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resdelpacifico-my.sharepoint.com/personal/cvidal_codelpa_cl/Documents/Desktop/CARPETA ENTRENAMIENTO TINTOMETRIA/ENSAYOS COROBLAB 4.1.2/"/>
    </mc:Choice>
  </mc:AlternateContent>
  <xr:revisionPtr revIDLastSave="0" documentId="8_{77EB8B1F-B753-42A9-8C27-BC0B51B84C5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FORMULARIO " sheetId="7" r:id="rId1"/>
    <sheet name="Control de Cambios" sheetId="6" r:id="rId2"/>
    <sheet name="Calculos" sheetId="5" r:id="rId3"/>
    <sheet name="Formulario para Alfa Tinting" sheetId="8" r:id="rId4"/>
  </sheets>
  <externalReferences>
    <externalReference r:id="rId5"/>
  </externalReferences>
  <definedNames>
    <definedName name="_xlnm._FilterDatabase" localSheetId="0" hidden="1">'FORMULARIO '!$A$39:$BC$2349</definedName>
    <definedName name="Z_64C53EC4_F2F9_47CD_B0D9_32281C706134_.wvu.FilterData" localSheetId="0" hidden="1">'FORMULARIO '!$A$39:$BB$2349</definedName>
    <definedName name="Z_8E04CC5B_A2F9_4285_90FD_DF7DBFE12423_.wvu.Cols" localSheetId="0" hidden="1">'FORMULARIO '!$H:$L,'FORMULARIO '!$N:$O,'FORMULARIO '!$Q:$R,'FORMULARIO '!$T:$U,'FORMULARIO '!$W:$Z,'FORMULARIO '!$AB:$AC,'FORMULARIO '!$AE:$AH,'FORMULARIO '!$AJ:$AK,'FORMULARIO '!$AM:$AP,'FORMULARIO '!$AR:$AS,'FORMULARIO '!$AU:$BC,'FORMULARIO '!$BE:$BR</definedName>
    <definedName name="Z_8E04CC5B_A2F9_4285_90FD_DF7DBFE12423_.wvu.FilterData" localSheetId="0" hidden="1">'FORMULARIO '!$A$39:$BC$2349</definedName>
    <definedName name="Z_8E04CC5B_A2F9_4285_90FD_DF7DBFE12423_.wvu.Rows" localSheetId="0" hidden="1">'FORMULARIO '!$15:$36</definedName>
    <definedName name="Z_E3E6C4A8_1DA3_43E1_A1A4_88ECEAED5862_.wvu.Cols" localSheetId="0" hidden="1">'FORMULARIO '!$K:$BB</definedName>
    <definedName name="Z_E3E6C4A8_1DA3_43E1_A1A4_88ECEAED5862_.wvu.FilterData" localSheetId="0" hidden="1">'FORMULARIO '!$A$39:$BR$2349</definedName>
    <definedName name="Z_E3E6C4A8_1DA3_43E1_A1A4_88ECEAED5862_.wvu.Rows" localSheetId="0" hidden="1">'FORMULARIO '!$14:$36</definedName>
  </definedNames>
  <calcPr calcId="191029"/>
  <customWorkbookViews>
    <customWorkbookView name="TINTOMETRIA MANTENCION" guid="{8E04CC5B-A2F9-4285-90FD-DF7DBFE12423}" maximized="1" xWindow="-8" yWindow="-8" windowWidth="1936" windowHeight="1056" activeSheetId="7"/>
    <customWorkbookView name="EXPORTED" guid="{E3E6C4A8-1DA3-43E1-A1A4-88ECEAED5862}" maximized="1" xWindow="-8" yWindow="-8" windowWidth="1936" windowHeight="1056" activeSheetId="7"/>
    <customWorkbookView name="AREA TECNICA" guid="{64C53EC4-F2F9-47CD-B0D9-32281C706134}" maximized="1" xWindow="-8" yWindow="-8" windowWidth="1936" windowHeight="1056" activeSheetId="7"/>
  </customWorkbookViews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R2351" i="7" l="1"/>
  <c r="BQ2351" i="7"/>
  <c r="BP2351" i="7"/>
  <c r="BN2351" i="7"/>
  <c r="BK2351" i="7"/>
  <c r="BJ2351" i="7"/>
  <c r="BI2351" i="7"/>
  <c r="BH2351" i="7"/>
  <c r="BG2351" i="7"/>
  <c r="BF2351" i="7"/>
  <c r="BE2351" i="7"/>
  <c r="BC2351" i="7"/>
  <c r="AX2351" i="7"/>
  <c r="AU2351" i="7"/>
  <c r="AV2351" i="7" s="1"/>
  <c r="AW2351" i="7" s="1"/>
  <c r="AT2351" i="7"/>
  <c r="AM2351" i="7"/>
  <c r="AP2351" i="7" s="1"/>
  <c r="AL2351" i="7"/>
  <c r="AD2351" i="7"/>
  <c r="AE2351" i="7" s="1"/>
  <c r="V2351" i="7"/>
  <c r="W2351" i="7" s="1"/>
  <c r="BR2350" i="7"/>
  <c r="BQ2350" i="7"/>
  <c r="BP2350" i="7"/>
  <c r="BN2350" i="7"/>
  <c r="BI2350" i="7"/>
  <c r="BH2350" i="7"/>
  <c r="BG2350" i="7"/>
  <c r="BF2350" i="7"/>
  <c r="BE2350" i="7"/>
  <c r="BC2350" i="7"/>
  <c r="AX2350" i="7"/>
  <c r="AT2350" i="7"/>
  <c r="AU2350" i="7" s="1"/>
  <c r="AV2350" i="7" s="1"/>
  <c r="AW2350" i="7" s="1"/>
  <c r="AL2350" i="7"/>
  <c r="AM2350" i="7" s="1"/>
  <c r="AP2350" i="7" s="1"/>
  <c r="AD2350" i="7"/>
  <c r="AE2350" i="7" s="1"/>
  <c r="V2350" i="7"/>
  <c r="W2350" i="7" s="1"/>
  <c r="BE110" i="7"/>
  <c r="M72" i="8" s="1"/>
  <c r="BE41" i="7"/>
  <c r="M3" i="8" s="1"/>
  <c r="BF41" i="7"/>
  <c r="N3" i="8" s="1"/>
  <c r="BH41" i="7"/>
  <c r="P3" i="8" s="1"/>
  <c r="BI41" i="7"/>
  <c r="Q3" i="8" s="1"/>
  <c r="BJ41" i="7"/>
  <c r="R3" i="8" s="1"/>
  <c r="BK41" i="7"/>
  <c r="S3" i="8" s="1"/>
  <c r="BM41" i="7"/>
  <c r="U3" i="8" s="1"/>
  <c r="BN41" i="7"/>
  <c r="V3" i="8" s="1"/>
  <c r="BP41" i="7"/>
  <c r="X3" i="8" s="1"/>
  <c r="BQ41" i="7"/>
  <c r="Y3" i="8" s="1"/>
  <c r="BR41" i="7"/>
  <c r="Z3" i="8" s="1"/>
  <c r="BE42" i="7"/>
  <c r="M4" i="8" s="1"/>
  <c r="BF42" i="7"/>
  <c r="N4" i="8" s="1"/>
  <c r="BG42" i="7"/>
  <c r="O4" i="8" s="1"/>
  <c r="BH42" i="7"/>
  <c r="P4" i="8" s="1"/>
  <c r="BI42" i="7"/>
  <c r="Q4" i="8" s="1"/>
  <c r="BK42" i="7"/>
  <c r="S4" i="8" s="1"/>
  <c r="BL42" i="7"/>
  <c r="T4" i="8" s="1"/>
  <c r="BN42" i="7"/>
  <c r="V4" i="8" s="1"/>
  <c r="BP42" i="7"/>
  <c r="X4" i="8" s="1"/>
  <c r="BQ42" i="7"/>
  <c r="Y4" i="8" s="1"/>
  <c r="BR42" i="7"/>
  <c r="Z4" i="8" s="1"/>
  <c r="BE43" i="7"/>
  <c r="M5" i="8" s="1"/>
  <c r="BF43" i="7"/>
  <c r="N5" i="8" s="1"/>
  <c r="BH43" i="7"/>
  <c r="P5" i="8" s="1"/>
  <c r="BI43" i="7"/>
  <c r="Q5" i="8" s="1"/>
  <c r="BJ43" i="7"/>
  <c r="R5" i="8" s="1"/>
  <c r="BK43" i="7"/>
  <c r="S5" i="8" s="1"/>
  <c r="BL43" i="7"/>
  <c r="T5" i="8" s="1"/>
  <c r="BO43" i="7"/>
  <c r="W5" i="8" s="1"/>
  <c r="BP43" i="7"/>
  <c r="X5" i="8" s="1"/>
  <c r="BQ43" i="7"/>
  <c r="Y5" i="8" s="1"/>
  <c r="BR43" i="7"/>
  <c r="Z5" i="8" s="1"/>
  <c r="BE44" i="7"/>
  <c r="M6" i="8" s="1"/>
  <c r="BF44" i="7"/>
  <c r="N6" i="8" s="1"/>
  <c r="BG44" i="7"/>
  <c r="O6" i="8" s="1"/>
  <c r="BH44" i="7"/>
  <c r="P6" i="8" s="1"/>
  <c r="BI44" i="7"/>
  <c r="Q6" i="8" s="1"/>
  <c r="BJ44" i="7"/>
  <c r="R6" i="8" s="1"/>
  <c r="BK44" i="7"/>
  <c r="S6" i="8" s="1"/>
  <c r="BO44" i="7"/>
  <c r="W6" i="8" s="1"/>
  <c r="BP44" i="7"/>
  <c r="X6" i="8" s="1"/>
  <c r="BQ44" i="7"/>
  <c r="Y6" i="8" s="1"/>
  <c r="BR44" i="7"/>
  <c r="Z6" i="8" s="1"/>
  <c r="BE45" i="7"/>
  <c r="M7" i="8" s="1"/>
  <c r="BF45" i="7"/>
  <c r="N7" i="8" s="1"/>
  <c r="BG45" i="7"/>
  <c r="O7" i="8" s="1"/>
  <c r="BI45" i="7"/>
  <c r="Q7" i="8" s="1"/>
  <c r="BK45" i="7"/>
  <c r="S7" i="8" s="1"/>
  <c r="BM45" i="7"/>
  <c r="U7" i="8" s="1"/>
  <c r="BN45" i="7"/>
  <c r="V7" i="8" s="1"/>
  <c r="BO45" i="7"/>
  <c r="W7" i="8" s="1"/>
  <c r="BP45" i="7"/>
  <c r="X7" i="8" s="1"/>
  <c r="BQ45" i="7"/>
  <c r="Y7" i="8" s="1"/>
  <c r="BR45" i="7"/>
  <c r="Z7" i="8" s="1"/>
  <c r="BE46" i="7"/>
  <c r="M8" i="8" s="1"/>
  <c r="BF46" i="7"/>
  <c r="N8" i="8" s="1"/>
  <c r="BG46" i="7"/>
  <c r="O8" i="8" s="1"/>
  <c r="BH46" i="7"/>
  <c r="P8" i="8" s="1"/>
  <c r="BI46" i="7"/>
  <c r="Q8" i="8" s="1"/>
  <c r="BK46" i="7"/>
  <c r="S8" i="8" s="1"/>
  <c r="BM46" i="7"/>
  <c r="U8" i="8" s="1"/>
  <c r="BN46" i="7"/>
  <c r="V8" i="8" s="1"/>
  <c r="BO46" i="7"/>
  <c r="W8" i="8" s="1"/>
  <c r="BP46" i="7"/>
  <c r="X8" i="8" s="1"/>
  <c r="BQ46" i="7"/>
  <c r="Y8" i="8" s="1"/>
  <c r="BR46" i="7"/>
  <c r="Z8" i="8" s="1"/>
  <c r="BE47" i="7"/>
  <c r="M9" i="8" s="1"/>
  <c r="BF47" i="7"/>
  <c r="N9" i="8" s="1"/>
  <c r="BG47" i="7"/>
  <c r="O9" i="8" s="1"/>
  <c r="BH47" i="7"/>
  <c r="P9" i="8" s="1"/>
  <c r="BI47" i="7"/>
  <c r="Q9" i="8" s="1"/>
  <c r="BJ47" i="7"/>
  <c r="R9" i="8" s="1"/>
  <c r="BM47" i="7"/>
  <c r="U9" i="8" s="1"/>
  <c r="BN47" i="7"/>
  <c r="V9" i="8" s="1"/>
  <c r="BP47" i="7"/>
  <c r="X9" i="8" s="1"/>
  <c r="BQ47" i="7"/>
  <c r="Y9" i="8" s="1"/>
  <c r="BR47" i="7"/>
  <c r="Z9" i="8" s="1"/>
  <c r="BE48" i="7"/>
  <c r="M10" i="8" s="1"/>
  <c r="BF48" i="7"/>
  <c r="N10" i="8" s="1"/>
  <c r="BG48" i="7"/>
  <c r="O10" i="8" s="1"/>
  <c r="BH48" i="7"/>
  <c r="P10" i="8" s="1"/>
  <c r="BI48" i="7"/>
  <c r="Q10" i="8" s="1"/>
  <c r="BL48" i="7"/>
  <c r="T10" i="8" s="1"/>
  <c r="BN48" i="7"/>
  <c r="V10" i="8" s="1"/>
  <c r="BO48" i="7"/>
  <c r="W10" i="8" s="1"/>
  <c r="BP48" i="7"/>
  <c r="X10" i="8" s="1"/>
  <c r="BQ48" i="7"/>
  <c r="Y10" i="8" s="1"/>
  <c r="BR48" i="7"/>
  <c r="Z10" i="8" s="1"/>
  <c r="BE49" i="7"/>
  <c r="M11" i="8" s="1"/>
  <c r="BF49" i="7"/>
  <c r="N11" i="8" s="1"/>
  <c r="BH49" i="7"/>
  <c r="P11" i="8" s="1"/>
  <c r="BI49" i="7"/>
  <c r="Q11" i="8" s="1"/>
  <c r="BJ49" i="7"/>
  <c r="R11" i="8" s="1"/>
  <c r="BK49" i="7"/>
  <c r="S11" i="8" s="1"/>
  <c r="BM49" i="7"/>
  <c r="U11" i="8" s="1"/>
  <c r="BN49" i="7"/>
  <c r="V11" i="8" s="1"/>
  <c r="BO49" i="7"/>
  <c r="W11" i="8" s="1"/>
  <c r="BP49" i="7"/>
  <c r="X11" i="8" s="1"/>
  <c r="BR49" i="7"/>
  <c r="Z11" i="8" s="1"/>
  <c r="BE50" i="7"/>
  <c r="M12" i="8" s="1"/>
  <c r="BF50" i="7"/>
  <c r="N12" i="8" s="1"/>
  <c r="BG50" i="7"/>
  <c r="O12" i="8" s="1"/>
  <c r="BH50" i="7"/>
  <c r="P12" i="8" s="1"/>
  <c r="BI50" i="7"/>
  <c r="Q12" i="8" s="1"/>
  <c r="BJ50" i="7"/>
  <c r="R12" i="8" s="1"/>
  <c r="BK50" i="7"/>
  <c r="S12" i="8" s="1"/>
  <c r="BN50" i="7"/>
  <c r="V12" i="8" s="1"/>
  <c r="BO50" i="7"/>
  <c r="W12" i="8" s="1"/>
  <c r="BP50" i="7"/>
  <c r="X12" i="8" s="1"/>
  <c r="BR50" i="7"/>
  <c r="Z12" i="8" s="1"/>
  <c r="BE51" i="7"/>
  <c r="M13" i="8" s="1"/>
  <c r="BF51" i="7"/>
  <c r="N13" i="8" s="1"/>
  <c r="BG51" i="7"/>
  <c r="O13" i="8" s="1"/>
  <c r="BH51" i="7"/>
  <c r="P13" i="8" s="1"/>
  <c r="BI51" i="7"/>
  <c r="Q13" i="8" s="1"/>
  <c r="BJ51" i="7"/>
  <c r="R13" i="8" s="1"/>
  <c r="BM51" i="7"/>
  <c r="U13" i="8" s="1"/>
  <c r="BN51" i="7"/>
  <c r="V13" i="8" s="1"/>
  <c r="BP51" i="7"/>
  <c r="X13" i="8" s="1"/>
  <c r="BQ51" i="7"/>
  <c r="Y13" i="8" s="1"/>
  <c r="BR51" i="7"/>
  <c r="Z13" i="8" s="1"/>
  <c r="BE52" i="7"/>
  <c r="M14" i="8" s="1"/>
  <c r="BF52" i="7"/>
  <c r="N14" i="8" s="1"/>
  <c r="BG52" i="7"/>
  <c r="O14" i="8" s="1"/>
  <c r="BI52" i="7"/>
  <c r="Q14" i="8" s="1"/>
  <c r="BJ52" i="7"/>
  <c r="R14" i="8" s="1"/>
  <c r="BM52" i="7"/>
  <c r="U14" i="8" s="1"/>
  <c r="BN52" i="7"/>
  <c r="V14" i="8" s="1"/>
  <c r="BO52" i="7"/>
  <c r="W14" i="8" s="1"/>
  <c r="BP52" i="7"/>
  <c r="X14" i="8" s="1"/>
  <c r="BQ52" i="7"/>
  <c r="Y14" i="8" s="1"/>
  <c r="BR52" i="7"/>
  <c r="Z14" i="8" s="1"/>
  <c r="BE53" i="7"/>
  <c r="M15" i="8" s="1"/>
  <c r="BF53" i="7"/>
  <c r="N15" i="8" s="1"/>
  <c r="BG53" i="7"/>
  <c r="O15" i="8" s="1"/>
  <c r="BI53" i="7"/>
  <c r="Q15" i="8" s="1"/>
  <c r="BJ53" i="7"/>
  <c r="R15" i="8" s="1"/>
  <c r="BK53" i="7"/>
  <c r="S15" i="8" s="1"/>
  <c r="BM53" i="7"/>
  <c r="U15" i="8" s="1"/>
  <c r="BN53" i="7"/>
  <c r="V15" i="8" s="1"/>
  <c r="BO53" i="7"/>
  <c r="W15" i="8" s="1"/>
  <c r="BP53" i="7"/>
  <c r="X15" i="8" s="1"/>
  <c r="BQ53" i="7"/>
  <c r="Y15" i="8" s="1"/>
  <c r="BE54" i="7"/>
  <c r="M16" i="8" s="1"/>
  <c r="BF54" i="7"/>
  <c r="N16" i="8" s="1"/>
  <c r="BG54" i="7"/>
  <c r="O16" i="8" s="1"/>
  <c r="BI54" i="7"/>
  <c r="Q16" i="8" s="1"/>
  <c r="BL54" i="7"/>
  <c r="T16" i="8" s="1"/>
  <c r="BM54" i="7"/>
  <c r="U16" i="8" s="1"/>
  <c r="BN54" i="7"/>
  <c r="V16" i="8" s="1"/>
  <c r="BO54" i="7"/>
  <c r="W16" i="8" s="1"/>
  <c r="BP54" i="7"/>
  <c r="X16" i="8" s="1"/>
  <c r="BQ54" i="7"/>
  <c r="Y16" i="8" s="1"/>
  <c r="BR54" i="7"/>
  <c r="Z16" i="8" s="1"/>
  <c r="BE55" i="7"/>
  <c r="M17" i="8" s="1"/>
  <c r="BF55" i="7"/>
  <c r="N17" i="8" s="1"/>
  <c r="BG55" i="7"/>
  <c r="O17" i="8" s="1"/>
  <c r="BH55" i="7"/>
  <c r="P17" i="8" s="1"/>
  <c r="BI55" i="7"/>
  <c r="Q17" i="8" s="1"/>
  <c r="BJ55" i="7"/>
  <c r="R17" i="8" s="1"/>
  <c r="BK55" i="7"/>
  <c r="S17" i="8" s="1"/>
  <c r="BN55" i="7"/>
  <c r="V17" i="8" s="1"/>
  <c r="BO55" i="7"/>
  <c r="W17" i="8" s="1"/>
  <c r="BP55" i="7"/>
  <c r="X17" i="8" s="1"/>
  <c r="BR55" i="7"/>
  <c r="Z17" i="8" s="1"/>
  <c r="BE56" i="7"/>
  <c r="M18" i="8" s="1"/>
  <c r="BF56" i="7"/>
  <c r="N18" i="8" s="1"/>
  <c r="BG56" i="7"/>
  <c r="O18" i="8" s="1"/>
  <c r="BH56" i="7"/>
  <c r="P18" i="8" s="1"/>
  <c r="BI56" i="7"/>
  <c r="Q18" i="8" s="1"/>
  <c r="BJ56" i="7"/>
  <c r="R18" i="8" s="1"/>
  <c r="BK56" i="7"/>
  <c r="S18" i="8" s="1"/>
  <c r="BN56" i="7"/>
  <c r="V18" i="8" s="1"/>
  <c r="BP56" i="7"/>
  <c r="X18" i="8" s="1"/>
  <c r="BQ56" i="7"/>
  <c r="Y18" i="8" s="1"/>
  <c r="BR56" i="7"/>
  <c r="Z18" i="8" s="1"/>
  <c r="BE57" i="7"/>
  <c r="M19" i="8" s="1"/>
  <c r="BF57" i="7"/>
  <c r="N19" i="8" s="1"/>
  <c r="BG57" i="7"/>
  <c r="O19" i="8" s="1"/>
  <c r="BI57" i="7"/>
  <c r="Q19" i="8" s="1"/>
  <c r="BK57" i="7"/>
  <c r="S19" i="8" s="1"/>
  <c r="BL57" i="7"/>
  <c r="T19" i="8" s="1"/>
  <c r="BM57" i="7"/>
  <c r="U19" i="8" s="1"/>
  <c r="BN57" i="7"/>
  <c r="V19" i="8" s="1"/>
  <c r="BO57" i="7"/>
  <c r="W19" i="8" s="1"/>
  <c r="BP57" i="7"/>
  <c r="X19" i="8" s="1"/>
  <c r="BR57" i="7"/>
  <c r="Z19" i="8" s="1"/>
  <c r="BE58" i="7"/>
  <c r="M20" i="8" s="1"/>
  <c r="BF58" i="7"/>
  <c r="N20" i="8" s="1"/>
  <c r="BG58" i="7"/>
  <c r="O20" i="8" s="1"/>
  <c r="BH58" i="7"/>
  <c r="P20" i="8" s="1"/>
  <c r="BI58" i="7"/>
  <c r="Q20" i="8" s="1"/>
  <c r="BJ58" i="7"/>
  <c r="R20" i="8" s="1"/>
  <c r="BK58" i="7"/>
  <c r="S20" i="8" s="1"/>
  <c r="BN58" i="7"/>
  <c r="V20" i="8" s="1"/>
  <c r="BP58" i="7"/>
  <c r="X20" i="8" s="1"/>
  <c r="BQ58" i="7"/>
  <c r="Y20" i="8" s="1"/>
  <c r="BR58" i="7"/>
  <c r="Z20" i="8" s="1"/>
  <c r="BE59" i="7"/>
  <c r="M21" i="8" s="1"/>
  <c r="BF59" i="7"/>
  <c r="N21" i="8" s="1"/>
  <c r="BG59" i="7"/>
  <c r="O21" i="8" s="1"/>
  <c r="BH59" i="7"/>
  <c r="P21" i="8" s="1"/>
  <c r="BI59" i="7"/>
  <c r="Q21" i="8" s="1"/>
  <c r="BJ59" i="7"/>
  <c r="R21" i="8" s="1"/>
  <c r="BK59" i="7"/>
  <c r="S21" i="8" s="1"/>
  <c r="BN59" i="7"/>
  <c r="V21" i="8" s="1"/>
  <c r="BP59" i="7"/>
  <c r="X21" i="8" s="1"/>
  <c r="BQ59" i="7"/>
  <c r="Y21" i="8" s="1"/>
  <c r="BR59" i="7"/>
  <c r="Z21" i="8" s="1"/>
  <c r="BF60" i="7"/>
  <c r="N22" i="8" s="1"/>
  <c r="BG60" i="7"/>
  <c r="O22" i="8" s="1"/>
  <c r="BH60" i="7"/>
  <c r="P22" i="8" s="1"/>
  <c r="BI60" i="7"/>
  <c r="Q22" i="8" s="1"/>
  <c r="BJ60" i="7"/>
  <c r="R22" i="8" s="1"/>
  <c r="BK60" i="7"/>
  <c r="S22" i="8" s="1"/>
  <c r="BM60" i="7"/>
  <c r="U22" i="8" s="1"/>
  <c r="BN60" i="7"/>
  <c r="V22" i="8" s="1"/>
  <c r="BP60" i="7"/>
  <c r="X22" i="8" s="1"/>
  <c r="BQ60" i="7"/>
  <c r="Y22" i="8" s="1"/>
  <c r="BR60" i="7"/>
  <c r="Z22" i="8" s="1"/>
  <c r="BE61" i="7"/>
  <c r="M23" i="8" s="1"/>
  <c r="BF61" i="7"/>
  <c r="N23" i="8" s="1"/>
  <c r="BH61" i="7"/>
  <c r="P23" i="8" s="1"/>
  <c r="BI61" i="7"/>
  <c r="Q23" i="8" s="1"/>
  <c r="BJ61" i="7"/>
  <c r="R23" i="8" s="1"/>
  <c r="BM61" i="7"/>
  <c r="U23" i="8" s="1"/>
  <c r="BN61" i="7"/>
  <c r="V23" i="8" s="1"/>
  <c r="BO61" i="7"/>
  <c r="W23" i="8" s="1"/>
  <c r="BP61" i="7"/>
  <c r="X23" i="8" s="1"/>
  <c r="BQ61" i="7"/>
  <c r="Y23" i="8" s="1"/>
  <c r="BR61" i="7"/>
  <c r="Z23" i="8" s="1"/>
  <c r="BE62" i="7"/>
  <c r="M24" i="8" s="1"/>
  <c r="BF62" i="7"/>
  <c r="N24" i="8" s="1"/>
  <c r="BH62" i="7"/>
  <c r="P24" i="8" s="1"/>
  <c r="BI62" i="7"/>
  <c r="Q24" i="8" s="1"/>
  <c r="BJ62" i="7"/>
  <c r="R24" i="8" s="1"/>
  <c r="BK62" i="7"/>
  <c r="S24" i="8" s="1"/>
  <c r="BN62" i="7"/>
  <c r="V24" i="8" s="1"/>
  <c r="BO62" i="7"/>
  <c r="W24" i="8" s="1"/>
  <c r="BP62" i="7"/>
  <c r="X24" i="8" s="1"/>
  <c r="BQ62" i="7"/>
  <c r="Y24" i="8" s="1"/>
  <c r="BR62" i="7"/>
  <c r="Z24" i="8" s="1"/>
  <c r="BE63" i="7"/>
  <c r="M25" i="8" s="1"/>
  <c r="BF63" i="7"/>
  <c r="N25" i="8" s="1"/>
  <c r="BG63" i="7"/>
  <c r="O25" i="8" s="1"/>
  <c r="BH63" i="7"/>
  <c r="P25" i="8" s="1"/>
  <c r="BI63" i="7"/>
  <c r="Q25" i="8" s="1"/>
  <c r="BJ63" i="7"/>
  <c r="R25" i="8" s="1"/>
  <c r="BK63" i="7"/>
  <c r="S25" i="8" s="1"/>
  <c r="BN63" i="7"/>
  <c r="V25" i="8" s="1"/>
  <c r="BP63" i="7"/>
  <c r="X25" i="8" s="1"/>
  <c r="BQ63" i="7"/>
  <c r="Y25" i="8" s="1"/>
  <c r="BR63" i="7"/>
  <c r="Z25" i="8" s="1"/>
  <c r="BE64" i="7"/>
  <c r="M26" i="8" s="1"/>
  <c r="BF64" i="7"/>
  <c r="N26" i="8" s="1"/>
  <c r="BG64" i="7"/>
  <c r="O26" i="8" s="1"/>
  <c r="BH64" i="7"/>
  <c r="P26" i="8" s="1"/>
  <c r="BI64" i="7"/>
  <c r="Q26" i="8" s="1"/>
  <c r="BJ64" i="7"/>
  <c r="R26" i="8" s="1"/>
  <c r="BM64" i="7"/>
  <c r="U26" i="8" s="1"/>
  <c r="BN64" i="7"/>
  <c r="V26" i="8" s="1"/>
  <c r="BP64" i="7"/>
  <c r="X26" i="8" s="1"/>
  <c r="BQ64" i="7"/>
  <c r="Y26" i="8" s="1"/>
  <c r="BR64" i="7"/>
  <c r="Z26" i="8" s="1"/>
  <c r="BE65" i="7"/>
  <c r="M27" i="8" s="1"/>
  <c r="BF65" i="7"/>
  <c r="N27" i="8" s="1"/>
  <c r="BG65" i="7"/>
  <c r="O27" i="8" s="1"/>
  <c r="BH65" i="7"/>
  <c r="P27" i="8" s="1"/>
  <c r="BI65" i="7"/>
  <c r="Q27" i="8" s="1"/>
  <c r="BJ65" i="7"/>
  <c r="R27" i="8" s="1"/>
  <c r="BK65" i="7"/>
  <c r="S27" i="8" s="1"/>
  <c r="BN65" i="7"/>
  <c r="V27" i="8" s="1"/>
  <c r="BO65" i="7"/>
  <c r="W27" i="8" s="1"/>
  <c r="BP65" i="7"/>
  <c r="X27" i="8" s="1"/>
  <c r="BR65" i="7"/>
  <c r="Z27" i="8" s="1"/>
  <c r="BE66" i="7"/>
  <c r="M28" i="8" s="1"/>
  <c r="BF66" i="7"/>
  <c r="N28" i="8" s="1"/>
  <c r="BG66" i="7"/>
  <c r="O28" i="8" s="1"/>
  <c r="BI66" i="7"/>
  <c r="Q28" i="8" s="1"/>
  <c r="BK66" i="7"/>
  <c r="S28" i="8" s="1"/>
  <c r="BL66" i="7"/>
  <c r="T28" i="8" s="1"/>
  <c r="BM66" i="7"/>
  <c r="U28" i="8" s="1"/>
  <c r="BN66" i="7"/>
  <c r="V28" i="8" s="1"/>
  <c r="BO66" i="7"/>
  <c r="W28" i="8" s="1"/>
  <c r="BP66" i="7"/>
  <c r="X28" i="8" s="1"/>
  <c r="BQ66" i="7"/>
  <c r="Y28" i="8" s="1"/>
  <c r="BE67" i="7"/>
  <c r="M29" i="8" s="1"/>
  <c r="BF67" i="7"/>
  <c r="N29" i="8" s="1"/>
  <c r="BG67" i="7"/>
  <c r="O29" i="8" s="1"/>
  <c r="BH67" i="7"/>
  <c r="P29" i="8" s="1"/>
  <c r="BI67" i="7"/>
  <c r="Q29" i="8" s="1"/>
  <c r="BK67" i="7"/>
  <c r="S29" i="8" s="1"/>
  <c r="BL67" i="7"/>
  <c r="T29" i="8" s="1"/>
  <c r="BM67" i="7"/>
  <c r="U29" i="8" s="1"/>
  <c r="BN67" i="7"/>
  <c r="V29" i="8" s="1"/>
  <c r="BO67" i="7"/>
  <c r="W29" i="8" s="1"/>
  <c r="BP67" i="7"/>
  <c r="X29" i="8" s="1"/>
  <c r="BE68" i="7"/>
  <c r="M30" i="8" s="1"/>
  <c r="BF68" i="7"/>
  <c r="N30" i="8" s="1"/>
  <c r="BG68" i="7"/>
  <c r="O30" i="8" s="1"/>
  <c r="BH68" i="7"/>
  <c r="P30" i="8" s="1"/>
  <c r="BI68" i="7"/>
  <c r="Q30" i="8" s="1"/>
  <c r="BK68" i="7"/>
  <c r="S30" i="8" s="1"/>
  <c r="BL68" i="7"/>
  <c r="T30" i="8" s="1"/>
  <c r="BM68" i="7"/>
  <c r="U30" i="8" s="1"/>
  <c r="BN68" i="7"/>
  <c r="V30" i="8" s="1"/>
  <c r="BO68" i="7"/>
  <c r="W30" i="8" s="1"/>
  <c r="BP68" i="7"/>
  <c r="X30" i="8" s="1"/>
  <c r="BE69" i="7"/>
  <c r="M31" i="8" s="1"/>
  <c r="BF69" i="7"/>
  <c r="N31" i="8" s="1"/>
  <c r="BG69" i="7"/>
  <c r="O31" i="8" s="1"/>
  <c r="BI69" i="7"/>
  <c r="Q31" i="8" s="1"/>
  <c r="BK69" i="7"/>
  <c r="S31" i="8" s="1"/>
  <c r="BL69" i="7"/>
  <c r="T31" i="8" s="1"/>
  <c r="BM69" i="7"/>
  <c r="U31" i="8" s="1"/>
  <c r="BN69" i="7"/>
  <c r="V31" i="8" s="1"/>
  <c r="BO69" i="7"/>
  <c r="W31" i="8" s="1"/>
  <c r="BP69" i="7"/>
  <c r="X31" i="8" s="1"/>
  <c r="BQ69" i="7"/>
  <c r="Y31" i="8" s="1"/>
  <c r="BE70" i="7"/>
  <c r="M32" i="8" s="1"/>
  <c r="BF70" i="7"/>
  <c r="N32" i="8" s="1"/>
  <c r="BG70" i="7"/>
  <c r="O32" i="8" s="1"/>
  <c r="BI70" i="7"/>
  <c r="Q32" i="8" s="1"/>
  <c r="BJ70" i="7"/>
  <c r="R32" i="8" s="1"/>
  <c r="BK70" i="7"/>
  <c r="S32" i="8" s="1"/>
  <c r="BN70" i="7"/>
  <c r="V32" i="8" s="1"/>
  <c r="BO70" i="7"/>
  <c r="W32" i="8" s="1"/>
  <c r="BP70" i="7"/>
  <c r="X32" i="8" s="1"/>
  <c r="BQ70" i="7"/>
  <c r="Y32" i="8" s="1"/>
  <c r="BR70" i="7"/>
  <c r="Z32" i="8" s="1"/>
  <c r="BE71" i="7"/>
  <c r="M33" i="8" s="1"/>
  <c r="BF71" i="7"/>
  <c r="N33" i="8" s="1"/>
  <c r="BG71" i="7"/>
  <c r="O33" i="8" s="1"/>
  <c r="BI71" i="7"/>
  <c r="Q33" i="8" s="1"/>
  <c r="BK71" i="7"/>
  <c r="S33" i="8" s="1"/>
  <c r="BM71" i="7"/>
  <c r="U33" i="8" s="1"/>
  <c r="BN71" i="7"/>
  <c r="V33" i="8" s="1"/>
  <c r="BO71" i="7"/>
  <c r="W33" i="8" s="1"/>
  <c r="BP71" i="7"/>
  <c r="X33" i="8" s="1"/>
  <c r="BQ71" i="7"/>
  <c r="Y33" i="8" s="1"/>
  <c r="BR71" i="7"/>
  <c r="Z33" i="8" s="1"/>
  <c r="BE72" i="7"/>
  <c r="M34" i="8" s="1"/>
  <c r="BF72" i="7"/>
  <c r="N34" i="8" s="1"/>
  <c r="BG72" i="7"/>
  <c r="O34" i="8" s="1"/>
  <c r="BI72" i="7"/>
  <c r="Q34" i="8" s="1"/>
  <c r="BJ72" i="7"/>
  <c r="R34" i="8" s="1"/>
  <c r="BL72" i="7"/>
  <c r="T34" i="8" s="1"/>
  <c r="BN72" i="7"/>
  <c r="V34" i="8" s="1"/>
  <c r="BO72" i="7"/>
  <c r="W34" i="8" s="1"/>
  <c r="BP72" i="7"/>
  <c r="X34" i="8" s="1"/>
  <c r="BQ72" i="7"/>
  <c r="Y34" i="8" s="1"/>
  <c r="BR72" i="7"/>
  <c r="Z34" i="8" s="1"/>
  <c r="BE73" i="7"/>
  <c r="M35" i="8" s="1"/>
  <c r="BF73" i="7"/>
  <c r="N35" i="8" s="1"/>
  <c r="BG73" i="7"/>
  <c r="O35" i="8" s="1"/>
  <c r="BI73" i="7"/>
  <c r="Q35" i="8" s="1"/>
  <c r="BK73" i="7"/>
  <c r="S35" i="8" s="1"/>
  <c r="BL73" i="7"/>
  <c r="T35" i="8" s="1"/>
  <c r="BM73" i="7"/>
  <c r="U35" i="8" s="1"/>
  <c r="BN73" i="7"/>
  <c r="V35" i="8" s="1"/>
  <c r="BO73" i="7"/>
  <c r="W35" i="8" s="1"/>
  <c r="BP73" i="7"/>
  <c r="X35" i="8" s="1"/>
  <c r="BQ73" i="7"/>
  <c r="Y35" i="8" s="1"/>
  <c r="BR73" i="7"/>
  <c r="Z35" i="8" s="1"/>
  <c r="BE74" i="7"/>
  <c r="M36" i="8" s="1"/>
  <c r="BF74" i="7"/>
  <c r="N36" i="8" s="1"/>
  <c r="BG74" i="7"/>
  <c r="O36" i="8" s="1"/>
  <c r="BH74" i="7"/>
  <c r="P36" i="8" s="1"/>
  <c r="BI74" i="7"/>
  <c r="Q36" i="8" s="1"/>
  <c r="BK74" i="7"/>
  <c r="S36" i="8" s="1"/>
  <c r="BL74" i="7"/>
  <c r="T36" i="8" s="1"/>
  <c r="BM74" i="7"/>
  <c r="U36" i="8" s="1"/>
  <c r="BN74" i="7"/>
  <c r="V36" i="8" s="1"/>
  <c r="BO74" i="7"/>
  <c r="W36" i="8" s="1"/>
  <c r="BP74" i="7"/>
  <c r="X36" i="8" s="1"/>
  <c r="BE75" i="7"/>
  <c r="M37" i="8" s="1"/>
  <c r="BF75" i="7"/>
  <c r="N37" i="8" s="1"/>
  <c r="BG75" i="7"/>
  <c r="O37" i="8" s="1"/>
  <c r="BI75" i="7"/>
  <c r="Q37" i="8" s="1"/>
  <c r="BJ75" i="7"/>
  <c r="R37" i="8" s="1"/>
  <c r="BK75" i="7"/>
  <c r="S37" i="8" s="1"/>
  <c r="BL75" i="7"/>
  <c r="T37" i="8" s="1"/>
  <c r="BN75" i="7"/>
  <c r="V37" i="8" s="1"/>
  <c r="BO75" i="7"/>
  <c r="W37" i="8" s="1"/>
  <c r="BP75" i="7"/>
  <c r="X37" i="8" s="1"/>
  <c r="BQ75" i="7"/>
  <c r="Y37" i="8" s="1"/>
  <c r="BE76" i="7"/>
  <c r="M38" i="8" s="1"/>
  <c r="BF76" i="7"/>
  <c r="N38" i="8" s="1"/>
  <c r="BG76" i="7"/>
  <c r="O38" i="8" s="1"/>
  <c r="BH76" i="7"/>
  <c r="P38" i="8" s="1"/>
  <c r="BI76" i="7"/>
  <c r="Q38" i="8" s="1"/>
  <c r="BK76" i="7"/>
  <c r="S38" i="8" s="1"/>
  <c r="BM76" i="7"/>
  <c r="U38" i="8" s="1"/>
  <c r="BN76" i="7"/>
  <c r="V38" i="8" s="1"/>
  <c r="BO76" i="7"/>
  <c r="W38" i="8" s="1"/>
  <c r="BP76" i="7"/>
  <c r="X38" i="8" s="1"/>
  <c r="BR76" i="7"/>
  <c r="Z38" i="8" s="1"/>
  <c r="BE77" i="7"/>
  <c r="M39" i="8" s="1"/>
  <c r="BF77" i="7"/>
  <c r="N39" i="8" s="1"/>
  <c r="BG77" i="7"/>
  <c r="O39" i="8" s="1"/>
  <c r="BH77" i="7"/>
  <c r="P39" i="8" s="1"/>
  <c r="BI77" i="7"/>
  <c r="Q39" i="8" s="1"/>
  <c r="BK77" i="7"/>
  <c r="S39" i="8" s="1"/>
  <c r="BL77" i="7"/>
  <c r="T39" i="8" s="1"/>
  <c r="BM77" i="7"/>
  <c r="U39" i="8" s="1"/>
  <c r="BN77" i="7"/>
  <c r="V39" i="8" s="1"/>
  <c r="BO77" i="7"/>
  <c r="W39" i="8" s="1"/>
  <c r="BP77" i="7"/>
  <c r="X39" i="8" s="1"/>
  <c r="BE78" i="7"/>
  <c r="M40" i="8" s="1"/>
  <c r="BF78" i="7"/>
  <c r="N40" i="8" s="1"/>
  <c r="BG78" i="7"/>
  <c r="O40" i="8" s="1"/>
  <c r="BI78" i="7"/>
  <c r="Q40" i="8" s="1"/>
  <c r="BK78" i="7"/>
  <c r="S40" i="8" s="1"/>
  <c r="BL78" i="7"/>
  <c r="T40" i="8" s="1"/>
  <c r="BM78" i="7"/>
  <c r="U40" i="8" s="1"/>
  <c r="BN78" i="7"/>
  <c r="V40" i="8" s="1"/>
  <c r="BO78" i="7"/>
  <c r="W40" i="8" s="1"/>
  <c r="BP78" i="7"/>
  <c r="X40" i="8" s="1"/>
  <c r="BR78" i="7"/>
  <c r="Z40" i="8" s="1"/>
  <c r="BE79" i="7"/>
  <c r="M41" i="8" s="1"/>
  <c r="BF79" i="7"/>
  <c r="N41" i="8" s="1"/>
  <c r="BH79" i="7"/>
  <c r="P41" i="8" s="1"/>
  <c r="BI79" i="7"/>
  <c r="Q41" i="8" s="1"/>
  <c r="BK79" i="7"/>
  <c r="S41" i="8" s="1"/>
  <c r="BL79" i="7"/>
  <c r="T41" i="8" s="1"/>
  <c r="BM79" i="7"/>
  <c r="U41" i="8" s="1"/>
  <c r="BN79" i="7"/>
  <c r="V41" i="8" s="1"/>
  <c r="BO79" i="7"/>
  <c r="W41" i="8" s="1"/>
  <c r="BP79" i="7"/>
  <c r="X41" i="8" s="1"/>
  <c r="BR79" i="7"/>
  <c r="Z41" i="8" s="1"/>
  <c r="BE80" i="7"/>
  <c r="M42" i="8" s="1"/>
  <c r="BF80" i="7"/>
  <c r="N42" i="8" s="1"/>
  <c r="BH80" i="7"/>
  <c r="P42" i="8" s="1"/>
  <c r="BI80" i="7"/>
  <c r="Q42" i="8" s="1"/>
  <c r="BK80" i="7"/>
  <c r="S42" i="8" s="1"/>
  <c r="BL80" i="7"/>
  <c r="T42" i="8" s="1"/>
  <c r="BM80" i="7"/>
  <c r="U42" i="8" s="1"/>
  <c r="BN80" i="7"/>
  <c r="V42" i="8" s="1"/>
  <c r="BO80" i="7"/>
  <c r="W42" i="8" s="1"/>
  <c r="BP80" i="7"/>
  <c r="X42" i="8" s="1"/>
  <c r="BR80" i="7"/>
  <c r="Z42" i="8" s="1"/>
  <c r="BE81" i="7"/>
  <c r="M43" i="8" s="1"/>
  <c r="BF81" i="7"/>
  <c r="N43" i="8" s="1"/>
  <c r="BG81" i="7"/>
  <c r="O43" i="8" s="1"/>
  <c r="BH81" i="7"/>
  <c r="P43" i="8" s="1"/>
  <c r="BI81" i="7"/>
  <c r="Q43" i="8" s="1"/>
  <c r="BK81" i="7"/>
  <c r="S43" i="8" s="1"/>
  <c r="BL81" i="7"/>
  <c r="T43" i="8" s="1"/>
  <c r="BN81" i="7"/>
  <c r="V43" i="8" s="1"/>
  <c r="BO81" i="7"/>
  <c r="W43" i="8" s="1"/>
  <c r="BP81" i="7"/>
  <c r="X43" i="8" s="1"/>
  <c r="BR81" i="7"/>
  <c r="Z43" i="8" s="1"/>
  <c r="BE82" i="7"/>
  <c r="M44" i="8" s="1"/>
  <c r="BF82" i="7"/>
  <c r="N44" i="8" s="1"/>
  <c r="BG82" i="7"/>
  <c r="O44" i="8" s="1"/>
  <c r="BH82" i="7"/>
  <c r="P44" i="8" s="1"/>
  <c r="BI82" i="7"/>
  <c r="Q44" i="8" s="1"/>
  <c r="BK82" i="7"/>
  <c r="S44" i="8" s="1"/>
  <c r="BL82" i="7"/>
  <c r="T44" i="8" s="1"/>
  <c r="BN82" i="7"/>
  <c r="V44" i="8" s="1"/>
  <c r="BO82" i="7"/>
  <c r="W44" i="8" s="1"/>
  <c r="BP82" i="7"/>
  <c r="X44" i="8" s="1"/>
  <c r="BR82" i="7"/>
  <c r="Z44" i="8" s="1"/>
  <c r="BE83" i="7"/>
  <c r="M45" i="8" s="1"/>
  <c r="BF83" i="7"/>
  <c r="N45" i="8" s="1"/>
  <c r="BH83" i="7"/>
  <c r="P45" i="8" s="1"/>
  <c r="BI83" i="7"/>
  <c r="Q45" i="8" s="1"/>
  <c r="BJ83" i="7"/>
  <c r="R45" i="8" s="1"/>
  <c r="BK83" i="7"/>
  <c r="S45" i="8" s="1"/>
  <c r="BL83" i="7"/>
  <c r="T45" i="8" s="1"/>
  <c r="BN83" i="7"/>
  <c r="V45" i="8" s="1"/>
  <c r="BO83" i="7"/>
  <c r="W45" i="8" s="1"/>
  <c r="BP83" i="7"/>
  <c r="X45" i="8" s="1"/>
  <c r="BR83" i="7"/>
  <c r="Z45" i="8" s="1"/>
  <c r="BE84" i="7"/>
  <c r="M46" i="8" s="1"/>
  <c r="BF84" i="7"/>
  <c r="N46" i="8" s="1"/>
  <c r="BH84" i="7"/>
  <c r="P46" i="8" s="1"/>
  <c r="BI84" i="7"/>
  <c r="Q46" i="8" s="1"/>
  <c r="BK84" i="7"/>
  <c r="S46" i="8" s="1"/>
  <c r="BL84" i="7"/>
  <c r="T46" i="8" s="1"/>
  <c r="BM84" i="7"/>
  <c r="U46" i="8" s="1"/>
  <c r="BN84" i="7"/>
  <c r="V46" i="8" s="1"/>
  <c r="BO84" i="7"/>
  <c r="W46" i="8" s="1"/>
  <c r="BP84" i="7"/>
  <c r="X46" i="8" s="1"/>
  <c r="BQ84" i="7"/>
  <c r="Y46" i="8" s="1"/>
  <c r="BR84" i="7"/>
  <c r="Z46" i="8" s="1"/>
  <c r="BE85" i="7"/>
  <c r="M47" i="8" s="1"/>
  <c r="BF85" i="7"/>
  <c r="N47" i="8" s="1"/>
  <c r="BG85" i="7"/>
  <c r="O47" i="8" s="1"/>
  <c r="BH85" i="7"/>
  <c r="P47" i="8" s="1"/>
  <c r="BI85" i="7"/>
  <c r="Q47" i="8" s="1"/>
  <c r="BJ85" i="7"/>
  <c r="R47" i="8" s="1"/>
  <c r="BK85" i="7"/>
  <c r="S47" i="8" s="1"/>
  <c r="BL85" i="7"/>
  <c r="T47" i="8" s="1"/>
  <c r="BN85" i="7"/>
  <c r="V47" i="8" s="1"/>
  <c r="BO85" i="7"/>
  <c r="W47" i="8" s="1"/>
  <c r="BP85" i="7"/>
  <c r="X47" i="8" s="1"/>
  <c r="BR85" i="7"/>
  <c r="Z47" i="8" s="1"/>
  <c r="BE86" i="7"/>
  <c r="M48" i="8" s="1"/>
  <c r="BF86" i="7"/>
  <c r="N48" i="8" s="1"/>
  <c r="BG86" i="7"/>
  <c r="O48" i="8" s="1"/>
  <c r="BI86" i="7"/>
  <c r="Q48" i="8" s="1"/>
  <c r="BJ86" i="7"/>
  <c r="R48" i="8" s="1"/>
  <c r="BK86" i="7"/>
  <c r="S48" i="8" s="1"/>
  <c r="BL86" i="7"/>
  <c r="T48" i="8" s="1"/>
  <c r="BN86" i="7"/>
  <c r="V48" i="8" s="1"/>
  <c r="BO86" i="7"/>
  <c r="W48" i="8" s="1"/>
  <c r="BP86" i="7"/>
  <c r="X48" i="8" s="1"/>
  <c r="BQ86" i="7"/>
  <c r="Y48" i="8" s="1"/>
  <c r="BR86" i="7"/>
  <c r="Z48" i="8" s="1"/>
  <c r="BE87" i="7"/>
  <c r="M49" i="8" s="1"/>
  <c r="BF87" i="7"/>
  <c r="N49" i="8" s="1"/>
  <c r="BH87" i="7"/>
  <c r="P49" i="8" s="1"/>
  <c r="BI87" i="7"/>
  <c r="Q49" i="8" s="1"/>
  <c r="BK87" i="7"/>
  <c r="S49" i="8" s="1"/>
  <c r="BL87" i="7"/>
  <c r="T49" i="8" s="1"/>
  <c r="BN87" i="7"/>
  <c r="V49" i="8" s="1"/>
  <c r="BO87" i="7"/>
  <c r="W49" i="8" s="1"/>
  <c r="BP87" i="7"/>
  <c r="X49" i="8" s="1"/>
  <c r="BQ87" i="7"/>
  <c r="Y49" i="8" s="1"/>
  <c r="BR87" i="7"/>
  <c r="Z49" i="8" s="1"/>
  <c r="BF88" i="7"/>
  <c r="N50" i="8" s="1"/>
  <c r="BH88" i="7"/>
  <c r="P50" i="8" s="1"/>
  <c r="BI88" i="7"/>
  <c r="Q50" i="8" s="1"/>
  <c r="BK88" i="7"/>
  <c r="S50" i="8" s="1"/>
  <c r="BL88" i="7"/>
  <c r="T50" i="8" s="1"/>
  <c r="BM88" i="7"/>
  <c r="U50" i="8" s="1"/>
  <c r="BN88" i="7"/>
  <c r="V50" i="8" s="1"/>
  <c r="BO88" i="7"/>
  <c r="W50" i="8" s="1"/>
  <c r="BP88" i="7"/>
  <c r="X50" i="8" s="1"/>
  <c r="BQ88" i="7"/>
  <c r="Y50" i="8" s="1"/>
  <c r="BR88" i="7"/>
  <c r="Z50" i="8" s="1"/>
  <c r="BE89" i="7"/>
  <c r="M51" i="8" s="1"/>
  <c r="BF89" i="7"/>
  <c r="N51" i="8" s="1"/>
  <c r="BH89" i="7"/>
  <c r="P51" i="8" s="1"/>
  <c r="BI89" i="7"/>
  <c r="Q51" i="8" s="1"/>
  <c r="BJ89" i="7"/>
  <c r="R51" i="8" s="1"/>
  <c r="BK89" i="7"/>
  <c r="S51" i="8" s="1"/>
  <c r="BL89" i="7"/>
  <c r="T51" i="8" s="1"/>
  <c r="BN89" i="7"/>
  <c r="V51" i="8" s="1"/>
  <c r="BO89" i="7"/>
  <c r="W51" i="8" s="1"/>
  <c r="BP89" i="7"/>
  <c r="X51" i="8" s="1"/>
  <c r="BQ89" i="7"/>
  <c r="Y51" i="8" s="1"/>
  <c r="BR89" i="7"/>
  <c r="Z51" i="8" s="1"/>
  <c r="BE90" i="7"/>
  <c r="M52" i="8" s="1"/>
  <c r="BF90" i="7"/>
  <c r="N52" i="8" s="1"/>
  <c r="BH90" i="7"/>
  <c r="P52" i="8" s="1"/>
  <c r="BI90" i="7"/>
  <c r="Q52" i="8" s="1"/>
  <c r="BK90" i="7"/>
  <c r="S52" i="8" s="1"/>
  <c r="BL90" i="7"/>
  <c r="T52" i="8" s="1"/>
  <c r="BM90" i="7"/>
  <c r="U52" i="8" s="1"/>
  <c r="BN90" i="7"/>
  <c r="V52" i="8" s="1"/>
  <c r="BP90" i="7"/>
  <c r="X52" i="8" s="1"/>
  <c r="BQ90" i="7"/>
  <c r="Y52" i="8" s="1"/>
  <c r="BR90" i="7"/>
  <c r="Z52" i="8" s="1"/>
  <c r="BE91" i="7"/>
  <c r="M53" i="8" s="1"/>
  <c r="BF91" i="7"/>
  <c r="N53" i="8" s="1"/>
  <c r="BH91" i="7"/>
  <c r="P53" i="8" s="1"/>
  <c r="BI91" i="7"/>
  <c r="Q53" i="8" s="1"/>
  <c r="BK91" i="7"/>
  <c r="S53" i="8" s="1"/>
  <c r="BL91" i="7"/>
  <c r="T53" i="8" s="1"/>
  <c r="BN91" i="7"/>
  <c r="V53" i="8" s="1"/>
  <c r="BO91" i="7"/>
  <c r="W53" i="8" s="1"/>
  <c r="BP91" i="7"/>
  <c r="X53" i="8" s="1"/>
  <c r="BQ91" i="7"/>
  <c r="Y53" i="8" s="1"/>
  <c r="BR91" i="7"/>
  <c r="Z53" i="8" s="1"/>
  <c r="BE92" i="7"/>
  <c r="M54" i="8" s="1"/>
  <c r="BF92" i="7"/>
  <c r="N54" i="8" s="1"/>
  <c r="BH92" i="7"/>
  <c r="P54" i="8" s="1"/>
  <c r="BI92" i="7"/>
  <c r="Q54" i="8" s="1"/>
  <c r="BK92" i="7"/>
  <c r="S54" i="8" s="1"/>
  <c r="BL92" i="7"/>
  <c r="T54" i="8" s="1"/>
  <c r="BN92" i="7"/>
  <c r="V54" i="8" s="1"/>
  <c r="BO92" i="7"/>
  <c r="W54" i="8" s="1"/>
  <c r="BP92" i="7"/>
  <c r="X54" i="8" s="1"/>
  <c r="BQ92" i="7"/>
  <c r="Y54" i="8" s="1"/>
  <c r="BR92" i="7"/>
  <c r="Z54" i="8" s="1"/>
  <c r="BE93" i="7"/>
  <c r="M55" i="8" s="1"/>
  <c r="BF93" i="7"/>
  <c r="N55" i="8" s="1"/>
  <c r="BG93" i="7"/>
  <c r="O55" i="8" s="1"/>
  <c r="BH93" i="7"/>
  <c r="P55" i="8" s="1"/>
  <c r="BI93" i="7"/>
  <c r="Q55" i="8" s="1"/>
  <c r="BK93" i="7"/>
  <c r="S55" i="8" s="1"/>
  <c r="BL93" i="7"/>
  <c r="T55" i="8" s="1"/>
  <c r="BN93" i="7"/>
  <c r="V55" i="8" s="1"/>
  <c r="BO93" i="7"/>
  <c r="W55" i="8" s="1"/>
  <c r="BP93" i="7"/>
  <c r="X55" i="8" s="1"/>
  <c r="BQ93" i="7"/>
  <c r="Y55" i="8" s="1"/>
  <c r="BE94" i="7"/>
  <c r="M56" i="8" s="1"/>
  <c r="BF94" i="7"/>
  <c r="N56" i="8" s="1"/>
  <c r="BG94" i="7"/>
  <c r="O56" i="8" s="1"/>
  <c r="BH94" i="7"/>
  <c r="P56" i="8" s="1"/>
  <c r="BI94" i="7"/>
  <c r="Q56" i="8" s="1"/>
  <c r="BK94" i="7"/>
  <c r="S56" i="8" s="1"/>
  <c r="BL94" i="7"/>
  <c r="T56" i="8" s="1"/>
  <c r="BN94" i="7"/>
  <c r="V56" i="8" s="1"/>
  <c r="BO94" i="7"/>
  <c r="W56" i="8" s="1"/>
  <c r="BP94" i="7"/>
  <c r="X56" i="8" s="1"/>
  <c r="BQ94" i="7"/>
  <c r="Y56" i="8" s="1"/>
  <c r="BE95" i="7"/>
  <c r="M57" i="8" s="1"/>
  <c r="BF95" i="7"/>
  <c r="N57" i="8" s="1"/>
  <c r="BH95" i="7"/>
  <c r="P57" i="8" s="1"/>
  <c r="BI95" i="7"/>
  <c r="Q57" i="8" s="1"/>
  <c r="BK95" i="7"/>
  <c r="S57" i="8" s="1"/>
  <c r="BL95" i="7"/>
  <c r="T57" i="8" s="1"/>
  <c r="BN95" i="7"/>
  <c r="V57" i="8" s="1"/>
  <c r="BO95" i="7"/>
  <c r="W57" i="8" s="1"/>
  <c r="BP95" i="7"/>
  <c r="X57" i="8" s="1"/>
  <c r="BQ95" i="7"/>
  <c r="Y57" i="8" s="1"/>
  <c r="BR95" i="7"/>
  <c r="Z57" i="8" s="1"/>
  <c r="BE96" i="7"/>
  <c r="M58" i="8" s="1"/>
  <c r="BF96" i="7"/>
  <c r="N58" i="8" s="1"/>
  <c r="BG96" i="7"/>
  <c r="O58" i="8" s="1"/>
  <c r="BH96" i="7"/>
  <c r="P58" i="8" s="1"/>
  <c r="BI96" i="7"/>
  <c r="Q58" i="8" s="1"/>
  <c r="BJ96" i="7"/>
  <c r="R58" i="8" s="1"/>
  <c r="BK96" i="7"/>
  <c r="S58" i="8" s="1"/>
  <c r="BL96" i="7"/>
  <c r="T58" i="8" s="1"/>
  <c r="BN96" i="7"/>
  <c r="V58" i="8" s="1"/>
  <c r="BO96" i="7"/>
  <c r="W58" i="8" s="1"/>
  <c r="BP96" i="7"/>
  <c r="X58" i="8" s="1"/>
  <c r="BQ96" i="7"/>
  <c r="Y58" i="8" s="1"/>
  <c r="BE97" i="7"/>
  <c r="M59" i="8" s="1"/>
  <c r="BF97" i="7"/>
  <c r="N59" i="8" s="1"/>
  <c r="BG97" i="7"/>
  <c r="O59" i="8" s="1"/>
  <c r="BH97" i="7"/>
  <c r="P59" i="8" s="1"/>
  <c r="BI97" i="7"/>
  <c r="Q59" i="8" s="1"/>
  <c r="BK97" i="7"/>
  <c r="S59" i="8" s="1"/>
  <c r="BL97" i="7"/>
  <c r="T59" i="8" s="1"/>
  <c r="BN97" i="7"/>
  <c r="V59" i="8" s="1"/>
  <c r="BO97" i="7"/>
  <c r="W59" i="8" s="1"/>
  <c r="BP97" i="7"/>
  <c r="X59" i="8" s="1"/>
  <c r="BQ97" i="7"/>
  <c r="Y59" i="8" s="1"/>
  <c r="BE98" i="7"/>
  <c r="M60" i="8" s="1"/>
  <c r="BF98" i="7"/>
  <c r="N60" i="8" s="1"/>
  <c r="BH98" i="7"/>
  <c r="P60" i="8" s="1"/>
  <c r="BI98" i="7"/>
  <c r="Q60" i="8" s="1"/>
  <c r="BK98" i="7"/>
  <c r="S60" i="8" s="1"/>
  <c r="BL98" i="7"/>
  <c r="T60" i="8" s="1"/>
  <c r="BN98" i="7"/>
  <c r="V60" i="8" s="1"/>
  <c r="BO98" i="7"/>
  <c r="W60" i="8" s="1"/>
  <c r="BP98" i="7"/>
  <c r="X60" i="8" s="1"/>
  <c r="BQ98" i="7"/>
  <c r="Y60" i="8" s="1"/>
  <c r="BR98" i="7"/>
  <c r="Z60" i="8" s="1"/>
  <c r="BE99" i="7"/>
  <c r="M61" i="8" s="1"/>
  <c r="BF99" i="7"/>
  <c r="N61" i="8" s="1"/>
  <c r="BG99" i="7"/>
  <c r="O61" i="8" s="1"/>
  <c r="BI99" i="7"/>
  <c r="Q61" i="8" s="1"/>
  <c r="BJ99" i="7"/>
  <c r="R61" i="8" s="1"/>
  <c r="BK99" i="7"/>
  <c r="S61" i="8" s="1"/>
  <c r="BL99" i="7"/>
  <c r="T61" i="8" s="1"/>
  <c r="BO99" i="7"/>
  <c r="W61" i="8" s="1"/>
  <c r="BP99" i="7"/>
  <c r="X61" i="8" s="1"/>
  <c r="BQ99" i="7"/>
  <c r="Y61" i="8" s="1"/>
  <c r="BR99" i="7"/>
  <c r="Z61" i="8" s="1"/>
  <c r="BE100" i="7"/>
  <c r="M62" i="8" s="1"/>
  <c r="BF100" i="7"/>
  <c r="N62" i="8" s="1"/>
  <c r="BG100" i="7"/>
  <c r="O62" i="8" s="1"/>
  <c r="BH100" i="7"/>
  <c r="P62" i="8" s="1"/>
  <c r="BI100" i="7"/>
  <c r="Q62" i="8" s="1"/>
  <c r="BK100" i="7"/>
  <c r="S62" i="8" s="1"/>
  <c r="BL100" i="7"/>
  <c r="T62" i="8" s="1"/>
  <c r="BO100" i="7"/>
  <c r="W62" i="8" s="1"/>
  <c r="BP100" i="7"/>
  <c r="X62" i="8" s="1"/>
  <c r="BQ100" i="7"/>
  <c r="Y62" i="8" s="1"/>
  <c r="BR100" i="7"/>
  <c r="Z62" i="8" s="1"/>
  <c r="BE101" i="7"/>
  <c r="M63" i="8" s="1"/>
  <c r="BF101" i="7"/>
  <c r="N63" i="8" s="1"/>
  <c r="BG101" i="7"/>
  <c r="O63" i="8" s="1"/>
  <c r="BH101" i="7"/>
  <c r="P63" i="8" s="1"/>
  <c r="BI101" i="7"/>
  <c r="Q63" i="8" s="1"/>
  <c r="BK101" i="7"/>
  <c r="S63" i="8" s="1"/>
  <c r="BL101" i="7"/>
  <c r="T63" i="8" s="1"/>
  <c r="BN101" i="7"/>
  <c r="V63" i="8" s="1"/>
  <c r="BO101" i="7"/>
  <c r="W63" i="8" s="1"/>
  <c r="BP101" i="7"/>
  <c r="X63" i="8" s="1"/>
  <c r="BQ101" i="7"/>
  <c r="Y63" i="8" s="1"/>
  <c r="BE102" i="7"/>
  <c r="M64" i="8" s="1"/>
  <c r="BF102" i="7"/>
  <c r="N64" i="8" s="1"/>
  <c r="BG102" i="7"/>
  <c r="O64" i="8" s="1"/>
  <c r="BH102" i="7"/>
  <c r="P64" i="8" s="1"/>
  <c r="BI102" i="7"/>
  <c r="Q64" i="8" s="1"/>
  <c r="BL102" i="7"/>
  <c r="T64" i="8" s="1"/>
  <c r="BN102" i="7"/>
  <c r="V64" i="8" s="1"/>
  <c r="BO102" i="7"/>
  <c r="W64" i="8" s="1"/>
  <c r="BP102" i="7"/>
  <c r="X64" i="8" s="1"/>
  <c r="BQ102" i="7"/>
  <c r="Y64" i="8" s="1"/>
  <c r="BR102" i="7"/>
  <c r="Z64" i="8" s="1"/>
  <c r="BE103" i="7"/>
  <c r="M65" i="8" s="1"/>
  <c r="BF103" i="7"/>
  <c r="N65" i="8" s="1"/>
  <c r="BG103" i="7"/>
  <c r="O65" i="8" s="1"/>
  <c r="BH103" i="7"/>
  <c r="P65" i="8" s="1"/>
  <c r="BI103" i="7"/>
  <c r="Q65" i="8" s="1"/>
  <c r="BK103" i="7"/>
  <c r="S65" i="8" s="1"/>
  <c r="BL103" i="7"/>
  <c r="T65" i="8" s="1"/>
  <c r="BN103" i="7"/>
  <c r="V65" i="8" s="1"/>
  <c r="BO103" i="7"/>
  <c r="W65" i="8" s="1"/>
  <c r="BP103" i="7"/>
  <c r="X65" i="8" s="1"/>
  <c r="BQ103" i="7"/>
  <c r="Y65" i="8" s="1"/>
  <c r="BE104" i="7"/>
  <c r="M66" i="8" s="1"/>
  <c r="BF104" i="7"/>
  <c r="N66" i="8" s="1"/>
  <c r="BG104" i="7"/>
  <c r="O66" i="8" s="1"/>
  <c r="BH104" i="7"/>
  <c r="P66" i="8" s="1"/>
  <c r="BI104" i="7"/>
  <c r="Q66" i="8" s="1"/>
  <c r="BK104" i="7"/>
  <c r="S66" i="8" s="1"/>
  <c r="BL104" i="7"/>
  <c r="T66" i="8" s="1"/>
  <c r="BN104" i="7"/>
  <c r="V66" i="8" s="1"/>
  <c r="BO104" i="7"/>
  <c r="W66" i="8" s="1"/>
  <c r="BP104" i="7"/>
  <c r="X66" i="8" s="1"/>
  <c r="BQ104" i="7"/>
  <c r="Y66" i="8" s="1"/>
  <c r="BE105" i="7"/>
  <c r="M67" i="8" s="1"/>
  <c r="BF105" i="7"/>
  <c r="N67" i="8" s="1"/>
  <c r="BG105" i="7"/>
  <c r="O67" i="8" s="1"/>
  <c r="BH105" i="7"/>
  <c r="P67" i="8" s="1"/>
  <c r="BI105" i="7"/>
  <c r="Q67" i="8" s="1"/>
  <c r="BK105" i="7"/>
  <c r="S67" i="8" s="1"/>
  <c r="BL105" i="7"/>
  <c r="T67" i="8" s="1"/>
  <c r="BM105" i="7"/>
  <c r="U67" i="8" s="1"/>
  <c r="BO105" i="7"/>
  <c r="W67" i="8" s="1"/>
  <c r="BP105" i="7"/>
  <c r="X67" i="8" s="1"/>
  <c r="BQ105" i="7"/>
  <c r="Y67" i="8" s="1"/>
  <c r="BE106" i="7"/>
  <c r="M68" i="8" s="1"/>
  <c r="BF106" i="7"/>
  <c r="N68" i="8" s="1"/>
  <c r="BG106" i="7"/>
  <c r="O68" i="8" s="1"/>
  <c r="BI106" i="7"/>
  <c r="Q68" i="8" s="1"/>
  <c r="BK106" i="7"/>
  <c r="S68" i="8" s="1"/>
  <c r="BL106" i="7"/>
  <c r="T68" i="8" s="1"/>
  <c r="BM106" i="7"/>
  <c r="U68" i="8" s="1"/>
  <c r="BO106" i="7"/>
  <c r="W68" i="8" s="1"/>
  <c r="BP106" i="7"/>
  <c r="X68" i="8" s="1"/>
  <c r="BQ106" i="7"/>
  <c r="Y68" i="8" s="1"/>
  <c r="BR106" i="7"/>
  <c r="Z68" i="8" s="1"/>
  <c r="BE107" i="7"/>
  <c r="M69" i="8" s="1"/>
  <c r="BF107" i="7"/>
  <c r="N69" i="8" s="1"/>
  <c r="BG107" i="7"/>
  <c r="O69" i="8" s="1"/>
  <c r="BH107" i="7"/>
  <c r="P69" i="8" s="1"/>
  <c r="BI107" i="7"/>
  <c r="Q69" i="8" s="1"/>
  <c r="BJ107" i="7"/>
  <c r="R69" i="8" s="1"/>
  <c r="BK107" i="7"/>
  <c r="S69" i="8" s="1"/>
  <c r="BL107" i="7"/>
  <c r="T69" i="8" s="1"/>
  <c r="BN107" i="7"/>
  <c r="V69" i="8" s="1"/>
  <c r="BO107" i="7"/>
  <c r="W69" i="8" s="1"/>
  <c r="BP107" i="7"/>
  <c r="X69" i="8" s="1"/>
  <c r="BQ107" i="7"/>
  <c r="Y69" i="8" s="1"/>
  <c r="BE108" i="7"/>
  <c r="M70" i="8" s="1"/>
  <c r="BF108" i="7"/>
  <c r="N70" i="8" s="1"/>
  <c r="BG108" i="7"/>
  <c r="O70" i="8" s="1"/>
  <c r="BH108" i="7"/>
  <c r="P70" i="8" s="1"/>
  <c r="BI108" i="7"/>
  <c r="Q70" i="8" s="1"/>
  <c r="BM108" i="7"/>
  <c r="U70" i="8" s="1"/>
  <c r="BN108" i="7"/>
  <c r="V70" i="8" s="1"/>
  <c r="BO108" i="7"/>
  <c r="W70" i="8" s="1"/>
  <c r="BP108" i="7"/>
  <c r="X70" i="8" s="1"/>
  <c r="BQ108" i="7"/>
  <c r="Y70" i="8" s="1"/>
  <c r="BR108" i="7"/>
  <c r="Z70" i="8" s="1"/>
  <c r="BE109" i="7"/>
  <c r="M71" i="8" s="1"/>
  <c r="BF109" i="7"/>
  <c r="N71" i="8" s="1"/>
  <c r="BG109" i="7"/>
  <c r="O71" i="8" s="1"/>
  <c r="BH109" i="7"/>
  <c r="P71" i="8" s="1"/>
  <c r="BI109" i="7"/>
  <c r="Q71" i="8" s="1"/>
  <c r="BJ109" i="7"/>
  <c r="R71" i="8" s="1"/>
  <c r="BK109" i="7"/>
  <c r="S71" i="8" s="1"/>
  <c r="BN109" i="7"/>
  <c r="V71" i="8" s="1"/>
  <c r="BO109" i="7"/>
  <c r="W71" i="8" s="1"/>
  <c r="BP109" i="7"/>
  <c r="X71" i="8" s="1"/>
  <c r="BQ109" i="7"/>
  <c r="Y71" i="8" s="1"/>
  <c r="BF110" i="7"/>
  <c r="N72" i="8" s="1"/>
  <c r="BG110" i="7"/>
  <c r="O72" i="8" s="1"/>
  <c r="BH110" i="7"/>
  <c r="P72" i="8" s="1"/>
  <c r="BI110" i="7"/>
  <c r="Q72" i="8" s="1"/>
  <c r="BK110" i="7"/>
  <c r="S72" i="8" s="1"/>
  <c r="BM110" i="7"/>
  <c r="U72" i="8" s="1"/>
  <c r="BN110" i="7"/>
  <c r="V72" i="8" s="1"/>
  <c r="BO110" i="7"/>
  <c r="W72" i="8" s="1"/>
  <c r="BP110" i="7"/>
  <c r="X72" i="8" s="1"/>
  <c r="BQ110" i="7"/>
  <c r="Y72" i="8" s="1"/>
  <c r="BR110" i="7"/>
  <c r="Z72" i="8" s="1"/>
  <c r="BE111" i="7"/>
  <c r="M73" i="8" s="1"/>
  <c r="BF111" i="7"/>
  <c r="N73" i="8" s="1"/>
  <c r="BG111" i="7"/>
  <c r="O73" i="8" s="1"/>
  <c r="BH111" i="7"/>
  <c r="P73" i="8" s="1"/>
  <c r="BI111" i="7"/>
  <c r="Q73" i="8" s="1"/>
  <c r="BK111" i="7"/>
  <c r="S73" i="8" s="1"/>
  <c r="BM111" i="7"/>
  <c r="U73" i="8" s="1"/>
  <c r="BN111" i="7"/>
  <c r="V73" i="8" s="1"/>
  <c r="BO111" i="7"/>
  <c r="W73" i="8" s="1"/>
  <c r="BP111" i="7"/>
  <c r="X73" i="8" s="1"/>
  <c r="BQ111" i="7"/>
  <c r="Y73" i="8" s="1"/>
  <c r="BE112" i="7"/>
  <c r="M74" i="8" s="1"/>
  <c r="BF112" i="7"/>
  <c r="N74" i="8" s="1"/>
  <c r="BG112" i="7"/>
  <c r="O74" i="8" s="1"/>
  <c r="BH112" i="7"/>
  <c r="P74" i="8" s="1"/>
  <c r="BI112" i="7"/>
  <c r="Q74" i="8" s="1"/>
  <c r="BK112" i="7"/>
  <c r="S74" i="8" s="1"/>
  <c r="BL112" i="7"/>
  <c r="T74" i="8" s="1"/>
  <c r="BM112" i="7"/>
  <c r="U74" i="8" s="1"/>
  <c r="BN112" i="7"/>
  <c r="V74" i="8" s="1"/>
  <c r="BO112" i="7"/>
  <c r="W74" i="8" s="1"/>
  <c r="BP112" i="7"/>
  <c r="X74" i="8" s="1"/>
  <c r="BE113" i="7"/>
  <c r="M75" i="8" s="1"/>
  <c r="BF113" i="7"/>
  <c r="N75" i="8" s="1"/>
  <c r="BG113" i="7"/>
  <c r="O75" i="8" s="1"/>
  <c r="BH113" i="7"/>
  <c r="P75" i="8" s="1"/>
  <c r="BI113" i="7"/>
  <c r="Q75" i="8" s="1"/>
  <c r="BK113" i="7"/>
  <c r="S75" i="8" s="1"/>
  <c r="BL113" i="7"/>
  <c r="T75" i="8" s="1"/>
  <c r="BM113" i="7"/>
  <c r="U75" i="8" s="1"/>
  <c r="BN113" i="7"/>
  <c r="V75" i="8" s="1"/>
  <c r="BO113" i="7"/>
  <c r="W75" i="8" s="1"/>
  <c r="BP113" i="7"/>
  <c r="X75" i="8" s="1"/>
  <c r="BE114" i="7"/>
  <c r="M76" i="8" s="1"/>
  <c r="BF114" i="7"/>
  <c r="N76" i="8" s="1"/>
  <c r="BG114" i="7"/>
  <c r="O76" i="8" s="1"/>
  <c r="BH114" i="7"/>
  <c r="P76" i="8" s="1"/>
  <c r="BI114" i="7"/>
  <c r="Q76" i="8" s="1"/>
  <c r="BK114" i="7"/>
  <c r="S76" i="8" s="1"/>
  <c r="BM114" i="7"/>
  <c r="U76" i="8" s="1"/>
  <c r="BO114" i="7"/>
  <c r="W76" i="8" s="1"/>
  <c r="BP114" i="7"/>
  <c r="X76" i="8" s="1"/>
  <c r="BQ114" i="7"/>
  <c r="Y76" i="8" s="1"/>
  <c r="BR114" i="7"/>
  <c r="Z76" i="8" s="1"/>
  <c r="BE115" i="7"/>
  <c r="M77" i="8" s="1"/>
  <c r="BF115" i="7"/>
  <c r="N77" i="8" s="1"/>
  <c r="BH115" i="7"/>
  <c r="P77" i="8" s="1"/>
  <c r="BI115" i="7"/>
  <c r="Q77" i="8" s="1"/>
  <c r="BJ115" i="7"/>
  <c r="R77" i="8" s="1"/>
  <c r="BK115" i="7"/>
  <c r="S77" i="8" s="1"/>
  <c r="BN115" i="7"/>
  <c r="V77" i="8" s="1"/>
  <c r="BO115" i="7"/>
  <c r="W77" i="8" s="1"/>
  <c r="BP115" i="7"/>
  <c r="X77" i="8" s="1"/>
  <c r="BQ115" i="7"/>
  <c r="Y77" i="8" s="1"/>
  <c r="BR115" i="7"/>
  <c r="Z77" i="8" s="1"/>
  <c r="BE116" i="7"/>
  <c r="M78" i="8" s="1"/>
  <c r="BF116" i="7"/>
  <c r="N78" i="8" s="1"/>
  <c r="BH116" i="7"/>
  <c r="P78" i="8" s="1"/>
  <c r="BI116" i="7"/>
  <c r="Q78" i="8" s="1"/>
  <c r="BJ116" i="7"/>
  <c r="R78" i="8" s="1"/>
  <c r="BK116" i="7"/>
  <c r="S78" i="8" s="1"/>
  <c r="BM116" i="7"/>
  <c r="U78" i="8" s="1"/>
  <c r="BN116" i="7"/>
  <c r="V78" i="8" s="1"/>
  <c r="BO116" i="7"/>
  <c r="W78" i="8" s="1"/>
  <c r="BP116" i="7"/>
  <c r="X78" i="8" s="1"/>
  <c r="BQ116" i="7"/>
  <c r="Y78" i="8" s="1"/>
  <c r="BR116" i="7"/>
  <c r="Z78" i="8" s="1"/>
  <c r="BE117" i="7"/>
  <c r="M79" i="8" s="1"/>
  <c r="BF117" i="7"/>
  <c r="N79" i="8" s="1"/>
  <c r="BG117" i="7"/>
  <c r="O79" i="8" s="1"/>
  <c r="BH117" i="7"/>
  <c r="P79" i="8" s="1"/>
  <c r="BI117" i="7"/>
  <c r="Q79" i="8" s="1"/>
  <c r="BJ117" i="7"/>
  <c r="R79" i="8" s="1"/>
  <c r="BK117" i="7"/>
  <c r="S79" i="8" s="1"/>
  <c r="BO117" i="7"/>
  <c r="W79" i="8" s="1"/>
  <c r="BP117" i="7"/>
  <c r="X79" i="8" s="1"/>
  <c r="BQ117" i="7"/>
  <c r="Y79" i="8" s="1"/>
  <c r="BR117" i="7"/>
  <c r="Z79" i="8" s="1"/>
  <c r="BE118" i="7"/>
  <c r="M80" i="8" s="1"/>
  <c r="BF118" i="7"/>
  <c r="N80" i="8" s="1"/>
  <c r="BH118" i="7"/>
  <c r="P80" i="8" s="1"/>
  <c r="BI118" i="7"/>
  <c r="Q80" i="8" s="1"/>
  <c r="BJ118" i="7"/>
  <c r="R80" i="8" s="1"/>
  <c r="BK118" i="7"/>
  <c r="S80" i="8" s="1"/>
  <c r="BN118" i="7"/>
  <c r="V80" i="8" s="1"/>
  <c r="BO118" i="7"/>
  <c r="W80" i="8" s="1"/>
  <c r="BP118" i="7"/>
  <c r="X80" i="8" s="1"/>
  <c r="BQ118" i="7"/>
  <c r="Y80" i="8" s="1"/>
  <c r="BR118" i="7"/>
  <c r="Z80" i="8" s="1"/>
  <c r="BE119" i="7"/>
  <c r="M81" i="8" s="1"/>
  <c r="BF119" i="7"/>
  <c r="N81" i="8" s="1"/>
  <c r="BH119" i="7"/>
  <c r="P81" i="8" s="1"/>
  <c r="BI119" i="7"/>
  <c r="Q81" i="8" s="1"/>
  <c r="BJ119" i="7"/>
  <c r="R81" i="8" s="1"/>
  <c r="BK119" i="7"/>
  <c r="S81" i="8" s="1"/>
  <c r="BM119" i="7"/>
  <c r="U81" i="8" s="1"/>
  <c r="BN119" i="7"/>
  <c r="V81" i="8" s="1"/>
  <c r="BO119" i="7"/>
  <c r="W81" i="8" s="1"/>
  <c r="BP119" i="7"/>
  <c r="X81" i="8" s="1"/>
  <c r="BQ119" i="7"/>
  <c r="Y81" i="8" s="1"/>
  <c r="BR119" i="7"/>
  <c r="Z81" i="8" s="1"/>
  <c r="BE120" i="7"/>
  <c r="M82" i="8" s="1"/>
  <c r="BF120" i="7"/>
  <c r="N82" i="8" s="1"/>
  <c r="BG120" i="7"/>
  <c r="O82" i="8" s="1"/>
  <c r="BH120" i="7"/>
  <c r="P82" i="8" s="1"/>
  <c r="BI120" i="7"/>
  <c r="Q82" i="8" s="1"/>
  <c r="BK120" i="7"/>
  <c r="S82" i="8" s="1"/>
  <c r="BL120" i="7"/>
  <c r="T82" i="8" s="1"/>
  <c r="BN120" i="7"/>
  <c r="V82" i="8" s="1"/>
  <c r="BO120" i="7"/>
  <c r="W82" i="8" s="1"/>
  <c r="BP120" i="7"/>
  <c r="X82" i="8" s="1"/>
  <c r="BQ120" i="7"/>
  <c r="Y82" i="8" s="1"/>
  <c r="BE121" i="7"/>
  <c r="M83" i="8" s="1"/>
  <c r="BF121" i="7"/>
  <c r="N83" i="8" s="1"/>
  <c r="BH121" i="7"/>
  <c r="P83" i="8" s="1"/>
  <c r="BI121" i="7"/>
  <c r="Q83" i="8" s="1"/>
  <c r="BK121" i="7"/>
  <c r="S83" i="8" s="1"/>
  <c r="BL121" i="7"/>
  <c r="T83" i="8" s="1"/>
  <c r="BN121" i="7"/>
  <c r="V83" i="8" s="1"/>
  <c r="BO121" i="7"/>
  <c r="W83" i="8" s="1"/>
  <c r="BP121" i="7"/>
  <c r="X83" i="8" s="1"/>
  <c r="BQ121" i="7"/>
  <c r="Y83" i="8" s="1"/>
  <c r="BR121" i="7"/>
  <c r="Z83" i="8" s="1"/>
  <c r="BE122" i="7"/>
  <c r="M84" i="8" s="1"/>
  <c r="BF122" i="7"/>
  <c r="N84" i="8" s="1"/>
  <c r="BG122" i="7"/>
  <c r="O84" i="8" s="1"/>
  <c r="BI122" i="7"/>
  <c r="Q84" i="8" s="1"/>
  <c r="BJ122" i="7"/>
  <c r="R84" i="8" s="1"/>
  <c r="BK122" i="7"/>
  <c r="S84" i="8" s="1"/>
  <c r="BL122" i="7"/>
  <c r="T84" i="8" s="1"/>
  <c r="BN122" i="7"/>
  <c r="V84" i="8" s="1"/>
  <c r="BO122" i="7"/>
  <c r="W84" i="8" s="1"/>
  <c r="BP122" i="7"/>
  <c r="X84" i="8" s="1"/>
  <c r="BQ122" i="7"/>
  <c r="Y84" i="8" s="1"/>
  <c r="BE123" i="7"/>
  <c r="M85" i="8" s="1"/>
  <c r="BF123" i="7"/>
  <c r="N85" i="8" s="1"/>
  <c r="BG123" i="7"/>
  <c r="O85" i="8" s="1"/>
  <c r="BH123" i="7"/>
  <c r="P85" i="8" s="1"/>
  <c r="BI123" i="7"/>
  <c r="Q85" i="8" s="1"/>
  <c r="BJ123" i="7"/>
  <c r="R85" i="8" s="1"/>
  <c r="BK123" i="7"/>
  <c r="S85" i="8" s="1"/>
  <c r="BL123" i="7"/>
  <c r="T85" i="8" s="1"/>
  <c r="BN123" i="7"/>
  <c r="V85" i="8" s="1"/>
  <c r="BO123" i="7"/>
  <c r="W85" i="8" s="1"/>
  <c r="BP123" i="7"/>
  <c r="X85" i="8" s="1"/>
  <c r="BE124" i="7"/>
  <c r="M86" i="8" s="1"/>
  <c r="BF124" i="7"/>
  <c r="N86" i="8" s="1"/>
  <c r="BG124" i="7"/>
  <c r="O86" i="8" s="1"/>
  <c r="BH124" i="7"/>
  <c r="P86" i="8" s="1"/>
  <c r="BI124" i="7"/>
  <c r="Q86" i="8" s="1"/>
  <c r="BJ124" i="7"/>
  <c r="R86" i="8" s="1"/>
  <c r="BK124" i="7"/>
  <c r="S86" i="8" s="1"/>
  <c r="BL124" i="7"/>
  <c r="T86" i="8" s="1"/>
  <c r="BN124" i="7"/>
  <c r="V86" i="8" s="1"/>
  <c r="BO124" i="7"/>
  <c r="W86" i="8" s="1"/>
  <c r="BP124" i="7"/>
  <c r="X86" i="8" s="1"/>
  <c r="BE125" i="7"/>
  <c r="M87" i="8" s="1"/>
  <c r="BF125" i="7"/>
  <c r="N87" i="8" s="1"/>
  <c r="BG125" i="7"/>
  <c r="O87" i="8" s="1"/>
  <c r="BI125" i="7"/>
  <c r="Q87" i="8" s="1"/>
  <c r="BJ125" i="7"/>
  <c r="R87" i="8" s="1"/>
  <c r="BK125" i="7"/>
  <c r="S87" i="8" s="1"/>
  <c r="BL125" i="7"/>
  <c r="T87" i="8" s="1"/>
  <c r="BN125" i="7"/>
  <c r="V87" i="8" s="1"/>
  <c r="BO125" i="7"/>
  <c r="W87" i="8" s="1"/>
  <c r="BP125" i="7"/>
  <c r="X87" i="8" s="1"/>
  <c r="BQ125" i="7"/>
  <c r="Y87" i="8" s="1"/>
  <c r="BE126" i="7"/>
  <c r="M88" i="8" s="1"/>
  <c r="BF126" i="7"/>
  <c r="N88" i="8" s="1"/>
  <c r="BG126" i="7"/>
  <c r="O88" i="8" s="1"/>
  <c r="BH126" i="7"/>
  <c r="P88" i="8" s="1"/>
  <c r="BI126" i="7"/>
  <c r="Q88" i="8" s="1"/>
  <c r="BK126" i="7"/>
  <c r="S88" i="8" s="1"/>
  <c r="BL126" i="7"/>
  <c r="T88" i="8" s="1"/>
  <c r="BN126" i="7"/>
  <c r="V88" i="8" s="1"/>
  <c r="BO126" i="7"/>
  <c r="W88" i="8" s="1"/>
  <c r="BP126" i="7"/>
  <c r="X88" i="8" s="1"/>
  <c r="BR126" i="7"/>
  <c r="Z88" i="8" s="1"/>
  <c r="BE127" i="7"/>
  <c r="M89" i="8" s="1"/>
  <c r="BF127" i="7"/>
  <c r="N89" i="8" s="1"/>
  <c r="BG127" i="7"/>
  <c r="O89" i="8" s="1"/>
  <c r="BI127" i="7"/>
  <c r="Q89" i="8" s="1"/>
  <c r="BK127" i="7"/>
  <c r="S89" i="8" s="1"/>
  <c r="BL127" i="7"/>
  <c r="T89" i="8" s="1"/>
  <c r="BN127" i="7"/>
  <c r="V89" i="8" s="1"/>
  <c r="BO127" i="7"/>
  <c r="W89" i="8" s="1"/>
  <c r="BP127" i="7"/>
  <c r="X89" i="8" s="1"/>
  <c r="BQ127" i="7"/>
  <c r="Y89" i="8" s="1"/>
  <c r="BR127" i="7"/>
  <c r="Z89" i="8" s="1"/>
  <c r="BE128" i="7"/>
  <c r="M90" i="8" s="1"/>
  <c r="BF128" i="7"/>
  <c r="N90" i="8" s="1"/>
  <c r="BG128" i="7"/>
  <c r="O90" i="8" s="1"/>
  <c r="BH128" i="7"/>
  <c r="P90" i="8" s="1"/>
  <c r="BI128" i="7"/>
  <c r="Q90" i="8" s="1"/>
  <c r="BJ128" i="7"/>
  <c r="R90" i="8" s="1"/>
  <c r="BK128" i="7"/>
  <c r="S90" i="8" s="1"/>
  <c r="BN128" i="7"/>
  <c r="V90" i="8" s="1"/>
  <c r="BO128" i="7"/>
  <c r="W90" i="8" s="1"/>
  <c r="BP128" i="7"/>
  <c r="X90" i="8" s="1"/>
  <c r="BR128" i="7"/>
  <c r="Z90" i="8" s="1"/>
  <c r="BE129" i="7"/>
  <c r="M91" i="8" s="1"/>
  <c r="BF129" i="7"/>
  <c r="N91" i="8" s="1"/>
  <c r="BG129" i="7"/>
  <c r="O91" i="8" s="1"/>
  <c r="BH129" i="7"/>
  <c r="P91" i="8" s="1"/>
  <c r="BI129" i="7"/>
  <c r="Q91" i="8" s="1"/>
  <c r="BK129" i="7"/>
  <c r="S91" i="8" s="1"/>
  <c r="BM129" i="7"/>
  <c r="U91" i="8" s="1"/>
  <c r="BN129" i="7"/>
  <c r="V91" i="8" s="1"/>
  <c r="BO129" i="7"/>
  <c r="W91" i="8" s="1"/>
  <c r="BP129" i="7"/>
  <c r="X91" i="8" s="1"/>
  <c r="BR129" i="7"/>
  <c r="Z91" i="8" s="1"/>
  <c r="BE130" i="7"/>
  <c r="M92" i="8" s="1"/>
  <c r="BF130" i="7"/>
  <c r="N92" i="8" s="1"/>
  <c r="BG130" i="7"/>
  <c r="O92" i="8" s="1"/>
  <c r="BI130" i="7"/>
  <c r="Q92" i="8" s="1"/>
  <c r="BJ130" i="7"/>
  <c r="R92" i="8" s="1"/>
  <c r="BK130" i="7"/>
  <c r="S92" i="8" s="1"/>
  <c r="BL130" i="7"/>
  <c r="T92" i="8" s="1"/>
  <c r="BN130" i="7"/>
  <c r="V92" i="8" s="1"/>
  <c r="BO130" i="7"/>
  <c r="W92" i="8" s="1"/>
  <c r="BP130" i="7"/>
  <c r="X92" i="8" s="1"/>
  <c r="BQ130" i="7"/>
  <c r="Y92" i="8" s="1"/>
  <c r="BE131" i="7"/>
  <c r="M93" i="8" s="1"/>
  <c r="BF131" i="7"/>
  <c r="N93" i="8" s="1"/>
  <c r="BH131" i="7"/>
  <c r="P93" i="8" s="1"/>
  <c r="BI131" i="7"/>
  <c r="Q93" i="8" s="1"/>
  <c r="BJ131" i="7"/>
  <c r="R93" i="8" s="1"/>
  <c r="BK131" i="7"/>
  <c r="S93" i="8" s="1"/>
  <c r="BN131" i="7"/>
  <c r="V93" i="8" s="1"/>
  <c r="BO131" i="7"/>
  <c r="W93" i="8" s="1"/>
  <c r="BP131" i="7"/>
  <c r="X93" i="8" s="1"/>
  <c r="BQ131" i="7"/>
  <c r="Y93" i="8" s="1"/>
  <c r="BR131" i="7"/>
  <c r="Z93" i="8" s="1"/>
  <c r="BE132" i="7"/>
  <c r="M94" i="8" s="1"/>
  <c r="BF132" i="7"/>
  <c r="N94" i="8" s="1"/>
  <c r="BG132" i="7"/>
  <c r="O94" i="8" s="1"/>
  <c r="BI132" i="7"/>
  <c r="Q94" i="8" s="1"/>
  <c r="BJ132" i="7"/>
  <c r="R94" i="8" s="1"/>
  <c r="BK132" i="7"/>
  <c r="S94" i="8" s="1"/>
  <c r="BN132" i="7"/>
  <c r="V94" i="8" s="1"/>
  <c r="BO132" i="7"/>
  <c r="W94" i="8" s="1"/>
  <c r="BP132" i="7"/>
  <c r="X94" i="8" s="1"/>
  <c r="BQ132" i="7"/>
  <c r="Y94" i="8" s="1"/>
  <c r="BR132" i="7"/>
  <c r="Z94" i="8" s="1"/>
  <c r="BE133" i="7"/>
  <c r="M95" i="8" s="1"/>
  <c r="BF133" i="7"/>
  <c r="N95" i="8" s="1"/>
  <c r="BG133" i="7"/>
  <c r="O95" i="8" s="1"/>
  <c r="BH133" i="7"/>
  <c r="P95" i="8" s="1"/>
  <c r="BI133" i="7"/>
  <c r="Q95" i="8" s="1"/>
  <c r="BK133" i="7"/>
  <c r="S95" i="8" s="1"/>
  <c r="BL133" i="7"/>
  <c r="T95" i="8" s="1"/>
  <c r="BM133" i="7"/>
  <c r="U95" i="8" s="1"/>
  <c r="BN133" i="7"/>
  <c r="V95" i="8" s="1"/>
  <c r="BO133" i="7"/>
  <c r="W95" i="8" s="1"/>
  <c r="BP133" i="7"/>
  <c r="X95" i="8" s="1"/>
  <c r="BR133" i="7"/>
  <c r="Z95" i="8" s="1"/>
  <c r="BE134" i="7"/>
  <c r="M96" i="8" s="1"/>
  <c r="BF134" i="7"/>
  <c r="N96" i="8" s="1"/>
  <c r="BG134" i="7"/>
  <c r="O96" i="8" s="1"/>
  <c r="BI134" i="7"/>
  <c r="Q96" i="8" s="1"/>
  <c r="BJ134" i="7"/>
  <c r="R96" i="8" s="1"/>
  <c r="BK134" i="7"/>
  <c r="S96" i="8" s="1"/>
  <c r="BL134" i="7"/>
  <c r="T96" i="8" s="1"/>
  <c r="BN134" i="7"/>
  <c r="V96" i="8" s="1"/>
  <c r="BO134" i="7"/>
  <c r="W96" i="8" s="1"/>
  <c r="BP134" i="7"/>
  <c r="X96" i="8" s="1"/>
  <c r="BQ134" i="7"/>
  <c r="Y96" i="8" s="1"/>
  <c r="BE135" i="7"/>
  <c r="M97" i="8" s="1"/>
  <c r="BF135" i="7"/>
  <c r="N97" i="8" s="1"/>
  <c r="BH135" i="7"/>
  <c r="P97" i="8" s="1"/>
  <c r="BI135" i="7"/>
  <c r="Q97" i="8" s="1"/>
  <c r="BK135" i="7"/>
  <c r="S97" i="8" s="1"/>
  <c r="BM135" i="7"/>
  <c r="U97" i="8" s="1"/>
  <c r="BN135" i="7"/>
  <c r="V97" i="8" s="1"/>
  <c r="BO135" i="7"/>
  <c r="W97" i="8" s="1"/>
  <c r="BP135" i="7"/>
  <c r="X97" i="8" s="1"/>
  <c r="BQ135" i="7"/>
  <c r="Y97" i="8" s="1"/>
  <c r="BR135" i="7"/>
  <c r="Z97" i="8" s="1"/>
  <c r="BE136" i="7"/>
  <c r="M98" i="8" s="1"/>
  <c r="BF136" i="7"/>
  <c r="N98" i="8" s="1"/>
  <c r="BG136" i="7"/>
  <c r="O98" i="8" s="1"/>
  <c r="BH136" i="7"/>
  <c r="P98" i="8" s="1"/>
  <c r="BI136" i="7"/>
  <c r="Q98" i="8" s="1"/>
  <c r="BJ136" i="7"/>
  <c r="R98" i="8" s="1"/>
  <c r="BK136" i="7"/>
  <c r="S98" i="8" s="1"/>
  <c r="BL136" i="7"/>
  <c r="T98" i="8" s="1"/>
  <c r="BN136" i="7"/>
  <c r="V98" i="8" s="1"/>
  <c r="BO136" i="7"/>
  <c r="W98" i="8" s="1"/>
  <c r="BP136" i="7"/>
  <c r="X98" i="8" s="1"/>
  <c r="BE137" i="7"/>
  <c r="M99" i="8" s="1"/>
  <c r="BF137" i="7"/>
  <c r="N99" i="8" s="1"/>
  <c r="BG137" i="7"/>
  <c r="O99" i="8" s="1"/>
  <c r="BI137" i="7"/>
  <c r="Q99" i="8" s="1"/>
  <c r="BK137" i="7"/>
  <c r="S99" i="8" s="1"/>
  <c r="BL137" i="7"/>
  <c r="T99" i="8" s="1"/>
  <c r="BN137" i="7"/>
  <c r="V99" i="8" s="1"/>
  <c r="BO137" i="7"/>
  <c r="W99" i="8" s="1"/>
  <c r="BP137" i="7"/>
  <c r="X99" i="8" s="1"/>
  <c r="BQ137" i="7"/>
  <c r="Y99" i="8" s="1"/>
  <c r="BR137" i="7"/>
  <c r="Z99" i="8" s="1"/>
  <c r="BE138" i="7"/>
  <c r="M100" i="8" s="1"/>
  <c r="BF138" i="7"/>
  <c r="N100" i="8" s="1"/>
  <c r="BG138" i="7"/>
  <c r="O100" i="8" s="1"/>
  <c r="BH138" i="7"/>
  <c r="P100" i="8" s="1"/>
  <c r="BI138" i="7"/>
  <c r="Q100" i="8" s="1"/>
  <c r="BK138" i="7"/>
  <c r="S100" i="8" s="1"/>
  <c r="BL138" i="7"/>
  <c r="T100" i="8" s="1"/>
  <c r="BM138" i="7"/>
  <c r="U100" i="8" s="1"/>
  <c r="BO138" i="7"/>
  <c r="W100" i="8" s="1"/>
  <c r="BP138" i="7"/>
  <c r="X100" i="8" s="1"/>
  <c r="BQ138" i="7"/>
  <c r="Y100" i="8" s="1"/>
  <c r="BE139" i="7"/>
  <c r="M101" i="8" s="1"/>
  <c r="BF139" i="7"/>
  <c r="N101" i="8" s="1"/>
  <c r="BG139" i="7"/>
  <c r="O101" i="8" s="1"/>
  <c r="BH139" i="7"/>
  <c r="P101" i="8" s="1"/>
  <c r="BI139" i="7"/>
  <c r="Q101" i="8" s="1"/>
  <c r="BK139" i="7"/>
  <c r="S101" i="8" s="1"/>
  <c r="BL139" i="7"/>
  <c r="T101" i="8" s="1"/>
  <c r="BM139" i="7"/>
  <c r="U101" i="8" s="1"/>
  <c r="BO139" i="7"/>
  <c r="W101" i="8" s="1"/>
  <c r="BP139" i="7"/>
  <c r="X101" i="8" s="1"/>
  <c r="BQ139" i="7"/>
  <c r="Y101" i="8" s="1"/>
  <c r="BE140" i="7"/>
  <c r="M102" i="8" s="1"/>
  <c r="BF140" i="7"/>
  <c r="N102" i="8" s="1"/>
  <c r="BG140" i="7"/>
  <c r="O102" i="8" s="1"/>
  <c r="BH140" i="7"/>
  <c r="P102" i="8" s="1"/>
  <c r="BI140" i="7"/>
  <c r="Q102" i="8" s="1"/>
  <c r="BJ140" i="7"/>
  <c r="R102" i="8" s="1"/>
  <c r="BK140" i="7"/>
  <c r="S102" i="8" s="1"/>
  <c r="BL140" i="7"/>
  <c r="T102" i="8" s="1"/>
  <c r="BO140" i="7"/>
  <c r="W102" i="8" s="1"/>
  <c r="BP140" i="7"/>
  <c r="X102" i="8" s="1"/>
  <c r="BQ140" i="7"/>
  <c r="Y102" i="8" s="1"/>
  <c r="BE141" i="7"/>
  <c r="M103" i="8" s="1"/>
  <c r="BF141" i="7"/>
  <c r="N103" i="8" s="1"/>
  <c r="BG141" i="7"/>
  <c r="O103" i="8" s="1"/>
  <c r="BH141" i="7"/>
  <c r="P103" i="8" s="1"/>
  <c r="BI141" i="7"/>
  <c r="Q103" i="8" s="1"/>
  <c r="BJ141" i="7"/>
  <c r="R103" i="8" s="1"/>
  <c r="BK141" i="7"/>
  <c r="S103" i="8" s="1"/>
  <c r="BL141" i="7"/>
  <c r="T103" i="8" s="1"/>
  <c r="BM141" i="7"/>
  <c r="U103" i="8" s="1"/>
  <c r="BP141" i="7"/>
  <c r="X103" i="8" s="1"/>
  <c r="BQ141" i="7"/>
  <c r="Y103" i="8" s="1"/>
  <c r="BE142" i="7"/>
  <c r="M104" i="8" s="1"/>
  <c r="BF142" i="7"/>
  <c r="N104" i="8" s="1"/>
  <c r="BG142" i="7"/>
  <c r="O104" i="8" s="1"/>
  <c r="BH142" i="7"/>
  <c r="P104" i="8" s="1"/>
  <c r="BI142" i="7"/>
  <c r="Q104" i="8" s="1"/>
  <c r="BJ142" i="7"/>
  <c r="R104" i="8" s="1"/>
  <c r="BK142" i="7"/>
  <c r="S104" i="8" s="1"/>
  <c r="BM142" i="7"/>
  <c r="U104" i="8" s="1"/>
  <c r="BO142" i="7"/>
  <c r="W104" i="8" s="1"/>
  <c r="BP142" i="7"/>
  <c r="X104" i="8" s="1"/>
  <c r="BQ142" i="7"/>
  <c r="Y104" i="8" s="1"/>
  <c r="BE143" i="7"/>
  <c r="M105" i="8" s="1"/>
  <c r="BF143" i="7"/>
  <c r="N105" i="8" s="1"/>
  <c r="BG143" i="7"/>
  <c r="O105" i="8" s="1"/>
  <c r="BH143" i="7"/>
  <c r="P105" i="8" s="1"/>
  <c r="BI143" i="7"/>
  <c r="Q105" i="8" s="1"/>
  <c r="BJ143" i="7"/>
  <c r="R105" i="8" s="1"/>
  <c r="BK143" i="7"/>
  <c r="S105" i="8" s="1"/>
  <c r="BM143" i="7"/>
  <c r="U105" i="8" s="1"/>
  <c r="BO143" i="7"/>
  <c r="W105" i="8" s="1"/>
  <c r="BP143" i="7"/>
  <c r="X105" i="8" s="1"/>
  <c r="BQ143" i="7"/>
  <c r="Y105" i="8" s="1"/>
  <c r="BE144" i="7"/>
  <c r="M106" i="8" s="1"/>
  <c r="BF144" i="7"/>
  <c r="N106" i="8" s="1"/>
  <c r="BG144" i="7"/>
  <c r="O106" i="8" s="1"/>
  <c r="BI144" i="7"/>
  <c r="Q106" i="8" s="1"/>
  <c r="BJ144" i="7"/>
  <c r="R106" i="8" s="1"/>
  <c r="BK144" i="7"/>
  <c r="S106" i="8" s="1"/>
  <c r="BL144" i="7"/>
  <c r="T106" i="8" s="1"/>
  <c r="BM144" i="7"/>
  <c r="U106" i="8" s="1"/>
  <c r="BO144" i="7"/>
  <c r="W106" i="8" s="1"/>
  <c r="BP144" i="7"/>
  <c r="X106" i="8" s="1"/>
  <c r="BQ144" i="7"/>
  <c r="Y106" i="8" s="1"/>
  <c r="BE145" i="7"/>
  <c r="M107" i="8" s="1"/>
  <c r="BF145" i="7"/>
  <c r="N107" i="8" s="1"/>
  <c r="BG145" i="7"/>
  <c r="O107" i="8" s="1"/>
  <c r="BH145" i="7"/>
  <c r="P107" i="8" s="1"/>
  <c r="BI145" i="7"/>
  <c r="Q107" i="8" s="1"/>
  <c r="BK145" i="7"/>
  <c r="S107" i="8" s="1"/>
  <c r="BL145" i="7"/>
  <c r="T107" i="8" s="1"/>
  <c r="BM145" i="7"/>
  <c r="U107" i="8" s="1"/>
  <c r="BN145" i="7"/>
  <c r="V107" i="8" s="1"/>
  <c r="BO145" i="7"/>
  <c r="W107" i="8" s="1"/>
  <c r="BP145" i="7"/>
  <c r="X107" i="8" s="1"/>
  <c r="BQ145" i="7"/>
  <c r="Y107" i="8" s="1"/>
  <c r="BE146" i="7"/>
  <c r="M108" i="8" s="1"/>
  <c r="BF146" i="7"/>
  <c r="N108" i="8" s="1"/>
  <c r="BG146" i="7"/>
  <c r="O108" i="8" s="1"/>
  <c r="BI146" i="7"/>
  <c r="Q108" i="8" s="1"/>
  <c r="BK146" i="7"/>
  <c r="S108" i="8" s="1"/>
  <c r="BL146" i="7"/>
  <c r="T108" i="8" s="1"/>
  <c r="BM146" i="7"/>
  <c r="U108" i="8" s="1"/>
  <c r="BN146" i="7"/>
  <c r="V108" i="8" s="1"/>
  <c r="BO146" i="7"/>
  <c r="W108" i="8" s="1"/>
  <c r="BP146" i="7"/>
  <c r="X108" i="8" s="1"/>
  <c r="BQ146" i="7"/>
  <c r="Y108" i="8" s="1"/>
  <c r="BE147" i="7"/>
  <c r="M109" i="8" s="1"/>
  <c r="BF147" i="7"/>
  <c r="N109" i="8" s="1"/>
  <c r="BG147" i="7"/>
  <c r="O109" i="8" s="1"/>
  <c r="BI147" i="7"/>
  <c r="Q109" i="8" s="1"/>
  <c r="BJ147" i="7"/>
  <c r="R109" i="8" s="1"/>
  <c r="BK147" i="7"/>
  <c r="S109" i="8" s="1"/>
  <c r="BL147" i="7"/>
  <c r="T109" i="8" s="1"/>
  <c r="BM147" i="7"/>
  <c r="U109" i="8" s="1"/>
  <c r="BO147" i="7"/>
  <c r="W109" i="8" s="1"/>
  <c r="BP147" i="7"/>
  <c r="X109" i="8" s="1"/>
  <c r="BQ147" i="7"/>
  <c r="Y109" i="8" s="1"/>
  <c r="BE148" i="7"/>
  <c r="M110" i="8" s="1"/>
  <c r="BF148" i="7"/>
  <c r="N110" i="8" s="1"/>
  <c r="BG148" i="7"/>
  <c r="O110" i="8" s="1"/>
  <c r="BI148" i="7"/>
  <c r="Q110" i="8" s="1"/>
  <c r="BJ148" i="7"/>
  <c r="R110" i="8" s="1"/>
  <c r="BK148" i="7"/>
  <c r="S110" i="8" s="1"/>
  <c r="BL148" i="7"/>
  <c r="T110" i="8" s="1"/>
  <c r="BM148" i="7"/>
  <c r="U110" i="8" s="1"/>
  <c r="BO148" i="7"/>
  <c r="W110" i="8" s="1"/>
  <c r="BP148" i="7"/>
  <c r="X110" i="8" s="1"/>
  <c r="BQ148" i="7"/>
  <c r="Y110" i="8" s="1"/>
  <c r="BE149" i="7"/>
  <c r="M111" i="8" s="1"/>
  <c r="BF149" i="7"/>
  <c r="N111" i="8" s="1"/>
  <c r="BG149" i="7"/>
  <c r="O111" i="8" s="1"/>
  <c r="BH149" i="7"/>
  <c r="P111" i="8" s="1"/>
  <c r="BI149" i="7"/>
  <c r="Q111" i="8" s="1"/>
  <c r="BJ149" i="7"/>
  <c r="R111" i="8" s="1"/>
  <c r="BK149" i="7"/>
  <c r="S111" i="8" s="1"/>
  <c r="BN149" i="7"/>
  <c r="V111" i="8" s="1"/>
  <c r="BO149" i="7"/>
  <c r="W111" i="8" s="1"/>
  <c r="BP149" i="7"/>
  <c r="X111" i="8" s="1"/>
  <c r="BQ149" i="7"/>
  <c r="Y111" i="8" s="1"/>
  <c r="BE150" i="7"/>
  <c r="M112" i="8" s="1"/>
  <c r="BF150" i="7"/>
  <c r="N112" i="8" s="1"/>
  <c r="BG150" i="7"/>
  <c r="O112" i="8" s="1"/>
  <c r="BH150" i="7"/>
  <c r="P112" i="8" s="1"/>
  <c r="BI150" i="7"/>
  <c r="Q112" i="8" s="1"/>
  <c r="BK150" i="7"/>
  <c r="S112" i="8" s="1"/>
  <c r="BL150" i="7"/>
  <c r="T112" i="8" s="1"/>
  <c r="BM150" i="7"/>
  <c r="U112" i="8" s="1"/>
  <c r="BN150" i="7"/>
  <c r="V112" i="8" s="1"/>
  <c r="BO150" i="7"/>
  <c r="W112" i="8" s="1"/>
  <c r="BP150" i="7"/>
  <c r="X112" i="8" s="1"/>
  <c r="BE151" i="7"/>
  <c r="M113" i="8" s="1"/>
  <c r="BF151" i="7"/>
  <c r="N113" i="8" s="1"/>
  <c r="BG151" i="7"/>
  <c r="O113" i="8" s="1"/>
  <c r="BI151" i="7"/>
  <c r="Q113" i="8" s="1"/>
  <c r="BJ151" i="7"/>
  <c r="R113" i="8" s="1"/>
  <c r="BK151" i="7"/>
  <c r="S113" i="8" s="1"/>
  <c r="BL151" i="7"/>
  <c r="T113" i="8" s="1"/>
  <c r="BN151" i="7"/>
  <c r="V113" i="8" s="1"/>
  <c r="BO151" i="7"/>
  <c r="W113" i="8" s="1"/>
  <c r="BP151" i="7"/>
  <c r="X113" i="8" s="1"/>
  <c r="BQ151" i="7"/>
  <c r="Y113" i="8" s="1"/>
  <c r="BE152" i="7"/>
  <c r="M114" i="8" s="1"/>
  <c r="BF152" i="7"/>
  <c r="N114" i="8" s="1"/>
  <c r="BG152" i="7"/>
  <c r="O114" i="8" s="1"/>
  <c r="BI152" i="7"/>
  <c r="Q114" i="8" s="1"/>
  <c r="BK152" i="7"/>
  <c r="S114" i="8" s="1"/>
  <c r="BL152" i="7"/>
  <c r="T114" i="8" s="1"/>
  <c r="BM152" i="7"/>
  <c r="U114" i="8" s="1"/>
  <c r="BN152" i="7"/>
  <c r="V114" i="8" s="1"/>
  <c r="BO152" i="7"/>
  <c r="W114" i="8" s="1"/>
  <c r="BP152" i="7"/>
  <c r="X114" i="8" s="1"/>
  <c r="BQ152" i="7"/>
  <c r="Y114" i="8" s="1"/>
  <c r="BE153" i="7"/>
  <c r="M115" i="8" s="1"/>
  <c r="BF153" i="7"/>
  <c r="N115" i="8" s="1"/>
  <c r="BG153" i="7"/>
  <c r="O115" i="8" s="1"/>
  <c r="BI153" i="7"/>
  <c r="Q115" i="8" s="1"/>
  <c r="BJ153" i="7"/>
  <c r="R115" i="8" s="1"/>
  <c r="BK153" i="7"/>
  <c r="S115" i="8" s="1"/>
  <c r="BM153" i="7"/>
  <c r="U115" i="8" s="1"/>
  <c r="BN153" i="7"/>
  <c r="V115" i="8" s="1"/>
  <c r="BO153" i="7"/>
  <c r="W115" i="8" s="1"/>
  <c r="BP153" i="7"/>
  <c r="X115" i="8" s="1"/>
  <c r="BQ153" i="7"/>
  <c r="Y115" i="8" s="1"/>
  <c r="BE154" i="7"/>
  <c r="M116" i="8" s="1"/>
  <c r="BF154" i="7"/>
  <c r="N116" i="8" s="1"/>
  <c r="BG154" i="7"/>
  <c r="O116" i="8" s="1"/>
  <c r="BI154" i="7"/>
  <c r="Q116" i="8" s="1"/>
  <c r="BJ154" i="7"/>
  <c r="R116" i="8" s="1"/>
  <c r="BK154" i="7"/>
  <c r="S116" i="8" s="1"/>
  <c r="BM154" i="7"/>
  <c r="U116" i="8" s="1"/>
  <c r="BN154" i="7"/>
  <c r="V116" i="8" s="1"/>
  <c r="BO154" i="7"/>
  <c r="W116" i="8" s="1"/>
  <c r="BP154" i="7"/>
  <c r="X116" i="8" s="1"/>
  <c r="BQ154" i="7"/>
  <c r="Y116" i="8" s="1"/>
  <c r="BE155" i="7"/>
  <c r="M117" i="8" s="1"/>
  <c r="BF155" i="7"/>
  <c r="N117" i="8" s="1"/>
  <c r="BG155" i="7"/>
  <c r="O117" i="8" s="1"/>
  <c r="BI155" i="7"/>
  <c r="Q117" i="8" s="1"/>
  <c r="BJ155" i="7"/>
  <c r="R117" i="8" s="1"/>
  <c r="BK155" i="7"/>
  <c r="S117" i="8" s="1"/>
  <c r="BM155" i="7"/>
  <c r="U117" i="8" s="1"/>
  <c r="BN155" i="7"/>
  <c r="V117" i="8" s="1"/>
  <c r="BO155" i="7"/>
  <c r="W117" i="8" s="1"/>
  <c r="BP155" i="7"/>
  <c r="X117" i="8" s="1"/>
  <c r="BQ155" i="7"/>
  <c r="Y117" i="8" s="1"/>
  <c r="BE156" i="7"/>
  <c r="M118" i="8" s="1"/>
  <c r="BF156" i="7"/>
  <c r="N118" i="8" s="1"/>
  <c r="BH156" i="7"/>
  <c r="P118" i="8" s="1"/>
  <c r="BI156" i="7"/>
  <c r="Q118" i="8" s="1"/>
  <c r="BJ156" i="7"/>
  <c r="R118" i="8" s="1"/>
  <c r="BK156" i="7"/>
  <c r="S118" i="8" s="1"/>
  <c r="BL156" i="7"/>
  <c r="T118" i="8" s="1"/>
  <c r="BM156" i="7"/>
  <c r="U118" i="8" s="1"/>
  <c r="BN156" i="7"/>
  <c r="V118" i="8" s="1"/>
  <c r="BO156" i="7"/>
  <c r="W118" i="8" s="1"/>
  <c r="BP156" i="7"/>
  <c r="X118" i="8" s="1"/>
  <c r="BE157" i="7"/>
  <c r="M119" i="8" s="1"/>
  <c r="BF157" i="7"/>
  <c r="N119" i="8" s="1"/>
  <c r="BG157" i="7"/>
  <c r="O119" i="8" s="1"/>
  <c r="BI157" i="7"/>
  <c r="Q119" i="8" s="1"/>
  <c r="BJ157" i="7"/>
  <c r="R119" i="8" s="1"/>
  <c r="BK157" i="7"/>
  <c r="S119" i="8" s="1"/>
  <c r="BM157" i="7"/>
  <c r="U119" i="8" s="1"/>
  <c r="BN157" i="7"/>
  <c r="V119" i="8" s="1"/>
  <c r="BO157" i="7"/>
  <c r="W119" i="8" s="1"/>
  <c r="BP157" i="7"/>
  <c r="X119" i="8" s="1"/>
  <c r="BQ157" i="7"/>
  <c r="Y119" i="8" s="1"/>
  <c r="BE158" i="7"/>
  <c r="M120" i="8" s="1"/>
  <c r="BF158" i="7"/>
  <c r="N120" i="8" s="1"/>
  <c r="BG158" i="7"/>
  <c r="O120" i="8" s="1"/>
  <c r="BI158" i="7"/>
  <c r="Q120" i="8" s="1"/>
  <c r="BK158" i="7"/>
  <c r="S120" i="8" s="1"/>
  <c r="BL158" i="7"/>
  <c r="T120" i="8" s="1"/>
  <c r="BM158" i="7"/>
  <c r="U120" i="8" s="1"/>
  <c r="BN158" i="7"/>
  <c r="V120" i="8" s="1"/>
  <c r="BO158" i="7"/>
  <c r="W120" i="8" s="1"/>
  <c r="BP158" i="7"/>
  <c r="X120" i="8" s="1"/>
  <c r="BQ158" i="7"/>
  <c r="Y120" i="8" s="1"/>
  <c r="BE159" i="7"/>
  <c r="M121" i="8" s="1"/>
  <c r="BF159" i="7"/>
  <c r="N121" i="8" s="1"/>
  <c r="BG159" i="7"/>
  <c r="O121" i="8" s="1"/>
  <c r="BI159" i="7"/>
  <c r="Q121" i="8" s="1"/>
  <c r="BJ159" i="7"/>
  <c r="R121" i="8" s="1"/>
  <c r="BK159" i="7"/>
  <c r="S121" i="8" s="1"/>
  <c r="BM159" i="7"/>
  <c r="U121" i="8" s="1"/>
  <c r="BN159" i="7"/>
  <c r="V121" i="8" s="1"/>
  <c r="BO159" i="7"/>
  <c r="W121" i="8" s="1"/>
  <c r="BP159" i="7"/>
  <c r="X121" i="8" s="1"/>
  <c r="BQ159" i="7"/>
  <c r="Y121" i="8" s="1"/>
  <c r="BE160" i="7"/>
  <c r="M122" i="8" s="1"/>
  <c r="BF160" i="7"/>
  <c r="N122" i="8" s="1"/>
  <c r="BG160" i="7"/>
  <c r="O122" i="8" s="1"/>
  <c r="BI160" i="7"/>
  <c r="Q122" i="8" s="1"/>
  <c r="BJ160" i="7"/>
  <c r="R122" i="8" s="1"/>
  <c r="BK160" i="7"/>
  <c r="S122" i="8" s="1"/>
  <c r="BM160" i="7"/>
  <c r="U122" i="8" s="1"/>
  <c r="BN160" i="7"/>
  <c r="V122" i="8" s="1"/>
  <c r="BO160" i="7"/>
  <c r="W122" i="8" s="1"/>
  <c r="BP160" i="7"/>
  <c r="X122" i="8" s="1"/>
  <c r="BQ160" i="7"/>
  <c r="Y122" i="8" s="1"/>
  <c r="BE161" i="7"/>
  <c r="M123" i="8" s="1"/>
  <c r="BF161" i="7"/>
  <c r="N123" i="8" s="1"/>
  <c r="BG161" i="7"/>
  <c r="O123" i="8" s="1"/>
  <c r="BI161" i="7"/>
  <c r="Q123" i="8" s="1"/>
  <c r="BJ161" i="7"/>
  <c r="R123" i="8" s="1"/>
  <c r="BK161" i="7"/>
  <c r="S123" i="8" s="1"/>
  <c r="BM161" i="7"/>
  <c r="U123" i="8" s="1"/>
  <c r="BN161" i="7"/>
  <c r="V123" i="8" s="1"/>
  <c r="BO161" i="7"/>
  <c r="W123" i="8" s="1"/>
  <c r="BP161" i="7"/>
  <c r="X123" i="8" s="1"/>
  <c r="BQ161" i="7"/>
  <c r="Y123" i="8" s="1"/>
  <c r="BE162" i="7"/>
  <c r="M124" i="8" s="1"/>
  <c r="BF162" i="7"/>
  <c r="N124" i="8" s="1"/>
  <c r="BG162" i="7"/>
  <c r="O124" i="8" s="1"/>
  <c r="BI162" i="7"/>
  <c r="Q124" i="8" s="1"/>
  <c r="BL162" i="7"/>
  <c r="T124" i="8" s="1"/>
  <c r="BM162" i="7"/>
  <c r="U124" i="8" s="1"/>
  <c r="BN162" i="7"/>
  <c r="V124" i="8" s="1"/>
  <c r="BO162" i="7"/>
  <c r="W124" i="8" s="1"/>
  <c r="BP162" i="7"/>
  <c r="X124" i="8" s="1"/>
  <c r="BQ162" i="7"/>
  <c r="Y124" i="8" s="1"/>
  <c r="BR162" i="7"/>
  <c r="Z124" i="8" s="1"/>
  <c r="BE163" i="7"/>
  <c r="M125" i="8" s="1"/>
  <c r="BF163" i="7"/>
  <c r="N125" i="8" s="1"/>
  <c r="BG163" i="7"/>
  <c r="O125" i="8" s="1"/>
  <c r="BI163" i="7"/>
  <c r="Q125" i="8" s="1"/>
  <c r="BJ163" i="7"/>
  <c r="R125" i="8" s="1"/>
  <c r="BK163" i="7"/>
  <c r="S125" i="8" s="1"/>
  <c r="BL163" i="7"/>
  <c r="T125" i="8" s="1"/>
  <c r="BN163" i="7"/>
  <c r="V125" i="8" s="1"/>
  <c r="BO163" i="7"/>
  <c r="W125" i="8" s="1"/>
  <c r="BP163" i="7"/>
  <c r="X125" i="8" s="1"/>
  <c r="BQ163" i="7"/>
  <c r="Y125" i="8" s="1"/>
  <c r="BE164" i="7"/>
  <c r="M126" i="8" s="1"/>
  <c r="BF164" i="7"/>
  <c r="N126" i="8" s="1"/>
  <c r="BG164" i="7"/>
  <c r="O126" i="8" s="1"/>
  <c r="BI164" i="7"/>
  <c r="Q126" i="8" s="1"/>
  <c r="BJ164" i="7"/>
  <c r="R126" i="8" s="1"/>
  <c r="BK164" i="7"/>
  <c r="S126" i="8" s="1"/>
  <c r="BM164" i="7"/>
  <c r="U126" i="8" s="1"/>
  <c r="BN164" i="7"/>
  <c r="V126" i="8" s="1"/>
  <c r="BO164" i="7"/>
  <c r="W126" i="8" s="1"/>
  <c r="BP164" i="7"/>
  <c r="X126" i="8" s="1"/>
  <c r="BQ164" i="7"/>
  <c r="Y126" i="8" s="1"/>
  <c r="BE165" i="7"/>
  <c r="M127" i="8" s="1"/>
  <c r="BF165" i="7"/>
  <c r="N127" i="8" s="1"/>
  <c r="BG165" i="7"/>
  <c r="O127" i="8" s="1"/>
  <c r="BI165" i="7"/>
  <c r="Q127" i="8" s="1"/>
  <c r="BK165" i="7"/>
  <c r="S127" i="8" s="1"/>
  <c r="BL165" i="7"/>
  <c r="T127" i="8" s="1"/>
  <c r="BM165" i="7"/>
  <c r="U127" i="8" s="1"/>
  <c r="BN165" i="7"/>
  <c r="V127" i="8" s="1"/>
  <c r="BO165" i="7"/>
  <c r="W127" i="8" s="1"/>
  <c r="BP165" i="7"/>
  <c r="X127" i="8" s="1"/>
  <c r="BQ165" i="7"/>
  <c r="Y127" i="8" s="1"/>
  <c r="BE166" i="7"/>
  <c r="M128" i="8" s="1"/>
  <c r="BF166" i="7"/>
  <c r="N128" i="8" s="1"/>
  <c r="BG166" i="7"/>
  <c r="O128" i="8" s="1"/>
  <c r="BI166" i="7"/>
  <c r="Q128" i="8" s="1"/>
  <c r="BJ166" i="7"/>
  <c r="R128" i="8" s="1"/>
  <c r="BK166" i="7"/>
  <c r="S128" i="8" s="1"/>
  <c r="BM166" i="7"/>
  <c r="U128" i="8" s="1"/>
  <c r="BN166" i="7"/>
  <c r="V128" i="8" s="1"/>
  <c r="BO166" i="7"/>
  <c r="W128" i="8" s="1"/>
  <c r="BP166" i="7"/>
  <c r="X128" i="8" s="1"/>
  <c r="BQ166" i="7"/>
  <c r="Y128" i="8" s="1"/>
  <c r="BE167" i="7"/>
  <c r="M129" i="8" s="1"/>
  <c r="BF167" i="7"/>
  <c r="N129" i="8" s="1"/>
  <c r="BG167" i="7"/>
  <c r="O129" i="8" s="1"/>
  <c r="BI167" i="7"/>
  <c r="Q129" i="8" s="1"/>
  <c r="BJ167" i="7"/>
  <c r="R129" i="8" s="1"/>
  <c r="BK167" i="7"/>
  <c r="S129" i="8" s="1"/>
  <c r="BM167" i="7"/>
  <c r="U129" i="8" s="1"/>
  <c r="BN167" i="7"/>
  <c r="V129" i="8" s="1"/>
  <c r="BO167" i="7"/>
  <c r="W129" i="8" s="1"/>
  <c r="BP167" i="7"/>
  <c r="X129" i="8" s="1"/>
  <c r="BQ167" i="7"/>
  <c r="Y129" i="8" s="1"/>
  <c r="BE168" i="7"/>
  <c r="M130" i="8" s="1"/>
  <c r="BF168" i="7"/>
  <c r="N130" i="8" s="1"/>
  <c r="BG168" i="7"/>
  <c r="O130" i="8" s="1"/>
  <c r="BI168" i="7"/>
  <c r="Q130" i="8" s="1"/>
  <c r="BK168" i="7"/>
  <c r="S130" i="8" s="1"/>
  <c r="BL168" i="7"/>
  <c r="T130" i="8" s="1"/>
  <c r="BM168" i="7"/>
  <c r="U130" i="8" s="1"/>
  <c r="BO168" i="7"/>
  <c r="W130" i="8" s="1"/>
  <c r="BP168" i="7"/>
  <c r="X130" i="8" s="1"/>
  <c r="BQ168" i="7"/>
  <c r="Y130" i="8" s="1"/>
  <c r="BR168" i="7"/>
  <c r="Z130" i="8" s="1"/>
  <c r="BE169" i="7"/>
  <c r="M131" i="8" s="1"/>
  <c r="BF169" i="7"/>
  <c r="N131" i="8" s="1"/>
  <c r="BG169" i="7"/>
  <c r="O131" i="8" s="1"/>
  <c r="BI169" i="7"/>
  <c r="Q131" i="8" s="1"/>
  <c r="BK169" i="7"/>
  <c r="S131" i="8" s="1"/>
  <c r="BL169" i="7"/>
  <c r="T131" i="8" s="1"/>
  <c r="BM169" i="7"/>
  <c r="U131" i="8" s="1"/>
  <c r="BN169" i="7"/>
  <c r="V131" i="8" s="1"/>
  <c r="BO169" i="7"/>
  <c r="W131" i="8" s="1"/>
  <c r="BP169" i="7"/>
  <c r="X131" i="8" s="1"/>
  <c r="BQ169" i="7"/>
  <c r="Y131" i="8" s="1"/>
  <c r="BE170" i="7"/>
  <c r="M132" i="8" s="1"/>
  <c r="BF170" i="7"/>
  <c r="N132" i="8" s="1"/>
  <c r="BG170" i="7"/>
  <c r="O132" i="8" s="1"/>
  <c r="BI170" i="7"/>
  <c r="Q132" i="8" s="1"/>
  <c r="BK170" i="7"/>
  <c r="S132" i="8" s="1"/>
  <c r="BL170" i="7"/>
  <c r="T132" i="8" s="1"/>
  <c r="BM170" i="7"/>
  <c r="U132" i="8" s="1"/>
  <c r="BN170" i="7"/>
  <c r="V132" i="8" s="1"/>
  <c r="BO170" i="7"/>
  <c r="W132" i="8" s="1"/>
  <c r="BP170" i="7"/>
  <c r="X132" i="8" s="1"/>
  <c r="BQ170" i="7"/>
  <c r="Y132" i="8" s="1"/>
  <c r="BE171" i="7"/>
  <c r="M133" i="8" s="1"/>
  <c r="BF171" i="7"/>
  <c r="N133" i="8" s="1"/>
  <c r="BG171" i="7"/>
  <c r="O133" i="8" s="1"/>
  <c r="BI171" i="7"/>
  <c r="Q133" i="8" s="1"/>
  <c r="BK171" i="7"/>
  <c r="S133" i="8" s="1"/>
  <c r="BL171" i="7"/>
  <c r="T133" i="8" s="1"/>
  <c r="BM171" i="7"/>
  <c r="U133" i="8" s="1"/>
  <c r="BN171" i="7"/>
  <c r="V133" i="8" s="1"/>
  <c r="BO171" i="7"/>
  <c r="W133" i="8" s="1"/>
  <c r="BP171" i="7"/>
  <c r="X133" i="8" s="1"/>
  <c r="BQ171" i="7"/>
  <c r="Y133" i="8" s="1"/>
  <c r="BE172" i="7"/>
  <c r="M134" i="8" s="1"/>
  <c r="BF172" i="7"/>
  <c r="N134" i="8" s="1"/>
  <c r="BG172" i="7"/>
  <c r="O134" i="8" s="1"/>
  <c r="BI172" i="7"/>
  <c r="Q134" i="8" s="1"/>
  <c r="BJ172" i="7"/>
  <c r="R134" i="8" s="1"/>
  <c r="BK172" i="7"/>
  <c r="S134" i="8" s="1"/>
  <c r="BM172" i="7"/>
  <c r="U134" i="8" s="1"/>
  <c r="BN172" i="7"/>
  <c r="V134" i="8" s="1"/>
  <c r="BO172" i="7"/>
  <c r="W134" i="8" s="1"/>
  <c r="BP172" i="7"/>
  <c r="X134" i="8" s="1"/>
  <c r="BQ172" i="7"/>
  <c r="Y134" i="8" s="1"/>
  <c r="BE173" i="7"/>
  <c r="M135" i="8" s="1"/>
  <c r="BF173" i="7"/>
  <c r="N135" i="8" s="1"/>
  <c r="BG173" i="7"/>
  <c r="O135" i="8" s="1"/>
  <c r="BI173" i="7"/>
  <c r="Q135" i="8" s="1"/>
  <c r="BJ173" i="7"/>
  <c r="R135" i="8" s="1"/>
  <c r="BM173" i="7"/>
  <c r="U135" i="8" s="1"/>
  <c r="BN173" i="7"/>
  <c r="V135" i="8" s="1"/>
  <c r="BO173" i="7"/>
  <c r="W135" i="8" s="1"/>
  <c r="BP173" i="7"/>
  <c r="X135" i="8" s="1"/>
  <c r="BQ173" i="7"/>
  <c r="Y135" i="8" s="1"/>
  <c r="BR173" i="7"/>
  <c r="Z135" i="8" s="1"/>
  <c r="BF174" i="7"/>
  <c r="N136" i="8" s="1"/>
  <c r="BG174" i="7"/>
  <c r="O136" i="8" s="1"/>
  <c r="BI174" i="7"/>
  <c r="Q136" i="8" s="1"/>
  <c r="BJ174" i="7"/>
  <c r="R136" i="8" s="1"/>
  <c r="BK174" i="7"/>
  <c r="S136" i="8" s="1"/>
  <c r="BL174" i="7"/>
  <c r="T136" i="8" s="1"/>
  <c r="BM174" i="7"/>
  <c r="U136" i="8" s="1"/>
  <c r="BN174" i="7"/>
  <c r="V136" i="8" s="1"/>
  <c r="BO174" i="7"/>
  <c r="W136" i="8" s="1"/>
  <c r="BP174" i="7"/>
  <c r="X136" i="8" s="1"/>
  <c r="BR174" i="7"/>
  <c r="Z136" i="8" s="1"/>
  <c r="BE175" i="7"/>
  <c r="M137" i="8" s="1"/>
  <c r="BF175" i="7"/>
  <c r="N137" i="8" s="1"/>
  <c r="BG175" i="7"/>
  <c r="O137" i="8" s="1"/>
  <c r="BI175" i="7"/>
  <c r="Q137" i="8" s="1"/>
  <c r="BK175" i="7"/>
  <c r="S137" i="8" s="1"/>
  <c r="BL175" i="7"/>
  <c r="T137" i="8" s="1"/>
  <c r="BM175" i="7"/>
  <c r="U137" i="8" s="1"/>
  <c r="BN175" i="7"/>
  <c r="V137" i="8" s="1"/>
  <c r="BO175" i="7"/>
  <c r="W137" i="8" s="1"/>
  <c r="BP175" i="7"/>
  <c r="X137" i="8" s="1"/>
  <c r="BQ175" i="7"/>
  <c r="Y137" i="8" s="1"/>
  <c r="BE176" i="7"/>
  <c r="M138" i="8" s="1"/>
  <c r="BF176" i="7"/>
  <c r="N138" i="8" s="1"/>
  <c r="BG176" i="7"/>
  <c r="O138" i="8" s="1"/>
  <c r="BI176" i="7"/>
  <c r="Q138" i="8" s="1"/>
  <c r="BJ176" i="7"/>
  <c r="R138" i="8" s="1"/>
  <c r="BK176" i="7"/>
  <c r="S138" i="8" s="1"/>
  <c r="BL176" i="7"/>
  <c r="T138" i="8" s="1"/>
  <c r="BM176" i="7"/>
  <c r="U138" i="8" s="1"/>
  <c r="BN176" i="7"/>
  <c r="V138" i="8" s="1"/>
  <c r="BO176" i="7"/>
  <c r="W138" i="8" s="1"/>
  <c r="BP176" i="7"/>
  <c r="X138" i="8" s="1"/>
  <c r="BE177" i="7"/>
  <c r="M139" i="8" s="1"/>
  <c r="BF177" i="7"/>
  <c r="N139" i="8" s="1"/>
  <c r="BG177" i="7"/>
  <c r="O139" i="8" s="1"/>
  <c r="BI177" i="7"/>
  <c r="Q139" i="8" s="1"/>
  <c r="BK177" i="7"/>
  <c r="S139" i="8" s="1"/>
  <c r="BL177" i="7"/>
  <c r="T139" i="8" s="1"/>
  <c r="BM177" i="7"/>
  <c r="U139" i="8" s="1"/>
  <c r="BN177" i="7"/>
  <c r="V139" i="8" s="1"/>
  <c r="BO177" i="7"/>
  <c r="W139" i="8" s="1"/>
  <c r="BP177" i="7"/>
  <c r="X139" i="8" s="1"/>
  <c r="BQ177" i="7"/>
  <c r="Y139" i="8" s="1"/>
  <c r="BE178" i="7"/>
  <c r="M140" i="8" s="1"/>
  <c r="BF178" i="7"/>
  <c r="N140" i="8" s="1"/>
  <c r="BG178" i="7"/>
  <c r="O140" i="8" s="1"/>
  <c r="BI178" i="7"/>
  <c r="Q140" i="8" s="1"/>
  <c r="BK178" i="7"/>
  <c r="S140" i="8" s="1"/>
  <c r="BL178" i="7"/>
  <c r="T140" i="8" s="1"/>
  <c r="BM178" i="7"/>
  <c r="U140" i="8" s="1"/>
  <c r="BN178" i="7"/>
  <c r="V140" i="8" s="1"/>
  <c r="BO178" i="7"/>
  <c r="W140" i="8" s="1"/>
  <c r="BP178" i="7"/>
  <c r="X140" i="8" s="1"/>
  <c r="BQ178" i="7"/>
  <c r="Y140" i="8" s="1"/>
  <c r="BE179" i="7"/>
  <c r="M141" i="8" s="1"/>
  <c r="BF179" i="7"/>
  <c r="N141" i="8" s="1"/>
  <c r="BG179" i="7"/>
  <c r="O141" i="8" s="1"/>
  <c r="BI179" i="7"/>
  <c r="Q141" i="8" s="1"/>
  <c r="BK179" i="7"/>
  <c r="S141" i="8" s="1"/>
  <c r="BL179" i="7"/>
  <c r="T141" i="8" s="1"/>
  <c r="BM179" i="7"/>
  <c r="U141" i="8" s="1"/>
  <c r="BN179" i="7"/>
  <c r="V141" i="8" s="1"/>
  <c r="BO179" i="7"/>
  <c r="W141" i="8" s="1"/>
  <c r="BP179" i="7"/>
  <c r="X141" i="8" s="1"/>
  <c r="BQ179" i="7"/>
  <c r="Y141" i="8" s="1"/>
  <c r="BE180" i="7"/>
  <c r="M142" i="8" s="1"/>
  <c r="BF180" i="7"/>
  <c r="N142" i="8" s="1"/>
  <c r="BG180" i="7"/>
  <c r="O142" i="8" s="1"/>
  <c r="BI180" i="7"/>
  <c r="Q142" i="8" s="1"/>
  <c r="BJ180" i="7"/>
  <c r="R142" i="8" s="1"/>
  <c r="BK180" i="7"/>
  <c r="S142" i="8" s="1"/>
  <c r="BM180" i="7"/>
  <c r="U142" i="8" s="1"/>
  <c r="BN180" i="7"/>
  <c r="V142" i="8" s="1"/>
  <c r="BO180" i="7"/>
  <c r="W142" i="8" s="1"/>
  <c r="BP180" i="7"/>
  <c r="X142" i="8" s="1"/>
  <c r="BR180" i="7"/>
  <c r="Z142" i="8" s="1"/>
  <c r="BE181" i="7"/>
  <c r="M143" i="8" s="1"/>
  <c r="BF181" i="7"/>
  <c r="N143" i="8" s="1"/>
  <c r="BG181" i="7"/>
  <c r="O143" i="8" s="1"/>
  <c r="BI181" i="7"/>
  <c r="Q143" i="8" s="1"/>
  <c r="BK181" i="7"/>
  <c r="S143" i="8" s="1"/>
  <c r="BL181" i="7"/>
  <c r="T143" i="8" s="1"/>
  <c r="BM181" i="7"/>
  <c r="U143" i="8" s="1"/>
  <c r="BN181" i="7"/>
  <c r="V143" i="8" s="1"/>
  <c r="BO181" i="7"/>
  <c r="W143" i="8" s="1"/>
  <c r="BP181" i="7"/>
  <c r="X143" i="8" s="1"/>
  <c r="BR181" i="7"/>
  <c r="Z143" i="8" s="1"/>
  <c r="BE182" i="7"/>
  <c r="M144" i="8" s="1"/>
  <c r="BF182" i="7"/>
  <c r="N144" i="8" s="1"/>
  <c r="BG182" i="7"/>
  <c r="O144" i="8" s="1"/>
  <c r="BI182" i="7"/>
  <c r="Q144" i="8" s="1"/>
  <c r="BK182" i="7"/>
  <c r="S144" i="8" s="1"/>
  <c r="BL182" i="7"/>
  <c r="T144" i="8" s="1"/>
  <c r="BM182" i="7"/>
  <c r="U144" i="8" s="1"/>
  <c r="BN182" i="7"/>
  <c r="V144" i="8" s="1"/>
  <c r="BO182" i="7"/>
  <c r="W144" i="8" s="1"/>
  <c r="BP182" i="7"/>
  <c r="X144" i="8" s="1"/>
  <c r="BR182" i="7"/>
  <c r="Z144" i="8" s="1"/>
  <c r="BE183" i="7"/>
  <c r="M145" i="8" s="1"/>
  <c r="BF183" i="7"/>
  <c r="N145" i="8" s="1"/>
  <c r="BG183" i="7"/>
  <c r="O145" i="8" s="1"/>
  <c r="BI183" i="7"/>
  <c r="Q145" i="8" s="1"/>
  <c r="BJ183" i="7"/>
  <c r="R145" i="8" s="1"/>
  <c r="BK183" i="7"/>
  <c r="S145" i="8" s="1"/>
  <c r="BL183" i="7"/>
  <c r="T145" i="8" s="1"/>
  <c r="BN183" i="7"/>
  <c r="V145" i="8" s="1"/>
  <c r="BO183" i="7"/>
  <c r="W145" i="8" s="1"/>
  <c r="BP183" i="7"/>
  <c r="X145" i="8" s="1"/>
  <c r="BQ183" i="7"/>
  <c r="Y145" i="8" s="1"/>
  <c r="BR183" i="7"/>
  <c r="Z145" i="8" s="1"/>
  <c r="BE184" i="7"/>
  <c r="M146" i="8" s="1"/>
  <c r="BF184" i="7"/>
  <c r="N146" i="8" s="1"/>
  <c r="BI184" i="7"/>
  <c r="Q146" i="8" s="1"/>
  <c r="BJ184" i="7"/>
  <c r="R146" i="8" s="1"/>
  <c r="BK184" i="7"/>
  <c r="S146" i="8" s="1"/>
  <c r="BL184" i="7"/>
  <c r="T146" i="8" s="1"/>
  <c r="BM184" i="7"/>
  <c r="U146" i="8" s="1"/>
  <c r="BO184" i="7"/>
  <c r="W146" i="8" s="1"/>
  <c r="BP184" i="7"/>
  <c r="X146" i="8" s="1"/>
  <c r="BQ184" i="7"/>
  <c r="Y146" i="8" s="1"/>
  <c r="BR184" i="7"/>
  <c r="Z146" i="8" s="1"/>
  <c r="BE185" i="7"/>
  <c r="M147" i="8" s="1"/>
  <c r="BF185" i="7"/>
  <c r="N147" i="8" s="1"/>
  <c r="BG185" i="7"/>
  <c r="O147" i="8" s="1"/>
  <c r="BI185" i="7"/>
  <c r="Q147" i="8" s="1"/>
  <c r="BK185" i="7"/>
  <c r="S147" i="8" s="1"/>
  <c r="BL185" i="7"/>
  <c r="T147" i="8" s="1"/>
  <c r="BM185" i="7"/>
  <c r="U147" i="8" s="1"/>
  <c r="BN185" i="7"/>
  <c r="V147" i="8" s="1"/>
  <c r="BO185" i="7"/>
  <c r="W147" i="8" s="1"/>
  <c r="BP185" i="7"/>
  <c r="X147" i="8" s="1"/>
  <c r="BQ185" i="7"/>
  <c r="Y147" i="8" s="1"/>
  <c r="BE186" i="7"/>
  <c r="M148" i="8" s="1"/>
  <c r="BF186" i="7"/>
  <c r="N148" i="8" s="1"/>
  <c r="BG186" i="7"/>
  <c r="O148" i="8" s="1"/>
  <c r="BI186" i="7"/>
  <c r="Q148" i="8" s="1"/>
  <c r="BK186" i="7"/>
  <c r="S148" i="8" s="1"/>
  <c r="BL186" i="7"/>
  <c r="T148" i="8" s="1"/>
  <c r="BM186" i="7"/>
  <c r="U148" i="8" s="1"/>
  <c r="BN186" i="7"/>
  <c r="V148" i="8" s="1"/>
  <c r="BO186" i="7"/>
  <c r="W148" i="8" s="1"/>
  <c r="BP186" i="7"/>
  <c r="X148" i="8" s="1"/>
  <c r="BR186" i="7"/>
  <c r="Z148" i="8" s="1"/>
  <c r="BE187" i="7"/>
  <c r="M149" i="8" s="1"/>
  <c r="BF187" i="7"/>
  <c r="N149" i="8" s="1"/>
  <c r="BG187" i="7"/>
  <c r="O149" i="8" s="1"/>
  <c r="BI187" i="7"/>
  <c r="Q149" i="8" s="1"/>
  <c r="BK187" i="7"/>
  <c r="S149" i="8" s="1"/>
  <c r="BL187" i="7"/>
  <c r="T149" i="8" s="1"/>
  <c r="BM187" i="7"/>
  <c r="U149" i="8" s="1"/>
  <c r="BN187" i="7"/>
  <c r="V149" i="8" s="1"/>
  <c r="BO187" i="7"/>
  <c r="W149" i="8" s="1"/>
  <c r="BP187" i="7"/>
  <c r="X149" i="8" s="1"/>
  <c r="BR187" i="7"/>
  <c r="Z149" i="8" s="1"/>
  <c r="BE188" i="7"/>
  <c r="M150" i="8" s="1"/>
  <c r="BF188" i="7"/>
  <c r="N150" i="8" s="1"/>
  <c r="BG188" i="7"/>
  <c r="O150" i="8" s="1"/>
  <c r="BI188" i="7"/>
  <c r="Q150" i="8" s="1"/>
  <c r="BK188" i="7"/>
  <c r="S150" i="8" s="1"/>
  <c r="BL188" i="7"/>
  <c r="T150" i="8" s="1"/>
  <c r="BM188" i="7"/>
  <c r="U150" i="8" s="1"/>
  <c r="BN188" i="7"/>
  <c r="V150" i="8" s="1"/>
  <c r="BO188" i="7"/>
  <c r="W150" i="8" s="1"/>
  <c r="BP188" i="7"/>
  <c r="X150" i="8" s="1"/>
  <c r="BR188" i="7"/>
  <c r="Z150" i="8" s="1"/>
  <c r="BE189" i="7"/>
  <c r="M151" i="8" s="1"/>
  <c r="BF189" i="7"/>
  <c r="N151" i="8" s="1"/>
  <c r="BG189" i="7"/>
  <c r="O151" i="8" s="1"/>
  <c r="BI189" i="7"/>
  <c r="Q151" i="8" s="1"/>
  <c r="BJ189" i="7"/>
  <c r="R151" i="8" s="1"/>
  <c r="BK189" i="7"/>
  <c r="S151" i="8" s="1"/>
  <c r="BL189" i="7"/>
  <c r="T151" i="8" s="1"/>
  <c r="BM189" i="7"/>
  <c r="U151" i="8" s="1"/>
  <c r="BN189" i="7"/>
  <c r="V151" i="8" s="1"/>
  <c r="BO189" i="7"/>
  <c r="W151" i="8" s="1"/>
  <c r="BP189" i="7"/>
  <c r="X151" i="8" s="1"/>
  <c r="BE190" i="7"/>
  <c r="M152" i="8" s="1"/>
  <c r="BF190" i="7"/>
  <c r="N152" i="8" s="1"/>
  <c r="BG190" i="7"/>
  <c r="O152" i="8" s="1"/>
  <c r="BI190" i="7"/>
  <c r="Q152" i="8" s="1"/>
  <c r="BJ190" i="7"/>
  <c r="R152" i="8" s="1"/>
  <c r="BK190" i="7"/>
  <c r="S152" i="8" s="1"/>
  <c r="BM190" i="7"/>
  <c r="U152" i="8" s="1"/>
  <c r="BN190" i="7"/>
  <c r="V152" i="8" s="1"/>
  <c r="BO190" i="7"/>
  <c r="W152" i="8" s="1"/>
  <c r="BP190" i="7"/>
  <c r="X152" i="8" s="1"/>
  <c r="BR190" i="7"/>
  <c r="Z152" i="8" s="1"/>
  <c r="BE191" i="7"/>
  <c r="M153" i="8" s="1"/>
  <c r="BF191" i="7"/>
  <c r="N153" i="8" s="1"/>
  <c r="BG191" i="7"/>
  <c r="O153" i="8" s="1"/>
  <c r="BI191" i="7"/>
  <c r="Q153" i="8" s="1"/>
  <c r="BJ191" i="7"/>
  <c r="R153" i="8" s="1"/>
  <c r="BK191" i="7"/>
  <c r="S153" i="8" s="1"/>
  <c r="BM191" i="7"/>
  <c r="U153" i="8" s="1"/>
  <c r="BN191" i="7"/>
  <c r="V153" i="8" s="1"/>
  <c r="BO191" i="7"/>
  <c r="W153" i="8" s="1"/>
  <c r="BP191" i="7"/>
  <c r="X153" i="8" s="1"/>
  <c r="BR191" i="7"/>
  <c r="Z153" i="8" s="1"/>
  <c r="BE192" i="7"/>
  <c r="M154" i="8" s="1"/>
  <c r="BF192" i="7"/>
  <c r="N154" i="8" s="1"/>
  <c r="BG192" i="7"/>
  <c r="O154" i="8" s="1"/>
  <c r="BI192" i="7"/>
  <c r="Q154" i="8" s="1"/>
  <c r="BK192" i="7"/>
  <c r="S154" i="8" s="1"/>
  <c r="BL192" i="7"/>
  <c r="T154" i="8" s="1"/>
  <c r="BM192" i="7"/>
  <c r="U154" i="8" s="1"/>
  <c r="BN192" i="7"/>
  <c r="V154" i="8" s="1"/>
  <c r="BO192" i="7"/>
  <c r="W154" i="8" s="1"/>
  <c r="BP192" i="7"/>
  <c r="X154" i="8" s="1"/>
  <c r="BR192" i="7"/>
  <c r="Z154" i="8" s="1"/>
  <c r="BE193" i="7"/>
  <c r="M155" i="8" s="1"/>
  <c r="BF193" i="7"/>
  <c r="N155" i="8" s="1"/>
  <c r="BG193" i="7"/>
  <c r="O155" i="8" s="1"/>
  <c r="BI193" i="7"/>
  <c r="Q155" i="8" s="1"/>
  <c r="BJ193" i="7"/>
  <c r="R155" i="8" s="1"/>
  <c r="BK193" i="7"/>
  <c r="S155" i="8" s="1"/>
  <c r="BL193" i="7"/>
  <c r="T155" i="8" s="1"/>
  <c r="BN193" i="7"/>
  <c r="V155" i="8" s="1"/>
  <c r="BO193" i="7"/>
  <c r="W155" i="8" s="1"/>
  <c r="BP193" i="7"/>
  <c r="X155" i="8" s="1"/>
  <c r="BR193" i="7"/>
  <c r="Z155" i="8" s="1"/>
  <c r="BE194" i="7"/>
  <c r="M156" i="8" s="1"/>
  <c r="BF194" i="7"/>
  <c r="N156" i="8" s="1"/>
  <c r="BG194" i="7"/>
  <c r="O156" i="8" s="1"/>
  <c r="BI194" i="7"/>
  <c r="Q156" i="8" s="1"/>
  <c r="BK194" i="7"/>
  <c r="S156" i="8" s="1"/>
  <c r="BL194" i="7"/>
  <c r="T156" i="8" s="1"/>
  <c r="BM194" i="7"/>
  <c r="U156" i="8" s="1"/>
  <c r="BN194" i="7"/>
  <c r="V156" i="8" s="1"/>
  <c r="BO194" i="7"/>
  <c r="W156" i="8" s="1"/>
  <c r="BP194" i="7"/>
  <c r="X156" i="8" s="1"/>
  <c r="BR194" i="7"/>
  <c r="Z156" i="8" s="1"/>
  <c r="BE195" i="7"/>
  <c r="M157" i="8" s="1"/>
  <c r="BF195" i="7"/>
  <c r="N157" i="8" s="1"/>
  <c r="BI195" i="7"/>
  <c r="Q157" i="8" s="1"/>
  <c r="BJ195" i="7"/>
  <c r="R157" i="8" s="1"/>
  <c r="BK195" i="7"/>
  <c r="S157" i="8" s="1"/>
  <c r="BL195" i="7"/>
  <c r="T157" i="8" s="1"/>
  <c r="BM195" i="7"/>
  <c r="U157" i="8" s="1"/>
  <c r="BN195" i="7"/>
  <c r="V157" i="8" s="1"/>
  <c r="BO195" i="7"/>
  <c r="W157" i="8" s="1"/>
  <c r="BP195" i="7"/>
  <c r="X157" i="8" s="1"/>
  <c r="BR195" i="7"/>
  <c r="Z157" i="8" s="1"/>
  <c r="BE196" i="7"/>
  <c r="M158" i="8" s="1"/>
  <c r="BF196" i="7"/>
  <c r="N158" i="8" s="1"/>
  <c r="BG196" i="7"/>
  <c r="O158" i="8" s="1"/>
  <c r="BI196" i="7"/>
  <c r="Q158" i="8" s="1"/>
  <c r="BJ196" i="7"/>
  <c r="R158" i="8" s="1"/>
  <c r="BK196" i="7"/>
  <c r="S158" i="8" s="1"/>
  <c r="BM196" i="7"/>
  <c r="U158" i="8" s="1"/>
  <c r="BN196" i="7"/>
  <c r="V158" i="8" s="1"/>
  <c r="BO196" i="7"/>
  <c r="W158" i="8" s="1"/>
  <c r="BP196" i="7"/>
  <c r="X158" i="8" s="1"/>
  <c r="BR196" i="7"/>
  <c r="Z158" i="8" s="1"/>
  <c r="BE197" i="7"/>
  <c r="M159" i="8" s="1"/>
  <c r="BF197" i="7"/>
  <c r="N159" i="8" s="1"/>
  <c r="BG197" i="7"/>
  <c r="O159" i="8" s="1"/>
  <c r="BI197" i="7"/>
  <c r="Q159" i="8" s="1"/>
  <c r="BJ197" i="7"/>
  <c r="R159" i="8" s="1"/>
  <c r="BK197" i="7"/>
  <c r="S159" i="8" s="1"/>
  <c r="BL197" i="7"/>
  <c r="T159" i="8" s="1"/>
  <c r="BM197" i="7"/>
  <c r="U159" i="8" s="1"/>
  <c r="BN197" i="7"/>
  <c r="V159" i="8" s="1"/>
  <c r="BO197" i="7"/>
  <c r="W159" i="8" s="1"/>
  <c r="BP197" i="7"/>
  <c r="X159" i="8" s="1"/>
  <c r="BR197" i="7"/>
  <c r="Z159" i="8" s="1"/>
  <c r="BE198" i="7"/>
  <c r="M160" i="8" s="1"/>
  <c r="BF198" i="7"/>
  <c r="N160" i="8" s="1"/>
  <c r="BG198" i="7"/>
  <c r="O160" i="8" s="1"/>
  <c r="BH198" i="7"/>
  <c r="P160" i="8" s="1"/>
  <c r="BI198" i="7"/>
  <c r="Q160" i="8" s="1"/>
  <c r="BK198" i="7"/>
  <c r="S160" i="8" s="1"/>
  <c r="BL198" i="7"/>
  <c r="T160" i="8" s="1"/>
  <c r="BM198" i="7"/>
  <c r="U160" i="8" s="1"/>
  <c r="BN198" i="7"/>
  <c r="V160" i="8" s="1"/>
  <c r="BO198" i="7"/>
  <c r="W160" i="8" s="1"/>
  <c r="BP198" i="7"/>
  <c r="X160" i="8" s="1"/>
  <c r="BE199" i="7"/>
  <c r="M161" i="8" s="1"/>
  <c r="BF199" i="7"/>
  <c r="N161" i="8" s="1"/>
  <c r="BG199" i="7"/>
  <c r="O161" i="8" s="1"/>
  <c r="BI199" i="7"/>
  <c r="Q161" i="8" s="1"/>
  <c r="BK199" i="7"/>
  <c r="S161" i="8" s="1"/>
  <c r="BL199" i="7"/>
  <c r="T161" i="8" s="1"/>
  <c r="BM199" i="7"/>
  <c r="U161" i="8" s="1"/>
  <c r="BN199" i="7"/>
  <c r="V161" i="8" s="1"/>
  <c r="BO199" i="7"/>
  <c r="W161" i="8" s="1"/>
  <c r="BP199" i="7"/>
  <c r="X161" i="8" s="1"/>
  <c r="BR199" i="7"/>
  <c r="Z161" i="8" s="1"/>
  <c r="BE200" i="7"/>
  <c r="M162" i="8" s="1"/>
  <c r="BF200" i="7"/>
  <c r="N162" i="8" s="1"/>
  <c r="BG200" i="7"/>
  <c r="O162" i="8" s="1"/>
  <c r="BI200" i="7"/>
  <c r="Q162" i="8" s="1"/>
  <c r="BK200" i="7"/>
  <c r="S162" i="8" s="1"/>
  <c r="BL200" i="7"/>
  <c r="T162" i="8" s="1"/>
  <c r="BM200" i="7"/>
  <c r="U162" i="8" s="1"/>
  <c r="BN200" i="7"/>
  <c r="V162" i="8" s="1"/>
  <c r="BO200" i="7"/>
  <c r="W162" i="8" s="1"/>
  <c r="BP200" i="7"/>
  <c r="X162" i="8" s="1"/>
  <c r="BR200" i="7"/>
  <c r="Z162" i="8" s="1"/>
  <c r="BE201" i="7"/>
  <c r="M163" i="8" s="1"/>
  <c r="BF201" i="7"/>
  <c r="N163" i="8" s="1"/>
  <c r="BG201" i="7"/>
  <c r="O163" i="8" s="1"/>
  <c r="BI201" i="7"/>
  <c r="Q163" i="8" s="1"/>
  <c r="BJ201" i="7"/>
  <c r="R163" i="8" s="1"/>
  <c r="BK201" i="7"/>
  <c r="S163" i="8" s="1"/>
  <c r="BL201" i="7"/>
  <c r="T163" i="8" s="1"/>
  <c r="BM201" i="7"/>
  <c r="U163" i="8" s="1"/>
  <c r="BN201" i="7"/>
  <c r="V163" i="8" s="1"/>
  <c r="BO201" i="7"/>
  <c r="W163" i="8" s="1"/>
  <c r="BP201" i="7"/>
  <c r="X163" i="8" s="1"/>
  <c r="BR201" i="7"/>
  <c r="Z163" i="8" s="1"/>
  <c r="BE202" i="7"/>
  <c r="M164" i="8" s="1"/>
  <c r="BF202" i="7"/>
  <c r="N164" i="8" s="1"/>
  <c r="BG202" i="7"/>
  <c r="O164" i="8" s="1"/>
  <c r="BI202" i="7"/>
  <c r="Q164" i="8" s="1"/>
  <c r="BK202" i="7"/>
  <c r="S164" i="8" s="1"/>
  <c r="BL202" i="7"/>
  <c r="T164" i="8" s="1"/>
  <c r="BM202" i="7"/>
  <c r="U164" i="8" s="1"/>
  <c r="BN202" i="7"/>
  <c r="V164" i="8" s="1"/>
  <c r="BO202" i="7"/>
  <c r="W164" i="8" s="1"/>
  <c r="BP202" i="7"/>
  <c r="X164" i="8" s="1"/>
  <c r="BR202" i="7"/>
  <c r="Z164" i="8" s="1"/>
  <c r="BE203" i="7"/>
  <c r="M165" i="8" s="1"/>
  <c r="BF203" i="7"/>
  <c r="N165" i="8" s="1"/>
  <c r="BG203" i="7"/>
  <c r="O165" i="8" s="1"/>
  <c r="BI203" i="7"/>
  <c r="Q165" i="8" s="1"/>
  <c r="BK203" i="7"/>
  <c r="S165" i="8" s="1"/>
  <c r="BL203" i="7"/>
  <c r="T165" i="8" s="1"/>
  <c r="BM203" i="7"/>
  <c r="U165" i="8" s="1"/>
  <c r="BN203" i="7"/>
  <c r="V165" i="8" s="1"/>
  <c r="BO203" i="7"/>
  <c r="W165" i="8" s="1"/>
  <c r="BP203" i="7"/>
  <c r="X165" i="8" s="1"/>
  <c r="BR203" i="7"/>
  <c r="Z165" i="8" s="1"/>
  <c r="BE204" i="7"/>
  <c r="M166" i="8" s="1"/>
  <c r="BF204" i="7"/>
  <c r="N166" i="8" s="1"/>
  <c r="BG204" i="7"/>
  <c r="O166" i="8" s="1"/>
  <c r="BH204" i="7"/>
  <c r="P166" i="8" s="1"/>
  <c r="BI204" i="7"/>
  <c r="Q166" i="8" s="1"/>
  <c r="BK204" i="7"/>
  <c r="S166" i="8" s="1"/>
  <c r="BL204" i="7"/>
  <c r="T166" i="8" s="1"/>
  <c r="BM204" i="7"/>
  <c r="U166" i="8" s="1"/>
  <c r="BN204" i="7"/>
  <c r="V166" i="8" s="1"/>
  <c r="BO204" i="7"/>
  <c r="W166" i="8" s="1"/>
  <c r="BP204" i="7"/>
  <c r="X166" i="8" s="1"/>
  <c r="BE205" i="7"/>
  <c r="M167" i="8" s="1"/>
  <c r="BF205" i="7"/>
  <c r="N167" i="8" s="1"/>
  <c r="BG205" i="7"/>
  <c r="O167" i="8" s="1"/>
  <c r="BI205" i="7"/>
  <c r="Q167" i="8" s="1"/>
  <c r="BJ205" i="7"/>
  <c r="R167" i="8" s="1"/>
  <c r="BK205" i="7"/>
  <c r="S167" i="8" s="1"/>
  <c r="BL205" i="7"/>
  <c r="T167" i="8" s="1"/>
  <c r="BN205" i="7"/>
  <c r="V167" i="8" s="1"/>
  <c r="BO205" i="7"/>
  <c r="W167" i="8" s="1"/>
  <c r="BP205" i="7"/>
  <c r="X167" i="8" s="1"/>
  <c r="BR205" i="7"/>
  <c r="Z167" i="8" s="1"/>
  <c r="BE206" i="7"/>
  <c r="M168" i="8" s="1"/>
  <c r="BF206" i="7"/>
  <c r="N168" i="8" s="1"/>
  <c r="BG206" i="7"/>
  <c r="O168" i="8" s="1"/>
  <c r="BI206" i="7"/>
  <c r="Q168" i="8" s="1"/>
  <c r="BK206" i="7"/>
  <c r="S168" i="8" s="1"/>
  <c r="BL206" i="7"/>
  <c r="T168" i="8" s="1"/>
  <c r="BM206" i="7"/>
  <c r="U168" i="8" s="1"/>
  <c r="BN206" i="7"/>
  <c r="V168" i="8" s="1"/>
  <c r="BO206" i="7"/>
  <c r="W168" i="8" s="1"/>
  <c r="BP206" i="7"/>
  <c r="X168" i="8" s="1"/>
  <c r="BR206" i="7"/>
  <c r="Z168" i="8" s="1"/>
  <c r="BE207" i="7"/>
  <c r="M169" i="8" s="1"/>
  <c r="BF207" i="7"/>
  <c r="N169" i="8" s="1"/>
  <c r="BG207" i="7"/>
  <c r="O169" i="8" s="1"/>
  <c r="BI207" i="7"/>
  <c r="Q169" i="8" s="1"/>
  <c r="BK207" i="7"/>
  <c r="S169" i="8" s="1"/>
  <c r="BL207" i="7"/>
  <c r="T169" i="8" s="1"/>
  <c r="BM207" i="7"/>
  <c r="U169" i="8" s="1"/>
  <c r="BN207" i="7"/>
  <c r="V169" i="8" s="1"/>
  <c r="BO207" i="7"/>
  <c r="W169" i="8" s="1"/>
  <c r="BP207" i="7"/>
  <c r="X169" i="8" s="1"/>
  <c r="BR207" i="7"/>
  <c r="Z169" i="8" s="1"/>
  <c r="BE208" i="7"/>
  <c r="M170" i="8" s="1"/>
  <c r="BF208" i="7"/>
  <c r="N170" i="8" s="1"/>
  <c r="BG208" i="7"/>
  <c r="O170" i="8" s="1"/>
  <c r="BI208" i="7"/>
  <c r="Q170" i="8" s="1"/>
  <c r="BK208" i="7"/>
  <c r="S170" i="8" s="1"/>
  <c r="BL208" i="7"/>
  <c r="T170" i="8" s="1"/>
  <c r="BM208" i="7"/>
  <c r="U170" i="8" s="1"/>
  <c r="BN208" i="7"/>
  <c r="V170" i="8" s="1"/>
  <c r="BO208" i="7"/>
  <c r="W170" i="8" s="1"/>
  <c r="BP208" i="7"/>
  <c r="X170" i="8" s="1"/>
  <c r="BR208" i="7"/>
  <c r="Z170" i="8" s="1"/>
  <c r="BE209" i="7"/>
  <c r="M171" i="8" s="1"/>
  <c r="BF209" i="7"/>
  <c r="N171" i="8" s="1"/>
  <c r="BG209" i="7"/>
  <c r="O171" i="8" s="1"/>
  <c r="BI209" i="7"/>
  <c r="Q171" i="8" s="1"/>
  <c r="BK209" i="7"/>
  <c r="S171" i="8" s="1"/>
  <c r="BL209" i="7"/>
  <c r="T171" i="8" s="1"/>
  <c r="BM209" i="7"/>
  <c r="U171" i="8" s="1"/>
  <c r="BN209" i="7"/>
  <c r="V171" i="8" s="1"/>
  <c r="BO209" i="7"/>
  <c r="W171" i="8" s="1"/>
  <c r="BP209" i="7"/>
  <c r="X171" i="8" s="1"/>
  <c r="BR209" i="7"/>
  <c r="Z171" i="8" s="1"/>
  <c r="BE210" i="7"/>
  <c r="M172" i="8" s="1"/>
  <c r="BF210" i="7"/>
  <c r="N172" i="8" s="1"/>
  <c r="BH210" i="7"/>
  <c r="P172" i="8" s="1"/>
  <c r="BI210" i="7"/>
  <c r="Q172" i="8" s="1"/>
  <c r="BJ210" i="7"/>
  <c r="R172" i="8" s="1"/>
  <c r="BK210" i="7"/>
  <c r="S172" i="8" s="1"/>
  <c r="BL210" i="7"/>
  <c r="T172" i="8" s="1"/>
  <c r="BM210" i="7"/>
  <c r="U172" i="8" s="1"/>
  <c r="BN210" i="7"/>
  <c r="V172" i="8" s="1"/>
  <c r="BO210" i="7"/>
  <c r="W172" i="8" s="1"/>
  <c r="BP210" i="7"/>
  <c r="X172" i="8" s="1"/>
  <c r="BR210" i="7"/>
  <c r="Z172" i="8" s="1"/>
  <c r="BE211" i="7"/>
  <c r="M173" i="8" s="1"/>
  <c r="BF211" i="7"/>
  <c r="N173" i="8" s="1"/>
  <c r="BI211" i="7"/>
  <c r="Q173" i="8" s="1"/>
  <c r="BJ211" i="7"/>
  <c r="R173" i="8" s="1"/>
  <c r="BK211" i="7"/>
  <c r="S173" i="8" s="1"/>
  <c r="BL211" i="7"/>
  <c r="T173" i="8" s="1"/>
  <c r="BM211" i="7"/>
  <c r="U173" i="8" s="1"/>
  <c r="BN211" i="7"/>
  <c r="V173" i="8" s="1"/>
  <c r="BO211" i="7"/>
  <c r="W173" i="8" s="1"/>
  <c r="BP211" i="7"/>
  <c r="X173" i="8" s="1"/>
  <c r="BR211" i="7"/>
  <c r="Z173" i="8" s="1"/>
  <c r="BE212" i="7"/>
  <c r="M174" i="8" s="1"/>
  <c r="BF212" i="7"/>
  <c r="N174" i="8" s="1"/>
  <c r="BG212" i="7"/>
  <c r="O174" i="8" s="1"/>
  <c r="BI212" i="7"/>
  <c r="Q174" i="8" s="1"/>
  <c r="BJ212" i="7"/>
  <c r="R174" i="8" s="1"/>
  <c r="BK212" i="7"/>
  <c r="S174" i="8" s="1"/>
  <c r="BL212" i="7"/>
  <c r="T174" i="8" s="1"/>
  <c r="BM212" i="7"/>
  <c r="U174" i="8" s="1"/>
  <c r="BN212" i="7"/>
  <c r="V174" i="8" s="1"/>
  <c r="BO212" i="7"/>
  <c r="W174" i="8" s="1"/>
  <c r="BP212" i="7"/>
  <c r="X174" i="8" s="1"/>
  <c r="BR212" i="7"/>
  <c r="Z174" i="8" s="1"/>
  <c r="BE213" i="7"/>
  <c r="M175" i="8" s="1"/>
  <c r="BF213" i="7"/>
  <c r="N175" i="8" s="1"/>
  <c r="BG213" i="7"/>
  <c r="O175" i="8" s="1"/>
  <c r="BI213" i="7"/>
  <c r="Q175" i="8" s="1"/>
  <c r="BJ213" i="7"/>
  <c r="R175" i="8" s="1"/>
  <c r="BK213" i="7"/>
  <c r="S175" i="8" s="1"/>
  <c r="BL213" i="7"/>
  <c r="T175" i="8" s="1"/>
  <c r="BN213" i="7"/>
  <c r="V175" i="8" s="1"/>
  <c r="BO213" i="7"/>
  <c r="W175" i="8" s="1"/>
  <c r="BP213" i="7"/>
  <c r="X175" i="8" s="1"/>
  <c r="BR213" i="7"/>
  <c r="Z175" i="8" s="1"/>
  <c r="BE214" i="7"/>
  <c r="M176" i="8" s="1"/>
  <c r="BF214" i="7"/>
  <c r="N176" i="8" s="1"/>
  <c r="BG214" i="7"/>
  <c r="O176" i="8" s="1"/>
  <c r="BI214" i="7"/>
  <c r="Q176" i="8" s="1"/>
  <c r="BJ214" i="7"/>
  <c r="R176" i="8" s="1"/>
  <c r="BK214" i="7"/>
  <c r="S176" i="8" s="1"/>
  <c r="BL214" i="7"/>
  <c r="T176" i="8" s="1"/>
  <c r="BN214" i="7"/>
  <c r="V176" i="8" s="1"/>
  <c r="BO214" i="7"/>
  <c r="W176" i="8" s="1"/>
  <c r="BP214" i="7"/>
  <c r="X176" i="8" s="1"/>
  <c r="BR214" i="7"/>
  <c r="Z176" i="8" s="1"/>
  <c r="BE215" i="7"/>
  <c r="M177" i="8" s="1"/>
  <c r="BF215" i="7"/>
  <c r="N177" i="8" s="1"/>
  <c r="BG215" i="7"/>
  <c r="O177" i="8" s="1"/>
  <c r="BI215" i="7"/>
  <c r="Q177" i="8" s="1"/>
  <c r="BJ215" i="7"/>
  <c r="R177" i="8" s="1"/>
  <c r="BK215" i="7"/>
  <c r="S177" i="8" s="1"/>
  <c r="BL215" i="7"/>
  <c r="T177" i="8" s="1"/>
  <c r="BN215" i="7"/>
  <c r="V177" i="8" s="1"/>
  <c r="BO215" i="7"/>
  <c r="W177" i="8" s="1"/>
  <c r="BP215" i="7"/>
  <c r="X177" i="8" s="1"/>
  <c r="BR215" i="7"/>
  <c r="Z177" i="8" s="1"/>
  <c r="BE216" i="7"/>
  <c r="M178" i="8" s="1"/>
  <c r="BF216" i="7"/>
  <c r="N178" i="8" s="1"/>
  <c r="BH216" i="7"/>
  <c r="P178" i="8" s="1"/>
  <c r="BI216" i="7"/>
  <c r="Q178" i="8" s="1"/>
  <c r="BJ216" i="7"/>
  <c r="R178" i="8" s="1"/>
  <c r="BK216" i="7"/>
  <c r="S178" i="8" s="1"/>
  <c r="BL216" i="7"/>
  <c r="T178" i="8" s="1"/>
  <c r="BM216" i="7"/>
  <c r="U178" i="8" s="1"/>
  <c r="BN216" i="7"/>
  <c r="V178" i="8" s="1"/>
  <c r="BO216" i="7"/>
  <c r="W178" i="8" s="1"/>
  <c r="BP216" i="7"/>
  <c r="X178" i="8" s="1"/>
  <c r="BR216" i="7"/>
  <c r="Z178" i="8" s="1"/>
  <c r="BE217" i="7"/>
  <c r="M179" i="8" s="1"/>
  <c r="BF217" i="7"/>
  <c r="N179" i="8" s="1"/>
  <c r="BG217" i="7"/>
  <c r="O179" i="8" s="1"/>
  <c r="BH217" i="7"/>
  <c r="P179" i="8" s="1"/>
  <c r="BI217" i="7"/>
  <c r="Q179" i="8" s="1"/>
  <c r="BK217" i="7"/>
  <c r="S179" i="8" s="1"/>
  <c r="BL217" i="7"/>
  <c r="T179" i="8" s="1"/>
  <c r="BM217" i="7"/>
  <c r="U179" i="8" s="1"/>
  <c r="BN217" i="7"/>
  <c r="V179" i="8" s="1"/>
  <c r="BO217" i="7"/>
  <c r="W179" i="8" s="1"/>
  <c r="BP217" i="7"/>
  <c r="X179" i="8" s="1"/>
  <c r="BR217" i="7"/>
  <c r="Z179" i="8" s="1"/>
  <c r="BE218" i="7"/>
  <c r="M180" i="8" s="1"/>
  <c r="BF218" i="7"/>
  <c r="N180" i="8" s="1"/>
  <c r="BG218" i="7"/>
  <c r="O180" i="8" s="1"/>
  <c r="BI218" i="7"/>
  <c r="Q180" i="8" s="1"/>
  <c r="BJ218" i="7"/>
  <c r="R180" i="8" s="1"/>
  <c r="BK218" i="7"/>
  <c r="S180" i="8" s="1"/>
  <c r="BL218" i="7"/>
  <c r="T180" i="8" s="1"/>
  <c r="BM218" i="7"/>
  <c r="U180" i="8" s="1"/>
  <c r="BN218" i="7"/>
  <c r="V180" i="8" s="1"/>
  <c r="BO218" i="7"/>
  <c r="W180" i="8" s="1"/>
  <c r="BP218" i="7"/>
  <c r="X180" i="8" s="1"/>
  <c r="BR218" i="7"/>
  <c r="Z180" i="8" s="1"/>
  <c r="BE219" i="7"/>
  <c r="M181" i="8" s="1"/>
  <c r="BF219" i="7"/>
  <c r="N181" i="8" s="1"/>
  <c r="BG219" i="7"/>
  <c r="O181" i="8" s="1"/>
  <c r="BI219" i="7"/>
  <c r="Q181" i="8" s="1"/>
  <c r="BK219" i="7"/>
  <c r="S181" i="8" s="1"/>
  <c r="BL219" i="7"/>
  <c r="T181" i="8" s="1"/>
  <c r="BM219" i="7"/>
  <c r="U181" i="8" s="1"/>
  <c r="BN219" i="7"/>
  <c r="V181" i="8" s="1"/>
  <c r="BO219" i="7"/>
  <c r="W181" i="8" s="1"/>
  <c r="BP219" i="7"/>
  <c r="X181" i="8" s="1"/>
  <c r="BR219" i="7"/>
  <c r="Z181" i="8" s="1"/>
  <c r="BE220" i="7"/>
  <c r="M182" i="8" s="1"/>
  <c r="BF220" i="7"/>
  <c r="N182" i="8" s="1"/>
  <c r="BG220" i="7"/>
  <c r="O182" i="8" s="1"/>
  <c r="BI220" i="7"/>
  <c r="Q182" i="8" s="1"/>
  <c r="BK220" i="7"/>
  <c r="S182" i="8" s="1"/>
  <c r="BL220" i="7"/>
  <c r="T182" i="8" s="1"/>
  <c r="BM220" i="7"/>
  <c r="U182" i="8" s="1"/>
  <c r="BN220" i="7"/>
  <c r="V182" i="8" s="1"/>
  <c r="BO220" i="7"/>
  <c r="W182" i="8" s="1"/>
  <c r="BP220" i="7"/>
  <c r="X182" i="8" s="1"/>
  <c r="BR220" i="7"/>
  <c r="Z182" i="8" s="1"/>
  <c r="BE221" i="7"/>
  <c r="M183" i="8" s="1"/>
  <c r="BF221" i="7"/>
  <c r="N183" i="8" s="1"/>
  <c r="BH221" i="7"/>
  <c r="P183" i="8" s="1"/>
  <c r="BI221" i="7"/>
  <c r="Q183" i="8" s="1"/>
  <c r="BK221" i="7"/>
  <c r="S183" i="8" s="1"/>
  <c r="BL221" i="7"/>
  <c r="T183" i="8" s="1"/>
  <c r="BM221" i="7"/>
  <c r="U183" i="8" s="1"/>
  <c r="BN221" i="7"/>
  <c r="V183" i="8" s="1"/>
  <c r="BO221" i="7"/>
  <c r="W183" i="8" s="1"/>
  <c r="BP221" i="7"/>
  <c r="X183" i="8" s="1"/>
  <c r="BR221" i="7"/>
  <c r="Z183" i="8" s="1"/>
  <c r="BE222" i="7"/>
  <c r="M184" i="8" s="1"/>
  <c r="BF222" i="7"/>
  <c r="N184" i="8" s="1"/>
  <c r="BH222" i="7"/>
  <c r="P184" i="8" s="1"/>
  <c r="BI222" i="7"/>
  <c r="Q184" i="8" s="1"/>
  <c r="BK222" i="7"/>
  <c r="S184" i="8" s="1"/>
  <c r="BL222" i="7"/>
  <c r="T184" i="8" s="1"/>
  <c r="BM222" i="7"/>
  <c r="U184" i="8" s="1"/>
  <c r="BN222" i="7"/>
  <c r="V184" i="8" s="1"/>
  <c r="BO222" i="7"/>
  <c r="W184" i="8" s="1"/>
  <c r="BP222" i="7"/>
  <c r="X184" i="8" s="1"/>
  <c r="BR222" i="7"/>
  <c r="Z184" i="8" s="1"/>
  <c r="BE223" i="7"/>
  <c r="M185" i="8" s="1"/>
  <c r="BF223" i="7"/>
  <c r="N185" i="8" s="1"/>
  <c r="BH223" i="7"/>
  <c r="P185" i="8" s="1"/>
  <c r="BI223" i="7"/>
  <c r="Q185" i="8" s="1"/>
  <c r="BJ223" i="7"/>
  <c r="R185" i="8" s="1"/>
  <c r="BK223" i="7"/>
  <c r="S185" i="8" s="1"/>
  <c r="BL223" i="7"/>
  <c r="T185" i="8" s="1"/>
  <c r="BN223" i="7"/>
  <c r="V185" i="8" s="1"/>
  <c r="BO223" i="7"/>
  <c r="W185" i="8" s="1"/>
  <c r="BP223" i="7"/>
  <c r="X185" i="8" s="1"/>
  <c r="BR223" i="7"/>
  <c r="Z185" i="8" s="1"/>
  <c r="BE224" i="7"/>
  <c r="M186" i="8" s="1"/>
  <c r="BF224" i="7"/>
  <c r="N186" i="8" s="1"/>
  <c r="BH224" i="7"/>
  <c r="P186" i="8" s="1"/>
  <c r="BI224" i="7"/>
  <c r="Q186" i="8" s="1"/>
  <c r="BK224" i="7"/>
  <c r="S186" i="8" s="1"/>
  <c r="BL224" i="7"/>
  <c r="T186" i="8" s="1"/>
  <c r="BM224" i="7"/>
  <c r="U186" i="8" s="1"/>
  <c r="BN224" i="7"/>
  <c r="V186" i="8" s="1"/>
  <c r="BO224" i="7"/>
  <c r="W186" i="8" s="1"/>
  <c r="BP224" i="7"/>
  <c r="X186" i="8" s="1"/>
  <c r="BR224" i="7"/>
  <c r="Z186" i="8" s="1"/>
  <c r="BE225" i="7"/>
  <c r="M187" i="8" s="1"/>
  <c r="BF225" i="7"/>
  <c r="N187" i="8" s="1"/>
  <c r="BH225" i="7"/>
  <c r="P187" i="8" s="1"/>
  <c r="BI225" i="7"/>
  <c r="Q187" i="8" s="1"/>
  <c r="BJ225" i="7"/>
  <c r="R187" i="8" s="1"/>
  <c r="BK225" i="7"/>
  <c r="S187" i="8" s="1"/>
  <c r="BM225" i="7"/>
  <c r="U187" i="8" s="1"/>
  <c r="BN225" i="7"/>
  <c r="V187" i="8" s="1"/>
  <c r="BO225" i="7"/>
  <c r="W187" i="8" s="1"/>
  <c r="BP225" i="7"/>
  <c r="X187" i="8" s="1"/>
  <c r="BR225" i="7"/>
  <c r="Z187" i="8" s="1"/>
  <c r="BE226" i="7"/>
  <c r="M188" i="8" s="1"/>
  <c r="BF226" i="7"/>
  <c r="N188" i="8" s="1"/>
  <c r="BH226" i="7"/>
  <c r="P188" i="8" s="1"/>
  <c r="BI226" i="7"/>
  <c r="Q188" i="8" s="1"/>
  <c r="BJ226" i="7"/>
  <c r="R188" i="8" s="1"/>
  <c r="BK226" i="7"/>
  <c r="S188" i="8" s="1"/>
  <c r="BM226" i="7"/>
  <c r="U188" i="8" s="1"/>
  <c r="BN226" i="7"/>
  <c r="V188" i="8" s="1"/>
  <c r="BO226" i="7"/>
  <c r="W188" i="8" s="1"/>
  <c r="BP226" i="7"/>
  <c r="X188" i="8" s="1"/>
  <c r="BR226" i="7"/>
  <c r="Z188" i="8" s="1"/>
  <c r="BE227" i="7"/>
  <c r="M189" i="8" s="1"/>
  <c r="BF227" i="7"/>
  <c r="N189" i="8" s="1"/>
  <c r="BH227" i="7"/>
  <c r="P189" i="8" s="1"/>
  <c r="BI227" i="7"/>
  <c r="Q189" i="8" s="1"/>
  <c r="BJ227" i="7"/>
  <c r="R189" i="8" s="1"/>
  <c r="BK227" i="7"/>
  <c r="S189" i="8" s="1"/>
  <c r="BL227" i="7"/>
  <c r="T189" i="8" s="1"/>
  <c r="BM227" i="7"/>
  <c r="U189" i="8" s="1"/>
  <c r="BN227" i="7"/>
  <c r="V189" i="8" s="1"/>
  <c r="BO227" i="7"/>
  <c r="W189" i="8" s="1"/>
  <c r="BP227" i="7"/>
  <c r="X189" i="8" s="1"/>
  <c r="BR227" i="7"/>
  <c r="Z189" i="8" s="1"/>
  <c r="BE228" i="7"/>
  <c r="M190" i="8" s="1"/>
  <c r="BF228" i="7"/>
  <c r="N190" i="8" s="1"/>
  <c r="BH228" i="7"/>
  <c r="P190" i="8" s="1"/>
  <c r="BI228" i="7"/>
  <c r="Q190" i="8" s="1"/>
  <c r="BJ228" i="7"/>
  <c r="R190" i="8" s="1"/>
  <c r="BK228" i="7"/>
  <c r="S190" i="8" s="1"/>
  <c r="BL228" i="7"/>
  <c r="T190" i="8" s="1"/>
  <c r="BM228" i="7"/>
  <c r="U190" i="8" s="1"/>
  <c r="BN228" i="7"/>
  <c r="V190" i="8" s="1"/>
  <c r="BO228" i="7"/>
  <c r="W190" i="8" s="1"/>
  <c r="BP228" i="7"/>
  <c r="X190" i="8" s="1"/>
  <c r="BR228" i="7"/>
  <c r="Z190" i="8" s="1"/>
  <c r="BE229" i="7"/>
  <c r="M191" i="8" s="1"/>
  <c r="BF229" i="7"/>
  <c r="N191" i="8" s="1"/>
  <c r="BH229" i="7"/>
  <c r="P191" i="8" s="1"/>
  <c r="BI229" i="7"/>
  <c r="Q191" i="8" s="1"/>
  <c r="BJ229" i="7"/>
  <c r="R191" i="8" s="1"/>
  <c r="BK229" i="7"/>
  <c r="S191" i="8" s="1"/>
  <c r="BL229" i="7"/>
  <c r="T191" i="8" s="1"/>
  <c r="BM229" i="7"/>
  <c r="U191" i="8" s="1"/>
  <c r="BN229" i="7"/>
  <c r="V191" i="8" s="1"/>
  <c r="BO229" i="7"/>
  <c r="W191" i="8" s="1"/>
  <c r="BP229" i="7"/>
  <c r="X191" i="8" s="1"/>
  <c r="BR229" i="7"/>
  <c r="Z191" i="8" s="1"/>
  <c r="BE230" i="7"/>
  <c r="M192" i="8" s="1"/>
  <c r="BF230" i="7"/>
  <c r="N192" i="8" s="1"/>
  <c r="BH230" i="7"/>
  <c r="P192" i="8" s="1"/>
  <c r="BI230" i="7"/>
  <c r="Q192" i="8" s="1"/>
  <c r="BJ230" i="7"/>
  <c r="R192" i="8" s="1"/>
  <c r="BK230" i="7"/>
  <c r="S192" i="8" s="1"/>
  <c r="BM230" i="7"/>
  <c r="U192" i="8" s="1"/>
  <c r="BN230" i="7"/>
  <c r="V192" i="8" s="1"/>
  <c r="BO230" i="7"/>
  <c r="W192" i="8" s="1"/>
  <c r="BP230" i="7"/>
  <c r="X192" i="8" s="1"/>
  <c r="BR230" i="7"/>
  <c r="Z192" i="8" s="1"/>
  <c r="BE231" i="7"/>
  <c r="M193" i="8" s="1"/>
  <c r="BF231" i="7"/>
  <c r="N193" i="8" s="1"/>
  <c r="BH231" i="7"/>
  <c r="P193" i="8" s="1"/>
  <c r="BI231" i="7"/>
  <c r="Q193" i="8" s="1"/>
  <c r="BJ231" i="7"/>
  <c r="R193" i="8" s="1"/>
  <c r="BK231" i="7"/>
  <c r="S193" i="8" s="1"/>
  <c r="BM231" i="7"/>
  <c r="U193" i="8" s="1"/>
  <c r="BN231" i="7"/>
  <c r="V193" i="8" s="1"/>
  <c r="BO231" i="7"/>
  <c r="W193" i="8" s="1"/>
  <c r="BP231" i="7"/>
  <c r="X193" i="8" s="1"/>
  <c r="BR231" i="7"/>
  <c r="Z193" i="8" s="1"/>
  <c r="BE232" i="7"/>
  <c r="M194" i="8" s="1"/>
  <c r="BF232" i="7"/>
  <c r="N194" i="8" s="1"/>
  <c r="BH232" i="7"/>
  <c r="P194" i="8" s="1"/>
  <c r="BI232" i="7"/>
  <c r="Q194" i="8" s="1"/>
  <c r="BJ232" i="7"/>
  <c r="R194" i="8" s="1"/>
  <c r="BK232" i="7"/>
  <c r="S194" i="8" s="1"/>
  <c r="BM232" i="7"/>
  <c r="U194" i="8" s="1"/>
  <c r="BN232" i="7"/>
  <c r="V194" i="8" s="1"/>
  <c r="BO232" i="7"/>
  <c r="W194" i="8" s="1"/>
  <c r="BP232" i="7"/>
  <c r="X194" i="8" s="1"/>
  <c r="BR232" i="7"/>
  <c r="Z194" i="8" s="1"/>
  <c r="BE233" i="7"/>
  <c r="M195" i="8" s="1"/>
  <c r="BF233" i="7"/>
  <c r="N195" i="8" s="1"/>
  <c r="BH233" i="7"/>
  <c r="P195" i="8" s="1"/>
  <c r="BI233" i="7"/>
  <c r="Q195" i="8" s="1"/>
  <c r="BK233" i="7"/>
  <c r="S195" i="8" s="1"/>
  <c r="BL233" i="7"/>
  <c r="T195" i="8" s="1"/>
  <c r="BM233" i="7"/>
  <c r="U195" i="8" s="1"/>
  <c r="BN233" i="7"/>
  <c r="V195" i="8" s="1"/>
  <c r="BO233" i="7"/>
  <c r="W195" i="8" s="1"/>
  <c r="BP233" i="7"/>
  <c r="X195" i="8" s="1"/>
  <c r="BR233" i="7"/>
  <c r="Z195" i="8" s="1"/>
  <c r="BE234" i="7"/>
  <c r="M196" i="8" s="1"/>
  <c r="BF234" i="7"/>
  <c r="N196" i="8" s="1"/>
  <c r="BH234" i="7"/>
  <c r="P196" i="8" s="1"/>
  <c r="BI234" i="7"/>
  <c r="Q196" i="8" s="1"/>
  <c r="BK234" i="7"/>
  <c r="S196" i="8" s="1"/>
  <c r="BL234" i="7"/>
  <c r="T196" i="8" s="1"/>
  <c r="BM234" i="7"/>
  <c r="U196" i="8" s="1"/>
  <c r="BN234" i="7"/>
  <c r="V196" i="8" s="1"/>
  <c r="BO234" i="7"/>
  <c r="W196" i="8" s="1"/>
  <c r="BP234" i="7"/>
  <c r="X196" i="8" s="1"/>
  <c r="BR234" i="7"/>
  <c r="Z196" i="8" s="1"/>
  <c r="BE235" i="7"/>
  <c r="M197" i="8" s="1"/>
  <c r="BF235" i="7"/>
  <c r="N197" i="8" s="1"/>
  <c r="BH235" i="7"/>
  <c r="P197" i="8" s="1"/>
  <c r="BI235" i="7"/>
  <c r="Q197" i="8" s="1"/>
  <c r="BJ235" i="7"/>
  <c r="R197" i="8" s="1"/>
  <c r="BK235" i="7"/>
  <c r="S197" i="8" s="1"/>
  <c r="BL235" i="7"/>
  <c r="T197" i="8" s="1"/>
  <c r="BM235" i="7"/>
  <c r="U197" i="8" s="1"/>
  <c r="BN235" i="7"/>
  <c r="V197" i="8" s="1"/>
  <c r="BO235" i="7"/>
  <c r="W197" i="8" s="1"/>
  <c r="BP235" i="7"/>
  <c r="X197" i="8" s="1"/>
  <c r="BR235" i="7"/>
  <c r="Z197" i="8" s="1"/>
  <c r="BE236" i="7"/>
  <c r="M198" i="8" s="1"/>
  <c r="BF236" i="7"/>
  <c r="N198" i="8" s="1"/>
  <c r="BH236" i="7"/>
  <c r="P198" i="8" s="1"/>
  <c r="BI236" i="7"/>
  <c r="Q198" i="8" s="1"/>
  <c r="BJ236" i="7"/>
  <c r="R198" i="8" s="1"/>
  <c r="BK236" i="7"/>
  <c r="S198" i="8" s="1"/>
  <c r="BL236" i="7"/>
  <c r="T198" i="8" s="1"/>
  <c r="BM236" i="7"/>
  <c r="U198" i="8" s="1"/>
  <c r="BN236" i="7"/>
  <c r="V198" i="8" s="1"/>
  <c r="BO236" i="7"/>
  <c r="W198" i="8" s="1"/>
  <c r="BP236" i="7"/>
  <c r="X198" i="8" s="1"/>
  <c r="BR236" i="7"/>
  <c r="Z198" i="8" s="1"/>
  <c r="BE237" i="7"/>
  <c r="M199" i="8" s="1"/>
  <c r="BF237" i="7"/>
  <c r="N199" i="8" s="1"/>
  <c r="BH237" i="7"/>
  <c r="P199" i="8" s="1"/>
  <c r="BI237" i="7"/>
  <c r="Q199" i="8" s="1"/>
  <c r="BJ237" i="7"/>
  <c r="R199" i="8" s="1"/>
  <c r="BK237" i="7"/>
  <c r="S199" i="8" s="1"/>
  <c r="BL237" i="7"/>
  <c r="T199" i="8" s="1"/>
  <c r="BM237" i="7"/>
  <c r="U199" i="8" s="1"/>
  <c r="BN237" i="7"/>
  <c r="V199" i="8" s="1"/>
  <c r="BO237" i="7"/>
  <c r="W199" i="8" s="1"/>
  <c r="BP237" i="7"/>
  <c r="X199" i="8" s="1"/>
  <c r="BR237" i="7"/>
  <c r="Z199" i="8" s="1"/>
  <c r="BE238" i="7"/>
  <c r="M200" i="8" s="1"/>
  <c r="BF238" i="7"/>
  <c r="N200" i="8" s="1"/>
  <c r="BH238" i="7"/>
  <c r="P200" i="8" s="1"/>
  <c r="BI238" i="7"/>
  <c r="Q200" i="8" s="1"/>
  <c r="BJ238" i="7"/>
  <c r="R200" i="8" s="1"/>
  <c r="BK238" i="7"/>
  <c r="S200" i="8" s="1"/>
  <c r="BL238" i="7"/>
  <c r="T200" i="8" s="1"/>
  <c r="BM238" i="7"/>
  <c r="U200" i="8" s="1"/>
  <c r="BN238" i="7"/>
  <c r="V200" i="8" s="1"/>
  <c r="BO238" i="7"/>
  <c r="W200" i="8" s="1"/>
  <c r="BP238" i="7"/>
  <c r="X200" i="8" s="1"/>
  <c r="BR238" i="7"/>
  <c r="Z200" i="8" s="1"/>
  <c r="BE239" i="7"/>
  <c r="M201" i="8" s="1"/>
  <c r="BF239" i="7"/>
  <c r="N201" i="8" s="1"/>
  <c r="BH239" i="7"/>
  <c r="P201" i="8" s="1"/>
  <c r="BI239" i="7"/>
  <c r="Q201" i="8" s="1"/>
  <c r="BJ239" i="7"/>
  <c r="R201" i="8" s="1"/>
  <c r="BK239" i="7"/>
  <c r="S201" i="8" s="1"/>
  <c r="BL239" i="7"/>
  <c r="T201" i="8" s="1"/>
  <c r="BN239" i="7"/>
  <c r="V201" i="8" s="1"/>
  <c r="BO239" i="7"/>
  <c r="W201" i="8" s="1"/>
  <c r="BP239" i="7"/>
  <c r="X201" i="8" s="1"/>
  <c r="BR239" i="7"/>
  <c r="Z201" i="8" s="1"/>
  <c r="BE240" i="7"/>
  <c r="M202" i="8" s="1"/>
  <c r="BF240" i="7"/>
  <c r="N202" i="8" s="1"/>
  <c r="BH240" i="7"/>
  <c r="P202" i="8" s="1"/>
  <c r="BI240" i="7"/>
  <c r="Q202" i="8" s="1"/>
  <c r="BJ240" i="7"/>
  <c r="R202" i="8" s="1"/>
  <c r="BK240" i="7"/>
  <c r="S202" i="8" s="1"/>
  <c r="BL240" i="7"/>
  <c r="T202" i="8" s="1"/>
  <c r="BN240" i="7"/>
  <c r="V202" i="8" s="1"/>
  <c r="BO240" i="7"/>
  <c r="W202" i="8" s="1"/>
  <c r="BP240" i="7"/>
  <c r="X202" i="8" s="1"/>
  <c r="BR240" i="7"/>
  <c r="Z202" i="8" s="1"/>
  <c r="BE241" i="7"/>
  <c r="M203" i="8" s="1"/>
  <c r="BF241" i="7"/>
  <c r="N203" i="8" s="1"/>
  <c r="BH241" i="7"/>
  <c r="P203" i="8" s="1"/>
  <c r="BI241" i="7"/>
  <c r="Q203" i="8" s="1"/>
  <c r="BJ241" i="7"/>
  <c r="R203" i="8" s="1"/>
  <c r="BK241" i="7"/>
  <c r="S203" i="8" s="1"/>
  <c r="BL241" i="7"/>
  <c r="T203" i="8" s="1"/>
  <c r="BN241" i="7"/>
  <c r="V203" i="8" s="1"/>
  <c r="BO241" i="7"/>
  <c r="W203" i="8" s="1"/>
  <c r="BP241" i="7"/>
  <c r="X203" i="8" s="1"/>
  <c r="BR241" i="7"/>
  <c r="Z203" i="8" s="1"/>
  <c r="BE242" i="7"/>
  <c r="M204" i="8" s="1"/>
  <c r="BF242" i="7"/>
  <c r="N204" i="8" s="1"/>
  <c r="BH242" i="7"/>
  <c r="P204" i="8" s="1"/>
  <c r="BI242" i="7"/>
  <c r="Q204" i="8" s="1"/>
  <c r="BJ242" i="7"/>
  <c r="R204" i="8" s="1"/>
  <c r="BK242" i="7"/>
  <c r="S204" i="8" s="1"/>
  <c r="BL242" i="7"/>
  <c r="T204" i="8" s="1"/>
  <c r="BN242" i="7"/>
  <c r="V204" i="8" s="1"/>
  <c r="BO242" i="7"/>
  <c r="W204" i="8" s="1"/>
  <c r="BP242" i="7"/>
  <c r="X204" i="8" s="1"/>
  <c r="BR242" i="7"/>
  <c r="Z204" i="8" s="1"/>
  <c r="BE243" i="7"/>
  <c r="M205" i="8" s="1"/>
  <c r="BF243" i="7"/>
  <c r="N205" i="8" s="1"/>
  <c r="BH243" i="7"/>
  <c r="P205" i="8" s="1"/>
  <c r="BI243" i="7"/>
  <c r="Q205" i="8" s="1"/>
  <c r="BJ243" i="7"/>
  <c r="R205" i="8" s="1"/>
  <c r="BK243" i="7"/>
  <c r="S205" i="8" s="1"/>
  <c r="BL243" i="7"/>
  <c r="T205" i="8" s="1"/>
  <c r="BN243" i="7"/>
  <c r="V205" i="8" s="1"/>
  <c r="BO243" i="7"/>
  <c r="W205" i="8" s="1"/>
  <c r="BP243" i="7"/>
  <c r="X205" i="8" s="1"/>
  <c r="BR243" i="7"/>
  <c r="Z205" i="8" s="1"/>
  <c r="BE244" i="7"/>
  <c r="M206" i="8" s="1"/>
  <c r="BF244" i="7"/>
  <c r="N206" i="8" s="1"/>
  <c r="BH244" i="7"/>
  <c r="P206" i="8" s="1"/>
  <c r="BI244" i="7"/>
  <c r="Q206" i="8" s="1"/>
  <c r="BK244" i="7"/>
  <c r="S206" i="8" s="1"/>
  <c r="BL244" i="7"/>
  <c r="T206" i="8" s="1"/>
  <c r="BM244" i="7"/>
  <c r="U206" i="8" s="1"/>
  <c r="BN244" i="7"/>
  <c r="V206" i="8" s="1"/>
  <c r="BO244" i="7"/>
  <c r="W206" i="8" s="1"/>
  <c r="BP244" i="7"/>
  <c r="X206" i="8" s="1"/>
  <c r="BR244" i="7"/>
  <c r="Z206" i="8" s="1"/>
  <c r="BE245" i="7"/>
  <c r="M207" i="8" s="1"/>
  <c r="BF245" i="7"/>
  <c r="N207" i="8" s="1"/>
  <c r="BH245" i="7"/>
  <c r="P207" i="8" s="1"/>
  <c r="BI245" i="7"/>
  <c r="Q207" i="8" s="1"/>
  <c r="BJ245" i="7"/>
  <c r="R207" i="8" s="1"/>
  <c r="BK245" i="7"/>
  <c r="S207" i="8" s="1"/>
  <c r="BL245" i="7"/>
  <c r="T207" i="8" s="1"/>
  <c r="BN245" i="7"/>
  <c r="V207" i="8" s="1"/>
  <c r="BO245" i="7"/>
  <c r="W207" i="8" s="1"/>
  <c r="BP245" i="7"/>
  <c r="X207" i="8" s="1"/>
  <c r="BR245" i="7"/>
  <c r="Z207" i="8" s="1"/>
  <c r="BE246" i="7"/>
  <c r="M208" i="8" s="1"/>
  <c r="BF246" i="7"/>
  <c r="N208" i="8" s="1"/>
  <c r="BH246" i="7"/>
  <c r="P208" i="8" s="1"/>
  <c r="BI246" i="7"/>
  <c r="Q208" i="8" s="1"/>
  <c r="BJ246" i="7"/>
  <c r="R208" i="8" s="1"/>
  <c r="BK246" i="7"/>
  <c r="S208" i="8" s="1"/>
  <c r="BL246" i="7"/>
  <c r="T208" i="8" s="1"/>
  <c r="BN246" i="7"/>
  <c r="V208" i="8" s="1"/>
  <c r="BO246" i="7"/>
  <c r="W208" i="8" s="1"/>
  <c r="BP246" i="7"/>
  <c r="X208" i="8" s="1"/>
  <c r="BR246" i="7"/>
  <c r="Z208" i="8" s="1"/>
  <c r="BE247" i="7"/>
  <c r="M209" i="8" s="1"/>
  <c r="BF247" i="7"/>
  <c r="N209" i="8" s="1"/>
  <c r="BH247" i="7"/>
  <c r="P209" i="8" s="1"/>
  <c r="BI247" i="7"/>
  <c r="Q209" i="8" s="1"/>
  <c r="BJ247" i="7"/>
  <c r="R209" i="8" s="1"/>
  <c r="BK247" i="7"/>
  <c r="S209" i="8" s="1"/>
  <c r="BL247" i="7"/>
  <c r="T209" i="8" s="1"/>
  <c r="BN247" i="7"/>
  <c r="V209" i="8" s="1"/>
  <c r="BO247" i="7"/>
  <c r="W209" i="8" s="1"/>
  <c r="BP247" i="7"/>
  <c r="X209" i="8" s="1"/>
  <c r="BR247" i="7"/>
  <c r="Z209" i="8" s="1"/>
  <c r="BE248" i="7"/>
  <c r="M210" i="8" s="1"/>
  <c r="BF248" i="7"/>
  <c r="N210" i="8" s="1"/>
  <c r="BH248" i="7"/>
  <c r="P210" i="8" s="1"/>
  <c r="BI248" i="7"/>
  <c r="Q210" i="8" s="1"/>
  <c r="BJ248" i="7"/>
  <c r="R210" i="8" s="1"/>
  <c r="BK248" i="7"/>
  <c r="S210" i="8" s="1"/>
  <c r="BL248" i="7"/>
  <c r="T210" i="8" s="1"/>
  <c r="BN248" i="7"/>
  <c r="V210" i="8" s="1"/>
  <c r="BO248" i="7"/>
  <c r="W210" i="8" s="1"/>
  <c r="BP248" i="7"/>
  <c r="X210" i="8" s="1"/>
  <c r="BR248" i="7"/>
  <c r="Z210" i="8" s="1"/>
  <c r="BE249" i="7"/>
  <c r="M211" i="8" s="1"/>
  <c r="BF249" i="7"/>
  <c r="N211" i="8" s="1"/>
  <c r="BH249" i="7"/>
  <c r="P211" i="8" s="1"/>
  <c r="BI249" i="7"/>
  <c r="Q211" i="8" s="1"/>
  <c r="BJ249" i="7"/>
  <c r="R211" i="8" s="1"/>
  <c r="BK249" i="7"/>
  <c r="S211" i="8" s="1"/>
  <c r="BL249" i="7"/>
  <c r="T211" i="8" s="1"/>
  <c r="BN249" i="7"/>
  <c r="V211" i="8" s="1"/>
  <c r="BO249" i="7"/>
  <c r="W211" i="8" s="1"/>
  <c r="BP249" i="7"/>
  <c r="X211" i="8" s="1"/>
  <c r="BR249" i="7"/>
  <c r="Z211" i="8" s="1"/>
  <c r="BE250" i="7"/>
  <c r="M212" i="8" s="1"/>
  <c r="BF250" i="7"/>
  <c r="N212" i="8" s="1"/>
  <c r="BH250" i="7"/>
  <c r="P212" i="8" s="1"/>
  <c r="BI250" i="7"/>
  <c r="Q212" i="8" s="1"/>
  <c r="BJ250" i="7"/>
  <c r="R212" i="8" s="1"/>
  <c r="BK250" i="7"/>
  <c r="S212" i="8" s="1"/>
  <c r="BL250" i="7"/>
  <c r="T212" i="8" s="1"/>
  <c r="BN250" i="7"/>
  <c r="V212" i="8" s="1"/>
  <c r="BO250" i="7"/>
  <c r="W212" i="8" s="1"/>
  <c r="BP250" i="7"/>
  <c r="X212" i="8" s="1"/>
  <c r="BR250" i="7"/>
  <c r="Z212" i="8" s="1"/>
  <c r="BE251" i="7"/>
  <c r="M213" i="8" s="1"/>
  <c r="BF251" i="7"/>
  <c r="N213" i="8" s="1"/>
  <c r="BH251" i="7"/>
  <c r="P213" i="8" s="1"/>
  <c r="BI251" i="7"/>
  <c r="Q213" i="8" s="1"/>
  <c r="BJ251" i="7"/>
  <c r="R213" i="8" s="1"/>
  <c r="BK251" i="7"/>
  <c r="S213" i="8" s="1"/>
  <c r="BL251" i="7"/>
  <c r="T213" i="8" s="1"/>
  <c r="BN251" i="7"/>
  <c r="V213" i="8" s="1"/>
  <c r="BO251" i="7"/>
  <c r="W213" i="8" s="1"/>
  <c r="BP251" i="7"/>
  <c r="X213" i="8" s="1"/>
  <c r="BR251" i="7"/>
  <c r="Z213" i="8" s="1"/>
  <c r="BE252" i="7"/>
  <c r="M214" i="8" s="1"/>
  <c r="BF252" i="7"/>
  <c r="N214" i="8" s="1"/>
  <c r="BH252" i="7"/>
  <c r="P214" i="8" s="1"/>
  <c r="BI252" i="7"/>
  <c r="Q214" i="8" s="1"/>
  <c r="BJ252" i="7"/>
  <c r="R214" i="8" s="1"/>
  <c r="BK252" i="7"/>
  <c r="S214" i="8" s="1"/>
  <c r="BL252" i="7"/>
  <c r="T214" i="8" s="1"/>
  <c r="BN252" i="7"/>
  <c r="V214" i="8" s="1"/>
  <c r="BO252" i="7"/>
  <c r="W214" i="8" s="1"/>
  <c r="BP252" i="7"/>
  <c r="X214" i="8" s="1"/>
  <c r="BR252" i="7"/>
  <c r="Z214" i="8" s="1"/>
  <c r="BE253" i="7"/>
  <c r="M215" i="8" s="1"/>
  <c r="BF253" i="7"/>
  <c r="N215" i="8" s="1"/>
  <c r="BH253" i="7"/>
  <c r="P215" i="8" s="1"/>
  <c r="BI253" i="7"/>
  <c r="Q215" i="8" s="1"/>
  <c r="BJ253" i="7"/>
  <c r="R215" i="8" s="1"/>
  <c r="BK253" i="7"/>
  <c r="S215" i="8" s="1"/>
  <c r="BL253" i="7"/>
  <c r="T215" i="8" s="1"/>
  <c r="BN253" i="7"/>
  <c r="V215" i="8" s="1"/>
  <c r="BO253" i="7"/>
  <c r="W215" i="8" s="1"/>
  <c r="BP253" i="7"/>
  <c r="X215" i="8" s="1"/>
  <c r="BR253" i="7"/>
  <c r="Z215" i="8" s="1"/>
  <c r="BE254" i="7"/>
  <c r="M216" i="8" s="1"/>
  <c r="BF254" i="7"/>
  <c r="N216" i="8" s="1"/>
  <c r="BH254" i="7"/>
  <c r="P216" i="8" s="1"/>
  <c r="BI254" i="7"/>
  <c r="Q216" i="8" s="1"/>
  <c r="BJ254" i="7"/>
  <c r="R216" i="8" s="1"/>
  <c r="BK254" i="7"/>
  <c r="S216" i="8" s="1"/>
  <c r="BL254" i="7"/>
  <c r="T216" i="8" s="1"/>
  <c r="BN254" i="7"/>
  <c r="V216" i="8" s="1"/>
  <c r="BO254" i="7"/>
  <c r="W216" i="8" s="1"/>
  <c r="BP254" i="7"/>
  <c r="X216" i="8" s="1"/>
  <c r="BR254" i="7"/>
  <c r="Z216" i="8" s="1"/>
  <c r="BE255" i="7"/>
  <c r="M217" i="8" s="1"/>
  <c r="BF255" i="7"/>
  <c r="N217" i="8" s="1"/>
  <c r="BH255" i="7"/>
  <c r="P217" i="8" s="1"/>
  <c r="BI255" i="7"/>
  <c r="Q217" i="8" s="1"/>
  <c r="BJ255" i="7"/>
  <c r="R217" i="8" s="1"/>
  <c r="BK255" i="7"/>
  <c r="S217" i="8" s="1"/>
  <c r="BL255" i="7"/>
  <c r="T217" i="8" s="1"/>
  <c r="BN255" i="7"/>
  <c r="V217" i="8" s="1"/>
  <c r="BO255" i="7"/>
  <c r="W217" i="8" s="1"/>
  <c r="BP255" i="7"/>
  <c r="X217" i="8" s="1"/>
  <c r="BR255" i="7"/>
  <c r="Z217" i="8" s="1"/>
  <c r="BE256" i="7"/>
  <c r="M218" i="8" s="1"/>
  <c r="BF256" i="7"/>
  <c r="N218" i="8" s="1"/>
  <c r="BH256" i="7"/>
  <c r="P218" i="8" s="1"/>
  <c r="BI256" i="7"/>
  <c r="Q218" i="8" s="1"/>
  <c r="BJ256" i="7"/>
  <c r="R218" i="8" s="1"/>
  <c r="BK256" i="7"/>
  <c r="S218" i="8" s="1"/>
  <c r="BL256" i="7"/>
  <c r="T218" i="8" s="1"/>
  <c r="BN256" i="7"/>
  <c r="V218" i="8" s="1"/>
  <c r="BO256" i="7"/>
  <c r="W218" i="8" s="1"/>
  <c r="BP256" i="7"/>
  <c r="X218" i="8" s="1"/>
  <c r="BR256" i="7"/>
  <c r="Z218" i="8" s="1"/>
  <c r="BE257" i="7"/>
  <c r="M219" i="8" s="1"/>
  <c r="BF257" i="7"/>
  <c r="N219" i="8" s="1"/>
  <c r="BH257" i="7"/>
  <c r="P219" i="8" s="1"/>
  <c r="BI257" i="7"/>
  <c r="Q219" i="8" s="1"/>
  <c r="BK257" i="7"/>
  <c r="S219" i="8" s="1"/>
  <c r="BL257" i="7"/>
  <c r="T219" i="8" s="1"/>
  <c r="BM257" i="7"/>
  <c r="U219" i="8" s="1"/>
  <c r="BN257" i="7"/>
  <c r="V219" i="8" s="1"/>
  <c r="BO257" i="7"/>
  <c r="W219" i="8" s="1"/>
  <c r="BP257" i="7"/>
  <c r="X219" i="8" s="1"/>
  <c r="BR257" i="7"/>
  <c r="Z219" i="8" s="1"/>
  <c r="BE258" i="7"/>
  <c r="M220" i="8" s="1"/>
  <c r="BF258" i="7"/>
  <c r="N220" i="8" s="1"/>
  <c r="BH258" i="7"/>
  <c r="P220" i="8" s="1"/>
  <c r="BI258" i="7"/>
  <c r="Q220" i="8" s="1"/>
  <c r="BJ258" i="7"/>
  <c r="R220" i="8" s="1"/>
  <c r="BK258" i="7"/>
  <c r="S220" i="8" s="1"/>
  <c r="BL258" i="7"/>
  <c r="T220" i="8" s="1"/>
  <c r="BM258" i="7"/>
  <c r="U220" i="8" s="1"/>
  <c r="BN258" i="7"/>
  <c r="V220" i="8" s="1"/>
  <c r="BO258" i="7"/>
  <c r="W220" i="8" s="1"/>
  <c r="BP258" i="7"/>
  <c r="X220" i="8" s="1"/>
  <c r="BR258" i="7"/>
  <c r="Z220" i="8" s="1"/>
  <c r="BE259" i="7"/>
  <c r="M221" i="8" s="1"/>
  <c r="BF259" i="7"/>
  <c r="N221" i="8" s="1"/>
  <c r="BH259" i="7"/>
  <c r="P221" i="8" s="1"/>
  <c r="BI259" i="7"/>
  <c r="Q221" i="8" s="1"/>
  <c r="BJ259" i="7"/>
  <c r="R221" i="8" s="1"/>
  <c r="BK259" i="7"/>
  <c r="S221" i="8" s="1"/>
  <c r="BL259" i="7"/>
  <c r="T221" i="8" s="1"/>
  <c r="BM259" i="7"/>
  <c r="U221" i="8" s="1"/>
  <c r="BN259" i="7"/>
  <c r="V221" i="8" s="1"/>
  <c r="BO259" i="7"/>
  <c r="W221" i="8" s="1"/>
  <c r="BP259" i="7"/>
  <c r="X221" i="8" s="1"/>
  <c r="BR259" i="7"/>
  <c r="Z221" i="8" s="1"/>
  <c r="BE260" i="7"/>
  <c r="M222" i="8" s="1"/>
  <c r="BF260" i="7"/>
  <c r="N222" i="8" s="1"/>
  <c r="BH260" i="7"/>
  <c r="P222" i="8" s="1"/>
  <c r="BI260" i="7"/>
  <c r="Q222" i="8" s="1"/>
  <c r="BJ260" i="7"/>
  <c r="R222" i="8" s="1"/>
  <c r="BK260" i="7"/>
  <c r="S222" i="8" s="1"/>
  <c r="BL260" i="7"/>
  <c r="T222" i="8" s="1"/>
  <c r="BM260" i="7"/>
  <c r="U222" i="8" s="1"/>
  <c r="BN260" i="7"/>
  <c r="V222" i="8" s="1"/>
  <c r="BO260" i="7"/>
  <c r="W222" i="8" s="1"/>
  <c r="BP260" i="7"/>
  <c r="X222" i="8" s="1"/>
  <c r="BR260" i="7"/>
  <c r="Z222" i="8" s="1"/>
  <c r="BE261" i="7"/>
  <c r="M223" i="8" s="1"/>
  <c r="BF261" i="7"/>
  <c r="N223" i="8" s="1"/>
  <c r="BH261" i="7"/>
  <c r="P223" i="8" s="1"/>
  <c r="BI261" i="7"/>
  <c r="Q223" i="8" s="1"/>
  <c r="BJ261" i="7"/>
  <c r="R223" i="8" s="1"/>
  <c r="BK261" i="7"/>
  <c r="S223" i="8" s="1"/>
  <c r="BL261" i="7"/>
  <c r="T223" i="8" s="1"/>
  <c r="BM261" i="7"/>
  <c r="U223" i="8" s="1"/>
  <c r="BN261" i="7"/>
  <c r="V223" i="8" s="1"/>
  <c r="BO261" i="7"/>
  <c r="W223" i="8" s="1"/>
  <c r="BP261" i="7"/>
  <c r="X223" i="8" s="1"/>
  <c r="BR261" i="7"/>
  <c r="Z223" i="8" s="1"/>
  <c r="BE262" i="7"/>
  <c r="M224" i="8" s="1"/>
  <c r="BF262" i="7"/>
  <c r="N224" i="8" s="1"/>
  <c r="BH262" i="7"/>
  <c r="P224" i="8" s="1"/>
  <c r="BI262" i="7"/>
  <c r="Q224" i="8" s="1"/>
  <c r="BJ262" i="7"/>
  <c r="R224" i="8" s="1"/>
  <c r="BK262" i="7"/>
  <c r="S224" i="8" s="1"/>
  <c r="BL262" i="7"/>
  <c r="T224" i="8" s="1"/>
  <c r="BM262" i="7"/>
  <c r="U224" i="8" s="1"/>
  <c r="BN262" i="7"/>
  <c r="V224" i="8" s="1"/>
  <c r="BO262" i="7"/>
  <c r="W224" i="8" s="1"/>
  <c r="BP262" i="7"/>
  <c r="X224" i="8" s="1"/>
  <c r="BR262" i="7"/>
  <c r="Z224" i="8" s="1"/>
  <c r="BE263" i="7"/>
  <c r="M225" i="8" s="1"/>
  <c r="BF263" i="7"/>
  <c r="N225" i="8" s="1"/>
  <c r="BH263" i="7"/>
  <c r="P225" i="8" s="1"/>
  <c r="BI263" i="7"/>
  <c r="Q225" i="8" s="1"/>
  <c r="BJ263" i="7"/>
  <c r="R225" i="8" s="1"/>
  <c r="BK263" i="7"/>
  <c r="S225" i="8" s="1"/>
  <c r="BL263" i="7"/>
  <c r="T225" i="8" s="1"/>
  <c r="BM263" i="7"/>
  <c r="U225" i="8" s="1"/>
  <c r="BN263" i="7"/>
  <c r="V225" i="8" s="1"/>
  <c r="BO263" i="7"/>
  <c r="W225" i="8" s="1"/>
  <c r="BP263" i="7"/>
  <c r="X225" i="8" s="1"/>
  <c r="BQ263" i="7"/>
  <c r="Y225" i="8" s="1"/>
  <c r="BR263" i="7"/>
  <c r="Z225" i="8" s="1"/>
  <c r="BE264" i="7"/>
  <c r="M226" i="8" s="1"/>
  <c r="BF264" i="7"/>
  <c r="N226" i="8" s="1"/>
  <c r="BH264" i="7"/>
  <c r="P226" i="8" s="1"/>
  <c r="BI264" i="7"/>
  <c r="Q226" i="8" s="1"/>
  <c r="BK264" i="7"/>
  <c r="S226" i="8" s="1"/>
  <c r="BL264" i="7"/>
  <c r="T226" i="8" s="1"/>
  <c r="BM264" i="7"/>
  <c r="U226" i="8" s="1"/>
  <c r="BN264" i="7"/>
  <c r="V226" i="8" s="1"/>
  <c r="BO264" i="7"/>
  <c r="W226" i="8" s="1"/>
  <c r="BP264" i="7"/>
  <c r="X226" i="8" s="1"/>
  <c r="BQ264" i="7"/>
  <c r="Y226" i="8" s="1"/>
  <c r="BR264" i="7"/>
  <c r="Z226" i="8" s="1"/>
  <c r="BE265" i="7"/>
  <c r="M227" i="8" s="1"/>
  <c r="BF265" i="7"/>
  <c r="N227" i="8" s="1"/>
  <c r="BH265" i="7"/>
  <c r="P227" i="8" s="1"/>
  <c r="BI265" i="7"/>
  <c r="Q227" i="8" s="1"/>
  <c r="BJ265" i="7"/>
  <c r="R227" i="8" s="1"/>
  <c r="BK265" i="7"/>
  <c r="S227" i="8" s="1"/>
  <c r="BL265" i="7"/>
  <c r="T227" i="8" s="1"/>
  <c r="BM265" i="7"/>
  <c r="U227" i="8" s="1"/>
  <c r="BN265" i="7"/>
  <c r="V227" i="8" s="1"/>
  <c r="BO265" i="7"/>
  <c r="W227" i="8" s="1"/>
  <c r="BP265" i="7"/>
  <c r="X227" i="8" s="1"/>
  <c r="BR265" i="7"/>
  <c r="Z227" i="8" s="1"/>
  <c r="BE266" i="7"/>
  <c r="M228" i="8" s="1"/>
  <c r="BF266" i="7"/>
  <c r="N228" i="8" s="1"/>
  <c r="BH266" i="7"/>
  <c r="P228" i="8" s="1"/>
  <c r="BI266" i="7"/>
  <c r="Q228" i="8" s="1"/>
  <c r="BJ266" i="7"/>
  <c r="R228" i="8" s="1"/>
  <c r="BK266" i="7"/>
  <c r="S228" i="8" s="1"/>
  <c r="BL266" i="7"/>
  <c r="T228" i="8" s="1"/>
  <c r="BM266" i="7"/>
  <c r="U228" i="8" s="1"/>
  <c r="BN266" i="7"/>
  <c r="V228" i="8" s="1"/>
  <c r="BO266" i="7"/>
  <c r="W228" i="8" s="1"/>
  <c r="BP266" i="7"/>
  <c r="X228" i="8" s="1"/>
  <c r="BQ266" i="7"/>
  <c r="Y228" i="8" s="1"/>
  <c r="BR266" i="7"/>
  <c r="Z228" i="8" s="1"/>
  <c r="BE267" i="7"/>
  <c r="M229" i="8" s="1"/>
  <c r="BF267" i="7"/>
  <c r="N229" i="8" s="1"/>
  <c r="BH267" i="7"/>
  <c r="P229" i="8" s="1"/>
  <c r="BI267" i="7"/>
  <c r="Q229" i="8" s="1"/>
  <c r="BJ267" i="7"/>
  <c r="R229" i="8" s="1"/>
  <c r="BK267" i="7"/>
  <c r="S229" i="8" s="1"/>
  <c r="BL267" i="7"/>
  <c r="T229" i="8" s="1"/>
  <c r="BM267" i="7"/>
  <c r="U229" i="8" s="1"/>
  <c r="BN267" i="7"/>
  <c r="V229" i="8" s="1"/>
  <c r="BO267" i="7"/>
  <c r="W229" i="8" s="1"/>
  <c r="BP267" i="7"/>
  <c r="X229" i="8" s="1"/>
  <c r="BR267" i="7"/>
  <c r="Z229" i="8" s="1"/>
  <c r="BE268" i="7"/>
  <c r="M230" i="8" s="1"/>
  <c r="BF268" i="7"/>
  <c r="N230" i="8" s="1"/>
  <c r="BH268" i="7"/>
  <c r="P230" i="8" s="1"/>
  <c r="BI268" i="7"/>
  <c r="Q230" i="8" s="1"/>
  <c r="BJ268" i="7"/>
  <c r="R230" i="8" s="1"/>
  <c r="BK268" i="7"/>
  <c r="S230" i="8" s="1"/>
  <c r="BL268" i="7"/>
  <c r="T230" i="8" s="1"/>
  <c r="BM268" i="7"/>
  <c r="U230" i="8" s="1"/>
  <c r="BN268" i="7"/>
  <c r="V230" i="8" s="1"/>
  <c r="BO268" i="7"/>
  <c r="W230" i="8" s="1"/>
  <c r="BP268" i="7"/>
  <c r="X230" i="8" s="1"/>
  <c r="BQ268" i="7"/>
  <c r="Y230" i="8" s="1"/>
  <c r="BE269" i="7"/>
  <c r="M231" i="8" s="1"/>
  <c r="BF269" i="7"/>
  <c r="N231" i="8" s="1"/>
  <c r="BH269" i="7"/>
  <c r="P231" i="8" s="1"/>
  <c r="BI269" i="7"/>
  <c r="Q231" i="8" s="1"/>
  <c r="BK269" i="7"/>
  <c r="S231" i="8" s="1"/>
  <c r="BL269" i="7"/>
  <c r="T231" i="8" s="1"/>
  <c r="BM269" i="7"/>
  <c r="U231" i="8" s="1"/>
  <c r="BN269" i="7"/>
  <c r="V231" i="8" s="1"/>
  <c r="BO269" i="7"/>
  <c r="W231" i="8" s="1"/>
  <c r="BP269" i="7"/>
  <c r="X231" i="8" s="1"/>
  <c r="BQ269" i="7"/>
  <c r="Y231" i="8" s="1"/>
  <c r="BR269" i="7"/>
  <c r="Z231" i="8" s="1"/>
  <c r="BE270" i="7"/>
  <c r="M232" i="8" s="1"/>
  <c r="BF270" i="7"/>
  <c r="N232" i="8" s="1"/>
  <c r="BH270" i="7"/>
  <c r="P232" i="8" s="1"/>
  <c r="BI270" i="7"/>
  <c r="Q232" i="8" s="1"/>
  <c r="BK270" i="7"/>
  <c r="S232" i="8" s="1"/>
  <c r="BL270" i="7"/>
  <c r="T232" i="8" s="1"/>
  <c r="BN270" i="7"/>
  <c r="V232" i="8" s="1"/>
  <c r="BO270" i="7"/>
  <c r="W232" i="8" s="1"/>
  <c r="BP270" i="7"/>
  <c r="X232" i="8" s="1"/>
  <c r="BQ270" i="7"/>
  <c r="Y232" i="8" s="1"/>
  <c r="BR270" i="7"/>
  <c r="Z232" i="8" s="1"/>
  <c r="BE271" i="7"/>
  <c r="M233" i="8" s="1"/>
  <c r="BF271" i="7"/>
  <c r="N233" i="8" s="1"/>
  <c r="BH271" i="7"/>
  <c r="P233" i="8" s="1"/>
  <c r="BI271" i="7"/>
  <c r="Q233" i="8" s="1"/>
  <c r="BK271" i="7"/>
  <c r="S233" i="8" s="1"/>
  <c r="BL271" i="7"/>
  <c r="T233" i="8" s="1"/>
  <c r="BN271" i="7"/>
  <c r="V233" i="8" s="1"/>
  <c r="BO271" i="7"/>
  <c r="W233" i="8" s="1"/>
  <c r="BP271" i="7"/>
  <c r="X233" i="8" s="1"/>
  <c r="BQ271" i="7"/>
  <c r="Y233" i="8" s="1"/>
  <c r="BR271" i="7"/>
  <c r="Z233" i="8" s="1"/>
  <c r="BE272" i="7"/>
  <c r="M234" i="8" s="1"/>
  <c r="BF272" i="7"/>
  <c r="N234" i="8" s="1"/>
  <c r="BH272" i="7"/>
  <c r="P234" i="8" s="1"/>
  <c r="BI272" i="7"/>
  <c r="Q234" i="8" s="1"/>
  <c r="BK272" i="7"/>
  <c r="S234" i="8" s="1"/>
  <c r="BL272" i="7"/>
  <c r="T234" i="8" s="1"/>
  <c r="BN272" i="7"/>
  <c r="V234" i="8" s="1"/>
  <c r="BO272" i="7"/>
  <c r="W234" i="8" s="1"/>
  <c r="BP272" i="7"/>
  <c r="X234" i="8" s="1"/>
  <c r="BQ272" i="7"/>
  <c r="Y234" i="8" s="1"/>
  <c r="BR272" i="7"/>
  <c r="Z234" i="8" s="1"/>
  <c r="BE273" i="7"/>
  <c r="M235" i="8" s="1"/>
  <c r="BF273" i="7"/>
  <c r="N235" i="8" s="1"/>
  <c r="BH273" i="7"/>
  <c r="P235" i="8" s="1"/>
  <c r="BI273" i="7"/>
  <c r="Q235" i="8" s="1"/>
  <c r="BJ273" i="7"/>
  <c r="R235" i="8" s="1"/>
  <c r="BK273" i="7"/>
  <c r="S235" i="8" s="1"/>
  <c r="BL273" i="7"/>
  <c r="T235" i="8" s="1"/>
  <c r="BN273" i="7"/>
  <c r="V235" i="8" s="1"/>
  <c r="BO273" i="7"/>
  <c r="W235" i="8" s="1"/>
  <c r="BP273" i="7"/>
  <c r="X235" i="8" s="1"/>
  <c r="BQ273" i="7"/>
  <c r="Y235" i="8" s="1"/>
  <c r="BR273" i="7"/>
  <c r="Z235" i="8" s="1"/>
  <c r="BE274" i="7"/>
  <c r="M236" i="8" s="1"/>
  <c r="BF274" i="7"/>
  <c r="N236" i="8" s="1"/>
  <c r="BH274" i="7"/>
  <c r="P236" i="8" s="1"/>
  <c r="BI274" i="7"/>
  <c r="Q236" i="8" s="1"/>
  <c r="BJ274" i="7"/>
  <c r="R236" i="8" s="1"/>
  <c r="BK274" i="7"/>
  <c r="S236" i="8" s="1"/>
  <c r="BL274" i="7"/>
  <c r="T236" i="8" s="1"/>
  <c r="BN274" i="7"/>
  <c r="V236" i="8" s="1"/>
  <c r="BO274" i="7"/>
  <c r="W236" i="8" s="1"/>
  <c r="BP274" i="7"/>
  <c r="X236" i="8" s="1"/>
  <c r="BQ274" i="7"/>
  <c r="Y236" i="8" s="1"/>
  <c r="BR274" i="7"/>
  <c r="Z236" i="8" s="1"/>
  <c r="BF275" i="7"/>
  <c r="N237" i="8" s="1"/>
  <c r="BH275" i="7"/>
  <c r="P237" i="8" s="1"/>
  <c r="BI275" i="7"/>
  <c r="Q237" i="8" s="1"/>
  <c r="BJ275" i="7"/>
  <c r="R237" i="8" s="1"/>
  <c r="BK275" i="7"/>
  <c r="S237" i="8" s="1"/>
  <c r="BL275" i="7"/>
  <c r="T237" i="8" s="1"/>
  <c r="BN275" i="7"/>
  <c r="V237" i="8" s="1"/>
  <c r="BO275" i="7"/>
  <c r="W237" i="8" s="1"/>
  <c r="BP275" i="7"/>
  <c r="X237" i="8" s="1"/>
  <c r="BQ275" i="7"/>
  <c r="Y237" i="8" s="1"/>
  <c r="BR275" i="7"/>
  <c r="Z237" i="8" s="1"/>
  <c r="BF276" i="7"/>
  <c r="N238" i="8" s="1"/>
  <c r="BH276" i="7"/>
  <c r="P238" i="8" s="1"/>
  <c r="BI276" i="7"/>
  <c r="Q238" i="8" s="1"/>
  <c r="BJ276" i="7"/>
  <c r="R238" i="8" s="1"/>
  <c r="BK276" i="7"/>
  <c r="S238" i="8" s="1"/>
  <c r="BL276" i="7"/>
  <c r="T238" i="8" s="1"/>
  <c r="BM276" i="7"/>
  <c r="U238" i="8" s="1"/>
  <c r="BN276" i="7"/>
  <c r="V238" i="8" s="1"/>
  <c r="BO276" i="7"/>
  <c r="W238" i="8" s="1"/>
  <c r="BP276" i="7"/>
  <c r="X238" i="8" s="1"/>
  <c r="BQ276" i="7"/>
  <c r="Y238" i="8" s="1"/>
  <c r="BR276" i="7"/>
  <c r="Z238" i="8" s="1"/>
  <c r="BF277" i="7"/>
  <c r="N239" i="8" s="1"/>
  <c r="BH277" i="7"/>
  <c r="P239" i="8" s="1"/>
  <c r="BI277" i="7"/>
  <c r="Q239" i="8" s="1"/>
  <c r="BJ277" i="7"/>
  <c r="R239" i="8" s="1"/>
  <c r="BK277" i="7"/>
  <c r="S239" i="8" s="1"/>
  <c r="BL277" i="7"/>
  <c r="T239" i="8" s="1"/>
  <c r="BN277" i="7"/>
  <c r="V239" i="8" s="1"/>
  <c r="BO277" i="7"/>
  <c r="W239" i="8" s="1"/>
  <c r="BP277" i="7"/>
  <c r="X239" i="8" s="1"/>
  <c r="BQ277" i="7"/>
  <c r="Y239" i="8" s="1"/>
  <c r="BR277" i="7"/>
  <c r="Z239" i="8" s="1"/>
  <c r="BE278" i="7"/>
  <c r="M240" i="8" s="1"/>
  <c r="BF278" i="7"/>
  <c r="N240" i="8" s="1"/>
  <c r="BH278" i="7"/>
  <c r="P240" i="8" s="1"/>
  <c r="BI278" i="7"/>
  <c r="Q240" i="8" s="1"/>
  <c r="BK278" i="7"/>
  <c r="S240" i="8" s="1"/>
  <c r="BL278" i="7"/>
  <c r="T240" i="8" s="1"/>
  <c r="BN278" i="7"/>
  <c r="V240" i="8" s="1"/>
  <c r="BO278" i="7"/>
  <c r="W240" i="8" s="1"/>
  <c r="BP278" i="7"/>
  <c r="X240" i="8" s="1"/>
  <c r="BQ278" i="7"/>
  <c r="Y240" i="8" s="1"/>
  <c r="BR278" i="7"/>
  <c r="Z240" i="8" s="1"/>
  <c r="BF279" i="7"/>
  <c r="N241" i="8" s="1"/>
  <c r="BH279" i="7"/>
  <c r="P241" i="8" s="1"/>
  <c r="BI279" i="7"/>
  <c r="Q241" i="8" s="1"/>
  <c r="BJ279" i="7"/>
  <c r="R241" i="8" s="1"/>
  <c r="BK279" i="7"/>
  <c r="S241" i="8" s="1"/>
  <c r="BL279" i="7"/>
  <c r="T241" i="8" s="1"/>
  <c r="BN279" i="7"/>
  <c r="V241" i="8" s="1"/>
  <c r="BO279" i="7"/>
  <c r="W241" i="8" s="1"/>
  <c r="BP279" i="7"/>
  <c r="X241" i="8" s="1"/>
  <c r="BQ279" i="7"/>
  <c r="Y241" i="8" s="1"/>
  <c r="BR279" i="7"/>
  <c r="Z241" i="8" s="1"/>
  <c r="BF280" i="7"/>
  <c r="N242" i="8" s="1"/>
  <c r="BH280" i="7"/>
  <c r="P242" i="8" s="1"/>
  <c r="BI280" i="7"/>
  <c r="Q242" i="8" s="1"/>
  <c r="BJ280" i="7"/>
  <c r="R242" i="8" s="1"/>
  <c r="BK280" i="7"/>
  <c r="S242" i="8" s="1"/>
  <c r="BL280" i="7"/>
  <c r="T242" i="8" s="1"/>
  <c r="BN280" i="7"/>
  <c r="V242" i="8" s="1"/>
  <c r="BO280" i="7"/>
  <c r="W242" i="8" s="1"/>
  <c r="BP280" i="7"/>
  <c r="X242" i="8" s="1"/>
  <c r="BQ280" i="7"/>
  <c r="Y242" i="8" s="1"/>
  <c r="BR280" i="7"/>
  <c r="Z242" i="8" s="1"/>
  <c r="BF281" i="7"/>
  <c r="N243" i="8" s="1"/>
  <c r="BH281" i="7"/>
  <c r="P243" i="8" s="1"/>
  <c r="BI281" i="7"/>
  <c r="Q243" i="8" s="1"/>
  <c r="BJ281" i="7"/>
  <c r="R243" i="8" s="1"/>
  <c r="BK281" i="7"/>
  <c r="S243" i="8" s="1"/>
  <c r="BL281" i="7"/>
  <c r="T243" i="8" s="1"/>
  <c r="BM281" i="7"/>
  <c r="U243" i="8" s="1"/>
  <c r="BN281" i="7"/>
  <c r="V243" i="8" s="1"/>
  <c r="BO281" i="7"/>
  <c r="W243" i="8" s="1"/>
  <c r="BP281" i="7"/>
  <c r="X243" i="8" s="1"/>
  <c r="BQ281" i="7"/>
  <c r="Y243" i="8" s="1"/>
  <c r="BR281" i="7"/>
  <c r="Z243" i="8" s="1"/>
  <c r="BF282" i="7"/>
  <c r="N244" i="8" s="1"/>
  <c r="BH282" i="7"/>
  <c r="P244" i="8" s="1"/>
  <c r="BI282" i="7"/>
  <c r="Q244" i="8" s="1"/>
  <c r="BJ282" i="7"/>
  <c r="R244" i="8" s="1"/>
  <c r="BK282" i="7"/>
  <c r="S244" i="8" s="1"/>
  <c r="BL282" i="7"/>
  <c r="T244" i="8" s="1"/>
  <c r="BN282" i="7"/>
  <c r="V244" i="8" s="1"/>
  <c r="BO282" i="7"/>
  <c r="W244" i="8" s="1"/>
  <c r="BP282" i="7"/>
  <c r="X244" i="8" s="1"/>
  <c r="BQ282" i="7"/>
  <c r="Y244" i="8" s="1"/>
  <c r="BR282" i="7"/>
  <c r="Z244" i="8" s="1"/>
  <c r="BF283" i="7"/>
  <c r="N245" i="8" s="1"/>
  <c r="BH283" i="7"/>
  <c r="P245" i="8" s="1"/>
  <c r="BI283" i="7"/>
  <c r="Q245" i="8" s="1"/>
  <c r="BJ283" i="7"/>
  <c r="R245" i="8" s="1"/>
  <c r="BK283" i="7"/>
  <c r="S245" i="8" s="1"/>
  <c r="BL283" i="7"/>
  <c r="T245" i="8" s="1"/>
  <c r="BM283" i="7"/>
  <c r="U245" i="8" s="1"/>
  <c r="BN283" i="7"/>
  <c r="V245" i="8" s="1"/>
  <c r="BO283" i="7"/>
  <c r="W245" i="8" s="1"/>
  <c r="BP283" i="7"/>
  <c r="X245" i="8" s="1"/>
  <c r="BQ283" i="7"/>
  <c r="Y245" i="8" s="1"/>
  <c r="BR283" i="7"/>
  <c r="Z245" i="8" s="1"/>
  <c r="BF284" i="7"/>
  <c r="N246" i="8" s="1"/>
  <c r="BH284" i="7"/>
  <c r="P246" i="8" s="1"/>
  <c r="BI284" i="7"/>
  <c r="Q246" i="8" s="1"/>
  <c r="BJ284" i="7"/>
  <c r="R246" i="8" s="1"/>
  <c r="BK284" i="7"/>
  <c r="S246" i="8" s="1"/>
  <c r="BL284" i="7"/>
  <c r="T246" i="8" s="1"/>
  <c r="BM284" i="7"/>
  <c r="U246" i="8" s="1"/>
  <c r="BN284" i="7"/>
  <c r="V246" i="8" s="1"/>
  <c r="BO284" i="7"/>
  <c r="W246" i="8" s="1"/>
  <c r="BP284" i="7"/>
  <c r="X246" i="8" s="1"/>
  <c r="BQ284" i="7"/>
  <c r="Y246" i="8" s="1"/>
  <c r="BR284" i="7"/>
  <c r="Z246" i="8" s="1"/>
  <c r="BF285" i="7"/>
  <c r="N247" i="8" s="1"/>
  <c r="BH285" i="7"/>
  <c r="P247" i="8" s="1"/>
  <c r="BI285" i="7"/>
  <c r="Q247" i="8" s="1"/>
  <c r="BJ285" i="7"/>
  <c r="R247" i="8" s="1"/>
  <c r="BK285" i="7"/>
  <c r="S247" i="8" s="1"/>
  <c r="BL285" i="7"/>
  <c r="T247" i="8" s="1"/>
  <c r="BM285" i="7"/>
  <c r="U247" i="8" s="1"/>
  <c r="BN285" i="7"/>
  <c r="V247" i="8" s="1"/>
  <c r="BO285" i="7"/>
  <c r="W247" i="8" s="1"/>
  <c r="BP285" i="7"/>
  <c r="X247" i="8" s="1"/>
  <c r="BQ285" i="7"/>
  <c r="Y247" i="8" s="1"/>
  <c r="BR285" i="7"/>
  <c r="Z247" i="8" s="1"/>
  <c r="BF286" i="7"/>
  <c r="N248" i="8" s="1"/>
  <c r="BH286" i="7"/>
  <c r="P248" i="8" s="1"/>
  <c r="BI286" i="7"/>
  <c r="Q248" i="8" s="1"/>
  <c r="BJ286" i="7"/>
  <c r="R248" i="8" s="1"/>
  <c r="BK286" i="7"/>
  <c r="S248" i="8" s="1"/>
  <c r="BL286" i="7"/>
  <c r="T248" i="8" s="1"/>
  <c r="BM286" i="7"/>
  <c r="U248" i="8" s="1"/>
  <c r="BO286" i="7"/>
  <c r="W248" i="8" s="1"/>
  <c r="BP286" i="7"/>
  <c r="X248" i="8" s="1"/>
  <c r="BQ286" i="7"/>
  <c r="Y248" i="8" s="1"/>
  <c r="BR286" i="7"/>
  <c r="Z248" i="8" s="1"/>
  <c r="BF287" i="7"/>
  <c r="N249" i="8" s="1"/>
  <c r="BH287" i="7"/>
  <c r="P249" i="8" s="1"/>
  <c r="BI287" i="7"/>
  <c r="Q249" i="8" s="1"/>
  <c r="BJ287" i="7"/>
  <c r="R249" i="8" s="1"/>
  <c r="BK287" i="7"/>
  <c r="S249" i="8" s="1"/>
  <c r="BL287" i="7"/>
  <c r="T249" i="8" s="1"/>
  <c r="BN287" i="7"/>
  <c r="V249" i="8" s="1"/>
  <c r="BO287" i="7"/>
  <c r="W249" i="8" s="1"/>
  <c r="BP287" i="7"/>
  <c r="X249" i="8" s="1"/>
  <c r="BQ287" i="7"/>
  <c r="Y249" i="8" s="1"/>
  <c r="BR287" i="7"/>
  <c r="Z249" i="8" s="1"/>
  <c r="BF288" i="7"/>
  <c r="N250" i="8" s="1"/>
  <c r="BH288" i="7"/>
  <c r="P250" i="8" s="1"/>
  <c r="BI288" i="7"/>
  <c r="Q250" i="8" s="1"/>
  <c r="BJ288" i="7"/>
  <c r="R250" i="8" s="1"/>
  <c r="BK288" i="7"/>
  <c r="S250" i="8" s="1"/>
  <c r="BL288" i="7"/>
  <c r="T250" i="8" s="1"/>
  <c r="BM288" i="7"/>
  <c r="U250" i="8" s="1"/>
  <c r="BN288" i="7"/>
  <c r="V250" i="8" s="1"/>
  <c r="BO288" i="7"/>
  <c r="W250" i="8" s="1"/>
  <c r="BP288" i="7"/>
  <c r="X250" i="8" s="1"/>
  <c r="BQ288" i="7"/>
  <c r="Y250" i="8" s="1"/>
  <c r="BR288" i="7"/>
  <c r="Z250" i="8" s="1"/>
  <c r="BF289" i="7"/>
  <c r="N251" i="8" s="1"/>
  <c r="BH289" i="7"/>
  <c r="P251" i="8" s="1"/>
  <c r="BI289" i="7"/>
  <c r="Q251" i="8" s="1"/>
  <c r="BJ289" i="7"/>
  <c r="R251" i="8" s="1"/>
  <c r="BK289" i="7"/>
  <c r="S251" i="8" s="1"/>
  <c r="BL289" i="7"/>
  <c r="T251" i="8" s="1"/>
  <c r="BM289" i="7"/>
  <c r="U251" i="8" s="1"/>
  <c r="BN289" i="7"/>
  <c r="V251" i="8" s="1"/>
  <c r="BO289" i="7"/>
  <c r="W251" i="8" s="1"/>
  <c r="BP289" i="7"/>
  <c r="X251" i="8" s="1"/>
  <c r="BQ289" i="7"/>
  <c r="Y251" i="8" s="1"/>
  <c r="BR289" i="7"/>
  <c r="Z251" i="8" s="1"/>
  <c r="BF290" i="7"/>
  <c r="N252" i="8" s="1"/>
  <c r="BH290" i="7"/>
  <c r="P252" i="8" s="1"/>
  <c r="BI290" i="7"/>
  <c r="Q252" i="8" s="1"/>
  <c r="BJ290" i="7"/>
  <c r="R252" i="8" s="1"/>
  <c r="BK290" i="7"/>
  <c r="S252" i="8" s="1"/>
  <c r="BL290" i="7"/>
  <c r="T252" i="8" s="1"/>
  <c r="BM290" i="7"/>
  <c r="U252" i="8" s="1"/>
  <c r="BN290" i="7"/>
  <c r="V252" i="8" s="1"/>
  <c r="BO290" i="7"/>
  <c r="W252" i="8" s="1"/>
  <c r="BP290" i="7"/>
  <c r="X252" i="8" s="1"/>
  <c r="BQ290" i="7"/>
  <c r="Y252" i="8" s="1"/>
  <c r="BR290" i="7"/>
  <c r="Z252" i="8" s="1"/>
  <c r="BF291" i="7"/>
  <c r="N253" i="8" s="1"/>
  <c r="BH291" i="7"/>
  <c r="P253" i="8" s="1"/>
  <c r="BI291" i="7"/>
  <c r="Q253" i="8" s="1"/>
  <c r="BJ291" i="7"/>
  <c r="R253" i="8" s="1"/>
  <c r="BK291" i="7"/>
  <c r="S253" i="8" s="1"/>
  <c r="BL291" i="7"/>
  <c r="T253" i="8" s="1"/>
  <c r="BM291" i="7"/>
  <c r="U253" i="8" s="1"/>
  <c r="BN291" i="7"/>
  <c r="V253" i="8" s="1"/>
  <c r="BO291" i="7"/>
  <c r="W253" i="8" s="1"/>
  <c r="BP291" i="7"/>
  <c r="X253" i="8" s="1"/>
  <c r="BQ291" i="7"/>
  <c r="Y253" i="8" s="1"/>
  <c r="BR291" i="7"/>
  <c r="Z253" i="8" s="1"/>
  <c r="BF292" i="7"/>
  <c r="N254" i="8" s="1"/>
  <c r="BH292" i="7"/>
  <c r="P254" i="8" s="1"/>
  <c r="BI292" i="7"/>
  <c r="Q254" i="8" s="1"/>
  <c r="BJ292" i="7"/>
  <c r="R254" i="8" s="1"/>
  <c r="BK292" i="7"/>
  <c r="S254" i="8" s="1"/>
  <c r="BL292" i="7"/>
  <c r="T254" i="8" s="1"/>
  <c r="BM292" i="7"/>
  <c r="U254" i="8" s="1"/>
  <c r="BN292" i="7"/>
  <c r="V254" i="8" s="1"/>
  <c r="BP292" i="7"/>
  <c r="X254" i="8" s="1"/>
  <c r="BQ292" i="7"/>
  <c r="Y254" i="8" s="1"/>
  <c r="BR292" i="7"/>
  <c r="Z254" i="8" s="1"/>
  <c r="BF293" i="7"/>
  <c r="N255" i="8" s="1"/>
  <c r="BG293" i="7"/>
  <c r="O255" i="8" s="1"/>
  <c r="BH293" i="7"/>
  <c r="P255" i="8" s="1"/>
  <c r="BI293" i="7"/>
  <c r="Q255" i="8" s="1"/>
  <c r="BJ293" i="7"/>
  <c r="R255" i="8" s="1"/>
  <c r="BK293" i="7"/>
  <c r="S255" i="8" s="1"/>
  <c r="BL293" i="7"/>
  <c r="T255" i="8" s="1"/>
  <c r="BO293" i="7"/>
  <c r="W255" i="8" s="1"/>
  <c r="BP293" i="7"/>
  <c r="X255" i="8" s="1"/>
  <c r="BQ293" i="7"/>
  <c r="Y255" i="8" s="1"/>
  <c r="BR293" i="7"/>
  <c r="Z255" i="8" s="1"/>
  <c r="BF294" i="7"/>
  <c r="N256" i="8" s="1"/>
  <c r="BH294" i="7"/>
  <c r="P256" i="8" s="1"/>
  <c r="BI294" i="7"/>
  <c r="Q256" i="8" s="1"/>
  <c r="BJ294" i="7"/>
  <c r="R256" i="8" s="1"/>
  <c r="BK294" i="7"/>
  <c r="S256" i="8" s="1"/>
  <c r="BL294" i="7"/>
  <c r="T256" i="8" s="1"/>
  <c r="BM294" i="7"/>
  <c r="U256" i="8" s="1"/>
  <c r="BO294" i="7"/>
  <c r="W256" i="8" s="1"/>
  <c r="BP294" i="7"/>
  <c r="X256" i="8" s="1"/>
  <c r="BQ294" i="7"/>
  <c r="Y256" i="8" s="1"/>
  <c r="BR294" i="7"/>
  <c r="Z256" i="8" s="1"/>
  <c r="BF295" i="7"/>
  <c r="N257" i="8" s="1"/>
  <c r="BG295" i="7"/>
  <c r="O257" i="8" s="1"/>
  <c r="BH295" i="7"/>
  <c r="P257" i="8" s="1"/>
  <c r="BI295" i="7"/>
  <c r="Q257" i="8" s="1"/>
  <c r="BJ295" i="7"/>
  <c r="R257" i="8" s="1"/>
  <c r="BK295" i="7"/>
  <c r="S257" i="8" s="1"/>
  <c r="BL295" i="7"/>
  <c r="T257" i="8" s="1"/>
  <c r="BO295" i="7"/>
  <c r="W257" i="8" s="1"/>
  <c r="BP295" i="7"/>
  <c r="X257" i="8" s="1"/>
  <c r="BQ295" i="7"/>
  <c r="Y257" i="8" s="1"/>
  <c r="BR295" i="7"/>
  <c r="Z257" i="8" s="1"/>
  <c r="BF296" i="7"/>
  <c r="N258" i="8" s="1"/>
  <c r="BG296" i="7"/>
  <c r="O258" i="8" s="1"/>
  <c r="BH296" i="7"/>
  <c r="P258" i="8" s="1"/>
  <c r="BI296" i="7"/>
  <c r="Q258" i="8" s="1"/>
  <c r="BJ296" i="7"/>
  <c r="R258" i="8" s="1"/>
  <c r="BK296" i="7"/>
  <c r="S258" i="8" s="1"/>
  <c r="BL296" i="7"/>
  <c r="T258" i="8" s="1"/>
  <c r="BO296" i="7"/>
  <c r="W258" i="8" s="1"/>
  <c r="BP296" i="7"/>
  <c r="X258" i="8" s="1"/>
  <c r="BQ296" i="7"/>
  <c r="Y258" i="8" s="1"/>
  <c r="BR296" i="7"/>
  <c r="Z258" i="8" s="1"/>
  <c r="BF297" i="7"/>
  <c r="N259" i="8" s="1"/>
  <c r="BG297" i="7"/>
  <c r="O259" i="8" s="1"/>
  <c r="BH297" i="7"/>
  <c r="P259" i="8" s="1"/>
  <c r="BI297" i="7"/>
  <c r="Q259" i="8" s="1"/>
  <c r="BJ297" i="7"/>
  <c r="R259" i="8" s="1"/>
  <c r="BL297" i="7"/>
  <c r="T259" i="8" s="1"/>
  <c r="BN297" i="7"/>
  <c r="V259" i="8" s="1"/>
  <c r="BO297" i="7"/>
  <c r="W259" i="8" s="1"/>
  <c r="BP297" i="7"/>
  <c r="X259" i="8" s="1"/>
  <c r="BQ297" i="7"/>
  <c r="Y259" i="8" s="1"/>
  <c r="BR297" i="7"/>
  <c r="Z259" i="8" s="1"/>
  <c r="BF298" i="7"/>
  <c r="N260" i="8" s="1"/>
  <c r="BG298" i="7"/>
  <c r="O260" i="8" s="1"/>
  <c r="BH298" i="7"/>
  <c r="P260" i="8" s="1"/>
  <c r="BI298" i="7"/>
  <c r="Q260" i="8" s="1"/>
  <c r="BJ298" i="7"/>
  <c r="R260" i="8" s="1"/>
  <c r="BK298" i="7"/>
  <c r="S260" i="8" s="1"/>
  <c r="BL298" i="7"/>
  <c r="T260" i="8" s="1"/>
  <c r="BO298" i="7"/>
  <c r="W260" i="8" s="1"/>
  <c r="BP298" i="7"/>
  <c r="X260" i="8" s="1"/>
  <c r="BQ298" i="7"/>
  <c r="Y260" i="8" s="1"/>
  <c r="BR298" i="7"/>
  <c r="Z260" i="8" s="1"/>
  <c r="BF299" i="7"/>
  <c r="N261" i="8" s="1"/>
  <c r="BG299" i="7"/>
  <c r="O261" i="8" s="1"/>
  <c r="BH299" i="7"/>
  <c r="P261" i="8" s="1"/>
  <c r="BI299" i="7"/>
  <c r="Q261" i="8" s="1"/>
  <c r="BJ299" i="7"/>
  <c r="R261" i="8" s="1"/>
  <c r="BK299" i="7"/>
  <c r="S261" i="8" s="1"/>
  <c r="BL299" i="7"/>
  <c r="T261" i="8" s="1"/>
  <c r="BO299" i="7"/>
  <c r="W261" i="8" s="1"/>
  <c r="BP299" i="7"/>
  <c r="X261" i="8" s="1"/>
  <c r="BQ299" i="7"/>
  <c r="Y261" i="8" s="1"/>
  <c r="BR299" i="7"/>
  <c r="Z261" i="8" s="1"/>
  <c r="BF300" i="7"/>
  <c r="N262" i="8" s="1"/>
  <c r="BG300" i="7"/>
  <c r="O262" i="8" s="1"/>
  <c r="BH300" i="7"/>
  <c r="P262" i="8" s="1"/>
  <c r="BI300" i="7"/>
  <c r="Q262" i="8" s="1"/>
  <c r="BJ300" i="7"/>
  <c r="R262" i="8" s="1"/>
  <c r="BK300" i="7"/>
  <c r="S262" i="8" s="1"/>
  <c r="BL300" i="7"/>
  <c r="T262" i="8" s="1"/>
  <c r="BO300" i="7"/>
  <c r="W262" i="8" s="1"/>
  <c r="BP300" i="7"/>
  <c r="X262" i="8" s="1"/>
  <c r="BQ300" i="7"/>
  <c r="Y262" i="8" s="1"/>
  <c r="BR300" i="7"/>
  <c r="Z262" i="8" s="1"/>
  <c r="BF301" i="7"/>
  <c r="N263" i="8" s="1"/>
  <c r="BG301" i="7"/>
  <c r="O263" i="8" s="1"/>
  <c r="BH301" i="7"/>
  <c r="P263" i="8" s="1"/>
  <c r="BI301" i="7"/>
  <c r="Q263" i="8" s="1"/>
  <c r="BJ301" i="7"/>
  <c r="R263" i="8" s="1"/>
  <c r="BK301" i="7"/>
  <c r="S263" i="8" s="1"/>
  <c r="BL301" i="7"/>
  <c r="T263" i="8" s="1"/>
  <c r="BM301" i="7"/>
  <c r="U263" i="8" s="1"/>
  <c r="BP301" i="7"/>
  <c r="X263" i="8" s="1"/>
  <c r="BQ301" i="7"/>
  <c r="Y263" i="8" s="1"/>
  <c r="BR301" i="7"/>
  <c r="Z263" i="8" s="1"/>
  <c r="BF302" i="7"/>
  <c r="N264" i="8" s="1"/>
  <c r="BG302" i="7"/>
  <c r="O264" i="8" s="1"/>
  <c r="BH302" i="7"/>
  <c r="P264" i="8" s="1"/>
  <c r="BI302" i="7"/>
  <c r="Q264" i="8" s="1"/>
  <c r="BJ302" i="7"/>
  <c r="R264" i="8" s="1"/>
  <c r="BK302" i="7"/>
  <c r="S264" i="8" s="1"/>
  <c r="BL302" i="7"/>
  <c r="T264" i="8" s="1"/>
  <c r="BN302" i="7"/>
  <c r="V264" i="8" s="1"/>
  <c r="BP302" i="7"/>
  <c r="X264" i="8" s="1"/>
  <c r="BQ302" i="7"/>
  <c r="Y264" i="8" s="1"/>
  <c r="BR302" i="7"/>
  <c r="Z264" i="8" s="1"/>
  <c r="BF303" i="7"/>
  <c r="N265" i="8" s="1"/>
  <c r="BG303" i="7"/>
  <c r="O265" i="8" s="1"/>
  <c r="BH303" i="7"/>
  <c r="P265" i="8" s="1"/>
  <c r="BI303" i="7"/>
  <c r="Q265" i="8" s="1"/>
  <c r="BJ303" i="7"/>
  <c r="R265" i="8" s="1"/>
  <c r="BK303" i="7"/>
  <c r="S265" i="8" s="1"/>
  <c r="BL303" i="7"/>
  <c r="T265" i="8" s="1"/>
  <c r="BO303" i="7"/>
  <c r="W265" i="8" s="1"/>
  <c r="BP303" i="7"/>
  <c r="X265" i="8" s="1"/>
  <c r="BQ303" i="7"/>
  <c r="Y265" i="8" s="1"/>
  <c r="BR303" i="7"/>
  <c r="Z265" i="8" s="1"/>
  <c r="BF304" i="7"/>
  <c r="N266" i="8" s="1"/>
  <c r="BG304" i="7"/>
  <c r="O266" i="8" s="1"/>
  <c r="BH304" i="7"/>
  <c r="P266" i="8" s="1"/>
  <c r="BI304" i="7"/>
  <c r="Q266" i="8" s="1"/>
  <c r="BJ304" i="7"/>
  <c r="R266" i="8" s="1"/>
  <c r="BK304" i="7"/>
  <c r="S266" i="8" s="1"/>
  <c r="BL304" i="7"/>
  <c r="T266" i="8" s="1"/>
  <c r="BO304" i="7"/>
  <c r="W266" i="8" s="1"/>
  <c r="BP304" i="7"/>
  <c r="X266" i="8" s="1"/>
  <c r="BQ304" i="7"/>
  <c r="Y266" i="8" s="1"/>
  <c r="BR304" i="7"/>
  <c r="Z266" i="8" s="1"/>
  <c r="BF305" i="7"/>
  <c r="N267" i="8" s="1"/>
  <c r="BG305" i="7"/>
  <c r="O267" i="8" s="1"/>
  <c r="BH305" i="7"/>
  <c r="P267" i="8" s="1"/>
  <c r="BI305" i="7"/>
  <c r="Q267" i="8" s="1"/>
  <c r="BJ305" i="7"/>
  <c r="R267" i="8" s="1"/>
  <c r="BK305" i="7"/>
  <c r="S267" i="8" s="1"/>
  <c r="BL305" i="7"/>
  <c r="T267" i="8" s="1"/>
  <c r="BO305" i="7"/>
  <c r="W267" i="8" s="1"/>
  <c r="BP305" i="7"/>
  <c r="X267" i="8" s="1"/>
  <c r="BQ305" i="7"/>
  <c r="Y267" i="8" s="1"/>
  <c r="BR305" i="7"/>
  <c r="Z267" i="8" s="1"/>
  <c r="BF306" i="7"/>
  <c r="N268" i="8" s="1"/>
  <c r="BG306" i="7"/>
  <c r="O268" i="8" s="1"/>
  <c r="BH306" i="7"/>
  <c r="P268" i="8" s="1"/>
  <c r="BI306" i="7"/>
  <c r="Q268" i="8" s="1"/>
  <c r="BJ306" i="7"/>
  <c r="R268" i="8" s="1"/>
  <c r="BK306" i="7"/>
  <c r="S268" i="8" s="1"/>
  <c r="BL306" i="7"/>
  <c r="T268" i="8" s="1"/>
  <c r="BN306" i="7"/>
  <c r="V268" i="8" s="1"/>
  <c r="BP306" i="7"/>
  <c r="X268" i="8" s="1"/>
  <c r="BQ306" i="7"/>
  <c r="Y268" i="8" s="1"/>
  <c r="BR306" i="7"/>
  <c r="Z268" i="8" s="1"/>
  <c r="BF307" i="7"/>
  <c r="N269" i="8" s="1"/>
  <c r="BG307" i="7"/>
  <c r="O269" i="8" s="1"/>
  <c r="BH307" i="7"/>
  <c r="P269" i="8" s="1"/>
  <c r="BI307" i="7"/>
  <c r="Q269" i="8" s="1"/>
  <c r="BJ307" i="7"/>
  <c r="R269" i="8" s="1"/>
  <c r="BK307" i="7"/>
  <c r="S269" i="8" s="1"/>
  <c r="BL307" i="7"/>
  <c r="T269" i="8" s="1"/>
  <c r="BN307" i="7"/>
  <c r="V269" i="8" s="1"/>
  <c r="BP307" i="7"/>
  <c r="X269" i="8" s="1"/>
  <c r="BQ307" i="7"/>
  <c r="Y269" i="8" s="1"/>
  <c r="BR307" i="7"/>
  <c r="Z269" i="8" s="1"/>
  <c r="BF308" i="7"/>
  <c r="N270" i="8" s="1"/>
  <c r="BG308" i="7"/>
  <c r="O270" i="8" s="1"/>
  <c r="BH308" i="7"/>
  <c r="P270" i="8" s="1"/>
  <c r="BI308" i="7"/>
  <c r="Q270" i="8" s="1"/>
  <c r="BK308" i="7"/>
  <c r="S270" i="8" s="1"/>
  <c r="BL308" i="7"/>
  <c r="T270" i="8" s="1"/>
  <c r="BM308" i="7"/>
  <c r="U270" i="8" s="1"/>
  <c r="BN308" i="7"/>
  <c r="V270" i="8" s="1"/>
  <c r="BP308" i="7"/>
  <c r="X270" i="8" s="1"/>
  <c r="BQ308" i="7"/>
  <c r="Y270" i="8" s="1"/>
  <c r="BR308" i="7"/>
  <c r="Z270" i="8" s="1"/>
  <c r="BF309" i="7"/>
  <c r="N271" i="8" s="1"/>
  <c r="BG309" i="7"/>
  <c r="O271" i="8" s="1"/>
  <c r="BH309" i="7"/>
  <c r="P271" i="8" s="1"/>
  <c r="BI309" i="7"/>
  <c r="Q271" i="8" s="1"/>
  <c r="BJ309" i="7"/>
  <c r="R271" i="8" s="1"/>
  <c r="BK309" i="7"/>
  <c r="S271" i="8" s="1"/>
  <c r="BL309" i="7"/>
  <c r="T271" i="8" s="1"/>
  <c r="BN309" i="7"/>
  <c r="V271" i="8" s="1"/>
  <c r="BP309" i="7"/>
  <c r="X271" i="8" s="1"/>
  <c r="BQ309" i="7"/>
  <c r="Y271" i="8" s="1"/>
  <c r="BR309" i="7"/>
  <c r="Z271" i="8" s="1"/>
  <c r="BF310" i="7"/>
  <c r="N272" i="8" s="1"/>
  <c r="BG310" i="7"/>
  <c r="O272" i="8" s="1"/>
  <c r="BH310" i="7"/>
  <c r="P272" i="8" s="1"/>
  <c r="BI310" i="7"/>
  <c r="Q272" i="8" s="1"/>
  <c r="BJ310" i="7"/>
  <c r="R272" i="8" s="1"/>
  <c r="BK310" i="7"/>
  <c r="S272" i="8" s="1"/>
  <c r="BL310" i="7"/>
  <c r="T272" i="8" s="1"/>
  <c r="BO310" i="7"/>
  <c r="W272" i="8" s="1"/>
  <c r="BP310" i="7"/>
  <c r="X272" i="8" s="1"/>
  <c r="BQ310" i="7"/>
  <c r="Y272" i="8" s="1"/>
  <c r="BR310" i="7"/>
  <c r="Z272" i="8" s="1"/>
  <c r="BF311" i="7"/>
  <c r="N273" i="8" s="1"/>
  <c r="BG311" i="7"/>
  <c r="O273" i="8" s="1"/>
  <c r="BH311" i="7"/>
  <c r="P273" i="8" s="1"/>
  <c r="BI311" i="7"/>
  <c r="Q273" i="8" s="1"/>
  <c r="BJ311" i="7"/>
  <c r="R273" i="8" s="1"/>
  <c r="BK311" i="7"/>
  <c r="S273" i="8" s="1"/>
  <c r="BL311" i="7"/>
  <c r="T273" i="8" s="1"/>
  <c r="BM311" i="7"/>
  <c r="U273" i="8" s="1"/>
  <c r="BP311" i="7"/>
  <c r="X273" i="8" s="1"/>
  <c r="BQ311" i="7"/>
  <c r="Y273" i="8" s="1"/>
  <c r="BR311" i="7"/>
  <c r="Z273" i="8" s="1"/>
  <c r="BF312" i="7"/>
  <c r="N274" i="8" s="1"/>
  <c r="BG312" i="7"/>
  <c r="O274" i="8" s="1"/>
  <c r="BH312" i="7"/>
  <c r="P274" i="8" s="1"/>
  <c r="BI312" i="7"/>
  <c r="Q274" i="8" s="1"/>
  <c r="BJ312" i="7"/>
  <c r="R274" i="8" s="1"/>
  <c r="BK312" i="7"/>
  <c r="S274" i="8" s="1"/>
  <c r="BL312" i="7"/>
  <c r="T274" i="8" s="1"/>
  <c r="BN312" i="7"/>
  <c r="V274" i="8" s="1"/>
  <c r="BP312" i="7"/>
  <c r="X274" i="8" s="1"/>
  <c r="BQ312" i="7"/>
  <c r="Y274" i="8" s="1"/>
  <c r="BR312" i="7"/>
  <c r="Z274" i="8" s="1"/>
  <c r="BF313" i="7"/>
  <c r="N275" i="8" s="1"/>
  <c r="BG313" i="7"/>
  <c r="O275" i="8" s="1"/>
  <c r="BH313" i="7"/>
  <c r="P275" i="8" s="1"/>
  <c r="BI313" i="7"/>
  <c r="Q275" i="8" s="1"/>
  <c r="BJ313" i="7"/>
  <c r="R275" i="8" s="1"/>
  <c r="BK313" i="7"/>
  <c r="S275" i="8" s="1"/>
  <c r="BL313" i="7"/>
  <c r="T275" i="8" s="1"/>
  <c r="BM313" i="7"/>
  <c r="U275" i="8" s="1"/>
  <c r="BN313" i="7"/>
  <c r="V275" i="8" s="1"/>
  <c r="BP313" i="7"/>
  <c r="X275" i="8" s="1"/>
  <c r="BQ313" i="7"/>
  <c r="Y275" i="8" s="1"/>
  <c r="BR313" i="7"/>
  <c r="Z275" i="8" s="1"/>
  <c r="BF314" i="7"/>
  <c r="N276" i="8" s="1"/>
  <c r="BG314" i="7"/>
  <c r="O276" i="8" s="1"/>
  <c r="BH314" i="7"/>
  <c r="P276" i="8" s="1"/>
  <c r="BI314" i="7"/>
  <c r="Q276" i="8" s="1"/>
  <c r="BJ314" i="7"/>
  <c r="R276" i="8" s="1"/>
  <c r="BK314" i="7"/>
  <c r="S276" i="8" s="1"/>
  <c r="BL314" i="7"/>
  <c r="T276" i="8" s="1"/>
  <c r="BN314" i="7"/>
  <c r="V276" i="8" s="1"/>
  <c r="BP314" i="7"/>
  <c r="X276" i="8" s="1"/>
  <c r="BQ314" i="7"/>
  <c r="Y276" i="8" s="1"/>
  <c r="BR314" i="7"/>
  <c r="Z276" i="8" s="1"/>
  <c r="BF315" i="7"/>
  <c r="N277" i="8" s="1"/>
  <c r="BG315" i="7"/>
  <c r="O277" i="8" s="1"/>
  <c r="BH315" i="7"/>
  <c r="P277" i="8" s="1"/>
  <c r="BI315" i="7"/>
  <c r="Q277" i="8" s="1"/>
  <c r="BJ315" i="7"/>
  <c r="R277" i="8" s="1"/>
  <c r="BK315" i="7"/>
  <c r="S277" i="8" s="1"/>
  <c r="BL315" i="7"/>
  <c r="T277" i="8" s="1"/>
  <c r="BO315" i="7"/>
  <c r="W277" i="8" s="1"/>
  <c r="BP315" i="7"/>
  <c r="X277" i="8" s="1"/>
  <c r="BQ315" i="7"/>
  <c r="Y277" i="8" s="1"/>
  <c r="BR315" i="7"/>
  <c r="Z277" i="8" s="1"/>
  <c r="BF316" i="7"/>
  <c r="N278" i="8" s="1"/>
  <c r="BG316" i="7"/>
  <c r="O278" i="8" s="1"/>
  <c r="BH316" i="7"/>
  <c r="P278" i="8" s="1"/>
  <c r="BI316" i="7"/>
  <c r="Q278" i="8" s="1"/>
  <c r="BJ316" i="7"/>
  <c r="R278" i="8" s="1"/>
  <c r="BK316" i="7"/>
  <c r="S278" i="8" s="1"/>
  <c r="BL316" i="7"/>
  <c r="T278" i="8" s="1"/>
  <c r="BM316" i="7"/>
  <c r="U278" i="8" s="1"/>
  <c r="BO316" i="7"/>
  <c r="W278" i="8" s="1"/>
  <c r="BP316" i="7"/>
  <c r="X278" i="8" s="1"/>
  <c r="BQ316" i="7"/>
  <c r="Y278" i="8" s="1"/>
  <c r="BF317" i="7"/>
  <c r="N279" i="8" s="1"/>
  <c r="BG317" i="7"/>
  <c r="O279" i="8" s="1"/>
  <c r="BH317" i="7"/>
  <c r="P279" i="8" s="1"/>
  <c r="BI317" i="7"/>
  <c r="Q279" i="8" s="1"/>
  <c r="BL317" i="7"/>
  <c r="T279" i="8" s="1"/>
  <c r="BM317" i="7"/>
  <c r="U279" i="8" s="1"/>
  <c r="BN317" i="7"/>
  <c r="V279" i="8" s="1"/>
  <c r="BO317" i="7"/>
  <c r="W279" i="8" s="1"/>
  <c r="BP317" i="7"/>
  <c r="X279" i="8" s="1"/>
  <c r="BQ317" i="7"/>
  <c r="Y279" i="8" s="1"/>
  <c r="BR317" i="7"/>
  <c r="Z279" i="8" s="1"/>
  <c r="BF318" i="7"/>
  <c r="N280" i="8" s="1"/>
  <c r="BG318" i="7"/>
  <c r="O280" i="8" s="1"/>
  <c r="BH318" i="7"/>
  <c r="P280" i="8" s="1"/>
  <c r="BI318" i="7"/>
  <c r="Q280" i="8" s="1"/>
  <c r="BJ318" i="7"/>
  <c r="R280" i="8" s="1"/>
  <c r="BK318" i="7"/>
  <c r="S280" i="8" s="1"/>
  <c r="BL318" i="7"/>
  <c r="T280" i="8" s="1"/>
  <c r="BM318" i="7"/>
  <c r="U280" i="8" s="1"/>
  <c r="BO318" i="7"/>
  <c r="W280" i="8" s="1"/>
  <c r="BP318" i="7"/>
  <c r="X280" i="8" s="1"/>
  <c r="BQ318" i="7"/>
  <c r="Y280" i="8" s="1"/>
  <c r="BR318" i="7"/>
  <c r="Z280" i="8" s="1"/>
  <c r="BF319" i="7"/>
  <c r="N281" i="8" s="1"/>
  <c r="BG319" i="7"/>
  <c r="O281" i="8" s="1"/>
  <c r="BH319" i="7"/>
  <c r="P281" i="8" s="1"/>
  <c r="BI319" i="7"/>
  <c r="Q281" i="8" s="1"/>
  <c r="BJ319" i="7"/>
  <c r="R281" i="8" s="1"/>
  <c r="BK319" i="7"/>
  <c r="S281" i="8" s="1"/>
  <c r="BL319" i="7"/>
  <c r="T281" i="8" s="1"/>
  <c r="BM319" i="7"/>
  <c r="U281" i="8" s="1"/>
  <c r="BO319" i="7"/>
  <c r="W281" i="8" s="1"/>
  <c r="BP319" i="7"/>
  <c r="X281" i="8" s="1"/>
  <c r="BQ319" i="7"/>
  <c r="Y281" i="8" s="1"/>
  <c r="BR319" i="7"/>
  <c r="Z281" i="8" s="1"/>
  <c r="BF320" i="7"/>
  <c r="N282" i="8" s="1"/>
  <c r="BG320" i="7"/>
  <c r="O282" i="8" s="1"/>
  <c r="BH320" i="7"/>
  <c r="P282" i="8" s="1"/>
  <c r="BI320" i="7"/>
  <c r="Q282" i="8" s="1"/>
  <c r="BJ320" i="7"/>
  <c r="R282" i="8" s="1"/>
  <c r="BK320" i="7"/>
  <c r="S282" i="8" s="1"/>
  <c r="BL320" i="7"/>
  <c r="T282" i="8" s="1"/>
  <c r="BM320" i="7"/>
  <c r="U282" i="8" s="1"/>
  <c r="BO320" i="7"/>
  <c r="W282" i="8" s="1"/>
  <c r="BP320" i="7"/>
  <c r="X282" i="8" s="1"/>
  <c r="BQ320" i="7"/>
  <c r="Y282" i="8" s="1"/>
  <c r="BR320" i="7"/>
  <c r="Z282" i="8" s="1"/>
  <c r="BF321" i="7"/>
  <c r="N283" i="8" s="1"/>
  <c r="BG321" i="7"/>
  <c r="O283" i="8" s="1"/>
  <c r="BH321" i="7"/>
  <c r="P283" i="8" s="1"/>
  <c r="BI321" i="7"/>
  <c r="Q283" i="8" s="1"/>
  <c r="BJ321" i="7"/>
  <c r="R283" i="8" s="1"/>
  <c r="BL321" i="7"/>
  <c r="T283" i="8" s="1"/>
  <c r="BN321" i="7"/>
  <c r="V283" i="8" s="1"/>
  <c r="BO321" i="7"/>
  <c r="W283" i="8" s="1"/>
  <c r="BP321" i="7"/>
  <c r="X283" i="8" s="1"/>
  <c r="BQ321" i="7"/>
  <c r="Y283" i="8" s="1"/>
  <c r="BR321" i="7"/>
  <c r="Z283" i="8" s="1"/>
  <c r="BF322" i="7"/>
  <c r="N284" i="8" s="1"/>
  <c r="BG322" i="7"/>
  <c r="O284" i="8" s="1"/>
  <c r="BH322" i="7"/>
  <c r="P284" i="8" s="1"/>
  <c r="BI322" i="7"/>
  <c r="Q284" i="8" s="1"/>
  <c r="BJ322" i="7"/>
  <c r="R284" i="8" s="1"/>
  <c r="BK322" i="7"/>
  <c r="S284" i="8" s="1"/>
  <c r="BL322" i="7"/>
  <c r="T284" i="8" s="1"/>
  <c r="BO322" i="7"/>
  <c r="W284" i="8" s="1"/>
  <c r="BP322" i="7"/>
  <c r="X284" i="8" s="1"/>
  <c r="BQ322" i="7"/>
  <c r="Y284" i="8" s="1"/>
  <c r="BR322" i="7"/>
  <c r="Z284" i="8" s="1"/>
  <c r="BF323" i="7"/>
  <c r="N285" i="8" s="1"/>
  <c r="BG323" i="7"/>
  <c r="O285" i="8" s="1"/>
  <c r="BH323" i="7"/>
  <c r="P285" i="8" s="1"/>
  <c r="BI323" i="7"/>
  <c r="Q285" i="8" s="1"/>
  <c r="BJ323" i="7"/>
  <c r="R285" i="8" s="1"/>
  <c r="BK323" i="7"/>
  <c r="S285" i="8" s="1"/>
  <c r="BL323" i="7"/>
  <c r="T285" i="8" s="1"/>
  <c r="BM323" i="7"/>
  <c r="U285" i="8" s="1"/>
  <c r="BO323" i="7"/>
  <c r="W285" i="8" s="1"/>
  <c r="BP323" i="7"/>
  <c r="X285" i="8" s="1"/>
  <c r="BQ323" i="7"/>
  <c r="Y285" i="8" s="1"/>
  <c r="BR323" i="7"/>
  <c r="Z285" i="8" s="1"/>
  <c r="BF324" i="7"/>
  <c r="N286" i="8" s="1"/>
  <c r="BG324" i="7"/>
  <c r="O286" i="8" s="1"/>
  <c r="BH324" i="7"/>
  <c r="P286" i="8" s="1"/>
  <c r="BI324" i="7"/>
  <c r="Q286" i="8" s="1"/>
  <c r="BJ324" i="7"/>
  <c r="R286" i="8" s="1"/>
  <c r="BK324" i="7"/>
  <c r="S286" i="8" s="1"/>
  <c r="BL324" i="7"/>
  <c r="T286" i="8" s="1"/>
  <c r="BM324" i="7"/>
  <c r="U286" i="8" s="1"/>
  <c r="BO324" i="7"/>
  <c r="W286" i="8" s="1"/>
  <c r="BP324" i="7"/>
  <c r="X286" i="8" s="1"/>
  <c r="BQ324" i="7"/>
  <c r="Y286" i="8" s="1"/>
  <c r="BR324" i="7"/>
  <c r="Z286" i="8" s="1"/>
  <c r="BF325" i="7"/>
  <c r="N287" i="8" s="1"/>
  <c r="BG325" i="7"/>
  <c r="O287" i="8" s="1"/>
  <c r="BH325" i="7"/>
  <c r="P287" i="8" s="1"/>
  <c r="BI325" i="7"/>
  <c r="Q287" i="8" s="1"/>
  <c r="BJ325" i="7"/>
  <c r="R287" i="8" s="1"/>
  <c r="BK325" i="7"/>
  <c r="S287" i="8" s="1"/>
  <c r="BL325" i="7"/>
  <c r="T287" i="8" s="1"/>
  <c r="BM325" i="7"/>
  <c r="U287" i="8" s="1"/>
  <c r="BO325" i="7"/>
  <c r="W287" i="8" s="1"/>
  <c r="BP325" i="7"/>
  <c r="X287" i="8" s="1"/>
  <c r="BQ325" i="7"/>
  <c r="Y287" i="8" s="1"/>
  <c r="BR325" i="7"/>
  <c r="Z287" i="8" s="1"/>
  <c r="BF326" i="7"/>
  <c r="N288" i="8" s="1"/>
  <c r="BG326" i="7"/>
  <c r="O288" i="8" s="1"/>
  <c r="BH326" i="7"/>
  <c r="P288" i="8" s="1"/>
  <c r="BI326" i="7"/>
  <c r="Q288" i="8" s="1"/>
  <c r="BJ326" i="7"/>
  <c r="R288" i="8" s="1"/>
  <c r="BK326" i="7"/>
  <c r="S288" i="8" s="1"/>
  <c r="BL326" i="7"/>
  <c r="T288" i="8" s="1"/>
  <c r="BM326" i="7"/>
  <c r="U288" i="8" s="1"/>
  <c r="BO326" i="7"/>
  <c r="W288" i="8" s="1"/>
  <c r="BP326" i="7"/>
  <c r="X288" i="8" s="1"/>
  <c r="BQ326" i="7"/>
  <c r="Y288" i="8" s="1"/>
  <c r="BR326" i="7"/>
  <c r="Z288" i="8" s="1"/>
  <c r="BF327" i="7"/>
  <c r="N289" i="8" s="1"/>
  <c r="BG327" i="7"/>
  <c r="O289" i="8" s="1"/>
  <c r="BH327" i="7"/>
  <c r="P289" i="8" s="1"/>
  <c r="BI327" i="7"/>
  <c r="Q289" i="8" s="1"/>
  <c r="BJ327" i="7"/>
  <c r="R289" i="8" s="1"/>
  <c r="BL327" i="7"/>
  <c r="T289" i="8" s="1"/>
  <c r="BM327" i="7"/>
  <c r="U289" i="8" s="1"/>
  <c r="BO327" i="7"/>
  <c r="W289" i="8" s="1"/>
  <c r="BP327" i="7"/>
  <c r="X289" i="8" s="1"/>
  <c r="BQ327" i="7"/>
  <c r="Y289" i="8" s="1"/>
  <c r="BR327" i="7"/>
  <c r="Z289" i="8" s="1"/>
  <c r="BF328" i="7"/>
  <c r="N290" i="8" s="1"/>
  <c r="BG328" i="7"/>
  <c r="O290" i="8" s="1"/>
  <c r="BH328" i="7"/>
  <c r="P290" i="8" s="1"/>
  <c r="BI328" i="7"/>
  <c r="Q290" i="8" s="1"/>
  <c r="BJ328" i="7"/>
  <c r="R290" i="8" s="1"/>
  <c r="BK328" i="7"/>
  <c r="S290" i="8" s="1"/>
  <c r="BL328" i="7"/>
  <c r="T290" i="8" s="1"/>
  <c r="BO328" i="7"/>
  <c r="W290" i="8" s="1"/>
  <c r="BP328" i="7"/>
  <c r="X290" i="8" s="1"/>
  <c r="BQ328" i="7"/>
  <c r="Y290" i="8" s="1"/>
  <c r="BR328" i="7"/>
  <c r="Z290" i="8" s="1"/>
  <c r="BF329" i="7"/>
  <c r="N291" i="8" s="1"/>
  <c r="BG329" i="7"/>
  <c r="O291" i="8" s="1"/>
  <c r="BH329" i="7"/>
  <c r="P291" i="8" s="1"/>
  <c r="BI329" i="7"/>
  <c r="Q291" i="8" s="1"/>
  <c r="BJ329" i="7"/>
  <c r="R291" i="8" s="1"/>
  <c r="BK329" i="7"/>
  <c r="S291" i="8" s="1"/>
  <c r="BL329" i="7"/>
  <c r="T291" i="8" s="1"/>
  <c r="BM329" i="7"/>
  <c r="U291" i="8" s="1"/>
  <c r="BO329" i="7"/>
  <c r="W291" i="8" s="1"/>
  <c r="BP329" i="7"/>
  <c r="X291" i="8" s="1"/>
  <c r="BQ329" i="7"/>
  <c r="Y291" i="8" s="1"/>
  <c r="BR329" i="7"/>
  <c r="Z291" i="8" s="1"/>
  <c r="BF330" i="7"/>
  <c r="N292" i="8" s="1"/>
  <c r="BG330" i="7"/>
  <c r="O292" i="8" s="1"/>
  <c r="BH330" i="7"/>
  <c r="P292" i="8" s="1"/>
  <c r="BI330" i="7"/>
  <c r="Q292" i="8" s="1"/>
  <c r="BJ330" i="7"/>
  <c r="R292" i="8" s="1"/>
  <c r="BK330" i="7"/>
  <c r="S292" i="8" s="1"/>
  <c r="BL330" i="7"/>
  <c r="T292" i="8" s="1"/>
  <c r="BM330" i="7"/>
  <c r="U292" i="8" s="1"/>
  <c r="BO330" i="7"/>
  <c r="W292" i="8" s="1"/>
  <c r="BP330" i="7"/>
  <c r="X292" i="8" s="1"/>
  <c r="BQ330" i="7"/>
  <c r="Y292" i="8" s="1"/>
  <c r="BR330" i="7"/>
  <c r="Z292" i="8" s="1"/>
  <c r="BF331" i="7"/>
  <c r="N293" i="8" s="1"/>
  <c r="BG331" i="7"/>
  <c r="O293" i="8" s="1"/>
  <c r="BH331" i="7"/>
  <c r="P293" i="8" s="1"/>
  <c r="BI331" i="7"/>
  <c r="Q293" i="8" s="1"/>
  <c r="BJ331" i="7"/>
  <c r="R293" i="8" s="1"/>
  <c r="BK331" i="7"/>
  <c r="S293" i="8" s="1"/>
  <c r="BL331" i="7"/>
  <c r="T293" i="8" s="1"/>
  <c r="BM331" i="7"/>
  <c r="U293" i="8" s="1"/>
  <c r="BO331" i="7"/>
  <c r="W293" i="8" s="1"/>
  <c r="BP331" i="7"/>
  <c r="X293" i="8" s="1"/>
  <c r="BQ331" i="7"/>
  <c r="Y293" i="8" s="1"/>
  <c r="BR331" i="7"/>
  <c r="Z293" i="8" s="1"/>
  <c r="BF332" i="7"/>
  <c r="N294" i="8" s="1"/>
  <c r="BG332" i="7"/>
  <c r="O294" i="8" s="1"/>
  <c r="BH332" i="7"/>
  <c r="P294" i="8" s="1"/>
  <c r="BI332" i="7"/>
  <c r="Q294" i="8" s="1"/>
  <c r="BJ332" i="7"/>
  <c r="R294" i="8" s="1"/>
  <c r="BL332" i="7"/>
  <c r="T294" i="8" s="1"/>
  <c r="BM332" i="7"/>
  <c r="U294" i="8" s="1"/>
  <c r="BN332" i="7"/>
  <c r="V294" i="8" s="1"/>
  <c r="BO332" i="7"/>
  <c r="W294" i="8" s="1"/>
  <c r="BP332" i="7"/>
  <c r="X294" i="8" s="1"/>
  <c r="BQ332" i="7"/>
  <c r="Y294" i="8" s="1"/>
  <c r="BR332" i="7"/>
  <c r="Z294" i="8" s="1"/>
  <c r="BF333" i="7"/>
  <c r="N295" i="8" s="1"/>
  <c r="BG333" i="7"/>
  <c r="O295" i="8" s="1"/>
  <c r="BH333" i="7"/>
  <c r="P295" i="8" s="1"/>
  <c r="BI333" i="7"/>
  <c r="Q295" i="8" s="1"/>
  <c r="BJ333" i="7"/>
  <c r="R295" i="8" s="1"/>
  <c r="BL333" i="7"/>
  <c r="T295" i="8" s="1"/>
  <c r="BM333" i="7"/>
  <c r="U295" i="8" s="1"/>
  <c r="BN333" i="7"/>
  <c r="V295" i="8" s="1"/>
  <c r="BP333" i="7"/>
  <c r="X295" i="8" s="1"/>
  <c r="BQ333" i="7"/>
  <c r="Y295" i="8" s="1"/>
  <c r="BR333" i="7"/>
  <c r="Z295" i="8" s="1"/>
  <c r="BE334" i="7"/>
  <c r="M296" i="8" s="1"/>
  <c r="BF334" i="7"/>
  <c r="N296" i="8" s="1"/>
  <c r="BG334" i="7"/>
  <c r="O296" i="8" s="1"/>
  <c r="BH334" i="7"/>
  <c r="P296" i="8" s="1"/>
  <c r="BI334" i="7"/>
  <c r="Q296" i="8" s="1"/>
  <c r="BL334" i="7"/>
  <c r="T296" i="8" s="1"/>
  <c r="BN334" i="7"/>
  <c r="V296" i="8" s="1"/>
  <c r="BO334" i="7"/>
  <c r="W296" i="8" s="1"/>
  <c r="BP334" i="7"/>
  <c r="X296" i="8" s="1"/>
  <c r="BQ334" i="7"/>
  <c r="Y296" i="8" s="1"/>
  <c r="BR334" i="7"/>
  <c r="Z296" i="8" s="1"/>
  <c r="BF335" i="7"/>
  <c r="N297" i="8" s="1"/>
  <c r="BG335" i="7"/>
  <c r="O297" i="8" s="1"/>
  <c r="BH335" i="7"/>
  <c r="P297" i="8" s="1"/>
  <c r="BI335" i="7"/>
  <c r="Q297" i="8" s="1"/>
  <c r="BJ335" i="7"/>
  <c r="R297" i="8" s="1"/>
  <c r="BK335" i="7"/>
  <c r="S297" i="8" s="1"/>
  <c r="BL335" i="7"/>
  <c r="T297" i="8" s="1"/>
  <c r="BM335" i="7"/>
  <c r="U297" i="8" s="1"/>
  <c r="BO335" i="7"/>
  <c r="W297" i="8" s="1"/>
  <c r="BP335" i="7"/>
  <c r="X297" i="8" s="1"/>
  <c r="BQ335" i="7"/>
  <c r="Y297" i="8" s="1"/>
  <c r="BR335" i="7"/>
  <c r="Z297" i="8" s="1"/>
  <c r="BF336" i="7"/>
  <c r="N298" i="8" s="1"/>
  <c r="BG336" i="7"/>
  <c r="O298" i="8" s="1"/>
  <c r="BH336" i="7"/>
  <c r="P298" i="8" s="1"/>
  <c r="BI336" i="7"/>
  <c r="Q298" i="8" s="1"/>
  <c r="BJ336" i="7"/>
  <c r="R298" i="8" s="1"/>
  <c r="BK336" i="7"/>
  <c r="S298" i="8" s="1"/>
  <c r="BL336" i="7"/>
  <c r="T298" i="8" s="1"/>
  <c r="BM336" i="7"/>
  <c r="U298" i="8" s="1"/>
  <c r="BO336" i="7"/>
  <c r="W298" i="8" s="1"/>
  <c r="BP336" i="7"/>
  <c r="X298" i="8" s="1"/>
  <c r="BQ336" i="7"/>
  <c r="Y298" i="8" s="1"/>
  <c r="BR336" i="7"/>
  <c r="Z298" i="8" s="1"/>
  <c r="BF337" i="7"/>
  <c r="N299" i="8" s="1"/>
  <c r="BG337" i="7"/>
  <c r="O299" i="8" s="1"/>
  <c r="BH337" i="7"/>
  <c r="P299" i="8" s="1"/>
  <c r="BI337" i="7"/>
  <c r="Q299" i="8" s="1"/>
  <c r="BJ337" i="7"/>
  <c r="R299" i="8" s="1"/>
  <c r="BK337" i="7"/>
  <c r="S299" i="8" s="1"/>
  <c r="BL337" i="7"/>
  <c r="T299" i="8" s="1"/>
  <c r="BM337" i="7"/>
  <c r="U299" i="8" s="1"/>
  <c r="BO337" i="7"/>
  <c r="W299" i="8" s="1"/>
  <c r="BP337" i="7"/>
  <c r="X299" i="8" s="1"/>
  <c r="BQ337" i="7"/>
  <c r="Y299" i="8" s="1"/>
  <c r="BR337" i="7"/>
  <c r="Z299" i="8" s="1"/>
  <c r="BF338" i="7"/>
  <c r="N300" i="8" s="1"/>
  <c r="BG338" i="7"/>
  <c r="O300" i="8" s="1"/>
  <c r="BH338" i="7"/>
  <c r="P300" i="8" s="1"/>
  <c r="BI338" i="7"/>
  <c r="Q300" i="8" s="1"/>
  <c r="BJ338" i="7"/>
  <c r="R300" i="8" s="1"/>
  <c r="BK338" i="7"/>
  <c r="S300" i="8" s="1"/>
  <c r="BL338" i="7"/>
  <c r="T300" i="8" s="1"/>
  <c r="BM338" i="7"/>
  <c r="U300" i="8" s="1"/>
  <c r="BO338" i="7"/>
  <c r="W300" i="8" s="1"/>
  <c r="BP338" i="7"/>
  <c r="X300" i="8" s="1"/>
  <c r="BQ338" i="7"/>
  <c r="Y300" i="8" s="1"/>
  <c r="BR338" i="7"/>
  <c r="Z300" i="8" s="1"/>
  <c r="BE339" i="7"/>
  <c r="M301" i="8" s="1"/>
  <c r="BF339" i="7"/>
  <c r="N301" i="8" s="1"/>
  <c r="BG339" i="7"/>
  <c r="O301" i="8" s="1"/>
  <c r="BH339" i="7"/>
  <c r="P301" i="8" s="1"/>
  <c r="BI339" i="7"/>
  <c r="Q301" i="8" s="1"/>
  <c r="BK339" i="7"/>
  <c r="S301" i="8" s="1"/>
  <c r="BL339" i="7"/>
  <c r="T301" i="8" s="1"/>
  <c r="BN339" i="7"/>
  <c r="V301" i="8" s="1"/>
  <c r="BP339" i="7"/>
  <c r="X301" i="8" s="1"/>
  <c r="BQ339" i="7"/>
  <c r="Y301" i="8" s="1"/>
  <c r="BR339" i="7"/>
  <c r="Z301" i="8" s="1"/>
  <c r="BF340" i="7"/>
  <c r="N302" i="8" s="1"/>
  <c r="BG340" i="7"/>
  <c r="O302" i="8" s="1"/>
  <c r="BH340" i="7"/>
  <c r="P302" i="8" s="1"/>
  <c r="BI340" i="7"/>
  <c r="Q302" i="8" s="1"/>
  <c r="BJ340" i="7"/>
  <c r="R302" i="8" s="1"/>
  <c r="BK340" i="7"/>
  <c r="S302" i="8" s="1"/>
  <c r="BL340" i="7"/>
  <c r="T302" i="8" s="1"/>
  <c r="BM340" i="7"/>
  <c r="U302" i="8" s="1"/>
  <c r="BO340" i="7"/>
  <c r="W302" i="8" s="1"/>
  <c r="BP340" i="7"/>
  <c r="X302" i="8" s="1"/>
  <c r="BQ340" i="7"/>
  <c r="Y302" i="8" s="1"/>
  <c r="BR340" i="7"/>
  <c r="Z302" i="8" s="1"/>
  <c r="BF341" i="7"/>
  <c r="N303" i="8" s="1"/>
  <c r="BG341" i="7"/>
  <c r="O303" i="8" s="1"/>
  <c r="BH341" i="7"/>
  <c r="P303" i="8" s="1"/>
  <c r="BI341" i="7"/>
  <c r="Q303" i="8" s="1"/>
  <c r="BJ341" i="7"/>
  <c r="R303" i="8" s="1"/>
  <c r="BK341" i="7"/>
  <c r="S303" i="8" s="1"/>
  <c r="BL341" i="7"/>
  <c r="T303" i="8" s="1"/>
  <c r="BM341" i="7"/>
  <c r="U303" i="8" s="1"/>
  <c r="BO341" i="7"/>
  <c r="W303" i="8" s="1"/>
  <c r="BP341" i="7"/>
  <c r="X303" i="8" s="1"/>
  <c r="BQ341" i="7"/>
  <c r="Y303" i="8" s="1"/>
  <c r="BR341" i="7"/>
  <c r="Z303" i="8" s="1"/>
  <c r="BF342" i="7"/>
  <c r="N304" i="8" s="1"/>
  <c r="BG342" i="7"/>
  <c r="O304" i="8" s="1"/>
  <c r="BH342" i="7"/>
  <c r="P304" i="8" s="1"/>
  <c r="BI342" i="7"/>
  <c r="Q304" i="8" s="1"/>
  <c r="BJ342" i="7"/>
  <c r="R304" i="8" s="1"/>
  <c r="BK342" i="7"/>
  <c r="S304" i="8" s="1"/>
  <c r="BL342" i="7"/>
  <c r="T304" i="8" s="1"/>
  <c r="BM342" i="7"/>
  <c r="U304" i="8" s="1"/>
  <c r="BO342" i="7"/>
  <c r="W304" i="8" s="1"/>
  <c r="BP342" i="7"/>
  <c r="X304" i="8" s="1"/>
  <c r="BQ342" i="7"/>
  <c r="Y304" i="8" s="1"/>
  <c r="BR342" i="7"/>
  <c r="Z304" i="8" s="1"/>
  <c r="BF343" i="7"/>
  <c r="N305" i="8" s="1"/>
  <c r="BG343" i="7"/>
  <c r="O305" i="8" s="1"/>
  <c r="BH343" i="7"/>
  <c r="P305" i="8" s="1"/>
  <c r="BI343" i="7"/>
  <c r="Q305" i="8" s="1"/>
  <c r="BJ343" i="7"/>
  <c r="R305" i="8" s="1"/>
  <c r="BK343" i="7"/>
  <c r="S305" i="8" s="1"/>
  <c r="BL343" i="7"/>
  <c r="T305" i="8" s="1"/>
  <c r="BM343" i="7"/>
  <c r="U305" i="8" s="1"/>
  <c r="BO343" i="7"/>
  <c r="W305" i="8" s="1"/>
  <c r="BP343" i="7"/>
  <c r="X305" i="8" s="1"/>
  <c r="BQ343" i="7"/>
  <c r="Y305" i="8" s="1"/>
  <c r="BR343" i="7"/>
  <c r="Z305" i="8" s="1"/>
  <c r="BE344" i="7"/>
  <c r="M306" i="8" s="1"/>
  <c r="BF344" i="7"/>
  <c r="N306" i="8" s="1"/>
  <c r="BG344" i="7"/>
  <c r="O306" i="8" s="1"/>
  <c r="BH344" i="7"/>
  <c r="P306" i="8" s="1"/>
  <c r="BI344" i="7"/>
  <c r="Q306" i="8" s="1"/>
  <c r="BJ344" i="7"/>
  <c r="R306" i="8" s="1"/>
  <c r="BL344" i="7"/>
  <c r="T306" i="8" s="1"/>
  <c r="BN344" i="7"/>
  <c r="V306" i="8" s="1"/>
  <c r="BO344" i="7"/>
  <c r="W306" i="8" s="1"/>
  <c r="BP344" i="7"/>
  <c r="X306" i="8" s="1"/>
  <c r="BQ344" i="7"/>
  <c r="Y306" i="8" s="1"/>
  <c r="BR344" i="7"/>
  <c r="Z306" i="8" s="1"/>
  <c r="BF345" i="7"/>
  <c r="N307" i="8" s="1"/>
  <c r="BG345" i="7"/>
  <c r="O307" i="8" s="1"/>
  <c r="BH345" i="7"/>
  <c r="P307" i="8" s="1"/>
  <c r="BI345" i="7"/>
  <c r="Q307" i="8" s="1"/>
  <c r="BJ345" i="7"/>
  <c r="R307" i="8" s="1"/>
  <c r="BK345" i="7"/>
  <c r="S307" i="8" s="1"/>
  <c r="BL345" i="7"/>
  <c r="T307" i="8" s="1"/>
  <c r="BM345" i="7"/>
  <c r="U307" i="8" s="1"/>
  <c r="BO345" i="7"/>
  <c r="W307" i="8" s="1"/>
  <c r="BP345" i="7"/>
  <c r="X307" i="8" s="1"/>
  <c r="BQ345" i="7"/>
  <c r="Y307" i="8" s="1"/>
  <c r="BR345" i="7"/>
  <c r="Z307" i="8" s="1"/>
  <c r="BF346" i="7"/>
  <c r="N308" i="8" s="1"/>
  <c r="BG346" i="7"/>
  <c r="O308" i="8" s="1"/>
  <c r="BH346" i="7"/>
  <c r="P308" i="8" s="1"/>
  <c r="BI346" i="7"/>
  <c r="Q308" i="8" s="1"/>
  <c r="BJ346" i="7"/>
  <c r="R308" i="8" s="1"/>
  <c r="BK346" i="7"/>
  <c r="S308" i="8" s="1"/>
  <c r="BL346" i="7"/>
  <c r="T308" i="8" s="1"/>
  <c r="BM346" i="7"/>
  <c r="U308" i="8" s="1"/>
  <c r="BO346" i="7"/>
  <c r="W308" i="8" s="1"/>
  <c r="BP346" i="7"/>
  <c r="X308" i="8" s="1"/>
  <c r="BQ346" i="7"/>
  <c r="Y308" i="8" s="1"/>
  <c r="BR346" i="7"/>
  <c r="Z308" i="8" s="1"/>
  <c r="BF347" i="7"/>
  <c r="N309" i="8" s="1"/>
  <c r="BG347" i="7"/>
  <c r="O309" i="8" s="1"/>
  <c r="BH347" i="7"/>
  <c r="P309" i="8" s="1"/>
  <c r="BI347" i="7"/>
  <c r="Q309" i="8" s="1"/>
  <c r="BJ347" i="7"/>
  <c r="R309" i="8" s="1"/>
  <c r="BK347" i="7"/>
  <c r="S309" i="8" s="1"/>
  <c r="BL347" i="7"/>
  <c r="T309" i="8" s="1"/>
  <c r="BM347" i="7"/>
  <c r="U309" i="8" s="1"/>
  <c r="BO347" i="7"/>
  <c r="W309" i="8" s="1"/>
  <c r="BP347" i="7"/>
  <c r="X309" i="8" s="1"/>
  <c r="BQ347" i="7"/>
  <c r="Y309" i="8" s="1"/>
  <c r="BR347" i="7"/>
  <c r="Z309" i="8" s="1"/>
  <c r="BF348" i="7"/>
  <c r="N310" i="8" s="1"/>
  <c r="BG348" i="7"/>
  <c r="O310" i="8" s="1"/>
  <c r="BH348" i="7"/>
  <c r="P310" i="8" s="1"/>
  <c r="BI348" i="7"/>
  <c r="Q310" i="8" s="1"/>
  <c r="BJ348" i="7"/>
  <c r="R310" i="8" s="1"/>
  <c r="BL348" i="7"/>
  <c r="T310" i="8" s="1"/>
  <c r="BM348" i="7"/>
  <c r="U310" i="8" s="1"/>
  <c r="BN348" i="7"/>
  <c r="V310" i="8" s="1"/>
  <c r="BO348" i="7"/>
  <c r="W310" i="8" s="1"/>
  <c r="BP348" i="7"/>
  <c r="X310" i="8" s="1"/>
  <c r="BQ348" i="7"/>
  <c r="Y310" i="8" s="1"/>
  <c r="BR348" i="7"/>
  <c r="Z310" i="8" s="1"/>
  <c r="BF349" i="7"/>
  <c r="N311" i="8" s="1"/>
  <c r="BG349" i="7"/>
  <c r="O311" i="8" s="1"/>
  <c r="BH349" i="7"/>
  <c r="P311" i="8" s="1"/>
  <c r="BI349" i="7"/>
  <c r="Q311" i="8" s="1"/>
  <c r="BJ349" i="7"/>
  <c r="R311" i="8" s="1"/>
  <c r="BK349" i="7"/>
  <c r="S311" i="8" s="1"/>
  <c r="BL349" i="7"/>
  <c r="T311" i="8" s="1"/>
  <c r="BM349" i="7"/>
  <c r="U311" i="8" s="1"/>
  <c r="BO349" i="7"/>
  <c r="W311" i="8" s="1"/>
  <c r="BP349" i="7"/>
  <c r="X311" i="8" s="1"/>
  <c r="BQ349" i="7"/>
  <c r="Y311" i="8" s="1"/>
  <c r="BR349" i="7"/>
  <c r="Z311" i="8" s="1"/>
  <c r="BF350" i="7"/>
  <c r="N312" i="8" s="1"/>
  <c r="BG350" i="7"/>
  <c r="O312" i="8" s="1"/>
  <c r="BH350" i="7"/>
  <c r="P312" i="8" s="1"/>
  <c r="BI350" i="7"/>
  <c r="Q312" i="8" s="1"/>
  <c r="BJ350" i="7"/>
  <c r="R312" i="8" s="1"/>
  <c r="BK350" i="7"/>
  <c r="S312" i="8" s="1"/>
  <c r="BL350" i="7"/>
  <c r="T312" i="8" s="1"/>
  <c r="BM350" i="7"/>
  <c r="U312" i="8" s="1"/>
  <c r="BO350" i="7"/>
  <c r="W312" i="8" s="1"/>
  <c r="BP350" i="7"/>
  <c r="X312" i="8" s="1"/>
  <c r="BQ350" i="7"/>
  <c r="Y312" i="8" s="1"/>
  <c r="BR350" i="7"/>
  <c r="Z312" i="8" s="1"/>
  <c r="BF351" i="7"/>
  <c r="N313" i="8" s="1"/>
  <c r="BG351" i="7"/>
  <c r="O313" i="8" s="1"/>
  <c r="BH351" i="7"/>
  <c r="P313" i="8" s="1"/>
  <c r="BI351" i="7"/>
  <c r="Q313" i="8" s="1"/>
  <c r="BJ351" i="7"/>
  <c r="R313" i="8" s="1"/>
  <c r="BK351" i="7"/>
  <c r="S313" i="8" s="1"/>
  <c r="BL351" i="7"/>
  <c r="T313" i="8" s="1"/>
  <c r="BM351" i="7"/>
  <c r="U313" i="8" s="1"/>
  <c r="BO351" i="7"/>
  <c r="W313" i="8" s="1"/>
  <c r="BP351" i="7"/>
  <c r="X313" i="8" s="1"/>
  <c r="BQ351" i="7"/>
  <c r="Y313" i="8" s="1"/>
  <c r="BR351" i="7"/>
  <c r="Z313" i="8" s="1"/>
  <c r="BF352" i="7"/>
  <c r="N314" i="8" s="1"/>
  <c r="BG352" i="7"/>
  <c r="O314" i="8" s="1"/>
  <c r="BH352" i="7"/>
  <c r="P314" i="8" s="1"/>
  <c r="BI352" i="7"/>
  <c r="Q314" i="8" s="1"/>
  <c r="BJ352" i="7"/>
  <c r="R314" i="8" s="1"/>
  <c r="BK352" i="7"/>
  <c r="S314" i="8" s="1"/>
  <c r="BL352" i="7"/>
  <c r="T314" i="8" s="1"/>
  <c r="BM352" i="7"/>
  <c r="U314" i="8" s="1"/>
  <c r="BO352" i="7"/>
  <c r="W314" i="8" s="1"/>
  <c r="BP352" i="7"/>
  <c r="X314" i="8" s="1"/>
  <c r="BQ352" i="7"/>
  <c r="Y314" i="8" s="1"/>
  <c r="BR352" i="7"/>
  <c r="Z314" i="8" s="1"/>
  <c r="BF353" i="7"/>
  <c r="N315" i="8" s="1"/>
  <c r="BG353" i="7"/>
  <c r="O315" i="8" s="1"/>
  <c r="BH353" i="7"/>
  <c r="P315" i="8" s="1"/>
  <c r="BI353" i="7"/>
  <c r="Q315" i="8" s="1"/>
  <c r="BJ353" i="7"/>
  <c r="R315" i="8" s="1"/>
  <c r="BK353" i="7"/>
  <c r="S315" i="8" s="1"/>
  <c r="BL353" i="7"/>
  <c r="T315" i="8" s="1"/>
  <c r="BO353" i="7"/>
  <c r="W315" i="8" s="1"/>
  <c r="BP353" i="7"/>
  <c r="X315" i="8" s="1"/>
  <c r="BQ353" i="7"/>
  <c r="Y315" i="8" s="1"/>
  <c r="BR353" i="7"/>
  <c r="Z315" i="8" s="1"/>
  <c r="BE354" i="7"/>
  <c r="M316" i="8" s="1"/>
  <c r="BF354" i="7"/>
  <c r="N316" i="8" s="1"/>
  <c r="BH354" i="7"/>
  <c r="P316" i="8" s="1"/>
  <c r="BI354" i="7"/>
  <c r="Q316" i="8" s="1"/>
  <c r="BJ354" i="7"/>
  <c r="R316" i="8" s="1"/>
  <c r="BK354" i="7"/>
  <c r="S316" i="8" s="1"/>
  <c r="BL354" i="7"/>
  <c r="T316" i="8" s="1"/>
  <c r="BM354" i="7"/>
  <c r="U316" i="8" s="1"/>
  <c r="BO354" i="7"/>
  <c r="W316" i="8" s="1"/>
  <c r="BP354" i="7"/>
  <c r="X316" i="8" s="1"/>
  <c r="BQ354" i="7"/>
  <c r="Y316" i="8" s="1"/>
  <c r="BR354" i="7"/>
  <c r="Z316" i="8" s="1"/>
  <c r="BF355" i="7"/>
  <c r="N317" i="8" s="1"/>
  <c r="BG355" i="7"/>
  <c r="O317" i="8" s="1"/>
  <c r="BH355" i="7"/>
  <c r="P317" i="8" s="1"/>
  <c r="BI355" i="7"/>
  <c r="Q317" i="8" s="1"/>
  <c r="BJ355" i="7"/>
  <c r="R317" i="8" s="1"/>
  <c r="BK355" i="7"/>
  <c r="S317" i="8" s="1"/>
  <c r="BL355" i="7"/>
  <c r="T317" i="8" s="1"/>
  <c r="BM355" i="7"/>
  <c r="U317" i="8" s="1"/>
  <c r="BO355" i="7"/>
  <c r="W317" i="8" s="1"/>
  <c r="BP355" i="7"/>
  <c r="X317" i="8" s="1"/>
  <c r="BQ355" i="7"/>
  <c r="Y317" i="8" s="1"/>
  <c r="BR355" i="7"/>
  <c r="Z317" i="8" s="1"/>
  <c r="BF356" i="7"/>
  <c r="N318" i="8" s="1"/>
  <c r="BG356" i="7"/>
  <c r="O318" i="8" s="1"/>
  <c r="BH356" i="7"/>
  <c r="P318" i="8" s="1"/>
  <c r="BI356" i="7"/>
  <c r="Q318" i="8" s="1"/>
  <c r="BJ356" i="7"/>
  <c r="R318" i="8" s="1"/>
  <c r="BK356" i="7"/>
  <c r="S318" i="8" s="1"/>
  <c r="BL356" i="7"/>
  <c r="T318" i="8" s="1"/>
  <c r="BM356" i="7"/>
  <c r="U318" i="8" s="1"/>
  <c r="BO356" i="7"/>
  <c r="W318" i="8" s="1"/>
  <c r="BP356" i="7"/>
  <c r="X318" i="8" s="1"/>
  <c r="BQ356" i="7"/>
  <c r="Y318" i="8" s="1"/>
  <c r="BR356" i="7"/>
  <c r="Z318" i="8" s="1"/>
  <c r="BF357" i="7"/>
  <c r="N319" i="8" s="1"/>
  <c r="BG357" i="7"/>
  <c r="O319" i="8" s="1"/>
  <c r="BH357" i="7"/>
  <c r="P319" i="8" s="1"/>
  <c r="BI357" i="7"/>
  <c r="Q319" i="8" s="1"/>
  <c r="BJ357" i="7"/>
  <c r="R319" i="8" s="1"/>
  <c r="BK357" i="7"/>
  <c r="S319" i="8" s="1"/>
  <c r="BL357" i="7"/>
  <c r="T319" i="8" s="1"/>
  <c r="BM357" i="7"/>
  <c r="U319" i="8" s="1"/>
  <c r="BO357" i="7"/>
  <c r="W319" i="8" s="1"/>
  <c r="BP357" i="7"/>
  <c r="X319" i="8" s="1"/>
  <c r="BQ357" i="7"/>
  <c r="Y319" i="8" s="1"/>
  <c r="BR357" i="7"/>
  <c r="Z319" i="8" s="1"/>
  <c r="BF358" i="7"/>
  <c r="N320" i="8" s="1"/>
  <c r="BG358" i="7"/>
  <c r="O320" i="8" s="1"/>
  <c r="BH358" i="7"/>
  <c r="P320" i="8" s="1"/>
  <c r="BI358" i="7"/>
  <c r="Q320" i="8" s="1"/>
  <c r="BL358" i="7"/>
  <c r="T320" i="8" s="1"/>
  <c r="BM358" i="7"/>
  <c r="U320" i="8" s="1"/>
  <c r="BN358" i="7"/>
  <c r="V320" i="8" s="1"/>
  <c r="BO358" i="7"/>
  <c r="W320" i="8" s="1"/>
  <c r="BP358" i="7"/>
  <c r="X320" i="8" s="1"/>
  <c r="BQ358" i="7"/>
  <c r="Y320" i="8" s="1"/>
  <c r="BR358" i="7"/>
  <c r="Z320" i="8" s="1"/>
  <c r="BF359" i="7"/>
  <c r="N321" i="8" s="1"/>
  <c r="BG359" i="7"/>
  <c r="O321" i="8" s="1"/>
  <c r="BH359" i="7"/>
  <c r="P321" i="8" s="1"/>
  <c r="BI359" i="7"/>
  <c r="Q321" i="8" s="1"/>
  <c r="BJ359" i="7"/>
  <c r="R321" i="8" s="1"/>
  <c r="BK359" i="7"/>
  <c r="S321" i="8" s="1"/>
  <c r="BL359" i="7"/>
  <c r="T321" i="8" s="1"/>
  <c r="BM359" i="7"/>
  <c r="U321" i="8" s="1"/>
  <c r="BO359" i="7"/>
  <c r="W321" i="8" s="1"/>
  <c r="BP359" i="7"/>
  <c r="X321" i="8" s="1"/>
  <c r="BQ359" i="7"/>
  <c r="Y321" i="8" s="1"/>
  <c r="BR359" i="7"/>
  <c r="Z321" i="8" s="1"/>
  <c r="BF360" i="7"/>
  <c r="N322" i="8" s="1"/>
  <c r="BG360" i="7"/>
  <c r="O322" i="8" s="1"/>
  <c r="BH360" i="7"/>
  <c r="P322" i="8" s="1"/>
  <c r="BI360" i="7"/>
  <c r="Q322" i="8" s="1"/>
  <c r="BJ360" i="7"/>
  <c r="R322" i="8" s="1"/>
  <c r="BK360" i="7"/>
  <c r="S322" i="8" s="1"/>
  <c r="BL360" i="7"/>
  <c r="T322" i="8" s="1"/>
  <c r="BM360" i="7"/>
  <c r="U322" i="8" s="1"/>
  <c r="BO360" i="7"/>
  <c r="W322" i="8" s="1"/>
  <c r="BP360" i="7"/>
  <c r="X322" i="8" s="1"/>
  <c r="BQ360" i="7"/>
  <c r="Y322" i="8" s="1"/>
  <c r="BR360" i="7"/>
  <c r="Z322" i="8" s="1"/>
  <c r="BF361" i="7"/>
  <c r="N323" i="8" s="1"/>
  <c r="BG361" i="7"/>
  <c r="O323" i="8" s="1"/>
  <c r="BH361" i="7"/>
  <c r="P323" i="8" s="1"/>
  <c r="BI361" i="7"/>
  <c r="Q323" i="8" s="1"/>
  <c r="BJ361" i="7"/>
  <c r="R323" i="8" s="1"/>
  <c r="BK361" i="7"/>
  <c r="S323" i="8" s="1"/>
  <c r="BL361" i="7"/>
  <c r="T323" i="8" s="1"/>
  <c r="BM361" i="7"/>
  <c r="U323" i="8" s="1"/>
  <c r="BO361" i="7"/>
  <c r="W323" i="8" s="1"/>
  <c r="BP361" i="7"/>
  <c r="X323" i="8" s="1"/>
  <c r="BQ361" i="7"/>
  <c r="Y323" i="8" s="1"/>
  <c r="BR361" i="7"/>
  <c r="Z323" i="8" s="1"/>
  <c r="BF362" i="7"/>
  <c r="N324" i="8" s="1"/>
  <c r="BG362" i="7"/>
  <c r="O324" i="8" s="1"/>
  <c r="BH362" i="7"/>
  <c r="P324" i="8" s="1"/>
  <c r="BI362" i="7"/>
  <c r="Q324" i="8" s="1"/>
  <c r="BJ362" i="7"/>
  <c r="R324" i="8" s="1"/>
  <c r="BK362" i="7"/>
  <c r="S324" i="8" s="1"/>
  <c r="BL362" i="7"/>
  <c r="T324" i="8" s="1"/>
  <c r="BM362" i="7"/>
  <c r="U324" i="8" s="1"/>
  <c r="BO362" i="7"/>
  <c r="W324" i="8" s="1"/>
  <c r="BP362" i="7"/>
  <c r="X324" i="8" s="1"/>
  <c r="BQ362" i="7"/>
  <c r="Y324" i="8" s="1"/>
  <c r="BR362" i="7"/>
  <c r="Z324" i="8" s="1"/>
  <c r="BF363" i="7"/>
  <c r="N325" i="8" s="1"/>
  <c r="BG363" i="7"/>
  <c r="O325" i="8" s="1"/>
  <c r="BH363" i="7"/>
  <c r="P325" i="8" s="1"/>
  <c r="BI363" i="7"/>
  <c r="Q325" i="8" s="1"/>
  <c r="BJ363" i="7"/>
  <c r="R325" i="8" s="1"/>
  <c r="BK363" i="7"/>
  <c r="S325" i="8" s="1"/>
  <c r="BL363" i="7"/>
  <c r="T325" i="8" s="1"/>
  <c r="BM363" i="7"/>
  <c r="U325" i="8" s="1"/>
  <c r="BO363" i="7"/>
  <c r="W325" i="8" s="1"/>
  <c r="BP363" i="7"/>
  <c r="X325" i="8" s="1"/>
  <c r="BQ363" i="7"/>
  <c r="Y325" i="8" s="1"/>
  <c r="BR363" i="7"/>
  <c r="Z325" i="8" s="1"/>
  <c r="BE364" i="7"/>
  <c r="M326" i="8" s="1"/>
  <c r="BF364" i="7"/>
  <c r="N326" i="8" s="1"/>
  <c r="BG364" i="7"/>
  <c r="O326" i="8" s="1"/>
  <c r="BH364" i="7"/>
  <c r="P326" i="8" s="1"/>
  <c r="BI364" i="7"/>
  <c r="Q326" i="8" s="1"/>
  <c r="BJ364" i="7"/>
  <c r="R326" i="8" s="1"/>
  <c r="BL364" i="7"/>
  <c r="T326" i="8" s="1"/>
  <c r="BM364" i="7"/>
  <c r="U326" i="8" s="1"/>
  <c r="BN364" i="7"/>
  <c r="V326" i="8" s="1"/>
  <c r="BP364" i="7"/>
  <c r="X326" i="8" s="1"/>
  <c r="BQ364" i="7"/>
  <c r="Y326" i="8" s="1"/>
  <c r="BE365" i="7"/>
  <c r="M327" i="8" s="1"/>
  <c r="BF365" i="7"/>
  <c r="N327" i="8" s="1"/>
  <c r="BG365" i="7"/>
  <c r="O327" i="8" s="1"/>
  <c r="BH365" i="7"/>
  <c r="P327" i="8" s="1"/>
  <c r="BI365" i="7"/>
  <c r="Q327" i="8" s="1"/>
  <c r="BJ365" i="7"/>
  <c r="R327" i="8" s="1"/>
  <c r="BL365" i="7"/>
  <c r="T327" i="8" s="1"/>
  <c r="BN365" i="7"/>
  <c r="V327" i="8" s="1"/>
  <c r="BO365" i="7"/>
  <c r="W327" i="8" s="1"/>
  <c r="BP365" i="7"/>
  <c r="X327" i="8" s="1"/>
  <c r="BQ365" i="7"/>
  <c r="Y327" i="8" s="1"/>
  <c r="BR365" i="7"/>
  <c r="Z327" i="8" s="1"/>
  <c r="BF366" i="7"/>
  <c r="N328" i="8" s="1"/>
  <c r="BG366" i="7"/>
  <c r="O328" i="8" s="1"/>
  <c r="BH366" i="7"/>
  <c r="P328" i="8" s="1"/>
  <c r="BI366" i="7"/>
  <c r="Q328" i="8" s="1"/>
  <c r="BJ366" i="7"/>
  <c r="R328" i="8" s="1"/>
  <c r="BL366" i="7"/>
  <c r="T328" i="8" s="1"/>
  <c r="BM366" i="7"/>
  <c r="U328" i="8" s="1"/>
  <c r="BN366" i="7"/>
  <c r="V328" i="8" s="1"/>
  <c r="BO366" i="7"/>
  <c r="W328" i="8" s="1"/>
  <c r="BP366" i="7"/>
  <c r="X328" i="8" s="1"/>
  <c r="BQ366" i="7"/>
  <c r="Y328" i="8" s="1"/>
  <c r="BR366" i="7"/>
  <c r="Z328" i="8" s="1"/>
  <c r="BF367" i="7"/>
  <c r="N329" i="8" s="1"/>
  <c r="BG367" i="7"/>
  <c r="O329" i="8" s="1"/>
  <c r="BH367" i="7"/>
  <c r="P329" i="8" s="1"/>
  <c r="BI367" i="7"/>
  <c r="Q329" i="8" s="1"/>
  <c r="BJ367" i="7"/>
  <c r="R329" i="8" s="1"/>
  <c r="BL367" i="7"/>
  <c r="T329" i="8" s="1"/>
  <c r="BM367" i="7"/>
  <c r="U329" i="8" s="1"/>
  <c r="BN367" i="7"/>
  <c r="V329" i="8" s="1"/>
  <c r="BO367" i="7"/>
  <c r="W329" i="8" s="1"/>
  <c r="BP367" i="7"/>
  <c r="X329" i="8" s="1"/>
  <c r="BQ367" i="7"/>
  <c r="Y329" i="8" s="1"/>
  <c r="BR367" i="7"/>
  <c r="Z329" i="8" s="1"/>
  <c r="BF368" i="7"/>
  <c r="N330" i="8" s="1"/>
  <c r="BG368" i="7"/>
  <c r="O330" i="8" s="1"/>
  <c r="BH368" i="7"/>
  <c r="P330" i="8" s="1"/>
  <c r="BI368" i="7"/>
  <c r="Q330" i="8" s="1"/>
  <c r="BJ368" i="7"/>
  <c r="R330" i="8" s="1"/>
  <c r="BL368" i="7"/>
  <c r="T330" i="8" s="1"/>
  <c r="BM368" i="7"/>
  <c r="U330" i="8" s="1"/>
  <c r="BN368" i="7"/>
  <c r="V330" i="8" s="1"/>
  <c r="BO368" i="7"/>
  <c r="W330" i="8" s="1"/>
  <c r="BP368" i="7"/>
  <c r="X330" i="8" s="1"/>
  <c r="BQ368" i="7"/>
  <c r="Y330" i="8" s="1"/>
  <c r="BR368" i="7"/>
  <c r="Z330" i="8" s="1"/>
  <c r="BE369" i="7"/>
  <c r="M331" i="8" s="1"/>
  <c r="BF369" i="7"/>
  <c r="N331" i="8" s="1"/>
  <c r="BG369" i="7"/>
  <c r="O331" i="8" s="1"/>
  <c r="BH369" i="7"/>
  <c r="P331" i="8" s="1"/>
  <c r="BI369" i="7"/>
  <c r="Q331" i="8" s="1"/>
  <c r="BJ369" i="7"/>
  <c r="R331" i="8" s="1"/>
  <c r="BL369" i="7"/>
  <c r="T331" i="8" s="1"/>
  <c r="BN369" i="7"/>
  <c r="V331" i="8" s="1"/>
  <c r="BO369" i="7"/>
  <c r="W331" i="8" s="1"/>
  <c r="BP369" i="7"/>
  <c r="X331" i="8" s="1"/>
  <c r="BQ369" i="7"/>
  <c r="Y331" i="8" s="1"/>
  <c r="BR369" i="7"/>
  <c r="Z331" i="8" s="1"/>
  <c r="BE370" i="7"/>
  <c r="M332" i="8" s="1"/>
  <c r="BF370" i="7"/>
  <c r="N332" i="8" s="1"/>
  <c r="BH370" i="7"/>
  <c r="P332" i="8" s="1"/>
  <c r="BI370" i="7"/>
  <c r="Q332" i="8" s="1"/>
  <c r="BJ370" i="7"/>
  <c r="R332" i="8" s="1"/>
  <c r="BK370" i="7"/>
  <c r="S332" i="8" s="1"/>
  <c r="BL370" i="7"/>
  <c r="T332" i="8" s="1"/>
  <c r="BM370" i="7"/>
  <c r="U332" i="8" s="1"/>
  <c r="BO370" i="7"/>
  <c r="W332" i="8" s="1"/>
  <c r="BP370" i="7"/>
  <c r="X332" i="8" s="1"/>
  <c r="BQ370" i="7"/>
  <c r="Y332" i="8" s="1"/>
  <c r="BR370" i="7"/>
  <c r="Z332" i="8" s="1"/>
  <c r="BF371" i="7"/>
  <c r="N333" i="8" s="1"/>
  <c r="BG371" i="7"/>
  <c r="O333" i="8" s="1"/>
  <c r="BH371" i="7"/>
  <c r="P333" i="8" s="1"/>
  <c r="BI371" i="7"/>
  <c r="Q333" i="8" s="1"/>
  <c r="BJ371" i="7"/>
  <c r="R333" i="8" s="1"/>
  <c r="BL371" i="7"/>
  <c r="T333" i="8" s="1"/>
  <c r="BM371" i="7"/>
  <c r="U333" i="8" s="1"/>
  <c r="BN371" i="7"/>
  <c r="V333" i="8" s="1"/>
  <c r="BO371" i="7"/>
  <c r="W333" i="8" s="1"/>
  <c r="BP371" i="7"/>
  <c r="X333" i="8" s="1"/>
  <c r="BQ371" i="7"/>
  <c r="Y333" i="8" s="1"/>
  <c r="BR371" i="7"/>
  <c r="Z333" i="8" s="1"/>
  <c r="BE372" i="7"/>
  <c r="M334" i="8" s="1"/>
  <c r="BF372" i="7"/>
  <c r="N334" i="8" s="1"/>
  <c r="BG372" i="7"/>
  <c r="O334" i="8" s="1"/>
  <c r="BH372" i="7"/>
  <c r="P334" i="8" s="1"/>
  <c r="BI372" i="7"/>
  <c r="Q334" i="8" s="1"/>
  <c r="BJ372" i="7"/>
  <c r="R334" i="8" s="1"/>
  <c r="BL372" i="7"/>
  <c r="T334" i="8" s="1"/>
  <c r="BM372" i="7"/>
  <c r="U334" i="8" s="1"/>
  <c r="BO372" i="7"/>
  <c r="W334" i="8" s="1"/>
  <c r="BP372" i="7"/>
  <c r="X334" i="8" s="1"/>
  <c r="BQ372" i="7"/>
  <c r="Y334" i="8" s="1"/>
  <c r="BR372" i="7"/>
  <c r="Z334" i="8" s="1"/>
  <c r="BE373" i="7"/>
  <c r="M335" i="8" s="1"/>
  <c r="BF373" i="7"/>
  <c r="N335" i="8" s="1"/>
  <c r="BG373" i="7"/>
  <c r="O335" i="8" s="1"/>
  <c r="BH373" i="7"/>
  <c r="P335" i="8" s="1"/>
  <c r="BI373" i="7"/>
  <c r="Q335" i="8" s="1"/>
  <c r="BJ373" i="7"/>
  <c r="R335" i="8" s="1"/>
  <c r="BL373" i="7"/>
  <c r="T335" i="8" s="1"/>
  <c r="BM373" i="7"/>
  <c r="U335" i="8" s="1"/>
  <c r="BO373" i="7"/>
  <c r="W335" i="8" s="1"/>
  <c r="BP373" i="7"/>
  <c r="X335" i="8" s="1"/>
  <c r="BQ373" i="7"/>
  <c r="Y335" i="8" s="1"/>
  <c r="BR373" i="7"/>
  <c r="Z335" i="8" s="1"/>
  <c r="BE374" i="7"/>
  <c r="M336" i="8" s="1"/>
  <c r="BF374" i="7"/>
  <c r="N336" i="8" s="1"/>
  <c r="BG374" i="7"/>
  <c r="O336" i="8" s="1"/>
  <c r="BH374" i="7"/>
  <c r="P336" i="8" s="1"/>
  <c r="BI374" i="7"/>
  <c r="Q336" i="8" s="1"/>
  <c r="BJ374" i="7"/>
  <c r="R336" i="8" s="1"/>
  <c r="BL374" i="7"/>
  <c r="T336" i="8" s="1"/>
  <c r="BN374" i="7"/>
  <c r="V336" i="8" s="1"/>
  <c r="BO374" i="7"/>
  <c r="W336" i="8" s="1"/>
  <c r="BP374" i="7"/>
  <c r="X336" i="8" s="1"/>
  <c r="BQ374" i="7"/>
  <c r="Y336" i="8" s="1"/>
  <c r="BE375" i="7"/>
  <c r="M337" i="8" s="1"/>
  <c r="BF375" i="7"/>
  <c r="N337" i="8" s="1"/>
  <c r="BH375" i="7"/>
  <c r="P337" i="8" s="1"/>
  <c r="BI375" i="7"/>
  <c r="Q337" i="8" s="1"/>
  <c r="BJ375" i="7"/>
  <c r="R337" i="8" s="1"/>
  <c r="BL375" i="7"/>
  <c r="T337" i="8" s="1"/>
  <c r="BM375" i="7"/>
  <c r="U337" i="8" s="1"/>
  <c r="BN375" i="7"/>
  <c r="V337" i="8" s="1"/>
  <c r="BO375" i="7"/>
  <c r="W337" i="8" s="1"/>
  <c r="BP375" i="7"/>
  <c r="X337" i="8" s="1"/>
  <c r="BQ375" i="7"/>
  <c r="Y337" i="8" s="1"/>
  <c r="BR375" i="7"/>
  <c r="Z337" i="8" s="1"/>
  <c r="BE376" i="7"/>
  <c r="M338" i="8" s="1"/>
  <c r="BF376" i="7"/>
  <c r="N338" i="8" s="1"/>
  <c r="BH376" i="7"/>
  <c r="P338" i="8" s="1"/>
  <c r="BI376" i="7"/>
  <c r="Q338" i="8" s="1"/>
  <c r="BJ376" i="7"/>
  <c r="R338" i="8" s="1"/>
  <c r="BL376" i="7"/>
  <c r="T338" i="8" s="1"/>
  <c r="BM376" i="7"/>
  <c r="U338" i="8" s="1"/>
  <c r="BN376" i="7"/>
  <c r="V338" i="8" s="1"/>
  <c r="BO376" i="7"/>
  <c r="W338" i="8" s="1"/>
  <c r="BP376" i="7"/>
  <c r="X338" i="8" s="1"/>
  <c r="BQ376" i="7"/>
  <c r="Y338" i="8" s="1"/>
  <c r="BR376" i="7"/>
  <c r="Z338" i="8" s="1"/>
  <c r="BF377" i="7"/>
  <c r="N339" i="8" s="1"/>
  <c r="BG377" i="7"/>
  <c r="O339" i="8" s="1"/>
  <c r="BH377" i="7"/>
  <c r="P339" i="8" s="1"/>
  <c r="BI377" i="7"/>
  <c r="Q339" i="8" s="1"/>
  <c r="BL377" i="7"/>
  <c r="T339" i="8" s="1"/>
  <c r="BM377" i="7"/>
  <c r="U339" i="8" s="1"/>
  <c r="BN377" i="7"/>
  <c r="V339" i="8" s="1"/>
  <c r="BO377" i="7"/>
  <c r="W339" i="8" s="1"/>
  <c r="BP377" i="7"/>
  <c r="X339" i="8" s="1"/>
  <c r="BQ377" i="7"/>
  <c r="Y339" i="8" s="1"/>
  <c r="BR377" i="7"/>
  <c r="Z339" i="8" s="1"/>
  <c r="BF378" i="7"/>
  <c r="N340" i="8" s="1"/>
  <c r="BG378" i="7"/>
  <c r="O340" i="8" s="1"/>
  <c r="BH378" i="7"/>
  <c r="P340" i="8" s="1"/>
  <c r="BI378" i="7"/>
  <c r="Q340" i="8" s="1"/>
  <c r="BJ378" i="7"/>
  <c r="R340" i="8" s="1"/>
  <c r="BL378" i="7"/>
  <c r="T340" i="8" s="1"/>
  <c r="BM378" i="7"/>
  <c r="U340" i="8" s="1"/>
  <c r="BN378" i="7"/>
  <c r="V340" i="8" s="1"/>
  <c r="BO378" i="7"/>
  <c r="W340" i="8" s="1"/>
  <c r="BP378" i="7"/>
  <c r="X340" i="8" s="1"/>
  <c r="BQ378" i="7"/>
  <c r="Y340" i="8" s="1"/>
  <c r="BE379" i="7"/>
  <c r="M341" i="8" s="1"/>
  <c r="BF379" i="7"/>
  <c r="N341" i="8" s="1"/>
  <c r="BG379" i="7"/>
  <c r="O341" i="8" s="1"/>
  <c r="BH379" i="7"/>
  <c r="P341" i="8" s="1"/>
  <c r="BI379" i="7"/>
  <c r="Q341" i="8" s="1"/>
  <c r="BL379" i="7"/>
  <c r="T341" i="8" s="1"/>
  <c r="BN379" i="7"/>
  <c r="V341" i="8" s="1"/>
  <c r="BO379" i="7"/>
  <c r="W341" i="8" s="1"/>
  <c r="BP379" i="7"/>
  <c r="X341" i="8" s="1"/>
  <c r="BQ379" i="7"/>
  <c r="Y341" i="8" s="1"/>
  <c r="BR379" i="7"/>
  <c r="Z341" i="8" s="1"/>
  <c r="BE380" i="7"/>
  <c r="M342" i="8" s="1"/>
  <c r="BF380" i="7"/>
  <c r="N342" i="8" s="1"/>
  <c r="BG380" i="7"/>
  <c r="O342" i="8" s="1"/>
  <c r="BH380" i="7"/>
  <c r="P342" i="8" s="1"/>
  <c r="BI380" i="7"/>
  <c r="Q342" i="8" s="1"/>
  <c r="BJ380" i="7"/>
  <c r="R342" i="8" s="1"/>
  <c r="BL380" i="7"/>
  <c r="T342" i="8" s="1"/>
  <c r="BM380" i="7"/>
  <c r="U342" i="8" s="1"/>
  <c r="BO380" i="7"/>
  <c r="W342" i="8" s="1"/>
  <c r="BP380" i="7"/>
  <c r="X342" i="8" s="1"/>
  <c r="BQ380" i="7"/>
  <c r="Y342" i="8" s="1"/>
  <c r="BE381" i="7"/>
  <c r="M343" i="8" s="1"/>
  <c r="BF381" i="7"/>
  <c r="N343" i="8" s="1"/>
  <c r="BG381" i="7"/>
  <c r="O343" i="8" s="1"/>
  <c r="BH381" i="7"/>
  <c r="P343" i="8" s="1"/>
  <c r="BI381" i="7"/>
  <c r="Q343" i="8" s="1"/>
  <c r="BL381" i="7"/>
  <c r="T343" i="8" s="1"/>
  <c r="BM381" i="7"/>
  <c r="U343" i="8" s="1"/>
  <c r="BO381" i="7"/>
  <c r="W343" i="8" s="1"/>
  <c r="BP381" i="7"/>
  <c r="X343" i="8" s="1"/>
  <c r="BQ381" i="7"/>
  <c r="Y343" i="8" s="1"/>
  <c r="BR381" i="7"/>
  <c r="Z343" i="8" s="1"/>
  <c r="BE382" i="7"/>
  <c r="M344" i="8" s="1"/>
  <c r="BF382" i="7"/>
  <c r="N344" i="8" s="1"/>
  <c r="BG382" i="7"/>
  <c r="O344" i="8" s="1"/>
  <c r="BH382" i="7"/>
  <c r="P344" i="8" s="1"/>
  <c r="BI382" i="7"/>
  <c r="Q344" i="8" s="1"/>
  <c r="BJ382" i="7"/>
  <c r="R344" i="8" s="1"/>
  <c r="BL382" i="7"/>
  <c r="T344" i="8" s="1"/>
  <c r="BM382" i="7"/>
  <c r="U344" i="8" s="1"/>
  <c r="BO382" i="7"/>
  <c r="W344" i="8" s="1"/>
  <c r="BP382" i="7"/>
  <c r="X344" i="8" s="1"/>
  <c r="BQ382" i="7"/>
  <c r="Y344" i="8" s="1"/>
  <c r="BE383" i="7"/>
  <c r="M345" i="8" s="1"/>
  <c r="BF383" i="7"/>
  <c r="N345" i="8" s="1"/>
  <c r="BG383" i="7"/>
  <c r="O345" i="8" s="1"/>
  <c r="BH383" i="7"/>
  <c r="P345" i="8" s="1"/>
  <c r="BI383" i="7"/>
  <c r="Q345" i="8" s="1"/>
  <c r="BJ383" i="7"/>
  <c r="R345" i="8" s="1"/>
  <c r="BL383" i="7"/>
  <c r="T345" i="8" s="1"/>
  <c r="BM383" i="7"/>
  <c r="U345" i="8" s="1"/>
  <c r="BO383" i="7"/>
  <c r="W345" i="8" s="1"/>
  <c r="BP383" i="7"/>
  <c r="X345" i="8" s="1"/>
  <c r="BQ383" i="7"/>
  <c r="Y345" i="8" s="1"/>
  <c r="BE384" i="7"/>
  <c r="M346" i="8" s="1"/>
  <c r="BF384" i="7"/>
  <c r="N346" i="8" s="1"/>
  <c r="BG384" i="7"/>
  <c r="O346" i="8" s="1"/>
  <c r="BH384" i="7"/>
  <c r="P346" i="8" s="1"/>
  <c r="BI384" i="7"/>
  <c r="Q346" i="8" s="1"/>
  <c r="BL384" i="7"/>
  <c r="T346" i="8" s="1"/>
  <c r="BM384" i="7"/>
  <c r="U346" i="8" s="1"/>
  <c r="BO384" i="7"/>
  <c r="W346" i="8" s="1"/>
  <c r="BP384" i="7"/>
  <c r="X346" i="8" s="1"/>
  <c r="BQ384" i="7"/>
  <c r="Y346" i="8" s="1"/>
  <c r="BR384" i="7"/>
  <c r="Z346" i="8" s="1"/>
  <c r="BE385" i="7"/>
  <c r="M347" i="8" s="1"/>
  <c r="BF385" i="7"/>
  <c r="N347" i="8" s="1"/>
  <c r="BG385" i="7"/>
  <c r="O347" i="8" s="1"/>
  <c r="BH385" i="7"/>
  <c r="P347" i="8" s="1"/>
  <c r="BI385" i="7"/>
  <c r="Q347" i="8" s="1"/>
  <c r="BJ385" i="7"/>
  <c r="R347" i="8" s="1"/>
  <c r="BL385" i="7"/>
  <c r="T347" i="8" s="1"/>
  <c r="BM385" i="7"/>
  <c r="U347" i="8" s="1"/>
  <c r="BO385" i="7"/>
  <c r="W347" i="8" s="1"/>
  <c r="BP385" i="7"/>
  <c r="X347" i="8" s="1"/>
  <c r="BQ385" i="7"/>
  <c r="Y347" i="8" s="1"/>
  <c r="BE386" i="7"/>
  <c r="M348" i="8" s="1"/>
  <c r="BF386" i="7"/>
  <c r="N348" i="8" s="1"/>
  <c r="BG386" i="7"/>
  <c r="O348" i="8" s="1"/>
  <c r="BH386" i="7"/>
  <c r="P348" i="8" s="1"/>
  <c r="BI386" i="7"/>
  <c r="Q348" i="8" s="1"/>
  <c r="BJ386" i="7"/>
  <c r="R348" i="8" s="1"/>
  <c r="BL386" i="7"/>
  <c r="T348" i="8" s="1"/>
  <c r="BM386" i="7"/>
  <c r="U348" i="8" s="1"/>
  <c r="BO386" i="7"/>
  <c r="W348" i="8" s="1"/>
  <c r="BP386" i="7"/>
  <c r="X348" i="8" s="1"/>
  <c r="BQ386" i="7"/>
  <c r="Y348" i="8" s="1"/>
  <c r="BE387" i="7"/>
  <c r="M349" i="8" s="1"/>
  <c r="BF387" i="7"/>
  <c r="N349" i="8" s="1"/>
  <c r="BG387" i="7"/>
  <c r="O349" i="8" s="1"/>
  <c r="BH387" i="7"/>
  <c r="P349" i="8" s="1"/>
  <c r="BI387" i="7"/>
  <c r="Q349" i="8" s="1"/>
  <c r="BJ387" i="7"/>
  <c r="R349" i="8" s="1"/>
  <c r="BL387" i="7"/>
  <c r="T349" i="8" s="1"/>
  <c r="BM387" i="7"/>
  <c r="U349" i="8" s="1"/>
  <c r="BO387" i="7"/>
  <c r="W349" i="8" s="1"/>
  <c r="BP387" i="7"/>
  <c r="X349" i="8" s="1"/>
  <c r="BQ387" i="7"/>
  <c r="Y349" i="8" s="1"/>
  <c r="BE388" i="7"/>
  <c r="M350" i="8" s="1"/>
  <c r="BF388" i="7"/>
  <c r="N350" i="8" s="1"/>
  <c r="BG388" i="7"/>
  <c r="O350" i="8" s="1"/>
  <c r="BH388" i="7"/>
  <c r="P350" i="8" s="1"/>
  <c r="BI388" i="7"/>
  <c r="Q350" i="8" s="1"/>
  <c r="BJ388" i="7"/>
  <c r="R350" i="8" s="1"/>
  <c r="BL388" i="7"/>
  <c r="T350" i="8" s="1"/>
  <c r="BM388" i="7"/>
  <c r="U350" i="8" s="1"/>
  <c r="BO388" i="7"/>
  <c r="W350" i="8" s="1"/>
  <c r="BP388" i="7"/>
  <c r="X350" i="8" s="1"/>
  <c r="BQ388" i="7"/>
  <c r="Y350" i="8" s="1"/>
  <c r="BE389" i="7"/>
  <c r="M351" i="8" s="1"/>
  <c r="BF389" i="7"/>
  <c r="N351" i="8" s="1"/>
  <c r="BG389" i="7"/>
  <c r="O351" i="8" s="1"/>
  <c r="BH389" i="7"/>
  <c r="P351" i="8" s="1"/>
  <c r="BI389" i="7"/>
  <c r="Q351" i="8" s="1"/>
  <c r="BL389" i="7"/>
  <c r="T351" i="8" s="1"/>
  <c r="BM389" i="7"/>
  <c r="U351" i="8" s="1"/>
  <c r="BN389" i="7"/>
  <c r="V351" i="8" s="1"/>
  <c r="BO389" i="7"/>
  <c r="W351" i="8" s="1"/>
  <c r="BP389" i="7"/>
  <c r="X351" i="8" s="1"/>
  <c r="BQ389" i="7"/>
  <c r="Y351" i="8" s="1"/>
  <c r="BR389" i="7"/>
  <c r="Z351" i="8" s="1"/>
  <c r="BE390" i="7"/>
  <c r="M352" i="8" s="1"/>
  <c r="BF390" i="7"/>
  <c r="N352" i="8" s="1"/>
  <c r="BG390" i="7"/>
  <c r="O352" i="8" s="1"/>
  <c r="BH390" i="7"/>
  <c r="P352" i="8" s="1"/>
  <c r="BI390" i="7"/>
  <c r="Q352" i="8" s="1"/>
  <c r="BK390" i="7"/>
  <c r="S352" i="8" s="1"/>
  <c r="BL390" i="7"/>
  <c r="T352" i="8" s="1"/>
  <c r="BM390" i="7"/>
  <c r="U352" i="8" s="1"/>
  <c r="BO390" i="7"/>
  <c r="W352" i="8" s="1"/>
  <c r="BP390" i="7"/>
  <c r="X352" i="8" s="1"/>
  <c r="BQ390" i="7"/>
  <c r="Y352" i="8" s="1"/>
  <c r="BE391" i="7"/>
  <c r="M353" i="8" s="1"/>
  <c r="BF391" i="7"/>
  <c r="N353" i="8" s="1"/>
  <c r="BG391" i="7"/>
  <c r="O353" i="8" s="1"/>
  <c r="BH391" i="7"/>
  <c r="P353" i="8" s="1"/>
  <c r="BI391" i="7"/>
  <c r="Q353" i="8" s="1"/>
  <c r="BJ391" i="7"/>
  <c r="R353" i="8" s="1"/>
  <c r="BL391" i="7"/>
  <c r="T353" i="8" s="1"/>
  <c r="BM391" i="7"/>
  <c r="U353" i="8" s="1"/>
  <c r="BO391" i="7"/>
  <c r="W353" i="8" s="1"/>
  <c r="BP391" i="7"/>
  <c r="X353" i="8" s="1"/>
  <c r="BQ391" i="7"/>
  <c r="Y353" i="8" s="1"/>
  <c r="BE392" i="7"/>
  <c r="M354" i="8" s="1"/>
  <c r="BF392" i="7"/>
  <c r="N354" i="8" s="1"/>
  <c r="BG392" i="7"/>
  <c r="O354" i="8" s="1"/>
  <c r="BH392" i="7"/>
  <c r="P354" i="8" s="1"/>
  <c r="BI392" i="7"/>
  <c r="Q354" i="8" s="1"/>
  <c r="BJ392" i="7"/>
  <c r="R354" i="8" s="1"/>
  <c r="BL392" i="7"/>
  <c r="T354" i="8" s="1"/>
  <c r="BM392" i="7"/>
  <c r="U354" i="8" s="1"/>
  <c r="BO392" i="7"/>
  <c r="W354" i="8" s="1"/>
  <c r="BP392" i="7"/>
  <c r="X354" i="8" s="1"/>
  <c r="BQ392" i="7"/>
  <c r="Y354" i="8" s="1"/>
  <c r="BE393" i="7"/>
  <c r="M355" i="8" s="1"/>
  <c r="BF393" i="7"/>
  <c r="N355" i="8" s="1"/>
  <c r="BG393" i="7"/>
  <c r="O355" i="8" s="1"/>
  <c r="BH393" i="7"/>
  <c r="P355" i="8" s="1"/>
  <c r="BI393" i="7"/>
  <c r="Q355" i="8" s="1"/>
  <c r="BJ393" i="7"/>
  <c r="R355" i="8" s="1"/>
  <c r="BL393" i="7"/>
  <c r="T355" i="8" s="1"/>
  <c r="BM393" i="7"/>
  <c r="U355" i="8" s="1"/>
  <c r="BO393" i="7"/>
  <c r="W355" i="8" s="1"/>
  <c r="BP393" i="7"/>
  <c r="X355" i="8" s="1"/>
  <c r="BQ393" i="7"/>
  <c r="Y355" i="8" s="1"/>
  <c r="BE394" i="7"/>
  <c r="M356" i="8" s="1"/>
  <c r="BF394" i="7"/>
  <c r="N356" i="8" s="1"/>
  <c r="BG394" i="7"/>
  <c r="O356" i="8" s="1"/>
  <c r="BH394" i="7"/>
  <c r="P356" i="8" s="1"/>
  <c r="BI394" i="7"/>
  <c r="Q356" i="8" s="1"/>
  <c r="BJ394" i="7"/>
  <c r="R356" i="8" s="1"/>
  <c r="BL394" i="7"/>
  <c r="T356" i="8" s="1"/>
  <c r="BM394" i="7"/>
  <c r="U356" i="8" s="1"/>
  <c r="BO394" i="7"/>
  <c r="W356" i="8" s="1"/>
  <c r="BP394" i="7"/>
  <c r="X356" i="8" s="1"/>
  <c r="BQ394" i="7"/>
  <c r="Y356" i="8" s="1"/>
  <c r="BE395" i="7"/>
  <c r="M357" i="8" s="1"/>
  <c r="BF395" i="7"/>
  <c r="N357" i="8" s="1"/>
  <c r="BG395" i="7"/>
  <c r="O357" i="8" s="1"/>
  <c r="BH395" i="7"/>
  <c r="P357" i="8" s="1"/>
  <c r="BI395" i="7"/>
  <c r="Q357" i="8" s="1"/>
  <c r="BK395" i="7"/>
  <c r="S357" i="8" s="1"/>
  <c r="BL395" i="7"/>
  <c r="T357" i="8" s="1"/>
  <c r="BM395" i="7"/>
  <c r="U357" i="8" s="1"/>
  <c r="BO395" i="7"/>
  <c r="W357" i="8" s="1"/>
  <c r="BP395" i="7"/>
  <c r="X357" i="8" s="1"/>
  <c r="BQ395" i="7"/>
  <c r="Y357" i="8" s="1"/>
  <c r="BE396" i="7"/>
  <c r="M358" i="8" s="1"/>
  <c r="BF396" i="7"/>
  <c r="N358" i="8" s="1"/>
  <c r="BG396" i="7"/>
  <c r="O358" i="8" s="1"/>
  <c r="BH396" i="7"/>
  <c r="P358" i="8" s="1"/>
  <c r="BI396" i="7"/>
  <c r="Q358" i="8" s="1"/>
  <c r="BK396" i="7"/>
  <c r="S358" i="8" s="1"/>
  <c r="BL396" i="7"/>
  <c r="T358" i="8" s="1"/>
  <c r="BM396" i="7"/>
  <c r="U358" i="8" s="1"/>
  <c r="BO396" i="7"/>
  <c r="W358" i="8" s="1"/>
  <c r="BP396" i="7"/>
  <c r="X358" i="8" s="1"/>
  <c r="BQ396" i="7"/>
  <c r="Y358" i="8" s="1"/>
  <c r="BE397" i="7"/>
  <c r="M359" i="8" s="1"/>
  <c r="BF397" i="7"/>
  <c r="N359" i="8" s="1"/>
  <c r="BG397" i="7"/>
  <c r="O359" i="8" s="1"/>
  <c r="BH397" i="7"/>
  <c r="P359" i="8" s="1"/>
  <c r="BI397" i="7"/>
  <c r="Q359" i="8" s="1"/>
  <c r="BJ397" i="7"/>
  <c r="R359" i="8" s="1"/>
  <c r="BL397" i="7"/>
  <c r="T359" i="8" s="1"/>
  <c r="BM397" i="7"/>
  <c r="U359" i="8" s="1"/>
  <c r="BO397" i="7"/>
  <c r="W359" i="8" s="1"/>
  <c r="BP397" i="7"/>
  <c r="X359" i="8" s="1"/>
  <c r="BQ397" i="7"/>
  <c r="Y359" i="8" s="1"/>
  <c r="BE398" i="7"/>
  <c r="M360" i="8" s="1"/>
  <c r="BF398" i="7"/>
  <c r="N360" i="8" s="1"/>
  <c r="BG398" i="7"/>
  <c r="O360" i="8" s="1"/>
  <c r="BH398" i="7"/>
  <c r="P360" i="8" s="1"/>
  <c r="BI398" i="7"/>
  <c r="Q360" i="8" s="1"/>
  <c r="BJ398" i="7"/>
  <c r="R360" i="8" s="1"/>
  <c r="BL398" i="7"/>
  <c r="T360" i="8" s="1"/>
  <c r="BM398" i="7"/>
  <c r="U360" i="8" s="1"/>
  <c r="BO398" i="7"/>
  <c r="W360" i="8" s="1"/>
  <c r="BP398" i="7"/>
  <c r="X360" i="8" s="1"/>
  <c r="BQ398" i="7"/>
  <c r="Y360" i="8" s="1"/>
  <c r="BE399" i="7"/>
  <c r="M361" i="8" s="1"/>
  <c r="BF399" i="7"/>
  <c r="N361" i="8" s="1"/>
  <c r="BG399" i="7"/>
  <c r="O361" i="8" s="1"/>
  <c r="BH399" i="7"/>
  <c r="P361" i="8" s="1"/>
  <c r="BI399" i="7"/>
  <c r="Q361" i="8" s="1"/>
  <c r="BJ399" i="7"/>
  <c r="R361" i="8" s="1"/>
  <c r="BL399" i="7"/>
  <c r="T361" i="8" s="1"/>
  <c r="BM399" i="7"/>
  <c r="U361" i="8" s="1"/>
  <c r="BO399" i="7"/>
  <c r="W361" i="8" s="1"/>
  <c r="BP399" i="7"/>
  <c r="X361" i="8" s="1"/>
  <c r="BQ399" i="7"/>
  <c r="Y361" i="8" s="1"/>
  <c r="BE400" i="7"/>
  <c r="M362" i="8" s="1"/>
  <c r="BF400" i="7"/>
  <c r="N362" i="8" s="1"/>
  <c r="BG400" i="7"/>
  <c r="O362" i="8" s="1"/>
  <c r="BH400" i="7"/>
  <c r="P362" i="8" s="1"/>
  <c r="BI400" i="7"/>
  <c r="Q362" i="8" s="1"/>
  <c r="BJ400" i="7"/>
  <c r="R362" i="8" s="1"/>
  <c r="BL400" i="7"/>
  <c r="T362" i="8" s="1"/>
  <c r="BM400" i="7"/>
  <c r="U362" i="8" s="1"/>
  <c r="BO400" i="7"/>
  <c r="W362" i="8" s="1"/>
  <c r="BP400" i="7"/>
  <c r="X362" i="8" s="1"/>
  <c r="BQ400" i="7"/>
  <c r="Y362" i="8" s="1"/>
  <c r="BE401" i="7"/>
  <c r="M363" i="8" s="1"/>
  <c r="BF401" i="7"/>
  <c r="N363" i="8" s="1"/>
  <c r="BG401" i="7"/>
  <c r="O363" i="8" s="1"/>
  <c r="BH401" i="7"/>
  <c r="P363" i="8" s="1"/>
  <c r="BI401" i="7"/>
  <c r="Q363" i="8" s="1"/>
  <c r="BJ401" i="7"/>
  <c r="R363" i="8" s="1"/>
  <c r="BK401" i="7"/>
  <c r="S363" i="8" s="1"/>
  <c r="BL401" i="7"/>
  <c r="T363" i="8" s="1"/>
  <c r="BN401" i="7"/>
  <c r="V363" i="8" s="1"/>
  <c r="BO401" i="7"/>
  <c r="W363" i="8" s="1"/>
  <c r="BP401" i="7"/>
  <c r="X363" i="8" s="1"/>
  <c r="BQ401" i="7"/>
  <c r="Y363" i="8" s="1"/>
  <c r="BE402" i="7"/>
  <c r="M364" i="8" s="1"/>
  <c r="BF402" i="7"/>
  <c r="N364" i="8" s="1"/>
  <c r="BG402" i="7"/>
  <c r="O364" i="8" s="1"/>
  <c r="BH402" i="7"/>
  <c r="P364" i="8" s="1"/>
  <c r="BI402" i="7"/>
  <c r="Q364" i="8" s="1"/>
  <c r="BK402" i="7"/>
  <c r="S364" i="8" s="1"/>
  <c r="BL402" i="7"/>
  <c r="T364" i="8" s="1"/>
  <c r="BM402" i="7"/>
  <c r="U364" i="8" s="1"/>
  <c r="BO402" i="7"/>
  <c r="W364" i="8" s="1"/>
  <c r="BP402" i="7"/>
  <c r="X364" i="8" s="1"/>
  <c r="BQ402" i="7"/>
  <c r="Y364" i="8" s="1"/>
  <c r="BE403" i="7"/>
  <c r="M365" i="8" s="1"/>
  <c r="BF403" i="7"/>
  <c r="N365" i="8" s="1"/>
  <c r="BG403" i="7"/>
  <c r="O365" i="8" s="1"/>
  <c r="BH403" i="7"/>
  <c r="P365" i="8" s="1"/>
  <c r="BI403" i="7"/>
  <c r="Q365" i="8" s="1"/>
  <c r="BK403" i="7"/>
  <c r="S365" i="8" s="1"/>
  <c r="BL403" i="7"/>
  <c r="T365" i="8" s="1"/>
  <c r="BM403" i="7"/>
  <c r="U365" i="8" s="1"/>
  <c r="BO403" i="7"/>
  <c r="W365" i="8" s="1"/>
  <c r="BP403" i="7"/>
  <c r="X365" i="8" s="1"/>
  <c r="BQ403" i="7"/>
  <c r="Y365" i="8" s="1"/>
  <c r="BE404" i="7"/>
  <c r="M366" i="8" s="1"/>
  <c r="BF404" i="7"/>
  <c r="N366" i="8" s="1"/>
  <c r="BG404" i="7"/>
  <c r="O366" i="8" s="1"/>
  <c r="BI404" i="7"/>
  <c r="Q366" i="8" s="1"/>
  <c r="BJ404" i="7"/>
  <c r="R366" i="8" s="1"/>
  <c r="BK404" i="7"/>
  <c r="S366" i="8" s="1"/>
  <c r="BL404" i="7"/>
  <c r="T366" i="8" s="1"/>
  <c r="BM404" i="7"/>
  <c r="U366" i="8" s="1"/>
  <c r="BO404" i="7"/>
  <c r="W366" i="8" s="1"/>
  <c r="BP404" i="7"/>
  <c r="X366" i="8" s="1"/>
  <c r="BQ404" i="7"/>
  <c r="Y366" i="8" s="1"/>
  <c r="BE405" i="7"/>
  <c r="M367" i="8" s="1"/>
  <c r="BF405" i="7"/>
  <c r="N367" i="8" s="1"/>
  <c r="BG405" i="7"/>
  <c r="O367" i="8" s="1"/>
  <c r="BI405" i="7"/>
  <c r="Q367" i="8" s="1"/>
  <c r="BJ405" i="7"/>
  <c r="R367" i="8" s="1"/>
  <c r="BK405" i="7"/>
  <c r="S367" i="8" s="1"/>
  <c r="BL405" i="7"/>
  <c r="T367" i="8" s="1"/>
  <c r="BM405" i="7"/>
  <c r="U367" i="8" s="1"/>
  <c r="BO405" i="7"/>
  <c r="W367" i="8" s="1"/>
  <c r="BP405" i="7"/>
  <c r="X367" i="8" s="1"/>
  <c r="BQ405" i="7"/>
  <c r="Y367" i="8" s="1"/>
  <c r="BE406" i="7"/>
  <c r="M368" i="8" s="1"/>
  <c r="BF406" i="7"/>
  <c r="N368" i="8" s="1"/>
  <c r="BG406" i="7"/>
  <c r="O368" i="8" s="1"/>
  <c r="BH406" i="7"/>
  <c r="P368" i="8" s="1"/>
  <c r="BI406" i="7"/>
  <c r="Q368" i="8" s="1"/>
  <c r="BJ406" i="7"/>
  <c r="R368" i="8" s="1"/>
  <c r="BK406" i="7"/>
  <c r="S368" i="8" s="1"/>
  <c r="BM406" i="7"/>
  <c r="U368" i="8" s="1"/>
  <c r="BO406" i="7"/>
  <c r="W368" i="8" s="1"/>
  <c r="BP406" i="7"/>
  <c r="X368" i="8" s="1"/>
  <c r="BQ406" i="7"/>
  <c r="Y368" i="8" s="1"/>
  <c r="BE407" i="7"/>
  <c r="M369" i="8" s="1"/>
  <c r="BF407" i="7"/>
  <c r="N369" i="8" s="1"/>
  <c r="BG407" i="7"/>
  <c r="O369" i="8" s="1"/>
  <c r="BI407" i="7"/>
  <c r="Q369" i="8" s="1"/>
  <c r="BK407" i="7"/>
  <c r="S369" i="8" s="1"/>
  <c r="BL407" i="7"/>
  <c r="T369" i="8" s="1"/>
  <c r="BM407" i="7"/>
  <c r="U369" i="8" s="1"/>
  <c r="BN407" i="7"/>
  <c r="V369" i="8" s="1"/>
  <c r="BO407" i="7"/>
  <c r="W369" i="8" s="1"/>
  <c r="BP407" i="7"/>
  <c r="X369" i="8" s="1"/>
  <c r="BQ407" i="7"/>
  <c r="Y369" i="8" s="1"/>
  <c r="BE408" i="7"/>
  <c r="M370" i="8" s="1"/>
  <c r="BF408" i="7"/>
  <c r="N370" i="8" s="1"/>
  <c r="BG408" i="7"/>
  <c r="O370" i="8" s="1"/>
  <c r="BH408" i="7"/>
  <c r="P370" i="8" s="1"/>
  <c r="BI408" i="7"/>
  <c r="Q370" i="8" s="1"/>
  <c r="BJ408" i="7"/>
  <c r="R370" i="8" s="1"/>
  <c r="BK408" i="7"/>
  <c r="S370" i="8" s="1"/>
  <c r="BL408" i="7"/>
  <c r="T370" i="8" s="1"/>
  <c r="BN408" i="7"/>
  <c r="V370" i="8" s="1"/>
  <c r="BO408" i="7"/>
  <c r="W370" i="8" s="1"/>
  <c r="BP408" i="7"/>
  <c r="X370" i="8" s="1"/>
  <c r="BE409" i="7"/>
  <c r="M371" i="8" s="1"/>
  <c r="BF409" i="7"/>
  <c r="N371" i="8" s="1"/>
  <c r="BG409" i="7"/>
  <c r="O371" i="8" s="1"/>
  <c r="BI409" i="7"/>
  <c r="Q371" i="8" s="1"/>
  <c r="BJ409" i="7"/>
  <c r="R371" i="8" s="1"/>
  <c r="BK409" i="7"/>
  <c r="S371" i="8" s="1"/>
  <c r="BL409" i="7"/>
  <c r="T371" i="8" s="1"/>
  <c r="BM409" i="7"/>
  <c r="U371" i="8" s="1"/>
  <c r="BN409" i="7"/>
  <c r="V371" i="8" s="1"/>
  <c r="BP409" i="7"/>
  <c r="X371" i="8" s="1"/>
  <c r="BQ409" i="7"/>
  <c r="Y371" i="8" s="1"/>
  <c r="BE410" i="7"/>
  <c r="M372" i="8" s="1"/>
  <c r="BF410" i="7"/>
  <c r="N372" i="8" s="1"/>
  <c r="BG410" i="7"/>
  <c r="O372" i="8" s="1"/>
  <c r="BI410" i="7"/>
  <c r="Q372" i="8" s="1"/>
  <c r="BJ410" i="7"/>
  <c r="R372" i="8" s="1"/>
  <c r="BK410" i="7"/>
  <c r="S372" i="8" s="1"/>
  <c r="BL410" i="7"/>
  <c r="T372" i="8" s="1"/>
  <c r="BM410" i="7"/>
  <c r="U372" i="8" s="1"/>
  <c r="BO410" i="7"/>
  <c r="W372" i="8" s="1"/>
  <c r="BP410" i="7"/>
  <c r="X372" i="8" s="1"/>
  <c r="BQ410" i="7"/>
  <c r="Y372" i="8" s="1"/>
  <c r="BE411" i="7"/>
  <c r="M373" i="8" s="1"/>
  <c r="BF411" i="7"/>
  <c r="N373" i="8" s="1"/>
  <c r="BG411" i="7"/>
  <c r="O373" i="8" s="1"/>
  <c r="BI411" i="7"/>
  <c r="Q373" i="8" s="1"/>
  <c r="BJ411" i="7"/>
  <c r="R373" i="8" s="1"/>
  <c r="BK411" i="7"/>
  <c r="S373" i="8" s="1"/>
  <c r="BL411" i="7"/>
  <c r="T373" i="8" s="1"/>
  <c r="BM411" i="7"/>
  <c r="U373" i="8" s="1"/>
  <c r="BO411" i="7"/>
  <c r="W373" i="8" s="1"/>
  <c r="BP411" i="7"/>
  <c r="X373" i="8" s="1"/>
  <c r="BQ411" i="7"/>
  <c r="Y373" i="8" s="1"/>
  <c r="BE412" i="7"/>
  <c r="M374" i="8" s="1"/>
  <c r="BF412" i="7"/>
  <c r="N374" i="8" s="1"/>
  <c r="BG412" i="7"/>
  <c r="O374" i="8" s="1"/>
  <c r="BI412" i="7"/>
  <c r="Q374" i="8" s="1"/>
  <c r="BJ412" i="7"/>
  <c r="R374" i="8" s="1"/>
  <c r="BK412" i="7"/>
  <c r="S374" i="8" s="1"/>
  <c r="BM412" i="7"/>
  <c r="U374" i="8" s="1"/>
  <c r="BN412" i="7"/>
  <c r="V374" i="8" s="1"/>
  <c r="BO412" i="7"/>
  <c r="W374" i="8" s="1"/>
  <c r="BP412" i="7"/>
  <c r="X374" i="8" s="1"/>
  <c r="BQ412" i="7"/>
  <c r="Y374" i="8" s="1"/>
  <c r="BE413" i="7"/>
  <c r="M375" i="8" s="1"/>
  <c r="BF413" i="7"/>
  <c r="N375" i="8" s="1"/>
  <c r="BG413" i="7"/>
  <c r="O375" i="8" s="1"/>
  <c r="BH413" i="7"/>
  <c r="P375" i="8" s="1"/>
  <c r="BI413" i="7"/>
  <c r="Q375" i="8" s="1"/>
  <c r="BK413" i="7"/>
  <c r="S375" i="8" s="1"/>
  <c r="BL413" i="7"/>
  <c r="T375" i="8" s="1"/>
  <c r="BM413" i="7"/>
  <c r="U375" i="8" s="1"/>
  <c r="BN413" i="7"/>
  <c r="V375" i="8" s="1"/>
  <c r="BO413" i="7"/>
  <c r="W375" i="8" s="1"/>
  <c r="BP413" i="7"/>
  <c r="X375" i="8" s="1"/>
  <c r="BE414" i="7"/>
  <c r="M376" i="8" s="1"/>
  <c r="BF414" i="7"/>
  <c r="N376" i="8" s="1"/>
  <c r="BG414" i="7"/>
  <c r="O376" i="8" s="1"/>
  <c r="BI414" i="7"/>
  <c r="Q376" i="8" s="1"/>
  <c r="BJ414" i="7"/>
  <c r="R376" i="8" s="1"/>
  <c r="BK414" i="7"/>
  <c r="S376" i="8" s="1"/>
  <c r="BL414" i="7"/>
  <c r="T376" i="8" s="1"/>
  <c r="BN414" i="7"/>
  <c r="V376" i="8" s="1"/>
  <c r="BO414" i="7"/>
  <c r="W376" i="8" s="1"/>
  <c r="BP414" i="7"/>
  <c r="X376" i="8" s="1"/>
  <c r="BQ414" i="7"/>
  <c r="Y376" i="8" s="1"/>
  <c r="BE415" i="7"/>
  <c r="M377" i="8" s="1"/>
  <c r="BF415" i="7"/>
  <c r="N377" i="8" s="1"/>
  <c r="BG415" i="7"/>
  <c r="O377" i="8" s="1"/>
  <c r="BI415" i="7"/>
  <c r="Q377" i="8" s="1"/>
  <c r="BJ415" i="7"/>
  <c r="R377" i="8" s="1"/>
  <c r="BK415" i="7"/>
  <c r="S377" i="8" s="1"/>
  <c r="BL415" i="7"/>
  <c r="T377" i="8" s="1"/>
  <c r="BN415" i="7"/>
  <c r="V377" i="8" s="1"/>
  <c r="BO415" i="7"/>
  <c r="W377" i="8" s="1"/>
  <c r="BP415" i="7"/>
  <c r="X377" i="8" s="1"/>
  <c r="BQ415" i="7"/>
  <c r="Y377" i="8" s="1"/>
  <c r="BE416" i="7"/>
  <c r="M378" i="8" s="1"/>
  <c r="BF416" i="7"/>
  <c r="N378" i="8" s="1"/>
  <c r="BG416" i="7"/>
  <c r="O378" i="8" s="1"/>
  <c r="BI416" i="7"/>
  <c r="Q378" i="8" s="1"/>
  <c r="BK416" i="7"/>
  <c r="S378" i="8" s="1"/>
  <c r="BL416" i="7"/>
  <c r="T378" i="8" s="1"/>
  <c r="BM416" i="7"/>
  <c r="U378" i="8" s="1"/>
  <c r="BN416" i="7"/>
  <c r="V378" i="8" s="1"/>
  <c r="BO416" i="7"/>
  <c r="W378" i="8" s="1"/>
  <c r="BP416" i="7"/>
  <c r="X378" i="8" s="1"/>
  <c r="BQ416" i="7"/>
  <c r="Y378" i="8" s="1"/>
  <c r="BE417" i="7"/>
  <c r="M379" i="8" s="1"/>
  <c r="BF417" i="7"/>
  <c r="N379" i="8" s="1"/>
  <c r="BG417" i="7"/>
  <c r="O379" i="8" s="1"/>
  <c r="BI417" i="7"/>
  <c r="Q379" i="8" s="1"/>
  <c r="BJ417" i="7"/>
  <c r="R379" i="8" s="1"/>
  <c r="BK417" i="7"/>
  <c r="S379" i="8" s="1"/>
  <c r="BL417" i="7"/>
  <c r="T379" i="8" s="1"/>
  <c r="BM417" i="7"/>
  <c r="U379" i="8" s="1"/>
  <c r="BN417" i="7"/>
  <c r="V379" i="8" s="1"/>
  <c r="BP417" i="7"/>
  <c r="X379" i="8" s="1"/>
  <c r="BQ417" i="7"/>
  <c r="Y379" i="8" s="1"/>
  <c r="BE418" i="7"/>
  <c r="M380" i="8" s="1"/>
  <c r="BF418" i="7"/>
  <c r="N380" i="8" s="1"/>
  <c r="BG418" i="7"/>
  <c r="O380" i="8" s="1"/>
  <c r="BI418" i="7"/>
  <c r="Q380" i="8" s="1"/>
  <c r="BJ418" i="7"/>
  <c r="R380" i="8" s="1"/>
  <c r="BK418" i="7"/>
  <c r="S380" i="8" s="1"/>
  <c r="BM418" i="7"/>
  <c r="U380" i="8" s="1"/>
  <c r="BN418" i="7"/>
  <c r="V380" i="8" s="1"/>
  <c r="BO418" i="7"/>
  <c r="W380" i="8" s="1"/>
  <c r="BP418" i="7"/>
  <c r="X380" i="8" s="1"/>
  <c r="BQ418" i="7"/>
  <c r="Y380" i="8" s="1"/>
  <c r="BE419" i="7"/>
  <c r="M381" i="8" s="1"/>
  <c r="BF419" i="7"/>
  <c r="N381" i="8" s="1"/>
  <c r="BG419" i="7"/>
  <c r="O381" i="8" s="1"/>
  <c r="BI419" i="7"/>
  <c r="Q381" i="8" s="1"/>
  <c r="BK419" i="7"/>
  <c r="S381" i="8" s="1"/>
  <c r="BL419" i="7"/>
  <c r="T381" i="8" s="1"/>
  <c r="BM419" i="7"/>
  <c r="U381" i="8" s="1"/>
  <c r="BN419" i="7"/>
  <c r="V381" i="8" s="1"/>
  <c r="BO419" i="7"/>
  <c r="W381" i="8" s="1"/>
  <c r="BP419" i="7"/>
  <c r="X381" i="8" s="1"/>
  <c r="BQ419" i="7"/>
  <c r="Y381" i="8" s="1"/>
  <c r="BE420" i="7"/>
  <c r="M382" i="8" s="1"/>
  <c r="BF420" i="7"/>
  <c r="N382" i="8" s="1"/>
  <c r="BG420" i="7"/>
  <c r="O382" i="8" s="1"/>
  <c r="BI420" i="7"/>
  <c r="Q382" i="8" s="1"/>
  <c r="BK420" i="7"/>
  <c r="S382" i="8" s="1"/>
  <c r="BL420" i="7"/>
  <c r="T382" i="8" s="1"/>
  <c r="BM420" i="7"/>
  <c r="U382" i="8" s="1"/>
  <c r="BN420" i="7"/>
  <c r="V382" i="8" s="1"/>
  <c r="BO420" i="7"/>
  <c r="W382" i="8" s="1"/>
  <c r="BP420" i="7"/>
  <c r="X382" i="8" s="1"/>
  <c r="BQ420" i="7"/>
  <c r="Y382" i="8" s="1"/>
  <c r="BE421" i="7"/>
  <c r="M383" i="8" s="1"/>
  <c r="BF421" i="7"/>
  <c r="N383" i="8" s="1"/>
  <c r="BG421" i="7"/>
  <c r="O383" i="8" s="1"/>
  <c r="BI421" i="7"/>
  <c r="Q383" i="8" s="1"/>
  <c r="BK421" i="7"/>
  <c r="S383" i="8" s="1"/>
  <c r="BL421" i="7"/>
  <c r="T383" i="8" s="1"/>
  <c r="BM421" i="7"/>
  <c r="U383" i="8" s="1"/>
  <c r="BN421" i="7"/>
  <c r="V383" i="8" s="1"/>
  <c r="BO421" i="7"/>
  <c r="W383" i="8" s="1"/>
  <c r="BP421" i="7"/>
  <c r="X383" i="8" s="1"/>
  <c r="BQ421" i="7"/>
  <c r="Y383" i="8" s="1"/>
  <c r="BE422" i="7"/>
  <c r="M384" i="8" s="1"/>
  <c r="BF422" i="7"/>
  <c r="N384" i="8" s="1"/>
  <c r="BG422" i="7"/>
  <c r="O384" i="8" s="1"/>
  <c r="BI422" i="7"/>
  <c r="Q384" i="8" s="1"/>
  <c r="BJ422" i="7"/>
  <c r="R384" i="8" s="1"/>
  <c r="BK422" i="7"/>
  <c r="S384" i="8" s="1"/>
  <c r="BL422" i="7"/>
  <c r="T384" i="8" s="1"/>
  <c r="BM422" i="7"/>
  <c r="U384" i="8" s="1"/>
  <c r="BO422" i="7"/>
  <c r="W384" i="8" s="1"/>
  <c r="BP422" i="7"/>
  <c r="X384" i="8" s="1"/>
  <c r="BQ422" i="7"/>
  <c r="Y384" i="8" s="1"/>
  <c r="BE423" i="7"/>
  <c r="M385" i="8" s="1"/>
  <c r="BF423" i="7"/>
  <c r="N385" i="8" s="1"/>
  <c r="BG423" i="7"/>
  <c r="O385" i="8" s="1"/>
  <c r="BI423" i="7"/>
  <c r="Q385" i="8" s="1"/>
  <c r="BJ423" i="7"/>
  <c r="R385" i="8" s="1"/>
  <c r="BK423" i="7"/>
  <c r="S385" i="8" s="1"/>
  <c r="BM423" i="7"/>
  <c r="U385" i="8" s="1"/>
  <c r="BN423" i="7"/>
  <c r="V385" i="8" s="1"/>
  <c r="BO423" i="7"/>
  <c r="W385" i="8" s="1"/>
  <c r="BP423" i="7"/>
  <c r="X385" i="8" s="1"/>
  <c r="BQ423" i="7"/>
  <c r="Y385" i="8" s="1"/>
  <c r="BE424" i="7"/>
  <c r="M386" i="8" s="1"/>
  <c r="BF424" i="7"/>
  <c r="N386" i="8" s="1"/>
  <c r="BG424" i="7"/>
  <c r="O386" i="8" s="1"/>
  <c r="BI424" i="7"/>
  <c r="Q386" i="8" s="1"/>
  <c r="BJ424" i="7"/>
  <c r="R386" i="8" s="1"/>
  <c r="BK424" i="7"/>
  <c r="S386" i="8" s="1"/>
  <c r="BL424" i="7"/>
  <c r="T386" i="8" s="1"/>
  <c r="BM424" i="7"/>
  <c r="U386" i="8" s="1"/>
  <c r="BO424" i="7"/>
  <c r="W386" i="8" s="1"/>
  <c r="BP424" i="7"/>
  <c r="X386" i="8" s="1"/>
  <c r="BQ424" i="7"/>
  <c r="Y386" i="8" s="1"/>
  <c r="BE425" i="7"/>
  <c r="M387" i="8" s="1"/>
  <c r="BF425" i="7"/>
  <c r="N387" i="8" s="1"/>
  <c r="BG425" i="7"/>
  <c r="O387" i="8" s="1"/>
  <c r="BI425" i="7"/>
  <c r="Q387" i="8" s="1"/>
  <c r="BK425" i="7"/>
  <c r="S387" i="8" s="1"/>
  <c r="BM425" i="7"/>
  <c r="U387" i="8" s="1"/>
  <c r="BN425" i="7"/>
  <c r="V387" i="8" s="1"/>
  <c r="BO425" i="7"/>
  <c r="W387" i="8" s="1"/>
  <c r="BP425" i="7"/>
  <c r="X387" i="8" s="1"/>
  <c r="BQ425" i="7"/>
  <c r="Y387" i="8" s="1"/>
  <c r="BR425" i="7"/>
  <c r="Z387" i="8" s="1"/>
  <c r="BE426" i="7"/>
  <c r="M388" i="8" s="1"/>
  <c r="BF426" i="7"/>
  <c r="N388" i="8" s="1"/>
  <c r="BG426" i="7"/>
  <c r="O388" i="8" s="1"/>
  <c r="BI426" i="7"/>
  <c r="Q388" i="8" s="1"/>
  <c r="BJ426" i="7"/>
  <c r="R388" i="8" s="1"/>
  <c r="BK426" i="7"/>
  <c r="S388" i="8" s="1"/>
  <c r="BL426" i="7"/>
  <c r="T388" i="8" s="1"/>
  <c r="BN426" i="7"/>
  <c r="V388" i="8" s="1"/>
  <c r="BO426" i="7"/>
  <c r="W388" i="8" s="1"/>
  <c r="BP426" i="7"/>
  <c r="X388" i="8" s="1"/>
  <c r="BQ426" i="7"/>
  <c r="Y388" i="8" s="1"/>
  <c r="BE427" i="7"/>
  <c r="M389" i="8" s="1"/>
  <c r="BF427" i="7"/>
  <c r="N389" i="8" s="1"/>
  <c r="BG427" i="7"/>
  <c r="O389" i="8" s="1"/>
  <c r="BI427" i="7"/>
  <c r="Q389" i="8" s="1"/>
  <c r="BJ427" i="7"/>
  <c r="R389" i="8" s="1"/>
  <c r="BK427" i="7"/>
  <c r="S389" i="8" s="1"/>
  <c r="BL427" i="7"/>
  <c r="T389" i="8" s="1"/>
  <c r="BN427" i="7"/>
  <c r="V389" i="8" s="1"/>
  <c r="BO427" i="7"/>
  <c r="W389" i="8" s="1"/>
  <c r="BP427" i="7"/>
  <c r="X389" i="8" s="1"/>
  <c r="BQ427" i="7"/>
  <c r="Y389" i="8" s="1"/>
  <c r="BE428" i="7"/>
  <c r="M390" i="8" s="1"/>
  <c r="BF428" i="7"/>
  <c r="N390" i="8" s="1"/>
  <c r="BG428" i="7"/>
  <c r="O390" i="8" s="1"/>
  <c r="BI428" i="7"/>
  <c r="Q390" i="8" s="1"/>
  <c r="BJ428" i="7"/>
  <c r="R390" i="8" s="1"/>
  <c r="BL428" i="7"/>
  <c r="T390" i="8" s="1"/>
  <c r="BM428" i="7"/>
  <c r="U390" i="8" s="1"/>
  <c r="BN428" i="7"/>
  <c r="V390" i="8" s="1"/>
  <c r="BP428" i="7"/>
  <c r="X390" i="8" s="1"/>
  <c r="BQ428" i="7"/>
  <c r="Y390" i="8" s="1"/>
  <c r="BR428" i="7"/>
  <c r="Z390" i="8" s="1"/>
  <c r="BE429" i="7"/>
  <c r="M391" i="8" s="1"/>
  <c r="BF429" i="7"/>
  <c r="N391" i="8" s="1"/>
  <c r="BG429" i="7"/>
  <c r="O391" i="8" s="1"/>
  <c r="BI429" i="7"/>
  <c r="Q391" i="8" s="1"/>
  <c r="BJ429" i="7"/>
  <c r="R391" i="8" s="1"/>
  <c r="BL429" i="7"/>
  <c r="T391" i="8" s="1"/>
  <c r="BM429" i="7"/>
  <c r="U391" i="8" s="1"/>
  <c r="BO429" i="7"/>
  <c r="W391" i="8" s="1"/>
  <c r="BP429" i="7"/>
  <c r="X391" i="8" s="1"/>
  <c r="BQ429" i="7"/>
  <c r="Y391" i="8" s="1"/>
  <c r="BR429" i="7"/>
  <c r="Z391" i="8" s="1"/>
  <c r="BE430" i="7"/>
  <c r="M392" i="8" s="1"/>
  <c r="BF430" i="7"/>
  <c r="N392" i="8" s="1"/>
  <c r="BG430" i="7"/>
  <c r="O392" i="8" s="1"/>
  <c r="BI430" i="7"/>
  <c r="Q392" i="8" s="1"/>
  <c r="BJ430" i="7"/>
  <c r="R392" i="8" s="1"/>
  <c r="BL430" i="7"/>
  <c r="T392" i="8" s="1"/>
  <c r="BM430" i="7"/>
  <c r="U392" i="8" s="1"/>
  <c r="BO430" i="7"/>
  <c r="W392" i="8" s="1"/>
  <c r="BP430" i="7"/>
  <c r="X392" i="8" s="1"/>
  <c r="BQ430" i="7"/>
  <c r="Y392" i="8" s="1"/>
  <c r="BR430" i="7"/>
  <c r="Z392" i="8" s="1"/>
  <c r="BE431" i="7"/>
  <c r="M393" i="8" s="1"/>
  <c r="BF431" i="7"/>
  <c r="N393" i="8" s="1"/>
  <c r="BG431" i="7"/>
  <c r="O393" i="8" s="1"/>
  <c r="BI431" i="7"/>
  <c r="Q393" i="8" s="1"/>
  <c r="BK431" i="7"/>
  <c r="S393" i="8" s="1"/>
  <c r="BL431" i="7"/>
  <c r="T393" i="8" s="1"/>
  <c r="BM431" i="7"/>
  <c r="U393" i="8" s="1"/>
  <c r="BN431" i="7"/>
  <c r="V393" i="8" s="1"/>
  <c r="BO431" i="7"/>
  <c r="W393" i="8" s="1"/>
  <c r="BP431" i="7"/>
  <c r="X393" i="8" s="1"/>
  <c r="BQ431" i="7"/>
  <c r="Y393" i="8" s="1"/>
  <c r="BE432" i="7"/>
  <c r="M394" i="8" s="1"/>
  <c r="BF432" i="7"/>
  <c r="N394" i="8" s="1"/>
  <c r="BG432" i="7"/>
  <c r="O394" i="8" s="1"/>
  <c r="BI432" i="7"/>
  <c r="Q394" i="8" s="1"/>
  <c r="BK432" i="7"/>
  <c r="S394" i="8" s="1"/>
  <c r="BL432" i="7"/>
  <c r="T394" i="8" s="1"/>
  <c r="BM432" i="7"/>
  <c r="U394" i="8" s="1"/>
  <c r="BN432" i="7"/>
  <c r="V394" i="8" s="1"/>
  <c r="BO432" i="7"/>
  <c r="W394" i="8" s="1"/>
  <c r="BP432" i="7"/>
  <c r="X394" i="8" s="1"/>
  <c r="BQ432" i="7"/>
  <c r="Y394" i="8" s="1"/>
  <c r="BE433" i="7"/>
  <c r="M395" i="8" s="1"/>
  <c r="BF433" i="7"/>
  <c r="N395" i="8" s="1"/>
  <c r="BG433" i="7"/>
  <c r="O395" i="8" s="1"/>
  <c r="BI433" i="7"/>
  <c r="Q395" i="8" s="1"/>
  <c r="BK433" i="7"/>
  <c r="S395" i="8" s="1"/>
  <c r="BL433" i="7"/>
  <c r="T395" i="8" s="1"/>
  <c r="BM433" i="7"/>
  <c r="U395" i="8" s="1"/>
  <c r="BN433" i="7"/>
  <c r="V395" i="8" s="1"/>
  <c r="BO433" i="7"/>
  <c r="W395" i="8" s="1"/>
  <c r="BP433" i="7"/>
  <c r="X395" i="8" s="1"/>
  <c r="BQ433" i="7"/>
  <c r="Y395" i="8" s="1"/>
  <c r="BE434" i="7"/>
  <c r="M396" i="8" s="1"/>
  <c r="BF434" i="7"/>
  <c r="N396" i="8" s="1"/>
  <c r="BG434" i="7"/>
  <c r="O396" i="8" s="1"/>
  <c r="BI434" i="7"/>
  <c r="Q396" i="8" s="1"/>
  <c r="BL434" i="7"/>
  <c r="T396" i="8" s="1"/>
  <c r="BM434" i="7"/>
  <c r="U396" i="8" s="1"/>
  <c r="BN434" i="7"/>
  <c r="V396" i="8" s="1"/>
  <c r="BO434" i="7"/>
  <c r="W396" i="8" s="1"/>
  <c r="BP434" i="7"/>
  <c r="X396" i="8" s="1"/>
  <c r="BQ434" i="7"/>
  <c r="Y396" i="8" s="1"/>
  <c r="BR434" i="7"/>
  <c r="Z396" i="8" s="1"/>
  <c r="BE435" i="7"/>
  <c r="M397" i="8" s="1"/>
  <c r="BF435" i="7"/>
  <c r="N397" i="8" s="1"/>
  <c r="BG435" i="7"/>
  <c r="O397" i="8" s="1"/>
  <c r="BI435" i="7"/>
  <c r="Q397" i="8" s="1"/>
  <c r="BJ435" i="7"/>
  <c r="R397" i="8" s="1"/>
  <c r="BK435" i="7"/>
  <c r="S397" i="8" s="1"/>
  <c r="BL435" i="7"/>
  <c r="T397" i="8" s="1"/>
  <c r="BM435" i="7"/>
  <c r="U397" i="8" s="1"/>
  <c r="BO435" i="7"/>
  <c r="W397" i="8" s="1"/>
  <c r="BP435" i="7"/>
  <c r="X397" i="8" s="1"/>
  <c r="BQ435" i="7"/>
  <c r="Y397" i="8" s="1"/>
  <c r="BE436" i="7"/>
  <c r="M398" i="8" s="1"/>
  <c r="BF436" i="7"/>
  <c r="N398" i="8" s="1"/>
  <c r="BG436" i="7"/>
  <c r="O398" i="8" s="1"/>
  <c r="BI436" i="7"/>
  <c r="Q398" i="8" s="1"/>
  <c r="BJ436" i="7"/>
  <c r="R398" i="8" s="1"/>
  <c r="BL436" i="7"/>
  <c r="T398" i="8" s="1"/>
  <c r="BM436" i="7"/>
  <c r="U398" i="8" s="1"/>
  <c r="BO436" i="7"/>
  <c r="W398" i="8" s="1"/>
  <c r="BP436" i="7"/>
  <c r="X398" i="8" s="1"/>
  <c r="BQ436" i="7"/>
  <c r="Y398" i="8" s="1"/>
  <c r="BR436" i="7"/>
  <c r="Z398" i="8" s="1"/>
  <c r="BE437" i="7"/>
  <c r="M399" i="8" s="1"/>
  <c r="BF437" i="7"/>
  <c r="N399" i="8" s="1"/>
  <c r="BG437" i="7"/>
  <c r="O399" i="8" s="1"/>
  <c r="BI437" i="7"/>
  <c r="Q399" i="8" s="1"/>
  <c r="BK437" i="7"/>
  <c r="S399" i="8" s="1"/>
  <c r="BL437" i="7"/>
  <c r="T399" i="8" s="1"/>
  <c r="BM437" i="7"/>
  <c r="U399" i="8" s="1"/>
  <c r="BN437" i="7"/>
  <c r="V399" i="8" s="1"/>
  <c r="BO437" i="7"/>
  <c r="W399" i="8" s="1"/>
  <c r="BP437" i="7"/>
  <c r="X399" i="8" s="1"/>
  <c r="BQ437" i="7"/>
  <c r="Y399" i="8" s="1"/>
  <c r="BE438" i="7"/>
  <c r="M400" i="8" s="1"/>
  <c r="BF438" i="7"/>
  <c r="N400" i="8" s="1"/>
  <c r="BG438" i="7"/>
  <c r="O400" i="8" s="1"/>
  <c r="BI438" i="7"/>
  <c r="Q400" i="8" s="1"/>
  <c r="BK438" i="7"/>
  <c r="S400" i="8" s="1"/>
  <c r="BL438" i="7"/>
  <c r="T400" i="8" s="1"/>
  <c r="BM438" i="7"/>
  <c r="U400" i="8" s="1"/>
  <c r="BN438" i="7"/>
  <c r="V400" i="8" s="1"/>
  <c r="BO438" i="7"/>
  <c r="W400" i="8" s="1"/>
  <c r="BP438" i="7"/>
  <c r="X400" i="8" s="1"/>
  <c r="BQ438" i="7"/>
  <c r="Y400" i="8" s="1"/>
  <c r="BE439" i="7"/>
  <c r="M401" i="8" s="1"/>
  <c r="BF439" i="7"/>
  <c r="N401" i="8" s="1"/>
  <c r="BG439" i="7"/>
  <c r="O401" i="8" s="1"/>
  <c r="BI439" i="7"/>
  <c r="Q401" i="8" s="1"/>
  <c r="BK439" i="7"/>
  <c r="S401" i="8" s="1"/>
  <c r="BL439" i="7"/>
  <c r="T401" i="8" s="1"/>
  <c r="BM439" i="7"/>
  <c r="U401" i="8" s="1"/>
  <c r="BN439" i="7"/>
  <c r="V401" i="8" s="1"/>
  <c r="BO439" i="7"/>
  <c r="W401" i="8" s="1"/>
  <c r="BP439" i="7"/>
  <c r="X401" i="8" s="1"/>
  <c r="BQ439" i="7"/>
  <c r="Y401" i="8" s="1"/>
  <c r="BE440" i="7"/>
  <c r="M402" i="8" s="1"/>
  <c r="BF440" i="7"/>
  <c r="N402" i="8" s="1"/>
  <c r="BG440" i="7"/>
  <c r="O402" i="8" s="1"/>
  <c r="BI440" i="7"/>
  <c r="Q402" i="8" s="1"/>
  <c r="BJ440" i="7"/>
  <c r="R402" i="8" s="1"/>
  <c r="BK440" i="7"/>
  <c r="S402" i="8" s="1"/>
  <c r="BM440" i="7"/>
  <c r="U402" i="8" s="1"/>
  <c r="BN440" i="7"/>
  <c r="V402" i="8" s="1"/>
  <c r="BO440" i="7"/>
  <c r="W402" i="8" s="1"/>
  <c r="BP440" i="7"/>
  <c r="X402" i="8" s="1"/>
  <c r="BQ440" i="7"/>
  <c r="Y402" i="8" s="1"/>
  <c r="BE441" i="7"/>
  <c r="M403" i="8" s="1"/>
  <c r="BF441" i="7"/>
  <c r="N403" i="8" s="1"/>
  <c r="BG441" i="7"/>
  <c r="O403" i="8" s="1"/>
  <c r="BI441" i="7"/>
  <c r="Q403" i="8" s="1"/>
  <c r="BJ441" i="7"/>
  <c r="R403" i="8" s="1"/>
  <c r="BK441" i="7"/>
  <c r="S403" i="8" s="1"/>
  <c r="BM441" i="7"/>
  <c r="U403" i="8" s="1"/>
  <c r="BN441" i="7"/>
  <c r="V403" i="8" s="1"/>
  <c r="BO441" i="7"/>
  <c r="W403" i="8" s="1"/>
  <c r="BP441" i="7"/>
  <c r="X403" i="8" s="1"/>
  <c r="BQ441" i="7"/>
  <c r="Y403" i="8" s="1"/>
  <c r="BE442" i="7"/>
  <c r="M404" i="8" s="1"/>
  <c r="BF442" i="7"/>
  <c r="N404" i="8" s="1"/>
  <c r="BG442" i="7"/>
  <c r="O404" i="8" s="1"/>
  <c r="BI442" i="7"/>
  <c r="Q404" i="8" s="1"/>
  <c r="BJ442" i="7"/>
  <c r="R404" i="8" s="1"/>
  <c r="BM442" i="7"/>
  <c r="U404" i="8" s="1"/>
  <c r="BN442" i="7"/>
  <c r="V404" i="8" s="1"/>
  <c r="BO442" i="7"/>
  <c r="W404" i="8" s="1"/>
  <c r="BP442" i="7"/>
  <c r="X404" i="8" s="1"/>
  <c r="BQ442" i="7"/>
  <c r="Y404" i="8" s="1"/>
  <c r="BR442" i="7"/>
  <c r="Z404" i="8" s="1"/>
  <c r="BE443" i="7"/>
  <c r="M405" i="8" s="1"/>
  <c r="BF443" i="7"/>
  <c r="N405" i="8" s="1"/>
  <c r="BG443" i="7"/>
  <c r="O405" i="8" s="1"/>
  <c r="BI443" i="7"/>
  <c r="Q405" i="8" s="1"/>
  <c r="BJ443" i="7"/>
  <c r="R405" i="8" s="1"/>
  <c r="BK443" i="7"/>
  <c r="S405" i="8" s="1"/>
  <c r="BM443" i="7"/>
  <c r="U405" i="8" s="1"/>
  <c r="BN443" i="7"/>
  <c r="V405" i="8" s="1"/>
  <c r="BO443" i="7"/>
  <c r="W405" i="8" s="1"/>
  <c r="BP443" i="7"/>
  <c r="X405" i="8" s="1"/>
  <c r="BR443" i="7"/>
  <c r="Z405" i="8" s="1"/>
  <c r="BE444" i="7"/>
  <c r="M406" i="8" s="1"/>
  <c r="BF444" i="7"/>
  <c r="N406" i="8" s="1"/>
  <c r="BG444" i="7"/>
  <c r="O406" i="8" s="1"/>
  <c r="BI444" i="7"/>
  <c r="Q406" i="8" s="1"/>
  <c r="BK444" i="7"/>
  <c r="S406" i="8" s="1"/>
  <c r="BL444" i="7"/>
  <c r="T406" i="8" s="1"/>
  <c r="BM444" i="7"/>
  <c r="U406" i="8" s="1"/>
  <c r="BN444" i="7"/>
  <c r="V406" i="8" s="1"/>
  <c r="BO444" i="7"/>
  <c r="W406" i="8" s="1"/>
  <c r="BP444" i="7"/>
  <c r="X406" i="8" s="1"/>
  <c r="BQ444" i="7"/>
  <c r="Y406" i="8" s="1"/>
  <c r="BE445" i="7"/>
  <c r="M407" i="8" s="1"/>
  <c r="BF445" i="7"/>
  <c r="N407" i="8" s="1"/>
  <c r="BG445" i="7"/>
  <c r="O407" i="8" s="1"/>
  <c r="BI445" i="7"/>
  <c r="Q407" i="8" s="1"/>
  <c r="BK445" i="7"/>
  <c r="S407" i="8" s="1"/>
  <c r="BM445" i="7"/>
  <c r="U407" i="8" s="1"/>
  <c r="BN445" i="7"/>
  <c r="V407" i="8" s="1"/>
  <c r="BO445" i="7"/>
  <c r="W407" i="8" s="1"/>
  <c r="BP445" i="7"/>
  <c r="X407" i="8" s="1"/>
  <c r="BQ445" i="7"/>
  <c r="Y407" i="8" s="1"/>
  <c r="BR445" i="7"/>
  <c r="Z407" i="8" s="1"/>
  <c r="BE446" i="7"/>
  <c r="M408" i="8" s="1"/>
  <c r="BF446" i="7"/>
  <c r="N408" i="8" s="1"/>
  <c r="BG446" i="7"/>
  <c r="O408" i="8" s="1"/>
  <c r="BI446" i="7"/>
  <c r="Q408" i="8" s="1"/>
  <c r="BJ446" i="7"/>
  <c r="R408" i="8" s="1"/>
  <c r="BK446" i="7"/>
  <c r="S408" i="8" s="1"/>
  <c r="BN446" i="7"/>
  <c r="V408" i="8" s="1"/>
  <c r="BO446" i="7"/>
  <c r="W408" i="8" s="1"/>
  <c r="BP446" i="7"/>
  <c r="X408" i="8" s="1"/>
  <c r="BQ446" i="7"/>
  <c r="Y408" i="8" s="1"/>
  <c r="BR446" i="7"/>
  <c r="Z408" i="8" s="1"/>
  <c r="BE447" i="7"/>
  <c r="M409" i="8" s="1"/>
  <c r="BF447" i="7"/>
  <c r="N409" i="8" s="1"/>
  <c r="BG447" i="7"/>
  <c r="O409" i="8" s="1"/>
  <c r="BI447" i="7"/>
  <c r="Q409" i="8" s="1"/>
  <c r="BJ447" i="7"/>
  <c r="R409" i="8" s="1"/>
  <c r="BK447" i="7"/>
  <c r="S409" i="8" s="1"/>
  <c r="BM447" i="7"/>
  <c r="U409" i="8" s="1"/>
  <c r="BN447" i="7"/>
  <c r="V409" i="8" s="1"/>
  <c r="BO447" i="7"/>
  <c r="W409" i="8" s="1"/>
  <c r="BP447" i="7"/>
  <c r="X409" i="8" s="1"/>
  <c r="BQ447" i="7"/>
  <c r="Y409" i="8" s="1"/>
  <c r="BE448" i="7"/>
  <c r="M410" i="8" s="1"/>
  <c r="BF448" i="7"/>
  <c r="N410" i="8" s="1"/>
  <c r="BG448" i="7"/>
  <c r="O410" i="8" s="1"/>
  <c r="BI448" i="7"/>
  <c r="Q410" i="8" s="1"/>
  <c r="BJ448" i="7"/>
  <c r="R410" i="8" s="1"/>
  <c r="BK448" i="7"/>
  <c r="S410" i="8" s="1"/>
  <c r="BM448" i="7"/>
  <c r="U410" i="8" s="1"/>
  <c r="BN448" i="7"/>
  <c r="V410" i="8" s="1"/>
  <c r="BO448" i="7"/>
  <c r="W410" i="8" s="1"/>
  <c r="BP448" i="7"/>
  <c r="X410" i="8" s="1"/>
  <c r="BQ448" i="7"/>
  <c r="Y410" i="8" s="1"/>
  <c r="BE449" i="7"/>
  <c r="M411" i="8" s="1"/>
  <c r="BF449" i="7"/>
  <c r="N411" i="8" s="1"/>
  <c r="BG449" i="7"/>
  <c r="O411" i="8" s="1"/>
  <c r="BI449" i="7"/>
  <c r="Q411" i="8" s="1"/>
  <c r="BK449" i="7"/>
  <c r="S411" i="8" s="1"/>
  <c r="BL449" i="7"/>
  <c r="T411" i="8" s="1"/>
  <c r="BM449" i="7"/>
  <c r="U411" i="8" s="1"/>
  <c r="BN449" i="7"/>
  <c r="V411" i="8" s="1"/>
  <c r="BO449" i="7"/>
  <c r="W411" i="8" s="1"/>
  <c r="BP449" i="7"/>
  <c r="X411" i="8" s="1"/>
  <c r="BR449" i="7"/>
  <c r="Z411" i="8" s="1"/>
  <c r="BE450" i="7"/>
  <c r="M412" i="8" s="1"/>
  <c r="BF450" i="7"/>
  <c r="N412" i="8" s="1"/>
  <c r="BG450" i="7"/>
  <c r="O412" i="8" s="1"/>
  <c r="BI450" i="7"/>
  <c r="Q412" i="8" s="1"/>
  <c r="BK450" i="7"/>
  <c r="S412" i="8" s="1"/>
  <c r="BL450" i="7"/>
  <c r="T412" i="8" s="1"/>
  <c r="BM450" i="7"/>
  <c r="U412" i="8" s="1"/>
  <c r="BN450" i="7"/>
  <c r="V412" i="8" s="1"/>
  <c r="BO450" i="7"/>
  <c r="W412" i="8" s="1"/>
  <c r="BP450" i="7"/>
  <c r="X412" i="8" s="1"/>
  <c r="BR450" i="7"/>
  <c r="Z412" i="8" s="1"/>
  <c r="BE451" i="7"/>
  <c r="M413" i="8" s="1"/>
  <c r="BF451" i="7"/>
  <c r="N413" i="8" s="1"/>
  <c r="BG451" i="7"/>
  <c r="O413" i="8" s="1"/>
  <c r="BI451" i="7"/>
  <c r="Q413" i="8" s="1"/>
  <c r="BK451" i="7"/>
  <c r="S413" i="8" s="1"/>
  <c r="BL451" i="7"/>
  <c r="T413" i="8" s="1"/>
  <c r="BM451" i="7"/>
  <c r="U413" i="8" s="1"/>
  <c r="BN451" i="7"/>
  <c r="V413" i="8" s="1"/>
  <c r="BO451" i="7"/>
  <c r="W413" i="8" s="1"/>
  <c r="BP451" i="7"/>
  <c r="X413" i="8" s="1"/>
  <c r="BR451" i="7"/>
  <c r="Z413" i="8" s="1"/>
  <c r="BE452" i="7"/>
  <c r="M414" i="8" s="1"/>
  <c r="BF452" i="7"/>
  <c r="N414" i="8" s="1"/>
  <c r="BG452" i="7"/>
  <c r="O414" i="8" s="1"/>
  <c r="BI452" i="7"/>
  <c r="Q414" i="8" s="1"/>
  <c r="BJ452" i="7"/>
  <c r="R414" i="8" s="1"/>
  <c r="BK452" i="7"/>
  <c r="S414" i="8" s="1"/>
  <c r="BM452" i="7"/>
  <c r="U414" i="8" s="1"/>
  <c r="BN452" i="7"/>
  <c r="V414" i="8" s="1"/>
  <c r="BO452" i="7"/>
  <c r="W414" i="8" s="1"/>
  <c r="BP452" i="7"/>
  <c r="X414" i="8" s="1"/>
  <c r="BR452" i="7"/>
  <c r="Z414" i="8" s="1"/>
  <c r="BE453" i="7"/>
  <c r="M415" i="8" s="1"/>
  <c r="BF453" i="7"/>
  <c r="N415" i="8" s="1"/>
  <c r="BG453" i="7"/>
  <c r="O415" i="8" s="1"/>
  <c r="BI453" i="7"/>
  <c r="Q415" i="8" s="1"/>
  <c r="BJ453" i="7"/>
  <c r="R415" i="8" s="1"/>
  <c r="BK453" i="7"/>
  <c r="S415" i="8" s="1"/>
  <c r="BM453" i="7"/>
  <c r="U415" i="8" s="1"/>
  <c r="BN453" i="7"/>
  <c r="V415" i="8" s="1"/>
  <c r="BO453" i="7"/>
  <c r="W415" i="8" s="1"/>
  <c r="BP453" i="7"/>
  <c r="X415" i="8" s="1"/>
  <c r="BR453" i="7"/>
  <c r="Z415" i="8" s="1"/>
  <c r="BE454" i="7"/>
  <c r="M416" i="8" s="1"/>
  <c r="BF454" i="7"/>
  <c r="N416" i="8" s="1"/>
  <c r="BG454" i="7"/>
  <c r="O416" i="8" s="1"/>
  <c r="BI454" i="7"/>
  <c r="Q416" i="8" s="1"/>
  <c r="BJ454" i="7"/>
  <c r="R416" i="8" s="1"/>
  <c r="BK454" i="7"/>
  <c r="S416" i="8" s="1"/>
  <c r="BM454" i="7"/>
  <c r="U416" i="8" s="1"/>
  <c r="BN454" i="7"/>
  <c r="V416" i="8" s="1"/>
  <c r="BO454" i="7"/>
  <c r="W416" i="8" s="1"/>
  <c r="BP454" i="7"/>
  <c r="X416" i="8" s="1"/>
  <c r="BR454" i="7"/>
  <c r="Z416" i="8" s="1"/>
  <c r="BE455" i="7"/>
  <c r="M417" i="8" s="1"/>
  <c r="BF455" i="7"/>
  <c r="N417" i="8" s="1"/>
  <c r="BG455" i="7"/>
  <c r="O417" i="8" s="1"/>
  <c r="BI455" i="7"/>
  <c r="Q417" i="8" s="1"/>
  <c r="BJ455" i="7"/>
  <c r="R417" i="8" s="1"/>
  <c r="BK455" i="7"/>
  <c r="S417" i="8" s="1"/>
  <c r="BL455" i="7"/>
  <c r="T417" i="8" s="1"/>
  <c r="BN455" i="7"/>
  <c r="V417" i="8" s="1"/>
  <c r="BO455" i="7"/>
  <c r="W417" i="8" s="1"/>
  <c r="BP455" i="7"/>
  <c r="X417" i="8" s="1"/>
  <c r="BR455" i="7"/>
  <c r="Z417" i="8" s="1"/>
  <c r="BE456" i="7"/>
  <c r="M418" i="8" s="1"/>
  <c r="BF456" i="7"/>
  <c r="N418" i="8" s="1"/>
  <c r="BG456" i="7"/>
  <c r="O418" i="8" s="1"/>
  <c r="BI456" i="7"/>
  <c r="Q418" i="8" s="1"/>
  <c r="BJ456" i="7"/>
  <c r="R418" i="8" s="1"/>
  <c r="BK456" i="7"/>
  <c r="S418" i="8" s="1"/>
  <c r="BM456" i="7"/>
  <c r="U418" i="8" s="1"/>
  <c r="BN456" i="7"/>
  <c r="V418" i="8" s="1"/>
  <c r="BO456" i="7"/>
  <c r="W418" i="8" s="1"/>
  <c r="BP456" i="7"/>
  <c r="X418" i="8" s="1"/>
  <c r="BR456" i="7"/>
  <c r="Z418" i="8" s="1"/>
  <c r="BE457" i="7"/>
  <c r="M419" i="8" s="1"/>
  <c r="BF457" i="7"/>
  <c r="N419" i="8" s="1"/>
  <c r="BG457" i="7"/>
  <c r="O419" i="8" s="1"/>
  <c r="BI457" i="7"/>
  <c r="Q419" i="8" s="1"/>
  <c r="BJ457" i="7"/>
  <c r="R419" i="8" s="1"/>
  <c r="BK457" i="7"/>
  <c r="S419" i="8" s="1"/>
  <c r="BM457" i="7"/>
  <c r="U419" i="8" s="1"/>
  <c r="BN457" i="7"/>
  <c r="V419" i="8" s="1"/>
  <c r="BO457" i="7"/>
  <c r="W419" i="8" s="1"/>
  <c r="BP457" i="7"/>
  <c r="X419" i="8" s="1"/>
  <c r="BR457" i="7"/>
  <c r="Z419" i="8" s="1"/>
  <c r="BE458" i="7"/>
  <c r="M420" i="8" s="1"/>
  <c r="BF458" i="7"/>
  <c r="N420" i="8" s="1"/>
  <c r="BG458" i="7"/>
  <c r="O420" i="8" s="1"/>
  <c r="BI458" i="7"/>
  <c r="Q420" i="8" s="1"/>
  <c r="BJ458" i="7"/>
  <c r="R420" i="8" s="1"/>
  <c r="BK458" i="7"/>
  <c r="S420" i="8" s="1"/>
  <c r="BM458" i="7"/>
  <c r="U420" i="8" s="1"/>
  <c r="BN458" i="7"/>
  <c r="V420" i="8" s="1"/>
  <c r="BO458" i="7"/>
  <c r="W420" i="8" s="1"/>
  <c r="BP458" i="7"/>
  <c r="X420" i="8" s="1"/>
  <c r="BR458" i="7"/>
  <c r="Z420" i="8" s="1"/>
  <c r="BE459" i="7"/>
  <c r="M421" i="8" s="1"/>
  <c r="BF459" i="7"/>
  <c r="N421" i="8" s="1"/>
  <c r="BG459" i="7"/>
  <c r="O421" i="8" s="1"/>
  <c r="BI459" i="7"/>
  <c r="Q421" i="8" s="1"/>
  <c r="BJ459" i="7"/>
  <c r="R421" i="8" s="1"/>
  <c r="BK459" i="7"/>
  <c r="S421" i="8" s="1"/>
  <c r="BM459" i="7"/>
  <c r="U421" i="8" s="1"/>
  <c r="BN459" i="7"/>
  <c r="V421" i="8" s="1"/>
  <c r="BO459" i="7"/>
  <c r="W421" i="8" s="1"/>
  <c r="BP459" i="7"/>
  <c r="X421" i="8" s="1"/>
  <c r="BR459" i="7"/>
  <c r="Z421" i="8" s="1"/>
  <c r="BE460" i="7"/>
  <c r="M422" i="8" s="1"/>
  <c r="BF460" i="7"/>
  <c r="N422" i="8" s="1"/>
  <c r="BG460" i="7"/>
  <c r="O422" i="8" s="1"/>
  <c r="BI460" i="7"/>
  <c r="Q422" i="8" s="1"/>
  <c r="BJ460" i="7"/>
  <c r="R422" i="8" s="1"/>
  <c r="BK460" i="7"/>
  <c r="S422" i="8" s="1"/>
  <c r="BM460" i="7"/>
  <c r="U422" i="8" s="1"/>
  <c r="BN460" i="7"/>
  <c r="V422" i="8" s="1"/>
  <c r="BO460" i="7"/>
  <c r="W422" i="8" s="1"/>
  <c r="BP460" i="7"/>
  <c r="X422" i="8" s="1"/>
  <c r="BR460" i="7"/>
  <c r="Z422" i="8" s="1"/>
  <c r="BE461" i="7"/>
  <c r="M423" i="8" s="1"/>
  <c r="BF461" i="7"/>
  <c r="N423" i="8" s="1"/>
  <c r="BG461" i="7"/>
  <c r="O423" i="8" s="1"/>
  <c r="BI461" i="7"/>
  <c r="Q423" i="8" s="1"/>
  <c r="BJ461" i="7"/>
  <c r="R423" i="8" s="1"/>
  <c r="BK461" i="7"/>
  <c r="S423" i="8" s="1"/>
  <c r="BM461" i="7"/>
  <c r="U423" i="8" s="1"/>
  <c r="BN461" i="7"/>
  <c r="V423" i="8" s="1"/>
  <c r="BO461" i="7"/>
  <c r="W423" i="8" s="1"/>
  <c r="BP461" i="7"/>
  <c r="X423" i="8" s="1"/>
  <c r="BR461" i="7"/>
  <c r="Z423" i="8" s="1"/>
  <c r="BE462" i="7"/>
  <c r="M424" i="8" s="1"/>
  <c r="BF462" i="7"/>
  <c r="N424" i="8" s="1"/>
  <c r="BG462" i="7"/>
  <c r="O424" i="8" s="1"/>
  <c r="BI462" i="7"/>
  <c r="Q424" i="8" s="1"/>
  <c r="BJ462" i="7"/>
  <c r="R424" i="8" s="1"/>
  <c r="BK462" i="7"/>
  <c r="S424" i="8" s="1"/>
  <c r="BM462" i="7"/>
  <c r="U424" i="8" s="1"/>
  <c r="BN462" i="7"/>
  <c r="V424" i="8" s="1"/>
  <c r="BO462" i="7"/>
  <c r="W424" i="8" s="1"/>
  <c r="BP462" i="7"/>
  <c r="X424" i="8" s="1"/>
  <c r="BR462" i="7"/>
  <c r="Z424" i="8" s="1"/>
  <c r="BE463" i="7"/>
  <c r="M425" i="8" s="1"/>
  <c r="BF463" i="7"/>
  <c r="N425" i="8" s="1"/>
  <c r="BG463" i="7"/>
  <c r="O425" i="8" s="1"/>
  <c r="BI463" i="7"/>
  <c r="Q425" i="8" s="1"/>
  <c r="BJ463" i="7"/>
  <c r="R425" i="8" s="1"/>
  <c r="BK463" i="7"/>
  <c r="S425" i="8" s="1"/>
  <c r="BM463" i="7"/>
  <c r="U425" i="8" s="1"/>
  <c r="BN463" i="7"/>
  <c r="V425" i="8" s="1"/>
  <c r="BO463" i="7"/>
  <c r="W425" i="8" s="1"/>
  <c r="BP463" i="7"/>
  <c r="X425" i="8" s="1"/>
  <c r="BR463" i="7"/>
  <c r="Z425" i="8" s="1"/>
  <c r="BE464" i="7"/>
  <c r="M426" i="8" s="1"/>
  <c r="BF464" i="7"/>
  <c r="N426" i="8" s="1"/>
  <c r="BG464" i="7"/>
  <c r="O426" i="8" s="1"/>
  <c r="BI464" i="7"/>
  <c r="Q426" i="8" s="1"/>
  <c r="BJ464" i="7"/>
  <c r="R426" i="8" s="1"/>
  <c r="BK464" i="7"/>
  <c r="S426" i="8" s="1"/>
  <c r="BM464" i="7"/>
  <c r="U426" i="8" s="1"/>
  <c r="BN464" i="7"/>
  <c r="V426" i="8" s="1"/>
  <c r="BO464" i="7"/>
  <c r="W426" i="8" s="1"/>
  <c r="BP464" i="7"/>
  <c r="X426" i="8" s="1"/>
  <c r="BR464" i="7"/>
  <c r="Z426" i="8" s="1"/>
  <c r="BE465" i="7"/>
  <c r="M427" i="8" s="1"/>
  <c r="BF465" i="7"/>
  <c r="N427" i="8" s="1"/>
  <c r="BG465" i="7"/>
  <c r="O427" i="8" s="1"/>
  <c r="BI465" i="7"/>
  <c r="Q427" i="8" s="1"/>
  <c r="BJ465" i="7"/>
  <c r="R427" i="8" s="1"/>
  <c r="BK465" i="7"/>
  <c r="S427" i="8" s="1"/>
  <c r="BM465" i="7"/>
  <c r="U427" i="8" s="1"/>
  <c r="BN465" i="7"/>
  <c r="V427" i="8" s="1"/>
  <c r="BO465" i="7"/>
  <c r="W427" i="8" s="1"/>
  <c r="BP465" i="7"/>
  <c r="X427" i="8" s="1"/>
  <c r="BR465" i="7"/>
  <c r="Z427" i="8" s="1"/>
  <c r="BE466" i="7"/>
  <c r="M428" i="8" s="1"/>
  <c r="BF466" i="7"/>
  <c r="N428" i="8" s="1"/>
  <c r="BG466" i="7"/>
  <c r="O428" i="8" s="1"/>
  <c r="BI466" i="7"/>
  <c r="Q428" i="8" s="1"/>
  <c r="BJ466" i="7"/>
  <c r="R428" i="8" s="1"/>
  <c r="BK466" i="7"/>
  <c r="S428" i="8" s="1"/>
  <c r="BM466" i="7"/>
  <c r="U428" i="8" s="1"/>
  <c r="BN466" i="7"/>
  <c r="V428" i="8" s="1"/>
  <c r="BO466" i="7"/>
  <c r="W428" i="8" s="1"/>
  <c r="BP466" i="7"/>
  <c r="X428" i="8" s="1"/>
  <c r="BR466" i="7"/>
  <c r="Z428" i="8" s="1"/>
  <c r="BE467" i="7"/>
  <c r="M429" i="8" s="1"/>
  <c r="BF467" i="7"/>
  <c r="N429" i="8" s="1"/>
  <c r="BG467" i="7"/>
  <c r="O429" i="8" s="1"/>
  <c r="BI467" i="7"/>
  <c r="Q429" i="8" s="1"/>
  <c r="BK467" i="7"/>
  <c r="S429" i="8" s="1"/>
  <c r="BL467" i="7"/>
  <c r="T429" i="8" s="1"/>
  <c r="BM467" i="7"/>
  <c r="U429" i="8" s="1"/>
  <c r="BN467" i="7"/>
  <c r="V429" i="8" s="1"/>
  <c r="BO467" i="7"/>
  <c r="W429" i="8" s="1"/>
  <c r="BP467" i="7"/>
  <c r="X429" i="8" s="1"/>
  <c r="BR467" i="7"/>
  <c r="Z429" i="8" s="1"/>
  <c r="BE468" i="7"/>
  <c r="M430" i="8" s="1"/>
  <c r="BF468" i="7"/>
  <c r="N430" i="8" s="1"/>
  <c r="BG468" i="7"/>
  <c r="O430" i="8" s="1"/>
  <c r="BI468" i="7"/>
  <c r="Q430" i="8" s="1"/>
  <c r="BJ468" i="7"/>
  <c r="R430" i="8" s="1"/>
  <c r="BK468" i="7"/>
  <c r="S430" i="8" s="1"/>
  <c r="BL468" i="7"/>
  <c r="T430" i="8" s="1"/>
  <c r="BN468" i="7"/>
  <c r="V430" i="8" s="1"/>
  <c r="BO468" i="7"/>
  <c r="W430" i="8" s="1"/>
  <c r="BP468" i="7"/>
  <c r="X430" i="8" s="1"/>
  <c r="BR468" i="7"/>
  <c r="Z430" i="8" s="1"/>
  <c r="BE469" i="7"/>
  <c r="M431" i="8" s="1"/>
  <c r="BF469" i="7"/>
  <c r="N431" i="8" s="1"/>
  <c r="BG469" i="7"/>
  <c r="O431" i="8" s="1"/>
  <c r="BI469" i="7"/>
  <c r="Q431" i="8" s="1"/>
  <c r="BJ469" i="7"/>
  <c r="R431" i="8" s="1"/>
  <c r="BK469" i="7"/>
  <c r="S431" i="8" s="1"/>
  <c r="BL469" i="7"/>
  <c r="T431" i="8" s="1"/>
  <c r="BN469" i="7"/>
  <c r="V431" i="8" s="1"/>
  <c r="BO469" i="7"/>
  <c r="W431" i="8" s="1"/>
  <c r="BP469" i="7"/>
  <c r="X431" i="8" s="1"/>
  <c r="BR469" i="7"/>
  <c r="Z431" i="8" s="1"/>
  <c r="BE470" i="7"/>
  <c r="M432" i="8" s="1"/>
  <c r="BF470" i="7"/>
  <c r="N432" i="8" s="1"/>
  <c r="BG470" i="7"/>
  <c r="O432" i="8" s="1"/>
  <c r="BI470" i="7"/>
  <c r="Q432" i="8" s="1"/>
  <c r="BJ470" i="7"/>
  <c r="R432" i="8" s="1"/>
  <c r="BK470" i="7"/>
  <c r="S432" i="8" s="1"/>
  <c r="BM470" i="7"/>
  <c r="U432" i="8" s="1"/>
  <c r="BN470" i="7"/>
  <c r="V432" i="8" s="1"/>
  <c r="BO470" i="7"/>
  <c r="W432" i="8" s="1"/>
  <c r="BP470" i="7"/>
  <c r="X432" i="8" s="1"/>
  <c r="BR470" i="7"/>
  <c r="Z432" i="8" s="1"/>
  <c r="BE471" i="7"/>
  <c r="M433" i="8" s="1"/>
  <c r="BF471" i="7"/>
  <c r="N433" i="8" s="1"/>
  <c r="BG471" i="7"/>
  <c r="O433" i="8" s="1"/>
  <c r="BI471" i="7"/>
  <c r="Q433" i="8" s="1"/>
  <c r="BJ471" i="7"/>
  <c r="R433" i="8" s="1"/>
  <c r="BK471" i="7"/>
  <c r="S433" i="8" s="1"/>
  <c r="BM471" i="7"/>
  <c r="U433" i="8" s="1"/>
  <c r="BN471" i="7"/>
  <c r="V433" i="8" s="1"/>
  <c r="BO471" i="7"/>
  <c r="W433" i="8" s="1"/>
  <c r="BP471" i="7"/>
  <c r="X433" i="8" s="1"/>
  <c r="BR471" i="7"/>
  <c r="Z433" i="8" s="1"/>
  <c r="BE472" i="7"/>
  <c r="M434" i="8" s="1"/>
  <c r="BF472" i="7"/>
  <c r="N434" i="8" s="1"/>
  <c r="BG472" i="7"/>
  <c r="O434" i="8" s="1"/>
  <c r="BI472" i="7"/>
  <c r="Q434" i="8" s="1"/>
  <c r="BJ472" i="7"/>
  <c r="R434" i="8" s="1"/>
  <c r="BK472" i="7"/>
  <c r="S434" i="8" s="1"/>
  <c r="BM472" i="7"/>
  <c r="U434" i="8" s="1"/>
  <c r="BN472" i="7"/>
  <c r="V434" i="8" s="1"/>
  <c r="BO472" i="7"/>
  <c r="W434" i="8" s="1"/>
  <c r="BP472" i="7"/>
  <c r="X434" i="8" s="1"/>
  <c r="BR472" i="7"/>
  <c r="Z434" i="8" s="1"/>
  <c r="BE473" i="7"/>
  <c r="M435" i="8" s="1"/>
  <c r="BF473" i="7"/>
  <c r="N435" i="8" s="1"/>
  <c r="BG473" i="7"/>
  <c r="O435" i="8" s="1"/>
  <c r="BH473" i="7"/>
  <c r="P435" i="8" s="1"/>
  <c r="BI473" i="7"/>
  <c r="Q435" i="8" s="1"/>
  <c r="BK473" i="7"/>
  <c r="S435" i="8" s="1"/>
  <c r="BM473" i="7"/>
  <c r="U435" i="8" s="1"/>
  <c r="BN473" i="7"/>
  <c r="V435" i="8" s="1"/>
  <c r="BO473" i="7"/>
  <c r="W435" i="8" s="1"/>
  <c r="BP473" i="7"/>
  <c r="X435" i="8" s="1"/>
  <c r="BR473" i="7"/>
  <c r="Z435" i="8" s="1"/>
  <c r="BE474" i="7"/>
  <c r="M436" i="8" s="1"/>
  <c r="BF474" i="7"/>
  <c r="N436" i="8" s="1"/>
  <c r="BG474" i="7"/>
  <c r="O436" i="8" s="1"/>
  <c r="BI474" i="7"/>
  <c r="Q436" i="8" s="1"/>
  <c r="BK474" i="7"/>
  <c r="S436" i="8" s="1"/>
  <c r="BL474" i="7"/>
  <c r="T436" i="8" s="1"/>
  <c r="BM474" i="7"/>
  <c r="U436" i="8" s="1"/>
  <c r="BN474" i="7"/>
  <c r="V436" i="8" s="1"/>
  <c r="BO474" i="7"/>
  <c r="W436" i="8" s="1"/>
  <c r="BP474" i="7"/>
  <c r="X436" i="8" s="1"/>
  <c r="BR474" i="7"/>
  <c r="Z436" i="8" s="1"/>
  <c r="BE475" i="7"/>
  <c r="M437" i="8" s="1"/>
  <c r="BF475" i="7"/>
  <c r="N437" i="8" s="1"/>
  <c r="BG475" i="7"/>
  <c r="O437" i="8" s="1"/>
  <c r="BI475" i="7"/>
  <c r="Q437" i="8" s="1"/>
  <c r="BK475" i="7"/>
  <c r="S437" i="8" s="1"/>
  <c r="BL475" i="7"/>
  <c r="T437" i="8" s="1"/>
  <c r="BM475" i="7"/>
  <c r="U437" i="8" s="1"/>
  <c r="BN475" i="7"/>
  <c r="V437" i="8" s="1"/>
  <c r="BO475" i="7"/>
  <c r="W437" i="8" s="1"/>
  <c r="BP475" i="7"/>
  <c r="X437" i="8" s="1"/>
  <c r="BR475" i="7"/>
  <c r="Z437" i="8" s="1"/>
  <c r="BE476" i="7"/>
  <c r="M438" i="8" s="1"/>
  <c r="BF476" i="7"/>
  <c r="N438" i="8" s="1"/>
  <c r="BG476" i="7"/>
  <c r="O438" i="8" s="1"/>
  <c r="BI476" i="7"/>
  <c r="Q438" i="8" s="1"/>
  <c r="BJ476" i="7"/>
  <c r="R438" i="8" s="1"/>
  <c r="BK476" i="7"/>
  <c r="S438" i="8" s="1"/>
  <c r="BM476" i="7"/>
  <c r="U438" i="8" s="1"/>
  <c r="BN476" i="7"/>
  <c r="V438" i="8" s="1"/>
  <c r="BO476" i="7"/>
  <c r="W438" i="8" s="1"/>
  <c r="BP476" i="7"/>
  <c r="X438" i="8" s="1"/>
  <c r="BR476" i="7"/>
  <c r="Z438" i="8" s="1"/>
  <c r="BE477" i="7"/>
  <c r="M439" i="8" s="1"/>
  <c r="BF477" i="7"/>
  <c r="N439" i="8" s="1"/>
  <c r="BG477" i="7"/>
  <c r="O439" i="8" s="1"/>
  <c r="BI477" i="7"/>
  <c r="Q439" i="8" s="1"/>
  <c r="BJ477" i="7"/>
  <c r="R439" i="8" s="1"/>
  <c r="BK477" i="7"/>
  <c r="S439" i="8" s="1"/>
  <c r="BM477" i="7"/>
  <c r="U439" i="8" s="1"/>
  <c r="BN477" i="7"/>
  <c r="V439" i="8" s="1"/>
  <c r="BO477" i="7"/>
  <c r="W439" i="8" s="1"/>
  <c r="BP477" i="7"/>
  <c r="X439" i="8" s="1"/>
  <c r="BR477" i="7"/>
  <c r="Z439" i="8" s="1"/>
  <c r="BE478" i="7"/>
  <c r="M440" i="8" s="1"/>
  <c r="BF478" i="7"/>
  <c r="N440" i="8" s="1"/>
  <c r="BG478" i="7"/>
  <c r="O440" i="8" s="1"/>
  <c r="BI478" i="7"/>
  <c r="Q440" i="8" s="1"/>
  <c r="BJ478" i="7"/>
  <c r="R440" i="8" s="1"/>
  <c r="BK478" i="7"/>
  <c r="S440" i="8" s="1"/>
  <c r="BM478" i="7"/>
  <c r="U440" i="8" s="1"/>
  <c r="BN478" i="7"/>
  <c r="V440" i="8" s="1"/>
  <c r="BO478" i="7"/>
  <c r="W440" i="8" s="1"/>
  <c r="BP478" i="7"/>
  <c r="X440" i="8" s="1"/>
  <c r="BR478" i="7"/>
  <c r="Z440" i="8" s="1"/>
  <c r="BE479" i="7"/>
  <c r="M441" i="8" s="1"/>
  <c r="BF479" i="7"/>
  <c r="N441" i="8" s="1"/>
  <c r="BH479" i="7"/>
  <c r="P441" i="8" s="1"/>
  <c r="BI479" i="7"/>
  <c r="Q441" i="8" s="1"/>
  <c r="BJ479" i="7"/>
  <c r="R441" i="8" s="1"/>
  <c r="BK479" i="7"/>
  <c r="S441" i="8" s="1"/>
  <c r="BM479" i="7"/>
  <c r="U441" i="8" s="1"/>
  <c r="BN479" i="7"/>
  <c r="V441" i="8" s="1"/>
  <c r="BO479" i="7"/>
  <c r="W441" i="8" s="1"/>
  <c r="BP479" i="7"/>
  <c r="X441" i="8" s="1"/>
  <c r="BR479" i="7"/>
  <c r="Z441" i="8" s="1"/>
  <c r="BE480" i="7"/>
  <c r="M442" i="8" s="1"/>
  <c r="BF480" i="7"/>
  <c r="N442" i="8" s="1"/>
  <c r="BG480" i="7"/>
  <c r="O442" i="8" s="1"/>
  <c r="BH480" i="7"/>
  <c r="P442" i="8" s="1"/>
  <c r="BI480" i="7"/>
  <c r="Q442" i="8" s="1"/>
  <c r="BJ480" i="7"/>
  <c r="R442" i="8" s="1"/>
  <c r="BK480" i="7"/>
  <c r="S442" i="8" s="1"/>
  <c r="BN480" i="7"/>
  <c r="V442" i="8" s="1"/>
  <c r="BO480" i="7"/>
  <c r="W442" i="8" s="1"/>
  <c r="BP480" i="7"/>
  <c r="X442" i="8" s="1"/>
  <c r="BR480" i="7"/>
  <c r="Z442" i="8" s="1"/>
  <c r="BE481" i="7"/>
  <c r="M443" i="8" s="1"/>
  <c r="BF481" i="7"/>
  <c r="N443" i="8" s="1"/>
  <c r="BH481" i="7"/>
  <c r="P443" i="8" s="1"/>
  <c r="BI481" i="7"/>
  <c r="Q443" i="8" s="1"/>
  <c r="BK481" i="7"/>
  <c r="S443" i="8" s="1"/>
  <c r="BL481" i="7"/>
  <c r="T443" i="8" s="1"/>
  <c r="BM481" i="7"/>
  <c r="U443" i="8" s="1"/>
  <c r="BN481" i="7"/>
  <c r="V443" i="8" s="1"/>
  <c r="BO481" i="7"/>
  <c r="W443" i="8" s="1"/>
  <c r="BP481" i="7"/>
  <c r="X443" i="8" s="1"/>
  <c r="BR481" i="7"/>
  <c r="Z443" i="8" s="1"/>
  <c r="BE482" i="7"/>
  <c r="M444" i="8" s="1"/>
  <c r="BF482" i="7"/>
  <c r="N444" i="8" s="1"/>
  <c r="BG482" i="7"/>
  <c r="O444" i="8" s="1"/>
  <c r="BI482" i="7"/>
  <c r="Q444" i="8" s="1"/>
  <c r="BK482" i="7"/>
  <c r="S444" i="8" s="1"/>
  <c r="BL482" i="7"/>
  <c r="T444" i="8" s="1"/>
  <c r="BM482" i="7"/>
  <c r="U444" i="8" s="1"/>
  <c r="BN482" i="7"/>
  <c r="V444" i="8" s="1"/>
  <c r="BO482" i="7"/>
  <c r="W444" i="8" s="1"/>
  <c r="BP482" i="7"/>
  <c r="X444" i="8" s="1"/>
  <c r="BR482" i="7"/>
  <c r="Z444" i="8" s="1"/>
  <c r="BE483" i="7"/>
  <c r="M445" i="8" s="1"/>
  <c r="BF483" i="7"/>
  <c r="N445" i="8" s="1"/>
  <c r="BG483" i="7"/>
  <c r="O445" i="8" s="1"/>
  <c r="BI483" i="7"/>
  <c r="Q445" i="8" s="1"/>
  <c r="BK483" i="7"/>
  <c r="S445" i="8" s="1"/>
  <c r="BL483" i="7"/>
  <c r="T445" i="8" s="1"/>
  <c r="BM483" i="7"/>
  <c r="U445" i="8" s="1"/>
  <c r="BN483" i="7"/>
  <c r="V445" i="8" s="1"/>
  <c r="BO483" i="7"/>
  <c r="W445" i="8" s="1"/>
  <c r="BP483" i="7"/>
  <c r="X445" i="8" s="1"/>
  <c r="BR483" i="7"/>
  <c r="Z445" i="8" s="1"/>
  <c r="BE484" i="7"/>
  <c r="M446" i="8" s="1"/>
  <c r="BF484" i="7"/>
  <c r="N446" i="8" s="1"/>
  <c r="BG484" i="7"/>
  <c r="O446" i="8" s="1"/>
  <c r="BH484" i="7"/>
  <c r="P446" i="8" s="1"/>
  <c r="BI484" i="7"/>
  <c r="Q446" i="8" s="1"/>
  <c r="BJ484" i="7"/>
  <c r="R446" i="8" s="1"/>
  <c r="BK484" i="7"/>
  <c r="S446" i="8" s="1"/>
  <c r="BN484" i="7"/>
  <c r="V446" i="8" s="1"/>
  <c r="BO484" i="7"/>
  <c r="W446" i="8" s="1"/>
  <c r="BP484" i="7"/>
  <c r="X446" i="8" s="1"/>
  <c r="BR484" i="7"/>
  <c r="Z446" i="8" s="1"/>
  <c r="BE485" i="7"/>
  <c r="M447" i="8" s="1"/>
  <c r="BF485" i="7"/>
  <c r="N447" i="8" s="1"/>
  <c r="BH485" i="7"/>
  <c r="P447" i="8" s="1"/>
  <c r="BI485" i="7"/>
  <c r="Q447" i="8" s="1"/>
  <c r="BJ485" i="7"/>
  <c r="R447" i="8" s="1"/>
  <c r="BK485" i="7"/>
  <c r="S447" i="8" s="1"/>
  <c r="BL485" i="7"/>
  <c r="T447" i="8" s="1"/>
  <c r="BN485" i="7"/>
  <c r="V447" i="8" s="1"/>
  <c r="BO485" i="7"/>
  <c r="W447" i="8" s="1"/>
  <c r="BP485" i="7"/>
  <c r="X447" i="8" s="1"/>
  <c r="BR485" i="7"/>
  <c r="Z447" i="8" s="1"/>
  <c r="BE486" i="7"/>
  <c r="M448" i="8" s="1"/>
  <c r="BF486" i="7"/>
  <c r="N448" i="8" s="1"/>
  <c r="BH486" i="7"/>
  <c r="P448" i="8" s="1"/>
  <c r="BI486" i="7"/>
  <c r="Q448" i="8" s="1"/>
  <c r="BJ486" i="7"/>
  <c r="R448" i="8" s="1"/>
  <c r="BK486" i="7"/>
  <c r="S448" i="8" s="1"/>
  <c r="BL486" i="7"/>
  <c r="T448" i="8" s="1"/>
  <c r="BN486" i="7"/>
  <c r="V448" i="8" s="1"/>
  <c r="BO486" i="7"/>
  <c r="W448" i="8" s="1"/>
  <c r="BP486" i="7"/>
  <c r="X448" i="8" s="1"/>
  <c r="BR486" i="7"/>
  <c r="Z448" i="8" s="1"/>
  <c r="BE487" i="7"/>
  <c r="M449" i="8" s="1"/>
  <c r="BF487" i="7"/>
  <c r="N449" i="8" s="1"/>
  <c r="BH487" i="7"/>
  <c r="P449" i="8" s="1"/>
  <c r="BI487" i="7"/>
  <c r="Q449" i="8" s="1"/>
  <c r="BK487" i="7"/>
  <c r="S449" i="8" s="1"/>
  <c r="BL487" i="7"/>
  <c r="T449" i="8" s="1"/>
  <c r="BM487" i="7"/>
  <c r="U449" i="8" s="1"/>
  <c r="BN487" i="7"/>
  <c r="V449" i="8" s="1"/>
  <c r="BO487" i="7"/>
  <c r="W449" i="8" s="1"/>
  <c r="BP487" i="7"/>
  <c r="X449" i="8" s="1"/>
  <c r="BR487" i="7"/>
  <c r="Z449" i="8" s="1"/>
  <c r="BE488" i="7"/>
  <c r="M450" i="8" s="1"/>
  <c r="BF488" i="7"/>
  <c r="N450" i="8" s="1"/>
  <c r="BG488" i="7"/>
  <c r="O450" i="8" s="1"/>
  <c r="BH488" i="7"/>
  <c r="P450" i="8" s="1"/>
  <c r="BI488" i="7"/>
  <c r="Q450" i="8" s="1"/>
  <c r="BJ488" i="7"/>
  <c r="R450" i="8" s="1"/>
  <c r="BK488" i="7"/>
  <c r="S450" i="8" s="1"/>
  <c r="BL488" i="7"/>
  <c r="T450" i="8" s="1"/>
  <c r="BN488" i="7"/>
  <c r="V450" i="8" s="1"/>
  <c r="BO488" i="7"/>
  <c r="W450" i="8" s="1"/>
  <c r="BP488" i="7"/>
  <c r="X450" i="8" s="1"/>
  <c r="BR488" i="7"/>
  <c r="Z450" i="8" s="1"/>
  <c r="BE489" i="7"/>
  <c r="M451" i="8" s="1"/>
  <c r="BF489" i="7"/>
  <c r="N451" i="8" s="1"/>
  <c r="BG489" i="7"/>
  <c r="O451" i="8" s="1"/>
  <c r="BH489" i="7"/>
  <c r="P451" i="8" s="1"/>
  <c r="BI489" i="7"/>
  <c r="Q451" i="8" s="1"/>
  <c r="BK489" i="7"/>
  <c r="S451" i="8" s="1"/>
  <c r="BL489" i="7"/>
  <c r="T451" i="8" s="1"/>
  <c r="BN489" i="7"/>
  <c r="V451" i="8" s="1"/>
  <c r="BO489" i="7"/>
  <c r="W451" i="8" s="1"/>
  <c r="BP489" i="7"/>
  <c r="X451" i="8" s="1"/>
  <c r="BR489" i="7"/>
  <c r="Z451" i="8" s="1"/>
  <c r="BE490" i="7"/>
  <c r="M452" i="8" s="1"/>
  <c r="BF490" i="7"/>
  <c r="N452" i="8" s="1"/>
  <c r="BG490" i="7"/>
  <c r="O452" i="8" s="1"/>
  <c r="BH490" i="7"/>
  <c r="P452" i="8" s="1"/>
  <c r="BI490" i="7"/>
  <c r="Q452" i="8" s="1"/>
  <c r="BJ490" i="7"/>
  <c r="R452" i="8" s="1"/>
  <c r="BK490" i="7"/>
  <c r="S452" i="8" s="1"/>
  <c r="BN490" i="7"/>
  <c r="V452" i="8" s="1"/>
  <c r="BO490" i="7"/>
  <c r="W452" i="8" s="1"/>
  <c r="BP490" i="7"/>
  <c r="X452" i="8" s="1"/>
  <c r="BR490" i="7"/>
  <c r="Z452" i="8" s="1"/>
  <c r="BE491" i="7"/>
  <c r="M453" i="8" s="1"/>
  <c r="BF491" i="7"/>
  <c r="N453" i="8" s="1"/>
  <c r="BH491" i="7"/>
  <c r="P453" i="8" s="1"/>
  <c r="BI491" i="7"/>
  <c r="Q453" i="8" s="1"/>
  <c r="BJ491" i="7"/>
  <c r="R453" i="8" s="1"/>
  <c r="BK491" i="7"/>
  <c r="S453" i="8" s="1"/>
  <c r="BL491" i="7"/>
  <c r="T453" i="8" s="1"/>
  <c r="BM491" i="7"/>
  <c r="U453" i="8" s="1"/>
  <c r="BN491" i="7"/>
  <c r="V453" i="8" s="1"/>
  <c r="BO491" i="7"/>
  <c r="W453" i="8" s="1"/>
  <c r="BP491" i="7"/>
  <c r="X453" i="8" s="1"/>
  <c r="BR491" i="7"/>
  <c r="Z453" i="8" s="1"/>
  <c r="BE492" i="7"/>
  <c r="M454" i="8" s="1"/>
  <c r="BF492" i="7"/>
  <c r="N454" i="8" s="1"/>
  <c r="BH492" i="7"/>
  <c r="P454" i="8" s="1"/>
  <c r="BI492" i="7"/>
  <c r="Q454" i="8" s="1"/>
  <c r="BK492" i="7"/>
  <c r="S454" i="8" s="1"/>
  <c r="BL492" i="7"/>
  <c r="T454" i="8" s="1"/>
  <c r="BM492" i="7"/>
  <c r="U454" i="8" s="1"/>
  <c r="BN492" i="7"/>
  <c r="V454" i="8" s="1"/>
  <c r="BO492" i="7"/>
  <c r="W454" i="8" s="1"/>
  <c r="BP492" i="7"/>
  <c r="X454" i="8" s="1"/>
  <c r="BR492" i="7"/>
  <c r="Z454" i="8" s="1"/>
  <c r="BE493" i="7"/>
  <c r="M455" i="8" s="1"/>
  <c r="BF493" i="7"/>
  <c r="N455" i="8" s="1"/>
  <c r="BH493" i="7"/>
  <c r="P455" i="8" s="1"/>
  <c r="BI493" i="7"/>
  <c r="Q455" i="8" s="1"/>
  <c r="BJ493" i="7"/>
  <c r="R455" i="8" s="1"/>
  <c r="BK493" i="7"/>
  <c r="S455" i="8" s="1"/>
  <c r="BM493" i="7"/>
  <c r="U455" i="8" s="1"/>
  <c r="BN493" i="7"/>
  <c r="V455" i="8" s="1"/>
  <c r="BO493" i="7"/>
  <c r="W455" i="8" s="1"/>
  <c r="BP493" i="7"/>
  <c r="X455" i="8" s="1"/>
  <c r="BR493" i="7"/>
  <c r="Z455" i="8" s="1"/>
  <c r="BE494" i="7"/>
  <c r="M456" i="8" s="1"/>
  <c r="BF494" i="7"/>
  <c r="N456" i="8" s="1"/>
  <c r="BH494" i="7"/>
  <c r="P456" i="8" s="1"/>
  <c r="BI494" i="7"/>
  <c r="Q456" i="8" s="1"/>
  <c r="BK494" i="7"/>
  <c r="S456" i="8" s="1"/>
  <c r="BL494" i="7"/>
  <c r="T456" i="8" s="1"/>
  <c r="BM494" i="7"/>
  <c r="U456" i="8" s="1"/>
  <c r="BN494" i="7"/>
  <c r="V456" i="8" s="1"/>
  <c r="BO494" i="7"/>
  <c r="W456" i="8" s="1"/>
  <c r="BP494" i="7"/>
  <c r="X456" i="8" s="1"/>
  <c r="BR494" i="7"/>
  <c r="Z456" i="8" s="1"/>
  <c r="BE495" i="7"/>
  <c r="M457" i="8" s="1"/>
  <c r="BF495" i="7"/>
  <c r="N457" i="8" s="1"/>
  <c r="BH495" i="7"/>
  <c r="P457" i="8" s="1"/>
  <c r="BI495" i="7"/>
  <c r="Q457" i="8" s="1"/>
  <c r="BJ495" i="7"/>
  <c r="R457" i="8" s="1"/>
  <c r="BK495" i="7"/>
  <c r="S457" i="8" s="1"/>
  <c r="BM495" i="7"/>
  <c r="U457" i="8" s="1"/>
  <c r="BN495" i="7"/>
  <c r="V457" i="8" s="1"/>
  <c r="BO495" i="7"/>
  <c r="W457" i="8" s="1"/>
  <c r="BP495" i="7"/>
  <c r="X457" i="8" s="1"/>
  <c r="BR495" i="7"/>
  <c r="Z457" i="8" s="1"/>
  <c r="BE496" i="7"/>
  <c r="M458" i="8" s="1"/>
  <c r="BF496" i="7"/>
  <c r="N458" i="8" s="1"/>
  <c r="BH496" i="7"/>
  <c r="P458" i="8" s="1"/>
  <c r="BI496" i="7"/>
  <c r="Q458" i="8" s="1"/>
  <c r="BJ496" i="7"/>
  <c r="R458" i="8" s="1"/>
  <c r="BK496" i="7"/>
  <c r="S458" i="8" s="1"/>
  <c r="BM496" i="7"/>
  <c r="U458" i="8" s="1"/>
  <c r="BN496" i="7"/>
  <c r="V458" i="8" s="1"/>
  <c r="BO496" i="7"/>
  <c r="W458" i="8" s="1"/>
  <c r="BP496" i="7"/>
  <c r="X458" i="8" s="1"/>
  <c r="BR496" i="7"/>
  <c r="Z458" i="8" s="1"/>
  <c r="BE497" i="7"/>
  <c r="M459" i="8" s="1"/>
  <c r="BF497" i="7"/>
  <c r="N459" i="8" s="1"/>
  <c r="BH497" i="7"/>
  <c r="P459" i="8" s="1"/>
  <c r="BI497" i="7"/>
  <c r="Q459" i="8" s="1"/>
  <c r="BK497" i="7"/>
  <c r="S459" i="8" s="1"/>
  <c r="BL497" i="7"/>
  <c r="T459" i="8" s="1"/>
  <c r="BM497" i="7"/>
  <c r="U459" i="8" s="1"/>
  <c r="BN497" i="7"/>
  <c r="V459" i="8" s="1"/>
  <c r="BO497" i="7"/>
  <c r="W459" i="8" s="1"/>
  <c r="BP497" i="7"/>
  <c r="X459" i="8" s="1"/>
  <c r="BR497" i="7"/>
  <c r="Z459" i="8" s="1"/>
  <c r="BE498" i="7"/>
  <c r="M460" i="8" s="1"/>
  <c r="BF498" i="7"/>
  <c r="N460" i="8" s="1"/>
  <c r="BH498" i="7"/>
  <c r="P460" i="8" s="1"/>
  <c r="BI498" i="7"/>
  <c r="Q460" i="8" s="1"/>
  <c r="BK498" i="7"/>
  <c r="S460" i="8" s="1"/>
  <c r="BL498" i="7"/>
  <c r="T460" i="8" s="1"/>
  <c r="BM498" i="7"/>
  <c r="U460" i="8" s="1"/>
  <c r="BN498" i="7"/>
  <c r="V460" i="8" s="1"/>
  <c r="BO498" i="7"/>
  <c r="W460" i="8" s="1"/>
  <c r="BP498" i="7"/>
  <c r="X460" i="8" s="1"/>
  <c r="BR498" i="7"/>
  <c r="Z460" i="8" s="1"/>
  <c r="BE499" i="7"/>
  <c r="M461" i="8" s="1"/>
  <c r="BF499" i="7"/>
  <c r="N461" i="8" s="1"/>
  <c r="BG499" i="7"/>
  <c r="O461" i="8" s="1"/>
  <c r="BH499" i="7"/>
  <c r="P461" i="8" s="1"/>
  <c r="BI499" i="7"/>
  <c r="Q461" i="8" s="1"/>
  <c r="BJ499" i="7"/>
  <c r="R461" i="8" s="1"/>
  <c r="BK499" i="7"/>
  <c r="S461" i="8" s="1"/>
  <c r="BN499" i="7"/>
  <c r="V461" i="8" s="1"/>
  <c r="BO499" i="7"/>
  <c r="W461" i="8" s="1"/>
  <c r="BP499" i="7"/>
  <c r="X461" i="8" s="1"/>
  <c r="BR499" i="7"/>
  <c r="Z461" i="8" s="1"/>
  <c r="BE500" i="7"/>
  <c r="M462" i="8" s="1"/>
  <c r="BF500" i="7"/>
  <c r="N462" i="8" s="1"/>
  <c r="BG500" i="7"/>
  <c r="O462" i="8" s="1"/>
  <c r="BH500" i="7"/>
  <c r="P462" i="8" s="1"/>
  <c r="BI500" i="7"/>
  <c r="Q462" i="8" s="1"/>
  <c r="BJ500" i="7"/>
  <c r="R462" i="8" s="1"/>
  <c r="BK500" i="7"/>
  <c r="S462" i="8" s="1"/>
  <c r="BL500" i="7"/>
  <c r="T462" i="8" s="1"/>
  <c r="BO500" i="7"/>
  <c r="W462" i="8" s="1"/>
  <c r="BP500" i="7"/>
  <c r="X462" i="8" s="1"/>
  <c r="BR500" i="7"/>
  <c r="Z462" i="8" s="1"/>
  <c r="BE501" i="7"/>
  <c r="M463" i="8" s="1"/>
  <c r="BF501" i="7"/>
  <c r="N463" i="8" s="1"/>
  <c r="BG501" i="7"/>
  <c r="O463" i="8" s="1"/>
  <c r="BH501" i="7"/>
  <c r="P463" i="8" s="1"/>
  <c r="BI501" i="7"/>
  <c r="Q463" i="8" s="1"/>
  <c r="BJ501" i="7"/>
  <c r="R463" i="8" s="1"/>
  <c r="BK501" i="7"/>
  <c r="S463" i="8" s="1"/>
  <c r="BN501" i="7"/>
  <c r="V463" i="8" s="1"/>
  <c r="BO501" i="7"/>
  <c r="W463" i="8" s="1"/>
  <c r="BP501" i="7"/>
  <c r="X463" i="8" s="1"/>
  <c r="BR501" i="7"/>
  <c r="Z463" i="8" s="1"/>
  <c r="BE502" i="7"/>
  <c r="M464" i="8" s="1"/>
  <c r="BF502" i="7"/>
  <c r="N464" i="8" s="1"/>
  <c r="BG502" i="7"/>
  <c r="O464" i="8" s="1"/>
  <c r="BH502" i="7"/>
  <c r="P464" i="8" s="1"/>
  <c r="BI502" i="7"/>
  <c r="Q464" i="8" s="1"/>
  <c r="BJ502" i="7"/>
  <c r="R464" i="8" s="1"/>
  <c r="BK502" i="7"/>
  <c r="S464" i="8" s="1"/>
  <c r="BN502" i="7"/>
  <c r="V464" i="8" s="1"/>
  <c r="BO502" i="7"/>
  <c r="W464" i="8" s="1"/>
  <c r="BP502" i="7"/>
  <c r="X464" i="8" s="1"/>
  <c r="BR502" i="7"/>
  <c r="Z464" i="8" s="1"/>
  <c r="BE503" i="7"/>
  <c r="M465" i="8" s="1"/>
  <c r="BF503" i="7"/>
  <c r="N465" i="8" s="1"/>
  <c r="BG503" i="7"/>
  <c r="O465" i="8" s="1"/>
  <c r="BH503" i="7"/>
  <c r="P465" i="8" s="1"/>
  <c r="BI503" i="7"/>
  <c r="Q465" i="8" s="1"/>
  <c r="BJ503" i="7"/>
  <c r="R465" i="8" s="1"/>
  <c r="BK503" i="7"/>
  <c r="S465" i="8" s="1"/>
  <c r="BL503" i="7"/>
  <c r="T465" i="8" s="1"/>
  <c r="BN503" i="7"/>
  <c r="V465" i="8" s="1"/>
  <c r="BO503" i="7"/>
  <c r="W465" i="8" s="1"/>
  <c r="BP503" i="7"/>
  <c r="X465" i="8" s="1"/>
  <c r="BR503" i="7"/>
  <c r="Z465" i="8" s="1"/>
  <c r="BE504" i="7"/>
  <c r="M466" i="8" s="1"/>
  <c r="BF504" i="7"/>
  <c r="N466" i="8" s="1"/>
  <c r="BG504" i="7"/>
  <c r="O466" i="8" s="1"/>
  <c r="BH504" i="7"/>
  <c r="P466" i="8" s="1"/>
  <c r="BI504" i="7"/>
  <c r="Q466" i="8" s="1"/>
  <c r="BK504" i="7"/>
  <c r="S466" i="8" s="1"/>
  <c r="BL504" i="7"/>
  <c r="T466" i="8" s="1"/>
  <c r="BN504" i="7"/>
  <c r="V466" i="8" s="1"/>
  <c r="BO504" i="7"/>
  <c r="W466" i="8" s="1"/>
  <c r="BP504" i="7"/>
  <c r="X466" i="8" s="1"/>
  <c r="BR504" i="7"/>
  <c r="Z466" i="8" s="1"/>
  <c r="BE505" i="7"/>
  <c r="M467" i="8" s="1"/>
  <c r="BF505" i="7"/>
  <c r="N467" i="8" s="1"/>
  <c r="BG505" i="7"/>
  <c r="O467" i="8" s="1"/>
  <c r="BH505" i="7"/>
  <c r="P467" i="8" s="1"/>
  <c r="BI505" i="7"/>
  <c r="Q467" i="8" s="1"/>
  <c r="BK505" i="7"/>
  <c r="S467" i="8" s="1"/>
  <c r="BL505" i="7"/>
  <c r="T467" i="8" s="1"/>
  <c r="BN505" i="7"/>
  <c r="V467" i="8" s="1"/>
  <c r="BO505" i="7"/>
  <c r="W467" i="8" s="1"/>
  <c r="BP505" i="7"/>
  <c r="X467" i="8" s="1"/>
  <c r="BR505" i="7"/>
  <c r="Z467" i="8" s="1"/>
  <c r="BE506" i="7"/>
  <c r="M468" i="8" s="1"/>
  <c r="BF506" i="7"/>
  <c r="N468" i="8" s="1"/>
  <c r="BG506" i="7"/>
  <c r="O468" i="8" s="1"/>
  <c r="BH506" i="7"/>
  <c r="P468" i="8" s="1"/>
  <c r="BI506" i="7"/>
  <c r="Q468" i="8" s="1"/>
  <c r="BJ506" i="7"/>
  <c r="R468" i="8" s="1"/>
  <c r="BK506" i="7"/>
  <c r="S468" i="8" s="1"/>
  <c r="BN506" i="7"/>
  <c r="V468" i="8" s="1"/>
  <c r="BO506" i="7"/>
  <c r="W468" i="8" s="1"/>
  <c r="BP506" i="7"/>
  <c r="X468" i="8" s="1"/>
  <c r="BR506" i="7"/>
  <c r="Z468" i="8" s="1"/>
  <c r="BE507" i="7"/>
  <c r="M469" i="8" s="1"/>
  <c r="BF507" i="7"/>
  <c r="N469" i="8" s="1"/>
  <c r="BG507" i="7"/>
  <c r="O469" i="8" s="1"/>
  <c r="BH507" i="7"/>
  <c r="P469" i="8" s="1"/>
  <c r="BI507" i="7"/>
  <c r="Q469" i="8" s="1"/>
  <c r="BJ507" i="7"/>
  <c r="R469" i="8" s="1"/>
  <c r="BK507" i="7"/>
  <c r="S469" i="8" s="1"/>
  <c r="BN507" i="7"/>
  <c r="V469" i="8" s="1"/>
  <c r="BO507" i="7"/>
  <c r="W469" i="8" s="1"/>
  <c r="BP507" i="7"/>
  <c r="X469" i="8" s="1"/>
  <c r="BR507" i="7"/>
  <c r="Z469" i="8" s="1"/>
  <c r="BE508" i="7"/>
  <c r="M470" i="8" s="1"/>
  <c r="BF508" i="7"/>
  <c r="N470" i="8" s="1"/>
  <c r="BG508" i="7"/>
  <c r="O470" i="8" s="1"/>
  <c r="BH508" i="7"/>
  <c r="P470" i="8" s="1"/>
  <c r="BI508" i="7"/>
  <c r="Q470" i="8" s="1"/>
  <c r="BJ508" i="7"/>
  <c r="R470" i="8" s="1"/>
  <c r="BK508" i="7"/>
  <c r="S470" i="8" s="1"/>
  <c r="BN508" i="7"/>
  <c r="V470" i="8" s="1"/>
  <c r="BO508" i="7"/>
  <c r="W470" i="8" s="1"/>
  <c r="BP508" i="7"/>
  <c r="X470" i="8" s="1"/>
  <c r="BR508" i="7"/>
  <c r="Z470" i="8" s="1"/>
  <c r="BE509" i="7"/>
  <c r="M471" i="8" s="1"/>
  <c r="BF509" i="7"/>
  <c r="N471" i="8" s="1"/>
  <c r="BG509" i="7"/>
  <c r="O471" i="8" s="1"/>
  <c r="BH509" i="7"/>
  <c r="P471" i="8" s="1"/>
  <c r="BI509" i="7"/>
  <c r="Q471" i="8" s="1"/>
  <c r="BJ509" i="7"/>
  <c r="R471" i="8" s="1"/>
  <c r="BK509" i="7"/>
  <c r="S471" i="8" s="1"/>
  <c r="BL509" i="7"/>
  <c r="T471" i="8" s="1"/>
  <c r="BN509" i="7"/>
  <c r="V471" i="8" s="1"/>
  <c r="BO509" i="7"/>
  <c r="W471" i="8" s="1"/>
  <c r="BP509" i="7"/>
  <c r="X471" i="8" s="1"/>
  <c r="BR509" i="7"/>
  <c r="Z471" i="8" s="1"/>
  <c r="BE510" i="7"/>
  <c r="M472" i="8" s="1"/>
  <c r="BF510" i="7"/>
  <c r="N472" i="8" s="1"/>
  <c r="BG510" i="7"/>
  <c r="O472" i="8" s="1"/>
  <c r="BH510" i="7"/>
  <c r="P472" i="8" s="1"/>
  <c r="BI510" i="7"/>
  <c r="Q472" i="8" s="1"/>
  <c r="BK510" i="7"/>
  <c r="S472" i="8" s="1"/>
  <c r="BL510" i="7"/>
  <c r="T472" i="8" s="1"/>
  <c r="BN510" i="7"/>
  <c r="V472" i="8" s="1"/>
  <c r="BO510" i="7"/>
  <c r="W472" i="8" s="1"/>
  <c r="BP510" i="7"/>
  <c r="X472" i="8" s="1"/>
  <c r="BR510" i="7"/>
  <c r="Z472" i="8" s="1"/>
  <c r="BE511" i="7"/>
  <c r="M473" i="8" s="1"/>
  <c r="BF511" i="7"/>
  <c r="N473" i="8" s="1"/>
  <c r="BG511" i="7"/>
  <c r="O473" i="8" s="1"/>
  <c r="BH511" i="7"/>
  <c r="P473" i="8" s="1"/>
  <c r="BI511" i="7"/>
  <c r="Q473" i="8" s="1"/>
  <c r="BJ511" i="7"/>
  <c r="R473" i="8" s="1"/>
  <c r="BK511" i="7"/>
  <c r="S473" i="8" s="1"/>
  <c r="BL511" i="7"/>
  <c r="T473" i="8" s="1"/>
  <c r="BN511" i="7"/>
  <c r="V473" i="8" s="1"/>
  <c r="BO511" i="7"/>
  <c r="W473" i="8" s="1"/>
  <c r="BP511" i="7"/>
  <c r="X473" i="8" s="1"/>
  <c r="BE512" i="7"/>
  <c r="M474" i="8" s="1"/>
  <c r="BF512" i="7"/>
  <c r="N474" i="8" s="1"/>
  <c r="BG512" i="7"/>
  <c r="O474" i="8" s="1"/>
  <c r="BH512" i="7"/>
  <c r="P474" i="8" s="1"/>
  <c r="BI512" i="7"/>
  <c r="Q474" i="8" s="1"/>
  <c r="BJ512" i="7"/>
  <c r="R474" i="8" s="1"/>
  <c r="BK512" i="7"/>
  <c r="S474" i="8" s="1"/>
  <c r="BN512" i="7"/>
  <c r="V474" i="8" s="1"/>
  <c r="BO512" i="7"/>
  <c r="W474" i="8" s="1"/>
  <c r="BP512" i="7"/>
  <c r="X474" i="8" s="1"/>
  <c r="BR512" i="7"/>
  <c r="Z474" i="8" s="1"/>
  <c r="BE513" i="7"/>
  <c r="M475" i="8" s="1"/>
  <c r="BF513" i="7"/>
  <c r="N475" i="8" s="1"/>
  <c r="BG513" i="7"/>
  <c r="O475" i="8" s="1"/>
  <c r="BH513" i="7"/>
  <c r="P475" i="8" s="1"/>
  <c r="BI513" i="7"/>
  <c r="Q475" i="8" s="1"/>
  <c r="BJ513" i="7"/>
  <c r="R475" i="8" s="1"/>
  <c r="BK513" i="7"/>
  <c r="S475" i="8" s="1"/>
  <c r="BN513" i="7"/>
  <c r="V475" i="8" s="1"/>
  <c r="BO513" i="7"/>
  <c r="W475" i="8" s="1"/>
  <c r="BP513" i="7"/>
  <c r="X475" i="8" s="1"/>
  <c r="BR513" i="7"/>
  <c r="Z475" i="8" s="1"/>
  <c r="BE514" i="7"/>
  <c r="M476" i="8" s="1"/>
  <c r="BF514" i="7"/>
  <c r="N476" i="8" s="1"/>
  <c r="BG514" i="7"/>
  <c r="O476" i="8" s="1"/>
  <c r="BH514" i="7"/>
  <c r="P476" i="8" s="1"/>
  <c r="BI514" i="7"/>
  <c r="Q476" i="8" s="1"/>
  <c r="BJ514" i="7"/>
  <c r="R476" i="8" s="1"/>
  <c r="BK514" i="7"/>
  <c r="S476" i="8" s="1"/>
  <c r="BN514" i="7"/>
  <c r="V476" i="8" s="1"/>
  <c r="BO514" i="7"/>
  <c r="W476" i="8" s="1"/>
  <c r="BP514" i="7"/>
  <c r="X476" i="8" s="1"/>
  <c r="BR514" i="7"/>
  <c r="Z476" i="8" s="1"/>
  <c r="BE515" i="7"/>
  <c r="M477" i="8" s="1"/>
  <c r="BF515" i="7"/>
  <c r="N477" i="8" s="1"/>
  <c r="BH515" i="7"/>
  <c r="P477" i="8" s="1"/>
  <c r="BI515" i="7"/>
  <c r="Q477" i="8" s="1"/>
  <c r="BK515" i="7"/>
  <c r="S477" i="8" s="1"/>
  <c r="BL515" i="7"/>
  <c r="T477" i="8" s="1"/>
  <c r="BM515" i="7"/>
  <c r="U477" i="8" s="1"/>
  <c r="BN515" i="7"/>
  <c r="V477" i="8" s="1"/>
  <c r="BO515" i="7"/>
  <c r="W477" i="8" s="1"/>
  <c r="BP515" i="7"/>
  <c r="X477" i="8" s="1"/>
  <c r="BR515" i="7"/>
  <c r="Z477" i="8" s="1"/>
  <c r="BE516" i="7"/>
  <c r="M478" i="8" s="1"/>
  <c r="BF516" i="7"/>
  <c r="N478" i="8" s="1"/>
  <c r="BH516" i="7"/>
  <c r="P478" i="8" s="1"/>
  <c r="BI516" i="7"/>
  <c r="Q478" i="8" s="1"/>
  <c r="BJ516" i="7"/>
  <c r="R478" i="8" s="1"/>
  <c r="BK516" i="7"/>
  <c r="S478" i="8" s="1"/>
  <c r="BL516" i="7"/>
  <c r="T478" i="8" s="1"/>
  <c r="BN516" i="7"/>
  <c r="V478" i="8" s="1"/>
  <c r="BO516" i="7"/>
  <c r="W478" i="8" s="1"/>
  <c r="BP516" i="7"/>
  <c r="X478" i="8" s="1"/>
  <c r="BR516" i="7"/>
  <c r="Z478" i="8" s="1"/>
  <c r="BE517" i="7"/>
  <c r="M479" i="8" s="1"/>
  <c r="BF517" i="7"/>
  <c r="N479" i="8" s="1"/>
  <c r="BH517" i="7"/>
  <c r="P479" i="8" s="1"/>
  <c r="BI517" i="7"/>
  <c r="Q479" i="8" s="1"/>
  <c r="BJ517" i="7"/>
  <c r="R479" i="8" s="1"/>
  <c r="BK517" i="7"/>
  <c r="S479" i="8" s="1"/>
  <c r="BL517" i="7"/>
  <c r="T479" i="8" s="1"/>
  <c r="BN517" i="7"/>
  <c r="V479" i="8" s="1"/>
  <c r="BO517" i="7"/>
  <c r="W479" i="8" s="1"/>
  <c r="BP517" i="7"/>
  <c r="X479" i="8" s="1"/>
  <c r="BR517" i="7"/>
  <c r="Z479" i="8" s="1"/>
  <c r="BE518" i="7"/>
  <c r="M480" i="8" s="1"/>
  <c r="BF518" i="7"/>
  <c r="N480" i="8" s="1"/>
  <c r="BH518" i="7"/>
  <c r="P480" i="8" s="1"/>
  <c r="BI518" i="7"/>
  <c r="Q480" i="8" s="1"/>
  <c r="BJ518" i="7"/>
  <c r="R480" i="8" s="1"/>
  <c r="BK518" i="7"/>
  <c r="S480" i="8" s="1"/>
  <c r="BL518" i="7"/>
  <c r="T480" i="8" s="1"/>
  <c r="BN518" i="7"/>
  <c r="V480" i="8" s="1"/>
  <c r="BO518" i="7"/>
  <c r="W480" i="8" s="1"/>
  <c r="BP518" i="7"/>
  <c r="X480" i="8" s="1"/>
  <c r="BR518" i="7"/>
  <c r="Z480" i="8" s="1"/>
  <c r="BE519" i="7"/>
  <c r="M481" i="8" s="1"/>
  <c r="BF519" i="7"/>
  <c r="N481" i="8" s="1"/>
  <c r="BH519" i="7"/>
  <c r="P481" i="8" s="1"/>
  <c r="BI519" i="7"/>
  <c r="Q481" i="8" s="1"/>
  <c r="BJ519" i="7"/>
  <c r="R481" i="8" s="1"/>
  <c r="BK519" i="7"/>
  <c r="S481" i="8" s="1"/>
  <c r="BL519" i="7"/>
  <c r="T481" i="8" s="1"/>
  <c r="BN519" i="7"/>
  <c r="V481" i="8" s="1"/>
  <c r="BO519" i="7"/>
  <c r="W481" i="8" s="1"/>
  <c r="BP519" i="7"/>
  <c r="X481" i="8" s="1"/>
  <c r="BR519" i="7"/>
  <c r="Z481" i="8" s="1"/>
  <c r="BE520" i="7"/>
  <c r="M482" i="8" s="1"/>
  <c r="BF520" i="7"/>
  <c r="N482" i="8" s="1"/>
  <c r="BH520" i="7"/>
  <c r="P482" i="8" s="1"/>
  <c r="BI520" i="7"/>
  <c r="Q482" i="8" s="1"/>
  <c r="BJ520" i="7"/>
  <c r="R482" i="8" s="1"/>
  <c r="BK520" i="7"/>
  <c r="S482" i="8" s="1"/>
  <c r="BM520" i="7"/>
  <c r="U482" i="8" s="1"/>
  <c r="BN520" i="7"/>
  <c r="V482" i="8" s="1"/>
  <c r="BO520" i="7"/>
  <c r="W482" i="8" s="1"/>
  <c r="BP520" i="7"/>
  <c r="X482" i="8" s="1"/>
  <c r="BQ520" i="7"/>
  <c r="Y482" i="8" s="1"/>
  <c r="BR520" i="7"/>
  <c r="Z482" i="8" s="1"/>
  <c r="BE521" i="7"/>
  <c r="M483" i="8" s="1"/>
  <c r="BF521" i="7"/>
  <c r="N483" i="8" s="1"/>
  <c r="BH521" i="7"/>
  <c r="P483" i="8" s="1"/>
  <c r="BI521" i="7"/>
  <c r="Q483" i="8" s="1"/>
  <c r="BJ521" i="7"/>
  <c r="R483" i="8" s="1"/>
  <c r="BK521" i="7"/>
  <c r="S483" i="8" s="1"/>
  <c r="BM521" i="7"/>
  <c r="U483" i="8" s="1"/>
  <c r="BN521" i="7"/>
  <c r="V483" i="8" s="1"/>
  <c r="BO521" i="7"/>
  <c r="W483" i="8" s="1"/>
  <c r="BP521" i="7"/>
  <c r="X483" i="8" s="1"/>
  <c r="BQ521" i="7"/>
  <c r="Y483" i="8" s="1"/>
  <c r="BR521" i="7"/>
  <c r="Z483" i="8" s="1"/>
  <c r="BE522" i="7"/>
  <c r="M484" i="8" s="1"/>
  <c r="BF522" i="7"/>
  <c r="N484" i="8" s="1"/>
  <c r="BH522" i="7"/>
  <c r="P484" i="8" s="1"/>
  <c r="BI522" i="7"/>
  <c r="Q484" i="8" s="1"/>
  <c r="BJ522" i="7"/>
  <c r="R484" i="8" s="1"/>
  <c r="BK522" i="7"/>
  <c r="S484" i="8" s="1"/>
  <c r="BM522" i="7"/>
  <c r="U484" i="8" s="1"/>
  <c r="BN522" i="7"/>
  <c r="V484" i="8" s="1"/>
  <c r="BO522" i="7"/>
  <c r="W484" i="8" s="1"/>
  <c r="BP522" i="7"/>
  <c r="X484" i="8" s="1"/>
  <c r="BR522" i="7"/>
  <c r="Z484" i="8" s="1"/>
  <c r="BE523" i="7"/>
  <c r="M485" i="8" s="1"/>
  <c r="BF523" i="7"/>
  <c r="N485" i="8" s="1"/>
  <c r="BH523" i="7"/>
  <c r="P485" i="8" s="1"/>
  <c r="BI523" i="7"/>
  <c r="Q485" i="8" s="1"/>
  <c r="BJ523" i="7"/>
  <c r="R485" i="8" s="1"/>
  <c r="BK523" i="7"/>
  <c r="S485" i="8" s="1"/>
  <c r="BM523" i="7"/>
  <c r="U485" i="8" s="1"/>
  <c r="BN523" i="7"/>
  <c r="V485" i="8" s="1"/>
  <c r="BO523" i="7"/>
  <c r="W485" i="8" s="1"/>
  <c r="BP523" i="7"/>
  <c r="X485" i="8" s="1"/>
  <c r="BR523" i="7"/>
  <c r="Z485" i="8" s="1"/>
  <c r="BE524" i="7"/>
  <c r="M486" i="8" s="1"/>
  <c r="BF524" i="7"/>
  <c r="N486" i="8" s="1"/>
  <c r="BH524" i="7"/>
  <c r="P486" i="8" s="1"/>
  <c r="BI524" i="7"/>
  <c r="Q486" i="8" s="1"/>
  <c r="BK524" i="7"/>
  <c r="S486" i="8" s="1"/>
  <c r="BL524" i="7"/>
  <c r="T486" i="8" s="1"/>
  <c r="BM524" i="7"/>
  <c r="U486" i="8" s="1"/>
  <c r="BN524" i="7"/>
  <c r="V486" i="8" s="1"/>
  <c r="BO524" i="7"/>
  <c r="W486" i="8" s="1"/>
  <c r="BP524" i="7"/>
  <c r="X486" i="8" s="1"/>
  <c r="BR524" i="7"/>
  <c r="Z486" i="8" s="1"/>
  <c r="BE525" i="7"/>
  <c r="M487" i="8" s="1"/>
  <c r="BF525" i="7"/>
  <c r="N487" i="8" s="1"/>
  <c r="BH525" i="7"/>
  <c r="P487" i="8" s="1"/>
  <c r="BI525" i="7"/>
  <c r="Q487" i="8" s="1"/>
  <c r="BK525" i="7"/>
  <c r="S487" i="8" s="1"/>
  <c r="BL525" i="7"/>
  <c r="T487" i="8" s="1"/>
  <c r="BM525" i="7"/>
  <c r="U487" i="8" s="1"/>
  <c r="BN525" i="7"/>
  <c r="V487" i="8" s="1"/>
  <c r="BO525" i="7"/>
  <c r="W487" i="8" s="1"/>
  <c r="BP525" i="7"/>
  <c r="X487" i="8" s="1"/>
  <c r="BQ525" i="7"/>
  <c r="Y487" i="8" s="1"/>
  <c r="BR525" i="7"/>
  <c r="Z487" i="8" s="1"/>
  <c r="BE526" i="7"/>
  <c r="M488" i="8" s="1"/>
  <c r="BF526" i="7"/>
  <c r="N488" i="8" s="1"/>
  <c r="BH526" i="7"/>
  <c r="P488" i="8" s="1"/>
  <c r="BI526" i="7"/>
  <c r="Q488" i="8" s="1"/>
  <c r="BK526" i="7"/>
  <c r="S488" i="8" s="1"/>
  <c r="BM526" i="7"/>
  <c r="U488" i="8" s="1"/>
  <c r="BN526" i="7"/>
  <c r="V488" i="8" s="1"/>
  <c r="BO526" i="7"/>
  <c r="W488" i="8" s="1"/>
  <c r="BP526" i="7"/>
  <c r="X488" i="8" s="1"/>
  <c r="BQ526" i="7"/>
  <c r="Y488" i="8" s="1"/>
  <c r="BR526" i="7"/>
  <c r="Z488" i="8" s="1"/>
  <c r="BE527" i="7"/>
  <c r="M489" i="8" s="1"/>
  <c r="BF527" i="7"/>
  <c r="N489" i="8" s="1"/>
  <c r="BH527" i="7"/>
  <c r="P489" i="8" s="1"/>
  <c r="BI527" i="7"/>
  <c r="Q489" i="8" s="1"/>
  <c r="BJ527" i="7"/>
  <c r="R489" i="8" s="1"/>
  <c r="BK527" i="7"/>
  <c r="S489" i="8" s="1"/>
  <c r="BM527" i="7"/>
  <c r="U489" i="8" s="1"/>
  <c r="BN527" i="7"/>
  <c r="V489" i="8" s="1"/>
  <c r="BO527" i="7"/>
  <c r="W489" i="8" s="1"/>
  <c r="BP527" i="7"/>
  <c r="X489" i="8" s="1"/>
  <c r="BQ527" i="7"/>
  <c r="Y489" i="8" s="1"/>
  <c r="BE528" i="7"/>
  <c r="M490" i="8" s="1"/>
  <c r="BF528" i="7"/>
  <c r="N490" i="8" s="1"/>
  <c r="BH528" i="7"/>
  <c r="P490" i="8" s="1"/>
  <c r="BI528" i="7"/>
  <c r="Q490" i="8" s="1"/>
  <c r="BK528" i="7"/>
  <c r="S490" i="8" s="1"/>
  <c r="BM528" i="7"/>
  <c r="U490" i="8" s="1"/>
  <c r="BN528" i="7"/>
  <c r="V490" i="8" s="1"/>
  <c r="BO528" i="7"/>
  <c r="W490" i="8" s="1"/>
  <c r="BP528" i="7"/>
  <c r="X490" i="8" s="1"/>
  <c r="BQ528" i="7"/>
  <c r="Y490" i="8" s="1"/>
  <c r="BR528" i="7"/>
  <c r="Z490" i="8" s="1"/>
  <c r="BE529" i="7"/>
  <c r="M491" i="8" s="1"/>
  <c r="BF529" i="7"/>
  <c r="N491" i="8" s="1"/>
  <c r="BH529" i="7"/>
  <c r="P491" i="8" s="1"/>
  <c r="BI529" i="7"/>
  <c r="Q491" i="8" s="1"/>
  <c r="BJ529" i="7"/>
  <c r="R491" i="8" s="1"/>
  <c r="BK529" i="7"/>
  <c r="S491" i="8" s="1"/>
  <c r="BN529" i="7"/>
  <c r="V491" i="8" s="1"/>
  <c r="BO529" i="7"/>
  <c r="W491" i="8" s="1"/>
  <c r="BP529" i="7"/>
  <c r="X491" i="8" s="1"/>
  <c r="BQ529" i="7"/>
  <c r="Y491" i="8" s="1"/>
  <c r="BR529" i="7"/>
  <c r="Z491" i="8" s="1"/>
  <c r="BE530" i="7"/>
  <c r="M492" i="8" s="1"/>
  <c r="BF530" i="7"/>
  <c r="N492" i="8" s="1"/>
  <c r="BH530" i="7"/>
  <c r="P492" i="8" s="1"/>
  <c r="BI530" i="7"/>
  <c r="Q492" i="8" s="1"/>
  <c r="BK530" i="7"/>
  <c r="S492" i="8" s="1"/>
  <c r="BL530" i="7"/>
  <c r="T492" i="8" s="1"/>
  <c r="BN530" i="7"/>
  <c r="V492" i="8" s="1"/>
  <c r="BO530" i="7"/>
  <c r="W492" i="8" s="1"/>
  <c r="BP530" i="7"/>
  <c r="X492" i="8" s="1"/>
  <c r="BQ530" i="7"/>
  <c r="Y492" i="8" s="1"/>
  <c r="BR530" i="7"/>
  <c r="Z492" i="8" s="1"/>
  <c r="BE531" i="7"/>
  <c r="M493" i="8" s="1"/>
  <c r="BF531" i="7"/>
  <c r="N493" i="8" s="1"/>
  <c r="BH531" i="7"/>
  <c r="P493" i="8" s="1"/>
  <c r="BI531" i="7"/>
  <c r="Q493" i="8" s="1"/>
  <c r="BK531" i="7"/>
  <c r="S493" i="8" s="1"/>
  <c r="BL531" i="7"/>
  <c r="T493" i="8" s="1"/>
  <c r="BN531" i="7"/>
  <c r="V493" i="8" s="1"/>
  <c r="BO531" i="7"/>
  <c r="W493" i="8" s="1"/>
  <c r="BP531" i="7"/>
  <c r="X493" i="8" s="1"/>
  <c r="BQ531" i="7"/>
  <c r="Y493" i="8" s="1"/>
  <c r="BR531" i="7"/>
  <c r="Z493" i="8" s="1"/>
  <c r="BE532" i="7"/>
  <c r="M494" i="8" s="1"/>
  <c r="BF532" i="7"/>
  <c r="N494" i="8" s="1"/>
  <c r="BH532" i="7"/>
  <c r="P494" i="8" s="1"/>
  <c r="BI532" i="7"/>
  <c r="Q494" i="8" s="1"/>
  <c r="BK532" i="7"/>
  <c r="S494" i="8" s="1"/>
  <c r="BL532" i="7"/>
  <c r="T494" i="8" s="1"/>
  <c r="BM532" i="7"/>
  <c r="U494" i="8" s="1"/>
  <c r="BN532" i="7"/>
  <c r="V494" i="8" s="1"/>
  <c r="BO532" i="7"/>
  <c r="W494" i="8" s="1"/>
  <c r="BP532" i="7"/>
  <c r="X494" i="8" s="1"/>
  <c r="BQ532" i="7"/>
  <c r="Y494" i="8" s="1"/>
  <c r="BR532" i="7"/>
  <c r="Z494" i="8" s="1"/>
  <c r="BE533" i="7"/>
  <c r="M495" i="8" s="1"/>
  <c r="BF533" i="7"/>
  <c r="N495" i="8" s="1"/>
  <c r="BH533" i="7"/>
  <c r="P495" i="8" s="1"/>
  <c r="BI533" i="7"/>
  <c r="Q495" i="8" s="1"/>
  <c r="BK533" i="7"/>
  <c r="S495" i="8" s="1"/>
  <c r="BM533" i="7"/>
  <c r="U495" i="8" s="1"/>
  <c r="BN533" i="7"/>
  <c r="V495" i="8" s="1"/>
  <c r="BO533" i="7"/>
  <c r="W495" i="8" s="1"/>
  <c r="BP533" i="7"/>
  <c r="X495" i="8" s="1"/>
  <c r="BQ533" i="7"/>
  <c r="Y495" i="8" s="1"/>
  <c r="BR533" i="7"/>
  <c r="Z495" i="8" s="1"/>
  <c r="BE534" i="7"/>
  <c r="M496" i="8" s="1"/>
  <c r="BF534" i="7"/>
  <c r="N496" i="8" s="1"/>
  <c r="BH534" i="7"/>
  <c r="P496" i="8" s="1"/>
  <c r="BI534" i="7"/>
  <c r="Q496" i="8" s="1"/>
  <c r="BK534" i="7"/>
  <c r="S496" i="8" s="1"/>
  <c r="BL534" i="7"/>
  <c r="T496" i="8" s="1"/>
  <c r="BM534" i="7"/>
  <c r="U496" i="8" s="1"/>
  <c r="BO534" i="7"/>
  <c r="W496" i="8" s="1"/>
  <c r="BP534" i="7"/>
  <c r="X496" i="8" s="1"/>
  <c r="BQ534" i="7"/>
  <c r="Y496" i="8" s="1"/>
  <c r="BR534" i="7"/>
  <c r="Z496" i="8" s="1"/>
  <c r="BF535" i="7"/>
  <c r="N497" i="8" s="1"/>
  <c r="BH535" i="7"/>
  <c r="P497" i="8" s="1"/>
  <c r="BI535" i="7"/>
  <c r="Q497" i="8" s="1"/>
  <c r="BK535" i="7"/>
  <c r="S497" i="8" s="1"/>
  <c r="BL535" i="7"/>
  <c r="T497" i="8" s="1"/>
  <c r="BM535" i="7"/>
  <c r="U497" i="8" s="1"/>
  <c r="BN535" i="7"/>
  <c r="V497" i="8" s="1"/>
  <c r="BO535" i="7"/>
  <c r="W497" i="8" s="1"/>
  <c r="BP535" i="7"/>
  <c r="X497" i="8" s="1"/>
  <c r="BQ535" i="7"/>
  <c r="Y497" i="8" s="1"/>
  <c r="BR535" i="7"/>
  <c r="Z497" i="8" s="1"/>
  <c r="BE536" i="7"/>
  <c r="M498" i="8" s="1"/>
  <c r="BF536" i="7"/>
  <c r="N498" i="8" s="1"/>
  <c r="BH536" i="7"/>
  <c r="P498" i="8" s="1"/>
  <c r="BI536" i="7"/>
  <c r="Q498" i="8" s="1"/>
  <c r="BK536" i="7"/>
  <c r="S498" i="8" s="1"/>
  <c r="BL536" i="7"/>
  <c r="T498" i="8" s="1"/>
  <c r="BN536" i="7"/>
  <c r="V498" i="8" s="1"/>
  <c r="BO536" i="7"/>
  <c r="W498" i="8" s="1"/>
  <c r="BP536" i="7"/>
  <c r="X498" i="8" s="1"/>
  <c r="BQ536" i="7"/>
  <c r="Y498" i="8" s="1"/>
  <c r="BR536" i="7"/>
  <c r="Z498" i="8" s="1"/>
  <c r="BE537" i="7"/>
  <c r="M499" i="8" s="1"/>
  <c r="BF537" i="7"/>
  <c r="N499" i="8" s="1"/>
  <c r="BH537" i="7"/>
  <c r="P499" i="8" s="1"/>
  <c r="BI537" i="7"/>
  <c r="Q499" i="8" s="1"/>
  <c r="BK537" i="7"/>
  <c r="S499" i="8" s="1"/>
  <c r="BL537" i="7"/>
  <c r="T499" i="8" s="1"/>
  <c r="BN537" i="7"/>
  <c r="V499" i="8" s="1"/>
  <c r="BO537" i="7"/>
  <c r="W499" i="8" s="1"/>
  <c r="BP537" i="7"/>
  <c r="X499" i="8" s="1"/>
  <c r="BQ537" i="7"/>
  <c r="Y499" i="8" s="1"/>
  <c r="BR537" i="7"/>
  <c r="Z499" i="8" s="1"/>
  <c r="BE538" i="7"/>
  <c r="M500" i="8" s="1"/>
  <c r="BF538" i="7"/>
  <c r="N500" i="8" s="1"/>
  <c r="BH538" i="7"/>
  <c r="P500" i="8" s="1"/>
  <c r="BI538" i="7"/>
  <c r="Q500" i="8" s="1"/>
  <c r="BK538" i="7"/>
  <c r="S500" i="8" s="1"/>
  <c r="BL538" i="7"/>
  <c r="T500" i="8" s="1"/>
  <c r="BN538" i="7"/>
  <c r="V500" i="8" s="1"/>
  <c r="BO538" i="7"/>
  <c r="W500" i="8" s="1"/>
  <c r="BP538" i="7"/>
  <c r="X500" i="8" s="1"/>
  <c r="BQ538" i="7"/>
  <c r="Y500" i="8" s="1"/>
  <c r="BR538" i="7"/>
  <c r="Z500" i="8" s="1"/>
  <c r="BE539" i="7"/>
  <c r="M501" i="8" s="1"/>
  <c r="BF539" i="7"/>
  <c r="N501" i="8" s="1"/>
  <c r="BH539" i="7"/>
  <c r="P501" i="8" s="1"/>
  <c r="BI539" i="7"/>
  <c r="Q501" i="8" s="1"/>
  <c r="BJ539" i="7"/>
  <c r="R501" i="8" s="1"/>
  <c r="BK539" i="7"/>
  <c r="S501" i="8" s="1"/>
  <c r="BN539" i="7"/>
  <c r="V501" i="8" s="1"/>
  <c r="BO539" i="7"/>
  <c r="W501" i="8" s="1"/>
  <c r="BP539" i="7"/>
  <c r="X501" i="8" s="1"/>
  <c r="BQ539" i="7"/>
  <c r="Y501" i="8" s="1"/>
  <c r="BR539" i="7"/>
  <c r="Z501" i="8" s="1"/>
  <c r="BE540" i="7"/>
  <c r="M502" i="8" s="1"/>
  <c r="BF540" i="7"/>
  <c r="N502" i="8" s="1"/>
  <c r="BH540" i="7"/>
  <c r="P502" i="8" s="1"/>
  <c r="BI540" i="7"/>
  <c r="Q502" i="8" s="1"/>
  <c r="BK540" i="7"/>
  <c r="S502" i="8" s="1"/>
  <c r="BL540" i="7"/>
  <c r="T502" i="8" s="1"/>
  <c r="BN540" i="7"/>
  <c r="V502" i="8" s="1"/>
  <c r="BO540" i="7"/>
  <c r="W502" i="8" s="1"/>
  <c r="BP540" i="7"/>
  <c r="X502" i="8" s="1"/>
  <c r="BQ540" i="7"/>
  <c r="Y502" i="8" s="1"/>
  <c r="BR540" i="7"/>
  <c r="Z502" i="8" s="1"/>
  <c r="BF541" i="7"/>
  <c r="N503" i="8" s="1"/>
  <c r="BH541" i="7"/>
  <c r="P503" i="8" s="1"/>
  <c r="BI541" i="7"/>
  <c r="Q503" i="8" s="1"/>
  <c r="BJ541" i="7"/>
  <c r="R503" i="8" s="1"/>
  <c r="BK541" i="7"/>
  <c r="S503" i="8" s="1"/>
  <c r="BL541" i="7"/>
  <c r="T503" i="8" s="1"/>
  <c r="BN541" i="7"/>
  <c r="V503" i="8" s="1"/>
  <c r="BO541" i="7"/>
  <c r="W503" i="8" s="1"/>
  <c r="BP541" i="7"/>
  <c r="X503" i="8" s="1"/>
  <c r="BQ541" i="7"/>
  <c r="Y503" i="8" s="1"/>
  <c r="BR541" i="7"/>
  <c r="Z503" i="8" s="1"/>
  <c r="BF542" i="7"/>
  <c r="N504" i="8" s="1"/>
  <c r="BH542" i="7"/>
  <c r="P504" i="8" s="1"/>
  <c r="BI542" i="7"/>
  <c r="Q504" i="8" s="1"/>
  <c r="BJ542" i="7"/>
  <c r="R504" i="8" s="1"/>
  <c r="BK542" i="7"/>
  <c r="S504" i="8" s="1"/>
  <c r="BL542" i="7"/>
  <c r="T504" i="8" s="1"/>
  <c r="BN542" i="7"/>
  <c r="V504" i="8" s="1"/>
  <c r="BO542" i="7"/>
  <c r="W504" i="8" s="1"/>
  <c r="BP542" i="7"/>
  <c r="X504" i="8" s="1"/>
  <c r="BQ542" i="7"/>
  <c r="Y504" i="8" s="1"/>
  <c r="BR542" i="7"/>
  <c r="Z504" i="8" s="1"/>
  <c r="BE543" i="7"/>
  <c r="M505" i="8" s="1"/>
  <c r="BF543" i="7"/>
  <c r="N505" i="8" s="1"/>
  <c r="BH543" i="7"/>
  <c r="P505" i="8" s="1"/>
  <c r="BI543" i="7"/>
  <c r="Q505" i="8" s="1"/>
  <c r="BJ543" i="7"/>
  <c r="R505" i="8" s="1"/>
  <c r="BK543" i="7"/>
  <c r="S505" i="8" s="1"/>
  <c r="BL543" i="7"/>
  <c r="T505" i="8" s="1"/>
  <c r="BN543" i="7"/>
  <c r="V505" i="8" s="1"/>
  <c r="BO543" i="7"/>
  <c r="W505" i="8" s="1"/>
  <c r="BP543" i="7"/>
  <c r="X505" i="8" s="1"/>
  <c r="BQ543" i="7"/>
  <c r="Y505" i="8" s="1"/>
  <c r="BR543" i="7"/>
  <c r="Z505" i="8" s="1"/>
  <c r="BE544" i="7"/>
  <c r="M506" i="8" s="1"/>
  <c r="BF544" i="7"/>
  <c r="N506" i="8" s="1"/>
  <c r="BH544" i="7"/>
  <c r="P506" i="8" s="1"/>
  <c r="BI544" i="7"/>
  <c r="Q506" i="8" s="1"/>
  <c r="BK544" i="7"/>
  <c r="S506" i="8" s="1"/>
  <c r="BL544" i="7"/>
  <c r="T506" i="8" s="1"/>
  <c r="BN544" i="7"/>
  <c r="V506" i="8" s="1"/>
  <c r="BO544" i="7"/>
  <c r="W506" i="8" s="1"/>
  <c r="BP544" i="7"/>
  <c r="X506" i="8" s="1"/>
  <c r="BQ544" i="7"/>
  <c r="Y506" i="8" s="1"/>
  <c r="BR544" i="7"/>
  <c r="Z506" i="8" s="1"/>
  <c r="BE545" i="7"/>
  <c r="M507" i="8" s="1"/>
  <c r="BF545" i="7"/>
  <c r="N507" i="8" s="1"/>
  <c r="BH545" i="7"/>
  <c r="P507" i="8" s="1"/>
  <c r="BI545" i="7"/>
  <c r="Q507" i="8" s="1"/>
  <c r="BK545" i="7"/>
  <c r="S507" i="8" s="1"/>
  <c r="BL545" i="7"/>
  <c r="T507" i="8" s="1"/>
  <c r="BN545" i="7"/>
  <c r="V507" i="8" s="1"/>
  <c r="BO545" i="7"/>
  <c r="W507" i="8" s="1"/>
  <c r="BP545" i="7"/>
  <c r="X507" i="8" s="1"/>
  <c r="BQ545" i="7"/>
  <c r="Y507" i="8" s="1"/>
  <c r="BR545" i="7"/>
  <c r="Z507" i="8" s="1"/>
  <c r="BE546" i="7"/>
  <c r="M508" i="8" s="1"/>
  <c r="BF546" i="7"/>
  <c r="N508" i="8" s="1"/>
  <c r="BH546" i="7"/>
  <c r="P508" i="8" s="1"/>
  <c r="BI546" i="7"/>
  <c r="Q508" i="8" s="1"/>
  <c r="BK546" i="7"/>
  <c r="S508" i="8" s="1"/>
  <c r="BL546" i="7"/>
  <c r="T508" i="8" s="1"/>
  <c r="BN546" i="7"/>
  <c r="V508" i="8" s="1"/>
  <c r="BO546" i="7"/>
  <c r="W508" i="8" s="1"/>
  <c r="BP546" i="7"/>
  <c r="X508" i="8" s="1"/>
  <c r="BQ546" i="7"/>
  <c r="Y508" i="8" s="1"/>
  <c r="BR546" i="7"/>
  <c r="Z508" i="8" s="1"/>
  <c r="BF547" i="7"/>
  <c r="N509" i="8" s="1"/>
  <c r="BH547" i="7"/>
  <c r="P509" i="8" s="1"/>
  <c r="BI547" i="7"/>
  <c r="Q509" i="8" s="1"/>
  <c r="BJ547" i="7"/>
  <c r="R509" i="8" s="1"/>
  <c r="BK547" i="7"/>
  <c r="S509" i="8" s="1"/>
  <c r="BL547" i="7"/>
  <c r="T509" i="8" s="1"/>
  <c r="BN547" i="7"/>
  <c r="V509" i="8" s="1"/>
  <c r="BO547" i="7"/>
  <c r="W509" i="8" s="1"/>
  <c r="BP547" i="7"/>
  <c r="X509" i="8" s="1"/>
  <c r="BQ547" i="7"/>
  <c r="Y509" i="8" s="1"/>
  <c r="BR547" i="7"/>
  <c r="Z509" i="8" s="1"/>
  <c r="BF548" i="7"/>
  <c r="N510" i="8" s="1"/>
  <c r="BH548" i="7"/>
  <c r="P510" i="8" s="1"/>
  <c r="BI548" i="7"/>
  <c r="Q510" i="8" s="1"/>
  <c r="BJ548" i="7"/>
  <c r="R510" i="8" s="1"/>
  <c r="BK548" i="7"/>
  <c r="S510" i="8" s="1"/>
  <c r="BL548" i="7"/>
  <c r="T510" i="8" s="1"/>
  <c r="BN548" i="7"/>
  <c r="V510" i="8" s="1"/>
  <c r="BO548" i="7"/>
  <c r="W510" i="8" s="1"/>
  <c r="BP548" i="7"/>
  <c r="X510" i="8" s="1"/>
  <c r="BQ548" i="7"/>
  <c r="Y510" i="8" s="1"/>
  <c r="BR548" i="7"/>
  <c r="Z510" i="8" s="1"/>
  <c r="BF549" i="7"/>
  <c r="N511" i="8" s="1"/>
  <c r="BG549" i="7"/>
  <c r="O511" i="8" s="1"/>
  <c r="BH549" i="7"/>
  <c r="P511" i="8" s="1"/>
  <c r="BI549" i="7"/>
  <c r="Q511" i="8" s="1"/>
  <c r="BK549" i="7"/>
  <c r="S511" i="8" s="1"/>
  <c r="BL549" i="7"/>
  <c r="T511" i="8" s="1"/>
  <c r="BN549" i="7"/>
  <c r="V511" i="8" s="1"/>
  <c r="BO549" i="7"/>
  <c r="W511" i="8" s="1"/>
  <c r="BP549" i="7"/>
  <c r="X511" i="8" s="1"/>
  <c r="BQ549" i="7"/>
  <c r="Y511" i="8" s="1"/>
  <c r="BR549" i="7"/>
  <c r="Z511" i="8" s="1"/>
  <c r="BF550" i="7"/>
  <c r="N512" i="8" s="1"/>
  <c r="BG550" i="7"/>
  <c r="O512" i="8" s="1"/>
  <c r="BH550" i="7"/>
  <c r="P512" i="8" s="1"/>
  <c r="BI550" i="7"/>
  <c r="Q512" i="8" s="1"/>
  <c r="BK550" i="7"/>
  <c r="S512" i="8" s="1"/>
  <c r="BL550" i="7"/>
  <c r="T512" i="8" s="1"/>
  <c r="BN550" i="7"/>
  <c r="V512" i="8" s="1"/>
  <c r="BO550" i="7"/>
  <c r="W512" i="8" s="1"/>
  <c r="BP550" i="7"/>
  <c r="X512" i="8" s="1"/>
  <c r="BQ550" i="7"/>
  <c r="Y512" i="8" s="1"/>
  <c r="BR550" i="7"/>
  <c r="Z512" i="8" s="1"/>
  <c r="BE551" i="7"/>
  <c r="M513" i="8" s="1"/>
  <c r="BF551" i="7"/>
  <c r="N513" i="8" s="1"/>
  <c r="BH551" i="7"/>
  <c r="P513" i="8" s="1"/>
  <c r="BI551" i="7"/>
  <c r="Q513" i="8" s="1"/>
  <c r="BK551" i="7"/>
  <c r="S513" i="8" s="1"/>
  <c r="BL551" i="7"/>
  <c r="T513" i="8" s="1"/>
  <c r="BN551" i="7"/>
  <c r="V513" i="8" s="1"/>
  <c r="BO551" i="7"/>
  <c r="W513" i="8" s="1"/>
  <c r="BP551" i="7"/>
  <c r="X513" i="8" s="1"/>
  <c r="BQ551" i="7"/>
  <c r="Y513" i="8" s="1"/>
  <c r="BR551" i="7"/>
  <c r="Z513" i="8" s="1"/>
  <c r="BE552" i="7"/>
  <c r="M514" i="8" s="1"/>
  <c r="BF552" i="7"/>
  <c r="N514" i="8" s="1"/>
  <c r="BH552" i="7"/>
  <c r="P514" i="8" s="1"/>
  <c r="BI552" i="7"/>
  <c r="Q514" i="8" s="1"/>
  <c r="BK552" i="7"/>
  <c r="S514" i="8" s="1"/>
  <c r="BL552" i="7"/>
  <c r="T514" i="8" s="1"/>
  <c r="BN552" i="7"/>
  <c r="V514" i="8" s="1"/>
  <c r="BO552" i="7"/>
  <c r="W514" i="8" s="1"/>
  <c r="BP552" i="7"/>
  <c r="X514" i="8" s="1"/>
  <c r="BQ552" i="7"/>
  <c r="Y514" i="8" s="1"/>
  <c r="BR552" i="7"/>
  <c r="Z514" i="8" s="1"/>
  <c r="BE553" i="7"/>
  <c r="M515" i="8" s="1"/>
  <c r="BF553" i="7"/>
  <c r="N515" i="8" s="1"/>
  <c r="BG553" i="7"/>
  <c r="O515" i="8" s="1"/>
  <c r="BH553" i="7"/>
  <c r="P515" i="8" s="1"/>
  <c r="BI553" i="7"/>
  <c r="Q515" i="8" s="1"/>
  <c r="BJ553" i="7"/>
  <c r="R515" i="8" s="1"/>
  <c r="BK553" i="7"/>
  <c r="S515" i="8" s="1"/>
  <c r="BL553" i="7"/>
  <c r="T515" i="8" s="1"/>
  <c r="BN553" i="7"/>
  <c r="V515" i="8" s="1"/>
  <c r="BO553" i="7"/>
  <c r="W515" i="8" s="1"/>
  <c r="BP553" i="7"/>
  <c r="X515" i="8" s="1"/>
  <c r="BQ553" i="7"/>
  <c r="Y515" i="8" s="1"/>
  <c r="BE554" i="7"/>
  <c r="M516" i="8" s="1"/>
  <c r="BF554" i="7"/>
  <c r="N516" i="8" s="1"/>
  <c r="BG554" i="7"/>
  <c r="O516" i="8" s="1"/>
  <c r="BH554" i="7"/>
  <c r="P516" i="8" s="1"/>
  <c r="BI554" i="7"/>
  <c r="Q516" i="8" s="1"/>
  <c r="BJ554" i="7"/>
  <c r="R516" i="8" s="1"/>
  <c r="BK554" i="7"/>
  <c r="S516" i="8" s="1"/>
  <c r="BL554" i="7"/>
  <c r="T516" i="8" s="1"/>
  <c r="BN554" i="7"/>
  <c r="V516" i="8" s="1"/>
  <c r="BO554" i="7"/>
  <c r="W516" i="8" s="1"/>
  <c r="BP554" i="7"/>
  <c r="X516" i="8" s="1"/>
  <c r="BQ554" i="7"/>
  <c r="Y516" i="8" s="1"/>
  <c r="BE555" i="7"/>
  <c r="M517" i="8" s="1"/>
  <c r="BF555" i="7"/>
  <c r="N517" i="8" s="1"/>
  <c r="BG555" i="7"/>
  <c r="O517" i="8" s="1"/>
  <c r="BH555" i="7"/>
  <c r="P517" i="8" s="1"/>
  <c r="BI555" i="7"/>
  <c r="Q517" i="8" s="1"/>
  <c r="BK555" i="7"/>
  <c r="S517" i="8" s="1"/>
  <c r="BL555" i="7"/>
  <c r="T517" i="8" s="1"/>
  <c r="BN555" i="7"/>
  <c r="V517" i="8" s="1"/>
  <c r="BO555" i="7"/>
  <c r="W517" i="8" s="1"/>
  <c r="BP555" i="7"/>
  <c r="X517" i="8" s="1"/>
  <c r="BQ555" i="7"/>
  <c r="Y517" i="8" s="1"/>
  <c r="BE556" i="7"/>
  <c r="M518" i="8" s="1"/>
  <c r="BF556" i="7"/>
  <c r="N518" i="8" s="1"/>
  <c r="BG556" i="7"/>
  <c r="O518" i="8" s="1"/>
  <c r="BH556" i="7"/>
  <c r="P518" i="8" s="1"/>
  <c r="BI556" i="7"/>
  <c r="Q518" i="8" s="1"/>
  <c r="BK556" i="7"/>
  <c r="S518" i="8" s="1"/>
  <c r="BL556" i="7"/>
  <c r="T518" i="8" s="1"/>
  <c r="BN556" i="7"/>
  <c r="V518" i="8" s="1"/>
  <c r="BP556" i="7"/>
  <c r="X518" i="8" s="1"/>
  <c r="BQ556" i="7"/>
  <c r="Y518" i="8" s="1"/>
  <c r="BR556" i="7"/>
  <c r="Z518" i="8" s="1"/>
  <c r="BE557" i="7"/>
  <c r="M519" i="8" s="1"/>
  <c r="BF557" i="7"/>
  <c r="N519" i="8" s="1"/>
  <c r="BH557" i="7"/>
  <c r="P519" i="8" s="1"/>
  <c r="BI557" i="7"/>
  <c r="Q519" i="8" s="1"/>
  <c r="BK557" i="7"/>
  <c r="S519" i="8" s="1"/>
  <c r="BL557" i="7"/>
  <c r="T519" i="8" s="1"/>
  <c r="BN557" i="7"/>
  <c r="V519" i="8" s="1"/>
  <c r="BO557" i="7"/>
  <c r="W519" i="8" s="1"/>
  <c r="BP557" i="7"/>
  <c r="X519" i="8" s="1"/>
  <c r="BQ557" i="7"/>
  <c r="Y519" i="8" s="1"/>
  <c r="BR557" i="7"/>
  <c r="Z519" i="8" s="1"/>
  <c r="BE558" i="7"/>
  <c r="M520" i="8" s="1"/>
  <c r="BF558" i="7"/>
  <c r="N520" i="8" s="1"/>
  <c r="BG558" i="7"/>
  <c r="O520" i="8" s="1"/>
  <c r="BH558" i="7"/>
  <c r="P520" i="8" s="1"/>
  <c r="BI558" i="7"/>
  <c r="Q520" i="8" s="1"/>
  <c r="BK558" i="7"/>
  <c r="S520" i="8" s="1"/>
  <c r="BL558" i="7"/>
  <c r="T520" i="8" s="1"/>
  <c r="BN558" i="7"/>
  <c r="V520" i="8" s="1"/>
  <c r="BO558" i="7"/>
  <c r="W520" i="8" s="1"/>
  <c r="BP558" i="7"/>
  <c r="X520" i="8" s="1"/>
  <c r="BQ558" i="7"/>
  <c r="Y520" i="8" s="1"/>
  <c r="BR558" i="7"/>
  <c r="Z520" i="8" s="1"/>
  <c r="BE559" i="7"/>
  <c r="M521" i="8" s="1"/>
  <c r="BF559" i="7"/>
  <c r="N521" i="8" s="1"/>
  <c r="BG559" i="7"/>
  <c r="O521" i="8" s="1"/>
  <c r="BH559" i="7"/>
  <c r="P521" i="8" s="1"/>
  <c r="BI559" i="7"/>
  <c r="Q521" i="8" s="1"/>
  <c r="BK559" i="7"/>
  <c r="S521" i="8" s="1"/>
  <c r="BL559" i="7"/>
  <c r="T521" i="8" s="1"/>
  <c r="BN559" i="7"/>
  <c r="V521" i="8" s="1"/>
  <c r="BP559" i="7"/>
  <c r="X521" i="8" s="1"/>
  <c r="BQ559" i="7"/>
  <c r="Y521" i="8" s="1"/>
  <c r="BR559" i="7"/>
  <c r="Z521" i="8" s="1"/>
  <c r="BE560" i="7"/>
  <c r="M522" i="8" s="1"/>
  <c r="BF560" i="7"/>
  <c r="N522" i="8" s="1"/>
  <c r="BG560" i="7"/>
  <c r="O522" i="8" s="1"/>
  <c r="BH560" i="7"/>
  <c r="P522" i="8" s="1"/>
  <c r="BI560" i="7"/>
  <c r="Q522" i="8" s="1"/>
  <c r="BK560" i="7"/>
  <c r="S522" i="8" s="1"/>
  <c r="BL560" i="7"/>
  <c r="T522" i="8" s="1"/>
  <c r="BO560" i="7"/>
  <c r="W522" i="8" s="1"/>
  <c r="BP560" i="7"/>
  <c r="X522" i="8" s="1"/>
  <c r="BQ560" i="7"/>
  <c r="Y522" i="8" s="1"/>
  <c r="BR560" i="7"/>
  <c r="Z522" i="8" s="1"/>
  <c r="BE561" i="7"/>
  <c r="M523" i="8" s="1"/>
  <c r="BF561" i="7"/>
  <c r="N523" i="8" s="1"/>
  <c r="BG561" i="7"/>
  <c r="O523" i="8" s="1"/>
  <c r="BH561" i="7"/>
  <c r="P523" i="8" s="1"/>
  <c r="BI561" i="7"/>
  <c r="Q523" i="8" s="1"/>
  <c r="BJ561" i="7"/>
  <c r="R523" i="8" s="1"/>
  <c r="BK561" i="7"/>
  <c r="S523" i="8" s="1"/>
  <c r="BN561" i="7"/>
  <c r="V523" i="8" s="1"/>
  <c r="BP561" i="7"/>
  <c r="X523" i="8" s="1"/>
  <c r="BQ561" i="7"/>
  <c r="Y523" i="8" s="1"/>
  <c r="BR561" i="7"/>
  <c r="Z523" i="8" s="1"/>
  <c r="BE562" i="7"/>
  <c r="M524" i="8" s="1"/>
  <c r="BF562" i="7"/>
  <c r="N524" i="8" s="1"/>
  <c r="BG562" i="7"/>
  <c r="O524" i="8" s="1"/>
  <c r="BH562" i="7"/>
  <c r="P524" i="8" s="1"/>
  <c r="BI562" i="7"/>
  <c r="Q524" i="8" s="1"/>
  <c r="BJ562" i="7"/>
  <c r="R524" i="8" s="1"/>
  <c r="BK562" i="7"/>
  <c r="S524" i="8" s="1"/>
  <c r="BN562" i="7"/>
  <c r="V524" i="8" s="1"/>
  <c r="BP562" i="7"/>
  <c r="X524" i="8" s="1"/>
  <c r="BQ562" i="7"/>
  <c r="Y524" i="8" s="1"/>
  <c r="BR562" i="7"/>
  <c r="Z524" i="8" s="1"/>
  <c r="BE563" i="7"/>
  <c r="M525" i="8" s="1"/>
  <c r="BF563" i="7"/>
  <c r="N525" i="8" s="1"/>
  <c r="BG563" i="7"/>
  <c r="O525" i="8" s="1"/>
  <c r="BH563" i="7"/>
  <c r="P525" i="8" s="1"/>
  <c r="BI563" i="7"/>
  <c r="Q525" i="8" s="1"/>
  <c r="BJ563" i="7"/>
  <c r="R525" i="8" s="1"/>
  <c r="BK563" i="7"/>
  <c r="S525" i="8" s="1"/>
  <c r="BN563" i="7"/>
  <c r="V525" i="8" s="1"/>
  <c r="BP563" i="7"/>
  <c r="X525" i="8" s="1"/>
  <c r="BQ563" i="7"/>
  <c r="Y525" i="8" s="1"/>
  <c r="BR563" i="7"/>
  <c r="Z525" i="8" s="1"/>
  <c r="BE564" i="7"/>
  <c r="M526" i="8" s="1"/>
  <c r="BF564" i="7"/>
  <c r="N526" i="8" s="1"/>
  <c r="BG564" i="7"/>
  <c r="O526" i="8" s="1"/>
  <c r="BH564" i="7"/>
  <c r="P526" i="8" s="1"/>
  <c r="BI564" i="7"/>
  <c r="Q526" i="8" s="1"/>
  <c r="BJ564" i="7"/>
  <c r="R526" i="8" s="1"/>
  <c r="BK564" i="7"/>
  <c r="S526" i="8" s="1"/>
  <c r="BN564" i="7"/>
  <c r="V526" i="8" s="1"/>
  <c r="BO564" i="7"/>
  <c r="W526" i="8" s="1"/>
  <c r="BP564" i="7"/>
  <c r="X526" i="8" s="1"/>
  <c r="BQ564" i="7"/>
  <c r="Y526" i="8" s="1"/>
  <c r="BR564" i="7"/>
  <c r="Z526" i="8" s="1"/>
  <c r="BF565" i="7"/>
  <c r="N527" i="8" s="1"/>
  <c r="BG565" i="7"/>
  <c r="O527" i="8" s="1"/>
  <c r="BH565" i="7"/>
  <c r="P527" i="8" s="1"/>
  <c r="BI565" i="7"/>
  <c r="Q527" i="8" s="1"/>
  <c r="BJ565" i="7"/>
  <c r="R527" i="8" s="1"/>
  <c r="BK565" i="7"/>
  <c r="S527" i="8" s="1"/>
  <c r="BL565" i="7"/>
  <c r="T527" i="8" s="1"/>
  <c r="BN565" i="7"/>
  <c r="V527" i="8" s="1"/>
  <c r="BO565" i="7"/>
  <c r="W527" i="8" s="1"/>
  <c r="BP565" i="7"/>
  <c r="X527" i="8" s="1"/>
  <c r="BQ565" i="7"/>
  <c r="Y527" i="8" s="1"/>
  <c r="BF566" i="7"/>
  <c r="N528" i="8" s="1"/>
  <c r="BG566" i="7"/>
  <c r="O528" i="8" s="1"/>
  <c r="BH566" i="7"/>
  <c r="P528" i="8" s="1"/>
  <c r="BI566" i="7"/>
  <c r="Q528" i="8" s="1"/>
  <c r="BJ566" i="7"/>
  <c r="R528" i="8" s="1"/>
  <c r="BK566" i="7"/>
  <c r="S528" i="8" s="1"/>
  <c r="BM566" i="7"/>
  <c r="U528" i="8" s="1"/>
  <c r="BO566" i="7"/>
  <c r="W528" i="8" s="1"/>
  <c r="BP566" i="7"/>
  <c r="X528" i="8" s="1"/>
  <c r="BQ566" i="7"/>
  <c r="Y528" i="8" s="1"/>
  <c r="BR566" i="7"/>
  <c r="Z528" i="8" s="1"/>
  <c r="BF567" i="7"/>
  <c r="N529" i="8" s="1"/>
  <c r="BG567" i="7"/>
  <c r="O529" i="8" s="1"/>
  <c r="BH567" i="7"/>
  <c r="P529" i="8" s="1"/>
  <c r="BI567" i="7"/>
  <c r="Q529" i="8" s="1"/>
  <c r="BJ567" i="7"/>
  <c r="R529" i="8" s="1"/>
  <c r="BK567" i="7"/>
  <c r="S529" i="8" s="1"/>
  <c r="BM567" i="7"/>
  <c r="U529" i="8" s="1"/>
  <c r="BO567" i="7"/>
  <c r="W529" i="8" s="1"/>
  <c r="BP567" i="7"/>
  <c r="X529" i="8" s="1"/>
  <c r="BQ567" i="7"/>
  <c r="Y529" i="8" s="1"/>
  <c r="BR567" i="7"/>
  <c r="Z529" i="8" s="1"/>
  <c r="BF568" i="7"/>
  <c r="N530" i="8" s="1"/>
  <c r="BG568" i="7"/>
  <c r="O530" i="8" s="1"/>
  <c r="BH568" i="7"/>
  <c r="P530" i="8" s="1"/>
  <c r="BI568" i="7"/>
  <c r="Q530" i="8" s="1"/>
  <c r="BK568" i="7"/>
  <c r="S530" i="8" s="1"/>
  <c r="BL568" i="7"/>
  <c r="T530" i="8" s="1"/>
  <c r="BM568" i="7"/>
  <c r="U530" i="8" s="1"/>
  <c r="BO568" i="7"/>
  <c r="W530" i="8" s="1"/>
  <c r="BP568" i="7"/>
  <c r="X530" i="8" s="1"/>
  <c r="BQ568" i="7"/>
  <c r="Y530" i="8" s="1"/>
  <c r="BR568" i="7"/>
  <c r="Z530" i="8" s="1"/>
  <c r="BF569" i="7"/>
  <c r="N531" i="8" s="1"/>
  <c r="BG569" i="7"/>
  <c r="O531" i="8" s="1"/>
  <c r="BH569" i="7"/>
  <c r="P531" i="8" s="1"/>
  <c r="BI569" i="7"/>
  <c r="Q531" i="8" s="1"/>
  <c r="BK569" i="7"/>
  <c r="S531" i="8" s="1"/>
  <c r="BL569" i="7"/>
  <c r="T531" i="8" s="1"/>
  <c r="BM569" i="7"/>
  <c r="U531" i="8" s="1"/>
  <c r="BO569" i="7"/>
  <c r="W531" i="8" s="1"/>
  <c r="BP569" i="7"/>
  <c r="X531" i="8" s="1"/>
  <c r="BQ569" i="7"/>
  <c r="Y531" i="8" s="1"/>
  <c r="BR569" i="7"/>
  <c r="Z531" i="8" s="1"/>
  <c r="BE570" i="7"/>
  <c r="M532" i="8" s="1"/>
  <c r="BF570" i="7"/>
  <c r="N532" i="8" s="1"/>
  <c r="BG570" i="7"/>
  <c r="O532" i="8" s="1"/>
  <c r="BH570" i="7"/>
  <c r="P532" i="8" s="1"/>
  <c r="BI570" i="7"/>
  <c r="Q532" i="8" s="1"/>
  <c r="BJ570" i="7"/>
  <c r="R532" i="8" s="1"/>
  <c r="BL570" i="7"/>
  <c r="T532" i="8" s="1"/>
  <c r="BN570" i="7"/>
  <c r="V532" i="8" s="1"/>
  <c r="BO570" i="7"/>
  <c r="W532" i="8" s="1"/>
  <c r="BP570" i="7"/>
  <c r="X532" i="8" s="1"/>
  <c r="BQ570" i="7"/>
  <c r="Y532" i="8" s="1"/>
  <c r="BE571" i="7"/>
  <c r="M533" i="8" s="1"/>
  <c r="BF571" i="7"/>
  <c r="N533" i="8" s="1"/>
  <c r="BG571" i="7"/>
  <c r="O533" i="8" s="1"/>
  <c r="BH571" i="7"/>
  <c r="P533" i="8" s="1"/>
  <c r="BI571" i="7"/>
  <c r="Q533" i="8" s="1"/>
  <c r="BJ571" i="7"/>
  <c r="R533" i="8" s="1"/>
  <c r="BK571" i="7"/>
  <c r="S533" i="8" s="1"/>
  <c r="BL571" i="7"/>
  <c r="T533" i="8" s="1"/>
  <c r="BN571" i="7"/>
  <c r="V533" i="8" s="1"/>
  <c r="BP571" i="7"/>
  <c r="X533" i="8" s="1"/>
  <c r="BQ571" i="7"/>
  <c r="Y533" i="8" s="1"/>
  <c r="BR571" i="7"/>
  <c r="Z533" i="8" s="1"/>
  <c r="BE572" i="7"/>
  <c r="M534" i="8" s="1"/>
  <c r="BF572" i="7"/>
  <c r="N534" i="8" s="1"/>
  <c r="BG572" i="7"/>
  <c r="O534" i="8" s="1"/>
  <c r="BH572" i="7"/>
  <c r="P534" i="8" s="1"/>
  <c r="BI572" i="7"/>
  <c r="Q534" i="8" s="1"/>
  <c r="BJ572" i="7"/>
  <c r="R534" i="8" s="1"/>
  <c r="BK572" i="7"/>
  <c r="S534" i="8" s="1"/>
  <c r="BL572" i="7"/>
  <c r="T534" i="8" s="1"/>
  <c r="BN572" i="7"/>
  <c r="V534" i="8" s="1"/>
  <c r="BP572" i="7"/>
  <c r="X534" i="8" s="1"/>
  <c r="BQ572" i="7"/>
  <c r="Y534" i="8" s="1"/>
  <c r="BR572" i="7"/>
  <c r="Z534" i="8" s="1"/>
  <c r="BE573" i="7"/>
  <c r="M535" i="8" s="1"/>
  <c r="BF573" i="7"/>
  <c r="N535" i="8" s="1"/>
  <c r="BG573" i="7"/>
  <c r="O535" i="8" s="1"/>
  <c r="BH573" i="7"/>
  <c r="P535" i="8" s="1"/>
  <c r="BI573" i="7"/>
  <c r="Q535" i="8" s="1"/>
  <c r="BJ573" i="7"/>
  <c r="R535" i="8" s="1"/>
  <c r="BK573" i="7"/>
  <c r="S535" i="8" s="1"/>
  <c r="BN573" i="7"/>
  <c r="V535" i="8" s="1"/>
  <c r="BP573" i="7"/>
  <c r="X535" i="8" s="1"/>
  <c r="BQ573" i="7"/>
  <c r="Y535" i="8" s="1"/>
  <c r="BR573" i="7"/>
  <c r="Z535" i="8" s="1"/>
  <c r="BE574" i="7"/>
  <c r="M536" i="8" s="1"/>
  <c r="BF574" i="7"/>
  <c r="N536" i="8" s="1"/>
  <c r="BG574" i="7"/>
  <c r="O536" i="8" s="1"/>
  <c r="BH574" i="7"/>
  <c r="P536" i="8" s="1"/>
  <c r="BI574" i="7"/>
  <c r="Q536" i="8" s="1"/>
  <c r="BJ574" i="7"/>
  <c r="R536" i="8" s="1"/>
  <c r="BK574" i="7"/>
  <c r="S536" i="8" s="1"/>
  <c r="BN574" i="7"/>
  <c r="V536" i="8" s="1"/>
  <c r="BP574" i="7"/>
  <c r="X536" i="8" s="1"/>
  <c r="BQ574" i="7"/>
  <c r="Y536" i="8" s="1"/>
  <c r="BR574" i="7"/>
  <c r="Z536" i="8" s="1"/>
  <c r="BE575" i="7"/>
  <c r="M537" i="8" s="1"/>
  <c r="BF575" i="7"/>
  <c r="N537" i="8" s="1"/>
  <c r="BG575" i="7"/>
  <c r="O537" i="8" s="1"/>
  <c r="BH575" i="7"/>
  <c r="P537" i="8" s="1"/>
  <c r="BI575" i="7"/>
  <c r="Q537" i="8" s="1"/>
  <c r="BJ575" i="7"/>
  <c r="R537" i="8" s="1"/>
  <c r="BK575" i="7"/>
  <c r="S537" i="8" s="1"/>
  <c r="BN575" i="7"/>
  <c r="V537" i="8" s="1"/>
  <c r="BP575" i="7"/>
  <c r="X537" i="8" s="1"/>
  <c r="BQ575" i="7"/>
  <c r="Y537" i="8" s="1"/>
  <c r="BR575" i="7"/>
  <c r="Z537" i="8" s="1"/>
  <c r="BE576" i="7"/>
  <c r="M538" i="8" s="1"/>
  <c r="BF576" i="7"/>
  <c r="N538" i="8" s="1"/>
  <c r="BH576" i="7"/>
  <c r="P538" i="8" s="1"/>
  <c r="BI576" i="7"/>
  <c r="Q538" i="8" s="1"/>
  <c r="BJ576" i="7"/>
  <c r="R538" i="8" s="1"/>
  <c r="BK576" i="7"/>
  <c r="S538" i="8" s="1"/>
  <c r="BL576" i="7"/>
  <c r="T538" i="8" s="1"/>
  <c r="BM576" i="7"/>
  <c r="U538" i="8" s="1"/>
  <c r="BN576" i="7"/>
  <c r="V538" i="8" s="1"/>
  <c r="BP576" i="7"/>
  <c r="X538" i="8" s="1"/>
  <c r="BQ576" i="7"/>
  <c r="Y538" i="8" s="1"/>
  <c r="BR576" i="7"/>
  <c r="Z538" i="8" s="1"/>
  <c r="BE577" i="7"/>
  <c r="M539" i="8" s="1"/>
  <c r="BF577" i="7"/>
  <c r="N539" i="8" s="1"/>
  <c r="BG577" i="7"/>
  <c r="O539" i="8" s="1"/>
  <c r="BH577" i="7"/>
  <c r="P539" i="8" s="1"/>
  <c r="BI577" i="7"/>
  <c r="Q539" i="8" s="1"/>
  <c r="BJ577" i="7"/>
  <c r="R539" i="8" s="1"/>
  <c r="BK577" i="7"/>
  <c r="S539" i="8" s="1"/>
  <c r="BN577" i="7"/>
  <c r="V539" i="8" s="1"/>
  <c r="BP577" i="7"/>
  <c r="X539" i="8" s="1"/>
  <c r="BQ577" i="7"/>
  <c r="Y539" i="8" s="1"/>
  <c r="BR577" i="7"/>
  <c r="Z539" i="8" s="1"/>
  <c r="BE578" i="7"/>
  <c r="M540" i="8" s="1"/>
  <c r="BF578" i="7"/>
  <c r="N540" i="8" s="1"/>
  <c r="BG578" i="7"/>
  <c r="O540" i="8" s="1"/>
  <c r="BH578" i="7"/>
  <c r="P540" i="8" s="1"/>
  <c r="BI578" i="7"/>
  <c r="Q540" i="8" s="1"/>
  <c r="BK578" i="7"/>
  <c r="S540" i="8" s="1"/>
  <c r="BL578" i="7"/>
  <c r="T540" i="8" s="1"/>
  <c r="BN578" i="7"/>
  <c r="V540" i="8" s="1"/>
  <c r="BP578" i="7"/>
  <c r="X540" i="8" s="1"/>
  <c r="BQ578" i="7"/>
  <c r="Y540" i="8" s="1"/>
  <c r="BR578" i="7"/>
  <c r="Z540" i="8" s="1"/>
  <c r="BE579" i="7"/>
  <c r="M541" i="8" s="1"/>
  <c r="BF579" i="7"/>
  <c r="N541" i="8" s="1"/>
  <c r="BG579" i="7"/>
  <c r="O541" i="8" s="1"/>
  <c r="BH579" i="7"/>
  <c r="P541" i="8" s="1"/>
  <c r="BI579" i="7"/>
  <c r="Q541" i="8" s="1"/>
  <c r="BJ579" i="7"/>
  <c r="R541" i="8" s="1"/>
  <c r="BK579" i="7"/>
  <c r="S541" i="8" s="1"/>
  <c r="BN579" i="7"/>
  <c r="V541" i="8" s="1"/>
  <c r="BP579" i="7"/>
  <c r="X541" i="8" s="1"/>
  <c r="BQ579" i="7"/>
  <c r="Y541" i="8" s="1"/>
  <c r="BR579" i="7"/>
  <c r="Z541" i="8" s="1"/>
  <c r="BE580" i="7"/>
  <c r="M542" i="8" s="1"/>
  <c r="BF580" i="7"/>
  <c r="N542" i="8" s="1"/>
  <c r="BG580" i="7"/>
  <c r="O542" i="8" s="1"/>
  <c r="BH580" i="7"/>
  <c r="P542" i="8" s="1"/>
  <c r="BI580" i="7"/>
  <c r="Q542" i="8" s="1"/>
  <c r="BJ580" i="7"/>
  <c r="R542" i="8" s="1"/>
  <c r="BK580" i="7"/>
  <c r="S542" i="8" s="1"/>
  <c r="BN580" i="7"/>
  <c r="V542" i="8" s="1"/>
  <c r="BP580" i="7"/>
  <c r="X542" i="8" s="1"/>
  <c r="BQ580" i="7"/>
  <c r="Y542" i="8" s="1"/>
  <c r="BR580" i="7"/>
  <c r="Z542" i="8" s="1"/>
  <c r="BE581" i="7"/>
  <c r="M543" i="8" s="1"/>
  <c r="BF581" i="7"/>
  <c r="N543" i="8" s="1"/>
  <c r="BG581" i="7"/>
  <c r="O543" i="8" s="1"/>
  <c r="BH581" i="7"/>
  <c r="P543" i="8" s="1"/>
  <c r="BI581" i="7"/>
  <c r="Q543" i="8" s="1"/>
  <c r="BJ581" i="7"/>
  <c r="R543" i="8" s="1"/>
  <c r="BK581" i="7"/>
  <c r="S543" i="8" s="1"/>
  <c r="BN581" i="7"/>
  <c r="V543" i="8" s="1"/>
  <c r="BP581" i="7"/>
  <c r="X543" i="8" s="1"/>
  <c r="BQ581" i="7"/>
  <c r="Y543" i="8" s="1"/>
  <c r="BR581" i="7"/>
  <c r="Z543" i="8" s="1"/>
  <c r="BE582" i="7"/>
  <c r="M544" i="8" s="1"/>
  <c r="BF582" i="7"/>
  <c r="N544" i="8" s="1"/>
  <c r="BG582" i="7"/>
  <c r="O544" i="8" s="1"/>
  <c r="BH582" i="7"/>
  <c r="P544" i="8" s="1"/>
  <c r="BI582" i="7"/>
  <c r="Q544" i="8" s="1"/>
  <c r="BJ582" i="7"/>
  <c r="R544" i="8" s="1"/>
  <c r="BK582" i="7"/>
  <c r="S544" i="8" s="1"/>
  <c r="BL582" i="7"/>
  <c r="T544" i="8" s="1"/>
  <c r="BO582" i="7"/>
  <c r="W544" i="8" s="1"/>
  <c r="BP582" i="7"/>
  <c r="X544" i="8" s="1"/>
  <c r="BQ582" i="7"/>
  <c r="Y544" i="8" s="1"/>
  <c r="BR582" i="7"/>
  <c r="Z544" i="8" s="1"/>
  <c r="BF583" i="7"/>
  <c r="N545" i="8" s="1"/>
  <c r="BG583" i="7"/>
  <c r="O545" i="8" s="1"/>
  <c r="BH583" i="7"/>
  <c r="P545" i="8" s="1"/>
  <c r="BI583" i="7"/>
  <c r="Q545" i="8" s="1"/>
  <c r="BJ583" i="7"/>
  <c r="R545" i="8" s="1"/>
  <c r="BK583" i="7"/>
  <c r="S545" i="8" s="1"/>
  <c r="BL583" i="7"/>
  <c r="T545" i="8" s="1"/>
  <c r="BO583" i="7"/>
  <c r="W545" i="8" s="1"/>
  <c r="BP583" i="7"/>
  <c r="X545" i="8" s="1"/>
  <c r="BQ583" i="7"/>
  <c r="Y545" i="8" s="1"/>
  <c r="BR583" i="7"/>
  <c r="Z545" i="8" s="1"/>
  <c r="BF584" i="7"/>
  <c r="N546" i="8" s="1"/>
  <c r="BG584" i="7"/>
  <c r="O546" i="8" s="1"/>
  <c r="BH584" i="7"/>
  <c r="P546" i="8" s="1"/>
  <c r="BI584" i="7"/>
  <c r="Q546" i="8" s="1"/>
  <c r="BJ584" i="7"/>
  <c r="R546" i="8" s="1"/>
  <c r="BL584" i="7"/>
  <c r="T546" i="8" s="1"/>
  <c r="BN584" i="7"/>
  <c r="V546" i="8" s="1"/>
  <c r="BO584" i="7"/>
  <c r="W546" i="8" s="1"/>
  <c r="BP584" i="7"/>
  <c r="X546" i="8" s="1"/>
  <c r="BQ584" i="7"/>
  <c r="Y546" i="8" s="1"/>
  <c r="BR584" i="7"/>
  <c r="Z546" i="8" s="1"/>
  <c r="BF585" i="7"/>
  <c r="N547" i="8" s="1"/>
  <c r="BG585" i="7"/>
  <c r="O547" i="8" s="1"/>
  <c r="BH585" i="7"/>
  <c r="P547" i="8" s="1"/>
  <c r="BI585" i="7"/>
  <c r="Q547" i="8" s="1"/>
  <c r="BJ585" i="7"/>
  <c r="R547" i="8" s="1"/>
  <c r="BK585" i="7"/>
  <c r="S547" i="8" s="1"/>
  <c r="BL585" i="7"/>
  <c r="T547" i="8" s="1"/>
  <c r="BM585" i="7"/>
  <c r="U547" i="8" s="1"/>
  <c r="BP585" i="7"/>
  <c r="X547" i="8" s="1"/>
  <c r="BQ585" i="7"/>
  <c r="Y547" i="8" s="1"/>
  <c r="BR585" i="7"/>
  <c r="Z547" i="8" s="1"/>
  <c r="BF586" i="7"/>
  <c r="N548" i="8" s="1"/>
  <c r="BG586" i="7"/>
  <c r="O548" i="8" s="1"/>
  <c r="BH586" i="7"/>
  <c r="P548" i="8" s="1"/>
  <c r="BI586" i="7"/>
  <c r="Q548" i="8" s="1"/>
  <c r="BJ586" i="7"/>
  <c r="R548" i="8" s="1"/>
  <c r="BK586" i="7"/>
  <c r="S548" i="8" s="1"/>
  <c r="BL586" i="7"/>
  <c r="T548" i="8" s="1"/>
  <c r="BN586" i="7"/>
  <c r="V548" i="8" s="1"/>
  <c r="BP586" i="7"/>
  <c r="X548" i="8" s="1"/>
  <c r="BQ586" i="7"/>
  <c r="Y548" i="8" s="1"/>
  <c r="BR586" i="7"/>
  <c r="Z548" i="8" s="1"/>
  <c r="BE587" i="7"/>
  <c r="M549" i="8" s="1"/>
  <c r="BF587" i="7"/>
  <c r="N549" i="8" s="1"/>
  <c r="BG587" i="7"/>
  <c r="O549" i="8" s="1"/>
  <c r="BH587" i="7"/>
  <c r="P549" i="8" s="1"/>
  <c r="BI587" i="7"/>
  <c r="Q549" i="8" s="1"/>
  <c r="BJ587" i="7"/>
  <c r="R549" i="8" s="1"/>
  <c r="BK587" i="7"/>
  <c r="S549" i="8" s="1"/>
  <c r="BN587" i="7"/>
  <c r="V549" i="8" s="1"/>
  <c r="BP587" i="7"/>
  <c r="X549" i="8" s="1"/>
  <c r="BQ587" i="7"/>
  <c r="Y549" i="8" s="1"/>
  <c r="BR587" i="7"/>
  <c r="Z549" i="8" s="1"/>
  <c r="BE588" i="7"/>
  <c r="M550" i="8" s="1"/>
  <c r="BF588" i="7"/>
  <c r="N550" i="8" s="1"/>
  <c r="BG588" i="7"/>
  <c r="O550" i="8" s="1"/>
  <c r="BH588" i="7"/>
  <c r="P550" i="8" s="1"/>
  <c r="BI588" i="7"/>
  <c r="Q550" i="8" s="1"/>
  <c r="BK588" i="7"/>
  <c r="S550" i="8" s="1"/>
  <c r="BL588" i="7"/>
  <c r="T550" i="8" s="1"/>
  <c r="BN588" i="7"/>
  <c r="V550" i="8" s="1"/>
  <c r="BP588" i="7"/>
  <c r="X550" i="8" s="1"/>
  <c r="BQ588" i="7"/>
  <c r="Y550" i="8" s="1"/>
  <c r="BR588" i="7"/>
  <c r="Z550" i="8" s="1"/>
  <c r="BE589" i="7"/>
  <c r="M551" i="8" s="1"/>
  <c r="BF589" i="7"/>
  <c r="N551" i="8" s="1"/>
  <c r="BG589" i="7"/>
  <c r="O551" i="8" s="1"/>
  <c r="BH589" i="7"/>
  <c r="P551" i="8" s="1"/>
  <c r="BI589" i="7"/>
  <c r="Q551" i="8" s="1"/>
  <c r="BJ589" i="7"/>
  <c r="R551" i="8" s="1"/>
  <c r="BK589" i="7"/>
  <c r="S551" i="8" s="1"/>
  <c r="BL589" i="7"/>
  <c r="T551" i="8" s="1"/>
  <c r="BN589" i="7"/>
  <c r="V551" i="8" s="1"/>
  <c r="BP589" i="7"/>
  <c r="X551" i="8" s="1"/>
  <c r="BQ589" i="7"/>
  <c r="Y551" i="8" s="1"/>
  <c r="BE590" i="7"/>
  <c r="M552" i="8" s="1"/>
  <c r="BF590" i="7"/>
  <c r="N552" i="8" s="1"/>
  <c r="BG590" i="7"/>
  <c r="O552" i="8" s="1"/>
  <c r="BH590" i="7"/>
  <c r="P552" i="8" s="1"/>
  <c r="BI590" i="7"/>
  <c r="Q552" i="8" s="1"/>
  <c r="BJ590" i="7"/>
  <c r="R552" i="8" s="1"/>
  <c r="BK590" i="7"/>
  <c r="S552" i="8" s="1"/>
  <c r="BN590" i="7"/>
  <c r="V552" i="8" s="1"/>
  <c r="BP590" i="7"/>
  <c r="X552" i="8" s="1"/>
  <c r="BQ590" i="7"/>
  <c r="Y552" i="8" s="1"/>
  <c r="BR590" i="7"/>
  <c r="Z552" i="8" s="1"/>
  <c r="BE591" i="7"/>
  <c r="M553" i="8" s="1"/>
  <c r="BF591" i="7"/>
  <c r="N553" i="8" s="1"/>
  <c r="BG591" i="7"/>
  <c r="O553" i="8" s="1"/>
  <c r="BH591" i="7"/>
  <c r="P553" i="8" s="1"/>
  <c r="BI591" i="7"/>
  <c r="Q553" i="8" s="1"/>
  <c r="BJ591" i="7"/>
  <c r="R553" i="8" s="1"/>
  <c r="BK591" i="7"/>
  <c r="S553" i="8" s="1"/>
  <c r="BN591" i="7"/>
  <c r="V553" i="8" s="1"/>
  <c r="BP591" i="7"/>
  <c r="X553" i="8" s="1"/>
  <c r="BQ591" i="7"/>
  <c r="Y553" i="8" s="1"/>
  <c r="BR591" i="7"/>
  <c r="Z553" i="8" s="1"/>
  <c r="BE592" i="7"/>
  <c r="M554" i="8" s="1"/>
  <c r="BF592" i="7"/>
  <c r="N554" i="8" s="1"/>
  <c r="BG592" i="7"/>
  <c r="O554" i="8" s="1"/>
  <c r="BH592" i="7"/>
  <c r="P554" i="8" s="1"/>
  <c r="BI592" i="7"/>
  <c r="Q554" i="8" s="1"/>
  <c r="BJ592" i="7"/>
  <c r="R554" i="8" s="1"/>
  <c r="BL592" i="7"/>
  <c r="T554" i="8" s="1"/>
  <c r="BN592" i="7"/>
  <c r="V554" i="8" s="1"/>
  <c r="BO592" i="7"/>
  <c r="W554" i="8" s="1"/>
  <c r="BP592" i="7"/>
  <c r="X554" i="8" s="1"/>
  <c r="BQ592" i="7"/>
  <c r="Y554" i="8" s="1"/>
  <c r="BE593" i="7"/>
  <c r="M555" i="8" s="1"/>
  <c r="BF593" i="7"/>
  <c r="N555" i="8" s="1"/>
  <c r="BG593" i="7"/>
  <c r="O555" i="8" s="1"/>
  <c r="BH593" i="7"/>
  <c r="P555" i="8" s="1"/>
  <c r="BI593" i="7"/>
  <c r="Q555" i="8" s="1"/>
  <c r="BJ593" i="7"/>
  <c r="R555" i="8" s="1"/>
  <c r="BK593" i="7"/>
  <c r="S555" i="8" s="1"/>
  <c r="BN593" i="7"/>
  <c r="V555" i="8" s="1"/>
  <c r="BP593" i="7"/>
  <c r="X555" i="8" s="1"/>
  <c r="BQ593" i="7"/>
  <c r="Y555" i="8" s="1"/>
  <c r="BR593" i="7"/>
  <c r="Z555" i="8" s="1"/>
  <c r="BE594" i="7"/>
  <c r="M556" i="8" s="1"/>
  <c r="BF594" i="7"/>
  <c r="N556" i="8" s="1"/>
  <c r="BG594" i="7"/>
  <c r="O556" i="8" s="1"/>
  <c r="BI594" i="7"/>
  <c r="Q556" i="8" s="1"/>
  <c r="BJ594" i="7"/>
  <c r="R556" i="8" s="1"/>
  <c r="BK594" i="7"/>
  <c r="S556" i="8" s="1"/>
  <c r="BL594" i="7"/>
  <c r="T556" i="8" s="1"/>
  <c r="BN594" i="7"/>
  <c r="V556" i="8" s="1"/>
  <c r="BP594" i="7"/>
  <c r="X556" i="8" s="1"/>
  <c r="BQ594" i="7"/>
  <c r="Y556" i="8" s="1"/>
  <c r="BR594" i="7"/>
  <c r="Z556" i="8" s="1"/>
  <c r="BE595" i="7"/>
  <c r="M557" i="8" s="1"/>
  <c r="BF595" i="7"/>
  <c r="N557" i="8" s="1"/>
  <c r="BG595" i="7"/>
  <c r="O557" i="8" s="1"/>
  <c r="BH595" i="7"/>
  <c r="P557" i="8" s="1"/>
  <c r="BI595" i="7"/>
  <c r="Q557" i="8" s="1"/>
  <c r="BJ595" i="7"/>
  <c r="R557" i="8" s="1"/>
  <c r="BK595" i="7"/>
  <c r="S557" i="8" s="1"/>
  <c r="BN595" i="7"/>
  <c r="V557" i="8" s="1"/>
  <c r="BP595" i="7"/>
  <c r="X557" i="8" s="1"/>
  <c r="BQ595" i="7"/>
  <c r="Y557" i="8" s="1"/>
  <c r="BR595" i="7"/>
  <c r="Z557" i="8" s="1"/>
  <c r="BE596" i="7"/>
  <c r="M558" i="8" s="1"/>
  <c r="BF596" i="7"/>
  <c r="N558" i="8" s="1"/>
  <c r="BG596" i="7"/>
  <c r="O558" i="8" s="1"/>
  <c r="BH596" i="7"/>
  <c r="P558" i="8" s="1"/>
  <c r="BI596" i="7"/>
  <c r="Q558" i="8" s="1"/>
  <c r="BJ596" i="7"/>
  <c r="R558" i="8" s="1"/>
  <c r="BK596" i="7"/>
  <c r="S558" i="8" s="1"/>
  <c r="BN596" i="7"/>
  <c r="V558" i="8" s="1"/>
  <c r="BP596" i="7"/>
  <c r="X558" i="8" s="1"/>
  <c r="BQ596" i="7"/>
  <c r="Y558" i="8" s="1"/>
  <c r="BR596" i="7"/>
  <c r="Z558" i="8" s="1"/>
  <c r="BE597" i="7"/>
  <c r="M559" i="8" s="1"/>
  <c r="BF597" i="7"/>
  <c r="N559" i="8" s="1"/>
  <c r="BG597" i="7"/>
  <c r="O559" i="8" s="1"/>
  <c r="BH597" i="7"/>
  <c r="P559" i="8" s="1"/>
  <c r="BI597" i="7"/>
  <c r="Q559" i="8" s="1"/>
  <c r="BJ597" i="7"/>
  <c r="R559" i="8" s="1"/>
  <c r="BK597" i="7"/>
  <c r="S559" i="8" s="1"/>
  <c r="BN597" i="7"/>
  <c r="V559" i="8" s="1"/>
  <c r="BP597" i="7"/>
  <c r="X559" i="8" s="1"/>
  <c r="BQ597" i="7"/>
  <c r="Y559" i="8" s="1"/>
  <c r="BR597" i="7"/>
  <c r="Z559" i="8" s="1"/>
  <c r="BE598" i="7"/>
  <c r="M560" i="8" s="1"/>
  <c r="BF598" i="7"/>
  <c r="N560" i="8" s="1"/>
  <c r="BG598" i="7"/>
  <c r="O560" i="8" s="1"/>
  <c r="BH598" i="7"/>
  <c r="P560" i="8" s="1"/>
  <c r="BI598" i="7"/>
  <c r="Q560" i="8" s="1"/>
  <c r="BJ598" i="7"/>
  <c r="R560" i="8" s="1"/>
  <c r="BK598" i="7"/>
  <c r="S560" i="8" s="1"/>
  <c r="BL598" i="7"/>
  <c r="T560" i="8" s="1"/>
  <c r="BN598" i="7"/>
  <c r="V560" i="8" s="1"/>
  <c r="BP598" i="7"/>
  <c r="X560" i="8" s="1"/>
  <c r="BQ598" i="7"/>
  <c r="Y560" i="8" s="1"/>
  <c r="BE599" i="7"/>
  <c r="M561" i="8" s="1"/>
  <c r="BF599" i="7"/>
  <c r="N561" i="8" s="1"/>
  <c r="BG599" i="7"/>
  <c r="O561" i="8" s="1"/>
  <c r="BH599" i="7"/>
  <c r="P561" i="8" s="1"/>
  <c r="BI599" i="7"/>
  <c r="Q561" i="8" s="1"/>
  <c r="BJ599" i="7"/>
  <c r="R561" i="8" s="1"/>
  <c r="BL599" i="7"/>
  <c r="T561" i="8" s="1"/>
  <c r="BN599" i="7"/>
  <c r="V561" i="8" s="1"/>
  <c r="BP599" i="7"/>
  <c r="X561" i="8" s="1"/>
  <c r="BQ599" i="7"/>
  <c r="Y561" i="8" s="1"/>
  <c r="BR599" i="7"/>
  <c r="Z561" i="8" s="1"/>
  <c r="BE600" i="7"/>
  <c r="M562" i="8" s="1"/>
  <c r="BF600" i="7"/>
  <c r="N562" i="8" s="1"/>
  <c r="BG600" i="7"/>
  <c r="O562" i="8" s="1"/>
  <c r="BH600" i="7"/>
  <c r="P562" i="8" s="1"/>
  <c r="BI600" i="7"/>
  <c r="Q562" i="8" s="1"/>
  <c r="BJ600" i="7"/>
  <c r="R562" i="8" s="1"/>
  <c r="BK600" i="7"/>
  <c r="S562" i="8" s="1"/>
  <c r="BN600" i="7"/>
  <c r="V562" i="8" s="1"/>
  <c r="BP600" i="7"/>
  <c r="X562" i="8" s="1"/>
  <c r="BQ600" i="7"/>
  <c r="Y562" i="8" s="1"/>
  <c r="BR600" i="7"/>
  <c r="Z562" i="8" s="1"/>
  <c r="BE601" i="7"/>
  <c r="M563" i="8" s="1"/>
  <c r="BF601" i="7"/>
  <c r="N563" i="8" s="1"/>
  <c r="BG601" i="7"/>
  <c r="O563" i="8" s="1"/>
  <c r="BH601" i="7"/>
  <c r="P563" i="8" s="1"/>
  <c r="BI601" i="7"/>
  <c r="Q563" i="8" s="1"/>
  <c r="BJ601" i="7"/>
  <c r="R563" i="8" s="1"/>
  <c r="BK601" i="7"/>
  <c r="S563" i="8" s="1"/>
  <c r="BN601" i="7"/>
  <c r="V563" i="8" s="1"/>
  <c r="BP601" i="7"/>
  <c r="X563" i="8" s="1"/>
  <c r="BQ601" i="7"/>
  <c r="Y563" i="8" s="1"/>
  <c r="BR601" i="7"/>
  <c r="Z563" i="8" s="1"/>
  <c r="BE602" i="7"/>
  <c r="M564" i="8" s="1"/>
  <c r="BF602" i="7"/>
  <c r="N564" i="8" s="1"/>
  <c r="BG602" i="7"/>
  <c r="O564" i="8" s="1"/>
  <c r="BH602" i="7"/>
  <c r="P564" i="8" s="1"/>
  <c r="BI602" i="7"/>
  <c r="Q564" i="8" s="1"/>
  <c r="BJ602" i="7"/>
  <c r="R564" i="8" s="1"/>
  <c r="BK602" i="7"/>
  <c r="S564" i="8" s="1"/>
  <c r="BN602" i="7"/>
  <c r="V564" i="8" s="1"/>
  <c r="BP602" i="7"/>
  <c r="X564" i="8" s="1"/>
  <c r="BQ602" i="7"/>
  <c r="Y564" i="8" s="1"/>
  <c r="BR602" i="7"/>
  <c r="Z564" i="8" s="1"/>
  <c r="BE603" i="7"/>
  <c r="M565" i="8" s="1"/>
  <c r="BF603" i="7"/>
  <c r="N565" i="8" s="1"/>
  <c r="BG603" i="7"/>
  <c r="O565" i="8" s="1"/>
  <c r="BH603" i="7"/>
  <c r="P565" i="8" s="1"/>
  <c r="BI603" i="7"/>
  <c r="Q565" i="8" s="1"/>
  <c r="BL603" i="7"/>
  <c r="T565" i="8" s="1"/>
  <c r="BN603" i="7"/>
  <c r="V565" i="8" s="1"/>
  <c r="BO603" i="7"/>
  <c r="W565" i="8" s="1"/>
  <c r="BP603" i="7"/>
  <c r="X565" i="8" s="1"/>
  <c r="BQ603" i="7"/>
  <c r="Y565" i="8" s="1"/>
  <c r="BR603" i="7"/>
  <c r="Z565" i="8" s="1"/>
  <c r="BE604" i="7"/>
  <c r="M566" i="8" s="1"/>
  <c r="BF604" i="7"/>
  <c r="N566" i="8" s="1"/>
  <c r="BH604" i="7"/>
  <c r="P566" i="8" s="1"/>
  <c r="BI604" i="7"/>
  <c r="Q566" i="8" s="1"/>
  <c r="BJ604" i="7"/>
  <c r="R566" i="8" s="1"/>
  <c r="BK604" i="7"/>
  <c r="S566" i="8" s="1"/>
  <c r="BL604" i="7"/>
  <c r="T566" i="8" s="1"/>
  <c r="BM604" i="7"/>
  <c r="U566" i="8" s="1"/>
  <c r="BN604" i="7"/>
  <c r="V566" i="8" s="1"/>
  <c r="BP604" i="7"/>
  <c r="X566" i="8" s="1"/>
  <c r="BQ604" i="7"/>
  <c r="Y566" i="8" s="1"/>
  <c r="BR604" i="7"/>
  <c r="Z566" i="8" s="1"/>
  <c r="BE605" i="7"/>
  <c r="M567" i="8" s="1"/>
  <c r="BF605" i="7"/>
  <c r="N567" i="8" s="1"/>
  <c r="BG605" i="7"/>
  <c r="O567" i="8" s="1"/>
  <c r="BH605" i="7"/>
  <c r="P567" i="8" s="1"/>
  <c r="BI605" i="7"/>
  <c r="Q567" i="8" s="1"/>
  <c r="BJ605" i="7"/>
  <c r="R567" i="8" s="1"/>
  <c r="BK605" i="7"/>
  <c r="S567" i="8" s="1"/>
  <c r="BL605" i="7"/>
  <c r="T567" i="8" s="1"/>
  <c r="BN605" i="7"/>
  <c r="V567" i="8" s="1"/>
  <c r="BP605" i="7"/>
  <c r="X567" i="8" s="1"/>
  <c r="BQ605" i="7"/>
  <c r="Y567" i="8" s="1"/>
  <c r="BR605" i="7"/>
  <c r="Z567" i="8" s="1"/>
  <c r="BE606" i="7"/>
  <c r="M568" i="8" s="1"/>
  <c r="BF606" i="7"/>
  <c r="N568" i="8" s="1"/>
  <c r="BG606" i="7"/>
  <c r="O568" i="8" s="1"/>
  <c r="BH606" i="7"/>
  <c r="P568" i="8" s="1"/>
  <c r="BI606" i="7"/>
  <c r="Q568" i="8" s="1"/>
  <c r="BJ606" i="7"/>
  <c r="R568" i="8" s="1"/>
  <c r="BN606" i="7"/>
  <c r="V568" i="8" s="1"/>
  <c r="BO606" i="7"/>
  <c r="W568" i="8" s="1"/>
  <c r="BP606" i="7"/>
  <c r="X568" i="8" s="1"/>
  <c r="BQ606" i="7"/>
  <c r="Y568" i="8" s="1"/>
  <c r="BR606" i="7"/>
  <c r="Z568" i="8" s="1"/>
  <c r="BE607" i="7"/>
  <c r="M569" i="8" s="1"/>
  <c r="BF607" i="7"/>
  <c r="N569" i="8" s="1"/>
  <c r="BG607" i="7"/>
  <c r="O569" i="8" s="1"/>
  <c r="BH607" i="7"/>
  <c r="P569" i="8" s="1"/>
  <c r="BI607" i="7"/>
  <c r="Q569" i="8" s="1"/>
  <c r="BJ607" i="7"/>
  <c r="R569" i="8" s="1"/>
  <c r="BL607" i="7"/>
  <c r="T569" i="8" s="1"/>
  <c r="BN607" i="7"/>
  <c r="V569" i="8" s="1"/>
  <c r="BP607" i="7"/>
  <c r="X569" i="8" s="1"/>
  <c r="BQ607" i="7"/>
  <c r="Y569" i="8" s="1"/>
  <c r="BR607" i="7"/>
  <c r="Z569" i="8" s="1"/>
  <c r="BF608" i="7"/>
  <c r="N570" i="8" s="1"/>
  <c r="BG608" i="7"/>
  <c r="O570" i="8" s="1"/>
  <c r="BH608" i="7"/>
  <c r="P570" i="8" s="1"/>
  <c r="BI608" i="7"/>
  <c r="Q570" i="8" s="1"/>
  <c r="BJ608" i="7"/>
  <c r="R570" i="8" s="1"/>
  <c r="BK608" i="7"/>
  <c r="S570" i="8" s="1"/>
  <c r="BL608" i="7"/>
  <c r="T570" i="8" s="1"/>
  <c r="BM608" i="7"/>
  <c r="U570" i="8" s="1"/>
  <c r="BP608" i="7"/>
  <c r="X570" i="8" s="1"/>
  <c r="BQ608" i="7"/>
  <c r="Y570" i="8" s="1"/>
  <c r="BR608" i="7"/>
  <c r="Z570" i="8" s="1"/>
  <c r="BE609" i="7"/>
  <c r="M571" i="8" s="1"/>
  <c r="BF609" i="7"/>
  <c r="N571" i="8" s="1"/>
  <c r="BG609" i="7"/>
  <c r="O571" i="8" s="1"/>
  <c r="BH609" i="7"/>
  <c r="P571" i="8" s="1"/>
  <c r="BI609" i="7"/>
  <c r="Q571" i="8" s="1"/>
  <c r="BJ609" i="7"/>
  <c r="R571" i="8" s="1"/>
  <c r="BL609" i="7"/>
  <c r="T571" i="8" s="1"/>
  <c r="BN609" i="7"/>
  <c r="V571" i="8" s="1"/>
  <c r="BO609" i="7"/>
  <c r="W571" i="8" s="1"/>
  <c r="BP609" i="7"/>
  <c r="X571" i="8" s="1"/>
  <c r="BQ609" i="7"/>
  <c r="Y571" i="8" s="1"/>
  <c r="BR609" i="7"/>
  <c r="Z571" i="8" s="1"/>
  <c r="BF610" i="7"/>
  <c r="N572" i="8" s="1"/>
  <c r="BG610" i="7"/>
  <c r="O572" i="8" s="1"/>
  <c r="BH610" i="7"/>
  <c r="P572" i="8" s="1"/>
  <c r="BI610" i="7"/>
  <c r="Q572" i="8" s="1"/>
  <c r="BJ610" i="7"/>
  <c r="R572" i="8" s="1"/>
  <c r="BK610" i="7"/>
  <c r="S572" i="8" s="1"/>
  <c r="BL610" i="7"/>
  <c r="T572" i="8" s="1"/>
  <c r="BO610" i="7"/>
  <c r="W572" i="8" s="1"/>
  <c r="BP610" i="7"/>
  <c r="X572" i="8" s="1"/>
  <c r="BQ610" i="7"/>
  <c r="Y572" i="8" s="1"/>
  <c r="BR610" i="7"/>
  <c r="Z572" i="8" s="1"/>
  <c r="BE611" i="7"/>
  <c r="M573" i="8" s="1"/>
  <c r="BF611" i="7"/>
  <c r="N573" i="8" s="1"/>
  <c r="BG611" i="7"/>
  <c r="O573" i="8" s="1"/>
  <c r="BH611" i="7"/>
  <c r="P573" i="8" s="1"/>
  <c r="BI611" i="7"/>
  <c r="Q573" i="8" s="1"/>
  <c r="BJ611" i="7"/>
  <c r="R573" i="8" s="1"/>
  <c r="BL611" i="7"/>
  <c r="T573" i="8" s="1"/>
  <c r="BN611" i="7"/>
  <c r="V573" i="8" s="1"/>
  <c r="BO611" i="7"/>
  <c r="W573" i="8" s="1"/>
  <c r="BP611" i="7"/>
  <c r="X573" i="8" s="1"/>
  <c r="BQ611" i="7"/>
  <c r="Y573" i="8" s="1"/>
  <c r="BR611" i="7"/>
  <c r="Z573" i="8" s="1"/>
  <c r="BF612" i="7"/>
  <c r="N574" i="8" s="1"/>
  <c r="BG612" i="7"/>
  <c r="O574" i="8" s="1"/>
  <c r="BH612" i="7"/>
  <c r="P574" i="8" s="1"/>
  <c r="BI612" i="7"/>
  <c r="Q574" i="8" s="1"/>
  <c r="BJ612" i="7"/>
  <c r="R574" i="8" s="1"/>
  <c r="BL612" i="7"/>
  <c r="T574" i="8" s="1"/>
  <c r="BM612" i="7"/>
  <c r="U574" i="8" s="1"/>
  <c r="BN612" i="7"/>
  <c r="V574" i="8" s="1"/>
  <c r="BP612" i="7"/>
  <c r="X574" i="8" s="1"/>
  <c r="BQ612" i="7"/>
  <c r="Y574" i="8" s="1"/>
  <c r="BR612" i="7"/>
  <c r="Z574" i="8" s="1"/>
  <c r="BE613" i="7"/>
  <c r="M575" i="8" s="1"/>
  <c r="BF613" i="7"/>
  <c r="N575" i="8" s="1"/>
  <c r="BG613" i="7"/>
  <c r="O575" i="8" s="1"/>
  <c r="BH613" i="7"/>
  <c r="P575" i="8" s="1"/>
  <c r="BI613" i="7"/>
  <c r="Q575" i="8" s="1"/>
  <c r="BJ613" i="7"/>
  <c r="R575" i="8" s="1"/>
  <c r="BK613" i="7"/>
  <c r="S575" i="8" s="1"/>
  <c r="BL613" i="7"/>
  <c r="T575" i="8" s="1"/>
  <c r="BP613" i="7"/>
  <c r="X575" i="8" s="1"/>
  <c r="BQ613" i="7"/>
  <c r="Y575" i="8" s="1"/>
  <c r="BR613" i="7"/>
  <c r="Z575" i="8" s="1"/>
  <c r="BE614" i="7"/>
  <c r="M576" i="8" s="1"/>
  <c r="BF614" i="7"/>
  <c r="N576" i="8" s="1"/>
  <c r="BG614" i="7"/>
  <c r="O576" i="8" s="1"/>
  <c r="BH614" i="7"/>
  <c r="P576" i="8" s="1"/>
  <c r="BI614" i="7"/>
  <c r="Q576" i="8" s="1"/>
  <c r="BJ614" i="7"/>
  <c r="R576" i="8" s="1"/>
  <c r="BK614" i="7"/>
  <c r="S576" i="8" s="1"/>
  <c r="BL614" i="7"/>
  <c r="T576" i="8" s="1"/>
  <c r="BP614" i="7"/>
  <c r="X576" i="8" s="1"/>
  <c r="BQ614" i="7"/>
  <c r="Y576" i="8" s="1"/>
  <c r="BR614" i="7"/>
  <c r="Z576" i="8" s="1"/>
  <c r="BE615" i="7"/>
  <c r="M577" i="8" s="1"/>
  <c r="BF615" i="7"/>
  <c r="N577" i="8" s="1"/>
  <c r="BG615" i="7"/>
  <c r="O577" i="8" s="1"/>
  <c r="BH615" i="7"/>
  <c r="P577" i="8" s="1"/>
  <c r="BI615" i="7"/>
  <c r="Q577" i="8" s="1"/>
  <c r="BK615" i="7"/>
  <c r="S577" i="8" s="1"/>
  <c r="BL615" i="7"/>
  <c r="T577" i="8" s="1"/>
  <c r="BN615" i="7"/>
  <c r="V577" i="8" s="1"/>
  <c r="BP615" i="7"/>
  <c r="X577" i="8" s="1"/>
  <c r="BQ615" i="7"/>
  <c r="Y577" i="8" s="1"/>
  <c r="BR615" i="7"/>
  <c r="Z577" i="8" s="1"/>
  <c r="BE616" i="7"/>
  <c r="M578" i="8" s="1"/>
  <c r="BF616" i="7"/>
  <c r="N578" i="8" s="1"/>
  <c r="BG616" i="7"/>
  <c r="O578" i="8" s="1"/>
  <c r="BH616" i="7"/>
  <c r="P578" i="8" s="1"/>
  <c r="BI616" i="7"/>
  <c r="Q578" i="8" s="1"/>
  <c r="BJ616" i="7"/>
  <c r="R578" i="8" s="1"/>
  <c r="BK616" i="7"/>
  <c r="S578" i="8" s="1"/>
  <c r="BL616" i="7"/>
  <c r="T578" i="8" s="1"/>
  <c r="BN616" i="7"/>
  <c r="V578" i="8" s="1"/>
  <c r="BP616" i="7"/>
  <c r="X578" i="8" s="1"/>
  <c r="BQ616" i="7"/>
  <c r="Y578" i="8" s="1"/>
  <c r="BE617" i="7"/>
  <c r="M579" i="8" s="1"/>
  <c r="BF617" i="7"/>
  <c r="N579" i="8" s="1"/>
  <c r="BG617" i="7"/>
  <c r="O579" i="8" s="1"/>
  <c r="BH617" i="7"/>
  <c r="P579" i="8" s="1"/>
  <c r="BI617" i="7"/>
  <c r="Q579" i="8" s="1"/>
  <c r="BJ617" i="7"/>
  <c r="R579" i="8" s="1"/>
  <c r="BK617" i="7"/>
  <c r="S579" i="8" s="1"/>
  <c r="BL617" i="7"/>
  <c r="T579" i="8" s="1"/>
  <c r="BM617" i="7"/>
  <c r="U579" i="8" s="1"/>
  <c r="BP617" i="7"/>
  <c r="X579" i="8" s="1"/>
  <c r="BQ617" i="7"/>
  <c r="Y579" i="8" s="1"/>
  <c r="BE618" i="7"/>
  <c r="M580" i="8" s="1"/>
  <c r="BF618" i="7"/>
  <c r="N580" i="8" s="1"/>
  <c r="BG618" i="7"/>
  <c r="O580" i="8" s="1"/>
  <c r="BH618" i="7"/>
  <c r="P580" i="8" s="1"/>
  <c r="BI618" i="7"/>
  <c r="Q580" i="8" s="1"/>
  <c r="BJ618" i="7"/>
  <c r="R580" i="8" s="1"/>
  <c r="BK618" i="7"/>
  <c r="S580" i="8" s="1"/>
  <c r="BL618" i="7"/>
  <c r="T580" i="8" s="1"/>
  <c r="BM618" i="7"/>
  <c r="U580" i="8" s="1"/>
  <c r="BP618" i="7"/>
  <c r="X580" i="8" s="1"/>
  <c r="BQ618" i="7"/>
  <c r="Y580" i="8" s="1"/>
  <c r="BE619" i="7"/>
  <c r="M581" i="8" s="1"/>
  <c r="BF619" i="7"/>
  <c r="N581" i="8" s="1"/>
  <c r="BG619" i="7"/>
  <c r="O581" i="8" s="1"/>
  <c r="BH619" i="7"/>
  <c r="P581" i="8" s="1"/>
  <c r="BI619" i="7"/>
  <c r="Q581" i="8" s="1"/>
  <c r="BJ619" i="7"/>
  <c r="R581" i="8" s="1"/>
  <c r="BK619" i="7"/>
  <c r="S581" i="8" s="1"/>
  <c r="BM619" i="7"/>
  <c r="U581" i="8" s="1"/>
  <c r="BP619" i="7"/>
  <c r="X581" i="8" s="1"/>
  <c r="BQ619" i="7"/>
  <c r="Y581" i="8" s="1"/>
  <c r="BR619" i="7"/>
  <c r="Z581" i="8" s="1"/>
  <c r="BE620" i="7"/>
  <c r="M582" i="8" s="1"/>
  <c r="BF620" i="7"/>
  <c r="N582" i="8" s="1"/>
  <c r="BG620" i="7"/>
  <c r="O582" i="8" s="1"/>
  <c r="BI620" i="7"/>
  <c r="Q582" i="8" s="1"/>
  <c r="BJ620" i="7"/>
  <c r="R582" i="8" s="1"/>
  <c r="BK620" i="7"/>
  <c r="S582" i="8" s="1"/>
  <c r="BL620" i="7"/>
  <c r="T582" i="8" s="1"/>
  <c r="BM620" i="7"/>
  <c r="U582" i="8" s="1"/>
  <c r="BP620" i="7"/>
  <c r="X582" i="8" s="1"/>
  <c r="BQ620" i="7"/>
  <c r="Y582" i="8" s="1"/>
  <c r="BR620" i="7"/>
  <c r="Z582" i="8" s="1"/>
  <c r="BF621" i="7"/>
  <c r="N583" i="8" s="1"/>
  <c r="BG621" i="7"/>
  <c r="O583" i="8" s="1"/>
  <c r="BH621" i="7"/>
  <c r="P583" i="8" s="1"/>
  <c r="BI621" i="7"/>
  <c r="Q583" i="8" s="1"/>
  <c r="BK621" i="7"/>
  <c r="S583" i="8" s="1"/>
  <c r="BL621" i="7"/>
  <c r="T583" i="8" s="1"/>
  <c r="BM621" i="7"/>
  <c r="U583" i="8" s="1"/>
  <c r="BO621" i="7"/>
  <c r="W583" i="8" s="1"/>
  <c r="BP621" i="7"/>
  <c r="X583" i="8" s="1"/>
  <c r="BQ621" i="7"/>
  <c r="Y583" i="8" s="1"/>
  <c r="BR621" i="7"/>
  <c r="Z583" i="8" s="1"/>
  <c r="BE622" i="7"/>
  <c r="M584" i="8" s="1"/>
  <c r="BF622" i="7"/>
  <c r="N584" i="8" s="1"/>
  <c r="BG622" i="7"/>
  <c r="O584" i="8" s="1"/>
  <c r="BH622" i="7"/>
  <c r="P584" i="8" s="1"/>
  <c r="BI622" i="7"/>
  <c r="Q584" i="8" s="1"/>
  <c r="BJ622" i="7"/>
  <c r="R584" i="8" s="1"/>
  <c r="BK622" i="7"/>
  <c r="S584" i="8" s="1"/>
  <c r="BL622" i="7"/>
  <c r="T584" i="8" s="1"/>
  <c r="BM622" i="7"/>
  <c r="U584" i="8" s="1"/>
  <c r="BN622" i="7"/>
  <c r="V584" i="8" s="1"/>
  <c r="BP622" i="7"/>
  <c r="X584" i="8" s="1"/>
  <c r="BQ622" i="7"/>
  <c r="Y584" i="8" s="1"/>
  <c r="BE623" i="7"/>
  <c r="M585" i="8" s="1"/>
  <c r="BF623" i="7"/>
  <c r="N585" i="8" s="1"/>
  <c r="BG623" i="7"/>
  <c r="O585" i="8" s="1"/>
  <c r="BH623" i="7"/>
  <c r="P585" i="8" s="1"/>
  <c r="BI623" i="7"/>
  <c r="Q585" i="8" s="1"/>
  <c r="BJ623" i="7"/>
  <c r="R585" i="8" s="1"/>
  <c r="BK623" i="7"/>
  <c r="S585" i="8" s="1"/>
  <c r="BL623" i="7"/>
  <c r="T585" i="8" s="1"/>
  <c r="BM623" i="7"/>
  <c r="U585" i="8" s="1"/>
  <c r="BP623" i="7"/>
  <c r="X585" i="8" s="1"/>
  <c r="BQ623" i="7"/>
  <c r="Y585" i="8" s="1"/>
  <c r="BE624" i="7"/>
  <c r="M586" i="8" s="1"/>
  <c r="BF624" i="7"/>
  <c r="N586" i="8" s="1"/>
  <c r="BG624" i="7"/>
  <c r="O586" i="8" s="1"/>
  <c r="BH624" i="7"/>
  <c r="P586" i="8" s="1"/>
  <c r="BI624" i="7"/>
  <c r="Q586" i="8" s="1"/>
  <c r="BJ624" i="7"/>
  <c r="R586" i="8" s="1"/>
  <c r="BK624" i="7"/>
  <c r="S586" i="8" s="1"/>
  <c r="BL624" i="7"/>
  <c r="T586" i="8" s="1"/>
  <c r="BM624" i="7"/>
  <c r="U586" i="8" s="1"/>
  <c r="BP624" i="7"/>
  <c r="X586" i="8" s="1"/>
  <c r="BQ624" i="7"/>
  <c r="Y586" i="8" s="1"/>
  <c r="BR624" i="7"/>
  <c r="Z586" i="8" s="1"/>
  <c r="BE625" i="7"/>
  <c r="M587" i="8" s="1"/>
  <c r="BF625" i="7"/>
  <c r="N587" i="8" s="1"/>
  <c r="BG625" i="7"/>
  <c r="O587" i="8" s="1"/>
  <c r="BH625" i="7"/>
  <c r="P587" i="8" s="1"/>
  <c r="BI625" i="7"/>
  <c r="Q587" i="8" s="1"/>
  <c r="BJ625" i="7"/>
  <c r="R587" i="8" s="1"/>
  <c r="BL625" i="7"/>
  <c r="T587" i="8" s="1"/>
  <c r="BN625" i="7"/>
  <c r="V587" i="8" s="1"/>
  <c r="BP625" i="7"/>
  <c r="X587" i="8" s="1"/>
  <c r="BQ625" i="7"/>
  <c r="Y587" i="8" s="1"/>
  <c r="BR625" i="7"/>
  <c r="Z587" i="8" s="1"/>
  <c r="BE626" i="7"/>
  <c r="M588" i="8" s="1"/>
  <c r="BF626" i="7"/>
  <c r="N588" i="8" s="1"/>
  <c r="BG626" i="7"/>
  <c r="O588" i="8" s="1"/>
  <c r="BH626" i="7"/>
  <c r="P588" i="8" s="1"/>
  <c r="BI626" i="7"/>
  <c r="Q588" i="8" s="1"/>
  <c r="BJ626" i="7"/>
  <c r="R588" i="8" s="1"/>
  <c r="BK626" i="7"/>
  <c r="S588" i="8" s="1"/>
  <c r="BL626" i="7"/>
  <c r="T588" i="8" s="1"/>
  <c r="BM626" i="7"/>
  <c r="U588" i="8" s="1"/>
  <c r="BP626" i="7"/>
  <c r="X588" i="8" s="1"/>
  <c r="BQ626" i="7"/>
  <c r="Y588" i="8" s="1"/>
  <c r="BR626" i="7"/>
  <c r="Z588" i="8" s="1"/>
  <c r="BE627" i="7"/>
  <c r="M589" i="8" s="1"/>
  <c r="BF627" i="7"/>
  <c r="N589" i="8" s="1"/>
  <c r="BG627" i="7"/>
  <c r="O589" i="8" s="1"/>
  <c r="BH627" i="7"/>
  <c r="P589" i="8" s="1"/>
  <c r="BI627" i="7"/>
  <c r="Q589" i="8" s="1"/>
  <c r="BJ627" i="7"/>
  <c r="R589" i="8" s="1"/>
  <c r="BL627" i="7"/>
  <c r="T589" i="8" s="1"/>
  <c r="BN627" i="7"/>
  <c r="V589" i="8" s="1"/>
  <c r="BO627" i="7"/>
  <c r="W589" i="8" s="1"/>
  <c r="BP627" i="7"/>
  <c r="X589" i="8" s="1"/>
  <c r="BQ627" i="7"/>
  <c r="Y589" i="8" s="1"/>
  <c r="BE628" i="7"/>
  <c r="M590" i="8" s="1"/>
  <c r="BF628" i="7"/>
  <c r="N590" i="8" s="1"/>
  <c r="BG628" i="7"/>
  <c r="O590" i="8" s="1"/>
  <c r="BH628" i="7"/>
  <c r="P590" i="8" s="1"/>
  <c r="BI628" i="7"/>
  <c r="Q590" i="8" s="1"/>
  <c r="BJ628" i="7"/>
  <c r="R590" i="8" s="1"/>
  <c r="BL628" i="7"/>
  <c r="T590" i="8" s="1"/>
  <c r="BM628" i="7"/>
  <c r="U590" i="8" s="1"/>
  <c r="BN628" i="7"/>
  <c r="V590" i="8" s="1"/>
  <c r="BP628" i="7"/>
  <c r="X590" i="8" s="1"/>
  <c r="BQ628" i="7"/>
  <c r="Y590" i="8" s="1"/>
  <c r="BE629" i="7"/>
  <c r="M591" i="8" s="1"/>
  <c r="BF629" i="7"/>
  <c r="N591" i="8" s="1"/>
  <c r="BG629" i="7"/>
  <c r="O591" i="8" s="1"/>
  <c r="BH629" i="7"/>
  <c r="P591" i="8" s="1"/>
  <c r="BI629" i="7"/>
  <c r="Q591" i="8" s="1"/>
  <c r="BJ629" i="7"/>
  <c r="R591" i="8" s="1"/>
  <c r="BM629" i="7"/>
  <c r="U591" i="8" s="1"/>
  <c r="BN629" i="7"/>
  <c r="V591" i="8" s="1"/>
  <c r="BP629" i="7"/>
  <c r="X591" i="8" s="1"/>
  <c r="BQ629" i="7"/>
  <c r="Y591" i="8" s="1"/>
  <c r="BR629" i="7"/>
  <c r="Z591" i="8" s="1"/>
  <c r="BE630" i="7"/>
  <c r="M592" i="8" s="1"/>
  <c r="BF630" i="7"/>
  <c r="N592" i="8" s="1"/>
  <c r="BG630" i="7"/>
  <c r="O592" i="8" s="1"/>
  <c r="BH630" i="7"/>
  <c r="P592" i="8" s="1"/>
  <c r="BI630" i="7"/>
  <c r="Q592" i="8" s="1"/>
  <c r="BL630" i="7"/>
  <c r="T592" i="8" s="1"/>
  <c r="BM630" i="7"/>
  <c r="U592" i="8" s="1"/>
  <c r="BN630" i="7"/>
  <c r="V592" i="8" s="1"/>
  <c r="BP630" i="7"/>
  <c r="X592" i="8" s="1"/>
  <c r="BQ630" i="7"/>
  <c r="Y592" i="8" s="1"/>
  <c r="BR630" i="7"/>
  <c r="Z592" i="8" s="1"/>
  <c r="BE631" i="7"/>
  <c r="M593" i="8" s="1"/>
  <c r="BF631" i="7"/>
  <c r="N593" i="8" s="1"/>
  <c r="BG631" i="7"/>
  <c r="O593" i="8" s="1"/>
  <c r="BH631" i="7"/>
  <c r="P593" i="8" s="1"/>
  <c r="BI631" i="7"/>
  <c r="Q593" i="8" s="1"/>
  <c r="BK631" i="7"/>
  <c r="S593" i="8" s="1"/>
  <c r="BL631" i="7"/>
  <c r="T593" i="8" s="1"/>
  <c r="BO631" i="7"/>
  <c r="W593" i="8" s="1"/>
  <c r="BP631" i="7"/>
  <c r="X593" i="8" s="1"/>
  <c r="BQ631" i="7"/>
  <c r="Y593" i="8" s="1"/>
  <c r="BR631" i="7"/>
  <c r="Z593" i="8" s="1"/>
  <c r="BF632" i="7"/>
  <c r="N594" i="8" s="1"/>
  <c r="BG632" i="7"/>
  <c r="O594" i="8" s="1"/>
  <c r="BH632" i="7"/>
  <c r="P594" i="8" s="1"/>
  <c r="BI632" i="7"/>
  <c r="Q594" i="8" s="1"/>
  <c r="BJ632" i="7"/>
  <c r="R594" i="8" s="1"/>
  <c r="BL632" i="7"/>
  <c r="T594" i="8" s="1"/>
  <c r="BM632" i="7"/>
  <c r="U594" i="8" s="1"/>
  <c r="BN632" i="7"/>
  <c r="V594" i="8" s="1"/>
  <c r="BP632" i="7"/>
  <c r="X594" i="8" s="1"/>
  <c r="BQ632" i="7"/>
  <c r="Y594" i="8" s="1"/>
  <c r="BR632" i="7"/>
  <c r="Z594" i="8" s="1"/>
  <c r="BF633" i="7"/>
  <c r="N595" i="8" s="1"/>
  <c r="BG633" i="7"/>
  <c r="O595" i="8" s="1"/>
  <c r="BH633" i="7"/>
  <c r="P595" i="8" s="1"/>
  <c r="BI633" i="7"/>
  <c r="Q595" i="8" s="1"/>
  <c r="BL633" i="7"/>
  <c r="T595" i="8" s="1"/>
  <c r="BM633" i="7"/>
  <c r="U595" i="8" s="1"/>
  <c r="BN633" i="7"/>
  <c r="V595" i="8" s="1"/>
  <c r="BO633" i="7"/>
  <c r="W595" i="8" s="1"/>
  <c r="BP633" i="7"/>
  <c r="X595" i="8" s="1"/>
  <c r="BQ633" i="7"/>
  <c r="Y595" i="8" s="1"/>
  <c r="BR633" i="7"/>
  <c r="Z595" i="8" s="1"/>
  <c r="BF634" i="7"/>
  <c r="N596" i="8" s="1"/>
  <c r="BG634" i="7"/>
  <c r="O596" i="8" s="1"/>
  <c r="BH634" i="7"/>
  <c r="P596" i="8" s="1"/>
  <c r="BI634" i="7"/>
  <c r="Q596" i="8" s="1"/>
  <c r="BJ634" i="7"/>
  <c r="R596" i="8" s="1"/>
  <c r="BM634" i="7"/>
  <c r="U596" i="8" s="1"/>
  <c r="BN634" i="7"/>
  <c r="V596" i="8" s="1"/>
  <c r="BO634" i="7"/>
  <c r="W596" i="8" s="1"/>
  <c r="BP634" i="7"/>
  <c r="X596" i="8" s="1"/>
  <c r="BQ634" i="7"/>
  <c r="Y596" i="8" s="1"/>
  <c r="BR634" i="7"/>
  <c r="Z596" i="8" s="1"/>
  <c r="BF635" i="7"/>
  <c r="N597" i="8" s="1"/>
  <c r="BG635" i="7"/>
  <c r="O597" i="8" s="1"/>
  <c r="BH635" i="7"/>
  <c r="P597" i="8" s="1"/>
  <c r="BI635" i="7"/>
  <c r="Q597" i="8" s="1"/>
  <c r="BJ635" i="7"/>
  <c r="R597" i="8" s="1"/>
  <c r="BL635" i="7"/>
  <c r="T597" i="8" s="1"/>
  <c r="BM635" i="7"/>
  <c r="U597" i="8" s="1"/>
  <c r="BN635" i="7"/>
  <c r="V597" i="8" s="1"/>
  <c r="BP635" i="7"/>
  <c r="X597" i="8" s="1"/>
  <c r="BQ635" i="7"/>
  <c r="Y597" i="8" s="1"/>
  <c r="BR635" i="7"/>
  <c r="Z597" i="8" s="1"/>
  <c r="BF636" i="7"/>
  <c r="N598" i="8" s="1"/>
  <c r="BG636" i="7"/>
  <c r="O598" i="8" s="1"/>
  <c r="BH636" i="7"/>
  <c r="P598" i="8" s="1"/>
  <c r="BI636" i="7"/>
  <c r="Q598" i="8" s="1"/>
  <c r="BJ636" i="7"/>
  <c r="R598" i="8" s="1"/>
  <c r="BK636" i="7"/>
  <c r="S598" i="8" s="1"/>
  <c r="BM636" i="7"/>
  <c r="U598" i="8" s="1"/>
  <c r="BO636" i="7"/>
  <c r="W598" i="8" s="1"/>
  <c r="BP636" i="7"/>
  <c r="X598" i="8" s="1"/>
  <c r="BQ636" i="7"/>
  <c r="Y598" i="8" s="1"/>
  <c r="BR636" i="7"/>
  <c r="Z598" i="8" s="1"/>
  <c r="BE637" i="7"/>
  <c r="M599" i="8" s="1"/>
  <c r="BF637" i="7"/>
  <c r="N599" i="8" s="1"/>
  <c r="BG637" i="7"/>
  <c r="O599" i="8" s="1"/>
  <c r="BH637" i="7"/>
  <c r="P599" i="8" s="1"/>
  <c r="BI637" i="7"/>
  <c r="Q599" i="8" s="1"/>
  <c r="BJ637" i="7"/>
  <c r="R599" i="8" s="1"/>
  <c r="BL637" i="7"/>
  <c r="T599" i="8" s="1"/>
  <c r="BM637" i="7"/>
  <c r="U599" i="8" s="1"/>
  <c r="BN637" i="7"/>
  <c r="V599" i="8" s="1"/>
  <c r="BP637" i="7"/>
  <c r="X599" i="8" s="1"/>
  <c r="BQ637" i="7"/>
  <c r="Y599" i="8" s="1"/>
  <c r="BE638" i="7"/>
  <c r="M600" i="8" s="1"/>
  <c r="BF638" i="7"/>
  <c r="N600" i="8" s="1"/>
  <c r="BG638" i="7"/>
  <c r="O600" i="8" s="1"/>
  <c r="BH638" i="7"/>
  <c r="P600" i="8" s="1"/>
  <c r="BI638" i="7"/>
  <c r="Q600" i="8" s="1"/>
  <c r="BJ638" i="7"/>
  <c r="R600" i="8" s="1"/>
  <c r="BL638" i="7"/>
  <c r="T600" i="8" s="1"/>
  <c r="BM638" i="7"/>
  <c r="U600" i="8" s="1"/>
  <c r="BN638" i="7"/>
  <c r="V600" i="8" s="1"/>
  <c r="BP638" i="7"/>
  <c r="X600" i="8" s="1"/>
  <c r="BQ638" i="7"/>
  <c r="Y600" i="8" s="1"/>
  <c r="BE639" i="7"/>
  <c r="M601" i="8" s="1"/>
  <c r="BF639" i="7"/>
  <c r="N601" i="8" s="1"/>
  <c r="BG639" i="7"/>
  <c r="O601" i="8" s="1"/>
  <c r="BH639" i="7"/>
  <c r="P601" i="8" s="1"/>
  <c r="BI639" i="7"/>
  <c r="Q601" i="8" s="1"/>
  <c r="BJ639" i="7"/>
  <c r="R601" i="8" s="1"/>
  <c r="BM639" i="7"/>
  <c r="U601" i="8" s="1"/>
  <c r="BN639" i="7"/>
  <c r="V601" i="8" s="1"/>
  <c r="BP639" i="7"/>
  <c r="X601" i="8" s="1"/>
  <c r="BQ639" i="7"/>
  <c r="Y601" i="8" s="1"/>
  <c r="BR639" i="7"/>
  <c r="Z601" i="8" s="1"/>
  <c r="BE640" i="7"/>
  <c r="M602" i="8" s="1"/>
  <c r="BF640" i="7"/>
  <c r="N602" i="8" s="1"/>
  <c r="BG640" i="7"/>
  <c r="O602" i="8" s="1"/>
  <c r="BH640" i="7"/>
  <c r="P602" i="8" s="1"/>
  <c r="BI640" i="7"/>
  <c r="Q602" i="8" s="1"/>
  <c r="BJ640" i="7"/>
  <c r="R602" i="8" s="1"/>
  <c r="BM640" i="7"/>
  <c r="U602" i="8" s="1"/>
  <c r="BN640" i="7"/>
  <c r="V602" i="8" s="1"/>
  <c r="BP640" i="7"/>
  <c r="X602" i="8" s="1"/>
  <c r="BQ640" i="7"/>
  <c r="Y602" i="8" s="1"/>
  <c r="BR640" i="7"/>
  <c r="Z602" i="8" s="1"/>
  <c r="BE641" i="7"/>
  <c r="M603" i="8" s="1"/>
  <c r="BF641" i="7"/>
  <c r="N603" i="8" s="1"/>
  <c r="BG641" i="7"/>
  <c r="O603" i="8" s="1"/>
  <c r="BH641" i="7"/>
  <c r="P603" i="8" s="1"/>
  <c r="BI641" i="7"/>
  <c r="Q603" i="8" s="1"/>
  <c r="BL641" i="7"/>
  <c r="T603" i="8" s="1"/>
  <c r="BN641" i="7"/>
  <c r="V603" i="8" s="1"/>
  <c r="BO641" i="7"/>
  <c r="W603" i="8" s="1"/>
  <c r="BP641" i="7"/>
  <c r="X603" i="8" s="1"/>
  <c r="BQ641" i="7"/>
  <c r="Y603" i="8" s="1"/>
  <c r="BR641" i="7"/>
  <c r="Z603" i="8" s="1"/>
  <c r="BE642" i="7"/>
  <c r="M604" i="8" s="1"/>
  <c r="BF642" i="7"/>
  <c r="N604" i="8" s="1"/>
  <c r="BG642" i="7"/>
  <c r="O604" i="8" s="1"/>
  <c r="BH642" i="7"/>
  <c r="P604" i="8" s="1"/>
  <c r="BI642" i="7"/>
  <c r="Q604" i="8" s="1"/>
  <c r="BL642" i="7"/>
  <c r="T604" i="8" s="1"/>
  <c r="BM642" i="7"/>
  <c r="U604" i="8" s="1"/>
  <c r="BN642" i="7"/>
  <c r="V604" i="8" s="1"/>
  <c r="BP642" i="7"/>
  <c r="X604" i="8" s="1"/>
  <c r="BQ642" i="7"/>
  <c r="Y604" i="8" s="1"/>
  <c r="BR642" i="7"/>
  <c r="Z604" i="8" s="1"/>
  <c r="BE643" i="7"/>
  <c r="M605" i="8" s="1"/>
  <c r="BF643" i="7"/>
  <c r="N605" i="8" s="1"/>
  <c r="BG643" i="7"/>
  <c r="O605" i="8" s="1"/>
  <c r="BH643" i="7"/>
  <c r="P605" i="8" s="1"/>
  <c r="BI643" i="7"/>
  <c r="Q605" i="8" s="1"/>
  <c r="BL643" i="7"/>
  <c r="T605" i="8" s="1"/>
  <c r="BM643" i="7"/>
  <c r="U605" i="8" s="1"/>
  <c r="BN643" i="7"/>
  <c r="V605" i="8" s="1"/>
  <c r="BP643" i="7"/>
  <c r="X605" i="8" s="1"/>
  <c r="BQ643" i="7"/>
  <c r="Y605" i="8" s="1"/>
  <c r="BR643" i="7"/>
  <c r="Z605" i="8" s="1"/>
  <c r="BE644" i="7"/>
  <c r="M606" i="8" s="1"/>
  <c r="BF644" i="7"/>
  <c r="N606" i="8" s="1"/>
  <c r="BG644" i="7"/>
  <c r="O606" i="8" s="1"/>
  <c r="BH644" i="7"/>
  <c r="P606" i="8" s="1"/>
  <c r="BI644" i="7"/>
  <c r="Q606" i="8" s="1"/>
  <c r="BJ644" i="7"/>
  <c r="R606" i="8" s="1"/>
  <c r="BL644" i="7"/>
  <c r="T606" i="8" s="1"/>
  <c r="BM644" i="7"/>
  <c r="U606" i="8" s="1"/>
  <c r="BN644" i="7"/>
  <c r="V606" i="8" s="1"/>
  <c r="BP644" i="7"/>
  <c r="X606" i="8" s="1"/>
  <c r="BQ644" i="7"/>
  <c r="Y606" i="8" s="1"/>
  <c r="BE645" i="7"/>
  <c r="M607" i="8" s="1"/>
  <c r="BF645" i="7"/>
  <c r="N607" i="8" s="1"/>
  <c r="BG645" i="7"/>
  <c r="O607" i="8" s="1"/>
  <c r="BH645" i="7"/>
  <c r="P607" i="8" s="1"/>
  <c r="BI645" i="7"/>
  <c r="Q607" i="8" s="1"/>
  <c r="BJ645" i="7"/>
  <c r="R607" i="8" s="1"/>
  <c r="BM645" i="7"/>
  <c r="U607" i="8" s="1"/>
  <c r="BN645" i="7"/>
  <c r="V607" i="8" s="1"/>
  <c r="BP645" i="7"/>
  <c r="X607" i="8" s="1"/>
  <c r="BQ645" i="7"/>
  <c r="Y607" i="8" s="1"/>
  <c r="BR645" i="7"/>
  <c r="Z607" i="8" s="1"/>
  <c r="BE646" i="7"/>
  <c r="M608" i="8" s="1"/>
  <c r="BF646" i="7"/>
  <c r="N608" i="8" s="1"/>
  <c r="BG646" i="7"/>
  <c r="O608" i="8" s="1"/>
  <c r="BH646" i="7"/>
  <c r="P608" i="8" s="1"/>
  <c r="BI646" i="7"/>
  <c r="Q608" i="8" s="1"/>
  <c r="BJ646" i="7"/>
  <c r="R608" i="8" s="1"/>
  <c r="BM646" i="7"/>
  <c r="U608" i="8" s="1"/>
  <c r="BN646" i="7"/>
  <c r="V608" i="8" s="1"/>
  <c r="BP646" i="7"/>
  <c r="X608" i="8" s="1"/>
  <c r="BQ646" i="7"/>
  <c r="Y608" i="8" s="1"/>
  <c r="BR646" i="7"/>
  <c r="Z608" i="8" s="1"/>
  <c r="BE647" i="7"/>
  <c r="M609" i="8" s="1"/>
  <c r="BF647" i="7"/>
  <c r="N609" i="8" s="1"/>
  <c r="BG647" i="7"/>
  <c r="O609" i="8" s="1"/>
  <c r="BH647" i="7"/>
  <c r="P609" i="8" s="1"/>
  <c r="BI647" i="7"/>
  <c r="Q609" i="8" s="1"/>
  <c r="BJ647" i="7"/>
  <c r="R609" i="8" s="1"/>
  <c r="BL647" i="7"/>
  <c r="T609" i="8" s="1"/>
  <c r="BN647" i="7"/>
  <c r="V609" i="8" s="1"/>
  <c r="BO647" i="7"/>
  <c r="W609" i="8" s="1"/>
  <c r="BP647" i="7"/>
  <c r="X609" i="8" s="1"/>
  <c r="BQ647" i="7"/>
  <c r="Y609" i="8" s="1"/>
  <c r="BE648" i="7"/>
  <c r="M610" i="8" s="1"/>
  <c r="BF648" i="7"/>
  <c r="N610" i="8" s="1"/>
  <c r="BG648" i="7"/>
  <c r="O610" i="8" s="1"/>
  <c r="BH648" i="7"/>
  <c r="P610" i="8" s="1"/>
  <c r="BI648" i="7"/>
  <c r="Q610" i="8" s="1"/>
  <c r="BL648" i="7"/>
  <c r="T610" i="8" s="1"/>
  <c r="BN648" i="7"/>
  <c r="V610" i="8" s="1"/>
  <c r="BO648" i="7"/>
  <c r="W610" i="8" s="1"/>
  <c r="BP648" i="7"/>
  <c r="X610" i="8" s="1"/>
  <c r="BQ648" i="7"/>
  <c r="Y610" i="8" s="1"/>
  <c r="BR648" i="7"/>
  <c r="Z610" i="8" s="1"/>
  <c r="BE649" i="7"/>
  <c r="M611" i="8" s="1"/>
  <c r="BF649" i="7"/>
  <c r="N611" i="8" s="1"/>
  <c r="BG649" i="7"/>
  <c r="O611" i="8" s="1"/>
  <c r="BH649" i="7"/>
  <c r="P611" i="8" s="1"/>
  <c r="BI649" i="7"/>
  <c r="Q611" i="8" s="1"/>
  <c r="BJ649" i="7"/>
  <c r="R611" i="8" s="1"/>
  <c r="BL649" i="7"/>
  <c r="T611" i="8" s="1"/>
  <c r="BM649" i="7"/>
  <c r="U611" i="8" s="1"/>
  <c r="BN649" i="7"/>
  <c r="V611" i="8" s="1"/>
  <c r="BP649" i="7"/>
  <c r="X611" i="8" s="1"/>
  <c r="BQ649" i="7"/>
  <c r="Y611" i="8" s="1"/>
  <c r="BE650" i="7"/>
  <c r="M612" i="8" s="1"/>
  <c r="BF650" i="7"/>
  <c r="N612" i="8" s="1"/>
  <c r="BG650" i="7"/>
  <c r="O612" i="8" s="1"/>
  <c r="BH650" i="7"/>
  <c r="P612" i="8" s="1"/>
  <c r="BI650" i="7"/>
  <c r="Q612" i="8" s="1"/>
  <c r="BJ650" i="7"/>
  <c r="R612" i="8" s="1"/>
  <c r="BL650" i="7"/>
  <c r="T612" i="8" s="1"/>
  <c r="BM650" i="7"/>
  <c r="U612" i="8" s="1"/>
  <c r="BN650" i="7"/>
  <c r="V612" i="8" s="1"/>
  <c r="BP650" i="7"/>
  <c r="X612" i="8" s="1"/>
  <c r="BQ650" i="7"/>
  <c r="Y612" i="8" s="1"/>
  <c r="BE651" i="7"/>
  <c r="M613" i="8" s="1"/>
  <c r="BF651" i="7"/>
  <c r="N613" i="8" s="1"/>
  <c r="BG651" i="7"/>
  <c r="O613" i="8" s="1"/>
  <c r="BH651" i="7"/>
  <c r="P613" i="8" s="1"/>
  <c r="BI651" i="7"/>
  <c r="Q613" i="8" s="1"/>
  <c r="BJ651" i="7"/>
  <c r="R613" i="8" s="1"/>
  <c r="BM651" i="7"/>
  <c r="U613" i="8" s="1"/>
  <c r="BN651" i="7"/>
  <c r="V613" i="8" s="1"/>
  <c r="BP651" i="7"/>
  <c r="X613" i="8" s="1"/>
  <c r="BQ651" i="7"/>
  <c r="Y613" i="8" s="1"/>
  <c r="BR651" i="7"/>
  <c r="Z613" i="8" s="1"/>
  <c r="BE652" i="7"/>
  <c r="M614" i="8" s="1"/>
  <c r="BF652" i="7"/>
  <c r="N614" i="8" s="1"/>
  <c r="BG652" i="7"/>
  <c r="O614" i="8" s="1"/>
  <c r="BH652" i="7"/>
  <c r="P614" i="8" s="1"/>
  <c r="BI652" i="7"/>
  <c r="Q614" i="8" s="1"/>
  <c r="BL652" i="7"/>
  <c r="T614" i="8" s="1"/>
  <c r="BM652" i="7"/>
  <c r="U614" i="8" s="1"/>
  <c r="BO652" i="7"/>
  <c r="W614" i="8" s="1"/>
  <c r="BP652" i="7"/>
  <c r="X614" i="8" s="1"/>
  <c r="BQ652" i="7"/>
  <c r="Y614" i="8" s="1"/>
  <c r="BR652" i="7"/>
  <c r="Z614" i="8" s="1"/>
  <c r="BE653" i="7"/>
  <c r="M615" i="8" s="1"/>
  <c r="BF653" i="7"/>
  <c r="N615" i="8" s="1"/>
  <c r="BG653" i="7"/>
  <c r="O615" i="8" s="1"/>
  <c r="BH653" i="7"/>
  <c r="P615" i="8" s="1"/>
  <c r="BI653" i="7"/>
  <c r="Q615" i="8" s="1"/>
  <c r="BL653" i="7"/>
  <c r="T615" i="8" s="1"/>
  <c r="BM653" i="7"/>
  <c r="U615" i="8" s="1"/>
  <c r="BN653" i="7"/>
  <c r="V615" i="8" s="1"/>
  <c r="BO653" i="7"/>
  <c r="W615" i="8" s="1"/>
  <c r="BP653" i="7"/>
  <c r="X615" i="8" s="1"/>
  <c r="BQ653" i="7"/>
  <c r="Y615" i="8" s="1"/>
  <c r="BE654" i="7"/>
  <c r="M616" i="8" s="1"/>
  <c r="BF654" i="7"/>
  <c r="N616" i="8" s="1"/>
  <c r="BG654" i="7"/>
  <c r="O616" i="8" s="1"/>
  <c r="BH654" i="7"/>
  <c r="P616" i="8" s="1"/>
  <c r="BI654" i="7"/>
  <c r="Q616" i="8" s="1"/>
  <c r="BJ654" i="7"/>
  <c r="R616" i="8" s="1"/>
  <c r="BL654" i="7"/>
  <c r="T616" i="8" s="1"/>
  <c r="BM654" i="7"/>
  <c r="U616" i="8" s="1"/>
  <c r="BN654" i="7"/>
  <c r="V616" i="8" s="1"/>
  <c r="BP654" i="7"/>
  <c r="X616" i="8" s="1"/>
  <c r="BQ654" i="7"/>
  <c r="Y616" i="8" s="1"/>
  <c r="BF655" i="7"/>
  <c r="N617" i="8" s="1"/>
  <c r="BG655" i="7"/>
  <c r="O617" i="8" s="1"/>
  <c r="BH655" i="7"/>
  <c r="P617" i="8" s="1"/>
  <c r="BI655" i="7"/>
  <c r="Q617" i="8" s="1"/>
  <c r="BJ655" i="7"/>
  <c r="R617" i="8" s="1"/>
  <c r="BL655" i="7"/>
  <c r="T617" i="8" s="1"/>
  <c r="BM655" i="7"/>
  <c r="U617" i="8" s="1"/>
  <c r="BN655" i="7"/>
  <c r="V617" i="8" s="1"/>
  <c r="BO655" i="7"/>
  <c r="W617" i="8" s="1"/>
  <c r="BP655" i="7"/>
  <c r="X617" i="8" s="1"/>
  <c r="BQ655" i="7"/>
  <c r="Y617" i="8" s="1"/>
  <c r="BE656" i="7"/>
  <c r="M618" i="8" s="1"/>
  <c r="BF656" i="7"/>
  <c r="N618" i="8" s="1"/>
  <c r="BG656" i="7"/>
  <c r="O618" i="8" s="1"/>
  <c r="BH656" i="7"/>
  <c r="P618" i="8" s="1"/>
  <c r="BI656" i="7"/>
  <c r="Q618" i="8" s="1"/>
  <c r="BJ656" i="7"/>
  <c r="R618" i="8" s="1"/>
  <c r="BM656" i="7"/>
  <c r="U618" i="8" s="1"/>
  <c r="BN656" i="7"/>
  <c r="V618" i="8" s="1"/>
  <c r="BP656" i="7"/>
  <c r="X618" i="8" s="1"/>
  <c r="BQ656" i="7"/>
  <c r="Y618" i="8" s="1"/>
  <c r="BR656" i="7"/>
  <c r="Z618" i="8" s="1"/>
  <c r="BE657" i="7"/>
  <c r="M619" i="8" s="1"/>
  <c r="BF657" i="7"/>
  <c r="N619" i="8" s="1"/>
  <c r="BH657" i="7"/>
  <c r="P619" i="8" s="1"/>
  <c r="BI657" i="7"/>
  <c r="Q619" i="8" s="1"/>
  <c r="BJ657" i="7"/>
  <c r="R619" i="8" s="1"/>
  <c r="BM657" i="7"/>
  <c r="U619" i="8" s="1"/>
  <c r="BN657" i="7"/>
  <c r="V619" i="8" s="1"/>
  <c r="BO657" i="7"/>
  <c r="W619" i="8" s="1"/>
  <c r="BP657" i="7"/>
  <c r="X619" i="8" s="1"/>
  <c r="BQ657" i="7"/>
  <c r="Y619" i="8" s="1"/>
  <c r="BR657" i="7"/>
  <c r="Z619" i="8" s="1"/>
  <c r="BE658" i="7"/>
  <c r="M620" i="8" s="1"/>
  <c r="BF658" i="7"/>
  <c r="N620" i="8" s="1"/>
  <c r="BG658" i="7"/>
  <c r="O620" i="8" s="1"/>
  <c r="BH658" i="7"/>
  <c r="P620" i="8" s="1"/>
  <c r="BI658" i="7"/>
  <c r="Q620" i="8" s="1"/>
  <c r="BJ658" i="7"/>
  <c r="R620" i="8" s="1"/>
  <c r="BL658" i="7"/>
  <c r="T620" i="8" s="1"/>
  <c r="BM658" i="7"/>
  <c r="U620" i="8" s="1"/>
  <c r="BN658" i="7"/>
  <c r="V620" i="8" s="1"/>
  <c r="BP658" i="7"/>
  <c r="X620" i="8" s="1"/>
  <c r="BQ658" i="7"/>
  <c r="Y620" i="8" s="1"/>
  <c r="BE659" i="7"/>
  <c r="M621" i="8" s="1"/>
  <c r="BF659" i="7"/>
  <c r="N621" i="8" s="1"/>
  <c r="BG659" i="7"/>
  <c r="O621" i="8" s="1"/>
  <c r="BH659" i="7"/>
  <c r="P621" i="8" s="1"/>
  <c r="BI659" i="7"/>
  <c r="Q621" i="8" s="1"/>
  <c r="BL659" i="7"/>
  <c r="T621" i="8" s="1"/>
  <c r="BM659" i="7"/>
  <c r="U621" i="8" s="1"/>
  <c r="BN659" i="7"/>
  <c r="V621" i="8" s="1"/>
  <c r="BO659" i="7"/>
  <c r="W621" i="8" s="1"/>
  <c r="BP659" i="7"/>
  <c r="X621" i="8" s="1"/>
  <c r="BQ659" i="7"/>
  <c r="Y621" i="8" s="1"/>
  <c r="BE660" i="7"/>
  <c r="M622" i="8" s="1"/>
  <c r="BF660" i="7"/>
  <c r="N622" i="8" s="1"/>
  <c r="BG660" i="7"/>
  <c r="O622" i="8" s="1"/>
  <c r="BI660" i="7"/>
  <c r="Q622" i="8" s="1"/>
  <c r="BJ660" i="7"/>
  <c r="R622" i="8" s="1"/>
  <c r="BL660" i="7"/>
  <c r="T622" i="8" s="1"/>
  <c r="BM660" i="7"/>
  <c r="U622" i="8" s="1"/>
  <c r="BO660" i="7"/>
  <c r="W622" i="8" s="1"/>
  <c r="BP660" i="7"/>
  <c r="X622" i="8" s="1"/>
  <c r="BQ660" i="7"/>
  <c r="Y622" i="8" s="1"/>
  <c r="BR660" i="7"/>
  <c r="Z622" i="8" s="1"/>
  <c r="BE661" i="7"/>
  <c r="M623" i="8" s="1"/>
  <c r="BF661" i="7"/>
  <c r="N623" i="8" s="1"/>
  <c r="BG661" i="7"/>
  <c r="O623" i="8" s="1"/>
  <c r="BH661" i="7"/>
  <c r="P623" i="8" s="1"/>
  <c r="BI661" i="7"/>
  <c r="Q623" i="8" s="1"/>
  <c r="BJ661" i="7"/>
  <c r="R623" i="8" s="1"/>
  <c r="BM661" i="7"/>
  <c r="U623" i="8" s="1"/>
  <c r="BO661" i="7"/>
  <c r="W623" i="8" s="1"/>
  <c r="BP661" i="7"/>
  <c r="X623" i="8" s="1"/>
  <c r="BQ661" i="7"/>
  <c r="Y623" i="8" s="1"/>
  <c r="BR661" i="7"/>
  <c r="Z623" i="8" s="1"/>
  <c r="BE662" i="7"/>
  <c r="M624" i="8" s="1"/>
  <c r="BF662" i="7"/>
  <c r="N624" i="8" s="1"/>
  <c r="BG662" i="7"/>
  <c r="O624" i="8" s="1"/>
  <c r="BH662" i="7"/>
  <c r="P624" i="8" s="1"/>
  <c r="BI662" i="7"/>
  <c r="Q624" i="8" s="1"/>
  <c r="BJ662" i="7"/>
  <c r="R624" i="8" s="1"/>
  <c r="BK662" i="7"/>
  <c r="S624" i="8" s="1"/>
  <c r="BL662" i="7"/>
  <c r="T624" i="8" s="1"/>
  <c r="BO662" i="7"/>
  <c r="W624" i="8" s="1"/>
  <c r="BP662" i="7"/>
  <c r="X624" i="8" s="1"/>
  <c r="BQ662" i="7"/>
  <c r="Y624" i="8" s="1"/>
  <c r="BE663" i="7"/>
  <c r="M625" i="8" s="1"/>
  <c r="BF663" i="7"/>
  <c r="N625" i="8" s="1"/>
  <c r="BG663" i="7"/>
  <c r="O625" i="8" s="1"/>
  <c r="BH663" i="7"/>
  <c r="P625" i="8" s="1"/>
  <c r="BI663" i="7"/>
  <c r="Q625" i="8" s="1"/>
  <c r="BL663" i="7"/>
  <c r="T625" i="8" s="1"/>
  <c r="BM663" i="7"/>
  <c r="U625" i="8" s="1"/>
  <c r="BN663" i="7"/>
  <c r="V625" i="8" s="1"/>
  <c r="BO663" i="7"/>
  <c r="W625" i="8" s="1"/>
  <c r="BP663" i="7"/>
  <c r="X625" i="8" s="1"/>
  <c r="BQ663" i="7"/>
  <c r="Y625" i="8" s="1"/>
  <c r="BE664" i="7"/>
  <c r="M626" i="8" s="1"/>
  <c r="BF664" i="7"/>
  <c r="N626" i="8" s="1"/>
  <c r="BG664" i="7"/>
  <c r="O626" i="8" s="1"/>
  <c r="BH664" i="7"/>
  <c r="P626" i="8" s="1"/>
  <c r="BI664" i="7"/>
  <c r="Q626" i="8" s="1"/>
  <c r="BJ664" i="7"/>
  <c r="R626" i="8" s="1"/>
  <c r="BM664" i="7"/>
  <c r="U626" i="8" s="1"/>
  <c r="BN664" i="7"/>
  <c r="V626" i="8" s="1"/>
  <c r="BO664" i="7"/>
  <c r="W626" i="8" s="1"/>
  <c r="BP664" i="7"/>
  <c r="X626" i="8" s="1"/>
  <c r="BQ664" i="7"/>
  <c r="Y626" i="8" s="1"/>
  <c r="BE665" i="7"/>
  <c r="M627" i="8" s="1"/>
  <c r="BF665" i="7"/>
  <c r="N627" i="8" s="1"/>
  <c r="BG665" i="7"/>
  <c r="O627" i="8" s="1"/>
  <c r="BI665" i="7"/>
  <c r="Q627" i="8" s="1"/>
  <c r="BJ665" i="7"/>
  <c r="R627" i="8" s="1"/>
  <c r="BL665" i="7"/>
  <c r="T627" i="8" s="1"/>
  <c r="BM665" i="7"/>
  <c r="U627" i="8" s="1"/>
  <c r="BO665" i="7"/>
  <c r="W627" i="8" s="1"/>
  <c r="BP665" i="7"/>
  <c r="X627" i="8" s="1"/>
  <c r="BQ665" i="7"/>
  <c r="Y627" i="8" s="1"/>
  <c r="BR665" i="7"/>
  <c r="Z627" i="8" s="1"/>
  <c r="BE666" i="7"/>
  <c r="M628" i="8" s="1"/>
  <c r="BF666" i="7"/>
  <c r="N628" i="8" s="1"/>
  <c r="BG666" i="7"/>
  <c r="O628" i="8" s="1"/>
  <c r="BI666" i="7"/>
  <c r="Q628" i="8" s="1"/>
  <c r="BJ666" i="7"/>
  <c r="R628" i="8" s="1"/>
  <c r="BL666" i="7"/>
  <c r="T628" i="8" s="1"/>
  <c r="BM666" i="7"/>
  <c r="U628" i="8" s="1"/>
  <c r="BO666" i="7"/>
  <c r="W628" i="8" s="1"/>
  <c r="BP666" i="7"/>
  <c r="X628" i="8" s="1"/>
  <c r="BQ666" i="7"/>
  <c r="Y628" i="8" s="1"/>
  <c r="BR666" i="7"/>
  <c r="Z628" i="8" s="1"/>
  <c r="BE667" i="7"/>
  <c r="M629" i="8" s="1"/>
  <c r="BF667" i="7"/>
  <c r="N629" i="8" s="1"/>
  <c r="BG667" i="7"/>
  <c r="O629" i="8" s="1"/>
  <c r="BH667" i="7"/>
  <c r="P629" i="8" s="1"/>
  <c r="BI667" i="7"/>
  <c r="Q629" i="8" s="1"/>
  <c r="BJ667" i="7"/>
  <c r="R629" i="8" s="1"/>
  <c r="BL667" i="7"/>
  <c r="T629" i="8" s="1"/>
  <c r="BN667" i="7"/>
  <c r="V629" i="8" s="1"/>
  <c r="BO667" i="7"/>
  <c r="W629" i="8" s="1"/>
  <c r="BP667" i="7"/>
  <c r="X629" i="8" s="1"/>
  <c r="BQ667" i="7"/>
  <c r="Y629" i="8" s="1"/>
  <c r="BE668" i="7"/>
  <c r="M630" i="8" s="1"/>
  <c r="BF668" i="7"/>
  <c r="N630" i="8" s="1"/>
  <c r="BG668" i="7"/>
  <c r="O630" i="8" s="1"/>
  <c r="BH668" i="7"/>
  <c r="P630" i="8" s="1"/>
  <c r="BI668" i="7"/>
  <c r="Q630" i="8" s="1"/>
  <c r="BL668" i="7"/>
  <c r="T630" i="8" s="1"/>
  <c r="BM668" i="7"/>
  <c r="U630" i="8" s="1"/>
  <c r="BN668" i="7"/>
  <c r="V630" i="8" s="1"/>
  <c r="BO668" i="7"/>
  <c r="W630" i="8" s="1"/>
  <c r="BP668" i="7"/>
  <c r="X630" i="8" s="1"/>
  <c r="BQ668" i="7"/>
  <c r="Y630" i="8" s="1"/>
  <c r="BE669" i="7"/>
  <c r="M631" i="8" s="1"/>
  <c r="BF669" i="7"/>
  <c r="N631" i="8" s="1"/>
  <c r="BG669" i="7"/>
  <c r="O631" i="8" s="1"/>
  <c r="BH669" i="7"/>
  <c r="P631" i="8" s="1"/>
  <c r="BI669" i="7"/>
  <c r="Q631" i="8" s="1"/>
  <c r="BJ669" i="7"/>
  <c r="R631" i="8" s="1"/>
  <c r="BM669" i="7"/>
  <c r="U631" i="8" s="1"/>
  <c r="BN669" i="7"/>
  <c r="V631" i="8" s="1"/>
  <c r="BO669" i="7"/>
  <c r="W631" i="8" s="1"/>
  <c r="BP669" i="7"/>
  <c r="X631" i="8" s="1"/>
  <c r="BQ669" i="7"/>
  <c r="Y631" i="8" s="1"/>
  <c r="BE670" i="7"/>
  <c r="M632" i="8" s="1"/>
  <c r="BF670" i="7"/>
  <c r="N632" i="8" s="1"/>
  <c r="BG670" i="7"/>
  <c r="O632" i="8" s="1"/>
  <c r="BH670" i="7"/>
  <c r="P632" i="8" s="1"/>
  <c r="BI670" i="7"/>
  <c r="Q632" i="8" s="1"/>
  <c r="BJ670" i="7"/>
  <c r="R632" i="8" s="1"/>
  <c r="BM670" i="7"/>
  <c r="U632" i="8" s="1"/>
  <c r="BN670" i="7"/>
  <c r="V632" i="8" s="1"/>
  <c r="BO670" i="7"/>
  <c r="W632" i="8" s="1"/>
  <c r="BP670" i="7"/>
  <c r="X632" i="8" s="1"/>
  <c r="BQ670" i="7"/>
  <c r="Y632" i="8" s="1"/>
  <c r="BE671" i="7"/>
  <c r="M633" i="8" s="1"/>
  <c r="BF671" i="7"/>
  <c r="N633" i="8" s="1"/>
  <c r="BG671" i="7"/>
  <c r="O633" i="8" s="1"/>
  <c r="BH671" i="7"/>
  <c r="P633" i="8" s="1"/>
  <c r="BI671" i="7"/>
  <c r="Q633" i="8" s="1"/>
  <c r="BJ671" i="7"/>
  <c r="R633" i="8" s="1"/>
  <c r="BM671" i="7"/>
  <c r="U633" i="8" s="1"/>
  <c r="BN671" i="7"/>
  <c r="V633" i="8" s="1"/>
  <c r="BO671" i="7"/>
  <c r="W633" i="8" s="1"/>
  <c r="BP671" i="7"/>
  <c r="X633" i="8" s="1"/>
  <c r="BQ671" i="7"/>
  <c r="Y633" i="8" s="1"/>
  <c r="BE672" i="7"/>
  <c r="M634" i="8" s="1"/>
  <c r="BF672" i="7"/>
  <c r="N634" i="8" s="1"/>
  <c r="BG672" i="7"/>
  <c r="O634" i="8" s="1"/>
  <c r="BI672" i="7"/>
  <c r="Q634" i="8" s="1"/>
  <c r="BK672" i="7"/>
  <c r="S634" i="8" s="1"/>
  <c r="BL672" i="7"/>
  <c r="T634" i="8" s="1"/>
  <c r="BM672" i="7"/>
  <c r="U634" i="8" s="1"/>
  <c r="BO672" i="7"/>
  <c r="W634" i="8" s="1"/>
  <c r="BP672" i="7"/>
  <c r="X634" i="8" s="1"/>
  <c r="BQ672" i="7"/>
  <c r="Y634" i="8" s="1"/>
  <c r="BR672" i="7"/>
  <c r="Z634" i="8" s="1"/>
  <c r="BE673" i="7"/>
  <c r="M635" i="8" s="1"/>
  <c r="BF673" i="7"/>
  <c r="N635" i="8" s="1"/>
  <c r="BG673" i="7"/>
  <c r="O635" i="8" s="1"/>
  <c r="BH673" i="7"/>
  <c r="P635" i="8" s="1"/>
  <c r="BI673" i="7"/>
  <c r="Q635" i="8" s="1"/>
  <c r="BK673" i="7"/>
  <c r="S635" i="8" s="1"/>
  <c r="BL673" i="7"/>
  <c r="T635" i="8" s="1"/>
  <c r="BM673" i="7"/>
  <c r="U635" i="8" s="1"/>
  <c r="BN673" i="7"/>
  <c r="V635" i="8" s="1"/>
  <c r="BO673" i="7"/>
  <c r="W635" i="8" s="1"/>
  <c r="BP673" i="7"/>
  <c r="X635" i="8" s="1"/>
  <c r="BE674" i="7"/>
  <c r="M636" i="8" s="1"/>
  <c r="BF674" i="7"/>
  <c r="N636" i="8" s="1"/>
  <c r="BG674" i="7"/>
  <c r="O636" i="8" s="1"/>
  <c r="BI674" i="7"/>
  <c r="Q636" i="8" s="1"/>
  <c r="BJ674" i="7"/>
  <c r="R636" i="8" s="1"/>
  <c r="BK674" i="7"/>
  <c r="S636" i="8" s="1"/>
  <c r="BL674" i="7"/>
  <c r="T636" i="8" s="1"/>
  <c r="BM674" i="7"/>
  <c r="U636" i="8" s="1"/>
  <c r="BN674" i="7"/>
  <c r="V636" i="8" s="1"/>
  <c r="BP674" i="7"/>
  <c r="X636" i="8" s="1"/>
  <c r="BQ674" i="7"/>
  <c r="Y636" i="8" s="1"/>
  <c r="BE675" i="7"/>
  <c r="M637" i="8" s="1"/>
  <c r="BF675" i="7"/>
  <c r="N637" i="8" s="1"/>
  <c r="BG675" i="7"/>
  <c r="O637" i="8" s="1"/>
  <c r="BI675" i="7"/>
  <c r="Q637" i="8" s="1"/>
  <c r="BJ675" i="7"/>
  <c r="R637" i="8" s="1"/>
  <c r="BK675" i="7"/>
  <c r="S637" i="8" s="1"/>
  <c r="BM675" i="7"/>
  <c r="U637" i="8" s="1"/>
  <c r="BN675" i="7"/>
  <c r="V637" i="8" s="1"/>
  <c r="BO675" i="7"/>
  <c r="W637" i="8" s="1"/>
  <c r="BP675" i="7"/>
  <c r="X637" i="8" s="1"/>
  <c r="BQ675" i="7"/>
  <c r="Y637" i="8" s="1"/>
  <c r="BE676" i="7"/>
  <c r="M638" i="8" s="1"/>
  <c r="BF676" i="7"/>
  <c r="N638" i="8" s="1"/>
  <c r="BG676" i="7"/>
  <c r="O638" i="8" s="1"/>
  <c r="BI676" i="7"/>
  <c r="Q638" i="8" s="1"/>
  <c r="BJ676" i="7"/>
  <c r="R638" i="8" s="1"/>
  <c r="BK676" i="7"/>
  <c r="S638" i="8" s="1"/>
  <c r="BM676" i="7"/>
  <c r="U638" i="8" s="1"/>
  <c r="BN676" i="7"/>
  <c r="V638" i="8" s="1"/>
  <c r="BO676" i="7"/>
  <c r="W638" i="8" s="1"/>
  <c r="BP676" i="7"/>
  <c r="X638" i="8" s="1"/>
  <c r="BQ676" i="7"/>
  <c r="Y638" i="8" s="1"/>
  <c r="BE677" i="7"/>
  <c r="M639" i="8" s="1"/>
  <c r="BF677" i="7"/>
  <c r="N639" i="8" s="1"/>
  <c r="BG677" i="7"/>
  <c r="O639" i="8" s="1"/>
  <c r="BH677" i="7"/>
  <c r="P639" i="8" s="1"/>
  <c r="BI677" i="7"/>
  <c r="Q639" i="8" s="1"/>
  <c r="BJ677" i="7"/>
  <c r="R639" i="8" s="1"/>
  <c r="BK677" i="7"/>
  <c r="S639" i="8" s="1"/>
  <c r="BM677" i="7"/>
  <c r="U639" i="8" s="1"/>
  <c r="BN677" i="7"/>
  <c r="V639" i="8" s="1"/>
  <c r="BO677" i="7"/>
  <c r="W639" i="8" s="1"/>
  <c r="BP677" i="7"/>
  <c r="X639" i="8" s="1"/>
  <c r="BE678" i="7"/>
  <c r="M640" i="8" s="1"/>
  <c r="BF678" i="7"/>
  <c r="N640" i="8" s="1"/>
  <c r="BG678" i="7"/>
  <c r="O640" i="8" s="1"/>
  <c r="BI678" i="7"/>
  <c r="Q640" i="8" s="1"/>
  <c r="BJ678" i="7"/>
  <c r="R640" i="8" s="1"/>
  <c r="BK678" i="7"/>
  <c r="S640" i="8" s="1"/>
  <c r="BM678" i="7"/>
  <c r="U640" i="8" s="1"/>
  <c r="BO678" i="7"/>
  <c r="W640" i="8" s="1"/>
  <c r="BP678" i="7"/>
  <c r="X640" i="8" s="1"/>
  <c r="BQ678" i="7"/>
  <c r="Y640" i="8" s="1"/>
  <c r="BR678" i="7"/>
  <c r="Z640" i="8" s="1"/>
  <c r="BE679" i="7"/>
  <c r="M641" i="8" s="1"/>
  <c r="BF679" i="7"/>
  <c r="N641" i="8" s="1"/>
  <c r="BG679" i="7"/>
  <c r="O641" i="8" s="1"/>
  <c r="BI679" i="7"/>
  <c r="Q641" i="8" s="1"/>
  <c r="BJ679" i="7"/>
  <c r="R641" i="8" s="1"/>
  <c r="BK679" i="7"/>
  <c r="S641" i="8" s="1"/>
  <c r="BM679" i="7"/>
  <c r="U641" i="8" s="1"/>
  <c r="BN679" i="7"/>
  <c r="V641" i="8" s="1"/>
  <c r="BO679" i="7"/>
  <c r="W641" i="8" s="1"/>
  <c r="BP679" i="7"/>
  <c r="X641" i="8" s="1"/>
  <c r="BQ679" i="7"/>
  <c r="Y641" i="8" s="1"/>
  <c r="BE680" i="7"/>
  <c r="M642" i="8" s="1"/>
  <c r="BF680" i="7"/>
  <c r="N642" i="8" s="1"/>
  <c r="BG680" i="7"/>
  <c r="O642" i="8" s="1"/>
  <c r="BI680" i="7"/>
  <c r="Q642" i="8" s="1"/>
  <c r="BJ680" i="7"/>
  <c r="R642" i="8" s="1"/>
  <c r="BK680" i="7"/>
  <c r="S642" i="8" s="1"/>
  <c r="BL680" i="7"/>
  <c r="T642" i="8" s="1"/>
  <c r="BM680" i="7"/>
  <c r="U642" i="8" s="1"/>
  <c r="BN680" i="7"/>
  <c r="V642" i="8" s="1"/>
  <c r="BP680" i="7"/>
  <c r="X642" i="8" s="1"/>
  <c r="BQ680" i="7"/>
  <c r="Y642" i="8" s="1"/>
  <c r="BE681" i="7"/>
  <c r="M643" i="8" s="1"/>
  <c r="BF681" i="7"/>
  <c r="N643" i="8" s="1"/>
  <c r="BG681" i="7"/>
  <c r="O643" i="8" s="1"/>
  <c r="BI681" i="7"/>
  <c r="Q643" i="8" s="1"/>
  <c r="BK681" i="7"/>
  <c r="S643" i="8" s="1"/>
  <c r="BL681" i="7"/>
  <c r="T643" i="8" s="1"/>
  <c r="BM681" i="7"/>
  <c r="U643" i="8" s="1"/>
  <c r="BN681" i="7"/>
  <c r="V643" i="8" s="1"/>
  <c r="BO681" i="7"/>
  <c r="W643" i="8" s="1"/>
  <c r="BP681" i="7"/>
  <c r="X643" i="8" s="1"/>
  <c r="BQ681" i="7"/>
  <c r="Y643" i="8" s="1"/>
  <c r="BE682" i="7"/>
  <c r="M644" i="8" s="1"/>
  <c r="BF682" i="7"/>
  <c r="N644" i="8" s="1"/>
  <c r="BG682" i="7"/>
  <c r="O644" i="8" s="1"/>
  <c r="BI682" i="7"/>
  <c r="Q644" i="8" s="1"/>
  <c r="BJ682" i="7"/>
  <c r="R644" i="8" s="1"/>
  <c r="BK682" i="7"/>
  <c r="S644" i="8" s="1"/>
  <c r="BM682" i="7"/>
  <c r="U644" i="8" s="1"/>
  <c r="BN682" i="7"/>
  <c r="V644" i="8" s="1"/>
  <c r="BO682" i="7"/>
  <c r="W644" i="8" s="1"/>
  <c r="BP682" i="7"/>
  <c r="X644" i="8" s="1"/>
  <c r="BQ682" i="7"/>
  <c r="Y644" i="8" s="1"/>
  <c r="BE683" i="7"/>
  <c r="M645" i="8" s="1"/>
  <c r="BF683" i="7"/>
  <c r="N645" i="8" s="1"/>
  <c r="BG683" i="7"/>
  <c r="O645" i="8" s="1"/>
  <c r="BI683" i="7"/>
  <c r="Q645" i="8" s="1"/>
  <c r="BJ683" i="7"/>
  <c r="R645" i="8" s="1"/>
  <c r="BK683" i="7"/>
  <c r="S645" i="8" s="1"/>
  <c r="BM683" i="7"/>
  <c r="U645" i="8" s="1"/>
  <c r="BN683" i="7"/>
  <c r="V645" i="8" s="1"/>
  <c r="BO683" i="7"/>
  <c r="W645" i="8" s="1"/>
  <c r="BP683" i="7"/>
  <c r="X645" i="8" s="1"/>
  <c r="BQ683" i="7"/>
  <c r="Y645" i="8" s="1"/>
  <c r="BE684" i="7"/>
  <c r="M646" i="8" s="1"/>
  <c r="BF684" i="7"/>
  <c r="N646" i="8" s="1"/>
  <c r="BG684" i="7"/>
  <c r="O646" i="8" s="1"/>
  <c r="BI684" i="7"/>
  <c r="Q646" i="8" s="1"/>
  <c r="BK684" i="7"/>
  <c r="S646" i="8" s="1"/>
  <c r="BL684" i="7"/>
  <c r="T646" i="8" s="1"/>
  <c r="BM684" i="7"/>
  <c r="U646" i="8" s="1"/>
  <c r="BN684" i="7"/>
  <c r="V646" i="8" s="1"/>
  <c r="BO684" i="7"/>
  <c r="W646" i="8" s="1"/>
  <c r="BP684" i="7"/>
  <c r="X646" i="8" s="1"/>
  <c r="BQ684" i="7"/>
  <c r="Y646" i="8" s="1"/>
  <c r="BE685" i="7"/>
  <c r="M647" i="8" s="1"/>
  <c r="BF685" i="7"/>
  <c r="N647" i="8" s="1"/>
  <c r="BG685" i="7"/>
  <c r="O647" i="8" s="1"/>
  <c r="BI685" i="7"/>
  <c r="Q647" i="8" s="1"/>
  <c r="BK685" i="7"/>
  <c r="S647" i="8" s="1"/>
  <c r="BL685" i="7"/>
  <c r="T647" i="8" s="1"/>
  <c r="BM685" i="7"/>
  <c r="U647" i="8" s="1"/>
  <c r="BN685" i="7"/>
  <c r="V647" i="8" s="1"/>
  <c r="BO685" i="7"/>
  <c r="W647" i="8" s="1"/>
  <c r="BP685" i="7"/>
  <c r="X647" i="8" s="1"/>
  <c r="BQ685" i="7"/>
  <c r="Y647" i="8" s="1"/>
  <c r="BE686" i="7"/>
  <c r="M648" i="8" s="1"/>
  <c r="BF686" i="7"/>
  <c r="N648" i="8" s="1"/>
  <c r="BG686" i="7"/>
  <c r="O648" i="8" s="1"/>
  <c r="BI686" i="7"/>
  <c r="Q648" i="8" s="1"/>
  <c r="BK686" i="7"/>
  <c r="S648" i="8" s="1"/>
  <c r="BL686" i="7"/>
  <c r="T648" i="8" s="1"/>
  <c r="BM686" i="7"/>
  <c r="U648" i="8" s="1"/>
  <c r="BN686" i="7"/>
  <c r="V648" i="8" s="1"/>
  <c r="BO686" i="7"/>
  <c r="W648" i="8" s="1"/>
  <c r="BP686" i="7"/>
  <c r="X648" i="8" s="1"/>
  <c r="BQ686" i="7"/>
  <c r="Y648" i="8" s="1"/>
  <c r="BE687" i="7"/>
  <c r="M649" i="8" s="1"/>
  <c r="BF687" i="7"/>
  <c r="N649" i="8" s="1"/>
  <c r="BG687" i="7"/>
  <c r="O649" i="8" s="1"/>
  <c r="BI687" i="7"/>
  <c r="Q649" i="8" s="1"/>
  <c r="BJ687" i="7"/>
  <c r="R649" i="8" s="1"/>
  <c r="BK687" i="7"/>
  <c r="S649" i="8" s="1"/>
  <c r="BM687" i="7"/>
  <c r="U649" i="8" s="1"/>
  <c r="BN687" i="7"/>
  <c r="V649" i="8" s="1"/>
  <c r="BO687" i="7"/>
  <c r="W649" i="8" s="1"/>
  <c r="BP687" i="7"/>
  <c r="X649" i="8" s="1"/>
  <c r="BQ687" i="7"/>
  <c r="Y649" i="8" s="1"/>
  <c r="BE688" i="7"/>
  <c r="M650" i="8" s="1"/>
  <c r="BF688" i="7"/>
  <c r="N650" i="8" s="1"/>
  <c r="BG688" i="7"/>
  <c r="O650" i="8" s="1"/>
  <c r="BI688" i="7"/>
  <c r="Q650" i="8" s="1"/>
  <c r="BJ688" i="7"/>
  <c r="R650" i="8" s="1"/>
  <c r="BK688" i="7"/>
  <c r="S650" i="8" s="1"/>
  <c r="BL688" i="7"/>
  <c r="T650" i="8" s="1"/>
  <c r="BM688" i="7"/>
  <c r="U650" i="8" s="1"/>
  <c r="BN688" i="7"/>
  <c r="V650" i="8" s="1"/>
  <c r="BP688" i="7"/>
  <c r="X650" i="8" s="1"/>
  <c r="BQ688" i="7"/>
  <c r="Y650" i="8" s="1"/>
  <c r="BE689" i="7"/>
  <c r="M651" i="8" s="1"/>
  <c r="BF689" i="7"/>
  <c r="N651" i="8" s="1"/>
  <c r="BG689" i="7"/>
  <c r="O651" i="8" s="1"/>
  <c r="BI689" i="7"/>
  <c r="Q651" i="8" s="1"/>
  <c r="BJ689" i="7"/>
  <c r="R651" i="8" s="1"/>
  <c r="BK689" i="7"/>
  <c r="S651" i="8" s="1"/>
  <c r="BM689" i="7"/>
  <c r="U651" i="8" s="1"/>
  <c r="BN689" i="7"/>
  <c r="V651" i="8" s="1"/>
  <c r="BO689" i="7"/>
  <c r="W651" i="8" s="1"/>
  <c r="BP689" i="7"/>
  <c r="X651" i="8" s="1"/>
  <c r="BQ689" i="7"/>
  <c r="Y651" i="8" s="1"/>
  <c r="BE690" i="7"/>
  <c r="M652" i="8" s="1"/>
  <c r="BF690" i="7"/>
  <c r="N652" i="8" s="1"/>
  <c r="BG690" i="7"/>
  <c r="O652" i="8" s="1"/>
  <c r="BI690" i="7"/>
  <c r="Q652" i="8" s="1"/>
  <c r="BJ690" i="7"/>
  <c r="R652" i="8" s="1"/>
  <c r="BK690" i="7"/>
  <c r="S652" i="8" s="1"/>
  <c r="BM690" i="7"/>
  <c r="U652" i="8" s="1"/>
  <c r="BO690" i="7"/>
  <c r="W652" i="8" s="1"/>
  <c r="BP690" i="7"/>
  <c r="X652" i="8" s="1"/>
  <c r="BQ690" i="7"/>
  <c r="Y652" i="8" s="1"/>
  <c r="BR690" i="7"/>
  <c r="Z652" i="8" s="1"/>
  <c r="BE691" i="7"/>
  <c r="M653" i="8" s="1"/>
  <c r="BF691" i="7"/>
  <c r="N653" i="8" s="1"/>
  <c r="BG691" i="7"/>
  <c r="O653" i="8" s="1"/>
  <c r="BI691" i="7"/>
  <c r="Q653" i="8" s="1"/>
  <c r="BK691" i="7"/>
  <c r="S653" i="8" s="1"/>
  <c r="BL691" i="7"/>
  <c r="T653" i="8" s="1"/>
  <c r="BM691" i="7"/>
  <c r="U653" i="8" s="1"/>
  <c r="BN691" i="7"/>
  <c r="V653" i="8" s="1"/>
  <c r="BO691" i="7"/>
  <c r="W653" i="8" s="1"/>
  <c r="BP691" i="7"/>
  <c r="X653" i="8" s="1"/>
  <c r="BQ691" i="7"/>
  <c r="Y653" i="8" s="1"/>
  <c r="BE692" i="7"/>
  <c r="M654" i="8" s="1"/>
  <c r="BF692" i="7"/>
  <c r="N654" i="8" s="1"/>
  <c r="BG692" i="7"/>
  <c r="O654" i="8" s="1"/>
  <c r="BI692" i="7"/>
  <c r="Q654" i="8" s="1"/>
  <c r="BK692" i="7"/>
  <c r="S654" i="8" s="1"/>
  <c r="BL692" i="7"/>
  <c r="T654" i="8" s="1"/>
  <c r="BM692" i="7"/>
  <c r="U654" i="8" s="1"/>
  <c r="BN692" i="7"/>
  <c r="V654" i="8" s="1"/>
  <c r="BO692" i="7"/>
  <c r="W654" i="8" s="1"/>
  <c r="BP692" i="7"/>
  <c r="X654" i="8" s="1"/>
  <c r="BQ692" i="7"/>
  <c r="Y654" i="8" s="1"/>
  <c r="BE693" i="7"/>
  <c r="M655" i="8" s="1"/>
  <c r="BF693" i="7"/>
  <c r="N655" i="8" s="1"/>
  <c r="BG693" i="7"/>
  <c r="O655" i="8" s="1"/>
  <c r="BI693" i="7"/>
  <c r="Q655" i="8" s="1"/>
  <c r="BJ693" i="7"/>
  <c r="R655" i="8" s="1"/>
  <c r="BK693" i="7"/>
  <c r="S655" i="8" s="1"/>
  <c r="BL693" i="7"/>
  <c r="T655" i="8" s="1"/>
  <c r="BM693" i="7"/>
  <c r="U655" i="8" s="1"/>
  <c r="BO693" i="7"/>
  <c r="W655" i="8" s="1"/>
  <c r="BP693" i="7"/>
  <c r="X655" i="8" s="1"/>
  <c r="BQ693" i="7"/>
  <c r="Y655" i="8" s="1"/>
  <c r="BE694" i="7"/>
  <c r="M656" i="8" s="1"/>
  <c r="BF694" i="7"/>
  <c r="N656" i="8" s="1"/>
  <c r="BG694" i="7"/>
  <c r="O656" i="8" s="1"/>
  <c r="BI694" i="7"/>
  <c r="Q656" i="8" s="1"/>
  <c r="BJ694" i="7"/>
  <c r="R656" i="8" s="1"/>
  <c r="BK694" i="7"/>
  <c r="S656" i="8" s="1"/>
  <c r="BM694" i="7"/>
  <c r="U656" i="8" s="1"/>
  <c r="BN694" i="7"/>
  <c r="V656" i="8" s="1"/>
  <c r="BO694" i="7"/>
  <c r="W656" i="8" s="1"/>
  <c r="BP694" i="7"/>
  <c r="X656" i="8" s="1"/>
  <c r="BQ694" i="7"/>
  <c r="Y656" i="8" s="1"/>
  <c r="BE695" i="7"/>
  <c r="M657" i="8" s="1"/>
  <c r="BF695" i="7"/>
  <c r="N657" i="8" s="1"/>
  <c r="BG695" i="7"/>
  <c r="O657" i="8" s="1"/>
  <c r="BI695" i="7"/>
  <c r="Q657" i="8" s="1"/>
  <c r="BJ695" i="7"/>
  <c r="R657" i="8" s="1"/>
  <c r="BK695" i="7"/>
  <c r="S657" i="8" s="1"/>
  <c r="BM695" i="7"/>
  <c r="U657" i="8" s="1"/>
  <c r="BN695" i="7"/>
  <c r="V657" i="8" s="1"/>
  <c r="BO695" i="7"/>
  <c r="W657" i="8" s="1"/>
  <c r="BP695" i="7"/>
  <c r="X657" i="8" s="1"/>
  <c r="BQ695" i="7"/>
  <c r="Y657" i="8" s="1"/>
  <c r="BE696" i="7"/>
  <c r="M658" i="8" s="1"/>
  <c r="BF696" i="7"/>
  <c r="N658" i="8" s="1"/>
  <c r="BG696" i="7"/>
  <c r="O658" i="8" s="1"/>
  <c r="BI696" i="7"/>
  <c r="Q658" i="8" s="1"/>
  <c r="BJ696" i="7"/>
  <c r="R658" i="8" s="1"/>
  <c r="BK696" i="7"/>
  <c r="S658" i="8" s="1"/>
  <c r="BL696" i="7"/>
  <c r="T658" i="8" s="1"/>
  <c r="BO696" i="7"/>
  <c r="W658" i="8" s="1"/>
  <c r="BP696" i="7"/>
  <c r="X658" i="8" s="1"/>
  <c r="BQ696" i="7"/>
  <c r="Y658" i="8" s="1"/>
  <c r="BR696" i="7"/>
  <c r="Z658" i="8" s="1"/>
  <c r="BE697" i="7"/>
  <c r="M659" i="8" s="1"/>
  <c r="BF697" i="7"/>
  <c r="N659" i="8" s="1"/>
  <c r="BG697" i="7"/>
  <c r="O659" i="8" s="1"/>
  <c r="BI697" i="7"/>
  <c r="Q659" i="8" s="1"/>
  <c r="BK697" i="7"/>
  <c r="S659" i="8" s="1"/>
  <c r="BL697" i="7"/>
  <c r="T659" i="8" s="1"/>
  <c r="BM697" i="7"/>
  <c r="U659" i="8" s="1"/>
  <c r="BN697" i="7"/>
  <c r="V659" i="8" s="1"/>
  <c r="BO697" i="7"/>
  <c r="W659" i="8" s="1"/>
  <c r="BP697" i="7"/>
  <c r="X659" i="8" s="1"/>
  <c r="BQ697" i="7"/>
  <c r="Y659" i="8" s="1"/>
  <c r="BE698" i="7"/>
  <c r="M660" i="8" s="1"/>
  <c r="BF698" i="7"/>
  <c r="N660" i="8" s="1"/>
  <c r="BG698" i="7"/>
  <c r="O660" i="8" s="1"/>
  <c r="BI698" i="7"/>
  <c r="Q660" i="8" s="1"/>
  <c r="BK698" i="7"/>
  <c r="S660" i="8" s="1"/>
  <c r="BL698" i="7"/>
  <c r="T660" i="8" s="1"/>
  <c r="BM698" i="7"/>
  <c r="U660" i="8" s="1"/>
  <c r="BN698" i="7"/>
  <c r="V660" i="8" s="1"/>
  <c r="BO698" i="7"/>
  <c r="W660" i="8" s="1"/>
  <c r="BP698" i="7"/>
  <c r="X660" i="8" s="1"/>
  <c r="BQ698" i="7"/>
  <c r="Y660" i="8" s="1"/>
  <c r="BE699" i="7"/>
  <c r="M661" i="8" s="1"/>
  <c r="BF699" i="7"/>
  <c r="N661" i="8" s="1"/>
  <c r="BG699" i="7"/>
  <c r="O661" i="8" s="1"/>
  <c r="BI699" i="7"/>
  <c r="Q661" i="8" s="1"/>
  <c r="BJ699" i="7"/>
  <c r="R661" i="8" s="1"/>
  <c r="BK699" i="7"/>
  <c r="S661" i="8" s="1"/>
  <c r="BM699" i="7"/>
  <c r="U661" i="8" s="1"/>
  <c r="BN699" i="7"/>
  <c r="V661" i="8" s="1"/>
  <c r="BO699" i="7"/>
  <c r="W661" i="8" s="1"/>
  <c r="BP699" i="7"/>
  <c r="X661" i="8" s="1"/>
  <c r="BQ699" i="7"/>
  <c r="Y661" i="8" s="1"/>
  <c r="BE700" i="7"/>
  <c r="M662" i="8" s="1"/>
  <c r="BF700" i="7"/>
  <c r="N662" i="8" s="1"/>
  <c r="BG700" i="7"/>
  <c r="O662" i="8" s="1"/>
  <c r="BI700" i="7"/>
  <c r="Q662" i="8" s="1"/>
  <c r="BJ700" i="7"/>
  <c r="R662" i="8" s="1"/>
  <c r="BK700" i="7"/>
  <c r="S662" i="8" s="1"/>
  <c r="BL700" i="7"/>
  <c r="T662" i="8" s="1"/>
  <c r="BM700" i="7"/>
  <c r="U662" i="8" s="1"/>
  <c r="BN700" i="7"/>
  <c r="V662" i="8" s="1"/>
  <c r="BP700" i="7"/>
  <c r="X662" i="8" s="1"/>
  <c r="BQ700" i="7"/>
  <c r="Y662" i="8" s="1"/>
  <c r="BE701" i="7"/>
  <c r="M663" i="8" s="1"/>
  <c r="BF701" i="7"/>
  <c r="N663" i="8" s="1"/>
  <c r="BG701" i="7"/>
  <c r="O663" i="8" s="1"/>
  <c r="BI701" i="7"/>
  <c r="Q663" i="8" s="1"/>
  <c r="BJ701" i="7"/>
  <c r="R663" i="8" s="1"/>
  <c r="BK701" i="7"/>
  <c r="S663" i="8" s="1"/>
  <c r="BM701" i="7"/>
  <c r="U663" i="8" s="1"/>
  <c r="BN701" i="7"/>
  <c r="V663" i="8" s="1"/>
  <c r="BO701" i="7"/>
  <c r="W663" i="8" s="1"/>
  <c r="BP701" i="7"/>
  <c r="X663" i="8" s="1"/>
  <c r="BQ701" i="7"/>
  <c r="Y663" i="8" s="1"/>
  <c r="BE702" i="7"/>
  <c r="M664" i="8" s="1"/>
  <c r="BF702" i="7"/>
  <c r="N664" i="8" s="1"/>
  <c r="BG702" i="7"/>
  <c r="O664" i="8" s="1"/>
  <c r="BI702" i="7"/>
  <c r="Q664" i="8" s="1"/>
  <c r="BK702" i="7"/>
  <c r="S664" i="8" s="1"/>
  <c r="BL702" i="7"/>
  <c r="T664" i="8" s="1"/>
  <c r="BM702" i="7"/>
  <c r="U664" i="8" s="1"/>
  <c r="BO702" i="7"/>
  <c r="W664" i="8" s="1"/>
  <c r="BP702" i="7"/>
  <c r="X664" i="8" s="1"/>
  <c r="BQ702" i="7"/>
  <c r="Y664" i="8" s="1"/>
  <c r="BR702" i="7"/>
  <c r="Z664" i="8" s="1"/>
  <c r="BE703" i="7"/>
  <c r="M665" i="8" s="1"/>
  <c r="BF703" i="7"/>
  <c r="N665" i="8" s="1"/>
  <c r="BG703" i="7"/>
  <c r="O665" i="8" s="1"/>
  <c r="BI703" i="7"/>
  <c r="Q665" i="8" s="1"/>
  <c r="BJ703" i="7"/>
  <c r="R665" i="8" s="1"/>
  <c r="BM703" i="7"/>
  <c r="U665" i="8" s="1"/>
  <c r="BN703" i="7"/>
  <c r="V665" i="8" s="1"/>
  <c r="BO703" i="7"/>
  <c r="W665" i="8" s="1"/>
  <c r="BP703" i="7"/>
  <c r="X665" i="8" s="1"/>
  <c r="BQ703" i="7"/>
  <c r="Y665" i="8" s="1"/>
  <c r="BR703" i="7"/>
  <c r="Z665" i="8" s="1"/>
  <c r="BE704" i="7"/>
  <c r="M666" i="8" s="1"/>
  <c r="BF704" i="7"/>
  <c r="N666" i="8" s="1"/>
  <c r="BG704" i="7"/>
  <c r="O666" i="8" s="1"/>
  <c r="BI704" i="7"/>
  <c r="Q666" i="8" s="1"/>
  <c r="BJ704" i="7"/>
  <c r="R666" i="8" s="1"/>
  <c r="BK704" i="7"/>
  <c r="S666" i="8" s="1"/>
  <c r="BM704" i="7"/>
  <c r="U666" i="8" s="1"/>
  <c r="BN704" i="7"/>
  <c r="V666" i="8" s="1"/>
  <c r="BO704" i="7"/>
  <c r="W666" i="8" s="1"/>
  <c r="BP704" i="7"/>
  <c r="X666" i="8" s="1"/>
  <c r="BQ704" i="7"/>
  <c r="Y666" i="8" s="1"/>
  <c r="BE705" i="7"/>
  <c r="M667" i="8" s="1"/>
  <c r="BF705" i="7"/>
  <c r="N667" i="8" s="1"/>
  <c r="BG705" i="7"/>
  <c r="O667" i="8" s="1"/>
  <c r="BI705" i="7"/>
  <c r="Q667" i="8" s="1"/>
  <c r="BJ705" i="7"/>
  <c r="R667" i="8" s="1"/>
  <c r="BK705" i="7"/>
  <c r="S667" i="8" s="1"/>
  <c r="BM705" i="7"/>
  <c r="U667" i="8" s="1"/>
  <c r="BN705" i="7"/>
  <c r="V667" i="8" s="1"/>
  <c r="BO705" i="7"/>
  <c r="W667" i="8" s="1"/>
  <c r="BP705" i="7"/>
  <c r="X667" i="8" s="1"/>
  <c r="BQ705" i="7"/>
  <c r="Y667" i="8" s="1"/>
  <c r="BE706" i="7"/>
  <c r="M668" i="8" s="1"/>
  <c r="BF706" i="7"/>
  <c r="N668" i="8" s="1"/>
  <c r="BG706" i="7"/>
  <c r="O668" i="8" s="1"/>
  <c r="BI706" i="7"/>
  <c r="Q668" i="8" s="1"/>
  <c r="BJ706" i="7"/>
  <c r="R668" i="8" s="1"/>
  <c r="BK706" i="7"/>
  <c r="S668" i="8" s="1"/>
  <c r="BM706" i="7"/>
  <c r="U668" i="8" s="1"/>
  <c r="BN706" i="7"/>
  <c r="V668" i="8" s="1"/>
  <c r="BO706" i="7"/>
  <c r="W668" i="8" s="1"/>
  <c r="BP706" i="7"/>
  <c r="X668" i="8" s="1"/>
  <c r="BQ706" i="7"/>
  <c r="Y668" i="8" s="1"/>
  <c r="BE707" i="7"/>
  <c r="M669" i="8" s="1"/>
  <c r="BF707" i="7"/>
  <c r="N669" i="8" s="1"/>
  <c r="BG707" i="7"/>
  <c r="O669" i="8" s="1"/>
  <c r="BI707" i="7"/>
  <c r="Q669" i="8" s="1"/>
  <c r="BJ707" i="7"/>
  <c r="R669" i="8" s="1"/>
  <c r="BK707" i="7"/>
  <c r="S669" i="8" s="1"/>
  <c r="BM707" i="7"/>
  <c r="U669" i="8" s="1"/>
  <c r="BN707" i="7"/>
  <c r="V669" i="8" s="1"/>
  <c r="BO707" i="7"/>
  <c r="W669" i="8" s="1"/>
  <c r="BP707" i="7"/>
  <c r="X669" i="8" s="1"/>
  <c r="BQ707" i="7"/>
  <c r="Y669" i="8" s="1"/>
  <c r="BE708" i="7"/>
  <c r="M670" i="8" s="1"/>
  <c r="BF708" i="7"/>
  <c r="N670" i="8" s="1"/>
  <c r="BG708" i="7"/>
  <c r="O670" i="8" s="1"/>
  <c r="BI708" i="7"/>
  <c r="Q670" i="8" s="1"/>
  <c r="BK708" i="7"/>
  <c r="S670" i="8" s="1"/>
  <c r="BL708" i="7"/>
  <c r="T670" i="8" s="1"/>
  <c r="BM708" i="7"/>
  <c r="U670" i="8" s="1"/>
  <c r="BO708" i="7"/>
  <c r="W670" i="8" s="1"/>
  <c r="BP708" i="7"/>
  <c r="X670" i="8" s="1"/>
  <c r="BQ708" i="7"/>
  <c r="Y670" i="8" s="1"/>
  <c r="BR708" i="7"/>
  <c r="Z670" i="8" s="1"/>
  <c r="BE709" i="7"/>
  <c r="M671" i="8" s="1"/>
  <c r="BF709" i="7"/>
  <c r="N671" i="8" s="1"/>
  <c r="BG709" i="7"/>
  <c r="O671" i="8" s="1"/>
  <c r="BI709" i="7"/>
  <c r="Q671" i="8" s="1"/>
  <c r="BJ709" i="7"/>
  <c r="R671" i="8" s="1"/>
  <c r="BK709" i="7"/>
  <c r="S671" i="8" s="1"/>
  <c r="BL709" i="7"/>
  <c r="T671" i="8" s="1"/>
  <c r="BN709" i="7"/>
  <c r="V671" i="8" s="1"/>
  <c r="BO709" i="7"/>
  <c r="W671" i="8" s="1"/>
  <c r="BP709" i="7"/>
  <c r="X671" i="8" s="1"/>
  <c r="BQ709" i="7"/>
  <c r="Y671" i="8" s="1"/>
  <c r="BE710" i="7"/>
  <c r="M672" i="8" s="1"/>
  <c r="BF710" i="7"/>
  <c r="N672" i="8" s="1"/>
  <c r="BG710" i="7"/>
  <c r="O672" i="8" s="1"/>
  <c r="BI710" i="7"/>
  <c r="Q672" i="8" s="1"/>
  <c r="BK710" i="7"/>
  <c r="S672" i="8" s="1"/>
  <c r="BL710" i="7"/>
  <c r="T672" i="8" s="1"/>
  <c r="BM710" i="7"/>
  <c r="U672" i="8" s="1"/>
  <c r="BN710" i="7"/>
  <c r="V672" i="8" s="1"/>
  <c r="BO710" i="7"/>
  <c r="W672" i="8" s="1"/>
  <c r="BP710" i="7"/>
  <c r="X672" i="8" s="1"/>
  <c r="BQ710" i="7"/>
  <c r="Y672" i="8" s="1"/>
  <c r="BE711" i="7"/>
  <c r="M673" i="8" s="1"/>
  <c r="BF711" i="7"/>
  <c r="N673" i="8" s="1"/>
  <c r="BG711" i="7"/>
  <c r="O673" i="8" s="1"/>
  <c r="BI711" i="7"/>
  <c r="Q673" i="8" s="1"/>
  <c r="BJ711" i="7"/>
  <c r="R673" i="8" s="1"/>
  <c r="BK711" i="7"/>
  <c r="S673" i="8" s="1"/>
  <c r="BN711" i="7"/>
  <c r="V673" i="8" s="1"/>
  <c r="BO711" i="7"/>
  <c r="W673" i="8" s="1"/>
  <c r="BP711" i="7"/>
  <c r="X673" i="8" s="1"/>
  <c r="BQ711" i="7"/>
  <c r="Y673" i="8" s="1"/>
  <c r="BR711" i="7"/>
  <c r="Z673" i="8" s="1"/>
  <c r="BE712" i="7"/>
  <c r="M674" i="8" s="1"/>
  <c r="BF712" i="7"/>
  <c r="N674" i="8" s="1"/>
  <c r="BG712" i="7"/>
  <c r="O674" i="8" s="1"/>
  <c r="BI712" i="7"/>
  <c r="Q674" i="8" s="1"/>
  <c r="BJ712" i="7"/>
  <c r="R674" i="8" s="1"/>
  <c r="BK712" i="7"/>
  <c r="S674" i="8" s="1"/>
  <c r="BM712" i="7"/>
  <c r="U674" i="8" s="1"/>
  <c r="BN712" i="7"/>
  <c r="V674" i="8" s="1"/>
  <c r="BO712" i="7"/>
  <c r="W674" i="8" s="1"/>
  <c r="BP712" i="7"/>
  <c r="X674" i="8" s="1"/>
  <c r="BQ712" i="7"/>
  <c r="Y674" i="8" s="1"/>
  <c r="BE713" i="7"/>
  <c r="M675" i="8" s="1"/>
  <c r="BF713" i="7"/>
  <c r="N675" i="8" s="1"/>
  <c r="BG713" i="7"/>
  <c r="O675" i="8" s="1"/>
  <c r="BI713" i="7"/>
  <c r="Q675" i="8" s="1"/>
  <c r="BJ713" i="7"/>
  <c r="R675" i="8" s="1"/>
  <c r="BK713" i="7"/>
  <c r="S675" i="8" s="1"/>
  <c r="BM713" i="7"/>
  <c r="U675" i="8" s="1"/>
  <c r="BN713" i="7"/>
  <c r="V675" i="8" s="1"/>
  <c r="BO713" i="7"/>
  <c r="W675" i="8" s="1"/>
  <c r="BP713" i="7"/>
  <c r="X675" i="8" s="1"/>
  <c r="BQ713" i="7"/>
  <c r="Y675" i="8" s="1"/>
  <c r="BE714" i="7"/>
  <c r="M676" i="8" s="1"/>
  <c r="BF714" i="7"/>
  <c r="N676" i="8" s="1"/>
  <c r="BG714" i="7"/>
  <c r="O676" i="8" s="1"/>
  <c r="BI714" i="7"/>
  <c r="Q676" i="8" s="1"/>
  <c r="BK714" i="7"/>
  <c r="S676" i="8" s="1"/>
  <c r="BL714" i="7"/>
  <c r="T676" i="8" s="1"/>
  <c r="BN714" i="7"/>
  <c r="V676" i="8" s="1"/>
  <c r="BO714" i="7"/>
  <c r="W676" i="8" s="1"/>
  <c r="BP714" i="7"/>
  <c r="X676" i="8" s="1"/>
  <c r="BQ714" i="7"/>
  <c r="Y676" i="8" s="1"/>
  <c r="BR714" i="7"/>
  <c r="Z676" i="8" s="1"/>
  <c r="BE715" i="7"/>
  <c r="M677" i="8" s="1"/>
  <c r="BF715" i="7"/>
  <c r="N677" i="8" s="1"/>
  <c r="BG715" i="7"/>
  <c r="O677" i="8" s="1"/>
  <c r="BI715" i="7"/>
  <c r="Q677" i="8" s="1"/>
  <c r="BK715" i="7"/>
  <c r="S677" i="8" s="1"/>
  <c r="BL715" i="7"/>
  <c r="T677" i="8" s="1"/>
  <c r="BN715" i="7"/>
  <c r="V677" i="8" s="1"/>
  <c r="BO715" i="7"/>
  <c r="W677" i="8" s="1"/>
  <c r="BP715" i="7"/>
  <c r="X677" i="8" s="1"/>
  <c r="BQ715" i="7"/>
  <c r="Y677" i="8" s="1"/>
  <c r="BR715" i="7"/>
  <c r="Z677" i="8" s="1"/>
  <c r="BE716" i="7"/>
  <c r="M678" i="8" s="1"/>
  <c r="BF716" i="7"/>
  <c r="N678" i="8" s="1"/>
  <c r="BG716" i="7"/>
  <c r="O678" i="8" s="1"/>
  <c r="BI716" i="7"/>
  <c r="Q678" i="8" s="1"/>
  <c r="BJ716" i="7"/>
  <c r="R678" i="8" s="1"/>
  <c r="BK716" i="7"/>
  <c r="S678" i="8" s="1"/>
  <c r="BN716" i="7"/>
  <c r="V678" i="8" s="1"/>
  <c r="BO716" i="7"/>
  <c r="W678" i="8" s="1"/>
  <c r="BP716" i="7"/>
  <c r="X678" i="8" s="1"/>
  <c r="BQ716" i="7"/>
  <c r="Y678" i="8" s="1"/>
  <c r="BR716" i="7"/>
  <c r="Z678" i="8" s="1"/>
  <c r="BE717" i="7"/>
  <c r="M679" i="8" s="1"/>
  <c r="BF717" i="7"/>
  <c r="N679" i="8" s="1"/>
  <c r="BG717" i="7"/>
  <c r="O679" i="8" s="1"/>
  <c r="BI717" i="7"/>
  <c r="Q679" i="8" s="1"/>
  <c r="BJ717" i="7"/>
  <c r="R679" i="8" s="1"/>
  <c r="BK717" i="7"/>
  <c r="S679" i="8" s="1"/>
  <c r="BM717" i="7"/>
  <c r="U679" i="8" s="1"/>
  <c r="BN717" i="7"/>
  <c r="V679" i="8" s="1"/>
  <c r="BO717" i="7"/>
  <c r="W679" i="8" s="1"/>
  <c r="BP717" i="7"/>
  <c r="X679" i="8" s="1"/>
  <c r="BR717" i="7"/>
  <c r="Z679" i="8" s="1"/>
  <c r="BE718" i="7"/>
  <c r="M680" i="8" s="1"/>
  <c r="BF718" i="7"/>
  <c r="N680" i="8" s="1"/>
  <c r="BG718" i="7"/>
  <c r="O680" i="8" s="1"/>
  <c r="BI718" i="7"/>
  <c r="Q680" i="8" s="1"/>
  <c r="BJ718" i="7"/>
  <c r="R680" i="8" s="1"/>
  <c r="BK718" i="7"/>
  <c r="S680" i="8" s="1"/>
  <c r="BM718" i="7"/>
  <c r="U680" i="8" s="1"/>
  <c r="BN718" i="7"/>
  <c r="V680" i="8" s="1"/>
  <c r="BO718" i="7"/>
  <c r="W680" i="8" s="1"/>
  <c r="BP718" i="7"/>
  <c r="X680" i="8" s="1"/>
  <c r="BR718" i="7"/>
  <c r="Z680" i="8" s="1"/>
  <c r="BE719" i="7"/>
  <c r="M681" i="8" s="1"/>
  <c r="BF719" i="7"/>
  <c r="N681" i="8" s="1"/>
  <c r="BG719" i="7"/>
  <c r="O681" i="8" s="1"/>
  <c r="BI719" i="7"/>
  <c r="Q681" i="8" s="1"/>
  <c r="BK719" i="7"/>
  <c r="S681" i="8" s="1"/>
  <c r="BM719" i="7"/>
  <c r="U681" i="8" s="1"/>
  <c r="BN719" i="7"/>
  <c r="V681" i="8" s="1"/>
  <c r="BO719" i="7"/>
  <c r="W681" i="8" s="1"/>
  <c r="BP719" i="7"/>
  <c r="X681" i="8" s="1"/>
  <c r="BQ719" i="7"/>
  <c r="Y681" i="8" s="1"/>
  <c r="BR719" i="7"/>
  <c r="Z681" i="8" s="1"/>
  <c r="BE720" i="7"/>
  <c r="M682" i="8" s="1"/>
  <c r="BF720" i="7"/>
  <c r="N682" i="8" s="1"/>
  <c r="BI720" i="7"/>
  <c r="Q682" i="8" s="1"/>
  <c r="BJ720" i="7"/>
  <c r="R682" i="8" s="1"/>
  <c r="BK720" i="7"/>
  <c r="S682" i="8" s="1"/>
  <c r="BL720" i="7"/>
  <c r="T682" i="8" s="1"/>
  <c r="BM720" i="7"/>
  <c r="U682" i="8" s="1"/>
  <c r="BN720" i="7"/>
  <c r="V682" i="8" s="1"/>
  <c r="BO720" i="7"/>
  <c r="W682" i="8" s="1"/>
  <c r="BP720" i="7"/>
  <c r="X682" i="8" s="1"/>
  <c r="BQ720" i="7"/>
  <c r="Y682" i="8" s="1"/>
  <c r="BR720" i="7"/>
  <c r="Z682" i="8" s="1"/>
  <c r="BE721" i="7"/>
  <c r="M683" i="8" s="1"/>
  <c r="BF721" i="7"/>
  <c r="N683" i="8" s="1"/>
  <c r="BG721" i="7"/>
  <c r="O683" i="8" s="1"/>
  <c r="BI721" i="7"/>
  <c r="Q683" i="8" s="1"/>
  <c r="BJ721" i="7"/>
  <c r="R683" i="8" s="1"/>
  <c r="BK721" i="7"/>
  <c r="S683" i="8" s="1"/>
  <c r="BM721" i="7"/>
  <c r="U683" i="8" s="1"/>
  <c r="BN721" i="7"/>
  <c r="V683" i="8" s="1"/>
  <c r="BO721" i="7"/>
  <c r="W683" i="8" s="1"/>
  <c r="BP721" i="7"/>
  <c r="X683" i="8" s="1"/>
  <c r="BR721" i="7"/>
  <c r="Z683" i="8" s="1"/>
  <c r="BE722" i="7"/>
  <c r="M684" i="8" s="1"/>
  <c r="BF722" i="7"/>
  <c r="N684" i="8" s="1"/>
  <c r="BG722" i="7"/>
  <c r="O684" i="8" s="1"/>
  <c r="BI722" i="7"/>
  <c r="Q684" i="8" s="1"/>
  <c r="BJ722" i="7"/>
  <c r="R684" i="8" s="1"/>
  <c r="BK722" i="7"/>
  <c r="S684" i="8" s="1"/>
  <c r="BM722" i="7"/>
  <c r="U684" i="8" s="1"/>
  <c r="BN722" i="7"/>
  <c r="V684" i="8" s="1"/>
  <c r="BO722" i="7"/>
  <c r="W684" i="8" s="1"/>
  <c r="BP722" i="7"/>
  <c r="X684" i="8" s="1"/>
  <c r="BR722" i="7"/>
  <c r="Z684" i="8" s="1"/>
  <c r="BE723" i="7"/>
  <c r="M685" i="8" s="1"/>
  <c r="BF723" i="7"/>
  <c r="N685" i="8" s="1"/>
  <c r="BG723" i="7"/>
  <c r="O685" i="8" s="1"/>
  <c r="BI723" i="7"/>
  <c r="Q685" i="8" s="1"/>
  <c r="BJ723" i="7"/>
  <c r="R685" i="8" s="1"/>
  <c r="BK723" i="7"/>
  <c r="S685" i="8" s="1"/>
  <c r="BM723" i="7"/>
  <c r="U685" i="8" s="1"/>
  <c r="BN723" i="7"/>
  <c r="V685" i="8" s="1"/>
  <c r="BO723" i="7"/>
  <c r="W685" i="8" s="1"/>
  <c r="BP723" i="7"/>
  <c r="X685" i="8" s="1"/>
  <c r="BR723" i="7"/>
  <c r="Z685" i="8" s="1"/>
  <c r="BE724" i="7"/>
  <c r="M686" i="8" s="1"/>
  <c r="BF724" i="7"/>
  <c r="N686" i="8" s="1"/>
  <c r="BG724" i="7"/>
  <c r="O686" i="8" s="1"/>
  <c r="BI724" i="7"/>
  <c r="Q686" i="8" s="1"/>
  <c r="BJ724" i="7"/>
  <c r="R686" i="8" s="1"/>
  <c r="BK724" i="7"/>
  <c r="S686" i="8" s="1"/>
  <c r="BM724" i="7"/>
  <c r="U686" i="8" s="1"/>
  <c r="BN724" i="7"/>
  <c r="V686" i="8" s="1"/>
  <c r="BO724" i="7"/>
  <c r="W686" i="8" s="1"/>
  <c r="BP724" i="7"/>
  <c r="X686" i="8" s="1"/>
  <c r="BR724" i="7"/>
  <c r="Z686" i="8" s="1"/>
  <c r="BE725" i="7"/>
  <c r="M687" i="8" s="1"/>
  <c r="BF725" i="7"/>
  <c r="N687" i="8" s="1"/>
  <c r="BG725" i="7"/>
  <c r="O687" i="8" s="1"/>
  <c r="BI725" i="7"/>
  <c r="Q687" i="8" s="1"/>
  <c r="BK725" i="7"/>
  <c r="S687" i="8" s="1"/>
  <c r="BM725" i="7"/>
  <c r="U687" i="8" s="1"/>
  <c r="BN725" i="7"/>
  <c r="V687" i="8" s="1"/>
  <c r="BO725" i="7"/>
  <c r="W687" i="8" s="1"/>
  <c r="BP725" i="7"/>
  <c r="X687" i="8" s="1"/>
  <c r="BQ725" i="7"/>
  <c r="Y687" i="8" s="1"/>
  <c r="BR725" i="7"/>
  <c r="Z687" i="8" s="1"/>
  <c r="BE726" i="7"/>
  <c r="M688" i="8" s="1"/>
  <c r="BF726" i="7"/>
  <c r="N688" i="8" s="1"/>
  <c r="BG726" i="7"/>
  <c r="O688" i="8" s="1"/>
  <c r="BH726" i="7"/>
  <c r="P688" i="8" s="1"/>
  <c r="BI726" i="7"/>
  <c r="Q688" i="8" s="1"/>
  <c r="BJ726" i="7"/>
  <c r="R688" i="8" s="1"/>
  <c r="BK726" i="7"/>
  <c r="S688" i="8" s="1"/>
  <c r="BM726" i="7"/>
  <c r="U688" i="8" s="1"/>
  <c r="BN726" i="7"/>
  <c r="V688" i="8" s="1"/>
  <c r="BO726" i="7"/>
  <c r="W688" i="8" s="1"/>
  <c r="BP726" i="7"/>
  <c r="X688" i="8" s="1"/>
  <c r="BR726" i="7"/>
  <c r="Z688" i="8" s="1"/>
  <c r="BE727" i="7"/>
  <c r="M689" i="8" s="1"/>
  <c r="BF727" i="7"/>
  <c r="N689" i="8" s="1"/>
  <c r="BG727" i="7"/>
  <c r="O689" i="8" s="1"/>
  <c r="BI727" i="7"/>
  <c r="Q689" i="8" s="1"/>
  <c r="BK727" i="7"/>
  <c r="S689" i="8" s="1"/>
  <c r="BL727" i="7"/>
  <c r="T689" i="8" s="1"/>
  <c r="BM727" i="7"/>
  <c r="U689" i="8" s="1"/>
  <c r="BN727" i="7"/>
  <c r="V689" i="8" s="1"/>
  <c r="BO727" i="7"/>
  <c r="W689" i="8" s="1"/>
  <c r="BP727" i="7"/>
  <c r="X689" i="8" s="1"/>
  <c r="BR727" i="7"/>
  <c r="Z689" i="8" s="1"/>
  <c r="BE728" i="7"/>
  <c r="M690" i="8" s="1"/>
  <c r="BF728" i="7"/>
  <c r="N690" i="8" s="1"/>
  <c r="BG728" i="7"/>
  <c r="O690" i="8" s="1"/>
  <c r="BI728" i="7"/>
  <c r="Q690" i="8" s="1"/>
  <c r="BJ728" i="7"/>
  <c r="R690" i="8" s="1"/>
  <c r="BK728" i="7"/>
  <c r="S690" i="8" s="1"/>
  <c r="BM728" i="7"/>
  <c r="U690" i="8" s="1"/>
  <c r="BN728" i="7"/>
  <c r="V690" i="8" s="1"/>
  <c r="BO728" i="7"/>
  <c r="W690" i="8" s="1"/>
  <c r="BP728" i="7"/>
  <c r="X690" i="8" s="1"/>
  <c r="BR728" i="7"/>
  <c r="Z690" i="8" s="1"/>
  <c r="BE729" i="7"/>
  <c r="M691" i="8" s="1"/>
  <c r="BF729" i="7"/>
  <c r="N691" i="8" s="1"/>
  <c r="BG729" i="7"/>
  <c r="O691" i="8" s="1"/>
  <c r="BI729" i="7"/>
  <c r="Q691" i="8" s="1"/>
  <c r="BJ729" i="7"/>
  <c r="R691" i="8" s="1"/>
  <c r="BK729" i="7"/>
  <c r="S691" i="8" s="1"/>
  <c r="BM729" i="7"/>
  <c r="U691" i="8" s="1"/>
  <c r="BN729" i="7"/>
  <c r="V691" i="8" s="1"/>
  <c r="BO729" i="7"/>
  <c r="W691" i="8" s="1"/>
  <c r="BP729" i="7"/>
  <c r="X691" i="8" s="1"/>
  <c r="BR729" i="7"/>
  <c r="Z691" i="8" s="1"/>
  <c r="BE730" i="7"/>
  <c r="M692" i="8" s="1"/>
  <c r="BF730" i="7"/>
  <c r="N692" i="8" s="1"/>
  <c r="BG730" i="7"/>
  <c r="O692" i="8" s="1"/>
  <c r="BI730" i="7"/>
  <c r="Q692" i="8" s="1"/>
  <c r="BJ730" i="7"/>
  <c r="R692" i="8" s="1"/>
  <c r="BK730" i="7"/>
  <c r="S692" i="8" s="1"/>
  <c r="BM730" i="7"/>
  <c r="U692" i="8" s="1"/>
  <c r="BN730" i="7"/>
  <c r="V692" i="8" s="1"/>
  <c r="BO730" i="7"/>
  <c r="W692" i="8" s="1"/>
  <c r="BP730" i="7"/>
  <c r="X692" i="8" s="1"/>
  <c r="BR730" i="7"/>
  <c r="Z692" i="8" s="1"/>
  <c r="BE731" i="7"/>
  <c r="M693" i="8" s="1"/>
  <c r="BF731" i="7"/>
  <c r="N693" i="8" s="1"/>
  <c r="BG731" i="7"/>
  <c r="O693" i="8" s="1"/>
  <c r="BI731" i="7"/>
  <c r="Q693" i="8" s="1"/>
  <c r="BJ731" i="7"/>
  <c r="R693" i="8" s="1"/>
  <c r="BK731" i="7"/>
  <c r="S693" i="8" s="1"/>
  <c r="BM731" i="7"/>
  <c r="U693" i="8" s="1"/>
  <c r="BN731" i="7"/>
  <c r="V693" i="8" s="1"/>
  <c r="BO731" i="7"/>
  <c r="W693" i="8" s="1"/>
  <c r="BP731" i="7"/>
  <c r="X693" i="8" s="1"/>
  <c r="BR731" i="7"/>
  <c r="Z693" i="8" s="1"/>
  <c r="BE732" i="7"/>
  <c r="M694" i="8" s="1"/>
  <c r="BF732" i="7"/>
  <c r="N694" i="8" s="1"/>
  <c r="BG732" i="7"/>
  <c r="O694" i="8" s="1"/>
  <c r="BI732" i="7"/>
  <c r="Q694" i="8" s="1"/>
  <c r="BJ732" i="7"/>
  <c r="R694" i="8" s="1"/>
  <c r="BK732" i="7"/>
  <c r="S694" i="8" s="1"/>
  <c r="BL732" i="7"/>
  <c r="T694" i="8" s="1"/>
  <c r="BN732" i="7"/>
  <c r="V694" i="8" s="1"/>
  <c r="BO732" i="7"/>
  <c r="W694" i="8" s="1"/>
  <c r="BP732" i="7"/>
  <c r="X694" i="8" s="1"/>
  <c r="BR732" i="7"/>
  <c r="Z694" i="8" s="1"/>
  <c r="BE733" i="7"/>
  <c r="M695" i="8" s="1"/>
  <c r="BF733" i="7"/>
  <c r="N695" i="8" s="1"/>
  <c r="BG733" i="7"/>
  <c r="O695" i="8" s="1"/>
  <c r="BH733" i="7"/>
  <c r="P695" i="8" s="1"/>
  <c r="BI733" i="7"/>
  <c r="Q695" i="8" s="1"/>
  <c r="BJ733" i="7"/>
  <c r="R695" i="8" s="1"/>
  <c r="BK733" i="7"/>
  <c r="S695" i="8" s="1"/>
  <c r="BL733" i="7"/>
  <c r="T695" i="8" s="1"/>
  <c r="BN733" i="7"/>
  <c r="V695" i="8" s="1"/>
  <c r="BO733" i="7"/>
  <c r="W695" i="8" s="1"/>
  <c r="BP733" i="7"/>
  <c r="X695" i="8" s="1"/>
  <c r="BE734" i="7"/>
  <c r="M696" i="8" s="1"/>
  <c r="BF734" i="7"/>
  <c r="N696" i="8" s="1"/>
  <c r="BG734" i="7"/>
  <c r="O696" i="8" s="1"/>
  <c r="BI734" i="7"/>
  <c r="Q696" i="8" s="1"/>
  <c r="BJ734" i="7"/>
  <c r="R696" i="8" s="1"/>
  <c r="BK734" i="7"/>
  <c r="S696" i="8" s="1"/>
  <c r="BM734" i="7"/>
  <c r="U696" i="8" s="1"/>
  <c r="BN734" i="7"/>
  <c r="V696" i="8" s="1"/>
  <c r="BO734" i="7"/>
  <c r="W696" i="8" s="1"/>
  <c r="BP734" i="7"/>
  <c r="X696" i="8" s="1"/>
  <c r="BR734" i="7"/>
  <c r="Z696" i="8" s="1"/>
  <c r="BE735" i="7"/>
  <c r="M697" i="8" s="1"/>
  <c r="BF735" i="7"/>
  <c r="N697" i="8" s="1"/>
  <c r="BG735" i="7"/>
  <c r="O697" i="8" s="1"/>
  <c r="BI735" i="7"/>
  <c r="Q697" i="8" s="1"/>
  <c r="BJ735" i="7"/>
  <c r="R697" i="8" s="1"/>
  <c r="BK735" i="7"/>
  <c r="S697" i="8" s="1"/>
  <c r="BM735" i="7"/>
  <c r="U697" i="8" s="1"/>
  <c r="BN735" i="7"/>
  <c r="V697" i="8" s="1"/>
  <c r="BO735" i="7"/>
  <c r="W697" i="8" s="1"/>
  <c r="BP735" i="7"/>
  <c r="X697" i="8" s="1"/>
  <c r="BR735" i="7"/>
  <c r="Z697" i="8" s="1"/>
  <c r="BE736" i="7"/>
  <c r="M698" i="8" s="1"/>
  <c r="BF736" i="7"/>
  <c r="N698" i="8" s="1"/>
  <c r="BG736" i="7"/>
  <c r="O698" i="8" s="1"/>
  <c r="BI736" i="7"/>
  <c r="Q698" i="8" s="1"/>
  <c r="BJ736" i="7"/>
  <c r="R698" i="8" s="1"/>
  <c r="BK736" i="7"/>
  <c r="S698" i="8" s="1"/>
  <c r="BM736" i="7"/>
  <c r="U698" i="8" s="1"/>
  <c r="BN736" i="7"/>
  <c r="V698" i="8" s="1"/>
  <c r="BO736" i="7"/>
  <c r="W698" i="8" s="1"/>
  <c r="BP736" i="7"/>
  <c r="X698" i="8" s="1"/>
  <c r="BR736" i="7"/>
  <c r="Z698" i="8" s="1"/>
  <c r="BE737" i="7"/>
  <c r="M699" i="8" s="1"/>
  <c r="BF737" i="7"/>
  <c r="N699" i="8" s="1"/>
  <c r="BG737" i="7"/>
  <c r="O699" i="8" s="1"/>
  <c r="BI737" i="7"/>
  <c r="Q699" i="8" s="1"/>
  <c r="BJ737" i="7"/>
  <c r="R699" i="8" s="1"/>
  <c r="BK737" i="7"/>
  <c r="S699" i="8" s="1"/>
  <c r="BM737" i="7"/>
  <c r="U699" i="8" s="1"/>
  <c r="BN737" i="7"/>
  <c r="V699" i="8" s="1"/>
  <c r="BO737" i="7"/>
  <c r="W699" i="8" s="1"/>
  <c r="BP737" i="7"/>
  <c r="X699" i="8" s="1"/>
  <c r="BR737" i="7"/>
  <c r="Z699" i="8" s="1"/>
  <c r="BE738" i="7"/>
  <c r="M700" i="8" s="1"/>
  <c r="BF738" i="7"/>
  <c r="N700" i="8" s="1"/>
  <c r="BG738" i="7"/>
  <c r="O700" i="8" s="1"/>
  <c r="BH738" i="7"/>
  <c r="P700" i="8" s="1"/>
  <c r="BI738" i="7"/>
  <c r="Q700" i="8" s="1"/>
  <c r="BK738" i="7"/>
  <c r="S700" i="8" s="1"/>
  <c r="BL738" i="7"/>
  <c r="T700" i="8" s="1"/>
  <c r="BM738" i="7"/>
  <c r="U700" i="8" s="1"/>
  <c r="BN738" i="7"/>
  <c r="V700" i="8" s="1"/>
  <c r="BO738" i="7"/>
  <c r="W700" i="8" s="1"/>
  <c r="BP738" i="7"/>
  <c r="X700" i="8" s="1"/>
  <c r="BE739" i="7"/>
  <c r="M701" i="8" s="1"/>
  <c r="BF739" i="7"/>
  <c r="N701" i="8" s="1"/>
  <c r="BG739" i="7"/>
  <c r="O701" i="8" s="1"/>
  <c r="BH739" i="7"/>
  <c r="P701" i="8" s="1"/>
  <c r="BI739" i="7"/>
  <c r="Q701" i="8" s="1"/>
  <c r="BJ739" i="7"/>
  <c r="R701" i="8" s="1"/>
  <c r="BK739" i="7"/>
  <c r="S701" i="8" s="1"/>
  <c r="BM739" i="7"/>
  <c r="U701" i="8" s="1"/>
  <c r="BN739" i="7"/>
  <c r="V701" i="8" s="1"/>
  <c r="BO739" i="7"/>
  <c r="W701" i="8" s="1"/>
  <c r="BP739" i="7"/>
  <c r="X701" i="8" s="1"/>
  <c r="BR739" i="7"/>
  <c r="Z701" i="8" s="1"/>
  <c r="BE740" i="7"/>
  <c r="M702" i="8" s="1"/>
  <c r="BF740" i="7"/>
  <c r="N702" i="8" s="1"/>
  <c r="BG740" i="7"/>
  <c r="O702" i="8" s="1"/>
  <c r="BI740" i="7"/>
  <c r="Q702" i="8" s="1"/>
  <c r="BJ740" i="7"/>
  <c r="R702" i="8" s="1"/>
  <c r="BK740" i="7"/>
  <c r="S702" i="8" s="1"/>
  <c r="BM740" i="7"/>
  <c r="U702" i="8" s="1"/>
  <c r="BN740" i="7"/>
  <c r="V702" i="8" s="1"/>
  <c r="BO740" i="7"/>
  <c r="W702" i="8" s="1"/>
  <c r="BP740" i="7"/>
  <c r="X702" i="8" s="1"/>
  <c r="BR740" i="7"/>
  <c r="Z702" i="8" s="1"/>
  <c r="BE741" i="7"/>
  <c r="M703" i="8" s="1"/>
  <c r="BF741" i="7"/>
  <c r="N703" i="8" s="1"/>
  <c r="BG741" i="7"/>
  <c r="O703" i="8" s="1"/>
  <c r="BI741" i="7"/>
  <c r="Q703" i="8" s="1"/>
  <c r="BJ741" i="7"/>
  <c r="R703" i="8" s="1"/>
  <c r="BK741" i="7"/>
  <c r="S703" i="8" s="1"/>
  <c r="BM741" i="7"/>
  <c r="U703" i="8" s="1"/>
  <c r="BN741" i="7"/>
  <c r="V703" i="8" s="1"/>
  <c r="BO741" i="7"/>
  <c r="W703" i="8" s="1"/>
  <c r="BP741" i="7"/>
  <c r="X703" i="8" s="1"/>
  <c r="BR741" i="7"/>
  <c r="Z703" i="8" s="1"/>
  <c r="BE742" i="7"/>
  <c r="M704" i="8" s="1"/>
  <c r="BF742" i="7"/>
  <c r="N704" i="8" s="1"/>
  <c r="BG742" i="7"/>
  <c r="O704" i="8" s="1"/>
  <c r="BI742" i="7"/>
  <c r="Q704" i="8" s="1"/>
  <c r="BJ742" i="7"/>
  <c r="R704" i="8" s="1"/>
  <c r="BK742" i="7"/>
  <c r="S704" i="8" s="1"/>
  <c r="BM742" i="7"/>
  <c r="U704" i="8" s="1"/>
  <c r="BN742" i="7"/>
  <c r="V704" i="8" s="1"/>
  <c r="BO742" i="7"/>
  <c r="W704" i="8" s="1"/>
  <c r="BP742" i="7"/>
  <c r="X704" i="8" s="1"/>
  <c r="BR742" i="7"/>
  <c r="Z704" i="8" s="1"/>
  <c r="BE743" i="7"/>
  <c r="M705" i="8" s="1"/>
  <c r="BF743" i="7"/>
  <c r="N705" i="8" s="1"/>
  <c r="BG743" i="7"/>
  <c r="O705" i="8" s="1"/>
  <c r="BI743" i="7"/>
  <c r="Q705" i="8" s="1"/>
  <c r="BJ743" i="7"/>
  <c r="R705" i="8" s="1"/>
  <c r="BK743" i="7"/>
  <c r="S705" i="8" s="1"/>
  <c r="BM743" i="7"/>
  <c r="U705" i="8" s="1"/>
  <c r="BN743" i="7"/>
  <c r="V705" i="8" s="1"/>
  <c r="BO743" i="7"/>
  <c r="W705" i="8" s="1"/>
  <c r="BP743" i="7"/>
  <c r="X705" i="8" s="1"/>
  <c r="BR743" i="7"/>
  <c r="Z705" i="8" s="1"/>
  <c r="BE744" i="7"/>
  <c r="M706" i="8" s="1"/>
  <c r="BF744" i="7"/>
  <c r="N706" i="8" s="1"/>
  <c r="BG744" i="7"/>
  <c r="O706" i="8" s="1"/>
  <c r="BH744" i="7"/>
  <c r="P706" i="8" s="1"/>
  <c r="BI744" i="7"/>
  <c r="Q706" i="8" s="1"/>
  <c r="BJ744" i="7"/>
  <c r="R706" i="8" s="1"/>
  <c r="BK744" i="7"/>
  <c r="S706" i="8" s="1"/>
  <c r="BL744" i="7"/>
  <c r="T706" i="8" s="1"/>
  <c r="BO744" i="7"/>
  <c r="W706" i="8" s="1"/>
  <c r="BP744" i="7"/>
  <c r="X706" i="8" s="1"/>
  <c r="BR744" i="7"/>
  <c r="Z706" i="8" s="1"/>
  <c r="BE745" i="7"/>
  <c r="M707" i="8" s="1"/>
  <c r="BF745" i="7"/>
  <c r="N707" i="8" s="1"/>
  <c r="BG745" i="7"/>
  <c r="O707" i="8" s="1"/>
  <c r="BH745" i="7"/>
  <c r="P707" i="8" s="1"/>
  <c r="BI745" i="7"/>
  <c r="Q707" i="8" s="1"/>
  <c r="BJ745" i="7"/>
  <c r="R707" i="8" s="1"/>
  <c r="BK745" i="7"/>
  <c r="S707" i="8" s="1"/>
  <c r="BN745" i="7"/>
  <c r="V707" i="8" s="1"/>
  <c r="BO745" i="7"/>
  <c r="W707" i="8" s="1"/>
  <c r="BP745" i="7"/>
  <c r="X707" i="8" s="1"/>
  <c r="BR745" i="7"/>
  <c r="Z707" i="8" s="1"/>
  <c r="BE746" i="7"/>
  <c r="M708" i="8" s="1"/>
  <c r="BF746" i="7"/>
  <c r="N708" i="8" s="1"/>
  <c r="BG746" i="7"/>
  <c r="O708" i="8" s="1"/>
  <c r="BH746" i="7"/>
  <c r="P708" i="8" s="1"/>
  <c r="BI746" i="7"/>
  <c r="Q708" i="8" s="1"/>
  <c r="BJ746" i="7"/>
  <c r="R708" i="8" s="1"/>
  <c r="BK746" i="7"/>
  <c r="S708" i="8" s="1"/>
  <c r="BN746" i="7"/>
  <c r="V708" i="8" s="1"/>
  <c r="BO746" i="7"/>
  <c r="W708" i="8" s="1"/>
  <c r="BP746" i="7"/>
  <c r="X708" i="8" s="1"/>
  <c r="BR746" i="7"/>
  <c r="Z708" i="8" s="1"/>
  <c r="BE747" i="7"/>
  <c r="M709" i="8" s="1"/>
  <c r="BF747" i="7"/>
  <c r="N709" i="8" s="1"/>
  <c r="BG747" i="7"/>
  <c r="O709" i="8" s="1"/>
  <c r="BH747" i="7"/>
  <c r="P709" i="8" s="1"/>
  <c r="BI747" i="7"/>
  <c r="Q709" i="8" s="1"/>
  <c r="BJ747" i="7"/>
  <c r="R709" i="8" s="1"/>
  <c r="BK747" i="7"/>
  <c r="S709" i="8" s="1"/>
  <c r="BN747" i="7"/>
  <c r="V709" i="8" s="1"/>
  <c r="BO747" i="7"/>
  <c r="W709" i="8" s="1"/>
  <c r="BP747" i="7"/>
  <c r="X709" i="8" s="1"/>
  <c r="BR747" i="7"/>
  <c r="Z709" i="8" s="1"/>
  <c r="BE748" i="7"/>
  <c r="M710" i="8" s="1"/>
  <c r="BF748" i="7"/>
  <c r="N710" i="8" s="1"/>
  <c r="BH748" i="7"/>
  <c r="P710" i="8" s="1"/>
  <c r="BI748" i="7"/>
  <c r="Q710" i="8" s="1"/>
  <c r="BJ748" i="7"/>
  <c r="R710" i="8" s="1"/>
  <c r="BK748" i="7"/>
  <c r="S710" i="8" s="1"/>
  <c r="BM748" i="7"/>
  <c r="U710" i="8" s="1"/>
  <c r="BN748" i="7"/>
  <c r="V710" i="8" s="1"/>
  <c r="BO748" i="7"/>
  <c r="W710" i="8" s="1"/>
  <c r="BP748" i="7"/>
  <c r="X710" i="8" s="1"/>
  <c r="BR748" i="7"/>
  <c r="Z710" i="8" s="1"/>
  <c r="BE749" i="7"/>
  <c r="M711" i="8" s="1"/>
  <c r="BF749" i="7"/>
  <c r="N711" i="8" s="1"/>
  <c r="BG749" i="7"/>
  <c r="O711" i="8" s="1"/>
  <c r="BI749" i="7"/>
  <c r="Q711" i="8" s="1"/>
  <c r="BJ749" i="7"/>
  <c r="R711" i="8" s="1"/>
  <c r="BK749" i="7"/>
  <c r="S711" i="8" s="1"/>
  <c r="BL749" i="7"/>
  <c r="T711" i="8" s="1"/>
  <c r="BM749" i="7"/>
  <c r="U711" i="8" s="1"/>
  <c r="BN749" i="7"/>
  <c r="V711" i="8" s="1"/>
  <c r="BP749" i="7"/>
  <c r="X711" i="8" s="1"/>
  <c r="BR749" i="7"/>
  <c r="Z711" i="8" s="1"/>
  <c r="BE750" i="7"/>
  <c r="M712" i="8" s="1"/>
  <c r="BF750" i="7"/>
  <c r="N712" i="8" s="1"/>
  <c r="BH750" i="7"/>
  <c r="P712" i="8" s="1"/>
  <c r="BI750" i="7"/>
  <c r="Q712" i="8" s="1"/>
  <c r="BJ750" i="7"/>
  <c r="R712" i="8" s="1"/>
  <c r="BK750" i="7"/>
  <c r="S712" i="8" s="1"/>
  <c r="BM750" i="7"/>
  <c r="U712" i="8" s="1"/>
  <c r="BN750" i="7"/>
  <c r="V712" i="8" s="1"/>
  <c r="BO750" i="7"/>
  <c r="W712" i="8" s="1"/>
  <c r="BP750" i="7"/>
  <c r="X712" i="8" s="1"/>
  <c r="BR750" i="7"/>
  <c r="Z712" i="8" s="1"/>
  <c r="BE751" i="7"/>
  <c r="M713" i="8" s="1"/>
  <c r="BF751" i="7"/>
  <c r="N713" i="8" s="1"/>
  <c r="BG751" i="7"/>
  <c r="O713" i="8" s="1"/>
  <c r="BH751" i="7"/>
  <c r="P713" i="8" s="1"/>
  <c r="BI751" i="7"/>
  <c r="Q713" i="8" s="1"/>
  <c r="BK751" i="7"/>
  <c r="S713" i="8" s="1"/>
  <c r="BL751" i="7"/>
  <c r="T713" i="8" s="1"/>
  <c r="BM751" i="7"/>
  <c r="U713" i="8" s="1"/>
  <c r="BN751" i="7"/>
  <c r="V713" i="8" s="1"/>
  <c r="BO751" i="7"/>
  <c r="W713" i="8" s="1"/>
  <c r="BP751" i="7"/>
  <c r="X713" i="8" s="1"/>
  <c r="BE752" i="7"/>
  <c r="M714" i="8" s="1"/>
  <c r="BF752" i="7"/>
  <c r="N714" i="8" s="1"/>
  <c r="BG752" i="7"/>
  <c r="O714" i="8" s="1"/>
  <c r="BH752" i="7"/>
  <c r="P714" i="8" s="1"/>
  <c r="BI752" i="7"/>
  <c r="Q714" i="8" s="1"/>
  <c r="BJ752" i="7"/>
  <c r="R714" i="8" s="1"/>
  <c r="BK752" i="7"/>
  <c r="S714" i="8" s="1"/>
  <c r="BN752" i="7"/>
  <c r="V714" i="8" s="1"/>
  <c r="BO752" i="7"/>
  <c r="W714" i="8" s="1"/>
  <c r="BP752" i="7"/>
  <c r="X714" i="8" s="1"/>
  <c r="BR752" i="7"/>
  <c r="Z714" i="8" s="1"/>
  <c r="BE753" i="7"/>
  <c r="M715" i="8" s="1"/>
  <c r="BF753" i="7"/>
  <c r="N715" i="8" s="1"/>
  <c r="BG753" i="7"/>
  <c r="O715" i="8" s="1"/>
  <c r="BH753" i="7"/>
  <c r="P715" i="8" s="1"/>
  <c r="BI753" i="7"/>
  <c r="Q715" i="8" s="1"/>
  <c r="BJ753" i="7"/>
  <c r="R715" i="8" s="1"/>
  <c r="BK753" i="7"/>
  <c r="S715" i="8" s="1"/>
  <c r="BN753" i="7"/>
  <c r="V715" i="8" s="1"/>
  <c r="BO753" i="7"/>
  <c r="W715" i="8" s="1"/>
  <c r="BP753" i="7"/>
  <c r="X715" i="8" s="1"/>
  <c r="BR753" i="7"/>
  <c r="Z715" i="8" s="1"/>
  <c r="BE754" i="7"/>
  <c r="M716" i="8" s="1"/>
  <c r="BF754" i="7"/>
  <c r="N716" i="8" s="1"/>
  <c r="BG754" i="7"/>
  <c r="O716" i="8" s="1"/>
  <c r="BH754" i="7"/>
  <c r="P716" i="8" s="1"/>
  <c r="BI754" i="7"/>
  <c r="Q716" i="8" s="1"/>
  <c r="BJ754" i="7"/>
  <c r="R716" i="8" s="1"/>
  <c r="BK754" i="7"/>
  <c r="S716" i="8" s="1"/>
  <c r="BN754" i="7"/>
  <c r="V716" i="8" s="1"/>
  <c r="BO754" i="7"/>
  <c r="W716" i="8" s="1"/>
  <c r="BP754" i="7"/>
  <c r="X716" i="8" s="1"/>
  <c r="BR754" i="7"/>
  <c r="Z716" i="8" s="1"/>
  <c r="BE755" i="7"/>
  <c r="M717" i="8" s="1"/>
  <c r="BF755" i="7"/>
  <c r="N717" i="8" s="1"/>
  <c r="BG755" i="7"/>
  <c r="O717" i="8" s="1"/>
  <c r="BH755" i="7"/>
  <c r="P717" i="8" s="1"/>
  <c r="BI755" i="7"/>
  <c r="Q717" i="8" s="1"/>
  <c r="BJ755" i="7"/>
  <c r="R717" i="8" s="1"/>
  <c r="BK755" i="7"/>
  <c r="S717" i="8" s="1"/>
  <c r="BN755" i="7"/>
  <c r="V717" i="8" s="1"/>
  <c r="BO755" i="7"/>
  <c r="W717" i="8" s="1"/>
  <c r="BP755" i="7"/>
  <c r="X717" i="8" s="1"/>
  <c r="BR755" i="7"/>
  <c r="Z717" i="8" s="1"/>
  <c r="BE756" i="7"/>
  <c r="M718" i="8" s="1"/>
  <c r="BF756" i="7"/>
  <c r="N718" i="8" s="1"/>
  <c r="BG756" i="7"/>
  <c r="O718" i="8" s="1"/>
  <c r="BH756" i="7"/>
  <c r="P718" i="8" s="1"/>
  <c r="BI756" i="7"/>
  <c r="Q718" i="8" s="1"/>
  <c r="BK756" i="7"/>
  <c r="S718" i="8" s="1"/>
  <c r="BL756" i="7"/>
  <c r="T718" i="8" s="1"/>
  <c r="BM756" i="7"/>
  <c r="U718" i="8" s="1"/>
  <c r="BN756" i="7"/>
  <c r="V718" i="8" s="1"/>
  <c r="BO756" i="7"/>
  <c r="W718" i="8" s="1"/>
  <c r="BP756" i="7"/>
  <c r="X718" i="8" s="1"/>
  <c r="BR756" i="7"/>
  <c r="Z718" i="8" s="1"/>
  <c r="BE757" i="7"/>
  <c r="M719" i="8" s="1"/>
  <c r="BF757" i="7"/>
  <c r="N719" i="8" s="1"/>
  <c r="BG757" i="7"/>
  <c r="O719" i="8" s="1"/>
  <c r="BH757" i="7"/>
  <c r="P719" i="8" s="1"/>
  <c r="BI757" i="7"/>
  <c r="Q719" i="8" s="1"/>
  <c r="BJ757" i="7"/>
  <c r="R719" i="8" s="1"/>
  <c r="BK757" i="7"/>
  <c r="S719" i="8" s="1"/>
  <c r="BN757" i="7"/>
  <c r="V719" i="8" s="1"/>
  <c r="BO757" i="7"/>
  <c r="W719" i="8" s="1"/>
  <c r="BP757" i="7"/>
  <c r="X719" i="8" s="1"/>
  <c r="BR757" i="7"/>
  <c r="Z719" i="8" s="1"/>
  <c r="BE758" i="7"/>
  <c r="M720" i="8" s="1"/>
  <c r="BF758" i="7"/>
  <c r="N720" i="8" s="1"/>
  <c r="BG758" i="7"/>
  <c r="O720" i="8" s="1"/>
  <c r="BH758" i="7"/>
  <c r="P720" i="8" s="1"/>
  <c r="BI758" i="7"/>
  <c r="Q720" i="8" s="1"/>
  <c r="BJ758" i="7"/>
  <c r="R720" i="8" s="1"/>
  <c r="BK758" i="7"/>
  <c r="S720" i="8" s="1"/>
  <c r="BN758" i="7"/>
  <c r="V720" i="8" s="1"/>
  <c r="BO758" i="7"/>
  <c r="W720" i="8" s="1"/>
  <c r="BP758" i="7"/>
  <c r="X720" i="8" s="1"/>
  <c r="BR758" i="7"/>
  <c r="Z720" i="8" s="1"/>
  <c r="BE759" i="7"/>
  <c r="M721" i="8" s="1"/>
  <c r="BF759" i="7"/>
  <c r="N721" i="8" s="1"/>
  <c r="BG759" i="7"/>
  <c r="O721" i="8" s="1"/>
  <c r="BH759" i="7"/>
  <c r="P721" i="8" s="1"/>
  <c r="BI759" i="7"/>
  <c r="Q721" i="8" s="1"/>
  <c r="BJ759" i="7"/>
  <c r="R721" i="8" s="1"/>
  <c r="BK759" i="7"/>
  <c r="S721" i="8" s="1"/>
  <c r="BN759" i="7"/>
  <c r="V721" i="8" s="1"/>
  <c r="BO759" i="7"/>
  <c r="W721" i="8" s="1"/>
  <c r="BP759" i="7"/>
  <c r="X721" i="8" s="1"/>
  <c r="BR759" i="7"/>
  <c r="Z721" i="8" s="1"/>
  <c r="BE760" i="7"/>
  <c r="M722" i="8" s="1"/>
  <c r="BF760" i="7"/>
  <c r="N722" i="8" s="1"/>
  <c r="BG760" i="7"/>
  <c r="O722" i="8" s="1"/>
  <c r="BH760" i="7"/>
  <c r="P722" i="8" s="1"/>
  <c r="BI760" i="7"/>
  <c r="Q722" i="8" s="1"/>
  <c r="BJ760" i="7"/>
  <c r="R722" i="8" s="1"/>
  <c r="BK760" i="7"/>
  <c r="S722" i="8" s="1"/>
  <c r="BN760" i="7"/>
  <c r="V722" i="8" s="1"/>
  <c r="BO760" i="7"/>
  <c r="W722" i="8" s="1"/>
  <c r="BP760" i="7"/>
  <c r="X722" i="8" s="1"/>
  <c r="BR760" i="7"/>
  <c r="Z722" i="8" s="1"/>
  <c r="BE761" i="7"/>
  <c r="M723" i="8" s="1"/>
  <c r="BF761" i="7"/>
  <c r="N723" i="8" s="1"/>
  <c r="BG761" i="7"/>
  <c r="O723" i="8" s="1"/>
  <c r="BH761" i="7"/>
  <c r="P723" i="8" s="1"/>
  <c r="BI761" i="7"/>
  <c r="Q723" i="8" s="1"/>
  <c r="BJ761" i="7"/>
  <c r="R723" i="8" s="1"/>
  <c r="BK761" i="7"/>
  <c r="S723" i="8" s="1"/>
  <c r="BN761" i="7"/>
  <c r="V723" i="8" s="1"/>
  <c r="BO761" i="7"/>
  <c r="W723" i="8" s="1"/>
  <c r="BP761" i="7"/>
  <c r="X723" i="8" s="1"/>
  <c r="BR761" i="7"/>
  <c r="Z723" i="8" s="1"/>
  <c r="BE762" i="7"/>
  <c r="M724" i="8" s="1"/>
  <c r="BF762" i="7"/>
  <c r="N724" i="8" s="1"/>
  <c r="BG762" i="7"/>
  <c r="O724" i="8" s="1"/>
  <c r="BH762" i="7"/>
  <c r="P724" i="8" s="1"/>
  <c r="BI762" i="7"/>
  <c r="Q724" i="8" s="1"/>
  <c r="BK762" i="7"/>
  <c r="S724" i="8" s="1"/>
  <c r="BL762" i="7"/>
  <c r="T724" i="8" s="1"/>
  <c r="BN762" i="7"/>
  <c r="V724" i="8" s="1"/>
  <c r="BO762" i="7"/>
  <c r="W724" i="8" s="1"/>
  <c r="BP762" i="7"/>
  <c r="X724" i="8" s="1"/>
  <c r="BR762" i="7"/>
  <c r="Z724" i="8" s="1"/>
  <c r="BE763" i="7"/>
  <c r="M725" i="8" s="1"/>
  <c r="BF763" i="7"/>
  <c r="N725" i="8" s="1"/>
  <c r="BG763" i="7"/>
  <c r="O725" i="8" s="1"/>
  <c r="BH763" i="7"/>
  <c r="P725" i="8" s="1"/>
  <c r="BI763" i="7"/>
  <c r="Q725" i="8" s="1"/>
  <c r="BJ763" i="7"/>
  <c r="R725" i="8" s="1"/>
  <c r="BK763" i="7"/>
  <c r="S725" i="8" s="1"/>
  <c r="BN763" i="7"/>
  <c r="V725" i="8" s="1"/>
  <c r="BO763" i="7"/>
  <c r="W725" i="8" s="1"/>
  <c r="BP763" i="7"/>
  <c r="X725" i="8" s="1"/>
  <c r="BR763" i="7"/>
  <c r="Z725" i="8" s="1"/>
  <c r="BE764" i="7"/>
  <c r="M726" i="8" s="1"/>
  <c r="BF764" i="7"/>
  <c r="N726" i="8" s="1"/>
  <c r="BG764" i="7"/>
  <c r="O726" i="8" s="1"/>
  <c r="BH764" i="7"/>
  <c r="P726" i="8" s="1"/>
  <c r="BI764" i="7"/>
  <c r="Q726" i="8" s="1"/>
  <c r="BJ764" i="7"/>
  <c r="R726" i="8" s="1"/>
  <c r="BK764" i="7"/>
  <c r="S726" i="8" s="1"/>
  <c r="BN764" i="7"/>
  <c r="V726" i="8" s="1"/>
  <c r="BO764" i="7"/>
  <c r="W726" i="8" s="1"/>
  <c r="BP764" i="7"/>
  <c r="X726" i="8" s="1"/>
  <c r="BR764" i="7"/>
  <c r="Z726" i="8" s="1"/>
  <c r="BE765" i="7"/>
  <c r="M727" i="8" s="1"/>
  <c r="BF765" i="7"/>
  <c r="N727" i="8" s="1"/>
  <c r="BG765" i="7"/>
  <c r="O727" i="8" s="1"/>
  <c r="BH765" i="7"/>
  <c r="P727" i="8" s="1"/>
  <c r="BI765" i="7"/>
  <c r="Q727" i="8" s="1"/>
  <c r="BK765" i="7"/>
  <c r="S727" i="8" s="1"/>
  <c r="BM765" i="7"/>
  <c r="U727" i="8" s="1"/>
  <c r="BN765" i="7"/>
  <c r="V727" i="8" s="1"/>
  <c r="BO765" i="7"/>
  <c r="W727" i="8" s="1"/>
  <c r="BP765" i="7"/>
  <c r="X727" i="8" s="1"/>
  <c r="BR765" i="7"/>
  <c r="Z727" i="8" s="1"/>
  <c r="BE766" i="7"/>
  <c r="M728" i="8" s="1"/>
  <c r="BF766" i="7"/>
  <c r="N728" i="8" s="1"/>
  <c r="BG766" i="7"/>
  <c r="O728" i="8" s="1"/>
  <c r="BH766" i="7"/>
  <c r="P728" i="8" s="1"/>
  <c r="BI766" i="7"/>
  <c r="Q728" i="8" s="1"/>
  <c r="BJ766" i="7"/>
  <c r="R728" i="8" s="1"/>
  <c r="BK766" i="7"/>
  <c r="S728" i="8" s="1"/>
  <c r="BN766" i="7"/>
  <c r="V728" i="8" s="1"/>
  <c r="BO766" i="7"/>
  <c r="W728" i="8" s="1"/>
  <c r="BP766" i="7"/>
  <c r="X728" i="8" s="1"/>
  <c r="BR766" i="7"/>
  <c r="Z728" i="8" s="1"/>
  <c r="BE767" i="7"/>
  <c r="M729" i="8" s="1"/>
  <c r="BF767" i="7"/>
  <c r="N729" i="8" s="1"/>
  <c r="BG767" i="7"/>
  <c r="O729" i="8" s="1"/>
  <c r="BH767" i="7"/>
  <c r="P729" i="8" s="1"/>
  <c r="BI767" i="7"/>
  <c r="Q729" i="8" s="1"/>
  <c r="BJ767" i="7"/>
  <c r="R729" i="8" s="1"/>
  <c r="BK767" i="7"/>
  <c r="S729" i="8" s="1"/>
  <c r="BN767" i="7"/>
  <c r="V729" i="8" s="1"/>
  <c r="BO767" i="7"/>
  <c r="W729" i="8" s="1"/>
  <c r="BP767" i="7"/>
  <c r="X729" i="8" s="1"/>
  <c r="BR767" i="7"/>
  <c r="Z729" i="8" s="1"/>
  <c r="BE768" i="7"/>
  <c r="M730" i="8" s="1"/>
  <c r="BF768" i="7"/>
  <c r="N730" i="8" s="1"/>
  <c r="BH768" i="7"/>
  <c r="P730" i="8" s="1"/>
  <c r="BI768" i="7"/>
  <c r="Q730" i="8" s="1"/>
  <c r="BK768" i="7"/>
  <c r="S730" i="8" s="1"/>
  <c r="BL768" i="7"/>
  <c r="T730" i="8" s="1"/>
  <c r="BM768" i="7"/>
  <c r="U730" i="8" s="1"/>
  <c r="BN768" i="7"/>
  <c r="V730" i="8" s="1"/>
  <c r="BO768" i="7"/>
  <c r="W730" i="8" s="1"/>
  <c r="BP768" i="7"/>
  <c r="X730" i="8" s="1"/>
  <c r="BR768" i="7"/>
  <c r="Z730" i="8" s="1"/>
  <c r="BE769" i="7"/>
  <c r="M731" i="8" s="1"/>
  <c r="BF769" i="7"/>
  <c r="N731" i="8" s="1"/>
  <c r="BG769" i="7"/>
  <c r="O731" i="8" s="1"/>
  <c r="BH769" i="7"/>
  <c r="P731" i="8" s="1"/>
  <c r="BI769" i="7"/>
  <c r="Q731" i="8" s="1"/>
  <c r="BJ769" i="7"/>
  <c r="R731" i="8" s="1"/>
  <c r="BK769" i="7"/>
  <c r="S731" i="8" s="1"/>
  <c r="BN769" i="7"/>
  <c r="V731" i="8" s="1"/>
  <c r="BO769" i="7"/>
  <c r="W731" i="8" s="1"/>
  <c r="BP769" i="7"/>
  <c r="X731" i="8" s="1"/>
  <c r="BR769" i="7"/>
  <c r="Z731" i="8" s="1"/>
  <c r="BE770" i="7"/>
  <c r="M732" i="8" s="1"/>
  <c r="BF770" i="7"/>
  <c r="N732" i="8" s="1"/>
  <c r="BG770" i="7"/>
  <c r="O732" i="8" s="1"/>
  <c r="BH770" i="7"/>
  <c r="P732" i="8" s="1"/>
  <c r="BI770" i="7"/>
  <c r="Q732" i="8" s="1"/>
  <c r="BK770" i="7"/>
  <c r="S732" i="8" s="1"/>
  <c r="BL770" i="7"/>
  <c r="T732" i="8" s="1"/>
  <c r="BN770" i="7"/>
  <c r="V732" i="8" s="1"/>
  <c r="BO770" i="7"/>
  <c r="W732" i="8" s="1"/>
  <c r="BP770" i="7"/>
  <c r="X732" i="8" s="1"/>
  <c r="BR770" i="7"/>
  <c r="Z732" i="8" s="1"/>
  <c r="BE771" i="7"/>
  <c r="M733" i="8" s="1"/>
  <c r="BF771" i="7"/>
  <c r="N733" i="8" s="1"/>
  <c r="BG771" i="7"/>
  <c r="O733" i="8" s="1"/>
  <c r="BH771" i="7"/>
  <c r="P733" i="8" s="1"/>
  <c r="BI771" i="7"/>
  <c r="Q733" i="8" s="1"/>
  <c r="BJ771" i="7"/>
  <c r="R733" i="8" s="1"/>
  <c r="BK771" i="7"/>
  <c r="S733" i="8" s="1"/>
  <c r="BN771" i="7"/>
  <c r="V733" i="8" s="1"/>
  <c r="BO771" i="7"/>
  <c r="W733" i="8" s="1"/>
  <c r="BP771" i="7"/>
  <c r="X733" i="8" s="1"/>
  <c r="BR771" i="7"/>
  <c r="Z733" i="8" s="1"/>
  <c r="BE772" i="7"/>
  <c r="M734" i="8" s="1"/>
  <c r="BF772" i="7"/>
  <c r="N734" i="8" s="1"/>
  <c r="BG772" i="7"/>
  <c r="O734" i="8" s="1"/>
  <c r="BH772" i="7"/>
  <c r="P734" i="8" s="1"/>
  <c r="BI772" i="7"/>
  <c r="Q734" i="8" s="1"/>
  <c r="BJ772" i="7"/>
  <c r="R734" i="8" s="1"/>
  <c r="BK772" i="7"/>
  <c r="S734" i="8" s="1"/>
  <c r="BN772" i="7"/>
  <c r="V734" i="8" s="1"/>
  <c r="BO772" i="7"/>
  <c r="W734" i="8" s="1"/>
  <c r="BP772" i="7"/>
  <c r="X734" i="8" s="1"/>
  <c r="BR772" i="7"/>
  <c r="Z734" i="8" s="1"/>
  <c r="BE773" i="7"/>
  <c r="M735" i="8" s="1"/>
  <c r="BF773" i="7"/>
  <c r="N735" i="8" s="1"/>
  <c r="BG773" i="7"/>
  <c r="O735" i="8" s="1"/>
  <c r="BH773" i="7"/>
  <c r="P735" i="8" s="1"/>
  <c r="BI773" i="7"/>
  <c r="Q735" i="8" s="1"/>
  <c r="BJ773" i="7"/>
  <c r="R735" i="8" s="1"/>
  <c r="BK773" i="7"/>
  <c r="S735" i="8" s="1"/>
  <c r="BN773" i="7"/>
  <c r="V735" i="8" s="1"/>
  <c r="BO773" i="7"/>
  <c r="W735" i="8" s="1"/>
  <c r="BP773" i="7"/>
  <c r="X735" i="8" s="1"/>
  <c r="BR773" i="7"/>
  <c r="Z735" i="8" s="1"/>
  <c r="BE774" i="7"/>
  <c r="M736" i="8" s="1"/>
  <c r="BF774" i="7"/>
  <c r="N736" i="8" s="1"/>
  <c r="BG774" i="7"/>
  <c r="O736" i="8" s="1"/>
  <c r="BH774" i="7"/>
  <c r="P736" i="8" s="1"/>
  <c r="BI774" i="7"/>
  <c r="Q736" i="8" s="1"/>
  <c r="BJ774" i="7"/>
  <c r="R736" i="8" s="1"/>
  <c r="BK774" i="7"/>
  <c r="S736" i="8" s="1"/>
  <c r="BL774" i="7"/>
  <c r="T736" i="8" s="1"/>
  <c r="BN774" i="7"/>
  <c r="V736" i="8" s="1"/>
  <c r="BO774" i="7"/>
  <c r="W736" i="8" s="1"/>
  <c r="BP774" i="7"/>
  <c r="X736" i="8" s="1"/>
  <c r="BE775" i="7"/>
  <c r="M737" i="8" s="1"/>
  <c r="BF775" i="7"/>
  <c r="N737" i="8" s="1"/>
  <c r="BG775" i="7"/>
  <c r="O737" i="8" s="1"/>
  <c r="BH775" i="7"/>
  <c r="P737" i="8" s="1"/>
  <c r="BI775" i="7"/>
  <c r="Q737" i="8" s="1"/>
  <c r="BK775" i="7"/>
  <c r="S737" i="8" s="1"/>
  <c r="BL775" i="7"/>
  <c r="T737" i="8" s="1"/>
  <c r="BN775" i="7"/>
  <c r="V737" i="8" s="1"/>
  <c r="BO775" i="7"/>
  <c r="W737" i="8" s="1"/>
  <c r="BP775" i="7"/>
  <c r="X737" i="8" s="1"/>
  <c r="BR775" i="7"/>
  <c r="Z737" i="8" s="1"/>
  <c r="BE776" i="7"/>
  <c r="M738" i="8" s="1"/>
  <c r="BF776" i="7"/>
  <c r="N738" i="8" s="1"/>
  <c r="BG776" i="7"/>
  <c r="O738" i="8" s="1"/>
  <c r="BH776" i="7"/>
  <c r="P738" i="8" s="1"/>
  <c r="BI776" i="7"/>
  <c r="Q738" i="8" s="1"/>
  <c r="BJ776" i="7"/>
  <c r="R738" i="8" s="1"/>
  <c r="BK776" i="7"/>
  <c r="S738" i="8" s="1"/>
  <c r="BN776" i="7"/>
  <c r="V738" i="8" s="1"/>
  <c r="BO776" i="7"/>
  <c r="W738" i="8" s="1"/>
  <c r="BP776" i="7"/>
  <c r="X738" i="8" s="1"/>
  <c r="BR776" i="7"/>
  <c r="Z738" i="8" s="1"/>
  <c r="BE777" i="7"/>
  <c r="M739" i="8" s="1"/>
  <c r="BF777" i="7"/>
  <c r="N739" i="8" s="1"/>
  <c r="BG777" i="7"/>
  <c r="O739" i="8" s="1"/>
  <c r="BH777" i="7"/>
  <c r="P739" i="8" s="1"/>
  <c r="BI777" i="7"/>
  <c r="Q739" i="8" s="1"/>
  <c r="BJ777" i="7"/>
  <c r="R739" i="8" s="1"/>
  <c r="BK777" i="7"/>
  <c r="S739" i="8" s="1"/>
  <c r="BN777" i="7"/>
  <c r="V739" i="8" s="1"/>
  <c r="BO777" i="7"/>
  <c r="W739" i="8" s="1"/>
  <c r="BP777" i="7"/>
  <c r="X739" i="8" s="1"/>
  <c r="BR777" i="7"/>
  <c r="Z739" i="8" s="1"/>
  <c r="BE778" i="7"/>
  <c r="M740" i="8" s="1"/>
  <c r="BF778" i="7"/>
  <c r="N740" i="8" s="1"/>
  <c r="BG778" i="7"/>
  <c r="O740" i="8" s="1"/>
  <c r="BH778" i="7"/>
  <c r="P740" i="8" s="1"/>
  <c r="BI778" i="7"/>
  <c r="Q740" i="8" s="1"/>
  <c r="BK778" i="7"/>
  <c r="S740" i="8" s="1"/>
  <c r="BL778" i="7"/>
  <c r="T740" i="8" s="1"/>
  <c r="BN778" i="7"/>
  <c r="V740" i="8" s="1"/>
  <c r="BO778" i="7"/>
  <c r="W740" i="8" s="1"/>
  <c r="BP778" i="7"/>
  <c r="X740" i="8" s="1"/>
  <c r="BR778" i="7"/>
  <c r="Z740" i="8" s="1"/>
  <c r="BE779" i="7"/>
  <c r="M741" i="8" s="1"/>
  <c r="BF779" i="7"/>
  <c r="N741" i="8" s="1"/>
  <c r="BG779" i="7"/>
  <c r="O741" i="8" s="1"/>
  <c r="BH779" i="7"/>
  <c r="P741" i="8" s="1"/>
  <c r="BI779" i="7"/>
  <c r="Q741" i="8" s="1"/>
  <c r="BJ779" i="7"/>
  <c r="R741" i="8" s="1"/>
  <c r="BK779" i="7"/>
  <c r="S741" i="8" s="1"/>
  <c r="BN779" i="7"/>
  <c r="V741" i="8" s="1"/>
  <c r="BO779" i="7"/>
  <c r="W741" i="8" s="1"/>
  <c r="BP779" i="7"/>
  <c r="X741" i="8" s="1"/>
  <c r="BR779" i="7"/>
  <c r="Z741" i="8" s="1"/>
  <c r="BE780" i="7"/>
  <c r="M742" i="8" s="1"/>
  <c r="BF780" i="7"/>
  <c r="N742" i="8" s="1"/>
  <c r="BH780" i="7"/>
  <c r="P742" i="8" s="1"/>
  <c r="BI780" i="7"/>
  <c r="Q742" i="8" s="1"/>
  <c r="BJ780" i="7"/>
  <c r="R742" i="8" s="1"/>
  <c r="BK780" i="7"/>
  <c r="S742" i="8" s="1"/>
  <c r="BM780" i="7"/>
  <c r="U742" i="8" s="1"/>
  <c r="BN780" i="7"/>
  <c r="V742" i="8" s="1"/>
  <c r="BO780" i="7"/>
  <c r="W742" i="8" s="1"/>
  <c r="BP780" i="7"/>
  <c r="X742" i="8" s="1"/>
  <c r="BR780" i="7"/>
  <c r="Z742" i="8" s="1"/>
  <c r="BE781" i="7"/>
  <c r="M743" i="8" s="1"/>
  <c r="BF781" i="7"/>
  <c r="N743" i="8" s="1"/>
  <c r="BG781" i="7"/>
  <c r="O743" i="8" s="1"/>
  <c r="BH781" i="7"/>
  <c r="P743" i="8" s="1"/>
  <c r="BI781" i="7"/>
  <c r="Q743" i="8" s="1"/>
  <c r="BJ781" i="7"/>
  <c r="R743" i="8" s="1"/>
  <c r="BK781" i="7"/>
  <c r="S743" i="8" s="1"/>
  <c r="BN781" i="7"/>
  <c r="V743" i="8" s="1"/>
  <c r="BO781" i="7"/>
  <c r="W743" i="8" s="1"/>
  <c r="BP781" i="7"/>
  <c r="X743" i="8" s="1"/>
  <c r="BR781" i="7"/>
  <c r="Z743" i="8" s="1"/>
  <c r="BE782" i="7"/>
  <c r="M744" i="8" s="1"/>
  <c r="BF782" i="7"/>
  <c r="N744" i="8" s="1"/>
  <c r="BG782" i="7"/>
  <c r="O744" i="8" s="1"/>
  <c r="BH782" i="7"/>
  <c r="P744" i="8" s="1"/>
  <c r="BI782" i="7"/>
  <c r="Q744" i="8" s="1"/>
  <c r="BJ782" i="7"/>
  <c r="R744" i="8" s="1"/>
  <c r="BK782" i="7"/>
  <c r="S744" i="8" s="1"/>
  <c r="BN782" i="7"/>
  <c r="V744" i="8" s="1"/>
  <c r="BO782" i="7"/>
  <c r="W744" i="8" s="1"/>
  <c r="BP782" i="7"/>
  <c r="X744" i="8" s="1"/>
  <c r="BR782" i="7"/>
  <c r="Z744" i="8" s="1"/>
  <c r="BE783" i="7"/>
  <c r="M745" i="8" s="1"/>
  <c r="BF783" i="7"/>
  <c r="N745" i="8" s="1"/>
  <c r="BG783" i="7"/>
  <c r="O745" i="8" s="1"/>
  <c r="BH783" i="7"/>
  <c r="P745" i="8" s="1"/>
  <c r="BI783" i="7"/>
  <c r="Q745" i="8" s="1"/>
  <c r="BJ783" i="7"/>
  <c r="R745" i="8" s="1"/>
  <c r="BK783" i="7"/>
  <c r="S745" i="8" s="1"/>
  <c r="BN783" i="7"/>
  <c r="V745" i="8" s="1"/>
  <c r="BO783" i="7"/>
  <c r="W745" i="8" s="1"/>
  <c r="BP783" i="7"/>
  <c r="X745" i="8" s="1"/>
  <c r="BR783" i="7"/>
  <c r="Z745" i="8" s="1"/>
  <c r="BE784" i="7"/>
  <c r="M746" i="8" s="1"/>
  <c r="BF784" i="7"/>
  <c r="N746" i="8" s="1"/>
  <c r="BG784" i="7"/>
  <c r="O746" i="8" s="1"/>
  <c r="BH784" i="7"/>
  <c r="P746" i="8" s="1"/>
  <c r="BI784" i="7"/>
  <c r="Q746" i="8" s="1"/>
  <c r="BJ784" i="7"/>
  <c r="R746" i="8" s="1"/>
  <c r="BK784" i="7"/>
  <c r="S746" i="8" s="1"/>
  <c r="BN784" i="7"/>
  <c r="V746" i="8" s="1"/>
  <c r="BO784" i="7"/>
  <c r="W746" i="8" s="1"/>
  <c r="BP784" i="7"/>
  <c r="X746" i="8" s="1"/>
  <c r="BR784" i="7"/>
  <c r="Z746" i="8" s="1"/>
  <c r="BE785" i="7"/>
  <c r="M747" i="8" s="1"/>
  <c r="BF785" i="7"/>
  <c r="N747" i="8" s="1"/>
  <c r="BG785" i="7"/>
  <c r="O747" i="8" s="1"/>
  <c r="BH785" i="7"/>
  <c r="P747" i="8" s="1"/>
  <c r="BI785" i="7"/>
  <c r="Q747" i="8" s="1"/>
  <c r="BJ785" i="7"/>
  <c r="R747" i="8" s="1"/>
  <c r="BK785" i="7"/>
  <c r="S747" i="8" s="1"/>
  <c r="BN785" i="7"/>
  <c r="V747" i="8" s="1"/>
  <c r="BO785" i="7"/>
  <c r="W747" i="8" s="1"/>
  <c r="BP785" i="7"/>
  <c r="X747" i="8" s="1"/>
  <c r="BR785" i="7"/>
  <c r="Z747" i="8" s="1"/>
  <c r="BE786" i="7"/>
  <c r="M748" i="8" s="1"/>
  <c r="BF786" i="7"/>
  <c r="N748" i="8" s="1"/>
  <c r="BG786" i="7"/>
  <c r="O748" i="8" s="1"/>
  <c r="BH786" i="7"/>
  <c r="P748" i="8" s="1"/>
  <c r="BI786" i="7"/>
  <c r="Q748" i="8" s="1"/>
  <c r="BJ786" i="7"/>
  <c r="R748" i="8" s="1"/>
  <c r="BK786" i="7"/>
  <c r="S748" i="8" s="1"/>
  <c r="BL786" i="7"/>
  <c r="T748" i="8" s="1"/>
  <c r="BN786" i="7"/>
  <c r="V748" i="8" s="1"/>
  <c r="BO786" i="7"/>
  <c r="W748" i="8" s="1"/>
  <c r="BP786" i="7"/>
  <c r="X748" i="8" s="1"/>
  <c r="BE787" i="7"/>
  <c r="M749" i="8" s="1"/>
  <c r="BF787" i="7"/>
  <c r="N749" i="8" s="1"/>
  <c r="BG787" i="7"/>
  <c r="O749" i="8" s="1"/>
  <c r="BH787" i="7"/>
  <c r="P749" i="8" s="1"/>
  <c r="BI787" i="7"/>
  <c r="Q749" i="8" s="1"/>
  <c r="BK787" i="7"/>
  <c r="S749" i="8" s="1"/>
  <c r="BL787" i="7"/>
  <c r="T749" i="8" s="1"/>
  <c r="BN787" i="7"/>
  <c r="V749" i="8" s="1"/>
  <c r="BO787" i="7"/>
  <c r="W749" i="8" s="1"/>
  <c r="BP787" i="7"/>
  <c r="X749" i="8" s="1"/>
  <c r="BR787" i="7"/>
  <c r="Z749" i="8" s="1"/>
  <c r="BE788" i="7"/>
  <c r="M750" i="8" s="1"/>
  <c r="BF788" i="7"/>
  <c r="N750" i="8" s="1"/>
  <c r="BG788" i="7"/>
  <c r="O750" i="8" s="1"/>
  <c r="BH788" i="7"/>
  <c r="P750" i="8" s="1"/>
  <c r="BI788" i="7"/>
  <c r="Q750" i="8" s="1"/>
  <c r="BK788" i="7"/>
  <c r="S750" i="8" s="1"/>
  <c r="BL788" i="7"/>
  <c r="T750" i="8" s="1"/>
  <c r="BN788" i="7"/>
  <c r="V750" i="8" s="1"/>
  <c r="BO788" i="7"/>
  <c r="W750" i="8" s="1"/>
  <c r="BP788" i="7"/>
  <c r="X750" i="8" s="1"/>
  <c r="BR788" i="7"/>
  <c r="Z750" i="8" s="1"/>
  <c r="BE789" i="7"/>
  <c r="M751" i="8" s="1"/>
  <c r="BF789" i="7"/>
  <c r="N751" i="8" s="1"/>
  <c r="BG789" i="7"/>
  <c r="O751" i="8" s="1"/>
  <c r="BH789" i="7"/>
  <c r="P751" i="8" s="1"/>
  <c r="BI789" i="7"/>
  <c r="Q751" i="8" s="1"/>
  <c r="BJ789" i="7"/>
  <c r="R751" i="8" s="1"/>
  <c r="BK789" i="7"/>
  <c r="S751" i="8" s="1"/>
  <c r="BN789" i="7"/>
  <c r="V751" i="8" s="1"/>
  <c r="BO789" i="7"/>
  <c r="W751" i="8" s="1"/>
  <c r="BP789" i="7"/>
  <c r="X751" i="8" s="1"/>
  <c r="BR789" i="7"/>
  <c r="Z751" i="8" s="1"/>
  <c r="BE790" i="7"/>
  <c r="M752" i="8" s="1"/>
  <c r="BF790" i="7"/>
  <c r="N752" i="8" s="1"/>
  <c r="BG790" i="7"/>
  <c r="O752" i="8" s="1"/>
  <c r="BH790" i="7"/>
  <c r="P752" i="8" s="1"/>
  <c r="BI790" i="7"/>
  <c r="Q752" i="8" s="1"/>
  <c r="BJ790" i="7"/>
  <c r="R752" i="8" s="1"/>
  <c r="BK790" i="7"/>
  <c r="S752" i="8" s="1"/>
  <c r="BN790" i="7"/>
  <c r="V752" i="8" s="1"/>
  <c r="BO790" i="7"/>
  <c r="W752" i="8" s="1"/>
  <c r="BP790" i="7"/>
  <c r="X752" i="8" s="1"/>
  <c r="BR790" i="7"/>
  <c r="Z752" i="8" s="1"/>
  <c r="BE791" i="7"/>
  <c r="M753" i="8" s="1"/>
  <c r="BF791" i="7"/>
  <c r="N753" i="8" s="1"/>
  <c r="BG791" i="7"/>
  <c r="O753" i="8" s="1"/>
  <c r="BH791" i="7"/>
  <c r="P753" i="8" s="1"/>
  <c r="BI791" i="7"/>
  <c r="Q753" i="8" s="1"/>
  <c r="BJ791" i="7"/>
  <c r="R753" i="8" s="1"/>
  <c r="BK791" i="7"/>
  <c r="S753" i="8" s="1"/>
  <c r="BN791" i="7"/>
  <c r="V753" i="8" s="1"/>
  <c r="BO791" i="7"/>
  <c r="W753" i="8" s="1"/>
  <c r="BP791" i="7"/>
  <c r="X753" i="8" s="1"/>
  <c r="BR791" i="7"/>
  <c r="Z753" i="8" s="1"/>
  <c r="BE792" i="7"/>
  <c r="M754" i="8" s="1"/>
  <c r="BF792" i="7"/>
  <c r="N754" i="8" s="1"/>
  <c r="BG792" i="7"/>
  <c r="O754" i="8" s="1"/>
  <c r="BI792" i="7"/>
  <c r="Q754" i="8" s="1"/>
  <c r="BJ792" i="7"/>
  <c r="R754" i="8" s="1"/>
  <c r="BK792" i="7"/>
  <c r="S754" i="8" s="1"/>
  <c r="BL792" i="7"/>
  <c r="T754" i="8" s="1"/>
  <c r="BN792" i="7"/>
  <c r="V754" i="8" s="1"/>
  <c r="BO792" i="7"/>
  <c r="W754" i="8" s="1"/>
  <c r="BP792" i="7"/>
  <c r="X754" i="8" s="1"/>
  <c r="BQ792" i="7"/>
  <c r="Y754" i="8" s="1"/>
  <c r="BE793" i="7"/>
  <c r="M755" i="8" s="1"/>
  <c r="BF793" i="7"/>
  <c r="N755" i="8" s="1"/>
  <c r="BG793" i="7"/>
  <c r="O755" i="8" s="1"/>
  <c r="BH793" i="7"/>
  <c r="P755" i="8" s="1"/>
  <c r="BI793" i="7"/>
  <c r="Q755" i="8" s="1"/>
  <c r="BJ793" i="7"/>
  <c r="R755" i="8" s="1"/>
  <c r="BK793" i="7"/>
  <c r="S755" i="8" s="1"/>
  <c r="BN793" i="7"/>
  <c r="V755" i="8" s="1"/>
  <c r="BO793" i="7"/>
  <c r="W755" i="8" s="1"/>
  <c r="BP793" i="7"/>
  <c r="X755" i="8" s="1"/>
  <c r="BR793" i="7"/>
  <c r="Z755" i="8" s="1"/>
  <c r="BE794" i="7"/>
  <c r="M756" i="8" s="1"/>
  <c r="BF794" i="7"/>
  <c r="N756" i="8" s="1"/>
  <c r="BG794" i="7"/>
  <c r="O756" i="8" s="1"/>
  <c r="BH794" i="7"/>
  <c r="P756" i="8" s="1"/>
  <c r="BI794" i="7"/>
  <c r="Q756" i="8" s="1"/>
  <c r="BJ794" i="7"/>
  <c r="R756" i="8" s="1"/>
  <c r="BK794" i="7"/>
  <c r="S756" i="8" s="1"/>
  <c r="BN794" i="7"/>
  <c r="V756" i="8" s="1"/>
  <c r="BO794" i="7"/>
  <c r="W756" i="8" s="1"/>
  <c r="BP794" i="7"/>
  <c r="X756" i="8" s="1"/>
  <c r="BR794" i="7"/>
  <c r="Z756" i="8" s="1"/>
  <c r="BE795" i="7"/>
  <c r="M757" i="8" s="1"/>
  <c r="BF795" i="7"/>
  <c r="N757" i="8" s="1"/>
  <c r="BG795" i="7"/>
  <c r="O757" i="8" s="1"/>
  <c r="BH795" i="7"/>
  <c r="P757" i="8" s="1"/>
  <c r="BI795" i="7"/>
  <c r="Q757" i="8" s="1"/>
  <c r="BJ795" i="7"/>
  <c r="R757" i="8" s="1"/>
  <c r="BK795" i="7"/>
  <c r="S757" i="8" s="1"/>
  <c r="BN795" i="7"/>
  <c r="V757" i="8" s="1"/>
  <c r="BO795" i="7"/>
  <c r="W757" i="8" s="1"/>
  <c r="BP795" i="7"/>
  <c r="X757" i="8" s="1"/>
  <c r="BR795" i="7"/>
  <c r="Z757" i="8" s="1"/>
  <c r="BE796" i="7"/>
  <c r="M758" i="8" s="1"/>
  <c r="BF796" i="7"/>
  <c r="N758" i="8" s="1"/>
  <c r="BG796" i="7"/>
  <c r="O758" i="8" s="1"/>
  <c r="BH796" i="7"/>
  <c r="P758" i="8" s="1"/>
  <c r="BI796" i="7"/>
  <c r="Q758" i="8" s="1"/>
  <c r="BJ796" i="7"/>
  <c r="R758" i="8" s="1"/>
  <c r="BK796" i="7"/>
  <c r="S758" i="8" s="1"/>
  <c r="BN796" i="7"/>
  <c r="V758" i="8" s="1"/>
  <c r="BO796" i="7"/>
  <c r="W758" i="8" s="1"/>
  <c r="BP796" i="7"/>
  <c r="X758" i="8" s="1"/>
  <c r="BR796" i="7"/>
  <c r="Z758" i="8" s="1"/>
  <c r="BE797" i="7"/>
  <c r="M759" i="8" s="1"/>
  <c r="BF797" i="7"/>
  <c r="N759" i="8" s="1"/>
  <c r="BG797" i="7"/>
  <c r="O759" i="8" s="1"/>
  <c r="BH797" i="7"/>
  <c r="P759" i="8" s="1"/>
  <c r="BI797" i="7"/>
  <c r="Q759" i="8" s="1"/>
  <c r="BJ797" i="7"/>
  <c r="R759" i="8" s="1"/>
  <c r="BK797" i="7"/>
  <c r="S759" i="8" s="1"/>
  <c r="BN797" i="7"/>
  <c r="V759" i="8" s="1"/>
  <c r="BO797" i="7"/>
  <c r="W759" i="8" s="1"/>
  <c r="BP797" i="7"/>
  <c r="X759" i="8" s="1"/>
  <c r="BR797" i="7"/>
  <c r="Z759" i="8" s="1"/>
  <c r="BE798" i="7"/>
  <c r="M760" i="8" s="1"/>
  <c r="BF798" i="7"/>
  <c r="N760" i="8" s="1"/>
  <c r="BG798" i="7"/>
  <c r="O760" i="8" s="1"/>
  <c r="BI798" i="7"/>
  <c r="Q760" i="8" s="1"/>
  <c r="BK798" i="7"/>
  <c r="S760" i="8" s="1"/>
  <c r="BL798" i="7"/>
  <c r="T760" i="8" s="1"/>
  <c r="BN798" i="7"/>
  <c r="V760" i="8" s="1"/>
  <c r="BO798" i="7"/>
  <c r="W760" i="8" s="1"/>
  <c r="BP798" i="7"/>
  <c r="X760" i="8" s="1"/>
  <c r="BQ798" i="7"/>
  <c r="Y760" i="8" s="1"/>
  <c r="BR798" i="7"/>
  <c r="Z760" i="8" s="1"/>
  <c r="BE799" i="7"/>
  <c r="M761" i="8" s="1"/>
  <c r="BF799" i="7"/>
  <c r="N761" i="8" s="1"/>
  <c r="BG799" i="7"/>
  <c r="O761" i="8" s="1"/>
  <c r="BH799" i="7"/>
  <c r="P761" i="8" s="1"/>
  <c r="BI799" i="7"/>
  <c r="Q761" i="8" s="1"/>
  <c r="BK799" i="7"/>
  <c r="S761" i="8" s="1"/>
  <c r="BL799" i="7"/>
  <c r="T761" i="8" s="1"/>
  <c r="BM799" i="7"/>
  <c r="U761" i="8" s="1"/>
  <c r="BN799" i="7"/>
  <c r="V761" i="8" s="1"/>
  <c r="BO799" i="7"/>
  <c r="W761" i="8" s="1"/>
  <c r="BP799" i="7"/>
  <c r="X761" i="8" s="1"/>
  <c r="BR799" i="7"/>
  <c r="Z761" i="8" s="1"/>
  <c r="BE800" i="7"/>
  <c r="M762" i="8" s="1"/>
  <c r="BF800" i="7"/>
  <c r="N762" i="8" s="1"/>
  <c r="BG800" i="7"/>
  <c r="O762" i="8" s="1"/>
  <c r="BI800" i="7"/>
  <c r="Q762" i="8" s="1"/>
  <c r="BK800" i="7"/>
  <c r="S762" i="8" s="1"/>
  <c r="BL800" i="7"/>
  <c r="T762" i="8" s="1"/>
  <c r="BM800" i="7"/>
  <c r="U762" i="8" s="1"/>
  <c r="BN800" i="7"/>
  <c r="V762" i="8" s="1"/>
  <c r="BO800" i="7"/>
  <c r="W762" i="8" s="1"/>
  <c r="BP800" i="7"/>
  <c r="X762" i="8" s="1"/>
  <c r="BQ800" i="7"/>
  <c r="Y762" i="8" s="1"/>
  <c r="BR800" i="7"/>
  <c r="Z762" i="8" s="1"/>
  <c r="BE801" i="7"/>
  <c r="M763" i="8" s="1"/>
  <c r="BF801" i="7"/>
  <c r="N763" i="8" s="1"/>
  <c r="BG801" i="7"/>
  <c r="O763" i="8" s="1"/>
  <c r="BH801" i="7"/>
  <c r="P763" i="8" s="1"/>
  <c r="BI801" i="7"/>
  <c r="Q763" i="8" s="1"/>
  <c r="BK801" i="7"/>
  <c r="S763" i="8" s="1"/>
  <c r="BL801" i="7"/>
  <c r="T763" i="8" s="1"/>
  <c r="BN801" i="7"/>
  <c r="V763" i="8" s="1"/>
  <c r="BO801" i="7"/>
  <c r="W763" i="8" s="1"/>
  <c r="BP801" i="7"/>
  <c r="X763" i="8" s="1"/>
  <c r="BR801" i="7"/>
  <c r="Z763" i="8" s="1"/>
  <c r="BE802" i="7"/>
  <c r="M764" i="8" s="1"/>
  <c r="BF802" i="7"/>
  <c r="N764" i="8" s="1"/>
  <c r="BG802" i="7"/>
  <c r="O764" i="8" s="1"/>
  <c r="BH802" i="7"/>
  <c r="P764" i="8" s="1"/>
  <c r="BI802" i="7"/>
  <c r="Q764" i="8" s="1"/>
  <c r="BK802" i="7"/>
  <c r="S764" i="8" s="1"/>
  <c r="BL802" i="7"/>
  <c r="T764" i="8" s="1"/>
  <c r="BN802" i="7"/>
  <c r="V764" i="8" s="1"/>
  <c r="BO802" i="7"/>
  <c r="W764" i="8" s="1"/>
  <c r="BP802" i="7"/>
  <c r="X764" i="8" s="1"/>
  <c r="BR802" i="7"/>
  <c r="Z764" i="8" s="1"/>
  <c r="BE803" i="7"/>
  <c r="M765" i="8" s="1"/>
  <c r="BF803" i="7"/>
  <c r="N765" i="8" s="1"/>
  <c r="BG803" i="7"/>
  <c r="O765" i="8" s="1"/>
  <c r="BH803" i="7"/>
  <c r="P765" i="8" s="1"/>
  <c r="BI803" i="7"/>
  <c r="Q765" i="8" s="1"/>
  <c r="BJ803" i="7"/>
  <c r="R765" i="8" s="1"/>
  <c r="BK803" i="7"/>
  <c r="S765" i="8" s="1"/>
  <c r="BN803" i="7"/>
  <c r="V765" i="8" s="1"/>
  <c r="BO803" i="7"/>
  <c r="W765" i="8" s="1"/>
  <c r="BP803" i="7"/>
  <c r="X765" i="8" s="1"/>
  <c r="BQ803" i="7"/>
  <c r="Y765" i="8" s="1"/>
  <c r="BR803" i="7"/>
  <c r="Z765" i="8" s="1"/>
  <c r="BE804" i="7"/>
  <c r="M766" i="8" s="1"/>
  <c r="BF804" i="7"/>
  <c r="N766" i="8" s="1"/>
  <c r="BH804" i="7"/>
  <c r="P766" i="8" s="1"/>
  <c r="BI804" i="7"/>
  <c r="Q766" i="8" s="1"/>
  <c r="BK804" i="7"/>
  <c r="S766" i="8" s="1"/>
  <c r="BL804" i="7"/>
  <c r="T766" i="8" s="1"/>
  <c r="BM804" i="7"/>
  <c r="U766" i="8" s="1"/>
  <c r="BN804" i="7"/>
  <c r="V766" i="8" s="1"/>
  <c r="BO804" i="7"/>
  <c r="W766" i="8" s="1"/>
  <c r="BP804" i="7"/>
  <c r="X766" i="8" s="1"/>
  <c r="BQ804" i="7"/>
  <c r="Y766" i="8" s="1"/>
  <c r="BR804" i="7"/>
  <c r="Z766" i="8" s="1"/>
  <c r="BE805" i="7"/>
  <c r="M767" i="8" s="1"/>
  <c r="BF805" i="7"/>
  <c r="N767" i="8" s="1"/>
  <c r="BG805" i="7"/>
  <c r="O767" i="8" s="1"/>
  <c r="BH805" i="7"/>
  <c r="P767" i="8" s="1"/>
  <c r="BI805" i="7"/>
  <c r="Q767" i="8" s="1"/>
  <c r="BK805" i="7"/>
  <c r="S767" i="8" s="1"/>
  <c r="BL805" i="7"/>
  <c r="T767" i="8" s="1"/>
  <c r="BN805" i="7"/>
  <c r="V767" i="8" s="1"/>
  <c r="BO805" i="7"/>
  <c r="W767" i="8" s="1"/>
  <c r="BP805" i="7"/>
  <c r="X767" i="8" s="1"/>
  <c r="BQ805" i="7"/>
  <c r="Y767" i="8" s="1"/>
  <c r="BR805" i="7"/>
  <c r="Z767" i="8" s="1"/>
  <c r="BE806" i="7"/>
  <c r="M768" i="8" s="1"/>
  <c r="BF806" i="7"/>
  <c r="N768" i="8" s="1"/>
  <c r="BG806" i="7"/>
  <c r="O768" i="8" s="1"/>
  <c r="BH806" i="7"/>
  <c r="P768" i="8" s="1"/>
  <c r="BI806" i="7"/>
  <c r="Q768" i="8" s="1"/>
  <c r="BK806" i="7"/>
  <c r="S768" i="8" s="1"/>
  <c r="BL806" i="7"/>
  <c r="T768" i="8" s="1"/>
  <c r="BN806" i="7"/>
  <c r="V768" i="8" s="1"/>
  <c r="BO806" i="7"/>
  <c r="W768" i="8" s="1"/>
  <c r="BP806" i="7"/>
  <c r="X768" i="8" s="1"/>
  <c r="BQ806" i="7"/>
  <c r="Y768" i="8" s="1"/>
  <c r="BE807" i="7"/>
  <c r="M769" i="8" s="1"/>
  <c r="BF807" i="7"/>
  <c r="N769" i="8" s="1"/>
  <c r="BG807" i="7"/>
  <c r="O769" i="8" s="1"/>
  <c r="BH807" i="7"/>
  <c r="P769" i="8" s="1"/>
  <c r="BI807" i="7"/>
  <c r="Q769" i="8" s="1"/>
  <c r="BK807" i="7"/>
  <c r="S769" i="8" s="1"/>
  <c r="BL807" i="7"/>
  <c r="T769" i="8" s="1"/>
  <c r="BN807" i="7"/>
  <c r="V769" i="8" s="1"/>
  <c r="BO807" i="7"/>
  <c r="W769" i="8" s="1"/>
  <c r="BP807" i="7"/>
  <c r="X769" i="8" s="1"/>
  <c r="BQ807" i="7"/>
  <c r="Y769" i="8" s="1"/>
  <c r="BE808" i="7"/>
  <c r="M770" i="8" s="1"/>
  <c r="BF808" i="7"/>
  <c r="N770" i="8" s="1"/>
  <c r="BG808" i="7"/>
  <c r="O770" i="8" s="1"/>
  <c r="BH808" i="7"/>
  <c r="P770" i="8" s="1"/>
  <c r="BI808" i="7"/>
  <c r="Q770" i="8" s="1"/>
  <c r="BK808" i="7"/>
  <c r="S770" i="8" s="1"/>
  <c r="BL808" i="7"/>
  <c r="T770" i="8" s="1"/>
  <c r="BN808" i="7"/>
  <c r="V770" i="8" s="1"/>
  <c r="BO808" i="7"/>
  <c r="W770" i="8" s="1"/>
  <c r="BP808" i="7"/>
  <c r="X770" i="8" s="1"/>
  <c r="BQ808" i="7"/>
  <c r="Y770" i="8" s="1"/>
  <c r="BF809" i="7"/>
  <c r="N771" i="8" s="1"/>
  <c r="BG809" i="7"/>
  <c r="O771" i="8" s="1"/>
  <c r="BH809" i="7"/>
  <c r="P771" i="8" s="1"/>
  <c r="BI809" i="7"/>
  <c r="Q771" i="8" s="1"/>
  <c r="BK809" i="7"/>
  <c r="S771" i="8" s="1"/>
  <c r="BL809" i="7"/>
  <c r="T771" i="8" s="1"/>
  <c r="BM809" i="7"/>
  <c r="U771" i="8" s="1"/>
  <c r="BN809" i="7"/>
  <c r="V771" i="8" s="1"/>
  <c r="BP809" i="7"/>
  <c r="X771" i="8" s="1"/>
  <c r="BQ809" i="7"/>
  <c r="Y771" i="8" s="1"/>
  <c r="BR809" i="7"/>
  <c r="Z771" i="8" s="1"/>
  <c r="BE810" i="7"/>
  <c r="M772" i="8" s="1"/>
  <c r="BF810" i="7"/>
  <c r="N772" i="8" s="1"/>
  <c r="BG810" i="7"/>
  <c r="O772" i="8" s="1"/>
  <c r="BH810" i="7"/>
  <c r="P772" i="8" s="1"/>
  <c r="BI810" i="7"/>
  <c r="Q772" i="8" s="1"/>
  <c r="BJ810" i="7"/>
  <c r="R772" i="8" s="1"/>
  <c r="BK810" i="7"/>
  <c r="S772" i="8" s="1"/>
  <c r="BN810" i="7"/>
  <c r="V772" i="8" s="1"/>
  <c r="BO810" i="7"/>
  <c r="W772" i="8" s="1"/>
  <c r="BP810" i="7"/>
  <c r="X772" i="8" s="1"/>
  <c r="BQ810" i="7"/>
  <c r="Y772" i="8" s="1"/>
  <c r="BR810" i="7"/>
  <c r="Z772" i="8" s="1"/>
  <c r="BE811" i="7"/>
  <c r="M773" i="8" s="1"/>
  <c r="BF811" i="7"/>
  <c r="N773" i="8" s="1"/>
  <c r="BG811" i="7"/>
  <c r="O773" i="8" s="1"/>
  <c r="BH811" i="7"/>
  <c r="P773" i="8" s="1"/>
  <c r="BI811" i="7"/>
  <c r="Q773" i="8" s="1"/>
  <c r="BJ811" i="7"/>
  <c r="R773" i="8" s="1"/>
  <c r="BK811" i="7"/>
  <c r="S773" i="8" s="1"/>
  <c r="BN811" i="7"/>
  <c r="V773" i="8" s="1"/>
  <c r="BO811" i="7"/>
  <c r="W773" i="8" s="1"/>
  <c r="BP811" i="7"/>
  <c r="X773" i="8" s="1"/>
  <c r="BQ811" i="7"/>
  <c r="Y773" i="8" s="1"/>
  <c r="BR811" i="7"/>
  <c r="Z773" i="8" s="1"/>
  <c r="BE812" i="7"/>
  <c r="M774" i="8" s="1"/>
  <c r="BF812" i="7"/>
  <c r="N774" i="8" s="1"/>
  <c r="BG812" i="7"/>
  <c r="O774" i="8" s="1"/>
  <c r="BH812" i="7"/>
  <c r="P774" i="8" s="1"/>
  <c r="BI812" i="7"/>
  <c r="Q774" i="8" s="1"/>
  <c r="BK812" i="7"/>
  <c r="S774" i="8" s="1"/>
  <c r="BL812" i="7"/>
  <c r="T774" i="8" s="1"/>
  <c r="BN812" i="7"/>
  <c r="V774" i="8" s="1"/>
  <c r="BO812" i="7"/>
  <c r="W774" i="8" s="1"/>
  <c r="BP812" i="7"/>
  <c r="X774" i="8" s="1"/>
  <c r="BQ812" i="7"/>
  <c r="Y774" i="8" s="1"/>
  <c r="BR812" i="7"/>
  <c r="Z774" i="8" s="1"/>
  <c r="BE813" i="7"/>
  <c r="M775" i="8" s="1"/>
  <c r="BF813" i="7"/>
  <c r="N775" i="8" s="1"/>
  <c r="BG813" i="7"/>
  <c r="O775" i="8" s="1"/>
  <c r="BH813" i="7"/>
  <c r="P775" i="8" s="1"/>
  <c r="BI813" i="7"/>
  <c r="Q775" i="8" s="1"/>
  <c r="BK813" i="7"/>
  <c r="S775" i="8" s="1"/>
  <c r="BL813" i="7"/>
  <c r="T775" i="8" s="1"/>
  <c r="BN813" i="7"/>
  <c r="V775" i="8" s="1"/>
  <c r="BO813" i="7"/>
  <c r="W775" i="8" s="1"/>
  <c r="BP813" i="7"/>
  <c r="X775" i="8" s="1"/>
  <c r="BR813" i="7"/>
  <c r="Z775" i="8" s="1"/>
  <c r="BE814" i="7"/>
  <c r="M776" i="8" s="1"/>
  <c r="BF814" i="7"/>
  <c r="N776" i="8" s="1"/>
  <c r="BH814" i="7"/>
  <c r="P776" i="8" s="1"/>
  <c r="BI814" i="7"/>
  <c r="Q776" i="8" s="1"/>
  <c r="BJ814" i="7"/>
  <c r="R776" i="8" s="1"/>
  <c r="BK814" i="7"/>
  <c r="S776" i="8" s="1"/>
  <c r="BN814" i="7"/>
  <c r="V776" i="8" s="1"/>
  <c r="BO814" i="7"/>
  <c r="W776" i="8" s="1"/>
  <c r="BP814" i="7"/>
  <c r="X776" i="8" s="1"/>
  <c r="BQ814" i="7"/>
  <c r="Y776" i="8" s="1"/>
  <c r="BR814" i="7"/>
  <c r="Z776" i="8" s="1"/>
  <c r="BE815" i="7"/>
  <c r="M777" i="8" s="1"/>
  <c r="BF815" i="7"/>
  <c r="N777" i="8" s="1"/>
  <c r="BG815" i="7"/>
  <c r="O777" i="8" s="1"/>
  <c r="BH815" i="7"/>
  <c r="P777" i="8" s="1"/>
  <c r="BI815" i="7"/>
  <c r="Q777" i="8" s="1"/>
  <c r="BK815" i="7"/>
  <c r="S777" i="8" s="1"/>
  <c r="BL815" i="7"/>
  <c r="T777" i="8" s="1"/>
  <c r="BN815" i="7"/>
  <c r="V777" i="8" s="1"/>
  <c r="BO815" i="7"/>
  <c r="W777" i="8" s="1"/>
  <c r="BP815" i="7"/>
  <c r="X777" i="8" s="1"/>
  <c r="BR815" i="7"/>
  <c r="Z777" i="8" s="1"/>
  <c r="BE816" i="7"/>
  <c r="M778" i="8" s="1"/>
  <c r="BF816" i="7"/>
  <c r="N778" i="8" s="1"/>
  <c r="BG816" i="7"/>
  <c r="O778" i="8" s="1"/>
  <c r="BH816" i="7"/>
  <c r="P778" i="8" s="1"/>
  <c r="BI816" i="7"/>
  <c r="Q778" i="8" s="1"/>
  <c r="BK816" i="7"/>
  <c r="S778" i="8" s="1"/>
  <c r="BL816" i="7"/>
  <c r="T778" i="8" s="1"/>
  <c r="BN816" i="7"/>
  <c r="V778" i="8" s="1"/>
  <c r="BO816" i="7"/>
  <c r="W778" i="8" s="1"/>
  <c r="BP816" i="7"/>
  <c r="X778" i="8" s="1"/>
  <c r="BQ816" i="7"/>
  <c r="Y778" i="8" s="1"/>
  <c r="BR816" i="7"/>
  <c r="Z778" i="8" s="1"/>
  <c r="BE817" i="7"/>
  <c r="M779" i="8" s="1"/>
  <c r="BF817" i="7"/>
  <c r="N779" i="8" s="1"/>
  <c r="BG817" i="7"/>
  <c r="O779" i="8" s="1"/>
  <c r="BH817" i="7"/>
  <c r="P779" i="8" s="1"/>
  <c r="BI817" i="7"/>
  <c r="Q779" i="8" s="1"/>
  <c r="BJ817" i="7"/>
  <c r="R779" i="8" s="1"/>
  <c r="BK817" i="7"/>
  <c r="S779" i="8" s="1"/>
  <c r="BO817" i="7"/>
  <c r="W779" i="8" s="1"/>
  <c r="BP817" i="7"/>
  <c r="X779" i="8" s="1"/>
  <c r="BQ817" i="7"/>
  <c r="Y779" i="8" s="1"/>
  <c r="BR817" i="7"/>
  <c r="Z779" i="8" s="1"/>
  <c r="BE818" i="7"/>
  <c r="M780" i="8" s="1"/>
  <c r="BF818" i="7"/>
  <c r="N780" i="8" s="1"/>
  <c r="BG818" i="7"/>
  <c r="O780" i="8" s="1"/>
  <c r="BH818" i="7"/>
  <c r="P780" i="8" s="1"/>
  <c r="BI818" i="7"/>
  <c r="Q780" i="8" s="1"/>
  <c r="BK818" i="7"/>
  <c r="S780" i="8" s="1"/>
  <c r="BL818" i="7"/>
  <c r="T780" i="8" s="1"/>
  <c r="BN818" i="7"/>
  <c r="V780" i="8" s="1"/>
  <c r="BO818" i="7"/>
  <c r="W780" i="8" s="1"/>
  <c r="BP818" i="7"/>
  <c r="X780" i="8" s="1"/>
  <c r="BQ818" i="7"/>
  <c r="Y780" i="8" s="1"/>
  <c r="BE819" i="7"/>
  <c r="M781" i="8" s="1"/>
  <c r="BF819" i="7"/>
  <c r="N781" i="8" s="1"/>
  <c r="BG819" i="7"/>
  <c r="O781" i="8" s="1"/>
  <c r="BH819" i="7"/>
  <c r="P781" i="8" s="1"/>
  <c r="BI819" i="7"/>
  <c r="Q781" i="8" s="1"/>
  <c r="BK819" i="7"/>
  <c r="S781" i="8" s="1"/>
  <c r="BL819" i="7"/>
  <c r="T781" i="8" s="1"/>
  <c r="BN819" i="7"/>
  <c r="V781" i="8" s="1"/>
  <c r="BO819" i="7"/>
  <c r="W781" i="8" s="1"/>
  <c r="BP819" i="7"/>
  <c r="X781" i="8" s="1"/>
  <c r="BQ819" i="7"/>
  <c r="Y781" i="8" s="1"/>
  <c r="BE820" i="7"/>
  <c r="M782" i="8" s="1"/>
  <c r="BF820" i="7"/>
  <c r="N782" i="8" s="1"/>
  <c r="BG820" i="7"/>
  <c r="O782" i="8" s="1"/>
  <c r="BH820" i="7"/>
  <c r="P782" i="8" s="1"/>
  <c r="BI820" i="7"/>
  <c r="Q782" i="8" s="1"/>
  <c r="BK820" i="7"/>
  <c r="S782" i="8" s="1"/>
  <c r="BL820" i="7"/>
  <c r="T782" i="8" s="1"/>
  <c r="BN820" i="7"/>
  <c r="V782" i="8" s="1"/>
  <c r="BO820" i="7"/>
  <c r="W782" i="8" s="1"/>
  <c r="BP820" i="7"/>
  <c r="X782" i="8" s="1"/>
  <c r="BQ820" i="7"/>
  <c r="Y782" i="8" s="1"/>
  <c r="BE821" i="7"/>
  <c r="M783" i="8" s="1"/>
  <c r="BF821" i="7"/>
  <c r="N783" i="8" s="1"/>
  <c r="BG821" i="7"/>
  <c r="O783" i="8" s="1"/>
  <c r="BH821" i="7"/>
  <c r="P783" i="8" s="1"/>
  <c r="BI821" i="7"/>
  <c r="Q783" i="8" s="1"/>
  <c r="BK821" i="7"/>
  <c r="S783" i="8" s="1"/>
  <c r="BL821" i="7"/>
  <c r="T783" i="8" s="1"/>
  <c r="BN821" i="7"/>
  <c r="V783" i="8" s="1"/>
  <c r="BO821" i="7"/>
  <c r="W783" i="8" s="1"/>
  <c r="BP821" i="7"/>
  <c r="X783" i="8" s="1"/>
  <c r="BQ821" i="7"/>
  <c r="Y783" i="8" s="1"/>
  <c r="BE822" i="7"/>
  <c r="M784" i="8" s="1"/>
  <c r="BF822" i="7"/>
  <c r="N784" i="8" s="1"/>
  <c r="BG822" i="7"/>
  <c r="O784" i="8" s="1"/>
  <c r="BH822" i="7"/>
  <c r="P784" i="8" s="1"/>
  <c r="BI822" i="7"/>
  <c r="Q784" i="8" s="1"/>
  <c r="BK822" i="7"/>
  <c r="S784" i="8" s="1"/>
  <c r="BL822" i="7"/>
  <c r="T784" i="8" s="1"/>
  <c r="BN822" i="7"/>
  <c r="V784" i="8" s="1"/>
  <c r="BO822" i="7"/>
  <c r="W784" i="8" s="1"/>
  <c r="BP822" i="7"/>
  <c r="X784" i="8" s="1"/>
  <c r="BQ822" i="7"/>
  <c r="Y784" i="8" s="1"/>
  <c r="BR822" i="7"/>
  <c r="Z784" i="8" s="1"/>
  <c r="BE823" i="7"/>
  <c r="M785" i="8" s="1"/>
  <c r="BF823" i="7"/>
  <c r="N785" i="8" s="1"/>
  <c r="BG823" i="7"/>
  <c r="O785" i="8" s="1"/>
  <c r="BH823" i="7"/>
  <c r="P785" i="8" s="1"/>
  <c r="BI823" i="7"/>
  <c r="Q785" i="8" s="1"/>
  <c r="BJ823" i="7"/>
  <c r="R785" i="8" s="1"/>
  <c r="BK823" i="7"/>
  <c r="S785" i="8" s="1"/>
  <c r="BN823" i="7"/>
  <c r="V785" i="8" s="1"/>
  <c r="BO823" i="7"/>
  <c r="W785" i="8" s="1"/>
  <c r="BP823" i="7"/>
  <c r="X785" i="8" s="1"/>
  <c r="BQ823" i="7"/>
  <c r="Y785" i="8" s="1"/>
  <c r="BE824" i="7"/>
  <c r="M786" i="8" s="1"/>
  <c r="BF824" i="7"/>
  <c r="N786" i="8" s="1"/>
  <c r="BG824" i="7"/>
  <c r="O786" i="8" s="1"/>
  <c r="BH824" i="7"/>
  <c r="P786" i="8" s="1"/>
  <c r="BI824" i="7"/>
  <c r="Q786" i="8" s="1"/>
  <c r="BK824" i="7"/>
  <c r="S786" i="8" s="1"/>
  <c r="BL824" i="7"/>
  <c r="T786" i="8" s="1"/>
  <c r="BO824" i="7"/>
  <c r="W786" i="8" s="1"/>
  <c r="BP824" i="7"/>
  <c r="X786" i="8" s="1"/>
  <c r="BQ824" i="7"/>
  <c r="Y786" i="8" s="1"/>
  <c r="BR824" i="7"/>
  <c r="Z786" i="8" s="1"/>
  <c r="BE825" i="7"/>
  <c r="M787" i="8" s="1"/>
  <c r="BF825" i="7"/>
  <c r="N787" i="8" s="1"/>
  <c r="BG825" i="7"/>
  <c r="O787" i="8" s="1"/>
  <c r="BH825" i="7"/>
  <c r="P787" i="8" s="1"/>
  <c r="BI825" i="7"/>
  <c r="Q787" i="8" s="1"/>
  <c r="BK825" i="7"/>
  <c r="S787" i="8" s="1"/>
  <c r="BL825" i="7"/>
  <c r="T787" i="8" s="1"/>
  <c r="BN825" i="7"/>
  <c r="V787" i="8" s="1"/>
  <c r="BO825" i="7"/>
  <c r="W787" i="8" s="1"/>
  <c r="BP825" i="7"/>
  <c r="X787" i="8" s="1"/>
  <c r="BQ825" i="7"/>
  <c r="Y787" i="8" s="1"/>
  <c r="BE826" i="7"/>
  <c r="M788" i="8" s="1"/>
  <c r="BF826" i="7"/>
  <c r="N788" i="8" s="1"/>
  <c r="BG826" i="7"/>
  <c r="O788" i="8" s="1"/>
  <c r="BH826" i="7"/>
  <c r="P788" i="8" s="1"/>
  <c r="BI826" i="7"/>
  <c r="Q788" i="8" s="1"/>
  <c r="BK826" i="7"/>
  <c r="S788" i="8" s="1"/>
  <c r="BL826" i="7"/>
  <c r="T788" i="8" s="1"/>
  <c r="BN826" i="7"/>
  <c r="V788" i="8" s="1"/>
  <c r="BP826" i="7"/>
  <c r="X788" i="8" s="1"/>
  <c r="BQ826" i="7"/>
  <c r="Y788" i="8" s="1"/>
  <c r="BR826" i="7"/>
  <c r="Z788" i="8" s="1"/>
  <c r="BE827" i="7"/>
  <c r="M789" i="8" s="1"/>
  <c r="BF827" i="7"/>
  <c r="N789" i="8" s="1"/>
  <c r="BG827" i="7"/>
  <c r="O789" i="8" s="1"/>
  <c r="BH827" i="7"/>
  <c r="P789" i="8" s="1"/>
  <c r="BI827" i="7"/>
  <c r="Q789" i="8" s="1"/>
  <c r="BK827" i="7"/>
  <c r="S789" i="8" s="1"/>
  <c r="BL827" i="7"/>
  <c r="T789" i="8" s="1"/>
  <c r="BN827" i="7"/>
  <c r="V789" i="8" s="1"/>
  <c r="BP827" i="7"/>
  <c r="X789" i="8" s="1"/>
  <c r="BQ827" i="7"/>
  <c r="Y789" i="8" s="1"/>
  <c r="BR827" i="7"/>
  <c r="Z789" i="8" s="1"/>
  <c r="BE828" i="7"/>
  <c r="M790" i="8" s="1"/>
  <c r="BF828" i="7"/>
  <c r="N790" i="8" s="1"/>
  <c r="BG828" i="7"/>
  <c r="O790" i="8" s="1"/>
  <c r="BH828" i="7"/>
  <c r="P790" i="8" s="1"/>
  <c r="BI828" i="7"/>
  <c r="Q790" i="8" s="1"/>
  <c r="BK828" i="7"/>
  <c r="S790" i="8" s="1"/>
  <c r="BL828" i="7"/>
  <c r="T790" i="8" s="1"/>
  <c r="BO828" i="7"/>
  <c r="W790" i="8" s="1"/>
  <c r="BP828" i="7"/>
  <c r="X790" i="8" s="1"/>
  <c r="BQ828" i="7"/>
  <c r="Y790" i="8" s="1"/>
  <c r="BR828" i="7"/>
  <c r="Z790" i="8" s="1"/>
  <c r="BE829" i="7"/>
  <c r="M791" i="8" s="1"/>
  <c r="BF829" i="7"/>
  <c r="N791" i="8" s="1"/>
  <c r="BG829" i="7"/>
  <c r="O791" i="8" s="1"/>
  <c r="BH829" i="7"/>
  <c r="P791" i="8" s="1"/>
  <c r="BI829" i="7"/>
  <c r="Q791" i="8" s="1"/>
  <c r="BK829" i="7"/>
  <c r="S791" i="8" s="1"/>
  <c r="BL829" i="7"/>
  <c r="T791" i="8" s="1"/>
  <c r="BO829" i="7"/>
  <c r="W791" i="8" s="1"/>
  <c r="BP829" i="7"/>
  <c r="X791" i="8" s="1"/>
  <c r="BQ829" i="7"/>
  <c r="Y791" i="8" s="1"/>
  <c r="BR829" i="7"/>
  <c r="Z791" i="8" s="1"/>
  <c r="BE830" i="7"/>
  <c r="M792" i="8" s="1"/>
  <c r="BF830" i="7"/>
  <c r="N792" i="8" s="1"/>
  <c r="BG830" i="7"/>
  <c r="O792" i="8" s="1"/>
  <c r="BH830" i="7"/>
  <c r="P792" i="8" s="1"/>
  <c r="BI830" i="7"/>
  <c r="Q792" i="8" s="1"/>
  <c r="BK830" i="7"/>
  <c r="S792" i="8" s="1"/>
  <c r="BL830" i="7"/>
  <c r="T792" i="8" s="1"/>
  <c r="BO830" i="7"/>
  <c r="W792" i="8" s="1"/>
  <c r="BP830" i="7"/>
  <c r="X792" i="8" s="1"/>
  <c r="BQ830" i="7"/>
  <c r="Y792" i="8" s="1"/>
  <c r="BR830" i="7"/>
  <c r="Z792" i="8" s="1"/>
  <c r="BE831" i="7"/>
  <c r="M793" i="8" s="1"/>
  <c r="BF831" i="7"/>
  <c r="N793" i="8" s="1"/>
  <c r="BG831" i="7"/>
  <c r="O793" i="8" s="1"/>
  <c r="BH831" i="7"/>
  <c r="P793" i="8" s="1"/>
  <c r="BI831" i="7"/>
  <c r="Q793" i="8" s="1"/>
  <c r="BJ831" i="7"/>
  <c r="R793" i="8" s="1"/>
  <c r="BK831" i="7"/>
  <c r="S793" i="8" s="1"/>
  <c r="BN831" i="7"/>
  <c r="V793" i="8" s="1"/>
  <c r="BP831" i="7"/>
  <c r="X793" i="8" s="1"/>
  <c r="BQ831" i="7"/>
  <c r="Y793" i="8" s="1"/>
  <c r="BR831" i="7"/>
  <c r="Z793" i="8" s="1"/>
  <c r="BE832" i="7"/>
  <c r="M794" i="8" s="1"/>
  <c r="BF832" i="7"/>
  <c r="N794" i="8" s="1"/>
  <c r="BG832" i="7"/>
  <c r="O794" i="8" s="1"/>
  <c r="BH832" i="7"/>
  <c r="P794" i="8" s="1"/>
  <c r="BI832" i="7"/>
  <c r="Q794" i="8" s="1"/>
  <c r="BJ832" i="7"/>
  <c r="R794" i="8" s="1"/>
  <c r="BK832" i="7"/>
  <c r="S794" i="8" s="1"/>
  <c r="BN832" i="7"/>
  <c r="V794" i="8" s="1"/>
  <c r="BP832" i="7"/>
  <c r="X794" i="8" s="1"/>
  <c r="BQ832" i="7"/>
  <c r="Y794" i="8" s="1"/>
  <c r="BR832" i="7"/>
  <c r="Z794" i="8" s="1"/>
  <c r="BE833" i="7"/>
  <c r="M795" i="8" s="1"/>
  <c r="BF833" i="7"/>
  <c r="N795" i="8" s="1"/>
  <c r="BG833" i="7"/>
  <c r="O795" i="8" s="1"/>
  <c r="BH833" i="7"/>
  <c r="P795" i="8" s="1"/>
  <c r="BI833" i="7"/>
  <c r="Q795" i="8" s="1"/>
  <c r="BJ833" i="7"/>
  <c r="R795" i="8" s="1"/>
  <c r="BK833" i="7"/>
  <c r="S795" i="8" s="1"/>
  <c r="BN833" i="7"/>
  <c r="V795" i="8" s="1"/>
  <c r="BP833" i="7"/>
  <c r="X795" i="8" s="1"/>
  <c r="BQ833" i="7"/>
  <c r="Y795" i="8" s="1"/>
  <c r="BR833" i="7"/>
  <c r="Z795" i="8" s="1"/>
  <c r="BE834" i="7"/>
  <c r="M796" i="8" s="1"/>
  <c r="BF834" i="7"/>
  <c r="N796" i="8" s="1"/>
  <c r="BH834" i="7"/>
  <c r="P796" i="8" s="1"/>
  <c r="BI834" i="7"/>
  <c r="Q796" i="8" s="1"/>
  <c r="BK834" i="7"/>
  <c r="S796" i="8" s="1"/>
  <c r="BL834" i="7"/>
  <c r="T796" i="8" s="1"/>
  <c r="BM834" i="7"/>
  <c r="U796" i="8" s="1"/>
  <c r="BN834" i="7"/>
  <c r="V796" i="8" s="1"/>
  <c r="BP834" i="7"/>
  <c r="X796" i="8" s="1"/>
  <c r="BQ834" i="7"/>
  <c r="Y796" i="8" s="1"/>
  <c r="BR834" i="7"/>
  <c r="Z796" i="8" s="1"/>
  <c r="BE835" i="7"/>
  <c r="M797" i="8" s="1"/>
  <c r="BF835" i="7"/>
  <c r="N797" i="8" s="1"/>
  <c r="BH835" i="7"/>
  <c r="P797" i="8" s="1"/>
  <c r="BI835" i="7"/>
  <c r="Q797" i="8" s="1"/>
  <c r="BK835" i="7"/>
  <c r="S797" i="8" s="1"/>
  <c r="BL835" i="7"/>
  <c r="T797" i="8" s="1"/>
  <c r="BM835" i="7"/>
  <c r="U797" i="8" s="1"/>
  <c r="BN835" i="7"/>
  <c r="V797" i="8" s="1"/>
  <c r="BP835" i="7"/>
  <c r="X797" i="8" s="1"/>
  <c r="BQ835" i="7"/>
  <c r="Y797" i="8" s="1"/>
  <c r="BR835" i="7"/>
  <c r="Z797" i="8" s="1"/>
  <c r="BE836" i="7"/>
  <c r="M798" i="8" s="1"/>
  <c r="BF836" i="7"/>
  <c r="N798" i="8" s="1"/>
  <c r="BG836" i="7"/>
  <c r="O798" i="8" s="1"/>
  <c r="BH836" i="7"/>
  <c r="P798" i="8" s="1"/>
  <c r="BI836" i="7"/>
  <c r="Q798" i="8" s="1"/>
  <c r="BK836" i="7"/>
  <c r="S798" i="8" s="1"/>
  <c r="BL836" i="7"/>
  <c r="T798" i="8" s="1"/>
  <c r="BO836" i="7"/>
  <c r="W798" i="8" s="1"/>
  <c r="BP836" i="7"/>
  <c r="X798" i="8" s="1"/>
  <c r="BQ836" i="7"/>
  <c r="Y798" i="8" s="1"/>
  <c r="BR836" i="7"/>
  <c r="Z798" i="8" s="1"/>
  <c r="BE837" i="7"/>
  <c r="M799" i="8" s="1"/>
  <c r="BF837" i="7"/>
  <c r="N799" i="8" s="1"/>
  <c r="BG837" i="7"/>
  <c r="O799" i="8" s="1"/>
  <c r="BH837" i="7"/>
  <c r="P799" i="8" s="1"/>
  <c r="BI837" i="7"/>
  <c r="Q799" i="8" s="1"/>
  <c r="BK837" i="7"/>
  <c r="S799" i="8" s="1"/>
  <c r="BL837" i="7"/>
  <c r="T799" i="8" s="1"/>
  <c r="BN837" i="7"/>
  <c r="V799" i="8" s="1"/>
  <c r="BP837" i="7"/>
  <c r="X799" i="8" s="1"/>
  <c r="BQ837" i="7"/>
  <c r="Y799" i="8" s="1"/>
  <c r="BR837" i="7"/>
  <c r="Z799" i="8" s="1"/>
  <c r="BE838" i="7"/>
  <c r="M800" i="8" s="1"/>
  <c r="BF838" i="7"/>
  <c r="N800" i="8" s="1"/>
  <c r="BG838" i="7"/>
  <c r="O800" i="8" s="1"/>
  <c r="BH838" i="7"/>
  <c r="P800" i="8" s="1"/>
  <c r="BI838" i="7"/>
  <c r="Q800" i="8" s="1"/>
  <c r="BJ838" i="7"/>
  <c r="R800" i="8" s="1"/>
  <c r="BK838" i="7"/>
  <c r="S800" i="8" s="1"/>
  <c r="BN838" i="7"/>
  <c r="V800" i="8" s="1"/>
  <c r="BP838" i="7"/>
  <c r="X800" i="8" s="1"/>
  <c r="BQ838" i="7"/>
  <c r="Y800" i="8" s="1"/>
  <c r="BR838" i="7"/>
  <c r="Z800" i="8" s="1"/>
  <c r="BE839" i="7"/>
  <c r="M801" i="8" s="1"/>
  <c r="BF839" i="7"/>
  <c r="N801" i="8" s="1"/>
  <c r="BG839" i="7"/>
  <c r="O801" i="8" s="1"/>
  <c r="BH839" i="7"/>
  <c r="P801" i="8" s="1"/>
  <c r="BI839" i="7"/>
  <c r="Q801" i="8" s="1"/>
  <c r="BJ839" i="7"/>
  <c r="R801" i="8" s="1"/>
  <c r="BK839" i="7"/>
  <c r="S801" i="8" s="1"/>
  <c r="BN839" i="7"/>
  <c r="V801" i="8" s="1"/>
  <c r="BP839" i="7"/>
  <c r="X801" i="8" s="1"/>
  <c r="BQ839" i="7"/>
  <c r="Y801" i="8" s="1"/>
  <c r="BR839" i="7"/>
  <c r="Z801" i="8" s="1"/>
  <c r="BE840" i="7"/>
  <c r="M802" i="8" s="1"/>
  <c r="BF840" i="7"/>
  <c r="N802" i="8" s="1"/>
  <c r="BG840" i="7"/>
  <c r="O802" i="8" s="1"/>
  <c r="BH840" i="7"/>
  <c r="P802" i="8" s="1"/>
  <c r="BI840" i="7"/>
  <c r="Q802" i="8" s="1"/>
  <c r="BJ840" i="7"/>
  <c r="R802" i="8" s="1"/>
  <c r="BN840" i="7"/>
  <c r="V802" i="8" s="1"/>
  <c r="BO840" i="7"/>
  <c r="W802" i="8" s="1"/>
  <c r="BP840" i="7"/>
  <c r="X802" i="8" s="1"/>
  <c r="BQ840" i="7"/>
  <c r="Y802" i="8" s="1"/>
  <c r="BR840" i="7"/>
  <c r="Z802" i="8" s="1"/>
  <c r="BE841" i="7"/>
  <c r="M803" i="8" s="1"/>
  <c r="BF841" i="7"/>
  <c r="N803" i="8" s="1"/>
  <c r="BG841" i="7"/>
  <c r="O803" i="8" s="1"/>
  <c r="BH841" i="7"/>
  <c r="P803" i="8" s="1"/>
  <c r="BI841" i="7"/>
  <c r="Q803" i="8" s="1"/>
  <c r="BK841" i="7"/>
  <c r="S803" i="8" s="1"/>
  <c r="BL841" i="7"/>
  <c r="T803" i="8" s="1"/>
  <c r="BN841" i="7"/>
  <c r="V803" i="8" s="1"/>
  <c r="BP841" i="7"/>
  <c r="X803" i="8" s="1"/>
  <c r="BQ841" i="7"/>
  <c r="Y803" i="8" s="1"/>
  <c r="BR841" i="7"/>
  <c r="Z803" i="8" s="1"/>
  <c r="BE842" i="7"/>
  <c r="M804" i="8" s="1"/>
  <c r="BF842" i="7"/>
  <c r="N804" i="8" s="1"/>
  <c r="BG842" i="7"/>
  <c r="O804" i="8" s="1"/>
  <c r="BH842" i="7"/>
  <c r="P804" i="8" s="1"/>
  <c r="BI842" i="7"/>
  <c r="Q804" i="8" s="1"/>
  <c r="BJ842" i="7"/>
  <c r="R804" i="8" s="1"/>
  <c r="BK842" i="7"/>
  <c r="S804" i="8" s="1"/>
  <c r="BN842" i="7"/>
  <c r="V804" i="8" s="1"/>
  <c r="BP842" i="7"/>
  <c r="X804" i="8" s="1"/>
  <c r="BQ842" i="7"/>
  <c r="Y804" i="8" s="1"/>
  <c r="BR842" i="7"/>
  <c r="Z804" i="8" s="1"/>
  <c r="BE843" i="7"/>
  <c r="M805" i="8" s="1"/>
  <c r="BF843" i="7"/>
  <c r="N805" i="8" s="1"/>
  <c r="BG843" i="7"/>
  <c r="O805" i="8" s="1"/>
  <c r="BH843" i="7"/>
  <c r="P805" i="8" s="1"/>
  <c r="BI843" i="7"/>
  <c r="Q805" i="8" s="1"/>
  <c r="BJ843" i="7"/>
  <c r="R805" i="8" s="1"/>
  <c r="BK843" i="7"/>
  <c r="S805" i="8" s="1"/>
  <c r="BN843" i="7"/>
  <c r="V805" i="8" s="1"/>
  <c r="BP843" i="7"/>
  <c r="X805" i="8" s="1"/>
  <c r="BQ843" i="7"/>
  <c r="Y805" i="8" s="1"/>
  <c r="BR843" i="7"/>
  <c r="Z805" i="8" s="1"/>
  <c r="BE844" i="7"/>
  <c r="M806" i="8" s="1"/>
  <c r="BF844" i="7"/>
  <c r="N806" i="8" s="1"/>
  <c r="BG844" i="7"/>
  <c r="O806" i="8" s="1"/>
  <c r="BH844" i="7"/>
  <c r="P806" i="8" s="1"/>
  <c r="BI844" i="7"/>
  <c r="Q806" i="8" s="1"/>
  <c r="BJ844" i="7"/>
  <c r="R806" i="8" s="1"/>
  <c r="BK844" i="7"/>
  <c r="S806" i="8" s="1"/>
  <c r="BN844" i="7"/>
  <c r="V806" i="8" s="1"/>
  <c r="BP844" i="7"/>
  <c r="X806" i="8" s="1"/>
  <c r="BQ844" i="7"/>
  <c r="Y806" i="8" s="1"/>
  <c r="BR844" i="7"/>
  <c r="Z806" i="8" s="1"/>
  <c r="BE845" i="7"/>
  <c r="M807" i="8" s="1"/>
  <c r="BF845" i="7"/>
  <c r="N807" i="8" s="1"/>
  <c r="BG845" i="7"/>
  <c r="O807" i="8" s="1"/>
  <c r="BH845" i="7"/>
  <c r="P807" i="8" s="1"/>
  <c r="BI845" i="7"/>
  <c r="Q807" i="8" s="1"/>
  <c r="BJ845" i="7"/>
  <c r="R807" i="8" s="1"/>
  <c r="BK845" i="7"/>
  <c r="S807" i="8" s="1"/>
  <c r="BO845" i="7"/>
  <c r="W807" i="8" s="1"/>
  <c r="BP845" i="7"/>
  <c r="X807" i="8" s="1"/>
  <c r="BQ845" i="7"/>
  <c r="Y807" i="8" s="1"/>
  <c r="BR845" i="7"/>
  <c r="Z807" i="8" s="1"/>
  <c r="BE846" i="7"/>
  <c r="M808" i="8" s="1"/>
  <c r="BF846" i="7"/>
  <c r="N808" i="8" s="1"/>
  <c r="BG846" i="7"/>
  <c r="O808" i="8" s="1"/>
  <c r="BH846" i="7"/>
  <c r="P808" i="8" s="1"/>
  <c r="BI846" i="7"/>
  <c r="Q808" i="8" s="1"/>
  <c r="BK846" i="7"/>
  <c r="S808" i="8" s="1"/>
  <c r="BL846" i="7"/>
  <c r="T808" i="8" s="1"/>
  <c r="BN846" i="7"/>
  <c r="V808" i="8" s="1"/>
  <c r="BP846" i="7"/>
  <c r="X808" i="8" s="1"/>
  <c r="BQ846" i="7"/>
  <c r="Y808" i="8" s="1"/>
  <c r="BR846" i="7"/>
  <c r="Z808" i="8" s="1"/>
  <c r="BE847" i="7"/>
  <c r="M809" i="8" s="1"/>
  <c r="BF847" i="7"/>
  <c r="N809" i="8" s="1"/>
  <c r="BG847" i="7"/>
  <c r="O809" i="8" s="1"/>
  <c r="BH847" i="7"/>
  <c r="P809" i="8" s="1"/>
  <c r="BI847" i="7"/>
  <c r="Q809" i="8" s="1"/>
  <c r="BJ847" i="7"/>
  <c r="R809" i="8" s="1"/>
  <c r="BK847" i="7"/>
  <c r="S809" i="8" s="1"/>
  <c r="BN847" i="7"/>
  <c r="V809" i="8" s="1"/>
  <c r="BP847" i="7"/>
  <c r="X809" i="8" s="1"/>
  <c r="BQ847" i="7"/>
  <c r="Y809" i="8" s="1"/>
  <c r="BR847" i="7"/>
  <c r="Z809" i="8" s="1"/>
  <c r="BE848" i="7"/>
  <c r="M810" i="8" s="1"/>
  <c r="BF848" i="7"/>
  <c r="N810" i="8" s="1"/>
  <c r="BG848" i="7"/>
  <c r="O810" i="8" s="1"/>
  <c r="BH848" i="7"/>
  <c r="P810" i="8" s="1"/>
  <c r="BI848" i="7"/>
  <c r="Q810" i="8" s="1"/>
  <c r="BJ848" i="7"/>
  <c r="R810" i="8" s="1"/>
  <c r="BK848" i="7"/>
  <c r="S810" i="8" s="1"/>
  <c r="BN848" i="7"/>
  <c r="V810" i="8" s="1"/>
  <c r="BP848" i="7"/>
  <c r="X810" i="8" s="1"/>
  <c r="BQ848" i="7"/>
  <c r="Y810" i="8" s="1"/>
  <c r="BR848" i="7"/>
  <c r="Z810" i="8" s="1"/>
  <c r="BE849" i="7"/>
  <c r="M811" i="8" s="1"/>
  <c r="BF849" i="7"/>
  <c r="N811" i="8" s="1"/>
  <c r="BG849" i="7"/>
  <c r="O811" i="8" s="1"/>
  <c r="BH849" i="7"/>
  <c r="P811" i="8" s="1"/>
  <c r="BI849" i="7"/>
  <c r="Q811" i="8" s="1"/>
  <c r="BJ849" i="7"/>
  <c r="R811" i="8" s="1"/>
  <c r="BK849" i="7"/>
  <c r="S811" i="8" s="1"/>
  <c r="BN849" i="7"/>
  <c r="V811" i="8" s="1"/>
  <c r="BP849" i="7"/>
  <c r="X811" i="8" s="1"/>
  <c r="BQ849" i="7"/>
  <c r="Y811" i="8" s="1"/>
  <c r="BR849" i="7"/>
  <c r="Z811" i="8" s="1"/>
  <c r="BE850" i="7"/>
  <c r="M812" i="8" s="1"/>
  <c r="BF850" i="7"/>
  <c r="N812" i="8" s="1"/>
  <c r="BG850" i="7"/>
  <c r="O812" i="8" s="1"/>
  <c r="BH850" i="7"/>
  <c r="P812" i="8" s="1"/>
  <c r="BI850" i="7"/>
  <c r="Q812" i="8" s="1"/>
  <c r="BJ850" i="7"/>
  <c r="R812" i="8" s="1"/>
  <c r="BK850" i="7"/>
  <c r="S812" i="8" s="1"/>
  <c r="BN850" i="7"/>
  <c r="V812" i="8" s="1"/>
  <c r="BP850" i="7"/>
  <c r="X812" i="8" s="1"/>
  <c r="BQ850" i="7"/>
  <c r="Y812" i="8" s="1"/>
  <c r="BR850" i="7"/>
  <c r="Z812" i="8" s="1"/>
  <c r="BE851" i="7"/>
  <c r="M813" i="8" s="1"/>
  <c r="BF851" i="7"/>
  <c r="N813" i="8" s="1"/>
  <c r="BH851" i="7"/>
  <c r="P813" i="8" s="1"/>
  <c r="BI851" i="7"/>
  <c r="Q813" i="8" s="1"/>
  <c r="BK851" i="7"/>
  <c r="S813" i="8" s="1"/>
  <c r="BL851" i="7"/>
  <c r="T813" i="8" s="1"/>
  <c r="BM851" i="7"/>
  <c r="U813" i="8" s="1"/>
  <c r="BN851" i="7"/>
  <c r="V813" i="8" s="1"/>
  <c r="BP851" i="7"/>
  <c r="X813" i="8" s="1"/>
  <c r="BQ851" i="7"/>
  <c r="Y813" i="8" s="1"/>
  <c r="BR851" i="7"/>
  <c r="Z813" i="8" s="1"/>
  <c r="BE852" i="7"/>
  <c r="M814" i="8" s="1"/>
  <c r="BF852" i="7"/>
  <c r="N814" i="8" s="1"/>
  <c r="BG852" i="7"/>
  <c r="O814" i="8" s="1"/>
  <c r="BH852" i="7"/>
  <c r="P814" i="8" s="1"/>
  <c r="BI852" i="7"/>
  <c r="Q814" i="8" s="1"/>
  <c r="BK852" i="7"/>
  <c r="S814" i="8" s="1"/>
  <c r="BL852" i="7"/>
  <c r="T814" i="8" s="1"/>
  <c r="BN852" i="7"/>
  <c r="V814" i="8" s="1"/>
  <c r="BP852" i="7"/>
  <c r="X814" i="8" s="1"/>
  <c r="BQ852" i="7"/>
  <c r="Y814" i="8" s="1"/>
  <c r="BR852" i="7"/>
  <c r="Z814" i="8" s="1"/>
  <c r="BE853" i="7"/>
  <c r="M815" i="8" s="1"/>
  <c r="BF853" i="7"/>
  <c r="N815" i="8" s="1"/>
  <c r="BG853" i="7"/>
  <c r="O815" i="8" s="1"/>
  <c r="BH853" i="7"/>
  <c r="P815" i="8" s="1"/>
  <c r="BI853" i="7"/>
  <c r="Q815" i="8" s="1"/>
  <c r="BJ853" i="7"/>
  <c r="R815" i="8" s="1"/>
  <c r="BK853" i="7"/>
  <c r="S815" i="8" s="1"/>
  <c r="BN853" i="7"/>
  <c r="V815" i="8" s="1"/>
  <c r="BP853" i="7"/>
  <c r="X815" i="8" s="1"/>
  <c r="BQ853" i="7"/>
  <c r="Y815" i="8" s="1"/>
  <c r="BR853" i="7"/>
  <c r="Z815" i="8" s="1"/>
  <c r="BE854" i="7"/>
  <c r="M816" i="8" s="1"/>
  <c r="BF854" i="7"/>
  <c r="N816" i="8" s="1"/>
  <c r="BG854" i="7"/>
  <c r="O816" i="8" s="1"/>
  <c r="BH854" i="7"/>
  <c r="P816" i="8" s="1"/>
  <c r="BI854" i="7"/>
  <c r="Q816" i="8" s="1"/>
  <c r="BJ854" i="7"/>
  <c r="R816" i="8" s="1"/>
  <c r="BK854" i="7"/>
  <c r="S816" i="8" s="1"/>
  <c r="BN854" i="7"/>
  <c r="V816" i="8" s="1"/>
  <c r="BP854" i="7"/>
  <c r="X816" i="8" s="1"/>
  <c r="BQ854" i="7"/>
  <c r="Y816" i="8" s="1"/>
  <c r="BR854" i="7"/>
  <c r="Z816" i="8" s="1"/>
  <c r="BE855" i="7"/>
  <c r="M817" i="8" s="1"/>
  <c r="BF855" i="7"/>
  <c r="N817" i="8" s="1"/>
  <c r="BG855" i="7"/>
  <c r="O817" i="8" s="1"/>
  <c r="BH855" i="7"/>
  <c r="P817" i="8" s="1"/>
  <c r="BI855" i="7"/>
  <c r="Q817" i="8" s="1"/>
  <c r="BJ855" i="7"/>
  <c r="R817" i="8" s="1"/>
  <c r="BK855" i="7"/>
  <c r="S817" i="8" s="1"/>
  <c r="BN855" i="7"/>
  <c r="V817" i="8" s="1"/>
  <c r="BP855" i="7"/>
  <c r="X817" i="8" s="1"/>
  <c r="BQ855" i="7"/>
  <c r="Y817" i="8" s="1"/>
  <c r="BR855" i="7"/>
  <c r="Z817" i="8" s="1"/>
  <c r="BE856" i="7"/>
  <c r="M818" i="8" s="1"/>
  <c r="BF856" i="7"/>
  <c r="N818" i="8" s="1"/>
  <c r="BG856" i="7"/>
  <c r="O818" i="8" s="1"/>
  <c r="BH856" i="7"/>
  <c r="P818" i="8" s="1"/>
  <c r="BI856" i="7"/>
  <c r="Q818" i="8" s="1"/>
  <c r="BJ856" i="7"/>
  <c r="R818" i="8" s="1"/>
  <c r="BK856" i="7"/>
  <c r="S818" i="8" s="1"/>
  <c r="BO856" i="7"/>
  <c r="W818" i="8" s="1"/>
  <c r="BP856" i="7"/>
  <c r="X818" i="8" s="1"/>
  <c r="BQ856" i="7"/>
  <c r="Y818" i="8" s="1"/>
  <c r="BR856" i="7"/>
  <c r="Z818" i="8" s="1"/>
  <c r="BE857" i="7"/>
  <c r="M819" i="8" s="1"/>
  <c r="BF857" i="7"/>
  <c r="N819" i="8" s="1"/>
  <c r="BG857" i="7"/>
  <c r="O819" i="8" s="1"/>
  <c r="BH857" i="7"/>
  <c r="P819" i="8" s="1"/>
  <c r="BI857" i="7"/>
  <c r="Q819" i="8" s="1"/>
  <c r="BJ857" i="7"/>
  <c r="R819" i="8" s="1"/>
  <c r="BK857" i="7"/>
  <c r="S819" i="8" s="1"/>
  <c r="BN857" i="7"/>
  <c r="V819" i="8" s="1"/>
  <c r="BP857" i="7"/>
  <c r="X819" i="8" s="1"/>
  <c r="BQ857" i="7"/>
  <c r="Y819" i="8" s="1"/>
  <c r="BR857" i="7"/>
  <c r="Z819" i="8" s="1"/>
  <c r="BE858" i="7"/>
  <c r="M820" i="8" s="1"/>
  <c r="BF858" i="7"/>
  <c r="N820" i="8" s="1"/>
  <c r="BG858" i="7"/>
  <c r="O820" i="8" s="1"/>
  <c r="BH858" i="7"/>
  <c r="P820" i="8" s="1"/>
  <c r="BI858" i="7"/>
  <c r="Q820" i="8" s="1"/>
  <c r="BJ858" i="7"/>
  <c r="R820" i="8" s="1"/>
  <c r="BK858" i="7"/>
  <c r="S820" i="8" s="1"/>
  <c r="BN858" i="7"/>
  <c r="V820" i="8" s="1"/>
  <c r="BP858" i="7"/>
  <c r="X820" i="8" s="1"/>
  <c r="BQ858" i="7"/>
  <c r="Y820" i="8" s="1"/>
  <c r="BR858" i="7"/>
  <c r="Z820" i="8" s="1"/>
  <c r="BE859" i="7"/>
  <c r="M821" i="8" s="1"/>
  <c r="BF859" i="7"/>
  <c r="N821" i="8" s="1"/>
  <c r="BG859" i="7"/>
  <c r="O821" i="8" s="1"/>
  <c r="BH859" i="7"/>
  <c r="P821" i="8" s="1"/>
  <c r="BI859" i="7"/>
  <c r="Q821" i="8" s="1"/>
  <c r="BJ859" i="7"/>
  <c r="R821" i="8" s="1"/>
  <c r="BK859" i="7"/>
  <c r="S821" i="8" s="1"/>
  <c r="BN859" i="7"/>
  <c r="V821" i="8" s="1"/>
  <c r="BP859" i="7"/>
  <c r="X821" i="8" s="1"/>
  <c r="BQ859" i="7"/>
  <c r="Y821" i="8" s="1"/>
  <c r="BR859" i="7"/>
  <c r="Z821" i="8" s="1"/>
  <c r="BE860" i="7"/>
  <c r="M822" i="8" s="1"/>
  <c r="BF860" i="7"/>
  <c r="N822" i="8" s="1"/>
  <c r="BG860" i="7"/>
  <c r="O822" i="8" s="1"/>
  <c r="BH860" i="7"/>
  <c r="P822" i="8" s="1"/>
  <c r="BI860" i="7"/>
  <c r="Q822" i="8" s="1"/>
  <c r="BJ860" i="7"/>
  <c r="R822" i="8" s="1"/>
  <c r="BK860" i="7"/>
  <c r="S822" i="8" s="1"/>
  <c r="BN860" i="7"/>
  <c r="V822" i="8" s="1"/>
  <c r="BP860" i="7"/>
  <c r="X822" i="8" s="1"/>
  <c r="BQ860" i="7"/>
  <c r="Y822" i="8" s="1"/>
  <c r="BR860" i="7"/>
  <c r="Z822" i="8" s="1"/>
  <c r="BE861" i="7"/>
  <c r="M823" i="8" s="1"/>
  <c r="BF861" i="7"/>
  <c r="N823" i="8" s="1"/>
  <c r="BG861" i="7"/>
  <c r="O823" i="8" s="1"/>
  <c r="BH861" i="7"/>
  <c r="P823" i="8" s="1"/>
  <c r="BI861" i="7"/>
  <c r="Q823" i="8" s="1"/>
  <c r="BJ861" i="7"/>
  <c r="R823" i="8" s="1"/>
  <c r="BK861" i="7"/>
  <c r="S823" i="8" s="1"/>
  <c r="BN861" i="7"/>
  <c r="V823" i="8" s="1"/>
  <c r="BP861" i="7"/>
  <c r="X823" i="8" s="1"/>
  <c r="BQ861" i="7"/>
  <c r="Y823" i="8" s="1"/>
  <c r="BR861" i="7"/>
  <c r="Z823" i="8" s="1"/>
  <c r="BE862" i="7"/>
  <c r="M824" i="8" s="1"/>
  <c r="BF862" i="7"/>
  <c r="N824" i="8" s="1"/>
  <c r="BG862" i="7"/>
  <c r="O824" i="8" s="1"/>
  <c r="BH862" i="7"/>
  <c r="P824" i="8" s="1"/>
  <c r="BI862" i="7"/>
  <c r="Q824" i="8" s="1"/>
  <c r="BL862" i="7"/>
  <c r="T824" i="8" s="1"/>
  <c r="BN862" i="7"/>
  <c r="V824" i="8" s="1"/>
  <c r="BO862" i="7"/>
  <c r="W824" i="8" s="1"/>
  <c r="BP862" i="7"/>
  <c r="X824" i="8" s="1"/>
  <c r="BQ862" i="7"/>
  <c r="Y824" i="8" s="1"/>
  <c r="BR862" i="7"/>
  <c r="Z824" i="8" s="1"/>
  <c r="BE863" i="7"/>
  <c r="M825" i="8" s="1"/>
  <c r="BF863" i="7"/>
  <c r="N825" i="8" s="1"/>
  <c r="BG863" i="7"/>
  <c r="O825" i="8" s="1"/>
  <c r="BH863" i="7"/>
  <c r="P825" i="8" s="1"/>
  <c r="BI863" i="7"/>
  <c r="Q825" i="8" s="1"/>
  <c r="BJ863" i="7"/>
  <c r="R825" i="8" s="1"/>
  <c r="BK863" i="7"/>
  <c r="S825" i="8" s="1"/>
  <c r="BN863" i="7"/>
  <c r="V825" i="8" s="1"/>
  <c r="BP863" i="7"/>
  <c r="X825" i="8" s="1"/>
  <c r="BQ863" i="7"/>
  <c r="Y825" i="8" s="1"/>
  <c r="BR863" i="7"/>
  <c r="Z825" i="8" s="1"/>
  <c r="BE864" i="7"/>
  <c r="M826" i="8" s="1"/>
  <c r="BF864" i="7"/>
  <c r="N826" i="8" s="1"/>
  <c r="BG864" i="7"/>
  <c r="O826" i="8" s="1"/>
  <c r="BH864" i="7"/>
  <c r="P826" i="8" s="1"/>
  <c r="BI864" i="7"/>
  <c r="Q826" i="8" s="1"/>
  <c r="BK864" i="7"/>
  <c r="S826" i="8" s="1"/>
  <c r="BL864" i="7"/>
  <c r="T826" i="8" s="1"/>
  <c r="BM864" i="7"/>
  <c r="U826" i="8" s="1"/>
  <c r="BN864" i="7"/>
  <c r="V826" i="8" s="1"/>
  <c r="BP864" i="7"/>
  <c r="X826" i="8" s="1"/>
  <c r="BQ864" i="7"/>
  <c r="Y826" i="8" s="1"/>
  <c r="BE865" i="7"/>
  <c r="M827" i="8" s="1"/>
  <c r="BF865" i="7"/>
  <c r="N827" i="8" s="1"/>
  <c r="BG865" i="7"/>
  <c r="O827" i="8" s="1"/>
  <c r="BH865" i="7"/>
  <c r="P827" i="8" s="1"/>
  <c r="BI865" i="7"/>
  <c r="Q827" i="8" s="1"/>
  <c r="BK865" i="7"/>
  <c r="S827" i="8" s="1"/>
  <c r="BM865" i="7"/>
  <c r="U827" i="8" s="1"/>
  <c r="BN865" i="7"/>
  <c r="V827" i="8" s="1"/>
  <c r="BP865" i="7"/>
  <c r="X827" i="8" s="1"/>
  <c r="BQ865" i="7"/>
  <c r="Y827" i="8" s="1"/>
  <c r="BR865" i="7"/>
  <c r="Z827" i="8" s="1"/>
  <c r="BE866" i="7"/>
  <c r="M828" i="8" s="1"/>
  <c r="BF866" i="7"/>
  <c r="N828" i="8" s="1"/>
  <c r="BG866" i="7"/>
  <c r="O828" i="8" s="1"/>
  <c r="BH866" i="7"/>
  <c r="P828" i="8" s="1"/>
  <c r="BI866" i="7"/>
  <c r="Q828" i="8" s="1"/>
  <c r="BJ866" i="7"/>
  <c r="R828" i="8" s="1"/>
  <c r="BK866" i="7"/>
  <c r="S828" i="8" s="1"/>
  <c r="BN866" i="7"/>
  <c r="V828" i="8" s="1"/>
  <c r="BP866" i="7"/>
  <c r="X828" i="8" s="1"/>
  <c r="BQ866" i="7"/>
  <c r="Y828" i="8" s="1"/>
  <c r="BR866" i="7"/>
  <c r="Z828" i="8" s="1"/>
  <c r="BE867" i="7"/>
  <c r="M829" i="8" s="1"/>
  <c r="BF867" i="7"/>
  <c r="N829" i="8" s="1"/>
  <c r="BG867" i="7"/>
  <c r="O829" i="8" s="1"/>
  <c r="BH867" i="7"/>
  <c r="P829" i="8" s="1"/>
  <c r="BI867" i="7"/>
  <c r="Q829" i="8" s="1"/>
  <c r="BK867" i="7"/>
  <c r="S829" i="8" s="1"/>
  <c r="BL867" i="7"/>
  <c r="T829" i="8" s="1"/>
  <c r="BM867" i="7"/>
  <c r="U829" i="8" s="1"/>
  <c r="BP867" i="7"/>
  <c r="X829" i="8" s="1"/>
  <c r="BQ867" i="7"/>
  <c r="Y829" i="8" s="1"/>
  <c r="BR867" i="7"/>
  <c r="Z829" i="8" s="1"/>
  <c r="BE868" i="7"/>
  <c r="M830" i="8" s="1"/>
  <c r="BF868" i="7"/>
  <c r="N830" i="8" s="1"/>
  <c r="BG868" i="7"/>
  <c r="O830" i="8" s="1"/>
  <c r="BH868" i="7"/>
  <c r="P830" i="8" s="1"/>
  <c r="BI868" i="7"/>
  <c r="Q830" i="8" s="1"/>
  <c r="BJ868" i="7"/>
  <c r="R830" i="8" s="1"/>
  <c r="BN868" i="7"/>
  <c r="V830" i="8" s="1"/>
  <c r="BO868" i="7"/>
  <c r="W830" i="8" s="1"/>
  <c r="BP868" i="7"/>
  <c r="X830" i="8" s="1"/>
  <c r="BQ868" i="7"/>
  <c r="Y830" i="8" s="1"/>
  <c r="BR868" i="7"/>
  <c r="Z830" i="8" s="1"/>
  <c r="BE869" i="7"/>
  <c r="M831" i="8" s="1"/>
  <c r="BF869" i="7"/>
  <c r="N831" i="8" s="1"/>
  <c r="BG869" i="7"/>
  <c r="O831" i="8" s="1"/>
  <c r="BH869" i="7"/>
  <c r="P831" i="8" s="1"/>
  <c r="BI869" i="7"/>
  <c r="Q831" i="8" s="1"/>
  <c r="BK869" i="7"/>
  <c r="S831" i="8" s="1"/>
  <c r="BL869" i="7"/>
  <c r="T831" i="8" s="1"/>
  <c r="BM869" i="7"/>
  <c r="U831" i="8" s="1"/>
  <c r="BN869" i="7"/>
  <c r="V831" i="8" s="1"/>
  <c r="BP869" i="7"/>
  <c r="X831" i="8" s="1"/>
  <c r="BQ869" i="7"/>
  <c r="Y831" i="8" s="1"/>
  <c r="BE870" i="7"/>
  <c r="M832" i="8" s="1"/>
  <c r="BF870" i="7"/>
  <c r="N832" i="8" s="1"/>
  <c r="BG870" i="7"/>
  <c r="O832" i="8" s="1"/>
  <c r="BH870" i="7"/>
  <c r="P832" i="8" s="1"/>
  <c r="BI870" i="7"/>
  <c r="Q832" i="8" s="1"/>
  <c r="BK870" i="7"/>
  <c r="S832" i="8" s="1"/>
  <c r="BM870" i="7"/>
  <c r="U832" i="8" s="1"/>
  <c r="BN870" i="7"/>
  <c r="V832" i="8" s="1"/>
  <c r="BP870" i="7"/>
  <c r="X832" i="8" s="1"/>
  <c r="BQ870" i="7"/>
  <c r="Y832" i="8" s="1"/>
  <c r="BR870" i="7"/>
  <c r="Z832" i="8" s="1"/>
  <c r="BE871" i="7"/>
  <c r="M833" i="8" s="1"/>
  <c r="BF871" i="7"/>
  <c r="N833" i="8" s="1"/>
  <c r="BG871" i="7"/>
  <c r="O833" i="8" s="1"/>
  <c r="BH871" i="7"/>
  <c r="P833" i="8" s="1"/>
  <c r="BI871" i="7"/>
  <c r="Q833" i="8" s="1"/>
  <c r="BK871" i="7"/>
  <c r="S833" i="8" s="1"/>
  <c r="BL871" i="7"/>
  <c r="T833" i="8" s="1"/>
  <c r="BM871" i="7"/>
  <c r="U833" i="8" s="1"/>
  <c r="BN871" i="7"/>
  <c r="V833" i="8" s="1"/>
  <c r="BP871" i="7"/>
  <c r="X833" i="8" s="1"/>
  <c r="BQ871" i="7"/>
  <c r="Y833" i="8" s="1"/>
  <c r="BE872" i="7"/>
  <c r="M834" i="8" s="1"/>
  <c r="BF872" i="7"/>
  <c r="N834" i="8" s="1"/>
  <c r="BG872" i="7"/>
  <c r="O834" i="8" s="1"/>
  <c r="BH872" i="7"/>
  <c r="P834" i="8" s="1"/>
  <c r="BI872" i="7"/>
  <c r="Q834" i="8" s="1"/>
  <c r="BK872" i="7"/>
  <c r="S834" i="8" s="1"/>
  <c r="BM872" i="7"/>
  <c r="U834" i="8" s="1"/>
  <c r="BN872" i="7"/>
  <c r="V834" i="8" s="1"/>
  <c r="BP872" i="7"/>
  <c r="X834" i="8" s="1"/>
  <c r="BQ872" i="7"/>
  <c r="Y834" i="8" s="1"/>
  <c r="BR872" i="7"/>
  <c r="Z834" i="8" s="1"/>
  <c r="BE873" i="7"/>
  <c r="M835" i="8" s="1"/>
  <c r="BF873" i="7"/>
  <c r="N835" i="8" s="1"/>
  <c r="BG873" i="7"/>
  <c r="O835" i="8" s="1"/>
  <c r="BH873" i="7"/>
  <c r="P835" i="8" s="1"/>
  <c r="BI873" i="7"/>
  <c r="Q835" i="8" s="1"/>
  <c r="BK873" i="7"/>
  <c r="S835" i="8" s="1"/>
  <c r="BL873" i="7"/>
  <c r="T835" i="8" s="1"/>
  <c r="BM873" i="7"/>
  <c r="U835" i="8" s="1"/>
  <c r="BO873" i="7"/>
  <c r="W835" i="8" s="1"/>
  <c r="BP873" i="7"/>
  <c r="X835" i="8" s="1"/>
  <c r="BQ873" i="7"/>
  <c r="Y835" i="8" s="1"/>
  <c r="BR873" i="7"/>
  <c r="Z835" i="8" s="1"/>
  <c r="BE874" i="7"/>
  <c r="M836" i="8" s="1"/>
  <c r="BF874" i="7"/>
  <c r="N836" i="8" s="1"/>
  <c r="BG874" i="7"/>
  <c r="O836" i="8" s="1"/>
  <c r="BI874" i="7"/>
  <c r="Q836" i="8" s="1"/>
  <c r="BK874" i="7"/>
  <c r="S836" i="8" s="1"/>
  <c r="BL874" i="7"/>
  <c r="T836" i="8" s="1"/>
  <c r="BM874" i="7"/>
  <c r="U836" i="8" s="1"/>
  <c r="BN874" i="7"/>
  <c r="V836" i="8" s="1"/>
  <c r="BP874" i="7"/>
  <c r="X836" i="8" s="1"/>
  <c r="BQ874" i="7"/>
  <c r="Y836" i="8" s="1"/>
  <c r="BR874" i="7"/>
  <c r="Z836" i="8" s="1"/>
  <c r="BE875" i="7"/>
  <c r="M837" i="8" s="1"/>
  <c r="BF875" i="7"/>
  <c r="N837" i="8" s="1"/>
  <c r="BG875" i="7"/>
  <c r="O837" i="8" s="1"/>
  <c r="BH875" i="7"/>
  <c r="P837" i="8" s="1"/>
  <c r="BI875" i="7"/>
  <c r="Q837" i="8" s="1"/>
  <c r="BK875" i="7"/>
  <c r="S837" i="8" s="1"/>
  <c r="BM875" i="7"/>
  <c r="U837" i="8" s="1"/>
  <c r="BN875" i="7"/>
  <c r="V837" i="8" s="1"/>
  <c r="BP875" i="7"/>
  <c r="X837" i="8" s="1"/>
  <c r="BQ875" i="7"/>
  <c r="Y837" i="8" s="1"/>
  <c r="BR875" i="7"/>
  <c r="Z837" i="8" s="1"/>
  <c r="BE876" i="7"/>
  <c r="M838" i="8" s="1"/>
  <c r="BF876" i="7"/>
  <c r="N838" i="8" s="1"/>
  <c r="BG876" i="7"/>
  <c r="O838" i="8" s="1"/>
  <c r="BH876" i="7"/>
  <c r="P838" i="8" s="1"/>
  <c r="BI876" i="7"/>
  <c r="Q838" i="8" s="1"/>
  <c r="BJ876" i="7"/>
  <c r="R838" i="8" s="1"/>
  <c r="BK876" i="7"/>
  <c r="S838" i="8" s="1"/>
  <c r="BN876" i="7"/>
  <c r="V838" i="8" s="1"/>
  <c r="BP876" i="7"/>
  <c r="X838" i="8" s="1"/>
  <c r="BQ876" i="7"/>
  <c r="Y838" i="8" s="1"/>
  <c r="BR876" i="7"/>
  <c r="Z838" i="8" s="1"/>
  <c r="BE877" i="7"/>
  <c r="M839" i="8" s="1"/>
  <c r="BF877" i="7"/>
  <c r="N839" i="8" s="1"/>
  <c r="BG877" i="7"/>
  <c r="O839" i="8" s="1"/>
  <c r="BI877" i="7"/>
  <c r="Q839" i="8" s="1"/>
  <c r="BK877" i="7"/>
  <c r="S839" i="8" s="1"/>
  <c r="BL877" i="7"/>
  <c r="T839" i="8" s="1"/>
  <c r="BM877" i="7"/>
  <c r="U839" i="8" s="1"/>
  <c r="BN877" i="7"/>
  <c r="V839" i="8" s="1"/>
  <c r="BP877" i="7"/>
  <c r="X839" i="8" s="1"/>
  <c r="BQ877" i="7"/>
  <c r="Y839" i="8" s="1"/>
  <c r="BR877" i="7"/>
  <c r="Z839" i="8" s="1"/>
  <c r="BE878" i="7"/>
  <c r="M840" i="8" s="1"/>
  <c r="BF878" i="7"/>
  <c r="N840" i="8" s="1"/>
  <c r="BG878" i="7"/>
  <c r="O840" i="8" s="1"/>
  <c r="BH878" i="7"/>
  <c r="P840" i="8" s="1"/>
  <c r="BI878" i="7"/>
  <c r="Q840" i="8" s="1"/>
  <c r="BJ878" i="7"/>
  <c r="R840" i="8" s="1"/>
  <c r="BK878" i="7"/>
  <c r="S840" i="8" s="1"/>
  <c r="BN878" i="7"/>
  <c r="V840" i="8" s="1"/>
  <c r="BP878" i="7"/>
  <c r="X840" i="8" s="1"/>
  <c r="BQ878" i="7"/>
  <c r="Y840" i="8" s="1"/>
  <c r="BR878" i="7"/>
  <c r="Z840" i="8" s="1"/>
  <c r="BE879" i="7"/>
  <c r="M841" i="8" s="1"/>
  <c r="BF879" i="7"/>
  <c r="N841" i="8" s="1"/>
  <c r="BG879" i="7"/>
  <c r="O841" i="8" s="1"/>
  <c r="BH879" i="7"/>
  <c r="P841" i="8" s="1"/>
  <c r="BI879" i="7"/>
  <c r="Q841" i="8" s="1"/>
  <c r="BJ879" i="7"/>
  <c r="R841" i="8" s="1"/>
  <c r="BK879" i="7"/>
  <c r="S841" i="8" s="1"/>
  <c r="BO879" i="7"/>
  <c r="W841" i="8" s="1"/>
  <c r="BP879" i="7"/>
  <c r="X841" i="8" s="1"/>
  <c r="BQ879" i="7"/>
  <c r="Y841" i="8" s="1"/>
  <c r="BR879" i="7"/>
  <c r="Z841" i="8" s="1"/>
  <c r="BE880" i="7"/>
  <c r="M842" i="8" s="1"/>
  <c r="BF880" i="7"/>
  <c r="N842" i="8" s="1"/>
  <c r="BG880" i="7"/>
  <c r="O842" i="8" s="1"/>
  <c r="BH880" i="7"/>
  <c r="P842" i="8" s="1"/>
  <c r="BI880" i="7"/>
  <c r="Q842" i="8" s="1"/>
  <c r="BK880" i="7"/>
  <c r="S842" i="8" s="1"/>
  <c r="BL880" i="7"/>
  <c r="T842" i="8" s="1"/>
  <c r="BM880" i="7"/>
  <c r="U842" i="8" s="1"/>
  <c r="BN880" i="7"/>
  <c r="V842" i="8" s="1"/>
  <c r="BP880" i="7"/>
  <c r="X842" i="8" s="1"/>
  <c r="BQ880" i="7"/>
  <c r="Y842" i="8" s="1"/>
  <c r="BE881" i="7"/>
  <c r="M843" i="8" s="1"/>
  <c r="BF881" i="7"/>
  <c r="N843" i="8" s="1"/>
  <c r="BG881" i="7"/>
  <c r="O843" i="8" s="1"/>
  <c r="BH881" i="7"/>
  <c r="P843" i="8" s="1"/>
  <c r="BI881" i="7"/>
  <c r="Q843" i="8" s="1"/>
  <c r="BJ881" i="7"/>
  <c r="R843" i="8" s="1"/>
  <c r="BK881" i="7"/>
  <c r="S843" i="8" s="1"/>
  <c r="BN881" i="7"/>
  <c r="V843" i="8" s="1"/>
  <c r="BP881" i="7"/>
  <c r="X843" i="8" s="1"/>
  <c r="BQ881" i="7"/>
  <c r="Y843" i="8" s="1"/>
  <c r="BR881" i="7"/>
  <c r="Z843" i="8" s="1"/>
  <c r="BE882" i="7"/>
  <c r="M844" i="8" s="1"/>
  <c r="BF882" i="7"/>
  <c r="N844" i="8" s="1"/>
  <c r="BG882" i="7"/>
  <c r="O844" i="8" s="1"/>
  <c r="BH882" i="7"/>
  <c r="P844" i="8" s="1"/>
  <c r="BI882" i="7"/>
  <c r="Q844" i="8" s="1"/>
  <c r="BJ882" i="7"/>
  <c r="R844" i="8" s="1"/>
  <c r="BK882" i="7"/>
  <c r="S844" i="8" s="1"/>
  <c r="BN882" i="7"/>
  <c r="V844" i="8" s="1"/>
  <c r="BP882" i="7"/>
  <c r="X844" i="8" s="1"/>
  <c r="BQ882" i="7"/>
  <c r="Y844" i="8" s="1"/>
  <c r="BR882" i="7"/>
  <c r="Z844" i="8" s="1"/>
  <c r="BE883" i="7"/>
  <c r="M845" i="8" s="1"/>
  <c r="BF883" i="7"/>
  <c r="N845" i="8" s="1"/>
  <c r="BG883" i="7"/>
  <c r="O845" i="8" s="1"/>
  <c r="BH883" i="7"/>
  <c r="P845" i="8" s="1"/>
  <c r="BI883" i="7"/>
  <c r="Q845" i="8" s="1"/>
  <c r="BJ883" i="7"/>
  <c r="R845" i="8" s="1"/>
  <c r="BK883" i="7"/>
  <c r="S845" i="8" s="1"/>
  <c r="BN883" i="7"/>
  <c r="V845" i="8" s="1"/>
  <c r="BP883" i="7"/>
  <c r="X845" i="8" s="1"/>
  <c r="BQ883" i="7"/>
  <c r="Y845" i="8" s="1"/>
  <c r="BR883" i="7"/>
  <c r="Z845" i="8" s="1"/>
  <c r="BE884" i="7"/>
  <c r="M846" i="8" s="1"/>
  <c r="BF884" i="7"/>
  <c r="N846" i="8" s="1"/>
  <c r="BG884" i="7"/>
  <c r="O846" i="8" s="1"/>
  <c r="BH884" i="7"/>
  <c r="P846" i="8" s="1"/>
  <c r="BI884" i="7"/>
  <c r="Q846" i="8" s="1"/>
  <c r="BJ884" i="7"/>
  <c r="R846" i="8" s="1"/>
  <c r="BK884" i="7"/>
  <c r="S846" i="8" s="1"/>
  <c r="BN884" i="7"/>
  <c r="V846" i="8" s="1"/>
  <c r="BP884" i="7"/>
  <c r="X846" i="8" s="1"/>
  <c r="BQ884" i="7"/>
  <c r="Y846" i="8" s="1"/>
  <c r="BR884" i="7"/>
  <c r="Z846" i="8" s="1"/>
  <c r="BE885" i="7"/>
  <c r="M847" i="8" s="1"/>
  <c r="BF885" i="7"/>
  <c r="N847" i="8" s="1"/>
  <c r="BG885" i="7"/>
  <c r="O847" i="8" s="1"/>
  <c r="BH885" i="7"/>
  <c r="P847" i="8" s="1"/>
  <c r="BI885" i="7"/>
  <c r="Q847" i="8" s="1"/>
  <c r="BJ885" i="7"/>
  <c r="R847" i="8" s="1"/>
  <c r="BN885" i="7"/>
  <c r="V847" i="8" s="1"/>
  <c r="BO885" i="7"/>
  <c r="W847" i="8" s="1"/>
  <c r="BP885" i="7"/>
  <c r="X847" i="8" s="1"/>
  <c r="BQ885" i="7"/>
  <c r="Y847" i="8" s="1"/>
  <c r="BR885" i="7"/>
  <c r="Z847" i="8" s="1"/>
  <c r="BE886" i="7"/>
  <c r="M848" i="8" s="1"/>
  <c r="BF886" i="7"/>
  <c r="N848" i="8" s="1"/>
  <c r="BG886" i="7"/>
  <c r="O848" i="8" s="1"/>
  <c r="BH886" i="7"/>
  <c r="P848" i="8" s="1"/>
  <c r="BI886" i="7"/>
  <c r="Q848" i="8" s="1"/>
  <c r="BK886" i="7"/>
  <c r="S848" i="8" s="1"/>
  <c r="BL886" i="7"/>
  <c r="T848" i="8" s="1"/>
  <c r="BM886" i="7"/>
  <c r="U848" i="8" s="1"/>
  <c r="BN886" i="7"/>
  <c r="V848" i="8" s="1"/>
  <c r="BP886" i="7"/>
  <c r="X848" i="8" s="1"/>
  <c r="BQ886" i="7"/>
  <c r="Y848" i="8" s="1"/>
  <c r="BE887" i="7"/>
  <c r="M849" i="8" s="1"/>
  <c r="BF887" i="7"/>
  <c r="N849" i="8" s="1"/>
  <c r="BG887" i="7"/>
  <c r="O849" i="8" s="1"/>
  <c r="BH887" i="7"/>
  <c r="P849" i="8" s="1"/>
  <c r="BI887" i="7"/>
  <c r="Q849" i="8" s="1"/>
  <c r="BK887" i="7"/>
  <c r="S849" i="8" s="1"/>
  <c r="BM887" i="7"/>
  <c r="U849" i="8" s="1"/>
  <c r="BN887" i="7"/>
  <c r="V849" i="8" s="1"/>
  <c r="BP887" i="7"/>
  <c r="X849" i="8" s="1"/>
  <c r="BQ887" i="7"/>
  <c r="Y849" i="8" s="1"/>
  <c r="BR887" i="7"/>
  <c r="Z849" i="8" s="1"/>
  <c r="BE888" i="7"/>
  <c r="M850" i="8" s="1"/>
  <c r="BF888" i="7"/>
  <c r="N850" i="8" s="1"/>
  <c r="BG888" i="7"/>
  <c r="O850" i="8" s="1"/>
  <c r="BH888" i="7"/>
  <c r="P850" i="8" s="1"/>
  <c r="BI888" i="7"/>
  <c r="Q850" i="8" s="1"/>
  <c r="BK888" i="7"/>
  <c r="S850" i="8" s="1"/>
  <c r="BM888" i="7"/>
  <c r="U850" i="8" s="1"/>
  <c r="BN888" i="7"/>
  <c r="V850" i="8" s="1"/>
  <c r="BP888" i="7"/>
  <c r="X850" i="8" s="1"/>
  <c r="BQ888" i="7"/>
  <c r="Y850" i="8" s="1"/>
  <c r="BR888" i="7"/>
  <c r="Z850" i="8" s="1"/>
  <c r="BE889" i="7"/>
  <c r="M851" i="8" s="1"/>
  <c r="BF889" i="7"/>
  <c r="N851" i="8" s="1"/>
  <c r="BG889" i="7"/>
  <c r="O851" i="8" s="1"/>
  <c r="BH889" i="7"/>
  <c r="P851" i="8" s="1"/>
  <c r="BI889" i="7"/>
  <c r="Q851" i="8" s="1"/>
  <c r="BJ889" i="7"/>
  <c r="R851" i="8" s="1"/>
  <c r="BK889" i="7"/>
  <c r="S851" i="8" s="1"/>
  <c r="BM889" i="7"/>
  <c r="U851" i="8" s="1"/>
  <c r="BN889" i="7"/>
  <c r="V851" i="8" s="1"/>
  <c r="BP889" i="7"/>
  <c r="X851" i="8" s="1"/>
  <c r="BQ889" i="7"/>
  <c r="Y851" i="8" s="1"/>
  <c r="BR889" i="7"/>
  <c r="Z851" i="8" s="1"/>
  <c r="BE890" i="7"/>
  <c r="M852" i="8" s="1"/>
  <c r="BF890" i="7"/>
  <c r="N852" i="8" s="1"/>
  <c r="BG890" i="7"/>
  <c r="O852" i="8" s="1"/>
  <c r="BH890" i="7"/>
  <c r="P852" i="8" s="1"/>
  <c r="BI890" i="7"/>
  <c r="Q852" i="8" s="1"/>
  <c r="BJ890" i="7"/>
  <c r="R852" i="8" s="1"/>
  <c r="BK890" i="7"/>
  <c r="S852" i="8" s="1"/>
  <c r="BN890" i="7"/>
  <c r="V852" i="8" s="1"/>
  <c r="BP890" i="7"/>
  <c r="X852" i="8" s="1"/>
  <c r="BQ890" i="7"/>
  <c r="Y852" i="8" s="1"/>
  <c r="BR890" i="7"/>
  <c r="Z852" i="8" s="1"/>
  <c r="BE891" i="7"/>
  <c r="M853" i="8" s="1"/>
  <c r="BF891" i="7"/>
  <c r="N853" i="8" s="1"/>
  <c r="BG891" i="7"/>
  <c r="O853" i="8" s="1"/>
  <c r="BH891" i="7"/>
  <c r="P853" i="8" s="1"/>
  <c r="BI891" i="7"/>
  <c r="Q853" i="8" s="1"/>
  <c r="BK891" i="7"/>
  <c r="S853" i="8" s="1"/>
  <c r="BL891" i="7"/>
  <c r="T853" i="8" s="1"/>
  <c r="BM891" i="7"/>
  <c r="U853" i="8" s="1"/>
  <c r="BN891" i="7"/>
  <c r="V853" i="8" s="1"/>
  <c r="BP891" i="7"/>
  <c r="X853" i="8" s="1"/>
  <c r="BQ891" i="7"/>
  <c r="Y853" i="8" s="1"/>
  <c r="BE892" i="7"/>
  <c r="M854" i="8" s="1"/>
  <c r="BF892" i="7"/>
  <c r="N854" i="8" s="1"/>
  <c r="BG892" i="7"/>
  <c r="O854" i="8" s="1"/>
  <c r="BI892" i="7"/>
  <c r="Q854" i="8" s="1"/>
  <c r="BK892" i="7"/>
  <c r="S854" i="8" s="1"/>
  <c r="BL892" i="7"/>
  <c r="T854" i="8" s="1"/>
  <c r="BM892" i="7"/>
  <c r="U854" i="8" s="1"/>
  <c r="BN892" i="7"/>
  <c r="V854" i="8" s="1"/>
  <c r="BP892" i="7"/>
  <c r="X854" i="8" s="1"/>
  <c r="BQ892" i="7"/>
  <c r="Y854" i="8" s="1"/>
  <c r="BR892" i="7"/>
  <c r="Z854" i="8" s="1"/>
  <c r="BE893" i="7"/>
  <c r="M855" i="8" s="1"/>
  <c r="BF893" i="7"/>
  <c r="N855" i="8" s="1"/>
  <c r="BG893" i="7"/>
  <c r="O855" i="8" s="1"/>
  <c r="BH893" i="7"/>
  <c r="P855" i="8" s="1"/>
  <c r="BI893" i="7"/>
  <c r="Q855" i="8" s="1"/>
  <c r="BK893" i="7"/>
  <c r="S855" i="8" s="1"/>
  <c r="BM893" i="7"/>
  <c r="U855" i="8" s="1"/>
  <c r="BN893" i="7"/>
  <c r="V855" i="8" s="1"/>
  <c r="BP893" i="7"/>
  <c r="X855" i="8" s="1"/>
  <c r="BQ893" i="7"/>
  <c r="Y855" i="8" s="1"/>
  <c r="BR893" i="7"/>
  <c r="Z855" i="8" s="1"/>
  <c r="BE894" i="7"/>
  <c r="M856" i="8" s="1"/>
  <c r="BF894" i="7"/>
  <c r="N856" i="8" s="1"/>
  <c r="BG894" i="7"/>
  <c r="O856" i="8" s="1"/>
  <c r="BH894" i="7"/>
  <c r="P856" i="8" s="1"/>
  <c r="BI894" i="7"/>
  <c r="Q856" i="8" s="1"/>
  <c r="BJ894" i="7"/>
  <c r="R856" i="8" s="1"/>
  <c r="BK894" i="7"/>
  <c r="S856" i="8" s="1"/>
  <c r="BN894" i="7"/>
  <c r="V856" i="8" s="1"/>
  <c r="BP894" i="7"/>
  <c r="X856" i="8" s="1"/>
  <c r="BQ894" i="7"/>
  <c r="Y856" i="8" s="1"/>
  <c r="BR894" i="7"/>
  <c r="Z856" i="8" s="1"/>
  <c r="BE895" i="7"/>
  <c r="M857" i="8" s="1"/>
  <c r="BF895" i="7"/>
  <c r="N857" i="8" s="1"/>
  <c r="BG895" i="7"/>
  <c r="O857" i="8" s="1"/>
  <c r="BH895" i="7"/>
  <c r="P857" i="8" s="1"/>
  <c r="BI895" i="7"/>
  <c r="Q857" i="8" s="1"/>
  <c r="BK895" i="7"/>
  <c r="S857" i="8" s="1"/>
  <c r="BM895" i="7"/>
  <c r="U857" i="8" s="1"/>
  <c r="BN895" i="7"/>
  <c r="V857" i="8" s="1"/>
  <c r="BP895" i="7"/>
  <c r="X857" i="8" s="1"/>
  <c r="BQ895" i="7"/>
  <c r="Y857" i="8" s="1"/>
  <c r="BR895" i="7"/>
  <c r="Z857" i="8" s="1"/>
  <c r="BE896" i="7"/>
  <c r="M858" i="8" s="1"/>
  <c r="BF896" i="7"/>
  <c r="N858" i="8" s="1"/>
  <c r="BG896" i="7"/>
  <c r="O858" i="8" s="1"/>
  <c r="BH896" i="7"/>
  <c r="P858" i="8" s="1"/>
  <c r="BI896" i="7"/>
  <c r="Q858" i="8" s="1"/>
  <c r="BJ896" i="7"/>
  <c r="R858" i="8" s="1"/>
  <c r="BK896" i="7"/>
  <c r="S858" i="8" s="1"/>
  <c r="BN896" i="7"/>
  <c r="V858" i="8" s="1"/>
  <c r="BP896" i="7"/>
  <c r="X858" i="8" s="1"/>
  <c r="BQ896" i="7"/>
  <c r="Y858" i="8" s="1"/>
  <c r="BR896" i="7"/>
  <c r="Z858" i="8" s="1"/>
  <c r="BE897" i="7"/>
  <c r="M859" i="8" s="1"/>
  <c r="BF897" i="7"/>
  <c r="N859" i="8" s="1"/>
  <c r="BG897" i="7"/>
  <c r="O859" i="8" s="1"/>
  <c r="BH897" i="7"/>
  <c r="P859" i="8" s="1"/>
  <c r="BI897" i="7"/>
  <c r="Q859" i="8" s="1"/>
  <c r="BK897" i="7"/>
  <c r="S859" i="8" s="1"/>
  <c r="BL897" i="7"/>
  <c r="T859" i="8" s="1"/>
  <c r="BM897" i="7"/>
  <c r="U859" i="8" s="1"/>
  <c r="BN897" i="7"/>
  <c r="V859" i="8" s="1"/>
  <c r="BP897" i="7"/>
  <c r="X859" i="8" s="1"/>
  <c r="BQ897" i="7"/>
  <c r="Y859" i="8" s="1"/>
  <c r="BE898" i="7"/>
  <c r="M860" i="8" s="1"/>
  <c r="BF898" i="7"/>
  <c r="N860" i="8" s="1"/>
  <c r="BG898" i="7"/>
  <c r="O860" i="8" s="1"/>
  <c r="BH898" i="7"/>
  <c r="P860" i="8" s="1"/>
  <c r="BI898" i="7"/>
  <c r="Q860" i="8" s="1"/>
  <c r="BJ898" i="7"/>
  <c r="R860" i="8" s="1"/>
  <c r="BK898" i="7"/>
  <c r="S860" i="8" s="1"/>
  <c r="BN898" i="7"/>
  <c r="V860" i="8" s="1"/>
  <c r="BP898" i="7"/>
  <c r="X860" i="8" s="1"/>
  <c r="BQ898" i="7"/>
  <c r="Y860" i="8" s="1"/>
  <c r="BR898" i="7"/>
  <c r="Z860" i="8" s="1"/>
  <c r="BE899" i="7"/>
  <c r="M861" i="8" s="1"/>
  <c r="BF899" i="7"/>
  <c r="N861" i="8" s="1"/>
  <c r="BG899" i="7"/>
  <c r="O861" i="8" s="1"/>
  <c r="BH899" i="7"/>
  <c r="P861" i="8" s="1"/>
  <c r="BI899" i="7"/>
  <c r="Q861" i="8" s="1"/>
  <c r="BK899" i="7"/>
  <c r="S861" i="8" s="1"/>
  <c r="BM899" i="7"/>
  <c r="U861" i="8" s="1"/>
  <c r="BN899" i="7"/>
  <c r="V861" i="8" s="1"/>
  <c r="BP899" i="7"/>
  <c r="X861" i="8" s="1"/>
  <c r="BQ899" i="7"/>
  <c r="Y861" i="8" s="1"/>
  <c r="BR899" i="7"/>
  <c r="Z861" i="8" s="1"/>
  <c r="BE900" i="7"/>
  <c r="M862" i="8" s="1"/>
  <c r="BF900" i="7"/>
  <c r="N862" i="8" s="1"/>
  <c r="BG900" i="7"/>
  <c r="O862" i="8" s="1"/>
  <c r="BH900" i="7"/>
  <c r="P862" i="8" s="1"/>
  <c r="BI900" i="7"/>
  <c r="Q862" i="8" s="1"/>
  <c r="BK900" i="7"/>
  <c r="S862" i="8" s="1"/>
  <c r="BL900" i="7"/>
  <c r="T862" i="8" s="1"/>
  <c r="BM900" i="7"/>
  <c r="U862" i="8" s="1"/>
  <c r="BN900" i="7"/>
  <c r="V862" i="8" s="1"/>
  <c r="BP900" i="7"/>
  <c r="X862" i="8" s="1"/>
  <c r="BQ900" i="7"/>
  <c r="Y862" i="8" s="1"/>
  <c r="BE901" i="7"/>
  <c r="M863" i="8" s="1"/>
  <c r="BF901" i="7"/>
  <c r="N863" i="8" s="1"/>
  <c r="BG901" i="7"/>
  <c r="O863" i="8" s="1"/>
  <c r="BH901" i="7"/>
  <c r="P863" i="8" s="1"/>
  <c r="BI901" i="7"/>
  <c r="Q863" i="8" s="1"/>
  <c r="BK901" i="7"/>
  <c r="S863" i="8" s="1"/>
  <c r="BL901" i="7"/>
  <c r="T863" i="8" s="1"/>
  <c r="BM901" i="7"/>
  <c r="U863" i="8" s="1"/>
  <c r="BN901" i="7"/>
  <c r="V863" i="8" s="1"/>
  <c r="BP901" i="7"/>
  <c r="X863" i="8" s="1"/>
  <c r="BQ901" i="7"/>
  <c r="Y863" i="8" s="1"/>
  <c r="BE902" i="7"/>
  <c r="M864" i="8" s="1"/>
  <c r="BF902" i="7"/>
  <c r="N864" i="8" s="1"/>
  <c r="BG902" i="7"/>
  <c r="O864" i="8" s="1"/>
  <c r="BH902" i="7"/>
  <c r="P864" i="8" s="1"/>
  <c r="BI902" i="7"/>
  <c r="Q864" i="8" s="1"/>
  <c r="BJ902" i="7"/>
  <c r="R864" i="8" s="1"/>
  <c r="BK902" i="7"/>
  <c r="S864" i="8" s="1"/>
  <c r="BN902" i="7"/>
  <c r="V864" i="8" s="1"/>
  <c r="BP902" i="7"/>
  <c r="X864" i="8" s="1"/>
  <c r="BQ902" i="7"/>
  <c r="Y864" i="8" s="1"/>
  <c r="BR902" i="7"/>
  <c r="Z864" i="8" s="1"/>
  <c r="BE903" i="7"/>
  <c r="M865" i="8" s="1"/>
  <c r="BF903" i="7"/>
  <c r="N865" i="8" s="1"/>
  <c r="BG903" i="7"/>
  <c r="O865" i="8" s="1"/>
  <c r="BI903" i="7"/>
  <c r="Q865" i="8" s="1"/>
  <c r="BJ903" i="7"/>
  <c r="R865" i="8" s="1"/>
  <c r="BK903" i="7"/>
  <c r="S865" i="8" s="1"/>
  <c r="BL903" i="7"/>
  <c r="T865" i="8" s="1"/>
  <c r="BN903" i="7"/>
  <c r="V865" i="8" s="1"/>
  <c r="BP903" i="7"/>
  <c r="X865" i="8" s="1"/>
  <c r="BQ903" i="7"/>
  <c r="Y865" i="8" s="1"/>
  <c r="BR903" i="7"/>
  <c r="Z865" i="8" s="1"/>
  <c r="BE904" i="7"/>
  <c r="M866" i="8" s="1"/>
  <c r="BF904" i="7"/>
  <c r="N866" i="8" s="1"/>
  <c r="BH904" i="7"/>
  <c r="P866" i="8" s="1"/>
  <c r="BI904" i="7"/>
  <c r="Q866" i="8" s="1"/>
  <c r="BJ904" i="7"/>
  <c r="R866" i="8" s="1"/>
  <c r="BK904" i="7"/>
  <c r="S866" i="8" s="1"/>
  <c r="BM904" i="7"/>
  <c r="U866" i="8" s="1"/>
  <c r="BN904" i="7"/>
  <c r="V866" i="8" s="1"/>
  <c r="BP904" i="7"/>
  <c r="X866" i="8" s="1"/>
  <c r="BQ904" i="7"/>
  <c r="Y866" i="8" s="1"/>
  <c r="BR904" i="7"/>
  <c r="Z866" i="8" s="1"/>
  <c r="BE905" i="7"/>
  <c r="M867" i="8" s="1"/>
  <c r="BF905" i="7"/>
  <c r="N867" i="8" s="1"/>
  <c r="BG905" i="7"/>
  <c r="O867" i="8" s="1"/>
  <c r="BH905" i="7"/>
  <c r="P867" i="8" s="1"/>
  <c r="BI905" i="7"/>
  <c r="Q867" i="8" s="1"/>
  <c r="BJ905" i="7"/>
  <c r="R867" i="8" s="1"/>
  <c r="BK905" i="7"/>
  <c r="S867" i="8" s="1"/>
  <c r="BN905" i="7"/>
  <c r="V867" i="8" s="1"/>
  <c r="BP905" i="7"/>
  <c r="X867" i="8" s="1"/>
  <c r="BQ905" i="7"/>
  <c r="Y867" i="8" s="1"/>
  <c r="BR905" i="7"/>
  <c r="Z867" i="8" s="1"/>
  <c r="BE906" i="7"/>
  <c r="M868" i="8" s="1"/>
  <c r="BF906" i="7"/>
  <c r="N868" i="8" s="1"/>
  <c r="BG906" i="7"/>
  <c r="O868" i="8" s="1"/>
  <c r="BH906" i="7"/>
  <c r="P868" i="8" s="1"/>
  <c r="BI906" i="7"/>
  <c r="Q868" i="8" s="1"/>
  <c r="BK906" i="7"/>
  <c r="S868" i="8" s="1"/>
  <c r="BL906" i="7"/>
  <c r="T868" i="8" s="1"/>
  <c r="BM906" i="7"/>
  <c r="U868" i="8" s="1"/>
  <c r="BN906" i="7"/>
  <c r="V868" i="8" s="1"/>
  <c r="BP906" i="7"/>
  <c r="X868" i="8" s="1"/>
  <c r="BQ906" i="7"/>
  <c r="Y868" i="8" s="1"/>
  <c r="BE907" i="7"/>
  <c r="M869" i="8" s="1"/>
  <c r="BF907" i="7"/>
  <c r="N869" i="8" s="1"/>
  <c r="BG907" i="7"/>
  <c r="O869" i="8" s="1"/>
  <c r="BH907" i="7"/>
  <c r="P869" i="8" s="1"/>
  <c r="BI907" i="7"/>
  <c r="Q869" i="8" s="1"/>
  <c r="BK907" i="7"/>
  <c r="S869" i="8" s="1"/>
  <c r="BL907" i="7"/>
  <c r="T869" i="8" s="1"/>
  <c r="BM907" i="7"/>
  <c r="U869" i="8" s="1"/>
  <c r="BN907" i="7"/>
  <c r="V869" i="8" s="1"/>
  <c r="BP907" i="7"/>
  <c r="X869" i="8" s="1"/>
  <c r="BQ907" i="7"/>
  <c r="Y869" i="8" s="1"/>
  <c r="BE908" i="7"/>
  <c r="M870" i="8" s="1"/>
  <c r="BF908" i="7"/>
  <c r="N870" i="8" s="1"/>
  <c r="BG908" i="7"/>
  <c r="O870" i="8" s="1"/>
  <c r="BH908" i="7"/>
  <c r="P870" i="8" s="1"/>
  <c r="BI908" i="7"/>
  <c r="Q870" i="8" s="1"/>
  <c r="BK908" i="7"/>
  <c r="S870" i="8" s="1"/>
  <c r="BL908" i="7"/>
  <c r="T870" i="8" s="1"/>
  <c r="BM908" i="7"/>
  <c r="U870" i="8" s="1"/>
  <c r="BN908" i="7"/>
  <c r="V870" i="8" s="1"/>
  <c r="BP908" i="7"/>
  <c r="X870" i="8" s="1"/>
  <c r="BQ908" i="7"/>
  <c r="Y870" i="8" s="1"/>
  <c r="BE909" i="7"/>
  <c r="M871" i="8" s="1"/>
  <c r="BF909" i="7"/>
  <c r="N871" i="8" s="1"/>
  <c r="BG909" i="7"/>
  <c r="O871" i="8" s="1"/>
  <c r="BH909" i="7"/>
  <c r="P871" i="8" s="1"/>
  <c r="BI909" i="7"/>
  <c r="Q871" i="8" s="1"/>
  <c r="BK909" i="7"/>
  <c r="S871" i="8" s="1"/>
  <c r="BL909" i="7"/>
  <c r="T871" i="8" s="1"/>
  <c r="BM909" i="7"/>
  <c r="U871" i="8" s="1"/>
  <c r="BP909" i="7"/>
  <c r="X871" i="8" s="1"/>
  <c r="BQ909" i="7"/>
  <c r="Y871" i="8" s="1"/>
  <c r="BR909" i="7"/>
  <c r="Z871" i="8" s="1"/>
  <c r="BE910" i="7"/>
  <c r="M872" i="8" s="1"/>
  <c r="BF910" i="7"/>
  <c r="N872" i="8" s="1"/>
  <c r="BG910" i="7"/>
  <c r="O872" i="8" s="1"/>
  <c r="BH910" i="7"/>
  <c r="P872" i="8" s="1"/>
  <c r="BI910" i="7"/>
  <c r="Q872" i="8" s="1"/>
  <c r="BJ910" i="7"/>
  <c r="R872" i="8" s="1"/>
  <c r="BK910" i="7"/>
  <c r="S872" i="8" s="1"/>
  <c r="BM910" i="7"/>
  <c r="U872" i="8" s="1"/>
  <c r="BN910" i="7"/>
  <c r="V872" i="8" s="1"/>
  <c r="BP910" i="7"/>
  <c r="X872" i="8" s="1"/>
  <c r="BQ910" i="7"/>
  <c r="Y872" i="8" s="1"/>
  <c r="BE911" i="7"/>
  <c r="M873" i="8" s="1"/>
  <c r="BF911" i="7"/>
  <c r="N873" i="8" s="1"/>
  <c r="BG911" i="7"/>
  <c r="O873" i="8" s="1"/>
  <c r="BH911" i="7"/>
  <c r="P873" i="8" s="1"/>
  <c r="BI911" i="7"/>
  <c r="Q873" i="8" s="1"/>
  <c r="BJ911" i="7"/>
  <c r="R873" i="8" s="1"/>
  <c r="BK911" i="7"/>
  <c r="S873" i="8" s="1"/>
  <c r="BM911" i="7"/>
  <c r="U873" i="8" s="1"/>
  <c r="BN911" i="7"/>
  <c r="V873" i="8" s="1"/>
  <c r="BP911" i="7"/>
  <c r="X873" i="8" s="1"/>
  <c r="BQ911" i="7"/>
  <c r="Y873" i="8" s="1"/>
  <c r="BE912" i="7"/>
  <c r="M874" i="8" s="1"/>
  <c r="BF912" i="7"/>
  <c r="N874" i="8" s="1"/>
  <c r="BG912" i="7"/>
  <c r="O874" i="8" s="1"/>
  <c r="BH912" i="7"/>
  <c r="P874" i="8" s="1"/>
  <c r="BI912" i="7"/>
  <c r="Q874" i="8" s="1"/>
  <c r="BJ912" i="7"/>
  <c r="R874" i="8" s="1"/>
  <c r="BK912" i="7"/>
  <c r="S874" i="8" s="1"/>
  <c r="BM912" i="7"/>
  <c r="U874" i="8" s="1"/>
  <c r="BN912" i="7"/>
  <c r="V874" i="8" s="1"/>
  <c r="BP912" i="7"/>
  <c r="X874" i="8" s="1"/>
  <c r="BQ912" i="7"/>
  <c r="Y874" i="8" s="1"/>
  <c r="BE913" i="7"/>
  <c r="M875" i="8" s="1"/>
  <c r="BF913" i="7"/>
  <c r="N875" i="8" s="1"/>
  <c r="BG913" i="7"/>
  <c r="O875" i="8" s="1"/>
  <c r="BH913" i="7"/>
  <c r="P875" i="8" s="1"/>
  <c r="BI913" i="7"/>
  <c r="Q875" i="8" s="1"/>
  <c r="BJ913" i="7"/>
  <c r="R875" i="8" s="1"/>
  <c r="BK913" i="7"/>
  <c r="S875" i="8" s="1"/>
  <c r="BM913" i="7"/>
  <c r="U875" i="8" s="1"/>
  <c r="BN913" i="7"/>
  <c r="V875" i="8" s="1"/>
  <c r="BP913" i="7"/>
  <c r="X875" i="8" s="1"/>
  <c r="BQ913" i="7"/>
  <c r="Y875" i="8" s="1"/>
  <c r="BE914" i="7"/>
  <c r="M876" i="8" s="1"/>
  <c r="BF914" i="7"/>
  <c r="N876" i="8" s="1"/>
  <c r="BG914" i="7"/>
  <c r="O876" i="8" s="1"/>
  <c r="BH914" i="7"/>
  <c r="P876" i="8" s="1"/>
  <c r="BI914" i="7"/>
  <c r="Q876" i="8" s="1"/>
  <c r="BJ914" i="7"/>
  <c r="R876" i="8" s="1"/>
  <c r="BK914" i="7"/>
  <c r="S876" i="8" s="1"/>
  <c r="BM914" i="7"/>
  <c r="U876" i="8" s="1"/>
  <c r="BN914" i="7"/>
  <c r="V876" i="8" s="1"/>
  <c r="BP914" i="7"/>
  <c r="X876" i="8" s="1"/>
  <c r="BQ914" i="7"/>
  <c r="Y876" i="8" s="1"/>
  <c r="BE915" i="7"/>
  <c r="M877" i="8" s="1"/>
  <c r="BF915" i="7"/>
  <c r="N877" i="8" s="1"/>
  <c r="BG915" i="7"/>
  <c r="O877" i="8" s="1"/>
  <c r="BH915" i="7"/>
  <c r="P877" i="8" s="1"/>
  <c r="BI915" i="7"/>
  <c r="Q877" i="8" s="1"/>
  <c r="BK915" i="7"/>
  <c r="S877" i="8" s="1"/>
  <c r="BL915" i="7"/>
  <c r="T877" i="8" s="1"/>
  <c r="BM915" i="7"/>
  <c r="U877" i="8" s="1"/>
  <c r="BP915" i="7"/>
  <c r="X877" i="8" s="1"/>
  <c r="BQ915" i="7"/>
  <c r="Y877" i="8" s="1"/>
  <c r="BR915" i="7"/>
  <c r="Z877" i="8" s="1"/>
  <c r="BE916" i="7"/>
  <c r="M878" i="8" s="1"/>
  <c r="BF916" i="7"/>
  <c r="N878" i="8" s="1"/>
  <c r="BG916" i="7"/>
  <c r="O878" i="8" s="1"/>
  <c r="BH916" i="7"/>
  <c r="P878" i="8" s="1"/>
  <c r="BI916" i="7"/>
  <c r="Q878" i="8" s="1"/>
  <c r="BJ916" i="7"/>
  <c r="R878" i="8" s="1"/>
  <c r="BK916" i="7"/>
  <c r="S878" i="8" s="1"/>
  <c r="BM916" i="7"/>
  <c r="U878" i="8" s="1"/>
  <c r="BP916" i="7"/>
  <c r="X878" i="8" s="1"/>
  <c r="BQ916" i="7"/>
  <c r="Y878" i="8" s="1"/>
  <c r="BR916" i="7"/>
  <c r="Z878" i="8" s="1"/>
  <c r="BE917" i="7"/>
  <c r="M879" i="8" s="1"/>
  <c r="BF917" i="7"/>
  <c r="N879" i="8" s="1"/>
  <c r="BG917" i="7"/>
  <c r="O879" i="8" s="1"/>
  <c r="BH917" i="7"/>
  <c r="P879" i="8" s="1"/>
  <c r="BI917" i="7"/>
  <c r="Q879" i="8" s="1"/>
  <c r="BJ917" i="7"/>
  <c r="R879" i="8" s="1"/>
  <c r="BL917" i="7"/>
  <c r="T879" i="8" s="1"/>
  <c r="BM917" i="7"/>
  <c r="U879" i="8" s="1"/>
  <c r="BN917" i="7"/>
  <c r="V879" i="8" s="1"/>
  <c r="BP917" i="7"/>
  <c r="X879" i="8" s="1"/>
  <c r="BQ917" i="7"/>
  <c r="Y879" i="8" s="1"/>
  <c r="BE918" i="7"/>
  <c r="M880" i="8" s="1"/>
  <c r="BF918" i="7"/>
  <c r="N880" i="8" s="1"/>
  <c r="BG918" i="7"/>
  <c r="O880" i="8" s="1"/>
  <c r="BH918" i="7"/>
  <c r="P880" i="8" s="1"/>
  <c r="BI918" i="7"/>
  <c r="Q880" i="8" s="1"/>
  <c r="BJ918" i="7"/>
  <c r="R880" i="8" s="1"/>
  <c r="BK918" i="7"/>
  <c r="S880" i="8" s="1"/>
  <c r="BM918" i="7"/>
  <c r="U880" i="8" s="1"/>
  <c r="BP918" i="7"/>
  <c r="X880" i="8" s="1"/>
  <c r="BQ918" i="7"/>
  <c r="Y880" i="8" s="1"/>
  <c r="BR918" i="7"/>
  <c r="Z880" i="8" s="1"/>
  <c r="BE919" i="7"/>
  <c r="M881" i="8" s="1"/>
  <c r="BF919" i="7"/>
  <c r="N881" i="8" s="1"/>
  <c r="BG919" i="7"/>
  <c r="O881" i="8" s="1"/>
  <c r="BH919" i="7"/>
  <c r="P881" i="8" s="1"/>
  <c r="BI919" i="7"/>
  <c r="Q881" i="8" s="1"/>
  <c r="BJ919" i="7"/>
  <c r="R881" i="8" s="1"/>
  <c r="BM919" i="7"/>
  <c r="U881" i="8" s="1"/>
  <c r="BN919" i="7"/>
  <c r="V881" i="8" s="1"/>
  <c r="BP919" i="7"/>
  <c r="X881" i="8" s="1"/>
  <c r="BQ919" i="7"/>
  <c r="Y881" i="8" s="1"/>
  <c r="BR919" i="7"/>
  <c r="Z881" i="8" s="1"/>
  <c r="BE920" i="7"/>
  <c r="M882" i="8" s="1"/>
  <c r="BF920" i="7"/>
  <c r="N882" i="8" s="1"/>
  <c r="BG920" i="7"/>
  <c r="O882" i="8" s="1"/>
  <c r="BH920" i="7"/>
  <c r="P882" i="8" s="1"/>
  <c r="BI920" i="7"/>
  <c r="Q882" i="8" s="1"/>
  <c r="BJ920" i="7"/>
  <c r="R882" i="8" s="1"/>
  <c r="BK920" i="7"/>
  <c r="S882" i="8" s="1"/>
  <c r="BM920" i="7"/>
  <c r="U882" i="8" s="1"/>
  <c r="BP920" i="7"/>
  <c r="X882" i="8" s="1"/>
  <c r="BQ920" i="7"/>
  <c r="Y882" i="8" s="1"/>
  <c r="BR920" i="7"/>
  <c r="Z882" i="8" s="1"/>
  <c r="BE921" i="7"/>
  <c r="M883" i="8" s="1"/>
  <c r="BF921" i="7"/>
  <c r="N883" i="8" s="1"/>
  <c r="BG921" i="7"/>
  <c r="O883" i="8" s="1"/>
  <c r="BH921" i="7"/>
  <c r="P883" i="8" s="1"/>
  <c r="BI921" i="7"/>
  <c r="Q883" i="8" s="1"/>
  <c r="BJ921" i="7"/>
  <c r="R883" i="8" s="1"/>
  <c r="BK921" i="7"/>
  <c r="S883" i="8" s="1"/>
  <c r="BM921" i="7"/>
  <c r="U883" i="8" s="1"/>
  <c r="BN921" i="7"/>
  <c r="V883" i="8" s="1"/>
  <c r="BP921" i="7"/>
  <c r="X883" i="8" s="1"/>
  <c r="BQ921" i="7"/>
  <c r="Y883" i="8" s="1"/>
  <c r="BE922" i="7"/>
  <c r="M884" i="8" s="1"/>
  <c r="BF922" i="7"/>
  <c r="N884" i="8" s="1"/>
  <c r="BG922" i="7"/>
  <c r="O884" i="8" s="1"/>
  <c r="BH922" i="7"/>
  <c r="P884" i="8" s="1"/>
  <c r="BI922" i="7"/>
  <c r="Q884" i="8" s="1"/>
  <c r="BJ922" i="7"/>
  <c r="R884" i="8" s="1"/>
  <c r="BK922" i="7"/>
  <c r="S884" i="8" s="1"/>
  <c r="BM922" i="7"/>
  <c r="U884" i="8" s="1"/>
  <c r="BN922" i="7"/>
  <c r="V884" i="8" s="1"/>
  <c r="BP922" i="7"/>
  <c r="X884" i="8" s="1"/>
  <c r="BQ922" i="7"/>
  <c r="Y884" i="8" s="1"/>
  <c r="BE923" i="7"/>
  <c r="M885" i="8" s="1"/>
  <c r="BF923" i="7"/>
  <c r="N885" i="8" s="1"/>
  <c r="BG923" i="7"/>
  <c r="O885" i="8" s="1"/>
  <c r="BH923" i="7"/>
  <c r="P885" i="8" s="1"/>
  <c r="BI923" i="7"/>
  <c r="Q885" i="8" s="1"/>
  <c r="BJ923" i="7"/>
  <c r="R885" i="8" s="1"/>
  <c r="BK923" i="7"/>
  <c r="S885" i="8" s="1"/>
  <c r="BM923" i="7"/>
  <c r="U885" i="8" s="1"/>
  <c r="BN923" i="7"/>
  <c r="V885" i="8" s="1"/>
  <c r="BP923" i="7"/>
  <c r="X885" i="8" s="1"/>
  <c r="BQ923" i="7"/>
  <c r="Y885" i="8" s="1"/>
  <c r="BE924" i="7"/>
  <c r="M886" i="8" s="1"/>
  <c r="BF924" i="7"/>
  <c r="N886" i="8" s="1"/>
  <c r="BG924" i="7"/>
  <c r="O886" i="8" s="1"/>
  <c r="BH924" i="7"/>
  <c r="P886" i="8" s="1"/>
  <c r="BI924" i="7"/>
  <c r="Q886" i="8" s="1"/>
  <c r="BJ924" i="7"/>
  <c r="R886" i="8" s="1"/>
  <c r="BN924" i="7"/>
  <c r="V886" i="8" s="1"/>
  <c r="BO924" i="7"/>
  <c r="W886" i="8" s="1"/>
  <c r="BP924" i="7"/>
  <c r="X886" i="8" s="1"/>
  <c r="BQ924" i="7"/>
  <c r="Y886" i="8" s="1"/>
  <c r="BR924" i="7"/>
  <c r="Z886" i="8" s="1"/>
  <c r="BE925" i="7"/>
  <c r="M887" i="8" s="1"/>
  <c r="BF925" i="7"/>
  <c r="N887" i="8" s="1"/>
  <c r="BG925" i="7"/>
  <c r="O887" i="8" s="1"/>
  <c r="BH925" i="7"/>
  <c r="P887" i="8" s="1"/>
  <c r="BI925" i="7"/>
  <c r="Q887" i="8" s="1"/>
  <c r="BJ925" i="7"/>
  <c r="R887" i="8" s="1"/>
  <c r="BK925" i="7"/>
  <c r="S887" i="8" s="1"/>
  <c r="BM925" i="7"/>
  <c r="U887" i="8" s="1"/>
  <c r="BP925" i="7"/>
  <c r="X887" i="8" s="1"/>
  <c r="BQ925" i="7"/>
  <c r="Y887" i="8" s="1"/>
  <c r="BR925" i="7"/>
  <c r="Z887" i="8" s="1"/>
  <c r="BE926" i="7"/>
  <c r="M888" i="8" s="1"/>
  <c r="BF926" i="7"/>
  <c r="N888" i="8" s="1"/>
  <c r="BG926" i="7"/>
  <c r="O888" i="8" s="1"/>
  <c r="BH926" i="7"/>
  <c r="P888" i="8" s="1"/>
  <c r="BI926" i="7"/>
  <c r="Q888" i="8" s="1"/>
  <c r="BJ926" i="7"/>
  <c r="R888" i="8" s="1"/>
  <c r="BK926" i="7"/>
  <c r="S888" i="8" s="1"/>
  <c r="BM926" i="7"/>
  <c r="U888" i="8" s="1"/>
  <c r="BP926" i="7"/>
  <c r="X888" i="8" s="1"/>
  <c r="BQ926" i="7"/>
  <c r="Y888" i="8" s="1"/>
  <c r="BR926" i="7"/>
  <c r="Z888" i="8" s="1"/>
  <c r="BE927" i="7"/>
  <c r="M889" i="8" s="1"/>
  <c r="BF927" i="7"/>
  <c r="N889" i="8" s="1"/>
  <c r="BG927" i="7"/>
  <c r="O889" i="8" s="1"/>
  <c r="BH927" i="7"/>
  <c r="P889" i="8" s="1"/>
  <c r="BI927" i="7"/>
  <c r="Q889" i="8" s="1"/>
  <c r="BL927" i="7"/>
  <c r="T889" i="8" s="1"/>
  <c r="BN927" i="7"/>
  <c r="V889" i="8" s="1"/>
  <c r="BO927" i="7"/>
  <c r="W889" i="8" s="1"/>
  <c r="BP927" i="7"/>
  <c r="X889" i="8" s="1"/>
  <c r="BQ927" i="7"/>
  <c r="Y889" i="8" s="1"/>
  <c r="BR927" i="7"/>
  <c r="Z889" i="8" s="1"/>
  <c r="BE928" i="7"/>
  <c r="M890" i="8" s="1"/>
  <c r="BF928" i="7"/>
  <c r="N890" i="8" s="1"/>
  <c r="BG928" i="7"/>
  <c r="O890" i="8" s="1"/>
  <c r="BH928" i="7"/>
  <c r="P890" i="8" s="1"/>
  <c r="BI928" i="7"/>
  <c r="Q890" i="8" s="1"/>
  <c r="BK928" i="7"/>
  <c r="S890" i="8" s="1"/>
  <c r="BL928" i="7"/>
  <c r="T890" i="8" s="1"/>
  <c r="BM928" i="7"/>
  <c r="U890" i="8" s="1"/>
  <c r="BO928" i="7"/>
  <c r="W890" i="8" s="1"/>
  <c r="BP928" i="7"/>
  <c r="X890" i="8" s="1"/>
  <c r="BQ928" i="7"/>
  <c r="Y890" i="8" s="1"/>
  <c r="BE929" i="7"/>
  <c r="M891" i="8" s="1"/>
  <c r="BF929" i="7"/>
  <c r="N891" i="8" s="1"/>
  <c r="BG929" i="7"/>
  <c r="O891" i="8" s="1"/>
  <c r="BI929" i="7"/>
  <c r="Q891" i="8" s="1"/>
  <c r="BJ929" i="7"/>
  <c r="R891" i="8" s="1"/>
  <c r="BK929" i="7"/>
  <c r="S891" i="8" s="1"/>
  <c r="BL929" i="7"/>
  <c r="T891" i="8" s="1"/>
  <c r="BM929" i="7"/>
  <c r="U891" i="8" s="1"/>
  <c r="BP929" i="7"/>
  <c r="X891" i="8" s="1"/>
  <c r="BQ929" i="7"/>
  <c r="Y891" i="8" s="1"/>
  <c r="BR929" i="7"/>
  <c r="Z891" i="8" s="1"/>
  <c r="BE930" i="7"/>
  <c r="M892" i="8" s="1"/>
  <c r="BF930" i="7"/>
  <c r="N892" i="8" s="1"/>
  <c r="BG930" i="7"/>
  <c r="O892" i="8" s="1"/>
  <c r="BH930" i="7"/>
  <c r="P892" i="8" s="1"/>
  <c r="BI930" i="7"/>
  <c r="Q892" i="8" s="1"/>
  <c r="BJ930" i="7"/>
  <c r="R892" i="8" s="1"/>
  <c r="BK930" i="7"/>
  <c r="S892" i="8" s="1"/>
  <c r="BL930" i="7"/>
  <c r="T892" i="8" s="1"/>
  <c r="BM930" i="7"/>
  <c r="U892" i="8" s="1"/>
  <c r="BP930" i="7"/>
  <c r="X892" i="8" s="1"/>
  <c r="BQ930" i="7"/>
  <c r="Y892" i="8" s="1"/>
  <c r="BE931" i="7"/>
  <c r="M893" i="8" s="1"/>
  <c r="BF931" i="7"/>
  <c r="N893" i="8" s="1"/>
  <c r="BG931" i="7"/>
  <c r="O893" i="8" s="1"/>
  <c r="BI931" i="7"/>
  <c r="Q893" i="8" s="1"/>
  <c r="BJ931" i="7"/>
  <c r="R893" i="8" s="1"/>
  <c r="BK931" i="7"/>
  <c r="S893" i="8" s="1"/>
  <c r="BL931" i="7"/>
  <c r="T893" i="8" s="1"/>
  <c r="BM931" i="7"/>
  <c r="U893" i="8" s="1"/>
  <c r="BP931" i="7"/>
  <c r="X893" i="8" s="1"/>
  <c r="BQ931" i="7"/>
  <c r="Y893" i="8" s="1"/>
  <c r="BR931" i="7"/>
  <c r="Z893" i="8" s="1"/>
  <c r="BE932" i="7"/>
  <c r="M894" i="8" s="1"/>
  <c r="BF932" i="7"/>
  <c r="N894" i="8" s="1"/>
  <c r="BG932" i="7"/>
  <c r="O894" i="8" s="1"/>
  <c r="BH932" i="7"/>
  <c r="P894" i="8" s="1"/>
  <c r="BI932" i="7"/>
  <c r="Q894" i="8" s="1"/>
  <c r="BJ932" i="7"/>
  <c r="R894" i="8" s="1"/>
  <c r="BK932" i="7"/>
  <c r="S894" i="8" s="1"/>
  <c r="BM932" i="7"/>
  <c r="U894" i="8" s="1"/>
  <c r="BP932" i="7"/>
  <c r="X894" i="8" s="1"/>
  <c r="BQ932" i="7"/>
  <c r="Y894" i="8" s="1"/>
  <c r="BR932" i="7"/>
  <c r="Z894" i="8" s="1"/>
  <c r="BE933" i="7"/>
  <c r="M895" i="8" s="1"/>
  <c r="BF933" i="7"/>
  <c r="N895" i="8" s="1"/>
  <c r="BG933" i="7"/>
  <c r="O895" i="8" s="1"/>
  <c r="BH933" i="7"/>
  <c r="P895" i="8" s="1"/>
  <c r="BI933" i="7"/>
  <c r="Q895" i="8" s="1"/>
  <c r="BK933" i="7"/>
  <c r="S895" i="8" s="1"/>
  <c r="BL933" i="7"/>
  <c r="T895" i="8" s="1"/>
  <c r="BM933" i="7"/>
  <c r="U895" i="8" s="1"/>
  <c r="BP933" i="7"/>
  <c r="X895" i="8" s="1"/>
  <c r="BQ933" i="7"/>
  <c r="Y895" i="8" s="1"/>
  <c r="BR933" i="7"/>
  <c r="Z895" i="8" s="1"/>
  <c r="BE934" i="7"/>
  <c r="M896" i="8" s="1"/>
  <c r="BF934" i="7"/>
  <c r="N896" i="8" s="1"/>
  <c r="BG934" i="7"/>
  <c r="O896" i="8" s="1"/>
  <c r="BH934" i="7"/>
  <c r="P896" i="8" s="1"/>
  <c r="BI934" i="7"/>
  <c r="Q896" i="8" s="1"/>
  <c r="BJ934" i="7"/>
  <c r="R896" i="8" s="1"/>
  <c r="BK934" i="7"/>
  <c r="S896" i="8" s="1"/>
  <c r="BL934" i="7"/>
  <c r="T896" i="8" s="1"/>
  <c r="BO934" i="7"/>
  <c r="W896" i="8" s="1"/>
  <c r="BP934" i="7"/>
  <c r="X896" i="8" s="1"/>
  <c r="BQ934" i="7"/>
  <c r="Y896" i="8" s="1"/>
  <c r="BE935" i="7"/>
  <c r="M897" i="8" s="1"/>
  <c r="BF935" i="7"/>
  <c r="N897" i="8" s="1"/>
  <c r="BG935" i="7"/>
  <c r="O897" i="8" s="1"/>
  <c r="BH935" i="7"/>
  <c r="P897" i="8" s="1"/>
  <c r="BI935" i="7"/>
  <c r="Q897" i="8" s="1"/>
  <c r="BJ935" i="7"/>
  <c r="R897" i="8" s="1"/>
  <c r="BK935" i="7"/>
  <c r="S897" i="8" s="1"/>
  <c r="BL935" i="7"/>
  <c r="T897" i="8" s="1"/>
  <c r="BM935" i="7"/>
  <c r="U897" i="8" s="1"/>
  <c r="BP935" i="7"/>
  <c r="X897" i="8" s="1"/>
  <c r="BQ935" i="7"/>
  <c r="Y897" i="8" s="1"/>
  <c r="BE936" i="7"/>
  <c r="M898" i="8" s="1"/>
  <c r="BF936" i="7"/>
  <c r="N898" i="8" s="1"/>
  <c r="BG936" i="7"/>
  <c r="O898" i="8" s="1"/>
  <c r="BH936" i="7"/>
  <c r="P898" i="8" s="1"/>
  <c r="BI936" i="7"/>
  <c r="Q898" i="8" s="1"/>
  <c r="BJ936" i="7"/>
  <c r="R898" i="8" s="1"/>
  <c r="BL936" i="7"/>
  <c r="T898" i="8" s="1"/>
  <c r="BM936" i="7"/>
  <c r="U898" i="8" s="1"/>
  <c r="BN936" i="7"/>
  <c r="V898" i="8" s="1"/>
  <c r="BP936" i="7"/>
  <c r="X898" i="8" s="1"/>
  <c r="BQ936" i="7"/>
  <c r="Y898" i="8" s="1"/>
  <c r="BE937" i="7"/>
  <c r="M899" i="8" s="1"/>
  <c r="BF937" i="7"/>
  <c r="N899" i="8" s="1"/>
  <c r="BG937" i="7"/>
  <c r="O899" i="8" s="1"/>
  <c r="BI937" i="7"/>
  <c r="Q899" i="8" s="1"/>
  <c r="BJ937" i="7"/>
  <c r="R899" i="8" s="1"/>
  <c r="BK937" i="7"/>
  <c r="S899" i="8" s="1"/>
  <c r="BL937" i="7"/>
  <c r="T899" i="8" s="1"/>
  <c r="BM937" i="7"/>
  <c r="U899" i="8" s="1"/>
  <c r="BP937" i="7"/>
  <c r="X899" i="8" s="1"/>
  <c r="BQ937" i="7"/>
  <c r="Y899" i="8" s="1"/>
  <c r="BR937" i="7"/>
  <c r="Z899" i="8" s="1"/>
  <c r="BE938" i="7"/>
  <c r="M900" i="8" s="1"/>
  <c r="BF938" i="7"/>
  <c r="N900" i="8" s="1"/>
  <c r="BG938" i="7"/>
  <c r="O900" i="8" s="1"/>
  <c r="BI938" i="7"/>
  <c r="Q900" i="8" s="1"/>
  <c r="BJ938" i="7"/>
  <c r="R900" i="8" s="1"/>
  <c r="BK938" i="7"/>
  <c r="S900" i="8" s="1"/>
  <c r="BL938" i="7"/>
  <c r="T900" i="8" s="1"/>
  <c r="BO938" i="7"/>
  <c r="W900" i="8" s="1"/>
  <c r="BP938" i="7"/>
  <c r="X900" i="8" s="1"/>
  <c r="BQ938" i="7"/>
  <c r="Y900" i="8" s="1"/>
  <c r="BR938" i="7"/>
  <c r="Z900" i="8" s="1"/>
  <c r="BE939" i="7"/>
  <c r="M901" i="8" s="1"/>
  <c r="BF939" i="7"/>
  <c r="N901" i="8" s="1"/>
  <c r="BG939" i="7"/>
  <c r="O901" i="8" s="1"/>
  <c r="BH939" i="7"/>
  <c r="P901" i="8" s="1"/>
  <c r="BI939" i="7"/>
  <c r="Q901" i="8" s="1"/>
  <c r="BJ939" i="7"/>
  <c r="R901" i="8" s="1"/>
  <c r="BN939" i="7"/>
  <c r="V901" i="8" s="1"/>
  <c r="BO939" i="7"/>
  <c r="W901" i="8" s="1"/>
  <c r="BP939" i="7"/>
  <c r="X901" i="8" s="1"/>
  <c r="BQ939" i="7"/>
  <c r="Y901" i="8" s="1"/>
  <c r="BR939" i="7"/>
  <c r="Z901" i="8" s="1"/>
  <c r="BE940" i="7"/>
  <c r="M902" i="8" s="1"/>
  <c r="BF940" i="7"/>
  <c r="N902" i="8" s="1"/>
  <c r="BG940" i="7"/>
  <c r="O902" i="8" s="1"/>
  <c r="BH940" i="7"/>
  <c r="P902" i="8" s="1"/>
  <c r="BI940" i="7"/>
  <c r="Q902" i="8" s="1"/>
  <c r="BK940" i="7"/>
  <c r="S902" i="8" s="1"/>
  <c r="BL940" i="7"/>
  <c r="T902" i="8" s="1"/>
  <c r="BM940" i="7"/>
  <c r="U902" i="8" s="1"/>
  <c r="BO940" i="7"/>
  <c r="W902" i="8" s="1"/>
  <c r="BP940" i="7"/>
  <c r="X902" i="8" s="1"/>
  <c r="BQ940" i="7"/>
  <c r="Y902" i="8" s="1"/>
  <c r="BE941" i="7"/>
  <c r="M903" i="8" s="1"/>
  <c r="BF941" i="7"/>
  <c r="N903" i="8" s="1"/>
  <c r="BG941" i="7"/>
  <c r="O903" i="8" s="1"/>
  <c r="BI941" i="7"/>
  <c r="Q903" i="8" s="1"/>
  <c r="BJ941" i="7"/>
  <c r="R903" i="8" s="1"/>
  <c r="BK941" i="7"/>
  <c r="S903" i="8" s="1"/>
  <c r="BL941" i="7"/>
  <c r="T903" i="8" s="1"/>
  <c r="BO941" i="7"/>
  <c r="W903" i="8" s="1"/>
  <c r="BP941" i="7"/>
  <c r="X903" i="8" s="1"/>
  <c r="BQ941" i="7"/>
  <c r="Y903" i="8" s="1"/>
  <c r="BR941" i="7"/>
  <c r="Z903" i="8" s="1"/>
  <c r="BE942" i="7"/>
  <c r="M904" i="8" s="1"/>
  <c r="BF942" i="7"/>
  <c r="N904" i="8" s="1"/>
  <c r="BG942" i="7"/>
  <c r="O904" i="8" s="1"/>
  <c r="BI942" i="7"/>
  <c r="Q904" i="8" s="1"/>
  <c r="BJ942" i="7"/>
  <c r="R904" i="8" s="1"/>
  <c r="BK942" i="7"/>
  <c r="S904" i="8" s="1"/>
  <c r="BM942" i="7"/>
  <c r="U904" i="8" s="1"/>
  <c r="BO942" i="7"/>
  <c r="W904" i="8" s="1"/>
  <c r="BP942" i="7"/>
  <c r="X904" i="8" s="1"/>
  <c r="BQ942" i="7"/>
  <c r="Y904" i="8" s="1"/>
  <c r="BR942" i="7"/>
  <c r="Z904" i="8" s="1"/>
  <c r="BE943" i="7"/>
  <c r="M905" i="8" s="1"/>
  <c r="BF943" i="7"/>
  <c r="N905" i="8" s="1"/>
  <c r="BG943" i="7"/>
  <c r="O905" i="8" s="1"/>
  <c r="BI943" i="7"/>
  <c r="Q905" i="8" s="1"/>
  <c r="BJ943" i="7"/>
  <c r="R905" i="8" s="1"/>
  <c r="BK943" i="7"/>
  <c r="S905" i="8" s="1"/>
  <c r="BM943" i="7"/>
  <c r="U905" i="8" s="1"/>
  <c r="BO943" i="7"/>
  <c r="W905" i="8" s="1"/>
  <c r="BP943" i="7"/>
  <c r="X905" i="8" s="1"/>
  <c r="BQ943" i="7"/>
  <c r="Y905" i="8" s="1"/>
  <c r="BR943" i="7"/>
  <c r="Z905" i="8" s="1"/>
  <c r="BE944" i="7"/>
  <c r="M906" i="8" s="1"/>
  <c r="BF944" i="7"/>
  <c r="N906" i="8" s="1"/>
  <c r="BG944" i="7"/>
  <c r="O906" i="8" s="1"/>
  <c r="BI944" i="7"/>
  <c r="Q906" i="8" s="1"/>
  <c r="BJ944" i="7"/>
  <c r="R906" i="8" s="1"/>
  <c r="BK944" i="7"/>
  <c r="S906" i="8" s="1"/>
  <c r="BM944" i="7"/>
  <c r="U906" i="8" s="1"/>
  <c r="BO944" i="7"/>
  <c r="W906" i="8" s="1"/>
  <c r="BP944" i="7"/>
  <c r="X906" i="8" s="1"/>
  <c r="BQ944" i="7"/>
  <c r="Y906" i="8" s="1"/>
  <c r="BR944" i="7"/>
  <c r="Z906" i="8" s="1"/>
  <c r="BE945" i="7"/>
  <c r="M907" i="8" s="1"/>
  <c r="BF945" i="7"/>
  <c r="N907" i="8" s="1"/>
  <c r="BG945" i="7"/>
  <c r="O907" i="8" s="1"/>
  <c r="BH945" i="7"/>
  <c r="P907" i="8" s="1"/>
  <c r="BI945" i="7"/>
  <c r="Q907" i="8" s="1"/>
  <c r="BM945" i="7"/>
  <c r="U907" i="8" s="1"/>
  <c r="BN945" i="7"/>
  <c r="V907" i="8" s="1"/>
  <c r="BO945" i="7"/>
  <c r="W907" i="8" s="1"/>
  <c r="BP945" i="7"/>
  <c r="X907" i="8" s="1"/>
  <c r="BQ945" i="7"/>
  <c r="Y907" i="8" s="1"/>
  <c r="BR945" i="7"/>
  <c r="Z907" i="8" s="1"/>
  <c r="BE946" i="7"/>
  <c r="M908" i="8" s="1"/>
  <c r="BF946" i="7"/>
  <c r="N908" i="8" s="1"/>
  <c r="BG946" i="7"/>
  <c r="O908" i="8" s="1"/>
  <c r="BH946" i="7"/>
  <c r="P908" i="8" s="1"/>
  <c r="BI946" i="7"/>
  <c r="Q908" i="8" s="1"/>
  <c r="BJ946" i="7"/>
  <c r="R908" i="8" s="1"/>
  <c r="BK946" i="7"/>
  <c r="S908" i="8" s="1"/>
  <c r="BM946" i="7"/>
  <c r="U908" i="8" s="1"/>
  <c r="BO946" i="7"/>
  <c r="W908" i="8" s="1"/>
  <c r="BP946" i="7"/>
  <c r="X908" i="8" s="1"/>
  <c r="BQ946" i="7"/>
  <c r="Y908" i="8" s="1"/>
  <c r="BE947" i="7"/>
  <c r="M909" i="8" s="1"/>
  <c r="BF947" i="7"/>
  <c r="N909" i="8" s="1"/>
  <c r="BG947" i="7"/>
  <c r="O909" i="8" s="1"/>
  <c r="BH947" i="7"/>
  <c r="P909" i="8" s="1"/>
  <c r="BI947" i="7"/>
  <c r="Q909" i="8" s="1"/>
  <c r="BJ947" i="7"/>
  <c r="R909" i="8" s="1"/>
  <c r="BM947" i="7"/>
  <c r="U909" i="8" s="1"/>
  <c r="BN947" i="7"/>
  <c r="V909" i="8" s="1"/>
  <c r="BP947" i="7"/>
  <c r="X909" i="8" s="1"/>
  <c r="BQ947" i="7"/>
  <c r="Y909" i="8" s="1"/>
  <c r="BR947" i="7"/>
  <c r="Z909" i="8" s="1"/>
  <c r="BE948" i="7"/>
  <c r="M910" i="8" s="1"/>
  <c r="BF948" i="7"/>
  <c r="N910" i="8" s="1"/>
  <c r="BG948" i="7"/>
  <c r="O910" i="8" s="1"/>
  <c r="BH948" i="7"/>
  <c r="P910" i="8" s="1"/>
  <c r="BI948" i="7"/>
  <c r="Q910" i="8" s="1"/>
  <c r="BJ948" i="7"/>
  <c r="R910" i="8" s="1"/>
  <c r="BM948" i="7"/>
  <c r="U910" i="8" s="1"/>
  <c r="BO948" i="7"/>
  <c r="W910" i="8" s="1"/>
  <c r="BP948" i="7"/>
  <c r="X910" i="8" s="1"/>
  <c r="BQ948" i="7"/>
  <c r="Y910" i="8" s="1"/>
  <c r="BR948" i="7"/>
  <c r="Z910" i="8" s="1"/>
  <c r="BE949" i="7"/>
  <c r="M911" i="8" s="1"/>
  <c r="BF949" i="7"/>
  <c r="N911" i="8" s="1"/>
  <c r="BG949" i="7"/>
  <c r="O911" i="8" s="1"/>
  <c r="BH949" i="7"/>
  <c r="P911" i="8" s="1"/>
  <c r="BI949" i="7"/>
  <c r="Q911" i="8" s="1"/>
  <c r="BJ949" i="7"/>
  <c r="R911" i="8" s="1"/>
  <c r="BM949" i="7"/>
  <c r="U911" i="8" s="1"/>
  <c r="BO949" i="7"/>
  <c r="W911" i="8" s="1"/>
  <c r="BP949" i="7"/>
  <c r="X911" i="8" s="1"/>
  <c r="BQ949" i="7"/>
  <c r="Y911" i="8" s="1"/>
  <c r="BR949" i="7"/>
  <c r="Z911" i="8" s="1"/>
  <c r="BE950" i="7"/>
  <c r="M912" i="8" s="1"/>
  <c r="BF950" i="7"/>
  <c r="N912" i="8" s="1"/>
  <c r="BG950" i="7"/>
  <c r="O912" i="8" s="1"/>
  <c r="BH950" i="7"/>
  <c r="P912" i="8" s="1"/>
  <c r="BI950" i="7"/>
  <c r="Q912" i="8" s="1"/>
  <c r="BJ950" i="7"/>
  <c r="R912" i="8" s="1"/>
  <c r="BM950" i="7"/>
  <c r="U912" i="8" s="1"/>
  <c r="BO950" i="7"/>
  <c r="W912" i="8" s="1"/>
  <c r="BP950" i="7"/>
  <c r="X912" i="8" s="1"/>
  <c r="BQ950" i="7"/>
  <c r="Y912" i="8" s="1"/>
  <c r="BR950" i="7"/>
  <c r="Z912" i="8" s="1"/>
  <c r="BE951" i="7"/>
  <c r="M913" i="8" s="1"/>
  <c r="BF951" i="7"/>
  <c r="N913" i="8" s="1"/>
  <c r="BG951" i="7"/>
  <c r="O913" i="8" s="1"/>
  <c r="BH951" i="7"/>
  <c r="P913" i="8" s="1"/>
  <c r="BI951" i="7"/>
  <c r="Q913" i="8" s="1"/>
  <c r="BM951" i="7"/>
  <c r="U913" i="8" s="1"/>
  <c r="BN951" i="7"/>
  <c r="V913" i="8" s="1"/>
  <c r="BO951" i="7"/>
  <c r="W913" i="8" s="1"/>
  <c r="BP951" i="7"/>
  <c r="X913" i="8" s="1"/>
  <c r="BQ951" i="7"/>
  <c r="Y913" i="8" s="1"/>
  <c r="BR951" i="7"/>
  <c r="Z913" i="8" s="1"/>
  <c r="BE952" i="7"/>
  <c r="M914" i="8" s="1"/>
  <c r="BF952" i="7"/>
  <c r="N914" i="8" s="1"/>
  <c r="BG952" i="7"/>
  <c r="O914" i="8" s="1"/>
  <c r="BH952" i="7"/>
  <c r="P914" i="8" s="1"/>
  <c r="BI952" i="7"/>
  <c r="Q914" i="8" s="1"/>
  <c r="BM952" i="7"/>
  <c r="U914" i="8" s="1"/>
  <c r="BN952" i="7"/>
  <c r="V914" i="8" s="1"/>
  <c r="BO952" i="7"/>
  <c r="W914" i="8" s="1"/>
  <c r="BP952" i="7"/>
  <c r="X914" i="8" s="1"/>
  <c r="BQ952" i="7"/>
  <c r="Y914" i="8" s="1"/>
  <c r="BR952" i="7"/>
  <c r="Z914" i="8" s="1"/>
  <c r="BE953" i="7"/>
  <c r="M915" i="8" s="1"/>
  <c r="BF953" i="7"/>
  <c r="N915" i="8" s="1"/>
  <c r="BG953" i="7"/>
  <c r="O915" i="8" s="1"/>
  <c r="BH953" i="7"/>
  <c r="P915" i="8" s="1"/>
  <c r="BI953" i="7"/>
  <c r="Q915" i="8" s="1"/>
  <c r="BJ953" i="7"/>
  <c r="R915" i="8" s="1"/>
  <c r="BM953" i="7"/>
  <c r="U915" i="8" s="1"/>
  <c r="BN953" i="7"/>
  <c r="V915" i="8" s="1"/>
  <c r="BP953" i="7"/>
  <c r="X915" i="8" s="1"/>
  <c r="BQ953" i="7"/>
  <c r="Y915" i="8" s="1"/>
  <c r="BR953" i="7"/>
  <c r="Z915" i="8" s="1"/>
  <c r="BE954" i="7"/>
  <c r="M916" i="8" s="1"/>
  <c r="BF954" i="7"/>
  <c r="N916" i="8" s="1"/>
  <c r="BG954" i="7"/>
  <c r="O916" i="8" s="1"/>
  <c r="BH954" i="7"/>
  <c r="P916" i="8" s="1"/>
  <c r="BI954" i="7"/>
  <c r="Q916" i="8" s="1"/>
  <c r="BJ954" i="7"/>
  <c r="R916" i="8" s="1"/>
  <c r="BN954" i="7"/>
  <c r="V916" i="8" s="1"/>
  <c r="BO954" i="7"/>
  <c r="W916" i="8" s="1"/>
  <c r="BP954" i="7"/>
  <c r="X916" i="8" s="1"/>
  <c r="BQ954" i="7"/>
  <c r="Y916" i="8" s="1"/>
  <c r="BR954" i="7"/>
  <c r="Z916" i="8" s="1"/>
  <c r="BE955" i="7"/>
  <c r="M917" i="8" s="1"/>
  <c r="BF955" i="7"/>
  <c r="N917" i="8" s="1"/>
  <c r="BG955" i="7"/>
  <c r="O917" i="8" s="1"/>
  <c r="BH955" i="7"/>
  <c r="P917" i="8" s="1"/>
  <c r="BI955" i="7"/>
  <c r="Q917" i="8" s="1"/>
  <c r="BM955" i="7"/>
  <c r="U917" i="8" s="1"/>
  <c r="BN955" i="7"/>
  <c r="V917" i="8" s="1"/>
  <c r="BO955" i="7"/>
  <c r="W917" i="8" s="1"/>
  <c r="BP955" i="7"/>
  <c r="X917" i="8" s="1"/>
  <c r="BQ955" i="7"/>
  <c r="Y917" i="8" s="1"/>
  <c r="BR955" i="7"/>
  <c r="Z917" i="8" s="1"/>
  <c r="BE956" i="7"/>
  <c r="M918" i="8" s="1"/>
  <c r="BF956" i="7"/>
  <c r="N918" i="8" s="1"/>
  <c r="BG956" i="7"/>
  <c r="O918" i="8" s="1"/>
  <c r="BH956" i="7"/>
  <c r="P918" i="8" s="1"/>
  <c r="BI956" i="7"/>
  <c r="Q918" i="8" s="1"/>
  <c r="BJ956" i="7"/>
  <c r="R918" i="8" s="1"/>
  <c r="BM956" i="7"/>
  <c r="U918" i="8" s="1"/>
  <c r="BO956" i="7"/>
  <c r="W918" i="8" s="1"/>
  <c r="BP956" i="7"/>
  <c r="X918" i="8" s="1"/>
  <c r="BQ956" i="7"/>
  <c r="Y918" i="8" s="1"/>
  <c r="BR956" i="7"/>
  <c r="Z918" i="8" s="1"/>
  <c r="BE957" i="7"/>
  <c r="M919" i="8" s="1"/>
  <c r="BF957" i="7"/>
  <c r="N919" i="8" s="1"/>
  <c r="BG957" i="7"/>
  <c r="O919" i="8" s="1"/>
  <c r="BI957" i="7"/>
  <c r="Q919" i="8" s="1"/>
  <c r="BJ957" i="7"/>
  <c r="R919" i="8" s="1"/>
  <c r="BK957" i="7"/>
  <c r="S919" i="8" s="1"/>
  <c r="BL957" i="7"/>
  <c r="T919" i="8" s="1"/>
  <c r="BN957" i="7"/>
  <c r="V919" i="8" s="1"/>
  <c r="BO957" i="7"/>
  <c r="W919" i="8" s="1"/>
  <c r="BP957" i="7"/>
  <c r="X919" i="8" s="1"/>
  <c r="BQ957" i="7"/>
  <c r="Y919" i="8" s="1"/>
  <c r="BE958" i="7"/>
  <c r="M920" i="8" s="1"/>
  <c r="BF958" i="7"/>
  <c r="N920" i="8" s="1"/>
  <c r="BG958" i="7"/>
  <c r="O920" i="8" s="1"/>
  <c r="BI958" i="7"/>
  <c r="Q920" i="8" s="1"/>
  <c r="BK958" i="7"/>
  <c r="S920" i="8" s="1"/>
  <c r="BL958" i="7"/>
  <c r="T920" i="8" s="1"/>
  <c r="BM958" i="7"/>
  <c r="U920" i="8" s="1"/>
  <c r="BO958" i="7"/>
  <c r="W920" i="8" s="1"/>
  <c r="BP958" i="7"/>
  <c r="X920" i="8" s="1"/>
  <c r="BQ958" i="7"/>
  <c r="Y920" i="8" s="1"/>
  <c r="BR958" i="7"/>
  <c r="Z920" i="8" s="1"/>
  <c r="BE959" i="7"/>
  <c r="M921" i="8" s="1"/>
  <c r="BF959" i="7"/>
  <c r="N921" i="8" s="1"/>
  <c r="BG959" i="7"/>
  <c r="O921" i="8" s="1"/>
  <c r="BI959" i="7"/>
  <c r="Q921" i="8" s="1"/>
  <c r="BJ959" i="7"/>
  <c r="R921" i="8" s="1"/>
  <c r="BK959" i="7"/>
  <c r="S921" i="8" s="1"/>
  <c r="BM959" i="7"/>
  <c r="U921" i="8" s="1"/>
  <c r="BN959" i="7"/>
  <c r="V921" i="8" s="1"/>
  <c r="BO959" i="7"/>
  <c r="W921" i="8" s="1"/>
  <c r="BP959" i="7"/>
  <c r="X921" i="8" s="1"/>
  <c r="BQ959" i="7"/>
  <c r="Y921" i="8" s="1"/>
  <c r="BE960" i="7"/>
  <c r="M922" i="8" s="1"/>
  <c r="BF960" i="7"/>
  <c r="N922" i="8" s="1"/>
  <c r="BG960" i="7"/>
  <c r="O922" i="8" s="1"/>
  <c r="BI960" i="7"/>
  <c r="Q922" i="8" s="1"/>
  <c r="BJ960" i="7"/>
  <c r="R922" i="8" s="1"/>
  <c r="BK960" i="7"/>
  <c r="S922" i="8" s="1"/>
  <c r="BM960" i="7"/>
  <c r="U922" i="8" s="1"/>
  <c r="BN960" i="7"/>
  <c r="V922" i="8" s="1"/>
  <c r="BO960" i="7"/>
  <c r="W922" i="8" s="1"/>
  <c r="BP960" i="7"/>
  <c r="X922" i="8" s="1"/>
  <c r="BQ960" i="7"/>
  <c r="Y922" i="8" s="1"/>
  <c r="BE961" i="7"/>
  <c r="M923" i="8" s="1"/>
  <c r="BF961" i="7"/>
  <c r="N923" i="8" s="1"/>
  <c r="BG961" i="7"/>
  <c r="O923" i="8" s="1"/>
  <c r="BI961" i="7"/>
  <c r="Q923" i="8" s="1"/>
  <c r="BJ961" i="7"/>
  <c r="R923" i="8" s="1"/>
  <c r="BK961" i="7"/>
  <c r="S923" i="8" s="1"/>
  <c r="BM961" i="7"/>
  <c r="U923" i="8" s="1"/>
  <c r="BN961" i="7"/>
  <c r="V923" i="8" s="1"/>
  <c r="BO961" i="7"/>
  <c r="W923" i="8" s="1"/>
  <c r="BP961" i="7"/>
  <c r="X923" i="8" s="1"/>
  <c r="BQ961" i="7"/>
  <c r="Y923" i="8" s="1"/>
  <c r="BE962" i="7"/>
  <c r="M924" i="8" s="1"/>
  <c r="BF962" i="7"/>
  <c r="N924" i="8" s="1"/>
  <c r="BG962" i="7"/>
  <c r="O924" i="8" s="1"/>
  <c r="BI962" i="7"/>
  <c r="Q924" i="8" s="1"/>
  <c r="BJ962" i="7"/>
  <c r="R924" i="8" s="1"/>
  <c r="BK962" i="7"/>
  <c r="S924" i="8" s="1"/>
  <c r="BM962" i="7"/>
  <c r="U924" i="8" s="1"/>
  <c r="BN962" i="7"/>
  <c r="V924" i="8" s="1"/>
  <c r="BO962" i="7"/>
  <c r="W924" i="8" s="1"/>
  <c r="BP962" i="7"/>
  <c r="X924" i="8" s="1"/>
  <c r="BQ962" i="7"/>
  <c r="Y924" i="8" s="1"/>
  <c r="BE963" i="7"/>
  <c r="M925" i="8" s="1"/>
  <c r="BF963" i="7"/>
  <c r="N925" i="8" s="1"/>
  <c r="BG963" i="7"/>
  <c r="O925" i="8" s="1"/>
  <c r="BI963" i="7"/>
  <c r="Q925" i="8" s="1"/>
  <c r="BJ963" i="7"/>
  <c r="R925" i="8" s="1"/>
  <c r="BK963" i="7"/>
  <c r="S925" i="8" s="1"/>
  <c r="BL963" i="7"/>
  <c r="T925" i="8" s="1"/>
  <c r="BM963" i="7"/>
  <c r="U925" i="8" s="1"/>
  <c r="BN963" i="7"/>
  <c r="V925" i="8" s="1"/>
  <c r="BP963" i="7"/>
  <c r="X925" i="8" s="1"/>
  <c r="BQ963" i="7"/>
  <c r="Y925" i="8" s="1"/>
  <c r="BE964" i="7"/>
  <c r="M926" i="8" s="1"/>
  <c r="BF964" i="7"/>
  <c r="N926" i="8" s="1"/>
  <c r="BG964" i="7"/>
  <c r="O926" i="8" s="1"/>
  <c r="BI964" i="7"/>
  <c r="Q926" i="8" s="1"/>
  <c r="BK964" i="7"/>
  <c r="S926" i="8" s="1"/>
  <c r="BL964" i="7"/>
  <c r="T926" i="8" s="1"/>
  <c r="BM964" i="7"/>
  <c r="U926" i="8" s="1"/>
  <c r="BN964" i="7"/>
  <c r="V926" i="8" s="1"/>
  <c r="BO964" i="7"/>
  <c r="W926" i="8" s="1"/>
  <c r="BP964" i="7"/>
  <c r="X926" i="8" s="1"/>
  <c r="BQ964" i="7"/>
  <c r="Y926" i="8" s="1"/>
  <c r="BE965" i="7"/>
  <c r="M927" i="8" s="1"/>
  <c r="BF965" i="7"/>
  <c r="N927" i="8" s="1"/>
  <c r="BG965" i="7"/>
  <c r="O927" i="8" s="1"/>
  <c r="BI965" i="7"/>
  <c r="Q927" i="8" s="1"/>
  <c r="BJ965" i="7"/>
  <c r="R927" i="8" s="1"/>
  <c r="BK965" i="7"/>
  <c r="S927" i="8" s="1"/>
  <c r="BM965" i="7"/>
  <c r="U927" i="8" s="1"/>
  <c r="BN965" i="7"/>
  <c r="V927" i="8" s="1"/>
  <c r="BO965" i="7"/>
  <c r="W927" i="8" s="1"/>
  <c r="BP965" i="7"/>
  <c r="X927" i="8" s="1"/>
  <c r="BQ965" i="7"/>
  <c r="Y927" i="8" s="1"/>
  <c r="BE966" i="7"/>
  <c r="M928" i="8" s="1"/>
  <c r="BF966" i="7"/>
  <c r="N928" i="8" s="1"/>
  <c r="BG966" i="7"/>
  <c r="O928" i="8" s="1"/>
  <c r="BI966" i="7"/>
  <c r="Q928" i="8" s="1"/>
  <c r="BJ966" i="7"/>
  <c r="R928" i="8" s="1"/>
  <c r="BK966" i="7"/>
  <c r="S928" i="8" s="1"/>
  <c r="BM966" i="7"/>
  <c r="U928" i="8" s="1"/>
  <c r="BN966" i="7"/>
  <c r="V928" i="8" s="1"/>
  <c r="BO966" i="7"/>
  <c r="W928" i="8" s="1"/>
  <c r="BP966" i="7"/>
  <c r="X928" i="8" s="1"/>
  <c r="BQ966" i="7"/>
  <c r="Y928" i="8" s="1"/>
  <c r="BE967" i="7"/>
  <c r="M929" i="8" s="1"/>
  <c r="BF967" i="7"/>
  <c r="N929" i="8" s="1"/>
  <c r="BG967" i="7"/>
  <c r="O929" i="8" s="1"/>
  <c r="BI967" i="7"/>
  <c r="Q929" i="8" s="1"/>
  <c r="BJ967" i="7"/>
  <c r="R929" i="8" s="1"/>
  <c r="BK967" i="7"/>
  <c r="S929" i="8" s="1"/>
  <c r="BM967" i="7"/>
  <c r="U929" i="8" s="1"/>
  <c r="BN967" i="7"/>
  <c r="V929" i="8" s="1"/>
  <c r="BO967" i="7"/>
  <c r="W929" i="8" s="1"/>
  <c r="BP967" i="7"/>
  <c r="X929" i="8" s="1"/>
  <c r="BQ967" i="7"/>
  <c r="Y929" i="8" s="1"/>
  <c r="BE968" i="7"/>
  <c r="M930" i="8" s="1"/>
  <c r="BF968" i="7"/>
  <c r="N930" i="8" s="1"/>
  <c r="BG968" i="7"/>
  <c r="O930" i="8" s="1"/>
  <c r="BI968" i="7"/>
  <c r="Q930" i="8" s="1"/>
  <c r="BJ968" i="7"/>
  <c r="R930" i="8" s="1"/>
  <c r="BK968" i="7"/>
  <c r="S930" i="8" s="1"/>
  <c r="BM968" i="7"/>
  <c r="U930" i="8" s="1"/>
  <c r="BN968" i="7"/>
  <c r="V930" i="8" s="1"/>
  <c r="BO968" i="7"/>
  <c r="W930" i="8" s="1"/>
  <c r="BP968" i="7"/>
  <c r="X930" i="8" s="1"/>
  <c r="BQ968" i="7"/>
  <c r="Y930" i="8" s="1"/>
  <c r="BE969" i="7"/>
  <c r="M931" i="8" s="1"/>
  <c r="BF969" i="7"/>
  <c r="N931" i="8" s="1"/>
  <c r="BG969" i="7"/>
  <c r="O931" i="8" s="1"/>
  <c r="BI969" i="7"/>
  <c r="Q931" i="8" s="1"/>
  <c r="BK969" i="7"/>
  <c r="S931" i="8" s="1"/>
  <c r="BL969" i="7"/>
  <c r="T931" i="8" s="1"/>
  <c r="BM969" i="7"/>
  <c r="U931" i="8" s="1"/>
  <c r="BN969" i="7"/>
  <c r="V931" i="8" s="1"/>
  <c r="BO969" i="7"/>
  <c r="W931" i="8" s="1"/>
  <c r="BP969" i="7"/>
  <c r="X931" i="8" s="1"/>
  <c r="BQ969" i="7"/>
  <c r="Y931" i="8" s="1"/>
  <c r="BE970" i="7"/>
  <c r="M932" i="8" s="1"/>
  <c r="BF970" i="7"/>
  <c r="N932" i="8" s="1"/>
  <c r="BG970" i="7"/>
  <c r="O932" i="8" s="1"/>
  <c r="BI970" i="7"/>
  <c r="Q932" i="8" s="1"/>
  <c r="BJ970" i="7"/>
  <c r="R932" i="8" s="1"/>
  <c r="BK970" i="7"/>
  <c r="S932" i="8" s="1"/>
  <c r="BL970" i="7"/>
  <c r="T932" i="8" s="1"/>
  <c r="BM970" i="7"/>
  <c r="U932" i="8" s="1"/>
  <c r="BN970" i="7"/>
  <c r="V932" i="8" s="1"/>
  <c r="BP970" i="7"/>
  <c r="X932" i="8" s="1"/>
  <c r="BQ970" i="7"/>
  <c r="Y932" i="8" s="1"/>
  <c r="BE971" i="7"/>
  <c r="M933" i="8" s="1"/>
  <c r="BF971" i="7"/>
  <c r="N933" i="8" s="1"/>
  <c r="BG971" i="7"/>
  <c r="O933" i="8" s="1"/>
  <c r="BI971" i="7"/>
  <c r="Q933" i="8" s="1"/>
  <c r="BJ971" i="7"/>
  <c r="R933" i="8" s="1"/>
  <c r="BK971" i="7"/>
  <c r="S933" i="8" s="1"/>
  <c r="BM971" i="7"/>
  <c r="U933" i="8" s="1"/>
  <c r="BN971" i="7"/>
  <c r="V933" i="8" s="1"/>
  <c r="BO971" i="7"/>
  <c r="W933" i="8" s="1"/>
  <c r="BP971" i="7"/>
  <c r="X933" i="8" s="1"/>
  <c r="BQ971" i="7"/>
  <c r="Y933" i="8" s="1"/>
  <c r="BE972" i="7"/>
  <c r="M934" i="8" s="1"/>
  <c r="BF972" i="7"/>
  <c r="N934" i="8" s="1"/>
  <c r="BG972" i="7"/>
  <c r="O934" i="8" s="1"/>
  <c r="BI972" i="7"/>
  <c r="Q934" i="8" s="1"/>
  <c r="BJ972" i="7"/>
  <c r="R934" i="8" s="1"/>
  <c r="BK972" i="7"/>
  <c r="S934" i="8" s="1"/>
  <c r="BM972" i="7"/>
  <c r="U934" i="8" s="1"/>
  <c r="BN972" i="7"/>
  <c r="V934" i="8" s="1"/>
  <c r="BO972" i="7"/>
  <c r="W934" i="8" s="1"/>
  <c r="BP972" i="7"/>
  <c r="X934" i="8" s="1"/>
  <c r="BQ972" i="7"/>
  <c r="Y934" i="8" s="1"/>
  <c r="BE973" i="7"/>
  <c r="M935" i="8" s="1"/>
  <c r="BF973" i="7"/>
  <c r="N935" i="8" s="1"/>
  <c r="BG973" i="7"/>
  <c r="O935" i="8" s="1"/>
  <c r="BI973" i="7"/>
  <c r="Q935" i="8" s="1"/>
  <c r="BJ973" i="7"/>
  <c r="R935" i="8" s="1"/>
  <c r="BK973" i="7"/>
  <c r="S935" i="8" s="1"/>
  <c r="BM973" i="7"/>
  <c r="U935" i="8" s="1"/>
  <c r="BN973" i="7"/>
  <c r="V935" i="8" s="1"/>
  <c r="BO973" i="7"/>
  <c r="W935" i="8" s="1"/>
  <c r="BP973" i="7"/>
  <c r="X935" i="8" s="1"/>
  <c r="BQ973" i="7"/>
  <c r="Y935" i="8" s="1"/>
  <c r="BE974" i="7"/>
  <c r="M936" i="8" s="1"/>
  <c r="BF974" i="7"/>
  <c r="N936" i="8" s="1"/>
  <c r="BG974" i="7"/>
  <c r="O936" i="8" s="1"/>
  <c r="BI974" i="7"/>
  <c r="Q936" i="8" s="1"/>
  <c r="BJ974" i="7"/>
  <c r="R936" i="8" s="1"/>
  <c r="BK974" i="7"/>
  <c r="S936" i="8" s="1"/>
  <c r="BM974" i="7"/>
  <c r="U936" i="8" s="1"/>
  <c r="BN974" i="7"/>
  <c r="V936" i="8" s="1"/>
  <c r="BO974" i="7"/>
  <c r="W936" i="8" s="1"/>
  <c r="BP974" i="7"/>
  <c r="X936" i="8" s="1"/>
  <c r="BQ974" i="7"/>
  <c r="Y936" i="8" s="1"/>
  <c r="BE975" i="7"/>
  <c r="M937" i="8" s="1"/>
  <c r="BF975" i="7"/>
  <c r="N937" i="8" s="1"/>
  <c r="BG975" i="7"/>
  <c r="O937" i="8" s="1"/>
  <c r="BI975" i="7"/>
  <c r="Q937" i="8" s="1"/>
  <c r="BL975" i="7"/>
  <c r="T937" i="8" s="1"/>
  <c r="BM975" i="7"/>
  <c r="U937" i="8" s="1"/>
  <c r="BN975" i="7"/>
  <c r="V937" i="8" s="1"/>
  <c r="BO975" i="7"/>
  <c r="W937" i="8" s="1"/>
  <c r="BP975" i="7"/>
  <c r="X937" i="8" s="1"/>
  <c r="BQ975" i="7"/>
  <c r="Y937" i="8" s="1"/>
  <c r="BR975" i="7"/>
  <c r="Z937" i="8" s="1"/>
  <c r="BE976" i="7"/>
  <c r="M938" i="8" s="1"/>
  <c r="BF976" i="7"/>
  <c r="N938" i="8" s="1"/>
  <c r="BG976" i="7"/>
  <c r="O938" i="8" s="1"/>
  <c r="BI976" i="7"/>
  <c r="Q938" i="8" s="1"/>
  <c r="BJ976" i="7"/>
  <c r="R938" i="8" s="1"/>
  <c r="BK976" i="7"/>
  <c r="S938" i="8" s="1"/>
  <c r="BM976" i="7"/>
  <c r="U938" i="8" s="1"/>
  <c r="BN976" i="7"/>
  <c r="V938" i="8" s="1"/>
  <c r="BO976" i="7"/>
  <c r="W938" i="8" s="1"/>
  <c r="BP976" i="7"/>
  <c r="X938" i="8" s="1"/>
  <c r="BQ976" i="7"/>
  <c r="Y938" i="8" s="1"/>
  <c r="BE977" i="7"/>
  <c r="M939" i="8" s="1"/>
  <c r="BF977" i="7"/>
  <c r="N939" i="8" s="1"/>
  <c r="BG977" i="7"/>
  <c r="O939" i="8" s="1"/>
  <c r="BI977" i="7"/>
  <c r="Q939" i="8" s="1"/>
  <c r="BJ977" i="7"/>
  <c r="R939" i="8" s="1"/>
  <c r="BK977" i="7"/>
  <c r="S939" i="8" s="1"/>
  <c r="BM977" i="7"/>
  <c r="U939" i="8" s="1"/>
  <c r="BN977" i="7"/>
  <c r="V939" i="8" s="1"/>
  <c r="BO977" i="7"/>
  <c r="W939" i="8" s="1"/>
  <c r="BP977" i="7"/>
  <c r="X939" i="8" s="1"/>
  <c r="BQ977" i="7"/>
  <c r="Y939" i="8" s="1"/>
  <c r="BE978" i="7"/>
  <c r="M940" i="8" s="1"/>
  <c r="BF978" i="7"/>
  <c r="N940" i="8" s="1"/>
  <c r="BG978" i="7"/>
  <c r="O940" i="8" s="1"/>
  <c r="BI978" i="7"/>
  <c r="Q940" i="8" s="1"/>
  <c r="BJ978" i="7"/>
  <c r="R940" i="8" s="1"/>
  <c r="BK978" i="7"/>
  <c r="S940" i="8" s="1"/>
  <c r="BM978" i="7"/>
  <c r="U940" i="8" s="1"/>
  <c r="BN978" i="7"/>
  <c r="V940" i="8" s="1"/>
  <c r="BO978" i="7"/>
  <c r="W940" i="8" s="1"/>
  <c r="BP978" i="7"/>
  <c r="X940" i="8" s="1"/>
  <c r="BQ978" i="7"/>
  <c r="Y940" i="8" s="1"/>
  <c r="BE979" i="7"/>
  <c r="M941" i="8" s="1"/>
  <c r="BF979" i="7"/>
  <c r="N941" i="8" s="1"/>
  <c r="BG979" i="7"/>
  <c r="O941" i="8" s="1"/>
  <c r="BI979" i="7"/>
  <c r="Q941" i="8" s="1"/>
  <c r="BJ979" i="7"/>
  <c r="R941" i="8" s="1"/>
  <c r="BK979" i="7"/>
  <c r="S941" i="8" s="1"/>
  <c r="BM979" i="7"/>
  <c r="U941" i="8" s="1"/>
  <c r="BN979" i="7"/>
  <c r="V941" i="8" s="1"/>
  <c r="BO979" i="7"/>
  <c r="W941" i="8" s="1"/>
  <c r="BP979" i="7"/>
  <c r="X941" i="8" s="1"/>
  <c r="BQ979" i="7"/>
  <c r="Y941" i="8" s="1"/>
  <c r="BE980" i="7"/>
  <c r="M942" i="8" s="1"/>
  <c r="BF980" i="7"/>
  <c r="N942" i="8" s="1"/>
  <c r="BG980" i="7"/>
  <c r="O942" i="8" s="1"/>
  <c r="BI980" i="7"/>
  <c r="Q942" i="8" s="1"/>
  <c r="BJ980" i="7"/>
  <c r="R942" i="8" s="1"/>
  <c r="BK980" i="7"/>
  <c r="S942" i="8" s="1"/>
  <c r="BM980" i="7"/>
  <c r="U942" i="8" s="1"/>
  <c r="BN980" i="7"/>
  <c r="V942" i="8" s="1"/>
  <c r="BO980" i="7"/>
  <c r="W942" i="8" s="1"/>
  <c r="BP980" i="7"/>
  <c r="X942" i="8" s="1"/>
  <c r="BQ980" i="7"/>
  <c r="Y942" i="8" s="1"/>
  <c r="BE981" i="7"/>
  <c r="M943" i="8" s="1"/>
  <c r="BF981" i="7"/>
  <c r="N943" i="8" s="1"/>
  <c r="BG981" i="7"/>
  <c r="O943" i="8" s="1"/>
  <c r="BI981" i="7"/>
  <c r="Q943" i="8" s="1"/>
  <c r="BK981" i="7"/>
  <c r="S943" i="8" s="1"/>
  <c r="BL981" i="7"/>
  <c r="T943" i="8" s="1"/>
  <c r="BM981" i="7"/>
  <c r="U943" i="8" s="1"/>
  <c r="BN981" i="7"/>
  <c r="V943" i="8" s="1"/>
  <c r="BO981" i="7"/>
  <c r="W943" i="8" s="1"/>
  <c r="BP981" i="7"/>
  <c r="X943" i="8" s="1"/>
  <c r="BQ981" i="7"/>
  <c r="Y943" i="8" s="1"/>
  <c r="BE982" i="7"/>
  <c r="M944" i="8" s="1"/>
  <c r="BF982" i="7"/>
  <c r="N944" i="8" s="1"/>
  <c r="BG982" i="7"/>
  <c r="O944" i="8" s="1"/>
  <c r="BI982" i="7"/>
  <c r="Q944" i="8" s="1"/>
  <c r="BK982" i="7"/>
  <c r="S944" i="8" s="1"/>
  <c r="BL982" i="7"/>
  <c r="T944" i="8" s="1"/>
  <c r="BM982" i="7"/>
  <c r="U944" i="8" s="1"/>
  <c r="BN982" i="7"/>
  <c r="V944" i="8" s="1"/>
  <c r="BO982" i="7"/>
  <c r="W944" i="8" s="1"/>
  <c r="BP982" i="7"/>
  <c r="X944" i="8" s="1"/>
  <c r="BQ982" i="7"/>
  <c r="Y944" i="8" s="1"/>
  <c r="BE983" i="7"/>
  <c r="M945" i="8" s="1"/>
  <c r="BF983" i="7"/>
  <c r="N945" i="8" s="1"/>
  <c r="BG983" i="7"/>
  <c r="O945" i="8" s="1"/>
  <c r="BI983" i="7"/>
  <c r="Q945" i="8" s="1"/>
  <c r="BJ983" i="7"/>
  <c r="R945" i="8" s="1"/>
  <c r="BK983" i="7"/>
  <c r="S945" i="8" s="1"/>
  <c r="BM983" i="7"/>
  <c r="U945" i="8" s="1"/>
  <c r="BN983" i="7"/>
  <c r="V945" i="8" s="1"/>
  <c r="BO983" i="7"/>
  <c r="W945" i="8" s="1"/>
  <c r="BP983" i="7"/>
  <c r="X945" i="8" s="1"/>
  <c r="BQ983" i="7"/>
  <c r="Y945" i="8" s="1"/>
  <c r="BE984" i="7"/>
  <c r="M946" i="8" s="1"/>
  <c r="BF984" i="7"/>
  <c r="N946" i="8" s="1"/>
  <c r="BG984" i="7"/>
  <c r="O946" i="8" s="1"/>
  <c r="BI984" i="7"/>
  <c r="Q946" i="8" s="1"/>
  <c r="BJ984" i="7"/>
  <c r="R946" i="8" s="1"/>
  <c r="BK984" i="7"/>
  <c r="S946" i="8" s="1"/>
  <c r="BM984" i="7"/>
  <c r="U946" i="8" s="1"/>
  <c r="BN984" i="7"/>
  <c r="V946" i="8" s="1"/>
  <c r="BO984" i="7"/>
  <c r="W946" i="8" s="1"/>
  <c r="BP984" i="7"/>
  <c r="X946" i="8" s="1"/>
  <c r="BQ984" i="7"/>
  <c r="Y946" i="8" s="1"/>
  <c r="BE985" i="7"/>
  <c r="M947" i="8" s="1"/>
  <c r="BF985" i="7"/>
  <c r="N947" i="8" s="1"/>
  <c r="BG985" i="7"/>
  <c r="O947" i="8" s="1"/>
  <c r="BI985" i="7"/>
  <c r="Q947" i="8" s="1"/>
  <c r="BJ985" i="7"/>
  <c r="R947" i="8" s="1"/>
  <c r="BK985" i="7"/>
  <c r="S947" i="8" s="1"/>
  <c r="BM985" i="7"/>
  <c r="U947" i="8" s="1"/>
  <c r="BN985" i="7"/>
  <c r="V947" i="8" s="1"/>
  <c r="BO985" i="7"/>
  <c r="W947" i="8" s="1"/>
  <c r="BP985" i="7"/>
  <c r="X947" i="8" s="1"/>
  <c r="BQ985" i="7"/>
  <c r="Y947" i="8" s="1"/>
  <c r="BE986" i="7"/>
  <c r="M948" i="8" s="1"/>
  <c r="BF986" i="7"/>
  <c r="N948" i="8" s="1"/>
  <c r="BG986" i="7"/>
  <c r="O948" i="8" s="1"/>
  <c r="BI986" i="7"/>
  <c r="Q948" i="8" s="1"/>
  <c r="BJ986" i="7"/>
  <c r="R948" i="8" s="1"/>
  <c r="BK986" i="7"/>
  <c r="S948" i="8" s="1"/>
  <c r="BM986" i="7"/>
  <c r="U948" i="8" s="1"/>
  <c r="BN986" i="7"/>
  <c r="V948" i="8" s="1"/>
  <c r="BO986" i="7"/>
  <c r="W948" i="8" s="1"/>
  <c r="BP986" i="7"/>
  <c r="X948" i="8" s="1"/>
  <c r="BQ986" i="7"/>
  <c r="Y948" i="8" s="1"/>
  <c r="BE987" i="7"/>
  <c r="M949" i="8" s="1"/>
  <c r="BF987" i="7"/>
  <c r="N949" i="8" s="1"/>
  <c r="BG987" i="7"/>
  <c r="O949" i="8" s="1"/>
  <c r="BI987" i="7"/>
  <c r="Q949" i="8" s="1"/>
  <c r="BK987" i="7"/>
  <c r="S949" i="8" s="1"/>
  <c r="BL987" i="7"/>
  <c r="T949" i="8" s="1"/>
  <c r="BM987" i="7"/>
  <c r="U949" i="8" s="1"/>
  <c r="BN987" i="7"/>
  <c r="V949" i="8" s="1"/>
  <c r="BO987" i="7"/>
  <c r="W949" i="8" s="1"/>
  <c r="BP987" i="7"/>
  <c r="X949" i="8" s="1"/>
  <c r="BR987" i="7"/>
  <c r="Z949" i="8" s="1"/>
  <c r="BE988" i="7"/>
  <c r="M950" i="8" s="1"/>
  <c r="BF988" i="7"/>
  <c r="N950" i="8" s="1"/>
  <c r="BG988" i="7"/>
  <c r="O950" i="8" s="1"/>
  <c r="BI988" i="7"/>
  <c r="Q950" i="8" s="1"/>
  <c r="BK988" i="7"/>
  <c r="S950" i="8" s="1"/>
  <c r="BM988" i="7"/>
  <c r="U950" i="8" s="1"/>
  <c r="BN988" i="7"/>
  <c r="V950" i="8" s="1"/>
  <c r="BO988" i="7"/>
  <c r="W950" i="8" s="1"/>
  <c r="BP988" i="7"/>
  <c r="X950" i="8" s="1"/>
  <c r="BQ988" i="7"/>
  <c r="Y950" i="8" s="1"/>
  <c r="BR988" i="7"/>
  <c r="Z950" i="8" s="1"/>
  <c r="BE989" i="7"/>
  <c r="M951" i="8" s="1"/>
  <c r="BF989" i="7"/>
  <c r="N951" i="8" s="1"/>
  <c r="BG989" i="7"/>
  <c r="O951" i="8" s="1"/>
  <c r="BI989" i="7"/>
  <c r="Q951" i="8" s="1"/>
  <c r="BJ989" i="7"/>
  <c r="R951" i="8" s="1"/>
  <c r="BK989" i="7"/>
  <c r="S951" i="8" s="1"/>
  <c r="BM989" i="7"/>
  <c r="U951" i="8" s="1"/>
  <c r="BN989" i="7"/>
  <c r="V951" i="8" s="1"/>
  <c r="BO989" i="7"/>
  <c r="W951" i="8" s="1"/>
  <c r="BP989" i="7"/>
  <c r="X951" i="8" s="1"/>
  <c r="BR989" i="7"/>
  <c r="Z951" i="8" s="1"/>
  <c r="BE990" i="7"/>
  <c r="M952" i="8" s="1"/>
  <c r="BF990" i="7"/>
  <c r="N952" i="8" s="1"/>
  <c r="BG990" i="7"/>
  <c r="O952" i="8" s="1"/>
  <c r="BI990" i="7"/>
  <c r="Q952" i="8" s="1"/>
  <c r="BJ990" i="7"/>
  <c r="R952" i="8" s="1"/>
  <c r="BK990" i="7"/>
  <c r="S952" i="8" s="1"/>
  <c r="BM990" i="7"/>
  <c r="U952" i="8" s="1"/>
  <c r="BN990" i="7"/>
  <c r="V952" i="8" s="1"/>
  <c r="BO990" i="7"/>
  <c r="W952" i="8" s="1"/>
  <c r="BP990" i="7"/>
  <c r="X952" i="8" s="1"/>
  <c r="BQ990" i="7"/>
  <c r="Y952" i="8" s="1"/>
  <c r="BE991" i="7"/>
  <c r="M953" i="8" s="1"/>
  <c r="BF991" i="7"/>
  <c r="N953" i="8" s="1"/>
  <c r="BG991" i="7"/>
  <c r="O953" i="8" s="1"/>
  <c r="BI991" i="7"/>
  <c r="Q953" i="8" s="1"/>
  <c r="BJ991" i="7"/>
  <c r="R953" i="8" s="1"/>
  <c r="BK991" i="7"/>
  <c r="S953" i="8" s="1"/>
  <c r="BM991" i="7"/>
  <c r="U953" i="8" s="1"/>
  <c r="BO991" i="7"/>
  <c r="W953" i="8" s="1"/>
  <c r="BP991" i="7"/>
  <c r="X953" i="8" s="1"/>
  <c r="BQ991" i="7"/>
  <c r="Y953" i="8" s="1"/>
  <c r="BR991" i="7"/>
  <c r="Z953" i="8" s="1"/>
  <c r="BE992" i="7"/>
  <c r="M954" i="8" s="1"/>
  <c r="BF992" i="7"/>
  <c r="N954" i="8" s="1"/>
  <c r="BG992" i="7"/>
  <c r="O954" i="8" s="1"/>
  <c r="BI992" i="7"/>
  <c r="Q954" i="8" s="1"/>
  <c r="BJ992" i="7"/>
  <c r="R954" i="8" s="1"/>
  <c r="BK992" i="7"/>
  <c r="S954" i="8" s="1"/>
  <c r="BM992" i="7"/>
  <c r="U954" i="8" s="1"/>
  <c r="BN992" i="7"/>
  <c r="V954" i="8" s="1"/>
  <c r="BO992" i="7"/>
  <c r="W954" i="8" s="1"/>
  <c r="BP992" i="7"/>
  <c r="X954" i="8" s="1"/>
  <c r="BQ992" i="7"/>
  <c r="Y954" i="8" s="1"/>
  <c r="BE993" i="7"/>
  <c r="M955" i="8" s="1"/>
  <c r="BF993" i="7"/>
  <c r="N955" i="8" s="1"/>
  <c r="BG993" i="7"/>
  <c r="O955" i="8" s="1"/>
  <c r="BI993" i="7"/>
  <c r="Q955" i="8" s="1"/>
  <c r="BJ993" i="7"/>
  <c r="R955" i="8" s="1"/>
  <c r="BK993" i="7"/>
  <c r="S955" i="8" s="1"/>
  <c r="BN993" i="7"/>
  <c r="V955" i="8" s="1"/>
  <c r="BO993" i="7"/>
  <c r="W955" i="8" s="1"/>
  <c r="BP993" i="7"/>
  <c r="X955" i="8" s="1"/>
  <c r="BQ993" i="7"/>
  <c r="Y955" i="8" s="1"/>
  <c r="BR993" i="7"/>
  <c r="Z955" i="8" s="1"/>
  <c r="BE994" i="7"/>
  <c r="M956" i="8" s="1"/>
  <c r="BF994" i="7"/>
  <c r="N956" i="8" s="1"/>
  <c r="BG994" i="7"/>
  <c r="O956" i="8" s="1"/>
  <c r="BI994" i="7"/>
  <c r="Q956" i="8" s="1"/>
  <c r="BK994" i="7"/>
  <c r="S956" i="8" s="1"/>
  <c r="BL994" i="7"/>
  <c r="T956" i="8" s="1"/>
  <c r="BM994" i="7"/>
  <c r="U956" i="8" s="1"/>
  <c r="BN994" i="7"/>
  <c r="V956" i="8" s="1"/>
  <c r="BO994" i="7"/>
  <c r="W956" i="8" s="1"/>
  <c r="BP994" i="7"/>
  <c r="X956" i="8" s="1"/>
  <c r="BQ994" i="7"/>
  <c r="Y956" i="8" s="1"/>
  <c r="BE995" i="7"/>
  <c r="M957" i="8" s="1"/>
  <c r="BF995" i="7"/>
  <c r="N957" i="8" s="1"/>
  <c r="BG995" i="7"/>
  <c r="O957" i="8" s="1"/>
  <c r="BI995" i="7"/>
  <c r="Q957" i="8" s="1"/>
  <c r="BJ995" i="7"/>
  <c r="R957" i="8" s="1"/>
  <c r="BK995" i="7"/>
  <c r="S957" i="8" s="1"/>
  <c r="BN995" i="7"/>
  <c r="V957" i="8" s="1"/>
  <c r="BO995" i="7"/>
  <c r="W957" i="8" s="1"/>
  <c r="BP995" i="7"/>
  <c r="X957" i="8" s="1"/>
  <c r="BQ995" i="7"/>
  <c r="Y957" i="8" s="1"/>
  <c r="BR995" i="7"/>
  <c r="Z957" i="8" s="1"/>
  <c r="BE996" i="7"/>
  <c r="M958" i="8" s="1"/>
  <c r="BF996" i="7"/>
  <c r="N958" i="8" s="1"/>
  <c r="BG996" i="7"/>
  <c r="O958" i="8" s="1"/>
  <c r="BI996" i="7"/>
  <c r="Q958" i="8" s="1"/>
  <c r="BJ996" i="7"/>
  <c r="R958" i="8" s="1"/>
  <c r="BK996" i="7"/>
  <c r="S958" i="8" s="1"/>
  <c r="BM996" i="7"/>
  <c r="U958" i="8" s="1"/>
  <c r="BN996" i="7"/>
  <c r="V958" i="8" s="1"/>
  <c r="BO996" i="7"/>
  <c r="W958" i="8" s="1"/>
  <c r="BP996" i="7"/>
  <c r="X958" i="8" s="1"/>
  <c r="BQ996" i="7"/>
  <c r="Y958" i="8" s="1"/>
  <c r="BE997" i="7"/>
  <c r="M959" i="8" s="1"/>
  <c r="BF997" i="7"/>
  <c r="N959" i="8" s="1"/>
  <c r="BG997" i="7"/>
  <c r="O959" i="8" s="1"/>
  <c r="BI997" i="7"/>
  <c r="Q959" i="8" s="1"/>
  <c r="BJ997" i="7"/>
  <c r="R959" i="8" s="1"/>
  <c r="BK997" i="7"/>
  <c r="S959" i="8" s="1"/>
  <c r="BM997" i="7"/>
  <c r="U959" i="8" s="1"/>
  <c r="BN997" i="7"/>
  <c r="V959" i="8" s="1"/>
  <c r="BO997" i="7"/>
  <c r="W959" i="8" s="1"/>
  <c r="BP997" i="7"/>
  <c r="X959" i="8" s="1"/>
  <c r="BQ997" i="7"/>
  <c r="Y959" i="8" s="1"/>
  <c r="BE998" i="7"/>
  <c r="M960" i="8" s="1"/>
  <c r="BF998" i="7"/>
  <c r="N960" i="8" s="1"/>
  <c r="BG998" i="7"/>
  <c r="O960" i="8" s="1"/>
  <c r="BI998" i="7"/>
  <c r="Q960" i="8" s="1"/>
  <c r="BJ998" i="7"/>
  <c r="R960" i="8" s="1"/>
  <c r="BK998" i="7"/>
  <c r="S960" i="8" s="1"/>
  <c r="BM998" i="7"/>
  <c r="U960" i="8" s="1"/>
  <c r="BN998" i="7"/>
  <c r="V960" i="8" s="1"/>
  <c r="BO998" i="7"/>
  <c r="W960" i="8" s="1"/>
  <c r="BP998" i="7"/>
  <c r="X960" i="8" s="1"/>
  <c r="BQ998" i="7"/>
  <c r="Y960" i="8" s="1"/>
  <c r="BE999" i="7"/>
  <c r="M961" i="8" s="1"/>
  <c r="BF999" i="7"/>
  <c r="N961" i="8" s="1"/>
  <c r="BG999" i="7"/>
  <c r="O961" i="8" s="1"/>
  <c r="BI999" i="7"/>
  <c r="Q961" i="8" s="1"/>
  <c r="BK999" i="7"/>
  <c r="S961" i="8" s="1"/>
  <c r="BL999" i="7"/>
  <c r="T961" i="8" s="1"/>
  <c r="BM999" i="7"/>
  <c r="U961" i="8" s="1"/>
  <c r="BN999" i="7"/>
  <c r="V961" i="8" s="1"/>
  <c r="BO999" i="7"/>
  <c r="W961" i="8" s="1"/>
  <c r="BP999" i="7"/>
  <c r="X961" i="8" s="1"/>
  <c r="BQ999" i="7"/>
  <c r="Y961" i="8" s="1"/>
  <c r="BE1000" i="7"/>
  <c r="M962" i="8" s="1"/>
  <c r="BF1000" i="7"/>
  <c r="N962" i="8" s="1"/>
  <c r="BG1000" i="7"/>
  <c r="O962" i="8" s="1"/>
  <c r="BI1000" i="7"/>
  <c r="Q962" i="8" s="1"/>
  <c r="BK1000" i="7"/>
  <c r="S962" i="8" s="1"/>
  <c r="BM1000" i="7"/>
  <c r="U962" i="8" s="1"/>
  <c r="BN1000" i="7"/>
  <c r="V962" i="8" s="1"/>
  <c r="BO1000" i="7"/>
  <c r="W962" i="8" s="1"/>
  <c r="BP1000" i="7"/>
  <c r="X962" i="8" s="1"/>
  <c r="BQ1000" i="7"/>
  <c r="Y962" i="8" s="1"/>
  <c r="BR1000" i="7"/>
  <c r="Z962" i="8" s="1"/>
  <c r="BE1001" i="7"/>
  <c r="M963" i="8" s="1"/>
  <c r="BF1001" i="7"/>
  <c r="N963" i="8" s="1"/>
  <c r="BG1001" i="7"/>
  <c r="O963" i="8" s="1"/>
  <c r="BI1001" i="7"/>
  <c r="Q963" i="8" s="1"/>
  <c r="BJ1001" i="7"/>
  <c r="R963" i="8" s="1"/>
  <c r="BK1001" i="7"/>
  <c r="S963" i="8" s="1"/>
  <c r="BM1001" i="7"/>
  <c r="U963" i="8" s="1"/>
  <c r="BN1001" i="7"/>
  <c r="V963" i="8" s="1"/>
  <c r="BO1001" i="7"/>
  <c r="W963" i="8" s="1"/>
  <c r="BP1001" i="7"/>
  <c r="X963" i="8" s="1"/>
  <c r="BQ1001" i="7"/>
  <c r="Y963" i="8" s="1"/>
  <c r="BE1002" i="7"/>
  <c r="M964" i="8" s="1"/>
  <c r="BF1002" i="7"/>
  <c r="N964" i="8" s="1"/>
  <c r="BG1002" i="7"/>
  <c r="O964" i="8" s="1"/>
  <c r="BI1002" i="7"/>
  <c r="Q964" i="8" s="1"/>
  <c r="BJ1002" i="7"/>
  <c r="R964" i="8" s="1"/>
  <c r="BK1002" i="7"/>
  <c r="S964" i="8" s="1"/>
  <c r="BM1002" i="7"/>
  <c r="U964" i="8" s="1"/>
  <c r="BN1002" i="7"/>
  <c r="V964" i="8" s="1"/>
  <c r="BO1002" i="7"/>
  <c r="W964" i="8" s="1"/>
  <c r="BP1002" i="7"/>
  <c r="X964" i="8" s="1"/>
  <c r="BQ1002" i="7"/>
  <c r="Y964" i="8" s="1"/>
  <c r="BE1003" i="7"/>
  <c r="M965" i="8" s="1"/>
  <c r="BF1003" i="7"/>
  <c r="N965" i="8" s="1"/>
  <c r="BG1003" i="7"/>
  <c r="O965" i="8" s="1"/>
  <c r="BI1003" i="7"/>
  <c r="Q965" i="8" s="1"/>
  <c r="BJ1003" i="7"/>
  <c r="R965" i="8" s="1"/>
  <c r="BK1003" i="7"/>
  <c r="S965" i="8" s="1"/>
  <c r="BM1003" i="7"/>
  <c r="U965" i="8" s="1"/>
  <c r="BN1003" i="7"/>
  <c r="V965" i="8" s="1"/>
  <c r="BO1003" i="7"/>
  <c r="W965" i="8" s="1"/>
  <c r="BP1003" i="7"/>
  <c r="X965" i="8" s="1"/>
  <c r="BQ1003" i="7"/>
  <c r="Y965" i="8" s="1"/>
  <c r="BE1004" i="7"/>
  <c r="M966" i="8" s="1"/>
  <c r="BF1004" i="7"/>
  <c r="N966" i="8" s="1"/>
  <c r="BG1004" i="7"/>
  <c r="O966" i="8" s="1"/>
  <c r="BI1004" i="7"/>
  <c r="Q966" i="8" s="1"/>
  <c r="BJ1004" i="7"/>
  <c r="R966" i="8" s="1"/>
  <c r="BK1004" i="7"/>
  <c r="S966" i="8" s="1"/>
  <c r="BM1004" i="7"/>
  <c r="U966" i="8" s="1"/>
  <c r="BN1004" i="7"/>
  <c r="V966" i="8" s="1"/>
  <c r="BO1004" i="7"/>
  <c r="W966" i="8" s="1"/>
  <c r="BP1004" i="7"/>
  <c r="X966" i="8" s="1"/>
  <c r="BQ1004" i="7"/>
  <c r="Y966" i="8" s="1"/>
  <c r="BE1005" i="7"/>
  <c r="M967" i="8" s="1"/>
  <c r="BF1005" i="7"/>
  <c r="N967" i="8" s="1"/>
  <c r="BG1005" i="7"/>
  <c r="O967" i="8" s="1"/>
  <c r="BH1005" i="7"/>
  <c r="P967" i="8" s="1"/>
  <c r="BI1005" i="7"/>
  <c r="Q967" i="8" s="1"/>
  <c r="BJ1005" i="7"/>
  <c r="R967" i="8" s="1"/>
  <c r="BK1005" i="7"/>
  <c r="S967" i="8" s="1"/>
  <c r="BN1005" i="7"/>
  <c r="V967" i="8" s="1"/>
  <c r="BO1005" i="7"/>
  <c r="W967" i="8" s="1"/>
  <c r="BP1005" i="7"/>
  <c r="X967" i="8" s="1"/>
  <c r="BR1005" i="7"/>
  <c r="Z967" i="8" s="1"/>
  <c r="BE1006" i="7"/>
  <c r="M968" i="8" s="1"/>
  <c r="BF1006" i="7"/>
  <c r="N968" i="8" s="1"/>
  <c r="BG1006" i="7"/>
  <c r="O968" i="8" s="1"/>
  <c r="BI1006" i="7"/>
  <c r="Q968" i="8" s="1"/>
  <c r="BJ1006" i="7"/>
  <c r="R968" i="8" s="1"/>
  <c r="BK1006" i="7"/>
  <c r="S968" i="8" s="1"/>
  <c r="BN1006" i="7"/>
  <c r="V968" i="8" s="1"/>
  <c r="BO1006" i="7"/>
  <c r="W968" i="8" s="1"/>
  <c r="BP1006" i="7"/>
  <c r="X968" i="8" s="1"/>
  <c r="BQ1006" i="7"/>
  <c r="Y968" i="8" s="1"/>
  <c r="BR1006" i="7"/>
  <c r="Z968" i="8" s="1"/>
  <c r="BE1007" i="7"/>
  <c r="M969" i="8" s="1"/>
  <c r="BF1007" i="7"/>
  <c r="N969" i="8" s="1"/>
  <c r="BG1007" i="7"/>
  <c r="O969" i="8" s="1"/>
  <c r="BI1007" i="7"/>
  <c r="Q969" i="8" s="1"/>
  <c r="BJ1007" i="7"/>
  <c r="R969" i="8" s="1"/>
  <c r="BK1007" i="7"/>
  <c r="S969" i="8" s="1"/>
  <c r="BM1007" i="7"/>
  <c r="U969" i="8" s="1"/>
  <c r="BO1007" i="7"/>
  <c r="W969" i="8" s="1"/>
  <c r="BP1007" i="7"/>
  <c r="X969" i="8" s="1"/>
  <c r="BQ1007" i="7"/>
  <c r="Y969" i="8" s="1"/>
  <c r="BR1007" i="7"/>
  <c r="Z969" i="8" s="1"/>
  <c r="BE1008" i="7"/>
  <c r="M970" i="8" s="1"/>
  <c r="BF1008" i="7"/>
  <c r="N970" i="8" s="1"/>
  <c r="BG1008" i="7"/>
  <c r="O970" i="8" s="1"/>
  <c r="BI1008" i="7"/>
  <c r="Q970" i="8" s="1"/>
  <c r="BJ1008" i="7"/>
  <c r="R970" i="8" s="1"/>
  <c r="BK1008" i="7"/>
  <c r="S970" i="8" s="1"/>
  <c r="BM1008" i="7"/>
  <c r="U970" i="8" s="1"/>
  <c r="BN1008" i="7"/>
  <c r="V970" i="8" s="1"/>
  <c r="BO1008" i="7"/>
  <c r="W970" i="8" s="1"/>
  <c r="BP1008" i="7"/>
  <c r="X970" i="8" s="1"/>
  <c r="BQ1008" i="7"/>
  <c r="Y970" i="8" s="1"/>
  <c r="BE1009" i="7"/>
  <c r="M971" i="8" s="1"/>
  <c r="BF1009" i="7"/>
  <c r="N971" i="8" s="1"/>
  <c r="BG1009" i="7"/>
  <c r="O971" i="8" s="1"/>
  <c r="BI1009" i="7"/>
  <c r="Q971" i="8" s="1"/>
  <c r="BJ1009" i="7"/>
  <c r="R971" i="8" s="1"/>
  <c r="BK1009" i="7"/>
  <c r="S971" i="8" s="1"/>
  <c r="BM1009" i="7"/>
  <c r="U971" i="8" s="1"/>
  <c r="BN1009" i="7"/>
  <c r="V971" i="8" s="1"/>
  <c r="BO1009" i="7"/>
  <c r="W971" i="8" s="1"/>
  <c r="BP1009" i="7"/>
  <c r="X971" i="8" s="1"/>
  <c r="BQ1009" i="7"/>
  <c r="Y971" i="8" s="1"/>
  <c r="BE1010" i="7"/>
  <c r="M972" i="8" s="1"/>
  <c r="BF1010" i="7"/>
  <c r="N972" i="8" s="1"/>
  <c r="BG1010" i="7"/>
  <c r="O972" i="8" s="1"/>
  <c r="BI1010" i="7"/>
  <c r="Q972" i="8" s="1"/>
  <c r="BJ1010" i="7"/>
  <c r="R972" i="8" s="1"/>
  <c r="BK1010" i="7"/>
  <c r="S972" i="8" s="1"/>
  <c r="BM1010" i="7"/>
  <c r="U972" i="8" s="1"/>
  <c r="BN1010" i="7"/>
  <c r="V972" i="8" s="1"/>
  <c r="BO1010" i="7"/>
  <c r="W972" i="8" s="1"/>
  <c r="BP1010" i="7"/>
  <c r="X972" i="8" s="1"/>
  <c r="BQ1010" i="7"/>
  <c r="Y972" i="8" s="1"/>
  <c r="BE1011" i="7"/>
  <c r="M973" i="8" s="1"/>
  <c r="BF1011" i="7"/>
  <c r="N973" i="8" s="1"/>
  <c r="BG1011" i="7"/>
  <c r="O973" i="8" s="1"/>
  <c r="BI1011" i="7"/>
  <c r="Q973" i="8" s="1"/>
  <c r="BK1011" i="7"/>
  <c r="S973" i="8" s="1"/>
  <c r="BL1011" i="7"/>
  <c r="T973" i="8" s="1"/>
  <c r="BM1011" i="7"/>
  <c r="U973" i="8" s="1"/>
  <c r="BO1011" i="7"/>
  <c r="W973" i="8" s="1"/>
  <c r="BP1011" i="7"/>
  <c r="X973" i="8" s="1"/>
  <c r="BQ1011" i="7"/>
  <c r="Y973" i="8" s="1"/>
  <c r="BR1011" i="7"/>
  <c r="Z973" i="8" s="1"/>
  <c r="BE1012" i="7"/>
  <c r="M974" i="8" s="1"/>
  <c r="BF1012" i="7"/>
  <c r="N974" i="8" s="1"/>
  <c r="BG1012" i="7"/>
  <c r="O974" i="8" s="1"/>
  <c r="BH1012" i="7"/>
  <c r="P974" i="8" s="1"/>
  <c r="BI1012" i="7"/>
  <c r="Q974" i="8" s="1"/>
  <c r="BJ1012" i="7"/>
  <c r="R974" i="8" s="1"/>
  <c r="BK1012" i="7"/>
  <c r="S974" i="8" s="1"/>
  <c r="BM1012" i="7"/>
  <c r="U974" i="8" s="1"/>
  <c r="BN1012" i="7"/>
  <c r="V974" i="8" s="1"/>
  <c r="BP1012" i="7"/>
  <c r="X974" i="8" s="1"/>
  <c r="BR1012" i="7"/>
  <c r="Z974" i="8" s="1"/>
  <c r="BE1013" i="7"/>
  <c r="M975" i="8" s="1"/>
  <c r="BF1013" i="7"/>
  <c r="N975" i="8" s="1"/>
  <c r="BG1013" i="7"/>
  <c r="O975" i="8" s="1"/>
  <c r="BH1013" i="7"/>
  <c r="P975" i="8" s="1"/>
  <c r="BI1013" i="7"/>
  <c r="Q975" i="8" s="1"/>
  <c r="BJ1013" i="7"/>
  <c r="R975" i="8" s="1"/>
  <c r="BK1013" i="7"/>
  <c r="S975" i="8" s="1"/>
  <c r="BN1013" i="7"/>
  <c r="V975" i="8" s="1"/>
  <c r="BO1013" i="7"/>
  <c r="W975" i="8" s="1"/>
  <c r="BP1013" i="7"/>
  <c r="X975" i="8" s="1"/>
  <c r="BR1013" i="7"/>
  <c r="Z975" i="8" s="1"/>
  <c r="BE1014" i="7"/>
  <c r="M976" i="8" s="1"/>
  <c r="BF1014" i="7"/>
  <c r="N976" i="8" s="1"/>
  <c r="BG1014" i="7"/>
  <c r="O976" i="8" s="1"/>
  <c r="BH1014" i="7"/>
  <c r="P976" i="8" s="1"/>
  <c r="BI1014" i="7"/>
  <c r="Q976" i="8" s="1"/>
  <c r="BK1014" i="7"/>
  <c r="S976" i="8" s="1"/>
  <c r="BM1014" i="7"/>
  <c r="U976" i="8" s="1"/>
  <c r="BN1014" i="7"/>
  <c r="V976" i="8" s="1"/>
  <c r="BO1014" i="7"/>
  <c r="W976" i="8" s="1"/>
  <c r="BP1014" i="7"/>
  <c r="X976" i="8" s="1"/>
  <c r="BR1014" i="7"/>
  <c r="Z976" i="8" s="1"/>
  <c r="BE1015" i="7"/>
  <c r="M977" i="8" s="1"/>
  <c r="BF1015" i="7"/>
  <c r="N977" i="8" s="1"/>
  <c r="BG1015" i="7"/>
  <c r="O977" i="8" s="1"/>
  <c r="BI1015" i="7"/>
  <c r="Q977" i="8" s="1"/>
  <c r="BJ1015" i="7"/>
  <c r="R977" i="8" s="1"/>
  <c r="BK1015" i="7"/>
  <c r="S977" i="8" s="1"/>
  <c r="BN1015" i="7"/>
  <c r="V977" i="8" s="1"/>
  <c r="BO1015" i="7"/>
  <c r="W977" i="8" s="1"/>
  <c r="BP1015" i="7"/>
  <c r="X977" i="8" s="1"/>
  <c r="BQ1015" i="7"/>
  <c r="Y977" i="8" s="1"/>
  <c r="BR1015" i="7"/>
  <c r="Z977" i="8" s="1"/>
  <c r="BE1016" i="7"/>
  <c r="M978" i="8" s="1"/>
  <c r="BF1016" i="7"/>
  <c r="N978" i="8" s="1"/>
  <c r="BG1016" i="7"/>
  <c r="O978" i="8" s="1"/>
  <c r="BI1016" i="7"/>
  <c r="Q978" i="8" s="1"/>
  <c r="BK1016" i="7"/>
  <c r="S978" i="8" s="1"/>
  <c r="BM1016" i="7"/>
  <c r="U978" i="8" s="1"/>
  <c r="BN1016" i="7"/>
  <c r="V978" i="8" s="1"/>
  <c r="BO1016" i="7"/>
  <c r="W978" i="8" s="1"/>
  <c r="BP1016" i="7"/>
  <c r="X978" i="8" s="1"/>
  <c r="BQ1016" i="7"/>
  <c r="Y978" i="8" s="1"/>
  <c r="BR1016" i="7"/>
  <c r="Z978" i="8" s="1"/>
  <c r="BE1017" i="7"/>
  <c r="M979" i="8" s="1"/>
  <c r="BF1017" i="7"/>
  <c r="N979" i="8" s="1"/>
  <c r="BG1017" i="7"/>
  <c r="O979" i="8" s="1"/>
  <c r="BH1017" i="7"/>
  <c r="P979" i="8" s="1"/>
  <c r="BI1017" i="7"/>
  <c r="Q979" i="8" s="1"/>
  <c r="BJ1017" i="7"/>
  <c r="R979" i="8" s="1"/>
  <c r="BK1017" i="7"/>
  <c r="S979" i="8" s="1"/>
  <c r="BL1017" i="7"/>
  <c r="T979" i="8" s="1"/>
  <c r="BN1017" i="7"/>
  <c r="V979" i="8" s="1"/>
  <c r="BO1017" i="7"/>
  <c r="W979" i="8" s="1"/>
  <c r="BP1017" i="7"/>
  <c r="X979" i="8" s="1"/>
  <c r="BE1018" i="7"/>
  <c r="M980" i="8" s="1"/>
  <c r="BF1018" i="7"/>
  <c r="N980" i="8" s="1"/>
  <c r="BG1018" i="7"/>
  <c r="O980" i="8" s="1"/>
  <c r="BI1018" i="7"/>
  <c r="Q980" i="8" s="1"/>
  <c r="BJ1018" i="7"/>
  <c r="R980" i="8" s="1"/>
  <c r="BK1018" i="7"/>
  <c r="S980" i="8" s="1"/>
  <c r="BN1018" i="7"/>
  <c r="V980" i="8" s="1"/>
  <c r="BO1018" i="7"/>
  <c r="W980" i="8" s="1"/>
  <c r="BP1018" i="7"/>
  <c r="X980" i="8" s="1"/>
  <c r="BQ1018" i="7"/>
  <c r="Y980" i="8" s="1"/>
  <c r="BR1018" i="7"/>
  <c r="Z980" i="8" s="1"/>
  <c r="BE1019" i="7"/>
  <c r="M981" i="8" s="1"/>
  <c r="BF1019" i="7"/>
  <c r="N981" i="8" s="1"/>
  <c r="BG1019" i="7"/>
  <c r="O981" i="8" s="1"/>
  <c r="BI1019" i="7"/>
  <c r="Q981" i="8" s="1"/>
  <c r="BK1019" i="7"/>
  <c r="S981" i="8" s="1"/>
  <c r="BM1019" i="7"/>
  <c r="U981" i="8" s="1"/>
  <c r="BN1019" i="7"/>
  <c r="V981" i="8" s="1"/>
  <c r="BO1019" i="7"/>
  <c r="W981" i="8" s="1"/>
  <c r="BP1019" i="7"/>
  <c r="X981" i="8" s="1"/>
  <c r="BQ1019" i="7"/>
  <c r="Y981" i="8" s="1"/>
  <c r="BR1019" i="7"/>
  <c r="Z981" i="8" s="1"/>
  <c r="BE1020" i="7"/>
  <c r="M982" i="8" s="1"/>
  <c r="BF1020" i="7"/>
  <c r="N982" i="8" s="1"/>
  <c r="BG1020" i="7"/>
  <c r="O982" i="8" s="1"/>
  <c r="BI1020" i="7"/>
  <c r="Q982" i="8" s="1"/>
  <c r="BK1020" i="7"/>
  <c r="S982" i="8" s="1"/>
  <c r="BM1020" i="7"/>
  <c r="U982" i="8" s="1"/>
  <c r="BN1020" i="7"/>
  <c r="V982" i="8" s="1"/>
  <c r="BO1020" i="7"/>
  <c r="W982" i="8" s="1"/>
  <c r="BP1020" i="7"/>
  <c r="X982" i="8" s="1"/>
  <c r="BQ1020" i="7"/>
  <c r="Y982" i="8" s="1"/>
  <c r="BR1020" i="7"/>
  <c r="Z982" i="8" s="1"/>
  <c r="BE1021" i="7"/>
  <c r="M983" i="8" s="1"/>
  <c r="BF1021" i="7"/>
  <c r="N983" i="8" s="1"/>
  <c r="BG1021" i="7"/>
  <c r="O983" i="8" s="1"/>
  <c r="BI1021" i="7"/>
  <c r="Q983" i="8" s="1"/>
  <c r="BJ1021" i="7"/>
  <c r="R983" i="8" s="1"/>
  <c r="BK1021" i="7"/>
  <c r="S983" i="8" s="1"/>
  <c r="BM1021" i="7"/>
  <c r="U983" i="8" s="1"/>
  <c r="BN1021" i="7"/>
  <c r="V983" i="8" s="1"/>
  <c r="BO1021" i="7"/>
  <c r="W983" i="8" s="1"/>
  <c r="BP1021" i="7"/>
  <c r="X983" i="8" s="1"/>
  <c r="BQ1021" i="7"/>
  <c r="Y983" i="8" s="1"/>
  <c r="BE1022" i="7"/>
  <c r="M984" i="8" s="1"/>
  <c r="BF1022" i="7"/>
  <c r="N984" i="8" s="1"/>
  <c r="BG1022" i="7"/>
  <c r="O984" i="8" s="1"/>
  <c r="BI1022" i="7"/>
  <c r="Q984" i="8" s="1"/>
  <c r="BJ1022" i="7"/>
  <c r="R984" i="8" s="1"/>
  <c r="BK1022" i="7"/>
  <c r="S984" i="8" s="1"/>
  <c r="BM1022" i="7"/>
  <c r="U984" i="8" s="1"/>
  <c r="BO1022" i="7"/>
  <c r="W984" i="8" s="1"/>
  <c r="BP1022" i="7"/>
  <c r="X984" i="8" s="1"/>
  <c r="BQ1022" i="7"/>
  <c r="Y984" i="8" s="1"/>
  <c r="BR1022" i="7"/>
  <c r="Z984" i="8" s="1"/>
  <c r="BE1023" i="7"/>
  <c r="M985" i="8" s="1"/>
  <c r="BF1023" i="7"/>
  <c r="N985" i="8" s="1"/>
  <c r="BI1023" i="7"/>
  <c r="Q985" i="8" s="1"/>
  <c r="BJ1023" i="7"/>
  <c r="R985" i="8" s="1"/>
  <c r="BK1023" i="7"/>
  <c r="S985" i="8" s="1"/>
  <c r="BM1023" i="7"/>
  <c r="U985" i="8" s="1"/>
  <c r="BN1023" i="7"/>
  <c r="V985" i="8" s="1"/>
  <c r="BO1023" i="7"/>
  <c r="W985" i="8" s="1"/>
  <c r="BP1023" i="7"/>
  <c r="X985" i="8" s="1"/>
  <c r="BQ1023" i="7"/>
  <c r="Y985" i="8" s="1"/>
  <c r="BR1023" i="7"/>
  <c r="Z985" i="8" s="1"/>
  <c r="BE1024" i="7"/>
  <c r="M986" i="8" s="1"/>
  <c r="BF1024" i="7"/>
  <c r="N986" i="8" s="1"/>
  <c r="BG1024" i="7"/>
  <c r="O986" i="8" s="1"/>
  <c r="BI1024" i="7"/>
  <c r="Q986" i="8" s="1"/>
  <c r="BJ1024" i="7"/>
  <c r="R986" i="8" s="1"/>
  <c r="BK1024" i="7"/>
  <c r="S986" i="8" s="1"/>
  <c r="BM1024" i="7"/>
  <c r="U986" i="8" s="1"/>
  <c r="BN1024" i="7"/>
  <c r="V986" i="8" s="1"/>
  <c r="BO1024" i="7"/>
  <c r="W986" i="8" s="1"/>
  <c r="BP1024" i="7"/>
  <c r="X986" i="8" s="1"/>
  <c r="BR1024" i="7"/>
  <c r="Z986" i="8" s="1"/>
  <c r="BE1025" i="7"/>
  <c r="M987" i="8" s="1"/>
  <c r="BF1025" i="7"/>
  <c r="N987" i="8" s="1"/>
  <c r="BG1025" i="7"/>
  <c r="O987" i="8" s="1"/>
  <c r="BI1025" i="7"/>
  <c r="Q987" i="8" s="1"/>
  <c r="BJ1025" i="7"/>
  <c r="R987" i="8" s="1"/>
  <c r="BK1025" i="7"/>
  <c r="S987" i="8" s="1"/>
  <c r="BM1025" i="7"/>
  <c r="U987" i="8" s="1"/>
  <c r="BN1025" i="7"/>
  <c r="V987" i="8" s="1"/>
  <c r="BO1025" i="7"/>
  <c r="W987" i="8" s="1"/>
  <c r="BP1025" i="7"/>
  <c r="X987" i="8" s="1"/>
  <c r="BR1025" i="7"/>
  <c r="Z987" i="8" s="1"/>
  <c r="BE1026" i="7"/>
  <c r="M988" i="8" s="1"/>
  <c r="BF1026" i="7"/>
  <c r="N988" i="8" s="1"/>
  <c r="BG1026" i="7"/>
  <c r="O988" i="8" s="1"/>
  <c r="BI1026" i="7"/>
  <c r="Q988" i="8" s="1"/>
  <c r="BK1026" i="7"/>
  <c r="S988" i="8" s="1"/>
  <c r="BM1026" i="7"/>
  <c r="U988" i="8" s="1"/>
  <c r="BN1026" i="7"/>
  <c r="V988" i="8" s="1"/>
  <c r="BO1026" i="7"/>
  <c r="W988" i="8" s="1"/>
  <c r="BP1026" i="7"/>
  <c r="X988" i="8" s="1"/>
  <c r="BQ1026" i="7"/>
  <c r="Y988" i="8" s="1"/>
  <c r="BR1026" i="7"/>
  <c r="Z988" i="8" s="1"/>
  <c r="BE1027" i="7"/>
  <c r="M989" i="8" s="1"/>
  <c r="BF1027" i="7"/>
  <c r="N989" i="8" s="1"/>
  <c r="BG1027" i="7"/>
  <c r="O989" i="8" s="1"/>
  <c r="BI1027" i="7"/>
  <c r="Q989" i="8" s="1"/>
  <c r="BJ1027" i="7"/>
  <c r="R989" i="8" s="1"/>
  <c r="BK1027" i="7"/>
  <c r="S989" i="8" s="1"/>
  <c r="BM1027" i="7"/>
  <c r="U989" i="8" s="1"/>
  <c r="BN1027" i="7"/>
  <c r="V989" i="8" s="1"/>
  <c r="BO1027" i="7"/>
  <c r="W989" i="8" s="1"/>
  <c r="BP1027" i="7"/>
  <c r="X989" i="8" s="1"/>
  <c r="BR1027" i="7"/>
  <c r="Z989" i="8" s="1"/>
  <c r="BE1028" i="7"/>
  <c r="M990" i="8" s="1"/>
  <c r="BF1028" i="7"/>
  <c r="N990" i="8" s="1"/>
  <c r="BG1028" i="7"/>
  <c r="O990" i="8" s="1"/>
  <c r="BI1028" i="7"/>
  <c r="Q990" i="8" s="1"/>
  <c r="BJ1028" i="7"/>
  <c r="R990" i="8" s="1"/>
  <c r="BK1028" i="7"/>
  <c r="S990" i="8" s="1"/>
  <c r="BM1028" i="7"/>
  <c r="U990" i="8" s="1"/>
  <c r="BN1028" i="7"/>
  <c r="V990" i="8" s="1"/>
  <c r="BO1028" i="7"/>
  <c r="W990" i="8" s="1"/>
  <c r="BP1028" i="7"/>
  <c r="X990" i="8" s="1"/>
  <c r="BR1028" i="7"/>
  <c r="Z990" i="8" s="1"/>
  <c r="BE1029" i="7"/>
  <c r="M991" i="8" s="1"/>
  <c r="BF1029" i="7"/>
  <c r="N991" i="8" s="1"/>
  <c r="BG1029" i="7"/>
  <c r="O991" i="8" s="1"/>
  <c r="BH1029" i="7"/>
  <c r="P991" i="8" s="1"/>
  <c r="BI1029" i="7"/>
  <c r="Q991" i="8" s="1"/>
  <c r="BK1029" i="7"/>
  <c r="S991" i="8" s="1"/>
  <c r="BL1029" i="7"/>
  <c r="T991" i="8" s="1"/>
  <c r="BM1029" i="7"/>
  <c r="U991" i="8" s="1"/>
  <c r="BN1029" i="7"/>
  <c r="V991" i="8" s="1"/>
  <c r="BO1029" i="7"/>
  <c r="W991" i="8" s="1"/>
  <c r="BP1029" i="7"/>
  <c r="X991" i="8" s="1"/>
  <c r="BE1030" i="7"/>
  <c r="M992" i="8" s="1"/>
  <c r="BF1030" i="7"/>
  <c r="N992" i="8" s="1"/>
  <c r="BG1030" i="7"/>
  <c r="O992" i="8" s="1"/>
  <c r="BI1030" i="7"/>
  <c r="Q992" i="8" s="1"/>
  <c r="BJ1030" i="7"/>
  <c r="R992" i="8" s="1"/>
  <c r="BK1030" i="7"/>
  <c r="S992" i="8" s="1"/>
  <c r="BM1030" i="7"/>
  <c r="U992" i="8" s="1"/>
  <c r="BN1030" i="7"/>
  <c r="V992" i="8" s="1"/>
  <c r="BO1030" i="7"/>
  <c r="W992" i="8" s="1"/>
  <c r="BP1030" i="7"/>
  <c r="X992" i="8" s="1"/>
  <c r="BR1030" i="7"/>
  <c r="Z992" i="8" s="1"/>
  <c r="BE1031" i="7"/>
  <c r="M993" i="8" s="1"/>
  <c r="BF1031" i="7"/>
  <c r="N993" i="8" s="1"/>
  <c r="BG1031" i="7"/>
  <c r="O993" i="8" s="1"/>
  <c r="BI1031" i="7"/>
  <c r="Q993" i="8" s="1"/>
  <c r="BJ1031" i="7"/>
  <c r="R993" i="8" s="1"/>
  <c r="BK1031" i="7"/>
  <c r="S993" i="8" s="1"/>
  <c r="BM1031" i="7"/>
  <c r="U993" i="8" s="1"/>
  <c r="BN1031" i="7"/>
  <c r="V993" i="8" s="1"/>
  <c r="BO1031" i="7"/>
  <c r="W993" i="8" s="1"/>
  <c r="BP1031" i="7"/>
  <c r="X993" i="8" s="1"/>
  <c r="BR1031" i="7"/>
  <c r="Z993" i="8" s="1"/>
  <c r="BE1032" i="7"/>
  <c r="M994" i="8" s="1"/>
  <c r="BF1032" i="7"/>
  <c r="N994" i="8" s="1"/>
  <c r="BG1032" i="7"/>
  <c r="O994" i="8" s="1"/>
  <c r="BI1032" i="7"/>
  <c r="Q994" i="8" s="1"/>
  <c r="BJ1032" i="7"/>
  <c r="R994" i="8" s="1"/>
  <c r="BK1032" i="7"/>
  <c r="S994" i="8" s="1"/>
  <c r="BM1032" i="7"/>
  <c r="U994" i="8" s="1"/>
  <c r="BN1032" i="7"/>
  <c r="V994" i="8" s="1"/>
  <c r="BO1032" i="7"/>
  <c r="W994" i="8" s="1"/>
  <c r="BP1032" i="7"/>
  <c r="X994" i="8" s="1"/>
  <c r="BR1032" i="7"/>
  <c r="Z994" i="8" s="1"/>
  <c r="BE1033" i="7"/>
  <c r="M995" i="8" s="1"/>
  <c r="BF1033" i="7"/>
  <c r="N995" i="8" s="1"/>
  <c r="BG1033" i="7"/>
  <c r="O995" i="8" s="1"/>
  <c r="BI1033" i="7"/>
  <c r="Q995" i="8" s="1"/>
  <c r="BJ1033" i="7"/>
  <c r="R995" i="8" s="1"/>
  <c r="BK1033" i="7"/>
  <c r="S995" i="8" s="1"/>
  <c r="BM1033" i="7"/>
  <c r="U995" i="8" s="1"/>
  <c r="BN1033" i="7"/>
  <c r="V995" i="8" s="1"/>
  <c r="BO1033" i="7"/>
  <c r="W995" i="8" s="1"/>
  <c r="BP1033" i="7"/>
  <c r="X995" i="8" s="1"/>
  <c r="BR1033" i="7"/>
  <c r="Z995" i="8" s="1"/>
  <c r="BE1034" i="7"/>
  <c r="M996" i="8" s="1"/>
  <c r="BF1034" i="7"/>
  <c r="N996" i="8" s="1"/>
  <c r="BG1034" i="7"/>
  <c r="O996" i="8" s="1"/>
  <c r="BI1034" i="7"/>
  <c r="Q996" i="8" s="1"/>
  <c r="BJ1034" i="7"/>
  <c r="R996" i="8" s="1"/>
  <c r="BK1034" i="7"/>
  <c r="S996" i="8" s="1"/>
  <c r="BM1034" i="7"/>
  <c r="U996" i="8" s="1"/>
  <c r="BN1034" i="7"/>
  <c r="V996" i="8" s="1"/>
  <c r="BO1034" i="7"/>
  <c r="W996" i="8" s="1"/>
  <c r="BP1034" i="7"/>
  <c r="X996" i="8" s="1"/>
  <c r="BR1034" i="7"/>
  <c r="Z996" i="8" s="1"/>
  <c r="BE1035" i="7"/>
  <c r="M997" i="8" s="1"/>
  <c r="BF1035" i="7"/>
  <c r="N997" i="8" s="1"/>
  <c r="BG1035" i="7"/>
  <c r="O997" i="8" s="1"/>
  <c r="BH1035" i="7"/>
  <c r="P997" i="8" s="1"/>
  <c r="BI1035" i="7"/>
  <c r="Q997" i="8" s="1"/>
  <c r="BK1035" i="7"/>
  <c r="S997" i="8" s="1"/>
  <c r="BM1035" i="7"/>
  <c r="U997" i="8" s="1"/>
  <c r="BN1035" i="7"/>
  <c r="V997" i="8" s="1"/>
  <c r="BO1035" i="7"/>
  <c r="W997" i="8" s="1"/>
  <c r="BP1035" i="7"/>
  <c r="X997" i="8" s="1"/>
  <c r="BR1035" i="7"/>
  <c r="Z997" i="8" s="1"/>
  <c r="BE1036" i="7"/>
  <c r="M998" i="8" s="1"/>
  <c r="BF1036" i="7"/>
  <c r="N998" i="8" s="1"/>
  <c r="BG1036" i="7"/>
  <c r="O998" i="8" s="1"/>
  <c r="BH1036" i="7"/>
  <c r="P998" i="8" s="1"/>
  <c r="BI1036" i="7"/>
  <c r="Q998" i="8" s="1"/>
  <c r="BJ1036" i="7"/>
  <c r="R998" i="8" s="1"/>
  <c r="BK1036" i="7"/>
  <c r="S998" i="8" s="1"/>
  <c r="BN1036" i="7"/>
  <c r="V998" i="8" s="1"/>
  <c r="BO1036" i="7"/>
  <c r="W998" i="8" s="1"/>
  <c r="BP1036" i="7"/>
  <c r="X998" i="8" s="1"/>
  <c r="BR1036" i="7"/>
  <c r="Z998" i="8" s="1"/>
  <c r="BE1037" i="7"/>
  <c r="M999" i="8" s="1"/>
  <c r="BF1037" i="7"/>
  <c r="N999" i="8" s="1"/>
  <c r="BG1037" i="7"/>
  <c r="O999" i="8" s="1"/>
  <c r="BH1037" i="7"/>
  <c r="P999" i="8" s="1"/>
  <c r="BI1037" i="7"/>
  <c r="Q999" i="8" s="1"/>
  <c r="BJ1037" i="7"/>
  <c r="R999" i="8" s="1"/>
  <c r="BK1037" i="7"/>
  <c r="S999" i="8" s="1"/>
  <c r="BN1037" i="7"/>
  <c r="V999" i="8" s="1"/>
  <c r="BO1037" i="7"/>
  <c r="W999" i="8" s="1"/>
  <c r="BP1037" i="7"/>
  <c r="X999" i="8" s="1"/>
  <c r="BR1037" i="7"/>
  <c r="Z999" i="8" s="1"/>
  <c r="BE1038" i="7"/>
  <c r="M1000" i="8" s="1"/>
  <c r="BF1038" i="7"/>
  <c r="N1000" i="8" s="1"/>
  <c r="BG1038" i="7"/>
  <c r="O1000" i="8" s="1"/>
  <c r="BH1038" i="7"/>
  <c r="P1000" i="8" s="1"/>
  <c r="BI1038" i="7"/>
  <c r="Q1000" i="8" s="1"/>
  <c r="BJ1038" i="7"/>
  <c r="R1000" i="8" s="1"/>
  <c r="BK1038" i="7"/>
  <c r="S1000" i="8" s="1"/>
  <c r="BN1038" i="7"/>
  <c r="V1000" i="8" s="1"/>
  <c r="BO1038" i="7"/>
  <c r="W1000" i="8" s="1"/>
  <c r="BP1038" i="7"/>
  <c r="X1000" i="8" s="1"/>
  <c r="BR1038" i="7"/>
  <c r="Z1000" i="8" s="1"/>
  <c r="BE1039" i="7"/>
  <c r="M1001" i="8" s="1"/>
  <c r="BF1039" i="7"/>
  <c r="N1001" i="8" s="1"/>
  <c r="BG1039" i="7"/>
  <c r="O1001" i="8" s="1"/>
  <c r="BH1039" i="7"/>
  <c r="P1001" i="8" s="1"/>
  <c r="BI1039" i="7"/>
  <c r="Q1001" i="8" s="1"/>
  <c r="BJ1039" i="7"/>
  <c r="R1001" i="8" s="1"/>
  <c r="BK1039" i="7"/>
  <c r="S1001" i="8" s="1"/>
  <c r="BN1039" i="7"/>
  <c r="V1001" i="8" s="1"/>
  <c r="BO1039" i="7"/>
  <c r="W1001" i="8" s="1"/>
  <c r="BP1039" i="7"/>
  <c r="X1001" i="8" s="1"/>
  <c r="BR1039" i="7"/>
  <c r="Z1001" i="8" s="1"/>
  <c r="BE1040" i="7"/>
  <c r="M1002" i="8" s="1"/>
  <c r="BF1040" i="7"/>
  <c r="N1002" i="8" s="1"/>
  <c r="BG1040" i="7"/>
  <c r="O1002" i="8" s="1"/>
  <c r="BH1040" i="7"/>
  <c r="P1002" i="8" s="1"/>
  <c r="BI1040" i="7"/>
  <c r="Q1002" i="8" s="1"/>
  <c r="BJ1040" i="7"/>
  <c r="R1002" i="8" s="1"/>
  <c r="BK1040" i="7"/>
  <c r="S1002" i="8" s="1"/>
  <c r="BN1040" i="7"/>
  <c r="V1002" i="8" s="1"/>
  <c r="BO1040" i="7"/>
  <c r="W1002" i="8" s="1"/>
  <c r="BP1040" i="7"/>
  <c r="X1002" i="8" s="1"/>
  <c r="BR1040" i="7"/>
  <c r="Z1002" i="8" s="1"/>
  <c r="BE1041" i="7"/>
  <c r="M1003" i="8" s="1"/>
  <c r="BF1041" i="7"/>
  <c r="N1003" i="8" s="1"/>
  <c r="BG1041" i="7"/>
  <c r="O1003" i="8" s="1"/>
  <c r="BH1041" i="7"/>
  <c r="P1003" i="8" s="1"/>
  <c r="BI1041" i="7"/>
  <c r="Q1003" i="8" s="1"/>
  <c r="BK1041" i="7"/>
  <c r="S1003" i="8" s="1"/>
  <c r="BM1041" i="7"/>
  <c r="U1003" i="8" s="1"/>
  <c r="BN1041" i="7"/>
  <c r="V1003" i="8" s="1"/>
  <c r="BO1041" i="7"/>
  <c r="W1003" i="8" s="1"/>
  <c r="BP1041" i="7"/>
  <c r="X1003" i="8" s="1"/>
  <c r="BR1041" i="7"/>
  <c r="Z1003" i="8" s="1"/>
  <c r="BE1042" i="7"/>
  <c r="M1004" i="8" s="1"/>
  <c r="BF1042" i="7"/>
  <c r="N1004" i="8" s="1"/>
  <c r="BG1042" i="7"/>
  <c r="O1004" i="8" s="1"/>
  <c r="BH1042" i="7"/>
  <c r="P1004" i="8" s="1"/>
  <c r="BI1042" i="7"/>
  <c r="Q1004" i="8" s="1"/>
  <c r="BJ1042" i="7"/>
  <c r="R1004" i="8" s="1"/>
  <c r="BK1042" i="7"/>
  <c r="S1004" i="8" s="1"/>
  <c r="BN1042" i="7"/>
  <c r="V1004" i="8" s="1"/>
  <c r="BO1042" i="7"/>
  <c r="W1004" i="8" s="1"/>
  <c r="BP1042" i="7"/>
  <c r="X1004" i="8" s="1"/>
  <c r="BR1042" i="7"/>
  <c r="Z1004" i="8" s="1"/>
  <c r="BE1043" i="7"/>
  <c r="M1005" i="8" s="1"/>
  <c r="BF1043" i="7"/>
  <c r="N1005" i="8" s="1"/>
  <c r="BG1043" i="7"/>
  <c r="O1005" i="8" s="1"/>
  <c r="BH1043" i="7"/>
  <c r="P1005" i="8" s="1"/>
  <c r="BI1043" i="7"/>
  <c r="Q1005" i="8" s="1"/>
  <c r="BJ1043" i="7"/>
  <c r="R1005" i="8" s="1"/>
  <c r="BK1043" i="7"/>
  <c r="S1005" i="8" s="1"/>
  <c r="BN1043" i="7"/>
  <c r="V1005" i="8" s="1"/>
  <c r="BO1043" i="7"/>
  <c r="W1005" i="8" s="1"/>
  <c r="BP1043" i="7"/>
  <c r="X1005" i="8" s="1"/>
  <c r="BR1043" i="7"/>
  <c r="Z1005" i="8" s="1"/>
  <c r="BE1044" i="7"/>
  <c r="M1006" i="8" s="1"/>
  <c r="BF1044" i="7"/>
  <c r="N1006" i="8" s="1"/>
  <c r="BG1044" i="7"/>
  <c r="O1006" i="8" s="1"/>
  <c r="BH1044" i="7"/>
  <c r="P1006" i="8" s="1"/>
  <c r="BI1044" i="7"/>
  <c r="Q1006" i="8" s="1"/>
  <c r="BJ1044" i="7"/>
  <c r="R1006" i="8" s="1"/>
  <c r="BK1044" i="7"/>
  <c r="S1006" i="8" s="1"/>
  <c r="BN1044" i="7"/>
  <c r="V1006" i="8" s="1"/>
  <c r="BO1044" i="7"/>
  <c r="W1006" i="8" s="1"/>
  <c r="BP1044" i="7"/>
  <c r="X1006" i="8" s="1"/>
  <c r="BR1044" i="7"/>
  <c r="Z1006" i="8" s="1"/>
  <c r="BE1045" i="7"/>
  <c r="M1007" i="8" s="1"/>
  <c r="BF1045" i="7"/>
  <c r="N1007" i="8" s="1"/>
  <c r="BG1045" i="7"/>
  <c r="O1007" i="8" s="1"/>
  <c r="BH1045" i="7"/>
  <c r="P1007" i="8" s="1"/>
  <c r="BI1045" i="7"/>
  <c r="Q1007" i="8" s="1"/>
  <c r="BJ1045" i="7"/>
  <c r="R1007" i="8" s="1"/>
  <c r="BK1045" i="7"/>
  <c r="S1007" i="8" s="1"/>
  <c r="BM1045" i="7"/>
  <c r="U1007" i="8" s="1"/>
  <c r="BN1045" i="7"/>
  <c r="V1007" i="8" s="1"/>
  <c r="BP1045" i="7"/>
  <c r="X1007" i="8" s="1"/>
  <c r="BR1045" i="7"/>
  <c r="Z1007" i="8" s="1"/>
  <c r="BE1046" i="7"/>
  <c r="M1008" i="8" s="1"/>
  <c r="BF1046" i="7"/>
  <c r="N1008" i="8" s="1"/>
  <c r="BG1046" i="7"/>
  <c r="O1008" i="8" s="1"/>
  <c r="BH1046" i="7"/>
  <c r="P1008" i="8" s="1"/>
  <c r="BI1046" i="7"/>
  <c r="Q1008" i="8" s="1"/>
  <c r="BJ1046" i="7"/>
  <c r="R1008" i="8" s="1"/>
  <c r="BK1046" i="7"/>
  <c r="S1008" i="8" s="1"/>
  <c r="BN1046" i="7"/>
  <c r="V1008" i="8" s="1"/>
  <c r="BO1046" i="7"/>
  <c r="W1008" i="8" s="1"/>
  <c r="BP1046" i="7"/>
  <c r="X1008" i="8" s="1"/>
  <c r="BR1046" i="7"/>
  <c r="Z1008" i="8" s="1"/>
  <c r="BE1047" i="7"/>
  <c r="M1009" i="8" s="1"/>
  <c r="BF1047" i="7"/>
  <c r="N1009" i="8" s="1"/>
  <c r="BG1047" i="7"/>
  <c r="O1009" i="8" s="1"/>
  <c r="BH1047" i="7"/>
  <c r="P1009" i="8" s="1"/>
  <c r="BI1047" i="7"/>
  <c r="Q1009" i="8" s="1"/>
  <c r="BK1047" i="7"/>
  <c r="S1009" i="8" s="1"/>
  <c r="BM1047" i="7"/>
  <c r="U1009" i="8" s="1"/>
  <c r="BN1047" i="7"/>
  <c r="V1009" i="8" s="1"/>
  <c r="BO1047" i="7"/>
  <c r="W1009" i="8" s="1"/>
  <c r="BP1047" i="7"/>
  <c r="X1009" i="8" s="1"/>
  <c r="BR1047" i="7"/>
  <c r="Z1009" i="8" s="1"/>
  <c r="BE1048" i="7"/>
  <c r="M1010" i="8" s="1"/>
  <c r="BF1048" i="7"/>
  <c r="N1010" i="8" s="1"/>
  <c r="BG1048" i="7"/>
  <c r="O1010" i="8" s="1"/>
  <c r="BH1048" i="7"/>
  <c r="P1010" i="8" s="1"/>
  <c r="BI1048" i="7"/>
  <c r="Q1010" i="8" s="1"/>
  <c r="BK1048" i="7"/>
  <c r="S1010" i="8" s="1"/>
  <c r="BM1048" i="7"/>
  <c r="U1010" i="8" s="1"/>
  <c r="BN1048" i="7"/>
  <c r="V1010" i="8" s="1"/>
  <c r="BO1048" i="7"/>
  <c r="W1010" i="8" s="1"/>
  <c r="BP1048" i="7"/>
  <c r="X1010" i="8" s="1"/>
  <c r="BR1048" i="7"/>
  <c r="Z1010" i="8" s="1"/>
  <c r="BE1049" i="7"/>
  <c r="M1011" i="8" s="1"/>
  <c r="BF1049" i="7"/>
  <c r="N1011" i="8" s="1"/>
  <c r="BG1049" i="7"/>
  <c r="O1011" i="8" s="1"/>
  <c r="BH1049" i="7"/>
  <c r="P1011" i="8" s="1"/>
  <c r="BI1049" i="7"/>
  <c r="Q1011" i="8" s="1"/>
  <c r="BK1049" i="7"/>
  <c r="S1011" i="8" s="1"/>
  <c r="BM1049" i="7"/>
  <c r="U1011" i="8" s="1"/>
  <c r="BN1049" i="7"/>
  <c r="V1011" i="8" s="1"/>
  <c r="BO1049" i="7"/>
  <c r="W1011" i="8" s="1"/>
  <c r="BP1049" i="7"/>
  <c r="X1011" i="8" s="1"/>
  <c r="BR1049" i="7"/>
  <c r="Z1011" i="8" s="1"/>
  <c r="BE1050" i="7"/>
  <c r="M1012" i="8" s="1"/>
  <c r="BF1050" i="7"/>
  <c r="N1012" i="8" s="1"/>
  <c r="BG1050" i="7"/>
  <c r="O1012" i="8" s="1"/>
  <c r="BH1050" i="7"/>
  <c r="P1012" i="8" s="1"/>
  <c r="BI1050" i="7"/>
  <c r="Q1012" i="8" s="1"/>
  <c r="BJ1050" i="7"/>
  <c r="R1012" i="8" s="1"/>
  <c r="BK1050" i="7"/>
  <c r="S1012" i="8" s="1"/>
  <c r="BN1050" i="7"/>
  <c r="V1012" i="8" s="1"/>
  <c r="BO1050" i="7"/>
  <c r="W1012" i="8" s="1"/>
  <c r="BP1050" i="7"/>
  <c r="X1012" i="8" s="1"/>
  <c r="BR1050" i="7"/>
  <c r="Z1012" i="8" s="1"/>
  <c r="BE1051" i="7"/>
  <c r="M1013" i="8" s="1"/>
  <c r="BF1051" i="7"/>
  <c r="N1013" i="8" s="1"/>
  <c r="BG1051" i="7"/>
  <c r="O1013" i="8" s="1"/>
  <c r="BH1051" i="7"/>
  <c r="P1013" i="8" s="1"/>
  <c r="BI1051" i="7"/>
  <c r="Q1013" i="8" s="1"/>
  <c r="BJ1051" i="7"/>
  <c r="R1013" i="8" s="1"/>
  <c r="BK1051" i="7"/>
  <c r="S1013" i="8" s="1"/>
  <c r="BN1051" i="7"/>
  <c r="V1013" i="8" s="1"/>
  <c r="BO1051" i="7"/>
  <c r="W1013" i="8" s="1"/>
  <c r="BP1051" i="7"/>
  <c r="X1013" i="8" s="1"/>
  <c r="BR1051" i="7"/>
  <c r="Z1013" i="8" s="1"/>
  <c r="BE1052" i="7"/>
  <c r="M1014" i="8" s="1"/>
  <c r="BF1052" i="7"/>
  <c r="N1014" i="8" s="1"/>
  <c r="BG1052" i="7"/>
  <c r="O1014" i="8" s="1"/>
  <c r="BH1052" i="7"/>
  <c r="P1014" i="8" s="1"/>
  <c r="BI1052" i="7"/>
  <c r="Q1014" i="8" s="1"/>
  <c r="BJ1052" i="7"/>
  <c r="R1014" i="8" s="1"/>
  <c r="BK1052" i="7"/>
  <c r="S1014" i="8" s="1"/>
  <c r="BN1052" i="7"/>
  <c r="V1014" i="8" s="1"/>
  <c r="BO1052" i="7"/>
  <c r="W1014" i="8" s="1"/>
  <c r="BP1052" i="7"/>
  <c r="X1014" i="8" s="1"/>
  <c r="BR1052" i="7"/>
  <c r="Z1014" i="8" s="1"/>
  <c r="BE1053" i="7"/>
  <c r="M1015" i="8" s="1"/>
  <c r="BF1053" i="7"/>
  <c r="N1015" i="8" s="1"/>
  <c r="BG1053" i="7"/>
  <c r="O1015" i="8" s="1"/>
  <c r="BH1053" i="7"/>
  <c r="P1015" i="8" s="1"/>
  <c r="BI1053" i="7"/>
  <c r="Q1015" i="8" s="1"/>
  <c r="BK1053" i="7"/>
  <c r="S1015" i="8" s="1"/>
  <c r="BM1053" i="7"/>
  <c r="U1015" i="8" s="1"/>
  <c r="BN1053" i="7"/>
  <c r="V1015" i="8" s="1"/>
  <c r="BO1053" i="7"/>
  <c r="W1015" i="8" s="1"/>
  <c r="BP1053" i="7"/>
  <c r="X1015" i="8" s="1"/>
  <c r="BR1053" i="7"/>
  <c r="Z1015" i="8" s="1"/>
  <c r="BE1054" i="7"/>
  <c r="M1016" i="8" s="1"/>
  <c r="BF1054" i="7"/>
  <c r="N1016" i="8" s="1"/>
  <c r="BG1054" i="7"/>
  <c r="O1016" i="8" s="1"/>
  <c r="BH1054" i="7"/>
  <c r="P1016" i="8" s="1"/>
  <c r="BI1054" i="7"/>
  <c r="Q1016" i="8" s="1"/>
  <c r="BJ1054" i="7"/>
  <c r="R1016" i="8" s="1"/>
  <c r="BK1054" i="7"/>
  <c r="S1016" i="8" s="1"/>
  <c r="BN1054" i="7"/>
  <c r="V1016" i="8" s="1"/>
  <c r="BO1054" i="7"/>
  <c r="W1016" i="8" s="1"/>
  <c r="BP1054" i="7"/>
  <c r="X1016" i="8" s="1"/>
  <c r="BR1054" i="7"/>
  <c r="Z1016" i="8" s="1"/>
  <c r="BE1055" i="7"/>
  <c r="M1017" i="8" s="1"/>
  <c r="BF1055" i="7"/>
  <c r="N1017" i="8" s="1"/>
  <c r="BG1055" i="7"/>
  <c r="O1017" i="8" s="1"/>
  <c r="BH1055" i="7"/>
  <c r="P1017" i="8" s="1"/>
  <c r="BI1055" i="7"/>
  <c r="Q1017" i="8" s="1"/>
  <c r="BJ1055" i="7"/>
  <c r="R1017" i="8" s="1"/>
  <c r="BK1055" i="7"/>
  <c r="S1017" i="8" s="1"/>
  <c r="BN1055" i="7"/>
  <c r="V1017" i="8" s="1"/>
  <c r="BO1055" i="7"/>
  <c r="W1017" i="8" s="1"/>
  <c r="BP1055" i="7"/>
  <c r="X1017" i="8" s="1"/>
  <c r="BR1055" i="7"/>
  <c r="Z1017" i="8" s="1"/>
  <c r="BE1056" i="7"/>
  <c r="M1018" i="8" s="1"/>
  <c r="BF1056" i="7"/>
  <c r="N1018" i="8" s="1"/>
  <c r="BG1056" i="7"/>
  <c r="O1018" i="8" s="1"/>
  <c r="BH1056" i="7"/>
  <c r="P1018" i="8" s="1"/>
  <c r="BI1056" i="7"/>
  <c r="Q1018" i="8" s="1"/>
  <c r="BJ1056" i="7"/>
  <c r="R1018" i="8" s="1"/>
  <c r="BK1056" i="7"/>
  <c r="S1018" i="8" s="1"/>
  <c r="BN1056" i="7"/>
  <c r="V1018" i="8" s="1"/>
  <c r="BO1056" i="7"/>
  <c r="W1018" i="8" s="1"/>
  <c r="BP1056" i="7"/>
  <c r="X1018" i="8" s="1"/>
  <c r="BR1056" i="7"/>
  <c r="Z1018" i="8" s="1"/>
  <c r="BE1057" i="7"/>
  <c r="M1019" i="8" s="1"/>
  <c r="BF1057" i="7"/>
  <c r="N1019" i="8" s="1"/>
  <c r="BG1057" i="7"/>
  <c r="O1019" i="8" s="1"/>
  <c r="BH1057" i="7"/>
  <c r="P1019" i="8" s="1"/>
  <c r="BI1057" i="7"/>
  <c r="Q1019" i="8" s="1"/>
  <c r="BJ1057" i="7"/>
  <c r="R1019" i="8" s="1"/>
  <c r="BK1057" i="7"/>
  <c r="S1019" i="8" s="1"/>
  <c r="BN1057" i="7"/>
  <c r="V1019" i="8" s="1"/>
  <c r="BO1057" i="7"/>
  <c r="W1019" i="8" s="1"/>
  <c r="BP1057" i="7"/>
  <c r="X1019" i="8" s="1"/>
  <c r="BR1057" i="7"/>
  <c r="Z1019" i="8" s="1"/>
  <c r="BE1058" i="7"/>
  <c r="M1020" i="8" s="1"/>
  <c r="BF1058" i="7"/>
  <c r="N1020" i="8" s="1"/>
  <c r="BG1058" i="7"/>
  <c r="O1020" i="8" s="1"/>
  <c r="BH1058" i="7"/>
  <c r="P1020" i="8" s="1"/>
  <c r="BI1058" i="7"/>
  <c r="Q1020" i="8" s="1"/>
  <c r="BK1058" i="7"/>
  <c r="S1020" i="8" s="1"/>
  <c r="BM1058" i="7"/>
  <c r="U1020" i="8" s="1"/>
  <c r="BN1058" i="7"/>
  <c r="V1020" i="8" s="1"/>
  <c r="BO1058" i="7"/>
  <c r="W1020" i="8" s="1"/>
  <c r="BP1058" i="7"/>
  <c r="X1020" i="8" s="1"/>
  <c r="BR1058" i="7"/>
  <c r="Z1020" i="8" s="1"/>
  <c r="BE1059" i="7"/>
  <c r="M1021" i="8" s="1"/>
  <c r="BF1059" i="7"/>
  <c r="N1021" i="8" s="1"/>
  <c r="BG1059" i="7"/>
  <c r="O1021" i="8" s="1"/>
  <c r="BH1059" i="7"/>
  <c r="P1021" i="8" s="1"/>
  <c r="BI1059" i="7"/>
  <c r="Q1021" i="8" s="1"/>
  <c r="BK1059" i="7"/>
  <c r="S1021" i="8" s="1"/>
  <c r="BM1059" i="7"/>
  <c r="U1021" i="8" s="1"/>
  <c r="BN1059" i="7"/>
  <c r="V1021" i="8" s="1"/>
  <c r="BO1059" i="7"/>
  <c r="W1021" i="8" s="1"/>
  <c r="BP1059" i="7"/>
  <c r="X1021" i="8" s="1"/>
  <c r="BR1059" i="7"/>
  <c r="Z1021" i="8" s="1"/>
  <c r="BE1060" i="7"/>
  <c r="M1022" i="8" s="1"/>
  <c r="BF1060" i="7"/>
  <c r="N1022" i="8" s="1"/>
  <c r="BG1060" i="7"/>
  <c r="O1022" i="8" s="1"/>
  <c r="BH1060" i="7"/>
  <c r="P1022" i="8" s="1"/>
  <c r="BI1060" i="7"/>
  <c r="Q1022" i="8" s="1"/>
  <c r="BJ1060" i="7"/>
  <c r="R1022" i="8" s="1"/>
  <c r="BK1060" i="7"/>
  <c r="S1022" i="8" s="1"/>
  <c r="BN1060" i="7"/>
  <c r="V1022" i="8" s="1"/>
  <c r="BO1060" i="7"/>
  <c r="W1022" i="8" s="1"/>
  <c r="BP1060" i="7"/>
  <c r="X1022" i="8" s="1"/>
  <c r="BR1060" i="7"/>
  <c r="Z1022" i="8" s="1"/>
  <c r="BE1061" i="7"/>
  <c r="M1023" i="8" s="1"/>
  <c r="BF1061" i="7"/>
  <c r="N1023" i="8" s="1"/>
  <c r="BG1061" i="7"/>
  <c r="O1023" i="8" s="1"/>
  <c r="BH1061" i="7"/>
  <c r="P1023" i="8" s="1"/>
  <c r="BI1061" i="7"/>
  <c r="Q1023" i="8" s="1"/>
  <c r="BJ1061" i="7"/>
  <c r="R1023" i="8" s="1"/>
  <c r="BK1061" i="7"/>
  <c r="S1023" i="8" s="1"/>
  <c r="BN1061" i="7"/>
  <c r="V1023" i="8" s="1"/>
  <c r="BO1061" i="7"/>
  <c r="W1023" i="8" s="1"/>
  <c r="BP1061" i="7"/>
  <c r="X1023" i="8" s="1"/>
  <c r="BR1061" i="7"/>
  <c r="Z1023" i="8" s="1"/>
  <c r="BE1062" i="7"/>
  <c r="M1024" i="8" s="1"/>
  <c r="BF1062" i="7"/>
  <c r="N1024" i="8" s="1"/>
  <c r="BG1062" i="7"/>
  <c r="O1024" i="8" s="1"/>
  <c r="BH1062" i="7"/>
  <c r="P1024" i="8" s="1"/>
  <c r="BI1062" i="7"/>
  <c r="Q1024" i="8" s="1"/>
  <c r="BJ1062" i="7"/>
  <c r="R1024" i="8" s="1"/>
  <c r="BK1062" i="7"/>
  <c r="S1024" i="8" s="1"/>
  <c r="BN1062" i="7"/>
  <c r="V1024" i="8" s="1"/>
  <c r="BO1062" i="7"/>
  <c r="W1024" i="8" s="1"/>
  <c r="BP1062" i="7"/>
  <c r="X1024" i="8" s="1"/>
  <c r="BR1062" i="7"/>
  <c r="Z1024" i="8" s="1"/>
  <c r="BE1063" i="7"/>
  <c r="M1025" i="8" s="1"/>
  <c r="BF1063" i="7"/>
  <c r="N1025" i="8" s="1"/>
  <c r="BG1063" i="7"/>
  <c r="O1025" i="8" s="1"/>
  <c r="BH1063" i="7"/>
  <c r="P1025" i="8" s="1"/>
  <c r="BI1063" i="7"/>
  <c r="Q1025" i="8" s="1"/>
  <c r="BK1063" i="7"/>
  <c r="S1025" i="8" s="1"/>
  <c r="BM1063" i="7"/>
  <c r="U1025" i="8" s="1"/>
  <c r="BN1063" i="7"/>
  <c r="V1025" i="8" s="1"/>
  <c r="BO1063" i="7"/>
  <c r="W1025" i="8" s="1"/>
  <c r="BP1063" i="7"/>
  <c r="X1025" i="8" s="1"/>
  <c r="BR1063" i="7"/>
  <c r="Z1025" i="8" s="1"/>
  <c r="BE1064" i="7"/>
  <c r="M1026" i="8" s="1"/>
  <c r="BF1064" i="7"/>
  <c r="N1026" i="8" s="1"/>
  <c r="BG1064" i="7"/>
  <c r="O1026" i="8" s="1"/>
  <c r="BH1064" i="7"/>
  <c r="P1026" i="8" s="1"/>
  <c r="BI1064" i="7"/>
  <c r="Q1026" i="8" s="1"/>
  <c r="BK1064" i="7"/>
  <c r="S1026" i="8" s="1"/>
  <c r="BM1064" i="7"/>
  <c r="U1026" i="8" s="1"/>
  <c r="BN1064" i="7"/>
  <c r="V1026" i="8" s="1"/>
  <c r="BO1064" i="7"/>
  <c r="W1026" i="8" s="1"/>
  <c r="BP1064" i="7"/>
  <c r="X1026" i="8" s="1"/>
  <c r="BR1064" i="7"/>
  <c r="Z1026" i="8" s="1"/>
  <c r="BE1065" i="7"/>
  <c r="M1027" i="8" s="1"/>
  <c r="BF1065" i="7"/>
  <c r="N1027" i="8" s="1"/>
  <c r="BG1065" i="7"/>
  <c r="O1027" i="8" s="1"/>
  <c r="BI1065" i="7"/>
  <c r="Q1027" i="8" s="1"/>
  <c r="BK1065" i="7"/>
  <c r="S1027" i="8" s="1"/>
  <c r="BL1065" i="7"/>
  <c r="T1027" i="8" s="1"/>
  <c r="BM1065" i="7"/>
  <c r="U1027" i="8" s="1"/>
  <c r="BN1065" i="7"/>
  <c r="V1027" i="8" s="1"/>
  <c r="BO1065" i="7"/>
  <c r="W1027" i="8" s="1"/>
  <c r="BP1065" i="7"/>
  <c r="X1027" i="8" s="1"/>
  <c r="BQ1065" i="7"/>
  <c r="Y1027" i="8" s="1"/>
  <c r="BE1066" i="7"/>
  <c r="M1028" i="8" s="1"/>
  <c r="BF1066" i="7"/>
  <c r="N1028" i="8" s="1"/>
  <c r="BG1066" i="7"/>
  <c r="O1028" i="8" s="1"/>
  <c r="BH1066" i="7"/>
  <c r="P1028" i="8" s="1"/>
  <c r="BI1066" i="7"/>
  <c r="Q1028" i="8" s="1"/>
  <c r="BK1066" i="7"/>
  <c r="S1028" i="8" s="1"/>
  <c r="BM1066" i="7"/>
  <c r="U1028" i="8" s="1"/>
  <c r="BN1066" i="7"/>
  <c r="V1028" i="8" s="1"/>
  <c r="BO1066" i="7"/>
  <c r="W1028" i="8" s="1"/>
  <c r="BP1066" i="7"/>
  <c r="X1028" i="8" s="1"/>
  <c r="BR1066" i="7"/>
  <c r="Z1028" i="8" s="1"/>
  <c r="BE1067" i="7"/>
  <c r="M1029" i="8" s="1"/>
  <c r="BF1067" i="7"/>
  <c r="N1029" i="8" s="1"/>
  <c r="BG1067" i="7"/>
  <c r="O1029" i="8" s="1"/>
  <c r="BH1067" i="7"/>
  <c r="P1029" i="8" s="1"/>
  <c r="BI1067" i="7"/>
  <c r="Q1029" i="8" s="1"/>
  <c r="BJ1067" i="7"/>
  <c r="R1029" i="8" s="1"/>
  <c r="BK1067" i="7"/>
  <c r="S1029" i="8" s="1"/>
  <c r="BN1067" i="7"/>
  <c r="V1029" i="8" s="1"/>
  <c r="BO1067" i="7"/>
  <c r="W1029" i="8" s="1"/>
  <c r="BP1067" i="7"/>
  <c r="X1029" i="8" s="1"/>
  <c r="BR1067" i="7"/>
  <c r="Z1029" i="8" s="1"/>
  <c r="BE1068" i="7"/>
  <c r="M1030" i="8" s="1"/>
  <c r="BF1068" i="7"/>
  <c r="N1030" i="8" s="1"/>
  <c r="BG1068" i="7"/>
  <c r="O1030" i="8" s="1"/>
  <c r="BH1068" i="7"/>
  <c r="P1030" i="8" s="1"/>
  <c r="BI1068" i="7"/>
  <c r="Q1030" i="8" s="1"/>
  <c r="BJ1068" i="7"/>
  <c r="R1030" i="8" s="1"/>
  <c r="BK1068" i="7"/>
  <c r="S1030" i="8" s="1"/>
  <c r="BN1068" i="7"/>
  <c r="V1030" i="8" s="1"/>
  <c r="BO1068" i="7"/>
  <c r="W1030" i="8" s="1"/>
  <c r="BP1068" i="7"/>
  <c r="X1030" i="8" s="1"/>
  <c r="BR1068" i="7"/>
  <c r="Z1030" i="8" s="1"/>
  <c r="BE1069" i="7"/>
  <c r="M1031" i="8" s="1"/>
  <c r="BF1069" i="7"/>
  <c r="N1031" i="8" s="1"/>
  <c r="BG1069" i="7"/>
  <c r="O1031" i="8" s="1"/>
  <c r="BH1069" i="7"/>
  <c r="P1031" i="8" s="1"/>
  <c r="BI1069" i="7"/>
  <c r="Q1031" i="8" s="1"/>
  <c r="BJ1069" i="7"/>
  <c r="R1031" i="8" s="1"/>
  <c r="BK1069" i="7"/>
  <c r="S1031" i="8" s="1"/>
  <c r="BN1069" i="7"/>
  <c r="V1031" i="8" s="1"/>
  <c r="BO1069" i="7"/>
  <c r="W1031" i="8" s="1"/>
  <c r="BP1069" i="7"/>
  <c r="X1031" i="8" s="1"/>
  <c r="BR1069" i="7"/>
  <c r="Z1031" i="8" s="1"/>
  <c r="BE1070" i="7"/>
  <c r="M1032" i="8" s="1"/>
  <c r="BF1070" i="7"/>
  <c r="N1032" i="8" s="1"/>
  <c r="BG1070" i="7"/>
  <c r="O1032" i="8" s="1"/>
  <c r="BH1070" i="7"/>
  <c r="P1032" i="8" s="1"/>
  <c r="BI1070" i="7"/>
  <c r="Q1032" i="8" s="1"/>
  <c r="BJ1070" i="7"/>
  <c r="R1032" i="8" s="1"/>
  <c r="BK1070" i="7"/>
  <c r="S1032" i="8" s="1"/>
  <c r="BN1070" i="7"/>
  <c r="V1032" i="8" s="1"/>
  <c r="BO1070" i="7"/>
  <c r="W1032" i="8" s="1"/>
  <c r="BP1070" i="7"/>
  <c r="X1032" i="8" s="1"/>
  <c r="BR1070" i="7"/>
  <c r="Z1032" i="8" s="1"/>
  <c r="BE1071" i="7"/>
  <c r="M1033" i="8" s="1"/>
  <c r="BF1071" i="7"/>
  <c r="N1033" i="8" s="1"/>
  <c r="BG1071" i="7"/>
  <c r="O1033" i="8" s="1"/>
  <c r="BH1071" i="7"/>
  <c r="P1033" i="8" s="1"/>
  <c r="BI1071" i="7"/>
  <c r="Q1033" i="8" s="1"/>
  <c r="BK1071" i="7"/>
  <c r="S1033" i="8" s="1"/>
  <c r="BM1071" i="7"/>
  <c r="U1033" i="8" s="1"/>
  <c r="BN1071" i="7"/>
  <c r="V1033" i="8" s="1"/>
  <c r="BO1071" i="7"/>
  <c r="W1033" i="8" s="1"/>
  <c r="BP1071" i="7"/>
  <c r="X1033" i="8" s="1"/>
  <c r="BR1071" i="7"/>
  <c r="Z1033" i="8" s="1"/>
  <c r="BE1072" i="7"/>
  <c r="M1034" i="8" s="1"/>
  <c r="BF1072" i="7"/>
  <c r="N1034" i="8" s="1"/>
  <c r="BG1072" i="7"/>
  <c r="O1034" i="8" s="1"/>
  <c r="BH1072" i="7"/>
  <c r="P1034" i="8" s="1"/>
  <c r="BI1072" i="7"/>
  <c r="Q1034" i="8" s="1"/>
  <c r="BJ1072" i="7"/>
  <c r="R1034" i="8" s="1"/>
  <c r="BK1072" i="7"/>
  <c r="S1034" i="8" s="1"/>
  <c r="BN1072" i="7"/>
  <c r="V1034" i="8" s="1"/>
  <c r="BO1072" i="7"/>
  <c r="W1034" i="8" s="1"/>
  <c r="BP1072" i="7"/>
  <c r="X1034" i="8" s="1"/>
  <c r="BR1072" i="7"/>
  <c r="Z1034" i="8" s="1"/>
  <c r="BE1073" i="7"/>
  <c r="M1035" i="8" s="1"/>
  <c r="BF1073" i="7"/>
  <c r="N1035" i="8" s="1"/>
  <c r="BG1073" i="7"/>
  <c r="O1035" i="8" s="1"/>
  <c r="BH1073" i="7"/>
  <c r="P1035" i="8" s="1"/>
  <c r="BI1073" i="7"/>
  <c r="Q1035" i="8" s="1"/>
  <c r="BJ1073" i="7"/>
  <c r="R1035" i="8" s="1"/>
  <c r="BK1073" i="7"/>
  <c r="S1035" i="8" s="1"/>
  <c r="BN1073" i="7"/>
  <c r="V1035" i="8" s="1"/>
  <c r="BO1073" i="7"/>
  <c r="W1035" i="8" s="1"/>
  <c r="BP1073" i="7"/>
  <c r="X1035" i="8" s="1"/>
  <c r="BR1073" i="7"/>
  <c r="Z1035" i="8" s="1"/>
  <c r="BE1074" i="7"/>
  <c r="M1036" i="8" s="1"/>
  <c r="BF1074" i="7"/>
  <c r="N1036" i="8" s="1"/>
  <c r="BG1074" i="7"/>
  <c r="O1036" i="8" s="1"/>
  <c r="BH1074" i="7"/>
  <c r="P1036" i="8" s="1"/>
  <c r="BI1074" i="7"/>
  <c r="Q1036" i="8" s="1"/>
  <c r="BJ1074" i="7"/>
  <c r="R1036" i="8" s="1"/>
  <c r="BK1074" i="7"/>
  <c r="S1036" i="8" s="1"/>
  <c r="BN1074" i="7"/>
  <c r="V1036" i="8" s="1"/>
  <c r="BO1074" i="7"/>
  <c r="W1036" i="8" s="1"/>
  <c r="BP1074" i="7"/>
  <c r="X1036" i="8" s="1"/>
  <c r="BR1074" i="7"/>
  <c r="Z1036" i="8" s="1"/>
  <c r="BE1075" i="7"/>
  <c r="M1037" i="8" s="1"/>
  <c r="BF1075" i="7"/>
  <c r="N1037" i="8" s="1"/>
  <c r="BG1075" i="7"/>
  <c r="O1037" i="8" s="1"/>
  <c r="BH1075" i="7"/>
  <c r="P1037" i="8" s="1"/>
  <c r="BI1075" i="7"/>
  <c r="Q1037" i="8" s="1"/>
  <c r="BK1075" i="7"/>
  <c r="S1037" i="8" s="1"/>
  <c r="BM1075" i="7"/>
  <c r="U1037" i="8" s="1"/>
  <c r="BN1075" i="7"/>
  <c r="V1037" i="8" s="1"/>
  <c r="BO1075" i="7"/>
  <c r="W1037" i="8" s="1"/>
  <c r="BP1075" i="7"/>
  <c r="X1037" i="8" s="1"/>
  <c r="BR1075" i="7"/>
  <c r="Z1037" i="8" s="1"/>
  <c r="BE1076" i="7"/>
  <c r="M1038" i="8" s="1"/>
  <c r="BF1076" i="7"/>
  <c r="N1038" i="8" s="1"/>
  <c r="BG1076" i="7"/>
  <c r="O1038" i="8" s="1"/>
  <c r="BH1076" i="7"/>
  <c r="P1038" i="8" s="1"/>
  <c r="BI1076" i="7"/>
  <c r="Q1038" i="8" s="1"/>
  <c r="BJ1076" i="7"/>
  <c r="R1038" i="8" s="1"/>
  <c r="BK1076" i="7"/>
  <c r="S1038" i="8" s="1"/>
  <c r="BN1076" i="7"/>
  <c r="V1038" i="8" s="1"/>
  <c r="BO1076" i="7"/>
  <c r="W1038" i="8" s="1"/>
  <c r="BP1076" i="7"/>
  <c r="X1038" i="8" s="1"/>
  <c r="BR1076" i="7"/>
  <c r="Z1038" i="8" s="1"/>
  <c r="BE1077" i="7"/>
  <c r="M1039" i="8" s="1"/>
  <c r="BF1077" i="7"/>
  <c r="N1039" i="8" s="1"/>
  <c r="BG1077" i="7"/>
  <c r="O1039" i="8" s="1"/>
  <c r="BH1077" i="7"/>
  <c r="P1039" i="8" s="1"/>
  <c r="BI1077" i="7"/>
  <c r="Q1039" i="8" s="1"/>
  <c r="BK1077" i="7"/>
  <c r="S1039" i="8" s="1"/>
  <c r="BM1077" i="7"/>
  <c r="U1039" i="8" s="1"/>
  <c r="BN1077" i="7"/>
  <c r="V1039" i="8" s="1"/>
  <c r="BO1077" i="7"/>
  <c r="W1039" i="8" s="1"/>
  <c r="BP1077" i="7"/>
  <c r="X1039" i="8" s="1"/>
  <c r="BR1077" i="7"/>
  <c r="Z1039" i="8" s="1"/>
  <c r="BE1078" i="7"/>
  <c r="M1040" i="8" s="1"/>
  <c r="BF1078" i="7"/>
  <c r="N1040" i="8" s="1"/>
  <c r="BG1078" i="7"/>
  <c r="O1040" i="8" s="1"/>
  <c r="BH1078" i="7"/>
  <c r="P1040" i="8" s="1"/>
  <c r="BI1078" i="7"/>
  <c r="Q1040" i="8" s="1"/>
  <c r="BJ1078" i="7"/>
  <c r="R1040" i="8" s="1"/>
  <c r="BK1078" i="7"/>
  <c r="S1040" i="8" s="1"/>
  <c r="BN1078" i="7"/>
  <c r="V1040" i="8" s="1"/>
  <c r="BO1078" i="7"/>
  <c r="W1040" i="8" s="1"/>
  <c r="BP1078" i="7"/>
  <c r="X1040" i="8" s="1"/>
  <c r="BR1078" i="7"/>
  <c r="Z1040" i="8" s="1"/>
  <c r="BE1079" i="7"/>
  <c r="M1041" i="8" s="1"/>
  <c r="BF1079" i="7"/>
  <c r="N1041" i="8" s="1"/>
  <c r="BG1079" i="7"/>
  <c r="O1041" i="8" s="1"/>
  <c r="BH1079" i="7"/>
  <c r="P1041" i="8" s="1"/>
  <c r="BI1079" i="7"/>
  <c r="Q1041" i="8" s="1"/>
  <c r="BK1079" i="7"/>
  <c r="S1041" i="8" s="1"/>
  <c r="BM1079" i="7"/>
  <c r="U1041" i="8" s="1"/>
  <c r="BN1079" i="7"/>
  <c r="V1041" i="8" s="1"/>
  <c r="BO1079" i="7"/>
  <c r="W1041" i="8" s="1"/>
  <c r="BP1079" i="7"/>
  <c r="X1041" i="8" s="1"/>
  <c r="BR1079" i="7"/>
  <c r="Z1041" i="8" s="1"/>
  <c r="BE1080" i="7"/>
  <c r="M1042" i="8" s="1"/>
  <c r="BF1080" i="7"/>
  <c r="N1042" i="8" s="1"/>
  <c r="BG1080" i="7"/>
  <c r="O1042" i="8" s="1"/>
  <c r="BH1080" i="7"/>
  <c r="P1042" i="8" s="1"/>
  <c r="BI1080" i="7"/>
  <c r="Q1042" i="8" s="1"/>
  <c r="BJ1080" i="7"/>
  <c r="R1042" i="8" s="1"/>
  <c r="BK1080" i="7"/>
  <c r="S1042" i="8" s="1"/>
  <c r="BN1080" i="7"/>
  <c r="V1042" i="8" s="1"/>
  <c r="BO1080" i="7"/>
  <c r="W1042" i="8" s="1"/>
  <c r="BP1080" i="7"/>
  <c r="X1042" i="8" s="1"/>
  <c r="BR1080" i="7"/>
  <c r="Z1042" i="8" s="1"/>
  <c r="BE1081" i="7"/>
  <c r="M1043" i="8" s="1"/>
  <c r="BF1081" i="7"/>
  <c r="N1043" i="8" s="1"/>
  <c r="BG1081" i="7"/>
  <c r="O1043" i="8" s="1"/>
  <c r="BH1081" i="7"/>
  <c r="P1043" i="8" s="1"/>
  <c r="BI1081" i="7"/>
  <c r="Q1043" i="8" s="1"/>
  <c r="BJ1081" i="7"/>
  <c r="R1043" i="8" s="1"/>
  <c r="BK1081" i="7"/>
  <c r="S1043" i="8" s="1"/>
  <c r="BN1081" i="7"/>
  <c r="V1043" i="8" s="1"/>
  <c r="BO1081" i="7"/>
  <c r="W1043" i="8" s="1"/>
  <c r="BP1081" i="7"/>
  <c r="X1043" i="8" s="1"/>
  <c r="BR1081" i="7"/>
  <c r="Z1043" i="8" s="1"/>
  <c r="BE1082" i="7"/>
  <c r="M1044" i="8" s="1"/>
  <c r="BF1082" i="7"/>
  <c r="N1044" i="8" s="1"/>
  <c r="BG1082" i="7"/>
  <c r="O1044" i="8" s="1"/>
  <c r="BH1082" i="7"/>
  <c r="P1044" i="8" s="1"/>
  <c r="BI1082" i="7"/>
  <c r="Q1044" i="8" s="1"/>
  <c r="BJ1082" i="7"/>
  <c r="R1044" i="8" s="1"/>
  <c r="BK1082" i="7"/>
  <c r="S1044" i="8" s="1"/>
  <c r="BN1082" i="7"/>
  <c r="V1044" i="8" s="1"/>
  <c r="BO1082" i="7"/>
  <c r="W1044" i="8" s="1"/>
  <c r="BP1082" i="7"/>
  <c r="X1044" i="8" s="1"/>
  <c r="BR1082" i="7"/>
  <c r="Z1044" i="8" s="1"/>
  <c r="BE1083" i="7"/>
  <c r="M1045" i="8" s="1"/>
  <c r="BF1083" i="7"/>
  <c r="N1045" i="8" s="1"/>
  <c r="BH1083" i="7"/>
  <c r="P1045" i="8" s="1"/>
  <c r="BI1083" i="7"/>
  <c r="Q1045" i="8" s="1"/>
  <c r="BK1083" i="7"/>
  <c r="S1045" i="8" s="1"/>
  <c r="BM1083" i="7"/>
  <c r="U1045" i="8" s="1"/>
  <c r="BN1083" i="7"/>
  <c r="V1045" i="8" s="1"/>
  <c r="BO1083" i="7"/>
  <c r="W1045" i="8" s="1"/>
  <c r="BP1083" i="7"/>
  <c r="X1045" i="8" s="1"/>
  <c r="BQ1083" i="7"/>
  <c r="Y1045" i="8" s="1"/>
  <c r="BR1083" i="7"/>
  <c r="Z1045" i="8" s="1"/>
  <c r="BE1084" i="7"/>
  <c r="M1046" i="8" s="1"/>
  <c r="BF1084" i="7"/>
  <c r="N1046" i="8" s="1"/>
  <c r="BG1084" i="7"/>
  <c r="O1046" i="8" s="1"/>
  <c r="BH1084" i="7"/>
  <c r="P1046" i="8" s="1"/>
  <c r="BI1084" i="7"/>
  <c r="Q1046" i="8" s="1"/>
  <c r="BK1084" i="7"/>
  <c r="S1046" i="8" s="1"/>
  <c r="BM1084" i="7"/>
  <c r="U1046" i="8" s="1"/>
  <c r="BN1084" i="7"/>
  <c r="V1046" i="8" s="1"/>
  <c r="BO1084" i="7"/>
  <c r="W1046" i="8" s="1"/>
  <c r="BP1084" i="7"/>
  <c r="X1046" i="8" s="1"/>
  <c r="BR1084" i="7"/>
  <c r="Z1046" i="8" s="1"/>
  <c r="BE1085" i="7"/>
  <c r="M1047" i="8" s="1"/>
  <c r="BF1085" i="7"/>
  <c r="N1047" i="8" s="1"/>
  <c r="BG1085" i="7"/>
  <c r="O1047" i="8" s="1"/>
  <c r="BH1085" i="7"/>
  <c r="P1047" i="8" s="1"/>
  <c r="BI1085" i="7"/>
  <c r="Q1047" i="8" s="1"/>
  <c r="BK1085" i="7"/>
  <c r="S1047" i="8" s="1"/>
  <c r="BM1085" i="7"/>
  <c r="U1047" i="8" s="1"/>
  <c r="BN1085" i="7"/>
  <c r="V1047" i="8" s="1"/>
  <c r="BO1085" i="7"/>
  <c r="W1047" i="8" s="1"/>
  <c r="BP1085" i="7"/>
  <c r="X1047" i="8" s="1"/>
  <c r="BR1085" i="7"/>
  <c r="Z1047" i="8" s="1"/>
  <c r="BE1086" i="7"/>
  <c r="M1048" i="8" s="1"/>
  <c r="BF1086" i="7"/>
  <c r="N1048" i="8" s="1"/>
  <c r="BG1086" i="7"/>
  <c r="O1048" i="8" s="1"/>
  <c r="BH1086" i="7"/>
  <c r="P1048" i="8" s="1"/>
  <c r="BI1086" i="7"/>
  <c r="Q1048" i="8" s="1"/>
  <c r="BJ1086" i="7"/>
  <c r="R1048" i="8" s="1"/>
  <c r="BK1086" i="7"/>
  <c r="S1048" i="8" s="1"/>
  <c r="BN1086" i="7"/>
  <c r="V1048" i="8" s="1"/>
  <c r="BO1086" i="7"/>
  <c r="W1048" i="8" s="1"/>
  <c r="BP1086" i="7"/>
  <c r="X1048" i="8" s="1"/>
  <c r="BR1086" i="7"/>
  <c r="Z1048" i="8" s="1"/>
  <c r="BE1087" i="7"/>
  <c r="M1049" i="8" s="1"/>
  <c r="BF1087" i="7"/>
  <c r="N1049" i="8" s="1"/>
  <c r="BG1087" i="7"/>
  <c r="O1049" i="8" s="1"/>
  <c r="BH1087" i="7"/>
  <c r="P1049" i="8" s="1"/>
  <c r="BI1087" i="7"/>
  <c r="Q1049" i="8" s="1"/>
  <c r="BJ1087" i="7"/>
  <c r="R1049" i="8" s="1"/>
  <c r="BK1087" i="7"/>
  <c r="S1049" i="8" s="1"/>
  <c r="BN1087" i="7"/>
  <c r="V1049" i="8" s="1"/>
  <c r="BO1087" i="7"/>
  <c r="W1049" i="8" s="1"/>
  <c r="BP1087" i="7"/>
  <c r="X1049" i="8" s="1"/>
  <c r="BR1087" i="7"/>
  <c r="Z1049" i="8" s="1"/>
  <c r="BE1088" i="7"/>
  <c r="M1050" i="8" s="1"/>
  <c r="BF1088" i="7"/>
  <c r="N1050" i="8" s="1"/>
  <c r="BG1088" i="7"/>
  <c r="O1050" i="8" s="1"/>
  <c r="BH1088" i="7"/>
  <c r="P1050" i="8" s="1"/>
  <c r="BI1088" i="7"/>
  <c r="Q1050" i="8" s="1"/>
  <c r="BJ1088" i="7"/>
  <c r="R1050" i="8" s="1"/>
  <c r="BK1088" i="7"/>
  <c r="S1050" i="8" s="1"/>
  <c r="BN1088" i="7"/>
  <c r="V1050" i="8" s="1"/>
  <c r="BO1088" i="7"/>
  <c r="W1050" i="8" s="1"/>
  <c r="BP1088" i="7"/>
  <c r="X1050" i="8" s="1"/>
  <c r="BR1088" i="7"/>
  <c r="Z1050" i="8" s="1"/>
  <c r="BE1089" i="7"/>
  <c r="M1051" i="8" s="1"/>
  <c r="BF1089" i="7"/>
  <c r="N1051" i="8" s="1"/>
  <c r="BG1089" i="7"/>
  <c r="O1051" i="8" s="1"/>
  <c r="BH1089" i="7"/>
  <c r="P1051" i="8" s="1"/>
  <c r="BI1089" i="7"/>
  <c r="Q1051" i="8" s="1"/>
  <c r="BK1089" i="7"/>
  <c r="S1051" i="8" s="1"/>
  <c r="BL1089" i="7"/>
  <c r="T1051" i="8" s="1"/>
  <c r="BN1089" i="7"/>
  <c r="V1051" i="8" s="1"/>
  <c r="BO1089" i="7"/>
  <c r="W1051" i="8" s="1"/>
  <c r="BP1089" i="7"/>
  <c r="X1051" i="8" s="1"/>
  <c r="BR1089" i="7"/>
  <c r="Z1051" i="8" s="1"/>
  <c r="BE1090" i="7"/>
  <c r="M1052" i="8" s="1"/>
  <c r="BF1090" i="7"/>
  <c r="N1052" i="8" s="1"/>
  <c r="BG1090" i="7"/>
  <c r="O1052" i="8" s="1"/>
  <c r="BH1090" i="7"/>
  <c r="P1052" i="8" s="1"/>
  <c r="BI1090" i="7"/>
  <c r="Q1052" i="8" s="1"/>
  <c r="BK1090" i="7"/>
  <c r="S1052" i="8" s="1"/>
  <c r="BM1090" i="7"/>
  <c r="U1052" i="8" s="1"/>
  <c r="BN1090" i="7"/>
  <c r="V1052" i="8" s="1"/>
  <c r="BO1090" i="7"/>
  <c r="W1052" i="8" s="1"/>
  <c r="BP1090" i="7"/>
  <c r="X1052" i="8" s="1"/>
  <c r="BQ1090" i="7"/>
  <c r="Y1052" i="8" s="1"/>
  <c r="BR1090" i="7"/>
  <c r="Z1052" i="8" s="1"/>
  <c r="BE1091" i="7"/>
  <c r="M1053" i="8" s="1"/>
  <c r="BF1091" i="7"/>
  <c r="N1053" i="8" s="1"/>
  <c r="BG1091" i="7"/>
  <c r="O1053" i="8" s="1"/>
  <c r="BH1091" i="7"/>
  <c r="P1053" i="8" s="1"/>
  <c r="BI1091" i="7"/>
  <c r="Q1053" i="8" s="1"/>
  <c r="BJ1091" i="7"/>
  <c r="R1053" i="8" s="1"/>
  <c r="BK1091" i="7"/>
  <c r="S1053" i="8" s="1"/>
  <c r="BN1091" i="7"/>
  <c r="V1053" i="8" s="1"/>
  <c r="BO1091" i="7"/>
  <c r="W1053" i="8" s="1"/>
  <c r="BP1091" i="7"/>
  <c r="X1053" i="8" s="1"/>
  <c r="BQ1091" i="7"/>
  <c r="Y1053" i="8" s="1"/>
  <c r="BE1092" i="7"/>
  <c r="M1054" i="8" s="1"/>
  <c r="BF1092" i="7"/>
  <c r="N1054" i="8" s="1"/>
  <c r="BG1092" i="7"/>
  <c r="O1054" i="8" s="1"/>
  <c r="BH1092" i="7"/>
  <c r="P1054" i="8" s="1"/>
  <c r="BI1092" i="7"/>
  <c r="Q1054" i="8" s="1"/>
  <c r="BK1092" i="7"/>
  <c r="S1054" i="8" s="1"/>
  <c r="BM1092" i="7"/>
  <c r="U1054" i="8" s="1"/>
  <c r="BN1092" i="7"/>
  <c r="V1054" i="8" s="1"/>
  <c r="BO1092" i="7"/>
  <c r="W1054" i="8" s="1"/>
  <c r="BP1092" i="7"/>
  <c r="X1054" i="8" s="1"/>
  <c r="BQ1092" i="7"/>
  <c r="Y1054" i="8" s="1"/>
  <c r="BE1093" i="7"/>
  <c r="M1055" i="8" s="1"/>
  <c r="BF1093" i="7"/>
  <c r="N1055" i="8" s="1"/>
  <c r="BG1093" i="7"/>
  <c r="O1055" i="8" s="1"/>
  <c r="BH1093" i="7"/>
  <c r="P1055" i="8" s="1"/>
  <c r="BI1093" i="7"/>
  <c r="Q1055" i="8" s="1"/>
  <c r="BJ1093" i="7"/>
  <c r="R1055" i="8" s="1"/>
  <c r="BK1093" i="7"/>
  <c r="S1055" i="8" s="1"/>
  <c r="BN1093" i="7"/>
  <c r="V1055" i="8" s="1"/>
  <c r="BP1093" i="7"/>
  <c r="X1055" i="8" s="1"/>
  <c r="BQ1093" i="7"/>
  <c r="Y1055" i="8" s="1"/>
  <c r="BR1093" i="7"/>
  <c r="Z1055" i="8" s="1"/>
  <c r="BE1094" i="7"/>
  <c r="M1056" i="8" s="1"/>
  <c r="BF1094" i="7"/>
  <c r="N1056" i="8" s="1"/>
  <c r="BG1094" i="7"/>
  <c r="O1056" i="8" s="1"/>
  <c r="BH1094" i="7"/>
  <c r="P1056" i="8" s="1"/>
  <c r="BI1094" i="7"/>
  <c r="Q1056" i="8" s="1"/>
  <c r="BJ1094" i="7"/>
  <c r="R1056" i="8" s="1"/>
  <c r="BK1094" i="7"/>
  <c r="S1056" i="8" s="1"/>
  <c r="BN1094" i="7"/>
  <c r="V1056" i="8" s="1"/>
  <c r="BP1094" i="7"/>
  <c r="X1056" i="8" s="1"/>
  <c r="BQ1094" i="7"/>
  <c r="Y1056" i="8" s="1"/>
  <c r="BR1094" i="7"/>
  <c r="Z1056" i="8" s="1"/>
  <c r="BE1095" i="7"/>
  <c r="M1057" i="8" s="1"/>
  <c r="BF1095" i="7"/>
  <c r="N1057" i="8" s="1"/>
  <c r="BH1095" i="7"/>
  <c r="P1057" i="8" s="1"/>
  <c r="BI1095" i="7"/>
  <c r="Q1057" i="8" s="1"/>
  <c r="BJ1095" i="7"/>
  <c r="R1057" i="8" s="1"/>
  <c r="BK1095" i="7"/>
  <c r="S1057" i="8" s="1"/>
  <c r="BN1095" i="7"/>
  <c r="V1057" i="8" s="1"/>
  <c r="BO1095" i="7"/>
  <c r="W1057" i="8" s="1"/>
  <c r="BP1095" i="7"/>
  <c r="X1057" i="8" s="1"/>
  <c r="BQ1095" i="7"/>
  <c r="Y1057" i="8" s="1"/>
  <c r="BR1095" i="7"/>
  <c r="Z1057" i="8" s="1"/>
  <c r="BE1096" i="7"/>
  <c r="M1058" i="8" s="1"/>
  <c r="BF1096" i="7"/>
  <c r="N1058" i="8" s="1"/>
  <c r="BG1096" i="7"/>
  <c r="O1058" i="8" s="1"/>
  <c r="BH1096" i="7"/>
  <c r="P1058" i="8" s="1"/>
  <c r="BI1096" i="7"/>
  <c r="Q1058" i="8" s="1"/>
  <c r="BJ1096" i="7"/>
  <c r="R1058" i="8" s="1"/>
  <c r="BK1096" i="7"/>
  <c r="S1058" i="8" s="1"/>
  <c r="BN1096" i="7"/>
  <c r="V1058" i="8" s="1"/>
  <c r="BO1096" i="7"/>
  <c r="W1058" i="8" s="1"/>
  <c r="BP1096" i="7"/>
  <c r="X1058" i="8" s="1"/>
  <c r="BQ1096" i="7"/>
  <c r="Y1058" i="8" s="1"/>
  <c r="BE1097" i="7"/>
  <c r="M1059" i="8" s="1"/>
  <c r="BF1097" i="7"/>
  <c r="N1059" i="8" s="1"/>
  <c r="BG1097" i="7"/>
  <c r="O1059" i="8" s="1"/>
  <c r="BH1097" i="7"/>
  <c r="P1059" i="8" s="1"/>
  <c r="BI1097" i="7"/>
  <c r="Q1059" i="8" s="1"/>
  <c r="BJ1097" i="7"/>
  <c r="R1059" i="8" s="1"/>
  <c r="BK1097" i="7"/>
  <c r="S1059" i="8" s="1"/>
  <c r="BO1097" i="7"/>
  <c r="W1059" i="8" s="1"/>
  <c r="BP1097" i="7"/>
  <c r="X1059" i="8" s="1"/>
  <c r="BQ1097" i="7"/>
  <c r="Y1059" i="8" s="1"/>
  <c r="BR1097" i="7"/>
  <c r="Z1059" i="8" s="1"/>
  <c r="BE1098" i="7"/>
  <c r="M1060" i="8" s="1"/>
  <c r="BF1098" i="7"/>
  <c r="N1060" i="8" s="1"/>
  <c r="BG1098" i="7"/>
  <c r="O1060" i="8" s="1"/>
  <c r="BH1098" i="7"/>
  <c r="P1060" i="8" s="1"/>
  <c r="BI1098" i="7"/>
  <c r="Q1060" i="8" s="1"/>
  <c r="BK1098" i="7"/>
  <c r="S1060" i="8" s="1"/>
  <c r="BM1098" i="7"/>
  <c r="U1060" i="8" s="1"/>
  <c r="BO1098" i="7"/>
  <c r="W1060" i="8" s="1"/>
  <c r="BP1098" i="7"/>
  <c r="X1060" i="8" s="1"/>
  <c r="BQ1098" i="7"/>
  <c r="Y1060" i="8" s="1"/>
  <c r="BR1098" i="7"/>
  <c r="Z1060" i="8" s="1"/>
  <c r="BE1099" i="7"/>
  <c r="M1061" i="8" s="1"/>
  <c r="BF1099" i="7"/>
  <c r="N1061" i="8" s="1"/>
  <c r="BG1099" i="7"/>
  <c r="O1061" i="8" s="1"/>
  <c r="BH1099" i="7"/>
  <c r="P1061" i="8" s="1"/>
  <c r="BI1099" i="7"/>
  <c r="Q1061" i="8" s="1"/>
  <c r="BJ1099" i="7"/>
  <c r="R1061" i="8" s="1"/>
  <c r="BK1099" i="7"/>
  <c r="S1061" i="8" s="1"/>
  <c r="BN1099" i="7"/>
  <c r="V1061" i="8" s="1"/>
  <c r="BP1099" i="7"/>
  <c r="X1061" i="8" s="1"/>
  <c r="BQ1099" i="7"/>
  <c r="Y1061" i="8" s="1"/>
  <c r="BR1099" i="7"/>
  <c r="Z1061" i="8" s="1"/>
  <c r="BE1100" i="7"/>
  <c r="M1062" i="8" s="1"/>
  <c r="BF1100" i="7"/>
  <c r="N1062" i="8" s="1"/>
  <c r="BG1100" i="7"/>
  <c r="O1062" i="8" s="1"/>
  <c r="BH1100" i="7"/>
  <c r="P1062" i="8" s="1"/>
  <c r="BI1100" i="7"/>
  <c r="Q1062" i="8" s="1"/>
  <c r="BJ1100" i="7"/>
  <c r="R1062" i="8" s="1"/>
  <c r="BK1100" i="7"/>
  <c r="S1062" i="8" s="1"/>
  <c r="BN1100" i="7"/>
  <c r="V1062" i="8" s="1"/>
  <c r="BP1100" i="7"/>
  <c r="X1062" i="8" s="1"/>
  <c r="BQ1100" i="7"/>
  <c r="Y1062" i="8" s="1"/>
  <c r="BR1100" i="7"/>
  <c r="Z1062" i="8" s="1"/>
  <c r="BE1101" i="7"/>
  <c r="M1063" i="8" s="1"/>
  <c r="BF1101" i="7"/>
  <c r="N1063" i="8" s="1"/>
  <c r="BG1101" i="7"/>
  <c r="O1063" i="8" s="1"/>
  <c r="BH1101" i="7"/>
  <c r="P1063" i="8" s="1"/>
  <c r="BI1101" i="7"/>
  <c r="Q1063" i="8" s="1"/>
  <c r="BK1101" i="7"/>
  <c r="S1063" i="8" s="1"/>
  <c r="BL1101" i="7"/>
  <c r="T1063" i="8" s="1"/>
  <c r="BM1101" i="7"/>
  <c r="U1063" i="8" s="1"/>
  <c r="BN1101" i="7"/>
  <c r="V1063" i="8" s="1"/>
  <c r="BO1101" i="7"/>
  <c r="W1063" i="8" s="1"/>
  <c r="BP1101" i="7"/>
  <c r="X1063" i="8" s="1"/>
  <c r="BQ1101" i="7"/>
  <c r="Y1063" i="8" s="1"/>
  <c r="BE1102" i="7"/>
  <c r="M1064" i="8" s="1"/>
  <c r="BF1102" i="7"/>
  <c r="N1064" i="8" s="1"/>
  <c r="BG1102" i="7"/>
  <c r="O1064" i="8" s="1"/>
  <c r="BH1102" i="7"/>
  <c r="P1064" i="8" s="1"/>
  <c r="BI1102" i="7"/>
  <c r="Q1064" i="8" s="1"/>
  <c r="BJ1102" i="7"/>
  <c r="R1064" i="8" s="1"/>
  <c r="BK1102" i="7"/>
  <c r="S1064" i="8" s="1"/>
  <c r="BN1102" i="7"/>
  <c r="V1064" i="8" s="1"/>
  <c r="BO1102" i="7"/>
  <c r="W1064" i="8" s="1"/>
  <c r="BP1102" i="7"/>
  <c r="X1064" i="8" s="1"/>
  <c r="BQ1102" i="7"/>
  <c r="Y1064" i="8" s="1"/>
  <c r="BE1103" i="7"/>
  <c r="M1065" i="8" s="1"/>
  <c r="BF1103" i="7"/>
  <c r="N1065" i="8" s="1"/>
  <c r="BG1103" i="7"/>
  <c r="O1065" i="8" s="1"/>
  <c r="BI1103" i="7"/>
  <c r="Q1065" i="8" s="1"/>
  <c r="BK1103" i="7"/>
  <c r="S1065" i="8" s="1"/>
  <c r="BL1103" i="7"/>
  <c r="T1065" i="8" s="1"/>
  <c r="BM1103" i="7"/>
  <c r="U1065" i="8" s="1"/>
  <c r="BO1103" i="7"/>
  <c r="W1065" i="8" s="1"/>
  <c r="BP1103" i="7"/>
  <c r="X1065" i="8" s="1"/>
  <c r="BQ1103" i="7"/>
  <c r="Y1065" i="8" s="1"/>
  <c r="BR1103" i="7"/>
  <c r="Z1065" i="8" s="1"/>
  <c r="BE1104" i="7"/>
  <c r="M1066" i="8" s="1"/>
  <c r="BF1104" i="7"/>
  <c r="N1066" i="8" s="1"/>
  <c r="BG1104" i="7"/>
  <c r="O1066" i="8" s="1"/>
  <c r="BH1104" i="7"/>
  <c r="P1066" i="8" s="1"/>
  <c r="BI1104" i="7"/>
  <c r="Q1066" i="8" s="1"/>
  <c r="BK1104" i="7"/>
  <c r="S1066" i="8" s="1"/>
  <c r="BM1104" i="7"/>
  <c r="U1066" i="8" s="1"/>
  <c r="BN1104" i="7"/>
  <c r="V1066" i="8" s="1"/>
  <c r="BP1104" i="7"/>
  <c r="X1066" i="8" s="1"/>
  <c r="BQ1104" i="7"/>
  <c r="Y1066" i="8" s="1"/>
  <c r="BR1104" i="7"/>
  <c r="Z1066" i="8" s="1"/>
  <c r="BE1105" i="7"/>
  <c r="M1067" i="8" s="1"/>
  <c r="BF1105" i="7"/>
  <c r="N1067" i="8" s="1"/>
  <c r="BG1105" i="7"/>
  <c r="O1067" i="8" s="1"/>
  <c r="BI1105" i="7"/>
  <c r="Q1067" i="8" s="1"/>
  <c r="BK1105" i="7"/>
  <c r="S1067" i="8" s="1"/>
  <c r="BL1105" i="7"/>
  <c r="T1067" i="8" s="1"/>
  <c r="BM1105" i="7"/>
  <c r="U1067" i="8" s="1"/>
  <c r="BN1105" i="7"/>
  <c r="V1067" i="8" s="1"/>
  <c r="BP1105" i="7"/>
  <c r="X1067" i="8" s="1"/>
  <c r="BQ1105" i="7"/>
  <c r="Y1067" i="8" s="1"/>
  <c r="BR1105" i="7"/>
  <c r="Z1067" i="8" s="1"/>
  <c r="BE1106" i="7"/>
  <c r="M1068" i="8" s="1"/>
  <c r="BF1106" i="7"/>
  <c r="N1068" i="8" s="1"/>
  <c r="BG1106" i="7"/>
  <c r="O1068" i="8" s="1"/>
  <c r="BH1106" i="7"/>
  <c r="P1068" i="8" s="1"/>
  <c r="BI1106" i="7"/>
  <c r="Q1068" i="8" s="1"/>
  <c r="BJ1106" i="7"/>
  <c r="R1068" i="8" s="1"/>
  <c r="BK1106" i="7"/>
  <c r="S1068" i="8" s="1"/>
  <c r="BN1106" i="7"/>
  <c r="V1068" i="8" s="1"/>
  <c r="BP1106" i="7"/>
  <c r="X1068" i="8" s="1"/>
  <c r="BQ1106" i="7"/>
  <c r="Y1068" i="8" s="1"/>
  <c r="BR1106" i="7"/>
  <c r="Z1068" i="8" s="1"/>
  <c r="BE1107" i="7"/>
  <c r="M1069" i="8" s="1"/>
  <c r="BF1107" i="7"/>
  <c r="N1069" i="8" s="1"/>
  <c r="BG1107" i="7"/>
  <c r="O1069" i="8" s="1"/>
  <c r="BI1107" i="7"/>
  <c r="Q1069" i="8" s="1"/>
  <c r="BJ1107" i="7"/>
  <c r="R1069" i="8" s="1"/>
  <c r="BK1107" i="7"/>
  <c r="S1069" i="8" s="1"/>
  <c r="BL1107" i="7"/>
  <c r="T1069" i="8" s="1"/>
  <c r="BN1107" i="7"/>
  <c r="V1069" i="8" s="1"/>
  <c r="BO1107" i="7"/>
  <c r="W1069" i="8" s="1"/>
  <c r="BP1107" i="7"/>
  <c r="X1069" i="8" s="1"/>
  <c r="BQ1107" i="7"/>
  <c r="Y1069" i="8" s="1"/>
  <c r="BE1108" i="7"/>
  <c r="M1070" i="8" s="1"/>
  <c r="BF1108" i="7"/>
  <c r="N1070" i="8" s="1"/>
  <c r="BG1108" i="7"/>
  <c r="O1070" i="8" s="1"/>
  <c r="BH1108" i="7"/>
  <c r="P1070" i="8" s="1"/>
  <c r="BI1108" i="7"/>
  <c r="Q1070" i="8" s="1"/>
  <c r="BJ1108" i="7"/>
  <c r="R1070" i="8" s="1"/>
  <c r="BK1108" i="7"/>
  <c r="S1070" i="8" s="1"/>
  <c r="BN1108" i="7"/>
  <c r="V1070" i="8" s="1"/>
  <c r="BO1108" i="7"/>
  <c r="W1070" i="8" s="1"/>
  <c r="BP1108" i="7"/>
  <c r="X1070" i="8" s="1"/>
  <c r="BQ1108" i="7"/>
  <c r="Y1070" i="8" s="1"/>
  <c r="BE1109" i="7"/>
  <c r="M1071" i="8" s="1"/>
  <c r="BF1109" i="7"/>
  <c r="N1071" i="8" s="1"/>
  <c r="BG1109" i="7"/>
  <c r="O1071" i="8" s="1"/>
  <c r="BH1109" i="7"/>
  <c r="P1071" i="8" s="1"/>
  <c r="BI1109" i="7"/>
  <c r="Q1071" i="8" s="1"/>
  <c r="BK1109" i="7"/>
  <c r="S1071" i="8" s="1"/>
  <c r="BM1109" i="7"/>
  <c r="U1071" i="8" s="1"/>
  <c r="BO1109" i="7"/>
  <c r="W1071" i="8" s="1"/>
  <c r="BP1109" i="7"/>
  <c r="X1071" i="8" s="1"/>
  <c r="BQ1109" i="7"/>
  <c r="Y1071" i="8" s="1"/>
  <c r="BR1109" i="7"/>
  <c r="Z1071" i="8" s="1"/>
  <c r="BE1110" i="7"/>
  <c r="M1072" i="8" s="1"/>
  <c r="BF1110" i="7"/>
  <c r="N1072" i="8" s="1"/>
  <c r="BG1110" i="7"/>
  <c r="O1072" i="8" s="1"/>
  <c r="BH1110" i="7"/>
  <c r="P1072" i="8" s="1"/>
  <c r="BI1110" i="7"/>
  <c r="Q1072" i="8" s="1"/>
  <c r="BK1110" i="7"/>
  <c r="S1072" i="8" s="1"/>
  <c r="BM1110" i="7"/>
  <c r="U1072" i="8" s="1"/>
  <c r="BN1110" i="7"/>
  <c r="V1072" i="8" s="1"/>
  <c r="BP1110" i="7"/>
  <c r="X1072" i="8" s="1"/>
  <c r="BQ1110" i="7"/>
  <c r="Y1072" i="8" s="1"/>
  <c r="BR1110" i="7"/>
  <c r="Z1072" i="8" s="1"/>
  <c r="BE1111" i="7"/>
  <c r="M1073" i="8" s="1"/>
  <c r="BF1111" i="7"/>
  <c r="N1073" i="8" s="1"/>
  <c r="BG1111" i="7"/>
  <c r="O1073" i="8" s="1"/>
  <c r="BH1111" i="7"/>
  <c r="P1073" i="8" s="1"/>
  <c r="BI1111" i="7"/>
  <c r="Q1073" i="8" s="1"/>
  <c r="BJ1111" i="7"/>
  <c r="R1073" i="8" s="1"/>
  <c r="BK1111" i="7"/>
  <c r="S1073" i="8" s="1"/>
  <c r="BN1111" i="7"/>
  <c r="V1073" i="8" s="1"/>
  <c r="BP1111" i="7"/>
  <c r="X1073" i="8" s="1"/>
  <c r="BQ1111" i="7"/>
  <c r="Y1073" i="8" s="1"/>
  <c r="BR1111" i="7"/>
  <c r="Z1073" i="8" s="1"/>
  <c r="BE1112" i="7"/>
  <c r="M1074" i="8" s="1"/>
  <c r="BF1112" i="7"/>
  <c r="N1074" i="8" s="1"/>
  <c r="BG1112" i="7"/>
  <c r="O1074" i="8" s="1"/>
  <c r="BH1112" i="7"/>
  <c r="P1074" i="8" s="1"/>
  <c r="BI1112" i="7"/>
  <c r="Q1074" i="8" s="1"/>
  <c r="BK1112" i="7"/>
  <c r="S1074" i="8" s="1"/>
  <c r="BM1112" i="7"/>
  <c r="U1074" i="8" s="1"/>
  <c r="BN1112" i="7"/>
  <c r="V1074" i="8" s="1"/>
  <c r="BP1112" i="7"/>
  <c r="X1074" i="8" s="1"/>
  <c r="BQ1112" i="7"/>
  <c r="Y1074" i="8" s="1"/>
  <c r="BR1112" i="7"/>
  <c r="Z1074" i="8" s="1"/>
  <c r="BE1113" i="7"/>
  <c r="M1075" i="8" s="1"/>
  <c r="BF1113" i="7"/>
  <c r="N1075" i="8" s="1"/>
  <c r="BG1113" i="7"/>
  <c r="O1075" i="8" s="1"/>
  <c r="BH1113" i="7"/>
  <c r="P1075" i="8" s="1"/>
  <c r="BI1113" i="7"/>
  <c r="Q1075" i="8" s="1"/>
  <c r="BK1113" i="7"/>
  <c r="S1075" i="8" s="1"/>
  <c r="BL1113" i="7"/>
  <c r="T1075" i="8" s="1"/>
  <c r="BM1113" i="7"/>
  <c r="U1075" i="8" s="1"/>
  <c r="BN1113" i="7"/>
  <c r="V1075" i="8" s="1"/>
  <c r="BO1113" i="7"/>
  <c r="W1075" i="8" s="1"/>
  <c r="BP1113" i="7"/>
  <c r="X1075" i="8" s="1"/>
  <c r="BQ1113" i="7"/>
  <c r="Y1075" i="8" s="1"/>
  <c r="BR1113" i="7"/>
  <c r="Z1075" i="8" s="1"/>
  <c r="BE1114" i="7"/>
  <c r="M1076" i="8" s="1"/>
  <c r="BF1114" i="7"/>
  <c r="N1076" i="8" s="1"/>
  <c r="BG1114" i="7"/>
  <c r="O1076" i="8" s="1"/>
  <c r="BI1114" i="7"/>
  <c r="Q1076" i="8" s="1"/>
  <c r="BL1114" i="7"/>
  <c r="T1076" i="8" s="1"/>
  <c r="BM1114" i="7"/>
  <c r="U1076" i="8" s="1"/>
  <c r="BN1114" i="7"/>
  <c r="V1076" i="8" s="1"/>
  <c r="BO1114" i="7"/>
  <c r="W1076" i="8" s="1"/>
  <c r="BP1114" i="7"/>
  <c r="X1076" i="8" s="1"/>
  <c r="BQ1114" i="7"/>
  <c r="Y1076" i="8" s="1"/>
  <c r="BR1114" i="7"/>
  <c r="Z1076" i="8" s="1"/>
  <c r="BE1115" i="7"/>
  <c r="M1077" i="8" s="1"/>
  <c r="BF1115" i="7"/>
  <c r="N1077" i="8" s="1"/>
  <c r="BG1115" i="7"/>
  <c r="O1077" i="8" s="1"/>
  <c r="BH1115" i="7"/>
  <c r="P1077" i="8" s="1"/>
  <c r="BI1115" i="7"/>
  <c r="Q1077" i="8" s="1"/>
  <c r="BJ1115" i="7"/>
  <c r="R1077" i="8" s="1"/>
  <c r="BK1115" i="7"/>
  <c r="S1077" i="8" s="1"/>
  <c r="BN1115" i="7"/>
  <c r="V1077" i="8" s="1"/>
  <c r="BP1115" i="7"/>
  <c r="X1077" i="8" s="1"/>
  <c r="BQ1115" i="7"/>
  <c r="Y1077" i="8" s="1"/>
  <c r="BR1115" i="7"/>
  <c r="Z1077" i="8" s="1"/>
  <c r="BE1116" i="7"/>
  <c r="M1078" i="8" s="1"/>
  <c r="BF1116" i="7"/>
  <c r="N1078" i="8" s="1"/>
  <c r="BG1116" i="7"/>
  <c r="O1078" i="8" s="1"/>
  <c r="BH1116" i="7"/>
  <c r="P1078" i="8" s="1"/>
  <c r="BI1116" i="7"/>
  <c r="Q1078" i="8" s="1"/>
  <c r="BJ1116" i="7"/>
  <c r="R1078" i="8" s="1"/>
  <c r="BK1116" i="7"/>
  <c r="S1078" i="8" s="1"/>
  <c r="BN1116" i="7"/>
  <c r="V1078" i="8" s="1"/>
  <c r="BP1116" i="7"/>
  <c r="X1078" i="8" s="1"/>
  <c r="BQ1116" i="7"/>
  <c r="Y1078" i="8" s="1"/>
  <c r="BR1116" i="7"/>
  <c r="Z1078" i="8" s="1"/>
  <c r="BE1117" i="7"/>
  <c r="M1079" i="8" s="1"/>
  <c r="BF1117" i="7"/>
  <c r="N1079" i="8" s="1"/>
  <c r="BG1117" i="7"/>
  <c r="O1079" i="8" s="1"/>
  <c r="BH1117" i="7"/>
  <c r="P1079" i="8" s="1"/>
  <c r="BI1117" i="7"/>
  <c r="Q1079" i="8" s="1"/>
  <c r="BJ1117" i="7"/>
  <c r="R1079" i="8" s="1"/>
  <c r="BK1117" i="7"/>
  <c r="S1079" i="8" s="1"/>
  <c r="BN1117" i="7"/>
  <c r="V1079" i="8" s="1"/>
  <c r="BP1117" i="7"/>
  <c r="X1079" i="8" s="1"/>
  <c r="BQ1117" i="7"/>
  <c r="Y1079" i="8" s="1"/>
  <c r="BR1117" i="7"/>
  <c r="Z1079" i="8" s="1"/>
  <c r="BE1118" i="7"/>
  <c r="M1080" i="8" s="1"/>
  <c r="BF1118" i="7"/>
  <c r="N1080" i="8" s="1"/>
  <c r="BG1118" i="7"/>
  <c r="O1080" i="8" s="1"/>
  <c r="BH1118" i="7"/>
  <c r="P1080" i="8" s="1"/>
  <c r="BI1118" i="7"/>
  <c r="Q1080" i="8" s="1"/>
  <c r="BJ1118" i="7"/>
  <c r="R1080" i="8" s="1"/>
  <c r="BK1118" i="7"/>
  <c r="S1080" i="8" s="1"/>
  <c r="BN1118" i="7"/>
  <c r="V1080" i="8" s="1"/>
  <c r="BP1118" i="7"/>
  <c r="X1080" i="8" s="1"/>
  <c r="BQ1118" i="7"/>
  <c r="Y1080" i="8" s="1"/>
  <c r="BR1118" i="7"/>
  <c r="Z1080" i="8" s="1"/>
  <c r="BE1119" i="7"/>
  <c r="M1081" i="8" s="1"/>
  <c r="BF1119" i="7"/>
  <c r="N1081" i="8" s="1"/>
  <c r="BG1119" i="7"/>
  <c r="O1081" i="8" s="1"/>
  <c r="BH1119" i="7"/>
  <c r="P1081" i="8" s="1"/>
  <c r="BI1119" i="7"/>
  <c r="Q1081" i="8" s="1"/>
  <c r="BJ1119" i="7"/>
  <c r="R1081" i="8" s="1"/>
  <c r="BK1119" i="7"/>
  <c r="S1081" i="8" s="1"/>
  <c r="BO1119" i="7"/>
  <c r="W1081" i="8" s="1"/>
  <c r="BP1119" i="7"/>
  <c r="X1081" i="8" s="1"/>
  <c r="BQ1119" i="7"/>
  <c r="Y1081" i="8" s="1"/>
  <c r="BR1119" i="7"/>
  <c r="Z1081" i="8" s="1"/>
  <c r="BE1120" i="7"/>
  <c r="M1082" i="8" s="1"/>
  <c r="BF1120" i="7"/>
  <c r="N1082" i="8" s="1"/>
  <c r="BG1120" i="7"/>
  <c r="O1082" i="8" s="1"/>
  <c r="BH1120" i="7"/>
  <c r="P1082" i="8" s="1"/>
  <c r="BI1120" i="7"/>
  <c r="Q1082" i="8" s="1"/>
  <c r="BK1120" i="7"/>
  <c r="S1082" i="8" s="1"/>
  <c r="BL1120" i="7"/>
  <c r="T1082" i="8" s="1"/>
  <c r="BM1120" i="7"/>
  <c r="U1082" i="8" s="1"/>
  <c r="BO1120" i="7"/>
  <c r="W1082" i="8" s="1"/>
  <c r="BP1120" i="7"/>
  <c r="X1082" i="8" s="1"/>
  <c r="BQ1120" i="7"/>
  <c r="Y1082" i="8" s="1"/>
  <c r="BE1121" i="7"/>
  <c r="M1083" i="8" s="1"/>
  <c r="BF1121" i="7"/>
  <c r="N1083" i="8" s="1"/>
  <c r="BG1121" i="7"/>
  <c r="O1083" i="8" s="1"/>
  <c r="BH1121" i="7"/>
  <c r="P1083" i="8" s="1"/>
  <c r="BI1121" i="7"/>
  <c r="Q1083" i="8" s="1"/>
  <c r="BK1121" i="7"/>
  <c r="S1083" i="8" s="1"/>
  <c r="BM1121" i="7"/>
  <c r="U1083" i="8" s="1"/>
  <c r="BN1121" i="7"/>
  <c r="V1083" i="8" s="1"/>
  <c r="BP1121" i="7"/>
  <c r="X1083" i="8" s="1"/>
  <c r="BQ1121" i="7"/>
  <c r="Y1083" i="8" s="1"/>
  <c r="BR1121" i="7"/>
  <c r="Z1083" i="8" s="1"/>
  <c r="BE1122" i="7"/>
  <c r="M1084" i="8" s="1"/>
  <c r="BF1122" i="7"/>
  <c r="N1084" i="8" s="1"/>
  <c r="BG1122" i="7"/>
  <c r="O1084" i="8" s="1"/>
  <c r="BH1122" i="7"/>
  <c r="P1084" i="8" s="1"/>
  <c r="BI1122" i="7"/>
  <c r="Q1084" i="8" s="1"/>
  <c r="BJ1122" i="7"/>
  <c r="R1084" i="8" s="1"/>
  <c r="BK1122" i="7"/>
  <c r="S1084" i="8" s="1"/>
  <c r="BN1122" i="7"/>
  <c r="V1084" i="8" s="1"/>
  <c r="BP1122" i="7"/>
  <c r="X1084" i="8" s="1"/>
  <c r="BQ1122" i="7"/>
  <c r="Y1084" i="8" s="1"/>
  <c r="BR1122" i="7"/>
  <c r="Z1084" i="8" s="1"/>
  <c r="BE1123" i="7"/>
  <c r="M1085" i="8" s="1"/>
  <c r="BF1123" i="7"/>
  <c r="N1085" i="8" s="1"/>
  <c r="BG1123" i="7"/>
  <c r="O1085" i="8" s="1"/>
  <c r="BH1123" i="7"/>
  <c r="P1085" i="8" s="1"/>
  <c r="BI1123" i="7"/>
  <c r="Q1085" i="8" s="1"/>
  <c r="BK1123" i="7"/>
  <c r="S1085" i="8" s="1"/>
  <c r="BM1123" i="7"/>
  <c r="U1085" i="8" s="1"/>
  <c r="BN1123" i="7"/>
  <c r="V1085" i="8" s="1"/>
  <c r="BP1123" i="7"/>
  <c r="X1085" i="8" s="1"/>
  <c r="BQ1123" i="7"/>
  <c r="Y1085" i="8" s="1"/>
  <c r="BR1123" i="7"/>
  <c r="Z1085" i="8" s="1"/>
  <c r="BE1124" i="7"/>
  <c r="M1086" i="8" s="1"/>
  <c r="BF1124" i="7"/>
  <c r="N1086" i="8" s="1"/>
  <c r="BG1124" i="7"/>
  <c r="O1086" i="8" s="1"/>
  <c r="BH1124" i="7"/>
  <c r="P1086" i="8" s="1"/>
  <c r="BI1124" i="7"/>
  <c r="Q1086" i="8" s="1"/>
  <c r="BJ1124" i="7"/>
  <c r="R1086" i="8" s="1"/>
  <c r="BK1124" i="7"/>
  <c r="S1086" i="8" s="1"/>
  <c r="BN1124" i="7"/>
  <c r="V1086" i="8" s="1"/>
  <c r="BP1124" i="7"/>
  <c r="X1086" i="8" s="1"/>
  <c r="BQ1124" i="7"/>
  <c r="Y1086" i="8" s="1"/>
  <c r="BR1124" i="7"/>
  <c r="Z1086" i="8" s="1"/>
  <c r="BE1125" i="7"/>
  <c r="M1087" i="8" s="1"/>
  <c r="BF1125" i="7"/>
  <c r="N1087" i="8" s="1"/>
  <c r="BG1125" i="7"/>
  <c r="O1087" i="8" s="1"/>
  <c r="BH1125" i="7"/>
  <c r="P1087" i="8" s="1"/>
  <c r="BI1125" i="7"/>
  <c r="Q1087" i="8" s="1"/>
  <c r="BK1125" i="7"/>
  <c r="S1087" i="8" s="1"/>
  <c r="BL1125" i="7"/>
  <c r="T1087" i="8" s="1"/>
  <c r="BN1125" i="7"/>
  <c r="V1087" i="8" s="1"/>
  <c r="BO1125" i="7"/>
  <c r="W1087" i="8" s="1"/>
  <c r="BP1125" i="7"/>
  <c r="X1087" i="8" s="1"/>
  <c r="BQ1125" i="7"/>
  <c r="Y1087" i="8" s="1"/>
  <c r="BE1126" i="7"/>
  <c r="M1088" i="8" s="1"/>
  <c r="BF1126" i="7"/>
  <c r="N1088" i="8" s="1"/>
  <c r="BG1126" i="7"/>
  <c r="O1088" i="8" s="1"/>
  <c r="BH1126" i="7"/>
  <c r="P1088" i="8" s="1"/>
  <c r="BI1126" i="7"/>
  <c r="Q1088" i="8" s="1"/>
  <c r="BK1126" i="7"/>
  <c r="S1088" i="8" s="1"/>
  <c r="BL1126" i="7"/>
  <c r="T1088" i="8" s="1"/>
  <c r="BO1126" i="7"/>
  <c r="W1088" i="8" s="1"/>
  <c r="BP1126" i="7"/>
  <c r="X1088" i="8" s="1"/>
  <c r="BQ1126" i="7"/>
  <c r="Y1088" i="8" s="1"/>
  <c r="BR1126" i="7"/>
  <c r="Z1088" i="8" s="1"/>
  <c r="BE1127" i="7"/>
  <c r="M1089" i="8" s="1"/>
  <c r="BF1127" i="7"/>
  <c r="N1089" i="8" s="1"/>
  <c r="BG1127" i="7"/>
  <c r="O1089" i="8" s="1"/>
  <c r="BH1127" i="7"/>
  <c r="P1089" i="8" s="1"/>
  <c r="BI1127" i="7"/>
  <c r="Q1089" i="8" s="1"/>
  <c r="BK1127" i="7"/>
  <c r="S1089" i="8" s="1"/>
  <c r="BL1127" i="7"/>
  <c r="T1089" i="8" s="1"/>
  <c r="BO1127" i="7"/>
  <c r="W1089" i="8" s="1"/>
  <c r="BP1127" i="7"/>
  <c r="X1089" i="8" s="1"/>
  <c r="BQ1127" i="7"/>
  <c r="Y1089" i="8" s="1"/>
  <c r="BR1127" i="7"/>
  <c r="Z1089" i="8" s="1"/>
  <c r="BE1128" i="7"/>
  <c r="M1090" i="8" s="1"/>
  <c r="BF1128" i="7"/>
  <c r="N1090" i="8" s="1"/>
  <c r="BG1128" i="7"/>
  <c r="O1090" i="8" s="1"/>
  <c r="BH1128" i="7"/>
  <c r="P1090" i="8" s="1"/>
  <c r="BI1128" i="7"/>
  <c r="Q1090" i="8" s="1"/>
  <c r="BJ1128" i="7"/>
  <c r="R1090" i="8" s="1"/>
  <c r="BK1128" i="7"/>
  <c r="S1090" i="8" s="1"/>
  <c r="BN1128" i="7"/>
  <c r="V1090" i="8" s="1"/>
  <c r="BP1128" i="7"/>
  <c r="X1090" i="8" s="1"/>
  <c r="BQ1128" i="7"/>
  <c r="Y1090" i="8" s="1"/>
  <c r="BR1128" i="7"/>
  <c r="Z1090" i="8" s="1"/>
  <c r="BE1129" i="7"/>
  <c r="M1091" i="8" s="1"/>
  <c r="BF1129" i="7"/>
  <c r="N1091" i="8" s="1"/>
  <c r="BG1129" i="7"/>
  <c r="O1091" i="8" s="1"/>
  <c r="BH1129" i="7"/>
  <c r="P1091" i="8" s="1"/>
  <c r="BI1129" i="7"/>
  <c r="Q1091" i="8" s="1"/>
  <c r="BK1129" i="7"/>
  <c r="S1091" i="8" s="1"/>
  <c r="BL1129" i="7"/>
  <c r="T1091" i="8" s="1"/>
  <c r="BO1129" i="7"/>
  <c r="W1091" i="8" s="1"/>
  <c r="BP1129" i="7"/>
  <c r="X1091" i="8" s="1"/>
  <c r="BQ1129" i="7"/>
  <c r="Y1091" i="8" s="1"/>
  <c r="BR1129" i="7"/>
  <c r="Z1091" i="8" s="1"/>
  <c r="BE1130" i="7"/>
  <c r="M1092" i="8" s="1"/>
  <c r="BF1130" i="7"/>
  <c r="N1092" i="8" s="1"/>
  <c r="BG1130" i="7"/>
  <c r="O1092" i="8" s="1"/>
  <c r="BH1130" i="7"/>
  <c r="P1092" i="8" s="1"/>
  <c r="BI1130" i="7"/>
  <c r="Q1092" i="8" s="1"/>
  <c r="BK1130" i="7"/>
  <c r="S1092" i="8" s="1"/>
  <c r="BL1130" i="7"/>
  <c r="T1092" i="8" s="1"/>
  <c r="BN1130" i="7"/>
  <c r="V1092" i="8" s="1"/>
  <c r="BO1130" i="7"/>
  <c r="W1092" i="8" s="1"/>
  <c r="BP1130" i="7"/>
  <c r="X1092" i="8" s="1"/>
  <c r="BQ1130" i="7"/>
  <c r="Y1092" i="8" s="1"/>
  <c r="BE1131" i="7"/>
  <c r="M1093" i="8" s="1"/>
  <c r="BF1131" i="7"/>
  <c r="N1093" i="8" s="1"/>
  <c r="BG1131" i="7"/>
  <c r="O1093" i="8" s="1"/>
  <c r="BH1131" i="7"/>
  <c r="P1093" i="8" s="1"/>
  <c r="BI1131" i="7"/>
  <c r="Q1093" i="8" s="1"/>
  <c r="BL1131" i="7"/>
  <c r="T1093" i="8" s="1"/>
  <c r="BM1131" i="7"/>
  <c r="U1093" i="8" s="1"/>
  <c r="BN1131" i="7"/>
  <c r="V1093" i="8" s="1"/>
  <c r="BP1131" i="7"/>
  <c r="X1093" i="8" s="1"/>
  <c r="BQ1131" i="7"/>
  <c r="Y1093" i="8" s="1"/>
  <c r="BR1131" i="7"/>
  <c r="Z1093" i="8" s="1"/>
  <c r="BE1132" i="7"/>
  <c r="M1094" i="8" s="1"/>
  <c r="BF1132" i="7"/>
  <c r="N1094" i="8" s="1"/>
  <c r="BG1132" i="7"/>
  <c r="O1094" i="8" s="1"/>
  <c r="BH1132" i="7"/>
  <c r="P1094" i="8" s="1"/>
  <c r="BI1132" i="7"/>
  <c r="Q1094" i="8" s="1"/>
  <c r="BJ1132" i="7"/>
  <c r="R1094" i="8" s="1"/>
  <c r="BK1132" i="7"/>
  <c r="S1094" i="8" s="1"/>
  <c r="BN1132" i="7"/>
  <c r="V1094" i="8" s="1"/>
  <c r="BP1132" i="7"/>
  <c r="X1094" i="8" s="1"/>
  <c r="BQ1132" i="7"/>
  <c r="Y1094" i="8" s="1"/>
  <c r="BR1132" i="7"/>
  <c r="Z1094" i="8" s="1"/>
  <c r="BE1133" i="7"/>
  <c r="M1095" i="8" s="1"/>
  <c r="BF1133" i="7"/>
  <c r="N1095" i="8" s="1"/>
  <c r="BG1133" i="7"/>
  <c r="O1095" i="8" s="1"/>
  <c r="BH1133" i="7"/>
  <c r="P1095" i="8" s="1"/>
  <c r="BI1133" i="7"/>
  <c r="Q1095" i="8" s="1"/>
  <c r="BJ1133" i="7"/>
  <c r="R1095" i="8" s="1"/>
  <c r="BK1133" i="7"/>
  <c r="S1095" i="8" s="1"/>
  <c r="BN1133" i="7"/>
  <c r="V1095" i="8" s="1"/>
  <c r="BP1133" i="7"/>
  <c r="X1095" i="8" s="1"/>
  <c r="BQ1133" i="7"/>
  <c r="Y1095" i="8" s="1"/>
  <c r="BR1133" i="7"/>
  <c r="Z1095" i="8" s="1"/>
  <c r="BE1134" i="7"/>
  <c r="M1096" i="8" s="1"/>
  <c r="BF1134" i="7"/>
  <c r="N1096" i="8" s="1"/>
  <c r="BG1134" i="7"/>
  <c r="O1096" i="8" s="1"/>
  <c r="BH1134" i="7"/>
  <c r="P1096" i="8" s="1"/>
  <c r="BI1134" i="7"/>
  <c r="Q1096" i="8" s="1"/>
  <c r="BJ1134" i="7"/>
  <c r="R1096" i="8" s="1"/>
  <c r="BK1134" i="7"/>
  <c r="S1096" i="8" s="1"/>
  <c r="BN1134" i="7"/>
  <c r="V1096" i="8" s="1"/>
  <c r="BP1134" i="7"/>
  <c r="X1096" i="8" s="1"/>
  <c r="BQ1134" i="7"/>
  <c r="Y1096" i="8" s="1"/>
  <c r="BR1134" i="7"/>
  <c r="Z1096" i="8" s="1"/>
  <c r="BE1135" i="7"/>
  <c r="M1097" i="8" s="1"/>
  <c r="BF1135" i="7"/>
  <c r="N1097" i="8" s="1"/>
  <c r="BG1135" i="7"/>
  <c r="O1097" i="8" s="1"/>
  <c r="BH1135" i="7"/>
  <c r="P1097" i="8" s="1"/>
  <c r="BI1135" i="7"/>
  <c r="Q1097" i="8" s="1"/>
  <c r="BJ1135" i="7"/>
  <c r="R1097" i="8" s="1"/>
  <c r="BK1135" i="7"/>
  <c r="S1097" i="8" s="1"/>
  <c r="BN1135" i="7"/>
  <c r="V1097" i="8" s="1"/>
  <c r="BP1135" i="7"/>
  <c r="X1097" i="8" s="1"/>
  <c r="BQ1135" i="7"/>
  <c r="Y1097" i="8" s="1"/>
  <c r="BR1135" i="7"/>
  <c r="Z1097" i="8" s="1"/>
  <c r="BE1136" i="7"/>
  <c r="M1098" i="8" s="1"/>
  <c r="BF1136" i="7"/>
  <c r="N1098" i="8" s="1"/>
  <c r="BG1136" i="7"/>
  <c r="O1098" i="8" s="1"/>
  <c r="BH1136" i="7"/>
  <c r="P1098" i="8" s="1"/>
  <c r="BI1136" i="7"/>
  <c r="Q1098" i="8" s="1"/>
  <c r="BL1136" i="7"/>
  <c r="T1098" i="8" s="1"/>
  <c r="BN1136" i="7"/>
  <c r="V1098" i="8" s="1"/>
  <c r="BO1136" i="7"/>
  <c r="W1098" i="8" s="1"/>
  <c r="BP1136" i="7"/>
  <c r="X1098" i="8" s="1"/>
  <c r="BQ1136" i="7"/>
  <c r="Y1098" i="8" s="1"/>
  <c r="BR1136" i="7"/>
  <c r="Z1098" i="8" s="1"/>
  <c r="BE1137" i="7"/>
  <c r="M1099" i="8" s="1"/>
  <c r="BF1137" i="7"/>
  <c r="N1099" i="8" s="1"/>
  <c r="BG1137" i="7"/>
  <c r="O1099" i="8" s="1"/>
  <c r="BH1137" i="7"/>
  <c r="P1099" i="8" s="1"/>
  <c r="BI1137" i="7"/>
  <c r="Q1099" i="8" s="1"/>
  <c r="BK1137" i="7"/>
  <c r="S1099" i="8" s="1"/>
  <c r="BM1137" i="7"/>
  <c r="U1099" i="8" s="1"/>
  <c r="BN1137" i="7"/>
  <c r="V1099" i="8" s="1"/>
  <c r="BP1137" i="7"/>
  <c r="X1099" i="8" s="1"/>
  <c r="BQ1137" i="7"/>
  <c r="Y1099" i="8" s="1"/>
  <c r="BR1137" i="7"/>
  <c r="Z1099" i="8" s="1"/>
  <c r="BE1138" i="7"/>
  <c r="M1100" i="8" s="1"/>
  <c r="BF1138" i="7"/>
  <c r="N1100" i="8" s="1"/>
  <c r="BG1138" i="7"/>
  <c r="O1100" i="8" s="1"/>
  <c r="BH1138" i="7"/>
  <c r="P1100" i="8" s="1"/>
  <c r="BI1138" i="7"/>
  <c r="Q1100" i="8" s="1"/>
  <c r="BK1138" i="7"/>
  <c r="S1100" i="8" s="1"/>
  <c r="BL1138" i="7"/>
  <c r="T1100" i="8" s="1"/>
  <c r="BM1138" i="7"/>
  <c r="U1100" i="8" s="1"/>
  <c r="BN1138" i="7"/>
  <c r="V1100" i="8" s="1"/>
  <c r="BP1138" i="7"/>
  <c r="X1100" i="8" s="1"/>
  <c r="BQ1138" i="7"/>
  <c r="Y1100" i="8" s="1"/>
  <c r="BE1139" i="7"/>
  <c r="M1101" i="8" s="1"/>
  <c r="BF1139" i="7"/>
  <c r="N1101" i="8" s="1"/>
  <c r="BG1139" i="7"/>
  <c r="O1101" i="8" s="1"/>
  <c r="BH1139" i="7"/>
  <c r="P1101" i="8" s="1"/>
  <c r="BI1139" i="7"/>
  <c r="Q1101" i="8" s="1"/>
  <c r="BJ1139" i="7"/>
  <c r="R1101" i="8" s="1"/>
  <c r="BK1139" i="7"/>
  <c r="S1101" i="8" s="1"/>
  <c r="BN1139" i="7"/>
  <c r="V1101" i="8" s="1"/>
  <c r="BP1139" i="7"/>
  <c r="X1101" i="8" s="1"/>
  <c r="BQ1139" i="7"/>
  <c r="Y1101" i="8" s="1"/>
  <c r="BR1139" i="7"/>
  <c r="Z1101" i="8" s="1"/>
  <c r="BE1140" i="7"/>
  <c r="M1102" i="8" s="1"/>
  <c r="BF1140" i="7"/>
  <c r="N1102" i="8" s="1"/>
  <c r="BG1140" i="7"/>
  <c r="O1102" i="8" s="1"/>
  <c r="BH1140" i="7"/>
  <c r="P1102" i="8" s="1"/>
  <c r="BI1140" i="7"/>
  <c r="Q1102" i="8" s="1"/>
  <c r="BJ1140" i="7"/>
  <c r="R1102" i="8" s="1"/>
  <c r="BK1140" i="7"/>
  <c r="S1102" i="8" s="1"/>
  <c r="BN1140" i="7"/>
  <c r="V1102" i="8" s="1"/>
  <c r="BP1140" i="7"/>
  <c r="X1102" i="8" s="1"/>
  <c r="BQ1140" i="7"/>
  <c r="Y1102" i="8" s="1"/>
  <c r="BR1140" i="7"/>
  <c r="Z1102" i="8" s="1"/>
  <c r="BE1141" i="7"/>
  <c r="M1103" i="8" s="1"/>
  <c r="BF1141" i="7"/>
  <c r="N1103" i="8" s="1"/>
  <c r="BG1141" i="7"/>
  <c r="O1103" i="8" s="1"/>
  <c r="BH1141" i="7"/>
  <c r="P1103" i="8" s="1"/>
  <c r="BI1141" i="7"/>
  <c r="Q1103" i="8" s="1"/>
  <c r="BK1141" i="7"/>
  <c r="S1103" i="8" s="1"/>
  <c r="BL1141" i="7"/>
  <c r="T1103" i="8" s="1"/>
  <c r="BM1141" i="7"/>
  <c r="U1103" i="8" s="1"/>
  <c r="BN1141" i="7"/>
  <c r="V1103" i="8" s="1"/>
  <c r="BO1141" i="7"/>
  <c r="W1103" i="8" s="1"/>
  <c r="BP1141" i="7"/>
  <c r="X1103" i="8" s="1"/>
  <c r="BQ1141" i="7"/>
  <c r="Y1103" i="8" s="1"/>
  <c r="BE1142" i="7"/>
  <c r="M1104" i="8" s="1"/>
  <c r="BF1142" i="7"/>
  <c r="N1104" i="8" s="1"/>
  <c r="BG1142" i="7"/>
  <c r="O1104" i="8" s="1"/>
  <c r="BH1142" i="7"/>
  <c r="P1104" i="8" s="1"/>
  <c r="BI1142" i="7"/>
  <c r="Q1104" i="8" s="1"/>
  <c r="BJ1142" i="7"/>
  <c r="R1104" i="8" s="1"/>
  <c r="BK1142" i="7"/>
  <c r="S1104" i="8" s="1"/>
  <c r="BN1142" i="7"/>
  <c r="V1104" i="8" s="1"/>
  <c r="BP1142" i="7"/>
  <c r="X1104" i="8" s="1"/>
  <c r="BQ1142" i="7"/>
  <c r="Y1104" i="8" s="1"/>
  <c r="BR1142" i="7"/>
  <c r="Z1104" i="8" s="1"/>
  <c r="BE1143" i="7"/>
  <c r="M1105" i="8" s="1"/>
  <c r="BF1143" i="7"/>
  <c r="N1105" i="8" s="1"/>
  <c r="BG1143" i="7"/>
  <c r="O1105" i="8" s="1"/>
  <c r="BH1143" i="7"/>
  <c r="P1105" i="8" s="1"/>
  <c r="BI1143" i="7"/>
  <c r="Q1105" i="8" s="1"/>
  <c r="BK1143" i="7"/>
  <c r="S1105" i="8" s="1"/>
  <c r="BM1143" i="7"/>
  <c r="U1105" i="8" s="1"/>
  <c r="BN1143" i="7"/>
  <c r="V1105" i="8" s="1"/>
  <c r="BP1143" i="7"/>
  <c r="X1105" i="8" s="1"/>
  <c r="BQ1143" i="7"/>
  <c r="Y1105" i="8" s="1"/>
  <c r="BR1143" i="7"/>
  <c r="Z1105" i="8" s="1"/>
  <c r="BE1144" i="7"/>
  <c r="M1106" i="8" s="1"/>
  <c r="BF1144" i="7"/>
  <c r="N1106" i="8" s="1"/>
  <c r="BG1144" i="7"/>
  <c r="O1106" i="8" s="1"/>
  <c r="BH1144" i="7"/>
  <c r="P1106" i="8" s="1"/>
  <c r="BI1144" i="7"/>
  <c r="Q1106" i="8" s="1"/>
  <c r="BK1144" i="7"/>
  <c r="S1106" i="8" s="1"/>
  <c r="BM1144" i="7"/>
  <c r="U1106" i="8" s="1"/>
  <c r="BN1144" i="7"/>
  <c r="V1106" i="8" s="1"/>
  <c r="BP1144" i="7"/>
  <c r="X1106" i="8" s="1"/>
  <c r="BQ1144" i="7"/>
  <c r="Y1106" i="8" s="1"/>
  <c r="BR1144" i="7"/>
  <c r="Z1106" i="8" s="1"/>
  <c r="BE1145" i="7"/>
  <c r="M1107" i="8" s="1"/>
  <c r="BF1145" i="7"/>
  <c r="N1107" i="8" s="1"/>
  <c r="BG1145" i="7"/>
  <c r="O1107" i="8" s="1"/>
  <c r="BH1145" i="7"/>
  <c r="P1107" i="8" s="1"/>
  <c r="BI1145" i="7"/>
  <c r="Q1107" i="8" s="1"/>
  <c r="BJ1145" i="7"/>
  <c r="R1107" i="8" s="1"/>
  <c r="BK1145" i="7"/>
  <c r="S1107" i="8" s="1"/>
  <c r="BN1145" i="7"/>
  <c r="V1107" i="8" s="1"/>
  <c r="BP1145" i="7"/>
  <c r="X1107" i="8" s="1"/>
  <c r="BQ1145" i="7"/>
  <c r="Y1107" i="8" s="1"/>
  <c r="BR1145" i="7"/>
  <c r="Z1107" i="8" s="1"/>
  <c r="BE1146" i="7"/>
  <c r="M1108" i="8" s="1"/>
  <c r="BF1146" i="7"/>
  <c r="N1108" i="8" s="1"/>
  <c r="BG1146" i="7"/>
  <c r="O1108" i="8" s="1"/>
  <c r="BH1146" i="7"/>
  <c r="P1108" i="8" s="1"/>
  <c r="BI1146" i="7"/>
  <c r="Q1108" i="8" s="1"/>
  <c r="BK1146" i="7"/>
  <c r="S1108" i="8" s="1"/>
  <c r="BM1146" i="7"/>
  <c r="U1108" i="8" s="1"/>
  <c r="BN1146" i="7"/>
  <c r="V1108" i="8" s="1"/>
  <c r="BO1146" i="7"/>
  <c r="W1108" i="8" s="1"/>
  <c r="BP1146" i="7"/>
  <c r="X1108" i="8" s="1"/>
  <c r="BQ1146" i="7"/>
  <c r="Y1108" i="8" s="1"/>
  <c r="BE1147" i="7"/>
  <c r="M1109" i="8" s="1"/>
  <c r="BF1147" i="7"/>
  <c r="N1109" i="8" s="1"/>
  <c r="BG1147" i="7"/>
  <c r="O1109" i="8" s="1"/>
  <c r="BH1147" i="7"/>
  <c r="P1109" i="8" s="1"/>
  <c r="BI1147" i="7"/>
  <c r="Q1109" i="8" s="1"/>
  <c r="BK1147" i="7"/>
  <c r="S1109" i="8" s="1"/>
  <c r="BM1147" i="7"/>
  <c r="U1109" i="8" s="1"/>
  <c r="BN1147" i="7"/>
  <c r="V1109" i="8" s="1"/>
  <c r="BO1147" i="7"/>
  <c r="W1109" i="8" s="1"/>
  <c r="BP1147" i="7"/>
  <c r="X1109" i="8" s="1"/>
  <c r="BQ1147" i="7"/>
  <c r="Y1109" i="8" s="1"/>
  <c r="BE1148" i="7"/>
  <c r="M1110" i="8" s="1"/>
  <c r="BF1148" i="7"/>
  <c r="N1110" i="8" s="1"/>
  <c r="BG1148" i="7"/>
  <c r="O1110" i="8" s="1"/>
  <c r="BH1148" i="7"/>
  <c r="P1110" i="8" s="1"/>
  <c r="BI1148" i="7"/>
  <c r="Q1110" i="8" s="1"/>
  <c r="BJ1148" i="7"/>
  <c r="R1110" i="8" s="1"/>
  <c r="BK1148" i="7"/>
  <c r="S1110" i="8" s="1"/>
  <c r="BO1148" i="7"/>
  <c r="W1110" i="8" s="1"/>
  <c r="BP1148" i="7"/>
  <c r="X1110" i="8" s="1"/>
  <c r="BQ1148" i="7"/>
  <c r="Y1110" i="8" s="1"/>
  <c r="BR1148" i="7"/>
  <c r="Z1110" i="8" s="1"/>
  <c r="BE1149" i="7"/>
  <c r="M1111" i="8" s="1"/>
  <c r="BF1149" i="7"/>
  <c r="N1111" i="8" s="1"/>
  <c r="BG1149" i="7"/>
  <c r="O1111" i="8" s="1"/>
  <c r="BH1149" i="7"/>
  <c r="P1111" i="8" s="1"/>
  <c r="BI1149" i="7"/>
  <c r="Q1111" i="8" s="1"/>
  <c r="BJ1149" i="7"/>
  <c r="R1111" i="8" s="1"/>
  <c r="BK1149" i="7"/>
  <c r="S1111" i="8" s="1"/>
  <c r="BN1149" i="7"/>
  <c r="V1111" i="8" s="1"/>
  <c r="BP1149" i="7"/>
  <c r="X1111" i="8" s="1"/>
  <c r="BQ1149" i="7"/>
  <c r="Y1111" i="8" s="1"/>
  <c r="BR1149" i="7"/>
  <c r="Z1111" i="8" s="1"/>
  <c r="BE1150" i="7"/>
  <c r="M1112" i="8" s="1"/>
  <c r="BF1150" i="7"/>
  <c r="N1112" i="8" s="1"/>
  <c r="BG1150" i="7"/>
  <c r="O1112" i="8" s="1"/>
  <c r="BH1150" i="7"/>
  <c r="P1112" i="8" s="1"/>
  <c r="BI1150" i="7"/>
  <c r="Q1112" i="8" s="1"/>
  <c r="BJ1150" i="7"/>
  <c r="R1112" i="8" s="1"/>
  <c r="BK1150" i="7"/>
  <c r="S1112" i="8" s="1"/>
  <c r="BN1150" i="7"/>
  <c r="V1112" i="8" s="1"/>
  <c r="BP1150" i="7"/>
  <c r="X1112" i="8" s="1"/>
  <c r="BQ1150" i="7"/>
  <c r="Y1112" i="8" s="1"/>
  <c r="BR1150" i="7"/>
  <c r="Z1112" i="8" s="1"/>
  <c r="BE1151" i="7"/>
  <c r="M1113" i="8" s="1"/>
  <c r="BF1151" i="7"/>
  <c r="N1113" i="8" s="1"/>
  <c r="BG1151" i="7"/>
  <c r="O1113" i="8" s="1"/>
  <c r="BH1151" i="7"/>
  <c r="P1113" i="8" s="1"/>
  <c r="BI1151" i="7"/>
  <c r="Q1113" i="8" s="1"/>
  <c r="BJ1151" i="7"/>
  <c r="R1113" i="8" s="1"/>
  <c r="BK1151" i="7"/>
  <c r="S1113" i="8" s="1"/>
  <c r="BN1151" i="7"/>
  <c r="V1113" i="8" s="1"/>
  <c r="BP1151" i="7"/>
  <c r="X1113" i="8" s="1"/>
  <c r="BQ1151" i="7"/>
  <c r="Y1113" i="8" s="1"/>
  <c r="BR1151" i="7"/>
  <c r="Z1113" i="8" s="1"/>
  <c r="BE1152" i="7"/>
  <c r="M1114" i="8" s="1"/>
  <c r="BF1152" i="7"/>
  <c r="N1114" i="8" s="1"/>
  <c r="BG1152" i="7"/>
  <c r="O1114" i="8" s="1"/>
  <c r="BI1152" i="7"/>
  <c r="Q1114" i="8" s="1"/>
  <c r="BJ1152" i="7"/>
  <c r="R1114" i="8" s="1"/>
  <c r="BK1152" i="7"/>
  <c r="S1114" i="8" s="1"/>
  <c r="BN1152" i="7"/>
  <c r="V1114" i="8" s="1"/>
  <c r="BO1152" i="7"/>
  <c r="W1114" i="8" s="1"/>
  <c r="BP1152" i="7"/>
  <c r="X1114" i="8" s="1"/>
  <c r="BQ1152" i="7"/>
  <c r="Y1114" i="8" s="1"/>
  <c r="BR1152" i="7"/>
  <c r="Z1114" i="8" s="1"/>
  <c r="BE1153" i="7"/>
  <c r="M1115" i="8" s="1"/>
  <c r="BF1153" i="7"/>
  <c r="N1115" i="8" s="1"/>
  <c r="BG1153" i="7"/>
  <c r="O1115" i="8" s="1"/>
  <c r="BH1153" i="7"/>
  <c r="P1115" i="8" s="1"/>
  <c r="BI1153" i="7"/>
  <c r="Q1115" i="8" s="1"/>
  <c r="BK1153" i="7"/>
  <c r="S1115" i="8" s="1"/>
  <c r="BM1153" i="7"/>
  <c r="U1115" i="8" s="1"/>
  <c r="BN1153" i="7"/>
  <c r="V1115" i="8" s="1"/>
  <c r="BO1153" i="7"/>
  <c r="W1115" i="8" s="1"/>
  <c r="BP1153" i="7"/>
  <c r="X1115" i="8" s="1"/>
  <c r="BQ1153" i="7"/>
  <c r="Y1115" i="8" s="1"/>
  <c r="BR1153" i="7"/>
  <c r="Z1115" i="8" s="1"/>
  <c r="BE1154" i="7"/>
  <c r="M1116" i="8" s="1"/>
  <c r="BF1154" i="7"/>
  <c r="N1116" i="8" s="1"/>
  <c r="BG1154" i="7"/>
  <c r="O1116" i="8" s="1"/>
  <c r="BH1154" i="7"/>
  <c r="P1116" i="8" s="1"/>
  <c r="BI1154" i="7"/>
  <c r="Q1116" i="8" s="1"/>
  <c r="BK1154" i="7"/>
  <c r="S1116" i="8" s="1"/>
  <c r="BM1154" i="7"/>
  <c r="U1116" i="8" s="1"/>
  <c r="BN1154" i="7"/>
  <c r="V1116" i="8" s="1"/>
  <c r="BO1154" i="7"/>
  <c r="W1116" i="8" s="1"/>
  <c r="BP1154" i="7"/>
  <c r="X1116" i="8" s="1"/>
  <c r="BQ1154" i="7"/>
  <c r="Y1116" i="8" s="1"/>
  <c r="BE1155" i="7"/>
  <c r="M1117" i="8" s="1"/>
  <c r="BF1155" i="7"/>
  <c r="N1117" i="8" s="1"/>
  <c r="BG1155" i="7"/>
  <c r="O1117" i="8" s="1"/>
  <c r="BH1155" i="7"/>
  <c r="P1117" i="8" s="1"/>
  <c r="BI1155" i="7"/>
  <c r="Q1117" i="8" s="1"/>
  <c r="BK1155" i="7"/>
  <c r="S1117" i="8" s="1"/>
  <c r="BM1155" i="7"/>
  <c r="U1117" i="8" s="1"/>
  <c r="BN1155" i="7"/>
  <c r="V1117" i="8" s="1"/>
  <c r="BP1155" i="7"/>
  <c r="X1117" i="8" s="1"/>
  <c r="BQ1155" i="7"/>
  <c r="Y1117" i="8" s="1"/>
  <c r="BR1155" i="7"/>
  <c r="Z1117" i="8" s="1"/>
  <c r="BE1156" i="7"/>
  <c r="M1118" i="8" s="1"/>
  <c r="BF1156" i="7"/>
  <c r="N1118" i="8" s="1"/>
  <c r="BG1156" i="7"/>
  <c r="O1118" i="8" s="1"/>
  <c r="BH1156" i="7"/>
  <c r="P1118" i="8" s="1"/>
  <c r="BI1156" i="7"/>
  <c r="Q1118" i="8" s="1"/>
  <c r="BJ1156" i="7"/>
  <c r="R1118" i="8" s="1"/>
  <c r="BK1156" i="7"/>
  <c r="S1118" i="8" s="1"/>
  <c r="BN1156" i="7"/>
  <c r="V1118" i="8" s="1"/>
  <c r="BP1156" i="7"/>
  <c r="X1118" i="8" s="1"/>
  <c r="BQ1156" i="7"/>
  <c r="Y1118" i="8" s="1"/>
  <c r="BR1156" i="7"/>
  <c r="Z1118" i="8" s="1"/>
  <c r="BE1157" i="7"/>
  <c r="M1119" i="8" s="1"/>
  <c r="BF1157" i="7"/>
  <c r="N1119" i="8" s="1"/>
  <c r="BG1157" i="7"/>
  <c r="O1119" i="8" s="1"/>
  <c r="BH1157" i="7"/>
  <c r="P1119" i="8" s="1"/>
  <c r="BI1157" i="7"/>
  <c r="Q1119" i="8" s="1"/>
  <c r="BJ1157" i="7"/>
  <c r="R1119" i="8" s="1"/>
  <c r="BK1157" i="7"/>
  <c r="S1119" i="8" s="1"/>
  <c r="BN1157" i="7"/>
  <c r="V1119" i="8" s="1"/>
  <c r="BP1157" i="7"/>
  <c r="X1119" i="8" s="1"/>
  <c r="BQ1157" i="7"/>
  <c r="Y1119" i="8" s="1"/>
  <c r="BR1157" i="7"/>
  <c r="Z1119" i="8" s="1"/>
  <c r="BE1158" i="7"/>
  <c r="M1120" i="8" s="1"/>
  <c r="BF1158" i="7"/>
  <c r="N1120" i="8" s="1"/>
  <c r="BG1158" i="7"/>
  <c r="O1120" i="8" s="1"/>
  <c r="BI1158" i="7"/>
  <c r="Q1120" i="8" s="1"/>
  <c r="BK1158" i="7"/>
  <c r="S1120" i="8" s="1"/>
  <c r="BL1158" i="7"/>
  <c r="T1120" i="8" s="1"/>
  <c r="BM1158" i="7"/>
  <c r="U1120" i="8" s="1"/>
  <c r="BO1158" i="7"/>
  <c r="W1120" i="8" s="1"/>
  <c r="BP1158" i="7"/>
  <c r="X1120" i="8" s="1"/>
  <c r="BQ1158" i="7"/>
  <c r="Y1120" i="8" s="1"/>
  <c r="BR1158" i="7"/>
  <c r="Z1120" i="8" s="1"/>
  <c r="BE1159" i="7"/>
  <c r="M1121" i="8" s="1"/>
  <c r="BF1159" i="7"/>
  <c r="N1121" i="8" s="1"/>
  <c r="BH1159" i="7"/>
  <c r="P1121" i="8" s="1"/>
  <c r="BI1159" i="7"/>
  <c r="Q1121" i="8" s="1"/>
  <c r="BK1159" i="7"/>
  <c r="S1121" i="8" s="1"/>
  <c r="BM1159" i="7"/>
  <c r="U1121" i="8" s="1"/>
  <c r="BN1159" i="7"/>
  <c r="V1121" i="8" s="1"/>
  <c r="BO1159" i="7"/>
  <c r="W1121" i="8" s="1"/>
  <c r="BP1159" i="7"/>
  <c r="X1121" i="8" s="1"/>
  <c r="BQ1159" i="7"/>
  <c r="Y1121" i="8" s="1"/>
  <c r="BR1159" i="7"/>
  <c r="Z1121" i="8" s="1"/>
  <c r="BE1160" i="7"/>
  <c r="M1122" i="8" s="1"/>
  <c r="BF1160" i="7"/>
  <c r="N1122" i="8" s="1"/>
  <c r="BH1160" i="7"/>
  <c r="P1122" i="8" s="1"/>
  <c r="BI1160" i="7"/>
  <c r="Q1122" i="8" s="1"/>
  <c r="BK1160" i="7"/>
  <c r="S1122" i="8" s="1"/>
  <c r="BM1160" i="7"/>
  <c r="U1122" i="8" s="1"/>
  <c r="BN1160" i="7"/>
  <c r="V1122" i="8" s="1"/>
  <c r="BO1160" i="7"/>
  <c r="W1122" i="8" s="1"/>
  <c r="BP1160" i="7"/>
  <c r="X1122" i="8" s="1"/>
  <c r="BQ1160" i="7"/>
  <c r="Y1122" i="8" s="1"/>
  <c r="BR1160" i="7"/>
  <c r="Z1122" i="8" s="1"/>
  <c r="BE1161" i="7"/>
  <c r="M1123" i="8" s="1"/>
  <c r="BF1161" i="7"/>
  <c r="N1123" i="8" s="1"/>
  <c r="BG1161" i="7"/>
  <c r="O1123" i="8" s="1"/>
  <c r="BH1161" i="7"/>
  <c r="P1123" i="8" s="1"/>
  <c r="BI1161" i="7"/>
  <c r="Q1123" i="8" s="1"/>
  <c r="BK1161" i="7"/>
  <c r="S1123" i="8" s="1"/>
  <c r="BM1161" i="7"/>
  <c r="U1123" i="8" s="1"/>
  <c r="BN1161" i="7"/>
  <c r="V1123" i="8" s="1"/>
  <c r="BO1161" i="7"/>
  <c r="W1123" i="8" s="1"/>
  <c r="BP1161" i="7"/>
  <c r="X1123" i="8" s="1"/>
  <c r="BQ1161" i="7"/>
  <c r="Y1123" i="8" s="1"/>
  <c r="BE1162" i="7"/>
  <c r="M1124" i="8" s="1"/>
  <c r="BF1162" i="7"/>
  <c r="N1124" i="8" s="1"/>
  <c r="BG1162" i="7"/>
  <c r="O1124" i="8" s="1"/>
  <c r="BH1162" i="7"/>
  <c r="P1124" i="8" s="1"/>
  <c r="BI1162" i="7"/>
  <c r="Q1124" i="8" s="1"/>
  <c r="BJ1162" i="7"/>
  <c r="R1124" i="8" s="1"/>
  <c r="BK1162" i="7"/>
  <c r="S1124" i="8" s="1"/>
  <c r="BO1162" i="7"/>
  <c r="W1124" i="8" s="1"/>
  <c r="BP1162" i="7"/>
  <c r="X1124" i="8" s="1"/>
  <c r="BQ1162" i="7"/>
  <c r="Y1124" i="8" s="1"/>
  <c r="BR1162" i="7"/>
  <c r="Z1124" i="8" s="1"/>
  <c r="BE1163" i="7"/>
  <c r="M1125" i="8" s="1"/>
  <c r="BF1163" i="7"/>
  <c r="N1125" i="8" s="1"/>
  <c r="BG1163" i="7"/>
  <c r="O1125" i="8" s="1"/>
  <c r="BH1163" i="7"/>
  <c r="P1125" i="8" s="1"/>
  <c r="BI1163" i="7"/>
  <c r="Q1125" i="8" s="1"/>
  <c r="BK1163" i="7"/>
  <c r="S1125" i="8" s="1"/>
  <c r="BM1163" i="7"/>
  <c r="U1125" i="8" s="1"/>
  <c r="BN1163" i="7"/>
  <c r="V1125" i="8" s="1"/>
  <c r="BO1163" i="7"/>
  <c r="W1125" i="8" s="1"/>
  <c r="BP1163" i="7"/>
  <c r="X1125" i="8" s="1"/>
  <c r="BQ1163" i="7"/>
  <c r="Y1125" i="8" s="1"/>
  <c r="BE1164" i="7"/>
  <c r="M1126" i="8" s="1"/>
  <c r="BF1164" i="7"/>
  <c r="N1126" i="8" s="1"/>
  <c r="BG1164" i="7"/>
  <c r="O1126" i="8" s="1"/>
  <c r="BH1164" i="7"/>
  <c r="P1126" i="8" s="1"/>
  <c r="BI1164" i="7"/>
  <c r="Q1126" i="8" s="1"/>
  <c r="BK1164" i="7"/>
  <c r="S1126" i="8" s="1"/>
  <c r="BM1164" i="7"/>
  <c r="U1126" i="8" s="1"/>
  <c r="BN1164" i="7"/>
  <c r="V1126" i="8" s="1"/>
  <c r="BO1164" i="7"/>
  <c r="W1126" i="8" s="1"/>
  <c r="BP1164" i="7"/>
  <c r="X1126" i="8" s="1"/>
  <c r="BQ1164" i="7"/>
  <c r="Y1126" i="8" s="1"/>
  <c r="BE1165" i="7"/>
  <c r="M1127" i="8" s="1"/>
  <c r="BF1165" i="7"/>
  <c r="N1127" i="8" s="1"/>
  <c r="BG1165" i="7"/>
  <c r="O1127" i="8" s="1"/>
  <c r="BH1165" i="7"/>
  <c r="P1127" i="8" s="1"/>
  <c r="BI1165" i="7"/>
  <c r="Q1127" i="8" s="1"/>
  <c r="BJ1165" i="7"/>
  <c r="R1127" i="8" s="1"/>
  <c r="BK1165" i="7"/>
  <c r="S1127" i="8" s="1"/>
  <c r="BO1165" i="7"/>
  <c r="W1127" i="8" s="1"/>
  <c r="BP1165" i="7"/>
  <c r="X1127" i="8" s="1"/>
  <c r="BQ1165" i="7"/>
  <c r="Y1127" i="8" s="1"/>
  <c r="BR1165" i="7"/>
  <c r="Z1127" i="8" s="1"/>
  <c r="BE1166" i="7"/>
  <c r="M1128" i="8" s="1"/>
  <c r="BF1166" i="7"/>
  <c r="N1128" i="8" s="1"/>
  <c r="BG1166" i="7"/>
  <c r="O1128" i="8" s="1"/>
  <c r="BH1166" i="7"/>
  <c r="P1128" i="8" s="1"/>
  <c r="BI1166" i="7"/>
  <c r="Q1128" i="8" s="1"/>
  <c r="BJ1166" i="7"/>
  <c r="R1128" i="8" s="1"/>
  <c r="BK1166" i="7"/>
  <c r="S1128" i="8" s="1"/>
  <c r="BN1166" i="7"/>
  <c r="V1128" i="8" s="1"/>
  <c r="BP1166" i="7"/>
  <c r="X1128" i="8" s="1"/>
  <c r="BQ1166" i="7"/>
  <c r="Y1128" i="8" s="1"/>
  <c r="BR1166" i="7"/>
  <c r="Z1128" i="8" s="1"/>
  <c r="BE1167" i="7"/>
  <c r="M1129" i="8" s="1"/>
  <c r="BF1167" i="7"/>
  <c r="N1129" i="8" s="1"/>
  <c r="BG1167" i="7"/>
  <c r="O1129" i="8" s="1"/>
  <c r="BH1167" i="7"/>
  <c r="P1129" i="8" s="1"/>
  <c r="BI1167" i="7"/>
  <c r="Q1129" i="8" s="1"/>
  <c r="BJ1167" i="7"/>
  <c r="R1129" i="8" s="1"/>
  <c r="BK1167" i="7"/>
  <c r="S1129" i="8" s="1"/>
  <c r="BN1167" i="7"/>
  <c r="V1129" i="8" s="1"/>
  <c r="BP1167" i="7"/>
  <c r="X1129" i="8" s="1"/>
  <c r="BQ1167" i="7"/>
  <c r="Y1129" i="8" s="1"/>
  <c r="BR1167" i="7"/>
  <c r="Z1129" i="8" s="1"/>
  <c r="BE1168" i="7"/>
  <c r="M1130" i="8" s="1"/>
  <c r="BF1168" i="7"/>
  <c r="N1130" i="8" s="1"/>
  <c r="BG1168" i="7"/>
  <c r="O1130" i="8" s="1"/>
  <c r="BH1168" i="7"/>
  <c r="P1130" i="8" s="1"/>
  <c r="BI1168" i="7"/>
  <c r="Q1130" i="8" s="1"/>
  <c r="BJ1168" i="7"/>
  <c r="R1130" i="8" s="1"/>
  <c r="BK1168" i="7"/>
  <c r="S1130" i="8" s="1"/>
  <c r="BN1168" i="7"/>
  <c r="V1130" i="8" s="1"/>
  <c r="BP1168" i="7"/>
  <c r="X1130" i="8" s="1"/>
  <c r="BQ1168" i="7"/>
  <c r="Y1130" i="8" s="1"/>
  <c r="BR1168" i="7"/>
  <c r="Z1130" i="8" s="1"/>
  <c r="BE1169" i="7"/>
  <c r="M1131" i="8" s="1"/>
  <c r="BF1169" i="7"/>
  <c r="N1131" i="8" s="1"/>
  <c r="BG1169" i="7"/>
  <c r="O1131" i="8" s="1"/>
  <c r="BH1169" i="7"/>
  <c r="P1131" i="8" s="1"/>
  <c r="BI1169" i="7"/>
  <c r="Q1131" i="8" s="1"/>
  <c r="BJ1169" i="7"/>
  <c r="R1131" i="8" s="1"/>
  <c r="BK1169" i="7"/>
  <c r="S1131" i="8" s="1"/>
  <c r="BN1169" i="7"/>
  <c r="V1131" i="8" s="1"/>
  <c r="BO1169" i="7"/>
  <c r="W1131" i="8" s="1"/>
  <c r="BP1169" i="7"/>
  <c r="X1131" i="8" s="1"/>
  <c r="BQ1169" i="7"/>
  <c r="Y1131" i="8" s="1"/>
  <c r="BE1170" i="7"/>
  <c r="M1132" i="8" s="1"/>
  <c r="BF1170" i="7"/>
  <c r="N1132" i="8" s="1"/>
  <c r="BG1170" i="7"/>
  <c r="O1132" i="8" s="1"/>
  <c r="BH1170" i="7"/>
  <c r="P1132" i="8" s="1"/>
  <c r="BI1170" i="7"/>
  <c r="Q1132" i="8" s="1"/>
  <c r="BK1170" i="7"/>
  <c r="S1132" i="8" s="1"/>
  <c r="BM1170" i="7"/>
  <c r="U1132" i="8" s="1"/>
  <c r="BN1170" i="7"/>
  <c r="V1132" i="8" s="1"/>
  <c r="BO1170" i="7"/>
  <c r="W1132" i="8" s="1"/>
  <c r="BP1170" i="7"/>
  <c r="X1132" i="8" s="1"/>
  <c r="BQ1170" i="7"/>
  <c r="Y1132" i="8" s="1"/>
  <c r="BE1171" i="7"/>
  <c r="M1133" i="8" s="1"/>
  <c r="BF1171" i="7"/>
  <c r="N1133" i="8" s="1"/>
  <c r="BG1171" i="7"/>
  <c r="O1133" i="8" s="1"/>
  <c r="BH1171" i="7"/>
  <c r="P1133" i="8" s="1"/>
  <c r="BI1171" i="7"/>
  <c r="Q1133" i="8" s="1"/>
  <c r="BK1171" i="7"/>
  <c r="S1133" i="8" s="1"/>
  <c r="BM1171" i="7"/>
  <c r="U1133" i="8" s="1"/>
  <c r="BN1171" i="7"/>
  <c r="V1133" i="8" s="1"/>
  <c r="BO1171" i="7"/>
  <c r="W1133" i="8" s="1"/>
  <c r="BP1171" i="7"/>
  <c r="X1133" i="8" s="1"/>
  <c r="BQ1171" i="7"/>
  <c r="Y1133" i="8" s="1"/>
  <c r="BE1172" i="7"/>
  <c r="M1134" i="8" s="1"/>
  <c r="BF1172" i="7"/>
  <c r="N1134" i="8" s="1"/>
  <c r="BG1172" i="7"/>
  <c r="O1134" i="8" s="1"/>
  <c r="BH1172" i="7"/>
  <c r="P1134" i="8" s="1"/>
  <c r="BI1172" i="7"/>
  <c r="Q1134" i="8" s="1"/>
  <c r="BJ1172" i="7"/>
  <c r="R1134" i="8" s="1"/>
  <c r="BK1172" i="7"/>
  <c r="S1134" i="8" s="1"/>
  <c r="BN1172" i="7"/>
  <c r="V1134" i="8" s="1"/>
  <c r="BP1172" i="7"/>
  <c r="X1134" i="8" s="1"/>
  <c r="BQ1172" i="7"/>
  <c r="Y1134" i="8" s="1"/>
  <c r="BR1172" i="7"/>
  <c r="Z1134" i="8" s="1"/>
  <c r="BE1173" i="7"/>
  <c r="M1135" i="8" s="1"/>
  <c r="BF1173" i="7"/>
  <c r="N1135" i="8" s="1"/>
  <c r="BG1173" i="7"/>
  <c r="O1135" i="8" s="1"/>
  <c r="BH1173" i="7"/>
  <c r="P1135" i="8" s="1"/>
  <c r="BI1173" i="7"/>
  <c r="Q1135" i="8" s="1"/>
  <c r="BJ1173" i="7"/>
  <c r="R1135" i="8" s="1"/>
  <c r="BK1173" i="7"/>
  <c r="S1135" i="8" s="1"/>
  <c r="BN1173" i="7"/>
  <c r="V1135" i="8" s="1"/>
  <c r="BP1173" i="7"/>
  <c r="X1135" i="8" s="1"/>
  <c r="BQ1173" i="7"/>
  <c r="Y1135" i="8" s="1"/>
  <c r="BR1173" i="7"/>
  <c r="Z1135" i="8" s="1"/>
  <c r="BE1174" i="7"/>
  <c r="M1136" i="8" s="1"/>
  <c r="BF1174" i="7"/>
  <c r="N1136" i="8" s="1"/>
  <c r="BG1174" i="7"/>
  <c r="O1136" i="8" s="1"/>
  <c r="BH1174" i="7"/>
  <c r="P1136" i="8" s="1"/>
  <c r="BI1174" i="7"/>
  <c r="Q1136" i="8" s="1"/>
  <c r="BJ1174" i="7"/>
  <c r="R1136" i="8" s="1"/>
  <c r="BK1174" i="7"/>
  <c r="S1136" i="8" s="1"/>
  <c r="BN1174" i="7"/>
  <c r="V1136" i="8" s="1"/>
  <c r="BP1174" i="7"/>
  <c r="X1136" i="8" s="1"/>
  <c r="BQ1174" i="7"/>
  <c r="Y1136" i="8" s="1"/>
  <c r="BR1174" i="7"/>
  <c r="Z1136" i="8" s="1"/>
  <c r="BE1175" i="7"/>
  <c r="M1137" i="8" s="1"/>
  <c r="BF1175" i="7"/>
  <c r="N1137" i="8" s="1"/>
  <c r="BG1175" i="7"/>
  <c r="O1137" i="8" s="1"/>
  <c r="BH1175" i="7"/>
  <c r="P1137" i="8" s="1"/>
  <c r="BI1175" i="7"/>
  <c r="Q1137" i="8" s="1"/>
  <c r="BK1175" i="7"/>
  <c r="S1137" i="8" s="1"/>
  <c r="BM1175" i="7"/>
  <c r="U1137" i="8" s="1"/>
  <c r="BN1175" i="7"/>
  <c r="V1137" i="8" s="1"/>
  <c r="BO1175" i="7"/>
  <c r="W1137" i="8" s="1"/>
  <c r="BP1175" i="7"/>
  <c r="X1137" i="8" s="1"/>
  <c r="BQ1175" i="7"/>
  <c r="Y1137" i="8" s="1"/>
  <c r="BE1176" i="7"/>
  <c r="M1138" i="8" s="1"/>
  <c r="BF1176" i="7"/>
  <c r="N1138" i="8" s="1"/>
  <c r="BG1176" i="7"/>
  <c r="O1138" i="8" s="1"/>
  <c r="BH1176" i="7"/>
  <c r="P1138" i="8" s="1"/>
  <c r="BI1176" i="7"/>
  <c r="Q1138" i="8" s="1"/>
  <c r="BK1176" i="7"/>
  <c r="S1138" i="8" s="1"/>
  <c r="BM1176" i="7"/>
  <c r="U1138" i="8" s="1"/>
  <c r="BO1176" i="7"/>
  <c r="W1138" i="8" s="1"/>
  <c r="BP1176" i="7"/>
  <c r="X1138" i="8" s="1"/>
  <c r="BQ1176" i="7"/>
  <c r="Y1138" i="8" s="1"/>
  <c r="BR1176" i="7"/>
  <c r="Z1138" i="8" s="1"/>
  <c r="BE1177" i="7"/>
  <c r="M1139" i="8" s="1"/>
  <c r="BF1177" i="7"/>
  <c r="N1139" i="8" s="1"/>
  <c r="BG1177" i="7"/>
  <c r="O1139" i="8" s="1"/>
  <c r="BH1177" i="7"/>
  <c r="P1139" i="8" s="1"/>
  <c r="BI1177" i="7"/>
  <c r="Q1139" i="8" s="1"/>
  <c r="BK1177" i="7"/>
  <c r="S1139" i="8" s="1"/>
  <c r="BM1177" i="7"/>
  <c r="U1139" i="8" s="1"/>
  <c r="BO1177" i="7"/>
  <c r="W1139" i="8" s="1"/>
  <c r="BP1177" i="7"/>
  <c r="X1139" i="8" s="1"/>
  <c r="BQ1177" i="7"/>
  <c r="Y1139" i="8" s="1"/>
  <c r="BR1177" i="7"/>
  <c r="Z1139" i="8" s="1"/>
  <c r="BE1178" i="7"/>
  <c r="M1140" i="8" s="1"/>
  <c r="BF1178" i="7"/>
  <c r="N1140" i="8" s="1"/>
  <c r="BG1178" i="7"/>
  <c r="O1140" i="8" s="1"/>
  <c r="BH1178" i="7"/>
  <c r="P1140" i="8" s="1"/>
  <c r="BI1178" i="7"/>
  <c r="Q1140" i="8" s="1"/>
  <c r="BK1178" i="7"/>
  <c r="S1140" i="8" s="1"/>
  <c r="BM1178" i="7"/>
  <c r="U1140" i="8" s="1"/>
  <c r="BN1178" i="7"/>
  <c r="V1140" i="8" s="1"/>
  <c r="BP1178" i="7"/>
  <c r="X1140" i="8" s="1"/>
  <c r="BQ1178" i="7"/>
  <c r="Y1140" i="8" s="1"/>
  <c r="BR1178" i="7"/>
  <c r="Z1140" i="8" s="1"/>
  <c r="BE1179" i="7"/>
  <c r="M1141" i="8" s="1"/>
  <c r="BF1179" i="7"/>
  <c r="N1141" i="8" s="1"/>
  <c r="BG1179" i="7"/>
  <c r="O1141" i="8" s="1"/>
  <c r="BH1179" i="7"/>
  <c r="P1141" i="8" s="1"/>
  <c r="BI1179" i="7"/>
  <c r="Q1141" i="8" s="1"/>
  <c r="BJ1179" i="7"/>
  <c r="R1141" i="8" s="1"/>
  <c r="BK1179" i="7"/>
  <c r="S1141" i="8" s="1"/>
  <c r="BN1179" i="7"/>
  <c r="V1141" i="8" s="1"/>
  <c r="BP1179" i="7"/>
  <c r="X1141" i="8" s="1"/>
  <c r="BQ1179" i="7"/>
  <c r="Y1141" i="8" s="1"/>
  <c r="BR1179" i="7"/>
  <c r="Z1141" i="8" s="1"/>
  <c r="BE1180" i="7"/>
  <c r="M1142" i="8" s="1"/>
  <c r="BF1180" i="7"/>
  <c r="N1142" i="8" s="1"/>
  <c r="BG1180" i="7"/>
  <c r="O1142" i="8" s="1"/>
  <c r="BH1180" i="7"/>
  <c r="P1142" i="8" s="1"/>
  <c r="BI1180" i="7"/>
  <c r="Q1142" i="8" s="1"/>
  <c r="BJ1180" i="7"/>
  <c r="R1142" i="8" s="1"/>
  <c r="BK1180" i="7"/>
  <c r="S1142" i="8" s="1"/>
  <c r="BN1180" i="7"/>
  <c r="V1142" i="8" s="1"/>
  <c r="BP1180" i="7"/>
  <c r="X1142" i="8" s="1"/>
  <c r="BQ1180" i="7"/>
  <c r="Y1142" i="8" s="1"/>
  <c r="BR1180" i="7"/>
  <c r="Z1142" i="8" s="1"/>
  <c r="BE1181" i="7"/>
  <c r="M1143" i="8" s="1"/>
  <c r="BF1181" i="7"/>
  <c r="N1143" i="8" s="1"/>
  <c r="BG1181" i="7"/>
  <c r="O1143" i="8" s="1"/>
  <c r="BI1181" i="7"/>
  <c r="Q1143" i="8" s="1"/>
  <c r="BK1181" i="7"/>
  <c r="S1143" i="8" s="1"/>
  <c r="BL1181" i="7"/>
  <c r="T1143" i="8" s="1"/>
  <c r="BM1181" i="7"/>
  <c r="U1143" i="8" s="1"/>
  <c r="BO1181" i="7"/>
  <c r="W1143" i="8" s="1"/>
  <c r="BP1181" i="7"/>
  <c r="X1143" i="8" s="1"/>
  <c r="BQ1181" i="7"/>
  <c r="Y1143" i="8" s="1"/>
  <c r="BR1181" i="7"/>
  <c r="Z1143" i="8" s="1"/>
  <c r="BE1182" i="7"/>
  <c r="M1144" i="8" s="1"/>
  <c r="BF1182" i="7"/>
  <c r="N1144" i="8" s="1"/>
  <c r="BG1182" i="7"/>
  <c r="O1144" i="8" s="1"/>
  <c r="BH1182" i="7"/>
  <c r="P1144" i="8" s="1"/>
  <c r="BI1182" i="7"/>
  <c r="Q1144" i="8" s="1"/>
  <c r="BJ1182" i="7"/>
  <c r="R1144" i="8" s="1"/>
  <c r="BK1182" i="7"/>
  <c r="S1144" i="8" s="1"/>
  <c r="BO1182" i="7"/>
  <c r="W1144" i="8" s="1"/>
  <c r="BP1182" i="7"/>
  <c r="X1144" i="8" s="1"/>
  <c r="BQ1182" i="7"/>
  <c r="Y1144" i="8" s="1"/>
  <c r="BR1182" i="7"/>
  <c r="Z1144" i="8" s="1"/>
  <c r="BE1183" i="7"/>
  <c r="M1145" i="8" s="1"/>
  <c r="BF1183" i="7"/>
  <c r="N1145" i="8" s="1"/>
  <c r="BG1183" i="7"/>
  <c r="O1145" i="8" s="1"/>
  <c r="BH1183" i="7"/>
  <c r="P1145" i="8" s="1"/>
  <c r="BI1183" i="7"/>
  <c r="Q1145" i="8" s="1"/>
  <c r="BJ1183" i="7"/>
  <c r="R1145" i="8" s="1"/>
  <c r="BK1183" i="7"/>
  <c r="S1145" i="8" s="1"/>
  <c r="BN1183" i="7"/>
  <c r="V1145" i="8" s="1"/>
  <c r="BP1183" i="7"/>
  <c r="X1145" i="8" s="1"/>
  <c r="BQ1183" i="7"/>
  <c r="Y1145" i="8" s="1"/>
  <c r="BR1183" i="7"/>
  <c r="Z1145" i="8" s="1"/>
  <c r="BE1184" i="7"/>
  <c r="M1146" i="8" s="1"/>
  <c r="BF1184" i="7"/>
  <c r="N1146" i="8" s="1"/>
  <c r="BG1184" i="7"/>
  <c r="O1146" i="8" s="1"/>
  <c r="BH1184" i="7"/>
  <c r="P1146" i="8" s="1"/>
  <c r="BI1184" i="7"/>
  <c r="Q1146" i="8" s="1"/>
  <c r="BJ1184" i="7"/>
  <c r="R1146" i="8" s="1"/>
  <c r="BK1184" i="7"/>
  <c r="S1146" i="8" s="1"/>
  <c r="BN1184" i="7"/>
  <c r="V1146" i="8" s="1"/>
  <c r="BP1184" i="7"/>
  <c r="X1146" i="8" s="1"/>
  <c r="BQ1184" i="7"/>
  <c r="Y1146" i="8" s="1"/>
  <c r="BR1184" i="7"/>
  <c r="Z1146" i="8" s="1"/>
  <c r="BE1185" i="7"/>
  <c r="M1147" i="8" s="1"/>
  <c r="BF1185" i="7"/>
  <c r="N1147" i="8" s="1"/>
  <c r="BG1185" i="7"/>
  <c r="O1147" i="8" s="1"/>
  <c r="BH1185" i="7"/>
  <c r="P1147" i="8" s="1"/>
  <c r="BI1185" i="7"/>
  <c r="Q1147" i="8" s="1"/>
  <c r="BJ1185" i="7"/>
  <c r="R1147" i="8" s="1"/>
  <c r="BK1185" i="7"/>
  <c r="S1147" i="8" s="1"/>
  <c r="BN1185" i="7"/>
  <c r="V1147" i="8" s="1"/>
  <c r="BP1185" i="7"/>
  <c r="X1147" i="8" s="1"/>
  <c r="BQ1185" i="7"/>
  <c r="Y1147" i="8" s="1"/>
  <c r="BR1185" i="7"/>
  <c r="Z1147" i="8" s="1"/>
  <c r="BE1186" i="7"/>
  <c r="M1148" i="8" s="1"/>
  <c r="BF1186" i="7"/>
  <c r="N1148" i="8" s="1"/>
  <c r="BG1186" i="7"/>
  <c r="O1148" i="8" s="1"/>
  <c r="BH1186" i="7"/>
  <c r="P1148" i="8" s="1"/>
  <c r="BI1186" i="7"/>
  <c r="Q1148" i="8" s="1"/>
  <c r="BJ1186" i="7"/>
  <c r="R1148" i="8" s="1"/>
  <c r="BK1186" i="7"/>
  <c r="S1148" i="8" s="1"/>
  <c r="BN1186" i="7"/>
  <c r="V1148" i="8" s="1"/>
  <c r="BP1186" i="7"/>
  <c r="X1148" i="8" s="1"/>
  <c r="BQ1186" i="7"/>
  <c r="Y1148" i="8" s="1"/>
  <c r="BR1186" i="7"/>
  <c r="Z1148" i="8" s="1"/>
  <c r="BE1187" i="7"/>
  <c r="M1149" i="8" s="1"/>
  <c r="BF1187" i="7"/>
  <c r="N1149" i="8" s="1"/>
  <c r="BG1187" i="7"/>
  <c r="O1149" i="8" s="1"/>
  <c r="BH1187" i="7"/>
  <c r="P1149" i="8" s="1"/>
  <c r="BI1187" i="7"/>
  <c r="Q1149" i="8" s="1"/>
  <c r="BK1187" i="7"/>
  <c r="S1149" i="8" s="1"/>
  <c r="BM1187" i="7"/>
  <c r="U1149" i="8" s="1"/>
  <c r="BN1187" i="7"/>
  <c r="V1149" i="8" s="1"/>
  <c r="BP1187" i="7"/>
  <c r="X1149" i="8" s="1"/>
  <c r="BQ1187" i="7"/>
  <c r="Y1149" i="8" s="1"/>
  <c r="BR1187" i="7"/>
  <c r="Z1149" i="8" s="1"/>
  <c r="BE1188" i="7"/>
  <c r="M1150" i="8" s="1"/>
  <c r="BF1188" i="7"/>
  <c r="N1150" i="8" s="1"/>
  <c r="BG1188" i="7"/>
  <c r="O1150" i="8" s="1"/>
  <c r="BH1188" i="7"/>
  <c r="P1150" i="8" s="1"/>
  <c r="BI1188" i="7"/>
  <c r="Q1150" i="8" s="1"/>
  <c r="BJ1188" i="7"/>
  <c r="R1150" i="8" s="1"/>
  <c r="BK1188" i="7"/>
  <c r="S1150" i="8" s="1"/>
  <c r="BM1188" i="7"/>
  <c r="U1150" i="8" s="1"/>
  <c r="BN1188" i="7"/>
  <c r="V1150" i="8" s="1"/>
  <c r="BP1188" i="7"/>
  <c r="X1150" i="8" s="1"/>
  <c r="BR1188" i="7"/>
  <c r="Z1150" i="8" s="1"/>
  <c r="BE1189" i="7"/>
  <c r="M1151" i="8" s="1"/>
  <c r="BF1189" i="7"/>
  <c r="N1151" i="8" s="1"/>
  <c r="BG1189" i="7"/>
  <c r="O1151" i="8" s="1"/>
  <c r="BH1189" i="7"/>
  <c r="P1151" i="8" s="1"/>
  <c r="BI1189" i="7"/>
  <c r="Q1151" i="8" s="1"/>
  <c r="BJ1189" i="7"/>
  <c r="R1151" i="8" s="1"/>
  <c r="BK1189" i="7"/>
  <c r="S1151" i="8" s="1"/>
  <c r="BM1189" i="7"/>
  <c r="U1151" i="8" s="1"/>
  <c r="BN1189" i="7"/>
  <c r="V1151" i="8" s="1"/>
  <c r="BP1189" i="7"/>
  <c r="X1151" i="8" s="1"/>
  <c r="BR1189" i="7"/>
  <c r="Z1151" i="8" s="1"/>
  <c r="BE1190" i="7"/>
  <c r="M1152" i="8" s="1"/>
  <c r="BF1190" i="7"/>
  <c r="N1152" i="8" s="1"/>
  <c r="BG1190" i="7"/>
  <c r="O1152" i="8" s="1"/>
  <c r="BH1190" i="7"/>
  <c r="P1152" i="8" s="1"/>
  <c r="BI1190" i="7"/>
  <c r="Q1152" i="8" s="1"/>
  <c r="BJ1190" i="7"/>
  <c r="R1152" i="8" s="1"/>
  <c r="BK1190" i="7"/>
  <c r="S1152" i="8" s="1"/>
  <c r="BM1190" i="7"/>
  <c r="U1152" i="8" s="1"/>
  <c r="BN1190" i="7"/>
  <c r="V1152" i="8" s="1"/>
  <c r="BP1190" i="7"/>
  <c r="X1152" i="8" s="1"/>
  <c r="BQ1190" i="7"/>
  <c r="Y1152" i="8" s="1"/>
  <c r="BE1191" i="7"/>
  <c r="M1153" i="8" s="1"/>
  <c r="BF1191" i="7"/>
  <c r="N1153" i="8" s="1"/>
  <c r="BG1191" i="7"/>
  <c r="O1153" i="8" s="1"/>
  <c r="BH1191" i="7"/>
  <c r="P1153" i="8" s="1"/>
  <c r="BI1191" i="7"/>
  <c r="Q1153" i="8" s="1"/>
  <c r="BJ1191" i="7"/>
  <c r="R1153" i="8" s="1"/>
  <c r="BK1191" i="7"/>
  <c r="S1153" i="8" s="1"/>
  <c r="BM1191" i="7"/>
  <c r="U1153" i="8" s="1"/>
  <c r="BN1191" i="7"/>
  <c r="V1153" i="8" s="1"/>
  <c r="BP1191" i="7"/>
  <c r="X1153" i="8" s="1"/>
  <c r="BQ1191" i="7"/>
  <c r="Y1153" i="8" s="1"/>
  <c r="BE1192" i="7"/>
  <c r="M1154" i="8" s="1"/>
  <c r="BF1192" i="7"/>
  <c r="N1154" i="8" s="1"/>
  <c r="BG1192" i="7"/>
  <c r="O1154" i="8" s="1"/>
  <c r="BH1192" i="7"/>
  <c r="P1154" i="8" s="1"/>
  <c r="BI1192" i="7"/>
  <c r="Q1154" i="8" s="1"/>
  <c r="BJ1192" i="7"/>
  <c r="R1154" i="8" s="1"/>
  <c r="BK1192" i="7"/>
  <c r="S1154" i="8" s="1"/>
  <c r="BM1192" i="7"/>
  <c r="U1154" i="8" s="1"/>
  <c r="BP1192" i="7"/>
  <c r="X1154" i="8" s="1"/>
  <c r="BQ1192" i="7"/>
  <c r="Y1154" i="8" s="1"/>
  <c r="BR1192" i="7"/>
  <c r="Z1154" i="8" s="1"/>
  <c r="BE1193" i="7"/>
  <c r="M1155" i="8" s="1"/>
  <c r="BF1193" i="7"/>
  <c r="N1155" i="8" s="1"/>
  <c r="BG1193" i="7"/>
  <c r="O1155" i="8" s="1"/>
  <c r="BH1193" i="7"/>
  <c r="P1155" i="8" s="1"/>
  <c r="BI1193" i="7"/>
  <c r="Q1155" i="8" s="1"/>
  <c r="BK1193" i="7"/>
  <c r="S1155" i="8" s="1"/>
  <c r="BL1193" i="7"/>
  <c r="T1155" i="8" s="1"/>
  <c r="BM1193" i="7"/>
  <c r="U1155" i="8" s="1"/>
  <c r="BN1193" i="7"/>
  <c r="V1155" i="8" s="1"/>
  <c r="BP1193" i="7"/>
  <c r="X1155" i="8" s="1"/>
  <c r="BQ1193" i="7"/>
  <c r="Y1155" i="8" s="1"/>
  <c r="BE1194" i="7"/>
  <c r="M1156" i="8" s="1"/>
  <c r="BF1194" i="7"/>
  <c r="N1156" i="8" s="1"/>
  <c r="BG1194" i="7"/>
  <c r="O1156" i="8" s="1"/>
  <c r="BH1194" i="7"/>
  <c r="P1156" i="8" s="1"/>
  <c r="BI1194" i="7"/>
  <c r="Q1156" i="8" s="1"/>
  <c r="BK1194" i="7"/>
  <c r="S1156" i="8" s="1"/>
  <c r="BL1194" i="7"/>
  <c r="T1156" i="8" s="1"/>
  <c r="BM1194" i="7"/>
  <c r="U1156" i="8" s="1"/>
  <c r="BN1194" i="7"/>
  <c r="V1156" i="8" s="1"/>
  <c r="BP1194" i="7"/>
  <c r="X1156" i="8" s="1"/>
  <c r="BQ1194" i="7"/>
  <c r="Y1156" i="8" s="1"/>
  <c r="BE1195" i="7"/>
  <c r="M1157" i="8" s="1"/>
  <c r="BF1195" i="7"/>
  <c r="N1157" i="8" s="1"/>
  <c r="BG1195" i="7"/>
  <c r="O1157" i="8" s="1"/>
  <c r="BH1195" i="7"/>
  <c r="P1157" i="8" s="1"/>
  <c r="BI1195" i="7"/>
  <c r="Q1157" i="8" s="1"/>
  <c r="BJ1195" i="7"/>
  <c r="R1157" i="8" s="1"/>
  <c r="BK1195" i="7"/>
  <c r="S1157" i="8" s="1"/>
  <c r="BM1195" i="7"/>
  <c r="U1157" i="8" s="1"/>
  <c r="BN1195" i="7"/>
  <c r="V1157" i="8" s="1"/>
  <c r="BP1195" i="7"/>
  <c r="X1157" i="8" s="1"/>
  <c r="BQ1195" i="7"/>
  <c r="Y1157" i="8" s="1"/>
  <c r="BE1196" i="7"/>
  <c r="M1158" i="8" s="1"/>
  <c r="BF1196" i="7"/>
  <c r="N1158" i="8" s="1"/>
  <c r="BG1196" i="7"/>
  <c r="O1158" i="8" s="1"/>
  <c r="BH1196" i="7"/>
  <c r="P1158" i="8" s="1"/>
  <c r="BI1196" i="7"/>
  <c r="Q1158" i="8" s="1"/>
  <c r="BJ1196" i="7"/>
  <c r="R1158" i="8" s="1"/>
  <c r="BK1196" i="7"/>
  <c r="S1158" i="8" s="1"/>
  <c r="BM1196" i="7"/>
  <c r="U1158" i="8" s="1"/>
  <c r="BN1196" i="7"/>
  <c r="V1158" i="8" s="1"/>
  <c r="BP1196" i="7"/>
  <c r="X1158" i="8" s="1"/>
  <c r="BQ1196" i="7"/>
  <c r="Y1158" i="8" s="1"/>
  <c r="BE1197" i="7"/>
  <c r="M1159" i="8" s="1"/>
  <c r="BF1197" i="7"/>
  <c r="N1159" i="8" s="1"/>
  <c r="BG1197" i="7"/>
  <c r="O1159" i="8" s="1"/>
  <c r="BH1197" i="7"/>
  <c r="P1159" i="8" s="1"/>
  <c r="BI1197" i="7"/>
  <c r="Q1159" i="8" s="1"/>
  <c r="BJ1197" i="7"/>
  <c r="R1159" i="8" s="1"/>
  <c r="BK1197" i="7"/>
  <c r="S1159" i="8" s="1"/>
  <c r="BM1197" i="7"/>
  <c r="U1159" i="8" s="1"/>
  <c r="BN1197" i="7"/>
  <c r="V1159" i="8" s="1"/>
  <c r="BP1197" i="7"/>
  <c r="X1159" i="8" s="1"/>
  <c r="BQ1197" i="7"/>
  <c r="Y1159" i="8" s="1"/>
  <c r="BE1198" i="7"/>
  <c r="M1160" i="8" s="1"/>
  <c r="BF1198" i="7"/>
  <c r="N1160" i="8" s="1"/>
  <c r="BG1198" i="7"/>
  <c r="O1160" i="8" s="1"/>
  <c r="BH1198" i="7"/>
  <c r="P1160" i="8" s="1"/>
  <c r="BI1198" i="7"/>
  <c r="Q1160" i="8" s="1"/>
  <c r="BJ1198" i="7"/>
  <c r="R1160" i="8" s="1"/>
  <c r="BK1198" i="7"/>
  <c r="S1160" i="8" s="1"/>
  <c r="BM1198" i="7"/>
  <c r="U1160" i="8" s="1"/>
  <c r="BN1198" i="7"/>
  <c r="V1160" i="8" s="1"/>
  <c r="BP1198" i="7"/>
  <c r="X1160" i="8" s="1"/>
  <c r="BQ1198" i="7"/>
  <c r="Y1160" i="8" s="1"/>
  <c r="BE1199" i="7"/>
  <c r="M1161" i="8" s="1"/>
  <c r="BF1199" i="7"/>
  <c r="N1161" i="8" s="1"/>
  <c r="BG1199" i="7"/>
  <c r="O1161" i="8" s="1"/>
  <c r="BH1199" i="7"/>
  <c r="P1161" i="8" s="1"/>
  <c r="BI1199" i="7"/>
  <c r="Q1161" i="8" s="1"/>
  <c r="BK1199" i="7"/>
  <c r="S1161" i="8" s="1"/>
  <c r="BM1199" i="7"/>
  <c r="U1161" i="8" s="1"/>
  <c r="BO1199" i="7"/>
  <c r="W1161" i="8" s="1"/>
  <c r="BP1199" i="7"/>
  <c r="X1161" i="8" s="1"/>
  <c r="BQ1199" i="7"/>
  <c r="Y1161" i="8" s="1"/>
  <c r="BR1199" i="7"/>
  <c r="Z1161" i="8" s="1"/>
  <c r="BE1200" i="7"/>
  <c r="M1162" i="8" s="1"/>
  <c r="BF1200" i="7"/>
  <c r="N1162" i="8" s="1"/>
  <c r="BG1200" i="7"/>
  <c r="O1162" i="8" s="1"/>
  <c r="BH1200" i="7"/>
  <c r="P1162" i="8" s="1"/>
  <c r="BI1200" i="7"/>
  <c r="Q1162" i="8" s="1"/>
  <c r="BK1200" i="7"/>
  <c r="S1162" i="8" s="1"/>
  <c r="BM1200" i="7"/>
  <c r="U1162" i="8" s="1"/>
  <c r="BO1200" i="7"/>
  <c r="W1162" i="8" s="1"/>
  <c r="BP1200" i="7"/>
  <c r="X1162" i="8" s="1"/>
  <c r="BQ1200" i="7"/>
  <c r="Y1162" i="8" s="1"/>
  <c r="BR1200" i="7"/>
  <c r="Z1162" i="8" s="1"/>
  <c r="BE1201" i="7"/>
  <c r="M1163" i="8" s="1"/>
  <c r="BF1201" i="7"/>
  <c r="N1163" i="8" s="1"/>
  <c r="BG1201" i="7"/>
  <c r="O1163" i="8" s="1"/>
  <c r="BH1201" i="7"/>
  <c r="P1163" i="8" s="1"/>
  <c r="BI1201" i="7"/>
  <c r="Q1163" i="8" s="1"/>
  <c r="BJ1201" i="7"/>
  <c r="R1163" i="8" s="1"/>
  <c r="BK1201" i="7"/>
  <c r="S1163" i="8" s="1"/>
  <c r="BM1201" i="7"/>
  <c r="U1163" i="8" s="1"/>
  <c r="BN1201" i="7"/>
  <c r="V1163" i="8" s="1"/>
  <c r="BP1201" i="7"/>
  <c r="X1163" i="8" s="1"/>
  <c r="BQ1201" i="7"/>
  <c r="Y1163" i="8" s="1"/>
  <c r="BE1202" i="7"/>
  <c r="M1164" i="8" s="1"/>
  <c r="BF1202" i="7"/>
  <c r="N1164" i="8" s="1"/>
  <c r="BG1202" i="7"/>
  <c r="O1164" i="8" s="1"/>
  <c r="BH1202" i="7"/>
  <c r="P1164" i="8" s="1"/>
  <c r="BI1202" i="7"/>
  <c r="Q1164" i="8" s="1"/>
  <c r="BJ1202" i="7"/>
  <c r="R1164" i="8" s="1"/>
  <c r="BK1202" i="7"/>
  <c r="S1164" i="8" s="1"/>
  <c r="BO1202" i="7"/>
  <c r="W1164" i="8" s="1"/>
  <c r="BP1202" i="7"/>
  <c r="X1164" i="8" s="1"/>
  <c r="BQ1202" i="7"/>
  <c r="Y1164" i="8" s="1"/>
  <c r="BR1202" i="7"/>
  <c r="Z1164" i="8" s="1"/>
  <c r="BE1203" i="7"/>
  <c r="M1165" i="8" s="1"/>
  <c r="BF1203" i="7"/>
  <c r="N1165" i="8" s="1"/>
  <c r="BG1203" i="7"/>
  <c r="O1165" i="8" s="1"/>
  <c r="BH1203" i="7"/>
  <c r="P1165" i="8" s="1"/>
  <c r="BI1203" i="7"/>
  <c r="Q1165" i="8" s="1"/>
  <c r="BJ1203" i="7"/>
  <c r="R1165" i="8" s="1"/>
  <c r="BK1203" i="7"/>
  <c r="S1165" i="8" s="1"/>
  <c r="BM1203" i="7"/>
  <c r="U1165" i="8" s="1"/>
  <c r="BN1203" i="7"/>
  <c r="V1165" i="8" s="1"/>
  <c r="BP1203" i="7"/>
  <c r="X1165" i="8" s="1"/>
  <c r="BQ1203" i="7"/>
  <c r="Y1165" i="8" s="1"/>
  <c r="BE1204" i="7"/>
  <c r="M1166" i="8" s="1"/>
  <c r="BF1204" i="7"/>
  <c r="N1166" i="8" s="1"/>
  <c r="BG1204" i="7"/>
  <c r="O1166" i="8" s="1"/>
  <c r="BH1204" i="7"/>
  <c r="P1166" i="8" s="1"/>
  <c r="BI1204" i="7"/>
  <c r="Q1166" i="8" s="1"/>
  <c r="BJ1204" i="7"/>
  <c r="R1166" i="8" s="1"/>
  <c r="BK1204" i="7"/>
  <c r="S1166" i="8" s="1"/>
  <c r="BM1204" i="7"/>
  <c r="U1166" i="8" s="1"/>
  <c r="BN1204" i="7"/>
  <c r="V1166" i="8" s="1"/>
  <c r="BP1204" i="7"/>
  <c r="X1166" i="8" s="1"/>
  <c r="BQ1204" i="7"/>
  <c r="Y1166" i="8" s="1"/>
  <c r="BE1205" i="7"/>
  <c r="M1167" i="8" s="1"/>
  <c r="BF1205" i="7"/>
  <c r="N1167" i="8" s="1"/>
  <c r="BG1205" i="7"/>
  <c r="O1167" i="8" s="1"/>
  <c r="BH1205" i="7"/>
  <c r="P1167" i="8" s="1"/>
  <c r="BI1205" i="7"/>
  <c r="Q1167" i="8" s="1"/>
  <c r="BJ1205" i="7"/>
  <c r="R1167" i="8" s="1"/>
  <c r="BK1205" i="7"/>
  <c r="S1167" i="8" s="1"/>
  <c r="BN1205" i="7"/>
  <c r="V1167" i="8" s="1"/>
  <c r="BO1205" i="7"/>
  <c r="W1167" i="8" s="1"/>
  <c r="BP1205" i="7"/>
  <c r="X1167" i="8" s="1"/>
  <c r="BQ1205" i="7"/>
  <c r="Y1167" i="8" s="1"/>
  <c r="BE1206" i="7"/>
  <c r="M1168" i="8" s="1"/>
  <c r="BF1206" i="7"/>
  <c r="N1168" i="8" s="1"/>
  <c r="BG1206" i="7"/>
  <c r="O1168" i="8" s="1"/>
  <c r="BH1206" i="7"/>
  <c r="P1168" i="8" s="1"/>
  <c r="BI1206" i="7"/>
  <c r="Q1168" i="8" s="1"/>
  <c r="BK1206" i="7"/>
  <c r="S1168" i="8" s="1"/>
  <c r="BM1206" i="7"/>
  <c r="U1168" i="8" s="1"/>
  <c r="BN1206" i="7"/>
  <c r="V1168" i="8" s="1"/>
  <c r="BO1206" i="7"/>
  <c r="W1168" i="8" s="1"/>
  <c r="BP1206" i="7"/>
  <c r="X1168" i="8" s="1"/>
  <c r="BQ1206" i="7"/>
  <c r="Y1168" i="8" s="1"/>
  <c r="BE1207" i="7"/>
  <c r="M1169" i="8" s="1"/>
  <c r="BF1207" i="7"/>
  <c r="N1169" i="8" s="1"/>
  <c r="BG1207" i="7"/>
  <c r="O1169" i="8" s="1"/>
  <c r="BH1207" i="7"/>
  <c r="P1169" i="8" s="1"/>
  <c r="BI1207" i="7"/>
  <c r="Q1169" i="8" s="1"/>
  <c r="BK1207" i="7"/>
  <c r="S1169" i="8" s="1"/>
  <c r="BM1207" i="7"/>
  <c r="U1169" i="8" s="1"/>
  <c r="BN1207" i="7"/>
  <c r="V1169" i="8" s="1"/>
  <c r="BO1207" i="7"/>
  <c r="W1169" i="8" s="1"/>
  <c r="BP1207" i="7"/>
  <c r="X1169" i="8" s="1"/>
  <c r="BQ1207" i="7"/>
  <c r="Y1169" i="8" s="1"/>
  <c r="BE1208" i="7"/>
  <c r="M1170" i="8" s="1"/>
  <c r="BF1208" i="7"/>
  <c r="N1170" i="8" s="1"/>
  <c r="BG1208" i="7"/>
  <c r="O1170" i="8" s="1"/>
  <c r="BH1208" i="7"/>
  <c r="P1170" i="8" s="1"/>
  <c r="BI1208" i="7"/>
  <c r="Q1170" i="8" s="1"/>
  <c r="BK1208" i="7"/>
  <c r="S1170" i="8" s="1"/>
  <c r="BM1208" i="7"/>
  <c r="U1170" i="8" s="1"/>
  <c r="BN1208" i="7"/>
  <c r="V1170" i="8" s="1"/>
  <c r="BO1208" i="7"/>
  <c r="W1170" i="8" s="1"/>
  <c r="BP1208" i="7"/>
  <c r="X1170" i="8" s="1"/>
  <c r="BQ1208" i="7"/>
  <c r="Y1170" i="8" s="1"/>
  <c r="BE1209" i="7"/>
  <c r="M1171" i="8" s="1"/>
  <c r="BF1209" i="7"/>
  <c r="N1171" i="8" s="1"/>
  <c r="BG1209" i="7"/>
  <c r="O1171" i="8" s="1"/>
  <c r="BH1209" i="7"/>
  <c r="P1171" i="8" s="1"/>
  <c r="BI1209" i="7"/>
  <c r="Q1171" i="8" s="1"/>
  <c r="BJ1209" i="7"/>
  <c r="R1171" i="8" s="1"/>
  <c r="BK1209" i="7"/>
  <c r="S1171" i="8" s="1"/>
  <c r="BO1209" i="7"/>
  <c r="W1171" i="8" s="1"/>
  <c r="BP1209" i="7"/>
  <c r="X1171" i="8" s="1"/>
  <c r="BQ1209" i="7"/>
  <c r="Y1171" i="8" s="1"/>
  <c r="BR1209" i="7"/>
  <c r="Z1171" i="8" s="1"/>
  <c r="BE1210" i="7"/>
  <c r="M1172" i="8" s="1"/>
  <c r="BF1210" i="7"/>
  <c r="N1172" i="8" s="1"/>
  <c r="BG1210" i="7"/>
  <c r="O1172" i="8" s="1"/>
  <c r="BH1210" i="7"/>
  <c r="P1172" i="8" s="1"/>
  <c r="BI1210" i="7"/>
  <c r="Q1172" i="8" s="1"/>
  <c r="BJ1210" i="7"/>
  <c r="R1172" i="8" s="1"/>
  <c r="BK1210" i="7"/>
  <c r="S1172" i="8" s="1"/>
  <c r="BO1210" i="7"/>
  <c r="W1172" i="8" s="1"/>
  <c r="BP1210" i="7"/>
  <c r="X1172" i="8" s="1"/>
  <c r="BQ1210" i="7"/>
  <c r="Y1172" i="8" s="1"/>
  <c r="BR1210" i="7"/>
  <c r="Z1172" i="8" s="1"/>
  <c r="BE1211" i="7"/>
  <c r="M1173" i="8" s="1"/>
  <c r="BF1211" i="7"/>
  <c r="N1173" i="8" s="1"/>
  <c r="BG1211" i="7"/>
  <c r="O1173" i="8" s="1"/>
  <c r="BH1211" i="7"/>
  <c r="P1173" i="8" s="1"/>
  <c r="BI1211" i="7"/>
  <c r="Q1173" i="8" s="1"/>
  <c r="BK1211" i="7"/>
  <c r="S1173" i="8" s="1"/>
  <c r="BL1211" i="7"/>
  <c r="T1173" i="8" s="1"/>
  <c r="BM1211" i="7"/>
  <c r="U1173" i="8" s="1"/>
  <c r="BN1211" i="7"/>
  <c r="V1173" i="8" s="1"/>
  <c r="BO1211" i="7"/>
  <c r="W1173" i="8" s="1"/>
  <c r="BP1211" i="7"/>
  <c r="X1173" i="8" s="1"/>
  <c r="BQ1211" i="7"/>
  <c r="Y1173" i="8" s="1"/>
  <c r="BE1212" i="7"/>
  <c r="M1174" i="8" s="1"/>
  <c r="BF1212" i="7"/>
  <c r="N1174" i="8" s="1"/>
  <c r="BG1212" i="7"/>
  <c r="O1174" i="8" s="1"/>
  <c r="BH1212" i="7"/>
  <c r="P1174" i="8" s="1"/>
  <c r="BI1212" i="7"/>
  <c r="Q1174" i="8" s="1"/>
  <c r="BK1212" i="7"/>
  <c r="S1174" i="8" s="1"/>
  <c r="BM1212" i="7"/>
  <c r="U1174" i="8" s="1"/>
  <c r="BO1212" i="7"/>
  <c r="W1174" i="8" s="1"/>
  <c r="BP1212" i="7"/>
  <c r="X1174" i="8" s="1"/>
  <c r="BQ1212" i="7"/>
  <c r="Y1174" i="8" s="1"/>
  <c r="BR1212" i="7"/>
  <c r="Z1174" i="8" s="1"/>
  <c r="BE1213" i="7"/>
  <c r="M1175" i="8" s="1"/>
  <c r="BF1213" i="7"/>
  <c r="N1175" i="8" s="1"/>
  <c r="BG1213" i="7"/>
  <c r="O1175" i="8" s="1"/>
  <c r="BH1213" i="7"/>
  <c r="P1175" i="8" s="1"/>
  <c r="BI1213" i="7"/>
  <c r="Q1175" i="8" s="1"/>
  <c r="BJ1213" i="7"/>
  <c r="R1175" i="8" s="1"/>
  <c r="BM1213" i="7"/>
  <c r="U1175" i="8" s="1"/>
  <c r="BN1213" i="7"/>
  <c r="V1175" i="8" s="1"/>
  <c r="BP1213" i="7"/>
  <c r="X1175" i="8" s="1"/>
  <c r="BQ1213" i="7"/>
  <c r="Y1175" i="8" s="1"/>
  <c r="BR1213" i="7"/>
  <c r="Z1175" i="8" s="1"/>
  <c r="BE1214" i="7"/>
  <c r="M1176" i="8" s="1"/>
  <c r="BF1214" i="7"/>
  <c r="N1176" i="8" s="1"/>
  <c r="BG1214" i="7"/>
  <c r="O1176" i="8" s="1"/>
  <c r="BH1214" i="7"/>
  <c r="P1176" i="8" s="1"/>
  <c r="BI1214" i="7"/>
  <c r="Q1176" i="8" s="1"/>
  <c r="BJ1214" i="7"/>
  <c r="R1176" i="8" s="1"/>
  <c r="BM1214" i="7"/>
  <c r="U1176" i="8" s="1"/>
  <c r="BN1214" i="7"/>
  <c r="V1176" i="8" s="1"/>
  <c r="BP1214" i="7"/>
  <c r="X1176" i="8" s="1"/>
  <c r="BQ1214" i="7"/>
  <c r="Y1176" i="8" s="1"/>
  <c r="BR1214" i="7"/>
  <c r="Z1176" i="8" s="1"/>
  <c r="BE1215" i="7"/>
  <c r="M1177" i="8" s="1"/>
  <c r="BF1215" i="7"/>
  <c r="N1177" i="8" s="1"/>
  <c r="BG1215" i="7"/>
  <c r="O1177" i="8" s="1"/>
  <c r="BH1215" i="7"/>
  <c r="P1177" i="8" s="1"/>
  <c r="BI1215" i="7"/>
  <c r="Q1177" i="8" s="1"/>
  <c r="BJ1215" i="7"/>
  <c r="R1177" i="8" s="1"/>
  <c r="BK1215" i="7"/>
  <c r="S1177" i="8" s="1"/>
  <c r="BM1215" i="7"/>
  <c r="U1177" i="8" s="1"/>
  <c r="BP1215" i="7"/>
  <c r="X1177" i="8" s="1"/>
  <c r="BQ1215" i="7"/>
  <c r="Y1177" i="8" s="1"/>
  <c r="BR1215" i="7"/>
  <c r="Z1177" i="8" s="1"/>
  <c r="BE1216" i="7"/>
  <c r="M1178" i="8" s="1"/>
  <c r="BF1216" i="7"/>
  <c r="N1178" i="8" s="1"/>
  <c r="BG1216" i="7"/>
  <c r="O1178" i="8" s="1"/>
  <c r="BH1216" i="7"/>
  <c r="P1178" i="8" s="1"/>
  <c r="BI1216" i="7"/>
  <c r="Q1178" i="8" s="1"/>
  <c r="BJ1216" i="7"/>
  <c r="R1178" i="8" s="1"/>
  <c r="BK1216" i="7"/>
  <c r="S1178" i="8" s="1"/>
  <c r="BM1216" i="7"/>
  <c r="U1178" i="8" s="1"/>
  <c r="BP1216" i="7"/>
  <c r="X1178" i="8" s="1"/>
  <c r="BQ1216" i="7"/>
  <c r="Y1178" i="8" s="1"/>
  <c r="BR1216" i="7"/>
  <c r="Z1178" i="8" s="1"/>
  <c r="BE1217" i="7"/>
  <c r="M1179" i="8" s="1"/>
  <c r="BF1217" i="7"/>
  <c r="N1179" i="8" s="1"/>
  <c r="BG1217" i="7"/>
  <c r="O1179" i="8" s="1"/>
  <c r="BH1217" i="7"/>
  <c r="P1179" i="8" s="1"/>
  <c r="BI1217" i="7"/>
  <c r="Q1179" i="8" s="1"/>
  <c r="BK1217" i="7"/>
  <c r="S1179" i="8" s="1"/>
  <c r="BM1217" i="7"/>
  <c r="U1179" i="8" s="1"/>
  <c r="BO1217" i="7"/>
  <c r="W1179" i="8" s="1"/>
  <c r="BP1217" i="7"/>
  <c r="X1179" i="8" s="1"/>
  <c r="BQ1217" i="7"/>
  <c r="Y1179" i="8" s="1"/>
  <c r="BR1217" i="7"/>
  <c r="Z1179" i="8" s="1"/>
  <c r="BE1218" i="7"/>
  <c r="M1180" i="8" s="1"/>
  <c r="BF1218" i="7"/>
  <c r="N1180" i="8" s="1"/>
  <c r="BG1218" i="7"/>
  <c r="O1180" i="8" s="1"/>
  <c r="BH1218" i="7"/>
  <c r="P1180" i="8" s="1"/>
  <c r="BI1218" i="7"/>
  <c r="Q1180" i="8" s="1"/>
  <c r="BK1218" i="7"/>
  <c r="S1180" i="8" s="1"/>
  <c r="BM1218" i="7"/>
  <c r="U1180" i="8" s="1"/>
  <c r="BO1218" i="7"/>
  <c r="W1180" i="8" s="1"/>
  <c r="BP1218" i="7"/>
  <c r="X1180" i="8" s="1"/>
  <c r="BQ1218" i="7"/>
  <c r="Y1180" i="8" s="1"/>
  <c r="BR1218" i="7"/>
  <c r="Z1180" i="8" s="1"/>
  <c r="BE1219" i="7"/>
  <c r="M1181" i="8" s="1"/>
  <c r="BF1219" i="7"/>
  <c r="N1181" i="8" s="1"/>
  <c r="BG1219" i="7"/>
  <c r="O1181" i="8" s="1"/>
  <c r="BH1219" i="7"/>
  <c r="P1181" i="8" s="1"/>
  <c r="BI1219" i="7"/>
  <c r="Q1181" i="8" s="1"/>
  <c r="BJ1219" i="7"/>
  <c r="R1181" i="8" s="1"/>
  <c r="BK1219" i="7"/>
  <c r="S1181" i="8" s="1"/>
  <c r="BO1219" i="7"/>
  <c r="W1181" i="8" s="1"/>
  <c r="BP1219" i="7"/>
  <c r="X1181" i="8" s="1"/>
  <c r="BQ1219" i="7"/>
  <c r="Y1181" i="8" s="1"/>
  <c r="BR1219" i="7"/>
  <c r="Z1181" i="8" s="1"/>
  <c r="BE1220" i="7"/>
  <c r="M1182" i="8" s="1"/>
  <c r="BF1220" i="7"/>
  <c r="N1182" i="8" s="1"/>
  <c r="BG1220" i="7"/>
  <c r="O1182" i="8" s="1"/>
  <c r="BH1220" i="7"/>
  <c r="P1182" i="8" s="1"/>
  <c r="BI1220" i="7"/>
  <c r="Q1182" i="8" s="1"/>
  <c r="BJ1220" i="7"/>
  <c r="R1182" i="8" s="1"/>
  <c r="BK1220" i="7"/>
  <c r="S1182" i="8" s="1"/>
  <c r="BM1220" i="7"/>
  <c r="U1182" i="8" s="1"/>
  <c r="BP1220" i="7"/>
  <c r="X1182" i="8" s="1"/>
  <c r="BQ1220" i="7"/>
  <c r="Y1182" i="8" s="1"/>
  <c r="BR1220" i="7"/>
  <c r="Z1182" i="8" s="1"/>
  <c r="BE1221" i="7"/>
  <c r="M1183" i="8" s="1"/>
  <c r="BF1221" i="7"/>
  <c r="N1183" i="8" s="1"/>
  <c r="BG1221" i="7"/>
  <c r="O1183" i="8" s="1"/>
  <c r="BH1221" i="7"/>
  <c r="P1183" i="8" s="1"/>
  <c r="BI1221" i="7"/>
  <c r="Q1183" i="8" s="1"/>
  <c r="BJ1221" i="7"/>
  <c r="R1183" i="8" s="1"/>
  <c r="BK1221" i="7"/>
  <c r="S1183" i="8" s="1"/>
  <c r="BM1221" i="7"/>
  <c r="U1183" i="8" s="1"/>
  <c r="BP1221" i="7"/>
  <c r="X1183" i="8" s="1"/>
  <c r="BQ1221" i="7"/>
  <c r="Y1183" i="8" s="1"/>
  <c r="BR1221" i="7"/>
  <c r="Z1183" i="8" s="1"/>
  <c r="BE1222" i="7"/>
  <c r="M1184" i="8" s="1"/>
  <c r="BF1222" i="7"/>
  <c r="N1184" i="8" s="1"/>
  <c r="BG1222" i="7"/>
  <c r="O1184" i="8" s="1"/>
  <c r="BH1222" i="7"/>
  <c r="P1184" i="8" s="1"/>
  <c r="BI1222" i="7"/>
  <c r="Q1184" i="8" s="1"/>
  <c r="BJ1222" i="7"/>
  <c r="R1184" i="8" s="1"/>
  <c r="BK1222" i="7"/>
  <c r="S1184" i="8" s="1"/>
  <c r="BM1222" i="7"/>
  <c r="U1184" i="8" s="1"/>
  <c r="BN1222" i="7"/>
  <c r="V1184" i="8" s="1"/>
  <c r="BP1222" i="7"/>
  <c r="X1184" i="8" s="1"/>
  <c r="BQ1222" i="7"/>
  <c r="Y1184" i="8" s="1"/>
  <c r="BE1223" i="7"/>
  <c r="M1185" i="8" s="1"/>
  <c r="BF1223" i="7"/>
  <c r="N1185" i="8" s="1"/>
  <c r="BG1223" i="7"/>
  <c r="O1185" i="8" s="1"/>
  <c r="BH1223" i="7"/>
  <c r="P1185" i="8" s="1"/>
  <c r="BI1223" i="7"/>
  <c r="Q1185" i="8" s="1"/>
  <c r="BJ1223" i="7"/>
  <c r="R1185" i="8" s="1"/>
  <c r="BK1223" i="7"/>
  <c r="S1185" i="8" s="1"/>
  <c r="BN1223" i="7"/>
  <c r="V1185" i="8" s="1"/>
  <c r="BO1223" i="7"/>
  <c r="W1185" i="8" s="1"/>
  <c r="BP1223" i="7"/>
  <c r="X1185" i="8" s="1"/>
  <c r="BQ1223" i="7"/>
  <c r="Y1185" i="8" s="1"/>
  <c r="BE1224" i="7"/>
  <c r="M1186" i="8" s="1"/>
  <c r="BF1224" i="7"/>
  <c r="N1186" i="8" s="1"/>
  <c r="BG1224" i="7"/>
  <c r="O1186" i="8" s="1"/>
  <c r="BH1224" i="7"/>
  <c r="P1186" i="8" s="1"/>
  <c r="BI1224" i="7"/>
  <c r="Q1186" i="8" s="1"/>
  <c r="BK1224" i="7"/>
  <c r="S1186" i="8" s="1"/>
  <c r="BM1224" i="7"/>
  <c r="U1186" i="8" s="1"/>
  <c r="BO1224" i="7"/>
  <c r="W1186" i="8" s="1"/>
  <c r="BP1224" i="7"/>
  <c r="X1186" i="8" s="1"/>
  <c r="BQ1224" i="7"/>
  <c r="Y1186" i="8" s="1"/>
  <c r="BR1224" i="7"/>
  <c r="Z1186" i="8" s="1"/>
  <c r="BE1225" i="7"/>
  <c r="M1187" i="8" s="1"/>
  <c r="BF1225" i="7"/>
  <c r="N1187" i="8" s="1"/>
  <c r="BG1225" i="7"/>
  <c r="O1187" i="8" s="1"/>
  <c r="BH1225" i="7"/>
  <c r="P1187" i="8" s="1"/>
  <c r="BI1225" i="7"/>
  <c r="Q1187" i="8" s="1"/>
  <c r="BK1225" i="7"/>
  <c r="S1187" i="8" s="1"/>
  <c r="BM1225" i="7"/>
  <c r="U1187" i="8" s="1"/>
  <c r="BO1225" i="7"/>
  <c r="W1187" i="8" s="1"/>
  <c r="BP1225" i="7"/>
  <c r="X1187" i="8" s="1"/>
  <c r="BQ1225" i="7"/>
  <c r="Y1187" i="8" s="1"/>
  <c r="BR1225" i="7"/>
  <c r="Z1187" i="8" s="1"/>
  <c r="BE1226" i="7"/>
  <c r="M1188" i="8" s="1"/>
  <c r="BF1226" i="7"/>
  <c r="N1188" i="8" s="1"/>
  <c r="BG1226" i="7"/>
  <c r="O1188" i="8" s="1"/>
  <c r="BH1226" i="7"/>
  <c r="P1188" i="8" s="1"/>
  <c r="BI1226" i="7"/>
  <c r="Q1188" i="8" s="1"/>
  <c r="BJ1226" i="7"/>
  <c r="R1188" i="8" s="1"/>
  <c r="BK1226" i="7"/>
  <c r="S1188" i="8" s="1"/>
  <c r="BM1226" i="7"/>
  <c r="U1188" i="8" s="1"/>
  <c r="BN1226" i="7"/>
  <c r="V1188" i="8" s="1"/>
  <c r="BP1226" i="7"/>
  <c r="X1188" i="8" s="1"/>
  <c r="BQ1226" i="7"/>
  <c r="Y1188" i="8" s="1"/>
  <c r="BE1227" i="7"/>
  <c r="M1189" i="8" s="1"/>
  <c r="BF1227" i="7"/>
  <c r="N1189" i="8" s="1"/>
  <c r="BG1227" i="7"/>
  <c r="O1189" i="8" s="1"/>
  <c r="BH1227" i="7"/>
  <c r="P1189" i="8" s="1"/>
  <c r="BI1227" i="7"/>
  <c r="Q1189" i="8" s="1"/>
  <c r="BJ1227" i="7"/>
  <c r="R1189" i="8" s="1"/>
  <c r="BK1227" i="7"/>
  <c r="S1189" i="8" s="1"/>
  <c r="BM1227" i="7"/>
  <c r="U1189" i="8" s="1"/>
  <c r="BP1227" i="7"/>
  <c r="X1189" i="8" s="1"/>
  <c r="BQ1227" i="7"/>
  <c r="Y1189" i="8" s="1"/>
  <c r="BR1227" i="7"/>
  <c r="Z1189" i="8" s="1"/>
  <c r="BE1228" i="7"/>
  <c r="M1190" i="8" s="1"/>
  <c r="BF1228" i="7"/>
  <c r="N1190" i="8" s="1"/>
  <c r="BG1228" i="7"/>
  <c r="O1190" i="8" s="1"/>
  <c r="BH1228" i="7"/>
  <c r="P1190" i="8" s="1"/>
  <c r="BI1228" i="7"/>
  <c r="Q1190" i="8" s="1"/>
  <c r="BJ1228" i="7"/>
  <c r="R1190" i="8" s="1"/>
  <c r="BK1228" i="7"/>
  <c r="S1190" i="8" s="1"/>
  <c r="BM1228" i="7"/>
  <c r="U1190" i="8" s="1"/>
  <c r="BN1228" i="7"/>
  <c r="V1190" i="8" s="1"/>
  <c r="BP1228" i="7"/>
  <c r="X1190" i="8" s="1"/>
  <c r="BQ1228" i="7"/>
  <c r="Y1190" i="8" s="1"/>
  <c r="BE1229" i="7"/>
  <c r="M1191" i="8" s="1"/>
  <c r="BF1229" i="7"/>
  <c r="N1191" i="8" s="1"/>
  <c r="BG1229" i="7"/>
  <c r="O1191" i="8" s="1"/>
  <c r="BH1229" i="7"/>
  <c r="P1191" i="8" s="1"/>
  <c r="BI1229" i="7"/>
  <c r="Q1191" i="8" s="1"/>
  <c r="BK1229" i="7"/>
  <c r="S1191" i="8" s="1"/>
  <c r="BM1229" i="7"/>
  <c r="U1191" i="8" s="1"/>
  <c r="BN1229" i="7"/>
  <c r="V1191" i="8" s="1"/>
  <c r="BO1229" i="7"/>
  <c r="W1191" i="8" s="1"/>
  <c r="BP1229" i="7"/>
  <c r="X1191" i="8" s="1"/>
  <c r="BQ1229" i="7"/>
  <c r="Y1191" i="8" s="1"/>
  <c r="BE1230" i="7"/>
  <c r="M1192" i="8" s="1"/>
  <c r="BF1230" i="7"/>
  <c r="N1192" i="8" s="1"/>
  <c r="BG1230" i="7"/>
  <c r="O1192" i="8" s="1"/>
  <c r="BH1230" i="7"/>
  <c r="P1192" i="8" s="1"/>
  <c r="BI1230" i="7"/>
  <c r="Q1192" i="8" s="1"/>
  <c r="BJ1230" i="7"/>
  <c r="R1192" i="8" s="1"/>
  <c r="BN1230" i="7"/>
  <c r="V1192" i="8" s="1"/>
  <c r="BO1230" i="7"/>
  <c r="W1192" i="8" s="1"/>
  <c r="BP1230" i="7"/>
  <c r="X1192" i="8" s="1"/>
  <c r="BQ1230" i="7"/>
  <c r="Y1192" i="8" s="1"/>
  <c r="BR1230" i="7"/>
  <c r="Z1192" i="8" s="1"/>
  <c r="BE1231" i="7"/>
  <c r="M1193" i="8" s="1"/>
  <c r="BF1231" i="7"/>
  <c r="N1193" i="8" s="1"/>
  <c r="BG1231" i="7"/>
  <c r="O1193" i="8" s="1"/>
  <c r="BH1231" i="7"/>
  <c r="P1193" i="8" s="1"/>
  <c r="BI1231" i="7"/>
  <c r="Q1193" i="8" s="1"/>
  <c r="BJ1231" i="7"/>
  <c r="R1193" i="8" s="1"/>
  <c r="BM1231" i="7"/>
  <c r="U1193" i="8" s="1"/>
  <c r="BN1231" i="7"/>
  <c r="V1193" i="8" s="1"/>
  <c r="BO1231" i="7"/>
  <c r="W1193" i="8" s="1"/>
  <c r="BP1231" i="7"/>
  <c r="X1193" i="8" s="1"/>
  <c r="BQ1231" i="7"/>
  <c r="Y1193" i="8" s="1"/>
  <c r="BR1231" i="7"/>
  <c r="Z1193" i="8" s="1"/>
  <c r="BE1232" i="7"/>
  <c r="M1194" i="8" s="1"/>
  <c r="BF1232" i="7"/>
  <c r="N1194" i="8" s="1"/>
  <c r="BG1232" i="7"/>
  <c r="O1194" i="8" s="1"/>
  <c r="BH1232" i="7"/>
  <c r="P1194" i="8" s="1"/>
  <c r="BI1232" i="7"/>
  <c r="Q1194" i="8" s="1"/>
  <c r="BJ1232" i="7"/>
  <c r="R1194" i="8" s="1"/>
  <c r="BM1232" i="7"/>
  <c r="U1194" i="8" s="1"/>
  <c r="BN1232" i="7"/>
  <c r="V1194" i="8" s="1"/>
  <c r="BO1232" i="7"/>
  <c r="W1194" i="8" s="1"/>
  <c r="BP1232" i="7"/>
  <c r="X1194" i="8" s="1"/>
  <c r="BQ1232" i="7"/>
  <c r="Y1194" i="8" s="1"/>
  <c r="BE1233" i="7"/>
  <c r="M1195" i="8" s="1"/>
  <c r="BF1233" i="7"/>
  <c r="N1195" i="8" s="1"/>
  <c r="BG1233" i="7"/>
  <c r="O1195" i="8" s="1"/>
  <c r="BH1233" i="7"/>
  <c r="P1195" i="8" s="1"/>
  <c r="BI1233" i="7"/>
  <c r="Q1195" i="8" s="1"/>
  <c r="BJ1233" i="7"/>
  <c r="R1195" i="8" s="1"/>
  <c r="BM1233" i="7"/>
  <c r="U1195" i="8" s="1"/>
  <c r="BN1233" i="7"/>
  <c r="V1195" i="8" s="1"/>
  <c r="BO1233" i="7"/>
  <c r="W1195" i="8" s="1"/>
  <c r="BP1233" i="7"/>
  <c r="X1195" i="8" s="1"/>
  <c r="BQ1233" i="7"/>
  <c r="Y1195" i="8" s="1"/>
  <c r="BE1234" i="7"/>
  <c r="M1196" i="8" s="1"/>
  <c r="BF1234" i="7"/>
  <c r="N1196" i="8" s="1"/>
  <c r="BG1234" i="7"/>
  <c r="O1196" i="8" s="1"/>
  <c r="BI1234" i="7"/>
  <c r="Q1196" i="8" s="1"/>
  <c r="BJ1234" i="7"/>
  <c r="R1196" i="8" s="1"/>
  <c r="BM1234" i="7"/>
  <c r="U1196" i="8" s="1"/>
  <c r="BN1234" i="7"/>
  <c r="V1196" i="8" s="1"/>
  <c r="BO1234" i="7"/>
  <c r="W1196" i="8" s="1"/>
  <c r="BP1234" i="7"/>
  <c r="X1196" i="8" s="1"/>
  <c r="BQ1234" i="7"/>
  <c r="Y1196" i="8" s="1"/>
  <c r="BR1234" i="7"/>
  <c r="Z1196" i="8" s="1"/>
  <c r="BE1235" i="7"/>
  <c r="M1197" i="8" s="1"/>
  <c r="BF1235" i="7"/>
  <c r="N1197" i="8" s="1"/>
  <c r="BG1235" i="7"/>
  <c r="O1197" i="8" s="1"/>
  <c r="BI1235" i="7"/>
  <c r="Q1197" i="8" s="1"/>
  <c r="BK1235" i="7"/>
  <c r="S1197" i="8" s="1"/>
  <c r="BL1235" i="7"/>
  <c r="T1197" i="8" s="1"/>
  <c r="BM1235" i="7"/>
  <c r="U1197" i="8" s="1"/>
  <c r="BN1235" i="7"/>
  <c r="V1197" i="8" s="1"/>
  <c r="BO1235" i="7"/>
  <c r="W1197" i="8" s="1"/>
  <c r="BP1235" i="7"/>
  <c r="X1197" i="8" s="1"/>
  <c r="BQ1235" i="7"/>
  <c r="Y1197" i="8" s="1"/>
  <c r="BE1236" i="7"/>
  <c r="M1198" i="8" s="1"/>
  <c r="BF1236" i="7"/>
  <c r="N1198" i="8" s="1"/>
  <c r="BG1236" i="7"/>
  <c r="O1198" i="8" s="1"/>
  <c r="BH1236" i="7"/>
  <c r="P1198" i="8" s="1"/>
  <c r="BI1236" i="7"/>
  <c r="Q1198" i="8" s="1"/>
  <c r="BJ1236" i="7"/>
  <c r="R1198" i="8" s="1"/>
  <c r="BK1236" i="7"/>
  <c r="S1198" i="8" s="1"/>
  <c r="BN1236" i="7"/>
  <c r="V1198" i="8" s="1"/>
  <c r="BO1236" i="7"/>
  <c r="W1198" i="8" s="1"/>
  <c r="BP1236" i="7"/>
  <c r="X1198" i="8" s="1"/>
  <c r="BQ1236" i="7"/>
  <c r="Y1198" i="8" s="1"/>
  <c r="BE1237" i="7"/>
  <c r="M1199" i="8" s="1"/>
  <c r="BF1237" i="7"/>
  <c r="N1199" i="8" s="1"/>
  <c r="BG1237" i="7"/>
  <c r="O1199" i="8" s="1"/>
  <c r="BH1237" i="7"/>
  <c r="P1199" i="8" s="1"/>
  <c r="BI1237" i="7"/>
  <c r="Q1199" i="8" s="1"/>
  <c r="BJ1237" i="7"/>
  <c r="R1199" i="8" s="1"/>
  <c r="BK1237" i="7"/>
  <c r="S1199" i="8" s="1"/>
  <c r="BM1237" i="7"/>
  <c r="U1199" i="8" s="1"/>
  <c r="BO1237" i="7"/>
  <c r="W1199" i="8" s="1"/>
  <c r="BP1237" i="7"/>
  <c r="X1199" i="8" s="1"/>
  <c r="BQ1237" i="7"/>
  <c r="Y1199" i="8" s="1"/>
  <c r="BE1238" i="7"/>
  <c r="M1200" i="8" s="1"/>
  <c r="BF1238" i="7"/>
  <c r="N1200" i="8" s="1"/>
  <c r="BG1238" i="7"/>
  <c r="O1200" i="8" s="1"/>
  <c r="BH1238" i="7"/>
  <c r="P1200" i="8" s="1"/>
  <c r="BI1238" i="7"/>
  <c r="Q1200" i="8" s="1"/>
  <c r="BJ1238" i="7"/>
  <c r="R1200" i="8" s="1"/>
  <c r="BK1238" i="7"/>
  <c r="S1200" i="8" s="1"/>
  <c r="BM1238" i="7"/>
  <c r="U1200" i="8" s="1"/>
  <c r="BO1238" i="7"/>
  <c r="W1200" i="8" s="1"/>
  <c r="BP1238" i="7"/>
  <c r="X1200" i="8" s="1"/>
  <c r="BQ1238" i="7"/>
  <c r="Y1200" i="8" s="1"/>
  <c r="BE1239" i="7"/>
  <c r="M1201" i="8" s="1"/>
  <c r="BF1239" i="7"/>
  <c r="N1201" i="8" s="1"/>
  <c r="BG1239" i="7"/>
  <c r="O1201" i="8" s="1"/>
  <c r="BH1239" i="7"/>
  <c r="P1201" i="8" s="1"/>
  <c r="BI1239" i="7"/>
  <c r="Q1201" i="8" s="1"/>
  <c r="BJ1239" i="7"/>
  <c r="R1201" i="8" s="1"/>
  <c r="BK1239" i="7"/>
  <c r="S1201" i="8" s="1"/>
  <c r="BM1239" i="7"/>
  <c r="U1201" i="8" s="1"/>
  <c r="BN1239" i="7"/>
  <c r="V1201" i="8" s="1"/>
  <c r="BP1239" i="7"/>
  <c r="X1201" i="8" s="1"/>
  <c r="BQ1239" i="7"/>
  <c r="Y1201" i="8" s="1"/>
  <c r="BE1240" i="7"/>
  <c r="M1202" i="8" s="1"/>
  <c r="BF1240" i="7"/>
  <c r="N1202" i="8" s="1"/>
  <c r="BG1240" i="7"/>
  <c r="O1202" i="8" s="1"/>
  <c r="BH1240" i="7"/>
  <c r="P1202" i="8" s="1"/>
  <c r="BI1240" i="7"/>
  <c r="Q1202" i="8" s="1"/>
  <c r="BJ1240" i="7"/>
  <c r="R1202" i="8" s="1"/>
  <c r="BK1240" i="7"/>
  <c r="S1202" i="8" s="1"/>
  <c r="BM1240" i="7"/>
  <c r="U1202" i="8" s="1"/>
  <c r="BN1240" i="7"/>
  <c r="V1202" i="8" s="1"/>
  <c r="BP1240" i="7"/>
  <c r="X1202" i="8" s="1"/>
  <c r="BQ1240" i="7"/>
  <c r="Y1202" i="8" s="1"/>
  <c r="BE1241" i="7"/>
  <c r="M1203" i="8" s="1"/>
  <c r="BF1241" i="7"/>
  <c r="N1203" i="8" s="1"/>
  <c r="BH1241" i="7"/>
  <c r="P1203" i="8" s="1"/>
  <c r="BI1241" i="7"/>
  <c r="Q1203" i="8" s="1"/>
  <c r="BK1241" i="7"/>
  <c r="S1203" i="8" s="1"/>
  <c r="BL1241" i="7"/>
  <c r="T1203" i="8" s="1"/>
  <c r="BM1241" i="7"/>
  <c r="U1203" i="8" s="1"/>
  <c r="BN1241" i="7"/>
  <c r="V1203" i="8" s="1"/>
  <c r="BO1241" i="7"/>
  <c r="W1203" i="8" s="1"/>
  <c r="BP1241" i="7"/>
  <c r="X1203" i="8" s="1"/>
  <c r="BQ1241" i="7"/>
  <c r="Y1203" i="8" s="1"/>
  <c r="BR1241" i="7"/>
  <c r="Z1203" i="8" s="1"/>
  <c r="BE1242" i="7"/>
  <c r="M1204" i="8" s="1"/>
  <c r="BF1242" i="7"/>
  <c r="N1204" i="8" s="1"/>
  <c r="BH1242" i="7"/>
  <c r="P1204" i="8" s="1"/>
  <c r="BI1242" i="7"/>
  <c r="Q1204" i="8" s="1"/>
  <c r="BK1242" i="7"/>
  <c r="S1204" i="8" s="1"/>
  <c r="BL1242" i="7"/>
  <c r="T1204" i="8" s="1"/>
  <c r="BM1242" i="7"/>
  <c r="U1204" i="8" s="1"/>
  <c r="BN1242" i="7"/>
  <c r="V1204" i="8" s="1"/>
  <c r="BO1242" i="7"/>
  <c r="W1204" i="8" s="1"/>
  <c r="BP1242" i="7"/>
  <c r="X1204" i="8" s="1"/>
  <c r="BQ1242" i="7"/>
  <c r="Y1204" i="8" s="1"/>
  <c r="BE1243" i="7"/>
  <c r="M1205" i="8" s="1"/>
  <c r="BF1243" i="7"/>
  <c r="N1205" i="8" s="1"/>
  <c r="BH1243" i="7"/>
  <c r="P1205" i="8" s="1"/>
  <c r="BI1243" i="7"/>
  <c r="Q1205" i="8" s="1"/>
  <c r="BK1243" i="7"/>
  <c r="S1205" i="8" s="1"/>
  <c r="BL1243" i="7"/>
  <c r="T1205" i="8" s="1"/>
  <c r="BM1243" i="7"/>
  <c r="U1205" i="8" s="1"/>
  <c r="BN1243" i="7"/>
  <c r="V1205" i="8" s="1"/>
  <c r="BO1243" i="7"/>
  <c r="W1205" i="8" s="1"/>
  <c r="BP1243" i="7"/>
  <c r="X1205" i="8" s="1"/>
  <c r="BQ1243" i="7"/>
  <c r="Y1205" i="8" s="1"/>
  <c r="BR1243" i="7"/>
  <c r="Z1205" i="8" s="1"/>
  <c r="BE1244" i="7"/>
  <c r="M1206" i="8" s="1"/>
  <c r="BF1244" i="7"/>
  <c r="N1206" i="8" s="1"/>
  <c r="BG1244" i="7"/>
  <c r="O1206" i="8" s="1"/>
  <c r="BH1244" i="7"/>
  <c r="P1206" i="8" s="1"/>
  <c r="BI1244" i="7"/>
  <c r="Q1206" i="8" s="1"/>
  <c r="BJ1244" i="7"/>
  <c r="R1206" i="8" s="1"/>
  <c r="BK1244" i="7"/>
  <c r="S1206" i="8" s="1"/>
  <c r="BN1244" i="7"/>
  <c r="V1206" i="8" s="1"/>
  <c r="BO1244" i="7"/>
  <c r="W1206" i="8" s="1"/>
  <c r="BP1244" i="7"/>
  <c r="X1206" i="8" s="1"/>
  <c r="BQ1244" i="7"/>
  <c r="Y1206" i="8" s="1"/>
  <c r="BR1244" i="7"/>
  <c r="Z1206" i="8" s="1"/>
  <c r="BE1245" i="7"/>
  <c r="M1207" i="8" s="1"/>
  <c r="BF1245" i="7"/>
  <c r="N1207" i="8" s="1"/>
  <c r="BH1245" i="7"/>
  <c r="P1207" i="8" s="1"/>
  <c r="BI1245" i="7"/>
  <c r="Q1207" i="8" s="1"/>
  <c r="BJ1245" i="7"/>
  <c r="R1207" i="8" s="1"/>
  <c r="BK1245" i="7"/>
  <c r="S1207" i="8" s="1"/>
  <c r="BM1245" i="7"/>
  <c r="U1207" i="8" s="1"/>
  <c r="BN1245" i="7"/>
  <c r="V1207" i="8" s="1"/>
  <c r="BO1245" i="7"/>
  <c r="W1207" i="8" s="1"/>
  <c r="BP1245" i="7"/>
  <c r="X1207" i="8" s="1"/>
  <c r="BQ1245" i="7"/>
  <c r="Y1207" i="8" s="1"/>
  <c r="BR1245" i="7"/>
  <c r="Z1207" i="8" s="1"/>
  <c r="BE1246" i="7"/>
  <c r="M1208" i="8" s="1"/>
  <c r="BF1246" i="7"/>
  <c r="N1208" i="8" s="1"/>
  <c r="BH1246" i="7"/>
  <c r="P1208" i="8" s="1"/>
  <c r="BI1246" i="7"/>
  <c r="Q1208" i="8" s="1"/>
  <c r="BJ1246" i="7"/>
  <c r="R1208" i="8" s="1"/>
  <c r="BK1246" i="7"/>
  <c r="S1208" i="8" s="1"/>
  <c r="BM1246" i="7"/>
  <c r="U1208" i="8" s="1"/>
  <c r="BN1246" i="7"/>
  <c r="V1208" i="8" s="1"/>
  <c r="BO1246" i="7"/>
  <c r="W1208" i="8" s="1"/>
  <c r="BP1246" i="7"/>
  <c r="X1208" i="8" s="1"/>
  <c r="BQ1246" i="7"/>
  <c r="Y1208" i="8" s="1"/>
  <c r="BR1246" i="7"/>
  <c r="Z1208" i="8" s="1"/>
  <c r="BE1247" i="7"/>
  <c r="M1209" i="8" s="1"/>
  <c r="BF1247" i="7"/>
  <c r="N1209" i="8" s="1"/>
  <c r="BG1247" i="7"/>
  <c r="O1209" i="8" s="1"/>
  <c r="BH1247" i="7"/>
  <c r="P1209" i="8" s="1"/>
  <c r="BI1247" i="7"/>
  <c r="Q1209" i="8" s="1"/>
  <c r="BK1247" i="7"/>
  <c r="S1209" i="8" s="1"/>
  <c r="BL1247" i="7"/>
  <c r="T1209" i="8" s="1"/>
  <c r="BM1247" i="7"/>
  <c r="U1209" i="8" s="1"/>
  <c r="BN1247" i="7"/>
  <c r="V1209" i="8" s="1"/>
  <c r="BO1247" i="7"/>
  <c r="W1209" i="8" s="1"/>
  <c r="BP1247" i="7"/>
  <c r="X1209" i="8" s="1"/>
  <c r="BQ1247" i="7"/>
  <c r="Y1209" i="8" s="1"/>
  <c r="BF1248" i="7"/>
  <c r="N1210" i="8" s="1"/>
  <c r="BG1248" i="7"/>
  <c r="O1210" i="8" s="1"/>
  <c r="BI1248" i="7"/>
  <c r="Q1210" i="8" s="1"/>
  <c r="BJ1248" i="7"/>
  <c r="R1210" i="8" s="1"/>
  <c r="BK1248" i="7"/>
  <c r="S1210" i="8" s="1"/>
  <c r="BL1248" i="7"/>
  <c r="T1210" i="8" s="1"/>
  <c r="BM1248" i="7"/>
  <c r="U1210" i="8" s="1"/>
  <c r="BN1248" i="7"/>
  <c r="V1210" i="8" s="1"/>
  <c r="BO1248" i="7"/>
  <c r="W1210" i="8" s="1"/>
  <c r="BP1248" i="7"/>
  <c r="X1210" i="8" s="1"/>
  <c r="BQ1248" i="7"/>
  <c r="Y1210" i="8" s="1"/>
  <c r="BE1249" i="7"/>
  <c r="M1211" i="8" s="1"/>
  <c r="BF1249" i="7"/>
  <c r="N1211" i="8" s="1"/>
  <c r="BH1249" i="7"/>
  <c r="P1211" i="8" s="1"/>
  <c r="BI1249" i="7"/>
  <c r="Q1211" i="8" s="1"/>
  <c r="BJ1249" i="7"/>
  <c r="R1211" i="8" s="1"/>
  <c r="BK1249" i="7"/>
  <c r="S1211" i="8" s="1"/>
  <c r="BL1249" i="7"/>
  <c r="T1211" i="8" s="1"/>
  <c r="BM1249" i="7"/>
  <c r="U1211" i="8" s="1"/>
  <c r="BN1249" i="7"/>
  <c r="V1211" i="8" s="1"/>
  <c r="BO1249" i="7"/>
  <c r="W1211" i="8" s="1"/>
  <c r="BP1249" i="7"/>
  <c r="X1211" i="8" s="1"/>
  <c r="BE1250" i="7"/>
  <c r="M1212" i="8" s="1"/>
  <c r="BF1250" i="7"/>
  <c r="N1212" i="8" s="1"/>
  <c r="BI1250" i="7"/>
  <c r="Q1212" i="8" s="1"/>
  <c r="BK1250" i="7"/>
  <c r="S1212" i="8" s="1"/>
  <c r="BL1250" i="7"/>
  <c r="T1212" i="8" s="1"/>
  <c r="BM1250" i="7"/>
  <c r="U1212" i="8" s="1"/>
  <c r="BN1250" i="7"/>
  <c r="V1212" i="8" s="1"/>
  <c r="BO1250" i="7"/>
  <c r="W1212" i="8" s="1"/>
  <c r="BP1250" i="7"/>
  <c r="X1212" i="8" s="1"/>
  <c r="BQ1250" i="7"/>
  <c r="Y1212" i="8" s="1"/>
  <c r="BR1250" i="7"/>
  <c r="Z1212" i="8" s="1"/>
  <c r="BE1251" i="7"/>
  <c r="M1213" i="8" s="1"/>
  <c r="BF1251" i="7"/>
  <c r="N1213" i="8" s="1"/>
  <c r="BI1251" i="7"/>
  <c r="Q1213" i="8" s="1"/>
  <c r="BJ1251" i="7"/>
  <c r="R1213" i="8" s="1"/>
  <c r="BL1251" i="7"/>
  <c r="T1213" i="8" s="1"/>
  <c r="BM1251" i="7"/>
  <c r="U1213" i="8" s="1"/>
  <c r="BN1251" i="7"/>
  <c r="V1213" i="8" s="1"/>
  <c r="BO1251" i="7"/>
  <c r="W1213" i="8" s="1"/>
  <c r="BP1251" i="7"/>
  <c r="X1213" i="8" s="1"/>
  <c r="BQ1251" i="7"/>
  <c r="Y1213" i="8" s="1"/>
  <c r="BR1251" i="7"/>
  <c r="Z1213" i="8" s="1"/>
  <c r="BE1252" i="7"/>
  <c r="M1214" i="8" s="1"/>
  <c r="BF1252" i="7"/>
  <c r="N1214" i="8" s="1"/>
  <c r="BG1252" i="7"/>
  <c r="O1214" i="8" s="1"/>
  <c r="BH1252" i="7"/>
  <c r="P1214" i="8" s="1"/>
  <c r="BI1252" i="7"/>
  <c r="Q1214" i="8" s="1"/>
  <c r="BK1252" i="7"/>
  <c r="S1214" i="8" s="1"/>
  <c r="BL1252" i="7"/>
  <c r="T1214" i="8" s="1"/>
  <c r="BM1252" i="7"/>
  <c r="U1214" i="8" s="1"/>
  <c r="BN1252" i="7"/>
  <c r="V1214" i="8" s="1"/>
  <c r="BO1252" i="7"/>
  <c r="W1214" i="8" s="1"/>
  <c r="BP1252" i="7"/>
  <c r="X1214" i="8" s="1"/>
  <c r="BR1252" i="7"/>
  <c r="Z1214" i="8" s="1"/>
  <c r="BE1253" i="7"/>
  <c r="M1215" i="8" s="1"/>
  <c r="BF1253" i="7"/>
  <c r="N1215" i="8" s="1"/>
  <c r="BH1253" i="7"/>
  <c r="P1215" i="8" s="1"/>
  <c r="BI1253" i="7"/>
  <c r="Q1215" i="8" s="1"/>
  <c r="BJ1253" i="7"/>
  <c r="R1215" i="8" s="1"/>
  <c r="BK1253" i="7"/>
  <c r="S1215" i="8" s="1"/>
  <c r="BM1253" i="7"/>
  <c r="U1215" i="8" s="1"/>
  <c r="BN1253" i="7"/>
  <c r="V1215" i="8" s="1"/>
  <c r="BO1253" i="7"/>
  <c r="W1215" i="8" s="1"/>
  <c r="BP1253" i="7"/>
  <c r="X1215" i="8" s="1"/>
  <c r="BR1253" i="7"/>
  <c r="Z1215" i="8" s="1"/>
  <c r="BE1254" i="7"/>
  <c r="M1216" i="8" s="1"/>
  <c r="BF1254" i="7"/>
  <c r="N1216" i="8" s="1"/>
  <c r="BG1254" i="7"/>
  <c r="O1216" i="8" s="1"/>
  <c r="BI1254" i="7"/>
  <c r="Q1216" i="8" s="1"/>
  <c r="BJ1254" i="7"/>
  <c r="R1216" i="8" s="1"/>
  <c r="BK1254" i="7"/>
  <c r="S1216" i="8" s="1"/>
  <c r="BL1254" i="7"/>
  <c r="T1216" i="8" s="1"/>
  <c r="BM1254" i="7"/>
  <c r="U1216" i="8" s="1"/>
  <c r="BN1254" i="7"/>
  <c r="V1216" i="8" s="1"/>
  <c r="BO1254" i="7"/>
  <c r="W1216" i="8" s="1"/>
  <c r="BP1254" i="7"/>
  <c r="X1216" i="8" s="1"/>
  <c r="BF1255" i="7"/>
  <c r="N1217" i="8" s="1"/>
  <c r="BG1255" i="7"/>
  <c r="O1217" i="8" s="1"/>
  <c r="BH1255" i="7"/>
  <c r="P1217" i="8" s="1"/>
  <c r="BI1255" i="7"/>
  <c r="Q1217" i="8" s="1"/>
  <c r="BJ1255" i="7"/>
  <c r="R1217" i="8" s="1"/>
  <c r="BK1255" i="7"/>
  <c r="S1217" i="8" s="1"/>
  <c r="BL1255" i="7"/>
  <c r="T1217" i="8" s="1"/>
  <c r="BM1255" i="7"/>
  <c r="U1217" i="8" s="1"/>
  <c r="BN1255" i="7"/>
  <c r="V1217" i="8" s="1"/>
  <c r="BO1255" i="7"/>
  <c r="W1217" i="8" s="1"/>
  <c r="BP1255" i="7"/>
  <c r="X1217" i="8" s="1"/>
  <c r="BE1256" i="7"/>
  <c r="M1218" i="8" s="1"/>
  <c r="BF1256" i="7"/>
  <c r="N1218" i="8" s="1"/>
  <c r="BH1256" i="7"/>
  <c r="P1218" i="8" s="1"/>
  <c r="BI1256" i="7"/>
  <c r="Q1218" i="8" s="1"/>
  <c r="BK1256" i="7"/>
  <c r="S1218" i="8" s="1"/>
  <c r="BL1256" i="7"/>
  <c r="T1218" i="8" s="1"/>
  <c r="BM1256" i="7"/>
  <c r="U1218" i="8" s="1"/>
  <c r="BN1256" i="7"/>
  <c r="V1218" i="8" s="1"/>
  <c r="BO1256" i="7"/>
  <c r="W1218" i="8" s="1"/>
  <c r="BP1256" i="7"/>
  <c r="X1218" i="8" s="1"/>
  <c r="BR1256" i="7"/>
  <c r="Z1218" i="8" s="1"/>
  <c r="BE1257" i="7"/>
  <c r="M1219" i="8" s="1"/>
  <c r="BF1257" i="7"/>
  <c r="N1219" i="8" s="1"/>
  <c r="BH1257" i="7"/>
  <c r="P1219" i="8" s="1"/>
  <c r="BI1257" i="7"/>
  <c r="Q1219" i="8" s="1"/>
  <c r="BK1257" i="7"/>
  <c r="S1219" i="8" s="1"/>
  <c r="BL1257" i="7"/>
  <c r="T1219" i="8" s="1"/>
  <c r="BM1257" i="7"/>
  <c r="U1219" i="8" s="1"/>
  <c r="BN1257" i="7"/>
  <c r="V1219" i="8" s="1"/>
  <c r="BO1257" i="7"/>
  <c r="W1219" i="8" s="1"/>
  <c r="BP1257" i="7"/>
  <c r="X1219" i="8" s="1"/>
  <c r="BR1257" i="7"/>
  <c r="Z1219" i="8" s="1"/>
  <c r="BE1258" i="7"/>
  <c r="M1220" i="8" s="1"/>
  <c r="BF1258" i="7"/>
  <c r="N1220" i="8" s="1"/>
  <c r="BH1258" i="7"/>
  <c r="P1220" i="8" s="1"/>
  <c r="BI1258" i="7"/>
  <c r="Q1220" i="8" s="1"/>
  <c r="BJ1258" i="7"/>
  <c r="R1220" i="8" s="1"/>
  <c r="BK1258" i="7"/>
  <c r="S1220" i="8" s="1"/>
  <c r="BL1258" i="7"/>
  <c r="T1220" i="8" s="1"/>
  <c r="BM1258" i="7"/>
  <c r="U1220" i="8" s="1"/>
  <c r="BN1258" i="7"/>
  <c r="V1220" i="8" s="1"/>
  <c r="BO1258" i="7"/>
  <c r="W1220" i="8" s="1"/>
  <c r="BP1258" i="7"/>
  <c r="X1220" i="8" s="1"/>
  <c r="BE1259" i="7"/>
  <c r="M1221" i="8" s="1"/>
  <c r="BF1259" i="7"/>
  <c r="N1221" i="8" s="1"/>
  <c r="BH1259" i="7"/>
  <c r="P1221" i="8" s="1"/>
  <c r="BI1259" i="7"/>
  <c r="Q1221" i="8" s="1"/>
  <c r="BJ1259" i="7"/>
  <c r="R1221" i="8" s="1"/>
  <c r="BK1259" i="7"/>
  <c r="S1221" i="8" s="1"/>
  <c r="BL1259" i="7"/>
  <c r="T1221" i="8" s="1"/>
  <c r="BM1259" i="7"/>
  <c r="U1221" i="8" s="1"/>
  <c r="BN1259" i="7"/>
  <c r="V1221" i="8" s="1"/>
  <c r="BO1259" i="7"/>
  <c r="W1221" i="8" s="1"/>
  <c r="BP1259" i="7"/>
  <c r="X1221" i="8" s="1"/>
  <c r="BE1260" i="7"/>
  <c r="M1222" i="8" s="1"/>
  <c r="BF1260" i="7"/>
  <c r="N1222" i="8" s="1"/>
  <c r="BG1260" i="7"/>
  <c r="O1222" i="8" s="1"/>
  <c r="BH1260" i="7"/>
  <c r="P1222" i="8" s="1"/>
  <c r="BI1260" i="7"/>
  <c r="Q1222" i="8" s="1"/>
  <c r="BJ1260" i="7"/>
  <c r="R1222" i="8" s="1"/>
  <c r="BK1260" i="7"/>
  <c r="S1222" i="8" s="1"/>
  <c r="BL1260" i="7"/>
  <c r="T1222" i="8" s="1"/>
  <c r="BN1260" i="7"/>
  <c r="V1222" i="8" s="1"/>
  <c r="BO1260" i="7"/>
  <c r="W1222" i="8" s="1"/>
  <c r="BP1260" i="7"/>
  <c r="X1222" i="8" s="1"/>
  <c r="BR1260" i="7"/>
  <c r="Z1222" i="8" s="1"/>
  <c r="BE1261" i="7"/>
  <c r="M1223" i="8" s="1"/>
  <c r="BF1261" i="7"/>
  <c r="N1223" i="8" s="1"/>
  <c r="BH1261" i="7"/>
  <c r="P1223" i="8" s="1"/>
  <c r="BI1261" i="7"/>
  <c r="Q1223" i="8" s="1"/>
  <c r="BK1261" i="7"/>
  <c r="S1223" i="8" s="1"/>
  <c r="BL1261" i="7"/>
  <c r="T1223" i="8" s="1"/>
  <c r="BM1261" i="7"/>
  <c r="U1223" i="8" s="1"/>
  <c r="BN1261" i="7"/>
  <c r="V1223" i="8" s="1"/>
  <c r="BO1261" i="7"/>
  <c r="W1223" i="8" s="1"/>
  <c r="BP1261" i="7"/>
  <c r="X1223" i="8" s="1"/>
  <c r="BQ1261" i="7"/>
  <c r="Y1223" i="8" s="1"/>
  <c r="BR1261" i="7"/>
  <c r="Z1223" i="8" s="1"/>
  <c r="BE1262" i="7"/>
  <c r="M1224" i="8" s="1"/>
  <c r="BF1262" i="7"/>
  <c r="N1224" i="8" s="1"/>
  <c r="BH1262" i="7"/>
  <c r="P1224" i="8" s="1"/>
  <c r="BI1262" i="7"/>
  <c r="Q1224" i="8" s="1"/>
  <c r="BJ1262" i="7"/>
  <c r="R1224" i="8" s="1"/>
  <c r="BK1262" i="7"/>
  <c r="S1224" i="8" s="1"/>
  <c r="BM1262" i="7"/>
  <c r="U1224" i="8" s="1"/>
  <c r="BN1262" i="7"/>
  <c r="V1224" i="8" s="1"/>
  <c r="BO1262" i="7"/>
  <c r="W1224" i="8" s="1"/>
  <c r="BP1262" i="7"/>
  <c r="X1224" i="8" s="1"/>
  <c r="BQ1262" i="7"/>
  <c r="Y1224" i="8" s="1"/>
  <c r="BR1262" i="7"/>
  <c r="Z1224" i="8" s="1"/>
  <c r="BE1263" i="7"/>
  <c r="M1225" i="8" s="1"/>
  <c r="BF1263" i="7"/>
  <c r="N1225" i="8" s="1"/>
  <c r="BH1263" i="7"/>
  <c r="P1225" i="8" s="1"/>
  <c r="BI1263" i="7"/>
  <c r="Q1225" i="8" s="1"/>
  <c r="BK1263" i="7"/>
  <c r="S1225" i="8" s="1"/>
  <c r="BL1263" i="7"/>
  <c r="T1225" i="8" s="1"/>
  <c r="BM1263" i="7"/>
  <c r="U1225" i="8" s="1"/>
  <c r="BN1263" i="7"/>
  <c r="V1225" i="8" s="1"/>
  <c r="BO1263" i="7"/>
  <c r="W1225" i="8" s="1"/>
  <c r="BP1263" i="7"/>
  <c r="X1225" i="8" s="1"/>
  <c r="BQ1263" i="7"/>
  <c r="Y1225" i="8" s="1"/>
  <c r="BE1264" i="7"/>
  <c r="M1226" i="8" s="1"/>
  <c r="BF1264" i="7"/>
  <c r="N1226" i="8" s="1"/>
  <c r="BH1264" i="7"/>
  <c r="P1226" i="8" s="1"/>
  <c r="BI1264" i="7"/>
  <c r="Q1226" i="8" s="1"/>
  <c r="BK1264" i="7"/>
  <c r="S1226" i="8" s="1"/>
  <c r="BL1264" i="7"/>
  <c r="T1226" i="8" s="1"/>
  <c r="BM1264" i="7"/>
  <c r="U1226" i="8" s="1"/>
  <c r="BN1264" i="7"/>
  <c r="V1226" i="8" s="1"/>
  <c r="BO1264" i="7"/>
  <c r="W1226" i="8" s="1"/>
  <c r="BP1264" i="7"/>
  <c r="X1226" i="8" s="1"/>
  <c r="BQ1264" i="7"/>
  <c r="Y1226" i="8" s="1"/>
  <c r="BR1264" i="7"/>
  <c r="Z1226" i="8" s="1"/>
  <c r="BE1265" i="7"/>
  <c r="M1227" i="8" s="1"/>
  <c r="BF1265" i="7"/>
  <c r="N1227" i="8" s="1"/>
  <c r="BH1265" i="7"/>
  <c r="P1227" i="8" s="1"/>
  <c r="BI1265" i="7"/>
  <c r="Q1227" i="8" s="1"/>
  <c r="BK1265" i="7"/>
  <c r="S1227" i="8" s="1"/>
  <c r="BL1265" i="7"/>
  <c r="T1227" i="8" s="1"/>
  <c r="BN1265" i="7"/>
  <c r="V1227" i="8" s="1"/>
  <c r="BO1265" i="7"/>
  <c r="W1227" i="8" s="1"/>
  <c r="BP1265" i="7"/>
  <c r="X1227" i="8" s="1"/>
  <c r="BQ1265" i="7"/>
  <c r="Y1227" i="8" s="1"/>
  <c r="BR1265" i="7"/>
  <c r="Z1227" i="8" s="1"/>
  <c r="BF1266" i="7"/>
  <c r="N1228" i="8" s="1"/>
  <c r="BH1266" i="7"/>
  <c r="P1228" i="8" s="1"/>
  <c r="BI1266" i="7"/>
  <c r="Q1228" i="8" s="1"/>
  <c r="BK1266" i="7"/>
  <c r="S1228" i="8" s="1"/>
  <c r="BL1266" i="7"/>
  <c r="T1228" i="8" s="1"/>
  <c r="BM1266" i="7"/>
  <c r="U1228" i="8" s="1"/>
  <c r="BN1266" i="7"/>
  <c r="V1228" i="8" s="1"/>
  <c r="BO1266" i="7"/>
  <c r="W1228" i="8" s="1"/>
  <c r="BP1266" i="7"/>
  <c r="X1228" i="8" s="1"/>
  <c r="BQ1266" i="7"/>
  <c r="Y1228" i="8" s="1"/>
  <c r="BR1266" i="7"/>
  <c r="Z1228" i="8" s="1"/>
  <c r="BE1267" i="7"/>
  <c r="M1229" i="8" s="1"/>
  <c r="BF1267" i="7"/>
  <c r="N1229" i="8" s="1"/>
  <c r="BH1267" i="7"/>
  <c r="P1229" i="8" s="1"/>
  <c r="BI1267" i="7"/>
  <c r="Q1229" i="8" s="1"/>
  <c r="BL1267" i="7"/>
  <c r="T1229" i="8" s="1"/>
  <c r="BM1267" i="7"/>
  <c r="U1229" i="8" s="1"/>
  <c r="BN1267" i="7"/>
  <c r="V1229" i="8" s="1"/>
  <c r="BO1267" i="7"/>
  <c r="W1229" i="8" s="1"/>
  <c r="BP1267" i="7"/>
  <c r="X1229" i="8" s="1"/>
  <c r="BQ1267" i="7"/>
  <c r="Y1229" i="8" s="1"/>
  <c r="BR1267" i="7"/>
  <c r="Z1229" i="8" s="1"/>
  <c r="BE1268" i="7"/>
  <c r="M1230" i="8" s="1"/>
  <c r="BF1268" i="7"/>
  <c r="N1230" i="8" s="1"/>
  <c r="BH1268" i="7"/>
  <c r="P1230" i="8" s="1"/>
  <c r="BI1268" i="7"/>
  <c r="Q1230" i="8" s="1"/>
  <c r="BK1268" i="7"/>
  <c r="S1230" i="8" s="1"/>
  <c r="BL1268" i="7"/>
  <c r="T1230" i="8" s="1"/>
  <c r="BN1268" i="7"/>
  <c r="V1230" i="8" s="1"/>
  <c r="BO1268" i="7"/>
  <c r="W1230" i="8" s="1"/>
  <c r="BP1268" i="7"/>
  <c r="X1230" i="8" s="1"/>
  <c r="BQ1268" i="7"/>
  <c r="Y1230" i="8" s="1"/>
  <c r="BR1268" i="7"/>
  <c r="Z1230" i="8" s="1"/>
  <c r="BE1269" i="7"/>
  <c r="M1231" i="8" s="1"/>
  <c r="BF1269" i="7"/>
  <c r="N1231" i="8" s="1"/>
  <c r="BG1269" i="7"/>
  <c r="O1231" i="8" s="1"/>
  <c r="BH1269" i="7"/>
  <c r="P1231" i="8" s="1"/>
  <c r="BI1269" i="7"/>
  <c r="Q1231" i="8" s="1"/>
  <c r="BK1269" i="7"/>
  <c r="S1231" i="8" s="1"/>
  <c r="BL1269" i="7"/>
  <c r="T1231" i="8" s="1"/>
  <c r="BN1269" i="7"/>
  <c r="V1231" i="8" s="1"/>
  <c r="BP1269" i="7"/>
  <c r="X1231" i="8" s="1"/>
  <c r="BQ1269" i="7"/>
  <c r="Y1231" i="8" s="1"/>
  <c r="BR1269" i="7"/>
  <c r="Z1231" i="8" s="1"/>
  <c r="BE1270" i="7"/>
  <c r="M1232" i="8" s="1"/>
  <c r="BF1270" i="7"/>
  <c r="N1232" i="8" s="1"/>
  <c r="BG1270" i="7"/>
  <c r="O1232" i="8" s="1"/>
  <c r="BH1270" i="7"/>
  <c r="P1232" i="8" s="1"/>
  <c r="BI1270" i="7"/>
  <c r="Q1232" i="8" s="1"/>
  <c r="BK1270" i="7"/>
  <c r="S1232" i="8" s="1"/>
  <c r="BL1270" i="7"/>
  <c r="T1232" i="8" s="1"/>
  <c r="BN1270" i="7"/>
  <c r="V1232" i="8" s="1"/>
  <c r="BO1270" i="7"/>
  <c r="W1232" i="8" s="1"/>
  <c r="BP1270" i="7"/>
  <c r="X1232" i="8" s="1"/>
  <c r="BQ1270" i="7"/>
  <c r="Y1232" i="8" s="1"/>
  <c r="BE1271" i="7"/>
  <c r="M1233" i="8" s="1"/>
  <c r="BF1271" i="7"/>
  <c r="N1233" i="8" s="1"/>
  <c r="BG1271" i="7"/>
  <c r="O1233" i="8" s="1"/>
  <c r="BH1271" i="7"/>
  <c r="P1233" i="8" s="1"/>
  <c r="BI1271" i="7"/>
  <c r="Q1233" i="8" s="1"/>
  <c r="BK1271" i="7"/>
  <c r="S1233" i="8" s="1"/>
  <c r="BL1271" i="7"/>
  <c r="T1233" i="8" s="1"/>
  <c r="BN1271" i="7"/>
  <c r="V1233" i="8" s="1"/>
  <c r="BO1271" i="7"/>
  <c r="W1233" i="8" s="1"/>
  <c r="BP1271" i="7"/>
  <c r="X1233" i="8" s="1"/>
  <c r="BQ1271" i="7"/>
  <c r="Y1233" i="8" s="1"/>
  <c r="BE1272" i="7"/>
  <c r="M1234" i="8" s="1"/>
  <c r="BF1272" i="7"/>
  <c r="N1234" i="8" s="1"/>
  <c r="BH1272" i="7"/>
  <c r="P1234" i="8" s="1"/>
  <c r="BI1272" i="7"/>
  <c r="Q1234" i="8" s="1"/>
  <c r="BK1272" i="7"/>
  <c r="S1234" i="8" s="1"/>
  <c r="BL1272" i="7"/>
  <c r="T1234" i="8" s="1"/>
  <c r="BM1272" i="7"/>
  <c r="U1234" i="8" s="1"/>
  <c r="BO1272" i="7"/>
  <c r="W1234" i="8" s="1"/>
  <c r="BP1272" i="7"/>
  <c r="X1234" i="8" s="1"/>
  <c r="BQ1272" i="7"/>
  <c r="Y1234" i="8" s="1"/>
  <c r="BR1272" i="7"/>
  <c r="Z1234" i="8" s="1"/>
  <c r="BE1273" i="7"/>
  <c r="M1235" i="8" s="1"/>
  <c r="BF1273" i="7"/>
  <c r="N1235" i="8" s="1"/>
  <c r="BG1273" i="7"/>
  <c r="O1235" i="8" s="1"/>
  <c r="BH1273" i="7"/>
  <c r="P1235" i="8" s="1"/>
  <c r="BI1273" i="7"/>
  <c r="Q1235" i="8" s="1"/>
  <c r="BK1273" i="7"/>
  <c r="S1235" i="8" s="1"/>
  <c r="BL1273" i="7"/>
  <c r="T1235" i="8" s="1"/>
  <c r="BN1273" i="7"/>
  <c r="V1235" i="8" s="1"/>
  <c r="BO1273" i="7"/>
  <c r="W1235" i="8" s="1"/>
  <c r="BP1273" i="7"/>
  <c r="X1235" i="8" s="1"/>
  <c r="BQ1273" i="7"/>
  <c r="Y1235" i="8" s="1"/>
  <c r="BR1273" i="7"/>
  <c r="Z1235" i="8" s="1"/>
  <c r="BE1274" i="7"/>
  <c r="M1236" i="8" s="1"/>
  <c r="BF1274" i="7"/>
  <c r="N1236" i="8" s="1"/>
  <c r="BH1274" i="7"/>
  <c r="P1236" i="8" s="1"/>
  <c r="BI1274" i="7"/>
  <c r="Q1236" i="8" s="1"/>
  <c r="BJ1274" i="7"/>
  <c r="R1236" i="8" s="1"/>
  <c r="BM1274" i="7"/>
  <c r="U1236" i="8" s="1"/>
  <c r="BN1274" i="7"/>
  <c r="V1236" i="8" s="1"/>
  <c r="BO1274" i="7"/>
  <c r="W1236" i="8" s="1"/>
  <c r="BP1274" i="7"/>
  <c r="X1236" i="8" s="1"/>
  <c r="BQ1274" i="7"/>
  <c r="Y1236" i="8" s="1"/>
  <c r="BR1274" i="7"/>
  <c r="Z1236" i="8" s="1"/>
  <c r="BE1275" i="7"/>
  <c r="M1237" i="8" s="1"/>
  <c r="BF1275" i="7"/>
  <c r="N1237" i="8" s="1"/>
  <c r="BG1275" i="7"/>
  <c r="O1237" i="8" s="1"/>
  <c r="BH1275" i="7"/>
  <c r="P1237" i="8" s="1"/>
  <c r="BI1275" i="7"/>
  <c r="Q1237" i="8" s="1"/>
  <c r="BJ1275" i="7"/>
  <c r="R1237" i="8" s="1"/>
  <c r="BN1275" i="7"/>
  <c r="V1237" i="8" s="1"/>
  <c r="BO1275" i="7"/>
  <c r="W1237" i="8" s="1"/>
  <c r="BP1275" i="7"/>
  <c r="X1237" i="8" s="1"/>
  <c r="BQ1275" i="7"/>
  <c r="Y1237" i="8" s="1"/>
  <c r="BR1275" i="7"/>
  <c r="Z1237" i="8" s="1"/>
  <c r="BE1276" i="7"/>
  <c r="M1238" i="8" s="1"/>
  <c r="BF1276" i="7"/>
  <c r="N1238" i="8" s="1"/>
  <c r="BH1276" i="7"/>
  <c r="P1238" i="8" s="1"/>
  <c r="BI1276" i="7"/>
  <c r="Q1238" i="8" s="1"/>
  <c r="BL1276" i="7"/>
  <c r="T1238" i="8" s="1"/>
  <c r="BM1276" i="7"/>
  <c r="U1238" i="8" s="1"/>
  <c r="BN1276" i="7"/>
  <c r="V1238" i="8" s="1"/>
  <c r="BO1276" i="7"/>
  <c r="W1238" i="8" s="1"/>
  <c r="BP1276" i="7"/>
  <c r="X1238" i="8" s="1"/>
  <c r="BQ1276" i="7"/>
  <c r="Y1238" i="8" s="1"/>
  <c r="BR1276" i="7"/>
  <c r="Z1238" i="8" s="1"/>
  <c r="BE1277" i="7"/>
  <c r="M1239" i="8" s="1"/>
  <c r="BF1277" i="7"/>
  <c r="N1239" i="8" s="1"/>
  <c r="BG1277" i="7"/>
  <c r="O1239" i="8" s="1"/>
  <c r="BH1277" i="7"/>
  <c r="P1239" i="8" s="1"/>
  <c r="BI1277" i="7"/>
  <c r="Q1239" i="8" s="1"/>
  <c r="BJ1277" i="7"/>
  <c r="R1239" i="8" s="1"/>
  <c r="BN1277" i="7"/>
  <c r="V1239" i="8" s="1"/>
  <c r="BO1277" i="7"/>
  <c r="W1239" i="8" s="1"/>
  <c r="BP1277" i="7"/>
  <c r="X1239" i="8" s="1"/>
  <c r="BQ1277" i="7"/>
  <c r="Y1239" i="8" s="1"/>
  <c r="BR1277" i="7"/>
  <c r="Z1239" i="8" s="1"/>
  <c r="BE1278" i="7"/>
  <c r="M1240" i="8" s="1"/>
  <c r="BF1278" i="7"/>
  <c r="N1240" i="8" s="1"/>
  <c r="BG1278" i="7"/>
  <c r="O1240" i="8" s="1"/>
  <c r="BH1278" i="7"/>
  <c r="P1240" i="8" s="1"/>
  <c r="BI1278" i="7"/>
  <c r="Q1240" i="8" s="1"/>
  <c r="BL1278" i="7"/>
  <c r="T1240" i="8" s="1"/>
  <c r="BN1278" i="7"/>
  <c r="V1240" i="8" s="1"/>
  <c r="BO1278" i="7"/>
  <c r="W1240" i="8" s="1"/>
  <c r="BP1278" i="7"/>
  <c r="X1240" i="8" s="1"/>
  <c r="BQ1278" i="7"/>
  <c r="Y1240" i="8" s="1"/>
  <c r="BR1278" i="7"/>
  <c r="Z1240" i="8" s="1"/>
  <c r="BE1279" i="7"/>
  <c r="M1241" i="8" s="1"/>
  <c r="BF1279" i="7"/>
  <c r="N1241" i="8" s="1"/>
  <c r="BG1279" i="7"/>
  <c r="O1241" i="8" s="1"/>
  <c r="BH1279" i="7"/>
  <c r="P1241" i="8" s="1"/>
  <c r="BI1279" i="7"/>
  <c r="Q1241" i="8" s="1"/>
  <c r="BJ1279" i="7"/>
  <c r="R1241" i="8" s="1"/>
  <c r="BL1279" i="7"/>
  <c r="T1241" i="8" s="1"/>
  <c r="BN1279" i="7"/>
  <c r="V1241" i="8" s="1"/>
  <c r="BO1279" i="7"/>
  <c r="W1241" i="8" s="1"/>
  <c r="BP1279" i="7"/>
  <c r="X1241" i="8" s="1"/>
  <c r="BQ1279" i="7"/>
  <c r="Y1241" i="8" s="1"/>
  <c r="BR1279" i="7"/>
  <c r="Z1241" i="8" s="1"/>
  <c r="BE1280" i="7"/>
  <c r="M1242" i="8" s="1"/>
  <c r="BF1280" i="7"/>
  <c r="N1242" i="8" s="1"/>
  <c r="BH1280" i="7"/>
  <c r="P1242" i="8" s="1"/>
  <c r="BI1280" i="7"/>
  <c r="Q1242" i="8" s="1"/>
  <c r="BJ1280" i="7"/>
  <c r="R1242" i="8" s="1"/>
  <c r="BK1280" i="7"/>
  <c r="S1242" i="8" s="1"/>
  <c r="BL1280" i="7"/>
  <c r="T1242" i="8" s="1"/>
  <c r="BN1280" i="7"/>
  <c r="V1242" i="8" s="1"/>
  <c r="BO1280" i="7"/>
  <c r="W1242" i="8" s="1"/>
  <c r="BP1280" i="7"/>
  <c r="X1242" i="8" s="1"/>
  <c r="BQ1280" i="7"/>
  <c r="Y1242" i="8" s="1"/>
  <c r="BF1281" i="7"/>
  <c r="N1243" i="8" s="1"/>
  <c r="BG1281" i="7"/>
  <c r="O1243" i="8" s="1"/>
  <c r="BH1281" i="7"/>
  <c r="P1243" i="8" s="1"/>
  <c r="BI1281" i="7"/>
  <c r="Q1243" i="8" s="1"/>
  <c r="BL1281" i="7"/>
  <c r="T1243" i="8" s="1"/>
  <c r="BM1281" i="7"/>
  <c r="U1243" i="8" s="1"/>
  <c r="BN1281" i="7"/>
  <c r="V1243" i="8" s="1"/>
  <c r="BO1281" i="7"/>
  <c r="W1243" i="8" s="1"/>
  <c r="BP1281" i="7"/>
  <c r="X1243" i="8" s="1"/>
  <c r="BQ1281" i="7"/>
  <c r="Y1243" i="8" s="1"/>
  <c r="BR1281" i="7"/>
  <c r="Z1243" i="8" s="1"/>
  <c r="BE1282" i="7"/>
  <c r="M1244" i="8" s="1"/>
  <c r="BF1282" i="7"/>
  <c r="N1244" i="8" s="1"/>
  <c r="BH1282" i="7"/>
  <c r="P1244" i="8" s="1"/>
  <c r="BI1282" i="7"/>
  <c r="Q1244" i="8" s="1"/>
  <c r="BJ1282" i="7"/>
  <c r="R1244" i="8" s="1"/>
  <c r="BK1282" i="7"/>
  <c r="S1244" i="8" s="1"/>
  <c r="BL1282" i="7"/>
  <c r="T1244" i="8" s="1"/>
  <c r="BM1282" i="7"/>
  <c r="U1244" i="8" s="1"/>
  <c r="BO1282" i="7"/>
  <c r="W1244" i="8" s="1"/>
  <c r="BP1282" i="7"/>
  <c r="X1244" i="8" s="1"/>
  <c r="BQ1282" i="7"/>
  <c r="Y1244" i="8" s="1"/>
  <c r="BE1283" i="7"/>
  <c r="M1245" i="8" s="1"/>
  <c r="BF1283" i="7"/>
  <c r="N1245" i="8" s="1"/>
  <c r="BH1283" i="7"/>
  <c r="P1245" i="8" s="1"/>
  <c r="BI1283" i="7"/>
  <c r="Q1245" i="8" s="1"/>
  <c r="BJ1283" i="7"/>
  <c r="R1245" i="8" s="1"/>
  <c r="BK1283" i="7"/>
  <c r="S1245" i="8" s="1"/>
  <c r="BL1283" i="7"/>
  <c r="T1245" i="8" s="1"/>
  <c r="BN1283" i="7"/>
  <c r="V1245" i="8" s="1"/>
  <c r="BO1283" i="7"/>
  <c r="W1245" i="8" s="1"/>
  <c r="BP1283" i="7"/>
  <c r="X1245" i="8" s="1"/>
  <c r="BQ1283" i="7"/>
  <c r="Y1245" i="8" s="1"/>
  <c r="BF1284" i="7"/>
  <c r="N1246" i="8" s="1"/>
  <c r="BG1284" i="7"/>
  <c r="O1246" i="8" s="1"/>
  <c r="BH1284" i="7"/>
  <c r="P1246" i="8" s="1"/>
  <c r="BI1284" i="7"/>
  <c r="Q1246" i="8" s="1"/>
  <c r="BK1284" i="7"/>
  <c r="S1246" i="8" s="1"/>
  <c r="BL1284" i="7"/>
  <c r="T1246" i="8" s="1"/>
  <c r="BM1284" i="7"/>
  <c r="U1246" i="8" s="1"/>
  <c r="BN1284" i="7"/>
  <c r="V1246" i="8" s="1"/>
  <c r="BO1284" i="7"/>
  <c r="W1246" i="8" s="1"/>
  <c r="BP1284" i="7"/>
  <c r="X1246" i="8" s="1"/>
  <c r="BQ1284" i="7"/>
  <c r="Y1246" i="8" s="1"/>
  <c r="BE1285" i="7"/>
  <c r="M1247" i="8" s="1"/>
  <c r="BF1285" i="7"/>
  <c r="N1247" i="8" s="1"/>
  <c r="BH1285" i="7"/>
  <c r="P1247" i="8" s="1"/>
  <c r="BI1285" i="7"/>
  <c r="Q1247" i="8" s="1"/>
  <c r="BL1285" i="7"/>
  <c r="T1247" i="8" s="1"/>
  <c r="BM1285" i="7"/>
  <c r="U1247" i="8" s="1"/>
  <c r="BN1285" i="7"/>
  <c r="V1247" i="8" s="1"/>
  <c r="BO1285" i="7"/>
  <c r="W1247" i="8" s="1"/>
  <c r="BP1285" i="7"/>
  <c r="X1247" i="8" s="1"/>
  <c r="BQ1285" i="7"/>
  <c r="Y1247" i="8" s="1"/>
  <c r="BR1285" i="7"/>
  <c r="Z1247" i="8" s="1"/>
  <c r="BE1286" i="7"/>
  <c r="M1248" i="8" s="1"/>
  <c r="BF1286" i="7"/>
  <c r="N1248" i="8" s="1"/>
  <c r="BG1286" i="7"/>
  <c r="O1248" i="8" s="1"/>
  <c r="BH1286" i="7"/>
  <c r="P1248" i="8" s="1"/>
  <c r="BI1286" i="7"/>
  <c r="Q1248" i="8" s="1"/>
  <c r="BJ1286" i="7"/>
  <c r="R1248" i="8" s="1"/>
  <c r="BK1286" i="7"/>
  <c r="S1248" i="8" s="1"/>
  <c r="BL1286" i="7"/>
  <c r="T1248" i="8" s="1"/>
  <c r="BN1286" i="7"/>
  <c r="V1248" i="8" s="1"/>
  <c r="BO1286" i="7"/>
  <c r="W1248" i="8" s="1"/>
  <c r="BP1286" i="7"/>
  <c r="X1248" i="8" s="1"/>
  <c r="BQ1286" i="7"/>
  <c r="Y1248" i="8" s="1"/>
  <c r="BF1287" i="7"/>
  <c r="N1249" i="8" s="1"/>
  <c r="BG1287" i="7"/>
  <c r="O1249" i="8" s="1"/>
  <c r="BH1287" i="7"/>
  <c r="P1249" i="8" s="1"/>
  <c r="BI1287" i="7"/>
  <c r="Q1249" i="8" s="1"/>
  <c r="BK1287" i="7"/>
  <c r="S1249" i="8" s="1"/>
  <c r="BL1287" i="7"/>
  <c r="T1249" i="8" s="1"/>
  <c r="BM1287" i="7"/>
  <c r="U1249" i="8" s="1"/>
  <c r="BN1287" i="7"/>
  <c r="V1249" i="8" s="1"/>
  <c r="BO1287" i="7"/>
  <c r="W1249" i="8" s="1"/>
  <c r="BP1287" i="7"/>
  <c r="X1249" i="8" s="1"/>
  <c r="BQ1287" i="7"/>
  <c r="Y1249" i="8" s="1"/>
  <c r="BE1288" i="7"/>
  <c r="M1250" i="8" s="1"/>
  <c r="BF1288" i="7"/>
  <c r="N1250" i="8" s="1"/>
  <c r="BH1288" i="7"/>
  <c r="P1250" i="8" s="1"/>
  <c r="BI1288" i="7"/>
  <c r="Q1250" i="8" s="1"/>
  <c r="BJ1288" i="7"/>
  <c r="R1250" i="8" s="1"/>
  <c r="BK1288" i="7"/>
  <c r="S1250" i="8" s="1"/>
  <c r="BL1288" i="7"/>
  <c r="T1250" i="8" s="1"/>
  <c r="BN1288" i="7"/>
  <c r="V1250" i="8" s="1"/>
  <c r="BO1288" i="7"/>
  <c r="W1250" i="8" s="1"/>
  <c r="BP1288" i="7"/>
  <c r="X1250" i="8" s="1"/>
  <c r="BQ1288" i="7"/>
  <c r="Y1250" i="8" s="1"/>
  <c r="BE1289" i="7"/>
  <c r="M1251" i="8" s="1"/>
  <c r="BF1289" i="7"/>
  <c r="N1251" i="8" s="1"/>
  <c r="BH1289" i="7"/>
  <c r="P1251" i="8" s="1"/>
  <c r="BI1289" i="7"/>
  <c r="Q1251" i="8" s="1"/>
  <c r="BJ1289" i="7"/>
  <c r="R1251" i="8" s="1"/>
  <c r="BK1289" i="7"/>
  <c r="S1251" i="8" s="1"/>
  <c r="BM1289" i="7"/>
  <c r="U1251" i="8" s="1"/>
  <c r="BN1289" i="7"/>
  <c r="V1251" i="8" s="1"/>
  <c r="BO1289" i="7"/>
  <c r="W1251" i="8" s="1"/>
  <c r="BP1289" i="7"/>
  <c r="X1251" i="8" s="1"/>
  <c r="BQ1289" i="7"/>
  <c r="Y1251" i="8" s="1"/>
  <c r="BE1290" i="7"/>
  <c r="M1252" i="8" s="1"/>
  <c r="BF1290" i="7"/>
  <c r="N1252" i="8" s="1"/>
  <c r="BH1290" i="7"/>
  <c r="P1252" i="8" s="1"/>
  <c r="BI1290" i="7"/>
  <c r="Q1252" i="8" s="1"/>
  <c r="BJ1290" i="7"/>
  <c r="R1252" i="8" s="1"/>
  <c r="BK1290" i="7"/>
  <c r="S1252" i="8" s="1"/>
  <c r="BL1290" i="7"/>
  <c r="T1252" i="8" s="1"/>
  <c r="BM1290" i="7"/>
  <c r="U1252" i="8" s="1"/>
  <c r="BN1290" i="7"/>
  <c r="V1252" i="8" s="1"/>
  <c r="BO1290" i="7"/>
  <c r="W1252" i="8" s="1"/>
  <c r="BP1290" i="7"/>
  <c r="X1252" i="8" s="1"/>
  <c r="BQ1290" i="7"/>
  <c r="Y1252" i="8" s="1"/>
  <c r="BE1291" i="7"/>
  <c r="M1253" i="8" s="1"/>
  <c r="BF1291" i="7"/>
  <c r="N1253" i="8" s="1"/>
  <c r="BH1291" i="7"/>
  <c r="P1253" i="8" s="1"/>
  <c r="BI1291" i="7"/>
  <c r="Q1253" i="8" s="1"/>
  <c r="BK1291" i="7"/>
  <c r="S1253" i="8" s="1"/>
  <c r="BL1291" i="7"/>
  <c r="T1253" i="8" s="1"/>
  <c r="BM1291" i="7"/>
  <c r="U1253" i="8" s="1"/>
  <c r="BN1291" i="7"/>
  <c r="V1253" i="8" s="1"/>
  <c r="BO1291" i="7"/>
  <c r="W1253" i="8" s="1"/>
  <c r="BP1291" i="7"/>
  <c r="X1253" i="8" s="1"/>
  <c r="BQ1291" i="7"/>
  <c r="Y1253" i="8" s="1"/>
  <c r="BE1292" i="7"/>
  <c r="M1254" i="8" s="1"/>
  <c r="BF1292" i="7"/>
  <c r="N1254" i="8" s="1"/>
  <c r="BH1292" i="7"/>
  <c r="P1254" i="8" s="1"/>
  <c r="BI1292" i="7"/>
  <c r="Q1254" i="8" s="1"/>
  <c r="BK1292" i="7"/>
  <c r="S1254" i="8" s="1"/>
  <c r="BL1292" i="7"/>
  <c r="T1254" i="8" s="1"/>
  <c r="BM1292" i="7"/>
  <c r="U1254" i="8" s="1"/>
  <c r="BN1292" i="7"/>
  <c r="V1254" i="8" s="1"/>
  <c r="BO1292" i="7"/>
  <c r="W1254" i="8" s="1"/>
  <c r="BP1292" i="7"/>
  <c r="X1254" i="8" s="1"/>
  <c r="BQ1292" i="7"/>
  <c r="Y1254" i="8" s="1"/>
  <c r="BR1292" i="7"/>
  <c r="Z1254" i="8" s="1"/>
  <c r="BF1293" i="7"/>
  <c r="N1255" i="8" s="1"/>
  <c r="BG1293" i="7"/>
  <c r="O1255" i="8" s="1"/>
  <c r="BH1293" i="7"/>
  <c r="P1255" i="8" s="1"/>
  <c r="BI1293" i="7"/>
  <c r="Q1255" i="8" s="1"/>
  <c r="BJ1293" i="7"/>
  <c r="R1255" i="8" s="1"/>
  <c r="BL1293" i="7"/>
  <c r="T1255" i="8" s="1"/>
  <c r="BM1293" i="7"/>
  <c r="U1255" i="8" s="1"/>
  <c r="BN1293" i="7"/>
  <c r="V1255" i="8" s="1"/>
  <c r="BO1293" i="7"/>
  <c r="W1255" i="8" s="1"/>
  <c r="BP1293" i="7"/>
  <c r="X1255" i="8" s="1"/>
  <c r="BR1293" i="7"/>
  <c r="Z1255" i="8" s="1"/>
  <c r="BE1294" i="7"/>
  <c r="M1256" i="8" s="1"/>
  <c r="BF1294" i="7"/>
  <c r="N1256" i="8" s="1"/>
  <c r="BH1294" i="7"/>
  <c r="P1256" i="8" s="1"/>
  <c r="BI1294" i="7"/>
  <c r="Q1256" i="8" s="1"/>
  <c r="BK1294" i="7"/>
  <c r="S1256" i="8" s="1"/>
  <c r="BL1294" i="7"/>
  <c r="T1256" i="8" s="1"/>
  <c r="BM1294" i="7"/>
  <c r="U1256" i="8" s="1"/>
  <c r="BN1294" i="7"/>
  <c r="V1256" i="8" s="1"/>
  <c r="BO1294" i="7"/>
  <c r="W1256" i="8" s="1"/>
  <c r="BP1294" i="7"/>
  <c r="X1256" i="8" s="1"/>
  <c r="BQ1294" i="7"/>
  <c r="Y1256" i="8" s="1"/>
  <c r="BR1294" i="7"/>
  <c r="Z1256" i="8" s="1"/>
  <c r="BE1295" i="7"/>
  <c r="M1257" i="8" s="1"/>
  <c r="BF1295" i="7"/>
  <c r="N1257" i="8" s="1"/>
  <c r="BH1295" i="7"/>
  <c r="P1257" i="8" s="1"/>
  <c r="BI1295" i="7"/>
  <c r="Q1257" i="8" s="1"/>
  <c r="BK1295" i="7"/>
  <c r="S1257" i="8" s="1"/>
  <c r="BL1295" i="7"/>
  <c r="T1257" i="8" s="1"/>
  <c r="BM1295" i="7"/>
  <c r="U1257" i="8" s="1"/>
  <c r="BN1295" i="7"/>
  <c r="V1257" i="8" s="1"/>
  <c r="BO1295" i="7"/>
  <c r="W1257" i="8" s="1"/>
  <c r="BP1295" i="7"/>
  <c r="X1257" i="8" s="1"/>
  <c r="BQ1295" i="7"/>
  <c r="Y1257" i="8" s="1"/>
  <c r="BR1295" i="7"/>
  <c r="Z1257" i="8" s="1"/>
  <c r="BE1296" i="7"/>
  <c r="M1258" i="8" s="1"/>
  <c r="BF1296" i="7"/>
  <c r="N1258" i="8" s="1"/>
  <c r="BG1296" i="7"/>
  <c r="O1258" i="8" s="1"/>
  <c r="BH1296" i="7"/>
  <c r="P1258" i="8" s="1"/>
  <c r="BI1296" i="7"/>
  <c r="Q1258" i="8" s="1"/>
  <c r="BK1296" i="7"/>
  <c r="S1258" i="8" s="1"/>
  <c r="BL1296" i="7"/>
  <c r="T1258" i="8" s="1"/>
  <c r="BN1296" i="7"/>
  <c r="V1258" i="8" s="1"/>
  <c r="BO1296" i="7"/>
  <c r="W1258" i="8" s="1"/>
  <c r="BP1296" i="7"/>
  <c r="X1258" i="8" s="1"/>
  <c r="BQ1296" i="7"/>
  <c r="Y1258" i="8" s="1"/>
  <c r="BR1296" i="7"/>
  <c r="Z1258" i="8" s="1"/>
  <c r="BE1297" i="7"/>
  <c r="M1259" i="8" s="1"/>
  <c r="BF1297" i="7"/>
  <c r="N1259" i="8" s="1"/>
  <c r="BH1297" i="7"/>
  <c r="P1259" i="8" s="1"/>
  <c r="BI1297" i="7"/>
  <c r="Q1259" i="8" s="1"/>
  <c r="BJ1297" i="7"/>
  <c r="R1259" i="8" s="1"/>
  <c r="BK1297" i="7"/>
  <c r="S1259" i="8" s="1"/>
  <c r="BL1297" i="7"/>
  <c r="T1259" i="8" s="1"/>
  <c r="BM1297" i="7"/>
  <c r="U1259" i="8" s="1"/>
  <c r="BO1297" i="7"/>
  <c r="W1259" i="8" s="1"/>
  <c r="BP1297" i="7"/>
  <c r="X1259" i="8" s="1"/>
  <c r="BR1297" i="7"/>
  <c r="Z1259" i="8" s="1"/>
  <c r="BE1298" i="7"/>
  <c r="M1260" i="8" s="1"/>
  <c r="BF1298" i="7"/>
  <c r="N1260" i="8" s="1"/>
  <c r="BH1298" i="7"/>
  <c r="P1260" i="8" s="1"/>
  <c r="BI1298" i="7"/>
  <c r="Q1260" i="8" s="1"/>
  <c r="BJ1298" i="7"/>
  <c r="R1260" i="8" s="1"/>
  <c r="BK1298" i="7"/>
  <c r="S1260" i="8" s="1"/>
  <c r="BL1298" i="7"/>
  <c r="T1260" i="8" s="1"/>
  <c r="BM1298" i="7"/>
  <c r="U1260" i="8" s="1"/>
  <c r="BO1298" i="7"/>
  <c r="W1260" i="8" s="1"/>
  <c r="BP1298" i="7"/>
  <c r="X1260" i="8" s="1"/>
  <c r="BR1298" i="7"/>
  <c r="Z1260" i="8" s="1"/>
  <c r="BE1299" i="7"/>
  <c r="M1261" i="8" s="1"/>
  <c r="BF1299" i="7"/>
  <c r="N1261" i="8" s="1"/>
  <c r="BH1299" i="7"/>
  <c r="P1261" i="8" s="1"/>
  <c r="BI1299" i="7"/>
  <c r="Q1261" i="8" s="1"/>
  <c r="BJ1299" i="7"/>
  <c r="R1261" i="8" s="1"/>
  <c r="BM1299" i="7"/>
  <c r="U1261" i="8" s="1"/>
  <c r="BN1299" i="7"/>
  <c r="V1261" i="8" s="1"/>
  <c r="BO1299" i="7"/>
  <c r="W1261" i="8" s="1"/>
  <c r="BP1299" i="7"/>
  <c r="X1261" i="8" s="1"/>
  <c r="BQ1299" i="7"/>
  <c r="Y1261" i="8" s="1"/>
  <c r="BR1299" i="7"/>
  <c r="Z1261" i="8" s="1"/>
  <c r="BE1300" i="7"/>
  <c r="M1262" i="8" s="1"/>
  <c r="BF1300" i="7"/>
  <c r="N1262" i="8" s="1"/>
  <c r="BH1300" i="7"/>
  <c r="P1262" i="8" s="1"/>
  <c r="BI1300" i="7"/>
  <c r="Q1262" i="8" s="1"/>
  <c r="BK1300" i="7"/>
  <c r="S1262" i="8" s="1"/>
  <c r="BL1300" i="7"/>
  <c r="T1262" i="8" s="1"/>
  <c r="BM1300" i="7"/>
  <c r="U1262" i="8" s="1"/>
  <c r="BN1300" i="7"/>
  <c r="V1262" i="8" s="1"/>
  <c r="BO1300" i="7"/>
  <c r="W1262" i="8" s="1"/>
  <c r="BP1300" i="7"/>
  <c r="X1262" i="8" s="1"/>
  <c r="BQ1300" i="7"/>
  <c r="Y1262" i="8" s="1"/>
  <c r="BE1301" i="7"/>
  <c r="M1263" i="8" s="1"/>
  <c r="BF1301" i="7"/>
  <c r="N1263" i="8" s="1"/>
  <c r="BG1301" i="7"/>
  <c r="O1263" i="8" s="1"/>
  <c r="BH1301" i="7"/>
  <c r="P1263" i="8" s="1"/>
  <c r="BI1301" i="7"/>
  <c r="Q1263" i="8" s="1"/>
  <c r="BJ1301" i="7"/>
  <c r="R1263" i="8" s="1"/>
  <c r="BL1301" i="7"/>
  <c r="T1263" i="8" s="1"/>
  <c r="BM1301" i="7"/>
  <c r="U1263" i="8" s="1"/>
  <c r="BN1301" i="7"/>
  <c r="V1263" i="8" s="1"/>
  <c r="BO1301" i="7"/>
  <c r="W1263" i="8" s="1"/>
  <c r="BP1301" i="7"/>
  <c r="X1263" i="8" s="1"/>
  <c r="BQ1301" i="7"/>
  <c r="Y1263" i="8" s="1"/>
  <c r="BE1302" i="7"/>
  <c r="M1264" i="8" s="1"/>
  <c r="BF1302" i="7"/>
  <c r="N1264" i="8" s="1"/>
  <c r="BG1302" i="7"/>
  <c r="O1264" i="8" s="1"/>
  <c r="BH1302" i="7"/>
  <c r="P1264" i="8" s="1"/>
  <c r="BI1302" i="7"/>
  <c r="Q1264" i="8" s="1"/>
  <c r="BJ1302" i="7"/>
  <c r="R1264" i="8" s="1"/>
  <c r="BL1302" i="7"/>
  <c r="T1264" i="8" s="1"/>
  <c r="BM1302" i="7"/>
  <c r="U1264" i="8" s="1"/>
  <c r="BN1302" i="7"/>
  <c r="V1264" i="8" s="1"/>
  <c r="BO1302" i="7"/>
  <c r="W1264" i="8" s="1"/>
  <c r="BP1302" i="7"/>
  <c r="X1264" i="8" s="1"/>
  <c r="BQ1302" i="7"/>
  <c r="Y1264" i="8" s="1"/>
  <c r="BE1303" i="7"/>
  <c r="M1265" i="8" s="1"/>
  <c r="BF1303" i="7"/>
  <c r="N1265" i="8" s="1"/>
  <c r="BG1303" i="7"/>
  <c r="O1265" i="8" s="1"/>
  <c r="BH1303" i="7"/>
  <c r="P1265" i="8" s="1"/>
  <c r="BI1303" i="7"/>
  <c r="Q1265" i="8" s="1"/>
  <c r="BJ1303" i="7"/>
  <c r="R1265" i="8" s="1"/>
  <c r="BL1303" i="7"/>
  <c r="T1265" i="8" s="1"/>
  <c r="BM1303" i="7"/>
  <c r="U1265" i="8" s="1"/>
  <c r="BN1303" i="7"/>
  <c r="V1265" i="8" s="1"/>
  <c r="BO1303" i="7"/>
  <c r="W1265" i="8" s="1"/>
  <c r="BP1303" i="7"/>
  <c r="X1265" i="8" s="1"/>
  <c r="BQ1303" i="7"/>
  <c r="Y1265" i="8" s="1"/>
  <c r="BE1304" i="7"/>
  <c r="M1266" i="8" s="1"/>
  <c r="BF1304" i="7"/>
  <c r="N1266" i="8" s="1"/>
  <c r="BG1304" i="7"/>
  <c r="O1266" i="8" s="1"/>
  <c r="BH1304" i="7"/>
  <c r="P1266" i="8" s="1"/>
  <c r="BI1304" i="7"/>
  <c r="Q1266" i="8" s="1"/>
  <c r="BJ1304" i="7"/>
  <c r="R1266" i="8" s="1"/>
  <c r="BL1304" i="7"/>
  <c r="T1266" i="8" s="1"/>
  <c r="BM1304" i="7"/>
  <c r="U1266" i="8" s="1"/>
  <c r="BN1304" i="7"/>
  <c r="V1266" i="8" s="1"/>
  <c r="BO1304" i="7"/>
  <c r="W1266" i="8" s="1"/>
  <c r="BP1304" i="7"/>
  <c r="X1266" i="8" s="1"/>
  <c r="BQ1304" i="7"/>
  <c r="Y1266" i="8" s="1"/>
  <c r="BE1305" i="7"/>
  <c r="M1267" i="8" s="1"/>
  <c r="BF1305" i="7"/>
  <c r="N1267" i="8" s="1"/>
  <c r="BG1305" i="7"/>
  <c r="O1267" i="8" s="1"/>
  <c r="BH1305" i="7"/>
  <c r="P1267" i="8" s="1"/>
  <c r="BI1305" i="7"/>
  <c r="Q1267" i="8" s="1"/>
  <c r="BJ1305" i="7"/>
  <c r="R1267" i="8" s="1"/>
  <c r="BL1305" i="7"/>
  <c r="T1267" i="8" s="1"/>
  <c r="BM1305" i="7"/>
  <c r="U1267" i="8" s="1"/>
  <c r="BN1305" i="7"/>
  <c r="V1267" i="8" s="1"/>
  <c r="BO1305" i="7"/>
  <c r="W1267" i="8" s="1"/>
  <c r="BP1305" i="7"/>
  <c r="X1267" i="8" s="1"/>
  <c r="BQ1305" i="7"/>
  <c r="Y1267" i="8" s="1"/>
  <c r="BE1306" i="7"/>
  <c r="M1268" i="8" s="1"/>
  <c r="BF1306" i="7"/>
  <c r="N1268" i="8" s="1"/>
  <c r="BG1306" i="7"/>
  <c r="O1268" i="8" s="1"/>
  <c r="BH1306" i="7"/>
  <c r="P1268" i="8" s="1"/>
  <c r="BI1306" i="7"/>
  <c r="Q1268" i="8" s="1"/>
  <c r="BJ1306" i="7"/>
  <c r="R1268" i="8" s="1"/>
  <c r="BL1306" i="7"/>
  <c r="T1268" i="8" s="1"/>
  <c r="BM1306" i="7"/>
  <c r="U1268" i="8" s="1"/>
  <c r="BN1306" i="7"/>
  <c r="V1268" i="8" s="1"/>
  <c r="BO1306" i="7"/>
  <c r="W1268" i="8" s="1"/>
  <c r="BP1306" i="7"/>
  <c r="X1268" i="8" s="1"/>
  <c r="BQ1306" i="7"/>
  <c r="Y1268" i="8" s="1"/>
  <c r="BE1307" i="7"/>
  <c r="M1269" i="8" s="1"/>
  <c r="BF1307" i="7"/>
  <c r="N1269" i="8" s="1"/>
  <c r="BG1307" i="7"/>
  <c r="O1269" i="8" s="1"/>
  <c r="BH1307" i="7"/>
  <c r="P1269" i="8" s="1"/>
  <c r="BI1307" i="7"/>
  <c r="Q1269" i="8" s="1"/>
  <c r="BK1307" i="7"/>
  <c r="S1269" i="8" s="1"/>
  <c r="BL1307" i="7"/>
  <c r="T1269" i="8" s="1"/>
  <c r="BM1307" i="7"/>
  <c r="U1269" i="8" s="1"/>
  <c r="BN1307" i="7"/>
  <c r="V1269" i="8" s="1"/>
  <c r="BO1307" i="7"/>
  <c r="W1269" i="8" s="1"/>
  <c r="BP1307" i="7"/>
  <c r="X1269" i="8" s="1"/>
  <c r="BQ1307" i="7"/>
  <c r="Y1269" i="8" s="1"/>
  <c r="BE1308" i="7"/>
  <c r="M1270" i="8" s="1"/>
  <c r="BF1308" i="7"/>
  <c r="N1270" i="8" s="1"/>
  <c r="BG1308" i="7"/>
  <c r="O1270" i="8" s="1"/>
  <c r="BI1308" i="7"/>
  <c r="Q1270" i="8" s="1"/>
  <c r="BJ1308" i="7"/>
  <c r="R1270" i="8" s="1"/>
  <c r="BK1308" i="7"/>
  <c r="S1270" i="8" s="1"/>
  <c r="BL1308" i="7"/>
  <c r="T1270" i="8" s="1"/>
  <c r="BM1308" i="7"/>
  <c r="U1270" i="8" s="1"/>
  <c r="BP1308" i="7"/>
  <c r="X1270" i="8" s="1"/>
  <c r="BQ1308" i="7"/>
  <c r="Y1270" i="8" s="1"/>
  <c r="BR1308" i="7"/>
  <c r="Z1270" i="8" s="1"/>
  <c r="BE1309" i="7"/>
  <c r="M1271" i="8" s="1"/>
  <c r="BF1309" i="7"/>
  <c r="N1271" i="8" s="1"/>
  <c r="BG1309" i="7"/>
  <c r="O1271" i="8" s="1"/>
  <c r="BH1309" i="7"/>
  <c r="P1271" i="8" s="1"/>
  <c r="BI1309" i="7"/>
  <c r="Q1271" i="8" s="1"/>
  <c r="BJ1309" i="7"/>
  <c r="R1271" i="8" s="1"/>
  <c r="BK1309" i="7"/>
  <c r="S1271" i="8" s="1"/>
  <c r="BM1309" i="7"/>
  <c r="U1271" i="8" s="1"/>
  <c r="BO1309" i="7"/>
  <c r="W1271" i="8" s="1"/>
  <c r="BP1309" i="7"/>
  <c r="X1271" i="8" s="1"/>
  <c r="BQ1309" i="7"/>
  <c r="Y1271" i="8" s="1"/>
  <c r="BE1310" i="7"/>
  <c r="M1272" i="8" s="1"/>
  <c r="BF1310" i="7"/>
  <c r="N1272" i="8" s="1"/>
  <c r="BG1310" i="7"/>
  <c r="O1272" i="8" s="1"/>
  <c r="BH1310" i="7"/>
  <c r="P1272" i="8" s="1"/>
  <c r="BI1310" i="7"/>
  <c r="Q1272" i="8" s="1"/>
  <c r="BJ1310" i="7"/>
  <c r="R1272" i="8" s="1"/>
  <c r="BK1310" i="7"/>
  <c r="S1272" i="8" s="1"/>
  <c r="BM1310" i="7"/>
  <c r="U1272" i="8" s="1"/>
  <c r="BO1310" i="7"/>
  <c r="W1272" i="8" s="1"/>
  <c r="BP1310" i="7"/>
  <c r="X1272" i="8" s="1"/>
  <c r="BQ1310" i="7"/>
  <c r="Y1272" i="8" s="1"/>
  <c r="BE1311" i="7"/>
  <c r="M1273" i="8" s="1"/>
  <c r="BF1311" i="7"/>
  <c r="N1273" i="8" s="1"/>
  <c r="BG1311" i="7"/>
  <c r="O1273" i="8" s="1"/>
  <c r="BH1311" i="7"/>
  <c r="P1273" i="8" s="1"/>
  <c r="BI1311" i="7"/>
  <c r="Q1273" i="8" s="1"/>
  <c r="BJ1311" i="7"/>
  <c r="R1273" i="8" s="1"/>
  <c r="BK1311" i="7"/>
  <c r="S1273" i="8" s="1"/>
  <c r="BM1311" i="7"/>
  <c r="U1273" i="8" s="1"/>
  <c r="BO1311" i="7"/>
  <c r="W1273" i="8" s="1"/>
  <c r="BP1311" i="7"/>
  <c r="X1273" i="8" s="1"/>
  <c r="BQ1311" i="7"/>
  <c r="Y1273" i="8" s="1"/>
  <c r="BE1312" i="7"/>
  <c r="M1274" i="8" s="1"/>
  <c r="BF1312" i="7"/>
  <c r="N1274" i="8" s="1"/>
  <c r="BG1312" i="7"/>
  <c r="O1274" i="8" s="1"/>
  <c r="BH1312" i="7"/>
  <c r="P1274" i="8" s="1"/>
  <c r="BI1312" i="7"/>
  <c r="Q1274" i="8" s="1"/>
  <c r="BJ1312" i="7"/>
  <c r="R1274" i="8" s="1"/>
  <c r="BK1312" i="7"/>
  <c r="S1274" i="8" s="1"/>
  <c r="BM1312" i="7"/>
  <c r="U1274" i="8" s="1"/>
  <c r="BO1312" i="7"/>
  <c r="W1274" i="8" s="1"/>
  <c r="BP1312" i="7"/>
  <c r="X1274" i="8" s="1"/>
  <c r="BQ1312" i="7"/>
  <c r="Y1274" i="8" s="1"/>
  <c r="BE1313" i="7"/>
  <c r="M1275" i="8" s="1"/>
  <c r="BF1313" i="7"/>
  <c r="N1275" i="8" s="1"/>
  <c r="BG1313" i="7"/>
  <c r="O1275" i="8" s="1"/>
  <c r="BI1313" i="7"/>
  <c r="Q1275" i="8" s="1"/>
  <c r="BL1313" i="7"/>
  <c r="T1275" i="8" s="1"/>
  <c r="BM1313" i="7"/>
  <c r="U1275" i="8" s="1"/>
  <c r="BN1313" i="7"/>
  <c r="V1275" i="8" s="1"/>
  <c r="BO1313" i="7"/>
  <c r="W1275" i="8" s="1"/>
  <c r="BP1313" i="7"/>
  <c r="X1275" i="8" s="1"/>
  <c r="BQ1313" i="7"/>
  <c r="Y1275" i="8" s="1"/>
  <c r="BR1313" i="7"/>
  <c r="Z1275" i="8" s="1"/>
  <c r="BE1314" i="7"/>
  <c r="M1276" i="8" s="1"/>
  <c r="BF1314" i="7"/>
  <c r="N1276" i="8" s="1"/>
  <c r="BG1314" i="7"/>
  <c r="O1276" i="8" s="1"/>
  <c r="BH1314" i="7"/>
  <c r="P1276" i="8" s="1"/>
  <c r="BI1314" i="7"/>
  <c r="Q1276" i="8" s="1"/>
  <c r="BK1314" i="7"/>
  <c r="S1276" i="8" s="1"/>
  <c r="BL1314" i="7"/>
  <c r="T1276" i="8" s="1"/>
  <c r="BM1314" i="7"/>
  <c r="U1276" i="8" s="1"/>
  <c r="BN1314" i="7"/>
  <c r="V1276" i="8" s="1"/>
  <c r="BO1314" i="7"/>
  <c r="W1276" i="8" s="1"/>
  <c r="BP1314" i="7"/>
  <c r="X1276" i="8" s="1"/>
  <c r="BQ1314" i="7"/>
  <c r="Y1276" i="8" s="1"/>
  <c r="BE1315" i="7"/>
  <c r="M1277" i="8" s="1"/>
  <c r="BF1315" i="7"/>
  <c r="N1277" i="8" s="1"/>
  <c r="BG1315" i="7"/>
  <c r="O1277" i="8" s="1"/>
  <c r="BI1315" i="7"/>
  <c r="Q1277" i="8" s="1"/>
  <c r="BJ1315" i="7"/>
  <c r="R1277" i="8" s="1"/>
  <c r="BK1315" i="7"/>
  <c r="S1277" i="8" s="1"/>
  <c r="BL1315" i="7"/>
  <c r="T1277" i="8" s="1"/>
  <c r="BM1315" i="7"/>
  <c r="U1277" i="8" s="1"/>
  <c r="BO1315" i="7"/>
  <c r="W1277" i="8" s="1"/>
  <c r="BP1315" i="7"/>
  <c r="X1277" i="8" s="1"/>
  <c r="BQ1315" i="7"/>
  <c r="Y1277" i="8" s="1"/>
  <c r="BE1316" i="7"/>
  <c r="M1278" i="8" s="1"/>
  <c r="BF1316" i="7"/>
  <c r="N1278" i="8" s="1"/>
  <c r="BG1316" i="7"/>
  <c r="O1278" i="8" s="1"/>
  <c r="BI1316" i="7"/>
  <c r="Q1278" i="8" s="1"/>
  <c r="BJ1316" i="7"/>
  <c r="R1278" i="8" s="1"/>
  <c r="BK1316" i="7"/>
  <c r="S1278" i="8" s="1"/>
  <c r="BL1316" i="7"/>
  <c r="T1278" i="8" s="1"/>
  <c r="BM1316" i="7"/>
  <c r="U1278" i="8" s="1"/>
  <c r="BO1316" i="7"/>
  <c r="W1278" i="8" s="1"/>
  <c r="BP1316" i="7"/>
  <c r="X1278" i="8" s="1"/>
  <c r="BQ1316" i="7"/>
  <c r="Y1278" i="8" s="1"/>
  <c r="BE1317" i="7"/>
  <c r="M1279" i="8" s="1"/>
  <c r="BF1317" i="7"/>
  <c r="N1279" i="8" s="1"/>
  <c r="BG1317" i="7"/>
  <c r="O1279" i="8" s="1"/>
  <c r="BI1317" i="7"/>
  <c r="Q1279" i="8" s="1"/>
  <c r="BJ1317" i="7"/>
  <c r="R1279" i="8" s="1"/>
  <c r="BK1317" i="7"/>
  <c r="S1279" i="8" s="1"/>
  <c r="BL1317" i="7"/>
  <c r="T1279" i="8" s="1"/>
  <c r="BM1317" i="7"/>
  <c r="U1279" i="8" s="1"/>
  <c r="BO1317" i="7"/>
  <c r="W1279" i="8" s="1"/>
  <c r="BP1317" i="7"/>
  <c r="X1279" i="8" s="1"/>
  <c r="BQ1317" i="7"/>
  <c r="Y1279" i="8" s="1"/>
  <c r="BE1318" i="7"/>
  <c r="M1280" i="8" s="1"/>
  <c r="BF1318" i="7"/>
  <c r="N1280" i="8" s="1"/>
  <c r="BH1318" i="7"/>
  <c r="P1280" i="8" s="1"/>
  <c r="BI1318" i="7"/>
  <c r="Q1280" i="8" s="1"/>
  <c r="BJ1318" i="7"/>
  <c r="R1280" i="8" s="1"/>
  <c r="BK1318" i="7"/>
  <c r="S1280" i="8" s="1"/>
  <c r="BL1318" i="7"/>
  <c r="T1280" i="8" s="1"/>
  <c r="BM1318" i="7"/>
  <c r="U1280" i="8" s="1"/>
  <c r="BO1318" i="7"/>
  <c r="W1280" i="8" s="1"/>
  <c r="BP1318" i="7"/>
  <c r="X1280" i="8" s="1"/>
  <c r="BQ1318" i="7"/>
  <c r="Y1280" i="8" s="1"/>
  <c r="BE1319" i="7"/>
  <c r="M1281" i="8" s="1"/>
  <c r="BF1319" i="7"/>
  <c r="N1281" i="8" s="1"/>
  <c r="BG1319" i="7"/>
  <c r="O1281" i="8" s="1"/>
  <c r="BH1319" i="7"/>
  <c r="P1281" i="8" s="1"/>
  <c r="BI1319" i="7"/>
  <c r="Q1281" i="8" s="1"/>
  <c r="BK1319" i="7"/>
  <c r="S1281" i="8" s="1"/>
  <c r="BL1319" i="7"/>
  <c r="T1281" i="8" s="1"/>
  <c r="BM1319" i="7"/>
  <c r="U1281" i="8" s="1"/>
  <c r="BO1319" i="7"/>
  <c r="W1281" i="8" s="1"/>
  <c r="BP1319" i="7"/>
  <c r="X1281" i="8" s="1"/>
  <c r="BQ1319" i="7"/>
  <c r="Y1281" i="8" s="1"/>
  <c r="BE1320" i="7"/>
  <c r="M1282" i="8" s="1"/>
  <c r="BF1320" i="7"/>
  <c r="N1282" i="8" s="1"/>
  <c r="BH1320" i="7"/>
  <c r="P1282" i="8" s="1"/>
  <c r="BI1320" i="7"/>
  <c r="Q1282" i="8" s="1"/>
  <c r="BJ1320" i="7"/>
  <c r="R1282" i="8" s="1"/>
  <c r="BL1320" i="7"/>
  <c r="T1282" i="8" s="1"/>
  <c r="BM1320" i="7"/>
  <c r="U1282" i="8" s="1"/>
  <c r="BN1320" i="7"/>
  <c r="V1282" i="8" s="1"/>
  <c r="BO1320" i="7"/>
  <c r="W1282" i="8" s="1"/>
  <c r="BP1320" i="7"/>
  <c r="X1282" i="8" s="1"/>
  <c r="BQ1320" i="7"/>
  <c r="Y1282" i="8" s="1"/>
  <c r="BE1321" i="7"/>
  <c r="M1283" i="8" s="1"/>
  <c r="BF1321" i="7"/>
  <c r="N1283" i="8" s="1"/>
  <c r="BG1321" i="7"/>
  <c r="O1283" i="8" s="1"/>
  <c r="BH1321" i="7"/>
  <c r="P1283" i="8" s="1"/>
  <c r="BI1321" i="7"/>
  <c r="Q1283" i="8" s="1"/>
  <c r="BJ1321" i="7"/>
  <c r="R1283" i="8" s="1"/>
  <c r="BM1321" i="7"/>
  <c r="U1283" i="8" s="1"/>
  <c r="BN1321" i="7"/>
  <c r="V1283" i="8" s="1"/>
  <c r="BO1321" i="7"/>
  <c r="W1283" i="8" s="1"/>
  <c r="BP1321" i="7"/>
  <c r="X1283" i="8" s="1"/>
  <c r="BQ1321" i="7"/>
  <c r="Y1283" i="8" s="1"/>
  <c r="BE1322" i="7"/>
  <c r="M1284" i="8" s="1"/>
  <c r="BF1322" i="7"/>
  <c r="N1284" i="8" s="1"/>
  <c r="BG1322" i="7"/>
  <c r="O1284" i="8" s="1"/>
  <c r="BI1322" i="7"/>
  <c r="Q1284" i="8" s="1"/>
  <c r="BJ1322" i="7"/>
  <c r="R1284" i="8" s="1"/>
  <c r="BL1322" i="7"/>
  <c r="T1284" i="8" s="1"/>
  <c r="BM1322" i="7"/>
  <c r="U1284" i="8" s="1"/>
  <c r="BN1322" i="7"/>
  <c r="V1284" i="8" s="1"/>
  <c r="BO1322" i="7"/>
  <c r="W1284" i="8" s="1"/>
  <c r="BP1322" i="7"/>
  <c r="X1284" i="8" s="1"/>
  <c r="BQ1322" i="7"/>
  <c r="Y1284" i="8" s="1"/>
  <c r="BE1323" i="7"/>
  <c r="M1285" i="8" s="1"/>
  <c r="BF1323" i="7"/>
  <c r="N1285" i="8" s="1"/>
  <c r="BG1323" i="7"/>
  <c r="O1285" i="8" s="1"/>
  <c r="BI1323" i="7"/>
  <c r="Q1285" i="8" s="1"/>
  <c r="BJ1323" i="7"/>
  <c r="R1285" i="8" s="1"/>
  <c r="BL1323" i="7"/>
  <c r="T1285" i="8" s="1"/>
  <c r="BM1323" i="7"/>
  <c r="U1285" i="8" s="1"/>
  <c r="BN1323" i="7"/>
  <c r="V1285" i="8" s="1"/>
  <c r="BO1323" i="7"/>
  <c r="W1285" i="8" s="1"/>
  <c r="BP1323" i="7"/>
  <c r="X1285" i="8" s="1"/>
  <c r="BQ1323" i="7"/>
  <c r="Y1285" i="8" s="1"/>
  <c r="BE1324" i="7"/>
  <c r="M1286" i="8" s="1"/>
  <c r="BF1324" i="7"/>
  <c r="N1286" i="8" s="1"/>
  <c r="BG1324" i="7"/>
  <c r="O1286" i="8" s="1"/>
  <c r="BI1324" i="7"/>
  <c r="Q1286" i="8" s="1"/>
  <c r="BJ1324" i="7"/>
  <c r="R1286" i="8" s="1"/>
  <c r="BL1324" i="7"/>
  <c r="T1286" i="8" s="1"/>
  <c r="BM1324" i="7"/>
  <c r="U1286" i="8" s="1"/>
  <c r="BN1324" i="7"/>
  <c r="V1286" i="8" s="1"/>
  <c r="BO1324" i="7"/>
  <c r="W1286" i="8" s="1"/>
  <c r="BP1324" i="7"/>
  <c r="X1286" i="8" s="1"/>
  <c r="BQ1324" i="7"/>
  <c r="Y1286" i="8" s="1"/>
  <c r="BE1325" i="7"/>
  <c r="M1287" i="8" s="1"/>
  <c r="BF1325" i="7"/>
  <c r="N1287" i="8" s="1"/>
  <c r="BG1325" i="7"/>
  <c r="O1287" i="8" s="1"/>
  <c r="BH1325" i="7"/>
  <c r="P1287" i="8" s="1"/>
  <c r="BI1325" i="7"/>
  <c r="Q1287" i="8" s="1"/>
  <c r="BJ1325" i="7"/>
  <c r="R1287" i="8" s="1"/>
  <c r="BK1325" i="7"/>
  <c r="S1287" i="8" s="1"/>
  <c r="BL1325" i="7"/>
  <c r="T1287" i="8" s="1"/>
  <c r="BM1325" i="7"/>
  <c r="U1287" i="8" s="1"/>
  <c r="BN1325" i="7"/>
  <c r="V1287" i="8" s="1"/>
  <c r="BO1325" i="7"/>
  <c r="W1287" i="8" s="1"/>
  <c r="BP1325" i="7"/>
  <c r="X1287" i="8" s="1"/>
  <c r="BQ1325" i="7"/>
  <c r="Y1287" i="8" s="1"/>
  <c r="BE1326" i="7"/>
  <c r="M1288" i="8" s="1"/>
  <c r="BF1326" i="7"/>
  <c r="N1288" i="8" s="1"/>
  <c r="BG1326" i="7"/>
  <c r="O1288" i="8" s="1"/>
  <c r="BH1326" i="7"/>
  <c r="P1288" i="8" s="1"/>
  <c r="BI1326" i="7"/>
  <c r="Q1288" i="8" s="1"/>
  <c r="BJ1326" i="7"/>
  <c r="R1288" i="8" s="1"/>
  <c r="BK1326" i="7"/>
  <c r="S1288" i="8" s="1"/>
  <c r="BL1326" i="7"/>
  <c r="T1288" i="8" s="1"/>
  <c r="BM1326" i="7"/>
  <c r="U1288" i="8" s="1"/>
  <c r="BN1326" i="7"/>
  <c r="V1288" i="8" s="1"/>
  <c r="BO1326" i="7"/>
  <c r="W1288" i="8" s="1"/>
  <c r="BP1326" i="7"/>
  <c r="X1288" i="8" s="1"/>
  <c r="BQ1326" i="7"/>
  <c r="Y1288" i="8" s="1"/>
  <c r="BE1327" i="7"/>
  <c r="M1289" i="8" s="1"/>
  <c r="BF1327" i="7"/>
  <c r="N1289" i="8" s="1"/>
  <c r="BG1327" i="7"/>
  <c r="O1289" i="8" s="1"/>
  <c r="BH1327" i="7"/>
  <c r="P1289" i="8" s="1"/>
  <c r="BI1327" i="7"/>
  <c r="Q1289" i="8" s="1"/>
  <c r="BJ1327" i="7"/>
  <c r="R1289" i="8" s="1"/>
  <c r="BK1327" i="7"/>
  <c r="S1289" i="8" s="1"/>
  <c r="BL1327" i="7"/>
  <c r="T1289" i="8" s="1"/>
  <c r="BM1327" i="7"/>
  <c r="U1289" i="8" s="1"/>
  <c r="BN1327" i="7"/>
  <c r="V1289" i="8" s="1"/>
  <c r="BO1327" i="7"/>
  <c r="W1289" i="8" s="1"/>
  <c r="BP1327" i="7"/>
  <c r="X1289" i="8" s="1"/>
  <c r="BQ1327" i="7"/>
  <c r="Y1289" i="8" s="1"/>
  <c r="BE1328" i="7"/>
  <c r="M1290" i="8" s="1"/>
  <c r="BF1328" i="7"/>
  <c r="N1290" i="8" s="1"/>
  <c r="BG1328" i="7"/>
  <c r="O1290" i="8" s="1"/>
  <c r="BH1328" i="7"/>
  <c r="P1290" i="8" s="1"/>
  <c r="BI1328" i="7"/>
  <c r="Q1290" i="8" s="1"/>
  <c r="BJ1328" i="7"/>
  <c r="R1290" i="8" s="1"/>
  <c r="BK1328" i="7"/>
  <c r="S1290" i="8" s="1"/>
  <c r="BL1328" i="7"/>
  <c r="T1290" i="8" s="1"/>
  <c r="BM1328" i="7"/>
  <c r="U1290" i="8" s="1"/>
  <c r="BN1328" i="7"/>
  <c r="V1290" i="8" s="1"/>
  <c r="BO1328" i="7"/>
  <c r="W1290" i="8" s="1"/>
  <c r="BP1328" i="7"/>
  <c r="X1290" i="8" s="1"/>
  <c r="BQ1328" i="7"/>
  <c r="Y1290" i="8" s="1"/>
  <c r="BE1329" i="7"/>
  <c r="M1291" i="8" s="1"/>
  <c r="BF1329" i="7"/>
  <c r="N1291" i="8" s="1"/>
  <c r="BG1329" i="7"/>
  <c r="O1291" i="8" s="1"/>
  <c r="BI1329" i="7"/>
  <c r="Q1291" i="8" s="1"/>
  <c r="BJ1329" i="7"/>
  <c r="R1291" i="8" s="1"/>
  <c r="BK1329" i="7"/>
  <c r="S1291" i="8" s="1"/>
  <c r="BL1329" i="7"/>
  <c r="T1291" i="8" s="1"/>
  <c r="BM1329" i="7"/>
  <c r="U1291" i="8" s="1"/>
  <c r="BO1329" i="7"/>
  <c r="W1291" i="8" s="1"/>
  <c r="BP1329" i="7"/>
  <c r="X1291" i="8" s="1"/>
  <c r="BQ1329" i="7"/>
  <c r="Y1291" i="8" s="1"/>
  <c r="BE1330" i="7"/>
  <c r="M1292" i="8" s="1"/>
  <c r="BF1330" i="7"/>
  <c r="N1292" i="8" s="1"/>
  <c r="BG1330" i="7"/>
  <c r="O1292" i="8" s="1"/>
  <c r="BI1330" i="7"/>
  <c r="Q1292" i="8" s="1"/>
  <c r="BJ1330" i="7"/>
  <c r="R1292" i="8" s="1"/>
  <c r="BK1330" i="7"/>
  <c r="S1292" i="8" s="1"/>
  <c r="BL1330" i="7"/>
  <c r="T1292" i="8" s="1"/>
  <c r="BM1330" i="7"/>
  <c r="U1292" i="8" s="1"/>
  <c r="BO1330" i="7"/>
  <c r="W1292" i="8" s="1"/>
  <c r="BP1330" i="7"/>
  <c r="X1292" i="8" s="1"/>
  <c r="BQ1330" i="7"/>
  <c r="Y1292" i="8" s="1"/>
  <c r="BE1331" i="7"/>
  <c r="M1293" i="8" s="1"/>
  <c r="BF1331" i="7"/>
  <c r="N1293" i="8" s="1"/>
  <c r="BG1331" i="7"/>
  <c r="O1293" i="8" s="1"/>
  <c r="BI1331" i="7"/>
  <c r="Q1293" i="8" s="1"/>
  <c r="BJ1331" i="7"/>
  <c r="R1293" i="8" s="1"/>
  <c r="BK1331" i="7"/>
  <c r="S1293" i="8" s="1"/>
  <c r="BL1331" i="7"/>
  <c r="T1293" i="8" s="1"/>
  <c r="BM1331" i="7"/>
  <c r="U1293" i="8" s="1"/>
  <c r="BO1331" i="7"/>
  <c r="W1293" i="8" s="1"/>
  <c r="BP1331" i="7"/>
  <c r="X1293" i="8" s="1"/>
  <c r="BQ1331" i="7"/>
  <c r="Y1293" i="8" s="1"/>
  <c r="BE1332" i="7"/>
  <c r="M1294" i="8" s="1"/>
  <c r="BF1332" i="7"/>
  <c r="N1294" i="8" s="1"/>
  <c r="BG1332" i="7"/>
  <c r="O1294" i="8" s="1"/>
  <c r="BI1332" i="7"/>
  <c r="Q1294" i="8" s="1"/>
  <c r="BJ1332" i="7"/>
  <c r="R1294" i="8" s="1"/>
  <c r="BK1332" i="7"/>
  <c r="S1294" i="8" s="1"/>
  <c r="BL1332" i="7"/>
  <c r="T1294" i="8" s="1"/>
  <c r="BM1332" i="7"/>
  <c r="U1294" i="8" s="1"/>
  <c r="BO1332" i="7"/>
  <c r="W1294" i="8" s="1"/>
  <c r="BP1332" i="7"/>
  <c r="X1294" i="8" s="1"/>
  <c r="BQ1332" i="7"/>
  <c r="Y1294" i="8" s="1"/>
  <c r="BE1333" i="7"/>
  <c r="M1295" i="8" s="1"/>
  <c r="BF1333" i="7"/>
  <c r="N1295" i="8" s="1"/>
  <c r="BG1333" i="7"/>
  <c r="O1295" i="8" s="1"/>
  <c r="BI1333" i="7"/>
  <c r="Q1295" i="8" s="1"/>
  <c r="BJ1333" i="7"/>
  <c r="R1295" i="8" s="1"/>
  <c r="BK1333" i="7"/>
  <c r="S1295" i="8" s="1"/>
  <c r="BL1333" i="7"/>
  <c r="T1295" i="8" s="1"/>
  <c r="BM1333" i="7"/>
  <c r="U1295" i="8" s="1"/>
  <c r="BO1333" i="7"/>
  <c r="W1295" i="8" s="1"/>
  <c r="BP1333" i="7"/>
  <c r="X1295" i="8" s="1"/>
  <c r="BQ1333" i="7"/>
  <c r="Y1295" i="8" s="1"/>
  <c r="BE1334" i="7"/>
  <c r="M1296" i="8" s="1"/>
  <c r="BF1334" i="7"/>
  <c r="N1296" i="8" s="1"/>
  <c r="BG1334" i="7"/>
  <c r="O1296" i="8" s="1"/>
  <c r="BI1334" i="7"/>
  <c r="Q1296" i="8" s="1"/>
  <c r="BK1334" i="7"/>
  <c r="S1296" i="8" s="1"/>
  <c r="BL1334" i="7"/>
  <c r="T1296" i="8" s="1"/>
  <c r="BM1334" i="7"/>
  <c r="U1296" i="8" s="1"/>
  <c r="BN1334" i="7"/>
  <c r="V1296" i="8" s="1"/>
  <c r="BO1334" i="7"/>
  <c r="W1296" i="8" s="1"/>
  <c r="BP1334" i="7"/>
  <c r="X1296" i="8" s="1"/>
  <c r="BQ1334" i="7"/>
  <c r="Y1296" i="8" s="1"/>
  <c r="BE1335" i="7"/>
  <c r="M1297" i="8" s="1"/>
  <c r="BF1335" i="7"/>
  <c r="N1297" i="8" s="1"/>
  <c r="BG1335" i="7"/>
  <c r="O1297" i="8" s="1"/>
  <c r="BH1335" i="7"/>
  <c r="P1297" i="8" s="1"/>
  <c r="BI1335" i="7"/>
  <c r="Q1297" i="8" s="1"/>
  <c r="BJ1335" i="7"/>
  <c r="R1297" i="8" s="1"/>
  <c r="BK1335" i="7"/>
  <c r="S1297" i="8" s="1"/>
  <c r="BL1335" i="7"/>
  <c r="T1297" i="8" s="1"/>
  <c r="BM1335" i="7"/>
  <c r="U1297" i="8" s="1"/>
  <c r="BN1335" i="7"/>
  <c r="V1297" i="8" s="1"/>
  <c r="BO1335" i="7"/>
  <c r="W1297" i="8" s="1"/>
  <c r="BP1335" i="7"/>
  <c r="X1297" i="8" s="1"/>
  <c r="BQ1335" i="7"/>
  <c r="Y1297" i="8" s="1"/>
  <c r="BE1336" i="7"/>
  <c r="M1298" i="8" s="1"/>
  <c r="BF1336" i="7"/>
  <c r="N1298" i="8" s="1"/>
  <c r="BG1336" i="7"/>
  <c r="O1298" i="8" s="1"/>
  <c r="BH1336" i="7"/>
  <c r="P1298" i="8" s="1"/>
  <c r="BI1336" i="7"/>
  <c r="Q1298" i="8" s="1"/>
  <c r="BJ1336" i="7"/>
  <c r="R1298" i="8" s="1"/>
  <c r="BM1336" i="7"/>
  <c r="U1298" i="8" s="1"/>
  <c r="BN1336" i="7"/>
  <c r="V1298" i="8" s="1"/>
  <c r="BO1336" i="7"/>
  <c r="W1298" i="8" s="1"/>
  <c r="BP1336" i="7"/>
  <c r="X1298" i="8" s="1"/>
  <c r="BQ1336" i="7"/>
  <c r="Y1298" i="8" s="1"/>
  <c r="BE1337" i="7"/>
  <c r="M1299" i="8" s="1"/>
  <c r="BF1337" i="7"/>
  <c r="N1299" i="8" s="1"/>
  <c r="BG1337" i="7"/>
  <c r="O1299" i="8" s="1"/>
  <c r="BI1337" i="7"/>
  <c r="Q1299" i="8" s="1"/>
  <c r="BJ1337" i="7"/>
  <c r="R1299" i="8" s="1"/>
  <c r="BM1337" i="7"/>
  <c r="U1299" i="8" s="1"/>
  <c r="BN1337" i="7"/>
  <c r="V1299" i="8" s="1"/>
  <c r="BO1337" i="7"/>
  <c r="W1299" i="8" s="1"/>
  <c r="BP1337" i="7"/>
  <c r="X1299" i="8" s="1"/>
  <c r="BQ1337" i="7"/>
  <c r="Y1299" i="8" s="1"/>
  <c r="BR1337" i="7"/>
  <c r="Z1299" i="8" s="1"/>
  <c r="BE1338" i="7"/>
  <c r="M1300" i="8" s="1"/>
  <c r="BF1338" i="7"/>
  <c r="N1300" i="8" s="1"/>
  <c r="BG1338" i="7"/>
  <c r="O1300" i="8" s="1"/>
  <c r="BI1338" i="7"/>
  <c r="Q1300" i="8" s="1"/>
  <c r="BJ1338" i="7"/>
  <c r="R1300" i="8" s="1"/>
  <c r="BK1338" i="7"/>
  <c r="S1300" i="8" s="1"/>
  <c r="BM1338" i="7"/>
  <c r="U1300" i="8" s="1"/>
  <c r="BN1338" i="7"/>
  <c r="V1300" i="8" s="1"/>
  <c r="BO1338" i="7"/>
  <c r="W1300" i="8" s="1"/>
  <c r="BP1338" i="7"/>
  <c r="X1300" i="8" s="1"/>
  <c r="BQ1338" i="7"/>
  <c r="Y1300" i="8" s="1"/>
  <c r="BE1339" i="7"/>
  <c r="M1301" i="8" s="1"/>
  <c r="BF1339" i="7"/>
  <c r="N1301" i="8" s="1"/>
  <c r="BG1339" i="7"/>
  <c r="O1301" i="8" s="1"/>
  <c r="BH1339" i="7"/>
  <c r="P1301" i="8" s="1"/>
  <c r="BI1339" i="7"/>
  <c r="Q1301" i="8" s="1"/>
  <c r="BJ1339" i="7"/>
  <c r="R1301" i="8" s="1"/>
  <c r="BK1339" i="7"/>
  <c r="S1301" i="8" s="1"/>
  <c r="BM1339" i="7"/>
  <c r="U1301" i="8" s="1"/>
  <c r="BO1339" i="7"/>
  <c r="W1301" i="8" s="1"/>
  <c r="BP1339" i="7"/>
  <c r="X1301" i="8" s="1"/>
  <c r="BQ1339" i="7"/>
  <c r="Y1301" i="8" s="1"/>
  <c r="BE1340" i="7"/>
  <c r="M1302" i="8" s="1"/>
  <c r="BF1340" i="7"/>
  <c r="N1302" i="8" s="1"/>
  <c r="BG1340" i="7"/>
  <c r="O1302" i="8" s="1"/>
  <c r="BH1340" i="7"/>
  <c r="P1302" i="8" s="1"/>
  <c r="BI1340" i="7"/>
  <c r="Q1302" i="8" s="1"/>
  <c r="BJ1340" i="7"/>
  <c r="R1302" i="8" s="1"/>
  <c r="BK1340" i="7"/>
  <c r="S1302" i="8" s="1"/>
  <c r="BM1340" i="7"/>
  <c r="U1302" i="8" s="1"/>
  <c r="BO1340" i="7"/>
  <c r="W1302" i="8" s="1"/>
  <c r="BP1340" i="7"/>
  <c r="X1302" i="8" s="1"/>
  <c r="BQ1340" i="7"/>
  <c r="Y1302" i="8" s="1"/>
  <c r="BE1341" i="7"/>
  <c r="M1303" i="8" s="1"/>
  <c r="BF1341" i="7"/>
  <c r="N1303" i="8" s="1"/>
  <c r="BG1341" i="7"/>
  <c r="O1303" i="8" s="1"/>
  <c r="BH1341" i="7"/>
  <c r="P1303" i="8" s="1"/>
  <c r="BI1341" i="7"/>
  <c r="Q1303" i="8" s="1"/>
  <c r="BJ1341" i="7"/>
  <c r="R1303" i="8" s="1"/>
  <c r="BM1341" i="7"/>
  <c r="U1303" i="8" s="1"/>
  <c r="BN1341" i="7"/>
  <c r="V1303" i="8" s="1"/>
  <c r="BO1341" i="7"/>
  <c r="W1303" i="8" s="1"/>
  <c r="BP1341" i="7"/>
  <c r="X1303" i="8" s="1"/>
  <c r="BQ1341" i="7"/>
  <c r="Y1303" i="8" s="1"/>
  <c r="BE1342" i="7"/>
  <c r="M1304" i="8" s="1"/>
  <c r="BF1342" i="7"/>
  <c r="N1304" i="8" s="1"/>
  <c r="BG1342" i="7"/>
  <c r="O1304" i="8" s="1"/>
  <c r="BI1342" i="7"/>
  <c r="Q1304" i="8" s="1"/>
  <c r="BJ1342" i="7"/>
  <c r="R1304" i="8" s="1"/>
  <c r="BK1342" i="7"/>
  <c r="S1304" i="8" s="1"/>
  <c r="BL1342" i="7"/>
  <c r="T1304" i="8" s="1"/>
  <c r="BM1342" i="7"/>
  <c r="U1304" i="8" s="1"/>
  <c r="BO1342" i="7"/>
  <c r="W1304" i="8" s="1"/>
  <c r="BP1342" i="7"/>
  <c r="X1304" i="8" s="1"/>
  <c r="BR1342" i="7"/>
  <c r="Z1304" i="8" s="1"/>
  <c r="BE1343" i="7"/>
  <c r="M1305" i="8" s="1"/>
  <c r="BF1343" i="7"/>
  <c r="N1305" i="8" s="1"/>
  <c r="BG1343" i="7"/>
  <c r="O1305" i="8" s="1"/>
  <c r="BI1343" i="7"/>
  <c r="Q1305" i="8" s="1"/>
  <c r="BJ1343" i="7"/>
  <c r="R1305" i="8" s="1"/>
  <c r="BK1343" i="7"/>
  <c r="S1305" i="8" s="1"/>
  <c r="BL1343" i="7"/>
  <c r="T1305" i="8" s="1"/>
  <c r="BM1343" i="7"/>
  <c r="U1305" i="8" s="1"/>
  <c r="BO1343" i="7"/>
  <c r="W1305" i="8" s="1"/>
  <c r="BP1343" i="7"/>
  <c r="X1305" i="8" s="1"/>
  <c r="BQ1343" i="7"/>
  <c r="Y1305" i="8" s="1"/>
  <c r="BF1344" i="7"/>
  <c r="N1306" i="8" s="1"/>
  <c r="BG1344" i="7"/>
  <c r="O1306" i="8" s="1"/>
  <c r="BI1344" i="7"/>
  <c r="Q1306" i="8" s="1"/>
  <c r="BJ1344" i="7"/>
  <c r="R1306" i="8" s="1"/>
  <c r="BK1344" i="7"/>
  <c r="S1306" i="8" s="1"/>
  <c r="BL1344" i="7"/>
  <c r="T1306" i="8" s="1"/>
  <c r="BM1344" i="7"/>
  <c r="U1306" i="8" s="1"/>
  <c r="BO1344" i="7"/>
  <c r="W1306" i="8" s="1"/>
  <c r="BP1344" i="7"/>
  <c r="X1306" i="8" s="1"/>
  <c r="BQ1344" i="7"/>
  <c r="Y1306" i="8" s="1"/>
  <c r="BR1344" i="7"/>
  <c r="Z1306" i="8" s="1"/>
  <c r="BE1345" i="7"/>
  <c r="M1307" i="8" s="1"/>
  <c r="BF1345" i="7"/>
  <c r="N1307" i="8" s="1"/>
  <c r="BG1345" i="7"/>
  <c r="O1307" i="8" s="1"/>
  <c r="BI1345" i="7"/>
  <c r="Q1307" i="8" s="1"/>
  <c r="BJ1345" i="7"/>
  <c r="R1307" i="8" s="1"/>
  <c r="BK1345" i="7"/>
  <c r="S1307" i="8" s="1"/>
  <c r="BM1345" i="7"/>
  <c r="U1307" i="8" s="1"/>
  <c r="BN1345" i="7"/>
  <c r="V1307" i="8" s="1"/>
  <c r="BO1345" i="7"/>
  <c r="W1307" i="8" s="1"/>
  <c r="BP1345" i="7"/>
  <c r="X1307" i="8" s="1"/>
  <c r="BQ1345" i="7"/>
  <c r="Y1307" i="8" s="1"/>
  <c r="BE1346" i="7"/>
  <c r="M1308" i="8" s="1"/>
  <c r="BF1346" i="7"/>
  <c r="N1308" i="8" s="1"/>
  <c r="BG1346" i="7"/>
  <c r="O1308" i="8" s="1"/>
  <c r="BI1346" i="7"/>
  <c r="Q1308" i="8" s="1"/>
  <c r="BJ1346" i="7"/>
  <c r="R1308" i="8" s="1"/>
  <c r="BM1346" i="7"/>
  <c r="U1308" i="8" s="1"/>
  <c r="BN1346" i="7"/>
  <c r="V1308" i="8" s="1"/>
  <c r="BO1346" i="7"/>
  <c r="W1308" i="8" s="1"/>
  <c r="BP1346" i="7"/>
  <c r="X1308" i="8" s="1"/>
  <c r="BQ1346" i="7"/>
  <c r="Y1308" i="8" s="1"/>
  <c r="BR1346" i="7"/>
  <c r="Z1308" i="8" s="1"/>
  <c r="BE1347" i="7"/>
  <c r="M1309" i="8" s="1"/>
  <c r="BF1347" i="7"/>
  <c r="N1309" i="8" s="1"/>
  <c r="BG1347" i="7"/>
  <c r="O1309" i="8" s="1"/>
  <c r="BI1347" i="7"/>
  <c r="Q1309" i="8" s="1"/>
  <c r="BJ1347" i="7"/>
  <c r="R1309" i="8" s="1"/>
  <c r="BK1347" i="7"/>
  <c r="S1309" i="8" s="1"/>
  <c r="BL1347" i="7"/>
  <c r="T1309" i="8" s="1"/>
  <c r="BM1347" i="7"/>
  <c r="U1309" i="8" s="1"/>
  <c r="BO1347" i="7"/>
  <c r="W1309" i="8" s="1"/>
  <c r="BP1347" i="7"/>
  <c r="X1309" i="8" s="1"/>
  <c r="BQ1347" i="7"/>
  <c r="Y1309" i="8" s="1"/>
  <c r="BE1348" i="7"/>
  <c r="M1310" i="8" s="1"/>
  <c r="BF1348" i="7"/>
  <c r="N1310" i="8" s="1"/>
  <c r="BG1348" i="7"/>
  <c r="O1310" i="8" s="1"/>
  <c r="BI1348" i="7"/>
  <c r="Q1310" i="8" s="1"/>
  <c r="BJ1348" i="7"/>
  <c r="R1310" i="8" s="1"/>
  <c r="BL1348" i="7"/>
  <c r="T1310" i="8" s="1"/>
  <c r="BM1348" i="7"/>
  <c r="U1310" i="8" s="1"/>
  <c r="BO1348" i="7"/>
  <c r="W1310" i="8" s="1"/>
  <c r="BP1348" i="7"/>
  <c r="X1310" i="8" s="1"/>
  <c r="BQ1348" i="7"/>
  <c r="Y1310" i="8" s="1"/>
  <c r="BR1348" i="7"/>
  <c r="Z1310" i="8" s="1"/>
  <c r="BE1349" i="7"/>
  <c r="M1311" i="8" s="1"/>
  <c r="BF1349" i="7"/>
  <c r="N1311" i="8" s="1"/>
  <c r="BG1349" i="7"/>
  <c r="O1311" i="8" s="1"/>
  <c r="BH1349" i="7"/>
  <c r="P1311" i="8" s="1"/>
  <c r="BI1349" i="7"/>
  <c r="Q1311" i="8" s="1"/>
  <c r="BJ1349" i="7"/>
  <c r="R1311" i="8" s="1"/>
  <c r="BK1349" i="7"/>
  <c r="S1311" i="8" s="1"/>
  <c r="BM1349" i="7"/>
  <c r="U1311" i="8" s="1"/>
  <c r="BN1349" i="7"/>
  <c r="V1311" i="8" s="1"/>
  <c r="BO1349" i="7"/>
  <c r="W1311" i="8" s="1"/>
  <c r="BP1349" i="7"/>
  <c r="X1311" i="8" s="1"/>
  <c r="BQ1349" i="7"/>
  <c r="Y1311" i="8" s="1"/>
  <c r="BE1350" i="7"/>
  <c r="M1312" i="8" s="1"/>
  <c r="BF1350" i="7"/>
  <c r="N1312" i="8" s="1"/>
  <c r="BI1350" i="7"/>
  <c r="Q1312" i="8" s="1"/>
  <c r="BJ1350" i="7"/>
  <c r="R1312" i="8" s="1"/>
  <c r="BK1350" i="7"/>
  <c r="S1312" i="8" s="1"/>
  <c r="BL1350" i="7"/>
  <c r="T1312" i="8" s="1"/>
  <c r="BM1350" i="7"/>
  <c r="U1312" i="8" s="1"/>
  <c r="BN1350" i="7"/>
  <c r="V1312" i="8" s="1"/>
  <c r="BO1350" i="7"/>
  <c r="W1312" i="8" s="1"/>
  <c r="BP1350" i="7"/>
  <c r="X1312" i="8" s="1"/>
  <c r="BQ1350" i="7"/>
  <c r="Y1312" i="8" s="1"/>
  <c r="BE1351" i="7"/>
  <c r="M1313" i="8" s="1"/>
  <c r="BF1351" i="7"/>
  <c r="N1313" i="8" s="1"/>
  <c r="BI1351" i="7"/>
  <c r="Q1313" i="8" s="1"/>
  <c r="BJ1351" i="7"/>
  <c r="R1313" i="8" s="1"/>
  <c r="BK1351" i="7"/>
  <c r="S1313" i="8" s="1"/>
  <c r="BL1351" i="7"/>
  <c r="T1313" i="8" s="1"/>
  <c r="BM1351" i="7"/>
  <c r="U1313" i="8" s="1"/>
  <c r="BN1351" i="7"/>
  <c r="V1313" i="8" s="1"/>
  <c r="BO1351" i="7"/>
  <c r="W1313" i="8" s="1"/>
  <c r="BP1351" i="7"/>
  <c r="X1313" i="8" s="1"/>
  <c r="BQ1351" i="7"/>
  <c r="Y1313" i="8" s="1"/>
  <c r="BE1352" i="7"/>
  <c r="M1314" i="8" s="1"/>
  <c r="BF1352" i="7"/>
  <c r="N1314" i="8" s="1"/>
  <c r="BI1352" i="7"/>
  <c r="Q1314" i="8" s="1"/>
  <c r="BJ1352" i="7"/>
  <c r="R1314" i="8" s="1"/>
  <c r="BK1352" i="7"/>
  <c r="S1314" i="8" s="1"/>
  <c r="BL1352" i="7"/>
  <c r="T1314" i="8" s="1"/>
  <c r="BM1352" i="7"/>
  <c r="U1314" i="8" s="1"/>
  <c r="BN1352" i="7"/>
  <c r="V1314" i="8" s="1"/>
  <c r="BO1352" i="7"/>
  <c r="W1314" i="8" s="1"/>
  <c r="BP1352" i="7"/>
  <c r="X1314" i="8" s="1"/>
  <c r="BQ1352" i="7"/>
  <c r="Y1314" i="8" s="1"/>
  <c r="BE1353" i="7"/>
  <c r="M1315" i="8" s="1"/>
  <c r="BF1353" i="7"/>
  <c r="N1315" i="8" s="1"/>
  <c r="BG1353" i="7"/>
  <c r="O1315" i="8" s="1"/>
  <c r="BI1353" i="7"/>
  <c r="Q1315" i="8" s="1"/>
  <c r="BJ1353" i="7"/>
  <c r="R1315" i="8" s="1"/>
  <c r="BK1353" i="7"/>
  <c r="S1315" i="8" s="1"/>
  <c r="BL1353" i="7"/>
  <c r="T1315" i="8" s="1"/>
  <c r="BM1353" i="7"/>
  <c r="U1315" i="8" s="1"/>
  <c r="BO1353" i="7"/>
  <c r="W1315" i="8" s="1"/>
  <c r="BP1353" i="7"/>
  <c r="X1315" i="8" s="1"/>
  <c r="BQ1353" i="7"/>
  <c r="Y1315" i="8" s="1"/>
  <c r="BE1354" i="7"/>
  <c r="M1316" i="8" s="1"/>
  <c r="BF1354" i="7"/>
  <c r="N1316" i="8" s="1"/>
  <c r="BI1354" i="7"/>
  <c r="Q1316" i="8" s="1"/>
  <c r="BJ1354" i="7"/>
  <c r="R1316" i="8" s="1"/>
  <c r="BK1354" i="7"/>
  <c r="S1316" i="8" s="1"/>
  <c r="BL1354" i="7"/>
  <c r="T1316" i="8" s="1"/>
  <c r="BM1354" i="7"/>
  <c r="U1316" i="8" s="1"/>
  <c r="BN1354" i="7"/>
  <c r="V1316" i="8" s="1"/>
  <c r="BO1354" i="7"/>
  <c r="W1316" i="8" s="1"/>
  <c r="BP1354" i="7"/>
  <c r="X1316" i="8" s="1"/>
  <c r="BQ1354" i="7"/>
  <c r="Y1316" i="8" s="1"/>
  <c r="BE1355" i="7"/>
  <c r="M1317" i="8" s="1"/>
  <c r="BF1355" i="7"/>
  <c r="N1317" i="8" s="1"/>
  <c r="BG1355" i="7"/>
  <c r="O1317" i="8" s="1"/>
  <c r="BI1355" i="7"/>
  <c r="Q1317" i="8" s="1"/>
  <c r="BJ1355" i="7"/>
  <c r="R1317" i="8" s="1"/>
  <c r="BK1355" i="7"/>
  <c r="S1317" i="8" s="1"/>
  <c r="BL1355" i="7"/>
  <c r="T1317" i="8" s="1"/>
  <c r="BM1355" i="7"/>
  <c r="U1317" i="8" s="1"/>
  <c r="BO1355" i="7"/>
  <c r="W1317" i="8" s="1"/>
  <c r="BP1355" i="7"/>
  <c r="X1317" i="8" s="1"/>
  <c r="BQ1355" i="7"/>
  <c r="Y1317" i="8" s="1"/>
  <c r="BE1356" i="7"/>
  <c r="M1318" i="8" s="1"/>
  <c r="BF1356" i="7"/>
  <c r="N1318" i="8" s="1"/>
  <c r="BG1356" i="7"/>
  <c r="O1318" i="8" s="1"/>
  <c r="BI1356" i="7"/>
  <c r="Q1318" i="8" s="1"/>
  <c r="BJ1356" i="7"/>
  <c r="R1318" i="8" s="1"/>
  <c r="BL1356" i="7"/>
  <c r="T1318" i="8" s="1"/>
  <c r="BM1356" i="7"/>
  <c r="U1318" i="8" s="1"/>
  <c r="BO1356" i="7"/>
  <c r="W1318" i="8" s="1"/>
  <c r="BP1356" i="7"/>
  <c r="X1318" i="8" s="1"/>
  <c r="BQ1356" i="7"/>
  <c r="Y1318" i="8" s="1"/>
  <c r="BR1356" i="7"/>
  <c r="Z1318" i="8" s="1"/>
  <c r="BE1357" i="7"/>
  <c r="M1319" i="8" s="1"/>
  <c r="BF1357" i="7"/>
  <c r="N1319" i="8" s="1"/>
  <c r="BG1357" i="7"/>
  <c r="O1319" i="8" s="1"/>
  <c r="BI1357" i="7"/>
  <c r="Q1319" i="8" s="1"/>
  <c r="BJ1357" i="7"/>
  <c r="R1319" i="8" s="1"/>
  <c r="BL1357" i="7"/>
  <c r="T1319" i="8" s="1"/>
  <c r="BM1357" i="7"/>
  <c r="U1319" i="8" s="1"/>
  <c r="BN1357" i="7"/>
  <c r="V1319" i="8" s="1"/>
  <c r="BO1357" i="7"/>
  <c r="W1319" i="8" s="1"/>
  <c r="BP1357" i="7"/>
  <c r="X1319" i="8" s="1"/>
  <c r="BQ1357" i="7"/>
  <c r="Y1319" i="8" s="1"/>
  <c r="BE1358" i="7"/>
  <c r="M1320" i="8" s="1"/>
  <c r="BF1358" i="7"/>
  <c r="N1320" i="8" s="1"/>
  <c r="BG1358" i="7"/>
  <c r="O1320" i="8" s="1"/>
  <c r="BI1358" i="7"/>
  <c r="Q1320" i="8" s="1"/>
  <c r="BJ1358" i="7"/>
  <c r="R1320" i="8" s="1"/>
  <c r="BL1358" i="7"/>
  <c r="T1320" i="8" s="1"/>
  <c r="BM1358" i="7"/>
  <c r="U1320" i="8" s="1"/>
  <c r="BN1358" i="7"/>
  <c r="V1320" i="8" s="1"/>
  <c r="BO1358" i="7"/>
  <c r="W1320" i="8" s="1"/>
  <c r="BP1358" i="7"/>
  <c r="X1320" i="8" s="1"/>
  <c r="BQ1358" i="7"/>
  <c r="Y1320" i="8" s="1"/>
  <c r="BE1359" i="7"/>
  <c r="M1321" i="8" s="1"/>
  <c r="BF1359" i="7"/>
  <c r="N1321" i="8" s="1"/>
  <c r="BG1359" i="7"/>
  <c r="O1321" i="8" s="1"/>
  <c r="BI1359" i="7"/>
  <c r="Q1321" i="8" s="1"/>
  <c r="BJ1359" i="7"/>
  <c r="R1321" i="8" s="1"/>
  <c r="BL1359" i="7"/>
  <c r="T1321" i="8" s="1"/>
  <c r="BM1359" i="7"/>
  <c r="U1321" i="8" s="1"/>
  <c r="BN1359" i="7"/>
  <c r="V1321" i="8" s="1"/>
  <c r="BO1359" i="7"/>
  <c r="W1321" i="8" s="1"/>
  <c r="BP1359" i="7"/>
  <c r="X1321" i="8" s="1"/>
  <c r="BQ1359" i="7"/>
  <c r="Y1321" i="8" s="1"/>
  <c r="BE1360" i="7"/>
  <c r="M1322" i="8" s="1"/>
  <c r="BF1360" i="7"/>
  <c r="N1322" i="8" s="1"/>
  <c r="BG1360" i="7"/>
  <c r="O1322" i="8" s="1"/>
  <c r="BI1360" i="7"/>
  <c r="Q1322" i="8" s="1"/>
  <c r="BJ1360" i="7"/>
  <c r="R1322" i="8" s="1"/>
  <c r="BK1360" i="7"/>
  <c r="S1322" i="8" s="1"/>
  <c r="BL1360" i="7"/>
  <c r="T1322" i="8" s="1"/>
  <c r="BM1360" i="7"/>
  <c r="U1322" i="8" s="1"/>
  <c r="BN1360" i="7"/>
  <c r="V1322" i="8" s="1"/>
  <c r="BO1360" i="7"/>
  <c r="W1322" i="8" s="1"/>
  <c r="BP1360" i="7"/>
  <c r="X1322" i="8" s="1"/>
  <c r="BQ1360" i="7"/>
  <c r="Y1322" i="8" s="1"/>
  <c r="BE1361" i="7"/>
  <c r="M1323" i="8" s="1"/>
  <c r="BF1361" i="7"/>
  <c r="N1323" i="8" s="1"/>
  <c r="BG1361" i="7"/>
  <c r="O1323" i="8" s="1"/>
  <c r="BI1361" i="7"/>
  <c r="Q1323" i="8" s="1"/>
  <c r="BJ1361" i="7"/>
  <c r="R1323" i="8" s="1"/>
  <c r="BK1361" i="7"/>
  <c r="S1323" i="8" s="1"/>
  <c r="BL1361" i="7"/>
  <c r="T1323" i="8" s="1"/>
  <c r="BM1361" i="7"/>
  <c r="U1323" i="8" s="1"/>
  <c r="BN1361" i="7"/>
  <c r="V1323" i="8" s="1"/>
  <c r="BO1361" i="7"/>
  <c r="W1323" i="8" s="1"/>
  <c r="BP1361" i="7"/>
  <c r="X1323" i="8" s="1"/>
  <c r="BQ1361" i="7"/>
  <c r="Y1323" i="8" s="1"/>
  <c r="BE1362" i="7"/>
  <c r="M1324" i="8" s="1"/>
  <c r="BF1362" i="7"/>
  <c r="N1324" i="8" s="1"/>
  <c r="BG1362" i="7"/>
  <c r="O1324" i="8" s="1"/>
  <c r="BI1362" i="7"/>
  <c r="Q1324" i="8" s="1"/>
  <c r="BJ1362" i="7"/>
  <c r="R1324" i="8" s="1"/>
  <c r="BK1362" i="7"/>
  <c r="S1324" i="8" s="1"/>
  <c r="BL1362" i="7"/>
  <c r="T1324" i="8" s="1"/>
  <c r="BM1362" i="7"/>
  <c r="U1324" i="8" s="1"/>
  <c r="BN1362" i="7"/>
  <c r="V1324" i="8" s="1"/>
  <c r="BO1362" i="7"/>
  <c r="W1324" i="8" s="1"/>
  <c r="BP1362" i="7"/>
  <c r="X1324" i="8" s="1"/>
  <c r="BQ1362" i="7"/>
  <c r="Y1324" i="8" s="1"/>
  <c r="BE1363" i="7"/>
  <c r="M1325" i="8" s="1"/>
  <c r="BF1363" i="7"/>
  <c r="N1325" i="8" s="1"/>
  <c r="BG1363" i="7"/>
  <c r="O1325" i="8" s="1"/>
  <c r="BI1363" i="7"/>
  <c r="Q1325" i="8" s="1"/>
  <c r="BJ1363" i="7"/>
  <c r="R1325" i="8" s="1"/>
  <c r="BK1363" i="7"/>
  <c r="S1325" i="8" s="1"/>
  <c r="BL1363" i="7"/>
  <c r="T1325" i="8" s="1"/>
  <c r="BM1363" i="7"/>
  <c r="U1325" i="8" s="1"/>
  <c r="BN1363" i="7"/>
  <c r="V1325" i="8" s="1"/>
  <c r="BO1363" i="7"/>
  <c r="W1325" i="8" s="1"/>
  <c r="BP1363" i="7"/>
  <c r="X1325" i="8" s="1"/>
  <c r="BQ1363" i="7"/>
  <c r="Y1325" i="8" s="1"/>
  <c r="BE1364" i="7"/>
  <c r="M1326" i="8" s="1"/>
  <c r="BF1364" i="7"/>
  <c r="N1326" i="8" s="1"/>
  <c r="BG1364" i="7"/>
  <c r="O1326" i="8" s="1"/>
  <c r="BI1364" i="7"/>
  <c r="Q1326" i="8" s="1"/>
  <c r="BJ1364" i="7"/>
  <c r="R1326" i="8" s="1"/>
  <c r="BL1364" i="7"/>
  <c r="T1326" i="8" s="1"/>
  <c r="BM1364" i="7"/>
  <c r="U1326" i="8" s="1"/>
  <c r="BN1364" i="7"/>
  <c r="V1326" i="8" s="1"/>
  <c r="BO1364" i="7"/>
  <c r="W1326" i="8" s="1"/>
  <c r="BP1364" i="7"/>
  <c r="X1326" i="8" s="1"/>
  <c r="BQ1364" i="7"/>
  <c r="Y1326" i="8" s="1"/>
  <c r="BE1365" i="7"/>
  <c r="M1327" i="8" s="1"/>
  <c r="BF1365" i="7"/>
  <c r="N1327" i="8" s="1"/>
  <c r="BG1365" i="7"/>
  <c r="O1327" i="8" s="1"/>
  <c r="BI1365" i="7"/>
  <c r="Q1327" i="8" s="1"/>
  <c r="BJ1365" i="7"/>
  <c r="R1327" i="8" s="1"/>
  <c r="BL1365" i="7"/>
  <c r="T1327" i="8" s="1"/>
  <c r="BM1365" i="7"/>
  <c r="U1327" i="8" s="1"/>
  <c r="BN1365" i="7"/>
  <c r="V1327" i="8" s="1"/>
  <c r="BO1365" i="7"/>
  <c r="W1327" i="8" s="1"/>
  <c r="BP1365" i="7"/>
  <c r="X1327" i="8" s="1"/>
  <c r="BQ1365" i="7"/>
  <c r="Y1327" i="8" s="1"/>
  <c r="BE1366" i="7"/>
  <c r="M1328" i="8" s="1"/>
  <c r="BF1366" i="7"/>
  <c r="N1328" i="8" s="1"/>
  <c r="BG1366" i="7"/>
  <c r="O1328" i="8" s="1"/>
  <c r="BI1366" i="7"/>
  <c r="Q1328" i="8" s="1"/>
  <c r="BJ1366" i="7"/>
  <c r="R1328" i="8" s="1"/>
  <c r="BL1366" i="7"/>
  <c r="T1328" i="8" s="1"/>
  <c r="BM1366" i="7"/>
  <c r="U1328" i="8" s="1"/>
  <c r="BN1366" i="7"/>
  <c r="V1328" i="8" s="1"/>
  <c r="BO1366" i="7"/>
  <c r="W1328" i="8" s="1"/>
  <c r="BP1366" i="7"/>
  <c r="X1328" i="8" s="1"/>
  <c r="BQ1366" i="7"/>
  <c r="Y1328" i="8" s="1"/>
  <c r="BE1367" i="7"/>
  <c r="M1329" i="8" s="1"/>
  <c r="BF1367" i="7"/>
  <c r="N1329" i="8" s="1"/>
  <c r="BG1367" i="7"/>
  <c r="O1329" i="8" s="1"/>
  <c r="BI1367" i="7"/>
  <c r="Q1329" i="8" s="1"/>
  <c r="BJ1367" i="7"/>
  <c r="R1329" i="8" s="1"/>
  <c r="BK1367" i="7"/>
  <c r="S1329" i="8" s="1"/>
  <c r="BL1367" i="7"/>
  <c r="T1329" i="8" s="1"/>
  <c r="BM1367" i="7"/>
  <c r="U1329" i="8" s="1"/>
  <c r="BN1367" i="7"/>
  <c r="V1329" i="8" s="1"/>
  <c r="BO1367" i="7"/>
  <c r="W1329" i="8" s="1"/>
  <c r="BP1367" i="7"/>
  <c r="X1329" i="8" s="1"/>
  <c r="BQ1367" i="7"/>
  <c r="Y1329" i="8" s="1"/>
  <c r="BE1368" i="7"/>
  <c r="M1330" i="8" s="1"/>
  <c r="BF1368" i="7"/>
  <c r="N1330" i="8" s="1"/>
  <c r="BG1368" i="7"/>
  <c r="O1330" i="8" s="1"/>
  <c r="BI1368" i="7"/>
  <c r="Q1330" i="8" s="1"/>
  <c r="BJ1368" i="7"/>
  <c r="R1330" i="8" s="1"/>
  <c r="BL1368" i="7"/>
  <c r="T1330" i="8" s="1"/>
  <c r="BM1368" i="7"/>
  <c r="U1330" i="8" s="1"/>
  <c r="BN1368" i="7"/>
  <c r="V1330" i="8" s="1"/>
  <c r="BO1368" i="7"/>
  <c r="W1330" i="8" s="1"/>
  <c r="BP1368" i="7"/>
  <c r="X1330" i="8" s="1"/>
  <c r="BQ1368" i="7"/>
  <c r="Y1330" i="8" s="1"/>
  <c r="BE1369" i="7"/>
  <c r="M1331" i="8" s="1"/>
  <c r="BF1369" i="7"/>
  <c r="N1331" i="8" s="1"/>
  <c r="BG1369" i="7"/>
  <c r="O1331" i="8" s="1"/>
  <c r="BI1369" i="7"/>
  <c r="Q1331" i="8" s="1"/>
  <c r="BJ1369" i="7"/>
  <c r="R1331" i="8" s="1"/>
  <c r="BL1369" i="7"/>
  <c r="T1331" i="8" s="1"/>
  <c r="BM1369" i="7"/>
  <c r="U1331" i="8" s="1"/>
  <c r="BN1369" i="7"/>
  <c r="V1331" i="8" s="1"/>
  <c r="BO1369" i="7"/>
  <c r="W1331" i="8" s="1"/>
  <c r="BP1369" i="7"/>
  <c r="X1331" i="8" s="1"/>
  <c r="BQ1369" i="7"/>
  <c r="Y1331" i="8" s="1"/>
  <c r="BE1370" i="7"/>
  <c r="M1332" i="8" s="1"/>
  <c r="BF1370" i="7"/>
  <c r="N1332" i="8" s="1"/>
  <c r="BG1370" i="7"/>
  <c r="O1332" i="8" s="1"/>
  <c r="BH1370" i="7"/>
  <c r="P1332" i="8" s="1"/>
  <c r="BI1370" i="7"/>
  <c r="Q1332" i="8" s="1"/>
  <c r="BJ1370" i="7"/>
  <c r="R1332" i="8" s="1"/>
  <c r="BL1370" i="7"/>
  <c r="T1332" i="8" s="1"/>
  <c r="BM1370" i="7"/>
  <c r="U1332" i="8" s="1"/>
  <c r="BN1370" i="7"/>
  <c r="V1332" i="8" s="1"/>
  <c r="BO1370" i="7"/>
  <c r="W1332" i="8" s="1"/>
  <c r="BP1370" i="7"/>
  <c r="X1332" i="8" s="1"/>
  <c r="BR1370" i="7"/>
  <c r="Z1332" i="8" s="1"/>
  <c r="BE1371" i="7"/>
  <c r="M1333" i="8" s="1"/>
  <c r="BF1371" i="7"/>
  <c r="N1333" i="8" s="1"/>
  <c r="BG1371" i="7"/>
  <c r="O1333" i="8" s="1"/>
  <c r="BI1371" i="7"/>
  <c r="Q1333" i="8" s="1"/>
  <c r="BJ1371" i="7"/>
  <c r="R1333" i="8" s="1"/>
  <c r="BL1371" i="7"/>
  <c r="T1333" i="8" s="1"/>
  <c r="BM1371" i="7"/>
  <c r="U1333" i="8" s="1"/>
  <c r="BO1371" i="7"/>
  <c r="W1333" i="8" s="1"/>
  <c r="BP1371" i="7"/>
  <c r="X1333" i="8" s="1"/>
  <c r="BQ1371" i="7"/>
  <c r="Y1333" i="8" s="1"/>
  <c r="BR1371" i="7"/>
  <c r="Z1333" i="8" s="1"/>
  <c r="BF1372" i="7"/>
  <c r="N1334" i="8" s="1"/>
  <c r="BG1372" i="7"/>
  <c r="O1334" i="8" s="1"/>
  <c r="BI1372" i="7"/>
  <c r="Q1334" i="8" s="1"/>
  <c r="BJ1372" i="7"/>
  <c r="R1334" i="8" s="1"/>
  <c r="BL1372" i="7"/>
  <c r="T1334" i="8" s="1"/>
  <c r="BM1372" i="7"/>
  <c r="U1334" i="8" s="1"/>
  <c r="BN1372" i="7"/>
  <c r="V1334" i="8" s="1"/>
  <c r="BO1372" i="7"/>
  <c r="W1334" i="8" s="1"/>
  <c r="BP1372" i="7"/>
  <c r="X1334" i="8" s="1"/>
  <c r="BQ1372" i="7"/>
  <c r="Y1334" i="8" s="1"/>
  <c r="BR1372" i="7"/>
  <c r="Z1334" i="8" s="1"/>
  <c r="BE1373" i="7"/>
  <c r="M1335" i="8" s="1"/>
  <c r="BF1373" i="7"/>
  <c r="N1335" i="8" s="1"/>
  <c r="BG1373" i="7"/>
  <c r="O1335" i="8" s="1"/>
  <c r="BI1373" i="7"/>
  <c r="Q1335" i="8" s="1"/>
  <c r="BJ1373" i="7"/>
  <c r="R1335" i="8" s="1"/>
  <c r="BL1373" i="7"/>
  <c r="T1335" i="8" s="1"/>
  <c r="BM1373" i="7"/>
  <c r="U1335" i="8" s="1"/>
  <c r="BO1373" i="7"/>
  <c r="W1335" i="8" s="1"/>
  <c r="BP1373" i="7"/>
  <c r="X1335" i="8" s="1"/>
  <c r="BQ1373" i="7"/>
  <c r="Y1335" i="8" s="1"/>
  <c r="BR1373" i="7"/>
  <c r="Z1335" i="8" s="1"/>
  <c r="BE1374" i="7"/>
  <c r="M1336" i="8" s="1"/>
  <c r="BF1374" i="7"/>
  <c r="N1336" i="8" s="1"/>
  <c r="BG1374" i="7"/>
  <c r="O1336" i="8" s="1"/>
  <c r="BI1374" i="7"/>
  <c r="Q1336" i="8" s="1"/>
  <c r="BJ1374" i="7"/>
  <c r="R1336" i="8" s="1"/>
  <c r="BL1374" i="7"/>
  <c r="T1336" i="8" s="1"/>
  <c r="BM1374" i="7"/>
  <c r="U1336" i="8" s="1"/>
  <c r="BO1374" i="7"/>
  <c r="W1336" i="8" s="1"/>
  <c r="BP1374" i="7"/>
  <c r="X1336" i="8" s="1"/>
  <c r="BQ1374" i="7"/>
  <c r="Y1336" i="8" s="1"/>
  <c r="BR1374" i="7"/>
  <c r="Z1336" i="8" s="1"/>
  <c r="BE1375" i="7"/>
  <c r="M1337" i="8" s="1"/>
  <c r="BF1375" i="7"/>
  <c r="N1337" i="8" s="1"/>
  <c r="BG1375" i="7"/>
  <c r="O1337" i="8" s="1"/>
  <c r="BI1375" i="7"/>
  <c r="Q1337" i="8" s="1"/>
  <c r="BJ1375" i="7"/>
  <c r="R1337" i="8" s="1"/>
  <c r="BK1375" i="7"/>
  <c r="S1337" i="8" s="1"/>
  <c r="BL1375" i="7"/>
  <c r="T1337" i="8" s="1"/>
  <c r="BM1375" i="7"/>
  <c r="U1337" i="8" s="1"/>
  <c r="BO1375" i="7"/>
  <c r="W1337" i="8" s="1"/>
  <c r="BP1375" i="7"/>
  <c r="X1337" i="8" s="1"/>
  <c r="BQ1375" i="7"/>
  <c r="Y1337" i="8" s="1"/>
  <c r="BE1376" i="7"/>
  <c r="M1338" i="8" s="1"/>
  <c r="BF1376" i="7"/>
  <c r="N1338" i="8" s="1"/>
  <c r="BG1376" i="7"/>
  <c r="O1338" i="8" s="1"/>
  <c r="BI1376" i="7"/>
  <c r="Q1338" i="8" s="1"/>
  <c r="BJ1376" i="7"/>
  <c r="R1338" i="8" s="1"/>
  <c r="BK1376" i="7"/>
  <c r="S1338" i="8" s="1"/>
  <c r="BL1376" i="7"/>
  <c r="T1338" i="8" s="1"/>
  <c r="BM1376" i="7"/>
  <c r="U1338" i="8" s="1"/>
  <c r="BO1376" i="7"/>
  <c r="W1338" i="8" s="1"/>
  <c r="BP1376" i="7"/>
  <c r="X1338" i="8" s="1"/>
  <c r="BQ1376" i="7"/>
  <c r="Y1338" i="8" s="1"/>
  <c r="BE1377" i="7"/>
  <c r="M1339" i="8" s="1"/>
  <c r="BF1377" i="7"/>
  <c r="N1339" i="8" s="1"/>
  <c r="BG1377" i="7"/>
  <c r="O1339" i="8" s="1"/>
  <c r="BI1377" i="7"/>
  <c r="Q1339" i="8" s="1"/>
  <c r="BK1377" i="7"/>
  <c r="S1339" i="8" s="1"/>
  <c r="BL1377" i="7"/>
  <c r="T1339" i="8" s="1"/>
  <c r="BM1377" i="7"/>
  <c r="U1339" i="8" s="1"/>
  <c r="BN1377" i="7"/>
  <c r="V1339" i="8" s="1"/>
  <c r="BO1377" i="7"/>
  <c r="W1339" i="8" s="1"/>
  <c r="BP1377" i="7"/>
  <c r="X1339" i="8" s="1"/>
  <c r="BQ1377" i="7"/>
  <c r="Y1339" i="8" s="1"/>
  <c r="BE1378" i="7"/>
  <c r="M1340" i="8" s="1"/>
  <c r="BF1378" i="7"/>
  <c r="N1340" i="8" s="1"/>
  <c r="BG1378" i="7"/>
  <c r="O1340" i="8" s="1"/>
  <c r="BI1378" i="7"/>
  <c r="Q1340" i="8" s="1"/>
  <c r="BJ1378" i="7"/>
  <c r="R1340" i="8" s="1"/>
  <c r="BM1378" i="7"/>
  <c r="U1340" i="8" s="1"/>
  <c r="BN1378" i="7"/>
  <c r="V1340" i="8" s="1"/>
  <c r="BO1378" i="7"/>
  <c r="W1340" i="8" s="1"/>
  <c r="BP1378" i="7"/>
  <c r="X1340" i="8" s="1"/>
  <c r="BQ1378" i="7"/>
  <c r="Y1340" i="8" s="1"/>
  <c r="BR1378" i="7"/>
  <c r="Z1340" i="8" s="1"/>
  <c r="BE1379" i="7"/>
  <c r="M1341" i="8" s="1"/>
  <c r="BF1379" i="7"/>
  <c r="N1341" i="8" s="1"/>
  <c r="BG1379" i="7"/>
  <c r="O1341" i="8" s="1"/>
  <c r="BI1379" i="7"/>
  <c r="Q1341" i="8" s="1"/>
  <c r="BJ1379" i="7"/>
  <c r="R1341" i="8" s="1"/>
  <c r="BM1379" i="7"/>
  <c r="U1341" i="8" s="1"/>
  <c r="BN1379" i="7"/>
  <c r="V1341" i="8" s="1"/>
  <c r="BO1379" i="7"/>
  <c r="W1341" i="8" s="1"/>
  <c r="BP1379" i="7"/>
  <c r="X1341" i="8" s="1"/>
  <c r="BQ1379" i="7"/>
  <c r="Y1341" i="8" s="1"/>
  <c r="BR1379" i="7"/>
  <c r="Z1341" i="8" s="1"/>
  <c r="BE1380" i="7"/>
  <c r="M1342" i="8" s="1"/>
  <c r="BF1380" i="7"/>
  <c r="N1342" i="8" s="1"/>
  <c r="BG1380" i="7"/>
  <c r="O1342" i="8" s="1"/>
  <c r="BI1380" i="7"/>
  <c r="Q1342" i="8" s="1"/>
  <c r="BJ1380" i="7"/>
  <c r="R1342" i="8" s="1"/>
  <c r="BM1380" i="7"/>
  <c r="U1342" i="8" s="1"/>
  <c r="BN1380" i="7"/>
  <c r="V1342" i="8" s="1"/>
  <c r="BO1380" i="7"/>
  <c r="W1342" i="8" s="1"/>
  <c r="BP1380" i="7"/>
  <c r="X1342" i="8" s="1"/>
  <c r="BQ1380" i="7"/>
  <c r="Y1342" i="8" s="1"/>
  <c r="BR1380" i="7"/>
  <c r="Z1342" i="8" s="1"/>
  <c r="BF1381" i="7"/>
  <c r="N1343" i="8" s="1"/>
  <c r="BG1381" i="7"/>
  <c r="O1343" i="8" s="1"/>
  <c r="BI1381" i="7"/>
  <c r="Q1343" i="8" s="1"/>
  <c r="BJ1381" i="7"/>
  <c r="R1343" i="8" s="1"/>
  <c r="BL1381" i="7"/>
  <c r="T1343" i="8" s="1"/>
  <c r="BM1381" i="7"/>
  <c r="U1343" i="8" s="1"/>
  <c r="BN1381" i="7"/>
  <c r="V1343" i="8" s="1"/>
  <c r="BO1381" i="7"/>
  <c r="W1343" i="8" s="1"/>
  <c r="BP1381" i="7"/>
  <c r="X1343" i="8" s="1"/>
  <c r="BQ1381" i="7"/>
  <c r="Y1343" i="8" s="1"/>
  <c r="BR1381" i="7"/>
  <c r="Z1343" i="8" s="1"/>
  <c r="BE1382" i="7"/>
  <c r="M1344" i="8" s="1"/>
  <c r="BF1382" i="7"/>
  <c r="N1344" i="8" s="1"/>
  <c r="BG1382" i="7"/>
  <c r="O1344" i="8" s="1"/>
  <c r="BI1382" i="7"/>
  <c r="Q1344" i="8" s="1"/>
  <c r="BJ1382" i="7"/>
  <c r="R1344" i="8" s="1"/>
  <c r="BK1382" i="7"/>
  <c r="S1344" i="8" s="1"/>
  <c r="BM1382" i="7"/>
  <c r="U1344" i="8" s="1"/>
  <c r="BO1382" i="7"/>
  <c r="W1344" i="8" s="1"/>
  <c r="BP1382" i="7"/>
  <c r="X1344" i="8" s="1"/>
  <c r="BQ1382" i="7"/>
  <c r="Y1344" i="8" s="1"/>
  <c r="BR1382" i="7"/>
  <c r="Z1344" i="8" s="1"/>
  <c r="BE1383" i="7"/>
  <c r="M1345" i="8" s="1"/>
  <c r="BF1383" i="7"/>
  <c r="N1345" i="8" s="1"/>
  <c r="BG1383" i="7"/>
  <c r="O1345" i="8" s="1"/>
  <c r="BI1383" i="7"/>
  <c r="Q1345" i="8" s="1"/>
  <c r="BK1383" i="7"/>
  <c r="S1345" i="8" s="1"/>
  <c r="BL1383" i="7"/>
  <c r="T1345" i="8" s="1"/>
  <c r="BM1383" i="7"/>
  <c r="U1345" i="8" s="1"/>
  <c r="BO1383" i="7"/>
  <c r="W1345" i="8" s="1"/>
  <c r="BP1383" i="7"/>
  <c r="X1345" i="8" s="1"/>
  <c r="BQ1383" i="7"/>
  <c r="Y1345" i="8" s="1"/>
  <c r="BR1383" i="7"/>
  <c r="Z1345" i="8" s="1"/>
  <c r="BE1384" i="7"/>
  <c r="M1346" i="8" s="1"/>
  <c r="BF1384" i="7"/>
  <c r="N1346" i="8" s="1"/>
  <c r="BG1384" i="7"/>
  <c r="O1346" i="8" s="1"/>
  <c r="BI1384" i="7"/>
  <c r="Q1346" i="8" s="1"/>
  <c r="BJ1384" i="7"/>
  <c r="R1346" i="8" s="1"/>
  <c r="BK1384" i="7"/>
  <c r="S1346" i="8" s="1"/>
  <c r="BM1384" i="7"/>
  <c r="U1346" i="8" s="1"/>
  <c r="BN1384" i="7"/>
  <c r="V1346" i="8" s="1"/>
  <c r="BO1384" i="7"/>
  <c r="W1346" i="8" s="1"/>
  <c r="BP1384" i="7"/>
  <c r="X1346" i="8" s="1"/>
  <c r="BQ1384" i="7"/>
  <c r="Y1346" i="8" s="1"/>
  <c r="BE1385" i="7"/>
  <c r="M1347" i="8" s="1"/>
  <c r="BF1385" i="7"/>
  <c r="N1347" i="8" s="1"/>
  <c r="BG1385" i="7"/>
  <c r="O1347" i="8" s="1"/>
  <c r="BI1385" i="7"/>
  <c r="Q1347" i="8" s="1"/>
  <c r="BJ1385" i="7"/>
  <c r="R1347" i="8" s="1"/>
  <c r="BL1385" i="7"/>
  <c r="T1347" i="8" s="1"/>
  <c r="BM1385" i="7"/>
  <c r="U1347" i="8" s="1"/>
  <c r="BN1385" i="7"/>
  <c r="V1347" i="8" s="1"/>
  <c r="BO1385" i="7"/>
  <c r="W1347" i="8" s="1"/>
  <c r="BP1385" i="7"/>
  <c r="X1347" i="8" s="1"/>
  <c r="BQ1385" i="7"/>
  <c r="Y1347" i="8" s="1"/>
  <c r="BE1386" i="7"/>
  <c r="M1348" i="8" s="1"/>
  <c r="BF1386" i="7"/>
  <c r="N1348" i="8" s="1"/>
  <c r="BG1386" i="7"/>
  <c r="O1348" i="8" s="1"/>
  <c r="BI1386" i="7"/>
  <c r="Q1348" i="8" s="1"/>
  <c r="BJ1386" i="7"/>
  <c r="R1348" i="8" s="1"/>
  <c r="BL1386" i="7"/>
  <c r="T1348" i="8" s="1"/>
  <c r="BM1386" i="7"/>
  <c r="U1348" i="8" s="1"/>
  <c r="BN1386" i="7"/>
  <c r="V1348" i="8" s="1"/>
  <c r="BO1386" i="7"/>
  <c r="W1348" i="8" s="1"/>
  <c r="BP1386" i="7"/>
  <c r="X1348" i="8" s="1"/>
  <c r="BQ1386" i="7"/>
  <c r="Y1348" i="8" s="1"/>
  <c r="BE1387" i="7"/>
  <c r="M1349" i="8" s="1"/>
  <c r="BF1387" i="7"/>
  <c r="N1349" i="8" s="1"/>
  <c r="BG1387" i="7"/>
  <c r="O1349" i="8" s="1"/>
  <c r="BI1387" i="7"/>
  <c r="Q1349" i="8" s="1"/>
  <c r="BJ1387" i="7"/>
  <c r="R1349" i="8" s="1"/>
  <c r="BL1387" i="7"/>
  <c r="T1349" i="8" s="1"/>
  <c r="BM1387" i="7"/>
  <c r="U1349" i="8" s="1"/>
  <c r="BN1387" i="7"/>
  <c r="V1349" i="8" s="1"/>
  <c r="BO1387" i="7"/>
  <c r="W1349" i="8" s="1"/>
  <c r="BP1387" i="7"/>
  <c r="X1349" i="8" s="1"/>
  <c r="BQ1387" i="7"/>
  <c r="Y1349" i="8" s="1"/>
  <c r="BE1388" i="7"/>
  <c r="M1350" i="8" s="1"/>
  <c r="BF1388" i="7"/>
  <c r="N1350" i="8" s="1"/>
  <c r="BG1388" i="7"/>
  <c r="O1350" i="8" s="1"/>
  <c r="BI1388" i="7"/>
  <c r="Q1350" i="8" s="1"/>
  <c r="BJ1388" i="7"/>
  <c r="R1350" i="8" s="1"/>
  <c r="BL1388" i="7"/>
  <c r="T1350" i="8" s="1"/>
  <c r="BM1388" i="7"/>
  <c r="U1350" i="8" s="1"/>
  <c r="BN1388" i="7"/>
  <c r="V1350" i="8" s="1"/>
  <c r="BO1388" i="7"/>
  <c r="W1350" i="8" s="1"/>
  <c r="BP1388" i="7"/>
  <c r="X1350" i="8" s="1"/>
  <c r="BQ1388" i="7"/>
  <c r="Y1350" i="8" s="1"/>
  <c r="BE1389" i="7"/>
  <c r="M1351" i="8" s="1"/>
  <c r="BF1389" i="7"/>
  <c r="N1351" i="8" s="1"/>
  <c r="BG1389" i="7"/>
  <c r="O1351" i="8" s="1"/>
  <c r="BI1389" i="7"/>
  <c r="Q1351" i="8" s="1"/>
  <c r="BJ1389" i="7"/>
  <c r="R1351" i="8" s="1"/>
  <c r="BK1389" i="7"/>
  <c r="S1351" i="8" s="1"/>
  <c r="BL1389" i="7"/>
  <c r="T1351" i="8" s="1"/>
  <c r="BM1389" i="7"/>
  <c r="U1351" i="8" s="1"/>
  <c r="BN1389" i="7"/>
  <c r="V1351" i="8" s="1"/>
  <c r="BO1389" i="7"/>
  <c r="W1351" i="8" s="1"/>
  <c r="BP1389" i="7"/>
  <c r="X1351" i="8" s="1"/>
  <c r="BQ1389" i="7"/>
  <c r="Y1351" i="8" s="1"/>
  <c r="BE1390" i="7"/>
  <c r="M1352" i="8" s="1"/>
  <c r="BF1390" i="7"/>
  <c r="N1352" i="8" s="1"/>
  <c r="BG1390" i="7"/>
  <c r="O1352" i="8" s="1"/>
  <c r="BI1390" i="7"/>
  <c r="Q1352" i="8" s="1"/>
  <c r="BJ1390" i="7"/>
  <c r="R1352" i="8" s="1"/>
  <c r="BK1390" i="7"/>
  <c r="S1352" i="8" s="1"/>
  <c r="BL1390" i="7"/>
  <c r="T1352" i="8" s="1"/>
  <c r="BM1390" i="7"/>
  <c r="U1352" i="8" s="1"/>
  <c r="BN1390" i="7"/>
  <c r="V1352" i="8" s="1"/>
  <c r="BO1390" i="7"/>
  <c r="W1352" i="8" s="1"/>
  <c r="BP1390" i="7"/>
  <c r="X1352" i="8" s="1"/>
  <c r="BQ1390" i="7"/>
  <c r="Y1352" i="8" s="1"/>
  <c r="BE1391" i="7"/>
  <c r="M1353" i="8" s="1"/>
  <c r="BF1391" i="7"/>
  <c r="N1353" i="8" s="1"/>
  <c r="BG1391" i="7"/>
  <c r="O1353" i="8" s="1"/>
  <c r="BI1391" i="7"/>
  <c r="Q1353" i="8" s="1"/>
  <c r="BJ1391" i="7"/>
  <c r="R1353" i="8" s="1"/>
  <c r="BL1391" i="7"/>
  <c r="T1353" i="8" s="1"/>
  <c r="BM1391" i="7"/>
  <c r="U1353" i="8" s="1"/>
  <c r="BN1391" i="7"/>
  <c r="V1353" i="8" s="1"/>
  <c r="BO1391" i="7"/>
  <c r="W1353" i="8" s="1"/>
  <c r="BP1391" i="7"/>
  <c r="X1353" i="8" s="1"/>
  <c r="BQ1391" i="7"/>
  <c r="Y1353" i="8" s="1"/>
  <c r="BR1391" i="7"/>
  <c r="Z1353" i="8" s="1"/>
  <c r="BE1392" i="7"/>
  <c r="M1354" i="8" s="1"/>
  <c r="BF1392" i="7"/>
  <c r="N1354" i="8" s="1"/>
  <c r="BI1392" i="7"/>
  <c r="Q1354" i="8" s="1"/>
  <c r="BJ1392" i="7"/>
  <c r="R1354" i="8" s="1"/>
  <c r="BK1392" i="7"/>
  <c r="S1354" i="8" s="1"/>
  <c r="BL1392" i="7"/>
  <c r="T1354" i="8" s="1"/>
  <c r="BM1392" i="7"/>
  <c r="U1354" i="8" s="1"/>
  <c r="BN1392" i="7"/>
  <c r="V1354" i="8" s="1"/>
  <c r="BO1392" i="7"/>
  <c r="W1354" i="8" s="1"/>
  <c r="BP1392" i="7"/>
  <c r="X1354" i="8" s="1"/>
  <c r="BQ1392" i="7"/>
  <c r="Y1354" i="8" s="1"/>
  <c r="BE1393" i="7"/>
  <c r="M1355" i="8" s="1"/>
  <c r="BF1393" i="7"/>
  <c r="N1355" i="8" s="1"/>
  <c r="BG1393" i="7"/>
  <c r="O1355" i="8" s="1"/>
  <c r="BI1393" i="7"/>
  <c r="Q1355" i="8" s="1"/>
  <c r="BJ1393" i="7"/>
  <c r="R1355" i="8" s="1"/>
  <c r="BK1393" i="7"/>
  <c r="S1355" i="8" s="1"/>
  <c r="BL1393" i="7"/>
  <c r="T1355" i="8" s="1"/>
  <c r="BM1393" i="7"/>
  <c r="U1355" i="8" s="1"/>
  <c r="BO1393" i="7"/>
  <c r="W1355" i="8" s="1"/>
  <c r="BP1393" i="7"/>
  <c r="X1355" i="8" s="1"/>
  <c r="BQ1393" i="7"/>
  <c r="Y1355" i="8" s="1"/>
  <c r="BE1394" i="7"/>
  <c r="M1356" i="8" s="1"/>
  <c r="BF1394" i="7"/>
  <c r="N1356" i="8" s="1"/>
  <c r="BG1394" i="7"/>
  <c r="O1356" i="8" s="1"/>
  <c r="BI1394" i="7"/>
  <c r="Q1356" i="8" s="1"/>
  <c r="BJ1394" i="7"/>
  <c r="R1356" i="8" s="1"/>
  <c r="BK1394" i="7"/>
  <c r="S1356" i="8" s="1"/>
  <c r="BL1394" i="7"/>
  <c r="T1356" i="8" s="1"/>
  <c r="BM1394" i="7"/>
  <c r="U1356" i="8" s="1"/>
  <c r="BO1394" i="7"/>
  <c r="W1356" i="8" s="1"/>
  <c r="BP1394" i="7"/>
  <c r="X1356" i="8" s="1"/>
  <c r="BQ1394" i="7"/>
  <c r="Y1356" i="8" s="1"/>
  <c r="BF1395" i="7"/>
  <c r="N1357" i="8" s="1"/>
  <c r="BG1395" i="7"/>
  <c r="O1357" i="8" s="1"/>
  <c r="BI1395" i="7"/>
  <c r="Q1357" i="8" s="1"/>
  <c r="BJ1395" i="7"/>
  <c r="R1357" i="8" s="1"/>
  <c r="BL1395" i="7"/>
  <c r="T1357" i="8" s="1"/>
  <c r="BM1395" i="7"/>
  <c r="U1357" i="8" s="1"/>
  <c r="BN1395" i="7"/>
  <c r="V1357" i="8" s="1"/>
  <c r="BO1395" i="7"/>
  <c r="W1357" i="8" s="1"/>
  <c r="BP1395" i="7"/>
  <c r="X1357" i="8" s="1"/>
  <c r="BQ1395" i="7"/>
  <c r="Y1357" i="8" s="1"/>
  <c r="BR1395" i="7"/>
  <c r="Z1357" i="8" s="1"/>
  <c r="BF1396" i="7"/>
  <c r="N1358" i="8" s="1"/>
  <c r="BG1396" i="7"/>
  <c r="O1358" i="8" s="1"/>
  <c r="BI1396" i="7"/>
  <c r="Q1358" i="8" s="1"/>
  <c r="BJ1396" i="7"/>
  <c r="R1358" i="8" s="1"/>
  <c r="BL1396" i="7"/>
  <c r="T1358" i="8" s="1"/>
  <c r="BM1396" i="7"/>
  <c r="U1358" i="8" s="1"/>
  <c r="BN1396" i="7"/>
  <c r="V1358" i="8" s="1"/>
  <c r="BO1396" i="7"/>
  <c r="W1358" i="8" s="1"/>
  <c r="BP1396" i="7"/>
  <c r="X1358" i="8" s="1"/>
  <c r="BQ1396" i="7"/>
  <c r="Y1358" i="8" s="1"/>
  <c r="BR1396" i="7"/>
  <c r="Z1358" i="8" s="1"/>
  <c r="BE1397" i="7"/>
  <c r="M1359" i="8" s="1"/>
  <c r="BF1397" i="7"/>
  <c r="N1359" i="8" s="1"/>
  <c r="BG1397" i="7"/>
  <c r="O1359" i="8" s="1"/>
  <c r="BI1397" i="7"/>
  <c r="Q1359" i="8" s="1"/>
  <c r="BJ1397" i="7"/>
  <c r="R1359" i="8" s="1"/>
  <c r="BK1397" i="7"/>
  <c r="S1359" i="8" s="1"/>
  <c r="BL1397" i="7"/>
  <c r="T1359" i="8" s="1"/>
  <c r="BM1397" i="7"/>
  <c r="U1359" i="8" s="1"/>
  <c r="BO1397" i="7"/>
  <c r="W1359" i="8" s="1"/>
  <c r="BP1397" i="7"/>
  <c r="X1359" i="8" s="1"/>
  <c r="BQ1397" i="7"/>
  <c r="Y1359" i="8" s="1"/>
  <c r="BF1398" i="7"/>
  <c r="N1360" i="8" s="1"/>
  <c r="BG1398" i="7"/>
  <c r="O1360" i="8" s="1"/>
  <c r="BI1398" i="7"/>
  <c r="Q1360" i="8" s="1"/>
  <c r="BJ1398" i="7"/>
  <c r="R1360" i="8" s="1"/>
  <c r="BK1398" i="7"/>
  <c r="S1360" i="8" s="1"/>
  <c r="BL1398" i="7"/>
  <c r="T1360" i="8" s="1"/>
  <c r="BM1398" i="7"/>
  <c r="U1360" i="8" s="1"/>
  <c r="BN1398" i="7"/>
  <c r="V1360" i="8" s="1"/>
  <c r="BO1398" i="7"/>
  <c r="W1360" i="8" s="1"/>
  <c r="BP1398" i="7"/>
  <c r="X1360" i="8" s="1"/>
  <c r="BQ1398" i="7"/>
  <c r="Y1360" i="8" s="1"/>
  <c r="BE1399" i="7"/>
  <c r="M1361" i="8" s="1"/>
  <c r="BF1399" i="7"/>
  <c r="N1361" i="8" s="1"/>
  <c r="BG1399" i="7"/>
  <c r="O1361" i="8" s="1"/>
  <c r="BI1399" i="7"/>
  <c r="Q1361" i="8" s="1"/>
  <c r="BJ1399" i="7"/>
  <c r="R1361" i="8" s="1"/>
  <c r="BM1399" i="7"/>
  <c r="U1361" i="8" s="1"/>
  <c r="BN1399" i="7"/>
  <c r="V1361" i="8" s="1"/>
  <c r="BO1399" i="7"/>
  <c r="W1361" i="8" s="1"/>
  <c r="BP1399" i="7"/>
  <c r="X1361" i="8" s="1"/>
  <c r="BQ1399" i="7"/>
  <c r="Y1361" i="8" s="1"/>
  <c r="BR1399" i="7"/>
  <c r="Z1361" i="8" s="1"/>
  <c r="BF1400" i="7"/>
  <c r="N1362" i="8" s="1"/>
  <c r="BG1400" i="7"/>
  <c r="O1362" i="8" s="1"/>
  <c r="BI1400" i="7"/>
  <c r="Q1362" i="8" s="1"/>
  <c r="BJ1400" i="7"/>
  <c r="R1362" i="8" s="1"/>
  <c r="BL1400" i="7"/>
  <c r="T1362" i="8" s="1"/>
  <c r="BM1400" i="7"/>
  <c r="U1362" i="8" s="1"/>
  <c r="BN1400" i="7"/>
  <c r="V1362" i="8" s="1"/>
  <c r="BO1400" i="7"/>
  <c r="W1362" i="8" s="1"/>
  <c r="BP1400" i="7"/>
  <c r="X1362" i="8" s="1"/>
  <c r="BQ1400" i="7"/>
  <c r="Y1362" i="8" s="1"/>
  <c r="BR1400" i="7"/>
  <c r="Z1362" i="8" s="1"/>
  <c r="BF1401" i="7"/>
  <c r="N1363" i="8" s="1"/>
  <c r="BG1401" i="7"/>
  <c r="O1363" i="8" s="1"/>
  <c r="BI1401" i="7"/>
  <c r="Q1363" i="8" s="1"/>
  <c r="BJ1401" i="7"/>
  <c r="R1363" i="8" s="1"/>
  <c r="BL1401" i="7"/>
  <c r="T1363" i="8" s="1"/>
  <c r="BM1401" i="7"/>
  <c r="U1363" i="8" s="1"/>
  <c r="BN1401" i="7"/>
  <c r="V1363" i="8" s="1"/>
  <c r="BO1401" i="7"/>
  <c r="W1363" i="8" s="1"/>
  <c r="BP1401" i="7"/>
  <c r="X1363" i="8" s="1"/>
  <c r="BQ1401" i="7"/>
  <c r="Y1363" i="8" s="1"/>
  <c r="BR1401" i="7"/>
  <c r="Z1363" i="8" s="1"/>
  <c r="BF1402" i="7"/>
  <c r="N1364" i="8" s="1"/>
  <c r="BG1402" i="7"/>
  <c r="O1364" i="8" s="1"/>
  <c r="BI1402" i="7"/>
  <c r="Q1364" i="8" s="1"/>
  <c r="BJ1402" i="7"/>
  <c r="R1364" i="8" s="1"/>
  <c r="BL1402" i="7"/>
  <c r="T1364" i="8" s="1"/>
  <c r="BM1402" i="7"/>
  <c r="U1364" i="8" s="1"/>
  <c r="BN1402" i="7"/>
  <c r="V1364" i="8" s="1"/>
  <c r="BO1402" i="7"/>
  <c r="W1364" i="8" s="1"/>
  <c r="BP1402" i="7"/>
  <c r="X1364" i="8" s="1"/>
  <c r="BQ1402" i="7"/>
  <c r="Y1364" i="8" s="1"/>
  <c r="BR1402" i="7"/>
  <c r="Z1364" i="8" s="1"/>
  <c r="BE1403" i="7"/>
  <c r="M1365" i="8" s="1"/>
  <c r="BF1403" i="7"/>
  <c r="N1365" i="8" s="1"/>
  <c r="BG1403" i="7"/>
  <c r="O1365" i="8" s="1"/>
  <c r="BI1403" i="7"/>
  <c r="Q1365" i="8" s="1"/>
  <c r="BJ1403" i="7"/>
  <c r="R1365" i="8" s="1"/>
  <c r="BM1403" i="7"/>
  <c r="U1365" i="8" s="1"/>
  <c r="BN1403" i="7"/>
  <c r="V1365" i="8" s="1"/>
  <c r="BO1403" i="7"/>
  <c r="W1365" i="8" s="1"/>
  <c r="BP1403" i="7"/>
  <c r="X1365" i="8" s="1"/>
  <c r="BQ1403" i="7"/>
  <c r="Y1365" i="8" s="1"/>
  <c r="BR1403" i="7"/>
  <c r="Z1365" i="8" s="1"/>
  <c r="BE1404" i="7"/>
  <c r="M1366" i="8" s="1"/>
  <c r="BF1404" i="7"/>
  <c r="N1366" i="8" s="1"/>
  <c r="BG1404" i="7"/>
  <c r="O1366" i="8" s="1"/>
  <c r="BI1404" i="7"/>
  <c r="Q1366" i="8" s="1"/>
  <c r="BJ1404" i="7"/>
  <c r="R1366" i="8" s="1"/>
  <c r="BM1404" i="7"/>
  <c r="U1366" i="8" s="1"/>
  <c r="BN1404" i="7"/>
  <c r="V1366" i="8" s="1"/>
  <c r="BO1404" i="7"/>
  <c r="W1366" i="8" s="1"/>
  <c r="BP1404" i="7"/>
  <c r="X1366" i="8" s="1"/>
  <c r="BQ1404" i="7"/>
  <c r="Y1366" i="8" s="1"/>
  <c r="BR1404" i="7"/>
  <c r="Z1366" i="8" s="1"/>
  <c r="BE1405" i="7"/>
  <c r="M1367" i="8" s="1"/>
  <c r="BF1405" i="7"/>
  <c r="N1367" i="8" s="1"/>
  <c r="BG1405" i="7"/>
  <c r="O1367" i="8" s="1"/>
  <c r="BI1405" i="7"/>
  <c r="Q1367" i="8" s="1"/>
  <c r="BL1405" i="7"/>
  <c r="T1367" i="8" s="1"/>
  <c r="BM1405" i="7"/>
  <c r="U1367" i="8" s="1"/>
  <c r="BN1405" i="7"/>
  <c r="V1367" i="8" s="1"/>
  <c r="BO1405" i="7"/>
  <c r="W1367" i="8" s="1"/>
  <c r="BP1405" i="7"/>
  <c r="X1367" i="8" s="1"/>
  <c r="BQ1405" i="7"/>
  <c r="Y1367" i="8" s="1"/>
  <c r="BR1405" i="7"/>
  <c r="Z1367" i="8" s="1"/>
  <c r="BE1406" i="7"/>
  <c r="M1368" i="8" s="1"/>
  <c r="BF1406" i="7"/>
  <c r="N1368" i="8" s="1"/>
  <c r="BG1406" i="7"/>
  <c r="O1368" i="8" s="1"/>
  <c r="BI1406" i="7"/>
  <c r="Q1368" i="8" s="1"/>
  <c r="BJ1406" i="7"/>
  <c r="R1368" i="8" s="1"/>
  <c r="BM1406" i="7"/>
  <c r="U1368" i="8" s="1"/>
  <c r="BN1406" i="7"/>
  <c r="V1368" i="8" s="1"/>
  <c r="BO1406" i="7"/>
  <c r="W1368" i="8" s="1"/>
  <c r="BP1406" i="7"/>
  <c r="X1368" i="8" s="1"/>
  <c r="BQ1406" i="7"/>
  <c r="Y1368" i="8" s="1"/>
  <c r="BR1406" i="7"/>
  <c r="Z1368" i="8" s="1"/>
  <c r="BE1407" i="7"/>
  <c r="M1369" i="8" s="1"/>
  <c r="BF1407" i="7"/>
  <c r="N1369" i="8" s="1"/>
  <c r="BG1407" i="7"/>
  <c r="O1369" i="8" s="1"/>
  <c r="BI1407" i="7"/>
  <c r="Q1369" i="8" s="1"/>
  <c r="BJ1407" i="7"/>
  <c r="R1369" i="8" s="1"/>
  <c r="BK1407" i="7"/>
  <c r="S1369" i="8" s="1"/>
  <c r="BM1407" i="7"/>
  <c r="U1369" i="8" s="1"/>
  <c r="BO1407" i="7"/>
  <c r="W1369" i="8" s="1"/>
  <c r="BP1407" i="7"/>
  <c r="X1369" i="8" s="1"/>
  <c r="BQ1407" i="7"/>
  <c r="Y1369" i="8" s="1"/>
  <c r="BR1407" i="7"/>
  <c r="Z1369" i="8" s="1"/>
  <c r="BE1408" i="7"/>
  <c r="M1370" i="8" s="1"/>
  <c r="BF1408" i="7"/>
  <c r="N1370" i="8" s="1"/>
  <c r="BG1408" i="7"/>
  <c r="O1370" i="8" s="1"/>
  <c r="BI1408" i="7"/>
  <c r="Q1370" i="8" s="1"/>
  <c r="BJ1408" i="7"/>
  <c r="R1370" i="8" s="1"/>
  <c r="BK1408" i="7"/>
  <c r="S1370" i="8" s="1"/>
  <c r="BM1408" i="7"/>
  <c r="U1370" i="8" s="1"/>
  <c r="BN1408" i="7"/>
  <c r="V1370" i="8" s="1"/>
  <c r="BO1408" i="7"/>
  <c r="W1370" i="8" s="1"/>
  <c r="BP1408" i="7"/>
  <c r="X1370" i="8" s="1"/>
  <c r="BQ1408" i="7"/>
  <c r="Y1370" i="8" s="1"/>
  <c r="BE1409" i="7"/>
  <c r="M1371" i="8" s="1"/>
  <c r="BF1409" i="7"/>
  <c r="N1371" i="8" s="1"/>
  <c r="BG1409" i="7"/>
  <c r="O1371" i="8" s="1"/>
  <c r="BI1409" i="7"/>
  <c r="Q1371" i="8" s="1"/>
  <c r="BJ1409" i="7"/>
  <c r="R1371" i="8" s="1"/>
  <c r="BM1409" i="7"/>
  <c r="U1371" i="8" s="1"/>
  <c r="BN1409" i="7"/>
  <c r="V1371" i="8" s="1"/>
  <c r="BO1409" i="7"/>
  <c r="W1371" i="8" s="1"/>
  <c r="BP1409" i="7"/>
  <c r="X1371" i="8" s="1"/>
  <c r="BQ1409" i="7"/>
  <c r="Y1371" i="8" s="1"/>
  <c r="BR1409" i="7"/>
  <c r="Z1371" i="8" s="1"/>
  <c r="BE1410" i="7"/>
  <c r="M1372" i="8" s="1"/>
  <c r="BF1410" i="7"/>
  <c r="N1372" i="8" s="1"/>
  <c r="BG1410" i="7"/>
  <c r="O1372" i="8" s="1"/>
  <c r="BI1410" i="7"/>
  <c r="Q1372" i="8" s="1"/>
  <c r="BJ1410" i="7"/>
  <c r="R1372" i="8" s="1"/>
  <c r="BM1410" i="7"/>
  <c r="U1372" i="8" s="1"/>
  <c r="BN1410" i="7"/>
  <c r="V1372" i="8" s="1"/>
  <c r="BO1410" i="7"/>
  <c r="W1372" i="8" s="1"/>
  <c r="BP1410" i="7"/>
  <c r="X1372" i="8" s="1"/>
  <c r="BQ1410" i="7"/>
  <c r="Y1372" i="8" s="1"/>
  <c r="BR1410" i="7"/>
  <c r="Z1372" i="8" s="1"/>
  <c r="BF1411" i="7"/>
  <c r="N1373" i="8" s="1"/>
  <c r="BG1411" i="7"/>
  <c r="O1373" i="8" s="1"/>
  <c r="BI1411" i="7"/>
  <c r="Q1373" i="8" s="1"/>
  <c r="BJ1411" i="7"/>
  <c r="R1373" i="8" s="1"/>
  <c r="BK1411" i="7"/>
  <c r="S1373" i="8" s="1"/>
  <c r="BL1411" i="7"/>
  <c r="T1373" i="8" s="1"/>
  <c r="BM1411" i="7"/>
  <c r="U1373" i="8" s="1"/>
  <c r="BN1411" i="7"/>
  <c r="V1373" i="8" s="1"/>
  <c r="BO1411" i="7"/>
  <c r="W1373" i="8" s="1"/>
  <c r="BP1411" i="7"/>
  <c r="X1373" i="8" s="1"/>
  <c r="BQ1411" i="7"/>
  <c r="Y1373" i="8" s="1"/>
  <c r="BE1412" i="7"/>
  <c r="M1374" i="8" s="1"/>
  <c r="BF1412" i="7"/>
  <c r="N1374" i="8" s="1"/>
  <c r="BG1412" i="7"/>
  <c r="O1374" i="8" s="1"/>
  <c r="BI1412" i="7"/>
  <c r="Q1374" i="8" s="1"/>
  <c r="BL1412" i="7"/>
  <c r="T1374" i="8" s="1"/>
  <c r="BM1412" i="7"/>
  <c r="U1374" i="8" s="1"/>
  <c r="BN1412" i="7"/>
  <c r="V1374" i="8" s="1"/>
  <c r="BO1412" i="7"/>
  <c r="W1374" i="8" s="1"/>
  <c r="BP1412" i="7"/>
  <c r="X1374" i="8" s="1"/>
  <c r="BQ1412" i="7"/>
  <c r="Y1374" i="8" s="1"/>
  <c r="BR1412" i="7"/>
  <c r="Z1374" i="8" s="1"/>
  <c r="BE1413" i="7"/>
  <c r="M1375" i="8" s="1"/>
  <c r="BF1413" i="7"/>
  <c r="N1375" i="8" s="1"/>
  <c r="BG1413" i="7"/>
  <c r="O1375" i="8" s="1"/>
  <c r="BI1413" i="7"/>
  <c r="Q1375" i="8" s="1"/>
  <c r="BJ1413" i="7"/>
  <c r="R1375" i="8" s="1"/>
  <c r="BL1413" i="7"/>
  <c r="T1375" i="8" s="1"/>
  <c r="BM1413" i="7"/>
  <c r="U1375" i="8" s="1"/>
  <c r="BN1413" i="7"/>
  <c r="V1375" i="8" s="1"/>
  <c r="BO1413" i="7"/>
  <c r="W1375" i="8" s="1"/>
  <c r="BP1413" i="7"/>
  <c r="X1375" i="8" s="1"/>
  <c r="BQ1413" i="7"/>
  <c r="Y1375" i="8" s="1"/>
  <c r="BE1414" i="7"/>
  <c r="M1376" i="8" s="1"/>
  <c r="BF1414" i="7"/>
  <c r="N1376" i="8" s="1"/>
  <c r="BG1414" i="7"/>
  <c r="O1376" i="8" s="1"/>
  <c r="BI1414" i="7"/>
  <c r="Q1376" i="8" s="1"/>
  <c r="BJ1414" i="7"/>
  <c r="R1376" i="8" s="1"/>
  <c r="BK1414" i="7"/>
  <c r="S1376" i="8" s="1"/>
  <c r="BL1414" i="7"/>
  <c r="T1376" i="8" s="1"/>
  <c r="BM1414" i="7"/>
  <c r="U1376" i="8" s="1"/>
  <c r="BN1414" i="7"/>
  <c r="V1376" i="8" s="1"/>
  <c r="BO1414" i="7"/>
  <c r="W1376" i="8" s="1"/>
  <c r="BP1414" i="7"/>
  <c r="X1376" i="8" s="1"/>
  <c r="BQ1414" i="7"/>
  <c r="Y1376" i="8" s="1"/>
  <c r="BE1415" i="7"/>
  <c r="M1377" i="8" s="1"/>
  <c r="BF1415" i="7"/>
  <c r="N1377" i="8" s="1"/>
  <c r="BG1415" i="7"/>
  <c r="O1377" i="8" s="1"/>
  <c r="BI1415" i="7"/>
  <c r="Q1377" i="8" s="1"/>
  <c r="BJ1415" i="7"/>
  <c r="R1377" i="8" s="1"/>
  <c r="BK1415" i="7"/>
  <c r="S1377" i="8" s="1"/>
  <c r="BL1415" i="7"/>
  <c r="T1377" i="8" s="1"/>
  <c r="BM1415" i="7"/>
  <c r="U1377" i="8" s="1"/>
  <c r="BN1415" i="7"/>
  <c r="V1377" i="8" s="1"/>
  <c r="BO1415" i="7"/>
  <c r="W1377" i="8" s="1"/>
  <c r="BP1415" i="7"/>
  <c r="X1377" i="8" s="1"/>
  <c r="BQ1415" i="7"/>
  <c r="Y1377" i="8" s="1"/>
  <c r="BE1416" i="7"/>
  <c r="M1378" i="8" s="1"/>
  <c r="BF1416" i="7"/>
  <c r="N1378" i="8" s="1"/>
  <c r="BG1416" i="7"/>
  <c r="O1378" i="8" s="1"/>
  <c r="BI1416" i="7"/>
  <c r="Q1378" i="8" s="1"/>
  <c r="BJ1416" i="7"/>
  <c r="R1378" i="8" s="1"/>
  <c r="BK1416" i="7"/>
  <c r="S1378" i="8" s="1"/>
  <c r="BL1416" i="7"/>
  <c r="T1378" i="8" s="1"/>
  <c r="BM1416" i="7"/>
  <c r="U1378" i="8" s="1"/>
  <c r="BN1416" i="7"/>
  <c r="V1378" i="8" s="1"/>
  <c r="BO1416" i="7"/>
  <c r="W1378" i="8" s="1"/>
  <c r="BP1416" i="7"/>
  <c r="X1378" i="8" s="1"/>
  <c r="BQ1416" i="7"/>
  <c r="Y1378" i="8" s="1"/>
  <c r="BE1417" i="7"/>
  <c r="M1379" i="8" s="1"/>
  <c r="BF1417" i="7"/>
  <c r="N1379" i="8" s="1"/>
  <c r="BG1417" i="7"/>
  <c r="O1379" i="8" s="1"/>
  <c r="BI1417" i="7"/>
  <c r="Q1379" i="8" s="1"/>
  <c r="BJ1417" i="7"/>
  <c r="R1379" i="8" s="1"/>
  <c r="BK1417" i="7"/>
  <c r="S1379" i="8" s="1"/>
  <c r="BL1417" i="7"/>
  <c r="T1379" i="8" s="1"/>
  <c r="BM1417" i="7"/>
  <c r="U1379" i="8" s="1"/>
  <c r="BN1417" i="7"/>
  <c r="V1379" i="8" s="1"/>
  <c r="BO1417" i="7"/>
  <c r="W1379" i="8" s="1"/>
  <c r="BP1417" i="7"/>
  <c r="X1379" i="8" s="1"/>
  <c r="BQ1417" i="7"/>
  <c r="Y1379" i="8" s="1"/>
  <c r="BE1418" i="7"/>
  <c r="M1380" i="8" s="1"/>
  <c r="BF1418" i="7"/>
  <c r="N1380" i="8" s="1"/>
  <c r="BG1418" i="7"/>
  <c r="O1380" i="8" s="1"/>
  <c r="BI1418" i="7"/>
  <c r="Q1380" i="8" s="1"/>
  <c r="BJ1418" i="7"/>
  <c r="R1380" i="8" s="1"/>
  <c r="BK1418" i="7"/>
  <c r="S1380" i="8" s="1"/>
  <c r="BL1418" i="7"/>
  <c r="T1380" i="8" s="1"/>
  <c r="BM1418" i="7"/>
  <c r="U1380" i="8" s="1"/>
  <c r="BN1418" i="7"/>
  <c r="V1380" i="8" s="1"/>
  <c r="BO1418" i="7"/>
  <c r="W1380" i="8" s="1"/>
  <c r="BP1418" i="7"/>
  <c r="X1380" i="8" s="1"/>
  <c r="BQ1418" i="7"/>
  <c r="Y1380" i="8" s="1"/>
  <c r="BE1419" i="7"/>
  <c r="M1381" i="8" s="1"/>
  <c r="BF1419" i="7"/>
  <c r="N1381" i="8" s="1"/>
  <c r="BG1419" i="7"/>
  <c r="O1381" i="8" s="1"/>
  <c r="BI1419" i="7"/>
  <c r="Q1381" i="8" s="1"/>
  <c r="BJ1419" i="7"/>
  <c r="R1381" i="8" s="1"/>
  <c r="BK1419" i="7"/>
  <c r="S1381" i="8" s="1"/>
  <c r="BL1419" i="7"/>
  <c r="T1381" i="8" s="1"/>
  <c r="BM1419" i="7"/>
  <c r="U1381" i="8" s="1"/>
  <c r="BN1419" i="7"/>
  <c r="V1381" i="8" s="1"/>
  <c r="BO1419" i="7"/>
  <c r="W1381" i="8" s="1"/>
  <c r="BP1419" i="7"/>
  <c r="X1381" i="8" s="1"/>
  <c r="BQ1419" i="7"/>
  <c r="Y1381" i="8" s="1"/>
  <c r="BE1420" i="7"/>
  <c r="M1382" i="8" s="1"/>
  <c r="BF1420" i="7"/>
  <c r="N1382" i="8" s="1"/>
  <c r="BG1420" i="7"/>
  <c r="O1382" i="8" s="1"/>
  <c r="BI1420" i="7"/>
  <c r="Q1382" i="8" s="1"/>
  <c r="BJ1420" i="7"/>
  <c r="R1382" i="8" s="1"/>
  <c r="BK1420" i="7"/>
  <c r="S1382" i="8" s="1"/>
  <c r="BL1420" i="7"/>
  <c r="T1382" i="8" s="1"/>
  <c r="BM1420" i="7"/>
  <c r="U1382" i="8" s="1"/>
  <c r="BN1420" i="7"/>
  <c r="V1382" i="8" s="1"/>
  <c r="BP1420" i="7"/>
  <c r="X1382" i="8" s="1"/>
  <c r="BQ1420" i="7"/>
  <c r="Y1382" i="8" s="1"/>
  <c r="BE1421" i="7"/>
  <c r="M1383" i="8" s="1"/>
  <c r="BF1421" i="7"/>
  <c r="N1383" i="8" s="1"/>
  <c r="BG1421" i="7"/>
  <c r="O1383" i="8" s="1"/>
  <c r="BI1421" i="7"/>
  <c r="Q1383" i="8" s="1"/>
  <c r="BJ1421" i="7"/>
  <c r="R1383" i="8" s="1"/>
  <c r="BK1421" i="7"/>
  <c r="S1383" i="8" s="1"/>
  <c r="BL1421" i="7"/>
  <c r="T1383" i="8" s="1"/>
  <c r="BM1421" i="7"/>
  <c r="U1383" i="8" s="1"/>
  <c r="BO1421" i="7"/>
  <c r="W1383" i="8" s="1"/>
  <c r="BP1421" i="7"/>
  <c r="X1383" i="8" s="1"/>
  <c r="BR1421" i="7"/>
  <c r="Z1383" i="8" s="1"/>
  <c r="BE1422" i="7"/>
  <c r="M1384" i="8" s="1"/>
  <c r="BF1422" i="7"/>
  <c r="N1384" i="8" s="1"/>
  <c r="BG1422" i="7"/>
  <c r="O1384" i="8" s="1"/>
  <c r="BI1422" i="7"/>
  <c r="Q1384" i="8" s="1"/>
  <c r="BJ1422" i="7"/>
  <c r="R1384" i="8" s="1"/>
  <c r="BK1422" i="7"/>
  <c r="S1384" i="8" s="1"/>
  <c r="BL1422" i="7"/>
  <c r="T1384" i="8" s="1"/>
  <c r="BM1422" i="7"/>
  <c r="U1384" i="8" s="1"/>
  <c r="BO1422" i="7"/>
  <c r="W1384" i="8" s="1"/>
  <c r="BP1422" i="7"/>
  <c r="X1384" i="8" s="1"/>
  <c r="BR1422" i="7"/>
  <c r="Z1384" i="8" s="1"/>
  <c r="BE1423" i="7"/>
  <c r="M1385" i="8" s="1"/>
  <c r="BF1423" i="7"/>
  <c r="N1385" i="8" s="1"/>
  <c r="BG1423" i="7"/>
  <c r="O1385" i="8" s="1"/>
  <c r="BI1423" i="7"/>
  <c r="Q1385" i="8" s="1"/>
  <c r="BJ1423" i="7"/>
  <c r="R1385" i="8" s="1"/>
  <c r="BL1423" i="7"/>
  <c r="T1385" i="8" s="1"/>
  <c r="BM1423" i="7"/>
  <c r="U1385" i="8" s="1"/>
  <c r="BN1423" i="7"/>
  <c r="V1385" i="8" s="1"/>
  <c r="BO1423" i="7"/>
  <c r="W1385" i="8" s="1"/>
  <c r="BP1423" i="7"/>
  <c r="X1385" i="8" s="1"/>
  <c r="BR1423" i="7"/>
  <c r="Z1385" i="8" s="1"/>
  <c r="BE1424" i="7"/>
  <c r="M1386" i="8" s="1"/>
  <c r="BF1424" i="7"/>
  <c r="N1386" i="8" s="1"/>
  <c r="BG1424" i="7"/>
  <c r="O1386" i="8" s="1"/>
  <c r="BI1424" i="7"/>
  <c r="Q1386" i="8" s="1"/>
  <c r="BK1424" i="7"/>
  <c r="S1386" i="8" s="1"/>
  <c r="BL1424" i="7"/>
  <c r="T1386" i="8" s="1"/>
  <c r="BM1424" i="7"/>
  <c r="U1386" i="8" s="1"/>
  <c r="BN1424" i="7"/>
  <c r="V1386" i="8" s="1"/>
  <c r="BO1424" i="7"/>
  <c r="W1386" i="8" s="1"/>
  <c r="BP1424" i="7"/>
  <c r="X1386" i="8" s="1"/>
  <c r="BQ1424" i="7"/>
  <c r="Y1386" i="8" s="1"/>
  <c r="BE1425" i="7"/>
  <c r="M1387" i="8" s="1"/>
  <c r="BF1425" i="7"/>
  <c r="N1387" i="8" s="1"/>
  <c r="BI1425" i="7"/>
  <c r="Q1387" i="8" s="1"/>
  <c r="BJ1425" i="7"/>
  <c r="R1387" i="8" s="1"/>
  <c r="BK1425" i="7"/>
  <c r="S1387" i="8" s="1"/>
  <c r="BL1425" i="7"/>
  <c r="T1387" i="8" s="1"/>
  <c r="BM1425" i="7"/>
  <c r="U1387" i="8" s="1"/>
  <c r="BN1425" i="7"/>
  <c r="V1387" i="8" s="1"/>
  <c r="BO1425" i="7"/>
  <c r="W1387" i="8" s="1"/>
  <c r="BP1425" i="7"/>
  <c r="X1387" i="8" s="1"/>
  <c r="BQ1425" i="7"/>
  <c r="Y1387" i="8" s="1"/>
  <c r="BE1426" i="7"/>
  <c r="M1388" i="8" s="1"/>
  <c r="BF1426" i="7"/>
  <c r="N1388" i="8" s="1"/>
  <c r="BG1426" i="7"/>
  <c r="O1388" i="8" s="1"/>
  <c r="BI1426" i="7"/>
  <c r="Q1388" i="8" s="1"/>
  <c r="BJ1426" i="7"/>
  <c r="R1388" i="8" s="1"/>
  <c r="BL1426" i="7"/>
  <c r="T1388" i="8" s="1"/>
  <c r="BM1426" i="7"/>
  <c r="U1388" i="8" s="1"/>
  <c r="BN1426" i="7"/>
  <c r="V1388" i="8" s="1"/>
  <c r="BO1426" i="7"/>
  <c r="W1388" i="8" s="1"/>
  <c r="BP1426" i="7"/>
  <c r="X1388" i="8" s="1"/>
  <c r="BR1426" i="7"/>
  <c r="Z1388" i="8" s="1"/>
  <c r="BF1427" i="7"/>
  <c r="N1389" i="8" s="1"/>
  <c r="BG1427" i="7"/>
  <c r="O1389" i="8" s="1"/>
  <c r="BI1427" i="7"/>
  <c r="Q1389" i="8" s="1"/>
  <c r="BJ1427" i="7"/>
  <c r="R1389" i="8" s="1"/>
  <c r="BK1427" i="7"/>
  <c r="S1389" i="8" s="1"/>
  <c r="BL1427" i="7"/>
  <c r="T1389" i="8" s="1"/>
  <c r="BM1427" i="7"/>
  <c r="U1389" i="8" s="1"/>
  <c r="BN1427" i="7"/>
  <c r="V1389" i="8" s="1"/>
  <c r="BO1427" i="7"/>
  <c r="W1389" i="8" s="1"/>
  <c r="BP1427" i="7"/>
  <c r="X1389" i="8" s="1"/>
  <c r="BQ1427" i="7"/>
  <c r="Y1389" i="8" s="1"/>
  <c r="BE1428" i="7"/>
  <c r="M1390" i="8" s="1"/>
  <c r="BF1428" i="7"/>
  <c r="N1390" i="8" s="1"/>
  <c r="BI1428" i="7"/>
  <c r="Q1390" i="8" s="1"/>
  <c r="BJ1428" i="7"/>
  <c r="R1390" i="8" s="1"/>
  <c r="BK1428" i="7"/>
  <c r="S1390" i="8" s="1"/>
  <c r="BM1428" i="7"/>
  <c r="U1390" i="8" s="1"/>
  <c r="BN1428" i="7"/>
  <c r="V1390" i="8" s="1"/>
  <c r="BO1428" i="7"/>
  <c r="W1390" i="8" s="1"/>
  <c r="BP1428" i="7"/>
  <c r="X1390" i="8" s="1"/>
  <c r="BQ1428" i="7"/>
  <c r="Y1390" i="8" s="1"/>
  <c r="BR1428" i="7"/>
  <c r="Z1390" i="8" s="1"/>
  <c r="BE1429" i="7"/>
  <c r="M1391" i="8" s="1"/>
  <c r="BF1429" i="7"/>
  <c r="N1391" i="8" s="1"/>
  <c r="BG1429" i="7"/>
  <c r="O1391" i="8" s="1"/>
  <c r="BI1429" i="7"/>
  <c r="Q1391" i="8" s="1"/>
  <c r="BJ1429" i="7"/>
  <c r="R1391" i="8" s="1"/>
  <c r="BK1429" i="7"/>
  <c r="S1391" i="8" s="1"/>
  <c r="BM1429" i="7"/>
  <c r="U1391" i="8" s="1"/>
  <c r="BN1429" i="7"/>
  <c r="V1391" i="8" s="1"/>
  <c r="BO1429" i="7"/>
  <c r="W1391" i="8" s="1"/>
  <c r="BP1429" i="7"/>
  <c r="X1391" i="8" s="1"/>
  <c r="BR1429" i="7"/>
  <c r="Z1391" i="8" s="1"/>
  <c r="BF1430" i="7"/>
  <c r="N1392" i="8" s="1"/>
  <c r="BG1430" i="7"/>
  <c r="O1392" i="8" s="1"/>
  <c r="BI1430" i="7"/>
  <c r="Q1392" i="8" s="1"/>
  <c r="BJ1430" i="7"/>
  <c r="R1392" i="8" s="1"/>
  <c r="BK1430" i="7"/>
  <c r="S1392" i="8" s="1"/>
  <c r="BL1430" i="7"/>
  <c r="T1392" i="8" s="1"/>
  <c r="BM1430" i="7"/>
  <c r="U1392" i="8" s="1"/>
  <c r="BN1430" i="7"/>
  <c r="V1392" i="8" s="1"/>
  <c r="BO1430" i="7"/>
  <c r="W1392" i="8" s="1"/>
  <c r="BP1430" i="7"/>
  <c r="X1392" i="8" s="1"/>
  <c r="BR1430" i="7"/>
  <c r="Z1392" i="8" s="1"/>
  <c r="BE1431" i="7"/>
  <c r="M1393" i="8" s="1"/>
  <c r="BF1431" i="7"/>
  <c r="N1393" i="8" s="1"/>
  <c r="BG1431" i="7"/>
  <c r="O1393" i="8" s="1"/>
  <c r="BI1431" i="7"/>
  <c r="Q1393" i="8" s="1"/>
  <c r="BJ1431" i="7"/>
  <c r="R1393" i="8" s="1"/>
  <c r="BK1431" i="7"/>
  <c r="S1393" i="8" s="1"/>
  <c r="BM1431" i="7"/>
  <c r="U1393" i="8" s="1"/>
  <c r="BN1431" i="7"/>
  <c r="V1393" i="8" s="1"/>
  <c r="BO1431" i="7"/>
  <c r="W1393" i="8" s="1"/>
  <c r="BP1431" i="7"/>
  <c r="X1393" i="8" s="1"/>
  <c r="BR1431" i="7"/>
  <c r="Z1393" i="8" s="1"/>
  <c r="BE1432" i="7"/>
  <c r="M1394" i="8" s="1"/>
  <c r="BF1432" i="7"/>
  <c r="N1394" i="8" s="1"/>
  <c r="BG1432" i="7"/>
  <c r="O1394" i="8" s="1"/>
  <c r="BI1432" i="7"/>
  <c r="Q1394" i="8" s="1"/>
  <c r="BJ1432" i="7"/>
  <c r="R1394" i="8" s="1"/>
  <c r="BK1432" i="7"/>
  <c r="S1394" i="8" s="1"/>
  <c r="BL1432" i="7"/>
  <c r="T1394" i="8" s="1"/>
  <c r="BM1432" i="7"/>
  <c r="U1394" i="8" s="1"/>
  <c r="BN1432" i="7"/>
  <c r="V1394" i="8" s="1"/>
  <c r="BO1432" i="7"/>
  <c r="W1394" i="8" s="1"/>
  <c r="BP1432" i="7"/>
  <c r="X1394" i="8" s="1"/>
  <c r="BE1433" i="7"/>
  <c r="M1395" i="8" s="1"/>
  <c r="BF1433" i="7"/>
  <c r="N1395" i="8" s="1"/>
  <c r="BG1433" i="7"/>
  <c r="O1395" i="8" s="1"/>
  <c r="BI1433" i="7"/>
  <c r="Q1395" i="8" s="1"/>
  <c r="BK1433" i="7"/>
  <c r="S1395" i="8" s="1"/>
  <c r="BL1433" i="7"/>
  <c r="T1395" i="8" s="1"/>
  <c r="BM1433" i="7"/>
  <c r="U1395" i="8" s="1"/>
  <c r="BN1433" i="7"/>
  <c r="V1395" i="8" s="1"/>
  <c r="BO1433" i="7"/>
  <c r="W1395" i="8" s="1"/>
  <c r="BP1433" i="7"/>
  <c r="X1395" i="8" s="1"/>
  <c r="BQ1433" i="7"/>
  <c r="Y1395" i="8" s="1"/>
  <c r="BR1433" i="7"/>
  <c r="Z1395" i="8" s="1"/>
  <c r="BE1434" i="7"/>
  <c r="M1396" i="8" s="1"/>
  <c r="BF1434" i="7"/>
  <c r="N1396" i="8" s="1"/>
  <c r="BG1434" i="7"/>
  <c r="O1396" i="8" s="1"/>
  <c r="BI1434" i="7"/>
  <c r="Q1396" i="8" s="1"/>
  <c r="BJ1434" i="7"/>
  <c r="R1396" i="8" s="1"/>
  <c r="BM1434" i="7"/>
  <c r="U1396" i="8" s="1"/>
  <c r="BN1434" i="7"/>
  <c r="V1396" i="8" s="1"/>
  <c r="BO1434" i="7"/>
  <c r="W1396" i="8" s="1"/>
  <c r="BP1434" i="7"/>
  <c r="X1396" i="8" s="1"/>
  <c r="BQ1434" i="7"/>
  <c r="Y1396" i="8" s="1"/>
  <c r="BR1434" i="7"/>
  <c r="Z1396" i="8" s="1"/>
  <c r="BE1435" i="7"/>
  <c r="M1397" i="8" s="1"/>
  <c r="BF1435" i="7"/>
  <c r="N1397" i="8" s="1"/>
  <c r="BG1435" i="7"/>
  <c r="O1397" i="8" s="1"/>
  <c r="BI1435" i="7"/>
  <c r="Q1397" i="8" s="1"/>
  <c r="BJ1435" i="7"/>
  <c r="R1397" i="8" s="1"/>
  <c r="BM1435" i="7"/>
  <c r="U1397" i="8" s="1"/>
  <c r="BN1435" i="7"/>
  <c r="V1397" i="8" s="1"/>
  <c r="BO1435" i="7"/>
  <c r="W1397" i="8" s="1"/>
  <c r="BP1435" i="7"/>
  <c r="X1397" i="8" s="1"/>
  <c r="BQ1435" i="7"/>
  <c r="Y1397" i="8" s="1"/>
  <c r="BR1435" i="7"/>
  <c r="Z1397" i="8" s="1"/>
  <c r="BE1436" i="7"/>
  <c r="M1398" i="8" s="1"/>
  <c r="BF1436" i="7"/>
  <c r="N1398" i="8" s="1"/>
  <c r="BG1436" i="7"/>
  <c r="O1398" i="8" s="1"/>
  <c r="BI1436" i="7"/>
  <c r="Q1398" i="8" s="1"/>
  <c r="BJ1436" i="7"/>
  <c r="R1398" i="8" s="1"/>
  <c r="BM1436" i="7"/>
  <c r="U1398" i="8" s="1"/>
  <c r="BN1436" i="7"/>
  <c r="V1398" i="8" s="1"/>
  <c r="BO1436" i="7"/>
  <c r="W1398" i="8" s="1"/>
  <c r="BP1436" i="7"/>
  <c r="X1398" i="8" s="1"/>
  <c r="BQ1436" i="7"/>
  <c r="Y1398" i="8" s="1"/>
  <c r="BR1436" i="7"/>
  <c r="Z1398" i="8" s="1"/>
  <c r="BF1437" i="7"/>
  <c r="N1399" i="8" s="1"/>
  <c r="BG1437" i="7"/>
  <c r="O1399" i="8" s="1"/>
  <c r="BI1437" i="7"/>
  <c r="Q1399" i="8" s="1"/>
  <c r="BJ1437" i="7"/>
  <c r="R1399" i="8" s="1"/>
  <c r="BL1437" i="7"/>
  <c r="T1399" i="8" s="1"/>
  <c r="BM1437" i="7"/>
  <c r="U1399" i="8" s="1"/>
  <c r="BN1437" i="7"/>
  <c r="V1399" i="8" s="1"/>
  <c r="BO1437" i="7"/>
  <c r="W1399" i="8" s="1"/>
  <c r="BP1437" i="7"/>
  <c r="X1399" i="8" s="1"/>
  <c r="BQ1437" i="7"/>
  <c r="Y1399" i="8" s="1"/>
  <c r="BR1437" i="7"/>
  <c r="Z1399" i="8" s="1"/>
  <c r="BF1438" i="7"/>
  <c r="N1400" i="8" s="1"/>
  <c r="BG1438" i="7"/>
  <c r="O1400" i="8" s="1"/>
  <c r="BI1438" i="7"/>
  <c r="Q1400" i="8" s="1"/>
  <c r="BJ1438" i="7"/>
  <c r="R1400" i="8" s="1"/>
  <c r="BL1438" i="7"/>
  <c r="T1400" i="8" s="1"/>
  <c r="BM1438" i="7"/>
  <c r="U1400" i="8" s="1"/>
  <c r="BN1438" i="7"/>
  <c r="V1400" i="8" s="1"/>
  <c r="BO1438" i="7"/>
  <c r="W1400" i="8" s="1"/>
  <c r="BP1438" i="7"/>
  <c r="X1400" i="8" s="1"/>
  <c r="BQ1438" i="7"/>
  <c r="Y1400" i="8" s="1"/>
  <c r="BR1438" i="7"/>
  <c r="Z1400" i="8" s="1"/>
  <c r="BE1439" i="7"/>
  <c r="M1401" i="8" s="1"/>
  <c r="BF1439" i="7"/>
  <c r="N1401" i="8" s="1"/>
  <c r="BG1439" i="7"/>
  <c r="O1401" i="8" s="1"/>
  <c r="BI1439" i="7"/>
  <c r="Q1401" i="8" s="1"/>
  <c r="BJ1439" i="7"/>
  <c r="R1401" i="8" s="1"/>
  <c r="BK1439" i="7"/>
  <c r="S1401" i="8" s="1"/>
  <c r="BM1439" i="7"/>
  <c r="U1401" i="8" s="1"/>
  <c r="BN1439" i="7"/>
  <c r="V1401" i="8" s="1"/>
  <c r="BO1439" i="7"/>
  <c r="W1401" i="8" s="1"/>
  <c r="BP1439" i="7"/>
  <c r="X1401" i="8" s="1"/>
  <c r="BQ1439" i="7"/>
  <c r="Y1401" i="8" s="1"/>
  <c r="BR1439" i="7"/>
  <c r="Z1401" i="8" s="1"/>
  <c r="BE1440" i="7"/>
  <c r="M1402" i="8" s="1"/>
  <c r="BF1440" i="7"/>
  <c r="N1402" i="8" s="1"/>
  <c r="BG1440" i="7"/>
  <c r="O1402" i="8" s="1"/>
  <c r="BI1440" i="7"/>
  <c r="Q1402" i="8" s="1"/>
  <c r="BJ1440" i="7"/>
  <c r="R1402" i="8" s="1"/>
  <c r="BL1440" i="7"/>
  <c r="T1402" i="8" s="1"/>
  <c r="BN1440" i="7"/>
  <c r="V1402" i="8" s="1"/>
  <c r="BO1440" i="7"/>
  <c r="W1402" i="8" s="1"/>
  <c r="BP1440" i="7"/>
  <c r="X1402" i="8" s="1"/>
  <c r="BQ1440" i="7"/>
  <c r="Y1402" i="8" s="1"/>
  <c r="BR1440" i="7"/>
  <c r="Z1402" i="8" s="1"/>
  <c r="BE1441" i="7"/>
  <c r="M1403" i="8" s="1"/>
  <c r="BF1441" i="7"/>
  <c r="N1403" i="8" s="1"/>
  <c r="BG1441" i="7"/>
  <c r="O1403" i="8" s="1"/>
  <c r="BI1441" i="7"/>
  <c r="Q1403" i="8" s="1"/>
  <c r="BJ1441" i="7"/>
  <c r="R1403" i="8" s="1"/>
  <c r="BK1441" i="7"/>
  <c r="S1403" i="8" s="1"/>
  <c r="BL1441" i="7"/>
  <c r="T1403" i="8" s="1"/>
  <c r="BM1441" i="7"/>
  <c r="U1403" i="8" s="1"/>
  <c r="BN1441" i="7"/>
  <c r="V1403" i="8" s="1"/>
  <c r="BP1441" i="7"/>
  <c r="X1403" i="8" s="1"/>
  <c r="BR1441" i="7"/>
  <c r="Z1403" i="8" s="1"/>
  <c r="BF1442" i="7"/>
  <c r="N1404" i="8" s="1"/>
  <c r="BG1442" i="7"/>
  <c r="O1404" i="8" s="1"/>
  <c r="BI1442" i="7"/>
  <c r="Q1404" i="8" s="1"/>
  <c r="BJ1442" i="7"/>
  <c r="R1404" i="8" s="1"/>
  <c r="BK1442" i="7"/>
  <c r="S1404" i="8" s="1"/>
  <c r="BM1442" i="7"/>
  <c r="U1404" i="8" s="1"/>
  <c r="BN1442" i="7"/>
  <c r="V1404" i="8" s="1"/>
  <c r="BO1442" i="7"/>
  <c r="W1404" i="8" s="1"/>
  <c r="BP1442" i="7"/>
  <c r="X1404" i="8" s="1"/>
  <c r="BQ1442" i="7"/>
  <c r="Y1404" i="8" s="1"/>
  <c r="BR1442" i="7"/>
  <c r="Z1404" i="8" s="1"/>
  <c r="BF1443" i="7"/>
  <c r="N1405" i="8" s="1"/>
  <c r="BG1443" i="7"/>
  <c r="O1405" i="8" s="1"/>
  <c r="BI1443" i="7"/>
  <c r="Q1405" i="8" s="1"/>
  <c r="BJ1443" i="7"/>
  <c r="R1405" i="8" s="1"/>
  <c r="BK1443" i="7"/>
  <c r="S1405" i="8" s="1"/>
  <c r="BM1443" i="7"/>
  <c r="U1405" i="8" s="1"/>
  <c r="BN1443" i="7"/>
  <c r="V1405" i="8" s="1"/>
  <c r="BO1443" i="7"/>
  <c r="W1405" i="8" s="1"/>
  <c r="BP1443" i="7"/>
  <c r="X1405" i="8" s="1"/>
  <c r="BQ1443" i="7"/>
  <c r="Y1405" i="8" s="1"/>
  <c r="BR1443" i="7"/>
  <c r="Z1405" i="8" s="1"/>
  <c r="BE1444" i="7"/>
  <c r="M1406" i="8" s="1"/>
  <c r="BF1444" i="7"/>
  <c r="N1406" i="8" s="1"/>
  <c r="BG1444" i="7"/>
  <c r="O1406" i="8" s="1"/>
  <c r="BI1444" i="7"/>
  <c r="Q1406" i="8" s="1"/>
  <c r="BJ1444" i="7"/>
  <c r="R1406" i="8" s="1"/>
  <c r="BK1444" i="7"/>
  <c r="S1406" i="8" s="1"/>
  <c r="BN1444" i="7"/>
  <c r="V1406" i="8" s="1"/>
  <c r="BO1444" i="7"/>
  <c r="W1406" i="8" s="1"/>
  <c r="BP1444" i="7"/>
  <c r="X1406" i="8" s="1"/>
  <c r="BQ1444" i="7"/>
  <c r="Y1406" i="8" s="1"/>
  <c r="BR1444" i="7"/>
  <c r="Z1406" i="8" s="1"/>
  <c r="BE1445" i="7"/>
  <c r="M1407" i="8" s="1"/>
  <c r="BF1445" i="7"/>
  <c r="N1407" i="8" s="1"/>
  <c r="BG1445" i="7"/>
  <c r="O1407" i="8" s="1"/>
  <c r="BI1445" i="7"/>
  <c r="Q1407" i="8" s="1"/>
  <c r="BJ1445" i="7"/>
  <c r="R1407" i="8" s="1"/>
  <c r="BK1445" i="7"/>
  <c r="S1407" i="8" s="1"/>
  <c r="BN1445" i="7"/>
  <c r="V1407" i="8" s="1"/>
  <c r="BO1445" i="7"/>
  <c r="W1407" i="8" s="1"/>
  <c r="BP1445" i="7"/>
  <c r="X1407" i="8" s="1"/>
  <c r="BQ1445" i="7"/>
  <c r="Y1407" i="8" s="1"/>
  <c r="BR1445" i="7"/>
  <c r="Z1407" i="8" s="1"/>
  <c r="BE1446" i="7"/>
  <c r="M1408" i="8" s="1"/>
  <c r="BF1446" i="7"/>
  <c r="N1408" i="8" s="1"/>
  <c r="BG1446" i="7"/>
  <c r="O1408" i="8" s="1"/>
  <c r="BI1446" i="7"/>
  <c r="Q1408" i="8" s="1"/>
  <c r="BL1446" i="7"/>
  <c r="T1408" i="8" s="1"/>
  <c r="BM1446" i="7"/>
  <c r="U1408" i="8" s="1"/>
  <c r="BN1446" i="7"/>
  <c r="V1408" i="8" s="1"/>
  <c r="BO1446" i="7"/>
  <c r="W1408" i="8" s="1"/>
  <c r="BP1446" i="7"/>
  <c r="X1408" i="8" s="1"/>
  <c r="BQ1446" i="7"/>
  <c r="Y1408" i="8" s="1"/>
  <c r="BR1446" i="7"/>
  <c r="Z1408" i="8" s="1"/>
  <c r="BE1447" i="7"/>
  <c r="M1409" i="8" s="1"/>
  <c r="BF1447" i="7"/>
  <c r="N1409" i="8" s="1"/>
  <c r="BG1447" i="7"/>
  <c r="O1409" i="8" s="1"/>
  <c r="BI1447" i="7"/>
  <c r="Q1409" i="8" s="1"/>
  <c r="BL1447" i="7"/>
  <c r="T1409" i="8" s="1"/>
  <c r="BM1447" i="7"/>
  <c r="U1409" i="8" s="1"/>
  <c r="BN1447" i="7"/>
  <c r="V1409" i="8" s="1"/>
  <c r="BO1447" i="7"/>
  <c r="W1409" i="8" s="1"/>
  <c r="BP1447" i="7"/>
  <c r="X1409" i="8" s="1"/>
  <c r="BQ1447" i="7"/>
  <c r="Y1409" i="8" s="1"/>
  <c r="BR1447" i="7"/>
  <c r="Z1409" i="8" s="1"/>
  <c r="BE1448" i="7"/>
  <c r="M1410" i="8" s="1"/>
  <c r="BF1448" i="7"/>
  <c r="N1410" i="8" s="1"/>
  <c r="BG1448" i="7"/>
  <c r="O1410" i="8" s="1"/>
  <c r="BI1448" i="7"/>
  <c r="Q1410" i="8" s="1"/>
  <c r="BJ1448" i="7"/>
  <c r="R1410" i="8" s="1"/>
  <c r="BK1448" i="7"/>
  <c r="S1410" i="8" s="1"/>
  <c r="BL1448" i="7"/>
  <c r="T1410" i="8" s="1"/>
  <c r="BM1448" i="7"/>
  <c r="U1410" i="8" s="1"/>
  <c r="BN1448" i="7"/>
  <c r="V1410" i="8" s="1"/>
  <c r="BO1448" i="7"/>
  <c r="W1410" i="8" s="1"/>
  <c r="BP1448" i="7"/>
  <c r="X1410" i="8" s="1"/>
  <c r="BR1448" i="7"/>
  <c r="Z1410" i="8" s="1"/>
  <c r="BE1449" i="7"/>
  <c r="M1411" i="8" s="1"/>
  <c r="BF1449" i="7"/>
  <c r="N1411" i="8" s="1"/>
  <c r="BG1449" i="7"/>
  <c r="O1411" i="8" s="1"/>
  <c r="BI1449" i="7"/>
  <c r="Q1411" i="8" s="1"/>
  <c r="BJ1449" i="7"/>
  <c r="R1411" i="8" s="1"/>
  <c r="BK1449" i="7"/>
  <c r="S1411" i="8" s="1"/>
  <c r="BL1449" i="7"/>
  <c r="T1411" i="8" s="1"/>
  <c r="BM1449" i="7"/>
  <c r="U1411" i="8" s="1"/>
  <c r="BN1449" i="7"/>
  <c r="V1411" i="8" s="1"/>
  <c r="BO1449" i="7"/>
  <c r="W1411" i="8" s="1"/>
  <c r="BP1449" i="7"/>
  <c r="X1411" i="8" s="1"/>
  <c r="BR1449" i="7"/>
  <c r="Z1411" i="8" s="1"/>
  <c r="BE1450" i="7"/>
  <c r="M1412" i="8" s="1"/>
  <c r="BF1450" i="7"/>
  <c r="N1412" i="8" s="1"/>
  <c r="BG1450" i="7"/>
  <c r="O1412" i="8" s="1"/>
  <c r="BI1450" i="7"/>
  <c r="Q1412" i="8" s="1"/>
  <c r="BJ1450" i="7"/>
  <c r="R1412" i="8" s="1"/>
  <c r="BK1450" i="7"/>
  <c r="S1412" i="8" s="1"/>
  <c r="BL1450" i="7"/>
  <c r="T1412" i="8" s="1"/>
  <c r="BM1450" i="7"/>
  <c r="U1412" i="8" s="1"/>
  <c r="BN1450" i="7"/>
  <c r="V1412" i="8" s="1"/>
  <c r="BO1450" i="7"/>
  <c r="W1412" i="8" s="1"/>
  <c r="BP1450" i="7"/>
  <c r="X1412" i="8" s="1"/>
  <c r="BR1450" i="7"/>
  <c r="Z1412" i="8" s="1"/>
  <c r="BE1451" i="7"/>
  <c r="M1413" i="8" s="1"/>
  <c r="BF1451" i="7"/>
  <c r="N1413" i="8" s="1"/>
  <c r="BG1451" i="7"/>
  <c r="O1413" i="8" s="1"/>
  <c r="BI1451" i="7"/>
  <c r="Q1413" i="8" s="1"/>
  <c r="BJ1451" i="7"/>
  <c r="R1413" i="8" s="1"/>
  <c r="BK1451" i="7"/>
  <c r="S1413" i="8" s="1"/>
  <c r="BL1451" i="7"/>
  <c r="T1413" i="8" s="1"/>
  <c r="BM1451" i="7"/>
  <c r="U1413" i="8" s="1"/>
  <c r="BN1451" i="7"/>
  <c r="V1413" i="8" s="1"/>
  <c r="BO1451" i="7"/>
  <c r="W1413" i="8" s="1"/>
  <c r="BP1451" i="7"/>
  <c r="X1413" i="8" s="1"/>
  <c r="BR1451" i="7"/>
  <c r="Z1413" i="8" s="1"/>
  <c r="BE1452" i="7"/>
  <c r="M1414" i="8" s="1"/>
  <c r="BF1452" i="7"/>
  <c r="N1414" i="8" s="1"/>
  <c r="BG1452" i="7"/>
  <c r="O1414" i="8" s="1"/>
  <c r="BI1452" i="7"/>
  <c r="Q1414" i="8" s="1"/>
  <c r="BJ1452" i="7"/>
  <c r="R1414" i="8" s="1"/>
  <c r="BK1452" i="7"/>
  <c r="S1414" i="8" s="1"/>
  <c r="BL1452" i="7"/>
  <c r="T1414" i="8" s="1"/>
  <c r="BM1452" i="7"/>
  <c r="U1414" i="8" s="1"/>
  <c r="BN1452" i="7"/>
  <c r="V1414" i="8" s="1"/>
  <c r="BO1452" i="7"/>
  <c r="W1414" i="8" s="1"/>
  <c r="BP1452" i="7"/>
  <c r="X1414" i="8" s="1"/>
  <c r="BR1452" i="7"/>
  <c r="Z1414" i="8" s="1"/>
  <c r="BE1453" i="7"/>
  <c r="M1415" i="8" s="1"/>
  <c r="BF1453" i="7"/>
  <c r="N1415" i="8" s="1"/>
  <c r="BG1453" i="7"/>
  <c r="O1415" i="8" s="1"/>
  <c r="BI1453" i="7"/>
  <c r="Q1415" i="8" s="1"/>
  <c r="BJ1453" i="7"/>
  <c r="R1415" i="8" s="1"/>
  <c r="BK1453" i="7"/>
  <c r="S1415" i="8" s="1"/>
  <c r="BL1453" i="7"/>
  <c r="T1415" i="8" s="1"/>
  <c r="BM1453" i="7"/>
  <c r="U1415" i="8" s="1"/>
  <c r="BN1453" i="7"/>
  <c r="V1415" i="8" s="1"/>
  <c r="BO1453" i="7"/>
  <c r="W1415" i="8" s="1"/>
  <c r="BP1453" i="7"/>
  <c r="X1415" i="8" s="1"/>
  <c r="BR1453" i="7"/>
  <c r="Z1415" i="8" s="1"/>
  <c r="BE1454" i="7"/>
  <c r="M1416" i="8" s="1"/>
  <c r="BF1454" i="7"/>
  <c r="N1416" i="8" s="1"/>
  <c r="BG1454" i="7"/>
  <c r="O1416" i="8" s="1"/>
  <c r="BI1454" i="7"/>
  <c r="Q1416" i="8" s="1"/>
  <c r="BK1454" i="7"/>
  <c r="S1416" i="8" s="1"/>
  <c r="BL1454" i="7"/>
  <c r="T1416" i="8" s="1"/>
  <c r="BM1454" i="7"/>
  <c r="U1416" i="8" s="1"/>
  <c r="BN1454" i="7"/>
  <c r="V1416" i="8" s="1"/>
  <c r="BO1454" i="7"/>
  <c r="W1416" i="8" s="1"/>
  <c r="BP1454" i="7"/>
  <c r="X1416" i="8" s="1"/>
  <c r="BR1454" i="7"/>
  <c r="Z1416" i="8" s="1"/>
  <c r="BE1455" i="7"/>
  <c r="M1417" i="8" s="1"/>
  <c r="BF1455" i="7"/>
  <c r="N1417" i="8" s="1"/>
  <c r="BG1455" i="7"/>
  <c r="O1417" i="8" s="1"/>
  <c r="BI1455" i="7"/>
  <c r="Q1417" i="8" s="1"/>
  <c r="BJ1455" i="7"/>
  <c r="R1417" i="8" s="1"/>
  <c r="BL1455" i="7"/>
  <c r="T1417" i="8" s="1"/>
  <c r="BN1455" i="7"/>
  <c r="V1417" i="8" s="1"/>
  <c r="BO1455" i="7"/>
  <c r="W1417" i="8" s="1"/>
  <c r="BP1455" i="7"/>
  <c r="X1417" i="8" s="1"/>
  <c r="BQ1455" i="7"/>
  <c r="Y1417" i="8" s="1"/>
  <c r="BR1455" i="7"/>
  <c r="Z1417" i="8" s="1"/>
  <c r="BE1456" i="7"/>
  <c r="M1418" i="8" s="1"/>
  <c r="BF1456" i="7"/>
  <c r="N1418" i="8" s="1"/>
  <c r="BG1456" i="7"/>
  <c r="O1418" i="8" s="1"/>
  <c r="BI1456" i="7"/>
  <c r="Q1418" i="8" s="1"/>
  <c r="BL1456" i="7"/>
  <c r="T1418" i="8" s="1"/>
  <c r="BM1456" i="7"/>
  <c r="U1418" i="8" s="1"/>
  <c r="BN1456" i="7"/>
  <c r="V1418" i="8" s="1"/>
  <c r="BO1456" i="7"/>
  <c r="W1418" i="8" s="1"/>
  <c r="BP1456" i="7"/>
  <c r="X1418" i="8" s="1"/>
  <c r="BQ1456" i="7"/>
  <c r="Y1418" i="8" s="1"/>
  <c r="BR1456" i="7"/>
  <c r="Z1418" i="8" s="1"/>
  <c r="BE1457" i="7"/>
  <c r="M1419" i="8" s="1"/>
  <c r="BF1457" i="7"/>
  <c r="N1419" i="8" s="1"/>
  <c r="BG1457" i="7"/>
  <c r="O1419" i="8" s="1"/>
  <c r="BI1457" i="7"/>
  <c r="Q1419" i="8" s="1"/>
  <c r="BL1457" i="7"/>
  <c r="T1419" i="8" s="1"/>
  <c r="BM1457" i="7"/>
  <c r="U1419" i="8" s="1"/>
  <c r="BN1457" i="7"/>
  <c r="V1419" i="8" s="1"/>
  <c r="BO1457" i="7"/>
  <c r="W1419" i="8" s="1"/>
  <c r="BP1457" i="7"/>
  <c r="X1419" i="8" s="1"/>
  <c r="BQ1457" i="7"/>
  <c r="Y1419" i="8" s="1"/>
  <c r="BR1457" i="7"/>
  <c r="Z1419" i="8" s="1"/>
  <c r="BE1458" i="7"/>
  <c r="M1420" i="8" s="1"/>
  <c r="BF1458" i="7"/>
  <c r="N1420" i="8" s="1"/>
  <c r="BI1458" i="7"/>
  <c r="Q1420" i="8" s="1"/>
  <c r="BJ1458" i="7"/>
  <c r="R1420" i="8" s="1"/>
  <c r="BL1458" i="7"/>
  <c r="T1420" i="8" s="1"/>
  <c r="BM1458" i="7"/>
  <c r="U1420" i="8" s="1"/>
  <c r="BN1458" i="7"/>
  <c r="V1420" i="8" s="1"/>
  <c r="BO1458" i="7"/>
  <c r="W1420" i="8" s="1"/>
  <c r="BP1458" i="7"/>
  <c r="X1420" i="8" s="1"/>
  <c r="BQ1458" i="7"/>
  <c r="Y1420" i="8" s="1"/>
  <c r="BR1458" i="7"/>
  <c r="Z1420" i="8" s="1"/>
  <c r="BE1459" i="7"/>
  <c r="M1421" i="8" s="1"/>
  <c r="BF1459" i="7"/>
  <c r="N1421" i="8" s="1"/>
  <c r="BG1459" i="7"/>
  <c r="O1421" i="8" s="1"/>
  <c r="BI1459" i="7"/>
  <c r="Q1421" i="8" s="1"/>
  <c r="BL1459" i="7"/>
  <c r="T1421" i="8" s="1"/>
  <c r="BM1459" i="7"/>
  <c r="U1421" i="8" s="1"/>
  <c r="BN1459" i="7"/>
  <c r="V1421" i="8" s="1"/>
  <c r="BO1459" i="7"/>
  <c r="W1421" i="8" s="1"/>
  <c r="BP1459" i="7"/>
  <c r="X1421" i="8" s="1"/>
  <c r="BQ1459" i="7"/>
  <c r="Y1421" i="8" s="1"/>
  <c r="BR1459" i="7"/>
  <c r="Z1421" i="8" s="1"/>
  <c r="BF1460" i="7"/>
  <c r="N1422" i="8" s="1"/>
  <c r="BG1460" i="7"/>
  <c r="O1422" i="8" s="1"/>
  <c r="BI1460" i="7"/>
  <c r="Q1422" i="8" s="1"/>
  <c r="BJ1460" i="7"/>
  <c r="R1422" i="8" s="1"/>
  <c r="BK1460" i="7"/>
  <c r="S1422" i="8" s="1"/>
  <c r="BL1460" i="7"/>
  <c r="T1422" i="8" s="1"/>
  <c r="BM1460" i="7"/>
  <c r="U1422" i="8" s="1"/>
  <c r="BO1460" i="7"/>
  <c r="W1422" i="8" s="1"/>
  <c r="BP1460" i="7"/>
  <c r="X1422" i="8" s="1"/>
  <c r="BQ1460" i="7"/>
  <c r="Y1422" i="8" s="1"/>
  <c r="BR1460" i="7"/>
  <c r="Z1422" i="8" s="1"/>
  <c r="BE1461" i="7"/>
  <c r="M1423" i="8" s="1"/>
  <c r="BF1461" i="7"/>
  <c r="N1423" i="8" s="1"/>
  <c r="BI1461" i="7"/>
  <c r="Q1423" i="8" s="1"/>
  <c r="BJ1461" i="7"/>
  <c r="R1423" i="8" s="1"/>
  <c r="BK1461" i="7"/>
  <c r="S1423" i="8" s="1"/>
  <c r="BL1461" i="7"/>
  <c r="T1423" i="8" s="1"/>
  <c r="BM1461" i="7"/>
  <c r="U1423" i="8" s="1"/>
  <c r="BN1461" i="7"/>
  <c r="V1423" i="8" s="1"/>
  <c r="BO1461" i="7"/>
  <c r="W1423" i="8" s="1"/>
  <c r="BP1461" i="7"/>
  <c r="X1423" i="8" s="1"/>
  <c r="BQ1461" i="7"/>
  <c r="Y1423" i="8" s="1"/>
  <c r="BE1462" i="7"/>
  <c r="M1424" i="8" s="1"/>
  <c r="BF1462" i="7"/>
  <c r="N1424" i="8" s="1"/>
  <c r="BI1462" i="7"/>
  <c r="Q1424" i="8" s="1"/>
  <c r="BJ1462" i="7"/>
  <c r="R1424" i="8" s="1"/>
  <c r="BK1462" i="7"/>
  <c r="S1424" i="8" s="1"/>
  <c r="BL1462" i="7"/>
  <c r="T1424" i="8" s="1"/>
  <c r="BM1462" i="7"/>
  <c r="U1424" i="8" s="1"/>
  <c r="BN1462" i="7"/>
  <c r="V1424" i="8" s="1"/>
  <c r="BO1462" i="7"/>
  <c r="W1424" i="8" s="1"/>
  <c r="BP1462" i="7"/>
  <c r="X1424" i="8" s="1"/>
  <c r="BR1462" i="7"/>
  <c r="Z1424" i="8" s="1"/>
  <c r="BF1463" i="7"/>
  <c r="N1425" i="8" s="1"/>
  <c r="BG1463" i="7"/>
  <c r="O1425" i="8" s="1"/>
  <c r="BI1463" i="7"/>
  <c r="Q1425" i="8" s="1"/>
  <c r="BJ1463" i="7"/>
  <c r="R1425" i="8" s="1"/>
  <c r="BK1463" i="7"/>
  <c r="S1425" i="8" s="1"/>
  <c r="BL1463" i="7"/>
  <c r="T1425" i="8" s="1"/>
  <c r="BM1463" i="7"/>
  <c r="U1425" i="8" s="1"/>
  <c r="BN1463" i="7"/>
  <c r="V1425" i="8" s="1"/>
  <c r="BO1463" i="7"/>
  <c r="W1425" i="8" s="1"/>
  <c r="BP1463" i="7"/>
  <c r="X1425" i="8" s="1"/>
  <c r="BR1463" i="7"/>
  <c r="Z1425" i="8" s="1"/>
  <c r="BF1464" i="7"/>
  <c r="N1426" i="8" s="1"/>
  <c r="BG1464" i="7"/>
  <c r="O1426" i="8" s="1"/>
  <c r="BI1464" i="7"/>
  <c r="Q1426" i="8" s="1"/>
  <c r="BJ1464" i="7"/>
  <c r="R1426" i="8" s="1"/>
  <c r="BK1464" i="7"/>
  <c r="S1426" i="8" s="1"/>
  <c r="BL1464" i="7"/>
  <c r="T1426" i="8" s="1"/>
  <c r="BM1464" i="7"/>
  <c r="U1426" i="8" s="1"/>
  <c r="BN1464" i="7"/>
  <c r="V1426" i="8" s="1"/>
  <c r="BO1464" i="7"/>
  <c r="W1426" i="8" s="1"/>
  <c r="BP1464" i="7"/>
  <c r="X1426" i="8" s="1"/>
  <c r="BR1464" i="7"/>
  <c r="Z1426" i="8" s="1"/>
  <c r="BE1465" i="7"/>
  <c r="M1427" i="8" s="1"/>
  <c r="BF1465" i="7"/>
  <c r="N1427" i="8" s="1"/>
  <c r="BI1465" i="7"/>
  <c r="Q1427" i="8" s="1"/>
  <c r="BJ1465" i="7"/>
  <c r="R1427" i="8" s="1"/>
  <c r="BK1465" i="7"/>
  <c r="S1427" i="8" s="1"/>
  <c r="BL1465" i="7"/>
  <c r="T1427" i="8" s="1"/>
  <c r="BM1465" i="7"/>
  <c r="U1427" i="8" s="1"/>
  <c r="BN1465" i="7"/>
  <c r="V1427" i="8" s="1"/>
  <c r="BO1465" i="7"/>
  <c r="W1427" i="8" s="1"/>
  <c r="BP1465" i="7"/>
  <c r="X1427" i="8" s="1"/>
  <c r="BR1465" i="7"/>
  <c r="Z1427" i="8" s="1"/>
  <c r="BE1466" i="7"/>
  <c r="M1428" i="8" s="1"/>
  <c r="BF1466" i="7"/>
  <c r="N1428" i="8" s="1"/>
  <c r="BG1466" i="7"/>
  <c r="O1428" i="8" s="1"/>
  <c r="BI1466" i="7"/>
  <c r="Q1428" i="8" s="1"/>
  <c r="BJ1466" i="7"/>
  <c r="R1428" i="8" s="1"/>
  <c r="BK1466" i="7"/>
  <c r="S1428" i="8" s="1"/>
  <c r="BL1466" i="7"/>
  <c r="T1428" i="8" s="1"/>
  <c r="BM1466" i="7"/>
  <c r="U1428" i="8" s="1"/>
  <c r="BN1466" i="7"/>
  <c r="V1428" i="8" s="1"/>
  <c r="BO1466" i="7"/>
  <c r="W1428" i="8" s="1"/>
  <c r="BP1466" i="7"/>
  <c r="X1428" i="8" s="1"/>
  <c r="BE1467" i="7"/>
  <c r="M1429" i="8" s="1"/>
  <c r="BF1467" i="7"/>
  <c r="N1429" i="8" s="1"/>
  <c r="BG1467" i="7"/>
  <c r="O1429" i="8" s="1"/>
  <c r="BI1467" i="7"/>
  <c r="Q1429" i="8" s="1"/>
  <c r="BK1467" i="7"/>
  <c r="S1429" i="8" s="1"/>
  <c r="BL1467" i="7"/>
  <c r="T1429" i="8" s="1"/>
  <c r="BM1467" i="7"/>
  <c r="U1429" i="8" s="1"/>
  <c r="BN1467" i="7"/>
  <c r="V1429" i="8" s="1"/>
  <c r="BO1467" i="7"/>
  <c r="W1429" i="8" s="1"/>
  <c r="BP1467" i="7"/>
  <c r="X1429" i="8" s="1"/>
  <c r="BR1467" i="7"/>
  <c r="Z1429" i="8" s="1"/>
  <c r="BE1468" i="7"/>
  <c r="M1430" i="8" s="1"/>
  <c r="BF1468" i="7"/>
  <c r="N1430" i="8" s="1"/>
  <c r="BG1468" i="7"/>
  <c r="O1430" i="8" s="1"/>
  <c r="BI1468" i="7"/>
  <c r="Q1430" i="8" s="1"/>
  <c r="BJ1468" i="7"/>
  <c r="R1430" i="8" s="1"/>
  <c r="BK1468" i="7"/>
  <c r="S1430" i="8" s="1"/>
  <c r="BL1468" i="7"/>
  <c r="T1430" i="8" s="1"/>
  <c r="BM1468" i="7"/>
  <c r="U1430" i="8" s="1"/>
  <c r="BN1468" i="7"/>
  <c r="V1430" i="8" s="1"/>
  <c r="BO1468" i="7"/>
  <c r="W1430" i="8" s="1"/>
  <c r="BP1468" i="7"/>
  <c r="X1430" i="8" s="1"/>
  <c r="BE1469" i="7"/>
  <c r="M1431" i="8" s="1"/>
  <c r="BF1469" i="7"/>
  <c r="N1431" i="8" s="1"/>
  <c r="BG1469" i="7"/>
  <c r="O1431" i="8" s="1"/>
  <c r="BI1469" i="7"/>
  <c r="Q1431" i="8" s="1"/>
  <c r="BJ1469" i="7"/>
  <c r="R1431" i="8" s="1"/>
  <c r="BK1469" i="7"/>
  <c r="S1431" i="8" s="1"/>
  <c r="BL1469" i="7"/>
  <c r="T1431" i="8" s="1"/>
  <c r="BM1469" i="7"/>
  <c r="U1431" i="8" s="1"/>
  <c r="BN1469" i="7"/>
  <c r="V1431" i="8" s="1"/>
  <c r="BO1469" i="7"/>
  <c r="W1431" i="8" s="1"/>
  <c r="BP1469" i="7"/>
  <c r="X1431" i="8" s="1"/>
  <c r="BR1469" i="7"/>
  <c r="Z1431" i="8" s="1"/>
  <c r="BE1470" i="7"/>
  <c r="M1432" i="8" s="1"/>
  <c r="BF1470" i="7"/>
  <c r="N1432" i="8" s="1"/>
  <c r="BG1470" i="7"/>
  <c r="O1432" i="8" s="1"/>
  <c r="BI1470" i="7"/>
  <c r="Q1432" i="8" s="1"/>
  <c r="BJ1470" i="7"/>
  <c r="R1432" i="8" s="1"/>
  <c r="BK1470" i="7"/>
  <c r="S1432" i="8" s="1"/>
  <c r="BL1470" i="7"/>
  <c r="T1432" i="8" s="1"/>
  <c r="BM1470" i="7"/>
  <c r="U1432" i="8" s="1"/>
  <c r="BN1470" i="7"/>
  <c r="V1432" i="8" s="1"/>
  <c r="BO1470" i="7"/>
  <c r="W1432" i="8" s="1"/>
  <c r="BP1470" i="7"/>
  <c r="X1432" i="8" s="1"/>
  <c r="BR1470" i="7"/>
  <c r="Z1432" i="8" s="1"/>
  <c r="BE1471" i="7"/>
  <c r="M1433" i="8" s="1"/>
  <c r="BF1471" i="7"/>
  <c r="N1433" i="8" s="1"/>
  <c r="BG1471" i="7"/>
  <c r="O1433" i="8" s="1"/>
  <c r="BI1471" i="7"/>
  <c r="Q1433" i="8" s="1"/>
  <c r="BJ1471" i="7"/>
  <c r="R1433" i="8" s="1"/>
  <c r="BK1471" i="7"/>
  <c r="S1433" i="8" s="1"/>
  <c r="BL1471" i="7"/>
  <c r="T1433" i="8" s="1"/>
  <c r="BM1471" i="7"/>
  <c r="U1433" i="8" s="1"/>
  <c r="BN1471" i="7"/>
  <c r="V1433" i="8" s="1"/>
  <c r="BO1471" i="7"/>
  <c r="W1433" i="8" s="1"/>
  <c r="BP1471" i="7"/>
  <c r="X1433" i="8" s="1"/>
  <c r="BR1471" i="7"/>
  <c r="Z1433" i="8" s="1"/>
  <c r="BE1472" i="7"/>
  <c r="M1434" i="8" s="1"/>
  <c r="BF1472" i="7"/>
  <c r="N1434" i="8" s="1"/>
  <c r="BG1472" i="7"/>
  <c r="O1434" i="8" s="1"/>
  <c r="BI1472" i="7"/>
  <c r="Q1434" i="8" s="1"/>
  <c r="BJ1472" i="7"/>
  <c r="R1434" i="8" s="1"/>
  <c r="BK1472" i="7"/>
  <c r="S1434" i="8" s="1"/>
  <c r="BL1472" i="7"/>
  <c r="T1434" i="8" s="1"/>
  <c r="BM1472" i="7"/>
  <c r="U1434" i="8" s="1"/>
  <c r="BN1472" i="7"/>
  <c r="V1434" i="8" s="1"/>
  <c r="BO1472" i="7"/>
  <c r="W1434" i="8" s="1"/>
  <c r="BP1472" i="7"/>
  <c r="X1434" i="8" s="1"/>
  <c r="BR1472" i="7"/>
  <c r="Z1434" i="8" s="1"/>
  <c r="BE1473" i="7"/>
  <c r="M1435" i="8" s="1"/>
  <c r="BF1473" i="7"/>
  <c r="N1435" i="8" s="1"/>
  <c r="BG1473" i="7"/>
  <c r="O1435" i="8" s="1"/>
  <c r="BI1473" i="7"/>
  <c r="Q1435" i="8" s="1"/>
  <c r="BJ1473" i="7"/>
  <c r="R1435" i="8" s="1"/>
  <c r="BK1473" i="7"/>
  <c r="S1435" i="8" s="1"/>
  <c r="BL1473" i="7"/>
  <c r="T1435" i="8" s="1"/>
  <c r="BM1473" i="7"/>
  <c r="U1435" i="8" s="1"/>
  <c r="BN1473" i="7"/>
  <c r="V1435" i="8" s="1"/>
  <c r="BO1473" i="7"/>
  <c r="W1435" i="8" s="1"/>
  <c r="BP1473" i="7"/>
  <c r="X1435" i="8" s="1"/>
  <c r="BR1473" i="7"/>
  <c r="Z1435" i="8" s="1"/>
  <c r="BE1474" i="7"/>
  <c r="M1436" i="8" s="1"/>
  <c r="BF1474" i="7"/>
  <c r="N1436" i="8" s="1"/>
  <c r="BG1474" i="7"/>
  <c r="O1436" i="8" s="1"/>
  <c r="BI1474" i="7"/>
  <c r="Q1436" i="8" s="1"/>
  <c r="BJ1474" i="7"/>
  <c r="R1436" i="8" s="1"/>
  <c r="BK1474" i="7"/>
  <c r="S1436" i="8" s="1"/>
  <c r="BL1474" i="7"/>
  <c r="T1436" i="8" s="1"/>
  <c r="BM1474" i="7"/>
  <c r="U1436" i="8" s="1"/>
  <c r="BN1474" i="7"/>
  <c r="V1436" i="8" s="1"/>
  <c r="BO1474" i="7"/>
  <c r="W1436" i="8" s="1"/>
  <c r="BP1474" i="7"/>
  <c r="X1436" i="8" s="1"/>
  <c r="BR1474" i="7"/>
  <c r="Z1436" i="8" s="1"/>
  <c r="BE1475" i="7"/>
  <c r="M1437" i="8" s="1"/>
  <c r="BF1475" i="7"/>
  <c r="N1437" i="8" s="1"/>
  <c r="BG1475" i="7"/>
  <c r="O1437" i="8" s="1"/>
  <c r="BI1475" i="7"/>
  <c r="Q1437" i="8" s="1"/>
  <c r="BJ1475" i="7"/>
  <c r="R1437" i="8" s="1"/>
  <c r="BK1475" i="7"/>
  <c r="S1437" i="8" s="1"/>
  <c r="BL1475" i="7"/>
  <c r="T1437" i="8" s="1"/>
  <c r="BM1475" i="7"/>
  <c r="U1437" i="8" s="1"/>
  <c r="BN1475" i="7"/>
  <c r="V1437" i="8" s="1"/>
  <c r="BO1475" i="7"/>
  <c r="W1437" i="8" s="1"/>
  <c r="BP1475" i="7"/>
  <c r="X1437" i="8" s="1"/>
  <c r="BR1475" i="7"/>
  <c r="Z1437" i="8" s="1"/>
  <c r="BE1476" i="7"/>
  <c r="M1438" i="8" s="1"/>
  <c r="BF1476" i="7"/>
  <c r="N1438" i="8" s="1"/>
  <c r="BG1476" i="7"/>
  <c r="O1438" i="8" s="1"/>
  <c r="BI1476" i="7"/>
  <c r="Q1438" i="8" s="1"/>
  <c r="BJ1476" i="7"/>
  <c r="R1438" i="8" s="1"/>
  <c r="BK1476" i="7"/>
  <c r="S1438" i="8" s="1"/>
  <c r="BM1476" i="7"/>
  <c r="U1438" i="8" s="1"/>
  <c r="BN1476" i="7"/>
  <c r="V1438" i="8" s="1"/>
  <c r="BO1476" i="7"/>
  <c r="W1438" i="8" s="1"/>
  <c r="BP1476" i="7"/>
  <c r="X1438" i="8" s="1"/>
  <c r="BR1476" i="7"/>
  <c r="Z1438" i="8" s="1"/>
  <c r="BE1477" i="7"/>
  <c r="M1439" i="8" s="1"/>
  <c r="BF1477" i="7"/>
  <c r="N1439" i="8" s="1"/>
  <c r="BG1477" i="7"/>
  <c r="O1439" i="8" s="1"/>
  <c r="BI1477" i="7"/>
  <c r="Q1439" i="8" s="1"/>
  <c r="BJ1477" i="7"/>
  <c r="R1439" i="8" s="1"/>
  <c r="BK1477" i="7"/>
  <c r="S1439" i="8" s="1"/>
  <c r="BM1477" i="7"/>
  <c r="U1439" i="8" s="1"/>
  <c r="BN1477" i="7"/>
  <c r="V1439" i="8" s="1"/>
  <c r="BO1477" i="7"/>
  <c r="W1439" i="8" s="1"/>
  <c r="BP1477" i="7"/>
  <c r="X1439" i="8" s="1"/>
  <c r="BR1477" i="7"/>
  <c r="Z1439" i="8" s="1"/>
  <c r="BF1478" i="7"/>
  <c r="N1440" i="8" s="1"/>
  <c r="BG1478" i="7"/>
  <c r="O1440" i="8" s="1"/>
  <c r="BI1478" i="7"/>
  <c r="Q1440" i="8" s="1"/>
  <c r="BJ1478" i="7"/>
  <c r="R1440" i="8" s="1"/>
  <c r="BK1478" i="7"/>
  <c r="S1440" i="8" s="1"/>
  <c r="BL1478" i="7"/>
  <c r="T1440" i="8" s="1"/>
  <c r="BM1478" i="7"/>
  <c r="U1440" i="8" s="1"/>
  <c r="BN1478" i="7"/>
  <c r="V1440" i="8" s="1"/>
  <c r="BO1478" i="7"/>
  <c r="W1440" i="8" s="1"/>
  <c r="BP1478" i="7"/>
  <c r="X1440" i="8" s="1"/>
  <c r="BR1478" i="7"/>
  <c r="Z1440" i="8" s="1"/>
  <c r="BF1479" i="7"/>
  <c r="N1441" i="8" s="1"/>
  <c r="BG1479" i="7"/>
  <c r="O1441" i="8" s="1"/>
  <c r="BI1479" i="7"/>
  <c r="Q1441" i="8" s="1"/>
  <c r="BJ1479" i="7"/>
  <c r="R1441" i="8" s="1"/>
  <c r="BK1479" i="7"/>
  <c r="S1441" i="8" s="1"/>
  <c r="BL1479" i="7"/>
  <c r="T1441" i="8" s="1"/>
  <c r="BM1479" i="7"/>
  <c r="U1441" i="8" s="1"/>
  <c r="BN1479" i="7"/>
  <c r="V1441" i="8" s="1"/>
  <c r="BO1479" i="7"/>
  <c r="W1441" i="8" s="1"/>
  <c r="BP1479" i="7"/>
  <c r="X1441" i="8" s="1"/>
  <c r="BR1479" i="7"/>
  <c r="Z1441" i="8" s="1"/>
  <c r="BF1480" i="7"/>
  <c r="N1442" i="8" s="1"/>
  <c r="BG1480" i="7"/>
  <c r="O1442" i="8" s="1"/>
  <c r="BI1480" i="7"/>
  <c r="Q1442" i="8" s="1"/>
  <c r="BJ1480" i="7"/>
  <c r="R1442" i="8" s="1"/>
  <c r="BK1480" i="7"/>
  <c r="S1442" i="8" s="1"/>
  <c r="BL1480" i="7"/>
  <c r="T1442" i="8" s="1"/>
  <c r="BM1480" i="7"/>
  <c r="U1442" i="8" s="1"/>
  <c r="BN1480" i="7"/>
  <c r="V1442" i="8" s="1"/>
  <c r="BO1480" i="7"/>
  <c r="W1442" i="8" s="1"/>
  <c r="BP1480" i="7"/>
  <c r="X1442" i="8" s="1"/>
  <c r="BR1480" i="7"/>
  <c r="Z1442" i="8" s="1"/>
  <c r="BE1481" i="7"/>
  <c r="M1443" i="8" s="1"/>
  <c r="BF1481" i="7"/>
  <c r="N1443" i="8" s="1"/>
  <c r="BG1481" i="7"/>
  <c r="O1443" i="8" s="1"/>
  <c r="BI1481" i="7"/>
  <c r="Q1443" i="8" s="1"/>
  <c r="BK1481" i="7"/>
  <c r="S1443" i="8" s="1"/>
  <c r="BL1481" i="7"/>
  <c r="T1443" i="8" s="1"/>
  <c r="BM1481" i="7"/>
  <c r="U1443" i="8" s="1"/>
  <c r="BN1481" i="7"/>
  <c r="V1443" i="8" s="1"/>
  <c r="BO1481" i="7"/>
  <c r="W1443" i="8" s="1"/>
  <c r="BP1481" i="7"/>
  <c r="X1443" i="8" s="1"/>
  <c r="BR1481" i="7"/>
  <c r="Z1443" i="8" s="1"/>
  <c r="BE1482" i="7"/>
  <c r="M1444" i="8" s="1"/>
  <c r="BF1482" i="7"/>
  <c r="N1444" i="8" s="1"/>
  <c r="BI1482" i="7"/>
  <c r="Q1444" i="8" s="1"/>
  <c r="BJ1482" i="7"/>
  <c r="R1444" i="8" s="1"/>
  <c r="BK1482" i="7"/>
  <c r="S1444" i="8" s="1"/>
  <c r="BL1482" i="7"/>
  <c r="T1444" i="8" s="1"/>
  <c r="BM1482" i="7"/>
  <c r="U1444" i="8" s="1"/>
  <c r="BN1482" i="7"/>
  <c r="V1444" i="8" s="1"/>
  <c r="BO1482" i="7"/>
  <c r="W1444" i="8" s="1"/>
  <c r="BP1482" i="7"/>
  <c r="X1444" i="8" s="1"/>
  <c r="BR1482" i="7"/>
  <c r="Z1444" i="8" s="1"/>
  <c r="BE1483" i="7"/>
  <c r="M1445" i="8" s="1"/>
  <c r="BF1483" i="7"/>
  <c r="N1445" i="8" s="1"/>
  <c r="BG1483" i="7"/>
  <c r="O1445" i="8" s="1"/>
  <c r="BI1483" i="7"/>
  <c r="Q1445" i="8" s="1"/>
  <c r="BJ1483" i="7"/>
  <c r="R1445" i="8" s="1"/>
  <c r="BK1483" i="7"/>
  <c r="S1445" i="8" s="1"/>
  <c r="BM1483" i="7"/>
  <c r="U1445" i="8" s="1"/>
  <c r="BN1483" i="7"/>
  <c r="V1445" i="8" s="1"/>
  <c r="BO1483" i="7"/>
  <c r="W1445" i="8" s="1"/>
  <c r="BP1483" i="7"/>
  <c r="X1445" i="8" s="1"/>
  <c r="BR1483" i="7"/>
  <c r="Z1445" i="8" s="1"/>
  <c r="BE1484" i="7"/>
  <c r="M1446" i="8" s="1"/>
  <c r="BF1484" i="7"/>
  <c r="N1446" i="8" s="1"/>
  <c r="BG1484" i="7"/>
  <c r="O1446" i="8" s="1"/>
  <c r="BI1484" i="7"/>
  <c r="Q1446" i="8" s="1"/>
  <c r="BJ1484" i="7"/>
  <c r="R1446" i="8" s="1"/>
  <c r="BK1484" i="7"/>
  <c r="S1446" i="8" s="1"/>
  <c r="BM1484" i="7"/>
  <c r="U1446" i="8" s="1"/>
  <c r="BN1484" i="7"/>
  <c r="V1446" i="8" s="1"/>
  <c r="BO1484" i="7"/>
  <c r="W1446" i="8" s="1"/>
  <c r="BP1484" i="7"/>
  <c r="X1446" i="8" s="1"/>
  <c r="BR1484" i="7"/>
  <c r="Z1446" i="8" s="1"/>
  <c r="BE1485" i="7"/>
  <c r="M1447" i="8" s="1"/>
  <c r="BF1485" i="7"/>
  <c r="N1447" i="8" s="1"/>
  <c r="BG1485" i="7"/>
  <c r="O1447" i="8" s="1"/>
  <c r="BI1485" i="7"/>
  <c r="Q1447" i="8" s="1"/>
  <c r="BJ1485" i="7"/>
  <c r="R1447" i="8" s="1"/>
  <c r="BK1485" i="7"/>
  <c r="S1447" i="8" s="1"/>
  <c r="BM1485" i="7"/>
  <c r="U1447" i="8" s="1"/>
  <c r="BN1485" i="7"/>
  <c r="V1447" i="8" s="1"/>
  <c r="BO1485" i="7"/>
  <c r="W1447" i="8" s="1"/>
  <c r="BP1485" i="7"/>
  <c r="X1447" i="8" s="1"/>
  <c r="BR1485" i="7"/>
  <c r="Z1447" i="8" s="1"/>
  <c r="BE1486" i="7"/>
  <c r="M1448" i="8" s="1"/>
  <c r="BF1486" i="7"/>
  <c r="N1448" i="8" s="1"/>
  <c r="BG1486" i="7"/>
  <c r="O1448" i="8" s="1"/>
  <c r="BI1486" i="7"/>
  <c r="Q1448" i="8" s="1"/>
  <c r="BJ1486" i="7"/>
  <c r="R1448" i="8" s="1"/>
  <c r="BK1486" i="7"/>
  <c r="S1448" i="8" s="1"/>
  <c r="BM1486" i="7"/>
  <c r="U1448" i="8" s="1"/>
  <c r="BN1486" i="7"/>
  <c r="V1448" i="8" s="1"/>
  <c r="BO1486" i="7"/>
  <c r="W1448" i="8" s="1"/>
  <c r="BP1486" i="7"/>
  <c r="X1448" i="8" s="1"/>
  <c r="BR1486" i="7"/>
  <c r="Z1448" i="8" s="1"/>
  <c r="BE1487" i="7"/>
  <c r="M1449" i="8" s="1"/>
  <c r="BF1487" i="7"/>
  <c r="N1449" i="8" s="1"/>
  <c r="BG1487" i="7"/>
  <c r="O1449" i="8" s="1"/>
  <c r="BI1487" i="7"/>
  <c r="Q1449" i="8" s="1"/>
  <c r="BJ1487" i="7"/>
  <c r="R1449" i="8" s="1"/>
  <c r="BK1487" i="7"/>
  <c r="S1449" i="8" s="1"/>
  <c r="BM1487" i="7"/>
  <c r="U1449" i="8" s="1"/>
  <c r="BN1487" i="7"/>
  <c r="V1449" i="8" s="1"/>
  <c r="BO1487" i="7"/>
  <c r="W1449" i="8" s="1"/>
  <c r="BP1487" i="7"/>
  <c r="X1449" i="8" s="1"/>
  <c r="BR1487" i="7"/>
  <c r="Z1449" i="8" s="1"/>
  <c r="BE1488" i="7"/>
  <c r="M1450" i="8" s="1"/>
  <c r="BF1488" i="7"/>
  <c r="N1450" i="8" s="1"/>
  <c r="BG1488" i="7"/>
  <c r="O1450" i="8" s="1"/>
  <c r="BH1488" i="7"/>
  <c r="P1450" i="8" s="1"/>
  <c r="BI1488" i="7"/>
  <c r="Q1450" i="8" s="1"/>
  <c r="BJ1488" i="7"/>
  <c r="R1450" i="8" s="1"/>
  <c r="BM1488" i="7"/>
  <c r="U1450" i="8" s="1"/>
  <c r="BN1488" i="7"/>
  <c r="V1450" i="8" s="1"/>
  <c r="BO1488" i="7"/>
  <c r="W1450" i="8" s="1"/>
  <c r="BP1488" i="7"/>
  <c r="X1450" i="8" s="1"/>
  <c r="BR1488" i="7"/>
  <c r="Z1450" i="8" s="1"/>
  <c r="BE1489" i="7"/>
  <c r="M1451" i="8" s="1"/>
  <c r="BF1489" i="7"/>
  <c r="N1451" i="8" s="1"/>
  <c r="BG1489" i="7"/>
  <c r="O1451" i="8" s="1"/>
  <c r="BH1489" i="7"/>
  <c r="P1451" i="8" s="1"/>
  <c r="BI1489" i="7"/>
  <c r="Q1451" i="8" s="1"/>
  <c r="BJ1489" i="7"/>
  <c r="R1451" i="8" s="1"/>
  <c r="BK1489" i="7"/>
  <c r="S1451" i="8" s="1"/>
  <c r="BL1489" i="7"/>
  <c r="T1451" i="8" s="1"/>
  <c r="BM1489" i="7"/>
  <c r="U1451" i="8" s="1"/>
  <c r="BO1489" i="7"/>
  <c r="W1451" i="8" s="1"/>
  <c r="BP1489" i="7"/>
  <c r="X1451" i="8" s="1"/>
  <c r="BE1490" i="7"/>
  <c r="M1452" i="8" s="1"/>
  <c r="BF1490" i="7"/>
  <c r="N1452" i="8" s="1"/>
  <c r="BG1490" i="7"/>
  <c r="O1452" i="8" s="1"/>
  <c r="BI1490" i="7"/>
  <c r="Q1452" i="8" s="1"/>
  <c r="BJ1490" i="7"/>
  <c r="R1452" i="8" s="1"/>
  <c r="BK1490" i="7"/>
  <c r="S1452" i="8" s="1"/>
  <c r="BM1490" i="7"/>
  <c r="U1452" i="8" s="1"/>
  <c r="BN1490" i="7"/>
  <c r="V1452" i="8" s="1"/>
  <c r="BO1490" i="7"/>
  <c r="W1452" i="8" s="1"/>
  <c r="BP1490" i="7"/>
  <c r="X1452" i="8" s="1"/>
  <c r="BR1490" i="7"/>
  <c r="Z1452" i="8" s="1"/>
  <c r="BE1491" i="7"/>
  <c r="M1453" i="8" s="1"/>
  <c r="BF1491" i="7"/>
  <c r="N1453" i="8" s="1"/>
  <c r="BG1491" i="7"/>
  <c r="O1453" i="8" s="1"/>
  <c r="BI1491" i="7"/>
  <c r="Q1453" i="8" s="1"/>
  <c r="BJ1491" i="7"/>
  <c r="R1453" i="8" s="1"/>
  <c r="BK1491" i="7"/>
  <c r="S1453" i="8" s="1"/>
  <c r="BM1491" i="7"/>
  <c r="U1453" i="8" s="1"/>
  <c r="BN1491" i="7"/>
  <c r="V1453" i="8" s="1"/>
  <c r="BO1491" i="7"/>
  <c r="W1453" i="8" s="1"/>
  <c r="BP1491" i="7"/>
  <c r="X1453" i="8" s="1"/>
  <c r="BR1491" i="7"/>
  <c r="Z1453" i="8" s="1"/>
  <c r="BE1492" i="7"/>
  <c r="M1454" i="8" s="1"/>
  <c r="BF1492" i="7"/>
  <c r="N1454" i="8" s="1"/>
  <c r="BG1492" i="7"/>
  <c r="O1454" i="8" s="1"/>
  <c r="BI1492" i="7"/>
  <c r="Q1454" i="8" s="1"/>
  <c r="BJ1492" i="7"/>
  <c r="R1454" i="8" s="1"/>
  <c r="BK1492" i="7"/>
  <c r="S1454" i="8" s="1"/>
  <c r="BM1492" i="7"/>
  <c r="U1454" i="8" s="1"/>
  <c r="BN1492" i="7"/>
  <c r="V1454" i="8" s="1"/>
  <c r="BO1492" i="7"/>
  <c r="W1454" i="8" s="1"/>
  <c r="BP1492" i="7"/>
  <c r="X1454" i="8" s="1"/>
  <c r="BR1492" i="7"/>
  <c r="Z1454" i="8" s="1"/>
  <c r="BE1493" i="7"/>
  <c r="M1455" i="8" s="1"/>
  <c r="BF1493" i="7"/>
  <c r="N1455" i="8" s="1"/>
  <c r="BG1493" i="7"/>
  <c r="O1455" i="8" s="1"/>
  <c r="BI1493" i="7"/>
  <c r="Q1455" i="8" s="1"/>
  <c r="BJ1493" i="7"/>
  <c r="R1455" i="8" s="1"/>
  <c r="BK1493" i="7"/>
  <c r="S1455" i="8" s="1"/>
  <c r="BM1493" i="7"/>
  <c r="U1455" i="8" s="1"/>
  <c r="BN1493" i="7"/>
  <c r="V1455" i="8" s="1"/>
  <c r="BO1493" i="7"/>
  <c r="W1455" i="8" s="1"/>
  <c r="BP1493" i="7"/>
  <c r="X1455" i="8" s="1"/>
  <c r="BR1493" i="7"/>
  <c r="Z1455" i="8" s="1"/>
  <c r="BE1494" i="7"/>
  <c r="M1456" i="8" s="1"/>
  <c r="BF1494" i="7"/>
  <c r="N1456" i="8" s="1"/>
  <c r="BG1494" i="7"/>
  <c r="O1456" i="8" s="1"/>
  <c r="BI1494" i="7"/>
  <c r="Q1456" i="8" s="1"/>
  <c r="BJ1494" i="7"/>
  <c r="R1456" i="8" s="1"/>
  <c r="BK1494" i="7"/>
  <c r="S1456" i="8" s="1"/>
  <c r="BM1494" i="7"/>
  <c r="U1456" i="8" s="1"/>
  <c r="BN1494" i="7"/>
  <c r="V1456" i="8" s="1"/>
  <c r="BO1494" i="7"/>
  <c r="W1456" i="8" s="1"/>
  <c r="BP1494" i="7"/>
  <c r="X1456" i="8" s="1"/>
  <c r="BR1494" i="7"/>
  <c r="Z1456" i="8" s="1"/>
  <c r="BE1495" i="7"/>
  <c r="M1457" i="8" s="1"/>
  <c r="BF1495" i="7"/>
  <c r="N1457" i="8" s="1"/>
  <c r="BG1495" i="7"/>
  <c r="O1457" i="8" s="1"/>
  <c r="BH1495" i="7"/>
  <c r="P1457" i="8" s="1"/>
  <c r="BI1495" i="7"/>
  <c r="Q1457" i="8" s="1"/>
  <c r="BJ1495" i="7"/>
  <c r="R1457" i="8" s="1"/>
  <c r="BM1495" i="7"/>
  <c r="U1457" i="8" s="1"/>
  <c r="BN1495" i="7"/>
  <c r="V1457" i="8" s="1"/>
  <c r="BO1495" i="7"/>
  <c r="W1457" i="8" s="1"/>
  <c r="BP1495" i="7"/>
  <c r="X1457" i="8" s="1"/>
  <c r="BR1495" i="7"/>
  <c r="Z1457" i="8" s="1"/>
  <c r="BE1496" i="7"/>
  <c r="M1458" i="8" s="1"/>
  <c r="BF1496" i="7"/>
  <c r="N1458" i="8" s="1"/>
  <c r="BG1496" i="7"/>
  <c r="O1458" i="8" s="1"/>
  <c r="BH1496" i="7"/>
  <c r="P1458" i="8" s="1"/>
  <c r="BI1496" i="7"/>
  <c r="Q1458" i="8" s="1"/>
  <c r="BK1496" i="7"/>
  <c r="S1458" i="8" s="1"/>
  <c r="BL1496" i="7"/>
  <c r="T1458" i="8" s="1"/>
  <c r="BM1496" i="7"/>
  <c r="U1458" i="8" s="1"/>
  <c r="BO1496" i="7"/>
  <c r="W1458" i="8" s="1"/>
  <c r="BP1496" i="7"/>
  <c r="X1458" i="8" s="1"/>
  <c r="BR1496" i="7"/>
  <c r="Z1458" i="8" s="1"/>
  <c r="BE1497" i="7"/>
  <c r="M1459" i="8" s="1"/>
  <c r="BF1497" i="7"/>
  <c r="N1459" i="8" s="1"/>
  <c r="BG1497" i="7"/>
  <c r="O1459" i="8" s="1"/>
  <c r="BI1497" i="7"/>
  <c r="Q1459" i="8" s="1"/>
  <c r="BK1497" i="7"/>
  <c r="S1459" i="8" s="1"/>
  <c r="BL1497" i="7"/>
  <c r="T1459" i="8" s="1"/>
  <c r="BM1497" i="7"/>
  <c r="U1459" i="8" s="1"/>
  <c r="BN1497" i="7"/>
  <c r="V1459" i="8" s="1"/>
  <c r="BO1497" i="7"/>
  <c r="W1459" i="8" s="1"/>
  <c r="BP1497" i="7"/>
  <c r="X1459" i="8" s="1"/>
  <c r="BR1497" i="7"/>
  <c r="Z1459" i="8" s="1"/>
  <c r="BE1498" i="7"/>
  <c r="M1460" i="8" s="1"/>
  <c r="BF1498" i="7"/>
  <c r="N1460" i="8" s="1"/>
  <c r="BG1498" i="7"/>
  <c r="O1460" i="8" s="1"/>
  <c r="BI1498" i="7"/>
  <c r="Q1460" i="8" s="1"/>
  <c r="BK1498" i="7"/>
  <c r="S1460" i="8" s="1"/>
  <c r="BL1498" i="7"/>
  <c r="T1460" i="8" s="1"/>
  <c r="BM1498" i="7"/>
  <c r="U1460" i="8" s="1"/>
  <c r="BN1498" i="7"/>
  <c r="V1460" i="8" s="1"/>
  <c r="BO1498" i="7"/>
  <c r="W1460" i="8" s="1"/>
  <c r="BP1498" i="7"/>
  <c r="X1460" i="8" s="1"/>
  <c r="BR1498" i="7"/>
  <c r="Z1460" i="8" s="1"/>
  <c r="BE1499" i="7"/>
  <c r="M1461" i="8" s="1"/>
  <c r="BF1499" i="7"/>
  <c r="N1461" i="8" s="1"/>
  <c r="BG1499" i="7"/>
  <c r="O1461" i="8" s="1"/>
  <c r="BI1499" i="7"/>
  <c r="Q1461" i="8" s="1"/>
  <c r="BJ1499" i="7"/>
  <c r="R1461" i="8" s="1"/>
  <c r="BK1499" i="7"/>
  <c r="S1461" i="8" s="1"/>
  <c r="BM1499" i="7"/>
  <c r="U1461" i="8" s="1"/>
  <c r="BN1499" i="7"/>
  <c r="V1461" i="8" s="1"/>
  <c r="BO1499" i="7"/>
  <c r="W1461" i="8" s="1"/>
  <c r="BP1499" i="7"/>
  <c r="X1461" i="8" s="1"/>
  <c r="BR1499" i="7"/>
  <c r="Z1461" i="8" s="1"/>
  <c r="BE1500" i="7"/>
  <c r="M1462" i="8" s="1"/>
  <c r="BF1500" i="7"/>
  <c r="N1462" i="8" s="1"/>
  <c r="BG1500" i="7"/>
  <c r="O1462" i="8" s="1"/>
  <c r="BI1500" i="7"/>
  <c r="Q1462" i="8" s="1"/>
  <c r="BK1500" i="7"/>
  <c r="S1462" i="8" s="1"/>
  <c r="BL1500" i="7"/>
  <c r="T1462" i="8" s="1"/>
  <c r="BM1500" i="7"/>
  <c r="U1462" i="8" s="1"/>
  <c r="BN1500" i="7"/>
  <c r="V1462" i="8" s="1"/>
  <c r="BO1500" i="7"/>
  <c r="W1462" i="8" s="1"/>
  <c r="BP1500" i="7"/>
  <c r="X1462" i="8" s="1"/>
  <c r="BR1500" i="7"/>
  <c r="Z1462" i="8" s="1"/>
  <c r="BE1501" i="7"/>
  <c r="M1463" i="8" s="1"/>
  <c r="BF1501" i="7"/>
  <c r="N1463" i="8" s="1"/>
  <c r="BG1501" i="7"/>
  <c r="O1463" i="8" s="1"/>
  <c r="BI1501" i="7"/>
  <c r="Q1463" i="8" s="1"/>
  <c r="BJ1501" i="7"/>
  <c r="R1463" i="8" s="1"/>
  <c r="BK1501" i="7"/>
  <c r="S1463" i="8" s="1"/>
  <c r="BL1501" i="7"/>
  <c r="T1463" i="8" s="1"/>
  <c r="BN1501" i="7"/>
  <c r="V1463" i="8" s="1"/>
  <c r="BO1501" i="7"/>
  <c r="W1463" i="8" s="1"/>
  <c r="BP1501" i="7"/>
  <c r="X1463" i="8" s="1"/>
  <c r="BR1501" i="7"/>
  <c r="Z1463" i="8" s="1"/>
  <c r="BF1502" i="7"/>
  <c r="N1464" i="8" s="1"/>
  <c r="BG1502" i="7"/>
  <c r="O1464" i="8" s="1"/>
  <c r="BI1502" i="7"/>
  <c r="Q1464" i="8" s="1"/>
  <c r="BJ1502" i="7"/>
  <c r="R1464" i="8" s="1"/>
  <c r="BK1502" i="7"/>
  <c r="S1464" i="8" s="1"/>
  <c r="BL1502" i="7"/>
  <c r="T1464" i="8" s="1"/>
  <c r="BM1502" i="7"/>
  <c r="U1464" i="8" s="1"/>
  <c r="BN1502" i="7"/>
  <c r="V1464" i="8" s="1"/>
  <c r="BO1502" i="7"/>
  <c r="W1464" i="8" s="1"/>
  <c r="BP1502" i="7"/>
  <c r="X1464" i="8" s="1"/>
  <c r="BR1502" i="7"/>
  <c r="Z1464" i="8" s="1"/>
  <c r="BE1503" i="7"/>
  <c r="M1465" i="8" s="1"/>
  <c r="BF1503" i="7"/>
  <c r="N1465" i="8" s="1"/>
  <c r="BG1503" i="7"/>
  <c r="O1465" i="8" s="1"/>
  <c r="BH1503" i="7"/>
  <c r="P1465" i="8" s="1"/>
  <c r="BI1503" i="7"/>
  <c r="Q1465" i="8" s="1"/>
  <c r="BL1503" i="7"/>
  <c r="T1465" i="8" s="1"/>
  <c r="BM1503" i="7"/>
  <c r="U1465" i="8" s="1"/>
  <c r="BN1503" i="7"/>
  <c r="V1465" i="8" s="1"/>
  <c r="BO1503" i="7"/>
  <c r="W1465" i="8" s="1"/>
  <c r="BP1503" i="7"/>
  <c r="X1465" i="8" s="1"/>
  <c r="BR1503" i="7"/>
  <c r="Z1465" i="8" s="1"/>
  <c r="BE1504" i="7"/>
  <c r="M1466" i="8" s="1"/>
  <c r="BF1504" i="7"/>
  <c r="N1466" i="8" s="1"/>
  <c r="BG1504" i="7"/>
  <c r="O1466" i="8" s="1"/>
  <c r="BI1504" i="7"/>
  <c r="Q1466" i="8" s="1"/>
  <c r="BJ1504" i="7"/>
  <c r="R1466" i="8" s="1"/>
  <c r="BK1504" i="7"/>
  <c r="S1466" i="8" s="1"/>
  <c r="BL1504" i="7"/>
  <c r="T1466" i="8" s="1"/>
  <c r="BM1504" i="7"/>
  <c r="U1466" i="8" s="1"/>
  <c r="BN1504" i="7"/>
  <c r="V1466" i="8" s="1"/>
  <c r="BO1504" i="7"/>
  <c r="W1466" i="8" s="1"/>
  <c r="BP1504" i="7"/>
  <c r="X1466" i="8" s="1"/>
  <c r="BR1504" i="7"/>
  <c r="Z1466" i="8" s="1"/>
  <c r="BE1505" i="7"/>
  <c r="M1467" i="8" s="1"/>
  <c r="BF1505" i="7"/>
  <c r="N1467" i="8" s="1"/>
  <c r="BG1505" i="7"/>
  <c r="O1467" i="8" s="1"/>
  <c r="BI1505" i="7"/>
  <c r="Q1467" i="8" s="1"/>
  <c r="BJ1505" i="7"/>
  <c r="R1467" i="8" s="1"/>
  <c r="BK1505" i="7"/>
  <c r="S1467" i="8" s="1"/>
  <c r="BL1505" i="7"/>
  <c r="T1467" i="8" s="1"/>
  <c r="BM1505" i="7"/>
  <c r="U1467" i="8" s="1"/>
  <c r="BN1505" i="7"/>
  <c r="V1467" i="8" s="1"/>
  <c r="BO1505" i="7"/>
  <c r="W1467" i="8" s="1"/>
  <c r="BP1505" i="7"/>
  <c r="X1467" i="8" s="1"/>
  <c r="BR1505" i="7"/>
  <c r="Z1467" i="8" s="1"/>
  <c r="BE1506" i="7"/>
  <c r="M1468" i="8" s="1"/>
  <c r="BF1506" i="7"/>
  <c r="N1468" i="8" s="1"/>
  <c r="BG1506" i="7"/>
  <c r="O1468" i="8" s="1"/>
  <c r="BI1506" i="7"/>
  <c r="Q1468" i="8" s="1"/>
  <c r="BJ1506" i="7"/>
  <c r="R1468" i="8" s="1"/>
  <c r="BK1506" i="7"/>
  <c r="S1468" i="8" s="1"/>
  <c r="BL1506" i="7"/>
  <c r="T1468" i="8" s="1"/>
  <c r="BM1506" i="7"/>
  <c r="U1468" i="8" s="1"/>
  <c r="BN1506" i="7"/>
  <c r="V1468" i="8" s="1"/>
  <c r="BO1506" i="7"/>
  <c r="W1468" i="8" s="1"/>
  <c r="BP1506" i="7"/>
  <c r="X1468" i="8" s="1"/>
  <c r="BR1506" i="7"/>
  <c r="Z1468" i="8" s="1"/>
  <c r="BE1507" i="7"/>
  <c r="M1469" i="8" s="1"/>
  <c r="BF1507" i="7"/>
  <c r="N1469" i="8" s="1"/>
  <c r="BG1507" i="7"/>
  <c r="O1469" i="8" s="1"/>
  <c r="BI1507" i="7"/>
  <c r="Q1469" i="8" s="1"/>
  <c r="BJ1507" i="7"/>
  <c r="R1469" i="8" s="1"/>
  <c r="BK1507" i="7"/>
  <c r="S1469" i="8" s="1"/>
  <c r="BL1507" i="7"/>
  <c r="T1469" i="8" s="1"/>
  <c r="BM1507" i="7"/>
  <c r="U1469" i="8" s="1"/>
  <c r="BN1507" i="7"/>
  <c r="V1469" i="8" s="1"/>
  <c r="BO1507" i="7"/>
  <c r="W1469" i="8" s="1"/>
  <c r="BP1507" i="7"/>
  <c r="X1469" i="8" s="1"/>
  <c r="BR1507" i="7"/>
  <c r="Z1469" i="8" s="1"/>
  <c r="BE1508" i="7"/>
  <c r="M1470" i="8" s="1"/>
  <c r="BF1508" i="7"/>
  <c r="N1470" i="8" s="1"/>
  <c r="BG1508" i="7"/>
  <c r="O1470" i="8" s="1"/>
  <c r="BI1508" i="7"/>
  <c r="Q1470" i="8" s="1"/>
  <c r="BJ1508" i="7"/>
  <c r="R1470" i="8" s="1"/>
  <c r="BK1508" i="7"/>
  <c r="S1470" i="8" s="1"/>
  <c r="BL1508" i="7"/>
  <c r="T1470" i="8" s="1"/>
  <c r="BM1508" i="7"/>
  <c r="U1470" i="8" s="1"/>
  <c r="BN1508" i="7"/>
  <c r="V1470" i="8" s="1"/>
  <c r="BO1508" i="7"/>
  <c r="W1470" i="8" s="1"/>
  <c r="BP1508" i="7"/>
  <c r="X1470" i="8" s="1"/>
  <c r="BR1508" i="7"/>
  <c r="Z1470" i="8" s="1"/>
  <c r="BE1509" i="7"/>
  <c r="M1471" i="8" s="1"/>
  <c r="BF1509" i="7"/>
  <c r="N1471" i="8" s="1"/>
  <c r="BG1509" i="7"/>
  <c r="O1471" i="8" s="1"/>
  <c r="BI1509" i="7"/>
  <c r="Q1471" i="8" s="1"/>
  <c r="BJ1509" i="7"/>
  <c r="R1471" i="8" s="1"/>
  <c r="BK1509" i="7"/>
  <c r="S1471" i="8" s="1"/>
  <c r="BL1509" i="7"/>
  <c r="T1471" i="8" s="1"/>
  <c r="BM1509" i="7"/>
  <c r="U1471" i="8" s="1"/>
  <c r="BN1509" i="7"/>
  <c r="V1471" i="8" s="1"/>
  <c r="BO1509" i="7"/>
  <c r="W1471" i="8" s="1"/>
  <c r="BP1509" i="7"/>
  <c r="X1471" i="8" s="1"/>
  <c r="BR1509" i="7"/>
  <c r="Z1471" i="8" s="1"/>
  <c r="BE1510" i="7"/>
  <c r="M1472" i="8" s="1"/>
  <c r="BF1510" i="7"/>
  <c r="N1472" i="8" s="1"/>
  <c r="BG1510" i="7"/>
  <c r="O1472" i="8" s="1"/>
  <c r="BI1510" i="7"/>
  <c r="Q1472" i="8" s="1"/>
  <c r="BJ1510" i="7"/>
  <c r="R1472" i="8" s="1"/>
  <c r="BK1510" i="7"/>
  <c r="S1472" i="8" s="1"/>
  <c r="BL1510" i="7"/>
  <c r="T1472" i="8" s="1"/>
  <c r="BM1510" i="7"/>
  <c r="U1472" i="8" s="1"/>
  <c r="BN1510" i="7"/>
  <c r="V1472" i="8" s="1"/>
  <c r="BO1510" i="7"/>
  <c r="W1472" i="8" s="1"/>
  <c r="BP1510" i="7"/>
  <c r="X1472" i="8" s="1"/>
  <c r="BR1510" i="7"/>
  <c r="Z1472" i="8" s="1"/>
  <c r="BE1511" i="7"/>
  <c r="M1473" i="8" s="1"/>
  <c r="BF1511" i="7"/>
  <c r="N1473" i="8" s="1"/>
  <c r="BG1511" i="7"/>
  <c r="O1473" i="8" s="1"/>
  <c r="BI1511" i="7"/>
  <c r="Q1473" i="8" s="1"/>
  <c r="BJ1511" i="7"/>
  <c r="R1473" i="8" s="1"/>
  <c r="BK1511" i="7"/>
  <c r="S1473" i="8" s="1"/>
  <c r="BL1511" i="7"/>
  <c r="T1473" i="8" s="1"/>
  <c r="BM1511" i="7"/>
  <c r="U1473" i="8" s="1"/>
  <c r="BN1511" i="7"/>
  <c r="V1473" i="8" s="1"/>
  <c r="BO1511" i="7"/>
  <c r="W1473" i="8" s="1"/>
  <c r="BP1511" i="7"/>
  <c r="X1473" i="8" s="1"/>
  <c r="BR1511" i="7"/>
  <c r="Z1473" i="8" s="1"/>
  <c r="BE1512" i="7"/>
  <c r="M1474" i="8" s="1"/>
  <c r="BF1512" i="7"/>
  <c r="N1474" i="8" s="1"/>
  <c r="BG1512" i="7"/>
  <c r="O1474" i="8" s="1"/>
  <c r="BI1512" i="7"/>
  <c r="Q1474" i="8" s="1"/>
  <c r="BJ1512" i="7"/>
  <c r="R1474" i="8" s="1"/>
  <c r="BK1512" i="7"/>
  <c r="S1474" i="8" s="1"/>
  <c r="BL1512" i="7"/>
  <c r="T1474" i="8" s="1"/>
  <c r="BM1512" i="7"/>
  <c r="U1474" i="8" s="1"/>
  <c r="BN1512" i="7"/>
  <c r="V1474" i="8" s="1"/>
  <c r="BO1512" i="7"/>
  <c r="W1474" i="8" s="1"/>
  <c r="BP1512" i="7"/>
  <c r="X1474" i="8" s="1"/>
  <c r="BR1512" i="7"/>
  <c r="Z1474" i="8" s="1"/>
  <c r="BE1513" i="7"/>
  <c r="M1475" i="8" s="1"/>
  <c r="BF1513" i="7"/>
  <c r="N1475" i="8" s="1"/>
  <c r="BG1513" i="7"/>
  <c r="O1475" i="8" s="1"/>
  <c r="BI1513" i="7"/>
  <c r="Q1475" i="8" s="1"/>
  <c r="BJ1513" i="7"/>
  <c r="R1475" i="8" s="1"/>
  <c r="BK1513" i="7"/>
  <c r="S1475" i="8" s="1"/>
  <c r="BL1513" i="7"/>
  <c r="T1475" i="8" s="1"/>
  <c r="BM1513" i="7"/>
  <c r="U1475" i="8" s="1"/>
  <c r="BN1513" i="7"/>
  <c r="V1475" i="8" s="1"/>
  <c r="BO1513" i="7"/>
  <c r="W1475" i="8" s="1"/>
  <c r="BP1513" i="7"/>
  <c r="X1475" i="8" s="1"/>
  <c r="BR1513" i="7"/>
  <c r="Z1475" i="8" s="1"/>
  <c r="BE1514" i="7"/>
  <c r="M1476" i="8" s="1"/>
  <c r="BF1514" i="7"/>
  <c r="N1476" i="8" s="1"/>
  <c r="BG1514" i="7"/>
  <c r="O1476" i="8" s="1"/>
  <c r="BI1514" i="7"/>
  <c r="Q1476" i="8" s="1"/>
  <c r="BJ1514" i="7"/>
  <c r="R1476" i="8" s="1"/>
  <c r="BK1514" i="7"/>
  <c r="S1476" i="8" s="1"/>
  <c r="BL1514" i="7"/>
  <c r="T1476" i="8" s="1"/>
  <c r="BM1514" i="7"/>
  <c r="U1476" i="8" s="1"/>
  <c r="BN1514" i="7"/>
  <c r="V1476" i="8" s="1"/>
  <c r="BO1514" i="7"/>
  <c r="W1476" i="8" s="1"/>
  <c r="BP1514" i="7"/>
  <c r="X1476" i="8" s="1"/>
  <c r="BR1514" i="7"/>
  <c r="Z1476" i="8" s="1"/>
  <c r="BE1515" i="7"/>
  <c r="M1477" i="8" s="1"/>
  <c r="BF1515" i="7"/>
  <c r="N1477" i="8" s="1"/>
  <c r="BG1515" i="7"/>
  <c r="O1477" i="8" s="1"/>
  <c r="BI1515" i="7"/>
  <c r="Q1477" i="8" s="1"/>
  <c r="BJ1515" i="7"/>
  <c r="R1477" i="8" s="1"/>
  <c r="BK1515" i="7"/>
  <c r="S1477" i="8" s="1"/>
  <c r="BL1515" i="7"/>
  <c r="T1477" i="8" s="1"/>
  <c r="BM1515" i="7"/>
  <c r="U1477" i="8" s="1"/>
  <c r="BN1515" i="7"/>
  <c r="V1477" i="8" s="1"/>
  <c r="BO1515" i="7"/>
  <c r="W1477" i="8" s="1"/>
  <c r="BP1515" i="7"/>
  <c r="X1477" i="8" s="1"/>
  <c r="BR1515" i="7"/>
  <c r="Z1477" i="8" s="1"/>
  <c r="BE1516" i="7"/>
  <c r="M1478" i="8" s="1"/>
  <c r="BF1516" i="7"/>
  <c r="N1478" i="8" s="1"/>
  <c r="BG1516" i="7"/>
  <c r="O1478" i="8" s="1"/>
  <c r="BI1516" i="7"/>
  <c r="Q1478" i="8" s="1"/>
  <c r="BJ1516" i="7"/>
  <c r="R1478" i="8" s="1"/>
  <c r="BK1516" i="7"/>
  <c r="S1478" i="8" s="1"/>
  <c r="BL1516" i="7"/>
  <c r="T1478" i="8" s="1"/>
  <c r="BM1516" i="7"/>
  <c r="U1478" i="8" s="1"/>
  <c r="BN1516" i="7"/>
  <c r="V1478" i="8" s="1"/>
  <c r="BO1516" i="7"/>
  <c r="W1478" i="8" s="1"/>
  <c r="BP1516" i="7"/>
  <c r="X1478" i="8" s="1"/>
  <c r="BR1516" i="7"/>
  <c r="Z1478" i="8" s="1"/>
  <c r="BE1517" i="7"/>
  <c r="M1479" i="8" s="1"/>
  <c r="BF1517" i="7"/>
  <c r="N1479" i="8" s="1"/>
  <c r="BG1517" i="7"/>
  <c r="O1479" i="8" s="1"/>
  <c r="BH1517" i="7"/>
  <c r="P1479" i="8" s="1"/>
  <c r="BI1517" i="7"/>
  <c r="Q1479" i="8" s="1"/>
  <c r="BJ1517" i="7"/>
  <c r="R1479" i="8" s="1"/>
  <c r="BK1517" i="7"/>
  <c r="S1479" i="8" s="1"/>
  <c r="BL1517" i="7"/>
  <c r="T1479" i="8" s="1"/>
  <c r="BM1517" i="7"/>
  <c r="U1479" i="8" s="1"/>
  <c r="BN1517" i="7"/>
  <c r="V1479" i="8" s="1"/>
  <c r="BO1517" i="7"/>
  <c r="W1479" i="8" s="1"/>
  <c r="BP1517" i="7"/>
  <c r="X1479" i="8" s="1"/>
  <c r="BE1518" i="7"/>
  <c r="M1480" i="8" s="1"/>
  <c r="BF1518" i="7"/>
  <c r="N1480" i="8" s="1"/>
  <c r="BG1518" i="7"/>
  <c r="O1480" i="8" s="1"/>
  <c r="BI1518" i="7"/>
  <c r="Q1480" i="8" s="1"/>
  <c r="BJ1518" i="7"/>
  <c r="R1480" i="8" s="1"/>
  <c r="BK1518" i="7"/>
  <c r="S1480" i="8" s="1"/>
  <c r="BM1518" i="7"/>
  <c r="U1480" i="8" s="1"/>
  <c r="BN1518" i="7"/>
  <c r="V1480" i="8" s="1"/>
  <c r="BO1518" i="7"/>
  <c r="W1480" i="8" s="1"/>
  <c r="BP1518" i="7"/>
  <c r="X1480" i="8" s="1"/>
  <c r="BR1518" i="7"/>
  <c r="Z1480" i="8" s="1"/>
  <c r="BE1519" i="7"/>
  <c r="M1481" i="8" s="1"/>
  <c r="BF1519" i="7"/>
  <c r="N1481" i="8" s="1"/>
  <c r="BG1519" i="7"/>
  <c r="O1481" i="8" s="1"/>
  <c r="BI1519" i="7"/>
  <c r="Q1481" i="8" s="1"/>
  <c r="BJ1519" i="7"/>
  <c r="R1481" i="8" s="1"/>
  <c r="BK1519" i="7"/>
  <c r="S1481" i="8" s="1"/>
  <c r="BM1519" i="7"/>
  <c r="U1481" i="8" s="1"/>
  <c r="BN1519" i="7"/>
  <c r="V1481" i="8" s="1"/>
  <c r="BO1519" i="7"/>
  <c r="W1481" i="8" s="1"/>
  <c r="BP1519" i="7"/>
  <c r="X1481" i="8" s="1"/>
  <c r="BR1519" i="7"/>
  <c r="Z1481" i="8" s="1"/>
  <c r="BE1520" i="7"/>
  <c r="M1482" i="8" s="1"/>
  <c r="BF1520" i="7"/>
  <c r="N1482" i="8" s="1"/>
  <c r="BG1520" i="7"/>
  <c r="O1482" i="8" s="1"/>
  <c r="BI1520" i="7"/>
  <c r="Q1482" i="8" s="1"/>
  <c r="BJ1520" i="7"/>
  <c r="R1482" i="8" s="1"/>
  <c r="BK1520" i="7"/>
  <c r="S1482" i="8" s="1"/>
  <c r="BM1520" i="7"/>
  <c r="U1482" i="8" s="1"/>
  <c r="BN1520" i="7"/>
  <c r="V1482" i="8" s="1"/>
  <c r="BO1520" i="7"/>
  <c r="W1482" i="8" s="1"/>
  <c r="BP1520" i="7"/>
  <c r="X1482" i="8" s="1"/>
  <c r="BR1520" i="7"/>
  <c r="Z1482" i="8" s="1"/>
  <c r="BE1521" i="7"/>
  <c r="M1483" i="8" s="1"/>
  <c r="BF1521" i="7"/>
  <c r="N1483" i="8" s="1"/>
  <c r="BG1521" i="7"/>
  <c r="O1483" i="8" s="1"/>
  <c r="BH1521" i="7"/>
  <c r="P1483" i="8" s="1"/>
  <c r="BI1521" i="7"/>
  <c r="Q1483" i="8" s="1"/>
  <c r="BJ1521" i="7"/>
  <c r="R1483" i="8" s="1"/>
  <c r="BK1521" i="7"/>
  <c r="S1483" i="8" s="1"/>
  <c r="BM1521" i="7"/>
  <c r="U1483" i="8" s="1"/>
  <c r="BN1521" i="7"/>
  <c r="V1483" i="8" s="1"/>
  <c r="BO1521" i="7"/>
  <c r="W1483" i="8" s="1"/>
  <c r="BP1521" i="7"/>
  <c r="X1483" i="8" s="1"/>
  <c r="BR1521" i="7"/>
  <c r="Z1483" i="8" s="1"/>
  <c r="BE1522" i="7"/>
  <c r="M1484" i="8" s="1"/>
  <c r="BF1522" i="7"/>
  <c r="N1484" i="8" s="1"/>
  <c r="BG1522" i="7"/>
  <c r="O1484" i="8" s="1"/>
  <c r="BH1522" i="7"/>
  <c r="P1484" i="8" s="1"/>
  <c r="BI1522" i="7"/>
  <c r="Q1484" i="8" s="1"/>
  <c r="BK1522" i="7"/>
  <c r="S1484" i="8" s="1"/>
  <c r="BM1522" i="7"/>
  <c r="U1484" i="8" s="1"/>
  <c r="BN1522" i="7"/>
  <c r="V1484" i="8" s="1"/>
  <c r="BO1522" i="7"/>
  <c r="W1484" i="8" s="1"/>
  <c r="BP1522" i="7"/>
  <c r="X1484" i="8" s="1"/>
  <c r="BR1522" i="7"/>
  <c r="Z1484" i="8" s="1"/>
  <c r="BF1523" i="7"/>
  <c r="N1485" i="8" s="1"/>
  <c r="BG1523" i="7"/>
  <c r="O1485" i="8" s="1"/>
  <c r="BH1523" i="7"/>
  <c r="P1485" i="8" s="1"/>
  <c r="BI1523" i="7"/>
  <c r="Q1485" i="8" s="1"/>
  <c r="BJ1523" i="7"/>
  <c r="R1485" i="8" s="1"/>
  <c r="BK1523" i="7"/>
  <c r="S1485" i="8" s="1"/>
  <c r="BL1523" i="7"/>
  <c r="T1485" i="8" s="1"/>
  <c r="BM1523" i="7"/>
  <c r="U1485" i="8" s="1"/>
  <c r="BN1523" i="7"/>
  <c r="V1485" i="8" s="1"/>
  <c r="BO1523" i="7"/>
  <c r="W1485" i="8" s="1"/>
  <c r="BP1523" i="7"/>
  <c r="X1485" i="8" s="1"/>
  <c r="BE1524" i="7"/>
  <c r="M1486" i="8" s="1"/>
  <c r="BF1524" i="7"/>
  <c r="N1486" i="8" s="1"/>
  <c r="BG1524" i="7"/>
  <c r="O1486" i="8" s="1"/>
  <c r="BH1524" i="7"/>
  <c r="P1486" i="8" s="1"/>
  <c r="BI1524" i="7"/>
  <c r="Q1486" i="8" s="1"/>
  <c r="BK1524" i="7"/>
  <c r="S1486" i="8" s="1"/>
  <c r="BL1524" i="7"/>
  <c r="T1486" i="8" s="1"/>
  <c r="BM1524" i="7"/>
  <c r="U1486" i="8" s="1"/>
  <c r="BO1524" i="7"/>
  <c r="W1486" i="8" s="1"/>
  <c r="BP1524" i="7"/>
  <c r="X1486" i="8" s="1"/>
  <c r="BR1524" i="7"/>
  <c r="Z1486" i="8" s="1"/>
  <c r="BF1525" i="7"/>
  <c r="N1487" i="8" s="1"/>
  <c r="BG1525" i="7"/>
  <c r="O1487" i="8" s="1"/>
  <c r="BH1525" i="7"/>
  <c r="P1487" i="8" s="1"/>
  <c r="BI1525" i="7"/>
  <c r="Q1487" i="8" s="1"/>
  <c r="BJ1525" i="7"/>
  <c r="R1487" i="8" s="1"/>
  <c r="BK1525" i="7"/>
  <c r="S1487" i="8" s="1"/>
  <c r="BM1525" i="7"/>
  <c r="U1487" i="8" s="1"/>
  <c r="BN1525" i="7"/>
  <c r="V1487" i="8" s="1"/>
  <c r="BO1525" i="7"/>
  <c r="W1487" i="8" s="1"/>
  <c r="BP1525" i="7"/>
  <c r="X1487" i="8" s="1"/>
  <c r="BR1525" i="7"/>
  <c r="Z1487" i="8" s="1"/>
  <c r="BF1526" i="7"/>
  <c r="N1488" i="8" s="1"/>
  <c r="BG1526" i="7"/>
  <c r="O1488" i="8" s="1"/>
  <c r="BH1526" i="7"/>
  <c r="P1488" i="8" s="1"/>
  <c r="BI1526" i="7"/>
  <c r="Q1488" i="8" s="1"/>
  <c r="BJ1526" i="7"/>
  <c r="R1488" i="8" s="1"/>
  <c r="BK1526" i="7"/>
  <c r="S1488" i="8" s="1"/>
  <c r="BM1526" i="7"/>
  <c r="U1488" i="8" s="1"/>
  <c r="BN1526" i="7"/>
  <c r="V1488" i="8" s="1"/>
  <c r="BO1526" i="7"/>
  <c r="W1488" i="8" s="1"/>
  <c r="BP1526" i="7"/>
  <c r="X1488" i="8" s="1"/>
  <c r="BR1526" i="7"/>
  <c r="Z1488" i="8" s="1"/>
  <c r="BF1527" i="7"/>
  <c r="N1489" i="8" s="1"/>
  <c r="BG1527" i="7"/>
  <c r="O1489" i="8" s="1"/>
  <c r="BH1527" i="7"/>
  <c r="P1489" i="8" s="1"/>
  <c r="BI1527" i="7"/>
  <c r="Q1489" i="8" s="1"/>
  <c r="BJ1527" i="7"/>
  <c r="R1489" i="8" s="1"/>
  <c r="BK1527" i="7"/>
  <c r="S1489" i="8" s="1"/>
  <c r="BM1527" i="7"/>
  <c r="U1489" i="8" s="1"/>
  <c r="BN1527" i="7"/>
  <c r="V1489" i="8" s="1"/>
  <c r="BO1527" i="7"/>
  <c r="W1489" i="8" s="1"/>
  <c r="BP1527" i="7"/>
  <c r="X1489" i="8" s="1"/>
  <c r="BR1527" i="7"/>
  <c r="Z1489" i="8" s="1"/>
  <c r="BF1528" i="7"/>
  <c r="N1490" i="8" s="1"/>
  <c r="BG1528" i="7"/>
  <c r="O1490" i="8" s="1"/>
  <c r="BH1528" i="7"/>
  <c r="P1490" i="8" s="1"/>
  <c r="BI1528" i="7"/>
  <c r="Q1490" i="8" s="1"/>
  <c r="BJ1528" i="7"/>
  <c r="R1490" i="8" s="1"/>
  <c r="BK1528" i="7"/>
  <c r="S1490" i="8" s="1"/>
  <c r="BM1528" i="7"/>
  <c r="U1490" i="8" s="1"/>
  <c r="BN1528" i="7"/>
  <c r="V1490" i="8" s="1"/>
  <c r="BO1528" i="7"/>
  <c r="W1490" i="8" s="1"/>
  <c r="BP1528" i="7"/>
  <c r="X1490" i="8" s="1"/>
  <c r="BR1528" i="7"/>
  <c r="Z1490" i="8" s="1"/>
  <c r="BF1529" i="7"/>
  <c r="N1491" i="8" s="1"/>
  <c r="BG1529" i="7"/>
  <c r="O1491" i="8" s="1"/>
  <c r="BH1529" i="7"/>
  <c r="P1491" i="8" s="1"/>
  <c r="BI1529" i="7"/>
  <c r="Q1491" i="8" s="1"/>
  <c r="BJ1529" i="7"/>
  <c r="R1491" i="8" s="1"/>
  <c r="BL1529" i="7"/>
  <c r="T1491" i="8" s="1"/>
  <c r="BM1529" i="7"/>
  <c r="U1491" i="8" s="1"/>
  <c r="BN1529" i="7"/>
  <c r="V1491" i="8" s="1"/>
  <c r="BO1529" i="7"/>
  <c r="W1491" i="8" s="1"/>
  <c r="BP1529" i="7"/>
  <c r="X1491" i="8" s="1"/>
  <c r="BR1529" i="7"/>
  <c r="Z1491" i="8" s="1"/>
  <c r="BF1530" i="7"/>
  <c r="N1492" i="8" s="1"/>
  <c r="BG1530" i="7"/>
  <c r="O1492" i="8" s="1"/>
  <c r="BH1530" i="7"/>
  <c r="P1492" i="8" s="1"/>
  <c r="BI1530" i="7"/>
  <c r="Q1492" i="8" s="1"/>
  <c r="BJ1530" i="7"/>
  <c r="R1492" i="8" s="1"/>
  <c r="BK1530" i="7"/>
  <c r="S1492" i="8" s="1"/>
  <c r="BM1530" i="7"/>
  <c r="U1492" i="8" s="1"/>
  <c r="BN1530" i="7"/>
  <c r="V1492" i="8" s="1"/>
  <c r="BO1530" i="7"/>
  <c r="W1492" i="8" s="1"/>
  <c r="BP1530" i="7"/>
  <c r="X1492" i="8" s="1"/>
  <c r="BR1530" i="7"/>
  <c r="Z1492" i="8" s="1"/>
  <c r="BE1531" i="7"/>
  <c r="M1493" i="8" s="1"/>
  <c r="BF1531" i="7"/>
  <c r="N1493" i="8" s="1"/>
  <c r="BG1531" i="7"/>
  <c r="O1493" i="8" s="1"/>
  <c r="BH1531" i="7"/>
  <c r="P1493" i="8" s="1"/>
  <c r="BI1531" i="7"/>
  <c r="Q1493" i="8" s="1"/>
  <c r="BK1531" i="7"/>
  <c r="S1493" i="8" s="1"/>
  <c r="BL1531" i="7"/>
  <c r="T1493" i="8" s="1"/>
  <c r="BM1531" i="7"/>
  <c r="U1493" i="8" s="1"/>
  <c r="BN1531" i="7"/>
  <c r="V1493" i="8" s="1"/>
  <c r="BO1531" i="7"/>
  <c r="W1493" i="8" s="1"/>
  <c r="BP1531" i="7"/>
  <c r="X1493" i="8" s="1"/>
  <c r="BR1531" i="7"/>
  <c r="Z1493" i="8" s="1"/>
  <c r="BE1532" i="7"/>
  <c r="M1494" i="8" s="1"/>
  <c r="BF1532" i="7"/>
  <c r="N1494" i="8" s="1"/>
  <c r="BH1532" i="7"/>
  <c r="P1494" i="8" s="1"/>
  <c r="BI1532" i="7"/>
  <c r="Q1494" i="8" s="1"/>
  <c r="BJ1532" i="7"/>
  <c r="R1494" i="8" s="1"/>
  <c r="BK1532" i="7"/>
  <c r="S1494" i="8" s="1"/>
  <c r="BL1532" i="7"/>
  <c r="T1494" i="8" s="1"/>
  <c r="BM1532" i="7"/>
  <c r="U1494" i="8" s="1"/>
  <c r="BN1532" i="7"/>
  <c r="V1494" i="8" s="1"/>
  <c r="BO1532" i="7"/>
  <c r="W1494" i="8" s="1"/>
  <c r="BP1532" i="7"/>
  <c r="X1494" i="8" s="1"/>
  <c r="BF1533" i="7"/>
  <c r="N1495" i="8" s="1"/>
  <c r="BG1533" i="7"/>
  <c r="O1495" i="8" s="1"/>
  <c r="BH1533" i="7"/>
  <c r="P1495" i="8" s="1"/>
  <c r="BI1533" i="7"/>
  <c r="Q1495" i="8" s="1"/>
  <c r="BJ1533" i="7"/>
  <c r="R1495" i="8" s="1"/>
  <c r="BK1533" i="7"/>
  <c r="S1495" i="8" s="1"/>
  <c r="BM1533" i="7"/>
  <c r="U1495" i="8" s="1"/>
  <c r="BN1533" i="7"/>
  <c r="V1495" i="8" s="1"/>
  <c r="BO1533" i="7"/>
  <c r="W1495" i="8" s="1"/>
  <c r="BP1533" i="7"/>
  <c r="X1495" i="8" s="1"/>
  <c r="BR1533" i="7"/>
  <c r="Z1495" i="8" s="1"/>
  <c r="BF1534" i="7"/>
  <c r="N1496" i="8" s="1"/>
  <c r="BG1534" i="7"/>
  <c r="O1496" i="8" s="1"/>
  <c r="BH1534" i="7"/>
  <c r="P1496" i="8" s="1"/>
  <c r="BI1534" i="7"/>
  <c r="Q1496" i="8" s="1"/>
  <c r="BJ1534" i="7"/>
  <c r="R1496" i="8" s="1"/>
  <c r="BK1534" i="7"/>
  <c r="S1496" i="8" s="1"/>
  <c r="BL1534" i="7"/>
  <c r="T1496" i="8" s="1"/>
  <c r="BM1534" i="7"/>
  <c r="U1496" i="8" s="1"/>
  <c r="BN1534" i="7"/>
  <c r="V1496" i="8" s="1"/>
  <c r="BO1534" i="7"/>
  <c r="W1496" i="8" s="1"/>
  <c r="BP1534" i="7"/>
  <c r="X1496" i="8" s="1"/>
  <c r="BF1535" i="7"/>
  <c r="N1497" i="8" s="1"/>
  <c r="BG1535" i="7"/>
  <c r="O1497" i="8" s="1"/>
  <c r="BI1535" i="7"/>
  <c r="Q1497" i="8" s="1"/>
  <c r="BJ1535" i="7"/>
  <c r="R1497" i="8" s="1"/>
  <c r="BK1535" i="7"/>
  <c r="S1497" i="8" s="1"/>
  <c r="BL1535" i="7"/>
  <c r="T1497" i="8" s="1"/>
  <c r="BM1535" i="7"/>
  <c r="U1497" i="8" s="1"/>
  <c r="BN1535" i="7"/>
  <c r="V1497" i="8" s="1"/>
  <c r="BO1535" i="7"/>
  <c r="W1497" i="8" s="1"/>
  <c r="BP1535" i="7"/>
  <c r="X1497" i="8" s="1"/>
  <c r="BR1535" i="7"/>
  <c r="Z1497" i="8" s="1"/>
  <c r="BF1536" i="7"/>
  <c r="N1498" i="8" s="1"/>
  <c r="BH1536" i="7"/>
  <c r="P1498" i="8" s="1"/>
  <c r="BI1536" i="7"/>
  <c r="Q1498" i="8" s="1"/>
  <c r="BJ1536" i="7"/>
  <c r="R1498" i="8" s="1"/>
  <c r="BK1536" i="7"/>
  <c r="S1498" i="8" s="1"/>
  <c r="BL1536" i="7"/>
  <c r="T1498" i="8" s="1"/>
  <c r="BM1536" i="7"/>
  <c r="U1498" i="8" s="1"/>
  <c r="BN1536" i="7"/>
  <c r="V1498" i="8" s="1"/>
  <c r="BO1536" i="7"/>
  <c r="W1498" i="8" s="1"/>
  <c r="BP1536" i="7"/>
  <c r="X1498" i="8" s="1"/>
  <c r="BR1536" i="7"/>
  <c r="Z1498" i="8" s="1"/>
  <c r="BE1537" i="7"/>
  <c r="M1499" i="8" s="1"/>
  <c r="BF1537" i="7"/>
  <c r="N1499" i="8" s="1"/>
  <c r="BH1537" i="7"/>
  <c r="P1499" i="8" s="1"/>
  <c r="BI1537" i="7"/>
  <c r="Q1499" i="8" s="1"/>
  <c r="BJ1537" i="7"/>
  <c r="R1499" i="8" s="1"/>
  <c r="BK1537" i="7"/>
  <c r="S1499" i="8" s="1"/>
  <c r="BL1537" i="7"/>
  <c r="T1499" i="8" s="1"/>
  <c r="BN1537" i="7"/>
  <c r="V1499" i="8" s="1"/>
  <c r="BO1537" i="7"/>
  <c r="W1499" i="8" s="1"/>
  <c r="BP1537" i="7"/>
  <c r="X1499" i="8" s="1"/>
  <c r="BR1537" i="7"/>
  <c r="Z1499" i="8" s="1"/>
  <c r="BE1538" i="7"/>
  <c r="M1500" i="8" s="1"/>
  <c r="BF1538" i="7"/>
  <c r="N1500" i="8" s="1"/>
  <c r="BH1538" i="7"/>
  <c r="P1500" i="8" s="1"/>
  <c r="BI1538" i="7"/>
  <c r="Q1500" i="8" s="1"/>
  <c r="BK1538" i="7"/>
  <c r="S1500" i="8" s="1"/>
  <c r="BL1538" i="7"/>
  <c r="T1500" i="8" s="1"/>
  <c r="BM1538" i="7"/>
  <c r="U1500" i="8" s="1"/>
  <c r="BN1538" i="7"/>
  <c r="V1500" i="8" s="1"/>
  <c r="BO1538" i="7"/>
  <c r="W1500" i="8" s="1"/>
  <c r="BP1538" i="7"/>
  <c r="X1500" i="8" s="1"/>
  <c r="BR1538" i="7"/>
  <c r="Z1500" i="8" s="1"/>
  <c r="BF1539" i="7"/>
  <c r="N1501" i="8" s="1"/>
  <c r="BG1539" i="7"/>
  <c r="O1501" i="8" s="1"/>
  <c r="BH1539" i="7"/>
  <c r="P1501" i="8" s="1"/>
  <c r="BI1539" i="7"/>
  <c r="Q1501" i="8" s="1"/>
  <c r="BK1539" i="7"/>
  <c r="S1501" i="8" s="1"/>
  <c r="BL1539" i="7"/>
  <c r="T1501" i="8" s="1"/>
  <c r="BM1539" i="7"/>
  <c r="U1501" i="8" s="1"/>
  <c r="BN1539" i="7"/>
  <c r="V1501" i="8" s="1"/>
  <c r="BO1539" i="7"/>
  <c r="W1501" i="8" s="1"/>
  <c r="BP1539" i="7"/>
  <c r="X1501" i="8" s="1"/>
  <c r="BR1539" i="7"/>
  <c r="Z1501" i="8" s="1"/>
  <c r="BF1540" i="7"/>
  <c r="N1502" i="8" s="1"/>
  <c r="BG1540" i="7"/>
  <c r="O1502" i="8" s="1"/>
  <c r="BH1540" i="7"/>
  <c r="P1502" i="8" s="1"/>
  <c r="BI1540" i="7"/>
  <c r="Q1502" i="8" s="1"/>
  <c r="BJ1540" i="7"/>
  <c r="R1502" i="8" s="1"/>
  <c r="BK1540" i="7"/>
  <c r="S1502" i="8" s="1"/>
  <c r="BM1540" i="7"/>
  <c r="U1502" i="8" s="1"/>
  <c r="BN1540" i="7"/>
  <c r="V1502" i="8" s="1"/>
  <c r="BO1540" i="7"/>
  <c r="W1502" i="8" s="1"/>
  <c r="BP1540" i="7"/>
  <c r="X1502" i="8" s="1"/>
  <c r="BR1540" i="7"/>
  <c r="Z1502" i="8" s="1"/>
  <c r="BF1541" i="7"/>
  <c r="N1503" i="8" s="1"/>
  <c r="BG1541" i="7"/>
  <c r="O1503" i="8" s="1"/>
  <c r="BH1541" i="7"/>
  <c r="P1503" i="8" s="1"/>
  <c r="BI1541" i="7"/>
  <c r="Q1503" i="8" s="1"/>
  <c r="BJ1541" i="7"/>
  <c r="R1503" i="8" s="1"/>
  <c r="BK1541" i="7"/>
  <c r="S1503" i="8" s="1"/>
  <c r="BM1541" i="7"/>
  <c r="U1503" i="8" s="1"/>
  <c r="BN1541" i="7"/>
  <c r="V1503" i="8" s="1"/>
  <c r="BO1541" i="7"/>
  <c r="W1503" i="8" s="1"/>
  <c r="BP1541" i="7"/>
  <c r="X1503" i="8" s="1"/>
  <c r="BR1541" i="7"/>
  <c r="Z1503" i="8" s="1"/>
  <c r="BF1542" i="7"/>
  <c r="N1504" i="8" s="1"/>
  <c r="BG1542" i="7"/>
  <c r="O1504" i="8" s="1"/>
  <c r="BH1542" i="7"/>
  <c r="P1504" i="8" s="1"/>
  <c r="BI1542" i="7"/>
  <c r="Q1504" i="8" s="1"/>
  <c r="BJ1542" i="7"/>
  <c r="R1504" i="8" s="1"/>
  <c r="BL1542" i="7"/>
  <c r="T1504" i="8" s="1"/>
  <c r="BM1542" i="7"/>
  <c r="U1504" i="8" s="1"/>
  <c r="BN1542" i="7"/>
  <c r="V1504" i="8" s="1"/>
  <c r="BO1542" i="7"/>
  <c r="W1504" i="8" s="1"/>
  <c r="BP1542" i="7"/>
  <c r="X1504" i="8" s="1"/>
  <c r="BR1542" i="7"/>
  <c r="Z1504" i="8" s="1"/>
  <c r="BF1543" i="7"/>
  <c r="N1505" i="8" s="1"/>
  <c r="BG1543" i="7"/>
  <c r="O1505" i="8" s="1"/>
  <c r="BH1543" i="7"/>
  <c r="P1505" i="8" s="1"/>
  <c r="BI1543" i="7"/>
  <c r="Q1505" i="8" s="1"/>
  <c r="BK1543" i="7"/>
  <c r="S1505" i="8" s="1"/>
  <c r="BL1543" i="7"/>
  <c r="T1505" i="8" s="1"/>
  <c r="BM1543" i="7"/>
  <c r="U1505" i="8" s="1"/>
  <c r="BN1543" i="7"/>
  <c r="V1505" i="8" s="1"/>
  <c r="BO1543" i="7"/>
  <c r="W1505" i="8" s="1"/>
  <c r="BP1543" i="7"/>
  <c r="X1505" i="8" s="1"/>
  <c r="BR1543" i="7"/>
  <c r="Z1505" i="8" s="1"/>
  <c r="BF1544" i="7"/>
  <c r="N1506" i="8" s="1"/>
  <c r="BG1544" i="7"/>
  <c r="O1506" i="8" s="1"/>
  <c r="BH1544" i="7"/>
  <c r="P1506" i="8" s="1"/>
  <c r="BI1544" i="7"/>
  <c r="Q1506" i="8" s="1"/>
  <c r="BJ1544" i="7"/>
  <c r="R1506" i="8" s="1"/>
  <c r="BL1544" i="7"/>
  <c r="T1506" i="8" s="1"/>
  <c r="BM1544" i="7"/>
  <c r="U1506" i="8" s="1"/>
  <c r="BN1544" i="7"/>
  <c r="V1506" i="8" s="1"/>
  <c r="BO1544" i="7"/>
  <c r="W1506" i="8" s="1"/>
  <c r="BP1544" i="7"/>
  <c r="X1506" i="8" s="1"/>
  <c r="BR1544" i="7"/>
  <c r="Z1506" i="8" s="1"/>
  <c r="BE1545" i="7"/>
  <c r="M1507" i="8" s="1"/>
  <c r="BF1545" i="7"/>
  <c r="N1507" i="8" s="1"/>
  <c r="BG1545" i="7"/>
  <c r="O1507" i="8" s="1"/>
  <c r="BH1545" i="7"/>
  <c r="P1507" i="8" s="1"/>
  <c r="BI1545" i="7"/>
  <c r="Q1507" i="8" s="1"/>
  <c r="BJ1545" i="7"/>
  <c r="R1507" i="8" s="1"/>
  <c r="BL1545" i="7"/>
  <c r="T1507" i="8" s="1"/>
  <c r="BN1545" i="7"/>
  <c r="V1507" i="8" s="1"/>
  <c r="BO1545" i="7"/>
  <c r="W1507" i="8" s="1"/>
  <c r="BP1545" i="7"/>
  <c r="X1507" i="8" s="1"/>
  <c r="BR1545" i="7"/>
  <c r="Z1507" i="8" s="1"/>
  <c r="BE1546" i="7"/>
  <c r="M1508" i="8" s="1"/>
  <c r="BF1546" i="7"/>
  <c r="N1508" i="8" s="1"/>
  <c r="BH1546" i="7"/>
  <c r="P1508" i="8" s="1"/>
  <c r="BI1546" i="7"/>
  <c r="Q1508" i="8" s="1"/>
  <c r="BJ1546" i="7"/>
  <c r="R1508" i="8" s="1"/>
  <c r="BK1546" i="7"/>
  <c r="S1508" i="8" s="1"/>
  <c r="BL1546" i="7"/>
  <c r="T1508" i="8" s="1"/>
  <c r="BN1546" i="7"/>
  <c r="V1508" i="8" s="1"/>
  <c r="BO1546" i="7"/>
  <c r="W1508" i="8" s="1"/>
  <c r="BP1546" i="7"/>
  <c r="X1508" i="8" s="1"/>
  <c r="BR1546" i="7"/>
  <c r="Z1508" i="8" s="1"/>
  <c r="BE1547" i="7"/>
  <c r="M1509" i="8" s="1"/>
  <c r="BF1547" i="7"/>
  <c r="N1509" i="8" s="1"/>
  <c r="BH1547" i="7"/>
  <c r="P1509" i="8" s="1"/>
  <c r="BI1547" i="7"/>
  <c r="Q1509" i="8" s="1"/>
  <c r="BJ1547" i="7"/>
  <c r="R1509" i="8" s="1"/>
  <c r="BK1547" i="7"/>
  <c r="S1509" i="8" s="1"/>
  <c r="BL1547" i="7"/>
  <c r="T1509" i="8" s="1"/>
  <c r="BM1547" i="7"/>
  <c r="U1509" i="8" s="1"/>
  <c r="BN1547" i="7"/>
  <c r="V1509" i="8" s="1"/>
  <c r="BO1547" i="7"/>
  <c r="W1509" i="8" s="1"/>
  <c r="BP1547" i="7"/>
  <c r="X1509" i="8" s="1"/>
  <c r="BE1548" i="7"/>
  <c r="M1510" i="8" s="1"/>
  <c r="BF1548" i="7"/>
  <c r="N1510" i="8" s="1"/>
  <c r="BI1548" i="7"/>
  <c r="Q1510" i="8" s="1"/>
  <c r="BJ1548" i="7"/>
  <c r="R1510" i="8" s="1"/>
  <c r="BK1548" i="7"/>
  <c r="S1510" i="8" s="1"/>
  <c r="BL1548" i="7"/>
  <c r="T1510" i="8" s="1"/>
  <c r="BM1548" i="7"/>
  <c r="U1510" i="8" s="1"/>
  <c r="BN1548" i="7"/>
  <c r="V1510" i="8" s="1"/>
  <c r="BO1548" i="7"/>
  <c r="W1510" i="8" s="1"/>
  <c r="BP1548" i="7"/>
  <c r="X1510" i="8" s="1"/>
  <c r="BR1548" i="7"/>
  <c r="Z1510" i="8" s="1"/>
  <c r="BE1549" i="7"/>
  <c r="M1511" i="8" s="1"/>
  <c r="BF1549" i="7"/>
  <c r="N1511" i="8" s="1"/>
  <c r="BH1549" i="7"/>
  <c r="P1511" i="8" s="1"/>
  <c r="BI1549" i="7"/>
  <c r="Q1511" i="8" s="1"/>
  <c r="BJ1549" i="7"/>
  <c r="R1511" i="8" s="1"/>
  <c r="BK1549" i="7"/>
  <c r="S1511" i="8" s="1"/>
  <c r="BL1549" i="7"/>
  <c r="T1511" i="8" s="1"/>
  <c r="BM1549" i="7"/>
  <c r="U1511" i="8" s="1"/>
  <c r="BN1549" i="7"/>
  <c r="V1511" i="8" s="1"/>
  <c r="BO1549" i="7"/>
  <c r="W1511" i="8" s="1"/>
  <c r="BP1549" i="7"/>
  <c r="X1511" i="8" s="1"/>
  <c r="BR1549" i="7"/>
  <c r="Z1511" i="8" s="1"/>
  <c r="BE1550" i="7"/>
  <c r="M1512" i="8" s="1"/>
  <c r="BF1550" i="7"/>
  <c r="N1512" i="8" s="1"/>
  <c r="BH1550" i="7"/>
  <c r="P1512" i="8" s="1"/>
  <c r="BI1550" i="7"/>
  <c r="Q1512" i="8" s="1"/>
  <c r="BJ1550" i="7"/>
  <c r="R1512" i="8" s="1"/>
  <c r="BK1550" i="7"/>
  <c r="S1512" i="8" s="1"/>
  <c r="BL1550" i="7"/>
  <c r="T1512" i="8" s="1"/>
  <c r="BM1550" i="7"/>
  <c r="U1512" i="8" s="1"/>
  <c r="BN1550" i="7"/>
  <c r="V1512" i="8" s="1"/>
  <c r="BO1550" i="7"/>
  <c r="W1512" i="8" s="1"/>
  <c r="BP1550" i="7"/>
  <c r="X1512" i="8" s="1"/>
  <c r="BR1550" i="7"/>
  <c r="Z1512" i="8" s="1"/>
  <c r="BE1551" i="7"/>
  <c r="M1513" i="8" s="1"/>
  <c r="BF1551" i="7"/>
  <c r="N1513" i="8" s="1"/>
  <c r="BH1551" i="7"/>
  <c r="P1513" i="8" s="1"/>
  <c r="BI1551" i="7"/>
  <c r="Q1513" i="8" s="1"/>
  <c r="BJ1551" i="7"/>
  <c r="R1513" i="8" s="1"/>
  <c r="BK1551" i="7"/>
  <c r="S1513" i="8" s="1"/>
  <c r="BL1551" i="7"/>
  <c r="T1513" i="8" s="1"/>
  <c r="BM1551" i="7"/>
  <c r="U1513" i="8" s="1"/>
  <c r="BN1551" i="7"/>
  <c r="V1513" i="8" s="1"/>
  <c r="BO1551" i="7"/>
  <c r="W1513" i="8" s="1"/>
  <c r="BP1551" i="7"/>
  <c r="X1513" i="8" s="1"/>
  <c r="BR1551" i="7"/>
  <c r="Z1513" i="8" s="1"/>
  <c r="BE1552" i="7"/>
  <c r="M1514" i="8" s="1"/>
  <c r="BF1552" i="7"/>
  <c r="N1514" i="8" s="1"/>
  <c r="BH1552" i="7"/>
  <c r="P1514" i="8" s="1"/>
  <c r="BI1552" i="7"/>
  <c r="Q1514" i="8" s="1"/>
  <c r="BK1552" i="7"/>
  <c r="S1514" i="8" s="1"/>
  <c r="BL1552" i="7"/>
  <c r="T1514" i="8" s="1"/>
  <c r="BM1552" i="7"/>
  <c r="U1514" i="8" s="1"/>
  <c r="BN1552" i="7"/>
  <c r="V1514" i="8" s="1"/>
  <c r="BO1552" i="7"/>
  <c r="W1514" i="8" s="1"/>
  <c r="BP1552" i="7"/>
  <c r="X1514" i="8" s="1"/>
  <c r="BR1552" i="7"/>
  <c r="Z1514" i="8" s="1"/>
  <c r="BE1553" i="7"/>
  <c r="M1515" i="8" s="1"/>
  <c r="BF1553" i="7"/>
  <c r="N1515" i="8" s="1"/>
  <c r="BH1553" i="7"/>
  <c r="P1515" i="8" s="1"/>
  <c r="BI1553" i="7"/>
  <c r="Q1515" i="8" s="1"/>
  <c r="BJ1553" i="7"/>
  <c r="R1515" i="8" s="1"/>
  <c r="BK1553" i="7"/>
  <c r="S1515" i="8" s="1"/>
  <c r="BL1553" i="7"/>
  <c r="T1515" i="8" s="1"/>
  <c r="BM1553" i="7"/>
  <c r="U1515" i="8" s="1"/>
  <c r="BN1553" i="7"/>
  <c r="V1515" i="8" s="1"/>
  <c r="BP1553" i="7"/>
  <c r="X1515" i="8" s="1"/>
  <c r="BR1553" i="7"/>
  <c r="Z1515" i="8" s="1"/>
  <c r="BF1554" i="7"/>
  <c r="N1516" i="8" s="1"/>
  <c r="BG1554" i="7"/>
  <c r="O1516" i="8" s="1"/>
  <c r="BH1554" i="7"/>
  <c r="P1516" i="8" s="1"/>
  <c r="BI1554" i="7"/>
  <c r="Q1516" i="8" s="1"/>
  <c r="BJ1554" i="7"/>
  <c r="R1516" i="8" s="1"/>
  <c r="BK1554" i="7"/>
  <c r="S1516" i="8" s="1"/>
  <c r="BL1554" i="7"/>
  <c r="T1516" i="8" s="1"/>
  <c r="BM1554" i="7"/>
  <c r="U1516" i="8" s="1"/>
  <c r="BO1554" i="7"/>
  <c r="W1516" i="8" s="1"/>
  <c r="BP1554" i="7"/>
  <c r="X1516" i="8" s="1"/>
  <c r="BR1554" i="7"/>
  <c r="Z1516" i="8" s="1"/>
  <c r="BF1555" i="7"/>
  <c r="N1517" i="8" s="1"/>
  <c r="BG1555" i="7"/>
  <c r="O1517" i="8" s="1"/>
  <c r="BH1555" i="7"/>
  <c r="P1517" i="8" s="1"/>
  <c r="BI1555" i="7"/>
  <c r="Q1517" i="8" s="1"/>
  <c r="BJ1555" i="7"/>
  <c r="R1517" i="8" s="1"/>
  <c r="BK1555" i="7"/>
  <c r="S1517" i="8" s="1"/>
  <c r="BL1555" i="7"/>
  <c r="T1517" i="8" s="1"/>
  <c r="BM1555" i="7"/>
  <c r="U1517" i="8" s="1"/>
  <c r="BO1555" i="7"/>
  <c r="W1517" i="8" s="1"/>
  <c r="BP1555" i="7"/>
  <c r="X1517" i="8" s="1"/>
  <c r="BR1555" i="7"/>
  <c r="Z1517" i="8" s="1"/>
  <c r="BE1556" i="7"/>
  <c r="M1518" i="8" s="1"/>
  <c r="BF1556" i="7"/>
  <c r="N1518" i="8" s="1"/>
  <c r="BH1556" i="7"/>
  <c r="P1518" i="8" s="1"/>
  <c r="BI1556" i="7"/>
  <c r="Q1518" i="8" s="1"/>
  <c r="BJ1556" i="7"/>
  <c r="R1518" i="8" s="1"/>
  <c r="BK1556" i="7"/>
  <c r="S1518" i="8" s="1"/>
  <c r="BM1556" i="7"/>
  <c r="U1518" i="8" s="1"/>
  <c r="BN1556" i="7"/>
  <c r="V1518" i="8" s="1"/>
  <c r="BO1556" i="7"/>
  <c r="W1518" i="8" s="1"/>
  <c r="BP1556" i="7"/>
  <c r="X1518" i="8" s="1"/>
  <c r="BR1556" i="7"/>
  <c r="Z1518" i="8" s="1"/>
  <c r="BF1557" i="7"/>
  <c r="N1519" i="8" s="1"/>
  <c r="BG1557" i="7"/>
  <c r="O1519" i="8" s="1"/>
  <c r="BH1557" i="7"/>
  <c r="P1519" i="8" s="1"/>
  <c r="BI1557" i="7"/>
  <c r="Q1519" i="8" s="1"/>
  <c r="BJ1557" i="7"/>
  <c r="R1519" i="8" s="1"/>
  <c r="BK1557" i="7"/>
  <c r="S1519" i="8" s="1"/>
  <c r="BL1557" i="7"/>
  <c r="T1519" i="8" s="1"/>
  <c r="BM1557" i="7"/>
  <c r="U1519" i="8" s="1"/>
  <c r="BO1557" i="7"/>
  <c r="W1519" i="8" s="1"/>
  <c r="BP1557" i="7"/>
  <c r="X1519" i="8" s="1"/>
  <c r="BR1557" i="7"/>
  <c r="Z1519" i="8" s="1"/>
  <c r="BE1558" i="7"/>
  <c r="M1520" i="8" s="1"/>
  <c r="BF1558" i="7"/>
  <c r="N1520" i="8" s="1"/>
  <c r="BH1558" i="7"/>
  <c r="P1520" i="8" s="1"/>
  <c r="BI1558" i="7"/>
  <c r="Q1520" i="8" s="1"/>
  <c r="BK1558" i="7"/>
  <c r="S1520" i="8" s="1"/>
  <c r="BL1558" i="7"/>
  <c r="T1520" i="8" s="1"/>
  <c r="BM1558" i="7"/>
  <c r="U1520" i="8" s="1"/>
  <c r="BN1558" i="7"/>
  <c r="V1520" i="8" s="1"/>
  <c r="BO1558" i="7"/>
  <c r="W1520" i="8" s="1"/>
  <c r="BP1558" i="7"/>
  <c r="X1520" i="8" s="1"/>
  <c r="BR1558" i="7"/>
  <c r="Z1520" i="8" s="1"/>
  <c r="BE1559" i="7"/>
  <c r="M1521" i="8" s="1"/>
  <c r="BF1559" i="7"/>
  <c r="N1521" i="8" s="1"/>
  <c r="BH1559" i="7"/>
  <c r="P1521" i="8" s="1"/>
  <c r="BI1559" i="7"/>
  <c r="Q1521" i="8" s="1"/>
  <c r="BJ1559" i="7"/>
  <c r="R1521" i="8" s="1"/>
  <c r="BL1559" i="7"/>
  <c r="T1521" i="8" s="1"/>
  <c r="BM1559" i="7"/>
  <c r="U1521" i="8" s="1"/>
  <c r="BN1559" i="7"/>
  <c r="V1521" i="8" s="1"/>
  <c r="BO1559" i="7"/>
  <c r="W1521" i="8" s="1"/>
  <c r="BP1559" i="7"/>
  <c r="X1521" i="8" s="1"/>
  <c r="BR1559" i="7"/>
  <c r="Z1521" i="8" s="1"/>
  <c r="BF1560" i="7"/>
  <c r="N1522" i="8" s="1"/>
  <c r="BH1560" i="7"/>
  <c r="P1522" i="8" s="1"/>
  <c r="BI1560" i="7"/>
  <c r="Q1522" i="8" s="1"/>
  <c r="BJ1560" i="7"/>
  <c r="R1522" i="8" s="1"/>
  <c r="BK1560" i="7"/>
  <c r="S1522" i="8" s="1"/>
  <c r="BL1560" i="7"/>
  <c r="T1522" i="8" s="1"/>
  <c r="BM1560" i="7"/>
  <c r="U1522" i="8" s="1"/>
  <c r="BN1560" i="7"/>
  <c r="V1522" i="8" s="1"/>
  <c r="BO1560" i="7"/>
  <c r="W1522" i="8" s="1"/>
  <c r="BP1560" i="7"/>
  <c r="X1522" i="8" s="1"/>
  <c r="BR1560" i="7"/>
  <c r="Z1522" i="8" s="1"/>
  <c r="BF1561" i="7"/>
  <c r="N1523" i="8" s="1"/>
  <c r="BH1561" i="7"/>
  <c r="P1523" i="8" s="1"/>
  <c r="BI1561" i="7"/>
  <c r="Q1523" i="8" s="1"/>
  <c r="BJ1561" i="7"/>
  <c r="R1523" i="8" s="1"/>
  <c r="BK1561" i="7"/>
  <c r="S1523" i="8" s="1"/>
  <c r="BL1561" i="7"/>
  <c r="T1523" i="8" s="1"/>
  <c r="BM1561" i="7"/>
  <c r="U1523" i="8" s="1"/>
  <c r="BN1561" i="7"/>
  <c r="V1523" i="8" s="1"/>
  <c r="BO1561" i="7"/>
  <c r="W1523" i="8" s="1"/>
  <c r="BP1561" i="7"/>
  <c r="X1523" i="8" s="1"/>
  <c r="BR1561" i="7"/>
  <c r="Z1523" i="8" s="1"/>
  <c r="BF1562" i="7"/>
  <c r="N1524" i="8" s="1"/>
  <c r="BG1562" i="7"/>
  <c r="O1524" i="8" s="1"/>
  <c r="BI1562" i="7"/>
  <c r="Q1524" i="8" s="1"/>
  <c r="BJ1562" i="7"/>
  <c r="R1524" i="8" s="1"/>
  <c r="BK1562" i="7"/>
  <c r="S1524" i="8" s="1"/>
  <c r="BL1562" i="7"/>
  <c r="T1524" i="8" s="1"/>
  <c r="BM1562" i="7"/>
  <c r="U1524" i="8" s="1"/>
  <c r="BN1562" i="7"/>
  <c r="V1524" i="8" s="1"/>
  <c r="BO1562" i="7"/>
  <c r="W1524" i="8" s="1"/>
  <c r="BP1562" i="7"/>
  <c r="X1524" i="8" s="1"/>
  <c r="BR1562" i="7"/>
  <c r="Z1524" i="8" s="1"/>
  <c r="BF1563" i="7"/>
  <c r="N1525" i="8" s="1"/>
  <c r="BH1563" i="7"/>
  <c r="P1525" i="8" s="1"/>
  <c r="BI1563" i="7"/>
  <c r="Q1525" i="8" s="1"/>
  <c r="BJ1563" i="7"/>
  <c r="R1525" i="8" s="1"/>
  <c r="BK1563" i="7"/>
  <c r="S1525" i="8" s="1"/>
  <c r="BL1563" i="7"/>
  <c r="T1525" i="8" s="1"/>
  <c r="BM1563" i="7"/>
  <c r="U1525" i="8" s="1"/>
  <c r="BN1563" i="7"/>
  <c r="V1525" i="8" s="1"/>
  <c r="BO1563" i="7"/>
  <c r="W1525" i="8" s="1"/>
  <c r="BP1563" i="7"/>
  <c r="X1525" i="8" s="1"/>
  <c r="BR1563" i="7"/>
  <c r="Z1525" i="8" s="1"/>
  <c r="BF1564" i="7"/>
  <c r="N1526" i="8" s="1"/>
  <c r="BH1564" i="7"/>
  <c r="P1526" i="8" s="1"/>
  <c r="BI1564" i="7"/>
  <c r="Q1526" i="8" s="1"/>
  <c r="BJ1564" i="7"/>
  <c r="R1526" i="8" s="1"/>
  <c r="BK1564" i="7"/>
  <c r="S1526" i="8" s="1"/>
  <c r="BL1564" i="7"/>
  <c r="T1526" i="8" s="1"/>
  <c r="BM1564" i="7"/>
  <c r="U1526" i="8" s="1"/>
  <c r="BN1564" i="7"/>
  <c r="V1526" i="8" s="1"/>
  <c r="BO1564" i="7"/>
  <c r="W1526" i="8" s="1"/>
  <c r="BP1564" i="7"/>
  <c r="X1526" i="8" s="1"/>
  <c r="BR1564" i="7"/>
  <c r="Z1526" i="8" s="1"/>
  <c r="BE1565" i="7"/>
  <c r="M1527" i="8" s="1"/>
  <c r="BF1565" i="7"/>
  <c r="N1527" i="8" s="1"/>
  <c r="BH1565" i="7"/>
  <c r="P1527" i="8" s="1"/>
  <c r="BI1565" i="7"/>
  <c r="Q1527" i="8" s="1"/>
  <c r="BJ1565" i="7"/>
  <c r="R1527" i="8" s="1"/>
  <c r="BK1565" i="7"/>
  <c r="S1527" i="8" s="1"/>
  <c r="BL1565" i="7"/>
  <c r="T1527" i="8" s="1"/>
  <c r="BM1565" i="7"/>
  <c r="U1527" i="8" s="1"/>
  <c r="BN1565" i="7"/>
  <c r="V1527" i="8" s="1"/>
  <c r="BO1565" i="7"/>
  <c r="W1527" i="8" s="1"/>
  <c r="BP1565" i="7"/>
  <c r="X1527" i="8" s="1"/>
  <c r="BE1566" i="7"/>
  <c r="M1528" i="8" s="1"/>
  <c r="BF1566" i="7"/>
  <c r="N1528" i="8" s="1"/>
  <c r="BH1566" i="7"/>
  <c r="P1528" i="8" s="1"/>
  <c r="BI1566" i="7"/>
  <c r="Q1528" i="8" s="1"/>
  <c r="BJ1566" i="7"/>
  <c r="R1528" i="8" s="1"/>
  <c r="BK1566" i="7"/>
  <c r="S1528" i="8" s="1"/>
  <c r="BL1566" i="7"/>
  <c r="T1528" i="8" s="1"/>
  <c r="BN1566" i="7"/>
  <c r="V1528" i="8" s="1"/>
  <c r="BO1566" i="7"/>
  <c r="W1528" i="8" s="1"/>
  <c r="BP1566" i="7"/>
  <c r="X1528" i="8" s="1"/>
  <c r="BR1566" i="7"/>
  <c r="Z1528" i="8" s="1"/>
  <c r="BE1567" i="7"/>
  <c r="M1529" i="8" s="1"/>
  <c r="BF1567" i="7"/>
  <c r="N1529" i="8" s="1"/>
  <c r="BG1567" i="7"/>
  <c r="O1529" i="8" s="1"/>
  <c r="BH1567" i="7"/>
  <c r="P1529" i="8" s="1"/>
  <c r="BI1567" i="7"/>
  <c r="Q1529" i="8" s="1"/>
  <c r="BJ1567" i="7"/>
  <c r="R1529" i="8" s="1"/>
  <c r="BK1567" i="7"/>
  <c r="S1529" i="8" s="1"/>
  <c r="BN1567" i="7"/>
  <c r="V1529" i="8" s="1"/>
  <c r="BO1567" i="7"/>
  <c r="W1529" i="8" s="1"/>
  <c r="BP1567" i="7"/>
  <c r="X1529" i="8" s="1"/>
  <c r="BR1567" i="7"/>
  <c r="Z1529" i="8" s="1"/>
  <c r="BF1568" i="7"/>
  <c r="N1530" i="8" s="1"/>
  <c r="BG1568" i="7"/>
  <c r="O1530" i="8" s="1"/>
  <c r="BH1568" i="7"/>
  <c r="P1530" i="8" s="1"/>
  <c r="BI1568" i="7"/>
  <c r="Q1530" i="8" s="1"/>
  <c r="BK1568" i="7"/>
  <c r="S1530" i="8" s="1"/>
  <c r="BL1568" i="7"/>
  <c r="T1530" i="8" s="1"/>
  <c r="BM1568" i="7"/>
  <c r="U1530" i="8" s="1"/>
  <c r="BN1568" i="7"/>
  <c r="V1530" i="8" s="1"/>
  <c r="BO1568" i="7"/>
  <c r="W1530" i="8" s="1"/>
  <c r="BP1568" i="7"/>
  <c r="X1530" i="8" s="1"/>
  <c r="BR1568" i="7"/>
  <c r="Z1530" i="8" s="1"/>
  <c r="BF1569" i="7"/>
  <c r="N1531" i="8" s="1"/>
  <c r="BG1569" i="7"/>
  <c r="O1531" i="8" s="1"/>
  <c r="BH1569" i="7"/>
  <c r="P1531" i="8" s="1"/>
  <c r="BI1569" i="7"/>
  <c r="Q1531" i="8" s="1"/>
  <c r="BK1569" i="7"/>
  <c r="S1531" i="8" s="1"/>
  <c r="BL1569" i="7"/>
  <c r="T1531" i="8" s="1"/>
  <c r="BM1569" i="7"/>
  <c r="U1531" i="8" s="1"/>
  <c r="BN1569" i="7"/>
  <c r="V1531" i="8" s="1"/>
  <c r="BO1569" i="7"/>
  <c r="W1531" i="8" s="1"/>
  <c r="BP1569" i="7"/>
  <c r="X1531" i="8" s="1"/>
  <c r="BR1569" i="7"/>
  <c r="Z1531" i="8" s="1"/>
  <c r="BE1570" i="7"/>
  <c r="M1532" i="8" s="1"/>
  <c r="BF1570" i="7"/>
  <c r="N1532" i="8" s="1"/>
  <c r="BG1570" i="7"/>
  <c r="O1532" i="8" s="1"/>
  <c r="BH1570" i="7"/>
  <c r="P1532" i="8" s="1"/>
  <c r="BI1570" i="7"/>
  <c r="Q1532" i="8" s="1"/>
  <c r="BK1570" i="7"/>
  <c r="S1532" i="8" s="1"/>
  <c r="BL1570" i="7"/>
  <c r="T1532" i="8" s="1"/>
  <c r="BN1570" i="7"/>
  <c r="V1532" i="8" s="1"/>
  <c r="BO1570" i="7"/>
  <c r="W1532" i="8" s="1"/>
  <c r="BP1570" i="7"/>
  <c r="X1532" i="8" s="1"/>
  <c r="BR1570" i="7"/>
  <c r="Z1532" i="8" s="1"/>
  <c r="BE1571" i="7"/>
  <c r="M1533" i="8" s="1"/>
  <c r="BF1571" i="7"/>
  <c r="N1533" i="8" s="1"/>
  <c r="BH1571" i="7"/>
  <c r="P1533" i="8" s="1"/>
  <c r="BI1571" i="7"/>
  <c r="Q1533" i="8" s="1"/>
  <c r="BK1571" i="7"/>
  <c r="S1533" i="8" s="1"/>
  <c r="BL1571" i="7"/>
  <c r="T1533" i="8" s="1"/>
  <c r="BM1571" i="7"/>
  <c r="U1533" i="8" s="1"/>
  <c r="BN1571" i="7"/>
  <c r="V1533" i="8" s="1"/>
  <c r="BO1571" i="7"/>
  <c r="W1533" i="8" s="1"/>
  <c r="BP1571" i="7"/>
  <c r="X1533" i="8" s="1"/>
  <c r="BR1571" i="7"/>
  <c r="Z1533" i="8" s="1"/>
  <c r="BE1572" i="7"/>
  <c r="M1534" i="8" s="1"/>
  <c r="BF1572" i="7"/>
  <c r="N1534" i="8" s="1"/>
  <c r="BH1572" i="7"/>
  <c r="P1534" i="8" s="1"/>
  <c r="BI1572" i="7"/>
  <c r="Q1534" i="8" s="1"/>
  <c r="BK1572" i="7"/>
  <c r="S1534" i="8" s="1"/>
  <c r="BL1572" i="7"/>
  <c r="T1534" i="8" s="1"/>
  <c r="BM1572" i="7"/>
  <c r="U1534" i="8" s="1"/>
  <c r="BN1572" i="7"/>
  <c r="V1534" i="8" s="1"/>
  <c r="BO1572" i="7"/>
  <c r="W1534" i="8" s="1"/>
  <c r="BP1572" i="7"/>
  <c r="X1534" i="8" s="1"/>
  <c r="BR1572" i="7"/>
  <c r="Z1534" i="8" s="1"/>
  <c r="BE1573" i="7"/>
  <c r="M1535" i="8" s="1"/>
  <c r="BF1573" i="7"/>
  <c r="N1535" i="8" s="1"/>
  <c r="BH1573" i="7"/>
  <c r="P1535" i="8" s="1"/>
  <c r="BI1573" i="7"/>
  <c r="Q1535" i="8" s="1"/>
  <c r="BK1573" i="7"/>
  <c r="S1535" i="8" s="1"/>
  <c r="BL1573" i="7"/>
  <c r="T1535" i="8" s="1"/>
  <c r="BM1573" i="7"/>
  <c r="U1535" i="8" s="1"/>
  <c r="BN1573" i="7"/>
  <c r="V1535" i="8" s="1"/>
  <c r="BO1573" i="7"/>
  <c r="W1535" i="8" s="1"/>
  <c r="BP1573" i="7"/>
  <c r="X1535" i="8" s="1"/>
  <c r="BR1573" i="7"/>
  <c r="Z1535" i="8" s="1"/>
  <c r="BE1574" i="7"/>
  <c r="M1536" i="8" s="1"/>
  <c r="BF1574" i="7"/>
  <c r="N1536" i="8" s="1"/>
  <c r="BH1574" i="7"/>
  <c r="P1536" i="8" s="1"/>
  <c r="BI1574" i="7"/>
  <c r="Q1536" i="8" s="1"/>
  <c r="BJ1574" i="7"/>
  <c r="R1536" i="8" s="1"/>
  <c r="BK1574" i="7"/>
  <c r="S1536" i="8" s="1"/>
  <c r="BL1574" i="7"/>
  <c r="T1536" i="8" s="1"/>
  <c r="BM1574" i="7"/>
  <c r="U1536" i="8" s="1"/>
  <c r="BN1574" i="7"/>
  <c r="V1536" i="8" s="1"/>
  <c r="BO1574" i="7"/>
  <c r="W1536" i="8" s="1"/>
  <c r="BP1574" i="7"/>
  <c r="X1536" i="8" s="1"/>
  <c r="BR1574" i="7"/>
  <c r="Z1536" i="8" s="1"/>
  <c r="BE1575" i="7"/>
  <c r="M1537" i="8" s="1"/>
  <c r="BF1575" i="7"/>
  <c r="N1537" i="8" s="1"/>
  <c r="BH1575" i="7"/>
  <c r="P1537" i="8" s="1"/>
  <c r="BI1575" i="7"/>
  <c r="Q1537" i="8" s="1"/>
  <c r="BJ1575" i="7"/>
  <c r="R1537" i="8" s="1"/>
  <c r="BK1575" i="7"/>
  <c r="S1537" i="8" s="1"/>
  <c r="BL1575" i="7"/>
  <c r="T1537" i="8" s="1"/>
  <c r="BM1575" i="7"/>
  <c r="U1537" i="8" s="1"/>
  <c r="BN1575" i="7"/>
  <c r="V1537" i="8" s="1"/>
  <c r="BO1575" i="7"/>
  <c r="W1537" i="8" s="1"/>
  <c r="BP1575" i="7"/>
  <c r="X1537" i="8" s="1"/>
  <c r="BR1575" i="7"/>
  <c r="Z1537" i="8" s="1"/>
  <c r="BE1576" i="7"/>
  <c r="M1538" i="8" s="1"/>
  <c r="BF1576" i="7"/>
  <c r="N1538" i="8" s="1"/>
  <c r="BH1576" i="7"/>
  <c r="P1538" i="8" s="1"/>
  <c r="BI1576" i="7"/>
  <c r="Q1538" i="8" s="1"/>
  <c r="BJ1576" i="7"/>
  <c r="R1538" i="8" s="1"/>
  <c r="BK1576" i="7"/>
  <c r="S1538" i="8" s="1"/>
  <c r="BL1576" i="7"/>
  <c r="T1538" i="8" s="1"/>
  <c r="BM1576" i="7"/>
  <c r="U1538" i="8" s="1"/>
  <c r="BN1576" i="7"/>
  <c r="V1538" i="8" s="1"/>
  <c r="BO1576" i="7"/>
  <c r="W1538" i="8" s="1"/>
  <c r="BP1576" i="7"/>
  <c r="X1538" i="8" s="1"/>
  <c r="BR1576" i="7"/>
  <c r="Z1538" i="8" s="1"/>
  <c r="BE1577" i="7"/>
  <c r="M1539" i="8" s="1"/>
  <c r="BF1577" i="7"/>
  <c r="N1539" i="8" s="1"/>
  <c r="BH1577" i="7"/>
  <c r="P1539" i="8" s="1"/>
  <c r="BI1577" i="7"/>
  <c r="Q1539" i="8" s="1"/>
  <c r="BJ1577" i="7"/>
  <c r="R1539" i="8" s="1"/>
  <c r="BK1577" i="7"/>
  <c r="S1539" i="8" s="1"/>
  <c r="BL1577" i="7"/>
  <c r="T1539" i="8" s="1"/>
  <c r="BM1577" i="7"/>
  <c r="U1539" i="8" s="1"/>
  <c r="BN1577" i="7"/>
  <c r="V1539" i="8" s="1"/>
  <c r="BO1577" i="7"/>
  <c r="W1539" i="8" s="1"/>
  <c r="BP1577" i="7"/>
  <c r="X1539" i="8" s="1"/>
  <c r="BR1577" i="7"/>
  <c r="Z1539" i="8" s="1"/>
  <c r="BE1578" i="7"/>
  <c r="M1540" i="8" s="1"/>
  <c r="BF1578" i="7"/>
  <c r="N1540" i="8" s="1"/>
  <c r="BH1578" i="7"/>
  <c r="P1540" i="8" s="1"/>
  <c r="BI1578" i="7"/>
  <c r="Q1540" i="8" s="1"/>
  <c r="BJ1578" i="7"/>
  <c r="R1540" i="8" s="1"/>
  <c r="BK1578" i="7"/>
  <c r="S1540" i="8" s="1"/>
  <c r="BL1578" i="7"/>
  <c r="T1540" i="8" s="1"/>
  <c r="BM1578" i="7"/>
  <c r="U1540" i="8" s="1"/>
  <c r="BN1578" i="7"/>
  <c r="V1540" i="8" s="1"/>
  <c r="BO1578" i="7"/>
  <c r="W1540" i="8" s="1"/>
  <c r="BP1578" i="7"/>
  <c r="X1540" i="8" s="1"/>
  <c r="BR1578" i="7"/>
  <c r="Z1540" i="8" s="1"/>
  <c r="BE1579" i="7"/>
  <c r="M1541" i="8" s="1"/>
  <c r="BF1579" i="7"/>
  <c r="N1541" i="8" s="1"/>
  <c r="BH1579" i="7"/>
  <c r="P1541" i="8" s="1"/>
  <c r="BI1579" i="7"/>
  <c r="Q1541" i="8" s="1"/>
  <c r="BJ1579" i="7"/>
  <c r="R1541" i="8" s="1"/>
  <c r="BK1579" i="7"/>
  <c r="S1541" i="8" s="1"/>
  <c r="BL1579" i="7"/>
  <c r="T1541" i="8" s="1"/>
  <c r="BM1579" i="7"/>
  <c r="U1541" i="8" s="1"/>
  <c r="BN1579" i="7"/>
  <c r="V1541" i="8" s="1"/>
  <c r="BO1579" i="7"/>
  <c r="W1541" i="8" s="1"/>
  <c r="BP1579" i="7"/>
  <c r="X1541" i="8" s="1"/>
  <c r="BR1579" i="7"/>
  <c r="Z1541" i="8" s="1"/>
  <c r="BE1580" i="7"/>
  <c r="M1542" i="8" s="1"/>
  <c r="BF1580" i="7"/>
  <c r="N1542" i="8" s="1"/>
  <c r="BH1580" i="7"/>
  <c r="P1542" i="8" s="1"/>
  <c r="BI1580" i="7"/>
  <c r="Q1542" i="8" s="1"/>
  <c r="BJ1580" i="7"/>
  <c r="R1542" i="8" s="1"/>
  <c r="BK1580" i="7"/>
  <c r="S1542" i="8" s="1"/>
  <c r="BL1580" i="7"/>
  <c r="T1542" i="8" s="1"/>
  <c r="BM1580" i="7"/>
  <c r="U1542" i="8" s="1"/>
  <c r="BN1580" i="7"/>
  <c r="V1542" i="8" s="1"/>
  <c r="BO1580" i="7"/>
  <c r="W1542" i="8" s="1"/>
  <c r="BP1580" i="7"/>
  <c r="X1542" i="8" s="1"/>
  <c r="BR1580" i="7"/>
  <c r="Z1542" i="8" s="1"/>
  <c r="BE1581" i="7"/>
  <c r="M1543" i="8" s="1"/>
  <c r="BF1581" i="7"/>
  <c r="N1543" i="8" s="1"/>
  <c r="BH1581" i="7"/>
  <c r="P1543" i="8" s="1"/>
  <c r="BI1581" i="7"/>
  <c r="Q1543" i="8" s="1"/>
  <c r="BJ1581" i="7"/>
  <c r="R1543" i="8" s="1"/>
  <c r="BK1581" i="7"/>
  <c r="S1543" i="8" s="1"/>
  <c r="BL1581" i="7"/>
  <c r="T1543" i="8" s="1"/>
  <c r="BM1581" i="7"/>
  <c r="U1543" i="8" s="1"/>
  <c r="BN1581" i="7"/>
  <c r="V1543" i="8" s="1"/>
  <c r="BO1581" i="7"/>
  <c r="W1543" i="8" s="1"/>
  <c r="BP1581" i="7"/>
  <c r="X1543" i="8" s="1"/>
  <c r="BR1581" i="7"/>
  <c r="Z1543" i="8" s="1"/>
  <c r="BE1582" i="7"/>
  <c r="M1544" i="8" s="1"/>
  <c r="BF1582" i="7"/>
  <c r="N1544" i="8" s="1"/>
  <c r="BH1582" i="7"/>
  <c r="P1544" i="8" s="1"/>
  <c r="BI1582" i="7"/>
  <c r="Q1544" i="8" s="1"/>
  <c r="BJ1582" i="7"/>
  <c r="R1544" i="8" s="1"/>
  <c r="BK1582" i="7"/>
  <c r="S1544" i="8" s="1"/>
  <c r="BL1582" i="7"/>
  <c r="T1544" i="8" s="1"/>
  <c r="BM1582" i="7"/>
  <c r="U1544" i="8" s="1"/>
  <c r="BN1582" i="7"/>
  <c r="V1544" i="8" s="1"/>
  <c r="BO1582" i="7"/>
  <c r="W1544" i="8" s="1"/>
  <c r="BP1582" i="7"/>
  <c r="X1544" i="8" s="1"/>
  <c r="BR1582" i="7"/>
  <c r="Z1544" i="8" s="1"/>
  <c r="BE1583" i="7"/>
  <c r="M1545" i="8" s="1"/>
  <c r="BF1583" i="7"/>
  <c r="N1545" i="8" s="1"/>
  <c r="BH1583" i="7"/>
  <c r="P1545" i="8" s="1"/>
  <c r="BI1583" i="7"/>
  <c r="Q1545" i="8" s="1"/>
  <c r="BJ1583" i="7"/>
  <c r="R1545" i="8" s="1"/>
  <c r="BK1583" i="7"/>
  <c r="S1545" i="8" s="1"/>
  <c r="BL1583" i="7"/>
  <c r="T1545" i="8" s="1"/>
  <c r="BM1583" i="7"/>
  <c r="U1545" i="8" s="1"/>
  <c r="BN1583" i="7"/>
  <c r="V1545" i="8" s="1"/>
  <c r="BO1583" i="7"/>
  <c r="W1545" i="8" s="1"/>
  <c r="BP1583" i="7"/>
  <c r="X1545" i="8" s="1"/>
  <c r="BR1583" i="7"/>
  <c r="Z1545" i="8" s="1"/>
  <c r="BE1584" i="7"/>
  <c r="M1546" i="8" s="1"/>
  <c r="BF1584" i="7"/>
  <c r="N1546" i="8" s="1"/>
  <c r="BH1584" i="7"/>
  <c r="P1546" i="8" s="1"/>
  <c r="BI1584" i="7"/>
  <c r="Q1546" i="8" s="1"/>
  <c r="BJ1584" i="7"/>
  <c r="R1546" i="8" s="1"/>
  <c r="BK1584" i="7"/>
  <c r="S1546" i="8" s="1"/>
  <c r="BL1584" i="7"/>
  <c r="T1546" i="8" s="1"/>
  <c r="BM1584" i="7"/>
  <c r="U1546" i="8" s="1"/>
  <c r="BN1584" i="7"/>
  <c r="V1546" i="8" s="1"/>
  <c r="BO1584" i="7"/>
  <c r="W1546" i="8" s="1"/>
  <c r="BP1584" i="7"/>
  <c r="X1546" i="8" s="1"/>
  <c r="BR1584" i="7"/>
  <c r="Z1546" i="8" s="1"/>
  <c r="BE1585" i="7"/>
  <c r="M1547" i="8" s="1"/>
  <c r="BF1585" i="7"/>
  <c r="N1547" i="8" s="1"/>
  <c r="BH1585" i="7"/>
  <c r="P1547" i="8" s="1"/>
  <c r="BI1585" i="7"/>
  <c r="Q1547" i="8" s="1"/>
  <c r="BJ1585" i="7"/>
  <c r="R1547" i="8" s="1"/>
  <c r="BK1585" i="7"/>
  <c r="S1547" i="8" s="1"/>
  <c r="BL1585" i="7"/>
  <c r="T1547" i="8" s="1"/>
  <c r="BM1585" i="7"/>
  <c r="U1547" i="8" s="1"/>
  <c r="BN1585" i="7"/>
  <c r="V1547" i="8" s="1"/>
  <c r="BO1585" i="7"/>
  <c r="W1547" i="8" s="1"/>
  <c r="BP1585" i="7"/>
  <c r="X1547" i="8" s="1"/>
  <c r="BR1585" i="7"/>
  <c r="Z1547" i="8" s="1"/>
  <c r="BE1586" i="7"/>
  <c r="M1548" i="8" s="1"/>
  <c r="BF1586" i="7"/>
  <c r="N1548" i="8" s="1"/>
  <c r="BH1586" i="7"/>
  <c r="P1548" i="8" s="1"/>
  <c r="BI1586" i="7"/>
  <c r="Q1548" i="8" s="1"/>
  <c r="BK1586" i="7"/>
  <c r="S1548" i="8" s="1"/>
  <c r="BL1586" i="7"/>
  <c r="T1548" i="8" s="1"/>
  <c r="BM1586" i="7"/>
  <c r="U1548" i="8" s="1"/>
  <c r="BN1586" i="7"/>
  <c r="V1548" i="8" s="1"/>
  <c r="BO1586" i="7"/>
  <c r="W1548" i="8" s="1"/>
  <c r="BP1586" i="7"/>
  <c r="X1548" i="8" s="1"/>
  <c r="BR1586" i="7"/>
  <c r="Z1548" i="8" s="1"/>
  <c r="BE1587" i="7"/>
  <c r="M1549" i="8" s="1"/>
  <c r="BF1587" i="7"/>
  <c r="N1549" i="8" s="1"/>
  <c r="BH1587" i="7"/>
  <c r="P1549" i="8" s="1"/>
  <c r="BI1587" i="7"/>
  <c r="Q1549" i="8" s="1"/>
  <c r="BJ1587" i="7"/>
  <c r="R1549" i="8" s="1"/>
  <c r="BK1587" i="7"/>
  <c r="S1549" i="8" s="1"/>
  <c r="BL1587" i="7"/>
  <c r="T1549" i="8" s="1"/>
  <c r="BM1587" i="7"/>
  <c r="U1549" i="8" s="1"/>
  <c r="BN1587" i="7"/>
  <c r="V1549" i="8" s="1"/>
  <c r="BO1587" i="7"/>
  <c r="W1549" i="8" s="1"/>
  <c r="BP1587" i="7"/>
  <c r="X1549" i="8" s="1"/>
  <c r="BR1587" i="7"/>
  <c r="Z1549" i="8" s="1"/>
  <c r="BE1588" i="7"/>
  <c r="M1550" i="8" s="1"/>
  <c r="BF1588" i="7"/>
  <c r="N1550" i="8" s="1"/>
  <c r="BH1588" i="7"/>
  <c r="P1550" i="8" s="1"/>
  <c r="BI1588" i="7"/>
  <c r="Q1550" i="8" s="1"/>
  <c r="BK1588" i="7"/>
  <c r="S1550" i="8" s="1"/>
  <c r="BL1588" i="7"/>
  <c r="T1550" i="8" s="1"/>
  <c r="BM1588" i="7"/>
  <c r="U1550" i="8" s="1"/>
  <c r="BN1588" i="7"/>
  <c r="V1550" i="8" s="1"/>
  <c r="BO1588" i="7"/>
  <c r="W1550" i="8" s="1"/>
  <c r="BP1588" i="7"/>
  <c r="X1550" i="8" s="1"/>
  <c r="BR1588" i="7"/>
  <c r="Z1550" i="8" s="1"/>
  <c r="BE1589" i="7"/>
  <c r="M1551" i="8" s="1"/>
  <c r="BF1589" i="7"/>
  <c r="N1551" i="8" s="1"/>
  <c r="BH1589" i="7"/>
  <c r="P1551" i="8" s="1"/>
  <c r="BI1589" i="7"/>
  <c r="Q1551" i="8" s="1"/>
  <c r="BJ1589" i="7"/>
  <c r="R1551" i="8" s="1"/>
  <c r="BK1589" i="7"/>
  <c r="S1551" i="8" s="1"/>
  <c r="BL1589" i="7"/>
  <c r="T1551" i="8" s="1"/>
  <c r="BN1589" i="7"/>
  <c r="V1551" i="8" s="1"/>
  <c r="BO1589" i="7"/>
  <c r="W1551" i="8" s="1"/>
  <c r="BP1589" i="7"/>
  <c r="X1551" i="8" s="1"/>
  <c r="BR1589" i="7"/>
  <c r="Z1551" i="8" s="1"/>
  <c r="BE1590" i="7"/>
  <c r="M1552" i="8" s="1"/>
  <c r="BF1590" i="7"/>
  <c r="N1552" i="8" s="1"/>
  <c r="BH1590" i="7"/>
  <c r="P1552" i="8" s="1"/>
  <c r="BI1590" i="7"/>
  <c r="Q1552" i="8" s="1"/>
  <c r="BJ1590" i="7"/>
  <c r="R1552" i="8" s="1"/>
  <c r="BK1590" i="7"/>
  <c r="S1552" i="8" s="1"/>
  <c r="BL1590" i="7"/>
  <c r="T1552" i="8" s="1"/>
  <c r="BN1590" i="7"/>
  <c r="V1552" i="8" s="1"/>
  <c r="BO1590" i="7"/>
  <c r="W1552" i="8" s="1"/>
  <c r="BP1590" i="7"/>
  <c r="X1552" i="8" s="1"/>
  <c r="BR1590" i="7"/>
  <c r="Z1552" i="8" s="1"/>
  <c r="BE1591" i="7"/>
  <c r="M1553" i="8" s="1"/>
  <c r="BF1591" i="7"/>
  <c r="N1553" i="8" s="1"/>
  <c r="BH1591" i="7"/>
  <c r="P1553" i="8" s="1"/>
  <c r="BI1591" i="7"/>
  <c r="Q1553" i="8" s="1"/>
  <c r="BJ1591" i="7"/>
  <c r="R1553" i="8" s="1"/>
  <c r="BK1591" i="7"/>
  <c r="S1553" i="8" s="1"/>
  <c r="BL1591" i="7"/>
  <c r="T1553" i="8" s="1"/>
  <c r="BN1591" i="7"/>
  <c r="V1553" i="8" s="1"/>
  <c r="BO1591" i="7"/>
  <c r="W1553" i="8" s="1"/>
  <c r="BP1591" i="7"/>
  <c r="X1553" i="8" s="1"/>
  <c r="BR1591" i="7"/>
  <c r="Z1553" i="8" s="1"/>
  <c r="BE1592" i="7"/>
  <c r="M1554" i="8" s="1"/>
  <c r="BF1592" i="7"/>
  <c r="N1554" i="8" s="1"/>
  <c r="BH1592" i="7"/>
  <c r="P1554" i="8" s="1"/>
  <c r="BI1592" i="7"/>
  <c r="Q1554" i="8" s="1"/>
  <c r="BJ1592" i="7"/>
  <c r="R1554" i="8" s="1"/>
  <c r="BK1592" i="7"/>
  <c r="S1554" i="8" s="1"/>
  <c r="BL1592" i="7"/>
  <c r="T1554" i="8" s="1"/>
  <c r="BN1592" i="7"/>
  <c r="V1554" i="8" s="1"/>
  <c r="BO1592" i="7"/>
  <c r="W1554" i="8" s="1"/>
  <c r="BP1592" i="7"/>
  <c r="X1554" i="8" s="1"/>
  <c r="BR1592" i="7"/>
  <c r="Z1554" i="8" s="1"/>
  <c r="BE1593" i="7"/>
  <c r="M1555" i="8" s="1"/>
  <c r="BF1593" i="7"/>
  <c r="N1555" i="8" s="1"/>
  <c r="BH1593" i="7"/>
  <c r="P1555" i="8" s="1"/>
  <c r="BI1593" i="7"/>
  <c r="Q1555" i="8" s="1"/>
  <c r="BK1593" i="7"/>
  <c r="S1555" i="8" s="1"/>
  <c r="BL1593" i="7"/>
  <c r="T1555" i="8" s="1"/>
  <c r="BM1593" i="7"/>
  <c r="U1555" i="8" s="1"/>
  <c r="BN1593" i="7"/>
  <c r="V1555" i="8" s="1"/>
  <c r="BO1593" i="7"/>
  <c r="W1555" i="8" s="1"/>
  <c r="BP1593" i="7"/>
  <c r="X1555" i="8" s="1"/>
  <c r="BR1593" i="7"/>
  <c r="Z1555" i="8" s="1"/>
  <c r="BE1594" i="7"/>
  <c r="M1556" i="8" s="1"/>
  <c r="BF1594" i="7"/>
  <c r="N1556" i="8" s="1"/>
  <c r="BH1594" i="7"/>
  <c r="P1556" i="8" s="1"/>
  <c r="BI1594" i="7"/>
  <c r="Q1556" i="8" s="1"/>
  <c r="BJ1594" i="7"/>
  <c r="R1556" i="8" s="1"/>
  <c r="BK1594" i="7"/>
  <c r="S1556" i="8" s="1"/>
  <c r="BL1594" i="7"/>
  <c r="T1556" i="8" s="1"/>
  <c r="BN1594" i="7"/>
  <c r="V1556" i="8" s="1"/>
  <c r="BO1594" i="7"/>
  <c r="W1556" i="8" s="1"/>
  <c r="BP1594" i="7"/>
  <c r="X1556" i="8" s="1"/>
  <c r="BR1594" i="7"/>
  <c r="Z1556" i="8" s="1"/>
  <c r="BE1595" i="7"/>
  <c r="M1557" i="8" s="1"/>
  <c r="BF1595" i="7"/>
  <c r="N1557" i="8" s="1"/>
  <c r="BH1595" i="7"/>
  <c r="P1557" i="8" s="1"/>
  <c r="BI1595" i="7"/>
  <c r="Q1557" i="8" s="1"/>
  <c r="BJ1595" i="7"/>
  <c r="R1557" i="8" s="1"/>
  <c r="BK1595" i="7"/>
  <c r="S1557" i="8" s="1"/>
  <c r="BL1595" i="7"/>
  <c r="T1557" i="8" s="1"/>
  <c r="BM1595" i="7"/>
  <c r="U1557" i="8" s="1"/>
  <c r="BN1595" i="7"/>
  <c r="V1557" i="8" s="1"/>
  <c r="BP1595" i="7"/>
  <c r="X1557" i="8" s="1"/>
  <c r="BR1595" i="7"/>
  <c r="Z1557" i="8" s="1"/>
  <c r="BE1596" i="7"/>
  <c r="M1558" i="8" s="1"/>
  <c r="BF1596" i="7"/>
  <c r="N1558" i="8" s="1"/>
  <c r="BH1596" i="7"/>
  <c r="P1558" i="8" s="1"/>
  <c r="BI1596" i="7"/>
  <c r="Q1558" i="8" s="1"/>
  <c r="BJ1596" i="7"/>
  <c r="R1558" i="8" s="1"/>
  <c r="BL1596" i="7"/>
  <c r="T1558" i="8" s="1"/>
  <c r="BM1596" i="7"/>
  <c r="U1558" i="8" s="1"/>
  <c r="BN1596" i="7"/>
  <c r="V1558" i="8" s="1"/>
  <c r="BO1596" i="7"/>
  <c r="W1558" i="8" s="1"/>
  <c r="BP1596" i="7"/>
  <c r="X1558" i="8" s="1"/>
  <c r="BR1596" i="7"/>
  <c r="Z1558" i="8" s="1"/>
  <c r="BE1597" i="7"/>
  <c r="M1559" i="8" s="1"/>
  <c r="BF1597" i="7"/>
  <c r="N1559" i="8" s="1"/>
  <c r="BH1597" i="7"/>
  <c r="P1559" i="8" s="1"/>
  <c r="BI1597" i="7"/>
  <c r="Q1559" i="8" s="1"/>
  <c r="BJ1597" i="7"/>
  <c r="R1559" i="8" s="1"/>
  <c r="BK1597" i="7"/>
  <c r="S1559" i="8" s="1"/>
  <c r="BL1597" i="7"/>
  <c r="T1559" i="8" s="1"/>
  <c r="BM1597" i="7"/>
  <c r="U1559" i="8" s="1"/>
  <c r="BN1597" i="7"/>
  <c r="V1559" i="8" s="1"/>
  <c r="BP1597" i="7"/>
  <c r="X1559" i="8" s="1"/>
  <c r="BR1597" i="7"/>
  <c r="Z1559" i="8" s="1"/>
  <c r="BE1598" i="7"/>
  <c r="M1560" i="8" s="1"/>
  <c r="BF1598" i="7"/>
  <c r="N1560" i="8" s="1"/>
  <c r="BH1598" i="7"/>
  <c r="P1560" i="8" s="1"/>
  <c r="BI1598" i="7"/>
  <c r="Q1560" i="8" s="1"/>
  <c r="BJ1598" i="7"/>
  <c r="R1560" i="8" s="1"/>
  <c r="BL1598" i="7"/>
  <c r="T1560" i="8" s="1"/>
  <c r="BM1598" i="7"/>
  <c r="U1560" i="8" s="1"/>
  <c r="BN1598" i="7"/>
  <c r="V1560" i="8" s="1"/>
  <c r="BO1598" i="7"/>
  <c r="W1560" i="8" s="1"/>
  <c r="BP1598" i="7"/>
  <c r="X1560" i="8" s="1"/>
  <c r="BR1598" i="7"/>
  <c r="Z1560" i="8" s="1"/>
  <c r="BE1599" i="7"/>
  <c r="M1561" i="8" s="1"/>
  <c r="BF1599" i="7"/>
  <c r="N1561" i="8" s="1"/>
  <c r="BH1599" i="7"/>
  <c r="P1561" i="8" s="1"/>
  <c r="BI1599" i="7"/>
  <c r="Q1561" i="8" s="1"/>
  <c r="BJ1599" i="7"/>
  <c r="R1561" i="8" s="1"/>
  <c r="BK1599" i="7"/>
  <c r="S1561" i="8" s="1"/>
  <c r="BL1599" i="7"/>
  <c r="T1561" i="8" s="1"/>
  <c r="BM1599" i="7"/>
  <c r="U1561" i="8" s="1"/>
  <c r="BO1599" i="7"/>
  <c r="W1561" i="8" s="1"/>
  <c r="BP1599" i="7"/>
  <c r="X1561" i="8" s="1"/>
  <c r="BR1599" i="7"/>
  <c r="Z1561" i="8" s="1"/>
  <c r="BE1600" i="7"/>
  <c r="M1562" i="8" s="1"/>
  <c r="BF1600" i="7"/>
  <c r="N1562" i="8" s="1"/>
  <c r="BH1600" i="7"/>
  <c r="P1562" i="8" s="1"/>
  <c r="BI1600" i="7"/>
  <c r="Q1562" i="8" s="1"/>
  <c r="BK1600" i="7"/>
  <c r="S1562" i="8" s="1"/>
  <c r="BL1600" i="7"/>
  <c r="T1562" i="8" s="1"/>
  <c r="BM1600" i="7"/>
  <c r="U1562" i="8" s="1"/>
  <c r="BN1600" i="7"/>
  <c r="V1562" i="8" s="1"/>
  <c r="BO1600" i="7"/>
  <c r="W1562" i="8" s="1"/>
  <c r="BP1600" i="7"/>
  <c r="X1562" i="8" s="1"/>
  <c r="BR1600" i="7"/>
  <c r="Z1562" i="8" s="1"/>
  <c r="BE1601" i="7"/>
  <c r="M1563" i="8" s="1"/>
  <c r="BF1601" i="7"/>
  <c r="N1563" i="8" s="1"/>
  <c r="BH1601" i="7"/>
  <c r="P1563" i="8" s="1"/>
  <c r="BI1601" i="7"/>
  <c r="Q1563" i="8" s="1"/>
  <c r="BJ1601" i="7"/>
  <c r="R1563" i="8" s="1"/>
  <c r="BL1601" i="7"/>
  <c r="T1563" i="8" s="1"/>
  <c r="BM1601" i="7"/>
  <c r="U1563" i="8" s="1"/>
  <c r="BN1601" i="7"/>
  <c r="V1563" i="8" s="1"/>
  <c r="BO1601" i="7"/>
  <c r="W1563" i="8" s="1"/>
  <c r="BP1601" i="7"/>
  <c r="X1563" i="8" s="1"/>
  <c r="BR1601" i="7"/>
  <c r="Z1563" i="8" s="1"/>
  <c r="BE1602" i="7"/>
  <c r="M1564" i="8" s="1"/>
  <c r="BF1602" i="7"/>
  <c r="N1564" i="8" s="1"/>
  <c r="BG1602" i="7"/>
  <c r="O1564" i="8" s="1"/>
  <c r="BH1602" i="7"/>
  <c r="P1564" i="8" s="1"/>
  <c r="BI1602" i="7"/>
  <c r="Q1564" i="8" s="1"/>
  <c r="BK1602" i="7"/>
  <c r="S1564" i="8" s="1"/>
  <c r="BL1602" i="7"/>
  <c r="T1564" i="8" s="1"/>
  <c r="BN1602" i="7"/>
  <c r="V1564" i="8" s="1"/>
  <c r="BO1602" i="7"/>
  <c r="W1564" i="8" s="1"/>
  <c r="BP1602" i="7"/>
  <c r="X1564" i="8" s="1"/>
  <c r="BR1602" i="7"/>
  <c r="Z1564" i="8" s="1"/>
  <c r="BE1603" i="7"/>
  <c r="M1565" i="8" s="1"/>
  <c r="BF1603" i="7"/>
  <c r="N1565" i="8" s="1"/>
  <c r="BH1603" i="7"/>
  <c r="P1565" i="8" s="1"/>
  <c r="BI1603" i="7"/>
  <c r="Q1565" i="8" s="1"/>
  <c r="BK1603" i="7"/>
  <c r="S1565" i="8" s="1"/>
  <c r="BL1603" i="7"/>
  <c r="T1565" i="8" s="1"/>
  <c r="BM1603" i="7"/>
  <c r="U1565" i="8" s="1"/>
  <c r="BN1603" i="7"/>
  <c r="V1565" i="8" s="1"/>
  <c r="BO1603" i="7"/>
  <c r="W1565" i="8" s="1"/>
  <c r="BP1603" i="7"/>
  <c r="X1565" i="8" s="1"/>
  <c r="BR1603" i="7"/>
  <c r="Z1565" i="8" s="1"/>
  <c r="BE1604" i="7"/>
  <c r="M1566" i="8" s="1"/>
  <c r="BF1604" i="7"/>
  <c r="N1566" i="8" s="1"/>
  <c r="BH1604" i="7"/>
  <c r="P1566" i="8" s="1"/>
  <c r="BI1604" i="7"/>
  <c r="Q1566" i="8" s="1"/>
  <c r="BJ1604" i="7"/>
  <c r="R1566" i="8" s="1"/>
  <c r="BK1604" i="7"/>
  <c r="S1566" i="8" s="1"/>
  <c r="BL1604" i="7"/>
  <c r="T1566" i="8" s="1"/>
  <c r="BM1604" i="7"/>
  <c r="U1566" i="8" s="1"/>
  <c r="BN1604" i="7"/>
  <c r="V1566" i="8" s="1"/>
  <c r="BP1604" i="7"/>
  <c r="X1566" i="8" s="1"/>
  <c r="BR1604" i="7"/>
  <c r="Z1566" i="8" s="1"/>
  <c r="BE1605" i="7"/>
  <c r="M1567" i="8" s="1"/>
  <c r="BF1605" i="7"/>
  <c r="N1567" i="8" s="1"/>
  <c r="BH1605" i="7"/>
  <c r="P1567" i="8" s="1"/>
  <c r="BI1605" i="7"/>
  <c r="Q1567" i="8" s="1"/>
  <c r="BJ1605" i="7"/>
  <c r="R1567" i="8" s="1"/>
  <c r="BK1605" i="7"/>
  <c r="S1567" i="8" s="1"/>
  <c r="BL1605" i="7"/>
  <c r="T1567" i="8" s="1"/>
  <c r="BM1605" i="7"/>
  <c r="U1567" i="8" s="1"/>
  <c r="BN1605" i="7"/>
  <c r="V1567" i="8" s="1"/>
  <c r="BP1605" i="7"/>
  <c r="X1567" i="8" s="1"/>
  <c r="BR1605" i="7"/>
  <c r="Z1567" i="8" s="1"/>
  <c r="BE1606" i="7"/>
  <c r="M1568" i="8" s="1"/>
  <c r="BF1606" i="7"/>
  <c r="N1568" i="8" s="1"/>
  <c r="BH1606" i="7"/>
  <c r="P1568" i="8" s="1"/>
  <c r="BI1606" i="7"/>
  <c r="Q1568" i="8" s="1"/>
  <c r="BJ1606" i="7"/>
  <c r="R1568" i="8" s="1"/>
  <c r="BK1606" i="7"/>
  <c r="S1568" i="8" s="1"/>
  <c r="BL1606" i="7"/>
  <c r="T1568" i="8" s="1"/>
  <c r="BM1606" i="7"/>
  <c r="U1568" i="8" s="1"/>
  <c r="BN1606" i="7"/>
  <c r="V1568" i="8" s="1"/>
  <c r="BP1606" i="7"/>
  <c r="X1568" i="8" s="1"/>
  <c r="BR1606" i="7"/>
  <c r="Z1568" i="8" s="1"/>
  <c r="BE1607" i="7"/>
  <c r="M1569" i="8" s="1"/>
  <c r="BF1607" i="7"/>
  <c r="N1569" i="8" s="1"/>
  <c r="BH1607" i="7"/>
  <c r="P1569" i="8" s="1"/>
  <c r="BI1607" i="7"/>
  <c r="Q1569" i="8" s="1"/>
  <c r="BJ1607" i="7"/>
  <c r="R1569" i="8" s="1"/>
  <c r="BL1607" i="7"/>
  <c r="T1569" i="8" s="1"/>
  <c r="BM1607" i="7"/>
  <c r="U1569" i="8" s="1"/>
  <c r="BN1607" i="7"/>
  <c r="V1569" i="8" s="1"/>
  <c r="BO1607" i="7"/>
  <c r="W1569" i="8" s="1"/>
  <c r="BP1607" i="7"/>
  <c r="X1569" i="8" s="1"/>
  <c r="BR1607" i="7"/>
  <c r="Z1569" i="8" s="1"/>
  <c r="BE1608" i="7"/>
  <c r="M1570" i="8" s="1"/>
  <c r="BF1608" i="7"/>
  <c r="N1570" i="8" s="1"/>
  <c r="BH1608" i="7"/>
  <c r="P1570" i="8" s="1"/>
  <c r="BI1608" i="7"/>
  <c r="Q1570" i="8" s="1"/>
  <c r="BJ1608" i="7"/>
  <c r="R1570" i="8" s="1"/>
  <c r="BK1608" i="7"/>
  <c r="S1570" i="8" s="1"/>
  <c r="BL1608" i="7"/>
  <c r="T1570" i="8" s="1"/>
  <c r="BM1608" i="7"/>
  <c r="U1570" i="8" s="1"/>
  <c r="BN1608" i="7"/>
  <c r="V1570" i="8" s="1"/>
  <c r="BP1608" i="7"/>
  <c r="X1570" i="8" s="1"/>
  <c r="BR1608" i="7"/>
  <c r="Z1570" i="8" s="1"/>
  <c r="BE1609" i="7"/>
  <c r="M1571" i="8" s="1"/>
  <c r="BF1609" i="7"/>
  <c r="N1571" i="8" s="1"/>
  <c r="BH1609" i="7"/>
  <c r="P1571" i="8" s="1"/>
  <c r="BI1609" i="7"/>
  <c r="Q1571" i="8" s="1"/>
  <c r="BJ1609" i="7"/>
  <c r="R1571" i="8" s="1"/>
  <c r="BK1609" i="7"/>
  <c r="S1571" i="8" s="1"/>
  <c r="BL1609" i="7"/>
  <c r="T1571" i="8" s="1"/>
  <c r="BN1609" i="7"/>
  <c r="V1571" i="8" s="1"/>
  <c r="BO1609" i="7"/>
  <c r="W1571" i="8" s="1"/>
  <c r="BP1609" i="7"/>
  <c r="X1571" i="8" s="1"/>
  <c r="BR1609" i="7"/>
  <c r="Z1571" i="8" s="1"/>
  <c r="BE1610" i="7"/>
  <c r="M1572" i="8" s="1"/>
  <c r="BF1610" i="7"/>
  <c r="N1572" i="8" s="1"/>
  <c r="BH1610" i="7"/>
  <c r="P1572" i="8" s="1"/>
  <c r="BI1610" i="7"/>
  <c r="Q1572" i="8" s="1"/>
  <c r="BJ1610" i="7"/>
  <c r="R1572" i="8" s="1"/>
  <c r="BK1610" i="7"/>
  <c r="S1572" i="8" s="1"/>
  <c r="BL1610" i="7"/>
  <c r="T1572" i="8" s="1"/>
  <c r="BN1610" i="7"/>
  <c r="V1572" i="8" s="1"/>
  <c r="BO1610" i="7"/>
  <c r="W1572" i="8" s="1"/>
  <c r="BP1610" i="7"/>
  <c r="X1572" i="8" s="1"/>
  <c r="BR1610" i="7"/>
  <c r="Z1572" i="8" s="1"/>
  <c r="BE1611" i="7"/>
  <c r="M1573" i="8" s="1"/>
  <c r="BF1611" i="7"/>
  <c r="N1573" i="8" s="1"/>
  <c r="BH1611" i="7"/>
  <c r="P1573" i="8" s="1"/>
  <c r="BI1611" i="7"/>
  <c r="Q1573" i="8" s="1"/>
  <c r="BJ1611" i="7"/>
  <c r="R1573" i="8" s="1"/>
  <c r="BK1611" i="7"/>
  <c r="S1573" i="8" s="1"/>
  <c r="BL1611" i="7"/>
  <c r="T1573" i="8" s="1"/>
  <c r="BN1611" i="7"/>
  <c r="V1573" i="8" s="1"/>
  <c r="BO1611" i="7"/>
  <c r="W1573" i="8" s="1"/>
  <c r="BP1611" i="7"/>
  <c r="X1573" i="8" s="1"/>
  <c r="BR1611" i="7"/>
  <c r="Z1573" i="8" s="1"/>
  <c r="BE1612" i="7"/>
  <c r="M1574" i="8" s="1"/>
  <c r="BF1612" i="7"/>
  <c r="N1574" i="8" s="1"/>
  <c r="BH1612" i="7"/>
  <c r="P1574" i="8" s="1"/>
  <c r="BI1612" i="7"/>
  <c r="Q1574" i="8" s="1"/>
  <c r="BJ1612" i="7"/>
  <c r="R1574" i="8" s="1"/>
  <c r="BK1612" i="7"/>
  <c r="S1574" i="8" s="1"/>
  <c r="BL1612" i="7"/>
  <c r="T1574" i="8" s="1"/>
  <c r="BN1612" i="7"/>
  <c r="V1574" i="8" s="1"/>
  <c r="BO1612" i="7"/>
  <c r="W1574" i="8" s="1"/>
  <c r="BP1612" i="7"/>
  <c r="X1574" i="8" s="1"/>
  <c r="BR1612" i="7"/>
  <c r="Z1574" i="8" s="1"/>
  <c r="BE1613" i="7"/>
  <c r="M1575" i="8" s="1"/>
  <c r="BF1613" i="7"/>
  <c r="N1575" i="8" s="1"/>
  <c r="BH1613" i="7"/>
  <c r="P1575" i="8" s="1"/>
  <c r="BI1613" i="7"/>
  <c r="Q1575" i="8" s="1"/>
  <c r="BK1613" i="7"/>
  <c r="S1575" i="8" s="1"/>
  <c r="BL1613" i="7"/>
  <c r="T1575" i="8" s="1"/>
  <c r="BM1613" i="7"/>
  <c r="U1575" i="8" s="1"/>
  <c r="BN1613" i="7"/>
  <c r="V1575" i="8" s="1"/>
  <c r="BO1613" i="7"/>
  <c r="W1575" i="8" s="1"/>
  <c r="BP1613" i="7"/>
  <c r="X1575" i="8" s="1"/>
  <c r="BR1613" i="7"/>
  <c r="Z1575" i="8" s="1"/>
  <c r="BE1614" i="7"/>
  <c r="M1576" i="8" s="1"/>
  <c r="BF1614" i="7"/>
  <c r="N1576" i="8" s="1"/>
  <c r="BH1614" i="7"/>
  <c r="P1576" i="8" s="1"/>
  <c r="BI1614" i="7"/>
  <c r="Q1576" i="8" s="1"/>
  <c r="BJ1614" i="7"/>
  <c r="R1576" i="8" s="1"/>
  <c r="BK1614" i="7"/>
  <c r="S1576" i="8" s="1"/>
  <c r="BL1614" i="7"/>
  <c r="T1576" i="8" s="1"/>
  <c r="BN1614" i="7"/>
  <c r="V1576" i="8" s="1"/>
  <c r="BO1614" i="7"/>
  <c r="W1576" i="8" s="1"/>
  <c r="BP1614" i="7"/>
  <c r="X1576" i="8" s="1"/>
  <c r="BR1614" i="7"/>
  <c r="Z1576" i="8" s="1"/>
  <c r="BE1615" i="7"/>
  <c r="M1577" i="8" s="1"/>
  <c r="BF1615" i="7"/>
  <c r="N1577" i="8" s="1"/>
  <c r="BH1615" i="7"/>
  <c r="P1577" i="8" s="1"/>
  <c r="BI1615" i="7"/>
  <c r="Q1577" i="8" s="1"/>
  <c r="BJ1615" i="7"/>
  <c r="R1577" i="8" s="1"/>
  <c r="BK1615" i="7"/>
  <c r="S1577" i="8" s="1"/>
  <c r="BL1615" i="7"/>
  <c r="T1577" i="8" s="1"/>
  <c r="BM1615" i="7"/>
  <c r="U1577" i="8" s="1"/>
  <c r="BN1615" i="7"/>
  <c r="V1577" i="8" s="1"/>
  <c r="BO1615" i="7"/>
  <c r="W1577" i="8" s="1"/>
  <c r="BP1615" i="7"/>
  <c r="X1577" i="8" s="1"/>
  <c r="BE1616" i="7"/>
  <c r="M1578" i="8" s="1"/>
  <c r="BF1616" i="7"/>
  <c r="N1578" i="8" s="1"/>
  <c r="BG1616" i="7"/>
  <c r="O1578" i="8" s="1"/>
  <c r="BI1616" i="7"/>
  <c r="Q1578" i="8" s="1"/>
  <c r="BJ1616" i="7"/>
  <c r="R1578" i="8" s="1"/>
  <c r="BK1616" i="7"/>
  <c r="S1578" i="8" s="1"/>
  <c r="BL1616" i="7"/>
  <c r="T1578" i="8" s="1"/>
  <c r="BN1616" i="7"/>
  <c r="V1578" i="8" s="1"/>
  <c r="BO1616" i="7"/>
  <c r="W1578" i="8" s="1"/>
  <c r="BP1616" i="7"/>
  <c r="X1578" i="8" s="1"/>
  <c r="BR1616" i="7"/>
  <c r="Z1578" i="8" s="1"/>
  <c r="BE1617" i="7"/>
  <c r="M1579" i="8" s="1"/>
  <c r="BF1617" i="7"/>
  <c r="N1579" i="8" s="1"/>
  <c r="BG1617" i="7"/>
  <c r="O1579" i="8" s="1"/>
  <c r="BH1617" i="7"/>
  <c r="P1579" i="8" s="1"/>
  <c r="BI1617" i="7"/>
  <c r="Q1579" i="8" s="1"/>
  <c r="BK1617" i="7"/>
  <c r="S1579" i="8" s="1"/>
  <c r="BL1617" i="7"/>
  <c r="T1579" i="8" s="1"/>
  <c r="BN1617" i="7"/>
  <c r="V1579" i="8" s="1"/>
  <c r="BO1617" i="7"/>
  <c r="W1579" i="8" s="1"/>
  <c r="BP1617" i="7"/>
  <c r="X1579" i="8" s="1"/>
  <c r="BR1617" i="7"/>
  <c r="Z1579" i="8" s="1"/>
  <c r="BE1618" i="7"/>
  <c r="M1580" i="8" s="1"/>
  <c r="BF1618" i="7"/>
  <c r="N1580" i="8" s="1"/>
  <c r="BG1618" i="7"/>
  <c r="O1580" i="8" s="1"/>
  <c r="BH1618" i="7"/>
  <c r="P1580" i="8" s="1"/>
  <c r="BI1618" i="7"/>
  <c r="Q1580" i="8" s="1"/>
  <c r="BJ1618" i="7"/>
  <c r="R1580" i="8" s="1"/>
  <c r="BK1618" i="7"/>
  <c r="S1580" i="8" s="1"/>
  <c r="BL1618" i="7"/>
  <c r="T1580" i="8" s="1"/>
  <c r="BN1618" i="7"/>
  <c r="V1580" i="8" s="1"/>
  <c r="BP1618" i="7"/>
  <c r="X1580" i="8" s="1"/>
  <c r="BR1618" i="7"/>
  <c r="Z1580" i="8" s="1"/>
  <c r="BF1619" i="7"/>
  <c r="N1581" i="8" s="1"/>
  <c r="BG1619" i="7"/>
  <c r="O1581" i="8" s="1"/>
  <c r="BH1619" i="7"/>
  <c r="P1581" i="8" s="1"/>
  <c r="BI1619" i="7"/>
  <c r="Q1581" i="8" s="1"/>
  <c r="BJ1619" i="7"/>
  <c r="R1581" i="8" s="1"/>
  <c r="BK1619" i="7"/>
  <c r="S1581" i="8" s="1"/>
  <c r="BL1619" i="7"/>
  <c r="T1581" i="8" s="1"/>
  <c r="BN1619" i="7"/>
  <c r="V1581" i="8" s="1"/>
  <c r="BO1619" i="7"/>
  <c r="W1581" i="8" s="1"/>
  <c r="BP1619" i="7"/>
  <c r="X1581" i="8" s="1"/>
  <c r="BR1619" i="7"/>
  <c r="Z1581" i="8" s="1"/>
  <c r="BF1620" i="7"/>
  <c r="N1582" i="8" s="1"/>
  <c r="BG1620" i="7"/>
  <c r="O1582" i="8" s="1"/>
  <c r="BH1620" i="7"/>
  <c r="P1582" i="8" s="1"/>
  <c r="BI1620" i="7"/>
  <c r="Q1582" i="8" s="1"/>
  <c r="BJ1620" i="7"/>
  <c r="R1582" i="8" s="1"/>
  <c r="BK1620" i="7"/>
  <c r="S1582" i="8" s="1"/>
  <c r="BL1620" i="7"/>
  <c r="T1582" i="8" s="1"/>
  <c r="BN1620" i="7"/>
  <c r="V1582" i="8" s="1"/>
  <c r="BO1620" i="7"/>
  <c r="W1582" i="8" s="1"/>
  <c r="BP1620" i="7"/>
  <c r="X1582" i="8" s="1"/>
  <c r="BR1620" i="7"/>
  <c r="Z1582" i="8" s="1"/>
  <c r="BE1621" i="7"/>
  <c r="M1583" i="8" s="1"/>
  <c r="BF1621" i="7"/>
  <c r="N1583" i="8" s="1"/>
  <c r="BH1621" i="7"/>
  <c r="P1583" i="8" s="1"/>
  <c r="BI1621" i="7"/>
  <c r="Q1583" i="8" s="1"/>
  <c r="BJ1621" i="7"/>
  <c r="R1583" i="8" s="1"/>
  <c r="BK1621" i="7"/>
  <c r="S1583" i="8" s="1"/>
  <c r="BL1621" i="7"/>
  <c r="T1583" i="8" s="1"/>
  <c r="BN1621" i="7"/>
  <c r="V1583" i="8" s="1"/>
  <c r="BO1621" i="7"/>
  <c r="W1583" i="8" s="1"/>
  <c r="BP1621" i="7"/>
  <c r="X1583" i="8" s="1"/>
  <c r="BR1621" i="7"/>
  <c r="Z1583" i="8" s="1"/>
  <c r="BE1622" i="7"/>
  <c r="M1584" i="8" s="1"/>
  <c r="BF1622" i="7"/>
  <c r="N1584" i="8" s="1"/>
  <c r="BH1622" i="7"/>
  <c r="P1584" i="8" s="1"/>
  <c r="BI1622" i="7"/>
  <c r="Q1584" i="8" s="1"/>
  <c r="BK1622" i="7"/>
  <c r="S1584" i="8" s="1"/>
  <c r="BL1622" i="7"/>
  <c r="T1584" i="8" s="1"/>
  <c r="BM1622" i="7"/>
  <c r="U1584" i="8" s="1"/>
  <c r="BN1622" i="7"/>
  <c r="V1584" i="8" s="1"/>
  <c r="BO1622" i="7"/>
  <c r="W1584" i="8" s="1"/>
  <c r="BP1622" i="7"/>
  <c r="X1584" i="8" s="1"/>
  <c r="BR1622" i="7"/>
  <c r="Z1584" i="8" s="1"/>
  <c r="BE1623" i="7"/>
  <c r="M1585" i="8" s="1"/>
  <c r="BF1623" i="7"/>
  <c r="N1585" i="8" s="1"/>
  <c r="BH1623" i="7"/>
  <c r="P1585" i="8" s="1"/>
  <c r="BI1623" i="7"/>
  <c r="Q1585" i="8" s="1"/>
  <c r="BJ1623" i="7"/>
  <c r="R1585" i="8" s="1"/>
  <c r="BK1623" i="7"/>
  <c r="S1585" i="8" s="1"/>
  <c r="BL1623" i="7"/>
  <c r="T1585" i="8" s="1"/>
  <c r="BN1623" i="7"/>
  <c r="V1585" i="8" s="1"/>
  <c r="BO1623" i="7"/>
  <c r="W1585" i="8" s="1"/>
  <c r="BP1623" i="7"/>
  <c r="X1585" i="8" s="1"/>
  <c r="BR1623" i="7"/>
  <c r="Z1585" i="8" s="1"/>
  <c r="BE1624" i="7"/>
  <c r="M1586" i="8" s="1"/>
  <c r="BF1624" i="7"/>
  <c r="N1586" i="8" s="1"/>
  <c r="BH1624" i="7"/>
  <c r="P1586" i="8" s="1"/>
  <c r="BI1624" i="7"/>
  <c r="Q1586" i="8" s="1"/>
  <c r="BJ1624" i="7"/>
  <c r="R1586" i="8" s="1"/>
  <c r="BK1624" i="7"/>
  <c r="S1586" i="8" s="1"/>
  <c r="BL1624" i="7"/>
  <c r="T1586" i="8" s="1"/>
  <c r="BN1624" i="7"/>
  <c r="V1586" i="8" s="1"/>
  <c r="BO1624" i="7"/>
  <c r="W1586" i="8" s="1"/>
  <c r="BP1624" i="7"/>
  <c r="X1586" i="8" s="1"/>
  <c r="BR1624" i="7"/>
  <c r="Z1586" i="8" s="1"/>
  <c r="BE1625" i="7"/>
  <c r="M1587" i="8" s="1"/>
  <c r="BF1625" i="7"/>
  <c r="N1587" i="8" s="1"/>
  <c r="BH1625" i="7"/>
  <c r="P1587" i="8" s="1"/>
  <c r="BI1625" i="7"/>
  <c r="Q1587" i="8" s="1"/>
  <c r="BJ1625" i="7"/>
  <c r="R1587" i="8" s="1"/>
  <c r="BK1625" i="7"/>
  <c r="S1587" i="8" s="1"/>
  <c r="BL1625" i="7"/>
  <c r="T1587" i="8" s="1"/>
  <c r="BN1625" i="7"/>
  <c r="V1587" i="8" s="1"/>
  <c r="BO1625" i="7"/>
  <c r="W1587" i="8" s="1"/>
  <c r="BP1625" i="7"/>
  <c r="X1587" i="8" s="1"/>
  <c r="BR1625" i="7"/>
  <c r="Z1587" i="8" s="1"/>
  <c r="BE1626" i="7"/>
  <c r="M1588" i="8" s="1"/>
  <c r="BF1626" i="7"/>
  <c r="N1588" i="8" s="1"/>
  <c r="BH1626" i="7"/>
  <c r="P1588" i="8" s="1"/>
  <c r="BI1626" i="7"/>
  <c r="Q1588" i="8" s="1"/>
  <c r="BJ1626" i="7"/>
  <c r="R1588" i="8" s="1"/>
  <c r="BK1626" i="7"/>
  <c r="S1588" i="8" s="1"/>
  <c r="BL1626" i="7"/>
  <c r="T1588" i="8" s="1"/>
  <c r="BN1626" i="7"/>
  <c r="V1588" i="8" s="1"/>
  <c r="BO1626" i="7"/>
  <c r="W1588" i="8" s="1"/>
  <c r="BP1626" i="7"/>
  <c r="X1588" i="8" s="1"/>
  <c r="BR1626" i="7"/>
  <c r="Z1588" i="8" s="1"/>
  <c r="BE1627" i="7"/>
  <c r="M1589" i="8" s="1"/>
  <c r="BF1627" i="7"/>
  <c r="N1589" i="8" s="1"/>
  <c r="BH1627" i="7"/>
  <c r="P1589" i="8" s="1"/>
  <c r="BI1627" i="7"/>
  <c r="Q1589" i="8" s="1"/>
  <c r="BJ1627" i="7"/>
  <c r="R1589" i="8" s="1"/>
  <c r="BK1627" i="7"/>
  <c r="S1589" i="8" s="1"/>
  <c r="BL1627" i="7"/>
  <c r="T1589" i="8" s="1"/>
  <c r="BN1627" i="7"/>
  <c r="V1589" i="8" s="1"/>
  <c r="BO1627" i="7"/>
  <c r="W1589" i="8" s="1"/>
  <c r="BP1627" i="7"/>
  <c r="X1589" i="8" s="1"/>
  <c r="BR1627" i="7"/>
  <c r="Z1589" i="8" s="1"/>
  <c r="BE1628" i="7"/>
  <c r="M1590" i="8" s="1"/>
  <c r="BF1628" i="7"/>
  <c r="N1590" i="8" s="1"/>
  <c r="BH1628" i="7"/>
  <c r="P1590" i="8" s="1"/>
  <c r="BI1628" i="7"/>
  <c r="Q1590" i="8" s="1"/>
  <c r="BJ1628" i="7"/>
  <c r="R1590" i="8" s="1"/>
  <c r="BK1628" i="7"/>
  <c r="S1590" i="8" s="1"/>
  <c r="BL1628" i="7"/>
  <c r="T1590" i="8" s="1"/>
  <c r="BN1628" i="7"/>
  <c r="V1590" i="8" s="1"/>
  <c r="BO1628" i="7"/>
  <c r="W1590" i="8" s="1"/>
  <c r="BP1628" i="7"/>
  <c r="X1590" i="8" s="1"/>
  <c r="BR1628" i="7"/>
  <c r="Z1590" i="8" s="1"/>
  <c r="BE1629" i="7"/>
  <c r="M1591" i="8" s="1"/>
  <c r="BF1629" i="7"/>
  <c r="N1591" i="8" s="1"/>
  <c r="BI1629" i="7"/>
  <c r="Q1591" i="8" s="1"/>
  <c r="BJ1629" i="7"/>
  <c r="R1591" i="8" s="1"/>
  <c r="BK1629" i="7"/>
  <c r="S1591" i="8" s="1"/>
  <c r="BL1629" i="7"/>
  <c r="T1591" i="8" s="1"/>
  <c r="BM1629" i="7"/>
  <c r="U1591" i="8" s="1"/>
  <c r="BN1629" i="7"/>
  <c r="V1591" i="8" s="1"/>
  <c r="BO1629" i="7"/>
  <c r="W1591" i="8" s="1"/>
  <c r="BP1629" i="7"/>
  <c r="X1591" i="8" s="1"/>
  <c r="BQ1629" i="7"/>
  <c r="Y1591" i="8" s="1"/>
  <c r="BR1629" i="7"/>
  <c r="Z1591" i="8" s="1"/>
  <c r="BE1630" i="7"/>
  <c r="M1592" i="8" s="1"/>
  <c r="BF1630" i="7"/>
  <c r="N1592" i="8" s="1"/>
  <c r="BH1630" i="7"/>
  <c r="P1592" i="8" s="1"/>
  <c r="BI1630" i="7"/>
  <c r="Q1592" i="8" s="1"/>
  <c r="BJ1630" i="7"/>
  <c r="R1592" i="8" s="1"/>
  <c r="BK1630" i="7"/>
  <c r="S1592" i="8" s="1"/>
  <c r="BL1630" i="7"/>
  <c r="T1592" i="8" s="1"/>
  <c r="BM1630" i="7"/>
  <c r="U1592" i="8" s="1"/>
  <c r="BN1630" i="7"/>
  <c r="V1592" i="8" s="1"/>
  <c r="BO1630" i="7"/>
  <c r="W1592" i="8" s="1"/>
  <c r="BP1630" i="7"/>
  <c r="X1592" i="8" s="1"/>
  <c r="BR1630" i="7"/>
  <c r="Z1592" i="8" s="1"/>
  <c r="BE1631" i="7"/>
  <c r="M1593" i="8" s="1"/>
  <c r="BF1631" i="7"/>
  <c r="N1593" i="8" s="1"/>
  <c r="BH1631" i="7"/>
  <c r="P1593" i="8" s="1"/>
  <c r="BI1631" i="7"/>
  <c r="Q1593" i="8" s="1"/>
  <c r="BJ1631" i="7"/>
  <c r="R1593" i="8" s="1"/>
  <c r="BK1631" i="7"/>
  <c r="S1593" i="8" s="1"/>
  <c r="BL1631" i="7"/>
  <c r="T1593" i="8" s="1"/>
  <c r="BM1631" i="7"/>
  <c r="U1593" i="8" s="1"/>
  <c r="BN1631" i="7"/>
  <c r="V1593" i="8" s="1"/>
  <c r="BO1631" i="7"/>
  <c r="W1593" i="8" s="1"/>
  <c r="BP1631" i="7"/>
  <c r="X1593" i="8" s="1"/>
  <c r="BR1631" i="7"/>
  <c r="Z1593" i="8" s="1"/>
  <c r="BE1632" i="7"/>
  <c r="M1594" i="8" s="1"/>
  <c r="BF1632" i="7"/>
  <c r="N1594" i="8" s="1"/>
  <c r="BH1632" i="7"/>
  <c r="P1594" i="8" s="1"/>
  <c r="BI1632" i="7"/>
  <c r="Q1594" i="8" s="1"/>
  <c r="BJ1632" i="7"/>
  <c r="R1594" i="8" s="1"/>
  <c r="BK1632" i="7"/>
  <c r="S1594" i="8" s="1"/>
  <c r="BL1632" i="7"/>
  <c r="T1594" i="8" s="1"/>
  <c r="BM1632" i="7"/>
  <c r="U1594" i="8" s="1"/>
  <c r="BN1632" i="7"/>
  <c r="V1594" i="8" s="1"/>
  <c r="BO1632" i="7"/>
  <c r="W1594" i="8" s="1"/>
  <c r="BP1632" i="7"/>
  <c r="X1594" i="8" s="1"/>
  <c r="BR1632" i="7"/>
  <c r="Z1594" i="8" s="1"/>
  <c r="BE1633" i="7"/>
  <c r="M1595" i="8" s="1"/>
  <c r="BF1633" i="7"/>
  <c r="N1595" i="8" s="1"/>
  <c r="BH1633" i="7"/>
  <c r="P1595" i="8" s="1"/>
  <c r="BI1633" i="7"/>
  <c r="Q1595" i="8" s="1"/>
  <c r="BJ1633" i="7"/>
  <c r="R1595" i="8" s="1"/>
  <c r="BK1633" i="7"/>
  <c r="S1595" i="8" s="1"/>
  <c r="BL1633" i="7"/>
  <c r="T1595" i="8" s="1"/>
  <c r="BM1633" i="7"/>
  <c r="U1595" i="8" s="1"/>
  <c r="BN1633" i="7"/>
  <c r="V1595" i="8" s="1"/>
  <c r="BO1633" i="7"/>
  <c r="W1595" i="8" s="1"/>
  <c r="BP1633" i="7"/>
  <c r="X1595" i="8" s="1"/>
  <c r="BR1633" i="7"/>
  <c r="Z1595" i="8" s="1"/>
  <c r="BF1634" i="7"/>
  <c r="N1596" i="8" s="1"/>
  <c r="BH1634" i="7"/>
  <c r="P1596" i="8" s="1"/>
  <c r="BI1634" i="7"/>
  <c r="Q1596" i="8" s="1"/>
  <c r="BJ1634" i="7"/>
  <c r="R1596" i="8" s="1"/>
  <c r="BK1634" i="7"/>
  <c r="S1596" i="8" s="1"/>
  <c r="BL1634" i="7"/>
  <c r="T1596" i="8" s="1"/>
  <c r="BM1634" i="7"/>
  <c r="U1596" i="8" s="1"/>
  <c r="BN1634" i="7"/>
  <c r="V1596" i="8" s="1"/>
  <c r="BO1634" i="7"/>
  <c r="W1596" i="8" s="1"/>
  <c r="BP1634" i="7"/>
  <c r="X1596" i="8" s="1"/>
  <c r="BR1634" i="7"/>
  <c r="Z1596" i="8" s="1"/>
  <c r="BE1635" i="7"/>
  <c r="M1597" i="8" s="1"/>
  <c r="BF1635" i="7"/>
  <c r="N1597" i="8" s="1"/>
  <c r="BH1635" i="7"/>
  <c r="P1597" i="8" s="1"/>
  <c r="BI1635" i="7"/>
  <c r="Q1597" i="8" s="1"/>
  <c r="BJ1635" i="7"/>
  <c r="R1597" i="8" s="1"/>
  <c r="BK1635" i="7"/>
  <c r="S1597" i="8" s="1"/>
  <c r="BL1635" i="7"/>
  <c r="T1597" i="8" s="1"/>
  <c r="BM1635" i="7"/>
  <c r="U1597" i="8" s="1"/>
  <c r="BN1635" i="7"/>
  <c r="V1597" i="8" s="1"/>
  <c r="BO1635" i="7"/>
  <c r="W1597" i="8" s="1"/>
  <c r="BP1635" i="7"/>
  <c r="X1597" i="8" s="1"/>
  <c r="BR1635" i="7"/>
  <c r="Z1597" i="8" s="1"/>
  <c r="BE1636" i="7"/>
  <c r="M1598" i="8" s="1"/>
  <c r="BF1636" i="7"/>
  <c r="N1598" i="8" s="1"/>
  <c r="BH1636" i="7"/>
  <c r="P1598" i="8" s="1"/>
  <c r="BI1636" i="7"/>
  <c r="Q1598" i="8" s="1"/>
  <c r="BJ1636" i="7"/>
  <c r="R1598" i="8" s="1"/>
  <c r="BK1636" i="7"/>
  <c r="S1598" i="8" s="1"/>
  <c r="BL1636" i="7"/>
  <c r="T1598" i="8" s="1"/>
  <c r="BM1636" i="7"/>
  <c r="U1598" i="8" s="1"/>
  <c r="BN1636" i="7"/>
  <c r="V1598" i="8" s="1"/>
  <c r="BO1636" i="7"/>
  <c r="W1598" i="8" s="1"/>
  <c r="BP1636" i="7"/>
  <c r="X1598" i="8" s="1"/>
  <c r="BR1636" i="7"/>
  <c r="Z1598" i="8" s="1"/>
  <c r="BE1637" i="7"/>
  <c r="M1599" i="8" s="1"/>
  <c r="BF1637" i="7"/>
  <c r="N1599" i="8" s="1"/>
  <c r="BH1637" i="7"/>
  <c r="P1599" i="8" s="1"/>
  <c r="BI1637" i="7"/>
  <c r="Q1599" i="8" s="1"/>
  <c r="BJ1637" i="7"/>
  <c r="R1599" i="8" s="1"/>
  <c r="BK1637" i="7"/>
  <c r="S1599" i="8" s="1"/>
  <c r="BL1637" i="7"/>
  <c r="T1599" i="8" s="1"/>
  <c r="BN1637" i="7"/>
  <c r="V1599" i="8" s="1"/>
  <c r="BO1637" i="7"/>
  <c r="W1599" i="8" s="1"/>
  <c r="BP1637" i="7"/>
  <c r="X1599" i="8" s="1"/>
  <c r="BR1637" i="7"/>
  <c r="Z1599" i="8" s="1"/>
  <c r="BE1638" i="7"/>
  <c r="M1600" i="8" s="1"/>
  <c r="BF1638" i="7"/>
  <c r="N1600" i="8" s="1"/>
  <c r="BH1638" i="7"/>
  <c r="P1600" i="8" s="1"/>
  <c r="BI1638" i="7"/>
  <c r="Q1600" i="8" s="1"/>
  <c r="BJ1638" i="7"/>
  <c r="R1600" i="8" s="1"/>
  <c r="BK1638" i="7"/>
  <c r="S1600" i="8" s="1"/>
  <c r="BL1638" i="7"/>
  <c r="T1600" i="8" s="1"/>
  <c r="BN1638" i="7"/>
  <c r="V1600" i="8" s="1"/>
  <c r="BO1638" i="7"/>
  <c r="W1600" i="8" s="1"/>
  <c r="BP1638" i="7"/>
  <c r="X1600" i="8" s="1"/>
  <c r="BR1638" i="7"/>
  <c r="Z1600" i="8" s="1"/>
  <c r="BE1639" i="7"/>
  <c r="M1601" i="8" s="1"/>
  <c r="BF1639" i="7"/>
  <c r="N1601" i="8" s="1"/>
  <c r="BH1639" i="7"/>
  <c r="P1601" i="8" s="1"/>
  <c r="BI1639" i="7"/>
  <c r="Q1601" i="8" s="1"/>
  <c r="BJ1639" i="7"/>
  <c r="R1601" i="8" s="1"/>
  <c r="BK1639" i="7"/>
  <c r="S1601" i="8" s="1"/>
  <c r="BL1639" i="7"/>
  <c r="T1601" i="8" s="1"/>
  <c r="BN1639" i="7"/>
  <c r="V1601" i="8" s="1"/>
  <c r="BO1639" i="7"/>
  <c r="W1601" i="8" s="1"/>
  <c r="BP1639" i="7"/>
  <c r="X1601" i="8" s="1"/>
  <c r="BR1639" i="7"/>
  <c r="Z1601" i="8" s="1"/>
  <c r="BF1640" i="7"/>
  <c r="N1602" i="8" s="1"/>
  <c r="BH1640" i="7"/>
  <c r="P1602" i="8" s="1"/>
  <c r="BI1640" i="7"/>
  <c r="Q1602" i="8" s="1"/>
  <c r="BJ1640" i="7"/>
  <c r="R1602" i="8" s="1"/>
  <c r="BK1640" i="7"/>
  <c r="S1602" i="8" s="1"/>
  <c r="BL1640" i="7"/>
  <c r="T1602" i="8" s="1"/>
  <c r="BM1640" i="7"/>
  <c r="U1602" i="8" s="1"/>
  <c r="BN1640" i="7"/>
  <c r="V1602" i="8" s="1"/>
  <c r="BO1640" i="7"/>
  <c r="W1602" i="8" s="1"/>
  <c r="BP1640" i="7"/>
  <c r="X1602" i="8" s="1"/>
  <c r="BR1640" i="7"/>
  <c r="Z1602" i="8" s="1"/>
  <c r="BE1641" i="7"/>
  <c r="M1603" i="8" s="1"/>
  <c r="BF1641" i="7"/>
  <c r="N1603" i="8" s="1"/>
  <c r="BH1641" i="7"/>
  <c r="P1603" i="8" s="1"/>
  <c r="BI1641" i="7"/>
  <c r="Q1603" i="8" s="1"/>
  <c r="BJ1641" i="7"/>
  <c r="R1603" i="8" s="1"/>
  <c r="BK1641" i="7"/>
  <c r="S1603" i="8" s="1"/>
  <c r="BL1641" i="7"/>
  <c r="T1603" i="8" s="1"/>
  <c r="BN1641" i="7"/>
  <c r="V1603" i="8" s="1"/>
  <c r="BO1641" i="7"/>
  <c r="W1603" i="8" s="1"/>
  <c r="BP1641" i="7"/>
  <c r="X1603" i="8" s="1"/>
  <c r="BR1641" i="7"/>
  <c r="Z1603" i="8" s="1"/>
  <c r="BE1642" i="7"/>
  <c r="M1604" i="8" s="1"/>
  <c r="BF1642" i="7"/>
  <c r="N1604" i="8" s="1"/>
  <c r="BH1642" i="7"/>
  <c r="P1604" i="8" s="1"/>
  <c r="BI1642" i="7"/>
  <c r="Q1604" i="8" s="1"/>
  <c r="BK1642" i="7"/>
  <c r="S1604" i="8" s="1"/>
  <c r="BL1642" i="7"/>
  <c r="T1604" i="8" s="1"/>
  <c r="BM1642" i="7"/>
  <c r="U1604" i="8" s="1"/>
  <c r="BN1642" i="7"/>
  <c r="V1604" i="8" s="1"/>
  <c r="BO1642" i="7"/>
  <c r="W1604" i="8" s="1"/>
  <c r="BP1642" i="7"/>
  <c r="X1604" i="8" s="1"/>
  <c r="BR1642" i="7"/>
  <c r="Z1604" i="8" s="1"/>
  <c r="BE1643" i="7"/>
  <c r="M1605" i="8" s="1"/>
  <c r="BF1643" i="7"/>
  <c r="N1605" i="8" s="1"/>
  <c r="BH1643" i="7"/>
  <c r="P1605" i="8" s="1"/>
  <c r="BI1643" i="7"/>
  <c r="Q1605" i="8" s="1"/>
  <c r="BJ1643" i="7"/>
  <c r="R1605" i="8" s="1"/>
  <c r="BK1643" i="7"/>
  <c r="S1605" i="8" s="1"/>
  <c r="BL1643" i="7"/>
  <c r="T1605" i="8" s="1"/>
  <c r="BN1643" i="7"/>
  <c r="V1605" i="8" s="1"/>
  <c r="BO1643" i="7"/>
  <c r="W1605" i="8" s="1"/>
  <c r="BP1643" i="7"/>
  <c r="X1605" i="8" s="1"/>
  <c r="BR1643" i="7"/>
  <c r="Z1605" i="8" s="1"/>
  <c r="BE1644" i="7"/>
  <c r="M1606" i="8" s="1"/>
  <c r="BF1644" i="7"/>
  <c r="N1606" i="8" s="1"/>
  <c r="BH1644" i="7"/>
  <c r="P1606" i="8" s="1"/>
  <c r="BI1644" i="7"/>
  <c r="Q1606" i="8" s="1"/>
  <c r="BJ1644" i="7"/>
  <c r="R1606" i="8" s="1"/>
  <c r="BK1644" i="7"/>
  <c r="S1606" i="8" s="1"/>
  <c r="BL1644" i="7"/>
  <c r="T1606" i="8" s="1"/>
  <c r="BM1644" i="7"/>
  <c r="U1606" i="8" s="1"/>
  <c r="BN1644" i="7"/>
  <c r="V1606" i="8" s="1"/>
  <c r="BO1644" i="7"/>
  <c r="W1606" i="8" s="1"/>
  <c r="BP1644" i="7"/>
  <c r="X1606" i="8" s="1"/>
  <c r="BR1644" i="7"/>
  <c r="Z1606" i="8" s="1"/>
  <c r="BE1645" i="7"/>
  <c r="M1607" i="8" s="1"/>
  <c r="BF1645" i="7"/>
  <c r="N1607" i="8" s="1"/>
  <c r="BH1645" i="7"/>
  <c r="P1607" i="8" s="1"/>
  <c r="BI1645" i="7"/>
  <c r="Q1607" i="8" s="1"/>
  <c r="BJ1645" i="7"/>
  <c r="R1607" i="8" s="1"/>
  <c r="BK1645" i="7"/>
  <c r="S1607" i="8" s="1"/>
  <c r="BL1645" i="7"/>
  <c r="T1607" i="8" s="1"/>
  <c r="BM1645" i="7"/>
  <c r="U1607" i="8" s="1"/>
  <c r="BN1645" i="7"/>
  <c r="V1607" i="8" s="1"/>
  <c r="BO1645" i="7"/>
  <c r="W1607" i="8" s="1"/>
  <c r="BP1645" i="7"/>
  <c r="X1607" i="8" s="1"/>
  <c r="BR1645" i="7"/>
  <c r="Z1607" i="8" s="1"/>
  <c r="BE1646" i="7"/>
  <c r="M1608" i="8" s="1"/>
  <c r="BF1646" i="7"/>
  <c r="N1608" i="8" s="1"/>
  <c r="BH1646" i="7"/>
  <c r="P1608" i="8" s="1"/>
  <c r="BI1646" i="7"/>
  <c r="Q1608" i="8" s="1"/>
  <c r="BJ1646" i="7"/>
  <c r="R1608" i="8" s="1"/>
  <c r="BK1646" i="7"/>
  <c r="S1608" i="8" s="1"/>
  <c r="BL1646" i="7"/>
  <c r="T1608" i="8" s="1"/>
  <c r="BM1646" i="7"/>
  <c r="U1608" i="8" s="1"/>
  <c r="BN1646" i="7"/>
  <c r="V1608" i="8" s="1"/>
  <c r="BO1646" i="7"/>
  <c r="W1608" i="8" s="1"/>
  <c r="BP1646" i="7"/>
  <c r="X1608" i="8" s="1"/>
  <c r="BR1646" i="7"/>
  <c r="Z1608" i="8" s="1"/>
  <c r="BE1647" i="7"/>
  <c r="M1609" i="8" s="1"/>
  <c r="BF1647" i="7"/>
  <c r="N1609" i="8" s="1"/>
  <c r="BH1647" i="7"/>
  <c r="P1609" i="8" s="1"/>
  <c r="BI1647" i="7"/>
  <c r="Q1609" i="8" s="1"/>
  <c r="BJ1647" i="7"/>
  <c r="R1609" i="8" s="1"/>
  <c r="BK1647" i="7"/>
  <c r="S1609" i="8" s="1"/>
  <c r="BL1647" i="7"/>
  <c r="T1609" i="8" s="1"/>
  <c r="BN1647" i="7"/>
  <c r="V1609" i="8" s="1"/>
  <c r="BO1647" i="7"/>
  <c r="W1609" i="8" s="1"/>
  <c r="BP1647" i="7"/>
  <c r="X1609" i="8" s="1"/>
  <c r="BR1647" i="7"/>
  <c r="Z1609" i="8" s="1"/>
  <c r="BF1648" i="7"/>
  <c r="N1610" i="8" s="1"/>
  <c r="BH1648" i="7"/>
  <c r="P1610" i="8" s="1"/>
  <c r="BI1648" i="7"/>
  <c r="Q1610" i="8" s="1"/>
  <c r="BJ1648" i="7"/>
  <c r="R1610" i="8" s="1"/>
  <c r="BK1648" i="7"/>
  <c r="S1610" i="8" s="1"/>
  <c r="BL1648" i="7"/>
  <c r="T1610" i="8" s="1"/>
  <c r="BM1648" i="7"/>
  <c r="U1610" i="8" s="1"/>
  <c r="BN1648" i="7"/>
  <c r="V1610" i="8" s="1"/>
  <c r="BO1648" i="7"/>
  <c r="W1610" i="8" s="1"/>
  <c r="BP1648" i="7"/>
  <c r="X1610" i="8" s="1"/>
  <c r="BR1648" i="7"/>
  <c r="Z1610" i="8" s="1"/>
  <c r="BE1649" i="7"/>
  <c r="M1611" i="8" s="1"/>
  <c r="BF1649" i="7"/>
  <c r="N1611" i="8" s="1"/>
  <c r="BH1649" i="7"/>
  <c r="P1611" i="8" s="1"/>
  <c r="BI1649" i="7"/>
  <c r="Q1611" i="8" s="1"/>
  <c r="BK1649" i="7"/>
  <c r="S1611" i="8" s="1"/>
  <c r="BL1649" i="7"/>
  <c r="T1611" i="8" s="1"/>
  <c r="BM1649" i="7"/>
  <c r="U1611" i="8" s="1"/>
  <c r="BN1649" i="7"/>
  <c r="V1611" i="8" s="1"/>
  <c r="BO1649" i="7"/>
  <c r="W1611" i="8" s="1"/>
  <c r="BP1649" i="7"/>
  <c r="X1611" i="8" s="1"/>
  <c r="BR1649" i="7"/>
  <c r="Z1611" i="8" s="1"/>
  <c r="BF1650" i="7"/>
  <c r="N1612" i="8" s="1"/>
  <c r="BH1650" i="7"/>
  <c r="P1612" i="8" s="1"/>
  <c r="BI1650" i="7"/>
  <c r="Q1612" i="8" s="1"/>
  <c r="BJ1650" i="7"/>
  <c r="R1612" i="8" s="1"/>
  <c r="BK1650" i="7"/>
  <c r="S1612" i="8" s="1"/>
  <c r="BL1650" i="7"/>
  <c r="T1612" i="8" s="1"/>
  <c r="BM1650" i="7"/>
  <c r="U1612" i="8" s="1"/>
  <c r="BN1650" i="7"/>
  <c r="V1612" i="8" s="1"/>
  <c r="BO1650" i="7"/>
  <c r="W1612" i="8" s="1"/>
  <c r="BP1650" i="7"/>
  <c r="X1612" i="8" s="1"/>
  <c r="BR1650" i="7"/>
  <c r="Z1612" i="8" s="1"/>
  <c r="BE1651" i="7"/>
  <c r="M1613" i="8" s="1"/>
  <c r="BF1651" i="7"/>
  <c r="N1613" i="8" s="1"/>
  <c r="BG1651" i="7"/>
  <c r="O1613" i="8" s="1"/>
  <c r="BH1651" i="7"/>
  <c r="P1613" i="8" s="1"/>
  <c r="BI1651" i="7"/>
  <c r="Q1613" i="8" s="1"/>
  <c r="BK1651" i="7"/>
  <c r="S1613" i="8" s="1"/>
  <c r="BL1651" i="7"/>
  <c r="T1613" i="8" s="1"/>
  <c r="BN1651" i="7"/>
  <c r="V1613" i="8" s="1"/>
  <c r="BO1651" i="7"/>
  <c r="W1613" i="8" s="1"/>
  <c r="BP1651" i="7"/>
  <c r="X1613" i="8" s="1"/>
  <c r="BR1651" i="7"/>
  <c r="Z1613" i="8" s="1"/>
  <c r="BE1652" i="7"/>
  <c r="M1614" i="8" s="1"/>
  <c r="BF1652" i="7"/>
  <c r="N1614" i="8" s="1"/>
  <c r="BG1652" i="7"/>
  <c r="O1614" i="8" s="1"/>
  <c r="BH1652" i="7"/>
  <c r="P1614" i="8" s="1"/>
  <c r="BI1652" i="7"/>
  <c r="Q1614" i="8" s="1"/>
  <c r="BJ1652" i="7"/>
  <c r="R1614" i="8" s="1"/>
  <c r="BK1652" i="7"/>
  <c r="S1614" i="8" s="1"/>
  <c r="BN1652" i="7"/>
  <c r="V1614" i="8" s="1"/>
  <c r="BO1652" i="7"/>
  <c r="W1614" i="8" s="1"/>
  <c r="BP1652" i="7"/>
  <c r="X1614" i="8" s="1"/>
  <c r="BR1652" i="7"/>
  <c r="Z1614" i="8" s="1"/>
  <c r="BE1653" i="7"/>
  <c r="M1615" i="8" s="1"/>
  <c r="BF1653" i="7"/>
  <c r="N1615" i="8" s="1"/>
  <c r="BG1653" i="7"/>
  <c r="O1615" i="8" s="1"/>
  <c r="BH1653" i="7"/>
  <c r="P1615" i="8" s="1"/>
  <c r="BI1653" i="7"/>
  <c r="Q1615" i="8" s="1"/>
  <c r="BK1653" i="7"/>
  <c r="S1615" i="8" s="1"/>
  <c r="BL1653" i="7"/>
  <c r="T1615" i="8" s="1"/>
  <c r="BN1653" i="7"/>
  <c r="V1615" i="8" s="1"/>
  <c r="BO1653" i="7"/>
  <c r="W1615" i="8" s="1"/>
  <c r="BP1653" i="7"/>
  <c r="X1615" i="8" s="1"/>
  <c r="BR1653" i="7"/>
  <c r="Z1615" i="8" s="1"/>
  <c r="BE1654" i="7"/>
  <c r="M1616" i="8" s="1"/>
  <c r="BF1654" i="7"/>
  <c r="N1616" i="8" s="1"/>
  <c r="BG1654" i="7"/>
  <c r="O1616" i="8" s="1"/>
  <c r="BH1654" i="7"/>
  <c r="P1616" i="8" s="1"/>
  <c r="BI1654" i="7"/>
  <c r="Q1616" i="8" s="1"/>
  <c r="BK1654" i="7"/>
  <c r="S1616" i="8" s="1"/>
  <c r="BL1654" i="7"/>
  <c r="T1616" i="8" s="1"/>
  <c r="BN1654" i="7"/>
  <c r="V1616" i="8" s="1"/>
  <c r="BO1654" i="7"/>
  <c r="W1616" i="8" s="1"/>
  <c r="BP1654" i="7"/>
  <c r="X1616" i="8" s="1"/>
  <c r="BR1654" i="7"/>
  <c r="Z1616" i="8" s="1"/>
  <c r="BE1655" i="7"/>
  <c r="M1617" i="8" s="1"/>
  <c r="BF1655" i="7"/>
  <c r="N1617" i="8" s="1"/>
  <c r="BG1655" i="7"/>
  <c r="O1617" i="8" s="1"/>
  <c r="BH1655" i="7"/>
  <c r="P1617" i="8" s="1"/>
  <c r="BI1655" i="7"/>
  <c r="Q1617" i="8" s="1"/>
  <c r="BK1655" i="7"/>
  <c r="S1617" i="8" s="1"/>
  <c r="BL1655" i="7"/>
  <c r="T1617" i="8" s="1"/>
  <c r="BN1655" i="7"/>
  <c r="V1617" i="8" s="1"/>
  <c r="BO1655" i="7"/>
  <c r="W1617" i="8" s="1"/>
  <c r="BP1655" i="7"/>
  <c r="X1617" i="8" s="1"/>
  <c r="BR1655" i="7"/>
  <c r="Z1617" i="8" s="1"/>
  <c r="BE1656" i="7"/>
  <c r="M1618" i="8" s="1"/>
  <c r="BF1656" i="7"/>
  <c r="N1618" i="8" s="1"/>
  <c r="BG1656" i="7"/>
  <c r="O1618" i="8" s="1"/>
  <c r="BH1656" i="7"/>
  <c r="P1618" i="8" s="1"/>
  <c r="BI1656" i="7"/>
  <c r="Q1618" i="8" s="1"/>
  <c r="BK1656" i="7"/>
  <c r="S1618" i="8" s="1"/>
  <c r="BL1656" i="7"/>
  <c r="T1618" i="8" s="1"/>
  <c r="BN1656" i="7"/>
  <c r="V1618" i="8" s="1"/>
  <c r="BO1656" i="7"/>
  <c r="W1618" i="8" s="1"/>
  <c r="BP1656" i="7"/>
  <c r="X1618" i="8" s="1"/>
  <c r="BR1656" i="7"/>
  <c r="Z1618" i="8" s="1"/>
  <c r="BE1657" i="7"/>
  <c r="M1619" i="8" s="1"/>
  <c r="BF1657" i="7"/>
  <c r="N1619" i="8" s="1"/>
  <c r="BG1657" i="7"/>
  <c r="O1619" i="8" s="1"/>
  <c r="BH1657" i="7"/>
  <c r="P1619" i="8" s="1"/>
  <c r="BI1657" i="7"/>
  <c r="Q1619" i="8" s="1"/>
  <c r="BK1657" i="7"/>
  <c r="S1619" i="8" s="1"/>
  <c r="BL1657" i="7"/>
  <c r="T1619" i="8" s="1"/>
  <c r="BN1657" i="7"/>
  <c r="V1619" i="8" s="1"/>
  <c r="BO1657" i="7"/>
  <c r="W1619" i="8" s="1"/>
  <c r="BP1657" i="7"/>
  <c r="X1619" i="8" s="1"/>
  <c r="BR1657" i="7"/>
  <c r="Z1619" i="8" s="1"/>
  <c r="BE1658" i="7"/>
  <c r="M1620" i="8" s="1"/>
  <c r="BF1658" i="7"/>
  <c r="N1620" i="8" s="1"/>
  <c r="BG1658" i="7"/>
  <c r="O1620" i="8" s="1"/>
  <c r="BH1658" i="7"/>
  <c r="P1620" i="8" s="1"/>
  <c r="BI1658" i="7"/>
  <c r="Q1620" i="8" s="1"/>
  <c r="BJ1658" i="7"/>
  <c r="R1620" i="8" s="1"/>
  <c r="BK1658" i="7"/>
  <c r="S1620" i="8" s="1"/>
  <c r="BN1658" i="7"/>
  <c r="V1620" i="8" s="1"/>
  <c r="BO1658" i="7"/>
  <c r="W1620" i="8" s="1"/>
  <c r="BP1658" i="7"/>
  <c r="X1620" i="8" s="1"/>
  <c r="BR1658" i="7"/>
  <c r="Z1620" i="8" s="1"/>
  <c r="BE1659" i="7"/>
  <c r="M1621" i="8" s="1"/>
  <c r="BF1659" i="7"/>
  <c r="N1621" i="8" s="1"/>
  <c r="BG1659" i="7"/>
  <c r="O1621" i="8" s="1"/>
  <c r="BH1659" i="7"/>
  <c r="P1621" i="8" s="1"/>
  <c r="BI1659" i="7"/>
  <c r="Q1621" i="8" s="1"/>
  <c r="BJ1659" i="7"/>
  <c r="R1621" i="8" s="1"/>
  <c r="BK1659" i="7"/>
  <c r="S1621" i="8" s="1"/>
  <c r="BN1659" i="7"/>
  <c r="V1621" i="8" s="1"/>
  <c r="BO1659" i="7"/>
  <c r="W1621" i="8" s="1"/>
  <c r="BP1659" i="7"/>
  <c r="X1621" i="8" s="1"/>
  <c r="BR1659" i="7"/>
  <c r="Z1621" i="8" s="1"/>
  <c r="BE1660" i="7"/>
  <c r="M1622" i="8" s="1"/>
  <c r="BF1660" i="7"/>
  <c r="N1622" i="8" s="1"/>
  <c r="BG1660" i="7"/>
  <c r="O1622" i="8" s="1"/>
  <c r="BH1660" i="7"/>
  <c r="P1622" i="8" s="1"/>
  <c r="BI1660" i="7"/>
  <c r="Q1622" i="8" s="1"/>
  <c r="BJ1660" i="7"/>
  <c r="R1622" i="8" s="1"/>
  <c r="BK1660" i="7"/>
  <c r="S1622" i="8" s="1"/>
  <c r="BN1660" i="7"/>
  <c r="V1622" i="8" s="1"/>
  <c r="BO1660" i="7"/>
  <c r="W1622" i="8" s="1"/>
  <c r="BP1660" i="7"/>
  <c r="X1622" i="8" s="1"/>
  <c r="BR1660" i="7"/>
  <c r="Z1622" i="8" s="1"/>
  <c r="BE1661" i="7"/>
  <c r="M1623" i="8" s="1"/>
  <c r="BF1661" i="7"/>
  <c r="N1623" i="8" s="1"/>
  <c r="BG1661" i="7"/>
  <c r="O1623" i="8" s="1"/>
  <c r="BH1661" i="7"/>
  <c r="P1623" i="8" s="1"/>
  <c r="BI1661" i="7"/>
  <c r="Q1623" i="8" s="1"/>
  <c r="BK1661" i="7"/>
  <c r="S1623" i="8" s="1"/>
  <c r="BL1661" i="7"/>
  <c r="T1623" i="8" s="1"/>
  <c r="BN1661" i="7"/>
  <c r="V1623" i="8" s="1"/>
  <c r="BO1661" i="7"/>
  <c r="W1623" i="8" s="1"/>
  <c r="BP1661" i="7"/>
  <c r="X1623" i="8" s="1"/>
  <c r="BR1661" i="7"/>
  <c r="Z1623" i="8" s="1"/>
  <c r="BE1662" i="7"/>
  <c r="M1624" i="8" s="1"/>
  <c r="BF1662" i="7"/>
  <c r="N1624" i="8" s="1"/>
  <c r="BG1662" i="7"/>
  <c r="O1624" i="8" s="1"/>
  <c r="BI1662" i="7"/>
  <c r="Q1624" i="8" s="1"/>
  <c r="BJ1662" i="7"/>
  <c r="R1624" i="8" s="1"/>
  <c r="BK1662" i="7"/>
  <c r="S1624" i="8" s="1"/>
  <c r="BL1662" i="7"/>
  <c r="T1624" i="8" s="1"/>
  <c r="BN1662" i="7"/>
  <c r="V1624" i="8" s="1"/>
  <c r="BO1662" i="7"/>
  <c r="W1624" i="8" s="1"/>
  <c r="BP1662" i="7"/>
  <c r="X1624" i="8" s="1"/>
  <c r="BR1662" i="7"/>
  <c r="Z1624" i="8" s="1"/>
  <c r="BE1663" i="7"/>
  <c r="M1625" i="8" s="1"/>
  <c r="BF1663" i="7"/>
  <c r="N1625" i="8" s="1"/>
  <c r="BG1663" i="7"/>
  <c r="O1625" i="8" s="1"/>
  <c r="BH1663" i="7"/>
  <c r="P1625" i="8" s="1"/>
  <c r="BI1663" i="7"/>
  <c r="Q1625" i="8" s="1"/>
  <c r="BK1663" i="7"/>
  <c r="S1625" i="8" s="1"/>
  <c r="BL1663" i="7"/>
  <c r="T1625" i="8" s="1"/>
  <c r="BN1663" i="7"/>
  <c r="V1625" i="8" s="1"/>
  <c r="BO1663" i="7"/>
  <c r="W1625" i="8" s="1"/>
  <c r="BP1663" i="7"/>
  <c r="X1625" i="8" s="1"/>
  <c r="BR1663" i="7"/>
  <c r="Z1625" i="8" s="1"/>
  <c r="BE1664" i="7"/>
  <c r="M1626" i="8" s="1"/>
  <c r="BF1664" i="7"/>
  <c r="N1626" i="8" s="1"/>
  <c r="BG1664" i="7"/>
  <c r="O1626" i="8" s="1"/>
  <c r="BH1664" i="7"/>
  <c r="P1626" i="8" s="1"/>
  <c r="BI1664" i="7"/>
  <c r="Q1626" i="8" s="1"/>
  <c r="BJ1664" i="7"/>
  <c r="R1626" i="8" s="1"/>
  <c r="BK1664" i="7"/>
  <c r="S1626" i="8" s="1"/>
  <c r="BL1664" i="7"/>
  <c r="T1626" i="8" s="1"/>
  <c r="BO1664" i="7"/>
  <c r="W1626" i="8" s="1"/>
  <c r="BP1664" i="7"/>
  <c r="X1626" i="8" s="1"/>
  <c r="BR1664" i="7"/>
  <c r="Z1626" i="8" s="1"/>
  <c r="BF1665" i="7"/>
  <c r="N1627" i="8" s="1"/>
  <c r="BG1665" i="7"/>
  <c r="O1627" i="8" s="1"/>
  <c r="BH1665" i="7"/>
  <c r="P1627" i="8" s="1"/>
  <c r="BI1665" i="7"/>
  <c r="Q1627" i="8" s="1"/>
  <c r="BJ1665" i="7"/>
  <c r="R1627" i="8" s="1"/>
  <c r="BK1665" i="7"/>
  <c r="S1627" i="8" s="1"/>
  <c r="BL1665" i="7"/>
  <c r="T1627" i="8" s="1"/>
  <c r="BM1665" i="7"/>
  <c r="U1627" i="8" s="1"/>
  <c r="BN1665" i="7"/>
  <c r="V1627" i="8" s="1"/>
  <c r="BP1665" i="7"/>
  <c r="X1627" i="8" s="1"/>
  <c r="BR1665" i="7"/>
  <c r="Z1627" i="8" s="1"/>
  <c r="BF1666" i="7"/>
  <c r="N1628" i="8" s="1"/>
  <c r="BG1666" i="7"/>
  <c r="O1628" i="8" s="1"/>
  <c r="BH1666" i="7"/>
  <c r="P1628" i="8" s="1"/>
  <c r="BI1666" i="7"/>
  <c r="Q1628" i="8" s="1"/>
  <c r="BJ1666" i="7"/>
  <c r="R1628" i="8" s="1"/>
  <c r="BK1666" i="7"/>
  <c r="S1628" i="8" s="1"/>
  <c r="BL1666" i="7"/>
  <c r="T1628" i="8" s="1"/>
  <c r="BN1666" i="7"/>
  <c r="V1628" i="8" s="1"/>
  <c r="BO1666" i="7"/>
  <c r="W1628" i="8" s="1"/>
  <c r="BP1666" i="7"/>
  <c r="X1628" i="8" s="1"/>
  <c r="BR1666" i="7"/>
  <c r="Z1628" i="8" s="1"/>
  <c r="BE1667" i="7"/>
  <c r="M1629" i="8" s="1"/>
  <c r="BF1667" i="7"/>
  <c r="N1629" i="8" s="1"/>
  <c r="BG1667" i="7"/>
  <c r="O1629" i="8" s="1"/>
  <c r="BI1667" i="7"/>
  <c r="Q1629" i="8" s="1"/>
  <c r="BJ1667" i="7"/>
  <c r="R1629" i="8" s="1"/>
  <c r="BK1667" i="7"/>
  <c r="S1629" i="8" s="1"/>
  <c r="BL1667" i="7"/>
  <c r="T1629" i="8" s="1"/>
  <c r="BN1667" i="7"/>
  <c r="V1629" i="8" s="1"/>
  <c r="BO1667" i="7"/>
  <c r="W1629" i="8" s="1"/>
  <c r="BP1667" i="7"/>
  <c r="X1629" i="8" s="1"/>
  <c r="BR1667" i="7"/>
  <c r="Z1629" i="8" s="1"/>
  <c r="BE1668" i="7"/>
  <c r="M1630" i="8" s="1"/>
  <c r="BF1668" i="7"/>
  <c r="N1630" i="8" s="1"/>
  <c r="BG1668" i="7"/>
  <c r="O1630" i="8" s="1"/>
  <c r="BH1668" i="7"/>
  <c r="P1630" i="8" s="1"/>
  <c r="BI1668" i="7"/>
  <c r="Q1630" i="8" s="1"/>
  <c r="BJ1668" i="7"/>
  <c r="R1630" i="8" s="1"/>
  <c r="BK1668" i="7"/>
  <c r="S1630" i="8" s="1"/>
  <c r="BL1668" i="7"/>
  <c r="T1630" i="8" s="1"/>
  <c r="BN1668" i="7"/>
  <c r="V1630" i="8" s="1"/>
  <c r="BO1668" i="7"/>
  <c r="W1630" i="8" s="1"/>
  <c r="BP1668" i="7"/>
  <c r="X1630" i="8" s="1"/>
  <c r="BR1668" i="7"/>
  <c r="Z1630" i="8" s="1"/>
  <c r="BE1669" i="7"/>
  <c r="M1631" i="8" s="1"/>
  <c r="BF1669" i="7"/>
  <c r="N1631" i="8" s="1"/>
  <c r="BH1669" i="7"/>
  <c r="P1631" i="8" s="1"/>
  <c r="BI1669" i="7"/>
  <c r="Q1631" i="8" s="1"/>
  <c r="BJ1669" i="7"/>
  <c r="R1631" i="8" s="1"/>
  <c r="BK1669" i="7"/>
  <c r="S1631" i="8" s="1"/>
  <c r="BL1669" i="7"/>
  <c r="T1631" i="8" s="1"/>
  <c r="BN1669" i="7"/>
  <c r="V1631" i="8" s="1"/>
  <c r="BO1669" i="7"/>
  <c r="W1631" i="8" s="1"/>
  <c r="BP1669" i="7"/>
  <c r="X1631" i="8" s="1"/>
  <c r="BR1669" i="7"/>
  <c r="Z1631" i="8" s="1"/>
  <c r="BE1670" i="7"/>
  <c r="M1632" i="8" s="1"/>
  <c r="BF1670" i="7"/>
  <c r="N1632" i="8" s="1"/>
  <c r="BH1670" i="7"/>
  <c r="P1632" i="8" s="1"/>
  <c r="BI1670" i="7"/>
  <c r="Q1632" i="8" s="1"/>
  <c r="BJ1670" i="7"/>
  <c r="R1632" i="8" s="1"/>
  <c r="BK1670" i="7"/>
  <c r="S1632" i="8" s="1"/>
  <c r="BL1670" i="7"/>
  <c r="T1632" i="8" s="1"/>
  <c r="BN1670" i="7"/>
  <c r="V1632" i="8" s="1"/>
  <c r="BO1670" i="7"/>
  <c r="W1632" i="8" s="1"/>
  <c r="BP1670" i="7"/>
  <c r="X1632" i="8" s="1"/>
  <c r="BR1670" i="7"/>
  <c r="Z1632" i="8" s="1"/>
  <c r="BE1671" i="7"/>
  <c r="M1633" i="8" s="1"/>
  <c r="BF1671" i="7"/>
  <c r="N1633" i="8" s="1"/>
  <c r="BI1671" i="7"/>
  <c r="Q1633" i="8" s="1"/>
  <c r="BJ1671" i="7"/>
  <c r="R1633" i="8" s="1"/>
  <c r="BK1671" i="7"/>
  <c r="S1633" i="8" s="1"/>
  <c r="BL1671" i="7"/>
  <c r="T1633" i="8" s="1"/>
  <c r="BN1671" i="7"/>
  <c r="V1633" i="8" s="1"/>
  <c r="BO1671" i="7"/>
  <c r="W1633" i="8" s="1"/>
  <c r="BP1671" i="7"/>
  <c r="X1633" i="8" s="1"/>
  <c r="BQ1671" i="7"/>
  <c r="Y1633" i="8" s="1"/>
  <c r="BR1671" i="7"/>
  <c r="Z1633" i="8" s="1"/>
  <c r="BE1672" i="7"/>
  <c r="M1634" i="8" s="1"/>
  <c r="BF1672" i="7"/>
  <c r="N1634" i="8" s="1"/>
  <c r="BH1672" i="7"/>
  <c r="P1634" i="8" s="1"/>
  <c r="BI1672" i="7"/>
  <c r="Q1634" i="8" s="1"/>
  <c r="BJ1672" i="7"/>
  <c r="R1634" i="8" s="1"/>
  <c r="BK1672" i="7"/>
  <c r="S1634" i="8" s="1"/>
  <c r="BM1672" i="7"/>
  <c r="U1634" i="8" s="1"/>
  <c r="BN1672" i="7"/>
  <c r="V1634" i="8" s="1"/>
  <c r="BO1672" i="7"/>
  <c r="W1634" i="8" s="1"/>
  <c r="BP1672" i="7"/>
  <c r="X1634" i="8" s="1"/>
  <c r="BR1672" i="7"/>
  <c r="Z1634" i="8" s="1"/>
  <c r="BE1673" i="7"/>
  <c r="M1635" i="8" s="1"/>
  <c r="BF1673" i="7"/>
  <c r="N1635" i="8" s="1"/>
  <c r="BH1673" i="7"/>
  <c r="P1635" i="8" s="1"/>
  <c r="BI1673" i="7"/>
  <c r="Q1635" i="8" s="1"/>
  <c r="BJ1673" i="7"/>
  <c r="R1635" i="8" s="1"/>
  <c r="BK1673" i="7"/>
  <c r="S1635" i="8" s="1"/>
  <c r="BM1673" i="7"/>
  <c r="U1635" i="8" s="1"/>
  <c r="BN1673" i="7"/>
  <c r="V1635" i="8" s="1"/>
  <c r="BO1673" i="7"/>
  <c r="W1635" i="8" s="1"/>
  <c r="BP1673" i="7"/>
  <c r="X1635" i="8" s="1"/>
  <c r="BR1673" i="7"/>
  <c r="Z1635" i="8" s="1"/>
  <c r="BE1674" i="7"/>
  <c r="M1636" i="8" s="1"/>
  <c r="BF1674" i="7"/>
  <c r="N1636" i="8" s="1"/>
  <c r="BH1674" i="7"/>
  <c r="P1636" i="8" s="1"/>
  <c r="BI1674" i="7"/>
  <c r="Q1636" i="8" s="1"/>
  <c r="BJ1674" i="7"/>
  <c r="R1636" i="8" s="1"/>
  <c r="BK1674" i="7"/>
  <c r="S1636" i="8" s="1"/>
  <c r="BM1674" i="7"/>
  <c r="U1636" i="8" s="1"/>
  <c r="BN1674" i="7"/>
  <c r="V1636" i="8" s="1"/>
  <c r="BO1674" i="7"/>
  <c r="W1636" i="8" s="1"/>
  <c r="BP1674" i="7"/>
  <c r="X1636" i="8" s="1"/>
  <c r="BR1674" i="7"/>
  <c r="Z1636" i="8" s="1"/>
  <c r="BE1675" i="7"/>
  <c r="M1637" i="8" s="1"/>
  <c r="BF1675" i="7"/>
  <c r="N1637" i="8" s="1"/>
  <c r="BH1675" i="7"/>
  <c r="P1637" i="8" s="1"/>
  <c r="BI1675" i="7"/>
  <c r="Q1637" i="8" s="1"/>
  <c r="BK1675" i="7"/>
  <c r="S1637" i="8" s="1"/>
  <c r="BL1675" i="7"/>
  <c r="T1637" i="8" s="1"/>
  <c r="BM1675" i="7"/>
  <c r="U1637" i="8" s="1"/>
  <c r="BN1675" i="7"/>
  <c r="V1637" i="8" s="1"/>
  <c r="BO1675" i="7"/>
  <c r="W1637" i="8" s="1"/>
  <c r="BP1675" i="7"/>
  <c r="X1637" i="8" s="1"/>
  <c r="BR1675" i="7"/>
  <c r="Z1637" i="8" s="1"/>
  <c r="BE1676" i="7"/>
  <c r="M1638" i="8" s="1"/>
  <c r="BF1676" i="7"/>
  <c r="N1638" i="8" s="1"/>
  <c r="BH1676" i="7"/>
  <c r="P1638" i="8" s="1"/>
  <c r="BI1676" i="7"/>
  <c r="Q1638" i="8" s="1"/>
  <c r="BK1676" i="7"/>
  <c r="S1638" i="8" s="1"/>
  <c r="BL1676" i="7"/>
  <c r="T1638" i="8" s="1"/>
  <c r="BM1676" i="7"/>
  <c r="U1638" i="8" s="1"/>
  <c r="BN1676" i="7"/>
  <c r="V1638" i="8" s="1"/>
  <c r="BO1676" i="7"/>
  <c r="W1638" i="8" s="1"/>
  <c r="BP1676" i="7"/>
  <c r="X1638" i="8" s="1"/>
  <c r="BR1676" i="7"/>
  <c r="Z1638" i="8" s="1"/>
  <c r="BE1677" i="7"/>
  <c r="M1639" i="8" s="1"/>
  <c r="BF1677" i="7"/>
  <c r="N1639" i="8" s="1"/>
  <c r="BH1677" i="7"/>
  <c r="P1639" i="8" s="1"/>
  <c r="BI1677" i="7"/>
  <c r="Q1639" i="8" s="1"/>
  <c r="BJ1677" i="7"/>
  <c r="R1639" i="8" s="1"/>
  <c r="BK1677" i="7"/>
  <c r="S1639" i="8" s="1"/>
  <c r="BM1677" i="7"/>
  <c r="U1639" i="8" s="1"/>
  <c r="BN1677" i="7"/>
  <c r="V1639" i="8" s="1"/>
  <c r="BO1677" i="7"/>
  <c r="W1639" i="8" s="1"/>
  <c r="BP1677" i="7"/>
  <c r="X1639" i="8" s="1"/>
  <c r="BQ1677" i="7"/>
  <c r="Y1639" i="8" s="1"/>
  <c r="BR1677" i="7"/>
  <c r="Z1639" i="8" s="1"/>
  <c r="BE1678" i="7"/>
  <c r="M1640" i="8" s="1"/>
  <c r="BF1678" i="7"/>
  <c r="N1640" i="8" s="1"/>
  <c r="BH1678" i="7"/>
  <c r="P1640" i="8" s="1"/>
  <c r="BI1678" i="7"/>
  <c r="Q1640" i="8" s="1"/>
  <c r="BJ1678" i="7"/>
  <c r="R1640" i="8" s="1"/>
  <c r="BK1678" i="7"/>
  <c r="S1640" i="8" s="1"/>
  <c r="BM1678" i="7"/>
  <c r="U1640" i="8" s="1"/>
  <c r="BN1678" i="7"/>
  <c r="V1640" i="8" s="1"/>
  <c r="BO1678" i="7"/>
  <c r="W1640" i="8" s="1"/>
  <c r="BP1678" i="7"/>
  <c r="X1640" i="8" s="1"/>
  <c r="BQ1678" i="7"/>
  <c r="Y1640" i="8" s="1"/>
  <c r="BR1678" i="7"/>
  <c r="Z1640" i="8" s="1"/>
  <c r="BF1679" i="7"/>
  <c r="N1641" i="8" s="1"/>
  <c r="BH1679" i="7"/>
  <c r="P1641" i="8" s="1"/>
  <c r="BI1679" i="7"/>
  <c r="Q1641" i="8" s="1"/>
  <c r="BJ1679" i="7"/>
  <c r="R1641" i="8" s="1"/>
  <c r="BK1679" i="7"/>
  <c r="S1641" i="8" s="1"/>
  <c r="BL1679" i="7"/>
  <c r="T1641" i="8" s="1"/>
  <c r="BM1679" i="7"/>
  <c r="U1641" i="8" s="1"/>
  <c r="BN1679" i="7"/>
  <c r="V1641" i="8" s="1"/>
  <c r="BO1679" i="7"/>
  <c r="W1641" i="8" s="1"/>
  <c r="BP1679" i="7"/>
  <c r="X1641" i="8" s="1"/>
  <c r="BR1679" i="7"/>
  <c r="Z1641" i="8" s="1"/>
  <c r="BF1680" i="7"/>
  <c r="N1642" i="8" s="1"/>
  <c r="BH1680" i="7"/>
  <c r="P1642" i="8" s="1"/>
  <c r="BI1680" i="7"/>
  <c r="Q1642" i="8" s="1"/>
  <c r="BJ1680" i="7"/>
  <c r="R1642" i="8" s="1"/>
  <c r="BK1680" i="7"/>
  <c r="S1642" i="8" s="1"/>
  <c r="BL1680" i="7"/>
  <c r="T1642" i="8" s="1"/>
  <c r="BM1680" i="7"/>
  <c r="U1642" i="8" s="1"/>
  <c r="BN1680" i="7"/>
  <c r="V1642" i="8" s="1"/>
  <c r="BO1680" i="7"/>
  <c r="W1642" i="8" s="1"/>
  <c r="BP1680" i="7"/>
  <c r="X1642" i="8" s="1"/>
  <c r="BR1680" i="7"/>
  <c r="Z1642" i="8" s="1"/>
  <c r="BE1681" i="7"/>
  <c r="M1643" i="8" s="1"/>
  <c r="BF1681" i="7"/>
  <c r="N1643" i="8" s="1"/>
  <c r="BH1681" i="7"/>
  <c r="P1643" i="8" s="1"/>
  <c r="BI1681" i="7"/>
  <c r="Q1643" i="8" s="1"/>
  <c r="BJ1681" i="7"/>
  <c r="R1643" i="8" s="1"/>
  <c r="BK1681" i="7"/>
  <c r="S1643" i="8" s="1"/>
  <c r="BL1681" i="7"/>
  <c r="T1643" i="8" s="1"/>
  <c r="BN1681" i="7"/>
  <c r="V1643" i="8" s="1"/>
  <c r="BO1681" i="7"/>
  <c r="W1643" i="8" s="1"/>
  <c r="BP1681" i="7"/>
  <c r="X1643" i="8" s="1"/>
  <c r="BR1681" i="7"/>
  <c r="Z1643" i="8" s="1"/>
  <c r="BE1682" i="7"/>
  <c r="M1644" i="8" s="1"/>
  <c r="BF1682" i="7"/>
  <c r="N1644" i="8" s="1"/>
  <c r="BH1682" i="7"/>
  <c r="P1644" i="8" s="1"/>
  <c r="BI1682" i="7"/>
  <c r="Q1644" i="8" s="1"/>
  <c r="BJ1682" i="7"/>
  <c r="R1644" i="8" s="1"/>
  <c r="BK1682" i="7"/>
  <c r="S1644" i="8" s="1"/>
  <c r="BL1682" i="7"/>
  <c r="T1644" i="8" s="1"/>
  <c r="BM1682" i="7"/>
  <c r="U1644" i="8" s="1"/>
  <c r="BN1682" i="7"/>
  <c r="V1644" i="8" s="1"/>
  <c r="BO1682" i="7"/>
  <c r="W1644" i="8" s="1"/>
  <c r="BP1682" i="7"/>
  <c r="X1644" i="8" s="1"/>
  <c r="BQ1682" i="7"/>
  <c r="Y1644" i="8" s="1"/>
  <c r="BR1682" i="7"/>
  <c r="Z1644" i="8" s="1"/>
  <c r="BE1683" i="7"/>
  <c r="M1645" i="8" s="1"/>
  <c r="BF1683" i="7"/>
  <c r="N1645" i="8" s="1"/>
  <c r="BH1683" i="7"/>
  <c r="P1645" i="8" s="1"/>
  <c r="BI1683" i="7"/>
  <c r="Q1645" i="8" s="1"/>
  <c r="BJ1683" i="7"/>
  <c r="R1645" i="8" s="1"/>
  <c r="BK1683" i="7"/>
  <c r="S1645" i="8" s="1"/>
  <c r="BL1683" i="7"/>
  <c r="T1645" i="8" s="1"/>
  <c r="BM1683" i="7"/>
  <c r="U1645" i="8" s="1"/>
  <c r="BN1683" i="7"/>
  <c r="V1645" i="8" s="1"/>
  <c r="BO1683" i="7"/>
  <c r="W1645" i="8" s="1"/>
  <c r="BP1683" i="7"/>
  <c r="X1645" i="8" s="1"/>
  <c r="BQ1683" i="7"/>
  <c r="Y1645" i="8" s="1"/>
  <c r="BR1683" i="7"/>
  <c r="Z1645" i="8" s="1"/>
  <c r="BE1684" i="7"/>
  <c r="M1646" i="8" s="1"/>
  <c r="BF1684" i="7"/>
  <c r="N1646" i="8" s="1"/>
  <c r="BH1684" i="7"/>
  <c r="P1646" i="8" s="1"/>
  <c r="BI1684" i="7"/>
  <c r="Q1646" i="8" s="1"/>
  <c r="BJ1684" i="7"/>
  <c r="R1646" i="8" s="1"/>
  <c r="BK1684" i="7"/>
  <c r="S1646" i="8" s="1"/>
  <c r="BL1684" i="7"/>
  <c r="T1646" i="8" s="1"/>
  <c r="BM1684" i="7"/>
  <c r="U1646" i="8" s="1"/>
  <c r="BN1684" i="7"/>
  <c r="V1646" i="8" s="1"/>
  <c r="BO1684" i="7"/>
  <c r="W1646" i="8" s="1"/>
  <c r="BP1684" i="7"/>
  <c r="X1646" i="8" s="1"/>
  <c r="BQ1684" i="7"/>
  <c r="Y1646" i="8" s="1"/>
  <c r="BR1684" i="7"/>
  <c r="Z1646" i="8" s="1"/>
  <c r="BE1685" i="7"/>
  <c r="M1647" i="8" s="1"/>
  <c r="BF1685" i="7"/>
  <c r="N1647" i="8" s="1"/>
  <c r="BH1685" i="7"/>
  <c r="P1647" i="8" s="1"/>
  <c r="BI1685" i="7"/>
  <c r="Q1647" i="8" s="1"/>
  <c r="BK1685" i="7"/>
  <c r="S1647" i="8" s="1"/>
  <c r="BL1685" i="7"/>
  <c r="T1647" i="8" s="1"/>
  <c r="BM1685" i="7"/>
  <c r="U1647" i="8" s="1"/>
  <c r="BN1685" i="7"/>
  <c r="V1647" i="8" s="1"/>
  <c r="BO1685" i="7"/>
  <c r="W1647" i="8" s="1"/>
  <c r="BP1685" i="7"/>
  <c r="X1647" i="8" s="1"/>
  <c r="BQ1685" i="7"/>
  <c r="Y1647" i="8" s="1"/>
  <c r="BR1685" i="7"/>
  <c r="Z1647" i="8" s="1"/>
  <c r="BE1686" i="7"/>
  <c r="M1648" i="8" s="1"/>
  <c r="BF1686" i="7"/>
  <c r="N1648" i="8" s="1"/>
  <c r="BH1686" i="7"/>
  <c r="P1648" i="8" s="1"/>
  <c r="BI1686" i="7"/>
  <c r="Q1648" i="8" s="1"/>
  <c r="BK1686" i="7"/>
  <c r="S1648" i="8" s="1"/>
  <c r="BL1686" i="7"/>
  <c r="T1648" i="8" s="1"/>
  <c r="BN1686" i="7"/>
  <c r="V1648" i="8" s="1"/>
  <c r="BO1686" i="7"/>
  <c r="W1648" i="8" s="1"/>
  <c r="BP1686" i="7"/>
  <c r="X1648" i="8" s="1"/>
  <c r="BQ1686" i="7"/>
  <c r="Y1648" i="8" s="1"/>
  <c r="BR1686" i="7"/>
  <c r="Z1648" i="8" s="1"/>
  <c r="BE1687" i="7"/>
  <c r="M1649" i="8" s="1"/>
  <c r="BF1687" i="7"/>
  <c r="N1649" i="8" s="1"/>
  <c r="BH1687" i="7"/>
  <c r="P1649" i="8" s="1"/>
  <c r="BI1687" i="7"/>
  <c r="Q1649" i="8" s="1"/>
  <c r="BJ1687" i="7"/>
  <c r="R1649" i="8" s="1"/>
  <c r="BK1687" i="7"/>
  <c r="S1649" i="8" s="1"/>
  <c r="BN1687" i="7"/>
  <c r="V1649" i="8" s="1"/>
  <c r="BO1687" i="7"/>
  <c r="W1649" i="8" s="1"/>
  <c r="BP1687" i="7"/>
  <c r="X1649" i="8" s="1"/>
  <c r="BQ1687" i="7"/>
  <c r="Y1649" i="8" s="1"/>
  <c r="BR1687" i="7"/>
  <c r="Z1649" i="8" s="1"/>
  <c r="BE1688" i="7"/>
  <c r="M1650" i="8" s="1"/>
  <c r="BF1688" i="7"/>
  <c r="N1650" i="8" s="1"/>
  <c r="BH1688" i="7"/>
  <c r="P1650" i="8" s="1"/>
  <c r="BI1688" i="7"/>
  <c r="Q1650" i="8" s="1"/>
  <c r="BJ1688" i="7"/>
  <c r="R1650" i="8" s="1"/>
  <c r="BK1688" i="7"/>
  <c r="S1650" i="8" s="1"/>
  <c r="BN1688" i="7"/>
  <c r="V1650" i="8" s="1"/>
  <c r="BO1688" i="7"/>
  <c r="W1650" i="8" s="1"/>
  <c r="BP1688" i="7"/>
  <c r="X1650" i="8" s="1"/>
  <c r="BQ1688" i="7"/>
  <c r="Y1650" i="8" s="1"/>
  <c r="BR1688" i="7"/>
  <c r="Z1650" i="8" s="1"/>
  <c r="BE1689" i="7"/>
  <c r="M1651" i="8" s="1"/>
  <c r="BF1689" i="7"/>
  <c r="N1651" i="8" s="1"/>
  <c r="BH1689" i="7"/>
  <c r="P1651" i="8" s="1"/>
  <c r="BI1689" i="7"/>
  <c r="Q1651" i="8" s="1"/>
  <c r="BK1689" i="7"/>
  <c r="S1651" i="8" s="1"/>
  <c r="BL1689" i="7"/>
  <c r="T1651" i="8" s="1"/>
  <c r="BN1689" i="7"/>
  <c r="V1651" i="8" s="1"/>
  <c r="BO1689" i="7"/>
  <c r="W1651" i="8" s="1"/>
  <c r="BP1689" i="7"/>
  <c r="X1651" i="8" s="1"/>
  <c r="BQ1689" i="7"/>
  <c r="Y1651" i="8" s="1"/>
  <c r="BR1689" i="7"/>
  <c r="Z1651" i="8" s="1"/>
  <c r="BE1690" i="7"/>
  <c r="M1652" i="8" s="1"/>
  <c r="BF1690" i="7"/>
  <c r="N1652" i="8" s="1"/>
  <c r="BH1690" i="7"/>
  <c r="P1652" i="8" s="1"/>
  <c r="BI1690" i="7"/>
  <c r="Q1652" i="8" s="1"/>
  <c r="BK1690" i="7"/>
  <c r="S1652" i="8" s="1"/>
  <c r="BL1690" i="7"/>
  <c r="T1652" i="8" s="1"/>
  <c r="BM1690" i="7"/>
  <c r="U1652" i="8" s="1"/>
  <c r="BN1690" i="7"/>
  <c r="V1652" i="8" s="1"/>
  <c r="BO1690" i="7"/>
  <c r="W1652" i="8" s="1"/>
  <c r="BP1690" i="7"/>
  <c r="X1652" i="8" s="1"/>
  <c r="BQ1690" i="7"/>
  <c r="Y1652" i="8" s="1"/>
  <c r="BE1691" i="7"/>
  <c r="M1653" i="8" s="1"/>
  <c r="BF1691" i="7"/>
  <c r="N1653" i="8" s="1"/>
  <c r="BH1691" i="7"/>
  <c r="P1653" i="8" s="1"/>
  <c r="BI1691" i="7"/>
  <c r="Q1653" i="8" s="1"/>
  <c r="BK1691" i="7"/>
  <c r="S1653" i="8" s="1"/>
  <c r="BL1691" i="7"/>
  <c r="T1653" i="8" s="1"/>
  <c r="BM1691" i="7"/>
  <c r="U1653" i="8" s="1"/>
  <c r="BN1691" i="7"/>
  <c r="V1653" i="8" s="1"/>
  <c r="BO1691" i="7"/>
  <c r="W1653" i="8" s="1"/>
  <c r="BP1691" i="7"/>
  <c r="X1653" i="8" s="1"/>
  <c r="BQ1691" i="7"/>
  <c r="Y1653" i="8" s="1"/>
  <c r="BR1691" i="7"/>
  <c r="Z1653" i="8" s="1"/>
  <c r="BE1692" i="7"/>
  <c r="M1654" i="8" s="1"/>
  <c r="BF1692" i="7"/>
  <c r="N1654" i="8" s="1"/>
  <c r="BH1692" i="7"/>
  <c r="P1654" i="8" s="1"/>
  <c r="BI1692" i="7"/>
  <c r="Q1654" i="8" s="1"/>
  <c r="BK1692" i="7"/>
  <c r="S1654" i="8" s="1"/>
  <c r="BL1692" i="7"/>
  <c r="T1654" i="8" s="1"/>
  <c r="BM1692" i="7"/>
  <c r="U1654" i="8" s="1"/>
  <c r="BN1692" i="7"/>
  <c r="V1654" i="8" s="1"/>
  <c r="BO1692" i="7"/>
  <c r="W1654" i="8" s="1"/>
  <c r="BP1692" i="7"/>
  <c r="X1654" i="8" s="1"/>
  <c r="BQ1692" i="7"/>
  <c r="Y1654" i="8" s="1"/>
  <c r="BR1692" i="7"/>
  <c r="Z1654" i="8" s="1"/>
  <c r="BE1693" i="7"/>
  <c r="M1655" i="8" s="1"/>
  <c r="BF1693" i="7"/>
  <c r="N1655" i="8" s="1"/>
  <c r="BH1693" i="7"/>
  <c r="P1655" i="8" s="1"/>
  <c r="BI1693" i="7"/>
  <c r="Q1655" i="8" s="1"/>
  <c r="BL1693" i="7"/>
  <c r="T1655" i="8" s="1"/>
  <c r="BM1693" i="7"/>
  <c r="U1655" i="8" s="1"/>
  <c r="BN1693" i="7"/>
  <c r="V1655" i="8" s="1"/>
  <c r="BO1693" i="7"/>
  <c r="W1655" i="8" s="1"/>
  <c r="BP1693" i="7"/>
  <c r="X1655" i="8" s="1"/>
  <c r="BQ1693" i="7"/>
  <c r="Y1655" i="8" s="1"/>
  <c r="BR1693" i="7"/>
  <c r="Z1655" i="8" s="1"/>
  <c r="BE1694" i="7"/>
  <c r="M1656" i="8" s="1"/>
  <c r="BF1694" i="7"/>
  <c r="N1656" i="8" s="1"/>
  <c r="BH1694" i="7"/>
  <c r="P1656" i="8" s="1"/>
  <c r="BI1694" i="7"/>
  <c r="Q1656" i="8" s="1"/>
  <c r="BL1694" i="7"/>
  <c r="T1656" i="8" s="1"/>
  <c r="BM1694" i="7"/>
  <c r="U1656" i="8" s="1"/>
  <c r="BN1694" i="7"/>
  <c r="V1656" i="8" s="1"/>
  <c r="BO1694" i="7"/>
  <c r="W1656" i="8" s="1"/>
  <c r="BP1694" i="7"/>
  <c r="X1656" i="8" s="1"/>
  <c r="BQ1694" i="7"/>
  <c r="Y1656" i="8" s="1"/>
  <c r="BR1694" i="7"/>
  <c r="Z1656" i="8" s="1"/>
  <c r="BE1695" i="7"/>
  <c r="M1657" i="8" s="1"/>
  <c r="BF1695" i="7"/>
  <c r="N1657" i="8" s="1"/>
  <c r="BH1695" i="7"/>
  <c r="P1657" i="8" s="1"/>
  <c r="BI1695" i="7"/>
  <c r="Q1657" i="8" s="1"/>
  <c r="BK1695" i="7"/>
  <c r="S1657" i="8" s="1"/>
  <c r="BL1695" i="7"/>
  <c r="T1657" i="8" s="1"/>
  <c r="BM1695" i="7"/>
  <c r="U1657" i="8" s="1"/>
  <c r="BN1695" i="7"/>
  <c r="V1657" i="8" s="1"/>
  <c r="BO1695" i="7"/>
  <c r="W1657" i="8" s="1"/>
  <c r="BP1695" i="7"/>
  <c r="X1657" i="8" s="1"/>
  <c r="BQ1695" i="7"/>
  <c r="Y1657" i="8" s="1"/>
  <c r="BE1696" i="7"/>
  <c r="M1658" i="8" s="1"/>
  <c r="BF1696" i="7"/>
  <c r="N1658" i="8" s="1"/>
  <c r="BH1696" i="7"/>
  <c r="P1658" i="8" s="1"/>
  <c r="BI1696" i="7"/>
  <c r="Q1658" i="8" s="1"/>
  <c r="BK1696" i="7"/>
  <c r="S1658" i="8" s="1"/>
  <c r="BL1696" i="7"/>
  <c r="T1658" i="8" s="1"/>
  <c r="BM1696" i="7"/>
  <c r="U1658" i="8" s="1"/>
  <c r="BN1696" i="7"/>
  <c r="V1658" i="8" s="1"/>
  <c r="BO1696" i="7"/>
  <c r="W1658" i="8" s="1"/>
  <c r="BP1696" i="7"/>
  <c r="X1658" i="8" s="1"/>
  <c r="BQ1696" i="7"/>
  <c r="Y1658" i="8" s="1"/>
  <c r="BE1697" i="7"/>
  <c r="M1659" i="8" s="1"/>
  <c r="BF1697" i="7"/>
  <c r="N1659" i="8" s="1"/>
  <c r="BH1697" i="7"/>
  <c r="P1659" i="8" s="1"/>
  <c r="BI1697" i="7"/>
  <c r="Q1659" i="8" s="1"/>
  <c r="BL1697" i="7"/>
  <c r="T1659" i="8" s="1"/>
  <c r="BM1697" i="7"/>
  <c r="U1659" i="8" s="1"/>
  <c r="BN1697" i="7"/>
  <c r="V1659" i="8" s="1"/>
  <c r="BO1697" i="7"/>
  <c r="W1659" i="8" s="1"/>
  <c r="BP1697" i="7"/>
  <c r="X1659" i="8" s="1"/>
  <c r="BQ1697" i="7"/>
  <c r="Y1659" i="8" s="1"/>
  <c r="BR1697" i="7"/>
  <c r="Z1659" i="8" s="1"/>
  <c r="BF1698" i="7"/>
  <c r="N1660" i="8" s="1"/>
  <c r="BH1698" i="7"/>
  <c r="P1660" i="8" s="1"/>
  <c r="BI1698" i="7"/>
  <c r="Q1660" i="8" s="1"/>
  <c r="BK1698" i="7"/>
  <c r="S1660" i="8" s="1"/>
  <c r="BL1698" i="7"/>
  <c r="T1660" i="8" s="1"/>
  <c r="BM1698" i="7"/>
  <c r="U1660" i="8" s="1"/>
  <c r="BN1698" i="7"/>
  <c r="V1660" i="8" s="1"/>
  <c r="BO1698" i="7"/>
  <c r="W1660" i="8" s="1"/>
  <c r="BP1698" i="7"/>
  <c r="X1660" i="8" s="1"/>
  <c r="BQ1698" i="7"/>
  <c r="Y1660" i="8" s="1"/>
  <c r="BR1698" i="7"/>
  <c r="Z1660" i="8" s="1"/>
  <c r="BE1699" i="7"/>
  <c r="M1661" i="8" s="1"/>
  <c r="BF1699" i="7"/>
  <c r="N1661" i="8" s="1"/>
  <c r="BH1699" i="7"/>
  <c r="P1661" i="8" s="1"/>
  <c r="BI1699" i="7"/>
  <c r="Q1661" i="8" s="1"/>
  <c r="BK1699" i="7"/>
  <c r="S1661" i="8" s="1"/>
  <c r="BL1699" i="7"/>
  <c r="T1661" i="8" s="1"/>
  <c r="BM1699" i="7"/>
  <c r="U1661" i="8" s="1"/>
  <c r="BN1699" i="7"/>
  <c r="V1661" i="8" s="1"/>
  <c r="BO1699" i="7"/>
  <c r="W1661" i="8" s="1"/>
  <c r="BP1699" i="7"/>
  <c r="X1661" i="8" s="1"/>
  <c r="BQ1699" i="7"/>
  <c r="Y1661" i="8" s="1"/>
  <c r="BR1699" i="7"/>
  <c r="Z1661" i="8" s="1"/>
  <c r="BE1700" i="7"/>
  <c r="M1662" i="8" s="1"/>
  <c r="BF1700" i="7"/>
  <c r="N1662" i="8" s="1"/>
  <c r="BH1700" i="7"/>
  <c r="P1662" i="8" s="1"/>
  <c r="BI1700" i="7"/>
  <c r="Q1662" i="8" s="1"/>
  <c r="BK1700" i="7"/>
  <c r="S1662" i="8" s="1"/>
  <c r="BL1700" i="7"/>
  <c r="T1662" i="8" s="1"/>
  <c r="BM1700" i="7"/>
  <c r="U1662" i="8" s="1"/>
  <c r="BN1700" i="7"/>
  <c r="V1662" i="8" s="1"/>
  <c r="BO1700" i="7"/>
  <c r="W1662" i="8" s="1"/>
  <c r="BP1700" i="7"/>
  <c r="X1662" i="8" s="1"/>
  <c r="BQ1700" i="7"/>
  <c r="Y1662" i="8" s="1"/>
  <c r="BE1701" i="7"/>
  <c r="M1663" i="8" s="1"/>
  <c r="BF1701" i="7"/>
  <c r="N1663" i="8" s="1"/>
  <c r="BH1701" i="7"/>
  <c r="P1663" i="8" s="1"/>
  <c r="BI1701" i="7"/>
  <c r="Q1663" i="8" s="1"/>
  <c r="BJ1701" i="7"/>
  <c r="R1663" i="8" s="1"/>
  <c r="BK1701" i="7"/>
  <c r="S1663" i="8" s="1"/>
  <c r="BN1701" i="7"/>
  <c r="V1663" i="8" s="1"/>
  <c r="BO1701" i="7"/>
  <c r="W1663" i="8" s="1"/>
  <c r="BP1701" i="7"/>
  <c r="X1663" i="8" s="1"/>
  <c r="BQ1701" i="7"/>
  <c r="Y1663" i="8" s="1"/>
  <c r="BR1701" i="7"/>
  <c r="Z1663" i="8" s="1"/>
  <c r="BE1702" i="7"/>
  <c r="M1664" i="8" s="1"/>
  <c r="BF1702" i="7"/>
  <c r="N1664" i="8" s="1"/>
  <c r="BH1702" i="7"/>
  <c r="P1664" i="8" s="1"/>
  <c r="BI1702" i="7"/>
  <c r="Q1664" i="8" s="1"/>
  <c r="BJ1702" i="7"/>
  <c r="R1664" i="8" s="1"/>
  <c r="BK1702" i="7"/>
  <c r="S1664" i="8" s="1"/>
  <c r="BN1702" i="7"/>
  <c r="V1664" i="8" s="1"/>
  <c r="BO1702" i="7"/>
  <c r="W1664" i="8" s="1"/>
  <c r="BP1702" i="7"/>
  <c r="X1664" i="8" s="1"/>
  <c r="BQ1702" i="7"/>
  <c r="Y1664" i="8" s="1"/>
  <c r="BR1702" i="7"/>
  <c r="Z1664" i="8" s="1"/>
  <c r="BE1703" i="7"/>
  <c r="M1665" i="8" s="1"/>
  <c r="BF1703" i="7"/>
  <c r="N1665" i="8" s="1"/>
  <c r="BH1703" i="7"/>
  <c r="P1665" i="8" s="1"/>
  <c r="BI1703" i="7"/>
  <c r="Q1665" i="8" s="1"/>
  <c r="BK1703" i="7"/>
  <c r="S1665" i="8" s="1"/>
  <c r="BL1703" i="7"/>
  <c r="T1665" i="8" s="1"/>
  <c r="BN1703" i="7"/>
  <c r="V1665" i="8" s="1"/>
  <c r="BO1703" i="7"/>
  <c r="W1665" i="8" s="1"/>
  <c r="BP1703" i="7"/>
  <c r="X1665" i="8" s="1"/>
  <c r="BQ1703" i="7"/>
  <c r="Y1665" i="8" s="1"/>
  <c r="BR1703" i="7"/>
  <c r="Z1665" i="8" s="1"/>
  <c r="BE1704" i="7"/>
  <c r="M1666" i="8" s="1"/>
  <c r="BF1704" i="7"/>
  <c r="N1666" i="8" s="1"/>
  <c r="BH1704" i="7"/>
  <c r="P1666" i="8" s="1"/>
  <c r="BI1704" i="7"/>
  <c r="Q1666" i="8" s="1"/>
  <c r="BK1704" i="7"/>
  <c r="S1666" i="8" s="1"/>
  <c r="BL1704" i="7"/>
  <c r="T1666" i="8" s="1"/>
  <c r="BM1704" i="7"/>
  <c r="U1666" i="8" s="1"/>
  <c r="BN1704" i="7"/>
  <c r="V1666" i="8" s="1"/>
  <c r="BO1704" i="7"/>
  <c r="W1666" i="8" s="1"/>
  <c r="BP1704" i="7"/>
  <c r="X1666" i="8" s="1"/>
  <c r="BQ1704" i="7"/>
  <c r="Y1666" i="8" s="1"/>
  <c r="BR1704" i="7"/>
  <c r="Z1666" i="8" s="1"/>
  <c r="BE1705" i="7"/>
  <c r="M1667" i="8" s="1"/>
  <c r="BF1705" i="7"/>
  <c r="N1667" i="8" s="1"/>
  <c r="BH1705" i="7"/>
  <c r="P1667" i="8" s="1"/>
  <c r="BI1705" i="7"/>
  <c r="Q1667" i="8" s="1"/>
  <c r="BK1705" i="7"/>
  <c r="S1667" i="8" s="1"/>
  <c r="BL1705" i="7"/>
  <c r="T1667" i="8" s="1"/>
  <c r="BM1705" i="7"/>
  <c r="U1667" i="8" s="1"/>
  <c r="BN1705" i="7"/>
  <c r="V1667" i="8" s="1"/>
  <c r="BO1705" i="7"/>
  <c r="W1667" i="8" s="1"/>
  <c r="BP1705" i="7"/>
  <c r="X1667" i="8" s="1"/>
  <c r="BQ1705" i="7"/>
  <c r="Y1667" i="8" s="1"/>
  <c r="BR1705" i="7"/>
  <c r="Z1667" i="8" s="1"/>
  <c r="BE1706" i="7"/>
  <c r="M1668" i="8" s="1"/>
  <c r="BF1706" i="7"/>
  <c r="N1668" i="8" s="1"/>
  <c r="BH1706" i="7"/>
  <c r="P1668" i="8" s="1"/>
  <c r="BI1706" i="7"/>
  <c r="Q1668" i="8" s="1"/>
  <c r="BK1706" i="7"/>
  <c r="S1668" i="8" s="1"/>
  <c r="BL1706" i="7"/>
  <c r="T1668" i="8" s="1"/>
  <c r="BM1706" i="7"/>
  <c r="U1668" i="8" s="1"/>
  <c r="BN1706" i="7"/>
  <c r="V1668" i="8" s="1"/>
  <c r="BO1706" i="7"/>
  <c r="W1668" i="8" s="1"/>
  <c r="BP1706" i="7"/>
  <c r="X1668" i="8" s="1"/>
  <c r="BQ1706" i="7"/>
  <c r="Y1668" i="8" s="1"/>
  <c r="BR1706" i="7"/>
  <c r="Z1668" i="8" s="1"/>
  <c r="BE1707" i="7"/>
  <c r="M1669" i="8" s="1"/>
  <c r="BF1707" i="7"/>
  <c r="N1669" i="8" s="1"/>
  <c r="BH1707" i="7"/>
  <c r="P1669" i="8" s="1"/>
  <c r="BI1707" i="7"/>
  <c r="Q1669" i="8" s="1"/>
  <c r="BJ1707" i="7"/>
  <c r="R1669" i="8" s="1"/>
  <c r="BK1707" i="7"/>
  <c r="S1669" i="8" s="1"/>
  <c r="BL1707" i="7"/>
  <c r="T1669" i="8" s="1"/>
  <c r="BM1707" i="7"/>
  <c r="U1669" i="8" s="1"/>
  <c r="BN1707" i="7"/>
  <c r="V1669" i="8" s="1"/>
  <c r="BO1707" i="7"/>
  <c r="W1669" i="8" s="1"/>
  <c r="BP1707" i="7"/>
  <c r="X1669" i="8" s="1"/>
  <c r="BQ1707" i="7"/>
  <c r="Y1669" i="8" s="1"/>
  <c r="BR1707" i="7"/>
  <c r="Z1669" i="8" s="1"/>
  <c r="BE1708" i="7"/>
  <c r="M1670" i="8" s="1"/>
  <c r="BF1708" i="7"/>
  <c r="N1670" i="8" s="1"/>
  <c r="BH1708" i="7"/>
  <c r="P1670" i="8" s="1"/>
  <c r="BI1708" i="7"/>
  <c r="Q1670" i="8" s="1"/>
  <c r="BJ1708" i="7"/>
  <c r="R1670" i="8" s="1"/>
  <c r="BK1708" i="7"/>
  <c r="S1670" i="8" s="1"/>
  <c r="BL1708" i="7"/>
  <c r="T1670" i="8" s="1"/>
  <c r="BM1708" i="7"/>
  <c r="U1670" i="8" s="1"/>
  <c r="BN1708" i="7"/>
  <c r="V1670" i="8" s="1"/>
  <c r="BO1708" i="7"/>
  <c r="W1670" i="8" s="1"/>
  <c r="BP1708" i="7"/>
  <c r="X1670" i="8" s="1"/>
  <c r="BQ1708" i="7"/>
  <c r="Y1670" i="8" s="1"/>
  <c r="BR1708" i="7"/>
  <c r="Z1670" i="8" s="1"/>
  <c r="BE1709" i="7"/>
  <c r="M1671" i="8" s="1"/>
  <c r="BF1709" i="7"/>
  <c r="N1671" i="8" s="1"/>
  <c r="BH1709" i="7"/>
  <c r="P1671" i="8" s="1"/>
  <c r="BI1709" i="7"/>
  <c r="Q1671" i="8" s="1"/>
  <c r="BJ1709" i="7"/>
  <c r="R1671" i="8" s="1"/>
  <c r="BK1709" i="7"/>
  <c r="S1671" i="8" s="1"/>
  <c r="BL1709" i="7"/>
  <c r="T1671" i="8" s="1"/>
  <c r="BM1709" i="7"/>
  <c r="U1671" i="8" s="1"/>
  <c r="BN1709" i="7"/>
  <c r="V1671" i="8" s="1"/>
  <c r="BO1709" i="7"/>
  <c r="W1671" i="8" s="1"/>
  <c r="BP1709" i="7"/>
  <c r="X1671" i="8" s="1"/>
  <c r="BQ1709" i="7"/>
  <c r="Y1671" i="8" s="1"/>
  <c r="BR1709" i="7"/>
  <c r="Z1671" i="8" s="1"/>
  <c r="BE1710" i="7"/>
  <c r="M1672" i="8" s="1"/>
  <c r="BF1710" i="7"/>
  <c r="N1672" i="8" s="1"/>
  <c r="BH1710" i="7"/>
  <c r="P1672" i="8" s="1"/>
  <c r="BI1710" i="7"/>
  <c r="Q1672" i="8" s="1"/>
  <c r="BJ1710" i="7"/>
  <c r="R1672" i="8" s="1"/>
  <c r="BK1710" i="7"/>
  <c r="S1672" i="8" s="1"/>
  <c r="BL1710" i="7"/>
  <c r="T1672" i="8" s="1"/>
  <c r="BM1710" i="7"/>
  <c r="U1672" i="8" s="1"/>
  <c r="BN1710" i="7"/>
  <c r="V1672" i="8" s="1"/>
  <c r="BO1710" i="7"/>
  <c r="W1672" i="8" s="1"/>
  <c r="BP1710" i="7"/>
  <c r="X1672" i="8" s="1"/>
  <c r="BQ1710" i="7"/>
  <c r="Y1672" i="8" s="1"/>
  <c r="BR1710" i="7"/>
  <c r="Z1672" i="8" s="1"/>
  <c r="BE1711" i="7"/>
  <c r="M1673" i="8" s="1"/>
  <c r="BF1711" i="7"/>
  <c r="N1673" i="8" s="1"/>
  <c r="BH1711" i="7"/>
  <c r="P1673" i="8" s="1"/>
  <c r="BI1711" i="7"/>
  <c r="Q1673" i="8" s="1"/>
  <c r="BJ1711" i="7"/>
  <c r="R1673" i="8" s="1"/>
  <c r="BK1711" i="7"/>
  <c r="S1673" i="8" s="1"/>
  <c r="BL1711" i="7"/>
  <c r="T1673" i="8" s="1"/>
  <c r="BM1711" i="7"/>
  <c r="U1673" i="8" s="1"/>
  <c r="BN1711" i="7"/>
  <c r="V1673" i="8" s="1"/>
  <c r="BO1711" i="7"/>
  <c r="W1673" i="8" s="1"/>
  <c r="BP1711" i="7"/>
  <c r="X1673" i="8" s="1"/>
  <c r="BQ1711" i="7"/>
  <c r="Y1673" i="8" s="1"/>
  <c r="BR1711" i="7"/>
  <c r="Z1673" i="8" s="1"/>
  <c r="BE1712" i="7"/>
  <c r="M1674" i="8" s="1"/>
  <c r="BF1712" i="7"/>
  <c r="N1674" i="8" s="1"/>
  <c r="BH1712" i="7"/>
  <c r="P1674" i="8" s="1"/>
  <c r="BI1712" i="7"/>
  <c r="Q1674" i="8" s="1"/>
  <c r="BK1712" i="7"/>
  <c r="S1674" i="8" s="1"/>
  <c r="BL1712" i="7"/>
  <c r="T1674" i="8" s="1"/>
  <c r="BM1712" i="7"/>
  <c r="U1674" i="8" s="1"/>
  <c r="BN1712" i="7"/>
  <c r="V1674" i="8" s="1"/>
  <c r="BO1712" i="7"/>
  <c r="W1674" i="8" s="1"/>
  <c r="BP1712" i="7"/>
  <c r="X1674" i="8" s="1"/>
  <c r="BQ1712" i="7"/>
  <c r="Y1674" i="8" s="1"/>
  <c r="BR1712" i="7"/>
  <c r="Z1674" i="8" s="1"/>
  <c r="BE1713" i="7"/>
  <c r="M1675" i="8" s="1"/>
  <c r="BF1713" i="7"/>
  <c r="N1675" i="8" s="1"/>
  <c r="BH1713" i="7"/>
  <c r="P1675" i="8" s="1"/>
  <c r="BI1713" i="7"/>
  <c r="Q1675" i="8" s="1"/>
  <c r="BK1713" i="7"/>
  <c r="S1675" i="8" s="1"/>
  <c r="BL1713" i="7"/>
  <c r="T1675" i="8" s="1"/>
  <c r="BM1713" i="7"/>
  <c r="U1675" i="8" s="1"/>
  <c r="BN1713" i="7"/>
  <c r="V1675" i="8" s="1"/>
  <c r="BO1713" i="7"/>
  <c r="W1675" i="8" s="1"/>
  <c r="BP1713" i="7"/>
  <c r="X1675" i="8" s="1"/>
  <c r="BQ1713" i="7"/>
  <c r="Y1675" i="8" s="1"/>
  <c r="BR1713" i="7"/>
  <c r="Z1675" i="8" s="1"/>
  <c r="BF1714" i="7"/>
  <c r="N1676" i="8" s="1"/>
  <c r="BH1714" i="7"/>
  <c r="P1676" i="8" s="1"/>
  <c r="BI1714" i="7"/>
  <c r="Q1676" i="8" s="1"/>
  <c r="BJ1714" i="7"/>
  <c r="R1676" i="8" s="1"/>
  <c r="BK1714" i="7"/>
  <c r="S1676" i="8" s="1"/>
  <c r="BL1714" i="7"/>
  <c r="T1676" i="8" s="1"/>
  <c r="BM1714" i="7"/>
  <c r="U1676" i="8" s="1"/>
  <c r="BN1714" i="7"/>
  <c r="V1676" i="8" s="1"/>
  <c r="BO1714" i="7"/>
  <c r="W1676" i="8" s="1"/>
  <c r="BP1714" i="7"/>
  <c r="X1676" i="8" s="1"/>
  <c r="BQ1714" i="7"/>
  <c r="Y1676" i="8" s="1"/>
  <c r="BR1714" i="7"/>
  <c r="Z1676" i="8" s="1"/>
  <c r="BF1715" i="7"/>
  <c r="N1677" i="8" s="1"/>
  <c r="BH1715" i="7"/>
  <c r="P1677" i="8" s="1"/>
  <c r="BI1715" i="7"/>
  <c r="Q1677" i="8" s="1"/>
  <c r="BJ1715" i="7"/>
  <c r="R1677" i="8" s="1"/>
  <c r="BK1715" i="7"/>
  <c r="S1677" i="8" s="1"/>
  <c r="BL1715" i="7"/>
  <c r="T1677" i="8" s="1"/>
  <c r="BM1715" i="7"/>
  <c r="U1677" i="8" s="1"/>
  <c r="BN1715" i="7"/>
  <c r="V1677" i="8" s="1"/>
  <c r="BO1715" i="7"/>
  <c r="W1677" i="8" s="1"/>
  <c r="BP1715" i="7"/>
  <c r="X1677" i="8" s="1"/>
  <c r="BQ1715" i="7"/>
  <c r="Y1677" i="8" s="1"/>
  <c r="BR1715" i="7"/>
  <c r="Z1677" i="8" s="1"/>
  <c r="BF1716" i="7"/>
  <c r="N1678" i="8" s="1"/>
  <c r="BH1716" i="7"/>
  <c r="P1678" i="8" s="1"/>
  <c r="BI1716" i="7"/>
  <c r="Q1678" i="8" s="1"/>
  <c r="BJ1716" i="7"/>
  <c r="R1678" i="8" s="1"/>
  <c r="BK1716" i="7"/>
  <c r="S1678" i="8" s="1"/>
  <c r="BL1716" i="7"/>
  <c r="T1678" i="8" s="1"/>
  <c r="BM1716" i="7"/>
  <c r="U1678" i="8" s="1"/>
  <c r="BN1716" i="7"/>
  <c r="V1678" i="8" s="1"/>
  <c r="BO1716" i="7"/>
  <c r="W1678" i="8" s="1"/>
  <c r="BP1716" i="7"/>
  <c r="X1678" i="8" s="1"/>
  <c r="BQ1716" i="7"/>
  <c r="Y1678" i="8" s="1"/>
  <c r="BR1716" i="7"/>
  <c r="Z1678" i="8" s="1"/>
  <c r="BE1717" i="7"/>
  <c r="M1679" i="8" s="1"/>
  <c r="BF1717" i="7"/>
  <c r="N1679" i="8" s="1"/>
  <c r="BH1717" i="7"/>
  <c r="P1679" i="8" s="1"/>
  <c r="BI1717" i="7"/>
  <c r="Q1679" i="8" s="1"/>
  <c r="BJ1717" i="7"/>
  <c r="R1679" i="8" s="1"/>
  <c r="BL1717" i="7"/>
  <c r="T1679" i="8" s="1"/>
  <c r="BM1717" i="7"/>
  <c r="U1679" i="8" s="1"/>
  <c r="BN1717" i="7"/>
  <c r="V1679" i="8" s="1"/>
  <c r="BO1717" i="7"/>
  <c r="W1679" i="8" s="1"/>
  <c r="BP1717" i="7"/>
  <c r="X1679" i="8" s="1"/>
  <c r="BQ1717" i="7"/>
  <c r="Y1679" i="8" s="1"/>
  <c r="BR1717" i="7"/>
  <c r="Z1679" i="8" s="1"/>
  <c r="BF1718" i="7"/>
  <c r="N1680" i="8" s="1"/>
  <c r="BH1718" i="7"/>
  <c r="P1680" i="8" s="1"/>
  <c r="BI1718" i="7"/>
  <c r="Q1680" i="8" s="1"/>
  <c r="BK1718" i="7"/>
  <c r="S1680" i="8" s="1"/>
  <c r="BL1718" i="7"/>
  <c r="T1680" i="8" s="1"/>
  <c r="BM1718" i="7"/>
  <c r="U1680" i="8" s="1"/>
  <c r="BN1718" i="7"/>
  <c r="V1680" i="8" s="1"/>
  <c r="BO1718" i="7"/>
  <c r="W1680" i="8" s="1"/>
  <c r="BP1718" i="7"/>
  <c r="X1680" i="8" s="1"/>
  <c r="BQ1718" i="7"/>
  <c r="Y1680" i="8" s="1"/>
  <c r="BR1718" i="7"/>
  <c r="Z1680" i="8" s="1"/>
  <c r="BE1719" i="7"/>
  <c r="M1681" i="8" s="1"/>
  <c r="BF1719" i="7"/>
  <c r="N1681" i="8" s="1"/>
  <c r="BH1719" i="7"/>
  <c r="P1681" i="8" s="1"/>
  <c r="BI1719" i="7"/>
  <c r="Q1681" i="8" s="1"/>
  <c r="BK1719" i="7"/>
  <c r="S1681" i="8" s="1"/>
  <c r="BL1719" i="7"/>
  <c r="T1681" i="8" s="1"/>
  <c r="BM1719" i="7"/>
  <c r="U1681" i="8" s="1"/>
  <c r="BN1719" i="7"/>
  <c r="V1681" i="8" s="1"/>
  <c r="BO1719" i="7"/>
  <c r="W1681" i="8" s="1"/>
  <c r="BP1719" i="7"/>
  <c r="X1681" i="8" s="1"/>
  <c r="BQ1719" i="7"/>
  <c r="Y1681" i="8" s="1"/>
  <c r="BR1719" i="7"/>
  <c r="Z1681" i="8" s="1"/>
  <c r="BE1720" i="7"/>
  <c r="M1682" i="8" s="1"/>
  <c r="BF1720" i="7"/>
  <c r="N1682" i="8" s="1"/>
  <c r="BH1720" i="7"/>
  <c r="P1682" i="8" s="1"/>
  <c r="BI1720" i="7"/>
  <c r="Q1682" i="8" s="1"/>
  <c r="BK1720" i="7"/>
  <c r="S1682" i="8" s="1"/>
  <c r="BL1720" i="7"/>
  <c r="T1682" i="8" s="1"/>
  <c r="BM1720" i="7"/>
  <c r="U1682" i="8" s="1"/>
  <c r="BN1720" i="7"/>
  <c r="V1682" i="8" s="1"/>
  <c r="BO1720" i="7"/>
  <c r="W1682" i="8" s="1"/>
  <c r="BP1720" i="7"/>
  <c r="X1682" i="8" s="1"/>
  <c r="BQ1720" i="7"/>
  <c r="Y1682" i="8" s="1"/>
  <c r="BR1720" i="7"/>
  <c r="Z1682" i="8" s="1"/>
  <c r="BE1721" i="7"/>
  <c r="M1683" i="8" s="1"/>
  <c r="BF1721" i="7"/>
  <c r="N1683" i="8" s="1"/>
  <c r="BH1721" i="7"/>
  <c r="P1683" i="8" s="1"/>
  <c r="BI1721" i="7"/>
  <c r="Q1683" i="8" s="1"/>
  <c r="BJ1721" i="7"/>
  <c r="R1683" i="8" s="1"/>
  <c r="BK1721" i="7"/>
  <c r="S1683" i="8" s="1"/>
  <c r="BL1721" i="7"/>
  <c r="T1683" i="8" s="1"/>
  <c r="BN1721" i="7"/>
  <c r="V1683" i="8" s="1"/>
  <c r="BO1721" i="7"/>
  <c r="W1683" i="8" s="1"/>
  <c r="BP1721" i="7"/>
  <c r="X1683" i="8" s="1"/>
  <c r="BR1721" i="7"/>
  <c r="Z1683" i="8" s="1"/>
  <c r="BE1722" i="7"/>
  <c r="M1684" i="8" s="1"/>
  <c r="BF1722" i="7"/>
  <c r="N1684" i="8" s="1"/>
  <c r="BH1722" i="7"/>
  <c r="P1684" i="8" s="1"/>
  <c r="BI1722" i="7"/>
  <c r="Q1684" i="8" s="1"/>
  <c r="BJ1722" i="7"/>
  <c r="R1684" i="8" s="1"/>
  <c r="BK1722" i="7"/>
  <c r="S1684" i="8" s="1"/>
  <c r="BL1722" i="7"/>
  <c r="T1684" i="8" s="1"/>
  <c r="BN1722" i="7"/>
  <c r="V1684" i="8" s="1"/>
  <c r="BO1722" i="7"/>
  <c r="W1684" i="8" s="1"/>
  <c r="BP1722" i="7"/>
  <c r="X1684" i="8" s="1"/>
  <c r="BR1722" i="7"/>
  <c r="Z1684" i="8" s="1"/>
  <c r="BE1723" i="7"/>
  <c r="M1685" i="8" s="1"/>
  <c r="BF1723" i="7"/>
  <c r="N1685" i="8" s="1"/>
  <c r="BH1723" i="7"/>
  <c r="P1685" i="8" s="1"/>
  <c r="BI1723" i="7"/>
  <c r="Q1685" i="8" s="1"/>
  <c r="BJ1723" i="7"/>
  <c r="R1685" i="8" s="1"/>
  <c r="BK1723" i="7"/>
  <c r="S1685" i="8" s="1"/>
  <c r="BL1723" i="7"/>
  <c r="T1685" i="8" s="1"/>
  <c r="BN1723" i="7"/>
  <c r="V1685" i="8" s="1"/>
  <c r="BO1723" i="7"/>
  <c r="W1685" i="8" s="1"/>
  <c r="BP1723" i="7"/>
  <c r="X1685" i="8" s="1"/>
  <c r="BR1723" i="7"/>
  <c r="Z1685" i="8" s="1"/>
  <c r="BE1724" i="7"/>
  <c r="M1686" i="8" s="1"/>
  <c r="BF1724" i="7"/>
  <c r="N1686" i="8" s="1"/>
  <c r="BH1724" i="7"/>
  <c r="P1686" i="8" s="1"/>
  <c r="BI1724" i="7"/>
  <c r="Q1686" i="8" s="1"/>
  <c r="BJ1724" i="7"/>
  <c r="R1686" i="8" s="1"/>
  <c r="BK1724" i="7"/>
  <c r="S1686" i="8" s="1"/>
  <c r="BL1724" i="7"/>
  <c r="T1686" i="8" s="1"/>
  <c r="BN1724" i="7"/>
  <c r="V1686" i="8" s="1"/>
  <c r="BO1724" i="7"/>
  <c r="W1686" i="8" s="1"/>
  <c r="BP1724" i="7"/>
  <c r="X1686" i="8" s="1"/>
  <c r="BR1724" i="7"/>
  <c r="Z1686" i="8" s="1"/>
  <c r="BE1725" i="7"/>
  <c r="M1687" i="8" s="1"/>
  <c r="BF1725" i="7"/>
  <c r="N1687" i="8" s="1"/>
  <c r="BH1725" i="7"/>
  <c r="P1687" i="8" s="1"/>
  <c r="BI1725" i="7"/>
  <c r="Q1687" i="8" s="1"/>
  <c r="BK1725" i="7"/>
  <c r="S1687" i="8" s="1"/>
  <c r="BL1725" i="7"/>
  <c r="T1687" i="8" s="1"/>
  <c r="BN1725" i="7"/>
  <c r="V1687" i="8" s="1"/>
  <c r="BO1725" i="7"/>
  <c r="W1687" i="8" s="1"/>
  <c r="BP1725" i="7"/>
  <c r="X1687" i="8" s="1"/>
  <c r="BQ1725" i="7"/>
  <c r="Y1687" i="8" s="1"/>
  <c r="BR1725" i="7"/>
  <c r="Z1687" i="8" s="1"/>
  <c r="BF1726" i="7"/>
  <c r="N1688" i="8" s="1"/>
  <c r="BH1726" i="7"/>
  <c r="P1688" i="8" s="1"/>
  <c r="BI1726" i="7"/>
  <c r="Q1688" i="8" s="1"/>
  <c r="BJ1726" i="7"/>
  <c r="R1688" i="8" s="1"/>
  <c r="BK1726" i="7"/>
  <c r="S1688" i="8" s="1"/>
  <c r="BL1726" i="7"/>
  <c r="T1688" i="8" s="1"/>
  <c r="BM1726" i="7"/>
  <c r="U1688" i="8" s="1"/>
  <c r="BN1726" i="7"/>
  <c r="V1688" i="8" s="1"/>
  <c r="BO1726" i="7"/>
  <c r="W1688" i="8" s="1"/>
  <c r="BP1726" i="7"/>
  <c r="X1688" i="8" s="1"/>
  <c r="BQ1726" i="7"/>
  <c r="Y1688" i="8" s="1"/>
  <c r="BR1726" i="7"/>
  <c r="Z1688" i="8" s="1"/>
  <c r="BE1727" i="7"/>
  <c r="M1689" i="8" s="1"/>
  <c r="BF1727" i="7"/>
  <c r="N1689" i="8" s="1"/>
  <c r="BH1727" i="7"/>
  <c r="P1689" i="8" s="1"/>
  <c r="BI1727" i="7"/>
  <c r="Q1689" i="8" s="1"/>
  <c r="BJ1727" i="7"/>
  <c r="R1689" i="8" s="1"/>
  <c r="BK1727" i="7"/>
  <c r="S1689" i="8" s="1"/>
  <c r="BL1727" i="7"/>
  <c r="T1689" i="8" s="1"/>
  <c r="BN1727" i="7"/>
  <c r="V1689" i="8" s="1"/>
  <c r="BO1727" i="7"/>
  <c r="W1689" i="8" s="1"/>
  <c r="BP1727" i="7"/>
  <c r="X1689" i="8" s="1"/>
  <c r="BQ1727" i="7"/>
  <c r="Y1689" i="8" s="1"/>
  <c r="BR1727" i="7"/>
  <c r="Z1689" i="8" s="1"/>
  <c r="BE1728" i="7"/>
  <c r="M1690" i="8" s="1"/>
  <c r="BF1728" i="7"/>
  <c r="N1690" i="8" s="1"/>
  <c r="BH1728" i="7"/>
  <c r="P1690" i="8" s="1"/>
  <c r="BI1728" i="7"/>
  <c r="Q1690" i="8" s="1"/>
  <c r="BJ1728" i="7"/>
  <c r="R1690" i="8" s="1"/>
  <c r="BK1728" i="7"/>
  <c r="S1690" i="8" s="1"/>
  <c r="BN1728" i="7"/>
  <c r="V1690" i="8" s="1"/>
  <c r="BO1728" i="7"/>
  <c r="W1690" i="8" s="1"/>
  <c r="BP1728" i="7"/>
  <c r="X1690" i="8" s="1"/>
  <c r="BQ1728" i="7"/>
  <c r="Y1690" i="8" s="1"/>
  <c r="BR1728" i="7"/>
  <c r="Z1690" i="8" s="1"/>
  <c r="BE1729" i="7"/>
  <c r="M1691" i="8" s="1"/>
  <c r="BF1729" i="7"/>
  <c r="N1691" i="8" s="1"/>
  <c r="BH1729" i="7"/>
  <c r="P1691" i="8" s="1"/>
  <c r="BI1729" i="7"/>
  <c r="Q1691" i="8" s="1"/>
  <c r="BK1729" i="7"/>
  <c r="S1691" i="8" s="1"/>
  <c r="BL1729" i="7"/>
  <c r="T1691" i="8" s="1"/>
  <c r="BN1729" i="7"/>
  <c r="V1691" i="8" s="1"/>
  <c r="BO1729" i="7"/>
  <c r="W1691" i="8" s="1"/>
  <c r="BP1729" i="7"/>
  <c r="X1691" i="8" s="1"/>
  <c r="BQ1729" i="7"/>
  <c r="Y1691" i="8" s="1"/>
  <c r="BR1729" i="7"/>
  <c r="Z1691" i="8" s="1"/>
  <c r="BE1730" i="7"/>
  <c r="M1692" i="8" s="1"/>
  <c r="BF1730" i="7"/>
  <c r="N1692" i="8" s="1"/>
  <c r="BH1730" i="7"/>
  <c r="P1692" i="8" s="1"/>
  <c r="BI1730" i="7"/>
  <c r="Q1692" i="8" s="1"/>
  <c r="BK1730" i="7"/>
  <c r="S1692" i="8" s="1"/>
  <c r="BL1730" i="7"/>
  <c r="T1692" i="8" s="1"/>
  <c r="BN1730" i="7"/>
  <c r="V1692" i="8" s="1"/>
  <c r="BO1730" i="7"/>
  <c r="W1692" i="8" s="1"/>
  <c r="BP1730" i="7"/>
  <c r="X1692" i="8" s="1"/>
  <c r="BQ1730" i="7"/>
  <c r="Y1692" i="8" s="1"/>
  <c r="BR1730" i="7"/>
  <c r="Z1692" i="8" s="1"/>
  <c r="BE1731" i="7"/>
  <c r="M1693" i="8" s="1"/>
  <c r="BF1731" i="7"/>
  <c r="N1693" i="8" s="1"/>
  <c r="BH1731" i="7"/>
  <c r="P1693" i="8" s="1"/>
  <c r="BI1731" i="7"/>
  <c r="Q1693" i="8" s="1"/>
  <c r="BK1731" i="7"/>
  <c r="S1693" i="8" s="1"/>
  <c r="BL1731" i="7"/>
  <c r="T1693" i="8" s="1"/>
  <c r="BN1731" i="7"/>
  <c r="V1693" i="8" s="1"/>
  <c r="BO1731" i="7"/>
  <c r="W1693" i="8" s="1"/>
  <c r="BP1731" i="7"/>
  <c r="X1693" i="8" s="1"/>
  <c r="BQ1731" i="7"/>
  <c r="Y1693" i="8" s="1"/>
  <c r="BR1731" i="7"/>
  <c r="Z1693" i="8" s="1"/>
  <c r="BE1732" i="7"/>
  <c r="M1694" i="8" s="1"/>
  <c r="BF1732" i="7"/>
  <c r="N1694" i="8" s="1"/>
  <c r="BH1732" i="7"/>
  <c r="P1694" i="8" s="1"/>
  <c r="BI1732" i="7"/>
  <c r="Q1694" i="8" s="1"/>
  <c r="BK1732" i="7"/>
  <c r="S1694" i="8" s="1"/>
  <c r="BL1732" i="7"/>
  <c r="T1694" i="8" s="1"/>
  <c r="BN1732" i="7"/>
  <c r="V1694" i="8" s="1"/>
  <c r="BO1732" i="7"/>
  <c r="W1694" i="8" s="1"/>
  <c r="BP1732" i="7"/>
  <c r="X1694" i="8" s="1"/>
  <c r="BQ1732" i="7"/>
  <c r="Y1694" i="8" s="1"/>
  <c r="BR1732" i="7"/>
  <c r="Z1694" i="8" s="1"/>
  <c r="BE1733" i="7"/>
  <c r="M1695" i="8" s="1"/>
  <c r="BF1733" i="7"/>
  <c r="N1695" i="8" s="1"/>
  <c r="BH1733" i="7"/>
  <c r="P1695" i="8" s="1"/>
  <c r="BI1733" i="7"/>
  <c r="Q1695" i="8" s="1"/>
  <c r="BK1733" i="7"/>
  <c r="S1695" i="8" s="1"/>
  <c r="BL1733" i="7"/>
  <c r="T1695" i="8" s="1"/>
  <c r="BN1733" i="7"/>
  <c r="V1695" i="8" s="1"/>
  <c r="BO1733" i="7"/>
  <c r="W1695" i="8" s="1"/>
  <c r="BP1733" i="7"/>
  <c r="X1695" i="8" s="1"/>
  <c r="BQ1733" i="7"/>
  <c r="Y1695" i="8" s="1"/>
  <c r="BR1733" i="7"/>
  <c r="Z1695" i="8" s="1"/>
  <c r="BE1734" i="7"/>
  <c r="M1696" i="8" s="1"/>
  <c r="BF1734" i="7"/>
  <c r="N1696" i="8" s="1"/>
  <c r="BH1734" i="7"/>
  <c r="P1696" i="8" s="1"/>
  <c r="BI1734" i="7"/>
  <c r="Q1696" i="8" s="1"/>
  <c r="BJ1734" i="7"/>
  <c r="R1696" i="8" s="1"/>
  <c r="BK1734" i="7"/>
  <c r="S1696" i="8" s="1"/>
  <c r="BN1734" i="7"/>
  <c r="V1696" i="8" s="1"/>
  <c r="BO1734" i="7"/>
  <c r="W1696" i="8" s="1"/>
  <c r="BP1734" i="7"/>
  <c r="X1696" i="8" s="1"/>
  <c r="BQ1734" i="7"/>
  <c r="Y1696" i="8" s="1"/>
  <c r="BR1734" i="7"/>
  <c r="Z1696" i="8" s="1"/>
  <c r="BE1735" i="7"/>
  <c r="M1697" i="8" s="1"/>
  <c r="BF1735" i="7"/>
  <c r="N1697" i="8" s="1"/>
  <c r="BH1735" i="7"/>
  <c r="P1697" i="8" s="1"/>
  <c r="BI1735" i="7"/>
  <c r="Q1697" i="8" s="1"/>
  <c r="BJ1735" i="7"/>
  <c r="R1697" i="8" s="1"/>
  <c r="BK1735" i="7"/>
  <c r="S1697" i="8" s="1"/>
  <c r="BL1735" i="7"/>
  <c r="T1697" i="8" s="1"/>
  <c r="BN1735" i="7"/>
  <c r="V1697" i="8" s="1"/>
  <c r="BO1735" i="7"/>
  <c r="W1697" i="8" s="1"/>
  <c r="BP1735" i="7"/>
  <c r="X1697" i="8" s="1"/>
  <c r="BQ1735" i="7"/>
  <c r="Y1697" i="8" s="1"/>
  <c r="BR1735" i="7"/>
  <c r="Z1697" i="8" s="1"/>
  <c r="BF1736" i="7"/>
  <c r="N1698" i="8" s="1"/>
  <c r="BH1736" i="7"/>
  <c r="P1698" i="8" s="1"/>
  <c r="BI1736" i="7"/>
  <c r="Q1698" i="8" s="1"/>
  <c r="BJ1736" i="7"/>
  <c r="R1698" i="8" s="1"/>
  <c r="BK1736" i="7"/>
  <c r="S1698" i="8" s="1"/>
  <c r="BL1736" i="7"/>
  <c r="T1698" i="8" s="1"/>
  <c r="BN1736" i="7"/>
  <c r="V1698" i="8" s="1"/>
  <c r="BO1736" i="7"/>
  <c r="W1698" i="8" s="1"/>
  <c r="BP1736" i="7"/>
  <c r="X1698" i="8" s="1"/>
  <c r="BQ1736" i="7"/>
  <c r="Y1698" i="8" s="1"/>
  <c r="BR1736" i="7"/>
  <c r="Z1698" i="8" s="1"/>
  <c r="BF1737" i="7"/>
  <c r="N1699" i="8" s="1"/>
  <c r="BH1737" i="7"/>
  <c r="P1699" i="8" s="1"/>
  <c r="BI1737" i="7"/>
  <c r="Q1699" i="8" s="1"/>
  <c r="BJ1737" i="7"/>
  <c r="R1699" i="8" s="1"/>
  <c r="BK1737" i="7"/>
  <c r="S1699" i="8" s="1"/>
  <c r="BL1737" i="7"/>
  <c r="T1699" i="8" s="1"/>
  <c r="BN1737" i="7"/>
  <c r="V1699" i="8" s="1"/>
  <c r="BO1737" i="7"/>
  <c r="W1699" i="8" s="1"/>
  <c r="BP1737" i="7"/>
  <c r="X1699" i="8" s="1"/>
  <c r="BQ1737" i="7"/>
  <c r="Y1699" i="8" s="1"/>
  <c r="BR1737" i="7"/>
  <c r="Z1699" i="8" s="1"/>
  <c r="BF1738" i="7"/>
  <c r="N1700" i="8" s="1"/>
  <c r="BH1738" i="7"/>
  <c r="P1700" i="8" s="1"/>
  <c r="BI1738" i="7"/>
  <c r="Q1700" i="8" s="1"/>
  <c r="BJ1738" i="7"/>
  <c r="R1700" i="8" s="1"/>
  <c r="BK1738" i="7"/>
  <c r="S1700" i="8" s="1"/>
  <c r="BL1738" i="7"/>
  <c r="T1700" i="8" s="1"/>
  <c r="BM1738" i="7"/>
  <c r="U1700" i="8" s="1"/>
  <c r="BN1738" i="7"/>
  <c r="V1700" i="8" s="1"/>
  <c r="BO1738" i="7"/>
  <c r="W1700" i="8" s="1"/>
  <c r="BP1738" i="7"/>
  <c r="X1700" i="8" s="1"/>
  <c r="BQ1738" i="7"/>
  <c r="Y1700" i="8" s="1"/>
  <c r="BR1738" i="7"/>
  <c r="Z1700" i="8" s="1"/>
  <c r="BF1739" i="7"/>
  <c r="N1701" i="8" s="1"/>
  <c r="BH1739" i="7"/>
  <c r="P1701" i="8" s="1"/>
  <c r="BI1739" i="7"/>
  <c r="Q1701" i="8" s="1"/>
  <c r="BJ1739" i="7"/>
  <c r="R1701" i="8" s="1"/>
  <c r="BK1739" i="7"/>
  <c r="S1701" i="8" s="1"/>
  <c r="BL1739" i="7"/>
  <c r="T1701" i="8" s="1"/>
  <c r="BM1739" i="7"/>
  <c r="U1701" i="8" s="1"/>
  <c r="BN1739" i="7"/>
  <c r="V1701" i="8" s="1"/>
  <c r="BO1739" i="7"/>
  <c r="W1701" i="8" s="1"/>
  <c r="BP1739" i="7"/>
  <c r="X1701" i="8" s="1"/>
  <c r="BQ1739" i="7"/>
  <c r="Y1701" i="8" s="1"/>
  <c r="BR1739" i="7"/>
  <c r="Z1701" i="8" s="1"/>
  <c r="BE1740" i="7"/>
  <c r="M1702" i="8" s="1"/>
  <c r="BF1740" i="7"/>
  <c r="N1702" i="8" s="1"/>
  <c r="BH1740" i="7"/>
  <c r="P1702" i="8" s="1"/>
  <c r="BI1740" i="7"/>
  <c r="Q1702" i="8" s="1"/>
  <c r="BJ1740" i="7"/>
  <c r="R1702" i="8" s="1"/>
  <c r="BK1740" i="7"/>
  <c r="S1702" i="8" s="1"/>
  <c r="BL1740" i="7"/>
  <c r="T1702" i="8" s="1"/>
  <c r="BN1740" i="7"/>
  <c r="V1702" i="8" s="1"/>
  <c r="BO1740" i="7"/>
  <c r="W1702" i="8" s="1"/>
  <c r="BP1740" i="7"/>
  <c r="X1702" i="8" s="1"/>
  <c r="BQ1740" i="7"/>
  <c r="Y1702" i="8" s="1"/>
  <c r="BR1740" i="7"/>
  <c r="Z1702" i="8" s="1"/>
  <c r="BE1741" i="7"/>
  <c r="M1703" i="8" s="1"/>
  <c r="BF1741" i="7"/>
  <c r="N1703" i="8" s="1"/>
  <c r="BH1741" i="7"/>
  <c r="P1703" i="8" s="1"/>
  <c r="BI1741" i="7"/>
  <c r="Q1703" i="8" s="1"/>
  <c r="BK1741" i="7"/>
  <c r="S1703" i="8" s="1"/>
  <c r="BL1741" i="7"/>
  <c r="T1703" i="8" s="1"/>
  <c r="BM1741" i="7"/>
  <c r="U1703" i="8" s="1"/>
  <c r="BN1741" i="7"/>
  <c r="V1703" i="8" s="1"/>
  <c r="BO1741" i="7"/>
  <c r="W1703" i="8" s="1"/>
  <c r="BP1741" i="7"/>
  <c r="X1703" i="8" s="1"/>
  <c r="BQ1741" i="7"/>
  <c r="Y1703" i="8" s="1"/>
  <c r="BR1741" i="7"/>
  <c r="Z1703" i="8" s="1"/>
  <c r="BE1742" i="7"/>
  <c r="M1704" i="8" s="1"/>
  <c r="BF1742" i="7"/>
  <c r="N1704" i="8" s="1"/>
  <c r="BH1742" i="7"/>
  <c r="P1704" i="8" s="1"/>
  <c r="BI1742" i="7"/>
  <c r="Q1704" i="8" s="1"/>
  <c r="BJ1742" i="7"/>
  <c r="R1704" i="8" s="1"/>
  <c r="BK1742" i="7"/>
  <c r="S1704" i="8" s="1"/>
  <c r="BL1742" i="7"/>
  <c r="T1704" i="8" s="1"/>
  <c r="BN1742" i="7"/>
  <c r="V1704" i="8" s="1"/>
  <c r="BO1742" i="7"/>
  <c r="W1704" i="8" s="1"/>
  <c r="BP1742" i="7"/>
  <c r="X1704" i="8" s="1"/>
  <c r="BQ1742" i="7"/>
  <c r="Y1704" i="8" s="1"/>
  <c r="BR1742" i="7"/>
  <c r="Z1704" i="8" s="1"/>
  <c r="BF1743" i="7"/>
  <c r="N1705" i="8" s="1"/>
  <c r="BH1743" i="7"/>
  <c r="P1705" i="8" s="1"/>
  <c r="BI1743" i="7"/>
  <c r="Q1705" i="8" s="1"/>
  <c r="BJ1743" i="7"/>
  <c r="R1705" i="8" s="1"/>
  <c r="BK1743" i="7"/>
  <c r="S1705" i="8" s="1"/>
  <c r="BL1743" i="7"/>
  <c r="T1705" i="8" s="1"/>
  <c r="BN1743" i="7"/>
  <c r="V1705" i="8" s="1"/>
  <c r="BO1743" i="7"/>
  <c r="W1705" i="8" s="1"/>
  <c r="BP1743" i="7"/>
  <c r="X1705" i="8" s="1"/>
  <c r="BQ1743" i="7"/>
  <c r="Y1705" i="8" s="1"/>
  <c r="BR1743" i="7"/>
  <c r="Z1705" i="8" s="1"/>
  <c r="BF1744" i="7"/>
  <c r="N1706" i="8" s="1"/>
  <c r="BH1744" i="7"/>
  <c r="P1706" i="8" s="1"/>
  <c r="BI1744" i="7"/>
  <c r="Q1706" i="8" s="1"/>
  <c r="BJ1744" i="7"/>
  <c r="R1706" i="8" s="1"/>
  <c r="BK1744" i="7"/>
  <c r="S1706" i="8" s="1"/>
  <c r="BL1744" i="7"/>
  <c r="T1706" i="8" s="1"/>
  <c r="BN1744" i="7"/>
  <c r="V1706" i="8" s="1"/>
  <c r="BO1744" i="7"/>
  <c r="W1706" i="8" s="1"/>
  <c r="BP1744" i="7"/>
  <c r="X1706" i="8" s="1"/>
  <c r="BQ1744" i="7"/>
  <c r="Y1706" i="8" s="1"/>
  <c r="BR1744" i="7"/>
  <c r="Z1706" i="8" s="1"/>
  <c r="BF1745" i="7"/>
  <c r="N1707" i="8" s="1"/>
  <c r="BH1745" i="7"/>
  <c r="P1707" i="8" s="1"/>
  <c r="BI1745" i="7"/>
  <c r="Q1707" i="8" s="1"/>
  <c r="BJ1745" i="7"/>
  <c r="R1707" i="8" s="1"/>
  <c r="BK1745" i="7"/>
  <c r="S1707" i="8" s="1"/>
  <c r="BL1745" i="7"/>
  <c r="T1707" i="8" s="1"/>
  <c r="BM1745" i="7"/>
  <c r="U1707" i="8" s="1"/>
  <c r="BN1745" i="7"/>
  <c r="V1707" i="8" s="1"/>
  <c r="BO1745" i="7"/>
  <c r="W1707" i="8" s="1"/>
  <c r="BP1745" i="7"/>
  <c r="X1707" i="8" s="1"/>
  <c r="BQ1745" i="7"/>
  <c r="Y1707" i="8" s="1"/>
  <c r="BR1745" i="7"/>
  <c r="Z1707" i="8" s="1"/>
  <c r="BE1746" i="7"/>
  <c r="M1708" i="8" s="1"/>
  <c r="BF1746" i="7"/>
  <c r="N1708" i="8" s="1"/>
  <c r="BH1746" i="7"/>
  <c r="P1708" i="8" s="1"/>
  <c r="BI1746" i="7"/>
  <c r="Q1708" i="8" s="1"/>
  <c r="BJ1746" i="7"/>
  <c r="R1708" i="8" s="1"/>
  <c r="BK1746" i="7"/>
  <c r="S1708" i="8" s="1"/>
  <c r="BL1746" i="7"/>
  <c r="T1708" i="8" s="1"/>
  <c r="BN1746" i="7"/>
  <c r="V1708" i="8" s="1"/>
  <c r="BO1746" i="7"/>
  <c r="W1708" i="8" s="1"/>
  <c r="BP1746" i="7"/>
  <c r="X1708" i="8" s="1"/>
  <c r="BQ1746" i="7"/>
  <c r="Y1708" i="8" s="1"/>
  <c r="BR1746" i="7"/>
  <c r="Z1708" i="8" s="1"/>
  <c r="BF1747" i="7"/>
  <c r="N1709" i="8" s="1"/>
  <c r="BH1747" i="7"/>
  <c r="P1709" i="8" s="1"/>
  <c r="BI1747" i="7"/>
  <c r="Q1709" i="8" s="1"/>
  <c r="BK1747" i="7"/>
  <c r="S1709" i="8" s="1"/>
  <c r="BL1747" i="7"/>
  <c r="T1709" i="8" s="1"/>
  <c r="BM1747" i="7"/>
  <c r="U1709" i="8" s="1"/>
  <c r="BN1747" i="7"/>
  <c r="V1709" i="8" s="1"/>
  <c r="BO1747" i="7"/>
  <c r="W1709" i="8" s="1"/>
  <c r="BP1747" i="7"/>
  <c r="X1709" i="8" s="1"/>
  <c r="BQ1747" i="7"/>
  <c r="Y1709" i="8" s="1"/>
  <c r="BR1747" i="7"/>
  <c r="Z1709" i="8" s="1"/>
  <c r="BE1748" i="7"/>
  <c r="M1710" i="8" s="1"/>
  <c r="BF1748" i="7"/>
  <c r="N1710" i="8" s="1"/>
  <c r="BH1748" i="7"/>
  <c r="P1710" i="8" s="1"/>
  <c r="BI1748" i="7"/>
  <c r="Q1710" i="8" s="1"/>
  <c r="BJ1748" i="7"/>
  <c r="R1710" i="8" s="1"/>
  <c r="BK1748" i="7"/>
  <c r="S1710" i="8" s="1"/>
  <c r="BL1748" i="7"/>
  <c r="T1710" i="8" s="1"/>
  <c r="BM1748" i="7"/>
  <c r="U1710" i="8" s="1"/>
  <c r="BN1748" i="7"/>
  <c r="V1710" i="8" s="1"/>
  <c r="BO1748" i="7"/>
  <c r="W1710" i="8" s="1"/>
  <c r="BP1748" i="7"/>
  <c r="X1710" i="8" s="1"/>
  <c r="BQ1748" i="7"/>
  <c r="Y1710" i="8" s="1"/>
  <c r="BF1749" i="7"/>
  <c r="N1711" i="8" s="1"/>
  <c r="BH1749" i="7"/>
  <c r="P1711" i="8" s="1"/>
  <c r="BI1749" i="7"/>
  <c r="Q1711" i="8" s="1"/>
  <c r="BJ1749" i="7"/>
  <c r="R1711" i="8" s="1"/>
  <c r="BK1749" i="7"/>
  <c r="S1711" i="8" s="1"/>
  <c r="BL1749" i="7"/>
  <c r="T1711" i="8" s="1"/>
  <c r="BM1749" i="7"/>
  <c r="U1711" i="8" s="1"/>
  <c r="BN1749" i="7"/>
  <c r="V1711" i="8" s="1"/>
  <c r="BO1749" i="7"/>
  <c r="W1711" i="8" s="1"/>
  <c r="BP1749" i="7"/>
  <c r="X1711" i="8" s="1"/>
  <c r="BQ1749" i="7"/>
  <c r="Y1711" i="8" s="1"/>
  <c r="BR1749" i="7"/>
  <c r="Z1711" i="8" s="1"/>
  <c r="BF1750" i="7"/>
  <c r="N1712" i="8" s="1"/>
  <c r="BH1750" i="7"/>
  <c r="P1712" i="8" s="1"/>
  <c r="BI1750" i="7"/>
  <c r="Q1712" i="8" s="1"/>
  <c r="BJ1750" i="7"/>
  <c r="R1712" i="8" s="1"/>
  <c r="BK1750" i="7"/>
  <c r="S1712" i="8" s="1"/>
  <c r="BL1750" i="7"/>
  <c r="T1712" i="8" s="1"/>
  <c r="BM1750" i="7"/>
  <c r="U1712" i="8" s="1"/>
  <c r="BN1750" i="7"/>
  <c r="V1712" i="8" s="1"/>
  <c r="BO1750" i="7"/>
  <c r="W1712" i="8" s="1"/>
  <c r="BP1750" i="7"/>
  <c r="X1712" i="8" s="1"/>
  <c r="BQ1750" i="7"/>
  <c r="Y1712" i="8" s="1"/>
  <c r="BR1750" i="7"/>
  <c r="Z1712" i="8" s="1"/>
  <c r="BF1751" i="7"/>
  <c r="N1713" i="8" s="1"/>
  <c r="BH1751" i="7"/>
  <c r="P1713" i="8" s="1"/>
  <c r="BI1751" i="7"/>
  <c r="Q1713" i="8" s="1"/>
  <c r="BJ1751" i="7"/>
  <c r="R1713" i="8" s="1"/>
  <c r="BK1751" i="7"/>
  <c r="S1713" i="8" s="1"/>
  <c r="BL1751" i="7"/>
  <c r="T1713" i="8" s="1"/>
  <c r="BM1751" i="7"/>
  <c r="U1713" i="8" s="1"/>
  <c r="BN1751" i="7"/>
  <c r="V1713" i="8" s="1"/>
  <c r="BO1751" i="7"/>
  <c r="W1713" i="8" s="1"/>
  <c r="BP1751" i="7"/>
  <c r="X1713" i="8" s="1"/>
  <c r="BQ1751" i="7"/>
  <c r="Y1713" i="8" s="1"/>
  <c r="BR1751" i="7"/>
  <c r="Z1713" i="8" s="1"/>
  <c r="BF1752" i="7"/>
  <c r="N1714" i="8" s="1"/>
  <c r="BH1752" i="7"/>
  <c r="P1714" i="8" s="1"/>
  <c r="BI1752" i="7"/>
  <c r="Q1714" i="8" s="1"/>
  <c r="BJ1752" i="7"/>
  <c r="R1714" i="8" s="1"/>
  <c r="BK1752" i="7"/>
  <c r="S1714" i="8" s="1"/>
  <c r="BL1752" i="7"/>
  <c r="T1714" i="8" s="1"/>
  <c r="BM1752" i="7"/>
  <c r="U1714" i="8" s="1"/>
  <c r="BN1752" i="7"/>
  <c r="V1714" i="8" s="1"/>
  <c r="BO1752" i="7"/>
  <c r="W1714" i="8" s="1"/>
  <c r="BP1752" i="7"/>
  <c r="X1714" i="8" s="1"/>
  <c r="BQ1752" i="7"/>
  <c r="Y1714" i="8" s="1"/>
  <c r="BR1752" i="7"/>
  <c r="Z1714" i="8" s="1"/>
  <c r="BF1753" i="7"/>
  <c r="N1715" i="8" s="1"/>
  <c r="BH1753" i="7"/>
  <c r="P1715" i="8" s="1"/>
  <c r="BI1753" i="7"/>
  <c r="Q1715" i="8" s="1"/>
  <c r="BJ1753" i="7"/>
  <c r="R1715" i="8" s="1"/>
  <c r="BK1753" i="7"/>
  <c r="S1715" i="8" s="1"/>
  <c r="BL1753" i="7"/>
  <c r="T1715" i="8" s="1"/>
  <c r="BM1753" i="7"/>
  <c r="U1715" i="8" s="1"/>
  <c r="BN1753" i="7"/>
  <c r="V1715" i="8" s="1"/>
  <c r="BO1753" i="7"/>
  <c r="W1715" i="8" s="1"/>
  <c r="BP1753" i="7"/>
  <c r="X1715" i="8" s="1"/>
  <c r="BQ1753" i="7"/>
  <c r="Y1715" i="8" s="1"/>
  <c r="BR1753" i="7"/>
  <c r="Z1715" i="8" s="1"/>
  <c r="BF1754" i="7"/>
  <c r="N1716" i="8" s="1"/>
  <c r="BH1754" i="7"/>
  <c r="P1716" i="8" s="1"/>
  <c r="BI1754" i="7"/>
  <c r="Q1716" i="8" s="1"/>
  <c r="BJ1754" i="7"/>
  <c r="R1716" i="8" s="1"/>
  <c r="BK1754" i="7"/>
  <c r="S1716" i="8" s="1"/>
  <c r="BL1754" i="7"/>
  <c r="T1716" i="8" s="1"/>
  <c r="BN1754" i="7"/>
  <c r="V1716" i="8" s="1"/>
  <c r="BO1754" i="7"/>
  <c r="W1716" i="8" s="1"/>
  <c r="BP1754" i="7"/>
  <c r="X1716" i="8" s="1"/>
  <c r="BQ1754" i="7"/>
  <c r="Y1716" i="8" s="1"/>
  <c r="BR1754" i="7"/>
  <c r="Z1716" i="8" s="1"/>
  <c r="BE1755" i="7"/>
  <c r="M1717" i="8" s="1"/>
  <c r="BF1755" i="7"/>
  <c r="N1717" i="8" s="1"/>
  <c r="BH1755" i="7"/>
  <c r="P1717" i="8" s="1"/>
  <c r="BI1755" i="7"/>
  <c r="Q1717" i="8" s="1"/>
  <c r="BK1755" i="7"/>
  <c r="S1717" i="8" s="1"/>
  <c r="BL1755" i="7"/>
  <c r="T1717" i="8" s="1"/>
  <c r="BM1755" i="7"/>
  <c r="U1717" i="8" s="1"/>
  <c r="BN1755" i="7"/>
  <c r="V1717" i="8" s="1"/>
  <c r="BO1755" i="7"/>
  <c r="W1717" i="8" s="1"/>
  <c r="BP1755" i="7"/>
  <c r="X1717" i="8" s="1"/>
  <c r="BQ1755" i="7"/>
  <c r="Y1717" i="8" s="1"/>
  <c r="BR1755" i="7"/>
  <c r="Z1717" i="8" s="1"/>
  <c r="BF1756" i="7"/>
  <c r="N1718" i="8" s="1"/>
  <c r="BH1756" i="7"/>
  <c r="P1718" i="8" s="1"/>
  <c r="BI1756" i="7"/>
  <c r="Q1718" i="8" s="1"/>
  <c r="BJ1756" i="7"/>
  <c r="R1718" i="8" s="1"/>
  <c r="BK1756" i="7"/>
  <c r="S1718" i="8" s="1"/>
  <c r="BL1756" i="7"/>
  <c r="T1718" i="8" s="1"/>
  <c r="BN1756" i="7"/>
  <c r="V1718" i="8" s="1"/>
  <c r="BO1756" i="7"/>
  <c r="W1718" i="8" s="1"/>
  <c r="BP1756" i="7"/>
  <c r="X1718" i="8" s="1"/>
  <c r="BQ1756" i="7"/>
  <c r="Y1718" i="8" s="1"/>
  <c r="BR1756" i="7"/>
  <c r="Z1718" i="8" s="1"/>
  <c r="BF1757" i="7"/>
  <c r="N1719" i="8" s="1"/>
  <c r="BH1757" i="7"/>
  <c r="P1719" i="8" s="1"/>
  <c r="BI1757" i="7"/>
  <c r="Q1719" i="8" s="1"/>
  <c r="BJ1757" i="7"/>
  <c r="R1719" i="8" s="1"/>
  <c r="BK1757" i="7"/>
  <c r="S1719" i="8" s="1"/>
  <c r="BL1757" i="7"/>
  <c r="T1719" i="8" s="1"/>
  <c r="BN1757" i="7"/>
  <c r="V1719" i="8" s="1"/>
  <c r="BO1757" i="7"/>
  <c r="W1719" i="8" s="1"/>
  <c r="BP1757" i="7"/>
  <c r="X1719" i="8" s="1"/>
  <c r="BQ1757" i="7"/>
  <c r="Y1719" i="8" s="1"/>
  <c r="BR1757" i="7"/>
  <c r="Z1719" i="8" s="1"/>
  <c r="BF1758" i="7"/>
  <c r="N1720" i="8" s="1"/>
  <c r="BG1758" i="7"/>
  <c r="O1720" i="8" s="1"/>
  <c r="BH1758" i="7"/>
  <c r="P1720" i="8" s="1"/>
  <c r="BI1758" i="7"/>
  <c r="Q1720" i="8" s="1"/>
  <c r="BL1758" i="7"/>
  <c r="T1720" i="8" s="1"/>
  <c r="BM1758" i="7"/>
  <c r="U1720" i="8" s="1"/>
  <c r="BN1758" i="7"/>
  <c r="V1720" i="8" s="1"/>
  <c r="BO1758" i="7"/>
  <c r="W1720" i="8" s="1"/>
  <c r="BP1758" i="7"/>
  <c r="X1720" i="8" s="1"/>
  <c r="BQ1758" i="7"/>
  <c r="Y1720" i="8" s="1"/>
  <c r="BR1758" i="7"/>
  <c r="Z1720" i="8" s="1"/>
  <c r="BF1759" i="7"/>
  <c r="N1721" i="8" s="1"/>
  <c r="BH1759" i="7"/>
  <c r="P1721" i="8" s="1"/>
  <c r="BI1759" i="7"/>
  <c r="Q1721" i="8" s="1"/>
  <c r="BJ1759" i="7"/>
  <c r="R1721" i="8" s="1"/>
  <c r="BK1759" i="7"/>
  <c r="S1721" i="8" s="1"/>
  <c r="BL1759" i="7"/>
  <c r="T1721" i="8" s="1"/>
  <c r="BM1759" i="7"/>
  <c r="U1721" i="8" s="1"/>
  <c r="BN1759" i="7"/>
  <c r="V1721" i="8" s="1"/>
  <c r="BO1759" i="7"/>
  <c r="W1721" i="8" s="1"/>
  <c r="BP1759" i="7"/>
  <c r="X1721" i="8" s="1"/>
  <c r="BQ1759" i="7"/>
  <c r="Y1721" i="8" s="1"/>
  <c r="BR1759" i="7"/>
  <c r="Z1721" i="8" s="1"/>
  <c r="BF1760" i="7"/>
  <c r="N1722" i="8" s="1"/>
  <c r="BH1760" i="7"/>
  <c r="P1722" i="8" s="1"/>
  <c r="BI1760" i="7"/>
  <c r="Q1722" i="8" s="1"/>
  <c r="BJ1760" i="7"/>
  <c r="R1722" i="8" s="1"/>
  <c r="BK1760" i="7"/>
  <c r="S1722" i="8" s="1"/>
  <c r="BL1760" i="7"/>
  <c r="T1722" i="8" s="1"/>
  <c r="BM1760" i="7"/>
  <c r="U1722" i="8" s="1"/>
  <c r="BN1760" i="7"/>
  <c r="V1722" i="8" s="1"/>
  <c r="BO1760" i="7"/>
  <c r="W1722" i="8" s="1"/>
  <c r="BP1760" i="7"/>
  <c r="X1722" i="8" s="1"/>
  <c r="BQ1760" i="7"/>
  <c r="Y1722" i="8" s="1"/>
  <c r="BR1760" i="7"/>
  <c r="Z1722" i="8" s="1"/>
  <c r="BF1761" i="7"/>
  <c r="N1723" i="8" s="1"/>
  <c r="BH1761" i="7"/>
  <c r="P1723" i="8" s="1"/>
  <c r="BI1761" i="7"/>
  <c r="Q1723" i="8" s="1"/>
  <c r="BJ1761" i="7"/>
  <c r="R1723" i="8" s="1"/>
  <c r="BK1761" i="7"/>
  <c r="S1723" i="8" s="1"/>
  <c r="BL1761" i="7"/>
  <c r="T1723" i="8" s="1"/>
  <c r="BN1761" i="7"/>
  <c r="V1723" i="8" s="1"/>
  <c r="BO1761" i="7"/>
  <c r="W1723" i="8" s="1"/>
  <c r="BP1761" i="7"/>
  <c r="X1723" i="8" s="1"/>
  <c r="BQ1761" i="7"/>
  <c r="Y1723" i="8" s="1"/>
  <c r="BR1761" i="7"/>
  <c r="Z1723" i="8" s="1"/>
  <c r="BF1762" i="7"/>
  <c r="N1724" i="8" s="1"/>
  <c r="BH1762" i="7"/>
  <c r="P1724" i="8" s="1"/>
  <c r="BI1762" i="7"/>
  <c r="Q1724" i="8" s="1"/>
  <c r="BK1762" i="7"/>
  <c r="S1724" i="8" s="1"/>
  <c r="BL1762" i="7"/>
  <c r="T1724" i="8" s="1"/>
  <c r="BM1762" i="7"/>
  <c r="U1724" i="8" s="1"/>
  <c r="BN1762" i="7"/>
  <c r="V1724" i="8" s="1"/>
  <c r="BO1762" i="7"/>
  <c r="W1724" i="8" s="1"/>
  <c r="BP1762" i="7"/>
  <c r="X1724" i="8" s="1"/>
  <c r="BQ1762" i="7"/>
  <c r="Y1724" i="8" s="1"/>
  <c r="BR1762" i="7"/>
  <c r="Z1724" i="8" s="1"/>
  <c r="BE1763" i="7"/>
  <c r="M1725" i="8" s="1"/>
  <c r="BF1763" i="7"/>
  <c r="N1725" i="8" s="1"/>
  <c r="BH1763" i="7"/>
  <c r="P1725" i="8" s="1"/>
  <c r="BI1763" i="7"/>
  <c r="Q1725" i="8" s="1"/>
  <c r="BK1763" i="7"/>
  <c r="S1725" i="8" s="1"/>
  <c r="BL1763" i="7"/>
  <c r="T1725" i="8" s="1"/>
  <c r="BN1763" i="7"/>
  <c r="V1725" i="8" s="1"/>
  <c r="BO1763" i="7"/>
  <c r="W1725" i="8" s="1"/>
  <c r="BP1763" i="7"/>
  <c r="X1725" i="8" s="1"/>
  <c r="BQ1763" i="7"/>
  <c r="Y1725" i="8" s="1"/>
  <c r="BR1763" i="7"/>
  <c r="Z1725" i="8" s="1"/>
  <c r="BE1764" i="7"/>
  <c r="M1726" i="8" s="1"/>
  <c r="BF1764" i="7"/>
  <c r="N1726" i="8" s="1"/>
  <c r="BH1764" i="7"/>
  <c r="P1726" i="8" s="1"/>
  <c r="BI1764" i="7"/>
  <c r="Q1726" i="8" s="1"/>
  <c r="BK1764" i="7"/>
  <c r="S1726" i="8" s="1"/>
  <c r="BL1764" i="7"/>
  <c r="T1726" i="8" s="1"/>
  <c r="BN1764" i="7"/>
  <c r="V1726" i="8" s="1"/>
  <c r="BO1764" i="7"/>
  <c r="W1726" i="8" s="1"/>
  <c r="BP1764" i="7"/>
  <c r="X1726" i="8" s="1"/>
  <c r="BQ1764" i="7"/>
  <c r="Y1726" i="8" s="1"/>
  <c r="BR1764" i="7"/>
  <c r="Z1726" i="8" s="1"/>
  <c r="BF1765" i="7"/>
  <c r="N1727" i="8" s="1"/>
  <c r="BH1765" i="7"/>
  <c r="P1727" i="8" s="1"/>
  <c r="BI1765" i="7"/>
  <c r="Q1727" i="8" s="1"/>
  <c r="BJ1765" i="7"/>
  <c r="R1727" i="8" s="1"/>
  <c r="BK1765" i="7"/>
  <c r="S1727" i="8" s="1"/>
  <c r="BL1765" i="7"/>
  <c r="T1727" i="8" s="1"/>
  <c r="BN1765" i="7"/>
  <c r="V1727" i="8" s="1"/>
  <c r="BO1765" i="7"/>
  <c r="W1727" i="8" s="1"/>
  <c r="BP1765" i="7"/>
  <c r="X1727" i="8" s="1"/>
  <c r="BQ1765" i="7"/>
  <c r="Y1727" i="8" s="1"/>
  <c r="BR1765" i="7"/>
  <c r="Z1727" i="8" s="1"/>
  <c r="BF1766" i="7"/>
  <c r="N1728" i="8" s="1"/>
  <c r="BH1766" i="7"/>
  <c r="P1728" i="8" s="1"/>
  <c r="BI1766" i="7"/>
  <c r="Q1728" i="8" s="1"/>
  <c r="BJ1766" i="7"/>
  <c r="R1728" i="8" s="1"/>
  <c r="BK1766" i="7"/>
  <c r="S1728" i="8" s="1"/>
  <c r="BL1766" i="7"/>
  <c r="T1728" i="8" s="1"/>
  <c r="BM1766" i="7"/>
  <c r="U1728" i="8" s="1"/>
  <c r="BO1766" i="7"/>
  <c r="W1728" i="8" s="1"/>
  <c r="BP1766" i="7"/>
  <c r="X1728" i="8" s="1"/>
  <c r="BQ1766" i="7"/>
  <c r="Y1728" i="8" s="1"/>
  <c r="BR1766" i="7"/>
  <c r="Z1728" i="8" s="1"/>
  <c r="BF1767" i="7"/>
  <c r="N1729" i="8" s="1"/>
  <c r="BH1767" i="7"/>
  <c r="P1729" i="8" s="1"/>
  <c r="BI1767" i="7"/>
  <c r="Q1729" i="8" s="1"/>
  <c r="BJ1767" i="7"/>
  <c r="R1729" i="8" s="1"/>
  <c r="BK1767" i="7"/>
  <c r="S1729" i="8" s="1"/>
  <c r="BL1767" i="7"/>
  <c r="T1729" i="8" s="1"/>
  <c r="BN1767" i="7"/>
  <c r="V1729" i="8" s="1"/>
  <c r="BO1767" i="7"/>
  <c r="W1729" i="8" s="1"/>
  <c r="BP1767" i="7"/>
  <c r="X1729" i="8" s="1"/>
  <c r="BQ1767" i="7"/>
  <c r="Y1729" i="8" s="1"/>
  <c r="BR1767" i="7"/>
  <c r="Z1729" i="8" s="1"/>
  <c r="BE1768" i="7"/>
  <c r="M1730" i="8" s="1"/>
  <c r="BF1768" i="7"/>
  <c r="N1730" i="8" s="1"/>
  <c r="BH1768" i="7"/>
  <c r="P1730" i="8" s="1"/>
  <c r="BI1768" i="7"/>
  <c r="Q1730" i="8" s="1"/>
  <c r="BJ1768" i="7"/>
  <c r="R1730" i="8" s="1"/>
  <c r="BK1768" i="7"/>
  <c r="S1730" i="8" s="1"/>
  <c r="BL1768" i="7"/>
  <c r="T1730" i="8" s="1"/>
  <c r="BN1768" i="7"/>
  <c r="V1730" i="8" s="1"/>
  <c r="BO1768" i="7"/>
  <c r="W1730" i="8" s="1"/>
  <c r="BP1768" i="7"/>
  <c r="X1730" i="8" s="1"/>
  <c r="BQ1768" i="7"/>
  <c r="Y1730" i="8" s="1"/>
  <c r="BE1769" i="7"/>
  <c r="M1731" i="8" s="1"/>
  <c r="BF1769" i="7"/>
  <c r="N1731" i="8" s="1"/>
  <c r="BH1769" i="7"/>
  <c r="P1731" i="8" s="1"/>
  <c r="BI1769" i="7"/>
  <c r="Q1731" i="8" s="1"/>
  <c r="BK1769" i="7"/>
  <c r="S1731" i="8" s="1"/>
  <c r="BL1769" i="7"/>
  <c r="T1731" i="8" s="1"/>
  <c r="BM1769" i="7"/>
  <c r="U1731" i="8" s="1"/>
  <c r="BN1769" i="7"/>
  <c r="V1731" i="8" s="1"/>
  <c r="BO1769" i="7"/>
  <c r="W1731" i="8" s="1"/>
  <c r="BP1769" i="7"/>
  <c r="X1731" i="8" s="1"/>
  <c r="BQ1769" i="7"/>
  <c r="Y1731" i="8" s="1"/>
  <c r="BR1769" i="7"/>
  <c r="Z1731" i="8" s="1"/>
  <c r="BF1770" i="7"/>
  <c r="N1732" i="8" s="1"/>
  <c r="BG1770" i="7"/>
  <c r="O1732" i="8" s="1"/>
  <c r="BH1770" i="7"/>
  <c r="P1732" i="8" s="1"/>
  <c r="BI1770" i="7"/>
  <c r="Q1732" i="8" s="1"/>
  <c r="BJ1770" i="7"/>
  <c r="R1732" i="8" s="1"/>
  <c r="BK1770" i="7"/>
  <c r="S1732" i="8" s="1"/>
  <c r="BN1770" i="7"/>
  <c r="V1732" i="8" s="1"/>
  <c r="BO1770" i="7"/>
  <c r="W1732" i="8" s="1"/>
  <c r="BP1770" i="7"/>
  <c r="X1732" i="8" s="1"/>
  <c r="BQ1770" i="7"/>
  <c r="Y1732" i="8" s="1"/>
  <c r="BR1770" i="7"/>
  <c r="Z1732" i="8" s="1"/>
  <c r="BE1771" i="7"/>
  <c r="M1733" i="8" s="1"/>
  <c r="BF1771" i="7"/>
  <c r="N1733" i="8" s="1"/>
  <c r="BG1771" i="7"/>
  <c r="O1733" i="8" s="1"/>
  <c r="BH1771" i="7"/>
  <c r="P1733" i="8" s="1"/>
  <c r="BI1771" i="7"/>
  <c r="Q1733" i="8" s="1"/>
  <c r="BK1771" i="7"/>
  <c r="S1733" i="8" s="1"/>
  <c r="BL1771" i="7"/>
  <c r="T1733" i="8" s="1"/>
  <c r="BO1771" i="7"/>
  <c r="W1733" i="8" s="1"/>
  <c r="BP1771" i="7"/>
  <c r="X1733" i="8" s="1"/>
  <c r="BQ1771" i="7"/>
  <c r="Y1733" i="8" s="1"/>
  <c r="BR1771" i="7"/>
  <c r="Z1733" i="8" s="1"/>
  <c r="BE1772" i="7"/>
  <c r="M1734" i="8" s="1"/>
  <c r="BF1772" i="7"/>
  <c r="N1734" i="8" s="1"/>
  <c r="BG1772" i="7"/>
  <c r="O1734" i="8" s="1"/>
  <c r="BH1772" i="7"/>
  <c r="P1734" i="8" s="1"/>
  <c r="BI1772" i="7"/>
  <c r="Q1734" i="8" s="1"/>
  <c r="BJ1772" i="7"/>
  <c r="R1734" i="8" s="1"/>
  <c r="BL1772" i="7"/>
  <c r="T1734" i="8" s="1"/>
  <c r="BN1772" i="7"/>
  <c r="V1734" i="8" s="1"/>
  <c r="BO1772" i="7"/>
  <c r="W1734" i="8" s="1"/>
  <c r="BP1772" i="7"/>
  <c r="X1734" i="8" s="1"/>
  <c r="BQ1772" i="7"/>
  <c r="Y1734" i="8" s="1"/>
  <c r="BF1773" i="7"/>
  <c r="N1735" i="8" s="1"/>
  <c r="BG1773" i="7"/>
  <c r="O1735" i="8" s="1"/>
  <c r="BH1773" i="7"/>
  <c r="P1735" i="8" s="1"/>
  <c r="BI1773" i="7"/>
  <c r="Q1735" i="8" s="1"/>
  <c r="BJ1773" i="7"/>
  <c r="R1735" i="8" s="1"/>
  <c r="BK1773" i="7"/>
  <c r="S1735" i="8" s="1"/>
  <c r="BL1773" i="7"/>
  <c r="T1735" i="8" s="1"/>
  <c r="BN1773" i="7"/>
  <c r="V1735" i="8" s="1"/>
  <c r="BO1773" i="7"/>
  <c r="W1735" i="8" s="1"/>
  <c r="BP1773" i="7"/>
  <c r="X1735" i="8" s="1"/>
  <c r="BQ1773" i="7"/>
  <c r="Y1735" i="8" s="1"/>
  <c r="BR1773" i="7"/>
  <c r="Z1735" i="8" s="1"/>
  <c r="BF1774" i="7"/>
  <c r="N1736" i="8" s="1"/>
  <c r="BH1774" i="7"/>
  <c r="P1736" i="8" s="1"/>
  <c r="BI1774" i="7"/>
  <c r="Q1736" i="8" s="1"/>
  <c r="BJ1774" i="7"/>
  <c r="R1736" i="8" s="1"/>
  <c r="BK1774" i="7"/>
  <c r="S1736" i="8" s="1"/>
  <c r="BL1774" i="7"/>
  <c r="T1736" i="8" s="1"/>
  <c r="BN1774" i="7"/>
  <c r="V1736" i="8" s="1"/>
  <c r="BO1774" i="7"/>
  <c r="W1736" i="8" s="1"/>
  <c r="BP1774" i="7"/>
  <c r="X1736" i="8" s="1"/>
  <c r="BQ1774" i="7"/>
  <c r="Y1736" i="8" s="1"/>
  <c r="BR1774" i="7"/>
  <c r="Z1736" i="8" s="1"/>
  <c r="BF1775" i="7"/>
  <c r="N1737" i="8" s="1"/>
  <c r="BG1775" i="7"/>
  <c r="O1737" i="8" s="1"/>
  <c r="BH1775" i="7"/>
  <c r="P1737" i="8" s="1"/>
  <c r="BI1775" i="7"/>
  <c r="Q1737" i="8" s="1"/>
  <c r="BK1775" i="7"/>
  <c r="S1737" i="8" s="1"/>
  <c r="BL1775" i="7"/>
  <c r="T1737" i="8" s="1"/>
  <c r="BM1775" i="7"/>
  <c r="U1737" i="8" s="1"/>
  <c r="BN1775" i="7"/>
  <c r="V1737" i="8" s="1"/>
  <c r="BO1775" i="7"/>
  <c r="W1737" i="8" s="1"/>
  <c r="BP1775" i="7"/>
  <c r="X1737" i="8" s="1"/>
  <c r="BQ1775" i="7"/>
  <c r="Y1737" i="8" s="1"/>
  <c r="BR1775" i="7"/>
  <c r="Z1737" i="8" s="1"/>
  <c r="BE1776" i="7"/>
  <c r="M1738" i="8" s="1"/>
  <c r="BF1776" i="7"/>
  <c r="N1738" i="8" s="1"/>
  <c r="BH1776" i="7"/>
  <c r="P1738" i="8" s="1"/>
  <c r="BI1776" i="7"/>
  <c r="Q1738" i="8" s="1"/>
  <c r="BK1776" i="7"/>
  <c r="S1738" i="8" s="1"/>
  <c r="BL1776" i="7"/>
  <c r="T1738" i="8" s="1"/>
  <c r="BN1776" i="7"/>
  <c r="V1738" i="8" s="1"/>
  <c r="BO1776" i="7"/>
  <c r="W1738" i="8" s="1"/>
  <c r="BP1776" i="7"/>
  <c r="X1738" i="8" s="1"/>
  <c r="BQ1776" i="7"/>
  <c r="Y1738" i="8" s="1"/>
  <c r="BR1776" i="7"/>
  <c r="Z1738" i="8" s="1"/>
  <c r="BF1777" i="7"/>
  <c r="N1739" i="8" s="1"/>
  <c r="BH1777" i="7"/>
  <c r="P1739" i="8" s="1"/>
  <c r="BI1777" i="7"/>
  <c r="Q1739" i="8" s="1"/>
  <c r="BJ1777" i="7"/>
  <c r="R1739" i="8" s="1"/>
  <c r="BL1777" i="7"/>
  <c r="T1739" i="8" s="1"/>
  <c r="BM1777" i="7"/>
  <c r="U1739" i="8" s="1"/>
  <c r="BN1777" i="7"/>
  <c r="V1739" i="8" s="1"/>
  <c r="BO1777" i="7"/>
  <c r="W1739" i="8" s="1"/>
  <c r="BP1777" i="7"/>
  <c r="X1739" i="8" s="1"/>
  <c r="BQ1777" i="7"/>
  <c r="Y1739" i="8" s="1"/>
  <c r="BR1777" i="7"/>
  <c r="Z1739" i="8" s="1"/>
  <c r="BF1778" i="7"/>
  <c r="N1740" i="8" s="1"/>
  <c r="BH1778" i="7"/>
  <c r="P1740" i="8" s="1"/>
  <c r="BI1778" i="7"/>
  <c r="Q1740" i="8" s="1"/>
  <c r="BJ1778" i="7"/>
  <c r="R1740" i="8" s="1"/>
  <c r="BK1778" i="7"/>
  <c r="S1740" i="8" s="1"/>
  <c r="BL1778" i="7"/>
  <c r="T1740" i="8" s="1"/>
  <c r="BM1778" i="7"/>
  <c r="U1740" i="8" s="1"/>
  <c r="BN1778" i="7"/>
  <c r="V1740" i="8" s="1"/>
  <c r="BO1778" i="7"/>
  <c r="W1740" i="8" s="1"/>
  <c r="BP1778" i="7"/>
  <c r="X1740" i="8" s="1"/>
  <c r="BQ1778" i="7"/>
  <c r="Y1740" i="8" s="1"/>
  <c r="BR1778" i="7"/>
  <c r="Z1740" i="8" s="1"/>
  <c r="BF1779" i="7"/>
  <c r="N1741" i="8" s="1"/>
  <c r="BG1779" i="7"/>
  <c r="O1741" i="8" s="1"/>
  <c r="BH1779" i="7"/>
  <c r="P1741" i="8" s="1"/>
  <c r="BI1779" i="7"/>
  <c r="Q1741" i="8" s="1"/>
  <c r="BJ1779" i="7"/>
  <c r="R1741" i="8" s="1"/>
  <c r="BK1779" i="7"/>
  <c r="S1741" i="8" s="1"/>
  <c r="BL1779" i="7"/>
  <c r="T1741" i="8" s="1"/>
  <c r="BM1779" i="7"/>
  <c r="U1741" i="8" s="1"/>
  <c r="BN1779" i="7"/>
  <c r="V1741" i="8" s="1"/>
  <c r="BO1779" i="7"/>
  <c r="W1741" i="8" s="1"/>
  <c r="BP1779" i="7"/>
  <c r="X1741" i="8" s="1"/>
  <c r="BQ1779" i="7"/>
  <c r="Y1741" i="8" s="1"/>
  <c r="BR1779" i="7"/>
  <c r="Z1741" i="8" s="1"/>
  <c r="BF1780" i="7"/>
  <c r="N1742" i="8" s="1"/>
  <c r="BH1780" i="7"/>
  <c r="P1742" i="8" s="1"/>
  <c r="BI1780" i="7"/>
  <c r="Q1742" i="8" s="1"/>
  <c r="BJ1780" i="7"/>
  <c r="R1742" i="8" s="1"/>
  <c r="BK1780" i="7"/>
  <c r="S1742" i="8" s="1"/>
  <c r="BL1780" i="7"/>
  <c r="T1742" i="8" s="1"/>
  <c r="BM1780" i="7"/>
  <c r="U1742" i="8" s="1"/>
  <c r="BN1780" i="7"/>
  <c r="V1742" i="8" s="1"/>
  <c r="BO1780" i="7"/>
  <c r="W1742" i="8" s="1"/>
  <c r="BP1780" i="7"/>
  <c r="X1742" i="8" s="1"/>
  <c r="BQ1780" i="7"/>
  <c r="Y1742" i="8" s="1"/>
  <c r="BR1780" i="7"/>
  <c r="Z1742" i="8" s="1"/>
  <c r="BF1781" i="7"/>
  <c r="N1743" i="8" s="1"/>
  <c r="BH1781" i="7"/>
  <c r="P1743" i="8" s="1"/>
  <c r="BI1781" i="7"/>
  <c r="Q1743" i="8" s="1"/>
  <c r="BJ1781" i="7"/>
  <c r="R1743" i="8" s="1"/>
  <c r="BK1781" i="7"/>
  <c r="S1743" i="8" s="1"/>
  <c r="BL1781" i="7"/>
  <c r="T1743" i="8" s="1"/>
  <c r="BM1781" i="7"/>
  <c r="U1743" i="8" s="1"/>
  <c r="BN1781" i="7"/>
  <c r="V1743" i="8" s="1"/>
  <c r="BO1781" i="7"/>
  <c r="W1743" i="8" s="1"/>
  <c r="BP1781" i="7"/>
  <c r="X1743" i="8" s="1"/>
  <c r="BQ1781" i="7"/>
  <c r="Y1743" i="8" s="1"/>
  <c r="BR1781" i="7"/>
  <c r="Z1743" i="8" s="1"/>
  <c r="BF1782" i="7"/>
  <c r="N1744" i="8" s="1"/>
  <c r="BH1782" i="7"/>
  <c r="P1744" i="8" s="1"/>
  <c r="BI1782" i="7"/>
  <c r="Q1744" i="8" s="1"/>
  <c r="BK1782" i="7"/>
  <c r="S1744" i="8" s="1"/>
  <c r="BL1782" i="7"/>
  <c r="T1744" i="8" s="1"/>
  <c r="BM1782" i="7"/>
  <c r="U1744" i="8" s="1"/>
  <c r="BN1782" i="7"/>
  <c r="V1744" i="8" s="1"/>
  <c r="BO1782" i="7"/>
  <c r="W1744" i="8" s="1"/>
  <c r="BP1782" i="7"/>
  <c r="X1744" i="8" s="1"/>
  <c r="BQ1782" i="7"/>
  <c r="Y1744" i="8" s="1"/>
  <c r="BR1782" i="7"/>
  <c r="Z1744" i="8" s="1"/>
  <c r="BF1783" i="7"/>
  <c r="N1745" i="8" s="1"/>
  <c r="BH1783" i="7"/>
  <c r="P1745" i="8" s="1"/>
  <c r="BI1783" i="7"/>
  <c r="Q1745" i="8" s="1"/>
  <c r="BK1783" i="7"/>
  <c r="S1745" i="8" s="1"/>
  <c r="BL1783" i="7"/>
  <c r="T1745" i="8" s="1"/>
  <c r="BM1783" i="7"/>
  <c r="U1745" i="8" s="1"/>
  <c r="BN1783" i="7"/>
  <c r="V1745" i="8" s="1"/>
  <c r="BO1783" i="7"/>
  <c r="W1745" i="8" s="1"/>
  <c r="BP1783" i="7"/>
  <c r="X1745" i="8" s="1"/>
  <c r="BQ1783" i="7"/>
  <c r="Y1745" i="8" s="1"/>
  <c r="BR1783" i="7"/>
  <c r="Z1745" i="8" s="1"/>
  <c r="BF1784" i="7"/>
  <c r="N1746" i="8" s="1"/>
  <c r="BG1784" i="7"/>
  <c r="O1746" i="8" s="1"/>
  <c r="BH1784" i="7"/>
  <c r="P1746" i="8" s="1"/>
  <c r="BI1784" i="7"/>
  <c r="Q1746" i="8" s="1"/>
  <c r="BJ1784" i="7"/>
  <c r="R1746" i="8" s="1"/>
  <c r="BL1784" i="7"/>
  <c r="T1746" i="8" s="1"/>
  <c r="BM1784" i="7"/>
  <c r="U1746" i="8" s="1"/>
  <c r="BN1784" i="7"/>
  <c r="V1746" i="8" s="1"/>
  <c r="BO1784" i="7"/>
  <c r="W1746" i="8" s="1"/>
  <c r="BP1784" i="7"/>
  <c r="X1746" i="8" s="1"/>
  <c r="BQ1784" i="7"/>
  <c r="Y1746" i="8" s="1"/>
  <c r="BR1784" i="7"/>
  <c r="Z1746" i="8" s="1"/>
  <c r="BF1785" i="7"/>
  <c r="N1747" i="8" s="1"/>
  <c r="BG1785" i="7"/>
  <c r="O1747" i="8" s="1"/>
  <c r="BH1785" i="7"/>
  <c r="P1747" i="8" s="1"/>
  <c r="BI1785" i="7"/>
  <c r="Q1747" i="8" s="1"/>
  <c r="BJ1785" i="7"/>
  <c r="R1747" i="8" s="1"/>
  <c r="BL1785" i="7"/>
  <c r="T1747" i="8" s="1"/>
  <c r="BM1785" i="7"/>
  <c r="U1747" i="8" s="1"/>
  <c r="BN1785" i="7"/>
  <c r="V1747" i="8" s="1"/>
  <c r="BO1785" i="7"/>
  <c r="W1747" i="8" s="1"/>
  <c r="BP1785" i="7"/>
  <c r="X1747" i="8" s="1"/>
  <c r="BQ1785" i="7"/>
  <c r="Y1747" i="8" s="1"/>
  <c r="BR1785" i="7"/>
  <c r="Z1747" i="8" s="1"/>
  <c r="BF1786" i="7"/>
  <c r="N1748" i="8" s="1"/>
  <c r="BG1786" i="7"/>
  <c r="O1748" i="8" s="1"/>
  <c r="BH1786" i="7"/>
  <c r="P1748" i="8" s="1"/>
  <c r="BI1786" i="7"/>
  <c r="Q1748" i="8" s="1"/>
  <c r="BJ1786" i="7"/>
  <c r="R1748" i="8" s="1"/>
  <c r="BL1786" i="7"/>
  <c r="T1748" i="8" s="1"/>
  <c r="BM1786" i="7"/>
  <c r="U1748" i="8" s="1"/>
  <c r="BN1786" i="7"/>
  <c r="V1748" i="8" s="1"/>
  <c r="BO1786" i="7"/>
  <c r="W1748" i="8" s="1"/>
  <c r="BP1786" i="7"/>
  <c r="X1748" i="8" s="1"/>
  <c r="BQ1786" i="7"/>
  <c r="Y1748" i="8" s="1"/>
  <c r="BR1786" i="7"/>
  <c r="Z1748" i="8" s="1"/>
  <c r="BF1787" i="7"/>
  <c r="N1749" i="8" s="1"/>
  <c r="BG1787" i="7"/>
  <c r="O1749" i="8" s="1"/>
  <c r="BH1787" i="7"/>
  <c r="P1749" i="8" s="1"/>
  <c r="BI1787" i="7"/>
  <c r="Q1749" i="8" s="1"/>
  <c r="BJ1787" i="7"/>
  <c r="R1749" i="8" s="1"/>
  <c r="BK1787" i="7"/>
  <c r="S1749" i="8" s="1"/>
  <c r="BL1787" i="7"/>
  <c r="T1749" i="8" s="1"/>
  <c r="BM1787" i="7"/>
  <c r="U1749" i="8" s="1"/>
  <c r="BN1787" i="7"/>
  <c r="V1749" i="8" s="1"/>
  <c r="BO1787" i="7"/>
  <c r="W1749" i="8" s="1"/>
  <c r="BP1787" i="7"/>
  <c r="X1749" i="8" s="1"/>
  <c r="BQ1787" i="7"/>
  <c r="Y1749" i="8" s="1"/>
  <c r="BR1787" i="7"/>
  <c r="Z1749" i="8" s="1"/>
  <c r="BF1788" i="7"/>
  <c r="N1750" i="8" s="1"/>
  <c r="BH1788" i="7"/>
  <c r="P1750" i="8" s="1"/>
  <c r="BI1788" i="7"/>
  <c r="Q1750" i="8" s="1"/>
  <c r="BJ1788" i="7"/>
  <c r="R1750" i="8" s="1"/>
  <c r="BK1788" i="7"/>
  <c r="S1750" i="8" s="1"/>
  <c r="BL1788" i="7"/>
  <c r="T1750" i="8" s="1"/>
  <c r="BN1788" i="7"/>
  <c r="V1750" i="8" s="1"/>
  <c r="BO1788" i="7"/>
  <c r="W1750" i="8" s="1"/>
  <c r="BP1788" i="7"/>
  <c r="X1750" i="8" s="1"/>
  <c r="BQ1788" i="7"/>
  <c r="Y1750" i="8" s="1"/>
  <c r="BR1788" i="7"/>
  <c r="Z1750" i="8" s="1"/>
  <c r="BF1789" i="7"/>
  <c r="N1751" i="8" s="1"/>
  <c r="BH1789" i="7"/>
  <c r="P1751" i="8" s="1"/>
  <c r="BI1789" i="7"/>
  <c r="Q1751" i="8" s="1"/>
  <c r="BK1789" i="7"/>
  <c r="S1751" i="8" s="1"/>
  <c r="BL1789" i="7"/>
  <c r="T1751" i="8" s="1"/>
  <c r="BM1789" i="7"/>
  <c r="U1751" i="8" s="1"/>
  <c r="BN1789" i="7"/>
  <c r="V1751" i="8" s="1"/>
  <c r="BO1789" i="7"/>
  <c r="W1751" i="8" s="1"/>
  <c r="BP1789" i="7"/>
  <c r="X1751" i="8" s="1"/>
  <c r="BQ1789" i="7"/>
  <c r="Y1751" i="8" s="1"/>
  <c r="BR1789" i="7"/>
  <c r="Z1751" i="8" s="1"/>
  <c r="BF1790" i="7"/>
  <c r="N1752" i="8" s="1"/>
  <c r="BH1790" i="7"/>
  <c r="P1752" i="8" s="1"/>
  <c r="BI1790" i="7"/>
  <c r="Q1752" i="8" s="1"/>
  <c r="BK1790" i="7"/>
  <c r="S1752" i="8" s="1"/>
  <c r="BL1790" i="7"/>
  <c r="T1752" i="8" s="1"/>
  <c r="BM1790" i="7"/>
  <c r="U1752" i="8" s="1"/>
  <c r="BN1790" i="7"/>
  <c r="V1752" i="8" s="1"/>
  <c r="BO1790" i="7"/>
  <c r="W1752" i="8" s="1"/>
  <c r="BP1790" i="7"/>
  <c r="X1752" i="8" s="1"/>
  <c r="BQ1790" i="7"/>
  <c r="Y1752" i="8" s="1"/>
  <c r="BR1790" i="7"/>
  <c r="Z1752" i="8" s="1"/>
  <c r="BF1791" i="7"/>
  <c r="N1753" i="8" s="1"/>
  <c r="BG1791" i="7"/>
  <c r="O1753" i="8" s="1"/>
  <c r="BH1791" i="7"/>
  <c r="P1753" i="8" s="1"/>
  <c r="BI1791" i="7"/>
  <c r="Q1753" i="8" s="1"/>
  <c r="BJ1791" i="7"/>
  <c r="R1753" i="8" s="1"/>
  <c r="BL1791" i="7"/>
  <c r="T1753" i="8" s="1"/>
  <c r="BM1791" i="7"/>
  <c r="U1753" i="8" s="1"/>
  <c r="BN1791" i="7"/>
  <c r="V1753" i="8" s="1"/>
  <c r="BO1791" i="7"/>
  <c r="W1753" i="8" s="1"/>
  <c r="BP1791" i="7"/>
  <c r="X1753" i="8" s="1"/>
  <c r="BQ1791" i="7"/>
  <c r="Y1753" i="8" s="1"/>
  <c r="BR1791" i="7"/>
  <c r="Z1753" i="8" s="1"/>
  <c r="BF1792" i="7"/>
  <c r="N1754" i="8" s="1"/>
  <c r="BG1792" i="7"/>
  <c r="O1754" i="8" s="1"/>
  <c r="BH1792" i="7"/>
  <c r="P1754" i="8" s="1"/>
  <c r="BI1792" i="7"/>
  <c r="Q1754" i="8" s="1"/>
  <c r="BJ1792" i="7"/>
  <c r="R1754" i="8" s="1"/>
  <c r="BL1792" i="7"/>
  <c r="T1754" i="8" s="1"/>
  <c r="BM1792" i="7"/>
  <c r="U1754" i="8" s="1"/>
  <c r="BN1792" i="7"/>
  <c r="V1754" i="8" s="1"/>
  <c r="BO1792" i="7"/>
  <c r="W1754" i="8" s="1"/>
  <c r="BP1792" i="7"/>
  <c r="X1754" i="8" s="1"/>
  <c r="BQ1792" i="7"/>
  <c r="Y1754" i="8" s="1"/>
  <c r="BR1792" i="7"/>
  <c r="Z1754" i="8" s="1"/>
  <c r="BF1793" i="7"/>
  <c r="N1755" i="8" s="1"/>
  <c r="BG1793" i="7"/>
  <c r="O1755" i="8" s="1"/>
  <c r="BH1793" i="7"/>
  <c r="P1755" i="8" s="1"/>
  <c r="BI1793" i="7"/>
  <c r="Q1755" i="8" s="1"/>
  <c r="BJ1793" i="7"/>
  <c r="R1755" i="8" s="1"/>
  <c r="BL1793" i="7"/>
  <c r="T1755" i="8" s="1"/>
  <c r="BM1793" i="7"/>
  <c r="U1755" i="8" s="1"/>
  <c r="BN1793" i="7"/>
  <c r="V1755" i="8" s="1"/>
  <c r="BO1793" i="7"/>
  <c r="W1755" i="8" s="1"/>
  <c r="BP1793" i="7"/>
  <c r="X1755" i="8" s="1"/>
  <c r="BQ1793" i="7"/>
  <c r="Y1755" i="8" s="1"/>
  <c r="BR1793" i="7"/>
  <c r="Z1755" i="8" s="1"/>
  <c r="BF1794" i="7"/>
  <c r="N1756" i="8" s="1"/>
  <c r="BG1794" i="7"/>
  <c r="O1756" i="8" s="1"/>
  <c r="BH1794" i="7"/>
  <c r="P1756" i="8" s="1"/>
  <c r="BI1794" i="7"/>
  <c r="Q1756" i="8" s="1"/>
  <c r="BJ1794" i="7"/>
  <c r="R1756" i="8" s="1"/>
  <c r="BL1794" i="7"/>
  <c r="T1756" i="8" s="1"/>
  <c r="BM1794" i="7"/>
  <c r="U1756" i="8" s="1"/>
  <c r="BN1794" i="7"/>
  <c r="V1756" i="8" s="1"/>
  <c r="BO1794" i="7"/>
  <c r="W1756" i="8" s="1"/>
  <c r="BP1794" i="7"/>
  <c r="X1756" i="8" s="1"/>
  <c r="BQ1794" i="7"/>
  <c r="Y1756" i="8" s="1"/>
  <c r="BR1794" i="7"/>
  <c r="Z1756" i="8" s="1"/>
  <c r="BF1795" i="7"/>
  <c r="N1757" i="8" s="1"/>
  <c r="BH1795" i="7"/>
  <c r="P1757" i="8" s="1"/>
  <c r="BI1795" i="7"/>
  <c r="Q1757" i="8" s="1"/>
  <c r="BK1795" i="7"/>
  <c r="S1757" i="8" s="1"/>
  <c r="BL1795" i="7"/>
  <c r="T1757" i="8" s="1"/>
  <c r="BM1795" i="7"/>
  <c r="U1757" i="8" s="1"/>
  <c r="BN1795" i="7"/>
  <c r="V1757" i="8" s="1"/>
  <c r="BO1795" i="7"/>
  <c r="W1757" i="8" s="1"/>
  <c r="BP1795" i="7"/>
  <c r="X1757" i="8" s="1"/>
  <c r="BQ1795" i="7"/>
  <c r="Y1757" i="8" s="1"/>
  <c r="BR1795" i="7"/>
  <c r="Z1757" i="8" s="1"/>
  <c r="BF1796" i="7"/>
  <c r="N1758" i="8" s="1"/>
  <c r="BH1796" i="7"/>
  <c r="P1758" i="8" s="1"/>
  <c r="BI1796" i="7"/>
  <c r="Q1758" i="8" s="1"/>
  <c r="BK1796" i="7"/>
  <c r="S1758" i="8" s="1"/>
  <c r="BL1796" i="7"/>
  <c r="T1758" i="8" s="1"/>
  <c r="BM1796" i="7"/>
  <c r="U1758" i="8" s="1"/>
  <c r="BN1796" i="7"/>
  <c r="V1758" i="8" s="1"/>
  <c r="BO1796" i="7"/>
  <c r="W1758" i="8" s="1"/>
  <c r="BP1796" i="7"/>
  <c r="X1758" i="8" s="1"/>
  <c r="BQ1796" i="7"/>
  <c r="Y1758" i="8" s="1"/>
  <c r="BR1796" i="7"/>
  <c r="Z1758" i="8" s="1"/>
  <c r="BF1797" i="7"/>
  <c r="N1759" i="8" s="1"/>
  <c r="BH1797" i="7"/>
  <c r="P1759" i="8" s="1"/>
  <c r="BI1797" i="7"/>
  <c r="Q1759" i="8" s="1"/>
  <c r="BJ1797" i="7"/>
  <c r="R1759" i="8" s="1"/>
  <c r="BK1797" i="7"/>
  <c r="S1759" i="8" s="1"/>
  <c r="BL1797" i="7"/>
  <c r="T1759" i="8" s="1"/>
  <c r="BM1797" i="7"/>
  <c r="U1759" i="8" s="1"/>
  <c r="BN1797" i="7"/>
  <c r="V1759" i="8" s="1"/>
  <c r="BO1797" i="7"/>
  <c r="W1759" i="8" s="1"/>
  <c r="BP1797" i="7"/>
  <c r="X1759" i="8" s="1"/>
  <c r="BQ1797" i="7"/>
  <c r="Y1759" i="8" s="1"/>
  <c r="BF1798" i="7"/>
  <c r="N1760" i="8" s="1"/>
  <c r="BG1798" i="7"/>
  <c r="O1760" i="8" s="1"/>
  <c r="BH1798" i="7"/>
  <c r="P1760" i="8" s="1"/>
  <c r="BI1798" i="7"/>
  <c r="Q1760" i="8" s="1"/>
  <c r="BJ1798" i="7"/>
  <c r="R1760" i="8" s="1"/>
  <c r="BL1798" i="7"/>
  <c r="T1760" i="8" s="1"/>
  <c r="BN1798" i="7"/>
  <c r="V1760" i="8" s="1"/>
  <c r="BO1798" i="7"/>
  <c r="W1760" i="8" s="1"/>
  <c r="BP1798" i="7"/>
  <c r="X1760" i="8" s="1"/>
  <c r="BQ1798" i="7"/>
  <c r="Y1760" i="8" s="1"/>
  <c r="BR1798" i="7"/>
  <c r="Z1760" i="8" s="1"/>
  <c r="BF1799" i="7"/>
  <c r="N1761" i="8" s="1"/>
  <c r="BG1799" i="7"/>
  <c r="O1761" i="8" s="1"/>
  <c r="BH1799" i="7"/>
  <c r="P1761" i="8" s="1"/>
  <c r="BI1799" i="7"/>
  <c r="Q1761" i="8" s="1"/>
  <c r="BJ1799" i="7"/>
  <c r="R1761" i="8" s="1"/>
  <c r="BK1799" i="7"/>
  <c r="S1761" i="8" s="1"/>
  <c r="BL1799" i="7"/>
  <c r="T1761" i="8" s="1"/>
  <c r="BN1799" i="7"/>
  <c r="V1761" i="8" s="1"/>
  <c r="BP1799" i="7"/>
  <c r="X1761" i="8" s="1"/>
  <c r="BQ1799" i="7"/>
  <c r="Y1761" i="8" s="1"/>
  <c r="BR1799" i="7"/>
  <c r="Z1761" i="8" s="1"/>
  <c r="BF1800" i="7"/>
  <c r="N1762" i="8" s="1"/>
  <c r="BG1800" i="7"/>
  <c r="O1762" i="8" s="1"/>
  <c r="BH1800" i="7"/>
  <c r="P1762" i="8" s="1"/>
  <c r="BI1800" i="7"/>
  <c r="Q1762" i="8" s="1"/>
  <c r="BJ1800" i="7"/>
  <c r="R1762" i="8" s="1"/>
  <c r="BK1800" i="7"/>
  <c r="S1762" i="8" s="1"/>
  <c r="BL1800" i="7"/>
  <c r="T1762" i="8" s="1"/>
  <c r="BN1800" i="7"/>
  <c r="V1762" i="8" s="1"/>
  <c r="BP1800" i="7"/>
  <c r="X1762" i="8" s="1"/>
  <c r="BQ1800" i="7"/>
  <c r="Y1762" i="8" s="1"/>
  <c r="BR1800" i="7"/>
  <c r="Z1762" i="8" s="1"/>
  <c r="BF1801" i="7"/>
  <c r="N1763" i="8" s="1"/>
  <c r="BG1801" i="7"/>
  <c r="O1763" i="8" s="1"/>
  <c r="BH1801" i="7"/>
  <c r="P1763" i="8" s="1"/>
  <c r="BI1801" i="7"/>
  <c r="Q1763" i="8" s="1"/>
  <c r="BJ1801" i="7"/>
  <c r="R1763" i="8" s="1"/>
  <c r="BL1801" i="7"/>
  <c r="T1763" i="8" s="1"/>
  <c r="BM1801" i="7"/>
  <c r="U1763" i="8" s="1"/>
  <c r="BN1801" i="7"/>
  <c r="V1763" i="8" s="1"/>
  <c r="BO1801" i="7"/>
  <c r="W1763" i="8" s="1"/>
  <c r="BP1801" i="7"/>
  <c r="X1763" i="8" s="1"/>
  <c r="BQ1801" i="7"/>
  <c r="Y1763" i="8" s="1"/>
  <c r="BR1801" i="7"/>
  <c r="Z1763" i="8" s="1"/>
  <c r="BF1802" i="7"/>
  <c r="N1764" i="8" s="1"/>
  <c r="BG1802" i="7"/>
  <c r="O1764" i="8" s="1"/>
  <c r="BH1802" i="7"/>
  <c r="P1764" i="8" s="1"/>
  <c r="BI1802" i="7"/>
  <c r="Q1764" i="8" s="1"/>
  <c r="BJ1802" i="7"/>
  <c r="R1764" i="8" s="1"/>
  <c r="BK1802" i="7"/>
  <c r="S1764" i="8" s="1"/>
  <c r="BL1802" i="7"/>
  <c r="T1764" i="8" s="1"/>
  <c r="BO1802" i="7"/>
  <c r="W1764" i="8" s="1"/>
  <c r="BP1802" i="7"/>
  <c r="X1764" i="8" s="1"/>
  <c r="BQ1802" i="7"/>
  <c r="Y1764" i="8" s="1"/>
  <c r="BR1802" i="7"/>
  <c r="Z1764" i="8" s="1"/>
  <c r="BF1803" i="7"/>
  <c r="N1765" i="8" s="1"/>
  <c r="BG1803" i="7"/>
  <c r="O1765" i="8" s="1"/>
  <c r="BH1803" i="7"/>
  <c r="P1765" i="8" s="1"/>
  <c r="BI1803" i="7"/>
  <c r="Q1765" i="8" s="1"/>
  <c r="BJ1803" i="7"/>
  <c r="R1765" i="8" s="1"/>
  <c r="BK1803" i="7"/>
  <c r="S1765" i="8" s="1"/>
  <c r="BL1803" i="7"/>
  <c r="T1765" i="8" s="1"/>
  <c r="BN1803" i="7"/>
  <c r="V1765" i="8" s="1"/>
  <c r="BO1803" i="7"/>
  <c r="W1765" i="8" s="1"/>
  <c r="BP1803" i="7"/>
  <c r="X1765" i="8" s="1"/>
  <c r="BQ1803" i="7"/>
  <c r="Y1765" i="8" s="1"/>
  <c r="BE1804" i="7"/>
  <c r="M1766" i="8" s="1"/>
  <c r="BF1804" i="7"/>
  <c r="N1766" i="8" s="1"/>
  <c r="BH1804" i="7"/>
  <c r="P1766" i="8" s="1"/>
  <c r="BI1804" i="7"/>
  <c r="Q1766" i="8" s="1"/>
  <c r="BK1804" i="7"/>
  <c r="S1766" i="8" s="1"/>
  <c r="BL1804" i="7"/>
  <c r="T1766" i="8" s="1"/>
  <c r="BN1804" i="7"/>
  <c r="V1766" i="8" s="1"/>
  <c r="BO1804" i="7"/>
  <c r="W1766" i="8" s="1"/>
  <c r="BP1804" i="7"/>
  <c r="X1766" i="8" s="1"/>
  <c r="BQ1804" i="7"/>
  <c r="Y1766" i="8" s="1"/>
  <c r="BR1804" i="7"/>
  <c r="Z1766" i="8" s="1"/>
  <c r="BF1805" i="7"/>
  <c r="N1767" i="8" s="1"/>
  <c r="BG1805" i="7"/>
  <c r="O1767" i="8" s="1"/>
  <c r="BH1805" i="7"/>
  <c r="P1767" i="8" s="1"/>
  <c r="BI1805" i="7"/>
  <c r="Q1767" i="8" s="1"/>
  <c r="BJ1805" i="7"/>
  <c r="R1767" i="8" s="1"/>
  <c r="BL1805" i="7"/>
  <c r="T1767" i="8" s="1"/>
  <c r="BM1805" i="7"/>
  <c r="U1767" i="8" s="1"/>
  <c r="BN1805" i="7"/>
  <c r="V1767" i="8" s="1"/>
  <c r="BO1805" i="7"/>
  <c r="W1767" i="8" s="1"/>
  <c r="BP1805" i="7"/>
  <c r="X1767" i="8" s="1"/>
  <c r="BQ1805" i="7"/>
  <c r="Y1767" i="8" s="1"/>
  <c r="BR1805" i="7"/>
  <c r="Z1767" i="8" s="1"/>
  <c r="BF1806" i="7"/>
  <c r="N1768" i="8" s="1"/>
  <c r="BG1806" i="7"/>
  <c r="O1768" i="8" s="1"/>
  <c r="BH1806" i="7"/>
  <c r="P1768" i="8" s="1"/>
  <c r="BI1806" i="7"/>
  <c r="Q1768" i="8" s="1"/>
  <c r="BJ1806" i="7"/>
  <c r="R1768" i="8" s="1"/>
  <c r="BL1806" i="7"/>
  <c r="T1768" i="8" s="1"/>
  <c r="BM1806" i="7"/>
  <c r="U1768" i="8" s="1"/>
  <c r="BN1806" i="7"/>
  <c r="V1768" i="8" s="1"/>
  <c r="BO1806" i="7"/>
  <c r="W1768" i="8" s="1"/>
  <c r="BP1806" i="7"/>
  <c r="X1768" i="8" s="1"/>
  <c r="BQ1806" i="7"/>
  <c r="Y1768" i="8" s="1"/>
  <c r="BR1806" i="7"/>
  <c r="Z1768" i="8" s="1"/>
  <c r="BF1807" i="7"/>
  <c r="N1769" i="8" s="1"/>
  <c r="BG1807" i="7"/>
  <c r="O1769" i="8" s="1"/>
  <c r="BH1807" i="7"/>
  <c r="P1769" i="8" s="1"/>
  <c r="BI1807" i="7"/>
  <c r="Q1769" i="8" s="1"/>
  <c r="BJ1807" i="7"/>
  <c r="R1769" i="8" s="1"/>
  <c r="BL1807" i="7"/>
  <c r="T1769" i="8" s="1"/>
  <c r="BM1807" i="7"/>
  <c r="U1769" i="8" s="1"/>
  <c r="BN1807" i="7"/>
  <c r="V1769" i="8" s="1"/>
  <c r="BO1807" i="7"/>
  <c r="W1769" i="8" s="1"/>
  <c r="BP1807" i="7"/>
  <c r="X1769" i="8" s="1"/>
  <c r="BQ1807" i="7"/>
  <c r="Y1769" i="8" s="1"/>
  <c r="BR1807" i="7"/>
  <c r="Z1769" i="8" s="1"/>
  <c r="BF1808" i="7"/>
  <c r="N1770" i="8" s="1"/>
  <c r="BG1808" i="7"/>
  <c r="O1770" i="8" s="1"/>
  <c r="BH1808" i="7"/>
  <c r="P1770" i="8" s="1"/>
  <c r="BI1808" i="7"/>
  <c r="Q1770" i="8" s="1"/>
  <c r="BJ1808" i="7"/>
  <c r="R1770" i="8" s="1"/>
  <c r="BL1808" i="7"/>
  <c r="T1770" i="8" s="1"/>
  <c r="BM1808" i="7"/>
  <c r="U1770" i="8" s="1"/>
  <c r="BN1808" i="7"/>
  <c r="V1770" i="8" s="1"/>
  <c r="BO1808" i="7"/>
  <c r="W1770" i="8" s="1"/>
  <c r="BP1808" i="7"/>
  <c r="X1770" i="8" s="1"/>
  <c r="BQ1808" i="7"/>
  <c r="Y1770" i="8" s="1"/>
  <c r="BR1808" i="7"/>
  <c r="Z1770" i="8" s="1"/>
  <c r="BF1809" i="7"/>
  <c r="N1771" i="8" s="1"/>
  <c r="BG1809" i="7"/>
  <c r="O1771" i="8" s="1"/>
  <c r="BH1809" i="7"/>
  <c r="P1771" i="8" s="1"/>
  <c r="BI1809" i="7"/>
  <c r="Q1771" i="8" s="1"/>
  <c r="BJ1809" i="7"/>
  <c r="R1771" i="8" s="1"/>
  <c r="BL1809" i="7"/>
  <c r="T1771" i="8" s="1"/>
  <c r="BN1809" i="7"/>
  <c r="V1771" i="8" s="1"/>
  <c r="BO1809" i="7"/>
  <c r="W1771" i="8" s="1"/>
  <c r="BP1809" i="7"/>
  <c r="X1771" i="8" s="1"/>
  <c r="BQ1809" i="7"/>
  <c r="Y1771" i="8" s="1"/>
  <c r="BR1809" i="7"/>
  <c r="Z1771" i="8" s="1"/>
  <c r="BF1810" i="7"/>
  <c r="N1772" i="8" s="1"/>
  <c r="BG1810" i="7"/>
  <c r="O1772" i="8" s="1"/>
  <c r="BH1810" i="7"/>
  <c r="P1772" i="8" s="1"/>
  <c r="BI1810" i="7"/>
  <c r="Q1772" i="8" s="1"/>
  <c r="BJ1810" i="7"/>
  <c r="R1772" i="8" s="1"/>
  <c r="BL1810" i="7"/>
  <c r="T1772" i="8" s="1"/>
  <c r="BN1810" i="7"/>
  <c r="V1772" i="8" s="1"/>
  <c r="BO1810" i="7"/>
  <c r="W1772" i="8" s="1"/>
  <c r="BP1810" i="7"/>
  <c r="X1772" i="8" s="1"/>
  <c r="BQ1810" i="7"/>
  <c r="Y1772" i="8" s="1"/>
  <c r="BR1810" i="7"/>
  <c r="Z1772" i="8" s="1"/>
  <c r="BF1811" i="7"/>
  <c r="N1773" i="8" s="1"/>
  <c r="BG1811" i="7"/>
  <c r="O1773" i="8" s="1"/>
  <c r="BH1811" i="7"/>
  <c r="P1773" i="8" s="1"/>
  <c r="BI1811" i="7"/>
  <c r="Q1773" i="8" s="1"/>
  <c r="BJ1811" i="7"/>
  <c r="R1773" i="8" s="1"/>
  <c r="BK1811" i="7"/>
  <c r="S1773" i="8" s="1"/>
  <c r="BL1811" i="7"/>
  <c r="T1773" i="8" s="1"/>
  <c r="BN1811" i="7"/>
  <c r="V1773" i="8" s="1"/>
  <c r="BO1811" i="7"/>
  <c r="W1773" i="8" s="1"/>
  <c r="BP1811" i="7"/>
  <c r="X1773" i="8" s="1"/>
  <c r="BQ1811" i="7"/>
  <c r="Y1773" i="8" s="1"/>
  <c r="BF1812" i="7"/>
  <c r="N1774" i="8" s="1"/>
  <c r="BG1812" i="7"/>
  <c r="O1774" i="8" s="1"/>
  <c r="BH1812" i="7"/>
  <c r="P1774" i="8" s="1"/>
  <c r="BI1812" i="7"/>
  <c r="Q1774" i="8" s="1"/>
  <c r="BJ1812" i="7"/>
  <c r="R1774" i="8" s="1"/>
  <c r="BL1812" i="7"/>
  <c r="T1774" i="8" s="1"/>
  <c r="BN1812" i="7"/>
  <c r="V1774" i="8" s="1"/>
  <c r="BO1812" i="7"/>
  <c r="W1774" i="8" s="1"/>
  <c r="BP1812" i="7"/>
  <c r="X1774" i="8" s="1"/>
  <c r="BQ1812" i="7"/>
  <c r="Y1774" i="8" s="1"/>
  <c r="BR1812" i="7"/>
  <c r="Z1774" i="8" s="1"/>
  <c r="BF1813" i="7"/>
  <c r="N1775" i="8" s="1"/>
  <c r="BG1813" i="7"/>
  <c r="O1775" i="8" s="1"/>
  <c r="BH1813" i="7"/>
  <c r="P1775" i="8" s="1"/>
  <c r="BI1813" i="7"/>
  <c r="Q1775" i="8" s="1"/>
  <c r="BJ1813" i="7"/>
  <c r="R1775" i="8" s="1"/>
  <c r="BL1813" i="7"/>
  <c r="T1775" i="8" s="1"/>
  <c r="BM1813" i="7"/>
  <c r="U1775" i="8" s="1"/>
  <c r="BN1813" i="7"/>
  <c r="V1775" i="8" s="1"/>
  <c r="BP1813" i="7"/>
  <c r="X1775" i="8" s="1"/>
  <c r="BQ1813" i="7"/>
  <c r="Y1775" i="8" s="1"/>
  <c r="BR1813" i="7"/>
  <c r="Z1775" i="8" s="1"/>
  <c r="BF1814" i="7"/>
  <c r="N1776" i="8" s="1"/>
  <c r="BG1814" i="7"/>
  <c r="O1776" i="8" s="1"/>
  <c r="BH1814" i="7"/>
  <c r="P1776" i="8" s="1"/>
  <c r="BI1814" i="7"/>
  <c r="Q1776" i="8" s="1"/>
  <c r="BJ1814" i="7"/>
  <c r="R1776" i="8" s="1"/>
  <c r="BL1814" i="7"/>
  <c r="T1776" i="8" s="1"/>
  <c r="BN1814" i="7"/>
  <c r="V1776" i="8" s="1"/>
  <c r="BO1814" i="7"/>
  <c r="W1776" i="8" s="1"/>
  <c r="BP1814" i="7"/>
  <c r="X1776" i="8" s="1"/>
  <c r="BQ1814" i="7"/>
  <c r="Y1776" i="8" s="1"/>
  <c r="BR1814" i="7"/>
  <c r="Z1776" i="8" s="1"/>
  <c r="BF1815" i="7"/>
  <c r="N1777" i="8" s="1"/>
  <c r="BG1815" i="7"/>
  <c r="O1777" i="8" s="1"/>
  <c r="BH1815" i="7"/>
  <c r="P1777" i="8" s="1"/>
  <c r="BI1815" i="7"/>
  <c r="Q1777" i="8" s="1"/>
  <c r="BJ1815" i="7"/>
  <c r="R1777" i="8" s="1"/>
  <c r="BL1815" i="7"/>
  <c r="T1777" i="8" s="1"/>
  <c r="BM1815" i="7"/>
  <c r="U1777" i="8" s="1"/>
  <c r="BN1815" i="7"/>
  <c r="V1777" i="8" s="1"/>
  <c r="BO1815" i="7"/>
  <c r="W1777" i="8" s="1"/>
  <c r="BP1815" i="7"/>
  <c r="X1777" i="8" s="1"/>
  <c r="BQ1815" i="7"/>
  <c r="Y1777" i="8" s="1"/>
  <c r="BR1815" i="7"/>
  <c r="Z1777" i="8" s="1"/>
  <c r="BF1816" i="7"/>
  <c r="N1778" i="8" s="1"/>
  <c r="BG1816" i="7"/>
  <c r="O1778" i="8" s="1"/>
  <c r="BH1816" i="7"/>
  <c r="P1778" i="8" s="1"/>
  <c r="BI1816" i="7"/>
  <c r="Q1778" i="8" s="1"/>
  <c r="BJ1816" i="7"/>
  <c r="R1778" i="8" s="1"/>
  <c r="BK1816" i="7"/>
  <c r="S1778" i="8" s="1"/>
  <c r="BL1816" i="7"/>
  <c r="T1778" i="8" s="1"/>
  <c r="BM1816" i="7"/>
  <c r="U1778" i="8" s="1"/>
  <c r="BN1816" i="7"/>
  <c r="V1778" i="8" s="1"/>
  <c r="BP1816" i="7"/>
  <c r="X1778" i="8" s="1"/>
  <c r="BQ1816" i="7"/>
  <c r="Y1778" i="8" s="1"/>
  <c r="BR1816" i="7"/>
  <c r="Z1778" i="8" s="1"/>
  <c r="BF1817" i="7"/>
  <c r="N1779" i="8" s="1"/>
  <c r="BG1817" i="7"/>
  <c r="O1779" i="8" s="1"/>
  <c r="BH1817" i="7"/>
  <c r="P1779" i="8" s="1"/>
  <c r="BI1817" i="7"/>
  <c r="Q1779" i="8" s="1"/>
  <c r="BL1817" i="7"/>
  <c r="T1779" i="8" s="1"/>
  <c r="BM1817" i="7"/>
  <c r="U1779" i="8" s="1"/>
  <c r="BN1817" i="7"/>
  <c r="V1779" i="8" s="1"/>
  <c r="BO1817" i="7"/>
  <c r="W1779" i="8" s="1"/>
  <c r="BP1817" i="7"/>
  <c r="X1779" i="8" s="1"/>
  <c r="BQ1817" i="7"/>
  <c r="Y1779" i="8" s="1"/>
  <c r="BR1817" i="7"/>
  <c r="Z1779" i="8" s="1"/>
  <c r="BF1818" i="7"/>
  <c r="N1780" i="8" s="1"/>
  <c r="BG1818" i="7"/>
  <c r="O1780" i="8" s="1"/>
  <c r="BH1818" i="7"/>
  <c r="P1780" i="8" s="1"/>
  <c r="BI1818" i="7"/>
  <c r="Q1780" i="8" s="1"/>
  <c r="BJ1818" i="7"/>
  <c r="R1780" i="8" s="1"/>
  <c r="BK1818" i="7"/>
  <c r="S1780" i="8" s="1"/>
  <c r="BL1818" i="7"/>
  <c r="T1780" i="8" s="1"/>
  <c r="BM1818" i="7"/>
  <c r="U1780" i="8" s="1"/>
  <c r="BN1818" i="7"/>
  <c r="V1780" i="8" s="1"/>
  <c r="BO1818" i="7"/>
  <c r="W1780" i="8" s="1"/>
  <c r="BP1818" i="7"/>
  <c r="X1780" i="8" s="1"/>
  <c r="BQ1818" i="7"/>
  <c r="Y1780" i="8" s="1"/>
  <c r="BF1819" i="7"/>
  <c r="N1781" i="8" s="1"/>
  <c r="BG1819" i="7"/>
  <c r="O1781" i="8" s="1"/>
  <c r="BH1819" i="7"/>
  <c r="P1781" i="8" s="1"/>
  <c r="BI1819" i="7"/>
  <c r="Q1781" i="8" s="1"/>
  <c r="BJ1819" i="7"/>
  <c r="R1781" i="8" s="1"/>
  <c r="BL1819" i="7"/>
  <c r="T1781" i="8" s="1"/>
  <c r="BM1819" i="7"/>
  <c r="U1781" i="8" s="1"/>
  <c r="BN1819" i="7"/>
  <c r="V1781" i="8" s="1"/>
  <c r="BO1819" i="7"/>
  <c r="W1781" i="8" s="1"/>
  <c r="BP1819" i="7"/>
  <c r="X1781" i="8" s="1"/>
  <c r="BQ1819" i="7"/>
  <c r="Y1781" i="8" s="1"/>
  <c r="BR1819" i="7"/>
  <c r="Z1781" i="8" s="1"/>
  <c r="BF1820" i="7"/>
  <c r="N1782" i="8" s="1"/>
  <c r="BG1820" i="7"/>
  <c r="O1782" i="8" s="1"/>
  <c r="BH1820" i="7"/>
  <c r="P1782" i="8" s="1"/>
  <c r="BI1820" i="7"/>
  <c r="Q1782" i="8" s="1"/>
  <c r="BJ1820" i="7"/>
  <c r="R1782" i="8" s="1"/>
  <c r="BL1820" i="7"/>
  <c r="T1782" i="8" s="1"/>
  <c r="BM1820" i="7"/>
  <c r="U1782" i="8" s="1"/>
  <c r="BN1820" i="7"/>
  <c r="V1782" i="8" s="1"/>
  <c r="BO1820" i="7"/>
  <c r="W1782" i="8" s="1"/>
  <c r="BP1820" i="7"/>
  <c r="X1782" i="8" s="1"/>
  <c r="BQ1820" i="7"/>
  <c r="Y1782" i="8" s="1"/>
  <c r="BR1820" i="7"/>
  <c r="Z1782" i="8" s="1"/>
  <c r="BF1821" i="7"/>
  <c r="N1783" i="8" s="1"/>
  <c r="BG1821" i="7"/>
  <c r="O1783" i="8" s="1"/>
  <c r="BH1821" i="7"/>
  <c r="P1783" i="8" s="1"/>
  <c r="BI1821" i="7"/>
  <c r="Q1783" i="8" s="1"/>
  <c r="BJ1821" i="7"/>
  <c r="R1783" i="8" s="1"/>
  <c r="BL1821" i="7"/>
  <c r="T1783" i="8" s="1"/>
  <c r="BM1821" i="7"/>
  <c r="U1783" i="8" s="1"/>
  <c r="BN1821" i="7"/>
  <c r="V1783" i="8" s="1"/>
  <c r="BO1821" i="7"/>
  <c r="W1783" i="8" s="1"/>
  <c r="BP1821" i="7"/>
  <c r="X1783" i="8" s="1"/>
  <c r="BQ1821" i="7"/>
  <c r="Y1783" i="8" s="1"/>
  <c r="BR1821" i="7"/>
  <c r="Z1783" i="8" s="1"/>
  <c r="BF1822" i="7"/>
  <c r="N1784" i="8" s="1"/>
  <c r="BG1822" i="7"/>
  <c r="O1784" i="8" s="1"/>
  <c r="BH1822" i="7"/>
  <c r="P1784" i="8" s="1"/>
  <c r="BI1822" i="7"/>
  <c r="Q1784" i="8" s="1"/>
  <c r="BJ1822" i="7"/>
  <c r="R1784" i="8" s="1"/>
  <c r="BL1822" i="7"/>
  <c r="T1784" i="8" s="1"/>
  <c r="BM1822" i="7"/>
  <c r="U1784" i="8" s="1"/>
  <c r="BN1822" i="7"/>
  <c r="V1784" i="8" s="1"/>
  <c r="BO1822" i="7"/>
  <c r="W1784" i="8" s="1"/>
  <c r="BP1822" i="7"/>
  <c r="X1784" i="8" s="1"/>
  <c r="BQ1822" i="7"/>
  <c r="Y1784" i="8" s="1"/>
  <c r="BR1822" i="7"/>
  <c r="Z1784" i="8" s="1"/>
  <c r="BF1823" i="7"/>
  <c r="N1785" i="8" s="1"/>
  <c r="BG1823" i="7"/>
  <c r="O1785" i="8" s="1"/>
  <c r="BH1823" i="7"/>
  <c r="P1785" i="8" s="1"/>
  <c r="BI1823" i="7"/>
  <c r="Q1785" i="8" s="1"/>
  <c r="BJ1823" i="7"/>
  <c r="R1785" i="8" s="1"/>
  <c r="BL1823" i="7"/>
  <c r="T1785" i="8" s="1"/>
  <c r="BM1823" i="7"/>
  <c r="U1785" i="8" s="1"/>
  <c r="BN1823" i="7"/>
  <c r="V1785" i="8" s="1"/>
  <c r="BO1823" i="7"/>
  <c r="W1785" i="8" s="1"/>
  <c r="BP1823" i="7"/>
  <c r="X1785" i="8" s="1"/>
  <c r="BQ1823" i="7"/>
  <c r="Y1785" i="8" s="1"/>
  <c r="BR1823" i="7"/>
  <c r="Z1785" i="8" s="1"/>
  <c r="BF1824" i="7"/>
  <c r="N1786" i="8" s="1"/>
  <c r="BG1824" i="7"/>
  <c r="O1786" i="8" s="1"/>
  <c r="BH1824" i="7"/>
  <c r="P1786" i="8" s="1"/>
  <c r="BI1824" i="7"/>
  <c r="Q1786" i="8" s="1"/>
  <c r="BJ1824" i="7"/>
  <c r="R1786" i="8" s="1"/>
  <c r="BK1824" i="7"/>
  <c r="S1786" i="8" s="1"/>
  <c r="BL1824" i="7"/>
  <c r="T1786" i="8" s="1"/>
  <c r="BM1824" i="7"/>
  <c r="U1786" i="8" s="1"/>
  <c r="BN1824" i="7"/>
  <c r="V1786" i="8" s="1"/>
  <c r="BP1824" i="7"/>
  <c r="X1786" i="8" s="1"/>
  <c r="BQ1824" i="7"/>
  <c r="Y1786" i="8" s="1"/>
  <c r="BR1824" i="7"/>
  <c r="Z1786" i="8" s="1"/>
  <c r="BE1825" i="7"/>
  <c r="M1787" i="8" s="1"/>
  <c r="BF1825" i="7"/>
  <c r="N1787" i="8" s="1"/>
  <c r="BH1825" i="7"/>
  <c r="P1787" i="8" s="1"/>
  <c r="BI1825" i="7"/>
  <c r="Q1787" i="8" s="1"/>
  <c r="BL1825" i="7"/>
  <c r="T1787" i="8" s="1"/>
  <c r="BM1825" i="7"/>
  <c r="U1787" i="8" s="1"/>
  <c r="BN1825" i="7"/>
  <c r="V1787" i="8" s="1"/>
  <c r="BO1825" i="7"/>
  <c r="W1787" i="8" s="1"/>
  <c r="BP1825" i="7"/>
  <c r="X1787" i="8" s="1"/>
  <c r="BQ1825" i="7"/>
  <c r="Y1787" i="8" s="1"/>
  <c r="BR1825" i="7"/>
  <c r="Z1787" i="8" s="1"/>
  <c r="BF1826" i="7"/>
  <c r="N1788" i="8" s="1"/>
  <c r="BG1826" i="7"/>
  <c r="O1788" i="8" s="1"/>
  <c r="BH1826" i="7"/>
  <c r="P1788" i="8" s="1"/>
  <c r="BI1826" i="7"/>
  <c r="Q1788" i="8" s="1"/>
  <c r="BJ1826" i="7"/>
  <c r="R1788" i="8" s="1"/>
  <c r="BL1826" i="7"/>
  <c r="T1788" i="8" s="1"/>
  <c r="BM1826" i="7"/>
  <c r="U1788" i="8" s="1"/>
  <c r="BN1826" i="7"/>
  <c r="V1788" i="8" s="1"/>
  <c r="BP1826" i="7"/>
  <c r="X1788" i="8" s="1"/>
  <c r="BQ1826" i="7"/>
  <c r="Y1788" i="8" s="1"/>
  <c r="BR1826" i="7"/>
  <c r="Z1788" i="8" s="1"/>
  <c r="BF1827" i="7"/>
  <c r="N1789" i="8" s="1"/>
  <c r="BG1827" i="7"/>
  <c r="O1789" i="8" s="1"/>
  <c r="BH1827" i="7"/>
  <c r="P1789" i="8" s="1"/>
  <c r="BI1827" i="7"/>
  <c r="Q1789" i="8" s="1"/>
  <c r="BJ1827" i="7"/>
  <c r="R1789" i="8" s="1"/>
  <c r="BL1827" i="7"/>
  <c r="T1789" i="8" s="1"/>
  <c r="BM1827" i="7"/>
  <c r="U1789" i="8" s="1"/>
  <c r="BN1827" i="7"/>
  <c r="V1789" i="8" s="1"/>
  <c r="BP1827" i="7"/>
  <c r="X1789" i="8" s="1"/>
  <c r="BQ1827" i="7"/>
  <c r="Y1789" i="8" s="1"/>
  <c r="BR1827" i="7"/>
  <c r="Z1789" i="8" s="1"/>
  <c r="BF1828" i="7"/>
  <c r="N1790" i="8" s="1"/>
  <c r="BH1828" i="7"/>
  <c r="P1790" i="8" s="1"/>
  <c r="BI1828" i="7"/>
  <c r="Q1790" i="8" s="1"/>
  <c r="BJ1828" i="7"/>
  <c r="R1790" i="8" s="1"/>
  <c r="BL1828" i="7"/>
  <c r="T1790" i="8" s="1"/>
  <c r="BM1828" i="7"/>
  <c r="U1790" i="8" s="1"/>
  <c r="BN1828" i="7"/>
  <c r="V1790" i="8" s="1"/>
  <c r="BO1828" i="7"/>
  <c r="W1790" i="8" s="1"/>
  <c r="BP1828" i="7"/>
  <c r="X1790" i="8" s="1"/>
  <c r="BQ1828" i="7"/>
  <c r="Y1790" i="8" s="1"/>
  <c r="BR1828" i="7"/>
  <c r="Z1790" i="8" s="1"/>
  <c r="BF1829" i="7"/>
  <c r="N1791" i="8" s="1"/>
  <c r="BG1829" i="7"/>
  <c r="O1791" i="8" s="1"/>
  <c r="BH1829" i="7"/>
  <c r="P1791" i="8" s="1"/>
  <c r="BI1829" i="7"/>
  <c r="Q1791" i="8" s="1"/>
  <c r="BJ1829" i="7"/>
  <c r="R1791" i="8" s="1"/>
  <c r="BL1829" i="7"/>
  <c r="T1791" i="8" s="1"/>
  <c r="BM1829" i="7"/>
  <c r="U1791" i="8" s="1"/>
  <c r="BN1829" i="7"/>
  <c r="V1791" i="8" s="1"/>
  <c r="BO1829" i="7"/>
  <c r="W1791" i="8" s="1"/>
  <c r="BP1829" i="7"/>
  <c r="X1791" i="8" s="1"/>
  <c r="BQ1829" i="7"/>
  <c r="Y1791" i="8" s="1"/>
  <c r="BR1829" i="7"/>
  <c r="Z1791" i="8" s="1"/>
  <c r="BF1830" i="7"/>
  <c r="N1792" i="8" s="1"/>
  <c r="BG1830" i="7"/>
  <c r="O1792" i="8" s="1"/>
  <c r="BH1830" i="7"/>
  <c r="P1792" i="8" s="1"/>
  <c r="BI1830" i="7"/>
  <c r="Q1792" i="8" s="1"/>
  <c r="BJ1830" i="7"/>
  <c r="R1792" i="8" s="1"/>
  <c r="BL1830" i="7"/>
  <c r="T1792" i="8" s="1"/>
  <c r="BM1830" i="7"/>
  <c r="U1792" i="8" s="1"/>
  <c r="BN1830" i="7"/>
  <c r="V1792" i="8" s="1"/>
  <c r="BO1830" i="7"/>
  <c r="W1792" i="8" s="1"/>
  <c r="BP1830" i="7"/>
  <c r="X1792" i="8" s="1"/>
  <c r="BQ1830" i="7"/>
  <c r="Y1792" i="8" s="1"/>
  <c r="BR1830" i="7"/>
  <c r="Z1792" i="8" s="1"/>
  <c r="BF1831" i="7"/>
  <c r="N1793" i="8" s="1"/>
  <c r="BG1831" i="7"/>
  <c r="O1793" i="8" s="1"/>
  <c r="BH1831" i="7"/>
  <c r="P1793" i="8" s="1"/>
  <c r="BI1831" i="7"/>
  <c r="Q1793" i="8" s="1"/>
  <c r="BJ1831" i="7"/>
  <c r="R1793" i="8" s="1"/>
  <c r="BK1831" i="7"/>
  <c r="S1793" i="8" s="1"/>
  <c r="BL1831" i="7"/>
  <c r="T1793" i="8" s="1"/>
  <c r="BM1831" i="7"/>
  <c r="U1793" i="8" s="1"/>
  <c r="BN1831" i="7"/>
  <c r="V1793" i="8" s="1"/>
  <c r="BP1831" i="7"/>
  <c r="X1793" i="8" s="1"/>
  <c r="BQ1831" i="7"/>
  <c r="Y1793" i="8" s="1"/>
  <c r="BR1831" i="7"/>
  <c r="Z1793" i="8" s="1"/>
  <c r="BE1832" i="7"/>
  <c r="M1794" i="8" s="1"/>
  <c r="BF1832" i="7"/>
  <c r="N1794" i="8" s="1"/>
  <c r="BG1832" i="7"/>
  <c r="O1794" i="8" s="1"/>
  <c r="BH1832" i="7"/>
  <c r="P1794" i="8" s="1"/>
  <c r="BI1832" i="7"/>
  <c r="Q1794" i="8" s="1"/>
  <c r="BK1832" i="7"/>
  <c r="S1794" i="8" s="1"/>
  <c r="BL1832" i="7"/>
  <c r="T1794" i="8" s="1"/>
  <c r="BN1832" i="7"/>
  <c r="V1794" i="8" s="1"/>
  <c r="BO1832" i="7"/>
  <c r="W1794" i="8" s="1"/>
  <c r="BP1832" i="7"/>
  <c r="X1794" i="8" s="1"/>
  <c r="BQ1832" i="7"/>
  <c r="Y1794" i="8" s="1"/>
  <c r="BR1832" i="7"/>
  <c r="Z1794" i="8" s="1"/>
  <c r="BF1833" i="7"/>
  <c r="N1795" i="8" s="1"/>
  <c r="BG1833" i="7"/>
  <c r="O1795" i="8" s="1"/>
  <c r="BH1833" i="7"/>
  <c r="P1795" i="8" s="1"/>
  <c r="BI1833" i="7"/>
  <c r="Q1795" i="8" s="1"/>
  <c r="BJ1833" i="7"/>
  <c r="R1795" i="8" s="1"/>
  <c r="BK1833" i="7"/>
  <c r="S1795" i="8" s="1"/>
  <c r="BL1833" i="7"/>
  <c r="T1795" i="8" s="1"/>
  <c r="BM1833" i="7"/>
  <c r="U1795" i="8" s="1"/>
  <c r="BN1833" i="7"/>
  <c r="V1795" i="8" s="1"/>
  <c r="BP1833" i="7"/>
  <c r="X1795" i="8" s="1"/>
  <c r="BR1833" i="7"/>
  <c r="Z1795" i="8" s="1"/>
  <c r="BF1834" i="7"/>
  <c r="N1796" i="8" s="1"/>
  <c r="BH1834" i="7"/>
  <c r="P1796" i="8" s="1"/>
  <c r="BI1834" i="7"/>
  <c r="Q1796" i="8" s="1"/>
  <c r="BJ1834" i="7"/>
  <c r="R1796" i="8" s="1"/>
  <c r="BK1834" i="7"/>
  <c r="S1796" i="8" s="1"/>
  <c r="BL1834" i="7"/>
  <c r="T1796" i="8" s="1"/>
  <c r="BM1834" i="7"/>
  <c r="U1796" i="8" s="1"/>
  <c r="BN1834" i="7"/>
  <c r="V1796" i="8" s="1"/>
  <c r="BP1834" i="7"/>
  <c r="X1796" i="8" s="1"/>
  <c r="BQ1834" i="7"/>
  <c r="Y1796" i="8" s="1"/>
  <c r="BR1834" i="7"/>
  <c r="Z1796" i="8" s="1"/>
  <c r="BF1835" i="7"/>
  <c r="N1797" i="8" s="1"/>
  <c r="BG1835" i="7"/>
  <c r="O1797" i="8" s="1"/>
  <c r="BH1835" i="7"/>
  <c r="P1797" i="8" s="1"/>
  <c r="BI1835" i="7"/>
  <c r="Q1797" i="8" s="1"/>
  <c r="BJ1835" i="7"/>
  <c r="R1797" i="8" s="1"/>
  <c r="BL1835" i="7"/>
  <c r="T1797" i="8" s="1"/>
  <c r="BM1835" i="7"/>
  <c r="U1797" i="8" s="1"/>
  <c r="BN1835" i="7"/>
  <c r="V1797" i="8" s="1"/>
  <c r="BP1835" i="7"/>
  <c r="X1797" i="8" s="1"/>
  <c r="BQ1835" i="7"/>
  <c r="Y1797" i="8" s="1"/>
  <c r="BR1835" i="7"/>
  <c r="Z1797" i="8" s="1"/>
  <c r="BF1836" i="7"/>
  <c r="N1798" i="8" s="1"/>
  <c r="BG1836" i="7"/>
  <c r="O1798" i="8" s="1"/>
  <c r="BH1836" i="7"/>
  <c r="P1798" i="8" s="1"/>
  <c r="BI1836" i="7"/>
  <c r="Q1798" i="8" s="1"/>
  <c r="BJ1836" i="7"/>
  <c r="R1798" i="8" s="1"/>
  <c r="BK1836" i="7"/>
  <c r="S1798" i="8" s="1"/>
  <c r="BL1836" i="7"/>
  <c r="T1798" i="8" s="1"/>
  <c r="BM1836" i="7"/>
  <c r="U1798" i="8" s="1"/>
  <c r="BP1836" i="7"/>
  <c r="X1798" i="8" s="1"/>
  <c r="BQ1836" i="7"/>
  <c r="Y1798" i="8" s="1"/>
  <c r="BR1836" i="7"/>
  <c r="Z1798" i="8" s="1"/>
  <c r="BE1837" i="7"/>
  <c r="M1799" i="8" s="1"/>
  <c r="BF1837" i="7"/>
  <c r="N1799" i="8" s="1"/>
  <c r="BH1837" i="7"/>
  <c r="P1799" i="8" s="1"/>
  <c r="BI1837" i="7"/>
  <c r="Q1799" i="8" s="1"/>
  <c r="BJ1837" i="7"/>
  <c r="R1799" i="8" s="1"/>
  <c r="BK1837" i="7"/>
  <c r="S1799" i="8" s="1"/>
  <c r="BL1837" i="7"/>
  <c r="T1799" i="8" s="1"/>
  <c r="BO1837" i="7"/>
  <c r="W1799" i="8" s="1"/>
  <c r="BP1837" i="7"/>
  <c r="X1799" i="8" s="1"/>
  <c r="BQ1837" i="7"/>
  <c r="Y1799" i="8" s="1"/>
  <c r="BR1837" i="7"/>
  <c r="Z1799" i="8" s="1"/>
  <c r="BF1838" i="7"/>
  <c r="N1800" i="8" s="1"/>
  <c r="BH1838" i="7"/>
  <c r="P1800" i="8" s="1"/>
  <c r="BI1838" i="7"/>
  <c r="Q1800" i="8" s="1"/>
  <c r="BJ1838" i="7"/>
  <c r="R1800" i="8" s="1"/>
  <c r="BL1838" i="7"/>
  <c r="T1800" i="8" s="1"/>
  <c r="BM1838" i="7"/>
  <c r="U1800" i="8" s="1"/>
  <c r="BN1838" i="7"/>
  <c r="V1800" i="8" s="1"/>
  <c r="BO1838" i="7"/>
  <c r="W1800" i="8" s="1"/>
  <c r="BP1838" i="7"/>
  <c r="X1800" i="8" s="1"/>
  <c r="BQ1838" i="7"/>
  <c r="Y1800" i="8" s="1"/>
  <c r="BR1838" i="7"/>
  <c r="Z1800" i="8" s="1"/>
  <c r="BF1839" i="7"/>
  <c r="N1801" i="8" s="1"/>
  <c r="BG1839" i="7"/>
  <c r="O1801" i="8" s="1"/>
  <c r="BH1839" i="7"/>
  <c r="P1801" i="8" s="1"/>
  <c r="BI1839" i="7"/>
  <c r="Q1801" i="8" s="1"/>
  <c r="BL1839" i="7"/>
  <c r="T1801" i="8" s="1"/>
  <c r="BM1839" i="7"/>
  <c r="U1801" i="8" s="1"/>
  <c r="BN1839" i="7"/>
  <c r="V1801" i="8" s="1"/>
  <c r="BO1839" i="7"/>
  <c r="W1801" i="8" s="1"/>
  <c r="BP1839" i="7"/>
  <c r="X1801" i="8" s="1"/>
  <c r="BQ1839" i="7"/>
  <c r="Y1801" i="8" s="1"/>
  <c r="BR1839" i="7"/>
  <c r="Z1801" i="8" s="1"/>
  <c r="BE1840" i="7"/>
  <c r="M1802" i="8" s="1"/>
  <c r="BF1840" i="7"/>
  <c r="N1802" i="8" s="1"/>
  <c r="BG1840" i="7"/>
  <c r="O1802" i="8" s="1"/>
  <c r="BI1840" i="7"/>
  <c r="Q1802" i="8" s="1"/>
  <c r="BJ1840" i="7"/>
  <c r="R1802" i="8" s="1"/>
  <c r="BK1840" i="7"/>
  <c r="S1802" i="8" s="1"/>
  <c r="BL1840" i="7"/>
  <c r="T1802" i="8" s="1"/>
  <c r="BN1840" i="7"/>
  <c r="V1802" i="8" s="1"/>
  <c r="BP1840" i="7"/>
  <c r="X1802" i="8" s="1"/>
  <c r="BQ1840" i="7"/>
  <c r="Y1802" i="8" s="1"/>
  <c r="BR1840" i="7"/>
  <c r="Z1802" i="8" s="1"/>
  <c r="BE1841" i="7"/>
  <c r="M1803" i="8" s="1"/>
  <c r="BF1841" i="7"/>
  <c r="N1803" i="8" s="1"/>
  <c r="BG1841" i="7"/>
  <c r="O1803" i="8" s="1"/>
  <c r="BH1841" i="7"/>
  <c r="P1803" i="8" s="1"/>
  <c r="BI1841" i="7"/>
  <c r="Q1803" i="8" s="1"/>
  <c r="BK1841" i="7"/>
  <c r="S1803" i="8" s="1"/>
  <c r="BL1841" i="7"/>
  <c r="T1803" i="8" s="1"/>
  <c r="BN1841" i="7"/>
  <c r="V1803" i="8" s="1"/>
  <c r="BP1841" i="7"/>
  <c r="X1803" i="8" s="1"/>
  <c r="BQ1841" i="7"/>
  <c r="Y1803" i="8" s="1"/>
  <c r="BR1841" i="7"/>
  <c r="Z1803" i="8" s="1"/>
  <c r="BE1842" i="7"/>
  <c r="M1804" i="8" s="1"/>
  <c r="BF1842" i="7"/>
  <c r="N1804" i="8" s="1"/>
  <c r="BG1842" i="7"/>
  <c r="O1804" i="8" s="1"/>
  <c r="BH1842" i="7"/>
  <c r="P1804" i="8" s="1"/>
  <c r="BI1842" i="7"/>
  <c r="Q1804" i="8" s="1"/>
  <c r="BJ1842" i="7"/>
  <c r="R1804" i="8" s="1"/>
  <c r="BK1842" i="7"/>
  <c r="S1804" i="8" s="1"/>
  <c r="BN1842" i="7"/>
  <c r="V1804" i="8" s="1"/>
  <c r="BP1842" i="7"/>
  <c r="X1804" i="8" s="1"/>
  <c r="BQ1842" i="7"/>
  <c r="Y1804" i="8" s="1"/>
  <c r="BR1842" i="7"/>
  <c r="Z1804" i="8" s="1"/>
  <c r="BF1843" i="7"/>
  <c r="N1805" i="8" s="1"/>
  <c r="BG1843" i="7"/>
  <c r="O1805" i="8" s="1"/>
  <c r="BH1843" i="7"/>
  <c r="P1805" i="8" s="1"/>
  <c r="BI1843" i="7"/>
  <c r="Q1805" i="8" s="1"/>
  <c r="BJ1843" i="7"/>
  <c r="R1805" i="8" s="1"/>
  <c r="BK1843" i="7"/>
  <c r="S1805" i="8" s="1"/>
  <c r="BL1843" i="7"/>
  <c r="T1805" i="8" s="1"/>
  <c r="BN1843" i="7"/>
  <c r="V1805" i="8" s="1"/>
  <c r="BP1843" i="7"/>
  <c r="X1805" i="8" s="1"/>
  <c r="BQ1843" i="7"/>
  <c r="Y1805" i="8" s="1"/>
  <c r="BR1843" i="7"/>
  <c r="Z1805" i="8" s="1"/>
  <c r="BF1844" i="7"/>
  <c r="N1806" i="8" s="1"/>
  <c r="BG1844" i="7"/>
  <c r="O1806" i="8" s="1"/>
  <c r="BH1844" i="7"/>
  <c r="P1806" i="8" s="1"/>
  <c r="BI1844" i="7"/>
  <c r="Q1806" i="8" s="1"/>
  <c r="BJ1844" i="7"/>
  <c r="R1806" i="8" s="1"/>
  <c r="BK1844" i="7"/>
  <c r="S1806" i="8" s="1"/>
  <c r="BL1844" i="7"/>
  <c r="T1806" i="8" s="1"/>
  <c r="BN1844" i="7"/>
  <c r="V1806" i="8" s="1"/>
  <c r="BP1844" i="7"/>
  <c r="X1806" i="8" s="1"/>
  <c r="BQ1844" i="7"/>
  <c r="Y1806" i="8" s="1"/>
  <c r="BR1844" i="7"/>
  <c r="Z1806" i="8" s="1"/>
  <c r="BF1845" i="7"/>
  <c r="N1807" i="8" s="1"/>
  <c r="BH1845" i="7"/>
  <c r="P1807" i="8" s="1"/>
  <c r="BI1845" i="7"/>
  <c r="Q1807" i="8" s="1"/>
  <c r="BJ1845" i="7"/>
  <c r="R1807" i="8" s="1"/>
  <c r="BK1845" i="7"/>
  <c r="S1807" i="8" s="1"/>
  <c r="BL1845" i="7"/>
  <c r="T1807" i="8" s="1"/>
  <c r="BM1845" i="7"/>
  <c r="U1807" i="8" s="1"/>
  <c r="BN1845" i="7"/>
  <c r="V1807" i="8" s="1"/>
  <c r="BP1845" i="7"/>
  <c r="X1807" i="8" s="1"/>
  <c r="BQ1845" i="7"/>
  <c r="Y1807" i="8" s="1"/>
  <c r="BR1845" i="7"/>
  <c r="Z1807" i="8" s="1"/>
  <c r="BF1846" i="7"/>
  <c r="N1808" i="8" s="1"/>
  <c r="BG1846" i="7"/>
  <c r="O1808" i="8" s="1"/>
  <c r="BH1846" i="7"/>
  <c r="P1808" i="8" s="1"/>
  <c r="BI1846" i="7"/>
  <c r="Q1808" i="8" s="1"/>
  <c r="BL1846" i="7"/>
  <c r="T1808" i="8" s="1"/>
  <c r="BM1846" i="7"/>
  <c r="U1808" i="8" s="1"/>
  <c r="BN1846" i="7"/>
  <c r="V1808" i="8" s="1"/>
  <c r="BO1846" i="7"/>
  <c r="W1808" i="8" s="1"/>
  <c r="BP1846" i="7"/>
  <c r="X1808" i="8" s="1"/>
  <c r="BQ1846" i="7"/>
  <c r="Y1808" i="8" s="1"/>
  <c r="BR1846" i="7"/>
  <c r="Z1808" i="8" s="1"/>
  <c r="BF1847" i="7"/>
  <c r="N1809" i="8" s="1"/>
  <c r="BG1847" i="7"/>
  <c r="O1809" i="8" s="1"/>
  <c r="BH1847" i="7"/>
  <c r="P1809" i="8" s="1"/>
  <c r="BI1847" i="7"/>
  <c r="Q1809" i="8" s="1"/>
  <c r="BJ1847" i="7"/>
  <c r="R1809" i="8" s="1"/>
  <c r="BL1847" i="7"/>
  <c r="T1809" i="8" s="1"/>
  <c r="BM1847" i="7"/>
  <c r="U1809" i="8" s="1"/>
  <c r="BN1847" i="7"/>
  <c r="V1809" i="8" s="1"/>
  <c r="BO1847" i="7"/>
  <c r="W1809" i="8" s="1"/>
  <c r="BP1847" i="7"/>
  <c r="X1809" i="8" s="1"/>
  <c r="BQ1847" i="7"/>
  <c r="Y1809" i="8" s="1"/>
  <c r="BR1847" i="7"/>
  <c r="Z1809" i="8" s="1"/>
  <c r="BF1848" i="7"/>
  <c r="N1810" i="8" s="1"/>
  <c r="BG1848" i="7"/>
  <c r="O1810" i="8" s="1"/>
  <c r="BH1848" i="7"/>
  <c r="P1810" i="8" s="1"/>
  <c r="BI1848" i="7"/>
  <c r="Q1810" i="8" s="1"/>
  <c r="BJ1848" i="7"/>
  <c r="R1810" i="8" s="1"/>
  <c r="BL1848" i="7"/>
  <c r="T1810" i="8" s="1"/>
  <c r="BM1848" i="7"/>
  <c r="U1810" i="8" s="1"/>
  <c r="BN1848" i="7"/>
  <c r="V1810" i="8" s="1"/>
  <c r="BO1848" i="7"/>
  <c r="W1810" i="8" s="1"/>
  <c r="BP1848" i="7"/>
  <c r="X1810" i="8" s="1"/>
  <c r="BQ1848" i="7"/>
  <c r="Y1810" i="8" s="1"/>
  <c r="BR1848" i="7"/>
  <c r="Z1810" i="8" s="1"/>
  <c r="BF1849" i="7"/>
  <c r="N1811" i="8" s="1"/>
  <c r="BG1849" i="7"/>
  <c r="O1811" i="8" s="1"/>
  <c r="BH1849" i="7"/>
  <c r="P1811" i="8" s="1"/>
  <c r="BI1849" i="7"/>
  <c r="Q1811" i="8" s="1"/>
  <c r="BJ1849" i="7"/>
  <c r="R1811" i="8" s="1"/>
  <c r="BL1849" i="7"/>
  <c r="T1811" i="8" s="1"/>
  <c r="BM1849" i="7"/>
  <c r="U1811" i="8" s="1"/>
  <c r="BN1849" i="7"/>
  <c r="V1811" i="8" s="1"/>
  <c r="BO1849" i="7"/>
  <c r="W1811" i="8" s="1"/>
  <c r="BP1849" i="7"/>
  <c r="X1811" i="8" s="1"/>
  <c r="BQ1849" i="7"/>
  <c r="Y1811" i="8" s="1"/>
  <c r="BR1849" i="7"/>
  <c r="Z1811" i="8" s="1"/>
  <c r="BF1850" i="7"/>
  <c r="N1812" i="8" s="1"/>
  <c r="BG1850" i="7"/>
  <c r="O1812" i="8" s="1"/>
  <c r="BH1850" i="7"/>
  <c r="P1812" i="8" s="1"/>
  <c r="BI1850" i="7"/>
  <c r="Q1812" i="8" s="1"/>
  <c r="BJ1850" i="7"/>
  <c r="R1812" i="8" s="1"/>
  <c r="BL1850" i="7"/>
  <c r="T1812" i="8" s="1"/>
  <c r="BM1850" i="7"/>
  <c r="U1812" i="8" s="1"/>
  <c r="BN1850" i="7"/>
  <c r="V1812" i="8" s="1"/>
  <c r="BO1850" i="7"/>
  <c r="W1812" i="8" s="1"/>
  <c r="BP1850" i="7"/>
  <c r="X1812" i="8" s="1"/>
  <c r="BQ1850" i="7"/>
  <c r="Y1812" i="8" s="1"/>
  <c r="BR1850" i="7"/>
  <c r="Z1812" i="8" s="1"/>
  <c r="BF1851" i="7"/>
  <c r="N1813" i="8" s="1"/>
  <c r="BG1851" i="7"/>
  <c r="O1813" i="8" s="1"/>
  <c r="BH1851" i="7"/>
  <c r="P1813" i="8" s="1"/>
  <c r="BI1851" i="7"/>
  <c r="Q1813" i="8" s="1"/>
  <c r="BJ1851" i="7"/>
  <c r="R1813" i="8" s="1"/>
  <c r="BL1851" i="7"/>
  <c r="T1813" i="8" s="1"/>
  <c r="BM1851" i="7"/>
  <c r="U1813" i="8" s="1"/>
  <c r="BN1851" i="7"/>
  <c r="V1813" i="8" s="1"/>
  <c r="BO1851" i="7"/>
  <c r="W1813" i="8" s="1"/>
  <c r="BP1851" i="7"/>
  <c r="X1813" i="8" s="1"/>
  <c r="BQ1851" i="7"/>
  <c r="Y1813" i="8" s="1"/>
  <c r="BR1851" i="7"/>
  <c r="Z1813" i="8" s="1"/>
  <c r="BF1852" i="7"/>
  <c r="N1814" i="8" s="1"/>
  <c r="BG1852" i="7"/>
  <c r="O1814" i="8" s="1"/>
  <c r="BH1852" i="7"/>
  <c r="P1814" i="8" s="1"/>
  <c r="BI1852" i="7"/>
  <c r="Q1814" i="8" s="1"/>
  <c r="BJ1852" i="7"/>
  <c r="R1814" i="8" s="1"/>
  <c r="BL1852" i="7"/>
  <c r="T1814" i="8" s="1"/>
  <c r="BM1852" i="7"/>
  <c r="U1814" i="8" s="1"/>
  <c r="BN1852" i="7"/>
  <c r="V1814" i="8" s="1"/>
  <c r="BO1852" i="7"/>
  <c r="W1814" i="8" s="1"/>
  <c r="BP1852" i="7"/>
  <c r="X1814" i="8" s="1"/>
  <c r="BQ1852" i="7"/>
  <c r="Y1814" i="8" s="1"/>
  <c r="BR1852" i="7"/>
  <c r="Z1814" i="8" s="1"/>
  <c r="BE1853" i="7"/>
  <c r="M1815" i="8" s="1"/>
  <c r="BF1853" i="7"/>
  <c r="N1815" i="8" s="1"/>
  <c r="BH1853" i="7"/>
  <c r="P1815" i="8" s="1"/>
  <c r="BI1853" i="7"/>
  <c r="Q1815" i="8" s="1"/>
  <c r="BL1853" i="7"/>
  <c r="T1815" i="8" s="1"/>
  <c r="BM1853" i="7"/>
  <c r="U1815" i="8" s="1"/>
  <c r="BN1853" i="7"/>
  <c r="V1815" i="8" s="1"/>
  <c r="BO1853" i="7"/>
  <c r="W1815" i="8" s="1"/>
  <c r="BP1853" i="7"/>
  <c r="X1815" i="8" s="1"/>
  <c r="BQ1853" i="7"/>
  <c r="Y1815" i="8" s="1"/>
  <c r="BR1853" i="7"/>
  <c r="Z1815" i="8" s="1"/>
  <c r="BF1854" i="7"/>
  <c r="N1816" i="8" s="1"/>
  <c r="BG1854" i="7"/>
  <c r="O1816" i="8" s="1"/>
  <c r="BH1854" i="7"/>
  <c r="P1816" i="8" s="1"/>
  <c r="BI1854" i="7"/>
  <c r="Q1816" i="8" s="1"/>
  <c r="BJ1854" i="7"/>
  <c r="R1816" i="8" s="1"/>
  <c r="BL1854" i="7"/>
  <c r="T1816" i="8" s="1"/>
  <c r="BM1854" i="7"/>
  <c r="U1816" i="8" s="1"/>
  <c r="BN1854" i="7"/>
  <c r="V1816" i="8" s="1"/>
  <c r="BP1854" i="7"/>
  <c r="X1816" i="8" s="1"/>
  <c r="BQ1854" i="7"/>
  <c r="Y1816" i="8" s="1"/>
  <c r="BR1854" i="7"/>
  <c r="Z1816" i="8" s="1"/>
  <c r="BF1855" i="7"/>
  <c r="N1817" i="8" s="1"/>
  <c r="BG1855" i="7"/>
  <c r="O1817" i="8" s="1"/>
  <c r="BH1855" i="7"/>
  <c r="P1817" i="8" s="1"/>
  <c r="BI1855" i="7"/>
  <c r="Q1817" i="8" s="1"/>
  <c r="BJ1855" i="7"/>
  <c r="R1817" i="8" s="1"/>
  <c r="BL1855" i="7"/>
  <c r="T1817" i="8" s="1"/>
  <c r="BM1855" i="7"/>
  <c r="U1817" i="8" s="1"/>
  <c r="BN1855" i="7"/>
  <c r="V1817" i="8" s="1"/>
  <c r="BP1855" i="7"/>
  <c r="X1817" i="8" s="1"/>
  <c r="BQ1855" i="7"/>
  <c r="Y1817" i="8" s="1"/>
  <c r="BR1855" i="7"/>
  <c r="Z1817" i="8" s="1"/>
  <c r="BF1856" i="7"/>
  <c r="N1818" i="8" s="1"/>
  <c r="BG1856" i="7"/>
  <c r="O1818" i="8" s="1"/>
  <c r="BH1856" i="7"/>
  <c r="P1818" i="8" s="1"/>
  <c r="BI1856" i="7"/>
  <c r="Q1818" i="8" s="1"/>
  <c r="BJ1856" i="7"/>
  <c r="R1818" i="8" s="1"/>
  <c r="BL1856" i="7"/>
  <c r="T1818" i="8" s="1"/>
  <c r="BN1856" i="7"/>
  <c r="V1818" i="8" s="1"/>
  <c r="BO1856" i="7"/>
  <c r="W1818" i="8" s="1"/>
  <c r="BP1856" i="7"/>
  <c r="X1818" i="8" s="1"/>
  <c r="BQ1856" i="7"/>
  <c r="Y1818" i="8" s="1"/>
  <c r="BR1856" i="7"/>
  <c r="Z1818" i="8" s="1"/>
  <c r="BF1857" i="7"/>
  <c r="N1819" i="8" s="1"/>
  <c r="BG1857" i="7"/>
  <c r="O1819" i="8" s="1"/>
  <c r="BH1857" i="7"/>
  <c r="P1819" i="8" s="1"/>
  <c r="BI1857" i="7"/>
  <c r="Q1819" i="8" s="1"/>
  <c r="BJ1857" i="7"/>
  <c r="R1819" i="8" s="1"/>
  <c r="BL1857" i="7"/>
  <c r="T1819" i="8" s="1"/>
  <c r="BM1857" i="7"/>
  <c r="U1819" i="8" s="1"/>
  <c r="BN1857" i="7"/>
  <c r="V1819" i="8" s="1"/>
  <c r="BO1857" i="7"/>
  <c r="W1819" i="8" s="1"/>
  <c r="BP1857" i="7"/>
  <c r="X1819" i="8" s="1"/>
  <c r="BQ1857" i="7"/>
  <c r="Y1819" i="8" s="1"/>
  <c r="BR1857" i="7"/>
  <c r="Z1819" i="8" s="1"/>
  <c r="BF1858" i="7"/>
  <c r="N1820" i="8" s="1"/>
  <c r="BG1858" i="7"/>
  <c r="O1820" i="8" s="1"/>
  <c r="BH1858" i="7"/>
  <c r="P1820" i="8" s="1"/>
  <c r="BI1858" i="7"/>
  <c r="Q1820" i="8" s="1"/>
  <c r="BJ1858" i="7"/>
  <c r="R1820" i="8" s="1"/>
  <c r="BL1858" i="7"/>
  <c r="T1820" i="8" s="1"/>
  <c r="BM1858" i="7"/>
  <c r="U1820" i="8" s="1"/>
  <c r="BN1858" i="7"/>
  <c r="V1820" i="8" s="1"/>
  <c r="BO1858" i="7"/>
  <c r="W1820" i="8" s="1"/>
  <c r="BP1858" i="7"/>
  <c r="X1820" i="8" s="1"/>
  <c r="BQ1858" i="7"/>
  <c r="Y1820" i="8" s="1"/>
  <c r="BR1858" i="7"/>
  <c r="Z1820" i="8" s="1"/>
  <c r="BF1859" i="7"/>
  <c r="N1821" i="8" s="1"/>
  <c r="BG1859" i="7"/>
  <c r="O1821" i="8" s="1"/>
  <c r="BH1859" i="7"/>
  <c r="P1821" i="8" s="1"/>
  <c r="BI1859" i="7"/>
  <c r="Q1821" i="8" s="1"/>
  <c r="BJ1859" i="7"/>
  <c r="R1821" i="8" s="1"/>
  <c r="BL1859" i="7"/>
  <c r="T1821" i="8" s="1"/>
  <c r="BM1859" i="7"/>
  <c r="U1821" i="8" s="1"/>
  <c r="BN1859" i="7"/>
  <c r="V1821" i="8" s="1"/>
  <c r="BO1859" i="7"/>
  <c r="W1821" i="8" s="1"/>
  <c r="BP1859" i="7"/>
  <c r="X1821" i="8" s="1"/>
  <c r="BQ1859" i="7"/>
  <c r="Y1821" i="8" s="1"/>
  <c r="BR1859" i="7"/>
  <c r="Z1821" i="8" s="1"/>
  <c r="BF1860" i="7"/>
  <c r="N1822" i="8" s="1"/>
  <c r="BG1860" i="7"/>
  <c r="O1822" i="8" s="1"/>
  <c r="BH1860" i="7"/>
  <c r="P1822" i="8" s="1"/>
  <c r="BI1860" i="7"/>
  <c r="Q1822" i="8" s="1"/>
  <c r="BJ1860" i="7"/>
  <c r="R1822" i="8" s="1"/>
  <c r="BL1860" i="7"/>
  <c r="T1822" i="8" s="1"/>
  <c r="BM1860" i="7"/>
  <c r="U1822" i="8" s="1"/>
  <c r="BN1860" i="7"/>
  <c r="V1822" i="8" s="1"/>
  <c r="BO1860" i="7"/>
  <c r="W1822" i="8" s="1"/>
  <c r="BP1860" i="7"/>
  <c r="X1822" i="8" s="1"/>
  <c r="BQ1860" i="7"/>
  <c r="Y1822" i="8" s="1"/>
  <c r="BR1860" i="7"/>
  <c r="Z1822" i="8" s="1"/>
  <c r="BF1861" i="7"/>
  <c r="N1823" i="8" s="1"/>
  <c r="BG1861" i="7"/>
  <c r="O1823" i="8" s="1"/>
  <c r="BH1861" i="7"/>
  <c r="P1823" i="8" s="1"/>
  <c r="BI1861" i="7"/>
  <c r="Q1823" i="8" s="1"/>
  <c r="BJ1861" i="7"/>
  <c r="R1823" i="8" s="1"/>
  <c r="BK1861" i="7"/>
  <c r="S1823" i="8" s="1"/>
  <c r="BL1861" i="7"/>
  <c r="T1823" i="8" s="1"/>
  <c r="BM1861" i="7"/>
  <c r="U1823" i="8" s="1"/>
  <c r="BO1861" i="7"/>
  <c r="W1823" i="8" s="1"/>
  <c r="BP1861" i="7"/>
  <c r="X1823" i="8" s="1"/>
  <c r="BQ1861" i="7"/>
  <c r="Y1823" i="8" s="1"/>
  <c r="BR1861" i="7"/>
  <c r="Z1823" i="8" s="1"/>
  <c r="BF1862" i="7"/>
  <c r="N1824" i="8" s="1"/>
  <c r="BG1862" i="7"/>
  <c r="O1824" i="8" s="1"/>
  <c r="BH1862" i="7"/>
  <c r="P1824" i="8" s="1"/>
  <c r="BI1862" i="7"/>
  <c r="Q1824" i="8" s="1"/>
  <c r="BJ1862" i="7"/>
  <c r="R1824" i="8" s="1"/>
  <c r="BL1862" i="7"/>
  <c r="T1824" i="8" s="1"/>
  <c r="BM1862" i="7"/>
  <c r="U1824" i="8" s="1"/>
  <c r="BN1862" i="7"/>
  <c r="V1824" i="8" s="1"/>
  <c r="BO1862" i="7"/>
  <c r="W1824" i="8" s="1"/>
  <c r="BP1862" i="7"/>
  <c r="X1824" i="8" s="1"/>
  <c r="BQ1862" i="7"/>
  <c r="Y1824" i="8" s="1"/>
  <c r="BR1862" i="7"/>
  <c r="Z1824" i="8" s="1"/>
  <c r="BF1863" i="7"/>
  <c r="N1825" i="8" s="1"/>
  <c r="BG1863" i="7"/>
  <c r="O1825" i="8" s="1"/>
  <c r="BH1863" i="7"/>
  <c r="P1825" i="8" s="1"/>
  <c r="BI1863" i="7"/>
  <c r="Q1825" i="8" s="1"/>
  <c r="BJ1863" i="7"/>
  <c r="R1825" i="8" s="1"/>
  <c r="BL1863" i="7"/>
  <c r="T1825" i="8" s="1"/>
  <c r="BM1863" i="7"/>
  <c r="U1825" i="8" s="1"/>
  <c r="BN1863" i="7"/>
  <c r="V1825" i="8" s="1"/>
  <c r="BO1863" i="7"/>
  <c r="W1825" i="8" s="1"/>
  <c r="BP1863" i="7"/>
  <c r="X1825" i="8" s="1"/>
  <c r="BQ1863" i="7"/>
  <c r="Y1825" i="8" s="1"/>
  <c r="BR1863" i="7"/>
  <c r="Z1825" i="8" s="1"/>
  <c r="BF1864" i="7"/>
  <c r="N1826" i="8" s="1"/>
  <c r="BG1864" i="7"/>
  <c r="O1826" i="8" s="1"/>
  <c r="BH1864" i="7"/>
  <c r="P1826" i="8" s="1"/>
  <c r="BI1864" i="7"/>
  <c r="Q1826" i="8" s="1"/>
  <c r="BJ1864" i="7"/>
  <c r="R1826" i="8" s="1"/>
  <c r="BL1864" i="7"/>
  <c r="T1826" i="8" s="1"/>
  <c r="BM1864" i="7"/>
  <c r="U1826" i="8" s="1"/>
  <c r="BN1864" i="7"/>
  <c r="V1826" i="8" s="1"/>
  <c r="BO1864" i="7"/>
  <c r="W1826" i="8" s="1"/>
  <c r="BP1864" i="7"/>
  <c r="X1826" i="8" s="1"/>
  <c r="BQ1864" i="7"/>
  <c r="Y1826" i="8" s="1"/>
  <c r="BR1864" i="7"/>
  <c r="Z1826" i="8" s="1"/>
  <c r="BF1865" i="7"/>
  <c r="N1827" i="8" s="1"/>
  <c r="BG1865" i="7"/>
  <c r="O1827" i="8" s="1"/>
  <c r="BH1865" i="7"/>
  <c r="P1827" i="8" s="1"/>
  <c r="BI1865" i="7"/>
  <c r="Q1827" i="8" s="1"/>
  <c r="BJ1865" i="7"/>
  <c r="R1827" i="8" s="1"/>
  <c r="BL1865" i="7"/>
  <c r="T1827" i="8" s="1"/>
  <c r="BM1865" i="7"/>
  <c r="U1827" i="8" s="1"/>
  <c r="BN1865" i="7"/>
  <c r="V1827" i="8" s="1"/>
  <c r="BO1865" i="7"/>
  <c r="W1827" i="8" s="1"/>
  <c r="BP1865" i="7"/>
  <c r="X1827" i="8" s="1"/>
  <c r="BQ1865" i="7"/>
  <c r="Y1827" i="8" s="1"/>
  <c r="BR1865" i="7"/>
  <c r="Z1827" i="8" s="1"/>
  <c r="BF1866" i="7"/>
  <c r="N1828" i="8" s="1"/>
  <c r="BG1866" i="7"/>
  <c r="O1828" i="8" s="1"/>
  <c r="BH1866" i="7"/>
  <c r="P1828" i="8" s="1"/>
  <c r="BI1866" i="7"/>
  <c r="Q1828" i="8" s="1"/>
  <c r="BJ1866" i="7"/>
  <c r="R1828" i="8" s="1"/>
  <c r="BL1866" i="7"/>
  <c r="T1828" i="8" s="1"/>
  <c r="BM1866" i="7"/>
  <c r="U1828" i="8" s="1"/>
  <c r="BN1866" i="7"/>
  <c r="V1828" i="8" s="1"/>
  <c r="BO1866" i="7"/>
  <c r="W1828" i="8" s="1"/>
  <c r="BP1866" i="7"/>
  <c r="X1828" i="8" s="1"/>
  <c r="BQ1866" i="7"/>
  <c r="Y1828" i="8" s="1"/>
  <c r="BR1866" i="7"/>
  <c r="Z1828" i="8" s="1"/>
  <c r="BF1867" i="7"/>
  <c r="N1829" i="8" s="1"/>
  <c r="BG1867" i="7"/>
  <c r="O1829" i="8" s="1"/>
  <c r="BH1867" i="7"/>
  <c r="P1829" i="8" s="1"/>
  <c r="BI1867" i="7"/>
  <c r="Q1829" i="8" s="1"/>
  <c r="BJ1867" i="7"/>
  <c r="R1829" i="8" s="1"/>
  <c r="BL1867" i="7"/>
  <c r="T1829" i="8" s="1"/>
  <c r="BM1867" i="7"/>
  <c r="U1829" i="8" s="1"/>
  <c r="BN1867" i="7"/>
  <c r="V1829" i="8" s="1"/>
  <c r="BO1867" i="7"/>
  <c r="W1829" i="8" s="1"/>
  <c r="BP1867" i="7"/>
  <c r="X1829" i="8" s="1"/>
  <c r="BQ1867" i="7"/>
  <c r="Y1829" i="8" s="1"/>
  <c r="BF1868" i="7"/>
  <c r="N1830" i="8" s="1"/>
  <c r="BG1868" i="7"/>
  <c r="O1830" i="8" s="1"/>
  <c r="BH1868" i="7"/>
  <c r="P1830" i="8" s="1"/>
  <c r="BI1868" i="7"/>
  <c r="Q1830" i="8" s="1"/>
  <c r="BJ1868" i="7"/>
  <c r="R1830" i="8" s="1"/>
  <c r="BL1868" i="7"/>
  <c r="T1830" i="8" s="1"/>
  <c r="BN1868" i="7"/>
  <c r="V1830" i="8" s="1"/>
  <c r="BO1868" i="7"/>
  <c r="W1830" i="8" s="1"/>
  <c r="BP1868" i="7"/>
  <c r="X1830" i="8" s="1"/>
  <c r="BQ1868" i="7"/>
  <c r="Y1830" i="8" s="1"/>
  <c r="BR1868" i="7"/>
  <c r="Z1830" i="8" s="1"/>
  <c r="BF1869" i="7"/>
  <c r="N1831" i="8" s="1"/>
  <c r="BG1869" i="7"/>
  <c r="O1831" i="8" s="1"/>
  <c r="BH1869" i="7"/>
  <c r="P1831" i="8" s="1"/>
  <c r="BI1869" i="7"/>
  <c r="Q1831" i="8" s="1"/>
  <c r="BJ1869" i="7"/>
  <c r="R1831" i="8" s="1"/>
  <c r="BL1869" i="7"/>
  <c r="T1831" i="8" s="1"/>
  <c r="BM1869" i="7"/>
  <c r="U1831" i="8" s="1"/>
  <c r="BN1869" i="7"/>
  <c r="V1831" i="8" s="1"/>
  <c r="BO1869" i="7"/>
  <c r="W1831" i="8" s="1"/>
  <c r="BP1869" i="7"/>
  <c r="X1831" i="8" s="1"/>
  <c r="BQ1869" i="7"/>
  <c r="Y1831" i="8" s="1"/>
  <c r="BR1869" i="7"/>
  <c r="Z1831" i="8" s="1"/>
  <c r="BF1870" i="7"/>
  <c r="N1832" i="8" s="1"/>
  <c r="BG1870" i="7"/>
  <c r="O1832" i="8" s="1"/>
  <c r="BH1870" i="7"/>
  <c r="P1832" i="8" s="1"/>
  <c r="BI1870" i="7"/>
  <c r="Q1832" i="8" s="1"/>
  <c r="BJ1870" i="7"/>
  <c r="R1832" i="8" s="1"/>
  <c r="BL1870" i="7"/>
  <c r="T1832" i="8" s="1"/>
  <c r="BM1870" i="7"/>
  <c r="U1832" i="8" s="1"/>
  <c r="BN1870" i="7"/>
  <c r="V1832" i="8" s="1"/>
  <c r="BO1870" i="7"/>
  <c r="W1832" i="8" s="1"/>
  <c r="BP1870" i="7"/>
  <c r="X1832" i="8" s="1"/>
  <c r="BQ1870" i="7"/>
  <c r="Y1832" i="8" s="1"/>
  <c r="BR1870" i="7"/>
  <c r="Z1832" i="8" s="1"/>
  <c r="BF1871" i="7"/>
  <c r="N1833" i="8" s="1"/>
  <c r="BG1871" i="7"/>
  <c r="O1833" i="8" s="1"/>
  <c r="BH1871" i="7"/>
  <c r="P1833" i="8" s="1"/>
  <c r="BI1871" i="7"/>
  <c r="Q1833" i="8" s="1"/>
  <c r="BJ1871" i="7"/>
  <c r="R1833" i="8" s="1"/>
  <c r="BL1871" i="7"/>
  <c r="T1833" i="8" s="1"/>
  <c r="BM1871" i="7"/>
  <c r="U1833" i="8" s="1"/>
  <c r="BN1871" i="7"/>
  <c r="V1833" i="8" s="1"/>
  <c r="BO1871" i="7"/>
  <c r="W1833" i="8" s="1"/>
  <c r="BP1871" i="7"/>
  <c r="X1833" i="8" s="1"/>
  <c r="BQ1871" i="7"/>
  <c r="Y1833" i="8" s="1"/>
  <c r="BR1871" i="7"/>
  <c r="Z1833" i="8" s="1"/>
  <c r="BF1872" i="7"/>
  <c r="N1834" i="8" s="1"/>
  <c r="BG1872" i="7"/>
  <c r="O1834" i="8" s="1"/>
  <c r="BH1872" i="7"/>
  <c r="P1834" i="8" s="1"/>
  <c r="BI1872" i="7"/>
  <c r="Q1834" i="8" s="1"/>
  <c r="BJ1872" i="7"/>
  <c r="R1834" i="8" s="1"/>
  <c r="BL1872" i="7"/>
  <c r="T1834" i="8" s="1"/>
  <c r="BM1872" i="7"/>
  <c r="U1834" i="8" s="1"/>
  <c r="BN1872" i="7"/>
  <c r="V1834" i="8" s="1"/>
  <c r="BO1872" i="7"/>
  <c r="W1834" i="8" s="1"/>
  <c r="BP1872" i="7"/>
  <c r="X1834" i="8" s="1"/>
  <c r="BQ1872" i="7"/>
  <c r="Y1834" i="8" s="1"/>
  <c r="BR1872" i="7"/>
  <c r="Z1834" i="8" s="1"/>
  <c r="BF1873" i="7"/>
  <c r="N1835" i="8" s="1"/>
  <c r="BG1873" i="7"/>
  <c r="O1835" i="8" s="1"/>
  <c r="BH1873" i="7"/>
  <c r="P1835" i="8" s="1"/>
  <c r="BI1873" i="7"/>
  <c r="Q1835" i="8" s="1"/>
  <c r="BJ1873" i="7"/>
  <c r="R1835" i="8" s="1"/>
  <c r="BL1873" i="7"/>
  <c r="T1835" i="8" s="1"/>
  <c r="BM1873" i="7"/>
  <c r="U1835" i="8" s="1"/>
  <c r="BN1873" i="7"/>
  <c r="V1835" i="8" s="1"/>
  <c r="BO1873" i="7"/>
  <c r="W1835" i="8" s="1"/>
  <c r="BP1873" i="7"/>
  <c r="X1835" i="8" s="1"/>
  <c r="BQ1873" i="7"/>
  <c r="Y1835" i="8" s="1"/>
  <c r="BR1873" i="7"/>
  <c r="Z1835" i="8" s="1"/>
  <c r="BE1874" i="7"/>
  <c r="M1836" i="8" s="1"/>
  <c r="BF1874" i="7"/>
  <c r="N1836" i="8" s="1"/>
  <c r="BH1874" i="7"/>
  <c r="P1836" i="8" s="1"/>
  <c r="BI1874" i="7"/>
  <c r="Q1836" i="8" s="1"/>
  <c r="BJ1874" i="7"/>
  <c r="R1836" i="8" s="1"/>
  <c r="BL1874" i="7"/>
  <c r="T1836" i="8" s="1"/>
  <c r="BM1874" i="7"/>
  <c r="U1836" i="8" s="1"/>
  <c r="BN1874" i="7"/>
  <c r="V1836" i="8" s="1"/>
  <c r="BO1874" i="7"/>
  <c r="W1836" i="8" s="1"/>
  <c r="BP1874" i="7"/>
  <c r="X1836" i="8" s="1"/>
  <c r="BQ1874" i="7"/>
  <c r="Y1836" i="8" s="1"/>
  <c r="BR1874" i="7"/>
  <c r="Z1836" i="8" s="1"/>
  <c r="BF1875" i="7"/>
  <c r="N1837" i="8" s="1"/>
  <c r="BG1875" i="7"/>
  <c r="O1837" i="8" s="1"/>
  <c r="BH1875" i="7"/>
  <c r="P1837" i="8" s="1"/>
  <c r="BI1875" i="7"/>
  <c r="Q1837" i="8" s="1"/>
  <c r="BJ1875" i="7"/>
  <c r="R1837" i="8" s="1"/>
  <c r="BL1875" i="7"/>
  <c r="T1837" i="8" s="1"/>
  <c r="BM1875" i="7"/>
  <c r="U1837" i="8" s="1"/>
  <c r="BN1875" i="7"/>
  <c r="V1837" i="8" s="1"/>
  <c r="BO1875" i="7"/>
  <c r="W1837" i="8" s="1"/>
  <c r="BP1875" i="7"/>
  <c r="X1837" i="8" s="1"/>
  <c r="BQ1875" i="7"/>
  <c r="Y1837" i="8" s="1"/>
  <c r="BR1875" i="7"/>
  <c r="Z1837" i="8" s="1"/>
  <c r="BF1876" i="7"/>
  <c r="N1838" i="8" s="1"/>
  <c r="BG1876" i="7"/>
  <c r="O1838" i="8" s="1"/>
  <c r="BH1876" i="7"/>
  <c r="P1838" i="8" s="1"/>
  <c r="BI1876" i="7"/>
  <c r="Q1838" i="8" s="1"/>
  <c r="BJ1876" i="7"/>
  <c r="R1838" i="8" s="1"/>
  <c r="BL1876" i="7"/>
  <c r="T1838" i="8" s="1"/>
  <c r="BM1876" i="7"/>
  <c r="U1838" i="8" s="1"/>
  <c r="BN1876" i="7"/>
  <c r="V1838" i="8" s="1"/>
  <c r="BO1876" i="7"/>
  <c r="W1838" i="8" s="1"/>
  <c r="BP1876" i="7"/>
  <c r="X1838" i="8" s="1"/>
  <c r="BQ1876" i="7"/>
  <c r="Y1838" i="8" s="1"/>
  <c r="BR1876" i="7"/>
  <c r="Z1838" i="8" s="1"/>
  <c r="BF1877" i="7"/>
  <c r="N1839" i="8" s="1"/>
  <c r="BG1877" i="7"/>
  <c r="O1839" i="8" s="1"/>
  <c r="BH1877" i="7"/>
  <c r="P1839" i="8" s="1"/>
  <c r="BI1877" i="7"/>
  <c r="Q1839" i="8" s="1"/>
  <c r="BJ1877" i="7"/>
  <c r="R1839" i="8" s="1"/>
  <c r="BL1877" i="7"/>
  <c r="T1839" i="8" s="1"/>
  <c r="BM1877" i="7"/>
  <c r="U1839" i="8" s="1"/>
  <c r="BN1877" i="7"/>
  <c r="V1839" i="8" s="1"/>
  <c r="BO1877" i="7"/>
  <c r="W1839" i="8" s="1"/>
  <c r="BP1877" i="7"/>
  <c r="X1839" i="8" s="1"/>
  <c r="BQ1877" i="7"/>
  <c r="Y1839" i="8" s="1"/>
  <c r="BR1877" i="7"/>
  <c r="Z1839" i="8" s="1"/>
  <c r="BF1878" i="7"/>
  <c r="N1840" i="8" s="1"/>
  <c r="BG1878" i="7"/>
  <c r="O1840" i="8" s="1"/>
  <c r="BH1878" i="7"/>
  <c r="P1840" i="8" s="1"/>
  <c r="BI1878" i="7"/>
  <c r="Q1840" i="8" s="1"/>
  <c r="BJ1878" i="7"/>
  <c r="R1840" i="8" s="1"/>
  <c r="BL1878" i="7"/>
  <c r="T1840" i="8" s="1"/>
  <c r="BM1878" i="7"/>
  <c r="U1840" i="8" s="1"/>
  <c r="BN1878" i="7"/>
  <c r="V1840" i="8" s="1"/>
  <c r="BO1878" i="7"/>
  <c r="W1840" i="8" s="1"/>
  <c r="BP1878" i="7"/>
  <c r="X1840" i="8" s="1"/>
  <c r="BQ1878" i="7"/>
  <c r="Y1840" i="8" s="1"/>
  <c r="BR1878" i="7"/>
  <c r="Z1840" i="8" s="1"/>
  <c r="BF1879" i="7"/>
  <c r="N1841" i="8" s="1"/>
  <c r="BG1879" i="7"/>
  <c r="O1841" i="8" s="1"/>
  <c r="BH1879" i="7"/>
  <c r="P1841" i="8" s="1"/>
  <c r="BI1879" i="7"/>
  <c r="Q1841" i="8" s="1"/>
  <c r="BJ1879" i="7"/>
  <c r="R1841" i="8" s="1"/>
  <c r="BL1879" i="7"/>
  <c r="T1841" i="8" s="1"/>
  <c r="BM1879" i="7"/>
  <c r="U1841" i="8" s="1"/>
  <c r="BN1879" i="7"/>
  <c r="V1841" i="8" s="1"/>
  <c r="BO1879" i="7"/>
  <c r="W1841" i="8" s="1"/>
  <c r="BP1879" i="7"/>
  <c r="X1841" i="8" s="1"/>
  <c r="BQ1879" i="7"/>
  <c r="Y1841" i="8" s="1"/>
  <c r="BR1879" i="7"/>
  <c r="Z1841" i="8" s="1"/>
  <c r="BF1880" i="7"/>
  <c r="N1842" i="8" s="1"/>
  <c r="BG1880" i="7"/>
  <c r="O1842" i="8" s="1"/>
  <c r="BH1880" i="7"/>
  <c r="P1842" i="8" s="1"/>
  <c r="BI1880" i="7"/>
  <c r="Q1842" i="8" s="1"/>
  <c r="BJ1880" i="7"/>
  <c r="R1842" i="8" s="1"/>
  <c r="BL1880" i="7"/>
  <c r="T1842" i="8" s="1"/>
  <c r="BM1880" i="7"/>
  <c r="U1842" i="8" s="1"/>
  <c r="BN1880" i="7"/>
  <c r="V1842" i="8" s="1"/>
  <c r="BO1880" i="7"/>
  <c r="W1842" i="8" s="1"/>
  <c r="BP1880" i="7"/>
  <c r="X1842" i="8" s="1"/>
  <c r="BQ1880" i="7"/>
  <c r="Y1842" i="8" s="1"/>
  <c r="BR1880" i="7"/>
  <c r="Z1842" i="8" s="1"/>
  <c r="BE1881" i="7"/>
  <c r="M1843" i="8" s="1"/>
  <c r="BF1881" i="7"/>
  <c r="N1843" i="8" s="1"/>
  <c r="BG1881" i="7"/>
  <c r="O1843" i="8" s="1"/>
  <c r="BH1881" i="7"/>
  <c r="P1843" i="8" s="1"/>
  <c r="BI1881" i="7"/>
  <c r="Q1843" i="8" s="1"/>
  <c r="BL1881" i="7"/>
  <c r="T1843" i="8" s="1"/>
  <c r="BN1881" i="7"/>
  <c r="V1843" i="8" s="1"/>
  <c r="BO1881" i="7"/>
  <c r="W1843" i="8" s="1"/>
  <c r="BP1881" i="7"/>
  <c r="X1843" i="8" s="1"/>
  <c r="BQ1881" i="7"/>
  <c r="Y1843" i="8" s="1"/>
  <c r="BR1881" i="7"/>
  <c r="Z1843" i="8" s="1"/>
  <c r="BE1882" i="7"/>
  <c r="M1844" i="8" s="1"/>
  <c r="BF1882" i="7"/>
  <c r="N1844" i="8" s="1"/>
  <c r="BG1882" i="7"/>
  <c r="O1844" i="8" s="1"/>
  <c r="BH1882" i="7"/>
  <c r="P1844" i="8" s="1"/>
  <c r="BI1882" i="7"/>
  <c r="Q1844" i="8" s="1"/>
  <c r="BJ1882" i="7"/>
  <c r="R1844" i="8" s="1"/>
  <c r="BL1882" i="7"/>
  <c r="T1844" i="8" s="1"/>
  <c r="BM1882" i="7"/>
  <c r="U1844" i="8" s="1"/>
  <c r="BP1882" i="7"/>
  <c r="X1844" i="8" s="1"/>
  <c r="BQ1882" i="7"/>
  <c r="Y1844" i="8" s="1"/>
  <c r="BR1882" i="7"/>
  <c r="Z1844" i="8" s="1"/>
  <c r="BE1883" i="7"/>
  <c r="M1845" i="8" s="1"/>
  <c r="BF1883" i="7"/>
  <c r="N1845" i="8" s="1"/>
  <c r="BG1883" i="7"/>
  <c r="O1845" i="8" s="1"/>
  <c r="BH1883" i="7"/>
  <c r="P1845" i="8" s="1"/>
  <c r="BI1883" i="7"/>
  <c r="Q1845" i="8" s="1"/>
  <c r="BJ1883" i="7"/>
  <c r="R1845" i="8" s="1"/>
  <c r="BL1883" i="7"/>
  <c r="T1845" i="8" s="1"/>
  <c r="BM1883" i="7"/>
  <c r="U1845" i="8" s="1"/>
  <c r="BN1883" i="7"/>
  <c r="V1845" i="8" s="1"/>
  <c r="BP1883" i="7"/>
  <c r="X1845" i="8" s="1"/>
  <c r="BQ1883" i="7"/>
  <c r="Y1845" i="8" s="1"/>
  <c r="BR1883" i="7"/>
  <c r="Z1845" i="8" s="1"/>
  <c r="BF1884" i="7"/>
  <c r="N1846" i="8" s="1"/>
  <c r="BG1884" i="7"/>
  <c r="O1846" i="8" s="1"/>
  <c r="BH1884" i="7"/>
  <c r="P1846" i="8" s="1"/>
  <c r="BI1884" i="7"/>
  <c r="Q1846" i="8" s="1"/>
  <c r="BJ1884" i="7"/>
  <c r="R1846" i="8" s="1"/>
  <c r="BL1884" i="7"/>
  <c r="T1846" i="8" s="1"/>
  <c r="BM1884" i="7"/>
  <c r="U1846" i="8" s="1"/>
  <c r="BN1884" i="7"/>
  <c r="V1846" i="8" s="1"/>
  <c r="BP1884" i="7"/>
  <c r="X1846" i="8" s="1"/>
  <c r="BQ1884" i="7"/>
  <c r="Y1846" i="8" s="1"/>
  <c r="BR1884" i="7"/>
  <c r="Z1846" i="8" s="1"/>
  <c r="BF1885" i="7"/>
  <c r="N1847" i="8" s="1"/>
  <c r="BG1885" i="7"/>
  <c r="O1847" i="8" s="1"/>
  <c r="BH1885" i="7"/>
  <c r="P1847" i="8" s="1"/>
  <c r="BI1885" i="7"/>
  <c r="Q1847" i="8" s="1"/>
  <c r="BJ1885" i="7"/>
  <c r="R1847" i="8" s="1"/>
  <c r="BL1885" i="7"/>
  <c r="T1847" i="8" s="1"/>
  <c r="BM1885" i="7"/>
  <c r="U1847" i="8" s="1"/>
  <c r="BN1885" i="7"/>
  <c r="V1847" i="8" s="1"/>
  <c r="BO1885" i="7"/>
  <c r="W1847" i="8" s="1"/>
  <c r="BP1885" i="7"/>
  <c r="X1847" i="8" s="1"/>
  <c r="BQ1885" i="7"/>
  <c r="Y1847" i="8" s="1"/>
  <c r="BR1885" i="7"/>
  <c r="Z1847" i="8" s="1"/>
  <c r="BF1886" i="7"/>
  <c r="N1848" i="8" s="1"/>
  <c r="BG1886" i="7"/>
  <c r="O1848" i="8" s="1"/>
  <c r="BH1886" i="7"/>
  <c r="P1848" i="8" s="1"/>
  <c r="BI1886" i="7"/>
  <c r="Q1848" i="8" s="1"/>
  <c r="BJ1886" i="7"/>
  <c r="R1848" i="8" s="1"/>
  <c r="BL1886" i="7"/>
  <c r="T1848" i="8" s="1"/>
  <c r="BM1886" i="7"/>
  <c r="U1848" i="8" s="1"/>
  <c r="BN1886" i="7"/>
  <c r="V1848" i="8" s="1"/>
  <c r="BO1886" i="7"/>
  <c r="W1848" i="8" s="1"/>
  <c r="BP1886" i="7"/>
  <c r="X1848" i="8" s="1"/>
  <c r="BQ1886" i="7"/>
  <c r="Y1848" i="8" s="1"/>
  <c r="BR1886" i="7"/>
  <c r="Z1848" i="8" s="1"/>
  <c r="BF1887" i="7"/>
  <c r="N1849" i="8" s="1"/>
  <c r="BG1887" i="7"/>
  <c r="O1849" i="8" s="1"/>
  <c r="BH1887" i="7"/>
  <c r="P1849" i="8" s="1"/>
  <c r="BI1887" i="7"/>
  <c r="Q1849" i="8" s="1"/>
  <c r="BJ1887" i="7"/>
  <c r="R1849" i="8" s="1"/>
  <c r="BL1887" i="7"/>
  <c r="T1849" i="8" s="1"/>
  <c r="BM1887" i="7"/>
  <c r="U1849" i="8" s="1"/>
  <c r="BN1887" i="7"/>
  <c r="V1849" i="8" s="1"/>
  <c r="BO1887" i="7"/>
  <c r="W1849" i="8" s="1"/>
  <c r="BP1887" i="7"/>
  <c r="X1849" i="8" s="1"/>
  <c r="BQ1887" i="7"/>
  <c r="Y1849" i="8" s="1"/>
  <c r="BR1887" i="7"/>
  <c r="Z1849" i="8" s="1"/>
  <c r="BE1888" i="7"/>
  <c r="M1850" i="8" s="1"/>
  <c r="BF1888" i="7"/>
  <c r="N1850" i="8" s="1"/>
  <c r="BG1888" i="7"/>
  <c r="O1850" i="8" s="1"/>
  <c r="BH1888" i="7"/>
  <c r="P1850" i="8" s="1"/>
  <c r="BI1888" i="7"/>
  <c r="Q1850" i="8" s="1"/>
  <c r="BJ1888" i="7"/>
  <c r="R1850" i="8" s="1"/>
  <c r="BL1888" i="7"/>
  <c r="T1850" i="8" s="1"/>
  <c r="BN1888" i="7"/>
  <c r="V1850" i="8" s="1"/>
  <c r="BO1888" i="7"/>
  <c r="W1850" i="8" s="1"/>
  <c r="BP1888" i="7"/>
  <c r="X1850" i="8" s="1"/>
  <c r="BQ1888" i="7"/>
  <c r="Y1850" i="8" s="1"/>
  <c r="BF1889" i="7"/>
  <c r="N1851" i="8" s="1"/>
  <c r="BG1889" i="7"/>
  <c r="O1851" i="8" s="1"/>
  <c r="BH1889" i="7"/>
  <c r="P1851" i="8" s="1"/>
  <c r="BI1889" i="7"/>
  <c r="Q1851" i="8" s="1"/>
  <c r="BJ1889" i="7"/>
  <c r="R1851" i="8" s="1"/>
  <c r="BL1889" i="7"/>
  <c r="T1851" i="8" s="1"/>
  <c r="BM1889" i="7"/>
  <c r="U1851" i="8" s="1"/>
  <c r="BN1889" i="7"/>
  <c r="V1851" i="8" s="1"/>
  <c r="BO1889" i="7"/>
  <c r="W1851" i="8" s="1"/>
  <c r="BP1889" i="7"/>
  <c r="X1851" i="8" s="1"/>
  <c r="BQ1889" i="7"/>
  <c r="Y1851" i="8" s="1"/>
  <c r="BR1889" i="7"/>
  <c r="Z1851" i="8" s="1"/>
  <c r="BF1890" i="7"/>
  <c r="N1852" i="8" s="1"/>
  <c r="BG1890" i="7"/>
  <c r="O1852" i="8" s="1"/>
  <c r="BH1890" i="7"/>
  <c r="P1852" i="8" s="1"/>
  <c r="BI1890" i="7"/>
  <c r="Q1852" i="8" s="1"/>
  <c r="BJ1890" i="7"/>
  <c r="R1852" i="8" s="1"/>
  <c r="BL1890" i="7"/>
  <c r="T1852" i="8" s="1"/>
  <c r="BM1890" i="7"/>
  <c r="U1852" i="8" s="1"/>
  <c r="BN1890" i="7"/>
  <c r="V1852" i="8" s="1"/>
  <c r="BO1890" i="7"/>
  <c r="W1852" i="8" s="1"/>
  <c r="BP1890" i="7"/>
  <c r="X1852" i="8" s="1"/>
  <c r="BQ1890" i="7"/>
  <c r="Y1852" i="8" s="1"/>
  <c r="BR1890" i="7"/>
  <c r="Z1852" i="8" s="1"/>
  <c r="BF1891" i="7"/>
  <c r="N1853" i="8" s="1"/>
  <c r="BG1891" i="7"/>
  <c r="O1853" i="8" s="1"/>
  <c r="BH1891" i="7"/>
  <c r="P1853" i="8" s="1"/>
  <c r="BI1891" i="7"/>
  <c r="Q1853" i="8" s="1"/>
  <c r="BJ1891" i="7"/>
  <c r="R1853" i="8" s="1"/>
  <c r="BL1891" i="7"/>
  <c r="T1853" i="8" s="1"/>
  <c r="BM1891" i="7"/>
  <c r="U1853" i="8" s="1"/>
  <c r="BN1891" i="7"/>
  <c r="V1853" i="8" s="1"/>
  <c r="BO1891" i="7"/>
  <c r="W1853" i="8" s="1"/>
  <c r="BP1891" i="7"/>
  <c r="X1853" i="8" s="1"/>
  <c r="BQ1891" i="7"/>
  <c r="Y1853" i="8" s="1"/>
  <c r="BR1891" i="7"/>
  <c r="Z1853" i="8" s="1"/>
  <c r="BF1892" i="7"/>
  <c r="N1854" i="8" s="1"/>
  <c r="BG1892" i="7"/>
  <c r="O1854" i="8" s="1"/>
  <c r="BH1892" i="7"/>
  <c r="P1854" i="8" s="1"/>
  <c r="BI1892" i="7"/>
  <c r="Q1854" i="8" s="1"/>
  <c r="BJ1892" i="7"/>
  <c r="R1854" i="8" s="1"/>
  <c r="BL1892" i="7"/>
  <c r="T1854" i="8" s="1"/>
  <c r="BM1892" i="7"/>
  <c r="U1854" i="8" s="1"/>
  <c r="BN1892" i="7"/>
  <c r="V1854" i="8" s="1"/>
  <c r="BO1892" i="7"/>
  <c r="W1854" i="8" s="1"/>
  <c r="BP1892" i="7"/>
  <c r="X1854" i="8" s="1"/>
  <c r="BQ1892" i="7"/>
  <c r="Y1854" i="8" s="1"/>
  <c r="BR1892" i="7"/>
  <c r="Z1854" i="8" s="1"/>
  <c r="BF1893" i="7"/>
  <c r="N1855" i="8" s="1"/>
  <c r="BG1893" i="7"/>
  <c r="O1855" i="8" s="1"/>
  <c r="BH1893" i="7"/>
  <c r="P1855" i="8" s="1"/>
  <c r="BI1893" i="7"/>
  <c r="Q1855" i="8" s="1"/>
  <c r="BJ1893" i="7"/>
  <c r="R1855" i="8" s="1"/>
  <c r="BL1893" i="7"/>
  <c r="T1855" i="8" s="1"/>
  <c r="BM1893" i="7"/>
  <c r="U1855" i="8" s="1"/>
  <c r="BN1893" i="7"/>
  <c r="V1855" i="8" s="1"/>
  <c r="BO1893" i="7"/>
  <c r="W1855" i="8" s="1"/>
  <c r="BP1893" i="7"/>
  <c r="X1855" i="8" s="1"/>
  <c r="BQ1893" i="7"/>
  <c r="Y1855" i="8" s="1"/>
  <c r="BR1893" i="7"/>
  <c r="Z1855" i="8" s="1"/>
  <c r="BF1894" i="7"/>
  <c r="N1856" i="8" s="1"/>
  <c r="BG1894" i="7"/>
  <c r="O1856" i="8" s="1"/>
  <c r="BH1894" i="7"/>
  <c r="P1856" i="8" s="1"/>
  <c r="BI1894" i="7"/>
  <c r="Q1856" i="8" s="1"/>
  <c r="BJ1894" i="7"/>
  <c r="R1856" i="8" s="1"/>
  <c r="BL1894" i="7"/>
  <c r="T1856" i="8" s="1"/>
  <c r="BM1894" i="7"/>
  <c r="U1856" i="8" s="1"/>
  <c r="BN1894" i="7"/>
  <c r="V1856" i="8" s="1"/>
  <c r="BO1894" i="7"/>
  <c r="W1856" i="8" s="1"/>
  <c r="BP1894" i="7"/>
  <c r="X1856" i="8" s="1"/>
  <c r="BQ1894" i="7"/>
  <c r="Y1856" i="8" s="1"/>
  <c r="BR1894" i="7"/>
  <c r="Z1856" i="8" s="1"/>
  <c r="BE1895" i="7"/>
  <c r="M1857" i="8" s="1"/>
  <c r="BF1895" i="7"/>
  <c r="N1857" i="8" s="1"/>
  <c r="BH1895" i="7"/>
  <c r="P1857" i="8" s="1"/>
  <c r="BI1895" i="7"/>
  <c r="Q1857" i="8" s="1"/>
  <c r="BJ1895" i="7"/>
  <c r="R1857" i="8" s="1"/>
  <c r="BL1895" i="7"/>
  <c r="T1857" i="8" s="1"/>
  <c r="BM1895" i="7"/>
  <c r="U1857" i="8" s="1"/>
  <c r="BN1895" i="7"/>
  <c r="V1857" i="8" s="1"/>
  <c r="BO1895" i="7"/>
  <c r="W1857" i="8" s="1"/>
  <c r="BP1895" i="7"/>
  <c r="X1857" i="8" s="1"/>
  <c r="BQ1895" i="7"/>
  <c r="Y1857" i="8" s="1"/>
  <c r="BR1895" i="7"/>
  <c r="Z1857" i="8" s="1"/>
  <c r="BE1896" i="7"/>
  <c r="M1858" i="8" s="1"/>
  <c r="BF1896" i="7"/>
  <c r="N1858" i="8" s="1"/>
  <c r="BG1896" i="7"/>
  <c r="O1858" i="8" s="1"/>
  <c r="BH1896" i="7"/>
  <c r="P1858" i="8" s="1"/>
  <c r="BI1896" i="7"/>
  <c r="Q1858" i="8" s="1"/>
  <c r="BJ1896" i="7"/>
  <c r="R1858" i="8" s="1"/>
  <c r="BL1896" i="7"/>
  <c r="T1858" i="8" s="1"/>
  <c r="BM1896" i="7"/>
  <c r="U1858" i="8" s="1"/>
  <c r="BO1896" i="7"/>
  <c r="W1858" i="8" s="1"/>
  <c r="BP1896" i="7"/>
  <c r="X1858" i="8" s="1"/>
  <c r="BQ1896" i="7"/>
  <c r="Y1858" i="8" s="1"/>
  <c r="BR1896" i="7"/>
  <c r="Z1858" i="8" s="1"/>
  <c r="BF1897" i="7"/>
  <c r="N1859" i="8" s="1"/>
  <c r="BG1897" i="7"/>
  <c r="O1859" i="8" s="1"/>
  <c r="BH1897" i="7"/>
  <c r="P1859" i="8" s="1"/>
  <c r="BI1897" i="7"/>
  <c r="Q1859" i="8" s="1"/>
  <c r="BJ1897" i="7"/>
  <c r="R1859" i="8" s="1"/>
  <c r="BL1897" i="7"/>
  <c r="T1859" i="8" s="1"/>
  <c r="BM1897" i="7"/>
  <c r="U1859" i="8" s="1"/>
  <c r="BN1897" i="7"/>
  <c r="V1859" i="8" s="1"/>
  <c r="BO1897" i="7"/>
  <c r="W1859" i="8" s="1"/>
  <c r="BP1897" i="7"/>
  <c r="X1859" i="8" s="1"/>
  <c r="BQ1897" i="7"/>
  <c r="Y1859" i="8" s="1"/>
  <c r="BR1897" i="7"/>
  <c r="Z1859" i="8" s="1"/>
  <c r="BF1898" i="7"/>
  <c r="N1860" i="8" s="1"/>
  <c r="BG1898" i="7"/>
  <c r="O1860" i="8" s="1"/>
  <c r="BH1898" i="7"/>
  <c r="P1860" i="8" s="1"/>
  <c r="BI1898" i="7"/>
  <c r="Q1860" i="8" s="1"/>
  <c r="BJ1898" i="7"/>
  <c r="R1860" i="8" s="1"/>
  <c r="BL1898" i="7"/>
  <c r="T1860" i="8" s="1"/>
  <c r="BM1898" i="7"/>
  <c r="U1860" i="8" s="1"/>
  <c r="BN1898" i="7"/>
  <c r="V1860" i="8" s="1"/>
  <c r="BO1898" i="7"/>
  <c r="W1860" i="8" s="1"/>
  <c r="BP1898" i="7"/>
  <c r="X1860" i="8" s="1"/>
  <c r="BQ1898" i="7"/>
  <c r="Y1860" i="8" s="1"/>
  <c r="BR1898" i="7"/>
  <c r="Z1860" i="8" s="1"/>
  <c r="BF1899" i="7"/>
  <c r="N1861" i="8" s="1"/>
  <c r="BG1899" i="7"/>
  <c r="O1861" i="8" s="1"/>
  <c r="BH1899" i="7"/>
  <c r="P1861" i="8" s="1"/>
  <c r="BI1899" i="7"/>
  <c r="Q1861" i="8" s="1"/>
  <c r="BJ1899" i="7"/>
  <c r="R1861" i="8" s="1"/>
  <c r="BL1899" i="7"/>
  <c r="T1861" i="8" s="1"/>
  <c r="BM1899" i="7"/>
  <c r="U1861" i="8" s="1"/>
  <c r="BN1899" i="7"/>
  <c r="V1861" i="8" s="1"/>
  <c r="BO1899" i="7"/>
  <c r="W1861" i="8" s="1"/>
  <c r="BP1899" i="7"/>
  <c r="X1861" i="8" s="1"/>
  <c r="BQ1899" i="7"/>
  <c r="Y1861" i="8" s="1"/>
  <c r="BR1899" i="7"/>
  <c r="Z1861" i="8" s="1"/>
  <c r="BF1900" i="7"/>
  <c r="N1862" i="8" s="1"/>
  <c r="BG1900" i="7"/>
  <c r="O1862" i="8" s="1"/>
  <c r="BH1900" i="7"/>
  <c r="P1862" i="8" s="1"/>
  <c r="BI1900" i="7"/>
  <c r="Q1862" i="8" s="1"/>
  <c r="BJ1900" i="7"/>
  <c r="R1862" i="8" s="1"/>
  <c r="BL1900" i="7"/>
  <c r="T1862" i="8" s="1"/>
  <c r="BM1900" i="7"/>
  <c r="U1862" i="8" s="1"/>
  <c r="BN1900" i="7"/>
  <c r="V1862" i="8" s="1"/>
  <c r="BO1900" i="7"/>
  <c r="W1862" i="8" s="1"/>
  <c r="BP1900" i="7"/>
  <c r="X1862" i="8" s="1"/>
  <c r="BQ1900" i="7"/>
  <c r="Y1862" i="8" s="1"/>
  <c r="BR1900" i="7"/>
  <c r="Z1862" i="8" s="1"/>
  <c r="BF1901" i="7"/>
  <c r="N1863" i="8" s="1"/>
  <c r="BG1901" i="7"/>
  <c r="O1863" i="8" s="1"/>
  <c r="BH1901" i="7"/>
  <c r="P1863" i="8" s="1"/>
  <c r="BI1901" i="7"/>
  <c r="Q1863" i="8" s="1"/>
  <c r="BJ1901" i="7"/>
  <c r="R1863" i="8" s="1"/>
  <c r="BL1901" i="7"/>
  <c r="T1863" i="8" s="1"/>
  <c r="BM1901" i="7"/>
  <c r="U1863" i="8" s="1"/>
  <c r="BN1901" i="7"/>
  <c r="V1863" i="8" s="1"/>
  <c r="BO1901" i="7"/>
  <c r="W1863" i="8" s="1"/>
  <c r="BP1901" i="7"/>
  <c r="X1863" i="8" s="1"/>
  <c r="BQ1901" i="7"/>
  <c r="Y1863" i="8" s="1"/>
  <c r="BR1901" i="7"/>
  <c r="Z1863" i="8" s="1"/>
  <c r="BE1902" i="7"/>
  <c r="M1864" i="8" s="1"/>
  <c r="BF1902" i="7"/>
  <c r="N1864" i="8" s="1"/>
  <c r="BG1902" i="7"/>
  <c r="O1864" i="8" s="1"/>
  <c r="BH1902" i="7"/>
  <c r="P1864" i="8" s="1"/>
  <c r="BI1902" i="7"/>
  <c r="Q1864" i="8" s="1"/>
  <c r="BJ1902" i="7"/>
  <c r="R1864" i="8" s="1"/>
  <c r="BL1902" i="7"/>
  <c r="T1864" i="8" s="1"/>
  <c r="BM1902" i="7"/>
  <c r="U1864" i="8" s="1"/>
  <c r="BO1902" i="7"/>
  <c r="W1864" i="8" s="1"/>
  <c r="BP1902" i="7"/>
  <c r="X1864" i="8" s="1"/>
  <c r="BQ1902" i="7"/>
  <c r="Y1864" i="8" s="1"/>
  <c r="BR1902" i="7"/>
  <c r="Z1864" i="8" s="1"/>
  <c r="BE1903" i="7"/>
  <c r="M1865" i="8" s="1"/>
  <c r="BF1903" i="7"/>
  <c r="N1865" i="8" s="1"/>
  <c r="BG1903" i="7"/>
  <c r="O1865" i="8" s="1"/>
  <c r="BI1903" i="7"/>
  <c r="Q1865" i="8" s="1"/>
  <c r="BJ1903" i="7"/>
  <c r="R1865" i="8" s="1"/>
  <c r="BK1903" i="7"/>
  <c r="S1865" i="8" s="1"/>
  <c r="BL1903" i="7"/>
  <c r="T1865" i="8" s="1"/>
  <c r="BM1903" i="7"/>
  <c r="U1865" i="8" s="1"/>
  <c r="BP1903" i="7"/>
  <c r="X1865" i="8" s="1"/>
  <c r="BQ1903" i="7"/>
  <c r="Y1865" i="8" s="1"/>
  <c r="BR1903" i="7"/>
  <c r="Z1865" i="8" s="1"/>
  <c r="BE1904" i="7"/>
  <c r="M1866" i="8" s="1"/>
  <c r="BF1904" i="7"/>
  <c r="N1866" i="8" s="1"/>
  <c r="BI1904" i="7"/>
  <c r="Q1866" i="8" s="1"/>
  <c r="BJ1904" i="7"/>
  <c r="R1866" i="8" s="1"/>
  <c r="BK1904" i="7"/>
  <c r="S1866" i="8" s="1"/>
  <c r="BL1904" i="7"/>
  <c r="T1866" i="8" s="1"/>
  <c r="BM1904" i="7"/>
  <c r="U1866" i="8" s="1"/>
  <c r="BO1904" i="7"/>
  <c r="W1866" i="8" s="1"/>
  <c r="BP1904" i="7"/>
  <c r="X1866" i="8" s="1"/>
  <c r="BQ1904" i="7"/>
  <c r="Y1866" i="8" s="1"/>
  <c r="BR1904" i="7"/>
  <c r="Z1866" i="8" s="1"/>
  <c r="BE1905" i="7"/>
  <c r="M1867" i="8" s="1"/>
  <c r="BF1905" i="7"/>
  <c r="N1867" i="8" s="1"/>
  <c r="BI1905" i="7"/>
  <c r="Q1867" i="8" s="1"/>
  <c r="BJ1905" i="7"/>
  <c r="R1867" i="8" s="1"/>
  <c r="BK1905" i="7"/>
  <c r="S1867" i="8" s="1"/>
  <c r="BL1905" i="7"/>
  <c r="T1867" i="8" s="1"/>
  <c r="BM1905" i="7"/>
  <c r="U1867" i="8" s="1"/>
  <c r="BO1905" i="7"/>
  <c r="W1867" i="8" s="1"/>
  <c r="BP1905" i="7"/>
  <c r="X1867" i="8" s="1"/>
  <c r="BQ1905" i="7"/>
  <c r="Y1867" i="8" s="1"/>
  <c r="BR1905" i="7"/>
  <c r="Z1867" i="8" s="1"/>
  <c r="BF1906" i="7"/>
  <c r="N1868" i="8" s="1"/>
  <c r="BG1906" i="7"/>
  <c r="O1868" i="8" s="1"/>
  <c r="BH1906" i="7"/>
  <c r="P1868" i="8" s="1"/>
  <c r="BI1906" i="7"/>
  <c r="Q1868" i="8" s="1"/>
  <c r="BJ1906" i="7"/>
  <c r="R1868" i="8" s="1"/>
  <c r="BK1906" i="7"/>
  <c r="S1868" i="8" s="1"/>
  <c r="BL1906" i="7"/>
  <c r="T1868" i="8" s="1"/>
  <c r="BM1906" i="7"/>
  <c r="U1868" i="8" s="1"/>
  <c r="BO1906" i="7"/>
  <c r="W1868" i="8" s="1"/>
  <c r="BP1906" i="7"/>
  <c r="X1868" i="8" s="1"/>
  <c r="BQ1906" i="7"/>
  <c r="Y1868" i="8" s="1"/>
  <c r="BE1907" i="7"/>
  <c r="M1869" i="8" s="1"/>
  <c r="BF1907" i="7"/>
  <c r="N1869" i="8" s="1"/>
  <c r="BH1907" i="7"/>
  <c r="P1869" i="8" s="1"/>
  <c r="BI1907" i="7"/>
  <c r="Q1869" i="8" s="1"/>
  <c r="BJ1907" i="7"/>
  <c r="R1869" i="8" s="1"/>
  <c r="BL1907" i="7"/>
  <c r="T1869" i="8" s="1"/>
  <c r="BM1907" i="7"/>
  <c r="U1869" i="8" s="1"/>
  <c r="BN1907" i="7"/>
  <c r="V1869" i="8" s="1"/>
  <c r="BO1907" i="7"/>
  <c r="W1869" i="8" s="1"/>
  <c r="BP1907" i="7"/>
  <c r="X1869" i="8" s="1"/>
  <c r="BQ1907" i="7"/>
  <c r="Y1869" i="8" s="1"/>
  <c r="BE1908" i="7"/>
  <c r="M1870" i="8" s="1"/>
  <c r="BF1908" i="7"/>
  <c r="N1870" i="8" s="1"/>
  <c r="BH1908" i="7"/>
  <c r="P1870" i="8" s="1"/>
  <c r="BI1908" i="7"/>
  <c r="Q1870" i="8" s="1"/>
  <c r="BJ1908" i="7"/>
  <c r="R1870" i="8" s="1"/>
  <c r="BL1908" i="7"/>
  <c r="T1870" i="8" s="1"/>
  <c r="BM1908" i="7"/>
  <c r="U1870" i="8" s="1"/>
  <c r="BN1908" i="7"/>
  <c r="V1870" i="8" s="1"/>
  <c r="BO1908" i="7"/>
  <c r="W1870" i="8" s="1"/>
  <c r="BP1908" i="7"/>
  <c r="X1870" i="8" s="1"/>
  <c r="BQ1908" i="7"/>
  <c r="Y1870" i="8" s="1"/>
  <c r="BF1909" i="7"/>
  <c r="N1871" i="8" s="1"/>
  <c r="BG1909" i="7"/>
  <c r="O1871" i="8" s="1"/>
  <c r="BH1909" i="7"/>
  <c r="P1871" i="8" s="1"/>
  <c r="BI1909" i="7"/>
  <c r="Q1871" i="8" s="1"/>
  <c r="BJ1909" i="7"/>
  <c r="R1871" i="8" s="1"/>
  <c r="BL1909" i="7"/>
  <c r="T1871" i="8" s="1"/>
  <c r="BM1909" i="7"/>
  <c r="U1871" i="8" s="1"/>
  <c r="BN1909" i="7"/>
  <c r="V1871" i="8" s="1"/>
  <c r="BO1909" i="7"/>
  <c r="W1871" i="8" s="1"/>
  <c r="BP1909" i="7"/>
  <c r="X1871" i="8" s="1"/>
  <c r="BQ1909" i="7"/>
  <c r="Y1871" i="8" s="1"/>
  <c r="BE1910" i="7"/>
  <c r="M1872" i="8" s="1"/>
  <c r="BF1910" i="7"/>
  <c r="N1872" i="8" s="1"/>
  <c r="BG1910" i="7"/>
  <c r="O1872" i="8" s="1"/>
  <c r="BH1910" i="7"/>
  <c r="P1872" i="8" s="1"/>
  <c r="BI1910" i="7"/>
  <c r="Q1872" i="8" s="1"/>
  <c r="BJ1910" i="7"/>
  <c r="R1872" i="8" s="1"/>
  <c r="BL1910" i="7"/>
  <c r="T1872" i="8" s="1"/>
  <c r="BM1910" i="7"/>
  <c r="U1872" i="8" s="1"/>
  <c r="BN1910" i="7"/>
  <c r="V1872" i="8" s="1"/>
  <c r="BP1910" i="7"/>
  <c r="X1872" i="8" s="1"/>
  <c r="BR1910" i="7"/>
  <c r="Z1872" i="8" s="1"/>
  <c r="BF1911" i="7"/>
  <c r="N1873" i="8" s="1"/>
  <c r="BG1911" i="7"/>
  <c r="O1873" i="8" s="1"/>
  <c r="BH1911" i="7"/>
  <c r="P1873" i="8" s="1"/>
  <c r="BI1911" i="7"/>
  <c r="Q1873" i="8" s="1"/>
  <c r="BJ1911" i="7"/>
  <c r="R1873" i="8" s="1"/>
  <c r="BL1911" i="7"/>
  <c r="T1873" i="8" s="1"/>
  <c r="BM1911" i="7"/>
  <c r="U1873" i="8" s="1"/>
  <c r="BN1911" i="7"/>
  <c r="V1873" i="8" s="1"/>
  <c r="BO1911" i="7"/>
  <c r="W1873" i="8" s="1"/>
  <c r="BP1911" i="7"/>
  <c r="X1873" i="8" s="1"/>
  <c r="BR1911" i="7"/>
  <c r="Z1873" i="8" s="1"/>
  <c r="BE1912" i="7"/>
  <c r="M1874" i="8" s="1"/>
  <c r="BF1912" i="7"/>
  <c r="N1874" i="8" s="1"/>
  <c r="BG1912" i="7"/>
  <c r="O1874" i="8" s="1"/>
  <c r="BH1912" i="7"/>
  <c r="P1874" i="8" s="1"/>
  <c r="BI1912" i="7"/>
  <c r="Q1874" i="8" s="1"/>
  <c r="BJ1912" i="7"/>
  <c r="R1874" i="8" s="1"/>
  <c r="BL1912" i="7"/>
  <c r="T1874" i="8" s="1"/>
  <c r="BM1912" i="7"/>
  <c r="U1874" i="8" s="1"/>
  <c r="BN1912" i="7"/>
  <c r="V1874" i="8" s="1"/>
  <c r="BP1912" i="7"/>
  <c r="X1874" i="8" s="1"/>
  <c r="BR1912" i="7"/>
  <c r="Z1874" i="8" s="1"/>
  <c r="BF1913" i="7"/>
  <c r="N1875" i="8" s="1"/>
  <c r="BG1913" i="7"/>
  <c r="O1875" i="8" s="1"/>
  <c r="BH1913" i="7"/>
  <c r="P1875" i="8" s="1"/>
  <c r="BI1913" i="7"/>
  <c r="Q1875" i="8" s="1"/>
  <c r="BJ1913" i="7"/>
  <c r="R1875" i="8" s="1"/>
  <c r="BM1913" i="7"/>
  <c r="U1875" i="8" s="1"/>
  <c r="BN1913" i="7"/>
  <c r="V1875" i="8" s="1"/>
  <c r="BO1913" i="7"/>
  <c r="W1875" i="8" s="1"/>
  <c r="BP1913" i="7"/>
  <c r="X1875" i="8" s="1"/>
  <c r="BQ1913" i="7"/>
  <c r="Y1875" i="8" s="1"/>
  <c r="BR1913" i="7"/>
  <c r="Z1875" i="8" s="1"/>
  <c r="BE1914" i="7"/>
  <c r="M1876" i="8" s="1"/>
  <c r="BF1914" i="7"/>
  <c r="N1876" i="8" s="1"/>
  <c r="BG1914" i="7"/>
  <c r="O1876" i="8" s="1"/>
  <c r="BH1914" i="7"/>
  <c r="P1876" i="8" s="1"/>
  <c r="BI1914" i="7"/>
  <c r="Q1876" i="8" s="1"/>
  <c r="BL1914" i="7"/>
  <c r="T1876" i="8" s="1"/>
  <c r="BM1914" i="7"/>
  <c r="U1876" i="8" s="1"/>
  <c r="BN1914" i="7"/>
  <c r="V1876" i="8" s="1"/>
  <c r="BP1914" i="7"/>
  <c r="X1876" i="8" s="1"/>
  <c r="BQ1914" i="7"/>
  <c r="Y1876" i="8" s="1"/>
  <c r="BR1914" i="7"/>
  <c r="Z1876" i="8" s="1"/>
  <c r="BF1915" i="7"/>
  <c r="N1877" i="8" s="1"/>
  <c r="BG1915" i="7"/>
  <c r="O1877" i="8" s="1"/>
  <c r="BH1915" i="7"/>
  <c r="P1877" i="8" s="1"/>
  <c r="BI1915" i="7"/>
  <c r="Q1877" i="8" s="1"/>
  <c r="BL1915" i="7"/>
  <c r="T1877" i="8" s="1"/>
  <c r="BM1915" i="7"/>
  <c r="U1877" i="8" s="1"/>
  <c r="BN1915" i="7"/>
  <c r="V1877" i="8" s="1"/>
  <c r="BO1915" i="7"/>
  <c r="W1877" i="8" s="1"/>
  <c r="BP1915" i="7"/>
  <c r="X1877" i="8" s="1"/>
  <c r="BQ1915" i="7"/>
  <c r="Y1877" i="8" s="1"/>
  <c r="BR1915" i="7"/>
  <c r="Z1877" i="8" s="1"/>
  <c r="BE1916" i="7"/>
  <c r="M1878" i="8" s="1"/>
  <c r="BF1916" i="7"/>
  <c r="N1878" i="8" s="1"/>
  <c r="BH1916" i="7"/>
  <c r="P1878" i="8" s="1"/>
  <c r="BI1916" i="7"/>
  <c r="Q1878" i="8" s="1"/>
  <c r="BL1916" i="7"/>
  <c r="T1878" i="8" s="1"/>
  <c r="BM1916" i="7"/>
  <c r="U1878" i="8" s="1"/>
  <c r="BN1916" i="7"/>
  <c r="V1878" i="8" s="1"/>
  <c r="BO1916" i="7"/>
  <c r="W1878" i="8" s="1"/>
  <c r="BP1916" i="7"/>
  <c r="X1878" i="8" s="1"/>
  <c r="BQ1916" i="7"/>
  <c r="Y1878" i="8" s="1"/>
  <c r="BR1916" i="7"/>
  <c r="Z1878" i="8" s="1"/>
  <c r="BE1917" i="7"/>
  <c r="M1879" i="8" s="1"/>
  <c r="BF1917" i="7"/>
  <c r="N1879" i="8" s="1"/>
  <c r="BG1917" i="7"/>
  <c r="O1879" i="8" s="1"/>
  <c r="BI1917" i="7"/>
  <c r="Q1879" i="8" s="1"/>
  <c r="BJ1917" i="7"/>
  <c r="R1879" i="8" s="1"/>
  <c r="BK1917" i="7"/>
  <c r="S1879" i="8" s="1"/>
  <c r="BL1917" i="7"/>
  <c r="T1879" i="8" s="1"/>
  <c r="BM1917" i="7"/>
  <c r="U1879" i="8" s="1"/>
  <c r="BP1917" i="7"/>
  <c r="X1879" i="8" s="1"/>
  <c r="BQ1917" i="7"/>
  <c r="Y1879" i="8" s="1"/>
  <c r="BR1917" i="7"/>
  <c r="Z1879" i="8" s="1"/>
  <c r="BE1918" i="7"/>
  <c r="M1880" i="8" s="1"/>
  <c r="BF1918" i="7"/>
  <c r="N1880" i="8" s="1"/>
  <c r="BI1918" i="7"/>
  <c r="Q1880" i="8" s="1"/>
  <c r="BJ1918" i="7"/>
  <c r="R1880" i="8" s="1"/>
  <c r="BK1918" i="7"/>
  <c r="S1880" i="8" s="1"/>
  <c r="BL1918" i="7"/>
  <c r="T1880" i="8" s="1"/>
  <c r="BM1918" i="7"/>
  <c r="U1880" i="8" s="1"/>
  <c r="BO1918" i="7"/>
  <c r="W1880" i="8" s="1"/>
  <c r="BP1918" i="7"/>
  <c r="X1880" i="8" s="1"/>
  <c r="BQ1918" i="7"/>
  <c r="Y1880" i="8" s="1"/>
  <c r="BR1918" i="7"/>
  <c r="Z1880" i="8" s="1"/>
  <c r="BE1919" i="7"/>
  <c r="M1881" i="8" s="1"/>
  <c r="BF1919" i="7"/>
  <c r="N1881" i="8" s="1"/>
  <c r="BH1919" i="7"/>
  <c r="P1881" i="8" s="1"/>
  <c r="BI1919" i="7"/>
  <c r="Q1881" i="8" s="1"/>
  <c r="BJ1919" i="7"/>
  <c r="R1881" i="8" s="1"/>
  <c r="BK1919" i="7"/>
  <c r="S1881" i="8" s="1"/>
  <c r="BL1919" i="7"/>
  <c r="T1881" i="8" s="1"/>
  <c r="BM1919" i="7"/>
  <c r="U1881" i="8" s="1"/>
  <c r="BO1919" i="7"/>
  <c r="W1881" i="8" s="1"/>
  <c r="BP1919" i="7"/>
  <c r="X1881" i="8" s="1"/>
  <c r="BQ1919" i="7"/>
  <c r="Y1881" i="8" s="1"/>
  <c r="BE1920" i="7"/>
  <c r="M1882" i="8" s="1"/>
  <c r="BF1920" i="7"/>
  <c r="N1882" i="8" s="1"/>
  <c r="BG1920" i="7"/>
  <c r="O1882" i="8" s="1"/>
  <c r="BH1920" i="7"/>
  <c r="P1882" i="8" s="1"/>
  <c r="BI1920" i="7"/>
  <c r="Q1882" i="8" s="1"/>
  <c r="BJ1920" i="7"/>
  <c r="R1882" i="8" s="1"/>
  <c r="BK1920" i="7"/>
  <c r="S1882" i="8" s="1"/>
  <c r="BM1920" i="7"/>
  <c r="U1882" i="8" s="1"/>
  <c r="BO1920" i="7"/>
  <c r="W1882" i="8" s="1"/>
  <c r="BP1920" i="7"/>
  <c r="X1882" i="8" s="1"/>
  <c r="BQ1920" i="7"/>
  <c r="Y1882" i="8" s="1"/>
  <c r="BE1921" i="7"/>
  <c r="M1883" i="8" s="1"/>
  <c r="BF1921" i="7"/>
  <c r="N1883" i="8" s="1"/>
  <c r="BG1921" i="7"/>
  <c r="O1883" i="8" s="1"/>
  <c r="BH1921" i="7"/>
  <c r="P1883" i="8" s="1"/>
  <c r="BI1921" i="7"/>
  <c r="Q1883" i="8" s="1"/>
  <c r="BJ1921" i="7"/>
  <c r="R1883" i="8" s="1"/>
  <c r="BK1921" i="7"/>
  <c r="S1883" i="8" s="1"/>
  <c r="BL1921" i="7"/>
  <c r="T1883" i="8" s="1"/>
  <c r="BO1921" i="7"/>
  <c r="W1883" i="8" s="1"/>
  <c r="BP1921" i="7"/>
  <c r="X1883" i="8" s="1"/>
  <c r="BQ1921" i="7"/>
  <c r="Y1883" i="8" s="1"/>
  <c r="BF1922" i="7"/>
  <c r="N1884" i="8" s="1"/>
  <c r="BG1922" i="7"/>
  <c r="O1884" i="8" s="1"/>
  <c r="BH1922" i="7"/>
  <c r="P1884" i="8" s="1"/>
  <c r="BI1922" i="7"/>
  <c r="Q1884" i="8" s="1"/>
  <c r="BJ1922" i="7"/>
  <c r="R1884" i="8" s="1"/>
  <c r="BK1922" i="7"/>
  <c r="S1884" i="8" s="1"/>
  <c r="BL1922" i="7"/>
  <c r="T1884" i="8" s="1"/>
  <c r="BM1922" i="7"/>
  <c r="U1884" i="8" s="1"/>
  <c r="BO1922" i="7"/>
  <c r="W1884" i="8" s="1"/>
  <c r="BP1922" i="7"/>
  <c r="X1884" i="8" s="1"/>
  <c r="BQ1922" i="7"/>
  <c r="Y1884" i="8" s="1"/>
  <c r="BF1923" i="7"/>
  <c r="N1885" i="8" s="1"/>
  <c r="BG1923" i="7"/>
  <c r="O1885" i="8" s="1"/>
  <c r="BH1923" i="7"/>
  <c r="P1885" i="8" s="1"/>
  <c r="BI1923" i="7"/>
  <c r="Q1885" i="8" s="1"/>
  <c r="BL1923" i="7"/>
  <c r="T1885" i="8" s="1"/>
  <c r="BM1923" i="7"/>
  <c r="U1885" i="8" s="1"/>
  <c r="BN1923" i="7"/>
  <c r="V1885" i="8" s="1"/>
  <c r="BO1923" i="7"/>
  <c r="W1885" i="8" s="1"/>
  <c r="BP1923" i="7"/>
  <c r="X1885" i="8" s="1"/>
  <c r="BQ1923" i="7"/>
  <c r="Y1885" i="8" s="1"/>
  <c r="BR1923" i="7"/>
  <c r="Z1885" i="8" s="1"/>
  <c r="BE1924" i="7"/>
  <c r="M1886" i="8" s="1"/>
  <c r="BF1924" i="7"/>
  <c r="N1886" i="8" s="1"/>
  <c r="BG1924" i="7"/>
  <c r="O1886" i="8" s="1"/>
  <c r="BH1924" i="7"/>
  <c r="P1886" i="8" s="1"/>
  <c r="BI1924" i="7"/>
  <c r="Q1886" i="8" s="1"/>
  <c r="BL1924" i="7"/>
  <c r="T1886" i="8" s="1"/>
  <c r="BM1924" i="7"/>
  <c r="U1886" i="8" s="1"/>
  <c r="BO1924" i="7"/>
  <c r="W1886" i="8" s="1"/>
  <c r="BP1924" i="7"/>
  <c r="X1886" i="8" s="1"/>
  <c r="BQ1924" i="7"/>
  <c r="Y1886" i="8" s="1"/>
  <c r="BR1924" i="7"/>
  <c r="Z1886" i="8" s="1"/>
  <c r="BE1925" i="7"/>
  <c r="M1887" i="8" s="1"/>
  <c r="BF1925" i="7"/>
  <c r="N1887" i="8" s="1"/>
  <c r="BG1925" i="7"/>
  <c r="O1887" i="8" s="1"/>
  <c r="BH1925" i="7"/>
  <c r="P1887" i="8" s="1"/>
  <c r="BI1925" i="7"/>
  <c r="Q1887" i="8" s="1"/>
  <c r="BJ1925" i="7"/>
  <c r="R1887" i="8" s="1"/>
  <c r="BL1925" i="7"/>
  <c r="T1887" i="8" s="1"/>
  <c r="BM1925" i="7"/>
  <c r="U1887" i="8" s="1"/>
  <c r="BO1925" i="7"/>
  <c r="W1887" i="8" s="1"/>
  <c r="BP1925" i="7"/>
  <c r="X1887" i="8" s="1"/>
  <c r="BQ1925" i="7"/>
  <c r="Y1887" i="8" s="1"/>
  <c r="BE1926" i="7"/>
  <c r="M1888" i="8" s="1"/>
  <c r="BF1926" i="7"/>
  <c r="N1888" i="8" s="1"/>
  <c r="BG1926" i="7"/>
  <c r="O1888" i="8" s="1"/>
  <c r="BH1926" i="7"/>
  <c r="P1888" i="8" s="1"/>
  <c r="BI1926" i="7"/>
  <c r="Q1888" i="8" s="1"/>
  <c r="BJ1926" i="7"/>
  <c r="R1888" i="8" s="1"/>
  <c r="BL1926" i="7"/>
  <c r="T1888" i="8" s="1"/>
  <c r="BM1926" i="7"/>
  <c r="U1888" i="8" s="1"/>
  <c r="BO1926" i="7"/>
  <c r="W1888" i="8" s="1"/>
  <c r="BP1926" i="7"/>
  <c r="X1888" i="8" s="1"/>
  <c r="BQ1926" i="7"/>
  <c r="Y1888" i="8" s="1"/>
  <c r="BF1927" i="7"/>
  <c r="N1889" i="8" s="1"/>
  <c r="BG1927" i="7"/>
  <c r="O1889" i="8" s="1"/>
  <c r="BH1927" i="7"/>
  <c r="P1889" i="8" s="1"/>
  <c r="BI1927" i="7"/>
  <c r="Q1889" i="8" s="1"/>
  <c r="BJ1927" i="7"/>
  <c r="R1889" i="8" s="1"/>
  <c r="BL1927" i="7"/>
  <c r="T1889" i="8" s="1"/>
  <c r="BM1927" i="7"/>
  <c r="U1889" i="8" s="1"/>
  <c r="BN1927" i="7"/>
  <c r="V1889" i="8" s="1"/>
  <c r="BO1927" i="7"/>
  <c r="W1889" i="8" s="1"/>
  <c r="BP1927" i="7"/>
  <c r="X1889" i="8" s="1"/>
  <c r="BQ1927" i="7"/>
  <c r="Y1889" i="8" s="1"/>
  <c r="BR1927" i="7"/>
  <c r="Z1889" i="8" s="1"/>
  <c r="BE1928" i="7"/>
  <c r="M1890" i="8" s="1"/>
  <c r="BF1928" i="7"/>
  <c r="N1890" i="8" s="1"/>
  <c r="BG1928" i="7"/>
  <c r="O1890" i="8" s="1"/>
  <c r="BH1928" i="7"/>
  <c r="P1890" i="8" s="1"/>
  <c r="BI1928" i="7"/>
  <c r="Q1890" i="8" s="1"/>
  <c r="BJ1928" i="7"/>
  <c r="R1890" i="8" s="1"/>
  <c r="BL1928" i="7"/>
  <c r="T1890" i="8" s="1"/>
  <c r="BM1928" i="7"/>
  <c r="U1890" i="8" s="1"/>
  <c r="BO1928" i="7"/>
  <c r="W1890" i="8" s="1"/>
  <c r="BP1928" i="7"/>
  <c r="X1890" i="8" s="1"/>
  <c r="BQ1928" i="7"/>
  <c r="Y1890" i="8" s="1"/>
  <c r="BR1928" i="7"/>
  <c r="Z1890" i="8" s="1"/>
  <c r="BE1929" i="7"/>
  <c r="M1891" i="8" s="1"/>
  <c r="BF1929" i="7"/>
  <c r="N1891" i="8" s="1"/>
  <c r="BH1929" i="7"/>
  <c r="P1891" i="8" s="1"/>
  <c r="BI1929" i="7"/>
  <c r="Q1891" i="8" s="1"/>
  <c r="BJ1929" i="7"/>
  <c r="R1891" i="8" s="1"/>
  <c r="BL1929" i="7"/>
  <c r="T1891" i="8" s="1"/>
  <c r="BM1929" i="7"/>
  <c r="U1891" i="8" s="1"/>
  <c r="BN1929" i="7"/>
  <c r="V1891" i="8" s="1"/>
  <c r="BO1929" i="7"/>
  <c r="W1891" i="8" s="1"/>
  <c r="BP1929" i="7"/>
  <c r="X1891" i="8" s="1"/>
  <c r="BQ1929" i="7"/>
  <c r="Y1891" i="8" s="1"/>
  <c r="BR1929" i="7"/>
  <c r="Z1891" i="8" s="1"/>
  <c r="BE1930" i="7"/>
  <c r="M1892" i="8" s="1"/>
  <c r="BF1930" i="7"/>
  <c r="N1892" i="8" s="1"/>
  <c r="BG1930" i="7"/>
  <c r="O1892" i="8" s="1"/>
  <c r="BH1930" i="7"/>
  <c r="P1892" i="8" s="1"/>
  <c r="BI1930" i="7"/>
  <c r="Q1892" i="8" s="1"/>
  <c r="BJ1930" i="7"/>
  <c r="R1892" i="8" s="1"/>
  <c r="BL1930" i="7"/>
  <c r="T1892" i="8" s="1"/>
  <c r="BM1930" i="7"/>
  <c r="U1892" i="8" s="1"/>
  <c r="BO1930" i="7"/>
  <c r="W1892" i="8" s="1"/>
  <c r="BP1930" i="7"/>
  <c r="X1892" i="8" s="1"/>
  <c r="BQ1930" i="7"/>
  <c r="Y1892" i="8" s="1"/>
  <c r="BF1931" i="7"/>
  <c r="N1893" i="8" s="1"/>
  <c r="BG1931" i="7"/>
  <c r="O1893" i="8" s="1"/>
  <c r="BH1931" i="7"/>
  <c r="P1893" i="8" s="1"/>
  <c r="BI1931" i="7"/>
  <c r="Q1893" i="8" s="1"/>
  <c r="BJ1931" i="7"/>
  <c r="R1893" i="8" s="1"/>
  <c r="BM1931" i="7"/>
  <c r="U1893" i="8" s="1"/>
  <c r="BN1931" i="7"/>
  <c r="V1893" i="8" s="1"/>
  <c r="BO1931" i="7"/>
  <c r="W1893" i="8" s="1"/>
  <c r="BP1931" i="7"/>
  <c r="X1893" i="8" s="1"/>
  <c r="BQ1931" i="7"/>
  <c r="Y1893" i="8" s="1"/>
  <c r="BR1931" i="7"/>
  <c r="Z1893" i="8" s="1"/>
  <c r="BF1932" i="7"/>
  <c r="N1894" i="8" s="1"/>
  <c r="BG1932" i="7"/>
  <c r="O1894" i="8" s="1"/>
  <c r="BH1932" i="7"/>
  <c r="P1894" i="8" s="1"/>
  <c r="BI1932" i="7"/>
  <c r="Q1894" i="8" s="1"/>
  <c r="BJ1932" i="7"/>
  <c r="R1894" i="8" s="1"/>
  <c r="BM1932" i="7"/>
  <c r="U1894" i="8" s="1"/>
  <c r="BN1932" i="7"/>
  <c r="V1894" i="8" s="1"/>
  <c r="BO1932" i="7"/>
  <c r="W1894" i="8" s="1"/>
  <c r="BP1932" i="7"/>
  <c r="X1894" i="8" s="1"/>
  <c r="BQ1932" i="7"/>
  <c r="Y1894" i="8" s="1"/>
  <c r="BR1932" i="7"/>
  <c r="Z1894" i="8" s="1"/>
  <c r="BF1933" i="7"/>
  <c r="N1895" i="8" s="1"/>
  <c r="BG1933" i="7"/>
  <c r="O1895" i="8" s="1"/>
  <c r="BH1933" i="7"/>
  <c r="P1895" i="8" s="1"/>
  <c r="BI1933" i="7"/>
  <c r="Q1895" i="8" s="1"/>
  <c r="BJ1933" i="7"/>
  <c r="R1895" i="8" s="1"/>
  <c r="BM1933" i="7"/>
  <c r="U1895" i="8" s="1"/>
  <c r="BN1933" i="7"/>
  <c r="V1895" i="8" s="1"/>
  <c r="BO1933" i="7"/>
  <c r="W1895" i="8" s="1"/>
  <c r="BP1933" i="7"/>
  <c r="X1895" i="8" s="1"/>
  <c r="BQ1933" i="7"/>
  <c r="Y1895" i="8" s="1"/>
  <c r="BR1933" i="7"/>
  <c r="Z1895" i="8" s="1"/>
  <c r="BF1934" i="7"/>
  <c r="N1896" i="8" s="1"/>
  <c r="BG1934" i="7"/>
  <c r="O1896" i="8" s="1"/>
  <c r="BH1934" i="7"/>
  <c r="P1896" i="8" s="1"/>
  <c r="BI1934" i="7"/>
  <c r="Q1896" i="8" s="1"/>
  <c r="BJ1934" i="7"/>
  <c r="R1896" i="8" s="1"/>
  <c r="BL1934" i="7"/>
  <c r="T1896" i="8" s="1"/>
  <c r="BM1934" i="7"/>
  <c r="U1896" i="8" s="1"/>
  <c r="BN1934" i="7"/>
  <c r="V1896" i="8" s="1"/>
  <c r="BO1934" i="7"/>
  <c r="W1896" i="8" s="1"/>
  <c r="BP1934" i="7"/>
  <c r="X1896" i="8" s="1"/>
  <c r="BQ1934" i="7"/>
  <c r="Y1896" i="8" s="1"/>
  <c r="BF1935" i="7"/>
  <c r="N1897" i="8" s="1"/>
  <c r="BG1935" i="7"/>
  <c r="O1897" i="8" s="1"/>
  <c r="BH1935" i="7"/>
  <c r="P1897" i="8" s="1"/>
  <c r="BI1935" i="7"/>
  <c r="Q1897" i="8" s="1"/>
  <c r="BJ1935" i="7"/>
  <c r="R1897" i="8" s="1"/>
  <c r="BL1935" i="7"/>
  <c r="T1897" i="8" s="1"/>
  <c r="BM1935" i="7"/>
  <c r="U1897" i="8" s="1"/>
  <c r="BN1935" i="7"/>
  <c r="V1897" i="8" s="1"/>
  <c r="BO1935" i="7"/>
  <c r="W1897" i="8" s="1"/>
  <c r="BP1935" i="7"/>
  <c r="X1897" i="8" s="1"/>
  <c r="BQ1935" i="7"/>
  <c r="Y1897" i="8" s="1"/>
  <c r="BF1936" i="7"/>
  <c r="N1898" i="8" s="1"/>
  <c r="BG1936" i="7"/>
  <c r="O1898" i="8" s="1"/>
  <c r="BH1936" i="7"/>
  <c r="P1898" i="8" s="1"/>
  <c r="BI1936" i="7"/>
  <c r="Q1898" i="8" s="1"/>
  <c r="BJ1936" i="7"/>
  <c r="R1898" i="8" s="1"/>
  <c r="BL1936" i="7"/>
  <c r="T1898" i="8" s="1"/>
  <c r="BM1936" i="7"/>
  <c r="U1898" i="8" s="1"/>
  <c r="BN1936" i="7"/>
  <c r="V1898" i="8" s="1"/>
  <c r="BO1936" i="7"/>
  <c r="W1898" i="8" s="1"/>
  <c r="BP1936" i="7"/>
  <c r="X1898" i="8" s="1"/>
  <c r="BQ1936" i="7"/>
  <c r="Y1898" i="8" s="1"/>
  <c r="BE1937" i="7"/>
  <c r="M1899" i="8" s="1"/>
  <c r="BF1937" i="7"/>
  <c r="N1899" i="8" s="1"/>
  <c r="BG1937" i="7"/>
  <c r="O1899" i="8" s="1"/>
  <c r="BH1937" i="7"/>
  <c r="P1899" i="8" s="1"/>
  <c r="BI1937" i="7"/>
  <c r="Q1899" i="8" s="1"/>
  <c r="BJ1937" i="7"/>
  <c r="R1899" i="8" s="1"/>
  <c r="BL1937" i="7"/>
  <c r="T1899" i="8" s="1"/>
  <c r="BM1937" i="7"/>
  <c r="U1899" i="8" s="1"/>
  <c r="BN1937" i="7"/>
  <c r="V1899" i="8" s="1"/>
  <c r="BO1937" i="7"/>
  <c r="W1899" i="8" s="1"/>
  <c r="BP1937" i="7"/>
  <c r="X1899" i="8" s="1"/>
  <c r="BQ1937" i="7"/>
  <c r="Y1899" i="8" s="1"/>
  <c r="BE1938" i="7"/>
  <c r="M1900" i="8" s="1"/>
  <c r="BF1938" i="7"/>
  <c r="N1900" i="8" s="1"/>
  <c r="BG1938" i="7"/>
  <c r="O1900" i="8" s="1"/>
  <c r="BH1938" i="7"/>
  <c r="P1900" i="8" s="1"/>
  <c r="BI1938" i="7"/>
  <c r="Q1900" i="8" s="1"/>
  <c r="BJ1938" i="7"/>
  <c r="R1900" i="8" s="1"/>
  <c r="BL1938" i="7"/>
  <c r="T1900" i="8" s="1"/>
  <c r="BM1938" i="7"/>
  <c r="U1900" i="8" s="1"/>
  <c r="BO1938" i="7"/>
  <c r="W1900" i="8" s="1"/>
  <c r="BP1938" i="7"/>
  <c r="X1900" i="8" s="1"/>
  <c r="BQ1938" i="7"/>
  <c r="Y1900" i="8" s="1"/>
  <c r="BE1939" i="7"/>
  <c r="M1901" i="8" s="1"/>
  <c r="BF1939" i="7"/>
  <c r="N1901" i="8" s="1"/>
  <c r="BG1939" i="7"/>
  <c r="O1901" i="8" s="1"/>
  <c r="BH1939" i="7"/>
  <c r="P1901" i="8" s="1"/>
  <c r="BI1939" i="7"/>
  <c r="Q1901" i="8" s="1"/>
  <c r="BJ1939" i="7"/>
  <c r="R1901" i="8" s="1"/>
  <c r="BL1939" i="7"/>
  <c r="T1901" i="8" s="1"/>
  <c r="BM1939" i="7"/>
  <c r="U1901" i="8" s="1"/>
  <c r="BO1939" i="7"/>
  <c r="W1901" i="8" s="1"/>
  <c r="BP1939" i="7"/>
  <c r="X1901" i="8" s="1"/>
  <c r="BQ1939" i="7"/>
  <c r="Y1901" i="8" s="1"/>
  <c r="BE1940" i="7"/>
  <c r="M1902" i="8" s="1"/>
  <c r="BF1940" i="7"/>
  <c r="N1902" i="8" s="1"/>
  <c r="BG1940" i="7"/>
  <c r="O1902" i="8" s="1"/>
  <c r="BH1940" i="7"/>
  <c r="P1902" i="8" s="1"/>
  <c r="BI1940" i="7"/>
  <c r="Q1902" i="8" s="1"/>
  <c r="BJ1940" i="7"/>
  <c r="R1902" i="8" s="1"/>
  <c r="BL1940" i="7"/>
  <c r="T1902" i="8" s="1"/>
  <c r="BM1940" i="7"/>
  <c r="U1902" i="8" s="1"/>
  <c r="BO1940" i="7"/>
  <c r="W1902" i="8" s="1"/>
  <c r="BP1940" i="7"/>
  <c r="X1902" i="8" s="1"/>
  <c r="BQ1940" i="7"/>
  <c r="Y1902" i="8" s="1"/>
  <c r="BE1941" i="7"/>
  <c r="M1903" i="8" s="1"/>
  <c r="BF1941" i="7"/>
  <c r="N1903" i="8" s="1"/>
  <c r="BG1941" i="7"/>
  <c r="O1903" i="8" s="1"/>
  <c r="BH1941" i="7"/>
  <c r="P1903" i="8" s="1"/>
  <c r="BI1941" i="7"/>
  <c r="Q1903" i="8" s="1"/>
  <c r="BJ1941" i="7"/>
  <c r="R1903" i="8" s="1"/>
  <c r="BL1941" i="7"/>
  <c r="T1903" i="8" s="1"/>
  <c r="BM1941" i="7"/>
  <c r="U1903" i="8" s="1"/>
  <c r="BO1941" i="7"/>
  <c r="W1903" i="8" s="1"/>
  <c r="BP1941" i="7"/>
  <c r="X1903" i="8" s="1"/>
  <c r="BQ1941" i="7"/>
  <c r="Y1903" i="8" s="1"/>
  <c r="BE1942" i="7"/>
  <c r="M1904" i="8" s="1"/>
  <c r="BF1942" i="7"/>
  <c r="N1904" i="8" s="1"/>
  <c r="BG1942" i="7"/>
  <c r="O1904" i="8" s="1"/>
  <c r="BH1942" i="7"/>
  <c r="P1904" i="8" s="1"/>
  <c r="BI1942" i="7"/>
  <c r="Q1904" i="8" s="1"/>
  <c r="BJ1942" i="7"/>
  <c r="R1904" i="8" s="1"/>
  <c r="BL1942" i="7"/>
  <c r="T1904" i="8" s="1"/>
  <c r="BM1942" i="7"/>
  <c r="U1904" i="8" s="1"/>
  <c r="BO1942" i="7"/>
  <c r="W1904" i="8" s="1"/>
  <c r="BP1942" i="7"/>
  <c r="X1904" i="8" s="1"/>
  <c r="BQ1942" i="7"/>
  <c r="Y1904" i="8" s="1"/>
  <c r="BE1943" i="7"/>
  <c r="M1905" i="8" s="1"/>
  <c r="BF1943" i="7"/>
  <c r="N1905" i="8" s="1"/>
  <c r="BG1943" i="7"/>
  <c r="O1905" i="8" s="1"/>
  <c r="BH1943" i="7"/>
  <c r="P1905" i="8" s="1"/>
  <c r="BI1943" i="7"/>
  <c r="Q1905" i="8" s="1"/>
  <c r="BL1943" i="7"/>
  <c r="T1905" i="8" s="1"/>
  <c r="BM1943" i="7"/>
  <c r="U1905" i="8" s="1"/>
  <c r="BN1943" i="7"/>
  <c r="V1905" i="8" s="1"/>
  <c r="BO1943" i="7"/>
  <c r="W1905" i="8" s="1"/>
  <c r="BP1943" i="7"/>
  <c r="X1905" i="8" s="1"/>
  <c r="BQ1943" i="7"/>
  <c r="Y1905" i="8" s="1"/>
  <c r="BE1944" i="7"/>
  <c r="M1906" i="8" s="1"/>
  <c r="BF1944" i="7"/>
  <c r="N1906" i="8" s="1"/>
  <c r="BG1944" i="7"/>
  <c r="O1906" i="8" s="1"/>
  <c r="BH1944" i="7"/>
  <c r="P1906" i="8" s="1"/>
  <c r="BI1944" i="7"/>
  <c r="Q1906" i="8" s="1"/>
  <c r="BL1944" i="7"/>
  <c r="T1906" i="8" s="1"/>
  <c r="BM1944" i="7"/>
  <c r="U1906" i="8" s="1"/>
  <c r="BN1944" i="7"/>
  <c r="V1906" i="8" s="1"/>
  <c r="BO1944" i="7"/>
  <c r="W1906" i="8" s="1"/>
  <c r="BP1944" i="7"/>
  <c r="X1906" i="8" s="1"/>
  <c r="BQ1944" i="7"/>
  <c r="Y1906" i="8" s="1"/>
  <c r="BE1945" i="7"/>
  <c r="M1907" i="8" s="1"/>
  <c r="BF1945" i="7"/>
  <c r="N1907" i="8" s="1"/>
  <c r="BG1945" i="7"/>
  <c r="O1907" i="8" s="1"/>
  <c r="BH1945" i="7"/>
  <c r="P1907" i="8" s="1"/>
  <c r="BI1945" i="7"/>
  <c r="Q1907" i="8" s="1"/>
  <c r="BJ1945" i="7"/>
  <c r="R1907" i="8" s="1"/>
  <c r="BL1945" i="7"/>
  <c r="T1907" i="8" s="1"/>
  <c r="BM1945" i="7"/>
  <c r="U1907" i="8" s="1"/>
  <c r="BO1945" i="7"/>
  <c r="W1907" i="8" s="1"/>
  <c r="BP1945" i="7"/>
  <c r="X1907" i="8" s="1"/>
  <c r="BQ1945" i="7"/>
  <c r="Y1907" i="8" s="1"/>
  <c r="BE1946" i="7"/>
  <c r="M1908" i="8" s="1"/>
  <c r="BF1946" i="7"/>
  <c r="N1908" i="8" s="1"/>
  <c r="BG1946" i="7"/>
  <c r="O1908" i="8" s="1"/>
  <c r="BH1946" i="7"/>
  <c r="P1908" i="8" s="1"/>
  <c r="BI1946" i="7"/>
  <c r="Q1908" i="8" s="1"/>
  <c r="BJ1946" i="7"/>
  <c r="R1908" i="8" s="1"/>
  <c r="BL1946" i="7"/>
  <c r="T1908" i="8" s="1"/>
  <c r="BM1946" i="7"/>
  <c r="U1908" i="8" s="1"/>
  <c r="BO1946" i="7"/>
  <c r="W1908" i="8" s="1"/>
  <c r="BP1946" i="7"/>
  <c r="X1908" i="8" s="1"/>
  <c r="BQ1946" i="7"/>
  <c r="Y1908" i="8" s="1"/>
  <c r="BE1947" i="7"/>
  <c r="M1909" i="8" s="1"/>
  <c r="BF1947" i="7"/>
  <c r="N1909" i="8" s="1"/>
  <c r="BG1947" i="7"/>
  <c r="O1909" i="8" s="1"/>
  <c r="BH1947" i="7"/>
  <c r="P1909" i="8" s="1"/>
  <c r="BI1947" i="7"/>
  <c r="Q1909" i="8" s="1"/>
  <c r="BJ1947" i="7"/>
  <c r="R1909" i="8" s="1"/>
  <c r="BL1947" i="7"/>
  <c r="T1909" i="8" s="1"/>
  <c r="BM1947" i="7"/>
  <c r="U1909" i="8" s="1"/>
  <c r="BN1947" i="7"/>
  <c r="V1909" i="8" s="1"/>
  <c r="BO1947" i="7"/>
  <c r="W1909" i="8" s="1"/>
  <c r="BP1947" i="7"/>
  <c r="X1909" i="8" s="1"/>
  <c r="BQ1947" i="7"/>
  <c r="Y1909" i="8" s="1"/>
  <c r="BE1948" i="7"/>
  <c r="M1910" i="8" s="1"/>
  <c r="BF1948" i="7"/>
  <c r="N1910" i="8" s="1"/>
  <c r="BG1948" i="7"/>
  <c r="O1910" i="8" s="1"/>
  <c r="BH1948" i="7"/>
  <c r="P1910" i="8" s="1"/>
  <c r="BI1948" i="7"/>
  <c r="Q1910" i="8" s="1"/>
  <c r="BJ1948" i="7"/>
  <c r="R1910" i="8" s="1"/>
  <c r="BL1948" i="7"/>
  <c r="T1910" i="8" s="1"/>
  <c r="BM1948" i="7"/>
  <c r="U1910" i="8" s="1"/>
  <c r="BN1948" i="7"/>
  <c r="V1910" i="8" s="1"/>
  <c r="BO1948" i="7"/>
  <c r="W1910" i="8" s="1"/>
  <c r="BP1948" i="7"/>
  <c r="X1910" i="8" s="1"/>
  <c r="BQ1948" i="7"/>
  <c r="Y1910" i="8" s="1"/>
  <c r="BE1949" i="7"/>
  <c r="M1911" i="8" s="1"/>
  <c r="BF1949" i="7"/>
  <c r="N1911" i="8" s="1"/>
  <c r="BG1949" i="7"/>
  <c r="O1911" i="8" s="1"/>
  <c r="BH1949" i="7"/>
  <c r="P1911" i="8" s="1"/>
  <c r="BI1949" i="7"/>
  <c r="Q1911" i="8" s="1"/>
  <c r="BJ1949" i="7"/>
  <c r="R1911" i="8" s="1"/>
  <c r="BL1949" i="7"/>
  <c r="T1911" i="8" s="1"/>
  <c r="BM1949" i="7"/>
  <c r="U1911" i="8" s="1"/>
  <c r="BN1949" i="7"/>
  <c r="V1911" i="8" s="1"/>
  <c r="BO1949" i="7"/>
  <c r="W1911" i="8" s="1"/>
  <c r="BP1949" i="7"/>
  <c r="X1911" i="8" s="1"/>
  <c r="BQ1949" i="7"/>
  <c r="Y1911" i="8" s="1"/>
  <c r="BE1950" i="7"/>
  <c r="M1912" i="8" s="1"/>
  <c r="BF1950" i="7"/>
  <c r="N1912" i="8" s="1"/>
  <c r="BG1950" i="7"/>
  <c r="O1912" i="8" s="1"/>
  <c r="BH1950" i="7"/>
  <c r="P1912" i="8" s="1"/>
  <c r="BI1950" i="7"/>
  <c r="Q1912" i="8" s="1"/>
  <c r="BJ1950" i="7"/>
  <c r="R1912" i="8" s="1"/>
  <c r="BL1950" i="7"/>
  <c r="T1912" i="8" s="1"/>
  <c r="BM1950" i="7"/>
  <c r="U1912" i="8" s="1"/>
  <c r="BN1950" i="7"/>
  <c r="V1912" i="8" s="1"/>
  <c r="BO1950" i="7"/>
  <c r="W1912" i="8" s="1"/>
  <c r="BP1950" i="7"/>
  <c r="X1912" i="8" s="1"/>
  <c r="BQ1950" i="7"/>
  <c r="Y1912" i="8" s="1"/>
  <c r="BE1951" i="7"/>
  <c r="M1913" i="8" s="1"/>
  <c r="BF1951" i="7"/>
  <c r="N1913" i="8" s="1"/>
  <c r="BG1951" i="7"/>
  <c r="O1913" i="8" s="1"/>
  <c r="BH1951" i="7"/>
  <c r="P1913" i="8" s="1"/>
  <c r="BI1951" i="7"/>
  <c r="Q1913" i="8" s="1"/>
  <c r="BJ1951" i="7"/>
  <c r="R1913" i="8" s="1"/>
  <c r="BL1951" i="7"/>
  <c r="T1913" i="8" s="1"/>
  <c r="BM1951" i="7"/>
  <c r="U1913" i="8" s="1"/>
  <c r="BN1951" i="7"/>
  <c r="V1913" i="8" s="1"/>
  <c r="BO1951" i="7"/>
  <c r="W1913" i="8" s="1"/>
  <c r="BP1951" i="7"/>
  <c r="X1913" i="8" s="1"/>
  <c r="BQ1951" i="7"/>
  <c r="Y1913" i="8" s="1"/>
  <c r="BF1952" i="7"/>
  <c r="N1914" i="8" s="1"/>
  <c r="BG1952" i="7"/>
  <c r="O1914" i="8" s="1"/>
  <c r="BH1952" i="7"/>
  <c r="P1914" i="8" s="1"/>
  <c r="BI1952" i="7"/>
  <c r="Q1914" i="8" s="1"/>
  <c r="BJ1952" i="7"/>
  <c r="R1914" i="8" s="1"/>
  <c r="BM1952" i="7"/>
  <c r="U1914" i="8" s="1"/>
  <c r="BN1952" i="7"/>
  <c r="V1914" i="8" s="1"/>
  <c r="BO1952" i="7"/>
  <c r="W1914" i="8" s="1"/>
  <c r="BP1952" i="7"/>
  <c r="X1914" i="8" s="1"/>
  <c r="BQ1952" i="7"/>
  <c r="Y1914" i="8" s="1"/>
  <c r="BR1952" i="7"/>
  <c r="Z1914" i="8" s="1"/>
  <c r="BE1953" i="7"/>
  <c r="M1915" i="8" s="1"/>
  <c r="BF1953" i="7"/>
  <c r="N1915" i="8" s="1"/>
  <c r="BG1953" i="7"/>
  <c r="O1915" i="8" s="1"/>
  <c r="BH1953" i="7"/>
  <c r="P1915" i="8" s="1"/>
  <c r="BI1953" i="7"/>
  <c r="Q1915" i="8" s="1"/>
  <c r="BJ1953" i="7"/>
  <c r="R1915" i="8" s="1"/>
  <c r="BM1953" i="7"/>
  <c r="U1915" i="8" s="1"/>
  <c r="BN1953" i="7"/>
  <c r="V1915" i="8" s="1"/>
  <c r="BO1953" i="7"/>
  <c r="W1915" i="8" s="1"/>
  <c r="BP1953" i="7"/>
  <c r="X1915" i="8" s="1"/>
  <c r="BQ1953" i="7"/>
  <c r="Y1915" i="8" s="1"/>
  <c r="BE1954" i="7"/>
  <c r="M1916" i="8" s="1"/>
  <c r="BF1954" i="7"/>
  <c r="N1916" i="8" s="1"/>
  <c r="BG1954" i="7"/>
  <c r="O1916" i="8" s="1"/>
  <c r="BH1954" i="7"/>
  <c r="P1916" i="8" s="1"/>
  <c r="BI1954" i="7"/>
  <c r="Q1916" i="8" s="1"/>
  <c r="BJ1954" i="7"/>
  <c r="R1916" i="8" s="1"/>
  <c r="BM1954" i="7"/>
  <c r="U1916" i="8" s="1"/>
  <c r="BN1954" i="7"/>
  <c r="V1916" i="8" s="1"/>
  <c r="BO1954" i="7"/>
  <c r="W1916" i="8" s="1"/>
  <c r="BP1954" i="7"/>
  <c r="X1916" i="8" s="1"/>
  <c r="BQ1954" i="7"/>
  <c r="Y1916" i="8" s="1"/>
  <c r="BE1955" i="7"/>
  <c r="M1917" i="8" s="1"/>
  <c r="BF1955" i="7"/>
  <c r="N1917" i="8" s="1"/>
  <c r="BG1955" i="7"/>
  <c r="O1917" i="8" s="1"/>
  <c r="BH1955" i="7"/>
  <c r="P1917" i="8" s="1"/>
  <c r="BI1955" i="7"/>
  <c r="Q1917" i="8" s="1"/>
  <c r="BJ1955" i="7"/>
  <c r="R1917" i="8" s="1"/>
  <c r="BM1955" i="7"/>
  <c r="U1917" i="8" s="1"/>
  <c r="BN1955" i="7"/>
  <c r="V1917" i="8" s="1"/>
  <c r="BO1955" i="7"/>
  <c r="W1917" i="8" s="1"/>
  <c r="BP1955" i="7"/>
  <c r="X1917" i="8" s="1"/>
  <c r="BQ1955" i="7"/>
  <c r="Y1917" i="8" s="1"/>
  <c r="BE1956" i="7"/>
  <c r="M1918" i="8" s="1"/>
  <c r="BF1956" i="7"/>
  <c r="N1918" i="8" s="1"/>
  <c r="BH1956" i="7"/>
  <c r="P1918" i="8" s="1"/>
  <c r="BI1956" i="7"/>
  <c r="Q1918" i="8" s="1"/>
  <c r="BJ1956" i="7"/>
  <c r="R1918" i="8" s="1"/>
  <c r="BM1956" i="7"/>
  <c r="U1918" i="8" s="1"/>
  <c r="BN1956" i="7"/>
  <c r="V1918" i="8" s="1"/>
  <c r="BO1956" i="7"/>
  <c r="W1918" i="8" s="1"/>
  <c r="BP1956" i="7"/>
  <c r="X1918" i="8" s="1"/>
  <c r="BQ1956" i="7"/>
  <c r="Y1918" i="8" s="1"/>
  <c r="BR1956" i="7"/>
  <c r="Z1918" i="8" s="1"/>
  <c r="BE1957" i="7"/>
  <c r="M1919" i="8" s="1"/>
  <c r="BF1957" i="7"/>
  <c r="N1919" i="8" s="1"/>
  <c r="BG1957" i="7"/>
  <c r="O1919" i="8" s="1"/>
  <c r="BH1957" i="7"/>
  <c r="P1919" i="8" s="1"/>
  <c r="BI1957" i="7"/>
  <c r="Q1919" i="8" s="1"/>
  <c r="BM1957" i="7"/>
  <c r="U1919" i="8" s="1"/>
  <c r="BN1957" i="7"/>
  <c r="V1919" i="8" s="1"/>
  <c r="BO1957" i="7"/>
  <c r="W1919" i="8" s="1"/>
  <c r="BP1957" i="7"/>
  <c r="X1919" i="8" s="1"/>
  <c r="BQ1957" i="7"/>
  <c r="Y1919" i="8" s="1"/>
  <c r="BR1957" i="7"/>
  <c r="Z1919" i="8" s="1"/>
  <c r="BE1958" i="7"/>
  <c r="M1920" i="8" s="1"/>
  <c r="BF1958" i="7"/>
  <c r="N1920" i="8" s="1"/>
  <c r="BG1958" i="7"/>
  <c r="O1920" i="8" s="1"/>
  <c r="BH1958" i="7"/>
  <c r="P1920" i="8" s="1"/>
  <c r="BI1958" i="7"/>
  <c r="Q1920" i="8" s="1"/>
  <c r="BJ1958" i="7"/>
  <c r="R1920" i="8" s="1"/>
  <c r="BM1958" i="7"/>
  <c r="U1920" i="8" s="1"/>
  <c r="BN1958" i="7"/>
  <c r="V1920" i="8" s="1"/>
  <c r="BO1958" i="7"/>
  <c r="W1920" i="8" s="1"/>
  <c r="BP1958" i="7"/>
  <c r="X1920" i="8" s="1"/>
  <c r="BQ1958" i="7"/>
  <c r="Y1920" i="8" s="1"/>
  <c r="BR1958" i="7"/>
  <c r="Z1920" i="8" s="1"/>
  <c r="BE1959" i="7"/>
  <c r="M1921" i="8" s="1"/>
  <c r="BF1959" i="7"/>
  <c r="N1921" i="8" s="1"/>
  <c r="BG1959" i="7"/>
  <c r="O1921" i="8" s="1"/>
  <c r="BI1959" i="7"/>
  <c r="Q1921" i="8" s="1"/>
  <c r="BJ1959" i="7"/>
  <c r="R1921" i="8" s="1"/>
  <c r="BK1959" i="7"/>
  <c r="S1921" i="8" s="1"/>
  <c r="BM1959" i="7"/>
  <c r="U1921" i="8" s="1"/>
  <c r="BO1959" i="7"/>
  <c r="W1921" i="8" s="1"/>
  <c r="BP1959" i="7"/>
  <c r="X1921" i="8" s="1"/>
  <c r="BQ1959" i="7"/>
  <c r="Y1921" i="8" s="1"/>
  <c r="BR1959" i="7"/>
  <c r="Z1921" i="8" s="1"/>
  <c r="BE1960" i="7"/>
  <c r="M1922" i="8" s="1"/>
  <c r="BF1960" i="7"/>
  <c r="N1922" i="8" s="1"/>
  <c r="BG1960" i="7"/>
  <c r="O1922" i="8" s="1"/>
  <c r="BI1960" i="7"/>
  <c r="Q1922" i="8" s="1"/>
  <c r="BJ1960" i="7"/>
  <c r="R1922" i="8" s="1"/>
  <c r="BK1960" i="7"/>
  <c r="S1922" i="8" s="1"/>
  <c r="BM1960" i="7"/>
  <c r="U1922" i="8" s="1"/>
  <c r="BO1960" i="7"/>
  <c r="W1922" i="8" s="1"/>
  <c r="BP1960" i="7"/>
  <c r="X1922" i="8" s="1"/>
  <c r="BQ1960" i="7"/>
  <c r="Y1922" i="8" s="1"/>
  <c r="BR1960" i="7"/>
  <c r="Z1922" i="8" s="1"/>
  <c r="BE1961" i="7"/>
  <c r="M1923" i="8" s="1"/>
  <c r="BF1961" i="7"/>
  <c r="N1923" i="8" s="1"/>
  <c r="BG1961" i="7"/>
  <c r="O1923" i="8" s="1"/>
  <c r="BH1961" i="7"/>
  <c r="P1923" i="8" s="1"/>
  <c r="BI1961" i="7"/>
  <c r="Q1923" i="8" s="1"/>
  <c r="BJ1961" i="7"/>
  <c r="R1923" i="8" s="1"/>
  <c r="BK1961" i="7"/>
  <c r="S1923" i="8" s="1"/>
  <c r="BM1961" i="7"/>
  <c r="U1923" i="8" s="1"/>
  <c r="BO1961" i="7"/>
  <c r="W1923" i="8" s="1"/>
  <c r="BP1961" i="7"/>
  <c r="X1923" i="8" s="1"/>
  <c r="BQ1961" i="7"/>
  <c r="Y1923" i="8" s="1"/>
  <c r="BE1962" i="7"/>
  <c r="M1924" i="8" s="1"/>
  <c r="BF1962" i="7"/>
  <c r="N1924" i="8" s="1"/>
  <c r="BG1962" i="7"/>
  <c r="O1924" i="8" s="1"/>
  <c r="BH1962" i="7"/>
  <c r="P1924" i="8" s="1"/>
  <c r="BI1962" i="7"/>
  <c r="Q1924" i="8" s="1"/>
  <c r="BJ1962" i="7"/>
  <c r="R1924" i="8" s="1"/>
  <c r="BK1962" i="7"/>
  <c r="S1924" i="8" s="1"/>
  <c r="BM1962" i="7"/>
  <c r="U1924" i="8" s="1"/>
  <c r="BO1962" i="7"/>
  <c r="W1924" i="8" s="1"/>
  <c r="BP1962" i="7"/>
  <c r="X1924" i="8" s="1"/>
  <c r="BQ1962" i="7"/>
  <c r="Y1924" i="8" s="1"/>
  <c r="BE1963" i="7"/>
  <c r="M1925" i="8" s="1"/>
  <c r="BF1963" i="7"/>
  <c r="N1925" i="8" s="1"/>
  <c r="BG1963" i="7"/>
  <c r="O1925" i="8" s="1"/>
  <c r="BI1963" i="7"/>
  <c r="Q1925" i="8" s="1"/>
  <c r="BK1963" i="7"/>
  <c r="S1925" i="8" s="1"/>
  <c r="BL1963" i="7"/>
  <c r="T1925" i="8" s="1"/>
  <c r="BM1963" i="7"/>
  <c r="U1925" i="8" s="1"/>
  <c r="BO1963" i="7"/>
  <c r="W1925" i="8" s="1"/>
  <c r="BP1963" i="7"/>
  <c r="X1925" i="8" s="1"/>
  <c r="BQ1963" i="7"/>
  <c r="Y1925" i="8" s="1"/>
  <c r="BR1963" i="7"/>
  <c r="Z1925" i="8" s="1"/>
  <c r="BE1964" i="7"/>
  <c r="M1926" i="8" s="1"/>
  <c r="BF1964" i="7"/>
  <c r="N1926" i="8" s="1"/>
  <c r="BG1964" i="7"/>
  <c r="O1926" i="8" s="1"/>
  <c r="BH1964" i="7"/>
  <c r="P1926" i="8" s="1"/>
  <c r="BI1964" i="7"/>
  <c r="Q1926" i="8" s="1"/>
  <c r="BK1964" i="7"/>
  <c r="S1926" i="8" s="1"/>
  <c r="BL1964" i="7"/>
  <c r="T1926" i="8" s="1"/>
  <c r="BM1964" i="7"/>
  <c r="U1926" i="8" s="1"/>
  <c r="BO1964" i="7"/>
  <c r="W1926" i="8" s="1"/>
  <c r="BP1964" i="7"/>
  <c r="X1926" i="8" s="1"/>
  <c r="BQ1964" i="7"/>
  <c r="Y1926" i="8" s="1"/>
  <c r="BE1965" i="7"/>
  <c r="M1927" i="8" s="1"/>
  <c r="BF1965" i="7"/>
  <c r="N1927" i="8" s="1"/>
  <c r="BG1965" i="7"/>
  <c r="O1927" i="8" s="1"/>
  <c r="BH1965" i="7"/>
  <c r="P1927" i="8" s="1"/>
  <c r="BI1965" i="7"/>
  <c r="Q1927" i="8" s="1"/>
  <c r="BK1965" i="7"/>
  <c r="S1927" i="8" s="1"/>
  <c r="BL1965" i="7"/>
  <c r="T1927" i="8" s="1"/>
  <c r="BM1965" i="7"/>
  <c r="U1927" i="8" s="1"/>
  <c r="BO1965" i="7"/>
  <c r="W1927" i="8" s="1"/>
  <c r="BP1965" i="7"/>
  <c r="X1927" i="8" s="1"/>
  <c r="BQ1965" i="7"/>
  <c r="Y1927" i="8" s="1"/>
  <c r="BE1966" i="7"/>
  <c r="M1928" i="8" s="1"/>
  <c r="BF1966" i="7"/>
  <c r="N1928" i="8" s="1"/>
  <c r="BG1966" i="7"/>
  <c r="O1928" i="8" s="1"/>
  <c r="BH1966" i="7"/>
  <c r="P1928" i="8" s="1"/>
  <c r="BI1966" i="7"/>
  <c r="Q1928" i="8" s="1"/>
  <c r="BK1966" i="7"/>
  <c r="S1928" i="8" s="1"/>
  <c r="BM1966" i="7"/>
  <c r="U1928" i="8" s="1"/>
  <c r="BO1966" i="7"/>
  <c r="W1928" i="8" s="1"/>
  <c r="BP1966" i="7"/>
  <c r="X1928" i="8" s="1"/>
  <c r="BQ1966" i="7"/>
  <c r="Y1928" i="8" s="1"/>
  <c r="BR1966" i="7"/>
  <c r="Z1928" i="8" s="1"/>
  <c r="BE1967" i="7"/>
  <c r="M1929" i="8" s="1"/>
  <c r="BF1967" i="7"/>
  <c r="N1929" i="8" s="1"/>
  <c r="BG1967" i="7"/>
  <c r="O1929" i="8" s="1"/>
  <c r="BH1967" i="7"/>
  <c r="P1929" i="8" s="1"/>
  <c r="BI1967" i="7"/>
  <c r="Q1929" i="8" s="1"/>
  <c r="BJ1967" i="7"/>
  <c r="R1929" i="8" s="1"/>
  <c r="BK1967" i="7"/>
  <c r="S1929" i="8" s="1"/>
  <c r="BO1967" i="7"/>
  <c r="W1929" i="8" s="1"/>
  <c r="BP1967" i="7"/>
  <c r="X1929" i="8" s="1"/>
  <c r="BQ1967" i="7"/>
  <c r="Y1929" i="8" s="1"/>
  <c r="BR1967" i="7"/>
  <c r="Z1929" i="8" s="1"/>
  <c r="BF1968" i="7"/>
  <c r="N1930" i="8" s="1"/>
  <c r="BG1968" i="7"/>
  <c r="O1930" i="8" s="1"/>
  <c r="BH1968" i="7"/>
  <c r="P1930" i="8" s="1"/>
  <c r="BI1968" i="7"/>
  <c r="Q1930" i="8" s="1"/>
  <c r="BJ1968" i="7"/>
  <c r="R1930" i="8" s="1"/>
  <c r="BK1968" i="7"/>
  <c r="S1930" i="8" s="1"/>
  <c r="BM1968" i="7"/>
  <c r="U1930" i="8" s="1"/>
  <c r="BN1968" i="7"/>
  <c r="V1930" i="8" s="1"/>
  <c r="BO1968" i="7"/>
  <c r="W1930" i="8" s="1"/>
  <c r="BP1968" i="7"/>
  <c r="X1930" i="8" s="1"/>
  <c r="BQ1968" i="7"/>
  <c r="Y1930" i="8" s="1"/>
  <c r="BF1969" i="7"/>
  <c r="N1931" i="8" s="1"/>
  <c r="BG1969" i="7"/>
  <c r="O1931" i="8" s="1"/>
  <c r="BH1969" i="7"/>
  <c r="P1931" i="8" s="1"/>
  <c r="BI1969" i="7"/>
  <c r="Q1931" i="8" s="1"/>
  <c r="BJ1969" i="7"/>
  <c r="R1931" i="8" s="1"/>
  <c r="BK1969" i="7"/>
  <c r="S1931" i="8" s="1"/>
  <c r="BM1969" i="7"/>
  <c r="U1931" i="8" s="1"/>
  <c r="BN1969" i="7"/>
  <c r="V1931" i="8" s="1"/>
  <c r="BO1969" i="7"/>
  <c r="W1931" i="8" s="1"/>
  <c r="BP1969" i="7"/>
  <c r="X1931" i="8" s="1"/>
  <c r="BQ1969" i="7"/>
  <c r="Y1931" i="8" s="1"/>
  <c r="BF1970" i="7"/>
  <c r="N1932" i="8" s="1"/>
  <c r="BG1970" i="7"/>
  <c r="O1932" i="8" s="1"/>
  <c r="BH1970" i="7"/>
  <c r="P1932" i="8" s="1"/>
  <c r="BI1970" i="7"/>
  <c r="Q1932" i="8" s="1"/>
  <c r="BK1970" i="7"/>
  <c r="S1932" i="8" s="1"/>
  <c r="BL1970" i="7"/>
  <c r="T1932" i="8" s="1"/>
  <c r="BM1970" i="7"/>
  <c r="U1932" i="8" s="1"/>
  <c r="BN1970" i="7"/>
  <c r="V1932" i="8" s="1"/>
  <c r="BO1970" i="7"/>
  <c r="W1932" i="8" s="1"/>
  <c r="BP1970" i="7"/>
  <c r="X1932" i="8" s="1"/>
  <c r="BQ1970" i="7"/>
  <c r="Y1932" i="8" s="1"/>
  <c r="BE1971" i="7"/>
  <c r="M1933" i="8" s="1"/>
  <c r="BF1971" i="7"/>
  <c r="N1933" i="8" s="1"/>
  <c r="BG1971" i="7"/>
  <c r="O1933" i="8" s="1"/>
  <c r="BI1971" i="7"/>
  <c r="Q1933" i="8" s="1"/>
  <c r="BK1971" i="7"/>
  <c r="S1933" i="8" s="1"/>
  <c r="BL1971" i="7"/>
  <c r="T1933" i="8" s="1"/>
  <c r="BM1971" i="7"/>
  <c r="U1933" i="8" s="1"/>
  <c r="BO1971" i="7"/>
  <c r="W1933" i="8" s="1"/>
  <c r="BP1971" i="7"/>
  <c r="X1933" i="8" s="1"/>
  <c r="BQ1971" i="7"/>
  <c r="Y1933" i="8" s="1"/>
  <c r="BR1971" i="7"/>
  <c r="Z1933" i="8" s="1"/>
  <c r="BE1972" i="7"/>
  <c r="M1934" i="8" s="1"/>
  <c r="BF1972" i="7"/>
  <c r="N1934" i="8" s="1"/>
  <c r="BH1972" i="7"/>
  <c r="P1934" i="8" s="1"/>
  <c r="BI1972" i="7"/>
  <c r="Q1934" i="8" s="1"/>
  <c r="BJ1972" i="7"/>
  <c r="R1934" i="8" s="1"/>
  <c r="BM1972" i="7"/>
  <c r="U1934" i="8" s="1"/>
  <c r="BN1972" i="7"/>
  <c r="V1934" i="8" s="1"/>
  <c r="BO1972" i="7"/>
  <c r="W1934" i="8" s="1"/>
  <c r="BP1972" i="7"/>
  <c r="X1934" i="8" s="1"/>
  <c r="BQ1972" i="7"/>
  <c r="Y1934" i="8" s="1"/>
  <c r="BR1972" i="7"/>
  <c r="Z1934" i="8" s="1"/>
  <c r="BF1973" i="7"/>
  <c r="N1935" i="8" s="1"/>
  <c r="BG1973" i="7"/>
  <c r="O1935" i="8" s="1"/>
  <c r="BH1973" i="7"/>
  <c r="P1935" i="8" s="1"/>
  <c r="BI1973" i="7"/>
  <c r="Q1935" i="8" s="1"/>
  <c r="BJ1973" i="7"/>
  <c r="R1935" i="8" s="1"/>
  <c r="BK1973" i="7"/>
  <c r="S1935" i="8" s="1"/>
  <c r="BM1973" i="7"/>
  <c r="U1935" i="8" s="1"/>
  <c r="BO1973" i="7"/>
  <c r="W1935" i="8" s="1"/>
  <c r="BP1973" i="7"/>
  <c r="X1935" i="8" s="1"/>
  <c r="BQ1973" i="7"/>
  <c r="Y1935" i="8" s="1"/>
  <c r="BR1973" i="7"/>
  <c r="Z1935" i="8" s="1"/>
  <c r="BE1974" i="7"/>
  <c r="M1936" i="8" s="1"/>
  <c r="BF1974" i="7"/>
  <c r="N1936" i="8" s="1"/>
  <c r="BG1974" i="7"/>
  <c r="O1936" i="8" s="1"/>
  <c r="BH1974" i="7"/>
  <c r="P1936" i="8" s="1"/>
  <c r="BI1974" i="7"/>
  <c r="Q1936" i="8" s="1"/>
  <c r="BJ1974" i="7"/>
  <c r="R1936" i="8" s="1"/>
  <c r="BK1974" i="7"/>
  <c r="S1936" i="8" s="1"/>
  <c r="BO1974" i="7"/>
  <c r="W1936" i="8" s="1"/>
  <c r="BP1974" i="7"/>
  <c r="X1936" i="8" s="1"/>
  <c r="BQ1974" i="7"/>
  <c r="Y1936" i="8" s="1"/>
  <c r="BR1974" i="7"/>
  <c r="Z1936" i="8" s="1"/>
  <c r="BE1975" i="7"/>
  <c r="M1937" i="8" s="1"/>
  <c r="BF1975" i="7"/>
  <c r="N1937" i="8" s="1"/>
  <c r="BG1975" i="7"/>
  <c r="O1937" i="8" s="1"/>
  <c r="BH1975" i="7"/>
  <c r="P1937" i="8" s="1"/>
  <c r="BI1975" i="7"/>
  <c r="Q1937" i="8" s="1"/>
  <c r="BJ1975" i="7"/>
  <c r="R1937" i="8" s="1"/>
  <c r="BM1975" i="7"/>
  <c r="U1937" i="8" s="1"/>
  <c r="BN1975" i="7"/>
  <c r="V1937" i="8" s="1"/>
  <c r="BO1975" i="7"/>
  <c r="W1937" i="8" s="1"/>
  <c r="BP1975" i="7"/>
  <c r="X1937" i="8" s="1"/>
  <c r="BQ1975" i="7"/>
  <c r="Y1937" i="8" s="1"/>
  <c r="BE1976" i="7"/>
  <c r="M1938" i="8" s="1"/>
  <c r="BF1976" i="7"/>
  <c r="N1938" i="8" s="1"/>
  <c r="BH1976" i="7"/>
  <c r="P1938" i="8" s="1"/>
  <c r="BI1976" i="7"/>
  <c r="Q1938" i="8" s="1"/>
  <c r="BJ1976" i="7"/>
  <c r="R1938" i="8" s="1"/>
  <c r="BM1976" i="7"/>
  <c r="U1938" i="8" s="1"/>
  <c r="BN1976" i="7"/>
  <c r="V1938" i="8" s="1"/>
  <c r="BO1976" i="7"/>
  <c r="W1938" i="8" s="1"/>
  <c r="BP1976" i="7"/>
  <c r="X1938" i="8" s="1"/>
  <c r="BQ1976" i="7"/>
  <c r="Y1938" i="8" s="1"/>
  <c r="BR1976" i="7"/>
  <c r="Z1938" i="8" s="1"/>
  <c r="BF1977" i="7"/>
  <c r="N1939" i="8" s="1"/>
  <c r="BG1977" i="7"/>
  <c r="O1939" i="8" s="1"/>
  <c r="BH1977" i="7"/>
  <c r="P1939" i="8" s="1"/>
  <c r="BI1977" i="7"/>
  <c r="Q1939" i="8" s="1"/>
  <c r="BJ1977" i="7"/>
  <c r="R1939" i="8" s="1"/>
  <c r="BM1977" i="7"/>
  <c r="U1939" i="8" s="1"/>
  <c r="BN1977" i="7"/>
  <c r="V1939" i="8" s="1"/>
  <c r="BO1977" i="7"/>
  <c r="W1939" i="8" s="1"/>
  <c r="BP1977" i="7"/>
  <c r="X1939" i="8" s="1"/>
  <c r="BQ1977" i="7"/>
  <c r="Y1939" i="8" s="1"/>
  <c r="BR1977" i="7"/>
  <c r="Z1939" i="8" s="1"/>
  <c r="BE1978" i="7"/>
  <c r="M1940" i="8" s="1"/>
  <c r="BF1978" i="7"/>
  <c r="N1940" i="8" s="1"/>
  <c r="BG1978" i="7"/>
  <c r="O1940" i="8" s="1"/>
  <c r="BH1978" i="7"/>
  <c r="P1940" i="8" s="1"/>
  <c r="BI1978" i="7"/>
  <c r="Q1940" i="8" s="1"/>
  <c r="BM1978" i="7"/>
  <c r="U1940" i="8" s="1"/>
  <c r="BN1978" i="7"/>
  <c r="V1940" i="8" s="1"/>
  <c r="BO1978" i="7"/>
  <c r="W1940" i="8" s="1"/>
  <c r="BP1978" i="7"/>
  <c r="X1940" i="8" s="1"/>
  <c r="BQ1978" i="7"/>
  <c r="Y1940" i="8" s="1"/>
  <c r="BR1978" i="7"/>
  <c r="Z1940" i="8" s="1"/>
  <c r="BF1979" i="7"/>
  <c r="N1941" i="8" s="1"/>
  <c r="BG1979" i="7"/>
  <c r="O1941" i="8" s="1"/>
  <c r="BH1979" i="7"/>
  <c r="P1941" i="8" s="1"/>
  <c r="BI1979" i="7"/>
  <c r="Q1941" i="8" s="1"/>
  <c r="BJ1979" i="7"/>
  <c r="R1941" i="8" s="1"/>
  <c r="BK1979" i="7"/>
  <c r="S1941" i="8" s="1"/>
  <c r="BL1979" i="7"/>
  <c r="T1941" i="8" s="1"/>
  <c r="BM1979" i="7"/>
  <c r="U1941" i="8" s="1"/>
  <c r="BN1979" i="7"/>
  <c r="V1941" i="8" s="1"/>
  <c r="BO1979" i="7"/>
  <c r="W1941" i="8" s="1"/>
  <c r="BP1979" i="7"/>
  <c r="X1941" i="8" s="1"/>
  <c r="BE1980" i="7"/>
  <c r="M1942" i="8" s="1"/>
  <c r="BF1980" i="7"/>
  <c r="N1942" i="8" s="1"/>
  <c r="BG1980" i="7"/>
  <c r="O1942" i="8" s="1"/>
  <c r="BI1980" i="7"/>
  <c r="Q1942" i="8" s="1"/>
  <c r="BJ1980" i="7"/>
  <c r="R1942" i="8" s="1"/>
  <c r="BK1980" i="7"/>
  <c r="S1942" i="8" s="1"/>
  <c r="BM1980" i="7"/>
  <c r="U1942" i="8" s="1"/>
  <c r="BO1980" i="7"/>
  <c r="W1942" i="8" s="1"/>
  <c r="BP1980" i="7"/>
  <c r="X1942" i="8" s="1"/>
  <c r="BQ1980" i="7"/>
  <c r="Y1942" i="8" s="1"/>
  <c r="BR1980" i="7"/>
  <c r="Z1942" i="8" s="1"/>
  <c r="BE1981" i="7"/>
  <c r="M1943" i="8" s="1"/>
  <c r="BF1981" i="7"/>
  <c r="N1943" i="8" s="1"/>
  <c r="BG1981" i="7"/>
  <c r="O1943" i="8" s="1"/>
  <c r="BI1981" i="7"/>
  <c r="Q1943" i="8" s="1"/>
  <c r="BJ1981" i="7"/>
  <c r="R1943" i="8" s="1"/>
  <c r="BM1981" i="7"/>
  <c r="U1943" i="8" s="1"/>
  <c r="BN1981" i="7"/>
  <c r="V1943" i="8" s="1"/>
  <c r="BO1981" i="7"/>
  <c r="W1943" i="8" s="1"/>
  <c r="BP1981" i="7"/>
  <c r="X1943" i="8" s="1"/>
  <c r="BQ1981" i="7"/>
  <c r="Y1943" i="8" s="1"/>
  <c r="BR1981" i="7"/>
  <c r="Z1943" i="8" s="1"/>
  <c r="BE1982" i="7"/>
  <c r="M1944" i="8" s="1"/>
  <c r="BF1982" i="7"/>
  <c r="N1944" i="8" s="1"/>
  <c r="BG1982" i="7"/>
  <c r="O1944" i="8" s="1"/>
  <c r="BI1982" i="7"/>
  <c r="Q1944" i="8" s="1"/>
  <c r="BJ1982" i="7"/>
  <c r="R1944" i="8" s="1"/>
  <c r="BM1982" i="7"/>
  <c r="U1944" i="8" s="1"/>
  <c r="BN1982" i="7"/>
  <c r="V1944" i="8" s="1"/>
  <c r="BO1982" i="7"/>
  <c r="W1944" i="8" s="1"/>
  <c r="BP1982" i="7"/>
  <c r="X1944" i="8" s="1"/>
  <c r="BQ1982" i="7"/>
  <c r="Y1944" i="8" s="1"/>
  <c r="BR1982" i="7"/>
  <c r="Z1944" i="8" s="1"/>
  <c r="BE1983" i="7"/>
  <c r="M1945" i="8" s="1"/>
  <c r="BF1983" i="7"/>
  <c r="N1945" i="8" s="1"/>
  <c r="BG1983" i="7"/>
  <c r="O1945" i="8" s="1"/>
  <c r="BI1983" i="7"/>
  <c r="Q1945" i="8" s="1"/>
  <c r="BJ1983" i="7"/>
  <c r="R1945" i="8" s="1"/>
  <c r="BM1983" i="7"/>
  <c r="U1945" i="8" s="1"/>
  <c r="BN1983" i="7"/>
  <c r="V1945" i="8" s="1"/>
  <c r="BO1983" i="7"/>
  <c r="W1945" i="8" s="1"/>
  <c r="BP1983" i="7"/>
  <c r="X1945" i="8" s="1"/>
  <c r="BQ1983" i="7"/>
  <c r="Y1945" i="8" s="1"/>
  <c r="BR1983" i="7"/>
  <c r="Z1945" i="8" s="1"/>
  <c r="BE1984" i="7"/>
  <c r="M1946" i="8" s="1"/>
  <c r="BF1984" i="7"/>
  <c r="N1946" i="8" s="1"/>
  <c r="BG1984" i="7"/>
  <c r="O1946" i="8" s="1"/>
  <c r="BI1984" i="7"/>
  <c r="Q1946" i="8" s="1"/>
  <c r="BJ1984" i="7"/>
  <c r="R1946" i="8" s="1"/>
  <c r="BM1984" i="7"/>
  <c r="U1946" i="8" s="1"/>
  <c r="BN1984" i="7"/>
  <c r="V1946" i="8" s="1"/>
  <c r="BO1984" i="7"/>
  <c r="W1946" i="8" s="1"/>
  <c r="BP1984" i="7"/>
  <c r="X1946" i="8" s="1"/>
  <c r="BQ1984" i="7"/>
  <c r="Y1946" i="8" s="1"/>
  <c r="BR1984" i="7"/>
  <c r="Z1946" i="8" s="1"/>
  <c r="BE1985" i="7"/>
  <c r="M1947" i="8" s="1"/>
  <c r="BF1985" i="7"/>
  <c r="N1947" i="8" s="1"/>
  <c r="BG1985" i="7"/>
  <c r="O1947" i="8" s="1"/>
  <c r="BH1985" i="7"/>
  <c r="P1947" i="8" s="1"/>
  <c r="BI1985" i="7"/>
  <c r="Q1947" i="8" s="1"/>
  <c r="BJ1985" i="7"/>
  <c r="R1947" i="8" s="1"/>
  <c r="BK1985" i="7"/>
  <c r="S1947" i="8" s="1"/>
  <c r="BM1985" i="7"/>
  <c r="U1947" i="8" s="1"/>
  <c r="BN1985" i="7"/>
  <c r="V1947" i="8" s="1"/>
  <c r="BO1985" i="7"/>
  <c r="W1947" i="8" s="1"/>
  <c r="BP1985" i="7"/>
  <c r="X1947" i="8" s="1"/>
  <c r="BQ1985" i="7"/>
  <c r="Y1947" i="8" s="1"/>
  <c r="BE1986" i="7"/>
  <c r="M1948" i="8" s="1"/>
  <c r="BF1986" i="7"/>
  <c r="N1948" i="8" s="1"/>
  <c r="BG1986" i="7"/>
  <c r="O1948" i="8" s="1"/>
  <c r="BH1986" i="7"/>
  <c r="P1948" i="8" s="1"/>
  <c r="BI1986" i="7"/>
  <c r="Q1948" i="8" s="1"/>
  <c r="BJ1986" i="7"/>
  <c r="R1948" i="8" s="1"/>
  <c r="BM1986" i="7"/>
  <c r="U1948" i="8" s="1"/>
  <c r="BN1986" i="7"/>
  <c r="V1948" i="8" s="1"/>
  <c r="BO1986" i="7"/>
  <c r="W1948" i="8" s="1"/>
  <c r="BP1986" i="7"/>
  <c r="X1948" i="8" s="1"/>
  <c r="BR1986" i="7"/>
  <c r="Z1948" i="8" s="1"/>
  <c r="BE1987" i="7"/>
  <c r="M1949" i="8" s="1"/>
  <c r="BF1987" i="7"/>
  <c r="N1949" i="8" s="1"/>
  <c r="BG1987" i="7"/>
  <c r="O1949" i="8" s="1"/>
  <c r="BI1987" i="7"/>
  <c r="Q1949" i="8" s="1"/>
  <c r="BJ1987" i="7"/>
  <c r="R1949" i="8" s="1"/>
  <c r="BM1987" i="7"/>
  <c r="U1949" i="8" s="1"/>
  <c r="BN1987" i="7"/>
  <c r="V1949" i="8" s="1"/>
  <c r="BO1987" i="7"/>
  <c r="W1949" i="8" s="1"/>
  <c r="BP1987" i="7"/>
  <c r="X1949" i="8" s="1"/>
  <c r="BQ1987" i="7"/>
  <c r="Y1949" i="8" s="1"/>
  <c r="BR1987" i="7"/>
  <c r="Z1949" i="8" s="1"/>
  <c r="BE1988" i="7"/>
  <c r="M1950" i="8" s="1"/>
  <c r="BF1988" i="7"/>
  <c r="N1950" i="8" s="1"/>
  <c r="BG1988" i="7"/>
  <c r="O1950" i="8" s="1"/>
  <c r="BI1988" i="7"/>
  <c r="Q1950" i="8" s="1"/>
  <c r="BJ1988" i="7"/>
  <c r="R1950" i="8" s="1"/>
  <c r="BM1988" i="7"/>
  <c r="U1950" i="8" s="1"/>
  <c r="BN1988" i="7"/>
  <c r="V1950" i="8" s="1"/>
  <c r="BO1988" i="7"/>
  <c r="W1950" i="8" s="1"/>
  <c r="BP1988" i="7"/>
  <c r="X1950" i="8" s="1"/>
  <c r="BQ1988" i="7"/>
  <c r="Y1950" i="8" s="1"/>
  <c r="BR1988" i="7"/>
  <c r="Z1950" i="8" s="1"/>
  <c r="BE1989" i="7"/>
  <c r="M1951" i="8" s="1"/>
  <c r="BF1989" i="7"/>
  <c r="N1951" i="8" s="1"/>
  <c r="BG1989" i="7"/>
  <c r="O1951" i="8" s="1"/>
  <c r="BI1989" i="7"/>
  <c r="Q1951" i="8" s="1"/>
  <c r="BJ1989" i="7"/>
  <c r="R1951" i="8" s="1"/>
  <c r="BM1989" i="7"/>
  <c r="U1951" i="8" s="1"/>
  <c r="BN1989" i="7"/>
  <c r="V1951" i="8" s="1"/>
  <c r="BO1989" i="7"/>
  <c r="W1951" i="8" s="1"/>
  <c r="BP1989" i="7"/>
  <c r="X1951" i="8" s="1"/>
  <c r="BQ1989" i="7"/>
  <c r="Y1951" i="8" s="1"/>
  <c r="BR1989" i="7"/>
  <c r="Z1951" i="8" s="1"/>
  <c r="BE1990" i="7"/>
  <c r="M1952" i="8" s="1"/>
  <c r="BF1990" i="7"/>
  <c r="N1952" i="8" s="1"/>
  <c r="BG1990" i="7"/>
  <c r="O1952" i="8" s="1"/>
  <c r="BI1990" i="7"/>
  <c r="Q1952" i="8" s="1"/>
  <c r="BJ1990" i="7"/>
  <c r="R1952" i="8" s="1"/>
  <c r="BM1990" i="7"/>
  <c r="U1952" i="8" s="1"/>
  <c r="BN1990" i="7"/>
  <c r="V1952" i="8" s="1"/>
  <c r="BO1990" i="7"/>
  <c r="W1952" i="8" s="1"/>
  <c r="BP1990" i="7"/>
  <c r="X1952" i="8" s="1"/>
  <c r="BQ1990" i="7"/>
  <c r="Y1952" i="8" s="1"/>
  <c r="BR1990" i="7"/>
  <c r="Z1952" i="8" s="1"/>
  <c r="BE1991" i="7"/>
  <c r="M1953" i="8" s="1"/>
  <c r="BF1991" i="7"/>
  <c r="N1953" i="8" s="1"/>
  <c r="BG1991" i="7"/>
  <c r="O1953" i="8" s="1"/>
  <c r="BH1991" i="7"/>
  <c r="P1953" i="8" s="1"/>
  <c r="BI1991" i="7"/>
  <c r="Q1953" i="8" s="1"/>
  <c r="BJ1991" i="7"/>
  <c r="R1953" i="8" s="1"/>
  <c r="BK1991" i="7"/>
  <c r="S1953" i="8" s="1"/>
  <c r="BM1991" i="7"/>
  <c r="U1953" i="8" s="1"/>
  <c r="BN1991" i="7"/>
  <c r="V1953" i="8" s="1"/>
  <c r="BO1991" i="7"/>
  <c r="W1953" i="8" s="1"/>
  <c r="BP1991" i="7"/>
  <c r="X1953" i="8" s="1"/>
  <c r="BE1992" i="7"/>
  <c r="M1954" i="8" s="1"/>
  <c r="BF1992" i="7"/>
  <c r="N1954" i="8" s="1"/>
  <c r="BG1992" i="7"/>
  <c r="O1954" i="8" s="1"/>
  <c r="BH1992" i="7"/>
  <c r="P1954" i="8" s="1"/>
  <c r="BI1992" i="7"/>
  <c r="Q1954" i="8" s="1"/>
  <c r="BJ1992" i="7"/>
  <c r="R1954" i="8" s="1"/>
  <c r="BM1992" i="7"/>
  <c r="U1954" i="8" s="1"/>
  <c r="BN1992" i="7"/>
  <c r="V1954" i="8" s="1"/>
  <c r="BO1992" i="7"/>
  <c r="W1954" i="8" s="1"/>
  <c r="BP1992" i="7"/>
  <c r="X1954" i="8" s="1"/>
  <c r="BR1992" i="7"/>
  <c r="Z1954" i="8" s="1"/>
  <c r="BE1993" i="7"/>
  <c r="M1955" i="8" s="1"/>
  <c r="BF1993" i="7"/>
  <c r="N1955" i="8" s="1"/>
  <c r="BG1993" i="7"/>
  <c r="O1955" i="8" s="1"/>
  <c r="BH1993" i="7"/>
  <c r="P1955" i="8" s="1"/>
  <c r="BI1993" i="7"/>
  <c r="Q1955" i="8" s="1"/>
  <c r="BK1993" i="7"/>
  <c r="S1955" i="8" s="1"/>
  <c r="BL1993" i="7"/>
  <c r="T1955" i="8" s="1"/>
  <c r="BM1993" i="7"/>
  <c r="U1955" i="8" s="1"/>
  <c r="BO1993" i="7"/>
  <c r="W1955" i="8" s="1"/>
  <c r="BP1993" i="7"/>
  <c r="X1955" i="8" s="1"/>
  <c r="BR1993" i="7"/>
  <c r="Z1955" i="8" s="1"/>
  <c r="BE1994" i="7"/>
  <c r="M1956" i="8" s="1"/>
  <c r="BF1994" i="7"/>
  <c r="N1956" i="8" s="1"/>
  <c r="BG1994" i="7"/>
  <c r="O1956" i="8" s="1"/>
  <c r="BI1994" i="7"/>
  <c r="Q1956" i="8" s="1"/>
  <c r="BJ1994" i="7"/>
  <c r="R1956" i="8" s="1"/>
  <c r="BK1994" i="7"/>
  <c r="S1956" i="8" s="1"/>
  <c r="BM1994" i="7"/>
  <c r="U1956" i="8" s="1"/>
  <c r="BN1994" i="7"/>
  <c r="V1956" i="8" s="1"/>
  <c r="BO1994" i="7"/>
  <c r="W1956" i="8" s="1"/>
  <c r="BP1994" i="7"/>
  <c r="X1956" i="8" s="1"/>
  <c r="BQ1994" i="7"/>
  <c r="Y1956" i="8" s="1"/>
  <c r="BE1995" i="7"/>
  <c r="M1957" i="8" s="1"/>
  <c r="BF1995" i="7"/>
  <c r="N1957" i="8" s="1"/>
  <c r="BG1995" i="7"/>
  <c r="O1957" i="8" s="1"/>
  <c r="BI1995" i="7"/>
  <c r="Q1957" i="8" s="1"/>
  <c r="BJ1995" i="7"/>
  <c r="R1957" i="8" s="1"/>
  <c r="BK1995" i="7"/>
  <c r="S1957" i="8" s="1"/>
  <c r="BL1995" i="7"/>
  <c r="T1957" i="8" s="1"/>
  <c r="BM1995" i="7"/>
  <c r="U1957" i="8" s="1"/>
  <c r="BP1995" i="7"/>
  <c r="X1957" i="8" s="1"/>
  <c r="BQ1995" i="7"/>
  <c r="Y1957" i="8" s="1"/>
  <c r="BR1995" i="7"/>
  <c r="Z1957" i="8" s="1"/>
  <c r="BE1996" i="7"/>
  <c r="M1958" i="8" s="1"/>
  <c r="BF1996" i="7"/>
  <c r="N1958" i="8" s="1"/>
  <c r="BG1996" i="7"/>
  <c r="O1958" i="8" s="1"/>
  <c r="BI1996" i="7"/>
  <c r="Q1958" i="8" s="1"/>
  <c r="BJ1996" i="7"/>
  <c r="R1958" i="8" s="1"/>
  <c r="BK1996" i="7"/>
  <c r="S1958" i="8" s="1"/>
  <c r="BL1996" i="7"/>
  <c r="T1958" i="8" s="1"/>
  <c r="BM1996" i="7"/>
  <c r="U1958" i="8" s="1"/>
  <c r="BN1996" i="7"/>
  <c r="V1958" i="8" s="1"/>
  <c r="BP1996" i="7"/>
  <c r="X1958" i="8" s="1"/>
  <c r="BQ1996" i="7"/>
  <c r="Y1958" i="8" s="1"/>
  <c r="BE1997" i="7"/>
  <c r="M1959" i="8" s="1"/>
  <c r="BF1997" i="7"/>
  <c r="N1959" i="8" s="1"/>
  <c r="BG1997" i="7"/>
  <c r="O1959" i="8" s="1"/>
  <c r="BI1997" i="7"/>
  <c r="Q1959" i="8" s="1"/>
  <c r="BJ1997" i="7"/>
  <c r="R1959" i="8" s="1"/>
  <c r="BK1997" i="7"/>
  <c r="S1959" i="8" s="1"/>
  <c r="BL1997" i="7"/>
  <c r="T1959" i="8" s="1"/>
  <c r="BM1997" i="7"/>
  <c r="U1959" i="8" s="1"/>
  <c r="BN1997" i="7"/>
  <c r="V1959" i="8" s="1"/>
  <c r="BP1997" i="7"/>
  <c r="X1959" i="8" s="1"/>
  <c r="BQ1997" i="7"/>
  <c r="Y1959" i="8" s="1"/>
  <c r="BE1998" i="7"/>
  <c r="M1960" i="8" s="1"/>
  <c r="BF1998" i="7"/>
  <c r="N1960" i="8" s="1"/>
  <c r="BG1998" i="7"/>
  <c r="O1960" i="8" s="1"/>
  <c r="BI1998" i="7"/>
  <c r="Q1960" i="8" s="1"/>
  <c r="BJ1998" i="7"/>
  <c r="R1960" i="8" s="1"/>
  <c r="BK1998" i="7"/>
  <c r="S1960" i="8" s="1"/>
  <c r="BM1998" i="7"/>
  <c r="U1960" i="8" s="1"/>
  <c r="BN1998" i="7"/>
  <c r="V1960" i="8" s="1"/>
  <c r="BO1998" i="7"/>
  <c r="W1960" i="8" s="1"/>
  <c r="BP1998" i="7"/>
  <c r="X1960" i="8" s="1"/>
  <c r="BQ1998" i="7"/>
  <c r="Y1960" i="8" s="1"/>
  <c r="BR1998" i="7"/>
  <c r="Z1960" i="8" s="1"/>
  <c r="BE1999" i="7"/>
  <c r="M1961" i="8" s="1"/>
  <c r="BF1999" i="7"/>
  <c r="N1961" i="8" s="1"/>
  <c r="BI1999" i="7"/>
  <c r="Q1961" i="8" s="1"/>
  <c r="BJ1999" i="7"/>
  <c r="R1961" i="8" s="1"/>
  <c r="BL1999" i="7"/>
  <c r="T1961" i="8" s="1"/>
  <c r="BM1999" i="7"/>
  <c r="U1961" i="8" s="1"/>
  <c r="BN1999" i="7"/>
  <c r="V1961" i="8" s="1"/>
  <c r="BO1999" i="7"/>
  <c r="W1961" i="8" s="1"/>
  <c r="BP1999" i="7"/>
  <c r="X1961" i="8" s="1"/>
  <c r="BQ1999" i="7"/>
  <c r="Y1961" i="8" s="1"/>
  <c r="BR1999" i="7"/>
  <c r="Z1961" i="8" s="1"/>
  <c r="BE2000" i="7"/>
  <c r="M1962" i="8" s="1"/>
  <c r="BF2000" i="7"/>
  <c r="N1962" i="8" s="1"/>
  <c r="BG2000" i="7"/>
  <c r="O1962" i="8" s="1"/>
  <c r="BI2000" i="7"/>
  <c r="Q1962" i="8" s="1"/>
  <c r="BK2000" i="7"/>
  <c r="S1962" i="8" s="1"/>
  <c r="BL2000" i="7"/>
  <c r="T1962" i="8" s="1"/>
  <c r="BM2000" i="7"/>
  <c r="U1962" i="8" s="1"/>
  <c r="BN2000" i="7"/>
  <c r="V1962" i="8" s="1"/>
  <c r="BP2000" i="7"/>
  <c r="X1962" i="8" s="1"/>
  <c r="BQ2000" i="7"/>
  <c r="Y1962" i="8" s="1"/>
  <c r="BR2000" i="7"/>
  <c r="Z1962" i="8" s="1"/>
  <c r="BE2001" i="7"/>
  <c r="M1963" i="8" s="1"/>
  <c r="BF2001" i="7"/>
  <c r="N1963" i="8" s="1"/>
  <c r="BG2001" i="7"/>
  <c r="O1963" i="8" s="1"/>
  <c r="BI2001" i="7"/>
  <c r="Q1963" i="8" s="1"/>
  <c r="BJ2001" i="7"/>
  <c r="R1963" i="8" s="1"/>
  <c r="BM2001" i="7"/>
  <c r="U1963" i="8" s="1"/>
  <c r="BN2001" i="7"/>
  <c r="V1963" i="8" s="1"/>
  <c r="BO2001" i="7"/>
  <c r="W1963" i="8" s="1"/>
  <c r="BP2001" i="7"/>
  <c r="X1963" i="8" s="1"/>
  <c r="BQ2001" i="7"/>
  <c r="Y1963" i="8" s="1"/>
  <c r="BR2001" i="7"/>
  <c r="Z1963" i="8" s="1"/>
  <c r="BE2002" i="7"/>
  <c r="M1964" i="8" s="1"/>
  <c r="BF2002" i="7"/>
  <c r="N1964" i="8" s="1"/>
  <c r="BG2002" i="7"/>
  <c r="O1964" i="8" s="1"/>
  <c r="BI2002" i="7"/>
  <c r="Q1964" i="8" s="1"/>
  <c r="BJ2002" i="7"/>
  <c r="R1964" i="8" s="1"/>
  <c r="BM2002" i="7"/>
  <c r="U1964" i="8" s="1"/>
  <c r="BN2002" i="7"/>
  <c r="V1964" i="8" s="1"/>
  <c r="BO2002" i="7"/>
  <c r="W1964" i="8" s="1"/>
  <c r="BP2002" i="7"/>
  <c r="X1964" i="8" s="1"/>
  <c r="BQ2002" i="7"/>
  <c r="Y1964" i="8" s="1"/>
  <c r="BR2002" i="7"/>
  <c r="Z1964" i="8" s="1"/>
  <c r="BE2003" i="7"/>
  <c r="M1965" i="8" s="1"/>
  <c r="BF2003" i="7"/>
  <c r="N1965" i="8" s="1"/>
  <c r="BG2003" i="7"/>
  <c r="O1965" i="8" s="1"/>
  <c r="BI2003" i="7"/>
  <c r="Q1965" i="8" s="1"/>
  <c r="BJ2003" i="7"/>
  <c r="R1965" i="8" s="1"/>
  <c r="BM2003" i="7"/>
  <c r="U1965" i="8" s="1"/>
  <c r="BN2003" i="7"/>
  <c r="V1965" i="8" s="1"/>
  <c r="BO2003" i="7"/>
  <c r="W1965" i="8" s="1"/>
  <c r="BP2003" i="7"/>
  <c r="X1965" i="8" s="1"/>
  <c r="BQ2003" i="7"/>
  <c r="Y1965" i="8" s="1"/>
  <c r="BR2003" i="7"/>
  <c r="Z1965" i="8" s="1"/>
  <c r="BE2004" i="7"/>
  <c r="M1966" i="8" s="1"/>
  <c r="BF2004" i="7"/>
  <c r="N1966" i="8" s="1"/>
  <c r="BG2004" i="7"/>
  <c r="O1966" i="8" s="1"/>
  <c r="BI2004" i="7"/>
  <c r="Q1966" i="8" s="1"/>
  <c r="BJ2004" i="7"/>
  <c r="R1966" i="8" s="1"/>
  <c r="BM2004" i="7"/>
  <c r="U1966" i="8" s="1"/>
  <c r="BN2004" i="7"/>
  <c r="V1966" i="8" s="1"/>
  <c r="BO2004" i="7"/>
  <c r="W1966" i="8" s="1"/>
  <c r="BP2004" i="7"/>
  <c r="X1966" i="8" s="1"/>
  <c r="BQ2004" i="7"/>
  <c r="Y1966" i="8" s="1"/>
  <c r="BR2004" i="7"/>
  <c r="Z1966" i="8" s="1"/>
  <c r="BE2005" i="7"/>
  <c r="M1967" i="8" s="1"/>
  <c r="BF2005" i="7"/>
  <c r="N1967" i="8" s="1"/>
  <c r="BG2005" i="7"/>
  <c r="O1967" i="8" s="1"/>
  <c r="BI2005" i="7"/>
  <c r="Q1967" i="8" s="1"/>
  <c r="BJ2005" i="7"/>
  <c r="R1967" i="8" s="1"/>
  <c r="BM2005" i="7"/>
  <c r="U1967" i="8" s="1"/>
  <c r="BN2005" i="7"/>
  <c r="V1967" i="8" s="1"/>
  <c r="BO2005" i="7"/>
  <c r="W1967" i="8" s="1"/>
  <c r="BP2005" i="7"/>
  <c r="X1967" i="8" s="1"/>
  <c r="BQ2005" i="7"/>
  <c r="Y1967" i="8" s="1"/>
  <c r="BR2005" i="7"/>
  <c r="Z1967" i="8" s="1"/>
  <c r="BE2006" i="7"/>
  <c r="M1968" i="8" s="1"/>
  <c r="BF2006" i="7"/>
  <c r="N1968" i="8" s="1"/>
  <c r="BG2006" i="7"/>
  <c r="O1968" i="8" s="1"/>
  <c r="BI2006" i="7"/>
  <c r="Q1968" i="8" s="1"/>
  <c r="BL2006" i="7"/>
  <c r="T1968" i="8" s="1"/>
  <c r="BM2006" i="7"/>
  <c r="U1968" i="8" s="1"/>
  <c r="BN2006" i="7"/>
  <c r="V1968" i="8" s="1"/>
  <c r="BO2006" i="7"/>
  <c r="W1968" i="8" s="1"/>
  <c r="BP2006" i="7"/>
  <c r="X1968" i="8" s="1"/>
  <c r="BQ2006" i="7"/>
  <c r="Y1968" i="8" s="1"/>
  <c r="BR2006" i="7"/>
  <c r="Z1968" i="8" s="1"/>
  <c r="BE2007" i="7"/>
  <c r="M1969" i="8" s="1"/>
  <c r="BF2007" i="7"/>
  <c r="N1969" i="8" s="1"/>
  <c r="BI2007" i="7"/>
  <c r="Q1969" i="8" s="1"/>
  <c r="BJ2007" i="7"/>
  <c r="R1969" i="8" s="1"/>
  <c r="BK2007" i="7"/>
  <c r="S1969" i="8" s="1"/>
  <c r="BL2007" i="7"/>
  <c r="T1969" i="8" s="1"/>
  <c r="BM2007" i="7"/>
  <c r="U1969" i="8" s="1"/>
  <c r="BO2007" i="7"/>
  <c r="W1969" i="8" s="1"/>
  <c r="BP2007" i="7"/>
  <c r="X1969" i="8" s="1"/>
  <c r="BQ2007" i="7"/>
  <c r="Y1969" i="8" s="1"/>
  <c r="BR2007" i="7"/>
  <c r="Z1969" i="8" s="1"/>
  <c r="BE2008" i="7"/>
  <c r="M1970" i="8" s="1"/>
  <c r="BF2008" i="7"/>
  <c r="N1970" i="8" s="1"/>
  <c r="BG2008" i="7"/>
  <c r="O1970" i="8" s="1"/>
  <c r="BH2008" i="7"/>
  <c r="P1970" i="8" s="1"/>
  <c r="BI2008" i="7"/>
  <c r="Q1970" i="8" s="1"/>
  <c r="BK2008" i="7"/>
  <c r="S1970" i="8" s="1"/>
  <c r="BM2008" i="7"/>
  <c r="U1970" i="8" s="1"/>
  <c r="BN2008" i="7"/>
  <c r="V1970" i="8" s="1"/>
  <c r="BO2008" i="7"/>
  <c r="W1970" i="8" s="1"/>
  <c r="BP2008" i="7"/>
  <c r="X1970" i="8" s="1"/>
  <c r="BR2008" i="7"/>
  <c r="Z1970" i="8" s="1"/>
  <c r="BE2009" i="7"/>
  <c r="M1971" i="8" s="1"/>
  <c r="BF2009" i="7"/>
  <c r="N1971" i="8" s="1"/>
  <c r="BG2009" i="7"/>
  <c r="O1971" i="8" s="1"/>
  <c r="BH2009" i="7"/>
  <c r="P1971" i="8" s="1"/>
  <c r="BI2009" i="7"/>
  <c r="Q1971" i="8" s="1"/>
  <c r="BK2009" i="7"/>
  <c r="S1971" i="8" s="1"/>
  <c r="BM2009" i="7"/>
  <c r="U1971" i="8" s="1"/>
  <c r="BN2009" i="7"/>
  <c r="V1971" i="8" s="1"/>
  <c r="BO2009" i="7"/>
  <c r="W1971" i="8" s="1"/>
  <c r="BP2009" i="7"/>
  <c r="X1971" i="8" s="1"/>
  <c r="BR2009" i="7"/>
  <c r="Z1971" i="8" s="1"/>
  <c r="BE2010" i="7"/>
  <c r="M1972" i="8" s="1"/>
  <c r="BF2010" i="7"/>
  <c r="N1972" i="8" s="1"/>
  <c r="BG2010" i="7"/>
  <c r="O1972" i="8" s="1"/>
  <c r="BI2010" i="7"/>
  <c r="Q1972" i="8" s="1"/>
  <c r="BJ2010" i="7"/>
  <c r="R1972" i="8" s="1"/>
  <c r="BK2010" i="7"/>
  <c r="S1972" i="8" s="1"/>
  <c r="BM2010" i="7"/>
  <c r="U1972" i="8" s="1"/>
  <c r="BN2010" i="7"/>
  <c r="V1972" i="8" s="1"/>
  <c r="BO2010" i="7"/>
  <c r="W1972" i="8" s="1"/>
  <c r="BP2010" i="7"/>
  <c r="X1972" i="8" s="1"/>
  <c r="BR2010" i="7"/>
  <c r="Z1972" i="8" s="1"/>
  <c r="BE2011" i="7"/>
  <c r="M1973" i="8" s="1"/>
  <c r="BF2011" i="7"/>
  <c r="N1973" i="8" s="1"/>
  <c r="BG2011" i="7"/>
  <c r="O1973" i="8" s="1"/>
  <c r="BH2011" i="7"/>
  <c r="P1973" i="8" s="1"/>
  <c r="BI2011" i="7"/>
  <c r="Q1973" i="8" s="1"/>
  <c r="BJ2011" i="7"/>
  <c r="R1973" i="8" s="1"/>
  <c r="BK2011" i="7"/>
  <c r="S1973" i="8" s="1"/>
  <c r="BM2011" i="7"/>
  <c r="U1973" i="8" s="1"/>
  <c r="BN2011" i="7"/>
  <c r="V1973" i="8" s="1"/>
  <c r="BO2011" i="7"/>
  <c r="W1973" i="8" s="1"/>
  <c r="BP2011" i="7"/>
  <c r="X1973" i="8" s="1"/>
  <c r="BE2012" i="7"/>
  <c r="M1974" i="8" s="1"/>
  <c r="BF2012" i="7"/>
  <c r="N1974" i="8" s="1"/>
  <c r="BG2012" i="7"/>
  <c r="O1974" i="8" s="1"/>
  <c r="BI2012" i="7"/>
  <c r="Q1974" i="8" s="1"/>
  <c r="BK2012" i="7"/>
  <c r="S1974" i="8" s="1"/>
  <c r="BM2012" i="7"/>
  <c r="U1974" i="8" s="1"/>
  <c r="BN2012" i="7"/>
  <c r="V1974" i="8" s="1"/>
  <c r="BO2012" i="7"/>
  <c r="W1974" i="8" s="1"/>
  <c r="BP2012" i="7"/>
  <c r="X1974" i="8" s="1"/>
  <c r="BQ2012" i="7"/>
  <c r="Y1974" i="8" s="1"/>
  <c r="BR2012" i="7"/>
  <c r="Z1974" i="8" s="1"/>
  <c r="BE2013" i="7"/>
  <c r="M1975" i="8" s="1"/>
  <c r="BF2013" i="7"/>
  <c r="N1975" i="8" s="1"/>
  <c r="BG2013" i="7"/>
  <c r="O1975" i="8" s="1"/>
  <c r="BI2013" i="7"/>
  <c r="Q1975" i="8" s="1"/>
  <c r="BK2013" i="7"/>
  <c r="S1975" i="8" s="1"/>
  <c r="BM2013" i="7"/>
  <c r="U1975" i="8" s="1"/>
  <c r="BN2013" i="7"/>
  <c r="V1975" i="8" s="1"/>
  <c r="BO2013" i="7"/>
  <c r="W1975" i="8" s="1"/>
  <c r="BP2013" i="7"/>
  <c r="X1975" i="8" s="1"/>
  <c r="BQ2013" i="7"/>
  <c r="Y1975" i="8" s="1"/>
  <c r="BR2013" i="7"/>
  <c r="Z1975" i="8" s="1"/>
  <c r="BE2014" i="7"/>
  <c r="M1976" i="8" s="1"/>
  <c r="BF2014" i="7"/>
  <c r="N1976" i="8" s="1"/>
  <c r="BG2014" i="7"/>
  <c r="O1976" i="8" s="1"/>
  <c r="BH2014" i="7"/>
  <c r="P1976" i="8" s="1"/>
  <c r="BI2014" i="7"/>
  <c r="Q1976" i="8" s="1"/>
  <c r="BJ2014" i="7"/>
  <c r="R1976" i="8" s="1"/>
  <c r="BK2014" i="7"/>
  <c r="S1976" i="8" s="1"/>
  <c r="BL2014" i="7"/>
  <c r="T1976" i="8" s="1"/>
  <c r="BN2014" i="7"/>
  <c r="V1976" i="8" s="1"/>
  <c r="BO2014" i="7"/>
  <c r="W1976" i="8" s="1"/>
  <c r="BP2014" i="7"/>
  <c r="X1976" i="8" s="1"/>
  <c r="BE2015" i="7"/>
  <c r="M1977" i="8" s="1"/>
  <c r="BF2015" i="7"/>
  <c r="N1977" i="8" s="1"/>
  <c r="BG2015" i="7"/>
  <c r="O1977" i="8" s="1"/>
  <c r="BH2015" i="7"/>
  <c r="P1977" i="8" s="1"/>
  <c r="BI2015" i="7"/>
  <c r="Q1977" i="8" s="1"/>
  <c r="BJ2015" i="7"/>
  <c r="R1977" i="8" s="1"/>
  <c r="BK2015" i="7"/>
  <c r="S1977" i="8" s="1"/>
  <c r="BO2015" i="7"/>
  <c r="W1977" i="8" s="1"/>
  <c r="BP2015" i="7"/>
  <c r="X1977" i="8" s="1"/>
  <c r="BQ2015" i="7"/>
  <c r="Y1977" i="8" s="1"/>
  <c r="BR2015" i="7"/>
  <c r="Z1977" i="8" s="1"/>
  <c r="BE2016" i="7"/>
  <c r="M1978" i="8" s="1"/>
  <c r="BF2016" i="7"/>
  <c r="N1978" i="8" s="1"/>
  <c r="BG2016" i="7"/>
  <c r="O1978" i="8" s="1"/>
  <c r="BH2016" i="7"/>
  <c r="P1978" i="8" s="1"/>
  <c r="BI2016" i="7"/>
  <c r="Q1978" i="8" s="1"/>
  <c r="BK2016" i="7"/>
  <c r="S1978" i="8" s="1"/>
  <c r="BM2016" i="7"/>
  <c r="U1978" i="8" s="1"/>
  <c r="BO2016" i="7"/>
  <c r="W1978" i="8" s="1"/>
  <c r="BP2016" i="7"/>
  <c r="X1978" i="8" s="1"/>
  <c r="BQ2016" i="7"/>
  <c r="Y1978" i="8" s="1"/>
  <c r="BR2016" i="7"/>
  <c r="Z1978" i="8" s="1"/>
  <c r="BE2017" i="7"/>
  <c r="M1979" i="8" s="1"/>
  <c r="BF2017" i="7"/>
  <c r="N1979" i="8" s="1"/>
  <c r="BG2017" i="7"/>
  <c r="O1979" i="8" s="1"/>
  <c r="BH2017" i="7"/>
  <c r="P1979" i="8" s="1"/>
  <c r="BI2017" i="7"/>
  <c r="Q1979" i="8" s="1"/>
  <c r="BJ2017" i="7"/>
  <c r="R1979" i="8" s="1"/>
  <c r="BN2017" i="7"/>
  <c r="V1979" i="8" s="1"/>
  <c r="BO2017" i="7"/>
  <c r="W1979" i="8" s="1"/>
  <c r="BP2017" i="7"/>
  <c r="X1979" i="8" s="1"/>
  <c r="BQ2017" i="7"/>
  <c r="Y1979" i="8" s="1"/>
  <c r="BR2017" i="7"/>
  <c r="Z1979" i="8" s="1"/>
  <c r="BE2018" i="7"/>
  <c r="M1980" i="8" s="1"/>
  <c r="BF2018" i="7"/>
  <c r="N1980" i="8" s="1"/>
  <c r="BG2018" i="7"/>
  <c r="O1980" i="8" s="1"/>
  <c r="BH2018" i="7"/>
  <c r="P1980" i="8" s="1"/>
  <c r="BI2018" i="7"/>
  <c r="Q1980" i="8" s="1"/>
  <c r="BM2018" i="7"/>
  <c r="U1980" i="8" s="1"/>
  <c r="BN2018" i="7"/>
  <c r="V1980" i="8" s="1"/>
  <c r="BO2018" i="7"/>
  <c r="W1980" i="8" s="1"/>
  <c r="BP2018" i="7"/>
  <c r="X1980" i="8" s="1"/>
  <c r="BQ2018" i="7"/>
  <c r="Y1980" i="8" s="1"/>
  <c r="BR2018" i="7"/>
  <c r="Z1980" i="8" s="1"/>
  <c r="BE2019" i="7"/>
  <c r="M1981" i="8" s="1"/>
  <c r="BF2019" i="7"/>
  <c r="N1981" i="8" s="1"/>
  <c r="BG2019" i="7"/>
  <c r="O1981" i="8" s="1"/>
  <c r="BH2019" i="7"/>
  <c r="P1981" i="8" s="1"/>
  <c r="BI2019" i="7"/>
  <c r="Q1981" i="8" s="1"/>
  <c r="BK2019" i="7"/>
  <c r="S1981" i="8" s="1"/>
  <c r="BM2019" i="7"/>
  <c r="U1981" i="8" s="1"/>
  <c r="BO2019" i="7"/>
  <c r="W1981" i="8" s="1"/>
  <c r="BP2019" i="7"/>
  <c r="X1981" i="8" s="1"/>
  <c r="BQ2019" i="7"/>
  <c r="Y1981" i="8" s="1"/>
  <c r="BR2019" i="7"/>
  <c r="Z1981" i="8" s="1"/>
  <c r="BF2020" i="7"/>
  <c r="N1982" i="8" s="1"/>
  <c r="BG2020" i="7"/>
  <c r="O1982" i="8" s="1"/>
  <c r="BH2020" i="7"/>
  <c r="P1982" i="8" s="1"/>
  <c r="BI2020" i="7"/>
  <c r="Q1982" i="8" s="1"/>
  <c r="BJ2020" i="7"/>
  <c r="R1982" i="8" s="1"/>
  <c r="BK2020" i="7"/>
  <c r="S1982" i="8" s="1"/>
  <c r="BM2020" i="7"/>
  <c r="U1982" i="8" s="1"/>
  <c r="BO2020" i="7"/>
  <c r="W1982" i="8" s="1"/>
  <c r="BP2020" i="7"/>
  <c r="X1982" i="8" s="1"/>
  <c r="BQ2020" i="7"/>
  <c r="Y1982" i="8" s="1"/>
  <c r="BR2020" i="7"/>
  <c r="Z1982" i="8" s="1"/>
  <c r="BF2021" i="7"/>
  <c r="N1983" i="8" s="1"/>
  <c r="BG2021" i="7"/>
  <c r="O1983" i="8" s="1"/>
  <c r="BH2021" i="7"/>
  <c r="P1983" i="8" s="1"/>
  <c r="BI2021" i="7"/>
  <c r="Q1983" i="8" s="1"/>
  <c r="BJ2021" i="7"/>
  <c r="R1983" i="8" s="1"/>
  <c r="BK2021" i="7"/>
  <c r="S1983" i="8" s="1"/>
  <c r="BM2021" i="7"/>
  <c r="U1983" i="8" s="1"/>
  <c r="BN2021" i="7"/>
  <c r="V1983" i="8" s="1"/>
  <c r="BO2021" i="7"/>
  <c r="W1983" i="8" s="1"/>
  <c r="BP2021" i="7"/>
  <c r="X1983" i="8" s="1"/>
  <c r="BQ2021" i="7"/>
  <c r="Y1983" i="8" s="1"/>
  <c r="BE2022" i="7"/>
  <c r="M1984" i="8" s="1"/>
  <c r="BF2022" i="7"/>
  <c r="N1984" i="8" s="1"/>
  <c r="BG2022" i="7"/>
  <c r="O1984" i="8" s="1"/>
  <c r="BH2022" i="7"/>
  <c r="P1984" i="8" s="1"/>
  <c r="BI2022" i="7"/>
  <c r="Q1984" i="8" s="1"/>
  <c r="BJ2022" i="7"/>
  <c r="R1984" i="8" s="1"/>
  <c r="BK2022" i="7"/>
  <c r="S1984" i="8" s="1"/>
  <c r="BO2022" i="7"/>
  <c r="W1984" i="8" s="1"/>
  <c r="BP2022" i="7"/>
  <c r="X1984" i="8" s="1"/>
  <c r="BQ2022" i="7"/>
  <c r="Y1984" i="8" s="1"/>
  <c r="BR2022" i="7"/>
  <c r="Z1984" i="8" s="1"/>
  <c r="BE2023" i="7"/>
  <c r="M1985" i="8" s="1"/>
  <c r="BF2023" i="7"/>
  <c r="N1985" i="8" s="1"/>
  <c r="BG2023" i="7"/>
  <c r="O1985" i="8" s="1"/>
  <c r="BH2023" i="7"/>
  <c r="P1985" i="8" s="1"/>
  <c r="BI2023" i="7"/>
  <c r="Q1985" i="8" s="1"/>
  <c r="BJ2023" i="7"/>
  <c r="R1985" i="8" s="1"/>
  <c r="BK2023" i="7"/>
  <c r="S1985" i="8" s="1"/>
  <c r="BN2023" i="7"/>
  <c r="V1985" i="8" s="1"/>
  <c r="BO2023" i="7"/>
  <c r="W1985" i="8" s="1"/>
  <c r="BP2023" i="7"/>
  <c r="X1985" i="8" s="1"/>
  <c r="BQ2023" i="7"/>
  <c r="Y1985" i="8" s="1"/>
  <c r="BE2024" i="7"/>
  <c r="M1986" i="8" s="1"/>
  <c r="BF2024" i="7"/>
  <c r="N1986" i="8" s="1"/>
  <c r="BG2024" i="7"/>
  <c r="O1986" i="8" s="1"/>
  <c r="BH2024" i="7"/>
  <c r="P1986" i="8" s="1"/>
  <c r="BI2024" i="7"/>
  <c r="Q1986" i="8" s="1"/>
  <c r="BJ2024" i="7"/>
  <c r="R1986" i="8" s="1"/>
  <c r="BN2024" i="7"/>
  <c r="V1986" i="8" s="1"/>
  <c r="BO2024" i="7"/>
  <c r="W1986" i="8" s="1"/>
  <c r="BP2024" i="7"/>
  <c r="X1986" i="8" s="1"/>
  <c r="BQ2024" i="7"/>
  <c r="Y1986" i="8" s="1"/>
  <c r="BR2024" i="7"/>
  <c r="Z1986" i="8" s="1"/>
  <c r="BE2025" i="7"/>
  <c r="M1987" i="8" s="1"/>
  <c r="BF2025" i="7"/>
  <c r="N1987" i="8" s="1"/>
  <c r="BG2025" i="7"/>
  <c r="O1987" i="8" s="1"/>
  <c r="BH2025" i="7"/>
  <c r="P1987" i="8" s="1"/>
  <c r="BI2025" i="7"/>
  <c r="Q1987" i="8" s="1"/>
  <c r="BJ2025" i="7"/>
  <c r="R1987" i="8" s="1"/>
  <c r="BK2025" i="7"/>
  <c r="S1987" i="8" s="1"/>
  <c r="BN2025" i="7"/>
  <c r="V1987" i="8" s="1"/>
  <c r="BO2025" i="7"/>
  <c r="W1987" i="8" s="1"/>
  <c r="BP2025" i="7"/>
  <c r="X1987" i="8" s="1"/>
  <c r="BR2025" i="7"/>
  <c r="Z1987" i="8" s="1"/>
  <c r="BE2026" i="7"/>
  <c r="M1988" i="8" s="1"/>
  <c r="BF2026" i="7"/>
  <c r="N1988" i="8" s="1"/>
  <c r="BG2026" i="7"/>
  <c r="O1988" i="8" s="1"/>
  <c r="BH2026" i="7"/>
  <c r="P1988" i="8" s="1"/>
  <c r="BI2026" i="7"/>
  <c r="Q1988" i="8" s="1"/>
  <c r="BK2026" i="7"/>
  <c r="S1988" i="8" s="1"/>
  <c r="BM2026" i="7"/>
  <c r="U1988" i="8" s="1"/>
  <c r="BN2026" i="7"/>
  <c r="V1988" i="8" s="1"/>
  <c r="BO2026" i="7"/>
  <c r="W1988" i="8" s="1"/>
  <c r="BP2026" i="7"/>
  <c r="X1988" i="8" s="1"/>
  <c r="BQ2026" i="7"/>
  <c r="Y1988" i="8" s="1"/>
  <c r="BE2027" i="7"/>
  <c r="M1989" i="8" s="1"/>
  <c r="BF2027" i="7"/>
  <c r="N1989" i="8" s="1"/>
  <c r="BG2027" i="7"/>
  <c r="O1989" i="8" s="1"/>
  <c r="BH2027" i="7"/>
  <c r="P1989" i="8" s="1"/>
  <c r="BI2027" i="7"/>
  <c r="Q1989" i="8" s="1"/>
  <c r="BM2027" i="7"/>
  <c r="U1989" i="8" s="1"/>
  <c r="BN2027" i="7"/>
  <c r="V1989" i="8" s="1"/>
  <c r="BO2027" i="7"/>
  <c r="W1989" i="8" s="1"/>
  <c r="BP2027" i="7"/>
  <c r="X1989" i="8" s="1"/>
  <c r="BQ2027" i="7"/>
  <c r="Y1989" i="8" s="1"/>
  <c r="BR2027" i="7"/>
  <c r="Z1989" i="8" s="1"/>
  <c r="BF2028" i="7"/>
  <c r="N1990" i="8" s="1"/>
  <c r="BH2028" i="7"/>
  <c r="P1990" i="8" s="1"/>
  <c r="BI2028" i="7"/>
  <c r="Q1990" i="8" s="1"/>
  <c r="BJ2028" i="7"/>
  <c r="R1990" i="8" s="1"/>
  <c r="BK2028" i="7"/>
  <c r="S1990" i="8" s="1"/>
  <c r="BM2028" i="7"/>
  <c r="U1990" i="8" s="1"/>
  <c r="BN2028" i="7"/>
  <c r="V1990" i="8" s="1"/>
  <c r="BO2028" i="7"/>
  <c r="W1990" i="8" s="1"/>
  <c r="BP2028" i="7"/>
  <c r="X1990" i="8" s="1"/>
  <c r="BQ2028" i="7"/>
  <c r="Y1990" i="8" s="1"/>
  <c r="BR2028" i="7"/>
  <c r="Z1990" i="8" s="1"/>
  <c r="BE2029" i="7"/>
  <c r="M1991" i="8" s="1"/>
  <c r="BF2029" i="7"/>
  <c r="N1991" i="8" s="1"/>
  <c r="BG2029" i="7"/>
  <c r="O1991" i="8" s="1"/>
  <c r="BH2029" i="7"/>
  <c r="P1991" i="8" s="1"/>
  <c r="BI2029" i="7"/>
  <c r="Q1991" i="8" s="1"/>
  <c r="BJ2029" i="7"/>
  <c r="R1991" i="8" s="1"/>
  <c r="BK2029" i="7"/>
  <c r="S1991" i="8" s="1"/>
  <c r="BN2029" i="7"/>
  <c r="V1991" i="8" s="1"/>
  <c r="BO2029" i="7"/>
  <c r="W1991" i="8" s="1"/>
  <c r="BP2029" i="7"/>
  <c r="X1991" i="8" s="1"/>
  <c r="BR2029" i="7"/>
  <c r="Z1991" i="8" s="1"/>
  <c r="BE2030" i="7"/>
  <c r="M1992" i="8" s="1"/>
  <c r="BF2030" i="7"/>
  <c r="N1992" i="8" s="1"/>
  <c r="BG2030" i="7"/>
  <c r="O1992" i="8" s="1"/>
  <c r="BH2030" i="7"/>
  <c r="P1992" i="8" s="1"/>
  <c r="BI2030" i="7"/>
  <c r="Q1992" i="8" s="1"/>
  <c r="BJ2030" i="7"/>
  <c r="R1992" i="8" s="1"/>
  <c r="BK2030" i="7"/>
  <c r="S1992" i="8" s="1"/>
  <c r="BN2030" i="7"/>
  <c r="V1992" i="8" s="1"/>
  <c r="BO2030" i="7"/>
  <c r="W1992" i="8" s="1"/>
  <c r="BP2030" i="7"/>
  <c r="X1992" i="8" s="1"/>
  <c r="BR2030" i="7"/>
  <c r="Z1992" i="8" s="1"/>
  <c r="BE2031" i="7"/>
  <c r="M1993" i="8" s="1"/>
  <c r="BF2031" i="7"/>
  <c r="N1993" i="8" s="1"/>
  <c r="BG2031" i="7"/>
  <c r="O1993" i="8" s="1"/>
  <c r="BH2031" i="7"/>
  <c r="P1993" i="8" s="1"/>
  <c r="BI2031" i="7"/>
  <c r="Q1993" i="8" s="1"/>
  <c r="BJ2031" i="7"/>
  <c r="R1993" i="8" s="1"/>
  <c r="BK2031" i="7"/>
  <c r="S1993" i="8" s="1"/>
  <c r="BN2031" i="7"/>
  <c r="V1993" i="8" s="1"/>
  <c r="BO2031" i="7"/>
  <c r="W1993" i="8" s="1"/>
  <c r="BP2031" i="7"/>
  <c r="X1993" i="8" s="1"/>
  <c r="BR2031" i="7"/>
  <c r="Z1993" i="8" s="1"/>
  <c r="BE2032" i="7"/>
  <c r="M1994" i="8" s="1"/>
  <c r="BF2032" i="7"/>
  <c r="N1994" i="8" s="1"/>
  <c r="BG2032" i="7"/>
  <c r="O1994" i="8" s="1"/>
  <c r="BH2032" i="7"/>
  <c r="P1994" i="8" s="1"/>
  <c r="BI2032" i="7"/>
  <c r="Q1994" i="8" s="1"/>
  <c r="BJ2032" i="7"/>
  <c r="R1994" i="8" s="1"/>
  <c r="BK2032" i="7"/>
  <c r="S1994" i="8" s="1"/>
  <c r="BN2032" i="7"/>
  <c r="V1994" i="8" s="1"/>
  <c r="BO2032" i="7"/>
  <c r="W1994" i="8" s="1"/>
  <c r="BP2032" i="7"/>
  <c r="X1994" i="8" s="1"/>
  <c r="BR2032" i="7"/>
  <c r="Z1994" i="8" s="1"/>
  <c r="BE2033" i="7"/>
  <c r="M1995" i="8" s="1"/>
  <c r="BF2033" i="7"/>
  <c r="N1995" i="8" s="1"/>
  <c r="BG2033" i="7"/>
  <c r="O1995" i="8" s="1"/>
  <c r="BH2033" i="7"/>
  <c r="P1995" i="8" s="1"/>
  <c r="BI2033" i="7"/>
  <c r="Q1995" i="8" s="1"/>
  <c r="BJ2033" i="7"/>
  <c r="R1995" i="8" s="1"/>
  <c r="BK2033" i="7"/>
  <c r="S1995" i="8" s="1"/>
  <c r="BN2033" i="7"/>
  <c r="V1995" i="8" s="1"/>
  <c r="BO2033" i="7"/>
  <c r="W1995" i="8" s="1"/>
  <c r="BP2033" i="7"/>
  <c r="X1995" i="8" s="1"/>
  <c r="BR2033" i="7"/>
  <c r="Z1995" i="8" s="1"/>
  <c r="BE2034" i="7"/>
  <c r="M1996" i="8" s="1"/>
  <c r="BF2034" i="7"/>
  <c r="N1996" i="8" s="1"/>
  <c r="BG2034" i="7"/>
  <c r="O1996" i="8" s="1"/>
  <c r="BH2034" i="7"/>
  <c r="P1996" i="8" s="1"/>
  <c r="BI2034" i="7"/>
  <c r="Q1996" i="8" s="1"/>
  <c r="BK2034" i="7"/>
  <c r="S1996" i="8" s="1"/>
  <c r="BM2034" i="7"/>
  <c r="U1996" i="8" s="1"/>
  <c r="BN2034" i="7"/>
  <c r="V1996" i="8" s="1"/>
  <c r="BO2034" i="7"/>
  <c r="W1996" i="8" s="1"/>
  <c r="BP2034" i="7"/>
  <c r="X1996" i="8" s="1"/>
  <c r="BR2034" i="7"/>
  <c r="Z1996" i="8" s="1"/>
  <c r="BE2035" i="7"/>
  <c r="M1997" i="8" s="1"/>
  <c r="BF2035" i="7"/>
  <c r="N1997" i="8" s="1"/>
  <c r="BH2035" i="7"/>
  <c r="P1997" i="8" s="1"/>
  <c r="BI2035" i="7"/>
  <c r="Q1997" i="8" s="1"/>
  <c r="BJ2035" i="7"/>
  <c r="R1997" i="8" s="1"/>
  <c r="BK2035" i="7"/>
  <c r="S1997" i="8" s="1"/>
  <c r="BM2035" i="7"/>
  <c r="U1997" i="8" s="1"/>
  <c r="BN2035" i="7"/>
  <c r="V1997" i="8" s="1"/>
  <c r="BO2035" i="7"/>
  <c r="W1997" i="8" s="1"/>
  <c r="BP2035" i="7"/>
  <c r="X1997" i="8" s="1"/>
  <c r="BR2035" i="7"/>
  <c r="Z1997" i="8" s="1"/>
  <c r="BE2036" i="7"/>
  <c r="M1998" i="8" s="1"/>
  <c r="BF2036" i="7"/>
  <c r="N1998" i="8" s="1"/>
  <c r="BG2036" i="7"/>
  <c r="O1998" i="8" s="1"/>
  <c r="BI2036" i="7"/>
  <c r="Q1998" i="8" s="1"/>
  <c r="BJ2036" i="7"/>
  <c r="R1998" i="8" s="1"/>
  <c r="BK2036" i="7"/>
  <c r="S1998" i="8" s="1"/>
  <c r="BN2036" i="7"/>
  <c r="V1998" i="8" s="1"/>
  <c r="BO2036" i="7"/>
  <c r="W1998" i="8" s="1"/>
  <c r="BP2036" i="7"/>
  <c r="X1998" i="8" s="1"/>
  <c r="BQ2036" i="7"/>
  <c r="Y1998" i="8" s="1"/>
  <c r="BR2036" i="7"/>
  <c r="Z1998" i="8" s="1"/>
  <c r="BE2037" i="7"/>
  <c r="M1999" i="8" s="1"/>
  <c r="BF2037" i="7"/>
  <c r="N1999" i="8" s="1"/>
  <c r="BG2037" i="7"/>
  <c r="O1999" i="8" s="1"/>
  <c r="BH2037" i="7"/>
  <c r="P1999" i="8" s="1"/>
  <c r="BI2037" i="7"/>
  <c r="Q1999" i="8" s="1"/>
  <c r="BK2037" i="7"/>
  <c r="S1999" i="8" s="1"/>
  <c r="BM2037" i="7"/>
  <c r="U1999" i="8" s="1"/>
  <c r="BN2037" i="7"/>
  <c r="V1999" i="8" s="1"/>
  <c r="BO2037" i="7"/>
  <c r="W1999" i="8" s="1"/>
  <c r="BP2037" i="7"/>
  <c r="X1999" i="8" s="1"/>
  <c r="BR2037" i="7"/>
  <c r="Z1999" i="8" s="1"/>
  <c r="BE2038" i="7"/>
  <c r="M2000" i="8" s="1"/>
  <c r="BF2038" i="7"/>
  <c r="N2000" i="8" s="1"/>
  <c r="BG2038" i="7"/>
  <c r="O2000" i="8" s="1"/>
  <c r="BH2038" i="7"/>
  <c r="P2000" i="8" s="1"/>
  <c r="BI2038" i="7"/>
  <c r="Q2000" i="8" s="1"/>
  <c r="BJ2038" i="7"/>
  <c r="R2000" i="8" s="1"/>
  <c r="BK2038" i="7"/>
  <c r="S2000" i="8" s="1"/>
  <c r="BN2038" i="7"/>
  <c r="V2000" i="8" s="1"/>
  <c r="BO2038" i="7"/>
  <c r="W2000" i="8" s="1"/>
  <c r="BP2038" i="7"/>
  <c r="X2000" i="8" s="1"/>
  <c r="BR2038" i="7"/>
  <c r="Z2000" i="8" s="1"/>
  <c r="BE2039" i="7"/>
  <c r="M2001" i="8" s="1"/>
  <c r="BF2039" i="7"/>
  <c r="N2001" i="8" s="1"/>
  <c r="BG2039" i="7"/>
  <c r="O2001" i="8" s="1"/>
  <c r="BH2039" i="7"/>
  <c r="P2001" i="8" s="1"/>
  <c r="BI2039" i="7"/>
  <c r="Q2001" i="8" s="1"/>
  <c r="BK2039" i="7"/>
  <c r="S2001" i="8" s="1"/>
  <c r="BM2039" i="7"/>
  <c r="U2001" i="8" s="1"/>
  <c r="BN2039" i="7"/>
  <c r="V2001" i="8" s="1"/>
  <c r="BO2039" i="7"/>
  <c r="W2001" i="8" s="1"/>
  <c r="BP2039" i="7"/>
  <c r="X2001" i="8" s="1"/>
  <c r="BR2039" i="7"/>
  <c r="Z2001" i="8" s="1"/>
  <c r="BE2040" i="7"/>
  <c r="M2002" i="8" s="1"/>
  <c r="BF2040" i="7"/>
  <c r="N2002" i="8" s="1"/>
  <c r="BG2040" i="7"/>
  <c r="O2002" i="8" s="1"/>
  <c r="BH2040" i="7"/>
  <c r="P2002" i="8" s="1"/>
  <c r="BI2040" i="7"/>
  <c r="Q2002" i="8" s="1"/>
  <c r="BK2040" i="7"/>
  <c r="S2002" i="8" s="1"/>
  <c r="BM2040" i="7"/>
  <c r="U2002" i="8" s="1"/>
  <c r="BN2040" i="7"/>
  <c r="V2002" i="8" s="1"/>
  <c r="BO2040" i="7"/>
  <c r="W2002" i="8" s="1"/>
  <c r="BP2040" i="7"/>
  <c r="X2002" i="8" s="1"/>
  <c r="BR2040" i="7"/>
  <c r="Z2002" i="8" s="1"/>
  <c r="BE2041" i="7"/>
  <c r="M2003" i="8" s="1"/>
  <c r="BF2041" i="7"/>
  <c r="N2003" i="8" s="1"/>
  <c r="BG2041" i="7"/>
  <c r="O2003" i="8" s="1"/>
  <c r="BH2041" i="7"/>
  <c r="P2003" i="8" s="1"/>
  <c r="BI2041" i="7"/>
  <c r="Q2003" i="8" s="1"/>
  <c r="BJ2041" i="7"/>
  <c r="R2003" i="8" s="1"/>
  <c r="BK2041" i="7"/>
  <c r="S2003" i="8" s="1"/>
  <c r="BN2041" i="7"/>
  <c r="V2003" i="8" s="1"/>
  <c r="BO2041" i="7"/>
  <c r="W2003" i="8" s="1"/>
  <c r="BP2041" i="7"/>
  <c r="X2003" i="8" s="1"/>
  <c r="BR2041" i="7"/>
  <c r="Z2003" i="8" s="1"/>
  <c r="BE2042" i="7"/>
  <c r="M2004" i="8" s="1"/>
  <c r="BF2042" i="7"/>
  <c r="N2004" i="8" s="1"/>
  <c r="BH2042" i="7"/>
  <c r="P2004" i="8" s="1"/>
  <c r="BI2042" i="7"/>
  <c r="Q2004" i="8" s="1"/>
  <c r="BJ2042" i="7"/>
  <c r="R2004" i="8" s="1"/>
  <c r="BK2042" i="7"/>
  <c r="S2004" i="8" s="1"/>
  <c r="BN2042" i="7"/>
  <c r="V2004" i="8" s="1"/>
  <c r="BO2042" i="7"/>
  <c r="W2004" i="8" s="1"/>
  <c r="BP2042" i="7"/>
  <c r="X2004" i="8" s="1"/>
  <c r="BQ2042" i="7"/>
  <c r="Y2004" i="8" s="1"/>
  <c r="BR2042" i="7"/>
  <c r="Z2004" i="8" s="1"/>
  <c r="BE2043" i="7"/>
  <c r="M2005" i="8" s="1"/>
  <c r="BF2043" i="7"/>
  <c r="N2005" i="8" s="1"/>
  <c r="BG2043" i="7"/>
  <c r="O2005" i="8" s="1"/>
  <c r="BH2043" i="7"/>
  <c r="P2005" i="8" s="1"/>
  <c r="BI2043" i="7"/>
  <c r="Q2005" i="8" s="1"/>
  <c r="BJ2043" i="7"/>
  <c r="R2005" i="8" s="1"/>
  <c r="BK2043" i="7"/>
  <c r="S2005" i="8" s="1"/>
  <c r="BN2043" i="7"/>
  <c r="V2005" i="8" s="1"/>
  <c r="BO2043" i="7"/>
  <c r="W2005" i="8" s="1"/>
  <c r="BP2043" i="7"/>
  <c r="X2005" i="8" s="1"/>
  <c r="BR2043" i="7"/>
  <c r="Z2005" i="8" s="1"/>
  <c r="BE2044" i="7"/>
  <c r="M2006" i="8" s="1"/>
  <c r="BF2044" i="7"/>
  <c r="N2006" i="8" s="1"/>
  <c r="BG2044" i="7"/>
  <c r="O2006" i="8" s="1"/>
  <c r="BH2044" i="7"/>
  <c r="P2006" i="8" s="1"/>
  <c r="BI2044" i="7"/>
  <c r="Q2006" i="8" s="1"/>
  <c r="BK2044" i="7"/>
  <c r="S2006" i="8" s="1"/>
  <c r="BM2044" i="7"/>
  <c r="U2006" i="8" s="1"/>
  <c r="BN2044" i="7"/>
  <c r="V2006" i="8" s="1"/>
  <c r="BO2044" i="7"/>
  <c r="W2006" i="8" s="1"/>
  <c r="BP2044" i="7"/>
  <c r="X2006" i="8" s="1"/>
  <c r="BR2044" i="7"/>
  <c r="Z2006" i="8" s="1"/>
  <c r="BE2045" i="7"/>
  <c r="M2007" i="8" s="1"/>
  <c r="BF2045" i="7"/>
  <c r="N2007" i="8" s="1"/>
  <c r="BG2045" i="7"/>
  <c r="O2007" i="8" s="1"/>
  <c r="BH2045" i="7"/>
  <c r="P2007" i="8" s="1"/>
  <c r="BI2045" i="7"/>
  <c r="Q2007" i="8" s="1"/>
  <c r="BJ2045" i="7"/>
  <c r="R2007" i="8" s="1"/>
  <c r="BK2045" i="7"/>
  <c r="S2007" i="8" s="1"/>
  <c r="BM2045" i="7"/>
  <c r="U2007" i="8" s="1"/>
  <c r="BN2045" i="7"/>
  <c r="V2007" i="8" s="1"/>
  <c r="BO2045" i="7"/>
  <c r="W2007" i="8" s="1"/>
  <c r="BP2045" i="7"/>
  <c r="X2007" i="8" s="1"/>
  <c r="BE2046" i="7"/>
  <c r="M2008" i="8" s="1"/>
  <c r="BF2046" i="7"/>
  <c r="N2008" i="8" s="1"/>
  <c r="BG2046" i="7"/>
  <c r="O2008" i="8" s="1"/>
  <c r="BI2046" i="7"/>
  <c r="Q2008" i="8" s="1"/>
  <c r="BJ2046" i="7"/>
  <c r="R2008" i="8" s="1"/>
  <c r="BK2046" i="7"/>
  <c r="S2008" i="8" s="1"/>
  <c r="BM2046" i="7"/>
  <c r="U2008" i="8" s="1"/>
  <c r="BN2046" i="7"/>
  <c r="V2008" i="8" s="1"/>
  <c r="BO2046" i="7"/>
  <c r="W2008" i="8" s="1"/>
  <c r="BP2046" i="7"/>
  <c r="X2008" i="8" s="1"/>
  <c r="BR2046" i="7"/>
  <c r="Z2008" i="8" s="1"/>
  <c r="BE2047" i="7"/>
  <c r="M2009" i="8" s="1"/>
  <c r="BF2047" i="7"/>
  <c r="N2009" i="8" s="1"/>
  <c r="BG2047" i="7"/>
  <c r="O2009" i="8" s="1"/>
  <c r="BH2047" i="7"/>
  <c r="P2009" i="8" s="1"/>
  <c r="BI2047" i="7"/>
  <c r="Q2009" i="8" s="1"/>
  <c r="BK2047" i="7"/>
  <c r="S2009" i="8" s="1"/>
  <c r="BM2047" i="7"/>
  <c r="U2009" i="8" s="1"/>
  <c r="BN2047" i="7"/>
  <c r="V2009" i="8" s="1"/>
  <c r="BO2047" i="7"/>
  <c r="W2009" i="8" s="1"/>
  <c r="BP2047" i="7"/>
  <c r="X2009" i="8" s="1"/>
  <c r="BR2047" i="7"/>
  <c r="Z2009" i="8" s="1"/>
  <c r="BE2048" i="7"/>
  <c r="M2010" i="8" s="1"/>
  <c r="BF2048" i="7"/>
  <c r="N2010" i="8" s="1"/>
  <c r="BG2048" i="7"/>
  <c r="O2010" i="8" s="1"/>
  <c r="BH2048" i="7"/>
  <c r="P2010" i="8" s="1"/>
  <c r="BI2048" i="7"/>
  <c r="Q2010" i="8" s="1"/>
  <c r="BK2048" i="7"/>
  <c r="S2010" i="8" s="1"/>
  <c r="BM2048" i="7"/>
  <c r="U2010" i="8" s="1"/>
  <c r="BN2048" i="7"/>
  <c r="V2010" i="8" s="1"/>
  <c r="BO2048" i="7"/>
  <c r="W2010" i="8" s="1"/>
  <c r="BP2048" i="7"/>
  <c r="X2010" i="8" s="1"/>
  <c r="BR2048" i="7"/>
  <c r="Z2010" i="8" s="1"/>
  <c r="BF2049" i="7"/>
  <c r="N2011" i="8" s="1"/>
  <c r="BG2049" i="7"/>
  <c r="O2011" i="8" s="1"/>
  <c r="BH2049" i="7"/>
  <c r="P2011" i="8" s="1"/>
  <c r="BI2049" i="7"/>
  <c r="Q2011" i="8" s="1"/>
  <c r="BJ2049" i="7"/>
  <c r="R2011" i="8" s="1"/>
  <c r="BK2049" i="7"/>
  <c r="S2011" i="8" s="1"/>
  <c r="BL2049" i="7"/>
  <c r="T2011" i="8" s="1"/>
  <c r="BM2049" i="7"/>
  <c r="U2011" i="8" s="1"/>
  <c r="BN2049" i="7"/>
  <c r="V2011" i="8" s="1"/>
  <c r="BO2049" i="7"/>
  <c r="W2011" i="8" s="1"/>
  <c r="BP2049" i="7"/>
  <c r="X2011" i="8" s="1"/>
  <c r="BE2050" i="7"/>
  <c r="M2012" i="8" s="1"/>
  <c r="BF2050" i="7"/>
  <c r="N2012" i="8" s="1"/>
  <c r="BG2050" i="7"/>
  <c r="O2012" i="8" s="1"/>
  <c r="BH2050" i="7"/>
  <c r="P2012" i="8" s="1"/>
  <c r="BI2050" i="7"/>
  <c r="Q2012" i="8" s="1"/>
  <c r="BJ2050" i="7"/>
  <c r="R2012" i="8" s="1"/>
  <c r="BK2050" i="7"/>
  <c r="S2012" i="8" s="1"/>
  <c r="BN2050" i="7"/>
  <c r="V2012" i="8" s="1"/>
  <c r="BO2050" i="7"/>
  <c r="W2012" i="8" s="1"/>
  <c r="BP2050" i="7"/>
  <c r="X2012" i="8" s="1"/>
  <c r="BR2050" i="7"/>
  <c r="Z2012" i="8" s="1"/>
  <c r="BE2051" i="7"/>
  <c r="M2013" i="8" s="1"/>
  <c r="BF2051" i="7"/>
  <c r="N2013" i="8" s="1"/>
  <c r="BH2051" i="7"/>
  <c r="P2013" i="8" s="1"/>
  <c r="BI2051" i="7"/>
  <c r="Q2013" i="8" s="1"/>
  <c r="BJ2051" i="7"/>
  <c r="R2013" i="8" s="1"/>
  <c r="BK2051" i="7"/>
  <c r="S2013" i="8" s="1"/>
  <c r="BM2051" i="7"/>
  <c r="U2013" i="8" s="1"/>
  <c r="BN2051" i="7"/>
  <c r="V2013" i="8" s="1"/>
  <c r="BO2051" i="7"/>
  <c r="W2013" i="8" s="1"/>
  <c r="BP2051" i="7"/>
  <c r="X2013" i="8" s="1"/>
  <c r="BR2051" i="7"/>
  <c r="Z2013" i="8" s="1"/>
  <c r="BE2052" i="7"/>
  <c r="M2014" i="8" s="1"/>
  <c r="BF2052" i="7"/>
  <c r="N2014" i="8" s="1"/>
  <c r="BH2052" i="7"/>
  <c r="P2014" i="8" s="1"/>
  <c r="BI2052" i="7"/>
  <c r="Q2014" i="8" s="1"/>
  <c r="BJ2052" i="7"/>
  <c r="R2014" i="8" s="1"/>
  <c r="BK2052" i="7"/>
  <c r="S2014" i="8" s="1"/>
  <c r="BM2052" i="7"/>
  <c r="U2014" i="8" s="1"/>
  <c r="BN2052" i="7"/>
  <c r="V2014" i="8" s="1"/>
  <c r="BO2052" i="7"/>
  <c r="W2014" i="8" s="1"/>
  <c r="BP2052" i="7"/>
  <c r="X2014" i="8" s="1"/>
  <c r="BR2052" i="7"/>
  <c r="Z2014" i="8" s="1"/>
  <c r="BF2053" i="7"/>
  <c r="N2015" i="8" s="1"/>
  <c r="BG2053" i="7"/>
  <c r="O2015" i="8" s="1"/>
  <c r="BH2053" i="7"/>
  <c r="P2015" i="8" s="1"/>
  <c r="BI2053" i="7"/>
  <c r="Q2015" i="8" s="1"/>
  <c r="BJ2053" i="7"/>
  <c r="R2015" i="8" s="1"/>
  <c r="BK2053" i="7"/>
  <c r="S2015" i="8" s="1"/>
  <c r="BM2053" i="7"/>
  <c r="U2015" i="8" s="1"/>
  <c r="BN2053" i="7"/>
  <c r="V2015" i="8" s="1"/>
  <c r="BO2053" i="7"/>
  <c r="W2015" i="8" s="1"/>
  <c r="BP2053" i="7"/>
  <c r="X2015" i="8" s="1"/>
  <c r="BR2053" i="7"/>
  <c r="Z2015" i="8" s="1"/>
  <c r="BE2054" i="7"/>
  <c r="M2016" i="8" s="1"/>
  <c r="BF2054" i="7"/>
  <c r="N2016" i="8" s="1"/>
  <c r="BG2054" i="7"/>
  <c r="O2016" i="8" s="1"/>
  <c r="BH2054" i="7"/>
  <c r="P2016" i="8" s="1"/>
  <c r="BI2054" i="7"/>
  <c r="Q2016" i="8" s="1"/>
  <c r="BJ2054" i="7"/>
  <c r="R2016" i="8" s="1"/>
  <c r="BK2054" i="7"/>
  <c r="S2016" i="8" s="1"/>
  <c r="BN2054" i="7"/>
  <c r="V2016" i="8" s="1"/>
  <c r="BO2054" i="7"/>
  <c r="W2016" i="8" s="1"/>
  <c r="BP2054" i="7"/>
  <c r="X2016" i="8" s="1"/>
  <c r="BR2054" i="7"/>
  <c r="Z2016" i="8" s="1"/>
  <c r="BE2055" i="7"/>
  <c r="M2017" i="8" s="1"/>
  <c r="BF2055" i="7"/>
  <c r="N2017" i="8" s="1"/>
  <c r="BG2055" i="7"/>
  <c r="O2017" i="8" s="1"/>
  <c r="BH2055" i="7"/>
  <c r="P2017" i="8" s="1"/>
  <c r="BI2055" i="7"/>
  <c r="Q2017" i="8" s="1"/>
  <c r="BK2055" i="7"/>
  <c r="S2017" i="8" s="1"/>
  <c r="BM2055" i="7"/>
  <c r="U2017" i="8" s="1"/>
  <c r="BN2055" i="7"/>
  <c r="V2017" i="8" s="1"/>
  <c r="BO2055" i="7"/>
  <c r="W2017" i="8" s="1"/>
  <c r="BP2055" i="7"/>
  <c r="X2017" i="8" s="1"/>
  <c r="BR2055" i="7"/>
  <c r="Z2017" i="8" s="1"/>
  <c r="BE2056" i="7"/>
  <c r="M2018" i="8" s="1"/>
  <c r="BF2056" i="7"/>
  <c r="N2018" i="8" s="1"/>
  <c r="BH2056" i="7"/>
  <c r="P2018" i="8" s="1"/>
  <c r="BI2056" i="7"/>
  <c r="Q2018" i="8" s="1"/>
  <c r="BJ2056" i="7"/>
  <c r="R2018" i="8" s="1"/>
  <c r="BK2056" i="7"/>
  <c r="S2018" i="8" s="1"/>
  <c r="BM2056" i="7"/>
  <c r="U2018" i="8" s="1"/>
  <c r="BN2056" i="7"/>
  <c r="V2018" i="8" s="1"/>
  <c r="BO2056" i="7"/>
  <c r="W2018" i="8" s="1"/>
  <c r="BP2056" i="7"/>
  <c r="X2018" i="8" s="1"/>
  <c r="BR2056" i="7"/>
  <c r="Z2018" i="8" s="1"/>
  <c r="BE2057" i="7"/>
  <c r="M2019" i="8" s="1"/>
  <c r="BF2057" i="7"/>
  <c r="N2019" i="8" s="1"/>
  <c r="BG2057" i="7"/>
  <c r="O2019" i="8" s="1"/>
  <c r="BH2057" i="7"/>
  <c r="P2019" i="8" s="1"/>
  <c r="BI2057" i="7"/>
  <c r="Q2019" i="8" s="1"/>
  <c r="BK2057" i="7"/>
  <c r="S2019" i="8" s="1"/>
  <c r="BM2057" i="7"/>
  <c r="U2019" i="8" s="1"/>
  <c r="BN2057" i="7"/>
  <c r="V2019" i="8" s="1"/>
  <c r="BO2057" i="7"/>
  <c r="W2019" i="8" s="1"/>
  <c r="BP2057" i="7"/>
  <c r="X2019" i="8" s="1"/>
  <c r="BR2057" i="7"/>
  <c r="Z2019" i="8" s="1"/>
  <c r="BE2058" i="7"/>
  <c r="M2020" i="8" s="1"/>
  <c r="BF2058" i="7"/>
  <c r="N2020" i="8" s="1"/>
  <c r="BG2058" i="7"/>
  <c r="O2020" i="8" s="1"/>
  <c r="BH2058" i="7"/>
  <c r="P2020" i="8" s="1"/>
  <c r="BI2058" i="7"/>
  <c r="Q2020" i="8" s="1"/>
  <c r="BK2058" i="7"/>
  <c r="S2020" i="8" s="1"/>
  <c r="BM2058" i="7"/>
  <c r="U2020" i="8" s="1"/>
  <c r="BN2058" i="7"/>
  <c r="V2020" i="8" s="1"/>
  <c r="BO2058" i="7"/>
  <c r="W2020" i="8" s="1"/>
  <c r="BP2058" i="7"/>
  <c r="X2020" i="8" s="1"/>
  <c r="BR2058" i="7"/>
  <c r="Z2020" i="8" s="1"/>
  <c r="BE2059" i="7"/>
  <c r="M2021" i="8" s="1"/>
  <c r="BF2059" i="7"/>
  <c r="N2021" i="8" s="1"/>
  <c r="BG2059" i="7"/>
  <c r="O2021" i="8" s="1"/>
  <c r="BH2059" i="7"/>
  <c r="P2021" i="8" s="1"/>
  <c r="BI2059" i="7"/>
  <c r="Q2021" i="8" s="1"/>
  <c r="BK2059" i="7"/>
  <c r="S2021" i="8" s="1"/>
  <c r="BM2059" i="7"/>
  <c r="U2021" i="8" s="1"/>
  <c r="BN2059" i="7"/>
  <c r="V2021" i="8" s="1"/>
  <c r="BO2059" i="7"/>
  <c r="W2021" i="8" s="1"/>
  <c r="BP2059" i="7"/>
  <c r="X2021" i="8" s="1"/>
  <c r="BR2059" i="7"/>
  <c r="Z2021" i="8" s="1"/>
  <c r="BE2060" i="7"/>
  <c r="M2022" i="8" s="1"/>
  <c r="BF2060" i="7"/>
  <c r="N2022" i="8" s="1"/>
  <c r="BG2060" i="7"/>
  <c r="O2022" i="8" s="1"/>
  <c r="BH2060" i="7"/>
  <c r="P2022" i="8" s="1"/>
  <c r="BI2060" i="7"/>
  <c r="Q2022" i="8" s="1"/>
  <c r="BK2060" i="7"/>
  <c r="S2022" i="8" s="1"/>
  <c r="BM2060" i="7"/>
  <c r="U2022" i="8" s="1"/>
  <c r="BN2060" i="7"/>
  <c r="V2022" i="8" s="1"/>
  <c r="BO2060" i="7"/>
  <c r="W2022" i="8" s="1"/>
  <c r="BP2060" i="7"/>
  <c r="X2022" i="8" s="1"/>
  <c r="BR2060" i="7"/>
  <c r="Z2022" i="8" s="1"/>
  <c r="BE2061" i="7"/>
  <c r="M2023" i="8" s="1"/>
  <c r="BF2061" i="7"/>
  <c r="N2023" i="8" s="1"/>
  <c r="BG2061" i="7"/>
  <c r="O2023" i="8" s="1"/>
  <c r="BH2061" i="7"/>
  <c r="P2023" i="8" s="1"/>
  <c r="BI2061" i="7"/>
  <c r="Q2023" i="8" s="1"/>
  <c r="BJ2061" i="7"/>
  <c r="R2023" i="8" s="1"/>
  <c r="BK2061" i="7"/>
  <c r="S2023" i="8" s="1"/>
  <c r="BN2061" i="7"/>
  <c r="V2023" i="8" s="1"/>
  <c r="BO2061" i="7"/>
  <c r="W2023" i="8" s="1"/>
  <c r="BP2061" i="7"/>
  <c r="X2023" i="8" s="1"/>
  <c r="BR2061" i="7"/>
  <c r="Z2023" i="8" s="1"/>
  <c r="BE2062" i="7"/>
  <c r="M2024" i="8" s="1"/>
  <c r="BF2062" i="7"/>
  <c r="N2024" i="8" s="1"/>
  <c r="BG2062" i="7"/>
  <c r="O2024" i="8" s="1"/>
  <c r="BH2062" i="7"/>
  <c r="P2024" i="8" s="1"/>
  <c r="BI2062" i="7"/>
  <c r="Q2024" i="8" s="1"/>
  <c r="BK2062" i="7"/>
  <c r="S2024" i="8" s="1"/>
  <c r="BL2062" i="7"/>
  <c r="T2024" i="8" s="1"/>
  <c r="BM2062" i="7"/>
  <c r="U2024" i="8" s="1"/>
  <c r="BN2062" i="7"/>
  <c r="V2024" i="8" s="1"/>
  <c r="BO2062" i="7"/>
  <c r="W2024" i="8" s="1"/>
  <c r="BP2062" i="7"/>
  <c r="X2024" i="8" s="1"/>
  <c r="BE2063" i="7"/>
  <c r="M2025" i="8" s="1"/>
  <c r="BF2063" i="7"/>
  <c r="N2025" i="8" s="1"/>
  <c r="BG2063" i="7"/>
  <c r="O2025" i="8" s="1"/>
  <c r="BH2063" i="7"/>
  <c r="P2025" i="8" s="1"/>
  <c r="BI2063" i="7"/>
  <c r="Q2025" i="8" s="1"/>
  <c r="BK2063" i="7"/>
  <c r="S2025" i="8" s="1"/>
  <c r="BM2063" i="7"/>
  <c r="U2025" i="8" s="1"/>
  <c r="BN2063" i="7"/>
  <c r="V2025" i="8" s="1"/>
  <c r="BO2063" i="7"/>
  <c r="W2025" i="8" s="1"/>
  <c r="BP2063" i="7"/>
  <c r="X2025" i="8" s="1"/>
  <c r="BR2063" i="7"/>
  <c r="Z2025" i="8" s="1"/>
  <c r="BF2064" i="7"/>
  <c r="N2026" i="8" s="1"/>
  <c r="BG2064" i="7"/>
  <c r="O2026" i="8" s="1"/>
  <c r="BH2064" i="7"/>
  <c r="P2026" i="8" s="1"/>
  <c r="BI2064" i="7"/>
  <c r="Q2026" i="8" s="1"/>
  <c r="BK2064" i="7"/>
  <c r="S2026" i="8" s="1"/>
  <c r="BL2064" i="7"/>
  <c r="T2026" i="8" s="1"/>
  <c r="BM2064" i="7"/>
  <c r="U2026" i="8" s="1"/>
  <c r="BN2064" i="7"/>
  <c r="V2026" i="8" s="1"/>
  <c r="BO2064" i="7"/>
  <c r="W2026" i="8" s="1"/>
  <c r="BP2064" i="7"/>
  <c r="X2026" i="8" s="1"/>
  <c r="BR2064" i="7"/>
  <c r="Z2026" i="8" s="1"/>
  <c r="BF2065" i="7"/>
  <c r="N2027" i="8" s="1"/>
  <c r="BG2065" i="7"/>
  <c r="O2027" i="8" s="1"/>
  <c r="BH2065" i="7"/>
  <c r="P2027" i="8" s="1"/>
  <c r="BI2065" i="7"/>
  <c r="Q2027" i="8" s="1"/>
  <c r="BK2065" i="7"/>
  <c r="S2027" i="8" s="1"/>
  <c r="BL2065" i="7"/>
  <c r="T2027" i="8" s="1"/>
  <c r="BM2065" i="7"/>
  <c r="U2027" i="8" s="1"/>
  <c r="BN2065" i="7"/>
  <c r="V2027" i="8" s="1"/>
  <c r="BO2065" i="7"/>
  <c r="W2027" i="8" s="1"/>
  <c r="BP2065" i="7"/>
  <c r="X2027" i="8" s="1"/>
  <c r="BR2065" i="7"/>
  <c r="Z2027" i="8" s="1"/>
  <c r="BE2066" i="7"/>
  <c r="M2028" i="8" s="1"/>
  <c r="BF2066" i="7"/>
  <c r="N2028" i="8" s="1"/>
  <c r="BG2066" i="7"/>
  <c r="O2028" i="8" s="1"/>
  <c r="BI2066" i="7"/>
  <c r="Q2028" i="8" s="1"/>
  <c r="BK2066" i="7"/>
  <c r="S2028" i="8" s="1"/>
  <c r="BL2066" i="7"/>
  <c r="T2028" i="8" s="1"/>
  <c r="BM2066" i="7"/>
  <c r="U2028" i="8" s="1"/>
  <c r="BN2066" i="7"/>
  <c r="V2028" i="8" s="1"/>
  <c r="BO2066" i="7"/>
  <c r="W2028" i="8" s="1"/>
  <c r="BP2066" i="7"/>
  <c r="X2028" i="8" s="1"/>
  <c r="BR2066" i="7"/>
  <c r="Z2028" i="8" s="1"/>
  <c r="BE2067" i="7"/>
  <c r="M2029" i="8" s="1"/>
  <c r="BF2067" i="7"/>
  <c r="N2029" i="8" s="1"/>
  <c r="BG2067" i="7"/>
  <c r="O2029" i="8" s="1"/>
  <c r="BI2067" i="7"/>
  <c r="Q2029" i="8" s="1"/>
  <c r="BK2067" i="7"/>
  <c r="S2029" i="8" s="1"/>
  <c r="BL2067" i="7"/>
  <c r="T2029" i="8" s="1"/>
  <c r="BM2067" i="7"/>
  <c r="U2029" i="8" s="1"/>
  <c r="BN2067" i="7"/>
  <c r="V2029" i="8" s="1"/>
  <c r="BO2067" i="7"/>
  <c r="W2029" i="8" s="1"/>
  <c r="BP2067" i="7"/>
  <c r="X2029" i="8" s="1"/>
  <c r="BR2067" i="7"/>
  <c r="Z2029" i="8" s="1"/>
  <c r="BE2068" i="7"/>
  <c r="M2030" i="8" s="1"/>
  <c r="BF2068" i="7"/>
  <c r="N2030" i="8" s="1"/>
  <c r="BG2068" i="7"/>
  <c r="O2030" i="8" s="1"/>
  <c r="BH2068" i="7"/>
  <c r="P2030" i="8" s="1"/>
  <c r="BI2068" i="7"/>
  <c r="Q2030" i="8" s="1"/>
  <c r="BK2068" i="7"/>
  <c r="S2030" i="8" s="1"/>
  <c r="BL2068" i="7"/>
  <c r="T2030" i="8" s="1"/>
  <c r="BN2068" i="7"/>
  <c r="V2030" i="8" s="1"/>
  <c r="BO2068" i="7"/>
  <c r="W2030" i="8" s="1"/>
  <c r="BP2068" i="7"/>
  <c r="X2030" i="8" s="1"/>
  <c r="BR2068" i="7"/>
  <c r="Z2030" i="8" s="1"/>
  <c r="BF2069" i="7"/>
  <c r="N2031" i="8" s="1"/>
  <c r="BG2069" i="7"/>
  <c r="O2031" i="8" s="1"/>
  <c r="BH2069" i="7"/>
  <c r="P2031" i="8" s="1"/>
  <c r="BI2069" i="7"/>
  <c r="Q2031" i="8" s="1"/>
  <c r="BK2069" i="7"/>
  <c r="S2031" i="8" s="1"/>
  <c r="BL2069" i="7"/>
  <c r="T2031" i="8" s="1"/>
  <c r="BM2069" i="7"/>
  <c r="U2031" i="8" s="1"/>
  <c r="BN2069" i="7"/>
  <c r="V2031" i="8" s="1"/>
  <c r="BO2069" i="7"/>
  <c r="W2031" i="8" s="1"/>
  <c r="BP2069" i="7"/>
  <c r="X2031" i="8" s="1"/>
  <c r="BR2069" i="7"/>
  <c r="Z2031" i="8" s="1"/>
  <c r="BF2070" i="7"/>
  <c r="N2032" i="8" s="1"/>
  <c r="BG2070" i="7"/>
  <c r="O2032" i="8" s="1"/>
  <c r="BH2070" i="7"/>
  <c r="P2032" i="8" s="1"/>
  <c r="BI2070" i="7"/>
  <c r="Q2032" i="8" s="1"/>
  <c r="BK2070" i="7"/>
  <c r="S2032" i="8" s="1"/>
  <c r="BL2070" i="7"/>
  <c r="T2032" i="8" s="1"/>
  <c r="BM2070" i="7"/>
  <c r="U2032" i="8" s="1"/>
  <c r="BN2070" i="7"/>
  <c r="V2032" i="8" s="1"/>
  <c r="BO2070" i="7"/>
  <c r="W2032" i="8" s="1"/>
  <c r="BP2070" i="7"/>
  <c r="X2032" i="8" s="1"/>
  <c r="BR2070" i="7"/>
  <c r="Z2032" i="8" s="1"/>
  <c r="BE2071" i="7"/>
  <c r="M2033" i="8" s="1"/>
  <c r="BF2071" i="7"/>
  <c r="N2033" i="8" s="1"/>
  <c r="BG2071" i="7"/>
  <c r="O2033" i="8" s="1"/>
  <c r="BH2071" i="7"/>
  <c r="P2033" i="8" s="1"/>
  <c r="BI2071" i="7"/>
  <c r="Q2033" i="8" s="1"/>
  <c r="BJ2071" i="7"/>
  <c r="R2033" i="8" s="1"/>
  <c r="BK2071" i="7"/>
  <c r="S2033" i="8" s="1"/>
  <c r="BN2071" i="7"/>
  <c r="V2033" i="8" s="1"/>
  <c r="BO2071" i="7"/>
  <c r="W2033" i="8" s="1"/>
  <c r="BP2071" i="7"/>
  <c r="X2033" i="8" s="1"/>
  <c r="BR2071" i="7"/>
  <c r="Z2033" i="8" s="1"/>
  <c r="BE2072" i="7"/>
  <c r="M2034" i="8" s="1"/>
  <c r="BF2072" i="7"/>
  <c r="N2034" i="8" s="1"/>
  <c r="BG2072" i="7"/>
  <c r="O2034" i="8" s="1"/>
  <c r="BH2072" i="7"/>
  <c r="P2034" i="8" s="1"/>
  <c r="BI2072" i="7"/>
  <c r="Q2034" i="8" s="1"/>
  <c r="BK2072" i="7"/>
  <c r="S2034" i="8" s="1"/>
  <c r="BM2072" i="7"/>
  <c r="U2034" i="8" s="1"/>
  <c r="BN2072" i="7"/>
  <c r="V2034" i="8" s="1"/>
  <c r="BO2072" i="7"/>
  <c r="W2034" i="8" s="1"/>
  <c r="BP2072" i="7"/>
  <c r="X2034" i="8" s="1"/>
  <c r="BR2072" i="7"/>
  <c r="Z2034" i="8" s="1"/>
  <c r="BE2073" i="7"/>
  <c r="M2035" i="8" s="1"/>
  <c r="BF2073" i="7"/>
  <c r="N2035" i="8" s="1"/>
  <c r="BG2073" i="7"/>
  <c r="O2035" i="8" s="1"/>
  <c r="BH2073" i="7"/>
  <c r="P2035" i="8" s="1"/>
  <c r="BI2073" i="7"/>
  <c r="Q2035" i="8" s="1"/>
  <c r="BJ2073" i="7"/>
  <c r="R2035" i="8" s="1"/>
  <c r="BK2073" i="7"/>
  <c r="S2035" i="8" s="1"/>
  <c r="BN2073" i="7"/>
  <c r="V2035" i="8" s="1"/>
  <c r="BO2073" i="7"/>
  <c r="W2035" i="8" s="1"/>
  <c r="BP2073" i="7"/>
  <c r="X2035" i="8" s="1"/>
  <c r="BR2073" i="7"/>
  <c r="Z2035" i="8" s="1"/>
  <c r="BE2074" i="7"/>
  <c r="M2036" i="8" s="1"/>
  <c r="BF2074" i="7"/>
  <c r="N2036" i="8" s="1"/>
  <c r="BG2074" i="7"/>
  <c r="O2036" i="8" s="1"/>
  <c r="BH2074" i="7"/>
  <c r="P2036" i="8" s="1"/>
  <c r="BI2074" i="7"/>
  <c r="Q2036" i="8" s="1"/>
  <c r="BK2074" i="7"/>
  <c r="S2036" i="8" s="1"/>
  <c r="BM2074" i="7"/>
  <c r="U2036" i="8" s="1"/>
  <c r="BN2074" i="7"/>
  <c r="V2036" i="8" s="1"/>
  <c r="BO2074" i="7"/>
  <c r="W2036" i="8" s="1"/>
  <c r="BP2074" i="7"/>
  <c r="X2036" i="8" s="1"/>
  <c r="BR2074" i="7"/>
  <c r="Z2036" i="8" s="1"/>
  <c r="BE2075" i="7"/>
  <c r="M2037" i="8" s="1"/>
  <c r="BF2075" i="7"/>
  <c r="N2037" i="8" s="1"/>
  <c r="BG2075" i="7"/>
  <c r="O2037" i="8" s="1"/>
  <c r="BH2075" i="7"/>
  <c r="P2037" i="8" s="1"/>
  <c r="BI2075" i="7"/>
  <c r="Q2037" i="8" s="1"/>
  <c r="BK2075" i="7"/>
  <c r="S2037" i="8" s="1"/>
  <c r="BM2075" i="7"/>
  <c r="U2037" i="8" s="1"/>
  <c r="BN2075" i="7"/>
  <c r="V2037" i="8" s="1"/>
  <c r="BO2075" i="7"/>
  <c r="W2037" i="8" s="1"/>
  <c r="BP2075" i="7"/>
  <c r="X2037" i="8" s="1"/>
  <c r="BR2075" i="7"/>
  <c r="Z2037" i="8" s="1"/>
  <c r="BE2076" i="7"/>
  <c r="M2038" i="8" s="1"/>
  <c r="BF2076" i="7"/>
  <c r="N2038" i="8" s="1"/>
  <c r="BG2076" i="7"/>
  <c r="O2038" i="8" s="1"/>
  <c r="BH2076" i="7"/>
  <c r="P2038" i="8" s="1"/>
  <c r="BI2076" i="7"/>
  <c r="Q2038" i="8" s="1"/>
  <c r="BK2076" i="7"/>
  <c r="S2038" i="8" s="1"/>
  <c r="BM2076" i="7"/>
  <c r="U2038" i="8" s="1"/>
  <c r="BN2076" i="7"/>
  <c r="V2038" i="8" s="1"/>
  <c r="BO2076" i="7"/>
  <c r="W2038" i="8" s="1"/>
  <c r="BP2076" i="7"/>
  <c r="X2038" i="8" s="1"/>
  <c r="BR2076" i="7"/>
  <c r="Z2038" i="8" s="1"/>
  <c r="BE2077" i="7"/>
  <c r="M2039" i="8" s="1"/>
  <c r="BF2077" i="7"/>
  <c r="N2039" i="8" s="1"/>
  <c r="BG2077" i="7"/>
  <c r="O2039" i="8" s="1"/>
  <c r="BH2077" i="7"/>
  <c r="P2039" i="8" s="1"/>
  <c r="BI2077" i="7"/>
  <c r="Q2039" i="8" s="1"/>
  <c r="BK2077" i="7"/>
  <c r="S2039" i="8" s="1"/>
  <c r="BL2077" i="7"/>
  <c r="T2039" i="8" s="1"/>
  <c r="BM2077" i="7"/>
  <c r="U2039" i="8" s="1"/>
  <c r="BO2077" i="7"/>
  <c r="W2039" i="8" s="1"/>
  <c r="BP2077" i="7"/>
  <c r="X2039" i="8" s="1"/>
  <c r="BR2077" i="7"/>
  <c r="Z2039" i="8" s="1"/>
  <c r="BE2078" i="7"/>
  <c r="M2040" i="8" s="1"/>
  <c r="BF2078" i="7"/>
  <c r="N2040" i="8" s="1"/>
  <c r="BG2078" i="7"/>
  <c r="O2040" i="8" s="1"/>
  <c r="BH2078" i="7"/>
  <c r="P2040" i="8" s="1"/>
  <c r="BI2078" i="7"/>
  <c r="Q2040" i="8" s="1"/>
  <c r="BJ2078" i="7"/>
  <c r="R2040" i="8" s="1"/>
  <c r="BK2078" i="7"/>
  <c r="S2040" i="8" s="1"/>
  <c r="BN2078" i="7"/>
  <c r="V2040" i="8" s="1"/>
  <c r="BO2078" i="7"/>
  <c r="W2040" i="8" s="1"/>
  <c r="BP2078" i="7"/>
  <c r="X2040" i="8" s="1"/>
  <c r="BR2078" i="7"/>
  <c r="Z2040" i="8" s="1"/>
  <c r="BE2079" i="7"/>
  <c r="M2041" i="8" s="1"/>
  <c r="BF2079" i="7"/>
  <c r="N2041" i="8" s="1"/>
  <c r="BG2079" i="7"/>
  <c r="O2041" i="8" s="1"/>
  <c r="BH2079" i="7"/>
  <c r="P2041" i="8" s="1"/>
  <c r="BI2079" i="7"/>
  <c r="Q2041" i="8" s="1"/>
  <c r="BK2079" i="7"/>
  <c r="S2041" i="8" s="1"/>
  <c r="BM2079" i="7"/>
  <c r="U2041" i="8" s="1"/>
  <c r="BN2079" i="7"/>
  <c r="V2041" i="8" s="1"/>
  <c r="BO2079" i="7"/>
  <c r="W2041" i="8" s="1"/>
  <c r="BP2079" i="7"/>
  <c r="X2041" i="8" s="1"/>
  <c r="BR2079" i="7"/>
  <c r="Z2041" i="8" s="1"/>
  <c r="BE2080" i="7"/>
  <c r="M2042" i="8" s="1"/>
  <c r="BF2080" i="7"/>
  <c r="N2042" i="8" s="1"/>
  <c r="BG2080" i="7"/>
  <c r="O2042" i="8" s="1"/>
  <c r="BH2080" i="7"/>
  <c r="P2042" i="8" s="1"/>
  <c r="BI2080" i="7"/>
  <c r="Q2042" i="8" s="1"/>
  <c r="BK2080" i="7"/>
  <c r="S2042" i="8" s="1"/>
  <c r="BM2080" i="7"/>
  <c r="U2042" i="8" s="1"/>
  <c r="BN2080" i="7"/>
  <c r="V2042" i="8" s="1"/>
  <c r="BO2080" i="7"/>
  <c r="W2042" i="8" s="1"/>
  <c r="BP2080" i="7"/>
  <c r="X2042" i="8" s="1"/>
  <c r="BR2080" i="7"/>
  <c r="Z2042" i="8" s="1"/>
  <c r="BE2081" i="7"/>
  <c r="M2043" i="8" s="1"/>
  <c r="BF2081" i="7"/>
  <c r="N2043" i="8" s="1"/>
  <c r="BG2081" i="7"/>
  <c r="O2043" i="8" s="1"/>
  <c r="BH2081" i="7"/>
  <c r="P2043" i="8" s="1"/>
  <c r="BI2081" i="7"/>
  <c r="Q2043" i="8" s="1"/>
  <c r="BK2081" i="7"/>
  <c r="S2043" i="8" s="1"/>
  <c r="BM2081" i="7"/>
  <c r="U2043" i="8" s="1"/>
  <c r="BN2081" i="7"/>
  <c r="V2043" i="8" s="1"/>
  <c r="BO2081" i="7"/>
  <c r="W2043" i="8" s="1"/>
  <c r="BP2081" i="7"/>
  <c r="X2043" i="8" s="1"/>
  <c r="BR2081" i="7"/>
  <c r="Z2043" i="8" s="1"/>
  <c r="BE2082" i="7"/>
  <c r="M2044" i="8" s="1"/>
  <c r="BF2082" i="7"/>
  <c r="N2044" i="8" s="1"/>
  <c r="BG2082" i="7"/>
  <c r="O2044" i="8" s="1"/>
  <c r="BH2082" i="7"/>
  <c r="P2044" i="8" s="1"/>
  <c r="BI2082" i="7"/>
  <c r="Q2044" i="8" s="1"/>
  <c r="BK2082" i="7"/>
  <c r="S2044" i="8" s="1"/>
  <c r="BM2082" i="7"/>
  <c r="U2044" i="8" s="1"/>
  <c r="BN2082" i="7"/>
  <c r="V2044" i="8" s="1"/>
  <c r="BO2082" i="7"/>
  <c r="W2044" i="8" s="1"/>
  <c r="BP2082" i="7"/>
  <c r="X2044" i="8" s="1"/>
  <c r="BR2082" i="7"/>
  <c r="Z2044" i="8" s="1"/>
  <c r="BE2083" i="7"/>
  <c r="M2045" i="8" s="1"/>
  <c r="BF2083" i="7"/>
  <c r="N2045" i="8" s="1"/>
  <c r="BG2083" i="7"/>
  <c r="O2045" i="8" s="1"/>
  <c r="BH2083" i="7"/>
  <c r="P2045" i="8" s="1"/>
  <c r="BI2083" i="7"/>
  <c r="Q2045" i="8" s="1"/>
  <c r="BK2083" i="7"/>
  <c r="S2045" i="8" s="1"/>
  <c r="BM2083" i="7"/>
  <c r="U2045" i="8" s="1"/>
  <c r="BN2083" i="7"/>
  <c r="V2045" i="8" s="1"/>
  <c r="BO2083" i="7"/>
  <c r="W2045" i="8" s="1"/>
  <c r="BP2083" i="7"/>
  <c r="X2045" i="8" s="1"/>
  <c r="BR2083" i="7"/>
  <c r="Z2045" i="8" s="1"/>
  <c r="BE2084" i="7"/>
  <c r="M2046" i="8" s="1"/>
  <c r="BF2084" i="7"/>
  <c r="N2046" i="8" s="1"/>
  <c r="BI2084" i="7"/>
  <c r="Q2046" i="8" s="1"/>
  <c r="BK2084" i="7"/>
  <c r="S2046" i="8" s="1"/>
  <c r="BL2084" i="7"/>
  <c r="T2046" i="8" s="1"/>
  <c r="BM2084" i="7"/>
  <c r="U2046" i="8" s="1"/>
  <c r="BN2084" i="7"/>
  <c r="V2046" i="8" s="1"/>
  <c r="BO2084" i="7"/>
  <c r="W2046" i="8" s="1"/>
  <c r="BP2084" i="7"/>
  <c r="X2046" i="8" s="1"/>
  <c r="BQ2084" i="7"/>
  <c r="Y2046" i="8" s="1"/>
  <c r="BR2084" i="7"/>
  <c r="Z2046" i="8" s="1"/>
  <c r="BE2085" i="7"/>
  <c r="M2047" i="8" s="1"/>
  <c r="BF2085" i="7"/>
  <c r="N2047" i="8" s="1"/>
  <c r="BG2085" i="7"/>
  <c r="O2047" i="8" s="1"/>
  <c r="BH2085" i="7"/>
  <c r="P2047" i="8" s="1"/>
  <c r="BI2085" i="7"/>
  <c r="Q2047" i="8" s="1"/>
  <c r="BK2085" i="7"/>
  <c r="S2047" i="8" s="1"/>
  <c r="BL2085" i="7"/>
  <c r="T2047" i="8" s="1"/>
  <c r="BN2085" i="7"/>
  <c r="V2047" i="8" s="1"/>
  <c r="BO2085" i="7"/>
  <c r="W2047" i="8" s="1"/>
  <c r="BP2085" i="7"/>
  <c r="X2047" i="8" s="1"/>
  <c r="BR2085" i="7"/>
  <c r="Z2047" i="8" s="1"/>
  <c r="BF2086" i="7"/>
  <c r="N2048" i="8" s="1"/>
  <c r="BG2086" i="7"/>
  <c r="O2048" i="8" s="1"/>
  <c r="BH2086" i="7"/>
  <c r="P2048" i="8" s="1"/>
  <c r="BI2086" i="7"/>
  <c r="Q2048" i="8" s="1"/>
  <c r="BK2086" i="7"/>
  <c r="S2048" i="8" s="1"/>
  <c r="BL2086" i="7"/>
  <c r="T2048" i="8" s="1"/>
  <c r="BM2086" i="7"/>
  <c r="U2048" i="8" s="1"/>
  <c r="BN2086" i="7"/>
  <c r="V2048" i="8" s="1"/>
  <c r="BO2086" i="7"/>
  <c r="W2048" i="8" s="1"/>
  <c r="BP2086" i="7"/>
  <c r="X2048" i="8" s="1"/>
  <c r="BR2086" i="7"/>
  <c r="Z2048" i="8" s="1"/>
  <c r="BE2087" i="7"/>
  <c r="M2049" i="8" s="1"/>
  <c r="BF2087" i="7"/>
  <c r="N2049" i="8" s="1"/>
  <c r="BG2087" i="7"/>
  <c r="O2049" i="8" s="1"/>
  <c r="BI2087" i="7"/>
  <c r="Q2049" i="8" s="1"/>
  <c r="BK2087" i="7"/>
  <c r="S2049" i="8" s="1"/>
  <c r="BL2087" i="7"/>
  <c r="T2049" i="8" s="1"/>
  <c r="BM2087" i="7"/>
  <c r="U2049" i="8" s="1"/>
  <c r="BN2087" i="7"/>
  <c r="V2049" i="8" s="1"/>
  <c r="BO2087" i="7"/>
  <c r="W2049" i="8" s="1"/>
  <c r="BP2087" i="7"/>
  <c r="X2049" i="8" s="1"/>
  <c r="BR2087" i="7"/>
  <c r="Z2049" i="8" s="1"/>
  <c r="BE2088" i="7"/>
  <c r="M2050" i="8" s="1"/>
  <c r="BF2088" i="7"/>
  <c r="N2050" i="8" s="1"/>
  <c r="BG2088" i="7"/>
  <c r="O2050" i="8" s="1"/>
  <c r="BH2088" i="7"/>
  <c r="P2050" i="8" s="1"/>
  <c r="BI2088" i="7"/>
  <c r="Q2050" i="8" s="1"/>
  <c r="BK2088" i="7"/>
  <c r="S2050" i="8" s="1"/>
  <c r="BM2088" i="7"/>
  <c r="U2050" i="8" s="1"/>
  <c r="BN2088" i="7"/>
  <c r="V2050" i="8" s="1"/>
  <c r="BO2088" i="7"/>
  <c r="W2050" i="8" s="1"/>
  <c r="BP2088" i="7"/>
  <c r="X2050" i="8" s="1"/>
  <c r="BR2088" i="7"/>
  <c r="Z2050" i="8" s="1"/>
  <c r="BE2089" i="7"/>
  <c r="M2051" i="8" s="1"/>
  <c r="BF2089" i="7"/>
  <c r="N2051" i="8" s="1"/>
  <c r="BG2089" i="7"/>
  <c r="O2051" i="8" s="1"/>
  <c r="BH2089" i="7"/>
  <c r="P2051" i="8" s="1"/>
  <c r="BI2089" i="7"/>
  <c r="Q2051" i="8" s="1"/>
  <c r="BJ2089" i="7"/>
  <c r="R2051" i="8" s="1"/>
  <c r="BK2089" i="7"/>
  <c r="S2051" i="8" s="1"/>
  <c r="BN2089" i="7"/>
  <c r="V2051" i="8" s="1"/>
  <c r="BO2089" i="7"/>
  <c r="W2051" i="8" s="1"/>
  <c r="BP2089" i="7"/>
  <c r="X2051" i="8" s="1"/>
  <c r="BR2089" i="7"/>
  <c r="Z2051" i="8" s="1"/>
  <c r="BE2090" i="7"/>
  <c r="M2052" i="8" s="1"/>
  <c r="BF2090" i="7"/>
  <c r="N2052" i="8" s="1"/>
  <c r="BH2090" i="7"/>
  <c r="P2052" i="8" s="1"/>
  <c r="BI2090" i="7"/>
  <c r="Q2052" i="8" s="1"/>
  <c r="BK2090" i="7"/>
  <c r="S2052" i="8" s="1"/>
  <c r="BL2090" i="7"/>
  <c r="T2052" i="8" s="1"/>
  <c r="BM2090" i="7"/>
  <c r="U2052" i="8" s="1"/>
  <c r="BN2090" i="7"/>
  <c r="V2052" i="8" s="1"/>
  <c r="BO2090" i="7"/>
  <c r="W2052" i="8" s="1"/>
  <c r="BP2090" i="7"/>
  <c r="X2052" i="8" s="1"/>
  <c r="BR2090" i="7"/>
  <c r="Z2052" i="8" s="1"/>
  <c r="BE2091" i="7"/>
  <c r="M2053" i="8" s="1"/>
  <c r="BF2091" i="7"/>
  <c r="N2053" i="8" s="1"/>
  <c r="BG2091" i="7"/>
  <c r="O2053" i="8" s="1"/>
  <c r="BI2091" i="7"/>
  <c r="Q2053" i="8" s="1"/>
  <c r="BJ2091" i="7"/>
  <c r="R2053" i="8" s="1"/>
  <c r="BK2091" i="7"/>
  <c r="S2053" i="8" s="1"/>
  <c r="BL2091" i="7"/>
  <c r="T2053" i="8" s="1"/>
  <c r="BN2091" i="7"/>
  <c r="V2053" i="8" s="1"/>
  <c r="BO2091" i="7"/>
  <c r="W2053" i="8" s="1"/>
  <c r="BP2091" i="7"/>
  <c r="X2053" i="8" s="1"/>
  <c r="BQ2091" i="7"/>
  <c r="Y2053" i="8" s="1"/>
  <c r="BR2091" i="7"/>
  <c r="Z2053" i="8" s="1"/>
  <c r="BE2092" i="7"/>
  <c r="M2054" i="8" s="1"/>
  <c r="BF2092" i="7"/>
  <c r="N2054" i="8" s="1"/>
  <c r="BG2092" i="7"/>
  <c r="O2054" i="8" s="1"/>
  <c r="BH2092" i="7"/>
  <c r="P2054" i="8" s="1"/>
  <c r="BI2092" i="7"/>
  <c r="Q2054" i="8" s="1"/>
  <c r="BJ2092" i="7"/>
  <c r="R2054" i="8" s="1"/>
  <c r="BK2092" i="7"/>
  <c r="S2054" i="8" s="1"/>
  <c r="BN2092" i="7"/>
  <c r="V2054" i="8" s="1"/>
  <c r="BO2092" i="7"/>
  <c r="W2054" i="8" s="1"/>
  <c r="BP2092" i="7"/>
  <c r="X2054" i="8" s="1"/>
  <c r="BR2092" i="7"/>
  <c r="Z2054" i="8" s="1"/>
  <c r="BE2093" i="7"/>
  <c r="M2055" i="8" s="1"/>
  <c r="BF2093" i="7"/>
  <c r="N2055" i="8" s="1"/>
  <c r="BG2093" i="7"/>
  <c r="O2055" i="8" s="1"/>
  <c r="BH2093" i="7"/>
  <c r="P2055" i="8" s="1"/>
  <c r="BI2093" i="7"/>
  <c r="Q2055" i="8" s="1"/>
  <c r="BK2093" i="7"/>
  <c r="S2055" i="8" s="1"/>
  <c r="BL2093" i="7"/>
  <c r="T2055" i="8" s="1"/>
  <c r="BN2093" i="7"/>
  <c r="V2055" i="8" s="1"/>
  <c r="BO2093" i="7"/>
  <c r="W2055" i="8" s="1"/>
  <c r="BP2093" i="7"/>
  <c r="X2055" i="8" s="1"/>
  <c r="BR2093" i="7"/>
  <c r="Z2055" i="8" s="1"/>
  <c r="BE2094" i="7"/>
  <c r="M2056" i="8" s="1"/>
  <c r="BF2094" i="7"/>
  <c r="N2056" i="8" s="1"/>
  <c r="BG2094" i="7"/>
  <c r="O2056" i="8" s="1"/>
  <c r="BH2094" i="7"/>
  <c r="P2056" i="8" s="1"/>
  <c r="BI2094" i="7"/>
  <c r="Q2056" i="8" s="1"/>
  <c r="BJ2094" i="7"/>
  <c r="R2056" i="8" s="1"/>
  <c r="BK2094" i="7"/>
  <c r="S2056" i="8" s="1"/>
  <c r="BN2094" i="7"/>
  <c r="V2056" i="8" s="1"/>
  <c r="BO2094" i="7"/>
  <c r="W2056" i="8" s="1"/>
  <c r="BP2094" i="7"/>
  <c r="X2056" i="8" s="1"/>
  <c r="BR2094" i="7"/>
  <c r="Z2056" i="8" s="1"/>
  <c r="BE2095" i="7"/>
  <c r="M2057" i="8" s="1"/>
  <c r="BF2095" i="7"/>
  <c r="N2057" i="8" s="1"/>
  <c r="BG2095" i="7"/>
  <c r="O2057" i="8" s="1"/>
  <c r="BH2095" i="7"/>
  <c r="P2057" i="8" s="1"/>
  <c r="BI2095" i="7"/>
  <c r="Q2057" i="8" s="1"/>
  <c r="BK2095" i="7"/>
  <c r="S2057" i="8" s="1"/>
  <c r="BL2095" i="7"/>
  <c r="T2057" i="8" s="1"/>
  <c r="BN2095" i="7"/>
  <c r="V2057" i="8" s="1"/>
  <c r="BO2095" i="7"/>
  <c r="W2057" i="8" s="1"/>
  <c r="BP2095" i="7"/>
  <c r="X2057" i="8" s="1"/>
  <c r="BR2095" i="7"/>
  <c r="Z2057" i="8" s="1"/>
  <c r="BE2096" i="7"/>
  <c r="M2058" i="8" s="1"/>
  <c r="BF2096" i="7"/>
  <c r="N2058" i="8" s="1"/>
  <c r="BG2096" i="7"/>
  <c r="O2058" i="8" s="1"/>
  <c r="BH2096" i="7"/>
  <c r="P2058" i="8" s="1"/>
  <c r="BI2096" i="7"/>
  <c r="Q2058" i="8" s="1"/>
  <c r="BK2096" i="7"/>
  <c r="S2058" i="8" s="1"/>
  <c r="BL2096" i="7"/>
  <c r="T2058" i="8" s="1"/>
  <c r="BN2096" i="7"/>
  <c r="V2058" i="8" s="1"/>
  <c r="BO2096" i="7"/>
  <c r="W2058" i="8" s="1"/>
  <c r="BP2096" i="7"/>
  <c r="X2058" i="8" s="1"/>
  <c r="BR2096" i="7"/>
  <c r="Z2058" i="8" s="1"/>
  <c r="BE2097" i="7"/>
  <c r="M2059" i="8" s="1"/>
  <c r="BF2097" i="7"/>
  <c r="N2059" i="8" s="1"/>
  <c r="BG2097" i="7"/>
  <c r="O2059" i="8" s="1"/>
  <c r="BH2097" i="7"/>
  <c r="P2059" i="8" s="1"/>
  <c r="BI2097" i="7"/>
  <c r="Q2059" i="8" s="1"/>
  <c r="BK2097" i="7"/>
  <c r="S2059" i="8" s="1"/>
  <c r="BL2097" i="7"/>
  <c r="T2059" i="8" s="1"/>
  <c r="BN2097" i="7"/>
  <c r="V2059" i="8" s="1"/>
  <c r="BO2097" i="7"/>
  <c r="W2059" i="8" s="1"/>
  <c r="BP2097" i="7"/>
  <c r="X2059" i="8" s="1"/>
  <c r="BR2097" i="7"/>
  <c r="Z2059" i="8" s="1"/>
  <c r="BE2098" i="7"/>
  <c r="M2060" i="8" s="1"/>
  <c r="BF2098" i="7"/>
  <c r="N2060" i="8" s="1"/>
  <c r="BG2098" i="7"/>
  <c r="O2060" i="8" s="1"/>
  <c r="BH2098" i="7"/>
  <c r="P2060" i="8" s="1"/>
  <c r="BI2098" i="7"/>
  <c r="Q2060" i="8" s="1"/>
  <c r="BJ2098" i="7"/>
  <c r="R2060" i="8" s="1"/>
  <c r="BK2098" i="7"/>
  <c r="S2060" i="8" s="1"/>
  <c r="BL2098" i="7"/>
  <c r="T2060" i="8" s="1"/>
  <c r="BN2098" i="7"/>
  <c r="V2060" i="8" s="1"/>
  <c r="BO2098" i="7"/>
  <c r="W2060" i="8" s="1"/>
  <c r="BP2098" i="7"/>
  <c r="X2060" i="8" s="1"/>
  <c r="BE2099" i="7"/>
  <c r="M2061" i="8" s="1"/>
  <c r="BF2099" i="7"/>
  <c r="N2061" i="8" s="1"/>
  <c r="BG2099" i="7"/>
  <c r="O2061" i="8" s="1"/>
  <c r="BH2099" i="7"/>
  <c r="P2061" i="8" s="1"/>
  <c r="BI2099" i="7"/>
  <c r="Q2061" i="8" s="1"/>
  <c r="BJ2099" i="7"/>
  <c r="R2061" i="8" s="1"/>
  <c r="BK2099" i="7"/>
  <c r="S2061" i="8" s="1"/>
  <c r="BN2099" i="7"/>
  <c r="V2061" i="8" s="1"/>
  <c r="BO2099" i="7"/>
  <c r="W2061" i="8" s="1"/>
  <c r="BP2099" i="7"/>
  <c r="X2061" i="8" s="1"/>
  <c r="BR2099" i="7"/>
  <c r="Z2061" i="8" s="1"/>
  <c r="BE2100" i="7"/>
  <c r="M2062" i="8" s="1"/>
  <c r="BF2100" i="7"/>
  <c r="N2062" i="8" s="1"/>
  <c r="BG2100" i="7"/>
  <c r="O2062" i="8" s="1"/>
  <c r="BH2100" i="7"/>
  <c r="P2062" i="8" s="1"/>
  <c r="BI2100" i="7"/>
  <c r="Q2062" i="8" s="1"/>
  <c r="BK2100" i="7"/>
  <c r="S2062" i="8" s="1"/>
  <c r="BM2100" i="7"/>
  <c r="U2062" i="8" s="1"/>
  <c r="BN2100" i="7"/>
  <c r="V2062" i="8" s="1"/>
  <c r="BO2100" i="7"/>
  <c r="W2062" i="8" s="1"/>
  <c r="BP2100" i="7"/>
  <c r="X2062" i="8" s="1"/>
  <c r="BR2100" i="7"/>
  <c r="Z2062" i="8" s="1"/>
  <c r="BE2101" i="7"/>
  <c r="M2063" i="8" s="1"/>
  <c r="BF2101" i="7"/>
  <c r="N2063" i="8" s="1"/>
  <c r="BG2101" i="7"/>
  <c r="O2063" i="8" s="1"/>
  <c r="BH2101" i="7"/>
  <c r="P2063" i="8" s="1"/>
  <c r="BI2101" i="7"/>
  <c r="Q2063" i="8" s="1"/>
  <c r="BK2101" i="7"/>
  <c r="S2063" i="8" s="1"/>
  <c r="BM2101" i="7"/>
  <c r="U2063" i="8" s="1"/>
  <c r="BN2101" i="7"/>
  <c r="V2063" i="8" s="1"/>
  <c r="BO2101" i="7"/>
  <c r="W2063" i="8" s="1"/>
  <c r="BP2101" i="7"/>
  <c r="X2063" i="8" s="1"/>
  <c r="BR2101" i="7"/>
  <c r="Z2063" i="8" s="1"/>
  <c r="BE2102" i="7"/>
  <c r="M2064" i="8" s="1"/>
  <c r="BF2102" i="7"/>
  <c r="N2064" i="8" s="1"/>
  <c r="BG2102" i="7"/>
  <c r="O2064" i="8" s="1"/>
  <c r="BH2102" i="7"/>
  <c r="P2064" i="8" s="1"/>
  <c r="BI2102" i="7"/>
  <c r="Q2064" i="8" s="1"/>
  <c r="BJ2102" i="7"/>
  <c r="R2064" i="8" s="1"/>
  <c r="BK2102" i="7"/>
  <c r="S2064" i="8" s="1"/>
  <c r="BN2102" i="7"/>
  <c r="V2064" i="8" s="1"/>
  <c r="BO2102" i="7"/>
  <c r="W2064" i="8" s="1"/>
  <c r="BP2102" i="7"/>
  <c r="X2064" i="8" s="1"/>
  <c r="BR2102" i="7"/>
  <c r="Z2064" i="8" s="1"/>
  <c r="BE2103" i="7"/>
  <c r="M2065" i="8" s="1"/>
  <c r="BF2103" i="7"/>
  <c r="N2065" i="8" s="1"/>
  <c r="BG2103" i="7"/>
  <c r="O2065" i="8" s="1"/>
  <c r="BH2103" i="7"/>
  <c r="P2065" i="8" s="1"/>
  <c r="BI2103" i="7"/>
  <c r="Q2065" i="8" s="1"/>
  <c r="BK2103" i="7"/>
  <c r="S2065" i="8" s="1"/>
  <c r="BM2103" i="7"/>
  <c r="U2065" i="8" s="1"/>
  <c r="BN2103" i="7"/>
  <c r="V2065" i="8" s="1"/>
  <c r="BO2103" i="7"/>
  <c r="W2065" i="8" s="1"/>
  <c r="BP2103" i="7"/>
  <c r="X2065" i="8" s="1"/>
  <c r="BR2103" i="7"/>
  <c r="Z2065" i="8" s="1"/>
  <c r="BE2104" i="7"/>
  <c r="M2066" i="8" s="1"/>
  <c r="BF2104" i="7"/>
  <c r="N2066" i="8" s="1"/>
  <c r="BH2104" i="7"/>
  <c r="P2066" i="8" s="1"/>
  <c r="BI2104" i="7"/>
  <c r="Q2066" i="8" s="1"/>
  <c r="BK2104" i="7"/>
  <c r="S2066" i="8" s="1"/>
  <c r="BM2104" i="7"/>
  <c r="U2066" i="8" s="1"/>
  <c r="BN2104" i="7"/>
  <c r="V2066" i="8" s="1"/>
  <c r="BO2104" i="7"/>
  <c r="W2066" i="8" s="1"/>
  <c r="BP2104" i="7"/>
  <c r="X2066" i="8" s="1"/>
  <c r="BQ2104" i="7"/>
  <c r="Y2066" i="8" s="1"/>
  <c r="BR2104" i="7"/>
  <c r="Z2066" i="8" s="1"/>
  <c r="BF2105" i="7"/>
  <c r="N2067" i="8" s="1"/>
  <c r="BH2105" i="7"/>
  <c r="P2067" i="8" s="1"/>
  <c r="BI2105" i="7"/>
  <c r="Q2067" i="8" s="1"/>
  <c r="BJ2105" i="7"/>
  <c r="R2067" i="8" s="1"/>
  <c r="BK2105" i="7"/>
  <c r="S2067" i="8" s="1"/>
  <c r="BM2105" i="7"/>
  <c r="U2067" i="8" s="1"/>
  <c r="BN2105" i="7"/>
  <c r="V2067" i="8" s="1"/>
  <c r="BO2105" i="7"/>
  <c r="W2067" i="8" s="1"/>
  <c r="BP2105" i="7"/>
  <c r="X2067" i="8" s="1"/>
  <c r="BQ2105" i="7"/>
  <c r="Y2067" i="8" s="1"/>
  <c r="BR2105" i="7"/>
  <c r="Z2067" i="8" s="1"/>
  <c r="BE2106" i="7"/>
  <c r="M2068" i="8" s="1"/>
  <c r="BF2106" i="7"/>
  <c r="N2068" i="8" s="1"/>
  <c r="BG2106" i="7"/>
  <c r="O2068" i="8" s="1"/>
  <c r="BH2106" i="7"/>
  <c r="P2068" i="8" s="1"/>
  <c r="BI2106" i="7"/>
  <c r="Q2068" i="8" s="1"/>
  <c r="BJ2106" i="7"/>
  <c r="R2068" i="8" s="1"/>
  <c r="BK2106" i="7"/>
  <c r="S2068" i="8" s="1"/>
  <c r="BN2106" i="7"/>
  <c r="V2068" i="8" s="1"/>
  <c r="BP2106" i="7"/>
  <c r="X2068" i="8" s="1"/>
  <c r="BQ2106" i="7"/>
  <c r="Y2068" i="8" s="1"/>
  <c r="BR2106" i="7"/>
  <c r="Z2068" i="8" s="1"/>
  <c r="BE2107" i="7"/>
  <c r="M2069" i="8" s="1"/>
  <c r="BF2107" i="7"/>
  <c r="N2069" i="8" s="1"/>
  <c r="BG2107" i="7"/>
  <c r="O2069" i="8" s="1"/>
  <c r="BH2107" i="7"/>
  <c r="P2069" i="8" s="1"/>
  <c r="BI2107" i="7"/>
  <c r="Q2069" i="8" s="1"/>
  <c r="BJ2107" i="7"/>
  <c r="R2069" i="8" s="1"/>
  <c r="BK2107" i="7"/>
  <c r="S2069" i="8" s="1"/>
  <c r="BN2107" i="7"/>
  <c r="V2069" i="8" s="1"/>
  <c r="BP2107" i="7"/>
  <c r="X2069" i="8" s="1"/>
  <c r="BQ2107" i="7"/>
  <c r="Y2069" i="8" s="1"/>
  <c r="BR2107" i="7"/>
  <c r="Z2069" i="8" s="1"/>
  <c r="BE2108" i="7"/>
  <c r="M2070" i="8" s="1"/>
  <c r="BF2108" i="7"/>
  <c r="N2070" i="8" s="1"/>
  <c r="BG2108" i="7"/>
  <c r="O2070" i="8" s="1"/>
  <c r="BH2108" i="7"/>
  <c r="P2070" i="8" s="1"/>
  <c r="BI2108" i="7"/>
  <c r="Q2070" i="8" s="1"/>
  <c r="BJ2108" i="7"/>
  <c r="R2070" i="8" s="1"/>
  <c r="BK2108" i="7"/>
  <c r="S2070" i="8" s="1"/>
  <c r="BN2108" i="7"/>
  <c r="V2070" i="8" s="1"/>
  <c r="BP2108" i="7"/>
  <c r="X2070" i="8" s="1"/>
  <c r="BQ2108" i="7"/>
  <c r="Y2070" i="8" s="1"/>
  <c r="BR2108" i="7"/>
  <c r="Z2070" i="8" s="1"/>
  <c r="BE2109" i="7"/>
  <c r="M2071" i="8" s="1"/>
  <c r="BF2109" i="7"/>
  <c r="N2071" i="8" s="1"/>
  <c r="BG2109" i="7"/>
  <c r="O2071" i="8" s="1"/>
  <c r="BH2109" i="7"/>
  <c r="P2071" i="8" s="1"/>
  <c r="BI2109" i="7"/>
  <c r="Q2071" i="8" s="1"/>
  <c r="BM2109" i="7"/>
  <c r="U2071" i="8" s="1"/>
  <c r="BN2109" i="7"/>
  <c r="V2071" i="8" s="1"/>
  <c r="BO2109" i="7"/>
  <c r="W2071" i="8" s="1"/>
  <c r="BP2109" i="7"/>
  <c r="X2071" i="8" s="1"/>
  <c r="BQ2109" i="7"/>
  <c r="Y2071" i="8" s="1"/>
  <c r="BR2109" i="7"/>
  <c r="Z2071" i="8" s="1"/>
  <c r="BE2110" i="7"/>
  <c r="M2072" i="8" s="1"/>
  <c r="BF2110" i="7"/>
  <c r="N2072" i="8" s="1"/>
  <c r="BG2110" i="7"/>
  <c r="O2072" i="8" s="1"/>
  <c r="BH2110" i="7"/>
  <c r="P2072" i="8" s="1"/>
  <c r="BI2110" i="7"/>
  <c r="Q2072" i="8" s="1"/>
  <c r="BM2110" i="7"/>
  <c r="U2072" i="8" s="1"/>
  <c r="BN2110" i="7"/>
  <c r="V2072" i="8" s="1"/>
  <c r="BO2110" i="7"/>
  <c r="W2072" i="8" s="1"/>
  <c r="BP2110" i="7"/>
  <c r="X2072" i="8" s="1"/>
  <c r="BQ2110" i="7"/>
  <c r="Y2072" i="8" s="1"/>
  <c r="BR2110" i="7"/>
  <c r="Z2072" i="8" s="1"/>
  <c r="BE2111" i="7"/>
  <c r="M2073" i="8" s="1"/>
  <c r="BF2111" i="7"/>
  <c r="N2073" i="8" s="1"/>
  <c r="BG2111" i="7"/>
  <c r="O2073" i="8" s="1"/>
  <c r="BH2111" i="7"/>
  <c r="P2073" i="8" s="1"/>
  <c r="BI2111" i="7"/>
  <c r="Q2073" i="8" s="1"/>
  <c r="BK2111" i="7"/>
  <c r="S2073" i="8" s="1"/>
  <c r="BM2111" i="7"/>
  <c r="U2073" i="8" s="1"/>
  <c r="BO2111" i="7"/>
  <c r="W2073" i="8" s="1"/>
  <c r="BP2111" i="7"/>
  <c r="X2073" i="8" s="1"/>
  <c r="BQ2111" i="7"/>
  <c r="Y2073" i="8" s="1"/>
  <c r="BR2111" i="7"/>
  <c r="Z2073" i="8" s="1"/>
  <c r="BE2112" i="7"/>
  <c r="M2074" i="8" s="1"/>
  <c r="BF2112" i="7"/>
  <c r="N2074" i="8" s="1"/>
  <c r="BG2112" i="7"/>
  <c r="O2074" i="8" s="1"/>
  <c r="BH2112" i="7"/>
  <c r="P2074" i="8" s="1"/>
  <c r="BI2112" i="7"/>
  <c r="Q2074" i="8" s="1"/>
  <c r="BK2112" i="7"/>
  <c r="S2074" i="8" s="1"/>
  <c r="BM2112" i="7"/>
  <c r="U2074" i="8" s="1"/>
  <c r="BN2112" i="7"/>
  <c r="V2074" i="8" s="1"/>
  <c r="BO2112" i="7"/>
  <c r="W2074" i="8" s="1"/>
  <c r="BP2112" i="7"/>
  <c r="X2074" i="8" s="1"/>
  <c r="BQ2112" i="7"/>
  <c r="Y2074" i="8" s="1"/>
  <c r="BR2112" i="7"/>
  <c r="Z2074" i="8" s="1"/>
  <c r="BE2113" i="7"/>
  <c r="M2075" i="8" s="1"/>
  <c r="BF2113" i="7"/>
  <c r="N2075" i="8" s="1"/>
  <c r="BG2113" i="7"/>
  <c r="O2075" i="8" s="1"/>
  <c r="BH2113" i="7"/>
  <c r="P2075" i="8" s="1"/>
  <c r="BI2113" i="7"/>
  <c r="Q2075" i="8" s="1"/>
  <c r="BJ2113" i="7"/>
  <c r="R2075" i="8" s="1"/>
  <c r="BK2113" i="7"/>
  <c r="S2075" i="8" s="1"/>
  <c r="BN2113" i="7"/>
  <c r="V2075" i="8" s="1"/>
  <c r="BP2113" i="7"/>
  <c r="X2075" i="8" s="1"/>
  <c r="BQ2113" i="7"/>
  <c r="Y2075" i="8" s="1"/>
  <c r="BR2113" i="7"/>
  <c r="Z2075" i="8" s="1"/>
  <c r="BE2114" i="7"/>
  <c r="M2076" i="8" s="1"/>
  <c r="BF2114" i="7"/>
  <c r="N2076" i="8" s="1"/>
  <c r="BG2114" i="7"/>
  <c r="O2076" i="8" s="1"/>
  <c r="BH2114" i="7"/>
  <c r="P2076" i="8" s="1"/>
  <c r="BI2114" i="7"/>
  <c r="Q2076" i="8" s="1"/>
  <c r="BK2114" i="7"/>
  <c r="S2076" i="8" s="1"/>
  <c r="BM2114" i="7"/>
  <c r="U2076" i="8" s="1"/>
  <c r="BN2114" i="7"/>
  <c r="V2076" i="8" s="1"/>
  <c r="BP2114" i="7"/>
  <c r="X2076" i="8" s="1"/>
  <c r="BQ2114" i="7"/>
  <c r="Y2076" i="8" s="1"/>
  <c r="BR2114" i="7"/>
  <c r="Z2076" i="8" s="1"/>
  <c r="BE2115" i="7"/>
  <c r="M2077" i="8" s="1"/>
  <c r="BF2115" i="7"/>
  <c r="N2077" i="8" s="1"/>
  <c r="BG2115" i="7"/>
  <c r="O2077" i="8" s="1"/>
  <c r="BH2115" i="7"/>
  <c r="P2077" i="8" s="1"/>
  <c r="BI2115" i="7"/>
  <c r="Q2077" i="8" s="1"/>
  <c r="BJ2115" i="7"/>
  <c r="R2077" i="8" s="1"/>
  <c r="BK2115" i="7"/>
  <c r="S2077" i="8" s="1"/>
  <c r="BN2115" i="7"/>
  <c r="V2077" i="8" s="1"/>
  <c r="BP2115" i="7"/>
  <c r="X2077" i="8" s="1"/>
  <c r="BQ2115" i="7"/>
  <c r="Y2077" i="8" s="1"/>
  <c r="BR2115" i="7"/>
  <c r="Z2077" i="8" s="1"/>
  <c r="BE2116" i="7"/>
  <c r="M2078" i="8" s="1"/>
  <c r="BF2116" i="7"/>
  <c r="N2078" i="8" s="1"/>
  <c r="BG2116" i="7"/>
  <c r="O2078" i="8" s="1"/>
  <c r="BH2116" i="7"/>
  <c r="P2078" i="8" s="1"/>
  <c r="BI2116" i="7"/>
  <c r="Q2078" i="8" s="1"/>
  <c r="BK2116" i="7"/>
  <c r="S2078" i="8" s="1"/>
  <c r="BM2116" i="7"/>
  <c r="U2078" i="8" s="1"/>
  <c r="BO2116" i="7"/>
  <c r="W2078" i="8" s="1"/>
  <c r="BP2116" i="7"/>
  <c r="X2078" i="8" s="1"/>
  <c r="BQ2116" i="7"/>
  <c r="Y2078" i="8" s="1"/>
  <c r="BR2116" i="7"/>
  <c r="Z2078" i="8" s="1"/>
  <c r="BE2117" i="7"/>
  <c r="M2079" i="8" s="1"/>
  <c r="BF2117" i="7"/>
  <c r="N2079" i="8" s="1"/>
  <c r="BG2117" i="7"/>
  <c r="O2079" i="8" s="1"/>
  <c r="BH2117" i="7"/>
  <c r="P2079" i="8" s="1"/>
  <c r="BI2117" i="7"/>
  <c r="Q2079" i="8" s="1"/>
  <c r="BK2117" i="7"/>
  <c r="S2079" i="8" s="1"/>
  <c r="BL2117" i="7"/>
  <c r="T2079" i="8" s="1"/>
  <c r="BM2117" i="7"/>
  <c r="U2079" i="8" s="1"/>
  <c r="BO2117" i="7"/>
  <c r="W2079" i="8" s="1"/>
  <c r="BP2117" i="7"/>
  <c r="X2079" i="8" s="1"/>
  <c r="BQ2117" i="7"/>
  <c r="Y2079" i="8" s="1"/>
  <c r="BE2118" i="7"/>
  <c r="M2080" i="8" s="1"/>
  <c r="BF2118" i="7"/>
  <c r="N2080" i="8" s="1"/>
  <c r="BG2118" i="7"/>
  <c r="O2080" i="8" s="1"/>
  <c r="BH2118" i="7"/>
  <c r="P2080" i="8" s="1"/>
  <c r="BI2118" i="7"/>
  <c r="Q2080" i="8" s="1"/>
  <c r="BM2118" i="7"/>
  <c r="U2080" i="8" s="1"/>
  <c r="BN2118" i="7"/>
  <c r="V2080" i="8" s="1"/>
  <c r="BO2118" i="7"/>
  <c r="W2080" i="8" s="1"/>
  <c r="BP2118" i="7"/>
  <c r="X2080" i="8" s="1"/>
  <c r="BQ2118" i="7"/>
  <c r="Y2080" i="8" s="1"/>
  <c r="BR2118" i="7"/>
  <c r="Z2080" i="8" s="1"/>
  <c r="BE2119" i="7"/>
  <c r="M2081" i="8" s="1"/>
  <c r="BF2119" i="7"/>
  <c r="N2081" i="8" s="1"/>
  <c r="BG2119" i="7"/>
  <c r="O2081" i="8" s="1"/>
  <c r="BH2119" i="7"/>
  <c r="P2081" i="8" s="1"/>
  <c r="BI2119" i="7"/>
  <c r="Q2081" i="8" s="1"/>
  <c r="BJ2119" i="7"/>
  <c r="R2081" i="8" s="1"/>
  <c r="BL2119" i="7"/>
  <c r="T2081" i="8" s="1"/>
  <c r="BN2119" i="7"/>
  <c r="V2081" i="8" s="1"/>
  <c r="BO2119" i="7"/>
  <c r="W2081" i="8" s="1"/>
  <c r="BP2119" i="7"/>
  <c r="X2081" i="8" s="1"/>
  <c r="BR2119" i="7"/>
  <c r="Z2081" i="8" s="1"/>
  <c r="BE2120" i="7"/>
  <c r="M2082" i="8" s="1"/>
  <c r="BF2120" i="7"/>
  <c r="N2082" i="8" s="1"/>
  <c r="BG2120" i="7"/>
  <c r="O2082" i="8" s="1"/>
  <c r="BH2120" i="7"/>
  <c r="P2082" i="8" s="1"/>
  <c r="BI2120" i="7"/>
  <c r="Q2082" i="8" s="1"/>
  <c r="BJ2120" i="7"/>
  <c r="R2082" i="8" s="1"/>
  <c r="BK2120" i="7"/>
  <c r="S2082" i="8" s="1"/>
  <c r="BN2120" i="7"/>
  <c r="V2082" i="8" s="1"/>
  <c r="BP2120" i="7"/>
  <c r="X2082" i="8" s="1"/>
  <c r="BQ2120" i="7"/>
  <c r="Y2082" i="8" s="1"/>
  <c r="BR2120" i="7"/>
  <c r="Z2082" i="8" s="1"/>
  <c r="BE2121" i="7"/>
  <c r="M2083" i="8" s="1"/>
  <c r="BF2121" i="7"/>
  <c r="N2083" i="8" s="1"/>
  <c r="BG2121" i="7"/>
  <c r="O2083" i="8" s="1"/>
  <c r="BH2121" i="7"/>
  <c r="P2083" i="8" s="1"/>
  <c r="BI2121" i="7"/>
  <c r="Q2083" i="8" s="1"/>
  <c r="BK2121" i="7"/>
  <c r="S2083" i="8" s="1"/>
  <c r="BM2121" i="7"/>
  <c r="U2083" i="8" s="1"/>
  <c r="BO2121" i="7"/>
  <c r="W2083" i="8" s="1"/>
  <c r="BP2121" i="7"/>
  <c r="X2083" i="8" s="1"/>
  <c r="BQ2121" i="7"/>
  <c r="Y2083" i="8" s="1"/>
  <c r="BR2121" i="7"/>
  <c r="Z2083" i="8" s="1"/>
  <c r="BE2122" i="7"/>
  <c r="M2084" i="8" s="1"/>
  <c r="BF2122" i="7"/>
  <c r="N2084" i="8" s="1"/>
  <c r="BG2122" i="7"/>
  <c r="O2084" i="8" s="1"/>
  <c r="BH2122" i="7"/>
  <c r="P2084" i="8" s="1"/>
  <c r="BI2122" i="7"/>
  <c r="Q2084" i="8" s="1"/>
  <c r="BJ2122" i="7"/>
  <c r="R2084" i="8" s="1"/>
  <c r="BK2122" i="7"/>
  <c r="S2084" i="8" s="1"/>
  <c r="BN2122" i="7"/>
  <c r="V2084" i="8" s="1"/>
  <c r="BP2122" i="7"/>
  <c r="X2084" i="8" s="1"/>
  <c r="BQ2122" i="7"/>
  <c r="Y2084" i="8" s="1"/>
  <c r="BR2122" i="7"/>
  <c r="Z2084" i="8" s="1"/>
  <c r="BF2123" i="7"/>
  <c r="N2085" i="8" s="1"/>
  <c r="BG2123" i="7"/>
  <c r="O2085" i="8" s="1"/>
  <c r="BH2123" i="7"/>
  <c r="P2085" i="8" s="1"/>
  <c r="BI2123" i="7"/>
  <c r="Q2085" i="8" s="1"/>
  <c r="BL2123" i="7"/>
  <c r="T2085" i="8" s="1"/>
  <c r="BM2123" i="7"/>
  <c r="U2085" i="8" s="1"/>
  <c r="BN2123" i="7"/>
  <c r="V2085" i="8" s="1"/>
  <c r="BO2123" i="7"/>
  <c r="W2085" i="8" s="1"/>
  <c r="BP2123" i="7"/>
  <c r="X2085" i="8" s="1"/>
  <c r="BQ2123" i="7"/>
  <c r="Y2085" i="8" s="1"/>
  <c r="BR2123" i="7"/>
  <c r="Z2085" i="8" s="1"/>
  <c r="BE2124" i="7"/>
  <c r="M2086" i="8" s="1"/>
  <c r="BF2124" i="7"/>
  <c r="N2086" i="8" s="1"/>
  <c r="BG2124" i="7"/>
  <c r="O2086" i="8" s="1"/>
  <c r="BH2124" i="7"/>
  <c r="P2086" i="8" s="1"/>
  <c r="BI2124" i="7"/>
  <c r="Q2086" i="8" s="1"/>
  <c r="BK2124" i="7"/>
  <c r="S2086" i="8" s="1"/>
  <c r="BM2124" i="7"/>
  <c r="U2086" i="8" s="1"/>
  <c r="BN2124" i="7"/>
  <c r="V2086" i="8" s="1"/>
  <c r="BP2124" i="7"/>
  <c r="X2086" i="8" s="1"/>
  <c r="BQ2124" i="7"/>
  <c r="Y2086" i="8" s="1"/>
  <c r="BR2124" i="7"/>
  <c r="Z2086" i="8" s="1"/>
  <c r="BE2125" i="7"/>
  <c r="M2087" i="8" s="1"/>
  <c r="BF2125" i="7"/>
  <c r="N2087" i="8" s="1"/>
  <c r="BG2125" i="7"/>
  <c r="O2087" i="8" s="1"/>
  <c r="BH2125" i="7"/>
  <c r="P2087" i="8" s="1"/>
  <c r="BI2125" i="7"/>
  <c r="Q2087" i="8" s="1"/>
  <c r="BK2125" i="7"/>
  <c r="S2087" i="8" s="1"/>
  <c r="BL2125" i="7"/>
  <c r="T2087" i="8" s="1"/>
  <c r="BM2125" i="7"/>
  <c r="U2087" i="8" s="1"/>
  <c r="BN2125" i="7"/>
  <c r="V2087" i="8" s="1"/>
  <c r="BP2125" i="7"/>
  <c r="X2087" i="8" s="1"/>
  <c r="BQ2125" i="7"/>
  <c r="Y2087" i="8" s="1"/>
  <c r="BE2126" i="7"/>
  <c r="M2088" i="8" s="1"/>
  <c r="BF2126" i="7"/>
  <c r="N2088" i="8" s="1"/>
  <c r="BG2126" i="7"/>
  <c r="O2088" i="8" s="1"/>
  <c r="BH2126" i="7"/>
  <c r="P2088" i="8" s="1"/>
  <c r="BI2126" i="7"/>
  <c r="Q2088" i="8" s="1"/>
  <c r="BJ2126" i="7"/>
  <c r="R2088" i="8" s="1"/>
  <c r="BN2126" i="7"/>
  <c r="V2088" i="8" s="1"/>
  <c r="BO2126" i="7"/>
  <c r="W2088" i="8" s="1"/>
  <c r="BP2126" i="7"/>
  <c r="X2088" i="8" s="1"/>
  <c r="BQ2126" i="7"/>
  <c r="Y2088" i="8" s="1"/>
  <c r="BR2126" i="7"/>
  <c r="Z2088" i="8" s="1"/>
  <c r="BE2127" i="7"/>
  <c r="M2089" i="8" s="1"/>
  <c r="BF2127" i="7"/>
  <c r="N2089" i="8" s="1"/>
  <c r="BG2127" i="7"/>
  <c r="O2089" i="8" s="1"/>
  <c r="BH2127" i="7"/>
  <c r="P2089" i="8" s="1"/>
  <c r="BI2127" i="7"/>
  <c r="Q2089" i="8" s="1"/>
  <c r="BJ2127" i="7"/>
  <c r="R2089" i="8" s="1"/>
  <c r="BK2127" i="7"/>
  <c r="S2089" i="8" s="1"/>
  <c r="BN2127" i="7"/>
  <c r="V2089" i="8" s="1"/>
  <c r="BP2127" i="7"/>
  <c r="X2089" i="8" s="1"/>
  <c r="BQ2127" i="7"/>
  <c r="Y2089" i="8" s="1"/>
  <c r="BR2127" i="7"/>
  <c r="Z2089" i="8" s="1"/>
  <c r="BE2128" i="7"/>
  <c r="M2090" i="8" s="1"/>
  <c r="BF2128" i="7"/>
  <c r="N2090" i="8" s="1"/>
  <c r="BG2128" i="7"/>
  <c r="O2090" i="8" s="1"/>
  <c r="BH2128" i="7"/>
  <c r="P2090" i="8" s="1"/>
  <c r="BI2128" i="7"/>
  <c r="Q2090" i="8" s="1"/>
  <c r="BK2128" i="7"/>
  <c r="S2090" i="8" s="1"/>
  <c r="BM2128" i="7"/>
  <c r="U2090" i="8" s="1"/>
  <c r="BN2128" i="7"/>
  <c r="V2090" i="8" s="1"/>
  <c r="BP2128" i="7"/>
  <c r="X2090" i="8" s="1"/>
  <c r="BQ2128" i="7"/>
  <c r="Y2090" i="8" s="1"/>
  <c r="BR2128" i="7"/>
  <c r="Z2090" i="8" s="1"/>
  <c r="BE2129" i="7"/>
  <c r="M2091" i="8" s="1"/>
  <c r="BF2129" i="7"/>
  <c r="N2091" i="8" s="1"/>
  <c r="BG2129" i="7"/>
  <c r="O2091" i="8" s="1"/>
  <c r="BH2129" i="7"/>
  <c r="P2091" i="8" s="1"/>
  <c r="BI2129" i="7"/>
  <c r="Q2091" i="8" s="1"/>
  <c r="BK2129" i="7"/>
  <c r="S2091" i="8" s="1"/>
  <c r="BM2129" i="7"/>
  <c r="U2091" i="8" s="1"/>
  <c r="BN2129" i="7"/>
  <c r="V2091" i="8" s="1"/>
  <c r="BP2129" i="7"/>
  <c r="X2091" i="8" s="1"/>
  <c r="BQ2129" i="7"/>
  <c r="Y2091" i="8" s="1"/>
  <c r="BR2129" i="7"/>
  <c r="Z2091" i="8" s="1"/>
  <c r="BE2130" i="7"/>
  <c r="M2092" i="8" s="1"/>
  <c r="BF2130" i="7"/>
  <c r="N2092" i="8" s="1"/>
  <c r="BG2130" i="7"/>
  <c r="O2092" i="8" s="1"/>
  <c r="BH2130" i="7"/>
  <c r="P2092" i="8" s="1"/>
  <c r="BI2130" i="7"/>
  <c r="Q2092" i="8" s="1"/>
  <c r="BJ2130" i="7"/>
  <c r="R2092" i="8" s="1"/>
  <c r="BK2130" i="7"/>
  <c r="S2092" i="8" s="1"/>
  <c r="BN2130" i="7"/>
  <c r="V2092" i="8" s="1"/>
  <c r="BP2130" i="7"/>
  <c r="X2092" i="8" s="1"/>
  <c r="BQ2130" i="7"/>
  <c r="Y2092" i="8" s="1"/>
  <c r="BR2130" i="7"/>
  <c r="Z2092" i="8" s="1"/>
  <c r="BE2131" i="7"/>
  <c r="M2093" i="8" s="1"/>
  <c r="BF2131" i="7"/>
  <c r="N2093" i="8" s="1"/>
  <c r="BG2131" i="7"/>
  <c r="O2093" i="8" s="1"/>
  <c r="BH2131" i="7"/>
  <c r="P2093" i="8" s="1"/>
  <c r="BI2131" i="7"/>
  <c r="Q2093" i="8" s="1"/>
  <c r="BK2131" i="7"/>
  <c r="S2093" i="8" s="1"/>
  <c r="BM2131" i="7"/>
  <c r="U2093" i="8" s="1"/>
  <c r="BO2131" i="7"/>
  <c r="W2093" i="8" s="1"/>
  <c r="BP2131" i="7"/>
  <c r="X2093" i="8" s="1"/>
  <c r="BQ2131" i="7"/>
  <c r="Y2093" i="8" s="1"/>
  <c r="BR2131" i="7"/>
  <c r="Z2093" i="8" s="1"/>
  <c r="BE2132" i="7"/>
  <c r="M2094" i="8" s="1"/>
  <c r="BF2132" i="7"/>
  <c r="N2094" i="8" s="1"/>
  <c r="BG2132" i="7"/>
  <c r="O2094" i="8" s="1"/>
  <c r="BH2132" i="7"/>
  <c r="P2094" i="8" s="1"/>
  <c r="BI2132" i="7"/>
  <c r="Q2094" i="8" s="1"/>
  <c r="BK2132" i="7"/>
  <c r="S2094" i="8" s="1"/>
  <c r="BM2132" i="7"/>
  <c r="U2094" i="8" s="1"/>
  <c r="BO2132" i="7"/>
  <c r="W2094" i="8" s="1"/>
  <c r="BP2132" i="7"/>
  <c r="X2094" i="8" s="1"/>
  <c r="BQ2132" i="7"/>
  <c r="Y2094" i="8" s="1"/>
  <c r="BR2132" i="7"/>
  <c r="Z2094" i="8" s="1"/>
  <c r="BE2133" i="7"/>
  <c r="M2095" i="8" s="1"/>
  <c r="BF2133" i="7"/>
  <c r="N2095" i="8" s="1"/>
  <c r="BG2133" i="7"/>
  <c r="O2095" i="8" s="1"/>
  <c r="BH2133" i="7"/>
  <c r="P2095" i="8" s="1"/>
  <c r="BI2133" i="7"/>
  <c r="Q2095" i="8" s="1"/>
  <c r="BL2133" i="7"/>
  <c r="T2095" i="8" s="1"/>
  <c r="BM2133" i="7"/>
  <c r="U2095" i="8" s="1"/>
  <c r="BN2133" i="7"/>
  <c r="V2095" i="8" s="1"/>
  <c r="BO2133" i="7"/>
  <c r="W2095" i="8" s="1"/>
  <c r="BP2133" i="7"/>
  <c r="X2095" i="8" s="1"/>
  <c r="BQ2133" i="7"/>
  <c r="Y2095" i="8" s="1"/>
  <c r="BE2134" i="7"/>
  <c r="M2096" i="8" s="1"/>
  <c r="BF2134" i="7"/>
  <c r="N2096" i="8" s="1"/>
  <c r="BG2134" i="7"/>
  <c r="O2096" i="8" s="1"/>
  <c r="BH2134" i="7"/>
  <c r="P2096" i="8" s="1"/>
  <c r="BI2134" i="7"/>
  <c r="Q2096" i="8" s="1"/>
  <c r="BK2134" i="7"/>
  <c r="S2096" i="8" s="1"/>
  <c r="BM2134" i="7"/>
  <c r="U2096" i="8" s="1"/>
  <c r="BN2134" i="7"/>
  <c r="V2096" i="8" s="1"/>
  <c r="BP2134" i="7"/>
  <c r="X2096" i="8" s="1"/>
  <c r="BQ2134" i="7"/>
  <c r="Y2096" i="8" s="1"/>
  <c r="BR2134" i="7"/>
  <c r="Z2096" i="8" s="1"/>
  <c r="BE2135" i="7"/>
  <c r="M2097" i="8" s="1"/>
  <c r="BF2135" i="7"/>
  <c r="N2097" i="8" s="1"/>
  <c r="BG2135" i="7"/>
  <c r="O2097" i="8" s="1"/>
  <c r="BH2135" i="7"/>
  <c r="P2097" i="8" s="1"/>
  <c r="BI2135" i="7"/>
  <c r="Q2097" i="8" s="1"/>
  <c r="BK2135" i="7"/>
  <c r="S2097" i="8" s="1"/>
  <c r="BM2135" i="7"/>
  <c r="U2097" i="8" s="1"/>
  <c r="BN2135" i="7"/>
  <c r="V2097" i="8" s="1"/>
  <c r="BP2135" i="7"/>
  <c r="X2097" i="8" s="1"/>
  <c r="BQ2135" i="7"/>
  <c r="Y2097" i="8" s="1"/>
  <c r="BR2135" i="7"/>
  <c r="Z2097" i="8" s="1"/>
  <c r="BE2136" i="7"/>
  <c r="M2098" i="8" s="1"/>
  <c r="BF2136" i="7"/>
  <c r="N2098" i="8" s="1"/>
  <c r="BG2136" i="7"/>
  <c r="O2098" i="8" s="1"/>
  <c r="BH2136" i="7"/>
  <c r="P2098" i="8" s="1"/>
  <c r="BI2136" i="7"/>
  <c r="Q2098" i="8" s="1"/>
  <c r="BJ2136" i="7"/>
  <c r="R2098" i="8" s="1"/>
  <c r="BK2136" i="7"/>
  <c r="S2098" i="8" s="1"/>
  <c r="BN2136" i="7"/>
  <c r="V2098" i="8" s="1"/>
  <c r="BP2136" i="7"/>
  <c r="X2098" i="8" s="1"/>
  <c r="BQ2136" i="7"/>
  <c r="Y2098" i="8" s="1"/>
  <c r="BR2136" i="7"/>
  <c r="Z2098" i="8" s="1"/>
  <c r="BE2137" i="7"/>
  <c r="M2099" i="8" s="1"/>
  <c r="BF2137" i="7"/>
  <c r="N2099" i="8" s="1"/>
  <c r="BG2137" i="7"/>
  <c r="O2099" i="8" s="1"/>
  <c r="BH2137" i="7"/>
  <c r="P2099" i="8" s="1"/>
  <c r="BI2137" i="7"/>
  <c r="Q2099" i="8" s="1"/>
  <c r="BM2137" i="7"/>
  <c r="U2099" i="8" s="1"/>
  <c r="BN2137" i="7"/>
  <c r="V2099" i="8" s="1"/>
  <c r="BO2137" i="7"/>
  <c r="W2099" i="8" s="1"/>
  <c r="BP2137" i="7"/>
  <c r="X2099" i="8" s="1"/>
  <c r="BQ2137" i="7"/>
  <c r="Y2099" i="8" s="1"/>
  <c r="BR2137" i="7"/>
  <c r="Z2099" i="8" s="1"/>
  <c r="BE2138" i="7"/>
  <c r="M2100" i="8" s="1"/>
  <c r="BF2138" i="7"/>
  <c r="N2100" i="8" s="1"/>
  <c r="BG2138" i="7"/>
  <c r="O2100" i="8" s="1"/>
  <c r="BH2138" i="7"/>
  <c r="P2100" i="8" s="1"/>
  <c r="BI2138" i="7"/>
  <c r="Q2100" i="8" s="1"/>
  <c r="BK2138" i="7"/>
  <c r="S2100" i="8" s="1"/>
  <c r="BM2138" i="7"/>
  <c r="U2100" i="8" s="1"/>
  <c r="BN2138" i="7"/>
  <c r="V2100" i="8" s="1"/>
  <c r="BP2138" i="7"/>
  <c r="X2100" i="8" s="1"/>
  <c r="BQ2138" i="7"/>
  <c r="Y2100" i="8" s="1"/>
  <c r="BR2138" i="7"/>
  <c r="Z2100" i="8" s="1"/>
  <c r="BE2139" i="7"/>
  <c r="M2101" i="8" s="1"/>
  <c r="BF2139" i="7"/>
  <c r="N2101" i="8" s="1"/>
  <c r="BG2139" i="7"/>
  <c r="O2101" i="8" s="1"/>
  <c r="BH2139" i="7"/>
  <c r="P2101" i="8" s="1"/>
  <c r="BI2139" i="7"/>
  <c r="Q2101" i="8" s="1"/>
  <c r="BM2139" i="7"/>
  <c r="U2101" i="8" s="1"/>
  <c r="BN2139" i="7"/>
  <c r="V2101" i="8" s="1"/>
  <c r="BO2139" i="7"/>
  <c r="W2101" i="8" s="1"/>
  <c r="BP2139" i="7"/>
  <c r="X2101" i="8" s="1"/>
  <c r="BQ2139" i="7"/>
  <c r="Y2101" i="8" s="1"/>
  <c r="BR2139" i="7"/>
  <c r="Z2101" i="8" s="1"/>
  <c r="BE2140" i="7"/>
  <c r="M2102" i="8" s="1"/>
  <c r="BF2140" i="7"/>
  <c r="N2102" i="8" s="1"/>
  <c r="BG2140" i="7"/>
  <c r="O2102" i="8" s="1"/>
  <c r="BH2140" i="7"/>
  <c r="P2102" i="8" s="1"/>
  <c r="BI2140" i="7"/>
  <c r="Q2102" i="8" s="1"/>
  <c r="BM2140" i="7"/>
  <c r="U2102" i="8" s="1"/>
  <c r="BN2140" i="7"/>
  <c r="V2102" i="8" s="1"/>
  <c r="BO2140" i="7"/>
  <c r="W2102" i="8" s="1"/>
  <c r="BP2140" i="7"/>
  <c r="X2102" i="8" s="1"/>
  <c r="BQ2140" i="7"/>
  <c r="Y2102" i="8" s="1"/>
  <c r="BR2140" i="7"/>
  <c r="Z2102" i="8" s="1"/>
  <c r="BE2141" i="7"/>
  <c r="M2103" i="8" s="1"/>
  <c r="BF2141" i="7"/>
  <c r="N2103" i="8" s="1"/>
  <c r="BG2141" i="7"/>
  <c r="O2103" i="8" s="1"/>
  <c r="BH2141" i="7"/>
  <c r="P2103" i="8" s="1"/>
  <c r="BI2141" i="7"/>
  <c r="Q2103" i="8" s="1"/>
  <c r="BJ2141" i="7"/>
  <c r="R2103" i="8" s="1"/>
  <c r="BK2141" i="7"/>
  <c r="S2103" i="8" s="1"/>
  <c r="BN2141" i="7"/>
  <c r="V2103" i="8" s="1"/>
  <c r="BO2141" i="7"/>
  <c r="W2103" i="8" s="1"/>
  <c r="BP2141" i="7"/>
  <c r="X2103" i="8" s="1"/>
  <c r="BR2141" i="7"/>
  <c r="Z2103" i="8" s="1"/>
  <c r="BE2142" i="7"/>
  <c r="M2104" i="8" s="1"/>
  <c r="BF2142" i="7"/>
  <c r="N2104" i="8" s="1"/>
  <c r="BG2142" i="7"/>
  <c r="O2104" i="8" s="1"/>
  <c r="BH2142" i="7"/>
  <c r="P2104" i="8" s="1"/>
  <c r="BI2142" i="7"/>
  <c r="Q2104" i="8" s="1"/>
  <c r="BK2142" i="7"/>
  <c r="S2104" i="8" s="1"/>
  <c r="BL2142" i="7"/>
  <c r="T2104" i="8" s="1"/>
  <c r="BN2142" i="7"/>
  <c r="V2104" i="8" s="1"/>
  <c r="BO2142" i="7"/>
  <c r="W2104" i="8" s="1"/>
  <c r="BP2142" i="7"/>
  <c r="X2104" i="8" s="1"/>
  <c r="BR2142" i="7"/>
  <c r="Z2104" i="8" s="1"/>
  <c r="BE2143" i="7"/>
  <c r="M2105" i="8" s="1"/>
  <c r="BF2143" i="7"/>
  <c r="N2105" i="8" s="1"/>
  <c r="BG2143" i="7"/>
  <c r="O2105" i="8" s="1"/>
  <c r="BH2143" i="7"/>
  <c r="P2105" i="8" s="1"/>
  <c r="BI2143" i="7"/>
  <c r="Q2105" i="8" s="1"/>
  <c r="BK2143" i="7"/>
  <c r="S2105" i="8" s="1"/>
  <c r="BL2143" i="7"/>
  <c r="T2105" i="8" s="1"/>
  <c r="BM2143" i="7"/>
  <c r="U2105" i="8" s="1"/>
  <c r="BO2143" i="7"/>
  <c r="W2105" i="8" s="1"/>
  <c r="BP2143" i="7"/>
  <c r="X2105" i="8" s="1"/>
  <c r="BR2143" i="7"/>
  <c r="Z2105" i="8" s="1"/>
  <c r="BE2144" i="7"/>
  <c r="M2106" i="8" s="1"/>
  <c r="BF2144" i="7"/>
  <c r="N2106" i="8" s="1"/>
  <c r="BG2144" i="7"/>
  <c r="O2106" i="8" s="1"/>
  <c r="BH2144" i="7"/>
  <c r="P2106" i="8" s="1"/>
  <c r="BI2144" i="7"/>
  <c r="Q2106" i="8" s="1"/>
  <c r="BK2144" i="7"/>
  <c r="S2106" i="8" s="1"/>
  <c r="BL2144" i="7"/>
  <c r="T2106" i="8" s="1"/>
  <c r="BN2144" i="7"/>
  <c r="V2106" i="8" s="1"/>
  <c r="BO2144" i="7"/>
  <c r="W2106" i="8" s="1"/>
  <c r="BP2144" i="7"/>
  <c r="X2106" i="8" s="1"/>
  <c r="BR2144" i="7"/>
  <c r="Z2106" i="8" s="1"/>
  <c r="BE2145" i="7"/>
  <c r="M2107" i="8" s="1"/>
  <c r="BF2145" i="7"/>
  <c r="N2107" i="8" s="1"/>
  <c r="BH2145" i="7"/>
  <c r="P2107" i="8" s="1"/>
  <c r="BI2145" i="7"/>
  <c r="Q2107" i="8" s="1"/>
  <c r="BJ2145" i="7"/>
  <c r="R2107" i="8" s="1"/>
  <c r="BK2145" i="7"/>
  <c r="S2107" i="8" s="1"/>
  <c r="BM2145" i="7"/>
  <c r="U2107" i="8" s="1"/>
  <c r="BN2145" i="7"/>
  <c r="V2107" i="8" s="1"/>
  <c r="BP2145" i="7"/>
  <c r="X2107" i="8" s="1"/>
  <c r="BQ2145" i="7"/>
  <c r="Y2107" i="8" s="1"/>
  <c r="BR2145" i="7"/>
  <c r="Z2107" i="8" s="1"/>
  <c r="BE2146" i="7"/>
  <c r="M2108" i="8" s="1"/>
  <c r="BF2146" i="7"/>
  <c r="N2108" i="8" s="1"/>
  <c r="BH2146" i="7"/>
  <c r="P2108" i="8" s="1"/>
  <c r="BI2146" i="7"/>
  <c r="Q2108" i="8" s="1"/>
  <c r="BJ2146" i="7"/>
  <c r="R2108" i="8" s="1"/>
  <c r="BK2146" i="7"/>
  <c r="S2108" i="8" s="1"/>
  <c r="BN2146" i="7"/>
  <c r="V2108" i="8" s="1"/>
  <c r="BO2146" i="7"/>
  <c r="W2108" i="8" s="1"/>
  <c r="BP2146" i="7"/>
  <c r="X2108" i="8" s="1"/>
  <c r="BQ2146" i="7"/>
  <c r="Y2108" i="8" s="1"/>
  <c r="BR2146" i="7"/>
  <c r="Z2108" i="8" s="1"/>
  <c r="BE2147" i="7"/>
  <c r="M2109" i="8" s="1"/>
  <c r="BF2147" i="7"/>
  <c r="N2109" i="8" s="1"/>
  <c r="BH2147" i="7"/>
  <c r="P2109" i="8" s="1"/>
  <c r="BI2147" i="7"/>
  <c r="Q2109" i="8" s="1"/>
  <c r="BJ2147" i="7"/>
  <c r="R2109" i="8" s="1"/>
  <c r="BL2147" i="7"/>
  <c r="T2109" i="8" s="1"/>
  <c r="BM2147" i="7"/>
  <c r="U2109" i="8" s="1"/>
  <c r="BN2147" i="7"/>
  <c r="V2109" i="8" s="1"/>
  <c r="BO2147" i="7"/>
  <c r="W2109" i="8" s="1"/>
  <c r="BP2147" i="7"/>
  <c r="X2109" i="8" s="1"/>
  <c r="BR2147" i="7"/>
  <c r="Z2109" i="8" s="1"/>
  <c r="BE2148" i="7"/>
  <c r="M2110" i="8" s="1"/>
  <c r="BF2148" i="7"/>
  <c r="N2110" i="8" s="1"/>
  <c r="BG2148" i="7"/>
  <c r="O2110" i="8" s="1"/>
  <c r="BH2148" i="7"/>
  <c r="P2110" i="8" s="1"/>
  <c r="BI2148" i="7"/>
  <c r="Q2110" i="8" s="1"/>
  <c r="BJ2148" i="7"/>
  <c r="R2110" i="8" s="1"/>
  <c r="BN2148" i="7"/>
  <c r="V2110" i="8" s="1"/>
  <c r="BO2148" i="7"/>
  <c r="W2110" i="8" s="1"/>
  <c r="BP2148" i="7"/>
  <c r="X2110" i="8" s="1"/>
  <c r="BQ2148" i="7"/>
  <c r="Y2110" i="8" s="1"/>
  <c r="BR2148" i="7"/>
  <c r="Z2110" i="8" s="1"/>
  <c r="BE2149" i="7"/>
  <c r="M2111" i="8" s="1"/>
  <c r="BF2149" i="7"/>
  <c r="N2111" i="8" s="1"/>
  <c r="BH2149" i="7"/>
  <c r="P2111" i="8" s="1"/>
  <c r="BI2149" i="7"/>
  <c r="Q2111" i="8" s="1"/>
  <c r="BK2149" i="7"/>
  <c r="S2111" i="8" s="1"/>
  <c r="BL2149" i="7"/>
  <c r="T2111" i="8" s="1"/>
  <c r="BM2149" i="7"/>
  <c r="U2111" i="8" s="1"/>
  <c r="BO2149" i="7"/>
  <c r="W2111" i="8" s="1"/>
  <c r="BP2149" i="7"/>
  <c r="X2111" i="8" s="1"/>
  <c r="BQ2149" i="7"/>
  <c r="Y2111" i="8" s="1"/>
  <c r="BR2149" i="7"/>
  <c r="Z2111" i="8" s="1"/>
  <c r="BE2150" i="7"/>
  <c r="M2112" i="8" s="1"/>
  <c r="BF2150" i="7"/>
  <c r="N2112" i="8" s="1"/>
  <c r="BG2150" i="7"/>
  <c r="O2112" i="8" s="1"/>
  <c r="BH2150" i="7"/>
  <c r="P2112" i="8" s="1"/>
  <c r="BI2150" i="7"/>
  <c r="Q2112" i="8" s="1"/>
  <c r="BK2150" i="7"/>
  <c r="S2112" i="8" s="1"/>
  <c r="BM2150" i="7"/>
  <c r="U2112" i="8" s="1"/>
  <c r="BN2150" i="7"/>
  <c r="V2112" i="8" s="1"/>
  <c r="BP2150" i="7"/>
  <c r="X2112" i="8" s="1"/>
  <c r="BQ2150" i="7"/>
  <c r="Y2112" i="8" s="1"/>
  <c r="BR2150" i="7"/>
  <c r="Z2112" i="8" s="1"/>
  <c r="BE2151" i="7"/>
  <c r="M2113" i="8" s="1"/>
  <c r="BF2151" i="7"/>
  <c r="N2113" i="8" s="1"/>
  <c r="BG2151" i="7"/>
  <c r="O2113" i="8" s="1"/>
  <c r="BH2151" i="7"/>
  <c r="P2113" i="8" s="1"/>
  <c r="BI2151" i="7"/>
  <c r="Q2113" i="8" s="1"/>
  <c r="BL2151" i="7"/>
  <c r="T2113" i="8" s="1"/>
  <c r="BM2151" i="7"/>
  <c r="U2113" i="8" s="1"/>
  <c r="BO2151" i="7"/>
  <c r="W2113" i="8" s="1"/>
  <c r="BP2151" i="7"/>
  <c r="X2113" i="8" s="1"/>
  <c r="BQ2151" i="7"/>
  <c r="Y2113" i="8" s="1"/>
  <c r="BR2151" i="7"/>
  <c r="Z2113" i="8" s="1"/>
  <c r="BE2152" i="7"/>
  <c r="M2114" i="8" s="1"/>
  <c r="BF2152" i="7"/>
  <c r="N2114" i="8" s="1"/>
  <c r="BG2152" i="7"/>
  <c r="O2114" i="8" s="1"/>
  <c r="BH2152" i="7"/>
  <c r="P2114" i="8" s="1"/>
  <c r="BI2152" i="7"/>
  <c r="Q2114" i="8" s="1"/>
  <c r="BL2152" i="7"/>
  <c r="T2114" i="8" s="1"/>
  <c r="BN2152" i="7"/>
  <c r="V2114" i="8" s="1"/>
  <c r="BO2152" i="7"/>
  <c r="W2114" i="8" s="1"/>
  <c r="BP2152" i="7"/>
  <c r="X2114" i="8" s="1"/>
  <c r="BQ2152" i="7"/>
  <c r="Y2114" i="8" s="1"/>
  <c r="BR2152" i="7"/>
  <c r="Z2114" i="8" s="1"/>
  <c r="BE2153" i="7"/>
  <c r="M2115" i="8" s="1"/>
  <c r="BF2153" i="7"/>
  <c r="N2115" i="8" s="1"/>
  <c r="BG2153" i="7"/>
  <c r="O2115" i="8" s="1"/>
  <c r="BH2153" i="7"/>
  <c r="P2115" i="8" s="1"/>
  <c r="BI2153" i="7"/>
  <c r="Q2115" i="8" s="1"/>
  <c r="BL2153" i="7"/>
  <c r="T2115" i="8" s="1"/>
  <c r="BN2153" i="7"/>
  <c r="V2115" i="8" s="1"/>
  <c r="BO2153" i="7"/>
  <c r="W2115" i="8" s="1"/>
  <c r="BP2153" i="7"/>
  <c r="X2115" i="8" s="1"/>
  <c r="BQ2153" i="7"/>
  <c r="Y2115" i="8" s="1"/>
  <c r="BR2153" i="7"/>
  <c r="Z2115" i="8" s="1"/>
  <c r="BE2154" i="7"/>
  <c r="M2116" i="8" s="1"/>
  <c r="BF2154" i="7"/>
  <c r="N2116" i="8" s="1"/>
  <c r="BG2154" i="7"/>
  <c r="O2116" i="8" s="1"/>
  <c r="BH2154" i="7"/>
  <c r="P2116" i="8" s="1"/>
  <c r="BI2154" i="7"/>
  <c r="Q2116" i="8" s="1"/>
  <c r="BK2154" i="7"/>
  <c r="S2116" i="8" s="1"/>
  <c r="BL2154" i="7"/>
  <c r="T2116" i="8" s="1"/>
  <c r="BN2154" i="7"/>
  <c r="V2116" i="8" s="1"/>
  <c r="BO2154" i="7"/>
  <c r="W2116" i="8" s="1"/>
  <c r="BP2154" i="7"/>
  <c r="X2116" i="8" s="1"/>
  <c r="BQ2154" i="7"/>
  <c r="Y2116" i="8" s="1"/>
  <c r="BR2154" i="7"/>
  <c r="Z2116" i="8" s="1"/>
  <c r="BE2155" i="7"/>
  <c r="M2117" i="8" s="1"/>
  <c r="BF2155" i="7"/>
  <c r="N2117" i="8" s="1"/>
  <c r="BG2155" i="7"/>
  <c r="O2117" i="8" s="1"/>
  <c r="BH2155" i="7"/>
  <c r="P2117" i="8" s="1"/>
  <c r="BI2155" i="7"/>
  <c r="Q2117" i="8" s="1"/>
  <c r="BJ2155" i="7"/>
  <c r="R2117" i="8" s="1"/>
  <c r="BK2155" i="7"/>
  <c r="S2117" i="8" s="1"/>
  <c r="BO2155" i="7"/>
  <c r="W2117" i="8" s="1"/>
  <c r="BP2155" i="7"/>
  <c r="X2117" i="8" s="1"/>
  <c r="BQ2155" i="7"/>
  <c r="Y2117" i="8" s="1"/>
  <c r="BR2155" i="7"/>
  <c r="Z2117" i="8" s="1"/>
  <c r="BE2156" i="7"/>
  <c r="M2118" i="8" s="1"/>
  <c r="BF2156" i="7"/>
  <c r="N2118" i="8" s="1"/>
  <c r="BG2156" i="7"/>
  <c r="O2118" i="8" s="1"/>
  <c r="BH2156" i="7"/>
  <c r="P2118" i="8" s="1"/>
  <c r="BI2156" i="7"/>
  <c r="Q2118" i="8" s="1"/>
  <c r="BL2156" i="7"/>
  <c r="T2118" i="8" s="1"/>
  <c r="BN2156" i="7"/>
  <c r="V2118" i="8" s="1"/>
  <c r="BO2156" i="7"/>
  <c r="W2118" i="8" s="1"/>
  <c r="BP2156" i="7"/>
  <c r="X2118" i="8" s="1"/>
  <c r="BQ2156" i="7"/>
  <c r="Y2118" i="8" s="1"/>
  <c r="BR2156" i="7"/>
  <c r="Z2118" i="8" s="1"/>
  <c r="BE2157" i="7"/>
  <c r="M2119" i="8" s="1"/>
  <c r="BF2157" i="7"/>
  <c r="N2119" i="8" s="1"/>
  <c r="BG2157" i="7"/>
  <c r="O2119" i="8" s="1"/>
  <c r="BH2157" i="7"/>
  <c r="P2119" i="8" s="1"/>
  <c r="BI2157" i="7"/>
  <c r="Q2119" i="8" s="1"/>
  <c r="BL2157" i="7"/>
  <c r="T2119" i="8" s="1"/>
  <c r="BN2157" i="7"/>
  <c r="V2119" i="8" s="1"/>
  <c r="BO2157" i="7"/>
  <c r="W2119" i="8" s="1"/>
  <c r="BP2157" i="7"/>
  <c r="X2119" i="8" s="1"/>
  <c r="BQ2157" i="7"/>
  <c r="Y2119" i="8" s="1"/>
  <c r="BR2157" i="7"/>
  <c r="Z2119" i="8" s="1"/>
  <c r="BE2158" i="7"/>
  <c r="M2120" i="8" s="1"/>
  <c r="BF2158" i="7"/>
  <c r="N2120" i="8" s="1"/>
  <c r="BG2158" i="7"/>
  <c r="O2120" i="8" s="1"/>
  <c r="BH2158" i="7"/>
  <c r="P2120" i="8" s="1"/>
  <c r="BI2158" i="7"/>
  <c r="Q2120" i="8" s="1"/>
  <c r="BK2158" i="7"/>
  <c r="S2120" i="8" s="1"/>
  <c r="BL2158" i="7"/>
  <c r="T2120" i="8" s="1"/>
  <c r="BN2158" i="7"/>
  <c r="V2120" i="8" s="1"/>
  <c r="BP2158" i="7"/>
  <c r="X2120" i="8" s="1"/>
  <c r="BQ2158" i="7"/>
  <c r="Y2120" i="8" s="1"/>
  <c r="BR2158" i="7"/>
  <c r="Z2120" i="8" s="1"/>
  <c r="BE2159" i="7"/>
  <c r="M2121" i="8" s="1"/>
  <c r="BF2159" i="7"/>
  <c r="N2121" i="8" s="1"/>
  <c r="BH2159" i="7"/>
  <c r="P2121" i="8" s="1"/>
  <c r="BI2159" i="7"/>
  <c r="Q2121" i="8" s="1"/>
  <c r="BK2159" i="7"/>
  <c r="S2121" i="8" s="1"/>
  <c r="BL2159" i="7"/>
  <c r="T2121" i="8" s="1"/>
  <c r="BN2159" i="7"/>
  <c r="V2121" i="8" s="1"/>
  <c r="BO2159" i="7"/>
  <c r="W2121" i="8" s="1"/>
  <c r="BP2159" i="7"/>
  <c r="X2121" i="8" s="1"/>
  <c r="BQ2159" i="7"/>
  <c r="Y2121" i="8" s="1"/>
  <c r="BR2159" i="7"/>
  <c r="Z2121" i="8" s="1"/>
  <c r="BF2160" i="7"/>
  <c r="N2122" i="8" s="1"/>
  <c r="BG2160" i="7"/>
  <c r="O2122" i="8" s="1"/>
  <c r="BH2160" i="7"/>
  <c r="P2122" i="8" s="1"/>
  <c r="BI2160" i="7"/>
  <c r="Q2122" i="8" s="1"/>
  <c r="BK2160" i="7"/>
  <c r="S2122" i="8" s="1"/>
  <c r="BL2160" i="7"/>
  <c r="T2122" i="8" s="1"/>
  <c r="BN2160" i="7"/>
  <c r="V2122" i="8" s="1"/>
  <c r="BO2160" i="7"/>
  <c r="W2122" i="8" s="1"/>
  <c r="BP2160" i="7"/>
  <c r="X2122" i="8" s="1"/>
  <c r="BQ2160" i="7"/>
  <c r="Y2122" i="8" s="1"/>
  <c r="BR2160" i="7"/>
  <c r="Z2122" i="8" s="1"/>
  <c r="BE2161" i="7"/>
  <c r="M2123" i="8" s="1"/>
  <c r="BF2161" i="7"/>
  <c r="N2123" i="8" s="1"/>
  <c r="BH2161" i="7"/>
  <c r="P2123" i="8" s="1"/>
  <c r="BI2161" i="7"/>
  <c r="Q2123" i="8" s="1"/>
  <c r="BK2161" i="7"/>
  <c r="S2123" i="8" s="1"/>
  <c r="BL2161" i="7"/>
  <c r="T2123" i="8" s="1"/>
  <c r="BN2161" i="7"/>
  <c r="V2123" i="8" s="1"/>
  <c r="BO2161" i="7"/>
  <c r="W2123" i="8" s="1"/>
  <c r="BP2161" i="7"/>
  <c r="X2123" i="8" s="1"/>
  <c r="BQ2161" i="7"/>
  <c r="Y2123" i="8" s="1"/>
  <c r="BR2161" i="7"/>
  <c r="Z2123" i="8" s="1"/>
  <c r="BE2162" i="7"/>
  <c r="M2124" i="8" s="1"/>
  <c r="BF2162" i="7"/>
  <c r="N2124" i="8" s="1"/>
  <c r="BG2162" i="7"/>
  <c r="O2124" i="8" s="1"/>
  <c r="BH2162" i="7"/>
  <c r="P2124" i="8" s="1"/>
  <c r="BI2162" i="7"/>
  <c r="Q2124" i="8" s="1"/>
  <c r="BK2162" i="7"/>
  <c r="S2124" i="8" s="1"/>
  <c r="BL2162" i="7"/>
  <c r="T2124" i="8" s="1"/>
  <c r="BN2162" i="7"/>
  <c r="V2124" i="8" s="1"/>
  <c r="BP2162" i="7"/>
  <c r="X2124" i="8" s="1"/>
  <c r="BQ2162" i="7"/>
  <c r="Y2124" i="8" s="1"/>
  <c r="BR2162" i="7"/>
  <c r="Z2124" i="8" s="1"/>
  <c r="BE2163" i="7"/>
  <c r="M2125" i="8" s="1"/>
  <c r="BF2163" i="7"/>
  <c r="N2125" i="8" s="1"/>
  <c r="BG2163" i="7"/>
  <c r="O2125" i="8" s="1"/>
  <c r="BH2163" i="7"/>
  <c r="P2125" i="8" s="1"/>
  <c r="BI2163" i="7"/>
  <c r="Q2125" i="8" s="1"/>
  <c r="BK2163" i="7"/>
  <c r="S2125" i="8" s="1"/>
  <c r="BL2163" i="7"/>
  <c r="T2125" i="8" s="1"/>
  <c r="BN2163" i="7"/>
  <c r="V2125" i="8" s="1"/>
  <c r="BP2163" i="7"/>
  <c r="X2125" i="8" s="1"/>
  <c r="BQ2163" i="7"/>
  <c r="Y2125" i="8" s="1"/>
  <c r="BR2163" i="7"/>
  <c r="Z2125" i="8" s="1"/>
  <c r="BE2164" i="7"/>
  <c r="M2126" i="8" s="1"/>
  <c r="BF2164" i="7"/>
  <c r="N2126" i="8" s="1"/>
  <c r="BG2164" i="7"/>
  <c r="O2126" i="8" s="1"/>
  <c r="BH2164" i="7"/>
  <c r="P2126" i="8" s="1"/>
  <c r="BI2164" i="7"/>
  <c r="Q2126" i="8" s="1"/>
  <c r="BK2164" i="7"/>
  <c r="S2126" i="8" s="1"/>
  <c r="BL2164" i="7"/>
  <c r="T2126" i="8" s="1"/>
  <c r="BN2164" i="7"/>
  <c r="V2126" i="8" s="1"/>
  <c r="BP2164" i="7"/>
  <c r="X2126" i="8" s="1"/>
  <c r="BQ2164" i="7"/>
  <c r="Y2126" i="8" s="1"/>
  <c r="BR2164" i="7"/>
  <c r="Z2126" i="8" s="1"/>
  <c r="BE2165" i="7"/>
  <c r="M2127" i="8" s="1"/>
  <c r="BF2165" i="7"/>
  <c r="N2127" i="8" s="1"/>
  <c r="BG2165" i="7"/>
  <c r="O2127" i="8" s="1"/>
  <c r="BH2165" i="7"/>
  <c r="P2127" i="8" s="1"/>
  <c r="BI2165" i="7"/>
  <c r="Q2127" i="8" s="1"/>
  <c r="BK2165" i="7"/>
  <c r="S2127" i="8" s="1"/>
  <c r="BL2165" i="7"/>
  <c r="T2127" i="8" s="1"/>
  <c r="BN2165" i="7"/>
  <c r="V2127" i="8" s="1"/>
  <c r="BP2165" i="7"/>
  <c r="X2127" i="8" s="1"/>
  <c r="BQ2165" i="7"/>
  <c r="Y2127" i="8" s="1"/>
  <c r="BR2165" i="7"/>
  <c r="Z2127" i="8" s="1"/>
  <c r="BE2166" i="7"/>
  <c r="M2128" i="8" s="1"/>
  <c r="BF2166" i="7"/>
  <c r="N2128" i="8" s="1"/>
  <c r="BG2166" i="7"/>
  <c r="O2128" i="8" s="1"/>
  <c r="BH2166" i="7"/>
  <c r="P2128" i="8" s="1"/>
  <c r="BI2166" i="7"/>
  <c r="Q2128" i="8" s="1"/>
  <c r="BJ2166" i="7"/>
  <c r="R2128" i="8" s="1"/>
  <c r="BK2166" i="7"/>
  <c r="S2128" i="8" s="1"/>
  <c r="BN2166" i="7"/>
  <c r="V2128" i="8" s="1"/>
  <c r="BP2166" i="7"/>
  <c r="X2128" i="8" s="1"/>
  <c r="BQ2166" i="7"/>
  <c r="Y2128" i="8" s="1"/>
  <c r="BR2166" i="7"/>
  <c r="Z2128" i="8" s="1"/>
  <c r="BE2167" i="7"/>
  <c r="M2129" i="8" s="1"/>
  <c r="BF2167" i="7"/>
  <c r="N2129" i="8" s="1"/>
  <c r="BG2167" i="7"/>
  <c r="O2129" i="8" s="1"/>
  <c r="BH2167" i="7"/>
  <c r="P2129" i="8" s="1"/>
  <c r="BI2167" i="7"/>
  <c r="Q2129" i="8" s="1"/>
  <c r="BK2167" i="7"/>
  <c r="S2129" i="8" s="1"/>
  <c r="BL2167" i="7"/>
  <c r="T2129" i="8" s="1"/>
  <c r="BN2167" i="7"/>
  <c r="V2129" i="8" s="1"/>
  <c r="BO2167" i="7"/>
  <c r="W2129" i="8" s="1"/>
  <c r="BP2167" i="7"/>
  <c r="X2129" i="8" s="1"/>
  <c r="BQ2167" i="7"/>
  <c r="Y2129" i="8" s="1"/>
  <c r="BE2168" i="7"/>
  <c r="M2130" i="8" s="1"/>
  <c r="BF2168" i="7"/>
  <c r="N2130" i="8" s="1"/>
  <c r="BH2168" i="7"/>
  <c r="P2130" i="8" s="1"/>
  <c r="BI2168" i="7"/>
  <c r="Q2130" i="8" s="1"/>
  <c r="BJ2168" i="7"/>
  <c r="R2130" i="8" s="1"/>
  <c r="BK2168" i="7"/>
  <c r="S2130" i="8" s="1"/>
  <c r="BL2168" i="7"/>
  <c r="T2130" i="8" s="1"/>
  <c r="BN2168" i="7"/>
  <c r="V2130" i="8" s="1"/>
  <c r="BO2168" i="7"/>
  <c r="W2130" i="8" s="1"/>
  <c r="BP2168" i="7"/>
  <c r="X2130" i="8" s="1"/>
  <c r="BQ2168" i="7"/>
  <c r="Y2130" i="8" s="1"/>
  <c r="BE2169" i="7"/>
  <c r="M2131" i="8" s="1"/>
  <c r="BF2169" i="7"/>
  <c r="N2131" i="8" s="1"/>
  <c r="BG2169" i="7"/>
  <c r="O2131" i="8" s="1"/>
  <c r="BH2169" i="7"/>
  <c r="P2131" i="8" s="1"/>
  <c r="BI2169" i="7"/>
  <c r="Q2131" i="8" s="1"/>
  <c r="BK2169" i="7"/>
  <c r="S2131" i="8" s="1"/>
  <c r="BL2169" i="7"/>
  <c r="T2131" i="8" s="1"/>
  <c r="BN2169" i="7"/>
  <c r="V2131" i="8" s="1"/>
  <c r="BP2169" i="7"/>
  <c r="X2131" i="8" s="1"/>
  <c r="BQ2169" i="7"/>
  <c r="Y2131" i="8" s="1"/>
  <c r="BR2169" i="7"/>
  <c r="Z2131" i="8" s="1"/>
  <c r="BE2170" i="7"/>
  <c r="M2132" i="8" s="1"/>
  <c r="BF2170" i="7"/>
  <c r="N2132" i="8" s="1"/>
  <c r="BG2170" i="7"/>
  <c r="O2132" i="8" s="1"/>
  <c r="BH2170" i="7"/>
  <c r="P2132" i="8" s="1"/>
  <c r="BI2170" i="7"/>
  <c r="Q2132" i="8" s="1"/>
  <c r="BK2170" i="7"/>
  <c r="S2132" i="8" s="1"/>
  <c r="BL2170" i="7"/>
  <c r="T2132" i="8" s="1"/>
  <c r="BN2170" i="7"/>
  <c r="V2132" i="8" s="1"/>
  <c r="BP2170" i="7"/>
  <c r="X2132" i="8" s="1"/>
  <c r="BQ2170" i="7"/>
  <c r="Y2132" i="8" s="1"/>
  <c r="BR2170" i="7"/>
  <c r="Z2132" i="8" s="1"/>
  <c r="BE2171" i="7"/>
  <c r="M2133" i="8" s="1"/>
  <c r="BF2171" i="7"/>
  <c r="N2133" i="8" s="1"/>
  <c r="BG2171" i="7"/>
  <c r="O2133" i="8" s="1"/>
  <c r="BH2171" i="7"/>
  <c r="P2133" i="8" s="1"/>
  <c r="BI2171" i="7"/>
  <c r="Q2133" i="8" s="1"/>
  <c r="BK2171" i="7"/>
  <c r="S2133" i="8" s="1"/>
  <c r="BL2171" i="7"/>
  <c r="T2133" i="8" s="1"/>
  <c r="BN2171" i="7"/>
  <c r="V2133" i="8" s="1"/>
  <c r="BP2171" i="7"/>
  <c r="X2133" i="8" s="1"/>
  <c r="BQ2171" i="7"/>
  <c r="Y2133" i="8" s="1"/>
  <c r="BR2171" i="7"/>
  <c r="Z2133" i="8" s="1"/>
  <c r="BE2172" i="7"/>
  <c r="M2134" i="8" s="1"/>
  <c r="BF2172" i="7"/>
  <c r="N2134" i="8" s="1"/>
  <c r="BG2172" i="7"/>
  <c r="O2134" i="8" s="1"/>
  <c r="BH2172" i="7"/>
  <c r="P2134" i="8" s="1"/>
  <c r="BI2172" i="7"/>
  <c r="Q2134" i="8" s="1"/>
  <c r="BK2172" i="7"/>
  <c r="S2134" i="8" s="1"/>
  <c r="BL2172" i="7"/>
  <c r="T2134" i="8" s="1"/>
  <c r="BN2172" i="7"/>
  <c r="V2134" i="8" s="1"/>
  <c r="BP2172" i="7"/>
  <c r="X2134" i="8" s="1"/>
  <c r="BQ2172" i="7"/>
  <c r="Y2134" i="8" s="1"/>
  <c r="BR2172" i="7"/>
  <c r="Z2134" i="8" s="1"/>
  <c r="BE2173" i="7"/>
  <c r="M2135" i="8" s="1"/>
  <c r="BF2173" i="7"/>
  <c r="N2135" i="8" s="1"/>
  <c r="BG2173" i="7"/>
  <c r="O2135" i="8" s="1"/>
  <c r="BH2173" i="7"/>
  <c r="P2135" i="8" s="1"/>
  <c r="BI2173" i="7"/>
  <c r="Q2135" i="8" s="1"/>
  <c r="BJ2173" i="7"/>
  <c r="R2135" i="8" s="1"/>
  <c r="BK2173" i="7"/>
  <c r="S2135" i="8" s="1"/>
  <c r="BO2173" i="7"/>
  <c r="W2135" i="8" s="1"/>
  <c r="BP2173" i="7"/>
  <c r="X2135" i="8" s="1"/>
  <c r="BQ2173" i="7"/>
  <c r="Y2135" i="8" s="1"/>
  <c r="BR2173" i="7"/>
  <c r="Z2135" i="8" s="1"/>
  <c r="BE2174" i="7"/>
  <c r="M2136" i="8" s="1"/>
  <c r="BF2174" i="7"/>
  <c r="N2136" i="8" s="1"/>
  <c r="BG2174" i="7"/>
  <c r="O2136" i="8" s="1"/>
  <c r="BH2174" i="7"/>
  <c r="P2136" i="8" s="1"/>
  <c r="BI2174" i="7"/>
  <c r="Q2136" i="8" s="1"/>
  <c r="BJ2174" i="7"/>
  <c r="R2136" i="8" s="1"/>
  <c r="BK2174" i="7"/>
  <c r="S2136" i="8" s="1"/>
  <c r="BL2174" i="7"/>
  <c r="T2136" i="8" s="1"/>
  <c r="BN2174" i="7"/>
  <c r="V2136" i="8" s="1"/>
  <c r="BO2174" i="7"/>
  <c r="W2136" i="8" s="1"/>
  <c r="BP2174" i="7"/>
  <c r="X2136" i="8" s="1"/>
  <c r="BQ2174" i="7"/>
  <c r="Y2136" i="8" s="1"/>
  <c r="BE2175" i="7"/>
  <c r="M2137" i="8" s="1"/>
  <c r="BF2175" i="7"/>
  <c r="N2137" i="8" s="1"/>
  <c r="BH2175" i="7"/>
  <c r="P2137" i="8" s="1"/>
  <c r="BI2175" i="7"/>
  <c r="Q2137" i="8" s="1"/>
  <c r="BK2175" i="7"/>
  <c r="S2137" i="8" s="1"/>
  <c r="BL2175" i="7"/>
  <c r="T2137" i="8" s="1"/>
  <c r="BN2175" i="7"/>
  <c r="V2137" i="8" s="1"/>
  <c r="BO2175" i="7"/>
  <c r="W2137" i="8" s="1"/>
  <c r="BP2175" i="7"/>
  <c r="X2137" i="8" s="1"/>
  <c r="BQ2175" i="7"/>
  <c r="Y2137" i="8" s="1"/>
  <c r="BR2175" i="7"/>
  <c r="Z2137" i="8" s="1"/>
  <c r="BE2176" i="7"/>
  <c r="M2138" i="8" s="1"/>
  <c r="BF2176" i="7"/>
  <c r="N2138" i="8" s="1"/>
  <c r="BG2176" i="7"/>
  <c r="O2138" i="8" s="1"/>
  <c r="BH2176" i="7"/>
  <c r="P2138" i="8" s="1"/>
  <c r="BI2176" i="7"/>
  <c r="Q2138" i="8" s="1"/>
  <c r="BK2176" i="7"/>
  <c r="S2138" i="8" s="1"/>
  <c r="BL2176" i="7"/>
  <c r="T2138" i="8" s="1"/>
  <c r="BN2176" i="7"/>
  <c r="V2138" i="8" s="1"/>
  <c r="BP2176" i="7"/>
  <c r="X2138" i="8" s="1"/>
  <c r="BQ2176" i="7"/>
  <c r="Y2138" i="8" s="1"/>
  <c r="BR2176" i="7"/>
  <c r="Z2138" i="8" s="1"/>
  <c r="BE2177" i="7"/>
  <c r="M2139" i="8" s="1"/>
  <c r="BF2177" i="7"/>
  <c r="N2139" i="8" s="1"/>
  <c r="BG2177" i="7"/>
  <c r="O2139" i="8" s="1"/>
  <c r="BH2177" i="7"/>
  <c r="P2139" i="8" s="1"/>
  <c r="BI2177" i="7"/>
  <c r="Q2139" i="8" s="1"/>
  <c r="BK2177" i="7"/>
  <c r="S2139" i="8" s="1"/>
  <c r="BL2177" i="7"/>
  <c r="T2139" i="8" s="1"/>
  <c r="BN2177" i="7"/>
  <c r="V2139" i="8" s="1"/>
  <c r="BP2177" i="7"/>
  <c r="X2139" i="8" s="1"/>
  <c r="BQ2177" i="7"/>
  <c r="Y2139" i="8" s="1"/>
  <c r="BR2177" i="7"/>
  <c r="Z2139" i="8" s="1"/>
  <c r="BE2178" i="7"/>
  <c r="M2140" i="8" s="1"/>
  <c r="BF2178" i="7"/>
  <c r="N2140" i="8" s="1"/>
  <c r="BG2178" i="7"/>
  <c r="O2140" i="8" s="1"/>
  <c r="BH2178" i="7"/>
  <c r="P2140" i="8" s="1"/>
  <c r="BI2178" i="7"/>
  <c r="Q2140" i="8" s="1"/>
  <c r="BK2178" i="7"/>
  <c r="S2140" i="8" s="1"/>
  <c r="BL2178" i="7"/>
  <c r="T2140" i="8" s="1"/>
  <c r="BN2178" i="7"/>
  <c r="V2140" i="8" s="1"/>
  <c r="BP2178" i="7"/>
  <c r="X2140" i="8" s="1"/>
  <c r="BQ2178" i="7"/>
  <c r="Y2140" i="8" s="1"/>
  <c r="BR2178" i="7"/>
  <c r="Z2140" i="8" s="1"/>
  <c r="BE2179" i="7"/>
  <c r="M2141" i="8" s="1"/>
  <c r="BF2179" i="7"/>
  <c r="N2141" i="8" s="1"/>
  <c r="BG2179" i="7"/>
  <c r="O2141" i="8" s="1"/>
  <c r="BH2179" i="7"/>
  <c r="P2141" i="8" s="1"/>
  <c r="BI2179" i="7"/>
  <c r="Q2141" i="8" s="1"/>
  <c r="BL2179" i="7"/>
  <c r="T2141" i="8" s="1"/>
  <c r="BN2179" i="7"/>
  <c r="V2141" i="8" s="1"/>
  <c r="BO2179" i="7"/>
  <c r="W2141" i="8" s="1"/>
  <c r="BP2179" i="7"/>
  <c r="X2141" i="8" s="1"/>
  <c r="BQ2179" i="7"/>
  <c r="Y2141" i="8" s="1"/>
  <c r="BR2179" i="7"/>
  <c r="Z2141" i="8" s="1"/>
  <c r="BE2180" i="7"/>
  <c r="M2142" i="8" s="1"/>
  <c r="BF2180" i="7"/>
  <c r="N2142" i="8" s="1"/>
  <c r="BG2180" i="7"/>
  <c r="O2142" i="8" s="1"/>
  <c r="BH2180" i="7"/>
  <c r="P2142" i="8" s="1"/>
  <c r="BI2180" i="7"/>
  <c r="Q2142" i="8" s="1"/>
  <c r="BL2180" i="7"/>
  <c r="T2142" i="8" s="1"/>
  <c r="BN2180" i="7"/>
  <c r="V2142" i="8" s="1"/>
  <c r="BO2180" i="7"/>
  <c r="W2142" i="8" s="1"/>
  <c r="BP2180" i="7"/>
  <c r="X2142" i="8" s="1"/>
  <c r="BQ2180" i="7"/>
  <c r="Y2142" i="8" s="1"/>
  <c r="BR2180" i="7"/>
  <c r="Z2142" i="8" s="1"/>
  <c r="BE2181" i="7"/>
  <c r="M2143" i="8" s="1"/>
  <c r="BF2181" i="7"/>
  <c r="N2143" i="8" s="1"/>
  <c r="BG2181" i="7"/>
  <c r="O2143" i="8" s="1"/>
  <c r="BH2181" i="7"/>
  <c r="P2143" i="8" s="1"/>
  <c r="BI2181" i="7"/>
  <c r="Q2143" i="8" s="1"/>
  <c r="BK2181" i="7"/>
  <c r="S2143" i="8" s="1"/>
  <c r="BL2181" i="7"/>
  <c r="T2143" i="8" s="1"/>
  <c r="BN2181" i="7"/>
  <c r="V2143" i="8" s="1"/>
  <c r="BO2181" i="7"/>
  <c r="W2143" i="8" s="1"/>
  <c r="BP2181" i="7"/>
  <c r="X2143" i="8" s="1"/>
  <c r="BQ2181" i="7"/>
  <c r="Y2143" i="8" s="1"/>
  <c r="BE2182" i="7"/>
  <c r="M2144" i="8" s="1"/>
  <c r="BF2182" i="7"/>
  <c r="N2144" i="8" s="1"/>
  <c r="BG2182" i="7"/>
  <c r="O2144" i="8" s="1"/>
  <c r="BH2182" i="7"/>
  <c r="P2144" i="8" s="1"/>
  <c r="BI2182" i="7"/>
  <c r="Q2144" i="8" s="1"/>
  <c r="BL2182" i="7"/>
  <c r="T2144" i="8" s="1"/>
  <c r="BN2182" i="7"/>
  <c r="V2144" i="8" s="1"/>
  <c r="BO2182" i="7"/>
  <c r="W2144" i="8" s="1"/>
  <c r="BP2182" i="7"/>
  <c r="X2144" i="8" s="1"/>
  <c r="BQ2182" i="7"/>
  <c r="Y2144" i="8" s="1"/>
  <c r="BR2182" i="7"/>
  <c r="Z2144" i="8" s="1"/>
  <c r="BE2183" i="7"/>
  <c r="M2145" i="8" s="1"/>
  <c r="BF2183" i="7"/>
  <c r="N2145" i="8" s="1"/>
  <c r="BG2183" i="7"/>
  <c r="O2145" i="8" s="1"/>
  <c r="BH2183" i="7"/>
  <c r="P2145" i="8" s="1"/>
  <c r="BI2183" i="7"/>
  <c r="Q2145" i="8" s="1"/>
  <c r="BJ2183" i="7"/>
  <c r="R2145" i="8" s="1"/>
  <c r="BK2183" i="7"/>
  <c r="S2145" i="8" s="1"/>
  <c r="BN2183" i="7"/>
  <c r="V2145" i="8" s="1"/>
  <c r="BP2183" i="7"/>
  <c r="X2145" i="8" s="1"/>
  <c r="BQ2183" i="7"/>
  <c r="Y2145" i="8" s="1"/>
  <c r="BR2183" i="7"/>
  <c r="Z2145" i="8" s="1"/>
  <c r="BE2184" i="7"/>
  <c r="M2146" i="8" s="1"/>
  <c r="BF2184" i="7"/>
  <c r="N2146" i="8" s="1"/>
  <c r="BG2184" i="7"/>
  <c r="O2146" i="8" s="1"/>
  <c r="BH2184" i="7"/>
  <c r="P2146" i="8" s="1"/>
  <c r="BI2184" i="7"/>
  <c r="Q2146" i="8" s="1"/>
  <c r="BJ2184" i="7"/>
  <c r="R2146" i="8" s="1"/>
  <c r="BK2184" i="7"/>
  <c r="S2146" i="8" s="1"/>
  <c r="BN2184" i="7"/>
  <c r="V2146" i="8" s="1"/>
  <c r="BP2184" i="7"/>
  <c r="X2146" i="8" s="1"/>
  <c r="BQ2184" i="7"/>
  <c r="Y2146" i="8" s="1"/>
  <c r="BR2184" i="7"/>
  <c r="Z2146" i="8" s="1"/>
  <c r="BE2185" i="7"/>
  <c r="M2147" i="8" s="1"/>
  <c r="BF2185" i="7"/>
  <c r="N2147" i="8" s="1"/>
  <c r="BG2185" i="7"/>
  <c r="O2147" i="8" s="1"/>
  <c r="BH2185" i="7"/>
  <c r="P2147" i="8" s="1"/>
  <c r="BI2185" i="7"/>
  <c r="Q2147" i="8" s="1"/>
  <c r="BK2185" i="7"/>
  <c r="S2147" i="8" s="1"/>
  <c r="BL2185" i="7"/>
  <c r="T2147" i="8" s="1"/>
  <c r="BN2185" i="7"/>
  <c r="V2147" i="8" s="1"/>
  <c r="BP2185" i="7"/>
  <c r="X2147" i="8" s="1"/>
  <c r="BQ2185" i="7"/>
  <c r="Y2147" i="8" s="1"/>
  <c r="BR2185" i="7"/>
  <c r="Z2147" i="8" s="1"/>
  <c r="BE2186" i="7"/>
  <c r="M2148" i="8" s="1"/>
  <c r="BF2186" i="7"/>
  <c r="N2148" i="8" s="1"/>
  <c r="BG2186" i="7"/>
  <c r="O2148" i="8" s="1"/>
  <c r="BH2186" i="7"/>
  <c r="P2148" i="8" s="1"/>
  <c r="BI2186" i="7"/>
  <c r="Q2148" i="8" s="1"/>
  <c r="BJ2186" i="7"/>
  <c r="R2148" i="8" s="1"/>
  <c r="BK2186" i="7"/>
  <c r="S2148" i="8" s="1"/>
  <c r="BN2186" i="7"/>
  <c r="V2148" i="8" s="1"/>
  <c r="BP2186" i="7"/>
  <c r="X2148" i="8" s="1"/>
  <c r="BQ2186" i="7"/>
  <c r="Y2148" i="8" s="1"/>
  <c r="BR2186" i="7"/>
  <c r="Z2148" i="8" s="1"/>
  <c r="BE2187" i="7"/>
  <c r="M2149" i="8" s="1"/>
  <c r="BF2187" i="7"/>
  <c r="N2149" i="8" s="1"/>
  <c r="BG2187" i="7"/>
  <c r="O2149" i="8" s="1"/>
  <c r="BH2187" i="7"/>
  <c r="P2149" i="8" s="1"/>
  <c r="BI2187" i="7"/>
  <c r="Q2149" i="8" s="1"/>
  <c r="BK2187" i="7"/>
  <c r="S2149" i="8" s="1"/>
  <c r="BL2187" i="7"/>
  <c r="T2149" i="8" s="1"/>
  <c r="BN2187" i="7"/>
  <c r="V2149" i="8" s="1"/>
  <c r="BP2187" i="7"/>
  <c r="X2149" i="8" s="1"/>
  <c r="BQ2187" i="7"/>
  <c r="Y2149" i="8" s="1"/>
  <c r="BR2187" i="7"/>
  <c r="Z2149" i="8" s="1"/>
  <c r="BE2188" i="7"/>
  <c r="M2150" i="8" s="1"/>
  <c r="BF2188" i="7"/>
  <c r="N2150" i="8" s="1"/>
  <c r="BG2188" i="7"/>
  <c r="O2150" i="8" s="1"/>
  <c r="BH2188" i="7"/>
  <c r="P2150" i="8" s="1"/>
  <c r="BI2188" i="7"/>
  <c r="Q2150" i="8" s="1"/>
  <c r="BK2188" i="7"/>
  <c r="S2150" i="8" s="1"/>
  <c r="BL2188" i="7"/>
  <c r="T2150" i="8" s="1"/>
  <c r="BO2188" i="7"/>
  <c r="W2150" i="8" s="1"/>
  <c r="BP2188" i="7"/>
  <c r="X2150" i="8" s="1"/>
  <c r="BQ2188" i="7"/>
  <c r="Y2150" i="8" s="1"/>
  <c r="BR2188" i="7"/>
  <c r="Z2150" i="8" s="1"/>
  <c r="BE2189" i="7"/>
  <c r="M2151" i="8" s="1"/>
  <c r="BF2189" i="7"/>
  <c r="N2151" i="8" s="1"/>
  <c r="BG2189" i="7"/>
  <c r="O2151" i="8" s="1"/>
  <c r="BH2189" i="7"/>
  <c r="P2151" i="8" s="1"/>
  <c r="BI2189" i="7"/>
  <c r="Q2151" i="8" s="1"/>
  <c r="BK2189" i="7"/>
  <c r="S2151" i="8" s="1"/>
  <c r="BL2189" i="7"/>
  <c r="T2151" i="8" s="1"/>
  <c r="BO2189" i="7"/>
  <c r="W2151" i="8" s="1"/>
  <c r="BP2189" i="7"/>
  <c r="X2151" i="8" s="1"/>
  <c r="BQ2189" i="7"/>
  <c r="Y2151" i="8" s="1"/>
  <c r="BR2189" i="7"/>
  <c r="Z2151" i="8" s="1"/>
  <c r="BE2190" i="7"/>
  <c r="M2152" i="8" s="1"/>
  <c r="BF2190" i="7"/>
  <c r="N2152" i="8" s="1"/>
  <c r="BG2190" i="7"/>
  <c r="O2152" i="8" s="1"/>
  <c r="BH2190" i="7"/>
  <c r="P2152" i="8" s="1"/>
  <c r="BI2190" i="7"/>
  <c r="Q2152" i="8" s="1"/>
  <c r="BJ2190" i="7"/>
  <c r="R2152" i="8" s="1"/>
  <c r="BK2190" i="7"/>
  <c r="S2152" i="8" s="1"/>
  <c r="BN2190" i="7"/>
  <c r="V2152" i="8" s="1"/>
  <c r="BP2190" i="7"/>
  <c r="X2152" i="8" s="1"/>
  <c r="BQ2190" i="7"/>
  <c r="Y2152" i="8" s="1"/>
  <c r="BR2190" i="7"/>
  <c r="Z2152" i="8" s="1"/>
  <c r="BE2191" i="7"/>
  <c r="M2153" i="8" s="1"/>
  <c r="BF2191" i="7"/>
  <c r="N2153" i="8" s="1"/>
  <c r="BG2191" i="7"/>
  <c r="O2153" i="8" s="1"/>
  <c r="BH2191" i="7"/>
  <c r="P2153" i="8" s="1"/>
  <c r="BI2191" i="7"/>
  <c r="Q2153" i="8" s="1"/>
  <c r="BK2191" i="7"/>
  <c r="S2153" i="8" s="1"/>
  <c r="BL2191" i="7"/>
  <c r="T2153" i="8" s="1"/>
  <c r="BM2191" i="7"/>
  <c r="U2153" i="8" s="1"/>
  <c r="BN2191" i="7"/>
  <c r="V2153" i="8" s="1"/>
  <c r="BP2191" i="7"/>
  <c r="X2153" i="8" s="1"/>
  <c r="BQ2191" i="7"/>
  <c r="Y2153" i="8" s="1"/>
  <c r="BE2192" i="7"/>
  <c r="M2154" i="8" s="1"/>
  <c r="BF2192" i="7"/>
  <c r="N2154" i="8" s="1"/>
  <c r="BG2192" i="7"/>
  <c r="O2154" i="8" s="1"/>
  <c r="BH2192" i="7"/>
  <c r="P2154" i="8" s="1"/>
  <c r="BI2192" i="7"/>
  <c r="Q2154" i="8" s="1"/>
  <c r="BK2192" i="7"/>
  <c r="S2154" i="8" s="1"/>
  <c r="BL2192" i="7"/>
  <c r="T2154" i="8" s="1"/>
  <c r="BM2192" i="7"/>
  <c r="U2154" i="8" s="1"/>
  <c r="BP2192" i="7"/>
  <c r="X2154" i="8" s="1"/>
  <c r="BQ2192" i="7"/>
  <c r="Y2154" i="8" s="1"/>
  <c r="BR2192" i="7"/>
  <c r="Z2154" i="8" s="1"/>
  <c r="BE2193" i="7"/>
  <c r="M2155" i="8" s="1"/>
  <c r="BF2193" i="7"/>
  <c r="N2155" i="8" s="1"/>
  <c r="BG2193" i="7"/>
  <c r="O2155" i="8" s="1"/>
  <c r="BH2193" i="7"/>
  <c r="P2155" i="8" s="1"/>
  <c r="BI2193" i="7"/>
  <c r="Q2155" i="8" s="1"/>
  <c r="BK2193" i="7"/>
  <c r="S2155" i="8" s="1"/>
  <c r="BL2193" i="7"/>
  <c r="T2155" i="8" s="1"/>
  <c r="BN2193" i="7"/>
  <c r="V2155" i="8" s="1"/>
  <c r="BP2193" i="7"/>
  <c r="X2155" i="8" s="1"/>
  <c r="BQ2193" i="7"/>
  <c r="Y2155" i="8" s="1"/>
  <c r="BR2193" i="7"/>
  <c r="Z2155" i="8" s="1"/>
  <c r="BE2194" i="7"/>
  <c r="M2156" i="8" s="1"/>
  <c r="BF2194" i="7"/>
  <c r="N2156" i="8" s="1"/>
  <c r="BG2194" i="7"/>
  <c r="O2156" i="8" s="1"/>
  <c r="BH2194" i="7"/>
  <c r="P2156" i="8" s="1"/>
  <c r="BI2194" i="7"/>
  <c r="Q2156" i="8" s="1"/>
  <c r="BK2194" i="7"/>
  <c r="S2156" i="8" s="1"/>
  <c r="BL2194" i="7"/>
  <c r="T2156" i="8" s="1"/>
  <c r="BN2194" i="7"/>
  <c r="V2156" i="8" s="1"/>
  <c r="BP2194" i="7"/>
  <c r="X2156" i="8" s="1"/>
  <c r="BQ2194" i="7"/>
  <c r="Y2156" i="8" s="1"/>
  <c r="BR2194" i="7"/>
  <c r="Z2156" i="8" s="1"/>
  <c r="BE2195" i="7"/>
  <c r="M2157" i="8" s="1"/>
  <c r="BF2195" i="7"/>
  <c r="N2157" i="8" s="1"/>
  <c r="BG2195" i="7"/>
  <c r="O2157" i="8" s="1"/>
  <c r="BH2195" i="7"/>
  <c r="P2157" i="8" s="1"/>
  <c r="BI2195" i="7"/>
  <c r="Q2157" i="8" s="1"/>
  <c r="BK2195" i="7"/>
  <c r="S2157" i="8" s="1"/>
  <c r="BL2195" i="7"/>
  <c r="T2157" i="8" s="1"/>
  <c r="BN2195" i="7"/>
  <c r="V2157" i="8" s="1"/>
  <c r="BP2195" i="7"/>
  <c r="X2157" i="8" s="1"/>
  <c r="BQ2195" i="7"/>
  <c r="Y2157" i="8" s="1"/>
  <c r="BR2195" i="7"/>
  <c r="Z2157" i="8" s="1"/>
  <c r="BE2196" i="7"/>
  <c r="M2158" i="8" s="1"/>
  <c r="BF2196" i="7"/>
  <c r="N2158" i="8" s="1"/>
  <c r="BG2196" i="7"/>
  <c r="O2158" i="8" s="1"/>
  <c r="BH2196" i="7"/>
  <c r="P2158" i="8" s="1"/>
  <c r="BI2196" i="7"/>
  <c r="Q2158" i="8" s="1"/>
  <c r="BL2196" i="7"/>
  <c r="T2158" i="8" s="1"/>
  <c r="BN2196" i="7"/>
  <c r="V2158" i="8" s="1"/>
  <c r="BO2196" i="7"/>
  <c r="W2158" i="8" s="1"/>
  <c r="BP2196" i="7"/>
  <c r="X2158" i="8" s="1"/>
  <c r="BQ2196" i="7"/>
  <c r="Y2158" i="8" s="1"/>
  <c r="BR2196" i="7"/>
  <c r="Z2158" i="8" s="1"/>
  <c r="BE2197" i="7"/>
  <c r="M2159" i="8" s="1"/>
  <c r="BF2197" i="7"/>
  <c r="N2159" i="8" s="1"/>
  <c r="BG2197" i="7"/>
  <c r="O2159" i="8" s="1"/>
  <c r="BH2197" i="7"/>
  <c r="P2159" i="8" s="1"/>
  <c r="BI2197" i="7"/>
  <c r="Q2159" i="8" s="1"/>
  <c r="BK2197" i="7"/>
  <c r="S2159" i="8" s="1"/>
  <c r="BL2197" i="7"/>
  <c r="T2159" i="8" s="1"/>
  <c r="BN2197" i="7"/>
  <c r="V2159" i="8" s="1"/>
  <c r="BP2197" i="7"/>
  <c r="X2159" i="8" s="1"/>
  <c r="BQ2197" i="7"/>
  <c r="Y2159" i="8" s="1"/>
  <c r="BR2197" i="7"/>
  <c r="Z2159" i="8" s="1"/>
  <c r="BE2198" i="7"/>
  <c r="M2160" i="8" s="1"/>
  <c r="BF2198" i="7"/>
  <c r="N2160" i="8" s="1"/>
  <c r="BG2198" i="7"/>
  <c r="O2160" i="8" s="1"/>
  <c r="BH2198" i="7"/>
  <c r="P2160" i="8" s="1"/>
  <c r="BI2198" i="7"/>
  <c r="Q2160" i="8" s="1"/>
  <c r="BK2198" i="7"/>
  <c r="S2160" i="8" s="1"/>
  <c r="BL2198" i="7"/>
  <c r="T2160" i="8" s="1"/>
  <c r="BN2198" i="7"/>
  <c r="V2160" i="8" s="1"/>
  <c r="BP2198" i="7"/>
  <c r="X2160" i="8" s="1"/>
  <c r="BQ2198" i="7"/>
  <c r="Y2160" i="8" s="1"/>
  <c r="BR2198" i="7"/>
  <c r="Z2160" i="8" s="1"/>
  <c r="BE2199" i="7"/>
  <c r="M2161" i="8" s="1"/>
  <c r="BF2199" i="7"/>
  <c r="N2161" i="8" s="1"/>
  <c r="BG2199" i="7"/>
  <c r="O2161" i="8" s="1"/>
  <c r="BH2199" i="7"/>
  <c r="P2161" i="8" s="1"/>
  <c r="BI2199" i="7"/>
  <c r="Q2161" i="8" s="1"/>
  <c r="BK2199" i="7"/>
  <c r="S2161" i="8" s="1"/>
  <c r="BL2199" i="7"/>
  <c r="T2161" i="8" s="1"/>
  <c r="BN2199" i="7"/>
  <c r="V2161" i="8" s="1"/>
  <c r="BP2199" i="7"/>
  <c r="X2161" i="8" s="1"/>
  <c r="BQ2199" i="7"/>
  <c r="Y2161" i="8" s="1"/>
  <c r="BR2199" i="7"/>
  <c r="Z2161" i="8" s="1"/>
  <c r="BE2200" i="7"/>
  <c r="M2162" i="8" s="1"/>
  <c r="BF2200" i="7"/>
  <c r="N2162" i="8" s="1"/>
  <c r="BG2200" i="7"/>
  <c r="O2162" i="8" s="1"/>
  <c r="BH2200" i="7"/>
  <c r="P2162" i="8" s="1"/>
  <c r="BI2200" i="7"/>
  <c r="Q2162" i="8" s="1"/>
  <c r="BK2200" i="7"/>
  <c r="S2162" i="8" s="1"/>
  <c r="BL2200" i="7"/>
  <c r="T2162" i="8" s="1"/>
  <c r="BN2200" i="7"/>
  <c r="V2162" i="8" s="1"/>
  <c r="BP2200" i="7"/>
  <c r="X2162" i="8" s="1"/>
  <c r="BQ2200" i="7"/>
  <c r="Y2162" i="8" s="1"/>
  <c r="BR2200" i="7"/>
  <c r="Z2162" i="8" s="1"/>
  <c r="BE2201" i="7"/>
  <c r="M2163" i="8" s="1"/>
  <c r="BF2201" i="7"/>
  <c r="N2163" i="8" s="1"/>
  <c r="BG2201" i="7"/>
  <c r="O2163" i="8" s="1"/>
  <c r="BH2201" i="7"/>
  <c r="P2163" i="8" s="1"/>
  <c r="BI2201" i="7"/>
  <c r="Q2163" i="8" s="1"/>
  <c r="BJ2201" i="7"/>
  <c r="R2163" i="8" s="1"/>
  <c r="BK2201" i="7"/>
  <c r="S2163" i="8" s="1"/>
  <c r="BL2201" i="7"/>
  <c r="T2163" i="8" s="1"/>
  <c r="BO2201" i="7"/>
  <c r="W2163" i="8" s="1"/>
  <c r="BP2201" i="7"/>
  <c r="X2163" i="8" s="1"/>
  <c r="BQ2201" i="7"/>
  <c r="Y2163" i="8" s="1"/>
  <c r="BE2202" i="7"/>
  <c r="M2164" i="8" s="1"/>
  <c r="BF2202" i="7"/>
  <c r="N2164" i="8" s="1"/>
  <c r="BG2202" i="7"/>
  <c r="O2164" i="8" s="1"/>
  <c r="BH2202" i="7"/>
  <c r="P2164" i="8" s="1"/>
  <c r="BI2202" i="7"/>
  <c r="Q2164" i="8" s="1"/>
  <c r="BJ2202" i="7"/>
  <c r="R2164" i="8" s="1"/>
  <c r="BK2202" i="7"/>
  <c r="S2164" i="8" s="1"/>
  <c r="BL2202" i="7"/>
  <c r="T2164" i="8" s="1"/>
  <c r="BN2202" i="7"/>
  <c r="V2164" i="8" s="1"/>
  <c r="BP2202" i="7"/>
  <c r="X2164" i="8" s="1"/>
  <c r="BQ2202" i="7"/>
  <c r="Y2164" i="8" s="1"/>
  <c r="BE2203" i="7"/>
  <c r="M2165" i="8" s="1"/>
  <c r="BF2203" i="7"/>
  <c r="N2165" i="8" s="1"/>
  <c r="BG2203" i="7"/>
  <c r="O2165" i="8" s="1"/>
  <c r="BH2203" i="7"/>
  <c r="P2165" i="8" s="1"/>
  <c r="BI2203" i="7"/>
  <c r="Q2165" i="8" s="1"/>
  <c r="BL2203" i="7"/>
  <c r="T2165" i="8" s="1"/>
  <c r="BN2203" i="7"/>
  <c r="V2165" i="8" s="1"/>
  <c r="BO2203" i="7"/>
  <c r="W2165" i="8" s="1"/>
  <c r="BP2203" i="7"/>
  <c r="X2165" i="8" s="1"/>
  <c r="BQ2203" i="7"/>
  <c r="Y2165" i="8" s="1"/>
  <c r="BR2203" i="7"/>
  <c r="Z2165" i="8" s="1"/>
  <c r="BE2204" i="7"/>
  <c r="M2166" i="8" s="1"/>
  <c r="BF2204" i="7"/>
  <c r="N2166" i="8" s="1"/>
  <c r="BG2204" i="7"/>
  <c r="O2166" i="8" s="1"/>
  <c r="BH2204" i="7"/>
  <c r="P2166" i="8" s="1"/>
  <c r="BI2204" i="7"/>
  <c r="Q2166" i="8" s="1"/>
  <c r="BK2204" i="7"/>
  <c r="S2166" i="8" s="1"/>
  <c r="BL2204" i="7"/>
  <c r="T2166" i="8" s="1"/>
  <c r="BN2204" i="7"/>
  <c r="V2166" i="8" s="1"/>
  <c r="BP2204" i="7"/>
  <c r="X2166" i="8" s="1"/>
  <c r="BQ2204" i="7"/>
  <c r="Y2166" i="8" s="1"/>
  <c r="BR2204" i="7"/>
  <c r="Z2166" i="8" s="1"/>
  <c r="BE2205" i="7"/>
  <c r="M2167" i="8" s="1"/>
  <c r="BF2205" i="7"/>
  <c r="N2167" i="8" s="1"/>
  <c r="BG2205" i="7"/>
  <c r="O2167" i="8" s="1"/>
  <c r="BH2205" i="7"/>
  <c r="P2167" i="8" s="1"/>
  <c r="BI2205" i="7"/>
  <c r="Q2167" i="8" s="1"/>
  <c r="BK2205" i="7"/>
  <c r="S2167" i="8" s="1"/>
  <c r="BL2205" i="7"/>
  <c r="T2167" i="8" s="1"/>
  <c r="BN2205" i="7"/>
  <c r="V2167" i="8" s="1"/>
  <c r="BP2205" i="7"/>
  <c r="X2167" i="8" s="1"/>
  <c r="BQ2205" i="7"/>
  <c r="Y2167" i="8" s="1"/>
  <c r="BR2205" i="7"/>
  <c r="Z2167" i="8" s="1"/>
  <c r="BE2206" i="7"/>
  <c r="M2168" i="8" s="1"/>
  <c r="BF2206" i="7"/>
  <c r="N2168" i="8" s="1"/>
  <c r="BG2206" i="7"/>
  <c r="O2168" i="8" s="1"/>
  <c r="BH2206" i="7"/>
  <c r="P2168" i="8" s="1"/>
  <c r="BI2206" i="7"/>
  <c r="Q2168" i="8" s="1"/>
  <c r="BK2206" i="7"/>
  <c r="S2168" i="8" s="1"/>
  <c r="BL2206" i="7"/>
  <c r="T2168" i="8" s="1"/>
  <c r="BN2206" i="7"/>
  <c r="V2168" i="8" s="1"/>
  <c r="BP2206" i="7"/>
  <c r="X2168" i="8" s="1"/>
  <c r="BQ2206" i="7"/>
  <c r="Y2168" i="8" s="1"/>
  <c r="BR2206" i="7"/>
  <c r="Z2168" i="8" s="1"/>
  <c r="BE2207" i="7"/>
  <c r="M2169" i="8" s="1"/>
  <c r="BF2207" i="7"/>
  <c r="N2169" i="8" s="1"/>
  <c r="BG2207" i="7"/>
  <c r="O2169" i="8" s="1"/>
  <c r="BH2207" i="7"/>
  <c r="P2169" i="8" s="1"/>
  <c r="BI2207" i="7"/>
  <c r="Q2169" i="8" s="1"/>
  <c r="BK2207" i="7"/>
  <c r="S2169" i="8" s="1"/>
  <c r="BL2207" i="7"/>
  <c r="T2169" i="8" s="1"/>
  <c r="BN2207" i="7"/>
  <c r="V2169" i="8" s="1"/>
  <c r="BP2207" i="7"/>
  <c r="X2169" i="8" s="1"/>
  <c r="BQ2207" i="7"/>
  <c r="Y2169" i="8" s="1"/>
  <c r="BR2207" i="7"/>
  <c r="Z2169" i="8" s="1"/>
  <c r="BE2208" i="7"/>
  <c r="M2170" i="8" s="1"/>
  <c r="BF2208" i="7"/>
  <c r="N2170" i="8" s="1"/>
  <c r="BG2208" i="7"/>
  <c r="O2170" i="8" s="1"/>
  <c r="BH2208" i="7"/>
  <c r="P2170" i="8" s="1"/>
  <c r="BI2208" i="7"/>
  <c r="Q2170" i="8" s="1"/>
  <c r="BK2208" i="7"/>
  <c r="S2170" i="8" s="1"/>
  <c r="BL2208" i="7"/>
  <c r="T2170" i="8" s="1"/>
  <c r="BN2208" i="7"/>
  <c r="V2170" i="8" s="1"/>
  <c r="BP2208" i="7"/>
  <c r="X2170" i="8" s="1"/>
  <c r="BQ2208" i="7"/>
  <c r="Y2170" i="8" s="1"/>
  <c r="BR2208" i="7"/>
  <c r="Z2170" i="8" s="1"/>
  <c r="BE2209" i="7"/>
  <c r="M2171" i="8" s="1"/>
  <c r="BF2209" i="7"/>
  <c r="N2171" i="8" s="1"/>
  <c r="BG2209" i="7"/>
  <c r="O2171" i="8" s="1"/>
  <c r="BH2209" i="7"/>
  <c r="P2171" i="8" s="1"/>
  <c r="BI2209" i="7"/>
  <c r="Q2171" i="8" s="1"/>
  <c r="BJ2209" i="7"/>
  <c r="R2171" i="8" s="1"/>
  <c r="BK2209" i="7"/>
  <c r="S2171" i="8" s="1"/>
  <c r="BN2209" i="7"/>
  <c r="V2171" i="8" s="1"/>
  <c r="BP2209" i="7"/>
  <c r="X2171" i="8" s="1"/>
  <c r="BQ2209" i="7"/>
  <c r="Y2171" i="8" s="1"/>
  <c r="BR2209" i="7"/>
  <c r="Z2171" i="8" s="1"/>
  <c r="BE2210" i="7"/>
  <c r="M2172" i="8" s="1"/>
  <c r="BF2210" i="7"/>
  <c r="N2172" i="8" s="1"/>
  <c r="BH2210" i="7"/>
  <c r="P2172" i="8" s="1"/>
  <c r="BI2210" i="7"/>
  <c r="Q2172" i="8" s="1"/>
  <c r="BL2210" i="7"/>
  <c r="T2172" i="8" s="1"/>
  <c r="BM2210" i="7"/>
  <c r="U2172" i="8" s="1"/>
  <c r="BN2210" i="7"/>
  <c r="V2172" i="8" s="1"/>
  <c r="BO2210" i="7"/>
  <c r="W2172" i="8" s="1"/>
  <c r="BP2210" i="7"/>
  <c r="X2172" i="8" s="1"/>
  <c r="BQ2210" i="7"/>
  <c r="Y2172" i="8" s="1"/>
  <c r="BR2210" i="7"/>
  <c r="Z2172" i="8" s="1"/>
  <c r="BE2211" i="7"/>
  <c r="M2173" i="8" s="1"/>
  <c r="BF2211" i="7"/>
  <c r="N2173" i="8" s="1"/>
  <c r="BG2211" i="7"/>
  <c r="O2173" i="8" s="1"/>
  <c r="BH2211" i="7"/>
  <c r="P2173" i="8" s="1"/>
  <c r="BI2211" i="7"/>
  <c r="Q2173" i="8" s="1"/>
  <c r="BJ2211" i="7"/>
  <c r="R2173" i="8" s="1"/>
  <c r="BK2211" i="7"/>
  <c r="S2173" i="8" s="1"/>
  <c r="BN2211" i="7"/>
  <c r="V2173" i="8" s="1"/>
  <c r="BP2211" i="7"/>
  <c r="X2173" i="8" s="1"/>
  <c r="BQ2211" i="7"/>
  <c r="Y2173" i="8" s="1"/>
  <c r="BR2211" i="7"/>
  <c r="Z2173" i="8" s="1"/>
  <c r="BE2212" i="7"/>
  <c r="M2174" i="8" s="1"/>
  <c r="BF2212" i="7"/>
  <c r="N2174" i="8" s="1"/>
  <c r="BG2212" i="7"/>
  <c r="O2174" i="8" s="1"/>
  <c r="BH2212" i="7"/>
  <c r="P2174" i="8" s="1"/>
  <c r="BI2212" i="7"/>
  <c r="Q2174" i="8" s="1"/>
  <c r="BK2212" i="7"/>
  <c r="S2174" i="8" s="1"/>
  <c r="BL2212" i="7"/>
  <c r="T2174" i="8" s="1"/>
  <c r="BN2212" i="7"/>
  <c r="V2174" i="8" s="1"/>
  <c r="BP2212" i="7"/>
  <c r="X2174" i="8" s="1"/>
  <c r="BQ2212" i="7"/>
  <c r="Y2174" i="8" s="1"/>
  <c r="BR2212" i="7"/>
  <c r="Z2174" i="8" s="1"/>
  <c r="BE2213" i="7"/>
  <c r="M2175" i="8" s="1"/>
  <c r="BF2213" i="7"/>
  <c r="N2175" i="8" s="1"/>
  <c r="BG2213" i="7"/>
  <c r="O2175" i="8" s="1"/>
  <c r="BH2213" i="7"/>
  <c r="P2175" i="8" s="1"/>
  <c r="BI2213" i="7"/>
  <c r="Q2175" i="8" s="1"/>
  <c r="BK2213" i="7"/>
  <c r="S2175" i="8" s="1"/>
  <c r="BL2213" i="7"/>
  <c r="T2175" i="8" s="1"/>
  <c r="BN2213" i="7"/>
  <c r="V2175" i="8" s="1"/>
  <c r="BP2213" i="7"/>
  <c r="X2175" i="8" s="1"/>
  <c r="BQ2213" i="7"/>
  <c r="Y2175" i="8" s="1"/>
  <c r="BR2213" i="7"/>
  <c r="Z2175" i="8" s="1"/>
  <c r="BE2214" i="7"/>
  <c r="M2176" i="8" s="1"/>
  <c r="BF2214" i="7"/>
  <c r="N2176" i="8" s="1"/>
  <c r="BG2214" i="7"/>
  <c r="O2176" i="8" s="1"/>
  <c r="BH2214" i="7"/>
  <c r="P2176" i="8" s="1"/>
  <c r="BI2214" i="7"/>
  <c r="Q2176" i="8" s="1"/>
  <c r="BJ2214" i="7"/>
  <c r="R2176" i="8" s="1"/>
  <c r="BK2214" i="7"/>
  <c r="S2176" i="8" s="1"/>
  <c r="BN2214" i="7"/>
  <c r="V2176" i="8" s="1"/>
  <c r="BP2214" i="7"/>
  <c r="X2176" i="8" s="1"/>
  <c r="BQ2214" i="7"/>
  <c r="Y2176" i="8" s="1"/>
  <c r="BR2214" i="7"/>
  <c r="Z2176" i="8" s="1"/>
  <c r="BE2215" i="7"/>
  <c r="M2177" i="8" s="1"/>
  <c r="BF2215" i="7"/>
  <c r="N2177" i="8" s="1"/>
  <c r="BG2215" i="7"/>
  <c r="O2177" i="8" s="1"/>
  <c r="BH2215" i="7"/>
  <c r="P2177" i="8" s="1"/>
  <c r="BI2215" i="7"/>
  <c r="Q2177" i="8" s="1"/>
  <c r="BK2215" i="7"/>
  <c r="S2177" i="8" s="1"/>
  <c r="BL2215" i="7"/>
  <c r="T2177" i="8" s="1"/>
  <c r="BN2215" i="7"/>
  <c r="V2177" i="8" s="1"/>
  <c r="BP2215" i="7"/>
  <c r="X2177" i="8" s="1"/>
  <c r="BQ2215" i="7"/>
  <c r="Y2177" i="8" s="1"/>
  <c r="BR2215" i="7"/>
  <c r="Z2177" i="8" s="1"/>
  <c r="BE2216" i="7"/>
  <c r="M2178" i="8" s="1"/>
  <c r="BF2216" i="7"/>
  <c r="N2178" i="8" s="1"/>
  <c r="BG2216" i="7"/>
  <c r="O2178" i="8" s="1"/>
  <c r="BH2216" i="7"/>
  <c r="P2178" i="8" s="1"/>
  <c r="BI2216" i="7"/>
  <c r="Q2178" i="8" s="1"/>
  <c r="BL2216" i="7"/>
  <c r="T2178" i="8" s="1"/>
  <c r="BN2216" i="7"/>
  <c r="V2178" i="8" s="1"/>
  <c r="BO2216" i="7"/>
  <c r="W2178" i="8" s="1"/>
  <c r="BP2216" i="7"/>
  <c r="X2178" i="8" s="1"/>
  <c r="BQ2216" i="7"/>
  <c r="Y2178" i="8" s="1"/>
  <c r="BR2216" i="7"/>
  <c r="Z2178" i="8" s="1"/>
  <c r="BE2217" i="7"/>
  <c r="M2179" i="8" s="1"/>
  <c r="BF2217" i="7"/>
  <c r="N2179" i="8" s="1"/>
  <c r="BG2217" i="7"/>
  <c r="O2179" i="8" s="1"/>
  <c r="BH2217" i="7"/>
  <c r="P2179" i="8" s="1"/>
  <c r="BI2217" i="7"/>
  <c r="Q2179" i="8" s="1"/>
  <c r="BK2217" i="7"/>
  <c r="S2179" i="8" s="1"/>
  <c r="BL2217" i="7"/>
  <c r="T2179" i="8" s="1"/>
  <c r="BO2217" i="7"/>
  <c r="W2179" i="8" s="1"/>
  <c r="BP2217" i="7"/>
  <c r="X2179" i="8" s="1"/>
  <c r="BQ2217" i="7"/>
  <c r="Y2179" i="8" s="1"/>
  <c r="BR2217" i="7"/>
  <c r="Z2179" i="8" s="1"/>
  <c r="BE2218" i="7"/>
  <c r="M2180" i="8" s="1"/>
  <c r="BF2218" i="7"/>
  <c r="N2180" i="8" s="1"/>
  <c r="BG2218" i="7"/>
  <c r="O2180" i="8" s="1"/>
  <c r="BH2218" i="7"/>
  <c r="P2180" i="8" s="1"/>
  <c r="BI2218" i="7"/>
  <c r="Q2180" i="8" s="1"/>
  <c r="BJ2218" i="7"/>
  <c r="R2180" i="8" s="1"/>
  <c r="BK2218" i="7"/>
  <c r="S2180" i="8" s="1"/>
  <c r="BO2218" i="7"/>
  <c r="W2180" i="8" s="1"/>
  <c r="BP2218" i="7"/>
  <c r="X2180" i="8" s="1"/>
  <c r="BQ2218" i="7"/>
  <c r="Y2180" i="8" s="1"/>
  <c r="BR2218" i="7"/>
  <c r="Z2180" i="8" s="1"/>
  <c r="BE2219" i="7"/>
  <c r="M2181" i="8" s="1"/>
  <c r="BF2219" i="7"/>
  <c r="N2181" i="8" s="1"/>
  <c r="BG2219" i="7"/>
  <c r="O2181" i="8" s="1"/>
  <c r="BH2219" i="7"/>
  <c r="P2181" i="8" s="1"/>
  <c r="BI2219" i="7"/>
  <c r="Q2181" i="8" s="1"/>
  <c r="BK2219" i="7"/>
  <c r="S2181" i="8" s="1"/>
  <c r="BL2219" i="7"/>
  <c r="T2181" i="8" s="1"/>
  <c r="BO2219" i="7"/>
  <c r="W2181" i="8" s="1"/>
  <c r="BP2219" i="7"/>
  <c r="X2181" i="8" s="1"/>
  <c r="BQ2219" i="7"/>
  <c r="Y2181" i="8" s="1"/>
  <c r="BR2219" i="7"/>
  <c r="Z2181" i="8" s="1"/>
  <c r="BE2220" i="7"/>
  <c r="M2182" i="8" s="1"/>
  <c r="BF2220" i="7"/>
  <c r="N2182" i="8" s="1"/>
  <c r="BG2220" i="7"/>
  <c r="O2182" i="8" s="1"/>
  <c r="BH2220" i="7"/>
  <c r="P2182" i="8" s="1"/>
  <c r="BI2220" i="7"/>
  <c r="Q2182" i="8" s="1"/>
  <c r="BJ2220" i="7"/>
  <c r="R2182" i="8" s="1"/>
  <c r="BK2220" i="7"/>
  <c r="S2182" i="8" s="1"/>
  <c r="BO2220" i="7"/>
  <c r="W2182" i="8" s="1"/>
  <c r="BP2220" i="7"/>
  <c r="X2182" i="8" s="1"/>
  <c r="BQ2220" i="7"/>
  <c r="Y2182" i="8" s="1"/>
  <c r="BR2220" i="7"/>
  <c r="Z2182" i="8" s="1"/>
  <c r="BE2221" i="7"/>
  <c r="M2183" i="8" s="1"/>
  <c r="BF2221" i="7"/>
  <c r="N2183" i="8" s="1"/>
  <c r="BG2221" i="7"/>
  <c r="O2183" i="8" s="1"/>
  <c r="BH2221" i="7"/>
  <c r="P2183" i="8" s="1"/>
  <c r="BI2221" i="7"/>
  <c r="Q2183" i="8" s="1"/>
  <c r="BK2221" i="7"/>
  <c r="S2183" i="8" s="1"/>
  <c r="BL2221" i="7"/>
  <c r="T2183" i="8" s="1"/>
  <c r="BO2221" i="7"/>
  <c r="W2183" i="8" s="1"/>
  <c r="BP2221" i="7"/>
  <c r="X2183" i="8" s="1"/>
  <c r="BQ2221" i="7"/>
  <c r="Y2183" i="8" s="1"/>
  <c r="BR2221" i="7"/>
  <c r="Z2183" i="8" s="1"/>
  <c r="BE2222" i="7"/>
  <c r="M2184" i="8" s="1"/>
  <c r="BF2222" i="7"/>
  <c r="N2184" i="8" s="1"/>
  <c r="BG2222" i="7"/>
  <c r="O2184" i="8" s="1"/>
  <c r="BH2222" i="7"/>
  <c r="P2184" i="8" s="1"/>
  <c r="BI2222" i="7"/>
  <c r="Q2184" i="8" s="1"/>
  <c r="BJ2222" i="7"/>
  <c r="R2184" i="8" s="1"/>
  <c r="BK2222" i="7"/>
  <c r="S2184" i="8" s="1"/>
  <c r="BN2222" i="7"/>
  <c r="V2184" i="8" s="1"/>
  <c r="BP2222" i="7"/>
  <c r="X2184" i="8" s="1"/>
  <c r="BQ2222" i="7"/>
  <c r="Y2184" i="8" s="1"/>
  <c r="BR2222" i="7"/>
  <c r="Z2184" i="8" s="1"/>
  <c r="BE2223" i="7"/>
  <c r="M2185" i="8" s="1"/>
  <c r="BF2223" i="7"/>
  <c r="N2185" i="8" s="1"/>
  <c r="BG2223" i="7"/>
  <c r="O2185" i="8" s="1"/>
  <c r="BH2223" i="7"/>
  <c r="P2185" i="8" s="1"/>
  <c r="BI2223" i="7"/>
  <c r="Q2185" i="8" s="1"/>
  <c r="BK2223" i="7"/>
  <c r="S2185" i="8" s="1"/>
  <c r="BL2223" i="7"/>
  <c r="T2185" i="8" s="1"/>
  <c r="BO2223" i="7"/>
  <c r="W2185" i="8" s="1"/>
  <c r="BP2223" i="7"/>
  <c r="X2185" i="8" s="1"/>
  <c r="BQ2223" i="7"/>
  <c r="Y2185" i="8" s="1"/>
  <c r="BR2223" i="7"/>
  <c r="Z2185" i="8" s="1"/>
  <c r="BF2224" i="7"/>
  <c r="N2186" i="8" s="1"/>
  <c r="BG2224" i="7"/>
  <c r="O2186" i="8" s="1"/>
  <c r="BH2224" i="7"/>
  <c r="P2186" i="8" s="1"/>
  <c r="BI2224" i="7"/>
  <c r="Q2186" i="8" s="1"/>
  <c r="BJ2224" i="7"/>
  <c r="R2186" i="8" s="1"/>
  <c r="BK2224" i="7"/>
  <c r="S2186" i="8" s="1"/>
  <c r="BL2224" i="7"/>
  <c r="T2186" i="8" s="1"/>
  <c r="BM2224" i="7"/>
  <c r="U2186" i="8" s="1"/>
  <c r="BO2224" i="7"/>
  <c r="W2186" i="8" s="1"/>
  <c r="BP2224" i="7"/>
  <c r="X2186" i="8" s="1"/>
  <c r="BR2224" i="7"/>
  <c r="Z2186" i="8" s="1"/>
  <c r="BE2225" i="7"/>
  <c r="M2187" i="8" s="1"/>
  <c r="BF2225" i="7"/>
  <c r="N2187" i="8" s="1"/>
  <c r="BG2225" i="7"/>
  <c r="O2187" i="8" s="1"/>
  <c r="BH2225" i="7"/>
  <c r="P2187" i="8" s="1"/>
  <c r="BI2225" i="7"/>
  <c r="Q2187" i="8" s="1"/>
  <c r="BK2225" i="7"/>
  <c r="S2187" i="8" s="1"/>
  <c r="BL2225" i="7"/>
  <c r="T2187" i="8" s="1"/>
  <c r="BN2225" i="7"/>
  <c r="V2187" i="8" s="1"/>
  <c r="BP2225" i="7"/>
  <c r="X2187" i="8" s="1"/>
  <c r="BQ2225" i="7"/>
  <c r="Y2187" i="8" s="1"/>
  <c r="BR2225" i="7"/>
  <c r="Z2187" i="8" s="1"/>
  <c r="BE2226" i="7"/>
  <c r="M2188" i="8" s="1"/>
  <c r="BF2226" i="7"/>
  <c r="N2188" i="8" s="1"/>
  <c r="BG2226" i="7"/>
  <c r="O2188" i="8" s="1"/>
  <c r="BH2226" i="7"/>
  <c r="P2188" i="8" s="1"/>
  <c r="BI2226" i="7"/>
  <c r="Q2188" i="8" s="1"/>
  <c r="BK2226" i="7"/>
  <c r="S2188" i="8" s="1"/>
  <c r="BL2226" i="7"/>
  <c r="T2188" i="8" s="1"/>
  <c r="BN2226" i="7"/>
  <c r="V2188" i="8" s="1"/>
  <c r="BP2226" i="7"/>
  <c r="X2188" i="8" s="1"/>
  <c r="BQ2226" i="7"/>
  <c r="Y2188" i="8" s="1"/>
  <c r="BR2226" i="7"/>
  <c r="Z2188" i="8" s="1"/>
  <c r="BE2227" i="7"/>
  <c r="M2189" i="8" s="1"/>
  <c r="BF2227" i="7"/>
  <c r="N2189" i="8" s="1"/>
  <c r="BG2227" i="7"/>
  <c r="O2189" i="8" s="1"/>
  <c r="BH2227" i="7"/>
  <c r="P2189" i="8" s="1"/>
  <c r="BI2227" i="7"/>
  <c r="Q2189" i="8" s="1"/>
  <c r="BK2227" i="7"/>
  <c r="S2189" i="8" s="1"/>
  <c r="BL2227" i="7"/>
  <c r="T2189" i="8" s="1"/>
  <c r="BN2227" i="7"/>
  <c r="V2189" i="8" s="1"/>
  <c r="BP2227" i="7"/>
  <c r="X2189" i="8" s="1"/>
  <c r="BQ2227" i="7"/>
  <c r="Y2189" i="8" s="1"/>
  <c r="BR2227" i="7"/>
  <c r="Z2189" i="8" s="1"/>
  <c r="BE2228" i="7"/>
  <c r="M2190" i="8" s="1"/>
  <c r="BF2228" i="7"/>
  <c r="N2190" i="8" s="1"/>
  <c r="BG2228" i="7"/>
  <c r="O2190" i="8" s="1"/>
  <c r="BH2228" i="7"/>
  <c r="P2190" i="8" s="1"/>
  <c r="BI2228" i="7"/>
  <c r="Q2190" i="8" s="1"/>
  <c r="BK2228" i="7"/>
  <c r="S2190" i="8" s="1"/>
  <c r="BL2228" i="7"/>
  <c r="T2190" i="8" s="1"/>
  <c r="BN2228" i="7"/>
  <c r="V2190" i="8" s="1"/>
  <c r="BP2228" i="7"/>
  <c r="X2190" i="8" s="1"/>
  <c r="BQ2228" i="7"/>
  <c r="Y2190" i="8" s="1"/>
  <c r="BR2228" i="7"/>
  <c r="Z2190" i="8" s="1"/>
  <c r="BE2229" i="7"/>
  <c r="M2191" i="8" s="1"/>
  <c r="BF2229" i="7"/>
  <c r="N2191" i="8" s="1"/>
  <c r="BG2229" i="7"/>
  <c r="O2191" i="8" s="1"/>
  <c r="BH2229" i="7"/>
  <c r="P2191" i="8" s="1"/>
  <c r="BI2229" i="7"/>
  <c r="Q2191" i="8" s="1"/>
  <c r="BK2229" i="7"/>
  <c r="S2191" i="8" s="1"/>
  <c r="BL2229" i="7"/>
  <c r="T2191" i="8" s="1"/>
  <c r="BN2229" i="7"/>
  <c r="V2191" i="8" s="1"/>
  <c r="BP2229" i="7"/>
  <c r="X2191" i="8" s="1"/>
  <c r="BQ2229" i="7"/>
  <c r="Y2191" i="8" s="1"/>
  <c r="BR2229" i="7"/>
  <c r="Z2191" i="8" s="1"/>
  <c r="BF2230" i="7"/>
  <c r="N2192" i="8" s="1"/>
  <c r="BG2230" i="7"/>
  <c r="O2192" i="8" s="1"/>
  <c r="BH2230" i="7"/>
  <c r="P2192" i="8" s="1"/>
  <c r="BI2230" i="7"/>
  <c r="Q2192" i="8" s="1"/>
  <c r="BJ2230" i="7"/>
  <c r="R2192" i="8" s="1"/>
  <c r="BK2230" i="7"/>
  <c r="S2192" i="8" s="1"/>
  <c r="BL2230" i="7"/>
  <c r="T2192" i="8" s="1"/>
  <c r="BM2230" i="7"/>
  <c r="U2192" i="8" s="1"/>
  <c r="BN2230" i="7"/>
  <c r="V2192" i="8" s="1"/>
  <c r="BP2230" i="7"/>
  <c r="X2192" i="8" s="1"/>
  <c r="BR2230" i="7"/>
  <c r="Z2192" i="8" s="1"/>
  <c r="BF2231" i="7"/>
  <c r="N2193" i="8" s="1"/>
  <c r="BG2231" i="7"/>
  <c r="O2193" i="8" s="1"/>
  <c r="BH2231" i="7"/>
  <c r="P2193" i="8" s="1"/>
  <c r="BI2231" i="7"/>
  <c r="Q2193" i="8" s="1"/>
  <c r="BL2231" i="7"/>
  <c r="T2193" i="8" s="1"/>
  <c r="BM2231" i="7"/>
  <c r="U2193" i="8" s="1"/>
  <c r="BN2231" i="7"/>
  <c r="V2193" i="8" s="1"/>
  <c r="BO2231" i="7"/>
  <c r="W2193" i="8" s="1"/>
  <c r="BP2231" i="7"/>
  <c r="X2193" i="8" s="1"/>
  <c r="BQ2231" i="7"/>
  <c r="Y2193" i="8" s="1"/>
  <c r="BR2231" i="7"/>
  <c r="Z2193" i="8" s="1"/>
  <c r="BE2232" i="7"/>
  <c r="M2194" i="8" s="1"/>
  <c r="BF2232" i="7"/>
  <c r="N2194" i="8" s="1"/>
  <c r="BG2232" i="7"/>
  <c r="O2194" i="8" s="1"/>
  <c r="BH2232" i="7"/>
  <c r="P2194" i="8" s="1"/>
  <c r="BI2232" i="7"/>
  <c r="Q2194" i="8" s="1"/>
  <c r="BK2232" i="7"/>
  <c r="S2194" i="8" s="1"/>
  <c r="BL2232" i="7"/>
  <c r="T2194" i="8" s="1"/>
  <c r="BN2232" i="7"/>
  <c r="V2194" i="8" s="1"/>
  <c r="BP2232" i="7"/>
  <c r="X2194" i="8" s="1"/>
  <c r="BQ2232" i="7"/>
  <c r="Y2194" i="8" s="1"/>
  <c r="BR2232" i="7"/>
  <c r="Z2194" i="8" s="1"/>
  <c r="BE2233" i="7"/>
  <c r="M2195" i="8" s="1"/>
  <c r="BF2233" i="7"/>
  <c r="N2195" i="8" s="1"/>
  <c r="BG2233" i="7"/>
  <c r="O2195" i="8" s="1"/>
  <c r="BH2233" i="7"/>
  <c r="P2195" i="8" s="1"/>
  <c r="BI2233" i="7"/>
  <c r="Q2195" i="8" s="1"/>
  <c r="BK2233" i="7"/>
  <c r="S2195" i="8" s="1"/>
  <c r="BL2233" i="7"/>
  <c r="T2195" i="8" s="1"/>
  <c r="BN2233" i="7"/>
  <c r="V2195" i="8" s="1"/>
  <c r="BP2233" i="7"/>
  <c r="X2195" i="8" s="1"/>
  <c r="BQ2233" i="7"/>
  <c r="Y2195" i="8" s="1"/>
  <c r="BR2233" i="7"/>
  <c r="Z2195" i="8" s="1"/>
  <c r="BF2234" i="7"/>
  <c r="N2196" i="8" s="1"/>
  <c r="BG2234" i="7"/>
  <c r="O2196" i="8" s="1"/>
  <c r="BH2234" i="7"/>
  <c r="P2196" i="8" s="1"/>
  <c r="BI2234" i="7"/>
  <c r="Q2196" i="8" s="1"/>
  <c r="BK2234" i="7"/>
  <c r="S2196" i="8" s="1"/>
  <c r="BL2234" i="7"/>
  <c r="T2196" i="8" s="1"/>
  <c r="BM2234" i="7"/>
  <c r="U2196" i="8" s="1"/>
  <c r="BN2234" i="7"/>
  <c r="V2196" i="8" s="1"/>
  <c r="BP2234" i="7"/>
  <c r="X2196" i="8" s="1"/>
  <c r="BQ2234" i="7"/>
  <c r="Y2196" i="8" s="1"/>
  <c r="BR2234" i="7"/>
  <c r="Z2196" i="8" s="1"/>
  <c r="BF2235" i="7"/>
  <c r="N2197" i="8" s="1"/>
  <c r="BG2235" i="7"/>
  <c r="O2197" i="8" s="1"/>
  <c r="BH2235" i="7"/>
  <c r="P2197" i="8" s="1"/>
  <c r="BI2235" i="7"/>
  <c r="Q2197" i="8" s="1"/>
  <c r="BJ2235" i="7"/>
  <c r="R2197" i="8" s="1"/>
  <c r="BK2235" i="7"/>
  <c r="S2197" i="8" s="1"/>
  <c r="BM2235" i="7"/>
  <c r="U2197" i="8" s="1"/>
  <c r="BN2235" i="7"/>
  <c r="V2197" i="8" s="1"/>
  <c r="BP2235" i="7"/>
  <c r="X2197" i="8" s="1"/>
  <c r="BQ2235" i="7"/>
  <c r="Y2197" i="8" s="1"/>
  <c r="BR2235" i="7"/>
  <c r="Z2197" i="8" s="1"/>
  <c r="BE2236" i="7"/>
  <c r="M2198" i="8" s="1"/>
  <c r="BF2236" i="7"/>
  <c r="N2198" i="8" s="1"/>
  <c r="BH2236" i="7"/>
  <c r="P2198" i="8" s="1"/>
  <c r="BI2236" i="7"/>
  <c r="Q2198" i="8" s="1"/>
  <c r="BK2236" i="7"/>
  <c r="S2198" i="8" s="1"/>
  <c r="BL2236" i="7"/>
  <c r="T2198" i="8" s="1"/>
  <c r="BM2236" i="7"/>
  <c r="U2198" i="8" s="1"/>
  <c r="BN2236" i="7"/>
  <c r="V2198" i="8" s="1"/>
  <c r="BP2236" i="7"/>
  <c r="X2198" i="8" s="1"/>
  <c r="BQ2236" i="7"/>
  <c r="Y2198" i="8" s="1"/>
  <c r="BR2236" i="7"/>
  <c r="Z2198" i="8" s="1"/>
  <c r="BE2237" i="7"/>
  <c r="M2199" i="8" s="1"/>
  <c r="BF2237" i="7"/>
  <c r="N2199" i="8" s="1"/>
  <c r="BG2237" i="7"/>
  <c r="O2199" i="8" s="1"/>
  <c r="BI2237" i="7"/>
  <c r="Q2199" i="8" s="1"/>
  <c r="BJ2237" i="7"/>
  <c r="R2199" i="8" s="1"/>
  <c r="BK2237" i="7"/>
  <c r="S2199" i="8" s="1"/>
  <c r="BL2237" i="7"/>
  <c r="T2199" i="8" s="1"/>
  <c r="BN2237" i="7"/>
  <c r="V2199" i="8" s="1"/>
  <c r="BP2237" i="7"/>
  <c r="X2199" i="8" s="1"/>
  <c r="BQ2237" i="7"/>
  <c r="Y2199" i="8" s="1"/>
  <c r="BR2237" i="7"/>
  <c r="Z2199" i="8" s="1"/>
  <c r="BE2238" i="7"/>
  <c r="M2200" i="8" s="1"/>
  <c r="BF2238" i="7"/>
  <c r="N2200" i="8" s="1"/>
  <c r="BG2238" i="7"/>
  <c r="O2200" i="8" s="1"/>
  <c r="BH2238" i="7"/>
  <c r="P2200" i="8" s="1"/>
  <c r="BI2238" i="7"/>
  <c r="Q2200" i="8" s="1"/>
  <c r="BJ2238" i="7"/>
  <c r="R2200" i="8" s="1"/>
  <c r="BK2238" i="7"/>
  <c r="S2200" i="8" s="1"/>
  <c r="BL2238" i="7"/>
  <c r="T2200" i="8" s="1"/>
  <c r="BN2238" i="7"/>
  <c r="V2200" i="8" s="1"/>
  <c r="BP2238" i="7"/>
  <c r="X2200" i="8" s="1"/>
  <c r="BQ2238" i="7"/>
  <c r="Y2200" i="8" s="1"/>
  <c r="BE2239" i="7"/>
  <c r="M2201" i="8" s="1"/>
  <c r="BF2239" i="7"/>
  <c r="N2201" i="8" s="1"/>
  <c r="BG2239" i="7"/>
  <c r="O2201" i="8" s="1"/>
  <c r="BI2239" i="7"/>
  <c r="Q2201" i="8" s="1"/>
  <c r="BJ2239" i="7"/>
  <c r="R2201" i="8" s="1"/>
  <c r="BK2239" i="7"/>
  <c r="S2201" i="8" s="1"/>
  <c r="BL2239" i="7"/>
  <c r="T2201" i="8" s="1"/>
  <c r="BN2239" i="7"/>
  <c r="V2201" i="8" s="1"/>
  <c r="BP2239" i="7"/>
  <c r="X2201" i="8" s="1"/>
  <c r="BQ2239" i="7"/>
  <c r="Y2201" i="8" s="1"/>
  <c r="BR2239" i="7"/>
  <c r="Z2201" i="8" s="1"/>
  <c r="BE2240" i="7"/>
  <c r="M2202" i="8" s="1"/>
  <c r="BF2240" i="7"/>
  <c r="N2202" i="8" s="1"/>
  <c r="BG2240" i="7"/>
  <c r="O2202" i="8" s="1"/>
  <c r="BI2240" i="7"/>
  <c r="Q2202" i="8" s="1"/>
  <c r="BJ2240" i="7"/>
  <c r="R2202" i="8" s="1"/>
  <c r="BK2240" i="7"/>
  <c r="S2202" i="8" s="1"/>
  <c r="BL2240" i="7"/>
  <c r="T2202" i="8" s="1"/>
  <c r="BN2240" i="7"/>
  <c r="V2202" i="8" s="1"/>
  <c r="BP2240" i="7"/>
  <c r="X2202" i="8" s="1"/>
  <c r="BQ2240" i="7"/>
  <c r="Y2202" i="8" s="1"/>
  <c r="BR2240" i="7"/>
  <c r="Z2202" i="8" s="1"/>
  <c r="BE2241" i="7"/>
  <c r="M2203" i="8" s="1"/>
  <c r="BF2241" i="7"/>
  <c r="N2203" i="8" s="1"/>
  <c r="BG2241" i="7"/>
  <c r="O2203" i="8" s="1"/>
  <c r="BH2241" i="7"/>
  <c r="P2203" i="8" s="1"/>
  <c r="BI2241" i="7"/>
  <c r="Q2203" i="8" s="1"/>
  <c r="BK2241" i="7"/>
  <c r="S2203" i="8" s="1"/>
  <c r="BL2241" i="7"/>
  <c r="T2203" i="8" s="1"/>
  <c r="BN2241" i="7"/>
  <c r="V2203" i="8" s="1"/>
  <c r="BP2241" i="7"/>
  <c r="X2203" i="8" s="1"/>
  <c r="BQ2241" i="7"/>
  <c r="Y2203" i="8" s="1"/>
  <c r="BR2241" i="7"/>
  <c r="Z2203" i="8" s="1"/>
  <c r="BE2242" i="7"/>
  <c r="M2204" i="8" s="1"/>
  <c r="BF2242" i="7"/>
  <c r="N2204" i="8" s="1"/>
  <c r="BG2242" i="7"/>
  <c r="O2204" i="8" s="1"/>
  <c r="BH2242" i="7"/>
  <c r="P2204" i="8" s="1"/>
  <c r="BI2242" i="7"/>
  <c r="Q2204" i="8" s="1"/>
  <c r="BJ2242" i="7"/>
  <c r="R2204" i="8" s="1"/>
  <c r="BK2242" i="7"/>
  <c r="S2204" i="8" s="1"/>
  <c r="BN2242" i="7"/>
  <c r="V2204" i="8" s="1"/>
  <c r="BP2242" i="7"/>
  <c r="X2204" i="8" s="1"/>
  <c r="BQ2242" i="7"/>
  <c r="Y2204" i="8" s="1"/>
  <c r="BR2242" i="7"/>
  <c r="Z2204" i="8" s="1"/>
  <c r="BE2243" i="7"/>
  <c r="M2205" i="8" s="1"/>
  <c r="BF2243" i="7"/>
  <c r="N2205" i="8" s="1"/>
  <c r="BG2243" i="7"/>
  <c r="O2205" i="8" s="1"/>
  <c r="BI2243" i="7"/>
  <c r="Q2205" i="8" s="1"/>
  <c r="BJ2243" i="7"/>
  <c r="R2205" i="8" s="1"/>
  <c r="BK2243" i="7"/>
  <c r="S2205" i="8" s="1"/>
  <c r="BL2243" i="7"/>
  <c r="T2205" i="8" s="1"/>
  <c r="BN2243" i="7"/>
  <c r="V2205" i="8" s="1"/>
  <c r="BP2243" i="7"/>
  <c r="X2205" i="8" s="1"/>
  <c r="BQ2243" i="7"/>
  <c r="Y2205" i="8" s="1"/>
  <c r="BR2243" i="7"/>
  <c r="Z2205" i="8" s="1"/>
  <c r="BE2244" i="7"/>
  <c r="M2206" i="8" s="1"/>
  <c r="BF2244" i="7"/>
  <c r="N2206" i="8" s="1"/>
  <c r="BG2244" i="7"/>
  <c r="O2206" i="8" s="1"/>
  <c r="BH2244" i="7"/>
  <c r="P2206" i="8" s="1"/>
  <c r="BI2244" i="7"/>
  <c r="Q2206" i="8" s="1"/>
  <c r="BK2244" i="7"/>
  <c r="S2206" i="8" s="1"/>
  <c r="BL2244" i="7"/>
  <c r="T2206" i="8" s="1"/>
  <c r="BN2244" i="7"/>
  <c r="V2206" i="8" s="1"/>
  <c r="BP2244" i="7"/>
  <c r="X2206" i="8" s="1"/>
  <c r="BQ2244" i="7"/>
  <c r="Y2206" i="8" s="1"/>
  <c r="BR2244" i="7"/>
  <c r="Z2206" i="8" s="1"/>
  <c r="BE2245" i="7"/>
  <c r="M2207" i="8" s="1"/>
  <c r="BF2245" i="7"/>
  <c r="N2207" i="8" s="1"/>
  <c r="BG2245" i="7"/>
  <c r="O2207" i="8" s="1"/>
  <c r="BH2245" i="7"/>
  <c r="P2207" i="8" s="1"/>
  <c r="BI2245" i="7"/>
  <c r="Q2207" i="8" s="1"/>
  <c r="BJ2245" i="7"/>
  <c r="R2207" i="8" s="1"/>
  <c r="BK2245" i="7"/>
  <c r="S2207" i="8" s="1"/>
  <c r="BL2245" i="7"/>
  <c r="T2207" i="8" s="1"/>
  <c r="BN2245" i="7"/>
  <c r="V2207" i="8" s="1"/>
  <c r="BP2245" i="7"/>
  <c r="X2207" i="8" s="1"/>
  <c r="BQ2245" i="7"/>
  <c r="Y2207" i="8" s="1"/>
  <c r="BE2246" i="7"/>
  <c r="M2208" i="8" s="1"/>
  <c r="BF2246" i="7"/>
  <c r="N2208" i="8" s="1"/>
  <c r="BH2246" i="7"/>
  <c r="P2208" i="8" s="1"/>
  <c r="BI2246" i="7"/>
  <c r="Q2208" i="8" s="1"/>
  <c r="BK2246" i="7"/>
  <c r="S2208" i="8" s="1"/>
  <c r="BL2246" i="7"/>
  <c r="T2208" i="8" s="1"/>
  <c r="BM2246" i="7"/>
  <c r="U2208" i="8" s="1"/>
  <c r="BN2246" i="7"/>
  <c r="V2208" i="8" s="1"/>
  <c r="BP2246" i="7"/>
  <c r="X2208" i="8" s="1"/>
  <c r="BQ2246" i="7"/>
  <c r="Y2208" i="8" s="1"/>
  <c r="BR2246" i="7"/>
  <c r="Z2208" i="8" s="1"/>
  <c r="BE2247" i="7"/>
  <c r="M2209" i="8" s="1"/>
  <c r="BF2247" i="7"/>
  <c r="N2209" i="8" s="1"/>
  <c r="BG2247" i="7"/>
  <c r="O2209" i="8" s="1"/>
  <c r="BI2247" i="7"/>
  <c r="Q2209" i="8" s="1"/>
  <c r="BJ2247" i="7"/>
  <c r="R2209" i="8" s="1"/>
  <c r="BK2247" i="7"/>
  <c r="S2209" i="8" s="1"/>
  <c r="BL2247" i="7"/>
  <c r="T2209" i="8" s="1"/>
  <c r="BN2247" i="7"/>
  <c r="V2209" i="8" s="1"/>
  <c r="BP2247" i="7"/>
  <c r="X2209" i="8" s="1"/>
  <c r="BQ2247" i="7"/>
  <c r="Y2209" i="8" s="1"/>
  <c r="BR2247" i="7"/>
  <c r="Z2209" i="8" s="1"/>
  <c r="BF2248" i="7"/>
  <c r="N2210" i="8" s="1"/>
  <c r="BG2248" i="7"/>
  <c r="O2210" i="8" s="1"/>
  <c r="BH2248" i="7"/>
  <c r="P2210" i="8" s="1"/>
  <c r="BI2248" i="7"/>
  <c r="Q2210" i="8" s="1"/>
  <c r="BJ2248" i="7"/>
  <c r="R2210" i="8" s="1"/>
  <c r="BK2248" i="7"/>
  <c r="S2210" i="8" s="1"/>
  <c r="BM2248" i="7"/>
  <c r="U2210" i="8" s="1"/>
  <c r="BN2248" i="7"/>
  <c r="V2210" i="8" s="1"/>
  <c r="BP2248" i="7"/>
  <c r="X2210" i="8" s="1"/>
  <c r="BQ2248" i="7"/>
  <c r="Y2210" i="8" s="1"/>
  <c r="BR2248" i="7"/>
  <c r="Z2210" i="8" s="1"/>
  <c r="BF2249" i="7"/>
  <c r="N2211" i="8" s="1"/>
  <c r="BG2249" i="7"/>
  <c r="O2211" i="8" s="1"/>
  <c r="BI2249" i="7"/>
  <c r="Q2211" i="8" s="1"/>
  <c r="BJ2249" i="7"/>
  <c r="R2211" i="8" s="1"/>
  <c r="BK2249" i="7"/>
  <c r="S2211" i="8" s="1"/>
  <c r="BL2249" i="7"/>
  <c r="T2211" i="8" s="1"/>
  <c r="BM2249" i="7"/>
  <c r="U2211" i="8" s="1"/>
  <c r="BN2249" i="7"/>
  <c r="V2211" i="8" s="1"/>
  <c r="BP2249" i="7"/>
  <c r="X2211" i="8" s="1"/>
  <c r="BQ2249" i="7"/>
  <c r="Y2211" i="8" s="1"/>
  <c r="BR2249" i="7"/>
  <c r="Z2211" i="8" s="1"/>
  <c r="BE2250" i="7"/>
  <c r="M2212" i="8" s="1"/>
  <c r="BF2250" i="7"/>
  <c r="N2212" i="8" s="1"/>
  <c r="BH2250" i="7"/>
  <c r="P2212" i="8" s="1"/>
  <c r="BI2250" i="7"/>
  <c r="Q2212" i="8" s="1"/>
  <c r="BJ2250" i="7"/>
  <c r="R2212" i="8" s="1"/>
  <c r="BK2250" i="7"/>
  <c r="S2212" i="8" s="1"/>
  <c r="BM2250" i="7"/>
  <c r="U2212" i="8" s="1"/>
  <c r="BN2250" i="7"/>
  <c r="V2212" i="8" s="1"/>
  <c r="BP2250" i="7"/>
  <c r="X2212" i="8" s="1"/>
  <c r="BQ2250" i="7"/>
  <c r="Y2212" i="8" s="1"/>
  <c r="BR2250" i="7"/>
  <c r="Z2212" i="8" s="1"/>
  <c r="BE2251" i="7"/>
  <c r="M2213" i="8" s="1"/>
  <c r="BF2251" i="7"/>
  <c r="N2213" i="8" s="1"/>
  <c r="BH2251" i="7"/>
  <c r="P2213" i="8" s="1"/>
  <c r="BI2251" i="7"/>
  <c r="Q2213" i="8" s="1"/>
  <c r="BK2251" i="7"/>
  <c r="S2213" i="8" s="1"/>
  <c r="BL2251" i="7"/>
  <c r="T2213" i="8" s="1"/>
  <c r="BM2251" i="7"/>
  <c r="U2213" i="8" s="1"/>
  <c r="BN2251" i="7"/>
  <c r="V2213" i="8" s="1"/>
  <c r="BP2251" i="7"/>
  <c r="X2213" i="8" s="1"/>
  <c r="BQ2251" i="7"/>
  <c r="Y2213" i="8" s="1"/>
  <c r="BR2251" i="7"/>
  <c r="Z2213" i="8" s="1"/>
  <c r="BF2252" i="7"/>
  <c r="N2214" i="8" s="1"/>
  <c r="BG2252" i="7"/>
  <c r="O2214" i="8" s="1"/>
  <c r="BH2252" i="7"/>
  <c r="P2214" i="8" s="1"/>
  <c r="BI2252" i="7"/>
  <c r="Q2214" i="8" s="1"/>
  <c r="BL2252" i="7"/>
  <c r="T2214" i="8" s="1"/>
  <c r="BM2252" i="7"/>
  <c r="U2214" i="8" s="1"/>
  <c r="BN2252" i="7"/>
  <c r="V2214" i="8" s="1"/>
  <c r="BO2252" i="7"/>
  <c r="W2214" i="8" s="1"/>
  <c r="BP2252" i="7"/>
  <c r="X2214" i="8" s="1"/>
  <c r="BQ2252" i="7"/>
  <c r="Y2214" i="8" s="1"/>
  <c r="BR2252" i="7"/>
  <c r="Z2214" i="8" s="1"/>
  <c r="BE2253" i="7"/>
  <c r="M2215" i="8" s="1"/>
  <c r="BF2253" i="7"/>
  <c r="N2215" i="8" s="1"/>
  <c r="BG2253" i="7"/>
  <c r="O2215" i="8" s="1"/>
  <c r="BH2253" i="7"/>
  <c r="P2215" i="8" s="1"/>
  <c r="BI2253" i="7"/>
  <c r="Q2215" i="8" s="1"/>
  <c r="BJ2253" i="7"/>
  <c r="R2215" i="8" s="1"/>
  <c r="BK2253" i="7"/>
  <c r="S2215" i="8" s="1"/>
  <c r="BL2253" i="7"/>
  <c r="T2215" i="8" s="1"/>
  <c r="BN2253" i="7"/>
  <c r="V2215" i="8" s="1"/>
  <c r="BP2253" i="7"/>
  <c r="X2215" i="8" s="1"/>
  <c r="BR2253" i="7"/>
  <c r="Z2215" i="8" s="1"/>
  <c r="BE2254" i="7"/>
  <c r="M2216" i="8" s="1"/>
  <c r="BF2254" i="7"/>
  <c r="N2216" i="8" s="1"/>
  <c r="BG2254" i="7"/>
  <c r="O2216" i="8" s="1"/>
  <c r="BH2254" i="7"/>
  <c r="P2216" i="8" s="1"/>
  <c r="BI2254" i="7"/>
  <c r="Q2216" i="8" s="1"/>
  <c r="BJ2254" i="7"/>
  <c r="R2216" i="8" s="1"/>
  <c r="BK2254" i="7"/>
  <c r="S2216" i="8" s="1"/>
  <c r="BL2254" i="7"/>
  <c r="T2216" i="8" s="1"/>
  <c r="BN2254" i="7"/>
  <c r="V2216" i="8" s="1"/>
  <c r="BP2254" i="7"/>
  <c r="X2216" i="8" s="1"/>
  <c r="BR2254" i="7"/>
  <c r="Z2216" i="8" s="1"/>
  <c r="BE2255" i="7"/>
  <c r="M2217" i="8" s="1"/>
  <c r="BF2255" i="7"/>
  <c r="N2217" i="8" s="1"/>
  <c r="BG2255" i="7"/>
  <c r="O2217" i="8" s="1"/>
  <c r="BH2255" i="7"/>
  <c r="P2217" i="8" s="1"/>
  <c r="BI2255" i="7"/>
  <c r="Q2217" i="8" s="1"/>
  <c r="BJ2255" i="7"/>
  <c r="R2217" i="8" s="1"/>
  <c r="BK2255" i="7"/>
  <c r="S2217" i="8" s="1"/>
  <c r="BL2255" i="7"/>
  <c r="T2217" i="8" s="1"/>
  <c r="BN2255" i="7"/>
  <c r="V2217" i="8" s="1"/>
  <c r="BP2255" i="7"/>
  <c r="X2217" i="8" s="1"/>
  <c r="BR2255" i="7"/>
  <c r="Z2217" i="8" s="1"/>
  <c r="BF2256" i="7"/>
  <c r="N2218" i="8" s="1"/>
  <c r="BG2256" i="7"/>
  <c r="O2218" i="8" s="1"/>
  <c r="BH2256" i="7"/>
  <c r="P2218" i="8" s="1"/>
  <c r="BI2256" i="7"/>
  <c r="Q2218" i="8" s="1"/>
  <c r="BJ2256" i="7"/>
  <c r="R2218" i="8" s="1"/>
  <c r="BL2256" i="7"/>
  <c r="T2218" i="8" s="1"/>
  <c r="BM2256" i="7"/>
  <c r="U2218" i="8" s="1"/>
  <c r="BN2256" i="7"/>
  <c r="V2218" i="8" s="1"/>
  <c r="BP2256" i="7"/>
  <c r="X2218" i="8" s="1"/>
  <c r="BQ2256" i="7"/>
  <c r="Y2218" i="8" s="1"/>
  <c r="BR2256" i="7"/>
  <c r="Z2218" i="8" s="1"/>
  <c r="BF2257" i="7"/>
  <c r="N2219" i="8" s="1"/>
  <c r="BH2257" i="7"/>
  <c r="P2219" i="8" s="1"/>
  <c r="BI2257" i="7"/>
  <c r="Q2219" i="8" s="1"/>
  <c r="BJ2257" i="7"/>
  <c r="R2219" i="8" s="1"/>
  <c r="BK2257" i="7"/>
  <c r="S2219" i="8" s="1"/>
  <c r="BL2257" i="7"/>
  <c r="T2219" i="8" s="1"/>
  <c r="BM2257" i="7"/>
  <c r="U2219" i="8" s="1"/>
  <c r="BN2257" i="7"/>
  <c r="V2219" i="8" s="1"/>
  <c r="BP2257" i="7"/>
  <c r="X2219" i="8" s="1"/>
  <c r="BQ2257" i="7"/>
  <c r="Y2219" i="8" s="1"/>
  <c r="BR2257" i="7"/>
  <c r="Z2219" i="8" s="1"/>
  <c r="BE2258" i="7"/>
  <c r="M2220" i="8" s="1"/>
  <c r="BF2258" i="7"/>
  <c r="N2220" i="8" s="1"/>
  <c r="BG2258" i="7"/>
  <c r="O2220" i="8" s="1"/>
  <c r="BH2258" i="7"/>
  <c r="P2220" i="8" s="1"/>
  <c r="BI2258" i="7"/>
  <c r="Q2220" i="8" s="1"/>
  <c r="BJ2258" i="7"/>
  <c r="R2220" i="8" s="1"/>
  <c r="BK2258" i="7"/>
  <c r="S2220" i="8" s="1"/>
  <c r="BL2258" i="7"/>
  <c r="T2220" i="8" s="1"/>
  <c r="BN2258" i="7"/>
  <c r="V2220" i="8" s="1"/>
  <c r="BP2258" i="7"/>
  <c r="X2220" i="8" s="1"/>
  <c r="BQ2258" i="7"/>
  <c r="Y2220" i="8" s="1"/>
  <c r="BR2258" i="7"/>
  <c r="Z2220" i="8" s="1"/>
  <c r="BE2259" i="7"/>
  <c r="M2221" i="8" s="1"/>
  <c r="BF2259" i="7"/>
  <c r="N2221" i="8" s="1"/>
  <c r="BG2259" i="7"/>
  <c r="O2221" i="8" s="1"/>
  <c r="BH2259" i="7"/>
  <c r="P2221" i="8" s="1"/>
  <c r="BI2259" i="7"/>
  <c r="Q2221" i="8" s="1"/>
  <c r="BL2259" i="7"/>
  <c r="T2221" i="8" s="1"/>
  <c r="BN2259" i="7"/>
  <c r="V2221" i="8" s="1"/>
  <c r="BO2259" i="7"/>
  <c r="W2221" i="8" s="1"/>
  <c r="BP2259" i="7"/>
  <c r="X2221" i="8" s="1"/>
  <c r="BQ2259" i="7"/>
  <c r="Y2221" i="8" s="1"/>
  <c r="BR2259" i="7"/>
  <c r="Z2221" i="8" s="1"/>
  <c r="BE2260" i="7"/>
  <c r="M2222" i="8" s="1"/>
  <c r="BF2260" i="7"/>
  <c r="N2222" i="8" s="1"/>
  <c r="BG2260" i="7"/>
  <c r="O2222" i="8" s="1"/>
  <c r="BH2260" i="7"/>
  <c r="P2222" i="8" s="1"/>
  <c r="BI2260" i="7"/>
  <c r="Q2222" i="8" s="1"/>
  <c r="BJ2260" i="7"/>
  <c r="R2222" i="8" s="1"/>
  <c r="BM2260" i="7"/>
  <c r="U2222" i="8" s="1"/>
  <c r="BN2260" i="7"/>
  <c r="V2222" i="8" s="1"/>
  <c r="BP2260" i="7"/>
  <c r="X2222" i="8" s="1"/>
  <c r="BQ2260" i="7"/>
  <c r="Y2222" i="8" s="1"/>
  <c r="BR2260" i="7"/>
  <c r="Z2222" i="8" s="1"/>
  <c r="BE2261" i="7"/>
  <c r="M2223" i="8" s="1"/>
  <c r="BF2261" i="7"/>
  <c r="N2223" i="8" s="1"/>
  <c r="BG2261" i="7"/>
  <c r="O2223" i="8" s="1"/>
  <c r="BH2261" i="7"/>
  <c r="P2223" i="8" s="1"/>
  <c r="BI2261" i="7"/>
  <c r="Q2223" i="8" s="1"/>
  <c r="BJ2261" i="7"/>
  <c r="R2223" i="8" s="1"/>
  <c r="BK2261" i="7"/>
  <c r="S2223" i="8" s="1"/>
  <c r="BM2261" i="7"/>
  <c r="U2223" i="8" s="1"/>
  <c r="BN2261" i="7"/>
  <c r="V2223" i="8" s="1"/>
  <c r="BP2261" i="7"/>
  <c r="X2223" i="8" s="1"/>
  <c r="BQ2261" i="7"/>
  <c r="Y2223" i="8" s="1"/>
  <c r="BE2262" i="7"/>
  <c r="M2224" i="8" s="1"/>
  <c r="BF2262" i="7"/>
  <c r="N2224" i="8" s="1"/>
  <c r="BG2262" i="7"/>
  <c r="O2224" i="8" s="1"/>
  <c r="BH2262" i="7"/>
  <c r="P2224" i="8" s="1"/>
  <c r="BI2262" i="7"/>
  <c r="Q2224" i="8" s="1"/>
  <c r="BJ2262" i="7"/>
  <c r="R2224" i="8" s="1"/>
  <c r="BM2262" i="7"/>
  <c r="U2224" i="8" s="1"/>
  <c r="BN2262" i="7"/>
  <c r="V2224" i="8" s="1"/>
  <c r="BP2262" i="7"/>
  <c r="X2224" i="8" s="1"/>
  <c r="BQ2262" i="7"/>
  <c r="Y2224" i="8" s="1"/>
  <c r="BR2262" i="7"/>
  <c r="Z2224" i="8" s="1"/>
  <c r="BE2263" i="7"/>
  <c r="M2225" i="8" s="1"/>
  <c r="BF2263" i="7"/>
  <c r="N2225" i="8" s="1"/>
  <c r="BG2263" i="7"/>
  <c r="O2225" i="8" s="1"/>
  <c r="BI2263" i="7"/>
  <c r="Q2225" i="8" s="1"/>
  <c r="BJ2263" i="7"/>
  <c r="R2225" i="8" s="1"/>
  <c r="BK2263" i="7"/>
  <c r="S2225" i="8" s="1"/>
  <c r="BL2263" i="7"/>
  <c r="T2225" i="8" s="1"/>
  <c r="BM2263" i="7"/>
  <c r="U2225" i="8" s="1"/>
  <c r="BN2263" i="7"/>
  <c r="V2225" i="8" s="1"/>
  <c r="BP2263" i="7"/>
  <c r="X2225" i="8" s="1"/>
  <c r="BR2263" i="7"/>
  <c r="Z2225" i="8" s="1"/>
  <c r="BE2264" i="7"/>
  <c r="M2226" i="8" s="1"/>
  <c r="BF2264" i="7"/>
  <c r="N2226" i="8" s="1"/>
  <c r="BG2264" i="7"/>
  <c r="O2226" i="8" s="1"/>
  <c r="BH2264" i="7"/>
  <c r="P2226" i="8" s="1"/>
  <c r="BI2264" i="7"/>
  <c r="Q2226" i="8" s="1"/>
  <c r="BK2264" i="7"/>
  <c r="S2226" i="8" s="1"/>
  <c r="BL2264" i="7"/>
  <c r="T2226" i="8" s="1"/>
  <c r="BM2264" i="7"/>
  <c r="U2226" i="8" s="1"/>
  <c r="BN2264" i="7"/>
  <c r="V2226" i="8" s="1"/>
  <c r="BP2264" i="7"/>
  <c r="X2226" i="8" s="1"/>
  <c r="BQ2264" i="7"/>
  <c r="Y2226" i="8" s="1"/>
  <c r="BF2265" i="7"/>
  <c r="N2227" i="8" s="1"/>
  <c r="BG2265" i="7"/>
  <c r="O2227" i="8" s="1"/>
  <c r="BH2265" i="7"/>
  <c r="P2227" i="8" s="1"/>
  <c r="BI2265" i="7"/>
  <c r="Q2227" i="8" s="1"/>
  <c r="BJ2265" i="7"/>
  <c r="R2227" i="8" s="1"/>
  <c r="BK2265" i="7"/>
  <c r="S2227" i="8" s="1"/>
  <c r="BM2265" i="7"/>
  <c r="U2227" i="8" s="1"/>
  <c r="BN2265" i="7"/>
  <c r="V2227" i="8" s="1"/>
  <c r="BP2265" i="7"/>
  <c r="X2227" i="8" s="1"/>
  <c r="BQ2265" i="7"/>
  <c r="Y2227" i="8" s="1"/>
  <c r="BR2265" i="7"/>
  <c r="Z2227" i="8" s="1"/>
  <c r="BF2266" i="7"/>
  <c r="N2228" i="8" s="1"/>
  <c r="BG2266" i="7"/>
  <c r="O2228" i="8" s="1"/>
  <c r="BI2266" i="7"/>
  <c r="Q2228" i="8" s="1"/>
  <c r="BJ2266" i="7"/>
  <c r="R2228" i="8" s="1"/>
  <c r="BL2266" i="7"/>
  <c r="T2228" i="8" s="1"/>
  <c r="BM2266" i="7"/>
  <c r="U2228" i="8" s="1"/>
  <c r="BN2266" i="7"/>
  <c r="V2228" i="8" s="1"/>
  <c r="BO2266" i="7"/>
  <c r="W2228" i="8" s="1"/>
  <c r="BP2266" i="7"/>
  <c r="X2228" i="8" s="1"/>
  <c r="BQ2266" i="7"/>
  <c r="Y2228" i="8" s="1"/>
  <c r="BR2266" i="7"/>
  <c r="Z2228" i="8" s="1"/>
  <c r="BE2267" i="7"/>
  <c r="M2229" i="8" s="1"/>
  <c r="BF2267" i="7"/>
  <c r="N2229" i="8" s="1"/>
  <c r="BG2267" i="7"/>
  <c r="O2229" i="8" s="1"/>
  <c r="BH2267" i="7"/>
  <c r="P2229" i="8" s="1"/>
  <c r="BI2267" i="7"/>
  <c r="Q2229" i="8" s="1"/>
  <c r="BJ2267" i="7"/>
  <c r="R2229" i="8" s="1"/>
  <c r="BK2267" i="7"/>
  <c r="S2229" i="8" s="1"/>
  <c r="BN2267" i="7"/>
  <c r="V2229" i="8" s="1"/>
  <c r="BP2267" i="7"/>
  <c r="X2229" i="8" s="1"/>
  <c r="BQ2267" i="7"/>
  <c r="Y2229" i="8" s="1"/>
  <c r="BR2267" i="7"/>
  <c r="Z2229" i="8" s="1"/>
  <c r="BE2268" i="7"/>
  <c r="M2230" i="8" s="1"/>
  <c r="BF2268" i="7"/>
  <c r="N2230" i="8" s="1"/>
  <c r="BG2268" i="7"/>
  <c r="O2230" i="8" s="1"/>
  <c r="BH2268" i="7"/>
  <c r="P2230" i="8" s="1"/>
  <c r="BI2268" i="7"/>
  <c r="Q2230" i="8" s="1"/>
  <c r="BJ2268" i="7"/>
  <c r="R2230" i="8" s="1"/>
  <c r="BK2268" i="7"/>
  <c r="S2230" i="8" s="1"/>
  <c r="BN2268" i="7"/>
  <c r="V2230" i="8" s="1"/>
  <c r="BP2268" i="7"/>
  <c r="X2230" i="8" s="1"/>
  <c r="BQ2268" i="7"/>
  <c r="Y2230" i="8" s="1"/>
  <c r="BR2268" i="7"/>
  <c r="Z2230" i="8" s="1"/>
  <c r="BE2269" i="7"/>
  <c r="M2231" i="8" s="1"/>
  <c r="BF2269" i="7"/>
  <c r="N2231" i="8" s="1"/>
  <c r="BG2269" i="7"/>
  <c r="O2231" i="8" s="1"/>
  <c r="BH2269" i="7"/>
  <c r="P2231" i="8" s="1"/>
  <c r="BI2269" i="7"/>
  <c r="Q2231" i="8" s="1"/>
  <c r="BK2269" i="7"/>
  <c r="S2231" i="8" s="1"/>
  <c r="BM2269" i="7"/>
  <c r="U2231" i="8" s="1"/>
  <c r="BN2269" i="7"/>
  <c r="V2231" i="8" s="1"/>
  <c r="BP2269" i="7"/>
  <c r="X2231" i="8" s="1"/>
  <c r="BQ2269" i="7"/>
  <c r="Y2231" i="8" s="1"/>
  <c r="BR2269" i="7"/>
  <c r="Z2231" i="8" s="1"/>
  <c r="BE2270" i="7"/>
  <c r="M2232" i="8" s="1"/>
  <c r="BF2270" i="7"/>
  <c r="N2232" i="8" s="1"/>
  <c r="BG2270" i="7"/>
  <c r="O2232" i="8" s="1"/>
  <c r="BH2270" i="7"/>
  <c r="P2232" i="8" s="1"/>
  <c r="BI2270" i="7"/>
  <c r="Q2232" i="8" s="1"/>
  <c r="BJ2270" i="7"/>
  <c r="R2232" i="8" s="1"/>
  <c r="BK2270" i="7"/>
  <c r="S2232" i="8" s="1"/>
  <c r="BN2270" i="7"/>
  <c r="V2232" i="8" s="1"/>
  <c r="BP2270" i="7"/>
  <c r="X2232" i="8" s="1"/>
  <c r="BQ2270" i="7"/>
  <c r="Y2232" i="8" s="1"/>
  <c r="BR2270" i="7"/>
  <c r="Z2232" i="8" s="1"/>
  <c r="BE2271" i="7"/>
  <c r="M2233" i="8" s="1"/>
  <c r="BF2271" i="7"/>
  <c r="N2233" i="8" s="1"/>
  <c r="BG2271" i="7"/>
  <c r="O2233" i="8" s="1"/>
  <c r="BH2271" i="7"/>
  <c r="P2233" i="8" s="1"/>
  <c r="BI2271" i="7"/>
  <c r="Q2233" i="8" s="1"/>
  <c r="BK2271" i="7"/>
  <c r="S2233" i="8" s="1"/>
  <c r="BL2271" i="7"/>
  <c r="T2233" i="8" s="1"/>
  <c r="BM2271" i="7"/>
  <c r="U2233" i="8" s="1"/>
  <c r="BN2271" i="7"/>
  <c r="V2233" i="8" s="1"/>
  <c r="BP2271" i="7"/>
  <c r="X2233" i="8" s="1"/>
  <c r="BQ2271" i="7"/>
  <c r="Y2233" i="8" s="1"/>
  <c r="BE2272" i="7"/>
  <c r="M2234" i="8" s="1"/>
  <c r="BF2272" i="7"/>
  <c r="N2234" i="8" s="1"/>
  <c r="BH2272" i="7"/>
  <c r="P2234" i="8" s="1"/>
  <c r="BI2272" i="7"/>
  <c r="Q2234" i="8" s="1"/>
  <c r="BJ2272" i="7"/>
  <c r="R2234" i="8" s="1"/>
  <c r="BM2272" i="7"/>
  <c r="U2234" i="8" s="1"/>
  <c r="BN2272" i="7"/>
  <c r="V2234" i="8" s="1"/>
  <c r="BO2272" i="7"/>
  <c r="W2234" i="8" s="1"/>
  <c r="BP2272" i="7"/>
  <c r="X2234" i="8" s="1"/>
  <c r="BQ2272" i="7"/>
  <c r="Y2234" i="8" s="1"/>
  <c r="BR2272" i="7"/>
  <c r="Z2234" i="8" s="1"/>
  <c r="BF2273" i="7"/>
  <c r="N2235" i="8" s="1"/>
  <c r="BG2273" i="7"/>
  <c r="O2235" i="8" s="1"/>
  <c r="BH2273" i="7"/>
  <c r="P2235" i="8" s="1"/>
  <c r="BI2273" i="7"/>
  <c r="Q2235" i="8" s="1"/>
  <c r="BJ2273" i="7"/>
  <c r="R2235" i="8" s="1"/>
  <c r="BK2273" i="7"/>
  <c r="S2235" i="8" s="1"/>
  <c r="BM2273" i="7"/>
  <c r="U2235" i="8" s="1"/>
  <c r="BN2273" i="7"/>
  <c r="V2235" i="8" s="1"/>
  <c r="BP2273" i="7"/>
  <c r="X2235" i="8" s="1"/>
  <c r="BQ2273" i="7"/>
  <c r="Y2235" i="8" s="1"/>
  <c r="BR2273" i="7"/>
  <c r="Z2235" i="8" s="1"/>
  <c r="BF2274" i="7"/>
  <c r="N2236" i="8" s="1"/>
  <c r="BG2274" i="7"/>
  <c r="O2236" i="8" s="1"/>
  <c r="BH2274" i="7"/>
  <c r="P2236" i="8" s="1"/>
  <c r="BI2274" i="7"/>
  <c r="Q2236" i="8" s="1"/>
  <c r="BJ2274" i="7"/>
  <c r="R2236" i="8" s="1"/>
  <c r="BK2274" i="7"/>
  <c r="S2236" i="8" s="1"/>
  <c r="BM2274" i="7"/>
  <c r="U2236" i="8" s="1"/>
  <c r="BN2274" i="7"/>
  <c r="V2236" i="8" s="1"/>
  <c r="BP2274" i="7"/>
  <c r="X2236" i="8" s="1"/>
  <c r="BQ2274" i="7"/>
  <c r="Y2236" i="8" s="1"/>
  <c r="BR2274" i="7"/>
  <c r="Z2236" i="8" s="1"/>
  <c r="BE2275" i="7"/>
  <c r="M2237" i="8" s="1"/>
  <c r="BF2275" i="7"/>
  <c r="N2237" i="8" s="1"/>
  <c r="BH2275" i="7"/>
  <c r="P2237" i="8" s="1"/>
  <c r="BI2275" i="7"/>
  <c r="Q2237" i="8" s="1"/>
  <c r="BJ2275" i="7"/>
  <c r="R2237" i="8" s="1"/>
  <c r="BK2275" i="7"/>
  <c r="S2237" i="8" s="1"/>
  <c r="BM2275" i="7"/>
  <c r="U2237" i="8" s="1"/>
  <c r="BN2275" i="7"/>
  <c r="V2237" i="8" s="1"/>
  <c r="BP2275" i="7"/>
  <c r="X2237" i="8" s="1"/>
  <c r="BQ2275" i="7"/>
  <c r="Y2237" i="8" s="1"/>
  <c r="BR2275" i="7"/>
  <c r="Z2237" i="8" s="1"/>
  <c r="BF2276" i="7"/>
  <c r="N2238" i="8" s="1"/>
  <c r="BG2276" i="7"/>
  <c r="O2238" i="8" s="1"/>
  <c r="BH2276" i="7"/>
  <c r="P2238" i="8" s="1"/>
  <c r="BI2276" i="7"/>
  <c r="Q2238" i="8" s="1"/>
  <c r="BJ2276" i="7"/>
  <c r="R2238" i="8" s="1"/>
  <c r="BK2276" i="7"/>
  <c r="S2238" i="8" s="1"/>
  <c r="BM2276" i="7"/>
  <c r="U2238" i="8" s="1"/>
  <c r="BN2276" i="7"/>
  <c r="V2238" i="8" s="1"/>
  <c r="BP2276" i="7"/>
  <c r="X2238" i="8" s="1"/>
  <c r="BQ2276" i="7"/>
  <c r="Y2238" i="8" s="1"/>
  <c r="BR2276" i="7"/>
  <c r="Z2238" i="8" s="1"/>
  <c r="BE2277" i="7"/>
  <c r="M2239" i="8" s="1"/>
  <c r="BF2277" i="7"/>
  <c r="N2239" i="8" s="1"/>
  <c r="BH2277" i="7"/>
  <c r="P2239" i="8" s="1"/>
  <c r="BI2277" i="7"/>
  <c r="Q2239" i="8" s="1"/>
  <c r="BJ2277" i="7"/>
  <c r="R2239" i="8" s="1"/>
  <c r="BK2277" i="7"/>
  <c r="S2239" i="8" s="1"/>
  <c r="BM2277" i="7"/>
  <c r="U2239" i="8" s="1"/>
  <c r="BN2277" i="7"/>
  <c r="V2239" i="8" s="1"/>
  <c r="BP2277" i="7"/>
  <c r="X2239" i="8" s="1"/>
  <c r="BQ2277" i="7"/>
  <c r="Y2239" i="8" s="1"/>
  <c r="BR2277" i="7"/>
  <c r="Z2239" i="8" s="1"/>
  <c r="BF2278" i="7"/>
  <c r="N2240" i="8" s="1"/>
  <c r="BG2278" i="7"/>
  <c r="O2240" i="8" s="1"/>
  <c r="BH2278" i="7"/>
  <c r="P2240" i="8" s="1"/>
  <c r="BI2278" i="7"/>
  <c r="Q2240" i="8" s="1"/>
  <c r="BJ2278" i="7"/>
  <c r="R2240" i="8" s="1"/>
  <c r="BK2278" i="7"/>
  <c r="S2240" i="8" s="1"/>
  <c r="BM2278" i="7"/>
  <c r="U2240" i="8" s="1"/>
  <c r="BN2278" i="7"/>
  <c r="V2240" i="8" s="1"/>
  <c r="BP2278" i="7"/>
  <c r="X2240" i="8" s="1"/>
  <c r="BQ2278" i="7"/>
  <c r="Y2240" i="8" s="1"/>
  <c r="BR2278" i="7"/>
  <c r="Z2240" i="8" s="1"/>
  <c r="BF2279" i="7"/>
  <c r="N2241" i="8" s="1"/>
  <c r="BG2279" i="7"/>
  <c r="O2241" i="8" s="1"/>
  <c r="BH2279" i="7"/>
  <c r="P2241" i="8" s="1"/>
  <c r="BI2279" i="7"/>
  <c r="Q2241" i="8" s="1"/>
  <c r="BJ2279" i="7"/>
  <c r="R2241" i="8" s="1"/>
  <c r="BK2279" i="7"/>
  <c r="S2241" i="8" s="1"/>
  <c r="BM2279" i="7"/>
  <c r="U2241" i="8" s="1"/>
  <c r="BN2279" i="7"/>
  <c r="V2241" i="8" s="1"/>
  <c r="BP2279" i="7"/>
  <c r="X2241" i="8" s="1"/>
  <c r="BQ2279" i="7"/>
  <c r="Y2241" i="8" s="1"/>
  <c r="BR2279" i="7"/>
  <c r="Z2241" i="8" s="1"/>
  <c r="BF2280" i="7"/>
  <c r="N2242" i="8" s="1"/>
  <c r="BG2280" i="7"/>
  <c r="O2242" i="8" s="1"/>
  <c r="BH2280" i="7"/>
  <c r="P2242" i="8" s="1"/>
  <c r="BI2280" i="7"/>
  <c r="Q2242" i="8" s="1"/>
  <c r="BJ2280" i="7"/>
  <c r="R2242" i="8" s="1"/>
  <c r="BM2280" i="7"/>
  <c r="U2242" i="8" s="1"/>
  <c r="BN2280" i="7"/>
  <c r="V2242" i="8" s="1"/>
  <c r="BO2280" i="7"/>
  <c r="W2242" i="8" s="1"/>
  <c r="BP2280" i="7"/>
  <c r="X2242" i="8" s="1"/>
  <c r="BQ2280" i="7"/>
  <c r="Y2242" i="8" s="1"/>
  <c r="BR2280" i="7"/>
  <c r="Z2242" i="8" s="1"/>
  <c r="BE2281" i="7"/>
  <c r="M2243" i="8" s="1"/>
  <c r="BF2281" i="7"/>
  <c r="N2243" i="8" s="1"/>
  <c r="BG2281" i="7"/>
  <c r="O2243" i="8" s="1"/>
  <c r="BH2281" i="7"/>
  <c r="P2243" i="8" s="1"/>
  <c r="BI2281" i="7"/>
  <c r="Q2243" i="8" s="1"/>
  <c r="BJ2281" i="7"/>
  <c r="R2243" i="8" s="1"/>
  <c r="BK2281" i="7"/>
  <c r="S2243" i="8" s="1"/>
  <c r="BL2281" i="7"/>
  <c r="T2243" i="8" s="1"/>
  <c r="BM2281" i="7"/>
  <c r="U2243" i="8" s="1"/>
  <c r="BP2281" i="7"/>
  <c r="X2243" i="8" s="1"/>
  <c r="BQ2281" i="7"/>
  <c r="Y2243" i="8" s="1"/>
  <c r="BE2282" i="7"/>
  <c r="M2244" i="8" s="1"/>
  <c r="BF2282" i="7"/>
  <c r="N2244" i="8" s="1"/>
  <c r="BG2282" i="7"/>
  <c r="O2244" i="8" s="1"/>
  <c r="BI2282" i="7"/>
  <c r="Q2244" i="8" s="1"/>
  <c r="BJ2282" i="7"/>
  <c r="R2244" i="8" s="1"/>
  <c r="BL2282" i="7"/>
  <c r="T2244" i="8" s="1"/>
  <c r="BM2282" i="7"/>
  <c r="U2244" i="8" s="1"/>
  <c r="BN2282" i="7"/>
  <c r="V2244" i="8" s="1"/>
  <c r="BP2282" i="7"/>
  <c r="X2244" i="8" s="1"/>
  <c r="BQ2282" i="7"/>
  <c r="Y2244" i="8" s="1"/>
  <c r="BR2282" i="7"/>
  <c r="Z2244" i="8" s="1"/>
  <c r="BE2283" i="7"/>
  <c r="M2245" i="8" s="1"/>
  <c r="BF2283" i="7"/>
  <c r="N2245" i="8" s="1"/>
  <c r="BG2283" i="7"/>
  <c r="O2245" i="8" s="1"/>
  <c r="BI2283" i="7"/>
  <c r="Q2245" i="8" s="1"/>
  <c r="BJ2283" i="7"/>
  <c r="R2245" i="8" s="1"/>
  <c r="BL2283" i="7"/>
  <c r="T2245" i="8" s="1"/>
  <c r="BM2283" i="7"/>
  <c r="U2245" i="8" s="1"/>
  <c r="BN2283" i="7"/>
  <c r="V2245" i="8" s="1"/>
  <c r="BP2283" i="7"/>
  <c r="X2245" i="8" s="1"/>
  <c r="BQ2283" i="7"/>
  <c r="Y2245" i="8" s="1"/>
  <c r="BR2283" i="7"/>
  <c r="Z2245" i="8" s="1"/>
  <c r="BF2284" i="7"/>
  <c r="N2246" i="8" s="1"/>
  <c r="BG2284" i="7"/>
  <c r="O2246" i="8" s="1"/>
  <c r="BH2284" i="7"/>
  <c r="P2246" i="8" s="1"/>
  <c r="BI2284" i="7"/>
  <c r="Q2246" i="8" s="1"/>
  <c r="BJ2284" i="7"/>
  <c r="R2246" i="8" s="1"/>
  <c r="BL2284" i="7"/>
  <c r="T2246" i="8" s="1"/>
  <c r="BM2284" i="7"/>
  <c r="U2246" i="8" s="1"/>
  <c r="BN2284" i="7"/>
  <c r="V2246" i="8" s="1"/>
  <c r="BP2284" i="7"/>
  <c r="X2246" i="8" s="1"/>
  <c r="BQ2284" i="7"/>
  <c r="Y2246" i="8" s="1"/>
  <c r="BR2284" i="7"/>
  <c r="Z2246" i="8" s="1"/>
  <c r="BF2285" i="7"/>
  <c r="N2247" i="8" s="1"/>
  <c r="BG2285" i="7"/>
  <c r="O2247" i="8" s="1"/>
  <c r="BH2285" i="7"/>
  <c r="P2247" i="8" s="1"/>
  <c r="BI2285" i="7"/>
  <c r="Q2247" i="8" s="1"/>
  <c r="BJ2285" i="7"/>
  <c r="R2247" i="8" s="1"/>
  <c r="BL2285" i="7"/>
  <c r="T2247" i="8" s="1"/>
  <c r="BM2285" i="7"/>
  <c r="U2247" i="8" s="1"/>
  <c r="BN2285" i="7"/>
  <c r="V2247" i="8" s="1"/>
  <c r="BP2285" i="7"/>
  <c r="X2247" i="8" s="1"/>
  <c r="BQ2285" i="7"/>
  <c r="Y2247" i="8" s="1"/>
  <c r="BR2285" i="7"/>
  <c r="Z2247" i="8" s="1"/>
  <c r="BE2286" i="7"/>
  <c r="M2248" i="8" s="1"/>
  <c r="BF2286" i="7"/>
  <c r="N2248" i="8" s="1"/>
  <c r="BG2286" i="7"/>
  <c r="O2248" i="8" s="1"/>
  <c r="BH2286" i="7"/>
  <c r="P2248" i="8" s="1"/>
  <c r="BI2286" i="7"/>
  <c r="Q2248" i="8" s="1"/>
  <c r="BJ2286" i="7"/>
  <c r="R2248" i="8" s="1"/>
  <c r="BL2286" i="7"/>
  <c r="T2248" i="8" s="1"/>
  <c r="BM2286" i="7"/>
  <c r="U2248" i="8" s="1"/>
  <c r="BN2286" i="7"/>
  <c r="V2248" i="8" s="1"/>
  <c r="BP2286" i="7"/>
  <c r="X2248" i="8" s="1"/>
  <c r="BQ2286" i="7"/>
  <c r="Y2248" i="8" s="1"/>
  <c r="BR2286" i="7"/>
  <c r="Z2248" i="8" s="1"/>
  <c r="BE2287" i="7"/>
  <c r="M2249" i="8" s="1"/>
  <c r="BF2287" i="7"/>
  <c r="N2249" i="8" s="1"/>
  <c r="BG2287" i="7"/>
  <c r="O2249" i="8" s="1"/>
  <c r="BH2287" i="7"/>
  <c r="P2249" i="8" s="1"/>
  <c r="BI2287" i="7"/>
  <c r="Q2249" i="8" s="1"/>
  <c r="BJ2287" i="7"/>
  <c r="R2249" i="8" s="1"/>
  <c r="BK2287" i="7"/>
  <c r="S2249" i="8" s="1"/>
  <c r="BL2287" i="7"/>
  <c r="T2249" i="8" s="1"/>
  <c r="BN2287" i="7"/>
  <c r="V2249" i="8" s="1"/>
  <c r="BP2287" i="7"/>
  <c r="X2249" i="8" s="1"/>
  <c r="BQ2287" i="7"/>
  <c r="Y2249" i="8" s="1"/>
  <c r="BE2288" i="7"/>
  <c r="M2250" i="8" s="1"/>
  <c r="BF2288" i="7"/>
  <c r="N2250" i="8" s="1"/>
  <c r="BG2288" i="7"/>
  <c r="O2250" i="8" s="1"/>
  <c r="BI2288" i="7"/>
  <c r="Q2250" i="8" s="1"/>
  <c r="BJ2288" i="7"/>
  <c r="R2250" i="8" s="1"/>
  <c r="BK2288" i="7"/>
  <c r="S2250" i="8" s="1"/>
  <c r="BL2288" i="7"/>
  <c r="T2250" i="8" s="1"/>
  <c r="BM2288" i="7"/>
  <c r="U2250" i="8" s="1"/>
  <c r="BP2288" i="7"/>
  <c r="X2250" i="8" s="1"/>
  <c r="BQ2288" i="7"/>
  <c r="Y2250" i="8" s="1"/>
  <c r="BR2288" i="7"/>
  <c r="Z2250" i="8" s="1"/>
  <c r="BE2289" i="7"/>
  <c r="M2251" i="8" s="1"/>
  <c r="BF2289" i="7"/>
  <c r="N2251" i="8" s="1"/>
  <c r="BG2289" i="7"/>
  <c r="O2251" i="8" s="1"/>
  <c r="BH2289" i="7"/>
  <c r="P2251" i="8" s="1"/>
  <c r="BI2289" i="7"/>
  <c r="Q2251" i="8" s="1"/>
  <c r="BJ2289" i="7"/>
  <c r="R2251" i="8" s="1"/>
  <c r="BK2289" i="7"/>
  <c r="S2251" i="8" s="1"/>
  <c r="BM2289" i="7"/>
  <c r="U2251" i="8" s="1"/>
  <c r="BP2289" i="7"/>
  <c r="X2251" i="8" s="1"/>
  <c r="BQ2289" i="7"/>
  <c r="Y2251" i="8" s="1"/>
  <c r="BR2289" i="7"/>
  <c r="Z2251" i="8" s="1"/>
  <c r="BE2290" i="7"/>
  <c r="M2252" i="8" s="1"/>
  <c r="BF2290" i="7"/>
  <c r="N2252" i="8" s="1"/>
  <c r="BG2290" i="7"/>
  <c r="O2252" i="8" s="1"/>
  <c r="BH2290" i="7"/>
  <c r="P2252" i="8" s="1"/>
  <c r="BI2290" i="7"/>
  <c r="Q2252" i="8" s="1"/>
  <c r="BJ2290" i="7"/>
  <c r="R2252" i="8" s="1"/>
  <c r="BM2290" i="7"/>
  <c r="U2252" i="8" s="1"/>
  <c r="BN2290" i="7"/>
  <c r="V2252" i="8" s="1"/>
  <c r="BP2290" i="7"/>
  <c r="X2252" i="8" s="1"/>
  <c r="BQ2290" i="7"/>
  <c r="Y2252" i="8" s="1"/>
  <c r="BR2290" i="7"/>
  <c r="Z2252" i="8" s="1"/>
  <c r="BE2291" i="7"/>
  <c r="M2253" i="8" s="1"/>
  <c r="BF2291" i="7"/>
  <c r="N2253" i="8" s="1"/>
  <c r="BG2291" i="7"/>
  <c r="O2253" i="8" s="1"/>
  <c r="BH2291" i="7"/>
  <c r="P2253" i="8" s="1"/>
  <c r="BI2291" i="7"/>
  <c r="Q2253" i="8" s="1"/>
  <c r="BJ2291" i="7"/>
  <c r="R2253" i="8" s="1"/>
  <c r="BM2291" i="7"/>
  <c r="U2253" i="8" s="1"/>
  <c r="BN2291" i="7"/>
  <c r="V2253" i="8" s="1"/>
  <c r="BP2291" i="7"/>
  <c r="X2253" i="8" s="1"/>
  <c r="BQ2291" i="7"/>
  <c r="Y2253" i="8" s="1"/>
  <c r="BR2291" i="7"/>
  <c r="Z2253" i="8" s="1"/>
  <c r="BE2292" i="7"/>
  <c r="M2254" i="8" s="1"/>
  <c r="BF2292" i="7"/>
  <c r="N2254" i="8" s="1"/>
  <c r="BG2292" i="7"/>
  <c r="O2254" i="8" s="1"/>
  <c r="BI2292" i="7"/>
  <c r="Q2254" i="8" s="1"/>
  <c r="BJ2292" i="7"/>
  <c r="R2254" i="8" s="1"/>
  <c r="BL2292" i="7"/>
  <c r="T2254" i="8" s="1"/>
  <c r="BM2292" i="7"/>
  <c r="U2254" i="8" s="1"/>
  <c r="BN2292" i="7"/>
  <c r="V2254" i="8" s="1"/>
  <c r="BP2292" i="7"/>
  <c r="X2254" i="8" s="1"/>
  <c r="BQ2292" i="7"/>
  <c r="Y2254" i="8" s="1"/>
  <c r="BR2292" i="7"/>
  <c r="Z2254" i="8" s="1"/>
  <c r="BE2293" i="7"/>
  <c r="M2255" i="8" s="1"/>
  <c r="BF2293" i="7"/>
  <c r="N2255" i="8" s="1"/>
  <c r="BG2293" i="7"/>
  <c r="O2255" i="8" s="1"/>
  <c r="BI2293" i="7"/>
  <c r="Q2255" i="8" s="1"/>
  <c r="BJ2293" i="7"/>
  <c r="R2255" i="8" s="1"/>
  <c r="BL2293" i="7"/>
  <c r="T2255" i="8" s="1"/>
  <c r="BM2293" i="7"/>
  <c r="U2255" i="8" s="1"/>
  <c r="BN2293" i="7"/>
  <c r="V2255" i="8" s="1"/>
  <c r="BP2293" i="7"/>
  <c r="X2255" i="8" s="1"/>
  <c r="BQ2293" i="7"/>
  <c r="Y2255" i="8" s="1"/>
  <c r="BR2293" i="7"/>
  <c r="Z2255" i="8" s="1"/>
  <c r="BE2294" i="7"/>
  <c r="M2256" i="8" s="1"/>
  <c r="BF2294" i="7"/>
  <c r="N2256" i="8" s="1"/>
  <c r="BG2294" i="7"/>
  <c r="O2256" i="8" s="1"/>
  <c r="BH2294" i="7"/>
  <c r="P2256" i="8" s="1"/>
  <c r="BI2294" i="7"/>
  <c r="Q2256" i="8" s="1"/>
  <c r="BK2294" i="7"/>
  <c r="S2256" i="8" s="1"/>
  <c r="BL2294" i="7"/>
  <c r="T2256" i="8" s="1"/>
  <c r="BM2294" i="7"/>
  <c r="U2256" i="8" s="1"/>
  <c r="BN2294" i="7"/>
  <c r="V2256" i="8" s="1"/>
  <c r="BP2294" i="7"/>
  <c r="X2256" i="8" s="1"/>
  <c r="BQ2294" i="7"/>
  <c r="Y2256" i="8" s="1"/>
  <c r="BE2295" i="7"/>
  <c r="M2257" i="8" s="1"/>
  <c r="BF2295" i="7"/>
  <c r="N2257" i="8" s="1"/>
  <c r="BG2295" i="7"/>
  <c r="O2257" i="8" s="1"/>
  <c r="BH2295" i="7"/>
  <c r="P2257" i="8" s="1"/>
  <c r="BI2295" i="7"/>
  <c r="Q2257" i="8" s="1"/>
  <c r="BJ2295" i="7"/>
  <c r="R2257" i="8" s="1"/>
  <c r="BK2295" i="7"/>
  <c r="S2257" i="8" s="1"/>
  <c r="BM2295" i="7"/>
  <c r="U2257" i="8" s="1"/>
  <c r="BP2295" i="7"/>
  <c r="X2257" i="8" s="1"/>
  <c r="BQ2295" i="7"/>
  <c r="Y2257" i="8" s="1"/>
  <c r="BR2295" i="7"/>
  <c r="Z2257" i="8" s="1"/>
  <c r="BE2296" i="7"/>
  <c r="M2258" i="8" s="1"/>
  <c r="BF2296" i="7"/>
  <c r="N2258" i="8" s="1"/>
  <c r="BH2296" i="7"/>
  <c r="P2258" i="8" s="1"/>
  <c r="BI2296" i="7"/>
  <c r="Q2258" i="8" s="1"/>
  <c r="BJ2296" i="7"/>
  <c r="R2258" i="8" s="1"/>
  <c r="BK2296" i="7"/>
  <c r="S2258" i="8" s="1"/>
  <c r="BM2296" i="7"/>
  <c r="U2258" i="8" s="1"/>
  <c r="BO2296" i="7"/>
  <c r="W2258" i="8" s="1"/>
  <c r="BP2296" i="7"/>
  <c r="X2258" i="8" s="1"/>
  <c r="BQ2296" i="7"/>
  <c r="Y2258" i="8" s="1"/>
  <c r="BR2296" i="7"/>
  <c r="Z2258" i="8" s="1"/>
  <c r="BE2297" i="7"/>
  <c r="M2259" i="8" s="1"/>
  <c r="BF2297" i="7"/>
  <c r="N2259" i="8" s="1"/>
  <c r="BH2297" i="7"/>
  <c r="P2259" i="8" s="1"/>
  <c r="BI2297" i="7"/>
  <c r="Q2259" i="8" s="1"/>
  <c r="BJ2297" i="7"/>
  <c r="R2259" i="8" s="1"/>
  <c r="BK2297" i="7"/>
  <c r="S2259" i="8" s="1"/>
  <c r="BM2297" i="7"/>
  <c r="U2259" i="8" s="1"/>
  <c r="BO2297" i="7"/>
  <c r="W2259" i="8" s="1"/>
  <c r="BP2297" i="7"/>
  <c r="X2259" i="8" s="1"/>
  <c r="BQ2297" i="7"/>
  <c r="Y2259" i="8" s="1"/>
  <c r="BR2297" i="7"/>
  <c r="Z2259" i="8" s="1"/>
  <c r="BE2298" i="7"/>
  <c r="M2260" i="8" s="1"/>
  <c r="BF2298" i="7"/>
  <c r="N2260" i="8" s="1"/>
  <c r="BG2298" i="7"/>
  <c r="O2260" i="8" s="1"/>
  <c r="BH2298" i="7"/>
  <c r="P2260" i="8" s="1"/>
  <c r="BI2298" i="7"/>
  <c r="Q2260" i="8" s="1"/>
  <c r="BJ2298" i="7"/>
  <c r="R2260" i="8" s="1"/>
  <c r="BK2298" i="7"/>
  <c r="S2260" i="8" s="1"/>
  <c r="BL2298" i="7"/>
  <c r="T2260" i="8" s="1"/>
  <c r="BM2298" i="7"/>
  <c r="U2260" i="8" s="1"/>
  <c r="BP2298" i="7"/>
  <c r="X2260" i="8" s="1"/>
  <c r="BQ2298" i="7"/>
  <c r="Y2260" i="8" s="1"/>
  <c r="BE2299" i="7"/>
  <c r="M2261" i="8" s="1"/>
  <c r="BF2299" i="7"/>
  <c r="N2261" i="8" s="1"/>
  <c r="BG2299" i="7"/>
  <c r="O2261" i="8" s="1"/>
  <c r="BH2299" i="7"/>
  <c r="P2261" i="8" s="1"/>
  <c r="BI2299" i="7"/>
  <c r="Q2261" i="8" s="1"/>
  <c r="BJ2299" i="7"/>
  <c r="R2261" i="8" s="1"/>
  <c r="BL2299" i="7"/>
  <c r="T2261" i="8" s="1"/>
  <c r="BM2299" i="7"/>
  <c r="U2261" i="8" s="1"/>
  <c r="BN2299" i="7"/>
  <c r="V2261" i="8" s="1"/>
  <c r="BP2299" i="7"/>
  <c r="X2261" i="8" s="1"/>
  <c r="BQ2299" i="7"/>
  <c r="Y2261" i="8" s="1"/>
  <c r="BE2300" i="7"/>
  <c r="M2262" i="8" s="1"/>
  <c r="BF2300" i="7"/>
  <c r="N2262" i="8" s="1"/>
  <c r="BG2300" i="7"/>
  <c r="O2262" i="8" s="1"/>
  <c r="BH2300" i="7"/>
  <c r="P2262" i="8" s="1"/>
  <c r="BI2300" i="7"/>
  <c r="Q2262" i="8" s="1"/>
  <c r="BK2300" i="7"/>
  <c r="S2262" i="8" s="1"/>
  <c r="BL2300" i="7"/>
  <c r="T2262" i="8" s="1"/>
  <c r="BM2300" i="7"/>
  <c r="U2262" i="8" s="1"/>
  <c r="BO2300" i="7"/>
  <c r="W2262" i="8" s="1"/>
  <c r="BP2300" i="7"/>
  <c r="X2262" i="8" s="1"/>
  <c r="BQ2300" i="7"/>
  <c r="Y2262" i="8" s="1"/>
  <c r="BE2301" i="7"/>
  <c r="M2263" i="8" s="1"/>
  <c r="BF2301" i="7"/>
  <c r="N2263" i="8" s="1"/>
  <c r="BG2301" i="7"/>
  <c r="O2263" i="8" s="1"/>
  <c r="BH2301" i="7"/>
  <c r="P2263" i="8" s="1"/>
  <c r="BI2301" i="7"/>
  <c r="Q2263" i="8" s="1"/>
  <c r="BL2301" i="7"/>
  <c r="T2263" i="8" s="1"/>
  <c r="BM2301" i="7"/>
  <c r="U2263" i="8" s="1"/>
  <c r="BN2301" i="7"/>
  <c r="V2263" i="8" s="1"/>
  <c r="BO2301" i="7"/>
  <c r="W2263" i="8" s="1"/>
  <c r="BP2301" i="7"/>
  <c r="X2263" i="8" s="1"/>
  <c r="BQ2301" i="7"/>
  <c r="Y2263" i="8" s="1"/>
  <c r="BR2301" i="7"/>
  <c r="Z2263" i="8" s="1"/>
  <c r="BF2302" i="7"/>
  <c r="N2264" i="8" s="1"/>
  <c r="BG2302" i="7"/>
  <c r="O2264" i="8" s="1"/>
  <c r="BH2302" i="7"/>
  <c r="P2264" i="8" s="1"/>
  <c r="BI2302" i="7"/>
  <c r="Q2264" i="8" s="1"/>
  <c r="BJ2302" i="7"/>
  <c r="R2264" i="8" s="1"/>
  <c r="BM2302" i="7"/>
  <c r="U2264" i="8" s="1"/>
  <c r="BN2302" i="7"/>
  <c r="V2264" i="8" s="1"/>
  <c r="BO2302" i="7"/>
  <c r="W2264" i="8" s="1"/>
  <c r="BP2302" i="7"/>
  <c r="X2264" i="8" s="1"/>
  <c r="BQ2302" i="7"/>
  <c r="Y2264" i="8" s="1"/>
  <c r="BR2302" i="7"/>
  <c r="Z2264" i="8" s="1"/>
  <c r="BF2303" i="7"/>
  <c r="N2265" i="8" s="1"/>
  <c r="BG2303" i="7"/>
  <c r="O2265" i="8" s="1"/>
  <c r="BH2303" i="7"/>
  <c r="P2265" i="8" s="1"/>
  <c r="BI2303" i="7"/>
  <c r="Q2265" i="8" s="1"/>
  <c r="BJ2303" i="7"/>
  <c r="R2265" i="8" s="1"/>
  <c r="BM2303" i="7"/>
  <c r="U2265" i="8" s="1"/>
  <c r="BN2303" i="7"/>
  <c r="V2265" i="8" s="1"/>
  <c r="BO2303" i="7"/>
  <c r="W2265" i="8" s="1"/>
  <c r="BP2303" i="7"/>
  <c r="X2265" i="8" s="1"/>
  <c r="BQ2303" i="7"/>
  <c r="Y2265" i="8" s="1"/>
  <c r="BR2303" i="7"/>
  <c r="Z2265" i="8" s="1"/>
  <c r="BF2304" i="7"/>
  <c r="N2266" i="8" s="1"/>
  <c r="BG2304" i="7"/>
  <c r="O2266" i="8" s="1"/>
  <c r="BH2304" i="7"/>
  <c r="P2266" i="8" s="1"/>
  <c r="BI2304" i="7"/>
  <c r="Q2266" i="8" s="1"/>
  <c r="BJ2304" i="7"/>
  <c r="R2266" i="8" s="1"/>
  <c r="BM2304" i="7"/>
  <c r="U2266" i="8" s="1"/>
  <c r="BN2304" i="7"/>
  <c r="V2266" i="8" s="1"/>
  <c r="BO2304" i="7"/>
  <c r="W2266" i="8" s="1"/>
  <c r="BP2304" i="7"/>
  <c r="X2266" i="8" s="1"/>
  <c r="BQ2304" i="7"/>
  <c r="Y2266" i="8" s="1"/>
  <c r="BR2304" i="7"/>
  <c r="Z2266" i="8" s="1"/>
  <c r="BF2305" i="7"/>
  <c r="N2267" i="8" s="1"/>
  <c r="BG2305" i="7"/>
  <c r="O2267" i="8" s="1"/>
  <c r="BH2305" i="7"/>
  <c r="P2267" i="8" s="1"/>
  <c r="BI2305" i="7"/>
  <c r="Q2267" i="8" s="1"/>
  <c r="BJ2305" i="7"/>
  <c r="R2267" i="8" s="1"/>
  <c r="BL2305" i="7"/>
  <c r="T2267" i="8" s="1"/>
  <c r="BM2305" i="7"/>
  <c r="U2267" i="8" s="1"/>
  <c r="BN2305" i="7"/>
  <c r="V2267" i="8" s="1"/>
  <c r="BO2305" i="7"/>
  <c r="W2267" i="8" s="1"/>
  <c r="BP2305" i="7"/>
  <c r="X2267" i="8" s="1"/>
  <c r="BR2305" i="7"/>
  <c r="Z2267" i="8" s="1"/>
  <c r="BE2306" i="7"/>
  <c r="M2268" i="8" s="1"/>
  <c r="BF2306" i="7"/>
  <c r="N2268" i="8" s="1"/>
  <c r="BG2306" i="7"/>
  <c r="O2268" i="8" s="1"/>
  <c r="BI2306" i="7"/>
  <c r="Q2268" i="8" s="1"/>
  <c r="BJ2306" i="7"/>
  <c r="R2268" i="8" s="1"/>
  <c r="BL2306" i="7"/>
  <c r="T2268" i="8" s="1"/>
  <c r="BM2306" i="7"/>
  <c r="U2268" i="8" s="1"/>
  <c r="BN2306" i="7"/>
  <c r="V2268" i="8" s="1"/>
  <c r="BP2306" i="7"/>
  <c r="X2268" i="8" s="1"/>
  <c r="BQ2306" i="7"/>
  <c r="Y2268" i="8" s="1"/>
  <c r="BR2306" i="7"/>
  <c r="Z2268" i="8" s="1"/>
  <c r="BE2307" i="7"/>
  <c r="M2269" i="8" s="1"/>
  <c r="BF2307" i="7"/>
  <c r="N2269" i="8" s="1"/>
  <c r="BG2307" i="7"/>
  <c r="O2269" i="8" s="1"/>
  <c r="BH2307" i="7"/>
  <c r="P2269" i="8" s="1"/>
  <c r="BI2307" i="7"/>
  <c r="Q2269" i="8" s="1"/>
  <c r="BJ2307" i="7"/>
  <c r="R2269" i="8" s="1"/>
  <c r="BM2307" i="7"/>
  <c r="U2269" i="8" s="1"/>
  <c r="BN2307" i="7"/>
  <c r="V2269" i="8" s="1"/>
  <c r="BP2307" i="7"/>
  <c r="X2269" i="8" s="1"/>
  <c r="BQ2307" i="7"/>
  <c r="Y2269" i="8" s="1"/>
  <c r="BR2307" i="7"/>
  <c r="Z2269" i="8" s="1"/>
  <c r="BE2308" i="7"/>
  <c r="M2270" i="8" s="1"/>
  <c r="BF2308" i="7"/>
  <c r="N2270" i="8" s="1"/>
  <c r="BG2308" i="7"/>
  <c r="O2270" i="8" s="1"/>
  <c r="BH2308" i="7"/>
  <c r="P2270" i="8" s="1"/>
  <c r="BI2308" i="7"/>
  <c r="Q2270" i="8" s="1"/>
  <c r="BJ2308" i="7"/>
  <c r="R2270" i="8" s="1"/>
  <c r="BK2308" i="7"/>
  <c r="S2270" i="8" s="1"/>
  <c r="BM2308" i="7"/>
  <c r="U2270" i="8" s="1"/>
  <c r="BP2308" i="7"/>
  <c r="X2270" i="8" s="1"/>
  <c r="BQ2308" i="7"/>
  <c r="Y2270" i="8" s="1"/>
  <c r="BR2308" i="7"/>
  <c r="Z2270" i="8" s="1"/>
  <c r="BE2309" i="7"/>
  <c r="M2271" i="8" s="1"/>
  <c r="BF2309" i="7"/>
  <c r="N2271" i="8" s="1"/>
  <c r="BG2309" i="7"/>
  <c r="O2271" i="8" s="1"/>
  <c r="BI2309" i="7"/>
  <c r="Q2271" i="8" s="1"/>
  <c r="BJ2309" i="7"/>
  <c r="R2271" i="8" s="1"/>
  <c r="BL2309" i="7"/>
  <c r="T2271" i="8" s="1"/>
  <c r="BM2309" i="7"/>
  <c r="U2271" i="8" s="1"/>
  <c r="BN2309" i="7"/>
  <c r="V2271" i="8" s="1"/>
  <c r="BP2309" i="7"/>
  <c r="X2271" i="8" s="1"/>
  <c r="BQ2309" i="7"/>
  <c r="Y2271" i="8" s="1"/>
  <c r="BR2309" i="7"/>
  <c r="Z2271" i="8" s="1"/>
  <c r="BF2310" i="7"/>
  <c r="N2272" i="8" s="1"/>
  <c r="BG2310" i="7"/>
  <c r="O2272" i="8" s="1"/>
  <c r="BH2310" i="7"/>
  <c r="P2272" i="8" s="1"/>
  <c r="BI2310" i="7"/>
  <c r="Q2272" i="8" s="1"/>
  <c r="BJ2310" i="7"/>
  <c r="R2272" i="8" s="1"/>
  <c r="BM2310" i="7"/>
  <c r="U2272" i="8" s="1"/>
  <c r="BN2310" i="7"/>
  <c r="V2272" i="8" s="1"/>
  <c r="BO2310" i="7"/>
  <c r="W2272" i="8" s="1"/>
  <c r="BP2310" i="7"/>
  <c r="X2272" i="8" s="1"/>
  <c r="BQ2310" i="7"/>
  <c r="Y2272" i="8" s="1"/>
  <c r="BR2310" i="7"/>
  <c r="Z2272" i="8" s="1"/>
  <c r="BF2311" i="7"/>
  <c r="N2273" i="8" s="1"/>
  <c r="BG2311" i="7"/>
  <c r="O2273" i="8" s="1"/>
  <c r="BH2311" i="7"/>
  <c r="P2273" i="8" s="1"/>
  <c r="BI2311" i="7"/>
  <c r="Q2273" i="8" s="1"/>
  <c r="BJ2311" i="7"/>
  <c r="R2273" i="8" s="1"/>
  <c r="BM2311" i="7"/>
  <c r="U2273" i="8" s="1"/>
  <c r="BN2311" i="7"/>
  <c r="V2273" i="8" s="1"/>
  <c r="BO2311" i="7"/>
  <c r="W2273" i="8" s="1"/>
  <c r="BP2311" i="7"/>
  <c r="X2273" i="8" s="1"/>
  <c r="BQ2311" i="7"/>
  <c r="Y2273" i="8" s="1"/>
  <c r="BR2311" i="7"/>
  <c r="Z2273" i="8" s="1"/>
  <c r="BF2312" i="7"/>
  <c r="N2274" i="8" s="1"/>
  <c r="BG2312" i="7"/>
  <c r="O2274" i="8" s="1"/>
  <c r="BH2312" i="7"/>
  <c r="P2274" i="8" s="1"/>
  <c r="BI2312" i="7"/>
  <c r="Q2274" i="8" s="1"/>
  <c r="BJ2312" i="7"/>
  <c r="R2274" i="8" s="1"/>
  <c r="BM2312" i="7"/>
  <c r="U2274" i="8" s="1"/>
  <c r="BN2312" i="7"/>
  <c r="V2274" i="8" s="1"/>
  <c r="BO2312" i="7"/>
  <c r="W2274" i="8" s="1"/>
  <c r="BP2312" i="7"/>
  <c r="X2274" i="8" s="1"/>
  <c r="BQ2312" i="7"/>
  <c r="Y2274" i="8" s="1"/>
  <c r="BR2312" i="7"/>
  <c r="Z2274" i="8" s="1"/>
  <c r="BE2313" i="7"/>
  <c r="M2275" i="8" s="1"/>
  <c r="BF2313" i="7"/>
  <c r="N2275" i="8" s="1"/>
  <c r="BG2313" i="7"/>
  <c r="O2275" i="8" s="1"/>
  <c r="BI2313" i="7"/>
  <c r="Q2275" i="8" s="1"/>
  <c r="BJ2313" i="7"/>
  <c r="R2275" i="8" s="1"/>
  <c r="BL2313" i="7"/>
  <c r="T2275" i="8" s="1"/>
  <c r="BM2313" i="7"/>
  <c r="U2275" i="8" s="1"/>
  <c r="BN2313" i="7"/>
  <c r="V2275" i="8" s="1"/>
  <c r="BP2313" i="7"/>
  <c r="X2275" i="8" s="1"/>
  <c r="BQ2313" i="7"/>
  <c r="Y2275" i="8" s="1"/>
  <c r="BR2313" i="7"/>
  <c r="Z2275" i="8" s="1"/>
  <c r="BE2314" i="7"/>
  <c r="M2276" i="8" s="1"/>
  <c r="BF2314" i="7"/>
  <c r="N2276" i="8" s="1"/>
  <c r="BG2314" i="7"/>
  <c r="O2276" i="8" s="1"/>
  <c r="BH2314" i="7"/>
  <c r="P2276" i="8" s="1"/>
  <c r="BI2314" i="7"/>
  <c r="Q2276" i="8" s="1"/>
  <c r="BJ2314" i="7"/>
  <c r="R2276" i="8" s="1"/>
  <c r="BL2314" i="7"/>
  <c r="T2276" i="8" s="1"/>
  <c r="BN2314" i="7"/>
  <c r="V2276" i="8" s="1"/>
  <c r="BO2314" i="7"/>
  <c r="W2276" i="8" s="1"/>
  <c r="BP2314" i="7"/>
  <c r="X2276" i="8" s="1"/>
  <c r="BQ2314" i="7"/>
  <c r="Y2276" i="8" s="1"/>
  <c r="BE2315" i="7"/>
  <c r="M2277" i="8" s="1"/>
  <c r="BF2315" i="7"/>
  <c r="N2277" i="8" s="1"/>
  <c r="BG2315" i="7"/>
  <c r="O2277" i="8" s="1"/>
  <c r="BH2315" i="7"/>
  <c r="P2277" i="8" s="1"/>
  <c r="BI2315" i="7"/>
  <c r="Q2277" i="8" s="1"/>
  <c r="BJ2315" i="7"/>
  <c r="R2277" i="8" s="1"/>
  <c r="BM2315" i="7"/>
  <c r="U2277" i="8" s="1"/>
  <c r="BN2315" i="7"/>
  <c r="V2277" i="8" s="1"/>
  <c r="BP2315" i="7"/>
  <c r="X2277" i="8" s="1"/>
  <c r="BQ2315" i="7"/>
  <c r="Y2277" i="8" s="1"/>
  <c r="BR2315" i="7"/>
  <c r="Z2277" i="8" s="1"/>
  <c r="BE2316" i="7"/>
  <c r="M2278" i="8" s="1"/>
  <c r="BF2316" i="7"/>
  <c r="N2278" i="8" s="1"/>
  <c r="BG2316" i="7"/>
  <c r="O2278" i="8" s="1"/>
  <c r="BH2316" i="7"/>
  <c r="P2278" i="8" s="1"/>
  <c r="BI2316" i="7"/>
  <c r="Q2278" i="8" s="1"/>
  <c r="BJ2316" i="7"/>
  <c r="R2278" i="8" s="1"/>
  <c r="BM2316" i="7"/>
  <c r="U2278" i="8" s="1"/>
  <c r="BN2316" i="7"/>
  <c r="V2278" i="8" s="1"/>
  <c r="BP2316" i="7"/>
  <c r="X2278" i="8" s="1"/>
  <c r="BQ2316" i="7"/>
  <c r="Y2278" i="8" s="1"/>
  <c r="BR2316" i="7"/>
  <c r="Z2278" i="8" s="1"/>
  <c r="BE2317" i="7"/>
  <c r="M2279" i="8" s="1"/>
  <c r="BF2317" i="7"/>
  <c r="N2279" i="8" s="1"/>
  <c r="BG2317" i="7"/>
  <c r="O2279" i="8" s="1"/>
  <c r="BH2317" i="7"/>
  <c r="P2279" i="8" s="1"/>
  <c r="BI2317" i="7"/>
  <c r="Q2279" i="8" s="1"/>
  <c r="BJ2317" i="7"/>
  <c r="R2279" i="8" s="1"/>
  <c r="BM2317" i="7"/>
  <c r="U2279" i="8" s="1"/>
  <c r="BN2317" i="7"/>
  <c r="V2279" i="8" s="1"/>
  <c r="BP2317" i="7"/>
  <c r="X2279" i="8" s="1"/>
  <c r="BQ2317" i="7"/>
  <c r="Y2279" i="8" s="1"/>
  <c r="BR2317" i="7"/>
  <c r="Z2279" i="8" s="1"/>
  <c r="BE2318" i="7"/>
  <c r="M2280" i="8" s="1"/>
  <c r="BF2318" i="7"/>
  <c r="N2280" i="8" s="1"/>
  <c r="BG2318" i="7"/>
  <c r="O2280" i="8" s="1"/>
  <c r="BH2318" i="7"/>
  <c r="P2280" i="8" s="1"/>
  <c r="BI2318" i="7"/>
  <c r="Q2280" i="8" s="1"/>
  <c r="BJ2318" i="7"/>
  <c r="R2280" i="8" s="1"/>
  <c r="BK2318" i="7"/>
  <c r="S2280" i="8" s="1"/>
  <c r="BM2318" i="7"/>
  <c r="U2280" i="8" s="1"/>
  <c r="BP2318" i="7"/>
  <c r="X2280" i="8" s="1"/>
  <c r="BQ2318" i="7"/>
  <c r="Y2280" i="8" s="1"/>
  <c r="BR2318" i="7"/>
  <c r="Z2280" i="8" s="1"/>
  <c r="BE2319" i="7"/>
  <c r="M2281" i="8" s="1"/>
  <c r="BF2319" i="7"/>
  <c r="N2281" i="8" s="1"/>
  <c r="BG2319" i="7"/>
  <c r="O2281" i="8" s="1"/>
  <c r="BH2319" i="7"/>
  <c r="P2281" i="8" s="1"/>
  <c r="BI2319" i="7"/>
  <c r="Q2281" i="8" s="1"/>
  <c r="BJ2319" i="7"/>
  <c r="R2281" i="8" s="1"/>
  <c r="BK2319" i="7"/>
  <c r="S2281" i="8" s="1"/>
  <c r="BM2319" i="7"/>
  <c r="U2281" i="8" s="1"/>
  <c r="BP2319" i="7"/>
  <c r="X2281" i="8" s="1"/>
  <c r="BQ2319" i="7"/>
  <c r="Y2281" i="8" s="1"/>
  <c r="BR2319" i="7"/>
  <c r="Z2281" i="8" s="1"/>
  <c r="BE2320" i="7"/>
  <c r="M2282" i="8" s="1"/>
  <c r="BF2320" i="7"/>
  <c r="N2282" i="8" s="1"/>
  <c r="BG2320" i="7"/>
  <c r="O2282" i="8" s="1"/>
  <c r="BH2320" i="7"/>
  <c r="P2282" i="8" s="1"/>
  <c r="BI2320" i="7"/>
  <c r="Q2282" i="8" s="1"/>
  <c r="BJ2320" i="7"/>
  <c r="R2282" i="8" s="1"/>
  <c r="BK2320" i="7"/>
  <c r="S2282" i="8" s="1"/>
  <c r="BM2320" i="7"/>
  <c r="U2282" i="8" s="1"/>
  <c r="BN2320" i="7"/>
  <c r="V2282" i="8" s="1"/>
  <c r="BP2320" i="7"/>
  <c r="X2282" i="8" s="1"/>
  <c r="BQ2320" i="7"/>
  <c r="Y2282" i="8" s="1"/>
  <c r="BE2321" i="7"/>
  <c r="M2283" i="8" s="1"/>
  <c r="BF2321" i="7"/>
  <c r="N2283" i="8" s="1"/>
  <c r="BG2321" i="7"/>
  <c r="O2283" i="8" s="1"/>
  <c r="BH2321" i="7"/>
  <c r="P2283" i="8" s="1"/>
  <c r="BI2321" i="7"/>
  <c r="Q2283" i="8" s="1"/>
  <c r="BM2321" i="7"/>
  <c r="U2283" i="8" s="1"/>
  <c r="BN2321" i="7"/>
  <c r="V2283" i="8" s="1"/>
  <c r="BO2321" i="7"/>
  <c r="W2283" i="8" s="1"/>
  <c r="BP2321" i="7"/>
  <c r="X2283" i="8" s="1"/>
  <c r="BQ2321" i="7"/>
  <c r="Y2283" i="8" s="1"/>
  <c r="BR2321" i="7"/>
  <c r="Z2283" i="8" s="1"/>
  <c r="BE2322" i="7"/>
  <c r="M2284" i="8" s="1"/>
  <c r="BF2322" i="7"/>
  <c r="N2284" i="8" s="1"/>
  <c r="BG2322" i="7"/>
  <c r="O2284" i="8" s="1"/>
  <c r="BH2322" i="7"/>
  <c r="P2284" i="8" s="1"/>
  <c r="BI2322" i="7"/>
  <c r="Q2284" i="8" s="1"/>
  <c r="BJ2322" i="7"/>
  <c r="R2284" i="8" s="1"/>
  <c r="BK2322" i="7"/>
  <c r="S2284" i="8" s="1"/>
  <c r="BN2322" i="7"/>
  <c r="V2284" i="8" s="1"/>
  <c r="BP2322" i="7"/>
  <c r="X2284" i="8" s="1"/>
  <c r="BQ2322" i="7"/>
  <c r="Y2284" i="8" s="1"/>
  <c r="BR2322" i="7"/>
  <c r="Z2284" i="8" s="1"/>
  <c r="BE2323" i="7"/>
  <c r="M2285" i="8" s="1"/>
  <c r="BF2323" i="7"/>
  <c r="N2285" i="8" s="1"/>
  <c r="BG2323" i="7"/>
  <c r="O2285" i="8" s="1"/>
  <c r="BH2323" i="7"/>
  <c r="P2285" i="8" s="1"/>
  <c r="BI2323" i="7"/>
  <c r="Q2285" i="8" s="1"/>
  <c r="BJ2323" i="7"/>
  <c r="R2285" i="8" s="1"/>
  <c r="BK2323" i="7"/>
  <c r="S2285" i="8" s="1"/>
  <c r="BN2323" i="7"/>
  <c r="V2285" i="8" s="1"/>
  <c r="BP2323" i="7"/>
  <c r="X2285" i="8" s="1"/>
  <c r="BQ2323" i="7"/>
  <c r="Y2285" i="8" s="1"/>
  <c r="BR2323" i="7"/>
  <c r="Z2285" i="8" s="1"/>
  <c r="BE2324" i="7"/>
  <c r="M2286" i="8" s="1"/>
  <c r="BF2324" i="7"/>
  <c r="N2286" i="8" s="1"/>
  <c r="BG2324" i="7"/>
  <c r="O2286" i="8" s="1"/>
  <c r="BH2324" i="7"/>
  <c r="P2286" i="8" s="1"/>
  <c r="BI2324" i="7"/>
  <c r="Q2286" i="8" s="1"/>
  <c r="BJ2324" i="7"/>
  <c r="R2286" i="8" s="1"/>
  <c r="BK2324" i="7"/>
  <c r="S2286" i="8" s="1"/>
  <c r="BN2324" i="7"/>
  <c r="V2286" i="8" s="1"/>
  <c r="BP2324" i="7"/>
  <c r="X2286" i="8" s="1"/>
  <c r="BQ2324" i="7"/>
  <c r="Y2286" i="8" s="1"/>
  <c r="BR2324" i="7"/>
  <c r="Z2286" i="8" s="1"/>
  <c r="BE2325" i="7"/>
  <c r="M2287" i="8" s="1"/>
  <c r="BF2325" i="7"/>
  <c r="N2287" i="8" s="1"/>
  <c r="BG2325" i="7"/>
  <c r="O2287" i="8" s="1"/>
  <c r="BH2325" i="7"/>
  <c r="P2287" i="8" s="1"/>
  <c r="BI2325" i="7"/>
  <c r="Q2287" i="8" s="1"/>
  <c r="BK2325" i="7"/>
  <c r="S2287" i="8" s="1"/>
  <c r="BM2325" i="7"/>
  <c r="U2287" i="8" s="1"/>
  <c r="BO2325" i="7"/>
  <c r="W2287" i="8" s="1"/>
  <c r="BP2325" i="7"/>
  <c r="X2287" i="8" s="1"/>
  <c r="BQ2325" i="7"/>
  <c r="Y2287" i="8" s="1"/>
  <c r="BR2325" i="7"/>
  <c r="Z2287" i="8" s="1"/>
  <c r="BE2326" i="7"/>
  <c r="M2288" i="8" s="1"/>
  <c r="BF2326" i="7"/>
  <c r="N2288" i="8" s="1"/>
  <c r="BG2326" i="7"/>
  <c r="O2288" i="8" s="1"/>
  <c r="BH2326" i="7"/>
  <c r="P2288" i="8" s="1"/>
  <c r="BI2326" i="7"/>
  <c r="Q2288" i="8" s="1"/>
  <c r="BM2326" i="7"/>
  <c r="U2288" i="8" s="1"/>
  <c r="BN2326" i="7"/>
  <c r="V2288" i="8" s="1"/>
  <c r="BO2326" i="7"/>
  <c r="W2288" i="8" s="1"/>
  <c r="BP2326" i="7"/>
  <c r="X2288" i="8" s="1"/>
  <c r="BQ2326" i="7"/>
  <c r="Y2288" i="8" s="1"/>
  <c r="BR2326" i="7"/>
  <c r="Z2288" i="8" s="1"/>
  <c r="BE2327" i="7"/>
  <c r="M2289" i="8" s="1"/>
  <c r="BF2327" i="7"/>
  <c r="N2289" i="8" s="1"/>
  <c r="BG2327" i="7"/>
  <c r="O2289" i="8" s="1"/>
  <c r="BH2327" i="7"/>
  <c r="P2289" i="8" s="1"/>
  <c r="BI2327" i="7"/>
  <c r="Q2289" i="8" s="1"/>
  <c r="BK2327" i="7"/>
  <c r="S2289" i="8" s="1"/>
  <c r="BM2327" i="7"/>
  <c r="U2289" i="8" s="1"/>
  <c r="BO2327" i="7"/>
  <c r="W2289" i="8" s="1"/>
  <c r="BP2327" i="7"/>
  <c r="X2289" i="8" s="1"/>
  <c r="BQ2327" i="7"/>
  <c r="Y2289" i="8" s="1"/>
  <c r="BR2327" i="7"/>
  <c r="Z2289" i="8" s="1"/>
  <c r="BE2328" i="7"/>
  <c r="M2290" i="8" s="1"/>
  <c r="BF2328" i="7"/>
  <c r="N2290" i="8" s="1"/>
  <c r="BG2328" i="7"/>
  <c r="O2290" i="8" s="1"/>
  <c r="BH2328" i="7"/>
  <c r="P2290" i="8" s="1"/>
  <c r="BI2328" i="7"/>
  <c r="Q2290" i="8" s="1"/>
  <c r="BK2328" i="7"/>
  <c r="S2290" i="8" s="1"/>
  <c r="BL2328" i="7"/>
  <c r="T2290" i="8" s="1"/>
  <c r="BM2328" i="7"/>
  <c r="U2290" i="8" s="1"/>
  <c r="BO2328" i="7"/>
  <c r="W2290" i="8" s="1"/>
  <c r="BP2328" i="7"/>
  <c r="X2290" i="8" s="1"/>
  <c r="BQ2328" i="7"/>
  <c r="Y2290" i="8" s="1"/>
  <c r="BE2329" i="7"/>
  <c r="M2291" i="8" s="1"/>
  <c r="BF2329" i="7"/>
  <c r="N2291" i="8" s="1"/>
  <c r="BG2329" i="7"/>
  <c r="O2291" i="8" s="1"/>
  <c r="BH2329" i="7"/>
  <c r="P2291" i="8" s="1"/>
  <c r="BI2329" i="7"/>
  <c r="Q2291" i="8" s="1"/>
  <c r="BJ2329" i="7"/>
  <c r="R2291" i="8" s="1"/>
  <c r="BK2329" i="7"/>
  <c r="S2291" i="8" s="1"/>
  <c r="BN2329" i="7"/>
  <c r="V2291" i="8" s="1"/>
  <c r="BP2329" i="7"/>
  <c r="X2291" i="8" s="1"/>
  <c r="BQ2329" i="7"/>
  <c r="Y2291" i="8" s="1"/>
  <c r="BR2329" i="7"/>
  <c r="Z2291" i="8" s="1"/>
  <c r="BE2330" i="7"/>
  <c r="M2292" i="8" s="1"/>
  <c r="BF2330" i="7"/>
  <c r="N2292" i="8" s="1"/>
  <c r="BG2330" i="7"/>
  <c r="O2292" i="8" s="1"/>
  <c r="BH2330" i="7"/>
  <c r="P2292" i="8" s="1"/>
  <c r="BI2330" i="7"/>
  <c r="Q2292" i="8" s="1"/>
  <c r="BJ2330" i="7"/>
  <c r="R2292" i="8" s="1"/>
  <c r="BK2330" i="7"/>
  <c r="S2292" i="8" s="1"/>
  <c r="BN2330" i="7"/>
  <c r="V2292" i="8" s="1"/>
  <c r="BP2330" i="7"/>
  <c r="X2292" i="8" s="1"/>
  <c r="BQ2330" i="7"/>
  <c r="Y2292" i="8" s="1"/>
  <c r="BR2330" i="7"/>
  <c r="Z2292" i="8" s="1"/>
  <c r="BE2331" i="7"/>
  <c r="M2293" i="8" s="1"/>
  <c r="BF2331" i="7"/>
  <c r="N2293" i="8" s="1"/>
  <c r="BG2331" i="7"/>
  <c r="O2293" i="8" s="1"/>
  <c r="BH2331" i="7"/>
  <c r="P2293" i="8" s="1"/>
  <c r="BI2331" i="7"/>
  <c r="Q2293" i="8" s="1"/>
  <c r="BJ2331" i="7"/>
  <c r="R2293" i="8" s="1"/>
  <c r="BK2331" i="7"/>
  <c r="S2293" i="8" s="1"/>
  <c r="BN2331" i="7"/>
  <c r="V2293" i="8" s="1"/>
  <c r="BP2331" i="7"/>
  <c r="X2293" i="8" s="1"/>
  <c r="BQ2331" i="7"/>
  <c r="Y2293" i="8" s="1"/>
  <c r="BR2331" i="7"/>
  <c r="Z2293" i="8" s="1"/>
  <c r="BE2332" i="7"/>
  <c r="M2294" i="8" s="1"/>
  <c r="BF2332" i="7"/>
  <c r="N2294" i="8" s="1"/>
  <c r="BG2332" i="7"/>
  <c r="O2294" i="8" s="1"/>
  <c r="BH2332" i="7"/>
  <c r="P2294" i="8" s="1"/>
  <c r="BI2332" i="7"/>
  <c r="Q2294" i="8" s="1"/>
  <c r="BJ2332" i="7"/>
  <c r="R2294" i="8" s="1"/>
  <c r="BK2332" i="7"/>
  <c r="S2294" i="8" s="1"/>
  <c r="BN2332" i="7"/>
  <c r="V2294" i="8" s="1"/>
  <c r="BP2332" i="7"/>
  <c r="X2294" i="8" s="1"/>
  <c r="BQ2332" i="7"/>
  <c r="Y2294" i="8" s="1"/>
  <c r="BR2332" i="7"/>
  <c r="Z2294" i="8" s="1"/>
  <c r="BE2333" i="7"/>
  <c r="M2295" i="8" s="1"/>
  <c r="BF2333" i="7"/>
  <c r="N2295" i="8" s="1"/>
  <c r="BG2333" i="7"/>
  <c r="O2295" i="8" s="1"/>
  <c r="BH2333" i="7"/>
  <c r="P2295" i="8" s="1"/>
  <c r="BI2333" i="7"/>
  <c r="Q2295" i="8" s="1"/>
  <c r="BM2333" i="7"/>
  <c r="U2295" i="8" s="1"/>
  <c r="BN2333" i="7"/>
  <c r="V2295" i="8" s="1"/>
  <c r="BO2333" i="7"/>
  <c r="W2295" i="8" s="1"/>
  <c r="BP2333" i="7"/>
  <c r="X2295" i="8" s="1"/>
  <c r="BQ2333" i="7"/>
  <c r="Y2295" i="8" s="1"/>
  <c r="BR2333" i="7"/>
  <c r="Z2295" i="8" s="1"/>
  <c r="BE2334" i="7"/>
  <c r="M2296" i="8" s="1"/>
  <c r="BF2334" i="7"/>
  <c r="N2296" i="8" s="1"/>
  <c r="BG2334" i="7"/>
  <c r="O2296" i="8" s="1"/>
  <c r="BH2334" i="7"/>
  <c r="P2296" i="8" s="1"/>
  <c r="BI2334" i="7"/>
  <c r="Q2296" i="8" s="1"/>
  <c r="BL2334" i="7"/>
  <c r="T2296" i="8" s="1"/>
  <c r="BM2334" i="7"/>
  <c r="U2296" i="8" s="1"/>
  <c r="BN2334" i="7"/>
  <c r="V2296" i="8" s="1"/>
  <c r="BO2334" i="7"/>
  <c r="W2296" i="8" s="1"/>
  <c r="BP2334" i="7"/>
  <c r="X2296" i="8" s="1"/>
  <c r="BQ2334" i="7"/>
  <c r="Y2296" i="8" s="1"/>
  <c r="BE2335" i="7"/>
  <c r="M2297" i="8" s="1"/>
  <c r="BF2335" i="7"/>
  <c r="N2297" i="8" s="1"/>
  <c r="BH2335" i="7"/>
  <c r="P2297" i="8" s="1"/>
  <c r="BI2335" i="7"/>
  <c r="Q2297" i="8" s="1"/>
  <c r="BK2335" i="7"/>
  <c r="S2297" i="8" s="1"/>
  <c r="BL2335" i="7"/>
  <c r="T2297" i="8" s="1"/>
  <c r="BM2335" i="7"/>
  <c r="U2297" i="8" s="1"/>
  <c r="BN2335" i="7"/>
  <c r="V2297" i="8" s="1"/>
  <c r="BO2335" i="7"/>
  <c r="W2297" i="8" s="1"/>
  <c r="BP2335" i="7"/>
  <c r="X2297" i="8" s="1"/>
  <c r="BQ2335" i="7"/>
  <c r="Y2297" i="8" s="1"/>
  <c r="BE2336" i="7"/>
  <c r="M2298" i="8" s="1"/>
  <c r="BF2336" i="7"/>
  <c r="N2298" i="8" s="1"/>
  <c r="BG2336" i="7"/>
  <c r="O2298" i="8" s="1"/>
  <c r="BH2336" i="7"/>
  <c r="P2298" i="8" s="1"/>
  <c r="BI2336" i="7"/>
  <c r="Q2298" i="8" s="1"/>
  <c r="BK2336" i="7"/>
  <c r="S2298" i="8" s="1"/>
  <c r="BM2336" i="7"/>
  <c r="U2298" i="8" s="1"/>
  <c r="BN2336" i="7"/>
  <c r="V2298" i="8" s="1"/>
  <c r="BP2336" i="7"/>
  <c r="X2298" i="8" s="1"/>
  <c r="BQ2336" i="7"/>
  <c r="Y2298" i="8" s="1"/>
  <c r="BR2336" i="7"/>
  <c r="Z2298" i="8" s="1"/>
  <c r="BE2337" i="7"/>
  <c r="M2299" i="8" s="1"/>
  <c r="BF2337" i="7"/>
  <c r="N2299" i="8" s="1"/>
  <c r="BG2337" i="7"/>
  <c r="O2299" i="8" s="1"/>
  <c r="BH2337" i="7"/>
  <c r="P2299" i="8" s="1"/>
  <c r="BI2337" i="7"/>
  <c r="Q2299" i="8" s="1"/>
  <c r="BK2337" i="7"/>
  <c r="S2299" i="8" s="1"/>
  <c r="BL2337" i="7"/>
  <c r="T2299" i="8" s="1"/>
  <c r="BM2337" i="7"/>
  <c r="U2299" i="8" s="1"/>
  <c r="BN2337" i="7"/>
  <c r="V2299" i="8" s="1"/>
  <c r="BP2337" i="7"/>
  <c r="X2299" i="8" s="1"/>
  <c r="BQ2337" i="7"/>
  <c r="Y2299" i="8" s="1"/>
  <c r="BE2338" i="7"/>
  <c r="M2300" i="8" s="1"/>
  <c r="BF2338" i="7"/>
  <c r="N2300" i="8" s="1"/>
  <c r="BG2338" i="7"/>
  <c r="O2300" i="8" s="1"/>
  <c r="BH2338" i="7"/>
  <c r="P2300" i="8" s="1"/>
  <c r="BI2338" i="7"/>
  <c r="Q2300" i="8" s="1"/>
  <c r="BJ2338" i="7"/>
  <c r="R2300" i="8" s="1"/>
  <c r="BK2338" i="7"/>
  <c r="S2300" i="8" s="1"/>
  <c r="BN2338" i="7"/>
  <c r="V2300" i="8" s="1"/>
  <c r="BP2338" i="7"/>
  <c r="X2300" i="8" s="1"/>
  <c r="BQ2338" i="7"/>
  <c r="Y2300" i="8" s="1"/>
  <c r="BR2338" i="7"/>
  <c r="Z2300" i="8" s="1"/>
  <c r="BE2339" i="7"/>
  <c r="M2301" i="8" s="1"/>
  <c r="BF2339" i="7"/>
  <c r="N2301" i="8" s="1"/>
  <c r="BG2339" i="7"/>
  <c r="O2301" i="8" s="1"/>
  <c r="BH2339" i="7"/>
  <c r="P2301" i="8" s="1"/>
  <c r="BI2339" i="7"/>
  <c r="Q2301" i="8" s="1"/>
  <c r="BK2339" i="7"/>
  <c r="S2301" i="8" s="1"/>
  <c r="BM2339" i="7"/>
  <c r="U2301" i="8" s="1"/>
  <c r="BN2339" i="7"/>
  <c r="V2301" i="8" s="1"/>
  <c r="BP2339" i="7"/>
  <c r="X2301" i="8" s="1"/>
  <c r="BQ2339" i="7"/>
  <c r="Y2301" i="8" s="1"/>
  <c r="BR2339" i="7"/>
  <c r="Z2301" i="8" s="1"/>
  <c r="BE2340" i="7"/>
  <c r="M2302" i="8" s="1"/>
  <c r="BF2340" i="7"/>
  <c r="N2302" i="8" s="1"/>
  <c r="BG2340" i="7"/>
  <c r="O2302" i="8" s="1"/>
  <c r="BH2340" i="7"/>
  <c r="P2302" i="8" s="1"/>
  <c r="BI2340" i="7"/>
  <c r="Q2302" i="8" s="1"/>
  <c r="BK2340" i="7"/>
  <c r="S2302" i="8" s="1"/>
  <c r="BL2340" i="7"/>
  <c r="T2302" i="8" s="1"/>
  <c r="BM2340" i="7"/>
  <c r="U2302" i="8" s="1"/>
  <c r="BN2340" i="7"/>
  <c r="V2302" i="8" s="1"/>
  <c r="BP2340" i="7"/>
  <c r="X2302" i="8" s="1"/>
  <c r="BQ2340" i="7"/>
  <c r="Y2302" i="8" s="1"/>
  <c r="BE2341" i="7"/>
  <c r="M2303" i="8" s="1"/>
  <c r="BF2341" i="7"/>
  <c r="N2303" i="8" s="1"/>
  <c r="BG2341" i="7"/>
  <c r="O2303" i="8" s="1"/>
  <c r="BH2341" i="7"/>
  <c r="P2303" i="8" s="1"/>
  <c r="BI2341" i="7"/>
  <c r="Q2303" i="8" s="1"/>
  <c r="BJ2341" i="7"/>
  <c r="R2303" i="8" s="1"/>
  <c r="BK2341" i="7"/>
  <c r="S2303" i="8" s="1"/>
  <c r="BO2341" i="7"/>
  <c r="W2303" i="8" s="1"/>
  <c r="BP2341" i="7"/>
  <c r="X2303" i="8" s="1"/>
  <c r="BQ2341" i="7"/>
  <c r="Y2303" i="8" s="1"/>
  <c r="BR2341" i="7"/>
  <c r="Z2303" i="8" s="1"/>
  <c r="BE2342" i="7"/>
  <c r="M2304" i="8" s="1"/>
  <c r="BF2342" i="7"/>
  <c r="N2304" i="8" s="1"/>
  <c r="BG2342" i="7"/>
  <c r="O2304" i="8" s="1"/>
  <c r="BH2342" i="7"/>
  <c r="P2304" i="8" s="1"/>
  <c r="BI2342" i="7"/>
  <c r="Q2304" i="8" s="1"/>
  <c r="BL2342" i="7"/>
  <c r="T2304" i="8" s="1"/>
  <c r="BM2342" i="7"/>
  <c r="U2304" i="8" s="1"/>
  <c r="BN2342" i="7"/>
  <c r="V2304" i="8" s="1"/>
  <c r="BO2342" i="7"/>
  <c r="W2304" i="8" s="1"/>
  <c r="BP2342" i="7"/>
  <c r="X2304" i="8" s="1"/>
  <c r="BQ2342" i="7"/>
  <c r="Y2304" i="8" s="1"/>
  <c r="BR2342" i="7"/>
  <c r="Z2304" i="8" s="1"/>
  <c r="BE2343" i="7"/>
  <c r="M2305" i="8" s="1"/>
  <c r="BF2343" i="7"/>
  <c r="N2305" i="8" s="1"/>
  <c r="BG2343" i="7"/>
  <c r="O2305" i="8" s="1"/>
  <c r="BH2343" i="7"/>
  <c r="P2305" i="8" s="1"/>
  <c r="BI2343" i="7"/>
  <c r="Q2305" i="8" s="1"/>
  <c r="BK2343" i="7"/>
  <c r="S2305" i="8" s="1"/>
  <c r="BM2343" i="7"/>
  <c r="U2305" i="8" s="1"/>
  <c r="BN2343" i="7"/>
  <c r="V2305" i="8" s="1"/>
  <c r="BP2343" i="7"/>
  <c r="X2305" i="8" s="1"/>
  <c r="BQ2343" i="7"/>
  <c r="Y2305" i="8" s="1"/>
  <c r="BR2343" i="7"/>
  <c r="Z2305" i="8" s="1"/>
  <c r="BE2344" i="7"/>
  <c r="M2306" i="8" s="1"/>
  <c r="BF2344" i="7"/>
  <c r="N2306" i="8" s="1"/>
  <c r="BG2344" i="7"/>
  <c r="O2306" i="8" s="1"/>
  <c r="BH2344" i="7"/>
  <c r="P2306" i="8" s="1"/>
  <c r="BI2344" i="7"/>
  <c r="Q2306" i="8" s="1"/>
  <c r="BJ2344" i="7"/>
  <c r="R2306" i="8" s="1"/>
  <c r="BK2344" i="7"/>
  <c r="S2306" i="8" s="1"/>
  <c r="BN2344" i="7"/>
  <c r="V2306" i="8" s="1"/>
  <c r="BP2344" i="7"/>
  <c r="X2306" i="8" s="1"/>
  <c r="BQ2344" i="7"/>
  <c r="Y2306" i="8" s="1"/>
  <c r="BR2344" i="7"/>
  <c r="Z2306" i="8" s="1"/>
  <c r="BE2345" i="7"/>
  <c r="M2307" i="8" s="1"/>
  <c r="BF2345" i="7"/>
  <c r="N2307" i="8" s="1"/>
  <c r="BG2345" i="7"/>
  <c r="O2307" i="8" s="1"/>
  <c r="BH2345" i="7"/>
  <c r="P2307" i="8" s="1"/>
  <c r="BI2345" i="7"/>
  <c r="Q2307" i="8" s="1"/>
  <c r="BJ2345" i="7"/>
  <c r="R2307" i="8" s="1"/>
  <c r="BK2345" i="7"/>
  <c r="S2307" i="8" s="1"/>
  <c r="BN2345" i="7"/>
  <c r="V2307" i="8" s="1"/>
  <c r="BP2345" i="7"/>
  <c r="X2307" i="8" s="1"/>
  <c r="BQ2345" i="7"/>
  <c r="Y2307" i="8" s="1"/>
  <c r="BR2345" i="7"/>
  <c r="Z2307" i="8" s="1"/>
  <c r="BF2346" i="7"/>
  <c r="N2308" i="8" s="1"/>
  <c r="BG2346" i="7"/>
  <c r="O2308" i="8" s="1"/>
  <c r="BH2346" i="7"/>
  <c r="P2308" i="8" s="1"/>
  <c r="BI2346" i="7"/>
  <c r="Q2308" i="8" s="1"/>
  <c r="BL2346" i="7"/>
  <c r="T2308" i="8" s="1"/>
  <c r="BM2346" i="7"/>
  <c r="U2308" i="8" s="1"/>
  <c r="BN2346" i="7"/>
  <c r="V2308" i="8" s="1"/>
  <c r="BO2346" i="7"/>
  <c r="W2308" i="8" s="1"/>
  <c r="BP2346" i="7"/>
  <c r="X2308" i="8" s="1"/>
  <c r="BQ2346" i="7"/>
  <c r="Y2308" i="8" s="1"/>
  <c r="BR2346" i="7"/>
  <c r="Z2308" i="8" s="1"/>
  <c r="BE2347" i="7"/>
  <c r="M2309" i="8" s="1"/>
  <c r="BF2347" i="7"/>
  <c r="N2309" i="8" s="1"/>
  <c r="BG2347" i="7"/>
  <c r="O2309" i="8" s="1"/>
  <c r="BH2347" i="7"/>
  <c r="P2309" i="8" s="1"/>
  <c r="BI2347" i="7"/>
  <c r="Q2309" i="8" s="1"/>
  <c r="BJ2347" i="7"/>
  <c r="R2309" i="8" s="1"/>
  <c r="BK2347" i="7"/>
  <c r="S2309" i="8" s="1"/>
  <c r="BN2347" i="7"/>
  <c r="V2309" i="8" s="1"/>
  <c r="BP2347" i="7"/>
  <c r="X2309" i="8" s="1"/>
  <c r="BQ2347" i="7"/>
  <c r="Y2309" i="8" s="1"/>
  <c r="BR2347" i="7"/>
  <c r="Z2309" i="8" s="1"/>
  <c r="BE2348" i="7"/>
  <c r="M2310" i="8" s="1"/>
  <c r="BF2348" i="7"/>
  <c r="N2310" i="8" s="1"/>
  <c r="BG2348" i="7"/>
  <c r="O2310" i="8" s="1"/>
  <c r="BH2348" i="7"/>
  <c r="P2310" i="8" s="1"/>
  <c r="BI2348" i="7"/>
  <c r="Q2310" i="8" s="1"/>
  <c r="BK2348" i="7"/>
  <c r="S2310" i="8" s="1"/>
  <c r="BM2348" i="7"/>
  <c r="U2310" i="8" s="1"/>
  <c r="BN2348" i="7"/>
  <c r="V2310" i="8" s="1"/>
  <c r="BP2348" i="7"/>
  <c r="X2310" i="8" s="1"/>
  <c r="BQ2348" i="7"/>
  <c r="Y2310" i="8" s="1"/>
  <c r="BR2348" i="7"/>
  <c r="Z2310" i="8" s="1"/>
  <c r="BE2349" i="7"/>
  <c r="M2311" i="8" s="1"/>
  <c r="BF2349" i="7"/>
  <c r="N2311" i="8" s="1"/>
  <c r="BG2349" i="7"/>
  <c r="O2311" i="8" s="1"/>
  <c r="BH2349" i="7"/>
  <c r="P2311" i="8" s="1"/>
  <c r="BI2349" i="7"/>
  <c r="Q2311" i="8" s="1"/>
  <c r="BL2349" i="7"/>
  <c r="T2311" i="8" s="1"/>
  <c r="BN2349" i="7"/>
  <c r="V2311" i="8" s="1"/>
  <c r="BO2349" i="7"/>
  <c r="W2311" i="8" s="1"/>
  <c r="BP2349" i="7"/>
  <c r="X2311" i="8" s="1"/>
  <c r="BQ2349" i="7"/>
  <c r="Y2311" i="8" s="1"/>
  <c r="BR2349" i="7"/>
  <c r="Z2311" i="8" s="1"/>
  <c r="BR40" i="7"/>
  <c r="BQ40" i="7"/>
  <c r="Y2" i="8" s="1"/>
  <c r="BP40" i="7"/>
  <c r="BN40" i="7"/>
  <c r="V2" i="8" s="1"/>
  <c r="BM40" i="7"/>
  <c r="U2" i="8" s="1"/>
  <c r="BL40" i="7"/>
  <c r="BK40" i="7"/>
  <c r="BI40" i="7"/>
  <c r="Q2" i="8" s="1"/>
  <c r="BH40" i="7"/>
  <c r="P2" i="8" s="1"/>
  <c r="BF40" i="7"/>
  <c r="N2" i="8" s="1"/>
  <c r="BE40" i="7"/>
  <c r="M2" i="8" s="1"/>
  <c r="Z2" i="8"/>
  <c r="X2" i="8"/>
  <c r="T2" i="8"/>
  <c r="S2" i="8"/>
  <c r="D3" i="8"/>
  <c r="E3" i="8"/>
  <c r="F3" i="8"/>
  <c r="D4" i="8"/>
  <c r="E4" i="8"/>
  <c r="F4" i="8"/>
  <c r="D5" i="8"/>
  <c r="E5" i="8"/>
  <c r="F5" i="8"/>
  <c r="D6" i="8"/>
  <c r="E6" i="8"/>
  <c r="F6" i="8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D24" i="8"/>
  <c r="E24" i="8"/>
  <c r="F24" i="8"/>
  <c r="D25" i="8"/>
  <c r="E25" i="8"/>
  <c r="F25" i="8"/>
  <c r="D26" i="8"/>
  <c r="E26" i="8"/>
  <c r="F26" i="8"/>
  <c r="D27" i="8"/>
  <c r="E27" i="8"/>
  <c r="F27" i="8"/>
  <c r="D28" i="8"/>
  <c r="E28" i="8"/>
  <c r="F28" i="8"/>
  <c r="D29" i="8"/>
  <c r="E29" i="8"/>
  <c r="F29" i="8"/>
  <c r="D30" i="8"/>
  <c r="E30" i="8"/>
  <c r="F30" i="8"/>
  <c r="D31" i="8"/>
  <c r="E31" i="8"/>
  <c r="F31" i="8"/>
  <c r="D32" i="8"/>
  <c r="E32" i="8"/>
  <c r="F32" i="8"/>
  <c r="D33" i="8"/>
  <c r="E33" i="8"/>
  <c r="F33" i="8"/>
  <c r="D34" i="8"/>
  <c r="E34" i="8"/>
  <c r="F34" i="8"/>
  <c r="D35" i="8"/>
  <c r="E35" i="8"/>
  <c r="F35" i="8"/>
  <c r="D36" i="8"/>
  <c r="E36" i="8"/>
  <c r="F36" i="8"/>
  <c r="D37" i="8"/>
  <c r="E37" i="8"/>
  <c r="F37" i="8"/>
  <c r="D38" i="8"/>
  <c r="E38" i="8"/>
  <c r="F38" i="8"/>
  <c r="D39" i="8"/>
  <c r="E39" i="8"/>
  <c r="F39" i="8"/>
  <c r="D40" i="8"/>
  <c r="E40" i="8"/>
  <c r="F40" i="8"/>
  <c r="D41" i="8"/>
  <c r="E41" i="8"/>
  <c r="F41" i="8"/>
  <c r="D42" i="8"/>
  <c r="E42" i="8"/>
  <c r="F42" i="8"/>
  <c r="D43" i="8"/>
  <c r="E43" i="8"/>
  <c r="F43" i="8"/>
  <c r="D44" i="8"/>
  <c r="E44" i="8"/>
  <c r="F44" i="8"/>
  <c r="D45" i="8"/>
  <c r="E45" i="8"/>
  <c r="F45" i="8"/>
  <c r="D46" i="8"/>
  <c r="E46" i="8"/>
  <c r="F46" i="8"/>
  <c r="D47" i="8"/>
  <c r="E47" i="8"/>
  <c r="F47" i="8"/>
  <c r="D48" i="8"/>
  <c r="E48" i="8"/>
  <c r="F48" i="8"/>
  <c r="D49" i="8"/>
  <c r="E49" i="8"/>
  <c r="F49" i="8"/>
  <c r="D50" i="8"/>
  <c r="E50" i="8"/>
  <c r="F50" i="8"/>
  <c r="D51" i="8"/>
  <c r="E51" i="8"/>
  <c r="F51" i="8"/>
  <c r="D52" i="8"/>
  <c r="E52" i="8"/>
  <c r="F52" i="8"/>
  <c r="D53" i="8"/>
  <c r="E53" i="8"/>
  <c r="F53" i="8"/>
  <c r="D54" i="8"/>
  <c r="E54" i="8"/>
  <c r="F54" i="8"/>
  <c r="D55" i="8"/>
  <c r="E55" i="8"/>
  <c r="F55" i="8"/>
  <c r="D56" i="8"/>
  <c r="E56" i="8"/>
  <c r="F56" i="8"/>
  <c r="D57" i="8"/>
  <c r="E57" i="8"/>
  <c r="F57" i="8"/>
  <c r="D58" i="8"/>
  <c r="E58" i="8"/>
  <c r="F58" i="8"/>
  <c r="D59" i="8"/>
  <c r="E59" i="8"/>
  <c r="F59" i="8"/>
  <c r="D60" i="8"/>
  <c r="E60" i="8"/>
  <c r="F60" i="8"/>
  <c r="D61" i="8"/>
  <c r="E61" i="8"/>
  <c r="F61" i="8"/>
  <c r="D62" i="8"/>
  <c r="E62" i="8"/>
  <c r="F62" i="8"/>
  <c r="D63" i="8"/>
  <c r="E63" i="8"/>
  <c r="F63" i="8"/>
  <c r="D64" i="8"/>
  <c r="E64" i="8"/>
  <c r="F64" i="8"/>
  <c r="D65" i="8"/>
  <c r="E65" i="8"/>
  <c r="F65" i="8"/>
  <c r="D66" i="8"/>
  <c r="E66" i="8"/>
  <c r="F66" i="8"/>
  <c r="D67" i="8"/>
  <c r="E67" i="8"/>
  <c r="F67" i="8"/>
  <c r="D68" i="8"/>
  <c r="E68" i="8"/>
  <c r="F68" i="8"/>
  <c r="D69" i="8"/>
  <c r="E69" i="8"/>
  <c r="F69" i="8"/>
  <c r="D70" i="8"/>
  <c r="E70" i="8"/>
  <c r="F70" i="8"/>
  <c r="D71" i="8"/>
  <c r="E71" i="8"/>
  <c r="F71" i="8"/>
  <c r="D72" i="8"/>
  <c r="E72" i="8"/>
  <c r="F72" i="8"/>
  <c r="D73" i="8"/>
  <c r="E73" i="8"/>
  <c r="F73" i="8"/>
  <c r="D74" i="8"/>
  <c r="E74" i="8"/>
  <c r="F74" i="8"/>
  <c r="D75" i="8"/>
  <c r="E75" i="8"/>
  <c r="F75" i="8"/>
  <c r="D76" i="8"/>
  <c r="E76" i="8"/>
  <c r="F76" i="8"/>
  <c r="D77" i="8"/>
  <c r="E77" i="8"/>
  <c r="F77" i="8"/>
  <c r="D78" i="8"/>
  <c r="E78" i="8"/>
  <c r="F78" i="8"/>
  <c r="D79" i="8"/>
  <c r="E79" i="8"/>
  <c r="F79" i="8"/>
  <c r="D80" i="8"/>
  <c r="E80" i="8"/>
  <c r="F80" i="8"/>
  <c r="D81" i="8"/>
  <c r="E81" i="8"/>
  <c r="F81" i="8"/>
  <c r="D82" i="8"/>
  <c r="E82" i="8"/>
  <c r="F82" i="8"/>
  <c r="D83" i="8"/>
  <c r="E83" i="8"/>
  <c r="F83" i="8"/>
  <c r="D84" i="8"/>
  <c r="E84" i="8"/>
  <c r="F84" i="8"/>
  <c r="D85" i="8"/>
  <c r="E85" i="8"/>
  <c r="F85" i="8"/>
  <c r="D86" i="8"/>
  <c r="E86" i="8"/>
  <c r="F86" i="8"/>
  <c r="D87" i="8"/>
  <c r="E87" i="8"/>
  <c r="F87" i="8"/>
  <c r="D88" i="8"/>
  <c r="E88" i="8"/>
  <c r="F88" i="8"/>
  <c r="D89" i="8"/>
  <c r="E89" i="8"/>
  <c r="F89" i="8"/>
  <c r="D90" i="8"/>
  <c r="E90" i="8"/>
  <c r="F90" i="8"/>
  <c r="D91" i="8"/>
  <c r="E91" i="8"/>
  <c r="F91" i="8"/>
  <c r="D92" i="8"/>
  <c r="E92" i="8"/>
  <c r="F92" i="8"/>
  <c r="D93" i="8"/>
  <c r="E93" i="8"/>
  <c r="F93" i="8"/>
  <c r="D94" i="8"/>
  <c r="E94" i="8"/>
  <c r="F94" i="8"/>
  <c r="D95" i="8"/>
  <c r="E95" i="8"/>
  <c r="F95" i="8"/>
  <c r="D96" i="8"/>
  <c r="E96" i="8"/>
  <c r="F96" i="8"/>
  <c r="D97" i="8"/>
  <c r="E97" i="8"/>
  <c r="F97" i="8"/>
  <c r="D98" i="8"/>
  <c r="E98" i="8"/>
  <c r="F98" i="8"/>
  <c r="D99" i="8"/>
  <c r="E99" i="8"/>
  <c r="F99" i="8"/>
  <c r="D100" i="8"/>
  <c r="E100" i="8"/>
  <c r="F100" i="8"/>
  <c r="D101" i="8"/>
  <c r="E101" i="8"/>
  <c r="F101" i="8"/>
  <c r="D102" i="8"/>
  <c r="E102" i="8"/>
  <c r="F102" i="8"/>
  <c r="D103" i="8"/>
  <c r="E103" i="8"/>
  <c r="F103" i="8"/>
  <c r="D104" i="8"/>
  <c r="E104" i="8"/>
  <c r="F104" i="8"/>
  <c r="D105" i="8"/>
  <c r="E105" i="8"/>
  <c r="F105" i="8"/>
  <c r="D106" i="8"/>
  <c r="E106" i="8"/>
  <c r="F106" i="8"/>
  <c r="D107" i="8"/>
  <c r="E107" i="8"/>
  <c r="F107" i="8"/>
  <c r="D108" i="8"/>
  <c r="E108" i="8"/>
  <c r="F108" i="8"/>
  <c r="D109" i="8"/>
  <c r="E109" i="8"/>
  <c r="F109" i="8"/>
  <c r="D110" i="8"/>
  <c r="E110" i="8"/>
  <c r="F110" i="8"/>
  <c r="D111" i="8"/>
  <c r="E111" i="8"/>
  <c r="F111" i="8"/>
  <c r="D112" i="8"/>
  <c r="E112" i="8"/>
  <c r="F112" i="8"/>
  <c r="D113" i="8"/>
  <c r="E113" i="8"/>
  <c r="F113" i="8"/>
  <c r="D114" i="8"/>
  <c r="E114" i="8"/>
  <c r="F114" i="8"/>
  <c r="D115" i="8"/>
  <c r="E115" i="8"/>
  <c r="F115" i="8"/>
  <c r="D116" i="8"/>
  <c r="E116" i="8"/>
  <c r="F116" i="8"/>
  <c r="D117" i="8"/>
  <c r="E117" i="8"/>
  <c r="F117" i="8"/>
  <c r="D118" i="8"/>
  <c r="E118" i="8"/>
  <c r="F118" i="8"/>
  <c r="D119" i="8"/>
  <c r="E119" i="8"/>
  <c r="F119" i="8"/>
  <c r="D120" i="8"/>
  <c r="E120" i="8"/>
  <c r="F120" i="8"/>
  <c r="D121" i="8"/>
  <c r="E121" i="8"/>
  <c r="F121" i="8"/>
  <c r="D122" i="8"/>
  <c r="E122" i="8"/>
  <c r="F122" i="8"/>
  <c r="D123" i="8"/>
  <c r="E123" i="8"/>
  <c r="F123" i="8"/>
  <c r="D124" i="8"/>
  <c r="E124" i="8"/>
  <c r="F124" i="8"/>
  <c r="D125" i="8"/>
  <c r="E125" i="8"/>
  <c r="F125" i="8"/>
  <c r="D126" i="8"/>
  <c r="E126" i="8"/>
  <c r="F126" i="8"/>
  <c r="D127" i="8"/>
  <c r="E127" i="8"/>
  <c r="F127" i="8"/>
  <c r="D128" i="8"/>
  <c r="E128" i="8"/>
  <c r="F128" i="8"/>
  <c r="D129" i="8"/>
  <c r="E129" i="8"/>
  <c r="F129" i="8"/>
  <c r="D130" i="8"/>
  <c r="E130" i="8"/>
  <c r="F130" i="8"/>
  <c r="D131" i="8"/>
  <c r="E131" i="8"/>
  <c r="F131" i="8"/>
  <c r="D132" i="8"/>
  <c r="E132" i="8"/>
  <c r="F132" i="8"/>
  <c r="D133" i="8"/>
  <c r="E133" i="8"/>
  <c r="F133" i="8"/>
  <c r="D134" i="8"/>
  <c r="E134" i="8"/>
  <c r="F134" i="8"/>
  <c r="D135" i="8"/>
  <c r="E135" i="8"/>
  <c r="F135" i="8"/>
  <c r="D136" i="8"/>
  <c r="E136" i="8"/>
  <c r="F136" i="8"/>
  <c r="D137" i="8"/>
  <c r="E137" i="8"/>
  <c r="F137" i="8"/>
  <c r="D138" i="8"/>
  <c r="E138" i="8"/>
  <c r="F138" i="8"/>
  <c r="D139" i="8"/>
  <c r="E139" i="8"/>
  <c r="F139" i="8"/>
  <c r="D140" i="8"/>
  <c r="E140" i="8"/>
  <c r="F140" i="8"/>
  <c r="D141" i="8"/>
  <c r="E141" i="8"/>
  <c r="F141" i="8"/>
  <c r="D142" i="8"/>
  <c r="E142" i="8"/>
  <c r="F142" i="8"/>
  <c r="D143" i="8"/>
  <c r="E143" i="8"/>
  <c r="F143" i="8"/>
  <c r="D144" i="8"/>
  <c r="E144" i="8"/>
  <c r="F144" i="8"/>
  <c r="D145" i="8"/>
  <c r="E145" i="8"/>
  <c r="F145" i="8"/>
  <c r="D146" i="8"/>
  <c r="E146" i="8"/>
  <c r="F146" i="8"/>
  <c r="D147" i="8"/>
  <c r="E147" i="8"/>
  <c r="F147" i="8"/>
  <c r="D148" i="8"/>
  <c r="E148" i="8"/>
  <c r="F148" i="8"/>
  <c r="D149" i="8"/>
  <c r="E149" i="8"/>
  <c r="F149" i="8"/>
  <c r="D150" i="8"/>
  <c r="E150" i="8"/>
  <c r="F150" i="8"/>
  <c r="D151" i="8"/>
  <c r="E151" i="8"/>
  <c r="F151" i="8"/>
  <c r="D152" i="8"/>
  <c r="E152" i="8"/>
  <c r="F152" i="8"/>
  <c r="D153" i="8"/>
  <c r="E153" i="8"/>
  <c r="F153" i="8"/>
  <c r="D154" i="8"/>
  <c r="E154" i="8"/>
  <c r="F154" i="8"/>
  <c r="D155" i="8"/>
  <c r="E155" i="8"/>
  <c r="F155" i="8"/>
  <c r="D156" i="8"/>
  <c r="E156" i="8"/>
  <c r="F156" i="8"/>
  <c r="D157" i="8"/>
  <c r="E157" i="8"/>
  <c r="F157" i="8"/>
  <c r="D158" i="8"/>
  <c r="E158" i="8"/>
  <c r="F158" i="8"/>
  <c r="D159" i="8"/>
  <c r="E159" i="8"/>
  <c r="F159" i="8"/>
  <c r="D160" i="8"/>
  <c r="E160" i="8"/>
  <c r="F160" i="8"/>
  <c r="D161" i="8"/>
  <c r="E161" i="8"/>
  <c r="F161" i="8"/>
  <c r="D162" i="8"/>
  <c r="E162" i="8"/>
  <c r="F162" i="8"/>
  <c r="D163" i="8"/>
  <c r="E163" i="8"/>
  <c r="F163" i="8"/>
  <c r="D164" i="8"/>
  <c r="E164" i="8"/>
  <c r="F164" i="8"/>
  <c r="D165" i="8"/>
  <c r="E165" i="8"/>
  <c r="F165" i="8"/>
  <c r="D166" i="8"/>
  <c r="E166" i="8"/>
  <c r="F166" i="8"/>
  <c r="D167" i="8"/>
  <c r="E167" i="8"/>
  <c r="F167" i="8"/>
  <c r="D168" i="8"/>
  <c r="E168" i="8"/>
  <c r="F168" i="8"/>
  <c r="D169" i="8"/>
  <c r="E169" i="8"/>
  <c r="F169" i="8"/>
  <c r="D170" i="8"/>
  <c r="E170" i="8"/>
  <c r="F170" i="8"/>
  <c r="D171" i="8"/>
  <c r="E171" i="8"/>
  <c r="F171" i="8"/>
  <c r="D172" i="8"/>
  <c r="E172" i="8"/>
  <c r="F172" i="8"/>
  <c r="D173" i="8"/>
  <c r="E173" i="8"/>
  <c r="F173" i="8"/>
  <c r="D174" i="8"/>
  <c r="E174" i="8"/>
  <c r="F174" i="8"/>
  <c r="D175" i="8"/>
  <c r="E175" i="8"/>
  <c r="F175" i="8"/>
  <c r="D176" i="8"/>
  <c r="E176" i="8"/>
  <c r="F176" i="8"/>
  <c r="D177" i="8"/>
  <c r="E177" i="8"/>
  <c r="F177" i="8"/>
  <c r="D178" i="8"/>
  <c r="E178" i="8"/>
  <c r="F178" i="8"/>
  <c r="D179" i="8"/>
  <c r="E179" i="8"/>
  <c r="F179" i="8"/>
  <c r="D180" i="8"/>
  <c r="E180" i="8"/>
  <c r="F180" i="8"/>
  <c r="D181" i="8"/>
  <c r="E181" i="8"/>
  <c r="F181" i="8"/>
  <c r="D182" i="8"/>
  <c r="E182" i="8"/>
  <c r="F182" i="8"/>
  <c r="D183" i="8"/>
  <c r="E183" i="8"/>
  <c r="F183" i="8"/>
  <c r="D184" i="8"/>
  <c r="E184" i="8"/>
  <c r="F184" i="8"/>
  <c r="D185" i="8"/>
  <c r="E185" i="8"/>
  <c r="F185" i="8"/>
  <c r="D186" i="8"/>
  <c r="E186" i="8"/>
  <c r="F186" i="8"/>
  <c r="D187" i="8"/>
  <c r="E187" i="8"/>
  <c r="F187" i="8"/>
  <c r="D188" i="8"/>
  <c r="E188" i="8"/>
  <c r="F188" i="8"/>
  <c r="D189" i="8"/>
  <c r="E189" i="8"/>
  <c r="F189" i="8"/>
  <c r="D190" i="8"/>
  <c r="E190" i="8"/>
  <c r="F190" i="8"/>
  <c r="D191" i="8"/>
  <c r="E191" i="8"/>
  <c r="F191" i="8"/>
  <c r="D192" i="8"/>
  <c r="E192" i="8"/>
  <c r="F192" i="8"/>
  <c r="D193" i="8"/>
  <c r="E193" i="8"/>
  <c r="F193" i="8"/>
  <c r="D194" i="8"/>
  <c r="E194" i="8"/>
  <c r="F194" i="8"/>
  <c r="D195" i="8"/>
  <c r="E195" i="8"/>
  <c r="F195" i="8"/>
  <c r="D196" i="8"/>
  <c r="E196" i="8"/>
  <c r="F196" i="8"/>
  <c r="D197" i="8"/>
  <c r="E197" i="8"/>
  <c r="F197" i="8"/>
  <c r="D198" i="8"/>
  <c r="E198" i="8"/>
  <c r="F198" i="8"/>
  <c r="D199" i="8"/>
  <c r="E199" i="8"/>
  <c r="F199" i="8"/>
  <c r="D200" i="8"/>
  <c r="E200" i="8"/>
  <c r="F200" i="8"/>
  <c r="D201" i="8"/>
  <c r="E201" i="8"/>
  <c r="F201" i="8"/>
  <c r="D202" i="8"/>
  <c r="E202" i="8"/>
  <c r="F202" i="8"/>
  <c r="D203" i="8"/>
  <c r="E203" i="8"/>
  <c r="F203" i="8"/>
  <c r="D204" i="8"/>
  <c r="E204" i="8"/>
  <c r="F204" i="8"/>
  <c r="D205" i="8"/>
  <c r="E205" i="8"/>
  <c r="F205" i="8"/>
  <c r="D206" i="8"/>
  <c r="E206" i="8"/>
  <c r="F206" i="8"/>
  <c r="D207" i="8"/>
  <c r="E207" i="8"/>
  <c r="F207" i="8"/>
  <c r="D208" i="8"/>
  <c r="E208" i="8"/>
  <c r="F208" i="8"/>
  <c r="D209" i="8"/>
  <c r="E209" i="8"/>
  <c r="F209" i="8"/>
  <c r="D210" i="8"/>
  <c r="E210" i="8"/>
  <c r="F210" i="8"/>
  <c r="D211" i="8"/>
  <c r="E211" i="8"/>
  <c r="F211" i="8"/>
  <c r="D212" i="8"/>
  <c r="E212" i="8"/>
  <c r="F212" i="8"/>
  <c r="D213" i="8"/>
  <c r="E213" i="8"/>
  <c r="F213" i="8"/>
  <c r="D214" i="8"/>
  <c r="E214" i="8"/>
  <c r="F214" i="8"/>
  <c r="D215" i="8"/>
  <c r="E215" i="8"/>
  <c r="F215" i="8"/>
  <c r="D216" i="8"/>
  <c r="E216" i="8"/>
  <c r="F216" i="8"/>
  <c r="D217" i="8"/>
  <c r="E217" i="8"/>
  <c r="F217" i="8"/>
  <c r="D218" i="8"/>
  <c r="E218" i="8"/>
  <c r="F218" i="8"/>
  <c r="D219" i="8"/>
  <c r="E219" i="8"/>
  <c r="F219" i="8"/>
  <c r="D220" i="8"/>
  <c r="E220" i="8"/>
  <c r="F220" i="8"/>
  <c r="D221" i="8"/>
  <c r="E221" i="8"/>
  <c r="F221" i="8"/>
  <c r="D222" i="8"/>
  <c r="E222" i="8"/>
  <c r="F222" i="8"/>
  <c r="D223" i="8"/>
  <c r="E223" i="8"/>
  <c r="F223" i="8"/>
  <c r="D224" i="8"/>
  <c r="E224" i="8"/>
  <c r="F224" i="8"/>
  <c r="D225" i="8"/>
  <c r="E225" i="8"/>
  <c r="F225" i="8"/>
  <c r="D226" i="8"/>
  <c r="E226" i="8"/>
  <c r="F226" i="8"/>
  <c r="D227" i="8"/>
  <c r="E227" i="8"/>
  <c r="F227" i="8"/>
  <c r="D228" i="8"/>
  <c r="E228" i="8"/>
  <c r="F228" i="8"/>
  <c r="D229" i="8"/>
  <c r="E229" i="8"/>
  <c r="F229" i="8"/>
  <c r="D230" i="8"/>
  <c r="E230" i="8"/>
  <c r="F230" i="8"/>
  <c r="D231" i="8"/>
  <c r="E231" i="8"/>
  <c r="F231" i="8"/>
  <c r="D232" i="8"/>
  <c r="E232" i="8"/>
  <c r="F232" i="8"/>
  <c r="D233" i="8"/>
  <c r="E233" i="8"/>
  <c r="F233" i="8"/>
  <c r="D234" i="8"/>
  <c r="E234" i="8"/>
  <c r="F234" i="8"/>
  <c r="D235" i="8"/>
  <c r="E235" i="8"/>
  <c r="F235" i="8"/>
  <c r="D236" i="8"/>
  <c r="E236" i="8"/>
  <c r="F236" i="8"/>
  <c r="D237" i="8"/>
  <c r="E237" i="8"/>
  <c r="F237" i="8"/>
  <c r="D238" i="8"/>
  <c r="E238" i="8"/>
  <c r="F238" i="8"/>
  <c r="D239" i="8"/>
  <c r="E239" i="8"/>
  <c r="F239" i="8"/>
  <c r="D240" i="8"/>
  <c r="E240" i="8"/>
  <c r="F240" i="8"/>
  <c r="D241" i="8"/>
  <c r="E241" i="8"/>
  <c r="F241" i="8"/>
  <c r="D242" i="8"/>
  <c r="E242" i="8"/>
  <c r="F242" i="8"/>
  <c r="D243" i="8"/>
  <c r="E243" i="8"/>
  <c r="F243" i="8"/>
  <c r="D244" i="8"/>
  <c r="E244" i="8"/>
  <c r="F244" i="8"/>
  <c r="D245" i="8"/>
  <c r="E245" i="8"/>
  <c r="F245" i="8"/>
  <c r="D246" i="8"/>
  <c r="E246" i="8"/>
  <c r="F246" i="8"/>
  <c r="D247" i="8"/>
  <c r="E247" i="8"/>
  <c r="F247" i="8"/>
  <c r="D248" i="8"/>
  <c r="E248" i="8"/>
  <c r="F248" i="8"/>
  <c r="D249" i="8"/>
  <c r="E249" i="8"/>
  <c r="F249" i="8"/>
  <c r="D250" i="8"/>
  <c r="E250" i="8"/>
  <c r="F250" i="8"/>
  <c r="D251" i="8"/>
  <c r="E251" i="8"/>
  <c r="F251" i="8"/>
  <c r="D252" i="8"/>
  <c r="E252" i="8"/>
  <c r="F252" i="8"/>
  <c r="D253" i="8"/>
  <c r="E253" i="8"/>
  <c r="F253" i="8"/>
  <c r="D254" i="8"/>
  <c r="E254" i="8"/>
  <c r="F254" i="8"/>
  <c r="D255" i="8"/>
  <c r="E255" i="8"/>
  <c r="F255" i="8"/>
  <c r="D256" i="8"/>
  <c r="E256" i="8"/>
  <c r="F256" i="8"/>
  <c r="D257" i="8"/>
  <c r="E257" i="8"/>
  <c r="F257" i="8"/>
  <c r="D258" i="8"/>
  <c r="E258" i="8"/>
  <c r="F258" i="8"/>
  <c r="D259" i="8"/>
  <c r="E259" i="8"/>
  <c r="F259" i="8"/>
  <c r="D260" i="8"/>
  <c r="E260" i="8"/>
  <c r="F260" i="8"/>
  <c r="D261" i="8"/>
  <c r="E261" i="8"/>
  <c r="F261" i="8"/>
  <c r="D262" i="8"/>
  <c r="E262" i="8"/>
  <c r="F262" i="8"/>
  <c r="D263" i="8"/>
  <c r="E263" i="8"/>
  <c r="F263" i="8"/>
  <c r="D264" i="8"/>
  <c r="E264" i="8"/>
  <c r="F264" i="8"/>
  <c r="D265" i="8"/>
  <c r="E265" i="8"/>
  <c r="F265" i="8"/>
  <c r="D266" i="8"/>
  <c r="E266" i="8"/>
  <c r="F266" i="8"/>
  <c r="D267" i="8"/>
  <c r="E267" i="8"/>
  <c r="F267" i="8"/>
  <c r="D268" i="8"/>
  <c r="E268" i="8"/>
  <c r="F268" i="8"/>
  <c r="D269" i="8"/>
  <c r="E269" i="8"/>
  <c r="F269" i="8"/>
  <c r="D270" i="8"/>
  <c r="E270" i="8"/>
  <c r="F270" i="8"/>
  <c r="D271" i="8"/>
  <c r="E271" i="8"/>
  <c r="F271" i="8"/>
  <c r="D272" i="8"/>
  <c r="E272" i="8"/>
  <c r="F272" i="8"/>
  <c r="D273" i="8"/>
  <c r="E273" i="8"/>
  <c r="F273" i="8"/>
  <c r="D274" i="8"/>
  <c r="E274" i="8"/>
  <c r="F274" i="8"/>
  <c r="D275" i="8"/>
  <c r="E275" i="8"/>
  <c r="F275" i="8"/>
  <c r="D276" i="8"/>
  <c r="E276" i="8"/>
  <c r="F276" i="8"/>
  <c r="D277" i="8"/>
  <c r="E277" i="8"/>
  <c r="F277" i="8"/>
  <c r="D278" i="8"/>
  <c r="E278" i="8"/>
  <c r="F278" i="8"/>
  <c r="D279" i="8"/>
  <c r="E279" i="8"/>
  <c r="F279" i="8"/>
  <c r="D280" i="8"/>
  <c r="E280" i="8"/>
  <c r="F280" i="8"/>
  <c r="D281" i="8"/>
  <c r="E281" i="8"/>
  <c r="F281" i="8"/>
  <c r="D282" i="8"/>
  <c r="E282" i="8"/>
  <c r="F282" i="8"/>
  <c r="D283" i="8"/>
  <c r="E283" i="8"/>
  <c r="F283" i="8"/>
  <c r="D284" i="8"/>
  <c r="E284" i="8"/>
  <c r="F284" i="8"/>
  <c r="D285" i="8"/>
  <c r="E285" i="8"/>
  <c r="F285" i="8"/>
  <c r="D286" i="8"/>
  <c r="E286" i="8"/>
  <c r="F286" i="8"/>
  <c r="D287" i="8"/>
  <c r="E287" i="8"/>
  <c r="F287" i="8"/>
  <c r="D288" i="8"/>
  <c r="E288" i="8"/>
  <c r="F288" i="8"/>
  <c r="D289" i="8"/>
  <c r="E289" i="8"/>
  <c r="F289" i="8"/>
  <c r="D290" i="8"/>
  <c r="E290" i="8"/>
  <c r="F290" i="8"/>
  <c r="D291" i="8"/>
  <c r="E291" i="8"/>
  <c r="F291" i="8"/>
  <c r="D292" i="8"/>
  <c r="E292" i="8"/>
  <c r="F292" i="8"/>
  <c r="D293" i="8"/>
  <c r="E293" i="8"/>
  <c r="F293" i="8"/>
  <c r="D294" i="8"/>
  <c r="E294" i="8"/>
  <c r="F294" i="8"/>
  <c r="D295" i="8"/>
  <c r="E295" i="8"/>
  <c r="F295" i="8"/>
  <c r="D296" i="8"/>
  <c r="E296" i="8"/>
  <c r="F296" i="8"/>
  <c r="D297" i="8"/>
  <c r="E297" i="8"/>
  <c r="F297" i="8"/>
  <c r="D298" i="8"/>
  <c r="E298" i="8"/>
  <c r="F298" i="8"/>
  <c r="D299" i="8"/>
  <c r="E299" i="8"/>
  <c r="F299" i="8"/>
  <c r="D300" i="8"/>
  <c r="E300" i="8"/>
  <c r="F300" i="8"/>
  <c r="D301" i="8"/>
  <c r="E301" i="8"/>
  <c r="F301" i="8"/>
  <c r="D302" i="8"/>
  <c r="E302" i="8"/>
  <c r="F302" i="8"/>
  <c r="D303" i="8"/>
  <c r="E303" i="8"/>
  <c r="F303" i="8"/>
  <c r="D304" i="8"/>
  <c r="E304" i="8"/>
  <c r="F304" i="8"/>
  <c r="D305" i="8"/>
  <c r="E305" i="8"/>
  <c r="F305" i="8"/>
  <c r="D306" i="8"/>
  <c r="E306" i="8"/>
  <c r="F306" i="8"/>
  <c r="D307" i="8"/>
  <c r="E307" i="8"/>
  <c r="F307" i="8"/>
  <c r="D308" i="8"/>
  <c r="E308" i="8"/>
  <c r="F308" i="8"/>
  <c r="D309" i="8"/>
  <c r="E309" i="8"/>
  <c r="F309" i="8"/>
  <c r="D310" i="8"/>
  <c r="E310" i="8"/>
  <c r="F310" i="8"/>
  <c r="D311" i="8"/>
  <c r="E311" i="8"/>
  <c r="F311" i="8"/>
  <c r="D312" i="8"/>
  <c r="E312" i="8"/>
  <c r="F312" i="8"/>
  <c r="D313" i="8"/>
  <c r="E313" i="8"/>
  <c r="F313" i="8"/>
  <c r="D314" i="8"/>
  <c r="E314" i="8"/>
  <c r="F314" i="8"/>
  <c r="D315" i="8"/>
  <c r="E315" i="8"/>
  <c r="F315" i="8"/>
  <c r="D316" i="8"/>
  <c r="E316" i="8"/>
  <c r="F316" i="8"/>
  <c r="D317" i="8"/>
  <c r="E317" i="8"/>
  <c r="F317" i="8"/>
  <c r="D318" i="8"/>
  <c r="E318" i="8"/>
  <c r="F318" i="8"/>
  <c r="D319" i="8"/>
  <c r="E319" i="8"/>
  <c r="F319" i="8"/>
  <c r="D320" i="8"/>
  <c r="E320" i="8"/>
  <c r="F320" i="8"/>
  <c r="D321" i="8"/>
  <c r="E321" i="8"/>
  <c r="F321" i="8"/>
  <c r="D322" i="8"/>
  <c r="E322" i="8"/>
  <c r="F322" i="8"/>
  <c r="D323" i="8"/>
  <c r="E323" i="8"/>
  <c r="F323" i="8"/>
  <c r="D324" i="8"/>
  <c r="E324" i="8"/>
  <c r="F324" i="8"/>
  <c r="D325" i="8"/>
  <c r="E325" i="8"/>
  <c r="F325" i="8"/>
  <c r="D326" i="8"/>
  <c r="E326" i="8"/>
  <c r="F326" i="8"/>
  <c r="D327" i="8"/>
  <c r="E327" i="8"/>
  <c r="F327" i="8"/>
  <c r="D328" i="8"/>
  <c r="E328" i="8"/>
  <c r="F328" i="8"/>
  <c r="D329" i="8"/>
  <c r="E329" i="8"/>
  <c r="F329" i="8"/>
  <c r="D330" i="8"/>
  <c r="E330" i="8"/>
  <c r="F330" i="8"/>
  <c r="D331" i="8"/>
  <c r="E331" i="8"/>
  <c r="F331" i="8"/>
  <c r="D332" i="8"/>
  <c r="E332" i="8"/>
  <c r="F332" i="8"/>
  <c r="D333" i="8"/>
  <c r="E333" i="8"/>
  <c r="F333" i="8"/>
  <c r="D334" i="8"/>
  <c r="E334" i="8"/>
  <c r="F334" i="8"/>
  <c r="D335" i="8"/>
  <c r="E335" i="8"/>
  <c r="F335" i="8"/>
  <c r="D336" i="8"/>
  <c r="E336" i="8"/>
  <c r="F336" i="8"/>
  <c r="D337" i="8"/>
  <c r="E337" i="8"/>
  <c r="F337" i="8"/>
  <c r="D338" i="8"/>
  <c r="E338" i="8"/>
  <c r="F338" i="8"/>
  <c r="D339" i="8"/>
  <c r="E339" i="8"/>
  <c r="F339" i="8"/>
  <c r="D340" i="8"/>
  <c r="E340" i="8"/>
  <c r="F340" i="8"/>
  <c r="D341" i="8"/>
  <c r="E341" i="8"/>
  <c r="F341" i="8"/>
  <c r="D342" i="8"/>
  <c r="E342" i="8"/>
  <c r="F342" i="8"/>
  <c r="D343" i="8"/>
  <c r="E343" i="8"/>
  <c r="F343" i="8"/>
  <c r="D344" i="8"/>
  <c r="E344" i="8"/>
  <c r="F344" i="8"/>
  <c r="D345" i="8"/>
  <c r="E345" i="8"/>
  <c r="F345" i="8"/>
  <c r="D346" i="8"/>
  <c r="E346" i="8"/>
  <c r="F346" i="8"/>
  <c r="D347" i="8"/>
  <c r="E347" i="8"/>
  <c r="F347" i="8"/>
  <c r="D348" i="8"/>
  <c r="E348" i="8"/>
  <c r="F348" i="8"/>
  <c r="D349" i="8"/>
  <c r="E349" i="8"/>
  <c r="F349" i="8"/>
  <c r="D350" i="8"/>
  <c r="E350" i="8"/>
  <c r="F350" i="8"/>
  <c r="D351" i="8"/>
  <c r="E351" i="8"/>
  <c r="F351" i="8"/>
  <c r="D352" i="8"/>
  <c r="E352" i="8"/>
  <c r="F352" i="8"/>
  <c r="D353" i="8"/>
  <c r="E353" i="8"/>
  <c r="F353" i="8"/>
  <c r="D354" i="8"/>
  <c r="E354" i="8"/>
  <c r="F354" i="8"/>
  <c r="D355" i="8"/>
  <c r="E355" i="8"/>
  <c r="F355" i="8"/>
  <c r="D356" i="8"/>
  <c r="E356" i="8"/>
  <c r="F356" i="8"/>
  <c r="D357" i="8"/>
  <c r="E357" i="8"/>
  <c r="F357" i="8"/>
  <c r="D358" i="8"/>
  <c r="E358" i="8"/>
  <c r="F358" i="8"/>
  <c r="D359" i="8"/>
  <c r="E359" i="8"/>
  <c r="F359" i="8"/>
  <c r="D360" i="8"/>
  <c r="E360" i="8"/>
  <c r="F360" i="8"/>
  <c r="D361" i="8"/>
  <c r="E361" i="8"/>
  <c r="F361" i="8"/>
  <c r="D362" i="8"/>
  <c r="E362" i="8"/>
  <c r="F362" i="8"/>
  <c r="D363" i="8"/>
  <c r="E363" i="8"/>
  <c r="F363" i="8"/>
  <c r="D364" i="8"/>
  <c r="E364" i="8"/>
  <c r="F364" i="8"/>
  <c r="D365" i="8"/>
  <c r="E365" i="8"/>
  <c r="F365" i="8"/>
  <c r="D366" i="8"/>
  <c r="E366" i="8"/>
  <c r="F366" i="8"/>
  <c r="D367" i="8"/>
  <c r="E367" i="8"/>
  <c r="F367" i="8"/>
  <c r="D368" i="8"/>
  <c r="E368" i="8"/>
  <c r="F368" i="8"/>
  <c r="D369" i="8"/>
  <c r="E369" i="8"/>
  <c r="F369" i="8"/>
  <c r="D370" i="8"/>
  <c r="E370" i="8"/>
  <c r="F370" i="8"/>
  <c r="D371" i="8"/>
  <c r="E371" i="8"/>
  <c r="F371" i="8"/>
  <c r="D372" i="8"/>
  <c r="E372" i="8"/>
  <c r="F372" i="8"/>
  <c r="D373" i="8"/>
  <c r="E373" i="8"/>
  <c r="F373" i="8"/>
  <c r="D374" i="8"/>
  <c r="E374" i="8"/>
  <c r="F374" i="8"/>
  <c r="D375" i="8"/>
  <c r="E375" i="8"/>
  <c r="F375" i="8"/>
  <c r="D376" i="8"/>
  <c r="E376" i="8"/>
  <c r="F376" i="8"/>
  <c r="D377" i="8"/>
  <c r="E377" i="8"/>
  <c r="F377" i="8"/>
  <c r="D378" i="8"/>
  <c r="E378" i="8"/>
  <c r="F378" i="8"/>
  <c r="D379" i="8"/>
  <c r="E379" i="8"/>
  <c r="F379" i="8"/>
  <c r="D380" i="8"/>
  <c r="E380" i="8"/>
  <c r="F380" i="8"/>
  <c r="D381" i="8"/>
  <c r="E381" i="8"/>
  <c r="F381" i="8"/>
  <c r="D382" i="8"/>
  <c r="E382" i="8"/>
  <c r="F382" i="8"/>
  <c r="D383" i="8"/>
  <c r="E383" i="8"/>
  <c r="F383" i="8"/>
  <c r="D384" i="8"/>
  <c r="E384" i="8"/>
  <c r="F384" i="8"/>
  <c r="D385" i="8"/>
  <c r="E385" i="8"/>
  <c r="F385" i="8"/>
  <c r="D386" i="8"/>
  <c r="E386" i="8"/>
  <c r="F386" i="8"/>
  <c r="D387" i="8"/>
  <c r="E387" i="8"/>
  <c r="F387" i="8"/>
  <c r="D388" i="8"/>
  <c r="E388" i="8"/>
  <c r="F388" i="8"/>
  <c r="D389" i="8"/>
  <c r="E389" i="8"/>
  <c r="F389" i="8"/>
  <c r="D390" i="8"/>
  <c r="E390" i="8"/>
  <c r="F390" i="8"/>
  <c r="D391" i="8"/>
  <c r="E391" i="8"/>
  <c r="F391" i="8"/>
  <c r="D392" i="8"/>
  <c r="E392" i="8"/>
  <c r="F392" i="8"/>
  <c r="D393" i="8"/>
  <c r="E393" i="8"/>
  <c r="F393" i="8"/>
  <c r="D394" i="8"/>
  <c r="E394" i="8"/>
  <c r="F394" i="8"/>
  <c r="D395" i="8"/>
  <c r="E395" i="8"/>
  <c r="F395" i="8"/>
  <c r="D396" i="8"/>
  <c r="E396" i="8"/>
  <c r="F396" i="8"/>
  <c r="D397" i="8"/>
  <c r="E397" i="8"/>
  <c r="F397" i="8"/>
  <c r="D398" i="8"/>
  <c r="E398" i="8"/>
  <c r="F398" i="8"/>
  <c r="D399" i="8"/>
  <c r="E399" i="8"/>
  <c r="F399" i="8"/>
  <c r="D400" i="8"/>
  <c r="E400" i="8"/>
  <c r="F400" i="8"/>
  <c r="D401" i="8"/>
  <c r="E401" i="8"/>
  <c r="F401" i="8"/>
  <c r="D402" i="8"/>
  <c r="E402" i="8"/>
  <c r="F402" i="8"/>
  <c r="D403" i="8"/>
  <c r="E403" i="8"/>
  <c r="F403" i="8"/>
  <c r="D404" i="8"/>
  <c r="E404" i="8"/>
  <c r="F404" i="8"/>
  <c r="D405" i="8"/>
  <c r="E405" i="8"/>
  <c r="F405" i="8"/>
  <c r="D406" i="8"/>
  <c r="E406" i="8"/>
  <c r="F406" i="8"/>
  <c r="D407" i="8"/>
  <c r="E407" i="8"/>
  <c r="F407" i="8"/>
  <c r="D408" i="8"/>
  <c r="E408" i="8"/>
  <c r="F408" i="8"/>
  <c r="D409" i="8"/>
  <c r="E409" i="8"/>
  <c r="F409" i="8"/>
  <c r="D410" i="8"/>
  <c r="E410" i="8"/>
  <c r="F410" i="8"/>
  <c r="D411" i="8"/>
  <c r="E411" i="8"/>
  <c r="F411" i="8"/>
  <c r="D412" i="8"/>
  <c r="E412" i="8"/>
  <c r="F412" i="8"/>
  <c r="D413" i="8"/>
  <c r="E413" i="8"/>
  <c r="F413" i="8"/>
  <c r="D414" i="8"/>
  <c r="E414" i="8"/>
  <c r="F414" i="8"/>
  <c r="D415" i="8"/>
  <c r="E415" i="8"/>
  <c r="F415" i="8"/>
  <c r="D416" i="8"/>
  <c r="E416" i="8"/>
  <c r="F416" i="8"/>
  <c r="D417" i="8"/>
  <c r="E417" i="8"/>
  <c r="F417" i="8"/>
  <c r="D418" i="8"/>
  <c r="E418" i="8"/>
  <c r="F418" i="8"/>
  <c r="D419" i="8"/>
  <c r="E419" i="8"/>
  <c r="F419" i="8"/>
  <c r="D420" i="8"/>
  <c r="E420" i="8"/>
  <c r="F420" i="8"/>
  <c r="D421" i="8"/>
  <c r="E421" i="8"/>
  <c r="F421" i="8"/>
  <c r="D422" i="8"/>
  <c r="E422" i="8"/>
  <c r="F422" i="8"/>
  <c r="D423" i="8"/>
  <c r="E423" i="8"/>
  <c r="F423" i="8"/>
  <c r="D424" i="8"/>
  <c r="E424" i="8"/>
  <c r="F424" i="8"/>
  <c r="D425" i="8"/>
  <c r="E425" i="8"/>
  <c r="F425" i="8"/>
  <c r="D426" i="8"/>
  <c r="E426" i="8"/>
  <c r="F426" i="8"/>
  <c r="D427" i="8"/>
  <c r="E427" i="8"/>
  <c r="F427" i="8"/>
  <c r="D428" i="8"/>
  <c r="E428" i="8"/>
  <c r="F428" i="8"/>
  <c r="D429" i="8"/>
  <c r="E429" i="8"/>
  <c r="F429" i="8"/>
  <c r="D430" i="8"/>
  <c r="E430" i="8"/>
  <c r="F430" i="8"/>
  <c r="D431" i="8"/>
  <c r="E431" i="8"/>
  <c r="F431" i="8"/>
  <c r="D432" i="8"/>
  <c r="E432" i="8"/>
  <c r="F432" i="8"/>
  <c r="D433" i="8"/>
  <c r="E433" i="8"/>
  <c r="F433" i="8"/>
  <c r="D434" i="8"/>
  <c r="E434" i="8"/>
  <c r="F434" i="8"/>
  <c r="D435" i="8"/>
  <c r="E435" i="8"/>
  <c r="F435" i="8"/>
  <c r="D436" i="8"/>
  <c r="E436" i="8"/>
  <c r="F436" i="8"/>
  <c r="D437" i="8"/>
  <c r="E437" i="8"/>
  <c r="F437" i="8"/>
  <c r="D438" i="8"/>
  <c r="E438" i="8"/>
  <c r="F438" i="8"/>
  <c r="D439" i="8"/>
  <c r="E439" i="8"/>
  <c r="F439" i="8"/>
  <c r="D440" i="8"/>
  <c r="E440" i="8"/>
  <c r="F440" i="8"/>
  <c r="D441" i="8"/>
  <c r="E441" i="8"/>
  <c r="F441" i="8"/>
  <c r="D442" i="8"/>
  <c r="E442" i="8"/>
  <c r="F442" i="8"/>
  <c r="D443" i="8"/>
  <c r="E443" i="8"/>
  <c r="F443" i="8"/>
  <c r="D444" i="8"/>
  <c r="E444" i="8"/>
  <c r="F444" i="8"/>
  <c r="D445" i="8"/>
  <c r="E445" i="8"/>
  <c r="F445" i="8"/>
  <c r="D446" i="8"/>
  <c r="E446" i="8"/>
  <c r="F446" i="8"/>
  <c r="D447" i="8"/>
  <c r="E447" i="8"/>
  <c r="F447" i="8"/>
  <c r="D448" i="8"/>
  <c r="E448" i="8"/>
  <c r="F448" i="8"/>
  <c r="D449" i="8"/>
  <c r="E449" i="8"/>
  <c r="F449" i="8"/>
  <c r="D450" i="8"/>
  <c r="E450" i="8"/>
  <c r="F450" i="8"/>
  <c r="D451" i="8"/>
  <c r="E451" i="8"/>
  <c r="F451" i="8"/>
  <c r="D452" i="8"/>
  <c r="E452" i="8"/>
  <c r="F452" i="8"/>
  <c r="D453" i="8"/>
  <c r="E453" i="8"/>
  <c r="F453" i="8"/>
  <c r="D454" i="8"/>
  <c r="E454" i="8"/>
  <c r="F454" i="8"/>
  <c r="D455" i="8"/>
  <c r="E455" i="8"/>
  <c r="F455" i="8"/>
  <c r="D456" i="8"/>
  <c r="E456" i="8"/>
  <c r="F456" i="8"/>
  <c r="D457" i="8"/>
  <c r="E457" i="8"/>
  <c r="F457" i="8"/>
  <c r="D458" i="8"/>
  <c r="E458" i="8"/>
  <c r="F458" i="8"/>
  <c r="D459" i="8"/>
  <c r="E459" i="8"/>
  <c r="F459" i="8"/>
  <c r="D460" i="8"/>
  <c r="E460" i="8"/>
  <c r="F460" i="8"/>
  <c r="D461" i="8"/>
  <c r="E461" i="8"/>
  <c r="F461" i="8"/>
  <c r="D462" i="8"/>
  <c r="E462" i="8"/>
  <c r="F462" i="8"/>
  <c r="D463" i="8"/>
  <c r="E463" i="8"/>
  <c r="F463" i="8"/>
  <c r="D464" i="8"/>
  <c r="E464" i="8"/>
  <c r="F464" i="8"/>
  <c r="D465" i="8"/>
  <c r="E465" i="8"/>
  <c r="F465" i="8"/>
  <c r="D466" i="8"/>
  <c r="E466" i="8"/>
  <c r="F466" i="8"/>
  <c r="D467" i="8"/>
  <c r="E467" i="8"/>
  <c r="F467" i="8"/>
  <c r="D468" i="8"/>
  <c r="E468" i="8"/>
  <c r="F468" i="8"/>
  <c r="D469" i="8"/>
  <c r="E469" i="8"/>
  <c r="F469" i="8"/>
  <c r="D470" i="8"/>
  <c r="E470" i="8"/>
  <c r="F470" i="8"/>
  <c r="D471" i="8"/>
  <c r="E471" i="8"/>
  <c r="F471" i="8"/>
  <c r="D472" i="8"/>
  <c r="E472" i="8"/>
  <c r="F472" i="8"/>
  <c r="D473" i="8"/>
  <c r="E473" i="8"/>
  <c r="F473" i="8"/>
  <c r="D474" i="8"/>
  <c r="E474" i="8"/>
  <c r="F474" i="8"/>
  <c r="D475" i="8"/>
  <c r="E475" i="8"/>
  <c r="F475" i="8"/>
  <c r="D476" i="8"/>
  <c r="E476" i="8"/>
  <c r="F476" i="8"/>
  <c r="D477" i="8"/>
  <c r="E477" i="8"/>
  <c r="F477" i="8"/>
  <c r="D478" i="8"/>
  <c r="E478" i="8"/>
  <c r="F478" i="8"/>
  <c r="D479" i="8"/>
  <c r="E479" i="8"/>
  <c r="F479" i="8"/>
  <c r="D480" i="8"/>
  <c r="E480" i="8"/>
  <c r="F480" i="8"/>
  <c r="D481" i="8"/>
  <c r="E481" i="8"/>
  <c r="F481" i="8"/>
  <c r="D482" i="8"/>
  <c r="E482" i="8"/>
  <c r="F482" i="8"/>
  <c r="D483" i="8"/>
  <c r="E483" i="8"/>
  <c r="F483" i="8"/>
  <c r="D484" i="8"/>
  <c r="E484" i="8"/>
  <c r="F484" i="8"/>
  <c r="D485" i="8"/>
  <c r="E485" i="8"/>
  <c r="F485" i="8"/>
  <c r="D486" i="8"/>
  <c r="E486" i="8"/>
  <c r="F486" i="8"/>
  <c r="D487" i="8"/>
  <c r="E487" i="8"/>
  <c r="F487" i="8"/>
  <c r="D488" i="8"/>
  <c r="E488" i="8"/>
  <c r="F488" i="8"/>
  <c r="D489" i="8"/>
  <c r="E489" i="8"/>
  <c r="F489" i="8"/>
  <c r="D490" i="8"/>
  <c r="E490" i="8"/>
  <c r="F490" i="8"/>
  <c r="D491" i="8"/>
  <c r="E491" i="8"/>
  <c r="F491" i="8"/>
  <c r="D492" i="8"/>
  <c r="E492" i="8"/>
  <c r="F492" i="8"/>
  <c r="D493" i="8"/>
  <c r="E493" i="8"/>
  <c r="F493" i="8"/>
  <c r="D494" i="8"/>
  <c r="E494" i="8"/>
  <c r="F494" i="8"/>
  <c r="D495" i="8"/>
  <c r="E495" i="8"/>
  <c r="F495" i="8"/>
  <c r="D496" i="8"/>
  <c r="E496" i="8"/>
  <c r="F496" i="8"/>
  <c r="D497" i="8"/>
  <c r="E497" i="8"/>
  <c r="F497" i="8"/>
  <c r="D498" i="8"/>
  <c r="E498" i="8"/>
  <c r="F498" i="8"/>
  <c r="D499" i="8"/>
  <c r="E499" i="8"/>
  <c r="F499" i="8"/>
  <c r="D500" i="8"/>
  <c r="E500" i="8"/>
  <c r="F500" i="8"/>
  <c r="D501" i="8"/>
  <c r="E501" i="8"/>
  <c r="F501" i="8"/>
  <c r="D502" i="8"/>
  <c r="E502" i="8"/>
  <c r="F502" i="8"/>
  <c r="D503" i="8"/>
  <c r="E503" i="8"/>
  <c r="F503" i="8"/>
  <c r="D504" i="8"/>
  <c r="E504" i="8"/>
  <c r="F504" i="8"/>
  <c r="D505" i="8"/>
  <c r="E505" i="8"/>
  <c r="F505" i="8"/>
  <c r="D506" i="8"/>
  <c r="E506" i="8"/>
  <c r="F506" i="8"/>
  <c r="D507" i="8"/>
  <c r="E507" i="8"/>
  <c r="F507" i="8"/>
  <c r="D508" i="8"/>
  <c r="E508" i="8"/>
  <c r="F508" i="8"/>
  <c r="D509" i="8"/>
  <c r="E509" i="8"/>
  <c r="F509" i="8"/>
  <c r="D510" i="8"/>
  <c r="E510" i="8"/>
  <c r="F510" i="8"/>
  <c r="D511" i="8"/>
  <c r="E511" i="8"/>
  <c r="F511" i="8"/>
  <c r="D512" i="8"/>
  <c r="E512" i="8"/>
  <c r="F512" i="8"/>
  <c r="D513" i="8"/>
  <c r="E513" i="8"/>
  <c r="F513" i="8"/>
  <c r="D514" i="8"/>
  <c r="E514" i="8"/>
  <c r="F514" i="8"/>
  <c r="D515" i="8"/>
  <c r="E515" i="8"/>
  <c r="F515" i="8"/>
  <c r="D516" i="8"/>
  <c r="E516" i="8"/>
  <c r="F516" i="8"/>
  <c r="D517" i="8"/>
  <c r="E517" i="8"/>
  <c r="F517" i="8"/>
  <c r="D518" i="8"/>
  <c r="E518" i="8"/>
  <c r="F518" i="8"/>
  <c r="D519" i="8"/>
  <c r="E519" i="8"/>
  <c r="F519" i="8"/>
  <c r="D520" i="8"/>
  <c r="E520" i="8"/>
  <c r="F520" i="8"/>
  <c r="D521" i="8"/>
  <c r="E521" i="8"/>
  <c r="F521" i="8"/>
  <c r="D522" i="8"/>
  <c r="E522" i="8"/>
  <c r="F522" i="8"/>
  <c r="D523" i="8"/>
  <c r="E523" i="8"/>
  <c r="F523" i="8"/>
  <c r="D524" i="8"/>
  <c r="E524" i="8"/>
  <c r="F524" i="8"/>
  <c r="D525" i="8"/>
  <c r="E525" i="8"/>
  <c r="F525" i="8"/>
  <c r="D526" i="8"/>
  <c r="E526" i="8"/>
  <c r="F526" i="8"/>
  <c r="D527" i="8"/>
  <c r="E527" i="8"/>
  <c r="F527" i="8"/>
  <c r="D528" i="8"/>
  <c r="E528" i="8"/>
  <c r="F528" i="8"/>
  <c r="D529" i="8"/>
  <c r="E529" i="8"/>
  <c r="F529" i="8"/>
  <c r="D530" i="8"/>
  <c r="E530" i="8"/>
  <c r="F530" i="8"/>
  <c r="D531" i="8"/>
  <c r="E531" i="8"/>
  <c r="F531" i="8"/>
  <c r="D532" i="8"/>
  <c r="E532" i="8"/>
  <c r="F532" i="8"/>
  <c r="D533" i="8"/>
  <c r="E533" i="8"/>
  <c r="F533" i="8"/>
  <c r="D534" i="8"/>
  <c r="E534" i="8"/>
  <c r="F534" i="8"/>
  <c r="D535" i="8"/>
  <c r="E535" i="8"/>
  <c r="F535" i="8"/>
  <c r="D536" i="8"/>
  <c r="E536" i="8"/>
  <c r="F536" i="8"/>
  <c r="D537" i="8"/>
  <c r="E537" i="8"/>
  <c r="F537" i="8"/>
  <c r="D538" i="8"/>
  <c r="E538" i="8"/>
  <c r="F538" i="8"/>
  <c r="D539" i="8"/>
  <c r="E539" i="8"/>
  <c r="F539" i="8"/>
  <c r="D540" i="8"/>
  <c r="E540" i="8"/>
  <c r="F540" i="8"/>
  <c r="D541" i="8"/>
  <c r="E541" i="8"/>
  <c r="F541" i="8"/>
  <c r="D542" i="8"/>
  <c r="E542" i="8"/>
  <c r="F542" i="8"/>
  <c r="D543" i="8"/>
  <c r="E543" i="8"/>
  <c r="F543" i="8"/>
  <c r="D544" i="8"/>
  <c r="E544" i="8"/>
  <c r="F544" i="8"/>
  <c r="D545" i="8"/>
  <c r="E545" i="8"/>
  <c r="F545" i="8"/>
  <c r="D546" i="8"/>
  <c r="E546" i="8"/>
  <c r="F546" i="8"/>
  <c r="D547" i="8"/>
  <c r="E547" i="8"/>
  <c r="F547" i="8"/>
  <c r="D548" i="8"/>
  <c r="E548" i="8"/>
  <c r="F548" i="8"/>
  <c r="D549" i="8"/>
  <c r="E549" i="8"/>
  <c r="F549" i="8"/>
  <c r="D550" i="8"/>
  <c r="E550" i="8"/>
  <c r="F550" i="8"/>
  <c r="D551" i="8"/>
  <c r="E551" i="8"/>
  <c r="F551" i="8"/>
  <c r="D552" i="8"/>
  <c r="E552" i="8"/>
  <c r="F552" i="8"/>
  <c r="D553" i="8"/>
  <c r="E553" i="8"/>
  <c r="F553" i="8"/>
  <c r="D554" i="8"/>
  <c r="E554" i="8"/>
  <c r="F554" i="8"/>
  <c r="D555" i="8"/>
  <c r="E555" i="8"/>
  <c r="F555" i="8"/>
  <c r="D556" i="8"/>
  <c r="E556" i="8"/>
  <c r="F556" i="8"/>
  <c r="D557" i="8"/>
  <c r="E557" i="8"/>
  <c r="F557" i="8"/>
  <c r="D558" i="8"/>
  <c r="E558" i="8"/>
  <c r="F558" i="8"/>
  <c r="D559" i="8"/>
  <c r="E559" i="8"/>
  <c r="F559" i="8"/>
  <c r="D560" i="8"/>
  <c r="E560" i="8"/>
  <c r="F560" i="8"/>
  <c r="D561" i="8"/>
  <c r="E561" i="8"/>
  <c r="F561" i="8"/>
  <c r="D562" i="8"/>
  <c r="E562" i="8"/>
  <c r="F562" i="8"/>
  <c r="D563" i="8"/>
  <c r="E563" i="8"/>
  <c r="F563" i="8"/>
  <c r="D564" i="8"/>
  <c r="E564" i="8"/>
  <c r="F564" i="8"/>
  <c r="D565" i="8"/>
  <c r="E565" i="8"/>
  <c r="F565" i="8"/>
  <c r="D566" i="8"/>
  <c r="E566" i="8"/>
  <c r="F566" i="8"/>
  <c r="D567" i="8"/>
  <c r="E567" i="8"/>
  <c r="F567" i="8"/>
  <c r="D568" i="8"/>
  <c r="E568" i="8"/>
  <c r="F568" i="8"/>
  <c r="D569" i="8"/>
  <c r="E569" i="8"/>
  <c r="F569" i="8"/>
  <c r="D570" i="8"/>
  <c r="E570" i="8"/>
  <c r="F570" i="8"/>
  <c r="D571" i="8"/>
  <c r="E571" i="8"/>
  <c r="F571" i="8"/>
  <c r="D572" i="8"/>
  <c r="E572" i="8"/>
  <c r="F572" i="8"/>
  <c r="D573" i="8"/>
  <c r="E573" i="8"/>
  <c r="F573" i="8"/>
  <c r="D574" i="8"/>
  <c r="E574" i="8"/>
  <c r="F574" i="8"/>
  <c r="D575" i="8"/>
  <c r="E575" i="8"/>
  <c r="F575" i="8"/>
  <c r="D576" i="8"/>
  <c r="E576" i="8"/>
  <c r="F576" i="8"/>
  <c r="D577" i="8"/>
  <c r="E577" i="8"/>
  <c r="F577" i="8"/>
  <c r="D578" i="8"/>
  <c r="E578" i="8"/>
  <c r="F578" i="8"/>
  <c r="D579" i="8"/>
  <c r="E579" i="8"/>
  <c r="F579" i="8"/>
  <c r="D580" i="8"/>
  <c r="E580" i="8"/>
  <c r="F580" i="8"/>
  <c r="D581" i="8"/>
  <c r="E581" i="8"/>
  <c r="F581" i="8"/>
  <c r="D582" i="8"/>
  <c r="E582" i="8"/>
  <c r="F582" i="8"/>
  <c r="D583" i="8"/>
  <c r="E583" i="8"/>
  <c r="F583" i="8"/>
  <c r="D584" i="8"/>
  <c r="E584" i="8"/>
  <c r="F584" i="8"/>
  <c r="D585" i="8"/>
  <c r="E585" i="8"/>
  <c r="F585" i="8"/>
  <c r="D586" i="8"/>
  <c r="E586" i="8"/>
  <c r="F586" i="8"/>
  <c r="D587" i="8"/>
  <c r="E587" i="8"/>
  <c r="F587" i="8"/>
  <c r="D588" i="8"/>
  <c r="E588" i="8"/>
  <c r="F588" i="8"/>
  <c r="D589" i="8"/>
  <c r="E589" i="8"/>
  <c r="F589" i="8"/>
  <c r="D590" i="8"/>
  <c r="E590" i="8"/>
  <c r="F590" i="8"/>
  <c r="D591" i="8"/>
  <c r="E591" i="8"/>
  <c r="F591" i="8"/>
  <c r="D592" i="8"/>
  <c r="E592" i="8"/>
  <c r="F592" i="8"/>
  <c r="D593" i="8"/>
  <c r="E593" i="8"/>
  <c r="F593" i="8"/>
  <c r="D594" i="8"/>
  <c r="E594" i="8"/>
  <c r="F594" i="8"/>
  <c r="D595" i="8"/>
  <c r="E595" i="8"/>
  <c r="F595" i="8"/>
  <c r="D596" i="8"/>
  <c r="E596" i="8"/>
  <c r="F596" i="8"/>
  <c r="D597" i="8"/>
  <c r="E597" i="8"/>
  <c r="F597" i="8"/>
  <c r="D598" i="8"/>
  <c r="E598" i="8"/>
  <c r="F598" i="8"/>
  <c r="D599" i="8"/>
  <c r="E599" i="8"/>
  <c r="F599" i="8"/>
  <c r="D600" i="8"/>
  <c r="E600" i="8"/>
  <c r="F600" i="8"/>
  <c r="D601" i="8"/>
  <c r="E601" i="8"/>
  <c r="F601" i="8"/>
  <c r="D602" i="8"/>
  <c r="E602" i="8"/>
  <c r="F602" i="8"/>
  <c r="D603" i="8"/>
  <c r="E603" i="8"/>
  <c r="F603" i="8"/>
  <c r="D604" i="8"/>
  <c r="E604" i="8"/>
  <c r="F604" i="8"/>
  <c r="D605" i="8"/>
  <c r="E605" i="8"/>
  <c r="F605" i="8"/>
  <c r="D606" i="8"/>
  <c r="E606" i="8"/>
  <c r="F606" i="8"/>
  <c r="D607" i="8"/>
  <c r="E607" i="8"/>
  <c r="F607" i="8"/>
  <c r="D608" i="8"/>
  <c r="E608" i="8"/>
  <c r="F608" i="8"/>
  <c r="D609" i="8"/>
  <c r="E609" i="8"/>
  <c r="F609" i="8"/>
  <c r="D610" i="8"/>
  <c r="E610" i="8"/>
  <c r="F610" i="8"/>
  <c r="D611" i="8"/>
  <c r="E611" i="8"/>
  <c r="F611" i="8"/>
  <c r="D612" i="8"/>
  <c r="E612" i="8"/>
  <c r="F612" i="8"/>
  <c r="D613" i="8"/>
  <c r="E613" i="8"/>
  <c r="F613" i="8"/>
  <c r="D614" i="8"/>
  <c r="E614" i="8"/>
  <c r="F614" i="8"/>
  <c r="D615" i="8"/>
  <c r="E615" i="8"/>
  <c r="F615" i="8"/>
  <c r="D616" i="8"/>
  <c r="E616" i="8"/>
  <c r="F616" i="8"/>
  <c r="D617" i="8"/>
  <c r="E617" i="8"/>
  <c r="F617" i="8"/>
  <c r="D618" i="8"/>
  <c r="E618" i="8"/>
  <c r="F618" i="8"/>
  <c r="D619" i="8"/>
  <c r="E619" i="8"/>
  <c r="F619" i="8"/>
  <c r="D620" i="8"/>
  <c r="E620" i="8"/>
  <c r="F620" i="8"/>
  <c r="D621" i="8"/>
  <c r="E621" i="8"/>
  <c r="F621" i="8"/>
  <c r="D622" i="8"/>
  <c r="E622" i="8"/>
  <c r="F622" i="8"/>
  <c r="D623" i="8"/>
  <c r="E623" i="8"/>
  <c r="F623" i="8"/>
  <c r="D624" i="8"/>
  <c r="E624" i="8"/>
  <c r="F624" i="8"/>
  <c r="D625" i="8"/>
  <c r="E625" i="8"/>
  <c r="F625" i="8"/>
  <c r="D626" i="8"/>
  <c r="E626" i="8"/>
  <c r="F626" i="8"/>
  <c r="D627" i="8"/>
  <c r="E627" i="8"/>
  <c r="F627" i="8"/>
  <c r="D628" i="8"/>
  <c r="E628" i="8"/>
  <c r="F628" i="8"/>
  <c r="D629" i="8"/>
  <c r="E629" i="8"/>
  <c r="F629" i="8"/>
  <c r="D630" i="8"/>
  <c r="E630" i="8"/>
  <c r="F630" i="8"/>
  <c r="D631" i="8"/>
  <c r="E631" i="8"/>
  <c r="F631" i="8"/>
  <c r="D632" i="8"/>
  <c r="E632" i="8"/>
  <c r="F632" i="8"/>
  <c r="D633" i="8"/>
  <c r="E633" i="8"/>
  <c r="F633" i="8"/>
  <c r="D634" i="8"/>
  <c r="E634" i="8"/>
  <c r="F634" i="8"/>
  <c r="D635" i="8"/>
  <c r="E635" i="8"/>
  <c r="F635" i="8"/>
  <c r="D636" i="8"/>
  <c r="E636" i="8"/>
  <c r="F636" i="8"/>
  <c r="D637" i="8"/>
  <c r="E637" i="8"/>
  <c r="F637" i="8"/>
  <c r="D638" i="8"/>
  <c r="E638" i="8"/>
  <c r="F638" i="8"/>
  <c r="D639" i="8"/>
  <c r="E639" i="8"/>
  <c r="F639" i="8"/>
  <c r="D640" i="8"/>
  <c r="E640" i="8"/>
  <c r="F640" i="8"/>
  <c r="D641" i="8"/>
  <c r="E641" i="8"/>
  <c r="F641" i="8"/>
  <c r="D642" i="8"/>
  <c r="E642" i="8"/>
  <c r="F642" i="8"/>
  <c r="D643" i="8"/>
  <c r="E643" i="8"/>
  <c r="F643" i="8"/>
  <c r="D644" i="8"/>
  <c r="E644" i="8"/>
  <c r="F644" i="8"/>
  <c r="D645" i="8"/>
  <c r="E645" i="8"/>
  <c r="F645" i="8"/>
  <c r="D646" i="8"/>
  <c r="E646" i="8"/>
  <c r="F646" i="8"/>
  <c r="D647" i="8"/>
  <c r="E647" i="8"/>
  <c r="F647" i="8"/>
  <c r="D648" i="8"/>
  <c r="E648" i="8"/>
  <c r="F648" i="8"/>
  <c r="D649" i="8"/>
  <c r="E649" i="8"/>
  <c r="F649" i="8"/>
  <c r="D650" i="8"/>
  <c r="E650" i="8"/>
  <c r="F650" i="8"/>
  <c r="D651" i="8"/>
  <c r="E651" i="8"/>
  <c r="F651" i="8"/>
  <c r="D652" i="8"/>
  <c r="E652" i="8"/>
  <c r="F652" i="8"/>
  <c r="D653" i="8"/>
  <c r="E653" i="8"/>
  <c r="F653" i="8"/>
  <c r="D654" i="8"/>
  <c r="E654" i="8"/>
  <c r="F654" i="8"/>
  <c r="D655" i="8"/>
  <c r="E655" i="8"/>
  <c r="F655" i="8"/>
  <c r="D656" i="8"/>
  <c r="E656" i="8"/>
  <c r="F656" i="8"/>
  <c r="D657" i="8"/>
  <c r="E657" i="8"/>
  <c r="F657" i="8"/>
  <c r="D658" i="8"/>
  <c r="E658" i="8"/>
  <c r="F658" i="8"/>
  <c r="D659" i="8"/>
  <c r="E659" i="8"/>
  <c r="F659" i="8"/>
  <c r="D660" i="8"/>
  <c r="E660" i="8"/>
  <c r="F660" i="8"/>
  <c r="D661" i="8"/>
  <c r="E661" i="8"/>
  <c r="F661" i="8"/>
  <c r="D662" i="8"/>
  <c r="E662" i="8"/>
  <c r="F662" i="8"/>
  <c r="D663" i="8"/>
  <c r="E663" i="8"/>
  <c r="F663" i="8"/>
  <c r="D664" i="8"/>
  <c r="E664" i="8"/>
  <c r="F664" i="8"/>
  <c r="D665" i="8"/>
  <c r="E665" i="8"/>
  <c r="F665" i="8"/>
  <c r="D666" i="8"/>
  <c r="E666" i="8"/>
  <c r="F666" i="8"/>
  <c r="D667" i="8"/>
  <c r="E667" i="8"/>
  <c r="F667" i="8"/>
  <c r="D668" i="8"/>
  <c r="E668" i="8"/>
  <c r="F668" i="8"/>
  <c r="D669" i="8"/>
  <c r="E669" i="8"/>
  <c r="F669" i="8"/>
  <c r="D670" i="8"/>
  <c r="E670" i="8"/>
  <c r="F670" i="8"/>
  <c r="D671" i="8"/>
  <c r="E671" i="8"/>
  <c r="F671" i="8"/>
  <c r="D672" i="8"/>
  <c r="E672" i="8"/>
  <c r="F672" i="8"/>
  <c r="D673" i="8"/>
  <c r="E673" i="8"/>
  <c r="F673" i="8"/>
  <c r="D674" i="8"/>
  <c r="E674" i="8"/>
  <c r="F674" i="8"/>
  <c r="D675" i="8"/>
  <c r="E675" i="8"/>
  <c r="F675" i="8"/>
  <c r="D676" i="8"/>
  <c r="E676" i="8"/>
  <c r="F676" i="8"/>
  <c r="D677" i="8"/>
  <c r="E677" i="8"/>
  <c r="F677" i="8"/>
  <c r="D678" i="8"/>
  <c r="E678" i="8"/>
  <c r="F678" i="8"/>
  <c r="D679" i="8"/>
  <c r="E679" i="8"/>
  <c r="F679" i="8"/>
  <c r="D680" i="8"/>
  <c r="E680" i="8"/>
  <c r="F680" i="8"/>
  <c r="D681" i="8"/>
  <c r="E681" i="8"/>
  <c r="F681" i="8"/>
  <c r="D682" i="8"/>
  <c r="E682" i="8"/>
  <c r="F682" i="8"/>
  <c r="D683" i="8"/>
  <c r="E683" i="8"/>
  <c r="F683" i="8"/>
  <c r="D684" i="8"/>
  <c r="E684" i="8"/>
  <c r="F684" i="8"/>
  <c r="D685" i="8"/>
  <c r="E685" i="8"/>
  <c r="F685" i="8"/>
  <c r="D686" i="8"/>
  <c r="E686" i="8"/>
  <c r="F686" i="8"/>
  <c r="D687" i="8"/>
  <c r="E687" i="8"/>
  <c r="F687" i="8"/>
  <c r="D688" i="8"/>
  <c r="E688" i="8"/>
  <c r="F688" i="8"/>
  <c r="D689" i="8"/>
  <c r="E689" i="8"/>
  <c r="F689" i="8"/>
  <c r="D690" i="8"/>
  <c r="E690" i="8"/>
  <c r="F690" i="8"/>
  <c r="D691" i="8"/>
  <c r="E691" i="8"/>
  <c r="F691" i="8"/>
  <c r="D692" i="8"/>
  <c r="E692" i="8"/>
  <c r="F692" i="8"/>
  <c r="D693" i="8"/>
  <c r="E693" i="8"/>
  <c r="F693" i="8"/>
  <c r="D694" i="8"/>
  <c r="E694" i="8"/>
  <c r="F694" i="8"/>
  <c r="D695" i="8"/>
  <c r="E695" i="8"/>
  <c r="F695" i="8"/>
  <c r="D696" i="8"/>
  <c r="E696" i="8"/>
  <c r="F696" i="8"/>
  <c r="D697" i="8"/>
  <c r="E697" i="8"/>
  <c r="F697" i="8"/>
  <c r="D698" i="8"/>
  <c r="E698" i="8"/>
  <c r="F698" i="8"/>
  <c r="D699" i="8"/>
  <c r="E699" i="8"/>
  <c r="F699" i="8"/>
  <c r="D700" i="8"/>
  <c r="E700" i="8"/>
  <c r="F700" i="8"/>
  <c r="D701" i="8"/>
  <c r="E701" i="8"/>
  <c r="F701" i="8"/>
  <c r="D702" i="8"/>
  <c r="E702" i="8"/>
  <c r="F702" i="8"/>
  <c r="D703" i="8"/>
  <c r="E703" i="8"/>
  <c r="F703" i="8"/>
  <c r="D704" i="8"/>
  <c r="E704" i="8"/>
  <c r="F704" i="8"/>
  <c r="D705" i="8"/>
  <c r="E705" i="8"/>
  <c r="F705" i="8"/>
  <c r="D706" i="8"/>
  <c r="E706" i="8"/>
  <c r="F706" i="8"/>
  <c r="D707" i="8"/>
  <c r="E707" i="8"/>
  <c r="F707" i="8"/>
  <c r="D708" i="8"/>
  <c r="E708" i="8"/>
  <c r="F708" i="8"/>
  <c r="D709" i="8"/>
  <c r="E709" i="8"/>
  <c r="F709" i="8"/>
  <c r="D710" i="8"/>
  <c r="E710" i="8"/>
  <c r="F710" i="8"/>
  <c r="D711" i="8"/>
  <c r="E711" i="8"/>
  <c r="F711" i="8"/>
  <c r="D712" i="8"/>
  <c r="E712" i="8"/>
  <c r="F712" i="8"/>
  <c r="D713" i="8"/>
  <c r="E713" i="8"/>
  <c r="F713" i="8"/>
  <c r="D714" i="8"/>
  <c r="E714" i="8"/>
  <c r="F714" i="8"/>
  <c r="D715" i="8"/>
  <c r="E715" i="8"/>
  <c r="F715" i="8"/>
  <c r="D716" i="8"/>
  <c r="E716" i="8"/>
  <c r="F716" i="8"/>
  <c r="D717" i="8"/>
  <c r="E717" i="8"/>
  <c r="F717" i="8"/>
  <c r="D718" i="8"/>
  <c r="E718" i="8"/>
  <c r="F718" i="8"/>
  <c r="D719" i="8"/>
  <c r="E719" i="8"/>
  <c r="F719" i="8"/>
  <c r="D720" i="8"/>
  <c r="E720" i="8"/>
  <c r="F720" i="8"/>
  <c r="D721" i="8"/>
  <c r="E721" i="8"/>
  <c r="F721" i="8"/>
  <c r="D722" i="8"/>
  <c r="E722" i="8"/>
  <c r="F722" i="8"/>
  <c r="D723" i="8"/>
  <c r="E723" i="8"/>
  <c r="F723" i="8"/>
  <c r="D724" i="8"/>
  <c r="E724" i="8"/>
  <c r="F724" i="8"/>
  <c r="D725" i="8"/>
  <c r="E725" i="8"/>
  <c r="F725" i="8"/>
  <c r="D726" i="8"/>
  <c r="E726" i="8"/>
  <c r="F726" i="8"/>
  <c r="D727" i="8"/>
  <c r="E727" i="8"/>
  <c r="F727" i="8"/>
  <c r="D728" i="8"/>
  <c r="E728" i="8"/>
  <c r="F728" i="8"/>
  <c r="D729" i="8"/>
  <c r="E729" i="8"/>
  <c r="F729" i="8"/>
  <c r="D730" i="8"/>
  <c r="E730" i="8"/>
  <c r="F730" i="8"/>
  <c r="D731" i="8"/>
  <c r="E731" i="8"/>
  <c r="F731" i="8"/>
  <c r="D732" i="8"/>
  <c r="E732" i="8"/>
  <c r="F732" i="8"/>
  <c r="D733" i="8"/>
  <c r="E733" i="8"/>
  <c r="F733" i="8"/>
  <c r="D734" i="8"/>
  <c r="E734" i="8"/>
  <c r="F734" i="8"/>
  <c r="D735" i="8"/>
  <c r="E735" i="8"/>
  <c r="F735" i="8"/>
  <c r="D736" i="8"/>
  <c r="E736" i="8"/>
  <c r="F736" i="8"/>
  <c r="D737" i="8"/>
  <c r="E737" i="8"/>
  <c r="F737" i="8"/>
  <c r="D738" i="8"/>
  <c r="E738" i="8"/>
  <c r="F738" i="8"/>
  <c r="D739" i="8"/>
  <c r="E739" i="8"/>
  <c r="F739" i="8"/>
  <c r="D740" i="8"/>
  <c r="E740" i="8"/>
  <c r="F740" i="8"/>
  <c r="D741" i="8"/>
  <c r="E741" i="8"/>
  <c r="F741" i="8"/>
  <c r="D742" i="8"/>
  <c r="E742" i="8"/>
  <c r="F742" i="8"/>
  <c r="D743" i="8"/>
  <c r="E743" i="8"/>
  <c r="F743" i="8"/>
  <c r="D744" i="8"/>
  <c r="E744" i="8"/>
  <c r="F744" i="8"/>
  <c r="D745" i="8"/>
  <c r="E745" i="8"/>
  <c r="F745" i="8"/>
  <c r="D746" i="8"/>
  <c r="E746" i="8"/>
  <c r="F746" i="8"/>
  <c r="D747" i="8"/>
  <c r="E747" i="8"/>
  <c r="F747" i="8"/>
  <c r="D748" i="8"/>
  <c r="E748" i="8"/>
  <c r="F748" i="8"/>
  <c r="D749" i="8"/>
  <c r="E749" i="8"/>
  <c r="F749" i="8"/>
  <c r="D750" i="8"/>
  <c r="E750" i="8"/>
  <c r="F750" i="8"/>
  <c r="D751" i="8"/>
  <c r="E751" i="8"/>
  <c r="F751" i="8"/>
  <c r="D752" i="8"/>
  <c r="E752" i="8"/>
  <c r="F752" i="8"/>
  <c r="D753" i="8"/>
  <c r="E753" i="8"/>
  <c r="F753" i="8"/>
  <c r="D754" i="8"/>
  <c r="E754" i="8"/>
  <c r="F754" i="8"/>
  <c r="D755" i="8"/>
  <c r="E755" i="8"/>
  <c r="F755" i="8"/>
  <c r="D756" i="8"/>
  <c r="E756" i="8"/>
  <c r="F756" i="8"/>
  <c r="D757" i="8"/>
  <c r="E757" i="8"/>
  <c r="F757" i="8"/>
  <c r="D758" i="8"/>
  <c r="E758" i="8"/>
  <c r="F758" i="8"/>
  <c r="D759" i="8"/>
  <c r="E759" i="8"/>
  <c r="F759" i="8"/>
  <c r="D760" i="8"/>
  <c r="E760" i="8"/>
  <c r="F760" i="8"/>
  <c r="D761" i="8"/>
  <c r="E761" i="8"/>
  <c r="F761" i="8"/>
  <c r="D762" i="8"/>
  <c r="E762" i="8"/>
  <c r="F762" i="8"/>
  <c r="D763" i="8"/>
  <c r="E763" i="8"/>
  <c r="F763" i="8"/>
  <c r="D764" i="8"/>
  <c r="E764" i="8"/>
  <c r="F764" i="8"/>
  <c r="D765" i="8"/>
  <c r="E765" i="8"/>
  <c r="F765" i="8"/>
  <c r="D766" i="8"/>
  <c r="E766" i="8"/>
  <c r="F766" i="8"/>
  <c r="D767" i="8"/>
  <c r="E767" i="8"/>
  <c r="F767" i="8"/>
  <c r="D768" i="8"/>
  <c r="E768" i="8"/>
  <c r="F768" i="8"/>
  <c r="D769" i="8"/>
  <c r="E769" i="8"/>
  <c r="F769" i="8"/>
  <c r="D770" i="8"/>
  <c r="E770" i="8"/>
  <c r="F770" i="8"/>
  <c r="D771" i="8"/>
  <c r="E771" i="8"/>
  <c r="F771" i="8"/>
  <c r="D772" i="8"/>
  <c r="E772" i="8"/>
  <c r="F772" i="8"/>
  <c r="D773" i="8"/>
  <c r="E773" i="8"/>
  <c r="F773" i="8"/>
  <c r="D774" i="8"/>
  <c r="E774" i="8"/>
  <c r="F774" i="8"/>
  <c r="D775" i="8"/>
  <c r="E775" i="8"/>
  <c r="F775" i="8"/>
  <c r="D776" i="8"/>
  <c r="E776" i="8"/>
  <c r="F776" i="8"/>
  <c r="D777" i="8"/>
  <c r="E777" i="8"/>
  <c r="F777" i="8"/>
  <c r="D778" i="8"/>
  <c r="E778" i="8"/>
  <c r="F778" i="8"/>
  <c r="D779" i="8"/>
  <c r="E779" i="8"/>
  <c r="F779" i="8"/>
  <c r="D780" i="8"/>
  <c r="E780" i="8"/>
  <c r="F780" i="8"/>
  <c r="D781" i="8"/>
  <c r="E781" i="8"/>
  <c r="F781" i="8"/>
  <c r="D782" i="8"/>
  <c r="E782" i="8"/>
  <c r="F782" i="8"/>
  <c r="D783" i="8"/>
  <c r="E783" i="8"/>
  <c r="F783" i="8"/>
  <c r="D784" i="8"/>
  <c r="E784" i="8"/>
  <c r="F784" i="8"/>
  <c r="D785" i="8"/>
  <c r="E785" i="8"/>
  <c r="F785" i="8"/>
  <c r="D786" i="8"/>
  <c r="E786" i="8"/>
  <c r="F786" i="8"/>
  <c r="D787" i="8"/>
  <c r="E787" i="8"/>
  <c r="F787" i="8"/>
  <c r="D788" i="8"/>
  <c r="E788" i="8"/>
  <c r="F788" i="8"/>
  <c r="D789" i="8"/>
  <c r="E789" i="8"/>
  <c r="F789" i="8"/>
  <c r="D790" i="8"/>
  <c r="E790" i="8"/>
  <c r="F790" i="8"/>
  <c r="D791" i="8"/>
  <c r="E791" i="8"/>
  <c r="F791" i="8"/>
  <c r="D792" i="8"/>
  <c r="E792" i="8"/>
  <c r="F792" i="8"/>
  <c r="D793" i="8"/>
  <c r="E793" i="8"/>
  <c r="F793" i="8"/>
  <c r="D794" i="8"/>
  <c r="E794" i="8"/>
  <c r="F794" i="8"/>
  <c r="D795" i="8"/>
  <c r="E795" i="8"/>
  <c r="F795" i="8"/>
  <c r="D796" i="8"/>
  <c r="E796" i="8"/>
  <c r="F796" i="8"/>
  <c r="D797" i="8"/>
  <c r="E797" i="8"/>
  <c r="F797" i="8"/>
  <c r="D798" i="8"/>
  <c r="E798" i="8"/>
  <c r="F798" i="8"/>
  <c r="D799" i="8"/>
  <c r="E799" i="8"/>
  <c r="F799" i="8"/>
  <c r="D800" i="8"/>
  <c r="E800" i="8"/>
  <c r="F800" i="8"/>
  <c r="D801" i="8"/>
  <c r="E801" i="8"/>
  <c r="F801" i="8"/>
  <c r="D802" i="8"/>
  <c r="E802" i="8"/>
  <c r="F802" i="8"/>
  <c r="D803" i="8"/>
  <c r="E803" i="8"/>
  <c r="F803" i="8"/>
  <c r="D804" i="8"/>
  <c r="E804" i="8"/>
  <c r="F804" i="8"/>
  <c r="D805" i="8"/>
  <c r="E805" i="8"/>
  <c r="F805" i="8"/>
  <c r="D806" i="8"/>
  <c r="E806" i="8"/>
  <c r="F806" i="8"/>
  <c r="D807" i="8"/>
  <c r="E807" i="8"/>
  <c r="F807" i="8"/>
  <c r="D808" i="8"/>
  <c r="E808" i="8"/>
  <c r="F808" i="8"/>
  <c r="D809" i="8"/>
  <c r="E809" i="8"/>
  <c r="F809" i="8"/>
  <c r="D810" i="8"/>
  <c r="E810" i="8"/>
  <c r="F810" i="8"/>
  <c r="D811" i="8"/>
  <c r="E811" i="8"/>
  <c r="F811" i="8"/>
  <c r="D812" i="8"/>
  <c r="E812" i="8"/>
  <c r="F812" i="8"/>
  <c r="D813" i="8"/>
  <c r="E813" i="8"/>
  <c r="F813" i="8"/>
  <c r="D814" i="8"/>
  <c r="E814" i="8"/>
  <c r="F814" i="8"/>
  <c r="D815" i="8"/>
  <c r="E815" i="8"/>
  <c r="F815" i="8"/>
  <c r="D816" i="8"/>
  <c r="E816" i="8"/>
  <c r="F816" i="8"/>
  <c r="D817" i="8"/>
  <c r="E817" i="8"/>
  <c r="F817" i="8"/>
  <c r="D818" i="8"/>
  <c r="E818" i="8"/>
  <c r="F818" i="8"/>
  <c r="D819" i="8"/>
  <c r="E819" i="8"/>
  <c r="F819" i="8"/>
  <c r="D820" i="8"/>
  <c r="E820" i="8"/>
  <c r="F820" i="8"/>
  <c r="D821" i="8"/>
  <c r="E821" i="8"/>
  <c r="F821" i="8"/>
  <c r="D822" i="8"/>
  <c r="E822" i="8"/>
  <c r="F822" i="8"/>
  <c r="D823" i="8"/>
  <c r="E823" i="8"/>
  <c r="F823" i="8"/>
  <c r="D824" i="8"/>
  <c r="E824" i="8"/>
  <c r="F824" i="8"/>
  <c r="D825" i="8"/>
  <c r="E825" i="8"/>
  <c r="F825" i="8"/>
  <c r="D826" i="8"/>
  <c r="E826" i="8"/>
  <c r="F826" i="8"/>
  <c r="D827" i="8"/>
  <c r="E827" i="8"/>
  <c r="F827" i="8"/>
  <c r="D828" i="8"/>
  <c r="E828" i="8"/>
  <c r="F828" i="8"/>
  <c r="D829" i="8"/>
  <c r="E829" i="8"/>
  <c r="F829" i="8"/>
  <c r="D830" i="8"/>
  <c r="E830" i="8"/>
  <c r="F830" i="8"/>
  <c r="D831" i="8"/>
  <c r="E831" i="8"/>
  <c r="F831" i="8"/>
  <c r="D832" i="8"/>
  <c r="E832" i="8"/>
  <c r="F832" i="8"/>
  <c r="D833" i="8"/>
  <c r="E833" i="8"/>
  <c r="F833" i="8"/>
  <c r="D834" i="8"/>
  <c r="E834" i="8"/>
  <c r="F834" i="8"/>
  <c r="D835" i="8"/>
  <c r="E835" i="8"/>
  <c r="F835" i="8"/>
  <c r="D836" i="8"/>
  <c r="E836" i="8"/>
  <c r="F836" i="8"/>
  <c r="D837" i="8"/>
  <c r="E837" i="8"/>
  <c r="F837" i="8"/>
  <c r="D838" i="8"/>
  <c r="E838" i="8"/>
  <c r="F838" i="8"/>
  <c r="D839" i="8"/>
  <c r="E839" i="8"/>
  <c r="F839" i="8"/>
  <c r="D840" i="8"/>
  <c r="E840" i="8"/>
  <c r="F840" i="8"/>
  <c r="D841" i="8"/>
  <c r="E841" i="8"/>
  <c r="F841" i="8"/>
  <c r="D842" i="8"/>
  <c r="E842" i="8"/>
  <c r="F842" i="8"/>
  <c r="D843" i="8"/>
  <c r="E843" i="8"/>
  <c r="F843" i="8"/>
  <c r="D844" i="8"/>
  <c r="E844" i="8"/>
  <c r="F844" i="8"/>
  <c r="D845" i="8"/>
  <c r="E845" i="8"/>
  <c r="F845" i="8"/>
  <c r="D846" i="8"/>
  <c r="E846" i="8"/>
  <c r="F846" i="8"/>
  <c r="D847" i="8"/>
  <c r="E847" i="8"/>
  <c r="F847" i="8"/>
  <c r="D848" i="8"/>
  <c r="E848" i="8"/>
  <c r="F848" i="8"/>
  <c r="D849" i="8"/>
  <c r="E849" i="8"/>
  <c r="F849" i="8"/>
  <c r="D850" i="8"/>
  <c r="E850" i="8"/>
  <c r="F850" i="8"/>
  <c r="D851" i="8"/>
  <c r="E851" i="8"/>
  <c r="F851" i="8"/>
  <c r="D852" i="8"/>
  <c r="E852" i="8"/>
  <c r="F852" i="8"/>
  <c r="D853" i="8"/>
  <c r="E853" i="8"/>
  <c r="F853" i="8"/>
  <c r="D854" i="8"/>
  <c r="E854" i="8"/>
  <c r="F854" i="8"/>
  <c r="D855" i="8"/>
  <c r="E855" i="8"/>
  <c r="F855" i="8"/>
  <c r="D856" i="8"/>
  <c r="E856" i="8"/>
  <c r="F856" i="8"/>
  <c r="D857" i="8"/>
  <c r="E857" i="8"/>
  <c r="F857" i="8"/>
  <c r="D858" i="8"/>
  <c r="E858" i="8"/>
  <c r="F858" i="8"/>
  <c r="D859" i="8"/>
  <c r="E859" i="8"/>
  <c r="F859" i="8"/>
  <c r="D860" i="8"/>
  <c r="E860" i="8"/>
  <c r="F860" i="8"/>
  <c r="D861" i="8"/>
  <c r="E861" i="8"/>
  <c r="F861" i="8"/>
  <c r="D862" i="8"/>
  <c r="E862" i="8"/>
  <c r="F862" i="8"/>
  <c r="D863" i="8"/>
  <c r="E863" i="8"/>
  <c r="F863" i="8"/>
  <c r="D864" i="8"/>
  <c r="E864" i="8"/>
  <c r="F864" i="8"/>
  <c r="D865" i="8"/>
  <c r="E865" i="8"/>
  <c r="F865" i="8"/>
  <c r="D866" i="8"/>
  <c r="E866" i="8"/>
  <c r="F866" i="8"/>
  <c r="D867" i="8"/>
  <c r="E867" i="8"/>
  <c r="F867" i="8"/>
  <c r="D868" i="8"/>
  <c r="E868" i="8"/>
  <c r="F868" i="8"/>
  <c r="D869" i="8"/>
  <c r="E869" i="8"/>
  <c r="F869" i="8"/>
  <c r="D870" i="8"/>
  <c r="E870" i="8"/>
  <c r="F870" i="8"/>
  <c r="D871" i="8"/>
  <c r="E871" i="8"/>
  <c r="F871" i="8"/>
  <c r="D872" i="8"/>
  <c r="E872" i="8"/>
  <c r="F872" i="8"/>
  <c r="D873" i="8"/>
  <c r="E873" i="8"/>
  <c r="F873" i="8"/>
  <c r="D874" i="8"/>
  <c r="E874" i="8"/>
  <c r="F874" i="8"/>
  <c r="D875" i="8"/>
  <c r="E875" i="8"/>
  <c r="F875" i="8"/>
  <c r="D876" i="8"/>
  <c r="E876" i="8"/>
  <c r="F876" i="8"/>
  <c r="D877" i="8"/>
  <c r="E877" i="8"/>
  <c r="F877" i="8"/>
  <c r="D878" i="8"/>
  <c r="E878" i="8"/>
  <c r="F878" i="8"/>
  <c r="D879" i="8"/>
  <c r="E879" i="8"/>
  <c r="F879" i="8"/>
  <c r="D880" i="8"/>
  <c r="E880" i="8"/>
  <c r="F880" i="8"/>
  <c r="D881" i="8"/>
  <c r="E881" i="8"/>
  <c r="F881" i="8"/>
  <c r="D882" i="8"/>
  <c r="E882" i="8"/>
  <c r="F882" i="8"/>
  <c r="D883" i="8"/>
  <c r="E883" i="8"/>
  <c r="F883" i="8"/>
  <c r="D884" i="8"/>
  <c r="E884" i="8"/>
  <c r="F884" i="8"/>
  <c r="D885" i="8"/>
  <c r="E885" i="8"/>
  <c r="F885" i="8"/>
  <c r="D886" i="8"/>
  <c r="E886" i="8"/>
  <c r="F886" i="8"/>
  <c r="D887" i="8"/>
  <c r="E887" i="8"/>
  <c r="F887" i="8"/>
  <c r="D888" i="8"/>
  <c r="E888" i="8"/>
  <c r="F888" i="8"/>
  <c r="D889" i="8"/>
  <c r="E889" i="8"/>
  <c r="F889" i="8"/>
  <c r="D890" i="8"/>
  <c r="E890" i="8"/>
  <c r="F890" i="8"/>
  <c r="D891" i="8"/>
  <c r="E891" i="8"/>
  <c r="F891" i="8"/>
  <c r="D892" i="8"/>
  <c r="E892" i="8"/>
  <c r="F892" i="8"/>
  <c r="D893" i="8"/>
  <c r="E893" i="8"/>
  <c r="F893" i="8"/>
  <c r="D894" i="8"/>
  <c r="E894" i="8"/>
  <c r="F894" i="8"/>
  <c r="D895" i="8"/>
  <c r="E895" i="8"/>
  <c r="F895" i="8"/>
  <c r="D896" i="8"/>
  <c r="E896" i="8"/>
  <c r="F896" i="8"/>
  <c r="D897" i="8"/>
  <c r="E897" i="8"/>
  <c r="F897" i="8"/>
  <c r="D898" i="8"/>
  <c r="E898" i="8"/>
  <c r="F898" i="8"/>
  <c r="D899" i="8"/>
  <c r="E899" i="8"/>
  <c r="F899" i="8"/>
  <c r="D900" i="8"/>
  <c r="E900" i="8"/>
  <c r="F900" i="8"/>
  <c r="D901" i="8"/>
  <c r="E901" i="8"/>
  <c r="F901" i="8"/>
  <c r="D902" i="8"/>
  <c r="E902" i="8"/>
  <c r="F902" i="8"/>
  <c r="D903" i="8"/>
  <c r="E903" i="8"/>
  <c r="F903" i="8"/>
  <c r="D904" i="8"/>
  <c r="E904" i="8"/>
  <c r="F904" i="8"/>
  <c r="D905" i="8"/>
  <c r="E905" i="8"/>
  <c r="F905" i="8"/>
  <c r="D906" i="8"/>
  <c r="E906" i="8"/>
  <c r="F906" i="8"/>
  <c r="D907" i="8"/>
  <c r="E907" i="8"/>
  <c r="F907" i="8"/>
  <c r="D908" i="8"/>
  <c r="E908" i="8"/>
  <c r="F908" i="8"/>
  <c r="D909" i="8"/>
  <c r="E909" i="8"/>
  <c r="F909" i="8"/>
  <c r="D910" i="8"/>
  <c r="E910" i="8"/>
  <c r="F910" i="8"/>
  <c r="D911" i="8"/>
  <c r="E911" i="8"/>
  <c r="F911" i="8"/>
  <c r="D912" i="8"/>
  <c r="E912" i="8"/>
  <c r="F912" i="8"/>
  <c r="D913" i="8"/>
  <c r="E913" i="8"/>
  <c r="F913" i="8"/>
  <c r="D914" i="8"/>
  <c r="E914" i="8"/>
  <c r="F914" i="8"/>
  <c r="D915" i="8"/>
  <c r="E915" i="8"/>
  <c r="F915" i="8"/>
  <c r="D916" i="8"/>
  <c r="E916" i="8"/>
  <c r="F916" i="8"/>
  <c r="D917" i="8"/>
  <c r="E917" i="8"/>
  <c r="F917" i="8"/>
  <c r="D918" i="8"/>
  <c r="E918" i="8"/>
  <c r="F918" i="8"/>
  <c r="D919" i="8"/>
  <c r="E919" i="8"/>
  <c r="F919" i="8"/>
  <c r="D920" i="8"/>
  <c r="E920" i="8"/>
  <c r="F920" i="8"/>
  <c r="D921" i="8"/>
  <c r="E921" i="8"/>
  <c r="F921" i="8"/>
  <c r="D922" i="8"/>
  <c r="E922" i="8"/>
  <c r="F922" i="8"/>
  <c r="D923" i="8"/>
  <c r="E923" i="8"/>
  <c r="F923" i="8"/>
  <c r="D924" i="8"/>
  <c r="E924" i="8"/>
  <c r="F924" i="8"/>
  <c r="D925" i="8"/>
  <c r="E925" i="8"/>
  <c r="F925" i="8"/>
  <c r="D926" i="8"/>
  <c r="E926" i="8"/>
  <c r="F926" i="8"/>
  <c r="D927" i="8"/>
  <c r="E927" i="8"/>
  <c r="F927" i="8"/>
  <c r="D928" i="8"/>
  <c r="E928" i="8"/>
  <c r="F928" i="8"/>
  <c r="D929" i="8"/>
  <c r="E929" i="8"/>
  <c r="F929" i="8"/>
  <c r="D930" i="8"/>
  <c r="E930" i="8"/>
  <c r="F930" i="8"/>
  <c r="D931" i="8"/>
  <c r="E931" i="8"/>
  <c r="F931" i="8"/>
  <c r="D932" i="8"/>
  <c r="E932" i="8"/>
  <c r="F932" i="8"/>
  <c r="D933" i="8"/>
  <c r="E933" i="8"/>
  <c r="F933" i="8"/>
  <c r="D934" i="8"/>
  <c r="E934" i="8"/>
  <c r="F934" i="8"/>
  <c r="D935" i="8"/>
  <c r="E935" i="8"/>
  <c r="F935" i="8"/>
  <c r="D936" i="8"/>
  <c r="E936" i="8"/>
  <c r="F936" i="8"/>
  <c r="D937" i="8"/>
  <c r="E937" i="8"/>
  <c r="F937" i="8"/>
  <c r="D938" i="8"/>
  <c r="E938" i="8"/>
  <c r="F938" i="8"/>
  <c r="D939" i="8"/>
  <c r="E939" i="8"/>
  <c r="F939" i="8"/>
  <c r="D940" i="8"/>
  <c r="E940" i="8"/>
  <c r="F940" i="8"/>
  <c r="D941" i="8"/>
  <c r="E941" i="8"/>
  <c r="F941" i="8"/>
  <c r="D942" i="8"/>
  <c r="E942" i="8"/>
  <c r="F942" i="8"/>
  <c r="D943" i="8"/>
  <c r="E943" i="8"/>
  <c r="F943" i="8"/>
  <c r="D944" i="8"/>
  <c r="E944" i="8"/>
  <c r="F944" i="8"/>
  <c r="D945" i="8"/>
  <c r="E945" i="8"/>
  <c r="F945" i="8"/>
  <c r="D946" i="8"/>
  <c r="E946" i="8"/>
  <c r="F946" i="8"/>
  <c r="D947" i="8"/>
  <c r="E947" i="8"/>
  <c r="F947" i="8"/>
  <c r="D948" i="8"/>
  <c r="E948" i="8"/>
  <c r="F948" i="8"/>
  <c r="D949" i="8"/>
  <c r="E949" i="8"/>
  <c r="F949" i="8"/>
  <c r="D950" i="8"/>
  <c r="E950" i="8"/>
  <c r="F950" i="8"/>
  <c r="D951" i="8"/>
  <c r="E951" i="8"/>
  <c r="F951" i="8"/>
  <c r="D952" i="8"/>
  <c r="E952" i="8"/>
  <c r="F952" i="8"/>
  <c r="D953" i="8"/>
  <c r="E953" i="8"/>
  <c r="F953" i="8"/>
  <c r="D954" i="8"/>
  <c r="E954" i="8"/>
  <c r="F954" i="8"/>
  <c r="D955" i="8"/>
  <c r="E955" i="8"/>
  <c r="F955" i="8"/>
  <c r="D956" i="8"/>
  <c r="E956" i="8"/>
  <c r="F956" i="8"/>
  <c r="D957" i="8"/>
  <c r="E957" i="8"/>
  <c r="F957" i="8"/>
  <c r="D958" i="8"/>
  <c r="E958" i="8"/>
  <c r="F958" i="8"/>
  <c r="D959" i="8"/>
  <c r="E959" i="8"/>
  <c r="F959" i="8"/>
  <c r="D960" i="8"/>
  <c r="E960" i="8"/>
  <c r="F960" i="8"/>
  <c r="D961" i="8"/>
  <c r="E961" i="8"/>
  <c r="F961" i="8"/>
  <c r="D962" i="8"/>
  <c r="E962" i="8"/>
  <c r="F962" i="8"/>
  <c r="D963" i="8"/>
  <c r="E963" i="8"/>
  <c r="F963" i="8"/>
  <c r="D964" i="8"/>
  <c r="E964" i="8"/>
  <c r="F964" i="8"/>
  <c r="D965" i="8"/>
  <c r="E965" i="8"/>
  <c r="F965" i="8"/>
  <c r="D966" i="8"/>
  <c r="E966" i="8"/>
  <c r="F966" i="8"/>
  <c r="D967" i="8"/>
  <c r="E967" i="8"/>
  <c r="F967" i="8"/>
  <c r="D968" i="8"/>
  <c r="E968" i="8"/>
  <c r="F968" i="8"/>
  <c r="D969" i="8"/>
  <c r="E969" i="8"/>
  <c r="F969" i="8"/>
  <c r="D970" i="8"/>
  <c r="E970" i="8"/>
  <c r="F970" i="8"/>
  <c r="D971" i="8"/>
  <c r="E971" i="8"/>
  <c r="F971" i="8"/>
  <c r="D972" i="8"/>
  <c r="E972" i="8"/>
  <c r="F972" i="8"/>
  <c r="D973" i="8"/>
  <c r="E973" i="8"/>
  <c r="F973" i="8"/>
  <c r="D974" i="8"/>
  <c r="E974" i="8"/>
  <c r="F974" i="8"/>
  <c r="D975" i="8"/>
  <c r="E975" i="8"/>
  <c r="F975" i="8"/>
  <c r="D976" i="8"/>
  <c r="E976" i="8"/>
  <c r="F976" i="8"/>
  <c r="D977" i="8"/>
  <c r="E977" i="8"/>
  <c r="F977" i="8"/>
  <c r="D978" i="8"/>
  <c r="E978" i="8"/>
  <c r="F978" i="8"/>
  <c r="D979" i="8"/>
  <c r="E979" i="8"/>
  <c r="F979" i="8"/>
  <c r="D980" i="8"/>
  <c r="E980" i="8"/>
  <c r="F980" i="8"/>
  <c r="D981" i="8"/>
  <c r="E981" i="8"/>
  <c r="F981" i="8"/>
  <c r="D982" i="8"/>
  <c r="E982" i="8"/>
  <c r="F982" i="8"/>
  <c r="D983" i="8"/>
  <c r="E983" i="8"/>
  <c r="F983" i="8"/>
  <c r="D984" i="8"/>
  <c r="E984" i="8"/>
  <c r="F984" i="8"/>
  <c r="D985" i="8"/>
  <c r="E985" i="8"/>
  <c r="F985" i="8"/>
  <c r="D986" i="8"/>
  <c r="E986" i="8"/>
  <c r="F986" i="8"/>
  <c r="D987" i="8"/>
  <c r="E987" i="8"/>
  <c r="F987" i="8"/>
  <c r="D988" i="8"/>
  <c r="E988" i="8"/>
  <c r="F988" i="8"/>
  <c r="D989" i="8"/>
  <c r="E989" i="8"/>
  <c r="F989" i="8"/>
  <c r="D990" i="8"/>
  <c r="E990" i="8"/>
  <c r="F990" i="8"/>
  <c r="D991" i="8"/>
  <c r="E991" i="8"/>
  <c r="F991" i="8"/>
  <c r="D992" i="8"/>
  <c r="E992" i="8"/>
  <c r="F992" i="8"/>
  <c r="D993" i="8"/>
  <c r="E993" i="8"/>
  <c r="F993" i="8"/>
  <c r="D994" i="8"/>
  <c r="E994" i="8"/>
  <c r="F994" i="8"/>
  <c r="D995" i="8"/>
  <c r="E995" i="8"/>
  <c r="F995" i="8"/>
  <c r="D996" i="8"/>
  <c r="E996" i="8"/>
  <c r="F996" i="8"/>
  <c r="D997" i="8"/>
  <c r="E997" i="8"/>
  <c r="F997" i="8"/>
  <c r="D998" i="8"/>
  <c r="E998" i="8"/>
  <c r="F998" i="8"/>
  <c r="D999" i="8"/>
  <c r="E999" i="8"/>
  <c r="F999" i="8"/>
  <c r="D1000" i="8"/>
  <c r="E1000" i="8"/>
  <c r="F1000" i="8"/>
  <c r="D1001" i="8"/>
  <c r="E1001" i="8"/>
  <c r="F1001" i="8"/>
  <c r="D1002" i="8"/>
  <c r="E1002" i="8"/>
  <c r="F1002" i="8"/>
  <c r="D1003" i="8"/>
  <c r="E1003" i="8"/>
  <c r="F1003" i="8"/>
  <c r="D1004" i="8"/>
  <c r="E1004" i="8"/>
  <c r="F1004" i="8"/>
  <c r="D1005" i="8"/>
  <c r="E1005" i="8"/>
  <c r="F1005" i="8"/>
  <c r="D1006" i="8"/>
  <c r="E1006" i="8"/>
  <c r="F1006" i="8"/>
  <c r="D1007" i="8"/>
  <c r="E1007" i="8"/>
  <c r="F1007" i="8"/>
  <c r="D1008" i="8"/>
  <c r="E1008" i="8"/>
  <c r="F1008" i="8"/>
  <c r="D1009" i="8"/>
  <c r="E1009" i="8"/>
  <c r="F1009" i="8"/>
  <c r="D1010" i="8"/>
  <c r="E1010" i="8"/>
  <c r="F1010" i="8"/>
  <c r="D1011" i="8"/>
  <c r="E1011" i="8"/>
  <c r="F1011" i="8"/>
  <c r="D1012" i="8"/>
  <c r="E1012" i="8"/>
  <c r="F1012" i="8"/>
  <c r="D1013" i="8"/>
  <c r="E1013" i="8"/>
  <c r="F1013" i="8"/>
  <c r="D1014" i="8"/>
  <c r="E1014" i="8"/>
  <c r="F1014" i="8"/>
  <c r="D1015" i="8"/>
  <c r="E1015" i="8"/>
  <c r="F1015" i="8"/>
  <c r="D1016" i="8"/>
  <c r="E1016" i="8"/>
  <c r="F1016" i="8"/>
  <c r="D1017" i="8"/>
  <c r="E1017" i="8"/>
  <c r="F1017" i="8"/>
  <c r="D1018" i="8"/>
  <c r="E1018" i="8"/>
  <c r="F1018" i="8"/>
  <c r="D1019" i="8"/>
  <c r="E1019" i="8"/>
  <c r="F1019" i="8"/>
  <c r="D1020" i="8"/>
  <c r="E1020" i="8"/>
  <c r="F1020" i="8"/>
  <c r="D1021" i="8"/>
  <c r="E1021" i="8"/>
  <c r="F1021" i="8"/>
  <c r="D1022" i="8"/>
  <c r="E1022" i="8"/>
  <c r="F1022" i="8"/>
  <c r="D1023" i="8"/>
  <c r="E1023" i="8"/>
  <c r="F1023" i="8"/>
  <c r="D1024" i="8"/>
  <c r="E1024" i="8"/>
  <c r="F1024" i="8"/>
  <c r="D1025" i="8"/>
  <c r="E1025" i="8"/>
  <c r="F1025" i="8"/>
  <c r="D1026" i="8"/>
  <c r="E1026" i="8"/>
  <c r="F1026" i="8"/>
  <c r="D1027" i="8"/>
  <c r="E1027" i="8"/>
  <c r="F1027" i="8"/>
  <c r="D1028" i="8"/>
  <c r="E1028" i="8"/>
  <c r="F1028" i="8"/>
  <c r="D1029" i="8"/>
  <c r="E1029" i="8"/>
  <c r="F1029" i="8"/>
  <c r="D1030" i="8"/>
  <c r="E1030" i="8"/>
  <c r="F1030" i="8"/>
  <c r="D1031" i="8"/>
  <c r="E1031" i="8"/>
  <c r="F1031" i="8"/>
  <c r="D1032" i="8"/>
  <c r="E1032" i="8"/>
  <c r="F1032" i="8"/>
  <c r="D1033" i="8"/>
  <c r="E1033" i="8"/>
  <c r="F1033" i="8"/>
  <c r="D1034" i="8"/>
  <c r="E1034" i="8"/>
  <c r="F1034" i="8"/>
  <c r="D1035" i="8"/>
  <c r="E1035" i="8"/>
  <c r="F1035" i="8"/>
  <c r="D1036" i="8"/>
  <c r="E1036" i="8"/>
  <c r="F1036" i="8"/>
  <c r="D1037" i="8"/>
  <c r="E1037" i="8"/>
  <c r="F1037" i="8"/>
  <c r="D1038" i="8"/>
  <c r="E1038" i="8"/>
  <c r="F1038" i="8"/>
  <c r="D1039" i="8"/>
  <c r="E1039" i="8"/>
  <c r="F1039" i="8"/>
  <c r="D1040" i="8"/>
  <c r="E1040" i="8"/>
  <c r="F1040" i="8"/>
  <c r="D1041" i="8"/>
  <c r="E1041" i="8"/>
  <c r="F1041" i="8"/>
  <c r="D1042" i="8"/>
  <c r="E1042" i="8"/>
  <c r="F1042" i="8"/>
  <c r="D1043" i="8"/>
  <c r="E1043" i="8"/>
  <c r="F1043" i="8"/>
  <c r="D1044" i="8"/>
  <c r="E1044" i="8"/>
  <c r="F1044" i="8"/>
  <c r="D1045" i="8"/>
  <c r="E1045" i="8"/>
  <c r="F1045" i="8"/>
  <c r="D1046" i="8"/>
  <c r="E1046" i="8"/>
  <c r="F1046" i="8"/>
  <c r="D1047" i="8"/>
  <c r="E1047" i="8"/>
  <c r="F1047" i="8"/>
  <c r="D1048" i="8"/>
  <c r="E1048" i="8"/>
  <c r="F1048" i="8"/>
  <c r="D1049" i="8"/>
  <c r="E1049" i="8"/>
  <c r="F1049" i="8"/>
  <c r="D1050" i="8"/>
  <c r="E1050" i="8"/>
  <c r="F1050" i="8"/>
  <c r="D1051" i="8"/>
  <c r="E1051" i="8"/>
  <c r="F1051" i="8"/>
  <c r="D1052" i="8"/>
  <c r="E1052" i="8"/>
  <c r="F1052" i="8"/>
  <c r="D1053" i="8"/>
  <c r="E1053" i="8"/>
  <c r="F1053" i="8"/>
  <c r="D1054" i="8"/>
  <c r="E1054" i="8"/>
  <c r="F1054" i="8"/>
  <c r="D1055" i="8"/>
  <c r="E1055" i="8"/>
  <c r="F1055" i="8"/>
  <c r="D1056" i="8"/>
  <c r="E1056" i="8"/>
  <c r="F1056" i="8"/>
  <c r="D1057" i="8"/>
  <c r="E1057" i="8"/>
  <c r="F1057" i="8"/>
  <c r="D1058" i="8"/>
  <c r="E1058" i="8"/>
  <c r="F1058" i="8"/>
  <c r="D1059" i="8"/>
  <c r="E1059" i="8"/>
  <c r="F1059" i="8"/>
  <c r="D1060" i="8"/>
  <c r="E1060" i="8"/>
  <c r="F1060" i="8"/>
  <c r="D1061" i="8"/>
  <c r="E1061" i="8"/>
  <c r="F1061" i="8"/>
  <c r="D1062" i="8"/>
  <c r="E1062" i="8"/>
  <c r="F1062" i="8"/>
  <c r="D1063" i="8"/>
  <c r="E1063" i="8"/>
  <c r="F1063" i="8"/>
  <c r="D1064" i="8"/>
  <c r="E1064" i="8"/>
  <c r="F1064" i="8"/>
  <c r="D1065" i="8"/>
  <c r="E1065" i="8"/>
  <c r="F1065" i="8"/>
  <c r="D1066" i="8"/>
  <c r="E1066" i="8"/>
  <c r="F1066" i="8"/>
  <c r="D1067" i="8"/>
  <c r="E1067" i="8"/>
  <c r="F1067" i="8"/>
  <c r="D1068" i="8"/>
  <c r="E1068" i="8"/>
  <c r="F1068" i="8"/>
  <c r="D1069" i="8"/>
  <c r="E1069" i="8"/>
  <c r="F1069" i="8"/>
  <c r="D1070" i="8"/>
  <c r="E1070" i="8"/>
  <c r="F1070" i="8"/>
  <c r="D1071" i="8"/>
  <c r="E1071" i="8"/>
  <c r="F1071" i="8"/>
  <c r="D1072" i="8"/>
  <c r="E1072" i="8"/>
  <c r="F1072" i="8"/>
  <c r="D1073" i="8"/>
  <c r="E1073" i="8"/>
  <c r="F1073" i="8"/>
  <c r="D1074" i="8"/>
  <c r="E1074" i="8"/>
  <c r="F1074" i="8"/>
  <c r="D1075" i="8"/>
  <c r="E1075" i="8"/>
  <c r="F1075" i="8"/>
  <c r="D1076" i="8"/>
  <c r="E1076" i="8"/>
  <c r="F1076" i="8"/>
  <c r="D1077" i="8"/>
  <c r="E1077" i="8"/>
  <c r="F1077" i="8"/>
  <c r="D1078" i="8"/>
  <c r="E1078" i="8"/>
  <c r="F1078" i="8"/>
  <c r="D1079" i="8"/>
  <c r="E1079" i="8"/>
  <c r="F1079" i="8"/>
  <c r="D1080" i="8"/>
  <c r="E1080" i="8"/>
  <c r="F1080" i="8"/>
  <c r="D1081" i="8"/>
  <c r="E1081" i="8"/>
  <c r="F1081" i="8"/>
  <c r="D1082" i="8"/>
  <c r="E1082" i="8"/>
  <c r="F1082" i="8"/>
  <c r="D1083" i="8"/>
  <c r="E1083" i="8"/>
  <c r="F1083" i="8"/>
  <c r="D1084" i="8"/>
  <c r="E1084" i="8"/>
  <c r="F1084" i="8"/>
  <c r="D1085" i="8"/>
  <c r="E1085" i="8"/>
  <c r="F1085" i="8"/>
  <c r="D1086" i="8"/>
  <c r="E1086" i="8"/>
  <c r="F1086" i="8"/>
  <c r="D1087" i="8"/>
  <c r="E1087" i="8"/>
  <c r="F1087" i="8"/>
  <c r="D1088" i="8"/>
  <c r="E1088" i="8"/>
  <c r="F1088" i="8"/>
  <c r="D1089" i="8"/>
  <c r="E1089" i="8"/>
  <c r="F1089" i="8"/>
  <c r="D1090" i="8"/>
  <c r="E1090" i="8"/>
  <c r="F1090" i="8"/>
  <c r="D1091" i="8"/>
  <c r="E1091" i="8"/>
  <c r="F1091" i="8"/>
  <c r="D1092" i="8"/>
  <c r="E1092" i="8"/>
  <c r="F1092" i="8"/>
  <c r="D1093" i="8"/>
  <c r="E1093" i="8"/>
  <c r="F1093" i="8"/>
  <c r="D1094" i="8"/>
  <c r="E1094" i="8"/>
  <c r="F1094" i="8"/>
  <c r="D1095" i="8"/>
  <c r="E1095" i="8"/>
  <c r="F1095" i="8"/>
  <c r="D1096" i="8"/>
  <c r="E1096" i="8"/>
  <c r="F1096" i="8"/>
  <c r="D1097" i="8"/>
  <c r="E1097" i="8"/>
  <c r="F1097" i="8"/>
  <c r="D1098" i="8"/>
  <c r="E1098" i="8"/>
  <c r="F1098" i="8"/>
  <c r="D1099" i="8"/>
  <c r="E1099" i="8"/>
  <c r="F1099" i="8"/>
  <c r="D1100" i="8"/>
  <c r="E1100" i="8"/>
  <c r="F1100" i="8"/>
  <c r="D1101" i="8"/>
  <c r="E1101" i="8"/>
  <c r="F1101" i="8"/>
  <c r="D1102" i="8"/>
  <c r="E1102" i="8"/>
  <c r="F1102" i="8"/>
  <c r="D1103" i="8"/>
  <c r="E1103" i="8"/>
  <c r="F1103" i="8"/>
  <c r="D1104" i="8"/>
  <c r="E1104" i="8"/>
  <c r="F1104" i="8"/>
  <c r="D1105" i="8"/>
  <c r="E1105" i="8"/>
  <c r="F1105" i="8"/>
  <c r="D1106" i="8"/>
  <c r="E1106" i="8"/>
  <c r="F1106" i="8"/>
  <c r="D1107" i="8"/>
  <c r="E1107" i="8"/>
  <c r="F1107" i="8"/>
  <c r="D1108" i="8"/>
  <c r="E1108" i="8"/>
  <c r="F1108" i="8"/>
  <c r="D1109" i="8"/>
  <c r="E1109" i="8"/>
  <c r="F1109" i="8"/>
  <c r="D1110" i="8"/>
  <c r="E1110" i="8"/>
  <c r="F1110" i="8"/>
  <c r="D1111" i="8"/>
  <c r="E1111" i="8"/>
  <c r="F1111" i="8"/>
  <c r="D1112" i="8"/>
  <c r="E1112" i="8"/>
  <c r="F1112" i="8"/>
  <c r="D1113" i="8"/>
  <c r="E1113" i="8"/>
  <c r="F1113" i="8"/>
  <c r="D1114" i="8"/>
  <c r="E1114" i="8"/>
  <c r="F1114" i="8"/>
  <c r="D1115" i="8"/>
  <c r="E1115" i="8"/>
  <c r="F1115" i="8"/>
  <c r="D1116" i="8"/>
  <c r="E1116" i="8"/>
  <c r="F1116" i="8"/>
  <c r="D1117" i="8"/>
  <c r="E1117" i="8"/>
  <c r="F1117" i="8"/>
  <c r="D1118" i="8"/>
  <c r="E1118" i="8"/>
  <c r="F1118" i="8"/>
  <c r="D1119" i="8"/>
  <c r="E1119" i="8"/>
  <c r="F1119" i="8"/>
  <c r="D1120" i="8"/>
  <c r="E1120" i="8"/>
  <c r="F1120" i="8"/>
  <c r="D1121" i="8"/>
  <c r="E1121" i="8"/>
  <c r="F1121" i="8"/>
  <c r="D1122" i="8"/>
  <c r="E1122" i="8"/>
  <c r="F1122" i="8"/>
  <c r="D1123" i="8"/>
  <c r="E1123" i="8"/>
  <c r="F1123" i="8"/>
  <c r="D1124" i="8"/>
  <c r="E1124" i="8"/>
  <c r="F1124" i="8"/>
  <c r="D1125" i="8"/>
  <c r="E1125" i="8"/>
  <c r="F1125" i="8"/>
  <c r="D1126" i="8"/>
  <c r="E1126" i="8"/>
  <c r="F1126" i="8"/>
  <c r="D1127" i="8"/>
  <c r="E1127" i="8"/>
  <c r="F1127" i="8"/>
  <c r="D1128" i="8"/>
  <c r="E1128" i="8"/>
  <c r="F1128" i="8"/>
  <c r="D1129" i="8"/>
  <c r="E1129" i="8"/>
  <c r="F1129" i="8"/>
  <c r="D1130" i="8"/>
  <c r="E1130" i="8"/>
  <c r="F1130" i="8"/>
  <c r="D1131" i="8"/>
  <c r="E1131" i="8"/>
  <c r="F1131" i="8"/>
  <c r="D1132" i="8"/>
  <c r="E1132" i="8"/>
  <c r="F1132" i="8"/>
  <c r="D1133" i="8"/>
  <c r="E1133" i="8"/>
  <c r="F1133" i="8"/>
  <c r="D1134" i="8"/>
  <c r="E1134" i="8"/>
  <c r="F1134" i="8"/>
  <c r="D1135" i="8"/>
  <c r="E1135" i="8"/>
  <c r="F1135" i="8"/>
  <c r="D1136" i="8"/>
  <c r="E1136" i="8"/>
  <c r="F1136" i="8"/>
  <c r="D1137" i="8"/>
  <c r="E1137" i="8"/>
  <c r="F1137" i="8"/>
  <c r="D1138" i="8"/>
  <c r="E1138" i="8"/>
  <c r="F1138" i="8"/>
  <c r="D1139" i="8"/>
  <c r="E1139" i="8"/>
  <c r="F1139" i="8"/>
  <c r="D1140" i="8"/>
  <c r="E1140" i="8"/>
  <c r="F1140" i="8"/>
  <c r="D1141" i="8"/>
  <c r="E1141" i="8"/>
  <c r="F1141" i="8"/>
  <c r="D1142" i="8"/>
  <c r="E1142" i="8"/>
  <c r="F1142" i="8"/>
  <c r="D1143" i="8"/>
  <c r="E1143" i="8"/>
  <c r="F1143" i="8"/>
  <c r="D1144" i="8"/>
  <c r="E1144" i="8"/>
  <c r="F1144" i="8"/>
  <c r="D1145" i="8"/>
  <c r="E1145" i="8"/>
  <c r="F1145" i="8"/>
  <c r="D1146" i="8"/>
  <c r="E1146" i="8"/>
  <c r="F1146" i="8"/>
  <c r="D1147" i="8"/>
  <c r="E1147" i="8"/>
  <c r="F1147" i="8"/>
  <c r="D1148" i="8"/>
  <c r="E1148" i="8"/>
  <c r="F1148" i="8"/>
  <c r="D1149" i="8"/>
  <c r="E1149" i="8"/>
  <c r="F1149" i="8"/>
  <c r="D1150" i="8"/>
  <c r="E1150" i="8"/>
  <c r="F1150" i="8"/>
  <c r="D1151" i="8"/>
  <c r="E1151" i="8"/>
  <c r="F1151" i="8"/>
  <c r="D1152" i="8"/>
  <c r="E1152" i="8"/>
  <c r="F1152" i="8"/>
  <c r="D1153" i="8"/>
  <c r="E1153" i="8"/>
  <c r="F1153" i="8"/>
  <c r="D1154" i="8"/>
  <c r="E1154" i="8"/>
  <c r="F1154" i="8"/>
  <c r="D1155" i="8"/>
  <c r="E1155" i="8"/>
  <c r="F1155" i="8"/>
  <c r="D1156" i="8"/>
  <c r="E1156" i="8"/>
  <c r="F1156" i="8"/>
  <c r="D1157" i="8"/>
  <c r="E1157" i="8"/>
  <c r="F1157" i="8"/>
  <c r="D1158" i="8"/>
  <c r="E1158" i="8"/>
  <c r="F1158" i="8"/>
  <c r="D1159" i="8"/>
  <c r="E1159" i="8"/>
  <c r="F1159" i="8"/>
  <c r="D1160" i="8"/>
  <c r="E1160" i="8"/>
  <c r="F1160" i="8"/>
  <c r="D1161" i="8"/>
  <c r="E1161" i="8"/>
  <c r="F1161" i="8"/>
  <c r="D1162" i="8"/>
  <c r="E1162" i="8"/>
  <c r="F1162" i="8"/>
  <c r="D1163" i="8"/>
  <c r="E1163" i="8"/>
  <c r="F1163" i="8"/>
  <c r="D1164" i="8"/>
  <c r="E1164" i="8"/>
  <c r="F1164" i="8"/>
  <c r="D1165" i="8"/>
  <c r="E1165" i="8"/>
  <c r="F1165" i="8"/>
  <c r="D1166" i="8"/>
  <c r="E1166" i="8"/>
  <c r="F1166" i="8"/>
  <c r="D1167" i="8"/>
  <c r="E1167" i="8"/>
  <c r="F1167" i="8"/>
  <c r="D1168" i="8"/>
  <c r="E1168" i="8"/>
  <c r="F1168" i="8"/>
  <c r="D1169" i="8"/>
  <c r="E1169" i="8"/>
  <c r="F1169" i="8"/>
  <c r="D1170" i="8"/>
  <c r="E1170" i="8"/>
  <c r="F1170" i="8"/>
  <c r="D1171" i="8"/>
  <c r="E1171" i="8"/>
  <c r="F1171" i="8"/>
  <c r="D1172" i="8"/>
  <c r="E1172" i="8"/>
  <c r="F1172" i="8"/>
  <c r="D1173" i="8"/>
  <c r="E1173" i="8"/>
  <c r="F1173" i="8"/>
  <c r="D1174" i="8"/>
  <c r="E1174" i="8"/>
  <c r="F1174" i="8"/>
  <c r="D1175" i="8"/>
  <c r="E1175" i="8"/>
  <c r="F1175" i="8"/>
  <c r="D1176" i="8"/>
  <c r="E1176" i="8"/>
  <c r="F1176" i="8"/>
  <c r="D1177" i="8"/>
  <c r="E1177" i="8"/>
  <c r="F1177" i="8"/>
  <c r="D1178" i="8"/>
  <c r="E1178" i="8"/>
  <c r="F1178" i="8"/>
  <c r="D1179" i="8"/>
  <c r="E1179" i="8"/>
  <c r="F1179" i="8"/>
  <c r="D1180" i="8"/>
  <c r="E1180" i="8"/>
  <c r="F1180" i="8"/>
  <c r="D1181" i="8"/>
  <c r="E1181" i="8"/>
  <c r="F1181" i="8"/>
  <c r="D1182" i="8"/>
  <c r="E1182" i="8"/>
  <c r="F1182" i="8"/>
  <c r="D1183" i="8"/>
  <c r="E1183" i="8"/>
  <c r="F1183" i="8"/>
  <c r="D1184" i="8"/>
  <c r="E1184" i="8"/>
  <c r="F1184" i="8"/>
  <c r="D1185" i="8"/>
  <c r="E1185" i="8"/>
  <c r="F1185" i="8"/>
  <c r="D1186" i="8"/>
  <c r="E1186" i="8"/>
  <c r="F1186" i="8"/>
  <c r="D1187" i="8"/>
  <c r="E1187" i="8"/>
  <c r="F1187" i="8"/>
  <c r="D1188" i="8"/>
  <c r="E1188" i="8"/>
  <c r="F1188" i="8"/>
  <c r="D1189" i="8"/>
  <c r="E1189" i="8"/>
  <c r="F1189" i="8"/>
  <c r="D1190" i="8"/>
  <c r="E1190" i="8"/>
  <c r="F1190" i="8"/>
  <c r="D1191" i="8"/>
  <c r="E1191" i="8"/>
  <c r="F1191" i="8"/>
  <c r="D1192" i="8"/>
  <c r="E1192" i="8"/>
  <c r="F1192" i="8"/>
  <c r="D1193" i="8"/>
  <c r="E1193" i="8"/>
  <c r="F1193" i="8"/>
  <c r="D1194" i="8"/>
  <c r="E1194" i="8"/>
  <c r="F1194" i="8"/>
  <c r="D1195" i="8"/>
  <c r="E1195" i="8"/>
  <c r="F1195" i="8"/>
  <c r="D1196" i="8"/>
  <c r="E1196" i="8"/>
  <c r="F1196" i="8"/>
  <c r="D1197" i="8"/>
  <c r="E1197" i="8"/>
  <c r="F1197" i="8"/>
  <c r="D1198" i="8"/>
  <c r="E1198" i="8"/>
  <c r="F1198" i="8"/>
  <c r="D1199" i="8"/>
  <c r="E1199" i="8"/>
  <c r="F1199" i="8"/>
  <c r="D1200" i="8"/>
  <c r="E1200" i="8"/>
  <c r="F1200" i="8"/>
  <c r="D1201" i="8"/>
  <c r="E1201" i="8"/>
  <c r="F1201" i="8"/>
  <c r="D1202" i="8"/>
  <c r="E1202" i="8"/>
  <c r="F1202" i="8"/>
  <c r="D1203" i="8"/>
  <c r="E1203" i="8"/>
  <c r="F1203" i="8"/>
  <c r="D1204" i="8"/>
  <c r="E1204" i="8"/>
  <c r="F1204" i="8"/>
  <c r="D1205" i="8"/>
  <c r="E1205" i="8"/>
  <c r="F1205" i="8"/>
  <c r="D1206" i="8"/>
  <c r="E1206" i="8"/>
  <c r="F1206" i="8"/>
  <c r="D1207" i="8"/>
  <c r="E1207" i="8"/>
  <c r="F1207" i="8"/>
  <c r="D1208" i="8"/>
  <c r="E1208" i="8"/>
  <c r="F1208" i="8"/>
  <c r="D1209" i="8"/>
  <c r="E1209" i="8"/>
  <c r="F1209" i="8"/>
  <c r="D1210" i="8"/>
  <c r="E1210" i="8"/>
  <c r="F1210" i="8"/>
  <c r="D1211" i="8"/>
  <c r="E1211" i="8"/>
  <c r="F1211" i="8"/>
  <c r="D1212" i="8"/>
  <c r="E1212" i="8"/>
  <c r="F1212" i="8"/>
  <c r="D1213" i="8"/>
  <c r="E1213" i="8"/>
  <c r="F1213" i="8"/>
  <c r="D1214" i="8"/>
  <c r="E1214" i="8"/>
  <c r="F1214" i="8"/>
  <c r="D1215" i="8"/>
  <c r="E1215" i="8"/>
  <c r="F1215" i="8"/>
  <c r="D1216" i="8"/>
  <c r="E1216" i="8"/>
  <c r="F1216" i="8"/>
  <c r="D1217" i="8"/>
  <c r="E1217" i="8"/>
  <c r="F1217" i="8"/>
  <c r="D1218" i="8"/>
  <c r="E1218" i="8"/>
  <c r="F1218" i="8"/>
  <c r="D1219" i="8"/>
  <c r="E1219" i="8"/>
  <c r="F1219" i="8"/>
  <c r="D1220" i="8"/>
  <c r="E1220" i="8"/>
  <c r="F1220" i="8"/>
  <c r="D1221" i="8"/>
  <c r="E1221" i="8"/>
  <c r="F1221" i="8"/>
  <c r="D1222" i="8"/>
  <c r="E1222" i="8"/>
  <c r="F1222" i="8"/>
  <c r="D1223" i="8"/>
  <c r="E1223" i="8"/>
  <c r="F1223" i="8"/>
  <c r="D1224" i="8"/>
  <c r="E1224" i="8"/>
  <c r="F1224" i="8"/>
  <c r="D1225" i="8"/>
  <c r="E1225" i="8"/>
  <c r="F1225" i="8"/>
  <c r="D1226" i="8"/>
  <c r="E1226" i="8"/>
  <c r="F1226" i="8"/>
  <c r="D1227" i="8"/>
  <c r="E1227" i="8"/>
  <c r="F1227" i="8"/>
  <c r="D1228" i="8"/>
  <c r="E1228" i="8"/>
  <c r="F1228" i="8"/>
  <c r="D1229" i="8"/>
  <c r="E1229" i="8"/>
  <c r="F1229" i="8"/>
  <c r="D1230" i="8"/>
  <c r="E1230" i="8"/>
  <c r="F1230" i="8"/>
  <c r="D1231" i="8"/>
  <c r="E1231" i="8"/>
  <c r="F1231" i="8"/>
  <c r="D1232" i="8"/>
  <c r="E1232" i="8"/>
  <c r="F1232" i="8"/>
  <c r="D1233" i="8"/>
  <c r="E1233" i="8"/>
  <c r="F1233" i="8"/>
  <c r="D1234" i="8"/>
  <c r="E1234" i="8"/>
  <c r="F1234" i="8"/>
  <c r="D1235" i="8"/>
  <c r="E1235" i="8"/>
  <c r="F1235" i="8"/>
  <c r="D1236" i="8"/>
  <c r="E1236" i="8"/>
  <c r="F1236" i="8"/>
  <c r="D1237" i="8"/>
  <c r="E1237" i="8"/>
  <c r="F1237" i="8"/>
  <c r="D1238" i="8"/>
  <c r="E1238" i="8"/>
  <c r="F1238" i="8"/>
  <c r="D1239" i="8"/>
  <c r="E1239" i="8"/>
  <c r="F1239" i="8"/>
  <c r="D1240" i="8"/>
  <c r="E1240" i="8"/>
  <c r="F1240" i="8"/>
  <c r="D1241" i="8"/>
  <c r="E1241" i="8"/>
  <c r="F1241" i="8"/>
  <c r="D1242" i="8"/>
  <c r="E1242" i="8"/>
  <c r="F1242" i="8"/>
  <c r="D1243" i="8"/>
  <c r="E1243" i="8"/>
  <c r="F1243" i="8"/>
  <c r="D1244" i="8"/>
  <c r="E1244" i="8"/>
  <c r="F1244" i="8"/>
  <c r="D1245" i="8"/>
  <c r="E1245" i="8"/>
  <c r="F1245" i="8"/>
  <c r="D1246" i="8"/>
  <c r="E1246" i="8"/>
  <c r="F1246" i="8"/>
  <c r="D1247" i="8"/>
  <c r="E1247" i="8"/>
  <c r="F1247" i="8"/>
  <c r="D1248" i="8"/>
  <c r="E1248" i="8"/>
  <c r="F1248" i="8"/>
  <c r="D1249" i="8"/>
  <c r="E1249" i="8"/>
  <c r="F1249" i="8"/>
  <c r="D1250" i="8"/>
  <c r="E1250" i="8"/>
  <c r="F1250" i="8"/>
  <c r="D1251" i="8"/>
  <c r="E1251" i="8"/>
  <c r="F1251" i="8"/>
  <c r="D1252" i="8"/>
  <c r="E1252" i="8"/>
  <c r="F1252" i="8"/>
  <c r="D1253" i="8"/>
  <c r="E1253" i="8"/>
  <c r="F1253" i="8"/>
  <c r="D1254" i="8"/>
  <c r="E1254" i="8"/>
  <c r="F1254" i="8"/>
  <c r="D1255" i="8"/>
  <c r="E1255" i="8"/>
  <c r="F1255" i="8"/>
  <c r="D1256" i="8"/>
  <c r="E1256" i="8"/>
  <c r="F1256" i="8"/>
  <c r="D1257" i="8"/>
  <c r="E1257" i="8"/>
  <c r="F1257" i="8"/>
  <c r="D1258" i="8"/>
  <c r="E1258" i="8"/>
  <c r="F1258" i="8"/>
  <c r="D1259" i="8"/>
  <c r="E1259" i="8"/>
  <c r="F1259" i="8"/>
  <c r="D1260" i="8"/>
  <c r="E1260" i="8"/>
  <c r="F1260" i="8"/>
  <c r="D1261" i="8"/>
  <c r="E1261" i="8"/>
  <c r="F1261" i="8"/>
  <c r="D1262" i="8"/>
  <c r="E1262" i="8"/>
  <c r="F1262" i="8"/>
  <c r="D1263" i="8"/>
  <c r="E1263" i="8"/>
  <c r="F1263" i="8"/>
  <c r="D1264" i="8"/>
  <c r="E1264" i="8"/>
  <c r="F1264" i="8"/>
  <c r="D1265" i="8"/>
  <c r="E1265" i="8"/>
  <c r="F1265" i="8"/>
  <c r="D1266" i="8"/>
  <c r="E1266" i="8"/>
  <c r="F1266" i="8"/>
  <c r="D1267" i="8"/>
  <c r="E1267" i="8"/>
  <c r="F1267" i="8"/>
  <c r="D1268" i="8"/>
  <c r="E1268" i="8"/>
  <c r="F1268" i="8"/>
  <c r="D1269" i="8"/>
  <c r="E1269" i="8"/>
  <c r="F1269" i="8"/>
  <c r="D1270" i="8"/>
  <c r="E1270" i="8"/>
  <c r="F1270" i="8"/>
  <c r="D1271" i="8"/>
  <c r="E1271" i="8"/>
  <c r="F1271" i="8"/>
  <c r="D1272" i="8"/>
  <c r="E1272" i="8"/>
  <c r="F1272" i="8"/>
  <c r="D1273" i="8"/>
  <c r="E1273" i="8"/>
  <c r="F1273" i="8"/>
  <c r="D1274" i="8"/>
  <c r="E1274" i="8"/>
  <c r="F1274" i="8"/>
  <c r="D1275" i="8"/>
  <c r="E1275" i="8"/>
  <c r="F1275" i="8"/>
  <c r="D1276" i="8"/>
  <c r="E1276" i="8"/>
  <c r="F1276" i="8"/>
  <c r="D1277" i="8"/>
  <c r="E1277" i="8"/>
  <c r="F1277" i="8"/>
  <c r="D1278" i="8"/>
  <c r="E1278" i="8"/>
  <c r="F1278" i="8"/>
  <c r="D1279" i="8"/>
  <c r="E1279" i="8"/>
  <c r="F1279" i="8"/>
  <c r="D1280" i="8"/>
  <c r="E1280" i="8"/>
  <c r="F1280" i="8"/>
  <c r="D1281" i="8"/>
  <c r="E1281" i="8"/>
  <c r="F1281" i="8"/>
  <c r="D1282" i="8"/>
  <c r="E1282" i="8"/>
  <c r="F1282" i="8"/>
  <c r="D1283" i="8"/>
  <c r="E1283" i="8"/>
  <c r="F1283" i="8"/>
  <c r="D1284" i="8"/>
  <c r="E1284" i="8"/>
  <c r="F1284" i="8"/>
  <c r="D1285" i="8"/>
  <c r="E1285" i="8"/>
  <c r="F1285" i="8"/>
  <c r="D1286" i="8"/>
  <c r="E1286" i="8"/>
  <c r="F1286" i="8"/>
  <c r="D1287" i="8"/>
  <c r="E1287" i="8"/>
  <c r="F1287" i="8"/>
  <c r="D1288" i="8"/>
  <c r="E1288" i="8"/>
  <c r="F1288" i="8"/>
  <c r="D1289" i="8"/>
  <c r="E1289" i="8"/>
  <c r="F1289" i="8"/>
  <c r="D1290" i="8"/>
  <c r="E1290" i="8"/>
  <c r="F1290" i="8"/>
  <c r="D1291" i="8"/>
  <c r="E1291" i="8"/>
  <c r="F1291" i="8"/>
  <c r="D1292" i="8"/>
  <c r="E1292" i="8"/>
  <c r="F1292" i="8"/>
  <c r="D1293" i="8"/>
  <c r="E1293" i="8"/>
  <c r="F1293" i="8"/>
  <c r="D1294" i="8"/>
  <c r="E1294" i="8"/>
  <c r="F1294" i="8"/>
  <c r="D1295" i="8"/>
  <c r="E1295" i="8"/>
  <c r="F1295" i="8"/>
  <c r="D1296" i="8"/>
  <c r="E1296" i="8"/>
  <c r="F1296" i="8"/>
  <c r="D1297" i="8"/>
  <c r="E1297" i="8"/>
  <c r="F1297" i="8"/>
  <c r="D1298" i="8"/>
  <c r="E1298" i="8"/>
  <c r="F1298" i="8"/>
  <c r="D1299" i="8"/>
  <c r="E1299" i="8"/>
  <c r="F1299" i="8"/>
  <c r="D1300" i="8"/>
  <c r="E1300" i="8"/>
  <c r="F1300" i="8"/>
  <c r="D1301" i="8"/>
  <c r="E1301" i="8"/>
  <c r="F1301" i="8"/>
  <c r="D1302" i="8"/>
  <c r="E1302" i="8"/>
  <c r="F1302" i="8"/>
  <c r="D1303" i="8"/>
  <c r="E1303" i="8"/>
  <c r="F1303" i="8"/>
  <c r="D1304" i="8"/>
  <c r="E1304" i="8"/>
  <c r="F1304" i="8"/>
  <c r="D1305" i="8"/>
  <c r="E1305" i="8"/>
  <c r="F1305" i="8"/>
  <c r="D1306" i="8"/>
  <c r="E1306" i="8"/>
  <c r="F1306" i="8"/>
  <c r="D1307" i="8"/>
  <c r="E1307" i="8"/>
  <c r="F1307" i="8"/>
  <c r="D1308" i="8"/>
  <c r="E1308" i="8"/>
  <c r="F1308" i="8"/>
  <c r="D1309" i="8"/>
  <c r="E1309" i="8"/>
  <c r="F1309" i="8"/>
  <c r="D1310" i="8"/>
  <c r="E1310" i="8"/>
  <c r="F1310" i="8"/>
  <c r="D1311" i="8"/>
  <c r="E1311" i="8"/>
  <c r="F1311" i="8"/>
  <c r="D1312" i="8"/>
  <c r="E1312" i="8"/>
  <c r="F1312" i="8"/>
  <c r="D1313" i="8"/>
  <c r="E1313" i="8"/>
  <c r="F1313" i="8"/>
  <c r="D1314" i="8"/>
  <c r="E1314" i="8"/>
  <c r="F1314" i="8"/>
  <c r="D1315" i="8"/>
  <c r="E1315" i="8"/>
  <c r="F1315" i="8"/>
  <c r="D1316" i="8"/>
  <c r="E1316" i="8"/>
  <c r="F1316" i="8"/>
  <c r="D1317" i="8"/>
  <c r="E1317" i="8"/>
  <c r="F1317" i="8"/>
  <c r="D1318" i="8"/>
  <c r="E1318" i="8"/>
  <c r="F1318" i="8"/>
  <c r="D1319" i="8"/>
  <c r="E1319" i="8"/>
  <c r="F1319" i="8"/>
  <c r="D1320" i="8"/>
  <c r="E1320" i="8"/>
  <c r="F1320" i="8"/>
  <c r="D1321" i="8"/>
  <c r="E1321" i="8"/>
  <c r="F1321" i="8"/>
  <c r="D1322" i="8"/>
  <c r="E1322" i="8"/>
  <c r="F1322" i="8"/>
  <c r="D1323" i="8"/>
  <c r="E1323" i="8"/>
  <c r="F1323" i="8"/>
  <c r="D1324" i="8"/>
  <c r="E1324" i="8"/>
  <c r="F1324" i="8"/>
  <c r="D1325" i="8"/>
  <c r="E1325" i="8"/>
  <c r="F1325" i="8"/>
  <c r="D1326" i="8"/>
  <c r="E1326" i="8"/>
  <c r="F1326" i="8"/>
  <c r="D1327" i="8"/>
  <c r="E1327" i="8"/>
  <c r="F1327" i="8"/>
  <c r="D1328" i="8"/>
  <c r="E1328" i="8"/>
  <c r="F1328" i="8"/>
  <c r="D1329" i="8"/>
  <c r="E1329" i="8"/>
  <c r="F1329" i="8"/>
  <c r="D1330" i="8"/>
  <c r="E1330" i="8"/>
  <c r="F1330" i="8"/>
  <c r="D1331" i="8"/>
  <c r="E1331" i="8"/>
  <c r="F1331" i="8"/>
  <c r="D1332" i="8"/>
  <c r="E1332" i="8"/>
  <c r="F1332" i="8"/>
  <c r="D1333" i="8"/>
  <c r="E1333" i="8"/>
  <c r="F1333" i="8"/>
  <c r="D1334" i="8"/>
  <c r="E1334" i="8"/>
  <c r="F1334" i="8"/>
  <c r="D1335" i="8"/>
  <c r="E1335" i="8"/>
  <c r="F1335" i="8"/>
  <c r="D1336" i="8"/>
  <c r="E1336" i="8"/>
  <c r="F1336" i="8"/>
  <c r="D1337" i="8"/>
  <c r="E1337" i="8"/>
  <c r="F1337" i="8"/>
  <c r="D1338" i="8"/>
  <c r="E1338" i="8"/>
  <c r="F1338" i="8"/>
  <c r="D1339" i="8"/>
  <c r="E1339" i="8"/>
  <c r="F1339" i="8"/>
  <c r="D1340" i="8"/>
  <c r="E1340" i="8"/>
  <c r="F1340" i="8"/>
  <c r="D1341" i="8"/>
  <c r="E1341" i="8"/>
  <c r="F1341" i="8"/>
  <c r="D1342" i="8"/>
  <c r="E1342" i="8"/>
  <c r="F1342" i="8"/>
  <c r="D1343" i="8"/>
  <c r="E1343" i="8"/>
  <c r="F1343" i="8"/>
  <c r="D1344" i="8"/>
  <c r="E1344" i="8"/>
  <c r="F1344" i="8"/>
  <c r="D1345" i="8"/>
  <c r="E1345" i="8"/>
  <c r="F1345" i="8"/>
  <c r="D1346" i="8"/>
  <c r="E1346" i="8"/>
  <c r="F1346" i="8"/>
  <c r="D1347" i="8"/>
  <c r="E1347" i="8"/>
  <c r="F1347" i="8"/>
  <c r="D1348" i="8"/>
  <c r="E1348" i="8"/>
  <c r="F1348" i="8"/>
  <c r="D1349" i="8"/>
  <c r="E1349" i="8"/>
  <c r="F1349" i="8"/>
  <c r="D1350" i="8"/>
  <c r="E1350" i="8"/>
  <c r="F1350" i="8"/>
  <c r="D1351" i="8"/>
  <c r="E1351" i="8"/>
  <c r="F1351" i="8"/>
  <c r="D1352" i="8"/>
  <c r="E1352" i="8"/>
  <c r="F1352" i="8"/>
  <c r="D1353" i="8"/>
  <c r="E1353" i="8"/>
  <c r="F1353" i="8"/>
  <c r="D1354" i="8"/>
  <c r="E1354" i="8"/>
  <c r="F1354" i="8"/>
  <c r="D1355" i="8"/>
  <c r="E1355" i="8"/>
  <c r="F1355" i="8"/>
  <c r="D1356" i="8"/>
  <c r="E1356" i="8"/>
  <c r="F1356" i="8"/>
  <c r="D1357" i="8"/>
  <c r="E1357" i="8"/>
  <c r="F1357" i="8"/>
  <c r="D1358" i="8"/>
  <c r="E1358" i="8"/>
  <c r="F1358" i="8"/>
  <c r="D1359" i="8"/>
  <c r="E1359" i="8"/>
  <c r="F1359" i="8"/>
  <c r="D1360" i="8"/>
  <c r="E1360" i="8"/>
  <c r="F1360" i="8"/>
  <c r="D1361" i="8"/>
  <c r="E1361" i="8"/>
  <c r="F1361" i="8"/>
  <c r="D1362" i="8"/>
  <c r="E1362" i="8"/>
  <c r="F1362" i="8"/>
  <c r="D1363" i="8"/>
  <c r="E1363" i="8"/>
  <c r="F1363" i="8"/>
  <c r="D1364" i="8"/>
  <c r="E1364" i="8"/>
  <c r="F1364" i="8"/>
  <c r="D1365" i="8"/>
  <c r="E1365" i="8"/>
  <c r="F1365" i="8"/>
  <c r="D1366" i="8"/>
  <c r="E1366" i="8"/>
  <c r="F1366" i="8"/>
  <c r="D1367" i="8"/>
  <c r="E1367" i="8"/>
  <c r="F1367" i="8"/>
  <c r="D1368" i="8"/>
  <c r="E1368" i="8"/>
  <c r="F1368" i="8"/>
  <c r="D1369" i="8"/>
  <c r="E1369" i="8"/>
  <c r="F1369" i="8"/>
  <c r="D1370" i="8"/>
  <c r="E1370" i="8"/>
  <c r="F1370" i="8"/>
  <c r="D1371" i="8"/>
  <c r="E1371" i="8"/>
  <c r="F1371" i="8"/>
  <c r="D1372" i="8"/>
  <c r="E1372" i="8"/>
  <c r="F1372" i="8"/>
  <c r="D1373" i="8"/>
  <c r="E1373" i="8"/>
  <c r="F1373" i="8"/>
  <c r="D1374" i="8"/>
  <c r="E1374" i="8"/>
  <c r="F1374" i="8"/>
  <c r="D1375" i="8"/>
  <c r="E1375" i="8"/>
  <c r="F1375" i="8"/>
  <c r="D1376" i="8"/>
  <c r="E1376" i="8"/>
  <c r="F1376" i="8"/>
  <c r="D1377" i="8"/>
  <c r="E1377" i="8"/>
  <c r="F1377" i="8"/>
  <c r="D1378" i="8"/>
  <c r="E1378" i="8"/>
  <c r="F1378" i="8"/>
  <c r="D1379" i="8"/>
  <c r="E1379" i="8"/>
  <c r="F1379" i="8"/>
  <c r="D1380" i="8"/>
  <c r="E1380" i="8"/>
  <c r="F1380" i="8"/>
  <c r="D1381" i="8"/>
  <c r="E1381" i="8"/>
  <c r="F1381" i="8"/>
  <c r="D1382" i="8"/>
  <c r="E1382" i="8"/>
  <c r="F1382" i="8"/>
  <c r="D1383" i="8"/>
  <c r="E1383" i="8"/>
  <c r="F1383" i="8"/>
  <c r="D1384" i="8"/>
  <c r="E1384" i="8"/>
  <c r="F1384" i="8"/>
  <c r="D1385" i="8"/>
  <c r="E1385" i="8"/>
  <c r="F1385" i="8"/>
  <c r="D1386" i="8"/>
  <c r="E1386" i="8"/>
  <c r="F1386" i="8"/>
  <c r="D1387" i="8"/>
  <c r="E1387" i="8"/>
  <c r="F1387" i="8"/>
  <c r="D1388" i="8"/>
  <c r="E1388" i="8"/>
  <c r="F1388" i="8"/>
  <c r="D1389" i="8"/>
  <c r="E1389" i="8"/>
  <c r="F1389" i="8"/>
  <c r="D1390" i="8"/>
  <c r="E1390" i="8"/>
  <c r="F1390" i="8"/>
  <c r="D1391" i="8"/>
  <c r="E1391" i="8"/>
  <c r="F1391" i="8"/>
  <c r="D1392" i="8"/>
  <c r="E1392" i="8"/>
  <c r="F1392" i="8"/>
  <c r="D1393" i="8"/>
  <c r="E1393" i="8"/>
  <c r="F1393" i="8"/>
  <c r="D1394" i="8"/>
  <c r="E1394" i="8"/>
  <c r="F1394" i="8"/>
  <c r="D1395" i="8"/>
  <c r="E1395" i="8"/>
  <c r="F1395" i="8"/>
  <c r="D1396" i="8"/>
  <c r="E1396" i="8"/>
  <c r="F1396" i="8"/>
  <c r="D1397" i="8"/>
  <c r="E1397" i="8"/>
  <c r="F1397" i="8"/>
  <c r="D1398" i="8"/>
  <c r="E1398" i="8"/>
  <c r="F1398" i="8"/>
  <c r="D1399" i="8"/>
  <c r="E1399" i="8"/>
  <c r="F1399" i="8"/>
  <c r="D1400" i="8"/>
  <c r="E1400" i="8"/>
  <c r="F1400" i="8"/>
  <c r="D1401" i="8"/>
  <c r="E1401" i="8"/>
  <c r="F1401" i="8"/>
  <c r="D1402" i="8"/>
  <c r="E1402" i="8"/>
  <c r="F1402" i="8"/>
  <c r="D1403" i="8"/>
  <c r="E1403" i="8"/>
  <c r="F1403" i="8"/>
  <c r="D1404" i="8"/>
  <c r="E1404" i="8"/>
  <c r="F1404" i="8"/>
  <c r="D1405" i="8"/>
  <c r="E1405" i="8"/>
  <c r="F1405" i="8"/>
  <c r="D1406" i="8"/>
  <c r="E1406" i="8"/>
  <c r="F1406" i="8"/>
  <c r="D1407" i="8"/>
  <c r="E1407" i="8"/>
  <c r="F1407" i="8"/>
  <c r="D1408" i="8"/>
  <c r="E1408" i="8"/>
  <c r="F1408" i="8"/>
  <c r="D1409" i="8"/>
  <c r="E1409" i="8"/>
  <c r="F1409" i="8"/>
  <c r="D1410" i="8"/>
  <c r="E1410" i="8"/>
  <c r="F1410" i="8"/>
  <c r="D1411" i="8"/>
  <c r="E1411" i="8"/>
  <c r="F1411" i="8"/>
  <c r="D1412" i="8"/>
  <c r="E1412" i="8"/>
  <c r="F1412" i="8"/>
  <c r="D1413" i="8"/>
  <c r="E1413" i="8"/>
  <c r="F1413" i="8"/>
  <c r="D1414" i="8"/>
  <c r="E1414" i="8"/>
  <c r="F1414" i="8"/>
  <c r="D1415" i="8"/>
  <c r="E1415" i="8"/>
  <c r="F1415" i="8"/>
  <c r="D1416" i="8"/>
  <c r="E1416" i="8"/>
  <c r="F1416" i="8"/>
  <c r="D1417" i="8"/>
  <c r="E1417" i="8"/>
  <c r="F1417" i="8"/>
  <c r="D1418" i="8"/>
  <c r="E1418" i="8"/>
  <c r="F1418" i="8"/>
  <c r="D1419" i="8"/>
  <c r="E1419" i="8"/>
  <c r="F1419" i="8"/>
  <c r="D1420" i="8"/>
  <c r="E1420" i="8"/>
  <c r="F1420" i="8"/>
  <c r="D1421" i="8"/>
  <c r="E1421" i="8"/>
  <c r="F1421" i="8"/>
  <c r="D1422" i="8"/>
  <c r="E1422" i="8"/>
  <c r="F1422" i="8"/>
  <c r="D1423" i="8"/>
  <c r="E1423" i="8"/>
  <c r="F1423" i="8"/>
  <c r="D1424" i="8"/>
  <c r="E1424" i="8"/>
  <c r="F1424" i="8"/>
  <c r="D1425" i="8"/>
  <c r="E1425" i="8"/>
  <c r="F1425" i="8"/>
  <c r="D1426" i="8"/>
  <c r="E1426" i="8"/>
  <c r="F1426" i="8"/>
  <c r="D1427" i="8"/>
  <c r="E1427" i="8"/>
  <c r="F1427" i="8"/>
  <c r="D1428" i="8"/>
  <c r="E1428" i="8"/>
  <c r="F1428" i="8"/>
  <c r="D1429" i="8"/>
  <c r="E1429" i="8"/>
  <c r="F1429" i="8"/>
  <c r="D1430" i="8"/>
  <c r="E1430" i="8"/>
  <c r="F1430" i="8"/>
  <c r="D1431" i="8"/>
  <c r="E1431" i="8"/>
  <c r="F1431" i="8"/>
  <c r="D1432" i="8"/>
  <c r="E1432" i="8"/>
  <c r="F1432" i="8"/>
  <c r="D1433" i="8"/>
  <c r="E1433" i="8"/>
  <c r="F1433" i="8"/>
  <c r="D1434" i="8"/>
  <c r="E1434" i="8"/>
  <c r="F1434" i="8"/>
  <c r="D1435" i="8"/>
  <c r="E1435" i="8"/>
  <c r="F1435" i="8"/>
  <c r="D1436" i="8"/>
  <c r="E1436" i="8"/>
  <c r="F1436" i="8"/>
  <c r="D1437" i="8"/>
  <c r="E1437" i="8"/>
  <c r="F1437" i="8"/>
  <c r="D1438" i="8"/>
  <c r="E1438" i="8"/>
  <c r="F1438" i="8"/>
  <c r="D1439" i="8"/>
  <c r="E1439" i="8"/>
  <c r="F1439" i="8"/>
  <c r="D1440" i="8"/>
  <c r="E1440" i="8"/>
  <c r="F1440" i="8"/>
  <c r="D1441" i="8"/>
  <c r="E1441" i="8"/>
  <c r="F1441" i="8"/>
  <c r="D1442" i="8"/>
  <c r="E1442" i="8"/>
  <c r="F1442" i="8"/>
  <c r="D1443" i="8"/>
  <c r="E1443" i="8"/>
  <c r="F1443" i="8"/>
  <c r="D1444" i="8"/>
  <c r="E1444" i="8"/>
  <c r="F1444" i="8"/>
  <c r="D1445" i="8"/>
  <c r="E1445" i="8"/>
  <c r="F1445" i="8"/>
  <c r="D1446" i="8"/>
  <c r="E1446" i="8"/>
  <c r="F1446" i="8"/>
  <c r="D1447" i="8"/>
  <c r="E1447" i="8"/>
  <c r="F1447" i="8"/>
  <c r="D1448" i="8"/>
  <c r="E1448" i="8"/>
  <c r="F1448" i="8"/>
  <c r="D1449" i="8"/>
  <c r="E1449" i="8"/>
  <c r="F1449" i="8"/>
  <c r="D1450" i="8"/>
  <c r="E1450" i="8"/>
  <c r="F1450" i="8"/>
  <c r="D1451" i="8"/>
  <c r="E1451" i="8"/>
  <c r="F1451" i="8"/>
  <c r="D1452" i="8"/>
  <c r="E1452" i="8"/>
  <c r="F1452" i="8"/>
  <c r="D1453" i="8"/>
  <c r="E1453" i="8"/>
  <c r="F1453" i="8"/>
  <c r="D1454" i="8"/>
  <c r="E1454" i="8"/>
  <c r="F1454" i="8"/>
  <c r="D1455" i="8"/>
  <c r="E1455" i="8"/>
  <c r="F1455" i="8"/>
  <c r="D1456" i="8"/>
  <c r="E1456" i="8"/>
  <c r="F1456" i="8"/>
  <c r="D1457" i="8"/>
  <c r="E1457" i="8"/>
  <c r="F1457" i="8"/>
  <c r="D1458" i="8"/>
  <c r="E1458" i="8"/>
  <c r="F1458" i="8"/>
  <c r="D1459" i="8"/>
  <c r="E1459" i="8"/>
  <c r="F1459" i="8"/>
  <c r="D1460" i="8"/>
  <c r="E1460" i="8"/>
  <c r="F1460" i="8"/>
  <c r="D1461" i="8"/>
  <c r="E1461" i="8"/>
  <c r="F1461" i="8"/>
  <c r="D1462" i="8"/>
  <c r="E1462" i="8"/>
  <c r="F1462" i="8"/>
  <c r="D1463" i="8"/>
  <c r="E1463" i="8"/>
  <c r="F1463" i="8"/>
  <c r="D1464" i="8"/>
  <c r="E1464" i="8"/>
  <c r="F1464" i="8"/>
  <c r="D1465" i="8"/>
  <c r="E1465" i="8"/>
  <c r="F1465" i="8"/>
  <c r="D1466" i="8"/>
  <c r="E1466" i="8"/>
  <c r="F1466" i="8"/>
  <c r="D1467" i="8"/>
  <c r="E1467" i="8"/>
  <c r="F1467" i="8"/>
  <c r="D1468" i="8"/>
  <c r="E1468" i="8"/>
  <c r="F1468" i="8"/>
  <c r="D1469" i="8"/>
  <c r="E1469" i="8"/>
  <c r="F1469" i="8"/>
  <c r="D1470" i="8"/>
  <c r="E1470" i="8"/>
  <c r="F1470" i="8"/>
  <c r="D1471" i="8"/>
  <c r="E1471" i="8"/>
  <c r="F1471" i="8"/>
  <c r="D1472" i="8"/>
  <c r="E1472" i="8"/>
  <c r="F1472" i="8"/>
  <c r="D1473" i="8"/>
  <c r="E1473" i="8"/>
  <c r="F1473" i="8"/>
  <c r="D1474" i="8"/>
  <c r="E1474" i="8"/>
  <c r="F1474" i="8"/>
  <c r="D1475" i="8"/>
  <c r="E1475" i="8"/>
  <c r="F1475" i="8"/>
  <c r="D1476" i="8"/>
  <c r="E1476" i="8"/>
  <c r="F1476" i="8"/>
  <c r="D1477" i="8"/>
  <c r="E1477" i="8"/>
  <c r="F1477" i="8"/>
  <c r="D1478" i="8"/>
  <c r="E1478" i="8"/>
  <c r="F1478" i="8"/>
  <c r="D1479" i="8"/>
  <c r="E1479" i="8"/>
  <c r="F1479" i="8"/>
  <c r="D1480" i="8"/>
  <c r="E1480" i="8"/>
  <c r="F1480" i="8"/>
  <c r="D1481" i="8"/>
  <c r="E1481" i="8"/>
  <c r="F1481" i="8"/>
  <c r="D1482" i="8"/>
  <c r="E1482" i="8"/>
  <c r="F1482" i="8"/>
  <c r="D1483" i="8"/>
  <c r="E1483" i="8"/>
  <c r="F1483" i="8"/>
  <c r="D1484" i="8"/>
  <c r="E1484" i="8"/>
  <c r="F1484" i="8"/>
  <c r="D1485" i="8"/>
  <c r="E1485" i="8"/>
  <c r="F1485" i="8"/>
  <c r="D1486" i="8"/>
  <c r="E1486" i="8"/>
  <c r="F1486" i="8"/>
  <c r="D1487" i="8"/>
  <c r="E1487" i="8"/>
  <c r="F1487" i="8"/>
  <c r="D1488" i="8"/>
  <c r="E1488" i="8"/>
  <c r="F1488" i="8"/>
  <c r="D1489" i="8"/>
  <c r="E1489" i="8"/>
  <c r="F1489" i="8"/>
  <c r="D1490" i="8"/>
  <c r="E1490" i="8"/>
  <c r="F1490" i="8"/>
  <c r="D1491" i="8"/>
  <c r="E1491" i="8"/>
  <c r="F1491" i="8"/>
  <c r="D1492" i="8"/>
  <c r="E1492" i="8"/>
  <c r="F1492" i="8"/>
  <c r="D1493" i="8"/>
  <c r="E1493" i="8"/>
  <c r="F1493" i="8"/>
  <c r="D1494" i="8"/>
  <c r="E1494" i="8"/>
  <c r="F1494" i="8"/>
  <c r="D1495" i="8"/>
  <c r="E1495" i="8"/>
  <c r="F1495" i="8"/>
  <c r="D1496" i="8"/>
  <c r="E1496" i="8"/>
  <c r="F1496" i="8"/>
  <c r="D1497" i="8"/>
  <c r="E1497" i="8"/>
  <c r="F1497" i="8"/>
  <c r="D1498" i="8"/>
  <c r="E1498" i="8"/>
  <c r="F1498" i="8"/>
  <c r="D1499" i="8"/>
  <c r="E1499" i="8"/>
  <c r="F1499" i="8"/>
  <c r="D1500" i="8"/>
  <c r="E1500" i="8"/>
  <c r="F1500" i="8"/>
  <c r="D1501" i="8"/>
  <c r="E1501" i="8"/>
  <c r="F1501" i="8"/>
  <c r="D1502" i="8"/>
  <c r="E1502" i="8"/>
  <c r="F1502" i="8"/>
  <c r="D1503" i="8"/>
  <c r="E1503" i="8"/>
  <c r="F1503" i="8"/>
  <c r="D1504" i="8"/>
  <c r="E1504" i="8"/>
  <c r="F1504" i="8"/>
  <c r="D1505" i="8"/>
  <c r="E1505" i="8"/>
  <c r="F1505" i="8"/>
  <c r="D1506" i="8"/>
  <c r="E1506" i="8"/>
  <c r="F1506" i="8"/>
  <c r="D1507" i="8"/>
  <c r="E1507" i="8"/>
  <c r="F1507" i="8"/>
  <c r="D1508" i="8"/>
  <c r="E1508" i="8"/>
  <c r="F1508" i="8"/>
  <c r="D1509" i="8"/>
  <c r="E1509" i="8"/>
  <c r="F1509" i="8"/>
  <c r="D1510" i="8"/>
  <c r="E1510" i="8"/>
  <c r="F1510" i="8"/>
  <c r="D1511" i="8"/>
  <c r="E1511" i="8"/>
  <c r="F1511" i="8"/>
  <c r="D1512" i="8"/>
  <c r="E1512" i="8"/>
  <c r="F1512" i="8"/>
  <c r="D1513" i="8"/>
  <c r="E1513" i="8"/>
  <c r="F1513" i="8"/>
  <c r="D1514" i="8"/>
  <c r="E1514" i="8"/>
  <c r="F1514" i="8"/>
  <c r="D1515" i="8"/>
  <c r="E1515" i="8"/>
  <c r="F1515" i="8"/>
  <c r="D1516" i="8"/>
  <c r="E1516" i="8"/>
  <c r="F1516" i="8"/>
  <c r="D1517" i="8"/>
  <c r="E1517" i="8"/>
  <c r="F1517" i="8"/>
  <c r="D1518" i="8"/>
  <c r="E1518" i="8"/>
  <c r="F1518" i="8"/>
  <c r="D1519" i="8"/>
  <c r="E1519" i="8"/>
  <c r="F1519" i="8"/>
  <c r="D1520" i="8"/>
  <c r="E1520" i="8"/>
  <c r="F1520" i="8"/>
  <c r="D1521" i="8"/>
  <c r="E1521" i="8"/>
  <c r="F1521" i="8"/>
  <c r="D1522" i="8"/>
  <c r="E1522" i="8"/>
  <c r="F1522" i="8"/>
  <c r="D1523" i="8"/>
  <c r="E1523" i="8"/>
  <c r="F1523" i="8"/>
  <c r="D1524" i="8"/>
  <c r="E1524" i="8"/>
  <c r="F1524" i="8"/>
  <c r="D1525" i="8"/>
  <c r="E1525" i="8"/>
  <c r="F1525" i="8"/>
  <c r="D1526" i="8"/>
  <c r="E1526" i="8"/>
  <c r="F1526" i="8"/>
  <c r="D1527" i="8"/>
  <c r="E1527" i="8"/>
  <c r="F1527" i="8"/>
  <c r="D1528" i="8"/>
  <c r="E1528" i="8"/>
  <c r="F1528" i="8"/>
  <c r="D1529" i="8"/>
  <c r="E1529" i="8"/>
  <c r="F1529" i="8"/>
  <c r="D1530" i="8"/>
  <c r="E1530" i="8"/>
  <c r="F1530" i="8"/>
  <c r="D1531" i="8"/>
  <c r="E1531" i="8"/>
  <c r="F1531" i="8"/>
  <c r="D1532" i="8"/>
  <c r="E1532" i="8"/>
  <c r="F1532" i="8"/>
  <c r="D1533" i="8"/>
  <c r="E1533" i="8"/>
  <c r="F1533" i="8"/>
  <c r="D1534" i="8"/>
  <c r="E1534" i="8"/>
  <c r="F1534" i="8"/>
  <c r="D1535" i="8"/>
  <c r="E1535" i="8"/>
  <c r="F1535" i="8"/>
  <c r="D1536" i="8"/>
  <c r="E1536" i="8"/>
  <c r="F1536" i="8"/>
  <c r="D1537" i="8"/>
  <c r="E1537" i="8"/>
  <c r="F1537" i="8"/>
  <c r="D1538" i="8"/>
  <c r="E1538" i="8"/>
  <c r="F1538" i="8"/>
  <c r="D1539" i="8"/>
  <c r="E1539" i="8"/>
  <c r="F1539" i="8"/>
  <c r="D1540" i="8"/>
  <c r="E1540" i="8"/>
  <c r="F1540" i="8"/>
  <c r="D1541" i="8"/>
  <c r="E1541" i="8"/>
  <c r="F1541" i="8"/>
  <c r="D1542" i="8"/>
  <c r="E1542" i="8"/>
  <c r="F1542" i="8"/>
  <c r="D1543" i="8"/>
  <c r="E1543" i="8"/>
  <c r="F1543" i="8"/>
  <c r="D1544" i="8"/>
  <c r="E1544" i="8"/>
  <c r="F1544" i="8"/>
  <c r="D1545" i="8"/>
  <c r="E1545" i="8"/>
  <c r="F1545" i="8"/>
  <c r="D1546" i="8"/>
  <c r="E1546" i="8"/>
  <c r="F1546" i="8"/>
  <c r="D1547" i="8"/>
  <c r="E1547" i="8"/>
  <c r="F1547" i="8"/>
  <c r="D1548" i="8"/>
  <c r="E1548" i="8"/>
  <c r="F1548" i="8"/>
  <c r="D1549" i="8"/>
  <c r="E1549" i="8"/>
  <c r="F1549" i="8"/>
  <c r="D1550" i="8"/>
  <c r="E1550" i="8"/>
  <c r="F1550" i="8"/>
  <c r="D1551" i="8"/>
  <c r="E1551" i="8"/>
  <c r="F1551" i="8"/>
  <c r="D1552" i="8"/>
  <c r="E1552" i="8"/>
  <c r="F1552" i="8"/>
  <c r="D1553" i="8"/>
  <c r="E1553" i="8"/>
  <c r="F1553" i="8"/>
  <c r="D1554" i="8"/>
  <c r="E1554" i="8"/>
  <c r="F1554" i="8"/>
  <c r="D1555" i="8"/>
  <c r="E1555" i="8"/>
  <c r="F1555" i="8"/>
  <c r="D1556" i="8"/>
  <c r="E1556" i="8"/>
  <c r="F1556" i="8"/>
  <c r="D1557" i="8"/>
  <c r="E1557" i="8"/>
  <c r="F1557" i="8"/>
  <c r="D1558" i="8"/>
  <c r="E1558" i="8"/>
  <c r="F1558" i="8"/>
  <c r="D1559" i="8"/>
  <c r="E1559" i="8"/>
  <c r="F1559" i="8"/>
  <c r="D1560" i="8"/>
  <c r="E1560" i="8"/>
  <c r="F1560" i="8"/>
  <c r="D1561" i="8"/>
  <c r="E1561" i="8"/>
  <c r="F1561" i="8"/>
  <c r="D1562" i="8"/>
  <c r="E1562" i="8"/>
  <c r="F1562" i="8"/>
  <c r="D1563" i="8"/>
  <c r="E1563" i="8"/>
  <c r="F1563" i="8"/>
  <c r="D1564" i="8"/>
  <c r="E1564" i="8"/>
  <c r="F1564" i="8"/>
  <c r="D1565" i="8"/>
  <c r="E1565" i="8"/>
  <c r="F1565" i="8"/>
  <c r="D1566" i="8"/>
  <c r="E1566" i="8"/>
  <c r="F1566" i="8"/>
  <c r="D1567" i="8"/>
  <c r="E1567" i="8"/>
  <c r="F1567" i="8"/>
  <c r="D1568" i="8"/>
  <c r="E1568" i="8"/>
  <c r="F1568" i="8"/>
  <c r="D1569" i="8"/>
  <c r="E1569" i="8"/>
  <c r="F1569" i="8"/>
  <c r="D1570" i="8"/>
  <c r="E1570" i="8"/>
  <c r="F1570" i="8"/>
  <c r="D1571" i="8"/>
  <c r="E1571" i="8"/>
  <c r="F1571" i="8"/>
  <c r="D1572" i="8"/>
  <c r="E1572" i="8"/>
  <c r="F1572" i="8"/>
  <c r="D1573" i="8"/>
  <c r="E1573" i="8"/>
  <c r="F1573" i="8"/>
  <c r="D1574" i="8"/>
  <c r="E1574" i="8"/>
  <c r="F1574" i="8"/>
  <c r="D1575" i="8"/>
  <c r="E1575" i="8"/>
  <c r="F1575" i="8"/>
  <c r="D1576" i="8"/>
  <c r="E1576" i="8"/>
  <c r="F1576" i="8"/>
  <c r="D1577" i="8"/>
  <c r="E1577" i="8"/>
  <c r="F1577" i="8"/>
  <c r="D1578" i="8"/>
  <c r="E1578" i="8"/>
  <c r="F1578" i="8"/>
  <c r="D1579" i="8"/>
  <c r="E1579" i="8"/>
  <c r="F1579" i="8"/>
  <c r="D1580" i="8"/>
  <c r="E1580" i="8"/>
  <c r="F1580" i="8"/>
  <c r="D1581" i="8"/>
  <c r="E1581" i="8"/>
  <c r="F1581" i="8"/>
  <c r="D1582" i="8"/>
  <c r="E1582" i="8"/>
  <c r="F1582" i="8"/>
  <c r="D1583" i="8"/>
  <c r="E1583" i="8"/>
  <c r="F1583" i="8"/>
  <c r="D1584" i="8"/>
  <c r="E1584" i="8"/>
  <c r="F1584" i="8"/>
  <c r="D1585" i="8"/>
  <c r="E1585" i="8"/>
  <c r="F1585" i="8"/>
  <c r="D1586" i="8"/>
  <c r="E1586" i="8"/>
  <c r="F1586" i="8"/>
  <c r="D1587" i="8"/>
  <c r="E1587" i="8"/>
  <c r="F1587" i="8"/>
  <c r="D1588" i="8"/>
  <c r="E1588" i="8"/>
  <c r="F1588" i="8"/>
  <c r="D1589" i="8"/>
  <c r="E1589" i="8"/>
  <c r="F1589" i="8"/>
  <c r="D1590" i="8"/>
  <c r="E1590" i="8"/>
  <c r="F1590" i="8"/>
  <c r="D1591" i="8"/>
  <c r="E1591" i="8"/>
  <c r="F1591" i="8"/>
  <c r="D1592" i="8"/>
  <c r="E1592" i="8"/>
  <c r="F1592" i="8"/>
  <c r="D1593" i="8"/>
  <c r="E1593" i="8"/>
  <c r="F1593" i="8"/>
  <c r="D1594" i="8"/>
  <c r="E1594" i="8"/>
  <c r="F1594" i="8"/>
  <c r="D1595" i="8"/>
  <c r="E1595" i="8"/>
  <c r="F1595" i="8"/>
  <c r="D1596" i="8"/>
  <c r="E1596" i="8"/>
  <c r="F1596" i="8"/>
  <c r="D1597" i="8"/>
  <c r="E1597" i="8"/>
  <c r="F1597" i="8"/>
  <c r="D1598" i="8"/>
  <c r="E1598" i="8"/>
  <c r="F1598" i="8"/>
  <c r="D1599" i="8"/>
  <c r="E1599" i="8"/>
  <c r="F1599" i="8"/>
  <c r="D1600" i="8"/>
  <c r="E1600" i="8"/>
  <c r="F1600" i="8"/>
  <c r="D1601" i="8"/>
  <c r="E1601" i="8"/>
  <c r="F1601" i="8"/>
  <c r="D1602" i="8"/>
  <c r="E1602" i="8"/>
  <c r="F1602" i="8"/>
  <c r="D1603" i="8"/>
  <c r="E1603" i="8"/>
  <c r="F1603" i="8"/>
  <c r="D1604" i="8"/>
  <c r="E1604" i="8"/>
  <c r="F1604" i="8"/>
  <c r="D1605" i="8"/>
  <c r="E1605" i="8"/>
  <c r="F1605" i="8"/>
  <c r="D1606" i="8"/>
  <c r="E1606" i="8"/>
  <c r="F1606" i="8"/>
  <c r="D1607" i="8"/>
  <c r="E1607" i="8"/>
  <c r="F1607" i="8"/>
  <c r="D1608" i="8"/>
  <c r="E1608" i="8"/>
  <c r="F1608" i="8"/>
  <c r="D1609" i="8"/>
  <c r="E1609" i="8"/>
  <c r="F1609" i="8"/>
  <c r="D1610" i="8"/>
  <c r="E1610" i="8"/>
  <c r="F1610" i="8"/>
  <c r="D1611" i="8"/>
  <c r="E1611" i="8"/>
  <c r="F1611" i="8"/>
  <c r="D1612" i="8"/>
  <c r="E1612" i="8"/>
  <c r="F1612" i="8"/>
  <c r="D1613" i="8"/>
  <c r="E1613" i="8"/>
  <c r="F1613" i="8"/>
  <c r="D1614" i="8"/>
  <c r="E1614" i="8"/>
  <c r="F1614" i="8"/>
  <c r="D1615" i="8"/>
  <c r="E1615" i="8"/>
  <c r="F1615" i="8"/>
  <c r="D1616" i="8"/>
  <c r="E1616" i="8"/>
  <c r="F1616" i="8"/>
  <c r="D1617" i="8"/>
  <c r="E1617" i="8"/>
  <c r="F1617" i="8"/>
  <c r="D1618" i="8"/>
  <c r="E1618" i="8"/>
  <c r="F1618" i="8"/>
  <c r="D1619" i="8"/>
  <c r="E1619" i="8"/>
  <c r="F1619" i="8"/>
  <c r="D1620" i="8"/>
  <c r="E1620" i="8"/>
  <c r="F1620" i="8"/>
  <c r="D1621" i="8"/>
  <c r="E1621" i="8"/>
  <c r="F1621" i="8"/>
  <c r="D1622" i="8"/>
  <c r="E1622" i="8"/>
  <c r="F1622" i="8"/>
  <c r="D1623" i="8"/>
  <c r="E1623" i="8"/>
  <c r="F1623" i="8"/>
  <c r="D1624" i="8"/>
  <c r="E1624" i="8"/>
  <c r="F1624" i="8"/>
  <c r="D1625" i="8"/>
  <c r="E1625" i="8"/>
  <c r="F1625" i="8"/>
  <c r="D1626" i="8"/>
  <c r="E1626" i="8"/>
  <c r="F1626" i="8"/>
  <c r="D1627" i="8"/>
  <c r="E1627" i="8"/>
  <c r="F1627" i="8"/>
  <c r="D1628" i="8"/>
  <c r="E1628" i="8"/>
  <c r="F1628" i="8"/>
  <c r="D1629" i="8"/>
  <c r="E1629" i="8"/>
  <c r="F1629" i="8"/>
  <c r="D1630" i="8"/>
  <c r="E1630" i="8"/>
  <c r="F1630" i="8"/>
  <c r="D1631" i="8"/>
  <c r="E1631" i="8"/>
  <c r="F1631" i="8"/>
  <c r="D1632" i="8"/>
  <c r="E1632" i="8"/>
  <c r="F1632" i="8"/>
  <c r="D1633" i="8"/>
  <c r="E1633" i="8"/>
  <c r="F1633" i="8"/>
  <c r="D1634" i="8"/>
  <c r="E1634" i="8"/>
  <c r="F1634" i="8"/>
  <c r="D1635" i="8"/>
  <c r="E1635" i="8"/>
  <c r="F1635" i="8"/>
  <c r="D1636" i="8"/>
  <c r="E1636" i="8"/>
  <c r="F1636" i="8"/>
  <c r="D1637" i="8"/>
  <c r="E1637" i="8"/>
  <c r="F1637" i="8"/>
  <c r="D1638" i="8"/>
  <c r="E1638" i="8"/>
  <c r="F1638" i="8"/>
  <c r="D1639" i="8"/>
  <c r="E1639" i="8"/>
  <c r="F1639" i="8"/>
  <c r="D1640" i="8"/>
  <c r="E1640" i="8"/>
  <c r="F1640" i="8"/>
  <c r="D1641" i="8"/>
  <c r="E1641" i="8"/>
  <c r="F1641" i="8"/>
  <c r="D1642" i="8"/>
  <c r="E1642" i="8"/>
  <c r="F1642" i="8"/>
  <c r="D1643" i="8"/>
  <c r="E1643" i="8"/>
  <c r="F1643" i="8"/>
  <c r="D1644" i="8"/>
  <c r="E1644" i="8"/>
  <c r="F1644" i="8"/>
  <c r="D1645" i="8"/>
  <c r="E1645" i="8"/>
  <c r="F1645" i="8"/>
  <c r="D1646" i="8"/>
  <c r="E1646" i="8"/>
  <c r="F1646" i="8"/>
  <c r="D1647" i="8"/>
  <c r="E1647" i="8"/>
  <c r="F1647" i="8"/>
  <c r="D1648" i="8"/>
  <c r="E1648" i="8"/>
  <c r="F1648" i="8"/>
  <c r="D1649" i="8"/>
  <c r="E1649" i="8"/>
  <c r="F1649" i="8"/>
  <c r="D1650" i="8"/>
  <c r="E1650" i="8"/>
  <c r="F1650" i="8"/>
  <c r="D1651" i="8"/>
  <c r="E1651" i="8"/>
  <c r="F1651" i="8"/>
  <c r="D1652" i="8"/>
  <c r="E1652" i="8"/>
  <c r="F1652" i="8"/>
  <c r="D1653" i="8"/>
  <c r="E1653" i="8"/>
  <c r="F1653" i="8"/>
  <c r="D1654" i="8"/>
  <c r="E1654" i="8"/>
  <c r="F1654" i="8"/>
  <c r="D1655" i="8"/>
  <c r="E1655" i="8"/>
  <c r="F1655" i="8"/>
  <c r="D1656" i="8"/>
  <c r="E1656" i="8"/>
  <c r="F1656" i="8"/>
  <c r="D1657" i="8"/>
  <c r="E1657" i="8"/>
  <c r="F1657" i="8"/>
  <c r="D1658" i="8"/>
  <c r="E1658" i="8"/>
  <c r="F1658" i="8"/>
  <c r="D1659" i="8"/>
  <c r="E1659" i="8"/>
  <c r="F1659" i="8"/>
  <c r="D1660" i="8"/>
  <c r="E1660" i="8"/>
  <c r="F1660" i="8"/>
  <c r="D1661" i="8"/>
  <c r="E1661" i="8"/>
  <c r="F1661" i="8"/>
  <c r="D1662" i="8"/>
  <c r="E1662" i="8"/>
  <c r="F1662" i="8"/>
  <c r="D1663" i="8"/>
  <c r="E1663" i="8"/>
  <c r="F1663" i="8"/>
  <c r="D1664" i="8"/>
  <c r="E1664" i="8"/>
  <c r="F1664" i="8"/>
  <c r="D1665" i="8"/>
  <c r="E1665" i="8"/>
  <c r="F1665" i="8"/>
  <c r="D1666" i="8"/>
  <c r="E1666" i="8"/>
  <c r="F1666" i="8"/>
  <c r="D1667" i="8"/>
  <c r="E1667" i="8"/>
  <c r="F1667" i="8"/>
  <c r="D1668" i="8"/>
  <c r="E1668" i="8"/>
  <c r="F1668" i="8"/>
  <c r="D1669" i="8"/>
  <c r="E1669" i="8"/>
  <c r="F1669" i="8"/>
  <c r="D1670" i="8"/>
  <c r="E1670" i="8"/>
  <c r="F1670" i="8"/>
  <c r="D1671" i="8"/>
  <c r="E1671" i="8"/>
  <c r="F1671" i="8"/>
  <c r="D1672" i="8"/>
  <c r="E1672" i="8"/>
  <c r="F1672" i="8"/>
  <c r="D1673" i="8"/>
  <c r="E1673" i="8"/>
  <c r="F1673" i="8"/>
  <c r="D1674" i="8"/>
  <c r="E1674" i="8"/>
  <c r="F1674" i="8"/>
  <c r="D1675" i="8"/>
  <c r="E1675" i="8"/>
  <c r="F1675" i="8"/>
  <c r="D1676" i="8"/>
  <c r="E1676" i="8"/>
  <c r="F1676" i="8"/>
  <c r="D1677" i="8"/>
  <c r="E1677" i="8"/>
  <c r="F1677" i="8"/>
  <c r="D1678" i="8"/>
  <c r="E1678" i="8"/>
  <c r="F1678" i="8"/>
  <c r="D1679" i="8"/>
  <c r="E1679" i="8"/>
  <c r="F1679" i="8"/>
  <c r="D1680" i="8"/>
  <c r="E1680" i="8"/>
  <c r="F1680" i="8"/>
  <c r="D1681" i="8"/>
  <c r="E1681" i="8"/>
  <c r="F1681" i="8"/>
  <c r="D1682" i="8"/>
  <c r="E1682" i="8"/>
  <c r="F1682" i="8"/>
  <c r="D1683" i="8"/>
  <c r="E1683" i="8"/>
  <c r="F1683" i="8"/>
  <c r="D1684" i="8"/>
  <c r="E1684" i="8"/>
  <c r="F1684" i="8"/>
  <c r="D1685" i="8"/>
  <c r="E1685" i="8"/>
  <c r="F1685" i="8"/>
  <c r="D1686" i="8"/>
  <c r="E1686" i="8"/>
  <c r="F1686" i="8"/>
  <c r="D1687" i="8"/>
  <c r="E1687" i="8"/>
  <c r="F1687" i="8"/>
  <c r="D1688" i="8"/>
  <c r="E1688" i="8"/>
  <c r="F1688" i="8"/>
  <c r="D1689" i="8"/>
  <c r="E1689" i="8"/>
  <c r="F1689" i="8"/>
  <c r="D1690" i="8"/>
  <c r="E1690" i="8"/>
  <c r="F1690" i="8"/>
  <c r="D1691" i="8"/>
  <c r="E1691" i="8"/>
  <c r="F1691" i="8"/>
  <c r="D1692" i="8"/>
  <c r="E1692" i="8"/>
  <c r="F1692" i="8"/>
  <c r="D1693" i="8"/>
  <c r="E1693" i="8"/>
  <c r="F1693" i="8"/>
  <c r="D1694" i="8"/>
  <c r="E1694" i="8"/>
  <c r="F1694" i="8"/>
  <c r="D1695" i="8"/>
  <c r="E1695" i="8"/>
  <c r="F1695" i="8"/>
  <c r="D1696" i="8"/>
  <c r="E1696" i="8"/>
  <c r="F1696" i="8"/>
  <c r="D1697" i="8"/>
  <c r="E1697" i="8"/>
  <c r="F1697" i="8"/>
  <c r="D1698" i="8"/>
  <c r="E1698" i="8"/>
  <c r="F1698" i="8"/>
  <c r="D1699" i="8"/>
  <c r="E1699" i="8"/>
  <c r="F1699" i="8"/>
  <c r="D1700" i="8"/>
  <c r="E1700" i="8"/>
  <c r="F1700" i="8"/>
  <c r="D1701" i="8"/>
  <c r="E1701" i="8"/>
  <c r="F1701" i="8"/>
  <c r="D1702" i="8"/>
  <c r="E1702" i="8"/>
  <c r="F1702" i="8"/>
  <c r="D1703" i="8"/>
  <c r="E1703" i="8"/>
  <c r="F1703" i="8"/>
  <c r="D1704" i="8"/>
  <c r="E1704" i="8"/>
  <c r="F1704" i="8"/>
  <c r="D1705" i="8"/>
  <c r="E1705" i="8"/>
  <c r="F1705" i="8"/>
  <c r="D1706" i="8"/>
  <c r="E1706" i="8"/>
  <c r="F1706" i="8"/>
  <c r="D1707" i="8"/>
  <c r="E1707" i="8"/>
  <c r="F1707" i="8"/>
  <c r="D1708" i="8"/>
  <c r="E1708" i="8"/>
  <c r="F1708" i="8"/>
  <c r="D1709" i="8"/>
  <c r="E1709" i="8"/>
  <c r="F1709" i="8"/>
  <c r="D1710" i="8"/>
  <c r="E1710" i="8"/>
  <c r="F1710" i="8"/>
  <c r="D1711" i="8"/>
  <c r="E1711" i="8"/>
  <c r="F1711" i="8"/>
  <c r="D1712" i="8"/>
  <c r="E1712" i="8"/>
  <c r="F1712" i="8"/>
  <c r="D1713" i="8"/>
  <c r="E1713" i="8"/>
  <c r="F1713" i="8"/>
  <c r="D1714" i="8"/>
  <c r="E1714" i="8"/>
  <c r="F1714" i="8"/>
  <c r="D1715" i="8"/>
  <c r="E1715" i="8"/>
  <c r="F1715" i="8"/>
  <c r="D1716" i="8"/>
  <c r="E1716" i="8"/>
  <c r="F1716" i="8"/>
  <c r="D1717" i="8"/>
  <c r="E1717" i="8"/>
  <c r="F1717" i="8"/>
  <c r="D1718" i="8"/>
  <c r="E1718" i="8"/>
  <c r="F1718" i="8"/>
  <c r="D1719" i="8"/>
  <c r="E1719" i="8"/>
  <c r="F1719" i="8"/>
  <c r="D1720" i="8"/>
  <c r="E1720" i="8"/>
  <c r="F1720" i="8"/>
  <c r="D1721" i="8"/>
  <c r="E1721" i="8"/>
  <c r="F1721" i="8"/>
  <c r="D1722" i="8"/>
  <c r="E1722" i="8"/>
  <c r="F1722" i="8"/>
  <c r="D1723" i="8"/>
  <c r="E1723" i="8"/>
  <c r="F1723" i="8"/>
  <c r="D1724" i="8"/>
  <c r="E1724" i="8"/>
  <c r="F1724" i="8"/>
  <c r="D1725" i="8"/>
  <c r="E1725" i="8"/>
  <c r="F1725" i="8"/>
  <c r="D1726" i="8"/>
  <c r="E1726" i="8"/>
  <c r="F1726" i="8"/>
  <c r="D1727" i="8"/>
  <c r="E1727" i="8"/>
  <c r="F1727" i="8"/>
  <c r="D1728" i="8"/>
  <c r="E1728" i="8"/>
  <c r="F1728" i="8"/>
  <c r="D1729" i="8"/>
  <c r="E1729" i="8"/>
  <c r="F1729" i="8"/>
  <c r="D1730" i="8"/>
  <c r="E1730" i="8"/>
  <c r="F1730" i="8"/>
  <c r="D1731" i="8"/>
  <c r="E1731" i="8"/>
  <c r="F1731" i="8"/>
  <c r="D1732" i="8"/>
  <c r="E1732" i="8"/>
  <c r="F1732" i="8"/>
  <c r="D1733" i="8"/>
  <c r="E1733" i="8"/>
  <c r="F1733" i="8"/>
  <c r="D1734" i="8"/>
  <c r="E1734" i="8"/>
  <c r="F1734" i="8"/>
  <c r="D1735" i="8"/>
  <c r="E1735" i="8"/>
  <c r="F1735" i="8"/>
  <c r="D1736" i="8"/>
  <c r="E1736" i="8"/>
  <c r="F1736" i="8"/>
  <c r="D1737" i="8"/>
  <c r="E1737" i="8"/>
  <c r="F1737" i="8"/>
  <c r="D1738" i="8"/>
  <c r="E1738" i="8"/>
  <c r="F1738" i="8"/>
  <c r="D1739" i="8"/>
  <c r="E1739" i="8"/>
  <c r="F1739" i="8"/>
  <c r="D1740" i="8"/>
  <c r="E1740" i="8"/>
  <c r="F1740" i="8"/>
  <c r="D1741" i="8"/>
  <c r="E1741" i="8"/>
  <c r="F1741" i="8"/>
  <c r="D1742" i="8"/>
  <c r="E1742" i="8"/>
  <c r="F1742" i="8"/>
  <c r="D1743" i="8"/>
  <c r="E1743" i="8"/>
  <c r="F1743" i="8"/>
  <c r="D1744" i="8"/>
  <c r="E1744" i="8"/>
  <c r="F1744" i="8"/>
  <c r="D1745" i="8"/>
  <c r="E1745" i="8"/>
  <c r="F1745" i="8"/>
  <c r="D1746" i="8"/>
  <c r="E1746" i="8"/>
  <c r="F1746" i="8"/>
  <c r="D1747" i="8"/>
  <c r="E1747" i="8"/>
  <c r="F1747" i="8"/>
  <c r="D1748" i="8"/>
  <c r="E1748" i="8"/>
  <c r="F1748" i="8"/>
  <c r="D1749" i="8"/>
  <c r="E1749" i="8"/>
  <c r="F1749" i="8"/>
  <c r="D1750" i="8"/>
  <c r="E1750" i="8"/>
  <c r="F1750" i="8"/>
  <c r="D1751" i="8"/>
  <c r="E1751" i="8"/>
  <c r="F1751" i="8"/>
  <c r="D1752" i="8"/>
  <c r="E1752" i="8"/>
  <c r="F1752" i="8"/>
  <c r="D1753" i="8"/>
  <c r="E1753" i="8"/>
  <c r="F1753" i="8"/>
  <c r="D1754" i="8"/>
  <c r="E1754" i="8"/>
  <c r="F1754" i="8"/>
  <c r="D1755" i="8"/>
  <c r="E1755" i="8"/>
  <c r="F1755" i="8"/>
  <c r="D1756" i="8"/>
  <c r="E1756" i="8"/>
  <c r="F1756" i="8"/>
  <c r="D1757" i="8"/>
  <c r="E1757" i="8"/>
  <c r="F1757" i="8"/>
  <c r="D1758" i="8"/>
  <c r="E1758" i="8"/>
  <c r="F1758" i="8"/>
  <c r="D1759" i="8"/>
  <c r="E1759" i="8"/>
  <c r="F1759" i="8"/>
  <c r="D1760" i="8"/>
  <c r="E1760" i="8"/>
  <c r="F1760" i="8"/>
  <c r="D1761" i="8"/>
  <c r="E1761" i="8"/>
  <c r="F1761" i="8"/>
  <c r="D1762" i="8"/>
  <c r="E1762" i="8"/>
  <c r="F1762" i="8"/>
  <c r="D1763" i="8"/>
  <c r="E1763" i="8"/>
  <c r="F1763" i="8"/>
  <c r="D1764" i="8"/>
  <c r="E1764" i="8"/>
  <c r="F1764" i="8"/>
  <c r="D1765" i="8"/>
  <c r="E1765" i="8"/>
  <c r="F1765" i="8"/>
  <c r="D1766" i="8"/>
  <c r="E1766" i="8"/>
  <c r="F1766" i="8"/>
  <c r="D1767" i="8"/>
  <c r="E1767" i="8"/>
  <c r="F1767" i="8"/>
  <c r="D1768" i="8"/>
  <c r="E1768" i="8"/>
  <c r="F1768" i="8"/>
  <c r="D1769" i="8"/>
  <c r="E1769" i="8"/>
  <c r="F1769" i="8"/>
  <c r="D1770" i="8"/>
  <c r="E1770" i="8"/>
  <c r="F1770" i="8"/>
  <c r="D1771" i="8"/>
  <c r="E1771" i="8"/>
  <c r="F1771" i="8"/>
  <c r="D1772" i="8"/>
  <c r="E1772" i="8"/>
  <c r="F1772" i="8"/>
  <c r="D1773" i="8"/>
  <c r="E1773" i="8"/>
  <c r="F1773" i="8"/>
  <c r="D1774" i="8"/>
  <c r="E1774" i="8"/>
  <c r="F1774" i="8"/>
  <c r="D1775" i="8"/>
  <c r="E1775" i="8"/>
  <c r="F1775" i="8"/>
  <c r="D1776" i="8"/>
  <c r="E1776" i="8"/>
  <c r="F1776" i="8"/>
  <c r="D1777" i="8"/>
  <c r="E1777" i="8"/>
  <c r="F1777" i="8"/>
  <c r="D1778" i="8"/>
  <c r="E1778" i="8"/>
  <c r="F1778" i="8"/>
  <c r="D1779" i="8"/>
  <c r="E1779" i="8"/>
  <c r="F1779" i="8"/>
  <c r="D1780" i="8"/>
  <c r="E1780" i="8"/>
  <c r="F1780" i="8"/>
  <c r="D1781" i="8"/>
  <c r="E1781" i="8"/>
  <c r="F1781" i="8"/>
  <c r="D1782" i="8"/>
  <c r="E1782" i="8"/>
  <c r="F1782" i="8"/>
  <c r="D1783" i="8"/>
  <c r="E1783" i="8"/>
  <c r="F1783" i="8"/>
  <c r="D1784" i="8"/>
  <c r="E1784" i="8"/>
  <c r="F1784" i="8"/>
  <c r="D1785" i="8"/>
  <c r="E1785" i="8"/>
  <c r="F1785" i="8"/>
  <c r="D1786" i="8"/>
  <c r="E1786" i="8"/>
  <c r="F1786" i="8"/>
  <c r="D1787" i="8"/>
  <c r="E1787" i="8"/>
  <c r="F1787" i="8"/>
  <c r="D1788" i="8"/>
  <c r="E1788" i="8"/>
  <c r="F1788" i="8"/>
  <c r="D1789" i="8"/>
  <c r="E1789" i="8"/>
  <c r="F1789" i="8"/>
  <c r="D1790" i="8"/>
  <c r="E1790" i="8"/>
  <c r="F1790" i="8"/>
  <c r="D1791" i="8"/>
  <c r="E1791" i="8"/>
  <c r="F1791" i="8"/>
  <c r="D1792" i="8"/>
  <c r="E1792" i="8"/>
  <c r="F1792" i="8"/>
  <c r="D1793" i="8"/>
  <c r="E1793" i="8"/>
  <c r="F1793" i="8"/>
  <c r="D1794" i="8"/>
  <c r="E1794" i="8"/>
  <c r="F1794" i="8"/>
  <c r="D1795" i="8"/>
  <c r="E1795" i="8"/>
  <c r="F1795" i="8"/>
  <c r="D1796" i="8"/>
  <c r="E1796" i="8"/>
  <c r="F1796" i="8"/>
  <c r="D1797" i="8"/>
  <c r="E1797" i="8"/>
  <c r="F1797" i="8"/>
  <c r="D1798" i="8"/>
  <c r="E1798" i="8"/>
  <c r="F1798" i="8"/>
  <c r="D1799" i="8"/>
  <c r="E1799" i="8"/>
  <c r="F1799" i="8"/>
  <c r="D1800" i="8"/>
  <c r="E1800" i="8"/>
  <c r="F1800" i="8"/>
  <c r="D1801" i="8"/>
  <c r="E1801" i="8"/>
  <c r="F1801" i="8"/>
  <c r="D1802" i="8"/>
  <c r="E1802" i="8"/>
  <c r="F1802" i="8"/>
  <c r="D1803" i="8"/>
  <c r="E1803" i="8"/>
  <c r="F1803" i="8"/>
  <c r="D1804" i="8"/>
  <c r="E1804" i="8"/>
  <c r="F1804" i="8"/>
  <c r="D1805" i="8"/>
  <c r="E1805" i="8"/>
  <c r="F1805" i="8"/>
  <c r="D1806" i="8"/>
  <c r="E1806" i="8"/>
  <c r="F1806" i="8"/>
  <c r="D1807" i="8"/>
  <c r="E1807" i="8"/>
  <c r="F1807" i="8"/>
  <c r="D1808" i="8"/>
  <c r="E1808" i="8"/>
  <c r="F1808" i="8"/>
  <c r="D1809" i="8"/>
  <c r="E1809" i="8"/>
  <c r="F1809" i="8"/>
  <c r="D1810" i="8"/>
  <c r="E1810" i="8"/>
  <c r="F1810" i="8"/>
  <c r="D1811" i="8"/>
  <c r="E1811" i="8"/>
  <c r="F1811" i="8"/>
  <c r="D1812" i="8"/>
  <c r="E1812" i="8"/>
  <c r="F1812" i="8"/>
  <c r="D1813" i="8"/>
  <c r="E1813" i="8"/>
  <c r="F1813" i="8"/>
  <c r="D1814" i="8"/>
  <c r="E1814" i="8"/>
  <c r="F1814" i="8"/>
  <c r="D1815" i="8"/>
  <c r="E1815" i="8"/>
  <c r="F1815" i="8"/>
  <c r="D1816" i="8"/>
  <c r="E1816" i="8"/>
  <c r="F1816" i="8"/>
  <c r="D1817" i="8"/>
  <c r="E1817" i="8"/>
  <c r="F1817" i="8"/>
  <c r="D1818" i="8"/>
  <c r="E1818" i="8"/>
  <c r="F1818" i="8"/>
  <c r="D1819" i="8"/>
  <c r="E1819" i="8"/>
  <c r="F1819" i="8"/>
  <c r="D1820" i="8"/>
  <c r="E1820" i="8"/>
  <c r="F1820" i="8"/>
  <c r="D1821" i="8"/>
  <c r="E1821" i="8"/>
  <c r="F1821" i="8"/>
  <c r="D1822" i="8"/>
  <c r="E1822" i="8"/>
  <c r="F1822" i="8"/>
  <c r="D1823" i="8"/>
  <c r="E1823" i="8"/>
  <c r="F1823" i="8"/>
  <c r="D1824" i="8"/>
  <c r="E1824" i="8"/>
  <c r="F1824" i="8"/>
  <c r="D1825" i="8"/>
  <c r="E1825" i="8"/>
  <c r="F1825" i="8"/>
  <c r="D1826" i="8"/>
  <c r="E1826" i="8"/>
  <c r="F1826" i="8"/>
  <c r="D1827" i="8"/>
  <c r="E1827" i="8"/>
  <c r="F1827" i="8"/>
  <c r="D1828" i="8"/>
  <c r="E1828" i="8"/>
  <c r="F1828" i="8"/>
  <c r="D1829" i="8"/>
  <c r="E1829" i="8"/>
  <c r="F1829" i="8"/>
  <c r="D1830" i="8"/>
  <c r="E1830" i="8"/>
  <c r="F1830" i="8"/>
  <c r="D1831" i="8"/>
  <c r="E1831" i="8"/>
  <c r="F1831" i="8"/>
  <c r="D1832" i="8"/>
  <c r="E1832" i="8"/>
  <c r="F1832" i="8"/>
  <c r="D1833" i="8"/>
  <c r="E1833" i="8"/>
  <c r="F1833" i="8"/>
  <c r="D1834" i="8"/>
  <c r="E1834" i="8"/>
  <c r="F1834" i="8"/>
  <c r="D1835" i="8"/>
  <c r="E1835" i="8"/>
  <c r="F1835" i="8"/>
  <c r="D1836" i="8"/>
  <c r="E1836" i="8"/>
  <c r="F1836" i="8"/>
  <c r="D1837" i="8"/>
  <c r="E1837" i="8"/>
  <c r="F1837" i="8"/>
  <c r="D1838" i="8"/>
  <c r="E1838" i="8"/>
  <c r="F1838" i="8"/>
  <c r="D1839" i="8"/>
  <c r="E1839" i="8"/>
  <c r="F1839" i="8"/>
  <c r="D1840" i="8"/>
  <c r="E1840" i="8"/>
  <c r="F1840" i="8"/>
  <c r="D1841" i="8"/>
  <c r="E1841" i="8"/>
  <c r="F1841" i="8"/>
  <c r="D1842" i="8"/>
  <c r="E1842" i="8"/>
  <c r="F1842" i="8"/>
  <c r="D1843" i="8"/>
  <c r="E1843" i="8"/>
  <c r="F1843" i="8"/>
  <c r="D1844" i="8"/>
  <c r="E1844" i="8"/>
  <c r="F1844" i="8"/>
  <c r="D1845" i="8"/>
  <c r="E1845" i="8"/>
  <c r="F1845" i="8"/>
  <c r="D1846" i="8"/>
  <c r="E1846" i="8"/>
  <c r="F1846" i="8"/>
  <c r="D1847" i="8"/>
  <c r="E1847" i="8"/>
  <c r="F1847" i="8"/>
  <c r="D1848" i="8"/>
  <c r="E1848" i="8"/>
  <c r="F1848" i="8"/>
  <c r="D1849" i="8"/>
  <c r="E1849" i="8"/>
  <c r="F1849" i="8"/>
  <c r="D1850" i="8"/>
  <c r="E1850" i="8"/>
  <c r="F1850" i="8"/>
  <c r="D1851" i="8"/>
  <c r="E1851" i="8"/>
  <c r="F1851" i="8"/>
  <c r="D1852" i="8"/>
  <c r="E1852" i="8"/>
  <c r="F1852" i="8"/>
  <c r="D1853" i="8"/>
  <c r="E1853" i="8"/>
  <c r="F1853" i="8"/>
  <c r="D1854" i="8"/>
  <c r="E1854" i="8"/>
  <c r="F1854" i="8"/>
  <c r="D1855" i="8"/>
  <c r="E1855" i="8"/>
  <c r="F1855" i="8"/>
  <c r="D1856" i="8"/>
  <c r="E1856" i="8"/>
  <c r="F1856" i="8"/>
  <c r="D1857" i="8"/>
  <c r="E1857" i="8"/>
  <c r="F1857" i="8"/>
  <c r="D1858" i="8"/>
  <c r="E1858" i="8"/>
  <c r="F1858" i="8"/>
  <c r="D1859" i="8"/>
  <c r="E1859" i="8"/>
  <c r="F1859" i="8"/>
  <c r="D1860" i="8"/>
  <c r="E1860" i="8"/>
  <c r="F1860" i="8"/>
  <c r="D1861" i="8"/>
  <c r="E1861" i="8"/>
  <c r="F1861" i="8"/>
  <c r="D1862" i="8"/>
  <c r="E1862" i="8"/>
  <c r="F1862" i="8"/>
  <c r="D1863" i="8"/>
  <c r="E1863" i="8"/>
  <c r="F1863" i="8"/>
  <c r="D1864" i="8"/>
  <c r="E1864" i="8"/>
  <c r="F1864" i="8"/>
  <c r="D1865" i="8"/>
  <c r="E1865" i="8"/>
  <c r="F1865" i="8"/>
  <c r="D1866" i="8"/>
  <c r="E1866" i="8"/>
  <c r="F1866" i="8"/>
  <c r="D1867" i="8"/>
  <c r="E1867" i="8"/>
  <c r="F1867" i="8"/>
  <c r="D1868" i="8"/>
  <c r="E1868" i="8"/>
  <c r="F1868" i="8"/>
  <c r="D1869" i="8"/>
  <c r="E1869" i="8"/>
  <c r="F1869" i="8"/>
  <c r="D1870" i="8"/>
  <c r="E1870" i="8"/>
  <c r="F1870" i="8"/>
  <c r="D1871" i="8"/>
  <c r="E1871" i="8"/>
  <c r="F1871" i="8"/>
  <c r="D1872" i="8"/>
  <c r="E1872" i="8"/>
  <c r="F1872" i="8"/>
  <c r="D1873" i="8"/>
  <c r="E1873" i="8"/>
  <c r="F1873" i="8"/>
  <c r="D1874" i="8"/>
  <c r="E1874" i="8"/>
  <c r="F1874" i="8"/>
  <c r="D1875" i="8"/>
  <c r="E1875" i="8"/>
  <c r="F1875" i="8"/>
  <c r="D1876" i="8"/>
  <c r="E1876" i="8"/>
  <c r="F1876" i="8"/>
  <c r="D1877" i="8"/>
  <c r="E1877" i="8"/>
  <c r="F1877" i="8"/>
  <c r="D1878" i="8"/>
  <c r="E1878" i="8"/>
  <c r="F1878" i="8"/>
  <c r="D1879" i="8"/>
  <c r="E1879" i="8"/>
  <c r="F1879" i="8"/>
  <c r="D1880" i="8"/>
  <c r="E1880" i="8"/>
  <c r="F1880" i="8"/>
  <c r="D1881" i="8"/>
  <c r="E1881" i="8"/>
  <c r="F1881" i="8"/>
  <c r="D1882" i="8"/>
  <c r="E1882" i="8"/>
  <c r="F1882" i="8"/>
  <c r="D1883" i="8"/>
  <c r="E1883" i="8"/>
  <c r="F1883" i="8"/>
  <c r="D1884" i="8"/>
  <c r="E1884" i="8"/>
  <c r="F1884" i="8"/>
  <c r="D1885" i="8"/>
  <c r="E1885" i="8"/>
  <c r="F1885" i="8"/>
  <c r="D1886" i="8"/>
  <c r="E1886" i="8"/>
  <c r="F1886" i="8"/>
  <c r="D1887" i="8"/>
  <c r="E1887" i="8"/>
  <c r="F1887" i="8"/>
  <c r="D1888" i="8"/>
  <c r="E1888" i="8"/>
  <c r="F1888" i="8"/>
  <c r="D1889" i="8"/>
  <c r="E1889" i="8"/>
  <c r="F1889" i="8"/>
  <c r="D1890" i="8"/>
  <c r="E1890" i="8"/>
  <c r="F1890" i="8"/>
  <c r="D1891" i="8"/>
  <c r="E1891" i="8"/>
  <c r="F1891" i="8"/>
  <c r="D1892" i="8"/>
  <c r="E1892" i="8"/>
  <c r="F1892" i="8"/>
  <c r="D1893" i="8"/>
  <c r="E1893" i="8"/>
  <c r="F1893" i="8"/>
  <c r="D1894" i="8"/>
  <c r="E1894" i="8"/>
  <c r="F1894" i="8"/>
  <c r="D1895" i="8"/>
  <c r="E1895" i="8"/>
  <c r="F1895" i="8"/>
  <c r="D1896" i="8"/>
  <c r="E1896" i="8"/>
  <c r="F1896" i="8"/>
  <c r="D1897" i="8"/>
  <c r="E1897" i="8"/>
  <c r="F1897" i="8"/>
  <c r="D1898" i="8"/>
  <c r="E1898" i="8"/>
  <c r="F1898" i="8"/>
  <c r="D1899" i="8"/>
  <c r="E1899" i="8"/>
  <c r="F1899" i="8"/>
  <c r="D1900" i="8"/>
  <c r="E1900" i="8"/>
  <c r="F1900" i="8"/>
  <c r="D1901" i="8"/>
  <c r="E1901" i="8"/>
  <c r="F1901" i="8"/>
  <c r="D1902" i="8"/>
  <c r="E1902" i="8"/>
  <c r="F1902" i="8"/>
  <c r="D1903" i="8"/>
  <c r="E1903" i="8"/>
  <c r="F1903" i="8"/>
  <c r="D1904" i="8"/>
  <c r="E1904" i="8"/>
  <c r="F1904" i="8"/>
  <c r="D1905" i="8"/>
  <c r="E1905" i="8"/>
  <c r="F1905" i="8"/>
  <c r="D1906" i="8"/>
  <c r="E1906" i="8"/>
  <c r="F1906" i="8"/>
  <c r="D1907" i="8"/>
  <c r="E1907" i="8"/>
  <c r="F1907" i="8"/>
  <c r="D1908" i="8"/>
  <c r="E1908" i="8"/>
  <c r="F1908" i="8"/>
  <c r="D1909" i="8"/>
  <c r="E1909" i="8"/>
  <c r="F1909" i="8"/>
  <c r="D1910" i="8"/>
  <c r="E1910" i="8"/>
  <c r="F1910" i="8"/>
  <c r="D1911" i="8"/>
  <c r="E1911" i="8"/>
  <c r="F1911" i="8"/>
  <c r="D1912" i="8"/>
  <c r="E1912" i="8"/>
  <c r="F1912" i="8"/>
  <c r="D1913" i="8"/>
  <c r="E1913" i="8"/>
  <c r="F1913" i="8"/>
  <c r="D1914" i="8"/>
  <c r="E1914" i="8"/>
  <c r="F1914" i="8"/>
  <c r="D1915" i="8"/>
  <c r="E1915" i="8"/>
  <c r="F1915" i="8"/>
  <c r="D1916" i="8"/>
  <c r="E1916" i="8"/>
  <c r="F1916" i="8"/>
  <c r="D1917" i="8"/>
  <c r="E1917" i="8"/>
  <c r="F1917" i="8"/>
  <c r="D1918" i="8"/>
  <c r="E1918" i="8"/>
  <c r="F1918" i="8"/>
  <c r="D1919" i="8"/>
  <c r="E1919" i="8"/>
  <c r="F1919" i="8"/>
  <c r="D1920" i="8"/>
  <c r="E1920" i="8"/>
  <c r="F1920" i="8"/>
  <c r="D1921" i="8"/>
  <c r="E1921" i="8"/>
  <c r="F1921" i="8"/>
  <c r="D1922" i="8"/>
  <c r="E1922" i="8"/>
  <c r="F1922" i="8"/>
  <c r="D1923" i="8"/>
  <c r="E1923" i="8"/>
  <c r="F1923" i="8"/>
  <c r="D1924" i="8"/>
  <c r="E1924" i="8"/>
  <c r="F1924" i="8"/>
  <c r="D1925" i="8"/>
  <c r="E1925" i="8"/>
  <c r="F1925" i="8"/>
  <c r="D1926" i="8"/>
  <c r="E1926" i="8"/>
  <c r="F1926" i="8"/>
  <c r="D1927" i="8"/>
  <c r="E1927" i="8"/>
  <c r="F1927" i="8"/>
  <c r="D1928" i="8"/>
  <c r="E1928" i="8"/>
  <c r="F1928" i="8"/>
  <c r="D1929" i="8"/>
  <c r="E1929" i="8"/>
  <c r="F1929" i="8"/>
  <c r="D1930" i="8"/>
  <c r="E1930" i="8"/>
  <c r="F1930" i="8"/>
  <c r="D1931" i="8"/>
  <c r="E1931" i="8"/>
  <c r="F1931" i="8"/>
  <c r="D1932" i="8"/>
  <c r="E1932" i="8"/>
  <c r="F1932" i="8"/>
  <c r="D1933" i="8"/>
  <c r="E1933" i="8"/>
  <c r="F1933" i="8"/>
  <c r="D1934" i="8"/>
  <c r="E1934" i="8"/>
  <c r="F1934" i="8"/>
  <c r="D1935" i="8"/>
  <c r="E1935" i="8"/>
  <c r="F1935" i="8"/>
  <c r="D1936" i="8"/>
  <c r="E1936" i="8"/>
  <c r="F1936" i="8"/>
  <c r="D1937" i="8"/>
  <c r="E1937" i="8"/>
  <c r="F1937" i="8"/>
  <c r="D1938" i="8"/>
  <c r="E1938" i="8"/>
  <c r="F1938" i="8"/>
  <c r="D1939" i="8"/>
  <c r="E1939" i="8"/>
  <c r="F1939" i="8"/>
  <c r="D1940" i="8"/>
  <c r="E1940" i="8"/>
  <c r="F1940" i="8"/>
  <c r="D1941" i="8"/>
  <c r="E1941" i="8"/>
  <c r="F1941" i="8"/>
  <c r="D1942" i="8"/>
  <c r="E1942" i="8"/>
  <c r="F1942" i="8"/>
  <c r="D1943" i="8"/>
  <c r="E1943" i="8"/>
  <c r="F1943" i="8"/>
  <c r="D1944" i="8"/>
  <c r="E1944" i="8"/>
  <c r="F1944" i="8"/>
  <c r="D1945" i="8"/>
  <c r="E1945" i="8"/>
  <c r="F1945" i="8"/>
  <c r="D1946" i="8"/>
  <c r="E1946" i="8"/>
  <c r="F1946" i="8"/>
  <c r="D1947" i="8"/>
  <c r="E1947" i="8"/>
  <c r="F1947" i="8"/>
  <c r="D1948" i="8"/>
  <c r="E1948" i="8"/>
  <c r="F1948" i="8"/>
  <c r="D1949" i="8"/>
  <c r="E1949" i="8"/>
  <c r="F1949" i="8"/>
  <c r="D1950" i="8"/>
  <c r="E1950" i="8"/>
  <c r="F1950" i="8"/>
  <c r="D1951" i="8"/>
  <c r="E1951" i="8"/>
  <c r="F1951" i="8"/>
  <c r="D1952" i="8"/>
  <c r="E1952" i="8"/>
  <c r="F1952" i="8"/>
  <c r="D1953" i="8"/>
  <c r="E1953" i="8"/>
  <c r="F1953" i="8"/>
  <c r="D1954" i="8"/>
  <c r="E1954" i="8"/>
  <c r="F1954" i="8"/>
  <c r="D1955" i="8"/>
  <c r="E1955" i="8"/>
  <c r="F1955" i="8"/>
  <c r="D1956" i="8"/>
  <c r="E1956" i="8"/>
  <c r="F1956" i="8"/>
  <c r="D1957" i="8"/>
  <c r="E1957" i="8"/>
  <c r="F1957" i="8"/>
  <c r="D1958" i="8"/>
  <c r="E1958" i="8"/>
  <c r="F1958" i="8"/>
  <c r="D1959" i="8"/>
  <c r="E1959" i="8"/>
  <c r="F1959" i="8"/>
  <c r="D1960" i="8"/>
  <c r="E1960" i="8"/>
  <c r="F1960" i="8"/>
  <c r="D1961" i="8"/>
  <c r="E1961" i="8"/>
  <c r="F1961" i="8"/>
  <c r="D1962" i="8"/>
  <c r="E1962" i="8"/>
  <c r="F1962" i="8"/>
  <c r="D1963" i="8"/>
  <c r="E1963" i="8"/>
  <c r="F1963" i="8"/>
  <c r="D1964" i="8"/>
  <c r="E1964" i="8"/>
  <c r="F1964" i="8"/>
  <c r="D1965" i="8"/>
  <c r="E1965" i="8"/>
  <c r="F1965" i="8"/>
  <c r="D1966" i="8"/>
  <c r="E1966" i="8"/>
  <c r="F1966" i="8"/>
  <c r="D1967" i="8"/>
  <c r="E1967" i="8"/>
  <c r="F1967" i="8"/>
  <c r="D1968" i="8"/>
  <c r="E1968" i="8"/>
  <c r="F1968" i="8"/>
  <c r="D1969" i="8"/>
  <c r="E1969" i="8"/>
  <c r="F1969" i="8"/>
  <c r="D1970" i="8"/>
  <c r="E1970" i="8"/>
  <c r="F1970" i="8"/>
  <c r="D1971" i="8"/>
  <c r="E1971" i="8"/>
  <c r="F1971" i="8"/>
  <c r="D1972" i="8"/>
  <c r="E1972" i="8"/>
  <c r="F1972" i="8"/>
  <c r="D1973" i="8"/>
  <c r="E1973" i="8"/>
  <c r="F1973" i="8"/>
  <c r="D1974" i="8"/>
  <c r="E1974" i="8"/>
  <c r="F1974" i="8"/>
  <c r="D1975" i="8"/>
  <c r="E1975" i="8"/>
  <c r="F1975" i="8"/>
  <c r="D1976" i="8"/>
  <c r="E1976" i="8"/>
  <c r="F1976" i="8"/>
  <c r="D1977" i="8"/>
  <c r="E1977" i="8"/>
  <c r="F1977" i="8"/>
  <c r="D1978" i="8"/>
  <c r="E1978" i="8"/>
  <c r="F1978" i="8"/>
  <c r="D1979" i="8"/>
  <c r="E1979" i="8"/>
  <c r="F1979" i="8"/>
  <c r="D1980" i="8"/>
  <c r="E1980" i="8"/>
  <c r="F1980" i="8"/>
  <c r="D1981" i="8"/>
  <c r="E1981" i="8"/>
  <c r="F1981" i="8"/>
  <c r="D1982" i="8"/>
  <c r="E1982" i="8"/>
  <c r="F1982" i="8"/>
  <c r="D1983" i="8"/>
  <c r="E1983" i="8"/>
  <c r="F1983" i="8"/>
  <c r="D1984" i="8"/>
  <c r="E1984" i="8"/>
  <c r="F1984" i="8"/>
  <c r="D1985" i="8"/>
  <c r="E1985" i="8"/>
  <c r="F1985" i="8"/>
  <c r="D1986" i="8"/>
  <c r="E1986" i="8"/>
  <c r="F1986" i="8"/>
  <c r="D1987" i="8"/>
  <c r="E1987" i="8"/>
  <c r="F1987" i="8"/>
  <c r="D1988" i="8"/>
  <c r="E1988" i="8"/>
  <c r="F1988" i="8"/>
  <c r="D1989" i="8"/>
  <c r="E1989" i="8"/>
  <c r="F1989" i="8"/>
  <c r="D1990" i="8"/>
  <c r="E1990" i="8"/>
  <c r="F1990" i="8"/>
  <c r="D1991" i="8"/>
  <c r="E1991" i="8"/>
  <c r="F1991" i="8"/>
  <c r="D1992" i="8"/>
  <c r="E1992" i="8"/>
  <c r="F1992" i="8"/>
  <c r="D1993" i="8"/>
  <c r="E1993" i="8"/>
  <c r="F1993" i="8"/>
  <c r="D1994" i="8"/>
  <c r="E1994" i="8"/>
  <c r="F1994" i="8"/>
  <c r="D1995" i="8"/>
  <c r="E1995" i="8"/>
  <c r="F1995" i="8"/>
  <c r="D1996" i="8"/>
  <c r="E1996" i="8"/>
  <c r="F1996" i="8"/>
  <c r="D1997" i="8"/>
  <c r="E1997" i="8"/>
  <c r="F1997" i="8"/>
  <c r="D1998" i="8"/>
  <c r="E1998" i="8"/>
  <c r="F1998" i="8"/>
  <c r="D1999" i="8"/>
  <c r="E1999" i="8"/>
  <c r="F1999" i="8"/>
  <c r="D2000" i="8"/>
  <c r="E2000" i="8"/>
  <c r="F2000" i="8"/>
  <c r="D2001" i="8"/>
  <c r="E2001" i="8"/>
  <c r="F2001" i="8"/>
  <c r="D2002" i="8"/>
  <c r="E2002" i="8"/>
  <c r="F2002" i="8"/>
  <c r="D2003" i="8"/>
  <c r="E2003" i="8"/>
  <c r="F2003" i="8"/>
  <c r="D2004" i="8"/>
  <c r="E2004" i="8"/>
  <c r="F2004" i="8"/>
  <c r="D2005" i="8"/>
  <c r="E2005" i="8"/>
  <c r="F2005" i="8"/>
  <c r="D2006" i="8"/>
  <c r="E2006" i="8"/>
  <c r="F2006" i="8"/>
  <c r="D2007" i="8"/>
  <c r="E2007" i="8"/>
  <c r="F2007" i="8"/>
  <c r="D2008" i="8"/>
  <c r="E2008" i="8"/>
  <c r="F2008" i="8"/>
  <c r="D2009" i="8"/>
  <c r="E2009" i="8"/>
  <c r="F2009" i="8"/>
  <c r="D2010" i="8"/>
  <c r="E2010" i="8"/>
  <c r="F2010" i="8"/>
  <c r="D2011" i="8"/>
  <c r="E2011" i="8"/>
  <c r="F2011" i="8"/>
  <c r="D2012" i="8"/>
  <c r="E2012" i="8"/>
  <c r="F2012" i="8"/>
  <c r="D2013" i="8"/>
  <c r="E2013" i="8"/>
  <c r="F2013" i="8"/>
  <c r="D2014" i="8"/>
  <c r="E2014" i="8"/>
  <c r="F2014" i="8"/>
  <c r="D2015" i="8"/>
  <c r="E2015" i="8"/>
  <c r="F2015" i="8"/>
  <c r="D2016" i="8"/>
  <c r="E2016" i="8"/>
  <c r="F2016" i="8"/>
  <c r="D2017" i="8"/>
  <c r="E2017" i="8"/>
  <c r="F2017" i="8"/>
  <c r="D2018" i="8"/>
  <c r="E2018" i="8"/>
  <c r="F2018" i="8"/>
  <c r="D2019" i="8"/>
  <c r="E2019" i="8"/>
  <c r="F2019" i="8"/>
  <c r="D2020" i="8"/>
  <c r="E2020" i="8"/>
  <c r="F2020" i="8"/>
  <c r="D2021" i="8"/>
  <c r="E2021" i="8"/>
  <c r="F2021" i="8"/>
  <c r="D2022" i="8"/>
  <c r="E2022" i="8"/>
  <c r="F2022" i="8"/>
  <c r="D2023" i="8"/>
  <c r="E2023" i="8"/>
  <c r="F2023" i="8"/>
  <c r="D2024" i="8"/>
  <c r="E2024" i="8"/>
  <c r="F2024" i="8"/>
  <c r="D2025" i="8"/>
  <c r="E2025" i="8"/>
  <c r="F2025" i="8"/>
  <c r="D2026" i="8"/>
  <c r="E2026" i="8"/>
  <c r="F2026" i="8"/>
  <c r="D2027" i="8"/>
  <c r="E2027" i="8"/>
  <c r="F2027" i="8"/>
  <c r="D2028" i="8"/>
  <c r="E2028" i="8"/>
  <c r="F2028" i="8"/>
  <c r="D2029" i="8"/>
  <c r="E2029" i="8"/>
  <c r="F2029" i="8"/>
  <c r="D2030" i="8"/>
  <c r="E2030" i="8"/>
  <c r="F2030" i="8"/>
  <c r="D2031" i="8"/>
  <c r="E2031" i="8"/>
  <c r="F2031" i="8"/>
  <c r="D2032" i="8"/>
  <c r="E2032" i="8"/>
  <c r="F2032" i="8"/>
  <c r="D2033" i="8"/>
  <c r="E2033" i="8"/>
  <c r="F2033" i="8"/>
  <c r="D2034" i="8"/>
  <c r="E2034" i="8"/>
  <c r="F2034" i="8"/>
  <c r="D2035" i="8"/>
  <c r="E2035" i="8"/>
  <c r="F2035" i="8"/>
  <c r="D2036" i="8"/>
  <c r="E2036" i="8"/>
  <c r="F2036" i="8"/>
  <c r="D2037" i="8"/>
  <c r="E2037" i="8"/>
  <c r="F2037" i="8"/>
  <c r="D2038" i="8"/>
  <c r="E2038" i="8"/>
  <c r="F2038" i="8"/>
  <c r="D2039" i="8"/>
  <c r="E2039" i="8"/>
  <c r="F2039" i="8"/>
  <c r="D2040" i="8"/>
  <c r="E2040" i="8"/>
  <c r="F2040" i="8"/>
  <c r="D2041" i="8"/>
  <c r="E2041" i="8"/>
  <c r="F2041" i="8"/>
  <c r="D2042" i="8"/>
  <c r="E2042" i="8"/>
  <c r="F2042" i="8"/>
  <c r="D2043" i="8"/>
  <c r="E2043" i="8"/>
  <c r="F2043" i="8"/>
  <c r="D2044" i="8"/>
  <c r="E2044" i="8"/>
  <c r="F2044" i="8"/>
  <c r="D2045" i="8"/>
  <c r="E2045" i="8"/>
  <c r="F2045" i="8"/>
  <c r="D2046" i="8"/>
  <c r="E2046" i="8"/>
  <c r="F2046" i="8"/>
  <c r="D2047" i="8"/>
  <c r="E2047" i="8"/>
  <c r="F2047" i="8"/>
  <c r="D2048" i="8"/>
  <c r="E2048" i="8"/>
  <c r="F2048" i="8"/>
  <c r="D2049" i="8"/>
  <c r="E2049" i="8"/>
  <c r="F2049" i="8"/>
  <c r="D2050" i="8"/>
  <c r="E2050" i="8"/>
  <c r="F2050" i="8"/>
  <c r="D2051" i="8"/>
  <c r="E2051" i="8"/>
  <c r="F2051" i="8"/>
  <c r="D2052" i="8"/>
  <c r="E2052" i="8"/>
  <c r="F2052" i="8"/>
  <c r="D2053" i="8"/>
  <c r="E2053" i="8"/>
  <c r="F2053" i="8"/>
  <c r="D2054" i="8"/>
  <c r="E2054" i="8"/>
  <c r="F2054" i="8"/>
  <c r="D2055" i="8"/>
  <c r="E2055" i="8"/>
  <c r="F2055" i="8"/>
  <c r="D2056" i="8"/>
  <c r="E2056" i="8"/>
  <c r="F2056" i="8"/>
  <c r="D2057" i="8"/>
  <c r="E2057" i="8"/>
  <c r="F2057" i="8"/>
  <c r="D2058" i="8"/>
  <c r="E2058" i="8"/>
  <c r="F2058" i="8"/>
  <c r="D2059" i="8"/>
  <c r="E2059" i="8"/>
  <c r="F2059" i="8"/>
  <c r="D2060" i="8"/>
  <c r="E2060" i="8"/>
  <c r="F2060" i="8"/>
  <c r="D2061" i="8"/>
  <c r="E2061" i="8"/>
  <c r="F2061" i="8"/>
  <c r="D2062" i="8"/>
  <c r="E2062" i="8"/>
  <c r="F2062" i="8"/>
  <c r="D2063" i="8"/>
  <c r="E2063" i="8"/>
  <c r="F2063" i="8"/>
  <c r="D2064" i="8"/>
  <c r="E2064" i="8"/>
  <c r="F2064" i="8"/>
  <c r="D2065" i="8"/>
  <c r="E2065" i="8"/>
  <c r="F2065" i="8"/>
  <c r="D2066" i="8"/>
  <c r="E2066" i="8"/>
  <c r="F2066" i="8"/>
  <c r="D2067" i="8"/>
  <c r="E2067" i="8"/>
  <c r="F2067" i="8"/>
  <c r="D2068" i="8"/>
  <c r="E2068" i="8"/>
  <c r="F2068" i="8"/>
  <c r="D2069" i="8"/>
  <c r="E2069" i="8"/>
  <c r="F2069" i="8"/>
  <c r="D2070" i="8"/>
  <c r="E2070" i="8"/>
  <c r="F2070" i="8"/>
  <c r="D2071" i="8"/>
  <c r="E2071" i="8"/>
  <c r="F2071" i="8"/>
  <c r="D2072" i="8"/>
  <c r="E2072" i="8"/>
  <c r="F2072" i="8"/>
  <c r="D2073" i="8"/>
  <c r="E2073" i="8"/>
  <c r="F2073" i="8"/>
  <c r="D2074" i="8"/>
  <c r="E2074" i="8"/>
  <c r="F2074" i="8"/>
  <c r="D2075" i="8"/>
  <c r="E2075" i="8"/>
  <c r="F2075" i="8"/>
  <c r="D2076" i="8"/>
  <c r="E2076" i="8"/>
  <c r="F2076" i="8"/>
  <c r="D2077" i="8"/>
  <c r="E2077" i="8"/>
  <c r="F2077" i="8"/>
  <c r="D2078" i="8"/>
  <c r="E2078" i="8"/>
  <c r="F2078" i="8"/>
  <c r="D2079" i="8"/>
  <c r="E2079" i="8"/>
  <c r="F2079" i="8"/>
  <c r="D2080" i="8"/>
  <c r="E2080" i="8"/>
  <c r="F2080" i="8"/>
  <c r="D2081" i="8"/>
  <c r="E2081" i="8"/>
  <c r="F2081" i="8"/>
  <c r="D2082" i="8"/>
  <c r="E2082" i="8"/>
  <c r="F2082" i="8"/>
  <c r="D2083" i="8"/>
  <c r="E2083" i="8"/>
  <c r="F2083" i="8"/>
  <c r="D2084" i="8"/>
  <c r="E2084" i="8"/>
  <c r="F2084" i="8"/>
  <c r="D2085" i="8"/>
  <c r="E2085" i="8"/>
  <c r="F2085" i="8"/>
  <c r="D2086" i="8"/>
  <c r="E2086" i="8"/>
  <c r="F2086" i="8"/>
  <c r="D2087" i="8"/>
  <c r="E2087" i="8"/>
  <c r="F2087" i="8"/>
  <c r="D2088" i="8"/>
  <c r="E2088" i="8"/>
  <c r="F2088" i="8"/>
  <c r="D2089" i="8"/>
  <c r="E2089" i="8"/>
  <c r="F2089" i="8"/>
  <c r="D2090" i="8"/>
  <c r="E2090" i="8"/>
  <c r="F2090" i="8"/>
  <c r="D2091" i="8"/>
  <c r="E2091" i="8"/>
  <c r="F2091" i="8"/>
  <c r="D2092" i="8"/>
  <c r="E2092" i="8"/>
  <c r="F2092" i="8"/>
  <c r="D2093" i="8"/>
  <c r="E2093" i="8"/>
  <c r="F2093" i="8"/>
  <c r="D2094" i="8"/>
  <c r="E2094" i="8"/>
  <c r="F2094" i="8"/>
  <c r="D2095" i="8"/>
  <c r="E2095" i="8"/>
  <c r="F2095" i="8"/>
  <c r="D2096" i="8"/>
  <c r="E2096" i="8"/>
  <c r="F2096" i="8"/>
  <c r="D2097" i="8"/>
  <c r="E2097" i="8"/>
  <c r="F2097" i="8"/>
  <c r="D2098" i="8"/>
  <c r="E2098" i="8"/>
  <c r="F2098" i="8"/>
  <c r="D2099" i="8"/>
  <c r="E2099" i="8"/>
  <c r="F2099" i="8"/>
  <c r="D2100" i="8"/>
  <c r="E2100" i="8"/>
  <c r="F2100" i="8"/>
  <c r="D2101" i="8"/>
  <c r="E2101" i="8"/>
  <c r="F2101" i="8"/>
  <c r="D2102" i="8"/>
  <c r="E2102" i="8"/>
  <c r="F2102" i="8"/>
  <c r="D2103" i="8"/>
  <c r="E2103" i="8"/>
  <c r="F2103" i="8"/>
  <c r="D2104" i="8"/>
  <c r="E2104" i="8"/>
  <c r="F2104" i="8"/>
  <c r="D2105" i="8"/>
  <c r="E2105" i="8"/>
  <c r="F2105" i="8"/>
  <c r="D2106" i="8"/>
  <c r="E2106" i="8"/>
  <c r="F2106" i="8"/>
  <c r="D2107" i="8"/>
  <c r="E2107" i="8"/>
  <c r="F2107" i="8"/>
  <c r="D2108" i="8"/>
  <c r="E2108" i="8"/>
  <c r="F2108" i="8"/>
  <c r="D2109" i="8"/>
  <c r="E2109" i="8"/>
  <c r="F2109" i="8"/>
  <c r="D2110" i="8"/>
  <c r="E2110" i="8"/>
  <c r="F2110" i="8"/>
  <c r="D2111" i="8"/>
  <c r="E2111" i="8"/>
  <c r="F2111" i="8"/>
  <c r="D2112" i="8"/>
  <c r="E2112" i="8"/>
  <c r="F2112" i="8"/>
  <c r="D2113" i="8"/>
  <c r="E2113" i="8"/>
  <c r="F2113" i="8"/>
  <c r="D2114" i="8"/>
  <c r="E2114" i="8"/>
  <c r="F2114" i="8"/>
  <c r="D2115" i="8"/>
  <c r="E2115" i="8"/>
  <c r="F2115" i="8"/>
  <c r="D2116" i="8"/>
  <c r="E2116" i="8"/>
  <c r="F2116" i="8"/>
  <c r="D2117" i="8"/>
  <c r="E2117" i="8"/>
  <c r="F2117" i="8"/>
  <c r="D2118" i="8"/>
  <c r="E2118" i="8"/>
  <c r="F2118" i="8"/>
  <c r="D2119" i="8"/>
  <c r="E2119" i="8"/>
  <c r="F2119" i="8"/>
  <c r="D2120" i="8"/>
  <c r="E2120" i="8"/>
  <c r="F2120" i="8"/>
  <c r="D2121" i="8"/>
  <c r="E2121" i="8"/>
  <c r="F2121" i="8"/>
  <c r="D2122" i="8"/>
  <c r="E2122" i="8"/>
  <c r="F2122" i="8"/>
  <c r="D2123" i="8"/>
  <c r="E2123" i="8"/>
  <c r="F2123" i="8"/>
  <c r="D2124" i="8"/>
  <c r="E2124" i="8"/>
  <c r="F2124" i="8"/>
  <c r="D2125" i="8"/>
  <c r="E2125" i="8"/>
  <c r="F2125" i="8"/>
  <c r="D2126" i="8"/>
  <c r="E2126" i="8"/>
  <c r="F2126" i="8"/>
  <c r="D2127" i="8"/>
  <c r="E2127" i="8"/>
  <c r="F2127" i="8"/>
  <c r="D2128" i="8"/>
  <c r="E2128" i="8"/>
  <c r="F2128" i="8"/>
  <c r="D2129" i="8"/>
  <c r="E2129" i="8"/>
  <c r="F2129" i="8"/>
  <c r="D2130" i="8"/>
  <c r="E2130" i="8"/>
  <c r="F2130" i="8"/>
  <c r="D2131" i="8"/>
  <c r="E2131" i="8"/>
  <c r="F2131" i="8"/>
  <c r="D2132" i="8"/>
  <c r="E2132" i="8"/>
  <c r="F2132" i="8"/>
  <c r="D2133" i="8"/>
  <c r="E2133" i="8"/>
  <c r="F2133" i="8"/>
  <c r="D2134" i="8"/>
  <c r="E2134" i="8"/>
  <c r="F2134" i="8"/>
  <c r="D2135" i="8"/>
  <c r="E2135" i="8"/>
  <c r="F2135" i="8"/>
  <c r="D2136" i="8"/>
  <c r="E2136" i="8"/>
  <c r="F2136" i="8"/>
  <c r="D2137" i="8"/>
  <c r="E2137" i="8"/>
  <c r="F2137" i="8"/>
  <c r="D2138" i="8"/>
  <c r="E2138" i="8"/>
  <c r="F2138" i="8"/>
  <c r="D2139" i="8"/>
  <c r="E2139" i="8"/>
  <c r="F2139" i="8"/>
  <c r="D2140" i="8"/>
  <c r="E2140" i="8"/>
  <c r="F2140" i="8"/>
  <c r="D2141" i="8"/>
  <c r="E2141" i="8"/>
  <c r="F2141" i="8"/>
  <c r="D2142" i="8"/>
  <c r="E2142" i="8"/>
  <c r="F2142" i="8"/>
  <c r="D2143" i="8"/>
  <c r="E2143" i="8"/>
  <c r="F2143" i="8"/>
  <c r="D2144" i="8"/>
  <c r="E2144" i="8"/>
  <c r="F2144" i="8"/>
  <c r="D2145" i="8"/>
  <c r="E2145" i="8"/>
  <c r="F2145" i="8"/>
  <c r="D2146" i="8"/>
  <c r="E2146" i="8"/>
  <c r="F2146" i="8"/>
  <c r="D2147" i="8"/>
  <c r="E2147" i="8"/>
  <c r="F2147" i="8"/>
  <c r="D2148" i="8"/>
  <c r="E2148" i="8"/>
  <c r="F2148" i="8"/>
  <c r="D2149" i="8"/>
  <c r="E2149" i="8"/>
  <c r="F2149" i="8"/>
  <c r="D2150" i="8"/>
  <c r="E2150" i="8"/>
  <c r="F2150" i="8"/>
  <c r="D2151" i="8"/>
  <c r="E2151" i="8"/>
  <c r="F2151" i="8"/>
  <c r="D2152" i="8"/>
  <c r="E2152" i="8"/>
  <c r="F2152" i="8"/>
  <c r="D2153" i="8"/>
  <c r="E2153" i="8"/>
  <c r="F2153" i="8"/>
  <c r="D2154" i="8"/>
  <c r="E2154" i="8"/>
  <c r="F2154" i="8"/>
  <c r="D2155" i="8"/>
  <c r="E2155" i="8"/>
  <c r="F2155" i="8"/>
  <c r="D2156" i="8"/>
  <c r="E2156" i="8"/>
  <c r="F2156" i="8"/>
  <c r="D2157" i="8"/>
  <c r="E2157" i="8"/>
  <c r="F2157" i="8"/>
  <c r="D2158" i="8"/>
  <c r="E2158" i="8"/>
  <c r="F2158" i="8"/>
  <c r="D2159" i="8"/>
  <c r="E2159" i="8"/>
  <c r="F2159" i="8"/>
  <c r="D2160" i="8"/>
  <c r="E2160" i="8"/>
  <c r="F2160" i="8"/>
  <c r="D2161" i="8"/>
  <c r="E2161" i="8"/>
  <c r="F2161" i="8"/>
  <c r="D2162" i="8"/>
  <c r="E2162" i="8"/>
  <c r="F2162" i="8"/>
  <c r="D2163" i="8"/>
  <c r="E2163" i="8"/>
  <c r="F2163" i="8"/>
  <c r="D2164" i="8"/>
  <c r="E2164" i="8"/>
  <c r="F2164" i="8"/>
  <c r="D2165" i="8"/>
  <c r="E2165" i="8"/>
  <c r="F2165" i="8"/>
  <c r="D2166" i="8"/>
  <c r="E2166" i="8"/>
  <c r="F2166" i="8"/>
  <c r="D2167" i="8"/>
  <c r="E2167" i="8"/>
  <c r="F2167" i="8"/>
  <c r="D2168" i="8"/>
  <c r="E2168" i="8"/>
  <c r="F2168" i="8"/>
  <c r="D2169" i="8"/>
  <c r="E2169" i="8"/>
  <c r="F2169" i="8"/>
  <c r="D2170" i="8"/>
  <c r="E2170" i="8"/>
  <c r="F2170" i="8"/>
  <c r="D2171" i="8"/>
  <c r="E2171" i="8"/>
  <c r="F2171" i="8"/>
  <c r="D2172" i="8"/>
  <c r="E2172" i="8"/>
  <c r="F2172" i="8"/>
  <c r="D2173" i="8"/>
  <c r="E2173" i="8"/>
  <c r="F2173" i="8"/>
  <c r="D2174" i="8"/>
  <c r="E2174" i="8"/>
  <c r="F2174" i="8"/>
  <c r="D2175" i="8"/>
  <c r="E2175" i="8"/>
  <c r="F2175" i="8"/>
  <c r="D2176" i="8"/>
  <c r="E2176" i="8"/>
  <c r="F2176" i="8"/>
  <c r="D2177" i="8"/>
  <c r="E2177" i="8"/>
  <c r="F2177" i="8"/>
  <c r="D2178" i="8"/>
  <c r="E2178" i="8"/>
  <c r="F2178" i="8"/>
  <c r="D2179" i="8"/>
  <c r="E2179" i="8"/>
  <c r="F2179" i="8"/>
  <c r="D2180" i="8"/>
  <c r="E2180" i="8"/>
  <c r="F2180" i="8"/>
  <c r="D2181" i="8"/>
  <c r="E2181" i="8"/>
  <c r="F2181" i="8"/>
  <c r="D2182" i="8"/>
  <c r="E2182" i="8"/>
  <c r="F2182" i="8"/>
  <c r="D2183" i="8"/>
  <c r="E2183" i="8"/>
  <c r="F2183" i="8"/>
  <c r="D2184" i="8"/>
  <c r="E2184" i="8"/>
  <c r="F2184" i="8"/>
  <c r="D2185" i="8"/>
  <c r="E2185" i="8"/>
  <c r="F2185" i="8"/>
  <c r="D2186" i="8"/>
  <c r="E2186" i="8"/>
  <c r="F2186" i="8"/>
  <c r="D2187" i="8"/>
  <c r="E2187" i="8"/>
  <c r="F2187" i="8"/>
  <c r="D2188" i="8"/>
  <c r="E2188" i="8"/>
  <c r="F2188" i="8"/>
  <c r="D2189" i="8"/>
  <c r="E2189" i="8"/>
  <c r="F2189" i="8"/>
  <c r="D2190" i="8"/>
  <c r="E2190" i="8"/>
  <c r="F2190" i="8"/>
  <c r="D2191" i="8"/>
  <c r="E2191" i="8"/>
  <c r="F2191" i="8"/>
  <c r="D2192" i="8"/>
  <c r="E2192" i="8"/>
  <c r="F2192" i="8"/>
  <c r="D2193" i="8"/>
  <c r="E2193" i="8"/>
  <c r="F2193" i="8"/>
  <c r="D2194" i="8"/>
  <c r="E2194" i="8"/>
  <c r="F2194" i="8"/>
  <c r="D2195" i="8"/>
  <c r="E2195" i="8"/>
  <c r="F2195" i="8"/>
  <c r="D2196" i="8"/>
  <c r="E2196" i="8"/>
  <c r="F2196" i="8"/>
  <c r="D2197" i="8"/>
  <c r="E2197" i="8"/>
  <c r="F2197" i="8"/>
  <c r="D2198" i="8"/>
  <c r="E2198" i="8"/>
  <c r="F2198" i="8"/>
  <c r="D2199" i="8"/>
  <c r="E2199" i="8"/>
  <c r="F2199" i="8"/>
  <c r="D2200" i="8"/>
  <c r="E2200" i="8"/>
  <c r="F2200" i="8"/>
  <c r="D2201" i="8"/>
  <c r="E2201" i="8"/>
  <c r="F2201" i="8"/>
  <c r="D2202" i="8"/>
  <c r="E2202" i="8"/>
  <c r="F2202" i="8"/>
  <c r="D2203" i="8"/>
  <c r="E2203" i="8"/>
  <c r="F2203" i="8"/>
  <c r="D2204" i="8"/>
  <c r="E2204" i="8"/>
  <c r="F2204" i="8"/>
  <c r="D2205" i="8"/>
  <c r="E2205" i="8"/>
  <c r="F2205" i="8"/>
  <c r="D2206" i="8"/>
  <c r="E2206" i="8"/>
  <c r="F2206" i="8"/>
  <c r="D2207" i="8"/>
  <c r="E2207" i="8"/>
  <c r="F2207" i="8"/>
  <c r="D2208" i="8"/>
  <c r="E2208" i="8"/>
  <c r="F2208" i="8"/>
  <c r="D2209" i="8"/>
  <c r="E2209" i="8"/>
  <c r="F2209" i="8"/>
  <c r="D2210" i="8"/>
  <c r="E2210" i="8"/>
  <c r="F2210" i="8"/>
  <c r="D2211" i="8"/>
  <c r="E2211" i="8"/>
  <c r="F2211" i="8"/>
  <c r="D2212" i="8"/>
  <c r="E2212" i="8"/>
  <c r="F2212" i="8"/>
  <c r="D2213" i="8"/>
  <c r="E2213" i="8"/>
  <c r="F2213" i="8"/>
  <c r="D2214" i="8"/>
  <c r="E2214" i="8"/>
  <c r="F2214" i="8"/>
  <c r="D2215" i="8"/>
  <c r="E2215" i="8"/>
  <c r="F2215" i="8"/>
  <c r="D2216" i="8"/>
  <c r="E2216" i="8"/>
  <c r="F2216" i="8"/>
  <c r="D2217" i="8"/>
  <c r="E2217" i="8"/>
  <c r="F2217" i="8"/>
  <c r="D2218" i="8"/>
  <c r="E2218" i="8"/>
  <c r="F2218" i="8"/>
  <c r="D2219" i="8"/>
  <c r="E2219" i="8"/>
  <c r="F2219" i="8"/>
  <c r="D2220" i="8"/>
  <c r="E2220" i="8"/>
  <c r="F2220" i="8"/>
  <c r="D2221" i="8"/>
  <c r="E2221" i="8"/>
  <c r="F2221" i="8"/>
  <c r="D2222" i="8"/>
  <c r="E2222" i="8"/>
  <c r="F2222" i="8"/>
  <c r="D2223" i="8"/>
  <c r="E2223" i="8"/>
  <c r="F2223" i="8"/>
  <c r="D2224" i="8"/>
  <c r="E2224" i="8"/>
  <c r="F2224" i="8"/>
  <c r="D2225" i="8"/>
  <c r="E2225" i="8"/>
  <c r="F2225" i="8"/>
  <c r="D2226" i="8"/>
  <c r="E2226" i="8"/>
  <c r="F2226" i="8"/>
  <c r="D2227" i="8"/>
  <c r="E2227" i="8"/>
  <c r="F2227" i="8"/>
  <c r="D2228" i="8"/>
  <c r="E2228" i="8"/>
  <c r="F2228" i="8"/>
  <c r="D2229" i="8"/>
  <c r="E2229" i="8"/>
  <c r="F2229" i="8"/>
  <c r="D2230" i="8"/>
  <c r="E2230" i="8"/>
  <c r="F2230" i="8"/>
  <c r="D2231" i="8"/>
  <c r="E2231" i="8"/>
  <c r="F2231" i="8"/>
  <c r="D2232" i="8"/>
  <c r="E2232" i="8"/>
  <c r="F2232" i="8"/>
  <c r="D2233" i="8"/>
  <c r="E2233" i="8"/>
  <c r="F2233" i="8"/>
  <c r="D2234" i="8"/>
  <c r="E2234" i="8"/>
  <c r="F2234" i="8"/>
  <c r="D2235" i="8"/>
  <c r="E2235" i="8"/>
  <c r="F2235" i="8"/>
  <c r="D2236" i="8"/>
  <c r="E2236" i="8"/>
  <c r="F2236" i="8"/>
  <c r="D2237" i="8"/>
  <c r="E2237" i="8"/>
  <c r="F2237" i="8"/>
  <c r="D2238" i="8"/>
  <c r="E2238" i="8"/>
  <c r="F2238" i="8"/>
  <c r="D2239" i="8"/>
  <c r="E2239" i="8"/>
  <c r="F2239" i="8"/>
  <c r="D2240" i="8"/>
  <c r="E2240" i="8"/>
  <c r="F2240" i="8"/>
  <c r="D2241" i="8"/>
  <c r="E2241" i="8"/>
  <c r="F2241" i="8"/>
  <c r="D2242" i="8"/>
  <c r="E2242" i="8"/>
  <c r="F2242" i="8"/>
  <c r="D2243" i="8"/>
  <c r="E2243" i="8"/>
  <c r="F2243" i="8"/>
  <c r="D2244" i="8"/>
  <c r="E2244" i="8"/>
  <c r="F2244" i="8"/>
  <c r="D2245" i="8"/>
  <c r="E2245" i="8"/>
  <c r="F2245" i="8"/>
  <c r="D2246" i="8"/>
  <c r="E2246" i="8"/>
  <c r="F2246" i="8"/>
  <c r="D2247" i="8"/>
  <c r="E2247" i="8"/>
  <c r="F2247" i="8"/>
  <c r="D2248" i="8"/>
  <c r="E2248" i="8"/>
  <c r="F2248" i="8"/>
  <c r="D2249" i="8"/>
  <c r="E2249" i="8"/>
  <c r="F2249" i="8"/>
  <c r="D2250" i="8"/>
  <c r="E2250" i="8"/>
  <c r="F2250" i="8"/>
  <c r="D2251" i="8"/>
  <c r="E2251" i="8"/>
  <c r="F2251" i="8"/>
  <c r="D2252" i="8"/>
  <c r="E2252" i="8"/>
  <c r="F2252" i="8"/>
  <c r="D2253" i="8"/>
  <c r="E2253" i="8"/>
  <c r="F2253" i="8"/>
  <c r="D2254" i="8"/>
  <c r="E2254" i="8"/>
  <c r="F2254" i="8"/>
  <c r="D2255" i="8"/>
  <c r="E2255" i="8"/>
  <c r="F2255" i="8"/>
  <c r="D2256" i="8"/>
  <c r="E2256" i="8"/>
  <c r="F2256" i="8"/>
  <c r="D2257" i="8"/>
  <c r="E2257" i="8"/>
  <c r="F2257" i="8"/>
  <c r="D2258" i="8"/>
  <c r="E2258" i="8"/>
  <c r="F2258" i="8"/>
  <c r="D2259" i="8"/>
  <c r="E2259" i="8"/>
  <c r="F2259" i="8"/>
  <c r="D2260" i="8"/>
  <c r="E2260" i="8"/>
  <c r="F2260" i="8"/>
  <c r="D2261" i="8"/>
  <c r="E2261" i="8"/>
  <c r="F2261" i="8"/>
  <c r="D2262" i="8"/>
  <c r="E2262" i="8"/>
  <c r="F2262" i="8"/>
  <c r="D2263" i="8"/>
  <c r="E2263" i="8"/>
  <c r="F2263" i="8"/>
  <c r="D2264" i="8"/>
  <c r="E2264" i="8"/>
  <c r="F2264" i="8"/>
  <c r="D2265" i="8"/>
  <c r="E2265" i="8"/>
  <c r="F2265" i="8"/>
  <c r="D2266" i="8"/>
  <c r="E2266" i="8"/>
  <c r="F2266" i="8"/>
  <c r="D2267" i="8"/>
  <c r="E2267" i="8"/>
  <c r="F2267" i="8"/>
  <c r="D2268" i="8"/>
  <c r="E2268" i="8"/>
  <c r="F2268" i="8"/>
  <c r="D2269" i="8"/>
  <c r="E2269" i="8"/>
  <c r="F2269" i="8"/>
  <c r="D2270" i="8"/>
  <c r="E2270" i="8"/>
  <c r="F2270" i="8"/>
  <c r="D2271" i="8"/>
  <c r="E2271" i="8"/>
  <c r="F2271" i="8"/>
  <c r="D2272" i="8"/>
  <c r="E2272" i="8"/>
  <c r="F2272" i="8"/>
  <c r="D2273" i="8"/>
  <c r="E2273" i="8"/>
  <c r="F2273" i="8"/>
  <c r="D2274" i="8"/>
  <c r="E2274" i="8"/>
  <c r="F2274" i="8"/>
  <c r="D2275" i="8"/>
  <c r="E2275" i="8"/>
  <c r="F2275" i="8"/>
  <c r="D2276" i="8"/>
  <c r="E2276" i="8"/>
  <c r="F2276" i="8"/>
  <c r="D2277" i="8"/>
  <c r="E2277" i="8"/>
  <c r="F2277" i="8"/>
  <c r="D2278" i="8"/>
  <c r="E2278" i="8"/>
  <c r="F2278" i="8"/>
  <c r="D2279" i="8"/>
  <c r="E2279" i="8"/>
  <c r="F2279" i="8"/>
  <c r="D2280" i="8"/>
  <c r="E2280" i="8"/>
  <c r="F2280" i="8"/>
  <c r="D2281" i="8"/>
  <c r="E2281" i="8"/>
  <c r="F2281" i="8"/>
  <c r="D2282" i="8"/>
  <c r="E2282" i="8"/>
  <c r="F2282" i="8"/>
  <c r="D2283" i="8"/>
  <c r="E2283" i="8"/>
  <c r="F2283" i="8"/>
  <c r="D2284" i="8"/>
  <c r="E2284" i="8"/>
  <c r="F2284" i="8"/>
  <c r="D2285" i="8"/>
  <c r="E2285" i="8"/>
  <c r="F2285" i="8"/>
  <c r="D2286" i="8"/>
  <c r="E2286" i="8"/>
  <c r="F2286" i="8"/>
  <c r="D2287" i="8"/>
  <c r="E2287" i="8"/>
  <c r="F2287" i="8"/>
  <c r="D2288" i="8"/>
  <c r="E2288" i="8"/>
  <c r="F2288" i="8"/>
  <c r="D2289" i="8"/>
  <c r="E2289" i="8"/>
  <c r="F2289" i="8"/>
  <c r="D2290" i="8"/>
  <c r="E2290" i="8"/>
  <c r="F2290" i="8"/>
  <c r="D2291" i="8"/>
  <c r="E2291" i="8"/>
  <c r="F2291" i="8"/>
  <c r="D2292" i="8"/>
  <c r="E2292" i="8"/>
  <c r="F2292" i="8"/>
  <c r="D2293" i="8"/>
  <c r="E2293" i="8"/>
  <c r="F2293" i="8"/>
  <c r="D2294" i="8"/>
  <c r="E2294" i="8"/>
  <c r="F2294" i="8"/>
  <c r="D2295" i="8"/>
  <c r="E2295" i="8"/>
  <c r="F2295" i="8"/>
  <c r="D2296" i="8"/>
  <c r="E2296" i="8"/>
  <c r="F2296" i="8"/>
  <c r="D2297" i="8"/>
  <c r="E2297" i="8"/>
  <c r="F2297" i="8"/>
  <c r="D2298" i="8"/>
  <c r="E2298" i="8"/>
  <c r="F2298" i="8"/>
  <c r="D2299" i="8"/>
  <c r="E2299" i="8"/>
  <c r="F2299" i="8"/>
  <c r="D2300" i="8"/>
  <c r="E2300" i="8"/>
  <c r="F2300" i="8"/>
  <c r="D2301" i="8"/>
  <c r="E2301" i="8"/>
  <c r="F2301" i="8"/>
  <c r="D2302" i="8"/>
  <c r="E2302" i="8"/>
  <c r="F2302" i="8"/>
  <c r="D2303" i="8"/>
  <c r="E2303" i="8"/>
  <c r="F2303" i="8"/>
  <c r="D2304" i="8"/>
  <c r="E2304" i="8"/>
  <c r="F2304" i="8"/>
  <c r="D2305" i="8"/>
  <c r="E2305" i="8"/>
  <c r="F2305" i="8"/>
  <c r="D2306" i="8"/>
  <c r="E2306" i="8"/>
  <c r="F2306" i="8"/>
  <c r="D2307" i="8"/>
  <c r="E2307" i="8"/>
  <c r="F2307" i="8"/>
  <c r="D2308" i="8"/>
  <c r="E2308" i="8"/>
  <c r="F2308" i="8"/>
  <c r="D2309" i="8"/>
  <c r="E2309" i="8"/>
  <c r="F2309" i="8"/>
  <c r="D2310" i="8"/>
  <c r="E2310" i="8"/>
  <c r="F2310" i="8"/>
  <c r="D2311" i="8"/>
  <c r="E2311" i="8"/>
  <c r="F2311" i="8"/>
  <c r="F2" i="8"/>
  <c r="E2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" i="8"/>
  <c r="A3" i="8"/>
  <c r="A4" i="8"/>
  <c r="A5" i="8"/>
  <c r="B5" i="8" s="1"/>
  <c r="A6" i="8"/>
  <c r="B6" i="8" s="1"/>
  <c r="A7" i="8"/>
  <c r="B7" i="8" s="1"/>
  <c r="A8" i="8"/>
  <c r="B8" i="8" s="1"/>
  <c r="A9" i="8"/>
  <c r="B9" i="8" s="1"/>
  <c r="A10" i="8"/>
  <c r="B10" i="8" s="1"/>
  <c r="A11" i="8"/>
  <c r="A12" i="8"/>
  <c r="A13" i="8"/>
  <c r="B13" i="8" s="1"/>
  <c r="A14" i="8"/>
  <c r="B14" i="8" s="1"/>
  <c r="A15" i="8"/>
  <c r="A16" i="8"/>
  <c r="B16" i="8" s="1"/>
  <c r="A17" i="8"/>
  <c r="A18" i="8"/>
  <c r="B18" i="8" s="1"/>
  <c r="A19" i="8"/>
  <c r="A20" i="8"/>
  <c r="B20" i="8" s="1"/>
  <c r="A21" i="8"/>
  <c r="B21" i="8" s="1"/>
  <c r="A22" i="8"/>
  <c r="B22" i="8" s="1"/>
  <c r="A23" i="8"/>
  <c r="B23" i="8" s="1"/>
  <c r="A24" i="8"/>
  <c r="A25" i="8"/>
  <c r="B25" i="8" s="1"/>
  <c r="A26" i="8"/>
  <c r="B26" i="8" s="1"/>
  <c r="A27" i="8"/>
  <c r="B27" i="8" s="1"/>
  <c r="A28" i="8"/>
  <c r="A29" i="8"/>
  <c r="A30" i="8"/>
  <c r="B30" i="8" s="1"/>
  <c r="A31" i="8"/>
  <c r="A32" i="8"/>
  <c r="A33" i="8"/>
  <c r="B33" i="8" s="1"/>
  <c r="A34" i="8"/>
  <c r="B34" i="8" s="1"/>
  <c r="A35" i="8"/>
  <c r="B35" i="8" s="1"/>
  <c r="A36" i="8"/>
  <c r="B36" i="8" s="1"/>
  <c r="A37" i="8"/>
  <c r="B37" i="8" s="1"/>
  <c r="A38" i="8"/>
  <c r="B38" i="8" s="1"/>
  <c r="A39" i="8"/>
  <c r="B39" i="8" s="1"/>
  <c r="A40" i="8"/>
  <c r="B40" i="8" s="1"/>
  <c r="A41" i="8"/>
  <c r="B41" i="8" s="1"/>
  <c r="A42" i="8"/>
  <c r="A43" i="8"/>
  <c r="B43" i="8" s="1"/>
  <c r="A44" i="8"/>
  <c r="A45" i="8"/>
  <c r="A46" i="8"/>
  <c r="B46" i="8" s="1"/>
  <c r="A47" i="8"/>
  <c r="B47" i="8" s="1"/>
  <c r="A48" i="8"/>
  <c r="B48" i="8" s="1"/>
  <c r="A49" i="8"/>
  <c r="B49" i="8" s="1"/>
  <c r="A50" i="8"/>
  <c r="B50" i="8" s="1"/>
  <c r="A51" i="8"/>
  <c r="B51" i="8" s="1"/>
  <c r="A52" i="8"/>
  <c r="A53" i="8"/>
  <c r="B53" i="8" s="1"/>
  <c r="A54" i="8"/>
  <c r="B54" i="8" s="1"/>
  <c r="A55" i="8"/>
  <c r="B55" i="8" s="1"/>
  <c r="A56" i="8"/>
  <c r="B56" i="8" s="1"/>
  <c r="A57" i="8"/>
  <c r="A58" i="8"/>
  <c r="A59" i="8"/>
  <c r="A60" i="8"/>
  <c r="A61" i="8"/>
  <c r="A62" i="8"/>
  <c r="B62" i="8" s="1"/>
  <c r="A63" i="8"/>
  <c r="B63" i="8" s="1"/>
  <c r="A64" i="8"/>
  <c r="B64" i="8" s="1"/>
  <c r="A65" i="8"/>
  <c r="B65" i="8" s="1"/>
  <c r="A66" i="8"/>
  <c r="B66" i="8" s="1"/>
  <c r="A67" i="8"/>
  <c r="B67" i="8" s="1"/>
  <c r="A68" i="8"/>
  <c r="B68" i="8" s="1"/>
  <c r="A69" i="8"/>
  <c r="B69" i="8" s="1"/>
  <c r="A70" i="8"/>
  <c r="B70" i="8" s="1"/>
  <c r="A71" i="8"/>
  <c r="A72" i="8"/>
  <c r="B72" i="8" s="1"/>
  <c r="A73" i="8"/>
  <c r="A74" i="8"/>
  <c r="B74" i="8" s="1"/>
  <c r="A75" i="8"/>
  <c r="B75" i="8" s="1"/>
  <c r="A76" i="8"/>
  <c r="B76" i="8" s="1"/>
  <c r="A77" i="8"/>
  <c r="B77" i="8" s="1"/>
  <c r="A78" i="8"/>
  <c r="B78" i="8" s="1"/>
  <c r="A79" i="8"/>
  <c r="B79" i="8" s="1"/>
  <c r="A80" i="8"/>
  <c r="B80" i="8" s="1"/>
  <c r="A81" i="8"/>
  <c r="A82" i="8"/>
  <c r="A83" i="8"/>
  <c r="B83" i="8" s="1"/>
  <c r="A84" i="8"/>
  <c r="A85" i="8"/>
  <c r="A86" i="8"/>
  <c r="B86" i="8" s="1"/>
  <c r="A87" i="8"/>
  <c r="A88" i="8"/>
  <c r="A89" i="8"/>
  <c r="B89" i="8" s="1"/>
  <c r="A90" i="8"/>
  <c r="B90" i="8" s="1"/>
  <c r="A91" i="8"/>
  <c r="B91" i="8" s="1"/>
  <c r="A92" i="8"/>
  <c r="B92" i="8" s="1"/>
  <c r="A93" i="8"/>
  <c r="B93" i="8" s="1"/>
  <c r="A94" i="8"/>
  <c r="B94" i="8" s="1"/>
  <c r="A95" i="8"/>
  <c r="B95" i="8" s="1"/>
  <c r="A96" i="8"/>
  <c r="B96" i="8" s="1"/>
  <c r="A97" i="8"/>
  <c r="B97" i="8" s="1"/>
  <c r="A98" i="8"/>
  <c r="A99" i="8"/>
  <c r="A100" i="8"/>
  <c r="B100" i="8" s="1"/>
  <c r="A101" i="8"/>
  <c r="A102" i="8"/>
  <c r="B102" i="8" s="1"/>
  <c r="A103" i="8"/>
  <c r="A104" i="8"/>
  <c r="B104" i="8" s="1"/>
  <c r="A105" i="8"/>
  <c r="B105" i="8" s="1"/>
  <c r="A106" i="8"/>
  <c r="A107" i="8"/>
  <c r="A108" i="8"/>
  <c r="B108" i="8" s="1"/>
  <c r="A109" i="8"/>
  <c r="A110" i="8"/>
  <c r="B110" i="8" s="1"/>
  <c r="A111" i="8"/>
  <c r="B111" i="8" s="1"/>
  <c r="A112" i="8"/>
  <c r="B112" i="8" s="1"/>
  <c r="A113" i="8"/>
  <c r="A114" i="8"/>
  <c r="A115" i="8"/>
  <c r="A116" i="8"/>
  <c r="B116" i="8" s="1"/>
  <c r="A117" i="8"/>
  <c r="A118" i="8"/>
  <c r="B118" i="8" s="1"/>
  <c r="A119" i="8"/>
  <c r="B119" i="8" s="1"/>
  <c r="A120" i="8"/>
  <c r="B120" i="8" s="1"/>
  <c r="A121" i="8"/>
  <c r="B121" i="8" s="1"/>
  <c r="A122" i="8"/>
  <c r="B122" i="8" s="1"/>
  <c r="A123" i="8"/>
  <c r="B123" i="8" s="1"/>
  <c r="A124" i="8"/>
  <c r="A125" i="8"/>
  <c r="B125" i="8" s="1"/>
  <c r="A126" i="8"/>
  <c r="B126" i="8" s="1"/>
  <c r="A127" i="8"/>
  <c r="A128" i="8"/>
  <c r="B128" i="8" s="1"/>
  <c r="A129" i="8"/>
  <c r="B129" i="8" s="1"/>
  <c r="A130" i="8"/>
  <c r="B130" i="8" s="1"/>
  <c r="A131" i="8"/>
  <c r="B131" i="8" s="1"/>
  <c r="A132" i="8"/>
  <c r="B132" i="8" s="1"/>
  <c r="A133" i="8"/>
  <c r="B133" i="8" s="1"/>
  <c r="A134" i="8"/>
  <c r="B134" i="8" s="1"/>
  <c r="A135" i="8"/>
  <c r="B135" i="8" s="1"/>
  <c r="A136" i="8"/>
  <c r="B136" i="8" s="1"/>
  <c r="A137" i="8"/>
  <c r="B137" i="8" s="1"/>
  <c r="A138" i="8"/>
  <c r="B138" i="8" s="1"/>
  <c r="A139" i="8"/>
  <c r="A140" i="8"/>
  <c r="A141" i="8"/>
  <c r="A142" i="8"/>
  <c r="B142" i="8" s="1"/>
  <c r="A143" i="8"/>
  <c r="A144" i="8"/>
  <c r="A145" i="8"/>
  <c r="B145" i="8" s="1"/>
  <c r="A146" i="8"/>
  <c r="B146" i="8" s="1"/>
  <c r="A147" i="8"/>
  <c r="B147" i="8" s="1"/>
  <c r="A148" i="8"/>
  <c r="B148" i="8" s="1"/>
  <c r="A149" i="8"/>
  <c r="A150" i="8"/>
  <c r="B150" i="8" s="1"/>
  <c r="A151" i="8"/>
  <c r="B151" i="8" s="1"/>
  <c r="A152" i="8"/>
  <c r="B152" i="8" s="1"/>
  <c r="A153" i="8"/>
  <c r="B153" i="8" s="1"/>
  <c r="A154" i="8"/>
  <c r="B154" i="8" s="1"/>
  <c r="A155" i="8"/>
  <c r="A156" i="8"/>
  <c r="B156" i="8" s="1"/>
  <c r="A157" i="8"/>
  <c r="A158" i="8"/>
  <c r="B158" i="8" s="1"/>
  <c r="A159" i="8"/>
  <c r="B159" i="8" s="1"/>
  <c r="A160" i="8"/>
  <c r="B160" i="8" s="1"/>
  <c r="A161" i="8"/>
  <c r="B161" i="8" s="1"/>
  <c r="A162" i="8"/>
  <c r="B162" i="8" s="1"/>
  <c r="A163" i="8"/>
  <c r="B163" i="8" s="1"/>
  <c r="A164" i="8"/>
  <c r="B164" i="8" s="1"/>
  <c r="A165" i="8"/>
  <c r="B165" i="8" s="1"/>
  <c r="A166" i="8"/>
  <c r="B166" i="8" s="1"/>
  <c r="A167" i="8"/>
  <c r="B167" i="8" s="1"/>
  <c r="A168" i="8"/>
  <c r="A169" i="8"/>
  <c r="B169" i="8" s="1"/>
  <c r="A170" i="8"/>
  <c r="A171" i="8"/>
  <c r="B171" i="8" s="1"/>
  <c r="A172" i="8"/>
  <c r="A173" i="8"/>
  <c r="B173" i="8" s="1"/>
  <c r="A174" i="8"/>
  <c r="B174" i="8" s="1"/>
  <c r="A175" i="8"/>
  <c r="B175" i="8" s="1"/>
  <c r="A176" i="8"/>
  <c r="B176" i="8" s="1"/>
  <c r="A177" i="8"/>
  <c r="B177" i="8" s="1"/>
  <c r="A178" i="8"/>
  <c r="A179" i="8"/>
  <c r="B179" i="8" s="1"/>
  <c r="A180" i="8"/>
  <c r="B180" i="8" s="1"/>
  <c r="A181" i="8"/>
  <c r="A182" i="8"/>
  <c r="B182" i="8" s="1"/>
  <c r="A183" i="8"/>
  <c r="B183" i="8" s="1"/>
  <c r="A184" i="8"/>
  <c r="A185" i="8"/>
  <c r="A186" i="8"/>
  <c r="B186" i="8" s="1"/>
  <c r="A187" i="8"/>
  <c r="B187" i="8" s="1"/>
  <c r="A188" i="8"/>
  <c r="B188" i="8" s="1"/>
  <c r="A189" i="8"/>
  <c r="B189" i="8" s="1"/>
  <c r="A190" i="8"/>
  <c r="B190" i="8" s="1"/>
  <c r="A191" i="8"/>
  <c r="B191" i="8" s="1"/>
  <c r="A192" i="8"/>
  <c r="B192" i="8" s="1"/>
  <c r="A193" i="8"/>
  <c r="B193" i="8" s="1"/>
  <c r="A194" i="8"/>
  <c r="A195" i="8"/>
  <c r="B195" i="8" s="1"/>
  <c r="A196" i="8"/>
  <c r="A197" i="8"/>
  <c r="A198" i="8"/>
  <c r="B198" i="8" s="1"/>
  <c r="A199" i="8"/>
  <c r="A200" i="8"/>
  <c r="A201" i="8"/>
  <c r="A202" i="8"/>
  <c r="B202" i="8" s="1"/>
  <c r="A203" i="8"/>
  <c r="B203" i="8" s="1"/>
  <c r="A204" i="8"/>
  <c r="B204" i="8" s="1"/>
  <c r="A205" i="8"/>
  <c r="B205" i="8" s="1"/>
  <c r="A206" i="8"/>
  <c r="B206" i="8" s="1"/>
  <c r="A207" i="8"/>
  <c r="B207" i="8" s="1"/>
  <c r="A208" i="8"/>
  <c r="B208" i="8" s="1"/>
  <c r="A209" i="8"/>
  <c r="B209" i="8" s="1"/>
  <c r="A210" i="8"/>
  <c r="B210" i="8" s="1"/>
  <c r="A211" i="8"/>
  <c r="A212" i="8"/>
  <c r="A213" i="8"/>
  <c r="A214" i="8"/>
  <c r="B214" i="8" s="1"/>
  <c r="A215" i="8"/>
  <c r="B215" i="8" s="1"/>
  <c r="A216" i="8"/>
  <c r="B216" i="8" s="1"/>
  <c r="A217" i="8"/>
  <c r="B217" i="8" s="1"/>
  <c r="A218" i="8"/>
  <c r="B218" i="8" s="1"/>
  <c r="A219" i="8"/>
  <c r="A220" i="8"/>
  <c r="B220" i="8" s="1"/>
  <c r="A221" i="8"/>
  <c r="B221" i="8" s="1"/>
  <c r="A222" i="8"/>
  <c r="B222" i="8" s="1"/>
  <c r="A223" i="8"/>
  <c r="B223" i="8" s="1"/>
  <c r="A224" i="8"/>
  <c r="A225" i="8"/>
  <c r="A226" i="8"/>
  <c r="B226" i="8" s="1"/>
  <c r="A227" i="8"/>
  <c r="B227" i="8" s="1"/>
  <c r="A228" i="8"/>
  <c r="B228" i="8" s="1"/>
  <c r="A229" i="8"/>
  <c r="B229" i="8" s="1"/>
  <c r="A230" i="8"/>
  <c r="B230" i="8" s="1"/>
  <c r="A231" i="8"/>
  <c r="B231" i="8" s="1"/>
  <c r="A232" i="8"/>
  <c r="B232" i="8" s="1"/>
  <c r="A233" i="8"/>
  <c r="B233" i="8" s="1"/>
  <c r="A234" i="8"/>
  <c r="B234" i="8" s="1"/>
  <c r="A235" i="8"/>
  <c r="B235" i="8" s="1"/>
  <c r="A236" i="8"/>
  <c r="B236" i="8" s="1"/>
  <c r="A237" i="8"/>
  <c r="B237" i="8" s="1"/>
  <c r="A238" i="8"/>
  <c r="B238" i="8" s="1"/>
  <c r="A239" i="8"/>
  <c r="A240" i="8"/>
  <c r="B240" i="8" s="1"/>
  <c r="A241" i="8"/>
  <c r="A242" i="8"/>
  <c r="A243" i="8"/>
  <c r="A244" i="8"/>
  <c r="B244" i="8" s="1"/>
  <c r="A245" i="8"/>
  <c r="B245" i="8" s="1"/>
  <c r="A246" i="8"/>
  <c r="B246" i="8" s="1"/>
  <c r="A247" i="8"/>
  <c r="B247" i="8" s="1"/>
  <c r="A248" i="8"/>
  <c r="B248" i="8" s="1"/>
  <c r="A249" i="8"/>
  <c r="B249" i="8" s="1"/>
  <c r="A250" i="8"/>
  <c r="B250" i="8" s="1"/>
  <c r="A251" i="8"/>
  <c r="A252" i="8"/>
  <c r="A253" i="8"/>
  <c r="B253" i="8" s="1"/>
  <c r="A254" i="8"/>
  <c r="B254" i="8" s="1"/>
  <c r="A255" i="8"/>
  <c r="A256" i="8"/>
  <c r="B256" i="8" s="1"/>
  <c r="A257" i="8"/>
  <c r="B257" i="8" s="1"/>
  <c r="A258" i="8"/>
  <c r="B258" i="8" s="1"/>
  <c r="A259" i="8"/>
  <c r="B259" i="8" s="1"/>
  <c r="A260" i="8"/>
  <c r="B260" i="8" s="1"/>
  <c r="A261" i="8"/>
  <c r="B261" i="8" s="1"/>
  <c r="A262" i="8"/>
  <c r="B262" i="8" s="1"/>
  <c r="A263" i="8"/>
  <c r="B263" i="8" s="1"/>
  <c r="A264" i="8"/>
  <c r="B264" i="8" s="1"/>
  <c r="A265" i="8"/>
  <c r="B265" i="8" s="1"/>
  <c r="A266" i="8"/>
  <c r="A267" i="8"/>
  <c r="A268" i="8"/>
  <c r="B268" i="8" s="1"/>
  <c r="A269" i="8"/>
  <c r="B269" i="8" s="1"/>
  <c r="A270" i="8"/>
  <c r="B270" i="8" s="1"/>
  <c r="A271" i="8"/>
  <c r="A272" i="8"/>
  <c r="B272" i="8" s="1"/>
  <c r="A273" i="8"/>
  <c r="B273" i="8" s="1"/>
  <c r="A274" i="8"/>
  <c r="B274" i="8" s="1"/>
  <c r="A275" i="8"/>
  <c r="B275" i="8" s="1"/>
  <c r="A276" i="8"/>
  <c r="B276" i="8" s="1"/>
  <c r="A277" i="8"/>
  <c r="B277" i="8" s="1"/>
  <c r="A278" i="8"/>
  <c r="B278" i="8" s="1"/>
  <c r="A279" i="8"/>
  <c r="B279" i="8" s="1"/>
  <c r="A280" i="8"/>
  <c r="B280" i="8" s="1"/>
  <c r="A281" i="8"/>
  <c r="A282" i="8"/>
  <c r="B282" i="8" s="1"/>
  <c r="A283" i="8"/>
  <c r="A284" i="8"/>
  <c r="A285" i="8"/>
  <c r="B285" i="8" s="1"/>
  <c r="A286" i="8"/>
  <c r="B286" i="8" s="1"/>
  <c r="A287" i="8"/>
  <c r="B287" i="8" s="1"/>
  <c r="A288" i="8"/>
  <c r="B288" i="8" s="1"/>
  <c r="A289" i="8"/>
  <c r="B289" i="8" s="1"/>
  <c r="A290" i="8"/>
  <c r="B290" i="8" s="1"/>
  <c r="A291" i="8"/>
  <c r="B291" i="8" s="1"/>
  <c r="A292" i="8"/>
  <c r="B292" i="8" s="1"/>
  <c r="A293" i="8"/>
  <c r="B293" i="8" s="1"/>
  <c r="A294" i="8"/>
  <c r="B294" i="8" s="1"/>
  <c r="A295" i="8"/>
  <c r="A296" i="8"/>
  <c r="B296" i="8" s="1"/>
  <c r="A297" i="8"/>
  <c r="A298" i="8"/>
  <c r="A299" i="8"/>
  <c r="B299" i="8" s="1"/>
  <c r="A300" i="8"/>
  <c r="B300" i="8" s="1"/>
  <c r="A301" i="8"/>
  <c r="B301" i="8" s="1"/>
  <c r="A302" i="8"/>
  <c r="B302" i="8" s="1"/>
  <c r="A303" i="8"/>
  <c r="B303" i="8" s="1"/>
  <c r="A304" i="8"/>
  <c r="B304" i="8" s="1"/>
  <c r="A305" i="8"/>
  <c r="B305" i="8" s="1"/>
  <c r="A306" i="8"/>
  <c r="B306" i="8" s="1"/>
  <c r="A307" i="8"/>
  <c r="A308" i="8"/>
  <c r="B308" i="8" s="1"/>
  <c r="A309" i="8"/>
  <c r="A310" i="8"/>
  <c r="B310" i="8" s="1"/>
  <c r="A311" i="8"/>
  <c r="B311" i="8" s="1"/>
  <c r="A312" i="8"/>
  <c r="A313" i="8"/>
  <c r="A314" i="8"/>
  <c r="A315" i="8"/>
  <c r="B315" i="8" s="1"/>
  <c r="A316" i="8"/>
  <c r="B316" i="8" s="1"/>
  <c r="A317" i="8"/>
  <c r="B317" i="8" s="1"/>
  <c r="A318" i="8"/>
  <c r="B318" i="8" s="1"/>
  <c r="A319" i="8"/>
  <c r="B319" i="8" s="1"/>
  <c r="A320" i="8"/>
  <c r="B320" i="8" s="1"/>
  <c r="A321" i="8"/>
  <c r="A322" i="8"/>
  <c r="A323" i="8"/>
  <c r="B323" i="8" s="1"/>
  <c r="A324" i="8"/>
  <c r="B324" i="8" s="1"/>
  <c r="A325" i="8"/>
  <c r="A326" i="8"/>
  <c r="B326" i="8" s="1"/>
  <c r="A327" i="8"/>
  <c r="B327" i="8" s="1"/>
  <c r="A328" i="8"/>
  <c r="B328" i="8" s="1"/>
  <c r="A329" i="8"/>
  <c r="B329" i="8" s="1"/>
  <c r="A330" i="8"/>
  <c r="B330" i="8" s="1"/>
  <c r="A331" i="8"/>
  <c r="B331" i="8" s="1"/>
  <c r="A332" i="8"/>
  <c r="B332" i="8" s="1"/>
  <c r="A333" i="8"/>
  <c r="B333" i="8" s="1"/>
  <c r="A334" i="8"/>
  <c r="B334" i="8" s="1"/>
  <c r="A335" i="8"/>
  <c r="B335" i="8" s="1"/>
  <c r="A336" i="8"/>
  <c r="A337" i="8"/>
  <c r="B337" i="8" s="1"/>
  <c r="A338" i="8"/>
  <c r="A339" i="8"/>
  <c r="A340" i="8"/>
  <c r="A341" i="8"/>
  <c r="A342" i="8"/>
  <c r="B342" i="8" s="1"/>
  <c r="A343" i="8"/>
  <c r="B343" i="8" s="1"/>
  <c r="A344" i="8"/>
  <c r="B344" i="8" s="1"/>
  <c r="A345" i="8"/>
  <c r="B345" i="8" s="1"/>
  <c r="A346" i="8"/>
  <c r="B346" i="8" s="1"/>
  <c r="A347" i="8"/>
  <c r="B347" i="8" s="1"/>
  <c r="A348" i="8"/>
  <c r="B348" i="8" s="1"/>
  <c r="A349" i="8"/>
  <c r="B349" i="8" s="1"/>
  <c r="A350" i="8"/>
  <c r="B350" i="8" s="1"/>
  <c r="A351" i="8"/>
  <c r="A352" i="8"/>
  <c r="B352" i="8" s="1"/>
  <c r="A353" i="8"/>
  <c r="B353" i="8" s="1"/>
  <c r="A354" i="8"/>
  <c r="B354" i="8" s="1"/>
  <c r="A355" i="8"/>
  <c r="A356" i="8"/>
  <c r="B356" i="8" s="1"/>
  <c r="A357" i="8"/>
  <c r="B357" i="8" s="1"/>
  <c r="A358" i="8"/>
  <c r="B358" i="8" s="1"/>
  <c r="A359" i="8"/>
  <c r="B359" i="8" s="1"/>
  <c r="A360" i="8"/>
  <c r="B360" i="8" s="1"/>
  <c r="A361" i="8"/>
  <c r="B361" i="8" s="1"/>
  <c r="A362" i="8"/>
  <c r="B362" i="8" s="1"/>
  <c r="A363" i="8"/>
  <c r="B363" i="8" s="1"/>
  <c r="A364" i="8"/>
  <c r="A365" i="8"/>
  <c r="A366" i="8"/>
  <c r="B366" i="8" s="1"/>
  <c r="A367" i="8"/>
  <c r="A368" i="8"/>
  <c r="B368" i="8" s="1"/>
  <c r="A369" i="8"/>
  <c r="B369" i="8" s="1"/>
  <c r="A370" i="8"/>
  <c r="B370" i="8" s="1"/>
  <c r="A371" i="8"/>
  <c r="B371" i="8" s="1"/>
  <c r="A372" i="8"/>
  <c r="B372" i="8" s="1"/>
  <c r="A373" i="8"/>
  <c r="B373" i="8" s="1"/>
  <c r="A374" i="8"/>
  <c r="B374" i="8" s="1"/>
  <c r="A375" i="8"/>
  <c r="B375" i="8" s="1"/>
  <c r="A376" i="8"/>
  <c r="B376" i="8" s="1"/>
  <c r="A377" i="8"/>
  <c r="A378" i="8"/>
  <c r="B378" i="8" s="1"/>
  <c r="A379" i="8"/>
  <c r="A380" i="8"/>
  <c r="A381" i="8"/>
  <c r="A382" i="8"/>
  <c r="B382" i="8" s="1"/>
  <c r="A383" i="8"/>
  <c r="B383" i="8" s="1"/>
  <c r="A384" i="8"/>
  <c r="B384" i="8" s="1"/>
  <c r="A385" i="8"/>
  <c r="B385" i="8" s="1"/>
  <c r="A386" i="8"/>
  <c r="B386" i="8" s="1"/>
  <c r="A387" i="8"/>
  <c r="B387" i="8" s="1"/>
  <c r="A388" i="8"/>
  <c r="B388" i="8" s="1"/>
  <c r="A389" i="8"/>
  <c r="B389" i="8" s="1"/>
  <c r="A390" i="8"/>
  <c r="B390" i="8" s="1"/>
  <c r="A391" i="8"/>
  <c r="A392" i="8"/>
  <c r="A393" i="8"/>
  <c r="A394" i="8"/>
  <c r="B394" i="8" s="1"/>
  <c r="A395" i="8"/>
  <c r="A396" i="8"/>
  <c r="B396" i="8" s="1"/>
  <c r="A397" i="8"/>
  <c r="A398" i="8"/>
  <c r="B398" i="8" s="1"/>
  <c r="A399" i="8"/>
  <c r="B399" i="8" s="1"/>
  <c r="A400" i="8"/>
  <c r="B400" i="8" s="1"/>
  <c r="A401" i="8"/>
  <c r="B401" i="8" s="1"/>
  <c r="A402" i="8"/>
  <c r="B402" i="8" s="1"/>
  <c r="A403" i="8"/>
  <c r="B403" i="8" s="1"/>
  <c r="A404" i="8"/>
  <c r="B404" i="8" s="1"/>
  <c r="A405" i="8"/>
  <c r="B405" i="8" s="1"/>
  <c r="A406" i="8"/>
  <c r="B406" i="8" s="1"/>
  <c r="A407" i="8"/>
  <c r="A408" i="8"/>
  <c r="B408" i="8" s="1"/>
  <c r="A409" i="8"/>
  <c r="B409" i="8" s="1"/>
  <c r="A410" i="8"/>
  <c r="A411" i="8"/>
  <c r="A412" i="8"/>
  <c r="B412" i="8" s="1"/>
  <c r="A413" i="8"/>
  <c r="B413" i="8" s="1"/>
  <c r="A414" i="8"/>
  <c r="B414" i="8" s="1"/>
  <c r="A415" i="8"/>
  <c r="B415" i="8" s="1"/>
  <c r="A416" i="8"/>
  <c r="A417" i="8"/>
  <c r="B417" i="8" s="1"/>
  <c r="A418" i="8"/>
  <c r="B418" i="8" s="1"/>
  <c r="A419" i="8"/>
  <c r="B419" i="8" s="1"/>
  <c r="A420" i="8"/>
  <c r="A421" i="8"/>
  <c r="B421" i="8" s="1"/>
  <c r="A422" i="8"/>
  <c r="B422" i="8" s="1"/>
  <c r="A423" i="8"/>
  <c r="A424" i="8"/>
  <c r="A425" i="8"/>
  <c r="B425" i="8" s="1"/>
  <c r="A426" i="8"/>
  <c r="B426" i="8" s="1"/>
  <c r="A427" i="8"/>
  <c r="B427" i="8" s="1"/>
  <c r="A428" i="8"/>
  <c r="B428" i="8" s="1"/>
  <c r="A429" i="8"/>
  <c r="B429" i="8" s="1"/>
  <c r="A430" i="8"/>
  <c r="B430" i="8" s="1"/>
  <c r="A431" i="8"/>
  <c r="B431" i="8" s="1"/>
  <c r="A432" i="8"/>
  <c r="B432" i="8" s="1"/>
  <c r="A433" i="8"/>
  <c r="B433" i="8" s="1"/>
  <c r="A434" i="8"/>
  <c r="A435" i="8"/>
  <c r="B435" i="8" s="1"/>
  <c r="A436" i="8"/>
  <c r="A437" i="8"/>
  <c r="A438" i="8"/>
  <c r="B438" i="8" s="1"/>
  <c r="A439" i="8"/>
  <c r="B439" i="8" s="1"/>
  <c r="A440" i="8"/>
  <c r="B440" i="8" s="1"/>
  <c r="A441" i="8"/>
  <c r="B441" i="8" s="1"/>
  <c r="A442" i="8"/>
  <c r="A443" i="8"/>
  <c r="A444" i="8"/>
  <c r="B444" i="8" s="1"/>
  <c r="A445" i="8"/>
  <c r="A446" i="8"/>
  <c r="B446" i="8" s="1"/>
  <c r="A447" i="8"/>
  <c r="B447" i="8" s="1"/>
  <c r="A448" i="8"/>
  <c r="A449" i="8"/>
  <c r="A450" i="8"/>
  <c r="B450" i="8" s="1"/>
  <c r="A451" i="8"/>
  <c r="A452" i="8"/>
  <c r="A453" i="8"/>
  <c r="B453" i="8" s="1"/>
  <c r="A454" i="8"/>
  <c r="B454" i="8" s="1"/>
  <c r="A455" i="8"/>
  <c r="B455" i="8" s="1"/>
  <c r="A456" i="8"/>
  <c r="B456" i="8" s="1"/>
  <c r="A457" i="8"/>
  <c r="B457" i="8" s="1"/>
  <c r="A458" i="8"/>
  <c r="B458" i="8" s="1"/>
  <c r="A459" i="8"/>
  <c r="B459" i="8" s="1"/>
  <c r="A460" i="8"/>
  <c r="B460" i="8" s="1"/>
  <c r="A461" i="8"/>
  <c r="B461" i="8" s="1"/>
  <c r="A462" i="8"/>
  <c r="B462" i="8" s="1"/>
  <c r="A463" i="8"/>
  <c r="A464" i="8"/>
  <c r="B464" i="8" s="1"/>
  <c r="A465" i="8"/>
  <c r="A466" i="8"/>
  <c r="B466" i="8" s="1"/>
  <c r="A467" i="8"/>
  <c r="A468" i="8"/>
  <c r="B468" i="8" s="1"/>
  <c r="A469" i="8"/>
  <c r="B469" i="8" s="1"/>
  <c r="A470" i="8"/>
  <c r="B470" i="8" s="1"/>
  <c r="A471" i="8"/>
  <c r="A472" i="8"/>
  <c r="B472" i="8" s="1"/>
  <c r="A473" i="8"/>
  <c r="B473" i="8" s="1"/>
  <c r="A474" i="8"/>
  <c r="B474" i="8" s="1"/>
  <c r="A475" i="8"/>
  <c r="B475" i="8" s="1"/>
  <c r="A476" i="8"/>
  <c r="B476" i="8" s="1"/>
  <c r="A477" i="8"/>
  <c r="A478" i="8"/>
  <c r="B478" i="8" s="1"/>
  <c r="A479" i="8"/>
  <c r="B479" i="8" s="1"/>
  <c r="A480" i="8"/>
  <c r="B480" i="8" s="1"/>
  <c r="A481" i="8"/>
  <c r="B481" i="8" s="1"/>
  <c r="A482" i="8"/>
  <c r="B482" i="8" s="1"/>
  <c r="A483" i="8"/>
  <c r="B483" i="8" s="1"/>
  <c r="A484" i="8"/>
  <c r="B484" i="8" s="1"/>
  <c r="A485" i="8"/>
  <c r="B485" i="8" s="1"/>
  <c r="A486" i="8"/>
  <c r="B486" i="8" s="1"/>
  <c r="A487" i="8"/>
  <c r="B487" i="8" s="1"/>
  <c r="A488" i="8"/>
  <c r="B488" i="8" s="1"/>
  <c r="A489" i="8"/>
  <c r="B489" i="8" s="1"/>
  <c r="A490" i="8"/>
  <c r="B490" i="8" s="1"/>
  <c r="A491" i="8"/>
  <c r="A492" i="8"/>
  <c r="B492" i="8" s="1"/>
  <c r="A493" i="8"/>
  <c r="A494" i="8"/>
  <c r="B494" i="8" s="1"/>
  <c r="A495" i="8"/>
  <c r="A496" i="8"/>
  <c r="B496" i="8" s="1"/>
  <c r="A497" i="8"/>
  <c r="B497" i="8" s="1"/>
  <c r="A498" i="8"/>
  <c r="B498" i="8" s="1"/>
  <c r="A499" i="8"/>
  <c r="B499" i="8" s="1"/>
  <c r="A500" i="8"/>
  <c r="B500" i="8" s="1"/>
  <c r="A501" i="8"/>
  <c r="B501" i="8" s="1"/>
  <c r="A502" i="8"/>
  <c r="B502" i="8" s="1"/>
  <c r="A503" i="8"/>
  <c r="B503" i="8" s="1"/>
  <c r="A504" i="8"/>
  <c r="B504" i="8" s="1"/>
  <c r="A505" i="8"/>
  <c r="B505" i="8" s="1"/>
  <c r="A506" i="8"/>
  <c r="A507" i="8"/>
  <c r="B507" i="8" s="1"/>
  <c r="A508" i="8"/>
  <c r="B508" i="8" s="1"/>
  <c r="A509" i="8"/>
  <c r="A510" i="8"/>
  <c r="B510" i="8" s="1"/>
  <c r="A511" i="8"/>
  <c r="B511" i="8" s="1"/>
  <c r="A512" i="8"/>
  <c r="B512" i="8" s="1"/>
  <c r="A513" i="8"/>
  <c r="B513" i="8" s="1"/>
  <c r="A514" i="8"/>
  <c r="B514" i="8" s="1"/>
  <c r="A515" i="8"/>
  <c r="B515" i="8" s="1"/>
  <c r="A516" i="8"/>
  <c r="B516" i="8" s="1"/>
  <c r="A517" i="8"/>
  <c r="A518" i="8"/>
  <c r="B518" i="8" s="1"/>
  <c r="A519" i="8"/>
  <c r="A520" i="8"/>
  <c r="A521" i="8"/>
  <c r="B521" i="8" s="1"/>
  <c r="A522" i="8"/>
  <c r="B522" i="8" s="1"/>
  <c r="A523" i="8"/>
  <c r="A524" i="8"/>
  <c r="B524" i="8" s="1"/>
  <c r="A525" i="8"/>
  <c r="B525" i="8" s="1"/>
  <c r="A526" i="8"/>
  <c r="B526" i="8" s="1"/>
  <c r="A527" i="8"/>
  <c r="B527" i="8" s="1"/>
  <c r="A528" i="8"/>
  <c r="B528" i="8" s="1"/>
  <c r="A529" i="8"/>
  <c r="B529" i="8" s="1"/>
  <c r="A530" i="8"/>
  <c r="B530" i="8" s="1"/>
  <c r="A531" i="8"/>
  <c r="A532" i="8"/>
  <c r="A533" i="8"/>
  <c r="A534" i="8"/>
  <c r="B534" i="8" s="1"/>
  <c r="A535" i="8"/>
  <c r="A536" i="8"/>
  <c r="B536" i="8" s="1"/>
  <c r="A537" i="8"/>
  <c r="A538" i="8"/>
  <c r="B538" i="8" s="1"/>
  <c r="A539" i="8"/>
  <c r="B539" i="8" s="1"/>
  <c r="A540" i="8"/>
  <c r="B540" i="8" s="1"/>
  <c r="A541" i="8"/>
  <c r="B541" i="8" s="1"/>
  <c r="A542" i="8"/>
  <c r="B542" i="8" s="1"/>
  <c r="A543" i="8"/>
  <c r="B543" i="8" s="1"/>
  <c r="A544" i="8"/>
  <c r="B544" i="8" s="1"/>
  <c r="A545" i="8"/>
  <c r="B545" i="8" s="1"/>
  <c r="A546" i="8"/>
  <c r="B546" i="8" s="1"/>
  <c r="A547" i="8"/>
  <c r="A548" i="8"/>
  <c r="B548" i="8" s="1"/>
  <c r="A549" i="8"/>
  <c r="A550" i="8"/>
  <c r="B550" i="8" s="1"/>
  <c r="A551" i="8"/>
  <c r="A552" i="8"/>
  <c r="B552" i="8" s="1"/>
  <c r="A553" i="8"/>
  <c r="B553" i="8" s="1"/>
  <c r="A554" i="8"/>
  <c r="B554" i="8" s="1"/>
  <c r="A555" i="8"/>
  <c r="B555" i="8" s="1"/>
  <c r="A556" i="8"/>
  <c r="B556" i="8" s="1"/>
  <c r="A557" i="8"/>
  <c r="B557" i="8" s="1"/>
  <c r="A558" i="8"/>
  <c r="B558" i="8" s="1"/>
  <c r="A559" i="8"/>
  <c r="B559" i="8" s="1"/>
  <c r="A560" i="8"/>
  <c r="B560" i="8" s="1"/>
  <c r="A561" i="8"/>
  <c r="A562" i="8"/>
  <c r="B562" i="8" s="1"/>
  <c r="A563" i="8"/>
  <c r="B563" i="8" s="1"/>
  <c r="A564" i="8"/>
  <c r="B564" i="8" s="1"/>
  <c r="A565" i="8"/>
  <c r="A566" i="8"/>
  <c r="B566" i="8" s="1"/>
  <c r="A567" i="8"/>
  <c r="B567" i="8" s="1"/>
  <c r="A568" i="8"/>
  <c r="B568" i="8" s="1"/>
  <c r="A569" i="8"/>
  <c r="B569" i="8" s="1"/>
  <c r="A570" i="8"/>
  <c r="A571" i="8"/>
  <c r="B571" i="8" s="1"/>
  <c r="A572" i="8"/>
  <c r="B572" i="8" s="1"/>
  <c r="A573" i="8"/>
  <c r="B573" i="8" s="1"/>
  <c r="A574" i="8"/>
  <c r="B574" i="8" s="1"/>
  <c r="A575" i="8"/>
  <c r="B575" i="8" s="1"/>
  <c r="A576" i="8"/>
  <c r="B576" i="8" s="1"/>
  <c r="A577" i="8"/>
  <c r="A578" i="8"/>
  <c r="B578" i="8" s="1"/>
  <c r="A579" i="8"/>
  <c r="A580" i="8"/>
  <c r="B580" i="8" s="1"/>
  <c r="A581" i="8"/>
  <c r="B581" i="8" s="1"/>
  <c r="A582" i="8"/>
  <c r="B582" i="8" s="1"/>
  <c r="A583" i="8"/>
  <c r="B583" i="8" s="1"/>
  <c r="A584" i="8"/>
  <c r="B584" i="8" s="1"/>
  <c r="A585" i="8"/>
  <c r="B585" i="8" s="1"/>
  <c r="A586" i="8"/>
  <c r="B586" i="8" s="1"/>
  <c r="A587" i="8"/>
  <c r="B587" i="8" s="1"/>
  <c r="A588" i="8"/>
  <c r="B588" i="8" s="1"/>
  <c r="A589" i="8"/>
  <c r="A590" i="8"/>
  <c r="B590" i="8" s="1"/>
  <c r="A591" i="8"/>
  <c r="A592" i="8"/>
  <c r="A593" i="8"/>
  <c r="A594" i="8"/>
  <c r="B594" i="8" s="1"/>
  <c r="A595" i="8"/>
  <c r="B595" i="8" s="1"/>
  <c r="A596" i="8"/>
  <c r="B596" i="8" s="1"/>
  <c r="A597" i="8"/>
  <c r="B597" i="8" s="1"/>
  <c r="A598" i="8"/>
  <c r="B598" i="8" s="1"/>
  <c r="A599" i="8"/>
  <c r="B599" i="8" s="1"/>
  <c r="A600" i="8"/>
  <c r="B600" i="8" s="1"/>
  <c r="A601" i="8"/>
  <c r="B601" i="8" s="1"/>
  <c r="A602" i="8"/>
  <c r="A603" i="8"/>
  <c r="B603" i="8" s="1"/>
  <c r="A604" i="8"/>
  <c r="A605" i="8"/>
  <c r="B605" i="8" s="1"/>
  <c r="A606" i="8"/>
  <c r="B606" i="8" s="1"/>
  <c r="A607" i="8"/>
  <c r="B607" i="8" s="1"/>
  <c r="A608" i="8"/>
  <c r="B608" i="8" s="1"/>
  <c r="A609" i="8"/>
  <c r="B609" i="8" s="1"/>
  <c r="A610" i="8"/>
  <c r="B610" i="8" s="1"/>
  <c r="A611" i="8"/>
  <c r="B611" i="8" s="1"/>
  <c r="A612" i="8"/>
  <c r="B612" i="8" s="1"/>
  <c r="A613" i="8"/>
  <c r="B613" i="8" s="1"/>
  <c r="A614" i="8"/>
  <c r="B614" i="8" s="1"/>
  <c r="A615" i="8"/>
  <c r="B615" i="8" s="1"/>
  <c r="A616" i="8"/>
  <c r="A617" i="8"/>
  <c r="A618" i="8"/>
  <c r="B618" i="8" s="1"/>
  <c r="A619" i="8"/>
  <c r="A620" i="8"/>
  <c r="A621" i="8"/>
  <c r="B621" i="8" s="1"/>
  <c r="A622" i="8"/>
  <c r="B622" i="8" s="1"/>
  <c r="A623" i="8"/>
  <c r="B623" i="8" s="1"/>
  <c r="A624" i="8"/>
  <c r="A625" i="8"/>
  <c r="B625" i="8" s="1"/>
  <c r="A626" i="8"/>
  <c r="B626" i="8" s="1"/>
  <c r="A627" i="8"/>
  <c r="B627" i="8" s="1"/>
  <c r="A628" i="8"/>
  <c r="B628" i="8" s="1"/>
  <c r="A629" i="8"/>
  <c r="B629" i="8" s="1"/>
  <c r="A630" i="8"/>
  <c r="B630" i="8" s="1"/>
  <c r="A631" i="8"/>
  <c r="A632" i="8"/>
  <c r="B632" i="8" s="1"/>
  <c r="A633" i="8"/>
  <c r="A634" i="8"/>
  <c r="B634" i="8" s="1"/>
  <c r="A635" i="8"/>
  <c r="B635" i="8" s="1"/>
  <c r="A636" i="8"/>
  <c r="B636" i="8" s="1"/>
  <c r="A637" i="8"/>
  <c r="B637" i="8" s="1"/>
  <c r="A638" i="8"/>
  <c r="B638" i="8" s="1"/>
  <c r="A639" i="8"/>
  <c r="B639" i="8" s="1"/>
  <c r="A640" i="8"/>
  <c r="A641" i="8"/>
  <c r="B641" i="8" s="1"/>
  <c r="A642" i="8"/>
  <c r="B642" i="8" s="1"/>
  <c r="A643" i="8"/>
  <c r="B643" i="8" s="1"/>
  <c r="A644" i="8"/>
  <c r="A645" i="8"/>
  <c r="B645" i="8" s="1"/>
  <c r="A646" i="8"/>
  <c r="B646" i="8" s="1"/>
  <c r="A647" i="8"/>
  <c r="B647" i="8" s="1"/>
  <c r="A648" i="8"/>
  <c r="A649" i="8"/>
  <c r="B649" i="8" s="1"/>
  <c r="A650" i="8"/>
  <c r="A651" i="8"/>
  <c r="B651" i="8" s="1"/>
  <c r="A652" i="8"/>
  <c r="B652" i="8" s="1"/>
  <c r="A653" i="8"/>
  <c r="B653" i="8" s="1"/>
  <c r="A654" i="8"/>
  <c r="B654" i="8" s="1"/>
  <c r="A655" i="8"/>
  <c r="B655" i="8" s="1"/>
  <c r="A656" i="8"/>
  <c r="B656" i="8" s="1"/>
  <c r="A657" i="8"/>
  <c r="B657" i="8" s="1"/>
  <c r="A658" i="8"/>
  <c r="A659" i="8"/>
  <c r="A660" i="8"/>
  <c r="A661" i="8"/>
  <c r="A662" i="8"/>
  <c r="B662" i="8" s="1"/>
  <c r="A663" i="8"/>
  <c r="A664" i="8"/>
  <c r="B664" i="8" s="1"/>
  <c r="A665" i="8"/>
  <c r="B665" i="8" s="1"/>
  <c r="A666" i="8"/>
  <c r="B666" i="8" s="1"/>
  <c r="A667" i="8"/>
  <c r="B667" i="8" s="1"/>
  <c r="A668" i="8"/>
  <c r="B668" i="8" s="1"/>
  <c r="A669" i="8"/>
  <c r="B669" i="8" s="1"/>
  <c r="A670" i="8"/>
  <c r="B670" i="8" s="1"/>
  <c r="A671" i="8"/>
  <c r="A672" i="8"/>
  <c r="A673" i="8"/>
  <c r="B673" i="8" s="1"/>
  <c r="A674" i="8"/>
  <c r="B674" i="8" s="1"/>
  <c r="A675" i="8"/>
  <c r="A676" i="8"/>
  <c r="A677" i="8"/>
  <c r="B677" i="8" s="1"/>
  <c r="A678" i="8"/>
  <c r="B678" i="8" s="1"/>
  <c r="A679" i="8"/>
  <c r="B679" i="8" s="1"/>
  <c r="A680" i="8"/>
  <c r="B680" i="8" s="1"/>
  <c r="A681" i="8"/>
  <c r="B681" i="8" s="1"/>
  <c r="A682" i="8"/>
  <c r="B682" i="8" s="1"/>
  <c r="A683" i="8"/>
  <c r="B683" i="8" s="1"/>
  <c r="A684" i="8"/>
  <c r="B684" i="8" s="1"/>
  <c r="A685" i="8"/>
  <c r="B685" i="8" s="1"/>
  <c r="A686" i="8"/>
  <c r="B686" i="8" s="1"/>
  <c r="A687" i="8"/>
  <c r="A688" i="8"/>
  <c r="B688" i="8" s="1"/>
  <c r="A689" i="8"/>
  <c r="B689" i="8" s="1"/>
  <c r="A690" i="8"/>
  <c r="A691" i="8"/>
  <c r="B691" i="8" s="1"/>
  <c r="A692" i="8"/>
  <c r="B692" i="8" s="1"/>
  <c r="A693" i="8"/>
  <c r="B693" i="8" s="1"/>
  <c r="A694" i="8"/>
  <c r="B694" i="8" s="1"/>
  <c r="A695" i="8"/>
  <c r="B695" i="8" s="1"/>
  <c r="A696" i="8"/>
  <c r="A697" i="8"/>
  <c r="B697" i="8" s="1"/>
  <c r="A698" i="8"/>
  <c r="B698" i="8" s="1"/>
  <c r="A699" i="8"/>
  <c r="B699" i="8" s="1"/>
  <c r="A700" i="8"/>
  <c r="A701" i="8"/>
  <c r="B701" i="8" s="1"/>
  <c r="A702" i="8"/>
  <c r="B702" i="8" s="1"/>
  <c r="A703" i="8"/>
  <c r="A704" i="8"/>
  <c r="B704" i="8" s="1"/>
  <c r="A705" i="8"/>
  <c r="B705" i="8" s="1"/>
  <c r="A706" i="8"/>
  <c r="B706" i="8" s="1"/>
  <c r="A707" i="8"/>
  <c r="B707" i="8" s="1"/>
  <c r="A708" i="8"/>
  <c r="B708" i="8" s="1"/>
  <c r="A709" i="8"/>
  <c r="B709" i="8" s="1"/>
  <c r="A710" i="8"/>
  <c r="B710" i="8" s="1"/>
  <c r="A711" i="8"/>
  <c r="B711" i="8" s="1"/>
  <c r="A712" i="8"/>
  <c r="B712" i="8" s="1"/>
  <c r="A713" i="8"/>
  <c r="B713" i="8" s="1"/>
  <c r="A714" i="8"/>
  <c r="B714" i="8" s="1"/>
  <c r="A715" i="8"/>
  <c r="A716" i="8"/>
  <c r="B716" i="8" s="1"/>
  <c r="A717" i="8"/>
  <c r="A718" i="8"/>
  <c r="B718" i="8" s="1"/>
  <c r="A719" i="8"/>
  <c r="B719" i="8" s="1"/>
  <c r="A720" i="8"/>
  <c r="B720" i="8" s="1"/>
  <c r="A721" i="8"/>
  <c r="B721" i="8" s="1"/>
  <c r="A722" i="8"/>
  <c r="A723" i="8"/>
  <c r="B723" i="8" s="1"/>
  <c r="A724" i="8"/>
  <c r="B724" i="8" s="1"/>
  <c r="A725" i="8"/>
  <c r="B725" i="8" s="1"/>
  <c r="A726" i="8"/>
  <c r="B726" i="8" s="1"/>
  <c r="A727" i="8"/>
  <c r="B727" i="8" s="1"/>
  <c r="A728" i="8"/>
  <c r="A729" i="8"/>
  <c r="A730" i="8"/>
  <c r="A731" i="8"/>
  <c r="B731" i="8" s="1"/>
  <c r="A732" i="8"/>
  <c r="B732" i="8" s="1"/>
  <c r="A733" i="8"/>
  <c r="A734" i="8"/>
  <c r="B734" i="8" s="1"/>
  <c r="A735" i="8"/>
  <c r="B735" i="8" s="1"/>
  <c r="A736" i="8"/>
  <c r="B736" i="8" s="1"/>
  <c r="A737" i="8"/>
  <c r="B737" i="8" s="1"/>
  <c r="A738" i="8"/>
  <c r="B738" i="8" s="1"/>
  <c r="A739" i="8"/>
  <c r="B739" i="8" s="1"/>
  <c r="A740" i="8"/>
  <c r="B740" i="8" s="1"/>
  <c r="A741" i="8"/>
  <c r="A742" i="8"/>
  <c r="B742" i="8" s="1"/>
  <c r="A743" i="8"/>
  <c r="B743" i="8" s="1"/>
  <c r="A744" i="8"/>
  <c r="A745" i="8"/>
  <c r="A746" i="8"/>
  <c r="B746" i="8" s="1"/>
  <c r="A747" i="8"/>
  <c r="A748" i="8"/>
  <c r="A749" i="8"/>
  <c r="B749" i="8" s="1"/>
  <c r="A750" i="8"/>
  <c r="B750" i="8" s="1"/>
  <c r="A751" i="8"/>
  <c r="B751" i="8" s="1"/>
  <c r="A752" i="8"/>
  <c r="B752" i="8" s="1"/>
  <c r="A753" i="8"/>
  <c r="B753" i="8" s="1"/>
  <c r="A754" i="8"/>
  <c r="B754" i="8" s="1"/>
  <c r="A755" i="8"/>
  <c r="B755" i="8" s="1"/>
  <c r="A756" i="8"/>
  <c r="B756" i="8" s="1"/>
  <c r="A757" i="8"/>
  <c r="B757" i="8" s="1"/>
  <c r="A758" i="8"/>
  <c r="B758" i="8" s="1"/>
  <c r="A759" i="8"/>
  <c r="A760" i="8"/>
  <c r="A761" i="8"/>
  <c r="B761" i="8" s="1"/>
  <c r="A762" i="8"/>
  <c r="B762" i="8" s="1"/>
  <c r="A763" i="8"/>
  <c r="B763" i="8" s="1"/>
  <c r="A764" i="8"/>
  <c r="B764" i="8" s="1"/>
  <c r="A765" i="8"/>
  <c r="B765" i="8" s="1"/>
  <c r="A766" i="8"/>
  <c r="B766" i="8" s="1"/>
  <c r="A767" i="8"/>
  <c r="B767" i="8" s="1"/>
  <c r="A768" i="8"/>
  <c r="B768" i="8" s="1"/>
  <c r="A769" i="8"/>
  <c r="B769" i="8" s="1"/>
  <c r="A770" i="8"/>
  <c r="A771" i="8"/>
  <c r="A772" i="8"/>
  <c r="B772" i="8" s="1"/>
  <c r="A773" i="8"/>
  <c r="B773" i="8" s="1"/>
  <c r="A774" i="8"/>
  <c r="B774" i="8" s="1"/>
  <c r="A775" i="8"/>
  <c r="B775" i="8" s="1"/>
  <c r="A776" i="8"/>
  <c r="A777" i="8"/>
  <c r="B777" i="8" s="1"/>
  <c r="A778" i="8"/>
  <c r="B778" i="8" s="1"/>
  <c r="A779" i="8"/>
  <c r="B779" i="8" s="1"/>
  <c r="A780" i="8"/>
  <c r="B780" i="8" s="1"/>
  <c r="A781" i="8"/>
  <c r="B781" i="8" s="1"/>
  <c r="A782" i="8"/>
  <c r="B782" i="8" s="1"/>
  <c r="A783" i="8"/>
  <c r="B783" i="8" s="1"/>
  <c r="A784" i="8"/>
  <c r="B784" i="8" s="1"/>
  <c r="A785" i="8"/>
  <c r="B785" i="8" s="1"/>
  <c r="A786" i="8"/>
  <c r="A787" i="8"/>
  <c r="A788" i="8"/>
  <c r="B788" i="8" s="1"/>
  <c r="A789" i="8"/>
  <c r="A790" i="8"/>
  <c r="B790" i="8" s="1"/>
  <c r="A791" i="8"/>
  <c r="B791" i="8" s="1"/>
  <c r="A792" i="8"/>
  <c r="B792" i="8" s="1"/>
  <c r="A793" i="8"/>
  <c r="B793" i="8" s="1"/>
  <c r="A794" i="8"/>
  <c r="B794" i="8" s="1"/>
  <c r="A795" i="8"/>
  <c r="B795" i="8" s="1"/>
  <c r="A796" i="8"/>
  <c r="B796" i="8" s="1"/>
  <c r="A797" i="8"/>
  <c r="B797" i="8" s="1"/>
  <c r="A798" i="8"/>
  <c r="B798" i="8" s="1"/>
  <c r="A799" i="8"/>
  <c r="A800" i="8"/>
  <c r="B800" i="8" s="1"/>
  <c r="A801" i="8"/>
  <c r="A802" i="8"/>
  <c r="B802" i="8" s="1"/>
  <c r="A803" i="8"/>
  <c r="B803" i="8" s="1"/>
  <c r="A804" i="8"/>
  <c r="B804" i="8" s="1"/>
  <c r="A805" i="8"/>
  <c r="B805" i="8" s="1"/>
  <c r="A806" i="8"/>
  <c r="B806" i="8" s="1"/>
  <c r="A807" i="8"/>
  <c r="B807" i="8" s="1"/>
  <c r="A808" i="8"/>
  <c r="B808" i="8" s="1"/>
  <c r="A809" i="8"/>
  <c r="B809" i="8" s="1"/>
  <c r="A810" i="8"/>
  <c r="B810" i="8" s="1"/>
  <c r="A811" i="8"/>
  <c r="A812" i="8"/>
  <c r="B812" i="8" s="1"/>
  <c r="A813" i="8"/>
  <c r="A814" i="8"/>
  <c r="B814" i="8" s="1"/>
  <c r="A815" i="8"/>
  <c r="B815" i="8" s="1"/>
  <c r="A816" i="8"/>
  <c r="B816" i="8" s="1"/>
  <c r="A817" i="8"/>
  <c r="A818" i="8"/>
  <c r="B818" i="8" s="1"/>
  <c r="A819" i="8"/>
  <c r="B819" i="8" s="1"/>
  <c r="A820" i="8"/>
  <c r="B820" i="8" s="1"/>
  <c r="A821" i="8"/>
  <c r="B821" i="8" s="1"/>
  <c r="A822" i="8"/>
  <c r="B822" i="8" s="1"/>
  <c r="A823" i="8"/>
  <c r="B823" i="8" s="1"/>
  <c r="A824" i="8"/>
  <c r="B824" i="8" s="1"/>
  <c r="A825" i="8"/>
  <c r="B825" i="8" s="1"/>
  <c r="A826" i="8"/>
  <c r="B826" i="8" s="1"/>
  <c r="A827" i="8"/>
  <c r="A828" i="8"/>
  <c r="B828" i="8" s="1"/>
  <c r="A829" i="8"/>
  <c r="A830" i="8"/>
  <c r="B830" i="8" s="1"/>
  <c r="A831" i="8"/>
  <c r="A832" i="8"/>
  <c r="A833" i="8"/>
  <c r="B833" i="8" s="1"/>
  <c r="A834" i="8"/>
  <c r="B834" i="8" s="1"/>
  <c r="A835" i="8"/>
  <c r="B835" i="8" s="1"/>
  <c r="A836" i="8"/>
  <c r="B836" i="8" s="1"/>
  <c r="A837" i="8"/>
  <c r="B837" i="8" s="1"/>
  <c r="A838" i="8"/>
  <c r="B838" i="8" s="1"/>
  <c r="A839" i="8"/>
  <c r="B839" i="8" s="1"/>
  <c r="A840" i="8"/>
  <c r="A841" i="8"/>
  <c r="A842" i="8"/>
  <c r="A843" i="8"/>
  <c r="B843" i="8" s="1"/>
  <c r="A844" i="8"/>
  <c r="B844" i="8" s="1"/>
  <c r="A845" i="8"/>
  <c r="A846" i="8"/>
  <c r="B846" i="8" s="1"/>
  <c r="A847" i="8"/>
  <c r="B847" i="8" s="1"/>
  <c r="A848" i="8"/>
  <c r="B848" i="8" s="1"/>
  <c r="A849" i="8"/>
  <c r="B849" i="8" s="1"/>
  <c r="A850" i="8"/>
  <c r="B850" i="8" s="1"/>
  <c r="A851" i="8"/>
  <c r="B851" i="8" s="1"/>
  <c r="A852" i="8"/>
  <c r="B852" i="8" s="1"/>
  <c r="A853" i="8"/>
  <c r="B853" i="8" s="1"/>
  <c r="A854" i="8"/>
  <c r="B854" i="8" s="1"/>
  <c r="A855" i="8"/>
  <c r="A856" i="8"/>
  <c r="B856" i="8" s="1"/>
  <c r="A857" i="8"/>
  <c r="A858" i="8"/>
  <c r="A859" i="8"/>
  <c r="B859" i="8" s="1"/>
  <c r="A860" i="8"/>
  <c r="B860" i="8" s="1"/>
  <c r="A861" i="8"/>
  <c r="B861" i="8" s="1"/>
  <c r="A862" i="8"/>
  <c r="B862" i="8" s="1"/>
  <c r="A863" i="8"/>
  <c r="B863" i="8" s="1"/>
  <c r="A864" i="8"/>
  <c r="B864" i="8" s="1"/>
  <c r="A865" i="8"/>
  <c r="B865" i="8" s="1"/>
  <c r="A866" i="8"/>
  <c r="B866" i="8" s="1"/>
  <c r="A867" i="8"/>
  <c r="B867" i="8" s="1"/>
  <c r="A868" i="8"/>
  <c r="B868" i="8" s="1"/>
  <c r="A869" i="8"/>
  <c r="A870" i="8"/>
  <c r="B870" i="8" s="1"/>
  <c r="A871" i="8"/>
  <c r="A872" i="8"/>
  <c r="A873" i="8"/>
  <c r="A874" i="8"/>
  <c r="B874" i="8" s="1"/>
  <c r="A875" i="8"/>
  <c r="B875" i="8" s="1"/>
  <c r="A876" i="8"/>
  <c r="B876" i="8" s="1"/>
  <c r="A877" i="8"/>
  <c r="A878" i="8"/>
  <c r="B878" i="8" s="1"/>
  <c r="A879" i="8"/>
  <c r="B879" i="8" s="1"/>
  <c r="A880" i="8"/>
  <c r="B880" i="8" s="1"/>
  <c r="A881" i="8"/>
  <c r="B881" i="8" s="1"/>
  <c r="A882" i="8"/>
  <c r="B882" i="8" s="1"/>
  <c r="A883" i="8"/>
  <c r="B883" i="8" s="1"/>
  <c r="A884" i="8"/>
  <c r="B884" i="8" s="1"/>
  <c r="A885" i="8"/>
  <c r="B885" i="8" s="1"/>
  <c r="A886" i="8"/>
  <c r="B886" i="8" s="1"/>
  <c r="A887" i="8"/>
  <c r="A888" i="8"/>
  <c r="B888" i="8" s="1"/>
  <c r="A889" i="8"/>
  <c r="B889" i="8" s="1"/>
  <c r="A890" i="8"/>
  <c r="B890" i="8" s="1"/>
  <c r="A891" i="8"/>
  <c r="B891" i="8" s="1"/>
  <c r="A892" i="8"/>
  <c r="B892" i="8" s="1"/>
  <c r="A893" i="8"/>
  <c r="B893" i="8" s="1"/>
  <c r="A894" i="8"/>
  <c r="B894" i="8" s="1"/>
  <c r="A895" i="8"/>
  <c r="B895" i="8" s="1"/>
  <c r="A896" i="8"/>
  <c r="A897" i="8"/>
  <c r="A898" i="8"/>
  <c r="B898" i="8" s="1"/>
  <c r="A899" i="8"/>
  <c r="B899" i="8" s="1"/>
  <c r="A900" i="8"/>
  <c r="B900" i="8" s="1"/>
  <c r="A901" i="8"/>
  <c r="B901" i="8" s="1"/>
  <c r="A902" i="8"/>
  <c r="B902" i="8" s="1"/>
  <c r="A903" i="8"/>
  <c r="B903" i="8" s="1"/>
  <c r="A904" i="8"/>
  <c r="B904" i="8" s="1"/>
  <c r="A905" i="8"/>
  <c r="B905" i="8" s="1"/>
  <c r="A906" i="8"/>
  <c r="A907" i="8"/>
  <c r="B907" i="8" s="1"/>
  <c r="A908" i="8"/>
  <c r="B908" i="8" s="1"/>
  <c r="A909" i="8"/>
  <c r="B909" i="8" s="1"/>
  <c r="A910" i="8"/>
  <c r="B910" i="8" s="1"/>
  <c r="A911" i="8"/>
  <c r="B911" i="8" s="1"/>
  <c r="A912" i="8"/>
  <c r="A913" i="8"/>
  <c r="A914" i="8"/>
  <c r="A915" i="8"/>
  <c r="B915" i="8" s="1"/>
  <c r="A916" i="8"/>
  <c r="B916" i="8" s="1"/>
  <c r="A917" i="8"/>
  <c r="B917" i="8" s="1"/>
  <c r="A918" i="8"/>
  <c r="B918" i="8" s="1"/>
  <c r="A919" i="8"/>
  <c r="B919" i="8" s="1"/>
  <c r="A920" i="8"/>
  <c r="B920" i="8" s="1"/>
  <c r="A921" i="8"/>
  <c r="B921" i="8" s="1"/>
  <c r="A922" i="8"/>
  <c r="B922" i="8" s="1"/>
  <c r="A923" i="8"/>
  <c r="B923" i="8" s="1"/>
  <c r="A924" i="8"/>
  <c r="B924" i="8" s="1"/>
  <c r="A925" i="8"/>
  <c r="A926" i="8"/>
  <c r="B926" i="8" s="1"/>
  <c r="A927" i="8"/>
  <c r="A928" i="8"/>
  <c r="B928" i="8" s="1"/>
  <c r="A929" i="8"/>
  <c r="B929" i="8" s="1"/>
  <c r="A930" i="8"/>
  <c r="B930" i="8" s="1"/>
  <c r="A931" i="8"/>
  <c r="B931" i="8" s="1"/>
  <c r="A932" i="8"/>
  <c r="B932" i="8" s="1"/>
  <c r="A933" i="8"/>
  <c r="A934" i="8"/>
  <c r="B934" i="8" s="1"/>
  <c r="A935" i="8"/>
  <c r="B935" i="8" s="1"/>
  <c r="A936" i="8"/>
  <c r="B936" i="8" s="1"/>
  <c r="A937" i="8"/>
  <c r="B937" i="8" s="1"/>
  <c r="A938" i="8"/>
  <c r="A939" i="8"/>
  <c r="A940" i="8"/>
  <c r="B940" i="8" s="1"/>
  <c r="A941" i="8"/>
  <c r="A942" i="8"/>
  <c r="B942" i="8" s="1"/>
  <c r="A943" i="8"/>
  <c r="B943" i="8" s="1"/>
  <c r="A944" i="8"/>
  <c r="B944" i="8" s="1"/>
  <c r="A945" i="8"/>
  <c r="B945" i="8" s="1"/>
  <c r="A946" i="8"/>
  <c r="B946" i="8" s="1"/>
  <c r="A947" i="8"/>
  <c r="B947" i="8" s="1"/>
  <c r="A948" i="8"/>
  <c r="B948" i="8" s="1"/>
  <c r="A949" i="8"/>
  <c r="B949" i="8" s="1"/>
  <c r="A950" i="8"/>
  <c r="B950" i="8" s="1"/>
  <c r="A951" i="8"/>
  <c r="B951" i="8" s="1"/>
  <c r="A952" i="8"/>
  <c r="A953" i="8"/>
  <c r="A954" i="8"/>
  <c r="B954" i="8" s="1"/>
  <c r="A955" i="8"/>
  <c r="A956" i="8"/>
  <c r="A957" i="8"/>
  <c r="A958" i="8"/>
  <c r="B958" i="8" s="1"/>
  <c r="A959" i="8"/>
  <c r="B959" i="8" s="1"/>
  <c r="A960" i="8"/>
  <c r="B960" i="8" s="1"/>
  <c r="A961" i="8"/>
  <c r="B961" i="8" s="1"/>
  <c r="A962" i="8"/>
  <c r="A963" i="8"/>
  <c r="B963" i="8" s="1"/>
  <c r="A964" i="8"/>
  <c r="B964" i="8" s="1"/>
  <c r="A965" i="8"/>
  <c r="B965" i="8" s="1"/>
  <c r="A966" i="8"/>
  <c r="B966" i="8" s="1"/>
  <c r="A967" i="8"/>
  <c r="B967" i="8" s="1"/>
  <c r="A968" i="8"/>
  <c r="B968" i="8" s="1"/>
  <c r="A969" i="8"/>
  <c r="B969" i="8" s="1"/>
  <c r="A970" i="8"/>
  <c r="B970" i="8" s="1"/>
  <c r="A971" i="8"/>
  <c r="B971" i="8" s="1"/>
  <c r="A972" i="8"/>
  <c r="B972" i="8" s="1"/>
  <c r="A973" i="8"/>
  <c r="B973" i="8" s="1"/>
  <c r="A974" i="8"/>
  <c r="B974" i="8" s="1"/>
  <c r="A975" i="8"/>
  <c r="B975" i="8" s="1"/>
  <c r="A976" i="8"/>
  <c r="A977" i="8"/>
  <c r="B977" i="8" s="1"/>
  <c r="A978" i="8"/>
  <c r="B978" i="8" s="1"/>
  <c r="A979" i="8"/>
  <c r="B979" i="8" s="1"/>
  <c r="A980" i="8"/>
  <c r="A981" i="8"/>
  <c r="A982" i="8"/>
  <c r="B982" i="8" s="1"/>
  <c r="A983" i="8"/>
  <c r="A984" i="8"/>
  <c r="B984" i="8" s="1"/>
  <c r="A985" i="8"/>
  <c r="A986" i="8"/>
  <c r="B986" i="8" s="1"/>
  <c r="A987" i="8"/>
  <c r="B987" i="8" s="1"/>
  <c r="A988" i="8"/>
  <c r="B988" i="8" s="1"/>
  <c r="A989" i="8"/>
  <c r="B989" i="8" s="1"/>
  <c r="A990" i="8"/>
  <c r="B990" i="8" s="1"/>
  <c r="A991" i="8"/>
  <c r="B991" i="8" s="1"/>
  <c r="A992" i="8"/>
  <c r="B992" i="8" s="1"/>
  <c r="A993" i="8"/>
  <c r="A994" i="8"/>
  <c r="B994" i="8" s="1"/>
  <c r="A995" i="8"/>
  <c r="B995" i="8" s="1"/>
  <c r="A996" i="8"/>
  <c r="A997" i="8"/>
  <c r="A998" i="8"/>
  <c r="B998" i="8" s="1"/>
  <c r="A999" i="8"/>
  <c r="B999" i="8" s="1"/>
  <c r="A1000" i="8"/>
  <c r="B1000" i="8" s="1"/>
  <c r="A1001" i="8"/>
  <c r="B1001" i="8" s="1"/>
  <c r="A1002" i="8"/>
  <c r="B1002" i="8" s="1"/>
  <c r="A1003" i="8"/>
  <c r="B1003" i="8" s="1"/>
  <c r="A1004" i="8"/>
  <c r="B1004" i="8" s="1"/>
  <c r="A1005" i="8"/>
  <c r="B1005" i="8" s="1"/>
  <c r="A1006" i="8"/>
  <c r="B1006" i="8" s="1"/>
  <c r="A1007" i="8"/>
  <c r="B1007" i="8" s="1"/>
  <c r="A1008" i="8"/>
  <c r="B1008" i="8" s="1"/>
  <c r="A1009" i="8"/>
  <c r="B1009" i="8" s="1"/>
  <c r="A1010" i="8"/>
  <c r="A1011" i="8"/>
  <c r="B1011" i="8" s="1"/>
  <c r="A1012" i="8"/>
  <c r="A1013" i="8"/>
  <c r="B1013" i="8" s="1"/>
  <c r="A1014" i="8"/>
  <c r="B1014" i="8" s="1"/>
  <c r="A1015" i="8"/>
  <c r="B1015" i="8" s="1"/>
  <c r="A1016" i="8"/>
  <c r="B1016" i="8" s="1"/>
  <c r="A1017" i="8"/>
  <c r="B1017" i="8" s="1"/>
  <c r="A1018" i="8"/>
  <c r="B1018" i="8" s="1"/>
  <c r="A1019" i="8"/>
  <c r="B1019" i="8" s="1"/>
  <c r="A1020" i="8"/>
  <c r="B1020" i="8" s="1"/>
  <c r="A1021" i="8"/>
  <c r="A1022" i="8"/>
  <c r="B1022" i="8" s="1"/>
  <c r="A1023" i="8"/>
  <c r="A1024" i="8"/>
  <c r="B1024" i="8" s="1"/>
  <c r="A1025" i="8"/>
  <c r="A1026" i="8"/>
  <c r="A1027" i="8"/>
  <c r="A1028" i="8"/>
  <c r="B1028" i="8" s="1"/>
  <c r="A1029" i="8"/>
  <c r="B1029" i="8" s="1"/>
  <c r="A1030" i="8"/>
  <c r="B1030" i="8" s="1"/>
  <c r="A1031" i="8"/>
  <c r="B1031" i="8" s="1"/>
  <c r="A1032" i="8"/>
  <c r="B1032" i="8" s="1"/>
  <c r="A1033" i="8"/>
  <c r="B1033" i="8" s="1"/>
  <c r="A1034" i="8"/>
  <c r="B1034" i="8" s="1"/>
  <c r="A1035" i="8"/>
  <c r="A1036" i="8"/>
  <c r="A1037" i="8"/>
  <c r="B1037" i="8" s="1"/>
  <c r="A1038" i="8"/>
  <c r="B1038" i="8" s="1"/>
  <c r="A1039" i="8"/>
  <c r="A1040" i="8"/>
  <c r="B1040" i="8" s="1"/>
  <c r="A1041" i="8"/>
  <c r="B1041" i="8" s="1"/>
  <c r="A1042" i="8"/>
  <c r="B1042" i="8" s="1"/>
  <c r="A1043" i="8"/>
  <c r="B1043" i="8" s="1"/>
  <c r="A1044" i="8"/>
  <c r="B1044" i="8" s="1"/>
  <c r="A1045" i="8"/>
  <c r="B1045" i="8" s="1"/>
  <c r="A1046" i="8"/>
  <c r="B1046" i="8" s="1"/>
  <c r="A1047" i="8"/>
  <c r="B1047" i="8" s="1"/>
  <c r="A1048" i="8"/>
  <c r="B1048" i="8" s="1"/>
  <c r="A1049" i="8"/>
  <c r="B1049" i="8" s="1"/>
  <c r="A1050" i="8"/>
  <c r="A1051" i="8"/>
  <c r="B1051" i="8" s="1"/>
  <c r="A1052" i="8"/>
  <c r="A1053" i="8"/>
  <c r="B1053" i="8" s="1"/>
  <c r="A1054" i="8"/>
  <c r="B1054" i="8" s="1"/>
  <c r="A1055" i="8"/>
  <c r="B1055" i="8" s="1"/>
  <c r="A1056" i="8"/>
  <c r="B1056" i="8" s="1"/>
  <c r="A1057" i="8"/>
  <c r="B1057" i="8" s="1"/>
  <c r="A1058" i="8"/>
  <c r="B1058" i="8" s="1"/>
  <c r="A1059" i="8"/>
  <c r="B1059" i="8" s="1"/>
  <c r="A1060" i="8"/>
  <c r="A1061" i="8"/>
  <c r="B1061" i="8" s="1"/>
  <c r="A1062" i="8"/>
  <c r="B1062" i="8" s="1"/>
  <c r="A1063" i="8"/>
  <c r="B1063" i="8" s="1"/>
  <c r="A1064" i="8"/>
  <c r="A1065" i="8"/>
  <c r="B1065" i="8" s="1"/>
  <c r="A1066" i="8"/>
  <c r="A1067" i="8"/>
  <c r="A1068" i="8"/>
  <c r="B1068" i="8" s="1"/>
  <c r="A1069" i="8"/>
  <c r="B1069" i="8" s="1"/>
  <c r="A1070" i="8"/>
  <c r="B1070" i="8" s="1"/>
  <c r="A1071" i="8"/>
  <c r="B1071" i="8" s="1"/>
  <c r="A1072" i="8"/>
  <c r="B1072" i="8" s="1"/>
  <c r="A1073" i="8"/>
  <c r="B1073" i="8" s="1"/>
  <c r="A1074" i="8"/>
  <c r="B1074" i="8" s="1"/>
  <c r="A1075" i="8"/>
  <c r="B1075" i="8" s="1"/>
  <c r="A1076" i="8"/>
  <c r="B1076" i="8" s="1"/>
  <c r="A1077" i="8"/>
  <c r="B1077" i="8" s="1"/>
  <c r="A1078" i="8"/>
  <c r="B1078" i="8" s="1"/>
  <c r="A1079" i="8"/>
  <c r="B1079" i="8" s="1"/>
  <c r="A1080" i="8"/>
  <c r="A1081" i="8"/>
  <c r="A1082" i="8"/>
  <c r="B1082" i="8" s="1"/>
  <c r="A1083" i="8"/>
  <c r="A1084" i="8"/>
  <c r="B1084" i="8" s="1"/>
  <c r="A1085" i="8"/>
  <c r="B1085" i="8" s="1"/>
  <c r="A1086" i="8"/>
  <c r="B1086" i="8" s="1"/>
  <c r="A1087" i="8"/>
  <c r="B1087" i="8" s="1"/>
  <c r="A1088" i="8"/>
  <c r="A1089" i="8"/>
  <c r="B1089" i="8" s="1"/>
  <c r="A1090" i="8"/>
  <c r="B1090" i="8" s="1"/>
  <c r="A1091" i="8"/>
  <c r="B1091" i="8" s="1"/>
  <c r="A1092" i="8"/>
  <c r="B1092" i="8" s="1"/>
  <c r="A1093" i="8"/>
  <c r="A1094" i="8"/>
  <c r="B1094" i="8" s="1"/>
  <c r="A1095" i="8"/>
  <c r="A1096" i="8"/>
  <c r="B1096" i="8" s="1"/>
  <c r="A1097" i="8"/>
  <c r="B1097" i="8" s="1"/>
  <c r="A1098" i="8"/>
  <c r="B1098" i="8" s="1"/>
  <c r="A1099" i="8"/>
  <c r="B1099" i="8" s="1"/>
  <c r="A1100" i="8"/>
  <c r="B1100" i="8" s="1"/>
  <c r="A1101" i="8"/>
  <c r="B1101" i="8" s="1"/>
  <c r="A1102" i="8"/>
  <c r="B1102" i="8" s="1"/>
  <c r="A1103" i="8"/>
  <c r="B1103" i="8" s="1"/>
  <c r="A1104" i="8"/>
  <c r="B1104" i="8" s="1"/>
  <c r="A1105" i="8"/>
  <c r="A1106" i="8"/>
  <c r="A1107" i="8"/>
  <c r="B1107" i="8" s="1"/>
  <c r="A1108" i="8"/>
  <c r="B1108" i="8" s="1"/>
  <c r="A1109" i="8"/>
  <c r="A1110" i="8"/>
  <c r="B1110" i="8" s="1"/>
  <c r="A1111" i="8"/>
  <c r="B1111" i="8" s="1"/>
  <c r="A1112" i="8"/>
  <c r="B1112" i="8" s="1"/>
  <c r="A1113" i="8"/>
  <c r="B1113" i="8" s="1"/>
  <c r="A1114" i="8"/>
  <c r="B1114" i="8" s="1"/>
  <c r="A1115" i="8"/>
  <c r="B1115" i="8" s="1"/>
  <c r="A1116" i="8"/>
  <c r="B1116" i="8" s="1"/>
  <c r="A1117" i="8"/>
  <c r="B1117" i="8" s="1"/>
  <c r="A1118" i="8"/>
  <c r="B1118" i="8" s="1"/>
  <c r="A1119" i="8"/>
  <c r="B1119" i="8" s="1"/>
  <c r="A1120" i="8"/>
  <c r="A1121" i="8"/>
  <c r="B1121" i="8" s="1"/>
  <c r="A1122" i="8"/>
  <c r="A1123" i="8"/>
  <c r="A1124" i="8"/>
  <c r="B1124" i="8" s="1"/>
  <c r="A1125" i="8"/>
  <c r="B1125" i="8" s="1"/>
  <c r="A1126" i="8"/>
  <c r="B1126" i="8" s="1"/>
  <c r="A1127" i="8"/>
  <c r="B1127" i="8" s="1"/>
  <c r="A1128" i="8"/>
  <c r="B1128" i="8" s="1"/>
  <c r="A1129" i="8"/>
  <c r="B1129" i="8" s="1"/>
  <c r="A1130" i="8"/>
  <c r="B1130" i="8" s="1"/>
  <c r="A1131" i="8"/>
  <c r="B1131" i="8" s="1"/>
  <c r="A1132" i="8"/>
  <c r="B1132" i="8" s="1"/>
  <c r="A1133" i="8"/>
  <c r="B1133" i="8" s="1"/>
  <c r="A1134" i="8"/>
  <c r="B1134" i="8" s="1"/>
  <c r="A1135" i="8"/>
  <c r="A1136" i="8"/>
  <c r="A1137" i="8"/>
  <c r="B1137" i="8" s="1"/>
  <c r="A1138" i="8"/>
  <c r="B1138" i="8" s="1"/>
  <c r="A1139" i="8"/>
  <c r="B1139" i="8" s="1"/>
  <c r="A1140" i="8"/>
  <c r="B1140" i="8" s="1"/>
  <c r="A1141" i="8"/>
  <c r="B1141" i="8" s="1"/>
  <c r="A1142" i="8"/>
  <c r="B1142" i="8" s="1"/>
  <c r="A1143" i="8"/>
  <c r="B1143" i="8" s="1"/>
  <c r="A1144" i="8"/>
  <c r="A1145" i="8"/>
  <c r="B1145" i="8" s="1"/>
  <c r="A1146" i="8"/>
  <c r="B1146" i="8" s="1"/>
  <c r="A1147" i="8"/>
  <c r="B1147" i="8" s="1"/>
  <c r="A1148" i="8"/>
  <c r="B1148" i="8" s="1"/>
  <c r="A1149" i="8"/>
  <c r="B1149" i="8" s="1"/>
  <c r="A1150" i="8"/>
  <c r="B1150" i="8" s="1"/>
  <c r="A1151" i="8"/>
  <c r="B1151" i="8" s="1"/>
  <c r="A1152" i="8"/>
  <c r="B1152" i="8" s="1"/>
  <c r="A1153" i="8"/>
  <c r="A1154" i="8"/>
  <c r="B1154" i="8" s="1"/>
  <c r="A1155" i="8"/>
  <c r="B1155" i="8" s="1"/>
  <c r="A1156" i="8"/>
  <c r="B1156" i="8" s="1"/>
  <c r="A1157" i="8"/>
  <c r="B1157" i="8" s="1"/>
  <c r="A1158" i="8"/>
  <c r="B1158" i="8" s="1"/>
  <c r="A1159" i="8"/>
  <c r="B1159" i="8" s="1"/>
  <c r="A1160" i="8"/>
  <c r="B1160" i="8" s="1"/>
  <c r="A1161" i="8"/>
  <c r="B1161" i="8" s="1"/>
  <c r="A1162" i="8"/>
  <c r="B1162" i="8" s="1"/>
  <c r="A1163" i="8"/>
  <c r="A1164" i="8"/>
  <c r="B1164" i="8" s="1"/>
  <c r="A1165" i="8"/>
  <c r="A1166" i="8"/>
  <c r="B1166" i="8" s="1"/>
  <c r="A1167" i="8"/>
  <c r="A1168" i="8"/>
  <c r="B1168" i="8" s="1"/>
  <c r="A1169" i="8"/>
  <c r="B1169" i="8" s="1"/>
  <c r="A1170" i="8"/>
  <c r="B1170" i="8" s="1"/>
  <c r="A1171" i="8"/>
  <c r="B1171" i="8" s="1"/>
  <c r="A1172" i="8"/>
  <c r="B1172" i="8" s="1"/>
  <c r="A1173" i="8"/>
  <c r="B1173" i="8" s="1"/>
  <c r="A1174" i="8"/>
  <c r="B1174" i="8" s="1"/>
  <c r="A1175" i="8"/>
  <c r="B1175" i="8" s="1"/>
  <c r="A1176" i="8"/>
  <c r="A1177" i="8"/>
  <c r="A1178" i="8"/>
  <c r="A1179" i="8"/>
  <c r="B1179" i="8" s="1"/>
  <c r="A1180" i="8"/>
  <c r="B1180" i="8" s="1"/>
  <c r="A1181" i="8"/>
  <c r="B1181" i="8" s="1"/>
  <c r="A1182" i="8"/>
  <c r="B1182" i="8" s="1"/>
  <c r="A1183" i="8"/>
  <c r="B1183" i="8" s="1"/>
  <c r="A1184" i="8"/>
  <c r="B1184" i="8" s="1"/>
  <c r="A1185" i="8"/>
  <c r="A1186" i="8"/>
  <c r="B1186" i="8" s="1"/>
  <c r="A1187" i="8"/>
  <c r="B1187" i="8" s="1"/>
  <c r="A1188" i="8"/>
  <c r="B1188" i="8" s="1"/>
  <c r="A1189" i="8"/>
  <c r="B1189" i="8" s="1"/>
  <c r="A1190" i="8"/>
  <c r="B1190" i="8" s="1"/>
  <c r="A1191" i="8"/>
  <c r="B1191" i="8" s="1"/>
  <c r="A1192" i="8"/>
  <c r="B1192" i="8" s="1"/>
  <c r="A1193" i="8"/>
  <c r="A1194" i="8"/>
  <c r="B1194" i="8" s="1"/>
  <c r="A1195" i="8"/>
  <c r="A1196" i="8"/>
  <c r="B1196" i="8" s="1"/>
  <c r="A1197" i="8"/>
  <c r="B1197" i="8" s="1"/>
  <c r="A1198" i="8"/>
  <c r="B1198" i="8" s="1"/>
  <c r="A1199" i="8"/>
  <c r="B1199" i="8" s="1"/>
  <c r="A1200" i="8"/>
  <c r="B1200" i="8" s="1"/>
  <c r="A1201" i="8"/>
  <c r="B1201" i="8" s="1"/>
  <c r="A1202" i="8"/>
  <c r="B1202" i="8" s="1"/>
  <c r="A1203" i="8"/>
  <c r="B1203" i="8" s="1"/>
  <c r="A1204" i="8"/>
  <c r="B1204" i="8" s="1"/>
  <c r="A1205" i="8"/>
  <c r="A1206" i="8"/>
  <c r="B1206" i="8" s="1"/>
  <c r="A1207" i="8"/>
  <c r="B1207" i="8" s="1"/>
  <c r="A1208" i="8"/>
  <c r="B1208" i="8" s="1"/>
  <c r="A1209" i="8"/>
  <c r="B1209" i="8" s="1"/>
  <c r="A1210" i="8"/>
  <c r="B1210" i="8" s="1"/>
  <c r="A1211" i="8"/>
  <c r="B1211" i="8" s="1"/>
  <c r="A1212" i="8"/>
  <c r="B1212" i="8" s="1"/>
  <c r="A1213" i="8"/>
  <c r="B1213" i="8" s="1"/>
  <c r="A1214" i="8"/>
  <c r="B1214" i="8" s="1"/>
  <c r="A1215" i="8"/>
  <c r="B1215" i="8" s="1"/>
  <c r="A1216" i="8"/>
  <c r="A1217" i="8"/>
  <c r="B1217" i="8" s="1"/>
  <c r="A1218" i="8"/>
  <c r="B1218" i="8" s="1"/>
  <c r="A1219" i="8"/>
  <c r="A1220" i="8"/>
  <c r="B1220" i="8" s="1"/>
  <c r="A1221" i="8"/>
  <c r="A1222" i="8"/>
  <c r="B1222" i="8" s="1"/>
  <c r="A1223" i="8"/>
  <c r="B1223" i="8" s="1"/>
  <c r="A1224" i="8"/>
  <c r="B1224" i="8" s="1"/>
  <c r="A1225" i="8"/>
  <c r="B1225" i="8" s="1"/>
  <c r="A1226" i="8"/>
  <c r="B1226" i="8" s="1"/>
  <c r="A1227" i="8"/>
  <c r="B1227" i="8" s="1"/>
  <c r="A1228" i="8"/>
  <c r="B1228" i="8" s="1"/>
  <c r="A1229" i="8"/>
  <c r="B1229" i="8" s="1"/>
  <c r="A1230" i="8"/>
  <c r="B1230" i="8" s="1"/>
  <c r="A1231" i="8"/>
  <c r="B1231" i="8" s="1"/>
  <c r="A1232" i="8"/>
  <c r="B1232" i="8" s="1"/>
  <c r="A1233" i="8"/>
  <c r="B1233" i="8" s="1"/>
  <c r="A1234" i="8"/>
  <c r="A1235" i="8"/>
  <c r="B1235" i="8" s="1"/>
  <c r="A1236" i="8"/>
  <c r="B1236" i="8" s="1"/>
  <c r="A1237" i="8"/>
  <c r="B1237" i="8" s="1"/>
  <c r="A1238" i="8"/>
  <c r="B1238" i="8" s="1"/>
  <c r="A1239" i="8"/>
  <c r="B1239" i="8" s="1"/>
  <c r="A1240" i="8"/>
  <c r="B1240" i="8" s="1"/>
  <c r="A1241" i="8"/>
  <c r="B1241" i="8" s="1"/>
  <c r="A1242" i="8"/>
  <c r="B1242" i="8" s="1"/>
  <c r="A1243" i="8"/>
  <c r="B1243" i="8" s="1"/>
  <c r="A1244" i="8"/>
  <c r="B1244" i="8" s="1"/>
  <c r="A1245" i="8"/>
  <c r="B1245" i="8" s="1"/>
  <c r="A1246" i="8"/>
  <c r="B1246" i="8" s="1"/>
  <c r="A1247" i="8"/>
  <c r="B1247" i="8" s="1"/>
  <c r="A1248" i="8"/>
  <c r="B1248" i="8" s="1"/>
  <c r="A1249" i="8"/>
  <c r="A1250" i="8"/>
  <c r="A1251" i="8"/>
  <c r="B1251" i="8" s="1"/>
  <c r="A1252" i="8"/>
  <c r="B1252" i="8" s="1"/>
  <c r="A1253" i="8"/>
  <c r="B1253" i="8" s="1"/>
  <c r="A1254" i="8"/>
  <c r="B1254" i="8" s="1"/>
  <c r="A1255" i="8"/>
  <c r="B1255" i="8" s="1"/>
  <c r="A1256" i="8"/>
  <c r="B1256" i="8" s="1"/>
  <c r="A1257" i="8"/>
  <c r="B1257" i="8" s="1"/>
  <c r="A1258" i="8"/>
  <c r="B1258" i="8" s="1"/>
  <c r="A1259" i="8"/>
  <c r="B1259" i="8" s="1"/>
  <c r="A1260" i="8"/>
  <c r="B1260" i="8" s="1"/>
  <c r="A1261" i="8"/>
  <c r="B1261" i="8" s="1"/>
  <c r="A1262" i="8"/>
  <c r="B1262" i="8" s="1"/>
  <c r="A1263" i="8"/>
  <c r="A1264" i="8"/>
  <c r="A1265" i="8"/>
  <c r="B1265" i="8" s="1"/>
  <c r="A1266" i="8"/>
  <c r="B1266" i="8" s="1"/>
  <c r="A1267" i="8"/>
  <c r="B1267" i="8" s="1"/>
  <c r="A1268" i="8"/>
  <c r="B1268" i="8" s="1"/>
  <c r="A1269" i="8"/>
  <c r="B1269" i="8" s="1"/>
  <c r="A1270" i="8"/>
  <c r="B1270" i="8" s="1"/>
  <c r="A1271" i="8"/>
  <c r="B1271" i="8" s="1"/>
  <c r="A1272" i="8"/>
  <c r="B1272" i="8" s="1"/>
  <c r="A1273" i="8"/>
  <c r="B1273" i="8" s="1"/>
  <c r="A1274" i="8"/>
  <c r="B1274" i="8" s="1"/>
  <c r="A1275" i="8"/>
  <c r="A1276" i="8"/>
  <c r="B1276" i="8" s="1"/>
  <c r="A1277" i="8"/>
  <c r="A1278" i="8"/>
  <c r="B1278" i="8" s="1"/>
  <c r="A1279" i="8"/>
  <c r="B1279" i="8" s="1"/>
  <c r="A1280" i="8"/>
  <c r="A1281" i="8"/>
  <c r="B1281" i="8" s="1"/>
  <c r="A1282" i="8"/>
  <c r="B1282" i="8" s="1"/>
  <c r="A1283" i="8"/>
  <c r="B1283" i="8" s="1"/>
  <c r="A1284" i="8"/>
  <c r="B1284" i="8" s="1"/>
  <c r="A1285" i="8"/>
  <c r="B1285" i="8" s="1"/>
  <c r="A1286" i="8"/>
  <c r="B1286" i="8" s="1"/>
  <c r="A1287" i="8"/>
  <c r="B1287" i="8" s="1"/>
  <c r="A1288" i="8"/>
  <c r="B1288" i="8" s="1"/>
  <c r="A1289" i="8"/>
  <c r="A1290" i="8"/>
  <c r="B1290" i="8" s="1"/>
  <c r="A1291" i="8"/>
  <c r="A1292" i="8"/>
  <c r="B1292" i="8" s="1"/>
  <c r="A1293" i="8"/>
  <c r="B1293" i="8" s="1"/>
  <c r="A1294" i="8"/>
  <c r="B1294" i="8" s="1"/>
  <c r="A1295" i="8"/>
  <c r="B1295" i="8" s="1"/>
  <c r="A1296" i="8"/>
  <c r="B1296" i="8" s="1"/>
  <c r="A1297" i="8"/>
  <c r="B1297" i="8" s="1"/>
  <c r="A1298" i="8"/>
  <c r="B1298" i="8" s="1"/>
  <c r="A1299" i="8"/>
  <c r="B1299" i="8" s="1"/>
  <c r="A1300" i="8"/>
  <c r="B1300" i="8" s="1"/>
  <c r="A1301" i="8"/>
  <c r="B1301" i="8" s="1"/>
  <c r="A1302" i="8"/>
  <c r="B1302" i="8" s="1"/>
  <c r="A1303" i="8"/>
  <c r="A1304" i="8"/>
  <c r="B1304" i="8" s="1"/>
  <c r="A1305" i="8"/>
  <c r="A1306" i="8"/>
  <c r="A1307" i="8"/>
  <c r="B1307" i="8" s="1"/>
  <c r="A1308" i="8"/>
  <c r="B1308" i="8" s="1"/>
  <c r="A1309" i="8"/>
  <c r="B1309" i="8" s="1"/>
  <c r="A1310" i="8"/>
  <c r="B1310" i="8" s="1"/>
  <c r="A1311" i="8"/>
  <c r="B1311" i="8" s="1"/>
  <c r="A1312" i="8"/>
  <c r="A1313" i="8"/>
  <c r="B1313" i="8" s="1"/>
  <c r="A1314" i="8"/>
  <c r="B1314" i="8" s="1"/>
  <c r="A1315" i="8"/>
  <c r="B1315" i="8" s="1"/>
  <c r="A1316" i="8"/>
  <c r="B1316" i="8" s="1"/>
  <c r="A1317" i="8"/>
  <c r="A1318" i="8"/>
  <c r="B1318" i="8" s="1"/>
  <c r="A1319" i="8"/>
  <c r="A1320" i="8"/>
  <c r="B1320" i="8" s="1"/>
  <c r="A1321" i="8"/>
  <c r="A1322" i="8"/>
  <c r="B1322" i="8" s="1"/>
  <c r="A1323" i="8"/>
  <c r="B1323" i="8" s="1"/>
  <c r="A1324" i="8"/>
  <c r="B1324" i="8" s="1"/>
  <c r="A1325" i="8"/>
  <c r="B1325" i="8" s="1"/>
  <c r="A1326" i="8"/>
  <c r="B1326" i="8" s="1"/>
  <c r="A1327" i="8"/>
  <c r="B1327" i="8" s="1"/>
  <c r="A1328" i="8"/>
  <c r="B1328" i="8" s="1"/>
  <c r="A1329" i="8"/>
  <c r="B1329" i="8" s="1"/>
  <c r="A1330" i="8"/>
  <c r="B1330" i="8" s="1"/>
  <c r="A1331" i="8"/>
  <c r="B1331" i="8" s="1"/>
  <c r="A1332" i="8"/>
  <c r="B1332" i="8" s="1"/>
  <c r="A1333" i="8"/>
  <c r="A1334" i="8"/>
  <c r="B1334" i="8" s="1"/>
  <c r="A1335" i="8"/>
  <c r="B1335" i="8" s="1"/>
  <c r="A1336" i="8"/>
  <c r="B1336" i="8" s="1"/>
  <c r="A1337" i="8"/>
  <c r="B1337" i="8" s="1"/>
  <c r="A1338" i="8"/>
  <c r="B1338" i="8" s="1"/>
  <c r="A1339" i="8"/>
  <c r="B1339" i="8" s="1"/>
  <c r="A1340" i="8"/>
  <c r="B1340" i="8" s="1"/>
  <c r="A1341" i="8"/>
  <c r="B1341" i="8" s="1"/>
  <c r="A1342" i="8"/>
  <c r="B1342" i="8" s="1"/>
  <c r="A1343" i="8"/>
  <c r="B1343" i="8" s="1"/>
  <c r="A1344" i="8"/>
  <c r="A1345" i="8"/>
  <c r="A1346" i="8"/>
  <c r="B1346" i="8" s="1"/>
  <c r="A1347" i="8"/>
  <c r="A1348" i="8"/>
  <c r="B1348" i="8" s="1"/>
  <c r="A1349" i="8"/>
  <c r="A1350" i="8"/>
  <c r="B1350" i="8" s="1"/>
  <c r="A1351" i="8"/>
  <c r="B1351" i="8" s="1"/>
  <c r="A1352" i="8"/>
  <c r="B1352" i="8" s="1"/>
  <c r="A1353" i="8"/>
  <c r="B1353" i="8" s="1"/>
  <c r="A1354" i="8"/>
  <c r="B1354" i="8" s="1"/>
  <c r="A1355" i="8"/>
  <c r="B1355" i="8" s="1"/>
  <c r="A1356" i="8"/>
  <c r="B1356" i="8" s="1"/>
  <c r="A1357" i="8"/>
  <c r="B1357" i="8" s="1"/>
  <c r="A1358" i="8"/>
  <c r="B1358" i="8" s="1"/>
  <c r="A1359" i="8"/>
  <c r="A1360" i="8"/>
  <c r="A1361" i="8"/>
  <c r="B1361" i="8" s="1"/>
  <c r="A1362" i="8"/>
  <c r="B1362" i="8" s="1"/>
  <c r="A1363" i="8"/>
  <c r="B1363" i="8" s="1"/>
  <c r="A1364" i="8"/>
  <c r="B1364" i="8" s="1"/>
  <c r="A1365" i="8"/>
  <c r="B1365" i="8" s="1"/>
  <c r="A1366" i="8"/>
  <c r="B1366" i="8" s="1"/>
  <c r="A1367" i="8"/>
  <c r="B1367" i="8" s="1"/>
  <c r="A1368" i="8"/>
  <c r="B1368" i="8" s="1"/>
  <c r="A1369" i="8"/>
  <c r="B1369" i="8" s="1"/>
  <c r="A1370" i="8"/>
  <c r="B1370" i="8" s="1"/>
  <c r="A1371" i="8"/>
  <c r="A1372" i="8"/>
  <c r="B1372" i="8" s="1"/>
  <c r="A1373" i="8"/>
  <c r="A1374" i="8"/>
  <c r="B1374" i="8" s="1"/>
  <c r="A1375" i="8"/>
  <c r="A1376" i="8"/>
  <c r="A1377" i="8"/>
  <c r="B1377" i="8" s="1"/>
  <c r="A1378" i="8"/>
  <c r="B1378" i="8" s="1"/>
  <c r="A1379" i="8"/>
  <c r="B1379" i="8" s="1"/>
  <c r="A1380" i="8"/>
  <c r="B1380" i="8" s="1"/>
  <c r="A1381" i="8"/>
  <c r="B1381" i="8" s="1"/>
  <c r="A1382" i="8"/>
  <c r="B1382" i="8" s="1"/>
  <c r="A1383" i="8"/>
  <c r="B1383" i="8" s="1"/>
  <c r="A1384" i="8"/>
  <c r="B1384" i="8" s="1"/>
  <c r="A1385" i="8"/>
  <c r="B1385" i="8" s="1"/>
  <c r="A1386" i="8"/>
  <c r="B1386" i="8" s="1"/>
  <c r="A1387" i="8"/>
  <c r="A1388" i="8"/>
  <c r="B1388" i="8" s="1"/>
  <c r="A1389" i="8"/>
  <c r="A1390" i="8"/>
  <c r="B1390" i="8" s="1"/>
  <c r="A1391" i="8"/>
  <c r="B1391" i="8" s="1"/>
  <c r="A1392" i="8"/>
  <c r="B1392" i="8" s="1"/>
  <c r="A1393" i="8"/>
  <c r="B1393" i="8" s="1"/>
  <c r="A1394" i="8"/>
  <c r="B1394" i="8" s="1"/>
  <c r="A1395" i="8"/>
  <c r="B1395" i="8" s="1"/>
  <c r="A1396" i="8"/>
  <c r="B1396" i="8" s="1"/>
  <c r="A1397" i="8"/>
  <c r="B1397" i="8" s="1"/>
  <c r="A1398" i="8"/>
  <c r="B1398" i="8" s="1"/>
  <c r="A1399" i="8"/>
  <c r="A1400" i="8"/>
  <c r="A1401" i="8"/>
  <c r="A1402" i="8"/>
  <c r="B1402" i="8" s="1"/>
  <c r="A1403" i="8"/>
  <c r="A1404" i="8"/>
  <c r="B1404" i="8" s="1"/>
  <c r="A1405" i="8"/>
  <c r="B1405" i="8" s="1"/>
  <c r="A1406" i="8"/>
  <c r="B1406" i="8" s="1"/>
  <c r="A1407" i="8"/>
  <c r="B1407" i="8" s="1"/>
  <c r="A1408" i="8"/>
  <c r="B1408" i="8" s="1"/>
  <c r="A1409" i="8"/>
  <c r="A1410" i="8"/>
  <c r="B1410" i="8" s="1"/>
  <c r="A1411" i="8"/>
  <c r="B1411" i="8" s="1"/>
  <c r="A1412" i="8"/>
  <c r="B1412" i="8" s="1"/>
  <c r="A1413" i="8"/>
  <c r="B1413" i="8" s="1"/>
  <c r="A1414" i="8"/>
  <c r="B1414" i="8" s="1"/>
  <c r="A1415" i="8"/>
  <c r="A1416" i="8"/>
  <c r="B1416" i="8" s="1"/>
  <c r="A1417" i="8"/>
  <c r="B1417" i="8" s="1"/>
  <c r="A1418" i="8"/>
  <c r="B1418" i="8" s="1"/>
  <c r="A1419" i="8"/>
  <c r="A1420" i="8"/>
  <c r="B1420" i="8" s="1"/>
  <c r="A1421" i="8"/>
  <c r="B1421" i="8" s="1"/>
  <c r="A1422" i="8"/>
  <c r="B1422" i="8" s="1"/>
  <c r="A1423" i="8"/>
  <c r="B1423" i="8" s="1"/>
  <c r="A1424" i="8"/>
  <c r="B1424" i="8" s="1"/>
  <c r="A1425" i="8"/>
  <c r="B1425" i="8" s="1"/>
  <c r="A1426" i="8"/>
  <c r="B1426" i="8" s="1"/>
  <c r="A1427" i="8"/>
  <c r="B1427" i="8" s="1"/>
  <c r="A1428" i="8"/>
  <c r="B1428" i="8" s="1"/>
  <c r="A1429" i="8"/>
  <c r="A1430" i="8"/>
  <c r="B1430" i="8" s="1"/>
  <c r="A1431" i="8"/>
  <c r="A1432" i="8"/>
  <c r="B1432" i="8" s="1"/>
  <c r="A1433" i="8"/>
  <c r="A1434" i="8"/>
  <c r="B1434" i="8" s="1"/>
  <c r="A1435" i="8"/>
  <c r="B1435" i="8" s="1"/>
  <c r="A1436" i="8"/>
  <c r="B1436" i="8" s="1"/>
  <c r="A1437" i="8"/>
  <c r="B1437" i="8" s="1"/>
  <c r="A1438" i="8"/>
  <c r="B1438" i="8" s="1"/>
  <c r="A1439" i="8"/>
  <c r="B1439" i="8" s="1"/>
  <c r="A1440" i="8"/>
  <c r="A1441" i="8"/>
  <c r="B1441" i="8" s="1"/>
  <c r="A1442" i="8"/>
  <c r="B1442" i="8" s="1"/>
  <c r="A1443" i="8"/>
  <c r="A1444" i="8"/>
  <c r="B1444" i="8" s="1"/>
  <c r="A1445" i="8"/>
  <c r="B1445" i="8" s="1"/>
  <c r="A1446" i="8"/>
  <c r="B1446" i="8" s="1"/>
  <c r="A1447" i="8"/>
  <c r="B1447" i="8" s="1"/>
  <c r="A1448" i="8"/>
  <c r="B1448" i="8" s="1"/>
  <c r="A1449" i="8"/>
  <c r="B1449" i="8" s="1"/>
  <c r="A1450" i="8"/>
  <c r="B1450" i="8" s="1"/>
  <c r="A1451" i="8"/>
  <c r="B1451" i="8" s="1"/>
  <c r="A1452" i="8"/>
  <c r="B1452" i="8" s="1"/>
  <c r="A1453" i="8"/>
  <c r="B1453" i="8" s="1"/>
  <c r="A1454" i="8"/>
  <c r="B1454" i="8" s="1"/>
  <c r="A1455" i="8"/>
  <c r="B1455" i="8" s="1"/>
  <c r="A1456" i="8"/>
  <c r="B1456" i="8" s="1"/>
  <c r="A1457" i="8"/>
  <c r="A1458" i="8"/>
  <c r="B1458" i="8" s="1"/>
  <c r="A1459" i="8"/>
  <c r="A1460" i="8"/>
  <c r="B1460" i="8" s="1"/>
  <c r="A1461" i="8"/>
  <c r="B1461" i="8" s="1"/>
  <c r="A1462" i="8"/>
  <c r="B1462" i="8" s="1"/>
  <c r="A1463" i="8"/>
  <c r="B1463" i="8" s="1"/>
  <c r="A1464" i="8"/>
  <c r="B1464" i="8" s="1"/>
  <c r="A1465" i="8"/>
  <c r="B1465" i="8" s="1"/>
  <c r="A1466" i="8"/>
  <c r="B1466" i="8" s="1"/>
  <c r="A1467" i="8"/>
  <c r="B1467" i="8" s="1"/>
  <c r="A1468" i="8"/>
  <c r="B1468" i="8" s="1"/>
  <c r="A1469" i="8"/>
  <c r="B1469" i="8" s="1"/>
  <c r="A1470" i="8"/>
  <c r="B1470" i="8" s="1"/>
  <c r="A1471" i="8"/>
  <c r="A1472" i="8"/>
  <c r="B1472" i="8" s="1"/>
  <c r="A1473" i="8"/>
  <c r="A1474" i="8"/>
  <c r="B1474" i="8" s="1"/>
  <c r="A1475" i="8"/>
  <c r="B1475" i="8" s="1"/>
  <c r="A1476" i="8"/>
  <c r="B1476" i="8" s="1"/>
  <c r="A1477" i="8"/>
  <c r="B1477" i="8" s="1"/>
  <c r="A1478" i="8"/>
  <c r="B1478" i="8" s="1"/>
  <c r="A1479" i="8"/>
  <c r="B1479" i="8" s="1"/>
  <c r="A1480" i="8"/>
  <c r="B1480" i="8" s="1"/>
  <c r="A1481" i="8"/>
  <c r="B1481" i="8" s="1"/>
  <c r="A1482" i="8"/>
  <c r="B1482" i="8" s="1"/>
  <c r="A1483" i="8"/>
  <c r="A1484" i="8"/>
  <c r="B1484" i="8" s="1"/>
  <c r="A1485" i="8"/>
  <c r="A1486" i="8"/>
  <c r="B1486" i="8" s="1"/>
  <c r="A1487" i="8"/>
  <c r="A1488" i="8"/>
  <c r="A1489" i="8"/>
  <c r="A1490" i="8"/>
  <c r="B1490" i="8" s="1"/>
  <c r="A1491" i="8"/>
  <c r="B1491" i="8" s="1"/>
  <c r="A1492" i="8"/>
  <c r="B1492" i="8" s="1"/>
  <c r="A1493" i="8"/>
  <c r="B1493" i="8" s="1"/>
  <c r="A1494" i="8"/>
  <c r="B1494" i="8" s="1"/>
  <c r="A1495" i="8"/>
  <c r="B1495" i="8" s="1"/>
  <c r="A1496" i="8"/>
  <c r="B1496" i="8" s="1"/>
  <c r="A1497" i="8"/>
  <c r="B1497" i="8" s="1"/>
  <c r="A1498" i="8"/>
  <c r="B1498" i="8" s="1"/>
  <c r="A1499" i="8"/>
  <c r="B1499" i="8" s="1"/>
  <c r="A1500" i="8"/>
  <c r="B1500" i="8" s="1"/>
  <c r="A1501" i="8"/>
  <c r="B1501" i="8" s="1"/>
  <c r="A1502" i="8"/>
  <c r="B1502" i="8" s="1"/>
  <c r="A1503" i="8"/>
  <c r="A1504" i="8"/>
  <c r="A1505" i="8"/>
  <c r="B1505" i="8" s="1"/>
  <c r="A1506" i="8"/>
  <c r="B1506" i="8" s="1"/>
  <c r="A1507" i="8"/>
  <c r="B1507" i="8" s="1"/>
  <c r="A1508" i="8"/>
  <c r="B1508" i="8" s="1"/>
  <c r="A1509" i="8"/>
  <c r="B1509" i="8" s="1"/>
  <c r="A1510" i="8"/>
  <c r="B1510" i="8" s="1"/>
  <c r="A1511" i="8"/>
  <c r="B1511" i="8" s="1"/>
  <c r="A1512" i="8"/>
  <c r="B1512" i="8" s="1"/>
  <c r="A1513" i="8"/>
  <c r="B1513" i="8" s="1"/>
  <c r="A1514" i="8"/>
  <c r="B1514" i="8" s="1"/>
  <c r="A1515" i="8"/>
  <c r="A1516" i="8"/>
  <c r="B1516" i="8" s="1"/>
  <c r="A1517" i="8"/>
  <c r="B1517" i="8" s="1"/>
  <c r="A1518" i="8"/>
  <c r="B1518" i="8" s="1"/>
  <c r="A1519" i="8"/>
  <c r="B1519" i="8" s="1"/>
  <c r="A1520" i="8"/>
  <c r="B1520" i="8" s="1"/>
  <c r="A1521" i="8"/>
  <c r="B1521" i="8" s="1"/>
  <c r="A1522" i="8"/>
  <c r="B1522" i="8" s="1"/>
  <c r="A1523" i="8"/>
  <c r="B1523" i="8" s="1"/>
  <c r="A1524" i="8"/>
  <c r="B1524" i="8" s="1"/>
  <c r="A1525" i="8"/>
  <c r="B1525" i="8" s="1"/>
  <c r="A1526" i="8"/>
  <c r="B1526" i="8" s="1"/>
  <c r="A1527" i="8"/>
  <c r="B1527" i="8" s="1"/>
  <c r="A1528" i="8"/>
  <c r="A1529" i="8"/>
  <c r="A1530" i="8"/>
  <c r="A1531" i="8"/>
  <c r="A1532" i="8"/>
  <c r="B1532" i="8" s="1"/>
  <c r="A1533" i="8"/>
  <c r="B1533" i="8" s="1"/>
  <c r="A1534" i="8"/>
  <c r="B1534" i="8" s="1"/>
  <c r="A1535" i="8"/>
  <c r="B1535" i="8" s="1"/>
  <c r="A1536" i="8"/>
  <c r="B1536" i="8" s="1"/>
  <c r="A1537" i="8"/>
  <c r="B1537" i="8" s="1"/>
  <c r="A1538" i="8"/>
  <c r="B1538" i="8" s="1"/>
  <c r="A1539" i="8"/>
  <c r="A1540" i="8"/>
  <c r="B1540" i="8" s="1"/>
  <c r="A1541" i="8"/>
  <c r="B1541" i="8" s="1"/>
  <c r="A1542" i="8"/>
  <c r="B1542" i="8" s="1"/>
  <c r="A1543" i="8"/>
  <c r="A1544" i="8"/>
  <c r="A1545" i="8"/>
  <c r="B1545" i="8" s="1"/>
  <c r="A1546" i="8"/>
  <c r="B1546" i="8" s="1"/>
  <c r="A1547" i="8"/>
  <c r="B1547" i="8" s="1"/>
  <c r="A1548" i="8"/>
  <c r="B1548" i="8" s="1"/>
  <c r="A1549" i="8"/>
  <c r="B1549" i="8" s="1"/>
  <c r="A1550" i="8"/>
  <c r="B1550" i="8" s="1"/>
  <c r="A1551" i="8"/>
  <c r="B1551" i="8" s="1"/>
  <c r="A1552" i="8"/>
  <c r="B1552" i="8" s="1"/>
  <c r="A1553" i="8"/>
  <c r="B1553" i="8" s="1"/>
  <c r="A1554" i="8"/>
  <c r="A1555" i="8"/>
  <c r="A1556" i="8"/>
  <c r="B1556" i="8" s="1"/>
  <c r="A1557" i="8"/>
  <c r="B1557" i="8" s="1"/>
  <c r="A1558" i="8"/>
  <c r="B1558" i="8" s="1"/>
  <c r="A1559" i="8"/>
  <c r="A1560" i="8"/>
  <c r="B1560" i="8" s="1"/>
  <c r="A1561" i="8"/>
  <c r="B1561" i="8" s="1"/>
  <c r="A1562" i="8"/>
  <c r="B1562" i="8" s="1"/>
  <c r="A1563" i="8"/>
  <c r="B1563" i="8" s="1"/>
  <c r="A1564" i="8"/>
  <c r="B1564" i="8" s="1"/>
  <c r="A1565" i="8"/>
  <c r="B1565" i="8" s="1"/>
  <c r="A1566" i="8"/>
  <c r="B1566" i="8" s="1"/>
  <c r="A1567" i="8"/>
  <c r="A1568" i="8"/>
  <c r="A1569" i="8"/>
  <c r="A1570" i="8"/>
  <c r="B1570" i="8" s="1"/>
  <c r="A1571" i="8"/>
  <c r="B1571" i="8" s="1"/>
  <c r="A1572" i="8"/>
  <c r="B1572" i="8" s="1"/>
  <c r="A1573" i="8"/>
  <c r="B1573" i="8" s="1"/>
  <c r="A1574" i="8"/>
  <c r="B1574" i="8" s="1"/>
  <c r="A1575" i="8"/>
  <c r="B1575" i="8" s="1"/>
  <c r="A1576" i="8"/>
  <c r="B1576" i="8" s="1"/>
  <c r="A1577" i="8"/>
  <c r="B1577" i="8" s="1"/>
  <c r="A1578" i="8"/>
  <c r="B1578" i="8" s="1"/>
  <c r="A1579" i="8"/>
  <c r="B1579" i="8" s="1"/>
  <c r="A1580" i="8"/>
  <c r="B1580" i="8" s="1"/>
  <c r="A1581" i="8"/>
  <c r="A1582" i="8"/>
  <c r="B1582" i="8" s="1"/>
  <c r="A1583" i="8"/>
  <c r="B1583" i="8" s="1"/>
  <c r="A1584" i="8"/>
  <c r="B1584" i="8" s="1"/>
  <c r="A1585" i="8"/>
  <c r="A1586" i="8"/>
  <c r="A1587" i="8"/>
  <c r="A1588" i="8"/>
  <c r="B1588" i="8" s="1"/>
  <c r="A1589" i="8"/>
  <c r="B1589" i="8" s="1"/>
  <c r="A1590" i="8"/>
  <c r="B1590" i="8" s="1"/>
  <c r="A1591" i="8"/>
  <c r="B1591" i="8" s="1"/>
  <c r="A1592" i="8"/>
  <c r="B1592" i="8" s="1"/>
  <c r="A1593" i="8"/>
  <c r="B1593" i="8" s="1"/>
  <c r="A1594" i="8"/>
  <c r="B1594" i="8" s="1"/>
  <c r="A1595" i="8"/>
  <c r="B1595" i="8" s="1"/>
  <c r="A1596" i="8"/>
  <c r="B1596" i="8" s="1"/>
  <c r="A1597" i="8"/>
  <c r="B1597" i="8" s="1"/>
  <c r="A1598" i="8"/>
  <c r="B1598" i="8" s="1"/>
  <c r="A1599" i="8"/>
  <c r="B1599" i="8" s="1"/>
  <c r="A1600" i="8"/>
  <c r="B1600" i="8" s="1"/>
  <c r="A1601" i="8"/>
  <c r="A1602" i="8"/>
  <c r="B1602" i="8" s="1"/>
  <c r="A1603" i="8"/>
  <c r="B1603" i="8" s="1"/>
  <c r="A1604" i="8"/>
  <c r="B1604" i="8" s="1"/>
  <c r="A1605" i="8"/>
  <c r="B1605" i="8" s="1"/>
  <c r="A1606" i="8"/>
  <c r="B1606" i="8" s="1"/>
  <c r="A1607" i="8"/>
  <c r="B1607" i="8" s="1"/>
  <c r="A1608" i="8"/>
  <c r="B1608" i="8" s="1"/>
  <c r="A1609" i="8"/>
  <c r="B1609" i="8" s="1"/>
  <c r="A1610" i="8"/>
  <c r="A1611" i="8"/>
  <c r="A1612" i="8"/>
  <c r="B1612" i="8" s="1"/>
  <c r="A1613" i="8"/>
  <c r="A1614" i="8"/>
  <c r="B1614" i="8" s="1"/>
  <c r="A1615" i="8"/>
  <c r="B1615" i="8" s="1"/>
  <c r="A1616" i="8"/>
  <c r="B1616" i="8" s="1"/>
  <c r="A1617" i="8"/>
  <c r="B1617" i="8" s="1"/>
  <c r="A1618" i="8"/>
  <c r="B1618" i="8" s="1"/>
  <c r="A1619" i="8"/>
  <c r="B1619" i="8" s="1"/>
  <c r="A1620" i="8"/>
  <c r="B1620" i="8" s="1"/>
  <c r="A1621" i="8"/>
  <c r="B1621" i="8" s="1"/>
  <c r="A1622" i="8"/>
  <c r="B1622" i="8" s="1"/>
  <c r="A1623" i="8"/>
  <c r="B1623" i="8" s="1"/>
  <c r="A1624" i="8"/>
  <c r="A1625" i="8"/>
  <c r="A1626" i="8"/>
  <c r="B1626" i="8" s="1"/>
  <c r="A1627" i="8"/>
  <c r="B1627" i="8" s="1"/>
  <c r="A1628" i="8"/>
  <c r="B1628" i="8" s="1"/>
  <c r="A1629" i="8"/>
  <c r="B1629" i="8" s="1"/>
  <c r="A1630" i="8"/>
  <c r="B1630" i="8" s="1"/>
  <c r="A1631" i="8"/>
  <c r="A1632" i="8"/>
  <c r="B1632" i="8" s="1"/>
  <c r="A1633" i="8"/>
  <c r="B1633" i="8" s="1"/>
  <c r="A1634" i="8"/>
  <c r="B1634" i="8" s="1"/>
  <c r="A1635" i="8"/>
  <c r="B1635" i="8" s="1"/>
  <c r="A1636" i="8"/>
  <c r="B1636" i="8" s="1"/>
  <c r="A1637" i="8"/>
  <c r="B1637" i="8" s="1"/>
  <c r="A1638" i="8"/>
  <c r="B1638" i="8" s="1"/>
  <c r="A1639" i="8"/>
  <c r="B1639" i="8" s="1"/>
  <c r="A1640" i="8"/>
  <c r="B1640" i="8" s="1"/>
  <c r="A1641" i="8"/>
  <c r="A1642" i="8"/>
  <c r="B1642" i="8" s="1"/>
  <c r="A1643" i="8"/>
  <c r="A1644" i="8"/>
  <c r="B1644" i="8" s="1"/>
  <c r="A1645" i="8"/>
  <c r="B1645" i="8" s="1"/>
  <c r="A1646" i="8"/>
  <c r="B1646" i="8" s="1"/>
  <c r="A1647" i="8"/>
  <c r="B1647" i="8" s="1"/>
  <c r="A1648" i="8"/>
  <c r="B1648" i="8" s="1"/>
  <c r="A1649" i="8"/>
  <c r="A1650" i="8"/>
  <c r="B1650" i="8" s="1"/>
  <c r="A1651" i="8"/>
  <c r="B1651" i="8" s="1"/>
  <c r="A1652" i="8"/>
  <c r="B1652" i="8" s="1"/>
  <c r="A1653" i="8"/>
  <c r="B1653" i="8" s="1"/>
  <c r="A1654" i="8"/>
  <c r="B1654" i="8" s="1"/>
  <c r="A1655" i="8"/>
  <c r="B1655" i="8" s="1"/>
  <c r="A1656" i="8"/>
  <c r="A1657" i="8"/>
  <c r="B1657" i="8" s="1"/>
  <c r="A1658" i="8"/>
  <c r="B1658" i="8" s="1"/>
  <c r="A1659" i="8"/>
  <c r="B1659" i="8" s="1"/>
  <c r="A1660" i="8"/>
  <c r="B1660" i="8" s="1"/>
  <c r="A1661" i="8"/>
  <c r="B1661" i="8" s="1"/>
  <c r="A1662" i="8"/>
  <c r="B1662" i="8" s="1"/>
  <c r="A1663" i="8"/>
  <c r="B1663" i="8" s="1"/>
  <c r="A1664" i="8"/>
  <c r="B1664" i="8" s="1"/>
  <c r="A1665" i="8"/>
  <c r="A1666" i="8"/>
  <c r="A1667" i="8"/>
  <c r="A1668" i="8"/>
  <c r="B1668" i="8" s="1"/>
  <c r="A1669" i="8"/>
  <c r="A1670" i="8"/>
  <c r="B1670" i="8" s="1"/>
  <c r="A1671" i="8"/>
  <c r="B1671" i="8" s="1"/>
  <c r="A1672" i="8"/>
  <c r="B1672" i="8" s="1"/>
  <c r="A1673" i="8"/>
  <c r="B1673" i="8" s="1"/>
  <c r="A1674" i="8"/>
  <c r="B1674" i="8" s="1"/>
  <c r="A1675" i="8"/>
  <c r="B1675" i="8" s="1"/>
  <c r="A1676" i="8"/>
  <c r="B1676" i="8" s="1"/>
  <c r="A1677" i="8"/>
  <c r="B1677" i="8" s="1"/>
  <c r="A1678" i="8"/>
  <c r="B1678" i="8" s="1"/>
  <c r="A1679" i="8"/>
  <c r="B1679" i="8" s="1"/>
  <c r="A1680" i="8"/>
  <c r="B1680" i="8" s="1"/>
  <c r="A1681" i="8"/>
  <c r="B1681" i="8" s="1"/>
  <c r="A1682" i="8"/>
  <c r="B1682" i="8" s="1"/>
  <c r="A1683" i="8"/>
  <c r="B1683" i="8" s="1"/>
  <c r="A1684" i="8"/>
  <c r="B1684" i="8" s="1"/>
  <c r="A1685" i="8"/>
  <c r="B1685" i="8" s="1"/>
  <c r="A1686" i="8"/>
  <c r="B1686" i="8" s="1"/>
  <c r="A1687" i="8"/>
  <c r="B1687" i="8" s="1"/>
  <c r="A1688" i="8"/>
  <c r="B1688" i="8" s="1"/>
  <c r="A1689" i="8"/>
  <c r="B1689" i="8" s="1"/>
  <c r="A1690" i="8"/>
  <c r="B1690" i="8" s="1"/>
  <c r="A1691" i="8"/>
  <c r="B1691" i="8" s="1"/>
  <c r="A1692" i="8"/>
  <c r="B1692" i="8" s="1"/>
  <c r="A1693" i="8"/>
  <c r="B1693" i="8" s="1"/>
  <c r="A1694" i="8"/>
  <c r="B1694" i="8" s="1"/>
  <c r="A1695" i="8"/>
  <c r="A1696" i="8"/>
  <c r="B1696" i="8" s="1"/>
  <c r="A1697" i="8"/>
  <c r="A1698" i="8"/>
  <c r="A1699" i="8"/>
  <c r="A1700" i="8"/>
  <c r="B1700" i="8" s="1"/>
  <c r="A1701" i="8"/>
  <c r="B1701" i="8" s="1"/>
  <c r="A1702" i="8"/>
  <c r="B1702" i="8" s="1"/>
  <c r="A1703" i="8"/>
  <c r="B1703" i="8" s="1"/>
  <c r="A1704" i="8"/>
  <c r="B1704" i="8" s="1"/>
  <c r="A1705" i="8"/>
  <c r="B1705" i="8" s="1"/>
  <c r="A1706" i="8"/>
  <c r="B1706" i="8" s="1"/>
  <c r="A1707" i="8"/>
  <c r="B1707" i="8" s="1"/>
  <c r="A1708" i="8"/>
  <c r="B1708" i="8" s="1"/>
  <c r="A1709" i="8"/>
  <c r="B1709" i="8" s="1"/>
  <c r="A1710" i="8"/>
  <c r="B1710" i="8" s="1"/>
  <c r="A1711" i="8"/>
  <c r="B1711" i="8" s="1"/>
  <c r="A1712" i="8"/>
  <c r="B1712" i="8" s="1"/>
  <c r="A1713" i="8"/>
  <c r="A1714" i="8"/>
  <c r="B1714" i="8" s="1"/>
  <c r="A1715" i="8"/>
  <c r="B1715" i="8" s="1"/>
  <c r="A1716" i="8"/>
  <c r="B1716" i="8" s="1"/>
  <c r="A1717" i="8"/>
  <c r="B1717" i="8" s="1"/>
  <c r="A1718" i="8"/>
  <c r="B1718" i="8" s="1"/>
  <c r="A1719" i="8"/>
  <c r="B1719" i="8" s="1"/>
  <c r="A1720" i="8"/>
  <c r="B1720" i="8" s="1"/>
  <c r="A1721" i="8"/>
  <c r="A1722" i="8"/>
  <c r="A1723" i="8"/>
  <c r="A1724" i="8"/>
  <c r="B1724" i="8" s="1"/>
  <c r="A1725" i="8"/>
  <c r="A1726" i="8"/>
  <c r="B1726" i="8" s="1"/>
  <c r="A1727" i="8"/>
  <c r="A1728" i="8"/>
  <c r="B1728" i="8" s="1"/>
  <c r="A1729" i="8"/>
  <c r="B1729" i="8" s="1"/>
  <c r="A1730" i="8"/>
  <c r="B1730" i="8" s="1"/>
  <c r="A1731" i="8"/>
  <c r="B1731" i="8" s="1"/>
  <c r="A1732" i="8"/>
  <c r="B1732" i="8" s="1"/>
  <c r="A1733" i="8"/>
  <c r="B1733" i="8" s="1"/>
  <c r="A1734" i="8"/>
  <c r="B1734" i="8" s="1"/>
  <c r="A1735" i="8"/>
  <c r="B1735" i="8" s="1"/>
  <c r="A1736" i="8"/>
  <c r="B1736" i="8" s="1"/>
  <c r="A1737" i="8"/>
  <c r="A1738" i="8"/>
  <c r="B1738" i="8" s="1"/>
  <c r="A1739" i="8"/>
  <c r="B1739" i="8" s="1"/>
  <c r="A1740" i="8"/>
  <c r="B1740" i="8" s="1"/>
  <c r="A1741" i="8"/>
  <c r="B1741" i="8" s="1"/>
  <c r="A1742" i="8"/>
  <c r="B1742" i="8" s="1"/>
  <c r="A1743" i="8"/>
  <c r="B1743" i="8" s="1"/>
  <c r="A1744" i="8"/>
  <c r="B1744" i="8" s="1"/>
  <c r="A1745" i="8"/>
  <c r="B1745" i="8" s="1"/>
  <c r="A1746" i="8"/>
  <c r="B1746" i="8" s="1"/>
  <c r="A1747" i="8"/>
  <c r="B1747" i="8" s="1"/>
  <c r="A1748" i="8"/>
  <c r="B1748" i="8" s="1"/>
  <c r="A1749" i="8"/>
  <c r="B1749" i="8" s="1"/>
  <c r="A1750" i="8"/>
  <c r="B1750" i="8" s="1"/>
  <c r="A1751" i="8"/>
  <c r="A1752" i="8"/>
  <c r="B1752" i="8" s="1"/>
  <c r="A1753" i="8"/>
  <c r="A1754" i="8"/>
  <c r="A1755" i="8"/>
  <c r="A1756" i="8"/>
  <c r="B1756" i="8" s="1"/>
  <c r="A1757" i="8"/>
  <c r="B1757" i="8" s="1"/>
  <c r="A1758" i="8"/>
  <c r="B1758" i="8" s="1"/>
  <c r="A1759" i="8"/>
  <c r="B1759" i="8" s="1"/>
  <c r="A1760" i="8"/>
  <c r="B1760" i="8" s="1"/>
  <c r="A1761" i="8"/>
  <c r="A1762" i="8"/>
  <c r="B1762" i="8" s="1"/>
  <c r="A1763" i="8"/>
  <c r="B1763" i="8" s="1"/>
  <c r="A1764" i="8"/>
  <c r="B1764" i="8" s="1"/>
  <c r="A1765" i="8"/>
  <c r="B1765" i="8" s="1"/>
  <c r="A1766" i="8"/>
  <c r="B1766" i="8" s="1"/>
  <c r="A1767" i="8"/>
  <c r="B1767" i="8" s="1"/>
  <c r="A1768" i="8"/>
  <c r="B1768" i="8" s="1"/>
  <c r="A1769" i="8"/>
  <c r="A1770" i="8"/>
  <c r="B1770" i="8" s="1"/>
  <c r="A1771" i="8"/>
  <c r="B1771" i="8" s="1"/>
  <c r="A1772" i="8"/>
  <c r="B1772" i="8" s="1"/>
  <c r="A1773" i="8"/>
  <c r="B1773" i="8" s="1"/>
  <c r="A1774" i="8"/>
  <c r="B1774" i="8" s="1"/>
  <c r="A1775" i="8"/>
  <c r="B1775" i="8" s="1"/>
  <c r="A1776" i="8"/>
  <c r="B1776" i="8" s="1"/>
  <c r="A1777" i="8"/>
  <c r="B1777" i="8" s="1"/>
  <c r="A1778" i="8"/>
  <c r="B1778" i="8" s="1"/>
  <c r="A1779" i="8"/>
  <c r="B1779" i="8" s="1"/>
  <c r="A1780" i="8"/>
  <c r="B1780" i="8" s="1"/>
  <c r="A1781" i="8"/>
  <c r="A1782" i="8"/>
  <c r="B1782" i="8" s="1"/>
  <c r="A1783" i="8"/>
  <c r="B1783" i="8" s="1"/>
  <c r="A1784" i="8"/>
  <c r="B1784" i="8" s="1"/>
  <c r="A1785" i="8"/>
  <c r="B1785" i="8" s="1"/>
  <c r="A1786" i="8"/>
  <c r="B1786" i="8" s="1"/>
  <c r="A1787" i="8"/>
  <c r="B1787" i="8" s="1"/>
  <c r="A1788" i="8"/>
  <c r="B1788" i="8" s="1"/>
  <c r="A1789" i="8"/>
  <c r="B1789" i="8" s="1"/>
  <c r="A1790" i="8"/>
  <c r="B1790" i="8" s="1"/>
  <c r="A1791" i="8"/>
  <c r="B1791" i="8" s="1"/>
  <c r="A1792" i="8"/>
  <c r="B1792" i="8" s="1"/>
  <c r="A1793" i="8"/>
  <c r="A1794" i="8"/>
  <c r="B1794" i="8" s="1"/>
  <c r="A1795" i="8"/>
  <c r="B1795" i="8" s="1"/>
  <c r="A1796" i="8"/>
  <c r="B1796" i="8" s="1"/>
  <c r="A1797" i="8"/>
  <c r="B1797" i="8" s="1"/>
  <c r="A1798" i="8"/>
  <c r="B1798" i="8" s="1"/>
  <c r="A1799" i="8"/>
  <c r="B1799" i="8" s="1"/>
  <c r="A1800" i="8"/>
  <c r="B1800" i="8" s="1"/>
  <c r="A1801" i="8"/>
  <c r="B1801" i="8" s="1"/>
  <c r="A1802" i="8"/>
  <c r="B1802" i="8" s="1"/>
  <c r="A1803" i="8"/>
  <c r="B1803" i="8" s="1"/>
  <c r="A1804" i="8"/>
  <c r="B1804" i="8" s="1"/>
  <c r="A1805" i="8"/>
  <c r="B1805" i="8" s="1"/>
  <c r="A1806" i="8"/>
  <c r="B1806" i="8" s="1"/>
  <c r="A1807" i="8"/>
  <c r="A1808" i="8"/>
  <c r="B1808" i="8" s="1"/>
  <c r="A1809" i="8"/>
  <c r="A1810" i="8"/>
  <c r="A1811" i="8"/>
  <c r="A1812" i="8"/>
  <c r="B1812" i="8" s="1"/>
  <c r="A1813" i="8"/>
  <c r="B1813" i="8" s="1"/>
  <c r="A1814" i="8"/>
  <c r="B1814" i="8" s="1"/>
  <c r="A1815" i="8"/>
  <c r="B1815" i="8" s="1"/>
  <c r="A1816" i="8"/>
  <c r="B1816" i="8" s="1"/>
  <c r="A1817" i="8"/>
  <c r="B1817" i="8" s="1"/>
  <c r="A1818" i="8"/>
  <c r="B1818" i="8" s="1"/>
  <c r="A1819" i="8"/>
  <c r="B1819" i="8" s="1"/>
  <c r="A1820" i="8"/>
  <c r="B1820" i="8" s="1"/>
  <c r="A1821" i="8"/>
  <c r="B1821" i="8" s="1"/>
  <c r="A1822" i="8"/>
  <c r="B1822" i="8" s="1"/>
  <c r="A1823" i="8"/>
  <c r="A1824" i="8"/>
  <c r="B1824" i="8" s="1"/>
  <c r="A1825" i="8"/>
  <c r="B1825" i="8" s="1"/>
  <c r="A1826" i="8"/>
  <c r="B1826" i="8" s="1"/>
  <c r="A1827" i="8"/>
  <c r="B1827" i="8" s="1"/>
  <c r="A1828" i="8"/>
  <c r="B1828" i="8" s="1"/>
  <c r="A1829" i="8"/>
  <c r="B1829" i="8" s="1"/>
  <c r="A1830" i="8"/>
  <c r="B1830" i="8" s="1"/>
  <c r="A1831" i="8"/>
  <c r="B1831" i="8" s="1"/>
  <c r="A1832" i="8"/>
  <c r="A1833" i="8"/>
  <c r="B1833" i="8" s="1"/>
  <c r="A1834" i="8"/>
  <c r="B1834" i="8" s="1"/>
  <c r="A1835" i="8"/>
  <c r="B1835" i="8" s="1"/>
  <c r="A1836" i="8"/>
  <c r="B1836" i="8" s="1"/>
  <c r="A1837" i="8"/>
  <c r="A1838" i="8"/>
  <c r="B1838" i="8" s="1"/>
  <c r="A1839" i="8"/>
  <c r="B1839" i="8" s="1"/>
  <c r="A1840" i="8"/>
  <c r="B1840" i="8" s="1"/>
  <c r="A1841" i="8"/>
  <c r="B1841" i="8" s="1"/>
  <c r="A1842" i="8"/>
  <c r="B1842" i="8" s="1"/>
  <c r="A1843" i="8"/>
  <c r="B1843" i="8" s="1"/>
  <c r="A1844" i="8"/>
  <c r="B1844" i="8" s="1"/>
  <c r="A1845" i="8"/>
  <c r="B1845" i="8" s="1"/>
  <c r="A1846" i="8"/>
  <c r="B1846" i="8" s="1"/>
  <c r="A1847" i="8"/>
  <c r="B1847" i="8" s="1"/>
  <c r="A1848" i="8"/>
  <c r="B1848" i="8" s="1"/>
  <c r="A1849" i="8"/>
  <c r="B1849" i="8" s="1"/>
  <c r="A1850" i="8"/>
  <c r="A1851" i="8"/>
  <c r="B1851" i="8" s="1"/>
  <c r="A1852" i="8"/>
  <c r="B1852" i="8" s="1"/>
  <c r="A1853" i="8"/>
  <c r="B1853" i="8" s="1"/>
  <c r="A1854" i="8"/>
  <c r="B1854" i="8" s="1"/>
  <c r="A1855" i="8"/>
  <c r="B1855" i="8" s="1"/>
  <c r="A1856" i="8"/>
  <c r="B1856" i="8" s="1"/>
  <c r="A1857" i="8"/>
  <c r="B1857" i="8" s="1"/>
  <c r="A1858" i="8"/>
  <c r="B1858" i="8" s="1"/>
  <c r="A1859" i="8"/>
  <c r="B1859" i="8" s="1"/>
  <c r="A1860" i="8"/>
  <c r="B1860" i="8" s="1"/>
  <c r="A1861" i="8"/>
  <c r="B1861" i="8" s="1"/>
  <c r="A1862" i="8"/>
  <c r="B1862" i="8" s="1"/>
  <c r="A1863" i="8"/>
  <c r="A1864" i="8"/>
  <c r="B1864" i="8" s="1"/>
  <c r="A1865" i="8"/>
  <c r="A1866" i="8"/>
  <c r="B1866" i="8" s="1"/>
  <c r="A1867" i="8"/>
  <c r="B1867" i="8" s="1"/>
  <c r="A1868" i="8"/>
  <c r="B1868" i="8" s="1"/>
  <c r="A1869" i="8"/>
  <c r="B1869" i="8" s="1"/>
  <c r="A1870" i="8"/>
  <c r="B1870" i="8" s="1"/>
  <c r="A1871" i="8"/>
  <c r="B1871" i="8" s="1"/>
  <c r="A1872" i="8"/>
  <c r="B1872" i="8" s="1"/>
  <c r="A1873" i="8"/>
  <c r="A1874" i="8"/>
  <c r="B1874" i="8" s="1"/>
  <c r="A1875" i="8"/>
  <c r="B1875" i="8" s="1"/>
  <c r="A1876" i="8"/>
  <c r="B1876" i="8" s="1"/>
  <c r="A1877" i="8"/>
  <c r="B1877" i="8" s="1"/>
  <c r="A1878" i="8"/>
  <c r="B1878" i="8" s="1"/>
  <c r="A1879" i="8"/>
  <c r="A1880" i="8"/>
  <c r="B1880" i="8" s="1"/>
  <c r="A1881" i="8"/>
  <c r="B1881" i="8" s="1"/>
  <c r="A1882" i="8"/>
  <c r="B1882" i="8" s="1"/>
  <c r="A1883" i="8"/>
  <c r="B1883" i="8" s="1"/>
  <c r="A1884" i="8"/>
  <c r="B1884" i="8" s="1"/>
  <c r="A1885" i="8"/>
  <c r="B1885" i="8" s="1"/>
  <c r="A1886" i="8"/>
  <c r="B1886" i="8" s="1"/>
  <c r="A1887" i="8"/>
  <c r="B1887" i="8" s="1"/>
  <c r="A1888" i="8"/>
  <c r="B1888" i="8" s="1"/>
  <c r="A1889" i="8"/>
  <c r="B1889" i="8" s="1"/>
  <c r="A1890" i="8"/>
  <c r="B1890" i="8" s="1"/>
  <c r="A1891" i="8"/>
  <c r="A1892" i="8"/>
  <c r="B1892" i="8" s="1"/>
  <c r="A1893" i="8"/>
  <c r="A1894" i="8"/>
  <c r="B1894" i="8" s="1"/>
  <c r="A1895" i="8"/>
  <c r="B1895" i="8" s="1"/>
  <c r="A1896" i="8"/>
  <c r="B1896" i="8" s="1"/>
  <c r="A1897" i="8"/>
  <c r="B1897" i="8" s="1"/>
  <c r="A1898" i="8"/>
  <c r="B1898" i="8" s="1"/>
  <c r="A1899" i="8"/>
  <c r="B1899" i="8" s="1"/>
  <c r="A1900" i="8"/>
  <c r="B1900" i="8" s="1"/>
  <c r="A1901" i="8"/>
  <c r="B1901" i="8" s="1"/>
  <c r="A1902" i="8"/>
  <c r="B1902" i="8" s="1"/>
  <c r="A1903" i="8"/>
  <c r="B1903" i="8" s="1"/>
  <c r="A1904" i="8"/>
  <c r="B1904" i="8" s="1"/>
  <c r="A1905" i="8"/>
  <c r="A1906" i="8"/>
  <c r="B1906" i="8" s="1"/>
  <c r="A1907" i="8"/>
  <c r="B1907" i="8" s="1"/>
  <c r="A1908" i="8"/>
  <c r="B1908" i="8" s="1"/>
  <c r="A1909" i="8"/>
  <c r="A1910" i="8"/>
  <c r="B1910" i="8" s="1"/>
  <c r="A1911" i="8"/>
  <c r="B1911" i="8" s="1"/>
  <c r="A1912" i="8"/>
  <c r="B1912" i="8" s="1"/>
  <c r="A1913" i="8"/>
  <c r="B1913" i="8" s="1"/>
  <c r="A1914" i="8"/>
  <c r="B1914" i="8" s="1"/>
  <c r="A1915" i="8"/>
  <c r="B1915" i="8" s="1"/>
  <c r="A1916" i="8"/>
  <c r="B1916" i="8" s="1"/>
  <c r="A1917" i="8"/>
  <c r="B1917" i="8" s="1"/>
  <c r="A1918" i="8"/>
  <c r="B1918" i="8" s="1"/>
  <c r="A1919" i="8"/>
  <c r="A1920" i="8"/>
  <c r="B1920" i="8" s="1"/>
  <c r="A1921" i="8"/>
  <c r="B1921" i="8" s="1"/>
  <c r="A1922" i="8"/>
  <c r="A1923" i="8"/>
  <c r="B1923" i="8" s="1"/>
  <c r="A1924" i="8"/>
  <c r="B1924" i="8" s="1"/>
  <c r="A1925" i="8"/>
  <c r="B1925" i="8" s="1"/>
  <c r="A1926" i="8"/>
  <c r="B1926" i="8" s="1"/>
  <c r="A1927" i="8"/>
  <c r="B1927" i="8" s="1"/>
  <c r="A1928" i="8"/>
  <c r="A1929" i="8"/>
  <c r="B1929" i="8" s="1"/>
  <c r="A1930" i="8"/>
  <c r="B1930" i="8" s="1"/>
  <c r="A1931" i="8"/>
  <c r="B1931" i="8" s="1"/>
  <c r="A1932" i="8"/>
  <c r="B1932" i="8" s="1"/>
  <c r="A1933" i="8"/>
  <c r="B1933" i="8" s="1"/>
  <c r="A1934" i="8"/>
  <c r="B1934" i="8" s="1"/>
  <c r="A1935" i="8"/>
  <c r="A1936" i="8"/>
  <c r="B1936" i="8" s="1"/>
  <c r="A1937" i="8"/>
  <c r="B1937" i="8" s="1"/>
  <c r="A1938" i="8"/>
  <c r="B1938" i="8" s="1"/>
  <c r="A1939" i="8"/>
  <c r="B1939" i="8" s="1"/>
  <c r="A1940" i="8"/>
  <c r="B1940" i="8" s="1"/>
  <c r="A1941" i="8"/>
  <c r="B1941" i="8" s="1"/>
  <c r="A1942" i="8"/>
  <c r="B1942" i="8" s="1"/>
  <c r="A1943" i="8"/>
  <c r="B1943" i="8" s="1"/>
  <c r="A1944" i="8"/>
  <c r="B1944" i="8" s="1"/>
  <c r="A1945" i="8"/>
  <c r="B1945" i="8" s="1"/>
  <c r="A1946" i="8"/>
  <c r="B1946" i="8" s="1"/>
  <c r="A1947" i="8"/>
  <c r="B1947" i="8" s="1"/>
  <c r="A1948" i="8"/>
  <c r="B1948" i="8" s="1"/>
  <c r="A1949" i="8"/>
  <c r="B1949" i="8" s="1"/>
  <c r="A1950" i="8"/>
  <c r="B1950" i="8" s="1"/>
  <c r="A1951" i="8"/>
  <c r="B1951" i="8" s="1"/>
  <c r="A1952" i="8"/>
  <c r="B1952" i="8" s="1"/>
  <c r="A1953" i="8"/>
  <c r="B1953" i="8" s="1"/>
  <c r="A1954" i="8"/>
  <c r="B1954" i="8" s="1"/>
  <c r="A1955" i="8"/>
  <c r="B1955" i="8" s="1"/>
  <c r="A1956" i="8"/>
  <c r="B1956" i="8" s="1"/>
  <c r="A1957" i="8"/>
  <c r="B1957" i="8" s="1"/>
  <c r="A1958" i="8"/>
  <c r="B1958" i="8" s="1"/>
  <c r="A1959" i="8"/>
  <c r="B1959" i="8" s="1"/>
  <c r="A1960" i="8"/>
  <c r="B1960" i="8" s="1"/>
  <c r="A1961" i="8"/>
  <c r="B1961" i="8" s="1"/>
  <c r="A1962" i="8"/>
  <c r="B1962" i="8" s="1"/>
  <c r="A1963" i="8"/>
  <c r="B1963" i="8" s="1"/>
  <c r="A1964" i="8"/>
  <c r="B1964" i="8" s="1"/>
  <c r="A1965" i="8"/>
  <c r="A1966" i="8"/>
  <c r="B1966" i="8" s="1"/>
  <c r="A1967" i="8"/>
  <c r="B1967" i="8" s="1"/>
  <c r="A1968" i="8"/>
  <c r="B1968" i="8" s="1"/>
  <c r="A1969" i="8"/>
  <c r="B1969" i="8" s="1"/>
  <c r="A1970" i="8"/>
  <c r="B1970" i="8" s="1"/>
  <c r="A1971" i="8"/>
  <c r="B1971" i="8" s="1"/>
  <c r="A1972" i="8"/>
  <c r="B1972" i="8" s="1"/>
  <c r="A1973" i="8"/>
  <c r="B1973" i="8" s="1"/>
  <c r="A1974" i="8"/>
  <c r="B1974" i="8" s="1"/>
  <c r="A1975" i="8"/>
  <c r="A1976" i="8"/>
  <c r="B1976" i="8" s="1"/>
  <c r="A1977" i="8"/>
  <c r="A1978" i="8"/>
  <c r="A1979" i="8"/>
  <c r="B1979" i="8" s="1"/>
  <c r="A1980" i="8"/>
  <c r="B1980" i="8" s="1"/>
  <c r="A1981" i="8"/>
  <c r="B1981" i="8" s="1"/>
  <c r="A1982" i="8"/>
  <c r="B1982" i="8" s="1"/>
  <c r="A1983" i="8"/>
  <c r="B1983" i="8" s="1"/>
  <c r="A1984" i="8"/>
  <c r="B1984" i="8" s="1"/>
  <c r="A1985" i="8"/>
  <c r="B1985" i="8" s="1"/>
  <c r="A1986" i="8"/>
  <c r="B1986" i="8" s="1"/>
  <c r="A1987" i="8"/>
  <c r="B1987" i="8" s="1"/>
  <c r="A1988" i="8"/>
  <c r="B1988" i="8" s="1"/>
  <c r="A1989" i="8"/>
  <c r="A1990" i="8"/>
  <c r="B1990" i="8" s="1"/>
  <c r="A1991" i="8"/>
  <c r="A1992" i="8"/>
  <c r="B1992" i="8" s="1"/>
  <c r="A1993" i="8"/>
  <c r="B1993" i="8" s="1"/>
  <c r="A1994" i="8"/>
  <c r="B1994" i="8" s="1"/>
  <c r="A1995" i="8"/>
  <c r="B1995" i="8" s="1"/>
  <c r="A1996" i="8"/>
  <c r="B1996" i="8" s="1"/>
  <c r="A1997" i="8"/>
  <c r="B1997" i="8" s="1"/>
  <c r="A1998" i="8"/>
  <c r="B1998" i="8" s="1"/>
  <c r="A1999" i="8"/>
  <c r="B1999" i="8" s="1"/>
  <c r="A2000" i="8"/>
  <c r="B2000" i="8" s="1"/>
  <c r="A2001" i="8"/>
  <c r="B2001" i="8" s="1"/>
  <c r="A2002" i="8"/>
  <c r="B2002" i="8" s="1"/>
  <c r="A2003" i="8"/>
  <c r="B2003" i="8" s="1"/>
  <c r="A2004" i="8"/>
  <c r="B2004" i="8" s="1"/>
  <c r="A2005" i="8"/>
  <c r="A2006" i="8"/>
  <c r="B2006" i="8" s="1"/>
  <c r="A2007" i="8"/>
  <c r="A2008" i="8"/>
  <c r="B2008" i="8" s="1"/>
  <c r="A2009" i="8"/>
  <c r="B2009" i="8" s="1"/>
  <c r="A2010" i="8"/>
  <c r="B2010" i="8" s="1"/>
  <c r="A2011" i="8"/>
  <c r="B2011" i="8" s="1"/>
  <c r="A2012" i="8"/>
  <c r="B2012" i="8" s="1"/>
  <c r="A2013" i="8"/>
  <c r="B2013" i="8" s="1"/>
  <c r="A2014" i="8"/>
  <c r="B2014" i="8" s="1"/>
  <c r="A2015" i="8"/>
  <c r="B2015" i="8" s="1"/>
  <c r="A2016" i="8"/>
  <c r="B2016" i="8" s="1"/>
  <c r="A2017" i="8"/>
  <c r="B2017" i="8" s="1"/>
  <c r="A2018" i="8"/>
  <c r="B2018" i="8" s="1"/>
  <c r="A2019" i="8"/>
  <c r="B2019" i="8" s="1"/>
  <c r="A2020" i="8"/>
  <c r="B2020" i="8" s="1"/>
  <c r="A2021" i="8"/>
  <c r="B2021" i="8" s="1"/>
  <c r="A2022" i="8"/>
  <c r="B2022" i="8" s="1"/>
  <c r="A2023" i="8"/>
  <c r="B2023" i="8" s="1"/>
  <c r="A2024" i="8"/>
  <c r="B2024" i="8" s="1"/>
  <c r="A2025" i="8"/>
  <c r="B2025" i="8" s="1"/>
  <c r="A2026" i="8"/>
  <c r="A2027" i="8"/>
  <c r="B2027" i="8" s="1"/>
  <c r="A2028" i="8"/>
  <c r="B2028" i="8" s="1"/>
  <c r="A2029" i="8"/>
  <c r="B2029" i="8" s="1"/>
  <c r="A2030" i="8"/>
  <c r="B2030" i="8" s="1"/>
  <c r="A2031" i="8"/>
  <c r="A2032" i="8"/>
  <c r="B2032" i="8" s="1"/>
  <c r="A2033" i="8"/>
  <c r="A2034" i="8"/>
  <c r="A2035" i="8"/>
  <c r="B2035" i="8" s="1"/>
  <c r="A2036" i="8"/>
  <c r="B2036" i="8" s="1"/>
  <c r="A2037" i="8"/>
  <c r="B2037" i="8" s="1"/>
  <c r="A2038" i="8"/>
  <c r="B2038" i="8" s="1"/>
  <c r="A2039" i="8"/>
  <c r="B2039" i="8" s="1"/>
  <c r="A2040" i="8"/>
  <c r="B2040" i="8" s="1"/>
  <c r="A2041" i="8"/>
  <c r="B2041" i="8" s="1"/>
  <c r="A2042" i="8"/>
  <c r="B2042" i="8" s="1"/>
  <c r="A2043" i="8"/>
  <c r="B2043" i="8" s="1"/>
  <c r="A2044" i="8"/>
  <c r="B2044" i="8" s="1"/>
  <c r="A2045" i="8"/>
  <c r="A2046" i="8"/>
  <c r="B2046" i="8" s="1"/>
  <c r="A2047" i="8"/>
  <c r="A2048" i="8"/>
  <c r="A2049" i="8"/>
  <c r="B2049" i="8" s="1"/>
  <c r="A2050" i="8"/>
  <c r="B2050" i="8" s="1"/>
  <c r="A2051" i="8"/>
  <c r="B2051" i="8" s="1"/>
  <c r="A2052" i="8"/>
  <c r="B2052" i="8" s="1"/>
  <c r="A2053" i="8"/>
  <c r="B2053" i="8" s="1"/>
  <c r="A2054" i="8"/>
  <c r="B2054" i="8" s="1"/>
  <c r="A2055" i="8"/>
  <c r="B2055" i="8" s="1"/>
  <c r="A2056" i="8"/>
  <c r="B2056" i="8" s="1"/>
  <c r="A2057" i="8"/>
  <c r="A2058" i="8"/>
  <c r="B2058" i="8" s="1"/>
  <c r="A2059" i="8"/>
  <c r="B2059" i="8" s="1"/>
  <c r="A2060" i="8"/>
  <c r="B2060" i="8" s="1"/>
  <c r="A2061" i="8"/>
  <c r="B2061" i="8" s="1"/>
  <c r="A2062" i="8"/>
  <c r="B2062" i="8" s="1"/>
  <c r="A2063" i="8"/>
  <c r="B2063" i="8" s="1"/>
  <c r="A2064" i="8"/>
  <c r="B2064" i="8" s="1"/>
  <c r="A2065" i="8"/>
  <c r="B2065" i="8" s="1"/>
  <c r="A2066" i="8"/>
  <c r="B2066" i="8" s="1"/>
  <c r="A2067" i="8"/>
  <c r="B2067" i="8" s="1"/>
  <c r="A2068" i="8"/>
  <c r="B2068" i="8" s="1"/>
  <c r="A2069" i="8"/>
  <c r="B2069" i="8" s="1"/>
  <c r="A2070" i="8"/>
  <c r="B2070" i="8" s="1"/>
  <c r="A2071" i="8"/>
  <c r="A2072" i="8"/>
  <c r="B2072" i="8" s="1"/>
  <c r="A2073" i="8"/>
  <c r="B2073" i="8" s="1"/>
  <c r="A2074" i="8"/>
  <c r="B2074" i="8" s="1"/>
  <c r="A2075" i="8"/>
  <c r="B2075" i="8" s="1"/>
  <c r="A2076" i="8"/>
  <c r="B2076" i="8" s="1"/>
  <c r="A2077" i="8"/>
  <c r="A2078" i="8"/>
  <c r="B2078" i="8" s="1"/>
  <c r="A2079" i="8"/>
  <c r="B2079" i="8" s="1"/>
  <c r="A2080" i="8"/>
  <c r="B2080" i="8" s="1"/>
  <c r="A2081" i="8"/>
  <c r="B2081" i="8" s="1"/>
  <c r="A2082" i="8"/>
  <c r="B2082" i="8" s="1"/>
  <c r="A2083" i="8"/>
  <c r="B2083" i="8" s="1"/>
  <c r="A2084" i="8"/>
  <c r="B2084" i="8" s="1"/>
  <c r="A2085" i="8"/>
  <c r="B2085" i="8" s="1"/>
  <c r="A2086" i="8"/>
  <c r="B2086" i="8" s="1"/>
  <c r="A2087" i="8"/>
  <c r="B2087" i="8" s="1"/>
  <c r="A2088" i="8"/>
  <c r="B2088" i="8" s="1"/>
  <c r="A2089" i="8"/>
  <c r="A2090" i="8"/>
  <c r="B2090" i="8" s="1"/>
  <c r="A2091" i="8"/>
  <c r="B2091" i="8" s="1"/>
  <c r="A2092" i="8"/>
  <c r="B2092" i="8" s="1"/>
  <c r="A2093" i="8"/>
  <c r="B2093" i="8" s="1"/>
  <c r="A2094" i="8"/>
  <c r="B2094" i="8" s="1"/>
  <c r="A2095" i="8"/>
  <c r="B2095" i="8" s="1"/>
  <c r="A2096" i="8"/>
  <c r="B2096" i="8" s="1"/>
  <c r="A2097" i="8"/>
  <c r="B2097" i="8" s="1"/>
  <c r="A2098" i="8"/>
  <c r="B2098" i="8" s="1"/>
  <c r="A2099" i="8"/>
  <c r="B2099" i="8" s="1"/>
  <c r="A2100" i="8"/>
  <c r="B2100" i="8" s="1"/>
  <c r="A2101" i="8"/>
  <c r="A2102" i="8"/>
  <c r="B2102" i="8" s="1"/>
  <c r="A2103" i="8"/>
  <c r="B2103" i="8" s="1"/>
  <c r="A2104" i="8"/>
  <c r="B2104" i="8" s="1"/>
  <c r="A2105" i="8"/>
  <c r="B2105" i="8" s="1"/>
  <c r="A2106" i="8"/>
  <c r="B2106" i="8" s="1"/>
  <c r="A2107" i="8"/>
  <c r="B2107" i="8" s="1"/>
  <c r="A2108" i="8"/>
  <c r="B2108" i="8" s="1"/>
  <c r="A2109" i="8"/>
  <c r="B2109" i="8" s="1"/>
  <c r="A2110" i="8"/>
  <c r="B2110" i="8" s="1"/>
  <c r="A2111" i="8"/>
  <c r="B2111" i="8" s="1"/>
  <c r="A2112" i="8"/>
  <c r="B2112" i="8" s="1"/>
  <c r="A2113" i="8"/>
  <c r="B2113" i="8" s="1"/>
  <c r="A2114" i="8"/>
  <c r="A2115" i="8"/>
  <c r="B2115" i="8" s="1"/>
  <c r="A2116" i="8"/>
  <c r="B2116" i="8" s="1"/>
  <c r="A2117" i="8"/>
  <c r="A2118" i="8"/>
  <c r="B2118" i="8" s="1"/>
  <c r="A2119" i="8"/>
  <c r="A2120" i="8"/>
  <c r="B2120" i="8" s="1"/>
  <c r="A2121" i="8"/>
  <c r="B2121" i="8" s="1"/>
  <c r="A2122" i="8"/>
  <c r="B2122" i="8" s="1"/>
  <c r="A2123" i="8"/>
  <c r="B2123" i="8" s="1"/>
  <c r="A2124" i="8"/>
  <c r="B2124" i="8" s="1"/>
  <c r="A2125" i="8"/>
  <c r="B2125" i="8" s="1"/>
  <c r="A2126" i="8"/>
  <c r="B2126" i="8" s="1"/>
  <c r="A2127" i="8"/>
  <c r="B2127" i="8" s="1"/>
  <c r="A2128" i="8"/>
  <c r="B2128" i="8" s="1"/>
  <c r="A2129" i="8"/>
  <c r="A2130" i="8"/>
  <c r="B2130" i="8" s="1"/>
  <c r="A2131" i="8"/>
  <c r="B2131" i="8" s="1"/>
  <c r="A2132" i="8"/>
  <c r="B2132" i="8" s="1"/>
  <c r="A2133" i="8"/>
  <c r="B2133" i="8" s="1"/>
  <c r="A2134" i="8"/>
  <c r="B2134" i="8" s="1"/>
  <c r="A2135" i="8"/>
  <c r="B2135" i="8" s="1"/>
  <c r="A2136" i="8"/>
  <c r="B2136" i="8" s="1"/>
  <c r="A2137" i="8"/>
  <c r="B2137" i="8" s="1"/>
  <c r="A2138" i="8"/>
  <c r="B2138" i="8" s="1"/>
  <c r="A2139" i="8"/>
  <c r="B2139" i="8" s="1"/>
  <c r="A2140" i="8"/>
  <c r="B2140" i="8" s="1"/>
  <c r="A2141" i="8"/>
  <c r="B2141" i="8" s="1"/>
  <c r="A2142" i="8"/>
  <c r="B2142" i="8" s="1"/>
  <c r="A2143" i="8"/>
  <c r="B2143" i="8" s="1"/>
  <c r="A2144" i="8"/>
  <c r="B2144" i="8" s="1"/>
  <c r="A2145" i="8"/>
  <c r="A2146" i="8"/>
  <c r="B2146" i="8" s="1"/>
  <c r="A2147" i="8"/>
  <c r="B2147" i="8" s="1"/>
  <c r="A2148" i="8"/>
  <c r="B2148" i="8" s="1"/>
  <c r="A2149" i="8"/>
  <c r="B2149" i="8" s="1"/>
  <c r="A2150" i="8"/>
  <c r="B2150" i="8" s="1"/>
  <c r="A2151" i="8"/>
  <c r="B2151" i="8" s="1"/>
  <c r="A2152" i="8"/>
  <c r="B2152" i="8" s="1"/>
  <c r="A2153" i="8"/>
  <c r="B2153" i="8" s="1"/>
  <c r="A2154" i="8"/>
  <c r="B2154" i="8" s="1"/>
  <c r="A2155" i="8"/>
  <c r="B2155" i="8" s="1"/>
  <c r="A2156" i="8"/>
  <c r="B2156" i="8" s="1"/>
  <c r="A2157" i="8"/>
  <c r="A2158" i="8"/>
  <c r="B2158" i="8" s="1"/>
  <c r="A2159" i="8"/>
  <c r="A2160" i="8"/>
  <c r="A2161" i="8"/>
  <c r="B2161" i="8" s="1"/>
  <c r="A2162" i="8"/>
  <c r="B2162" i="8" s="1"/>
  <c r="A2163" i="8"/>
  <c r="B2163" i="8" s="1"/>
  <c r="A2164" i="8"/>
  <c r="B2164" i="8" s="1"/>
  <c r="A2165" i="8"/>
  <c r="B2165" i="8" s="1"/>
  <c r="A2166" i="8"/>
  <c r="B2166" i="8" s="1"/>
  <c r="A2167" i="8"/>
  <c r="B2167" i="8" s="1"/>
  <c r="A2168" i="8"/>
  <c r="B2168" i="8" s="1"/>
  <c r="A2169" i="8"/>
  <c r="B2169" i="8" s="1"/>
  <c r="A2170" i="8"/>
  <c r="A2171" i="8"/>
  <c r="B2171" i="8" s="1"/>
  <c r="A2172" i="8"/>
  <c r="B2172" i="8" s="1"/>
  <c r="A2173" i="8"/>
  <c r="B2173" i="8" s="1"/>
  <c r="A2174" i="8"/>
  <c r="B2174" i="8" s="1"/>
  <c r="A2175" i="8"/>
  <c r="A2176" i="8"/>
  <c r="B2176" i="8" s="1"/>
  <c r="A2177" i="8"/>
  <c r="B2177" i="8" s="1"/>
  <c r="A2178" i="8"/>
  <c r="B2178" i="8" s="1"/>
  <c r="A2179" i="8"/>
  <c r="B2179" i="8" s="1"/>
  <c r="A2180" i="8"/>
  <c r="B2180" i="8" s="1"/>
  <c r="A2181" i="8"/>
  <c r="B2181" i="8" s="1"/>
  <c r="A2182" i="8"/>
  <c r="B2182" i="8" s="1"/>
  <c r="A2183" i="8"/>
  <c r="B2183" i="8" s="1"/>
  <c r="A2184" i="8"/>
  <c r="B2184" i="8" s="1"/>
  <c r="A2185" i="8"/>
  <c r="B2185" i="8" s="1"/>
  <c r="A2186" i="8"/>
  <c r="B2186" i="8" s="1"/>
  <c r="A2187" i="8"/>
  <c r="B2187" i="8" s="1"/>
  <c r="A2188" i="8"/>
  <c r="B2188" i="8" s="1"/>
  <c r="A2189" i="8"/>
  <c r="B2189" i="8" s="1"/>
  <c r="A2190" i="8"/>
  <c r="B2190" i="8" s="1"/>
  <c r="A2191" i="8"/>
  <c r="B2191" i="8" s="1"/>
  <c r="A2192" i="8"/>
  <c r="B2192" i="8" s="1"/>
  <c r="A2193" i="8"/>
  <c r="B2193" i="8" s="1"/>
  <c r="A2194" i="8"/>
  <c r="B2194" i="8" s="1"/>
  <c r="A2195" i="8"/>
  <c r="B2195" i="8" s="1"/>
  <c r="A2196" i="8"/>
  <c r="B2196" i="8" s="1"/>
  <c r="A2197" i="8"/>
  <c r="A2198" i="8"/>
  <c r="B2198" i="8" s="1"/>
  <c r="A2199" i="8"/>
  <c r="A2200" i="8"/>
  <c r="B2200" i="8" s="1"/>
  <c r="A2201" i="8"/>
  <c r="A2202" i="8"/>
  <c r="A2203" i="8"/>
  <c r="B2203" i="8" s="1"/>
  <c r="A2204" i="8"/>
  <c r="B2204" i="8" s="1"/>
  <c r="A2205" i="8"/>
  <c r="B2205" i="8" s="1"/>
  <c r="A2206" i="8"/>
  <c r="B2206" i="8" s="1"/>
  <c r="A2207" i="8"/>
  <c r="B2207" i="8" s="1"/>
  <c r="A2208" i="8"/>
  <c r="B2208" i="8" s="1"/>
  <c r="A2209" i="8"/>
  <c r="B2209" i="8" s="1"/>
  <c r="A2210" i="8"/>
  <c r="B2210" i="8" s="1"/>
  <c r="A2211" i="8"/>
  <c r="B2211" i="8" s="1"/>
  <c r="A2212" i="8"/>
  <c r="B2212" i="8" s="1"/>
  <c r="A2213" i="8"/>
  <c r="A2214" i="8"/>
  <c r="B2214" i="8" s="1"/>
  <c r="A2215" i="8"/>
  <c r="A2216" i="8"/>
  <c r="A2217" i="8"/>
  <c r="A2218" i="8"/>
  <c r="B2218" i="8" s="1"/>
  <c r="A2219" i="8"/>
  <c r="B2219" i="8" s="1"/>
  <c r="A2220" i="8"/>
  <c r="B2220" i="8" s="1"/>
  <c r="A2221" i="8"/>
  <c r="B2221" i="8" s="1"/>
  <c r="A2222" i="8"/>
  <c r="B2222" i="8" s="1"/>
  <c r="A2223" i="8"/>
  <c r="B2223" i="8" s="1"/>
  <c r="A2224" i="8"/>
  <c r="B2224" i="8" s="1"/>
  <c r="A2225" i="8"/>
  <c r="B2225" i="8" s="1"/>
  <c r="A2226" i="8"/>
  <c r="A2227" i="8"/>
  <c r="B2227" i="8" s="1"/>
  <c r="A2228" i="8"/>
  <c r="B2228" i="8" s="1"/>
  <c r="A2229" i="8"/>
  <c r="B2229" i="8" s="1"/>
  <c r="A2230" i="8"/>
  <c r="B2230" i="8" s="1"/>
  <c r="A2231" i="8"/>
  <c r="B2231" i="8" s="1"/>
  <c r="A2232" i="8"/>
  <c r="B2232" i="8" s="1"/>
  <c r="A2233" i="8"/>
  <c r="B2233" i="8" s="1"/>
  <c r="A2234" i="8"/>
  <c r="B2234" i="8" s="1"/>
  <c r="A2235" i="8"/>
  <c r="B2235" i="8" s="1"/>
  <c r="A2236" i="8"/>
  <c r="B2236" i="8" s="1"/>
  <c r="A2237" i="8"/>
  <c r="B2237" i="8" s="1"/>
  <c r="A2238" i="8"/>
  <c r="B2238" i="8" s="1"/>
  <c r="A2239" i="8"/>
  <c r="B2239" i="8" s="1"/>
  <c r="A2240" i="8"/>
  <c r="B2240" i="8" s="1"/>
  <c r="A2241" i="8"/>
  <c r="B2241" i="8" s="1"/>
  <c r="A2242" i="8"/>
  <c r="B2242" i="8" s="1"/>
  <c r="A2243" i="8"/>
  <c r="B2243" i="8" s="1"/>
  <c r="A2244" i="8"/>
  <c r="B2244" i="8" s="1"/>
  <c r="A2245" i="8"/>
  <c r="B2245" i="8" s="1"/>
  <c r="A2246" i="8"/>
  <c r="B2246" i="8" s="1"/>
  <c r="A2247" i="8"/>
  <c r="B2247" i="8" s="1"/>
  <c r="A2248" i="8"/>
  <c r="B2248" i="8" s="1"/>
  <c r="A2249" i="8"/>
  <c r="B2249" i="8" s="1"/>
  <c r="A2250" i="8"/>
  <c r="B2250" i="8" s="1"/>
  <c r="A2251" i="8"/>
  <c r="B2251" i="8" s="1"/>
  <c r="A2252" i="8"/>
  <c r="B2252" i="8" s="1"/>
  <c r="A2253" i="8"/>
  <c r="B2253" i="8" s="1"/>
  <c r="A2254" i="8"/>
  <c r="B2254" i="8" s="1"/>
  <c r="A2255" i="8"/>
  <c r="A2256" i="8"/>
  <c r="B2256" i="8" s="1"/>
  <c r="A2257" i="8"/>
  <c r="A2258" i="8"/>
  <c r="B2258" i="8" s="1"/>
  <c r="A2259" i="8"/>
  <c r="B2259" i="8" s="1"/>
  <c r="A2260" i="8"/>
  <c r="B2260" i="8" s="1"/>
  <c r="A2261" i="8"/>
  <c r="B2261" i="8" s="1"/>
  <c r="A2262" i="8"/>
  <c r="B2262" i="8" s="1"/>
  <c r="A2263" i="8"/>
  <c r="B2263" i="8" s="1"/>
  <c r="A2264" i="8"/>
  <c r="B2264" i="8" s="1"/>
  <c r="A2265" i="8"/>
  <c r="B2265" i="8" s="1"/>
  <c r="A2266" i="8"/>
  <c r="B2266" i="8" s="1"/>
  <c r="A2267" i="8"/>
  <c r="B2267" i="8" s="1"/>
  <c r="A2268" i="8"/>
  <c r="B2268" i="8" s="1"/>
  <c r="A2269" i="8"/>
  <c r="B2269" i="8" s="1"/>
  <c r="A2270" i="8"/>
  <c r="B2270" i="8" s="1"/>
  <c r="A2271" i="8"/>
  <c r="A2272" i="8"/>
  <c r="B2272" i="8" s="1"/>
  <c r="A2273" i="8"/>
  <c r="B2273" i="8" s="1"/>
  <c r="A2274" i="8"/>
  <c r="B2274" i="8" s="1"/>
  <c r="A2275" i="8"/>
  <c r="B2275" i="8" s="1"/>
  <c r="A2276" i="8"/>
  <c r="B2276" i="8" s="1"/>
  <c r="A2277" i="8"/>
  <c r="B2277" i="8" s="1"/>
  <c r="A2278" i="8"/>
  <c r="B2278" i="8" s="1"/>
  <c r="A2279" i="8"/>
  <c r="B2279" i="8" s="1"/>
  <c r="A2280" i="8"/>
  <c r="B2280" i="8" s="1"/>
  <c r="A2281" i="8"/>
  <c r="B2281" i="8" s="1"/>
  <c r="A2282" i="8"/>
  <c r="B2282" i="8" s="1"/>
  <c r="A2283" i="8"/>
  <c r="B2283" i="8" s="1"/>
  <c r="A2284" i="8"/>
  <c r="B2284" i="8" s="1"/>
  <c r="A2285" i="8"/>
  <c r="B2285" i="8" s="1"/>
  <c r="A2286" i="8"/>
  <c r="B2286" i="8" s="1"/>
  <c r="A2287" i="8"/>
  <c r="B2287" i="8" s="1"/>
  <c r="A2288" i="8"/>
  <c r="B2288" i="8" s="1"/>
  <c r="A2289" i="8"/>
  <c r="B2289" i="8" s="1"/>
  <c r="A2290" i="8"/>
  <c r="B2290" i="8" s="1"/>
  <c r="A2291" i="8"/>
  <c r="B2291" i="8" s="1"/>
  <c r="A2292" i="8"/>
  <c r="B2292" i="8" s="1"/>
  <c r="A2293" i="8"/>
  <c r="B2293" i="8" s="1"/>
  <c r="A2294" i="8"/>
  <c r="B2294" i="8" s="1"/>
  <c r="A2295" i="8"/>
  <c r="B2295" i="8" s="1"/>
  <c r="A2296" i="8"/>
  <c r="B2296" i="8" s="1"/>
  <c r="A2297" i="8"/>
  <c r="A2298" i="8"/>
  <c r="B2298" i="8" s="1"/>
  <c r="A2299" i="8"/>
  <c r="B2299" i="8" s="1"/>
  <c r="A2300" i="8"/>
  <c r="B2300" i="8" s="1"/>
  <c r="A2301" i="8"/>
  <c r="B2301" i="8" s="1"/>
  <c r="A2302" i="8"/>
  <c r="B2302" i="8" s="1"/>
  <c r="A2303" i="8"/>
  <c r="B2303" i="8" s="1"/>
  <c r="A2304" i="8"/>
  <c r="B2304" i="8" s="1"/>
  <c r="A2305" i="8"/>
  <c r="B2305" i="8" s="1"/>
  <c r="A2306" i="8"/>
  <c r="A2307" i="8"/>
  <c r="B2307" i="8" s="1"/>
  <c r="A2308" i="8"/>
  <c r="B2308" i="8" s="1"/>
  <c r="A2309" i="8"/>
  <c r="B2309" i="8" s="1"/>
  <c r="A2310" i="8"/>
  <c r="A2311" i="8"/>
  <c r="A4315" i="8"/>
  <c r="A4316" i="8"/>
  <c r="A4317" i="8"/>
  <c r="A4318" i="8"/>
  <c r="A2" i="8"/>
  <c r="B2" i="8" s="1"/>
  <c r="B2311" i="8"/>
  <c r="B2310" i="8"/>
  <c r="B2306" i="8"/>
  <c r="B2297" i="8"/>
  <c r="B2271" i="8"/>
  <c r="B2257" i="8"/>
  <c r="B2255" i="8"/>
  <c r="B2226" i="8"/>
  <c r="B2217" i="8"/>
  <c r="B2216" i="8"/>
  <c r="B2215" i="8"/>
  <c r="B2213" i="8"/>
  <c r="B2202" i="8"/>
  <c r="B2201" i="8"/>
  <c r="B2199" i="8"/>
  <c r="B2197" i="8"/>
  <c r="B2175" i="8"/>
  <c r="B2170" i="8"/>
  <c r="B2160" i="8"/>
  <c r="B2159" i="8"/>
  <c r="B2157" i="8"/>
  <c r="B2145" i="8"/>
  <c r="B2129" i="8"/>
  <c r="B2119" i="8"/>
  <c r="B2117" i="8"/>
  <c r="B2114" i="8"/>
  <c r="B2101" i="8"/>
  <c r="B2089" i="8"/>
  <c r="B2077" i="8"/>
  <c r="B2071" i="8"/>
  <c r="B2057" i="8"/>
  <c r="B2048" i="8"/>
  <c r="B2047" i="8"/>
  <c r="B2045" i="8"/>
  <c r="B2034" i="8"/>
  <c r="B2033" i="8"/>
  <c r="B2031" i="8"/>
  <c r="B2026" i="8"/>
  <c r="B2007" i="8"/>
  <c r="B2005" i="8"/>
  <c r="B1991" i="8"/>
  <c r="B1989" i="8"/>
  <c r="B1978" i="8"/>
  <c r="B1977" i="8"/>
  <c r="B1975" i="8"/>
  <c r="B1965" i="8"/>
  <c r="B1935" i="8"/>
  <c r="B1928" i="8"/>
  <c r="B1922" i="8"/>
  <c r="B1919" i="8"/>
  <c r="B1909" i="8"/>
  <c r="B1905" i="8"/>
  <c r="B1893" i="8"/>
  <c r="B1891" i="8"/>
  <c r="B1879" i="8"/>
  <c r="B1873" i="8"/>
  <c r="B1865" i="8"/>
  <c r="B1863" i="8"/>
  <c r="B1850" i="8"/>
  <c r="B1837" i="8"/>
  <c r="B1832" i="8"/>
  <c r="B1823" i="8"/>
  <c r="B1811" i="8"/>
  <c r="B1810" i="8"/>
  <c r="B1809" i="8"/>
  <c r="B1807" i="8"/>
  <c r="B1793" i="8"/>
  <c r="B1781" i="8"/>
  <c r="B1769" i="8"/>
  <c r="B1761" i="8"/>
  <c r="B1755" i="8"/>
  <c r="B1754" i="8"/>
  <c r="B1753" i="8"/>
  <c r="B1751" i="8"/>
  <c r="B1737" i="8"/>
  <c r="B1727" i="8"/>
  <c r="B1725" i="8"/>
  <c r="B1723" i="8"/>
  <c r="B1722" i="8"/>
  <c r="B1721" i="8"/>
  <c r="B1713" i="8"/>
  <c r="B1699" i="8"/>
  <c r="B1698" i="8"/>
  <c r="B1697" i="8"/>
  <c r="B1695" i="8"/>
  <c r="B1669" i="8"/>
  <c r="B1667" i="8"/>
  <c r="B1666" i="8"/>
  <c r="B1665" i="8"/>
  <c r="B1656" i="8"/>
  <c r="B1649" i="8"/>
  <c r="B1643" i="8"/>
  <c r="B1641" i="8"/>
  <c r="B1631" i="8"/>
  <c r="B1625" i="8"/>
  <c r="B1624" i="8"/>
  <c r="B1613" i="8"/>
  <c r="B1611" i="8"/>
  <c r="B1610" i="8"/>
  <c r="B1601" i="8"/>
  <c r="B1587" i="8"/>
  <c r="B1586" i="8"/>
  <c r="B1585" i="8"/>
  <c r="B1581" i="8"/>
  <c r="B1569" i="8"/>
  <c r="B1568" i="8"/>
  <c r="B1567" i="8"/>
  <c r="B1559" i="8"/>
  <c r="B1555" i="8"/>
  <c r="B1554" i="8"/>
  <c r="B1544" i="8"/>
  <c r="B1543" i="8"/>
  <c r="B1539" i="8"/>
  <c r="B1531" i="8"/>
  <c r="B1530" i="8"/>
  <c r="B1529" i="8"/>
  <c r="B1528" i="8"/>
  <c r="B1515" i="8"/>
  <c r="B1504" i="8"/>
  <c r="B1503" i="8"/>
  <c r="B1489" i="8"/>
  <c r="B1488" i="8"/>
  <c r="B1487" i="8"/>
  <c r="B1485" i="8"/>
  <c r="B1483" i="8"/>
  <c r="B1473" i="8"/>
  <c r="B1471" i="8"/>
  <c r="B1459" i="8"/>
  <c r="B1457" i="8"/>
  <c r="B1443" i="8"/>
  <c r="B1440" i="8"/>
  <c r="B1433" i="8"/>
  <c r="B1431" i="8"/>
  <c r="B1429" i="8"/>
  <c r="B1419" i="8"/>
  <c r="B1415" i="8"/>
  <c r="B1409" i="8"/>
  <c r="B1403" i="8"/>
  <c r="B1401" i="8"/>
  <c r="B1400" i="8"/>
  <c r="B1399" i="8"/>
  <c r="B1389" i="8"/>
  <c r="B1387" i="8"/>
  <c r="B1376" i="8"/>
  <c r="B1375" i="8"/>
  <c r="B1373" i="8"/>
  <c r="B1371" i="8"/>
  <c r="B1360" i="8"/>
  <c r="B1359" i="8"/>
  <c r="B1349" i="8"/>
  <c r="B1347" i="8"/>
  <c r="B1345" i="8"/>
  <c r="B1344" i="8"/>
  <c r="B1333" i="8"/>
  <c r="B1321" i="8"/>
  <c r="B1319" i="8"/>
  <c r="B1317" i="8"/>
  <c r="B1312" i="8"/>
  <c r="B1306" i="8"/>
  <c r="B1305" i="8"/>
  <c r="B1303" i="8"/>
  <c r="B1291" i="8"/>
  <c r="B1289" i="8"/>
  <c r="B1280" i="8"/>
  <c r="B1277" i="8"/>
  <c r="B1275" i="8"/>
  <c r="B1264" i="8"/>
  <c r="B1263" i="8"/>
  <c r="B1250" i="8"/>
  <c r="B1249" i="8"/>
  <c r="B1234" i="8"/>
  <c r="B1221" i="8"/>
  <c r="B1219" i="8"/>
  <c r="B1216" i="8"/>
  <c r="B1205" i="8"/>
  <c r="B1195" i="8"/>
  <c r="B1193" i="8"/>
  <c r="B1185" i="8"/>
  <c r="B1178" i="8"/>
  <c r="B1177" i="8"/>
  <c r="B1176" i="8"/>
  <c r="B1167" i="8"/>
  <c r="B1165" i="8"/>
  <c r="B1163" i="8"/>
  <c r="B1153" i="8"/>
  <c r="B1144" i="8"/>
  <c r="B1136" i="8"/>
  <c r="B1135" i="8"/>
  <c r="B1123" i="8"/>
  <c r="B1122" i="8"/>
  <c r="B1120" i="8"/>
  <c r="B1109" i="8"/>
  <c r="B1106" i="8"/>
  <c r="B1105" i="8"/>
  <c r="B1095" i="8"/>
  <c r="B1093" i="8"/>
  <c r="B1088" i="8"/>
  <c r="B1083" i="8"/>
  <c r="B1081" i="8"/>
  <c r="B1080" i="8"/>
  <c r="B1067" i="8"/>
  <c r="B1066" i="8"/>
  <c r="B1064" i="8"/>
  <c r="B1060" i="8"/>
  <c r="B1052" i="8"/>
  <c r="B1050" i="8"/>
  <c r="B1039" i="8"/>
  <c r="B1036" i="8"/>
  <c r="B1035" i="8"/>
  <c r="B1027" i="8"/>
  <c r="B1026" i="8"/>
  <c r="B1025" i="8"/>
  <c r="B1023" i="8"/>
  <c r="B1021" i="8"/>
  <c r="B1012" i="8"/>
  <c r="B1010" i="8"/>
  <c r="B997" i="8"/>
  <c r="B996" i="8"/>
  <c r="B993" i="8"/>
  <c r="B985" i="8"/>
  <c r="B983" i="8"/>
  <c r="B981" i="8"/>
  <c r="B980" i="8"/>
  <c r="B976" i="8"/>
  <c r="B962" i="8"/>
  <c r="B957" i="8"/>
  <c r="B956" i="8"/>
  <c r="B955" i="8"/>
  <c r="B953" i="8"/>
  <c r="B952" i="8"/>
  <c r="B941" i="8"/>
  <c r="B939" i="8"/>
  <c r="B938" i="8"/>
  <c r="B933" i="8"/>
  <c r="B927" i="8"/>
  <c r="B925" i="8"/>
  <c r="B914" i="8"/>
  <c r="B913" i="8"/>
  <c r="B912" i="8"/>
  <c r="B906" i="8"/>
  <c r="B897" i="8"/>
  <c r="B896" i="8"/>
  <c r="B887" i="8"/>
  <c r="B877" i="8"/>
  <c r="B873" i="8"/>
  <c r="B872" i="8"/>
  <c r="B871" i="8"/>
  <c r="B869" i="8"/>
  <c r="B858" i="8"/>
  <c r="B857" i="8"/>
  <c r="B855" i="8"/>
  <c r="B845" i="8"/>
  <c r="B842" i="8"/>
  <c r="B841" i="8"/>
  <c r="B840" i="8"/>
  <c r="B832" i="8"/>
  <c r="B831" i="8"/>
  <c r="B829" i="8"/>
  <c r="B827" i="8"/>
  <c r="B817" i="8"/>
  <c r="B813" i="8"/>
  <c r="B811" i="8"/>
  <c r="B801" i="8"/>
  <c r="B799" i="8"/>
  <c r="B789" i="8"/>
  <c r="B787" i="8"/>
  <c r="B786" i="8"/>
  <c r="B776" i="8"/>
  <c r="B771" i="8"/>
  <c r="B770" i="8"/>
  <c r="B760" i="8"/>
  <c r="B759" i="8"/>
  <c r="B748" i="8"/>
  <c r="B747" i="8"/>
  <c r="B745" i="8"/>
  <c r="B744" i="8"/>
  <c r="B741" i="8"/>
  <c r="B733" i="8"/>
  <c r="B730" i="8"/>
  <c r="B729" i="8"/>
  <c r="B728" i="8"/>
  <c r="B722" i="8"/>
  <c r="B717" i="8"/>
  <c r="B715" i="8"/>
  <c r="B703" i="8"/>
  <c r="B700" i="8"/>
  <c r="B696" i="8"/>
  <c r="B690" i="8"/>
  <c r="B687" i="8"/>
  <c r="B676" i="8"/>
  <c r="B675" i="8"/>
  <c r="B672" i="8"/>
  <c r="B671" i="8"/>
  <c r="B663" i="8"/>
  <c r="B661" i="8"/>
  <c r="B660" i="8"/>
  <c r="B659" i="8"/>
  <c r="B658" i="8"/>
  <c r="B650" i="8"/>
  <c r="B648" i="8"/>
  <c r="B644" i="8"/>
  <c r="B640" i="8"/>
  <c r="B633" i="8"/>
  <c r="B631" i="8"/>
  <c r="B624" i="8"/>
  <c r="B620" i="8"/>
  <c r="B619" i="8"/>
  <c r="B617" i="8"/>
  <c r="B616" i="8"/>
  <c r="B604" i="8"/>
  <c r="B602" i="8"/>
  <c r="B593" i="8"/>
  <c r="B592" i="8"/>
  <c r="B591" i="8"/>
  <c r="B589" i="8"/>
  <c r="B579" i="8"/>
  <c r="B577" i="8"/>
  <c r="B570" i="8"/>
  <c r="B565" i="8"/>
  <c r="B561" i="8"/>
  <c r="B551" i="8"/>
  <c r="B549" i="8"/>
  <c r="B547" i="8"/>
  <c r="B537" i="8"/>
  <c r="B535" i="8"/>
  <c r="B533" i="8"/>
  <c r="B532" i="8"/>
  <c r="B531" i="8"/>
  <c r="B523" i="8"/>
  <c r="B520" i="8"/>
  <c r="B519" i="8"/>
  <c r="B517" i="8"/>
  <c r="B509" i="8"/>
  <c r="B506" i="8"/>
  <c r="B495" i="8"/>
  <c r="B493" i="8"/>
  <c r="B491" i="8"/>
  <c r="B477" i="8"/>
  <c r="B471" i="8"/>
  <c r="B467" i="8"/>
  <c r="B465" i="8"/>
  <c r="B463" i="8"/>
  <c r="B452" i="8"/>
  <c r="B451" i="8"/>
  <c r="B449" i="8"/>
  <c r="B448" i="8"/>
  <c r="B445" i="8"/>
  <c r="B443" i="8"/>
  <c r="B442" i="8"/>
  <c r="B437" i="8"/>
  <c r="B436" i="8"/>
  <c r="B434" i="8"/>
  <c r="B424" i="8"/>
  <c r="B423" i="8"/>
  <c r="B420" i="8"/>
  <c r="B416" i="8"/>
  <c r="B411" i="8"/>
  <c r="B410" i="8"/>
  <c r="B407" i="8"/>
  <c r="B397" i="8"/>
  <c r="B395" i="8"/>
  <c r="B393" i="8"/>
  <c r="B392" i="8"/>
  <c r="B391" i="8"/>
  <c r="B381" i="8"/>
  <c r="B380" i="8"/>
  <c r="B379" i="8"/>
  <c r="B377" i="8"/>
  <c r="B367" i="8"/>
  <c r="B365" i="8"/>
  <c r="B364" i="8"/>
  <c r="B355" i="8"/>
  <c r="B351" i="8"/>
  <c r="B341" i="8"/>
  <c r="B340" i="8"/>
  <c r="B339" i="8"/>
  <c r="B338" i="8"/>
  <c r="B336" i="8"/>
  <c r="B325" i="8"/>
  <c r="B322" i="8"/>
  <c r="B321" i="8"/>
  <c r="B314" i="8"/>
  <c r="B313" i="8"/>
  <c r="B312" i="8"/>
  <c r="B309" i="8"/>
  <c r="B307" i="8"/>
  <c r="B298" i="8"/>
  <c r="B297" i="8"/>
  <c r="B295" i="8"/>
  <c r="B284" i="8"/>
  <c r="B283" i="8"/>
  <c r="B281" i="8"/>
  <c r="B271" i="8"/>
  <c r="B267" i="8"/>
  <c r="B266" i="8"/>
  <c r="B255" i="8"/>
  <c r="B252" i="8"/>
  <c r="B251" i="8"/>
  <c r="B243" i="8"/>
  <c r="B242" i="8"/>
  <c r="B241" i="8"/>
  <c r="B239" i="8"/>
  <c r="B225" i="8"/>
  <c r="B224" i="8"/>
  <c r="B219" i="8"/>
  <c r="B213" i="8"/>
  <c r="B212" i="8"/>
  <c r="B211" i="8"/>
  <c r="B201" i="8"/>
  <c r="B200" i="8"/>
  <c r="B199" i="8"/>
  <c r="B197" i="8"/>
  <c r="B196" i="8"/>
  <c r="B194" i="8"/>
  <c r="B185" i="8"/>
  <c r="B184" i="8"/>
  <c r="B181" i="8"/>
  <c r="B178" i="8"/>
  <c r="B172" i="8"/>
  <c r="B170" i="8"/>
  <c r="B168" i="8"/>
  <c r="B157" i="8"/>
  <c r="B155" i="8"/>
  <c r="B149" i="8"/>
  <c r="B144" i="8"/>
  <c r="B143" i="8"/>
  <c r="B141" i="8"/>
  <c r="B140" i="8"/>
  <c r="B139" i="8"/>
  <c r="B127" i="8"/>
  <c r="B124" i="8"/>
  <c r="B117" i="8"/>
  <c r="B115" i="8"/>
  <c r="B114" i="8"/>
  <c r="B113" i="8"/>
  <c r="B109" i="8"/>
  <c r="B107" i="8"/>
  <c r="B106" i="8"/>
  <c r="B103" i="8"/>
  <c r="B101" i="8"/>
  <c r="B99" i="8"/>
  <c r="B98" i="8"/>
  <c r="B88" i="8"/>
  <c r="B87" i="8"/>
  <c r="B85" i="8"/>
  <c r="B84" i="8"/>
  <c r="B82" i="8"/>
  <c r="B81" i="8"/>
  <c r="B73" i="8"/>
  <c r="B71" i="8"/>
  <c r="B61" i="8"/>
  <c r="B60" i="8"/>
  <c r="B59" i="8"/>
  <c r="B58" i="8"/>
  <c r="B57" i="8"/>
  <c r="B52" i="8"/>
  <c r="B45" i="8"/>
  <c r="B44" i="8"/>
  <c r="B42" i="8"/>
  <c r="B32" i="8"/>
  <c r="B31" i="8"/>
  <c r="B29" i="8"/>
  <c r="B28" i="8"/>
  <c r="B24" i="8"/>
  <c r="B19" i="8"/>
  <c r="B17" i="8"/>
  <c r="B15" i="8"/>
  <c r="B12" i="8"/>
  <c r="B11" i="8"/>
  <c r="B4" i="8"/>
  <c r="B3" i="8"/>
  <c r="AZ2351" i="7" l="1"/>
  <c r="BA2351" i="7" s="1"/>
  <c r="BB2351" i="7" s="1"/>
  <c r="Z2351" i="7"/>
  <c r="X2351" i="7"/>
  <c r="AH2351" i="7"/>
  <c r="AF2351" i="7"/>
  <c r="AN2351" i="7"/>
  <c r="AZ2350" i="7"/>
  <c r="BA2350" i="7" s="1"/>
  <c r="BB2350" i="7" s="1"/>
  <c r="Z2350" i="7"/>
  <c r="X2350" i="7"/>
  <c r="BL2350" i="7" s="1"/>
  <c r="AH2350" i="7"/>
  <c r="AF2350" i="7"/>
  <c r="AN2350" i="7"/>
  <c r="BO2350" i="7" s="1"/>
  <c r="BC41" i="7"/>
  <c r="BC42" i="7"/>
  <c r="BC43" i="7"/>
  <c r="BC44" i="7"/>
  <c r="BC45" i="7"/>
  <c r="BC46" i="7"/>
  <c r="BC47" i="7"/>
  <c r="BC48" i="7"/>
  <c r="BC49" i="7"/>
  <c r="BC50" i="7"/>
  <c r="BC51" i="7"/>
  <c r="BC52" i="7"/>
  <c r="BC53" i="7"/>
  <c r="BC54" i="7"/>
  <c r="BC55" i="7"/>
  <c r="BC56" i="7"/>
  <c r="BC57" i="7"/>
  <c r="BC58" i="7"/>
  <c r="BC59" i="7"/>
  <c r="BC60" i="7"/>
  <c r="BC61" i="7"/>
  <c r="BC62" i="7"/>
  <c r="BC63" i="7"/>
  <c r="BC64" i="7"/>
  <c r="BC65" i="7"/>
  <c r="BC66" i="7"/>
  <c r="BC67" i="7"/>
  <c r="BC68" i="7"/>
  <c r="BC69" i="7"/>
  <c r="BC70" i="7"/>
  <c r="BC71" i="7"/>
  <c r="BC72" i="7"/>
  <c r="BC73" i="7"/>
  <c r="BC74" i="7"/>
  <c r="BC75" i="7"/>
  <c r="BC76" i="7"/>
  <c r="BC77" i="7"/>
  <c r="BC78" i="7"/>
  <c r="BC79" i="7"/>
  <c r="BC80" i="7"/>
  <c r="BC81" i="7"/>
  <c r="BC82" i="7"/>
  <c r="BC83" i="7"/>
  <c r="BC84" i="7"/>
  <c r="BC85" i="7"/>
  <c r="BC86" i="7"/>
  <c r="BC87" i="7"/>
  <c r="BC88" i="7"/>
  <c r="BC89" i="7"/>
  <c r="BC90" i="7"/>
  <c r="BC91" i="7"/>
  <c r="BC92" i="7"/>
  <c r="BC93" i="7"/>
  <c r="BC94" i="7"/>
  <c r="BC95" i="7"/>
  <c r="BC96" i="7"/>
  <c r="BC97" i="7"/>
  <c r="BC98" i="7"/>
  <c r="BC99" i="7"/>
  <c r="BC100" i="7"/>
  <c r="BC101" i="7"/>
  <c r="BC102" i="7"/>
  <c r="BC103" i="7"/>
  <c r="BC104" i="7"/>
  <c r="BC105" i="7"/>
  <c r="BC106" i="7"/>
  <c r="BC107" i="7"/>
  <c r="BC108" i="7"/>
  <c r="BC109" i="7"/>
  <c r="BC110" i="7"/>
  <c r="BC111" i="7"/>
  <c r="BC112" i="7"/>
  <c r="BC113" i="7"/>
  <c r="BC114" i="7"/>
  <c r="BC115" i="7"/>
  <c r="BC116" i="7"/>
  <c r="BC117" i="7"/>
  <c r="BC118" i="7"/>
  <c r="BC119" i="7"/>
  <c r="BC120" i="7"/>
  <c r="BC121" i="7"/>
  <c r="BC122" i="7"/>
  <c r="BC123" i="7"/>
  <c r="BC124" i="7"/>
  <c r="BC125" i="7"/>
  <c r="BC126" i="7"/>
  <c r="BC127" i="7"/>
  <c r="BC128" i="7"/>
  <c r="BC129" i="7"/>
  <c r="BC130" i="7"/>
  <c r="BC131" i="7"/>
  <c r="BC132" i="7"/>
  <c r="BC133" i="7"/>
  <c r="BC134" i="7"/>
  <c r="BC135" i="7"/>
  <c r="BC136" i="7"/>
  <c r="BC137" i="7"/>
  <c r="BC138" i="7"/>
  <c r="BC139" i="7"/>
  <c r="BC140" i="7"/>
  <c r="BC141" i="7"/>
  <c r="BC142" i="7"/>
  <c r="BC143" i="7"/>
  <c r="BC144" i="7"/>
  <c r="BC145" i="7"/>
  <c r="BC146" i="7"/>
  <c r="BC147" i="7"/>
  <c r="BC148" i="7"/>
  <c r="BC149" i="7"/>
  <c r="BC150" i="7"/>
  <c r="BC151" i="7"/>
  <c r="BC152" i="7"/>
  <c r="BC153" i="7"/>
  <c r="BC154" i="7"/>
  <c r="BC155" i="7"/>
  <c r="BC156" i="7"/>
  <c r="BC157" i="7"/>
  <c r="BC158" i="7"/>
  <c r="BC159" i="7"/>
  <c r="BC160" i="7"/>
  <c r="BC161" i="7"/>
  <c r="BC162" i="7"/>
  <c r="BC163" i="7"/>
  <c r="BC164" i="7"/>
  <c r="BC165" i="7"/>
  <c r="BC166" i="7"/>
  <c r="BC167" i="7"/>
  <c r="BC168" i="7"/>
  <c r="BC169" i="7"/>
  <c r="BC170" i="7"/>
  <c r="BC171" i="7"/>
  <c r="BC172" i="7"/>
  <c r="BC173" i="7"/>
  <c r="BC174" i="7"/>
  <c r="BC175" i="7"/>
  <c r="BC176" i="7"/>
  <c r="BC177" i="7"/>
  <c r="BC178" i="7"/>
  <c r="BC179" i="7"/>
  <c r="BC180" i="7"/>
  <c r="BC181" i="7"/>
  <c r="BC182" i="7"/>
  <c r="BC183" i="7"/>
  <c r="BC184" i="7"/>
  <c r="BC185" i="7"/>
  <c r="BC186" i="7"/>
  <c r="BC187" i="7"/>
  <c r="BC188" i="7"/>
  <c r="BC189" i="7"/>
  <c r="BC190" i="7"/>
  <c r="BC191" i="7"/>
  <c r="BC192" i="7"/>
  <c r="BC193" i="7"/>
  <c r="BC194" i="7"/>
  <c r="BC195" i="7"/>
  <c r="BC196" i="7"/>
  <c r="BC197" i="7"/>
  <c r="BC198" i="7"/>
  <c r="BC199" i="7"/>
  <c r="BC200" i="7"/>
  <c r="BC201" i="7"/>
  <c r="BC202" i="7"/>
  <c r="BC203" i="7"/>
  <c r="BC204" i="7"/>
  <c r="BC205" i="7"/>
  <c r="BC206" i="7"/>
  <c r="BC207" i="7"/>
  <c r="BC208" i="7"/>
  <c r="BC209" i="7"/>
  <c r="BC210" i="7"/>
  <c r="BC211" i="7"/>
  <c r="BC212" i="7"/>
  <c r="BC213" i="7"/>
  <c r="BC214" i="7"/>
  <c r="BC215" i="7"/>
  <c r="BC216" i="7"/>
  <c r="BC217" i="7"/>
  <c r="BC218" i="7"/>
  <c r="BC219" i="7"/>
  <c r="BC220" i="7"/>
  <c r="BC221" i="7"/>
  <c r="BC222" i="7"/>
  <c r="BC223" i="7"/>
  <c r="BC224" i="7"/>
  <c r="BC225" i="7"/>
  <c r="BC226" i="7"/>
  <c r="BC227" i="7"/>
  <c r="BC228" i="7"/>
  <c r="BC229" i="7"/>
  <c r="BC230" i="7"/>
  <c r="BC231" i="7"/>
  <c r="BC232" i="7"/>
  <c r="BC233" i="7"/>
  <c r="BC234" i="7"/>
  <c r="BC235" i="7"/>
  <c r="BC236" i="7"/>
  <c r="BC237" i="7"/>
  <c r="BC238" i="7"/>
  <c r="BC239" i="7"/>
  <c r="BC240" i="7"/>
  <c r="BC241" i="7"/>
  <c r="BC242" i="7"/>
  <c r="BC243" i="7"/>
  <c r="BC244" i="7"/>
  <c r="BC245" i="7"/>
  <c r="BC246" i="7"/>
  <c r="BC247" i="7"/>
  <c r="BC248" i="7"/>
  <c r="BC249" i="7"/>
  <c r="BC250" i="7"/>
  <c r="BC251" i="7"/>
  <c r="BC252" i="7"/>
  <c r="BC253" i="7"/>
  <c r="BC254" i="7"/>
  <c r="BC255" i="7"/>
  <c r="BC256" i="7"/>
  <c r="BC257" i="7"/>
  <c r="BC258" i="7"/>
  <c r="BC259" i="7"/>
  <c r="BC260" i="7"/>
  <c r="BC261" i="7"/>
  <c r="BC262" i="7"/>
  <c r="BC263" i="7"/>
  <c r="BC264" i="7"/>
  <c r="BC265" i="7"/>
  <c r="BC266" i="7"/>
  <c r="BC267" i="7"/>
  <c r="BC268" i="7"/>
  <c r="BC269" i="7"/>
  <c r="BC270" i="7"/>
  <c r="BC271" i="7"/>
  <c r="BC272" i="7"/>
  <c r="BC273" i="7"/>
  <c r="BC274" i="7"/>
  <c r="BC275" i="7"/>
  <c r="BC276" i="7"/>
  <c r="BC277" i="7"/>
  <c r="BC278" i="7"/>
  <c r="BC279" i="7"/>
  <c r="BC280" i="7"/>
  <c r="BC281" i="7"/>
  <c r="BC282" i="7"/>
  <c r="BC283" i="7"/>
  <c r="BC284" i="7"/>
  <c r="BC285" i="7"/>
  <c r="BC286" i="7"/>
  <c r="BC287" i="7"/>
  <c r="BC288" i="7"/>
  <c r="BC289" i="7"/>
  <c r="BC290" i="7"/>
  <c r="BC291" i="7"/>
  <c r="BC292" i="7"/>
  <c r="BC293" i="7"/>
  <c r="BC294" i="7"/>
  <c r="BC295" i="7"/>
  <c r="BC296" i="7"/>
  <c r="BC297" i="7"/>
  <c r="BC298" i="7"/>
  <c r="BC299" i="7"/>
  <c r="BC300" i="7"/>
  <c r="BC301" i="7"/>
  <c r="BC302" i="7"/>
  <c r="BC303" i="7"/>
  <c r="BC304" i="7"/>
  <c r="BC305" i="7"/>
  <c r="BC306" i="7"/>
  <c r="BC307" i="7"/>
  <c r="BC308" i="7"/>
  <c r="BC309" i="7"/>
  <c r="BC310" i="7"/>
  <c r="BC311" i="7"/>
  <c r="BC312" i="7"/>
  <c r="BC313" i="7"/>
  <c r="BC314" i="7"/>
  <c r="BC315" i="7"/>
  <c r="BC316" i="7"/>
  <c r="BC317" i="7"/>
  <c r="BC318" i="7"/>
  <c r="BC319" i="7"/>
  <c r="BC320" i="7"/>
  <c r="BC321" i="7"/>
  <c r="BC322" i="7"/>
  <c r="BC323" i="7"/>
  <c r="BC324" i="7"/>
  <c r="BC325" i="7"/>
  <c r="BC326" i="7"/>
  <c r="BC327" i="7"/>
  <c r="BC328" i="7"/>
  <c r="BC329" i="7"/>
  <c r="BC330" i="7"/>
  <c r="BC331" i="7"/>
  <c r="BC332" i="7"/>
  <c r="BC333" i="7"/>
  <c r="BC334" i="7"/>
  <c r="BC335" i="7"/>
  <c r="BC336" i="7"/>
  <c r="BC337" i="7"/>
  <c r="BC338" i="7"/>
  <c r="BC339" i="7"/>
  <c r="BC340" i="7"/>
  <c r="BC341" i="7"/>
  <c r="BC342" i="7"/>
  <c r="BC343" i="7"/>
  <c r="BC344" i="7"/>
  <c r="BC345" i="7"/>
  <c r="BC346" i="7"/>
  <c r="BC347" i="7"/>
  <c r="BC348" i="7"/>
  <c r="BC349" i="7"/>
  <c r="BC350" i="7"/>
  <c r="BC351" i="7"/>
  <c r="BC352" i="7"/>
  <c r="BC353" i="7"/>
  <c r="BC354" i="7"/>
  <c r="BC355" i="7"/>
  <c r="BC356" i="7"/>
  <c r="BC357" i="7"/>
  <c r="BC358" i="7"/>
  <c r="BC359" i="7"/>
  <c r="BC360" i="7"/>
  <c r="BC361" i="7"/>
  <c r="BC362" i="7"/>
  <c r="BC363" i="7"/>
  <c r="BC364" i="7"/>
  <c r="BC365" i="7"/>
  <c r="BC366" i="7"/>
  <c r="BC367" i="7"/>
  <c r="BC368" i="7"/>
  <c r="BC369" i="7"/>
  <c r="BC370" i="7"/>
  <c r="BC371" i="7"/>
  <c r="BC372" i="7"/>
  <c r="BC373" i="7"/>
  <c r="BC374" i="7"/>
  <c r="BC375" i="7"/>
  <c r="BC376" i="7"/>
  <c r="BC377" i="7"/>
  <c r="BC378" i="7"/>
  <c r="BC379" i="7"/>
  <c r="BC380" i="7"/>
  <c r="BC381" i="7"/>
  <c r="BC382" i="7"/>
  <c r="BC383" i="7"/>
  <c r="BC384" i="7"/>
  <c r="BC385" i="7"/>
  <c r="BC386" i="7"/>
  <c r="BC387" i="7"/>
  <c r="BC388" i="7"/>
  <c r="BC389" i="7"/>
  <c r="BC390" i="7"/>
  <c r="BC391" i="7"/>
  <c r="BC392" i="7"/>
  <c r="BC393" i="7"/>
  <c r="BC394" i="7"/>
  <c r="BC395" i="7"/>
  <c r="BC396" i="7"/>
  <c r="BC397" i="7"/>
  <c r="BC398" i="7"/>
  <c r="BC399" i="7"/>
  <c r="BC400" i="7"/>
  <c r="BC401" i="7"/>
  <c r="BC402" i="7"/>
  <c r="BC403" i="7"/>
  <c r="BC404" i="7"/>
  <c r="BC405" i="7"/>
  <c r="BC406" i="7"/>
  <c r="BC407" i="7"/>
  <c r="BC408" i="7"/>
  <c r="BC409" i="7"/>
  <c r="BC410" i="7"/>
  <c r="BC411" i="7"/>
  <c r="BC412" i="7"/>
  <c r="BC413" i="7"/>
  <c r="BC414" i="7"/>
  <c r="BC415" i="7"/>
  <c r="BC416" i="7"/>
  <c r="BC417" i="7"/>
  <c r="BC418" i="7"/>
  <c r="BC419" i="7"/>
  <c r="BC420" i="7"/>
  <c r="BC421" i="7"/>
  <c r="BC422" i="7"/>
  <c r="BC423" i="7"/>
  <c r="BC424" i="7"/>
  <c r="BC425" i="7"/>
  <c r="BC426" i="7"/>
  <c r="BC427" i="7"/>
  <c r="BC428" i="7"/>
  <c r="BC429" i="7"/>
  <c r="BC430" i="7"/>
  <c r="BC431" i="7"/>
  <c r="BC432" i="7"/>
  <c r="BC433" i="7"/>
  <c r="BC434" i="7"/>
  <c r="BC435" i="7"/>
  <c r="BC436" i="7"/>
  <c r="BC437" i="7"/>
  <c r="BC438" i="7"/>
  <c r="BC439" i="7"/>
  <c r="BC440" i="7"/>
  <c r="BC441" i="7"/>
  <c r="BC442" i="7"/>
  <c r="BC443" i="7"/>
  <c r="BC444" i="7"/>
  <c r="BC445" i="7"/>
  <c r="BC446" i="7"/>
  <c r="BC447" i="7"/>
  <c r="BC448" i="7"/>
  <c r="BC449" i="7"/>
  <c r="BC450" i="7"/>
  <c r="BC451" i="7"/>
  <c r="BC452" i="7"/>
  <c r="BC453" i="7"/>
  <c r="BC454" i="7"/>
  <c r="BC455" i="7"/>
  <c r="BC456" i="7"/>
  <c r="BC457" i="7"/>
  <c r="BC458" i="7"/>
  <c r="BC459" i="7"/>
  <c r="BC460" i="7"/>
  <c r="BC461" i="7"/>
  <c r="BC462" i="7"/>
  <c r="BC463" i="7"/>
  <c r="BC464" i="7"/>
  <c r="BC465" i="7"/>
  <c r="BC466" i="7"/>
  <c r="BC467" i="7"/>
  <c r="BC468" i="7"/>
  <c r="BC469" i="7"/>
  <c r="BC470" i="7"/>
  <c r="BC471" i="7"/>
  <c r="BC472" i="7"/>
  <c r="BC473" i="7"/>
  <c r="BC474" i="7"/>
  <c r="BC475" i="7"/>
  <c r="BC476" i="7"/>
  <c r="BC477" i="7"/>
  <c r="BC478" i="7"/>
  <c r="BC479" i="7"/>
  <c r="BC480" i="7"/>
  <c r="BC481" i="7"/>
  <c r="BC482" i="7"/>
  <c r="BC483" i="7"/>
  <c r="BC484" i="7"/>
  <c r="BC485" i="7"/>
  <c r="BC486" i="7"/>
  <c r="BC487" i="7"/>
  <c r="BC488" i="7"/>
  <c r="BC489" i="7"/>
  <c r="BC490" i="7"/>
  <c r="BC491" i="7"/>
  <c r="BC492" i="7"/>
  <c r="BC493" i="7"/>
  <c r="BC494" i="7"/>
  <c r="BC495" i="7"/>
  <c r="BC496" i="7"/>
  <c r="BC497" i="7"/>
  <c r="BC498" i="7"/>
  <c r="BC499" i="7"/>
  <c r="BC500" i="7"/>
  <c r="BC501" i="7"/>
  <c r="BC502" i="7"/>
  <c r="BC503" i="7"/>
  <c r="BC504" i="7"/>
  <c r="BC505" i="7"/>
  <c r="BC506" i="7"/>
  <c r="BC507" i="7"/>
  <c r="BC508" i="7"/>
  <c r="BC509" i="7"/>
  <c r="BC510" i="7"/>
  <c r="BC511" i="7"/>
  <c r="BC512" i="7"/>
  <c r="BC513" i="7"/>
  <c r="BC514" i="7"/>
  <c r="BC515" i="7"/>
  <c r="BC516" i="7"/>
  <c r="BC517" i="7"/>
  <c r="BC518" i="7"/>
  <c r="BC519" i="7"/>
  <c r="BC520" i="7"/>
  <c r="BC521" i="7"/>
  <c r="BC522" i="7"/>
  <c r="BC523" i="7"/>
  <c r="BC524" i="7"/>
  <c r="BC525" i="7"/>
  <c r="BC526" i="7"/>
  <c r="BC527" i="7"/>
  <c r="BC528" i="7"/>
  <c r="BC529" i="7"/>
  <c r="BC530" i="7"/>
  <c r="BC531" i="7"/>
  <c r="BC532" i="7"/>
  <c r="BC533" i="7"/>
  <c r="BC534" i="7"/>
  <c r="BC535" i="7"/>
  <c r="BC536" i="7"/>
  <c r="BC537" i="7"/>
  <c r="BC538" i="7"/>
  <c r="BC539" i="7"/>
  <c r="BC540" i="7"/>
  <c r="BC541" i="7"/>
  <c r="BC542" i="7"/>
  <c r="BC543" i="7"/>
  <c r="BC544" i="7"/>
  <c r="BC545" i="7"/>
  <c r="BC546" i="7"/>
  <c r="BC547" i="7"/>
  <c r="BC548" i="7"/>
  <c r="BC549" i="7"/>
  <c r="BC550" i="7"/>
  <c r="BC551" i="7"/>
  <c r="BC552" i="7"/>
  <c r="BC553" i="7"/>
  <c r="BC554" i="7"/>
  <c r="BC555" i="7"/>
  <c r="BC556" i="7"/>
  <c r="BC557" i="7"/>
  <c r="BC558" i="7"/>
  <c r="BC559" i="7"/>
  <c r="BC560" i="7"/>
  <c r="BC561" i="7"/>
  <c r="BC562" i="7"/>
  <c r="BC563" i="7"/>
  <c r="BC564" i="7"/>
  <c r="BC565" i="7"/>
  <c r="BC566" i="7"/>
  <c r="BC567" i="7"/>
  <c r="BC568" i="7"/>
  <c r="BC569" i="7"/>
  <c r="BC570" i="7"/>
  <c r="BC571" i="7"/>
  <c r="BC572" i="7"/>
  <c r="BC573" i="7"/>
  <c r="BC574" i="7"/>
  <c r="BC575" i="7"/>
  <c r="BC576" i="7"/>
  <c r="BC577" i="7"/>
  <c r="BC578" i="7"/>
  <c r="BC579" i="7"/>
  <c r="BC580" i="7"/>
  <c r="BC581" i="7"/>
  <c r="BC582" i="7"/>
  <c r="BC583" i="7"/>
  <c r="BC584" i="7"/>
  <c r="BC585" i="7"/>
  <c r="BC586" i="7"/>
  <c r="BC587" i="7"/>
  <c r="BC588" i="7"/>
  <c r="BC589" i="7"/>
  <c r="BC590" i="7"/>
  <c r="BC591" i="7"/>
  <c r="BC592" i="7"/>
  <c r="BC593" i="7"/>
  <c r="BC594" i="7"/>
  <c r="BC595" i="7"/>
  <c r="BC596" i="7"/>
  <c r="BC597" i="7"/>
  <c r="BC598" i="7"/>
  <c r="BC599" i="7"/>
  <c r="BC600" i="7"/>
  <c r="BC601" i="7"/>
  <c r="BC602" i="7"/>
  <c r="BC603" i="7"/>
  <c r="BC604" i="7"/>
  <c r="BC605" i="7"/>
  <c r="BC606" i="7"/>
  <c r="BC607" i="7"/>
  <c r="BC608" i="7"/>
  <c r="BC609" i="7"/>
  <c r="BC610" i="7"/>
  <c r="BC611" i="7"/>
  <c r="BC612" i="7"/>
  <c r="BC613" i="7"/>
  <c r="BC614" i="7"/>
  <c r="BC615" i="7"/>
  <c r="BC616" i="7"/>
  <c r="BC617" i="7"/>
  <c r="BC618" i="7"/>
  <c r="BC619" i="7"/>
  <c r="BC620" i="7"/>
  <c r="BC621" i="7"/>
  <c r="BC622" i="7"/>
  <c r="BC623" i="7"/>
  <c r="BC624" i="7"/>
  <c r="BC625" i="7"/>
  <c r="BC626" i="7"/>
  <c r="BC627" i="7"/>
  <c r="BC628" i="7"/>
  <c r="BC629" i="7"/>
  <c r="BC630" i="7"/>
  <c r="BC631" i="7"/>
  <c r="BC632" i="7"/>
  <c r="BC633" i="7"/>
  <c r="BC634" i="7"/>
  <c r="BC635" i="7"/>
  <c r="BC636" i="7"/>
  <c r="BC637" i="7"/>
  <c r="BC638" i="7"/>
  <c r="BC639" i="7"/>
  <c r="BC640" i="7"/>
  <c r="BC641" i="7"/>
  <c r="BC642" i="7"/>
  <c r="BC643" i="7"/>
  <c r="BC644" i="7"/>
  <c r="BC645" i="7"/>
  <c r="BC646" i="7"/>
  <c r="BC647" i="7"/>
  <c r="BC648" i="7"/>
  <c r="BC649" i="7"/>
  <c r="BC650" i="7"/>
  <c r="BC651" i="7"/>
  <c r="BC652" i="7"/>
  <c r="BC653" i="7"/>
  <c r="BC654" i="7"/>
  <c r="BC655" i="7"/>
  <c r="BC656" i="7"/>
  <c r="BC657" i="7"/>
  <c r="BC658" i="7"/>
  <c r="BC659" i="7"/>
  <c r="BC660" i="7"/>
  <c r="BC661" i="7"/>
  <c r="BC662" i="7"/>
  <c r="BC663" i="7"/>
  <c r="BC664" i="7"/>
  <c r="BC665" i="7"/>
  <c r="BC666" i="7"/>
  <c r="BC667" i="7"/>
  <c r="BC668" i="7"/>
  <c r="BC669" i="7"/>
  <c r="BC670" i="7"/>
  <c r="BC671" i="7"/>
  <c r="BC672" i="7"/>
  <c r="BC673" i="7"/>
  <c r="BC674" i="7"/>
  <c r="BC675" i="7"/>
  <c r="BC676" i="7"/>
  <c r="BC677" i="7"/>
  <c r="BC678" i="7"/>
  <c r="BC679" i="7"/>
  <c r="BC680" i="7"/>
  <c r="BC681" i="7"/>
  <c r="BC682" i="7"/>
  <c r="BC683" i="7"/>
  <c r="BC684" i="7"/>
  <c r="BC685" i="7"/>
  <c r="BC686" i="7"/>
  <c r="BC687" i="7"/>
  <c r="BC688" i="7"/>
  <c r="BC689" i="7"/>
  <c r="BC690" i="7"/>
  <c r="BC691" i="7"/>
  <c r="BC692" i="7"/>
  <c r="BC693" i="7"/>
  <c r="BC694" i="7"/>
  <c r="BC695" i="7"/>
  <c r="BC696" i="7"/>
  <c r="BC697" i="7"/>
  <c r="BC698" i="7"/>
  <c r="BC699" i="7"/>
  <c r="BC700" i="7"/>
  <c r="BC701" i="7"/>
  <c r="BC702" i="7"/>
  <c r="BC703" i="7"/>
  <c r="BC704" i="7"/>
  <c r="BC705" i="7"/>
  <c r="BC706" i="7"/>
  <c r="BC707" i="7"/>
  <c r="BC708" i="7"/>
  <c r="BC709" i="7"/>
  <c r="BC710" i="7"/>
  <c r="BC711" i="7"/>
  <c r="BC712" i="7"/>
  <c r="BC713" i="7"/>
  <c r="BC714" i="7"/>
  <c r="BC715" i="7"/>
  <c r="BC716" i="7"/>
  <c r="BC717" i="7"/>
  <c r="BC718" i="7"/>
  <c r="BC719" i="7"/>
  <c r="BC720" i="7"/>
  <c r="BC721" i="7"/>
  <c r="BC722" i="7"/>
  <c r="BC723" i="7"/>
  <c r="BC724" i="7"/>
  <c r="BC725" i="7"/>
  <c r="BC726" i="7"/>
  <c r="BC727" i="7"/>
  <c r="BC728" i="7"/>
  <c r="BC729" i="7"/>
  <c r="BC730" i="7"/>
  <c r="BC731" i="7"/>
  <c r="BC732" i="7"/>
  <c r="BC733" i="7"/>
  <c r="BC734" i="7"/>
  <c r="BC735" i="7"/>
  <c r="BC736" i="7"/>
  <c r="BC737" i="7"/>
  <c r="BC738" i="7"/>
  <c r="BC739" i="7"/>
  <c r="BC740" i="7"/>
  <c r="BC741" i="7"/>
  <c r="BC742" i="7"/>
  <c r="BC743" i="7"/>
  <c r="BC744" i="7"/>
  <c r="BC745" i="7"/>
  <c r="BC746" i="7"/>
  <c r="BC747" i="7"/>
  <c r="BC748" i="7"/>
  <c r="BC749" i="7"/>
  <c r="BC750" i="7"/>
  <c r="BC751" i="7"/>
  <c r="BC752" i="7"/>
  <c r="BC753" i="7"/>
  <c r="BC754" i="7"/>
  <c r="BC755" i="7"/>
  <c r="BC756" i="7"/>
  <c r="BC757" i="7"/>
  <c r="BC758" i="7"/>
  <c r="BC759" i="7"/>
  <c r="BC760" i="7"/>
  <c r="BC761" i="7"/>
  <c r="BC762" i="7"/>
  <c r="BC763" i="7"/>
  <c r="BC764" i="7"/>
  <c r="BC765" i="7"/>
  <c r="BC766" i="7"/>
  <c r="BC767" i="7"/>
  <c r="BC768" i="7"/>
  <c r="BC769" i="7"/>
  <c r="BC770" i="7"/>
  <c r="BC771" i="7"/>
  <c r="BC772" i="7"/>
  <c r="BC773" i="7"/>
  <c r="BC774" i="7"/>
  <c r="BC775" i="7"/>
  <c r="BC776" i="7"/>
  <c r="BC777" i="7"/>
  <c r="BC778" i="7"/>
  <c r="BC779" i="7"/>
  <c r="BC780" i="7"/>
  <c r="BC781" i="7"/>
  <c r="BC782" i="7"/>
  <c r="BC783" i="7"/>
  <c r="BC784" i="7"/>
  <c r="BC785" i="7"/>
  <c r="BC786" i="7"/>
  <c r="BC787" i="7"/>
  <c r="BC788" i="7"/>
  <c r="BC789" i="7"/>
  <c r="BC790" i="7"/>
  <c r="BC791" i="7"/>
  <c r="BC792" i="7"/>
  <c r="BC793" i="7"/>
  <c r="BC794" i="7"/>
  <c r="BC795" i="7"/>
  <c r="BC796" i="7"/>
  <c r="BC797" i="7"/>
  <c r="BC798" i="7"/>
  <c r="BC799" i="7"/>
  <c r="BC800" i="7"/>
  <c r="BC801" i="7"/>
  <c r="BC802" i="7"/>
  <c r="BC803" i="7"/>
  <c r="BC804" i="7"/>
  <c r="BC805" i="7"/>
  <c r="BC806" i="7"/>
  <c r="BC807" i="7"/>
  <c r="BC808" i="7"/>
  <c r="BC809" i="7"/>
  <c r="BC810" i="7"/>
  <c r="BC811" i="7"/>
  <c r="BC812" i="7"/>
  <c r="BC813" i="7"/>
  <c r="BC814" i="7"/>
  <c r="BC815" i="7"/>
  <c r="BC816" i="7"/>
  <c r="BC817" i="7"/>
  <c r="BC818" i="7"/>
  <c r="BC819" i="7"/>
  <c r="BC820" i="7"/>
  <c r="BC821" i="7"/>
  <c r="BC822" i="7"/>
  <c r="BC823" i="7"/>
  <c r="BC824" i="7"/>
  <c r="BC825" i="7"/>
  <c r="BC826" i="7"/>
  <c r="BC827" i="7"/>
  <c r="BC828" i="7"/>
  <c r="BC829" i="7"/>
  <c r="BC830" i="7"/>
  <c r="BC831" i="7"/>
  <c r="BC832" i="7"/>
  <c r="BC833" i="7"/>
  <c r="BC834" i="7"/>
  <c r="BC835" i="7"/>
  <c r="BC836" i="7"/>
  <c r="BC837" i="7"/>
  <c r="BC838" i="7"/>
  <c r="BC839" i="7"/>
  <c r="BC840" i="7"/>
  <c r="BC841" i="7"/>
  <c r="BC842" i="7"/>
  <c r="BC843" i="7"/>
  <c r="BC844" i="7"/>
  <c r="BC845" i="7"/>
  <c r="BC846" i="7"/>
  <c r="BC847" i="7"/>
  <c r="BC848" i="7"/>
  <c r="BC849" i="7"/>
  <c r="BC850" i="7"/>
  <c r="BC851" i="7"/>
  <c r="BC852" i="7"/>
  <c r="BC853" i="7"/>
  <c r="BC854" i="7"/>
  <c r="BC855" i="7"/>
  <c r="BC856" i="7"/>
  <c r="BC857" i="7"/>
  <c r="BC858" i="7"/>
  <c r="BC859" i="7"/>
  <c r="BC860" i="7"/>
  <c r="BC861" i="7"/>
  <c r="BC862" i="7"/>
  <c r="BC863" i="7"/>
  <c r="BC864" i="7"/>
  <c r="BC865" i="7"/>
  <c r="BC866" i="7"/>
  <c r="BC867" i="7"/>
  <c r="BC868" i="7"/>
  <c r="BC869" i="7"/>
  <c r="BC870" i="7"/>
  <c r="BC871" i="7"/>
  <c r="BC872" i="7"/>
  <c r="BC873" i="7"/>
  <c r="BC874" i="7"/>
  <c r="BC875" i="7"/>
  <c r="BC876" i="7"/>
  <c r="BC877" i="7"/>
  <c r="BC878" i="7"/>
  <c r="BC879" i="7"/>
  <c r="BC880" i="7"/>
  <c r="BC881" i="7"/>
  <c r="BC882" i="7"/>
  <c r="BC883" i="7"/>
  <c r="BC884" i="7"/>
  <c r="BC885" i="7"/>
  <c r="BC886" i="7"/>
  <c r="BC887" i="7"/>
  <c r="BC888" i="7"/>
  <c r="BC889" i="7"/>
  <c r="BC890" i="7"/>
  <c r="BC891" i="7"/>
  <c r="BC892" i="7"/>
  <c r="BC893" i="7"/>
  <c r="BC894" i="7"/>
  <c r="BC895" i="7"/>
  <c r="BC896" i="7"/>
  <c r="BC897" i="7"/>
  <c r="BC898" i="7"/>
  <c r="BC899" i="7"/>
  <c r="BC900" i="7"/>
  <c r="BC901" i="7"/>
  <c r="BC902" i="7"/>
  <c r="BC903" i="7"/>
  <c r="BC904" i="7"/>
  <c r="BC905" i="7"/>
  <c r="BC906" i="7"/>
  <c r="BC907" i="7"/>
  <c r="BC908" i="7"/>
  <c r="BC909" i="7"/>
  <c r="BC910" i="7"/>
  <c r="BC911" i="7"/>
  <c r="BC912" i="7"/>
  <c r="BC913" i="7"/>
  <c r="BC914" i="7"/>
  <c r="BC915" i="7"/>
  <c r="BC916" i="7"/>
  <c r="BC917" i="7"/>
  <c r="BC918" i="7"/>
  <c r="BC919" i="7"/>
  <c r="BC920" i="7"/>
  <c r="BC921" i="7"/>
  <c r="BC922" i="7"/>
  <c r="BC923" i="7"/>
  <c r="BC924" i="7"/>
  <c r="BC925" i="7"/>
  <c r="BC926" i="7"/>
  <c r="BC927" i="7"/>
  <c r="BC928" i="7"/>
  <c r="BC929" i="7"/>
  <c r="BC930" i="7"/>
  <c r="BC931" i="7"/>
  <c r="BC932" i="7"/>
  <c r="BC933" i="7"/>
  <c r="BC934" i="7"/>
  <c r="BC935" i="7"/>
  <c r="BC936" i="7"/>
  <c r="BC937" i="7"/>
  <c r="BC938" i="7"/>
  <c r="BC939" i="7"/>
  <c r="BC940" i="7"/>
  <c r="BC941" i="7"/>
  <c r="BC942" i="7"/>
  <c r="BC943" i="7"/>
  <c r="BC944" i="7"/>
  <c r="BC945" i="7"/>
  <c r="BC946" i="7"/>
  <c r="BC947" i="7"/>
  <c r="BC948" i="7"/>
  <c r="BC949" i="7"/>
  <c r="BC950" i="7"/>
  <c r="BC951" i="7"/>
  <c r="BC952" i="7"/>
  <c r="BC953" i="7"/>
  <c r="BC954" i="7"/>
  <c r="BC955" i="7"/>
  <c r="BC956" i="7"/>
  <c r="BC957" i="7"/>
  <c r="BC958" i="7"/>
  <c r="BC959" i="7"/>
  <c r="BC960" i="7"/>
  <c r="BC961" i="7"/>
  <c r="BC962" i="7"/>
  <c r="BC963" i="7"/>
  <c r="BC964" i="7"/>
  <c r="BC965" i="7"/>
  <c r="BC966" i="7"/>
  <c r="BC967" i="7"/>
  <c r="BC968" i="7"/>
  <c r="BC969" i="7"/>
  <c r="BC970" i="7"/>
  <c r="BC971" i="7"/>
  <c r="BC972" i="7"/>
  <c r="BC973" i="7"/>
  <c r="BC974" i="7"/>
  <c r="BC975" i="7"/>
  <c r="BC976" i="7"/>
  <c r="BC977" i="7"/>
  <c r="BC978" i="7"/>
  <c r="BC979" i="7"/>
  <c r="BC980" i="7"/>
  <c r="BC981" i="7"/>
  <c r="BC982" i="7"/>
  <c r="BC983" i="7"/>
  <c r="BC984" i="7"/>
  <c r="BC985" i="7"/>
  <c r="BC986" i="7"/>
  <c r="BC987" i="7"/>
  <c r="BC988" i="7"/>
  <c r="BC989" i="7"/>
  <c r="BC990" i="7"/>
  <c r="BC991" i="7"/>
  <c r="BC992" i="7"/>
  <c r="BC993" i="7"/>
  <c r="BC994" i="7"/>
  <c r="BC995" i="7"/>
  <c r="BC996" i="7"/>
  <c r="BC997" i="7"/>
  <c r="BC998" i="7"/>
  <c r="BC999" i="7"/>
  <c r="BC1000" i="7"/>
  <c r="BC1001" i="7"/>
  <c r="BC1002" i="7"/>
  <c r="BC1003" i="7"/>
  <c r="BC1004" i="7"/>
  <c r="BC1005" i="7"/>
  <c r="BC1006" i="7"/>
  <c r="BC1007" i="7"/>
  <c r="BC1008" i="7"/>
  <c r="BC1009" i="7"/>
  <c r="BC1010" i="7"/>
  <c r="BC1011" i="7"/>
  <c r="BC1012" i="7"/>
  <c r="BC1013" i="7"/>
  <c r="BC1014" i="7"/>
  <c r="BC1015" i="7"/>
  <c r="BC1016" i="7"/>
  <c r="BC1017" i="7"/>
  <c r="BC1018" i="7"/>
  <c r="BC1019" i="7"/>
  <c r="BC1020" i="7"/>
  <c r="BC1021" i="7"/>
  <c r="BC1022" i="7"/>
  <c r="BC1023" i="7"/>
  <c r="BC1024" i="7"/>
  <c r="BC1025" i="7"/>
  <c r="BC1026" i="7"/>
  <c r="BC1027" i="7"/>
  <c r="BC1028" i="7"/>
  <c r="BC1029" i="7"/>
  <c r="BC1030" i="7"/>
  <c r="BC1031" i="7"/>
  <c r="BC1032" i="7"/>
  <c r="BC1033" i="7"/>
  <c r="BC1034" i="7"/>
  <c r="BC1035" i="7"/>
  <c r="BC1036" i="7"/>
  <c r="BC1037" i="7"/>
  <c r="BC1038" i="7"/>
  <c r="BC1039" i="7"/>
  <c r="BC1040" i="7"/>
  <c r="BC1041" i="7"/>
  <c r="BC1042" i="7"/>
  <c r="BC1043" i="7"/>
  <c r="BC1044" i="7"/>
  <c r="BC1045" i="7"/>
  <c r="BC1046" i="7"/>
  <c r="BC1047" i="7"/>
  <c r="BC1048" i="7"/>
  <c r="BC1049" i="7"/>
  <c r="BC1050" i="7"/>
  <c r="BC1051" i="7"/>
  <c r="BC1052" i="7"/>
  <c r="BC1053" i="7"/>
  <c r="BC1054" i="7"/>
  <c r="BC1055" i="7"/>
  <c r="BC1056" i="7"/>
  <c r="BC1057" i="7"/>
  <c r="BC1058" i="7"/>
  <c r="BC1059" i="7"/>
  <c r="BC1060" i="7"/>
  <c r="BC1061" i="7"/>
  <c r="BC1062" i="7"/>
  <c r="BC1063" i="7"/>
  <c r="BC1064" i="7"/>
  <c r="BC1065" i="7"/>
  <c r="BC1066" i="7"/>
  <c r="BC1067" i="7"/>
  <c r="BC1068" i="7"/>
  <c r="BC1069" i="7"/>
  <c r="BC1070" i="7"/>
  <c r="BC1071" i="7"/>
  <c r="BC1072" i="7"/>
  <c r="BC1073" i="7"/>
  <c r="BC1074" i="7"/>
  <c r="BC1075" i="7"/>
  <c r="BC1076" i="7"/>
  <c r="BC1077" i="7"/>
  <c r="BC1078" i="7"/>
  <c r="BC1079" i="7"/>
  <c r="BC1080" i="7"/>
  <c r="BC1081" i="7"/>
  <c r="BC1082" i="7"/>
  <c r="BC1083" i="7"/>
  <c r="BC1084" i="7"/>
  <c r="BC1085" i="7"/>
  <c r="BC1086" i="7"/>
  <c r="BC1087" i="7"/>
  <c r="BC1088" i="7"/>
  <c r="BC1089" i="7"/>
  <c r="BC1090" i="7"/>
  <c r="BC1091" i="7"/>
  <c r="BC1092" i="7"/>
  <c r="BC1093" i="7"/>
  <c r="BC1094" i="7"/>
  <c r="BC1095" i="7"/>
  <c r="BC1096" i="7"/>
  <c r="BC1097" i="7"/>
  <c r="BC1098" i="7"/>
  <c r="BC1099" i="7"/>
  <c r="BC1100" i="7"/>
  <c r="BC1101" i="7"/>
  <c r="BC1102" i="7"/>
  <c r="BC1103" i="7"/>
  <c r="BC1104" i="7"/>
  <c r="BC1105" i="7"/>
  <c r="BC1106" i="7"/>
  <c r="BC1107" i="7"/>
  <c r="BC1108" i="7"/>
  <c r="BC1109" i="7"/>
  <c r="BC1110" i="7"/>
  <c r="BC1111" i="7"/>
  <c r="BC1112" i="7"/>
  <c r="BC1113" i="7"/>
  <c r="BC1114" i="7"/>
  <c r="BC1115" i="7"/>
  <c r="BC1116" i="7"/>
  <c r="BC1117" i="7"/>
  <c r="BC1118" i="7"/>
  <c r="BC1119" i="7"/>
  <c r="BC1120" i="7"/>
  <c r="BC1121" i="7"/>
  <c r="BC1122" i="7"/>
  <c r="BC1123" i="7"/>
  <c r="BC1124" i="7"/>
  <c r="BC1125" i="7"/>
  <c r="BC1126" i="7"/>
  <c r="BC1127" i="7"/>
  <c r="BC1128" i="7"/>
  <c r="BC1129" i="7"/>
  <c r="BC1130" i="7"/>
  <c r="BC1131" i="7"/>
  <c r="BC1132" i="7"/>
  <c r="BC1133" i="7"/>
  <c r="BC1134" i="7"/>
  <c r="BC1135" i="7"/>
  <c r="BC1136" i="7"/>
  <c r="BC1137" i="7"/>
  <c r="BC1138" i="7"/>
  <c r="BC1139" i="7"/>
  <c r="BC1140" i="7"/>
  <c r="BC1141" i="7"/>
  <c r="BC1142" i="7"/>
  <c r="BC1143" i="7"/>
  <c r="BC1144" i="7"/>
  <c r="BC1145" i="7"/>
  <c r="BC1146" i="7"/>
  <c r="BC1147" i="7"/>
  <c r="BC1148" i="7"/>
  <c r="BC1149" i="7"/>
  <c r="BC1150" i="7"/>
  <c r="BC1151" i="7"/>
  <c r="BC1152" i="7"/>
  <c r="BC1153" i="7"/>
  <c r="BC1154" i="7"/>
  <c r="BC1155" i="7"/>
  <c r="BC1156" i="7"/>
  <c r="BC1157" i="7"/>
  <c r="BC1158" i="7"/>
  <c r="BC1159" i="7"/>
  <c r="BC1160" i="7"/>
  <c r="BC1161" i="7"/>
  <c r="BC1162" i="7"/>
  <c r="BC1163" i="7"/>
  <c r="BC1164" i="7"/>
  <c r="BC1165" i="7"/>
  <c r="BC1166" i="7"/>
  <c r="BC1167" i="7"/>
  <c r="BC1168" i="7"/>
  <c r="BC1169" i="7"/>
  <c r="BC1170" i="7"/>
  <c r="BC1171" i="7"/>
  <c r="BC1172" i="7"/>
  <c r="BC1173" i="7"/>
  <c r="BC1174" i="7"/>
  <c r="BC1175" i="7"/>
  <c r="BC1176" i="7"/>
  <c r="BC1177" i="7"/>
  <c r="BC1178" i="7"/>
  <c r="BC1179" i="7"/>
  <c r="BC1180" i="7"/>
  <c r="BC1181" i="7"/>
  <c r="BC1182" i="7"/>
  <c r="BC1183" i="7"/>
  <c r="BC1184" i="7"/>
  <c r="BC1185" i="7"/>
  <c r="BC1186" i="7"/>
  <c r="BC1187" i="7"/>
  <c r="BC1188" i="7"/>
  <c r="BC1189" i="7"/>
  <c r="BC1190" i="7"/>
  <c r="BC1191" i="7"/>
  <c r="BC1192" i="7"/>
  <c r="BC1193" i="7"/>
  <c r="BC1194" i="7"/>
  <c r="BC1195" i="7"/>
  <c r="BC1196" i="7"/>
  <c r="BC1197" i="7"/>
  <c r="BC1198" i="7"/>
  <c r="BC1199" i="7"/>
  <c r="BC1200" i="7"/>
  <c r="BC1201" i="7"/>
  <c r="BC1202" i="7"/>
  <c r="BC1203" i="7"/>
  <c r="BC1204" i="7"/>
  <c r="BC1205" i="7"/>
  <c r="BC1206" i="7"/>
  <c r="BC1207" i="7"/>
  <c r="BC1208" i="7"/>
  <c r="BC1209" i="7"/>
  <c r="BC1210" i="7"/>
  <c r="BC1211" i="7"/>
  <c r="BC1212" i="7"/>
  <c r="BC1213" i="7"/>
  <c r="BC1214" i="7"/>
  <c r="BC1215" i="7"/>
  <c r="BC1216" i="7"/>
  <c r="BC1217" i="7"/>
  <c r="BC1218" i="7"/>
  <c r="BC1219" i="7"/>
  <c r="BC1220" i="7"/>
  <c r="BC1221" i="7"/>
  <c r="BC1222" i="7"/>
  <c r="BC1223" i="7"/>
  <c r="BC1224" i="7"/>
  <c r="BC1225" i="7"/>
  <c r="BC1226" i="7"/>
  <c r="BC1227" i="7"/>
  <c r="BC1228" i="7"/>
  <c r="BC1229" i="7"/>
  <c r="BC1230" i="7"/>
  <c r="BC1231" i="7"/>
  <c r="BC1232" i="7"/>
  <c r="BC1233" i="7"/>
  <c r="BC1234" i="7"/>
  <c r="BC1235" i="7"/>
  <c r="BC1236" i="7"/>
  <c r="BC1237" i="7"/>
  <c r="BC1238" i="7"/>
  <c r="BC1239" i="7"/>
  <c r="BC1240" i="7"/>
  <c r="BC1241" i="7"/>
  <c r="BC1242" i="7"/>
  <c r="BC1243" i="7"/>
  <c r="BC1244" i="7"/>
  <c r="BC1245" i="7"/>
  <c r="BC1246" i="7"/>
  <c r="BC1247" i="7"/>
  <c r="BC1248" i="7"/>
  <c r="BC1249" i="7"/>
  <c r="BC1250" i="7"/>
  <c r="BC1251" i="7"/>
  <c r="BC1252" i="7"/>
  <c r="BC1253" i="7"/>
  <c r="BC1254" i="7"/>
  <c r="BC1255" i="7"/>
  <c r="BC1256" i="7"/>
  <c r="BC1257" i="7"/>
  <c r="BC1258" i="7"/>
  <c r="BC1259" i="7"/>
  <c r="BC1260" i="7"/>
  <c r="BC1261" i="7"/>
  <c r="BC1262" i="7"/>
  <c r="BC1263" i="7"/>
  <c r="BC1264" i="7"/>
  <c r="BC1265" i="7"/>
  <c r="BC1266" i="7"/>
  <c r="BC1267" i="7"/>
  <c r="BC1268" i="7"/>
  <c r="BC1269" i="7"/>
  <c r="BC1270" i="7"/>
  <c r="BC1271" i="7"/>
  <c r="BC1272" i="7"/>
  <c r="BC1273" i="7"/>
  <c r="BC1274" i="7"/>
  <c r="BC1275" i="7"/>
  <c r="BC1276" i="7"/>
  <c r="BC1277" i="7"/>
  <c r="BC1278" i="7"/>
  <c r="BC1279" i="7"/>
  <c r="BC1280" i="7"/>
  <c r="BC1281" i="7"/>
  <c r="BC1282" i="7"/>
  <c r="BC1283" i="7"/>
  <c r="BC1284" i="7"/>
  <c r="BC1285" i="7"/>
  <c r="BC1286" i="7"/>
  <c r="BC1287" i="7"/>
  <c r="BC1288" i="7"/>
  <c r="BC1289" i="7"/>
  <c r="BC1290" i="7"/>
  <c r="BC1291" i="7"/>
  <c r="BC1292" i="7"/>
  <c r="BC1293" i="7"/>
  <c r="BC1294" i="7"/>
  <c r="BC1295" i="7"/>
  <c r="BC1296" i="7"/>
  <c r="BC1297" i="7"/>
  <c r="BC1298" i="7"/>
  <c r="BC1299" i="7"/>
  <c r="BC1300" i="7"/>
  <c r="BC1301" i="7"/>
  <c r="BC1302" i="7"/>
  <c r="BC1303" i="7"/>
  <c r="BC1304" i="7"/>
  <c r="BC1305" i="7"/>
  <c r="BC1306" i="7"/>
  <c r="BC1307" i="7"/>
  <c r="BC1308" i="7"/>
  <c r="BC1309" i="7"/>
  <c r="BC1310" i="7"/>
  <c r="BC1311" i="7"/>
  <c r="BC1312" i="7"/>
  <c r="BC1313" i="7"/>
  <c r="BC1314" i="7"/>
  <c r="BC1315" i="7"/>
  <c r="BC1316" i="7"/>
  <c r="BC1317" i="7"/>
  <c r="BC1318" i="7"/>
  <c r="BC1319" i="7"/>
  <c r="BC1320" i="7"/>
  <c r="BC1321" i="7"/>
  <c r="BC1322" i="7"/>
  <c r="BC1323" i="7"/>
  <c r="BC1324" i="7"/>
  <c r="BC1325" i="7"/>
  <c r="BC1326" i="7"/>
  <c r="BC1327" i="7"/>
  <c r="BC1328" i="7"/>
  <c r="BC1329" i="7"/>
  <c r="BC1330" i="7"/>
  <c r="BC1331" i="7"/>
  <c r="BC1332" i="7"/>
  <c r="BC1333" i="7"/>
  <c r="BC1334" i="7"/>
  <c r="BC1335" i="7"/>
  <c r="BC1336" i="7"/>
  <c r="BC1337" i="7"/>
  <c r="BC1338" i="7"/>
  <c r="BC1339" i="7"/>
  <c r="BC1340" i="7"/>
  <c r="BC1341" i="7"/>
  <c r="BC1342" i="7"/>
  <c r="BC1343" i="7"/>
  <c r="BC1344" i="7"/>
  <c r="BC1345" i="7"/>
  <c r="BC1346" i="7"/>
  <c r="BC1347" i="7"/>
  <c r="BC1348" i="7"/>
  <c r="BC1349" i="7"/>
  <c r="BC1350" i="7"/>
  <c r="BC1351" i="7"/>
  <c r="BC1352" i="7"/>
  <c r="BC1353" i="7"/>
  <c r="BC1354" i="7"/>
  <c r="BC1355" i="7"/>
  <c r="BC1356" i="7"/>
  <c r="BC1357" i="7"/>
  <c r="BC1358" i="7"/>
  <c r="BC1359" i="7"/>
  <c r="BC1360" i="7"/>
  <c r="BC1361" i="7"/>
  <c r="BC1362" i="7"/>
  <c r="BC1363" i="7"/>
  <c r="BC1364" i="7"/>
  <c r="BC1365" i="7"/>
  <c r="BC1366" i="7"/>
  <c r="BC1367" i="7"/>
  <c r="BC1368" i="7"/>
  <c r="BC1369" i="7"/>
  <c r="BC1370" i="7"/>
  <c r="BC1371" i="7"/>
  <c r="BC1372" i="7"/>
  <c r="BC1373" i="7"/>
  <c r="BC1374" i="7"/>
  <c r="BC1375" i="7"/>
  <c r="BC1376" i="7"/>
  <c r="BC1377" i="7"/>
  <c r="BC1378" i="7"/>
  <c r="BC1379" i="7"/>
  <c r="BC1380" i="7"/>
  <c r="BC1381" i="7"/>
  <c r="BC1382" i="7"/>
  <c r="BC1383" i="7"/>
  <c r="BC1384" i="7"/>
  <c r="BC1385" i="7"/>
  <c r="BC1386" i="7"/>
  <c r="BC1387" i="7"/>
  <c r="BC1388" i="7"/>
  <c r="BC1389" i="7"/>
  <c r="BC1390" i="7"/>
  <c r="BC1391" i="7"/>
  <c r="BC1392" i="7"/>
  <c r="BC1393" i="7"/>
  <c r="BC1394" i="7"/>
  <c r="BC1395" i="7"/>
  <c r="BC1396" i="7"/>
  <c r="BC1397" i="7"/>
  <c r="BC1398" i="7"/>
  <c r="BC1399" i="7"/>
  <c r="BC1400" i="7"/>
  <c r="BC1401" i="7"/>
  <c r="BC1402" i="7"/>
  <c r="BC1403" i="7"/>
  <c r="BC1404" i="7"/>
  <c r="BC1405" i="7"/>
  <c r="BC1406" i="7"/>
  <c r="BC1407" i="7"/>
  <c r="BC1408" i="7"/>
  <c r="BC1409" i="7"/>
  <c r="BC1410" i="7"/>
  <c r="BC1411" i="7"/>
  <c r="BC1412" i="7"/>
  <c r="BC1413" i="7"/>
  <c r="BC1414" i="7"/>
  <c r="BC1415" i="7"/>
  <c r="BC1416" i="7"/>
  <c r="BC1417" i="7"/>
  <c r="BC1418" i="7"/>
  <c r="BC1419" i="7"/>
  <c r="BC1420" i="7"/>
  <c r="BC1421" i="7"/>
  <c r="BC1422" i="7"/>
  <c r="BC1423" i="7"/>
  <c r="BC1424" i="7"/>
  <c r="BC1425" i="7"/>
  <c r="BC1426" i="7"/>
  <c r="BC1427" i="7"/>
  <c r="BC1428" i="7"/>
  <c r="BC1429" i="7"/>
  <c r="BC1430" i="7"/>
  <c r="BC1431" i="7"/>
  <c r="BC1432" i="7"/>
  <c r="BC1433" i="7"/>
  <c r="BC1434" i="7"/>
  <c r="BC1435" i="7"/>
  <c r="BC1436" i="7"/>
  <c r="BC1437" i="7"/>
  <c r="BC1438" i="7"/>
  <c r="BC1439" i="7"/>
  <c r="BC1440" i="7"/>
  <c r="BC1441" i="7"/>
  <c r="BC1442" i="7"/>
  <c r="BC1443" i="7"/>
  <c r="BC1444" i="7"/>
  <c r="BC1445" i="7"/>
  <c r="BC1446" i="7"/>
  <c r="BC1447" i="7"/>
  <c r="BC1448" i="7"/>
  <c r="BC1449" i="7"/>
  <c r="BC1450" i="7"/>
  <c r="BC1451" i="7"/>
  <c r="BC1452" i="7"/>
  <c r="BC1453" i="7"/>
  <c r="BC1454" i="7"/>
  <c r="BC1455" i="7"/>
  <c r="BC1456" i="7"/>
  <c r="BC1457" i="7"/>
  <c r="BC1458" i="7"/>
  <c r="BC1459" i="7"/>
  <c r="BC1460" i="7"/>
  <c r="BC1461" i="7"/>
  <c r="BC1462" i="7"/>
  <c r="BC1463" i="7"/>
  <c r="BC1464" i="7"/>
  <c r="BC1465" i="7"/>
  <c r="BC1466" i="7"/>
  <c r="BC1467" i="7"/>
  <c r="BC1468" i="7"/>
  <c r="BC1469" i="7"/>
  <c r="BC1470" i="7"/>
  <c r="BC1471" i="7"/>
  <c r="BC1472" i="7"/>
  <c r="BC1473" i="7"/>
  <c r="BC1474" i="7"/>
  <c r="BC1475" i="7"/>
  <c r="BC1476" i="7"/>
  <c r="BC1477" i="7"/>
  <c r="BC1478" i="7"/>
  <c r="BC1479" i="7"/>
  <c r="BC1480" i="7"/>
  <c r="BC1481" i="7"/>
  <c r="BC1482" i="7"/>
  <c r="BC1483" i="7"/>
  <c r="BC1484" i="7"/>
  <c r="BC1485" i="7"/>
  <c r="BC1486" i="7"/>
  <c r="BC1487" i="7"/>
  <c r="BC1488" i="7"/>
  <c r="BC1489" i="7"/>
  <c r="BC1490" i="7"/>
  <c r="BC1491" i="7"/>
  <c r="BC1492" i="7"/>
  <c r="BC1493" i="7"/>
  <c r="BC1494" i="7"/>
  <c r="BC1495" i="7"/>
  <c r="BC1496" i="7"/>
  <c r="BC1497" i="7"/>
  <c r="BC1498" i="7"/>
  <c r="BC1499" i="7"/>
  <c r="BC1500" i="7"/>
  <c r="BC1501" i="7"/>
  <c r="BC1502" i="7"/>
  <c r="BC1503" i="7"/>
  <c r="BC1504" i="7"/>
  <c r="BC1505" i="7"/>
  <c r="BC1506" i="7"/>
  <c r="BC1507" i="7"/>
  <c r="BC1508" i="7"/>
  <c r="BC1509" i="7"/>
  <c r="BC1510" i="7"/>
  <c r="BC1511" i="7"/>
  <c r="BC1512" i="7"/>
  <c r="BC1513" i="7"/>
  <c r="BC1514" i="7"/>
  <c r="BC1515" i="7"/>
  <c r="BC1516" i="7"/>
  <c r="BC1517" i="7"/>
  <c r="BC1518" i="7"/>
  <c r="BC1519" i="7"/>
  <c r="BC1520" i="7"/>
  <c r="BC1521" i="7"/>
  <c r="BC1522" i="7"/>
  <c r="BC1523" i="7"/>
  <c r="BC1524" i="7"/>
  <c r="BC1525" i="7"/>
  <c r="BC1526" i="7"/>
  <c r="BC1527" i="7"/>
  <c r="BC1528" i="7"/>
  <c r="BC1529" i="7"/>
  <c r="BC1530" i="7"/>
  <c r="BC1531" i="7"/>
  <c r="BC1532" i="7"/>
  <c r="BC1533" i="7"/>
  <c r="BC1534" i="7"/>
  <c r="BC1535" i="7"/>
  <c r="BC1536" i="7"/>
  <c r="BC1537" i="7"/>
  <c r="BC1538" i="7"/>
  <c r="BC1539" i="7"/>
  <c r="BC1540" i="7"/>
  <c r="BC1541" i="7"/>
  <c r="BC1542" i="7"/>
  <c r="BC1543" i="7"/>
  <c r="BC1544" i="7"/>
  <c r="BC1545" i="7"/>
  <c r="BC1546" i="7"/>
  <c r="BC1547" i="7"/>
  <c r="BC1548" i="7"/>
  <c r="BC1549" i="7"/>
  <c r="BC1550" i="7"/>
  <c r="BC1551" i="7"/>
  <c r="BC1552" i="7"/>
  <c r="BC1553" i="7"/>
  <c r="BC1554" i="7"/>
  <c r="BC1555" i="7"/>
  <c r="BC1556" i="7"/>
  <c r="BC1557" i="7"/>
  <c r="BC1558" i="7"/>
  <c r="BC1559" i="7"/>
  <c r="BC1560" i="7"/>
  <c r="BC1561" i="7"/>
  <c r="BC1562" i="7"/>
  <c r="BC1563" i="7"/>
  <c r="BC1564" i="7"/>
  <c r="BC1565" i="7"/>
  <c r="BC1566" i="7"/>
  <c r="BC1567" i="7"/>
  <c r="BC1568" i="7"/>
  <c r="BC1569" i="7"/>
  <c r="BC1570" i="7"/>
  <c r="BC1571" i="7"/>
  <c r="BC1572" i="7"/>
  <c r="BC1573" i="7"/>
  <c r="BC1574" i="7"/>
  <c r="BC1575" i="7"/>
  <c r="BC1576" i="7"/>
  <c r="BC1577" i="7"/>
  <c r="BC1578" i="7"/>
  <c r="BC1579" i="7"/>
  <c r="BC1580" i="7"/>
  <c r="BC1581" i="7"/>
  <c r="BC1582" i="7"/>
  <c r="BC1583" i="7"/>
  <c r="BC1584" i="7"/>
  <c r="BC1585" i="7"/>
  <c r="BC1586" i="7"/>
  <c r="BC1587" i="7"/>
  <c r="BC1588" i="7"/>
  <c r="BC1589" i="7"/>
  <c r="BC1590" i="7"/>
  <c r="BC1591" i="7"/>
  <c r="BC1592" i="7"/>
  <c r="BC1593" i="7"/>
  <c r="BC1594" i="7"/>
  <c r="BC1595" i="7"/>
  <c r="BC1596" i="7"/>
  <c r="BC1597" i="7"/>
  <c r="BC1598" i="7"/>
  <c r="BC1599" i="7"/>
  <c r="BC1600" i="7"/>
  <c r="BC1601" i="7"/>
  <c r="BC1602" i="7"/>
  <c r="BC1603" i="7"/>
  <c r="BC1604" i="7"/>
  <c r="BC1605" i="7"/>
  <c r="BC1606" i="7"/>
  <c r="BC1607" i="7"/>
  <c r="BC1608" i="7"/>
  <c r="BC1609" i="7"/>
  <c r="BC1610" i="7"/>
  <c r="BC1611" i="7"/>
  <c r="BC1612" i="7"/>
  <c r="BC1613" i="7"/>
  <c r="BC1614" i="7"/>
  <c r="BC1615" i="7"/>
  <c r="BC1616" i="7"/>
  <c r="BC1617" i="7"/>
  <c r="BC1618" i="7"/>
  <c r="BC1619" i="7"/>
  <c r="BC1620" i="7"/>
  <c r="BC1621" i="7"/>
  <c r="BC1622" i="7"/>
  <c r="BC1623" i="7"/>
  <c r="BC1624" i="7"/>
  <c r="BC1625" i="7"/>
  <c r="BC1626" i="7"/>
  <c r="BC1627" i="7"/>
  <c r="BC1628" i="7"/>
  <c r="BC1629" i="7"/>
  <c r="BC1630" i="7"/>
  <c r="BC1631" i="7"/>
  <c r="BC1632" i="7"/>
  <c r="BC1633" i="7"/>
  <c r="BC1634" i="7"/>
  <c r="BC1635" i="7"/>
  <c r="BC1636" i="7"/>
  <c r="BC1637" i="7"/>
  <c r="BC1638" i="7"/>
  <c r="BC1639" i="7"/>
  <c r="BC1640" i="7"/>
  <c r="BC1641" i="7"/>
  <c r="BC1642" i="7"/>
  <c r="BC1643" i="7"/>
  <c r="BC1644" i="7"/>
  <c r="BC1645" i="7"/>
  <c r="BC1646" i="7"/>
  <c r="BC1647" i="7"/>
  <c r="BC1648" i="7"/>
  <c r="BC1649" i="7"/>
  <c r="BC1650" i="7"/>
  <c r="BC1651" i="7"/>
  <c r="BC1652" i="7"/>
  <c r="BC1653" i="7"/>
  <c r="BC1654" i="7"/>
  <c r="BC1655" i="7"/>
  <c r="BC1656" i="7"/>
  <c r="BC1657" i="7"/>
  <c r="BC1658" i="7"/>
  <c r="BC1659" i="7"/>
  <c r="BC1660" i="7"/>
  <c r="BC1661" i="7"/>
  <c r="BC1662" i="7"/>
  <c r="BC1663" i="7"/>
  <c r="BC1664" i="7"/>
  <c r="BC1665" i="7"/>
  <c r="BC1666" i="7"/>
  <c r="BC1667" i="7"/>
  <c r="BC1668" i="7"/>
  <c r="BC1669" i="7"/>
  <c r="BC1670" i="7"/>
  <c r="BC1671" i="7"/>
  <c r="BC1672" i="7"/>
  <c r="BC1673" i="7"/>
  <c r="BC1674" i="7"/>
  <c r="BC1675" i="7"/>
  <c r="BC1676" i="7"/>
  <c r="BC1677" i="7"/>
  <c r="BC1678" i="7"/>
  <c r="BC1679" i="7"/>
  <c r="BC1680" i="7"/>
  <c r="BC1681" i="7"/>
  <c r="BC1682" i="7"/>
  <c r="BC1683" i="7"/>
  <c r="BC1684" i="7"/>
  <c r="BC1685" i="7"/>
  <c r="BC1686" i="7"/>
  <c r="BC1687" i="7"/>
  <c r="BC1688" i="7"/>
  <c r="BC1689" i="7"/>
  <c r="BC1690" i="7"/>
  <c r="BC1691" i="7"/>
  <c r="BC1692" i="7"/>
  <c r="BC1693" i="7"/>
  <c r="BC1694" i="7"/>
  <c r="BC1695" i="7"/>
  <c r="BC1696" i="7"/>
  <c r="BC1697" i="7"/>
  <c r="BC1698" i="7"/>
  <c r="BC1699" i="7"/>
  <c r="BC1700" i="7"/>
  <c r="BC1701" i="7"/>
  <c r="BC1702" i="7"/>
  <c r="BC1703" i="7"/>
  <c r="BC1704" i="7"/>
  <c r="BC1705" i="7"/>
  <c r="BC1706" i="7"/>
  <c r="BC1707" i="7"/>
  <c r="BC1708" i="7"/>
  <c r="BC1709" i="7"/>
  <c r="BC1710" i="7"/>
  <c r="BC1711" i="7"/>
  <c r="BC1712" i="7"/>
  <c r="BC1713" i="7"/>
  <c r="BC1714" i="7"/>
  <c r="BC1715" i="7"/>
  <c r="BC1716" i="7"/>
  <c r="BC1717" i="7"/>
  <c r="BC1718" i="7"/>
  <c r="BC1719" i="7"/>
  <c r="BC1720" i="7"/>
  <c r="BC1721" i="7"/>
  <c r="BC1722" i="7"/>
  <c r="BC1723" i="7"/>
  <c r="BC1724" i="7"/>
  <c r="BC1725" i="7"/>
  <c r="BC1726" i="7"/>
  <c r="BC1727" i="7"/>
  <c r="BC1728" i="7"/>
  <c r="BC1729" i="7"/>
  <c r="BC1730" i="7"/>
  <c r="BC1731" i="7"/>
  <c r="BC1732" i="7"/>
  <c r="BC1733" i="7"/>
  <c r="BC1734" i="7"/>
  <c r="BC1735" i="7"/>
  <c r="BC1736" i="7"/>
  <c r="BC1737" i="7"/>
  <c r="BC1738" i="7"/>
  <c r="BC1739" i="7"/>
  <c r="BC1740" i="7"/>
  <c r="BC1741" i="7"/>
  <c r="BC1742" i="7"/>
  <c r="BC1743" i="7"/>
  <c r="BC1744" i="7"/>
  <c r="BC1745" i="7"/>
  <c r="BC1746" i="7"/>
  <c r="BC1747" i="7"/>
  <c r="BC1748" i="7"/>
  <c r="BC1749" i="7"/>
  <c r="BC1750" i="7"/>
  <c r="BC1751" i="7"/>
  <c r="BC1752" i="7"/>
  <c r="BC1753" i="7"/>
  <c r="BC1754" i="7"/>
  <c r="BC1755" i="7"/>
  <c r="BC1756" i="7"/>
  <c r="BC1757" i="7"/>
  <c r="BC1758" i="7"/>
  <c r="BC1759" i="7"/>
  <c r="BC1760" i="7"/>
  <c r="BC1761" i="7"/>
  <c r="BC1762" i="7"/>
  <c r="BC1763" i="7"/>
  <c r="BC1764" i="7"/>
  <c r="BC1765" i="7"/>
  <c r="BC1766" i="7"/>
  <c r="BC1767" i="7"/>
  <c r="BC1768" i="7"/>
  <c r="BC1769" i="7"/>
  <c r="BC1770" i="7"/>
  <c r="BC1771" i="7"/>
  <c r="BC1772" i="7"/>
  <c r="BC1773" i="7"/>
  <c r="BC1774" i="7"/>
  <c r="BC1775" i="7"/>
  <c r="BC1776" i="7"/>
  <c r="BC1777" i="7"/>
  <c r="BC1778" i="7"/>
  <c r="BC1779" i="7"/>
  <c r="BC1780" i="7"/>
  <c r="BC1781" i="7"/>
  <c r="BC1782" i="7"/>
  <c r="BC1783" i="7"/>
  <c r="BC1784" i="7"/>
  <c r="BC1785" i="7"/>
  <c r="BC1786" i="7"/>
  <c r="BC1787" i="7"/>
  <c r="BC1788" i="7"/>
  <c r="BC1789" i="7"/>
  <c r="BC1790" i="7"/>
  <c r="BC1791" i="7"/>
  <c r="BC1792" i="7"/>
  <c r="BC1793" i="7"/>
  <c r="BC1794" i="7"/>
  <c r="BC1795" i="7"/>
  <c r="BC1796" i="7"/>
  <c r="BC1797" i="7"/>
  <c r="BC1798" i="7"/>
  <c r="BC1799" i="7"/>
  <c r="BC1800" i="7"/>
  <c r="BC1801" i="7"/>
  <c r="BC1802" i="7"/>
  <c r="BC1803" i="7"/>
  <c r="BC1804" i="7"/>
  <c r="BC1805" i="7"/>
  <c r="BC1806" i="7"/>
  <c r="BC1807" i="7"/>
  <c r="BC1808" i="7"/>
  <c r="BC1809" i="7"/>
  <c r="BC1810" i="7"/>
  <c r="BC1811" i="7"/>
  <c r="BC1812" i="7"/>
  <c r="BC1813" i="7"/>
  <c r="BC1814" i="7"/>
  <c r="BC1815" i="7"/>
  <c r="BC1816" i="7"/>
  <c r="BC1817" i="7"/>
  <c r="BC1818" i="7"/>
  <c r="BC1819" i="7"/>
  <c r="BC1820" i="7"/>
  <c r="BC1821" i="7"/>
  <c r="BC1822" i="7"/>
  <c r="BC1823" i="7"/>
  <c r="BC1824" i="7"/>
  <c r="BC1825" i="7"/>
  <c r="BC1826" i="7"/>
  <c r="BC1827" i="7"/>
  <c r="BC1828" i="7"/>
  <c r="BC1829" i="7"/>
  <c r="BC1830" i="7"/>
  <c r="BC1831" i="7"/>
  <c r="BC1832" i="7"/>
  <c r="BC1833" i="7"/>
  <c r="BC1834" i="7"/>
  <c r="BC1835" i="7"/>
  <c r="BC1836" i="7"/>
  <c r="BC1837" i="7"/>
  <c r="BC1838" i="7"/>
  <c r="BC1839" i="7"/>
  <c r="BC1840" i="7"/>
  <c r="BC1841" i="7"/>
  <c r="BC1842" i="7"/>
  <c r="BC1843" i="7"/>
  <c r="BC1844" i="7"/>
  <c r="BC1845" i="7"/>
  <c r="BC1846" i="7"/>
  <c r="BC1847" i="7"/>
  <c r="BC1848" i="7"/>
  <c r="BC1849" i="7"/>
  <c r="BC1850" i="7"/>
  <c r="BC1851" i="7"/>
  <c r="BC1852" i="7"/>
  <c r="BC1853" i="7"/>
  <c r="BC1854" i="7"/>
  <c r="BC1855" i="7"/>
  <c r="BC1856" i="7"/>
  <c r="BC1857" i="7"/>
  <c r="BC1858" i="7"/>
  <c r="BC1859" i="7"/>
  <c r="BC1860" i="7"/>
  <c r="BC1861" i="7"/>
  <c r="BC1862" i="7"/>
  <c r="BC1863" i="7"/>
  <c r="BC1864" i="7"/>
  <c r="BC1865" i="7"/>
  <c r="BC1866" i="7"/>
  <c r="BC1867" i="7"/>
  <c r="BC1868" i="7"/>
  <c r="BC1869" i="7"/>
  <c r="BC1870" i="7"/>
  <c r="BC1871" i="7"/>
  <c r="BC1872" i="7"/>
  <c r="BC1873" i="7"/>
  <c r="BC1874" i="7"/>
  <c r="BC1875" i="7"/>
  <c r="BC1876" i="7"/>
  <c r="BC1877" i="7"/>
  <c r="BC1878" i="7"/>
  <c r="BC1879" i="7"/>
  <c r="BC1880" i="7"/>
  <c r="BC1881" i="7"/>
  <c r="BC1882" i="7"/>
  <c r="BC1883" i="7"/>
  <c r="BC1884" i="7"/>
  <c r="BC1885" i="7"/>
  <c r="BC1886" i="7"/>
  <c r="BC1887" i="7"/>
  <c r="BC1888" i="7"/>
  <c r="BC1889" i="7"/>
  <c r="BC1890" i="7"/>
  <c r="BC1891" i="7"/>
  <c r="BC1892" i="7"/>
  <c r="BC1893" i="7"/>
  <c r="BC1894" i="7"/>
  <c r="BC1895" i="7"/>
  <c r="BC1896" i="7"/>
  <c r="BC1897" i="7"/>
  <c r="BC1898" i="7"/>
  <c r="BC1899" i="7"/>
  <c r="BC1900" i="7"/>
  <c r="BC1901" i="7"/>
  <c r="BC1902" i="7"/>
  <c r="BC1903" i="7"/>
  <c r="BC1904" i="7"/>
  <c r="BC1905" i="7"/>
  <c r="BC1906" i="7"/>
  <c r="BC1907" i="7"/>
  <c r="BC1908" i="7"/>
  <c r="BC1909" i="7"/>
  <c r="BC1910" i="7"/>
  <c r="BC1911" i="7"/>
  <c r="BC1912" i="7"/>
  <c r="BC1913" i="7"/>
  <c r="BC1914" i="7"/>
  <c r="BC1915" i="7"/>
  <c r="BC1916" i="7"/>
  <c r="BC1917" i="7"/>
  <c r="BC1918" i="7"/>
  <c r="BC1919" i="7"/>
  <c r="BC1920" i="7"/>
  <c r="BC1921" i="7"/>
  <c r="BC1922" i="7"/>
  <c r="BC1923" i="7"/>
  <c r="BC1924" i="7"/>
  <c r="BC1925" i="7"/>
  <c r="BC1926" i="7"/>
  <c r="BC1927" i="7"/>
  <c r="BC1928" i="7"/>
  <c r="BC1929" i="7"/>
  <c r="BC1930" i="7"/>
  <c r="BC1931" i="7"/>
  <c r="BC1932" i="7"/>
  <c r="BC1933" i="7"/>
  <c r="BC1934" i="7"/>
  <c r="BC1935" i="7"/>
  <c r="BC1936" i="7"/>
  <c r="BC1937" i="7"/>
  <c r="BC1938" i="7"/>
  <c r="BC1939" i="7"/>
  <c r="BC1940" i="7"/>
  <c r="BC1941" i="7"/>
  <c r="BC1942" i="7"/>
  <c r="BC1943" i="7"/>
  <c r="BC1944" i="7"/>
  <c r="BC1945" i="7"/>
  <c r="BC1946" i="7"/>
  <c r="BC1947" i="7"/>
  <c r="BC1948" i="7"/>
  <c r="BC1949" i="7"/>
  <c r="BC1950" i="7"/>
  <c r="BC1951" i="7"/>
  <c r="BC1952" i="7"/>
  <c r="BC1953" i="7"/>
  <c r="BC1954" i="7"/>
  <c r="BC1955" i="7"/>
  <c r="BC1956" i="7"/>
  <c r="BC1957" i="7"/>
  <c r="BC1958" i="7"/>
  <c r="BC1959" i="7"/>
  <c r="BC1960" i="7"/>
  <c r="BC1961" i="7"/>
  <c r="BC1962" i="7"/>
  <c r="BC1963" i="7"/>
  <c r="BC1964" i="7"/>
  <c r="BC1965" i="7"/>
  <c r="BC1966" i="7"/>
  <c r="BC1967" i="7"/>
  <c r="BC1968" i="7"/>
  <c r="BC1969" i="7"/>
  <c r="BC1970" i="7"/>
  <c r="BC1971" i="7"/>
  <c r="BC1972" i="7"/>
  <c r="BC1973" i="7"/>
  <c r="BC1974" i="7"/>
  <c r="BC1975" i="7"/>
  <c r="BC1976" i="7"/>
  <c r="BC1977" i="7"/>
  <c r="BC1978" i="7"/>
  <c r="BC1979" i="7"/>
  <c r="BC1980" i="7"/>
  <c r="BC1981" i="7"/>
  <c r="BC1982" i="7"/>
  <c r="BC1983" i="7"/>
  <c r="BC1984" i="7"/>
  <c r="BC1985" i="7"/>
  <c r="BC1986" i="7"/>
  <c r="BC1987" i="7"/>
  <c r="BC1988" i="7"/>
  <c r="BC1989" i="7"/>
  <c r="BC1990" i="7"/>
  <c r="BC1991" i="7"/>
  <c r="BC1992" i="7"/>
  <c r="BC1993" i="7"/>
  <c r="BC1994" i="7"/>
  <c r="BC1995" i="7"/>
  <c r="BC1996" i="7"/>
  <c r="BC1997" i="7"/>
  <c r="BC1998" i="7"/>
  <c r="BC1999" i="7"/>
  <c r="BC2000" i="7"/>
  <c r="BC2001" i="7"/>
  <c r="BC2002" i="7"/>
  <c r="BC2003" i="7"/>
  <c r="BC2004" i="7"/>
  <c r="BC2005" i="7"/>
  <c r="BC2006" i="7"/>
  <c r="BC2007" i="7"/>
  <c r="BC2008" i="7"/>
  <c r="BC2009" i="7"/>
  <c r="BC2010" i="7"/>
  <c r="BC2011" i="7"/>
  <c r="BC2012" i="7"/>
  <c r="BC2013" i="7"/>
  <c r="BC2014" i="7"/>
  <c r="BC2015" i="7"/>
  <c r="BC2016" i="7"/>
  <c r="BC2017" i="7"/>
  <c r="BC2018" i="7"/>
  <c r="BC2019" i="7"/>
  <c r="BC2020" i="7"/>
  <c r="BC2021" i="7"/>
  <c r="BC2022" i="7"/>
  <c r="BC2023" i="7"/>
  <c r="BC2024" i="7"/>
  <c r="BC2025" i="7"/>
  <c r="BC2026" i="7"/>
  <c r="BC2027" i="7"/>
  <c r="BC2028" i="7"/>
  <c r="BC2029" i="7"/>
  <c r="BC2030" i="7"/>
  <c r="BC2031" i="7"/>
  <c r="BC2032" i="7"/>
  <c r="BC2033" i="7"/>
  <c r="BC2034" i="7"/>
  <c r="BC2035" i="7"/>
  <c r="BC2036" i="7"/>
  <c r="BC2037" i="7"/>
  <c r="BC2038" i="7"/>
  <c r="BC2039" i="7"/>
  <c r="BC2040" i="7"/>
  <c r="BC2041" i="7"/>
  <c r="BC2042" i="7"/>
  <c r="BC2043" i="7"/>
  <c r="BC2044" i="7"/>
  <c r="BC2045" i="7"/>
  <c r="BC2046" i="7"/>
  <c r="BC2047" i="7"/>
  <c r="BC2048" i="7"/>
  <c r="BC2049" i="7"/>
  <c r="BC2050" i="7"/>
  <c r="BC2051" i="7"/>
  <c r="BC2052" i="7"/>
  <c r="BC2053" i="7"/>
  <c r="BC2054" i="7"/>
  <c r="BC2055" i="7"/>
  <c r="BC2056" i="7"/>
  <c r="BC2057" i="7"/>
  <c r="BC2058" i="7"/>
  <c r="BC2059" i="7"/>
  <c r="BC2060" i="7"/>
  <c r="BC2061" i="7"/>
  <c r="BC2062" i="7"/>
  <c r="BC2063" i="7"/>
  <c r="BC2064" i="7"/>
  <c r="BC2065" i="7"/>
  <c r="BC2066" i="7"/>
  <c r="BC2067" i="7"/>
  <c r="BC2068" i="7"/>
  <c r="BC2069" i="7"/>
  <c r="BC2070" i="7"/>
  <c r="BC2071" i="7"/>
  <c r="BC2072" i="7"/>
  <c r="BC2073" i="7"/>
  <c r="BC2074" i="7"/>
  <c r="BC2075" i="7"/>
  <c r="BC2076" i="7"/>
  <c r="BC2077" i="7"/>
  <c r="BC2078" i="7"/>
  <c r="BC2079" i="7"/>
  <c r="BC2080" i="7"/>
  <c r="BC2081" i="7"/>
  <c r="BC2082" i="7"/>
  <c r="BC2083" i="7"/>
  <c r="BC2084" i="7"/>
  <c r="BC2085" i="7"/>
  <c r="BC2086" i="7"/>
  <c r="BC2087" i="7"/>
  <c r="BC2088" i="7"/>
  <c r="BC2089" i="7"/>
  <c r="BC2090" i="7"/>
  <c r="BC2091" i="7"/>
  <c r="BC2092" i="7"/>
  <c r="BC2093" i="7"/>
  <c r="BC2094" i="7"/>
  <c r="BC2095" i="7"/>
  <c r="BC2096" i="7"/>
  <c r="BC2097" i="7"/>
  <c r="BC2098" i="7"/>
  <c r="BC2099" i="7"/>
  <c r="BC2100" i="7"/>
  <c r="BC2101" i="7"/>
  <c r="BC2102" i="7"/>
  <c r="BC2103" i="7"/>
  <c r="BC2104" i="7"/>
  <c r="BC2105" i="7"/>
  <c r="BC2106" i="7"/>
  <c r="BC2107" i="7"/>
  <c r="BC2108" i="7"/>
  <c r="BC2109" i="7"/>
  <c r="BC2110" i="7"/>
  <c r="BC2111" i="7"/>
  <c r="BC2112" i="7"/>
  <c r="BC2113" i="7"/>
  <c r="BC2114" i="7"/>
  <c r="BC2115" i="7"/>
  <c r="BC2116" i="7"/>
  <c r="BC2117" i="7"/>
  <c r="BC2118" i="7"/>
  <c r="BC2119" i="7"/>
  <c r="BC2120" i="7"/>
  <c r="BC2121" i="7"/>
  <c r="BC2122" i="7"/>
  <c r="BC2123" i="7"/>
  <c r="BC2124" i="7"/>
  <c r="BC2125" i="7"/>
  <c r="BC2126" i="7"/>
  <c r="BC2127" i="7"/>
  <c r="BC2128" i="7"/>
  <c r="BC2129" i="7"/>
  <c r="BC2130" i="7"/>
  <c r="BC2131" i="7"/>
  <c r="BC2132" i="7"/>
  <c r="BC2133" i="7"/>
  <c r="BC2134" i="7"/>
  <c r="BC2135" i="7"/>
  <c r="BC2136" i="7"/>
  <c r="BC2137" i="7"/>
  <c r="BC2138" i="7"/>
  <c r="BC2139" i="7"/>
  <c r="BC2140" i="7"/>
  <c r="BC2141" i="7"/>
  <c r="BC2142" i="7"/>
  <c r="BC2143" i="7"/>
  <c r="BC2144" i="7"/>
  <c r="BC2145" i="7"/>
  <c r="BC2146" i="7"/>
  <c r="BC2147" i="7"/>
  <c r="BC2148" i="7"/>
  <c r="BC2149" i="7"/>
  <c r="BC2150" i="7"/>
  <c r="BC2151" i="7"/>
  <c r="BC2152" i="7"/>
  <c r="BC2153" i="7"/>
  <c r="BC2154" i="7"/>
  <c r="BC2155" i="7"/>
  <c r="BC2156" i="7"/>
  <c r="BC2157" i="7"/>
  <c r="BC2158" i="7"/>
  <c r="BC2159" i="7"/>
  <c r="BC2160" i="7"/>
  <c r="BC2161" i="7"/>
  <c r="BC2162" i="7"/>
  <c r="BC2163" i="7"/>
  <c r="BC2164" i="7"/>
  <c r="BC2165" i="7"/>
  <c r="BC2166" i="7"/>
  <c r="BC2167" i="7"/>
  <c r="BC2168" i="7"/>
  <c r="BC2169" i="7"/>
  <c r="BC2170" i="7"/>
  <c r="BC2171" i="7"/>
  <c r="BC2172" i="7"/>
  <c r="BC2173" i="7"/>
  <c r="BC2174" i="7"/>
  <c r="BC2175" i="7"/>
  <c r="BC2176" i="7"/>
  <c r="BC2177" i="7"/>
  <c r="BC2178" i="7"/>
  <c r="BC2179" i="7"/>
  <c r="BC2180" i="7"/>
  <c r="BC2181" i="7"/>
  <c r="BC2182" i="7"/>
  <c r="BC2183" i="7"/>
  <c r="BC2184" i="7"/>
  <c r="BC2185" i="7"/>
  <c r="BC2186" i="7"/>
  <c r="BC2187" i="7"/>
  <c r="BC2188" i="7"/>
  <c r="BC2189" i="7"/>
  <c r="BC2190" i="7"/>
  <c r="BC2191" i="7"/>
  <c r="BC2192" i="7"/>
  <c r="BC2193" i="7"/>
  <c r="BC2194" i="7"/>
  <c r="BC2195" i="7"/>
  <c r="BC2196" i="7"/>
  <c r="BC2197" i="7"/>
  <c r="BC2198" i="7"/>
  <c r="BC2199" i="7"/>
  <c r="BC2200" i="7"/>
  <c r="BC2201" i="7"/>
  <c r="BC2202" i="7"/>
  <c r="BC2203" i="7"/>
  <c r="BC2204" i="7"/>
  <c r="BC2205" i="7"/>
  <c r="BC2206" i="7"/>
  <c r="BC2207" i="7"/>
  <c r="BC2208" i="7"/>
  <c r="BC2209" i="7"/>
  <c r="BC2210" i="7"/>
  <c r="BC2211" i="7"/>
  <c r="BC2212" i="7"/>
  <c r="BC2213" i="7"/>
  <c r="BC2214" i="7"/>
  <c r="BC2215" i="7"/>
  <c r="BC2216" i="7"/>
  <c r="BC2217" i="7"/>
  <c r="BC2218" i="7"/>
  <c r="BC2219" i="7"/>
  <c r="BC2220" i="7"/>
  <c r="BC2221" i="7"/>
  <c r="BC2222" i="7"/>
  <c r="BC2223" i="7"/>
  <c r="BC2224" i="7"/>
  <c r="BC2225" i="7"/>
  <c r="BC2226" i="7"/>
  <c r="BC2227" i="7"/>
  <c r="BC2228" i="7"/>
  <c r="BC2229" i="7"/>
  <c r="BC2230" i="7"/>
  <c r="BC2231" i="7"/>
  <c r="BC2232" i="7"/>
  <c r="BC2233" i="7"/>
  <c r="BC2234" i="7"/>
  <c r="BC2235" i="7"/>
  <c r="BC2236" i="7"/>
  <c r="BC2237" i="7"/>
  <c r="BC2238" i="7"/>
  <c r="BC2239" i="7"/>
  <c r="BC2240" i="7"/>
  <c r="BC2241" i="7"/>
  <c r="BC2242" i="7"/>
  <c r="BC2243" i="7"/>
  <c r="BC2244" i="7"/>
  <c r="BC2245" i="7"/>
  <c r="BC2246" i="7"/>
  <c r="BC2247" i="7"/>
  <c r="BC2248" i="7"/>
  <c r="BC2249" i="7"/>
  <c r="BC2250" i="7"/>
  <c r="BC2251" i="7"/>
  <c r="BC2252" i="7"/>
  <c r="BC2253" i="7"/>
  <c r="BC2254" i="7"/>
  <c r="BC2255" i="7"/>
  <c r="BC2256" i="7"/>
  <c r="BC2257" i="7"/>
  <c r="BC2258" i="7"/>
  <c r="BC2259" i="7"/>
  <c r="BC2260" i="7"/>
  <c r="BC2261" i="7"/>
  <c r="BC2262" i="7"/>
  <c r="BC2263" i="7"/>
  <c r="BC2264" i="7"/>
  <c r="BC2265" i="7"/>
  <c r="BC2266" i="7"/>
  <c r="BC2267" i="7"/>
  <c r="BC2268" i="7"/>
  <c r="BC2269" i="7"/>
  <c r="BC2270" i="7"/>
  <c r="BC2271" i="7"/>
  <c r="BC2272" i="7"/>
  <c r="BC2273" i="7"/>
  <c r="BC2274" i="7"/>
  <c r="BC2275" i="7"/>
  <c r="BC2276" i="7"/>
  <c r="BC2277" i="7"/>
  <c r="BC2278" i="7"/>
  <c r="BC2279" i="7"/>
  <c r="BC2280" i="7"/>
  <c r="BC2281" i="7"/>
  <c r="BC2282" i="7"/>
  <c r="BC2283" i="7"/>
  <c r="BC2284" i="7"/>
  <c r="BC2285" i="7"/>
  <c r="BC2286" i="7"/>
  <c r="BC2287" i="7"/>
  <c r="BC2288" i="7"/>
  <c r="BC2289" i="7"/>
  <c r="BC2290" i="7"/>
  <c r="BC2291" i="7"/>
  <c r="BC2292" i="7"/>
  <c r="BC2293" i="7"/>
  <c r="BC2294" i="7"/>
  <c r="BC2295" i="7"/>
  <c r="BC2296" i="7"/>
  <c r="BC2297" i="7"/>
  <c r="BC2298" i="7"/>
  <c r="BC2299" i="7"/>
  <c r="BC2300" i="7"/>
  <c r="BC2301" i="7"/>
  <c r="BC2302" i="7"/>
  <c r="BC2303" i="7"/>
  <c r="BC2304" i="7"/>
  <c r="BC2305" i="7"/>
  <c r="BC2306" i="7"/>
  <c r="BC2307" i="7"/>
  <c r="BC2308" i="7"/>
  <c r="BC2309" i="7"/>
  <c r="BC2310" i="7"/>
  <c r="BC2311" i="7"/>
  <c r="BC2312" i="7"/>
  <c r="BC2313" i="7"/>
  <c r="BC2314" i="7"/>
  <c r="BC2315" i="7"/>
  <c r="BC2316" i="7"/>
  <c r="BC2317" i="7"/>
  <c r="BC2318" i="7"/>
  <c r="BC2319" i="7"/>
  <c r="BC2320" i="7"/>
  <c r="BC2321" i="7"/>
  <c r="BC2322" i="7"/>
  <c r="BC2323" i="7"/>
  <c r="BC2324" i="7"/>
  <c r="BC2325" i="7"/>
  <c r="BC2326" i="7"/>
  <c r="BC2327" i="7"/>
  <c r="BC2328" i="7"/>
  <c r="BC2329" i="7"/>
  <c r="BC2330" i="7"/>
  <c r="BC2331" i="7"/>
  <c r="BC2332" i="7"/>
  <c r="BC2333" i="7"/>
  <c r="BC2334" i="7"/>
  <c r="BC2335" i="7"/>
  <c r="BC2336" i="7"/>
  <c r="BC2337" i="7"/>
  <c r="BC2338" i="7"/>
  <c r="BC2339" i="7"/>
  <c r="BC2340" i="7"/>
  <c r="BC2341" i="7"/>
  <c r="BC2342" i="7"/>
  <c r="BC2343" i="7"/>
  <c r="BC2344" i="7"/>
  <c r="BC2345" i="7"/>
  <c r="BC2346" i="7"/>
  <c r="BC2347" i="7"/>
  <c r="BC2348" i="7"/>
  <c r="BC2349" i="7"/>
  <c r="BC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61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X114" i="7"/>
  <c r="AX115" i="7"/>
  <c r="AX116" i="7"/>
  <c r="AX117" i="7"/>
  <c r="AX118" i="7"/>
  <c r="AX119" i="7"/>
  <c r="AX120" i="7"/>
  <c r="AX121" i="7"/>
  <c r="AX122" i="7"/>
  <c r="AX123" i="7"/>
  <c r="AX124" i="7"/>
  <c r="AX125" i="7"/>
  <c r="AX126" i="7"/>
  <c r="AX127" i="7"/>
  <c r="AX128" i="7"/>
  <c r="AX129" i="7"/>
  <c r="AX130" i="7"/>
  <c r="AX131" i="7"/>
  <c r="AX132" i="7"/>
  <c r="AX133" i="7"/>
  <c r="AX134" i="7"/>
  <c r="AX135" i="7"/>
  <c r="AX136" i="7"/>
  <c r="AX137" i="7"/>
  <c r="AX138" i="7"/>
  <c r="AX139" i="7"/>
  <c r="AX140" i="7"/>
  <c r="AX141" i="7"/>
  <c r="AX142" i="7"/>
  <c r="AX143" i="7"/>
  <c r="AX144" i="7"/>
  <c r="AX145" i="7"/>
  <c r="AX146" i="7"/>
  <c r="AX147" i="7"/>
  <c r="AX148" i="7"/>
  <c r="AX149" i="7"/>
  <c r="AX150" i="7"/>
  <c r="AX151" i="7"/>
  <c r="AX152" i="7"/>
  <c r="AX153" i="7"/>
  <c r="AX154" i="7"/>
  <c r="AX155" i="7"/>
  <c r="AX156" i="7"/>
  <c r="AX157" i="7"/>
  <c r="AX158" i="7"/>
  <c r="AX159" i="7"/>
  <c r="AX160" i="7"/>
  <c r="AX161" i="7"/>
  <c r="AX162" i="7"/>
  <c r="AX163" i="7"/>
  <c r="AX164" i="7"/>
  <c r="AX165" i="7"/>
  <c r="AX166" i="7"/>
  <c r="AX167" i="7"/>
  <c r="AX168" i="7"/>
  <c r="AX169" i="7"/>
  <c r="AX170" i="7"/>
  <c r="AX171" i="7"/>
  <c r="AX172" i="7"/>
  <c r="AX173" i="7"/>
  <c r="AX174" i="7"/>
  <c r="AX175" i="7"/>
  <c r="AX176" i="7"/>
  <c r="AX177" i="7"/>
  <c r="AX178" i="7"/>
  <c r="AX179" i="7"/>
  <c r="AX180" i="7"/>
  <c r="AX181" i="7"/>
  <c r="AX182" i="7"/>
  <c r="AX183" i="7"/>
  <c r="AX184" i="7"/>
  <c r="AX185" i="7"/>
  <c r="AX186" i="7"/>
  <c r="AX187" i="7"/>
  <c r="AX188" i="7"/>
  <c r="AX189" i="7"/>
  <c r="AX190" i="7"/>
  <c r="AX191" i="7"/>
  <c r="AX192" i="7"/>
  <c r="AX193" i="7"/>
  <c r="AX194" i="7"/>
  <c r="AX195" i="7"/>
  <c r="AX196" i="7"/>
  <c r="AX197" i="7"/>
  <c r="AX198" i="7"/>
  <c r="AX199" i="7"/>
  <c r="AX200" i="7"/>
  <c r="AX201" i="7"/>
  <c r="AX202" i="7"/>
  <c r="AX203" i="7"/>
  <c r="AX204" i="7"/>
  <c r="AX205" i="7"/>
  <c r="AX206" i="7"/>
  <c r="AX207" i="7"/>
  <c r="AX208" i="7"/>
  <c r="AX209" i="7"/>
  <c r="AX210" i="7"/>
  <c r="AX211" i="7"/>
  <c r="AX212" i="7"/>
  <c r="AX213" i="7"/>
  <c r="AX214" i="7"/>
  <c r="AX215" i="7"/>
  <c r="AX216" i="7"/>
  <c r="AX217" i="7"/>
  <c r="AX218" i="7"/>
  <c r="AX219" i="7"/>
  <c r="AX220" i="7"/>
  <c r="AX221" i="7"/>
  <c r="AX222" i="7"/>
  <c r="AX223" i="7"/>
  <c r="AX224" i="7"/>
  <c r="AX225" i="7"/>
  <c r="AX226" i="7"/>
  <c r="AX227" i="7"/>
  <c r="AX228" i="7"/>
  <c r="AX229" i="7"/>
  <c r="AX230" i="7"/>
  <c r="AX231" i="7"/>
  <c r="AX232" i="7"/>
  <c r="AX233" i="7"/>
  <c r="AX234" i="7"/>
  <c r="AX235" i="7"/>
  <c r="AX236" i="7"/>
  <c r="AX237" i="7"/>
  <c r="AX238" i="7"/>
  <c r="AX239" i="7"/>
  <c r="AX240" i="7"/>
  <c r="AX241" i="7"/>
  <c r="AX242" i="7"/>
  <c r="AX243" i="7"/>
  <c r="AX244" i="7"/>
  <c r="AX245" i="7"/>
  <c r="AX246" i="7"/>
  <c r="AX247" i="7"/>
  <c r="AX248" i="7"/>
  <c r="AX249" i="7"/>
  <c r="AX250" i="7"/>
  <c r="AX251" i="7"/>
  <c r="AX252" i="7"/>
  <c r="AX253" i="7"/>
  <c r="AX254" i="7"/>
  <c r="AX255" i="7"/>
  <c r="AX256" i="7"/>
  <c r="AX257" i="7"/>
  <c r="AX258" i="7"/>
  <c r="AX259" i="7"/>
  <c r="AX260" i="7"/>
  <c r="AX261" i="7"/>
  <c r="AX262" i="7"/>
  <c r="AX263" i="7"/>
  <c r="AX264" i="7"/>
  <c r="AX265" i="7"/>
  <c r="AX266" i="7"/>
  <c r="AX267" i="7"/>
  <c r="AX268" i="7"/>
  <c r="AX269" i="7"/>
  <c r="AX270" i="7"/>
  <c r="AX271" i="7"/>
  <c r="AX272" i="7"/>
  <c r="AX273" i="7"/>
  <c r="AX274" i="7"/>
  <c r="AX275" i="7"/>
  <c r="AX276" i="7"/>
  <c r="AX277" i="7"/>
  <c r="AX278" i="7"/>
  <c r="AX279" i="7"/>
  <c r="AX280" i="7"/>
  <c r="AX281" i="7"/>
  <c r="AX282" i="7"/>
  <c r="AX283" i="7"/>
  <c r="AX284" i="7"/>
  <c r="AX285" i="7"/>
  <c r="AX286" i="7"/>
  <c r="AX287" i="7"/>
  <c r="AX288" i="7"/>
  <c r="AX289" i="7"/>
  <c r="AX290" i="7"/>
  <c r="AX291" i="7"/>
  <c r="AX292" i="7"/>
  <c r="AX293" i="7"/>
  <c r="AX294" i="7"/>
  <c r="AX295" i="7"/>
  <c r="AX296" i="7"/>
  <c r="AX297" i="7"/>
  <c r="AX298" i="7"/>
  <c r="AX299" i="7"/>
  <c r="AX300" i="7"/>
  <c r="AX301" i="7"/>
  <c r="AX302" i="7"/>
  <c r="AX303" i="7"/>
  <c r="AX304" i="7"/>
  <c r="AX305" i="7"/>
  <c r="AX306" i="7"/>
  <c r="AX307" i="7"/>
  <c r="AX308" i="7"/>
  <c r="AX309" i="7"/>
  <c r="AX310" i="7"/>
  <c r="AX311" i="7"/>
  <c r="AX312" i="7"/>
  <c r="AX313" i="7"/>
  <c r="AX314" i="7"/>
  <c r="AX315" i="7"/>
  <c r="AX316" i="7"/>
  <c r="AX317" i="7"/>
  <c r="AX318" i="7"/>
  <c r="AX319" i="7"/>
  <c r="AX320" i="7"/>
  <c r="AX321" i="7"/>
  <c r="AX322" i="7"/>
  <c r="AX323" i="7"/>
  <c r="AX324" i="7"/>
  <c r="AX325" i="7"/>
  <c r="AX326" i="7"/>
  <c r="AX327" i="7"/>
  <c r="AX328" i="7"/>
  <c r="AX329" i="7"/>
  <c r="AX330" i="7"/>
  <c r="AX331" i="7"/>
  <c r="AX332" i="7"/>
  <c r="AX333" i="7"/>
  <c r="AX334" i="7"/>
  <c r="AX335" i="7"/>
  <c r="AX336" i="7"/>
  <c r="AX337" i="7"/>
  <c r="AX338" i="7"/>
  <c r="AX339" i="7"/>
  <c r="AX340" i="7"/>
  <c r="AX341" i="7"/>
  <c r="AX342" i="7"/>
  <c r="AX343" i="7"/>
  <c r="AX344" i="7"/>
  <c r="AX345" i="7"/>
  <c r="AX346" i="7"/>
  <c r="AX347" i="7"/>
  <c r="AX348" i="7"/>
  <c r="AX349" i="7"/>
  <c r="AX350" i="7"/>
  <c r="AX351" i="7"/>
  <c r="AX352" i="7"/>
  <c r="AX353" i="7"/>
  <c r="AX354" i="7"/>
  <c r="AX355" i="7"/>
  <c r="AX356" i="7"/>
  <c r="AX357" i="7"/>
  <c r="AX358" i="7"/>
  <c r="AX359" i="7"/>
  <c r="AX360" i="7"/>
  <c r="AX361" i="7"/>
  <c r="AX362" i="7"/>
  <c r="AX363" i="7"/>
  <c r="AX364" i="7"/>
  <c r="AX365" i="7"/>
  <c r="AX366" i="7"/>
  <c r="AX367" i="7"/>
  <c r="AX368" i="7"/>
  <c r="AX369" i="7"/>
  <c r="AX370" i="7"/>
  <c r="AX371" i="7"/>
  <c r="AX372" i="7"/>
  <c r="AX373" i="7"/>
  <c r="AX374" i="7"/>
  <c r="AX375" i="7"/>
  <c r="AX376" i="7"/>
  <c r="AX377" i="7"/>
  <c r="AX378" i="7"/>
  <c r="AX379" i="7"/>
  <c r="AX380" i="7"/>
  <c r="AX381" i="7"/>
  <c r="AX382" i="7"/>
  <c r="AX383" i="7"/>
  <c r="AX384" i="7"/>
  <c r="AX385" i="7"/>
  <c r="AX386" i="7"/>
  <c r="AX387" i="7"/>
  <c r="AX388" i="7"/>
  <c r="AX389" i="7"/>
  <c r="AX390" i="7"/>
  <c r="AX391" i="7"/>
  <c r="AX392" i="7"/>
  <c r="AX393" i="7"/>
  <c r="AX394" i="7"/>
  <c r="AX395" i="7"/>
  <c r="AX396" i="7"/>
  <c r="AX397" i="7"/>
  <c r="AX398" i="7"/>
  <c r="AX399" i="7"/>
  <c r="AX400" i="7"/>
  <c r="AX401" i="7"/>
  <c r="AX402" i="7"/>
  <c r="AX403" i="7"/>
  <c r="AX404" i="7"/>
  <c r="AX405" i="7"/>
  <c r="AX406" i="7"/>
  <c r="AX407" i="7"/>
  <c r="AX408" i="7"/>
  <c r="AX409" i="7"/>
  <c r="AX410" i="7"/>
  <c r="AX411" i="7"/>
  <c r="AX412" i="7"/>
  <c r="AX413" i="7"/>
  <c r="AX414" i="7"/>
  <c r="AX415" i="7"/>
  <c r="AX416" i="7"/>
  <c r="AX417" i="7"/>
  <c r="AX418" i="7"/>
  <c r="AX419" i="7"/>
  <c r="AX420" i="7"/>
  <c r="AX421" i="7"/>
  <c r="AX422" i="7"/>
  <c r="AX423" i="7"/>
  <c r="AX424" i="7"/>
  <c r="AX425" i="7"/>
  <c r="AX426" i="7"/>
  <c r="AX427" i="7"/>
  <c r="AX428" i="7"/>
  <c r="AX429" i="7"/>
  <c r="AX430" i="7"/>
  <c r="AX431" i="7"/>
  <c r="AX432" i="7"/>
  <c r="AX433" i="7"/>
  <c r="AX434" i="7"/>
  <c r="AX435" i="7"/>
  <c r="AX436" i="7"/>
  <c r="AX437" i="7"/>
  <c r="AX438" i="7"/>
  <c r="AX439" i="7"/>
  <c r="AX440" i="7"/>
  <c r="AX441" i="7"/>
  <c r="AX442" i="7"/>
  <c r="AX443" i="7"/>
  <c r="AX444" i="7"/>
  <c r="AX445" i="7"/>
  <c r="AX446" i="7"/>
  <c r="AX447" i="7"/>
  <c r="AX448" i="7"/>
  <c r="AX449" i="7"/>
  <c r="AX450" i="7"/>
  <c r="AX451" i="7"/>
  <c r="AX452" i="7"/>
  <c r="AX453" i="7"/>
  <c r="AX454" i="7"/>
  <c r="AX455" i="7"/>
  <c r="AX456" i="7"/>
  <c r="AX457" i="7"/>
  <c r="AX458" i="7"/>
  <c r="AX459" i="7"/>
  <c r="AX460" i="7"/>
  <c r="AX461" i="7"/>
  <c r="AX462" i="7"/>
  <c r="AX463" i="7"/>
  <c r="AX464" i="7"/>
  <c r="AX465" i="7"/>
  <c r="AX466" i="7"/>
  <c r="AX467" i="7"/>
  <c r="AX468" i="7"/>
  <c r="AX469" i="7"/>
  <c r="AX470" i="7"/>
  <c r="AX471" i="7"/>
  <c r="AX472" i="7"/>
  <c r="AX473" i="7"/>
  <c r="AX474" i="7"/>
  <c r="AX475" i="7"/>
  <c r="AX476" i="7"/>
  <c r="AX477" i="7"/>
  <c r="AX478" i="7"/>
  <c r="AX479" i="7"/>
  <c r="AX480" i="7"/>
  <c r="AX481" i="7"/>
  <c r="AX482" i="7"/>
  <c r="AX483" i="7"/>
  <c r="AX484" i="7"/>
  <c r="AX485" i="7"/>
  <c r="AX486" i="7"/>
  <c r="AX487" i="7"/>
  <c r="AX488" i="7"/>
  <c r="AX489" i="7"/>
  <c r="AX490" i="7"/>
  <c r="AX491" i="7"/>
  <c r="AX492" i="7"/>
  <c r="AX493" i="7"/>
  <c r="AX494" i="7"/>
  <c r="AX495" i="7"/>
  <c r="AX496" i="7"/>
  <c r="AX497" i="7"/>
  <c r="AX498" i="7"/>
  <c r="AX499" i="7"/>
  <c r="AX500" i="7"/>
  <c r="AX501" i="7"/>
  <c r="AX502" i="7"/>
  <c r="AX503" i="7"/>
  <c r="AX504" i="7"/>
  <c r="AX505" i="7"/>
  <c r="AX506" i="7"/>
  <c r="AX507" i="7"/>
  <c r="AX508" i="7"/>
  <c r="AX509" i="7"/>
  <c r="AX510" i="7"/>
  <c r="AX511" i="7"/>
  <c r="AX512" i="7"/>
  <c r="AX513" i="7"/>
  <c r="AX514" i="7"/>
  <c r="AX515" i="7"/>
  <c r="AX516" i="7"/>
  <c r="AX517" i="7"/>
  <c r="AX518" i="7"/>
  <c r="AX519" i="7"/>
  <c r="AX520" i="7"/>
  <c r="AX521" i="7"/>
  <c r="AX522" i="7"/>
  <c r="AX523" i="7"/>
  <c r="AX524" i="7"/>
  <c r="AX525" i="7"/>
  <c r="AX526" i="7"/>
  <c r="AX527" i="7"/>
  <c r="AX528" i="7"/>
  <c r="AX529" i="7"/>
  <c r="AX530" i="7"/>
  <c r="AX531" i="7"/>
  <c r="AX532" i="7"/>
  <c r="AX533" i="7"/>
  <c r="AX534" i="7"/>
  <c r="AX535" i="7"/>
  <c r="AX536" i="7"/>
  <c r="AX537" i="7"/>
  <c r="AX538" i="7"/>
  <c r="AX539" i="7"/>
  <c r="AX540" i="7"/>
  <c r="AX541" i="7"/>
  <c r="AX542" i="7"/>
  <c r="AX543" i="7"/>
  <c r="AX544" i="7"/>
  <c r="AX545" i="7"/>
  <c r="AX546" i="7"/>
  <c r="AX547" i="7"/>
  <c r="AX548" i="7"/>
  <c r="AX549" i="7"/>
  <c r="AX550" i="7"/>
  <c r="AX551" i="7"/>
  <c r="AX552" i="7"/>
  <c r="AX553" i="7"/>
  <c r="AX554" i="7"/>
  <c r="AX555" i="7"/>
  <c r="AX556" i="7"/>
  <c r="AX557" i="7"/>
  <c r="AX558" i="7"/>
  <c r="AX559" i="7"/>
  <c r="AX560" i="7"/>
  <c r="AX561" i="7"/>
  <c r="AX562" i="7"/>
  <c r="AX563" i="7"/>
  <c r="AX564" i="7"/>
  <c r="AX565" i="7"/>
  <c r="AX566" i="7"/>
  <c r="AX567" i="7"/>
  <c r="AX568" i="7"/>
  <c r="AX569" i="7"/>
  <c r="AX570" i="7"/>
  <c r="AX571" i="7"/>
  <c r="AX572" i="7"/>
  <c r="AX573" i="7"/>
  <c r="AX574" i="7"/>
  <c r="AX575" i="7"/>
  <c r="AX576" i="7"/>
  <c r="AX577" i="7"/>
  <c r="AX578" i="7"/>
  <c r="AX579" i="7"/>
  <c r="AX580" i="7"/>
  <c r="AX581" i="7"/>
  <c r="AX582" i="7"/>
  <c r="AX583" i="7"/>
  <c r="AX584" i="7"/>
  <c r="AX585" i="7"/>
  <c r="AX586" i="7"/>
  <c r="AX587" i="7"/>
  <c r="AX588" i="7"/>
  <c r="AX589" i="7"/>
  <c r="AX590" i="7"/>
  <c r="AX591" i="7"/>
  <c r="AX592" i="7"/>
  <c r="AX593" i="7"/>
  <c r="AX594" i="7"/>
  <c r="AX595" i="7"/>
  <c r="AX596" i="7"/>
  <c r="AX597" i="7"/>
  <c r="AX598" i="7"/>
  <c r="AX599" i="7"/>
  <c r="AX600" i="7"/>
  <c r="AX601" i="7"/>
  <c r="AX602" i="7"/>
  <c r="AX603" i="7"/>
  <c r="AX604" i="7"/>
  <c r="AX605" i="7"/>
  <c r="AX606" i="7"/>
  <c r="AX607" i="7"/>
  <c r="AX608" i="7"/>
  <c r="AX609" i="7"/>
  <c r="AX610" i="7"/>
  <c r="AX611" i="7"/>
  <c r="AX612" i="7"/>
  <c r="AX613" i="7"/>
  <c r="AX614" i="7"/>
  <c r="AX615" i="7"/>
  <c r="AX616" i="7"/>
  <c r="AX617" i="7"/>
  <c r="AX618" i="7"/>
  <c r="AX619" i="7"/>
  <c r="AX620" i="7"/>
  <c r="AX621" i="7"/>
  <c r="AX622" i="7"/>
  <c r="AX623" i="7"/>
  <c r="AX624" i="7"/>
  <c r="AX625" i="7"/>
  <c r="AX626" i="7"/>
  <c r="AX627" i="7"/>
  <c r="AX628" i="7"/>
  <c r="AX629" i="7"/>
  <c r="AX630" i="7"/>
  <c r="AX631" i="7"/>
  <c r="AX632" i="7"/>
  <c r="AX633" i="7"/>
  <c r="AX634" i="7"/>
  <c r="AX635" i="7"/>
  <c r="AX636" i="7"/>
  <c r="AX637" i="7"/>
  <c r="AX638" i="7"/>
  <c r="AX639" i="7"/>
  <c r="AX640" i="7"/>
  <c r="AX641" i="7"/>
  <c r="AX642" i="7"/>
  <c r="AX643" i="7"/>
  <c r="AX644" i="7"/>
  <c r="AX645" i="7"/>
  <c r="AX646" i="7"/>
  <c r="AX647" i="7"/>
  <c r="AX648" i="7"/>
  <c r="AX649" i="7"/>
  <c r="AX650" i="7"/>
  <c r="AX651" i="7"/>
  <c r="AX652" i="7"/>
  <c r="AX653" i="7"/>
  <c r="AX654" i="7"/>
  <c r="AX655" i="7"/>
  <c r="AX656" i="7"/>
  <c r="AX657" i="7"/>
  <c r="AX658" i="7"/>
  <c r="AX659" i="7"/>
  <c r="AX660" i="7"/>
  <c r="AX661" i="7"/>
  <c r="AX662" i="7"/>
  <c r="AX663" i="7"/>
  <c r="AX664" i="7"/>
  <c r="AX665" i="7"/>
  <c r="AX666" i="7"/>
  <c r="AX667" i="7"/>
  <c r="AX668" i="7"/>
  <c r="AX669" i="7"/>
  <c r="AX670" i="7"/>
  <c r="AX671" i="7"/>
  <c r="AX672" i="7"/>
  <c r="AX673" i="7"/>
  <c r="AX674" i="7"/>
  <c r="AX675" i="7"/>
  <c r="AX676" i="7"/>
  <c r="AX677" i="7"/>
  <c r="AX678" i="7"/>
  <c r="AX679" i="7"/>
  <c r="AX680" i="7"/>
  <c r="AX681" i="7"/>
  <c r="AX682" i="7"/>
  <c r="AX683" i="7"/>
  <c r="AX684" i="7"/>
  <c r="AX685" i="7"/>
  <c r="AX686" i="7"/>
  <c r="AX687" i="7"/>
  <c r="AX688" i="7"/>
  <c r="AX689" i="7"/>
  <c r="AX690" i="7"/>
  <c r="AX691" i="7"/>
  <c r="AX692" i="7"/>
  <c r="AX693" i="7"/>
  <c r="AX694" i="7"/>
  <c r="AX695" i="7"/>
  <c r="AX696" i="7"/>
  <c r="AX697" i="7"/>
  <c r="AX698" i="7"/>
  <c r="AX699" i="7"/>
  <c r="AX700" i="7"/>
  <c r="AX701" i="7"/>
  <c r="AX702" i="7"/>
  <c r="AX703" i="7"/>
  <c r="AX704" i="7"/>
  <c r="AX705" i="7"/>
  <c r="AX706" i="7"/>
  <c r="AX707" i="7"/>
  <c r="AX708" i="7"/>
  <c r="AX709" i="7"/>
  <c r="AX710" i="7"/>
  <c r="AX711" i="7"/>
  <c r="AX712" i="7"/>
  <c r="AX713" i="7"/>
  <c r="AX714" i="7"/>
  <c r="AX715" i="7"/>
  <c r="AX716" i="7"/>
  <c r="AX717" i="7"/>
  <c r="AX718" i="7"/>
  <c r="AX719" i="7"/>
  <c r="AX720" i="7"/>
  <c r="AX721" i="7"/>
  <c r="AX722" i="7"/>
  <c r="AX723" i="7"/>
  <c r="AX724" i="7"/>
  <c r="AX725" i="7"/>
  <c r="AX726" i="7"/>
  <c r="AX727" i="7"/>
  <c r="AX728" i="7"/>
  <c r="AX729" i="7"/>
  <c r="AX730" i="7"/>
  <c r="AX731" i="7"/>
  <c r="AX732" i="7"/>
  <c r="AX733" i="7"/>
  <c r="AX734" i="7"/>
  <c r="AX735" i="7"/>
  <c r="AX736" i="7"/>
  <c r="AX737" i="7"/>
  <c r="AX738" i="7"/>
  <c r="AX739" i="7"/>
  <c r="AX740" i="7"/>
  <c r="AX741" i="7"/>
  <c r="AX742" i="7"/>
  <c r="AX743" i="7"/>
  <c r="AX744" i="7"/>
  <c r="AX745" i="7"/>
  <c r="AX746" i="7"/>
  <c r="AX747" i="7"/>
  <c r="AX748" i="7"/>
  <c r="AX749" i="7"/>
  <c r="AX750" i="7"/>
  <c r="AX751" i="7"/>
  <c r="AX752" i="7"/>
  <c r="AX753" i="7"/>
  <c r="AX754" i="7"/>
  <c r="AX755" i="7"/>
  <c r="AX756" i="7"/>
  <c r="AX757" i="7"/>
  <c r="AX758" i="7"/>
  <c r="AX759" i="7"/>
  <c r="AX760" i="7"/>
  <c r="AX761" i="7"/>
  <c r="AX762" i="7"/>
  <c r="AX763" i="7"/>
  <c r="AX764" i="7"/>
  <c r="AX765" i="7"/>
  <c r="AX766" i="7"/>
  <c r="AX767" i="7"/>
  <c r="AX768" i="7"/>
  <c r="AX769" i="7"/>
  <c r="AX770" i="7"/>
  <c r="AX771" i="7"/>
  <c r="AX772" i="7"/>
  <c r="AX773" i="7"/>
  <c r="AX774" i="7"/>
  <c r="AX775" i="7"/>
  <c r="AX776" i="7"/>
  <c r="AX777" i="7"/>
  <c r="AX778" i="7"/>
  <c r="AX779" i="7"/>
  <c r="AX780" i="7"/>
  <c r="AX781" i="7"/>
  <c r="AX782" i="7"/>
  <c r="AX783" i="7"/>
  <c r="AX784" i="7"/>
  <c r="AX785" i="7"/>
  <c r="AX786" i="7"/>
  <c r="AX787" i="7"/>
  <c r="AX788" i="7"/>
  <c r="AX789" i="7"/>
  <c r="AX790" i="7"/>
  <c r="AX791" i="7"/>
  <c r="AX792" i="7"/>
  <c r="AX793" i="7"/>
  <c r="AX794" i="7"/>
  <c r="AX795" i="7"/>
  <c r="AX796" i="7"/>
  <c r="AX797" i="7"/>
  <c r="AX798" i="7"/>
  <c r="AX799" i="7"/>
  <c r="AX800" i="7"/>
  <c r="AX801" i="7"/>
  <c r="AX802" i="7"/>
  <c r="AX803" i="7"/>
  <c r="AX804" i="7"/>
  <c r="AX805" i="7"/>
  <c r="AX806" i="7"/>
  <c r="AX807" i="7"/>
  <c r="AX808" i="7"/>
  <c r="AX809" i="7"/>
  <c r="AX810" i="7"/>
  <c r="AX811" i="7"/>
  <c r="AX812" i="7"/>
  <c r="AX813" i="7"/>
  <c r="AX814" i="7"/>
  <c r="AX815" i="7"/>
  <c r="AX816" i="7"/>
  <c r="AX817" i="7"/>
  <c r="AX818" i="7"/>
  <c r="AX819" i="7"/>
  <c r="AX820" i="7"/>
  <c r="AX821" i="7"/>
  <c r="AX822" i="7"/>
  <c r="AX823" i="7"/>
  <c r="AX824" i="7"/>
  <c r="AX825" i="7"/>
  <c r="AX826" i="7"/>
  <c r="AX827" i="7"/>
  <c r="AX828" i="7"/>
  <c r="AX829" i="7"/>
  <c r="AX830" i="7"/>
  <c r="AX831" i="7"/>
  <c r="AX832" i="7"/>
  <c r="AX833" i="7"/>
  <c r="AX834" i="7"/>
  <c r="AX835" i="7"/>
  <c r="AX836" i="7"/>
  <c r="AX837" i="7"/>
  <c r="AX838" i="7"/>
  <c r="AX839" i="7"/>
  <c r="AX840" i="7"/>
  <c r="AX841" i="7"/>
  <c r="AX842" i="7"/>
  <c r="AX843" i="7"/>
  <c r="AX844" i="7"/>
  <c r="AX845" i="7"/>
  <c r="AX846" i="7"/>
  <c r="AX847" i="7"/>
  <c r="AX848" i="7"/>
  <c r="AX849" i="7"/>
  <c r="AX850" i="7"/>
  <c r="AX851" i="7"/>
  <c r="AX852" i="7"/>
  <c r="AX853" i="7"/>
  <c r="AX854" i="7"/>
  <c r="AX855" i="7"/>
  <c r="AX856" i="7"/>
  <c r="AX857" i="7"/>
  <c r="AX858" i="7"/>
  <c r="AX859" i="7"/>
  <c r="AX860" i="7"/>
  <c r="AX861" i="7"/>
  <c r="AX862" i="7"/>
  <c r="AX863" i="7"/>
  <c r="AX864" i="7"/>
  <c r="AX865" i="7"/>
  <c r="AX866" i="7"/>
  <c r="AX867" i="7"/>
  <c r="AX868" i="7"/>
  <c r="AX869" i="7"/>
  <c r="AX870" i="7"/>
  <c r="AX871" i="7"/>
  <c r="AX872" i="7"/>
  <c r="AX873" i="7"/>
  <c r="AX874" i="7"/>
  <c r="AX875" i="7"/>
  <c r="AX876" i="7"/>
  <c r="AX877" i="7"/>
  <c r="AX878" i="7"/>
  <c r="AX879" i="7"/>
  <c r="AX880" i="7"/>
  <c r="AX881" i="7"/>
  <c r="AX882" i="7"/>
  <c r="AX883" i="7"/>
  <c r="AX884" i="7"/>
  <c r="AX885" i="7"/>
  <c r="AX886" i="7"/>
  <c r="AX887" i="7"/>
  <c r="AX888" i="7"/>
  <c r="AX889" i="7"/>
  <c r="AX890" i="7"/>
  <c r="AX891" i="7"/>
  <c r="AX892" i="7"/>
  <c r="AX893" i="7"/>
  <c r="AX894" i="7"/>
  <c r="AX895" i="7"/>
  <c r="AX896" i="7"/>
  <c r="AX897" i="7"/>
  <c r="AX898" i="7"/>
  <c r="AX899" i="7"/>
  <c r="AX900" i="7"/>
  <c r="AX901" i="7"/>
  <c r="AX902" i="7"/>
  <c r="AX903" i="7"/>
  <c r="AX904" i="7"/>
  <c r="AX905" i="7"/>
  <c r="AX906" i="7"/>
  <c r="AX907" i="7"/>
  <c r="AX908" i="7"/>
  <c r="AX909" i="7"/>
  <c r="AX910" i="7"/>
  <c r="AX911" i="7"/>
  <c r="AX912" i="7"/>
  <c r="AX913" i="7"/>
  <c r="AX914" i="7"/>
  <c r="AX915" i="7"/>
  <c r="AX916" i="7"/>
  <c r="AX917" i="7"/>
  <c r="AX918" i="7"/>
  <c r="AX919" i="7"/>
  <c r="AX920" i="7"/>
  <c r="AX921" i="7"/>
  <c r="AX922" i="7"/>
  <c r="AX923" i="7"/>
  <c r="AX924" i="7"/>
  <c r="AX925" i="7"/>
  <c r="AX926" i="7"/>
  <c r="AX927" i="7"/>
  <c r="AX928" i="7"/>
  <c r="AX929" i="7"/>
  <c r="AX930" i="7"/>
  <c r="AX931" i="7"/>
  <c r="AX932" i="7"/>
  <c r="AX933" i="7"/>
  <c r="AX934" i="7"/>
  <c r="AX935" i="7"/>
  <c r="AX936" i="7"/>
  <c r="AX937" i="7"/>
  <c r="AX938" i="7"/>
  <c r="AX939" i="7"/>
  <c r="AX940" i="7"/>
  <c r="AX941" i="7"/>
  <c r="AX942" i="7"/>
  <c r="AX943" i="7"/>
  <c r="AX944" i="7"/>
  <c r="AX945" i="7"/>
  <c r="AX946" i="7"/>
  <c r="AX947" i="7"/>
  <c r="AX948" i="7"/>
  <c r="AX949" i="7"/>
  <c r="AX950" i="7"/>
  <c r="AX951" i="7"/>
  <c r="AX952" i="7"/>
  <c r="AX953" i="7"/>
  <c r="AX954" i="7"/>
  <c r="AX955" i="7"/>
  <c r="AX956" i="7"/>
  <c r="AX957" i="7"/>
  <c r="AX958" i="7"/>
  <c r="AX959" i="7"/>
  <c r="AX960" i="7"/>
  <c r="AX961" i="7"/>
  <c r="AX962" i="7"/>
  <c r="AX963" i="7"/>
  <c r="AX964" i="7"/>
  <c r="AX965" i="7"/>
  <c r="AX966" i="7"/>
  <c r="AX967" i="7"/>
  <c r="AX968" i="7"/>
  <c r="AX969" i="7"/>
  <c r="AX970" i="7"/>
  <c r="AX971" i="7"/>
  <c r="AX972" i="7"/>
  <c r="AX973" i="7"/>
  <c r="AX974" i="7"/>
  <c r="AX975" i="7"/>
  <c r="AX976" i="7"/>
  <c r="AX977" i="7"/>
  <c r="AX978" i="7"/>
  <c r="AX979" i="7"/>
  <c r="AX980" i="7"/>
  <c r="AX981" i="7"/>
  <c r="AX982" i="7"/>
  <c r="AX983" i="7"/>
  <c r="AX984" i="7"/>
  <c r="AX985" i="7"/>
  <c r="AX986" i="7"/>
  <c r="AX987" i="7"/>
  <c r="AX988" i="7"/>
  <c r="AX989" i="7"/>
  <c r="AX990" i="7"/>
  <c r="AX991" i="7"/>
  <c r="AX992" i="7"/>
  <c r="AX993" i="7"/>
  <c r="AX994" i="7"/>
  <c r="AX995" i="7"/>
  <c r="AX996" i="7"/>
  <c r="AX997" i="7"/>
  <c r="AX998" i="7"/>
  <c r="AX999" i="7"/>
  <c r="AX1000" i="7"/>
  <c r="AX1001" i="7"/>
  <c r="AX1002" i="7"/>
  <c r="AX1003" i="7"/>
  <c r="AX1004" i="7"/>
  <c r="AX1005" i="7"/>
  <c r="AX1006" i="7"/>
  <c r="AX1007" i="7"/>
  <c r="AX1008" i="7"/>
  <c r="AX1009" i="7"/>
  <c r="AX1010" i="7"/>
  <c r="AX1011" i="7"/>
  <c r="AX1012" i="7"/>
  <c r="AX1013" i="7"/>
  <c r="AX1014" i="7"/>
  <c r="AX1015" i="7"/>
  <c r="AX1016" i="7"/>
  <c r="AX1017" i="7"/>
  <c r="AX1018" i="7"/>
  <c r="AX1019" i="7"/>
  <c r="AX1020" i="7"/>
  <c r="AX1021" i="7"/>
  <c r="AX1022" i="7"/>
  <c r="AX1023" i="7"/>
  <c r="AX1024" i="7"/>
  <c r="AX1025" i="7"/>
  <c r="AX1026" i="7"/>
  <c r="AX1027" i="7"/>
  <c r="AX1028" i="7"/>
  <c r="AX1029" i="7"/>
  <c r="AX1030" i="7"/>
  <c r="AX1031" i="7"/>
  <c r="AX1032" i="7"/>
  <c r="AX1033" i="7"/>
  <c r="AX1034" i="7"/>
  <c r="AX1035" i="7"/>
  <c r="AX1036" i="7"/>
  <c r="AX1037" i="7"/>
  <c r="AX1038" i="7"/>
  <c r="AX1039" i="7"/>
  <c r="AX1040" i="7"/>
  <c r="AX1041" i="7"/>
  <c r="AX1042" i="7"/>
  <c r="AX1043" i="7"/>
  <c r="AX1044" i="7"/>
  <c r="AX1045" i="7"/>
  <c r="AX1046" i="7"/>
  <c r="AX1047" i="7"/>
  <c r="AX1048" i="7"/>
  <c r="AX1049" i="7"/>
  <c r="AX1050" i="7"/>
  <c r="AX1051" i="7"/>
  <c r="AX1052" i="7"/>
  <c r="AX1053" i="7"/>
  <c r="AX1054" i="7"/>
  <c r="AX1055" i="7"/>
  <c r="AX1056" i="7"/>
  <c r="AX1057" i="7"/>
  <c r="AX1058" i="7"/>
  <c r="AX1059" i="7"/>
  <c r="AX1060" i="7"/>
  <c r="AX1061" i="7"/>
  <c r="AX1062" i="7"/>
  <c r="AX1063" i="7"/>
  <c r="AX1064" i="7"/>
  <c r="AX1065" i="7"/>
  <c r="AX1066" i="7"/>
  <c r="AX1067" i="7"/>
  <c r="AX1068" i="7"/>
  <c r="AX1069" i="7"/>
  <c r="AX1070" i="7"/>
  <c r="AX1071" i="7"/>
  <c r="AX1072" i="7"/>
  <c r="AX1073" i="7"/>
  <c r="AX1074" i="7"/>
  <c r="AX1075" i="7"/>
  <c r="AX1076" i="7"/>
  <c r="AX1077" i="7"/>
  <c r="AX1078" i="7"/>
  <c r="AX1079" i="7"/>
  <c r="AX1080" i="7"/>
  <c r="AX1081" i="7"/>
  <c r="AX1082" i="7"/>
  <c r="AX1083" i="7"/>
  <c r="AX1084" i="7"/>
  <c r="AX1085" i="7"/>
  <c r="AX1086" i="7"/>
  <c r="AX1087" i="7"/>
  <c r="AX1088" i="7"/>
  <c r="AX1089" i="7"/>
  <c r="AX1090" i="7"/>
  <c r="AX1091" i="7"/>
  <c r="AX1092" i="7"/>
  <c r="AX1093" i="7"/>
  <c r="AX1094" i="7"/>
  <c r="AX1095" i="7"/>
  <c r="AX1096" i="7"/>
  <c r="AX1097" i="7"/>
  <c r="AX1098" i="7"/>
  <c r="AX1099" i="7"/>
  <c r="AX1100" i="7"/>
  <c r="AX1101" i="7"/>
  <c r="AX1102" i="7"/>
  <c r="AX1103" i="7"/>
  <c r="AX1104" i="7"/>
  <c r="AX1105" i="7"/>
  <c r="AX1106" i="7"/>
  <c r="AX1107" i="7"/>
  <c r="AX1108" i="7"/>
  <c r="AX1109" i="7"/>
  <c r="AX1110" i="7"/>
  <c r="AX1111" i="7"/>
  <c r="AX1112" i="7"/>
  <c r="AX1113" i="7"/>
  <c r="AX1114" i="7"/>
  <c r="AX1115" i="7"/>
  <c r="AX1116" i="7"/>
  <c r="AX1117" i="7"/>
  <c r="AX1118" i="7"/>
  <c r="AX1119" i="7"/>
  <c r="AX1120" i="7"/>
  <c r="AX1121" i="7"/>
  <c r="AX1122" i="7"/>
  <c r="AX1123" i="7"/>
  <c r="AX1124" i="7"/>
  <c r="AX1125" i="7"/>
  <c r="AX1126" i="7"/>
  <c r="AX1127" i="7"/>
  <c r="AX1128" i="7"/>
  <c r="AX1129" i="7"/>
  <c r="AX1130" i="7"/>
  <c r="AX1131" i="7"/>
  <c r="AX1132" i="7"/>
  <c r="AX1133" i="7"/>
  <c r="AX1134" i="7"/>
  <c r="AX1135" i="7"/>
  <c r="AX1136" i="7"/>
  <c r="AX1137" i="7"/>
  <c r="AX1138" i="7"/>
  <c r="AX1139" i="7"/>
  <c r="AX1140" i="7"/>
  <c r="AX1141" i="7"/>
  <c r="AX1142" i="7"/>
  <c r="AX1143" i="7"/>
  <c r="AX1144" i="7"/>
  <c r="AX1145" i="7"/>
  <c r="AX1146" i="7"/>
  <c r="AX1147" i="7"/>
  <c r="AX1148" i="7"/>
  <c r="AX1149" i="7"/>
  <c r="AX1150" i="7"/>
  <c r="AX1151" i="7"/>
  <c r="AX1152" i="7"/>
  <c r="AX1153" i="7"/>
  <c r="AX1154" i="7"/>
  <c r="AX1155" i="7"/>
  <c r="AX1156" i="7"/>
  <c r="AX1157" i="7"/>
  <c r="AX1158" i="7"/>
  <c r="AX1159" i="7"/>
  <c r="AX1160" i="7"/>
  <c r="AX1161" i="7"/>
  <c r="AX1162" i="7"/>
  <c r="AX1163" i="7"/>
  <c r="AX1164" i="7"/>
  <c r="AX1165" i="7"/>
  <c r="AX1166" i="7"/>
  <c r="AX1167" i="7"/>
  <c r="AX1168" i="7"/>
  <c r="AX1169" i="7"/>
  <c r="AX1170" i="7"/>
  <c r="AX1171" i="7"/>
  <c r="AX1172" i="7"/>
  <c r="AX1173" i="7"/>
  <c r="AX1174" i="7"/>
  <c r="AX1175" i="7"/>
  <c r="AX1176" i="7"/>
  <c r="AX1177" i="7"/>
  <c r="AX1178" i="7"/>
  <c r="AX1179" i="7"/>
  <c r="AX1180" i="7"/>
  <c r="AX1181" i="7"/>
  <c r="AX1182" i="7"/>
  <c r="AX1183" i="7"/>
  <c r="AX1184" i="7"/>
  <c r="AX1185" i="7"/>
  <c r="AX1186" i="7"/>
  <c r="AX1187" i="7"/>
  <c r="AX1188" i="7"/>
  <c r="AX1189" i="7"/>
  <c r="AX1190" i="7"/>
  <c r="AX1191" i="7"/>
  <c r="AX1192" i="7"/>
  <c r="AX1193" i="7"/>
  <c r="AX1194" i="7"/>
  <c r="AX1195" i="7"/>
  <c r="AX1196" i="7"/>
  <c r="AX1197" i="7"/>
  <c r="AX1198" i="7"/>
  <c r="AX1199" i="7"/>
  <c r="AX1200" i="7"/>
  <c r="AX1201" i="7"/>
  <c r="AX1202" i="7"/>
  <c r="AX1203" i="7"/>
  <c r="AX1204" i="7"/>
  <c r="AX1205" i="7"/>
  <c r="AX1206" i="7"/>
  <c r="AX1207" i="7"/>
  <c r="AX1208" i="7"/>
  <c r="AX1209" i="7"/>
  <c r="AX1210" i="7"/>
  <c r="AX1211" i="7"/>
  <c r="AX1212" i="7"/>
  <c r="AX1213" i="7"/>
  <c r="AX1214" i="7"/>
  <c r="AX1215" i="7"/>
  <c r="AX1216" i="7"/>
  <c r="AX1217" i="7"/>
  <c r="AX1218" i="7"/>
  <c r="AX1219" i="7"/>
  <c r="AX1220" i="7"/>
  <c r="AX1221" i="7"/>
  <c r="AX1222" i="7"/>
  <c r="AX1223" i="7"/>
  <c r="AX1224" i="7"/>
  <c r="AX1225" i="7"/>
  <c r="AX1226" i="7"/>
  <c r="AX1227" i="7"/>
  <c r="AX1228" i="7"/>
  <c r="AX1229" i="7"/>
  <c r="AX1230" i="7"/>
  <c r="AX1231" i="7"/>
  <c r="AX1232" i="7"/>
  <c r="AX1233" i="7"/>
  <c r="AX1234" i="7"/>
  <c r="AX1235" i="7"/>
  <c r="AX1236" i="7"/>
  <c r="AX1237" i="7"/>
  <c r="AX1238" i="7"/>
  <c r="AX1239" i="7"/>
  <c r="AX1240" i="7"/>
  <c r="AX1241" i="7"/>
  <c r="AX1242" i="7"/>
  <c r="AX1243" i="7"/>
  <c r="AX1244" i="7"/>
  <c r="AX1245" i="7"/>
  <c r="AX1246" i="7"/>
  <c r="AX1247" i="7"/>
  <c r="AX1248" i="7"/>
  <c r="AX1249" i="7"/>
  <c r="AX1250" i="7"/>
  <c r="AX1251" i="7"/>
  <c r="AX1252" i="7"/>
  <c r="AX1253" i="7"/>
  <c r="AX1254" i="7"/>
  <c r="AX1255" i="7"/>
  <c r="AX1256" i="7"/>
  <c r="AX1257" i="7"/>
  <c r="AX1258" i="7"/>
  <c r="AX1259" i="7"/>
  <c r="AX1260" i="7"/>
  <c r="AX1261" i="7"/>
  <c r="AX1262" i="7"/>
  <c r="AX1263" i="7"/>
  <c r="AX1264" i="7"/>
  <c r="AX1265" i="7"/>
  <c r="AX1266" i="7"/>
  <c r="AX1267" i="7"/>
  <c r="AX1268" i="7"/>
  <c r="AX1269" i="7"/>
  <c r="AX1270" i="7"/>
  <c r="AX1271" i="7"/>
  <c r="AX1272" i="7"/>
  <c r="AX1273" i="7"/>
  <c r="AX1274" i="7"/>
  <c r="AX1275" i="7"/>
  <c r="AX1276" i="7"/>
  <c r="AX1277" i="7"/>
  <c r="AX1278" i="7"/>
  <c r="AX1279" i="7"/>
  <c r="AX1280" i="7"/>
  <c r="AX1281" i="7"/>
  <c r="AX1282" i="7"/>
  <c r="AX1283" i="7"/>
  <c r="AX1284" i="7"/>
  <c r="AX1285" i="7"/>
  <c r="AX1286" i="7"/>
  <c r="AX1287" i="7"/>
  <c r="AX1288" i="7"/>
  <c r="AX1289" i="7"/>
  <c r="AX1290" i="7"/>
  <c r="AX1291" i="7"/>
  <c r="AX1292" i="7"/>
  <c r="AX1293" i="7"/>
  <c r="AX1294" i="7"/>
  <c r="AX1295" i="7"/>
  <c r="AX1296" i="7"/>
  <c r="AX1297" i="7"/>
  <c r="AX1298" i="7"/>
  <c r="AX1299" i="7"/>
  <c r="AX1300" i="7"/>
  <c r="AX1301" i="7"/>
  <c r="AX1302" i="7"/>
  <c r="AX1303" i="7"/>
  <c r="AX1304" i="7"/>
  <c r="AX1305" i="7"/>
  <c r="AX1306" i="7"/>
  <c r="AX1307" i="7"/>
  <c r="AX1308" i="7"/>
  <c r="AX1309" i="7"/>
  <c r="AX1310" i="7"/>
  <c r="AX1311" i="7"/>
  <c r="AX1312" i="7"/>
  <c r="AX1313" i="7"/>
  <c r="AX1314" i="7"/>
  <c r="AX1315" i="7"/>
  <c r="AX1316" i="7"/>
  <c r="AX1317" i="7"/>
  <c r="AX1318" i="7"/>
  <c r="AX1319" i="7"/>
  <c r="AX1320" i="7"/>
  <c r="AX1321" i="7"/>
  <c r="AX1322" i="7"/>
  <c r="AX1323" i="7"/>
  <c r="AX1324" i="7"/>
  <c r="AX1325" i="7"/>
  <c r="AX1326" i="7"/>
  <c r="AX1327" i="7"/>
  <c r="AX1328" i="7"/>
  <c r="AX1329" i="7"/>
  <c r="AX1330" i="7"/>
  <c r="AX1331" i="7"/>
  <c r="AX1332" i="7"/>
  <c r="AX1333" i="7"/>
  <c r="AX1334" i="7"/>
  <c r="AX1335" i="7"/>
  <c r="AX1336" i="7"/>
  <c r="AX1337" i="7"/>
  <c r="AX1338" i="7"/>
  <c r="AX1339" i="7"/>
  <c r="AX1340" i="7"/>
  <c r="AX1341" i="7"/>
  <c r="AX1342" i="7"/>
  <c r="AX1343" i="7"/>
  <c r="AX1344" i="7"/>
  <c r="AX1345" i="7"/>
  <c r="AX1346" i="7"/>
  <c r="AX1347" i="7"/>
  <c r="AX1348" i="7"/>
  <c r="AX1349" i="7"/>
  <c r="AX1350" i="7"/>
  <c r="AX1351" i="7"/>
  <c r="AX1352" i="7"/>
  <c r="AX1353" i="7"/>
  <c r="AX1354" i="7"/>
  <c r="AX1355" i="7"/>
  <c r="AX1356" i="7"/>
  <c r="AX1357" i="7"/>
  <c r="AX1358" i="7"/>
  <c r="AX1359" i="7"/>
  <c r="AX1360" i="7"/>
  <c r="AX1361" i="7"/>
  <c r="AX1362" i="7"/>
  <c r="AX1363" i="7"/>
  <c r="AX1364" i="7"/>
  <c r="AX1365" i="7"/>
  <c r="AX1366" i="7"/>
  <c r="AX1367" i="7"/>
  <c r="AX1368" i="7"/>
  <c r="AX1369" i="7"/>
  <c r="AX1370" i="7"/>
  <c r="AX1371" i="7"/>
  <c r="AX1372" i="7"/>
  <c r="AX1373" i="7"/>
  <c r="AX1374" i="7"/>
  <c r="AX1375" i="7"/>
  <c r="AX1376" i="7"/>
  <c r="AX1377" i="7"/>
  <c r="AX1378" i="7"/>
  <c r="AX1379" i="7"/>
  <c r="AX1380" i="7"/>
  <c r="AX1381" i="7"/>
  <c r="AX1382" i="7"/>
  <c r="AX1383" i="7"/>
  <c r="AX1384" i="7"/>
  <c r="AX1385" i="7"/>
  <c r="AX1386" i="7"/>
  <c r="AX1387" i="7"/>
  <c r="AX1388" i="7"/>
  <c r="AX1389" i="7"/>
  <c r="AX1390" i="7"/>
  <c r="AX1391" i="7"/>
  <c r="AX1392" i="7"/>
  <c r="AX1393" i="7"/>
  <c r="AX1394" i="7"/>
  <c r="AX1395" i="7"/>
  <c r="AX1396" i="7"/>
  <c r="AX1397" i="7"/>
  <c r="AX1398" i="7"/>
  <c r="AX1399" i="7"/>
  <c r="AX1400" i="7"/>
  <c r="AX1401" i="7"/>
  <c r="AX1402" i="7"/>
  <c r="AX1403" i="7"/>
  <c r="AX1404" i="7"/>
  <c r="AX1405" i="7"/>
  <c r="AX1406" i="7"/>
  <c r="AX1407" i="7"/>
  <c r="AX1408" i="7"/>
  <c r="AX1409" i="7"/>
  <c r="AX1410" i="7"/>
  <c r="AX1411" i="7"/>
  <c r="AX1412" i="7"/>
  <c r="AX1413" i="7"/>
  <c r="AX1414" i="7"/>
  <c r="AX1415" i="7"/>
  <c r="AX1416" i="7"/>
  <c r="AX1417" i="7"/>
  <c r="AX1418" i="7"/>
  <c r="AX1419" i="7"/>
  <c r="AX1420" i="7"/>
  <c r="AX1421" i="7"/>
  <c r="AX1422" i="7"/>
  <c r="AX1423" i="7"/>
  <c r="AX1424" i="7"/>
  <c r="AX1425" i="7"/>
  <c r="AX1426" i="7"/>
  <c r="AX1427" i="7"/>
  <c r="AX1428" i="7"/>
  <c r="AX1429" i="7"/>
  <c r="AX1430" i="7"/>
  <c r="AX1431" i="7"/>
  <c r="AX1432" i="7"/>
  <c r="AX1433" i="7"/>
  <c r="AX1434" i="7"/>
  <c r="AX1435" i="7"/>
  <c r="AX1436" i="7"/>
  <c r="AX1437" i="7"/>
  <c r="AX1438" i="7"/>
  <c r="AX1439" i="7"/>
  <c r="AX1440" i="7"/>
  <c r="AX1441" i="7"/>
  <c r="AX1442" i="7"/>
  <c r="AX1443" i="7"/>
  <c r="AX1444" i="7"/>
  <c r="AX1445" i="7"/>
  <c r="AX1446" i="7"/>
  <c r="AX1447" i="7"/>
  <c r="AX1448" i="7"/>
  <c r="AX1449" i="7"/>
  <c r="AX1450" i="7"/>
  <c r="AX1451" i="7"/>
  <c r="AX1452" i="7"/>
  <c r="AX1453" i="7"/>
  <c r="AX1454" i="7"/>
  <c r="AX1455" i="7"/>
  <c r="AX1456" i="7"/>
  <c r="AX1457" i="7"/>
  <c r="AX1458" i="7"/>
  <c r="AX1459" i="7"/>
  <c r="AX1460" i="7"/>
  <c r="AX1461" i="7"/>
  <c r="AX1462" i="7"/>
  <c r="AX1463" i="7"/>
  <c r="AX1464" i="7"/>
  <c r="AX1465" i="7"/>
  <c r="AX1466" i="7"/>
  <c r="AX1467" i="7"/>
  <c r="AX1468" i="7"/>
  <c r="AX1469" i="7"/>
  <c r="AX1470" i="7"/>
  <c r="AX1471" i="7"/>
  <c r="AX1472" i="7"/>
  <c r="AX1473" i="7"/>
  <c r="AX1474" i="7"/>
  <c r="AX1475" i="7"/>
  <c r="AX1476" i="7"/>
  <c r="AX1477" i="7"/>
  <c r="AX1478" i="7"/>
  <c r="AX1479" i="7"/>
  <c r="AX1480" i="7"/>
  <c r="AX1481" i="7"/>
  <c r="AX1482" i="7"/>
  <c r="AX1483" i="7"/>
  <c r="AX1484" i="7"/>
  <c r="AX1485" i="7"/>
  <c r="AX1486" i="7"/>
  <c r="AX1487" i="7"/>
  <c r="AX1488" i="7"/>
  <c r="AX1489" i="7"/>
  <c r="AX1490" i="7"/>
  <c r="AX1491" i="7"/>
  <c r="AX1492" i="7"/>
  <c r="AX1493" i="7"/>
  <c r="AX1494" i="7"/>
  <c r="AX1495" i="7"/>
  <c r="AX1496" i="7"/>
  <c r="AX1497" i="7"/>
  <c r="AX1498" i="7"/>
  <c r="AX1499" i="7"/>
  <c r="AX1500" i="7"/>
  <c r="AX1501" i="7"/>
  <c r="AX1502" i="7"/>
  <c r="AX1503" i="7"/>
  <c r="AX1504" i="7"/>
  <c r="AX1505" i="7"/>
  <c r="AX1506" i="7"/>
  <c r="AX1507" i="7"/>
  <c r="AX1508" i="7"/>
  <c r="AX1509" i="7"/>
  <c r="AX1510" i="7"/>
  <c r="AX1511" i="7"/>
  <c r="AX1512" i="7"/>
  <c r="AX1513" i="7"/>
  <c r="AX1514" i="7"/>
  <c r="AX1515" i="7"/>
  <c r="AX1516" i="7"/>
  <c r="AX1517" i="7"/>
  <c r="AX1518" i="7"/>
  <c r="AX1519" i="7"/>
  <c r="AX1520" i="7"/>
  <c r="AX1521" i="7"/>
  <c r="AX1522" i="7"/>
  <c r="AX1523" i="7"/>
  <c r="AX1524" i="7"/>
  <c r="AX1525" i="7"/>
  <c r="AX1526" i="7"/>
  <c r="AX1527" i="7"/>
  <c r="AX1528" i="7"/>
  <c r="AX1529" i="7"/>
  <c r="AX1530" i="7"/>
  <c r="AX1531" i="7"/>
  <c r="AX1532" i="7"/>
  <c r="AX1533" i="7"/>
  <c r="AX1534" i="7"/>
  <c r="AX1535" i="7"/>
  <c r="AX1536" i="7"/>
  <c r="AX1537" i="7"/>
  <c r="AX1538" i="7"/>
  <c r="AX1539" i="7"/>
  <c r="AX1540" i="7"/>
  <c r="AX1541" i="7"/>
  <c r="AX1542" i="7"/>
  <c r="AX1543" i="7"/>
  <c r="AX1544" i="7"/>
  <c r="AX1545" i="7"/>
  <c r="AX1546" i="7"/>
  <c r="AX1547" i="7"/>
  <c r="AX1548" i="7"/>
  <c r="AX1549" i="7"/>
  <c r="AX1550" i="7"/>
  <c r="AX1551" i="7"/>
  <c r="AX1552" i="7"/>
  <c r="AX1553" i="7"/>
  <c r="AX1554" i="7"/>
  <c r="AX1555" i="7"/>
  <c r="AX1556" i="7"/>
  <c r="AX1557" i="7"/>
  <c r="AX1558" i="7"/>
  <c r="AX1559" i="7"/>
  <c r="AX1560" i="7"/>
  <c r="AX1561" i="7"/>
  <c r="AX1562" i="7"/>
  <c r="AX1563" i="7"/>
  <c r="AX1564" i="7"/>
  <c r="AX1565" i="7"/>
  <c r="AX1566" i="7"/>
  <c r="AX1567" i="7"/>
  <c r="AX1568" i="7"/>
  <c r="AX1569" i="7"/>
  <c r="AX1570" i="7"/>
  <c r="AX1571" i="7"/>
  <c r="AX1572" i="7"/>
  <c r="AX1573" i="7"/>
  <c r="AX1574" i="7"/>
  <c r="AX1575" i="7"/>
  <c r="AX1576" i="7"/>
  <c r="AX1577" i="7"/>
  <c r="AX1578" i="7"/>
  <c r="AX1579" i="7"/>
  <c r="AX1580" i="7"/>
  <c r="AX1581" i="7"/>
  <c r="AX1582" i="7"/>
  <c r="AX1583" i="7"/>
  <c r="AX1584" i="7"/>
  <c r="AX1585" i="7"/>
  <c r="AX1586" i="7"/>
  <c r="AX1587" i="7"/>
  <c r="AX1588" i="7"/>
  <c r="AX1589" i="7"/>
  <c r="AX1590" i="7"/>
  <c r="AX1591" i="7"/>
  <c r="AX1592" i="7"/>
  <c r="AX1593" i="7"/>
  <c r="AX1594" i="7"/>
  <c r="AX1595" i="7"/>
  <c r="AX1596" i="7"/>
  <c r="AX1597" i="7"/>
  <c r="AX1598" i="7"/>
  <c r="AX1599" i="7"/>
  <c r="AX1600" i="7"/>
  <c r="AX1601" i="7"/>
  <c r="AX1602" i="7"/>
  <c r="AX1603" i="7"/>
  <c r="AX1604" i="7"/>
  <c r="AX1605" i="7"/>
  <c r="AX1606" i="7"/>
  <c r="AX1607" i="7"/>
  <c r="AX1608" i="7"/>
  <c r="AX1609" i="7"/>
  <c r="AX1610" i="7"/>
  <c r="AX1611" i="7"/>
  <c r="AX1612" i="7"/>
  <c r="AX1613" i="7"/>
  <c r="AX1614" i="7"/>
  <c r="AX1615" i="7"/>
  <c r="AX1616" i="7"/>
  <c r="AX1617" i="7"/>
  <c r="AX1618" i="7"/>
  <c r="AX1619" i="7"/>
  <c r="AX1620" i="7"/>
  <c r="AX1621" i="7"/>
  <c r="AX1622" i="7"/>
  <c r="AX1623" i="7"/>
  <c r="AX1624" i="7"/>
  <c r="AX1625" i="7"/>
  <c r="AX1626" i="7"/>
  <c r="AX1627" i="7"/>
  <c r="AX1628" i="7"/>
  <c r="AX1629" i="7"/>
  <c r="AX1630" i="7"/>
  <c r="AX1631" i="7"/>
  <c r="AX1632" i="7"/>
  <c r="AX1633" i="7"/>
  <c r="AX1634" i="7"/>
  <c r="AX1635" i="7"/>
  <c r="AX1636" i="7"/>
  <c r="AX1637" i="7"/>
  <c r="AX1638" i="7"/>
  <c r="AX1639" i="7"/>
  <c r="AX1640" i="7"/>
  <c r="AX1641" i="7"/>
  <c r="AX1642" i="7"/>
  <c r="AX1643" i="7"/>
  <c r="AX1644" i="7"/>
  <c r="AX1645" i="7"/>
  <c r="AX1646" i="7"/>
  <c r="AX1647" i="7"/>
  <c r="AX1648" i="7"/>
  <c r="AX1649" i="7"/>
  <c r="AX1650" i="7"/>
  <c r="AX1651" i="7"/>
  <c r="AX1652" i="7"/>
  <c r="AX1653" i="7"/>
  <c r="AX1654" i="7"/>
  <c r="AX1655" i="7"/>
  <c r="AX1656" i="7"/>
  <c r="AX1657" i="7"/>
  <c r="AX1658" i="7"/>
  <c r="AX1659" i="7"/>
  <c r="AX1660" i="7"/>
  <c r="AX1661" i="7"/>
  <c r="AX1662" i="7"/>
  <c r="AX1663" i="7"/>
  <c r="AX1664" i="7"/>
  <c r="AX1665" i="7"/>
  <c r="AX1666" i="7"/>
  <c r="AX1667" i="7"/>
  <c r="AX1668" i="7"/>
  <c r="AX1669" i="7"/>
  <c r="AX1670" i="7"/>
  <c r="AX1671" i="7"/>
  <c r="AX1672" i="7"/>
  <c r="AX1673" i="7"/>
  <c r="AX1674" i="7"/>
  <c r="AX1675" i="7"/>
  <c r="AX1676" i="7"/>
  <c r="AX1677" i="7"/>
  <c r="AX1678" i="7"/>
  <c r="AX1679" i="7"/>
  <c r="AX1680" i="7"/>
  <c r="AX1681" i="7"/>
  <c r="AX1682" i="7"/>
  <c r="AX1683" i="7"/>
  <c r="AX1684" i="7"/>
  <c r="AX1685" i="7"/>
  <c r="AX1686" i="7"/>
  <c r="AX1687" i="7"/>
  <c r="AX1688" i="7"/>
  <c r="AX1689" i="7"/>
  <c r="AX1690" i="7"/>
  <c r="AX1691" i="7"/>
  <c r="AX1692" i="7"/>
  <c r="AX1693" i="7"/>
  <c r="AX1694" i="7"/>
  <c r="AX1695" i="7"/>
  <c r="AX1696" i="7"/>
  <c r="AX1697" i="7"/>
  <c r="AX1698" i="7"/>
  <c r="AX1699" i="7"/>
  <c r="AX1700" i="7"/>
  <c r="AX1701" i="7"/>
  <c r="AX1702" i="7"/>
  <c r="AX1703" i="7"/>
  <c r="AX1704" i="7"/>
  <c r="AX1705" i="7"/>
  <c r="AX1706" i="7"/>
  <c r="AX1707" i="7"/>
  <c r="AX1708" i="7"/>
  <c r="AX1709" i="7"/>
  <c r="AX1710" i="7"/>
  <c r="AX1711" i="7"/>
  <c r="AX1712" i="7"/>
  <c r="AX1713" i="7"/>
  <c r="AX1714" i="7"/>
  <c r="AX1715" i="7"/>
  <c r="AX1716" i="7"/>
  <c r="AX1717" i="7"/>
  <c r="AX1718" i="7"/>
  <c r="AX1719" i="7"/>
  <c r="AX1720" i="7"/>
  <c r="AX1721" i="7"/>
  <c r="AX1722" i="7"/>
  <c r="AX1723" i="7"/>
  <c r="AX1724" i="7"/>
  <c r="AX1725" i="7"/>
  <c r="AX1726" i="7"/>
  <c r="AX1727" i="7"/>
  <c r="AX1728" i="7"/>
  <c r="AX1729" i="7"/>
  <c r="AX1730" i="7"/>
  <c r="AX1731" i="7"/>
  <c r="AX1732" i="7"/>
  <c r="AX1733" i="7"/>
  <c r="AX1734" i="7"/>
  <c r="AX1735" i="7"/>
  <c r="AX1736" i="7"/>
  <c r="AX1737" i="7"/>
  <c r="AX1738" i="7"/>
  <c r="AX1739" i="7"/>
  <c r="AX1740" i="7"/>
  <c r="AX1741" i="7"/>
  <c r="AX1742" i="7"/>
  <c r="AX1743" i="7"/>
  <c r="AX1744" i="7"/>
  <c r="AX1745" i="7"/>
  <c r="AX1746" i="7"/>
  <c r="AX1747" i="7"/>
  <c r="AX1748" i="7"/>
  <c r="AX1749" i="7"/>
  <c r="AX1750" i="7"/>
  <c r="AX1751" i="7"/>
  <c r="AX1752" i="7"/>
  <c r="AX1753" i="7"/>
  <c r="AX1754" i="7"/>
  <c r="AX1755" i="7"/>
  <c r="AX1756" i="7"/>
  <c r="AX1757" i="7"/>
  <c r="AX1758" i="7"/>
  <c r="AX1759" i="7"/>
  <c r="AX1760" i="7"/>
  <c r="AX1761" i="7"/>
  <c r="AX1762" i="7"/>
  <c r="AX1763" i="7"/>
  <c r="AX1764" i="7"/>
  <c r="AX1765" i="7"/>
  <c r="AX1766" i="7"/>
  <c r="AX1767" i="7"/>
  <c r="AX1768" i="7"/>
  <c r="AX1769" i="7"/>
  <c r="AX1770" i="7"/>
  <c r="AX1771" i="7"/>
  <c r="AX1772" i="7"/>
  <c r="AX1773" i="7"/>
  <c r="AX1774" i="7"/>
  <c r="AX1775" i="7"/>
  <c r="AX1776" i="7"/>
  <c r="AX1777" i="7"/>
  <c r="AX1778" i="7"/>
  <c r="AX1779" i="7"/>
  <c r="AX1780" i="7"/>
  <c r="AX1781" i="7"/>
  <c r="AX1782" i="7"/>
  <c r="AX1783" i="7"/>
  <c r="AX1784" i="7"/>
  <c r="AX1785" i="7"/>
  <c r="AX1786" i="7"/>
  <c r="AX1787" i="7"/>
  <c r="AX1788" i="7"/>
  <c r="AX1789" i="7"/>
  <c r="AX1790" i="7"/>
  <c r="AX1791" i="7"/>
  <c r="AX1792" i="7"/>
  <c r="AX1793" i="7"/>
  <c r="AX1794" i="7"/>
  <c r="AX1795" i="7"/>
  <c r="AX1796" i="7"/>
  <c r="AX1797" i="7"/>
  <c r="AX1798" i="7"/>
  <c r="AX1799" i="7"/>
  <c r="AX1800" i="7"/>
  <c r="AX1801" i="7"/>
  <c r="AX1802" i="7"/>
  <c r="AX1803" i="7"/>
  <c r="AX1804" i="7"/>
  <c r="AX1805" i="7"/>
  <c r="AX1806" i="7"/>
  <c r="AX1807" i="7"/>
  <c r="AX1808" i="7"/>
  <c r="AX1809" i="7"/>
  <c r="AX1810" i="7"/>
  <c r="AX1811" i="7"/>
  <c r="AX1812" i="7"/>
  <c r="AX1813" i="7"/>
  <c r="AX1814" i="7"/>
  <c r="AX1815" i="7"/>
  <c r="AX1816" i="7"/>
  <c r="AX1817" i="7"/>
  <c r="AX1818" i="7"/>
  <c r="AX1819" i="7"/>
  <c r="AX1820" i="7"/>
  <c r="AX1821" i="7"/>
  <c r="AX1822" i="7"/>
  <c r="AX1823" i="7"/>
  <c r="AX1824" i="7"/>
  <c r="AX1825" i="7"/>
  <c r="AX1826" i="7"/>
  <c r="AX1827" i="7"/>
  <c r="AX1828" i="7"/>
  <c r="AX1829" i="7"/>
  <c r="AX1830" i="7"/>
  <c r="AX1831" i="7"/>
  <c r="AX1832" i="7"/>
  <c r="AX1833" i="7"/>
  <c r="AX1834" i="7"/>
  <c r="AX1835" i="7"/>
  <c r="AX1836" i="7"/>
  <c r="AX1837" i="7"/>
  <c r="AX1838" i="7"/>
  <c r="AX1839" i="7"/>
  <c r="AX1840" i="7"/>
  <c r="AX1841" i="7"/>
  <c r="AX1842" i="7"/>
  <c r="AX1843" i="7"/>
  <c r="AX1844" i="7"/>
  <c r="AX1845" i="7"/>
  <c r="AX1846" i="7"/>
  <c r="AX1847" i="7"/>
  <c r="AX1848" i="7"/>
  <c r="AX1849" i="7"/>
  <c r="AX1850" i="7"/>
  <c r="AX1851" i="7"/>
  <c r="AX1852" i="7"/>
  <c r="AX1853" i="7"/>
  <c r="AX1854" i="7"/>
  <c r="AX1855" i="7"/>
  <c r="AX1856" i="7"/>
  <c r="AX1857" i="7"/>
  <c r="AX1858" i="7"/>
  <c r="AX1859" i="7"/>
  <c r="AX1860" i="7"/>
  <c r="AX1861" i="7"/>
  <c r="AX1862" i="7"/>
  <c r="AX1863" i="7"/>
  <c r="AX1864" i="7"/>
  <c r="AX1865" i="7"/>
  <c r="AX1866" i="7"/>
  <c r="AX1867" i="7"/>
  <c r="AX1868" i="7"/>
  <c r="AX1869" i="7"/>
  <c r="AX1870" i="7"/>
  <c r="AX1871" i="7"/>
  <c r="AX1872" i="7"/>
  <c r="AX1873" i="7"/>
  <c r="AX1874" i="7"/>
  <c r="AX1875" i="7"/>
  <c r="AX1876" i="7"/>
  <c r="AX1877" i="7"/>
  <c r="AX1878" i="7"/>
  <c r="AX1879" i="7"/>
  <c r="AX1880" i="7"/>
  <c r="AX1881" i="7"/>
  <c r="AX1882" i="7"/>
  <c r="AX1883" i="7"/>
  <c r="AX1884" i="7"/>
  <c r="AX1885" i="7"/>
  <c r="AX1886" i="7"/>
  <c r="AX1887" i="7"/>
  <c r="AX1888" i="7"/>
  <c r="AX1889" i="7"/>
  <c r="AX1890" i="7"/>
  <c r="AX1891" i="7"/>
  <c r="AX1892" i="7"/>
  <c r="AX1893" i="7"/>
  <c r="AX1894" i="7"/>
  <c r="AX1895" i="7"/>
  <c r="AX1896" i="7"/>
  <c r="AX1897" i="7"/>
  <c r="AX1898" i="7"/>
  <c r="AX1899" i="7"/>
  <c r="AX1900" i="7"/>
  <c r="AX1901" i="7"/>
  <c r="AX1902" i="7"/>
  <c r="AX1903" i="7"/>
  <c r="AX1904" i="7"/>
  <c r="AX1905" i="7"/>
  <c r="AX1906" i="7"/>
  <c r="AX1907" i="7"/>
  <c r="AX1908" i="7"/>
  <c r="AX1909" i="7"/>
  <c r="AX1910" i="7"/>
  <c r="AX1911" i="7"/>
  <c r="AX1912" i="7"/>
  <c r="AX1913" i="7"/>
  <c r="AX1914" i="7"/>
  <c r="AX1915" i="7"/>
  <c r="AX1916" i="7"/>
  <c r="AX1917" i="7"/>
  <c r="AX1918" i="7"/>
  <c r="AX1919" i="7"/>
  <c r="AX1920" i="7"/>
  <c r="AX1921" i="7"/>
  <c r="AX1922" i="7"/>
  <c r="AX1923" i="7"/>
  <c r="AX1924" i="7"/>
  <c r="AX1925" i="7"/>
  <c r="AX1926" i="7"/>
  <c r="AX1927" i="7"/>
  <c r="AX1928" i="7"/>
  <c r="AX1929" i="7"/>
  <c r="AX1930" i="7"/>
  <c r="AX1931" i="7"/>
  <c r="AX1932" i="7"/>
  <c r="AX1933" i="7"/>
  <c r="AX1934" i="7"/>
  <c r="AX1935" i="7"/>
  <c r="AX1936" i="7"/>
  <c r="AX1937" i="7"/>
  <c r="AX1938" i="7"/>
  <c r="AX1939" i="7"/>
  <c r="AX1940" i="7"/>
  <c r="AX1941" i="7"/>
  <c r="AX1942" i="7"/>
  <c r="AX1943" i="7"/>
  <c r="AX1944" i="7"/>
  <c r="AX1945" i="7"/>
  <c r="AX1946" i="7"/>
  <c r="AX1947" i="7"/>
  <c r="AX1948" i="7"/>
  <c r="AX1949" i="7"/>
  <c r="AX1950" i="7"/>
  <c r="AX1951" i="7"/>
  <c r="AX1952" i="7"/>
  <c r="AX1953" i="7"/>
  <c r="AX1954" i="7"/>
  <c r="AX1955" i="7"/>
  <c r="AX1956" i="7"/>
  <c r="AX1957" i="7"/>
  <c r="AX1958" i="7"/>
  <c r="AX1959" i="7"/>
  <c r="AX1960" i="7"/>
  <c r="AX1961" i="7"/>
  <c r="AX1962" i="7"/>
  <c r="AX1963" i="7"/>
  <c r="AX1964" i="7"/>
  <c r="AX1965" i="7"/>
  <c r="AX1966" i="7"/>
  <c r="AX1967" i="7"/>
  <c r="AX1968" i="7"/>
  <c r="AX1969" i="7"/>
  <c r="AX1970" i="7"/>
  <c r="AX1971" i="7"/>
  <c r="AX1972" i="7"/>
  <c r="AX1973" i="7"/>
  <c r="AX1974" i="7"/>
  <c r="AX1975" i="7"/>
  <c r="AX1976" i="7"/>
  <c r="AX1977" i="7"/>
  <c r="AX1978" i="7"/>
  <c r="AX1979" i="7"/>
  <c r="AX1980" i="7"/>
  <c r="AX1981" i="7"/>
  <c r="AX1982" i="7"/>
  <c r="AX1983" i="7"/>
  <c r="AX1984" i="7"/>
  <c r="AX1985" i="7"/>
  <c r="AX1986" i="7"/>
  <c r="AX1987" i="7"/>
  <c r="AX1988" i="7"/>
  <c r="AX1989" i="7"/>
  <c r="AX1990" i="7"/>
  <c r="AX1991" i="7"/>
  <c r="AX1992" i="7"/>
  <c r="AX1993" i="7"/>
  <c r="AX1994" i="7"/>
  <c r="AX1995" i="7"/>
  <c r="AX1996" i="7"/>
  <c r="AX1997" i="7"/>
  <c r="AX1998" i="7"/>
  <c r="AX1999" i="7"/>
  <c r="AX2000" i="7"/>
  <c r="AX2001" i="7"/>
  <c r="AX2002" i="7"/>
  <c r="AX2003" i="7"/>
  <c r="AX2004" i="7"/>
  <c r="AX2005" i="7"/>
  <c r="AX2006" i="7"/>
  <c r="AX2007" i="7"/>
  <c r="AX2008" i="7"/>
  <c r="AX2009" i="7"/>
  <c r="AX2010" i="7"/>
  <c r="AX2011" i="7"/>
  <c r="AX2012" i="7"/>
  <c r="AX2013" i="7"/>
  <c r="AX2014" i="7"/>
  <c r="AX2015" i="7"/>
  <c r="AX2016" i="7"/>
  <c r="AX2017" i="7"/>
  <c r="AX2018" i="7"/>
  <c r="AX2019" i="7"/>
  <c r="AX2020" i="7"/>
  <c r="AX2021" i="7"/>
  <c r="AX2022" i="7"/>
  <c r="AX2023" i="7"/>
  <c r="AX2024" i="7"/>
  <c r="AX2025" i="7"/>
  <c r="AX2026" i="7"/>
  <c r="AX2027" i="7"/>
  <c r="AX2028" i="7"/>
  <c r="AX2029" i="7"/>
  <c r="AX2030" i="7"/>
  <c r="AX2031" i="7"/>
  <c r="AX2032" i="7"/>
  <c r="AX2033" i="7"/>
  <c r="AX2034" i="7"/>
  <c r="AX2035" i="7"/>
  <c r="AX2036" i="7"/>
  <c r="AX2037" i="7"/>
  <c r="AX2038" i="7"/>
  <c r="AX2039" i="7"/>
  <c r="AX2040" i="7"/>
  <c r="AX2041" i="7"/>
  <c r="AX2042" i="7"/>
  <c r="AX2043" i="7"/>
  <c r="AX2044" i="7"/>
  <c r="AX2045" i="7"/>
  <c r="AX2046" i="7"/>
  <c r="AX2047" i="7"/>
  <c r="AX2048" i="7"/>
  <c r="AX2049" i="7"/>
  <c r="AX2050" i="7"/>
  <c r="AX2051" i="7"/>
  <c r="AX2052" i="7"/>
  <c r="AX2053" i="7"/>
  <c r="AX2054" i="7"/>
  <c r="AX2055" i="7"/>
  <c r="AX2056" i="7"/>
  <c r="AX2057" i="7"/>
  <c r="AX2058" i="7"/>
  <c r="AX2059" i="7"/>
  <c r="AX2060" i="7"/>
  <c r="AX2061" i="7"/>
  <c r="AX2062" i="7"/>
  <c r="AX2063" i="7"/>
  <c r="AX2064" i="7"/>
  <c r="AX2065" i="7"/>
  <c r="AX2066" i="7"/>
  <c r="AX2067" i="7"/>
  <c r="AX2068" i="7"/>
  <c r="AX2069" i="7"/>
  <c r="AX2070" i="7"/>
  <c r="AX2071" i="7"/>
  <c r="AX2072" i="7"/>
  <c r="AX2073" i="7"/>
  <c r="AX2074" i="7"/>
  <c r="AX2075" i="7"/>
  <c r="AX2076" i="7"/>
  <c r="AX2077" i="7"/>
  <c r="AX2078" i="7"/>
  <c r="AX2079" i="7"/>
  <c r="AX2080" i="7"/>
  <c r="AX2081" i="7"/>
  <c r="AX2082" i="7"/>
  <c r="AX2083" i="7"/>
  <c r="AX2084" i="7"/>
  <c r="AX2085" i="7"/>
  <c r="AX2086" i="7"/>
  <c r="AX2087" i="7"/>
  <c r="AX2088" i="7"/>
  <c r="AX2089" i="7"/>
  <c r="AX2090" i="7"/>
  <c r="AX2091" i="7"/>
  <c r="AX2092" i="7"/>
  <c r="AX2093" i="7"/>
  <c r="AX2094" i="7"/>
  <c r="AX2095" i="7"/>
  <c r="AX2096" i="7"/>
  <c r="AX2097" i="7"/>
  <c r="AX2098" i="7"/>
  <c r="AX2099" i="7"/>
  <c r="AX2100" i="7"/>
  <c r="AX2101" i="7"/>
  <c r="AX2102" i="7"/>
  <c r="AX2103" i="7"/>
  <c r="AX2104" i="7"/>
  <c r="AX2105" i="7"/>
  <c r="AX2106" i="7"/>
  <c r="AX2107" i="7"/>
  <c r="AX2108" i="7"/>
  <c r="AX2109" i="7"/>
  <c r="AX2110" i="7"/>
  <c r="AX2111" i="7"/>
  <c r="AX2112" i="7"/>
  <c r="AX2113" i="7"/>
  <c r="AX2114" i="7"/>
  <c r="AX2115" i="7"/>
  <c r="AX2116" i="7"/>
  <c r="AX2117" i="7"/>
  <c r="AX2118" i="7"/>
  <c r="AX2119" i="7"/>
  <c r="AX2120" i="7"/>
  <c r="AX2121" i="7"/>
  <c r="AX2122" i="7"/>
  <c r="AX2123" i="7"/>
  <c r="AX2124" i="7"/>
  <c r="AX2125" i="7"/>
  <c r="AX2126" i="7"/>
  <c r="AX2127" i="7"/>
  <c r="AX2128" i="7"/>
  <c r="AX2129" i="7"/>
  <c r="AX2130" i="7"/>
  <c r="AX2131" i="7"/>
  <c r="AX2132" i="7"/>
  <c r="AX2133" i="7"/>
  <c r="AX2134" i="7"/>
  <c r="AX2135" i="7"/>
  <c r="AX2136" i="7"/>
  <c r="AX2137" i="7"/>
  <c r="AX2138" i="7"/>
  <c r="AX2139" i="7"/>
  <c r="AX2140" i="7"/>
  <c r="AX2141" i="7"/>
  <c r="AX2142" i="7"/>
  <c r="AX2143" i="7"/>
  <c r="AX2144" i="7"/>
  <c r="AX2145" i="7"/>
  <c r="AX2146" i="7"/>
  <c r="AX2147" i="7"/>
  <c r="AX2148" i="7"/>
  <c r="AX2149" i="7"/>
  <c r="AX2150" i="7"/>
  <c r="AX2151" i="7"/>
  <c r="AX2152" i="7"/>
  <c r="AX2153" i="7"/>
  <c r="AX2154" i="7"/>
  <c r="AX2155" i="7"/>
  <c r="AX2156" i="7"/>
  <c r="AX2157" i="7"/>
  <c r="AX2158" i="7"/>
  <c r="AX2159" i="7"/>
  <c r="AX2160" i="7"/>
  <c r="AX2161" i="7"/>
  <c r="AX2162" i="7"/>
  <c r="AX2163" i="7"/>
  <c r="AX2164" i="7"/>
  <c r="AX2165" i="7"/>
  <c r="AX2166" i="7"/>
  <c r="AX2167" i="7"/>
  <c r="AX2168" i="7"/>
  <c r="AX2169" i="7"/>
  <c r="AX2170" i="7"/>
  <c r="AX2171" i="7"/>
  <c r="AX2172" i="7"/>
  <c r="AX2173" i="7"/>
  <c r="AX2174" i="7"/>
  <c r="AX2175" i="7"/>
  <c r="AX2176" i="7"/>
  <c r="AX2177" i="7"/>
  <c r="AX2178" i="7"/>
  <c r="AX2179" i="7"/>
  <c r="AX2180" i="7"/>
  <c r="AX2181" i="7"/>
  <c r="AX2182" i="7"/>
  <c r="AX2183" i="7"/>
  <c r="AX2184" i="7"/>
  <c r="AX2185" i="7"/>
  <c r="AX2186" i="7"/>
  <c r="AX2187" i="7"/>
  <c r="AX2188" i="7"/>
  <c r="AX2189" i="7"/>
  <c r="AX2190" i="7"/>
  <c r="AX2191" i="7"/>
  <c r="AX2192" i="7"/>
  <c r="AX2193" i="7"/>
  <c r="AX2194" i="7"/>
  <c r="AX2195" i="7"/>
  <c r="AX2196" i="7"/>
  <c r="AX2197" i="7"/>
  <c r="AX2198" i="7"/>
  <c r="AX2199" i="7"/>
  <c r="AX2200" i="7"/>
  <c r="AX2201" i="7"/>
  <c r="AX2202" i="7"/>
  <c r="AX2203" i="7"/>
  <c r="AX2204" i="7"/>
  <c r="AX2205" i="7"/>
  <c r="AX2206" i="7"/>
  <c r="AX2207" i="7"/>
  <c r="AX2208" i="7"/>
  <c r="AX2209" i="7"/>
  <c r="AX2210" i="7"/>
  <c r="AX2211" i="7"/>
  <c r="AX2212" i="7"/>
  <c r="AX2213" i="7"/>
  <c r="AX2214" i="7"/>
  <c r="AX2215" i="7"/>
  <c r="AX2216" i="7"/>
  <c r="AX2217" i="7"/>
  <c r="AX2218" i="7"/>
  <c r="AX2219" i="7"/>
  <c r="AX2220" i="7"/>
  <c r="AX2221" i="7"/>
  <c r="AX2222" i="7"/>
  <c r="AX2223" i="7"/>
  <c r="AX2224" i="7"/>
  <c r="AX2225" i="7"/>
  <c r="AX2226" i="7"/>
  <c r="AX2227" i="7"/>
  <c r="AX2228" i="7"/>
  <c r="AX2229" i="7"/>
  <c r="AX2230" i="7"/>
  <c r="AX2231" i="7"/>
  <c r="AX2232" i="7"/>
  <c r="AX2233" i="7"/>
  <c r="AX2234" i="7"/>
  <c r="AX2235" i="7"/>
  <c r="AX2236" i="7"/>
  <c r="AX2237" i="7"/>
  <c r="AX2238" i="7"/>
  <c r="AX2239" i="7"/>
  <c r="AX2240" i="7"/>
  <c r="AX2241" i="7"/>
  <c r="AX2242" i="7"/>
  <c r="AX2243" i="7"/>
  <c r="AX2244" i="7"/>
  <c r="AX2245" i="7"/>
  <c r="AX2246" i="7"/>
  <c r="AX2247" i="7"/>
  <c r="AX2248" i="7"/>
  <c r="AX2249" i="7"/>
  <c r="AX2250" i="7"/>
  <c r="AX2251" i="7"/>
  <c r="AX2252" i="7"/>
  <c r="AX2253" i="7"/>
  <c r="AX2254" i="7"/>
  <c r="AX2255" i="7"/>
  <c r="AX2256" i="7"/>
  <c r="AX2257" i="7"/>
  <c r="AX2258" i="7"/>
  <c r="AX2259" i="7"/>
  <c r="AX2260" i="7"/>
  <c r="AX2261" i="7"/>
  <c r="AX2262" i="7"/>
  <c r="AX2263" i="7"/>
  <c r="AX2264" i="7"/>
  <c r="AX2265" i="7"/>
  <c r="AX2266" i="7"/>
  <c r="AX2267" i="7"/>
  <c r="AX2268" i="7"/>
  <c r="AX2269" i="7"/>
  <c r="AX2270" i="7"/>
  <c r="AX2271" i="7"/>
  <c r="AX2272" i="7"/>
  <c r="AX2273" i="7"/>
  <c r="AX2274" i="7"/>
  <c r="AX2275" i="7"/>
  <c r="AX2276" i="7"/>
  <c r="AX2277" i="7"/>
  <c r="AX2278" i="7"/>
  <c r="AX2279" i="7"/>
  <c r="AX2280" i="7"/>
  <c r="AX2281" i="7"/>
  <c r="AX2282" i="7"/>
  <c r="AX2283" i="7"/>
  <c r="AX2284" i="7"/>
  <c r="AX2285" i="7"/>
  <c r="AX2286" i="7"/>
  <c r="AX2287" i="7"/>
  <c r="AX2288" i="7"/>
  <c r="AX2289" i="7"/>
  <c r="AX2290" i="7"/>
  <c r="AX2291" i="7"/>
  <c r="AX2292" i="7"/>
  <c r="AX2293" i="7"/>
  <c r="AX2294" i="7"/>
  <c r="AX2295" i="7"/>
  <c r="AX2296" i="7"/>
  <c r="AX2297" i="7"/>
  <c r="AX2298" i="7"/>
  <c r="AX2299" i="7"/>
  <c r="AX2300" i="7"/>
  <c r="AX2301" i="7"/>
  <c r="AX2302" i="7"/>
  <c r="AX2303" i="7"/>
  <c r="AX2304" i="7"/>
  <c r="AX2305" i="7"/>
  <c r="AX2306" i="7"/>
  <c r="AX2307" i="7"/>
  <c r="AX2308" i="7"/>
  <c r="AX2309" i="7"/>
  <c r="AX2310" i="7"/>
  <c r="AX2311" i="7"/>
  <c r="AX2312" i="7"/>
  <c r="AX2313" i="7"/>
  <c r="AX2314" i="7"/>
  <c r="AX2315" i="7"/>
  <c r="AX2316" i="7"/>
  <c r="AX2317" i="7"/>
  <c r="AX2318" i="7"/>
  <c r="AX2319" i="7"/>
  <c r="AX2320" i="7"/>
  <c r="AX2321" i="7"/>
  <c r="AX2322" i="7"/>
  <c r="AX2323" i="7"/>
  <c r="AX2324" i="7"/>
  <c r="AX2325" i="7"/>
  <c r="AX2326" i="7"/>
  <c r="AX2327" i="7"/>
  <c r="AX2328" i="7"/>
  <c r="AX2329" i="7"/>
  <c r="AX2330" i="7"/>
  <c r="AX2331" i="7"/>
  <c r="AX2332" i="7"/>
  <c r="AX2333" i="7"/>
  <c r="AX2334" i="7"/>
  <c r="AX2335" i="7"/>
  <c r="AX2336" i="7"/>
  <c r="AX2337" i="7"/>
  <c r="AX2338" i="7"/>
  <c r="AX2339" i="7"/>
  <c r="AX2340" i="7"/>
  <c r="AX2341" i="7"/>
  <c r="AX2342" i="7"/>
  <c r="AX2343" i="7"/>
  <c r="AX2344" i="7"/>
  <c r="AX2345" i="7"/>
  <c r="AX2346" i="7"/>
  <c r="AX2347" i="7"/>
  <c r="AX2348" i="7"/>
  <c r="AX2349" i="7"/>
  <c r="AX40" i="7"/>
  <c r="AP46" i="7"/>
  <c r="AP1241" i="7"/>
  <c r="AP1243" i="7"/>
  <c r="AP1244" i="7"/>
  <c r="AP1245" i="7"/>
  <c r="AP1246" i="7"/>
  <c r="AP1247" i="7"/>
  <c r="AP1252" i="7"/>
  <c r="AP1260" i="7"/>
  <c r="AP1261" i="7"/>
  <c r="AP1262" i="7"/>
  <c r="AP1264" i="7"/>
  <c r="AP1273" i="7"/>
  <c r="AP1279" i="7"/>
  <c r="AP1286" i="7"/>
  <c r="AP1290" i="7"/>
  <c r="AP1292" i="7"/>
  <c r="AP1294" i="7"/>
  <c r="AP1295" i="7"/>
  <c r="AP1296" i="7"/>
  <c r="AP1301" i="7"/>
  <c r="AP1302" i="7"/>
  <c r="AP1303" i="7"/>
  <c r="AP1304" i="7"/>
  <c r="AP1305" i="7"/>
  <c r="AP1306" i="7"/>
  <c r="AP1307" i="7"/>
  <c r="AP1314" i="7"/>
  <c r="AP1325" i="7"/>
  <c r="AP1326" i="7"/>
  <c r="AP1327" i="7"/>
  <c r="AP1328" i="7"/>
  <c r="AP1335" i="7"/>
  <c r="AP1349" i="7"/>
  <c r="AP1360" i="7"/>
  <c r="AP1361" i="7"/>
  <c r="AP1362" i="7"/>
  <c r="AP1363" i="7"/>
  <c r="AP1367" i="7"/>
  <c r="AP1370" i="7"/>
  <c r="AP1389" i="7"/>
  <c r="AP1390" i="7"/>
  <c r="AP1391" i="7"/>
  <c r="AP1414" i="7"/>
  <c r="AP1415" i="7"/>
  <c r="AP1416" i="7"/>
  <c r="AP1417" i="7"/>
  <c r="AP1418" i="7"/>
  <c r="AP1419" i="7"/>
  <c r="AP1433" i="7"/>
  <c r="AP1439" i="7"/>
  <c r="AP1448" i="7"/>
  <c r="AP1449" i="7"/>
  <c r="AP1450" i="7"/>
  <c r="AP1451" i="7"/>
  <c r="AP1452" i="7"/>
  <c r="AP1453" i="7"/>
  <c r="AP1469" i="7"/>
  <c r="AP1470" i="7"/>
  <c r="AP1471" i="7"/>
  <c r="AP1472" i="7"/>
  <c r="AP1473" i="7"/>
  <c r="AP1474" i="7"/>
  <c r="AP1475" i="7"/>
  <c r="AP1504" i="7"/>
  <c r="AP1505" i="7"/>
  <c r="AP1506" i="7"/>
  <c r="AP1507" i="7"/>
  <c r="AP1508" i="7"/>
  <c r="AP1509" i="7"/>
  <c r="AP1510" i="7"/>
  <c r="AP1511" i="7"/>
  <c r="AP1512" i="7"/>
  <c r="AP1513" i="7"/>
  <c r="AP1514" i="7"/>
  <c r="AP1515" i="7"/>
  <c r="AP1516" i="7"/>
  <c r="AP1517" i="7"/>
  <c r="AP1521" i="7"/>
  <c r="AP1531" i="7"/>
  <c r="AP1549" i="7"/>
  <c r="AP1550" i="7"/>
  <c r="AP1551" i="7"/>
  <c r="AP1574" i="7"/>
  <c r="AP1575" i="7"/>
  <c r="AP1576" i="7"/>
  <c r="AP1577" i="7"/>
  <c r="AP1578" i="7"/>
  <c r="AP1579" i="7"/>
  <c r="AP1580" i="7"/>
  <c r="AP1581" i="7"/>
  <c r="AP1582" i="7"/>
  <c r="AP1583" i="7"/>
  <c r="AP1584" i="7"/>
  <c r="AP1585" i="7"/>
  <c r="AP1587" i="7"/>
  <c r="AP1629" i="7"/>
  <c r="AP1630" i="7"/>
  <c r="AP1631" i="7"/>
  <c r="AP1632" i="7"/>
  <c r="AP1633" i="7"/>
  <c r="AP1635" i="7"/>
  <c r="AP1636" i="7"/>
  <c r="AP1644" i="7"/>
  <c r="AP1645" i="7"/>
  <c r="AP1646" i="7"/>
  <c r="AP1668" i="7"/>
  <c r="AP1677" i="7"/>
  <c r="AP1678" i="7"/>
  <c r="AP1682" i="7"/>
  <c r="AP1683" i="7"/>
  <c r="AP1684" i="7"/>
  <c r="AP1685" i="7"/>
  <c r="AP1691" i="7"/>
  <c r="AP1692" i="7"/>
  <c r="AP1699" i="7"/>
  <c r="AP1704" i="7"/>
  <c r="AP1705" i="7"/>
  <c r="AP1706" i="7"/>
  <c r="AP1707" i="7"/>
  <c r="AP1708" i="7"/>
  <c r="AP1709" i="7"/>
  <c r="AP1710" i="7"/>
  <c r="AP1711" i="7"/>
  <c r="AP1712" i="7"/>
  <c r="AP1713" i="7"/>
  <c r="AP1714" i="7"/>
  <c r="AP1715" i="7"/>
  <c r="AP1716" i="7"/>
  <c r="AP1717" i="7"/>
  <c r="AP1719" i="7"/>
  <c r="AP1720" i="7"/>
  <c r="AP1726" i="7"/>
  <c r="AP1727" i="7"/>
  <c r="AP1735" i="7"/>
  <c r="AP1738" i="7"/>
  <c r="AP1739" i="7"/>
  <c r="AP1740" i="7"/>
  <c r="AP1741" i="7"/>
  <c r="AP1742" i="7"/>
  <c r="AP1745" i="7"/>
  <c r="AP1746" i="7"/>
  <c r="AP1748" i="7"/>
  <c r="AP1749" i="7"/>
  <c r="AP1750" i="7"/>
  <c r="AP1751" i="7"/>
  <c r="AP1752" i="7"/>
  <c r="AP1753" i="7"/>
  <c r="AP1755" i="7"/>
  <c r="AP1759" i="7"/>
  <c r="AP1760" i="7"/>
  <c r="AP1769" i="7"/>
  <c r="AP1773" i="7"/>
  <c r="AP1775" i="7"/>
  <c r="AP1778" i="7"/>
  <c r="AP1779" i="7"/>
  <c r="AP1780" i="7"/>
  <c r="AP1781" i="7"/>
  <c r="AP1784" i="7"/>
  <c r="AP1785" i="7"/>
  <c r="AP1786" i="7"/>
  <c r="AP1787" i="7"/>
  <c r="AP1791" i="7"/>
  <c r="AP1792" i="7"/>
  <c r="AP1793" i="7"/>
  <c r="AP1794" i="7"/>
  <c r="AP1801" i="7"/>
  <c r="AP1805" i="7"/>
  <c r="AP1806" i="7"/>
  <c r="AP1807" i="7"/>
  <c r="AP1808" i="7"/>
  <c r="AP1815" i="7"/>
  <c r="AP1816" i="7"/>
  <c r="AP1818" i="7"/>
  <c r="AP1819" i="7"/>
  <c r="AP1820" i="7"/>
  <c r="AP1821" i="7"/>
  <c r="AP1822" i="7"/>
  <c r="AP1823" i="7"/>
  <c r="AP1824" i="7"/>
  <c r="AP1829" i="7"/>
  <c r="AP1830" i="7"/>
  <c r="AP1831" i="7"/>
  <c r="AP1832" i="7"/>
  <c r="AP1847" i="7"/>
  <c r="AP1848" i="7"/>
  <c r="AP1849" i="7"/>
  <c r="AP1850" i="7"/>
  <c r="AP1851" i="7"/>
  <c r="AP1852" i="7"/>
  <c r="AP1857" i="7"/>
  <c r="AP1858" i="7"/>
  <c r="AP1859" i="7"/>
  <c r="AP1860" i="7"/>
  <c r="AP1861" i="7"/>
  <c r="AP1862" i="7"/>
  <c r="AP1863" i="7"/>
  <c r="AP1864" i="7"/>
  <c r="AP1865" i="7"/>
  <c r="AP1866" i="7"/>
  <c r="AP1869" i="7"/>
  <c r="AP1870" i="7"/>
  <c r="AP1871" i="7"/>
  <c r="AP1872" i="7"/>
  <c r="AP1873" i="7"/>
  <c r="AP1874" i="7"/>
  <c r="AP1875" i="7"/>
  <c r="AP1876" i="7"/>
  <c r="AP1877" i="7"/>
  <c r="AP1878" i="7"/>
  <c r="AP1879" i="7"/>
  <c r="AP1880" i="7"/>
  <c r="AP1883" i="7"/>
  <c r="AP1885" i="7"/>
  <c r="AP1886" i="7"/>
  <c r="AP1887" i="7"/>
  <c r="AP1889" i="7"/>
  <c r="AP1890" i="7"/>
  <c r="AP1891" i="7"/>
  <c r="AP1892" i="7"/>
  <c r="AP1893" i="7"/>
  <c r="AP1894" i="7"/>
  <c r="AP1895" i="7"/>
  <c r="AP1896" i="7"/>
  <c r="AP1897" i="7"/>
  <c r="AP1898" i="7"/>
  <c r="AP1899" i="7"/>
  <c r="AP1900" i="7"/>
  <c r="AP1901" i="7"/>
  <c r="AP1902" i="7"/>
  <c r="AP1927" i="7"/>
  <c r="AP1928" i="7"/>
  <c r="AP1929" i="7"/>
  <c r="AP1937" i="7"/>
  <c r="AP1947" i="7"/>
  <c r="AP1948" i="7"/>
  <c r="AP1949" i="7"/>
  <c r="AP1950" i="7"/>
  <c r="AP1951" i="7"/>
  <c r="AP1958" i="7"/>
  <c r="AP1985" i="7"/>
  <c r="AP1998" i="7"/>
  <c r="AP2091" i="7"/>
  <c r="AP2112" i="7"/>
  <c r="AP2154" i="7"/>
  <c r="AP2174" i="7"/>
  <c r="AP2258" i="7"/>
  <c r="AP2286" i="7"/>
  <c r="AP2301" i="7"/>
  <c r="AP2342" i="7"/>
  <c r="AH1325" i="7"/>
  <c r="AH1326" i="7"/>
  <c r="AH1327" i="7"/>
  <c r="AH1328" i="7"/>
  <c r="AH1335" i="7"/>
  <c r="AH1682" i="7"/>
  <c r="AH1683" i="7"/>
  <c r="AH1684" i="7"/>
  <c r="AH1707" i="7"/>
  <c r="AH1708" i="7"/>
  <c r="AH1709" i="7"/>
  <c r="AH1710" i="7"/>
  <c r="AH1711" i="7"/>
  <c r="AH1779" i="7"/>
  <c r="AH1787" i="7"/>
  <c r="V55" i="7"/>
  <c r="W55" i="7" s="1"/>
  <c r="Z55" i="7" s="1"/>
  <c r="AD55" i="7"/>
  <c r="AE55" i="7" s="1"/>
  <c r="AL55" i="7"/>
  <c r="AM55" i="7" s="1"/>
  <c r="AT55" i="7"/>
  <c r="AU55" i="7" s="1"/>
  <c r="AV55" i="7" s="1"/>
  <c r="AW55" i="7" s="1"/>
  <c r="V56" i="7"/>
  <c r="W56" i="7" s="1"/>
  <c r="Z56" i="7" s="1"/>
  <c r="AD56" i="7"/>
  <c r="AE56" i="7" s="1"/>
  <c r="AH56" i="7" s="1"/>
  <c r="AL56" i="7"/>
  <c r="AM56" i="7" s="1"/>
  <c r="AT56" i="7"/>
  <c r="AU56" i="7" s="1"/>
  <c r="AV56" i="7" s="1"/>
  <c r="AW56" i="7" s="1"/>
  <c r="V57" i="7"/>
  <c r="W57" i="7" s="1"/>
  <c r="Z57" i="7" s="1"/>
  <c r="AD57" i="7"/>
  <c r="AE57" i="7" s="1"/>
  <c r="AL57" i="7"/>
  <c r="AM57" i="7" s="1"/>
  <c r="AP57" i="7" s="1"/>
  <c r="AT57" i="7"/>
  <c r="AU57" i="7" s="1"/>
  <c r="AV57" i="7" s="1"/>
  <c r="AW57" i="7" s="1"/>
  <c r="V58" i="7"/>
  <c r="W58" i="7" s="1"/>
  <c r="Z58" i="7" s="1"/>
  <c r="AD58" i="7"/>
  <c r="AE58" i="7" s="1"/>
  <c r="AL58" i="7"/>
  <c r="AM58" i="7" s="1"/>
  <c r="AT58" i="7"/>
  <c r="AU58" i="7" s="1"/>
  <c r="AV58" i="7" s="1"/>
  <c r="AW58" i="7" s="1"/>
  <c r="V59" i="7"/>
  <c r="W59" i="7" s="1"/>
  <c r="Z59" i="7" s="1"/>
  <c r="AD59" i="7"/>
  <c r="AE59" i="7" s="1"/>
  <c r="AL59" i="7"/>
  <c r="AM59" i="7" s="1"/>
  <c r="AP59" i="7" s="1"/>
  <c r="AT59" i="7"/>
  <c r="AU59" i="7" s="1"/>
  <c r="AV59" i="7" s="1"/>
  <c r="AW59" i="7" s="1"/>
  <c r="V60" i="7"/>
  <c r="W60" i="7" s="1"/>
  <c r="Z60" i="7" s="1"/>
  <c r="AD60" i="7"/>
  <c r="AE60" i="7" s="1"/>
  <c r="AH60" i="7" s="1"/>
  <c r="AL60" i="7"/>
  <c r="AM60" i="7" s="1"/>
  <c r="AT60" i="7"/>
  <c r="AU60" i="7" s="1"/>
  <c r="AV60" i="7" s="1"/>
  <c r="AW60" i="7" s="1"/>
  <c r="V61" i="7"/>
  <c r="W61" i="7" s="1"/>
  <c r="Z61" i="7" s="1"/>
  <c r="AD61" i="7"/>
  <c r="AE61" i="7" s="1"/>
  <c r="AL61" i="7"/>
  <c r="AM61" i="7" s="1"/>
  <c r="AT61" i="7"/>
  <c r="AU61" i="7" s="1"/>
  <c r="AV61" i="7" s="1"/>
  <c r="AW61" i="7" s="1"/>
  <c r="V62" i="7"/>
  <c r="W62" i="7" s="1"/>
  <c r="AD62" i="7"/>
  <c r="AE62" i="7" s="1"/>
  <c r="AL62" i="7"/>
  <c r="AM62" i="7" s="1"/>
  <c r="AP62" i="7" s="1"/>
  <c r="AT62" i="7"/>
  <c r="AU62" i="7" s="1"/>
  <c r="AV62" i="7" s="1"/>
  <c r="AW62" i="7" s="1"/>
  <c r="V63" i="7"/>
  <c r="W63" i="7" s="1"/>
  <c r="AD63" i="7"/>
  <c r="AE63" i="7" s="1"/>
  <c r="AH63" i="7" s="1"/>
  <c r="AL63" i="7"/>
  <c r="AM63" i="7" s="1"/>
  <c r="AT63" i="7"/>
  <c r="AU63" i="7" s="1"/>
  <c r="AV63" i="7" s="1"/>
  <c r="AW63" i="7" s="1"/>
  <c r="V64" i="7"/>
  <c r="W64" i="7" s="1"/>
  <c r="AD64" i="7"/>
  <c r="AE64" i="7" s="1"/>
  <c r="AH64" i="7" s="1"/>
  <c r="AL64" i="7"/>
  <c r="AM64" i="7" s="1"/>
  <c r="AP64" i="7" s="1"/>
  <c r="AT64" i="7"/>
  <c r="AU64" i="7" s="1"/>
  <c r="AV64" i="7" s="1"/>
  <c r="AW64" i="7" s="1"/>
  <c r="V65" i="7"/>
  <c r="W65" i="7" s="1"/>
  <c r="Z65" i="7" s="1"/>
  <c r="AD65" i="7"/>
  <c r="AE65" i="7" s="1"/>
  <c r="AH65" i="7" s="1"/>
  <c r="AL65" i="7"/>
  <c r="AM65" i="7" s="1"/>
  <c r="AP65" i="7" s="1"/>
  <c r="AT65" i="7"/>
  <c r="AU65" i="7" s="1"/>
  <c r="AV65" i="7" s="1"/>
  <c r="AW65" i="7" s="1"/>
  <c r="V66" i="7"/>
  <c r="W66" i="7" s="1"/>
  <c r="Z66" i="7" s="1"/>
  <c r="AD66" i="7"/>
  <c r="AE66" i="7" s="1"/>
  <c r="AL66" i="7"/>
  <c r="AM66" i="7" s="1"/>
  <c r="AT66" i="7"/>
  <c r="AU66" i="7" s="1"/>
  <c r="AV66" i="7" s="1"/>
  <c r="AW66" i="7" s="1"/>
  <c r="V67" i="7"/>
  <c r="W67" i="7" s="1"/>
  <c r="Z67" i="7" s="1"/>
  <c r="AD67" i="7"/>
  <c r="AE67" i="7" s="1"/>
  <c r="AL67" i="7"/>
  <c r="AM67" i="7" s="1"/>
  <c r="AT67" i="7"/>
  <c r="AU67" i="7" s="1"/>
  <c r="AV67" i="7" s="1"/>
  <c r="AW67" i="7" s="1"/>
  <c r="V68" i="7"/>
  <c r="W68" i="7" s="1"/>
  <c r="Z68" i="7" s="1"/>
  <c r="AD68" i="7"/>
  <c r="AE68" i="7" s="1"/>
  <c r="AH68" i="7" s="1"/>
  <c r="AL68" i="7"/>
  <c r="AM68" i="7" s="1"/>
  <c r="AP68" i="7" s="1"/>
  <c r="AT68" i="7"/>
  <c r="AU68" i="7" s="1"/>
  <c r="AV68" i="7" s="1"/>
  <c r="AW68" i="7" s="1"/>
  <c r="V69" i="7"/>
  <c r="W69" i="7" s="1"/>
  <c r="Z69" i="7" s="1"/>
  <c r="AD69" i="7"/>
  <c r="AE69" i="7" s="1"/>
  <c r="AL69" i="7"/>
  <c r="AM69" i="7" s="1"/>
  <c r="AT69" i="7"/>
  <c r="AU69" i="7" s="1"/>
  <c r="AV69" i="7" s="1"/>
  <c r="AW69" i="7" s="1"/>
  <c r="V70" i="7"/>
  <c r="W70" i="7" s="1"/>
  <c r="Z70" i="7" s="1"/>
  <c r="AD70" i="7"/>
  <c r="AE70" i="7" s="1"/>
  <c r="AL70" i="7"/>
  <c r="AM70" i="7" s="1"/>
  <c r="AT70" i="7"/>
  <c r="AU70" i="7" s="1"/>
  <c r="AV70" i="7" s="1"/>
  <c r="AW70" i="7" s="1"/>
  <c r="V71" i="7"/>
  <c r="W71" i="7" s="1"/>
  <c r="Z71" i="7" s="1"/>
  <c r="AD71" i="7"/>
  <c r="AE71" i="7" s="1"/>
  <c r="AH71" i="7" s="1"/>
  <c r="AL71" i="7"/>
  <c r="AM71" i="7" s="1"/>
  <c r="AP71" i="7" s="1"/>
  <c r="AT71" i="7"/>
  <c r="AU71" i="7" s="1"/>
  <c r="AV71" i="7" s="1"/>
  <c r="AW71" i="7" s="1"/>
  <c r="V72" i="7"/>
  <c r="W72" i="7" s="1"/>
  <c r="Z72" i="7" s="1"/>
  <c r="AD72" i="7"/>
  <c r="AE72" i="7" s="1"/>
  <c r="AL72" i="7"/>
  <c r="AM72" i="7" s="1"/>
  <c r="AT72" i="7"/>
  <c r="AU72" i="7" s="1"/>
  <c r="AV72" i="7" s="1"/>
  <c r="AW72" i="7" s="1"/>
  <c r="V73" i="7"/>
  <c r="W73" i="7" s="1"/>
  <c r="Z73" i="7" s="1"/>
  <c r="AD73" i="7"/>
  <c r="AE73" i="7" s="1"/>
  <c r="AH73" i="7" s="1"/>
  <c r="AL73" i="7"/>
  <c r="AM73" i="7" s="1"/>
  <c r="AT73" i="7"/>
  <c r="AU73" i="7" s="1"/>
  <c r="AV73" i="7" s="1"/>
  <c r="AW73" i="7" s="1"/>
  <c r="V74" i="7"/>
  <c r="W74" i="7" s="1"/>
  <c r="Z74" i="7" s="1"/>
  <c r="AD74" i="7"/>
  <c r="AE74" i="7" s="1"/>
  <c r="AL74" i="7"/>
  <c r="AM74" i="7" s="1"/>
  <c r="AT74" i="7"/>
  <c r="AU74" i="7" s="1"/>
  <c r="AV74" i="7" s="1"/>
  <c r="AW74" i="7" s="1"/>
  <c r="V75" i="7"/>
  <c r="W75" i="7" s="1"/>
  <c r="Z75" i="7" s="1"/>
  <c r="AD75" i="7"/>
  <c r="AE75" i="7" s="1"/>
  <c r="AH75" i="7" s="1"/>
  <c r="AL75" i="7"/>
  <c r="AM75" i="7" s="1"/>
  <c r="AP75" i="7" s="1"/>
  <c r="AT75" i="7"/>
  <c r="AU75" i="7" s="1"/>
  <c r="AV75" i="7" s="1"/>
  <c r="AW75" i="7" s="1"/>
  <c r="V76" i="7"/>
  <c r="W76" i="7" s="1"/>
  <c r="Z76" i="7" s="1"/>
  <c r="AD76" i="7"/>
  <c r="AE76" i="7" s="1"/>
  <c r="AH76" i="7" s="1"/>
  <c r="AL76" i="7"/>
  <c r="AM76" i="7" s="1"/>
  <c r="AT76" i="7"/>
  <c r="AU76" i="7" s="1"/>
  <c r="AV76" i="7" s="1"/>
  <c r="AW76" i="7" s="1"/>
  <c r="V77" i="7"/>
  <c r="W77" i="7" s="1"/>
  <c r="X77" i="7" s="1"/>
  <c r="AD77" i="7"/>
  <c r="AE77" i="7" s="1"/>
  <c r="AH77" i="7" s="1"/>
  <c r="AL77" i="7"/>
  <c r="AM77" i="7" s="1"/>
  <c r="AT77" i="7"/>
  <c r="AU77" i="7" s="1"/>
  <c r="AV77" i="7" s="1"/>
  <c r="AW77" i="7" s="1"/>
  <c r="V78" i="7"/>
  <c r="W78" i="7" s="1"/>
  <c r="AD78" i="7"/>
  <c r="AE78" i="7" s="1"/>
  <c r="AH78" i="7" s="1"/>
  <c r="AL78" i="7"/>
  <c r="AM78" i="7" s="1"/>
  <c r="AT78" i="7"/>
  <c r="AU78" i="7" s="1"/>
  <c r="AV78" i="7" s="1"/>
  <c r="AW78" i="7" s="1"/>
  <c r="V79" i="7"/>
  <c r="W79" i="7" s="1"/>
  <c r="AD79" i="7"/>
  <c r="AE79" i="7" s="1"/>
  <c r="AH79" i="7" s="1"/>
  <c r="AL79" i="7"/>
  <c r="AM79" i="7" s="1"/>
  <c r="AP79" i="7" s="1"/>
  <c r="AT79" i="7"/>
  <c r="AU79" i="7" s="1"/>
  <c r="AV79" i="7" s="1"/>
  <c r="AW79" i="7" s="1"/>
  <c r="V80" i="7"/>
  <c r="W80" i="7" s="1"/>
  <c r="AD80" i="7"/>
  <c r="AE80" i="7" s="1"/>
  <c r="AL80" i="7"/>
  <c r="AM80" i="7" s="1"/>
  <c r="AP80" i="7" s="1"/>
  <c r="AT80" i="7"/>
  <c r="AU80" i="7" s="1"/>
  <c r="AV80" i="7" s="1"/>
  <c r="AW80" i="7" s="1"/>
  <c r="V81" i="7"/>
  <c r="W81" i="7" s="1"/>
  <c r="Z81" i="7" s="1"/>
  <c r="AD81" i="7"/>
  <c r="AE81" i="7" s="1"/>
  <c r="AH81" i="7" s="1"/>
  <c r="AL81" i="7"/>
  <c r="AM81" i="7" s="1"/>
  <c r="AT81" i="7"/>
  <c r="AU81" i="7" s="1"/>
  <c r="AV81" i="7" s="1"/>
  <c r="AW81" i="7" s="1"/>
  <c r="V82" i="7"/>
  <c r="W82" i="7" s="1"/>
  <c r="Z82" i="7" s="1"/>
  <c r="AD82" i="7"/>
  <c r="AE82" i="7" s="1"/>
  <c r="AH82" i="7" s="1"/>
  <c r="AL82" i="7"/>
  <c r="AM82" i="7" s="1"/>
  <c r="AT82" i="7"/>
  <c r="AU82" i="7" s="1"/>
  <c r="AV82" i="7" s="1"/>
  <c r="AW82" i="7" s="1"/>
  <c r="V83" i="7"/>
  <c r="W83" i="7" s="1"/>
  <c r="Z83" i="7" s="1"/>
  <c r="AD83" i="7"/>
  <c r="AE83" i="7" s="1"/>
  <c r="AL83" i="7"/>
  <c r="AM83" i="7" s="1"/>
  <c r="AT83" i="7"/>
  <c r="AU83" i="7" s="1"/>
  <c r="AV83" i="7" s="1"/>
  <c r="AW83" i="7" s="1"/>
  <c r="V84" i="7"/>
  <c r="W84" i="7" s="1"/>
  <c r="Z84" i="7" s="1"/>
  <c r="AD84" i="7"/>
  <c r="AE84" i="7" s="1"/>
  <c r="AH84" i="7" s="1"/>
  <c r="AL84" i="7"/>
  <c r="AM84" i="7" s="1"/>
  <c r="AT84" i="7"/>
  <c r="AU84" i="7" s="1"/>
  <c r="AV84" i="7" s="1"/>
  <c r="AW84" i="7" s="1"/>
  <c r="V85" i="7"/>
  <c r="W85" i="7" s="1"/>
  <c r="AD85" i="7"/>
  <c r="AE85" i="7" s="1"/>
  <c r="AH85" i="7" s="1"/>
  <c r="AL85" i="7"/>
  <c r="AM85" i="7" s="1"/>
  <c r="AT85" i="7"/>
  <c r="AU85" i="7" s="1"/>
  <c r="AV85" i="7" s="1"/>
  <c r="AW85" i="7" s="1"/>
  <c r="V86" i="7"/>
  <c r="W86" i="7" s="1"/>
  <c r="Z86" i="7" s="1"/>
  <c r="AD86" i="7"/>
  <c r="AE86" i="7" s="1"/>
  <c r="AL86" i="7"/>
  <c r="AM86" i="7" s="1"/>
  <c r="AT86" i="7"/>
  <c r="AU86" i="7" s="1"/>
  <c r="AV86" i="7" s="1"/>
  <c r="AW86" i="7" s="1"/>
  <c r="V87" i="7"/>
  <c r="W87" i="7" s="1"/>
  <c r="Z87" i="7" s="1"/>
  <c r="AD87" i="7"/>
  <c r="AE87" i="7" s="1"/>
  <c r="AH87" i="7" s="1"/>
  <c r="AL87" i="7"/>
  <c r="AM87" i="7" s="1"/>
  <c r="AT87" i="7"/>
  <c r="AU87" i="7" s="1"/>
  <c r="AV87" i="7" s="1"/>
  <c r="AW87" i="7" s="1"/>
  <c r="V88" i="7"/>
  <c r="W88" i="7" s="1"/>
  <c r="AD88" i="7"/>
  <c r="AE88" i="7" s="1"/>
  <c r="AH88" i="7" s="1"/>
  <c r="AL88" i="7"/>
  <c r="AM88" i="7" s="1"/>
  <c r="AT88" i="7"/>
  <c r="AU88" i="7" s="1"/>
  <c r="AV88" i="7" s="1"/>
  <c r="AW88" i="7" s="1"/>
  <c r="V89" i="7"/>
  <c r="W89" i="7" s="1"/>
  <c r="Z89" i="7" s="1"/>
  <c r="AD89" i="7"/>
  <c r="AE89" i="7" s="1"/>
  <c r="AL89" i="7"/>
  <c r="AM89" i="7" s="1"/>
  <c r="AT89" i="7"/>
  <c r="AU89" i="7" s="1"/>
  <c r="AV89" i="7" s="1"/>
  <c r="AW89" i="7" s="1"/>
  <c r="V90" i="7"/>
  <c r="W90" i="7" s="1"/>
  <c r="Z90" i="7" s="1"/>
  <c r="AD90" i="7"/>
  <c r="AE90" i="7" s="1"/>
  <c r="AL90" i="7"/>
  <c r="AM90" i="7" s="1"/>
  <c r="AT90" i="7"/>
  <c r="AU90" i="7" s="1"/>
  <c r="AV90" i="7" s="1"/>
  <c r="AW90" i="7" s="1"/>
  <c r="V91" i="7"/>
  <c r="W91" i="7" s="1"/>
  <c r="Z91" i="7" s="1"/>
  <c r="AD91" i="7"/>
  <c r="AE91" i="7" s="1"/>
  <c r="AH91" i="7" s="1"/>
  <c r="AL91" i="7"/>
  <c r="AM91" i="7" s="1"/>
  <c r="AP91" i="7" s="1"/>
  <c r="AT91" i="7"/>
  <c r="AU91" i="7" s="1"/>
  <c r="AV91" i="7" s="1"/>
  <c r="AW91" i="7" s="1"/>
  <c r="V92" i="7"/>
  <c r="W92" i="7" s="1"/>
  <c r="Z92" i="7" s="1"/>
  <c r="AD92" i="7"/>
  <c r="AE92" i="7" s="1"/>
  <c r="AH92" i="7" s="1"/>
  <c r="AL92" i="7"/>
  <c r="AM92" i="7" s="1"/>
  <c r="AT92" i="7"/>
  <c r="AU92" i="7" s="1"/>
  <c r="AV92" i="7" s="1"/>
  <c r="AW92" i="7" s="1"/>
  <c r="V93" i="7"/>
  <c r="W93" i="7" s="1"/>
  <c r="AD93" i="7"/>
  <c r="AE93" i="7" s="1"/>
  <c r="AL93" i="7"/>
  <c r="AM93" i="7" s="1"/>
  <c r="AT93" i="7"/>
  <c r="AU93" i="7" s="1"/>
  <c r="AV93" i="7" s="1"/>
  <c r="AW93" i="7" s="1"/>
  <c r="V94" i="7"/>
  <c r="W94" i="7" s="1"/>
  <c r="Z94" i="7" s="1"/>
  <c r="AD94" i="7"/>
  <c r="AE94" i="7" s="1"/>
  <c r="AH94" i="7" s="1"/>
  <c r="AL94" i="7"/>
  <c r="AM94" i="7" s="1"/>
  <c r="AP94" i="7" s="1"/>
  <c r="AT94" i="7"/>
  <c r="AU94" i="7" s="1"/>
  <c r="AV94" i="7" s="1"/>
  <c r="AW94" i="7" s="1"/>
  <c r="V95" i="7"/>
  <c r="W95" i="7" s="1"/>
  <c r="AD95" i="7"/>
  <c r="AE95" i="7" s="1"/>
  <c r="AH95" i="7" s="1"/>
  <c r="AL95" i="7"/>
  <c r="AM95" i="7" s="1"/>
  <c r="AT95" i="7"/>
  <c r="AU95" i="7" s="1"/>
  <c r="AV95" i="7" s="1"/>
  <c r="AW95" i="7" s="1"/>
  <c r="V96" i="7"/>
  <c r="W96" i="7" s="1"/>
  <c r="AD96" i="7"/>
  <c r="AE96" i="7" s="1"/>
  <c r="AH96" i="7" s="1"/>
  <c r="AL96" i="7"/>
  <c r="AM96" i="7" s="1"/>
  <c r="AT96" i="7"/>
  <c r="AU96" i="7" s="1"/>
  <c r="AV96" i="7" s="1"/>
  <c r="AW96" i="7" s="1"/>
  <c r="V97" i="7"/>
  <c r="W97" i="7" s="1"/>
  <c r="Z97" i="7" s="1"/>
  <c r="AD97" i="7"/>
  <c r="AE97" i="7" s="1"/>
  <c r="AL97" i="7"/>
  <c r="AM97" i="7" s="1"/>
  <c r="AP97" i="7" s="1"/>
  <c r="AT97" i="7"/>
  <c r="AU97" i="7" s="1"/>
  <c r="AV97" i="7" s="1"/>
  <c r="AW97" i="7" s="1"/>
  <c r="V98" i="7"/>
  <c r="W98" i="7" s="1"/>
  <c r="Z98" i="7" s="1"/>
  <c r="AD98" i="7"/>
  <c r="AE98" i="7" s="1"/>
  <c r="AH98" i="7" s="1"/>
  <c r="AL98" i="7"/>
  <c r="AM98" i="7" s="1"/>
  <c r="AP98" i="7" s="1"/>
  <c r="AT98" i="7"/>
  <c r="AU98" i="7" s="1"/>
  <c r="AV98" i="7" s="1"/>
  <c r="AW98" i="7" s="1"/>
  <c r="V99" i="7"/>
  <c r="W99" i="7" s="1"/>
  <c r="AD99" i="7"/>
  <c r="AE99" i="7" s="1"/>
  <c r="AH99" i="7" s="1"/>
  <c r="AL99" i="7"/>
  <c r="AM99" i="7" s="1"/>
  <c r="AT99" i="7"/>
  <c r="AU99" i="7" s="1"/>
  <c r="AV99" i="7" s="1"/>
  <c r="AW99" i="7" s="1"/>
  <c r="V100" i="7"/>
  <c r="W100" i="7" s="1"/>
  <c r="Z100" i="7" s="1"/>
  <c r="AD100" i="7"/>
  <c r="AE100" i="7" s="1"/>
  <c r="AL100" i="7"/>
  <c r="AM100" i="7" s="1"/>
  <c r="AP100" i="7" s="1"/>
  <c r="AT100" i="7"/>
  <c r="AU100" i="7" s="1"/>
  <c r="AV100" i="7" s="1"/>
  <c r="AW100" i="7" s="1"/>
  <c r="V101" i="7"/>
  <c r="W101" i="7" s="1"/>
  <c r="Z101" i="7" s="1"/>
  <c r="AD101" i="7"/>
  <c r="AE101" i="7" s="1"/>
  <c r="AL101" i="7"/>
  <c r="AM101" i="7" s="1"/>
  <c r="AT101" i="7"/>
  <c r="AU101" i="7" s="1"/>
  <c r="AV101" i="7" s="1"/>
  <c r="AW101" i="7" s="1"/>
  <c r="V102" i="7"/>
  <c r="W102" i="7" s="1"/>
  <c r="Z102" i="7" s="1"/>
  <c r="AD102" i="7"/>
  <c r="AE102" i="7" s="1"/>
  <c r="AH102" i="7" s="1"/>
  <c r="AL102" i="7"/>
  <c r="AM102" i="7" s="1"/>
  <c r="AP102" i="7" s="1"/>
  <c r="AT102" i="7"/>
  <c r="AU102" i="7" s="1"/>
  <c r="AV102" i="7" s="1"/>
  <c r="AW102" i="7" s="1"/>
  <c r="V103" i="7"/>
  <c r="W103" i="7" s="1"/>
  <c r="Z103" i="7" s="1"/>
  <c r="AD103" i="7"/>
  <c r="AE103" i="7" s="1"/>
  <c r="AL103" i="7"/>
  <c r="AM103" i="7" s="1"/>
  <c r="AT103" i="7"/>
  <c r="AU103" i="7" s="1"/>
  <c r="AV103" i="7" s="1"/>
  <c r="AW103" i="7" s="1"/>
  <c r="V104" i="7"/>
  <c r="W104" i="7" s="1"/>
  <c r="AD104" i="7"/>
  <c r="AE104" i="7" s="1"/>
  <c r="AL104" i="7"/>
  <c r="AM104" i="7" s="1"/>
  <c r="AP104" i="7" s="1"/>
  <c r="AT104" i="7"/>
  <c r="AU104" i="7" s="1"/>
  <c r="AV104" i="7" s="1"/>
  <c r="AW104" i="7" s="1"/>
  <c r="V105" i="7"/>
  <c r="W105" i="7" s="1"/>
  <c r="Z105" i="7" s="1"/>
  <c r="AD105" i="7"/>
  <c r="AE105" i="7" s="1"/>
  <c r="AL105" i="7"/>
  <c r="AM105" i="7" s="1"/>
  <c r="AT105" i="7"/>
  <c r="AU105" i="7" s="1"/>
  <c r="AV105" i="7" s="1"/>
  <c r="AW105" i="7" s="1"/>
  <c r="V106" i="7"/>
  <c r="W106" i="7" s="1"/>
  <c r="Z106" i="7" s="1"/>
  <c r="AD106" i="7"/>
  <c r="AE106" i="7" s="1"/>
  <c r="AH106" i="7" s="1"/>
  <c r="AL106" i="7"/>
  <c r="AM106" i="7" s="1"/>
  <c r="AT106" i="7"/>
  <c r="AU106" i="7" s="1"/>
  <c r="AV106" i="7" s="1"/>
  <c r="AW106" i="7" s="1"/>
  <c r="V107" i="7"/>
  <c r="W107" i="7" s="1"/>
  <c r="Z107" i="7" s="1"/>
  <c r="AD107" i="7"/>
  <c r="AE107" i="7" s="1"/>
  <c r="AH107" i="7" s="1"/>
  <c r="AL107" i="7"/>
  <c r="AM107" i="7" s="1"/>
  <c r="AT107" i="7"/>
  <c r="AU107" i="7" s="1"/>
  <c r="AV107" i="7" s="1"/>
  <c r="AW107" i="7" s="1"/>
  <c r="V108" i="7"/>
  <c r="W108" i="7" s="1"/>
  <c r="Z108" i="7" s="1"/>
  <c r="AD108" i="7"/>
  <c r="AE108" i="7" s="1"/>
  <c r="AL108" i="7"/>
  <c r="AM108" i="7" s="1"/>
  <c r="AP108" i="7" s="1"/>
  <c r="AT108" i="7"/>
  <c r="AU108" i="7" s="1"/>
  <c r="AV108" i="7" s="1"/>
  <c r="AW108" i="7" s="1"/>
  <c r="V109" i="7"/>
  <c r="W109" i="7" s="1"/>
  <c r="Z109" i="7" s="1"/>
  <c r="AD109" i="7"/>
  <c r="AE109" i="7" s="1"/>
  <c r="AH109" i="7" s="1"/>
  <c r="AL109" i="7"/>
  <c r="AM109" i="7" s="1"/>
  <c r="AT109" i="7"/>
  <c r="AU109" i="7" s="1"/>
  <c r="AV109" i="7" s="1"/>
  <c r="AW109" i="7" s="1"/>
  <c r="V110" i="7"/>
  <c r="W110" i="7" s="1"/>
  <c r="X110" i="7" s="1"/>
  <c r="AD110" i="7"/>
  <c r="AE110" i="7" s="1"/>
  <c r="AL110" i="7"/>
  <c r="AM110" i="7" s="1"/>
  <c r="AT110" i="7"/>
  <c r="AU110" i="7" s="1"/>
  <c r="AV110" i="7" s="1"/>
  <c r="AW110" i="7" s="1"/>
  <c r="V111" i="7"/>
  <c r="W111" i="7" s="1"/>
  <c r="AD111" i="7"/>
  <c r="AE111" i="7" s="1"/>
  <c r="AL111" i="7"/>
  <c r="AM111" i="7" s="1"/>
  <c r="AP111" i="7" s="1"/>
  <c r="AT111" i="7"/>
  <c r="AU111" i="7" s="1"/>
  <c r="AV111" i="7" s="1"/>
  <c r="AW111" i="7" s="1"/>
  <c r="V112" i="7"/>
  <c r="W112" i="7" s="1"/>
  <c r="AD112" i="7"/>
  <c r="AE112" i="7" s="1"/>
  <c r="AL112" i="7"/>
  <c r="AM112" i="7" s="1"/>
  <c r="AT112" i="7"/>
  <c r="AU112" i="7" s="1"/>
  <c r="AV112" i="7" s="1"/>
  <c r="AW112" i="7" s="1"/>
  <c r="V113" i="7"/>
  <c r="W113" i="7" s="1"/>
  <c r="Z113" i="7" s="1"/>
  <c r="AD113" i="7"/>
  <c r="AE113" i="7" s="1"/>
  <c r="AH113" i="7" s="1"/>
  <c r="AL113" i="7"/>
  <c r="AM113" i="7" s="1"/>
  <c r="AT113" i="7"/>
  <c r="AU113" i="7" s="1"/>
  <c r="AV113" i="7" s="1"/>
  <c r="AW113" i="7" s="1"/>
  <c r="V114" i="7"/>
  <c r="W114" i="7" s="1"/>
  <c r="Z114" i="7" s="1"/>
  <c r="AD114" i="7"/>
  <c r="AE114" i="7" s="1"/>
  <c r="AL114" i="7"/>
  <c r="AM114" i="7" s="1"/>
  <c r="AP114" i="7" s="1"/>
  <c r="AT114" i="7"/>
  <c r="AU114" i="7" s="1"/>
  <c r="AV114" i="7" s="1"/>
  <c r="AW114" i="7" s="1"/>
  <c r="V115" i="7"/>
  <c r="W115" i="7" s="1"/>
  <c r="AD115" i="7"/>
  <c r="AE115" i="7" s="1"/>
  <c r="AH115" i="7" s="1"/>
  <c r="AL115" i="7"/>
  <c r="AM115" i="7" s="1"/>
  <c r="AP115" i="7" s="1"/>
  <c r="AT115" i="7"/>
  <c r="AU115" i="7" s="1"/>
  <c r="AV115" i="7" s="1"/>
  <c r="AW115" i="7" s="1"/>
  <c r="V116" i="7"/>
  <c r="W116" i="7" s="1"/>
  <c r="Z116" i="7" s="1"/>
  <c r="AD116" i="7"/>
  <c r="AE116" i="7" s="1"/>
  <c r="AL116" i="7"/>
  <c r="AM116" i="7" s="1"/>
  <c r="AT116" i="7"/>
  <c r="AU116" i="7" s="1"/>
  <c r="AV116" i="7" s="1"/>
  <c r="AW116" i="7" s="1"/>
  <c r="V117" i="7"/>
  <c r="W117" i="7" s="1"/>
  <c r="Z117" i="7" s="1"/>
  <c r="AD117" i="7"/>
  <c r="AE117" i="7" s="1"/>
  <c r="AL117" i="7"/>
  <c r="AM117" i="7" s="1"/>
  <c r="AP117" i="7" s="1"/>
  <c r="AT117" i="7"/>
  <c r="AU117" i="7" s="1"/>
  <c r="AV117" i="7" s="1"/>
  <c r="AW117" i="7" s="1"/>
  <c r="V118" i="7"/>
  <c r="W118" i="7" s="1"/>
  <c r="X118" i="7" s="1"/>
  <c r="AD118" i="7"/>
  <c r="AE118" i="7" s="1"/>
  <c r="AL118" i="7"/>
  <c r="AM118" i="7" s="1"/>
  <c r="AT118" i="7"/>
  <c r="AU118" i="7" s="1"/>
  <c r="AV118" i="7" s="1"/>
  <c r="AW118" i="7" s="1"/>
  <c r="V119" i="7"/>
  <c r="W119" i="7" s="1"/>
  <c r="AD119" i="7"/>
  <c r="AE119" i="7" s="1"/>
  <c r="AH119" i="7" s="1"/>
  <c r="AL119" i="7"/>
  <c r="AM119" i="7" s="1"/>
  <c r="AT119" i="7"/>
  <c r="AU119" i="7" s="1"/>
  <c r="AV119" i="7" s="1"/>
  <c r="AW119" i="7" s="1"/>
  <c r="V120" i="7"/>
  <c r="W120" i="7" s="1"/>
  <c r="Z120" i="7" s="1"/>
  <c r="AD120" i="7"/>
  <c r="AE120" i="7" s="1"/>
  <c r="AH120" i="7" s="1"/>
  <c r="AL120" i="7"/>
  <c r="AM120" i="7" s="1"/>
  <c r="AP120" i="7" s="1"/>
  <c r="AT120" i="7"/>
  <c r="AU120" i="7" s="1"/>
  <c r="AV120" i="7" s="1"/>
  <c r="AW120" i="7" s="1"/>
  <c r="V121" i="7"/>
  <c r="W121" i="7" s="1"/>
  <c r="Z121" i="7" s="1"/>
  <c r="AD121" i="7"/>
  <c r="AE121" i="7" s="1"/>
  <c r="AL121" i="7"/>
  <c r="AM121" i="7" s="1"/>
  <c r="AT121" i="7"/>
  <c r="AU121" i="7" s="1"/>
  <c r="AV121" i="7" s="1"/>
  <c r="AW121" i="7" s="1"/>
  <c r="V122" i="7"/>
  <c r="W122" i="7" s="1"/>
  <c r="Z122" i="7" s="1"/>
  <c r="AD122" i="7"/>
  <c r="AE122" i="7" s="1"/>
  <c r="AH122" i="7" s="1"/>
  <c r="AL122" i="7"/>
  <c r="AM122" i="7" s="1"/>
  <c r="AP122" i="7" s="1"/>
  <c r="AT122" i="7"/>
  <c r="AU122" i="7" s="1"/>
  <c r="AV122" i="7" s="1"/>
  <c r="AW122" i="7" s="1"/>
  <c r="V123" i="7"/>
  <c r="W123" i="7" s="1"/>
  <c r="Z123" i="7" s="1"/>
  <c r="AD123" i="7"/>
  <c r="AE123" i="7" s="1"/>
  <c r="AH123" i="7" s="1"/>
  <c r="AL123" i="7"/>
  <c r="AM123" i="7" s="1"/>
  <c r="AT123" i="7"/>
  <c r="AU123" i="7" s="1"/>
  <c r="AV123" i="7" s="1"/>
  <c r="AW123" i="7" s="1"/>
  <c r="V124" i="7"/>
  <c r="W124" i="7" s="1"/>
  <c r="Z124" i="7" s="1"/>
  <c r="AD124" i="7"/>
  <c r="AE124" i="7" s="1"/>
  <c r="AH124" i="7" s="1"/>
  <c r="AL124" i="7"/>
  <c r="AM124" i="7" s="1"/>
  <c r="AP124" i="7" s="1"/>
  <c r="AT124" i="7"/>
  <c r="AU124" i="7" s="1"/>
  <c r="AV124" i="7" s="1"/>
  <c r="AW124" i="7" s="1"/>
  <c r="V125" i="7"/>
  <c r="W125" i="7" s="1"/>
  <c r="Z125" i="7" s="1"/>
  <c r="AD125" i="7"/>
  <c r="AE125" i="7" s="1"/>
  <c r="AH125" i="7" s="1"/>
  <c r="AL125" i="7"/>
  <c r="AM125" i="7" s="1"/>
  <c r="AT125" i="7"/>
  <c r="AU125" i="7" s="1"/>
  <c r="AV125" i="7" s="1"/>
  <c r="AW125" i="7" s="1"/>
  <c r="V126" i="7"/>
  <c r="W126" i="7" s="1"/>
  <c r="Z126" i="7" s="1"/>
  <c r="AD126" i="7"/>
  <c r="AE126" i="7" s="1"/>
  <c r="AL126" i="7"/>
  <c r="AM126" i="7" s="1"/>
  <c r="AT126" i="7"/>
  <c r="AU126" i="7" s="1"/>
  <c r="AV126" i="7" s="1"/>
  <c r="AW126" i="7" s="1"/>
  <c r="V127" i="7"/>
  <c r="W127" i="7" s="1"/>
  <c r="Z127" i="7" s="1"/>
  <c r="AD127" i="7"/>
  <c r="AE127" i="7" s="1"/>
  <c r="AL127" i="7"/>
  <c r="AM127" i="7" s="1"/>
  <c r="AP127" i="7" s="1"/>
  <c r="AT127" i="7"/>
  <c r="AU127" i="7" s="1"/>
  <c r="AV127" i="7" s="1"/>
  <c r="AW127" i="7" s="1"/>
  <c r="V128" i="7"/>
  <c r="W128" i="7" s="1"/>
  <c r="Z128" i="7" s="1"/>
  <c r="AD128" i="7"/>
  <c r="AE128" i="7" s="1"/>
  <c r="AH128" i="7" s="1"/>
  <c r="AL128" i="7"/>
  <c r="AM128" i="7" s="1"/>
  <c r="AT128" i="7"/>
  <c r="AU128" i="7" s="1"/>
  <c r="AV128" i="7" s="1"/>
  <c r="AW128" i="7" s="1"/>
  <c r="V129" i="7"/>
  <c r="W129" i="7" s="1"/>
  <c r="AD129" i="7"/>
  <c r="AE129" i="7" s="1"/>
  <c r="AH129" i="7" s="1"/>
  <c r="AL129" i="7"/>
  <c r="AM129" i="7" s="1"/>
  <c r="AP129" i="7" s="1"/>
  <c r="AT129" i="7"/>
  <c r="AU129" i="7" s="1"/>
  <c r="AV129" i="7" s="1"/>
  <c r="AW129" i="7" s="1"/>
  <c r="V130" i="7"/>
  <c r="W130" i="7" s="1"/>
  <c r="Z130" i="7" s="1"/>
  <c r="AD130" i="7"/>
  <c r="AE130" i="7" s="1"/>
  <c r="AL130" i="7"/>
  <c r="AM130" i="7" s="1"/>
  <c r="AT130" i="7"/>
  <c r="AU130" i="7" s="1"/>
  <c r="AV130" i="7" s="1"/>
  <c r="AW130" i="7" s="1"/>
  <c r="V131" i="7"/>
  <c r="W131" i="7" s="1"/>
  <c r="Z131" i="7" s="1"/>
  <c r="AD131" i="7"/>
  <c r="AE131" i="7" s="1"/>
  <c r="AH131" i="7" s="1"/>
  <c r="AL131" i="7"/>
  <c r="AM131" i="7" s="1"/>
  <c r="AT131" i="7"/>
  <c r="AU131" i="7" s="1"/>
  <c r="AV131" i="7" s="1"/>
  <c r="AW131" i="7" s="1"/>
  <c r="V132" i="7"/>
  <c r="W132" i="7" s="1"/>
  <c r="Z132" i="7" s="1"/>
  <c r="AD132" i="7"/>
  <c r="AE132" i="7" s="1"/>
  <c r="AH132" i="7" s="1"/>
  <c r="AL132" i="7"/>
  <c r="AM132" i="7" s="1"/>
  <c r="AT132" i="7"/>
  <c r="AU132" i="7" s="1"/>
  <c r="AV132" i="7" s="1"/>
  <c r="AW132" i="7" s="1"/>
  <c r="V133" i="7"/>
  <c r="W133" i="7" s="1"/>
  <c r="Z133" i="7" s="1"/>
  <c r="AD133" i="7"/>
  <c r="AE133" i="7" s="1"/>
  <c r="AL133" i="7"/>
  <c r="AM133" i="7" s="1"/>
  <c r="AT133" i="7"/>
  <c r="AU133" i="7" s="1"/>
  <c r="AV133" i="7" s="1"/>
  <c r="AW133" i="7" s="1"/>
  <c r="V134" i="7"/>
  <c r="W134" i="7" s="1"/>
  <c r="Z134" i="7" s="1"/>
  <c r="AD134" i="7"/>
  <c r="AE134" i="7" s="1"/>
  <c r="AL134" i="7"/>
  <c r="AM134" i="7" s="1"/>
  <c r="AT134" i="7"/>
  <c r="AU134" i="7" s="1"/>
  <c r="AV134" i="7" s="1"/>
  <c r="AW134" i="7" s="1"/>
  <c r="V135" i="7"/>
  <c r="W135" i="7" s="1"/>
  <c r="Z135" i="7" s="1"/>
  <c r="AD135" i="7"/>
  <c r="AE135" i="7" s="1"/>
  <c r="AH135" i="7" s="1"/>
  <c r="AL135" i="7"/>
  <c r="AM135" i="7" s="1"/>
  <c r="AT135" i="7"/>
  <c r="AU135" i="7" s="1"/>
  <c r="AV135" i="7" s="1"/>
  <c r="AW135" i="7" s="1"/>
  <c r="V136" i="7"/>
  <c r="W136" i="7" s="1"/>
  <c r="Z136" i="7" s="1"/>
  <c r="AD136" i="7"/>
  <c r="AE136" i="7" s="1"/>
  <c r="AL136" i="7"/>
  <c r="AM136" i="7" s="1"/>
  <c r="AT136" i="7"/>
  <c r="AU136" i="7" s="1"/>
  <c r="AV136" i="7" s="1"/>
  <c r="AW136" i="7" s="1"/>
  <c r="V137" i="7"/>
  <c r="W137" i="7" s="1"/>
  <c r="Z137" i="7" s="1"/>
  <c r="AD137" i="7"/>
  <c r="AE137" i="7" s="1"/>
  <c r="AL137" i="7"/>
  <c r="AM137" i="7" s="1"/>
  <c r="AT137" i="7"/>
  <c r="AU137" i="7" s="1"/>
  <c r="AV137" i="7" s="1"/>
  <c r="AW137" i="7" s="1"/>
  <c r="V138" i="7"/>
  <c r="W138" i="7" s="1"/>
  <c r="Z138" i="7" s="1"/>
  <c r="AD138" i="7"/>
  <c r="AE138" i="7" s="1"/>
  <c r="AL138" i="7"/>
  <c r="AM138" i="7" s="1"/>
  <c r="AT138" i="7"/>
  <c r="AU138" i="7" s="1"/>
  <c r="AV138" i="7" s="1"/>
  <c r="AW138" i="7" s="1"/>
  <c r="V139" i="7"/>
  <c r="W139" i="7" s="1"/>
  <c r="AD139" i="7"/>
  <c r="AE139" i="7" s="1"/>
  <c r="AH139" i="7" s="1"/>
  <c r="AL139" i="7"/>
  <c r="AM139" i="7" s="1"/>
  <c r="AT139" i="7"/>
  <c r="AU139" i="7" s="1"/>
  <c r="AV139" i="7" s="1"/>
  <c r="AW139" i="7" s="1"/>
  <c r="V140" i="7"/>
  <c r="W140" i="7" s="1"/>
  <c r="Z140" i="7" s="1"/>
  <c r="AD140" i="7"/>
  <c r="AE140" i="7" s="1"/>
  <c r="AH140" i="7" s="1"/>
  <c r="AL140" i="7"/>
  <c r="AM140" i="7" s="1"/>
  <c r="AT140" i="7"/>
  <c r="AU140" i="7" s="1"/>
  <c r="AV140" i="7" s="1"/>
  <c r="AW140" i="7" s="1"/>
  <c r="V141" i="7"/>
  <c r="W141" i="7" s="1"/>
  <c r="Z141" i="7" s="1"/>
  <c r="AD141" i="7"/>
  <c r="AE141" i="7" s="1"/>
  <c r="AL141" i="7"/>
  <c r="AM141" i="7" s="1"/>
  <c r="AT141" i="7"/>
  <c r="AU141" i="7" s="1"/>
  <c r="AV141" i="7" s="1"/>
  <c r="AW141" i="7" s="1"/>
  <c r="V142" i="7"/>
  <c r="W142" i="7" s="1"/>
  <c r="X142" i="7" s="1"/>
  <c r="AD142" i="7"/>
  <c r="AE142" i="7" s="1"/>
  <c r="AH142" i="7" s="1"/>
  <c r="AL142" i="7"/>
  <c r="AM142" i="7" s="1"/>
  <c r="AT142" i="7"/>
  <c r="AU142" i="7" s="1"/>
  <c r="AV142" i="7" s="1"/>
  <c r="AW142" i="7" s="1"/>
  <c r="V143" i="7"/>
  <c r="W143" i="7" s="1"/>
  <c r="Z143" i="7" s="1"/>
  <c r="AD143" i="7"/>
  <c r="AE143" i="7" s="1"/>
  <c r="AH143" i="7" s="1"/>
  <c r="AL143" i="7"/>
  <c r="AM143" i="7" s="1"/>
  <c r="AT143" i="7"/>
  <c r="AU143" i="7" s="1"/>
  <c r="AV143" i="7" s="1"/>
  <c r="AW143" i="7" s="1"/>
  <c r="V144" i="7"/>
  <c r="W144" i="7" s="1"/>
  <c r="Z144" i="7" s="1"/>
  <c r="AD144" i="7"/>
  <c r="AE144" i="7" s="1"/>
  <c r="AH144" i="7" s="1"/>
  <c r="AL144" i="7"/>
  <c r="AM144" i="7" s="1"/>
  <c r="AT144" i="7"/>
  <c r="AU144" i="7" s="1"/>
  <c r="AV144" i="7" s="1"/>
  <c r="AW144" i="7" s="1"/>
  <c r="V145" i="7"/>
  <c r="W145" i="7" s="1"/>
  <c r="X145" i="7" s="1"/>
  <c r="AD145" i="7"/>
  <c r="AE145" i="7" s="1"/>
  <c r="AH145" i="7" s="1"/>
  <c r="AL145" i="7"/>
  <c r="AM145" i="7" s="1"/>
  <c r="AT145" i="7"/>
  <c r="AU145" i="7" s="1"/>
  <c r="AV145" i="7" s="1"/>
  <c r="AW145" i="7" s="1"/>
  <c r="V146" i="7"/>
  <c r="W146" i="7" s="1"/>
  <c r="Z146" i="7" s="1"/>
  <c r="AD146" i="7"/>
  <c r="AE146" i="7" s="1"/>
  <c r="AH146" i="7" s="1"/>
  <c r="AL146" i="7"/>
  <c r="AM146" i="7" s="1"/>
  <c r="AT146" i="7"/>
  <c r="AU146" i="7" s="1"/>
  <c r="AV146" i="7" s="1"/>
  <c r="AW146" i="7" s="1"/>
  <c r="V147" i="7"/>
  <c r="W147" i="7" s="1"/>
  <c r="Z147" i="7" s="1"/>
  <c r="AD147" i="7"/>
  <c r="AE147" i="7" s="1"/>
  <c r="AL147" i="7"/>
  <c r="AM147" i="7" s="1"/>
  <c r="AP147" i="7" s="1"/>
  <c r="AT147" i="7"/>
  <c r="AU147" i="7" s="1"/>
  <c r="AV147" i="7" s="1"/>
  <c r="AW147" i="7" s="1"/>
  <c r="V148" i="7"/>
  <c r="W148" i="7" s="1"/>
  <c r="AD148" i="7"/>
  <c r="AE148" i="7" s="1"/>
  <c r="AL148" i="7"/>
  <c r="AM148" i="7" s="1"/>
  <c r="AT148" i="7"/>
  <c r="AU148" i="7" s="1"/>
  <c r="AV148" i="7" s="1"/>
  <c r="AW148" i="7" s="1"/>
  <c r="V149" i="7"/>
  <c r="W149" i="7" s="1"/>
  <c r="Z149" i="7" s="1"/>
  <c r="AD149" i="7"/>
  <c r="AE149" i="7" s="1"/>
  <c r="AH149" i="7" s="1"/>
  <c r="AL149" i="7"/>
  <c r="AM149" i="7" s="1"/>
  <c r="AT149" i="7"/>
  <c r="AU149" i="7" s="1"/>
  <c r="AV149" i="7" s="1"/>
  <c r="AW149" i="7" s="1"/>
  <c r="V150" i="7"/>
  <c r="W150" i="7" s="1"/>
  <c r="Z150" i="7" s="1"/>
  <c r="AD150" i="7"/>
  <c r="AE150" i="7" s="1"/>
  <c r="AL150" i="7"/>
  <c r="AM150" i="7" s="1"/>
  <c r="AP150" i="7" s="1"/>
  <c r="AT150" i="7"/>
  <c r="AU150" i="7" s="1"/>
  <c r="AV150" i="7" s="1"/>
  <c r="AW150" i="7" s="1"/>
  <c r="V151" i="7"/>
  <c r="W151" i="7" s="1"/>
  <c r="AD151" i="7"/>
  <c r="AE151" i="7" s="1"/>
  <c r="AL151" i="7"/>
  <c r="AM151" i="7" s="1"/>
  <c r="AT151" i="7"/>
  <c r="AU151" i="7" s="1"/>
  <c r="AV151" i="7" s="1"/>
  <c r="AW151" i="7" s="1"/>
  <c r="V152" i="7"/>
  <c r="W152" i="7" s="1"/>
  <c r="AD152" i="7"/>
  <c r="AE152" i="7" s="1"/>
  <c r="AH152" i="7" s="1"/>
  <c r="AL152" i="7"/>
  <c r="AM152" i="7" s="1"/>
  <c r="AT152" i="7"/>
  <c r="AU152" i="7" s="1"/>
  <c r="AV152" i="7" s="1"/>
  <c r="AW152" i="7" s="1"/>
  <c r="V153" i="7"/>
  <c r="W153" i="7" s="1"/>
  <c r="Z153" i="7" s="1"/>
  <c r="AD153" i="7"/>
  <c r="AE153" i="7" s="1"/>
  <c r="AL153" i="7"/>
  <c r="AM153" i="7" s="1"/>
  <c r="AT153" i="7"/>
  <c r="AU153" i="7" s="1"/>
  <c r="AV153" i="7" s="1"/>
  <c r="AW153" i="7" s="1"/>
  <c r="V154" i="7"/>
  <c r="W154" i="7" s="1"/>
  <c r="Z154" i="7" s="1"/>
  <c r="AD154" i="7"/>
  <c r="AE154" i="7" s="1"/>
  <c r="AH154" i="7" s="1"/>
  <c r="AL154" i="7"/>
  <c r="AM154" i="7" s="1"/>
  <c r="AP154" i="7" s="1"/>
  <c r="AT154" i="7"/>
  <c r="AU154" i="7" s="1"/>
  <c r="AV154" i="7" s="1"/>
  <c r="AW154" i="7" s="1"/>
  <c r="V155" i="7"/>
  <c r="W155" i="7" s="1"/>
  <c r="Z155" i="7" s="1"/>
  <c r="AD155" i="7"/>
  <c r="AE155" i="7" s="1"/>
  <c r="AH155" i="7" s="1"/>
  <c r="AL155" i="7"/>
  <c r="AM155" i="7" s="1"/>
  <c r="AT155" i="7"/>
  <c r="AU155" i="7" s="1"/>
  <c r="AV155" i="7" s="1"/>
  <c r="AW155" i="7" s="1"/>
  <c r="V156" i="7"/>
  <c r="W156" i="7" s="1"/>
  <c r="Z156" i="7" s="1"/>
  <c r="AD156" i="7"/>
  <c r="AE156" i="7" s="1"/>
  <c r="AH156" i="7" s="1"/>
  <c r="AL156" i="7"/>
  <c r="AM156" i="7" s="1"/>
  <c r="AT156" i="7"/>
  <c r="AU156" i="7" s="1"/>
  <c r="AV156" i="7" s="1"/>
  <c r="AW156" i="7" s="1"/>
  <c r="V157" i="7"/>
  <c r="W157" i="7" s="1"/>
  <c r="Z157" i="7" s="1"/>
  <c r="AD157" i="7"/>
  <c r="AE157" i="7" s="1"/>
  <c r="AH157" i="7" s="1"/>
  <c r="AL157" i="7"/>
  <c r="AM157" i="7" s="1"/>
  <c r="AP157" i="7" s="1"/>
  <c r="AT157" i="7"/>
  <c r="AU157" i="7" s="1"/>
  <c r="AV157" i="7" s="1"/>
  <c r="AW157" i="7" s="1"/>
  <c r="V158" i="7"/>
  <c r="W158" i="7" s="1"/>
  <c r="Z158" i="7" s="1"/>
  <c r="AD158" i="7"/>
  <c r="AE158" i="7" s="1"/>
  <c r="AH158" i="7" s="1"/>
  <c r="AL158" i="7"/>
  <c r="AM158" i="7" s="1"/>
  <c r="AT158" i="7"/>
  <c r="AU158" i="7" s="1"/>
  <c r="AV158" i="7" s="1"/>
  <c r="AW158" i="7" s="1"/>
  <c r="V159" i="7"/>
  <c r="W159" i="7" s="1"/>
  <c r="AD159" i="7"/>
  <c r="AE159" i="7" s="1"/>
  <c r="AH159" i="7" s="1"/>
  <c r="AL159" i="7"/>
  <c r="AM159" i="7" s="1"/>
  <c r="AT159" i="7"/>
  <c r="AU159" i="7" s="1"/>
  <c r="AV159" i="7" s="1"/>
  <c r="AW159" i="7" s="1"/>
  <c r="V160" i="7"/>
  <c r="W160" i="7" s="1"/>
  <c r="Z160" i="7" s="1"/>
  <c r="AD160" i="7"/>
  <c r="AE160" i="7" s="1"/>
  <c r="AL160" i="7"/>
  <c r="AM160" i="7" s="1"/>
  <c r="AT160" i="7"/>
  <c r="AU160" i="7" s="1"/>
  <c r="AV160" i="7" s="1"/>
  <c r="AW160" i="7" s="1"/>
  <c r="V161" i="7"/>
  <c r="W161" i="7" s="1"/>
  <c r="X161" i="7" s="1"/>
  <c r="AD161" i="7"/>
  <c r="AE161" i="7" s="1"/>
  <c r="AL161" i="7"/>
  <c r="AM161" i="7" s="1"/>
  <c r="AP161" i="7" s="1"/>
  <c r="AT161" i="7"/>
  <c r="AU161" i="7" s="1"/>
  <c r="AV161" i="7" s="1"/>
  <c r="AW161" i="7" s="1"/>
  <c r="V162" i="7"/>
  <c r="W162" i="7" s="1"/>
  <c r="X162" i="7" s="1"/>
  <c r="AD162" i="7"/>
  <c r="AE162" i="7" s="1"/>
  <c r="AH162" i="7" s="1"/>
  <c r="AL162" i="7"/>
  <c r="AM162" i="7" s="1"/>
  <c r="AP162" i="7" s="1"/>
  <c r="AT162" i="7"/>
  <c r="AU162" i="7" s="1"/>
  <c r="AV162" i="7" s="1"/>
  <c r="AW162" i="7" s="1"/>
  <c r="V163" i="7"/>
  <c r="W163" i="7" s="1"/>
  <c r="AD163" i="7"/>
  <c r="AE163" i="7" s="1"/>
  <c r="AL163" i="7"/>
  <c r="AM163" i="7" s="1"/>
  <c r="AT163" i="7"/>
  <c r="AU163" i="7" s="1"/>
  <c r="AV163" i="7" s="1"/>
  <c r="AW163" i="7" s="1"/>
  <c r="V164" i="7"/>
  <c r="W164" i="7" s="1"/>
  <c r="AD164" i="7"/>
  <c r="AE164" i="7" s="1"/>
  <c r="AH164" i="7" s="1"/>
  <c r="AL164" i="7"/>
  <c r="AM164" i="7" s="1"/>
  <c r="AT164" i="7"/>
  <c r="AU164" i="7" s="1"/>
  <c r="AV164" i="7" s="1"/>
  <c r="AW164" i="7" s="1"/>
  <c r="V165" i="7"/>
  <c r="W165" i="7" s="1"/>
  <c r="Z165" i="7" s="1"/>
  <c r="AD165" i="7"/>
  <c r="AE165" i="7" s="1"/>
  <c r="AH165" i="7" s="1"/>
  <c r="AL165" i="7"/>
  <c r="AM165" i="7" s="1"/>
  <c r="AP165" i="7" s="1"/>
  <c r="AT165" i="7"/>
  <c r="AU165" i="7" s="1"/>
  <c r="AV165" i="7" s="1"/>
  <c r="AW165" i="7" s="1"/>
  <c r="V166" i="7"/>
  <c r="W166" i="7" s="1"/>
  <c r="Z166" i="7" s="1"/>
  <c r="AD166" i="7"/>
  <c r="AE166" i="7" s="1"/>
  <c r="AH166" i="7" s="1"/>
  <c r="AL166" i="7"/>
  <c r="AM166" i="7" s="1"/>
  <c r="AP166" i="7" s="1"/>
  <c r="AT166" i="7"/>
  <c r="AU166" i="7" s="1"/>
  <c r="AV166" i="7" s="1"/>
  <c r="AW166" i="7" s="1"/>
  <c r="V167" i="7"/>
  <c r="W167" i="7" s="1"/>
  <c r="Z167" i="7" s="1"/>
  <c r="AD167" i="7"/>
  <c r="AE167" i="7" s="1"/>
  <c r="AL167" i="7"/>
  <c r="AM167" i="7" s="1"/>
  <c r="AT167" i="7"/>
  <c r="AU167" i="7" s="1"/>
  <c r="AV167" i="7" s="1"/>
  <c r="AW167" i="7" s="1"/>
  <c r="V168" i="7"/>
  <c r="W168" i="7" s="1"/>
  <c r="AD168" i="7"/>
  <c r="AE168" i="7" s="1"/>
  <c r="AH168" i="7" s="1"/>
  <c r="AL168" i="7"/>
  <c r="AM168" i="7" s="1"/>
  <c r="AT168" i="7"/>
  <c r="AU168" i="7" s="1"/>
  <c r="AV168" i="7" s="1"/>
  <c r="AW168" i="7" s="1"/>
  <c r="V169" i="7"/>
  <c r="W169" i="7" s="1"/>
  <c r="X169" i="7" s="1"/>
  <c r="AD169" i="7"/>
  <c r="AE169" i="7" s="1"/>
  <c r="AH169" i="7" s="1"/>
  <c r="AL169" i="7"/>
  <c r="AM169" i="7" s="1"/>
  <c r="AT169" i="7"/>
  <c r="AU169" i="7" s="1"/>
  <c r="AV169" i="7" s="1"/>
  <c r="AW169" i="7" s="1"/>
  <c r="V170" i="7"/>
  <c r="W170" i="7" s="1"/>
  <c r="Z170" i="7" s="1"/>
  <c r="AD170" i="7"/>
  <c r="AE170" i="7" s="1"/>
  <c r="AL170" i="7"/>
  <c r="AM170" i="7" s="1"/>
  <c r="AT170" i="7"/>
  <c r="AU170" i="7" s="1"/>
  <c r="AV170" i="7" s="1"/>
  <c r="AW170" i="7" s="1"/>
  <c r="V171" i="7"/>
  <c r="W171" i="7" s="1"/>
  <c r="Z171" i="7" s="1"/>
  <c r="AD171" i="7"/>
  <c r="AE171" i="7" s="1"/>
  <c r="AH171" i="7" s="1"/>
  <c r="AL171" i="7"/>
  <c r="AM171" i="7" s="1"/>
  <c r="AT171" i="7"/>
  <c r="AU171" i="7" s="1"/>
  <c r="AV171" i="7" s="1"/>
  <c r="AW171" i="7" s="1"/>
  <c r="V172" i="7"/>
  <c r="W172" i="7" s="1"/>
  <c r="Z172" i="7" s="1"/>
  <c r="AD172" i="7"/>
  <c r="AE172" i="7" s="1"/>
  <c r="AH172" i="7" s="1"/>
  <c r="AL172" i="7"/>
  <c r="AM172" i="7" s="1"/>
  <c r="AT172" i="7"/>
  <c r="AU172" i="7" s="1"/>
  <c r="AV172" i="7" s="1"/>
  <c r="AW172" i="7" s="1"/>
  <c r="V173" i="7"/>
  <c r="W173" i="7" s="1"/>
  <c r="Z173" i="7" s="1"/>
  <c r="AD173" i="7"/>
  <c r="AE173" i="7" s="1"/>
  <c r="AH173" i="7" s="1"/>
  <c r="AL173" i="7"/>
  <c r="AM173" i="7" s="1"/>
  <c r="AP173" i="7" s="1"/>
  <c r="AT173" i="7"/>
  <c r="AU173" i="7" s="1"/>
  <c r="AV173" i="7" s="1"/>
  <c r="AW173" i="7" s="1"/>
  <c r="V174" i="7"/>
  <c r="W174" i="7" s="1"/>
  <c r="Z174" i="7" s="1"/>
  <c r="AD174" i="7"/>
  <c r="AE174" i="7" s="1"/>
  <c r="AL174" i="7"/>
  <c r="AM174" i="7" s="1"/>
  <c r="AT174" i="7"/>
  <c r="AU174" i="7" s="1"/>
  <c r="AV174" i="7" s="1"/>
  <c r="AW174" i="7" s="1"/>
  <c r="V175" i="7"/>
  <c r="W175" i="7" s="1"/>
  <c r="Z175" i="7" s="1"/>
  <c r="AD175" i="7"/>
  <c r="AE175" i="7" s="1"/>
  <c r="AH175" i="7" s="1"/>
  <c r="AL175" i="7"/>
  <c r="AM175" i="7" s="1"/>
  <c r="AT175" i="7"/>
  <c r="AU175" i="7" s="1"/>
  <c r="AV175" i="7" s="1"/>
  <c r="AW175" i="7" s="1"/>
  <c r="V176" i="7"/>
  <c r="W176" i="7" s="1"/>
  <c r="AD176" i="7"/>
  <c r="AE176" i="7" s="1"/>
  <c r="AL176" i="7"/>
  <c r="AM176" i="7" s="1"/>
  <c r="AT176" i="7"/>
  <c r="AU176" i="7" s="1"/>
  <c r="AV176" i="7" s="1"/>
  <c r="AW176" i="7" s="1"/>
  <c r="V177" i="7"/>
  <c r="W177" i="7" s="1"/>
  <c r="AD177" i="7"/>
  <c r="AE177" i="7" s="1"/>
  <c r="AH177" i="7" s="1"/>
  <c r="AL177" i="7"/>
  <c r="AM177" i="7" s="1"/>
  <c r="AP177" i="7" s="1"/>
  <c r="AT177" i="7"/>
  <c r="AU177" i="7" s="1"/>
  <c r="AV177" i="7" s="1"/>
  <c r="AW177" i="7" s="1"/>
  <c r="V178" i="7"/>
  <c r="W178" i="7" s="1"/>
  <c r="Z178" i="7" s="1"/>
  <c r="AD178" i="7"/>
  <c r="AE178" i="7" s="1"/>
  <c r="AH178" i="7" s="1"/>
  <c r="AL178" i="7"/>
  <c r="AM178" i="7" s="1"/>
  <c r="AP178" i="7" s="1"/>
  <c r="AT178" i="7"/>
  <c r="AU178" i="7" s="1"/>
  <c r="AV178" i="7" s="1"/>
  <c r="AW178" i="7" s="1"/>
  <c r="V179" i="7"/>
  <c r="W179" i="7" s="1"/>
  <c r="Z179" i="7" s="1"/>
  <c r="AD179" i="7"/>
  <c r="AE179" i="7" s="1"/>
  <c r="AH179" i="7" s="1"/>
  <c r="AL179" i="7"/>
  <c r="AM179" i="7" s="1"/>
  <c r="AP179" i="7" s="1"/>
  <c r="AT179" i="7"/>
  <c r="AU179" i="7" s="1"/>
  <c r="AV179" i="7" s="1"/>
  <c r="AW179" i="7" s="1"/>
  <c r="V180" i="7"/>
  <c r="W180" i="7" s="1"/>
  <c r="Z180" i="7" s="1"/>
  <c r="AD180" i="7"/>
  <c r="AE180" i="7" s="1"/>
  <c r="AH180" i="7" s="1"/>
  <c r="AL180" i="7"/>
  <c r="AM180" i="7" s="1"/>
  <c r="AT180" i="7"/>
  <c r="AU180" i="7" s="1"/>
  <c r="AV180" i="7" s="1"/>
  <c r="AW180" i="7" s="1"/>
  <c r="V181" i="7"/>
  <c r="W181" i="7" s="1"/>
  <c r="Z181" i="7" s="1"/>
  <c r="AD181" i="7"/>
  <c r="AE181" i="7" s="1"/>
  <c r="AL181" i="7"/>
  <c r="AM181" i="7" s="1"/>
  <c r="AP181" i="7" s="1"/>
  <c r="AT181" i="7"/>
  <c r="AU181" i="7" s="1"/>
  <c r="AV181" i="7" s="1"/>
  <c r="AW181" i="7" s="1"/>
  <c r="V182" i="7"/>
  <c r="W182" i="7" s="1"/>
  <c r="AD182" i="7"/>
  <c r="AE182" i="7" s="1"/>
  <c r="AH182" i="7" s="1"/>
  <c r="AL182" i="7"/>
  <c r="AM182" i="7" s="1"/>
  <c r="AT182" i="7"/>
  <c r="AU182" i="7" s="1"/>
  <c r="AV182" i="7" s="1"/>
  <c r="AW182" i="7" s="1"/>
  <c r="V183" i="7"/>
  <c r="W183" i="7" s="1"/>
  <c r="Z183" i="7" s="1"/>
  <c r="AD183" i="7"/>
  <c r="AE183" i="7" s="1"/>
  <c r="AL183" i="7"/>
  <c r="AM183" i="7" s="1"/>
  <c r="AT183" i="7"/>
  <c r="AU183" i="7" s="1"/>
  <c r="AV183" i="7" s="1"/>
  <c r="AW183" i="7" s="1"/>
  <c r="V184" i="7"/>
  <c r="W184" i="7" s="1"/>
  <c r="Z184" i="7" s="1"/>
  <c r="AD184" i="7"/>
  <c r="AE184" i="7" s="1"/>
  <c r="AH184" i="7" s="1"/>
  <c r="AL184" i="7"/>
  <c r="AM184" i="7" s="1"/>
  <c r="AT184" i="7"/>
  <c r="AU184" i="7" s="1"/>
  <c r="AV184" i="7" s="1"/>
  <c r="AW184" i="7" s="1"/>
  <c r="V185" i="7"/>
  <c r="W185" i="7" s="1"/>
  <c r="X185" i="7" s="1"/>
  <c r="AD185" i="7"/>
  <c r="AE185" i="7" s="1"/>
  <c r="AL185" i="7"/>
  <c r="AM185" i="7" s="1"/>
  <c r="AT185" i="7"/>
  <c r="AU185" i="7" s="1"/>
  <c r="AV185" i="7" s="1"/>
  <c r="AW185" i="7" s="1"/>
  <c r="V186" i="7"/>
  <c r="W186" i="7" s="1"/>
  <c r="Z186" i="7" s="1"/>
  <c r="AD186" i="7"/>
  <c r="AE186" i="7" s="1"/>
  <c r="AL186" i="7"/>
  <c r="AM186" i="7" s="1"/>
  <c r="AT186" i="7"/>
  <c r="AU186" i="7" s="1"/>
  <c r="AV186" i="7" s="1"/>
  <c r="AW186" i="7" s="1"/>
  <c r="V187" i="7"/>
  <c r="W187" i="7" s="1"/>
  <c r="Z187" i="7" s="1"/>
  <c r="AD187" i="7"/>
  <c r="AE187" i="7" s="1"/>
  <c r="AL187" i="7"/>
  <c r="AM187" i="7" s="1"/>
  <c r="AT187" i="7"/>
  <c r="AU187" i="7" s="1"/>
  <c r="AV187" i="7" s="1"/>
  <c r="AW187" i="7" s="1"/>
  <c r="V188" i="7"/>
  <c r="W188" i="7" s="1"/>
  <c r="Z188" i="7" s="1"/>
  <c r="AD188" i="7"/>
  <c r="AE188" i="7" s="1"/>
  <c r="AH188" i="7" s="1"/>
  <c r="AL188" i="7"/>
  <c r="AM188" i="7" s="1"/>
  <c r="AT188" i="7"/>
  <c r="AU188" i="7" s="1"/>
  <c r="AV188" i="7" s="1"/>
  <c r="AW188" i="7" s="1"/>
  <c r="V189" i="7"/>
  <c r="W189" i="7" s="1"/>
  <c r="X189" i="7" s="1"/>
  <c r="AD189" i="7"/>
  <c r="AE189" i="7" s="1"/>
  <c r="AH189" i="7" s="1"/>
  <c r="AL189" i="7"/>
  <c r="AM189" i="7" s="1"/>
  <c r="AT189" i="7"/>
  <c r="AU189" i="7" s="1"/>
  <c r="AV189" i="7" s="1"/>
  <c r="AW189" i="7" s="1"/>
  <c r="V190" i="7"/>
  <c r="W190" i="7" s="1"/>
  <c r="Z190" i="7" s="1"/>
  <c r="AD190" i="7"/>
  <c r="AE190" i="7" s="1"/>
  <c r="AH190" i="7" s="1"/>
  <c r="AL190" i="7"/>
  <c r="AM190" i="7" s="1"/>
  <c r="AT190" i="7"/>
  <c r="AU190" i="7" s="1"/>
  <c r="AV190" i="7" s="1"/>
  <c r="AW190" i="7" s="1"/>
  <c r="V191" i="7"/>
  <c r="W191" i="7" s="1"/>
  <c r="Z191" i="7" s="1"/>
  <c r="AD191" i="7"/>
  <c r="AE191" i="7" s="1"/>
  <c r="AH191" i="7" s="1"/>
  <c r="AL191" i="7"/>
  <c r="AM191" i="7" s="1"/>
  <c r="AT191" i="7"/>
  <c r="AU191" i="7" s="1"/>
  <c r="AV191" i="7" s="1"/>
  <c r="AW191" i="7" s="1"/>
  <c r="V192" i="7"/>
  <c r="W192" i="7" s="1"/>
  <c r="Z192" i="7" s="1"/>
  <c r="AD192" i="7"/>
  <c r="AE192" i="7" s="1"/>
  <c r="AH192" i="7" s="1"/>
  <c r="AL192" i="7"/>
  <c r="AM192" i="7" s="1"/>
  <c r="AT192" i="7"/>
  <c r="AU192" i="7" s="1"/>
  <c r="AV192" i="7" s="1"/>
  <c r="AW192" i="7" s="1"/>
  <c r="V193" i="7"/>
  <c r="W193" i="7" s="1"/>
  <c r="Z193" i="7" s="1"/>
  <c r="AD193" i="7"/>
  <c r="AE193" i="7" s="1"/>
  <c r="AH193" i="7" s="1"/>
  <c r="AL193" i="7"/>
  <c r="AM193" i="7" s="1"/>
  <c r="AP193" i="7" s="1"/>
  <c r="AT193" i="7"/>
  <c r="AU193" i="7" s="1"/>
  <c r="AV193" i="7" s="1"/>
  <c r="AW193" i="7" s="1"/>
  <c r="V194" i="7"/>
  <c r="W194" i="7" s="1"/>
  <c r="Z194" i="7" s="1"/>
  <c r="AD194" i="7"/>
  <c r="AE194" i="7" s="1"/>
  <c r="AL194" i="7"/>
  <c r="AM194" i="7" s="1"/>
  <c r="AP194" i="7" s="1"/>
  <c r="AT194" i="7"/>
  <c r="AU194" i="7" s="1"/>
  <c r="AV194" i="7" s="1"/>
  <c r="AW194" i="7" s="1"/>
  <c r="V195" i="7"/>
  <c r="W195" i="7" s="1"/>
  <c r="Z195" i="7" s="1"/>
  <c r="AD195" i="7"/>
  <c r="AE195" i="7" s="1"/>
  <c r="AL195" i="7"/>
  <c r="AM195" i="7" s="1"/>
  <c r="AT195" i="7"/>
  <c r="AU195" i="7" s="1"/>
  <c r="AV195" i="7" s="1"/>
  <c r="AW195" i="7" s="1"/>
  <c r="V196" i="7"/>
  <c r="W196" i="7" s="1"/>
  <c r="AD196" i="7"/>
  <c r="AE196" i="7" s="1"/>
  <c r="AL196" i="7"/>
  <c r="AM196" i="7" s="1"/>
  <c r="AT196" i="7"/>
  <c r="AU196" i="7" s="1"/>
  <c r="AV196" i="7" s="1"/>
  <c r="AW196" i="7" s="1"/>
  <c r="V197" i="7"/>
  <c r="W197" i="7" s="1"/>
  <c r="Z197" i="7" s="1"/>
  <c r="AD197" i="7"/>
  <c r="AE197" i="7" s="1"/>
  <c r="AL197" i="7"/>
  <c r="AM197" i="7" s="1"/>
  <c r="AT197" i="7"/>
  <c r="AU197" i="7" s="1"/>
  <c r="AV197" i="7" s="1"/>
  <c r="AW197" i="7" s="1"/>
  <c r="V198" i="7"/>
  <c r="W198" i="7" s="1"/>
  <c r="Z198" i="7" s="1"/>
  <c r="AD198" i="7"/>
  <c r="AE198" i="7" s="1"/>
  <c r="AH198" i="7" s="1"/>
  <c r="AL198" i="7"/>
  <c r="AM198" i="7" s="1"/>
  <c r="AP198" i="7" s="1"/>
  <c r="AT198" i="7"/>
  <c r="AU198" i="7" s="1"/>
  <c r="AV198" i="7" s="1"/>
  <c r="AW198" i="7" s="1"/>
  <c r="V199" i="7"/>
  <c r="W199" i="7" s="1"/>
  <c r="Z199" i="7" s="1"/>
  <c r="AD199" i="7"/>
  <c r="AE199" i="7" s="1"/>
  <c r="AH199" i="7" s="1"/>
  <c r="AL199" i="7"/>
  <c r="AM199" i="7" s="1"/>
  <c r="AT199" i="7"/>
  <c r="AU199" i="7" s="1"/>
  <c r="AV199" i="7" s="1"/>
  <c r="AW199" i="7" s="1"/>
  <c r="V200" i="7"/>
  <c r="W200" i="7" s="1"/>
  <c r="AD200" i="7"/>
  <c r="AE200" i="7" s="1"/>
  <c r="AL200" i="7"/>
  <c r="AM200" i="7" s="1"/>
  <c r="AT200" i="7"/>
  <c r="AU200" i="7" s="1"/>
  <c r="AV200" i="7" s="1"/>
  <c r="AW200" i="7" s="1"/>
  <c r="V201" i="7"/>
  <c r="W201" i="7" s="1"/>
  <c r="Z201" i="7" s="1"/>
  <c r="AD201" i="7"/>
  <c r="AE201" i="7" s="1"/>
  <c r="AH201" i="7" s="1"/>
  <c r="AL201" i="7"/>
  <c r="AM201" i="7" s="1"/>
  <c r="AT201" i="7"/>
  <c r="AU201" i="7" s="1"/>
  <c r="AV201" i="7" s="1"/>
  <c r="AW201" i="7" s="1"/>
  <c r="V202" i="7"/>
  <c r="W202" i="7" s="1"/>
  <c r="X202" i="7" s="1"/>
  <c r="AD202" i="7"/>
  <c r="AE202" i="7" s="1"/>
  <c r="AL202" i="7"/>
  <c r="AM202" i="7" s="1"/>
  <c r="AP202" i="7" s="1"/>
  <c r="AT202" i="7"/>
  <c r="AU202" i="7" s="1"/>
  <c r="AV202" i="7" s="1"/>
  <c r="AW202" i="7" s="1"/>
  <c r="V203" i="7"/>
  <c r="W203" i="7" s="1"/>
  <c r="Z203" i="7" s="1"/>
  <c r="AD203" i="7"/>
  <c r="AE203" i="7" s="1"/>
  <c r="AL203" i="7"/>
  <c r="AM203" i="7" s="1"/>
  <c r="AT203" i="7"/>
  <c r="AU203" i="7" s="1"/>
  <c r="AV203" i="7" s="1"/>
  <c r="AW203" i="7" s="1"/>
  <c r="V204" i="7"/>
  <c r="W204" i="7" s="1"/>
  <c r="AD204" i="7"/>
  <c r="AE204" i="7" s="1"/>
  <c r="AH204" i="7" s="1"/>
  <c r="AL204" i="7"/>
  <c r="AM204" i="7" s="1"/>
  <c r="AT204" i="7"/>
  <c r="AU204" i="7" s="1"/>
  <c r="AV204" i="7" s="1"/>
  <c r="AW204" i="7" s="1"/>
  <c r="V205" i="7"/>
  <c r="W205" i="7" s="1"/>
  <c r="AD205" i="7"/>
  <c r="AE205" i="7" s="1"/>
  <c r="AH205" i="7" s="1"/>
  <c r="AL205" i="7"/>
  <c r="AM205" i="7" s="1"/>
  <c r="AT205" i="7"/>
  <c r="AU205" i="7" s="1"/>
  <c r="AV205" i="7" s="1"/>
  <c r="AW205" i="7" s="1"/>
  <c r="V206" i="7"/>
  <c r="W206" i="7" s="1"/>
  <c r="Z206" i="7" s="1"/>
  <c r="AD206" i="7"/>
  <c r="AE206" i="7" s="1"/>
  <c r="AL206" i="7"/>
  <c r="AM206" i="7" s="1"/>
  <c r="AT206" i="7"/>
  <c r="AU206" i="7" s="1"/>
  <c r="AV206" i="7" s="1"/>
  <c r="AW206" i="7" s="1"/>
  <c r="V207" i="7"/>
  <c r="W207" i="7" s="1"/>
  <c r="Z207" i="7" s="1"/>
  <c r="AD207" i="7"/>
  <c r="AE207" i="7" s="1"/>
  <c r="AH207" i="7" s="1"/>
  <c r="AL207" i="7"/>
  <c r="AM207" i="7" s="1"/>
  <c r="AP207" i="7" s="1"/>
  <c r="AT207" i="7"/>
  <c r="AU207" i="7" s="1"/>
  <c r="AV207" i="7" s="1"/>
  <c r="AW207" i="7" s="1"/>
  <c r="V208" i="7"/>
  <c r="W208" i="7" s="1"/>
  <c r="Z208" i="7" s="1"/>
  <c r="AD208" i="7"/>
  <c r="AE208" i="7" s="1"/>
  <c r="AL208" i="7"/>
  <c r="AM208" i="7" s="1"/>
  <c r="AT208" i="7"/>
  <c r="AU208" i="7" s="1"/>
  <c r="AV208" i="7" s="1"/>
  <c r="AW208" i="7" s="1"/>
  <c r="V209" i="7"/>
  <c r="W209" i="7" s="1"/>
  <c r="AD209" i="7"/>
  <c r="AE209" i="7" s="1"/>
  <c r="AH209" i="7" s="1"/>
  <c r="AL209" i="7"/>
  <c r="AM209" i="7" s="1"/>
  <c r="AT209" i="7"/>
  <c r="AU209" i="7" s="1"/>
  <c r="AV209" i="7" s="1"/>
  <c r="AW209" i="7" s="1"/>
  <c r="V210" i="7"/>
  <c r="W210" i="7" s="1"/>
  <c r="Z210" i="7" s="1"/>
  <c r="AD210" i="7"/>
  <c r="AE210" i="7" s="1"/>
  <c r="AH210" i="7" s="1"/>
  <c r="AL210" i="7"/>
  <c r="AM210" i="7" s="1"/>
  <c r="AT210" i="7"/>
  <c r="AU210" i="7" s="1"/>
  <c r="AV210" i="7" s="1"/>
  <c r="AW210" i="7" s="1"/>
  <c r="V211" i="7"/>
  <c r="W211" i="7" s="1"/>
  <c r="Z211" i="7" s="1"/>
  <c r="AD211" i="7"/>
  <c r="AE211" i="7" s="1"/>
  <c r="AL211" i="7"/>
  <c r="AM211" i="7" s="1"/>
  <c r="AT211" i="7"/>
  <c r="AU211" i="7" s="1"/>
  <c r="AV211" i="7" s="1"/>
  <c r="AW211" i="7" s="1"/>
  <c r="V212" i="7"/>
  <c r="W212" i="7" s="1"/>
  <c r="Z212" i="7" s="1"/>
  <c r="AD212" i="7"/>
  <c r="AE212" i="7" s="1"/>
  <c r="AL212" i="7"/>
  <c r="AM212" i="7" s="1"/>
  <c r="AT212" i="7"/>
  <c r="AU212" i="7" s="1"/>
  <c r="AV212" i="7" s="1"/>
  <c r="AW212" i="7" s="1"/>
  <c r="V213" i="7"/>
  <c r="W213" i="7" s="1"/>
  <c r="Z213" i="7" s="1"/>
  <c r="AD213" i="7"/>
  <c r="AE213" i="7" s="1"/>
  <c r="AL213" i="7"/>
  <c r="AM213" i="7" s="1"/>
  <c r="AP213" i="7" s="1"/>
  <c r="AT213" i="7"/>
  <c r="AU213" i="7" s="1"/>
  <c r="AV213" i="7" s="1"/>
  <c r="AW213" i="7" s="1"/>
  <c r="V214" i="7"/>
  <c r="W214" i="7" s="1"/>
  <c r="X214" i="7" s="1"/>
  <c r="AD214" i="7"/>
  <c r="AE214" i="7" s="1"/>
  <c r="AL214" i="7"/>
  <c r="AM214" i="7" s="1"/>
  <c r="AT214" i="7"/>
  <c r="AU214" i="7" s="1"/>
  <c r="AV214" i="7" s="1"/>
  <c r="AW214" i="7" s="1"/>
  <c r="V215" i="7"/>
  <c r="W215" i="7" s="1"/>
  <c r="Z215" i="7" s="1"/>
  <c r="AD215" i="7"/>
  <c r="AE215" i="7" s="1"/>
  <c r="AH215" i="7" s="1"/>
  <c r="AL215" i="7"/>
  <c r="AM215" i="7" s="1"/>
  <c r="AT215" i="7"/>
  <c r="AU215" i="7" s="1"/>
  <c r="AV215" i="7" s="1"/>
  <c r="AW215" i="7" s="1"/>
  <c r="V216" i="7"/>
  <c r="W216" i="7" s="1"/>
  <c r="Z216" i="7" s="1"/>
  <c r="AD216" i="7"/>
  <c r="AE216" i="7" s="1"/>
  <c r="AL216" i="7"/>
  <c r="AM216" i="7" s="1"/>
  <c r="AT216" i="7"/>
  <c r="AU216" i="7" s="1"/>
  <c r="AV216" i="7" s="1"/>
  <c r="AW216" i="7" s="1"/>
  <c r="V217" i="7"/>
  <c r="W217" i="7" s="1"/>
  <c r="Z217" i="7" s="1"/>
  <c r="AD217" i="7"/>
  <c r="AE217" i="7" s="1"/>
  <c r="AL217" i="7"/>
  <c r="AM217" i="7" s="1"/>
  <c r="AT217" i="7"/>
  <c r="AU217" i="7" s="1"/>
  <c r="AV217" i="7" s="1"/>
  <c r="AW217" i="7" s="1"/>
  <c r="V218" i="7"/>
  <c r="W218" i="7" s="1"/>
  <c r="X218" i="7" s="1"/>
  <c r="AD218" i="7"/>
  <c r="AE218" i="7" s="1"/>
  <c r="AH218" i="7" s="1"/>
  <c r="AL218" i="7"/>
  <c r="AM218" i="7" s="1"/>
  <c r="AT218" i="7"/>
  <c r="AU218" i="7" s="1"/>
  <c r="AV218" i="7" s="1"/>
  <c r="AW218" i="7" s="1"/>
  <c r="V219" i="7"/>
  <c r="W219" i="7" s="1"/>
  <c r="Z219" i="7" s="1"/>
  <c r="AD219" i="7"/>
  <c r="AE219" i="7" s="1"/>
  <c r="AH219" i="7" s="1"/>
  <c r="AL219" i="7"/>
  <c r="AM219" i="7" s="1"/>
  <c r="AT219" i="7"/>
  <c r="AU219" i="7" s="1"/>
  <c r="AV219" i="7" s="1"/>
  <c r="AW219" i="7" s="1"/>
  <c r="V220" i="7"/>
  <c r="W220" i="7" s="1"/>
  <c r="Z220" i="7" s="1"/>
  <c r="AD220" i="7"/>
  <c r="AE220" i="7" s="1"/>
  <c r="AL220" i="7"/>
  <c r="AM220" i="7" s="1"/>
  <c r="AP220" i="7" s="1"/>
  <c r="AT220" i="7"/>
  <c r="AU220" i="7" s="1"/>
  <c r="AV220" i="7" s="1"/>
  <c r="AW220" i="7" s="1"/>
  <c r="V221" i="7"/>
  <c r="W221" i="7" s="1"/>
  <c r="Z221" i="7" s="1"/>
  <c r="AD221" i="7"/>
  <c r="AE221" i="7" s="1"/>
  <c r="AH221" i="7" s="1"/>
  <c r="AL221" i="7"/>
  <c r="AM221" i="7" s="1"/>
  <c r="AP221" i="7" s="1"/>
  <c r="AT221" i="7"/>
  <c r="AU221" i="7" s="1"/>
  <c r="AV221" i="7" s="1"/>
  <c r="AW221" i="7" s="1"/>
  <c r="V222" i="7"/>
  <c r="W222" i="7" s="1"/>
  <c r="Z222" i="7" s="1"/>
  <c r="AD222" i="7"/>
  <c r="AE222" i="7" s="1"/>
  <c r="AL222" i="7"/>
  <c r="AM222" i="7" s="1"/>
  <c r="AP222" i="7" s="1"/>
  <c r="AT222" i="7"/>
  <c r="AU222" i="7" s="1"/>
  <c r="AV222" i="7" s="1"/>
  <c r="AW222" i="7" s="1"/>
  <c r="V223" i="7"/>
  <c r="W223" i="7" s="1"/>
  <c r="Z223" i="7" s="1"/>
  <c r="AD223" i="7"/>
  <c r="AE223" i="7" s="1"/>
  <c r="AL223" i="7"/>
  <c r="AM223" i="7" s="1"/>
  <c r="AP223" i="7" s="1"/>
  <c r="AT223" i="7"/>
  <c r="AU223" i="7" s="1"/>
  <c r="AV223" i="7" s="1"/>
  <c r="AW223" i="7" s="1"/>
  <c r="V224" i="7"/>
  <c r="W224" i="7" s="1"/>
  <c r="Z224" i="7" s="1"/>
  <c r="AD224" i="7"/>
  <c r="AE224" i="7" s="1"/>
  <c r="AH224" i="7" s="1"/>
  <c r="AL224" i="7"/>
  <c r="AM224" i="7" s="1"/>
  <c r="AT224" i="7"/>
  <c r="AU224" i="7" s="1"/>
  <c r="AV224" i="7" s="1"/>
  <c r="AW224" i="7" s="1"/>
  <c r="V225" i="7"/>
  <c r="W225" i="7" s="1"/>
  <c r="Z225" i="7" s="1"/>
  <c r="AD225" i="7"/>
  <c r="AE225" i="7" s="1"/>
  <c r="AH225" i="7" s="1"/>
  <c r="AL225" i="7"/>
  <c r="AM225" i="7" s="1"/>
  <c r="AT225" i="7"/>
  <c r="AU225" i="7" s="1"/>
  <c r="AV225" i="7" s="1"/>
  <c r="AW225" i="7" s="1"/>
  <c r="V226" i="7"/>
  <c r="W226" i="7" s="1"/>
  <c r="AD226" i="7"/>
  <c r="AE226" i="7" s="1"/>
  <c r="AH226" i="7" s="1"/>
  <c r="AL226" i="7"/>
  <c r="AM226" i="7" s="1"/>
  <c r="AP226" i="7" s="1"/>
  <c r="AT226" i="7"/>
  <c r="AU226" i="7" s="1"/>
  <c r="AV226" i="7" s="1"/>
  <c r="AW226" i="7" s="1"/>
  <c r="V227" i="7"/>
  <c r="W227" i="7" s="1"/>
  <c r="Z227" i="7" s="1"/>
  <c r="AD227" i="7"/>
  <c r="AE227" i="7" s="1"/>
  <c r="AL227" i="7"/>
  <c r="AM227" i="7" s="1"/>
  <c r="AT227" i="7"/>
  <c r="AU227" i="7" s="1"/>
  <c r="AV227" i="7" s="1"/>
  <c r="AW227" i="7" s="1"/>
  <c r="V228" i="7"/>
  <c r="W228" i="7" s="1"/>
  <c r="Z228" i="7" s="1"/>
  <c r="AD228" i="7"/>
  <c r="AE228" i="7" s="1"/>
  <c r="AH228" i="7" s="1"/>
  <c r="AL228" i="7"/>
  <c r="AM228" i="7" s="1"/>
  <c r="AT228" i="7"/>
  <c r="AU228" i="7" s="1"/>
  <c r="AV228" i="7" s="1"/>
  <c r="AW228" i="7" s="1"/>
  <c r="V229" i="7"/>
  <c r="W229" i="7" s="1"/>
  <c r="Z229" i="7" s="1"/>
  <c r="AD229" i="7"/>
  <c r="AE229" i="7" s="1"/>
  <c r="AL229" i="7"/>
  <c r="AM229" i="7" s="1"/>
  <c r="AT229" i="7"/>
  <c r="AU229" i="7" s="1"/>
  <c r="AV229" i="7" s="1"/>
  <c r="AW229" i="7" s="1"/>
  <c r="V230" i="7"/>
  <c r="W230" i="7" s="1"/>
  <c r="Z230" i="7" s="1"/>
  <c r="AD230" i="7"/>
  <c r="AE230" i="7" s="1"/>
  <c r="AL230" i="7"/>
  <c r="AM230" i="7" s="1"/>
  <c r="AP230" i="7" s="1"/>
  <c r="AT230" i="7"/>
  <c r="AU230" i="7" s="1"/>
  <c r="AV230" i="7" s="1"/>
  <c r="AW230" i="7" s="1"/>
  <c r="V231" i="7"/>
  <c r="W231" i="7" s="1"/>
  <c r="Z231" i="7" s="1"/>
  <c r="AD231" i="7"/>
  <c r="AE231" i="7" s="1"/>
  <c r="AH231" i="7" s="1"/>
  <c r="AL231" i="7"/>
  <c r="AM231" i="7" s="1"/>
  <c r="AT231" i="7"/>
  <c r="AU231" i="7" s="1"/>
  <c r="AV231" i="7" s="1"/>
  <c r="AW231" i="7" s="1"/>
  <c r="V232" i="7"/>
  <c r="W232" i="7" s="1"/>
  <c r="Z232" i="7" s="1"/>
  <c r="AD232" i="7"/>
  <c r="AE232" i="7" s="1"/>
  <c r="AH232" i="7" s="1"/>
  <c r="AL232" i="7"/>
  <c r="AM232" i="7" s="1"/>
  <c r="AP232" i="7" s="1"/>
  <c r="AT232" i="7"/>
  <c r="AU232" i="7" s="1"/>
  <c r="AV232" i="7" s="1"/>
  <c r="AW232" i="7" s="1"/>
  <c r="V233" i="7"/>
  <c r="W233" i="7" s="1"/>
  <c r="Z233" i="7" s="1"/>
  <c r="AD233" i="7"/>
  <c r="AE233" i="7" s="1"/>
  <c r="AL233" i="7"/>
  <c r="AM233" i="7" s="1"/>
  <c r="AT233" i="7"/>
  <c r="AU233" i="7" s="1"/>
  <c r="AV233" i="7" s="1"/>
  <c r="AW233" i="7" s="1"/>
  <c r="V234" i="7"/>
  <c r="W234" i="7" s="1"/>
  <c r="Z234" i="7" s="1"/>
  <c r="AD234" i="7"/>
  <c r="AE234" i="7" s="1"/>
  <c r="AH234" i="7" s="1"/>
  <c r="AL234" i="7"/>
  <c r="AM234" i="7" s="1"/>
  <c r="AT234" i="7"/>
  <c r="AU234" i="7" s="1"/>
  <c r="AV234" i="7" s="1"/>
  <c r="AW234" i="7" s="1"/>
  <c r="V235" i="7"/>
  <c r="W235" i="7" s="1"/>
  <c r="Z235" i="7" s="1"/>
  <c r="AD235" i="7"/>
  <c r="AE235" i="7" s="1"/>
  <c r="AL235" i="7"/>
  <c r="AM235" i="7" s="1"/>
  <c r="AT235" i="7"/>
  <c r="AU235" i="7" s="1"/>
  <c r="AV235" i="7" s="1"/>
  <c r="AW235" i="7" s="1"/>
  <c r="V236" i="7"/>
  <c r="W236" i="7" s="1"/>
  <c r="Z236" i="7" s="1"/>
  <c r="AD236" i="7"/>
  <c r="AE236" i="7" s="1"/>
  <c r="AH236" i="7" s="1"/>
  <c r="AL236" i="7"/>
  <c r="AM236" i="7" s="1"/>
  <c r="AT236" i="7"/>
  <c r="AU236" i="7" s="1"/>
  <c r="AV236" i="7" s="1"/>
  <c r="AW236" i="7" s="1"/>
  <c r="V237" i="7"/>
  <c r="W237" i="7" s="1"/>
  <c r="Z237" i="7" s="1"/>
  <c r="AD237" i="7"/>
  <c r="AE237" i="7" s="1"/>
  <c r="AL237" i="7"/>
  <c r="AM237" i="7" s="1"/>
  <c r="AT237" i="7"/>
  <c r="AU237" i="7" s="1"/>
  <c r="AV237" i="7" s="1"/>
  <c r="AW237" i="7" s="1"/>
  <c r="V238" i="7"/>
  <c r="W238" i="7" s="1"/>
  <c r="X238" i="7" s="1"/>
  <c r="AD238" i="7"/>
  <c r="AE238" i="7" s="1"/>
  <c r="AH238" i="7" s="1"/>
  <c r="AL238" i="7"/>
  <c r="AM238" i="7" s="1"/>
  <c r="AT238" i="7"/>
  <c r="AU238" i="7" s="1"/>
  <c r="AV238" i="7" s="1"/>
  <c r="AW238" i="7" s="1"/>
  <c r="V239" i="7"/>
  <c r="W239" i="7" s="1"/>
  <c r="Z239" i="7" s="1"/>
  <c r="AD239" i="7"/>
  <c r="AE239" i="7" s="1"/>
  <c r="AH239" i="7" s="1"/>
  <c r="AL239" i="7"/>
  <c r="AM239" i="7" s="1"/>
  <c r="AT239" i="7"/>
  <c r="AU239" i="7" s="1"/>
  <c r="AV239" i="7" s="1"/>
  <c r="AW239" i="7" s="1"/>
  <c r="V240" i="7"/>
  <c r="W240" i="7" s="1"/>
  <c r="Z240" i="7" s="1"/>
  <c r="AD240" i="7"/>
  <c r="AE240" i="7" s="1"/>
  <c r="AL240" i="7"/>
  <c r="AM240" i="7" s="1"/>
  <c r="AT240" i="7"/>
  <c r="AU240" i="7" s="1"/>
  <c r="AV240" i="7" s="1"/>
  <c r="AW240" i="7" s="1"/>
  <c r="V241" i="7"/>
  <c r="W241" i="7" s="1"/>
  <c r="Z241" i="7" s="1"/>
  <c r="AD241" i="7"/>
  <c r="AE241" i="7" s="1"/>
  <c r="AH241" i="7" s="1"/>
  <c r="AL241" i="7"/>
  <c r="AM241" i="7" s="1"/>
  <c r="AP241" i="7" s="1"/>
  <c r="AT241" i="7"/>
  <c r="AU241" i="7" s="1"/>
  <c r="AV241" i="7" s="1"/>
  <c r="AW241" i="7" s="1"/>
  <c r="V242" i="7"/>
  <c r="W242" i="7" s="1"/>
  <c r="Z242" i="7" s="1"/>
  <c r="AD242" i="7"/>
  <c r="AE242" i="7" s="1"/>
  <c r="AH242" i="7" s="1"/>
  <c r="AL242" i="7"/>
  <c r="AM242" i="7" s="1"/>
  <c r="AT242" i="7"/>
  <c r="AU242" i="7" s="1"/>
  <c r="AV242" i="7" s="1"/>
  <c r="AW242" i="7" s="1"/>
  <c r="V243" i="7"/>
  <c r="W243" i="7" s="1"/>
  <c r="Z243" i="7" s="1"/>
  <c r="AD243" i="7"/>
  <c r="AE243" i="7" s="1"/>
  <c r="AL243" i="7"/>
  <c r="AM243" i="7" s="1"/>
  <c r="AT243" i="7"/>
  <c r="AU243" i="7" s="1"/>
  <c r="AV243" i="7" s="1"/>
  <c r="AW243" i="7" s="1"/>
  <c r="V244" i="7"/>
  <c r="W244" i="7" s="1"/>
  <c r="AD244" i="7"/>
  <c r="AE244" i="7" s="1"/>
  <c r="AH244" i="7" s="1"/>
  <c r="AL244" i="7"/>
  <c r="AM244" i="7" s="1"/>
  <c r="AT244" i="7"/>
  <c r="AU244" i="7" s="1"/>
  <c r="AV244" i="7" s="1"/>
  <c r="AW244" i="7" s="1"/>
  <c r="V245" i="7"/>
  <c r="W245" i="7" s="1"/>
  <c r="Z245" i="7" s="1"/>
  <c r="AD245" i="7"/>
  <c r="AE245" i="7" s="1"/>
  <c r="AH245" i="7" s="1"/>
  <c r="AL245" i="7"/>
  <c r="AM245" i="7" s="1"/>
  <c r="AT245" i="7"/>
  <c r="AU245" i="7" s="1"/>
  <c r="AV245" i="7" s="1"/>
  <c r="AW245" i="7" s="1"/>
  <c r="V246" i="7"/>
  <c r="W246" i="7" s="1"/>
  <c r="Z246" i="7" s="1"/>
  <c r="AD246" i="7"/>
  <c r="AE246" i="7" s="1"/>
  <c r="AL246" i="7"/>
  <c r="AM246" i="7" s="1"/>
  <c r="AP246" i="7" s="1"/>
  <c r="AT246" i="7"/>
  <c r="AU246" i="7" s="1"/>
  <c r="AV246" i="7" s="1"/>
  <c r="AW246" i="7" s="1"/>
  <c r="V247" i="7"/>
  <c r="W247" i="7" s="1"/>
  <c r="Z247" i="7" s="1"/>
  <c r="AD247" i="7"/>
  <c r="AE247" i="7" s="1"/>
  <c r="AH247" i="7" s="1"/>
  <c r="AL247" i="7"/>
  <c r="AM247" i="7" s="1"/>
  <c r="AT247" i="7"/>
  <c r="AU247" i="7" s="1"/>
  <c r="AV247" i="7" s="1"/>
  <c r="AW247" i="7" s="1"/>
  <c r="V248" i="7"/>
  <c r="W248" i="7" s="1"/>
  <c r="Z248" i="7" s="1"/>
  <c r="AD248" i="7"/>
  <c r="AE248" i="7" s="1"/>
  <c r="AH248" i="7" s="1"/>
  <c r="AL248" i="7"/>
  <c r="AM248" i="7" s="1"/>
  <c r="AP248" i="7" s="1"/>
  <c r="AT248" i="7"/>
  <c r="AU248" i="7" s="1"/>
  <c r="AV248" i="7" s="1"/>
  <c r="AW248" i="7" s="1"/>
  <c r="V249" i="7"/>
  <c r="W249" i="7" s="1"/>
  <c r="Z249" i="7" s="1"/>
  <c r="AD249" i="7"/>
  <c r="AE249" i="7" s="1"/>
  <c r="AL249" i="7"/>
  <c r="AM249" i="7" s="1"/>
  <c r="AP249" i="7" s="1"/>
  <c r="AT249" i="7"/>
  <c r="AU249" i="7" s="1"/>
  <c r="AV249" i="7" s="1"/>
  <c r="AW249" i="7" s="1"/>
  <c r="V250" i="7"/>
  <c r="W250" i="7" s="1"/>
  <c r="X250" i="7" s="1"/>
  <c r="AD250" i="7"/>
  <c r="AE250" i="7" s="1"/>
  <c r="AH250" i="7" s="1"/>
  <c r="AL250" i="7"/>
  <c r="AM250" i="7" s="1"/>
  <c r="AT250" i="7"/>
  <c r="AU250" i="7" s="1"/>
  <c r="AV250" i="7" s="1"/>
  <c r="AW250" i="7" s="1"/>
  <c r="V251" i="7"/>
  <c r="W251" i="7" s="1"/>
  <c r="AD251" i="7"/>
  <c r="AE251" i="7" s="1"/>
  <c r="AL251" i="7"/>
  <c r="AM251" i="7" s="1"/>
  <c r="AT251" i="7"/>
  <c r="AU251" i="7" s="1"/>
  <c r="AV251" i="7" s="1"/>
  <c r="AW251" i="7" s="1"/>
  <c r="V252" i="7"/>
  <c r="W252" i="7" s="1"/>
  <c r="AD252" i="7"/>
  <c r="AE252" i="7" s="1"/>
  <c r="AH252" i="7" s="1"/>
  <c r="AL252" i="7"/>
  <c r="AM252" i="7" s="1"/>
  <c r="AT252" i="7"/>
  <c r="AU252" i="7" s="1"/>
  <c r="AV252" i="7" s="1"/>
  <c r="AW252" i="7" s="1"/>
  <c r="V253" i="7"/>
  <c r="W253" i="7" s="1"/>
  <c r="AD253" i="7"/>
  <c r="AE253" i="7" s="1"/>
  <c r="AL253" i="7"/>
  <c r="AM253" i="7" s="1"/>
  <c r="AT253" i="7"/>
  <c r="AU253" i="7" s="1"/>
  <c r="AV253" i="7" s="1"/>
  <c r="AW253" i="7" s="1"/>
  <c r="V254" i="7"/>
  <c r="W254" i="7" s="1"/>
  <c r="Z254" i="7" s="1"/>
  <c r="AD254" i="7"/>
  <c r="AE254" i="7" s="1"/>
  <c r="AH254" i="7" s="1"/>
  <c r="AL254" i="7"/>
  <c r="AM254" i="7" s="1"/>
  <c r="AP254" i="7" s="1"/>
  <c r="AT254" i="7"/>
  <c r="AU254" i="7" s="1"/>
  <c r="AV254" i="7" s="1"/>
  <c r="AW254" i="7" s="1"/>
  <c r="V255" i="7"/>
  <c r="W255" i="7" s="1"/>
  <c r="Z255" i="7" s="1"/>
  <c r="AD255" i="7"/>
  <c r="AE255" i="7" s="1"/>
  <c r="AH255" i="7" s="1"/>
  <c r="AL255" i="7"/>
  <c r="AM255" i="7" s="1"/>
  <c r="AT255" i="7"/>
  <c r="AU255" i="7" s="1"/>
  <c r="AV255" i="7" s="1"/>
  <c r="AW255" i="7" s="1"/>
  <c r="V256" i="7"/>
  <c r="W256" i="7" s="1"/>
  <c r="Z256" i="7" s="1"/>
  <c r="AD256" i="7"/>
  <c r="AE256" i="7" s="1"/>
  <c r="AH256" i="7" s="1"/>
  <c r="AL256" i="7"/>
  <c r="AM256" i="7" s="1"/>
  <c r="AT256" i="7"/>
  <c r="AU256" i="7" s="1"/>
  <c r="AV256" i="7" s="1"/>
  <c r="AW256" i="7" s="1"/>
  <c r="V257" i="7"/>
  <c r="W257" i="7" s="1"/>
  <c r="Z257" i="7" s="1"/>
  <c r="AD257" i="7"/>
  <c r="AE257" i="7" s="1"/>
  <c r="AH257" i="7" s="1"/>
  <c r="AL257" i="7"/>
  <c r="AM257" i="7" s="1"/>
  <c r="AP257" i="7" s="1"/>
  <c r="AT257" i="7"/>
  <c r="AU257" i="7" s="1"/>
  <c r="AV257" i="7" s="1"/>
  <c r="AW257" i="7" s="1"/>
  <c r="V258" i="7"/>
  <c r="W258" i="7" s="1"/>
  <c r="Z258" i="7" s="1"/>
  <c r="AD258" i="7"/>
  <c r="AE258" i="7" s="1"/>
  <c r="AL258" i="7"/>
  <c r="AM258" i="7" s="1"/>
  <c r="AT258" i="7"/>
  <c r="AU258" i="7" s="1"/>
  <c r="AV258" i="7" s="1"/>
  <c r="AW258" i="7" s="1"/>
  <c r="V259" i="7"/>
  <c r="W259" i="7" s="1"/>
  <c r="Z259" i="7" s="1"/>
  <c r="AD259" i="7"/>
  <c r="AE259" i="7" s="1"/>
  <c r="AH259" i="7" s="1"/>
  <c r="AL259" i="7"/>
  <c r="AM259" i="7" s="1"/>
  <c r="AT259" i="7"/>
  <c r="AU259" i="7" s="1"/>
  <c r="AV259" i="7" s="1"/>
  <c r="AW259" i="7" s="1"/>
  <c r="V260" i="7"/>
  <c r="W260" i="7" s="1"/>
  <c r="AD260" i="7"/>
  <c r="AE260" i="7" s="1"/>
  <c r="AL260" i="7"/>
  <c r="AM260" i="7" s="1"/>
  <c r="AP260" i="7" s="1"/>
  <c r="AT260" i="7"/>
  <c r="AU260" i="7" s="1"/>
  <c r="AV260" i="7" s="1"/>
  <c r="AW260" i="7" s="1"/>
  <c r="V261" i="7"/>
  <c r="W261" i="7" s="1"/>
  <c r="Z261" i="7" s="1"/>
  <c r="AD261" i="7"/>
  <c r="AE261" i="7" s="1"/>
  <c r="AL261" i="7"/>
  <c r="AM261" i="7" s="1"/>
  <c r="AT261" i="7"/>
  <c r="AU261" i="7" s="1"/>
  <c r="AV261" i="7" s="1"/>
  <c r="AW261" i="7" s="1"/>
  <c r="V262" i="7"/>
  <c r="W262" i="7" s="1"/>
  <c r="Z262" i="7" s="1"/>
  <c r="AD262" i="7"/>
  <c r="AE262" i="7" s="1"/>
  <c r="AH262" i="7" s="1"/>
  <c r="AL262" i="7"/>
  <c r="AM262" i="7" s="1"/>
  <c r="AT262" i="7"/>
  <c r="AU262" i="7" s="1"/>
  <c r="AV262" i="7" s="1"/>
  <c r="AW262" i="7" s="1"/>
  <c r="V263" i="7"/>
  <c r="W263" i="7" s="1"/>
  <c r="AD263" i="7"/>
  <c r="AE263" i="7" s="1"/>
  <c r="AL263" i="7"/>
  <c r="AM263" i="7" s="1"/>
  <c r="AT263" i="7"/>
  <c r="AU263" i="7" s="1"/>
  <c r="AV263" i="7" s="1"/>
  <c r="AW263" i="7" s="1"/>
  <c r="V264" i="7"/>
  <c r="W264" i="7" s="1"/>
  <c r="Z264" i="7" s="1"/>
  <c r="AD264" i="7"/>
  <c r="AE264" i="7" s="1"/>
  <c r="AL264" i="7"/>
  <c r="AM264" i="7" s="1"/>
  <c r="AT264" i="7"/>
  <c r="AU264" i="7" s="1"/>
  <c r="AV264" i="7" s="1"/>
  <c r="AW264" i="7" s="1"/>
  <c r="V265" i="7"/>
  <c r="W265" i="7" s="1"/>
  <c r="Z265" i="7" s="1"/>
  <c r="AD265" i="7"/>
  <c r="AE265" i="7" s="1"/>
  <c r="AH265" i="7" s="1"/>
  <c r="AL265" i="7"/>
  <c r="AM265" i="7" s="1"/>
  <c r="AT265" i="7"/>
  <c r="AU265" i="7" s="1"/>
  <c r="AV265" i="7" s="1"/>
  <c r="AW265" i="7" s="1"/>
  <c r="V266" i="7"/>
  <c r="W266" i="7" s="1"/>
  <c r="Z266" i="7" s="1"/>
  <c r="AD266" i="7"/>
  <c r="AE266" i="7" s="1"/>
  <c r="AL266" i="7"/>
  <c r="AM266" i="7" s="1"/>
  <c r="AT266" i="7"/>
  <c r="AU266" i="7" s="1"/>
  <c r="AV266" i="7" s="1"/>
  <c r="AW266" i="7" s="1"/>
  <c r="V267" i="7"/>
  <c r="W267" i="7" s="1"/>
  <c r="Z267" i="7" s="1"/>
  <c r="AD267" i="7"/>
  <c r="AE267" i="7" s="1"/>
  <c r="AL267" i="7"/>
  <c r="AM267" i="7" s="1"/>
  <c r="AT267" i="7"/>
  <c r="AU267" i="7" s="1"/>
  <c r="AV267" i="7" s="1"/>
  <c r="AW267" i="7" s="1"/>
  <c r="V268" i="7"/>
  <c r="W268" i="7" s="1"/>
  <c r="Z268" i="7" s="1"/>
  <c r="AD268" i="7"/>
  <c r="AE268" i="7" s="1"/>
  <c r="AH268" i="7" s="1"/>
  <c r="AL268" i="7"/>
  <c r="AM268" i="7" s="1"/>
  <c r="AT268" i="7"/>
  <c r="AU268" i="7" s="1"/>
  <c r="AV268" i="7" s="1"/>
  <c r="AW268" i="7" s="1"/>
  <c r="V269" i="7"/>
  <c r="W269" i="7" s="1"/>
  <c r="Z269" i="7" s="1"/>
  <c r="AD269" i="7"/>
  <c r="AE269" i="7" s="1"/>
  <c r="AH269" i="7" s="1"/>
  <c r="AL269" i="7"/>
  <c r="AM269" i="7" s="1"/>
  <c r="AT269" i="7"/>
  <c r="AU269" i="7" s="1"/>
  <c r="AV269" i="7" s="1"/>
  <c r="AW269" i="7" s="1"/>
  <c r="V270" i="7"/>
  <c r="W270" i="7" s="1"/>
  <c r="Z270" i="7" s="1"/>
  <c r="AD270" i="7"/>
  <c r="AE270" i="7" s="1"/>
  <c r="AH270" i="7" s="1"/>
  <c r="AL270" i="7"/>
  <c r="AM270" i="7" s="1"/>
  <c r="AP270" i="7" s="1"/>
  <c r="AT270" i="7"/>
  <c r="AU270" i="7" s="1"/>
  <c r="AV270" i="7" s="1"/>
  <c r="AW270" i="7" s="1"/>
  <c r="V271" i="7"/>
  <c r="W271" i="7" s="1"/>
  <c r="Z271" i="7" s="1"/>
  <c r="AD271" i="7"/>
  <c r="AE271" i="7" s="1"/>
  <c r="AL271" i="7"/>
  <c r="AM271" i="7" s="1"/>
  <c r="AT271" i="7"/>
  <c r="AU271" i="7" s="1"/>
  <c r="AV271" i="7" s="1"/>
  <c r="AW271" i="7" s="1"/>
  <c r="V272" i="7"/>
  <c r="W272" i="7" s="1"/>
  <c r="Z272" i="7" s="1"/>
  <c r="AD272" i="7"/>
  <c r="AE272" i="7" s="1"/>
  <c r="AL272" i="7"/>
  <c r="AM272" i="7" s="1"/>
  <c r="AT272" i="7"/>
  <c r="AU272" i="7" s="1"/>
  <c r="AV272" i="7" s="1"/>
  <c r="AW272" i="7" s="1"/>
  <c r="V273" i="7"/>
  <c r="W273" i="7" s="1"/>
  <c r="Z273" i="7" s="1"/>
  <c r="AD273" i="7"/>
  <c r="AE273" i="7" s="1"/>
  <c r="AL273" i="7"/>
  <c r="AM273" i="7" s="1"/>
  <c r="AT273" i="7"/>
  <c r="AU273" i="7" s="1"/>
  <c r="AV273" i="7" s="1"/>
  <c r="AW273" i="7" s="1"/>
  <c r="V274" i="7"/>
  <c r="W274" i="7" s="1"/>
  <c r="Z274" i="7" s="1"/>
  <c r="AD274" i="7"/>
  <c r="AE274" i="7" s="1"/>
  <c r="AH274" i="7" s="1"/>
  <c r="AL274" i="7"/>
  <c r="AM274" i="7" s="1"/>
  <c r="AT274" i="7"/>
  <c r="AU274" i="7" s="1"/>
  <c r="AV274" i="7" s="1"/>
  <c r="AW274" i="7" s="1"/>
  <c r="V275" i="7"/>
  <c r="W275" i="7" s="1"/>
  <c r="Z275" i="7" s="1"/>
  <c r="AD275" i="7"/>
  <c r="AE275" i="7" s="1"/>
  <c r="AL275" i="7"/>
  <c r="AM275" i="7" s="1"/>
  <c r="AP275" i="7" s="1"/>
  <c r="AT275" i="7"/>
  <c r="AU275" i="7" s="1"/>
  <c r="AV275" i="7" s="1"/>
  <c r="AW275" i="7" s="1"/>
  <c r="V276" i="7"/>
  <c r="W276" i="7" s="1"/>
  <c r="Z276" i="7" s="1"/>
  <c r="AD276" i="7"/>
  <c r="AE276" i="7" s="1"/>
  <c r="AL276" i="7"/>
  <c r="AM276" i="7" s="1"/>
  <c r="AT276" i="7"/>
  <c r="AU276" i="7" s="1"/>
  <c r="AV276" i="7" s="1"/>
  <c r="AW276" i="7" s="1"/>
  <c r="V277" i="7"/>
  <c r="W277" i="7" s="1"/>
  <c r="X277" i="7" s="1"/>
  <c r="AD277" i="7"/>
  <c r="AE277" i="7" s="1"/>
  <c r="AH277" i="7" s="1"/>
  <c r="AL277" i="7"/>
  <c r="AM277" i="7" s="1"/>
  <c r="AT277" i="7"/>
  <c r="AU277" i="7" s="1"/>
  <c r="AV277" i="7" s="1"/>
  <c r="AW277" i="7" s="1"/>
  <c r="V278" i="7"/>
  <c r="W278" i="7" s="1"/>
  <c r="Z278" i="7" s="1"/>
  <c r="AD278" i="7"/>
  <c r="AE278" i="7" s="1"/>
  <c r="AL278" i="7"/>
  <c r="AM278" i="7" s="1"/>
  <c r="AP278" i="7" s="1"/>
  <c r="AT278" i="7"/>
  <c r="AU278" i="7" s="1"/>
  <c r="AV278" i="7" s="1"/>
  <c r="AW278" i="7" s="1"/>
  <c r="V279" i="7"/>
  <c r="W279" i="7" s="1"/>
  <c r="Z279" i="7" s="1"/>
  <c r="AD279" i="7"/>
  <c r="AE279" i="7" s="1"/>
  <c r="AL279" i="7"/>
  <c r="AM279" i="7" s="1"/>
  <c r="AT279" i="7"/>
  <c r="AU279" i="7" s="1"/>
  <c r="AV279" i="7" s="1"/>
  <c r="AW279" i="7" s="1"/>
  <c r="V280" i="7"/>
  <c r="W280" i="7" s="1"/>
  <c r="AD280" i="7"/>
  <c r="AE280" i="7" s="1"/>
  <c r="AH280" i="7" s="1"/>
  <c r="AL280" i="7"/>
  <c r="AM280" i="7" s="1"/>
  <c r="AT280" i="7"/>
  <c r="AU280" i="7" s="1"/>
  <c r="AV280" i="7" s="1"/>
  <c r="AW280" i="7" s="1"/>
  <c r="V281" i="7"/>
  <c r="W281" i="7" s="1"/>
  <c r="Z281" i="7" s="1"/>
  <c r="AD281" i="7"/>
  <c r="AE281" i="7" s="1"/>
  <c r="AL281" i="7"/>
  <c r="AM281" i="7" s="1"/>
  <c r="AT281" i="7"/>
  <c r="AU281" i="7" s="1"/>
  <c r="AV281" i="7" s="1"/>
  <c r="AW281" i="7" s="1"/>
  <c r="V282" i="7"/>
  <c r="W282" i="7" s="1"/>
  <c r="X282" i="7" s="1"/>
  <c r="AD282" i="7"/>
  <c r="AE282" i="7" s="1"/>
  <c r="AH282" i="7" s="1"/>
  <c r="AL282" i="7"/>
  <c r="AM282" i="7" s="1"/>
  <c r="AP282" i="7" s="1"/>
  <c r="AT282" i="7"/>
  <c r="AU282" i="7" s="1"/>
  <c r="AV282" i="7" s="1"/>
  <c r="AW282" i="7" s="1"/>
  <c r="V283" i="7"/>
  <c r="W283" i="7" s="1"/>
  <c r="Z283" i="7" s="1"/>
  <c r="AD283" i="7"/>
  <c r="AE283" i="7" s="1"/>
  <c r="AH283" i="7" s="1"/>
  <c r="AL283" i="7"/>
  <c r="AM283" i="7" s="1"/>
  <c r="AT283" i="7"/>
  <c r="AU283" i="7" s="1"/>
  <c r="AV283" i="7" s="1"/>
  <c r="AW283" i="7" s="1"/>
  <c r="V284" i="7"/>
  <c r="W284" i="7" s="1"/>
  <c r="Z284" i="7" s="1"/>
  <c r="AD284" i="7"/>
  <c r="AE284" i="7" s="1"/>
  <c r="AH284" i="7" s="1"/>
  <c r="AL284" i="7"/>
  <c r="AM284" i="7" s="1"/>
  <c r="AT284" i="7"/>
  <c r="AU284" i="7" s="1"/>
  <c r="AV284" i="7" s="1"/>
  <c r="AW284" i="7" s="1"/>
  <c r="V285" i="7"/>
  <c r="W285" i="7" s="1"/>
  <c r="Z285" i="7" s="1"/>
  <c r="AD285" i="7"/>
  <c r="AE285" i="7" s="1"/>
  <c r="AH285" i="7" s="1"/>
  <c r="AL285" i="7"/>
  <c r="AM285" i="7" s="1"/>
  <c r="AT285" i="7"/>
  <c r="AU285" i="7" s="1"/>
  <c r="AV285" i="7" s="1"/>
  <c r="AW285" i="7" s="1"/>
  <c r="V286" i="7"/>
  <c r="W286" i="7" s="1"/>
  <c r="Z286" i="7" s="1"/>
  <c r="AD286" i="7"/>
  <c r="AE286" i="7" s="1"/>
  <c r="AL286" i="7"/>
  <c r="AM286" i="7" s="1"/>
  <c r="AT286" i="7"/>
  <c r="AU286" i="7" s="1"/>
  <c r="AV286" i="7" s="1"/>
  <c r="AW286" i="7" s="1"/>
  <c r="V287" i="7"/>
  <c r="W287" i="7" s="1"/>
  <c r="Z287" i="7" s="1"/>
  <c r="AD287" i="7"/>
  <c r="AE287" i="7" s="1"/>
  <c r="AH287" i="7" s="1"/>
  <c r="AL287" i="7"/>
  <c r="AM287" i="7" s="1"/>
  <c r="AP287" i="7" s="1"/>
  <c r="AT287" i="7"/>
  <c r="AU287" i="7" s="1"/>
  <c r="AV287" i="7" s="1"/>
  <c r="AW287" i="7" s="1"/>
  <c r="V288" i="7"/>
  <c r="W288" i="7" s="1"/>
  <c r="AD288" i="7"/>
  <c r="AE288" i="7" s="1"/>
  <c r="AH288" i="7" s="1"/>
  <c r="AL288" i="7"/>
  <c r="AM288" i="7" s="1"/>
  <c r="AT288" i="7"/>
  <c r="AU288" i="7" s="1"/>
  <c r="AV288" i="7" s="1"/>
  <c r="AW288" i="7" s="1"/>
  <c r="V289" i="7"/>
  <c r="W289" i="7" s="1"/>
  <c r="Z289" i="7" s="1"/>
  <c r="AD289" i="7"/>
  <c r="AE289" i="7" s="1"/>
  <c r="AL289" i="7"/>
  <c r="AM289" i="7" s="1"/>
  <c r="AT289" i="7"/>
  <c r="AU289" i="7" s="1"/>
  <c r="AV289" i="7" s="1"/>
  <c r="AW289" i="7" s="1"/>
  <c r="V290" i="7"/>
  <c r="W290" i="7" s="1"/>
  <c r="Z290" i="7" s="1"/>
  <c r="AD290" i="7"/>
  <c r="AE290" i="7" s="1"/>
  <c r="AH290" i="7" s="1"/>
  <c r="AL290" i="7"/>
  <c r="AM290" i="7" s="1"/>
  <c r="AT290" i="7"/>
  <c r="AU290" i="7" s="1"/>
  <c r="AV290" i="7" s="1"/>
  <c r="AW290" i="7" s="1"/>
  <c r="V291" i="7"/>
  <c r="W291" i="7" s="1"/>
  <c r="Z291" i="7" s="1"/>
  <c r="AD291" i="7"/>
  <c r="AE291" i="7" s="1"/>
  <c r="AL291" i="7"/>
  <c r="AM291" i="7" s="1"/>
  <c r="AT291" i="7"/>
  <c r="AU291" i="7" s="1"/>
  <c r="AV291" i="7" s="1"/>
  <c r="AW291" i="7" s="1"/>
  <c r="V292" i="7"/>
  <c r="W292" i="7" s="1"/>
  <c r="Z292" i="7" s="1"/>
  <c r="AD292" i="7"/>
  <c r="AE292" i="7" s="1"/>
  <c r="AH292" i="7" s="1"/>
  <c r="AL292" i="7"/>
  <c r="AM292" i="7" s="1"/>
  <c r="AT292" i="7"/>
  <c r="AU292" i="7" s="1"/>
  <c r="AV292" i="7" s="1"/>
  <c r="AW292" i="7" s="1"/>
  <c r="V293" i="7"/>
  <c r="W293" i="7" s="1"/>
  <c r="X293" i="7" s="1"/>
  <c r="AD293" i="7"/>
  <c r="AE293" i="7" s="1"/>
  <c r="AH293" i="7" s="1"/>
  <c r="AL293" i="7"/>
  <c r="AM293" i="7" s="1"/>
  <c r="AT293" i="7"/>
  <c r="AU293" i="7" s="1"/>
  <c r="AV293" i="7" s="1"/>
  <c r="AW293" i="7" s="1"/>
  <c r="V294" i="7"/>
  <c r="W294" i="7" s="1"/>
  <c r="Z294" i="7" s="1"/>
  <c r="AD294" i="7"/>
  <c r="AE294" i="7" s="1"/>
  <c r="AL294" i="7"/>
  <c r="AM294" i="7" s="1"/>
  <c r="AT294" i="7"/>
  <c r="AU294" i="7" s="1"/>
  <c r="AV294" i="7" s="1"/>
  <c r="AW294" i="7" s="1"/>
  <c r="V295" i="7"/>
  <c r="W295" i="7" s="1"/>
  <c r="Z295" i="7" s="1"/>
  <c r="AD295" i="7"/>
  <c r="AE295" i="7" s="1"/>
  <c r="AH295" i="7" s="1"/>
  <c r="AL295" i="7"/>
  <c r="AM295" i="7" s="1"/>
  <c r="AT295" i="7"/>
  <c r="AU295" i="7" s="1"/>
  <c r="AV295" i="7" s="1"/>
  <c r="AW295" i="7" s="1"/>
  <c r="V296" i="7"/>
  <c r="W296" i="7" s="1"/>
  <c r="AD296" i="7"/>
  <c r="AE296" i="7" s="1"/>
  <c r="AH296" i="7" s="1"/>
  <c r="AL296" i="7"/>
  <c r="AM296" i="7" s="1"/>
  <c r="AT296" i="7"/>
  <c r="AU296" i="7" s="1"/>
  <c r="AV296" i="7" s="1"/>
  <c r="AW296" i="7" s="1"/>
  <c r="V297" i="7"/>
  <c r="W297" i="7" s="1"/>
  <c r="Z297" i="7" s="1"/>
  <c r="AD297" i="7"/>
  <c r="AE297" i="7" s="1"/>
  <c r="AH297" i="7" s="1"/>
  <c r="AL297" i="7"/>
  <c r="AM297" i="7" s="1"/>
  <c r="AP297" i="7" s="1"/>
  <c r="AT297" i="7"/>
  <c r="AU297" i="7" s="1"/>
  <c r="AV297" i="7" s="1"/>
  <c r="AW297" i="7" s="1"/>
  <c r="V298" i="7"/>
  <c r="W298" i="7" s="1"/>
  <c r="Z298" i="7" s="1"/>
  <c r="AD298" i="7"/>
  <c r="AE298" i="7" s="1"/>
  <c r="AL298" i="7"/>
  <c r="AM298" i="7" s="1"/>
  <c r="AT298" i="7"/>
  <c r="AU298" i="7" s="1"/>
  <c r="AV298" i="7" s="1"/>
  <c r="AW298" i="7" s="1"/>
  <c r="V299" i="7"/>
  <c r="W299" i="7" s="1"/>
  <c r="Z299" i="7" s="1"/>
  <c r="AD299" i="7"/>
  <c r="AE299" i="7" s="1"/>
  <c r="AL299" i="7"/>
  <c r="AM299" i="7" s="1"/>
  <c r="AT299" i="7"/>
  <c r="AU299" i="7" s="1"/>
  <c r="AV299" i="7" s="1"/>
  <c r="AW299" i="7" s="1"/>
  <c r="V300" i="7"/>
  <c r="W300" i="7" s="1"/>
  <c r="Z300" i="7" s="1"/>
  <c r="AD300" i="7"/>
  <c r="AE300" i="7" s="1"/>
  <c r="AL300" i="7"/>
  <c r="AM300" i="7" s="1"/>
  <c r="AT300" i="7"/>
  <c r="AU300" i="7" s="1"/>
  <c r="AV300" i="7" s="1"/>
  <c r="AW300" i="7" s="1"/>
  <c r="V301" i="7"/>
  <c r="W301" i="7" s="1"/>
  <c r="Z301" i="7" s="1"/>
  <c r="AD301" i="7"/>
  <c r="AE301" i="7" s="1"/>
  <c r="AL301" i="7"/>
  <c r="AM301" i="7" s="1"/>
  <c r="AT301" i="7"/>
  <c r="AU301" i="7" s="1"/>
  <c r="AV301" i="7" s="1"/>
  <c r="AW301" i="7" s="1"/>
  <c r="V302" i="7"/>
  <c r="W302" i="7" s="1"/>
  <c r="AD302" i="7"/>
  <c r="AE302" i="7" s="1"/>
  <c r="AH302" i="7" s="1"/>
  <c r="AL302" i="7"/>
  <c r="AM302" i="7" s="1"/>
  <c r="AP302" i="7" s="1"/>
  <c r="AT302" i="7"/>
  <c r="AU302" i="7" s="1"/>
  <c r="AV302" i="7" s="1"/>
  <c r="AW302" i="7" s="1"/>
  <c r="V303" i="7"/>
  <c r="W303" i="7" s="1"/>
  <c r="Z303" i="7" s="1"/>
  <c r="AD303" i="7"/>
  <c r="AE303" i="7" s="1"/>
  <c r="AL303" i="7"/>
  <c r="AM303" i="7" s="1"/>
  <c r="AT303" i="7"/>
  <c r="AU303" i="7" s="1"/>
  <c r="AV303" i="7" s="1"/>
  <c r="AW303" i="7" s="1"/>
  <c r="V304" i="7"/>
  <c r="W304" i="7" s="1"/>
  <c r="Z304" i="7" s="1"/>
  <c r="AD304" i="7"/>
  <c r="AE304" i="7" s="1"/>
  <c r="AH304" i="7" s="1"/>
  <c r="AL304" i="7"/>
  <c r="AM304" i="7" s="1"/>
  <c r="AT304" i="7"/>
  <c r="AU304" i="7" s="1"/>
  <c r="AV304" i="7" s="1"/>
  <c r="AW304" i="7" s="1"/>
  <c r="V305" i="7"/>
  <c r="W305" i="7" s="1"/>
  <c r="Z305" i="7" s="1"/>
  <c r="AD305" i="7"/>
  <c r="AE305" i="7" s="1"/>
  <c r="AL305" i="7"/>
  <c r="AM305" i="7" s="1"/>
  <c r="AP305" i="7" s="1"/>
  <c r="AT305" i="7"/>
  <c r="AU305" i="7" s="1"/>
  <c r="AV305" i="7" s="1"/>
  <c r="AW305" i="7" s="1"/>
  <c r="V306" i="7"/>
  <c r="W306" i="7" s="1"/>
  <c r="Z306" i="7" s="1"/>
  <c r="AD306" i="7"/>
  <c r="AE306" i="7" s="1"/>
  <c r="AL306" i="7"/>
  <c r="AM306" i="7" s="1"/>
  <c r="AP306" i="7" s="1"/>
  <c r="AT306" i="7"/>
  <c r="AU306" i="7" s="1"/>
  <c r="AV306" i="7" s="1"/>
  <c r="AW306" i="7" s="1"/>
  <c r="V307" i="7"/>
  <c r="W307" i="7" s="1"/>
  <c r="Z307" i="7" s="1"/>
  <c r="AD307" i="7"/>
  <c r="AE307" i="7" s="1"/>
  <c r="AH307" i="7" s="1"/>
  <c r="AL307" i="7"/>
  <c r="AM307" i="7" s="1"/>
  <c r="AT307" i="7"/>
  <c r="AU307" i="7" s="1"/>
  <c r="AV307" i="7" s="1"/>
  <c r="AW307" i="7" s="1"/>
  <c r="V308" i="7"/>
  <c r="W308" i="7" s="1"/>
  <c r="AD308" i="7"/>
  <c r="AE308" i="7" s="1"/>
  <c r="AL308" i="7"/>
  <c r="AM308" i="7" s="1"/>
  <c r="AP308" i="7" s="1"/>
  <c r="AT308" i="7"/>
  <c r="AU308" i="7" s="1"/>
  <c r="AV308" i="7" s="1"/>
  <c r="AW308" i="7" s="1"/>
  <c r="V309" i="7"/>
  <c r="W309" i="7" s="1"/>
  <c r="Z309" i="7" s="1"/>
  <c r="AD309" i="7"/>
  <c r="AE309" i="7" s="1"/>
  <c r="AF309" i="7" s="1"/>
  <c r="AL309" i="7"/>
  <c r="AM309" i="7" s="1"/>
  <c r="AT309" i="7"/>
  <c r="AU309" i="7" s="1"/>
  <c r="AV309" i="7" s="1"/>
  <c r="AW309" i="7" s="1"/>
  <c r="V310" i="7"/>
  <c r="W310" i="7" s="1"/>
  <c r="Z310" i="7" s="1"/>
  <c r="AD310" i="7"/>
  <c r="AE310" i="7" s="1"/>
  <c r="AH310" i="7" s="1"/>
  <c r="AL310" i="7"/>
  <c r="AM310" i="7" s="1"/>
  <c r="AP310" i="7" s="1"/>
  <c r="AT310" i="7"/>
  <c r="AU310" i="7" s="1"/>
  <c r="AV310" i="7" s="1"/>
  <c r="AW310" i="7" s="1"/>
  <c r="V311" i="7"/>
  <c r="W311" i="7" s="1"/>
  <c r="Z311" i="7" s="1"/>
  <c r="AD311" i="7"/>
  <c r="AE311" i="7" s="1"/>
  <c r="AH311" i="7" s="1"/>
  <c r="AL311" i="7"/>
  <c r="AM311" i="7" s="1"/>
  <c r="AT311" i="7"/>
  <c r="AU311" i="7" s="1"/>
  <c r="AV311" i="7" s="1"/>
  <c r="AW311" i="7" s="1"/>
  <c r="V312" i="7"/>
  <c r="W312" i="7" s="1"/>
  <c r="Z312" i="7" s="1"/>
  <c r="AD312" i="7"/>
  <c r="AE312" i="7" s="1"/>
  <c r="AH312" i="7" s="1"/>
  <c r="AL312" i="7"/>
  <c r="AM312" i="7" s="1"/>
  <c r="AT312" i="7"/>
  <c r="AU312" i="7" s="1"/>
  <c r="AV312" i="7" s="1"/>
  <c r="AW312" i="7" s="1"/>
  <c r="V313" i="7"/>
  <c r="W313" i="7" s="1"/>
  <c r="Z313" i="7" s="1"/>
  <c r="AD313" i="7"/>
  <c r="AE313" i="7" s="1"/>
  <c r="AL313" i="7"/>
  <c r="AM313" i="7" s="1"/>
  <c r="AT313" i="7"/>
  <c r="AU313" i="7" s="1"/>
  <c r="AV313" i="7" s="1"/>
  <c r="AW313" i="7" s="1"/>
  <c r="V314" i="7"/>
  <c r="W314" i="7" s="1"/>
  <c r="Z314" i="7" s="1"/>
  <c r="AD314" i="7"/>
  <c r="AE314" i="7" s="1"/>
  <c r="AH314" i="7" s="1"/>
  <c r="AL314" i="7"/>
  <c r="AM314" i="7" s="1"/>
  <c r="AT314" i="7"/>
  <c r="AU314" i="7" s="1"/>
  <c r="AV314" i="7" s="1"/>
  <c r="AW314" i="7" s="1"/>
  <c r="V315" i="7"/>
  <c r="W315" i="7" s="1"/>
  <c r="Z315" i="7" s="1"/>
  <c r="AD315" i="7"/>
  <c r="AE315" i="7" s="1"/>
  <c r="AL315" i="7"/>
  <c r="AM315" i="7" s="1"/>
  <c r="AT315" i="7"/>
  <c r="AU315" i="7" s="1"/>
  <c r="AV315" i="7" s="1"/>
  <c r="AW315" i="7" s="1"/>
  <c r="V316" i="7"/>
  <c r="W316" i="7" s="1"/>
  <c r="AD316" i="7"/>
  <c r="AE316" i="7" s="1"/>
  <c r="AL316" i="7"/>
  <c r="AM316" i="7" s="1"/>
  <c r="AP316" i="7" s="1"/>
  <c r="AT316" i="7"/>
  <c r="AU316" i="7" s="1"/>
  <c r="AV316" i="7" s="1"/>
  <c r="AW316" i="7" s="1"/>
  <c r="V317" i="7"/>
  <c r="W317" i="7" s="1"/>
  <c r="Z317" i="7" s="1"/>
  <c r="AD317" i="7"/>
  <c r="AE317" i="7" s="1"/>
  <c r="AH317" i="7" s="1"/>
  <c r="AL317" i="7"/>
  <c r="AM317" i="7" s="1"/>
  <c r="AT317" i="7"/>
  <c r="AU317" i="7" s="1"/>
  <c r="AV317" i="7" s="1"/>
  <c r="AW317" i="7" s="1"/>
  <c r="V318" i="7"/>
  <c r="W318" i="7" s="1"/>
  <c r="X318" i="7" s="1"/>
  <c r="AD318" i="7"/>
  <c r="AE318" i="7" s="1"/>
  <c r="AH318" i="7" s="1"/>
  <c r="AL318" i="7"/>
  <c r="AM318" i="7" s="1"/>
  <c r="AT318" i="7"/>
  <c r="AU318" i="7" s="1"/>
  <c r="AV318" i="7" s="1"/>
  <c r="AW318" i="7" s="1"/>
  <c r="V319" i="7"/>
  <c r="W319" i="7" s="1"/>
  <c r="Z319" i="7" s="1"/>
  <c r="AD319" i="7"/>
  <c r="AE319" i="7" s="1"/>
  <c r="AL319" i="7"/>
  <c r="AM319" i="7" s="1"/>
  <c r="AT319" i="7"/>
  <c r="AU319" i="7" s="1"/>
  <c r="AV319" i="7" s="1"/>
  <c r="AW319" i="7" s="1"/>
  <c r="V320" i="7"/>
  <c r="W320" i="7" s="1"/>
  <c r="Z320" i="7" s="1"/>
  <c r="AD320" i="7"/>
  <c r="AE320" i="7" s="1"/>
  <c r="AL320" i="7"/>
  <c r="AM320" i="7" s="1"/>
  <c r="AT320" i="7"/>
  <c r="AU320" i="7" s="1"/>
  <c r="AV320" i="7" s="1"/>
  <c r="AW320" i="7" s="1"/>
  <c r="V321" i="7"/>
  <c r="W321" i="7" s="1"/>
  <c r="Z321" i="7" s="1"/>
  <c r="AD321" i="7"/>
  <c r="AE321" i="7" s="1"/>
  <c r="AL321" i="7"/>
  <c r="AM321" i="7" s="1"/>
  <c r="AT321" i="7"/>
  <c r="AU321" i="7" s="1"/>
  <c r="AV321" i="7" s="1"/>
  <c r="AW321" i="7" s="1"/>
  <c r="V322" i="7"/>
  <c r="W322" i="7" s="1"/>
  <c r="Z322" i="7" s="1"/>
  <c r="AD322" i="7"/>
  <c r="AE322" i="7" s="1"/>
  <c r="AH322" i="7" s="1"/>
  <c r="AL322" i="7"/>
  <c r="AM322" i="7" s="1"/>
  <c r="AP322" i="7" s="1"/>
  <c r="AT322" i="7"/>
  <c r="AU322" i="7" s="1"/>
  <c r="AV322" i="7" s="1"/>
  <c r="AW322" i="7" s="1"/>
  <c r="V323" i="7"/>
  <c r="W323" i="7" s="1"/>
  <c r="Z323" i="7" s="1"/>
  <c r="AD323" i="7"/>
  <c r="AE323" i="7" s="1"/>
  <c r="AH323" i="7" s="1"/>
  <c r="AL323" i="7"/>
  <c r="AM323" i="7" s="1"/>
  <c r="AT323" i="7"/>
  <c r="AU323" i="7" s="1"/>
  <c r="AV323" i="7" s="1"/>
  <c r="AW323" i="7" s="1"/>
  <c r="V324" i="7"/>
  <c r="W324" i="7" s="1"/>
  <c r="Z324" i="7" s="1"/>
  <c r="AD324" i="7"/>
  <c r="AE324" i="7" s="1"/>
  <c r="AL324" i="7"/>
  <c r="AM324" i="7" s="1"/>
  <c r="AT324" i="7"/>
  <c r="AU324" i="7" s="1"/>
  <c r="AV324" i="7" s="1"/>
  <c r="AW324" i="7" s="1"/>
  <c r="V325" i="7"/>
  <c r="W325" i="7" s="1"/>
  <c r="Z325" i="7" s="1"/>
  <c r="AD325" i="7"/>
  <c r="AE325" i="7" s="1"/>
  <c r="AH325" i="7" s="1"/>
  <c r="AL325" i="7"/>
  <c r="AM325" i="7" s="1"/>
  <c r="AT325" i="7"/>
  <c r="AU325" i="7" s="1"/>
  <c r="AV325" i="7" s="1"/>
  <c r="AW325" i="7" s="1"/>
  <c r="V326" i="7"/>
  <c r="W326" i="7" s="1"/>
  <c r="Z326" i="7" s="1"/>
  <c r="AD326" i="7"/>
  <c r="AE326" i="7" s="1"/>
  <c r="AH326" i="7" s="1"/>
  <c r="AL326" i="7"/>
  <c r="AM326" i="7" s="1"/>
  <c r="AT326" i="7"/>
  <c r="AU326" i="7" s="1"/>
  <c r="AV326" i="7" s="1"/>
  <c r="AW326" i="7" s="1"/>
  <c r="V327" i="7"/>
  <c r="W327" i="7" s="1"/>
  <c r="Z327" i="7" s="1"/>
  <c r="AD327" i="7"/>
  <c r="AE327" i="7" s="1"/>
  <c r="AH327" i="7" s="1"/>
  <c r="AL327" i="7"/>
  <c r="AM327" i="7" s="1"/>
  <c r="AT327" i="7"/>
  <c r="AU327" i="7" s="1"/>
  <c r="AV327" i="7" s="1"/>
  <c r="AW327" i="7" s="1"/>
  <c r="V328" i="7"/>
  <c r="W328" i="7" s="1"/>
  <c r="AD328" i="7"/>
  <c r="AE328" i="7" s="1"/>
  <c r="AL328" i="7"/>
  <c r="AM328" i="7" s="1"/>
  <c r="AP328" i="7" s="1"/>
  <c r="AT328" i="7"/>
  <c r="AU328" i="7" s="1"/>
  <c r="AV328" i="7" s="1"/>
  <c r="AW328" i="7" s="1"/>
  <c r="V329" i="7"/>
  <c r="W329" i="7" s="1"/>
  <c r="Z329" i="7" s="1"/>
  <c r="AD329" i="7"/>
  <c r="AE329" i="7" s="1"/>
  <c r="AL329" i="7"/>
  <c r="AM329" i="7" s="1"/>
  <c r="AT329" i="7"/>
  <c r="AU329" i="7" s="1"/>
  <c r="AV329" i="7" s="1"/>
  <c r="AW329" i="7" s="1"/>
  <c r="V330" i="7"/>
  <c r="W330" i="7" s="1"/>
  <c r="Z330" i="7" s="1"/>
  <c r="AD330" i="7"/>
  <c r="AE330" i="7" s="1"/>
  <c r="AL330" i="7"/>
  <c r="AM330" i="7" s="1"/>
  <c r="AT330" i="7"/>
  <c r="AU330" i="7" s="1"/>
  <c r="AV330" i="7" s="1"/>
  <c r="AW330" i="7" s="1"/>
  <c r="V331" i="7"/>
  <c r="W331" i="7" s="1"/>
  <c r="Z331" i="7" s="1"/>
  <c r="AD331" i="7"/>
  <c r="AE331" i="7" s="1"/>
  <c r="AL331" i="7"/>
  <c r="AM331" i="7" s="1"/>
  <c r="AT331" i="7"/>
  <c r="AU331" i="7" s="1"/>
  <c r="AV331" i="7" s="1"/>
  <c r="AW331" i="7" s="1"/>
  <c r="V332" i="7"/>
  <c r="W332" i="7" s="1"/>
  <c r="Z332" i="7" s="1"/>
  <c r="AD332" i="7"/>
  <c r="AE332" i="7" s="1"/>
  <c r="AH332" i="7" s="1"/>
  <c r="AL332" i="7"/>
  <c r="AM332" i="7" s="1"/>
  <c r="AT332" i="7"/>
  <c r="AU332" i="7" s="1"/>
  <c r="AV332" i="7" s="1"/>
  <c r="AW332" i="7" s="1"/>
  <c r="V333" i="7"/>
  <c r="W333" i="7" s="1"/>
  <c r="Z333" i="7" s="1"/>
  <c r="AD333" i="7"/>
  <c r="AE333" i="7" s="1"/>
  <c r="AH333" i="7" s="1"/>
  <c r="AL333" i="7"/>
  <c r="AM333" i="7" s="1"/>
  <c r="AP333" i="7" s="1"/>
  <c r="AT333" i="7"/>
  <c r="AU333" i="7" s="1"/>
  <c r="AV333" i="7" s="1"/>
  <c r="AW333" i="7" s="1"/>
  <c r="V334" i="7"/>
  <c r="W334" i="7" s="1"/>
  <c r="Z334" i="7" s="1"/>
  <c r="AD334" i="7"/>
  <c r="AE334" i="7" s="1"/>
  <c r="AL334" i="7"/>
  <c r="AM334" i="7" s="1"/>
  <c r="AT334" i="7"/>
  <c r="AU334" i="7" s="1"/>
  <c r="AV334" i="7" s="1"/>
  <c r="AW334" i="7" s="1"/>
  <c r="V335" i="7"/>
  <c r="W335" i="7" s="1"/>
  <c r="Z335" i="7" s="1"/>
  <c r="AD335" i="7"/>
  <c r="AE335" i="7" s="1"/>
  <c r="AL335" i="7"/>
  <c r="AM335" i="7" s="1"/>
  <c r="AT335" i="7"/>
  <c r="AU335" i="7" s="1"/>
  <c r="AV335" i="7" s="1"/>
  <c r="AW335" i="7" s="1"/>
  <c r="V336" i="7"/>
  <c r="W336" i="7" s="1"/>
  <c r="AD336" i="7"/>
  <c r="AE336" i="7" s="1"/>
  <c r="AH336" i="7" s="1"/>
  <c r="AL336" i="7"/>
  <c r="AM336" i="7" s="1"/>
  <c r="AT336" i="7"/>
  <c r="AU336" i="7" s="1"/>
  <c r="AV336" i="7" s="1"/>
  <c r="AW336" i="7" s="1"/>
  <c r="V337" i="7"/>
  <c r="W337" i="7" s="1"/>
  <c r="Z337" i="7" s="1"/>
  <c r="AD337" i="7"/>
  <c r="AE337" i="7" s="1"/>
  <c r="AH337" i="7" s="1"/>
  <c r="AL337" i="7"/>
  <c r="AM337" i="7" s="1"/>
  <c r="AT337" i="7"/>
  <c r="AU337" i="7" s="1"/>
  <c r="AV337" i="7" s="1"/>
  <c r="AW337" i="7" s="1"/>
  <c r="V338" i="7"/>
  <c r="W338" i="7" s="1"/>
  <c r="Z338" i="7" s="1"/>
  <c r="AD338" i="7"/>
  <c r="AE338" i="7" s="1"/>
  <c r="AH338" i="7" s="1"/>
  <c r="AL338" i="7"/>
  <c r="AM338" i="7" s="1"/>
  <c r="AT338" i="7"/>
  <c r="AU338" i="7" s="1"/>
  <c r="AV338" i="7" s="1"/>
  <c r="AW338" i="7" s="1"/>
  <c r="V339" i="7"/>
  <c r="W339" i="7" s="1"/>
  <c r="Z339" i="7" s="1"/>
  <c r="AD339" i="7"/>
  <c r="AE339" i="7" s="1"/>
  <c r="AL339" i="7"/>
  <c r="AM339" i="7" s="1"/>
  <c r="AT339" i="7"/>
  <c r="AU339" i="7" s="1"/>
  <c r="AV339" i="7" s="1"/>
  <c r="AW339" i="7" s="1"/>
  <c r="V340" i="7"/>
  <c r="W340" i="7" s="1"/>
  <c r="Z340" i="7" s="1"/>
  <c r="AD340" i="7"/>
  <c r="AE340" i="7" s="1"/>
  <c r="AL340" i="7"/>
  <c r="AM340" i="7" s="1"/>
  <c r="AT340" i="7"/>
  <c r="AU340" i="7" s="1"/>
  <c r="AV340" i="7" s="1"/>
  <c r="AW340" i="7" s="1"/>
  <c r="V341" i="7"/>
  <c r="W341" i="7" s="1"/>
  <c r="Z341" i="7" s="1"/>
  <c r="AD341" i="7"/>
  <c r="AE341" i="7" s="1"/>
  <c r="AL341" i="7"/>
  <c r="AM341" i="7" s="1"/>
  <c r="AT341" i="7"/>
  <c r="AU341" i="7" s="1"/>
  <c r="AV341" i="7" s="1"/>
  <c r="AW341" i="7" s="1"/>
  <c r="V342" i="7"/>
  <c r="W342" i="7" s="1"/>
  <c r="Z342" i="7" s="1"/>
  <c r="AD342" i="7"/>
  <c r="AE342" i="7" s="1"/>
  <c r="AH342" i="7" s="1"/>
  <c r="AL342" i="7"/>
  <c r="AM342" i="7" s="1"/>
  <c r="AT342" i="7"/>
  <c r="AU342" i="7" s="1"/>
  <c r="AV342" i="7" s="1"/>
  <c r="AW342" i="7" s="1"/>
  <c r="V343" i="7"/>
  <c r="W343" i="7" s="1"/>
  <c r="AD343" i="7"/>
  <c r="AE343" i="7" s="1"/>
  <c r="AL343" i="7"/>
  <c r="AM343" i="7" s="1"/>
  <c r="AT343" i="7"/>
  <c r="AU343" i="7" s="1"/>
  <c r="AV343" i="7" s="1"/>
  <c r="AW343" i="7" s="1"/>
  <c r="V344" i="7"/>
  <c r="W344" i="7" s="1"/>
  <c r="Z344" i="7" s="1"/>
  <c r="AD344" i="7"/>
  <c r="AE344" i="7" s="1"/>
  <c r="AL344" i="7"/>
  <c r="AM344" i="7" s="1"/>
  <c r="AT344" i="7"/>
  <c r="AU344" i="7" s="1"/>
  <c r="AV344" i="7" s="1"/>
  <c r="AW344" i="7" s="1"/>
  <c r="V345" i="7"/>
  <c r="W345" i="7" s="1"/>
  <c r="Z345" i="7" s="1"/>
  <c r="AD345" i="7"/>
  <c r="AE345" i="7" s="1"/>
  <c r="AL345" i="7"/>
  <c r="AM345" i="7" s="1"/>
  <c r="AT345" i="7"/>
  <c r="AU345" i="7" s="1"/>
  <c r="AV345" i="7" s="1"/>
  <c r="AW345" i="7" s="1"/>
  <c r="V346" i="7"/>
  <c r="W346" i="7" s="1"/>
  <c r="Z346" i="7" s="1"/>
  <c r="AD346" i="7"/>
  <c r="AE346" i="7" s="1"/>
  <c r="AL346" i="7"/>
  <c r="AM346" i="7" s="1"/>
  <c r="AT346" i="7"/>
  <c r="AU346" i="7" s="1"/>
  <c r="AV346" i="7" s="1"/>
  <c r="AW346" i="7" s="1"/>
  <c r="V347" i="7"/>
  <c r="W347" i="7" s="1"/>
  <c r="Z347" i="7" s="1"/>
  <c r="AD347" i="7"/>
  <c r="AE347" i="7" s="1"/>
  <c r="AL347" i="7"/>
  <c r="AM347" i="7" s="1"/>
  <c r="AT347" i="7"/>
  <c r="AU347" i="7" s="1"/>
  <c r="AV347" i="7" s="1"/>
  <c r="AW347" i="7" s="1"/>
  <c r="V348" i="7"/>
  <c r="W348" i="7" s="1"/>
  <c r="AD348" i="7"/>
  <c r="AE348" i="7" s="1"/>
  <c r="AH348" i="7" s="1"/>
  <c r="AL348" i="7"/>
  <c r="AM348" i="7" s="1"/>
  <c r="AT348" i="7"/>
  <c r="AU348" i="7" s="1"/>
  <c r="AV348" i="7" s="1"/>
  <c r="AW348" i="7" s="1"/>
  <c r="V349" i="7"/>
  <c r="W349" i="7" s="1"/>
  <c r="Z349" i="7" s="1"/>
  <c r="AD349" i="7"/>
  <c r="AE349" i="7" s="1"/>
  <c r="AL349" i="7"/>
  <c r="AM349" i="7" s="1"/>
  <c r="AT349" i="7"/>
  <c r="AU349" i="7" s="1"/>
  <c r="AV349" i="7" s="1"/>
  <c r="AW349" i="7" s="1"/>
  <c r="V350" i="7"/>
  <c r="W350" i="7" s="1"/>
  <c r="Z350" i="7" s="1"/>
  <c r="AD350" i="7"/>
  <c r="AE350" i="7" s="1"/>
  <c r="AL350" i="7"/>
  <c r="AM350" i="7" s="1"/>
  <c r="AT350" i="7"/>
  <c r="AU350" i="7" s="1"/>
  <c r="AV350" i="7" s="1"/>
  <c r="AW350" i="7" s="1"/>
  <c r="V351" i="7"/>
  <c r="W351" i="7" s="1"/>
  <c r="AD351" i="7"/>
  <c r="AE351" i="7" s="1"/>
  <c r="AL351" i="7"/>
  <c r="AM351" i="7" s="1"/>
  <c r="AT351" i="7"/>
  <c r="AU351" i="7" s="1"/>
  <c r="AV351" i="7" s="1"/>
  <c r="AW351" i="7" s="1"/>
  <c r="V352" i="7"/>
  <c r="W352" i="7" s="1"/>
  <c r="AD352" i="7"/>
  <c r="AE352" i="7" s="1"/>
  <c r="AL352" i="7"/>
  <c r="AM352" i="7" s="1"/>
  <c r="AT352" i="7"/>
  <c r="AU352" i="7" s="1"/>
  <c r="AV352" i="7" s="1"/>
  <c r="AW352" i="7" s="1"/>
  <c r="V353" i="7"/>
  <c r="W353" i="7" s="1"/>
  <c r="Z353" i="7" s="1"/>
  <c r="AD353" i="7"/>
  <c r="AE353" i="7" s="1"/>
  <c r="AL353" i="7"/>
  <c r="AM353" i="7" s="1"/>
  <c r="AP353" i="7" s="1"/>
  <c r="AT353" i="7"/>
  <c r="AU353" i="7" s="1"/>
  <c r="AV353" i="7" s="1"/>
  <c r="AW353" i="7" s="1"/>
  <c r="V354" i="7"/>
  <c r="W354" i="7" s="1"/>
  <c r="Z354" i="7" s="1"/>
  <c r="AD354" i="7"/>
  <c r="AE354" i="7" s="1"/>
  <c r="AL354" i="7"/>
  <c r="AM354" i="7" s="1"/>
  <c r="AT354" i="7"/>
  <c r="AU354" i="7" s="1"/>
  <c r="AV354" i="7" s="1"/>
  <c r="AW354" i="7" s="1"/>
  <c r="V355" i="7"/>
  <c r="W355" i="7" s="1"/>
  <c r="Z355" i="7" s="1"/>
  <c r="AD355" i="7"/>
  <c r="AE355" i="7" s="1"/>
  <c r="AL355" i="7"/>
  <c r="AM355" i="7" s="1"/>
  <c r="AT355" i="7"/>
  <c r="AU355" i="7" s="1"/>
  <c r="AV355" i="7" s="1"/>
  <c r="AW355" i="7" s="1"/>
  <c r="V356" i="7"/>
  <c r="W356" i="7" s="1"/>
  <c r="Z356" i="7" s="1"/>
  <c r="AD356" i="7"/>
  <c r="AE356" i="7" s="1"/>
  <c r="AH356" i="7" s="1"/>
  <c r="AL356" i="7"/>
  <c r="AM356" i="7" s="1"/>
  <c r="AT356" i="7"/>
  <c r="AU356" i="7" s="1"/>
  <c r="AV356" i="7" s="1"/>
  <c r="AW356" i="7" s="1"/>
  <c r="V357" i="7"/>
  <c r="W357" i="7" s="1"/>
  <c r="Z357" i="7" s="1"/>
  <c r="AD357" i="7"/>
  <c r="AE357" i="7" s="1"/>
  <c r="AL357" i="7"/>
  <c r="AM357" i="7" s="1"/>
  <c r="AT357" i="7"/>
  <c r="AU357" i="7" s="1"/>
  <c r="AV357" i="7" s="1"/>
  <c r="AW357" i="7" s="1"/>
  <c r="V358" i="7"/>
  <c r="W358" i="7" s="1"/>
  <c r="Z358" i="7" s="1"/>
  <c r="AD358" i="7"/>
  <c r="AE358" i="7" s="1"/>
  <c r="AH358" i="7" s="1"/>
  <c r="AL358" i="7"/>
  <c r="AM358" i="7" s="1"/>
  <c r="AP358" i="7" s="1"/>
  <c r="AT358" i="7"/>
  <c r="AU358" i="7" s="1"/>
  <c r="AV358" i="7" s="1"/>
  <c r="AW358" i="7" s="1"/>
  <c r="V359" i="7"/>
  <c r="W359" i="7" s="1"/>
  <c r="Z359" i="7" s="1"/>
  <c r="AD359" i="7"/>
  <c r="AE359" i="7" s="1"/>
  <c r="AL359" i="7"/>
  <c r="AM359" i="7" s="1"/>
  <c r="AT359" i="7"/>
  <c r="AU359" i="7" s="1"/>
  <c r="AV359" i="7" s="1"/>
  <c r="AW359" i="7" s="1"/>
  <c r="V360" i="7"/>
  <c r="W360" i="7" s="1"/>
  <c r="Z360" i="7" s="1"/>
  <c r="AD360" i="7"/>
  <c r="AE360" i="7" s="1"/>
  <c r="AL360" i="7"/>
  <c r="AM360" i="7" s="1"/>
  <c r="AT360" i="7"/>
  <c r="AU360" i="7" s="1"/>
  <c r="AV360" i="7" s="1"/>
  <c r="AW360" i="7" s="1"/>
  <c r="V361" i="7"/>
  <c r="W361" i="7" s="1"/>
  <c r="Z361" i="7" s="1"/>
  <c r="AD361" i="7"/>
  <c r="AE361" i="7" s="1"/>
  <c r="AL361" i="7"/>
  <c r="AM361" i="7" s="1"/>
  <c r="AT361" i="7"/>
  <c r="AU361" i="7" s="1"/>
  <c r="AV361" i="7" s="1"/>
  <c r="AW361" i="7" s="1"/>
  <c r="V362" i="7"/>
  <c r="W362" i="7" s="1"/>
  <c r="Z362" i="7" s="1"/>
  <c r="AD362" i="7"/>
  <c r="AE362" i="7" s="1"/>
  <c r="AL362" i="7"/>
  <c r="AM362" i="7" s="1"/>
  <c r="AT362" i="7"/>
  <c r="AU362" i="7" s="1"/>
  <c r="AV362" i="7" s="1"/>
  <c r="AW362" i="7" s="1"/>
  <c r="V363" i="7"/>
  <c r="W363" i="7" s="1"/>
  <c r="Z363" i="7" s="1"/>
  <c r="AD363" i="7"/>
  <c r="AE363" i="7" s="1"/>
  <c r="AL363" i="7"/>
  <c r="AM363" i="7" s="1"/>
  <c r="AT363" i="7"/>
  <c r="AU363" i="7" s="1"/>
  <c r="AV363" i="7" s="1"/>
  <c r="AW363" i="7" s="1"/>
  <c r="V364" i="7"/>
  <c r="W364" i="7" s="1"/>
  <c r="AD364" i="7"/>
  <c r="AE364" i="7" s="1"/>
  <c r="AH364" i="7" s="1"/>
  <c r="AL364" i="7"/>
  <c r="AM364" i="7" s="1"/>
  <c r="AP364" i="7" s="1"/>
  <c r="AT364" i="7"/>
  <c r="AU364" i="7" s="1"/>
  <c r="AV364" i="7" s="1"/>
  <c r="AW364" i="7" s="1"/>
  <c r="V365" i="7"/>
  <c r="W365" i="7" s="1"/>
  <c r="Z365" i="7" s="1"/>
  <c r="AD365" i="7"/>
  <c r="AE365" i="7" s="1"/>
  <c r="AL365" i="7"/>
  <c r="AM365" i="7" s="1"/>
  <c r="AT365" i="7"/>
  <c r="AU365" i="7" s="1"/>
  <c r="AV365" i="7" s="1"/>
  <c r="AW365" i="7" s="1"/>
  <c r="V366" i="7"/>
  <c r="W366" i="7" s="1"/>
  <c r="X366" i="7" s="1"/>
  <c r="AD366" i="7"/>
  <c r="AE366" i="7" s="1"/>
  <c r="AH366" i="7" s="1"/>
  <c r="AL366" i="7"/>
  <c r="AM366" i="7" s="1"/>
  <c r="AT366" i="7"/>
  <c r="AU366" i="7" s="1"/>
  <c r="AV366" i="7" s="1"/>
  <c r="AW366" i="7" s="1"/>
  <c r="V367" i="7"/>
  <c r="W367" i="7" s="1"/>
  <c r="Z367" i="7" s="1"/>
  <c r="AD367" i="7"/>
  <c r="AE367" i="7" s="1"/>
  <c r="AH367" i="7" s="1"/>
  <c r="AL367" i="7"/>
  <c r="AM367" i="7" s="1"/>
  <c r="AT367" i="7"/>
  <c r="AU367" i="7" s="1"/>
  <c r="AV367" i="7" s="1"/>
  <c r="AW367" i="7" s="1"/>
  <c r="V368" i="7"/>
  <c r="W368" i="7" s="1"/>
  <c r="Z368" i="7" s="1"/>
  <c r="AD368" i="7"/>
  <c r="AE368" i="7" s="1"/>
  <c r="AH368" i="7" s="1"/>
  <c r="AL368" i="7"/>
  <c r="AM368" i="7" s="1"/>
  <c r="AT368" i="7"/>
  <c r="AU368" i="7" s="1"/>
  <c r="AV368" i="7" s="1"/>
  <c r="AW368" i="7" s="1"/>
  <c r="V369" i="7"/>
  <c r="W369" i="7" s="1"/>
  <c r="Z369" i="7" s="1"/>
  <c r="AD369" i="7"/>
  <c r="AE369" i="7" s="1"/>
  <c r="AL369" i="7"/>
  <c r="AM369" i="7" s="1"/>
  <c r="AT369" i="7"/>
  <c r="AU369" i="7" s="1"/>
  <c r="AV369" i="7" s="1"/>
  <c r="AW369" i="7" s="1"/>
  <c r="V370" i="7"/>
  <c r="W370" i="7" s="1"/>
  <c r="Z370" i="7" s="1"/>
  <c r="AD370" i="7"/>
  <c r="AE370" i="7" s="1"/>
  <c r="AL370" i="7"/>
  <c r="AM370" i="7" s="1"/>
  <c r="AT370" i="7"/>
  <c r="AU370" i="7" s="1"/>
  <c r="AV370" i="7" s="1"/>
  <c r="AW370" i="7" s="1"/>
  <c r="V371" i="7"/>
  <c r="W371" i="7" s="1"/>
  <c r="AD371" i="7"/>
  <c r="AE371" i="7" s="1"/>
  <c r="AL371" i="7"/>
  <c r="AM371" i="7" s="1"/>
  <c r="AT371" i="7"/>
  <c r="AU371" i="7" s="1"/>
  <c r="AV371" i="7" s="1"/>
  <c r="AW371" i="7" s="1"/>
  <c r="V372" i="7"/>
  <c r="W372" i="7" s="1"/>
  <c r="Z372" i="7" s="1"/>
  <c r="AD372" i="7"/>
  <c r="AE372" i="7" s="1"/>
  <c r="AH372" i="7" s="1"/>
  <c r="AL372" i="7"/>
  <c r="AM372" i="7" s="1"/>
  <c r="AT372" i="7"/>
  <c r="AU372" i="7" s="1"/>
  <c r="AV372" i="7" s="1"/>
  <c r="AW372" i="7" s="1"/>
  <c r="V373" i="7"/>
  <c r="W373" i="7" s="1"/>
  <c r="Z373" i="7" s="1"/>
  <c r="AD373" i="7"/>
  <c r="AE373" i="7" s="1"/>
  <c r="AH373" i="7" s="1"/>
  <c r="AL373" i="7"/>
  <c r="AM373" i="7" s="1"/>
  <c r="AT373" i="7"/>
  <c r="AU373" i="7" s="1"/>
  <c r="AV373" i="7" s="1"/>
  <c r="AW373" i="7" s="1"/>
  <c r="V374" i="7"/>
  <c r="W374" i="7" s="1"/>
  <c r="Z374" i="7" s="1"/>
  <c r="AD374" i="7"/>
  <c r="AE374" i="7" s="1"/>
  <c r="AL374" i="7"/>
  <c r="AM374" i="7" s="1"/>
  <c r="AT374" i="7"/>
  <c r="AU374" i="7" s="1"/>
  <c r="AV374" i="7" s="1"/>
  <c r="AW374" i="7" s="1"/>
  <c r="V375" i="7"/>
  <c r="W375" i="7" s="1"/>
  <c r="Z375" i="7" s="1"/>
  <c r="AD375" i="7"/>
  <c r="AE375" i="7" s="1"/>
  <c r="AH375" i="7" s="1"/>
  <c r="AL375" i="7"/>
  <c r="AM375" i="7" s="1"/>
  <c r="AT375" i="7"/>
  <c r="AU375" i="7" s="1"/>
  <c r="AV375" i="7" s="1"/>
  <c r="AW375" i="7" s="1"/>
  <c r="V376" i="7"/>
  <c r="W376" i="7" s="1"/>
  <c r="Z376" i="7" s="1"/>
  <c r="AD376" i="7"/>
  <c r="AE376" i="7" s="1"/>
  <c r="AL376" i="7"/>
  <c r="AM376" i="7" s="1"/>
  <c r="AT376" i="7"/>
  <c r="AU376" i="7" s="1"/>
  <c r="AV376" i="7" s="1"/>
  <c r="AW376" i="7" s="1"/>
  <c r="V377" i="7"/>
  <c r="W377" i="7" s="1"/>
  <c r="X377" i="7" s="1"/>
  <c r="AD377" i="7"/>
  <c r="AE377" i="7" s="1"/>
  <c r="AL377" i="7"/>
  <c r="AM377" i="7" s="1"/>
  <c r="AT377" i="7"/>
  <c r="AU377" i="7" s="1"/>
  <c r="AV377" i="7" s="1"/>
  <c r="AW377" i="7" s="1"/>
  <c r="V378" i="7"/>
  <c r="W378" i="7" s="1"/>
  <c r="Z378" i="7" s="1"/>
  <c r="AD378" i="7"/>
  <c r="AE378" i="7" s="1"/>
  <c r="AL378" i="7"/>
  <c r="AM378" i="7" s="1"/>
  <c r="AP378" i="7" s="1"/>
  <c r="AT378" i="7"/>
  <c r="AU378" i="7" s="1"/>
  <c r="AV378" i="7" s="1"/>
  <c r="AW378" i="7" s="1"/>
  <c r="V379" i="7"/>
  <c r="W379" i="7" s="1"/>
  <c r="Z379" i="7" s="1"/>
  <c r="AD379" i="7"/>
  <c r="AE379" i="7" s="1"/>
  <c r="AH379" i="7" s="1"/>
  <c r="AL379" i="7"/>
  <c r="AM379" i="7" s="1"/>
  <c r="AT379" i="7"/>
  <c r="AU379" i="7" s="1"/>
  <c r="AV379" i="7" s="1"/>
  <c r="AW379" i="7" s="1"/>
  <c r="V380" i="7"/>
  <c r="W380" i="7" s="1"/>
  <c r="Z380" i="7" s="1"/>
  <c r="AD380" i="7"/>
  <c r="AE380" i="7" s="1"/>
  <c r="AH380" i="7" s="1"/>
  <c r="AL380" i="7"/>
  <c r="AM380" i="7" s="1"/>
  <c r="AT380" i="7"/>
  <c r="AU380" i="7" s="1"/>
  <c r="AV380" i="7" s="1"/>
  <c r="AW380" i="7" s="1"/>
  <c r="V381" i="7"/>
  <c r="W381" i="7" s="1"/>
  <c r="Z381" i="7" s="1"/>
  <c r="AD381" i="7"/>
  <c r="AE381" i="7" s="1"/>
  <c r="AH381" i="7" s="1"/>
  <c r="AL381" i="7"/>
  <c r="AM381" i="7" s="1"/>
  <c r="AP381" i="7" s="1"/>
  <c r="AT381" i="7"/>
  <c r="AU381" i="7" s="1"/>
  <c r="AV381" i="7" s="1"/>
  <c r="AW381" i="7" s="1"/>
  <c r="V382" i="7"/>
  <c r="W382" i="7" s="1"/>
  <c r="Z382" i="7" s="1"/>
  <c r="AD382" i="7"/>
  <c r="AE382" i="7" s="1"/>
  <c r="AL382" i="7"/>
  <c r="AM382" i="7" s="1"/>
  <c r="AT382" i="7"/>
  <c r="AU382" i="7" s="1"/>
  <c r="AV382" i="7" s="1"/>
  <c r="AW382" i="7" s="1"/>
  <c r="V383" i="7"/>
  <c r="W383" i="7" s="1"/>
  <c r="Z383" i="7" s="1"/>
  <c r="AD383" i="7"/>
  <c r="AE383" i="7" s="1"/>
  <c r="AL383" i="7"/>
  <c r="AM383" i="7" s="1"/>
  <c r="AT383" i="7"/>
  <c r="AU383" i="7" s="1"/>
  <c r="AV383" i="7" s="1"/>
  <c r="AW383" i="7" s="1"/>
  <c r="V384" i="7"/>
  <c r="W384" i="7" s="1"/>
  <c r="Z384" i="7" s="1"/>
  <c r="AD384" i="7"/>
  <c r="AE384" i="7" s="1"/>
  <c r="AH384" i="7" s="1"/>
  <c r="AL384" i="7"/>
  <c r="AM384" i="7" s="1"/>
  <c r="AP384" i="7" s="1"/>
  <c r="AT384" i="7"/>
  <c r="AU384" i="7" s="1"/>
  <c r="AV384" i="7" s="1"/>
  <c r="AW384" i="7" s="1"/>
  <c r="V385" i="7"/>
  <c r="W385" i="7" s="1"/>
  <c r="Z385" i="7" s="1"/>
  <c r="AD385" i="7"/>
  <c r="AE385" i="7" s="1"/>
  <c r="AH385" i="7" s="1"/>
  <c r="AL385" i="7"/>
  <c r="AM385" i="7" s="1"/>
  <c r="AP385" i="7" s="1"/>
  <c r="AT385" i="7"/>
  <c r="AU385" i="7" s="1"/>
  <c r="AV385" i="7" s="1"/>
  <c r="AW385" i="7" s="1"/>
  <c r="V386" i="7"/>
  <c r="W386" i="7" s="1"/>
  <c r="Z386" i="7" s="1"/>
  <c r="AD386" i="7"/>
  <c r="AE386" i="7" s="1"/>
  <c r="AH386" i="7" s="1"/>
  <c r="AL386" i="7"/>
  <c r="AM386" i="7" s="1"/>
  <c r="AP386" i="7" s="1"/>
  <c r="AT386" i="7"/>
  <c r="AU386" i="7" s="1"/>
  <c r="AV386" i="7" s="1"/>
  <c r="AW386" i="7" s="1"/>
  <c r="V387" i="7"/>
  <c r="W387" i="7" s="1"/>
  <c r="Z387" i="7" s="1"/>
  <c r="AD387" i="7"/>
  <c r="AE387" i="7" s="1"/>
  <c r="AL387" i="7"/>
  <c r="AM387" i="7" s="1"/>
  <c r="AP387" i="7" s="1"/>
  <c r="AT387" i="7"/>
  <c r="AU387" i="7" s="1"/>
  <c r="AV387" i="7" s="1"/>
  <c r="AW387" i="7" s="1"/>
  <c r="V388" i="7"/>
  <c r="W388" i="7" s="1"/>
  <c r="Z388" i="7" s="1"/>
  <c r="AD388" i="7"/>
  <c r="AE388" i="7" s="1"/>
  <c r="AL388" i="7"/>
  <c r="AM388" i="7" s="1"/>
  <c r="AT388" i="7"/>
  <c r="AU388" i="7" s="1"/>
  <c r="AV388" i="7" s="1"/>
  <c r="AW388" i="7" s="1"/>
  <c r="V389" i="7"/>
  <c r="W389" i="7" s="1"/>
  <c r="X389" i="7" s="1"/>
  <c r="AD389" i="7"/>
  <c r="AE389" i="7" s="1"/>
  <c r="AH389" i="7" s="1"/>
  <c r="AL389" i="7"/>
  <c r="AM389" i="7" s="1"/>
  <c r="AT389" i="7"/>
  <c r="AU389" i="7" s="1"/>
  <c r="AV389" i="7" s="1"/>
  <c r="AW389" i="7" s="1"/>
  <c r="V390" i="7"/>
  <c r="W390" i="7" s="1"/>
  <c r="Z390" i="7" s="1"/>
  <c r="AD390" i="7"/>
  <c r="AE390" i="7" s="1"/>
  <c r="AL390" i="7"/>
  <c r="AM390" i="7" s="1"/>
  <c r="AT390" i="7"/>
  <c r="AU390" i="7" s="1"/>
  <c r="AV390" i="7" s="1"/>
  <c r="AW390" i="7" s="1"/>
  <c r="V391" i="7"/>
  <c r="W391" i="7" s="1"/>
  <c r="Z391" i="7" s="1"/>
  <c r="AD391" i="7"/>
  <c r="AE391" i="7" s="1"/>
  <c r="AL391" i="7"/>
  <c r="AM391" i="7" s="1"/>
  <c r="AP391" i="7" s="1"/>
  <c r="AT391" i="7"/>
  <c r="AU391" i="7" s="1"/>
  <c r="AV391" i="7" s="1"/>
  <c r="AW391" i="7" s="1"/>
  <c r="V392" i="7"/>
  <c r="W392" i="7" s="1"/>
  <c r="AD392" i="7"/>
  <c r="AE392" i="7" s="1"/>
  <c r="AH392" i="7" s="1"/>
  <c r="AL392" i="7"/>
  <c r="AM392" i="7" s="1"/>
  <c r="AT392" i="7"/>
  <c r="AU392" i="7" s="1"/>
  <c r="AV392" i="7" s="1"/>
  <c r="AW392" i="7" s="1"/>
  <c r="V393" i="7"/>
  <c r="W393" i="7" s="1"/>
  <c r="Z393" i="7" s="1"/>
  <c r="AD393" i="7"/>
  <c r="AE393" i="7" s="1"/>
  <c r="AH393" i="7" s="1"/>
  <c r="AL393" i="7"/>
  <c r="AM393" i="7" s="1"/>
  <c r="AT393" i="7"/>
  <c r="AU393" i="7" s="1"/>
  <c r="AV393" i="7" s="1"/>
  <c r="AW393" i="7" s="1"/>
  <c r="V394" i="7"/>
  <c r="W394" i="7" s="1"/>
  <c r="Z394" i="7" s="1"/>
  <c r="AD394" i="7"/>
  <c r="AE394" i="7" s="1"/>
  <c r="AH394" i="7" s="1"/>
  <c r="AL394" i="7"/>
  <c r="AM394" i="7" s="1"/>
  <c r="AP394" i="7" s="1"/>
  <c r="AT394" i="7"/>
  <c r="AU394" i="7" s="1"/>
  <c r="AV394" i="7" s="1"/>
  <c r="AW394" i="7" s="1"/>
  <c r="V395" i="7"/>
  <c r="W395" i="7" s="1"/>
  <c r="Z395" i="7" s="1"/>
  <c r="AD395" i="7"/>
  <c r="AE395" i="7" s="1"/>
  <c r="AF395" i="7" s="1"/>
  <c r="AL395" i="7"/>
  <c r="AM395" i="7" s="1"/>
  <c r="AP395" i="7" s="1"/>
  <c r="AT395" i="7"/>
  <c r="AU395" i="7" s="1"/>
  <c r="AV395" i="7" s="1"/>
  <c r="AW395" i="7" s="1"/>
  <c r="V396" i="7"/>
  <c r="W396" i="7" s="1"/>
  <c r="Z396" i="7" s="1"/>
  <c r="AD396" i="7"/>
  <c r="AE396" i="7" s="1"/>
  <c r="AH396" i="7" s="1"/>
  <c r="AL396" i="7"/>
  <c r="AM396" i="7" s="1"/>
  <c r="AT396" i="7"/>
  <c r="AU396" i="7" s="1"/>
  <c r="AV396" i="7" s="1"/>
  <c r="AW396" i="7" s="1"/>
  <c r="V397" i="7"/>
  <c r="W397" i="7" s="1"/>
  <c r="Z397" i="7" s="1"/>
  <c r="AD397" i="7"/>
  <c r="AE397" i="7" s="1"/>
  <c r="AL397" i="7"/>
  <c r="AM397" i="7" s="1"/>
  <c r="AT397" i="7"/>
  <c r="AU397" i="7" s="1"/>
  <c r="AV397" i="7" s="1"/>
  <c r="AW397" i="7" s="1"/>
  <c r="V398" i="7"/>
  <c r="W398" i="7" s="1"/>
  <c r="Z398" i="7" s="1"/>
  <c r="AD398" i="7"/>
  <c r="AE398" i="7" s="1"/>
  <c r="AH398" i="7" s="1"/>
  <c r="AL398" i="7"/>
  <c r="AM398" i="7" s="1"/>
  <c r="AP398" i="7" s="1"/>
  <c r="AT398" i="7"/>
  <c r="AU398" i="7" s="1"/>
  <c r="AV398" i="7" s="1"/>
  <c r="AW398" i="7" s="1"/>
  <c r="V399" i="7"/>
  <c r="W399" i="7" s="1"/>
  <c r="Z399" i="7" s="1"/>
  <c r="AD399" i="7"/>
  <c r="AE399" i="7" s="1"/>
  <c r="AH399" i="7" s="1"/>
  <c r="AL399" i="7"/>
  <c r="AM399" i="7" s="1"/>
  <c r="AP399" i="7" s="1"/>
  <c r="AT399" i="7"/>
  <c r="AU399" i="7" s="1"/>
  <c r="AV399" i="7" s="1"/>
  <c r="AW399" i="7" s="1"/>
  <c r="V400" i="7"/>
  <c r="W400" i="7" s="1"/>
  <c r="Z400" i="7" s="1"/>
  <c r="AD400" i="7"/>
  <c r="AE400" i="7" s="1"/>
  <c r="AL400" i="7"/>
  <c r="AM400" i="7" s="1"/>
  <c r="AT400" i="7"/>
  <c r="AU400" i="7" s="1"/>
  <c r="AV400" i="7" s="1"/>
  <c r="AW400" i="7" s="1"/>
  <c r="V401" i="7"/>
  <c r="W401" i="7" s="1"/>
  <c r="X401" i="7" s="1"/>
  <c r="AD401" i="7"/>
  <c r="AE401" i="7" s="1"/>
  <c r="AL401" i="7"/>
  <c r="AM401" i="7" s="1"/>
  <c r="AT401" i="7"/>
  <c r="AU401" i="7" s="1"/>
  <c r="AV401" i="7" s="1"/>
  <c r="AW401" i="7" s="1"/>
  <c r="V402" i="7"/>
  <c r="W402" i="7" s="1"/>
  <c r="Z402" i="7" s="1"/>
  <c r="AD402" i="7"/>
  <c r="AE402" i="7" s="1"/>
  <c r="AH402" i="7" s="1"/>
  <c r="AL402" i="7"/>
  <c r="AM402" i="7" s="1"/>
  <c r="AP402" i="7" s="1"/>
  <c r="AT402" i="7"/>
  <c r="AU402" i="7" s="1"/>
  <c r="AV402" i="7" s="1"/>
  <c r="AW402" i="7" s="1"/>
  <c r="V403" i="7"/>
  <c r="W403" i="7" s="1"/>
  <c r="Z403" i="7" s="1"/>
  <c r="AD403" i="7"/>
  <c r="AE403" i="7" s="1"/>
  <c r="AH403" i="7" s="1"/>
  <c r="AL403" i="7"/>
  <c r="AM403" i="7" s="1"/>
  <c r="AP403" i="7" s="1"/>
  <c r="AT403" i="7"/>
  <c r="AU403" i="7" s="1"/>
  <c r="AV403" i="7" s="1"/>
  <c r="AW403" i="7" s="1"/>
  <c r="V404" i="7"/>
  <c r="W404" i="7" s="1"/>
  <c r="Z404" i="7" s="1"/>
  <c r="AD404" i="7"/>
  <c r="AE404" i="7" s="1"/>
  <c r="AL404" i="7"/>
  <c r="AM404" i="7" s="1"/>
  <c r="AT404" i="7"/>
  <c r="AU404" i="7" s="1"/>
  <c r="AV404" i="7" s="1"/>
  <c r="AW404" i="7" s="1"/>
  <c r="V405" i="7"/>
  <c r="W405" i="7" s="1"/>
  <c r="Z405" i="7" s="1"/>
  <c r="AD405" i="7"/>
  <c r="AE405" i="7" s="1"/>
  <c r="AL405" i="7"/>
  <c r="AM405" i="7" s="1"/>
  <c r="AP405" i="7" s="1"/>
  <c r="AT405" i="7"/>
  <c r="AU405" i="7" s="1"/>
  <c r="AV405" i="7" s="1"/>
  <c r="AW405" i="7" s="1"/>
  <c r="V406" i="7"/>
  <c r="W406" i="7" s="1"/>
  <c r="Z406" i="7" s="1"/>
  <c r="AD406" i="7"/>
  <c r="AE406" i="7" s="1"/>
  <c r="AH406" i="7" s="1"/>
  <c r="AL406" i="7"/>
  <c r="AM406" i="7" s="1"/>
  <c r="AP406" i="7" s="1"/>
  <c r="AT406" i="7"/>
  <c r="AU406" i="7" s="1"/>
  <c r="AV406" i="7" s="1"/>
  <c r="AW406" i="7" s="1"/>
  <c r="V407" i="7"/>
  <c r="W407" i="7" s="1"/>
  <c r="Z407" i="7" s="1"/>
  <c r="AD407" i="7"/>
  <c r="AE407" i="7" s="1"/>
  <c r="AL407" i="7"/>
  <c r="AM407" i="7" s="1"/>
  <c r="AP407" i="7" s="1"/>
  <c r="AT407" i="7"/>
  <c r="AU407" i="7" s="1"/>
  <c r="AV407" i="7" s="1"/>
  <c r="AW407" i="7" s="1"/>
  <c r="V408" i="7"/>
  <c r="W408" i="7" s="1"/>
  <c r="AD408" i="7"/>
  <c r="AE408" i="7" s="1"/>
  <c r="AH408" i="7" s="1"/>
  <c r="AL408" i="7"/>
  <c r="AM408" i="7" s="1"/>
  <c r="AP408" i="7" s="1"/>
  <c r="AT408" i="7"/>
  <c r="AU408" i="7" s="1"/>
  <c r="AV408" i="7" s="1"/>
  <c r="AW408" i="7" s="1"/>
  <c r="V409" i="7"/>
  <c r="W409" i="7" s="1"/>
  <c r="AD409" i="7"/>
  <c r="AE409" i="7" s="1"/>
  <c r="AH409" i="7" s="1"/>
  <c r="AL409" i="7"/>
  <c r="AM409" i="7" s="1"/>
  <c r="AT409" i="7"/>
  <c r="AU409" i="7" s="1"/>
  <c r="AV409" i="7" s="1"/>
  <c r="AW409" i="7" s="1"/>
  <c r="V410" i="7"/>
  <c r="W410" i="7" s="1"/>
  <c r="Z410" i="7" s="1"/>
  <c r="AD410" i="7"/>
  <c r="AE410" i="7" s="1"/>
  <c r="AL410" i="7"/>
  <c r="AM410" i="7" s="1"/>
  <c r="AP410" i="7" s="1"/>
  <c r="AT410" i="7"/>
  <c r="AU410" i="7" s="1"/>
  <c r="AV410" i="7" s="1"/>
  <c r="AW410" i="7" s="1"/>
  <c r="V411" i="7"/>
  <c r="W411" i="7" s="1"/>
  <c r="Z411" i="7" s="1"/>
  <c r="AD411" i="7"/>
  <c r="AE411" i="7" s="1"/>
  <c r="AL411" i="7"/>
  <c r="AM411" i="7" s="1"/>
  <c r="AT411" i="7"/>
  <c r="AU411" i="7" s="1"/>
  <c r="AV411" i="7" s="1"/>
  <c r="AW411" i="7" s="1"/>
  <c r="V412" i="7"/>
  <c r="W412" i="7" s="1"/>
  <c r="Z412" i="7" s="1"/>
  <c r="AD412" i="7"/>
  <c r="AE412" i="7" s="1"/>
  <c r="AL412" i="7"/>
  <c r="AM412" i="7" s="1"/>
  <c r="AP412" i="7" s="1"/>
  <c r="AT412" i="7"/>
  <c r="AU412" i="7" s="1"/>
  <c r="AV412" i="7" s="1"/>
  <c r="AW412" i="7" s="1"/>
  <c r="V413" i="7"/>
  <c r="W413" i="7" s="1"/>
  <c r="AD413" i="7"/>
  <c r="AE413" i="7" s="1"/>
  <c r="AH413" i="7" s="1"/>
  <c r="AL413" i="7"/>
  <c r="AM413" i="7" s="1"/>
  <c r="AP413" i="7" s="1"/>
  <c r="AT413" i="7"/>
  <c r="AU413" i="7" s="1"/>
  <c r="AV413" i="7" s="1"/>
  <c r="AW413" i="7" s="1"/>
  <c r="V414" i="7"/>
  <c r="W414" i="7" s="1"/>
  <c r="Z414" i="7" s="1"/>
  <c r="AD414" i="7"/>
  <c r="AE414" i="7" s="1"/>
  <c r="AH414" i="7" s="1"/>
  <c r="AL414" i="7"/>
  <c r="AM414" i="7" s="1"/>
  <c r="AT414" i="7"/>
  <c r="AU414" i="7" s="1"/>
  <c r="AV414" i="7" s="1"/>
  <c r="AW414" i="7" s="1"/>
  <c r="V415" i="7"/>
  <c r="W415" i="7" s="1"/>
  <c r="Z415" i="7" s="1"/>
  <c r="AD415" i="7"/>
  <c r="AE415" i="7" s="1"/>
  <c r="AL415" i="7"/>
  <c r="AM415" i="7" s="1"/>
  <c r="AP415" i="7" s="1"/>
  <c r="AT415" i="7"/>
  <c r="AU415" i="7" s="1"/>
  <c r="AV415" i="7" s="1"/>
  <c r="AW415" i="7" s="1"/>
  <c r="V416" i="7"/>
  <c r="W416" i="7" s="1"/>
  <c r="Z416" i="7" s="1"/>
  <c r="AD416" i="7"/>
  <c r="AE416" i="7" s="1"/>
  <c r="AL416" i="7"/>
  <c r="AM416" i="7" s="1"/>
  <c r="AP416" i="7" s="1"/>
  <c r="AT416" i="7"/>
  <c r="AU416" i="7" s="1"/>
  <c r="AV416" i="7" s="1"/>
  <c r="AW416" i="7" s="1"/>
  <c r="V417" i="7"/>
  <c r="W417" i="7" s="1"/>
  <c r="Z417" i="7" s="1"/>
  <c r="AD417" i="7"/>
  <c r="AE417" i="7" s="1"/>
  <c r="AL417" i="7"/>
  <c r="AM417" i="7" s="1"/>
  <c r="AP417" i="7" s="1"/>
  <c r="AT417" i="7"/>
  <c r="AU417" i="7" s="1"/>
  <c r="AV417" i="7" s="1"/>
  <c r="AW417" i="7" s="1"/>
  <c r="V418" i="7"/>
  <c r="W418" i="7" s="1"/>
  <c r="Z418" i="7" s="1"/>
  <c r="AD418" i="7"/>
  <c r="AE418" i="7" s="1"/>
  <c r="AH418" i="7" s="1"/>
  <c r="AL418" i="7"/>
  <c r="AM418" i="7" s="1"/>
  <c r="AT418" i="7"/>
  <c r="AU418" i="7" s="1"/>
  <c r="AV418" i="7" s="1"/>
  <c r="AW418" i="7" s="1"/>
  <c r="V419" i="7"/>
  <c r="W419" i="7" s="1"/>
  <c r="Z419" i="7" s="1"/>
  <c r="AD419" i="7"/>
  <c r="AE419" i="7" s="1"/>
  <c r="AL419" i="7"/>
  <c r="AM419" i="7" s="1"/>
  <c r="AP419" i="7" s="1"/>
  <c r="AT419" i="7"/>
  <c r="AU419" i="7" s="1"/>
  <c r="AV419" i="7" s="1"/>
  <c r="AW419" i="7" s="1"/>
  <c r="V420" i="7"/>
  <c r="W420" i="7" s="1"/>
  <c r="Z420" i="7" s="1"/>
  <c r="AD420" i="7"/>
  <c r="AE420" i="7" s="1"/>
  <c r="AL420" i="7"/>
  <c r="AM420" i="7" s="1"/>
  <c r="AP420" i="7" s="1"/>
  <c r="AT420" i="7"/>
  <c r="AU420" i="7" s="1"/>
  <c r="AV420" i="7" s="1"/>
  <c r="AW420" i="7" s="1"/>
  <c r="V421" i="7"/>
  <c r="W421" i="7" s="1"/>
  <c r="X421" i="7" s="1"/>
  <c r="AD421" i="7"/>
  <c r="AE421" i="7" s="1"/>
  <c r="AH421" i="7" s="1"/>
  <c r="AL421" i="7"/>
  <c r="AM421" i="7" s="1"/>
  <c r="AP421" i="7" s="1"/>
  <c r="AT421" i="7"/>
  <c r="AU421" i="7" s="1"/>
  <c r="AV421" i="7" s="1"/>
  <c r="AW421" i="7" s="1"/>
  <c r="V422" i="7"/>
  <c r="W422" i="7" s="1"/>
  <c r="Z422" i="7" s="1"/>
  <c r="AD422" i="7"/>
  <c r="AE422" i="7" s="1"/>
  <c r="AH422" i="7" s="1"/>
  <c r="AL422" i="7"/>
  <c r="AM422" i="7" s="1"/>
  <c r="AT422" i="7"/>
  <c r="AU422" i="7" s="1"/>
  <c r="AV422" i="7" s="1"/>
  <c r="AW422" i="7" s="1"/>
  <c r="V423" i="7"/>
  <c r="W423" i="7" s="1"/>
  <c r="Z423" i="7" s="1"/>
  <c r="AD423" i="7"/>
  <c r="AE423" i="7" s="1"/>
  <c r="AL423" i="7"/>
  <c r="AM423" i="7" s="1"/>
  <c r="AP423" i="7" s="1"/>
  <c r="AT423" i="7"/>
  <c r="AU423" i="7" s="1"/>
  <c r="AV423" i="7" s="1"/>
  <c r="AW423" i="7" s="1"/>
  <c r="V424" i="7"/>
  <c r="W424" i="7" s="1"/>
  <c r="Z424" i="7" s="1"/>
  <c r="AD424" i="7"/>
  <c r="AE424" i="7" s="1"/>
  <c r="AL424" i="7"/>
  <c r="AM424" i="7" s="1"/>
  <c r="AT424" i="7"/>
  <c r="AU424" i="7" s="1"/>
  <c r="AV424" i="7" s="1"/>
  <c r="AW424" i="7" s="1"/>
  <c r="V425" i="7"/>
  <c r="W425" i="7" s="1"/>
  <c r="X425" i="7" s="1"/>
  <c r="AD425" i="7"/>
  <c r="AE425" i="7" s="1"/>
  <c r="AH425" i="7" s="1"/>
  <c r="AL425" i="7"/>
  <c r="AM425" i="7" s="1"/>
  <c r="AP425" i="7" s="1"/>
  <c r="AT425" i="7"/>
  <c r="AU425" i="7" s="1"/>
  <c r="AV425" i="7" s="1"/>
  <c r="AW425" i="7" s="1"/>
  <c r="V426" i="7"/>
  <c r="W426" i="7" s="1"/>
  <c r="Z426" i="7" s="1"/>
  <c r="AD426" i="7"/>
  <c r="AE426" i="7" s="1"/>
  <c r="AL426" i="7"/>
  <c r="AM426" i="7" s="1"/>
  <c r="AT426" i="7"/>
  <c r="AU426" i="7" s="1"/>
  <c r="AV426" i="7" s="1"/>
  <c r="AW426" i="7" s="1"/>
  <c r="V427" i="7"/>
  <c r="W427" i="7" s="1"/>
  <c r="Z427" i="7" s="1"/>
  <c r="AD427" i="7"/>
  <c r="AE427" i="7" s="1"/>
  <c r="AL427" i="7"/>
  <c r="AM427" i="7" s="1"/>
  <c r="AP427" i="7" s="1"/>
  <c r="AT427" i="7"/>
  <c r="AU427" i="7" s="1"/>
  <c r="AV427" i="7" s="1"/>
  <c r="AW427" i="7" s="1"/>
  <c r="V428" i="7"/>
  <c r="W428" i="7" s="1"/>
  <c r="AD428" i="7"/>
  <c r="AE428" i="7" s="1"/>
  <c r="AL428" i="7"/>
  <c r="AM428" i="7" s="1"/>
  <c r="AT428" i="7"/>
  <c r="AU428" i="7" s="1"/>
  <c r="AV428" i="7" s="1"/>
  <c r="AW428" i="7" s="1"/>
  <c r="V429" i="7"/>
  <c r="W429" i="7" s="1"/>
  <c r="Z429" i="7" s="1"/>
  <c r="AD429" i="7"/>
  <c r="AE429" i="7" s="1"/>
  <c r="AH429" i="7" s="1"/>
  <c r="AL429" i="7"/>
  <c r="AM429" i="7" s="1"/>
  <c r="AP429" i="7" s="1"/>
  <c r="AT429" i="7"/>
  <c r="AU429" i="7" s="1"/>
  <c r="AV429" i="7" s="1"/>
  <c r="AW429" i="7" s="1"/>
  <c r="V430" i="7"/>
  <c r="W430" i="7" s="1"/>
  <c r="Z430" i="7" s="1"/>
  <c r="AD430" i="7"/>
  <c r="AE430" i="7" s="1"/>
  <c r="AL430" i="7"/>
  <c r="AM430" i="7" s="1"/>
  <c r="AP430" i="7" s="1"/>
  <c r="AT430" i="7"/>
  <c r="AU430" i="7" s="1"/>
  <c r="AV430" i="7" s="1"/>
  <c r="AW430" i="7" s="1"/>
  <c r="V431" i="7"/>
  <c r="W431" i="7" s="1"/>
  <c r="Z431" i="7" s="1"/>
  <c r="AD431" i="7"/>
  <c r="AE431" i="7" s="1"/>
  <c r="AL431" i="7"/>
  <c r="AM431" i="7" s="1"/>
  <c r="AP431" i="7" s="1"/>
  <c r="AT431" i="7"/>
  <c r="AU431" i="7" s="1"/>
  <c r="AV431" i="7" s="1"/>
  <c r="AW431" i="7" s="1"/>
  <c r="V432" i="7"/>
  <c r="W432" i="7" s="1"/>
  <c r="Z432" i="7" s="1"/>
  <c r="AD432" i="7"/>
  <c r="AE432" i="7" s="1"/>
  <c r="AL432" i="7"/>
  <c r="AM432" i="7" s="1"/>
  <c r="AT432" i="7"/>
  <c r="AU432" i="7" s="1"/>
  <c r="AV432" i="7" s="1"/>
  <c r="AW432" i="7" s="1"/>
  <c r="V433" i="7"/>
  <c r="W433" i="7" s="1"/>
  <c r="X433" i="7" s="1"/>
  <c r="AD433" i="7"/>
  <c r="AE433" i="7" s="1"/>
  <c r="AH433" i="7" s="1"/>
  <c r="AL433" i="7"/>
  <c r="AM433" i="7" s="1"/>
  <c r="AP433" i="7" s="1"/>
  <c r="AT433" i="7"/>
  <c r="AU433" i="7" s="1"/>
  <c r="AV433" i="7" s="1"/>
  <c r="AW433" i="7" s="1"/>
  <c r="V434" i="7"/>
  <c r="W434" i="7" s="1"/>
  <c r="Z434" i="7" s="1"/>
  <c r="AD434" i="7"/>
  <c r="AE434" i="7" s="1"/>
  <c r="AL434" i="7"/>
  <c r="AM434" i="7" s="1"/>
  <c r="AP434" i="7" s="1"/>
  <c r="AT434" i="7"/>
  <c r="AU434" i="7" s="1"/>
  <c r="AV434" i="7" s="1"/>
  <c r="AW434" i="7" s="1"/>
  <c r="V435" i="7"/>
  <c r="W435" i="7" s="1"/>
  <c r="Z435" i="7" s="1"/>
  <c r="AD435" i="7"/>
  <c r="AE435" i="7" s="1"/>
  <c r="AL435" i="7"/>
  <c r="AM435" i="7" s="1"/>
  <c r="AT435" i="7"/>
  <c r="AU435" i="7" s="1"/>
  <c r="AV435" i="7" s="1"/>
  <c r="AW435" i="7" s="1"/>
  <c r="V436" i="7"/>
  <c r="W436" i="7" s="1"/>
  <c r="Z436" i="7" s="1"/>
  <c r="AD436" i="7"/>
  <c r="AE436" i="7" s="1"/>
  <c r="AH436" i="7" s="1"/>
  <c r="AL436" i="7"/>
  <c r="AM436" i="7" s="1"/>
  <c r="AP436" i="7" s="1"/>
  <c r="AT436" i="7"/>
  <c r="AU436" i="7" s="1"/>
  <c r="AV436" i="7" s="1"/>
  <c r="AW436" i="7" s="1"/>
  <c r="V437" i="7"/>
  <c r="W437" i="7" s="1"/>
  <c r="Z437" i="7" s="1"/>
  <c r="AD437" i="7"/>
  <c r="AE437" i="7" s="1"/>
  <c r="AH437" i="7" s="1"/>
  <c r="AL437" i="7"/>
  <c r="AM437" i="7" s="1"/>
  <c r="AP437" i="7" s="1"/>
  <c r="AT437" i="7"/>
  <c r="AU437" i="7" s="1"/>
  <c r="AV437" i="7" s="1"/>
  <c r="AW437" i="7" s="1"/>
  <c r="V438" i="7"/>
  <c r="W438" i="7" s="1"/>
  <c r="Z438" i="7" s="1"/>
  <c r="AD438" i="7"/>
  <c r="AE438" i="7" s="1"/>
  <c r="AL438" i="7"/>
  <c r="AM438" i="7" s="1"/>
  <c r="AT438" i="7"/>
  <c r="AU438" i="7" s="1"/>
  <c r="AV438" i="7" s="1"/>
  <c r="AW438" i="7" s="1"/>
  <c r="V439" i="7"/>
  <c r="W439" i="7" s="1"/>
  <c r="Z439" i="7" s="1"/>
  <c r="AD439" i="7"/>
  <c r="AE439" i="7" s="1"/>
  <c r="AH439" i="7" s="1"/>
  <c r="AL439" i="7"/>
  <c r="AM439" i="7" s="1"/>
  <c r="AP439" i="7" s="1"/>
  <c r="AT439" i="7"/>
  <c r="AU439" i="7" s="1"/>
  <c r="AV439" i="7" s="1"/>
  <c r="AW439" i="7" s="1"/>
  <c r="V440" i="7"/>
  <c r="W440" i="7" s="1"/>
  <c r="Z440" i="7" s="1"/>
  <c r="AD440" i="7"/>
  <c r="AE440" i="7" s="1"/>
  <c r="AL440" i="7"/>
  <c r="AM440" i="7" s="1"/>
  <c r="AT440" i="7"/>
  <c r="AU440" i="7" s="1"/>
  <c r="AV440" i="7" s="1"/>
  <c r="AW440" i="7" s="1"/>
  <c r="V441" i="7"/>
  <c r="W441" i="7" s="1"/>
  <c r="Z441" i="7" s="1"/>
  <c r="AD441" i="7"/>
  <c r="AE441" i="7" s="1"/>
  <c r="AL441" i="7"/>
  <c r="AM441" i="7" s="1"/>
  <c r="AP441" i="7" s="1"/>
  <c r="AT441" i="7"/>
  <c r="AU441" i="7" s="1"/>
  <c r="AV441" i="7" s="1"/>
  <c r="AW441" i="7" s="1"/>
  <c r="V442" i="7"/>
  <c r="W442" i="7" s="1"/>
  <c r="Z442" i="7" s="1"/>
  <c r="AD442" i="7"/>
  <c r="AE442" i="7" s="1"/>
  <c r="AH442" i="7" s="1"/>
  <c r="AL442" i="7"/>
  <c r="AM442" i="7" s="1"/>
  <c r="AP442" i="7" s="1"/>
  <c r="AT442" i="7"/>
  <c r="AU442" i="7" s="1"/>
  <c r="AV442" i="7" s="1"/>
  <c r="AW442" i="7" s="1"/>
  <c r="V443" i="7"/>
  <c r="W443" i="7" s="1"/>
  <c r="Z443" i="7" s="1"/>
  <c r="AD443" i="7"/>
  <c r="AE443" i="7" s="1"/>
  <c r="AH443" i="7" s="1"/>
  <c r="AL443" i="7"/>
  <c r="AM443" i="7" s="1"/>
  <c r="AP443" i="7" s="1"/>
  <c r="AT443" i="7"/>
  <c r="AU443" i="7" s="1"/>
  <c r="AV443" i="7" s="1"/>
  <c r="AW443" i="7" s="1"/>
  <c r="V444" i="7"/>
  <c r="W444" i="7" s="1"/>
  <c r="Z444" i="7" s="1"/>
  <c r="AD444" i="7"/>
  <c r="AE444" i="7" s="1"/>
  <c r="AH444" i="7" s="1"/>
  <c r="AL444" i="7"/>
  <c r="AM444" i="7" s="1"/>
  <c r="AT444" i="7"/>
  <c r="AU444" i="7" s="1"/>
  <c r="AV444" i="7" s="1"/>
  <c r="AW444" i="7" s="1"/>
  <c r="V445" i="7"/>
  <c r="W445" i="7" s="1"/>
  <c r="Z445" i="7" s="1"/>
  <c r="AD445" i="7"/>
  <c r="AE445" i="7" s="1"/>
  <c r="AL445" i="7"/>
  <c r="AM445" i="7" s="1"/>
  <c r="AP445" i="7" s="1"/>
  <c r="AT445" i="7"/>
  <c r="AU445" i="7" s="1"/>
  <c r="AV445" i="7" s="1"/>
  <c r="AW445" i="7" s="1"/>
  <c r="V446" i="7"/>
  <c r="W446" i="7" s="1"/>
  <c r="Z446" i="7" s="1"/>
  <c r="AD446" i="7"/>
  <c r="AE446" i="7" s="1"/>
  <c r="AL446" i="7"/>
  <c r="AM446" i="7" s="1"/>
  <c r="AP446" i="7" s="1"/>
  <c r="AT446" i="7"/>
  <c r="AU446" i="7" s="1"/>
  <c r="AV446" i="7" s="1"/>
  <c r="AW446" i="7" s="1"/>
  <c r="V447" i="7"/>
  <c r="W447" i="7" s="1"/>
  <c r="AD447" i="7"/>
  <c r="AE447" i="7" s="1"/>
  <c r="AH447" i="7" s="1"/>
  <c r="AL447" i="7"/>
  <c r="AM447" i="7" s="1"/>
  <c r="AP447" i="7" s="1"/>
  <c r="AT447" i="7"/>
  <c r="AU447" i="7" s="1"/>
  <c r="AV447" i="7" s="1"/>
  <c r="AW447" i="7" s="1"/>
  <c r="V448" i="7"/>
  <c r="W448" i="7" s="1"/>
  <c r="Z448" i="7" s="1"/>
  <c r="AD448" i="7"/>
  <c r="AE448" i="7" s="1"/>
  <c r="AL448" i="7"/>
  <c r="AM448" i="7" s="1"/>
  <c r="AT448" i="7"/>
  <c r="AU448" i="7" s="1"/>
  <c r="AV448" i="7" s="1"/>
  <c r="AW448" i="7" s="1"/>
  <c r="V449" i="7"/>
  <c r="W449" i="7" s="1"/>
  <c r="Z449" i="7" s="1"/>
  <c r="AD449" i="7"/>
  <c r="AE449" i="7" s="1"/>
  <c r="AL449" i="7"/>
  <c r="AM449" i="7" s="1"/>
  <c r="AT449" i="7"/>
  <c r="AU449" i="7" s="1"/>
  <c r="AV449" i="7" s="1"/>
  <c r="AW449" i="7" s="1"/>
  <c r="V450" i="7"/>
  <c r="W450" i="7" s="1"/>
  <c r="Z450" i="7" s="1"/>
  <c r="AD450" i="7"/>
  <c r="AE450" i="7" s="1"/>
  <c r="AL450" i="7"/>
  <c r="AM450" i="7" s="1"/>
  <c r="AP450" i="7" s="1"/>
  <c r="AT450" i="7"/>
  <c r="AU450" i="7" s="1"/>
  <c r="AV450" i="7" s="1"/>
  <c r="AW450" i="7" s="1"/>
  <c r="V451" i="7"/>
  <c r="W451" i="7" s="1"/>
  <c r="Z451" i="7" s="1"/>
  <c r="AD451" i="7"/>
  <c r="AE451" i="7" s="1"/>
  <c r="AL451" i="7"/>
  <c r="AM451" i="7" s="1"/>
  <c r="AP451" i="7" s="1"/>
  <c r="AT451" i="7"/>
  <c r="AU451" i="7" s="1"/>
  <c r="AV451" i="7" s="1"/>
  <c r="AW451" i="7" s="1"/>
  <c r="V452" i="7"/>
  <c r="W452" i="7" s="1"/>
  <c r="Z452" i="7" s="1"/>
  <c r="AD452" i="7"/>
  <c r="AE452" i="7" s="1"/>
  <c r="AH452" i="7" s="1"/>
  <c r="AL452" i="7"/>
  <c r="AM452" i="7" s="1"/>
  <c r="AP452" i="7" s="1"/>
  <c r="AT452" i="7"/>
  <c r="AU452" i="7" s="1"/>
  <c r="AV452" i="7" s="1"/>
  <c r="AW452" i="7" s="1"/>
  <c r="V453" i="7"/>
  <c r="W453" i="7" s="1"/>
  <c r="Z453" i="7" s="1"/>
  <c r="AD453" i="7"/>
  <c r="AE453" i="7" s="1"/>
  <c r="AH453" i="7" s="1"/>
  <c r="AL453" i="7"/>
  <c r="AM453" i="7" s="1"/>
  <c r="AT453" i="7"/>
  <c r="AU453" i="7" s="1"/>
  <c r="AV453" i="7" s="1"/>
  <c r="AW453" i="7" s="1"/>
  <c r="V454" i="7"/>
  <c r="W454" i="7" s="1"/>
  <c r="Z454" i="7" s="1"/>
  <c r="AD454" i="7"/>
  <c r="AE454" i="7" s="1"/>
  <c r="AH454" i="7" s="1"/>
  <c r="AL454" i="7"/>
  <c r="AM454" i="7" s="1"/>
  <c r="AT454" i="7"/>
  <c r="AU454" i="7" s="1"/>
  <c r="AV454" i="7" s="1"/>
  <c r="AW454" i="7" s="1"/>
  <c r="V455" i="7"/>
  <c r="W455" i="7" s="1"/>
  <c r="Z455" i="7" s="1"/>
  <c r="AD455" i="7"/>
  <c r="AE455" i="7" s="1"/>
  <c r="AL455" i="7"/>
  <c r="AM455" i="7" s="1"/>
  <c r="AT455" i="7"/>
  <c r="AU455" i="7" s="1"/>
  <c r="AV455" i="7" s="1"/>
  <c r="AW455" i="7" s="1"/>
  <c r="V456" i="7"/>
  <c r="W456" i="7" s="1"/>
  <c r="AD456" i="7"/>
  <c r="AE456" i="7" s="1"/>
  <c r="AL456" i="7"/>
  <c r="AM456" i="7" s="1"/>
  <c r="AT456" i="7"/>
  <c r="AU456" i="7" s="1"/>
  <c r="AV456" i="7" s="1"/>
  <c r="AW456" i="7" s="1"/>
  <c r="V457" i="7"/>
  <c r="W457" i="7" s="1"/>
  <c r="X457" i="7" s="1"/>
  <c r="AD457" i="7"/>
  <c r="AE457" i="7" s="1"/>
  <c r="AL457" i="7"/>
  <c r="AM457" i="7" s="1"/>
  <c r="AP457" i="7" s="1"/>
  <c r="AT457" i="7"/>
  <c r="AU457" i="7" s="1"/>
  <c r="AV457" i="7" s="1"/>
  <c r="AW457" i="7" s="1"/>
  <c r="V458" i="7"/>
  <c r="W458" i="7" s="1"/>
  <c r="Z458" i="7" s="1"/>
  <c r="AD458" i="7"/>
  <c r="AE458" i="7" s="1"/>
  <c r="AH458" i="7" s="1"/>
  <c r="AL458" i="7"/>
  <c r="AM458" i="7" s="1"/>
  <c r="AP458" i="7" s="1"/>
  <c r="AT458" i="7"/>
  <c r="AU458" i="7" s="1"/>
  <c r="AV458" i="7" s="1"/>
  <c r="AW458" i="7" s="1"/>
  <c r="V459" i="7"/>
  <c r="W459" i="7" s="1"/>
  <c r="Z459" i="7" s="1"/>
  <c r="AD459" i="7"/>
  <c r="AE459" i="7" s="1"/>
  <c r="AH459" i="7" s="1"/>
  <c r="AL459" i="7"/>
  <c r="AM459" i="7" s="1"/>
  <c r="AT459" i="7"/>
  <c r="AU459" i="7" s="1"/>
  <c r="AV459" i="7" s="1"/>
  <c r="AW459" i="7" s="1"/>
  <c r="V460" i="7"/>
  <c r="W460" i="7" s="1"/>
  <c r="Z460" i="7" s="1"/>
  <c r="AD460" i="7"/>
  <c r="AE460" i="7" s="1"/>
  <c r="AH460" i="7" s="1"/>
  <c r="AL460" i="7"/>
  <c r="AM460" i="7" s="1"/>
  <c r="AP460" i="7" s="1"/>
  <c r="AT460" i="7"/>
  <c r="AU460" i="7" s="1"/>
  <c r="AV460" i="7" s="1"/>
  <c r="AW460" i="7" s="1"/>
  <c r="V461" i="7"/>
  <c r="W461" i="7" s="1"/>
  <c r="Z461" i="7" s="1"/>
  <c r="AD461" i="7"/>
  <c r="AE461" i="7" s="1"/>
  <c r="AH461" i="7" s="1"/>
  <c r="AL461" i="7"/>
  <c r="AM461" i="7" s="1"/>
  <c r="AP461" i="7" s="1"/>
  <c r="AT461" i="7"/>
  <c r="AU461" i="7" s="1"/>
  <c r="AV461" i="7" s="1"/>
  <c r="AW461" i="7" s="1"/>
  <c r="V462" i="7"/>
  <c r="W462" i="7" s="1"/>
  <c r="Z462" i="7" s="1"/>
  <c r="AD462" i="7"/>
  <c r="AE462" i="7" s="1"/>
  <c r="AL462" i="7"/>
  <c r="AM462" i="7" s="1"/>
  <c r="AP462" i="7" s="1"/>
  <c r="AT462" i="7"/>
  <c r="AU462" i="7" s="1"/>
  <c r="AV462" i="7" s="1"/>
  <c r="AW462" i="7" s="1"/>
  <c r="V463" i="7"/>
  <c r="W463" i="7" s="1"/>
  <c r="Z463" i="7" s="1"/>
  <c r="AD463" i="7"/>
  <c r="AE463" i="7" s="1"/>
  <c r="AH463" i="7" s="1"/>
  <c r="AL463" i="7"/>
  <c r="AM463" i="7" s="1"/>
  <c r="AT463" i="7"/>
  <c r="AU463" i="7" s="1"/>
  <c r="AV463" i="7" s="1"/>
  <c r="AW463" i="7" s="1"/>
  <c r="V464" i="7"/>
  <c r="W464" i="7" s="1"/>
  <c r="Z464" i="7" s="1"/>
  <c r="AD464" i="7"/>
  <c r="AE464" i="7" s="1"/>
  <c r="AH464" i="7" s="1"/>
  <c r="AL464" i="7"/>
  <c r="AM464" i="7" s="1"/>
  <c r="AP464" i="7" s="1"/>
  <c r="AT464" i="7"/>
  <c r="AU464" i="7" s="1"/>
  <c r="AV464" i="7" s="1"/>
  <c r="AW464" i="7" s="1"/>
  <c r="V465" i="7"/>
  <c r="W465" i="7" s="1"/>
  <c r="Z465" i="7" s="1"/>
  <c r="AD465" i="7"/>
  <c r="AE465" i="7" s="1"/>
  <c r="AH465" i="7" s="1"/>
  <c r="AL465" i="7"/>
  <c r="AM465" i="7" s="1"/>
  <c r="AP465" i="7" s="1"/>
  <c r="AT465" i="7"/>
  <c r="AU465" i="7" s="1"/>
  <c r="AV465" i="7" s="1"/>
  <c r="AW465" i="7" s="1"/>
  <c r="V466" i="7"/>
  <c r="W466" i="7" s="1"/>
  <c r="Z466" i="7" s="1"/>
  <c r="AD466" i="7"/>
  <c r="AE466" i="7" s="1"/>
  <c r="AH466" i="7" s="1"/>
  <c r="AL466" i="7"/>
  <c r="AM466" i="7" s="1"/>
  <c r="AP466" i="7" s="1"/>
  <c r="AT466" i="7"/>
  <c r="AU466" i="7" s="1"/>
  <c r="AV466" i="7" s="1"/>
  <c r="AW466" i="7" s="1"/>
  <c r="V467" i="7"/>
  <c r="W467" i="7" s="1"/>
  <c r="AD467" i="7"/>
  <c r="AE467" i="7" s="1"/>
  <c r="AL467" i="7"/>
  <c r="AM467" i="7" s="1"/>
  <c r="AP467" i="7" s="1"/>
  <c r="AT467" i="7"/>
  <c r="AU467" i="7" s="1"/>
  <c r="AV467" i="7" s="1"/>
  <c r="AW467" i="7" s="1"/>
  <c r="V468" i="7"/>
  <c r="W468" i="7" s="1"/>
  <c r="Z468" i="7" s="1"/>
  <c r="AD468" i="7"/>
  <c r="AE468" i="7" s="1"/>
  <c r="AH468" i="7" s="1"/>
  <c r="AL468" i="7"/>
  <c r="AM468" i="7" s="1"/>
  <c r="AP468" i="7" s="1"/>
  <c r="AT468" i="7"/>
  <c r="AU468" i="7" s="1"/>
  <c r="AV468" i="7" s="1"/>
  <c r="AW468" i="7" s="1"/>
  <c r="V469" i="7"/>
  <c r="W469" i="7" s="1"/>
  <c r="Z469" i="7" s="1"/>
  <c r="AD469" i="7"/>
  <c r="AE469" i="7" s="1"/>
  <c r="AH469" i="7" s="1"/>
  <c r="AL469" i="7"/>
  <c r="AM469" i="7" s="1"/>
  <c r="AP469" i="7" s="1"/>
  <c r="AT469" i="7"/>
  <c r="AU469" i="7" s="1"/>
  <c r="AV469" i="7" s="1"/>
  <c r="AW469" i="7" s="1"/>
  <c r="V470" i="7"/>
  <c r="W470" i="7" s="1"/>
  <c r="Z470" i="7" s="1"/>
  <c r="AD470" i="7"/>
  <c r="AE470" i="7" s="1"/>
  <c r="AH470" i="7" s="1"/>
  <c r="AL470" i="7"/>
  <c r="AM470" i="7" s="1"/>
  <c r="AT470" i="7"/>
  <c r="AU470" i="7" s="1"/>
  <c r="AV470" i="7" s="1"/>
  <c r="AW470" i="7" s="1"/>
  <c r="V471" i="7"/>
  <c r="W471" i="7" s="1"/>
  <c r="Z471" i="7" s="1"/>
  <c r="AD471" i="7"/>
  <c r="AE471" i="7" s="1"/>
  <c r="AL471" i="7"/>
  <c r="AM471" i="7" s="1"/>
  <c r="AT471" i="7"/>
  <c r="AU471" i="7" s="1"/>
  <c r="AV471" i="7" s="1"/>
  <c r="AW471" i="7" s="1"/>
  <c r="V472" i="7"/>
  <c r="W472" i="7" s="1"/>
  <c r="Z472" i="7" s="1"/>
  <c r="AD472" i="7"/>
  <c r="AE472" i="7" s="1"/>
  <c r="AH472" i="7" s="1"/>
  <c r="AL472" i="7"/>
  <c r="AM472" i="7" s="1"/>
  <c r="AP472" i="7" s="1"/>
  <c r="AT472" i="7"/>
  <c r="AU472" i="7" s="1"/>
  <c r="AV472" i="7" s="1"/>
  <c r="AW472" i="7" s="1"/>
  <c r="V473" i="7"/>
  <c r="W473" i="7" s="1"/>
  <c r="X473" i="7" s="1"/>
  <c r="AD473" i="7"/>
  <c r="AE473" i="7" s="1"/>
  <c r="AL473" i="7"/>
  <c r="AM473" i="7" s="1"/>
  <c r="AP473" i="7" s="1"/>
  <c r="AT473" i="7"/>
  <c r="AU473" i="7" s="1"/>
  <c r="AV473" i="7" s="1"/>
  <c r="AW473" i="7" s="1"/>
  <c r="V474" i="7"/>
  <c r="W474" i="7" s="1"/>
  <c r="Z474" i="7" s="1"/>
  <c r="AD474" i="7"/>
  <c r="AE474" i="7" s="1"/>
  <c r="AH474" i="7" s="1"/>
  <c r="AL474" i="7"/>
  <c r="AM474" i="7" s="1"/>
  <c r="AP474" i="7" s="1"/>
  <c r="AT474" i="7"/>
  <c r="AU474" i="7" s="1"/>
  <c r="AV474" i="7" s="1"/>
  <c r="AW474" i="7" s="1"/>
  <c r="V475" i="7"/>
  <c r="W475" i="7" s="1"/>
  <c r="AD475" i="7"/>
  <c r="AE475" i="7" s="1"/>
  <c r="AL475" i="7"/>
  <c r="AM475" i="7" s="1"/>
  <c r="AP475" i="7" s="1"/>
  <c r="AT475" i="7"/>
  <c r="AU475" i="7" s="1"/>
  <c r="AV475" i="7" s="1"/>
  <c r="AW475" i="7" s="1"/>
  <c r="V476" i="7"/>
  <c r="W476" i="7" s="1"/>
  <c r="AD476" i="7"/>
  <c r="AE476" i="7" s="1"/>
  <c r="AH476" i="7" s="1"/>
  <c r="AL476" i="7"/>
  <c r="AM476" i="7" s="1"/>
  <c r="AT476" i="7"/>
  <c r="AU476" i="7" s="1"/>
  <c r="AV476" i="7" s="1"/>
  <c r="AW476" i="7" s="1"/>
  <c r="V477" i="7"/>
  <c r="W477" i="7" s="1"/>
  <c r="Z477" i="7" s="1"/>
  <c r="AD477" i="7"/>
  <c r="AE477" i="7" s="1"/>
  <c r="AL477" i="7"/>
  <c r="AM477" i="7" s="1"/>
  <c r="AT477" i="7"/>
  <c r="AU477" i="7" s="1"/>
  <c r="AV477" i="7" s="1"/>
  <c r="AW477" i="7" s="1"/>
  <c r="V478" i="7"/>
  <c r="W478" i="7" s="1"/>
  <c r="Z478" i="7" s="1"/>
  <c r="AD478" i="7"/>
  <c r="AE478" i="7" s="1"/>
  <c r="AH478" i="7" s="1"/>
  <c r="AL478" i="7"/>
  <c r="AM478" i="7" s="1"/>
  <c r="AP478" i="7" s="1"/>
  <c r="AT478" i="7"/>
  <c r="AU478" i="7" s="1"/>
  <c r="AV478" i="7" s="1"/>
  <c r="AW478" i="7" s="1"/>
  <c r="V479" i="7"/>
  <c r="W479" i="7" s="1"/>
  <c r="Z479" i="7" s="1"/>
  <c r="AD479" i="7"/>
  <c r="AE479" i="7" s="1"/>
  <c r="AL479" i="7"/>
  <c r="AM479" i="7" s="1"/>
  <c r="AT479" i="7"/>
  <c r="AU479" i="7" s="1"/>
  <c r="AV479" i="7" s="1"/>
  <c r="AW479" i="7" s="1"/>
  <c r="V480" i="7"/>
  <c r="W480" i="7" s="1"/>
  <c r="Z480" i="7" s="1"/>
  <c r="AD480" i="7"/>
  <c r="AE480" i="7" s="1"/>
  <c r="AL480" i="7"/>
  <c r="AM480" i="7" s="1"/>
  <c r="AT480" i="7"/>
  <c r="AU480" i="7" s="1"/>
  <c r="AV480" i="7" s="1"/>
  <c r="AW480" i="7" s="1"/>
  <c r="V481" i="7"/>
  <c r="W481" i="7" s="1"/>
  <c r="X481" i="7" s="1"/>
  <c r="AD481" i="7"/>
  <c r="AE481" i="7" s="1"/>
  <c r="AL481" i="7"/>
  <c r="AM481" i="7" s="1"/>
  <c r="AP481" i="7" s="1"/>
  <c r="AT481" i="7"/>
  <c r="AU481" i="7" s="1"/>
  <c r="AV481" i="7" s="1"/>
  <c r="AW481" i="7" s="1"/>
  <c r="V482" i="7"/>
  <c r="W482" i="7" s="1"/>
  <c r="Z482" i="7" s="1"/>
  <c r="AD482" i="7"/>
  <c r="AE482" i="7" s="1"/>
  <c r="AH482" i="7" s="1"/>
  <c r="AL482" i="7"/>
  <c r="AM482" i="7" s="1"/>
  <c r="AT482" i="7"/>
  <c r="AU482" i="7" s="1"/>
  <c r="AV482" i="7" s="1"/>
  <c r="AW482" i="7" s="1"/>
  <c r="V483" i="7"/>
  <c r="W483" i="7" s="1"/>
  <c r="Z483" i="7" s="1"/>
  <c r="AD483" i="7"/>
  <c r="AE483" i="7" s="1"/>
  <c r="AH483" i="7" s="1"/>
  <c r="AL483" i="7"/>
  <c r="AM483" i="7" s="1"/>
  <c r="AP483" i="7" s="1"/>
  <c r="AT483" i="7"/>
  <c r="AU483" i="7" s="1"/>
  <c r="AV483" i="7" s="1"/>
  <c r="AW483" i="7" s="1"/>
  <c r="V484" i="7"/>
  <c r="W484" i="7" s="1"/>
  <c r="Z484" i="7" s="1"/>
  <c r="AD484" i="7"/>
  <c r="AE484" i="7" s="1"/>
  <c r="AH484" i="7" s="1"/>
  <c r="AL484" i="7"/>
  <c r="AM484" i="7" s="1"/>
  <c r="AT484" i="7"/>
  <c r="AU484" i="7" s="1"/>
  <c r="AV484" i="7" s="1"/>
  <c r="AW484" i="7" s="1"/>
  <c r="V485" i="7"/>
  <c r="W485" i="7" s="1"/>
  <c r="Z485" i="7" s="1"/>
  <c r="AD485" i="7"/>
  <c r="AE485" i="7" s="1"/>
  <c r="AL485" i="7"/>
  <c r="AM485" i="7" s="1"/>
  <c r="AT485" i="7"/>
  <c r="AU485" i="7" s="1"/>
  <c r="AV485" i="7" s="1"/>
  <c r="AW485" i="7" s="1"/>
  <c r="V486" i="7"/>
  <c r="W486" i="7" s="1"/>
  <c r="X486" i="7" s="1"/>
  <c r="AD486" i="7"/>
  <c r="AE486" i="7" s="1"/>
  <c r="AL486" i="7"/>
  <c r="AM486" i="7" s="1"/>
  <c r="AT486" i="7"/>
  <c r="AU486" i="7" s="1"/>
  <c r="AV486" i="7" s="1"/>
  <c r="AW486" i="7" s="1"/>
  <c r="V487" i="7"/>
  <c r="W487" i="7" s="1"/>
  <c r="Z487" i="7" s="1"/>
  <c r="AD487" i="7"/>
  <c r="AE487" i="7" s="1"/>
  <c r="AL487" i="7"/>
  <c r="AM487" i="7" s="1"/>
  <c r="AP487" i="7" s="1"/>
  <c r="AT487" i="7"/>
  <c r="AU487" i="7" s="1"/>
  <c r="AV487" i="7" s="1"/>
  <c r="AW487" i="7" s="1"/>
  <c r="V488" i="7"/>
  <c r="W488" i="7" s="1"/>
  <c r="AD488" i="7"/>
  <c r="AE488" i="7" s="1"/>
  <c r="AH488" i="7" s="1"/>
  <c r="AL488" i="7"/>
  <c r="AM488" i="7" s="1"/>
  <c r="AT488" i="7"/>
  <c r="AU488" i="7" s="1"/>
  <c r="AV488" i="7" s="1"/>
  <c r="AW488" i="7" s="1"/>
  <c r="V489" i="7"/>
  <c r="W489" i="7" s="1"/>
  <c r="X489" i="7" s="1"/>
  <c r="AD489" i="7"/>
  <c r="AE489" i="7" s="1"/>
  <c r="AH489" i="7" s="1"/>
  <c r="AL489" i="7"/>
  <c r="AM489" i="7" s="1"/>
  <c r="AP489" i="7" s="1"/>
  <c r="AT489" i="7"/>
  <c r="AU489" i="7" s="1"/>
  <c r="AV489" i="7" s="1"/>
  <c r="AW489" i="7" s="1"/>
  <c r="V490" i="7"/>
  <c r="W490" i="7" s="1"/>
  <c r="Z490" i="7" s="1"/>
  <c r="AD490" i="7"/>
  <c r="AE490" i="7" s="1"/>
  <c r="AH490" i="7" s="1"/>
  <c r="AL490" i="7"/>
  <c r="AM490" i="7" s="1"/>
  <c r="AT490" i="7"/>
  <c r="AU490" i="7" s="1"/>
  <c r="AV490" i="7" s="1"/>
  <c r="AW490" i="7" s="1"/>
  <c r="V491" i="7"/>
  <c r="W491" i="7" s="1"/>
  <c r="Z491" i="7" s="1"/>
  <c r="AD491" i="7"/>
  <c r="AE491" i="7" s="1"/>
  <c r="AL491" i="7"/>
  <c r="AM491" i="7" s="1"/>
  <c r="AT491" i="7"/>
  <c r="AU491" i="7" s="1"/>
  <c r="AV491" i="7" s="1"/>
  <c r="AW491" i="7" s="1"/>
  <c r="V492" i="7"/>
  <c r="W492" i="7" s="1"/>
  <c r="Z492" i="7" s="1"/>
  <c r="AD492" i="7"/>
  <c r="AE492" i="7" s="1"/>
  <c r="AL492" i="7"/>
  <c r="AM492" i="7" s="1"/>
  <c r="AP492" i="7" s="1"/>
  <c r="AT492" i="7"/>
  <c r="AU492" i="7" s="1"/>
  <c r="AV492" i="7" s="1"/>
  <c r="AW492" i="7" s="1"/>
  <c r="V493" i="7"/>
  <c r="W493" i="7" s="1"/>
  <c r="Z493" i="7" s="1"/>
  <c r="AD493" i="7"/>
  <c r="AE493" i="7" s="1"/>
  <c r="AL493" i="7"/>
  <c r="AM493" i="7" s="1"/>
  <c r="AT493" i="7"/>
  <c r="AU493" i="7" s="1"/>
  <c r="AV493" i="7" s="1"/>
  <c r="AW493" i="7" s="1"/>
  <c r="V494" i="7"/>
  <c r="W494" i="7" s="1"/>
  <c r="X494" i="7" s="1"/>
  <c r="AD494" i="7"/>
  <c r="AE494" i="7" s="1"/>
  <c r="AH494" i="7" s="1"/>
  <c r="AL494" i="7"/>
  <c r="AM494" i="7" s="1"/>
  <c r="AP494" i="7" s="1"/>
  <c r="AT494" i="7"/>
  <c r="AU494" i="7" s="1"/>
  <c r="AV494" i="7" s="1"/>
  <c r="AW494" i="7" s="1"/>
  <c r="V495" i="7"/>
  <c r="W495" i="7" s="1"/>
  <c r="Z495" i="7" s="1"/>
  <c r="AD495" i="7"/>
  <c r="AE495" i="7" s="1"/>
  <c r="AL495" i="7"/>
  <c r="AM495" i="7" s="1"/>
  <c r="AT495" i="7"/>
  <c r="AU495" i="7" s="1"/>
  <c r="AV495" i="7" s="1"/>
  <c r="AW495" i="7" s="1"/>
  <c r="V496" i="7"/>
  <c r="W496" i="7" s="1"/>
  <c r="Z496" i="7" s="1"/>
  <c r="AD496" i="7"/>
  <c r="AE496" i="7" s="1"/>
  <c r="AH496" i="7" s="1"/>
  <c r="AL496" i="7"/>
  <c r="AM496" i="7" s="1"/>
  <c r="AP496" i="7" s="1"/>
  <c r="AT496" i="7"/>
  <c r="AU496" i="7" s="1"/>
  <c r="AV496" i="7" s="1"/>
  <c r="AW496" i="7" s="1"/>
  <c r="V497" i="7"/>
  <c r="W497" i="7" s="1"/>
  <c r="Z497" i="7" s="1"/>
  <c r="AD497" i="7"/>
  <c r="AE497" i="7" s="1"/>
  <c r="AH497" i="7" s="1"/>
  <c r="AL497" i="7"/>
  <c r="AM497" i="7" s="1"/>
  <c r="AT497" i="7"/>
  <c r="AU497" i="7" s="1"/>
  <c r="AV497" i="7" s="1"/>
  <c r="AW497" i="7" s="1"/>
  <c r="V498" i="7"/>
  <c r="W498" i="7" s="1"/>
  <c r="X498" i="7" s="1"/>
  <c r="AD498" i="7"/>
  <c r="AE498" i="7" s="1"/>
  <c r="AL498" i="7"/>
  <c r="AM498" i="7" s="1"/>
  <c r="AT498" i="7"/>
  <c r="AU498" i="7" s="1"/>
  <c r="AV498" i="7" s="1"/>
  <c r="AW498" i="7" s="1"/>
  <c r="V499" i="7"/>
  <c r="W499" i="7" s="1"/>
  <c r="Z499" i="7" s="1"/>
  <c r="AD499" i="7"/>
  <c r="AE499" i="7" s="1"/>
  <c r="AH499" i="7" s="1"/>
  <c r="AL499" i="7"/>
  <c r="AM499" i="7" s="1"/>
  <c r="AP499" i="7" s="1"/>
  <c r="AT499" i="7"/>
  <c r="AU499" i="7" s="1"/>
  <c r="AV499" i="7" s="1"/>
  <c r="AW499" i="7" s="1"/>
  <c r="V500" i="7"/>
  <c r="W500" i="7" s="1"/>
  <c r="Z500" i="7" s="1"/>
  <c r="AD500" i="7"/>
  <c r="AE500" i="7" s="1"/>
  <c r="AL500" i="7"/>
  <c r="AM500" i="7" s="1"/>
  <c r="AT500" i="7"/>
  <c r="AU500" i="7" s="1"/>
  <c r="AV500" i="7" s="1"/>
  <c r="AW500" i="7" s="1"/>
  <c r="V501" i="7"/>
  <c r="W501" i="7" s="1"/>
  <c r="Z501" i="7" s="1"/>
  <c r="AD501" i="7"/>
  <c r="AE501" i="7" s="1"/>
  <c r="AH501" i="7" s="1"/>
  <c r="AL501" i="7"/>
  <c r="AM501" i="7" s="1"/>
  <c r="AT501" i="7"/>
  <c r="AU501" i="7" s="1"/>
  <c r="AV501" i="7" s="1"/>
  <c r="AW501" i="7" s="1"/>
  <c r="V502" i="7"/>
  <c r="W502" i="7" s="1"/>
  <c r="X502" i="7" s="1"/>
  <c r="AD502" i="7"/>
  <c r="AE502" i="7" s="1"/>
  <c r="AH502" i="7" s="1"/>
  <c r="AL502" i="7"/>
  <c r="AM502" i="7" s="1"/>
  <c r="AT502" i="7"/>
  <c r="AU502" i="7" s="1"/>
  <c r="AV502" i="7" s="1"/>
  <c r="AW502" i="7" s="1"/>
  <c r="V503" i="7"/>
  <c r="W503" i="7" s="1"/>
  <c r="Z503" i="7" s="1"/>
  <c r="AD503" i="7"/>
  <c r="AE503" i="7" s="1"/>
  <c r="AH503" i="7" s="1"/>
  <c r="AL503" i="7"/>
  <c r="AM503" i="7" s="1"/>
  <c r="AT503" i="7"/>
  <c r="AU503" i="7" s="1"/>
  <c r="AV503" i="7" s="1"/>
  <c r="AW503" i="7" s="1"/>
  <c r="V504" i="7"/>
  <c r="W504" i="7" s="1"/>
  <c r="Z504" i="7" s="1"/>
  <c r="AD504" i="7"/>
  <c r="AE504" i="7" s="1"/>
  <c r="AL504" i="7"/>
  <c r="AM504" i="7" s="1"/>
  <c r="AT504" i="7"/>
  <c r="AU504" i="7" s="1"/>
  <c r="AV504" i="7" s="1"/>
  <c r="AW504" i="7" s="1"/>
  <c r="V505" i="7"/>
  <c r="W505" i="7" s="1"/>
  <c r="Z505" i="7" s="1"/>
  <c r="AD505" i="7"/>
  <c r="AE505" i="7" s="1"/>
  <c r="AH505" i="7" s="1"/>
  <c r="AL505" i="7"/>
  <c r="AM505" i="7" s="1"/>
  <c r="AT505" i="7"/>
  <c r="AU505" i="7" s="1"/>
  <c r="AV505" i="7" s="1"/>
  <c r="AW505" i="7" s="1"/>
  <c r="V506" i="7"/>
  <c r="W506" i="7" s="1"/>
  <c r="Z506" i="7" s="1"/>
  <c r="AD506" i="7"/>
  <c r="AE506" i="7" s="1"/>
  <c r="AH506" i="7" s="1"/>
  <c r="AL506" i="7"/>
  <c r="AM506" i="7" s="1"/>
  <c r="AT506" i="7"/>
  <c r="AU506" i="7" s="1"/>
  <c r="AV506" i="7" s="1"/>
  <c r="AW506" i="7" s="1"/>
  <c r="V507" i="7"/>
  <c r="W507" i="7" s="1"/>
  <c r="Z507" i="7" s="1"/>
  <c r="AD507" i="7"/>
  <c r="AE507" i="7" s="1"/>
  <c r="AL507" i="7"/>
  <c r="AM507" i="7" s="1"/>
  <c r="AP507" i="7" s="1"/>
  <c r="AT507" i="7"/>
  <c r="AU507" i="7" s="1"/>
  <c r="AV507" i="7" s="1"/>
  <c r="AW507" i="7" s="1"/>
  <c r="V508" i="7"/>
  <c r="W508" i="7" s="1"/>
  <c r="Z508" i="7" s="1"/>
  <c r="AD508" i="7"/>
  <c r="AE508" i="7" s="1"/>
  <c r="AH508" i="7" s="1"/>
  <c r="AL508" i="7"/>
  <c r="AM508" i="7" s="1"/>
  <c r="AT508" i="7"/>
  <c r="AU508" i="7" s="1"/>
  <c r="AV508" i="7" s="1"/>
  <c r="AW508" i="7" s="1"/>
  <c r="V509" i="7"/>
  <c r="W509" i="7" s="1"/>
  <c r="Z509" i="7" s="1"/>
  <c r="AD509" i="7"/>
  <c r="AE509" i="7" s="1"/>
  <c r="AH509" i="7" s="1"/>
  <c r="AL509" i="7"/>
  <c r="AM509" i="7" s="1"/>
  <c r="AT509" i="7"/>
  <c r="AU509" i="7" s="1"/>
  <c r="AV509" i="7" s="1"/>
  <c r="AW509" i="7" s="1"/>
  <c r="V510" i="7"/>
  <c r="W510" i="7" s="1"/>
  <c r="Z510" i="7" s="1"/>
  <c r="AD510" i="7"/>
  <c r="AE510" i="7" s="1"/>
  <c r="AH510" i="7" s="1"/>
  <c r="AL510" i="7"/>
  <c r="AM510" i="7" s="1"/>
  <c r="AT510" i="7"/>
  <c r="AU510" i="7" s="1"/>
  <c r="AV510" i="7" s="1"/>
  <c r="AW510" i="7" s="1"/>
  <c r="V511" i="7"/>
  <c r="W511" i="7" s="1"/>
  <c r="Z511" i="7" s="1"/>
  <c r="AD511" i="7"/>
  <c r="AE511" i="7" s="1"/>
  <c r="AH511" i="7" s="1"/>
  <c r="AL511" i="7"/>
  <c r="AM511" i="7" s="1"/>
  <c r="AP511" i="7" s="1"/>
  <c r="AT511" i="7"/>
  <c r="AU511" i="7" s="1"/>
  <c r="AV511" i="7" s="1"/>
  <c r="AW511" i="7" s="1"/>
  <c r="V512" i="7"/>
  <c r="W512" i="7" s="1"/>
  <c r="Z512" i="7" s="1"/>
  <c r="AD512" i="7"/>
  <c r="AE512" i="7" s="1"/>
  <c r="AH512" i="7" s="1"/>
  <c r="AL512" i="7"/>
  <c r="AM512" i="7" s="1"/>
  <c r="AT512" i="7"/>
  <c r="AU512" i="7" s="1"/>
  <c r="AV512" i="7" s="1"/>
  <c r="AW512" i="7" s="1"/>
  <c r="V513" i="7"/>
  <c r="W513" i="7" s="1"/>
  <c r="Z513" i="7" s="1"/>
  <c r="AD513" i="7"/>
  <c r="AE513" i="7" s="1"/>
  <c r="AH513" i="7" s="1"/>
  <c r="AL513" i="7"/>
  <c r="AM513" i="7" s="1"/>
  <c r="AP513" i="7" s="1"/>
  <c r="AT513" i="7"/>
  <c r="AU513" i="7" s="1"/>
  <c r="AV513" i="7" s="1"/>
  <c r="AW513" i="7" s="1"/>
  <c r="V514" i="7"/>
  <c r="W514" i="7" s="1"/>
  <c r="X514" i="7" s="1"/>
  <c r="AD514" i="7"/>
  <c r="AE514" i="7" s="1"/>
  <c r="AH514" i="7" s="1"/>
  <c r="AL514" i="7"/>
  <c r="AM514" i="7" s="1"/>
  <c r="AP514" i="7" s="1"/>
  <c r="AT514" i="7"/>
  <c r="AU514" i="7" s="1"/>
  <c r="AV514" i="7" s="1"/>
  <c r="AW514" i="7" s="1"/>
  <c r="V515" i="7"/>
  <c r="W515" i="7" s="1"/>
  <c r="Z515" i="7" s="1"/>
  <c r="AD515" i="7"/>
  <c r="AE515" i="7" s="1"/>
  <c r="AH515" i="7" s="1"/>
  <c r="AL515" i="7"/>
  <c r="AM515" i="7" s="1"/>
  <c r="AT515" i="7"/>
  <c r="AU515" i="7" s="1"/>
  <c r="AV515" i="7" s="1"/>
  <c r="AW515" i="7" s="1"/>
  <c r="V516" i="7"/>
  <c r="W516" i="7" s="1"/>
  <c r="Z516" i="7" s="1"/>
  <c r="AD516" i="7"/>
  <c r="AE516" i="7" s="1"/>
  <c r="AL516" i="7"/>
  <c r="AM516" i="7" s="1"/>
  <c r="AT516" i="7"/>
  <c r="AU516" i="7" s="1"/>
  <c r="AV516" i="7" s="1"/>
  <c r="AW516" i="7" s="1"/>
  <c r="V517" i="7"/>
  <c r="W517" i="7" s="1"/>
  <c r="Z517" i="7" s="1"/>
  <c r="AD517" i="7"/>
  <c r="AE517" i="7" s="1"/>
  <c r="AH517" i="7" s="1"/>
  <c r="AL517" i="7"/>
  <c r="AM517" i="7" s="1"/>
  <c r="AT517" i="7"/>
  <c r="AU517" i="7" s="1"/>
  <c r="AV517" i="7" s="1"/>
  <c r="AW517" i="7" s="1"/>
  <c r="V518" i="7"/>
  <c r="W518" i="7" s="1"/>
  <c r="Z518" i="7" s="1"/>
  <c r="AD518" i="7"/>
  <c r="AE518" i="7" s="1"/>
  <c r="AH518" i="7" s="1"/>
  <c r="AL518" i="7"/>
  <c r="AM518" i="7" s="1"/>
  <c r="AT518" i="7"/>
  <c r="AU518" i="7" s="1"/>
  <c r="AV518" i="7" s="1"/>
  <c r="AW518" i="7" s="1"/>
  <c r="V519" i="7"/>
  <c r="W519" i="7" s="1"/>
  <c r="Z519" i="7" s="1"/>
  <c r="AD519" i="7"/>
  <c r="AE519" i="7" s="1"/>
  <c r="AH519" i="7" s="1"/>
  <c r="AL519" i="7"/>
  <c r="AM519" i="7" s="1"/>
  <c r="AT519" i="7"/>
  <c r="AU519" i="7" s="1"/>
  <c r="AV519" i="7" s="1"/>
  <c r="AW519" i="7" s="1"/>
  <c r="V520" i="7"/>
  <c r="W520" i="7" s="1"/>
  <c r="Z520" i="7" s="1"/>
  <c r="AD520" i="7"/>
  <c r="AE520" i="7" s="1"/>
  <c r="AH520" i="7" s="1"/>
  <c r="AL520" i="7"/>
  <c r="AM520" i="7" s="1"/>
  <c r="AT520" i="7"/>
  <c r="AU520" i="7" s="1"/>
  <c r="AV520" i="7" s="1"/>
  <c r="AW520" i="7" s="1"/>
  <c r="V521" i="7"/>
  <c r="W521" i="7" s="1"/>
  <c r="Z521" i="7" s="1"/>
  <c r="AD521" i="7"/>
  <c r="AE521" i="7" s="1"/>
  <c r="AH521" i="7" s="1"/>
  <c r="AL521" i="7"/>
  <c r="AM521" i="7" s="1"/>
  <c r="AT521" i="7"/>
  <c r="AU521" i="7" s="1"/>
  <c r="AV521" i="7" s="1"/>
  <c r="AW521" i="7" s="1"/>
  <c r="V522" i="7"/>
  <c r="W522" i="7" s="1"/>
  <c r="Z522" i="7" s="1"/>
  <c r="AD522" i="7"/>
  <c r="AE522" i="7" s="1"/>
  <c r="AH522" i="7" s="1"/>
  <c r="AL522" i="7"/>
  <c r="AM522" i="7" s="1"/>
  <c r="AT522" i="7"/>
  <c r="AU522" i="7" s="1"/>
  <c r="AV522" i="7" s="1"/>
  <c r="AW522" i="7" s="1"/>
  <c r="V523" i="7"/>
  <c r="W523" i="7" s="1"/>
  <c r="Z523" i="7" s="1"/>
  <c r="AD523" i="7"/>
  <c r="AE523" i="7" s="1"/>
  <c r="AH523" i="7" s="1"/>
  <c r="AL523" i="7"/>
  <c r="AM523" i="7" s="1"/>
  <c r="AT523" i="7"/>
  <c r="AU523" i="7" s="1"/>
  <c r="AV523" i="7" s="1"/>
  <c r="AW523" i="7" s="1"/>
  <c r="V524" i="7"/>
  <c r="W524" i="7" s="1"/>
  <c r="Z524" i="7" s="1"/>
  <c r="AD524" i="7"/>
  <c r="AE524" i="7" s="1"/>
  <c r="AL524" i="7"/>
  <c r="AM524" i="7" s="1"/>
  <c r="AP524" i="7" s="1"/>
  <c r="AT524" i="7"/>
  <c r="AU524" i="7" s="1"/>
  <c r="AV524" i="7" s="1"/>
  <c r="AW524" i="7" s="1"/>
  <c r="V525" i="7"/>
  <c r="W525" i="7" s="1"/>
  <c r="Z525" i="7" s="1"/>
  <c r="AD525" i="7"/>
  <c r="AE525" i="7" s="1"/>
  <c r="AL525" i="7"/>
  <c r="AM525" i="7" s="1"/>
  <c r="AT525" i="7"/>
  <c r="AU525" i="7" s="1"/>
  <c r="AV525" i="7" s="1"/>
  <c r="AW525" i="7" s="1"/>
  <c r="V526" i="7"/>
  <c r="W526" i="7" s="1"/>
  <c r="AD526" i="7"/>
  <c r="AE526" i="7" s="1"/>
  <c r="AH526" i="7" s="1"/>
  <c r="AL526" i="7"/>
  <c r="AM526" i="7" s="1"/>
  <c r="AT526" i="7"/>
  <c r="AU526" i="7" s="1"/>
  <c r="AV526" i="7" s="1"/>
  <c r="AW526" i="7" s="1"/>
  <c r="V527" i="7"/>
  <c r="W527" i="7" s="1"/>
  <c r="Z527" i="7" s="1"/>
  <c r="AD527" i="7"/>
  <c r="AE527" i="7" s="1"/>
  <c r="AL527" i="7"/>
  <c r="AM527" i="7" s="1"/>
  <c r="AT527" i="7"/>
  <c r="AU527" i="7" s="1"/>
  <c r="AV527" i="7" s="1"/>
  <c r="AW527" i="7" s="1"/>
  <c r="V528" i="7"/>
  <c r="W528" i="7" s="1"/>
  <c r="Z528" i="7" s="1"/>
  <c r="AD528" i="7"/>
  <c r="AE528" i="7" s="1"/>
  <c r="AH528" i="7" s="1"/>
  <c r="AL528" i="7"/>
  <c r="AM528" i="7" s="1"/>
  <c r="AT528" i="7"/>
  <c r="AU528" i="7" s="1"/>
  <c r="AV528" i="7" s="1"/>
  <c r="AW528" i="7" s="1"/>
  <c r="V529" i="7"/>
  <c r="W529" i="7" s="1"/>
  <c r="Z529" i="7" s="1"/>
  <c r="AD529" i="7"/>
  <c r="AE529" i="7" s="1"/>
  <c r="AL529" i="7"/>
  <c r="AM529" i="7" s="1"/>
  <c r="AT529" i="7"/>
  <c r="AU529" i="7" s="1"/>
  <c r="AV529" i="7" s="1"/>
  <c r="AW529" i="7" s="1"/>
  <c r="V530" i="7"/>
  <c r="W530" i="7" s="1"/>
  <c r="Z530" i="7" s="1"/>
  <c r="AD530" i="7"/>
  <c r="AE530" i="7" s="1"/>
  <c r="AH530" i="7" s="1"/>
  <c r="AL530" i="7"/>
  <c r="AM530" i="7" s="1"/>
  <c r="AP530" i="7" s="1"/>
  <c r="AT530" i="7"/>
  <c r="AU530" i="7" s="1"/>
  <c r="AV530" i="7" s="1"/>
  <c r="AW530" i="7" s="1"/>
  <c r="V531" i="7"/>
  <c r="W531" i="7" s="1"/>
  <c r="Z531" i="7" s="1"/>
  <c r="AD531" i="7"/>
  <c r="AE531" i="7" s="1"/>
  <c r="AH531" i="7" s="1"/>
  <c r="AL531" i="7"/>
  <c r="AM531" i="7" s="1"/>
  <c r="AP531" i="7" s="1"/>
  <c r="AT531" i="7"/>
  <c r="AU531" i="7" s="1"/>
  <c r="AV531" i="7" s="1"/>
  <c r="AW531" i="7" s="1"/>
  <c r="V532" i="7"/>
  <c r="W532" i="7" s="1"/>
  <c r="Z532" i="7" s="1"/>
  <c r="AD532" i="7"/>
  <c r="AE532" i="7" s="1"/>
  <c r="AH532" i="7" s="1"/>
  <c r="AL532" i="7"/>
  <c r="AM532" i="7" s="1"/>
  <c r="AT532" i="7"/>
  <c r="AU532" i="7" s="1"/>
  <c r="AV532" i="7" s="1"/>
  <c r="AW532" i="7" s="1"/>
  <c r="V533" i="7"/>
  <c r="W533" i="7" s="1"/>
  <c r="Z533" i="7" s="1"/>
  <c r="AD533" i="7"/>
  <c r="AE533" i="7" s="1"/>
  <c r="AL533" i="7"/>
  <c r="AM533" i="7" s="1"/>
  <c r="AP533" i="7" s="1"/>
  <c r="AT533" i="7"/>
  <c r="AU533" i="7" s="1"/>
  <c r="AV533" i="7" s="1"/>
  <c r="AW533" i="7" s="1"/>
  <c r="V534" i="7"/>
  <c r="W534" i="7" s="1"/>
  <c r="Z534" i="7" s="1"/>
  <c r="AD534" i="7"/>
  <c r="AE534" i="7" s="1"/>
  <c r="AH534" i="7" s="1"/>
  <c r="AL534" i="7"/>
  <c r="AM534" i="7" s="1"/>
  <c r="AT534" i="7"/>
  <c r="AU534" i="7" s="1"/>
  <c r="AV534" i="7" s="1"/>
  <c r="AW534" i="7" s="1"/>
  <c r="V535" i="7"/>
  <c r="W535" i="7" s="1"/>
  <c r="Z535" i="7" s="1"/>
  <c r="AD535" i="7"/>
  <c r="AE535" i="7" s="1"/>
  <c r="AH535" i="7" s="1"/>
  <c r="AL535" i="7"/>
  <c r="AM535" i="7" s="1"/>
  <c r="AT535" i="7"/>
  <c r="AU535" i="7" s="1"/>
  <c r="AV535" i="7" s="1"/>
  <c r="AW535" i="7" s="1"/>
  <c r="V536" i="7"/>
  <c r="W536" i="7" s="1"/>
  <c r="Z536" i="7" s="1"/>
  <c r="AD536" i="7"/>
  <c r="AE536" i="7" s="1"/>
  <c r="AL536" i="7"/>
  <c r="AM536" i="7" s="1"/>
  <c r="AP536" i="7" s="1"/>
  <c r="AT536" i="7"/>
  <c r="AU536" i="7" s="1"/>
  <c r="AV536" i="7" s="1"/>
  <c r="AW536" i="7" s="1"/>
  <c r="V537" i="7"/>
  <c r="W537" i="7" s="1"/>
  <c r="Z537" i="7" s="1"/>
  <c r="AD537" i="7"/>
  <c r="AE537" i="7" s="1"/>
  <c r="AH537" i="7" s="1"/>
  <c r="AL537" i="7"/>
  <c r="AM537" i="7" s="1"/>
  <c r="AT537" i="7"/>
  <c r="AU537" i="7" s="1"/>
  <c r="AV537" i="7" s="1"/>
  <c r="AW537" i="7" s="1"/>
  <c r="V538" i="7"/>
  <c r="W538" i="7" s="1"/>
  <c r="Z538" i="7" s="1"/>
  <c r="AD538" i="7"/>
  <c r="AE538" i="7" s="1"/>
  <c r="AH538" i="7" s="1"/>
  <c r="AL538" i="7"/>
  <c r="AM538" i="7" s="1"/>
  <c r="AT538" i="7"/>
  <c r="AU538" i="7" s="1"/>
  <c r="AV538" i="7" s="1"/>
  <c r="AW538" i="7" s="1"/>
  <c r="V539" i="7"/>
  <c r="W539" i="7" s="1"/>
  <c r="AD539" i="7"/>
  <c r="AE539" i="7" s="1"/>
  <c r="AL539" i="7"/>
  <c r="AM539" i="7" s="1"/>
  <c r="AT539" i="7"/>
  <c r="AU539" i="7" s="1"/>
  <c r="AV539" i="7" s="1"/>
  <c r="AW539" i="7" s="1"/>
  <c r="V540" i="7"/>
  <c r="W540" i="7" s="1"/>
  <c r="Z540" i="7" s="1"/>
  <c r="AD540" i="7"/>
  <c r="AE540" i="7" s="1"/>
  <c r="AL540" i="7"/>
  <c r="AM540" i="7" s="1"/>
  <c r="AP540" i="7" s="1"/>
  <c r="AT540" i="7"/>
  <c r="AU540" i="7" s="1"/>
  <c r="AV540" i="7" s="1"/>
  <c r="AW540" i="7" s="1"/>
  <c r="V541" i="7"/>
  <c r="W541" i="7" s="1"/>
  <c r="Z541" i="7" s="1"/>
  <c r="AD541" i="7"/>
  <c r="AE541" i="7" s="1"/>
  <c r="AL541" i="7"/>
  <c r="AM541" i="7" s="1"/>
  <c r="AP541" i="7" s="1"/>
  <c r="AT541" i="7"/>
  <c r="AU541" i="7" s="1"/>
  <c r="AV541" i="7" s="1"/>
  <c r="AW541" i="7" s="1"/>
  <c r="V542" i="7"/>
  <c r="W542" i="7" s="1"/>
  <c r="Z542" i="7" s="1"/>
  <c r="AD542" i="7"/>
  <c r="AE542" i="7" s="1"/>
  <c r="AH542" i="7" s="1"/>
  <c r="AL542" i="7"/>
  <c r="AM542" i="7" s="1"/>
  <c r="AT542" i="7"/>
  <c r="AU542" i="7" s="1"/>
  <c r="AV542" i="7" s="1"/>
  <c r="AW542" i="7" s="1"/>
  <c r="V543" i="7"/>
  <c r="W543" i="7" s="1"/>
  <c r="Z543" i="7" s="1"/>
  <c r="AD543" i="7"/>
  <c r="AE543" i="7" s="1"/>
  <c r="AH543" i="7" s="1"/>
  <c r="AL543" i="7"/>
  <c r="AM543" i="7" s="1"/>
  <c r="AT543" i="7"/>
  <c r="AU543" i="7" s="1"/>
  <c r="AV543" i="7" s="1"/>
  <c r="AW543" i="7" s="1"/>
  <c r="V544" i="7"/>
  <c r="W544" i="7" s="1"/>
  <c r="Z544" i="7" s="1"/>
  <c r="AD544" i="7"/>
  <c r="AE544" i="7" s="1"/>
  <c r="AH544" i="7" s="1"/>
  <c r="AL544" i="7"/>
  <c r="AM544" i="7" s="1"/>
  <c r="AT544" i="7"/>
  <c r="AU544" i="7" s="1"/>
  <c r="AV544" i="7" s="1"/>
  <c r="AW544" i="7" s="1"/>
  <c r="V545" i="7"/>
  <c r="W545" i="7" s="1"/>
  <c r="Z545" i="7" s="1"/>
  <c r="AD545" i="7"/>
  <c r="AE545" i="7" s="1"/>
  <c r="AH545" i="7" s="1"/>
  <c r="AL545" i="7"/>
  <c r="AM545" i="7" s="1"/>
  <c r="AT545" i="7"/>
  <c r="AU545" i="7" s="1"/>
  <c r="AV545" i="7" s="1"/>
  <c r="AW545" i="7" s="1"/>
  <c r="V546" i="7"/>
  <c r="W546" i="7" s="1"/>
  <c r="Z546" i="7" s="1"/>
  <c r="AD546" i="7"/>
  <c r="AE546" i="7" s="1"/>
  <c r="AH546" i="7" s="1"/>
  <c r="AL546" i="7"/>
  <c r="AM546" i="7" s="1"/>
  <c r="AP546" i="7" s="1"/>
  <c r="AT546" i="7"/>
  <c r="AU546" i="7" s="1"/>
  <c r="AV546" i="7" s="1"/>
  <c r="AW546" i="7" s="1"/>
  <c r="V547" i="7"/>
  <c r="W547" i="7" s="1"/>
  <c r="Z547" i="7" s="1"/>
  <c r="AD547" i="7"/>
  <c r="AE547" i="7" s="1"/>
  <c r="AH547" i="7" s="1"/>
  <c r="AL547" i="7"/>
  <c r="AM547" i="7" s="1"/>
  <c r="AT547" i="7"/>
  <c r="AU547" i="7" s="1"/>
  <c r="AV547" i="7" s="1"/>
  <c r="AW547" i="7" s="1"/>
  <c r="V548" i="7"/>
  <c r="W548" i="7" s="1"/>
  <c r="Z548" i="7" s="1"/>
  <c r="AD548" i="7"/>
  <c r="AE548" i="7" s="1"/>
  <c r="AL548" i="7"/>
  <c r="AM548" i="7" s="1"/>
  <c r="AP548" i="7" s="1"/>
  <c r="AT548" i="7"/>
  <c r="AU548" i="7" s="1"/>
  <c r="AV548" i="7" s="1"/>
  <c r="AW548" i="7" s="1"/>
  <c r="V549" i="7"/>
  <c r="W549" i="7" s="1"/>
  <c r="Z549" i="7" s="1"/>
  <c r="AD549" i="7"/>
  <c r="AE549" i="7" s="1"/>
  <c r="AH549" i="7" s="1"/>
  <c r="AL549" i="7"/>
  <c r="AM549" i="7" s="1"/>
  <c r="AP549" i="7" s="1"/>
  <c r="AT549" i="7"/>
  <c r="AU549" i="7" s="1"/>
  <c r="AV549" i="7" s="1"/>
  <c r="AW549" i="7" s="1"/>
  <c r="V550" i="7"/>
  <c r="W550" i="7" s="1"/>
  <c r="X550" i="7" s="1"/>
  <c r="AD550" i="7"/>
  <c r="AE550" i="7" s="1"/>
  <c r="AH550" i="7" s="1"/>
  <c r="AL550" i="7"/>
  <c r="AM550" i="7" s="1"/>
  <c r="AT550" i="7"/>
  <c r="AU550" i="7" s="1"/>
  <c r="AV550" i="7" s="1"/>
  <c r="AW550" i="7" s="1"/>
  <c r="V551" i="7"/>
  <c r="W551" i="7" s="1"/>
  <c r="Z551" i="7" s="1"/>
  <c r="AD551" i="7"/>
  <c r="AE551" i="7" s="1"/>
  <c r="AH551" i="7" s="1"/>
  <c r="AL551" i="7"/>
  <c r="AM551" i="7" s="1"/>
  <c r="AT551" i="7"/>
  <c r="AU551" i="7" s="1"/>
  <c r="AV551" i="7" s="1"/>
  <c r="AW551" i="7" s="1"/>
  <c r="V552" i="7"/>
  <c r="W552" i="7" s="1"/>
  <c r="Z552" i="7" s="1"/>
  <c r="AD552" i="7"/>
  <c r="AE552" i="7" s="1"/>
  <c r="AH552" i="7" s="1"/>
  <c r="AL552" i="7"/>
  <c r="AM552" i="7" s="1"/>
  <c r="AP552" i="7" s="1"/>
  <c r="AT552" i="7"/>
  <c r="AU552" i="7" s="1"/>
  <c r="AV552" i="7" s="1"/>
  <c r="AW552" i="7" s="1"/>
  <c r="V553" i="7"/>
  <c r="W553" i="7" s="1"/>
  <c r="Z553" i="7" s="1"/>
  <c r="AD553" i="7"/>
  <c r="AE553" i="7" s="1"/>
  <c r="AH553" i="7" s="1"/>
  <c r="AL553" i="7"/>
  <c r="AM553" i="7" s="1"/>
  <c r="AT553" i="7"/>
  <c r="AU553" i="7" s="1"/>
  <c r="AV553" i="7" s="1"/>
  <c r="AW553" i="7" s="1"/>
  <c r="V554" i="7"/>
  <c r="W554" i="7" s="1"/>
  <c r="X554" i="7" s="1"/>
  <c r="AD554" i="7"/>
  <c r="AE554" i="7" s="1"/>
  <c r="AH554" i="7" s="1"/>
  <c r="AL554" i="7"/>
  <c r="AM554" i="7" s="1"/>
  <c r="AT554" i="7"/>
  <c r="AU554" i="7" s="1"/>
  <c r="AV554" i="7" s="1"/>
  <c r="AW554" i="7" s="1"/>
  <c r="V555" i="7"/>
  <c r="W555" i="7" s="1"/>
  <c r="Z555" i="7" s="1"/>
  <c r="AD555" i="7"/>
  <c r="AE555" i="7" s="1"/>
  <c r="AH555" i="7" s="1"/>
  <c r="AL555" i="7"/>
  <c r="AM555" i="7" s="1"/>
  <c r="AT555" i="7"/>
  <c r="AU555" i="7" s="1"/>
  <c r="AV555" i="7" s="1"/>
  <c r="AW555" i="7" s="1"/>
  <c r="V556" i="7"/>
  <c r="W556" i="7" s="1"/>
  <c r="Z556" i="7" s="1"/>
  <c r="AD556" i="7"/>
  <c r="AE556" i="7" s="1"/>
  <c r="AL556" i="7"/>
  <c r="AM556" i="7" s="1"/>
  <c r="AP556" i="7" s="1"/>
  <c r="AT556" i="7"/>
  <c r="AU556" i="7" s="1"/>
  <c r="AV556" i="7" s="1"/>
  <c r="AW556" i="7" s="1"/>
  <c r="V557" i="7"/>
  <c r="W557" i="7" s="1"/>
  <c r="Z557" i="7" s="1"/>
  <c r="AD557" i="7"/>
  <c r="AE557" i="7" s="1"/>
  <c r="AL557" i="7"/>
  <c r="AM557" i="7" s="1"/>
  <c r="AP557" i="7" s="1"/>
  <c r="AT557" i="7"/>
  <c r="AU557" i="7" s="1"/>
  <c r="AV557" i="7" s="1"/>
  <c r="AW557" i="7" s="1"/>
  <c r="V558" i="7"/>
  <c r="W558" i="7" s="1"/>
  <c r="Z558" i="7" s="1"/>
  <c r="AD558" i="7"/>
  <c r="AE558" i="7" s="1"/>
  <c r="AH558" i="7" s="1"/>
  <c r="AL558" i="7"/>
  <c r="AM558" i="7" s="1"/>
  <c r="AT558" i="7"/>
  <c r="AU558" i="7" s="1"/>
  <c r="AV558" i="7" s="1"/>
  <c r="AW558" i="7" s="1"/>
  <c r="V559" i="7"/>
  <c r="W559" i="7" s="1"/>
  <c r="Z559" i="7" s="1"/>
  <c r="AD559" i="7"/>
  <c r="AE559" i="7" s="1"/>
  <c r="AL559" i="7"/>
  <c r="AM559" i="7" s="1"/>
  <c r="AT559" i="7"/>
  <c r="AU559" i="7" s="1"/>
  <c r="AV559" i="7" s="1"/>
  <c r="AW559" i="7" s="1"/>
  <c r="V560" i="7"/>
  <c r="W560" i="7" s="1"/>
  <c r="Z560" i="7" s="1"/>
  <c r="AD560" i="7"/>
  <c r="AE560" i="7" s="1"/>
  <c r="AL560" i="7"/>
  <c r="AM560" i="7" s="1"/>
  <c r="AT560" i="7"/>
  <c r="AU560" i="7" s="1"/>
  <c r="AV560" i="7" s="1"/>
  <c r="AW560" i="7" s="1"/>
  <c r="V561" i="7"/>
  <c r="W561" i="7" s="1"/>
  <c r="Z561" i="7" s="1"/>
  <c r="AD561" i="7"/>
  <c r="AE561" i="7" s="1"/>
  <c r="AL561" i="7"/>
  <c r="AM561" i="7" s="1"/>
  <c r="AT561" i="7"/>
  <c r="AU561" i="7" s="1"/>
  <c r="AV561" i="7" s="1"/>
  <c r="AW561" i="7" s="1"/>
  <c r="V562" i="7"/>
  <c r="W562" i="7" s="1"/>
  <c r="Z562" i="7" s="1"/>
  <c r="AD562" i="7"/>
  <c r="AE562" i="7" s="1"/>
  <c r="AH562" i="7" s="1"/>
  <c r="AL562" i="7"/>
  <c r="AM562" i="7" s="1"/>
  <c r="AT562" i="7"/>
  <c r="AU562" i="7" s="1"/>
  <c r="AV562" i="7" s="1"/>
  <c r="AW562" i="7" s="1"/>
  <c r="V563" i="7"/>
  <c r="W563" i="7" s="1"/>
  <c r="AD563" i="7"/>
  <c r="AE563" i="7" s="1"/>
  <c r="AH563" i="7" s="1"/>
  <c r="AL563" i="7"/>
  <c r="AM563" i="7" s="1"/>
  <c r="AT563" i="7"/>
  <c r="AU563" i="7" s="1"/>
  <c r="AV563" i="7" s="1"/>
  <c r="AW563" i="7" s="1"/>
  <c r="V564" i="7"/>
  <c r="W564" i="7" s="1"/>
  <c r="Z564" i="7" s="1"/>
  <c r="AD564" i="7"/>
  <c r="AE564" i="7" s="1"/>
  <c r="AH564" i="7" s="1"/>
  <c r="AL564" i="7"/>
  <c r="AM564" i="7" s="1"/>
  <c r="AT564" i="7"/>
  <c r="AU564" i="7" s="1"/>
  <c r="AV564" i="7" s="1"/>
  <c r="AW564" i="7" s="1"/>
  <c r="V565" i="7"/>
  <c r="W565" i="7" s="1"/>
  <c r="Z565" i="7" s="1"/>
  <c r="AD565" i="7"/>
  <c r="AE565" i="7" s="1"/>
  <c r="AL565" i="7"/>
  <c r="AM565" i="7" s="1"/>
  <c r="AP565" i="7" s="1"/>
  <c r="AT565" i="7"/>
  <c r="AU565" i="7" s="1"/>
  <c r="AV565" i="7" s="1"/>
  <c r="AW565" i="7" s="1"/>
  <c r="V566" i="7"/>
  <c r="W566" i="7" s="1"/>
  <c r="Z566" i="7" s="1"/>
  <c r="AD566" i="7"/>
  <c r="AE566" i="7" s="1"/>
  <c r="AH566" i="7" s="1"/>
  <c r="AL566" i="7"/>
  <c r="AM566" i="7" s="1"/>
  <c r="AT566" i="7"/>
  <c r="AU566" i="7" s="1"/>
  <c r="AV566" i="7" s="1"/>
  <c r="AW566" i="7" s="1"/>
  <c r="V567" i="7"/>
  <c r="W567" i="7" s="1"/>
  <c r="Z567" i="7" s="1"/>
  <c r="AD567" i="7"/>
  <c r="AE567" i="7" s="1"/>
  <c r="AH567" i="7" s="1"/>
  <c r="AL567" i="7"/>
  <c r="AM567" i="7" s="1"/>
  <c r="AT567" i="7"/>
  <c r="AU567" i="7" s="1"/>
  <c r="AV567" i="7" s="1"/>
  <c r="AW567" i="7" s="1"/>
  <c r="V568" i="7"/>
  <c r="W568" i="7" s="1"/>
  <c r="Z568" i="7" s="1"/>
  <c r="AD568" i="7"/>
  <c r="AE568" i="7" s="1"/>
  <c r="AL568" i="7"/>
  <c r="AM568" i="7" s="1"/>
  <c r="AP568" i="7" s="1"/>
  <c r="AT568" i="7"/>
  <c r="AU568" i="7" s="1"/>
  <c r="AV568" i="7" s="1"/>
  <c r="AW568" i="7" s="1"/>
  <c r="V569" i="7"/>
  <c r="W569" i="7" s="1"/>
  <c r="X569" i="7" s="1"/>
  <c r="AD569" i="7"/>
  <c r="AE569" i="7" s="1"/>
  <c r="AH569" i="7" s="1"/>
  <c r="AL569" i="7"/>
  <c r="AM569" i="7" s="1"/>
  <c r="AP569" i="7" s="1"/>
  <c r="AT569" i="7"/>
  <c r="AU569" i="7" s="1"/>
  <c r="AV569" i="7" s="1"/>
  <c r="AW569" i="7" s="1"/>
  <c r="V570" i="7"/>
  <c r="W570" i="7" s="1"/>
  <c r="Z570" i="7" s="1"/>
  <c r="AD570" i="7"/>
  <c r="AE570" i="7" s="1"/>
  <c r="AL570" i="7"/>
  <c r="AM570" i="7" s="1"/>
  <c r="AT570" i="7"/>
  <c r="AU570" i="7" s="1"/>
  <c r="AV570" i="7" s="1"/>
  <c r="AW570" i="7" s="1"/>
  <c r="V571" i="7"/>
  <c r="W571" i="7" s="1"/>
  <c r="Z571" i="7" s="1"/>
  <c r="AD571" i="7"/>
  <c r="AE571" i="7" s="1"/>
  <c r="AH571" i="7" s="1"/>
  <c r="AL571" i="7"/>
  <c r="AM571" i="7" s="1"/>
  <c r="AT571" i="7"/>
  <c r="AU571" i="7" s="1"/>
  <c r="AV571" i="7" s="1"/>
  <c r="AW571" i="7" s="1"/>
  <c r="V572" i="7"/>
  <c r="W572" i="7" s="1"/>
  <c r="Z572" i="7" s="1"/>
  <c r="AD572" i="7"/>
  <c r="AE572" i="7" s="1"/>
  <c r="AH572" i="7" s="1"/>
  <c r="AL572" i="7"/>
  <c r="AM572" i="7" s="1"/>
  <c r="AT572" i="7"/>
  <c r="AU572" i="7" s="1"/>
  <c r="AV572" i="7" s="1"/>
  <c r="AW572" i="7" s="1"/>
  <c r="V573" i="7"/>
  <c r="W573" i="7" s="1"/>
  <c r="Z573" i="7" s="1"/>
  <c r="AD573" i="7"/>
  <c r="AE573" i="7" s="1"/>
  <c r="AH573" i="7" s="1"/>
  <c r="AL573" i="7"/>
  <c r="AM573" i="7" s="1"/>
  <c r="AP573" i="7" s="1"/>
  <c r="AT573" i="7"/>
  <c r="AU573" i="7" s="1"/>
  <c r="AV573" i="7" s="1"/>
  <c r="AW573" i="7" s="1"/>
  <c r="V574" i="7"/>
  <c r="W574" i="7" s="1"/>
  <c r="AD574" i="7"/>
  <c r="AE574" i="7" s="1"/>
  <c r="AL574" i="7"/>
  <c r="AM574" i="7" s="1"/>
  <c r="AT574" i="7"/>
  <c r="AU574" i="7" s="1"/>
  <c r="AV574" i="7" s="1"/>
  <c r="AW574" i="7" s="1"/>
  <c r="V575" i="7"/>
  <c r="W575" i="7" s="1"/>
  <c r="Z575" i="7" s="1"/>
  <c r="AD575" i="7"/>
  <c r="AE575" i="7" s="1"/>
  <c r="AL575" i="7"/>
  <c r="AM575" i="7" s="1"/>
  <c r="AT575" i="7"/>
  <c r="AU575" i="7" s="1"/>
  <c r="AV575" i="7" s="1"/>
  <c r="AW575" i="7" s="1"/>
  <c r="V576" i="7"/>
  <c r="W576" i="7" s="1"/>
  <c r="Z576" i="7" s="1"/>
  <c r="AD576" i="7"/>
  <c r="AE576" i="7" s="1"/>
  <c r="AH576" i="7" s="1"/>
  <c r="AL576" i="7"/>
  <c r="AM576" i="7" s="1"/>
  <c r="AT576" i="7"/>
  <c r="AU576" i="7" s="1"/>
  <c r="AV576" i="7" s="1"/>
  <c r="AW576" i="7" s="1"/>
  <c r="V577" i="7"/>
  <c r="W577" i="7" s="1"/>
  <c r="Z577" i="7" s="1"/>
  <c r="AD577" i="7"/>
  <c r="AE577" i="7" s="1"/>
  <c r="AL577" i="7"/>
  <c r="AM577" i="7" s="1"/>
  <c r="AT577" i="7"/>
  <c r="AU577" i="7" s="1"/>
  <c r="AV577" i="7" s="1"/>
  <c r="AW577" i="7" s="1"/>
  <c r="V578" i="7"/>
  <c r="W578" i="7" s="1"/>
  <c r="Z578" i="7" s="1"/>
  <c r="AD578" i="7"/>
  <c r="AE578" i="7" s="1"/>
  <c r="AH578" i="7" s="1"/>
  <c r="AL578" i="7"/>
  <c r="AM578" i="7" s="1"/>
  <c r="AT578" i="7"/>
  <c r="AU578" i="7" s="1"/>
  <c r="AV578" i="7" s="1"/>
  <c r="AW578" i="7" s="1"/>
  <c r="V579" i="7"/>
  <c r="W579" i="7" s="1"/>
  <c r="Z579" i="7" s="1"/>
  <c r="AD579" i="7"/>
  <c r="AE579" i="7" s="1"/>
  <c r="AL579" i="7"/>
  <c r="AM579" i="7" s="1"/>
  <c r="AP579" i="7" s="1"/>
  <c r="AT579" i="7"/>
  <c r="AU579" i="7" s="1"/>
  <c r="AV579" i="7" s="1"/>
  <c r="AW579" i="7" s="1"/>
  <c r="V580" i="7"/>
  <c r="W580" i="7" s="1"/>
  <c r="AD580" i="7"/>
  <c r="AE580" i="7" s="1"/>
  <c r="AL580" i="7"/>
  <c r="AM580" i="7" s="1"/>
  <c r="AP580" i="7" s="1"/>
  <c r="AT580" i="7"/>
  <c r="AU580" i="7" s="1"/>
  <c r="AV580" i="7" s="1"/>
  <c r="AW580" i="7" s="1"/>
  <c r="V581" i="7"/>
  <c r="W581" i="7" s="1"/>
  <c r="Z581" i="7" s="1"/>
  <c r="AD581" i="7"/>
  <c r="AE581" i="7" s="1"/>
  <c r="AL581" i="7"/>
  <c r="AM581" i="7" s="1"/>
  <c r="AT581" i="7"/>
  <c r="AU581" i="7" s="1"/>
  <c r="AV581" i="7" s="1"/>
  <c r="AW581" i="7" s="1"/>
  <c r="V582" i="7"/>
  <c r="W582" i="7" s="1"/>
  <c r="X582" i="7" s="1"/>
  <c r="AD582" i="7"/>
  <c r="AE582" i="7" s="1"/>
  <c r="AL582" i="7"/>
  <c r="AM582" i="7" s="1"/>
  <c r="AT582" i="7"/>
  <c r="AU582" i="7" s="1"/>
  <c r="AV582" i="7" s="1"/>
  <c r="AW582" i="7" s="1"/>
  <c r="V583" i="7"/>
  <c r="W583" i="7" s="1"/>
  <c r="AD583" i="7"/>
  <c r="AE583" i="7" s="1"/>
  <c r="AL583" i="7"/>
  <c r="AM583" i="7" s="1"/>
  <c r="AT583" i="7"/>
  <c r="AU583" i="7" s="1"/>
  <c r="AV583" i="7" s="1"/>
  <c r="AW583" i="7" s="1"/>
  <c r="V584" i="7"/>
  <c r="W584" i="7" s="1"/>
  <c r="Z584" i="7" s="1"/>
  <c r="AD584" i="7"/>
  <c r="AE584" i="7" s="1"/>
  <c r="AL584" i="7"/>
  <c r="AM584" i="7" s="1"/>
  <c r="AP584" i="7" s="1"/>
  <c r="AT584" i="7"/>
  <c r="AU584" i="7" s="1"/>
  <c r="AV584" i="7" s="1"/>
  <c r="AW584" i="7" s="1"/>
  <c r="V585" i="7"/>
  <c r="W585" i="7" s="1"/>
  <c r="Z585" i="7" s="1"/>
  <c r="AD585" i="7"/>
  <c r="AE585" i="7" s="1"/>
  <c r="AH585" i="7" s="1"/>
  <c r="AL585" i="7"/>
  <c r="AM585" i="7" s="1"/>
  <c r="AT585" i="7"/>
  <c r="AU585" i="7" s="1"/>
  <c r="AV585" i="7" s="1"/>
  <c r="AW585" i="7" s="1"/>
  <c r="V586" i="7"/>
  <c r="W586" i="7" s="1"/>
  <c r="X586" i="7" s="1"/>
  <c r="AD586" i="7"/>
  <c r="AE586" i="7" s="1"/>
  <c r="AH586" i="7" s="1"/>
  <c r="AL586" i="7"/>
  <c r="AM586" i="7" s="1"/>
  <c r="AP586" i="7" s="1"/>
  <c r="AT586" i="7"/>
  <c r="AU586" i="7" s="1"/>
  <c r="AV586" i="7" s="1"/>
  <c r="AW586" i="7" s="1"/>
  <c r="V587" i="7"/>
  <c r="W587" i="7" s="1"/>
  <c r="Z587" i="7" s="1"/>
  <c r="AD587" i="7"/>
  <c r="AE587" i="7" s="1"/>
  <c r="AL587" i="7"/>
  <c r="AM587" i="7" s="1"/>
  <c r="AT587" i="7"/>
  <c r="AU587" i="7" s="1"/>
  <c r="AV587" i="7" s="1"/>
  <c r="AW587" i="7" s="1"/>
  <c r="V588" i="7"/>
  <c r="W588" i="7" s="1"/>
  <c r="AD588" i="7"/>
  <c r="AE588" i="7" s="1"/>
  <c r="AH588" i="7" s="1"/>
  <c r="AL588" i="7"/>
  <c r="AM588" i="7" s="1"/>
  <c r="AP588" i="7" s="1"/>
  <c r="AT588" i="7"/>
  <c r="AU588" i="7" s="1"/>
  <c r="AV588" i="7" s="1"/>
  <c r="AW588" i="7" s="1"/>
  <c r="V589" i="7"/>
  <c r="W589" i="7" s="1"/>
  <c r="Z589" i="7" s="1"/>
  <c r="AD589" i="7"/>
  <c r="AE589" i="7" s="1"/>
  <c r="AH589" i="7" s="1"/>
  <c r="AL589" i="7"/>
  <c r="AM589" i="7" s="1"/>
  <c r="AT589" i="7"/>
  <c r="AU589" i="7" s="1"/>
  <c r="AV589" i="7" s="1"/>
  <c r="AW589" i="7" s="1"/>
  <c r="V590" i="7"/>
  <c r="W590" i="7" s="1"/>
  <c r="X590" i="7" s="1"/>
  <c r="AD590" i="7"/>
  <c r="AE590" i="7" s="1"/>
  <c r="AH590" i="7" s="1"/>
  <c r="AL590" i="7"/>
  <c r="AM590" i="7" s="1"/>
  <c r="AT590" i="7"/>
  <c r="AU590" i="7" s="1"/>
  <c r="AV590" i="7" s="1"/>
  <c r="AW590" i="7" s="1"/>
  <c r="V591" i="7"/>
  <c r="W591" i="7" s="1"/>
  <c r="Z591" i="7" s="1"/>
  <c r="AD591" i="7"/>
  <c r="AE591" i="7" s="1"/>
  <c r="AH591" i="7" s="1"/>
  <c r="AL591" i="7"/>
  <c r="AM591" i="7" s="1"/>
  <c r="AT591" i="7"/>
  <c r="AU591" i="7" s="1"/>
  <c r="AV591" i="7" s="1"/>
  <c r="AW591" i="7" s="1"/>
  <c r="V592" i="7"/>
  <c r="W592" i="7" s="1"/>
  <c r="Z592" i="7" s="1"/>
  <c r="AD592" i="7"/>
  <c r="AE592" i="7" s="1"/>
  <c r="AH592" i="7" s="1"/>
  <c r="AL592" i="7"/>
  <c r="AM592" i="7" s="1"/>
  <c r="AT592" i="7"/>
  <c r="AU592" i="7" s="1"/>
  <c r="AV592" i="7" s="1"/>
  <c r="AW592" i="7" s="1"/>
  <c r="V593" i="7"/>
  <c r="W593" i="7" s="1"/>
  <c r="Z593" i="7" s="1"/>
  <c r="AD593" i="7"/>
  <c r="AE593" i="7" s="1"/>
  <c r="AL593" i="7"/>
  <c r="AM593" i="7" s="1"/>
  <c r="AT593" i="7"/>
  <c r="AU593" i="7" s="1"/>
  <c r="AV593" i="7" s="1"/>
  <c r="AW593" i="7" s="1"/>
  <c r="V594" i="7"/>
  <c r="W594" i="7" s="1"/>
  <c r="Z594" i="7" s="1"/>
  <c r="AD594" i="7"/>
  <c r="AE594" i="7" s="1"/>
  <c r="AH594" i="7" s="1"/>
  <c r="AL594" i="7"/>
  <c r="AM594" i="7" s="1"/>
  <c r="AT594" i="7"/>
  <c r="AU594" i="7" s="1"/>
  <c r="AV594" i="7" s="1"/>
  <c r="AW594" i="7" s="1"/>
  <c r="V595" i="7"/>
  <c r="W595" i="7" s="1"/>
  <c r="Z595" i="7" s="1"/>
  <c r="AD595" i="7"/>
  <c r="AE595" i="7" s="1"/>
  <c r="AL595" i="7"/>
  <c r="AM595" i="7" s="1"/>
  <c r="AT595" i="7"/>
  <c r="AU595" i="7" s="1"/>
  <c r="AV595" i="7" s="1"/>
  <c r="AW595" i="7" s="1"/>
  <c r="V596" i="7"/>
  <c r="W596" i="7" s="1"/>
  <c r="Z596" i="7" s="1"/>
  <c r="AD596" i="7"/>
  <c r="AE596" i="7" s="1"/>
  <c r="AL596" i="7"/>
  <c r="AM596" i="7" s="1"/>
  <c r="AT596" i="7"/>
  <c r="AU596" i="7" s="1"/>
  <c r="AV596" i="7" s="1"/>
  <c r="AW596" i="7" s="1"/>
  <c r="V597" i="7"/>
  <c r="W597" i="7" s="1"/>
  <c r="Z597" i="7" s="1"/>
  <c r="AD597" i="7"/>
  <c r="AE597" i="7" s="1"/>
  <c r="AL597" i="7"/>
  <c r="AM597" i="7" s="1"/>
  <c r="AP597" i="7" s="1"/>
  <c r="AT597" i="7"/>
  <c r="AU597" i="7" s="1"/>
  <c r="AV597" i="7" s="1"/>
  <c r="AW597" i="7" s="1"/>
  <c r="V598" i="7"/>
  <c r="W598" i="7" s="1"/>
  <c r="Z598" i="7" s="1"/>
  <c r="AD598" i="7"/>
  <c r="AE598" i="7" s="1"/>
  <c r="AL598" i="7"/>
  <c r="AM598" i="7" s="1"/>
  <c r="AT598" i="7"/>
  <c r="AU598" i="7" s="1"/>
  <c r="AV598" i="7" s="1"/>
  <c r="AW598" i="7" s="1"/>
  <c r="V599" i="7"/>
  <c r="W599" i="7" s="1"/>
  <c r="Z599" i="7" s="1"/>
  <c r="AD599" i="7"/>
  <c r="AE599" i="7" s="1"/>
  <c r="AH599" i="7" s="1"/>
  <c r="AL599" i="7"/>
  <c r="AM599" i="7" s="1"/>
  <c r="AT599" i="7"/>
  <c r="AU599" i="7" s="1"/>
  <c r="AV599" i="7" s="1"/>
  <c r="AW599" i="7" s="1"/>
  <c r="V600" i="7"/>
  <c r="W600" i="7" s="1"/>
  <c r="Z600" i="7" s="1"/>
  <c r="AD600" i="7"/>
  <c r="AE600" i="7" s="1"/>
  <c r="AL600" i="7"/>
  <c r="AM600" i="7" s="1"/>
  <c r="AT600" i="7"/>
  <c r="AU600" i="7" s="1"/>
  <c r="AV600" i="7" s="1"/>
  <c r="AW600" i="7" s="1"/>
  <c r="V601" i="7"/>
  <c r="W601" i="7" s="1"/>
  <c r="Z601" i="7" s="1"/>
  <c r="AD601" i="7"/>
  <c r="AE601" i="7" s="1"/>
  <c r="AL601" i="7"/>
  <c r="AM601" i="7" s="1"/>
  <c r="AP601" i="7" s="1"/>
  <c r="AT601" i="7"/>
  <c r="AU601" i="7" s="1"/>
  <c r="AV601" i="7" s="1"/>
  <c r="AW601" i="7" s="1"/>
  <c r="V602" i="7"/>
  <c r="W602" i="7" s="1"/>
  <c r="Z602" i="7" s="1"/>
  <c r="AD602" i="7"/>
  <c r="AE602" i="7" s="1"/>
  <c r="AH602" i="7" s="1"/>
  <c r="AL602" i="7"/>
  <c r="AM602" i="7" s="1"/>
  <c r="AT602" i="7"/>
  <c r="AU602" i="7" s="1"/>
  <c r="AV602" i="7" s="1"/>
  <c r="AW602" i="7" s="1"/>
  <c r="V603" i="7"/>
  <c r="W603" i="7" s="1"/>
  <c r="Z603" i="7" s="1"/>
  <c r="AD603" i="7"/>
  <c r="AE603" i="7" s="1"/>
  <c r="AH603" i="7" s="1"/>
  <c r="AL603" i="7"/>
  <c r="AM603" i="7" s="1"/>
  <c r="AT603" i="7"/>
  <c r="AU603" i="7" s="1"/>
  <c r="AV603" i="7" s="1"/>
  <c r="AW603" i="7" s="1"/>
  <c r="V604" i="7"/>
  <c r="W604" i="7" s="1"/>
  <c r="Z604" i="7" s="1"/>
  <c r="AD604" i="7"/>
  <c r="AE604" i="7" s="1"/>
  <c r="AL604" i="7"/>
  <c r="AM604" i="7" s="1"/>
  <c r="AT604" i="7"/>
  <c r="AU604" i="7" s="1"/>
  <c r="AV604" i="7" s="1"/>
  <c r="AW604" i="7" s="1"/>
  <c r="V605" i="7"/>
  <c r="W605" i="7" s="1"/>
  <c r="Z605" i="7" s="1"/>
  <c r="AD605" i="7"/>
  <c r="AE605" i="7" s="1"/>
  <c r="AL605" i="7"/>
  <c r="AM605" i="7" s="1"/>
  <c r="AT605" i="7"/>
  <c r="AU605" i="7" s="1"/>
  <c r="AV605" i="7" s="1"/>
  <c r="AW605" i="7" s="1"/>
  <c r="V606" i="7"/>
  <c r="W606" i="7" s="1"/>
  <c r="AD606" i="7"/>
  <c r="AE606" i="7" s="1"/>
  <c r="AL606" i="7"/>
  <c r="AM606" i="7" s="1"/>
  <c r="AT606" i="7"/>
  <c r="AU606" i="7" s="1"/>
  <c r="AV606" i="7" s="1"/>
  <c r="AW606" i="7" s="1"/>
  <c r="V607" i="7"/>
  <c r="W607" i="7" s="1"/>
  <c r="Z607" i="7" s="1"/>
  <c r="AD607" i="7"/>
  <c r="AE607" i="7" s="1"/>
  <c r="AH607" i="7" s="1"/>
  <c r="AL607" i="7"/>
  <c r="AM607" i="7" s="1"/>
  <c r="AT607" i="7"/>
  <c r="AU607" i="7" s="1"/>
  <c r="AV607" i="7" s="1"/>
  <c r="AW607" i="7" s="1"/>
  <c r="V608" i="7"/>
  <c r="W608" i="7" s="1"/>
  <c r="Z608" i="7" s="1"/>
  <c r="AD608" i="7"/>
  <c r="AE608" i="7" s="1"/>
  <c r="AL608" i="7"/>
  <c r="AM608" i="7" s="1"/>
  <c r="AP608" i="7" s="1"/>
  <c r="AT608" i="7"/>
  <c r="AU608" i="7" s="1"/>
  <c r="AV608" i="7" s="1"/>
  <c r="AW608" i="7" s="1"/>
  <c r="V609" i="7"/>
  <c r="W609" i="7" s="1"/>
  <c r="Z609" i="7" s="1"/>
  <c r="AD609" i="7"/>
  <c r="AE609" i="7" s="1"/>
  <c r="AL609" i="7"/>
  <c r="AM609" i="7" s="1"/>
  <c r="AT609" i="7"/>
  <c r="AU609" i="7" s="1"/>
  <c r="AV609" i="7" s="1"/>
  <c r="AW609" i="7" s="1"/>
  <c r="V610" i="7"/>
  <c r="W610" i="7" s="1"/>
  <c r="Z610" i="7" s="1"/>
  <c r="AD610" i="7"/>
  <c r="AE610" i="7" s="1"/>
  <c r="AH610" i="7" s="1"/>
  <c r="AL610" i="7"/>
  <c r="AM610" i="7" s="1"/>
  <c r="AT610" i="7"/>
  <c r="AU610" i="7" s="1"/>
  <c r="AV610" i="7" s="1"/>
  <c r="AW610" i="7" s="1"/>
  <c r="V611" i="7"/>
  <c r="W611" i="7" s="1"/>
  <c r="AD611" i="7"/>
  <c r="AE611" i="7" s="1"/>
  <c r="AL611" i="7"/>
  <c r="AM611" i="7" s="1"/>
  <c r="AT611" i="7"/>
  <c r="AU611" i="7" s="1"/>
  <c r="AV611" i="7" s="1"/>
  <c r="AW611" i="7" s="1"/>
  <c r="V612" i="7"/>
  <c r="W612" i="7" s="1"/>
  <c r="Z612" i="7" s="1"/>
  <c r="AD612" i="7"/>
  <c r="AE612" i="7" s="1"/>
  <c r="AL612" i="7"/>
  <c r="AM612" i="7" s="1"/>
  <c r="AT612" i="7"/>
  <c r="AU612" i="7" s="1"/>
  <c r="AV612" i="7" s="1"/>
  <c r="AW612" i="7" s="1"/>
  <c r="V613" i="7"/>
  <c r="W613" i="7" s="1"/>
  <c r="Z613" i="7" s="1"/>
  <c r="AD613" i="7"/>
  <c r="AE613" i="7" s="1"/>
  <c r="AL613" i="7"/>
  <c r="AM613" i="7" s="1"/>
  <c r="AT613" i="7"/>
  <c r="AU613" i="7" s="1"/>
  <c r="AV613" i="7" s="1"/>
  <c r="AW613" i="7" s="1"/>
  <c r="V614" i="7"/>
  <c r="W614" i="7" s="1"/>
  <c r="Z614" i="7" s="1"/>
  <c r="AD614" i="7"/>
  <c r="AE614" i="7" s="1"/>
  <c r="AL614" i="7"/>
  <c r="AM614" i="7" s="1"/>
  <c r="AP614" i="7" s="1"/>
  <c r="AT614" i="7"/>
  <c r="AU614" i="7" s="1"/>
  <c r="AV614" i="7" s="1"/>
  <c r="AW614" i="7" s="1"/>
  <c r="V615" i="7"/>
  <c r="W615" i="7" s="1"/>
  <c r="AD615" i="7"/>
  <c r="AE615" i="7" s="1"/>
  <c r="AH615" i="7" s="1"/>
  <c r="AL615" i="7"/>
  <c r="AM615" i="7" s="1"/>
  <c r="AT615" i="7"/>
  <c r="AU615" i="7" s="1"/>
  <c r="AV615" i="7" s="1"/>
  <c r="AW615" i="7" s="1"/>
  <c r="V616" i="7"/>
  <c r="W616" i="7" s="1"/>
  <c r="Z616" i="7" s="1"/>
  <c r="AD616" i="7"/>
  <c r="AE616" i="7" s="1"/>
  <c r="AL616" i="7"/>
  <c r="AM616" i="7" s="1"/>
  <c r="AP616" i="7" s="1"/>
  <c r="AT616" i="7"/>
  <c r="AU616" i="7" s="1"/>
  <c r="AV616" i="7" s="1"/>
  <c r="AW616" i="7" s="1"/>
  <c r="V617" i="7"/>
  <c r="W617" i="7" s="1"/>
  <c r="Z617" i="7" s="1"/>
  <c r="AD617" i="7"/>
  <c r="AE617" i="7" s="1"/>
  <c r="AH617" i="7" s="1"/>
  <c r="AL617" i="7"/>
  <c r="AM617" i="7" s="1"/>
  <c r="AP617" i="7" s="1"/>
  <c r="AT617" i="7"/>
  <c r="AU617" i="7" s="1"/>
  <c r="AV617" i="7" s="1"/>
  <c r="AW617" i="7" s="1"/>
  <c r="V618" i="7"/>
  <c r="W618" i="7" s="1"/>
  <c r="X618" i="7" s="1"/>
  <c r="AD618" i="7"/>
  <c r="AE618" i="7" s="1"/>
  <c r="AH618" i="7" s="1"/>
  <c r="AL618" i="7"/>
  <c r="AM618" i="7" s="1"/>
  <c r="AP618" i="7" s="1"/>
  <c r="AT618" i="7"/>
  <c r="AU618" i="7" s="1"/>
  <c r="AV618" i="7" s="1"/>
  <c r="AW618" i="7" s="1"/>
  <c r="V619" i="7"/>
  <c r="W619" i="7" s="1"/>
  <c r="AD619" i="7"/>
  <c r="AE619" i="7" s="1"/>
  <c r="AH619" i="7" s="1"/>
  <c r="AL619" i="7"/>
  <c r="AM619" i="7" s="1"/>
  <c r="AT619" i="7"/>
  <c r="AU619" i="7" s="1"/>
  <c r="AV619" i="7" s="1"/>
  <c r="AW619" i="7" s="1"/>
  <c r="V620" i="7"/>
  <c r="W620" i="7" s="1"/>
  <c r="AD620" i="7"/>
  <c r="AE620" i="7" s="1"/>
  <c r="AH620" i="7" s="1"/>
  <c r="AL620" i="7"/>
  <c r="AM620" i="7" s="1"/>
  <c r="AP620" i="7" s="1"/>
  <c r="AT620" i="7"/>
  <c r="AU620" i="7" s="1"/>
  <c r="AV620" i="7" s="1"/>
  <c r="AW620" i="7" s="1"/>
  <c r="V621" i="7"/>
  <c r="W621" i="7" s="1"/>
  <c r="Z621" i="7" s="1"/>
  <c r="AD621" i="7"/>
  <c r="AE621" i="7" s="1"/>
  <c r="AL621" i="7"/>
  <c r="AM621" i="7" s="1"/>
  <c r="AP621" i="7" s="1"/>
  <c r="AT621" i="7"/>
  <c r="AU621" i="7" s="1"/>
  <c r="AV621" i="7" s="1"/>
  <c r="AW621" i="7" s="1"/>
  <c r="V622" i="7"/>
  <c r="W622" i="7" s="1"/>
  <c r="X622" i="7" s="1"/>
  <c r="AD622" i="7"/>
  <c r="AE622" i="7" s="1"/>
  <c r="AH622" i="7" s="1"/>
  <c r="AL622" i="7"/>
  <c r="AM622" i="7" s="1"/>
  <c r="AT622" i="7"/>
  <c r="AU622" i="7" s="1"/>
  <c r="AV622" i="7" s="1"/>
  <c r="AW622" i="7" s="1"/>
  <c r="V623" i="7"/>
  <c r="W623" i="7" s="1"/>
  <c r="AD623" i="7"/>
  <c r="AE623" i="7" s="1"/>
  <c r="AH623" i="7" s="1"/>
  <c r="AL623" i="7"/>
  <c r="AM623" i="7" s="1"/>
  <c r="AT623" i="7"/>
  <c r="AU623" i="7" s="1"/>
  <c r="AV623" i="7" s="1"/>
  <c r="AW623" i="7" s="1"/>
  <c r="V624" i="7"/>
  <c r="W624" i="7" s="1"/>
  <c r="Z624" i="7" s="1"/>
  <c r="AD624" i="7"/>
  <c r="AE624" i="7" s="1"/>
  <c r="AL624" i="7"/>
  <c r="AM624" i="7" s="1"/>
  <c r="AT624" i="7"/>
  <c r="AU624" i="7" s="1"/>
  <c r="AV624" i="7" s="1"/>
  <c r="AW624" i="7" s="1"/>
  <c r="V625" i="7"/>
  <c r="W625" i="7" s="1"/>
  <c r="Z625" i="7" s="1"/>
  <c r="AD625" i="7"/>
  <c r="AE625" i="7" s="1"/>
  <c r="AL625" i="7"/>
  <c r="AM625" i="7" s="1"/>
  <c r="AP625" i="7" s="1"/>
  <c r="AT625" i="7"/>
  <c r="AU625" i="7" s="1"/>
  <c r="AV625" i="7" s="1"/>
  <c r="AW625" i="7" s="1"/>
  <c r="V626" i="7"/>
  <c r="W626" i="7" s="1"/>
  <c r="Z626" i="7" s="1"/>
  <c r="AD626" i="7"/>
  <c r="AE626" i="7" s="1"/>
  <c r="AL626" i="7"/>
  <c r="AM626" i="7" s="1"/>
  <c r="AT626" i="7"/>
  <c r="AU626" i="7" s="1"/>
  <c r="AV626" i="7" s="1"/>
  <c r="AW626" i="7" s="1"/>
  <c r="V627" i="7"/>
  <c r="W627" i="7" s="1"/>
  <c r="Z627" i="7" s="1"/>
  <c r="AD627" i="7"/>
  <c r="AE627" i="7" s="1"/>
  <c r="AL627" i="7"/>
  <c r="AM627" i="7" s="1"/>
  <c r="AT627" i="7"/>
  <c r="AU627" i="7" s="1"/>
  <c r="AV627" i="7" s="1"/>
  <c r="AW627" i="7" s="1"/>
  <c r="V628" i="7"/>
  <c r="W628" i="7" s="1"/>
  <c r="Z628" i="7" s="1"/>
  <c r="AD628" i="7"/>
  <c r="AE628" i="7" s="1"/>
  <c r="AL628" i="7"/>
  <c r="AM628" i="7" s="1"/>
  <c r="AT628" i="7"/>
  <c r="AU628" i="7" s="1"/>
  <c r="AV628" i="7" s="1"/>
  <c r="AW628" i="7" s="1"/>
  <c r="V629" i="7"/>
  <c r="W629" i="7" s="1"/>
  <c r="Z629" i="7" s="1"/>
  <c r="AD629" i="7"/>
  <c r="AE629" i="7" s="1"/>
  <c r="AL629" i="7"/>
  <c r="AM629" i="7" s="1"/>
  <c r="AP629" i="7" s="1"/>
  <c r="AT629" i="7"/>
  <c r="AU629" i="7" s="1"/>
  <c r="AV629" i="7" s="1"/>
  <c r="AW629" i="7" s="1"/>
  <c r="V630" i="7"/>
  <c r="W630" i="7" s="1"/>
  <c r="X630" i="7" s="1"/>
  <c r="AD630" i="7"/>
  <c r="AE630" i="7" s="1"/>
  <c r="AL630" i="7"/>
  <c r="AM630" i="7" s="1"/>
  <c r="AT630" i="7"/>
  <c r="AU630" i="7" s="1"/>
  <c r="AV630" i="7" s="1"/>
  <c r="AW630" i="7" s="1"/>
  <c r="V631" i="7"/>
  <c r="W631" i="7" s="1"/>
  <c r="Z631" i="7" s="1"/>
  <c r="AD631" i="7"/>
  <c r="AE631" i="7" s="1"/>
  <c r="AH631" i="7" s="1"/>
  <c r="AL631" i="7"/>
  <c r="AM631" i="7" s="1"/>
  <c r="AT631" i="7"/>
  <c r="AU631" i="7" s="1"/>
  <c r="AV631" i="7" s="1"/>
  <c r="AW631" i="7" s="1"/>
  <c r="V632" i="7"/>
  <c r="W632" i="7" s="1"/>
  <c r="Z632" i="7" s="1"/>
  <c r="AD632" i="7"/>
  <c r="AE632" i="7" s="1"/>
  <c r="AH632" i="7" s="1"/>
  <c r="AL632" i="7"/>
  <c r="AM632" i="7" s="1"/>
  <c r="AT632" i="7"/>
  <c r="AU632" i="7" s="1"/>
  <c r="AV632" i="7" s="1"/>
  <c r="AW632" i="7" s="1"/>
  <c r="V633" i="7"/>
  <c r="W633" i="7" s="1"/>
  <c r="Z633" i="7" s="1"/>
  <c r="AD633" i="7"/>
  <c r="AE633" i="7" s="1"/>
  <c r="AH633" i="7" s="1"/>
  <c r="AL633" i="7"/>
  <c r="AM633" i="7" s="1"/>
  <c r="AT633" i="7"/>
  <c r="AU633" i="7" s="1"/>
  <c r="AV633" i="7" s="1"/>
  <c r="AW633" i="7" s="1"/>
  <c r="V634" i="7"/>
  <c r="W634" i="7" s="1"/>
  <c r="Z634" i="7" s="1"/>
  <c r="AD634" i="7"/>
  <c r="AE634" i="7" s="1"/>
  <c r="AL634" i="7"/>
  <c r="AM634" i="7" s="1"/>
  <c r="AT634" i="7"/>
  <c r="AU634" i="7" s="1"/>
  <c r="AV634" i="7" s="1"/>
  <c r="AW634" i="7" s="1"/>
  <c r="V635" i="7"/>
  <c r="W635" i="7" s="1"/>
  <c r="Z635" i="7" s="1"/>
  <c r="AD635" i="7"/>
  <c r="AE635" i="7" s="1"/>
  <c r="AL635" i="7"/>
  <c r="AM635" i="7" s="1"/>
  <c r="AT635" i="7"/>
  <c r="AU635" i="7" s="1"/>
  <c r="AV635" i="7" s="1"/>
  <c r="AW635" i="7" s="1"/>
  <c r="V636" i="7"/>
  <c r="W636" i="7" s="1"/>
  <c r="Z636" i="7" s="1"/>
  <c r="AD636" i="7"/>
  <c r="AE636" i="7" s="1"/>
  <c r="AH636" i="7" s="1"/>
  <c r="AL636" i="7"/>
  <c r="AM636" i="7" s="1"/>
  <c r="AP636" i="7" s="1"/>
  <c r="AT636" i="7"/>
  <c r="AU636" i="7" s="1"/>
  <c r="AV636" i="7" s="1"/>
  <c r="AW636" i="7" s="1"/>
  <c r="V637" i="7"/>
  <c r="W637" i="7" s="1"/>
  <c r="Z637" i="7" s="1"/>
  <c r="AD637" i="7"/>
  <c r="AE637" i="7" s="1"/>
  <c r="AH637" i="7" s="1"/>
  <c r="AL637" i="7"/>
  <c r="AM637" i="7" s="1"/>
  <c r="AP637" i="7" s="1"/>
  <c r="AT637" i="7"/>
  <c r="AU637" i="7" s="1"/>
  <c r="AV637" i="7" s="1"/>
  <c r="AW637" i="7" s="1"/>
  <c r="V638" i="7"/>
  <c r="W638" i="7" s="1"/>
  <c r="X638" i="7" s="1"/>
  <c r="AD638" i="7"/>
  <c r="AE638" i="7" s="1"/>
  <c r="AL638" i="7"/>
  <c r="AM638" i="7" s="1"/>
  <c r="AP638" i="7" s="1"/>
  <c r="AT638" i="7"/>
  <c r="AU638" i="7" s="1"/>
  <c r="AV638" i="7" s="1"/>
  <c r="AW638" i="7" s="1"/>
  <c r="V639" i="7"/>
  <c r="W639" i="7" s="1"/>
  <c r="Z639" i="7" s="1"/>
  <c r="AD639" i="7"/>
  <c r="AE639" i="7" s="1"/>
  <c r="AL639" i="7"/>
  <c r="AM639" i="7" s="1"/>
  <c r="AT639" i="7"/>
  <c r="AU639" i="7" s="1"/>
  <c r="AV639" i="7" s="1"/>
  <c r="AW639" i="7" s="1"/>
  <c r="V640" i="7"/>
  <c r="W640" i="7" s="1"/>
  <c r="Z640" i="7" s="1"/>
  <c r="AD640" i="7"/>
  <c r="AE640" i="7" s="1"/>
  <c r="AH640" i="7" s="1"/>
  <c r="AL640" i="7"/>
  <c r="AM640" i="7" s="1"/>
  <c r="AP640" i="7" s="1"/>
  <c r="AT640" i="7"/>
  <c r="AU640" i="7" s="1"/>
  <c r="AV640" i="7" s="1"/>
  <c r="AW640" i="7" s="1"/>
  <c r="V641" i="7"/>
  <c r="W641" i="7" s="1"/>
  <c r="Z641" i="7" s="1"/>
  <c r="AD641" i="7"/>
  <c r="AE641" i="7" s="1"/>
  <c r="AH641" i="7" s="1"/>
  <c r="AL641" i="7"/>
  <c r="AM641" i="7" s="1"/>
  <c r="AT641" i="7"/>
  <c r="AU641" i="7" s="1"/>
  <c r="AV641" i="7" s="1"/>
  <c r="AW641" i="7" s="1"/>
  <c r="V642" i="7"/>
  <c r="W642" i="7" s="1"/>
  <c r="Z642" i="7" s="1"/>
  <c r="AD642" i="7"/>
  <c r="AE642" i="7" s="1"/>
  <c r="AL642" i="7"/>
  <c r="AM642" i="7" s="1"/>
  <c r="AP642" i="7" s="1"/>
  <c r="AT642" i="7"/>
  <c r="AU642" i="7" s="1"/>
  <c r="AV642" i="7" s="1"/>
  <c r="AW642" i="7" s="1"/>
  <c r="V643" i="7"/>
  <c r="W643" i="7" s="1"/>
  <c r="Z643" i="7" s="1"/>
  <c r="AD643" i="7"/>
  <c r="AE643" i="7" s="1"/>
  <c r="AH643" i="7" s="1"/>
  <c r="AL643" i="7"/>
  <c r="AM643" i="7" s="1"/>
  <c r="AT643" i="7"/>
  <c r="AU643" i="7" s="1"/>
  <c r="AV643" i="7" s="1"/>
  <c r="AW643" i="7" s="1"/>
  <c r="V644" i="7"/>
  <c r="W644" i="7" s="1"/>
  <c r="Z644" i="7" s="1"/>
  <c r="AD644" i="7"/>
  <c r="AE644" i="7" s="1"/>
  <c r="AL644" i="7"/>
  <c r="AM644" i="7" s="1"/>
  <c r="AT644" i="7"/>
  <c r="AU644" i="7" s="1"/>
  <c r="AV644" i="7" s="1"/>
  <c r="AW644" i="7" s="1"/>
  <c r="V645" i="7"/>
  <c r="W645" i="7" s="1"/>
  <c r="X645" i="7" s="1"/>
  <c r="AD645" i="7"/>
  <c r="AE645" i="7" s="1"/>
  <c r="AH645" i="7" s="1"/>
  <c r="AL645" i="7"/>
  <c r="AM645" i="7" s="1"/>
  <c r="AP645" i="7" s="1"/>
  <c r="AT645" i="7"/>
  <c r="AU645" i="7" s="1"/>
  <c r="AV645" i="7" s="1"/>
  <c r="AW645" i="7" s="1"/>
  <c r="V646" i="7"/>
  <c r="W646" i="7" s="1"/>
  <c r="Z646" i="7" s="1"/>
  <c r="AD646" i="7"/>
  <c r="AE646" i="7" s="1"/>
  <c r="AH646" i="7" s="1"/>
  <c r="AL646" i="7"/>
  <c r="AM646" i="7" s="1"/>
  <c r="AP646" i="7" s="1"/>
  <c r="AT646" i="7"/>
  <c r="AU646" i="7" s="1"/>
  <c r="AV646" i="7" s="1"/>
  <c r="AW646" i="7" s="1"/>
  <c r="V647" i="7"/>
  <c r="W647" i="7" s="1"/>
  <c r="Z647" i="7" s="1"/>
  <c r="AD647" i="7"/>
  <c r="AE647" i="7" s="1"/>
  <c r="AL647" i="7"/>
  <c r="AM647" i="7" s="1"/>
  <c r="AP647" i="7" s="1"/>
  <c r="AT647" i="7"/>
  <c r="AU647" i="7" s="1"/>
  <c r="AV647" i="7" s="1"/>
  <c r="AW647" i="7" s="1"/>
  <c r="V648" i="7"/>
  <c r="W648" i="7" s="1"/>
  <c r="Z648" i="7" s="1"/>
  <c r="AD648" i="7"/>
  <c r="AE648" i="7" s="1"/>
  <c r="AH648" i="7" s="1"/>
  <c r="AL648" i="7"/>
  <c r="AM648" i="7" s="1"/>
  <c r="AT648" i="7"/>
  <c r="AU648" i="7" s="1"/>
  <c r="AV648" i="7" s="1"/>
  <c r="AW648" i="7" s="1"/>
  <c r="V649" i="7"/>
  <c r="W649" i="7" s="1"/>
  <c r="Z649" i="7" s="1"/>
  <c r="AD649" i="7"/>
  <c r="AE649" i="7" s="1"/>
  <c r="AL649" i="7"/>
  <c r="AM649" i="7" s="1"/>
  <c r="AT649" i="7"/>
  <c r="AU649" i="7" s="1"/>
  <c r="AV649" i="7" s="1"/>
  <c r="AW649" i="7" s="1"/>
  <c r="V650" i="7"/>
  <c r="W650" i="7" s="1"/>
  <c r="Z650" i="7" s="1"/>
  <c r="AD650" i="7"/>
  <c r="AE650" i="7" s="1"/>
  <c r="AL650" i="7"/>
  <c r="AM650" i="7" s="1"/>
  <c r="AP650" i="7" s="1"/>
  <c r="AT650" i="7"/>
  <c r="AU650" i="7" s="1"/>
  <c r="AV650" i="7" s="1"/>
  <c r="AW650" i="7" s="1"/>
  <c r="V651" i="7"/>
  <c r="W651" i="7" s="1"/>
  <c r="Z651" i="7" s="1"/>
  <c r="AD651" i="7"/>
  <c r="AE651" i="7" s="1"/>
  <c r="AL651" i="7"/>
  <c r="AM651" i="7" s="1"/>
  <c r="AT651" i="7"/>
  <c r="AU651" i="7" s="1"/>
  <c r="AV651" i="7" s="1"/>
  <c r="AW651" i="7" s="1"/>
  <c r="V652" i="7"/>
  <c r="W652" i="7" s="1"/>
  <c r="Z652" i="7" s="1"/>
  <c r="AD652" i="7"/>
  <c r="AE652" i="7" s="1"/>
  <c r="AL652" i="7"/>
  <c r="AM652" i="7" s="1"/>
  <c r="AP652" i="7" s="1"/>
  <c r="AT652" i="7"/>
  <c r="AU652" i="7" s="1"/>
  <c r="AV652" i="7" s="1"/>
  <c r="AW652" i="7" s="1"/>
  <c r="V653" i="7"/>
  <c r="W653" i="7" s="1"/>
  <c r="Z653" i="7" s="1"/>
  <c r="AD653" i="7"/>
  <c r="AE653" i="7" s="1"/>
  <c r="AL653" i="7"/>
  <c r="AM653" i="7" s="1"/>
  <c r="AT653" i="7"/>
  <c r="AU653" i="7" s="1"/>
  <c r="AV653" i="7" s="1"/>
  <c r="AW653" i="7" s="1"/>
  <c r="V654" i="7"/>
  <c r="W654" i="7" s="1"/>
  <c r="Z654" i="7" s="1"/>
  <c r="AD654" i="7"/>
  <c r="AE654" i="7" s="1"/>
  <c r="AH654" i="7" s="1"/>
  <c r="AL654" i="7"/>
  <c r="AM654" i="7" s="1"/>
  <c r="AT654" i="7"/>
  <c r="AU654" i="7" s="1"/>
  <c r="AV654" i="7" s="1"/>
  <c r="AW654" i="7" s="1"/>
  <c r="V655" i="7"/>
  <c r="W655" i="7" s="1"/>
  <c r="Z655" i="7" s="1"/>
  <c r="AD655" i="7"/>
  <c r="AE655" i="7" s="1"/>
  <c r="AL655" i="7"/>
  <c r="AM655" i="7" s="1"/>
  <c r="AT655" i="7"/>
  <c r="AU655" i="7" s="1"/>
  <c r="AV655" i="7" s="1"/>
  <c r="AW655" i="7" s="1"/>
  <c r="V656" i="7"/>
  <c r="W656" i="7" s="1"/>
  <c r="Z656" i="7" s="1"/>
  <c r="AD656" i="7"/>
  <c r="AE656" i="7" s="1"/>
  <c r="AL656" i="7"/>
  <c r="AM656" i="7" s="1"/>
  <c r="AT656" i="7"/>
  <c r="AU656" i="7" s="1"/>
  <c r="AV656" i="7" s="1"/>
  <c r="AW656" i="7" s="1"/>
  <c r="V657" i="7"/>
  <c r="W657" i="7" s="1"/>
  <c r="Z657" i="7" s="1"/>
  <c r="AD657" i="7"/>
  <c r="AE657" i="7" s="1"/>
  <c r="AL657" i="7"/>
  <c r="AM657" i="7" s="1"/>
  <c r="AT657" i="7"/>
  <c r="AU657" i="7" s="1"/>
  <c r="AV657" i="7" s="1"/>
  <c r="AW657" i="7" s="1"/>
  <c r="V658" i="7"/>
  <c r="W658" i="7" s="1"/>
  <c r="Z658" i="7" s="1"/>
  <c r="AD658" i="7"/>
  <c r="AE658" i="7" s="1"/>
  <c r="AL658" i="7"/>
  <c r="AM658" i="7" s="1"/>
  <c r="AT658" i="7"/>
  <c r="AU658" i="7" s="1"/>
  <c r="AV658" i="7" s="1"/>
  <c r="AW658" i="7" s="1"/>
  <c r="V659" i="7"/>
  <c r="W659" i="7" s="1"/>
  <c r="AD659" i="7"/>
  <c r="AE659" i="7" s="1"/>
  <c r="AL659" i="7"/>
  <c r="AM659" i="7" s="1"/>
  <c r="AP659" i="7" s="1"/>
  <c r="AT659" i="7"/>
  <c r="AU659" i="7" s="1"/>
  <c r="AV659" i="7" s="1"/>
  <c r="AW659" i="7" s="1"/>
  <c r="V660" i="7"/>
  <c r="W660" i="7" s="1"/>
  <c r="Z660" i="7" s="1"/>
  <c r="AD660" i="7"/>
  <c r="AE660" i="7" s="1"/>
  <c r="AL660" i="7"/>
  <c r="AM660" i="7" s="1"/>
  <c r="AT660" i="7"/>
  <c r="AU660" i="7" s="1"/>
  <c r="AV660" i="7" s="1"/>
  <c r="AW660" i="7" s="1"/>
  <c r="V661" i="7"/>
  <c r="W661" i="7" s="1"/>
  <c r="Z661" i="7" s="1"/>
  <c r="AD661" i="7"/>
  <c r="AE661" i="7" s="1"/>
  <c r="AL661" i="7"/>
  <c r="AM661" i="7" s="1"/>
  <c r="AP661" i="7" s="1"/>
  <c r="AT661" i="7"/>
  <c r="AU661" i="7" s="1"/>
  <c r="AV661" i="7" s="1"/>
  <c r="AW661" i="7" s="1"/>
  <c r="V662" i="7"/>
  <c r="W662" i="7" s="1"/>
  <c r="Z662" i="7" s="1"/>
  <c r="AD662" i="7"/>
  <c r="AE662" i="7" s="1"/>
  <c r="AH662" i="7" s="1"/>
  <c r="AL662" i="7"/>
  <c r="AM662" i="7" s="1"/>
  <c r="AT662" i="7"/>
  <c r="AU662" i="7" s="1"/>
  <c r="AV662" i="7" s="1"/>
  <c r="AW662" i="7" s="1"/>
  <c r="V663" i="7"/>
  <c r="W663" i="7" s="1"/>
  <c r="Z663" i="7" s="1"/>
  <c r="AD663" i="7"/>
  <c r="AE663" i="7" s="1"/>
  <c r="AL663" i="7"/>
  <c r="AM663" i="7" s="1"/>
  <c r="AT663" i="7"/>
  <c r="AU663" i="7" s="1"/>
  <c r="AV663" i="7" s="1"/>
  <c r="AW663" i="7" s="1"/>
  <c r="V664" i="7"/>
  <c r="W664" i="7" s="1"/>
  <c r="Z664" i="7" s="1"/>
  <c r="AD664" i="7"/>
  <c r="AE664" i="7" s="1"/>
  <c r="AH664" i="7" s="1"/>
  <c r="AL664" i="7"/>
  <c r="AM664" i="7" s="1"/>
  <c r="AP664" i="7" s="1"/>
  <c r="AT664" i="7"/>
  <c r="AU664" i="7" s="1"/>
  <c r="AV664" i="7" s="1"/>
  <c r="AW664" i="7" s="1"/>
  <c r="V665" i="7"/>
  <c r="W665" i="7" s="1"/>
  <c r="Z665" i="7" s="1"/>
  <c r="AD665" i="7"/>
  <c r="AE665" i="7" s="1"/>
  <c r="AL665" i="7"/>
  <c r="AM665" i="7" s="1"/>
  <c r="AT665" i="7"/>
  <c r="AU665" i="7" s="1"/>
  <c r="AV665" i="7" s="1"/>
  <c r="AW665" i="7" s="1"/>
  <c r="V666" i="7"/>
  <c r="W666" i="7" s="1"/>
  <c r="Z666" i="7" s="1"/>
  <c r="AD666" i="7"/>
  <c r="AE666" i="7" s="1"/>
  <c r="AH666" i="7" s="1"/>
  <c r="AL666" i="7"/>
  <c r="AM666" i="7" s="1"/>
  <c r="AT666" i="7"/>
  <c r="AU666" i="7" s="1"/>
  <c r="AV666" i="7" s="1"/>
  <c r="AW666" i="7" s="1"/>
  <c r="V667" i="7"/>
  <c r="W667" i="7" s="1"/>
  <c r="AD667" i="7"/>
  <c r="AE667" i="7" s="1"/>
  <c r="AL667" i="7"/>
  <c r="AM667" i="7" s="1"/>
  <c r="AT667" i="7"/>
  <c r="AU667" i="7" s="1"/>
  <c r="AV667" i="7" s="1"/>
  <c r="AW667" i="7" s="1"/>
  <c r="V668" i="7"/>
  <c r="W668" i="7" s="1"/>
  <c r="Z668" i="7" s="1"/>
  <c r="AD668" i="7"/>
  <c r="AE668" i="7" s="1"/>
  <c r="AL668" i="7"/>
  <c r="AM668" i="7" s="1"/>
  <c r="AT668" i="7"/>
  <c r="AU668" i="7" s="1"/>
  <c r="AV668" i="7" s="1"/>
  <c r="AW668" i="7" s="1"/>
  <c r="V669" i="7"/>
  <c r="W669" i="7" s="1"/>
  <c r="Z669" i="7" s="1"/>
  <c r="AD669" i="7"/>
  <c r="AE669" i="7" s="1"/>
  <c r="AL669" i="7"/>
  <c r="AM669" i="7" s="1"/>
  <c r="AP669" i="7" s="1"/>
  <c r="AT669" i="7"/>
  <c r="AU669" i="7" s="1"/>
  <c r="AV669" i="7" s="1"/>
  <c r="AW669" i="7" s="1"/>
  <c r="V670" i="7"/>
  <c r="W670" i="7" s="1"/>
  <c r="X670" i="7" s="1"/>
  <c r="AD670" i="7"/>
  <c r="AE670" i="7" s="1"/>
  <c r="AH670" i="7" s="1"/>
  <c r="AL670" i="7"/>
  <c r="AM670" i="7" s="1"/>
  <c r="AT670" i="7"/>
  <c r="AU670" i="7" s="1"/>
  <c r="AV670" i="7" s="1"/>
  <c r="AW670" i="7" s="1"/>
  <c r="V671" i="7"/>
  <c r="W671" i="7" s="1"/>
  <c r="Z671" i="7" s="1"/>
  <c r="AD671" i="7"/>
  <c r="AE671" i="7" s="1"/>
  <c r="AL671" i="7"/>
  <c r="AM671" i="7" s="1"/>
  <c r="AT671" i="7"/>
  <c r="AU671" i="7" s="1"/>
  <c r="AV671" i="7" s="1"/>
  <c r="AW671" i="7" s="1"/>
  <c r="V672" i="7"/>
  <c r="W672" i="7" s="1"/>
  <c r="Z672" i="7" s="1"/>
  <c r="AD672" i="7"/>
  <c r="AE672" i="7" s="1"/>
  <c r="AL672" i="7"/>
  <c r="AM672" i="7" s="1"/>
  <c r="AT672" i="7"/>
  <c r="AU672" i="7" s="1"/>
  <c r="AV672" i="7" s="1"/>
  <c r="AW672" i="7" s="1"/>
  <c r="V673" i="7"/>
  <c r="W673" i="7" s="1"/>
  <c r="Z673" i="7" s="1"/>
  <c r="AD673" i="7"/>
  <c r="AE673" i="7" s="1"/>
  <c r="AH673" i="7" s="1"/>
  <c r="AL673" i="7"/>
  <c r="AM673" i="7" s="1"/>
  <c r="AT673" i="7"/>
  <c r="AU673" i="7" s="1"/>
  <c r="AV673" i="7" s="1"/>
  <c r="AW673" i="7" s="1"/>
  <c r="V674" i="7"/>
  <c r="W674" i="7" s="1"/>
  <c r="Z674" i="7" s="1"/>
  <c r="AD674" i="7"/>
  <c r="AE674" i="7" s="1"/>
  <c r="AL674" i="7"/>
  <c r="AM674" i="7" s="1"/>
  <c r="AT674" i="7"/>
  <c r="AU674" i="7" s="1"/>
  <c r="AV674" i="7" s="1"/>
  <c r="AW674" i="7" s="1"/>
  <c r="V675" i="7"/>
  <c r="W675" i="7" s="1"/>
  <c r="AD675" i="7"/>
  <c r="AE675" i="7" s="1"/>
  <c r="AH675" i="7" s="1"/>
  <c r="AL675" i="7"/>
  <c r="AM675" i="7" s="1"/>
  <c r="AT675" i="7"/>
  <c r="AU675" i="7" s="1"/>
  <c r="AV675" i="7" s="1"/>
  <c r="AW675" i="7" s="1"/>
  <c r="V676" i="7"/>
  <c r="W676" i="7" s="1"/>
  <c r="Z676" i="7" s="1"/>
  <c r="AD676" i="7"/>
  <c r="AE676" i="7" s="1"/>
  <c r="AL676" i="7"/>
  <c r="AM676" i="7" s="1"/>
  <c r="AT676" i="7"/>
  <c r="AU676" i="7" s="1"/>
  <c r="AV676" i="7" s="1"/>
  <c r="AW676" i="7" s="1"/>
  <c r="V677" i="7"/>
  <c r="W677" i="7" s="1"/>
  <c r="Z677" i="7" s="1"/>
  <c r="AD677" i="7"/>
  <c r="AE677" i="7" s="1"/>
  <c r="AH677" i="7" s="1"/>
  <c r="AL677" i="7"/>
  <c r="AM677" i="7" s="1"/>
  <c r="AP677" i="7" s="1"/>
  <c r="AT677" i="7"/>
  <c r="AU677" i="7" s="1"/>
  <c r="AV677" i="7" s="1"/>
  <c r="AW677" i="7" s="1"/>
  <c r="V678" i="7"/>
  <c r="W678" i="7" s="1"/>
  <c r="Z678" i="7" s="1"/>
  <c r="AD678" i="7"/>
  <c r="AE678" i="7" s="1"/>
  <c r="AH678" i="7" s="1"/>
  <c r="AL678" i="7"/>
  <c r="AM678" i="7" s="1"/>
  <c r="AP678" i="7" s="1"/>
  <c r="AT678" i="7"/>
  <c r="AU678" i="7" s="1"/>
  <c r="AV678" i="7" s="1"/>
  <c r="AW678" i="7" s="1"/>
  <c r="V679" i="7"/>
  <c r="W679" i="7" s="1"/>
  <c r="Z679" i="7" s="1"/>
  <c r="AD679" i="7"/>
  <c r="AE679" i="7" s="1"/>
  <c r="AH679" i="7" s="1"/>
  <c r="AL679" i="7"/>
  <c r="AM679" i="7" s="1"/>
  <c r="AT679" i="7"/>
  <c r="AU679" i="7" s="1"/>
  <c r="AV679" i="7" s="1"/>
  <c r="AW679" i="7" s="1"/>
  <c r="V680" i="7"/>
  <c r="W680" i="7" s="1"/>
  <c r="AD680" i="7"/>
  <c r="AE680" i="7" s="1"/>
  <c r="AH680" i="7" s="1"/>
  <c r="AL680" i="7"/>
  <c r="AM680" i="7" s="1"/>
  <c r="AP680" i="7" s="1"/>
  <c r="AT680" i="7"/>
  <c r="AU680" i="7" s="1"/>
  <c r="AV680" i="7" s="1"/>
  <c r="AW680" i="7" s="1"/>
  <c r="V681" i="7"/>
  <c r="W681" i="7" s="1"/>
  <c r="Z681" i="7" s="1"/>
  <c r="AD681" i="7"/>
  <c r="AE681" i="7" s="1"/>
  <c r="AF681" i="7" s="1"/>
  <c r="AL681" i="7"/>
  <c r="AM681" i="7" s="1"/>
  <c r="AT681" i="7"/>
  <c r="AU681" i="7" s="1"/>
  <c r="AV681" i="7" s="1"/>
  <c r="AW681" i="7" s="1"/>
  <c r="V682" i="7"/>
  <c r="W682" i="7" s="1"/>
  <c r="Z682" i="7" s="1"/>
  <c r="AD682" i="7"/>
  <c r="AE682" i="7" s="1"/>
  <c r="AH682" i="7" s="1"/>
  <c r="AL682" i="7"/>
  <c r="AM682" i="7" s="1"/>
  <c r="AP682" i="7" s="1"/>
  <c r="AT682" i="7"/>
  <c r="AU682" i="7" s="1"/>
  <c r="AV682" i="7" s="1"/>
  <c r="AW682" i="7" s="1"/>
  <c r="V683" i="7"/>
  <c r="W683" i="7" s="1"/>
  <c r="Z683" i="7" s="1"/>
  <c r="AD683" i="7"/>
  <c r="AE683" i="7" s="1"/>
  <c r="AL683" i="7"/>
  <c r="AM683" i="7" s="1"/>
  <c r="AP683" i="7" s="1"/>
  <c r="AT683" i="7"/>
  <c r="AU683" i="7" s="1"/>
  <c r="AV683" i="7" s="1"/>
  <c r="AW683" i="7" s="1"/>
  <c r="V684" i="7"/>
  <c r="W684" i="7" s="1"/>
  <c r="Z684" i="7" s="1"/>
  <c r="AD684" i="7"/>
  <c r="AE684" i="7" s="1"/>
  <c r="AL684" i="7"/>
  <c r="AM684" i="7" s="1"/>
  <c r="AT684" i="7"/>
  <c r="AU684" i="7" s="1"/>
  <c r="AV684" i="7" s="1"/>
  <c r="AW684" i="7" s="1"/>
  <c r="V685" i="7"/>
  <c r="W685" i="7" s="1"/>
  <c r="Z685" i="7" s="1"/>
  <c r="AD685" i="7"/>
  <c r="AE685" i="7" s="1"/>
  <c r="AL685" i="7"/>
  <c r="AM685" i="7" s="1"/>
  <c r="AT685" i="7"/>
  <c r="AU685" i="7" s="1"/>
  <c r="AV685" i="7" s="1"/>
  <c r="AW685" i="7" s="1"/>
  <c r="V686" i="7"/>
  <c r="W686" i="7" s="1"/>
  <c r="X686" i="7" s="1"/>
  <c r="AD686" i="7"/>
  <c r="AE686" i="7" s="1"/>
  <c r="AH686" i="7" s="1"/>
  <c r="AL686" i="7"/>
  <c r="AM686" i="7" s="1"/>
  <c r="AT686" i="7"/>
  <c r="AU686" i="7" s="1"/>
  <c r="AV686" i="7" s="1"/>
  <c r="AW686" i="7" s="1"/>
  <c r="V687" i="7"/>
  <c r="W687" i="7" s="1"/>
  <c r="Z687" i="7" s="1"/>
  <c r="AD687" i="7"/>
  <c r="AE687" i="7" s="1"/>
  <c r="AL687" i="7"/>
  <c r="AM687" i="7" s="1"/>
  <c r="AP687" i="7" s="1"/>
  <c r="AT687" i="7"/>
  <c r="AU687" i="7" s="1"/>
  <c r="AV687" i="7" s="1"/>
  <c r="AW687" i="7" s="1"/>
  <c r="V688" i="7"/>
  <c r="W688" i="7" s="1"/>
  <c r="Z688" i="7" s="1"/>
  <c r="AD688" i="7"/>
  <c r="AE688" i="7" s="1"/>
  <c r="AH688" i="7" s="1"/>
  <c r="AL688" i="7"/>
  <c r="AM688" i="7" s="1"/>
  <c r="AP688" i="7" s="1"/>
  <c r="AT688" i="7"/>
  <c r="AU688" i="7" s="1"/>
  <c r="AV688" i="7" s="1"/>
  <c r="AW688" i="7" s="1"/>
  <c r="V689" i="7"/>
  <c r="W689" i="7" s="1"/>
  <c r="Z689" i="7" s="1"/>
  <c r="AD689" i="7"/>
  <c r="AE689" i="7" s="1"/>
  <c r="AL689" i="7"/>
  <c r="AM689" i="7" s="1"/>
  <c r="AT689" i="7"/>
  <c r="AU689" i="7" s="1"/>
  <c r="AV689" i="7" s="1"/>
  <c r="AW689" i="7" s="1"/>
  <c r="V690" i="7"/>
  <c r="W690" i="7" s="1"/>
  <c r="Z690" i="7" s="1"/>
  <c r="AD690" i="7"/>
  <c r="AE690" i="7" s="1"/>
  <c r="AH690" i="7" s="1"/>
  <c r="AL690" i="7"/>
  <c r="AM690" i="7" s="1"/>
  <c r="AP690" i="7" s="1"/>
  <c r="AT690" i="7"/>
  <c r="AU690" i="7" s="1"/>
  <c r="AV690" i="7" s="1"/>
  <c r="AW690" i="7" s="1"/>
  <c r="V691" i="7"/>
  <c r="W691" i="7" s="1"/>
  <c r="Z691" i="7" s="1"/>
  <c r="AD691" i="7"/>
  <c r="AE691" i="7" s="1"/>
  <c r="AL691" i="7"/>
  <c r="AM691" i="7" s="1"/>
  <c r="AT691" i="7"/>
  <c r="AU691" i="7" s="1"/>
  <c r="AV691" i="7" s="1"/>
  <c r="AW691" i="7" s="1"/>
  <c r="V692" i="7"/>
  <c r="W692" i="7" s="1"/>
  <c r="Z692" i="7" s="1"/>
  <c r="AD692" i="7"/>
  <c r="AE692" i="7" s="1"/>
  <c r="AL692" i="7"/>
  <c r="AM692" i="7" s="1"/>
  <c r="AP692" i="7" s="1"/>
  <c r="AT692" i="7"/>
  <c r="AU692" i="7" s="1"/>
  <c r="AV692" i="7" s="1"/>
  <c r="AW692" i="7" s="1"/>
  <c r="V693" i="7"/>
  <c r="W693" i="7" s="1"/>
  <c r="Z693" i="7" s="1"/>
  <c r="AD693" i="7"/>
  <c r="AE693" i="7" s="1"/>
  <c r="AL693" i="7"/>
  <c r="AM693" i="7" s="1"/>
  <c r="AT693" i="7"/>
  <c r="AU693" i="7" s="1"/>
  <c r="AV693" i="7" s="1"/>
  <c r="AW693" i="7" s="1"/>
  <c r="V694" i="7"/>
  <c r="W694" i="7" s="1"/>
  <c r="Z694" i="7" s="1"/>
  <c r="AD694" i="7"/>
  <c r="AE694" i="7" s="1"/>
  <c r="AH694" i="7" s="1"/>
  <c r="AL694" i="7"/>
  <c r="AM694" i="7" s="1"/>
  <c r="AP694" i="7" s="1"/>
  <c r="AT694" i="7"/>
  <c r="AU694" i="7" s="1"/>
  <c r="AV694" i="7" s="1"/>
  <c r="AW694" i="7" s="1"/>
  <c r="V695" i="7"/>
  <c r="W695" i="7" s="1"/>
  <c r="Z695" i="7" s="1"/>
  <c r="AD695" i="7"/>
  <c r="AE695" i="7" s="1"/>
  <c r="AL695" i="7"/>
  <c r="AM695" i="7" s="1"/>
  <c r="AT695" i="7"/>
  <c r="AU695" i="7" s="1"/>
  <c r="AV695" i="7" s="1"/>
  <c r="AW695" i="7" s="1"/>
  <c r="V696" i="7"/>
  <c r="W696" i="7" s="1"/>
  <c r="Z696" i="7" s="1"/>
  <c r="AD696" i="7"/>
  <c r="AE696" i="7" s="1"/>
  <c r="AH696" i="7" s="1"/>
  <c r="AL696" i="7"/>
  <c r="AM696" i="7" s="1"/>
  <c r="AP696" i="7" s="1"/>
  <c r="AT696" i="7"/>
  <c r="AU696" i="7" s="1"/>
  <c r="AV696" i="7" s="1"/>
  <c r="AW696" i="7" s="1"/>
  <c r="V697" i="7"/>
  <c r="W697" i="7" s="1"/>
  <c r="AD697" i="7"/>
  <c r="AE697" i="7" s="1"/>
  <c r="AL697" i="7"/>
  <c r="AM697" i="7" s="1"/>
  <c r="AT697" i="7"/>
  <c r="AU697" i="7" s="1"/>
  <c r="AV697" i="7" s="1"/>
  <c r="AW697" i="7" s="1"/>
  <c r="V698" i="7"/>
  <c r="W698" i="7" s="1"/>
  <c r="Z698" i="7" s="1"/>
  <c r="AD698" i="7"/>
  <c r="AE698" i="7" s="1"/>
  <c r="AL698" i="7"/>
  <c r="AM698" i="7" s="1"/>
  <c r="AP698" i="7" s="1"/>
  <c r="AT698" i="7"/>
  <c r="AU698" i="7" s="1"/>
  <c r="AV698" i="7" s="1"/>
  <c r="AW698" i="7" s="1"/>
  <c r="V699" i="7"/>
  <c r="W699" i="7" s="1"/>
  <c r="Z699" i="7" s="1"/>
  <c r="AD699" i="7"/>
  <c r="AE699" i="7" s="1"/>
  <c r="AH699" i="7" s="1"/>
  <c r="AL699" i="7"/>
  <c r="AM699" i="7" s="1"/>
  <c r="AT699" i="7"/>
  <c r="AU699" i="7" s="1"/>
  <c r="AV699" i="7" s="1"/>
  <c r="AW699" i="7" s="1"/>
  <c r="V700" i="7"/>
  <c r="W700" i="7" s="1"/>
  <c r="Z700" i="7" s="1"/>
  <c r="AD700" i="7"/>
  <c r="AE700" i="7" s="1"/>
  <c r="AH700" i="7" s="1"/>
  <c r="AL700" i="7"/>
  <c r="AM700" i="7" s="1"/>
  <c r="AT700" i="7"/>
  <c r="AU700" i="7" s="1"/>
  <c r="AV700" i="7" s="1"/>
  <c r="AW700" i="7" s="1"/>
  <c r="V701" i="7"/>
  <c r="W701" i="7" s="1"/>
  <c r="Z701" i="7" s="1"/>
  <c r="AD701" i="7"/>
  <c r="AE701" i="7" s="1"/>
  <c r="AL701" i="7"/>
  <c r="AM701" i="7" s="1"/>
  <c r="AP701" i="7" s="1"/>
  <c r="AT701" i="7"/>
  <c r="AU701" i="7" s="1"/>
  <c r="AV701" i="7" s="1"/>
  <c r="AW701" i="7" s="1"/>
  <c r="V702" i="7"/>
  <c r="W702" i="7" s="1"/>
  <c r="Z702" i="7" s="1"/>
  <c r="AD702" i="7"/>
  <c r="AE702" i="7" s="1"/>
  <c r="AL702" i="7"/>
  <c r="AM702" i="7" s="1"/>
  <c r="AT702" i="7"/>
  <c r="AU702" i="7" s="1"/>
  <c r="AV702" i="7" s="1"/>
  <c r="AW702" i="7" s="1"/>
  <c r="V703" i="7"/>
  <c r="W703" i="7" s="1"/>
  <c r="AD703" i="7"/>
  <c r="AE703" i="7" s="1"/>
  <c r="AH703" i="7" s="1"/>
  <c r="AL703" i="7"/>
  <c r="AM703" i="7" s="1"/>
  <c r="AP703" i="7" s="1"/>
  <c r="AT703" i="7"/>
  <c r="AU703" i="7" s="1"/>
  <c r="AV703" i="7" s="1"/>
  <c r="AW703" i="7" s="1"/>
  <c r="V704" i="7"/>
  <c r="W704" i="7" s="1"/>
  <c r="Z704" i="7" s="1"/>
  <c r="AD704" i="7"/>
  <c r="AE704" i="7" s="1"/>
  <c r="AH704" i="7" s="1"/>
  <c r="AL704" i="7"/>
  <c r="AM704" i="7" s="1"/>
  <c r="AP704" i="7" s="1"/>
  <c r="AT704" i="7"/>
  <c r="AU704" i="7" s="1"/>
  <c r="AV704" i="7" s="1"/>
  <c r="AW704" i="7" s="1"/>
  <c r="V705" i="7"/>
  <c r="W705" i="7" s="1"/>
  <c r="X705" i="7" s="1"/>
  <c r="AD705" i="7"/>
  <c r="AE705" i="7" s="1"/>
  <c r="AL705" i="7"/>
  <c r="AM705" i="7" s="1"/>
  <c r="AP705" i="7" s="1"/>
  <c r="AT705" i="7"/>
  <c r="AU705" i="7" s="1"/>
  <c r="AV705" i="7" s="1"/>
  <c r="AW705" i="7" s="1"/>
  <c r="V706" i="7"/>
  <c r="W706" i="7" s="1"/>
  <c r="Z706" i="7" s="1"/>
  <c r="AD706" i="7"/>
  <c r="AE706" i="7" s="1"/>
  <c r="AL706" i="7"/>
  <c r="AM706" i="7" s="1"/>
  <c r="AP706" i="7" s="1"/>
  <c r="AT706" i="7"/>
  <c r="AU706" i="7" s="1"/>
  <c r="AV706" i="7" s="1"/>
  <c r="AW706" i="7" s="1"/>
  <c r="V707" i="7"/>
  <c r="W707" i="7" s="1"/>
  <c r="AD707" i="7"/>
  <c r="AE707" i="7" s="1"/>
  <c r="AL707" i="7"/>
  <c r="AM707" i="7" s="1"/>
  <c r="AP707" i="7" s="1"/>
  <c r="AT707" i="7"/>
  <c r="AU707" i="7" s="1"/>
  <c r="AV707" i="7" s="1"/>
  <c r="AW707" i="7" s="1"/>
  <c r="V708" i="7"/>
  <c r="W708" i="7" s="1"/>
  <c r="AD708" i="7"/>
  <c r="AE708" i="7" s="1"/>
  <c r="AL708" i="7"/>
  <c r="AM708" i="7" s="1"/>
  <c r="AT708" i="7"/>
  <c r="AU708" i="7" s="1"/>
  <c r="AV708" i="7" s="1"/>
  <c r="AW708" i="7" s="1"/>
  <c r="V709" i="7"/>
  <c r="W709" i="7" s="1"/>
  <c r="X709" i="7" s="1"/>
  <c r="AD709" i="7"/>
  <c r="AE709" i="7" s="1"/>
  <c r="AH709" i="7" s="1"/>
  <c r="AL709" i="7"/>
  <c r="AM709" i="7" s="1"/>
  <c r="AP709" i="7" s="1"/>
  <c r="AT709" i="7"/>
  <c r="AU709" i="7" s="1"/>
  <c r="AV709" i="7" s="1"/>
  <c r="AW709" i="7" s="1"/>
  <c r="V710" i="7"/>
  <c r="W710" i="7" s="1"/>
  <c r="AD710" i="7"/>
  <c r="AE710" i="7" s="1"/>
  <c r="AH710" i="7" s="1"/>
  <c r="AL710" i="7"/>
  <c r="AM710" i="7" s="1"/>
  <c r="AP710" i="7" s="1"/>
  <c r="AT710" i="7"/>
  <c r="AU710" i="7" s="1"/>
  <c r="AV710" i="7" s="1"/>
  <c r="AW710" i="7" s="1"/>
  <c r="V711" i="7"/>
  <c r="W711" i="7" s="1"/>
  <c r="Z711" i="7" s="1"/>
  <c r="AD711" i="7"/>
  <c r="AE711" i="7" s="1"/>
  <c r="AL711" i="7"/>
  <c r="AM711" i="7" s="1"/>
  <c r="AT711" i="7"/>
  <c r="AU711" i="7" s="1"/>
  <c r="AV711" i="7" s="1"/>
  <c r="AW711" i="7" s="1"/>
  <c r="V712" i="7"/>
  <c r="W712" i="7" s="1"/>
  <c r="Z712" i="7" s="1"/>
  <c r="AD712" i="7"/>
  <c r="AE712" i="7" s="1"/>
  <c r="AL712" i="7"/>
  <c r="AM712" i="7" s="1"/>
  <c r="AP712" i="7" s="1"/>
  <c r="AT712" i="7"/>
  <c r="AU712" i="7" s="1"/>
  <c r="AV712" i="7" s="1"/>
  <c r="AW712" i="7" s="1"/>
  <c r="V713" i="7"/>
  <c r="W713" i="7" s="1"/>
  <c r="Z713" i="7" s="1"/>
  <c r="AD713" i="7"/>
  <c r="AE713" i="7" s="1"/>
  <c r="AH713" i="7" s="1"/>
  <c r="AL713" i="7"/>
  <c r="AM713" i="7" s="1"/>
  <c r="AP713" i="7" s="1"/>
  <c r="AT713" i="7"/>
  <c r="AU713" i="7" s="1"/>
  <c r="AV713" i="7" s="1"/>
  <c r="AW713" i="7" s="1"/>
  <c r="V714" i="7"/>
  <c r="W714" i="7" s="1"/>
  <c r="Z714" i="7" s="1"/>
  <c r="AD714" i="7"/>
  <c r="AE714" i="7" s="1"/>
  <c r="AH714" i="7" s="1"/>
  <c r="AL714" i="7"/>
  <c r="AM714" i="7" s="1"/>
  <c r="AT714" i="7"/>
  <c r="AU714" i="7" s="1"/>
  <c r="AV714" i="7" s="1"/>
  <c r="AW714" i="7" s="1"/>
  <c r="V715" i="7"/>
  <c r="W715" i="7" s="1"/>
  <c r="Z715" i="7" s="1"/>
  <c r="AD715" i="7"/>
  <c r="AE715" i="7" s="1"/>
  <c r="AL715" i="7"/>
  <c r="AM715" i="7" s="1"/>
  <c r="AP715" i="7" s="1"/>
  <c r="AT715" i="7"/>
  <c r="AU715" i="7" s="1"/>
  <c r="AV715" i="7" s="1"/>
  <c r="AW715" i="7" s="1"/>
  <c r="V716" i="7"/>
  <c r="W716" i="7" s="1"/>
  <c r="Z716" i="7" s="1"/>
  <c r="AD716" i="7"/>
  <c r="AE716" i="7" s="1"/>
  <c r="AH716" i="7" s="1"/>
  <c r="AL716" i="7"/>
  <c r="AM716" i="7" s="1"/>
  <c r="AP716" i="7" s="1"/>
  <c r="AT716" i="7"/>
  <c r="AU716" i="7" s="1"/>
  <c r="AV716" i="7" s="1"/>
  <c r="AW716" i="7" s="1"/>
  <c r="V717" i="7"/>
  <c r="W717" i="7" s="1"/>
  <c r="Z717" i="7" s="1"/>
  <c r="AD717" i="7"/>
  <c r="AE717" i="7" s="1"/>
  <c r="AL717" i="7"/>
  <c r="AM717" i="7" s="1"/>
  <c r="AP717" i="7" s="1"/>
  <c r="AT717" i="7"/>
  <c r="AU717" i="7" s="1"/>
  <c r="AV717" i="7" s="1"/>
  <c r="AW717" i="7" s="1"/>
  <c r="V718" i="7"/>
  <c r="W718" i="7" s="1"/>
  <c r="AD718" i="7"/>
  <c r="AE718" i="7" s="1"/>
  <c r="AL718" i="7"/>
  <c r="AM718" i="7" s="1"/>
  <c r="AT718" i="7"/>
  <c r="AU718" i="7" s="1"/>
  <c r="AV718" i="7" s="1"/>
  <c r="AW718" i="7" s="1"/>
  <c r="V719" i="7"/>
  <c r="W719" i="7" s="1"/>
  <c r="AD719" i="7"/>
  <c r="AE719" i="7" s="1"/>
  <c r="AH719" i="7" s="1"/>
  <c r="AL719" i="7"/>
  <c r="AM719" i="7" s="1"/>
  <c r="AP719" i="7" s="1"/>
  <c r="AT719" i="7"/>
  <c r="AU719" i="7" s="1"/>
  <c r="AV719" i="7" s="1"/>
  <c r="AW719" i="7" s="1"/>
  <c r="V720" i="7"/>
  <c r="W720" i="7" s="1"/>
  <c r="Z720" i="7" s="1"/>
  <c r="AD720" i="7"/>
  <c r="AE720" i="7" s="1"/>
  <c r="AL720" i="7"/>
  <c r="AM720" i="7" s="1"/>
  <c r="AT720" i="7"/>
  <c r="AU720" i="7" s="1"/>
  <c r="AV720" i="7" s="1"/>
  <c r="AW720" i="7" s="1"/>
  <c r="V721" i="7"/>
  <c r="W721" i="7" s="1"/>
  <c r="Z721" i="7" s="1"/>
  <c r="AD721" i="7"/>
  <c r="AE721" i="7" s="1"/>
  <c r="AL721" i="7"/>
  <c r="AM721" i="7" s="1"/>
  <c r="AP721" i="7" s="1"/>
  <c r="AT721" i="7"/>
  <c r="AU721" i="7" s="1"/>
  <c r="AV721" i="7" s="1"/>
  <c r="AW721" i="7" s="1"/>
  <c r="V722" i="7"/>
  <c r="W722" i="7" s="1"/>
  <c r="Z722" i="7" s="1"/>
  <c r="AD722" i="7"/>
  <c r="AE722" i="7" s="1"/>
  <c r="AH722" i="7" s="1"/>
  <c r="AL722" i="7"/>
  <c r="AM722" i="7" s="1"/>
  <c r="AT722" i="7"/>
  <c r="AU722" i="7" s="1"/>
  <c r="AV722" i="7" s="1"/>
  <c r="AW722" i="7" s="1"/>
  <c r="V723" i="7"/>
  <c r="W723" i="7" s="1"/>
  <c r="AD723" i="7"/>
  <c r="AE723" i="7" s="1"/>
  <c r="AL723" i="7"/>
  <c r="AM723" i="7" s="1"/>
  <c r="AT723" i="7"/>
  <c r="AU723" i="7" s="1"/>
  <c r="AV723" i="7" s="1"/>
  <c r="AW723" i="7" s="1"/>
  <c r="V724" i="7"/>
  <c r="W724" i="7" s="1"/>
  <c r="AD724" i="7"/>
  <c r="AE724" i="7" s="1"/>
  <c r="AL724" i="7"/>
  <c r="AM724" i="7" s="1"/>
  <c r="AT724" i="7"/>
  <c r="AU724" i="7" s="1"/>
  <c r="AV724" i="7" s="1"/>
  <c r="AW724" i="7" s="1"/>
  <c r="V725" i="7"/>
  <c r="W725" i="7" s="1"/>
  <c r="Z725" i="7" s="1"/>
  <c r="AD725" i="7"/>
  <c r="AE725" i="7" s="1"/>
  <c r="AL725" i="7"/>
  <c r="AM725" i="7" s="1"/>
  <c r="AP725" i="7" s="1"/>
  <c r="AT725" i="7"/>
  <c r="AU725" i="7" s="1"/>
  <c r="AV725" i="7" s="1"/>
  <c r="AW725" i="7" s="1"/>
  <c r="V726" i="7"/>
  <c r="W726" i="7" s="1"/>
  <c r="Z726" i="7" s="1"/>
  <c r="AD726" i="7"/>
  <c r="AE726" i="7" s="1"/>
  <c r="AH726" i="7" s="1"/>
  <c r="AL726" i="7"/>
  <c r="AM726" i="7" s="1"/>
  <c r="AT726" i="7"/>
  <c r="AU726" i="7" s="1"/>
  <c r="AV726" i="7" s="1"/>
  <c r="AW726" i="7" s="1"/>
  <c r="V727" i="7"/>
  <c r="W727" i="7" s="1"/>
  <c r="Z727" i="7" s="1"/>
  <c r="AD727" i="7"/>
  <c r="AE727" i="7" s="1"/>
  <c r="AH727" i="7" s="1"/>
  <c r="AL727" i="7"/>
  <c r="AM727" i="7" s="1"/>
  <c r="AT727" i="7"/>
  <c r="AU727" i="7" s="1"/>
  <c r="AV727" i="7" s="1"/>
  <c r="AW727" i="7" s="1"/>
  <c r="V728" i="7"/>
  <c r="W728" i="7" s="1"/>
  <c r="Z728" i="7" s="1"/>
  <c r="AD728" i="7"/>
  <c r="AE728" i="7" s="1"/>
  <c r="AH728" i="7" s="1"/>
  <c r="AL728" i="7"/>
  <c r="AM728" i="7" s="1"/>
  <c r="AP728" i="7" s="1"/>
  <c r="AT728" i="7"/>
  <c r="AU728" i="7" s="1"/>
  <c r="AV728" i="7" s="1"/>
  <c r="AW728" i="7" s="1"/>
  <c r="V729" i="7"/>
  <c r="W729" i="7" s="1"/>
  <c r="Z729" i="7" s="1"/>
  <c r="AD729" i="7"/>
  <c r="AE729" i="7" s="1"/>
  <c r="AH729" i="7" s="1"/>
  <c r="AL729" i="7"/>
  <c r="AM729" i="7" s="1"/>
  <c r="AT729" i="7"/>
  <c r="AU729" i="7" s="1"/>
  <c r="AV729" i="7" s="1"/>
  <c r="AW729" i="7" s="1"/>
  <c r="V730" i="7"/>
  <c r="W730" i="7" s="1"/>
  <c r="Z730" i="7" s="1"/>
  <c r="AD730" i="7"/>
  <c r="AE730" i="7" s="1"/>
  <c r="AH730" i="7" s="1"/>
  <c r="AL730" i="7"/>
  <c r="AM730" i="7" s="1"/>
  <c r="AP730" i="7" s="1"/>
  <c r="AT730" i="7"/>
  <c r="AU730" i="7" s="1"/>
  <c r="AV730" i="7" s="1"/>
  <c r="AW730" i="7" s="1"/>
  <c r="V731" i="7"/>
  <c r="W731" i="7" s="1"/>
  <c r="Z731" i="7" s="1"/>
  <c r="AD731" i="7"/>
  <c r="AE731" i="7" s="1"/>
  <c r="AL731" i="7"/>
  <c r="AM731" i="7" s="1"/>
  <c r="AT731" i="7"/>
  <c r="AU731" i="7" s="1"/>
  <c r="AV731" i="7" s="1"/>
  <c r="AW731" i="7" s="1"/>
  <c r="V732" i="7"/>
  <c r="W732" i="7" s="1"/>
  <c r="Z732" i="7" s="1"/>
  <c r="AD732" i="7"/>
  <c r="AE732" i="7" s="1"/>
  <c r="AL732" i="7"/>
  <c r="AM732" i="7" s="1"/>
  <c r="AP732" i="7" s="1"/>
  <c r="AT732" i="7"/>
  <c r="AU732" i="7" s="1"/>
  <c r="AV732" i="7" s="1"/>
  <c r="AW732" i="7" s="1"/>
  <c r="V733" i="7"/>
  <c r="W733" i="7" s="1"/>
  <c r="Z733" i="7" s="1"/>
  <c r="AD733" i="7"/>
  <c r="AE733" i="7" s="1"/>
  <c r="AH733" i="7" s="1"/>
  <c r="AL733" i="7"/>
  <c r="AM733" i="7" s="1"/>
  <c r="AP733" i="7" s="1"/>
  <c r="AT733" i="7"/>
  <c r="AU733" i="7" s="1"/>
  <c r="AV733" i="7" s="1"/>
  <c r="AW733" i="7" s="1"/>
  <c r="V734" i="7"/>
  <c r="W734" i="7" s="1"/>
  <c r="X734" i="7" s="1"/>
  <c r="AD734" i="7"/>
  <c r="AE734" i="7" s="1"/>
  <c r="AL734" i="7"/>
  <c r="AM734" i="7" s="1"/>
  <c r="AP734" i="7" s="1"/>
  <c r="AT734" i="7"/>
  <c r="AU734" i="7" s="1"/>
  <c r="AV734" i="7" s="1"/>
  <c r="AW734" i="7" s="1"/>
  <c r="V735" i="7"/>
  <c r="W735" i="7" s="1"/>
  <c r="Z735" i="7" s="1"/>
  <c r="AD735" i="7"/>
  <c r="AE735" i="7" s="1"/>
  <c r="AH735" i="7" s="1"/>
  <c r="AL735" i="7"/>
  <c r="AM735" i="7" s="1"/>
  <c r="AT735" i="7"/>
  <c r="AU735" i="7" s="1"/>
  <c r="AV735" i="7" s="1"/>
  <c r="AW735" i="7" s="1"/>
  <c r="V736" i="7"/>
  <c r="W736" i="7" s="1"/>
  <c r="Z736" i="7" s="1"/>
  <c r="AD736" i="7"/>
  <c r="AE736" i="7" s="1"/>
  <c r="AL736" i="7"/>
  <c r="AM736" i="7" s="1"/>
  <c r="AP736" i="7" s="1"/>
  <c r="AT736" i="7"/>
  <c r="AU736" i="7" s="1"/>
  <c r="AV736" i="7" s="1"/>
  <c r="AW736" i="7" s="1"/>
  <c r="V737" i="7"/>
  <c r="W737" i="7" s="1"/>
  <c r="Z737" i="7" s="1"/>
  <c r="AD737" i="7"/>
  <c r="AE737" i="7" s="1"/>
  <c r="AH737" i="7" s="1"/>
  <c r="AL737" i="7"/>
  <c r="AM737" i="7" s="1"/>
  <c r="AP737" i="7" s="1"/>
  <c r="AT737" i="7"/>
  <c r="AU737" i="7" s="1"/>
  <c r="AV737" i="7" s="1"/>
  <c r="AW737" i="7" s="1"/>
  <c r="V738" i="7"/>
  <c r="W738" i="7" s="1"/>
  <c r="Z738" i="7" s="1"/>
  <c r="AD738" i="7"/>
  <c r="AE738" i="7" s="1"/>
  <c r="AL738" i="7"/>
  <c r="AM738" i="7" s="1"/>
  <c r="AT738" i="7"/>
  <c r="AU738" i="7" s="1"/>
  <c r="AV738" i="7" s="1"/>
  <c r="AW738" i="7" s="1"/>
  <c r="V739" i="7"/>
  <c r="W739" i="7" s="1"/>
  <c r="Z739" i="7" s="1"/>
  <c r="AD739" i="7"/>
  <c r="AE739" i="7" s="1"/>
  <c r="AL739" i="7"/>
  <c r="AM739" i="7" s="1"/>
  <c r="AT739" i="7"/>
  <c r="AU739" i="7" s="1"/>
  <c r="AV739" i="7" s="1"/>
  <c r="AW739" i="7" s="1"/>
  <c r="V740" i="7"/>
  <c r="W740" i="7" s="1"/>
  <c r="Z740" i="7" s="1"/>
  <c r="AD740" i="7"/>
  <c r="AE740" i="7" s="1"/>
  <c r="AH740" i="7" s="1"/>
  <c r="AL740" i="7"/>
  <c r="AM740" i="7" s="1"/>
  <c r="AP740" i="7" s="1"/>
  <c r="AT740" i="7"/>
  <c r="AU740" i="7" s="1"/>
  <c r="AV740" i="7" s="1"/>
  <c r="AW740" i="7" s="1"/>
  <c r="V741" i="7"/>
  <c r="W741" i="7" s="1"/>
  <c r="Z741" i="7" s="1"/>
  <c r="AD741" i="7"/>
  <c r="AE741" i="7" s="1"/>
  <c r="AL741" i="7"/>
  <c r="AM741" i="7" s="1"/>
  <c r="AP741" i="7" s="1"/>
  <c r="AT741" i="7"/>
  <c r="AU741" i="7" s="1"/>
  <c r="AV741" i="7" s="1"/>
  <c r="AW741" i="7" s="1"/>
  <c r="V742" i="7"/>
  <c r="W742" i="7" s="1"/>
  <c r="Z742" i="7" s="1"/>
  <c r="AD742" i="7"/>
  <c r="AE742" i="7" s="1"/>
  <c r="AL742" i="7"/>
  <c r="AM742" i="7" s="1"/>
  <c r="AP742" i="7" s="1"/>
  <c r="AT742" i="7"/>
  <c r="AU742" i="7" s="1"/>
  <c r="AV742" i="7" s="1"/>
  <c r="AW742" i="7" s="1"/>
  <c r="V743" i="7"/>
  <c r="W743" i="7" s="1"/>
  <c r="Z743" i="7" s="1"/>
  <c r="AD743" i="7"/>
  <c r="AE743" i="7" s="1"/>
  <c r="AH743" i="7" s="1"/>
  <c r="AL743" i="7"/>
  <c r="AM743" i="7" s="1"/>
  <c r="AT743" i="7"/>
  <c r="AU743" i="7" s="1"/>
  <c r="AV743" i="7" s="1"/>
  <c r="AW743" i="7" s="1"/>
  <c r="V744" i="7"/>
  <c r="W744" i="7" s="1"/>
  <c r="Z744" i="7" s="1"/>
  <c r="AD744" i="7"/>
  <c r="AE744" i="7" s="1"/>
  <c r="AL744" i="7"/>
  <c r="AM744" i="7" s="1"/>
  <c r="AT744" i="7"/>
  <c r="AU744" i="7" s="1"/>
  <c r="AV744" i="7" s="1"/>
  <c r="AW744" i="7" s="1"/>
  <c r="V745" i="7"/>
  <c r="W745" i="7" s="1"/>
  <c r="Z745" i="7" s="1"/>
  <c r="AD745" i="7"/>
  <c r="AE745" i="7" s="1"/>
  <c r="AH745" i="7" s="1"/>
  <c r="AL745" i="7"/>
  <c r="AM745" i="7" s="1"/>
  <c r="AP745" i="7" s="1"/>
  <c r="AT745" i="7"/>
  <c r="AU745" i="7" s="1"/>
  <c r="AV745" i="7" s="1"/>
  <c r="AW745" i="7" s="1"/>
  <c r="V746" i="7"/>
  <c r="W746" i="7" s="1"/>
  <c r="Z746" i="7" s="1"/>
  <c r="AD746" i="7"/>
  <c r="AE746" i="7" s="1"/>
  <c r="AL746" i="7"/>
  <c r="AM746" i="7" s="1"/>
  <c r="AT746" i="7"/>
  <c r="AU746" i="7" s="1"/>
  <c r="AV746" i="7" s="1"/>
  <c r="AW746" i="7" s="1"/>
  <c r="V747" i="7"/>
  <c r="W747" i="7" s="1"/>
  <c r="AD747" i="7"/>
  <c r="AE747" i="7" s="1"/>
  <c r="AL747" i="7"/>
  <c r="AM747" i="7" s="1"/>
  <c r="AT747" i="7"/>
  <c r="AU747" i="7" s="1"/>
  <c r="AV747" i="7" s="1"/>
  <c r="AW747" i="7" s="1"/>
  <c r="V748" i="7"/>
  <c r="W748" i="7" s="1"/>
  <c r="Z748" i="7" s="1"/>
  <c r="AD748" i="7"/>
  <c r="AE748" i="7" s="1"/>
  <c r="AH748" i="7" s="1"/>
  <c r="AL748" i="7"/>
  <c r="AM748" i="7" s="1"/>
  <c r="AP748" i="7" s="1"/>
  <c r="AT748" i="7"/>
  <c r="AU748" i="7" s="1"/>
  <c r="AV748" i="7" s="1"/>
  <c r="AW748" i="7" s="1"/>
  <c r="V749" i="7"/>
  <c r="W749" i="7" s="1"/>
  <c r="Z749" i="7" s="1"/>
  <c r="AD749" i="7"/>
  <c r="AE749" i="7" s="1"/>
  <c r="AH749" i="7" s="1"/>
  <c r="AL749" i="7"/>
  <c r="AM749" i="7" s="1"/>
  <c r="AP749" i="7" s="1"/>
  <c r="AT749" i="7"/>
  <c r="AU749" i="7" s="1"/>
  <c r="AV749" i="7" s="1"/>
  <c r="AW749" i="7" s="1"/>
  <c r="V750" i="7"/>
  <c r="W750" i="7" s="1"/>
  <c r="Z750" i="7" s="1"/>
  <c r="AD750" i="7"/>
  <c r="AE750" i="7" s="1"/>
  <c r="AL750" i="7"/>
  <c r="AM750" i="7" s="1"/>
  <c r="AP750" i="7" s="1"/>
  <c r="AT750" i="7"/>
  <c r="AU750" i="7" s="1"/>
  <c r="AV750" i="7" s="1"/>
  <c r="AW750" i="7" s="1"/>
  <c r="V751" i="7"/>
  <c r="W751" i="7" s="1"/>
  <c r="AD751" i="7"/>
  <c r="AE751" i="7" s="1"/>
  <c r="AH751" i="7" s="1"/>
  <c r="AL751" i="7"/>
  <c r="AM751" i="7" s="1"/>
  <c r="AP751" i="7" s="1"/>
  <c r="AT751" i="7"/>
  <c r="AU751" i="7" s="1"/>
  <c r="AV751" i="7" s="1"/>
  <c r="AW751" i="7" s="1"/>
  <c r="V752" i="7"/>
  <c r="W752" i="7" s="1"/>
  <c r="Z752" i="7" s="1"/>
  <c r="AD752" i="7"/>
  <c r="AE752" i="7" s="1"/>
  <c r="AL752" i="7"/>
  <c r="AM752" i="7" s="1"/>
  <c r="AP752" i="7" s="1"/>
  <c r="AT752" i="7"/>
  <c r="AU752" i="7" s="1"/>
  <c r="AV752" i="7" s="1"/>
  <c r="AW752" i="7" s="1"/>
  <c r="V753" i="7"/>
  <c r="W753" i="7" s="1"/>
  <c r="Z753" i="7" s="1"/>
  <c r="AD753" i="7"/>
  <c r="AE753" i="7" s="1"/>
  <c r="AH753" i="7" s="1"/>
  <c r="AL753" i="7"/>
  <c r="AM753" i="7" s="1"/>
  <c r="AP753" i="7" s="1"/>
  <c r="AT753" i="7"/>
  <c r="AU753" i="7" s="1"/>
  <c r="AV753" i="7" s="1"/>
  <c r="AW753" i="7" s="1"/>
  <c r="V754" i="7"/>
  <c r="W754" i="7" s="1"/>
  <c r="Z754" i="7" s="1"/>
  <c r="AD754" i="7"/>
  <c r="AE754" i="7" s="1"/>
  <c r="AH754" i="7" s="1"/>
  <c r="AL754" i="7"/>
  <c r="AM754" i="7" s="1"/>
  <c r="AT754" i="7"/>
  <c r="AU754" i="7" s="1"/>
  <c r="AV754" i="7" s="1"/>
  <c r="AW754" i="7" s="1"/>
  <c r="V755" i="7"/>
  <c r="W755" i="7" s="1"/>
  <c r="Z755" i="7" s="1"/>
  <c r="AD755" i="7"/>
  <c r="AE755" i="7" s="1"/>
  <c r="AL755" i="7"/>
  <c r="AM755" i="7" s="1"/>
  <c r="AT755" i="7"/>
  <c r="AU755" i="7" s="1"/>
  <c r="AV755" i="7" s="1"/>
  <c r="AW755" i="7" s="1"/>
  <c r="V756" i="7"/>
  <c r="W756" i="7" s="1"/>
  <c r="Z756" i="7" s="1"/>
  <c r="AD756" i="7"/>
  <c r="AE756" i="7" s="1"/>
  <c r="AL756" i="7"/>
  <c r="AM756" i="7" s="1"/>
  <c r="AT756" i="7"/>
  <c r="AU756" i="7" s="1"/>
  <c r="AV756" i="7" s="1"/>
  <c r="AW756" i="7" s="1"/>
  <c r="V757" i="7"/>
  <c r="W757" i="7" s="1"/>
  <c r="Z757" i="7" s="1"/>
  <c r="AD757" i="7"/>
  <c r="AE757" i="7" s="1"/>
  <c r="AL757" i="7"/>
  <c r="AM757" i="7" s="1"/>
  <c r="AP757" i="7" s="1"/>
  <c r="AT757" i="7"/>
  <c r="AU757" i="7" s="1"/>
  <c r="AV757" i="7" s="1"/>
  <c r="AW757" i="7" s="1"/>
  <c r="V758" i="7"/>
  <c r="W758" i="7" s="1"/>
  <c r="Z758" i="7" s="1"/>
  <c r="AD758" i="7"/>
  <c r="AE758" i="7" s="1"/>
  <c r="AH758" i="7" s="1"/>
  <c r="AL758" i="7"/>
  <c r="AM758" i="7" s="1"/>
  <c r="AT758" i="7"/>
  <c r="AU758" i="7" s="1"/>
  <c r="AV758" i="7" s="1"/>
  <c r="AW758" i="7" s="1"/>
  <c r="V759" i="7"/>
  <c r="W759" i="7" s="1"/>
  <c r="Z759" i="7" s="1"/>
  <c r="AD759" i="7"/>
  <c r="AE759" i="7" s="1"/>
  <c r="AL759" i="7"/>
  <c r="AM759" i="7" s="1"/>
  <c r="AP759" i="7" s="1"/>
  <c r="AT759" i="7"/>
  <c r="AU759" i="7" s="1"/>
  <c r="AV759" i="7" s="1"/>
  <c r="AW759" i="7" s="1"/>
  <c r="V760" i="7"/>
  <c r="W760" i="7" s="1"/>
  <c r="Z760" i="7" s="1"/>
  <c r="AD760" i="7"/>
  <c r="AE760" i="7" s="1"/>
  <c r="AL760" i="7"/>
  <c r="AM760" i="7" s="1"/>
  <c r="AP760" i="7" s="1"/>
  <c r="AT760" i="7"/>
  <c r="AU760" i="7" s="1"/>
  <c r="AV760" i="7" s="1"/>
  <c r="AW760" i="7" s="1"/>
  <c r="V761" i="7"/>
  <c r="W761" i="7" s="1"/>
  <c r="Z761" i="7" s="1"/>
  <c r="AD761" i="7"/>
  <c r="AE761" i="7" s="1"/>
  <c r="AH761" i="7" s="1"/>
  <c r="AL761" i="7"/>
  <c r="AM761" i="7" s="1"/>
  <c r="AT761" i="7"/>
  <c r="AU761" i="7" s="1"/>
  <c r="AV761" i="7" s="1"/>
  <c r="AW761" i="7" s="1"/>
  <c r="V762" i="7"/>
  <c r="W762" i="7" s="1"/>
  <c r="Z762" i="7" s="1"/>
  <c r="AD762" i="7"/>
  <c r="AE762" i="7" s="1"/>
  <c r="AH762" i="7" s="1"/>
  <c r="AL762" i="7"/>
  <c r="AM762" i="7" s="1"/>
  <c r="AT762" i="7"/>
  <c r="AU762" i="7" s="1"/>
  <c r="AV762" i="7" s="1"/>
  <c r="AW762" i="7" s="1"/>
  <c r="V763" i="7"/>
  <c r="W763" i="7" s="1"/>
  <c r="Z763" i="7" s="1"/>
  <c r="AD763" i="7"/>
  <c r="AE763" i="7" s="1"/>
  <c r="AL763" i="7"/>
  <c r="AM763" i="7" s="1"/>
  <c r="AP763" i="7" s="1"/>
  <c r="AT763" i="7"/>
  <c r="AU763" i="7" s="1"/>
  <c r="AV763" i="7" s="1"/>
  <c r="AW763" i="7" s="1"/>
  <c r="V764" i="7"/>
  <c r="W764" i="7" s="1"/>
  <c r="Z764" i="7" s="1"/>
  <c r="AD764" i="7"/>
  <c r="AE764" i="7" s="1"/>
  <c r="AH764" i="7" s="1"/>
  <c r="AL764" i="7"/>
  <c r="AM764" i="7" s="1"/>
  <c r="AT764" i="7"/>
  <c r="AU764" i="7" s="1"/>
  <c r="AV764" i="7" s="1"/>
  <c r="AW764" i="7" s="1"/>
  <c r="V765" i="7"/>
  <c r="W765" i="7" s="1"/>
  <c r="Z765" i="7" s="1"/>
  <c r="AD765" i="7"/>
  <c r="AE765" i="7" s="1"/>
  <c r="AL765" i="7"/>
  <c r="AM765" i="7" s="1"/>
  <c r="AT765" i="7"/>
  <c r="AU765" i="7" s="1"/>
  <c r="AV765" i="7" s="1"/>
  <c r="AW765" i="7" s="1"/>
  <c r="V766" i="7"/>
  <c r="W766" i="7" s="1"/>
  <c r="Z766" i="7" s="1"/>
  <c r="AD766" i="7"/>
  <c r="AE766" i="7" s="1"/>
  <c r="AL766" i="7"/>
  <c r="AM766" i="7" s="1"/>
  <c r="AP766" i="7" s="1"/>
  <c r="AT766" i="7"/>
  <c r="AU766" i="7" s="1"/>
  <c r="AV766" i="7" s="1"/>
  <c r="AW766" i="7" s="1"/>
  <c r="V767" i="7"/>
  <c r="W767" i="7" s="1"/>
  <c r="Z767" i="7" s="1"/>
  <c r="AD767" i="7"/>
  <c r="AE767" i="7" s="1"/>
  <c r="AL767" i="7"/>
  <c r="AM767" i="7" s="1"/>
  <c r="AT767" i="7"/>
  <c r="AU767" i="7" s="1"/>
  <c r="AV767" i="7" s="1"/>
  <c r="AW767" i="7" s="1"/>
  <c r="V768" i="7"/>
  <c r="W768" i="7" s="1"/>
  <c r="Z768" i="7" s="1"/>
  <c r="AD768" i="7"/>
  <c r="AE768" i="7" s="1"/>
  <c r="AL768" i="7"/>
  <c r="AM768" i="7" s="1"/>
  <c r="AP768" i="7" s="1"/>
  <c r="AT768" i="7"/>
  <c r="AU768" i="7" s="1"/>
  <c r="AV768" i="7" s="1"/>
  <c r="AW768" i="7" s="1"/>
  <c r="V769" i="7"/>
  <c r="W769" i="7" s="1"/>
  <c r="Z769" i="7" s="1"/>
  <c r="AD769" i="7"/>
  <c r="AE769" i="7" s="1"/>
  <c r="AH769" i="7" s="1"/>
  <c r="AL769" i="7"/>
  <c r="AM769" i="7" s="1"/>
  <c r="AT769" i="7"/>
  <c r="AU769" i="7" s="1"/>
  <c r="AV769" i="7" s="1"/>
  <c r="AW769" i="7" s="1"/>
  <c r="V770" i="7"/>
  <c r="W770" i="7" s="1"/>
  <c r="Z770" i="7" s="1"/>
  <c r="AD770" i="7"/>
  <c r="AE770" i="7" s="1"/>
  <c r="AH770" i="7" s="1"/>
  <c r="AL770" i="7"/>
  <c r="AM770" i="7" s="1"/>
  <c r="AT770" i="7"/>
  <c r="AU770" i="7" s="1"/>
  <c r="AV770" i="7" s="1"/>
  <c r="AW770" i="7" s="1"/>
  <c r="V771" i="7"/>
  <c r="W771" i="7" s="1"/>
  <c r="Z771" i="7" s="1"/>
  <c r="AD771" i="7"/>
  <c r="AE771" i="7" s="1"/>
  <c r="AH771" i="7" s="1"/>
  <c r="AL771" i="7"/>
  <c r="AM771" i="7" s="1"/>
  <c r="AP771" i="7" s="1"/>
  <c r="AT771" i="7"/>
  <c r="AU771" i="7" s="1"/>
  <c r="AV771" i="7" s="1"/>
  <c r="AW771" i="7" s="1"/>
  <c r="V772" i="7"/>
  <c r="W772" i="7" s="1"/>
  <c r="Z772" i="7" s="1"/>
  <c r="AD772" i="7"/>
  <c r="AE772" i="7" s="1"/>
  <c r="AH772" i="7" s="1"/>
  <c r="AL772" i="7"/>
  <c r="AM772" i="7" s="1"/>
  <c r="AT772" i="7"/>
  <c r="AU772" i="7" s="1"/>
  <c r="AV772" i="7" s="1"/>
  <c r="AW772" i="7" s="1"/>
  <c r="V773" i="7"/>
  <c r="W773" i="7" s="1"/>
  <c r="Z773" i="7" s="1"/>
  <c r="AD773" i="7"/>
  <c r="AE773" i="7" s="1"/>
  <c r="AL773" i="7"/>
  <c r="AM773" i="7" s="1"/>
  <c r="AP773" i="7" s="1"/>
  <c r="AT773" i="7"/>
  <c r="AU773" i="7" s="1"/>
  <c r="AV773" i="7" s="1"/>
  <c r="AW773" i="7" s="1"/>
  <c r="V774" i="7"/>
  <c r="W774" i="7" s="1"/>
  <c r="Z774" i="7" s="1"/>
  <c r="AD774" i="7"/>
  <c r="AE774" i="7" s="1"/>
  <c r="AH774" i="7" s="1"/>
  <c r="AL774" i="7"/>
  <c r="AM774" i="7" s="1"/>
  <c r="AP774" i="7" s="1"/>
  <c r="AT774" i="7"/>
  <c r="AU774" i="7" s="1"/>
  <c r="AV774" i="7" s="1"/>
  <c r="AW774" i="7" s="1"/>
  <c r="V775" i="7"/>
  <c r="W775" i="7" s="1"/>
  <c r="Z775" i="7" s="1"/>
  <c r="AD775" i="7"/>
  <c r="AE775" i="7" s="1"/>
  <c r="AH775" i="7" s="1"/>
  <c r="AL775" i="7"/>
  <c r="AM775" i="7" s="1"/>
  <c r="AP775" i="7" s="1"/>
  <c r="AT775" i="7"/>
  <c r="AU775" i="7" s="1"/>
  <c r="AV775" i="7" s="1"/>
  <c r="AW775" i="7" s="1"/>
  <c r="V776" i="7"/>
  <c r="W776" i="7" s="1"/>
  <c r="Z776" i="7" s="1"/>
  <c r="AD776" i="7"/>
  <c r="AE776" i="7" s="1"/>
  <c r="AL776" i="7"/>
  <c r="AM776" i="7" s="1"/>
  <c r="AT776" i="7"/>
  <c r="AU776" i="7" s="1"/>
  <c r="AV776" i="7" s="1"/>
  <c r="AW776" i="7" s="1"/>
  <c r="V777" i="7"/>
  <c r="W777" i="7" s="1"/>
  <c r="Z777" i="7" s="1"/>
  <c r="AD777" i="7"/>
  <c r="AE777" i="7" s="1"/>
  <c r="AL777" i="7"/>
  <c r="AM777" i="7" s="1"/>
  <c r="AT777" i="7"/>
  <c r="AU777" i="7" s="1"/>
  <c r="AV777" i="7" s="1"/>
  <c r="AW777" i="7" s="1"/>
  <c r="V778" i="7"/>
  <c r="W778" i="7" s="1"/>
  <c r="Z778" i="7" s="1"/>
  <c r="AD778" i="7"/>
  <c r="AE778" i="7" s="1"/>
  <c r="AL778" i="7"/>
  <c r="AM778" i="7" s="1"/>
  <c r="AT778" i="7"/>
  <c r="AU778" i="7" s="1"/>
  <c r="AV778" i="7" s="1"/>
  <c r="AW778" i="7" s="1"/>
  <c r="V779" i="7"/>
  <c r="W779" i="7" s="1"/>
  <c r="X779" i="7" s="1"/>
  <c r="AD779" i="7"/>
  <c r="AE779" i="7" s="1"/>
  <c r="AL779" i="7"/>
  <c r="AM779" i="7" s="1"/>
  <c r="AT779" i="7"/>
  <c r="AU779" i="7" s="1"/>
  <c r="AV779" i="7" s="1"/>
  <c r="AW779" i="7" s="1"/>
  <c r="V780" i="7"/>
  <c r="W780" i="7" s="1"/>
  <c r="AD780" i="7"/>
  <c r="AE780" i="7" s="1"/>
  <c r="AL780" i="7"/>
  <c r="AM780" i="7" s="1"/>
  <c r="AP780" i="7" s="1"/>
  <c r="AT780" i="7"/>
  <c r="AU780" i="7" s="1"/>
  <c r="AV780" i="7" s="1"/>
  <c r="AW780" i="7" s="1"/>
  <c r="V781" i="7"/>
  <c r="W781" i="7" s="1"/>
  <c r="X781" i="7" s="1"/>
  <c r="AD781" i="7"/>
  <c r="AE781" i="7" s="1"/>
  <c r="AH781" i="7" s="1"/>
  <c r="AL781" i="7"/>
  <c r="AM781" i="7" s="1"/>
  <c r="AT781" i="7"/>
  <c r="AU781" i="7" s="1"/>
  <c r="AV781" i="7" s="1"/>
  <c r="AW781" i="7" s="1"/>
  <c r="V782" i="7"/>
  <c r="W782" i="7" s="1"/>
  <c r="AD782" i="7"/>
  <c r="AE782" i="7" s="1"/>
  <c r="AH782" i="7" s="1"/>
  <c r="AL782" i="7"/>
  <c r="AM782" i="7" s="1"/>
  <c r="AT782" i="7"/>
  <c r="AU782" i="7" s="1"/>
  <c r="AV782" i="7" s="1"/>
  <c r="AW782" i="7" s="1"/>
  <c r="V783" i="7"/>
  <c r="W783" i="7" s="1"/>
  <c r="Z783" i="7" s="1"/>
  <c r="AD783" i="7"/>
  <c r="AE783" i="7" s="1"/>
  <c r="AL783" i="7"/>
  <c r="AM783" i="7" s="1"/>
  <c r="AT783" i="7"/>
  <c r="AU783" i="7" s="1"/>
  <c r="AV783" i="7" s="1"/>
  <c r="AW783" i="7" s="1"/>
  <c r="V784" i="7"/>
  <c r="W784" i="7" s="1"/>
  <c r="Z784" i="7" s="1"/>
  <c r="AD784" i="7"/>
  <c r="AE784" i="7" s="1"/>
  <c r="AL784" i="7"/>
  <c r="AM784" i="7" s="1"/>
  <c r="AT784" i="7"/>
  <c r="AU784" i="7" s="1"/>
  <c r="AV784" i="7" s="1"/>
  <c r="AW784" i="7" s="1"/>
  <c r="V785" i="7"/>
  <c r="W785" i="7" s="1"/>
  <c r="Z785" i="7" s="1"/>
  <c r="AD785" i="7"/>
  <c r="AE785" i="7" s="1"/>
  <c r="AL785" i="7"/>
  <c r="AM785" i="7" s="1"/>
  <c r="AP785" i="7" s="1"/>
  <c r="AT785" i="7"/>
  <c r="AU785" i="7" s="1"/>
  <c r="AV785" i="7" s="1"/>
  <c r="AW785" i="7" s="1"/>
  <c r="V786" i="7"/>
  <c r="W786" i="7" s="1"/>
  <c r="AD786" i="7"/>
  <c r="AE786" i="7" s="1"/>
  <c r="AL786" i="7"/>
  <c r="AM786" i="7" s="1"/>
  <c r="AT786" i="7"/>
  <c r="AU786" i="7" s="1"/>
  <c r="AV786" i="7" s="1"/>
  <c r="AW786" i="7" s="1"/>
  <c r="V787" i="7"/>
  <c r="W787" i="7" s="1"/>
  <c r="Z787" i="7" s="1"/>
  <c r="AD787" i="7"/>
  <c r="AE787" i="7" s="1"/>
  <c r="AL787" i="7"/>
  <c r="AM787" i="7" s="1"/>
  <c r="AT787" i="7"/>
  <c r="AU787" i="7" s="1"/>
  <c r="AV787" i="7" s="1"/>
  <c r="AW787" i="7" s="1"/>
  <c r="V788" i="7"/>
  <c r="W788" i="7" s="1"/>
  <c r="Z788" i="7" s="1"/>
  <c r="AD788" i="7"/>
  <c r="AE788" i="7" s="1"/>
  <c r="AL788" i="7"/>
  <c r="AM788" i="7" s="1"/>
  <c r="AT788" i="7"/>
  <c r="AU788" i="7" s="1"/>
  <c r="AV788" i="7" s="1"/>
  <c r="AW788" i="7" s="1"/>
  <c r="V789" i="7"/>
  <c r="W789" i="7" s="1"/>
  <c r="X789" i="7" s="1"/>
  <c r="AD789" i="7"/>
  <c r="AE789" i="7" s="1"/>
  <c r="AH789" i="7" s="1"/>
  <c r="AL789" i="7"/>
  <c r="AM789" i="7" s="1"/>
  <c r="AP789" i="7" s="1"/>
  <c r="AT789" i="7"/>
  <c r="AU789" i="7" s="1"/>
  <c r="AV789" i="7" s="1"/>
  <c r="AW789" i="7" s="1"/>
  <c r="V790" i="7"/>
  <c r="W790" i="7" s="1"/>
  <c r="Z790" i="7" s="1"/>
  <c r="AD790" i="7"/>
  <c r="AE790" i="7" s="1"/>
  <c r="AH790" i="7" s="1"/>
  <c r="AL790" i="7"/>
  <c r="AM790" i="7" s="1"/>
  <c r="AT790" i="7"/>
  <c r="AU790" i="7" s="1"/>
  <c r="AV790" i="7" s="1"/>
  <c r="AW790" i="7" s="1"/>
  <c r="V791" i="7"/>
  <c r="W791" i="7" s="1"/>
  <c r="X791" i="7" s="1"/>
  <c r="AD791" i="7"/>
  <c r="AE791" i="7" s="1"/>
  <c r="AH791" i="7" s="1"/>
  <c r="AL791" i="7"/>
  <c r="AM791" i="7" s="1"/>
  <c r="AT791" i="7"/>
  <c r="AU791" i="7" s="1"/>
  <c r="AV791" i="7" s="1"/>
  <c r="AW791" i="7" s="1"/>
  <c r="V792" i="7"/>
  <c r="W792" i="7" s="1"/>
  <c r="Z792" i="7" s="1"/>
  <c r="AD792" i="7"/>
  <c r="AE792" i="7" s="1"/>
  <c r="AL792" i="7"/>
  <c r="AM792" i="7" s="1"/>
  <c r="AP792" i="7" s="1"/>
  <c r="AT792" i="7"/>
  <c r="AU792" i="7" s="1"/>
  <c r="AV792" i="7" s="1"/>
  <c r="AW792" i="7" s="1"/>
  <c r="V793" i="7"/>
  <c r="W793" i="7" s="1"/>
  <c r="Z793" i="7" s="1"/>
  <c r="AD793" i="7"/>
  <c r="AE793" i="7" s="1"/>
  <c r="AH793" i="7" s="1"/>
  <c r="AL793" i="7"/>
  <c r="AM793" i="7" s="1"/>
  <c r="AT793" i="7"/>
  <c r="AU793" i="7" s="1"/>
  <c r="AV793" i="7" s="1"/>
  <c r="AW793" i="7" s="1"/>
  <c r="V794" i="7"/>
  <c r="W794" i="7" s="1"/>
  <c r="Z794" i="7" s="1"/>
  <c r="AD794" i="7"/>
  <c r="AE794" i="7" s="1"/>
  <c r="AH794" i="7" s="1"/>
  <c r="AL794" i="7"/>
  <c r="AM794" i="7" s="1"/>
  <c r="AP794" i="7" s="1"/>
  <c r="AT794" i="7"/>
  <c r="AU794" i="7" s="1"/>
  <c r="AV794" i="7" s="1"/>
  <c r="AW794" i="7" s="1"/>
  <c r="V795" i="7"/>
  <c r="W795" i="7" s="1"/>
  <c r="Z795" i="7" s="1"/>
  <c r="AD795" i="7"/>
  <c r="AE795" i="7" s="1"/>
  <c r="AH795" i="7" s="1"/>
  <c r="AL795" i="7"/>
  <c r="AM795" i="7" s="1"/>
  <c r="AT795" i="7"/>
  <c r="AU795" i="7" s="1"/>
  <c r="AV795" i="7" s="1"/>
  <c r="AW795" i="7" s="1"/>
  <c r="V796" i="7"/>
  <c r="W796" i="7" s="1"/>
  <c r="Z796" i="7" s="1"/>
  <c r="AD796" i="7"/>
  <c r="AE796" i="7" s="1"/>
  <c r="AL796" i="7"/>
  <c r="AM796" i="7" s="1"/>
  <c r="AP796" i="7" s="1"/>
  <c r="AT796" i="7"/>
  <c r="AU796" i="7" s="1"/>
  <c r="AV796" i="7" s="1"/>
  <c r="AW796" i="7" s="1"/>
  <c r="V797" i="7"/>
  <c r="W797" i="7" s="1"/>
  <c r="Z797" i="7" s="1"/>
  <c r="AD797" i="7"/>
  <c r="AE797" i="7" s="1"/>
  <c r="AL797" i="7"/>
  <c r="AM797" i="7" s="1"/>
  <c r="AP797" i="7" s="1"/>
  <c r="AT797" i="7"/>
  <c r="AU797" i="7" s="1"/>
  <c r="AV797" i="7" s="1"/>
  <c r="AW797" i="7" s="1"/>
  <c r="V798" i="7"/>
  <c r="W798" i="7" s="1"/>
  <c r="Z798" i="7" s="1"/>
  <c r="AD798" i="7"/>
  <c r="AE798" i="7" s="1"/>
  <c r="AL798" i="7"/>
  <c r="AM798" i="7" s="1"/>
  <c r="AT798" i="7"/>
  <c r="AU798" i="7" s="1"/>
  <c r="AV798" i="7" s="1"/>
  <c r="AW798" i="7" s="1"/>
  <c r="V799" i="7"/>
  <c r="W799" i="7" s="1"/>
  <c r="X799" i="7" s="1"/>
  <c r="AD799" i="7"/>
  <c r="AE799" i="7" s="1"/>
  <c r="AH799" i="7" s="1"/>
  <c r="AL799" i="7"/>
  <c r="AM799" i="7" s="1"/>
  <c r="AT799" i="7"/>
  <c r="AU799" i="7" s="1"/>
  <c r="AV799" i="7" s="1"/>
  <c r="AW799" i="7" s="1"/>
  <c r="V800" i="7"/>
  <c r="W800" i="7" s="1"/>
  <c r="Z800" i="7" s="1"/>
  <c r="AD800" i="7"/>
  <c r="AE800" i="7" s="1"/>
  <c r="AL800" i="7"/>
  <c r="AM800" i="7" s="1"/>
  <c r="AT800" i="7"/>
  <c r="AU800" i="7" s="1"/>
  <c r="AV800" i="7" s="1"/>
  <c r="AW800" i="7" s="1"/>
  <c r="V801" i="7"/>
  <c r="W801" i="7" s="1"/>
  <c r="Z801" i="7" s="1"/>
  <c r="AD801" i="7"/>
  <c r="AE801" i="7" s="1"/>
  <c r="AL801" i="7"/>
  <c r="AM801" i="7" s="1"/>
  <c r="AT801" i="7"/>
  <c r="AU801" i="7" s="1"/>
  <c r="AV801" i="7" s="1"/>
  <c r="AW801" i="7" s="1"/>
  <c r="V802" i="7"/>
  <c r="W802" i="7" s="1"/>
  <c r="Z802" i="7" s="1"/>
  <c r="AD802" i="7"/>
  <c r="AE802" i="7" s="1"/>
  <c r="AL802" i="7"/>
  <c r="AM802" i="7" s="1"/>
  <c r="AT802" i="7"/>
  <c r="AU802" i="7" s="1"/>
  <c r="AV802" i="7" s="1"/>
  <c r="AW802" i="7" s="1"/>
  <c r="V803" i="7"/>
  <c r="W803" i="7" s="1"/>
  <c r="Z803" i="7" s="1"/>
  <c r="AD803" i="7"/>
  <c r="AE803" i="7" s="1"/>
  <c r="AH803" i="7" s="1"/>
  <c r="AL803" i="7"/>
  <c r="AM803" i="7" s="1"/>
  <c r="AT803" i="7"/>
  <c r="AU803" i="7" s="1"/>
  <c r="AV803" i="7" s="1"/>
  <c r="AW803" i="7" s="1"/>
  <c r="V804" i="7"/>
  <c r="W804" i="7" s="1"/>
  <c r="Z804" i="7" s="1"/>
  <c r="AD804" i="7"/>
  <c r="AE804" i="7" s="1"/>
  <c r="AL804" i="7"/>
  <c r="AM804" i="7" s="1"/>
  <c r="AT804" i="7"/>
  <c r="AU804" i="7" s="1"/>
  <c r="AV804" i="7" s="1"/>
  <c r="AW804" i="7" s="1"/>
  <c r="V805" i="7"/>
  <c r="W805" i="7" s="1"/>
  <c r="Z805" i="7" s="1"/>
  <c r="AD805" i="7"/>
  <c r="AE805" i="7" s="1"/>
  <c r="AL805" i="7"/>
  <c r="AM805" i="7" s="1"/>
  <c r="AT805" i="7"/>
  <c r="AU805" i="7" s="1"/>
  <c r="AV805" i="7" s="1"/>
  <c r="AW805" i="7" s="1"/>
  <c r="V806" i="7"/>
  <c r="W806" i="7" s="1"/>
  <c r="X806" i="7" s="1"/>
  <c r="AD806" i="7"/>
  <c r="AE806" i="7" s="1"/>
  <c r="AL806" i="7"/>
  <c r="AM806" i="7" s="1"/>
  <c r="AT806" i="7"/>
  <c r="AU806" i="7" s="1"/>
  <c r="AV806" i="7" s="1"/>
  <c r="AW806" i="7" s="1"/>
  <c r="V807" i="7"/>
  <c r="W807" i="7" s="1"/>
  <c r="AD807" i="7"/>
  <c r="AE807" i="7" s="1"/>
  <c r="AH807" i="7" s="1"/>
  <c r="AL807" i="7"/>
  <c r="AM807" i="7" s="1"/>
  <c r="AT807" i="7"/>
  <c r="AU807" i="7" s="1"/>
  <c r="AV807" i="7" s="1"/>
  <c r="AW807" i="7" s="1"/>
  <c r="V808" i="7"/>
  <c r="W808" i="7" s="1"/>
  <c r="Z808" i="7" s="1"/>
  <c r="AD808" i="7"/>
  <c r="AE808" i="7" s="1"/>
  <c r="AL808" i="7"/>
  <c r="AM808" i="7" s="1"/>
  <c r="AP808" i="7" s="1"/>
  <c r="AT808" i="7"/>
  <c r="AU808" i="7" s="1"/>
  <c r="AV808" i="7" s="1"/>
  <c r="AW808" i="7" s="1"/>
  <c r="V809" i="7"/>
  <c r="W809" i="7" s="1"/>
  <c r="Z809" i="7" s="1"/>
  <c r="AD809" i="7"/>
  <c r="AE809" i="7" s="1"/>
  <c r="AL809" i="7"/>
  <c r="AM809" i="7" s="1"/>
  <c r="AP809" i="7" s="1"/>
  <c r="AT809" i="7"/>
  <c r="AU809" i="7" s="1"/>
  <c r="AV809" i="7" s="1"/>
  <c r="AW809" i="7" s="1"/>
  <c r="V810" i="7"/>
  <c r="W810" i="7" s="1"/>
  <c r="X810" i="7" s="1"/>
  <c r="AD810" i="7"/>
  <c r="AE810" i="7" s="1"/>
  <c r="AL810" i="7"/>
  <c r="AM810" i="7" s="1"/>
  <c r="AT810" i="7"/>
  <c r="AU810" i="7" s="1"/>
  <c r="AV810" i="7" s="1"/>
  <c r="AW810" i="7" s="1"/>
  <c r="V811" i="7"/>
  <c r="W811" i="7" s="1"/>
  <c r="X811" i="7" s="1"/>
  <c r="AD811" i="7"/>
  <c r="AE811" i="7" s="1"/>
  <c r="AH811" i="7" s="1"/>
  <c r="AL811" i="7"/>
  <c r="AM811" i="7" s="1"/>
  <c r="AT811" i="7"/>
  <c r="AU811" i="7" s="1"/>
  <c r="AV811" i="7" s="1"/>
  <c r="AW811" i="7" s="1"/>
  <c r="V812" i="7"/>
  <c r="W812" i="7" s="1"/>
  <c r="Z812" i="7" s="1"/>
  <c r="AD812" i="7"/>
  <c r="AE812" i="7" s="1"/>
  <c r="AL812" i="7"/>
  <c r="AM812" i="7" s="1"/>
  <c r="AT812" i="7"/>
  <c r="AU812" i="7" s="1"/>
  <c r="AV812" i="7" s="1"/>
  <c r="AW812" i="7" s="1"/>
  <c r="V813" i="7"/>
  <c r="W813" i="7" s="1"/>
  <c r="Z813" i="7" s="1"/>
  <c r="AD813" i="7"/>
  <c r="AE813" i="7" s="1"/>
  <c r="AL813" i="7"/>
  <c r="AM813" i="7" s="1"/>
  <c r="AP813" i="7" s="1"/>
  <c r="AT813" i="7"/>
  <c r="AU813" i="7" s="1"/>
  <c r="AV813" i="7" s="1"/>
  <c r="AW813" i="7" s="1"/>
  <c r="V814" i="7"/>
  <c r="W814" i="7" s="1"/>
  <c r="Z814" i="7" s="1"/>
  <c r="AD814" i="7"/>
  <c r="AE814" i="7" s="1"/>
  <c r="AL814" i="7"/>
  <c r="AM814" i="7" s="1"/>
  <c r="AT814" i="7"/>
  <c r="AU814" i="7" s="1"/>
  <c r="AV814" i="7" s="1"/>
  <c r="AW814" i="7" s="1"/>
  <c r="V815" i="7"/>
  <c r="W815" i="7" s="1"/>
  <c r="Z815" i="7" s="1"/>
  <c r="AD815" i="7"/>
  <c r="AE815" i="7" s="1"/>
  <c r="AH815" i="7" s="1"/>
  <c r="AL815" i="7"/>
  <c r="AM815" i="7" s="1"/>
  <c r="AT815" i="7"/>
  <c r="AU815" i="7" s="1"/>
  <c r="AV815" i="7" s="1"/>
  <c r="AW815" i="7" s="1"/>
  <c r="V816" i="7"/>
  <c r="W816" i="7" s="1"/>
  <c r="Z816" i="7" s="1"/>
  <c r="AD816" i="7"/>
  <c r="AE816" i="7" s="1"/>
  <c r="AH816" i="7" s="1"/>
  <c r="AL816" i="7"/>
  <c r="AM816" i="7" s="1"/>
  <c r="AT816" i="7"/>
  <c r="AU816" i="7" s="1"/>
  <c r="AV816" i="7" s="1"/>
  <c r="AW816" i="7" s="1"/>
  <c r="V817" i="7"/>
  <c r="W817" i="7" s="1"/>
  <c r="Z817" i="7" s="1"/>
  <c r="AD817" i="7"/>
  <c r="AE817" i="7" s="1"/>
  <c r="AL817" i="7"/>
  <c r="AM817" i="7" s="1"/>
  <c r="AT817" i="7"/>
  <c r="AU817" i="7" s="1"/>
  <c r="AV817" i="7" s="1"/>
  <c r="AW817" i="7" s="1"/>
  <c r="V818" i="7"/>
  <c r="W818" i="7" s="1"/>
  <c r="Z818" i="7" s="1"/>
  <c r="AD818" i="7"/>
  <c r="AE818" i="7" s="1"/>
  <c r="AH818" i="7" s="1"/>
  <c r="AL818" i="7"/>
  <c r="AM818" i="7" s="1"/>
  <c r="AP818" i="7" s="1"/>
  <c r="AT818" i="7"/>
  <c r="AU818" i="7" s="1"/>
  <c r="AV818" i="7" s="1"/>
  <c r="AW818" i="7" s="1"/>
  <c r="V819" i="7"/>
  <c r="W819" i="7" s="1"/>
  <c r="Z819" i="7" s="1"/>
  <c r="AD819" i="7"/>
  <c r="AE819" i="7" s="1"/>
  <c r="AL819" i="7"/>
  <c r="AM819" i="7" s="1"/>
  <c r="AT819" i="7"/>
  <c r="AU819" i="7" s="1"/>
  <c r="AV819" i="7" s="1"/>
  <c r="AW819" i="7" s="1"/>
  <c r="V820" i="7"/>
  <c r="W820" i="7" s="1"/>
  <c r="Z820" i="7" s="1"/>
  <c r="AD820" i="7"/>
  <c r="AE820" i="7" s="1"/>
  <c r="AH820" i="7" s="1"/>
  <c r="AL820" i="7"/>
  <c r="AM820" i="7" s="1"/>
  <c r="AT820" i="7"/>
  <c r="AU820" i="7" s="1"/>
  <c r="AV820" i="7" s="1"/>
  <c r="AW820" i="7" s="1"/>
  <c r="V821" i="7"/>
  <c r="W821" i="7" s="1"/>
  <c r="Z821" i="7" s="1"/>
  <c r="AD821" i="7"/>
  <c r="AE821" i="7" s="1"/>
  <c r="AF821" i="7" s="1"/>
  <c r="AL821" i="7"/>
  <c r="AM821" i="7" s="1"/>
  <c r="AT821" i="7"/>
  <c r="AU821" i="7" s="1"/>
  <c r="AV821" i="7" s="1"/>
  <c r="AW821" i="7" s="1"/>
  <c r="V822" i="7"/>
  <c r="W822" i="7" s="1"/>
  <c r="Z822" i="7" s="1"/>
  <c r="AD822" i="7"/>
  <c r="AE822" i="7" s="1"/>
  <c r="AL822" i="7"/>
  <c r="AM822" i="7" s="1"/>
  <c r="AT822" i="7"/>
  <c r="AU822" i="7" s="1"/>
  <c r="AV822" i="7" s="1"/>
  <c r="AW822" i="7" s="1"/>
  <c r="V823" i="7"/>
  <c r="W823" i="7" s="1"/>
  <c r="Z823" i="7" s="1"/>
  <c r="AD823" i="7"/>
  <c r="AE823" i="7" s="1"/>
  <c r="AH823" i="7" s="1"/>
  <c r="AL823" i="7"/>
  <c r="AM823" i="7" s="1"/>
  <c r="AT823" i="7"/>
  <c r="AU823" i="7" s="1"/>
  <c r="AV823" i="7" s="1"/>
  <c r="AW823" i="7" s="1"/>
  <c r="V824" i="7"/>
  <c r="W824" i="7" s="1"/>
  <c r="Z824" i="7" s="1"/>
  <c r="AD824" i="7"/>
  <c r="AE824" i="7" s="1"/>
  <c r="AL824" i="7"/>
  <c r="AM824" i="7" s="1"/>
  <c r="AT824" i="7"/>
  <c r="AU824" i="7" s="1"/>
  <c r="AV824" i="7" s="1"/>
  <c r="AW824" i="7" s="1"/>
  <c r="V825" i="7"/>
  <c r="W825" i="7" s="1"/>
  <c r="Z825" i="7" s="1"/>
  <c r="AD825" i="7"/>
  <c r="AE825" i="7" s="1"/>
  <c r="AL825" i="7"/>
  <c r="AM825" i="7" s="1"/>
  <c r="AP825" i="7" s="1"/>
  <c r="AT825" i="7"/>
  <c r="AU825" i="7" s="1"/>
  <c r="AV825" i="7" s="1"/>
  <c r="AW825" i="7" s="1"/>
  <c r="V826" i="7"/>
  <c r="W826" i="7" s="1"/>
  <c r="AD826" i="7"/>
  <c r="AE826" i="7" s="1"/>
  <c r="AL826" i="7"/>
  <c r="AM826" i="7" s="1"/>
  <c r="AT826" i="7"/>
  <c r="AU826" i="7" s="1"/>
  <c r="AV826" i="7" s="1"/>
  <c r="AW826" i="7" s="1"/>
  <c r="V827" i="7"/>
  <c r="W827" i="7" s="1"/>
  <c r="Z827" i="7" s="1"/>
  <c r="AD827" i="7"/>
  <c r="AE827" i="7" s="1"/>
  <c r="AL827" i="7"/>
  <c r="AM827" i="7" s="1"/>
  <c r="AP827" i="7" s="1"/>
  <c r="AT827" i="7"/>
  <c r="AU827" i="7" s="1"/>
  <c r="AV827" i="7" s="1"/>
  <c r="AW827" i="7" s="1"/>
  <c r="V828" i="7"/>
  <c r="W828" i="7" s="1"/>
  <c r="Z828" i="7" s="1"/>
  <c r="AD828" i="7"/>
  <c r="AE828" i="7" s="1"/>
  <c r="AL828" i="7"/>
  <c r="AM828" i="7" s="1"/>
  <c r="AT828" i="7"/>
  <c r="AU828" i="7" s="1"/>
  <c r="AV828" i="7" s="1"/>
  <c r="AW828" i="7" s="1"/>
  <c r="V829" i="7"/>
  <c r="W829" i="7" s="1"/>
  <c r="Z829" i="7" s="1"/>
  <c r="AD829" i="7"/>
  <c r="AE829" i="7" s="1"/>
  <c r="AL829" i="7"/>
  <c r="AM829" i="7" s="1"/>
  <c r="AT829" i="7"/>
  <c r="AU829" i="7" s="1"/>
  <c r="AV829" i="7" s="1"/>
  <c r="AW829" i="7" s="1"/>
  <c r="V830" i="7"/>
  <c r="W830" i="7" s="1"/>
  <c r="AD830" i="7"/>
  <c r="AE830" i="7" s="1"/>
  <c r="AH830" i="7" s="1"/>
  <c r="AL830" i="7"/>
  <c r="AM830" i="7" s="1"/>
  <c r="AT830" i="7"/>
  <c r="AU830" i="7" s="1"/>
  <c r="AV830" i="7" s="1"/>
  <c r="AW830" i="7" s="1"/>
  <c r="V831" i="7"/>
  <c r="W831" i="7" s="1"/>
  <c r="Z831" i="7" s="1"/>
  <c r="AD831" i="7"/>
  <c r="AE831" i="7" s="1"/>
  <c r="AH831" i="7" s="1"/>
  <c r="AL831" i="7"/>
  <c r="AM831" i="7" s="1"/>
  <c r="AT831" i="7"/>
  <c r="AU831" i="7" s="1"/>
  <c r="AV831" i="7" s="1"/>
  <c r="AW831" i="7" s="1"/>
  <c r="V832" i="7"/>
  <c r="W832" i="7" s="1"/>
  <c r="Z832" i="7" s="1"/>
  <c r="AD832" i="7"/>
  <c r="AE832" i="7" s="1"/>
  <c r="AL832" i="7"/>
  <c r="AM832" i="7" s="1"/>
  <c r="AT832" i="7"/>
  <c r="AU832" i="7" s="1"/>
  <c r="AV832" i="7" s="1"/>
  <c r="AW832" i="7" s="1"/>
  <c r="V833" i="7"/>
  <c r="W833" i="7" s="1"/>
  <c r="Z833" i="7" s="1"/>
  <c r="AD833" i="7"/>
  <c r="AE833" i="7" s="1"/>
  <c r="AH833" i="7" s="1"/>
  <c r="AL833" i="7"/>
  <c r="AM833" i="7" s="1"/>
  <c r="AP833" i="7" s="1"/>
  <c r="AT833" i="7"/>
  <c r="AU833" i="7" s="1"/>
  <c r="AV833" i="7" s="1"/>
  <c r="AW833" i="7" s="1"/>
  <c r="V834" i="7"/>
  <c r="W834" i="7" s="1"/>
  <c r="AD834" i="7"/>
  <c r="AE834" i="7" s="1"/>
  <c r="AH834" i="7" s="1"/>
  <c r="AL834" i="7"/>
  <c r="AM834" i="7" s="1"/>
  <c r="AT834" i="7"/>
  <c r="AU834" i="7" s="1"/>
  <c r="AV834" i="7" s="1"/>
  <c r="AW834" i="7" s="1"/>
  <c r="V835" i="7"/>
  <c r="W835" i="7" s="1"/>
  <c r="Z835" i="7" s="1"/>
  <c r="AD835" i="7"/>
  <c r="AE835" i="7" s="1"/>
  <c r="AH835" i="7" s="1"/>
  <c r="AL835" i="7"/>
  <c r="AM835" i="7" s="1"/>
  <c r="AP835" i="7" s="1"/>
  <c r="AT835" i="7"/>
  <c r="AU835" i="7" s="1"/>
  <c r="AV835" i="7" s="1"/>
  <c r="AW835" i="7" s="1"/>
  <c r="V836" i="7"/>
  <c r="W836" i="7" s="1"/>
  <c r="AD836" i="7"/>
  <c r="AE836" i="7" s="1"/>
  <c r="AL836" i="7"/>
  <c r="AM836" i="7" s="1"/>
  <c r="AT836" i="7"/>
  <c r="AU836" i="7" s="1"/>
  <c r="AV836" i="7" s="1"/>
  <c r="AW836" i="7" s="1"/>
  <c r="V837" i="7"/>
  <c r="W837" i="7" s="1"/>
  <c r="Z837" i="7" s="1"/>
  <c r="AD837" i="7"/>
  <c r="AE837" i="7" s="1"/>
  <c r="AL837" i="7"/>
  <c r="AM837" i="7" s="1"/>
  <c r="AP837" i="7" s="1"/>
  <c r="AT837" i="7"/>
  <c r="AU837" i="7" s="1"/>
  <c r="AV837" i="7" s="1"/>
  <c r="AW837" i="7" s="1"/>
  <c r="V838" i="7"/>
  <c r="W838" i="7" s="1"/>
  <c r="Z838" i="7" s="1"/>
  <c r="AD838" i="7"/>
  <c r="AE838" i="7" s="1"/>
  <c r="AL838" i="7"/>
  <c r="AM838" i="7" s="1"/>
  <c r="AP838" i="7" s="1"/>
  <c r="AT838" i="7"/>
  <c r="AU838" i="7" s="1"/>
  <c r="AV838" i="7" s="1"/>
  <c r="AW838" i="7" s="1"/>
  <c r="V839" i="7"/>
  <c r="W839" i="7" s="1"/>
  <c r="Z839" i="7" s="1"/>
  <c r="AD839" i="7"/>
  <c r="AE839" i="7" s="1"/>
  <c r="AL839" i="7"/>
  <c r="AM839" i="7" s="1"/>
  <c r="AT839" i="7"/>
  <c r="AU839" i="7" s="1"/>
  <c r="AV839" i="7" s="1"/>
  <c r="AW839" i="7" s="1"/>
  <c r="V840" i="7"/>
  <c r="W840" i="7" s="1"/>
  <c r="Z840" i="7" s="1"/>
  <c r="AD840" i="7"/>
  <c r="AE840" i="7" s="1"/>
  <c r="AH840" i="7" s="1"/>
  <c r="AL840" i="7"/>
  <c r="AM840" i="7" s="1"/>
  <c r="AP840" i="7" s="1"/>
  <c r="AT840" i="7"/>
  <c r="AU840" i="7" s="1"/>
  <c r="AV840" i="7" s="1"/>
  <c r="AW840" i="7" s="1"/>
  <c r="V841" i="7"/>
  <c r="W841" i="7" s="1"/>
  <c r="Z841" i="7" s="1"/>
  <c r="AD841" i="7"/>
  <c r="AE841" i="7" s="1"/>
  <c r="AL841" i="7"/>
  <c r="AM841" i="7" s="1"/>
  <c r="AT841" i="7"/>
  <c r="AU841" i="7" s="1"/>
  <c r="AV841" i="7" s="1"/>
  <c r="AW841" i="7" s="1"/>
  <c r="V842" i="7"/>
  <c r="W842" i="7" s="1"/>
  <c r="Z842" i="7" s="1"/>
  <c r="AD842" i="7"/>
  <c r="AE842" i="7" s="1"/>
  <c r="AL842" i="7"/>
  <c r="AM842" i="7" s="1"/>
  <c r="AT842" i="7"/>
  <c r="AU842" i="7" s="1"/>
  <c r="AV842" i="7" s="1"/>
  <c r="AW842" i="7" s="1"/>
  <c r="V843" i="7"/>
  <c r="W843" i="7" s="1"/>
  <c r="Z843" i="7" s="1"/>
  <c r="AD843" i="7"/>
  <c r="AE843" i="7" s="1"/>
  <c r="AL843" i="7"/>
  <c r="AM843" i="7" s="1"/>
  <c r="AP843" i="7" s="1"/>
  <c r="AT843" i="7"/>
  <c r="AU843" i="7" s="1"/>
  <c r="AV843" i="7" s="1"/>
  <c r="AW843" i="7" s="1"/>
  <c r="V844" i="7"/>
  <c r="W844" i="7" s="1"/>
  <c r="Z844" i="7" s="1"/>
  <c r="AD844" i="7"/>
  <c r="AE844" i="7" s="1"/>
  <c r="AH844" i="7" s="1"/>
  <c r="AL844" i="7"/>
  <c r="AM844" i="7" s="1"/>
  <c r="AP844" i="7" s="1"/>
  <c r="AT844" i="7"/>
  <c r="AU844" i="7" s="1"/>
  <c r="AV844" i="7" s="1"/>
  <c r="AW844" i="7" s="1"/>
  <c r="V845" i="7"/>
  <c r="W845" i="7" s="1"/>
  <c r="Z845" i="7" s="1"/>
  <c r="AD845" i="7"/>
  <c r="AE845" i="7" s="1"/>
  <c r="AL845" i="7"/>
  <c r="AM845" i="7" s="1"/>
  <c r="AT845" i="7"/>
  <c r="AU845" i="7" s="1"/>
  <c r="AV845" i="7" s="1"/>
  <c r="AW845" i="7" s="1"/>
  <c r="V846" i="7"/>
  <c r="W846" i="7" s="1"/>
  <c r="Z846" i="7" s="1"/>
  <c r="AD846" i="7"/>
  <c r="AE846" i="7" s="1"/>
  <c r="AL846" i="7"/>
  <c r="AM846" i="7" s="1"/>
  <c r="AP846" i="7" s="1"/>
  <c r="AT846" i="7"/>
  <c r="AU846" i="7" s="1"/>
  <c r="AV846" i="7" s="1"/>
  <c r="AW846" i="7" s="1"/>
  <c r="V847" i="7"/>
  <c r="W847" i="7" s="1"/>
  <c r="Z847" i="7" s="1"/>
  <c r="AD847" i="7"/>
  <c r="AE847" i="7" s="1"/>
  <c r="AL847" i="7"/>
  <c r="AM847" i="7" s="1"/>
  <c r="AP847" i="7" s="1"/>
  <c r="AT847" i="7"/>
  <c r="AU847" i="7" s="1"/>
  <c r="AV847" i="7" s="1"/>
  <c r="AW847" i="7" s="1"/>
  <c r="V848" i="7"/>
  <c r="W848" i="7" s="1"/>
  <c r="AD848" i="7"/>
  <c r="AE848" i="7" s="1"/>
  <c r="AH848" i="7" s="1"/>
  <c r="AL848" i="7"/>
  <c r="AM848" i="7" s="1"/>
  <c r="AP848" i="7" s="1"/>
  <c r="AT848" i="7"/>
  <c r="AU848" i="7" s="1"/>
  <c r="AV848" i="7" s="1"/>
  <c r="AW848" i="7" s="1"/>
  <c r="V849" i="7"/>
  <c r="W849" i="7" s="1"/>
  <c r="Z849" i="7" s="1"/>
  <c r="AD849" i="7"/>
  <c r="AE849" i="7" s="1"/>
  <c r="AH849" i="7" s="1"/>
  <c r="AL849" i="7"/>
  <c r="AM849" i="7" s="1"/>
  <c r="AP849" i="7" s="1"/>
  <c r="AT849" i="7"/>
  <c r="AU849" i="7" s="1"/>
  <c r="AV849" i="7" s="1"/>
  <c r="AW849" i="7" s="1"/>
  <c r="V850" i="7"/>
  <c r="W850" i="7" s="1"/>
  <c r="Z850" i="7" s="1"/>
  <c r="AD850" i="7"/>
  <c r="AE850" i="7" s="1"/>
  <c r="AL850" i="7"/>
  <c r="AM850" i="7" s="1"/>
  <c r="AT850" i="7"/>
  <c r="AU850" i="7" s="1"/>
  <c r="AV850" i="7" s="1"/>
  <c r="AW850" i="7" s="1"/>
  <c r="V851" i="7"/>
  <c r="W851" i="7" s="1"/>
  <c r="Z851" i="7" s="1"/>
  <c r="AD851" i="7"/>
  <c r="AE851" i="7" s="1"/>
  <c r="AH851" i="7" s="1"/>
  <c r="AL851" i="7"/>
  <c r="AM851" i="7" s="1"/>
  <c r="AT851" i="7"/>
  <c r="AU851" i="7" s="1"/>
  <c r="AV851" i="7" s="1"/>
  <c r="AW851" i="7" s="1"/>
  <c r="V852" i="7"/>
  <c r="W852" i="7" s="1"/>
  <c r="AD852" i="7"/>
  <c r="AE852" i="7" s="1"/>
  <c r="AL852" i="7"/>
  <c r="AM852" i="7" s="1"/>
  <c r="AP852" i="7" s="1"/>
  <c r="AT852" i="7"/>
  <c r="AU852" i="7" s="1"/>
  <c r="AV852" i="7" s="1"/>
  <c r="AW852" i="7" s="1"/>
  <c r="V853" i="7"/>
  <c r="W853" i="7" s="1"/>
  <c r="Z853" i="7" s="1"/>
  <c r="AD853" i="7"/>
  <c r="AE853" i="7" s="1"/>
  <c r="AL853" i="7"/>
  <c r="AM853" i="7" s="1"/>
  <c r="AT853" i="7"/>
  <c r="AU853" i="7" s="1"/>
  <c r="AV853" i="7" s="1"/>
  <c r="AW853" i="7" s="1"/>
  <c r="V854" i="7"/>
  <c r="W854" i="7" s="1"/>
  <c r="Z854" i="7" s="1"/>
  <c r="AD854" i="7"/>
  <c r="AE854" i="7" s="1"/>
  <c r="AH854" i="7" s="1"/>
  <c r="AL854" i="7"/>
  <c r="AM854" i="7" s="1"/>
  <c r="AP854" i="7" s="1"/>
  <c r="AT854" i="7"/>
  <c r="AU854" i="7" s="1"/>
  <c r="AV854" i="7" s="1"/>
  <c r="AW854" i="7" s="1"/>
  <c r="V855" i="7"/>
  <c r="W855" i="7" s="1"/>
  <c r="Z855" i="7" s="1"/>
  <c r="AD855" i="7"/>
  <c r="AE855" i="7" s="1"/>
  <c r="AH855" i="7" s="1"/>
  <c r="AL855" i="7"/>
  <c r="AM855" i="7" s="1"/>
  <c r="AT855" i="7"/>
  <c r="AU855" i="7" s="1"/>
  <c r="AV855" i="7" s="1"/>
  <c r="AW855" i="7" s="1"/>
  <c r="V856" i="7"/>
  <c r="W856" i="7" s="1"/>
  <c r="Z856" i="7" s="1"/>
  <c r="AD856" i="7"/>
  <c r="AE856" i="7" s="1"/>
  <c r="AH856" i="7" s="1"/>
  <c r="AL856" i="7"/>
  <c r="AM856" i="7" s="1"/>
  <c r="AT856" i="7"/>
  <c r="AU856" i="7" s="1"/>
  <c r="AV856" i="7" s="1"/>
  <c r="AW856" i="7" s="1"/>
  <c r="V857" i="7"/>
  <c r="W857" i="7" s="1"/>
  <c r="Z857" i="7" s="1"/>
  <c r="AD857" i="7"/>
  <c r="AE857" i="7" s="1"/>
  <c r="AL857" i="7"/>
  <c r="AM857" i="7" s="1"/>
  <c r="AP857" i="7" s="1"/>
  <c r="AT857" i="7"/>
  <c r="AU857" i="7" s="1"/>
  <c r="AV857" i="7" s="1"/>
  <c r="AW857" i="7" s="1"/>
  <c r="V858" i="7"/>
  <c r="W858" i="7" s="1"/>
  <c r="AD858" i="7"/>
  <c r="AE858" i="7" s="1"/>
  <c r="AH858" i="7" s="1"/>
  <c r="AL858" i="7"/>
  <c r="AM858" i="7" s="1"/>
  <c r="AT858" i="7"/>
  <c r="AU858" i="7" s="1"/>
  <c r="AV858" i="7" s="1"/>
  <c r="AW858" i="7" s="1"/>
  <c r="V859" i="7"/>
  <c r="W859" i="7" s="1"/>
  <c r="Z859" i="7" s="1"/>
  <c r="AD859" i="7"/>
  <c r="AE859" i="7" s="1"/>
  <c r="AL859" i="7"/>
  <c r="AM859" i="7" s="1"/>
  <c r="AP859" i="7" s="1"/>
  <c r="AT859" i="7"/>
  <c r="AU859" i="7" s="1"/>
  <c r="AV859" i="7" s="1"/>
  <c r="AW859" i="7" s="1"/>
  <c r="V860" i="7"/>
  <c r="W860" i="7" s="1"/>
  <c r="Z860" i="7" s="1"/>
  <c r="AD860" i="7"/>
  <c r="AE860" i="7" s="1"/>
  <c r="AH860" i="7" s="1"/>
  <c r="AL860" i="7"/>
  <c r="AM860" i="7" s="1"/>
  <c r="AT860" i="7"/>
  <c r="AU860" i="7" s="1"/>
  <c r="AV860" i="7" s="1"/>
  <c r="AW860" i="7" s="1"/>
  <c r="V861" i="7"/>
  <c r="W861" i="7" s="1"/>
  <c r="Z861" i="7" s="1"/>
  <c r="AD861" i="7"/>
  <c r="AE861" i="7" s="1"/>
  <c r="AL861" i="7"/>
  <c r="AM861" i="7" s="1"/>
  <c r="AT861" i="7"/>
  <c r="AU861" i="7" s="1"/>
  <c r="AV861" i="7" s="1"/>
  <c r="AW861" i="7" s="1"/>
  <c r="V862" i="7"/>
  <c r="W862" i="7" s="1"/>
  <c r="Z862" i="7" s="1"/>
  <c r="AD862" i="7"/>
  <c r="AE862" i="7" s="1"/>
  <c r="AL862" i="7"/>
  <c r="AM862" i="7" s="1"/>
  <c r="AT862" i="7"/>
  <c r="AU862" i="7" s="1"/>
  <c r="AV862" i="7" s="1"/>
  <c r="AW862" i="7" s="1"/>
  <c r="V863" i="7"/>
  <c r="W863" i="7" s="1"/>
  <c r="Z863" i="7" s="1"/>
  <c r="AD863" i="7"/>
  <c r="AE863" i="7" s="1"/>
  <c r="AL863" i="7"/>
  <c r="AM863" i="7" s="1"/>
  <c r="AT863" i="7"/>
  <c r="AU863" i="7" s="1"/>
  <c r="AV863" i="7" s="1"/>
  <c r="AW863" i="7" s="1"/>
  <c r="V864" i="7"/>
  <c r="W864" i="7" s="1"/>
  <c r="Z864" i="7" s="1"/>
  <c r="AD864" i="7"/>
  <c r="AE864" i="7" s="1"/>
  <c r="AH864" i="7" s="1"/>
  <c r="AL864" i="7"/>
  <c r="AM864" i="7" s="1"/>
  <c r="AP864" i="7" s="1"/>
  <c r="AT864" i="7"/>
  <c r="AU864" i="7" s="1"/>
  <c r="AV864" i="7" s="1"/>
  <c r="AW864" i="7" s="1"/>
  <c r="V865" i="7"/>
  <c r="W865" i="7" s="1"/>
  <c r="Z865" i="7" s="1"/>
  <c r="AD865" i="7"/>
  <c r="AE865" i="7" s="1"/>
  <c r="AH865" i="7" s="1"/>
  <c r="AL865" i="7"/>
  <c r="AM865" i="7" s="1"/>
  <c r="AP865" i="7" s="1"/>
  <c r="AT865" i="7"/>
  <c r="AU865" i="7" s="1"/>
  <c r="AV865" i="7" s="1"/>
  <c r="AW865" i="7" s="1"/>
  <c r="V866" i="7"/>
  <c r="W866" i="7" s="1"/>
  <c r="Z866" i="7" s="1"/>
  <c r="AD866" i="7"/>
  <c r="AE866" i="7" s="1"/>
  <c r="AH866" i="7" s="1"/>
  <c r="AL866" i="7"/>
  <c r="AM866" i="7" s="1"/>
  <c r="AP866" i="7" s="1"/>
  <c r="AT866" i="7"/>
  <c r="AU866" i="7" s="1"/>
  <c r="AV866" i="7" s="1"/>
  <c r="AW866" i="7" s="1"/>
  <c r="V867" i="7"/>
  <c r="W867" i="7" s="1"/>
  <c r="Z867" i="7" s="1"/>
  <c r="AD867" i="7"/>
  <c r="AE867" i="7" s="1"/>
  <c r="AH867" i="7" s="1"/>
  <c r="AL867" i="7"/>
  <c r="AM867" i="7" s="1"/>
  <c r="AP867" i="7" s="1"/>
  <c r="AT867" i="7"/>
  <c r="AU867" i="7" s="1"/>
  <c r="AV867" i="7" s="1"/>
  <c r="AW867" i="7" s="1"/>
  <c r="V868" i="7"/>
  <c r="W868" i="7" s="1"/>
  <c r="Z868" i="7" s="1"/>
  <c r="AD868" i="7"/>
  <c r="AE868" i="7" s="1"/>
  <c r="AH868" i="7" s="1"/>
  <c r="AL868" i="7"/>
  <c r="AM868" i="7" s="1"/>
  <c r="AT868" i="7"/>
  <c r="AU868" i="7" s="1"/>
  <c r="AV868" i="7" s="1"/>
  <c r="AW868" i="7" s="1"/>
  <c r="V869" i="7"/>
  <c r="W869" i="7" s="1"/>
  <c r="Z869" i="7" s="1"/>
  <c r="AD869" i="7"/>
  <c r="AE869" i="7" s="1"/>
  <c r="AH869" i="7" s="1"/>
  <c r="AL869" i="7"/>
  <c r="AM869" i="7" s="1"/>
  <c r="AT869" i="7"/>
  <c r="AU869" i="7" s="1"/>
  <c r="AV869" i="7" s="1"/>
  <c r="AW869" i="7" s="1"/>
  <c r="V870" i="7"/>
  <c r="W870" i="7" s="1"/>
  <c r="Z870" i="7" s="1"/>
  <c r="AD870" i="7"/>
  <c r="AE870" i="7" s="1"/>
  <c r="AL870" i="7"/>
  <c r="AM870" i="7" s="1"/>
  <c r="AP870" i="7" s="1"/>
  <c r="AT870" i="7"/>
  <c r="AU870" i="7" s="1"/>
  <c r="AV870" i="7" s="1"/>
  <c r="AW870" i="7" s="1"/>
  <c r="V871" i="7"/>
  <c r="W871" i="7" s="1"/>
  <c r="Z871" i="7" s="1"/>
  <c r="AD871" i="7"/>
  <c r="AE871" i="7" s="1"/>
  <c r="AL871" i="7"/>
  <c r="AM871" i="7" s="1"/>
  <c r="AT871" i="7"/>
  <c r="AU871" i="7" s="1"/>
  <c r="AV871" i="7" s="1"/>
  <c r="AW871" i="7" s="1"/>
  <c r="V872" i="7"/>
  <c r="W872" i="7" s="1"/>
  <c r="Z872" i="7" s="1"/>
  <c r="AD872" i="7"/>
  <c r="AE872" i="7" s="1"/>
  <c r="AH872" i="7" s="1"/>
  <c r="AL872" i="7"/>
  <c r="AM872" i="7" s="1"/>
  <c r="AP872" i="7" s="1"/>
  <c r="AT872" i="7"/>
  <c r="AU872" i="7" s="1"/>
  <c r="AV872" i="7" s="1"/>
  <c r="AW872" i="7" s="1"/>
  <c r="V873" i="7"/>
  <c r="W873" i="7" s="1"/>
  <c r="Z873" i="7" s="1"/>
  <c r="AD873" i="7"/>
  <c r="AE873" i="7" s="1"/>
  <c r="AH873" i="7" s="1"/>
  <c r="AL873" i="7"/>
  <c r="AM873" i="7" s="1"/>
  <c r="AT873" i="7"/>
  <c r="AU873" i="7" s="1"/>
  <c r="AV873" i="7" s="1"/>
  <c r="AW873" i="7" s="1"/>
  <c r="V874" i="7"/>
  <c r="W874" i="7" s="1"/>
  <c r="X874" i="7" s="1"/>
  <c r="AD874" i="7"/>
  <c r="AE874" i="7" s="1"/>
  <c r="AH874" i="7" s="1"/>
  <c r="AL874" i="7"/>
  <c r="AM874" i="7" s="1"/>
  <c r="AP874" i="7" s="1"/>
  <c r="AT874" i="7"/>
  <c r="AU874" i="7" s="1"/>
  <c r="AV874" i="7" s="1"/>
  <c r="AW874" i="7" s="1"/>
  <c r="V875" i="7"/>
  <c r="W875" i="7" s="1"/>
  <c r="Z875" i="7" s="1"/>
  <c r="AD875" i="7"/>
  <c r="AE875" i="7" s="1"/>
  <c r="AL875" i="7"/>
  <c r="AM875" i="7" s="1"/>
  <c r="AP875" i="7" s="1"/>
  <c r="AT875" i="7"/>
  <c r="AU875" i="7" s="1"/>
  <c r="AV875" i="7" s="1"/>
  <c r="AW875" i="7" s="1"/>
  <c r="V876" i="7"/>
  <c r="W876" i="7" s="1"/>
  <c r="Z876" i="7" s="1"/>
  <c r="AD876" i="7"/>
  <c r="AE876" i="7" s="1"/>
  <c r="AH876" i="7" s="1"/>
  <c r="AL876" i="7"/>
  <c r="AM876" i="7" s="1"/>
  <c r="AP876" i="7" s="1"/>
  <c r="AT876" i="7"/>
  <c r="AU876" i="7" s="1"/>
  <c r="AV876" i="7" s="1"/>
  <c r="AW876" i="7" s="1"/>
  <c r="V877" i="7"/>
  <c r="W877" i="7" s="1"/>
  <c r="Z877" i="7" s="1"/>
  <c r="AD877" i="7"/>
  <c r="AE877" i="7" s="1"/>
  <c r="AH877" i="7" s="1"/>
  <c r="AL877" i="7"/>
  <c r="AM877" i="7" s="1"/>
  <c r="AP877" i="7" s="1"/>
  <c r="AT877" i="7"/>
  <c r="AU877" i="7" s="1"/>
  <c r="AV877" i="7" s="1"/>
  <c r="AW877" i="7" s="1"/>
  <c r="V878" i="7"/>
  <c r="W878" i="7" s="1"/>
  <c r="Z878" i="7" s="1"/>
  <c r="AD878" i="7"/>
  <c r="AE878" i="7" s="1"/>
  <c r="AL878" i="7"/>
  <c r="AM878" i="7" s="1"/>
  <c r="AT878" i="7"/>
  <c r="AU878" i="7" s="1"/>
  <c r="AV878" i="7" s="1"/>
  <c r="AW878" i="7" s="1"/>
  <c r="V879" i="7"/>
  <c r="W879" i="7" s="1"/>
  <c r="Z879" i="7" s="1"/>
  <c r="AD879" i="7"/>
  <c r="AE879" i="7" s="1"/>
  <c r="AH879" i="7" s="1"/>
  <c r="AL879" i="7"/>
  <c r="AM879" i="7" s="1"/>
  <c r="AT879" i="7"/>
  <c r="AU879" i="7" s="1"/>
  <c r="AV879" i="7" s="1"/>
  <c r="AW879" i="7" s="1"/>
  <c r="V880" i="7"/>
  <c r="W880" i="7" s="1"/>
  <c r="Z880" i="7" s="1"/>
  <c r="AD880" i="7"/>
  <c r="AE880" i="7" s="1"/>
  <c r="AH880" i="7" s="1"/>
  <c r="AL880" i="7"/>
  <c r="AM880" i="7" s="1"/>
  <c r="AP880" i="7" s="1"/>
  <c r="AT880" i="7"/>
  <c r="AU880" i="7" s="1"/>
  <c r="AV880" i="7" s="1"/>
  <c r="AW880" i="7" s="1"/>
  <c r="V881" i="7"/>
  <c r="W881" i="7" s="1"/>
  <c r="Z881" i="7" s="1"/>
  <c r="AD881" i="7"/>
  <c r="AE881" i="7" s="1"/>
  <c r="AL881" i="7"/>
  <c r="AM881" i="7" s="1"/>
  <c r="AP881" i="7" s="1"/>
  <c r="AT881" i="7"/>
  <c r="AU881" i="7" s="1"/>
  <c r="AV881" i="7" s="1"/>
  <c r="AW881" i="7" s="1"/>
  <c r="V882" i="7"/>
  <c r="W882" i="7" s="1"/>
  <c r="Z882" i="7" s="1"/>
  <c r="AD882" i="7"/>
  <c r="AE882" i="7" s="1"/>
  <c r="AL882" i="7"/>
  <c r="AM882" i="7" s="1"/>
  <c r="AP882" i="7" s="1"/>
  <c r="AT882" i="7"/>
  <c r="AU882" i="7" s="1"/>
  <c r="AV882" i="7" s="1"/>
  <c r="AW882" i="7" s="1"/>
  <c r="V883" i="7"/>
  <c r="W883" i="7" s="1"/>
  <c r="AD883" i="7"/>
  <c r="AE883" i="7" s="1"/>
  <c r="AL883" i="7"/>
  <c r="AM883" i="7" s="1"/>
  <c r="AT883" i="7"/>
  <c r="AU883" i="7" s="1"/>
  <c r="AV883" i="7" s="1"/>
  <c r="AW883" i="7" s="1"/>
  <c r="V884" i="7"/>
  <c r="W884" i="7" s="1"/>
  <c r="Z884" i="7" s="1"/>
  <c r="AD884" i="7"/>
  <c r="AE884" i="7" s="1"/>
  <c r="AH884" i="7" s="1"/>
  <c r="AL884" i="7"/>
  <c r="AM884" i="7" s="1"/>
  <c r="AP884" i="7" s="1"/>
  <c r="AT884" i="7"/>
  <c r="AU884" i="7" s="1"/>
  <c r="AV884" i="7" s="1"/>
  <c r="AW884" i="7" s="1"/>
  <c r="V885" i="7"/>
  <c r="W885" i="7" s="1"/>
  <c r="Z885" i="7" s="1"/>
  <c r="AD885" i="7"/>
  <c r="AE885" i="7" s="1"/>
  <c r="AF885" i="7" s="1"/>
  <c r="AL885" i="7"/>
  <c r="AM885" i="7" s="1"/>
  <c r="AT885" i="7"/>
  <c r="AU885" i="7" s="1"/>
  <c r="AV885" i="7" s="1"/>
  <c r="AW885" i="7" s="1"/>
  <c r="V886" i="7"/>
  <c r="W886" i="7" s="1"/>
  <c r="Z886" i="7" s="1"/>
  <c r="AD886" i="7"/>
  <c r="AE886" i="7" s="1"/>
  <c r="AL886" i="7"/>
  <c r="AM886" i="7" s="1"/>
  <c r="AP886" i="7" s="1"/>
  <c r="AT886" i="7"/>
  <c r="AU886" i="7" s="1"/>
  <c r="AV886" i="7" s="1"/>
  <c r="AW886" i="7" s="1"/>
  <c r="V887" i="7"/>
  <c r="W887" i="7" s="1"/>
  <c r="Z887" i="7" s="1"/>
  <c r="AD887" i="7"/>
  <c r="AE887" i="7" s="1"/>
  <c r="AH887" i="7" s="1"/>
  <c r="AL887" i="7"/>
  <c r="AM887" i="7" s="1"/>
  <c r="AT887" i="7"/>
  <c r="AU887" i="7" s="1"/>
  <c r="AV887" i="7" s="1"/>
  <c r="AW887" i="7" s="1"/>
  <c r="V888" i="7"/>
  <c r="W888" i="7" s="1"/>
  <c r="X888" i="7" s="1"/>
  <c r="AD888" i="7"/>
  <c r="AE888" i="7" s="1"/>
  <c r="AH888" i="7" s="1"/>
  <c r="AL888" i="7"/>
  <c r="AM888" i="7" s="1"/>
  <c r="AP888" i="7" s="1"/>
  <c r="AT888" i="7"/>
  <c r="AU888" i="7" s="1"/>
  <c r="AV888" i="7" s="1"/>
  <c r="AW888" i="7" s="1"/>
  <c r="V889" i="7"/>
  <c r="W889" i="7" s="1"/>
  <c r="Z889" i="7" s="1"/>
  <c r="AD889" i="7"/>
  <c r="AE889" i="7" s="1"/>
  <c r="AL889" i="7"/>
  <c r="AM889" i="7" s="1"/>
  <c r="AT889" i="7"/>
  <c r="AU889" i="7" s="1"/>
  <c r="AV889" i="7" s="1"/>
  <c r="AW889" i="7" s="1"/>
  <c r="V890" i="7"/>
  <c r="W890" i="7" s="1"/>
  <c r="AD890" i="7"/>
  <c r="AE890" i="7" s="1"/>
  <c r="AH890" i="7" s="1"/>
  <c r="AL890" i="7"/>
  <c r="AM890" i="7" s="1"/>
  <c r="AT890" i="7"/>
  <c r="AU890" i="7" s="1"/>
  <c r="AV890" i="7" s="1"/>
  <c r="AW890" i="7" s="1"/>
  <c r="V891" i="7"/>
  <c r="W891" i="7" s="1"/>
  <c r="Z891" i="7" s="1"/>
  <c r="AD891" i="7"/>
  <c r="AE891" i="7" s="1"/>
  <c r="AL891" i="7"/>
  <c r="AM891" i="7" s="1"/>
  <c r="AP891" i="7" s="1"/>
  <c r="AT891" i="7"/>
  <c r="AU891" i="7" s="1"/>
  <c r="AV891" i="7" s="1"/>
  <c r="AW891" i="7" s="1"/>
  <c r="V892" i="7"/>
  <c r="W892" i="7" s="1"/>
  <c r="AD892" i="7"/>
  <c r="AE892" i="7" s="1"/>
  <c r="AL892" i="7"/>
  <c r="AM892" i="7" s="1"/>
  <c r="AP892" i="7" s="1"/>
  <c r="AT892" i="7"/>
  <c r="AU892" i="7" s="1"/>
  <c r="AV892" i="7" s="1"/>
  <c r="AW892" i="7" s="1"/>
  <c r="V893" i="7"/>
  <c r="W893" i="7" s="1"/>
  <c r="Z893" i="7" s="1"/>
  <c r="AD893" i="7"/>
  <c r="AE893" i="7" s="1"/>
  <c r="AL893" i="7"/>
  <c r="AM893" i="7" s="1"/>
  <c r="AP893" i="7" s="1"/>
  <c r="AT893" i="7"/>
  <c r="AU893" i="7" s="1"/>
  <c r="AV893" i="7" s="1"/>
  <c r="AW893" i="7" s="1"/>
  <c r="V894" i="7"/>
  <c r="W894" i="7" s="1"/>
  <c r="Z894" i="7" s="1"/>
  <c r="AD894" i="7"/>
  <c r="AE894" i="7" s="1"/>
  <c r="AL894" i="7"/>
  <c r="AM894" i="7" s="1"/>
  <c r="AT894" i="7"/>
  <c r="AU894" i="7" s="1"/>
  <c r="AV894" i="7" s="1"/>
  <c r="AW894" i="7" s="1"/>
  <c r="V895" i="7"/>
  <c r="W895" i="7" s="1"/>
  <c r="X895" i="7" s="1"/>
  <c r="AD895" i="7"/>
  <c r="AE895" i="7" s="1"/>
  <c r="AH895" i="7" s="1"/>
  <c r="AL895" i="7"/>
  <c r="AM895" i="7" s="1"/>
  <c r="AP895" i="7" s="1"/>
  <c r="AT895" i="7"/>
  <c r="AU895" i="7" s="1"/>
  <c r="AV895" i="7" s="1"/>
  <c r="AW895" i="7" s="1"/>
  <c r="V896" i="7"/>
  <c r="W896" i="7" s="1"/>
  <c r="Z896" i="7" s="1"/>
  <c r="AD896" i="7"/>
  <c r="AE896" i="7" s="1"/>
  <c r="AH896" i="7" s="1"/>
  <c r="AL896" i="7"/>
  <c r="AM896" i="7" s="1"/>
  <c r="AP896" i="7" s="1"/>
  <c r="AT896" i="7"/>
  <c r="AU896" i="7" s="1"/>
  <c r="AV896" i="7" s="1"/>
  <c r="AW896" i="7" s="1"/>
  <c r="V897" i="7"/>
  <c r="W897" i="7" s="1"/>
  <c r="Z897" i="7" s="1"/>
  <c r="AD897" i="7"/>
  <c r="AE897" i="7" s="1"/>
  <c r="AL897" i="7"/>
  <c r="AM897" i="7" s="1"/>
  <c r="AT897" i="7"/>
  <c r="AU897" i="7" s="1"/>
  <c r="AV897" i="7" s="1"/>
  <c r="AW897" i="7" s="1"/>
  <c r="V898" i="7"/>
  <c r="W898" i="7" s="1"/>
  <c r="Z898" i="7" s="1"/>
  <c r="AD898" i="7"/>
  <c r="AE898" i="7" s="1"/>
  <c r="AL898" i="7"/>
  <c r="AM898" i="7" s="1"/>
  <c r="AT898" i="7"/>
  <c r="AU898" i="7" s="1"/>
  <c r="AV898" i="7" s="1"/>
  <c r="AW898" i="7" s="1"/>
  <c r="V899" i="7"/>
  <c r="W899" i="7" s="1"/>
  <c r="Z899" i="7" s="1"/>
  <c r="AD899" i="7"/>
  <c r="AE899" i="7" s="1"/>
  <c r="AH899" i="7" s="1"/>
  <c r="AL899" i="7"/>
  <c r="AM899" i="7" s="1"/>
  <c r="AT899" i="7"/>
  <c r="AU899" i="7" s="1"/>
  <c r="AV899" i="7" s="1"/>
  <c r="AW899" i="7" s="1"/>
  <c r="V900" i="7"/>
  <c r="W900" i="7" s="1"/>
  <c r="Z900" i="7" s="1"/>
  <c r="AD900" i="7"/>
  <c r="AE900" i="7" s="1"/>
  <c r="AH900" i="7" s="1"/>
  <c r="AL900" i="7"/>
  <c r="AM900" i="7" s="1"/>
  <c r="AT900" i="7"/>
  <c r="AU900" i="7" s="1"/>
  <c r="AV900" i="7" s="1"/>
  <c r="AW900" i="7" s="1"/>
  <c r="V901" i="7"/>
  <c r="W901" i="7" s="1"/>
  <c r="Z901" i="7" s="1"/>
  <c r="AD901" i="7"/>
  <c r="AE901" i="7" s="1"/>
  <c r="AH901" i="7" s="1"/>
  <c r="AL901" i="7"/>
  <c r="AM901" i="7" s="1"/>
  <c r="AP901" i="7" s="1"/>
  <c r="AT901" i="7"/>
  <c r="AU901" i="7" s="1"/>
  <c r="AV901" i="7" s="1"/>
  <c r="AW901" i="7" s="1"/>
  <c r="V902" i="7"/>
  <c r="W902" i="7" s="1"/>
  <c r="Z902" i="7" s="1"/>
  <c r="AD902" i="7"/>
  <c r="AE902" i="7" s="1"/>
  <c r="AL902" i="7"/>
  <c r="AM902" i="7" s="1"/>
  <c r="AP902" i="7" s="1"/>
  <c r="AT902" i="7"/>
  <c r="AU902" i="7" s="1"/>
  <c r="AV902" i="7" s="1"/>
  <c r="AW902" i="7" s="1"/>
  <c r="V903" i="7"/>
  <c r="W903" i="7" s="1"/>
  <c r="Z903" i="7" s="1"/>
  <c r="AD903" i="7"/>
  <c r="AE903" i="7" s="1"/>
  <c r="AL903" i="7"/>
  <c r="AM903" i="7" s="1"/>
  <c r="AT903" i="7"/>
  <c r="AU903" i="7" s="1"/>
  <c r="AV903" i="7" s="1"/>
  <c r="AW903" i="7" s="1"/>
  <c r="V904" i="7"/>
  <c r="W904" i="7" s="1"/>
  <c r="Z904" i="7" s="1"/>
  <c r="AD904" i="7"/>
  <c r="AE904" i="7" s="1"/>
  <c r="AH904" i="7" s="1"/>
  <c r="AL904" i="7"/>
  <c r="AM904" i="7" s="1"/>
  <c r="AP904" i="7" s="1"/>
  <c r="AT904" i="7"/>
  <c r="AU904" i="7" s="1"/>
  <c r="AV904" i="7" s="1"/>
  <c r="AW904" i="7" s="1"/>
  <c r="V905" i="7"/>
  <c r="W905" i="7" s="1"/>
  <c r="Z905" i="7" s="1"/>
  <c r="AD905" i="7"/>
  <c r="AE905" i="7" s="1"/>
  <c r="AH905" i="7" s="1"/>
  <c r="AL905" i="7"/>
  <c r="AM905" i="7" s="1"/>
  <c r="AP905" i="7" s="1"/>
  <c r="AT905" i="7"/>
  <c r="AU905" i="7" s="1"/>
  <c r="AV905" i="7" s="1"/>
  <c r="AW905" i="7" s="1"/>
  <c r="V906" i="7"/>
  <c r="W906" i="7" s="1"/>
  <c r="AD906" i="7"/>
  <c r="AE906" i="7" s="1"/>
  <c r="AH906" i="7" s="1"/>
  <c r="AL906" i="7"/>
  <c r="AM906" i="7" s="1"/>
  <c r="AP906" i="7" s="1"/>
  <c r="AT906" i="7"/>
  <c r="AU906" i="7" s="1"/>
  <c r="AV906" i="7" s="1"/>
  <c r="AW906" i="7" s="1"/>
  <c r="V907" i="7"/>
  <c r="W907" i="7" s="1"/>
  <c r="Z907" i="7" s="1"/>
  <c r="AD907" i="7"/>
  <c r="AE907" i="7" s="1"/>
  <c r="AH907" i="7" s="1"/>
  <c r="AL907" i="7"/>
  <c r="AM907" i="7" s="1"/>
  <c r="AT907" i="7"/>
  <c r="AU907" i="7" s="1"/>
  <c r="AV907" i="7" s="1"/>
  <c r="AW907" i="7" s="1"/>
  <c r="V908" i="7"/>
  <c r="W908" i="7" s="1"/>
  <c r="AD908" i="7"/>
  <c r="AE908" i="7" s="1"/>
  <c r="AL908" i="7"/>
  <c r="AM908" i="7" s="1"/>
  <c r="AP908" i="7" s="1"/>
  <c r="AT908" i="7"/>
  <c r="AU908" i="7" s="1"/>
  <c r="AV908" i="7" s="1"/>
  <c r="AW908" i="7" s="1"/>
  <c r="V909" i="7"/>
  <c r="W909" i="7" s="1"/>
  <c r="Z909" i="7" s="1"/>
  <c r="AD909" i="7"/>
  <c r="AE909" i="7" s="1"/>
  <c r="AL909" i="7"/>
  <c r="AM909" i="7" s="1"/>
  <c r="AT909" i="7"/>
  <c r="AU909" i="7" s="1"/>
  <c r="AV909" i="7" s="1"/>
  <c r="AW909" i="7" s="1"/>
  <c r="V910" i="7"/>
  <c r="W910" i="7" s="1"/>
  <c r="Z910" i="7" s="1"/>
  <c r="AD910" i="7"/>
  <c r="AE910" i="7" s="1"/>
  <c r="AH910" i="7" s="1"/>
  <c r="AL910" i="7"/>
  <c r="AM910" i="7" s="1"/>
  <c r="AP910" i="7" s="1"/>
  <c r="AT910" i="7"/>
  <c r="AU910" i="7" s="1"/>
  <c r="AV910" i="7" s="1"/>
  <c r="AW910" i="7" s="1"/>
  <c r="V911" i="7"/>
  <c r="W911" i="7" s="1"/>
  <c r="Z911" i="7" s="1"/>
  <c r="AD911" i="7"/>
  <c r="AE911" i="7" s="1"/>
  <c r="AH911" i="7" s="1"/>
  <c r="AL911" i="7"/>
  <c r="AM911" i="7" s="1"/>
  <c r="AP911" i="7" s="1"/>
  <c r="AT911" i="7"/>
  <c r="AU911" i="7" s="1"/>
  <c r="AV911" i="7" s="1"/>
  <c r="AW911" i="7" s="1"/>
  <c r="V912" i="7"/>
  <c r="W912" i="7" s="1"/>
  <c r="Z912" i="7" s="1"/>
  <c r="AD912" i="7"/>
  <c r="AE912" i="7" s="1"/>
  <c r="AH912" i="7" s="1"/>
  <c r="AL912" i="7"/>
  <c r="AM912" i="7" s="1"/>
  <c r="AP912" i="7" s="1"/>
  <c r="AT912" i="7"/>
  <c r="AU912" i="7" s="1"/>
  <c r="AV912" i="7" s="1"/>
  <c r="AW912" i="7" s="1"/>
  <c r="V913" i="7"/>
  <c r="W913" i="7" s="1"/>
  <c r="Z913" i="7" s="1"/>
  <c r="AD913" i="7"/>
  <c r="AE913" i="7" s="1"/>
  <c r="AH913" i="7" s="1"/>
  <c r="AL913" i="7"/>
  <c r="AM913" i="7" s="1"/>
  <c r="AT913" i="7"/>
  <c r="AU913" i="7" s="1"/>
  <c r="AV913" i="7" s="1"/>
  <c r="AW913" i="7" s="1"/>
  <c r="V914" i="7"/>
  <c r="W914" i="7" s="1"/>
  <c r="Z914" i="7" s="1"/>
  <c r="AD914" i="7"/>
  <c r="AE914" i="7" s="1"/>
  <c r="AH914" i="7" s="1"/>
  <c r="AL914" i="7"/>
  <c r="AM914" i="7" s="1"/>
  <c r="AT914" i="7"/>
  <c r="AU914" i="7" s="1"/>
  <c r="AV914" i="7" s="1"/>
  <c r="AW914" i="7" s="1"/>
  <c r="V915" i="7"/>
  <c r="W915" i="7" s="1"/>
  <c r="Z915" i="7" s="1"/>
  <c r="AD915" i="7"/>
  <c r="AE915" i="7" s="1"/>
  <c r="AH915" i="7" s="1"/>
  <c r="AL915" i="7"/>
  <c r="AM915" i="7" s="1"/>
  <c r="AT915" i="7"/>
  <c r="AU915" i="7" s="1"/>
  <c r="AV915" i="7" s="1"/>
  <c r="AW915" i="7" s="1"/>
  <c r="V916" i="7"/>
  <c r="W916" i="7" s="1"/>
  <c r="Z916" i="7" s="1"/>
  <c r="AD916" i="7"/>
  <c r="AE916" i="7" s="1"/>
  <c r="AL916" i="7"/>
  <c r="AM916" i="7" s="1"/>
  <c r="AT916" i="7"/>
  <c r="AU916" i="7" s="1"/>
  <c r="AV916" i="7" s="1"/>
  <c r="AW916" i="7" s="1"/>
  <c r="V917" i="7"/>
  <c r="W917" i="7" s="1"/>
  <c r="Z917" i="7" s="1"/>
  <c r="AD917" i="7"/>
  <c r="AE917" i="7" s="1"/>
  <c r="AH917" i="7" s="1"/>
  <c r="AL917" i="7"/>
  <c r="AM917" i="7" s="1"/>
  <c r="AT917" i="7"/>
  <c r="AU917" i="7" s="1"/>
  <c r="AV917" i="7" s="1"/>
  <c r="AW917" i="7" s="1"/>
  <c r="V918" i="7"/>
  <c r="W918" i="7" s="1"/>
  <c r="Z918" i="7" s="1"/>
  <c r="AD918" i="7"/>
  <c r="AE918" i="7" s="1"/>
  <c r="AL918" i="7"/>
  <c r="AM918" i="7" s="1"/>
  <c r="AT918" i="7"/>
  <c r="AU918" i="7" s="1"/>
  <c r="AV918" i="7" s="1"/>
  <c r="AW918" i="7" s="1"/>
  <c r="V919" i="7"/>
  <c r="W919" i="7" s="1"/>
  <c r="Z919" i="7" s="1"/>
  <c r="AD919" i="7"/>
  <c r="AE919" i="7" s="1"/>
  <c r="AL919" i="7"/>
  <c r="AM919" i="7" s="1"/>
  <c r="AT919" i="7"/>
  <c r="AU919" i="7" s="1"/>
  <c r="AV919" i="7" s="1"/>
  <c r="AW919" i="7" s="1"/>
  <c r="V920" i="7"/>
  <c r="W920" i="7" s="1"/>
  <c r="AD920" i="7"/>
  <c r="AE920" i="7" s="1"/>
  <c r="AL920" i="7"/>
  <c r="AM920" i="7" s="1"/>
  <c r="AP920" i="7" s="1"/>
  <c r="AT920" i="7"/>
  <c r="AU920" i="7" s="1"/>
  <c r="AV920" i="7" s="1"/>
  <c r="AW920" i="7" s="1"/>
  <c r="V921" i="7"/>
  <c r="W921" i="7" s="1"/>
  <c r="Z921" i="7" s="1"/>
  <c r="AD921" i="7"/>
  <c r="AE921" i="7" s="1"/>
  <c r="AL921" i="7"/>
  <c r="AM921" i="7" s="1"/>
  <c r="AT921" i="7"/>
  <c r="AU921" i="7" s="1"/>
  <c r="AV921" i="7" s="1"/>
  <c r="AW921" i="7" s="1"/>
  <c r="V922" i="7"/>
  <c r="W922" i="7" s="1"/>
  <c r="AD922" i="7"/>
  <c r="AE922" i="7" s="1"/>
  <c r="AH922" i="7" s="1"/>
  <c r="AL922" i="7"/>
  <c r="AM922" i="7" s="1"/>
  <c r="AT922" i="7"/>
  <c r="AU922" i="7" s="1"/>
  <c r="AV922" i="7" s="1"/>
  <c r="AW922" i="7" s="1"/>
  <c r="V923" i="7"/>
  <c r="W923" i="7" s="1"/>
  <c r="Z923" i="7" s="1"/>
  <c r="AD923" i="7"/>
  <c r="AE923" i="7" s="1"/>
  <c r="AH923" i="7" s="1"/>
  <c r="AL923" i="7"/>
  <c r="AM923" i="7" s="1"/>
  <c r="AT923" i="7"/>
  <c r="AU923" i="7" s="1"/>
  <c r="AV923" i="7" s="1"/>
  <c r="AW923" i="7" s="1"/>
  <c r="V924" i="7"/>
  <c r="W924" i="7" s="1"/>
  <c r="Z924" i="7" s="1"/>
  <c r="AD924" i="7"/>
  <c r="AE924" i="7" s="1"/>
  <c r="AL924" i="7"/>
  <c r="AM924" i="7" s="1"/>
  <c r="AP924" i="7" s="1"/>
  <c r="AT924" i="7"/>
  <c r="AU924" i="7" s="1"/>
  <c r="AV924" i="7" s="1"/>
  <c r="AW924" i="7" s="1"/>
  <c r="V925" i="7"/>
  <c r="W925" i="7" s="1"/>
  <c r="Z925" i="7" s="1"/>
  <c r="AD925" i="7"/>
  <c r="AE925" i="7" s="1"/>
  <c r="AH925" i="7" s="1"/>
  <c r="AL925" i="7"/>
  <c r="AM925" i="7" s="1"/>
  <c r="AT925" i="7"/>
  <c r="AU925" i="7" s="1"/>
  <c r="AV925" i="7" s="1"/>
  <c r="AW925" i="7" s="1"/>
  <c r="V926" i="7"/>
  <c r="W926" i="7" s="1"/>
  <c r="Z926" i="7" s="1"/>
  <c r="AD926" i="7"/>
  <c r="AE926" i="7" s="1"/>
  <c r="AL926" i="7"/>
  <c r="AM926" i="7" s="1"/>
  <c r="AT926" i="7"/>
  <c r="AU926" i="7" s="1"/>
  <c r="AV926" i="7" s="1"/>
  <c r="AW926" i="7" s="1"/>
  <c r="V927" i="7"/>
  <c r="W927" i="7" s="1"/>
  <c r="Z927" i="7" s="1"/>
  <c r="AD927" i="7"/>
  <c r="AE927" i="7" s="1"/>
  <c r="AL927" i="7"/>
  <c r="AM927" i="7" s="1"/>
  <c r="AT927" i="7"/>
  <c r="AU927" i="7" s="1"/>
  <c r="AV927" i="7" s="1"/>
  <c r="AW927" i="7" s="1"/>
  <c r="V928" i="7"/>
  <c r="W928" i="7" s="1"/>
  <c r="X928" i="7" s="1"/>
  <c r="AD928" i="7"/>
  <c r="AE928" i="7" s="1"/>
  <c r="AL928" i="7"/>
  <c r="AM928" i="7" s="1"/>
  <c r="AP928" i="7" s="1"/>
  <c r="AT928" i="7"/>
  <c r="AU928" i="7" s="1"/>
  <c r="AV928" i="7" s="1"/>
  <c r="AW928" i="7" s="1"/>
  <c r="V929" i="7"/>
  <c r="W929" i="7" s="1"/>
  <c r="Z929" i="7" s="1"/>
  <c r="AD929" i="7"/>
  <c r="AE929" i="7" s="1"/>
  <c r="AH929" i="7" s="1"/>
  <c r="AL929" i="7"/>
  <c r="AM929" i="7" s="1"/>
  <c r="AT929" i="7"/>
  <c r="AU929" i="7" s="1"/>
  <c r="AV929" i="7" s="1"/>
  <c r="AW929" i="7" s="1"/>
  <c r="V930" i="7"/>
  <c r="W930" i="7" s="1"/>
  <c r="AD930" i="7"/>
  <c r="AE930" i="7" s="1"/>
  <c r="AH930" i="7" s="1"/>
  <c r="AL930" i="7"/>
  <c r="AM930" i="7" s="1"/>
  <c r="AP930" i="7" s="1"/>
  <c r="AT930" i="7"/>
  <c r="AU930" i="7" s="1"/>
  <c r="AV930" i="7" s="1"/>
  <c r="AW930" i="7" s="1"/>
  <c r="V931" i="7"/>
  <c r="W931" i="7" s="1"/>
  <c r="Z931" i="7" s="1"/>
  <c r="AD931" i="7"/>
  <c r="AE931" i="7" s="1"/>
  <c r="AL931" i="7"/>
  <c r="AM931" i="7" s="1"/>
  <c r="AT931" i="7"/>
  <c r="AU931" i="7" s="1"/>
  <c r="AV931" i="7" s="1"/>
  <c r="AW931" i="7" s="1"/>
  <c r="V932" i="7"/>
  <c r="W932" i="7" s="1"/>
  <c r="Z932" i="7" s="1"/>
  <c r="AD932" i="7"/>
  <c r="AE932" i="7" s="1"/>
  <c r="AH932" i="7" s="1"/>
  <c r="AL932" i="7"/>
  <c r="AM932" i="7" s="1"/>
  <c r="AT932" i="7"/>
  <c r="AU932" i="7" s="1"/>
  <c r="AV932" i="7" s="1"/>
  <c r="AW932" i="7" s="1"/>
  <c r="V933" i="7"/>
  <c r="W933" i="7" s="1"/>
  <c r="Z933" i="7" s="1"/>
  <c r="AD933" i="7"/>
  <c r="AE933" i="7" s="1"/>
  <c r="AH933" i="7" s="1"/>
  <c r="AL933" i="7"/>
  <c r="AM933" i="7" s="1"/>
  <c r="AT933" i="7"/>
  <c r="AU933" i="7" s="1"/>
  <c r="AV933" i="7" s="1"/>
  <c r="AW933" i="7" s="1"/>
  <c r="V934" i="7"/>
  <c r="W934" i="7" s="1"/>
  <c r="Z934" i="7" s="1"/>
  <c r="AD934" i="7"/>
  <c r="AE934" i="7" s="1"/>
  <c r="AL934" i="7"/>
  <c r="AM934" i="7" s="1"/>
  <c r="AP934" i="7" s="1"/>
  <c r="AT934" i="7"/>
  <c r="AU934" i="7" s="1"/>
  <c r="AV934" i="7" s="1"/>
  <c r="AW934" i="7" s="1"/>
  <c r="V935" i="7"/>
  <c r="W935" i="7" s="1"/>
  <c r="Z935" i="7" s="1"/>
  <c r="AD935" i="7"/>
  <c r="AE935" i="7" s="1"/>
  <c r="AL935" i="7"/>
  <c r="AM935" i="7" s="1"/>
  <c r="AT935" i="7"/>
  <c r="AU935" i="7" s="1"/>
  <c r="AV935" i="7" s="1"/>
  <c r="AW935" i="7" s="1"/>
  <c r="V936" i="7"/>
  <c r="W936" i="7" s="1"/>
  <c r="X936" i="7" s="1"/>
  <c r="AD936" i="7"/>
  <c r="AE936" i="7" s="1"/>
  <c r="AH936" i="7" s="1"/>
  <c r="AL936" i="7"/>
  <c r="AM936" i="7" s="1"/>
  <c r="AT936" i="7"/>
  <c r="AU936" i="7" s="1"/>
  <c r="AV936" i="7" s="1"/>
  <c r="AW936" i="7" s="1"/>
  <c r="V937" i="7"/>
  <c r="W937" i="7" s="1"/>
  <c r="X937" i="7" s="1"/>
  <c r="AD937" i="7"/>
  <c r="AE937" i="7" s="1"/>
  <c r="AL937" i="7"/>
  <c r="AM937" i="7" s="1"/>
  <c r="AT937" i="7"/>
  <c r="AU937" i="7" s="1"/>
  <c r="AV937" i="7" s="1"/>
  <c r="AW937" i="7" s="1"/>
  <c r="V938" i="7"/>
  <c r="W938" i="7" s="1"/>
  <c r="Z938" i="7" s="1"/>
  <c r="AD938" i="7"/>
  <c r="AE938" i="7" s="1"/>
  <c r="AL938" i="7"/>
  <c r="AM938" i="7" s="1"/>
  <c r="AT938" i="7"/>
  <c r="AU938" i="7" s="1"/>
  <c r="AV938" i="7" s="1"/>
  <c r="AW938" i="7" s="1"/>
  <c r="V939" i="7"/>
  <c r="W939" i="7" s="1"/>
  <c r="X939" i="7" s="1"/>
  <c r="AD939" i="7"/>
  <c r="AE939" i="7" s="1"/>
  <c r="AL939" i="7"/>
  <c r="AM939" i="7" s="1"/>
  <c r="AT939" i="7"/>
  <c r="AU939" i="7" s="1"/>
  <c r="AV939" i="7" s="1"/>
  <c r="AW939" i="7" s="1"/>
  <c r="V940" i="7"/>
  <c r="W940" i="7" s="1"/>
  <c r="X940" i="7" s="1"/>
  <c r="AD940" i="7"/>
  <c r="AE940" i="7" s="1"/>
  <c r="AL940" i="7"/>
  <c r="AM940" i="7" s="1"/>
  <c r="AP940" i="7" s="1"/>
  <c r="AT940" i="7"/>
  <c r="AU940" i="7" s="1"/>
  <c r="AV940" i="7" s="1"/>
  <c r="AW940" i="7" s="1"/>
  <c r="V941" i="7"/>
  <c r="W941" i="7" s="1"/>
  <c r="Z941" i="7" s="1"/>
  <c r="AD941" i="7"/>
  <c r="AE941" i="7" s="1"/>
  <c r="AL941" i="7"/>
  <c r="AM941" i="7" s="1"/>
  <c r="AT941" i="7"/>
  <c r="AU941" i="7" s="1"/>
  <c r="AV941" i="7" s="1"/>
  <c r="AW941" i="7" s="1"/>
  <c r="V942" i="7"/>
  <c r="W942" i="7" s="1"/>
  <c r="Z942" i="7" s="1"/>
  <c r="AD942" i="7"/>
  <c r="AE942" i="7" s="1"/>
  <c r="AL942" i="7"/>
  <c r="AM942" i="7" s="1"/>
  <c r="AT942" i="7"/>
  <c r="AU942" i="7" s="1"/>
  <c r="AV942" i="7" s="1"/>
  <c r="AW942" i="7" s="1"/>
  <c r="V943" i="7"/>
  <c r="W943" i="7" s="1"/>
  <c r="Z943" i="7" s="1"/>
  <c r="AD943" i="7"/>
  <c r="AE943" i="7" s="1"/>
  <c r="AL943" i="7"/>
  <c r="AM943" i="7" s="1"/>
  <c r="AP943" i="7" s="1"/>
  <c r="AT943" i="7"/>
  <c r="AU943" i="7" s="1"/>
  <c r="AV943" i="7" s="1"/>
  <c r="AW943" i="7" s="1"/>
  <c r="V944" i="7"/>
  <c r="W944" i="7" s="1"/>
  <c r="Z944" i="7" s="1"/>
  <c r="AD944" i="7"/>
  <c r="AE944" i="7" s="1"/>
  <c r="AH944" i="7" s="1"/>
  <c r="AL944" i="7"/>
  <c r="AM944" i="7" s="1"/>
  <c r="AT944" i="7"/>
  <c r="AU944" i="7" s="1"/>
  <c r="AV944" i="7" s="1"/>
  <c r="AW944" i="7" s="1"/>
  <c r="V945" i="7"/>
  <c r="W945" i="7" s="1"/>
  <c r="Z945" i="7" s="1"/>
  <c r="AD945" i="7"/>
  <c r="AE945" i="7" s="1"/>
  <c r="AL945" i="7"/>
  <c r="AM945" i="7" s="1"/>
  <c r="AP945" i="7" s="1"/>
  <c r="AT945" i="7"/>
  <c r="AU945" i="7" s="1"/>
  <c r="AV945" i="7" s="1"/>
  <c r="AW945" i="7" s="1"/>
  <c r="V946" i="7"/>
  <c r="W946" i="7" s="1"/>
  <c r="Z946" i="7" s="1"/>
  <c r="AD946" i="7"/>
  <c r="AE946" i="7" s="1"/>
  <c r="AL946" i="7"/>
  <c r="AM946" i="7" s="1"/>
  <c r="AP946" i="7" s="1"/>
  <c r="AT946" i="7"/>
  <c r="AU946" i="7" s="1"/>
  <c r="AV946" i="7" s="1"/>
  <c r="AW946" i="7" s="1"/>
  <c r="V947" i="7"/>
  <c r="W947" i="7" s="1"/>
  <c r="Z947" i="7" s="1"/>
  <c r="AD947" i="7"/>
  <c r="AE947" i="7" s="1"/>
  <c r="AH947" i="7" s="1"/>
  <c r="AL947" i="7"/>
  <c r="AM947" i="7" s="1"/>
  <c r="AT947" i="7"/>
  <c r="AU947" i="7" s="1"/>
  <c r="AV947" i="7" s="1"/>
  <c r="AW947" i="7" s="1"/>
  <c r="V948" i="7"/>
  <c r="W948" i="7" s="1"/>
  <c r="Z948" i="7" s="1"/>
  <c r="AD948" i="7"/>
  <c r="AE948" i="7" s="1"/>
  <c r="AL948" i="7"/>
  <c r="AM948" i="7" s="1"/>
  <c r="AT948" i="7"/>
  <c r="AU948" i="7" s="1"/>
  <c r="AV948" i="7" s="1"/>
  <c r="AW948" i="7" s="1"/>
  <c r="V949" i="7"/>
  <c r="W949" i="7" s="1"/>
  <c r="Z949" i="7" s="1"/>
  <c r="AD949" i="7"/>
  <c r="AE949" i="7" s="1"/>
  <c r="AH949" i="7" s="1"/>
  <c r="AL949" i="7"/>
  <c r="AM949" i="7" s="1"/>
  <c r="AP949" i="7" s="1"/>
  <c r="AT949" i="7"/>
  <c r="AU949" i="7" s="1"/>
  <c r="AV949" i="7" s="1"/>
  <c r="AW949" i="7" s="1"/>
  <c r="V950" i="7"/>
  <c r="W950" i="7" s="1"/>
  <c r="Z950" i="7" s="1"/>
  <c r="AD950" i="7"/>
  <c r="AE950" i="7" s="1"/>
  <c r="AH950" i="7" s="1"/>
  <c r="AL950" i="7"/>
  <c r="AM950" i="7" s="1"/>
  <c r="AP950" i="7" s="1"/>
  <c r="AT950" i="7"/>
  <c r="AU950" i="7" s="1"/>
  <c r="AV950" i="7" s="1"/>
  <c r="AW950" i="7" s="1"/>
  <c r="V951" i="7"/>
  <c r="W951" i="7" s="1"/>
  <c r="Z951" i="7" s="1"/>
  <c r="AD951" i="7"/>
  <c r="AE951" i="7" s="1"/>
  <c r="AL951" i="7"/>
  <c r="AM951" i="7" s="1"/>
  <c r="AP951" i="7" s="1"/>
  <c r="AT951" i="7"/>
  <c r="AU951" i="7" s="1"/>
  <c r="AV951" i="7" s="1"/>
  <c r="AW951" i="7" s="1"/>
  <c r="V952" i="7"/>
  <c r="W952" i="7" s="1"/>
  <c r="Z952" i="7" s="1"/>
  <c r="AD952" i="7"/>
  <c r="AE952" i="7" s="1"/>
  <c r="AL952" i="7"/>
  <c r="AM952" i="7" s="1"/>
  <c r="AP952" i="7" s="1"/>
  <c r="AT952" i="7"/>
  <c r="AU952" i="7" s="1"/>
  <c r="AV952" i="7" s="1"/>
  <c r="AW952" i="7" s="1"/>
  <c r="V953" i="7"/>
  <c r="W953" i="7" s="1"/>
  <c r="Z953" i="7" s="1"/>
  <c r="AD953" i="7"/>
  <c r="AE953" i="7" s="1"/>
  <c r="AL953" i="7"/>
  <c r="AM953" i="7" s="1"/>
  <c r="AT953" i="7"/>
  <c r="AU953" i="7" s="1"/>
  <c r="AV953" i="7" s="1"/>
  <c r="AW953" i="7" s="1"/>
  <c r="V954" i="7"/>
  <c r="W954" i="7" s="1"/>
  <c r="AD954" i="7"/>
  <c r="AE954" i="7" s="1"/>
  <c r="AH954" i="7" s="1"/>
  <c r="AL954" i="7"/>
  <c r="AM954" i="7" s="1"/>
  <c r="AT954" i="7"/>
  <c r="AU954" i="7" s="1"/>
  <c r="AV954" i="7" s="1"/>
  <c r="AW954" i="7" s="1"/>
  <c r="V955" i="7"/>
  <c r="W955" i="7" s="1"/>
  <c r="Z955" i="7" s="1"/>
  <c r="AD955" i="7"/>
  <c r="AE955" i="7" s="1"/>
  <c r="AL955" i="7"/>
  <c r="AM955" i="7" s="1"/>
  <c r="AT955" i="7"/>
  <c r="AU955" i="7" s="1"/>
  <c r="AV955" i="7" s="1"/>
  <c r="AW955" i="7" s="1"/>
  <c r="V956" i="7"/>
  <c r="W956" i="7" s="1"/>
  <c r="Z956" i="7" s="1"/>
  <c r="AD956" i="7"/>
  <c r="AE956" i="7" s="1"/>
  <c r="AL956" i="7"/>
  <c r="AM956" i="7" s="1"/>
  <c r="AP956" i="7" s="1"/>
  <c r="AT956" i="7"/>
  <c r="AU956" i="7" s="1"/>
  <c r="AV956" i="7" s="1"/>
  <c r="AW956" i="7" s="1"/>
  <c r="V957" i="7"/>
  <c r="W957" i="7" s="1"/>
  <c r="Z957" i="7" s="1"/>
  <c r="AD957" i="7"/>
  <c r="AE957" i="7" s="1"/>
  <c r="AH957" i="7" s="1"/>
  <c r="AL957" i="7"/>
  <c r="AM957" i="7" s="1"/>
  <c r="AT957" i="7"/>
  <c r="AU957" i="7" s="1"/>
  <c r="AV957" i="7" s="1"/>
  <c r="AW957" i="7" s="1"/>
  <c r="V958" i="7"/>
  <c r="W958" i="7" s="1"/>
  <c r="Z958" i="7" s="1"/>
  <c r="AD958" i="7"/>
  <c r="AE958" i="7" s="1"/>
  <c r="AL958" i="7"/>
  <c r="AM958" i="7" s="1"/>
  <c r="AP958" i="7" s="1"/>
  <c r="AT958" i="7"/>
  <c r="AU958" i="7" s="1"/>
  <c r="AV958" i="7" s="1"/>
  <c r="AW958" i="7" s="1"/>
  <c r="V959" i="7"/>
  <c r="W959" i="7" s="1"/>
  <c r="X959" i="7" s="1"/>
  <c r="AD959" i="7"/>
  <c r="AE959" i="7" s="1"/>
  <c r="AH959" i="7" s="1"/>
  <c r="AL959" i="7"/>
  <c r="AM959" i="7" s="1"/>
  <c r="AT959" i="7"/>
  <c r="AU959" i="7" s="1"/>
  <c r="AV959" i="7" s="1"/>
  <c r="AW959" i="7" s="1"/>
  <c r="V960" i="7"/>
  <c r="W960" i="7" s="1"/>
  <c r="Z960" i="7" s="1"/>
  <c r="AD960" i="7"/>
  <c r="AE960" i="7" s="1"/>
  <c r="AL960" i="7"/>
  <c r="AM960" i="7" s="1"/>
  <c r="AP960" i="7" s="1"/>
  <c r="AT960" i="7"/>
  <c r="AU960" i="7" s="1"/>
  <c r="AV960" i="7" s="1"/>
  <c r="AW960" i="7" s="1"/>
  <c r="V961" i="7"/>
  <c r="W961" i="7" s="1"/>
  <c r="X961" i="7" s="1"/>
  <c r="AD961" i="7"/>
  <c r="AE961" i="7" s="1"/>
  <c r="AL961" i="7"/>
  <c r="AM961" i="7" s="1"/>
  <c r="AT961" i="7"/>
  <c r="AU961" i="7" s="1"/>
  <c r="AV961" i="7" s="1"/>
  <c r="AW961" i="7" s="1"/>
  <c r="V962" i="7"/>
  <c r="W962" i="7" s="1"/>
  <c r="Z962" i="7" s="1"/>
  <c r="AD962" i="7"/>
  <c r="AE962" i="7" s="1"/>
  <c r="AL962" i="7"/>
  <c r="AM962" i="7" s="1"/>
  <c r="AT962" i="7"/>
  <c r="AU962" i="7" s="1"/>
  <c r="AV962" i="7" s="1"/>
  <c r="AW962" i="7" s="1"/>
  <c r="V963" i="7"/>
  <c r="W963" i="7" s="1"/>
  <c r="Z963" i="7" s="1"/>
  <c r="AD963" i="7"/>
  <c r="AE963" i="7" s="1"/>
  <c r="AH963" i="7" s="1"/>
  <c r="AL963" i="7"/>
  <c r="AM963" i="7" s="1"/>
  <c r="AT963" i="7"/>
  <c r="AU963" i="7" s="1"/>
  <c r="AV963" i="7" s="1"/>
  <c r="AW963" i="7" s="1"/>
  <c r="V964" i="7"/>
  <c r="W964" i="7" s="1"/>
  <c r="Z964" i="7" s="1"/>
  <c r="AD964" i="7"/>
  <c r="AE964" i="7" s="1"/>
  <c r="AH964" i="7" s="1"/>
  <c r="AL964" i="7"/>
  <c r="AM964" i="7" s="1"/>
  <c r="AT964" i="7"/>
  <c r="AU964" i="7" s="1"/>
  <c r="AV964" i="7" s="1"/>
  <c r="AW964" i="7" s="1"/>
  <c r="V965" i="7"/>
  <c r="W965" i="7" s="1"/>
  <c r="Z965" i="7" s="1"/>
  <c r="AD965" i="7"/>
  <c r="AE965" i="7" s="1"/>
  <c r="AL965" i="7"/>
  <c r="AM965" i="7" s="1"/>
  <c r="AP965" i="7" s="1"/>
  <c r="AT965" i="7"/>
  <c r="AU965" i="7" s="1"/>
  <c r="AV965" i="7" s="1"/>
  <c r="AW965" i="7" s="1"/>
  <c r="V966" i="7"/>
  <c r="W966" i="7" s="1"/>
  <c r="Z966" i="7" s="1"/>
  <c r="AD966" i="7"/>
  <c r="AE966" i="7" s="1"/>
  <c r="AL966" i="7"/>
  <c r="AM966" i="7" s="1"/>
  <c r="AT966" i="7"/>
  <c r="AU966" i="7" s="1"/>
  <c r="AV966" i="7" s="1"/>
  <c r="AW966" i="7" s="1"/>
  <c r="V967" i="7"/>
  <c r="W967" i="7" s="1"/>
  <c r="X967" i="7" s="1"/>
  <c r="AD967" i="7"/>
  <c r="AE967" i="7" s="1"/>
  <c r="AL967" i="7"/>
  <c r="AM967" i="7" s="1"/>
  <c r="AT967" i="7"/>
  <c r="AU967" i="7" s="1"/>
  <c r="AV967" i="7" s="1"/>
  <c r="AW967" i="7" s="1"/>
  <c r="V968" i="7"/>
  <c r="W968" i="7" s="1"/>
  <c r="Z968" i="7" s="1"/>
  <c r="AD968" i="7"/>
  <c r="AE968" i="7" s="1"/>
  <c r="AH968" i="7" s="1"/>
  <c r="AL968" i="7"/>
  <c r="AM968" i="7" s="1"/>
  <c r="AT968" i="7"/>
  <c r="AU968" i="7" s="1"/>
  <c r="AV968" i="7" s="1"/>
  <c r="AW968" i="7" s="1"/>
  <c r="V969" i="7"/>
  <c r="W969" i="7" s="1"/>
  <c r="X969" i="7" s="1"/>
  <c r="AD969" i="7"/>
  <c r="AE969" i="7" s="1"/>
  <c r="AL969" i="7"/>
  <c r="AM969" i="7" s="1"/>
  <c r="AP969" i="7" s="1"/>
  <c r="AT969" i="7"/>
  <c r="AU969" i="7" s="1"/>
  <c r="AV969" i="7" s="1"/>
  <c r="AW969" i="7" s="1"/>
  <c r="V970" i="7"/>
  <c r="W970" i="7" s="1"/>
  <c r="Z970" i="7" s="1"/>
  <c r="AD970" i="7"/>
  <c r="AE970" i="7" s="1"/>
  <c r="AH970" i="7" s="1"/>
  <c r="AL970" i="7"/>
  <c r="AM970" i="7" s="1"/>
  <c r="AT970" i="7"/>
  <c r="AU970" i="7" s="1"/>
  <c r="AV970" i="7" s="1"/>
  <c r="AW970" i="7" s="1"/>
  <c r="V971" i="7"/>
  <c r="W971" i="7" s="1"/>
  <c r="Z971" i="7" s="1"/>
  <c r="AD971" i="7"/>
  <c r="AE971" i="7" s="1"/>
  <c r="AL971" i="7"/>
  <c r="AM971" i="7" s="1"/>
  <c r="AT971" i="7"/>
  <c r="AU971" i="7" s="1"/>
  <c r="AV971" i="7" s="1"/>
  <c r="AW971" i="7" s="1"/>
  <c r="V972" i="7"/>
  <c r="W972" i="7" s="1"/>
  <c r="Z972" i="7" s="1"/>
  <c r="AD972" i="7"/>
  <c r="AE972" i="7" s="1"/>
  <c r="AH972" i="7" s="1"/>
  <c r="AL972" i="7"/>
  <c r="AM972" i="7" s="1"/>
  <c r="AT972" i="7"/>
  <c r="AU972" i="7" s="1"/>
  <c r="AV972" i="7" s="1"/>
  <c r="AW972" i="7" s="1"/>
  <c r="V973" i="7"/>
  <c r="W973" i="7" s="1"/>
  <c r="Z973" i="7" s="1"/>
  <c r="AD973" i="7"/>
  <c r="AE973" i="7" s="1"/>
  <c r="AL973" i="7"/>
  <c r="AM973" i="7" s="1"/>
  <c r="AT973" i="7"/>
  <c r="AU973" i="7" s="1"/>
  <c r="AV973" i="7" s="1"/>
  <c r="AW973" i="7" s="1"/>
  <c r="V974" i="7"/>
  <c r="W974" i="7" s="1"/>
  <c r="Z974" i="7" s="1"/>
  <c r="AD974" i="7"/>
  <c r="AE974" i="7" s="1"/>
  <c r="AL974" i="7"/>
  <c r="AM974" i="7" s="1"/>
  <c r="AT974" i="7"/>
  <c r="AU974" i="7" s="1"/>
  <c r="AV974" i="7" s="1"/>
  <c r="AW974" i="7" s="1"/>
  <c r="V975" i="7"/>
  <c r="W975" i="7" s="1"/>
  <c r="X975" i="7" s="1"/>
  <c r="AD975" i="7"/>
  <c r="AE975" i="7" s="1"/>
  <c r="AL975" i="7"/>
  <c r="AM975" i="7" s="1"/>
  <c r="AP975" i="7" s="1"/>
  <c r="AT975" i="7"/>
  <c r="AU975" i="7" s="1"/>
  <c r="AV975" i="7" s="1"/>
  <c r="AW975" i="7" s="1"/>
  <c r="V976" i="7"/>
  <c r="W976" i="7" s="1"/>
  <c r="Z976" i="7" s="1"/>
  <c r="AD976" i="7"/>
  <c r="AE976" i="7" s="1"/>
  <c r="AH976" i="7" s="1"/>
  <c r="AL976" i="7"/>
  <c r="AM976" i="7" s="1"/>
  <c r="AT976" i="7"/>
  <c r="AU976" i="7" s="1"/>
  <c r="AV976" i="7" s="1"/>
  <c r="AW976" i="7" s="1"/>
  <c r="V977" i="7"/>
  <c r="W977" i="7" s="1"/>
  <c r="Z977" i="7" s="1"/>
  <c r="AD977" i="7"/>
  <c r="AE977" i="7" s="1"/>
  <c r="AL977" i="7"/>
  <c r="AM977" i="7" s="1"/>
  <c r="AT977" i="7"/>
  <c r="AU977" i="7" s="1"/>
  <c r="AV977" i="7" s="1"/>
  <c r="AW977" i="7" s="1"/>
  <c r="V978" i="7"/>
  <c r="W978" i="7" s="1"/>
  <c r="Z978" i="7" s="1"/>
  <c r="AD978" i="7"/>
  <c r="AE978" i="7" s="1"/>
  <c r="AH978" i="7" s="1"/>
  <c r="AL978" i="7"/>
  <c r="AM978" i="7" s="1"/>
  <c r="AP978" i="7" s="1"/>
  <c r="AT978" i="7"/>
  <c r="AU978" i="7" s="1"/>
  <c r="AV978" i="7" s="1"/>
  <c r="AW978" i="7" s="1"/>
  <c r="V979" i="7"/>
  <c r="W979" i="7" s="1"/>
  <c r="Z979" i="7" s="1"/>
  <c r="AD979" i="7"/>
  <c r="AE979" i="7" s="1"/>
  <c r="AL979" i="7"/>
  <c r="AM979" i="7" s="1"/>
  <c r="AT979" i="7"/>
  <c r="AU979" i="7" s="1"/>
  <c r="AV979" i="7" s="1"/>
  <c r="AW979" i="7" s="1"/>
  <c r="V980" i="7"/>
  <c r="W980" i="7" s="1"/>
  <c r="Z980" i="7" s="1"/>
  <c r="AD980" i="7"/>
  <c r="AE980" i="7" s="1"/>
  <c r="AH980" i="7" s="1"/>
  <c r="AL980" i="7"/>
  <c r="AM980" i="7" s="1"/>
  <c r="AT980" i="7"/>
  <c r="AU980" i="7" s="1"/>
  <c r="AV980" i="7" s="1"/>
  <c r="AW980" i="7" s="1"/>
  <c r="V981" i="7"/>
  <c r="W981" i="7" s="1"/>
  <c r="Z981" i="7" s="1"/>
  <c r="AD981" i="7"/>
  <c r="AE981" i="7" s="1"/>
  <c r="AH981" i="7" s="1"/>
  <c r="AL981" i="7"/>
  <c r="AM981" i="7" s="1"/>
  <c r="AT981" i="7"/>
  <c r="AU981" i="7" s="1"/>
  <c r="AV981" i="7" s="1"/>
  <c r="AW981" i="7" s="1"/>
  <c r="V982" i="7"/>
  <c r="W982" i="7" s="1"/>
  <c r="Z982" i="7" s="1"/>
  <c r="AD982" i="7"/>
  <c r="AE982" i="7" s="1"/>
  <c r="AL982" i="7"/>
  <c r="AM982" i="7" s="1"/>
  <c r="AT982" i="7"/>
  <c r="AU982" i="7" s="1"/>
  <c r="AV982" i="7" s="1"/>
  <c r="AW982" i="7" s="1"/>
  <c r="V983" i="7"/>
  <c r="W983" i="7" s="1"/>
  <c r="Z983" i="7" s="1"/>
  <c r="AD983" i="7"/>
  <c r="AE983" i="7" s="1"/>
  <c r="AH983" i="7" s="1"/>
  <c r="AL983" i="7"/>
  <c r="AM983" i="7" s="1"/>
  <c r="AT983" i="7"/>
  <c r="AU983" i="7" s="1"/>
  <c r="AV983" i="7" s="1"/>
  <c r="AW983" i="7" s="1"/>
  <c r="V984" i="7"/>
  <c r="W984" i="7" s="1"/>
  <c r="Z984" i="7" s="1"/>
  <c r="AD984" i="7"/>
  <c r="AE984" i="7" s="1"/>
  <c r="AL984" i="7"/>
  <c r="AM984" i="7" s="1"/>
  <c r="AP984" i="7" s="1"/>
  <c r="AT984" i="7"/>
  <c r="AU984" i="7" s="1"/>
  <c r="AV984" i="7" s="1"/>
  <c r="AW984" i="7" s="1"/>
  <c r="V985" i="7"/>
  <c r="W985" i="7" s="1"/>
  <c r="AD985" i="7"/>
  <c r="AE985" i="7" s="1"/>
  <c r="AH985" i="7" s="1"/>
  <c r="AL985" i="7"/>
  <c r="AM985" i="7" s="1"/>
  <c r="AP985" i="7" s="1"/>
  <c r="AT985" i="7"/>
  <c r="AU985" i="7" s="1"/>
  <c r="AV985" i="7" s="1"/>
  <c r="AW985" i="7" s="1"/>
  <c r="V986" i="7"/>
  <c r="W986" i="7" s="1"/>
  <c r="X986" i="7" s="1"/>
  <c r="AD986" i="7"/>
  <c r="AE986" i="7" s="1"/>
  <c r="AH986" i="7" s="1"/>
  <c r="AL986" i="7"/>
  <c r="AM986" i="7" s="1"/>
  <c r="AT986" i="7"/>
  <c r="AU986" i="7" s="1"/>
  <c r="AV986" i="7" s="1"/>
  <c r="AW986" i="7" s="1"/>
  <c r="V987" i="7"/>
  <c r="W987" i="7" s="1"/>
  <c r="Z987" i="7" s="1"/>
  <c r="AD987" i="7"/>
  <c r="AE987" i="7" s="1"/>
  <c r="AL987" i="7"/>
  <c r="AM987" i="7" s="1"/>
  <c r="AT987" i="7"/>
  <c r="AU987" i="7" s="1"/>
  <c r="AV987" i="7" s="1"/>
  <c r="AW987" i="7" s="1"/>
  <c r="V988" i="7"/>
  <c r="W988" i="7" s="1"/>
  <c r="Z988" i="7" s="1"/>
  <c r="AD988" i="7"/>
  <c r="AE988" i="7" s="1"/>
  <c r="AL988" i="7"/>
  <c r="AM988" i="7" s="1"/>
  <c r="AT988" i="7"/>
  <c r="AU988" i="7" s="1"/>
  <c r="AV988" i="7" s="1"/>
  <c r="AW988" i="7" s="1"/>
  <c r="V989" i="7"/>
  <c r="W989" i="7" s="1"/>
  <c r="Z989" i="7" s="1"/>
  <c r="AD989" i="7"/>
  <c r="AE989" i="7" s="1"/>
  <c r="AL989" i="7"/>
  <c r="AM989" i="7" s="1"/>
  <c r="AT989" i="7"/>
  <c r="AU989" i="7" s="1"/>
  <c r="AV989" i="7" s="1"/>
  <c r="AW989" i="7" s="1"/>
  <c r="V990" i="7"/>
  <c r="W990" i="7" s="1"/>
  <c r="Z990" i="7" s="1"/>
  <c r="AD990" i="7"/>
  <c r="AE990" i="7" s="1"/>
  <c r="AL990" i="7"/>
  <c r="AM990" i="7" s="1"/>
  <c r="AT990" i="7"/>
  <c r="AU990" i="7" s="1"/>
  <c r="AV990" i="7" s="1"/>
  <c r="AW990" i="7" s="1"/>
  <c r="V991" i="7"/>
  <c r="W991" i="7" s="1"/>
  <c r="AD991" i="7"/>
  <c r="AE991" i="7" s="1"/>
  <c r="AL991" i="7"/>
  <c r="AM991" i="7" s="1"/>
  <c r="AT991" i="7"/>
  <c r="AU991" i="7" s="1"/>
  <c r="AV991" i="7" s="1"/>
  <c r="AW991" i="7" s="1"/>
  <c r="V992" i="7"/>
  <c r="W992" i="7" s="1"/>
  <c r="X992" i="7" s="1"/>
  <c r="AD992" i="7"/>
  <c r="AE992" i="7" s="1"/>
  <c r="AH992" i="7" s="1"/>
  <c r="AL992" i="7"/>
  <c r="AM992" i="7" s="1"/>
  <c r="AP992" i="7" s="1"/>
  <c r="AT992" i="7"/>
  <c r="AU992" i="7" s="1"/>
  <c r="AV992" i="7" s="1"/>
  <c r="AW992" i="7" s="1"/>
  <c r="V993" i="7"/>
  <c r="W993" i="7" s="1"/>
  <c r="Z993" i="7" s="1"/>
  <c r="AD993" i="7"/>
  <c r="AE993" i="7" s="1"/>
  <c r="AL993" i="7"/>
  <c r="AM993" i="7" s="1"/>
  <c r="AP993" i="7" s="1"/>
  <c r="AT993" i="7"/>
  <c r="AU993" i="7" s="1"/>
  <c r="AV993" i="7" s="1"/>
  <c r="AW993" i="7" s="1"/>
  <c r="V994" i="7"/>
  <c r="W994" i="7" s="1"/>
  <c r="Z994" i="7" s="1"/>
  <c r="AD994" i="7"/>
  <c r="AE994" i="7" s="1"/>
  <c r="AH994" i="7" s="1"/>
  <c r="AL994" i="7"/>
  <c r="AM994" i="7" s="1"/>
  <c r="AT994" i="7"/>
  <c r="AU994" i="7" s="1"/>
  <c r="AV994" i="7" s="1"/>
  <c r="AW994" i="7" s="1"/>
  <c r="V995" i="7"/>
  <c r="W995" i="7" s="1"/>
  <c r="Z995" i="7" s="1"/>
  <c r="AD995" i="7"/>
  <c r="AE995" i="7" s="1"/>
  <c r="AH995" i="7" s="1"/>
  <c r="AL995" i="7"/>
  <c r="AM995" i="7" s="1"/>
  <c r="AT995" i="7"/>
  <c r="AU995" i="7" s="1"/>
  <c r="AV995" i="7" s="1"/>
  <c r="AW995" i="7" s="1"/>
  <c r="V996" i="7"/>
  <c r="W996" i="7" s="1"/>
  <c r="Z996" i="7" s="1"/>
  <c r="AD996" i="7"/>
  <c r="AE996" i="7" s="1"/>
  <c r="AL996" i="7"/>
  <c r="AM996" i="7" s="1"/>
  <c r="AP996" i="7" s="1"/>
  <c r="AT996" i="7"/>
  <c r="AU996" i="7" s="1"/>
  <c r="AV996" i="7" s="1"/>
  <c r="AW996" i="7" s="1"/>
  <c r="V997" i="7"/>
  <c r="W997" i="7" s="1"/>
  <c r="Z997" i="7" s="1"/>
  <c r="AD997" i="7"/>
  <c r="AE997" i="7" s="1"/>
  <c r="AH997" i="7" s="1"/>
  <c r="AL997" i="7"/>
  <c r="AM997" i="7" s="1"/>
  <c r="AT997" i="7"/>
  <c r="AU997" i="7" s="1"/>
  <c r="AV997" i="7" s="1"/>
  <c r="AW997" i="7" s="1"/>
  <c r="V998" i="7"/>
  <c r="W998" i="7" s="1"/>
  <c r="X998" i="7" s="1"/>
  <c r="AD998" i="7"/>
  <c r="AE998" i="7" s="1"/>
  <c r="AL998" i="7"/>
  <c r="AM998" i="7" s="1"/>
  <c r="AT998" i="7"/>
  <c r="AU998" i="7" s="1"/>
  <c r="AV998" i="7" s="1"/>
  <c r="AW998" i="7" s="1"/>
  <c r="V999" i="7"/>
  <c r="W999" i="7" s="1"/>
  <c r="Z999" i="7" s="1"/>
  <c r="AD999" i="7"/>
  <c r="AE999" i="7" s="1"/>
  <c r="AL999" i="7"/>
  <c r="AM999" i="7" s="1"/>
  <c r="AT999" i="7"/>
  <c r="AU999" i="7" s="1"/>
  <c r="AV999" i="7" s="1"/>
  <c r="AW999" i="7" s="1"/>
  <c r="V1000" i="7"/>
  <c r="W1000" i="7" s="1"/>
  <c r="Z1000" i="7" s="1"/>
  <c r="AD1000" i="7"/>
  <c r="AE1000" i="7" s="1"/>
  <c r="AH1000" i="7" s="1"/>
  <c r="AL1000" i="7"/>
  <c r="AM1000" i="7" s="1"/>
  <c r="AP1000" i="7" s="1"/>
  <c r="AT1000" i="7"/>
  <c r="AU1000" i="7" s="1"/>
  <c r="AV1000" i="7" s="1"/>
  <c r="AW1000" i="7" s="1"/>
  <c r="V1001" i="7"/>
  <c r="W1001" i="7" s="1"/>
  <c r="AD1001" i="7"/>
  <c r="AE1001" i="7" s="1"/>
  <c r="AL1001" i="7"/>
  <c r="AM1001" i="7" s="1"/>
  <c r="AP1001" i="7" s="1"/>
  <c r="AT1001" i="7"/>
  <c r="AU1001" i="7" s="1"/>
  <c r="AV1001" i="7" s="1"/>
  <c r="AW1001" i="7" s="1"/>
  <c r="V1002" i="7"/>
  <c r="W1002" i="7" s="1"/>
  <c r="Z1002" i="7" s="1"/>
  <c r="AD1002" i="7"/>
  <c r="AE1002" i="7" s="1"/>
  <c r="AL1002" i="7"/>
  <c r="AM1002" i="7" s="1"/>
  <c r="AT1002" i="7"/>
  <c r="AU1002" i="7" s="1"/>
  <c r="AV1002" i="7" s="1"/>
  <c r="AW1002" i="7" s="1"/>
  <c r="V1003" i="7"/>
  <c r="W1003" i="7" s="1"/>
  <c r="Z1003" i="7" s="1"/>
  <c r="AD1003" i="7"/>
  <c r="AE1003" i="7" s="1"/>
  <c r="AL1003" i="7"/>
  <c r="AM1003" i="7" s="1"/>
  <c r="AT1003" i="7"/>
  <c r="AU1003" i="7" s="1"/>
  <c r="AV1003" i="7" s="1"/>
  <c r="AW1003" i="7" s="1"/>
  <c r="V1004" i="7"/>
  <c r="W1004" i="7" s="1"/>
  <c r="Z1004" i="7" s="1"/>
  <c r="AD1004" i="7"/>
  <c r="AE1004" i="7" s="1"/>
  <c r="AH1004" i="7" s="1"/>
  <c r="AL1004" i="7"/>
  <c r="AM1004" i="7" s="1"/>
  <c r="AP1004" i="7" s="1"/>
  <c r="AT1004" i="7"/>
  <c r="AU1004" i="7" s="1"/>
  <c r="AV1004" i="7" s="1"/>
  <c r="AW1004" i="7" s="1"/>
  <c r="V1005" i="7"/>
  <c r="W1005" i="7" s="1"/>
  <c r="Z1005" i="7" s="1"/>
  <c r="AD1005" i="7"/>
  <c r="AE1005" i="7" s="1"/>
  <c r="AH1005" i="7" s="1"/>
  <c r="AL1005" i="7"/>
  <c r="AM1005" i="7" s="1"/>
  <c r="AT1005" i="7"/>
  <c r="AU1005" i="7" s="1"/>
  <c r="AV1005" i="7" s="1"/>
  <c r="AW1005" i="7" s="1"/>
  <c r="V1006" i="7"/>
  <c r="W1006" i="7" s="1"/>
  <c r="Z1006" i="7" s="1"/>
  <c r="AD1006" i="7"/>
  <c r="AE1006" i="7" s="1"/>
  <c r="AH1006" i="7" s="1"/>
  <c r="AL1006" i="7"/>
  <c r="AM1006" i="7" s="1"/>
  <c r="AT1006" i="7"/>
  <c r="AU1006" i="7" s="1"/>
  <c r="AV1006" i="7" s="1"/>
  <c r="AW1006" i="7" s="1"/>
  <c r="V1007" i="7"/>
  <c r="W1007" i="7" s="1"/>
  <c r="Z1007" i="7" s="1"/>
  <c r="AD1007" i="7"/>
  <c r="AE1007" i="7" s="1"/>
  <c r="AL1007" i="7"/>
  <c r="AM1007" i="7" s="1"/>
  <c r="AP1007" i="7" s="1"/>
  <c r="AT1007" i="7"/>
  <c r="AU1007" i="7" s="1"/>
  <c r="AV1007" i="7" s="1"/>
  <c r="AW1007" i="7" s="1"/>
  <c r="V1008" i="7"/>
  <c r="W1008" i="7" s="1"/>
  <c r="Z1008" i="7" s="1"/>
  <c r="AD1008" i="7"/>
  <c r="AE1008" i="7" s="1"/>
  <c r="AL1008" i="7"/>
  <c r="AM1008" i="7" s="1"/>
  <c r="AT1008" i="7"/>
  <c r="AU1008" i="7" s="1"/>
  <c r="AV1008" i="7" s="1"/>
  <c r="AW1008" i="7" s="1"/>
  <c r="V1009" i="7"/>
  <c r="W1009" i="7" s="1"/>
  <c r="AD1009" i="7"/>
  <c r="AE1009" i="7" s="1"/>
  <c r="AL1009" i="7"/>
  <c r="AM1009" i="7" s="1"/>
  <c r="AP1009" i="7" s="1"/>
  <c r="AT1009" i="7"/>
  <c r="AU1009" i="7" s="1"/>
  <c r="AV1009" i="7" s="1"/>
  <c r="AW1009" i="7" s="1"/>
  <c r="V1010" i="7"/>
  <c r="W1010" i="7" s="1"/>
  <c r="Z1010" i="7" s="1"/>
  <c r="AD1010" i="7"/>
  <c r="AE1010" i="7" s="1"/>
  <c r="AH1010" i="7" s="1"/>
  <c r="AL1010" i="7"/>
  <c r="AM1010" i="7" s="1"/>
  <c r="AT1010" i="7"/>
  <c r="AU1010" i="7" s="1"/>
  <c r="AV1010" i="7" s="1"/>
  <c r="AW1010" i="7" s="1"/>
  <c r="V1011" i="7"/>
  <c r="W1011" i="7" s="1"/>
  <c r="Z1011" i="7" s="1"/>
  <c r="AD1011" i="7"/>
  <c r="AE1011" i="7" s="1"/>
  <c r="AL1011" i="7"/>
  <c r="AM1011" i="7" s="1"/>
  <c r="AT1011" i="7"/>
  <c r="AU1011" i="7" s="1"/>
  <c r="AV1011" i="7" s="1"/>
  <c r="AW1011" i="7" s="1"/>
  <c r="V1012" i="7"/>
  <c r="W1012" i="7" s="1"/>
  <c r="Z1012" i="7" s="1"/>
  <c r="AD1012" i="7"/>
  <c r="AE1012" i="7" s="1"/>
  <c r="AH1012" i="7" s="1"/>
  <c r="AL1012" i="7"/>
  <c r="AM1012" i="7" s="1"/>
  <c r="AT1012" i="7"/>
  <c r="AU1012" i="7" s="1"/>
  <c r="AV1012" i="7" s="1"/>
  <c r="AW1012" i="7" s="1"/>
  <c r="V1013" i="7"/>
  <c r="W1013" i="7" s="1"/>
  <c r="Z1013" i="7" s="1"/>
  <c r="AD1013" i="7"/>
  <c r="AE1013" i="7" s="1"/>
  <c r="AF1013" i="7" s="1"/>
  <c r="AL1013" i="7"/>
  <c r="AM1013" i="7" s="1"/>
  <c r="AT1013" i="7"/>
  <c r="AU1013" i="7" s="1"/>
  <c r="AV1013" i="7" s="1"/>
  <c r="AW1013" i="7" s="1"/>
  <c r="V1014" i="7"/>
  <c r="W1014" i="7" s="1"/>
  <c r="Z1014" i="7" s="1"/>
  <c r="AD1014" i="7"/>
  <c r="AE1014" i="7" s="1"/>
  <c r="AL1014" i="7"/>
  <c r="AM1014" i="7" s="1"/>
  <c r="AT1014" i="7"/>
  <c r="AU1014" i="7" s="1"/>
  <c r="AV1014" i="7" s="1"/>
  <c r="AW1014" i="7" s="1"/>
  <c r="V1015" i="7"/>
  <c r="W1015" i="7" s="1"/>
  <c r="Z1015" i="7" s="1"/>
  <c r="AD1015" i="7"/>
  <c r="AE1015" i="7" s="1"/>
  <c r="AL1015" i="7"/>
  <c r="AM1015" i="7" s="1"/>
  <c r="AT1015" i="7"/>
  <c r="AU1015" i="7" s="1"/>
  <c r="AV1015" i="7" s="1"/>
  <c r="AW1015" i="7" s="1"/>
  <c r="V1016" i="7"/>
  <c r="W1016" i="7" s="1"/>
  <c r="Z1016" i="7" s="1"/>
  <c r="AD1016" i="7"/>
  <c r="AE1016" i="7" s="1"/>
  <c r="AL1016" i="7"/>
  <c r="AM1016" i="7" s="1"/>
  <c r="AP1016" i="7" s="1"/>
  <c r="AT1016" i="7"/>
  <c r="AU1016" i="7" s="1"/>
  <c r="AV1016" i="7" s="1"/>
  <c r="AW1016" i="7" s="1"/>
  <c r="V1017" i="7"/>
  <c r="W1017" i="7" s="1"/>
  <c r="AD1017" i="7"/>
  <c r="AE1017" i="7" s="1"/>
  <c r="AL1017" i="7"/>
  <c r="AM1017" i="7" s="1"/>
  <c r="AT1017" i="7"/>
  <c r="AU1017" i="7" s="1"/>
  <c r="AV1017" i="7" s="1"/>
  <c r="AW1017" i="7" s="1"/>
  <c r="V1018" i="7"/>
  <c r="W1018" i="7" s="1"/>
  <c r="X1018" i="7" s="1"/>
  <c r="AD1018" i="7"/>
  <c r="AE1018" i="7" s="1"/>
  <c r="AH1018" i="7" s="1"/>
  <c r="AL1018" i="7"/>
  <c r="AM1018" i="7" s="1"/>
  <c r="AT1018" i="7"/>
  <c r="AU1018" i="7" s="1"/>
  <c r="AV1018" i="7" s="1"/>
  <c r="AW1018" i="7" s="1"/>
  <c r="V1019" i="7"/>
  <c r="W1019" i="7" s="1"/>
  <c r="Z1019" i="7" s="1"/>
  <c r="AD1019" i="7"/>
  <c r="AE1019" i="7" s="1"/>
  <c r="AL1019" i="7"/>
  <c r="AM1019" i="7" s="1"/>
  <c r="AT1019" i="7"/>
  <c r="AU1019" i="7" s="1"/>
  <c r="AV1019" i="7" s="1"/>
  <c r="AW1019" i="7" s="1"/>
  <c r="V1020" i="7"/>
  <c r="W1020" i="7" s="1"/>
  <c r="Z1020" i="7" s="1"/>
  <c r="AD1020" i="7"/>
  <c r="AE1020" i="7" s="1"/>
  <c r="AL1020" i="7"/>
  <c r="AM1020" i="7" s="1"/>
  <c r="AP1020" i="7" s="1"/>
  <c r="AT1020" i="7"/>
  <c r="AU1020" i="7" s="1"/>
  <c r="AV1020" i="7" s="1"/>
  <c r="AW1020" i="7" s="1"/>
  <c r="V1021" i="7"/>
  <c r="W1021" i="7" s="1"/>
  <c r="Z1021" i="7" s="1"/>
  <c r="AD1021" i="7"/>
  <c r="AE1021" i="7" s="1"/>
  <c r="AL1021" i="7"/>
  <c r="AM1021" i="7" s="1"/>
  <c r="AP1021" i="7" s="1"/>
  <c r="AT1021" i="7"/>
  <c r="AU1021" i="7" s="1"/>
  <c r="AV1021" i="7" s="1"/>
  <c r="AW1021" i="7" s="1"/>
  <c r="V1022" i="7"/>
  <c r="W1022" i="7" s="1"/>
  <c r="Z1022" i="7" s="1"/>
  <c r="AD1022" i="7"/>
  <c r="AE1022" i="7" s="1"/>
  <c r="AL1022" i="7"/>
  <c r="AM1022" i="7" s="1"/>
  <c r="AT1022" i="7"/>
  <c r="AU1022" i="7" s="1"/>
  <c r="AV1022" i="7" s="1"/>
  <c r="AW1022" i="7" s="1"/>
  <c r="V1023" i="7"/>
  <c r="W1023" i="7" s="1"/>
  <c r="AD1023" i="7"/>
  <c r="AE1023" i="7" s="1"/>
  <c r="AL1023" i="7"/>
  <c r="AM1023" i="7" s="1"/>
  <c r="AT1023" i="7"/>
  <c r="AU1023" i="7" s="1"/>
  <c r="AV1023" i="7" s="1"/>
  <c r="AW1023" i="7" s="1"/>
  <c r="V1024" i="7"/>
  <c r="W1024" i="7" s="1"/>
  <c r="Z1024" i="7" s="1"/>
  <c r="AD1024" i="7"/>
  <c r="AE1024" i="7" s="1"/>
  <c r="AL1024" i="7"/>
  <c r="AM1024" i="7" s="1"/>
  <c r="AP1024" i="7" s="1"/>
  <c r="AT1024" i="7"/>
  <c r="AU1024" i="7" s="1"/>
  <c r="AV1024" i="7" s="1"/>
  <c r="AW1024" i="7" s="1"/>
  <c r="V1025" i="7"/>
  <c r="W1025" i="7" s="1"/>
  <c r="AD1025" i="7"/>
  <c r="AE1025" i="7" s="1"/>
  <c r="AL1025" i="7"/>
  <c r="AM1025" i="7" s="1"/>
  <c r="AP1025" i="7" s="1"/>
  <c r="AT1025" i="7"/>
  <c r="AU1025" i="7" s="1"/>
  <c r="AV1025" i="7" s="1"/>
  <c r="AW1025" i="7" s="1"/>
  <c r="V1026" i="7"/>
  <c r="W1026" i="7" s="1"/>
  <c r="Z1026" i="7" s="1"/>
  <c r="AD1026" i="7"/>
  <c r="AE1026" i="7" s="1"/>
  <c r="AH1026" i="7" s="1"/>
  <c r="AL1026" i="7"/>
  <c r="AM1026" i="7" s="1"/>
  <c r="AT1026" i="7"/>
  <c r="AU1026" i="7" s="1"/>
  <c r="AV1026" i="7" s="1"/>
  <c r="AW1026" i="7" s="1"/>
  <c r="V1027" i="7"/>
  <c r="W1027" i="7" s="1"/>
  <c r="Z1027" i="7" s="1"/>
  <c r="AD1027" i="7"/>
  <c r="AE1027" i="7" s="1"/>
  <c r="AL1027" i="7"/>
  <c r="AM1027" i="7" s="1"/>
  <c r="AT1027" i="7"/>
  <c r="AU1027" i="7" s="1"/>
  <c r="AV1027" i="7" s="1"/>
  <c r="AW1027" i="7" s="1"/>
  <c r="V1028" i="7"/>
  <c r="W1028" i="7" s="1"/>
  <c r="Z1028" i="7" s="1"/>
  <c r="AD1028" i="7"/>
  <c r="AE1028" i="7" s="1"/>
  <c r="AL1028" i="7"/>
  <c r="AM1028" i="7" s="1"/>
  <c r="AP1028" i="7" s="1"/>
  <c r="AT1028" i="7"/>
  <c r="AU1028" i="7" s="1"/>
  <c r="AV1028" i="7" s="1"/>
  <c r="AW1028" i="7" s="1"/>
  <c r="V1029" i="7"/>
  <c r="W1029" i="7" s="1"/>
  <c r="Z1029" i="7" s="1"/>
  <c r="AD1029" i="7"/>
  <c r="AE1029" i="7" s="1"/>
  <c r="AH1029" i="7" s="1"/>
  <c r="AL1029" i="7"/>
  <c r="AM1029" i="7" s="1"/>
  <c r="AT1029" i="7"/>
  <c r="AU1029" i="7" s="1"/>
  <c r="AV1029" i="7" s="1"/>
  <c r="AW1029" i="7" s="1"/>
  <c r="V1030" i="7"/>
  <c r="W1030" i="7" s="1"/>
  <c r="Z1030" i="7" s="1"/>
  <c r="AD1030" i="7"/>
  <c r="AE1030" i="7" s="1"/>
  <c r="AL1030" i="7"/>
  <c r="AM1030" i="7" s="1"/>
  <c r="AT1030" i="7"/>
  <c r="AU1030" i="7" s="1"/>
  <c r="AV1030" i="7" s="1"/>
  <c r="AW1030" i="7" s="1"/>
  <c r="V1031" i="7"/>
  <c r="W1031" i="7" s="1"/>
  <c r="AD1031" i="7"/>
  <c r="AE1031" i="7" s="1"/>
  <c r="AL1031" i="7"/>
  <c r="AM1031" i="7" s="1"/>
  <c r="AP1031" i="7" s="1"/>
  <c r="AT1031" i="7"/>
  <c r="AU1031" i="7" s="1"/>
  <c r="AV1031" i="7" s="1"/>
  <c r="AW1031" i="7" s="1"/>
  <c r="V1032" i="7"/>
  <c r="W1032" i="7" s="1"/>
  <c r="X1032" i="7" s="1"/>
  <c r="AD1032" i="7"/>
  <c r="AE1032" i="7" s="1"/>
  <c r="AH1032" i="7" s="1"/>
  <c r="AL1032" i="7"/>
  <c r="AM1032" i="7" s="1"/>
  <c r="AT1032" i="7"/>
  <c r="AU1032" i="7" s="1"/>
  <c r="AV1032" i="7" s="1"/>
  <c r="AW1032" i="7" s="1"/>
  <c r="V1033" i="7"/>
  <c r="W1033" i="7" s="1"/>
  <c r="AD1033" i="7"/>
  <c r="AE1033" i="7" s="1"/>
  <c r="AL1033" i="7"/>
  <c r="AM1033" i="7" s="1"/>
  <c r="AT1033" i="7"/>
  <c r="AU1033" i="7" s="1"/>
  <c r="AV1033" i="7" s="1"/>
  <c r="AW1033" i="7" s="1"/>
  <c r="V1034" i="7"/>
  <c r="W1034" i="7" s="1"/>
  <c r="Z1034" i="7" s="1"/>
  <c r="AD1034" i="7"/>
  <c r="AE1034" i="7" s="1"/>
  <c r="AL1034" i="7"/>
  <c r="AM1034" i="7" s="1"/>
  <c r="AP1034" i="7" s="1"/>
  <c r="AT1034" i="7"/>
  <c r="AU1034" i="7" s="1"/>
  <c r="AV1034" i="7" s="1"/>
  <c r="AW1034" i="7" s="1"/>
  <c r="V1035" i="7"/>
  <c r="W1035" i="7" s="1"/>
  <c r="Z1035" i="7" s="1"/>
  <c r="AD1035" i="7"/>
  <c r="AE1035" i="7" s="1"/>
  <c r="AH1035" i="7" s="1"/>
  <c r="AL1035" i="7"/>
  <c r="AM1035" i="7" s="1"/>
  <c r="AT1035" i="7"/>
  <c r="AU1035" i="7" s="1"/>
  <c r="AV1035" i="7" s="1"/>
  <c r="AW1035" i="7" s="1"/>
  <c r="V1036" i="7"/>
  <c r="W1036" i="7" s="1"/>
  <c r="Z1036" i="7" s="1"/>
  <c r="AD1036" i="7"/>
  <c r="AE1036" i="7" s="1"/>
  <c r="AH1036" i="7" s="1"/>
  <c r="AL1036" i="7"/>
  <c r="AM1036" i="7" s="1"/>
  <c r="AP1036" i="7" s="1"/>
  <c r="AT1036" i="7"/>
  <c r="AU1036" i="7" s="1"/>
  <c r="AV1036" i="7" s="1"/>
  <c r="AW1036" i="7" s="1"/>
  <c r="V1037" i="7"/>
  <c r="W1037" i="7" s="1"/>
  <c r="Z1037" i="7" s="1"/>
  <c r="AD1037" i="7"/>
  <c r="AE1037" i="7" s="1"/>
  <c r="AH1037" i="7" s="1"/>
  <c r="AL1037" i="7"/>
  <c r="AM1037" i="7" s="1"/>
  <c r="AP1037" i="7" s="1"/>
  <c r="AT1037" i="7"/>
  <c r="AU1037" i="7" s="1"/>
  <c r="AV1037" i="7" s="1"/>
  <c r="AW1037" i="7" s="1"/>
  <c r="V1038" i="7"/>
  <c r="W1038" i="7" s="1"/>
  <c r="Z1038" i="7" s="1"/>
  <c r="AD1038" i="7"/>
  <c r="AE1038" i="7" s="1"/>
  <c r="AL1038" i="7"/>
  <c r="AM1038" i="7" s="1"/>
  <c r="AT1038" i="7"/>
  <c r="AU1038" i="7" s="1"/>
  <c r="AV1038" i="7" s="1"/>
  <c r="AW1038" i="7" s="1"/>
  <c r="V1039" i="7"/>
  <c r="W1039" i="7" s="1"/>
  <c r="AD1039" i="7"/>
  <c r="AE1039" i="7" s="1"/>
  <c r="AL1039" i="7"/>
  <c r="AM1039" i="7" s="1"/>
  <c r="AT1039" i="7"/>
  <c r="AU1039" i="7" s="1"/>
  <c r="AV1039" i="7" s="1"/>
  <c r="AW1039" i="7" s="1"/>
  <c r="V1040" i="7"/>
  <c r="W1040" i="7" s="1"/>
  <c r="X1040" i="7" s="1"/>
  <c r="AD1040" i="7"/>
  <c r="AE1040" i="7" s="1"/>
  <c r="AH1040" i="7" s="1"/>
  <c r="AL1040" i="7"/>
  <c r="AM1040" i="7" s="1"/>
  <c r="AT1040" i="7"/>
  <c r="AU1040" i="7" s="1"/>
  <c r="AV1040" i="7" s="1"/>
  <c r="AW1040" i="7" s="1"/>
  <c r="V1041" i="7"/>
  <c r="W1041" i="7" s="1"/>
  <c r="AD1041" i="7"/>
  <c r="AE1041" i="7" s="1"/>
  <c r="AH1041" i="7" s="1"/>
  <c r="AL1041" i="7"/>
  <c r="AM1041" i="7" s="1"/>
  <c r="AP1041" i="7" s="1"/>
  <c r="AT1041" i="7"/>
  <c r="AU1041" i="7" s="1"/>
  <c r="AV1041" i="7" s="1"/>
  <c r="AW1041" i="7" s="1"/>
  <c r="V1042" i="7"/>
  <c r="W1042" i="7" s="1"/>
  <c r="Z1042" i="7" s="1"/>
  <c r="AD1042" i="7"/>
  <c r="AE1042" i="7" s="1"/>
  <c r="AL1042" i="7"/>
  <c r="AM1042" i="7" s="1"/>
  <c r="AT1042" i="7"/>
  <c r="AU1042" i="7" s="1"/>
  <c r="AV1042" i="7" s="1"/>
  <c r="AW1042" i="7" s="1"/>
  <c r="V1043" i="7"/>
  <c r="W1043" i="7" s="1"/>
  <c r="Z1043" i="7" s="1"/>
  <c r="AD1043" i="7"/>
  <c r="AE1043" i="7" s="1"/>
  <c r="AH1043" i="7" s="1"/>
  <c r="AL1043" i="7"/>
  <c r="AM1043" i="7" s="1"/>
  <c r="AP1043" i="7" s="1"/>
  <c r="AT1043" i="7"/>
  <c r="AU1043" i="7" s="1"/>
  <c r="AV1043" i="7" s="1"/>
  <c r="AW1043" i="7" s="1"/>
  <c r="V1044" i="7"/>
  <c r="W1044" i="7" s="1"/>
  <c r="Z1044" i="7" s="1"/>
  <c r="AD1044" i="7"/>
  <c r="AE1044" i="7" s="1"/>
  <c r="AH1044" i="7" s="1"/>
  <c r="AL1044" i="7"/>
  <c r="AM1044" i="7" s="1"/>
  <c r="AT1044" i="7"/>
  <c r="AU1044" i="7" s="1"/>
  <c r="AV1044" i="7" s="1"/>
  <c r="AW1044" i="7" s="1"/>
  <c r="V1045" i="7"/>
  <c r="W1045" i="7" s="1"/>
  <c r="Z1045" i="7" s="1"/>
  <c r="AD1045" i="7"/>
  <c r="AE1045" i="7" s="1"/>
  <c r="AF1045" i="7" s="1"/>
  <c r="AL1045" i="7"/>
  <c r="AM1045" i="7" s="1"/>
  <c r="AT1045" i="7"/>
  <c r="AU1045" i="7" s="1"/>
  <c r="AV1045" i="7" s="1"/>
  <c r="AW1045" i="7" s="1"/>
  <c r="V1046" i="7"/>
  <c r="W1046" i="7" s="1"/>
  <c r="AD1046" i="7"/>
  <c r="AE1046" i="7" s="1"/>
  <c r="AL1046" i="7"/>
  <c r="AM1046" i="7" s="1"/>
  <c r="AT1046" i="7"/>
  <c r="AU1046" i="7" s="1"/>
  <c r="AV1046" i="7" s="1"/>
  <c r="AW1046" i="7" s="1"/>
  <c r="V1047" i="7"/>
  <c r="W1047" i="7" s="1"/>
  <c r="AD1047" i="7"/>
  <c r="AE1047" i="7" s="1"/>
  <c r="AL1047" i="7"/>
  <c r="AM1047" i="7" s="1"/>
  <c r="AP1047" i="7" s="1"/>
  <c r="AT1047" i="7"/>
  <c r="AU1047" i="7" s="1"/>
  <c r="AV1047" i="7" s="1"/>
  <c r="AW1047" i="7" s="1"/>
  <c r="V1048" i="7"/>
  <c r="W1048" i="7" s="1"/>
  <c r="X1048" i="7" s="1"/>
  <c r="AD1048" i="7"/>
  <c r="AE1048" i="7" s="1"/>
  <c r="AL1048" i="7"/>
  <c r="AM1048" i="7" s="1"/>
  <c r="AT1048" i="7"/>
  <c r="AU1048" i="7" s="1"/>
  <c r="AV1048" i="7" s="1"/>
  <c r="AW1048" i="7" s="1"/>
  <c r="V1049" i="7"/>
  <c r="W1049" i="7" s="1"/>
  <c r="Z1049" i="7" s="1"/>
  <c r="AD1049" i="7"/>
  <c r="AE1049" i="7" s="1"/>
  <c r="AL1049" i="7"/>
  <c r="AM1049" i="7" s="1"/>
  <c r="AP1049" i="7" s="1"/>
  <c r="AT1049" i="7"/>
  <c r="AU1049" i="7" s="1"/>
  <c r="AV1049" i="7" s="1"/>
  <c r="AW1049" i="7" s="1"/>
  <c r="V1050" i="7"/>
  <c r="W1050" i="7" s="1"/>
  <c r="Z1050" i="7" s="1"/>
  <c r="AD1050" i="7"/>
  <c r="AE1050" i="7" s="1"/>
  <c r="AL1050" i="7"/>
  <c r="AM1050" i="7" s="1"/>
  <c r="AT1050" i="7"/>
  <c r="AU1050" i="7" s="1"/>
  <c r="AV1050" i="7" s="1"/>
  <c r="AW1050" i="7" s="1"/>
  <c r="V1051" i="7"/>
  <c r="W1051" i="7" s="1"/>
  <c r="Z1051" i="7" s="1"/>
  <c r="AD1051" i="7"/>
  <c r="AE1051" i="7" s="1"/>
  <c r="AH1051" i="7" s="1"/>
  <c r="AL1051" i="7"/>
  <c r="AM1051" i="7" s="1"/>
  <c r="AT1051" i="7"/>
  <c r="AU1051" i="7" s="1"/>
  <c r="AV1051" i="7" s="1"/>
  <c r="AW1051" i="7" s="1"/>
  <c r="V1052" i="7"/>
  <c r="W1052" i="7" s="1"/>
  <c r="Z1052" i="7" s="1"/>
  <c r="AD1052" i="7"/>
  <c r="AE1052" i="7" s="1"/>
  <c r="AH1052" i="7" s="1"/>
  <c r="AL1052" i="7"/>
  <c r="AM1052" i="7" s="1"/>
  <c r="AP1052" i="7" s="1"/>
  <c r="AT1052" i="7"/>
  <c r="AU1052" i="7" s="1"/>
  <c r="AV1052" i="7" s="1"/>
  <c r="AW1052" i="7" s="1"/>
  <c r="V1053" i="7"/>
  <c r="W1053" i="7" s="1"/>
  <c r="Z1053" i="7" s="1"/>
  <c r="AD1053" i="7"/>
  <c r="AE1053" i="7" s="1"/>
  <c r="AL1053" i="7"/>
  <c r="AM1053" i="7" s="1"/>
  <c r="AT1053" i="7"/>
  <c r="AU1053" i="7" s="1"/>
  <c r="AV1053" i="7" s="1"/>
  <c r="AW1053" i="7" s="1"/>
  <c r="V1054" i="7"/>
  <c r="W1054" i="7" s="1"/>
  <c r="Z1054" i="7" s="1"/>
  <c r="AD1054" i="7"/>
  <c r="AE1054" i="7" s="1"/>
  <c r="AL1054" i="7"/>
  <c r="AM1054" i="7" s="1"/>
  <c r="AP1054" i="7" s="1"/>
  <c r="AT1054" i="7"/>
  <c r="AU1054" i="7" s="1"/>
  <c r="AV1054" i="7" s="1"/>
  <c r="AW1054" i="7" s="1"/>
  <c r="V1055" i="7"/>
  <c r="W1055" i="7" s="1"/>
  <c r="AD1055" i="7"/>
  <c r="AE1055" i="7" s="1"/>
  <c r="AL1055" i="7"/>
  <c r="AM1055" i="7" s="1"/>
  <c r="AT1055" i="7"/>
  <c r="AU1055" i="7" s="1"/>
  <c r="AV1055" i="7" s="1"/>
  <c r="AW1055" i="7" s="1"/>
  <c r="V1056" i="7"/>
  <c r="W1056" i="7" s="1"/>
  <c r="X1056" i="7" s="1"/>
  <c r="AD1056" i="7"/>
  <c r="AE1056" i="7" s="1"/>
  <c r="AL1056" i="7"/>
  <c r="AM1056" i="7" s="1"/>
  <c r="AT1056" i="7"/>
  <c r="AU1056" i="7" s="1"/>
  <c r="AV1056" i="7" s="1"/>
  <c r="AW1056" i="7" s="1"/>
  <c r="V1057" i="7"/>
  <c r="W1057" i="7" s="1"/>
  <c r="AD1057" i="7"/>
  <c r="AE1057" i="7" s="1"/>
  <c r="AL1057" i="7"/>
  <c r="AM1057" i="7" s="1"/>
  <c r="AT1057" i="7"/>
  <c r="AU1057" i="7" s="1"/>
  <c r="AV1057" i="7" s="1"/>
  <c r="AW1057" i="7" s="1"/>
  <c r="V1058" i="7"/>
  <c r="W1058" i="7" s="1"/>
  <c r="AD1058" i="7"/>
  <c r="AE1058" i="7" s="1"/>
  <c r="AL1058" i="7"/>
  <c r="AM1058" i="7" s="1"/>
  <c r="AP1058" i="7" s="1"/>
  <c r="AT1058" i="7"/>
  <c r="AU1058" i="7" s="1"/>
  <c r="AV1058" i="7" s="1"/>
  <c r="AW1058" i="7" s="1"/>
  <c r="V1059" i="7"/>
  <c r="W1059" i="7" s="1"/>
  <c r="Z1059" i="7" s="1"/>
  <c r="AD1059" i="7"/>
  <c r="AE1059" i="7" s="1"/>
  <c r="AH1059" i="7" s="1"/>
  <c r="AL1059" i="7"/>
  <c r="AM1059" i="7" s="1"/>
  <c r="AT1059" i="7"/>
  <c r="AU1059" i="7" s="1"/>
  <c r="AV1059" i="7" s="1"/>
  <c r="AW1059" i="7" s="1"/>
  <c r="V1060" i="7"/>
  <c r="W1060" i="7" s="1"/>
  <c r="Z1060" i="7" s="1"/>
  <c r="AD1060" i="7"/>
  <c r="AE1060" i="7" s="1"/>
  <c r="AH1060" i="7" s="1"/>
  <c r="AL1060" i="7"/>
  <c r="AM1060" i="7" s="1"/>
  <c r="AP1060" i="7" s="1"/>
  <c r="AT1060" i="7"/>
  <c r="AU1060" i="7" s="1"/>
  <c r="AV1060" i="7" s="1"/>
  <c r="AW1060" i="7" s="1"/>
  <c r="V1061" i="7"/>
  <c r="W1061" i="7" s="1"/>
  <c r="Z1061" i="7" s="1"/>
  <c r="AD1061" i="7"/>
  <c r="AE1061" i="7" s="1"/>
  <c r="AL1061" i="7"/>
  <c r="AM1061" i="7" s="1"/>
  <c r="AT1061" i="7"/>
  <c r="AU1061" i="7" s="1"/>
  <c r="AV1061" i="7" s="1"/>
  <c r="AW1061" i="7" s="1"/>
  <c r="V1062" i="7"/>
  <c r="W1062" i="7" s="1"/>
  <c r="AD1062" i="7"/>
  <c r="AE1062" i="7" s="1"/>
  <c r="AH1062" i="7" s="1"/>
  <c r="AL1062" i="7"/>
  <c r="AM1062" i="7" s="1"/>
  <c r="AT1062" i="7"/>
  <c r="AU1062" i="7" s="1"/>
  <c r="AV1062" i="7" s="1"/>
  <c r="AW1062" i="7" s="1"/>
  <c r="V1063" i="7"/>
  <c r="W1063" i="7" s="1"/>
  <c r="Z1063" i="7" s="1"/>
  <c r="AD1063" i="7"/>
  <c r="AE1063" i="7" s="1"/>
  <c r="AL1063" i="7"/>
  <c r="AM1063" i="7" s="1"/>
  <c r="AT1063" i="7"/>
  <c r="AU1063" i="7" s="1"/>
  <c r="AV1063" i="7" s="1"/>
  <c r="AW1063" i="7" s="1"/>
  <c r="V1064" i="7"/>
  <c r="W1064" i="7" s="1"/>
  <c r="X1064" i="7" s="1"/>
  <c r="AD1064" i="7"/>
  <c r="AE1064" i="7" s="1"/>
  <c r="AL1064" i="7"/>
  <c r="AM1064" i="7" s="1"/>
  <c r="AP1064" i="7" s="1"/>
  <c r="AT1064" i="7"/>
  <c r="AU1064" i="7" s="1"/>
  <c r="AV1064" i="7" s="1"/>
  <c r="AW1064" i="7" s="1"/>
  <c r="V1065" i="7"/>
  <c r="W1065" i="7" s="1"/>
  <c r="AD1065" i="7"/>
  <c r="AE1065" i="7" s="1"/>
  <c r="AH1065" i="7" s="1"/>
  <c r="AL1065" i="7"/>
  <c r="AM1065" i="7" s="1"/>
  <c r="AT1065" i="7"/>
  <c r="AU1065" i="7" s="1"/>
  <c r="AV1065" i="7" s="1"/>
  <c r="AW1065" i="7" s="1"/>
  <c r="V1066" i="7"/>
  <c r="W1066" i="7" s="1"/>
  <c r="AD1066" i="7"/>
  <c r="AE1066" i="7" s="1"/>
  <c r="AH1066" i="7" s="1"/>
  <c r="AL1066" i="7"/>
  <c r="AM1066" i="7" s="1"/>
  <c r="AT1066" i="7"/>
  <c r="AU1066" i="7" s="1"/>
  <c r="AV1066" i="7" s="1"/>
  <c r="AW1066" i="7" s="1"/>
  <c r="V1067" i="7"/>
  <c r="W1067" i="7" s="1"/>
  <c r="Z1067" i="7" s="1"/>
  <c r="AD1067" i="7"/>
  <c r="AE1067" i="7" s="1"/>
  <c r="AL1067" i="7"/>
  <c r="AM1067" i="7" s="1"/>
  <c r="AT1067" i="7"/>
  <c r="AU1067" i="7" s="1"/>
  <c r="AV1067" i="7" s="1"/>
  <c r="AW1067" i="7" s="1"/>
  <c r="V1068" i="7"/>
  <c r="W1068" i="7" s="1"/>
  <c r="Z1068" i="7" s="1"/>
  <c r="AD1068" i="7"/>
  <c r="AE1068" i="7" s="1"/>
  <c r="AH1068" i="7" s="1"/>
  <c r="AL1068" i="7"/>
  <c r="AM1068" i="7" s="1"/>
  <c r="AT1068" i="7"/>
  <c r="AU1068" i="7" s="1"/>
  <c r="AV1068" i="7" s="1"/>
  <c r="AW1068" i="7" s="1"/>
  <c r="V1069" i="7"/>
  <c r="W1069" i="7" s="1"/>
  <c r="Z1069" i="7" s="1"/>
  <c r="AD1069" i="7"/>
  <c r="AE1069" i="7" s="1"/>
  <c r="AH1069" i="7" s="1"/>
  <c r="AL1069" i="7"/>
  <c r="AM1069" i="7" s="1"/>
  <c r="AT1069" i="7"/>
  <c r="AU1069" i="7" s="1"/>
  <c r="AV1069" i="7" s="1"/>
  <c r="AW1069" i="7" s="1"/>
  <c r="V1070" i="7"/>
  <c r="W1070" i="7" s="1"/>
  <c r="Z1070" i="7" s="1"/>
  <c r="AD1070" i="7"/>
  <c r="AE1070" i="7" s="1"/>
  <c r="AL1070" i="7"/>
  <c r="AM1070" i="7" s="1"/>
  <c r="AP1070" i="7" s="1"/>
  <c r="AT1070" i="7"/>
  <c r="AU1070" i="7" s="1"/>
  <c r="AV1070" i="7" s="1"/>
  <c r="AW1070" i="7" s="1"/>
  <c r="V1071" i="7"/>
  <c r="W1071" i="7" s="1"/>
  <c r="Z1071" i="7" s="1"/>
  <c r="AD1071" i="7"/>
  <c r="AE1071" i="7" s="1"/>
  <c r="AL1071" i="7"/>
  <c r="AM1071" i="7" s="1"/>
  <c r="AT1071" i="7"/>
  <c r="AU1071" i="7" s="1"/>
  <c r="AV1071" i="7" s="1"/>
  <c r="AW1071" i="7" s="1"/>
  <c r="V1072" i="7"/>
  <c r="W1072" i="7" s="1"/>
  <c r="Z1072" i="7" s="1"/>
  <c r="AD1072" i="7"/>
  <c r="AE1072" i="7" s="1"/>
  <c r="AL1072" i="7"/>
  <c r="AM1072" i="7" s="1"/>
  <c r="AP1072" i="7" s="1"/>
  <c r="AT1072" i="7"/>
  <c r="AU1072" i="7" s="1"/>
  <c r="AV1072" i="7" s="1"/>
  <c r="AW1072" i="7" s="1"/>
  <c r="V1073" i="7"/>
  <c r="W1073" i="7" s="1"/>
  <c r="Z1073" i="7" s="1"/>
  <c r="AD1073" i="7"/>
  <c r="AE1073" i="7" s="1"/>
  <c r="AH1073" i="7" s="1"/>
  <c r="AL1073" i="7"/>
  <c r="AM1073" i="7" s="1"/>
  <c r="AT1073" i="7"/>
  <c r="AU1073" i="7" s="1"/>
  <c r="AV1073" i="7" s="1"/>
  <c r="AW1073" i="7" s="1"/>
  <c r="V1074" i="7"/>
  <c r="W1074" i="7" s="1"/>
  <c r="AD1074" i="7"/>
  <c r="AE1074" i="7" s="1"/>
  <c r="AH1074" i="7" s="1"/>
  <c r="AL1074" i="7"/>
  <c r="AM1074" i="7" s="1"/>
  <c r="AT1074" i="7"/>
  <c r="AU1074" i="7" s="1"/>
  <c r="AV1074" i="7" s="1"/>
  <c r="AW1074" i="7" s="1"/>
  <c r="V1075" i="7"/>
  <c r="W1075" i="7" s="1"/>
  <c r="AD1075" i="7"/>
  <c r="AE1075" i="7" s="1"/>
  <c r="AL1075" i="7"/>
  <c r="AM1075" i="7" s="1"/>
  <c r="AT1075" i="7"/>
  <c r="AU1075" i="7" s="1"/>
  <c r="AV1075" i="7" s="1"/>
  <c r="AW1075" i="7" s="1"/>
  <c r="V1076" i="7"/>
  <c r="W1076" i="7" s="1"/>
  <c r="Z1076" i="7" s="1"/>
  <c r="AD1076" i="7"/>
  <c r="AE1076" i="7" s="1"/>
  <c r="AL1076" i="7"/>
  <c r="AM1076" i="7" s="1"/>
  <c r="AT1076" i="7"/>
  <c r="AU1076" i="7" s="1"/>
  <c r="AV1076" i="7" s="1"/>
  <c r="AW1076" i="7" s="1"/>
  <c r="V1077" i="7"/>
  <c r="W1077" i="7" s="1"/>
  <c r="Z1077" i="7" s="1"/>
  <c r="AD1077" i="7"/>
  <c r="AE1077" i="7" s="1"/>
  <c r="AF1077" i="7" s="1"/>
  <c r="AL1077" i="7"/>
  <c r="AM1077" i="7" s="1"/>
  <c r="AT1077" i="7"/>
  <c r="AU1077" i="7" s="1"/>
  <c r="AV1077" i="7" s="1"/>
  <c r="AW1077" i="7" s="1"/>
  <c r="V1078" i="7"/>
  <c r="W1078" i="7" s="1"/>
  <c r="Z1078" i="7" s="1"/>
  <c r="AD1078" i="7"/>
  <c r="AE1078" i="7" s="1"/>
  <c r="AL1078" i="7"/>
  <c r="AM1078" i="7" s="1"/>
  <c r="AP1078" i="7" s="1"/>
  <c r="AT1078" i="7"/>
  <c r="AU1078" i="7" s="1"/>
  <c r="AV1078" i="7" s="1"/>
  <c r="AW1078" i="7" s="1"/>
  <c r="V1079" i="7"/>
  <c r="W1079" i="7" s="1"/>
  <c r="Z1079" i="7" s="1"/>
  <c r="AD1079" i="7"/>
  <c r="AE1079" i="7" s="1"/>
  <c r="AL1079" i="7"/>
  <c r="AM1079" i="7" s="1"/>
  <c r="AT1079" i="7"/>
  <c r="AU1079" i="7" s="1"/>
  <c r="AV1079" i="7" s="1"/>
  <c r="AW1079" i="7" s="1"/>
  <c r="V1080" i="7"/>
  <c r="W1080" i="7" s="1"/>
  <c r="Z1080" i="7" s="1"/>
  <c r="AD1080" i="7"/>
  <c r="AE1080" i="7" s="1"/>
  <c r="AL1080" i="7"/>
  <c r="AM1080" i="7" s="1"/>
  <c r="AT1080" i="7"/>
  <c r="AU1080" i="7" s="1"/>
  <c r="AV1080" i="7" s="1"/>
  <c r="AW1080" i="7" s="1"/>
  <c r="V1081" i="7"/>
  <c r="W1081" i="7" s="1"/>
  <c r="Z1081" i="7" s="1"/>
  <c r="AD1081" i="7"/>
  <c r="AE1081" i="7" s="1"/>
  <c r="AL1081" i="7"/>
  <c r="AM1081" i="7" s="1"/>
  <c r="AT1081" i="7"/>
  <c r="AU1081" i="7" s="1"/>
  <c r="AV1081" i="7" s="1"/>
  <c r="AW1081" i="7" s="1"/>
  <c r="V1082" i="7"/>
  <c r="W1082" i="7" s="1"/>
  <c r="Z1082" i="7" s="1"/>
  <c r="AD1082" i="7"/>
  <c r="AE1082" i="7" s="1"/>
  <c r="AH1082" i="7" s="1"/>
  <c r="AL1082" i="7"/>
  <c r="AM1082" i="7" s="1"/>
  <c r="AT1082" i="7"/>
  <c r="AU1082" i="7" s="1"/>
  <c r="AV1082" i="7" s="1"/>
  <c r="AW1082" i="7" s="1"/>
  <c r="V1083" i="7"/>
  <c r="W1083" i="7" s="1"/>
  <c r="Z1083" i="7" s="1"/>
  <c r="AD1083" i="7"/>
  <c r="AE1083" i="7" s="1"/>
  <c r="AL1083" i="7"/>
  <c r="AM1083" i="7" s="1"/>
  <c r="AT1083" i="7"/>
  <c r="AU1083" i="7" s="1"/>
  <c r="AV1083" i="7" s="1"/>
  <c r="AW1083" i="7" s="1"/>
  <c r="V1084" i="7"/>
  <c r="W1084" i="7" s="1"/>
  <c r="X1084" i="7" s="1"/>
  <c r="AD1084" i="7"/>
  <c r="AE1084" i="7" s="1"/>
  <c r="AL1084" i="7"/>
  <c r="AM1084" i="7" s="1"/>
  <c r="AT1084" i="7"/>
  <c r="AU1084" i="7" s="1"/>
  <c r="AV1084" i="7" s="1"/>
  <c r="AW1084" i="7" s="1"/>
  <c r="V1085" i="7"/>
  <c r="W1085" i="7" s="1"/>
  <c r="AD1085" i="7"/>
  <c r="AE1085" i="7" s="1"/>
  <c r="AH1085" i="7" s="1"/>
  <c r="AL1085" i="7"/>
  <c r="AM1085" i="7" s="1"/>
  <c r="AT1085" i="7"/>
  <c r="AU1085" i="7" s="1"/>
  <c r="AV1085" i="7" s="1"/>
  <c r="AW1085" i="7" s="1"/>
  <c r="V1086" i="7"/>
  <c r="W1086" i="7" s="1"/>
  <c r="Z1086" i="7" s="1"/>
  <c r="AD1086" i="7"/>
  <c r="AE1086" i="7" s="1"/>
  <c r="AH1086" i="7" s="1"/>
  <c r="AL1086" i="7"/>
  <c r="AM1086" i="7" s="1"/>
  <c r="AT1086" i="7"/>
  <c r="AU1086" i="7" s="1"/>
  <c r="AV1086" i="7" s="1"/>
  <c r="AW1086" i="7" s="1"/>
  <c r="V1087" i="7"/>
  <c r="W1087" i="7" s="1"/>
  <c r="Z1087" i="7" s="1"/>
  <c r="AD1087" i="7"/>
  <c r="AE1087" i="7" s="1"/>
  <c r="AL1087" i="7"/>
  <c r="AM1087" i="7" s="1"/>
  <c r="AT1087" i="7"/>
  <c r="AU1087" i="7" s="1"/>
  <c r="AV1087" i="7" s="1"/>
  <c r="AW1087" i="7" s="1"/>
  <c r="V1088" i="7"/>
  <c r="W1088" i="7" s="1"/>
  <c r="Z1088" i="7" s="1"/>
  <c r="AD1088" i="7"/>
  <c r="AE1088" i="7" s="1"/>
  <c r="AL1088" i="7"/>
  <c r="AM1088" i="7" s="1"/>
  <c r="AP1088" i="7" s="1"/>
  <c r="AT1088" i="7"/>
  <c r="AU1088" i="7" s="1"/>
  <c r="AV1088" i="7" s="1"/>
  <c r="AW1088" i="7" s="1"/>
  <c r="V1089" i="7"/>
  <c r="W1089" i="7" s="1"/>
  <c r="AD1089" i="7"/>
  <c r="AE1089" i="7" s="1"/>
  <c r="AL1089" i="7"/>
  <c r="AM1089" i="7" s="1"/>
  <c r="AT1089" i="7"/>
  <c r="AU1089" i="7" s="1"/>
  <c r="AV1089" i="7" s="1"/>
  <c r="AW1089" i="7" s="1"/>
  <c r="V1090" i="7"/>
  <c r="W1090" i="7" s="1"/>
  <c r="AD1090" i="7"/>
  <c r="AE1090" i="7" s="1"/>
  <c r="AL1090" i="7"/>
  <c r="AM1090" i="7" s="1"/>
  <c r="AT1090" i="7"/>
  <c r="AU1090" i="7" s="1"/>
  <c r="AV1090" i="7" s="1"/>
  <c r="AW1090" i="7" s="1"/>
  <c r="V1091" i="7"/>
  <c r="W1091" i="7" s="1"/>
  <c r="Z1091" i="7" s="1"/>
  <c r="AD1091" i="7"/>
  <c r="AE1091" i="7" s="1"/>
  <c r="AL1091" i="7"/>
  <c r="AM1091" i="7" s="1"/>
  <c r="AT1091" i="7"/>
  <c r="AU1091" i="7" s="1"/>
  <c r="AV1091" i="7" s="1"/>
  <c r="AW1091" i="7" s="1"/>
  <c r="V1092" i="7"/>
  <c r="W1092" i="7" s="1"/>
  <c r="X1092" i="7" s="1"/>
  <c r="AD1092" i="7"/>
  <c r="AE1092" i="7" s="1"/>
  <c r="AH1092" i="7" s="1"/>
  <c r="AL1092" i="7"/>
  <c r="AM1092" i="7" s="1"/>
  <c r="AT1092" i="7"/>
  <c r="AU1092" i="7" s="1"/>
  <c r="AV1092" i="7" s="1"/>
  <c r="AW1092" i="7" s="1"/>
  <c r="V1093" i="7"/>
  <c r="W1093" i="7" s="1"/>
  <c r="Z1093" i="7" s="1"/>
  <c r="AD1093" i="7"/>
  <c r="AE1093" i="7" s="1"/>
  <c r="AH1093" i="7" s="1"/>
  <c r="AL1093" i="7"/>
  <c r="AM1093" i="7" s="1"/>
  <c r="AT1093" i="7"/>
  <c r="AU1093" i="7" s="1"/>
  <c r="AV1093" i="7" s="1"/>
  <c r="AW1093" i="7" s="1"/>
  <c r="V1094" i="7"/>
  <c r="W1094" i="7" s="1"/>
  <c r="Z1094" i="7" s="1"/>
  <c r="AD1094" i="7"/>
  <c r="AE1094" i="7" s="1"/>
  <c r="AL1094" i="7"/>
  <c r="AM1094" i="7" s="1"/>
  <c r="AT1094" i="7"/>
  <c r="AU1094" i="7" s="1"/>
  <c r="AV1094" i="7" s="1"/>
  <c r="AW1094" i="7" s="1"/>
  <c r="V1095" i="7"/>
  <c r="W1095" i="7" s="1"/>
  <c r="Z1095" i="7" s="1"/>
  <c r="AD1095" i="7"/>
  <c r="AE1095" i="7" s="1"/>
  <c r="AH1095" i="7" s="1"/>
  <c r="AL1095" i="7"/>
  <c r="AM1095" i="7" s="1"/>
  <c r="AP1095" i="7" s="1"/>
  <c r="AT1095" i="7"/>
  <c r="AU1095" i="7" s="1"/>
  <c r="AV1095" i="7" s="1"/>
  <c r="AW1095" i="7" s="1"/>
  <c r="V1096" i="7"/>
  <c r="W1096" i="7" s="1"/>
  <c r="Z1096" i="7" s="1"/>
  <c r="AD1096" i="7"/>
  <c r="AE1096" i="7" s="1"/>
  <c r="AL1096" i="7"/>
  <c r="AM1096" i="7" s="1"/>
  <c r="AT1096" i="7"/>
  <c r="AU1096" i="7" s="1"/>
  <c r="AV1096" i="7" s="1"/>
  <c r="AW1096" i="7" s="1"/>
  <c r="V1097" i="7"/>
  <c r="W1097" i="7" s="1"/>
  <c r="Z1097" i="7" s="1"/>
  <c r="AD1097" i="7"/>
  <c r="AE1097" i="7" s="1"/>
  <c r="AL1097" i="7"/>
  <c r="AM1097" i="7" s="1"/>
  <c r="AT1097" i="7"/>
  <c r="AU1097" i="7" s="1"/>
  <c r="AV1097" i="7" s="1"/>
  <c r="AW1097" i="7" s="1"/>
  <c r="V1098" i="7"/>
  <c r="W1098" i="7" s="1"/>
  <c r="Z1098" i="7" s="1"/>
  <c r="AD1098" i="7"/>
  <c r="AE1098" i="7" s="1"/>
  <c r="AL1098" i="7"/>
  <c r="AM1098" i="7" s="1"/>
  <c r="AT1098" i="7"/>
  <c r="AU1098" i="7" s="1"/>
  <c r="AV1098" i="7" s="1"/>
  <c r="AW1098" i="7" s="1"/>
  <c r="V1099" i="7"/>
  <c r="W1099" i="7" s="1"/>
  <c r="Z1099" i="7" s="1"/>
  <c r="AD1099" i="7"/>
  <c r="AE1099" i="7" s="1"/>
  <c r="AL1099" i="7"/>
  <c r="AM1099" i="7" s="1"/>
  <c r="AP1099" i="7" s="1"/>
  <c r="AT1099" i="7"/>
  <c r="AU1099" i="7" s="1"/>
  <c r="AV1099" i="7" s="1"/>
  <c r="AW1099" i="7" s="1"/>
  <c r="V1100" i="7"/>
  <c r="W1100" i="7" s="1"/>
  <c r="X1100" i="7" s="1"/>
  <c r="AD1100" i="7"/>
  <c r="AE1100" i="7" s="1"/>
  <c r="AL1100" i="7"/>
  <c r="AM1100" i="7" s="1"/>
  <c r="AT1100" i="7"/>
  <c r="AU1100" i="7" s="1"/>
  <c r="AV1100" i="7" s="1"/>
  <c r="AW1100" i="7" s="1"/>
  <c r="V1101" i="7"/>
  <c r="W1101" i="7" s="1"/>
  <c r="Z1101" i="7" s="1"/>
  <c r="AD1101" i="7"/>
  <c r="AE1101" i="7" s="1"/>
  <c r="AL1101" i="7"/>
  <c r="AM1101" i="7" s="1"/>
  <c r="AT1101" i="7"/>
  <c r="AU1101" i="7" s="1"/>
  <c r="AV1101" i="7" s="1"/>
  <c r="AW1101" i="7" s="1"/>
  <c r="V1102" i="7"/>
  <c r="W1102" i="7" s="1"/>
  <c r="Z1102" i="7" s="1"/>
  <c r="AD1102" i="7"/>
  <c r="AE1102" i="7" s="1"/>
  <c r="AH1102" i="7" s="1"/>
  <c r="AL1102" i="7"/>
  <c r="AM1102" i="7" s="1"/>
  <c r="AT1102" i="7"/>
  <c r="AU1102" i="7" s="1"/>
  <c r="AV1102" i="7" s="1"/>
  <c r="AW1102" i="7" s="1"/>
  <c r="V1103" i="7"/>
  <c r="W1103" i="7" s="1"/>
  <c r="Z1103" i="7" s="1"/>
  <c r="AD1103" i="7"/>
  <c r="AE1103" i="7" s="1"/>
  <c r="AL1103" i="7"/>
  <c r="AM1103" i="7" s="1"/>
  <c r="AT1103" i="7"/>
  <c r="AU1103" i="7" s="1"/>
  <c r="AV1103" i="7" s="1"/>
  <c r="AW1103" i="7" s="1"/>
  <c r="V1104" i="7"/>
  <c r="W1104" i="7" s="1"/>
  <c r="Z1104" i="7" s="1"/>
  <c r="AD1104" i="7"/>
  <c r="AE1104" i="7" s="1"/>
  <c r="AL1104" i="7"/>
  <c r="AM1104" i="7" s="1"/>
  <c r="AT1104" i="7"/>
  <c r="AU1104" i="7" s="1"/>
  <c r="AV1104" i="7" s="1"/>
  <c r="AW1104" i="7" s="1"/>
  <c r="V1105" i="7"/>
  <c r="W1105" i="7" s="1"/>
  <c r="Z1105" i="7" s="1"/>
  <c r="AD1105" i="7"/>
  <c r="AE1105" i="7" s="1"/>
  <c r="AL1105" i="7"/>
  <c r="AM1105" i="7" s="1"/>
  <c r="AT1105" i="7"/>
  <c r="AU1105" i="7" s="1"/>
  <c r="AV1105" i="7" s="1"/>
  <c r="AW1105" i="7" s="1"/>
  <c r="V1106" i="7"/>
  <c r="W1106" i="7" s="1"/>
  <c r="X1106" i="7" s="1"/>
  <c r="AD1106" i="7"/>
  <c r="AE1106" i="7" s="1"/>
  <c r="AH1106" i="7" s="1"/>
  <c r="AL1106" i="7"/>
  <c r="AM1106" i="7" s="1"/>
  <c r="AT1106" i="7"/>
  <c r="AU1106" i="7" s="1"/>
  <c r="AV1106" i="7" s="1"/>
  <c r="AW1106" i="7" s="1"/>
  <c r="V1107" i="7"/>
  <c r="W1107" i="7" s="1"/>
  <c r="Z1107" i="7" s="1"/>
  <c r="AD1107" i="7"/>
  <c r="AE1107" i="7" s="1"/>
  <c r="AL1107" i="7"/>
  <c r="AM1107" i="7" s="1"/>
  <c r="AP1107" i="7" s="1"/>
  <c r="AT1107" i="7"/>
  <c r="AU1107" i="7" s="1"/>
  <c r="AV1107" i="7" s="1"/>
  <c r="AW1107" i="7" s="1"/>
  <c r="V1108" i="7"/>
  <c r="W1108" i="7" s="1"/>
  <c r="Z1108" i="7" s="1"/>
  <c r="AD1108" i="7"/>
  <c r="AE1108" i="7" s="1"/>
  <c r="AL1108" i="7"/>
  <c r="AM1108" i="7" s="1"/>
  <c r="AT1108" i="7"/>
  <c r="AU1108" i="7" s="1"/>
  <c r="AV1108" i="7" s="1"/>
  <c r="AW1108" i="7" s="1"/>
  <c r="V1109" i="7"/>
  <c r="W1109" i="7" s="1"/>
  <c r="Z1109" i="7" s="1"/>
  <c r="AD1109" i="7"/>
  <c r="AE1109" i="7" s="1"/>
  <c r="AH1109" i="7" s="1"/>
  <c r="AL1109" i="7"/>
  <c r="AM1109" i="7" s="1"/>
  <c r="AT1109" i="7"/>
  <c r="AU1109" i="7" s="1"/>
  <c r="AV1109" i="7" s="1"/>
  <c r="AW1109" i="7" s="1"/>
  <c r="V1110" i="7"/>
  <c r="W1110" i="7" s="1"/>
  <c r="Z1110" i="7" s="1"/>
  <c r="AD1110" i="7"/>
  <c r="AE1110" i="7" s="1"/>
  <c r="AL1110" i="7"/>
  <c r="AM1110" i="7" s="1"/>
  <c r="AT1110" i="7"/>
  <c r="AU1110" i="7" s="1"/>
  <c r="AV1110" i="7" s="1"/>
  <c r="AW1110" i="7" s="1"/>
  <c r="V1111" i="7"/>
  <c r="W1111" i="7" s="1"/>
  <c r="Z1111" i="7" s="1"/>
  <c r="AD1111" i="7"/>
  <c r="AE1111" i="7" s="1"/>
  <c r="AL1111" i="7"/>
  <c r="AM1111" i="7" s="1"/>
  <c r="AP1111" i="7" s="1"/>
  <c r="AT1111" i="7"/>
  <c r="AU1111" i="7" s="1"/>
  <c r="AV1111" i="7" s="1"/>
  <c r="AW1111" i="7" s="1"/>
  <c r="V1112" i="7"/>
  <c r="W1112" i="7" s="1"/>
  <c r="Z1112" i="7" s="1"/>
  <c r="AD1112" i="7"/>
  <c r="AE1112" i="7" s="1"/>
  <c r="AL1112" i="7"/>
  <c r="AM1112" i="7" s="1"/>
  <c r="AT1112" i="7"/>
  <c r="AU1112" i="7" s="1"/>
  <c r="AV1112" i="7" s="1"/>
  <c r="AW1112" i="7" s="1"/>
  <c r="V1113" i="7"/>
  <c r="W1113" i="7" s="1"/>
  <c r="Z1113" i="7" s="1"/>
  <c r="AD1113" i="7"/>
  <c r="AE1113" i="7" s="1"/>
  <c r="AL1113" i="7"/>
  <c r="AM1113" i="7" s="1"/>
  <c r="AT1113" i="7"/>
  <c r="AU1113" i="7" s="1"/>
  <c r="AV1113" i="7" s="1"/>
  <c r="AW1113" i="7" s="1"/>
  <c r="V1114" i="7"/>
  <c r="W1114" i="7" s="1"/>
  <c r="AD1114" i="7"/>
  <c r="AE1114" i="7" s="1"/>
  <c r="AH1114" i="7" s="1"/>
  <c r="AL1114" i="7"/>
  <c r="AM1114" i="7" s="1"/>
  <c r="AP1114" i="7" s="1"/>
  <c r="AT1114" i="7"/>
  <c r="AU1114" i="7" s="1"/>
  <c r="AV1114" i="7" s="1"/>
  <c r="AW1114" i="7" s="1"/>
  <c r="V1115" i="7"/>
  <c r="W1115" i="7" s="1"/>
  <c r="Z1115" i="7" s="1"/>
  <c r="AD1115" i="7"/>
  <c r="AE1115" i="7" s="1"/>
  <c r="AL1115" i="7"/>
  <c r="AM1115" i="7" s="1"/>
  <c r="AT1115" i="7"/>
  <c r="AU1115" i="7" s="1"/>
  <c r="AV1115" i="7" s="1"/>
  <c r="AW1115" i="7" s="1"/>
  <c r="V1116" i="7"/>
  <c r="W1116" i="7" s="1"/>
  <c r="Z1116" i="7" s="1"/>
  <c r="AD1116" i="7"/>
  <c r="AE1116" i="7" s="1"/>
  <c r="AL1116" i="7"/>
  <c r="AM1116" i="7" s="1"/>
  <c r="AT1116" i="7"/>
  <c r="AU1116" i="7" s="1"/>
  <c r="AV1116" i="7" s="1"/>
  <c r="AW1116" i="7" s="1"/>
  <c r="V1117" i="7"/>
  <c r="W1117" i="7" s="1"/>
  <c r="Z1117" i="7" s="1"/>
  <c r="AD1117" i="7"/>
  <c r="AE1117" i="7" s="1"/>
  <c r="AH1117" i="7" s="1"/>
  <c r="AL1117" i="7"/>
  <c r="AM1117" i="7" s="1"/>
  <c r="AT1117" i="7"/>
  <c r="AU1117" i="7" s="1"/>
  <c r="AV1117" i="7" s="1"/>
  <c r="AW1117" i="7" s="1"/>
  <c r="V1118" i="7"/>
  <c r="W1118" i="7" s="1"/>
  <c r="Z1118" i="7" s="1"/>
  <c r="AD1118" i="7"/>
  <c r="AE1118" i="7" s="1"/>
  <c r="AL1118" i="7"/>
  <c r="AM1118" i="7" s="1"/>
  <c r="AP1118" i="7" s="1"/>
  <c r="AT1118" i="7"/>
  <c r="AU1118" i="7" s="1"/>
  <c r="AV1118" i="7" s="1"/>
  <c r="AW1118" i="7" s="1"/>
  <c r="V1119" i="7"/>
  <c r="W1119" i="7" s="1"/>
  <c r="Z1119" i="7" s="1"/>
  <c r="AD1119" i="7"/>
  <c r="AE1119" i="7" s="1"/>
  <c r="AL1119" i="7"/>
  <c r="AM1119" i="7" s="1"/>
  <c r="AT1119" i="7"/>
  <c r="AU1119" i="7" s="1"/>
  <c r="AV1119" i="7" s="1"/>
  <c r="AW1119" i="7" s="1"/>
  <c r="V1120" i="7"/>
  <c r="W1120" i="7" s="1"/>
  <c r="Z1120" i="7" s="1"/>
  <c r="AD1120" i="7"/>
  <c r="AE1120" i="7" s="1"/>
  <c r="AL1120" i="7"/>
  <c r="AM1120" i="7" s="1"/>
  <c r="AT1120" i="7"/>
  <c r="AU1120" i="7" s="1"/>
  <c r="AV1120" i="7" s="1"/>
  <c r="AW1120" i="7" s="1"/>
  <c r="V1121" i="7"/>
  <c r="W1121" i="7" s="1"/>
  <c r="AD1121" i="7"/>
  <c r="AE1121" i="7" s="1"/>
  <c r="AH1121" i="7" s="1"/>
  <c r="AL1121" i="7"/>
  <c r="AM1121" i="7" s="1"/>
  <c r="AT1121" i="7"/>
  <c r="AU1121" i="7" s="1"/>
  <c r="AV1121" i="7" s="1"/>
  <c r="AW1121" i="7" s="1"/>
  <c r="V1122" i="7"/>
  <c r="W1122" i="7" s="1"/>
  <c r="Z1122" i="7" s="1"/>
  <c r="AD1122" i="7"/>
  <c r="AE1122" i="7" s="1"/>
  <c r="AL1122" i="7"/>
  <c r="AM1122" i="7" s="1"/>
  <c r="AP1122" i="7" s="1"/>
  <c r="AT1122" i="7"/>
  <c r="AU1122" i="7" s="1"/>
  <c r="AV1122" i="7" s="1"/>
  <c r="AW1122" i="7" s="1"/>
  <c r="V1123" i="7"/>
  <c r="W1123" i="7" s="1"/>
  <c r="Z1123" i="7" s="1"/>
  <c r="AD1123" i="7"/>
  <c r="AE1123" i="7" s="1"/>
  <c r="AL1123" i="7"/>
  <c r="AM1123" i="7" s="1"/>
  <c r="AT1123" i="7"/>
  <c r="AU1123" i="7" s="1"/>
  <c r="AV1123" i="7" s="1"/>
  <c r="AW1123" i="7" s="1"/>
  <c r="V1124" i="7"/>
  <c r="W1124" i="7" s="1"/>
  <c r="X1124" i="7" s="1"/>
  <c r="AD1124" i="7"/>
  <c r="AE1124" i="7" s="1"/>
  <c r="AL1124" i="7"/>
  <c r="AM1124" i="7" s="1"/>
  <c r="AT1124" i="7"/>
  <c r="AU1124" i="7" s="1"/>
  <c r="AV1124" i="7" s="1"/>
  <c r="AW1124" i="7" s="1"/>
  <c r="V1125" i="7"/>
  <c r="W1125" i="7" s="1"/>
  <c r="AD1125" i="7"/>
  <c r="AE1125" i="7" s="1"/>
  <c r="AL1125" i="7"/>
  <c r="AM1125" i="7" s="1"/>
  <c r="AT1125" i="7"/>
  <c r="AU1125" i="7" s="1"/>
  <c r="AV1125" i="7" s="1"/>
  <c r="AW1125" i="7" s="1"/>
  <c r="V1126" i="7"/>
  <c r="W1126" i="7" s="1"/>
  <c r="Z1126" i="7" s="1"/>
  <c r="AD1126" i="7"/>
  <c r="AE1126" i="7" s="1"/>
  <c r="AL1126" i="7"/>
  <c r="AM1126" i="7" s="1"/>
  <c r="AT1126" i="7"/>
  <c r="AU1126" i="7" s="1"/>
  <c r="AV1126" i="7" s="1"/>
  <c r="AW1126" i="7" s="1"/>
  <c r="V1127" i="7"/>
  <c r="W1127" i="7" s="1"/>
  <c r="Z1127" i="7" s="1"/>
  <c r="AD1127" i="7"/>
  <c r="AE1127" i="7" s="1"/>
  <c r="AH1127" i="7" s="1"/>
  <c r="AL1127" i="7"/>
  <c r="AM1127" i="7" s="1"/>
  <c r="AP1127" i="7" s="1"/>
  <c r="AT1127" i="7"/>
  <c r="AU1127" i="7" s="1"/>
  <c r="AV1127" i="7" s="1"/>
  <c r="AW1127" i="7" s="1"/>
  <c r="V1128" i="7"/>
  <c r="W1128" i="7" s="1"/>
  <c r="Z1128" i="7" s="1"/>
  <c r="AD1128" i="7"/>
  <c r="AE1128" i="7" s="1"/>
  <c r="AH1128" i="7" s="1"/>
  <c r="AL1128" i="7"/>
  <c r="AM1128" i="7" s="1"/>
  <c r="AT1128" i="7"/>
  <c r="AU1128" i="7" s="1"/>
  <c r="AV1128" i="7" s="1"/>
  <c r="AW1128" i="7" s="1"/>
  <c r="V1129" i="7"/>
  <c r="W1129" i="7" s="1"/>
  <c r="Z1129" i="7" s="1"/>
  <c r="AD1129" i="7"/>
  <c r="AE1129" i="7" s="1"/>
  <c r="AL1129" i="7"/>
  <c r="AM1129" i="7" s="1"/>
  <c r="AT1129" i="7"/>
  <c r="AU1129" i="7" s="1"/>
  <c r="AV1129" i="7" s="1"/>
  <c r="AW1129" i="7" s="1"/>
  <c r="V1130" i="7"/>
  <c r="W1130" i="7" s="1"/>
  <c r="AD1130" i="7"/>
  <c r="AE1130" i="7" s="1"/>
  <c r="AH1130" i="7" s="1"/>
  <c r="AL1130" i="7"/>
  <c r="AM1130" i="7" s="1"/>
  <c r="AT1130" i="7"/>
  <c r="AU1130" i="7" s="1"/>
  <c r="AV1130" i="7" s="1"/>
  <c r="AW1130" i="7" s="1"/>
  <c r="V1131" i="7"/>
  <c r="W1131" i="7" s="1"/>
  <c r="Z1131" i="7" s="1"/>
  <c r="AD1131" i="7"/>
  <c r="AE1131" i="7" s="1"/>
  <c r="AL1131" i="7"/>
  <c r="AM1131" i="7" s="1"/>
  <c r="AT1131" i="7"/>
  <c r="AU1131" i="7" s="1"/>
  <c r="AV1131" i="7" s="1"/>
  <c r="AW1131" i="7" s="1"/>
  <c r="V1132" i="7"/>
  <c r="W1132" i="7" s="1"/>
  <c r="X1132" i="7" s="1"/>
  <c r="AD1132" i="7"/>
  <c r="AE1132" i="7" s="1"/>
  <c r="AL1132" i="7"/>
  <c r="AM1132" i="7" s="1"/>
  <c r="AT1132" i="7"/>
  <c r="AU1132" i="7" s="1"/>
  <c r="AV1132" i="7" s="1"/>
  <c r="AW1132" i="7" s="1"/>
  <c r="V1133" i="7"/>
  <c r="W1133" i="7" s="1"/>
  <c r="AD1133" i="7"/>
  <c r="AE1133" i="7" s="1"/>
  <c r="AH1133" i="7" s="1"/>
  <c r="AL1133" i="7"/>
  <c r="AM1133" i="7" s="1"/>
  <c r="AT1133" i="7"/>
  <c r="AU1133" i="7" s="1"/>
  <c r="AV1133" i="7" s="1"/>
  <c r="AW1133" i="7" s="1"/>
  <c r="V1134" i="7"/>
  <c r="W1134" i="7" s="1"/>
  <c r="Z1134" i="7" s="1"/>
  <c r="AD1134" i="7"/>
  <c r="AE1134" i="7" s="1"/>
  <c r="AL1134" i="7"/>
  <c r="AM1134" i="7" s="1"/>
  <c r="AT1134" i="7"/>
  <c r="AU1134" i="7" s="1"/>
  <c r="AV1134" i="7" s="1"/>
  <c r="AW1134" i="7" s="1"/>
  <c r="V1135" i="7"/>
  <c r="W1135" i="7" s="1"/>
  <c r="Z1135" i="7" s="1"/>
  <c r="AD1135" i="7"/>
  <c r="AE1135" i="7" s="1"/>
  <c r="AH1135" i="7" s="1"/>
  <c r="AL1135" i="7"/>
  <c r="AM1135" i="7" s="1"/>
  <c r="AP1135" i="7" s="1"/>
  <c r="AT1135" i="7"/>
  <c r="AU1135" i="7" s="1"/>
  <c r="AV1135" i="7" s="1"/>
  <c r="AW1135" i="7" s="1"/>
  <c r="V1136" i="7"/>
  <c r="W1136" i="7" s="1"/>
  <c r="Z1136" i="7" s="1"/>
  <c r="AD1136" i="7"/>
  <c r="AE1136" i="7" s="1"/>
  <c r="AL1136" i="7"/>
  <c r="AM1136" i="7" s="1"/>
  <c r="AT1136" i="7"/>
  <c r="AU1136" i="7" s="1"/>
  <c r="AV1136" i="7" s="1"/>
  <c r="AW1136" i="7" s="1"/>
  <c r="V1137" i="7"/>
  <c r="W1137" i="7" s="1"/>
  <c r="Z1137" i="7" s="1"/>
  <c r="AD1137" i="7"/>
  <c r="AE1137" i="7" s="1"/>
  <c r="AL1137" i="7"/>
  <c r="AM1137" i="7" s="1"/>
  <c r="AT1137" i="7"/>
  <c r="AU1137" i="7" s="1"/>
  <c r="AV1137" i="7" s="1"/>
  <c r="AW1137" i="7" s="1"/>
  <c r="V1138" i="7"/>
  <c r="W1138" i="7" s="1"/>
  <c r="AD1138" i="7"/>
  <c r="AE1138" i="7" s="1"/>
  <c r="AH1138" i="7" s="1"/>
  <c r="AL1138" i="7"/>
  <c r="AM1138" i="7" s="1"/>
  <c r="AT1138" i="7"/>
  <c r="AU1138" i="7" s="1"/>
  <c r="AV1138" i="7" s="1"/>
  <c r="AW1138" i="7" s="1"/>
  <c r="V1139" i="7"/>
  <c r="W1139" i="7" s="1"/>
  <c r="Z1139" i="7" s="1"/>
  <c r="AD1139" i="7"/>
  <c r="AE1139" i="7" s="1"/>
  <c r="AL1139" i="7"/>
  <c r="AM1139" i="7" s="1"/>
  <c r="AP1139" i="7" s="1"/>
  <c r="AT1139" i="7"/>
  <c r="AU1139" i="7" s="1"/>
  <c r="AV1139" i="7" s="1"/>
  <c r="AW1139" i="7" s="1"/>
  <c r="V1140" i="7"/>
  <c r="W1140" i="7" s="1"/>
  <c r="Z1140" i="7" s="1"/>
  <c r="AD1140" i="7"/>
  <c r="AE1140" i="7" s="1"/>
  <c r="AL1140" i="7"/>
  <c r="AM1140" i="7" s="1"/>
  <c r="AT1140" i="7"/>
  <c r="AU1140" i="7" s="1"/>
  <c r="AV1140" i="7" s="1"/>
  <c r="AW1140" i="7" s="1"/>
  <c r="V1141" i="7"/>
  <c r="W1141" i="7" s="1"/>
  <c r="AD1141" i="7"/>
  <c r="AE1141" i="7" s="1"/>
  <c r="AH1141" i="7" s="1"/>
  <c r="AL1141" i="7"/>
  <c r="AM1141" i="7" s="1"/>
  <c r="AT1141" i="7"/>
  <c r="AU1141" i="7" s="1"/>
  <c r="AV1141" i="7" s="1"/>
  <c r="AW1141" i="7" s="1"/>
  <c r="V1142" i="7"/>
  <c r="W1142" i="7" s="1"/>
  <c r="Z1142" i="7" s="1"/>
  <c r="AD1142" i="7"/>
  <c r="AE1142" i="7" s="1"/>
  <c r="AL1142" i="7"/>
  <c r="AM1142" i="7" s="1"/>
  <c r="AT1142" i="7"/>
  <c r="AU1142" i="7" s="1"/>
  <c r="AV1142" i="7" s="1"/>
  <c r="AW1142" i="7" s="1"/>
  <c r="V1143" i="7"/>
  <c r="W1143" i="7" s="1"/>
  <c r="Z1143" i="7" s="1"/>
  <c r="AD1143" i="7"/>
  <c r="AE1143" i="7" s="1"/>
  <c r="AL1143" i="7"/>
  <c r="AM1143" i="7" s="1"/>
  <c r="AP1143" i="7" s="1"/>
  <c r="AT1143" i="7"/>
  <c r="AU1143" i="7" s="1"/>
  <c r="AV1143" i="7" s="1"/>
  <c r="AW1143" i="7" s="1"/>
  <c r="V1144" i="7"/>
  <c r="W1144" i="7" s="1"/>
  <c r="Z1144" i="7" s="1"/>
  <c r="AD1144" i="7"/>
  <c r="AE1144" i="7" s="1"/>
  <c r="AL1144" i="7"/>
  <c r="AM1144" i="7" s="1"/>
  <c r="AT1144" i="7"/>
  <c r="AU1144" i="7" s="1"/>
  <c r="AV1144" i="7" s="1"/>
  <c r="AW1144" i="7" s="1"/>
  <c r="V1145" i="7"/>
  <c r="W1145" i="7" s="1"/>
  <c r="X1145" i="7" s="1"/>
  <c r="AD1145" i="7"/>
  <c r="AE1145" i="7" s="1"/>
  <c r="AL1145" i="7"/>
  <c r="AM1145" i="7" s="1"/>
  <c r="AT1145" i="7"/>
  <c r="AU1145" i="7" s="1"/>
  <c r="AV1145" i="7" s="1"/>
  <c r="AW1145" i="7" s="1"/>
  <c r="V1146" i="7"/>
  <c r="W1146" i="7" s="1"/>
  <c r="Z1146" i="7" s="1"/>
  <c r="AD1146" i="7"/>
  <c r="AE1146" i="7" s="1"/>
  <c r="AL1146" i="7"/>
  <c r="AM1146" i="7" s="1"/>
  <c r="AT1146" i="7"/>
  <c r="AU1146" i="7" s="1"/>
  <c r="AV1146" i="7" s="1"/>
  <c r="AW1146" i="7" s="1"/>
  <c r="V1147" i="7"/>
  <c r="W1147" i="7" s="1"/>
  <c r="Z1147" i="7" s="1"/>
  <c r="AD1147" i="7"/>
  <c r="AE1147" i="7" s="1"/>
  <c r="AH1147" i="7" s="1"/>
  <c r="AL1147" i="7"/>
  <c r="AM1147" i="7" s="1"/>
  <c r="AT1147" i="7"/>
  <c r="AU1147" i="7" s="1"/>
  <c r="AV1147" i="7" s="1"/>
  <c r="AW1147" i="7" s="1"/>
  <c r="V1148" i="7"/>
  <c r="W1148" i="7" s="1"/>
  <c r="Z1148" i="7" s="1"/>
  <c r="AD1148" i="7"/>
  <c r="AE1148" i="7" s="1"/>
  <c r="AL1148" i="7"/>
  <c r="AM1148" i="7" s="1"/>
  <c r="AT1148" i="7"/>
  <c r="AU1148" i="7" s="1"/>
  <c r="AV1148" i="7" s="1"/>
  <c r="AW1148" i="7" s="1"/>
  <c r="V1149" i="7"/>
  <c r="W1149" i="7" s="1"/>
  <c r="X1149" i="7" s="1"/>
  <c r="AD1149" i="7"/>
  <c r="AE1149" i="7" s="1"/>
  <c r="AH1149" i="7" s="1"/>
  <c r="AL1149" i="7"/>
  <c r="AM1149" i="7" s="1"/>
  <c r="AT1149" i="7"/>
  <c r="AU1149" i="7" s="1"/>
  <c r="AV1149" i="7" s="1"/>
  <c r="AW1149" i="7" s="1"/>
  <c r="V1150" i="7"/>
  <c r="W1150" i="7" s="1"/>
  <c r="Z1150" i="7" s="1"/>
  <c r="AD1150" i="7"/>
  <c r="AE1150" i="7" s="1"/>
  <c r="AL1150" i="7"/>
  <c r="AM1150" i="7" s="1"/>
  <c r="AT1150" i="7"/>
  <c r="AU1150" i="7" s="1"/>
  <c r="AV1150" i="7" s="1"/>
  <c r="AW1150" i="7" s="1"/>
  <c r="V1151" i="7"/>
  <c r="W1151" i="7" s="1"/>
  <c r="Z1151" i="7" s="1"/>
  <c r="AD1151" i="7"/>
  <c r="AE1151" i="7" s="1"/>
  <c r="AH1151" i="7" s="1"/>
  <c r="AL1151" i="7"/>
  <c r="AM1151" i="7" s="1"/>
  <c r="AT1151" i="7"/>
  <c r="AU1151" i="7" s="1"/>
  <c r="AV1151" i="7" s="1"/>
  <c r="AW1151" i="7" s="1"/>
  <c r="V1152" i="7"/>
  <c r="W1152" i="7" s="1"/>
  <c r="Z1152" i="7" s="1"/>
  <c r="AD1152" i="7"/>
  <c r="AE1152" i="7" s="1"/>
  <c r="AL1152" i="7"/>
  <c r="AM1152" i="7" s="1"/>
  <c r="AT1152" i="7"/>
  <c r="AU1152" i="7" s="1"/>
  <c r="AV1152" i="7" s="1"/>
  <c r="AW1152" i="7" s="1"/>
  <c r="V1153" i="7"/>
  <c r="W1153" i="7" s="1"/>
  <c r="AD1153" i="7"/>
  <c r="AE1153" i="7" s="1"/>
  <c r="AL1153" i="7"/>
  <c r="AM1153" i="7" s="1"/>
  <c r="AT1153" i="7"/>
  <c r="AU1153" i="7" s="1"/>
  <c r="AV1153" i="7" s="1"/>
  <c r="AW1153" i="7" s="1"/>
  <c r="V1154" i="7"/>
  <c r="W1154" i="7" s="1"/>
  <c r="AD1154" i="7"/>
  <c r="AE1154" i="7" s="1"/>
  <c r="AH1154" i="7" s="1"/>
  <c r="AL1154" i="7"/>
  <c r="AM1154" i="7" s="1"/>
  <c r="AP1154" i="7" s="1"/>
  <c r="AT1154" i="7"/>
  <c r="AU1154" i="7" s="1"/>
  <c r="AV1154" i="7" s="1"/>
  <c r="AW1154" i="7" s="1"/>
  <c r="V1155" i="7"/>
  <c r="W1155" i="7" s="1"/>
  <c r="Z1155" i="7" s="1"/>
  <c r="AD1155" i="7"/>
  <c r="AE1155" i="7" s="1"/>
  <c r="AL1155" i="7"/>
  <c r="AM1155" i="7" s="1"/>
  <c r="AT1155" i="7"/>
  <c r="AU1155" i="7" s="1"/>
  <c r="AV1155" i="7" s="1"/>
  <c r="AW1155" i="7" s="1"/>
  <c r="V1156" i="7"/>
  <c r="W1156" i="7" s="1"/>
  <c r="X1156" i="7" s="1"/>
  <c r="AD1156" i="7"/>
  <c r="AE1156" i="7" s="1"/>
  <c r="AL1156" i="7"/>
  <c r="AM1156" i="7" s="1"/>
  <c r="AP1156" i="7" s="1"/>
  <c r="AT1156" i="7"/>
  <c r="AU1156" i="7" s="1"/>
  <c r="AV1156" i="7" s="1"/>
  <c r="AW1156" i="7" s="1"/>
  <c r="V1157" i="7"/>
  <c r="W1157" i="7" s="1"/>
  <c r="AD1157" i="7"/>
  <c r="AE1157" i="7" s="1"/>
  <c r="AL1157" i="7"/>
  <c r="AM1157" i="7" s="1"/>
  <c r="AT1157" i="7"/>
  <c r="AU1157" i="7" s="1"/>
  <c r="AV1157" i="7" s="1"/>
  <c r="AW1157" i="7" s="1"/>
  <c r="V1158" i="7"/>
  <c r="W1158" i="7" s="1"/>
  <c r="Z1158" i="7" s="1"/>
  <c r="AD1158" i="7"/>
  <c r="AE1158" i="7" s="1"/>
  <c r="AL1158" i="7"/>
  <c r="AM1158" i="7" s="1"/>
  <c r="AT1158" i="7"/>
  <c r="AU1158" i="7" s="1"/>
  <c r="AV1158" i="7" s="1"/>
  <c r="AW1158" i="7" s="1"/>
  <c r="V1159" i="7"/>
  <c r="W1159" i="7" s="1"/>
  <c r="Z1159" i="7" s="1"/>
  <c r="AD1159" i="7"/>
  <c r="AE1159" i="7" s="1"/>
  <c r="AL1159" i="7"/>
  <c r="AM1159" i="7" s="1"/>
  <c r="AP1159" i="7" s="1"/>
  <c r="AT1159" i="7"/>
  <c r="AU1159" i="7" s="1"/>
  <c r="AV1159" i="7" s="1"/>
  <c r="AW1159" i="7" s="1"/>
  <c r="V1160" i="7"/>
  <c r="W1160" i="7" s="1"/>
  <c r="Z1160" i="7" s="1"/>
  <c r="AD1160" i="7"/>
  <c r="AE1160" i="7" s="1"/>
  <c r="AL1160" i="7"/>
  <c r="AM1160" i="7" s="1"/>
  <c r="AT1160" i="7"/>
  <c r="AU1160" i="7" s="1"/>
  <c r="AV1160" i="7" s="1"/>
  <c r="AW1160" i="7" s="1"/>
  <c r="V1161" i="7"/>
  <c r="W1161" i="7" s="1"/>
  <c r="AD1161" i="7"/>
  <c r="AE1161" i="7" s="1"/>
  <c r="AL1161" i="7"/>
  <c r="AM1161" i="7" s="1"/>
  <c r="AT1161" i="7"/>
  <c r="AU1161" i="7" s="1"/>
  <c r="AV1161" i="7" s="1"/>
  <c r="AW1161" i="7" s="1"/>
  <c r="V1162" i="7"/>
  <c r="W1162" i="7" s="1"/>
  <c r="AD1162" i="7"/>
  <c r="AE1162" i="7" s="1"/>
  <c r="AH1162" i="7" s="1"/>
  <c r="AL1162" i="7"/>
  <c r="AM1162" i="7" s="1"/>
  <c r="AP1162" i="7" s="1"/>
  <c r="AT1162" i="7"/>
  <c r="AU1162" i="7" s="1"/>
  <c r="AV1162" i="7" s="1"/>
  <c r="AW1162" i="7" s="1"/>
  <c r="V1163" i="7"/>
  <c r="W1163" i="7" s="1"/>
  <c r="Z1163" i="7" s="1"/>
  <c r="AD1163" i="7"/>
  <c r="AE1163" i="7" s="1"/>
  <c r="AL1163" i="7"/>
  <c r="AM1163" i="7" s="1"/>
  <c r="AP1163" i="7" s="1"/>
  <c r="AT1163" i="7"/>
  <c r="AU1163" i="7" s="1"/>
  <c r="AV1163" i="7" s="1"/>
  <c r="AW1163" i="7" s="1"/>
  <c r="V1164" i="7"/>
  <c r="W1164" i="7" s="1"/>
  <c r="Z1164" i="7" s="1"/>
  <c r="AD1164" i="7"/>
  <c r="AE1164" i="7" s="1"/>
  <c r="AH1164" i="7" s="1"/>
  <c r="AL1164" i="7"/>
  <c r="AM1164" i="7" s="1"/>
  <c r="AP1164" i="7" s="1"/>
  <c r="AT1164" i="7"/>
  <c r="AU1164" i="7" s="1"/>
  <c r="AV1164" i="7" s="1"/>
  <c r="AW1164" i="7" s="1"/>
  <c r="V1165" i="7"/>
  <c r="W1165" i="7" s="1"/>
  <c r="AD1165" i="7"/>
  <c r="AE1165" i="7" s="1"/>
  <c r="AH1165" i="7" s="1"/>
  <c r="AL1165" i="7"/>
  <c r="AM1165" i="7" s="1"/>
  <c r="AT1165" i="7"/>
  <c r="AU1165" i="7" s="1"/>
  <c r="AV1165" i="7" s="1"/>
  <c r="AW1165" i="7" s="1"/>
  <c r="V1166" i="7"/>
  <c r="W1166" i="7" s="1"/>
  <c r="Z1166" i="7" s="1"/>
  <c r="AD1166" i="7"/>
  <c r="AE1166" i="7" s="1"/>
  <c r="AH1166" i="7" s="1"/>
  <c r="AL1166" i="7"/>
  <c r="AM1166" i="7" s="1"/>
  <c r="AT1166" i="7"/>
  <c r="AU1166" i="7" s="1"/>
  <c r="AV1166" i="7" s="1"/>
  <c r="AW1166" i="7" s="1"/>
  <c r="V1167" i="7"/>
  <c r="W1167" i="7" s="1"/>
  <c r="Z1167" i="7" s="1"/>
  <c r="AD1167" i="7"/>
  <c r="AE1167" i="7" s="1"/>
  <c r="AL1167" i="7"/>
  <c r="AM1167" i="7" s="1"/>
  <c r="AT1167" i="7"/>
  <c r="AU1167" i="7" s="1"/>
  <c r="AV1167" i="7" s="1"/>
  <c r="AW1167" i="7" s="1"/>
  <c r="V1168" i="7"/>
  <c r="W1168" i="7" s="1"/>
  <c r="Z1168" i="7" s="1"/>
  <c r="AD1168" i="7"/>
  <c r="AE1168" i="7" s="1"/>
  <c r="AL1168" i="7"/>
  <c r="AM1168" i="7" s="1"/>
  <c r="AT1168" i="7"/>
  <c r="AU1168" i="7" s="1"/>
  <c r="AV1168" i="7" s="1"/>
  <c r="AW1168" i="7" s="1"/>
  <c r="V1169" i="7"/>
  <c r="W1169" i="7" s="1"/>
  <c r="Z1169" i="7" s="1"/>
  <c r="AD1169" i="7"/>
  <c r="AE1169" i="7" s="1"/>
  <c r="AL1169" i="7"/>
  <c r="AM1169" i="7" s="1"/>
  <c r="AT1169" i="7"/>
  <c r="AU1169" i="7" s="1"/>
  <c r="AV1169" i="7" s="1"/>
  <c r="AW1169" i="7" s="1"/>
  <c r="V1170" i="7"/>
  <c r="W1170" i="7" s="1"/>
  <c r="AD1170" i="7"/>
  <c r="AE1170" i="7" s="1"/>
  <c r="AH1170" i="7" s="1"/>
  <c r="AL1170" i="7"/>
  <c r="AM1170" i="7" s="1"/>
  <c r="AT1170" i="7"/>
  <c r="AU1170" i="7" s="1"/>
  <c r="AV1170" i="7" s="1"/>
  <c r="AW1170" i="7" s="1"/>
  <c r="V1171" i="7"/>
  <c r="W1171" i="7" s="1"/>
  <c r="Z1171" i="7" s="1"/>
  <c r="AD1171" i="7"/>
  <c r="AE1171" i="7" s="1"/>
  <c r="AH1171" i="7" s="1"/>
  <c r="AL1171" i="7"/>
  <c r="AM1171" i="7" s="1"/>
  <c r="AP1171" i="7" s="1"/>
  <c r="AT1171" i="7"/>
  <c r="AU1171" i="7" s="1"/>
  <c r="AV1171" i="7" s="1"/>
  <c r="AW1171" i="7" s="1"/>
  <c r="V1172" i="7"/>
  <c r="W1172" i="7" s="1"/>
  <c r="X1172" i="7" s="1"/>
  <c r="AD1172" i="7"/>
  <c r="AE1172" i="7" s="1"/>
  <c r="AL1172" i="7"/>
  <c r="AM1172" i="7" s="1"/>
  <c r="AT1172" i="7"/>
  <c r="AU1172" i="7" s="1"/>
  <c r="AV1172" i="7" s="1"/>
  <c r="AW1172" i="7" s="1"/>
  <c r="V1173" i="7"/>
  <c r="W1173" i="7" s="1"/>
  <c r="Z1173" i="7" s="1"/>
  <c r="AD1173" i="7"/>
  <c r="AE1173" i="7" s="1"/>
  <c r="AL1173" i="7"/>
  <c r="AM1173" i="7" s="1"/>
  <c r="AP1173" i="7" s="1"/>
  <c r="AT1173" i="7"/>
  <c r="AU1173" i="7" s="1"/>
  <c r="AV1173" i="7" s="1"/>
  <c r="AW1173" i="7" s="1"/>
  <c r="V1174" i="7"/>
  <c r="W1174" i="7" s="1"/>
  <c r="Z1174" i="7" s="1"/>
  <c r="AD1174" i="7"/>
  <c r="AE1174" i="7" s="1"/>
  <c r="AH1174" i="7" s="1"/>
  <c r="AL1174" i="7"/>
  <c r="AM1174" i="7" s="1"/>
  <c r="AT1174" i="7"/>
  <c r="AU1174" i="7" s="1"/>
  <c r="AV1174" i="7" s="1"/>
  <c r="AW1174" i="7" s="1"/>
  <c r="V1175" i="7"/>
  <c r="W1175" i="7" s="1"/>
  <c r="Z1175" i="7" s="1"/>
  <c r="AD1175" i="7"/>
  <c r="AE1175" i="7" s="1"/>
  <c r="AH1175" i="7" s="1"/>
  <c r="AL1175" i="7"/>
  <c r="AM1175" i="7" s="1"/>
  <c r="AT1175" i="7"/>
  <c r="AU1175" i="7" s="1"/>
  <c r="AV1175" i="7" s="1"/>
  <c r="AW1175" i="7" s="1"/>
  <c r="V1176" i="7"/>
  <c r="W1176" i="7" s="1"/>
  <c r="Z1176" i="7" s="1"/>
  <c r="AD1176" i="7"/>
  <c r="AE1176" i="7" s="1"/>
  <c r="AL1176" i="7"/>
  <c r="AM1176" i="7" s="1"/>
  <c r="AT1176" i="7"/>
  <c r="AU1176" i="7" s="1"/>
  <c r="AV1176" i="7" s="1"/>
  <c r="AW1176" i="7" s="1"/>
  <c r="V1177" i="7"/>
  <c r="W1177" i="7" s="1"/>
  <c r="AD1177" i="7"/>
  <c r="AE1177" i="7" s="1"/>
  <c r="AH1177" i="7" s="1"/>
  <c r="AL1177" i="7"/>
  <c r="AM1177" i="7" s="1"/>
  <c r="AT1177" i="7"/>
  <c r="AU1177" i="7" s="1"/>
  <c r="AV1177" i="7" s="1"/>
  <c r="AW1177" i="7" s="1"/>
  <c r="V1178" i="7"/>
  <c r="W1178" i="7" s="1"/>
  <c r="AD1178" i="7"/>
  <c r="AE1178" i="7" s="1"/>
  <c r="AH1178" i="7" s="1"/>
  <c r="AL1178" i="7"/>
  <c r="AM1178" i="7" s="1"/>
  <c r="AP1178" i="7" s="1"/>
  <c r="AT1178" i="7"/>
  <c r="AU1178" i="7" s="1"/>
  <c r="AV1178" i="7" s="1"/>
  <c r="AW1178" i="7" s="1"/>
  <c r="V1179" i="7"/>
  <c r="W1179" i="7" s="1"/>
  <c r="Z1179" i="7" s="1"/>
  <c r="AD1179" i="7"/>
  <c r="AE1179" i="7" s="1"/>
  <c r="AL1179" i="7"/>
  <c r="AM1179" i="7" s="1"/>
  <c r="AT1179" i="7"/>
  <c r="AU1179" i="7" s="1"/>
  <c r="AV1179" i="7" s="1"/>
  <c r="AW1179" i="7" s="1"/>
  <c r="V1180" i="7"/>
  <c r="W1180" i="7" s="1"/>
  <c r="X1180" i="7" s="1"/>
  <c r="AD1180" i="7"/>
  <c r="AE1180" i="7" s="1"/>
  <c r="AL1180" i="7"/>
  <c r="AM1180" i="7" s="1"/>
  <c r="AT1180" i="7"/>
  <c r="AU1180" i="7" s="1"/>
  <c r="AV1180" i="7" s="1"/>
  <c r="AW1180" i="7" s="1"/>
  <c r="V1181" i="7"/>
  <c r="W1181" i="7" s="1"/>
  <c r="Z1181" i="7" s="1"/>
  <c r="AD1181" i="7"/>
  <c r="AE1181" i="7" s="1"/>
  <c r="AH1181" i="7" s="1"/>
  <c r="AL1181" i="7"/>
  <c r="AM1181" i="7" s="1"/>
  <c r="AT1181" i="7"/>
  <c r="AU1181" i="7" s="1"/>
  <c r="AV1181" i="7" s="1"/>
  <c r="AW1181" i="7" s="1"/>
  <c r="V1182" i="7"/>
  <c r="W1182" i="7" s="1"/>
  <c r="Z1182" i="7" s="1"/>
  <c r="AD1182" i="7"/>
  <c r="AE1182" i="7" s="1"/>
  <c r="AL1182" i="7"/>
  <c r="AM1182" i="7" s="1"/>
  <c r="AT1182" i="7"/>
  <c r="AU1182" i="7" s="1"/>
  <c r="AV1182" i="7" s="1"/>
  <c r="AW1182" i="7" s="1"/>
  <c r="V1183" i="7"/>
  <c r="W1183" i="7" s="1"/>
  <c r="Z1183" i="7" s="1"/>
  <c r="AD1183" i="7"/>
  <c r="AE1183" i="7" s="1"/>
  <c r="AL1183" i="7"/>
  <c r="AM1183" i="7" s="1"/>
  <c r="AT1183" i="7"/>
  <c r="AU1183" i="7" s="1"/>
  <c r="AV1183" i="7" s="1"/>
  <c r="AW1183" i="7" s="1"/>
  <c r="V1184" i="7"/>
  <c r="W1184" i="7" s="1"/>
  <c r="Z1184" i="7" s="1"/>
  <c r="AD1184" i="7"/>
  <c r="AE1184" i="7" s="1"/>
  <c r="AL1184" i="7"/>
  <c r="AM1184" i="7" s="1"/>
  <c r="AT1184" i="7"/>
  <c r="AU1184" i="7" s="1"/>
  <c r="AV1184" i="7" s="1"/>
  <c r="AW1184" i="7" s="1"/>
  <c r="V1185" i="7"/>
  <c r="W1185" i="7" s="1"/>
  <c r="AD1185" i="7"/>
  <c r="AE1185" i="7" s="1"/>
  <c r="AL1185" i="7"/>
  <c r="AM1185" i="7" s="1"/>
  <c r="AT1185" i="7"/>
  <c r="AU1185" i="7" s="1"/>
  <c r="AV1185" i="7" s="1"/>
  <c r="AW1185" i="7" s="1"/>
  <c r="V1186" i="7"/>
  <c r="W1186" i="7" s="1"/>
  <c r="AD1186" i="7"/>
  <c r="AE1186" i="7" s="1"/>
  <c r="AL1186" i="7"/>
  <c r="AM1186" i="7" s="1"/>
  <c r="AT1186" i="7"/>
  <c r="AU1186" i="7" s="1"/>
  <c r="AV1186" i="7" s="1"/>
  <c r="AW1186" i="7" s="1"/>
  <c r="V1187" i="7"/>
  <c r="W1187" i="7" s="1"/>
  <c r="Z1187" i="7" s="1"/>
  <c r="AD1187" i="7"/>
  <c r="AE1187" i="7" s="1"/>
  <c r="AL1187" i="7"/>
  <c r="AM1187" i="7" s="1"/>
  <c r="AP1187" i="7" s="1"/>
  <c r="AT1187" i="7"/>
  <c r="AU1187" i="7" s="1"/>
  <c r="AV1187" i="7" s="1"/>
  <c r="AW1187" i="7" s="1"/>
  <c r="V1188" i="7"/>
  <c r="W1188" i="7" s="1"/>
  <c r="X1188" i="7" s="1"/>
  <c r="AD1188" i="7"/>
  <c r="AE1188" i="7" s="1"/>
  <c r="AL1188" i="7"/>
  <c r="AM1188" i="7" s="1"/>
  <c r="AT1188" i="7"/>
  <c r="AU1188" i="7" s="1"/>
  <c r="AV1188" i="7" s="1"/>
  <c r="AW1188" i="7" s="1"/>
  <c r="V1189" i="7"/>
  <c r="W1189" i="7" s="1"/>
  <c r="AD1189" i="7"/>
  <c r="AE1189" i="7" s="1"/>
  <c r="AH1189" i="7" s="1"/>
  <c r="AL1189" i="7"/>
  <c r="AM1189" i="7" s="1"/>
  <c r="AT1189" i="7"/>
  <c r="AU1189" i="7" s="1"/>
  <c r="AV1189" i="7" s="1"/>
  <c r="AW1189" i="7" s="1"/>
  <c r="V1190" i="7"/>
  <c r="W1190" i="7" s="1"/>
  <c r="Z1190" i="7" s="1"/>
  <c r="AD1190" i="7"/>
  <c r="AE1190" i="7" s="1"/>
  <c r="AL1190" i="7"/>
  <c r="AM1190" i="7" s="1"/>
  <c r="AT1190" i="7"/>
  <c r="AU1190" i="7" s="1"/>
  <c r="AV1190" i="7" s="1"/>
  <c r="AW1190" i="7" s="1"/>
  <c r="V1191" i="7"/>
  <c r="W1191" i="7" s="1"/>
  <c r="Z1191" i="7" s="1"/>
  <c r="AD1191" i="7"/>
  <c r="AE1191" i="7" s="1"/>
  <c r="AL1191" i="7"/>
  <c r="AM1191" i="7" s="1"/>
  <c r="AP1191" i="7" s="1"/>
  <c r="AT1191" i="7"/>
  <c r="AU1191" i="7" s="1"/>
  <c r="AV1191" i="7" s="1"/>
  <c r="AW1191" i="7" s="1"/>
  <c r="V1192" i="7"/>
  <c r="W1192" i="7" s="1"/>
  <c r="Z1192" i="7" s="1"/>
  <c r="AD1192" i="7"/>
  <c r="AE1192" i="7" s="1"/>
  <c r="AL1192" i="7"/>
  <c r="AM1192" i="7" s="1"/>
  <c r="AT1192" i="7"/>
  <c r="AU1192" i="7" s="1"/>
  <c r="AV1192" i="7" s="1"/>
  <c r="AW1192" i="7" s="1"/>
  <c r="V1193" i="7"/>
  <c r="W1193" i="7" s="1"/>
  <c r="AD1193" i="7"/>
  <c r="AE1193" i="7" s="1"/>
  <c r="AL1193" i="7"/>
  <c r="AM1193" i="7" s="1"/>
  <c r="AT1193" i="7"/>
  <c r="AU1193" i="7" s="1"/>
  <c r="AV1193" i="7" s="1"/>
  <c r="AW1193" i="7" s="1"/>
  <c r="V1194" i="7"/>
  <c r="W1194" i="7" s="1"/>
  <c r="AD1194" i="7"/>
  <c r="AE1194" i="7" s="1"/>
  <c r="AL1194" i="7"/>
  <c r="AM1194" i="7" s="1"/>
  <c r="AP1194" i="7" s="1"/>
  <c r="AT1194" i="7"/>
  <c r="AU1194" i="7" s="1"/>
  <c r="AV1194" i="7" s="1"/>
  <c r="AW1194" i="7" s="1"/>
  <c r="V1195" i="7"/>
  <c r="W1195" i="7" s="1"/>
  <c r="Z1195" i="7" s="1"/>
  <c r="AD1195" i="7"/>
  <c r="AE1195" i="7" s="1"/>
  <c r="AH1195" i="7" s="1"/>
  <c r="AL1195" i="7"/>
  <c r="AM1195" i="7" s="1"/>
  <c r="AT1195" i="7"/>
  <c r="AU1195" i="7" s="1"/>
  <c r="AV1195" i="7" s="1"/>
  <c r="AW1195" i="7" s="1"/>
  <c r="V1196" i="7"/>
  <c r="W1196" i="7" s="1"/>
  <c r="X1196" i="7" s="1"/>
  <c r="AD1196" i="7"/>
  <c r="AE1196" i="7" s="1"/>
  <c r="AH1196" i="7" s="1"/>
  <c r="AL1196" i="7"/>
  <c r="AM1196" i="7" s="1"/>
  <c r="AP1196" i="7" s="1"/>
  <c r="AT1196" i="7"/>
  <c r="AU1196" i="7" s="1"/>
  <c r="AV1196" i="7" s="1"/>
  <c r="AW1196" i="7" s="1"/>
  <c r="V1197" i="7"/>
  <c r="W1197" i="7" s="1"/>
  <c r="AD1197" i="7"/>
  <c r="AE1197" i="7" s="1"/>
  <c r="AH1197" i="7" s="1"/>
  <c r="AL1197" i="7"/>
  <c r="AM1197" i="7" s="1"/>
  <c r="AT1197" i="7"/>
  <c r="AU1197" i="7" s="1"/>
  <c r="AV1197" i="7" s="1"/>
  <c r="AW1197" i="7" s="1"/>
  <c r="V1198" i="7"/>
  <c r="W1198" i="7" s="1"/>
  <c r="AD1198" i="7"/>
  <c r="AE1198" i="7" s="1"/>
  <c r="AL1198" i="7"/>
  <c r="AM1198" i="7" s="1"/>
  <c r="AP1198" i="7" s="1"/>
  <c r="AT1198" i="7"/>
  <c r="AU1198" i="7" s="1"/>
  <c r="AV1198" i="7" s="1"/>
  <c r="AW1198" i="7" s="1"/>
  <c r="V1199" i="7"/>
  <c r="W1199" i="7" s="1"/>
  <c r="Z1199" i="7" s="1"/>
  <c r="AD1199" i="7"/>
  <c r="AE1199" i="7" s="1"/>
  <c r="AH1199" i="7" s="1"/>
  <c r="AL1199" i="7"/>
  <c r="AM1199" i="7" s="1"/>
  <c r="AT1199" i="7"/>
  <c r="AU1199" i="7" s="1"/>
  <c r="AV1199" i="7" s="1"/>
  <c r="AW1199" i="7" s="1"/>
  <c r="V1200" i="7"/>
  <c r="W1200" i="7" s="1"/>
  <c r="Z1200" i="7" s="1"/>
  <c r="AD1200" i="7"/>
  <c r="AE1200" i="7" s="1"/>
  <c r="AH1200" i="7" s="1"/>
  <c r="AL1200" i="7"/>
  <c r="AM1200" i="7" s="1"/>
  <c r="AT1200" i="7"/>
  <c r="AU1200" i="7" s="1"/>
  <c r="AV1200" i="7" s="1"/>
  <c r="AW1200" i="7" s="1"/>
  <c r="V1201" i="7"/>
  <c r="W1201" i="7" s="1"/>
  <c r="Z1201" i="7" s="1"/>
  <c r="AD1201" i="7"/>
  <c r="AE1201" i="7" s="1"/>
  <c r="AL1201" i="7"/>
  <c r="AM1201" i="7" s="1"/>
  <c r="AT1201" i="7"/>
  <c r="AU1201" i="7" s="1"/>
  <c r="AV1201" i="7" s="1"/>
  <c r="AW1201" i="7" s="1"/>
  <c r="V1202" i="7"/>
  <c r="W1202" i="7" s="1"/>
  <c r="AD1202" i="7"/>
  <c r="AE1202" i="7" s="1"/>
  <c r="AH1202" i="7" s="1"/>
  <c r="AL1202" i="7"/>
  <c r="AM1202" i="7" s="1"/>
  <c r="AP1202" i="7" s="1"/>
  <c r="AT1202" i="7"/>
  <c r="AU1202" i="7" s="1"/>
  <c r="AV1202" i="7" s="1"/>
  <c r="AW1202" i="7" s="1"/>
  <c r="V1203" i="7"/>
  <c r="W1203" i="7" s="1"/>
  <c r="Z1203" i="7" s="1"/>
  <c r="AD1203" i="7"/>
  <c r="AE1203" i="7" s="1"/>
  <c r="AL1203" i="7"/>
  <c r="AM1203" i="7" s="1"/>
  <c r="AT1203" i="7"/>
  <c r="AU1203" i="7" s="1"/>
  <c r="AV1203" i="7" s="1"/>
  <c r="AW1203" i="7" s="1"/>
  <c r="V1204" i="7"/>
  <c r="W1204" i="7" s="1"/>
  <c r="Z1204" i="7" s="1"/>
  <c r="AD1204" i="7"/>
  <c r="AE1204" i="7" s="1"/>
  <c r="AL1204" i="7"/>
  <c r="AM1204" i="7" s="1"/>
  <c r="AP1204" i="7" s="1"/>
  <c r="AT1204" i="7"/>
  <c r="AU1204" i="7" s="1"/>
  <c r="AV1204" i="7" s="1"/>
  <c r="AW1204" i="7" s="1"/>
  <c r="V1205" i="7"/>
  <c r="W1205" i="7" s="1"/>
  <c r="AD1205" i="7"/>
  <c r="AE1205" i="7" s="1"/>
  <c r="AL1205" i="7"/>
  <c r="AM1205" i="7" s="1"/>
  <c r="AT1205" i="7"/>
  <c r="AU1205" i="7" s="1"/>
  <c r="AV1205" i="7" s="1"/>
  <c r="AW1205" i="7" s="1"/>
  <c r="V1206" i="7"/>
  <c r="W1206" i="7" s="1"/>
  <c r="Z1206" i="7" s="1"/>
  <c r="AD1206" i="7"/>
  <c r="AE1206" i="7" s="1"/>
  <c r="AL1206" i="7"/>
  <c r="AM1206" i="7" s="1"/>
  <c r="AT1206" i="7"/>
  <c r="AU1206" i="7" s="1"/>
  <c r="AV1206" i="7" s="1"/>
  <c r="AW1206" i="7" s="1"/>
  <c r="V1207" i="7"/>
  <c r="W1207" i="7" s="1"/>
  <c r="Z1207" i="7" s="1"/>
  <c r="AD1207" i="7"/>
  <c r="AE1207" i="7" s="1"/>
  <c r="AH1207" i="7" s="1"/>
  <c r="AL1207" i="7"/>
  <c r="AM1207" i="7" s="1"/>
  <c r="AT1207" i="7"/>
  <c r="AU1207" i="7" s="1"/>
  <c r="AV1207" i="7" s="1"/>
  <c r="AW1207" i="7" s="1"/>
  <c r="V1208" i="7"/>
  <c r="W1208" i="7" s="1"/>
  <c r="Z1208" i="7" s="1"/>
  <c r="AD1208" i="7"/>
  <c r="AE1208" i="7" s="1"/>
  <c r="AL1208" i="7"/>
  <c r="AM1208" i="7" s="1"/>
  <c r="AT1208" i="7"/>
  <c r="AU1208" i="7" s="1"/>
  <c r="AV1208" i="7" s="1"/>
  <c r="AW1208" i="7" s="1"/>
  <c r="V1209" i="7"/>
  <c r="W1209" i="7" s="1"/>
  <c r="AD1209" i="7"/>
  <c r="AE1209" i="7" s="1"/>
  <c r="AH1209" i="7" s="1"/>
  <c r="AL1209" i="7"/>
  <c r="AM1209" i="7" s="1"/>
  <c r="AT1209" i="7"/>
  <c r="AU1209" i="7" s="1"/>
  <c r="AV1209" i="7" s="1"/>
  <c r="AW1209" i="7" s="1"/>
  <c r="V1210" i="7"/>
  <c r="W1210" i="7" s="1"/>
  <c r="Z1210" i="7" s="1"/>
  <c r="AD1210" i="7"/>
  <c r="AE1210" i="7" s="1"/>
  <c r="AL1210" i="7"/>
  <c r="AM1210" i="7" s="1"/>
  <c r="AT1210" i="7"/>
  <c r="AU1210" i="7" s="1"/>
  <c r="AV1210" i="7" s="1"/>
  <c r="AW1210" i="7" s="1"/>
  <c r="V1211" i="7"/>
  <c r="W1211" i="7" s="1"/>
  <c r="Z1211" i="7" s="1"/>
  <c r="AD1211" i="7"/>
  <c r="AE1211" i="7" s="1"/>
  <c r="AL1211" i="7"/>
  <c r="AM1211" i="7" s="1"/>
  <c r="AT1211" i="7"/>
  <c r="AU1211" i="7" s="1"/>
  <c r="AV1211" i="7" s="1"/>
  <c r="AW1211" i="7" s="1"/>
  <c r="V1212" i="7"/>
  <c r="W1212" i="7" s="1"/>
  <c r="AD1212" i="7"/>
  <c r="AE1212" i="7" s="1"/>
  <c r="AL1212" i="7"/>
  <c r="AM1212" i="7" s="1"/>
  <c r="AP1212" i="7" s="1"/>
  <c r="AT1212" i="7"/>
  <c r="AU1212" i="7" s="1"/>
  <c r="AV1212" i="7" s="1"/>
  <c r="AW1212" i="7" s="1"/>
  <c r="V1213" i="7"/>
  <c r="W1213" i="7" s="1"/>
  <c r="Z1213" i="7" s="1"/>
  <c r="AD1213" i="7"/>
  <c r="AE1213" i="7" s="1"/>
  <c r="AL1213" i="7"/>
  <c r="AM1213" i="7" s="1"/>
  <c r="AT1213" i="7"/>
  <c r="AU1213" i="7" s="1"/>
  <c r="AV1213" i="7" s="1"/>
  <c r="AW1213" i="7" s="1"/>
  <c r="V1214" i="7"/>
  <c r="W1214" i="7" s="1"/>
  <c r="Z1214" i="7" s="1"/>
  <c r="AD1214" i="7"/>
  <c r="AE1214" i="7" s="1"/>
  <c r="AH1214" i="7" s="1"/>
  <c r="AL1214" i="7"/>
  <c r="AM1214" i="7" s="1"/>
  <c r="AT1214" i="7"/>
  <c r="AU1214" i="7" s="1"/>
  <c r="AV1214" i="7" s="1"/>
  <c r="AW1214" i="7" s="1"/>
  <c r="V1215" i="7"/>
  <c r="W1215" i="7" s="1"/>
  <c r="Z1215" i="7" s="1"/>
  <c r="AD1215" i="7"/>
  <c r="AE1215" i="7" s="1"/>
  <c r="AL1215" i="7"/>
  <c r="AM1215" i="7" s="1"/>
  <c r="AP1215" i="7" s="1"/>
  <c r="AT1215" i="7"/>
  <c r="AU1215" i="7" s="1"/>
  <c r="AV1215" i="7" s="1"/>
  <c r="AW1215" i="7" s="1"/>
  <c r="V1216" i="7"/>
  <c r="W1216" i="7" s="1"/>
  <c r="Z1216" i="7" s="1"/>
  <c r="AD1216" i="7"/>
  <c r="AE1216" i="7" s="1"/>
  <c r="AH1216" i="7" s="1"/>
  <c r="AL1216" i="7"/>
  <c r="AM1216" i="7" s="1"/>
  <c r="AP1216" i="7" s="1"/>
  <c r="AT1216" i="7"/>
  <c r="AU1216" i="7" s="1"/>
  <c r="AV1216" i="7" s="1"/>
  <c r="AW1216" i="7" s="1"/>
  <c r="V1217" i="7"/>
  <c r="W1217" i="7" s="1"/>
  <c r="Z1217" i="7" s="1"/>
  <c r="AD1217" i="7"/>
  <c r="AE1217" i="7" s="1"/>
  <c r="AL1217" i="7"/>
  <c r="AM1217" i="7" s="1"/>
  <c r="AP1217" i="7" s="1"/>
  <c r="AT1217" i="7"/>
  <c r="AU1217" i="7" s="1"/>
  <c r="AV1217" i="7" s="1"/>
  <c r="AW1217" i="7" s="1"/>
  <c r="V1218" i="7"/>
  <c r="W1218" i="7" s="1"/>
  <c r="AD1218" i="7"/>
  <c r="AE1218" i="7" s="1"/>
  <c r="AL1218" i="7"/>
  <c r="AM1218" i="7" s="1"/>
  <c r="AT1218" i="7"/>
  <c r="AU1218" i="7" s="1"/>
  <c r="AV1218" i="7" s="1"/>
  <c r="AW1218" i="7" s="1"/>
  <c r="V1219" i="7"/>
  <c r="W1219" i="7" s="1"/>
  <c r="AD1219" i="7"/>
  <c r="AE1219" i="7" s="1"/>
  <c r="AH1219" i="7" s="1"/>
  <c r="AL1219" i="7"/>
  <c r="AM1219" i="7" s="1"/>
  <c r="AT1219" i="7"/>
  <c r="AU1219" i="7" s="1"/>
  <c r="AV1219" i="7" s="1"/>
  <c r="AW1219" i="7" s="1"/>
  <c r="V1220" i="7"/>
  <c r="W1220" i="7" s="1"/>
  <c r="Z1220" i="7" s="1"/>
  <c r="AD1220" i="7"/>
  <c r="AE1220" i="7" s="1"/>
  <c r="AL1220" i="7"/>
  <c r="AM1220" i="7" s="1"/>
  <c r="AT1220" i="7"/>
  <c r="AU1220" i="7" s="1"/>
  <c r="AV1220" i="7" s="1"/>
  <c r="AW1220" i="7" s="1"/>
  <c r="V1221" i="7"/>
  <c r="W1221" i="7" s="1"/>
  <c r="Z1221" i="7" s="1"/>
  <c r="AD1221" i="7"/>
  <c r="AE1221" i="7" s="1"/>
  <c r="AL1221" i="7"/>
  <c r="AM1221" i="7" s="1"/>
  <c r="AP1221" i="7" s="1"/>
  <c r="AT1221" i="7"/>
  <c r="AU1221" i="7" s="1"/>
  <c r="AV1221" i="7" s="1"/>
  <c r="AW1221" i="7" s="1"/>
  <c r="V1222" i="7"/>
  <c r="W1222" i="7" s="1"/>
  <c r="AD1222" i="7"/>
  <c r="AE1222" i="7" s="1"/>
  <c r="AH1222" i="7" s="1"/>
  <c r="AL1222" i="7"/>
  <c r="AM1222" i="7" s="1"/>
  <c r="AT1222" i="7"/>
  <c r="AU1222" i="7" s="1"/>
  <c r="AV1222" i="7" s="1"/>
  <c r="AW1222" i="7" s="1"/>
  <c r="V1223" i="7"/>
  <c r="W1223" i="7" s="1"/>
  <c r="Z1223" i="7" s="1"/>
  <c r="AD1223" i="7"/>
  <c r="AE1223" i="7" s="1"/>
  <c r="AH1223" i="7" s="1"/>
  <c r="AL1223" i="7"/>
  <c r="AM1223" i="7" s="1"/>
  <c r="AT1223" i="7"/>
  <c r="AU1223" i="7" s="1"/>
  <c r="AV1223" i="7" s="1"/>
  <c r="AW1223" i="7" s="1"/>
  <c r="V1224" i="7"/>
  <c r="W1224" i="7" s="1"/>
  <c r="Z1224" i="7" s="1"/>
  <c r="AD1224" i="7"/>
  <c r="AE1224" i="7" s="1"/>
  <c r="AL1224" i="7"/>
  <c r="AM1224" i="7" s="1"/>
  <c r="AP1224" i="7" s="1"/>
  <c r="AT1224" i="7"/>
  <c r="AU1224" i="7" s="1"/>
  <c r="AV1224" i="7" s="1"/>
  <c r="AW1224" i="7" s="1"/>
  <c r="V1225" i="7"/>
  <c r="W1225" i="7" s="1"/>
  <c r="Z1225" i="7" s="1"/>
  <c r="AD1225" i="7"/>
  <c r="AE1225" i="7" s="1"/>
  <c r="AL1225" i="7"/>
  <c r="AM1225" i="7" s="1"/>
  <c r="AT1225" i="7"/>
  <c r="AU1225" i="7" s="1"/>
  <c r="AV1225" i="7" s="1"/>
  <c r="AW1225" i="7" s="1"/>
  <c r="V1226" i="7"/>
  <c r="W1226" i="7" s="1"/>
  <c r="Z1226" i="7" s="1"/>
  <c r="AD1226" i="7"/>
  <c r="AE1226" i="7" s="1"/>
  <c r="AH1226" i="7" s="1"/>
  <c r="AL1226" i="7"/>
  <c r="AM1226" i="7" s="1"/>
  <c r="AT1226" i="7"/>
  <c r="AU1226" i="7" s="1"/>
  <c r="AV1226" i="7" s="1"/>
  <c r="AW1226" i="7" s="1"/>
  <c r="V1227" i="7"/>
  <c r="W1227" i="7" s="1"/>
  <c r="Z1227" i="7" s="1"/>
  <c r="AD1227" i="7"/>
  <c r="AE1227" i="7" s="1"/>
  <c r="AL1227" i="7"/>
  <c r="AM1227" i="7" s="1"/>
  <c r="AT1227" i="7"/>
  <c r="AU1227" i="7" s="1"/>
  <c r="AV1227" i="7" s="1"/>
  <c r="AW1227" i="7" s="1"/>
  <c r="V1228" i="7"/>
  <c r="W1228" i="7" s="1"/>
  <c r="Z1228" i="7" s="1"/>
  <c r="AD1228" i="7"/>
  <c r="AE1228" i="7" s="1"/>
  <c r="AH1228" i="7" s="1"/>
  <c r="AL1228" i="7"/>
  <c r="AM1228" i="7" s="1"/>
  <c r="AT1228" i="7"/>
  <c r="AU1228" i="7" s="1"/>
  <c r="AV1228" i="7" s="1"/>
  <c r="AW1228" i="7" s="1"/>
  <c r="V1229" i="7"/>
  <c r="W1229" i="7" s="1"/>
  <c r="Z1229" i="7" s="1"/>
  <c r="AD1229" i="7"/>
  <c r="AE1229" i="7" s="1"/>
  <c r="AL1229" i="7"/>
  <c r="AM1229" i="7" s="1"/>
  <c r="AT1229" i="7"/>
  <c r="AU1229" i="7" s="1"/>
  <c r="AV1229" i="7" s="1"/>
  <c r="AW1229" i="7" s="1"/>
  <c r="V1230" i="7"/>
  <c r="W1230" i="7" s="1"/>
  <c r="AD1230" i="7"/>
  <c r="AE1230" i="7" s="1"/>
  <c r="AH1230" i="7" s="1"/>
  <c r="AL1230" i="7"/>
  <c r="AM1230" i="7" s="1"/>
  <c r="AP1230" i="7" s="1"/>
  <c r="AT1230" i="7"/>
  <c r="AU1230" i="7" s="1"/>
  <c r="AV1230" i="7" s="1"/>
  <c r="AW1230" i="7" s="1"/>
  <c r="V1231" i="7"/>
  <c r="W1231" i="7" s="1"/>
  <c r="AD1231" i="7"/>
  <c r="AE1231" i="7" s="1"/>
  <c r="AH1231" i="7" s="1"/>
  <c r="AL1231" i="7"/>
  <c r="AM1231" i="7" s="1"/>
  <c r="AT1231" i="7"/>
  <c r="AU1231" i="7" s="1"/>
  <c r="AV1231" i="7" s="1"/>
  <c r="AW1231" i="7" s="1"/>
  <c r="V1232" i="7"/>
  <c r="W1232" i="7" s="1"/>
  <c r="Z1232" i="7" s="1"/>
  <c r="AD1232" i="7"/>
  <c r="AE1232" i="7" s="1"/>
  <c r="AL1232" i="7"/>
  <c r="AM1232" i="7" s="1"/>
  <c r="AP1232" i="7" s="1"/>
  <c r="AT1232" i="7"/>
  <c r="AU1232" i="7" s="1"/>
  <c r="AV1232" i="7" s="1"/>
  <c r="AW1232" i="7" s="1"/>
  <c r="V1233" i="7"/>
  <c r="W1233" i="7" s="1"/>
  <c r="Z1233" i="7" s="1"/>
  <c r="AD1233" i="7"/>
  <c r="AE1233" i="7" s="1"/>
  <c r="AL1233" i="7"/>
  <c r="AM1233" i="7" s="1"/>
  <c r="AP1233" i="7" s="1"/>
  <c r="AT1233" i="7"/>
  <c r="AU1233" i="7" s="1"/>
  <c r="AV1233" i="7" s="1"/>
  <c r="AW1233" i="7" s="1"/>
  <c r="V1234" i="7"/>
  <c r="W1234" i="7" s="1"/>
  <c r="AD1234" i="7"/>
  <c r="AE1234" i="7" s="1"/>
  <c r="AL1234" i="7"/>
  <c r="AM1234" i="7" s="1"/>
  <c r="AT1234" i="7"/>
  <c r="AU1234" i="7" s="1"/>
  <c r="AV1234" i="7" s="1"/>
  <c r="AW1234" i="7" s="1"/>
  <c r="V1235" i="7"/>
  <c r="W1235" i="7" s="1"/>
  <c r="Z1235" i="7" s="1"/>
  <c r="AD1235" i="7"/>
  <c r="AE1235" i="7" s="1"/>
  <c r="AL1235" i="7"/>
  <c r="AM1235" i="7" s="1"/>
  <c r="AT1235" i="7"/>
  <c r="AU1235" i="7" s="1"/>
  <c r="AV1235" i="7" s="1"/>
  <c r="AW1235" i="7" s="1"/>
  <c r="V1236" i="7"/>
  <c r="W1236" i="7" s="1"/>
  <c r="Z1236" i="7" s="1"/>
  <c r="AD1236" i="7"/>
  <c r="AE1236" i="7" s="1"/>
  <c r="AH1236" i="7" s="1"/>
  <c r="AL1236" i="7"/>
  <c r="AM1236" i="7" s="1"/>
  <c r="AT1236" i="7"/>
  <c r="AU1236" i="7" s="1"/>
  <c r="AV1236" i="7" s="1"/>
  <c r="AW1236" i="7" s="1"/>
  <c r="V1237" i="7"/>
  <c r="W1237" i="7" s="1"/>
  <c r="Z1237" i="7" s="1"/>
  <c r="AD1237" i="7"/>
  <c r="AE1237" i="7" s="1"/>
  <c r="AL1237" i="7"/>
  <c r="AM1237" i="7" s="1"/>
  <c r="AT1237" i="7"/>
  <c r="AU1237" i="7" s="1"/>
  <c r="AV1237" i="7" s="1"/>
  <c r="AW1237" i="7" s="1"/>
  <c r="V1238" i="7"/>
  <c r="W1238" i="7" s="1"/>
  <c r="Z1238" i="7" s="1"/>
  <c r="AD1238" i="7"/>
  <c r="AE1238" i="7" s="1"/>
  <c r="AH1238" i="7" s="1"/>
  <c r="AL1238" i="7"/>
  <c r="AM1238" i="7" s="1"/>
  <c r="AT1238" i="7"/>
  <c r="AU1238" i="7" s="1"/>
  <c r="AV1238" i="7" s="1"/>
  <c r="AW1238" i="7" s="1"/>
  <c r="V1239" i="7"/>
  <c r="W1239" i="7" s="1"/>
  <c r="AD1239" i="7"/>
  <c r="AE1239" i="7" s="1"/>
  <c r="AH1239" i="7" s="1"/>
  <c r="AL1239" i="7"/>
  <c r="AM1239" i="7" s="1"/>
  <c r="AT1239" i="7"/>
  <c r="AU1239" i="7" s="1"/>
  <c r="AV1239" i="7" s="1"/>
  <c r="AW1239" i="7" s="1"/>
  <c r="V1240" i="7"/>
  <c r="W1240" i="7" s="1"/>
  <c r="Z1240" i="7" s="1"/>
  <c r="AD1240" i="7"/>
  <c r="AE1240" i="7" s="1"/>
  <c r="AH1240" i="7" s="1"/>
  <c r="AL1240" i="7"/>
  <c r="AM1240" i="7" s="1"/>
  <c r="AP1240" i="7" s="1"/>
  <c r="AT1240" i="7"/>
  <c r="AU1240" i="7" s="1"/>
  <c r="AV1240" i="7" s="1"/>
  <c r="AW1240" i="7" s="1"/>
  <c r="V1241" i="7"/>
  <c r="W1241" i="7" s="1"/>
  <c r="Z1241" i="7" s="1"/>
  <c r="AD1241" i="7"/>
  <c r="AE1241" i="7" s="1"/>
  <c r="AL1241" i="7"/>
  <c r="AM1241" i="7" s="1"/>
  <c r="AN1241" i="7" s="1"/>
  <c r="AO1241" i="7" s="1"/>
  <c r="AT1241" i="7"/>
  <c r="AU1241" i="7" s="1"/>
  <c r="AV1241" i="7" s="1"/>
  <c r="AW1241" i="7" s="1"/>
  <c r="V1242" i="7"/>
  <c r="W1242" i="7" s="1"/>
  <c r="AD1242" i="7"/>
  <c r="AE1242" i="7" s="1"/>
  <c r="AL1242" i="7"/>
  <c r="AM1242" i="7" s="1"/>
  <c r="AT1242" i="7"/>
  <c r="AU1242" i="7" s="1"/>
  <c r="AV1242" i="7" s="1"/>
  <c r="AW1242" i="7" s="1"/>
  <c r="V1243" i="7"/>
  <c r="W1243" i="7" s="1"/>
  <c r="Z1243" i="7" s="1"/>
  <c r="AD1243" i="7"/>
  <c r="AE1243" i="7" s="1"/>
  <c r="AL1243" i="7"/>
  <c r="AM1243" i="7" s="1"/>
  <c r="AN1243" i="7" s="1"/>
  <c r="AO1243" i="7" s="1"/>
  <c r="AT1243" i="7"/>
  <c r="AU1243" i="7" s="1"/>
  <c r="AV1243" i="7" s="1"/>
  <c r="AW1243" i="7" s="1"/>
  <c r="V1244" i="7"/>
  <c r="W1244" i="7" s="1"/>
  <c r="Z1244" i="7" s="1"/>
  <c r="AD1244" i="7"/>
  <c r="AE1244" i="7" s="1"/>
  <c r="AL1244" i="7"/>
  <c r="AM1244" i="7" s="1"/>
  <c r="AN1244" i="7" s="1"/>
  <c r="AO1244" i="7" s="1"/>
  <c r="AT1244" i="7"/>
  <c r="AU1244" i="7" s="1"/>
  <c r="AV1244" i="7" s="1"/>
  <c r="AW1244" i="7" s="1"/>
  <c r="V1245" i="7"/>
  <c r="W1245" i="7" s="1"/>
  <c r="Z1245" i="7" s="1"/>
  <c r="AD1245" i="7"/>
  <c r="AE1245" i="7" s="1"/>
  <c r="AL1245" i="7"/>
  <c r="AM1245" i="7" s="1"/>
  <c r="AN1245" i="7" s="1"/>
  <c r="AO1245" i="7" s="1"/>
  <c r="AT1245" i="7"/>
  <c r="AU1245" i="7" s="1"/>
  <c r="AV1245" i="7" s="1"/>
  <c r="AW1245" i="7" s="1"/>
  <c r="V1246" i="7"/>
  <c r="W1246" i="7" s="1"/>
  <c r="AD1246" i="7"/>
  <c r="AE1246" i="7" s="1"/>
  <c r="AH1246" i="7" s="1"/>
  <c r="AL1246" i="7"/>
  <c r="AM1246" i="7" s="1"/>
  <c r="AN1246" i="7" s="1"/>
  <c r="AO1246" i="7" s="1"/>
  <c r="AT1246" i="7"/>
  <c r="AU1246" i="7" s="1"/>
  <c r="AV1246" i="7" s="1"/>
  <c r="AW1246" i="7" s="1"/>
  <c r="V1247" i="7"/>
  <c r="W1247" i="7" s="1"/>
  <c r="AD1247" i="7"/>
  <c r="AE1247" i="7" s="1"/>
  <c r="AH1247" i="7" s="1"/>
  <c r="AL1247" i="7"/>
  <c r="AM1247" i="7" s="1"/>
  <c r="AN1247" i="7" s="1"/>
  <c r="AO1247" i="7" s="1"/>
  <c r="AT1247" i="7"/>
  <c r="AU1247" i="7" s="1"/>
  <c r="AV1247" i="7" s="1"/>
  <c r="AW1247" i="7" s="1"/>
  <c r="V1248" i="7"/>
  <c r="W1248" i="7" s="1"/>
  <c r="Z1248" i="7" s="1"/>
  <c r="AD1248" i="7"/>
  <c r="AE1248" i="7" s="1"/>
  <c r="AL1248" i="7"/>
  <c r="AM1248" i="7" s="1"/>
  <c r="AP1248" i="7" s="1"/>
  <c r="AT1248" i="7"/>
  <c r="AU1248" i="7" s="1"/>
  <c r="AV1248" i="7" s="1"/>
  <c r="AW1248" i="7" s="1"/>
  <c r="V1249" i="7"/>
  <c r="W1249" i="7" s="1"/>
  <c r="Z1249" i="7" s="1"/>
  <c r="AD1249" i="7"/>
  <c r="AE1249" i="7" s="1"/>
  <c r="AL1249" i="7"/>
  <c r="AM1249" i="7" s="1"/>
  <c r="AP1249" i="7" s="1"/>
  <c r="AT1249" i="7"/>
  <c r="AU1249" i="7" s="1"/>
  <c r="AV1249" i="7" s="1"/>
  <c r="AW1249" i="7" s="1"/>
  <c r="V1250" i="7"/>
  <c r="W1250" i="7" s="1"/>
  <c r="AD1250" i="7"/>
  <c r="AE1250" i="7" s="1"/>
  <c r="AL1250" i="7"/>
  <c r="AM1250" i="7" s="1"/>
  <c r="AT1250" i="7"/>
  <c r="AU1250" i="7" s="1"/>
  <c r="AV1250" i="7" s="1"/>
  <c r="AW1250" i="7" s="1"/>
  <c r="V1251" i="7"/>
  <c r="W1251" i="7" s="1"/>
  <c r="AD1251" i="7"/>
  <c r="AE1251" i="7" s="1"/>
  <c r="AL1251" i="7"/>
  <c r="AM1251" i="7" s="1"/>
  <c r="AT1251" i="7"/>
  <c r="AU1251" i="7" s="1"/>
  <c r="AV1251" i="7" s="1"/>
  <c r="AW1251" i="7" s="1"/>
  <c r="V1252" i="7"/>
  <c r="W1252" i="7" s="1"/>
  <c r="Z1252" i="7" s="1"/>
  <c r="AD1252" i="7"/>
  <c r="AE1252" i="7" s="1"/>
  <c r="AL1252" i="7"/>
  <c r="AM1252" i="7" s="1"/>
  <c r="AN1252" i="7" s="1"/>
  <c r="AO1252" i="7" s="1"/>
  <c r="AT1252" i="7"/>
  <c r="AU1252" i="7" s="1"/>
  <c r="AV1252" i="7" s="1"/>
  <c r="AW1252" i="7" s="1"/>
  <c r="V1253" i="7"/>
  <c r="W1253" i="7" s="1"/>
  <c r="Z1253" i="7" s="1"/>
  <c r="AD1253" i="7"/>
  <c r="AE1253" i="7" s="1"/>
  <c r="AL1253" i="7"/>
  <c r="AM1253" i="7" s="1"/>
  <c r="AT1253" i="7"/>
  <c r="AU1253" i="7" s="1"/>
  <c r="AV1253" i="7" s="1"/>
  <c r="AW1253" i="7" s="1"/>
  <c r="V1254" i="7"/>
  <c r="W1254" i="7" s="1"/>
  <c r="AD1254" i="7"/>
  <c r="AE1254" i="7" s="1"/>
  <c r="AH1254" i="7" s="1"/>
  <c r="AL1254" i="7"/>
  <c r="AM1254" i="7" s="1"/>
  <c r="AT1254" i="7"/>
  <c r="AU1254" i="7" s="1"/>
  <c r="AV1254" i="7" s="1"/>
  <c r="AW1254" i="7" s="1"/>
  <c r="V1255" i="7"/>
  <c r="W1255" i="7" s="1"/>
  <c r="AD1255" i="7"/>
  <c r="AE1255" i="7" s="1"/>
  <c r="AH1255" i="7" s="1"/>
  <c r="AL1255" i="7"/>
  <c r="AM1255" i="7" s="1"/>
  <c r="AT1255" i="7"/>
  <c r="AU1255" i="7" s="1"/>
  <c r="AV1255" i="7" s="1"/>
  <c r="AW1255" i="7" s="1"/>
  <c r="V1256" i="7"/>
  <c r="W1256" i="7" s="1"/>
  <c r="Z1256" i="7" s="1"/>
  <c r="AD1256" i="7"/>
  <c r="AE1256" i="7" s="1"/>
  <c r="AL1256" i="7"/>
  <c r="AM1256" i="7" s="1"/>
  <c r="AP1256" i="7" s="1"/>
  <c r="AT1256" i="7"/>
  <c r="AU1256" i="7" s="1"/>
  <c r="AV1256" i="7" s="1"/>
  <c r="AW1256" i="7" s="1"/>
  <c r="V1257" i="7"/>
  <c r="W1257" i="7" s="1"/>
  <c r="Z1257" i="7" s="1"/>
  <c r="AD1257" i="7"/>
  <c r="AE1257" i="7" s="1"/>
  <c r="AL1257" i="7"/>
  <c r="AM1257" i="7" s="1"/>
  <c r="AP1257" i="7" s="1"/>
  <c r="AT1257" i="7"/>
  <c r="AU1257" i="7" s="1"/>
  <c r="AV1257" i="7" s="1"/>
  <c r="AW1257" i="7" s="1"/>
  <c r="V1258" i="7"/>
  <c r="W1258" i="7" s="1"/>
  <c r="AD1258" i="7"/>
  <c r="AE1258" i="7" s="1"/>
  <c r="AL1258" i="7"/>
  <c r="AM1258" i="7" s="1"/>
  <c r="AT1258" i="7"/>
  <c r="AU1258" i="7" s="1"/>
  <c r="AV1258" i="7" s="1"/>
  <c r="AW1258" i="7" s="1"/>
  <c r="V1259" i="7"/>
  <c r="W1259" i="7" s="1"/>
  <c r="Z1259" i="7" s="1"/>
  <c r="AD1259" i="7"/>
  <c r="AE1259" i="7" s="1"/>
  <c r="AL1259" i="7"/>
  <c r="AM1259" i="7" s="1"/>
  <c r="AT1259" i="7"/>
  <c r="AU1259" i="7" s="1"/>
  <c r="AV1259" i="7" s="1"/>
  <c r="AW1259" i="7" s="1"/>
  <c r="V1260" i="7"/>
  <c r="W1260" i="7" s="1"/>
  <c r="Z1260" i="7" s="1"/>
  <c r="AD1260" i="7"/>
  <c r="AE1260" i="7" s="1"/>
  <c r="AL1260" i="7"/>
  <c r="AM1260" i="7" s="1"/>
  <c r="AN1260" i="7" s="1"/>
  <c r="AO1260" i="7" s="1"/>
  <c r="AT1260" i="7"/>
  <c r="AU1260" i="7" s="1"/>
  <c r="AV1260" i="7" s="1"/>
  <c r="AW1260" i="7" s="1"/>
  <c r="V1261" i="7"/>
  <c r="W1261" i="7" s="1"/>
  <c r="Z1261" i="7" s="1"/>
  <c r="AD1261" i="7"/>
  <c r="AE1261" i="7" s="1"/>
  <c r="AL1261" i="7"/>
  <c r="AM1261" i="7" s="1"/>
  <c r="AN1261" i="7" s="1"/>
  <c r="AO1261" i="7" s="1"/>
  <c r="AT1261" i="7"/>
  <c r="AU1261" i="7" s="1"/>
  <c r="AV1261" i="7" s="1"/>
  <c r="AW1261" i="7" s="1"/>
  <c r="V1262" i="7"/>
  <c r="W1262" i="7" s="1"/>
  <c r="AD1262" i="7"/>
  <c r="AE1262" i="7" s="1"/>
  <c r="AH1262" i="7" s="1"/>
  <c r="AL1262" i="7"/>
  <c r="AM1262" i="7" s="1"/>
  <c r="AN1262" i="7" s="1"/>
  <c r="AO1262" i="7" s="1"/>
  <c r="AT1262" i="7"/>
  <c r="AU1262" i="7" s="1"/>
  <c r="AV1262" i="7" s="1"/>
  <c r="AW1262" i="7" s="1"/>
  <c r="V1263" i="7"/>
  <c r="W1263" i="7" s="1"/>
  <c r="AD1263" i="7"/>
  <c r="AE1263" i="7" s="1"/>
  <c r="AH1263" i="7" s="1"/>
  <c r="AL1263" i="7"/>
  <c r="AM1263" i="7" s="1"/>
  <c r="AT1263" i="7"/>
  <c r="AU1263" i="7" s="1"/>
  <c r="AV1263" i="7" s="1"/>
  <c r="AW1263" i="7" s="1"/>
  <c r="V1264" i="7"/>
  <c r="W1264" i="7" s="1"/>
  <c r="Z1264" i="7" s="1"/>
  <c r="AD1264" i="7"/>
  <c r="AE1264" i="7" s="1"/>
  <c r="AL1264" i="7"/>
  <c r="AM1264" i="7" s="1"/>
  <c r="AN1264" i="7" s="1"/>
  <c r="AO1264" i="7" s="1"/>
  <c r="AT1264" i="7"/>
  <c r="AU1264" i="7" s="1"/>
  <c r="AV1264" i="7" s="1"/>
  <c r="AW1264" i="7" s="1"/>
  <c r="V1265" i="7"/>
  <c r="W1265" i="7" s="1"/>
  <c r="Z1265" i="7" s="1"/>
  <c r="AD1265" i="7"/>
  <c r="AE1265" i="7" s="1"/>
  <c r="AL1265" i="7"/>
  <c r="AM1265" i="7" s="1"/>
  <c r="AP1265" i="7" s="1"/>
  <c r="AT1265" i="7"/>
  <c r="AU1265" i="7" s="1"/>
  <c r="AV1265" i="7" s="1"/>
  <c r="AW1265" i="7" s="1"/>
  <c r="V1266" i="7"/>
  <c r="W1266" i="7" s="1"/>
  <c r="AD1266" i="7"/>
  <c r="AE1266" i="7" s="1"/>
  <c r="AL1266" i="7"/>
  <c r="AM1266" i="7" s="1"/>
  <c r="AT1266" i="7"/>
  <c r="AU1266" i="7" s="1"/>
  <c r="AV1266" i="7" s="1"/>
  <c r="AW1266" i="7" s="1"/>
  <c r="V1267" i="7"/>
  <c r="W1267" i="7" s="1"/>
  <c r="AD1267" i="7"/>
  <c r="AE1267" i="7" s="1"/>
  <c r="AL1267" i="7"/>
  <c r="AM1267" i="7" s="1"/>
  <c r="AT1267" i="7"/>
  <c r="AU1267" i="7" s="1"/>
  <c r="AV1267" i="7" s="1"/>
  <c r="AW1267" i="7" s="1"/>
  <c r="V1268" i="7"/>
  <c r="W1268" i="7" s="1"/>
  <c r="Z1268" i="7" s="1"/>
  <c r="AD1268" i="7"/>
  <c r="AE1268" i="7" s="1"/>
  <c r="AL1268" i="7"/>
  <c r="AM1268" i="7" s="1"/>
  <c r="AT1268" i="7"/>
  <c r="AU1268" i="7" s="1"/>
  <c r="AV1268" i="7" s="1"/>
  <c r="AW1268" i="7" s="1"/>
  <c r="V1269" i="7"/>
  <c r="W1269" i="7" s="1"/>
  <c r="Z1269" i="7" s="1"/>
  <c r="AD1269" i="7"/>
  <c r="AE1269" i="7" s="1"/>
  <c r="AL1269" i="7"/>
  <c r="AM1269" i="7" s="1"/>
  <c r="AT1269" i="7"/>
  <c r="AU1269" i="7" s="1"/>
  <c r="AV1269" i="7" s="1"/>
  <c r="AW1269" i="7" s="1"/>
  <c r="V1270" i="7"/>
  <c r="W1270" i="7" s="1"/>
  <c r="AD1270" i="7"/>
  <c r="AE1270" i="7" s="1"/>
  <c r="AL1270" i="7"/>
  <c r="AM1270" i="7" s="1"/>
  <c r="AT1270" i="7"/>
  <c r="AU1270" i="7" s="1"/>
  <c r="AV1270" i="7" s="1"/>
  <c r="AW1270" i="7" s="1"/>
  <c r="V1271" i="7"/>
  <c r="W1271" i="7" s="1"/>
  <c r="Z1271" i="7" s="1"/>
  <c r="AD1271" i="7"/>
  <c r="AE1271" i="7" s="1"/>
  <c r="AH1271" i="7" s="1"/>
  <c r="AL1271" i="7"/>
  <c r="AM1271" i="7" s="1"/>
  <c r="AT1271" i="7"/>
  <c r="AU1271" i="7" s="1"/>
  <c r="AV1271" i="7" s="1"/>
  <c r="AW1271" i="7" s="1"/>
  <c r="V1272" i="7"/>
  <c r="W1272" i="7" s="1"/>
  <c r="Z1272" i="7" s="1"/>
  <c r="AD1272" i="7"/>
  <c r="AE1272" i="7" s="1"/>
  <c r="AL1272" i="7"/>
  <c r="AM1272" i="7" s="1"/>
  <c r="AT1272" i="7"/>
  <c r="AU1272" i="7" s="1"/>
  <c r="AV1272" i="7" s="1"/>
  <c r="AW1272" i="7" s="1"/>
  <c r="V1273" i="7"/>
  <c r="W1273" i="7" s="1"/>
  <c r="Z1273" i="7" s="1"/>
  <c r="AD1273" i="7"/>
  <c r="AE1273" i="7" s="1"/>
  <c r="AL1273" i="7"/>
  <c r="AM1273" i="7" s="1"/>
  <c r="AN1273" i="7" s="1"/>
  <c r="AO1273" i="7" s="1"/>
  <c r="AT1273" i="7"/>
  <c r="AU1273" i="7" s="1"/>
  <c r="AV1273" i="7" s="1"/>
  <c r="AW1273" i="7" s="1"/>
  <c r="V1274" i="7"/>
  <c r="W1274" i="7" s="1"/>
  <c r="Z1274" i="7" s="1"/>
  <c r="AD1274" i="7"/>
  <c r="AE1274" i="7" s="1"/>
  <c r="AH1274" i="7" s="1"/>
  <c r="AL1274" i="7"/>
  <c r="AM1274" i="7" s="1"/>
  <c r="AT1274" i="7"/>
  <c r="AU1274" i="7" s="1"/>
  <c r="AV1274" i="7" s="1"/>
  <c r="AW1274" i="7" s="1"/>
  <c r="V1275" i="7"/>
  <c r="W1275" i="7" s="1"/>
  <c r="AD1275" i="7"/>
  <c r="AE1275" i="7" s="1"/>
  <c r="AL1275" i="7"/>
  <c r="AM1275" i="7" s="1"/>
  <c r="AT1275" i="7"/>
  <c r="AU1275" i="7" s="1"/>
  <c r="AV1275" i="7" s="1"/>
  <c r="AW1275" i="7" s="1"/>
  <c r="V1276" i="7"/>
  <c r="W1276" i="7" s="1"/>
  <c r="AD1276" i="7"/>
  <c r="AE1276" i="7" s="1"/>
  <c r="AH1276" i="7" s="1"/>
  <c r="AL1276" i="7"/>
  <c r="AM1276" i="7" s="1"/>
  <c r="AT1276" i="7"/>
  <c r="AU1276" i="7" s="1"/>
  <c r="AV1276" i="7" s="1"/>
  <c r="AW1276" i="7" s="1"/>
  <c r="V1277" i="7"/>
  <c r="W1277" i="7" s="1"/>
  <c r="Z1277" i="7" s="1"/>
  <c r="AD1277" i="7"/>
  <c r="AE1277" i="7" s="1"/>
  <c r="AL1277" i="7"/>
  <c r="AM1277" i="7" s="1"/>
  <c r="AT1277" i="7"/>
  <c r="AU1277" i="7" s="1"/>
  <c r="AV1277" i="7" s="1"/>
  <c r="AW1277" i="7" s="1"/>
  <c r="V1278" i="7"/>
  <c r="W1278" i="7" s="1"/>
  <c r="AD1278" i="7"/>
  <c r="AE1278" i="7" s="1"/>
  <c r="AL1278" i="7"/>
  <c r="AM1278" i="7" s="1"/>
  <c r="AT1278" i="7"/>
  <c r="AU1278" i="7" s="1"/>
  <c r="AV1278" i="7" s="1"/>
  <c r="AW1278" i="7" s="1"/>
  <c r="V1279" i="7"/>
  <c r="W1279" i="7" s="1"/>
  <c r="AD1279" i="7"/>
  <c r="AE1279" i="7" s="1"/>
  <c r="AL1279" i="7"/>
  <c r="AM1279" i="7" s="1"/>
  <c r="AN1279" i="7" s="1"/>
  <c r="AO1279" i="7" s="1"/>
  <c r="AT1279" i="7"/>
  <c r="AU1279" i="7" s="1"/>
  <c r="AV1279" i="7" s="1"/>
  <c r="AW1279" i="7" s="1"/>
  <c r="V1280" i="7"/>
  <c r="W1280" i="7" s="1"/>
  <c r="Z1280" i="7" s="1"/>
  <c r="AD1280" i="7"/>
  <c r="AE1280" i="7" s="1"/>
  <c r="AL1280" i="7"/>
  <c r="AM1280" i="7" s="1"/>
  <c r="AT1280" i="7"/>
  <c r="AU1280" i="7" s="1"/>
  <c r="AV1280" i="7" s="1"/>
  <c r="AW1280" i="7" s="1"/>
  <c r="V1281" i="7"/>
  <c r="W1281" i="7" s="1"/>
  <c r="Z1281" i="7" s="1"/>
  <c r="AD1281" i="7"/>
  <c r="AE1281" i="7" s="1"/>
  <c r="AL1281" i="7"/>
  <c r="AM1281" i="7" s="1"/>
  <c r="AT1281" i="7"/>
  <c r="AU1281" i="7" s="1"/>
  <c r="AV1281" i="7" s="1"/>
  <c r="AW1281" i="7" s="1"/>
  <c r="V1282" i="7"/>
  <c r="W1282" i="7" s="1"/>
  <c r="Z1282" i="7" s="1"/>
  <c r="AD1282" i="7"/>
  <c r="AE1282" i="7" s="1"/>
  <c r="AL1282" i="7"/>
  <c r="AM1282" i="7" s="1"/>
  <c r="AT1282" i="7"/>
  <c r="AU1282" i="7" s="1"/>
  <c r="AV1282" i="7" s="1"/>
  <c r="AW1282" i="7" s="1"/>
  <c r="V1283" i="7"/>
  <c r="W1283" i="7" s="1"/>
  <c r="Z1283" i="7" s="1"/>
  <c r="AD1283" i="7"/>
  <c r="AE1283" i="7" s="1"/>
  <c r="AH1283" i="7" s="1"/>
  <c r="AL1283" i="7"/>
  <c r="AM1283" i="7" s="1"/>
  <c r="AT1283" i="7"/>
  <c r="AU1283" i="7" s="1"/>
  <c r="AV1283" i="7" s="1"/>
  <c r="AW1283" i="7" s="1"/>
  <c r="V1284" i="7"/>
  <c r="W1284" i="7" s="1"/>
  <c r="AD1284" i="7"/>
  <c r="AE1284" i="7" s="1"/>
  <c r="AL1284" i="7"/>
  <c r="AM1284" i="7" s="1"/>
  <c r="AT1284" i="7"/>
  <c r="AU1284" i="7" s="1"/>
  <c r="AV1284" i="7" s="1"/>
  <c r="AW1284" i="7" s="1"/>
  <c r="V1285" i="7"/>
  <c r="W1285" i="7" s="1"/>
  <c r="Z1285" i="7" s="1"/>
  <c r="AD1285" i="7"/>
  <c r="AE1285" i="7" s="1"/>
  <c r="AL1285" i="7"/>
  <c r="AM1285" i="7" s="1"/>
  <c r="AT1285" i="7"/>
  <c r="AU1285" i="7" s="1"/>
  <c r="AV1285" i="7" s="1"/>
  <c r="AW1285" i="7" s="1"/>
  <c r="V1286" i="7"/>
  <c r="W1286" i="7" s="1"/>
  <c r="AD1286" i="7"/>
  <c r="AE1286" i="7" s="1"/>
  <c r="AL1286" i="7"/>
  <c r="AM1286" i="7" s="1"/>
  <c r="AN1286" i="7" s="1"/>
  <c r="AO1286" i="7" s="1"/>
  <c r="AT1286" i="7"/>
  <c r="AU1286" i="7" s="1"/>
  <c r="AV1286" i="7" s="1"/>
  <c r="AW1286" i="7" s="1"/>
  <c r="V1287" i="7"/>
  <c r="W1287" i="7" s="1"/>
  <c r="Z1287" i="7" s="1"/>
  <c r="AD1287" i="7"/>
  <c r="AE1287" i="7" s="1"/>
  <c r="AL1287" i="7"/>
  <c r="AM1287" i="7" s="1"/>
  <c r="AT1287" i="7"/>
  <c r="AU1287" i="7" s="1"/>
  <c r="AV1287" i="7" s="1"/>
  <c r="AW1287" i="7" s="1"/>
  <c r="V1288" i="7"/>
  <c r="W1288" i="7" s="1"/>
  <c r="Z1288" i="7" s="1"/>
  <c r="AD1288" i="7"/>
  <c r="AE1288" i="7" s="1"/>
  <c r="AL1288" i="7"/>
  <c r="AM1288" i="7" s="1"/>
  <c r="AP1288" i="7" s="1"/>
  <c r="AT1288" i="7"/>
  <c r="AU1288" i="7" s="1"/>
  <c r="AV1288" i="7" s="1"/>
  <c r="AW1288" i="7" s="1"/>
  <c r="V1289" i="7"/>
  <c r="W1289" i="7" s="1"/>
  <c r="Z1289" i="7" s="1"/>
  <c r="AD1289" i="7"/>
  <c r="AE1289" i="7" s="1"/>
  <c r="AL1289" i="7"/>
  <c r="AM1289" i="7" s="1"/>
  <c r="AP1289" i="7" s="1"/>
  <c r="AT1289" i="7"/>
  <c r="AU1289" i="7" s="1"/>
  <c r="AV1289" i="7" s="1"/>
  <c r="AW1289" i="7" s="1"/>
  <c r="V1290" i="7"/>
  <c r="W1290" i="7" s="1"/>
  <c r="Z1290" i="7" s="1"/>
  <c r="AD1290" i="7"/>
  <c r="AE1290" i="7" s="1"/>
  <c r="AL1290" i="7"/>
  <c r="AM1290" i="7" s="1"/>
  <c r="AN1290" i="7" s="1"/>
  <c r="AO1290" i="7" s="1"/>
  <c r="AT1290" i="7"/>
  <c r="AU1290" i="7" s="1"/>
  <c r="AV1290" i="7" s="1"/>
  <c r="AW1290" i="7" s="1"/>
  <c r="V1291" i="7"/>
  <c r="W1291" i="7" s="1"/>
  <c r="Z1291" i="7" s="1"/>
  <c r="AD1291" i="7"/>
  <c r="AE1291" i="7" s="1"/>
  <c r="AL1291" i="7"/>
  <c r="AM1291" i="7" s="1"/>
  <c r="AT1291" i="7"/>
  <c r="AU1291" i="7" s="1"/>
  <c r="AV1291" i="7" s="1"/>
  <c r="AW1291" i="7" s="1"/>
  <c r="V1292" i="7"/>
  <c r="W1292" i="7" s="1"/>
  <c r="Z1292" i="7" s="1"/>
  <c r="AD1292" i="7"/>
  <c r="AE1292" i="7" s="1"/>
  <c r="AL1292" i="7"/>
  <c r="AM1292" i="7" s="1"/>
  <c r="AN1292" i="7" s="1"/>
  <c r="AO1292" i="7" s="1"/>
  <c r="AT1292" i="7"/>
  <c r="AU1292" i="7" s="1"/>
  <c r="AV1292" i="7" s="1"/>
  <c r="AW1292" i="7" s="1"/>
  <c r="V1293" i="7"/>
  <c r="W1293" i="7" s="1"/>
  <c r="Z1293" i="7" s="1"/>
  <c r="AD1293" i="7"/>
  <c r="AE1293" i="7" s="1"/>
  <c r="AL1293" i="7"/>
  <c r="AM1293" i="7" s="1"/>
  <c r="AT1293" i="7"/>
  <c r="AU1293" i="7" s="1"/>
  <c r="AV1293" i="7" s="1"/>
  <c r="AW1293" i="7" s="1"/>
  <c r="V1294" i="7"/>
  <c r="W1294" i="7" s="1"/>
  <c r="AD1294" i="7"/>
  <c r="AE1294" i="7" s="1"/>
  <c r="AL1294" i="7"/>
  <c r="AM1294" i="7" s="1"/>
  <c r="AN1294" i="7" s="1"/>
  <c r="AO1294" i="7" s="1"/>
  <c r="AT1294" i="7"/>
  <c r="AU1294" i="7" s="1"/>
  <c r="AV1294" i="7" s="1"/>
  <c r="AW1294" i="7" s="1"/>
  <c r="V1295" i="7"/>
  <c r="W1295" i="7" s="1"/>
  <c r="AD1295" i="7"/>
  <c r="AE1295" i="7" s="1"/>
  <c r="AL1295" i="7"/>
  <c r="AM1295" i="7" s="1"/>
  <c r="AN1295" i="7" s="1"/>
  <c r="AO1295" i="7" s="1"/>
  <c r="AT1295" i="7"/>
  <c r="AU1295" i="7" s="1"/>
  <c r="AV1295" i="7" s="1"/>
  <c r="AW1295" i="7" s="1"/>
  <c r="V1296" i="7"/>
  <c r="W1296" i="7" s="1"/>
  <c r="AD1296" i="7"/>
  <c r="AE1296" i="7" s="1"/>
  <c r="AL1296" i="7"/>
  <c r="AM1296" i="7" s="1"/>
  <c r="AN1296" i="7" s="1"/>
  <c r="AO1296" i="7" s="1"/>
  <c r="AT1296" i="7"/>
  <c r="AU1296" i="7" s="1"/>
  <c r="AV1296" i="7" s="1"/>
  <c r="AW1296" i="7" s="1"/>
  <c r="V1297" i="7"/>
  <c r="W1297" i="7" s="1"/>
  <c r="Z1297" i="7" s="1"/>
  <c r="AD1297" i="7"/>
  <c r="AE1297" i="7" s="1"/>
  <c r="AL1297" i="7"/>
  <c r="AM1297" i="7" s="1"/>
  <c r="AT1297" i="7"/>
  <c r="AU1297" i="7" s="1"/>
  <c r="AV1297" i="7" s="1"/>
  <c r="AW1297" i="7" s="1"/>
  <c r="V1298" i="7"/>
  <c r="W1298" i="7" s="1"/>
  <c r="Z1298" i="7" s="1"/>
  <c r="AD1298" i="7"/>
  <c r="AE1298" i="7" s="1"/>
  <c r="AL1298" i="7"/>
  <c r="AM1298" i="7" s="1"/>
  <c r="AP1298" i="7" s="1"/>
  <c r="AT1298" i="7"/>
  <c r="AU1298" i="7" s="1"/>
  <c r="AV1298" i="7" s="1"/>
  <c r="AW1298" i="7" s="1"/>
  <c r="V1299" i="7"/>
  <c r="W1299" i="7" s="1"/>
  <c r="AD1299" i="7"/>
  <c r="AE1299" i="7" s="1"/>
  <c r="AL1299" i="7"/>
  <c r="AM1299" i="7" s="1"/>
  <c r="AT1299" i="7"/>
  <c r="AU1299" i="7" s="1"/>
  <c r="AV1299" i="7" s="1"/>
  <c r="AW1299" i="7" s="1"/>
  <c r="V1300" i="7"/>
  <c r="W1300" i="7" s="1"/>
  <c r="X1300" i="7" s="1"/>
  <c r="AD1300" i="7"/>
  <c r="AE1300" i="7" s="1"/>
  <c r="AH1300" i="7" s="1"/>
  <c r="AL1300" i="7"/>
  <c r="AM1300" i="7" s="1"/>
  <c r="AT1300" i="7"/>
  <c r="AU1300" i="7" s="1"/>
  <c r="AV1300" i="7" s="1"/>
  <c r="AW1300" i="7" s="1"/>
  <c r="V1301" i="7"/>
  <c r="W1301" i="7" s="1"/>
  <c r="Z1301" i="7" s="1"/>
  <c r="AD1301" i="7"/>
  <c r="AE1301" i="7" s="1"/>
  <c r="AL1301" i="7"/>
  <c r="AM1301" i="7" s="1"/>
  <c r="AN1301" i="7" s="1"/>
  <c r="AO1301" i="7" s="1"/>
  <c r="AT1301" i="7"/>
  <c r="AU1301" i="7" s="1"/>
  <c r="AV1301" i="7" s="1"/>
  <c r="AW1301" i="7" s="1"/>
  <c r="V1302" i="7"/>
  <c r="W1302" i="7" s="1"/>
  <c r="AD1302" i="7"/>
  <c r="AE1302" i="7" s="1"/>
  <c r="AL1302" i="7"/>
  <c r="AM1302" i="7" s="1"/>
  <c r="AN1302" i="7" s="1"/>
  <c r="AO1302" i="7" s="1"/>
  <c r="AT1302" i="7"/>
  <c r="AU1302" i="7" s="1"/>
  <c r="AV1302" i="7" s="1"/>
  <c r="AW1302" i="7" s="1"/>
  <c r="V1303" i="7"/>
  <c r="W1303" i="7" s="1"/>
  <c r="Z1303" i="7" s="1"/>
  <c r="AD1303" i="7"/>
  <c r="AE1303" i="7" s="1"/>
  <c r="AH1303" i="7" s="1"/>
  <c r="AL1303" i="7"/>
  <c r="AM1303" i="7" s="1"/>
  <c r="AN1303" i="7" s="1"/>
  <c r="AO1303" i="7" s="1"/>
  <c r="AT1303" i="7"/>
  <c r="AU1303" i="7" s="1"/>
  <c r="AV1303" i="7" s="1"/>
  <c r="AW1303" i="7" s="1"/>
  <c r="V1304" i="7"/>
  <c r="W1304" i="7" s="1"/>
  <c r="AD1304" i="7"/>
  <c r="AE1304" i="7" s="1"/>
  <c r="AL1304" i="7"/>
  <c r="AM1304" i="7" s="1"/>
  <c r="AN1304" i="7" s="1"/>
  <c r="AO1304" i="7" s="1"/>
  <c r="AT1304" i="7"/>
  <c r="AU1304" i="7" s="1"/>
  <c r="AV1304" i="7" s="1"/>
  <c r="AW1304" i="7" s="1"/>
  <c r="V1305" i="7"/>
  <c r="W1305" i="7" s="1"/>
  <c r="Z1305" i="7" s="1"/>
  <c r="AD1305" i="7"/>
  <c r="AE1305" i="7" s="1"/>
  <c r="AL1305" i="7"/>
  <c r="AM1305" i="7" s="1"/>
  <c r="AN1305" i="7" s="1"/>
  <c r="AO1305" i="7" s="1"/>
  <c r="AT1305" i="7"/>
  <c r="AU1305" i="7" s="1"/>
  <c r="AV1305" i="7" s="1"/>
  <c r="AW1305" i="7" s="1"/>
  <c r="V1306" i="7"/>
  <c r="W1306" i="7" s="1"/>
  <c r="Z1306" i="7" s="1"/>
  <c r="AD1306" i="7"/>
  <c r="AE1306" i="7" s="1"/>
  <c r="AL1306" i="7"/>
  <c r="AM1306" i="7" s="1"/>
  <c r="AN1306" i="7" s="1"/>
  <c r="AO1306" i="7" s="1"/>
  <c r="AT1306" i="7"/>
  <c r="AU1306" i="7" s="1"/>
  <c r="AV1306" i="7" s="1"/>
  <c r="AW1306" i="7" s="1"/>
  <c r="V1307" i="7"/>
  <c r="W1307" i="7" s="1"/>
  <c r="Z1307" i="7" s="1"/>
  <c r="AD1307" i="7"/>
  <c r="AE1307" i="7" s="1"/>
  <c r="AL1307" i="7"/>
  <c r="AM1307" i="7" s="1"/>
  <c r="AN1307" i="7" s="1"/>
  <c r="AO1307" i="7" s="1"/>
  <c r="AT1307" i="7"/>
  <c r="AU1307" i="7" s="1"/>
  <c r="AV1307" i="7" s="1"/>
  <c r="AW1307" i="7" s="1"/>
  <c r="V1308" i="7"/>
  <c r="W1308" i="7" s="1"/>
  <c r="AD1308" i="7"/>
  <c r="AE1308" i="7" s="1"/>
  <c r="AL1308" i="7"/>
  <c r="AM1308" i="7" s="1"/>
  <c r="AT1308" i="7"/>
  <c r="AU1308" i="7" s="1"/>
  <c r="AV1308" i="7" s="1"/>
  <c r="AW1308" i="7" s="1"/>
  <c r="V1309" i="7"/>
  <c r="W1309" i="7" s="1"/>
  <c r="Z1309" i="7" s="1"/>
  <c r="AD1309" i="7"/>
  <c r="AE1309" i="7" s="1"/>
  <c r="AH1309" i="7" s="1"/>
  <c r="AL1309" i="7"/>
  <c r="AM1309" i="7" s="1"/>
  <c r="AP1309" i="7" s="1"/>
  <c r="AT1309" i="7"/>
  <c r="AU1309" i="7" s="1"/>
  <c r="AV1309" i="7" s="1"/>
  <c r="AW1309" i="7" s="1"/>
  <c r="V1310" i="7"/>
  <c r="W1310" i="7" s="1"/>
  <c r="AD1310" i="7"/>
  <c r="AE1310" i="7" s="1"/>
  <c r="AL1310" i="7"/>
  <c r="AM1310" i="7" s="1"/>
  <c r="AT1310" i="7"/>
  <c r="AU1310" i="7" s="1"/>
  <c r="AV1310" i="7" s="1"/>
  <c r="AW1310" i="7" s="1"/>
  <c r="V1311" i="7"/>
  <c r="W1311" i="7" s="1"/>
  <c r="AD1311" i="7"/>
  <c r="AE1311" i="7" s="1"/>
  <c r="AL1311" i="7"/>
  <c r="AM1311" i="7" s="1"/>
  <c r="AT1311" i="7"/>
  <c r="AU1311" i="7" s="1"/>
  <c r="AV1311" i="7" s="1"/>
  <c r="AW1311" i="7" s="1"/>
  <c r="V1312" i="7"/>
  <c r="W1312" i="7" s="1"/>
  <c r="AD1312" i="7"/>
  <c r="AE1312" i="7" s="1"/>
  <c r="AL1312" i="7"/>
  <c r="AM1312" i="7" s="1"/>
  <c r="AT1312" i="7"/>
  <c r="AU1312" i="7" s="1"/>
  <c r="AV1312" i="7" s="1"/>
  <c r="AW1312" i="7" s="1"/>
  <c r="V1313" i="7"/>
  <c r="W1313" i="7" s="1"/>
  <c r="Z1313" i="7" s="1"/>
  <c r="AD1313" i="7"/>
  <c r="AE1313" i="7" s="1"/>
  <c r="AL1313" i="7"/>
  <c r="AM1313" i="7" s="1"/>
  <c r="AT1313" i="7"/>
  <c r="AU1313" i="7" s="1"/>
  <c r="AV1313" i="7" s="1"/>
  <c r="AW1313" i="7" s="1"/>
  <c r="V1314" i="7"/>
  <c r="W1314" i="7" s="1"/>
  <c r="AD1314" i="7"/>
  <c r="AE1314" i="7" s="1"/>
  <c r="AL1314" i="7"/>
  <c r="AM1314" i="7" s="1"/>
  <c r="AN1314" i="7" s="1"/>
  <c r="AO1314" i="7" s="1"/>
  <c r="AT1314" i="7"/>
  <c r="AU1314" i="7" s="1"/>
  <c r="AV1314" i="7" s="1"/>
  <c r="AW1314" i="7" s="1"/>
  <c r="V1315" i="7"/>
  <c r="W1315" i="7" s="1"/>
  <c r="AD1315" i="7"/>
  <c r="AE1315" i="7" s="1"/>
  <c r="AL1315" i="7"/>
  <c r="AM1315" i="7" s="1"/>
  <c r="AT1315" i="7"/>
  <c r="AU1315" i="7" s="1"/>
  <c r="AV1315" i="7" s="1"/>
  <c r="AW1315" i="7" s="1"/>
  <c r="V1316" i="7"/>
  <c r="W1316" i="7" s="1"/>
  <c r="Z1316" i="7" s="1"/>
  <c r="AD1316" i="7"/>
  <c r="AE1316" i="7" s="1"/>
  <c r="AL1316" i="7"/>
  <c r="AM1316" i="7" s="1"/>
  <c r="AT1316" i="7"/>
  <c r="AU1316" i="7" s="1"/>
  <c r="AV1316" i="7" s="1"/>
  <c r="AW1316" i="7" s="1"/>
  <c r="V1317" i="7"/>
  <c r="W1317" i="7" s="1"/>
  <c r="Z1317" i="7" s="1"/>
  <c r="AD1317" i="7"/>
  <c r="AE1317" i="7" s="1"/>
  <c r="AL1317" i="7"/>
  <c r="AM1317" i="7" s="1"/>
  <c r="AT1317" i="7"/>
  <c r="AU1317" i="7" s="1"/>
  <c r="AV1317" i="7" s="1"/>
  <c r="AW1317" i="7" s="1"/>
  <c r="V1318" i="7"/>
  <c r="W1318" i="7" s="1"/>
  <c r="AD1318" i="7"/>
  <c r="AE1318" i="7" s="1"/>
  <c r="AL1318" i="7"/>
  <c r="AM1318" i="7" s="1"/>
  <c r="AT1318" i="7"/>
  <c r="AU1318" i="7" s="1"/>
  <c r="AV1318" i="7" s="1"/>
  <c r="AW1318" i="7" s="1"/>
  <c r="V1319" i="7"/>
  <c r="W1319" i="7" s="1"/>
  <c r="Z1319" i="7" s="1"/>
  <c r="AD1319" i="7"/>
  <c r="AE1319" i="7" s="1"/>
  <c r="AL1319" i="7"/>
  <c r="AM1319" i="7" s="1"/>
  <c r="AT1319" i="7"/>
  <c r="AU1319" i="7" s="1"/>
  <c r="AV1319" i="7" s="1"/>
  <c r="AW1319" i="7" s="1"/>
  <c r="V1320" i="7"/>
  <c r="W1320" i="7" s="1"/>
  <c r="Z1320" i="7" s="1"/>
  <c r="AD1320" i="7"/>
  <c r="AE1320" i="7" s="1"/>
  <c r="AH1320" i="7" s="1"/>
  <c r="AL1320" i="7"/>
  <c r="AM1320" i="7" s="1"/>
  <c r="AT1320" i="7"/>
  <c r="AU1320" i="7" s="1"/>
  <c r="AV1320" i="7" s="1"/>
  <c r="AW1320" i="7" s="1"/>
  <c r="V1321" i="7"/>
  <c r="W1321" i="7" s="1"/>
  <c r="Z1321" i="7" s="1"/>
  <c r="AD1321" i="7"/>
  <c r="AE1321" i="7" s="1"/>
  <c r="AL1321" i="7"/>
  <c r="AM1321" i="7" s="1"/>
  <c r="AT1321" i="7"/>
  <c r="AU1321" i="7" s="1"/>
  <c r="AV1321" i="7" s="1"/>
  <c r="AW1321" i="7" s="1"/>
  <c r="V1322" i="7"/>
  <c r="W1322" i="7" s="1"/>
  <c r="AD1322" i="7"/>
  <c r="AE1322" i="7" s="1"/>
  <c r="AL1322" i="7"/>
  <c r="AM1322" i="7" s="1"/>
  <c r="AT1322" i="7"/>
  <c r="AU1322" i="7" s="1"/>
  <c r="AV1322" i="7" s="1"/>
  <c r="AW1322" i="7" s="1"/>
  <c r="V1323" i="7"/>
  <c r="W1323" i="7" s="1"/>
  <c r="Z1323" i="7" s="1"/>
  <c r="AD1323" i="7"/>
  <c r="AE1323" i="7" s="1"/>
  <c r="AL1323" i="7"/>
  <c r="AM1323" i="7" s="1"/>
  <c r="AT1323" i="7"/>
  <c r="AU1323" i="7" s="1"/>
  <c r="AV1323" i="7" s="1"/>
  <c r="AW1323" i="7" s="1"/>
  <c r="V1324" i="7"/>
  <c r="W1324" i="7" s="1"/>
  <c r="X1324" i="7" s="1"/>
  <c r="AD1324" i="7"/>
  <c r="AE1324" i="7" s="1"/>
  <c r="AL1324" i="7"/>
  <c r="AM1324" i="7" s="1"/>
  <c r="AT1324" i="7"/>
  <c r="AU1324" i="7" s="1"/>
  <c r="AV1324" i="7" s="1"/>
  <c r="AW1324" i="7" s="1"/>
  <c r="V1325" i="7"/>
  <c r="W1325" i="7" s="1"/>
  <c r="Z1325" i="7" s="1"/>
  <c r="AD1325" i="7"/>
  <c r="AE1325" i="7" s="1"/>
  <c r="AF1325" i="7" s="1"/>
  <c r="AG1325" i="7" s="1"/>
  <c r="AL1325" i="7"/>
  <c r="AM1325" i="7" s="1"/>
  <c r="AN1325" i="7" s="1"/>
  <c r="AO1325" i="7" s="1"/>
  <c r="AT1325" i="7"/>
  <c r="AU1325" i="7" s="1"/>
  <c r="AV1325" i="7" s="1"/>
  <c r="AW1325" i="7" s="1"/>
  <c r="V1326" i="7"/>
  <c r="W1326" i="7" s="1"/>
  <c r="Z1326" i="7" s="1"/>
  <c r="AD1326" i="7"/>
  <c r="AE1326" i="7" s="1"/>
  <c r="AF1326" i="7" s="1"/>
  <c r="AG1326" i="7" s="1"/>
  <c r="AL1326" i="7"/>
  <c r="AM1326" i="7" s="1"/>
  <c r="AN1326" i="7" s="1"/>
  <c r="AO1326" i="7" s="1"/>
  <c r="AT1326" i="7"/>
  <c r="AU1326" i="7" s="1"/>
  <c r="AV1326" i="7" s="1"/>
  <c r="AW1326" i="7" s="1"/>
  <c r="V1327" i="7"/>
  <c r="W1327" i="7" s="1"/>
  <c r="AD1327" i="7"/>
  <c r="AE1327" i="7" s="1"/>
  <c r="AF1327" i="7" s="1"/>
  <c r="AG1327" i="7" s="1"/>
  <c r="AL1327" i="7"/>
  <c r="AM1327" i="7" s="1"/>
  <c r="AN1327" i="7" s="1"/>
  <c r="AO1327" i="7" s="1"/>
  <c r="AT1327" i="7"/>
  <c r="AU1327" i="7" s="1"/>
  <c r="AV1327" i="7" s="1"/>
  <c r="AW1327" i="7" s="1"/>
  <c r="V1328" i="7"/>
  <c r="W1328" i="7" s="1"/>
  <c r="X1328" i="7" s="1"/>
  <c r="AD1328" i="7"/>
  <c r="AE1328" i="7" s="1"/>
  <c r="AF1328" i="7" s="1"/>
  <c r="AG1328" i="7" s="1"/>
  <c r="AL1328" i="7"/>
  <c r="AM1328" i="7" s="1"/>
  <c r="AN1328" i="7" s="1"/>
  <c r="AO1328" i="7" s="1"/>
  <c r="AT1328" i="7"/>
  <c r="AU1328" i="7" s="1"/>
  <c r="AV1328" i="7" s="1"/>
  <c r="AW1328" i="7" s="1"/>
  <c r="V1329" i="7"/>
  <c r="W1329" i="7" s="1"/>
  <c r="AD1329" i="7"/>
  <c r="AE1329" i="7" s="1"/>
  <c r="AH1329" i="7" s="1"/>
  <c r="AL1329" i="7"/>
  <c r="AM1329" i="7" s="1"/>
  <c r="AT1329" i="7"/>
  <c r="AU1329" i="7" s="1"/>
  <c r="AV1329" i="7" s="1"/>
  <c r="AW1329" i="7" s="1"/>
  <c r="V1330" i="7"/>
  <c r="W1330" i="7" s="1"/>
  <c r="Z1330" i="7" s="1"/>
  <c r="AD1330" i="7"/>
  <c r="AE1330" i="7" s="1"/>
  <c r="AL1330" i="7"/>
  <c r="AM1330" i="7" s="1"/>
  <c r="AT1330" i="7"/>
  <c r="AU1330" i="7" s="1"/>
  <c r="AV1330" i="7" s="1"/>
  <c r="AW1330" i="7" s="1"/>
  <c r="V1331" i="7"/>
  <c r="W1331" i="7" s="1"/>
  <c r="Z1331" i="7" s="1"/>
  <c r="AD1331" i="7"/>
  <c r="AE1331" i="7" s="1"/>
  <c r="AH1331" i="7" s="1"/>
  <c r="AL1331" i="7"/>
  <c r="AM1331" i="7" s="1"/>
  <c r="AT1331" i="7"/>
  <c r="AU1331" i="7" s="1"/>
  <c r="AV1331" i="7" s="1"/>
  <c r="AW1331" i="7" s="1"/>
  <c r="V1332" i="7"/>
  <c r="W1332" i="7" s="1"/>
  <c r="X1332" i="7" s="1"/>
  <c r="AD1332" i="7"/>
  <c r="AE1332" i="7" s="1"/>
  <c r="AH1332" i="7" s="1"/>
  <c r="AL1332" i="7"/>
  <c r="AM1332" i="7" s="1"/>
  <c r="AT1332" i="7"/>
  <c r="AU1332" i="7" s="1"/>
  <c r="AV1332" i="7" s="1"/>
  <c r="AW1332" i="7" s="1"/>
  <c r="V1333" i="7"/>
  <c r="W1333" i="7" s="1"/>
  <c r="Z1333" i="7" s="1"/>
  <c r="AD1333" i="7"/>
  <c r="AE1333" i="7" s="1"/>
  <c r="AH1333" i="7" s="1"/>
  <c r="AL1333" i="7"/>
  <c r="AM1333" i="7" s="1"/>
  <c r="AT1333" i="7"/>
  <c r="AU1333" i="7" s="1"/>
  <c r="AV1333" i="7" s="1"/>
  <c r="AW1333" i="7" s="1"/>
  <c r="V1334" i="7"/>
  <c r="W1334" i="7" s="1"/>
  <c r="AD1334" i="7"/>
  <c r="AE1334" i="7" s="1"/>
  <c r="AH1334" i="7" s="1"/>
  <c r="AL1334" i="7"/>
  <c r="AM1334" i="7" s="1"/>
  <c r="AT1334" i="7"/>
  <c r="AU1334" i="7" s="1"/>
  <c r="AV1334" i="7" s="1"/>
  <c r="AW1334" i="7" s="1"/>
  <c r="V1335" i="7"/>
  <c r="W1335" i="7" s="1"/>
  <c r="AD1335" i="7"/>
  <c r="AE1335" i="7" s="1"/>
  <c r="AL1335" i="7"/>
  <c r="AM1335" i="7" s="1"/>
  <c r="AN1335" i="7" s="1"/>
  <c r="AO1335" i="7" s="1"/>
  <c r="AT1335" i="7"/>
  <c r="AU1335" i="7" s="1"/>
  <c r="AV1335" i="7" s="1"/>
  <c r="AW1335" i="7" s="1"/>
  <c r="V1336" i="7"/>
  <c r="W1336" i="7" s="1"/>
  <c r="X1336" i="7" s="1"/>
  <c r="AD1336" i="7"/>
  <c r="AE1336" i="7" s="1"/>
  <c r="AL1336" i="7"/>
  <c r="AM1336" i="7" s="1"/>
  <c r="AT1336" i="7"/>
  <c r="AU1336" i="7" s="1"/>
  <c r="AV1336" i="7" s="1"/>
  <c r="AW1336" i="7" s="1"/>
  <c r="V1337" i="7"/>
  <c r="W1337" i="7" s="1"/>
  <c r="Z1337" i="7" s="1"/>
  <c r="AD1337" i="7"/>
  <c r="AE1337" i="7" s="1"/>
  <c r="AH1337" i="7" s="1"/>
  <c r="AL1337" i="7"/>
  <c r="AM1337" i="7" s="1"/>
  <c r="AT1337" i="7"/>
  <c r="AU1337" i="7" s="1"/>
  <c r="AV1337" i="7" s="1"/>
  <c r="AW1337" i="7" s="1"/>
  <c r="V1338" i="7"/>
  <c r="W1338" i="7" s="1"/>
  <c r="AD1338" i="7"/>
  <c r="AE1338" i="7" s="1"/>
  <c r="AL1338" i="7"/>
  <c r="AM1338" i="7" s="1"/>
  <c r="AT1338" i="7"/>
  <c r="AU1338" i="7" s="1"/>
  <c r="AV1338" i="7" s="1"/>
  <c r="AW1338" i="7" s="1"/>
  <c r="V1339" i="7"/>
  <c r="W1339" i="7" s="1"/>
  <c r="AD1339" i="7"/>
  <c r="AE1339" i="7" s="1"/>
  <c r="AH1339" i="7" s="1"/>
  <c r="AL1339" i="7"/>
  <c r="AM1339" i="7" s="1"/>
  <c r="AT1339" i="7"/>
  <c r="AU1339" i="7" s="1"/>
  <c r="AV1339" i="7" s="1"/>
  <c r="AW1339" i="7" s="1"/>
  <c r="V1340" i="7"/>
  <c r="W1340" i="7" s="1"/>
  <c r="X1340" i="7" s="1"/>
  <c r="AD1340" i="7"/>
  <c r="AE1340" i="7" s="1"/>
  <c r="AL1340" i="7"/>
  <c r="AM1340" i="7" s="1"/>
  <c r="AP1340" i="7" s="1"/>
  <c r="AT1340" i="7"/>
  <c r="AU1340" i="7" s="1"/>
  <c r="AV1340" i="7" s="1"/>
  <c r="AW1340" i="7" s="1"/>
  <c r="V1341" i="7"/>
  <c r="W1341" i="7" s="1"/>
  <c r="Z1341" i="7" s="1"/>
  <c r="AD1341" i="7"/>
  <c r="AE1341" i="7" s="1"/>
  <c r="AH1341" i="7" s="1"/>
  <c r="AL1341" i="7"/>
  <c r="AM1341" i="7" s="1"/>
  <c r="AP1341" i="7" s="1"/>
  <c r="AT1341" i="7"/>
  <c r="AU1341" i="7" s="1"/>
  <c r="AV1341" i="7" s="1"/>
  <c r="AW1341" i="7" s="1"/>
  <c r="V1342" i="7"/>
  <c r="W1342" i="7" s="1"/>
  <c r="AD1342" i="7"/>
  <c r="AE1342" i="7" s="1"/>
  <c r="AH1342" i="7" s="1"/>
  <c r="AL1342" i="7"/>
  <c r="AM1342" i="7" s="1"/>
  <c r="AT1342" i="7"/>
  <c r="AU1342" i="7" s="1"/>
  <c r="AV1342" i="7" s="1"/>
  <c r="AW1342" i="7" s="1"/>
  <c r="V1343" i="7"/>
  <c r="W1343" i="7" s="1"/>
  <c r="AD1343" i="7"/>
  <c r="AE1343" i="7" s="1"/>
  <c r="AH1343" i="7" s="1"/>
  <c r="AL1343" i="7"/>
  <c r="AM1343" i="7" s="1"/>
  <c r="AT1343" i="7"/>
  <c r="AU1343" i="7" s="1"/>
  <c r="AV1343" i="7" s="1"/>
  <c r="AW1343" i="7" s="1"/>
  <c r="V1344" i="7"/>
  <c r="W1344" i="7" s="1"/>
  <c r="X1344" i="7" s="1"/>
  <c r="AD1344" i="7"/>
  <c r="AE1344" i="7" s="1"/>
  <c r="AH1344" i="7" s="1"/>
  <c r="AL1344" i="7"/>
  <c r="AM1344" i="7" s="1"/>
  <c r="AT1344" i="7"/>
  <c r="AU1344" i="7" s="1"/>
  <c r="AV1344" i="7" s="1"/>
  <c r="AW1344" i="7" s="1"/>
  <c r="V1345" i="7"/>
  <c r="W1345" i="7" s="1"/>
  <c r="Z1345" i="7" s="1"/>
  <c r="AD1345" i="7"/>
  <c r="AE1345" i="7" s="1"/>
  <c r="AH1345" i="7" s="1"/>
  <c r="AL1345" i="7"/>
  <c r="AM1345" i="7" s="1"/>
  <c r="AP1345" i="7" s="1"/>
  <c r="AT1345" i="7"/>
  <c r="AU1345" i="7" s="1"/>
  <c r="AV1345" i="7" s="1"/>
  <c r="AW1345" i="7" s="1"/>
  <c r="V1346" i="7"/>
  <c r="W1346" i="7" s="1"/>
  <c r="AD1346" i="7"/>
  <c r="AE1346" i="7" s="1"/>
  <c r="AL1346" i="7"/>
  <c r="AM1346" i="7" s="1"/>
  <c r="AT1346" i="7"/>
  <c r="AU1346" i="7" s="1"/>
  <c r="AV1346" i="7" s="1"/>
  <c r="AW1346" i="7" s="1"/>
  <c r="V1347" i="7"/>
  <c r="W1347" i="7" s="1"/>
  <c r="AD1347" i="7"/>
  <c r="AE1347" i="7" s="1"/>
  <c r="AH1347" i="7" s="1"/>
  <c r="AL1347" i="7"/>
  <c r="AM1347" i="7" s="1"/>
  <c r="AT1347" i="7"/>
  <c r="AU1347" i="7" s="1"/>
  <c r="AV1347" i="7" s="1"/>
  <c r="AW1347" i="7" s="1"/>
  <c r="V1348" i="7"/>
  <c r="W1348" i="7" s="1"/>
  <c r="X1348" i="7" s="1"/>
  <c r="AD1348" i="7"/>
  <c r="AE1348" i="7" s="1"/>
  <c r="AH1348" i="7" s="1"/>
  <c r="AL1348" i="7"/>
  <c r="AM1348" i="7" s="1"/>
  <c r="AT1348" i="7"/>
  <c r="AU1348" i="7" s="1"/>
  <c r="AV1348" i="7" s="1"/>
  <c r="AW1348" i="7" s="1"/>
  <c r="V1349" i="7"/>
  <c r="W1349" i="7" s="1"/>
  <c r="Z1349" i="7" s="1"/>
  <c r="AD1349" i="7"/>
  <c r="AE1349" i="7" s="1"/>
  <c r="AH1349" i="7" s="1"/>
  <c r="AL1349" i="7"/>
  <c r="AM1349" i="7" s="1"/>
  <c r="AN1349" i="7" s="1"/>
  <c r="AO1349" i="7" s="1"/>
  <c r="AT1349" i="7"/>
  <c r="AU1349" i="7" s="1"/>
  <c r="AV1349" i="7" s="1"/>
  <c r="AW1349" i="7" s="1"/>
  <c r="V1350" i="7"/>
  <c r="W1350" i="7" s="1"/>
  <c r="AD1350" i="7"/>
  <c r="AE1350" i="7" s="1"/>
  <c r="AH1350" i="7" s="1"/>
  <c r="AL1350" i="7"/>
  <c r="AM1350" i="7" s="1"/>
  <c r="AT1350" i="7"/>
  <c r="AU1350" i="7" s="1"/>
  <c r="AV1350" i="7" s="1"/>
  <c r="AW1350" i="7" s="1"/>
  <c r="V1351" i="7"/>
  <c r="W1351" i="7" s="1"/>
  <c r="AD1351" i="7"/>
  <c r="AE1351" i="7" s="1"/>
  <c r="AH1351" i="7" s="1"/>
  <c r="AL1351" i="7"/>
  <c r="AM1351" i="7" s="1"/>
  <c r="AP1351" i="7" s="1"/>
  <c r="AT1351" i="7"/>
  <c r="AU1351" i="7" s="1"/>
  <c r="AV1351" i="7" s="1"/>
  <c r="AW1351" i="7" s="1"/>
  <c r="V1352" i="7"/>
  <c r="W1352" i="7" s="1"/>
  <c r="AD1352" i="7"/>
  <c r="AE1352" i="7" s="1"/>
  <c r="AL1352" i="7"/>
  <c r="AM1352" i="7" s="1"/>
  <c r="AT1352" i="7"/>
  <c r="AU1352" i="7" s="1"/>
  <c r="AV1352" i="7" s="1"/>
  <c r="AW1352" i="7" s="1"/>
  <c r="V1353" i="7"/>
  <c r="W1353" i="7" s="1"/>
  <c r="Z1353" i="7" s="1"/>
  <c r="AD1353" i="7"/>
  <c r="AE1353" i="7" s="1"/>
  <c r="AH1353" i="7" s="1"/>
  <c r="AL1353" i="7"/>
  <c r="AM1353" i="7" s="1"/>
  <c r="AP1353" i="7" s="1"/>
  <c r="AT1353" i="7"/>
  <c r="AU1353" i="7" s="1"/>
  <c r="AV1353" i="7" s="1"/>
  <c r="AW1353" i="7" s="1"/>
  <c r="V1354" i="7"/>
  <c r="W1354" i="7" s="1"/>
  <c r="Z1354" i="7" s="1"/>
  <c r="AD1354" i="7"/>
  <c r="AE1354" i="7" s="1"/>
  <c r="AL1354" i="7"/>
  <c r="AM1354" i="7" s="1"/>
  <c r="AT1354" i="7"/>
  <c r="AU1354" i="7" s="1"/>
  <c r="AV1354" i="7" s="1"/>
  <c r="AW1354" i="7" s="1"/>
  <c r="V1355" i="7"/>
  <c r="W1355" i="7" s="1"/>
  <c r="Z1355" i="7" s="1"/>
  <c r="AD1355" i="7"/>
  <c r="AE1355" i="7" s="1"/>
  <c r="AH1355" i="7" s="1"/>
  <c r="AL1355" i="7"/>
  <c r="AM1355" i="7" s="1"/>
  <c r="AT1355" i="7"/>
  <c r="AU1355" i="7" s="1"/>
  <c r="AV1355" i="7" s="1"/>
  <c r="AW1355" i="7" s="1"/>
  <c r="V1356" i="7"/>
  <c r="W1356" i="7" s="1"/>
  <c r="Z1356" i="7" s="1"/>
  <c r="AD1356" i="7"/>
  <c r="AE1356" i="7" s="1"/>
  <c r="AL1356" i="7"/>
  <c r="AM1356" i="7" s="1"/>
  <c r="AT1356" i="7"/>
  <c r="AU1356" i="7" s="1"/>
  <c r="AV1356" i="7" s="1"/>
  <c r="AW1356" i="7" s="1"/>
  <c r="V1357" i="7"/>
  <c r="W1357" i="7" s="1"/>
  <c r="Z1357" i="7" s="1"/>
  <c r="AD1357" i="7"/>
  <c r="AE1357" i="7" s="1"/>
  <c r="AH1357" i="7" s="1"/>
  <c r="AL1357" i="7"/>
  <c r="AM1357" i="7" s="1"/>
  <c r="AP1357" i="7" s="1"/>
  <c r="AT1357" i="7"/>
  <c r="AU1357" i="7" s="1"/>
  <c r="AV1357" i="7" s="1"/>
  <c r="AW1357" i="7" s="1"/>
  <c r="V1358" i="7"/>
  <c r="W1358" i="7" s="1"/>
  <c r="Z1358" i="7" s="1"/>
  <c r="AD1358" i="7"/>
  <c r="AE1358" i="7" s="1"/>
  <c r="AH1358" i="7" s="1"/>
  <c r="AL1358" i="7"/>
  <c r="AM1358" i="7" s="1"/>
  <c r="AT1358" i="7"/>
  <c r="AU1358" i="7" s="1"/>
  <c r="AV1358" i="7" s="1"/>
  <c r="AW1358" i="7" s="1"/>
  <c r="V1359" i="7"/>
  <c r="W1359" i="7" s="1"/>
  <c r="Z1359" i="7" s="1"/>
  <c r="AD1359" i="7"/>
  <c r="AE1359" i="7" s="1"/>
  <c r="AH1359" i="7" s="1"/>
  <c r="AL1359" i="7"/>
  <c r="AM1359" i="7" s="1"/>
  <c r="AP1359" i="7" s="1"/>
  <c r="AT1359" i="7"/>
  <c r="AU1359" i="7" s="1"/>
  <c r="AV1359" i="7" s="1"/>
  <c r="AW1359" i="7" s="1"/>
  <c r="V1360" i="7"/>
  <c r="W1360" i="7" s="1"/>
  <c r="Z1360" i="7" s="1"/>
  <c r="AD1360" i="7"/>
  <c r="AE1360" i="7" s="1"/>
  <c r="AH1360" i="7" s="1"/>
  <c r="AL1360" i="7"/>
  <c r="AM1360" i="7" s="1"/>
  <c r="AN1360" i="7" s="1"/>
  <c r="AO1360" i="7" s="1"/>
  <c r="AT1360" i="7"/>
  <c r="AU1360" i="7" s="1"/>
  <c r="AV1360" i="7" s="1"/>
  <c r="AW1360" i="7" s="1"/>
  <c r="V1361" i="7"/>
  <c r="W1361" i="7" s="1"/>
  <c r="Z1361" i="7" s="1"/>
  <c r="AD1361" i="7"/>
  <c r="AE1361" i="7" s="1"/>
  <c r="AH1361" i="7" s="1"/>
  <c r="AL1361" i="7"/>
  <c r="AM1361" i="7" s="1"/>
  <c r="AN1361" i="7" s="1"/>
  <c r="AO1361" i="7" s="1"/>
  <c r="AT1361" i="7"/>
  <c r="AU1361" i="7" s="1"/>
  <c r="AV1361" i="7" s="1"/>
  <c r="AW1361" i="7" s="1"/>
  <c r="V1362" i="7"/>
  <c r="W1362" i="7" s="1"/>
  <c r="Z1362" i="7" s="1"/>
  <c r="AD1362" i="7"/>
  <c r="AE1362" i="7" s="1"/>
  <c r="AL1362" i="7"/>
  <c r="AM1362" i="7" s="1"/>
  <c r="AN1362" i="7" s="1"/>
  <c r="AO1362" i="7" s="1"/>
  <c r="AT1362" i="7"/>
  <c r="AU1362" i="7" s="1"/>
  <c r="AV1362" i="7" s="1"/>
  <c r="AW1362" i="7" s="1"/>
  <c r="V1363" i="7"/>
  <c r="W1363" i="7" s="1"/>
  <c r="AD1363" i="7"/>
  <c r="AE1363" i="7" s="1"/>
  <c r="AH1363" i="7" s="1"/>
  <c r="AL1363" i="7"/>
  <c r="AM1363" i="7" s="1"/>
  <c r="AN1363" i="7" s="1"/>
  <c r="AO1363" i="7" s="1"/>
  <c r="AT1363" i="7"/>
  <c r="AU1363" i="7" s="1"/>
  <c r="AV1363" i="7" s="1"/>
  <c r="AW1363" i="7" s="1"/>
  <c r="V1364" i="7"/>
  <c r="W1364" i="7" s="1"/>
  <c r="AD1364" i="7"/>
  <c r="AE1364" i="7" s="1"/>
  <c r="AH1364" i="7" s="1"/>
  <c r="AL1364" i="7"/>
  <c r="AM1364" i="7" s="1"/>
  <c r="AT1364" i="7"/>
  <c r="AU1364" i="7" s="1"/>
  <c r="AV1364" i="7" s="1"/>
  <c r="AW1364" i="7" s="1"/>
  <c r="V1365" i="7"/>
  <c r="W1365" i="7" s="1"/>
  <c r="Z1365" i="7" s="1"/>
  <c r="AD1365" i="7"/>
  <c r="AE1365" i="7" s="1"/>
  <c r="AL1365" i="7"/>
  <c r="AM1365" i="7" s="1"/>
  <c r="AP1365" i="7" s="1"/>
  <c r="AT1365" i="7"/>
  <c r="AU1365" i="7" s="1"/>
  <c r="AV1365" i="7" s="1"/>
  <c r="AW1365" i="7" s="1"/>
  <c r="V1366" i="7"/>
  <c r="W1366" i="7" s="1"/>
  <c r="AD1366" i="7"/>
  <c r="AE1366" i="7" s="1"/>
  <c r="AH1366" i="7" s="1"/>
  <c r="AL1366" i="7"/>
  <c r="AM1366" i="7" s="1"/>
  <c r="AT1366" i="7"/>
  <c r="AU1366" i="7" s="1"/>
  <c r="AV1366" i="7" s="1"/>
  <c r="AW1366" i="7" s="1"/>
  <c r="V1367" i="7"/>
  <c r="W1367" i="7" s="1"/>
  <c r="AD1367" i="7"/>
  <c r="AE1367" i="7" s="1"/>
  <c r="AH1367" i="7" s="1"/>
  <c r="AL1367" i="7"/>
  <c r="AM1367" i="7" s="1"/>
  <c r="AN1367" i="7" s="1"/>
  <c r="AO1367" i="7" s="1"/>
  <c r="AT1367" i="7"/>
  <c r="AU1367" i="7" s="1"/>
  <c r="AV1367" i="7" s="1"/>
  <c r="AW1367" i="7" s="1"/>
  <c r="V1368" i="7"/>
  <c r="W1368" i="7" s="1"/>
  <c r="X1368" i="7" s="1"/>
  <c r="AD1368" i="7"/>
  <c r="AE1368" i="7" s="1"/>
  <c r="AL1368" i="7"/>
  <c r="AM1368" i="7" s="1"/>
  <c r="AT1368" i="7"/>
  <c r="AU1368" i="7" s="1"/>
  <c r="AV1368" i="7" s="1"/>
  <c r="AW1368" i="7" s="1"/>
  <c r="V1369" i="7"/>
  <c r="W1369" i="7" s="1"/>
  <c r="Z1369" i="7" s="1"/>
  <c r="AD1369" i="7"/>
  <c r="AE1369" i="7" s="1"/>
  <c r="AH1369" i="7" s="1"/>
  <c r="AL1369" i="7"/>
  <c r="AM1369" i="7" s="1"/>
  <c r="AP1369" i="7" s="1"/>
  <c r="AT1369" i="7"/>
  <c r="AU1369" i="7" s="1"/>
  <c r="AV1369" i="7" s="1"/>
  <c r="AW1369" i="7" s="1"/>
  <c r="V1370" i="7"/>
  <c r="W1370" i="7" s="1"/>
  <c r="AD1370" i="7"/>
  <c r="AE1370" i="7" s="1"/>
  <c r="AH1370" i="7" s="1"/>
  <c r="AL1370" i="7"/>
  <c r="AM1370" i="7" s="1"/>
  <c r="AN1370" i="7" s="1"/>
  <c r="AO1370" i="7" s="1"/>
  <c r="AT1370" i="7"/>
  <c r="AU1370" i="7" s="1"/>
  <c r="AV1370" i="7" s="1"/>
  <c r="AW1370" i="7" s="1"/>
  <c r="V1371" i="7"/>
  <c r="W1371" i="7" s="1"/>
  <c r="AD1371" i="7"/>
  <c r="AE1371" i="7" s="1"/>
  <c r="AH1371" i="7" s="1"/>
  <c r="AL1371" i="7"/>
  <c r="AM1371" i="7" s="1"/>
  <c r="AP1371" i="7" s="1"/>
  <c r="AT1371" i="7"/>
  <c r="AU1371" i="7" s="1"/>
  <c r="AV1371" i="7" s="1"/>
  <c r="AW1371" i="7" s="1"/>
  <c r="V1372" i="7"/>
  <c r="W1372" i="7" s="1"/>
  <c r="AD1372" i="7"/>
  <c r="AE1372" i="7" s="1"/>
  <c r="AL1372" i="7"/>
  <c r="AM1372" i="7" s="1"/>
  <c r="AT1372" i="7"/>
  <c r="AU1372" i="7" s="1"/>
  <c r="AV1372" i="7" s="1"/>
  <c r="AW1372" i="7" s="1"/>
  <c r="V1373" i="7"/>
  <c r="W1373" i="7" s="1"/>
  <c r="Z1373" i="7" s="1"/>
  <c r="AD1373" i="7"/>
  <c r="AE1373" i="7" s="1"/>
  <c r="AL1373" i="7"/>
  <c r="AM1373" i="7" s="1"/>
  <c r="AP1373" i="7" s="1"/>
  <c r="AT1373" i="7"/>
  <c r="AU1373" i="7" s="1"/>
  <c r="AV1373" i="7" s="1"/>
  <c r="AW1373" i="7" s="1"/>
  <c r="V1374" i="7"/>
  <c r="W1374" i="7" s="1"/>
  <c r="AD1374" i="7"/>
  <c r="AE1374" i="7" s="1"/>
  <c r="AH1374" i="7" s="1"/>
  <c r="AL1374" i="7"/>
  <c r="AM1374" i="7" s="1"/>
  <c r="AT1374" i="7"/>
  <c r="AU1374" i="7" s="1"/>
  <c r="AV1374" i="7" s="1"/>
  <c r="AW1374" i="7" s="1"/>
  <c r="V1375" i="7"/>
  <c r="W1375" i="7" s="1"/>
  <c r="Z1375" i="7" s="1"/>
  <c r="AD1375" i="7"/>
  <c r="AE1375" i="7" s="1"/>
  <c r="AH1375" i="7" s="1"/>
  <c r="AL1375" i="7"/>
  <c r="AM1375" i="7" s="1"/>
  <c r="AT1375" i="7"/>
  <c r="AU1375" i="7" s="1"/>
  <c r="AV1375" i="7" s="1"/>
  <c r="AW1375" i="7" s="1"/>
  <c r="V1376" i="7"/>
  <c r="W1376" i="7" s="1"/>
  <c r="Z1376" i="7" s="1"/>
  <c r="AD1376" i="7"/>
  <c r="AE1376" i="7" s="1"/>
  <c r="AH1376" i="7" s="1"/>
  <c r="AL1376" i="7"/>
  <c r="AM1376" i="7" s="1"/>
  <c r="AT1376" i="7"/>
  <c r="AU1376" i="7" s="1"/>
  <c r="AV1376" i="7" s="1"/>
  <c r="AW1376" i="7" s="1"/>
  <c r="V1377" i="7"/>
  <c r="W1377" i="7" s="1"/>
  <c r="Z1377" i="7" s="1"/>
  <c r="AD1377" i="7"/>
  <c r="AE1377" i="7" s="1"/>
  <c r="AL1377" i="7"/>
  <c r="AM1377" i="7" s="1"/>
  <c r="AP1377" i="7" s="1"/>
  <c r="AT1377" i="7"/>
  <c r="AU1377" i="7" s="1"/>
  <c r="AV1377" i="7" s="1"/>
  <c r="AW1377" i="7" s="1"/>
  <c r="V1378" i="7"/>
  <c r="W1378" i="7" s="1"/>
  <c r="AD1378" i="7"/>
  <c r="AE1378" i="7" s="1"/>
  <c r="AL1378" i="7"/>
  <c r="AM1378" i="7" s="1"/>
  <c r="AT1378" i="7"/>
  <c r="AU1378" i="7" s="1"/>
  <c r="AV1378" i="7" s="1"/>
  <c r="AW1378" i="7" s="1"/>
  <c r="V1379" i="7"/>
  <c r="W1379" i="7" s="1"/>
  <c r="Z1379" i="7" s="1"/>
  <c r="AD1379" i="7"/>
  <c r="AE1379" i="7" s="1"/>
  <c r="AH1379" i="7" s="1"/>
  <c r="AL1379" i="7"/>
  <c r="AM1379" i="7" s="1"/>
  <c r="AT1379" i="7"/>
  <c r="AU1379" i="7" s="1"/>
  <c r="AV1379" i="7" s="1"/>
  <c r="AW1379" i="7" s="1"/>
  <c r="V1380" i="7"/>
  <c r="W1380" i="7" s="1"/>
  <c r="Z1380" i="7" s="1"/>
  <c r="AD1380" i="7"/>
  <c r="AE1380" i="7" s="1"/>
  <c r="AH1380" i="7" s="1"/>
  <c r="AL1380" i="7"/>
  <c r="AM1380" i="7" s="1"/>
  <c r="AT1380" i="7"/>
  <c r="AU1380" i="7" s="1"/>
  <c r="AV1380" i="7" s="1"/>
  <c r="AW1380" i="7" s="1"/>
  <c r="V1381" i="7"/>
  <c r="W1381" i="7" s="1"/>
  <c r="Z1381" i="7" s="1"/>
  <c r="AD1381" i="7"/>
  <c r="AE1381" i="7" s="1"/>
  <c r="AH1381" i="7" s="1"/>
  <c r="AL1381" i="7"/>
  <c r="AM1381" i="7" s="1"/>
  <c r="AP1381" i="7" s="1"/>
  <c r="AT1381" i="7"/>
  <c r="AU1381" i="7" s="1"/>
  <c r="AV1381" i="7" s="1"/>
  <c r="AW1381" i="7" s="1"/>
  <c r="V1382" i="7"/>
  <c r="W1382" i="7" s="1"/>
  <c r="AD1382" i="7"/>
  <c r="AE1382" i="7" s="1"/>
  <c r="AH1382" i="7" s="1"/>
  <c r="AL1382" i="7"/>
  <c r="AM1382" i="7" s="1"/>
  <c r="AT1382" i="7"/>
  <c r="AU1382" i="7" s="1"/>
  <c r="AV1382" i="7" s="1"/>
  <c r="AW1382" i="7" s="1"/>
  <c r="V1383" i="7"/>
  <c r="W1383" i="7" s="1"/>
  <c r="AD1383" i="7"/>
  <c r="AE1383" i="7" s="1"/>
  <c r="AH1383" i="7" s="1"/>
  <c r="AL1383" i="7"/>
  <c r="AM1383" i="7" s="1"/>
  <c r="AT1383" i="7"/>
  <c r="AU1383" i="7" s="1"/>
  <c r="AV1383" i="7" s="1"/>
  <c r="AW1383" i="7" s="1"/>
  <c r="V1384" i="7"/>
  <c r="W1384" i="7" s="1"/>
  <c r="Z1384" i="7" s="1"/>
  <c r="AD1384" i="7"/>
  <c r="AE1384" i="7" s="1"/>
  <c r="AL1384" i="7"/>
  <c r="AM1384" i="7" s="1"/>
  <c r="AT1384" i="7"/>
  <c r="AU1384" i="7" s="1"/>
  <c r="AV1384" i="7" s="1"/>
  <c r="AW1384" i="7" s="1"/>
  <c r="V1385" i="7"/>
  <c r="W1385" i="7" s="1"/>
  <c r="Z1385" i="7" s="1"/>
  <c r="AD1385" i="7"/>
  <c r="AE1385" i="7" s="1"/>
  <c r="AH1385" i="7" s="1"/>
  <c r="AL1385" i="7"/>
  <c r="AM1385" i="7" s="1"/>
  <c r="AP1385" i="7" s="1"/>
  <c r="AT1385" i="7"/>
  <c r="AU1385" i="7" s="1"/>
  <c r="AV1385" i="7" s="1"/>
  <c r="AW1385" i="7" s="1"/>
  <c r="V1386" i="7"/>
  <c r="W1386" i="7" s="1"/>
  <c r="AD1386" i="7"/>
  <c r="AE1386" i="7" s="1"/>
  <c r="AL1386" i="7"/>
  <c r="AM1386" i="7" s="1"/>
  <c r="AT1386" i="7"/>
  <c r="AU1386" i="7" s="1"/>
  <c r="AV1386" i="7" s="1"/>
  <c r="AW1386" i="7" s="1"/>
  <c r="V1387" i="7"/>
  <c r="W1387" i="7" s="1"/>
  <c r="AD1387" i="7"/>
  <c r="AE1387" i="7" s="1"/>
  <c r="AL1387" i="7"/>
  <c r="AM1387" i="7" s="1"/>
  <c r="AT1387" i="7"/>
  <c r="AU1387" i="7" s="1"/>
  <c r="AV1387" i="7" s="1"/>
  <c r="AW1387" i="7" s="1"/>
  <c r="V1388" i="7"/>
  <c r="W1388" i="7" s="1"/>
  <c r="AD1388" i="7"/>
  <c r="AE1388" i="7" s="1"/>
  <c r="AL1388" i="7"/>
  <c r="AM1388" i="7" s="1"/>
  <c r="AT1388" i="7"/>
  <c r="AU1388" i="7" s="1"/>
  <c r="AV1388" i="7" s="1"/>
  <c r="AW1388" i="7" s="1"/>
  <c r="V1389" i="7"/>
  <c r="W1389" i="7" s="1"/>
  <c r="Z1389" i="7" s="1"/>
  <c r="AD1389" i="7"/>
  <c r="AE1389" i="7" s="1"/>
  <c r="AH1389" i="7" s="1"/>
  <c r="AL1389" i="7"/>
  <c r="AM1389" i="7" s="1"/>
  <c r="AN1389" i="7" s="1"/>
  <c r="AO1389" i="7" s="1"/>
  <c r="AT1389" i="7"/>
  <c r="AU1389" i="7" s="1"/>
  <c r="AV1389" i="7" s="1"/>
  <c r="AW1389" i="7" s="1"/>
  <c r="V1390" i="7"/>
  <c r="W1390" i="7" s="1"/>
  <c r="AD1390" i="7"/>
  <c r="AE1390" i="7" s="1"/>
  <c r="AH1390" i="7" s="1"/>
  <c r="AL1390" i="7"/>
  <c r="AM1390" i="7" s="1"/>
  <c r="AN1390" i="7" s="1"/>
  <c r="AO1390" i="7" s="1"/>
  <c r="AT1390" i="7"/>
  <c r="AU1390" i="7" s="1"/>
  <c r="AV1390" i="7" s="1"/>
  <c r="AW1390" i="7" s="1"/>
  <c r="V1391" i="7"/>
  <c r="W1391" i="7" s="1"/>
  <c r="AD1391" i="7"/>
  <c r="AE1391" i="7" s="1"/>
  <c r="AH1391" i="7" s="1"/>
  <c r="AL1391" i="7"/>
  <c r="AM1391" i="7" s="1"/>
  <c r="AN1391" i="7" s="1"/>
  <c r="AO1391" i="7" s="1"/>
  <c r="AT1391" i="7"/>
  <c r="AU1391" i="7" s="1"/>
  <c r="AV1391" i="7" s="1"/>
  <c r="AW1391" i="7" s="1"/>
  <c r="V1392" i="7"/>
  <c r="W1392" i="7" s="1"/>
  <c r="Z1392" i="7" s="1"/>
  <c r="AD1392" i="7"/>
  <c r="AE1392" i="7" s="1"/>
  <c r="AL1392" i="7"/>
  <c r="AM1392" i="7" s="1"/>
  <c r="AT1392" i="7"/>
  <c r="AU1392" i="7" s="1"/>
  <c r="AV1392" i="7" s="1"/>
  <c r="AW1392" i="7" s="1"/>
  <c r="V1393" i="7"/>
  <c r="W1393" i="7" s="1"/>
  <c r="Z1393" i="7" s="1"/>
  <c r="AD1393" i="7"/>
  <c r="AE1393" i="7" s="1"/>
  <c r="AH1393" i="7" s="1"/>
  <c r="AL1393" i="7"/>
  <c r="AM1393" i="7" s="1"/>
  <c r="AT1393" i="7"/>
  <c r="AU1393" i="7" s="1"/>
  <c r="AV1393" i="7" s="1"/>
  <c r="AW1393" i="7" s="1"/>
  <c r="V1394" i="7"/>
  <c r="W1394" i="7" s="1"/>
  <c r="AD1394" i="7"/>
  <c r="AE1394" i="7" s="1"/>
  <c r="AL1394" i="7"/>
  <c r="AM1394" i="7" s="1"/>
  <c r="AP1394" i="7" s="1"/>
  <c r="AT1394" i="7"/>
  <c r="AU1394" i="7" s="1"/>
  <c r="AV1394" i="7" s="1"/>
  <c r="AW1394" i="7" s="1"/>
  <c r="V1395" i="7"/>
  <c r="W1395" i="7" s="1"/>
  <c r="Z1395" i="7" s="1"/>
  <c r="AD1395" i="7"/>
  <c r="AE1395" i="7" s="1"/>
  <c r="AH1395" i="7" s="1"/>
  <c r="AL1395" i="7"/>
  <c r="AM1395" i="7" s="1"/>
  <c r="AT1395" i="7"/>
  <c r="AU1395" i="7" s="1"/>
  <c r="AV1395" i="7" s="1"/>
  <c r="AW1395" i="7" s="1"/>
  <c r="V1396" i="7"/>
  <c r="W1396" i="7" s="1"/>
  <c r="Z1396" i="7" s="1"/>
  <c r="AD1396" i="7"/>
  <c r="AE1396" i="7" s="1"/>
  <c r="AH1396" i="7" s="1"/>
  <c r="AL1396" i="7"/>
  <c r="AM1396" i="7" s="1"/>
  <c r="AT1396" i="7"/>
  <c r="AU1396" i="7" s="1"/>
  <c r="AV1396" i="7" s="1"/>
  <c r="AW1396" i="7" s="1"/>
  <c r="V1397" i="7"/>
  <c r="W1397" i="7" s="1"/>
  <c r="Z1397" i="7" s="1"/>
  <c r="AD1397" i="7"/>
  <c r="AE1397" i="7" s="1"/>
  <c r="AH1397" i="7" s="1"/>
  <c r="AL1397" i="7"/>
  <c r="AM1397" i="7" s="1"/>
  <c r="AT1397" i="7"/>
  <c r="AU1397" i="7" s="1"/>
  <c r="AV1397" i="7" s="1"/>
  <c r="AW1397" i="7" s="1"/>
  <c r="V1398" i="7"/>
  <c r="W1398" i="7" s="1"/>
  <c r="AD1398" i="7"/>
  <c r="AE1398" i="7" s="1"/>
  <c r="AH1398" i="7" s="1"/>
  <c r="AL1398" i="7"/>
  <c r="AM1398" i="7" s="1"/>
  <c r="AT1398" i="7"/>
  <c r="AU1398" i="7" s="1"/>
  <c r="AV1398" i="7" s="1"/>
  <c r="AW1398" i="7" s="1"/>
  <c r="V1399" i="7"/>
  <c r="W1399" i="7" s="1"/>
  <c r="Z1399" i="7" s="1"/>
  <c r="AD1399" i="7"/>
  <c r="AE1399" i="7" s="1"/>
  <c r="AH1399" i="7" s="1"/>
  <c r="AL1399" i="7"/>
  <c r="AM1399" i="7" s="1"/>
  <c r="AT1399" i="7"/>
  <c r="AU1399" i="7" s="1"/>
  <c r="AV1399" i="7" s="1"/>
  <c r="AW1399" i="7" s="1"/>
  <c r="V1400" i="7"/>
  <c r="W1400" i="7" s="1"/>
  <c r="X1400" i="7" s="1"/>
  <c r="AD1400" i="7"/>
  <c r="AE1400" i="7" s="1"/>
  <c r="AH1400" i="7" s="1"/>
  <c r="AL1400" i="7"/>
  <c r="AM1400" i="7" s="1"/>
  <c r="AP1400" i="7" s="1"/>
  <c r="AT1400" i="7"/>
  <c r="AU1400" i="7" s="1"/>
  <c r="AV1400" i="7" s="1"/>
  <c r="AW1400" i="7" s="1"/>
  <c r="V1401" i="7"/>
  <c r="W1401" i="7" s="1"/>
  <c r="Z1401" i="7" s="1"/>
  <c r="AD1401" i="7"/>
  <c r="AE1401" i="7" s="1"/>
  <c r="AL1401" i="7"/>
  <c r="AM1401" i="7" s="1"/>
  <c r="AP1401" i="7" s="1"/>
  <c r="AT1401" i="7"/>
  <c r="AU1401" i="7" s="1"/>
  <c r="AV1401" i="7" s="1"/>
  <c r="AW1401" i="7" s="1"/>
  <c r="V1402" i="7"/>
  <c r="W1402" i="7" s="1"/>
  <c r="Z1402" i="7" s="1"/>
  <c r="AD1402" i="7"/>
  <c r="AE1402" i="7" s="1"/>
  <c r="AL1402" i="7"/>
  <c r="AM1402" i="7" s="1"/>
  <c r="AT1402" i="7"/>
  <c r="AU1402" i="7" s="1"/>
  <c r="AV1402" i="7" s="1"/>
  <c r="AW1402" i="7" s="1"/>
  <c r="V1403" i="7"/>
  <c r="W1403" i="7" s="1"/>
  <c r="AD1403" i="7"/>
  <c r="AE1403" i="7" s="1"/>
  <c r="AL1403" i="7"/>
  <c r="AM1403" i="7" s="1"/>
  <c r="AT1403" i="7"/>
  <c r="AU1403" i="7" s="1"/>
  <c r="AV1403" i="7" s="1"/>
  <c r="AW1403" i="7" s="1"/>
  <c r="V1404" i="7"/>
  <c r="W1404" i="7" s="1"/>
  <c r="X1404" i="7" s="1"/>
  <c r="AD1404" i="7"/>
  <c r="AE1404" i="7" s="1"/>
  <c r="AL1404" i="7"/>
  <c r="AM1404" i="7" s="1"/>
  <c r="AT1404" i="7"/>
  <c r="AU1404" i="7" s="1"/>
  <c r="AV1404" i="7" s="1"/>
  <c r="AW1404" i="7" s="1"/>
  <c r="V1405" i="7"/>
  <c r="W1405" i="7" s="1"/>
  <c r="Z1405" i="7" s="1"/>
  <c r="AD1405" i="7"/>
  <c r="AE1405" i="7" s="1"/>
  <c r="AH1405" i="7" s="1"/>
  <c r="AL1405" i="7"/>
  <c r="AM1405" i="7" s="1"/>
  <c r="AT1405" i="7"/>
  <c r="AU1405" i="7" s="1"/>
  <c r="AV1405" i="7" s="1"/>
  <c r="AW1405" i="7" s="1"/>
  <c r="V1406" i="7"/>
  <c r="W1406" i="7" s="1"/>
  <c r="Z1406" i="7" s="1"/>
  <c r="AD1406" i="7"/>
  <c r="AE1406" i="7" s="1"/>
  <c r="AH1406" i="7" s="1"/>
  <c r="AL1406" i="7"/>
  <c r="AM1406" i="7" s="1"/>
  <c r="AT1406" i="7"/>
  <c r="AU1406" i="7" s="1"/>
  <c r="AV1406" i="7" s="1"/>
  <c r="AW1406" i="7" s="1"/>
  <c r="V1407" i="7"/>
  <c r="W1407" i="7" s="1"/>
  <c r="AD1407" i="7"/>
  <c r="AE1407" i="7" s="1"/>
  <c r="AH1407" i="7" s="1"/>
  <c r="AL1407" i="7"/>
  <c r="AM1407" i="7" s="1"/>
  <c r="AT1407" i="7"/>
  <c r="AU1407" i="7" s="1"/>
  <c r="AV1407" i="7" s="1"/>
  <c r="AW1407" i="7" s="1"/>
  <c r="V1408" i="7"/>
  <c r="W1408" i="7" s="1"/>
  <c r="Z1408" i="7" s="1"/>
  <c r="AD1408" i="7"/>
  <c r="AE1408" i="7" s="1"/>
  <c r="AL1408" i="7"/>
  <c r="AM1408" i="7" s="1"/>
  <c r="AT1408" i="7"/>
  <c r="AU1408" i="7" s="1"/>
  <c r="AV1408" i="7" s="1"/>
  <c r="AW1408" i="7" s="1"/>
  <c r="V1409" i="7"/>
  <c r="W1409" i="7" s="1"/>
  <c r="Z1409" i="7" s="1"/>
  <c r="AD1409" i="7"/>
  <c r="AE1409" i="7" s="1"/>
  <c r="AH1409" i="7" s="1"/>
  <c r="AL1409" i="7"/>
  <c r="AM1409" i="7" s="1"/>
  <c r="AT1409" i="7"/>
  <c r="AU1409" i="7" s="1"/>
  <c r="AV1409" i="7" s="1"/>
  <c r="AW1409" i="7" s="1"/>
  <c r="V1410" i="7"/>
  <c r="W1410" i="7" s="1"/>
  <c r="AD1410" i="7"/>
  <c r="AE1410" i="7" s="1"/>
  <c r="AL1410" i="7"/>
  <c r="AM1410" i="7" s="1"/>
  <c r="AT1410" i="7"/>
  <c r="AU1410" i="7" s="1"/>
  <c r="AV1410" i="7" s="1"/>
  <c r="AW1410" i="7" s="1"/>
  <c r="V1411" i="7"/>
  <c r="W1411" i="7" s="1"/>
  <c r="Z1411" i="7" s="1"/>
  <c r="AD1411" i="7"/>
  <c r="AE1411" i="7" s="1"/>
  <c r="AH1411" i="7" s="1"/>
  <c r="AL1411" i="7"/>
  <c r="AM1411" i="7" s="1"/>
  <c r="AT1411" i="7"/>
  <c r="AU1411" i="7" s="1"/>
  <c r="AV1411" i="7" s="1"/>
  <c r="AW1411" i="7" s="1"/>
  <c r="V1412" i="7"/>
  <c r="W1412" i="7" s="1"/>
  <c r="Z1412" i="7" s="1"/>
  <c r="AD1412" i="7"/>
  <c r="AE1412" i="7" s="1"/>
  <c r="AL1412" i="7"/>
  <c r="AM1412" i="7" s="1"/>
  <c r="AT1412" i="7"/>
  <c r="AU1412" i="7" s="1"/>
  <c r="AV1412" i="7" s="1"/>
  <c r="AW1412" i="7" s="1"/>
  <c r="V1413" i="7"/>
  <c r="W1413" i="7" s="1"/>
  <c r="Z1413" i="7" s="1"/>
  <c r="AD1413" i="7"/>
  <c r="AE1413" i="7" s="1"/>
  <c r="AH1413" i="7" s="1"/>
  <c r="AL1413" i="7"/>
  <c r="AM1413" i="7" s="1"/>
  <c r="AP1413" i="7" s="1"/>
  <c r="AT1413" i="7"/>
  <c r="AU1413" i="7" s="1"/>
  <c r="AV1413" i="7" s="1"/>
  <c r="AW1413" i="7" s="1"/>
  <c r="V1414" i="7"/>
  <c r="W1414" i="7" s="1"/>
  <c r="AD1414" i="7"/>
  <c r="AE1414" i="7" s="1"/>
  <c r="AH1414" i="7" s="1"/>
  <c r="AL1414" i="7"/>
  <c r="AM1414" i="7" s="1"/>
  <c r="AN1414" i="7" s="1"/>
  <c r="AO1414" i="7" s="1"/>
  <c r="AT1414" i="7"/>
  <c r="AU1414" i="7" s="1"/>
  <c r="AV1414" i="7" s="1"/>
  <c r="AW1414" i="7" s="1"/>
  <c r="V1415" i="7"/>
  <c r="W1415" i="7" s="1"/>
  <c r="Z1415" i="7" s="1"/>
  <c r="AD1415" i="7"/>
  <c r="AE1415" i="7" s="1"/>
  <c r="AH1415" i="7" s="1"/>
  <c r="AL1415" i="7"/>
  <c r="AM1415" i="7" s="1"/>
  <c r="AN1415" i="7" s="1"/>
  <c r="AO1415" i="7" s="1"/>
  <c r="AT1415" i="7"/>
  <c r="AU1415" i="7" s="1"/>
  <c r="AV1415" i="7" s="1"/>
  <c r="AW1415" i="7" s="1"/>
  <c r="V1416" i="7"/>
  <c r="W1416" i="7" s="1"/>
  <c r="Z1416" i="7" s="1"/>
  <c r="AD1416" i="7"/>
  <c r="AE1416" i="7" s="1"/>
  <c r="AL1416" i="7"/>
  <c r="AM1416" i="7" s="1"/>
  <c r="AN1416" i="7" s="1"/>
  <c r="AO1416" i="7" s="1"/>
  <c r="AT1416" i="7"/>
  <c r="AU1416" i="7" s="1"/>
  <c r="AV1416" i="7" s="1"/>
  <c r="AW1416" i="7" s="1"/>
  <c r="V1417" i="7"/>
  <c r="W1417" i="7" s="1"/>
  <c r="Z1417" i="7" s="1"/>
  <c r="AD1417" i="7"/>
  <c r="AE1417" i="7" s="1"/>
  <c r="AH1417" i="7" s="1"/>
  <c r="AL1417" i="7"/>
  <c r="AM1417" i="7" s="1"/>
  <c r="AN1417" i="7" s="1"/>
  <c r="AO1417" i="7" s="1"/>
  <c r="AT1417" i="7"/>
  <c r="AU1417" i="7" s="1"/>
  <c r="AV1417" i="7" s="1"/>
  <c r="AW1417" i="7" s="1"/>
  <c r="V1418" i="7"/>
  <c r="W1418" i="7" s="1"/>
  <c r="Z1418" i="7" s="1"/>
  <c r="AD1418" i="7"/>
  <c r="AE1418" i="7" s="1"/>
  <c r="AH1418" i="7" s="1"/>
  <c r="AL1418" i="7"/>
  <c r="AM1418" i="7" s="1"/>
  <c r="AN1418" i="7" s="1"/>
  <c r="AO1418" i="7" s="1"/>
  <c r="AT1418" i="7"/>
  <c r="AU1418" i="7" s="1"/>
  <c r="AV1418" i="7" s="1"/>
  <c r="AW1418" i="7" s="1"/>
  <c r="V1419" i="7"/>
  <c r="W1419" i="7" s="1"/>
  <c r="Z1419" i="7" s="1"/>
  <c r="AD1419" i="7"/>
  <c r="AE1419" i="7" s="1"/>
  <c r="AL1419" i="7"/>
  <c r="AM1419" i="7" s="1"/>
  <c r="AN1419" i="7" s="1"/>
  <c r="AO1419" i="7" s="1"/>
  <c r="AT1419" i="7"/>
  <c r="AU1419" i="7" s="1"/>
  <c r="AV1419" i="7" s="1"/>
  <c r="AW1419" i="7" s="1"/>
  <c r="V1420" i="7"/>
  <c r="W1420" i="7" s="1"/>
  <c r="X1420" i="7" s="1"/>
  <c r="AD1420" i="7"/>
  <c r="AE1420" i="7" s="1"/>
  <c r="AH1420" i="7" s="1"/>
  <c r="AL1420" i="7"/>
  <c r="AM1420" i="7" s="1"/>
  <c r="AT1420" i="7"/>
  <c r="AU1420" i="7" s="1"/>
  <c r="AV1420" i="7" s="1"/>
  <c r="AW1420" i="7" s="1"/>
  <c r="V1421" i="7"/>
  <c r="W1421" i="7" s="1"/>
  <c r="Z1421" i="7" s="1"/>
  <c r="AD1421" i="7"/>
  <c r="AE1421" i="7" s="1"/>
  <c r="AL1421" i="7"/>
  <c r="AM1421" i="7" s="1"/>
  <c r="AP1421" i="7" s="1"/>
  <c r="AT1421" i="7"/>
  <c r="AU1421" i="7" s="1"/>
  <c r="AV1421" i="7" s="1"/>
  <c r="AW1421" i="7" s="1"/>
  <c r="V1422" i="7"/>
  <c r="W1422" i="7" s="1"/>
  <c r="AD1422" i="7"/>
  <c r="AE1422" i="7" s="1"/>
  <c r="AH1422" i="7" s="1"/>
  <c r="AL1422" i="7"/>
  <c r="AM1422" i="7" s="1"/>
  <c r="AT1422" i="7"/>
  <c r="AU1422" i="7" s="1"/>
  <c r="AV1422" i="7" s="1"/>
  <c r="AW1422" i="7" s="1"/>
  <c r="V1423" i="7"/>
  <c r="W1423" i="7" s="1"/>
  <c r="Z1423" i="7" s="1"/>
  <c r="AD1423" i="7"/>
  <c r="AE1423" i="7" s="1"/>
  <c r="AH1423" i="7" s="1"/>
  <c r="AL1423" i="7"/>
  <c r="AM1423" i="7" s="1"/>
  <c r="AT1423" i="7"/>
  <c r="AU1423" i="7" s="1"/>
  <c r="AV1423" i="7" s="1"/>
  <c r="AW1423" i="7" s="1"/>
  <c r="V1424" i="7"/>
  <c r="W1424" i="7" s="1"/>
  <c r="Z1424" i="7" s="1"/>
  <c r="AD1424" i="7"/>
  <c r="AE1424" i="7" s="1"/>
  <c r="AH1424" i="7" s="1"/>
  <c r="AL1424" i="7"/>
  <c r="AM1424" i="7" s="1"/>
  <c r="AP1424" i="7" s="1"/>
  <c r="AT1424" i="7"/>
  <c r="AU1424" i="7" s="1"/>
  <c r="AV1424" i="7" s="1"/>
  <c r="AW1424" i="7" s="1"/>
  <c r="V1425" i="7"/>
  <c r="W1425" i="7" s="1"/>
  <c r="Z1425" i="7" s="1"/>
  <c r="AD1425" i="7"/>
  <c r="AE1425" i="7" s="1"/>
  <c r="AH1425" i="7" s="1"/>
  <c r="AL1425" i="7"/>
  <c r="AM1425" i="7" s="1"/>
  <c r="AP1425" i="7" s="1"/>
  <c r="AT1425" i="7"/>
  <c r="AU1425" i="7" s="1"/>
  <c r="AV1425" i="7" s="1"/>
  <c r="AW1425" i="7" s="1"/>
  <c r="V1426" i="7"/>
  <c r="W1426" i="7" s="1"/>
  <c r="Z1426" i="7" s="1"/>
  <c r="AD1426" i="7"/>
  <c r="AE1426" i="7" s="1"/>
  <c r="AH1426" i="7" s="1"/>
  <c r="AL1426" i="7"/>
  <c r="AM1426" i="7" s="1"/>
  <c r="AT1426" i="7"/>
  <c r="AU1426" i="7" s="1"/>
  <c r="AV1426" i="7" s="1"/>
  <c r="AW1426" i="7" s="1"/>
  <c r="V1427" i="7"/>
  <c r="W1427" i="7" s="1"/>
  <c r="Z1427" i="7" s="1"/>
  <c r="AD1427" i="7"/>
  <c r="AE1427" i="7" s="1"/>
  <c r="AL1427" i="7"/>
  <c r="AM1427" i="7" s="1"/>
  <c r="AP1427" i="7" s="1"/>
  <c r="AT1427" i="7"/>
  <c r="AU1427" i="7" s="1"/>
  <c r="AV1427" i="7" s="1"/>
  <c r="AW1427" i="7" s="1"/>
  <c r="V1428" i="7"/>
  <c r="W1428" i="7" s="1"/>
  <c r="Z1428" i="7" s="1"/>
  <c r="AD1428" i="7"/>
  <c r="AE1428" i="7" s="1"/>
  <c r="AH1428" i="7" s="1"/>
  <c r="AL1428" i="7"/>
  <c r="AM1428" i="7" s="1"/>
  <c r="AT1428" i="7"/>
  <c r="AU1428" i="7" s="1"/>
  <c r="AV1428" i="7" s="1"/>
  <c r="AW1428" i="7" s="1"/>
  <c r="V1429" i="7"/>
  <c r="W1429" i="7" s="1"/>
  <c r="Z1429" i="7" s="1"/>
  <c r="AD1429" i="7"/>
  <c r="AE1429" i="7" s="1"/>
  <c r="AH1429" i="7" s="1"/>
  <c r="AL1429" i="7"/>
  <c r="AM1429" i="7" s="1"/>
  <c r="AT1429" i="7"/>
  <c r="AU1429" i="7" s="1"/>
  <c r="AV1429" i="7" s="1"/>
  <c r="AW1429" i="7" s="1"/>
  <c r="V1430" i="7"/>
  <c r="W1430" i="7" s="1"/>
  <c r="AD1430" i="7"/>
  <c r="AE1430" i="7" s="1"/>
  <c r="AH1430" i="7" s="1"/>
  <c r="AL1430" i="7"/>
  <c r="AM1430" i="7" s="1"/>
  <c r="AP1430" i="7" s="1"/>
  <c r="AT1430" i="7"/>
  <c r="AU1430" i="7" s="1"/>
  <c r="AV1430" i="7" s="1"/>
  <c r="AW1430" i="7" s="1"/>
  <c r="V1431" i="7"/>
  <c r="W1431" i="7" s="1"/>
  <c r="Z1431" i="7" s="1"/>
  <c r="AD1431" i="7"/>
  <c r="AE1431" i="7" s="1"/>
  <c r="AH1431" i="7" s="1"/>
  <c r="AL1431" i="7"/>
  <c r="AM1431" i="7" s="1"/>
  <c r="AT1431" i="7"/>
  <c r="AU1431" i="7" s="1"/>
  <c r="AV1431" i="7" s="1"/>
  <c r="AW1431" i="7" s="1"/>
  <c r="V1432" i="7"/>
  <c r="W1432" i="7" s="1"/>
  <c r="Z1432" i="7" s="1"/>
  <c r="AD1432" i="7"/>
  <c r="AE1432" i="7" s="1"/>
  <c r="AL1432" i="7"/>
  <c r="AM1432" i="7" s="1"/>
  <c r="AT1432" i="7"/>
  <c r="AU1432" i="7" s="1"/>
  <c r="AV1432" i="7" s="1"/>
  <c r="AW1432" i="7" s="1"/>
  <c r="V1433" i="7"/>
  <c r="W1433" i="7" s="1"/>
  <c r="Z1433" i="7" s="1"/>
  <c r="AD1433" i="7"/>
  <c r="AE1433" i="7" s="1"/>
  <c r="AL1433" i="7"/>
  <c r="AM1433" i="7" s="1"/>
  <c r="AN1433" i="7" s="1"/>
  <c r="AO1433" i="7" s="1"/>
  <c r="AT1433" i="7"/>
  <c r="AU1433" i="7" s="1"/>
  <c r="AV1433" i="7" s="1"/>
  <c r="AW1433" i="7" s="1"/>
  <c r="V1434" i="7"/>
  <c r="W1434" i="7" s="1"/>
  <c r="AD1434" i="7"/>
  <c r="AE1434" i="7" s="1"/>
  <c r="AH1434" i="7" s="1"/>
  <c r="AL1434" i="7"/>
  <c r="AM1434" i="7" s="1"/>
  <c r="AP1434" i="7" s="1"/>
  <c r="AT1434" i="7"/>
  <c r="AU1434" i="7" s="1"/>
  <c r="AV1434" i="7" s="1"/>
  <c r="AW1434" i="7" s="1"/>
  <c r="V1435" i="7"/>
  <c r="W1435" i="7" s="1"/>
  <c r="Z1435" i="7" s="1"/>
  <c r="AD1435" i="7"/>
  <c r="AE1435" i="7" s="1"/>
  <c r="AH1435" i="7" s="1"/>
  <c r="AL1435" i="7"/>
  <c r="AM1435" i="7" s="1"/>
  <c r="AT1435" i="7"/>
  <c r="AU1435" i="7" s="1"/>
  <c r="AV1435" i="7" s="1"/>
  <c r="AW1435" i="7" s="1"/>
  <c r="V1436" i="7"/>
  <c r="W1436" i="7" s="1"/>
  <c r="Z1436" i="7" s="1"/>
  <c r="AD1436" i="7"/>
  <c r="AE1436" i="7" s="1"/>
  <c r="AH1436" i="7" s="1"/>
  <c r="AL1436" i="7"/>
  <c r="AM1436" i="7" s="1"/>
  <c r="AP1436" i="7" s="1"/>
  <c r="AT1436" i="7"/>
  <c r="AU1436" i="7" s="1"/>
  <c r="AV1436" i="7" s="1"/>
  <c r="AW1436" i="7" s="1"/>
  <c r="V1437" i="7"/>
  <c r="W1437" i="7" s="1"/>
  <c r="Z1437" i="7" s="1"/>
  <c r="AD1437" i="7"/>
  <c r="AE1437" i="7" s="1"/>
  <c r="AL1437" i="7"/>
  <c r="AM1437" i="7" s="1"/>
  <c r="AT1437" i="7"/>
  <c r="AU1437" i="7" s="1"/>
  <c r="AV1437" i="7" s="1"/>
  <c r="AW1437" i="7" s="1"/>
  <c r="V1438" i="7"/>
  <c r="W1438" i="7" s="1"/>
  <c r="Z1438" i="7" s="1"/>
  <c r="AD1438" i="7"/>
  <c r="AE1438" i="7" s="1"/>
  <c r="AH1438" i="7" s="1"/>
  <c r="AL1438" i="7"/>
  <c r="AM1438" i="7" s="1"/>
  <c r="AT1438" i="7"/>
  <c r="AU1438" i="7" s="1"/>
  <c r="AV1438" i="7" s="1"/>
  <c r="AW1438" i="7" s="1"/>
  <c r="V1439" i="7"/>
  <c r="W1439" i="7" s="1"/>
  <c r="Z1439" i="7" s="1"/>
  <c r="AD1439" i="7"/>
  <c r="AE1439" i="7" s="1"/>
  <c r="AH1439" i="7" s="1"/>
  <c r="AL1439" i="7"/>
  <c r="AM1439" i="7" s="1"/>
  <c r="AN1439" i="7" s="1"/>
  <c r="AO1439" i="7" s="1"/>
  <c r="AT1439" i="7"/>
  <c r="AU1439" i="7" s="1"/>
  <c r="AV1439" i="7" s="1"/>
  <c r="AW1439" i="7" s="1"/>
  <c r="V1440" i="7"/>
  <c r="W1440" i="7" s="1"/>
  <c r="Z1440" i="7" s="1"/>
  <c r="AD1440" i="7"/>
  <c r="AE1440" i="7" s="1"/>
  <c r="AH1440" i="7" s="1"/>
  <c r="AL1440" i="7"/>
  <c r="AM1440" i="7" s="1"/>
  <c r="AP1440" i="7" s="1"/>
  <c r="AT1440" i="7"/>
  <c r="AU1440" i="7" s="1"/>
  <c r="AV1440" i="7" s="1"/>
  <c r="AW1440" i="7" s="1"/>
  <c r="V1441" i="7"/>
  <c r="W1441" i="7" s="1"/>
  <c r="Z1441" i="7" s="1"/>
  <c r="AD1441" i="7"/>
  <c r="AE1441" i="7" s="1"/>
  <c r="AL1441" i="7"/>
  <c r="AM1441" i="7" s="1"/>
  <c r="AP1441" i="7" s="1"/>
  <c r="AT1441" i="7"/>
  <c r="AU1441" i="7" s="1"/>
  <c r="AV1441" i="7" s="1"/>
  <c r="AW1441" i="7" s="1"/>
  <c r="V1442" i="7"/>
  <c r="W1442" i="7" s="1"/>
  <c r="AD1442" i="7"/>
  <c r="AE1442" i="7" s="1"/>
  <c r="AH1442" i="7" s="1"/>
  <c r="AL1442" i="7"/>
  <c r="AM1442" i="7" s="1"/>
  <c r="AT1442" i="7"/>
  <c r="AU1442" i="7" s="1"/>
  <c r="AV1442" i="7" s="1"/>
  <c r="AW1442" i="7" s="1"/>
  <c r="V1443" i="7"/>
  <c r="W1443" i="7" s="1"/>
  <c r="Z1443" i="7" s="1"/>
  <c r="AD1443" i="7"/>
  <c r="AE1443" i="7" s="1"/>
  <c r="AH1443" i="7" s="1"/>
  <c r="AL1443" i="7"/>
  <c r="AM1443" i="7" s="1"/>
  <c r="AT1443" i="7"/>
  <c r="AU1443" i="7" s="1"/>
  <c r="AV1443" i="7" s="1"/>
  <c r="AW1443" i="7" s="1"/>
  <c r="V1444" i="7"/>
  <c r="W1444" i="7" s="1"/>
  <c r="Z1444" i="7" s="1"/>
  <c r="AD1444" i="7"/>
  <c r="AE1444" i="7" s="1"/>
  <c r="AH1444" i="7" s="1"/>
  <c r="AL1444" i="7"/>
  <c r="AM1444" i="7" s="1"/>
  <c r="AT1444" i="7"/>
  <c r="AU1444" i="7" s="1"/>
  <c r="AV1444" i="7" s="1"/>
  <c r="AW1444" i="7" s="1"/>
  <c r="V1445" i="7"/>
  <c r="W1445" i="7" s="1"/>
  <c r="Z1445" i="7" s="1"/>
  <c r="AD1445" i="7"/>
  <c r="AE1445" i="7" s="1"/>
  <c r="AH1445" i="7" s="1"/>
  <c r="AL1445" i="7"/>
  <c r="AM1445" i="7" s="1"/>
  <c r="AT1445" i="7"/>
  <c r="AU1445" i="7" s="1"/>
  <c r="AV1445" i="7" s="1"/>
  <c r="AW1445" i="7" s="1"/>
  <c r="V1446" i="7"/>
  <c r="W1446" i="7" s="1"/>
  <c r="AD1446" i="7"/>
  <c r="AE1446" i="7" s="1"/>
  <c r="AL1446" i="7"/>
  <c r="AM1446" i="7" s="1"/>
  <c r="AP1446" i="7" s="1"/>
  <c r="AT1446" i="7"/>
  <c r="AU1446" i="7" s="1"/>
  <c r="AV1446" i="7" s="1"/>
  <c r="AW1446" i="7" s="1"/>
  <c r="V1447" i="7"/>
  <c r="W1447" i="7" s="1"/>
  <c r="Z1447" i="7" s="1"/>
  <c r="AD1447" i="7"/>
  <c r="AE1447" i="7" s="1"/>
  <c r="AH1447" i="7" s="1"/>
  <c r="AL1447" i="7"/>
  <c r="AM1447" i="7" s="1"/>
  <c r="AT1447" i="7"/>
  <c r="AU1447" i="7" s="1"/>
  <c r="AV1447" i="7" s="1"/>
  <c r="AW1447" i="7" s="1"/>
  <c r="V1448" i="7"/>
  <c r="W1448" i="7" s="1"/>
  <c r="X1448" i="7" s="1"/>
  <c r="AD1448" i="7"/>
  <c r="AE1448" i="7" s="1"/>
  <c r="AL1448" i="7"/>
  <c r="AM1448" i="7" s="1"/>
  <c r="AN1448" i="7" s="1"/>
  <c r="AO1448" i="7" s="1"/>
  <c r="AT1448" i="7"/>
  <c r="AU1448" i="7" s="1"/>
  <c r="AV1448" i="7" s="1"/>
  <c r="AW1448" i="7" s="1"/>
  <c r="V1449" i="7"/>
  <c r="W1449" i="7" s="1"/>
  <c r="Z1449" i="7" s="1"/>
  <c r="AD1449" i="7"/>
  <c r="AE1449" i="7" s="1"/>
  <c r="AH1449" i="7" s="1"/>
  <c r="AL1449" i="7"/>
  <c r="AM1449" i="7" s="1"/>
  <c r="AN1449" i="7" s="1"/>
  <c r="AO1449" i="7" s="1"/>
  <c r="AT1449" i="7"/>
  <c r="AU1449" i="7" s="1"/>
  <c r="AV1449" i="7" s="1"/>
  <c r="AW1449" i="7" s="1"/>
  <c r="V1450" i="7"/>
  <c r="W1450" i="7" s="1"/>
  <c r="AD1450" i="7"/>
  <c r="AE1450" i="7" s="1"/>
  <c r="AL1450" i="7"/>
  <c r="AM1450" i="7" s="1"/>
  <c r="AN1450" i="7" s="1"/>
  <c r="AO1450" i="7" s="1"/>
  <c r="AT1450" i="7"/>
  <c r="AU1450" i="7" s="1"/>
  <c r="AV1450" i="7" s="1"/>
  <c r="AW1450" i="7" s="1"/>
  <c r="V1451" i="7"/>
  <c r="W1451" i="7" s="1"/>
  <c r="Z1451" i="7" s="1"/>
  <c r="AD1451" i="7"/>
  <c r="AE1451" i="7" s="1"/>
  <c r="AH1451" i="7" s="1"/>
  <c r="AL1451" i="7"/>
  <c r="AM1451" i="7" s="1"/>
  <c r="AN1451" i="7" s="1"/>
  <c r="AO1451" i="7" s="1"/>
  <c r="AT1451" i="7"/>
  <c r="AU1451" i="7" s="1"/>
  <c r="AV1451" i="7" s="1"/>
  <c r="AW1451" i="7" s="1"/>
  <c r="V1452" i="7"/>
  <c r="W1452" i="7" s="1"/>
  <c r="Z1452" i="7" s="1"/>
  <c r="AD1452" i="7"/>
  <c r="AE1452" i="7" s="1"/>
  <c r="AL1452" i="7"/>
  <c r="AM1452" i="7" s="1"/>
  <c r="AN1452" i="7" s="1"/>
  <c r="AO1452" i="7" s="1"/>
  <c r="AT1452" i="7"/>
  <c r="AU1452" i="7" s="1"/>
  <c r="AV1452" i="7" s="1"/>
  <c r="AW1452" i="7" s="1"/>
  <c r="V1453" i="7"/>
  <c r="W1453" i="7" s="1"/>
  <c r="Z1453" i="7" s="1"/>
  <c r="AD1453" i="7"/>
  <c r="AE1453" i="7" s="1"/>
  <c r="AH1453" i="7" s="1"/>
  <c r="AL1453" i="7"/>
  <c r="AM1453" i="7" s="1"/>
  <c r="AN1453" i="7" s="1"/>
  <c r="AO1453" i="7" s="1"/>
  <c r="AT1453" i="7"/>
  <c r="AU1453" i="7" s="1"/>
  <c r="AV1453" i="7" s="1"/>
  <c r="AW1453" i="7" s="1"/>
  <c r="V1454" i="7"/>
  <c r="W1454" i="7" s="1"/>
  <c r="Z1454" i="7" s="1"/>
  <c r="AD1454" i="7"/>
  <c r="AE1454" i="7" s="1"/>
  <c r="AL1454" i="7"/>
  <c r="AM1454" i="7" s="1"/>
  <c r="AT1454" i="7"/>
  <c r="AU1454" i="7" s="1"/>
  <c r="AV1454" i="7" s="1"/>
  <c r="AW1454" i="7" s="1"/>
  <c r="V1455" i="7"/>
  <c r="W1455" i="7" s="1"/>
  <c r="AD1455" i="7"/>
  <c r="AE1455" i="7" s="1"/>
  <c r="AH1455" i="7" s="1"/>
  <c r="AL1455" i="7"/>
  <c r="AM1455" i="7" s="1"/>
  <c r="AT1455" i="7"/>
  <c r="AU1455" i="7" s="1"/>
  <c r="AV1455" i="7" s="1"/>
  <c r="AW1455" i="7" s="1"/>
  <c r="V1456" i="7"/>
  <c r="W1456" i="7" s="1"/>
  <c r="Z1456" i="7" s="1"/>
  <c r="AD1456" i="7"/>
  <c r="AE1456" i="7" s="1"/>
  <c r="AL1456" i="7"/>
  <c r="AM1456" i="7" s="1"/>
  <c r="AP1456" i="7" s="1"/>
  <c r="AT1456" i="7"/>
  <c r="AU1456" i="7" s="1"/>
  <c r="AV1456" i="7" s="1"/>
  <c r="AW1456" i="7" s="1"/>
  <c r="V1457" i="7"/>
  <c r="W1457" i="7" s="1"/>
  <c r="Z1457" i="7" s="1"/>
  <c r="AD1457" i="7"/>
  <c r="AE1457" i="7" s="1"/>
  <c r="AL1457" i="7"/>
  <c r="AM1457" i="7" s="1"/>
  <c r="AT1457" i="7"/>
  <c r="AU1457" i="7" s="1"/>
  <c r="AV1457" i="7" s="1"/>
  <c r="AW1457" i="7" s="1"/>
  <c r="V1458" i="7"/>
  <c r="W1458" i="7" s="1"/>
  <c r="Z1458" i="7" s="1"/>
  <c r="AD1458" i="7"/>
  <c r="AE1458" i="7" s="1"/>
  <c r="AL1458" i="7"/>
  <c r="AM1458" i="7" s="1"/>
  <c r="AT1458" i="7"/>
  <c r="AU1458" i="7" s="1"/>
  <c r="AV1458" i="7" s="1"/>
  <c r="AW1458" i="7" s="1"/>
  <c r="V1459" i="7"/>
  <c r="W1459" i="7" s="1"/>
  <c r="AD1459" i="7"/>
  <c r="AE1459" i="7" s="1"/>
  <c r="AH1459" i="7" s="1"/>
  <c r="AL1459" i="7"/>
  <c r="AM1459" i="7" s="1"/>
  <c r="AT1459" i="7"/>
  <c r="AU1459" i="7" s="1"/>
  <c r="AV1459" i="7" s="1"/>
  <c r="AW1459" i="7" s="1"/>
  <c r="V1460" i="7"/>
  <c r="W1460" i="7" s="1"/>
  <c r="Z1460" i="7" s="1"/>
  <c r="AD1460" i="7"/>
  <c r="AE1460" i="7" s="1"/>
  <c r="AL1460" i="7"/>
  <c r="AM1460" i="7" s="1"/>
  <c r="AP1460" i="7" s="1"/>
  <c r="AT1460" i="7"/>
  <c r="AU1460" i="7" s="1"/>
  <c r="AV1460" i="7" s="1"/>
  <c r="AW1460" i="7" s="1"/>
  <c r="V1461" i="7"/>
  <c r="W1461" i="7" s="1"/>
  <c r="Z1461" i="7" s="1"/>
  <c r="AD1461" i="7"/>
  <c r="AE1461" i="7" s="1"/>
  <c r="AL1461" i="7"/>
  <c r="AM1461" i="7" s="1"/>
  <c r="AT1461" i="7"/>
  <c r="AU1461" i="7" s="1"/>
  <c r="AV1461" i="7" s="1"/>
  <c r="AW1461" i="7" s="1"/>
  <c r="V1462" i="7"/>
  <c r="W1462" i="7" s="1"/>
  <c r="Z1462" i="7" s="1"/>
  <c r="AD1462" i="7"/>
  <c r="AE1462" i="7" s="1"/>
  <c r="AL1462" i="7"/>
  <c r="AM1462" i="7" s="1"/>
  <c r="AT1462" i="7"/>
  <c r="AU1462" i="7" s="1"/>
  <c r="AV1462" i="7" s="1"/>
  <c r="AW1462" i="7" s="1"/>
  <c r="V1463" i="7"/>
  <c r="W1463" i="7" s="1"/>
  <c r="Z1463" i="7" s="1"/>
  <c r="AD1463" i="7"/>
  <c r="AE1463" i="7" s="1"/>
  <c r="AH1463" i="7" s="1"/>
  <c r="AL1463" i="7"/>
  <c r="AM1463" i="7" s="1"/>
  <c r="AP1463" i="7" s="1"/>
  <c r="AT1463" i="7"/>
  <c r="AU1463" i="7" s="1"/>
  <c r="AV1463" i="7" s="1"/>
  <c r="AW1463" i="7" s="1"/>
  <c r="V1464" i="7"/>
  <c r="W1464" i="7" s="1"/>
  <c r="Z1464" i="7" s="1"/>
  <c r="AD1464" i="7"/>
  <c r="AE1464" i="7" s="1"/>
  <c r="AL1464" i="7"/>
  <c r="AM1464" i="7" s="1"/>
  <c r="AT1464" i="7"/>
  <c r="AU1464" i="7" s="1"/>
  <c r="AV1464" i="7" s="1"/>
  <c r="AW1464" i="7" s="1"/>
  <c r="V1465" i="7"/>
  <c r="W1465" i="7" s="1"/>
  <c r="Z1465" i="7" s="1"/>
  <c r="AD1465" i="7"/>
  <c r="AE1465" i="7" s="1"/>
  <c r="AH1465" i="7" s="1"/>
  <c r="AL1465" i="7"/>
  <c r="AM1465" i="7" s="1"/>
  <c r="AT1465" i="7"/>
  <c r="AU1465" i="7" s="1"/>
  <c r="AV1465" i="7" s="1"/>
  <c r="AW1465" i="7" s="1"/>
  <c r="V1466" i="7"/>
  <c r="W1466" i="7" s="1"/>
  <c r="Z1466" i="7" s="1"/>
  <c r="AD1466" i="7"/>
  <c r="AE1466" i="7" s="1"/>
  <c r="AL1466" i="7"/>
  <c r="AM1466" i="7" s="1"/>
  <c r="AT1466" i="7"/>
  <c r="AU1466" i="7" s="1"/>
  <c r="AV1466" i="7" s="1"/>
  <c r="AW1466" i="7" s="1"/>
  <c r="V1467" i="7"/>
  <c r="W1467" i="7" s="1"/>
  <c r="Z1467" i="7" s="1"/>
  <c r="AD1467" i="7"/>
  <c r="AE1467" i="7" s="1"/>
  <c r="AH1467" i="7" s="1"/>
  <c r="AL1467" i="7"/>
  <c r="AM1467" i="7" s="1"/>
  <c r="AT1467" i="7"/>
  <c r="AU1467" i="7" s="1"/>
  <c r="AV1467" i="7" s="1"/>
  <c r="AW1467" i="7" s="1"/>
  <c r="V1468" i="7"/>
  <c r="W1468" i="7" s="1"/>
  <c r="X1468" i="7" s="1"/>
  <c r="AD1468" i="7"/>
  <c r="AE1468" i="7" s="1"/>
  <c r="AL1468" i="7"/>
  <c r="AM1468" i="7" s="1"/>
  <c r="AP1468" i="7" s="1"/>
  <c r="AT1468" i="7"/>
  <c r="AU1468" i="7" s="1"/>
  <c r="AV1468" i="7" s="1"/>
  <c r="AW1468" i="7" s="1"/>
  <c r="V1469" i="7"/>
  <c r="W1469" i="7" s="1"/>
  <c r="Z1469" i="7" s="1"/>
  <c r="AD1469" i="7"/>
  <c r="AE1469" i="7" s="1"/>
  <c r="AH1469" i="7" s="1"/>
  <c r="AL1469" i="7"/>
  <c r="AM1469" i="7" s="1"/>
  <c r="AN1469" i="7" s="1"/>
  <c r="AO1469" i="7" s="1"/>
  <c r="AT1469" i="7"/>
  <c r="AU1469" i="7" s="1"/>
  <c r="AV1469" i="7" s="1"/>
  <c r="AW1469" i="7" s="1"/>
  <c r="V1470" i="7"/>
  <c r="W1470" i="7" s="1"/>
  <c r="Z1470" i="7" s="1"/>
  <c r="AD1470" i="7"/>
  <c r="AE1470" i="7" s="1"/>
  <c r="AL1470" i="7"/>
  <c r="AM1470" i="7" s="1"/>
  <c r="AN1470" i="7" s="1"/>
  <c r="AO1470" i="7" s="1"/>
  <c r="AT1470" i="7"/>
  <c r="AU1470" i="7" s="1"/>
  <c r="AV1470" i="7" s="1"/>
  <c r="AW1470" i="7" s="1"/>
  <c r="V1471" i="7"/>
  <c r="W1471" i="7" s="1"/>
  <c r="AD1471" i="7"/>
  <c r="AE1471" i="7" s="1"/>
  <c r="AH1471" i="7" s="1"/>
  <c r="AL1471" i="7"/>
  <c r="AM1471" i="7" s="1"/>
  <c r="AN1471" i="7" s="1"/>
  <c r="AO1471" i="7" s="1"/>
  <c r="AT1471" i="7"/>
  <c r="AU1471" i="7" s="1"/>
  <c r="AV1471" i="7" s="1"/>
  <c r="AW1471" i="7" s="1"/>
  <c r="V1472" i="7"/>
  <c r="W1472" i="7" s="1"/>
  <c r="AD1472" i="7"/>
  <c r="AE1472" i="7" s="1"/>
  <c r="AL1472" i="7"/>
  <c r="AM1472" i="7" s="1"/>
  <c r="AN1472" i="7" s="1"/>
  <c r="AO1472" i="7" s="1"/>
  <c r="AT1472" i="7"/>
  <c r="AU1472" i="7" s="1"/>
  <c r="AV1472" i="7" s="1"/>
  <c r="AW1472" i="7" s="1"/>
  <c r="V1473" i="7"/>
  <c r="W1473" i="7" s="1"/>
  <c r="Z1473" i="7" s="1"/>
  <c r="AD1473" i="7"/>
  <c r="AE1473" i="7" s="1"/>
  <c r="AL1473" i="7"/>
  <c r="AM1473" i="7" s="1"/>
  <c r="AN1473" i="7" s="1"/>
  <c r="AO1473" i="7" s="1"/>
  <c r="AT1473" i="7"/>
  <c r="AU1473" i="7" s="1"/>
  <c r="AV1473" i="7" s="1"/>
  <c r="AW1473" i="7" s="1"/>
  <c r="V1474" i="7"/>
  <c r="W1474" i="7" s="1"/>
  <c r="Z1474" i="7" s="1"/>
  <c r="AD1474" i="7"/>
  <c r="AE1474" i="7" s="1"/>
  <c r="AL1474" i="7"/>
  <c r="AM1474" i="7" s="1"/>
  <c r="AN1474" i="7" s="1"/>
  <c r="AO1474" i="7" s="1"/>
  <c r="AT1474" i="7"/>
  <c r="AU1474" i="7" s="1"/>
  <c r="AV1474" i="7" s="1"/>
  <c r="AW1474" i="7" s="1"/>
  <c r="V1475" i="7"/>
  <c r="W1475" i="7" s="1"/>
  <c r="Z1475" i="7" s="1"/>
  <c r="AD1475" i="7"/>
  <c r="AE1475" i="7" s="1"/>
  <c r="AH1475" i="7" s="1"/>
  <c r="AL1475" i="7"/>
  <c r="AM1475" i="7" s="1"/>
  <c r="AN1475" i="7" s="1"/>
  <c r="AO1475" i="7" s="1"/>
  <c r="AT1475" i="7"/>
  <c r="AU1475" i="7" s="1"/>
  <c r="AV1475" i="7" s="1"/>
  <c r="AW1475" i="7" s="1"/>
  <c r="V1476" i="7"/>
  <c r="W1476" i="7" s="1"/>
  <c r="Z1476" i="7" s="1"/>
  <c r="AD1476" i="7"/>
  <c r="AE1476" i="7" s="1"/>
  <c r="AH1476" i="7" s="1"/>
  <c r="AL1476" i="7"/>
  <c r="AM1476" i="7" s="1"/>
  <c r="AT1476" i="7"/>
  <c r="AU1476" i="7" s="1"/>
  <c r="AV1476" i="7" s="1"/>
  <c r="AW1476" i="7" s="1"/>
  <c r="V1477" i="7"/>
  <c r="W1477" i="7" s="1"/>
  <c r="Z1477" i="7" s="1"/>
  <c r="AD1477" i="7"/>
  <c r="AE1477" i="7" s="1"/>
  <c r="AH1477" i="7" s="1"/>
  <c r="AL1477" i="7"/>
  <c r="AM1477" i="7" s="1"/>
  <c r="AP1477" i="7" s="1"/>
  <c r="AT1477" i="7"/>
  <c r="AU1477" i="7" s="1"/>
  <c r="AV1477" i="7" s="1"/>
  <c r="AW1477" i="7" s="1"/>
  <c r="V1478" i="7"/>
  <c r="W1478" i="7" s="1"/>
  <c r="AD1478" i="7"/>
  <c r="AE1478" i="7" s="1"/>
  <c r="AL1478" i="7"/>
  <c r="AM1478" i="7" s="1"/>
  <c r="AP1478" i="7" s="1"/>
  <c r="AT1478" i="7"/>
  <c r="AU1478" i="7" s="1"/>
  <c r="AV1478" i="7" s="1"/>
  <c r="AW1478" i="7" s="1"/>
  <c r="V1479" i="7"/>
  <c r="W1479" i="7" s="1"/>
  <c r="Z1479" i="7" s="1"/>
  <c r="AD1479" i="7"/>
  <c r="AE1479" i="7" s="1"/>
  <c r="AH1479" i="7" s="1"/>
  <c r="AL1479" i="7"/>
  <c r="AM1479" i="7" s="1"/>
  <c r="AT1479" i="7"/>
  <c r="AU1479" i="7" s="1"/>
  <c r="AV1479" i="7" s="1"/>
  <c r="AW1479" i="7" s="1"/>
  <c r="V1480" i="7"/>
  <c r="W1480" i="7" s="1"/>
  <c r="Z1480" i="7" s="1"/>
  <c r="AD1480" i="7"/>
  <c r="AE1480" i="7" s="1"/>
  <c r="AL1480" i="7"/>
  <c r="AM1480" i="7" s="1"/>
  <c r="AT1480" i="7"/>
  <c r="AU1480" i="7" s="1"/>
  <c r="AV1480" i="7" s="1"/>
  <c r="AW1480" i="7" s="1"/>
  <c r="V1481" i="7"/>
  <c r="W1481" i="7" s="1"/>
  <c r="Z1481" i="7" s="1"/>
  <c r="AD1481" i="7"/>
  <c r="AE1481" i="7" s="1"/>
  <c r="AH1481" i="7" s="1"/>
  <c r="AL1481" i="7"/>
  <c r="AM1481" i="7" s="1"/>
  <c r="AT1481" i="7"/>
  <c r="AU1481" i="7" s="1"/>
  <c r="AV1481" i="7" s="1"/>
  <c r="AW1481" i="7" s="1"/>
  <c r="V1482" i="7"/>
  <c r="W1482" i="7" s="1"/>
  <c r="AD1482" i="7"/>
  <c r="AE1482" i="7" s="1"/>
  <c r="AL1482" i="7"/>
  <c r="AM1482" i="7" s="1"/>
  <c r="AP1482" i="7" s="1"/>
  <c r="AT1482" i="7"/>
  <c r="AU1482" i="7" s="1"/>
  <c r="AV1482" i="7" s="1"/>
  <c r="AW1482" i="7" s="1"/>
  <c r="V1483" i="7"/>
  <c r="W1483" i="7" s="1"/>
  <c r="AD1483" i="7"/>
  <c r="AE1483" i="7" s="1"/>
  <c r="AH1483" i="7" s="1"/>
  <c r="AL1483" i="7"/>
  <c r="AM1483" i="7" s="1"/>
  <c r="AT1483" i="7"/>
  <c r="AU1483" i="7" s="1"/>
  <c r="AV1483" i="7" s="1"/>
  <c r="AW1483" i="7" s="1"/>
  <c r="V1484" i="7"/>
  <c r="W1484" i="7" s="1"/>
  <c r="Z1484" i="7" s="1"/>
  <c r="AD1484" i="7"/>
  <c r="AE1484" i="7" s="1"/>
  <c r="AH1484" i="7" s="1"/>
  <c r="AL1484" i="7"/>
  <c r="AM1484" i="7" s="1"/>
  <c r="AP1484" i="7" s="1"/>
  <c r="AT1484" i="7"/>
  <c r="AU1484" i="7" s="1"/>
  <c r="AV1484" i="7" s="1"/>
  <c r="AW1484" i="7" s="1"/>
  <c r="V1485" i="7"/>
  <c r="W1485" i="7" s="1"/>
  <c r="Z1485" i="7" s="1"/>
  <c r="AD1485" i="7"/>
  <c r="AE1485" i="7" s="1"/>
  <c r="AH1485" i="7" s="1"/>
  <c r="AL1485" i="7"/>
  <c r="AM1485" i="7" s="1"/>
  <c r="AT1485" i="7"/>
  <c r="AU1485" i="7" s="1"/>
  <c r="AV1485" i="7" s="1"/>
  <c r="AW1485" i="7" s="1"/>
  <c r="V1486" i="7"/>
  <c r="W1486" i="7" s="1"/>
  <c r="Z1486" i="7" s="1"/>
  <c r="AD1486" i="7"/>
  <c r="AE1486" i="7" s="1"/>
  <c r="AH1486" i="7" s="1"/>
  <c r="AL1486" i="7"/>
  <c r="AM1486" i="7" s="1"/>
  <c r="AT1486" i="7"/>
  <c r="AU1486" i="7" s="1"/>
  <c r="AV1486" i="7" s="1"/>
  <c r="AW1486" i="7" s="1"/>
  <c r="V1487" i="7"/>
  <c r="W1487" i="7" s="1"/>
  <c r="Z1487" i="7" s="1"/>
  <c r="AD1487" i="7"/>
  <c r="AE1487" i="7" s="1"/>
  <c r="AH1487" i="7" s="1"/>
  <c r="AL1487" i="7"/>
  <c r="AM1487" i="7" s="1"/>
  <c r="AT1487" i="7"/>
  <c r="AU1487" i="7" s="1"/>
  <c r="AV1487" i="7" s="1"/>
  <c r="AW1487" i="7" s="1"/>
  <c r="V1488" i="7"/>
  <c r="W1488" i="7" s="1"/>
  <c r="Z1488" i="7" s="1"/>
  <c r="AD1488" i="7"/>
  <c r="AE1488" i="7" s="1"/>
  <c r="AH1488" i="7" s="1"/>
  <c r="AL1488" i="7"/>
  <c r="AM1488" i="7" s="1"/>
  <c r="AT1488" i="7"/>
  <c r="AU1488" i="7" s="1"/>
  <c r="AV1488" i="7" s="1"/>
  <c r="AW1488" i="7" s="1"/>
  <c r="V1489" i="7"/>
  <c r="W1489" i="7" s="1"/>
  <c r="Z1489" i="7" s="1"/>
  <c r="AD1489" i="7"/>
  <c r="AE1489" i="7" s="1"/>
  <c r="AL1489" i="7"/>
  <c r="AM1489" i="7" s="1"/>
  <c r="AP1489" i="7" s="1"/>
  <c r="AT1489" i="7"/>
  <c r="AU1489" i="7" s="1"/>
  <c r="AV1489" i="7" s="1"/>
  <c r="AW1489" i="7" s="1"/>
  <c r="V1490" i="7"/>
  <c r="W1490" i="7" s="1"/>
  <c r="Z1490" i="7" s="1"/>
  <c r="AD1490" i="7"/>
  <c r="AE1490" i="7" s="1"/>
  <c r="AL1490" i="7"/>
  <c r="AM1490" i="7" s="1"/>
  <c r="AT1490" i="7"/>
  <c r="AU1490" i="7" s="1"/>
  <c r="AV1490" i="7" s="1"/>
  <c r="AW1490" i="7" s="1"/>
  <c r="V1491" i="7"/>
  <c r="W1491" i="7" s="1"/>
  <c r="Z1491" i="7" s="1"/>
  <c r="AD1491" i="7"/>
  <c r="AE1491" i="7" s="1"/>
  <c r="AH1491" i="7" s="1"/>
  <c r="AL1491" i="7"/>
  <c r="AM1491" i="7" s="1"/>
  <c r="AT1491" i="7"/>
  <c r="AU1491" i="7" s="1"/>
  <c r="AV1491" i="7" s="1"/>
  <c r="AW1491" i="7" s="1"/>
  <c r="V1492" i="7"/>
  <c r="W1492" i="7" s="1"/>
  <c r="AD1492" i="7"/>
  <c r="AE1492" i="7" s="1"/>
  <c r="AL1492" i="7"/>
  <c r="AM1492" i="7" s="1"/>
  <c r="AT1492" i="7"/>
  <c r="AU1492" i="7" s="1"/>
  <c r="AV1492" i="7" s="1"/>
  <c r="AW1492" i="7" s="1"/>
  <c r="V1493" i="7"/>
  <c r="W1493" i="7" s="1"/>
  <c r="Z1493" i="7" s="1"/>
  <c r="AD1493" i="7"/>
  <c r="AE1493" i="7" s="1"/>
  <c r="AH1493" i="7" s="1"/>
  <c r="AL1493" i="7"/>
  <c r="AM1493" i="7" s="1"/>
  <c r="AT1493" i="7"/>
  <c r="AU1493" i="7" s="1"/>
  <c r="AV1493" i="7" s="1"/>
  <c r="AW1493" i="7" s="1"/>
  <c r="V1494" i="7"/>
  <c r="W1494" i="7" s="1"/>
  <c r="AD1494" i="7"/>
  <c r="AE1494" i="7" s="1"/>
  <c r="AL1494" i="7"/>
  <c r="AM1494" i="7" s="1"/>
  <c r="AT1494" i="7"/>
  <c r="AU1494" i="7" s="1"/>
  <c r="AV1494" i="7" s="1"/>
  <c r="AW1494" i="7" s="1"/>
  <c r="V1495" i="7"/>
  <c r="W1495" i="7" s="1"/>
  <c r="AD1495" i="7"/>
  <c r="AE1495" i="7" s="1"/>
  <c r="AH1495" i="7" s="1"/>
  <c r="AL1495" i="7"/>
  <c r="AM1495" i="7" s="1"/>
  <c r="AT1495" i="7"/>
  <c r="AU1495" i="7" s="1"/>
  <c r="AV1495" i="7" s="1"/>
  <c r="AW1495" i="7" s="1"/>
  <c r="V1496" i="7"/>
  <c r="W1496" i="7" s="1"/>
  <c r="Z1496" i="7" s="1"/>
  <c r="AD1496" i="7"/>
  <c r="AE1496" i="7" s="1"/>
  <c r="AH1496" i="7" s="1"/>
  <c r="AL1496" i="7"/>
  <c r="AM1496" i="7" s="1"/>
  <c r="AT1496" i="7"/>
  <c r="AU1496" i="7" s="1"/>
  <c r="AV1496" i="7" s="1"/>
  <c r="AW1496" i="7" s="1"/>
  <c r="V1497" i="7"/>
  <c r="W1497" i="7" s="1"/>
  <c r="Z1497" i="7" s="1"/>
  <c r="AD1497" i="7"/>
  <c r="AE1497" i="7" s="1"/>
  <c r="AH1497" i="7" s="1"/>
  <c r="AL1497" i="7"/>
  <c r="AM1497" i="7" s="1"/>
  <c r="AP1497" i="7" s="1"/>
  <c r="AT1497" i="7"/>
  <c r="AU1497" i="7" s="1"/>
  <c r="AV1497" i="7" s="1"/>
  <c r="AW1497" i="7" s="1"/>
  <c r="V1498" i="7"/>
  <c r="W1498" i="7" s="1"/>
  <c r="Z1498" i="7" s="1"/>
  <c r="AD1498" i="7"/>
  <c r="AE1498" i="7" s="1"/>
  <c r="AL1498" i="7"/>
  <c r="AM1498" i="7" s="1"/>
  <c r="AT1498" i="7"/>
  <c r="AU1498" i="7" s="1"/>
  <c r="AV1498" i="7" s="1"/>
  <c r="AW1498" i="7" s="1"/>
  <c r="V1499" i="7"/>
  <c r="W1499" i="7" s="1"/>
  <c r="Z1499" i="7" s="1"/>
  <c r="AD1499" i="7"/>
  <c r="AE1499" i="7" s="1"/>
  <c r="AH1499" i="7" s="1"/>
  <c r="AL1499" i="7"/>
  <c r="AM1499" i="7" s="1"/>
  <c r="AT1499" i="7"/>
  <c r="AU1499" i="7" s="1"/>
  <c r="AV1499" i="7" s="1"/>
  <c r="AW1499" i="7" s="1"/>
  <c r="V1500" i="7"/>
  <c r="W1500" i="7" s="1"/>
  <c r="AD1500" i="7"/>
  <c r="AE1500" i="7" s="1"/>
  <c r="AL1500" i="7"/>
  <c r="AM1500" i="7" s="1"/>
  <c r="AT1500" i="7"/>
  <c r="AU1500" i="7" s="1"/>
  <c r="AV1500" i="7" s="1"/>
  <c r="AW1500" i="7" s="1"/>
  <c r="V1501" i="7"/>
  <c r="W1501" i="7" s="1"/>
  <c r="Z1501" i="7" s="1"/>
  <c r="AD1501" i="7"/>
  <c r="AE1501" i="7" s="1"/>
  <c r="AH1501" i="7" s="1"/>
  <c r="AL1501" i="7"/>
  <c r="AM1501" i="7" s="1"/>
  <c r="AT1501" i="7"/>
  <c r="AU1501" i="7" s="1"/>
  <c r="AV1501" i="7" s="1"/>
  <c r="AW1501" i="7" s="1"/>
  <c r="V1502" i="7"/>
  <c r="W1502" i="7" s="1"/>
  <c r="AD1502" i="7"/>
  <c r="AE1502" i="7" s="1"/>
  <c r="AL1502" i="7"/>
  <c r="AM1502" i="7" s="1"/>
  <c r="AT1502" i="7"/>
  <c r="AU1502" i="7" s="1"/>
  <c r="AV1502" i="7" s="1"/>
  <c r="AW1502" i="7" s="1"/>
  <c r="V1503" i="7"/>
  <c r="W1503" i="7" s="1"/>
  <c r="AD1503" i="7"/>
  <c r="AE1503" i="7" s="1"/>
  <c r="AH1503" i="7" s="1"/>
  <c r="AL1503" i="7"/>
  <c r="AM1503" i="7" s="1"/>
  <c r="AT1503" i="7"/>
  <c r="AU1503" i="7" s="1"/>
  <c r="AV1503" i="7" s="1"/>
  <c r="AW1503" i="7" s="1"/>
  <c r="V1504" i="7"/>
  <c r="W1504" i="7" s="1"/>
  <c r="AD1504" i="7"/>
  <c r="AE1504" i="7" s="1"/>
  <c r="AL1504" i="7"/>
  <c r="AM1504" i="7" s="1"/>
  <c r="AN1504" i="7" s="1"/>
  <c r="AO1504" i="7" s="1"/>
  <c r="AT1504" i="7"/>
  <c r="AU1504" i="7" s="1"/>
  <c r="AV1504" i="7" s="1"/>
  <c r="AW1504" i="7" s="1"/>
  <c r="V1505" i="7"/>
  <c r="W1505" i="7" s="1"/>
  <c r="Z1505" i="7" s="1"/>
  <c r="AD1505" i="7"/>
  <c r="AE1505" i="7" s="1"/>
  <c r="AH1505" i="7" s="1"/>
  <c r="AL1505" i="7"/>
  <c r="AM1505" i="7" s="1"/>
  <c r="AN1505" i="7" s="1"/>
  <c r="AO1505" i="7" s="1"/>
  <c r="AT1505" i="7"/>
  <c r="AU1505" i="7" s="1"/>
  <c r="AV1505" i="7" s="1"/>
  <c r="AW1505" i="7" s="1"/>
  <c r="V1506" i="7"/>
  <c r="W1506" i="7" s="1"/>
  <c r="Z1506" i="7" s="1"/>
  <c r="AD1506" i="7"/>
  <c r="AE1506" i="7" s="1"/>
  <c r="AL1506" i="7"/>
  <c r="AM1506" i="7" s="1"/>
  <c r="AN1506" i="7" s="1"/>
  <c r="AO1506" i="7" s="1"/>
  <c r="AT1506" i="7"/>
  <c r="AU1506" i="7" s="1"/>
  <c r="AV1506" i="7" s="1"/>
  <c r="AW1506" i="7" s="1"/>
  <c r="V1507" i="7"/>
  <c r="W1507" i="7" s="1"/>
  <c r="Z1507" i="7" s="1"/>
  <c r="AD1507" i="7"/>
  <c r="AE1507" i="7" s="1"/>
  <c r="AL1507" i="7"/>
  <c r="AM1507" i="7" s="1"/>
  <c r="AN1507" i="7" s="1"/>
  <c r="AO1507" i="7" s="1"/>
  <c r="AT1507" i="7"/>
  <c r="AU1507" i="7" s="1"/>
  <c r="AV1507" i="7" s="1"/>
  <c r="AW1507" i="7" s="1"/>
  <c r="V1508" i="7"/>
  <c r="W1508" i="7" s="1"/>
  <c r="AD1508" i="7"/>
  <c r="AE1508" i="7" s="1"/>
  <c r="AH1508" i="7" s="1"/>
  <c r="AL1508" i="7"/>
  <c r="AM1508" i="7" s="1"/>
  <c r="AN1508" i="7" s="1"/>
  <c r="AO1508" i="7" s="1"/>
  <c r="AT1508" i="7"/>
  <c r="AU1508" i="7" s="1"/>
  <c r="AV1508" i="7" s="1"/>
  <c r="AW1508" i="7" s="1"/>
  <c r="V1509" i="7"/>
  <c r="W1509" i="7" s="1"/>
  <c r="Z1509" i="7" s="1"/>
  <c r="AD1509" i="7"/>
  <c r="AE1509" i="7" s="1"/>
  <c r="AH1509" i="7" s="1"/>
  <c r="AL1509" i="7"/>
  <c r="AM1509" i="7" s="1"/>
  <c r="AN1509" i="7" s="1"/>
  <c r="AO1509" i="7" s="1"/>
  <c r="AT1509" i="7"/>
  <c r="AU1509" i="7" s="1"/>
  <c r="AV1509" i="7" s="1"/>
  <c r="AW1509" i="7" s="1"/>
  <c r="V1510" i="7"/>
  <c r="W1510" i="7" s="1"/>
  <c r="AD1510" i="7"/>
  <c r="AE1510" i="7" s="1"/>
  <c r="AL1510" i="7"/>
  <c r="AM1510" i="7" s="1"/>
  <c r="AN1510" i="7" s="1"/>
  <c r="AO1510" i="7" s="1"/>
  <c r="AT1510" i="7"/>
  <c r="AU1510" i="7" s="1"/>
  <c r="AV1510" i="7" s="1"/>
  <c r="AW1510" i="7" s="1"/>
  <c r="V1511" i="7"/>
  <c r="W1511" i="7" s="1"/>
  <c r="Z1511" i="7" s="1"/>
  <c r="AD1511" i="7"/>
  <c r="AE1511" i="7" s="1"/>
  <c r="AH1511" i="7" s="1"/>
  <c r="AL1511" i="7"/>
  <c r="AM1511" i="7" s="1"/>
  <c r="AN1511" i="7" s="1"/>
  <c r="AO1511" i="7" s="1"/>
  <c r="AT1511" i="7"/>
  <c r="AU1511" i="7" s="1"/>
  <c r="AV1511" i="7" s="1"/>
  <c r="AW1511" i="7" s="1"/>
  <c r="V1512" i="7"/>
  <c r="W1512" i="7" s="1"/>
  <c r="AD1512" i="7"/>
  <c r="AE1512" i="7" s="1"/>
  <c r="AH1512" i="7" s="1"/>
  <c r="AL1512" i="7"/>
  <c r="AM1512" i="7" s="1"/>
  <c r="AN1512" i="7" s="1"/>
  <c r="AO1512" i="7" s="1"/>
  <c r="AT1512" i="7"/>
  <c r="AU1512" i="7" s="1"/>
  <c r="AV1512" i="7" s="1"/>
  <c r="AW1512" i="7" s="1"/>
  <c r="V1513" i="7"/>
  <c r="W1513" i="7" s="1"/>
  <c r="Z1513" i="7" s="1"/>
  <c r="AD1513" i="7"/>
  <c r="AE1513" i="7" s="1"/>
  <c r="AL1513" i="7"/>
  <c r="AM1513" i="7" s="1"/>
  <c r="AN1513" i="7" s="1"/>
  <c r="AO1513" i="7" s="1"/>
  <c r="AT1513" i="7"/>
  <c r="AU1513" i="7" s="1"/>
  <c r="AV1513" i="7" s="1"/>
  <c r="AW1513" i="7" s="1"/>
  <c r="V1514" i="7"/>
  <c r="W1514" i="7" s="1"/>
  <c r="Z1514" i="7" s="1"/>
  <c r="AD1514" i="7"/>
  <c r="AE1514" i="7" s="1"/>
  <c r="AL1514" i="7"/>
  <c r="AM1514" i="7" s="1"/>
  <c r="AN1514" i="7" s="1"/>
  <c r="AO1514" i="7" s="1"/>
  <c r="AT1514" i="7"/>
  <c r="AU1514" i="7" s="1"/>
  <c r="AV1514" i="7" s="1"/>
  <c r="AW1514" i="7" s="1"/>
  <c r="V1515" i="7"/>
  <c r="W1515" i="7" s="1"/>
  <c r="AD1515" i="7"/>
  <c r="AE1515" i="7" s="1"/>
  <c r="AH1515" i="7" s="1"/>
  <c r="AL1515" i="7"/>
  <c r="AM1515" i="7" s="1"/>
  <c r="AN1515" i="7" s="1"/>
  <c r="AO1515" i="7" s="1"/>
  <c r="AT1515" i="7"/>
  <c r="AU1515" i="7" s="1"/>
  <c r="AV1515" i="7" s="1"/>
  <c r="AW1515" i="7" s="1"/>
  <c r="V1516" i="7"/>
  <c r="W1516" i="7" s="1"/>
  <c r="AD1516" i="7"/>
  <c r="AE1516" i="7" s="1"/>
  <c r="AL1516" i="7"/>
  <c r="AM1516" i="7" s="1"/>
  <c r="AN1516" i="7" s="1"/>
  <c r="AO1516" i="7" s="1"/>
  <c r="AT1516" i="7"/>
  <c r="AU1516" i="7" s="1"/>
  <c r="AV1516" i="7" s="1"/>
  <c r="AW1516" i="7" s="1"/>
  <c r="V1517" i="7"/>
  <c r="W1517" i="7" s="1"/>
  <c r="Z1517" i="7" s="1"/>
  <c r="AD1517" i="7"/>
  <c r="AE1517" i="7" s="1"/>
  <c r="AL1517" i="7"/>
  <c r="AM1517" i="7" s="1"/>
  <c r="AN1517" i="7" s="1"/>
  <c r="AO1517" i="7" s="1"/>
  <c r="AT1517" i="7"/>
  <c r="AU1517" i="7" s="1"/>
  <c r="AV1517" i="7" s="1"/>
  <c r="AW1517" i="7" s="1"/>
  <c r="V1518" i="7"/>
  <c r="W1518" i="7" s="1"/>
  <c r="Z1518" i="7" s="1"/>
  <c r="AD1518" i="7"/>
  <c r="AE1518" i="7" s="1"/>
  <c r="AL1518" i="7"/>
  <c r="AM1518" i="7" s="1"/>
  <c r="AT1518" i="7"/>
  <c r="AU1518" i="7" s="1"/>
  <c r="AV1518" i="7" s="1"/>
  <c r="AW1518" i="7" s="1"/>
  <c r="V1519" i="7"/>
  <c r="W1519" i="7" s="1"/>
  <c r="Z1519" i="7" s="1"/>
  <c r="AD1519" i="7"/>
  <c r="AE1519" i="7" s="1"/>
  <c r="AL1519" i="7"/>
  <c r="AM1519" i="7" s="1"/>
  <c r="AT1519" i="7"/>
  <c r="AU1519" i="7" s="1"/>
  <c r="AV1519" i="7" s="1"/>
  <c r="AW1519" i="7" s="1"/>
  <c r="V1520" i="7"/>
  <c r="W1520" i="7" s="1"/>
  <c r="Z1520" i="7" s="1"/>
  <c r="AD1520" i="7"/>
  <c r="AE1520" i="7" s="1"/>
  <c r="AH1520" i="7" s="1"/>
  <c r="AL1520" i="7"/>
  <c r="AM1520" i="7" s="1"/>
  <c r="AT1520" i="7"/>
  <c r="AU1520" i="7" s="1"/>
  <c r="AV1520" i="7" s="1"/>
  <c r="AW1520" i="7" s="1"/>
  <c r="V1521" i="7"/>
  <c r="W1521" i="7" s="1"/>
  <c r="AD1521" i="7"/>
  <c r="AE1521" i="7" s="1"/>
  <c r="AL1521" i="7"/>
  <c r="AM1521" i="7" s="1"/>
  <c r="AN1521" i="7" s="1"/>
  <c r="AO1521" i="7" s="1"/>
  <c r="AT1521" i="7"/>
  <c r="AU1521" i="7" s="1"/>
  <c r="AV1521" i="7" s="1"/>
  <c r="AW1521" i="7" s="1"/>
  <c r="V1522" i="7"/>
  <c r="W1522" i="7" s="1"/>
  <c r="AD1522" i="7"/>
  <c r="AE1522" i="7" s="1"/>
  <c r="AH1522" i="7" s="1"/>
  <c r="AL1522" i="7"/>
  <c r="AM1522" i="7" s="1"/>
  <c r="AT1522" i="7"/>
  <c r="AU1522" i="7" s="1"/>
  <c r="AV1522" i="7" s="1"/>
  <c r="AW1522" i="7" s="1"/>
  <c r="V1523" i="7"/>
  <c r="W1523" i="7" s="1"/>
  <c r="AD1523" i="7"/>
  <c r="AE1523" i="7" s="1"/>
  <c r="AL1523" i="7"/>
  <c r="AM1523" i="7" s="1"/>
  <c r="AP1523" i="7" s="1"/>
  <c r="AT1523" i="7"/>
  <c r="AU1523" i="7" s="1"/>
  <c r="AV1523" i="7" s="1"/>
  <c r="AW1523" i="7" s="1"/>
  <c r="V1524" i="7"/>
  <c r="W1524" i="7" s="1"/>
  <c r="Z1524" i="7" s="1"/>
  <c r="AD1524" i="7"/>
  <c r="AE1524" i="7" s="1"/>
  <c r="AL1524" i="7"/>
  <c r="AM1524" i="7" s="1"/>
  <c r="AT1524" i="7"/>
  <c r="AU1524" i="7" s="1"/>
  <c r="AV1524" i="7" s="1"/>
  <c r="AW1524" i="7" s="1"/>
  <c r="V1525" i="7"/>
  <c r="W1525" i="7" s="1"/>
  <c r="Z1525" i="7" s="1"/>
  <c r="AD1525" i="7"/>
  <c r="AE1525" i="7" s="1"/>
  <c r="AL1525" i="7"/>
  <c r="AM1525" i="7" s="1"/>
  <c r="AT1525" i="7"/>
  <c r="AU1525" i="7" s="1"/>
  <c r="AV1525" i="7" s="1"/>
  <c r="AW1525" i="7" s="1"/>
  <c r="V1526" i="7"/>
  <c r="W1526" i="7" s="1"/>
  <c r="Z1526" i="7" s="1"/>
  <c r="AD1526" i="7"/>
  <c r="AE1526" i="7" s="1"/>
  <c r="AH1526" i="7" s="1"/>
  <c r="AL1526" i="7"/>
  <c r="AM1526" i="7" s="1"/>
  <c r="AT1526" i="7"/>
  <c r="AU1526" i="7" s="1"/>
  <c r="AV1526" i="7" s="1"/>
  <c r="AW1526" i="7" s="1"/>
  <c r="V1527" i="7"/>
  <c r="W1527" i="7" s="1"/>
  <c r="Z1527" i="7" s="1"/>
  <c r="AD1527" i="7"/>
  <c r="AE1527" i="7" s="1"/>
  <c r="AH1527" i="7" s="1"/>
  <c r="AL1527" i="7"/>
  <c r="AM1527" i="7" s="1"/>
  <c r="AT1527" i="7"/>
  <c r="AU1527" i="7" s="1"/>
  <c r="AV1527" i="7" s="1"/>
  <c r="AW1527" i="7" s="1"/>
  <c r="V1528" i="7"/>
  <c r="W1528" i="7" s="1"/>
  <c r="Z1528" i="7" s="1"/>
  <c r="AD1528" i="7"/>
  <c r="AE1528" i="7" s="1"/>
  <c r="AH1528" i="7" s="1"/>
  <c r="AL1528" i="7"/>
  <c r="AM1528" i="7" s="1"/>
  <c r="AP1528" i="7" s="1"/>
  <c r="AT1528" i="7"/>
  <c r="AU1528" i="7" s="1"/>
  <c r="AV1528" i="7" s="1"/>
  <c r="AW1528" i="7" s="1"/>
  <c r="V1529" i="7"/>
  <c r="W1529" i="7" s="1"/>
  <c r="AD1529" i="7"/>
  <c r="AE1529" i="7" s="1"/>
  <c r="AL1529" i="7"/>
  <c r="AM1529" i="7" s="1"/>
  <c r="AT1529" i="7"/>
  <c r="AU1529" i="7" s="1"/>
  <c r="AV1529" i="7" s="1"/>
  <c r="AW1529" i="7" s="1"/>
  <c r="V1530" i="7"/>
  <c r="W1530" i="7" s="1"/>
  <c r="AD1530" i="7"/>
  <c r="AE1530" i="7" s="1"/>
  <c r="AH1530" i="7" s="1"/>
  <c r="AL1530" i="7"/>
  <c r="AM1530" i="7" s="1"/>
  <c r="AT1530" i="7"/>
  <c r="AU1530" i="7" s="1"/>
  <c r="AV1530" i="7" s="1"/>
  <c r="AW1530" i="7" s="1"/>
  <c r="V1531" i="7"/>
  <c r="W1531" i="7" s="1"/>
  <c r="Z1531" i="7" s="1"/>
  <c r="AD1531" i="7"/>
  <c r="AE1531" i="7" s="1"/>
  <c r="AL1531" i="7"/>
  <c r="AM1531" i="7" s="1"/>
  <c r="AN1531" i="7" s="1"/>
  <c r="AO1531" i="7" s="1"/>
  <c r="AT1531" i="7"/>
  <c r="AU1531" i="7" s="1"/>
  <c r="AV1531" i="7" s="1"/>
  <c r="AW1531" i="7" s="1"/>
  <c r="V1532" i="7"/>
  <c r="W1532" i="7" s="1"/>
  <c r="Z1532" i="7" s="1"/>
  <c r="AD1532" i="7"/>
  <c r="AE1532" i="7" s="1"/>
  <c r="AL1532" i="7"/>
  <c r="AM1532" i="7" s="1"/>
  <c r="AT1532" i="7"/>
  <c r="AU1532" i="7" s="1"/>
  <c r="AV1532" i="7" s="1"/>
  <c r="AW1532" i="7" s="1"/>
  <c r="V1533" i="7"/>
  <c r="W1533" i="7" s="1"/>
  <c r="AD1533" i="7"/>
  <c r="AE1533" i="7" s="1"/>
  <c r="AH1533" i="7" s="1"/>
  <c r="AL1533" i="7"/>
  <c r="AM1533" i="7" s="1"/>
  <c r="AT1533" i="7"/>
  <c r="AU1533" i="7" s="1"/>
  <c r="AV1533" i="7" s="1"/>
  <c r="AW1533" i="7" s="1"/>
  <c r="V1534" i="7"/>
  <c r="W1534" i="7" s="1"/>
  <c r="Z1534" i="7" s="1"/>
  <c r="AD1534" i="7"/>
  <c r="AE1534" i="7" s="1"/>
  <c r="AH1534" i="7" s="1"/>
  <c r="AL1534" i="7"/>
  <c r="AM1534" i="7" s="1"/>
  <c r="AT1534" i="7"/>
  <c r="AU1534" i="7" s="1"/>
  <c r="AV1534" i="7" s="1"/>
  <c r="AW1534" i="7" s="1"/>
  <c r="V1535" i="7"/>
  <c r="W1535" i="7" s="1"/>
  <c r="AD1535" i="7"/>
  <c r="AE1535" i="7" s="1"/>
  <c r="AH1535" i="7" s="1"/>
  <c r="AL1535" i="7"/>
  <c r="AM1535" i="7" s="1"/>
  <c r="AP1535" i="7" s="1"/>
  <c r="AT1535" i="7"/>
  <c r="AU1535" i="7" s="1"/>
  <c r="AV1535" i="7" s="1"/>
  <c r="AW1535" i="7" s="1"/>
  <c r="V1536" i="7"/>
  <c r="W1536" i="7" s="1"/>
  <c r="Z1536" i="7" s="1"/>
  <c r="AD1536" i="7"/>
  <c r="AE1536" i="7" s="1"/>
  <c r="AL1536" i="7"/>
  <c r="AM1536" i="7" s="1"/>
  <c r="AP1536" i="7" s="1"/>
  <c r="AT1536" i="7"/>
  <c r="AU1536" i="7" s="1"/>
  <c r="AV1536" i="7" s="1"/>
  <c r="AW1536" i="7" s="1"/>
  <c r="V1537" i="7"/>
  <c r="W1537" i="7" s="1"/>
  <c r="AD1537" i="7"/>
  <c r="AE1537" i="7" s="1"/>
  <c r="AH1537" i="7" s="1"/>
  <c r="AL1537" i="7"/>
  <c r="AM1537" i="7" s="1"/>
  <c r="AT1537" i="7"/>
  <c r="AU1537" i="7" s="1"/>
  <c r="AV1537" i="7" s="1"/>
  <c r="AW1537" i="7" s="1"/>
  <c r="V1538" i="7"/>
  <c r="W1538" i="7" s="1"/>
  <c r="Z1538" i="7" s="1"/>
  <c r="AD1538" i="7"/>
  <c r="AE1538" i="7" s="1"/>
  <c r="AH1538" i="7" s="1"/>
  <c r="AL1538" i="7"/>
  <c r="AM1538" i="7" s="1"/>
  <c r="AT1538" i="7"/>
  <c r="AU1538" i="7" s="1"/>
  <c r="AV1538" i="7" s="1"/>
  <c r="AW1538" i="7" s="1"/>
  <c r="V1539" i="7"/>
  <c r="W1539" i="7" s="1"/>
  <c r="AD1539" i="7"/>
  <c r="AE1539" i="7" s="1"/>
  <c r="AL1539" i="7"/>
  <c r="AM1539" i="7" s="1"/>
  <c r="AP1539" i="7" s="1"/>
  <c r="AT1539" i="7"/>
  <c r="AU1539" i="7" s="1"/>
  <c r="AV1539" i="7" s="1"/>
  <c r="AW1539" i="7" s="1"/>
  <c r="V1540" i="7"/>
  <c r="W1540" i="7" s="1"/>
  <c r="Z1540" i="7" s="1"/>
  <c r="AD1540" i="7"/>
  <c r="AE1540" i="7" s="1"/>
  <c r="AL1540" i="7"/>
  <c r="AM1540" i="7" s="1"/>
  <c r="AP1540" i="7" s="1"/>
  <c r="AT1540" i="7"/>
  <c r="AU1540" i="7" s="1"/>
  <c r="AV1540" i="7" s="1"/>
  <c r="AW1540" i="7" s="1"/>
  <c r="V1541" i="7"/>
  <c r="W1541" i="7" s="1"/>
  <c r="AD1541" i="7"/>
  <c r="AE1541" i="7" s="1"/>
  <c r="AH1541" i="7" s="1"/>
  <c r="AL1541" i="7"/>
  <c r="AM1541" i="7" s="1"/>
  <c r="AT1541" i="7"/>
  <c r="AU1541" i="7" s="1"/>
  <c r="AV1541" i="7" s="1"/>
  <c r="AW1541" i="7" s="1"/>
  <c r="V1542" i="7"/>
  <c r="W1542" i="7" s="1"/>
  <c r="Z1542" i="7" s="1"/>
  <c r="AD1542" i="7"/>
  <c r="AE1542" i="7" s="1"/>
  <c r="AH1542" i="7" s="1"/>
  <c r="AL1542" i="7"/>
  <c r="AM1542" i="7" s="1"/>
  <c r="AT1542" i="7"/>
  <c r="AU1542" i="7" s="1"/>
  <c r="AV1542" i="7" s="1"/>
  <c r="AW1542" i="7" s="1"/>
  <c r="V1543" i="7"/>
  <c r="W1543" i="7" s="1"/>
  <c r="Z1543" i="7" s="1"/>
  <c r="AD1543" i="7"/>
  <c r="AE1543" i="7" s="1"/>
  <c r="AL1543" i="7"/>
  <c r="AM1543" i="7" s="1"/>
  <c r="AP1543" i="7" s="1"/>
  <c r="AT1543" i="7"/>
  <c r="AU1543" i="7" s="1"/>
  <c r="AV1543" i="7" s="1"/>
  <c r="AW1543" i="7" s="1"/>
  <c r="V1544" i="7"/>
  <c r="W1544" i="7" s="1"/>
  <c r="Z1544" i="7" s="1"/>
  <c r="AD1544" i="7"/>
  <c r="AE1544" i="7" s="1"/>
  <c r="AL1544" i="7"/>
  <c r="AM1544" i="7" s="1"/>
  <c r="AP1544" i="7" s="1"/>
  <c r="AT1544" i="7"/>
  <c r="AU1544" i="7" s="1"/>
  <c r="AV1544" i="7" s="1"/>
  <c r="AW1544" i="7" s="1"/>
  <c r="V1545" i="7"/>
  <c r="W1545" i="7" s="1"/>
  <c r="Z1545" i="7" s="1"/>
  <c r="AD1545" i="7"/>
  <c r="AE1545" i="7" s="1"/>
  <c r="AL1545" i="7"/>
  <c r="AM1545" i="7" s="1"/>
  <c r="AP1545" i="7" s="1"/>
  <c r="AT1545" i="7"/>
  <c r="AU1545" i="7" s="1"/>
  <c r="AV1545" i="7" s="1"/>
  <c r="AW1545" i="7" s="1"/>
  <c r="V1546" i="7"/>
  <c r="W1546" i="7" s="1"/>
  <c r="Z1546" i="7" s="1"/>
  <c r="AD1546" i="7"/>
  <c r="AE1546" i="7" s="1"/>
  <c r="AH1546" i="7" s="1"/>
  <c r="AL1546" i="7"/>
  <c r="AM1546" i="7" s="1"/>
  <c r="AT1546" i="7"/>
  <c r="AU1546" i="7" s="1"/>
  <c r="AV1546" i="7" s="1"/>
  <c r="AW1546" i="7" s="1"/>
  <c r="V1547" i="7"/>
  <c r="W1547" i="7" s="1"/>
  <c r="AD1547" i="7"/>
  <c r="AE1547" i="7" s="1"/>
  <c r="AH1547" i="7" s="1"/>
  <c r="AL1547" i="7"/>
  <c r="AM1547" i="7" s="1"/>
  <c r="AT1547" i="7"/>
  <c r="AU1547" i="7" s="1"/>
  <c r="AV1547" i="7" s="1"/>
  <c r="AW1547" i="7" s="1"/>
  <c r="V1548" i="7"/>
  <c r="W1548" i="7" s="1"/>
  <c r="Z1548" i="7" s="1"/>
  <c r="AD1548" i="7"/>
  <c r="AE1548" i="7" s="1"/>
  <c r="AL1548" i="7"/>
  <c r="AM1548" i="7" s="1"/>
  <c r="AT1548" i="7"/>
  <c r="AU1548" i="7" s="1"/>
  <c r="AV1548" i="7" s="1"/>
  <c r="AW1548" i="7" s="1"/>
  <c r="V1549" i="7"/>
  <c r="W1549" i="7" s="1"/>
  <c r="Z1549" i="7" s="1"/>
  <c r="AD1549" i="7"/>
  <c r="AE1549" i="7" s="1"/>
  <c r="AH1549" i="7" s="1"/>
  <c r="AL1549" i="7"/>
  <c r="AM1549" i="7" s="1"/>
  <c r="AN1549" i="7" s="1"/>
  <c r="AO1549" i="7" s="1"/>
  <c r="AT1549" i="7"/>
  <c r="AU1549" i="7" s="1"/>
  <c r="AV1549" i="7" s="1"/>
  <c r="AW1549" i="7" s="1"/>
  <c r="V1550" i="7"/>
  <c r="W1550" i="7" s="1"/>
  <c r="Z1550" i="7" s="1"/>
  <c r="AD1550" i="7"/>
  <c r="AE1550" i="7" s="1"/>
  <c r="AH1550" i="7" s="1"/>
  <c r="AL1550" i="7"/>
  <c r="AM1550" i="7" s="1"/>
  <c r="AN1550" i="7" s="1"/>
  <c r="AO1550" i="7" s="1"/>
  <c r="AT1550" i="7"/>
  <c r="AU1550" i="7" s="1"/>
  <c r="AV1550" i="7" s="1"/>
  <c r="AW1550" i="7" s="1"/>
  <c r="V1551" i="7"/>
  <c r="W1551" i="7" s="1"/>
  <c r="AD1551" i="7"/>
  <c r="AE1551" i="7" s="1"/>
  <c r="AH1551" i="7" s="1"/>
  <c r="AL1551" i="7"/>
  <c r="AM1551" i="7" s="1"/>
  <c r="AN1551" i="7" s="1"/>
  <c r="AO1551" i="7" s="1"/>
  <c r="AT1551" i="7"/>
  <c r="AU1551" i="7" s="1"/>
  <c r="AV1551" i="7" s="1"/>
  <c r="AW1551" i="7" s="1"/>
  <c r="V1552" i="7"/>
  <c r="W1552" i="7" s="1"/>
  <c r="Z1552" i="7" s="1"/>
  <c r="AD1552" i="7"/>
  <c r="AE1552" i="7" s="1"/>
  <c r="AL1552" i="7"/>
  <c r="AM1552" i="7" s="1"/>
  <c r="AP1552" i="7" s="1"/>
  <c r="AT1552" i="7"/>
  <c r="AU1552" i="7" s="1"/>
  <c r="AV1552" i="7" s="1"/>
  <c r="AW1552" i="7" s="1"/>
  <c r="V1553" i="7"/>
  <c r="W1553" i="7" s="1"/>
  <c r="Z1553" i="7" s="1"/>
  <c r="AD1553" i="7"/>
  <c r="AE1553" i="7" s="1"/>
  <c r="AL1553" i="7"/>
  <c r="AM1553" i="7" s="1"/>
  <c r="AP1553" i="7" s="1"/>
  <c r="AT1553" i="7"/>
  <c r="AU1553" i="7" s="1"/>
  <c r="AV1553" i="7" s="1"/>
  <c r="AW1553" i="7" s="1"/>
  <c r="V1554" i="7"/>
  <c r="W1554" i="7" s="1"/>
  <c r="AD1554" i="7"/>
  <c r="AE1554" i="7" s="1"/>
  <c r="AH1554" i="7" s="1"/>
  <c r="AL1554" i="7"/>
  <c r="AM1554" i="7" s="1"/>
  <c r="AT1554" i="7"/>
  <c r="AU1554" i="7" s="1"/>
  <c r="AV1554" i="7" s="1"/>
  <c r="AW1554" i="7" s="1"/>
  <c r="V1555" i="7"/>
  <c r="W1555" i="7" s="1"/>
  <c r="Z1555" i="7" s="1"/>
  <c r="AD1555" i="7"/>
  <c r="AE1555" i="7" s="1"/>
  <c r="AL1555" i="7"/>
  <c r="AM1555" i="7" s="1"/>
  <c r="AT1555" i="7"/>
  <c r="AU1555" i="7" s="1"/>
  <c r="AV1555" i="7" s="1"/>
  <c r="AW1555" i="7" s="1"/>
  <c r="V1556" i="7"/>
  <c r="W1556" i="7" s="1"/>
  <c r="Z1556" i="7" s="1"/>
  <c r="AD1556" i="7"/>
  <c r="AE1556" i="7" s="1"/>
  <c r="AL1556" i="7"/>
  <c r="AM1556" i="7" s="1"/>
  <c r="AP1556" i="7" s="1"/>
  <c r="AT1556" i="7"/>
  <c r="AU1556" i="7" s="1"/>
  <c r="AV1556" i="7" s="1"/>
  <c r="AW1556" i="7" s="1"/>
  <c r="V1557" i="7"/>
  <c r="W1557" i="7" s="1"/>
  <c r="Z1557" i="7" s="1"/>
  <c r="AD1557" i="7"/>
  <c r="AE1557" i="7" s="1"/>
  <c r="AH1557" i="7" s="1"/>
  <c r="AL1557" i="7"/>
  <c r="AM1557" i="7" s="1"/>
  <c r="AT1557" i="7"/>
  <c r="AU1557" i="7" s="1"/>
  <c r="AV1557" i="7" s="1"/>
  <c r="AW1557" i="7" s="1"/>
  <c r="V1558" i="7"/>
  <c r="W1558" i="7" s="1"/>
  <c r="Z1558" i="7" s="1"/>
  <c r="AD1558" i="7"/>
  <c r="AE1558" i="7" s="1"/>
  <c r="AH1558" i="7" s="1"/>
  <c r="AL1558" i="7"/>
  <c r="AM1558" i="7" s="1"/>
  <c r="AT1558" i="7"/>
  <c r="AU1558" i="7" s="1"/>
  <c r="AV1558" i="7" s="1"/>
  <c r="AW1558" i="7" s="1"/>
  <c r="V1559" i="7"/>
  <c r="W1559" i="7" s="1"/>
  <c r="AD1559" i="7"/>
  <c r="AE1559" i="7" s="1"/>
  <c r="AL1559" i="7"/>
  <c r="AM1559" i="7" s="1"/>
  <c r="AT1559" i="7"/>
  <c r="AU1559" i="7" s="1"/>
  <c r="AV1559" i="7" s="1"/>
  <c r="AW1559" i="7" s="1"/>
  <c r="V1560" i="7"/>
  <c r="W1560" i="7" s="1"/>
  <c r="Z1560" i="7" s="1"/>
  <c r="AD1560" i="7"/>
  <c r="AE1560" i="7" s="1"/>
  <c r="AL1560" i="7"/>
  <c r="AM1560" i="7" s="1"/>
  <c r="AP1560" i="7" s="1"/>
  <c r="AT1560" i="7"/>
  <c r="AU1560" i="7" s="1"/>
  <c r="AV1560" i="7" s="1"/>
  <c r="AW1560" i="7" s="1"/>
  <c r="V1561" i="7"/>
  <c r="W1561" i="7" s="1"/>
  <c r="Z1561" i="7" s="1"/>
  <c r="AD1561" i="7"/>
  <c r="AE1561" i="7" s="1"/>
  <c r="AL1561" i="7"/>
  <c r="AM1561" i="7" s="1"/>
  <c r="AP1561" i="7" s="1"/>
  <c r="AT1561" i="7"/>
  <c r="AU1561" i="7" s="1"/>
  <c r="AV1561" i="7" s="1"/>
  <c r="AW1561" i="7" s="1"/>
  <c r="V1562" i="7"/>
  <c r="W1562" i="7" s="1"/>
  <c r="Z1562" i="7" s="1"/>
  <c r="AD1562" i="7"/>
  <c r="AE1562" i="7" s="1"/>
  <c r="AH1562" i="7" s="1"/>
  <c r="AL1562" i="7"/>
  <c r="AM1562" i="7" s="1"/>
  <c r="AT1562" i="7"/>
  <c r="AU1562" i="7" s="1"/>
  <c r="AV1562" i="7" s="1"/>
  <c r="AW1562" i="7" s="1"/>
  <c r="V1563" i="7"/>
  <c r="W1563" i="7" s="1"/>
  <c r="Z1563" i="7" s="1"/>
  <c r="AD1563" i="7"/>
  <c r="AE1563" i="7" s="1"/>
  <c r="AH1563" i="7" s="1"/>
  <c r="AL1563" i="7"/>
  <c r="AM1563" i="7" s="1"/>
  <c r="AT1563" i="7"/>
  <c r="AU1563" i="7" s="1"/>
  <c r="AV1563" i="7" s="1"/>
  <c r="AW1563" i="7" s="1"/>
  <c r="V1564" i="7"/>
  <c r="W1564" i="7" s="1"/>
  <c r="Z1564" i="7" s="1"/>
  <c r="AD1564" i="7"/>
  <c r="AE1564" i="7" s="1"/>
  <c r="AH1564" i="7" s="1"/>
  <c r="AL1564" i="7"/>
  <c r="AM1564" i="7" s="1"/>
  <c r="AT1564" i="7"/>
  <c r="AU1564" i="7" s="1"/>
  <c r="AV1564" i="7" s="1"/>
  <c r="AW1564" i="7" s="1"/>
  <c r="V1565" i="7"/>
  <c r="W1565" i="7" s="1"/>
  <c r="Z1565" i="7" s="1"/>
  <c r="AD1565" i="7"/>
  <c r="AE1565" i="7" s="1"/>
  <c r="AH1565" i="7" s="1"/>
  <c r="AL1565" i="7"/>
  <c r="AM1565" i="7" s="1"/>
  <c r="AT1565" i="7"/>
  <c r="AU1565" i="7" s="1"/>
  <c r="AV1565" i="7" s="1"/>
  <c r="AW1565" i="7" s="1"/>
  <c r="V1566" i="7"/>
  <c r="W1566" i="7" s="1"/>
  <c r="AD1566" i="7"/>
  <c r="AE1566" i="7" s="1"/>
  <c r="AH1566" i="7" s="1"/>
  <c r="AL1566" i="7"/>
  <c r="AM1566" i="7" s="1"/>
  <c r="AT1566" i="7"/>
  <c r="AU1566" i="7" s="1"/>
  <c r="AV1566" i="7" s="1"/>
  <c r="AW1566" i="7" s="1"/>
  <c r="V1567" i="7"/>
  <c r="W1567" i="7" s="1"/>
  <c r="Z1567" i="7" s="1"/>
  <c r="AD1567" i="7"/>
  <c r="AE1567" i="7" s="1"/>
  <c r="AH1567" i="7" s="1"/>
  <c r="AL1567" i="7"/>
  <c r="AM1567" i="7" s="1"/>
  <c r="AT1567" i="7"/>
  <c r="AU1567" i="7" s="1"/>
  <c r="AV1567" i="7" s="1"/>
  <c r="AW1567" i="7" s="1"/>
  <c r="V1568" i="7"/>
  <c r="W1568" i="7" s="1"/>
  <c r="Z1568" i="7" s="1"/>
  <c r="AD1568" i="7"/>
  <c r="AE1568" i="7" s="1"/>
  <c r="AL1568" i="7"/>
  <c r="AM1568" i="7" s="1"/>
  <c r="AT1568" i="7"/>
  <c r="AU1568" i="7" s="1"/>
  <c r="AV1568" i="7" s="1"/>
  <c r="AW1568" i="7" s="1"/>
  <c r="V1569" i="7"/>
  <c r="W1569" i="7" s="1"/>
  <c r="Z1569" i="7" s="1"/>
  <c r="AD1569" i="7"/>
  <c r="AE1569" i="7" s="1"/>
  <c r="AL1569" i="7"/>
  <c r="AM1569" i="7" s="1"/>
  <c r="AT1569" i="7"/>
  <c r="AU1569" i="7" s="1"/>
  <c r="AV1569" i="7" s="1"/>
  <c r="AW1569" i="7" s="1"/>
  <c r="V1570" i="7"/>
  <c r="W1570" i="7" s="1"/>
  <c r="Z1570" i="7" s="1"/>
  <c r="AD1570" i="7"/>
  <c r="AE1570" i="7" s="1"/>
  <c r="AL1570" i="7"/>
  <c r="AM1570" i="7" s="1"/>
  <c r="AT1570" i="7"/>
  <c r="AU1570" i="7" s="1"/>
  <c r="AV1570" i="7" s="1"/>
  <c r="AW1570" i="7" s="1"/>
  <c r="V1571" i="7"/>
  <c r="W1571" i="7" s="1"/>
  <c r="Z1571" i="7" s="1"/>
  <c r="AD1571" i="7"/>
  <c r="AE1571" i="7" s="1"/>
  <c r="AL1571" i="7"/>
  <c r="AM1571" i="7" s="1"/>
  <c r="AT1571" i="7"/>
  <c r="AU1571" i="7" s="1"/>
  <c r="AV1571" i="7" s="1"/>
  <c r="AW1571" i="7" s="1"/>
  <c r="V1572" i="7"/>
  <c r="W1572" i="7" s="1"/>
  <c r="Z1572" i="7" s="1"/>
  <c r="AD1572" i="7"/>
  <c r="AE1572" i="7" s="1"/>
  <c r="AL1572" i="7"/>
  <c r="AM1572" i="7" s="1"/>
  <c r="AT1572" i="7"/>
  <c r="AU1572" i="7" s="1"/>
  <c r="AV1572" i="7" s="1"/>
  <c r="AW1572" i="7" s="1"/>
  <c r="V1573" i="7"/>
  <c r="W1573" i="7" s="1"/>
  <c r="Z1573" i="7" s="1"/>
  <c r="AD1573" i="7"/>
  <c r="AE1573" i="7" s="1"/>
  <c r="AH1573" i="7" s="1"/>
  <c r="AL1573" i="7"/>
  <c r="AM1573" i="7" s="1"/>
  <c r="AT1573" i="7"/>
  <c r="AU1573" i="7" s="1"/>
  <c r="AV1573" i="7" s="1"/>
  <c r="AW1573" i="7" s="1"/>
  <c r="V1574" i="7"/>
  <c r="W1574" i="7" s="1"/>
  <c r="Z1574" i="7" s="1"/>
  <c r="AD1574" i="7"/>
  <c r="AE1574" i="7" s="1"/>
  <c r="AH1574" i="7" s="1"/>
  <c r="AL1574" i="7"/>
  <c r="AM1574" i="7" s="1"/>
  <c r="AN1574" i="7" s="1"/>
  <c r="AO1574" i="7" s="1"/>
  <c r="AT1574" i="7"/>
  <c r="AU1574" i="7" s="1"/>
  <c r="AV1574" i="7" s="1"/>
  <c r="AW1574" i="7" s="1"/>
  <c r="V1575" i="7"/>
  <c r="W1575" i="7" s="1"/>
  <c r="AD1575" i="7"/>
  <c r="AE1575" i="7" s="1"/>
  <c r="AL1575" i="7"/>
  <c r="AM1575" i="7" s="1"/>
  <c r="AN1575" i="7" s="1"/>
  <c r="AO1575" i="7" s="1"/>
  <c r="AT1575" i="7"/>
  <c r="AU1575" i="7" s="1"/>
  <c r="AV1575" i="7" s="1"/>
  <c r="AW1575" i="7" s="1"/>
  <c r="V1576" i="7"/>
  <c r="W1576" i="7" s="1"/>
  <c r="Z1576" i="7" s="1"/>
  <c r="AD1576" i="7"/>
  <c r="AE1576" i="7" s="1"/>
  <c r="AL1576" i="7"/>
  <c r="AM1576" i="7" s="1"/>
  <c r="AN1576" i="7" s="1"/>
  <c r="AO1576" i="7" s="1"/>
  <c r="AT1576" i="7"/>
  <c r="AU1576" i="7" s="1"/>
  <c r="AV1576" i="7" s="1"/>
  <c r="AW1576" i="7" s="1"/>
  <c r="V1577" i="7"/>
  <c r="W1577" i="7" s="1"/>
  <c r="Z1577" i="7" s="1"/>
  <c r="AD1577" i="7"/>
  <c r="AE1577" i="7" s="1"/>
  <c r="AL1577" i="7"/>
  <c r="AM1577" i="7" s="1"/>
  <c r="AN1577" i="7" s="1"/>
  <c r="AO1577" i="7" s="1"/>
  <c r="AT1577" i="7"/>
  <c r="AU1577" i="7" s="1"/>
  <c r="AV1577" i="7" s="1"/>
  <c r="AW1577" i="7" s="1"/>
  <c r="V1578" i="7"/>
  <c r="W1578" i="7" s="1"/>
  <c r="AD1578" i="7"/>
  <c r="AE1578" i="7" s="1"/>
  <c r="AH1578" i="7" s="1"/>
  <c r="AL1578" i="7"/>
  <c r="AM1578" i="7" s="1"/>
  <c r="AN1578" i="7" s="1"/>
  <c r="AO1578" i="7" s="1"/>
  <c r="AT1578" i="7"/>
  <c r="AU1578" i="7" s="1"/>
  <c r="AV1578" i="7" s="1"/>
  <c r="AW1578" i="7" s="1"/>
  <c r="V1579" i="7"/>
  <c r="W1579" i="7" s="1"/>
  <c r="Z1579" i="7" s="1"/>
  <c r="AD1579" i="7"/>
  <c r="AE1579" i="7" s="1"/>
  <c r="AH1579" i="7" s="1"/>
  <c r="AL1579" i="7"/>
  <c r="AM1579" i="7" s="1"/>
  <c r="AN1579" i="7" s="1"/>
  <c r="AO1579" i="7" s="1"/>
  <c r="AT1579" i="7"/>
  <c r="AU1579" i="7" s="1"/>
  <c r="AV1579" i="7" s="1"/>
  <c r="AW1579" i="7" s="1"/>
  <c r="V1580" i="7"/>
  <c r="W1580" i="7" s="1"/>
  <c r="Z1580" i="7" s="1"/>
  <c r="AD1580" i="7"/>
  <c r="AE1580" i="7" s="1"/>
  <c r="AH1580" i="7" s="1"/>
  <c r="AL1580" i="7"/>
  <c r="AM1580" i="7" s="1"/>
  <c r="AN1580" i="7" s="1"/>
  <c r="AO1580" i="7" s="1"/>
  <c r="AT1580" i="7"/>
  <c r="AU1580" i="7" s="1"/>
  <c r="AV1580" i="7" s="1"/>
  <c r="AW1580" i="7" s="1"/>
  <c r="V1581" i="7"/>
  <c r="W1581" i="7" s="1"/>
  <c r="Z1581" i="7" s="1"/>
  <c r="AD1581" i="7"/>
  <c r="AE1581" i="7" s="1"/>
  <c r="AH1581" i="7" s="1"/>
  <c r="AL1581" i="7"/>
  <c r="AM1581" i="7" s="1"/>
  <c r="AN1581" i="7" s="1"/>
  <c r="AO1581" i="7" s="1"/>
  <c r="AT1581" i="7"/>
  <c r="AU1581" i="7" s="1"/>
  <c r="AV1581" i="7" s="1"/>
  <c r="AW1581" i="7" s="1"/>
  <c r="V1582" i="7"/>
  <c r="W1582" i="7" s="1"/>
  <c r="Z1582" i="7" s="1"/>
  <c r="AD1582" i="7"/>
  <c r="AE1582" i="7" s="1"/>
  <c r="AH1582" i="7" s="1"/>
  <c r="AL1582" i="7"/>
  <c r="AM1582" i="7" s="1"/>
  <c r="AN1582" i="7" s="1"/>
  <c r="AO1582" i="7" s="1"/>
  <c r="AT1582" i="7"/>
  <c r="AU1582" i="7" s="1"/>
  <c r="AV1582" i="7" s="1"/>
  <c r="AW1582" i="7" s="1"/>
  <c r="V1583" i="7"/>
  <c r="W1583" i="7" s="1"/>
  <c r="AD1583" i="7"/>
  <c r="AE1583" i="7" s="1"/>
  <c r="AL1583" i="7"/>
  <c r="AM1583" i="7" s="1"/>
  <c r="AN1583" i="7" s="1"/>
  <c r="AO1583" i="7" s="1"/>
  <c r="AT1583" i="7"/>
  <c r="AU1583" i="7" s="1"/>
  <c r="AV1583" i="7" s="1"/>
  <c r="AW1583" i="7" s="1"/>
  <c r="V1584" i="7"/>
  <c r="W1584" i="7" s="1"/>
  <c r="Z1584" i="7" s="1"/>
  <c r="AD1584" i="7"/>
  <c r="AE1584" i="7" s="1"/>
  <c r="AH1584" i="7" s="1"/>
  <c r="AL1584" i="7"/>
  <c r="AM1584" i="7" s="1"/>
  <c r="AN1584" i="7" s="1"/>
  <c r="AO1584" i="7" s="1"/>
  <c r="AT1584" i="7"/>
  <c r="AU1584" i="7" s="1"/>
  <c r="AV1584" i="7" s="1"/>
  <c r="AW1584" i="7" s="1"/>
  <c r="V1585" i="7"/>
  <c r="W1585" i="7" s="1"/>
  <c r="Z1585" i="7" s="1"/>
  <c r="AD1585" i="7"/>
  <c r="AE1585" i="7" s="1"/>
  <c r="AL1585" i="7"/>
  <c r="AM1585" i="7" s="1"/>
  <c r="AN1585" i="7" s="1"/>
  <c r="AO1585" i="7" s="1"/>
  <c r="AT1585" i="7"/>
  <c r="AU1585" i="7" s="1"/>
  <c r="AV1585" i="7" s="1"/>
  <c r="AW1585" i="7" s="1"/>
  <c r="V1586" i="7"/>
  <c r="W1586" i="7" s="1"/>
  <c r="AD1586" i="7"/>
  <c r="AE1586" i="7" s="1"/>
  <c r="AL1586" i="7"/>
  <c r="AM1586" i="7" s="1"/>
  <c r="AT1586" i="7"/>
  <c r="AU1586" i="7" s="1"/>
  <c r="AV1586" i="7" s="1"/>
  <c r="AW1586" i="7" s="1"/>
  <c r="V1587" i="7"/>
  <c r="W1587" i="7" s="1"/>
  <c r="Z1587" i="7" s="1"/>
  <c r="AD1587" i="7"/>
  <c r="AE1587" i="7" s="1"/>
  <c r="AH1587" i="7" s="1"/>
  <c r="AL1587" i="7"/>
  <c r="AM1587" i="7" s="1"/>
  <c r="AN1587" i="7" s="1"/>
  <c r="AO1587" i="7" s="1"/>
  <c r="AT1587" i="7"/>
  <c r="AU1587" i="7" s="1"/>
  <c r="AV1587" i="7" s="1"/>
  <c r="AW1587" i="7" s="1"/>
  <c r="V1588" i="7"/>
  <c r="W1588" i="7" s="1"/>
  <c r="Z1588" i="7" s="1"/>
  <c r="AD1588" i="7"/>
  <c r="AE1588" i="7" s="1"/>
  <c r="AL1588" i="7"/>
  <c r="AM1588" i="7" s="1"/>
  <c r="AP1588" i="7" s="1"/>
  <c r="AT1588" i="7"/>
  <c r="AU1588" i="7" s="1"/>
  <c r="AV1588" i="7" s="1"/>
  <c r="AW1588" i="7" s="1"/>
  <c r="V1589" i="7"/>
  <c r="W1589" i="7" s="1"/>
  <c r="Z1589" i="7" s="1"/>
  <c r="AD1589" i="7"/>
  <c r="AE1589" i="7" s="1"/>
  <c r="AH1589" i="7" s="1"/>
  <c r="AL1589" i="7"/>
  <c r="AM1589" i="7" s="1"/>
  <c r="AT1589" i="7"/>
  <c r="AU1589" i="7" s="1"/>
  <c r="AV1589" i="7" s="1"/>
  <c r="AW1589" i="7" s="1"/>
  <c r="V1590" i="7"/>
  <c r="W1590" i="7" s="1"/>
  <c r="Z1590" i="7" s="1"/>
  <c r="AD1590" i="7"/>
  <c r="AE1590" i="7" s="1"/>
  <c r="AH1590" i="7" s="1"/>
  <c r="AL1590" i="7"/>
  <c r="AM1590" i="7" s="1"/>
  <c r="AT1590" i="7"/>
  <c r="AU1590" i="7" s="1"/>
  <c r="AV1590" i="7" s="1"/>
  <c r="AW1590" i="7" s="1"/>
  <c r="V1591" i="7"/>
  <c r="W1591" i="7" s="1"/>
  <c r="AD1591" i="7"/>
  <c r="AE1591" i="7" s="1"/>
  <c r="AL1591" i="7"/>
  <c r="AM1591" i="7" s="1"/>
  <c r="AT1591" i="7"/>
  <c r="AU1591" i="7" s="1"/>
  <c r="AV1591" i="7" s="1"/>
  <c r="AW1591" i="7" s="1"/>
  <c r="V1592" i="7"/>
  <c r="W1592" i="7" s="1"/>
  <c r="Z1592" i="7" s="1"/>
  <c r="AD1592" i="7"/>
  <c r="AE1592" i="7" s="1"/>
  <c r="AH1592" i="7" s="1"/>
  <c r="AL1592" i="7"/>
  <c r="AM1592" i="7" s="1"/>
  <c r="AP1592" i="7" s="1"/>
  <c r="AT1592" i="7"/>
  <c r="AU1592" i="7" s="1"/>
  <c r="AV1592" i="7" s="1"/>
  <c r="AW1592" i="7" s="1"/>
  <c r="V1593" i="7"/>
  <c r="W1593" i="7" s="1"/>
  <c r="Z1593" i="7" s="1"/>
  <c r="AD1593" i="7"/>
  <c r="AE1593" i="7" s="1"/>
  <c r="AL1593" i="7"/>
  <c r="AM1593" i="7" s="1"/>
  <c r="AT1593" i="7"/>
  <c r="AU1593" i="7" s="1"/>
  <c r="AV1593" i="7" s="1"/>
  <c r="AW1593" i="7" s="1"/>
  <c r="V1594" i="7"/>
  <c r="W1594" i="7" s="1"/>
  <c r="Z1594" i="7" s="1"/>
  <c r="AD1594" i="7"/>
  <c r="AE1594" i="7" s="1"/>
  <c r="AL1594" i="7"/>
  <c r="AM1594" i="7" s="1"/>
  <c r="AT1594" i="7"/>
  <c r="AU1594" i="7" s="1"/>
  <c r="AV1594" i="7" s="1"/>
  <c r="AW1594" i="7" s="1"/>
  <c r="V1595" i="7"/>
  <c r="W1595" i="7" s="1"/>
  <c r="AD1595" i="7"/>
  <c r="AE1595" i="7" s="1"/>
  <c r="AL1595" i="7"/>
  <c r="AM1595" i="7" s="1"/>
  <c r="AT1595" i="7"/>
  <c r="AU1595" i="7" s="1"/>
  <c r="AV1595" i="7" s="1"/>
  <c r="AW1595" i="7" s="1"/>
  <c r="V1596" i="7"/>
  <c r="W1596" i="7" s="1"/>
  <c r="Z1596" i="7" s="1"/>
  <c r="AD1596" i="7"/>
  <c r="AE1596" i="7" s="1"/>
  <c r="AH1596" i="7" s="1"/>
  <c r="AL1596" i="7"/>
  <c r="AM1596" i="7" s="1"/>
  <c r="AT1596" i="7"/>
  <c r="AU1596" i="7" s="1"/>
  <c r="AV1596" i="7" s="1"/>
  <c r="AW1596" i="7" s="1"/>
  <c r="V1597" i="7"/>
  <c r="W1597" i="7" s="1"/>
  <c r="Z1597" i="7" s="1"/>
  <c r="AD1597" i="7"/>
  <c r="AE1597" i="7" s="1"/>
  <c r="AH1597" i="7" s="1"/>
  <c r="AL1597" i="7"/>
  <c r="AM1597" i="7" s="1"/>
  <c r="AT1597" i="7"/>
  <c r="AU1597" i="7" s="1"/>
  <c r="AV1597" i="7" s="1"/>
  <c r="AW1597" i="7" s="1"/>
  <c r="V1598" i="7"/>
  <c r="W1598" i="7" s="1"/>
  <c r="Z1598" i="7" s="1"/>
  <c r="AD1598" i="7"/>
  <c r="AE1598" i="7" s="1"/>
  <c r="AH1598" i="7" s="1"/>
  <c r="AL1598" i="7"/>
  <c r="AM1598" i="7" s="1"/>
  <c r="AT1598" i="7"/>
  <c r="AU1598" i="7" s="1"/>
  <c r="AV1598" i="7" s="1"/>
  <c r="AW1598" i="7" s="1"/>
  <c r="V1599" i="7"/>
  <c r="W1599" i="7" s="1"/>
  <c r="Z1599" i="7" s="1"/>
  <c r="AD1599" i="7"/>
  <c r="AE1599" i="7" s="1"/>
  <c r="AH1599" i="7" s="1"/>
  <c r="AL1599" i="7"/>
  <c r="AM1599" i="7" s="1"/>
  <c r="AT1599" i="7"/>
  <c r="AU1599" i="7" s="1"/>
  <c r="AV1599" i="7" s="1"/>
  <c r="AW1599" i="7" s="1"/>
  <c r="V1600" i="7"/>
  <c r="W1600" i="7" s="1"/>
  <c r="Z1600" i="7" s="1"/>
  <c r="AD1600" i="7"/>
  <c r="AE1600" i="7" s="1"/>
  <c r="AL1600" i="7"/>
  <c r="AM1600" i="7" s="1"/>
  <c r="AP1600" i="7" s="1"/>
  <c r="AT1600" i="7"/>
  <c r="AU1600" i="7" s="1"/>
  <c r="AV1600" i="7" s="1"/>
  <c r="AW1600" i="7" s="1"/>
  <c r="V1601" i="7"/>
  <c r="W1601" i="7" s="1"/>
  <c r="Z1601" i="7" s="1"/>
  <c r="AD1601" i="7"/>
  <c r="AE1601" i="7" s="1"/>
  <c r="AL1601" i="7"/>
  <c r="AM1601" i="7" s="1"/>
  <c r="AP1601" i="7" s="1"/>
  <c r="AT1601" i="7"/>
  <c r="AU1601" i="7" s="1"/>
  <c r="AV1601" i="7" s="1"/>
  <c r="AW1601" i="7" s="1"/>
  <c r="V1602" i="7"/>
  <c r="W1602" i="7" s="1"/>
  <c r="AD1602" i="7"/>
  <c r="AE1602" i="7" s="1"/>
  <c r="AL1602" i="7"/>
  <c r="AM1602" i="7" s="1"/>
  <c r="AT1602" i="7"/>
  <c r="AU1602" i="7" s="1"/>
  <c r="AV1602" i="7" s="1"/>
  <c r="AW1602" i="7" s="1"/>
  <c r="V1603" i="7"/>
  <c r="W1603" i="7" s="1"/>
  <c r="Z1603" i="7" s="1"/>
  <c r="AD1603" i="7"/>
  <c r="AE1603" i="7" s="1"/>
  <c r="AH1603" i="7" s="1"/>
  <c r="AL1603" i="7"/>
  <c r="AM1603" i="7" s="1"/>
  <c r="AT1603" i="7"/>
  <c r="AU1603" i="7" s="1"/>
  <c r="AV1603" i="7" s="1"/>
  <c r="AW1603" i="7" s="1"/>
  <c r="V1604" i="7"/>
  <c r="W1604" i="7" s="1"/>
  <c r="Z1604" i="7" s="1"/>
  <c r="AD1604" i="7"/>
  <c r="AE1604" i="7" s="1"/>
  <c r="AL1604" i="7"/>
  <c r="AM1604" i="7" s="1"/>
  <c r="AT1604" i="7"/>
  <c r="AU1604" i="7" s="1"/>
  <c r="AV1604" i="7" s="1"/>
  <c r="AW1604" i="7" s="1"/>
  <c r="V1605" i="7"/>
  <c r="W1605" i="7" s="1"/>
  <c r="AD1605" i="7"/>
  <c r="AE1605" i="7" s="1"/>
  <c r="AH1605" i="7" s="1"/>
  <c r="AL1605" i="7"/>
  <c r="AM1605" i="7" s="1"/>
  <c r="AT1605" i="7"/>
  <c r="AU1605" i="7" s="1"/>
  <c r="AV1605" i="7" s="1"/>
  <c r="AW1605" i="7" s="1"/>
  <c r="V1606" i="7"/>
  <c r="W1606" i="7" s="1"/>
  <c r="AD1606" i="7"/>
  <c r="AE1606" i="7" s="1"/>
  <c r="AH1606" i="7" s="1"/>
  <c r="AL1606" i="7"/>
  <c r="AM1606" i="7" s="1"/>
  <c r="AT1606" i="7"/>
  <c r="AU1606" i="7" s="1"/>
  <c r="AV1606" i="7" s="1"/>
  <c r="AW1606" i="7" s="1"/>
  <c r="V1607" i="7"/>
  <c r="W1607" i="7" s="1"/>
  <c r="AD1607" i="7"/>
  <c r="AE1607" i="7" s="1"/>
  <c r="AH1607" i="7" s="1"/>
  <c r="AL1607" i="7"/>
  <c r="AM1607" i="7" s="1"/>
  <c r="AT1607" i="7"/>
  <c r="AU1607" i="7" s="1"/>
  <c r="AV1607" i="7" s="1"/>
  <c r="AW1607" i="7" s="1"/>
  <c r="V1608" i="7"/>
  <c r="W1608" i="7" s="1"/>
  <c r="Z1608" i="7" s="1"/>
  <c r="AD1608" i="7"/>
  <c r="AE1608" i="7" s="1"/>
  <c r="AL1608" i="7"/>
  <c r="AM1608" i="7" s="1"/>
  <c r="AT1608" i="7"/>
  <c r="AU1608" i="7" s="1"/>
  <c r="AV1608" i="7" s="1"/>
  <c r="AW1608" i="7" s="1"/>
  <c r="V1609" i="7"/>
  <c r="W1609" i="7" s="1"/>
  <c r="Z1609" i="7" s="1"/>
  <c r="AD1609" i="7"/>
  <c r="AE1609" i="7" s="1"/>
  <c r="AL1609" i="7"/>
  <c r="AM1609" i="7" s="1"/>
  <c r="AP1609" i="7" s="1"/>
  <c r="AT1609" i="7"/>
  <c r="AU1609" i="7" s="1"/>
  <c r="AV1609" i="7" s="1"/>
  <c r="AW1609" i="7" s="1"/>
  <c r="V1610" i="7"/>
  <c r="W1610" i="7" s="1"/>
  <c r="AD1610" i="7"/>
  <c r="AE1610" i="7" s="1"/>
  <c r="AL1610" i="7"/>
  <c r="AM1610" i="7" s="1"/>
  <c r="AT1610" i="7"/>
  <c r="AU1610" i="7" s="1"/>
  <c r="AV1610" i="7" s="1"/>
  <c r="AW1610" i="7" s="1"/>
  <c r="V1611" i="7"/>
  <c r="W1611" i="7" s="1"/>
  <c r="Z1611" i="7" s="1"/>
  <c r="AD1611" i="7"/>
  <c r="AE1611" i="7" s="1"/>
  <c r="AH1611" i="7" s="1"/>
  <c r="AL1611" i="7"/>
  <c r="AM1611" i="7" s="1"/>
  <c r="AT1611" i="7"/>
  <c r="AU1611" i="7" s="1"/>
  <c r="AV1611" i="7" s="1"/>
  <c r="AW1611" i="7" s="1"/>
  <c r="V1612" i="7"/>
  <c r="W1612" i="7" s="1"/>
  <c r="Z1612" i="7" s="1"/>
  <c r="AD1612" i="7"/>
  <c r="AE1612" i="7" s="1"/>
  <c r="AL1612" i="7"/>
  <c r="AM1612" i="7" s="1"/>
  <c r="AP1612" i="7" s="1"/>
  <c r="AT1612" i="7"/>
  <c r="AU1612" i="7" s="1"/>
  <c r="AV1612" i="7" s="1"/>
  <c r="AW1612" i="7" s="1"/>
  <c r="V1613" i="7"/>
  <c r="W1613" i="7" s="1"/>
  <c r="Z1613" i="7" s="1"/>
  <c r="AD1613" i="7"/>
  <c r="AE1613" i="7" s="1"/>
  <c r="AH1613" i="7" s="1"/>
  <c r="AL1613" i="7"/>
  <c r="AM1613" i="7" s="1"/>
  <c r="AT1613" i="7"/>
  <c r="AU1613" i="7" s="1"/>
  <c r="AV1613" i="7" s="1"/>
  <c r="AW1613" i="7" s="1"/>
  <c r="V1614" i="7"/>
  <c r="W1614" i="7" s="1"/>
  <c r="Z1614" i="7" s="1"/>
  <c r="AD1614" i="7"/>
  <c r="AE1614" i="7" s="1"/>
  <c r="AH1614" i="7" s="1"/>
  <c r="AL1614" i="7"/>
  <c r="AM1614" i="7" s="1"/>
  <c r="AT1614" i="7"/>
  <c r="AU1614" i="7" s="1"/>
  <c r="AV1614" i="7" s="1"/>
  <c r="AW1614" i="7" s="1"/>
  <c r="V1615" i="7"/>
  <c r="W1615" i="7" s="1"/>
  <c r="AD1615" i="7"/>
  <c r="AE1615" i="7" s="1"/>
  <c r="AH1615" i="7" s="1"/>
  <c r="AL1615" i="7"/>
  <c r="AM1615" i="7" s="1"/>
  <c r="AT1615" i="7"/>
  <c r="AU1615" i="7" s="1"/>
  <c r="AV1615" i="7" s="1"/>
  <c r="AW1615" i="7" s="1"/>
  <c r="V1616" i="7"/>
  <c r="W1616" i="7" s="1"/>
  <c r="Z1616" i="7" s="1"/>
  <c r="AD1616" i="7"/>
  <c r="AE1616" i="7" s="1"/>
  <c r="AL1616" i="7"/>
  <c r="AM1616" i="7" s="1"/>
  <c r="AP1616" i="7" s="1"/>
  <c r="AT1616" i="7"/>
  <c r="AU1616" i="7" s="1"/>
  <c r="AV1616" i="7" s="1"/>
  <c r="AW1616" i="7" s="1"/>
  <c r="V1617" i="7"/>
  <c r="W1617" i="7" s="1"/>
  <c r="Z1617" i="7" s="1"/>
  <c r="AD1617" i="7"/>
  <c r="AE1617" i="7" s="1"/>
  <c r="AL1617" i="7"/>
  <c r="AM1617" i="7" s="1"/>
  <c r="AP1617" i="7" s="1"/>
  <c r="AT1617" i="7"/>
  <c r="AU1617" i="7" s="1"/>
  <c r="AV1617" i="7" s="1"/>
  <c r="AW1617" i="7" s="1"/>
  <c r="V1618" i="7"/>
  <c r="W1618" i="7" s="1"/>
  <c r="AD1618" i="7"/>
  <c r="AE1618" i="7" s="1"/>
  <c r="AL1618" i="7"/>
  <c r="AM1618" i="7" s="1"/>
  <c r="AT1618" i="7"/>
  <c r="AU1618" i="7" s="1"/>
  <c r="AV1618" i="7" s="1"/>
  <c r="AW1618" i="7" s="1"/>
  <c r="V1619" i="7"/>
  <c r="W1619" i="7" s="1"/>
  <c r="Z1619" i="7" s="1"/>
  <c r="AD1619" i="7"/>
  <c r="AE1619" i="7" s="1"/>
  <c r="AH1619" i="7" s="1"/>
  <c r="AL1619" i="7"/>
  <c r="AM1619" i="7" s="1"/>
  <c r="AT1619" i="7"/>
  <c r="AU1619" i="7" s="1"/>
  <c r="AV1619" i="7" s="1"/>
  <c r="AW1619" i="7" s="1"/>
  <c r="V1620" i="7"/>
  <c r="W1620" i="7" s="1"/>
  <c r="Z1620" i="7" s="1"/>
  <c r="AD1620" i="7"/>
  <c r="AE1620" i="7" s="1"/>
  <c r="AL1620" i="7"/>
  <c r="AM1620" i="7" s="1"/>
  <c r="AP1620" i="7" s="1"/>
  <c r="AT1620" i="7"/>
  <c r="AU1620" i="7" s="1"/>
  <c r="AV1620" i="7" s="1"/>
  <c r="AW1620" i="7" s="1"/>
  <c r="V1621" i="7"/>
  <c r="W1621" i="7" s="1"/>
  <c r="Z1621" i="7" s="1"/>
  <c r="AD1621" i="7"/>
  <c r="AE1621" i="7" s="1"/>
  <c r="AH1621" i="7" s="1"/>
  <c r="AL1621" i="7"/>
  <c r="AM1621" i="7" s="1"/>
  <c r="AT1621" i="7"/>
  <c r="AU1621" i="7" s="1"/>
  <c r="AV1621" i="7" s="1"/>
  <c r="AW1621" i="7" s="1"/>
  <c r="V1622" i="7"/>
  <c r="W1622" i="7" s="1"/>
  <c r="Z1622" i="7" s="1"/>
  <c r="AD1622" i="7"/>
  <c r="AE1622" i="7" s="1"/>
  <c r="AH1622" i="7" s="1"/>
  <c r="AL1622" i="7"/>
  <c r="AM1622" i="7" s="1"/>
  <c r="AT1622" i="7"/>
  <c r="AU1622" i="7" s="1"/>
  <c r="AV1622" i="7" s="1"/>
  <c r="AW1622" i="7" s="1"/>
  <c r="V1623" i="7"/>
  <c r="W1623" i="7" s="1"/>
  <c r="Z1623" i="7" s="1"/>
  <c r="AD1623" i="7"/>
  <c r="AE1623" i="7" s="1"/>
  <c r="AH1623" i="7" s="1"/>
  <c r="AL1623" i="7"/>
  <c r="AM1623" i="7" s="1"/>
  <c r="AT1623" i="7"/>
  <c r="AU1623" i="7" s="1"/>
  <c r="AV1623" i="7" s="1"/>
  <c r="AW1623" i="7" s="1"/>
  <c r="V1624" i="7"/>
  <c r="W1624" i="7" s="1"/>
  <c r="Z1624" i="7" s="1"/>
  <c r="AD1624" i="7"/>
  <c r="AE1624" i="7" s="1"/>
  <c r="AH1624" i="7" s="1"/>
  <c r="AL1624" i="7"/>
  <c r="AM1624" i="7" s="1"/>
  <c r="AT1624" i="7"/>
  <c r="AU1624" i="7" s="1"/>
  <c r="AV1624" i="7" s="1"/>
  <c r="AW1624" i="7" s="1"/>
  <c r="V1625" i="7"/>
  <c r="W1625" i="7" s="1"/>
  <c r="Z1625" i="7" s="1"/>
  <c r="AD1625" i="7"/>
  <c r="AE1625" i="7" s="1"/>
  <c r="AL1625" i="7"/>
  <c r="AM1625" i="7" s="1"/>
  <c r="AP1625" i="7" s="1"/>
  <c r="AT1625" i="7"/>
  <c r="AU1625" i="7" s="1"/>
  <c r="AV1625" i="7" s="1"/>
  <c r="AW1625" i="7" s="1"/>
  <c r="V1626" i="7"/>
  <c r="W1626" i="7" s="1"/>
  <c r="AD1626" i="7"/>
  <c r="AE1626" i="7" s="1"/>
  <c r="AL1626" i="7"/>
  <c r="AM1626" i="7" s="1"/>
  <c r="AP1626" i="7" s="1"/>
  <c r="AT1626" i="7"/>
  <c r="AU1626" i="7" s="1"/>
  <c r="AV1626" i="7" s="1"/>
  <c r="AW1626" i="7" s="1"/>
  <c r="V1627" i="7"/>
  <c r="W1627" i="7" s="1"/>
  <c r="Z1627" i="7" s="1"/>
  <c r="AD1627" i="7"/>
  <c r="AE1627" i="7" s="1"/>
  <c r="AL1627" i="7"/>
  <c r="AM1627" i="7" s="1"/>
  <c r="AT1627" i="7"/>
  <c r="AU1627" i="7" s="1"/>
  <c r="AV1627" i="7" s="1"/>
  <c r="AW1627" i="7" s="1"/>
  <c r="V1628" i="7"/>
  <c r="W1628" i="7" s="1"/>
  <c r="Z1628" i="7" s="1"/>
  <c r="AD1628" i="7"/>
  <c r="AE1628" i="7" s="1"/>
  <c r="AH1628" i="7" s="1"/>
  <c r="AL1628" i="7"/>
  <c r="AM1628" i="7" s="1"/>
  <c r="AT1628" i="7"/>
  <c r="AU1628" i="7" s="1"/>
  <c r="AV1628" i="7" s="1"/>
  <c r="AW1628" i="7" s="1"/>
  <c r="V1629" i="7"/>
  <c r="W1629" i="7" s="1"/>
  <c r="Z1629" i="7" s="1"/>
  <c r="AD1629" i="7"/>
  <c r="AE1629" i="7" s="1"/>
  <c r="AH1629" i="7" s="1"/>
  <c r="AL1629" i="7"/>
  <c r="AM1629" i="7" s="1"/>
  <c r="AN1629" i="7" s="1"/>
  <c r="AO1629" i="7" s="1"/>
  <c r="AT1629" i="7"/>
  <c r="AU1629" i="7" s="1"/>
  <c r="AV1629" i="7" s="1"/>
  <c r="AW1629" i="7" s="1"/>
  <c r="V1630" i="7"/>
  <c r="W1630" i="7" s="1"/>
  <c r="Z1630" i="7" s="1"/>
  <c r="AD1630" i="7"/>
  <c r="AE1630" i="7" s="1"/>
  <c r="AH1630" i="7" s="1"/>
  <c r="AL1630" i="7"/>
  <c r="AM1630" i="7" s="1"/>
  <c r="AN1630" i="7" s="1"/>
  <c r="AO1630" i="7" s="1"/>
  <c r="AT1630" i="7"/>
  <c r="AU1630" i="7" s="1"/>
  <c r="AV1630" i="7" s="1"/>
  <c r="AW1630" i="7" s="1"/>
  <c r="V1631" i="7"/>
  <c r="W1631" i="7" s="1"/>
  <c r="AD1631" i="7"/>
  <c r="AE1631" i="7" s="1"/>
  <c r="AH1631" i="7" s="1"/>
  <c r="AL1631" i="7"/>
  <c r="AM1631" i="7" s="1"/>
  <c r="AN1631" i="7" s="1"/>
  <c r="AO1631" i="7" s="1"/>
  <c r="AT1631" i="7"/>
  <c r="AU1631" i="7" s="1"/>
  <c r="AV1631" i="7" s="1"/>
  <c r="AW1631" i="7" s="1"/>
  <c r="V1632" i="7"/>
  <c r="W1632" i="7" s="1"/>
  <c r="Z1632" i="7" s="1"/>
  <c r="AD1632" i="7"/>
  <c r="AE1632" i="7" s="1"/>
  <c r="AH1632" i="7" s="1"/>
  <c r="AL1632" i="7"/>
  <c r="AM1632" i="7" s="1"/>
  <c r="AN1632" i="7" s="1"/>
  <c r="AO1632" i="7" s="1"/>
  <c r="AT1632" i="7"/>
  <c r="AU1632" i="7" s="1"/>
  <c r="AV1632" i="7" s="1"/>
  <c r="AW1632" i="7" s="1"/>
  <c r="V1633" i="7"/>
  <c r="W1633" i="7" s="1"/>
  <c r="Z1633" i="7" s="1"/>
  <c r="AD1633" i="7"/>
  <c r="AE1633" i="7" s="1"/>
  <c r="AL1633" i="7"/>
  <c r="AM1633" i="7" s="1"/>
  <c r="AN1633" i="7" s="1"/>
  <c r="AO1633" i="7" s="1"/>
  <c r="AT1633" i="7"/>
  <c r="AU1633" i="7" s="1"/>
  <c r="AV1633" i="7" s="1"/>
  <c r="AW1633" i="7" s="1"/>
  <c r="V1634" i="7"/>
  <c r="W1634" i="7" s="1"/>
  <c r="AD1634" i="7"/>
  <c r="AE1634" i="7" s="1"/>
  <c r="AL1634" i="7"/>
  <c r="AM1634" i="7" s="1"/>
  <c r="AT1634" i="7"/>
  <c r="AU1634" i="7" s="1"/>
  <c r="AV1634" i="7" s="1"/>
  <c r="AW1634" i="7" s="1"/>
  <c r="V1635" i="7"/>
  <c r="W1635" i="7" s="1"/>
  <c r="Z1635" i="7" s="1"/>
  <c r="AD1635" i="7"/>
  <c r="AE1635" i="7" s="1"/>
  <c r="AH1635" i="7" s="1"/>
  <c r="AL1635" i="7"/>
  <c r="AM1635" i="7" s="1"/>
  <c r="AN1635" i="7" s="1"/>
  <c r="AO1635" i="7" s="1"/>
  <c r="AT1635" i="7"/>
  <c r="AU1635" i="7" s="1"/>
  <c r="AV1635" i="7" s="1"/>
  <c r="AW1635" i="7" s="1"/>
  <c r="V1636" i="7"/>
  <c r="W1636" i="7" s="1"/>
  <c r="Z1636" i="7" s="1"/>
  <c r="AD1636" i="7"/>
  <c r="AE1636" i="7" s="1"/>
  <c r="AL1636" i="7"/>
  <c r="AM1636" i="7" s="1"/>
  <c r="AN1636" i="7" s="1"/>
  <c r="AO1636" i="7" s="1"/>
  <c r="AT1636" i="7"/>
  <c r="AU1636" i="7" s="1"/>
  <c r="AV1636" i="7" s="1"/>
  <c r="AW1636" i="7" s="1"/>
  <c r="V1637" i="7"/>
  <c r="W1637" i="7" s="1"/>
  <c r="Z1637" i="7" s="1"/>
  <c r="AD1637" i="7"/>
  <c r="AE1637" i="7" s="1"/>
  <c r="AH1637" i="7" s="1"/>
  <c r="AL1637" i="7"/>
  <c r="AM1637" i="7" s="1"/>
  <c r="AT1637" i="7"/>
  <c r="AU1637" i="7" s="1"/>
  <c r="AV1637" i="7" s="1"/>
  <c r="AW1637" i="7" s="1"/>
  <c r="V1638" i="7"/>
  <c r="W1638" i="7" s="1"/>
  <c r="AD1638" i="7"/>
  <c r="AE1638" i="7" s="1"/>
  <c r="AH1638" i="7" s="1"/>
  <c r="AL1638" i="7"/>
  <c r="AM1638" i="7" s="1"/>
  <c r="AT1638" i="7"/>
  <c r="AU1638" i="7" s="1"/>
  <c r="AV1638" i="7" s="1"/>
  <c r="AW1638" i="7" s="1"/>
  <c r="V1639" i="7"/>
  <c r="W1639" i="7" s="1"/>
  <c r="Z1639" i="7" s="1"/>
  <c r="AD1639" i="7"/>
  <c r="AE1639" i="7" s="1"/>
  <c r="AH1639" i="7" s="1"/>
  <c r="AL1639" i="7"/>
  <c r="AM1639" i="7" s="1"/>
  <c r="AT1639" i="7"/>
  <c r="AU1639" i="7" s="1"/>
  <c r="AV1639" i="7" s="1"/>
  <c r="AW1639" i="7" s="1"/>
  <c r="V1640" i="7"/>
  <c r="W1640" i="7" s="1"/>
  <c r="Z1640" i="7" s="1"/>
  <c r="AD1640" i="7"/>
  <c r="AE1640" i="7" s="1"/>
  <c r="AH1640" i="7" s="1"/>
  <c r="AL1640" i="7"/>
  <c r="AM1640" i="7" s="1"/>
  <c r="AP1640" i="7" s="1"/>
  <c r="AT1640" i="7"/>
  <c r="AU1640" i="7" s="1"/>
  <c r="AV1640" i="7" s="1"/>
  <c r="AW1640" i="7" s="1"/>
  <c r="V1641" i="7"/>
  <c r="W1641" i="7" s="1"/>
  <c r="Z1641" i="7" s="1"/>
  <c r="AD1641" i="7"/>
  <c r="AE1641" i="7" s="1"/>
  <c r="AL1641" i="7"/>
  <c r="AM1641" i="7" s="1"/>
  <c r="AP1641" i="7" s="1"/>
  <c r="AT1641" i="7"/>
  <c r="AU1641" i="7" s="1"/>
  <c r="AV1641" i="7" s="1"/>
  <c r="AW1641" i="7" s="1"/>
  <c r="V1642" i="7"/>
  <c r="W1642" i="7" s="1"/>
  <c r="AD1642" i="7"/>
  <c r="AE1642" i="7" s="1"/>
  <c r="AH1642" i="7" s="1"/>
  <c r="AL1642" i="7"/>
  <c r="AM1642" i="7" s="1"/>
  <c r="AT1642" i="7"/>
  <c r="AU1642" i="7" s="1"/>
  <c r="AV1642" i="7" s="1"/>
  <c r="AW1642" i="7" s="1"/>
  <c r="V1643" i="7"/>
  <c r="W1643" i="7" s="1"/>
  <c r="AD1643" i="7"/>
  <c r="AE1643" i="7" s="1"/>
  <c r="AL1643" i="7"/>
  <c r="AM1643" i="7" s="1"/>
  <c r="AT1643" i="7"/>
  <c r="AU1643" i="7" s="1"/>
  <c r="AV1643" i="7" s="1"/>
  <c r="AW1643" i="7" s="1"/>
  <c r="V1644" i="7"/>
  <c r="W1644" i="7" s="1"/>
  <c r="Z1644" i="7" s="1"/>
  <c r="AD1644" i="7"/>
  <c r="AE1644" i="7" s="1"/>
  <c r="AL1644" i="7"/>
  <c r="AM1644" i="7" s="1"/>
  <c r="AN1644" i="7" s="1"/>
  <c r="AO1644" i="7" s="1"/>
  <c r="AT1644" i="7"/>
  <c r="AU1644" i="7" s="1"/>
  <c r="AV1644" i="7" s="1"/>
  <c r="AW1644" i="7" s="1"/>
  <c r="V1645" i="7"/>
  <c r="W1645" i="7" s="1"/>
  <c r="AD1645" i="7"/>
  <c r="AE1645" i="7" s="1"/>
  <c r="AH1645" i="7" s="1"/>
  <c r="AL1645" i="7"/>
  <c r="AM1645" i="7" s="1"/>
  <c r="AN1645" i="7" s="1"/>
  <c r="AO1645" i="7" s="1"/>
  <c r="AT1645" i="7"/>
  <c r="AU1645" i="7" s="1"/>
  <c r="AV1645" i="7" s="1"/>
  <c r="AW1645" i="7" s="1"/>
  <c r="V1646" i="7"/>
  <c r="W1646" i="7" s="1"/>
  <c r="AD1646" i="7"/>
  <c r="AE1646" i="7" s="1"/>
  <c r="AH1646" i="7" s="1"/>
  <c r="AL1646" i="7"/>
  <c r="AM1646" i="7" s="1"/>
  <c r="AN1646" i="7" s="1"/>
  <c r="AO1646" i="7" s="1"/>
  <c r="AT1646" i="7"/>
  <c r="AU1646" i="7" s="1"/>
  <c r="AV1646" i="7" s="1"/>
  <c r="AW1646" i="7" s="1"/>
  <c r="V1647" i="7"/>
  <c r="W1647" i="7" s="1"/>
  <c r="AD1647" i="7"/>
  <c r="AE1647" i="7" s="1"/>
  <c r="AL1647" i="7"/>
  <c r="AM1647" i="7" s="1"/>
  <c r="AT1647" i="7"/>
  <c r="AU1647" i="7" s="1"/>
  <c r="AV1647" i="7" s="1"/>
  <c r="AW1647" i="7" s="1"/>
  <c r="V1648" i="7"/>
  <c r="W1648" i="7" s="1"/>
  <c r="Z1648" i="7" s="1"/>
  <c r="AD1648" i="7"/>
  <c r="AE1648" i="7" s="1"/>
  <c r="AH1648" i="7" s="1"/>
  <c r="AL1648" i="7"/>
  <c r="AM1648" i="7" s="1"/>
  <c r="AP1648" i="7" s="1"/>
  <c r="AT1648" i="7"/>
  <c r="AU1648" i="7" s="1"/>
  <c r="AV1648" i="7" s="1"/>
  <c r="AW1648" i="7" s="1"/>
  <c r="V1649" i="7"/>
  <c r="W1649" i="7" s="1"/>
  <c r="Z1649" i="7" s="1"/>
  <c r="AD1649" i="7"/>
  <c r="AE1649" i="7" s="1"/>
  <c r="AL1649" i="7"/>
  <c r="AM1649" i="7" s="1"/>
  <c r="AT1649" i="7"/>
  <c r="AU1649" i="7" s="1"/>
  <c r="AV1649" i="7" s="1"/>
  <c r="AW1649" i="7" s="1"/>
  <c r="V1650" i="7"/>
  <c r="W1650" i="7" s="1"/>
  <c r="Z1650" i="7" s="1"/>
  <c r="AD1650" i="7"/>
  <c r="AE1650" i="7" s="1"/>
  <c r="AL1650" i="7"/>
  <c r="AM1650" i="7" s="1"/>
  <c r="AT1650" i="7"/>
  <c r="AU1650" i="7" s="1"/>
  <c r="AV1650" i="7" s="1"/>
  <c r="AW1650" i="7" s="1"/>
  <c r="V1651" i="7"/>
  <c r="W1651" i="7" s="1"/>
  <c r="AD1651" i="7"/>
  <c r="AE1651" i="7" s="1"/>
  <c r="AL1651" i="7"/>
  <c r="AM1651" i="7" s="1"/>
  <c r="AT1651" i="7"/>
  <c r="AU1651" i="7" s="1"/>
  <c r="AV1651" i="7" s="1"/>
  <c r="AW1651" i="7" s="1"/>
  <c r="V1652" i="7"/>
  <c r="W1652" i="7" s="1"/>
  <c r="Z1652" i="7" s="1"/>
  <c r="AD1652" i="7"/>
  <c r="AE1652" i="7" s="1"/>
  <c r="AL1652" i="7"/>
  <c r="AM1652" i="7" s="1"/>
  <c r="AT1652" i="7"/>
  <c r="AU1652" i="7" s="1"/>
  <c r="AV1652" i="7" s="1"/>
  <c r="AW1652" i="7" s="1"/>
  <c r="V1653" i="7"/>
  <c r="W1653" i="7" s="1"/>
  <c r="AD1653" i="7"/>
  <c r="AE1653" i="7" s="1"/>
  <c r="AH1653" i="7" s="1"/>
  <c r="AL1653" i="7"/>
  <c r="AM1653" i="7" s="1"/>
  <c r="AT1653" i="7"/>
  <c r="AU1653" i="7" s="1"/>
  <c r="AV1653" i="7" s="1"/>
  <c r="AW1653" i="7" s="1"/>
  <c r="V1654" i="7"/>
  <c r="W1654" i="7" s="1"/>
  <c r="Z1654" i="7" s="1"/>
  <c r="AD1654" i="7"/>
  <c r="AE1654" i="7" s="1"/>
  <c r="AL1654" i="7"/>
  <c r="AM1654" i="7" s="1"/>
  <c r="AT1654" i="7"/>
  <c r="AU1654" i="7" s="1"/>
  <c r="AV1654" i="7" s="1"/>
  <c r="AW1654" i="7" s="1"/>
  <c r="V1655" i="7"/>
  <c r="W1655" i="7" s="1"/>
  <c r="Z1655" i="7" s="1"/>
  <c r="AD1655" i="7"/>
  <c r="AE1655" i="7" s="1"/>
  <c r="AL1655" i="7"/>
  <c r="AM1655" i="7" s="1"/>
  <c r="AP1655" i="7" s="1"/>
  <c r="AT1655" i="7"/>
  <c r="AU1655" i="7" s="1"/>
  <c r="AV1655" i="7" s="1"/>
  <c r="AW1655" i="7" s="1"/>
  <c r="V1656" i="7"/>
  <c r="W1656" i="7" s="1"/>
  <c r="Z1656" i="7" s="1"/>
  <c r="AD1656" i="7"/>
  <c r="AE1656" i="7" s="1"/>
  <c r="AL1656" i="7"/>
  <c r="AM1656" i="7" s="1"/>
  <c r="AP1656" i="7" s="1"/>
  <c r="AT1656" i="7"/>
  <c r="AU1656" i="7" s="1"/>
  <c r="AV1656" i="7" s="1"/>
  <c r="AW1656" i="7" s="1"/>
  <c r="V1657" i="7"/>
  <c r="W1657" i="7" s="1"/>
  <c r="AD1657" i="7"/>
  <c r="AE1657" i="7" s="1"/>
  <c r="AL1657" i="7"/>
  <c r="AM1657" i="7" s="1"/>
  <c r="AT1657" i="7"/>
  <c r="AU1657" i="7" s="1"/>
  <c r="AV1657" i="7" s="1"/>
  <c r="AW1657" i="7" s="1"/>
  <c r="V1658" i="7"/>
  <c r="W1658" i="7" s="1"/>
  <c r="AD1658" i="7"/>
  <c r="AE1658" i="7" s="1"/>
  <c r="AH1658" i="7" s="1"/>
  <c r="AL1658" i="7"/>
  <c r="AM1658" i="7" s="1"/>
  <c r="AT1658" i="7"/>
  <c r="AU1658" i="7" s="1"/>
  <c r="AV1658" i="7" s="1"/>
  <c r="AW1658" i="7" s="1"/>
  <c r="V1659" i="7"/>
  <c r="W1659" i="7" s="1"/>
  <c r="AD1659" i="7"/>
  <c r="AE1659" i="7" s="1"/>
  <c r="AL1659" i="7"/>
  <c r="AM1659" i="7" s="1"/>
  <c r="AT1659" i="7"/>
  <c r="AU1659" i="7" s="1"/>
  <c r="AV1659" i="7" s="1"/>
  <c r="AW1659" i="7" s="1"/>
  <c r="V1660" i="7"/>
  <c r="W1660" i="7" s="1"/>
  <c r="Z1660" i="7" s="1"/>
  <c r="AD1660" i="7"/>
  <c r="AE1660" i="7" s="1"/>
  <c r="AL1660" i="7"/>
  <c r="AM1660" i="7" s="1"/>
  <c r="AT1660" i="7"/>
  <c r="AU1660" i="7" s="1"/>
  <c r="AV1660" i="7" s="1"/>
  <c r="AW1660" i="7" s="1"/>
  <c r="V1661" i="7"/>
  <c r="W1661" i="7" s="1"/>
  <c r="Z1661" i="7" s="1"/>
  <c r="AD1661" i="7"/>
  <c r="AE1661" i="7" s="1"/>
  <c r="AL1661" i="7"/>
  <c r="AM1661" i="7" s="1"/>
  <c r="AT1661" i="7"/>
  <c r="AU1661" i="7" s="1"/>
  <c r="AV1661" i="7" s="1"/>
  <c r="AW1661" i="7" s="1"/>
  <c r="V1662" i="7"/>
  <c r="W1662" i="7" s="1"/>
  <c r="Z1662" i="7" s="1"/>
  <c r="AD1662" i="7"/>
  <c r="AE1662" i="7" s="1"/>
  <c r="AL1662" i="7"/>
  <c r="AM1662" i="7" s="1"/>
  <c r="AT1662" i="7"/>
  <c r="AU1662" i="7" s="1"/>
  <c r="AV1662" i="7" s="1"/>
  <c r="AW1662" i="7" s="1"/>
  <c r="V1663" i="7"/>
  <c r="W1663" i="7" s="1"/>
  <c r="Z1663" i="7" s="1"/>
  <c r="AD1663" i="7"/>
  <c r="AE1663" i="7" s="1"/>
  <c r="AH1663" i="7" s="1"/>
  <c r="AL1663" i="7"/>
  <c r="AM1663" i="7" s="1"/>
  <c r="AT1663" i="7"/>
  <c r="AU1663" i="7" s="1"/>
  <c r="AV1663" i="7" s="1"/>
  <c r="AW1663" i="7" s="1"/>
  <c r="V1664" i="7"/>
  <c r="W1664" i="7" s="1"/>
  <c r="Z1664" i="7" s="1"/>
  <c r="AD1664" i="7"/>
  <c r="AE1664" i="7" s="1"/>
  <c r="AL1664" i="7"/>
  <c r="AM1664" i="7" s="1"/>
  <c r="AP1664" i="7" s="1"/>
  <c r="AT1664" i="7"/>
  <c r="AU1664" i="7" s="1"/>
  <c r="AV1664" i="7" s="1"/>
  <c r="AW1664" i="7" s="1"/>
  <c r="V1665" i="7"/>
  <c r="W1665" i="7" s="1"/>
  <c r="Z1665" i="7" s="1"/>
  <c r="AD1665" i="7"/>
  <c r="AE1665" i="7" s="1"/>
  <c r="AL1665" i="7"/>
  <c r="AM1665" i="7" s="1"/>
  <c r="AP1665" i="7" s="1"/>
  <c r="AT1665" i="7"/>
  <c r="AU1665" i="7" s="1"/>
  <c r="AV1665" i="7" s="1"/>
  <c r="AW1665" i="7" s="1"/>
  <c r="V1666" i="7"/>
  <c r="W1666" i="7" s="1"/>
  <c r="Z1666" i="7" s="1"/>
  <c r="AD1666" i="7"/>
  <c r="AE1666" i="7" s="1"/>
  <c r="AL1666" i="7"/>
  <c r="AM1666" i="7" s="1"/>
  <c r="AT1666" i="7"/>
  <c r="AU1666" i="7" s="1"/>
  <c r="AV1666" i="7" s="1"/>
  <c r="AW1666" i="7" s="1"/>
  <c r="V1667" i="7"/>
  <c r="W1667" i="7" s="1"/>
  <c r="Z1667" i="7" s="1"/>
  <c r="AD1667" i="7"/>
  <c r="AE1667" i="7" s="1"/>
  <c r="AH1667" i="7" s="1"/>
  <c r="AL1667" i="7"/>
  <c r="AM1667" i="7" s="1"/>
  <c r="AT1667" i="7"/>
  <c r="AU1667" i="7" s="1"/>
  <c r="AV1667" i="7" s="1"/>
  <c r="AW1667" i="7" s="1"/>
  <c r="V1668" i="7"/>
  <c r="W1668" i="7" s="1"/>
  <c r="Z1668" i="7" s="1"/>
  <c r="AD1668" i="7"/>
  <c r="AE1668" i="7" s="1"/>
  <c r="AL1668" i="7"/>
  <c r="AM1668" i="7" s="1"/>
  <c r="AN1668" i="7" s="1"/>
  <c r="AO1668" i="7" s="1"/>
  <c r="AT1668" i="7"/>
  <c r="AU1668" i="7" s="1"/>
  <c r="AV1668" i="7" s="1"/>
  <c r="AW1668" i="7" s="1"/>
  <c r="V1669" i="7"/>
  <c r="W1669" i="7" s="1"/>
  <c r="Z1669" i="7" s="1"/>
  <c r="AD1669" i="7"/>
  <c r="AE1669" i="7" s="1"/>
  <c r="AH1669" i="7" s="1"/>
  <c r="AL1669" i="7"/>
  <c r="AM1669" i="7" s="1"/>
  <c r="AT1669" i="7"/>
  <c r="AU1669" i="7" s="1"/>
  <c r="AV1669" i="7" s="1"/>
  <c r="AW1669" i="7" s="1"/>
  <c r="V1670" i="7"/>
  <c r="W1670" i="7" s="1"/>
  <c r="Z1670" i="7" s="1"/>
  <c r="AD1670" i="7"/>
  <c r="AE1670" i="7" s="1"/>
  <c r="AH1670" i="7" s="1"/>
  <c r="AL1670" i="7"/>
  <c r="AM1670" i="7" s="1"/>
  <c r="AT1670" i="7"/>
  <c r="AU1670" i="7" s="1"/>
  <c r="AV1670" i="7" s="1"/>
  <c r="AW1670" i="7" s="1"/>
  <c r="V1671" i="7"/>
  <c r="W1671" i="7" s="1"/>
  <c r="AD1671" i="7"/>
  <c r="AE1671" i="7" s="1"/>
  <c r="AH1671" i="7" s="1"/>
  <c r="AL1671" i="7"/>
  <c r="AM1671" i="7" s="1"/>
  <c r="AT1671" i="7"/>
  <c r="AU1671" i="7" s="1"/>
  <c r="AV1671" i="7" s="1"/>
  <c r="AW1671" i="7" s="1"/>
  <c r="V1672" i="7"/>
  <c r="W1672" i="7" s="1"/>
  <c r="Z1672" i="7" s="1"/>
  <c r="AD1672" i="7"/>
  <c r="AE1672" i="7" s="1"/>
  <c r="AL1672" i="7"/>
  <c r="AM1672" i="7" s="1"/>
  <c r="AT1672" i="7"/>
  <c r="AU1672" i="7" s="1"/>
  <c r="AV1672" i="7" s="1"/>
  <c r="AW1672" i="7" s="1"/>
  <c r="V1673" i="7"/>
  <c r="W1673" i="7" s="1"/>
  <c r="Z1673" i="7" s="1"/>
  <c r="AD1673" i="7"/>
  <c r="AE1673" i="7" s="1"/>
  <c r="AL1673" i="7"/>
  <c r="AM1673" i="7" s="1"/>
  <c r="AP1673" i="7" s="1"/>
  <c r="AT1673" i="7"/>
  <c r="AU1673" i="7" s="1"/>
  <c r="AV1673" i="7" s="1"/>
  <c r="AW1673" i="7" s="1"/>
  <c r="V1674" i="7"/>
  <c r="W1674" i="7" s="1"/>
  <c r="Z1674" i="7" s="1"/>
  <c r="AD1674" i="7"/>
  <c r="AE1674" i="7" s="1"/>
  <c r="AL1674" i="7"/>
  <c r="AM1674" i="7" s="1"/>
  <c r="AT1674" i="7"/>
  <c r="AU1674" i="7" s="1"/>
  <c r="AV1674" i="7" s="1"/>
  <c r="AW1674" i="7" s="1"/>
  <c r="V1675" i="7"/>
  <c r="W1675" i="7" s="1"/>
  <c r="Z1675" i="7" s="1"/>
  <c r="AD1675" i="7"/>
  <c r="AE1675" i="7" s="1"/>
  <c r="AL1675" i="7"/>
  <c r="AM1675" i="7" s="1"/>
  <c r="AT1675" i="7"/>
  <c r="AU1675" i="7" s="1"/>
  <c r="AV1675" i="7" s="1"/>
  <c r="AW1675" i="7" s="1"/>
  <c r="V1676" i="7"/>
  <c r="W1676" i="7" s="1"/>
  <c r="Z1676" i="7" s="1"/>
  <c r="AD1676" i="7"/>
  <c r="AE1676" i="7" s="1"/>
  <c r="AL1676" i="7"/>
  <c r="AM1676" i="7" s="1"/>
  <c r="AP1676" i="7" s="1"/>
  <c r="AT1676" i="7"/>
  <c r="AU1676" i="7" s="1"/>
  <c r="AV1676" i="7" s="1"/>
  <c r="AW1676" i="7" s="1"/>
  <c r="V1677" i="7"/>
  <c r="W1677" i="7" s="1"/>
  <c r="AD1677" i="7"/>
  <c r="AE1677" i="7" s="1"/>
  <c r="AH1677" i="7" s="1"/>
  <c r="AL1677" i="7"/>
  <c r="AM1677" i="7" s="1"/>
  <c r="AN1677" i="7" s="1"/>
  <c r="AO1677" i="7" s="1"/>
  <c r="AT1677" i="7"/>
  <c r="AU1677" i="7" s="1"/>
  <c r="AV1677" i="7" s="1"/>
  <c r="AW1677" i="7" s="1"/>
  <c r="V1678" i="7"/>
  <c r="W1678" i="7" s="1"/>
  <c r="Z1678" i="7" s="1"/>
  <c r="AD1678" i="7"/>
  <c r="AE1678" i="7" s="1"/>
  <c r="AL1678" i="7"/>
  <c r="AM1678" i="7" s="1"/>
  <c r="AN1678" i="7" s="1"/>
  <c r="AO1678" i="7" s="1"/>
  <c r="AT1678" i="7"/>
  <c r="AU1678" i="7" s="1"/>
  <c r="AV1678" i="7" s="1"/>
  <c r="AW1678" i="7" s="1"/>
  <c r="V1679" i="7"/>
  <c r="W1679" i="7" s="1"/>
  <c r="AD1679" i="7"/>
  <c r="AE1679" i="7" s="1"/>
  <c r="AH1679" i="7" s="1"/>
  <c r="AL1679" i="7"/>
  <c r="AM1679" i="7" s="1"/>
  <c r="AT1679" i="7"/>
  <c r="AU1679" i="7" s="1"/>
  <c r="AV1679" i="7" s="1"/>
  <c r="AW1679" i="7" s="1"/>
  <c r="V1680" i="7"/>
  <c r="W1680" i="7" s="1"/>
  <c r="Z1680" i="7" s="1"/>
  <c r="AD1680" i="7"/>
  <c r="AE1680" i="7" s="1"/>
  <c r="AL1680" i="7"/>
  <c r="AM1680" i="7" s="1"/>
  <c r="AT1680" i="7"/>
  <c r="AU1680" i="7" s="1"/>
  <c r="AV1680" i="7" s="1"/>
  <c r="AW1680" i="7" s="1"/>
  <c r="V1681" i="7"/>
  <c r="W1681" i="7" s="1"/>
  <c r="Z1681" i="7" s="1"/>
  <c r="AD1681" i="7"/>
  <c r="AE1681" i="7" s="1"/>
  <c r="AL1681" i="7"/>
  <c r="AM1681" i="7" s="1"/>
  <c r="AT1681" i="7"/>
  <c r="AU1681" i="7" s="1"/>
  <c r="AV1681" i="7" s="1"/>
  <c r="AW1681" i="7" s="1"/>
  <c r="V1682" i="7"/>
  <c r="W1682" i="7" s="1"/>
  <c r="AD1682" i="7"/>
  <c r="AE1682" i="7" s="1"/>
  <c r="AF1682" i="7" s="1"/>
  <c r="AG1682" i="7" s="1"/>
  <c r="AL1682" i="7"/>
  <c r="AM1682" i="7" s="1"/>
  <c r="AN1682" i="7" s="1"/>
  <c r="AO1682" i="7" s="1"/>
  <c r="AT1682" i="7"/>
  <c r="AU1682" i="7" s="1"/>
  <c r="AV1682" i="7" s="1"/>
  <c r="AW1682" i="7" s="1"/>
  <c r="V1683" i="7"/>
  <c r="W1683" i="7" s="1"/>
  <c r="Z1683" i="7" s="1"/>
  <c r="AD1683" i="7"/>
  <c r="AE1683" i="7" s="1"/>
  <c r="AF1683" i="7" s="1"/>
  <c r="AG1683" i="7" s="1"/>
  <c r="AL1683" i="7"/>
  <c r="AM1683" i="7" s="1"/>
  <c r="AN1683" i="7" s="1"/>
  <c r="AO1683" i="7" s="1"/>
  <c r="AT1683" i="7"/>
  <c r="AU1683" i="7" s="1"/>
  <c r="AV1683" i="7" s="1"/>
  <c r="AW1683" i="7" s="1"/>
  <c r="V1684" i="7"/>
  <c r="W1684" i="7" s="1"/>
  <c r="Z1684" i="7" s="1"/>
  <c r="AD1684" i="7"/>
  <c r="AE1684" i="7" s="1"/>
  <c r="AF1684" i="7" s="1"/>
  <c r="AG1684" i="7" s="1"/>
  <c r="AL1684" i="7"/>
  <c r="AM1684" i="7" s="1"/>
  <c r="AN1684" i="7" s="1"/>
  <c r="AO1684" i="7" s="1"/>
  <c r="AT1684" i="7"/>
  <c r="AU1684" i="7" s="1"/>
  <c r="AV1684" i="7" s="1"/>
  <c r="AW1684" i="7" s="1"/>
  <c r="V1685" i="7"/>
  <c r="W1685" i="7" s="1"/>
  <c r="AD1685" i="7"/>
  <c r="AE1685" i="7" s="1"/>
  <c r="AH1685" i="7" s="1"/>
  <c r="AL1685" i="7"/>
  <c r="AM1685" i="7" s="1"/>
  <c r="AN1685" i="7" s="1"/>
  <c r="AO1685" i="7" s="1"/>
  <c r="AT1685" i="7"/>
  <c r="AU1685" i="7" s="1"/>
  <c r="AV1685" i="7" s="1"/>
  <c r="AW1685" i="7" s="1"/>
  <c r="V1686" i="7"/>
  <c r="W1686" i="7" s="1"/>
  <c r="Z1686" i="7" s="1"/>
  <c r="AD1686" i="7"/>
  <c r="AE1686" i="7" s="1"/>
  <c r="AL1686" i="7"/>
  <c r="AM1686" i="7" s="1"/>
  <c r="AT1686" i="7"/>
  <c r="AU1686" i="7" s="1"/>
  <c r="AV1686" i="7" s="1"/>
  <c r="AW1686" i="7" s="1"/>
  <c r="V1687" i="7"/>
  <c r="W1687" i="7" s="1"/>
  <c r="Z1687" i="7" s="1"/>
  <c r="AD1687" i="7"/>
  <c r="AE1687" i="7" s="1"/>
  <c r="AH1687" i="7" s="1"/>
  <c r="AL1687" i="7"/>
  <c r="AM1687" i="7" s="1"/>
  <c r="AT1687" i="7"/>
  <c r="AU1687" i="7" s="1"/>
  <c r="AV1687" i="7" s="1"/>
  <c r="AW1687" i="7" s="1"/>
  <c r="V1688" i="7"/>
  <c r="W1688" i="7" s="1"/>
  <c r="Z1688" i="7" s="1"/>
  <c r="AD1688" i="7"/>
  <c r="AE1688" i="7" s="1"/>
  <c r="AL1688" i="7"/>
  <c r="AM1688" i="7" s="1"/>
  <c r="AT1688" i="7"/>
  <c r="AU1688" i="7" s="1"/>
  <c r="AV1688" i="7" s="1"/>
  <c r="AW1688" i="7" s="1"/>
  <c r="V1689" i="7"/>
  <c r="W1689" i="7" s="1"/>
  <c r="Z1689" i="7" s="1"/>
  <c r="AD1689" i="7"/>
  <c r="AE1689" i="7" s="1"/>
  <c r="AL1689" i="7"/>
  <c r="AM1689" i="7" s="1"/>
  <c r="AP1689" i="7" s="1"/>
  <c r="AT1689" i="7"/>
  <c r="AU1689" i="7" s="1"/>
  <c r="AV1689" i="7" s="1"/>
  <c r="AW1689" i="7" s="1"/>
  <c r="V1690" i="7"/>
  <c r="W1690" i="7" s="1"/>
  <c r="AD1690" i="7"/>
  <c r="AE1690" i="7" s="1"/>
  <c r="AL1690" i="7"/>
  <c r="AM1690" i="7" s="1"/>
  <c r="AT1690" i="7"/>
  <c r="AU1690" i="7" s="1"/>
  <c r="AV1690" i="7" s="1"/>
  <c r="AW1690" i="7" s="1"/>
  <c r="V1691" i="7"/>
  <c r="W1691" i="7" s="1"/>
  <c r="Z1691" i="7" s="1"/>
  <c r="AD1691" i="7"/>
  <c r="AE1691" i="7" s="1"/>
  <c r="AL1691" i="7"/>
  <c r="AM1691" i="7" s="1"/>
  <c r="AN1691" i="7" s="1"/>
  <c r="AO1691" i="7" s="1"/>
  <c r="AT1691" i="7"/>
  <c r="AU1691" i="7" s="1"/>
  <c r="AV1691" i="7" s="1"/>
  <c r="AW1691" i="7" s="1"/>
  <c r="V1692" i="7"/>
  <c r="W1692" i="7" s="1"/>
  <c r="Z1692" i="7" s="1"/>
  <c r="AD1692" i="7"/>
  <c r="AE1692" i="7" s="1"/>
  <c r="AH1692" i="7" s="1"/>
  <c r="AL1692" i="7"/>
  <c r="AM1692" i="7" s="1"/>
  <c r="AN1692" i="7" s="1"/>
  <c r="AO1692" i="7" s="1"/>
  <c r="AT1692" i="7"/>
  <c r="AU1692" i="7" s="1"/>
  <c r="AV1692" i="7" s="1"/>
  <c r="AW1692" i="7" s="1"/>
  <c r="V1693" i="7"/>
  <c r="W1693" i="7" s="1"/>
  <c r="Z1693" i="7" s="1"/>
  <c r="AD1693" i="7"/>
  <c r="AE1693" i="7" s="1"/>
  <c r="AH1693" i="7" s="1"/>
  <c r="AL1693" i="7"/>
  <c r="AM1693" i="7" s="1"/>
  <c r="AT1693" i="7"/>
  <c r="AU1693" i="7" s="1"/>
  <c r="AV1693" i="7" s="1"/>
  <c r="AW1693" i="7" s="1"/>
  <c r="V1694" i="7"/>
  <c r="W1694" i="7" s="1"/>
  <c r="Z1694" i="7" s="1"/>
  <c r="AD1694" i="7"/>
  <c r="AE1694" i="7" s="1"/>
  <c r="AL1694" i="7"/>
  <c r="AM1694" i="7" s="1"/>
  <c r="AT1694" i="7"/>
  <c r="AU1694" i="7" s="1"/>
  <c r="AV1694" i="7" s="1"/>
  <c r="AW1694" i="7" s="1"/>
  <c r="V1695" i="7"/>
  <c r="W1695" i="7" s="1"/>
  <c r="AD1695" i="7"/>
  <c r="AE1695" i="7" s="1"/>
  <c r="AH1695" i="7" s="1"/>
  <c r="AL1695" i="7"/>
  <c r="AM1695" i="7" s="1"/>
  <c r="AT1695" i="7"/>
  <c r="AU1695" i="7" s="1"/>
  <c r="AV1695" i="7" s="1"/>
  <c r="AW1695" i="7" s="1"/>
  <c r="V1696" i="7"/>
  <c r="W1696" i="7" s="1"/>
  <c r="Z1696" i="7" s="1"/>
  <c r="AD1696" i="7"/>
  <c r="AE1696" i="7" s="1"/>
  <c r="AL1696" i="7"/>
  <c r="AM1696" i="7" s="1"/>
  <c r="AT1696" i="7"/>
  <c r="AU1696" i="7" s="1"/>
  <c r="AV1696" i="7" s="1"/>
  <c r="AW1696" i="7" s="1"/>
  <c r="V1697" i="7"/>
  <c r="W1697" i="7" s="1"/>
  <c r="Z1697" i="7" s="1"/>
  <c r="AD1697" i="7"/>
  <c r="AE1697" i="7" s="1"/>
  <c r="AL1697" i="7"/>
  <c r="AM1697" i="7" s="1"/>
  <c r="AP1697" i="7" s="1"/>
  <c r="AT1697" i="7"/>
  <c r="AU1697" i="7" s="1"/>
  <c r="AV1697" i="7" s="1"/>
  <c r="AW1697" i="7" s="1"/>
  <c r="V1698" i="7"/>
  <c r="W1698" i="7" s="1"/>
  <c r="Z1698" i="7" s="1"/>
  <c r="AD1698" i="7"/>
  <c r="AE1698" i="7" s="1"/>
  <c r="AL1698" i="7"/>
  <c r="AM1698" i="7" s="1"/>
  <c r="AT1698" i="7"/>
  <c r="AU1698" i="7" s="1"/>
  <c r="AV1698" i="7" s="1"/>
  <c r="AW1698" i="7" s="1"/>
  <c r="V1699" i="7"/>
  <c r="W1699" i="7" s="1"/>
  <c r="Z1699" i="7" s="1"/>
  <c r="AD1699" i="7"/>
  <c r="AE1699" i="7" s="1"/>
  <c r="AL1699" i="7"/>
  <c r="AM1699" i="7" s="1"/>
  <c r="AN1699" i="7" s="1"/>
  <c r="AO1699" i="7" s="1"/>
  <c r="AT1699" i="7"/>
  <c r="AU1699" i="7" s="1"/>
  <c r="AV1699" i="7" s="1"/>
  <c r="AW1699" i="7" s="1"/>
  <c r="V1700" i="7"/>
  <c r="W1700" i="7" s="1"/>
  <c r="Z1700" i="7" s="1"/>
  <c r="AD1700" i="7"/>
  <c r="AE1700" i="7" s="1"/>
  <c r="AL1700" i="7"/>
  <c r="AM1700" i="7" s="1"/>
  <c r="AP1700" i="7" s="1"/>
  <c r="AT1700" i="7"/>
  <c r="AU1700" i="7" s="1"/>
  <c r="AV1700" i="7" s="1"/>
  <c r="AW1700" i="7" s="1"/>
  <c r="V1701" i="7"/>
  <c r="W1701" i="7" s="1"/>
  <c r="Z1701" i="7" s="1"/>
  <c r="AD1701" i="7"/>
  <c r="AE1701" i="7" s="1"/>
  <c r="AH1701" i="7" s="1"/>
  <c r="AL1701" i="7"/>
  <c r="AM1701" i="7" s="1"/>
  <c r="AT1701" i="7"/>
  <c r="AU1701" i="7" s="1"/>
  <c r="AV1701" i="7" s="1"/>
  <c r="AW1701" i="7" s="1"/>
  <c r="V1702" i="7"/>
  <c r="W1702" i="7" s="1"/>
  <c r="Z1702" i="7" s="1"/>
  <c r="AD1702" i="7"/>
  <c r="AE1702" i="7" s="1"/>
  <c r="AL1702" i="7"/>
  <c r="AM1702" i="7" s="1"/>
  <c r="AT1702" i="7"/>
  <c r="AU1702" i="7" s="1"/>
  <c r="AV1702" i="7" s="1"/>
  <c r="AW1702" i="7" s="1"/>
  <c r="V1703" i="7"/>
  <c r="W1703" i="7" s="1"/>
  <c r="AD1703" i="7"/>
  <c r="AE1703" i="7" s="1"/>
  <c r="AH1703" i="7" s="1"/>
  <c r="AL1703" i="7"/>
  <c r="AM1703" i="7" s="1"/>
  <c r="AT1703" i="7"/>
  <c r="AU1703" i="7" s="1"/>
  <c r="AV1703" i="7" s="1"/>
  <c r="AW1703" i="7" s="1"/>
  <c r="V1704" i="7"/>
  <c r="W1704" i="7" s="1"/>
  <c r="Z1704" i="7" s="1"/>
  <c r="AD1704" i="7"/>
  <c r="AE1704" i="7" s="1"/>
  <c r="AL1704" i="7"/>
  <c r="AM1704" i="7" s="1"/>
  <c r="AN1704" i="7" s="1"/>
  <c r="AO1704" i="7" s="1"/>
  <c r="AT1704" i="7"/>
  <c r="AU1704" i="7" s="1"/>
  <c r="AV1704" i="7" s="1"/>
  <c r="AW1704" i="7" s="1"/>
  <c r="V1705" i="7"/>
  <c r="W1705" i="7" s="1"/>
  <c r="Z1705" i="7" s="1"/>
  <c r="AD1705" i="7"/>
  <c r="AE1705" i="7" s="1"/>
  <c r="AL1705" i="7"/>
  <c r="AM1705" i="7" s="1"/>
  <c r="AN1705" i="7" s="1"/>
  <c r="AO1705" i="7" s="1"/>
  <c r="AT1705" i="7"/>
  <c r="AU1705" i="7" s="1"/>
  <c r="AV1705" i="7" s="1"/>
  <c r="AW1705" i="7" s="1"/>
  <c r="V1706" i="7"/>
  <c r="W1706" i="7" s="1"/>
  <c r="Z1706" i="7" s="1"/>
  <c r="AD1706" i="7"/>
  <c r="AE1706" i="7" s="1"/>
  <c r="AL1706" i="7"/>
  <c r="AM1706" i="7" s="1"/>
  <c r="AN1706" i="7" s="1"/>
  <c r="AO1706" i="7" s="1"/>
  <c r="AT1706" i="7"/>
  <c r="AU1706" i="7" s="1"/>
  <c r="AV1706" i="7" s="1"/>
  <c r="AW1706" i="7" s="1"/>
  <c r="V1707" i="7"/>
  <c r="W1707" i="7" s="1"/>
  <c r="Z1707" i="7" s="1"/>
  <c r="AD1707" i="7"/>
  <c r="AE1707" i="7" s="1"/>
  <c r="AF1707" i="7" s="1"/>
  <c r="AG1707" i="7" s="1"/>
  <c r="AL1707" i="7"/>
  <c r="AM1707" i="7" s="1"/>
  <c r="AN1707" i="7" s="1"/>
  <c r="AO1707" i="7" s="1"/>
  <c r="AT1707" i="7"/>
  <c r="AU1707" i="7" s="1"/>
  <c r="AV1707" i="7" s="1"/>
  <c r="AW1707" i="7" s="1"/>
  <c r="V1708" i="7"/>
  <c r="W1708" i="7" s="1"/>
  <c r="Z1708" i="7" s="1"/>
  <c r="AD1708" i="7"/>
  <c r="AE1708" i="7" s="1"/>
  <c r="AF1708" i="7" s="1"/>
  <c r="AG1708" i="7" s="1"/>
  <c r="AL1708" i="7"/>
  <c r="AM1708" i="7" s="1"/>
  <c r="AN1708" i="7" s="1"/>
  <c r="AO1708" i="7" s="1"/>
  <c r="AT1708" i="7"/>
  <c r="AU1708" i="7" s="1"/>
  <c r="AV1708" i="7" s="1"/>
  <c r="AW1708" i="7" s="1"/>
  <c r="V1709" i="7"/>
  <c r="W1709" i="7" s="1"/>
  <c r="Z1709" i="7" s="1"/>
  <c r="AD1709" i="7"/>
  <c r="AE1709" i="7" s="1"/>
  <c r="AF1709" i="7" s="1"/>
  <c r="AG1709" i="7" s="1"/>
  <c r="AL1709" i="7"/>
  <c r="AM1709" i="7" s="1"/>
  <c r="AN1709" i="7" s="1"/>
  <c r="AO1709" i="7" s="1"/>
  <c r="AT1709" i="7"/>
  <c r="AU1709" i="7" s="1"/>
  <c r="AV1709" i="7" s="1"/>
  <c r="AW1709" i="7" s="1"/>
  <c r="V1710" i="7"/>
  <c r="W1710" i="7" s="1"/>
  <c r="Z1710" i="7" s="1"/>
  <c r="AD1710" i="7"/>
  <c r="AE1710" i="7" s="1"/>
  <c r="AF1710" i="7" s="1"/>
  <c r="AG1710" i="7" s="1"/>
  <c r="AL1710" i="7"/>
  <c r="AM1710" i="7" s="1"/>
  <c r="AN1710" i="7" s="1"/>
  <c r="AO1710" i="7" s="1"/>
  <c r="AT1710" i="7"/>
  <c r="AU1710" i="7" s="1"/>
  <c r="AV1710" i="7" s="1"/>
  <c r="AW1710" i="7" s="1"/>
  <c r="V1711" i="7"/>
  <c r="W1711" i="7" s="1"/>
  <c r="AD1711" i="7"/>
  <c r="AE1711" i="7" s="1"/>
  <c r="AL1711" i="7"/>
  <c r="AM1711" i="7" s="1"/>
  <c r="AN1711" i="7" s="1"/>
  <c r="AO1711" i="7" s="1"/>
  <c r="AT1711" i="7"/>
  <c r="AU1711" i="7" s="1"/>
  <c r="AV1711" i="7" s="1"/>
  <c r="AW1711" i="7" s="1"/>
  <c r="V1712" i="7"/>
  <c r="W1712" i="7" s="1"/>
  <c r="Z1712" i="7" s="1"/>
  <c r="AD1712" i="7"/>
  <c r="AE1712" i="7" s="1"/>
  <c r="AL1712" i="7"/>
  <c r="AM1712" i="7" s="1"/>
  <c r="AN1712" i="7" s="1"/>
  <c r="AO1712" i="7" s="1"/>
  <c r="AT1712" i="7"/>
  <c r="AU1712" i="7" s="1"/>
  <c r="AV1712" i="7" s="1"/>
  <c r="AW1712" i="7" s="1"/>
  <c r="V1713" i="7"/>
  <c r="W1713" i="7" s="1"/>
  <c r="Z1713" i="7" s="1"/>
  <c r="AD1713" i="7"/>
  <c r="AE1713" i="7" s="1"/>
  <c r="AL1713" i="7"/>
  <c r="AM1713" i="7" s="1"/>
  <c r="AN1713" i="7" s="1"/>
  <c r="AO1713" i="7" s="1"/>
  <c r="AT1713" i="7"/>
  <c r="AU1713" i="7" s="1"/>
  <c r="AV1713" i="7" s="1"/>
  <c r="AW1713" i="7" s="1"/>
  <c r="V1714" i="7"/>
  <c r="W1714" i="7" s="1"/>
  <c r="AD1714" i="7"/>
  <c r="AE1714" i="7" s="1"/>
  <c r="AL1714" i="7"/>
  <c r="AM1714" i="7" s="1"/>
  <c r="AN1714" i="7" s="1"/>
  <c r="AO1714" i="7" s="1"/>
  <c r="AT1714" i="7"/>
  <c r="AU1714" i="7" s="1"/>
  <c r="AV1714" i="7" s="1"/>
  <c r="AW1714" i="7" s="1"/>
  <c r="V1715" i="7"/>
  <c r="W1715" i="7" s="1"/>
  <c r="Z1715" i="7" s="1"/>
  <c r="AD1715" i="7"/>
  <c r="AE1715" i="7" s="1"/>
  <c r="AH1715" i="7" s="1"/>
  <c r="AL1715" i="7"/>
  <c r="AM1715" i="7" s="1"/>
  <c r="AN1715" i="7" s="1"/>
  <c r="AO1715" i="7" s="1"/>
  <c r="AT1715" i="7"/>
  <c r="AU1715" i="7" s="1"/>
  <c r="AV1715" i="7" s="1"/>
  <c r="AW1715" i="7" s="1"/>
  <c r="V1716" i="7"/>
  <c r="W1716" i="7" s="1"/>
  <c r="Z1716" i="7" s="1"/>
  <c r="AD1716" i="7"/>
  <c r="AE1716" i="7" s="1"/>
  <c r="AL1716" i="7"/>
  <c r="AM1716" i="7" s="1"/>
  <c r="AN1716" i="7" s="1"/>
  <c r="AO1716" i="7" s="1"/>
  <c r="AT1716" i="7"/>
  <c r="AU1716" i="7" s="1"/>
  <c r="AV1716" i="7" s="1"/>
  <c r="AW1716" i="7" s="1"/>
  <c r="V1717" i="7"/>
  <c r="W1717" i="7" s="1"/>
  <c r="Z1717" i="7" s="1"/>
  <c r="AD1717" i="7"/>
  <c r="AE1717" i="7" s="1"/>
  <c r="AL1717" i="7"/>
  <c r="AM1717" i="7" s="1"/>
  <c r="AN1717" i="7" s="1"/>
  <c r="AO1717" i="7" s="1"/>
  <c r="AT1717" i="7"/>
  <c r="AU1717" i="7" s="1"/>
  <c r="AV1717" i="7" s="1"/>
  <c r="AW1717" i="7" s="1"/>
  <c r="V1718" i="7"/>
  <c r="W1718" i="7" s="1"/>
  <c r="Z1718" i="7" s="1"/>
  <c r="AD1718" i="7"/>
  <c r="AE1718" i="7" s="1"/>
  <c r="AL1718" i="7"/>
  <c r="AM1718" i="7" s="1"/>
  <c r="AT1718" i="7"/>
  <c r="AU1718" i="7" s="1"/>
  <c r="AV1718" i="7" s="1"/>
  <c r="AW1718" i="7" s="1"/>
  <c r="V1719" i="7"/>
  <c r="W1719" i="7" s="1"/>
  <c r="Z1719" i="7" s="1"/>
  <c r="AD1719" i="7"/>
  <c r="AE1719" i="7" s="1"/>
  <c r="AH1719" i="7" s="1"/>
  <c r="AL1719" i="7"/>
  <c r="AM1719" i="7" s="1"/>
  <c r="AN1719" i="7" s="1"/>
  <c r="AO1719" i="7" s="1"/>
  <c r="AT1719" i="7"/>
  <c r="AU1719" i="7" s="1"/>
  <c r="AV1719" i="7" s="1"/>
  <c r="AW1719" i="7" s="1"/>
  <c r="V1720" i="7"/>
  <c r="W1720" i="7" s="1"/>
  <c r="Z1720" i="7" s="1"/>
  <c r="AD1720" i="7"/>
  <c r="AE1720" i="7" s="1"/>
  <c r="AL1720" i="7"/>
  <c r="AM1720" i="7" s="1"/>
  <c r="AN1720" i="7" s="1"/>
  <c r="AO1720" i="7" s="1"/>
  <c r="AT1720" i="7"/>
  <c r="AU1720" i="7" s="1"/>
  <c r="AV1720" i="7" s="1"/>
  <c r="AW1720" i="7" s="1"/>
  <c r="V1721" i="7"/>
  <c r="W1721" i="7" s="1"/>
  <c r="Z1721" i="7" s="1"/>
  <c r="AD1721" i="7"/>
  <c r="AE1721" i="7" s="1"/>
  <c r="AL1721" i="7"/>
  <c r="AM1721" i="7" s="1"/>
  <c r="AP1721" i="7" s="1"/>
  <c r="AT1721" i="7"/>
  <c r="AU1721" i="7" s="1"/>
  <c r="AV1721" i="7" s="1"/>
  <c r="AW1721" i="7" s="1"/>
  <c r="V1722" i="7"/>
  <c r="W1722" i="7" s="1"/>
  <c r="AD1722" i="7"/>
  <c r="AE1722" i="7" s="1"/>
  <c r="AL1722" i="7"/>
  <c r="AM1722" i="7" s="1"/>
  <c r="AT1722" i="7"/>
  <c r="AU1722" i="7" s="1"/>
  <c r="AV1722" i="7" s="1"/>
  <c r="AW1722" i="7" s="1"/>
  <c r="V1723" i="7"/>
  <c r="W1723" i="7" s="1"/>
  <c r="Z1723" i="7" s="1"/>
  <c r="AD1723" i="7"/>
  <c r="AE1723" i="7" s="1"/>
  <c r="AL1723" i="7"/>
  <c r="AM1723" i="7" s="1"/>
  <c r="AT1723" i="7"/>
  <c r="AU1723" i="7" s="1"/>
  <c r="AV1723" i="7" s="1"/>
  <c r="AW1723" i="7" s="1"/>
  <c r="V1724" i="7"/>
  <c r="W1724" i="7" s="1"/>
  <c r="Z1724" i="7" s="1"/>
  <c r="AD1724" i="7"/>
  <c r="AE1724" i="7" s="1"/>
  <c r="AL1724" i="7"/>
  <c r="AM1724" i="7" s="1"/>
  <c r="AP1724" i="7" s="1"/>
  <c r="AT1724" i="7"/>
  <c r="AU1724" i="7" s="1"/>
  <c r="AV1724" i="7" s="1"/>
  <c r="AW1724" i="7" s="1"/>
  <c r="V1725" i="7"/>
  <c r="W1725" i="7" s="1"/>
  <c r="Z1725" i="7" s="1"/>
  <c r="AD1725" i="7"/>
  <c r="AE1725" i="7" s="1"/>
  <c r="AH1725" i="7" s="1"/>
  <c r="AL1725" i="7"/>
  <c r="AM1725" i="7" s="1"/>
  <c r="AT1725" i="7"/>
  <c r="AU1725" i="7" s="1"/>
  <c r="AV1725" i="7" s="1"/>
  <c r="AW1725" i="7" s="1"/>
  <c r="V1726" i="7"/>
  <c r="W1726" i="7" s="1"/>
  <c r="Z1726" i="7" s="1"/>
  <c r="AD1726" i="7"/>
  <c r="AE1726" i="7" s="1"/>
  <c r="AL1726" i="7"/>
  <c r="AM1726" i="7" s="1"/>
  <c r="AN1726" i="7" s="1"/>
  <c r="AO1726" i="7" s="1"/>
  <c r="AT1726" i="7"/>
  <c r="AU1726" i="7" s="1"/>
  <c r="AV1726" i="7" s="1"/>
  <c r="AW1726" i="7" s="1"/>
  <c r="V1727" i="7"/>
  <c r="W1727" i="7" s="1"/>
  <c r="AD1727" i="7"/>
  <c r="AE1727" i="7" s="1"/>
  <c r="AH1727" i="7" s="1"/>
  <c r="AL1727" i="7"/>
  <c r="AM1727" i="7" s="1"/>
  <c r="AN1727" i="7" s="1"/>
  <c r="AO1727" i="7" s="1"/>
  <c r="AT1727" i="7"/>
  <c r="AU1727" i="7" s="1"/>
  <c r="AV1727" i="7" s="1"/>
  <c r="AW1727" i="7" s="1"/>
  <c r="V1728" i="7"/>
  <c r="W1728" i="7" s="1"/>
  <c r="Z1728" i="7" s="1"/>
  <c r="AD1728" i="7"/>
  <c r="AE1728" i="7" s="1"/>
  <c r="AL1728" i="7"/>
  <c r="AM1728" i="7" s="1"/>
  <c r="AT1728" i="7"/>
  <c r="AU1728" i="7" s="1"/>
  <c r="AV1728" i="7" s="1"/>
  <c r="AW1728" i="7" s="1"/>
  <c r="V1729" i="7"/>
  <c r="W1729" i="7" s="1"/>
  <c r="Z1729" i="7" s="1"/>
  <c r="AD1729" i="7"/>
  <c r="AE1729" i="7" s="1"/>
  <c r="AL1729" i="7"/>
  <c r="AM1729" i="7" s="1"/>
  <c r="AT1729" i="7"/>
  <c r="AU1729" i="7" s="1"/>
  <c r="AV1729" i="7" s="1"/>
  <c r="AW1729" i="7" s="1"/>
  <c r="V1730" i="7"/>
  <c r="W1730" i="7" s="1"/>
  <c r="AD1730" i="7"/>
  <c r="AE1730" i="7" s="1"/>
  <c r="AL1730" i="7"/>
  <c r="AM1730" i="7" s="1"/>
  <c r="AT1730" i="7"/>
  <c r="AU1730" i="7" s="1"/>
  <c r="AV1730" i="7" s="1"/>
  <c r="AW1730" i="7" s="1"/>
  <c r="V1731" i="7"/>
  <c r="W1731" i="7" s="1"/>
  <c r="Z1731" i="7" s="1"/>
  <c r="AD1731" i="7"/>
  <c r="AE1731" i="7" s="1"/>
  <c r="AL1731" i="7"/>
  <c r="AM1731" i="7" s="1"/>
  <c r="AT1731" i="7"/>
  <c r="AU1731" i="7" s="1"/>
  <c r="AV1731" i="7" s="1"/>
  <c r="AW1731" i="7" s="1"/>
  <c r="V1732" i="7"/>
  <c r="W1732" i="7" s="1"/>
  <c r="Z1732" i="7" s="1"/>
  <c r="AD1732" i="7"/>
  <c r="AE1732" i="7" s="1"/>
  <c r="AL1732" i="7"/>
  <c r="AM1732" i="7" s="1"/>
  <c r="AP1732" i="7" s="1"/>
  <c r="AT1732" i="7"/>
  <c r="AU1732" i="7" s="1"/>
  <c r="AV1732" i="7" s="1"/>
  <c r="AW1732" i="7" s="1"/>
  <c r="V1733" i="7"/>
  <c r="W1733" i="7" s="1"/>
  <c r="Z1733" i="7" s="1"/>
  <c r="AD1733" i="7"/>
  <c r="AE1733" i="7" s="1"/>
  <c r="AL1733" i="7"/>
  <c r="AM1733" i="7" s="1"/>
  <c r="AT1733" i="7"/>
  <c r="AU1733" i="7" s="1"/>
  <c r="AV1733" i="7" s="1"/>
  <c r="AW1733" i="7" s="1"/>
  <c r="V1734" i="7"/>
  <c r="W1734" i="7" s="1"/>
  <c r="Z1734" i="7" s="1"/>
  <c r="AD1734" i="7"/>
  <c r="AE1734" i="7" s="1"/>
  <c r="AL1734" i="7"/>
  <c r="AM1734" i="7" s="1"/>
  <c r="AT1734" i="7"/>
  <c r="AU1734" i="7" s="1"/>
  <c r="AV1734" i="7" s="1"/>
  <c r="AW1734" i="7" s="1"/>
  <c r="V1735" i="7"/>
  <c r="W1735" i="7" s="1"/>
  <c r="Z1735" i="7" s="1"/>
  <c r="AD1735" i="7"/>
  <c r="AE1735" i="7" s="1"/>
  <c r="AH1735" i="7" s="1"/>
  <c r="AL1735" i="7"/>
  <c r="AM1735" i="7" s="1"/>
  <c r="AN1735" i="7" s="1"/>
  <c r="AO1735" i="7" s="1"/>
  <c r="AT1735" i="7"/>
  <c r="AU1735" i="7" s="1"/>
  <c r="AV1735" i="7" s="1"/>
  <c r="AW1735" i="7" s="1"/>
  <c r="V1736" i="7"/>
  <c r="W1736" i="7" s="1"/>
  <c r="Z1736" i="7" s="1"/>
  <c r="AD1736" i="7"/>
  <c r="AE1736" i="7" s="1"/>
  <c r="AL1736" i="7"/>
  <c r="AM1736" i="7" s="1"/>
  <c r="AT1736" i="7"/>
  <c r="AU1736" i="7" s="1"/>
  <c r="AV1736" i="7" s="1"/>
  <c r="AW1736" i="7" s="1"/>
  <c r="V1737" i="7"/>
  <c r="W1737" i="7" s="1"/>
  <c r="Z1737" i="7" s="1"/>
  <c r="AD1737" i="7"/>
  <c r="AE1737" i="7" s="1"/>
  <c r="AL1737" i="7"/>
  <c r="AM1737" i="7" s="1"/>
  <c r="AP1737" i="7" s="1"/>
  <c r="AT1737" i="7"/>
  <c r="AU1737" i="7" s="1"/>
  <c r="AV1737" i="7" s="1"/>
  <c r="AW1737" i="7" s="1"/>
  <c r="V1738" i="7"/>
  <c r="W1738" i="7" s="1"/>
  <c r="Z1738" i="7" s="1"/>
  <c r="AD1738" i="7"/>
  <c r="AE1738" i="7" s="1"/>
  <c r="AL1738" i="7"/>
  <c r="AM1738" i="7" s="1"/>
  <c r="AN1738" i="7" s="1"/>
  <c r="AO1738" i="7" s="1"/>
  <c r="AT1738" i="7"/>
  <c r="AU1738" i="7" s="1"/>
  <c r="AV1738" i="7" s="1"/>
  <c r="AW1738" i="7" s="1"/>
  <c r="V1739" i="7"/>
  <c r="W1739" i="7" s="1"/>
  <c r="Z1739" i="7" s="1"/>
  <c r="AD1739" i="7"/>
  <c r="AE1739" i="7" s="1"/>
  <c r="AL1739" i="7"/>
  <c r="AM1739" i="7" s="1"/>
  <c r="AN1739" i="7" s="1"/>
  <c r="AO1739" i="7" s="1"/>
  <c r="AT1739" i="7"/>
  <c r="AU1739" i="7" s="1"/>
  <c r="AV1739" i="7" s="1"/>
  <c r="AW1739" i="7" s="1"/>
  <c r="V1740" i="7"/>
  <c r="W1740" i="7" s="1"/>
  <c r="Z1740" i="7" s="1"/>
  <c r="AD1740" i="7"/>
  <c r="AE1740" i="7" s="1"/>
  <c r="AL1740" i="7"/>
  <c r="AM1740" i="7" s="1"/>
  <c r="AN1740" i="7" s="1"/>
  <c r="AO1740" i="7" s="1"/>
  <c r="AT1740" i="7"/>
  <c r="AU1740" i="7" s="1"/>
  <c r="AV1740" i="7" s="1"/>
  <c r="AW1740" i="7" s="1"/>
  <c r="V1741" i="7"/>
  <c r="W1741" i="7" s="1"/>
  <c r="Z1741" i="7" s="1"/>
  <c r="AD1741" i="7"/>
  <c r="AE1741" i="7" s="1"/>
  <c r="AL1741" i="7"/>
  <c r="AM1741" i="7" s="1"/>
  <c r="AN1741" i="7" s="1"/>
  <c r="AO1741" i="7" s="1"/>
  <c r="AT1741" i="7"/>
  <c r="AU1741" i="7" s="1"/>
  <c r="AV1741" i="7" s="1"/>
  <c r="AW1741" i="7" s="1"/>
  <c r="V1742" i="7"/>
  <c r="W1742" i="7" s="1"/>
  <c r="Z1742" i="7" s="1"/>
  <c r="AD1742" i="7"/>
  <c r="AE1742" i="7" s="1"/>
  <c r="AL1742" i="7"/>
  <c r="AM1742" i="7" s="1"/>
  <c r="AN1742" i="7" s="1"/>
  <c r="AO1742" i="7" s="1"/>
  <c r="AT1742" i="7"/>
  <c r="AU1742" i="7" s="1"/>
  <c r="AV1742" i="7" s="1"/>
  <c r="AW1742" i="7" s="1"/>
  <c r="V1743" i="7"/>
  <c r="W1743" i="7" s="1"/>
  <c r="Z1743" i="7" s="1"/>
  <c r="AD1743" i="7"/>
  <c r="AE1743" i="7" s="1"/>
  <c r="AH1743" i="7" s="1"/>
  <c r="AL1743" i="7"/>
  <c r="AM1743" i="7" s="1"/>
  <c r="AT1743" i="7"/>
  <c r="AU1743" i="7" s="1"/>
  <c r="AV1743" i="7" s="1"/>
  <c r="AW1743" i="7" s="1"/>
  <c r="V1744" i="7"/>
  <c r="W1744" i="7" s="1"/>
  <c r="Z1744" i="7" s="1"/>
  <c r="AD1744" i="7"/>
  <c r="AE1744" i="7" s="1"/>
  <c r="AL1744" i="7"/>
  <c r="AM1744" i="7" s="1"/>
  <c r="AT1744" i="7"/>
  <c r="AU1744" i="7" s="1"/>
  <c r="AV1744" i="7" s="1"/>
  <c r="AW1744" i="7" s="1"/>
  <c r="V1745" i="7"/>
  <c r="W1745" i="7" s="1"/>
  <c r="Z1745" i="7" s="1"/>
  <c r="AD1745" i="7"/>
  <c r="AE1745" i="7" s="1"/>
  <c r="AL1745" i="7"/>
  <c r="AM1745" i="7" s="1"/>
  <c r="AN1745" i="7" s="1"/>
  <c r="AO1745" i="7" s="1"/>
  <c r="AT1745" i="7"/>
  <c r="AU1745" i="7" s="1"/>
  <c r="AV1745" i="7" s="1"/>
  <c r="AW1745" i="7" s="1"/>
  <c r="V1746" i="7"/>
  <c r="W1746" i="7" s="1"/>
  <c r="AD1746" i="7"/>
  <c r="AE1746" i="7" s="1"/>
  <c r="AL1746" i="7"/>
  <c r="AM1746" i="7" s="1"/>
  <c r="AN1746" i="7" s="1"/>
  <c r="AO1746" i="7" s="1"/>
  <c r="AT1746" i="7"/>
  <c r="AU1746" i="7" s="1"/>
  <c r="AV1746" i="7" s="1"/>
  <c r="AW1746" i="7" s="1"/>
  <c r="V1747" i="7"/>
  <c r="W1747" i="7" s="1"/>
  <c r="Z1747" i="7" s="1"/>
  <c r="AD1747" i="7"/>
  <c r="AE1747" i="7" s="1"/>
  <c r="AL1747" i="7"/>
  <c r="AM1747" i="7" s="1"/>
  <c r="AP1747" i="7" s="1"/>
  <c r="AT1747" i="7"/>
  <c r="AU1747" i="7" s="1"/>
  <c r="AV1747" i="7" s="1"/>
  <c r="AW1747" i="7" s="1"/>
  <c r="V1748" i="7"/>
  <c r="W1748" i="7" s="1"/>
  <c r="Z1748" i="7" s="1"/>
  <c r="AD1748" i="7"/>
  <c r="AE1748" i="7" s="1"/>
  <c r="AL1748" i="7"/>
  <c r="AM1748" i="7" s="1"/>
  <c r="AN1748" i="7" s="1"/>
  <c r="AO1748" i="7" s="1"/>
  <c r="AT1748" i="7"/>
  <c r="AU1748" i="7" s="1"/>
  <c r="AV1748" i="7" s="1"/>
  <c r="AW1748" i="7" s="1"/>
  <c r="V1749" i="7"/>
  <c r="W1749" i="7" s="1"/>
  <c r="Z1749" i="7" s="1"/>
  <c r="AD1749" i="7"/>
  <c r="AE1749" i="7" s="1"/>
  <c r="AL1749" i="7"/>
  <c r="AM1749" i="7" s="1"/>
  <c r="AN1749" i="7" s="1"/>
  <c r="AO1749" i="7" s="1"/>
  <c r="AT1749" i="7"/>
  <c r="AU1749" i="7" s="1"/>
  <c r="AV1749" i="7" s="1"/>
  <c r="AW1749" i="7" s="1"/>
  <c r="V1750" i="7"/>
  <c r="W1750" i="7" s="1"/>
  <c r="Z1750" i="7" s="1"/>
  <c r="AD1750" i="7"/>
  <c r="AE1750" i="7" s="1"/>
  <c r="AL1750" i="7"/>
  <c r="AM1750" i="7" s="1"/>
  <c r="AN1750" i="7" s="1"/>
  <c r="AO1750" i="7" s="1"/>
  <c r="AT1750" i="7"/>
  <c r="AU1750" i="7" s="1"/>
  <c r="AV1750" i="7" s="1"/>
  <c r="AW1750" i="7" s="1"/>
  <c r="V1751" i="7"/>
  <c r="W1751" i="7" s="1"/>
  <c r="Z1751" i="7" s="1"/>
  <c r="AD1751" i="7"/>
  <c r="AE1751" i="7" s="1"/>
  <c r="AH1751" i="7" s="1"/>
  <c r="AL1751" i="7"/>
  <c r="AM1751" i="7" s="1"/>
  <c r="AN1751" i="7" s="1"/>
  <c r="AO1751" i="7" s="1"/>
  <c r="AT1751" i="7"/>
  <c r="AU1751" i="7" s="1"/>
  <c r="AV1751" i="7" s="1"/>
  <c r="AW1751" i="7" s="1"/>
  <c r="V1752" i="7"/>
  <c r="W1752" i="7" s="1"/>
  <c r="Z1752" i="7" s="1"/>
  <c r="AD1752" i="7"/>
  <c r="AE1752" i="7" s="1"/>
  <c r="AL1752" i="7"/>
  <c r="AM1752" i="7" s="1"/>
  <c r="AN1752" i="7" s="1"/>
  <c r="AO1752" i="7" s="1"/>
  <c r="AT1752" i="7"/>
  <c r="AU1752" i="7" s="1"/>
  <c r="AV1752" i="7" s="1"/>
  <c r="AW1752" i="7" s="1"/>
  <c r="V1753" i="7"/>
  <c r="W1753" i="7" s="1"/>
  <c r="Z1753" i="7" s="1"/>
  <c r="AD1753" i="7"/>
  <c r="AE1753" i="7" s="1"/>
  <c r="AL1753" i="7"/>
  <c r="AM1753" i="7" s="1"/>
  <c r="AN1753" i="7" s="1"/>
  <c r="AO1753" i="7" s="1"/>
  <c r="AT1753" i="7"/>
  <c r="AU1753" i="7" s="1"/>
  <c r="AV1753" i="7" s="1"/>
  <c r="AW1753" i="7" s="1"/>
  <c r="V1754" i="7"/>
  <c r="W1754" i="7" s="1"/>
  <c r="AD1754" i="7"/>
  <c r="AE1754" i="7" s="1"/>
  <c r="AL1754" i="7"/>
  <c r="AM1754" i="7" s="1"/>
  <c r="AT1754" i="7"/>
  <c r="AU1754" i="7" s="1"/>
  <c r="AV1754" i="7" s="1"/>
  <c r="AW1754" i="7" s="1"/>
  <c r="V1755" i="7"/>
  <c r="W1755" i="7" s="1"/>
  <c r="Z1755" i="7" s="1"/>
  <c r="AD1755" i="7"/>
  <c r="AE1755" i="7" s="1"/>
  <c r="AL1755" i="7"/>
  <c r="AM1755" i="7" s="1"/>
  <c r="AN1755" i="7" s="1"/>
  <c r="AO1755" i="7" s="1"/>
  <c r="AT1755" i="7"/>
  <c r="AU1755" i="7" s="1"/>
  <c r="AV1755" i="7" s="1"/>
  <c r="AW1755" i="7" s="1"/>
  <c r="V1756" i="7"/>
  <c r="W1756" i="7" s="1"/>
  <c r="X1756" i="7" s="1"/>
  <c r="AD1756" i="7"/>
  <c r="AE1756" i="7" s="1"/>
  <c r="AL1756" i="7"/>
  <c r="AM1756" i="7" s="1"/>
  <c r="AT1756" i="7"/>
  <c r="AU1756" i="7" s="1"/>
  <c r="AV1756" i="7" s="1"/>
  <c r="AW1756" i="7" s="1"/>
  <c r="V1757" i="7"/>
  <c r="W1757" i="7" s="1"/>
  <c r="Z1757" i="7" s="1"/>
  <c r="AD1757" i="7"/>
  <c r="AE1757" i="7" s="1"/>
  <c r="AL1757" i="7"/>
  <c r="AM1757" i="7" s="1"/>
  <c r="AT1757" i="7"/>
  <c r="AU1757" i="7" s="1"/>
  <c r="AV1757" i="7" s="1"/>
  <c r="AW1757" i="7" s="1"/>
  <c r="V1758" i="7"/>
  <c r="W1758" i="7" s="1"/>
  <c r="Z1758" i="7" s="1"/>
  <c r="AD1758" i="7"/>
  <c r="AE1758" i="7" s="1"/>
  <c r="AL1758" i="7"/>
  <c r="AM1758" i="7" s="1"/>
  <c r="AT1758" i="7"/>
  <c r="AU1758" i="7" s="1"/>
  <c r="AV1758" i="7" s="1"/>
  <c r="AW1758" i="7" s="1"/>
  <c r="V1759" i="7"/>
  <c r="W1759" i="7" s="1"/>
  <c r="Z1759" i="7" s="1"/>
  <c r="AD1759" i="7"/>
  <c r="AE1759" i="7" s="1"/>
  <c r="AL1759" i="7"/>
  <c r="AM1759" i="7" s="1"/>
  <c r="AN1759" i="7" s="1"/>
  <c r="AO1759" i="7" s="1"/>
  <c r="AT1759" i="7"/>
  <c r="AU1759" i="7" s="1"/>
  <c r="AV1759" i="7" s="1"/>
  <c r="AW1759" i="7" s="1"/>
  <c r="V1760" i="7"/>
  <c r="W1760" i="7" s="1"/>
  <c r="Z1760" i="7" s="1"/>
  <c r="AD1760" i="7"/>
  <c r="AE1760" i="7" s="1"/>
  <c r="AL1760" i="7"/>
  <c r="AM1760" i="7" s="1"/>
  <c r="AN1760" i="7" s="1"/>
  <c r="AO1760" i="7" s="1"/>
  <c r="AT1760" i="7"/>
  <c r="AU1760" i="7" s="1"/>
  <c r="AV1760" i="7" s="1"/>
  <c r="AW1760" i="7" s="1"/>
  <c r="V1761" i="7"/>
  <c r="W1761" i="7" s="1"/>
  <c r="Z1761" i="7" s="1"/>
  <c r="AD1761" i="7"/>
  <c r="AE1761" i="7" s="1"/>
  <c r="AL1761" i="7"/>
  <c r="AM1761" i="7" s="1"/>
  <c r="AP1761" i="7" s="1"/>
  <c r="AT1761" i="7"/>
  <c r="AU1761" i="7" s="1"/>
  <c r="AV1761" i="7" s="1"/>
  <c r="AW1761" i="7" s="1"/>
  <c r="V1762" i="7"/>
  <c r="W1762" i="7" s="1"/>
  <c r="AD1762" i="7"/>
  <c r="AE1762" i="7" s="1"/>
  <c r="AL1762" i="7"/>
  <c r="AM1762" i="7" s="1"/>
  <c r="AT1762" i="7"/>
  <c r="AU1762" i="7" s="1"/>
  <c r="AV1762" i="7" s="1"/>
  <c r="AW1762" i="7" s="1"/>
  <c r="V1763" i="7"/>
  <c r="W1763" i="7" s="1"/>
  <c r="Z1763" i="7" s="1"/>
  <c r="AD1763" i="7"/>
  <c r="AE1763" i="7" s="1"/>
  <c r="AL1763" i="7"/>
  <c r="AM1763" i="7" s="1"/>
  <c r="AT1763" i="7"/>
  <c r="AU1763" i="7" s="1"/>
  <c r="AV1763" i="7" s="1"/>
  <c r="AW1763" i="7" s="1"/>
  <c r="V1764" i="7"/>
  <c r="W1764" i="7" s="1"/>
  <c r="Z1764" i="7" s="1"/>
  <c r="AD1764" i="7"/>
  <c r="AE1764" i="7" s="1"/>
  <c r="AL1764" i="7"/>
  <c r="AM1764" i="7" s="1"/>
  <c r="AT1764" i="7"/>
  <c r="AU1764" i="7" s="1"/>
  <c r="AV1764" i="7" s="1"/>
  <c r="AW1764" i="7" s="1"/>
  <c r="V1765" i="7"/>
  <c r="W1765" i="7" s="1"/>
  <c r="Z1765" i="7" s="1"/>
  <c r="AD1765" i="7"/>
  <c r="AE1765" i="7" s="1"/>
  <c r="AL1765" i="7"/>
  <c r="AM1765" i="7" s="1"/>
  <c r="AT1765" i="7"/>
  <c r="AU1765" i="7" s="1"/>
  <c r="AV1765" i="7" s="1"/>
  <c r="AW1765" i="7" s="1"/>
  <c r="V1766" i="7"/>
  <c r="W1766" i="7" s="1"/>
  <c r="Z1766" i="7" s="1"/>
  <c r="AD1766" i="7"/>
  <c r="AE1766" i="7" s="1"/>
  <c r="AL1766" i="7"/>
  <c r="AM1766" i="7" s="1"/>
  <c r="AP1766" i="7" s="1"/>
  <c r="AT1766" i="7"/>
  <c r="AU1766" i="7" s="1"/>
  <c r="AV1766" i="7" s="1"/>
  <c r="AW1766" i="7" s="1"/>
  <c r="V1767" i="7"/>
  <c r="W1767" i="7" s="1"/>
  <c r="Z1767" i="7" s="1"/>
  <c r="AD1767" i="7"/>
  <c r="AE1767" i="7" s="1"/>
  <c r="AL1767" i="7"/>
  <c r="AM1767" i="7" s="1"/>
  <c r="AT1767" i="7"/>
  <c r="AU1767" i="7" s="1"/>
  <c r="AV1767" i="7" s="1"/>
  <c r="AW1767" i="7" s="1"/>
  <c r="V1768" i="7"/>
  <c r="W1768" i="7" s="1"/>
  <c r="Z1768" i="7" s="1"/>
  <c r="AD1768" i="7"/>
  <c r="AE1768" i="7" s="1"/>
  <c r="AL1768" i="7"/>
  <c r="AM1768" i="7" s="1"/>
  <c r="AT1768" i="7"/>
  <c r="AU1768" i="7" s="1"/>
  <c r="AV1768" i="7" s="1"/>
  <c r="AW1768" i="7" s="1"/>
  <c r="V1769" i="7"/>
  <c r="W1769" i="7" s="1"/>
  <c r="Z1769" i="7" s="1"/>
  <c r="AD1769" i="7"/>
  <c r="AE1769" i="7" s="1"/>
  <c r="AH1769" i="7" s="1"/>
  <c r="AL1769" i="7"/>
  <c r="AM1769" i="7" s="1"/>
  <c r="AN1769" i="7" s="1"/>
  <c r="AO1769" i="7" s="1"/>
  <c r="AT1769" i="7"/>
  <c r="AU1769" i="7" s="1"/>
  <c r="AV1769" i="7" s="1"/>
  <c r="AW1769" i="7" s="1"/>
  <c r="V1770" i="7"/>
  <c r="W1770" i="7" s="1"/>
  <c r="Z1770" i="7" s="1"/>
  <c r="AD1770" i="7"/>
  <c r="AE1770" i="7" s="1"/>
  <c r="AL1770" i="7"/>
  <c r="AM1770" i="7" s="1"/>
  <c r="AT1770" i="7"/>
  <c r="AU1770" i="7" s="1"/>
  <c r="AV1770" i="7" s="1"/>
  <c r="AW1770" i="7" s="1"/>
  <c r="V1771" i="7"/>
  <c r="W1771" i="7" s="1"/>
  <c r="AD1771" i="7"/>
  <c r="AE1771" i="7" s="1"/>
  <c r="AH1771" i="7" s="1"/>
  <c r="AL1771" i="7"/>
  <c r="AM1771" i="7" s="1"/>
  <c r="AT1771" i="7"/>
  <c r="AU1771" i="7" s="1"/>
  <c r="AV1771" i="7" s="1"/>
  <c r="AW1771" i="7" s="1"/>
  <c r="V1772" i="7"/>
  <c r="W1772" i="7" s="1"/>
  <c r="Z1772" i="7" s="1"/>
  <c r="AD1772" i="7"/>
  <c r="AE1772" i="7" s="1"/>
  <c r="AH1772" i="7" s="1"/>
  <c r="AL1772" i="7"/>
  <c r="AM1772" i="7" s="1"/>
  <c r="AT1772" i="7"/>
  <c r="AU1772" i="7" s="1"/>
  <c r="AV1772" i="7" s="1"/>
  <c r="AW1772" i="7" s="1"/>
  <c r="V1773" i="7"/>
  <c r="W1773" i="7" s="1"/>
  <c r="Z1773" i="7" s="1"/>
  <c r="AD1773" i="7"/>
  <c r="AE1773" i="7" s="1"/>
  <c r="AL1773" i="7"/>
  <c r="AM1773" i="7" s="1"/>
  <c r="AN1773" i="7" s="1"/>
  <c r="AO1773" i="7" s="1"/>
  <c r="AT1773" i="7"/>
  <c r="AU1773" i="7" s="1"/>
  <c r="AV1773" i="7" s="1"/>
  <c r="AW1773" i="7" s="1"/>
  <c r="V1774" i="7"/>
  <c r="W1774" i="7" s="1"/>
  <c r="Z1774" i="7" s="1"/>
  <c r="AD1774" i="7"/>
  <c r="AE1774" i="7" s="1"/>
  <c r="AL1774" i="7"/>
  <c r="AM1774" i="7" s="1"/>
  <c r="AT1774" i="7"/>
  <c r="AU1774" i="7" s="1"/>
  <c r="AV1774" i="7" s="1"/>
  <c r="AW1774" i="7" s="1"/>
  <c r="V1775" i="7"/>
  <c r="W1775" i="7" s="1"/>
  <c r="Z1775" i="7" s="1"/>
  <c r="AD1775" i="7"/>
  <c r="AE1775" i="7" s="1"/>
  <c r="AH1775" i="7" s="1"/>
  <c r="AL1775" i="7"/>
  <c r="AM1775" i="7" s="1"/>
  <c r="AN1775" i="7" s="1"/>
  <c r="AO1775" i="7" s="1"/>
  <c r="AT1775" i="7"/>
  <c r="AU1775" i="7" s="1"/>
  <c r="AV1775" i="7" s="1"/>
  <c r="AW1775" i="7" s="1"/>
  <c r="V1776" i="7"/>
  <c r="W1776" i="7" s="1"/>
  <c r="Z1776" i="7" s="1"/>
  <c r="AD1776" i="7"/>
  <c r="AE1776" i="7" s="1"/>
  <c r="AH1776" i="7" s="1"/>
  <c r="AL1776" i="7"/>
  <c r="AM1776" i="7" s="1"/>
  <c r="AT1776" i="7"/>
  <c r="AU1776" i="7" s="1"/>
  <c r="AV1776" i="7" s="1"/>
  <c r="AW1776" i="7" s="1"/>
  <c r="V1777" i="7"/>
  <c r="W1777" i="7" s="1"/>
  <c r="Z1777" i="7" s="1"/>
  <c r="AD1777" i="7"/>
  <c r="AE1777" i="7" s="1"/>
  <c r="AH1777" i="7" s="1"/>
  <c r="AL1777" i="7"/>
  <c r="AM1777" i="7" s="1"/>
  <c r="AP1777" i="7" s="1"/>
  <c r="AT1777" i="7"/>
  <c r="AU1777" i="7" s="1"/>
  <c r="AV1777" i="7" s="1"/>
  <c r="AW1777" i="7" s="1"/>
  <c r="V1778" i="7"/>
  <c r="W1778" i="7" s="1"/>
  <c r="Z1778" i="7" s="1"/>
  <c r="AD1778" i="7"/>
  <c r="AE1778" i="7" s="1"/>
  <c r="AL1778" i="7"/>
  <c r="AM1778" i="7" s="1"/>
  <c r="AN1778" i="7" s="1"/>
  <c r="AO1778" i="7" s="1"/>
  <c r="AT1778" i="7"/>
  <c r="AU1778" i="7" s="1"/>
  <c r="AV1778" i="7" s="1"/>
  <c r="AW1778" i="7" s="1"/>
  <c r="V1779" i="7"/>
  <c r="W1779" i="7" s="1"/>
  <c r="AD1779" i="7"/>
  <c r="AE1779" i="7" s="1"/>
  <c r="AL1779" i="7"/>
  <c r="AM1779" i="7" s="1"/>
  <c r="AN1779" i="7" s="1"/>
  <c r="AO1779" i="7" s="1"/>
  <c r="AT1779" i="7"/>
  <c r="AU1779" i="7" s="1"/>
  <c r="AV1779" i="7" s="1"/>
  <c r="AW1779" i="7" s="1"/>
  <c r="V1780" i="7"/>
  <c r="W1780" i="7" s="1"/>
  <c r="X1780" i="7" s="1"/>
  <c r="AD1780" i="7"/>
  <c r="AE1780" i="7" s="1"/>
  <c r="AL1780" i="7"/>
  <c r="AM1780" i="7" s="1"/>
  <c r="AN1780" i="7" s="1"/>
  <c r="AO1780" i="7" s="1"/>
  <c r="AT1780" i="7"/>
  <c r="AU1780" i="7" s="1"/>
  <c r="AV1780" i="7" s="1"/>
  <c r="AW1780" i="7" s="1"/>
  <c r="V1781" i="7"/>
  <c r="W1781" i="7" s="1"/>
  <c r="Z1781" i="7" s="1"/>
  <c r="AD1781" i="7"/>
  <c r="AE1781" i="7" s="1"/>
  <c r="AH1781" i="7" s="1"/>
  <c r="AL1781" i="7"/>
  <c r="AM1781" i="7" s="1"/>
  <c r="AN1781" i="7" s="1"/>
  <c r="AO1781" i="7" s="1"/>
  <c r="AT1781" i="7"/>
  <c r="AU1781" i="7" s="1"/>
  <c r="AV1781" i="7" s="1"/>
  <c r="AW1781" i="7" s="1"/>
  <c r="V1782" i="7"/>
  <c r="W1782" i="7" s="1"/>
  <c r="Z1782" i="7" s="1"/>
  <c r="AD1782" i="7"/>
  <c r="AE1782" i="7" s="1"/>
  <c r="AH1782" i="7" s="1"/>
  <c r="AL1782" i="7"/>
  <c r="AM1782" i="7" s="1"/>
  <c r="AP1782" i="7" s="1"/>
  <c r="AT1782" i="7"/>
  <c r="AU1782" i="7" s="1"/>
  <c r="AV1782" i="7" s="1"/>
  <c r="AW1782" i="7" s="1"/>
  <c r="V1783" i="7"/>
  <c r="W1783" i="7" s="1"/>
  <c r="Z1783" i="7" s="1"/>
  <c r="AD1783" i="7"/>
  <c r="AE1783" i="7" s="1"/>
  <c r="AH1783" i="7" s="1"/>
  <c r="AL1783" i="7"/>
  <c r="AM1783" i="7" s="1"/>
  <c r="AT1783" i="7"/>
  <c r="AU1783" i="7" s="1"/>
  <c r="AV1783" i="7" s="1"/>
  <c r="AW1783" i="7" s="1"/>
  <c r="V1784" i="7"/>
  <c r="W1784" i="7" s="1"/>
  <c r="AD1784" i="7"/>
  <c r="AE1784" i="7" s="1"/>
  <c r="AH1784" i="7" s="1"/>
  <c r="AL1784" i="7"/>
  <c r="AM1784" i="7" s="1"/>
  <c r="AN1784" i="7" s="1"/>
  <c r="AO1784" i="7" s="1"/>
  <c r="AT1784" i="7"/>
  <c r="AU1784" i="7" s="1"/>
  <c r="AV1784" i="7" s="1"/>
  <c r="AW1784" i="7" s="1"/>
  <c r="V1785" i="7"/>
  <c r="W1785" i="7" s="1"/>
  <c r="Z1785" i="7" s="1"/>
  <c r="AD1785" i="7"/>
  <c r="AE1785" i="7" s="1"/>
  <c r="AH1785" i="7" s="1"/>
  <c r="AL1785" i="7"/>
  <c r="AM1785" i="7" s="1"/>
  <c r="AN1785" i="7" s="1"/>
  <c r="AO1785" i="7" s="1"/>
  <c r="AT1785" i="7"/>
  <c r="AU1785" i="7" s="1"/>
  <c r="AV1785" i="7" s="1"/>
  <c r="AW1785" i="7" s="1"/>
  <c r="V1786" i="7"/>
  <c r="W1786" i="7" s="1"/>
  <c r="Z1786" i="7" s="1"/>
  <c r="AD1786" i="7"/>
  <c r="AE1786" i="7" s="1"/>
  <c r="AL1786" i="7"/>
  <c r="AM1786" i="7" s="1"/>
  <c r="AN1786" i="7" s="1"/>
  <c r="AO1786" i="7" s="1"/>
  <c r="AT1786" i="7"/>
  <c r="AU1786" i="7" s="1"/>
  <c r="AV1786" i="7" s="1"/>
  <c r="AW1786" i="7" s="1"/>
  <c r="V1787" i="7"/>
  <c r="W1787" i="7" s="1"/>
  <c r="Z1787" i="7" s="1"/>
  <c r="AD1787" i="7"/>
  <c r="AE1787" i="7" s="1"/>
  <c r="AL1787" i="7"/>
  <c r="AM1787" i="7" s="1"/>
  <c r="AN1787" i="7" s="1"/>
  <c r="AO1787" i="7" s="1"/>
  <c r="AT1787" i="7"/>
  <c r="AU1787" i="7" s="1"/>
  <c r="AV1787" i="7" s="1"/>
  <c r="AW1787" i="7" s="1"/>
  <c r="V1788" i="7"/>
  <c r="W1788" i="7" s="1"/>
  <c r="AD1788" i="7"/>
  <c r="AE1788" i="7" s="1"/>
  <c r="AL1788" i="7"/>
  <c r="AM1788" i="7" s="1"/>
  <c r="AT1788" i="7"/>
  <c r="AU1788" i="7" s="1"/>
  <c r="AV1788" i="7" s="1"/>
  <c r="AW1788" i="7" s="1"/>
  <c r="V1789" i="7"/>
  <c r="W1789" i="7" s="1"/>
  <c r="Z1789" i="7" s="1"/>
  <c r="AD1789" i="7"/>
  <c r="AE1789" i="7" s="1"/>
  <c r="AL1789" i="7"/>
  <c r="AM1789" i="7" s="1"/>
  <c r="AP1789" i="7" s="1"/>
  <c r="AT1789" i="7"/>
  <c r="AU1789" i="7" s="1"/>
  <c r="AV1789" i="7" s="1"/>
  <c r="AW1789" i="7" s="1"/>
  <c r="V1790" i="7"/>
  <c r="W1790" i="7" s="1"/>
  <c r="Z1790" i="7" s="1"/>
  <c r="AD1790" i="7"/>
  <c r="AE1790" i="7" s="1"/>
  <c r="AH1790" i="7" s="1"/>
  <c r="AL1790" i="7"/>
  <c r="AM1790" i="7" s="1"/>
  <c r="AT1790" i="7"/>
  <c r="AU1790" i="7" s="1"/>
  <c r="AV1790" i="7" s="1"/>
  <c r="AW1790" i="7" s="1"/>
  <c r="V1791" i="7"/>
  <c r="W1791" i="7" s="1"/>
  <c r="AD1791" i="7"/>
  <c r="AE1791" i="7" s="1"/>
  <c r="AH1791" i="7" s="1"/>
  <c r="AL1791" i="7"/>
  <c r="AM1791" i="7" s="1"/>
  <c r="AN1791" i="7" s="1"/>
  <c r="AO1791" i="7" s="1"/>
  <c r="AT1791" i="7"/>
  <c r="AU1791" i="7" s="1"/>
  <c r="AV1791" i="7" s="1"/>
  <c r="AW1791" i="7" s="1"/>
  <c r="V1792" i="7"/>
  <c r="W1792" i="7" s="1"/>
  <c r="Z1792" i="7" s="1"/>
  <c r="AD1792" i="7"/>
  <c r="AE1792" i="7" s="1"/>
  <c r="AL1792" i="7"/>
  <c r="AM1792" i="7" s="1"/>
  <c r="AN1792" i="7" s="1"/>
  <c r="AO1792" i="7" s="1"/>
  <c r="AT1792" i="7"/>
  <c r="AU1792" i="7" s="1"/>
  <c r="AV1792" i="7" s="1"/>
  <c r="AW1792" i="7" s="1"/>
  <c r="V1793" i="7"/>
  <c r="W1793" i="7" s="1"/>
  <c r="Z1793" i="7" s="1"/>
  <c r="AD1793" i="7"/>
  <c r="AE1793" i="7" s="1"/>
  <c r="AH1793" i="7" s="1"/>
  <c r="AL1793" i="7"/>
  <c r="AM1793" i="7" s="1"/>
  <c r="AN1793" i="7" s="1"/>
  <c r="AO1793" i="7" s="1"/>
  <c r="AT1793" i="7"/>
  <c r="AU1793" i="7" s="1"/>
  <c r="AV1793" i="7" s="1"/>
  <c r="AW1793" i="7" s="1"/>
  <c r="V1794" i="7"/>
  <c r="W1794" i="7" s="1"/>
  <c r="Z1794" i="7" s="1"/>
  <c r="AD1794" i="7"/>
  <c r="AE1794" i="7" s="1"/>
  <c r="AL1794" i="7"/>
  <c r="AM1794" i="7" s="1"/>
  <c r="AN1794" i="7" s="1"/>
  <c r="AO1794" i="7" s="1"/>
  <c r="AT1794" i="7"/>
  <c r="AU1794" i="7" s="1"/>
  <c r="AV1794" i="7" s="1"/>
  <c r="AW1794" i="7" s="1"/>
  <c r="V1795" i="7"/>
  <c r="W1795" i="7" s="1"/>
  <c r="Z1795" i="7" s="1"/>
  <c r="AD1795" i="7"/>
  <c r="AE1795" i="7" s="1"/>
  <c r="AH1795" i="7" s="1"/>
  <c r="AL1795" i="7"/>
  <c r="AM1795" i="7" s="1"/>
  <c r="AP1795" i="7" s="1"/>
  <c r="AT1795" i="7"/>
  <c r="AU1795" i="7" s="1"/>
  <c r="AV1795" i="7" s="1"/>
  <c r="AW1795" i="7" s="1"/>
  <c r="V1796" i="7"/>
  <c r="W1796" i="7" s="1"/>
  <c r="AD1796" i="7"/>
  <c r="AE1796" i="7" s="1"/>
  <c r="AH1796" i="7" s="1"/>
  <c r="AL1796" i="7"/>
  <c r="AM1796" i="7" s="1"/>
  <c r="AP1796" i="7" s="1"/>
  <c r="AT1796" i="7"/>
  <c r="AU1796" i="7" s="1"/>
  <c r="AV1796" i="7" s="1"/>
  <c r="AW1796" i="7" s="1"/>
  <c r="V1797" i="7"/>
  <c r="W1797" i="7" s="1"/>
  <c r="Z1797" i="7" s="1"/>
  <c r="AD1797" i="7"/>
  <c r="AE1797" i="7" s="1"/>
  <c r="AL1797" i="7"/>
  <c r="AM1797" i="7" s="1"/>
  <c r="AP1797" i="7" s="1"/>
  <c r="AT1797" i="7"/>
  <c r="AU1797" i="7" s="1"/>
  <c r="AV1797" i="7" s="1"/>
  <c r="AW1797" i="7" s="1"/>
  <c r="V1798" i="7"/>
  <c r="W1798" i="7" s="1"/>
  <c r="Z1798" i="7" s="1"/>
  <c r="AD1798" i="7"/>
  <c r="AE1798" i="7" s="1"/>
  <c r="AL1798" i="7"/>
  <c r="AM1798" i="7" s="1"/>
  <c r="AT1798" i="7"/>
  <c r="AU1798" i="7" s="1"/>
  <c r="AV1798" i="7" s="1"/>
  <c r="AW1798" i="7" s="1"/>
  <c r="V1799" i="7"/>
  <c r="W1799" i="7" s="1"/>
  <c r="AD1799" i="7"/>
  <c r="AE1799" i="7" s="1"/>
  <c r="AH1799" i="7" s="1"/>
  <c r="AL1799" i="7"/>
  <c r="AM1799" i="7" s="1"/>
  <c r="AT1799" i="7"/>
  <c r="AU1799" i="7" s="1"/>
  <c r="AV1799" i="7" s="1"/>
  <c r="AW1799" i="7" s="1"/>
  <c r="V1800" i="7"/>
  <c r="W1800" i="7" s="1"/>
  <c r="Z1800" i="7" s="1"/>
  <c r="AD1800" i="7"/>
  <c r="AE1800" i="7" s="1"/>
  <c r="AL1800" i="7"/>
  <c r="AM1800" i="7" s="1"/>
  <c r="AT1800" i="7"/>
  <c r="AU1800" i="7" s="1"/>
  <c r="AV1800" i="7" s="1"/>
  <c r="AW1800" i="7" s="1"/>
  <c r="V1801" i="7"/>
  <c r="W1801" i="7" s="1"/>
  <c r="Z1801" i="7" s="1"/>
  <c r="AD1801" i="7"/>
  <c r="AE1801" i="7" s="1"/>
  <c r="AL1801" i="7"/>
  <c r="AM1801" i="7" s="1"/>
  <c r="AN1801" i="7" s="1"/>
  <c r="AO1801" i="7" s="1"/>
  <c r="AT1801" i="7"/>
  <c r="AU1801" i="7" s="1"/>
  <c r="AV1801" i="7" s="1"/>
  <c r="AW1801" i="7" s="1"/>
  <c r="V1802" i="7"/>
  <c r="W1802" i="7" s="1"/>
  <c r="Z1802" i="7" s="1"/>
  <c r="AD1802" i="7"/>
  <c r="AE1802" i="7" s="1"/>
  <c r="AL1802" i="7"/>
  <c r="AM1802" i="7" s="1"/>
  <c r="AP1802" i="7" s="1"/>
  <c r="AT1802" i="7"/>
  <c r="AU1802" i="7" s="1"/>
  <c r="AV1802" i="7" s="1"/>
  <c r="AW1802" i="7" s="1"/>
  <c r="V1803" i="7"/>
  <c r="W1803" i="7" s="1"/>
  <c r="AD1803" i="7"/>
  <c r="AE1803" i="7" s="1"/>
  <c r="AH1803" i="7" s="1"/>
  <c r="AL1803" i="7"/>
  <c r="AM1803" i="7" s="1"/>
  <c r="AP1803" i="7" s="1"/>
  <c r="AT1803" i="7"/>
  <c r="AU1803" i="7" s="1"/>
  <c r="AV1803" i="7" s="1"/>
  <c r="AW1803" i="7" s="1"/>
  <c r="V1804" i="7"/>
  <c r="W1804" i="7" s="1"/>
  <c r="X1804" i="7" s="1"/>
  <c r="AD1804" i="7"/>
  <c r="AE1804" i="7" s="1"/>
  <c r="AH1804" i="7" s="1"/>
  <c r="AL1804" i="7"/>
  <c r="AM1804" i="7" s="1"/>
  <c r="AP1804" i="7" s="1"/>
  <c r="AT1804" i="7"/>
  <c r="AU1804" i="7" s="1"/>
  <c r="AV1804" i="7" s="1"/>
  <c r="AW1804" i="7" s="1"/>
  <c r="V1805" i="7"/>
  <c r="W1805" i="7" s="1"/>
  <c r="Z1805" i="7" s="1"/>
  <c r="AD1805" i="7"/>
  <c r="AE1805" i="7" s="1"/>
  <c r="AL1805" i="7"/>
  <c r="AM1805" i="7" s="1"/>
  <c r="AN1805" i="7" s="1"/>
  <c r="AO1805" i="7" s="1"/>
  <c r="AT1805" i="7"/>
  <c r="AU1805" i="7" s="1"/>
  <c r="AV1805" i="7" s="1"/>
  <c r="AW1805" i="7" s="1"/>
  <c r="V1806" i="7"/>
  <c r="W1806" i="7" s="1"/>
  <c r="Z1806" i="7" s="1"/>
  <c r="AD1806" i="7"/>
  <c r="AE1806" i="7" s="1"/>
  <c r="AH1806" i="7" s="1"/>
  <c r="AL1806" i="7"/>
  <c r="AM1806" i="7" s="1"/>
  <c r="AN1806" i="7" s="1"/>
  <c r="AO1806" i="7" s="1"/>
  <c r="AT1806" i="7"/>
  <c r="AU1806" i="7" s="1"/>
  <c r="AV1806" i="7" s="1"/>
  <c r="AW1806" i="7" s="1"/>
  <c r="V1807" i="7"/>
  <c r="W1807" i="7" s="1"/>
  <c r="AD1807" i="7"/>
  <c r="AE1807" i="7" s="1"/>
  <c r="AH1807" i="7" s="1"/>
  <c r="AL1807" i="7"/>
  <c r="AM1807" i="7" s="1"/>
  <c r="AN1807" i="7" s="1"/>
  <c r="AO1807" i="7" s="1"/>
  <c r="AT1807" i="7"/>
  <c r="AU1807" i="7" s="1"/>
  <c r="AV1807" i="7" s="1"/>
  <c r="AW1807" i="7" s="1"/>
  <c r="V1808" i="7"/>
  <c r="W1808" i="7" s="1"/>
  <c r="Z1808" i="7" s="1"/>
  <c r="AD1808" i="7"/>
  <c r="AE1808" i="7" s="1"/>
  <c r="AL1808" i="7"/>
  <c r="AM1808" i="7" s="1"/>
  <c r="AN1808" i="7" s="1"/>
  <c r="AO1808" i="7" s="1"/>
  <c r="AT1808" i="7"/>
  <c r="AU1808" i="7" s="1"/>
  <c r="AV1808" i="7" s="1"/>
  <c r="AW1808" i="7" s="1"/>
  <c r="V1809" i="7"/>
  <c r="W1809" i="7" s="1"/>
  <c r="Z1809" i="7" s="1"/>
  <c r="AD1809" i="7"/>
  <c r="AE1809" i="7" s="1"/>
  <c r="AH1809" i="7" s="1"/>
  <c r="AL1809" i="7"/>
  <c r="AM1809" i="7" s="1"/>
  <c r="AP1809" i="7" s="1"/>
  <c r="AT1809" i="7"/>
  <c r="AU1809" i="7" s="1"/>
  <c r="AV1809" i="7" s="1"/>
  <c r="AW1809" i="7" s="1"/>
  <c r="V1810" i="7"/>
  <c r="W1810" i="7" s="1"/>
  <c r="Z1810" i="7" s="1"/>
  <c r="AD1810" i="7"/>
  <c r="AE1810" i="7" s="1"/>
  <c r="AL1810" i="7"/>
  <c r="AM1810" i="7" s="1"/>
  <c r="AP1810" i="7" s="1"/>
  <c r="AT1810" i="7"/>
  <c r="AU1810" i="7" s="1"/>
  <c r="AV1810" i="7" s="1"/>
  <c r="AW1810" i="7" s="1"/>
  <c r="V1811" i="7"/>
  <c r="W1811" i="7" s="1"/>
  <c r="AD1811" i="7"/>
  <c r="AE1811" i="7" s="1"/>
  <c r="AH1811" i="7" s="1"/>
  <c r="AL1811" i="7"/>
  <c r="AM1811" i="7" s="1"/>
  <c r="AT1811" i="7"/>
  <c r="AU1811" i="7" s="1"/>
  <c r="AV1811" i="7" s="1"/>
  <c r="AW1811" i="7" s="1"/>
  <c r="V1812" i="7"/>
  <c r="W1812" i="7" s="1"/>
  <c r="Z1812" i="7" s="1"/>
  <c r="AD1812" i="7"/>
  <c r="AE1812" i="7" s="1"/>
  <c r="AH1812" i="7" s="1"/>
  <c r="AL1812" i="7"/>
  <c r="AM1812" i="7" s="1"/>
  <c r="AP1812" i="7" s="1"/>
  <c r="AT1812" i="7"/>
  <c r="AU1812" i="7" s="1"/>
  <c r="AV1812" i="7" s="1"/>
  <c r="AW1812" i="7" s="1"/>
  <c r="V1813" i="7"/>
  <c r="W1813" i="7" s="1"/>
  <c r="Z1813" i="7" s="1"/>
  <c r="AD1813" i="7"/>
  <c r="AE1813" i="7" s="1"/>
  <c r="AH1813" i="7" s="1"/>
  <c r="AL1813" i="7"/>
  <c r="AM1813" i="7" s="1"/>
  <c r="AP1813" i="7" s="1"/>
  <c r="AT1813" i="7"/>
  <c r="AU1813" i="7" s="1"/>
  <c r="AV1813" i="7" s="1"/>
  <c r="AW1813" i="7" s="1"/>
  <c r="V1814" i="7"/>
  <c r="W1814" i="7" s="1"/>
  <c r="Z1814" i="7" s="1"/>
  <c r="AD1814" i="7"/>
  <c r="AE1814" i="7" s="1"/>
  <c r="AL1814" i="7"/>
  <c r="AM1814" i="7" s="1"/>
  <c r="AT1814" i="7"/>
  <c r="AU1814" i="7" s="1"/>
  <c r="AV1814" i="7" s="1"/>
  <c r="AW1814" i="7" s="1"/>
  <c r="V1815" i="7"/>
  <c r="W1815" i="7" s="1"/>
  <c r="Z1815" i="7" s="1"/>
  <c r="AD1815" i="7"/>
  <c r="AE1815" i="7" s="1"/>
  <c r="AH1815" i="7" s="1"/>
  <c r="AL1815" i="7"/>
  <c r="AM1815" i="7" s="1"/>
  <c r="AN1815" i="7" s="1"/>
  <c r="AO1815" i="7" s="1"/>
  <c r="AT1815" i="7"/>
  <c r="AU1815" i="7" s="1"/>
  <c r="AV1815" i="7" s="1"/>
  <c r="AW1815" i="7" s="1"/>
  <c r="V1816" i="7"/>
  <c r="W1816" i="7" s="1"/>
  <c r="AD1816" i="7"/>
  <c r="AE1816" i="7" s="1"/>
  <c r="AH1816" i="7" s="1"/>
  <c r="AL1816" i="7"/>
  <c r="AM1816" i="7" s="1"/>
  <c r="AN1816" i="7" s="1"/>
  <c r="AO1816" i="7" s="1"/>
  <c r="AT1816" i="7"/>
  <c r="AU1816" i="7" s="1"/>
  <c r="AV1816" i="7" s="1"/>
  <c r="AW1816" i="7" s="1"/>
  <c r="V1817" i="7"/>
  <c r="W1817" i="7" s="1"/>
  <c r="Z1817" i="7" s="1"/>
  <c r="AD1817" i="7"/>
  <c r="AE1817" i="7" s="1"/>
  <c r="AH1817" i="7" s="1"/>
  <c r="AL1817" i="7"/>
  <c r="AM1817" i="7" s="1"/>
  <c r="AP1817" i="7" s="1"/>
  <c r="AT1817" i="7"/>
  <c r="AU1817" i="7" s="1"/>
  <c r="AV1817" i="7" s="1"/>
  <c r="AW1817" i="7" s="1"/>
  <c r="V1818" i="7"/>
  <c r="W1818" i="7" s="1"/>
  <c r="Z1818" i="7" s="1"/>
  <c r="AD1818" i="7"/>
  <c r="AE1818" i="7" s="1"/>
  <c r="AL1818" i="7"/>
  <c r="AM1818" i="7" s="1"/>
  <c r="AN1818" i="7" s="1"/>
  <c r="AO1818" i="7" s="1"/>
  <c r="AT1818" i="7"/>
  <c r="AU1818" i="7" s="1"/>
  <c r="AV1818" i="7" s="1"/>
  <c r="AW1818" i="7" s="1"/>
  <c r="V1819" i="7"/>
  <c r="W1819" i="7" s="1"/>
  <c r="Z1819" i="7" s="1"/>
  <c r="AD1819" i="7"/>
  <c r="AE1819" i="7" s="1"/>
  <c r="AH1819" i="7" s="1"/>
  <c r="AL1819" i="7"/>
  <c r="AM1819" i="7" s="1"/>
  <c r="AN1819" i="7" s="1"/>
  <c r="AO1819" i="7" s="1"/>
  <c r="AT1819" i="7"/>
  <c r="AU1819" i="7" s="1"/>
  <c r="AV1819" i="7" s="1"/>
  <c r="AW1819" i="7" s="1"/>
  <c r="V1820" i="7"/>
  <c r="W1820" i="7" s="1"/>
  <c r="Z1820" i="7" s="1"/>
  <c r="AD1820" i="7"/>
  <c r="AE1820" i="7" s="1"/>
  <c r="AH1820" i="7" s="1"/>
  <c r="AL1820" i="7"/>
  <c r="AM1820" i="7" s="1"/>
  <c r="AN1820" i="7" s="1"/>
  <c r="AO1820" i="7" s="1"/>
  <c r="AT1820" i="7"/>
  <c r="AU1820" i="7" s="1"/>
  <c r="AV1820" i="7" s="1"/>
  <c r="AW1820" i="7" s="1"/>
  <c r="V1821" i="7"/>
  <c r="W1821" i="7" s="1"/>
  <c r="Z1821" i="7" s="1"/>
  <c r="AD1821" i="7"/>
  <c r="AE1821" i="7" s="1"/>
  <c r="AH1821" i="7" s="1"/>
  <c r="AL1821" i="7"/>
  <c r="AM1821" i="7" s="1"/>
  <c r="AN1821" i="7" s="1"/>
  <c r="AO1821" i="7" s="1"/>
  <c r="AT1821" i="7"/>
  <c r="AU1821" i="7" s="1"/>
  <c r="AV1821" i="7" s="1"/>
  <c r="AW1821" i="7" s="1"/>
  <c r="V1822" i="7"/>
  <c r="W1822" i="7" s="1"/>
  <c r="AD1822" i="7"/>
  <c r="AE1822" i="7" s="1"/>
  <c r="AH1822" i="7" s="1"/>
  <c r="AL1822" i="7"/>
  <c r="AM1822" i="7" s="1"/>
  <c r="AN1822" i="7" s="1"/>
  <c r="AO1822" i="7" s="1"/>
  <c r="AT1822" i="7"/>
  <c r="AU1822" i="7" s="1"/>
  <c r="AV1822" i="7" s="1"/>
  <c r="AW1822" i="7" s="1"/>
  <c r="V1823" i="7"/>
  <c r="W1823" i="7" s="1"/>
  <c r="Z1823" i="7" s="1"/>
  <c r="AD1823" i="7"/>
  <c r="AE1823" i="7" s="1"/>
  <c r="AL1823" i="7"/>
  <c r="AM1823" i="7" s="1"/>
  <c r="AN1823" i="7" s="1"/>
  <c r="AO1823" i="7" s="1"/>
  <c r="AT1823" i="7"/>
  <c r="AU1823" i="7" s="1"/>
  <c r="AV1823" i="7" s="1"/>
  <c r="AW1823" i="7" s="1"/>
  <c r="V1824" i="7"/>
  <c r="W1824" i="7" s="1"/>
  <c r="Z1824" i="7" s="1"/>
  <c r="AD1824" i="7"/>
  <c r="AE1824" i="7" s="1"/>
  <c r="AL1824" i="7"/>
  <c r="AM1824" i="7" s="1"/>
  <c r="AN1824" i="7" s="1"/>
  <c r="AO1824" i="7" s="1"/>
  <c r="AT1824" i="7"/>
  <c r="AU1824" i="7" s="1"/>
  <c r="AV1824" i="7" s="1"/>
  <c r="AW1824" i="7" s="1"/>
  <c r="V1825" i="7"/>
  <c r="W1825" i="7" s="1"/>
  <c r="AD1825" i="7"/>
  <c r="AE1825" i="7" s="1"/>
  <c r="AH1825" i="7" s="1"/>
  <c r="AL1825" i="7"/>
  <c r="AM1825" i="7" s="1"/>
  <c r="AP1825" i="7" s="1"/>
  <c r="AT1825" i="7"/>
  <c r="AU1825" i="7" s="1"/>
  <c r="AV1825" i="7" s="1"/>
  <c r="AW1825" i="7" s="1"/>
  <c r="V1826" i="7"/>
  <c r="W1826" i="7" s="1"/>
  <c r="Z1826" i="7" s="1"/>
  <c r="AD1826" i="7"/>
  <c r="AE1826" i="7" s="1"/>
  <c r="AL1826" i="7"/>
  <c r="AM1826" i="7" s="1"/>
  <c r="AT1826" i="7"/>
  <c r="AU1826" i="7" s="1"/>
  <c r="AV1826" i="7" s="1"/>
  <c r="AW1826" i="7" s="1"/>
  <c r="V1827" i="7"/>
  <c r="W1827" i="7" s="1"/>
  <c r="Z1827" i="7" s="1"/>
  <c r="AD1827" i="7"/>
  <c r="AE1827" i="7" s="1"/>
  <c r="AL1827" i="7"/>
  <c r="AM1827" i="7" s="1"/>
  <c r="AT1827" i="7"/>
  <c r="AU1827" i="7" s="1"/>
  <c r="AV1827" i="7" s="1"/>
  <c r="AW1827" i="7" s="1"/>
  <c r="V1828" i="7"/>
  <c r="W1828" i="7" s="1"/>
  <c r="Z1828" i="7" s="1"/>
  <c r="AD1828" i="7"/>
  <c r="AE1828" i="7" s="1"/>
  <c r="AH1828" i="7" s="1"/>
  <c r="AL1828" i="7"/>
  <c r="AM1828" i="7" s="1"/>
  <c r="AP1828" i="7" s="1"/>
  <c r="AT1828" i="7"/>
  <c r="AU1828" i="7" s="1"/>
  <c r="AV1828" i="7" s="1"/>
  <c r="AW1828" i="7" s="1"/>
  <c r="V1829" i="7"/>
  <c r="W1829" i="7" s="1"/>
  <c r="Z1829" i="7" s="1"/>
  <c r="AD1829" i="7"/>
  <c r="AE1829" i="7" s="1"/>
  <c r="AL1829" i="7"/>
  <c r="AM1829" i="7" s="1"/>
  <c r="AN1829" i="7" s="1"/>
  <c r="AO1829" i="7" s="1"/>
  <c r="AT1829" i="7"/>
  <c r="AU1829" i="7" s="1"/>
  <c r="AV1829" i="7" s="1"/>
  <c r="AW1829" i="7" s="1"/>
  <c r="V1830" i="7"/>
  <c r="W1830" i="7" s="1"/>
  <c r="Z1830" i="7" s="1"/>
  <c r="AD1830" i="7"/>
  <c r="AE1830" i="7" s="1"/>
  <c r="AH1830" i="7" s="1"/>
  <c r="AL1830" i="7"/>
  <c r="AM1830" i="7" s="1"/>
  <c r="AN1830" i="7" s="1"/>
  <c r="AO1830" i="7" s="1"/>
  <c r="AT1830" i="7"/>
  <c r="AU1830" i="7" s="1"/>
  <c r="AV1830" i="7" s="1"/>
  <c r="AW1830" i="7" s="1"/>
  <c r="V1831" i="7"/>
  <c r="W1831" i="7" s="1"/>
  <c r="Z1831" i="7" s="1"/>
  <c r="AD1831" i="7"/>
  <c r="AE1831" i="7" s="1"/>
  <c r="AL1831" i="7"/>
  <c r="AM1831" i="7" s="1"/>
  <c r="AN1831" i="7" s="1"/>
  <c r="AO1831" i="7" s="1"/>
  <c r="AT1831" i="7"/>
  <c r="AU1831" i="7" s="1"/>
  <c r="AV1831" i="7" s="1"/>
  <c r="AW1831" i="7" s="1"/>
  <c r="V1832" i="7"/>
  <c r="W1832" i="7" s="1"/>
  <c r="Z1832" i="7" s="1"/>
  <c r="AD1832" i="7"/>
  <c r="AE1832" i="7" s="1"/>
  <c r="AH1832" i="7" s="1"/>
  <c r="AL1832" i="7"/>
  <c r="AM1832" i="7" s="1"/>
  <c r="AN1832" i="7" s="1"/>
  <c r="AO1832" i="7" s="1"/>
  <c r="AT1832" i="7"/>
  <c r="AU1832" i="7" s="1"/>
  <c r="AV1832" i="7" s="1"/>
  <c r="AW1832" i="7" s="1"/>
  <c r="V1833" i="7"/>
  <c r="W1833" i="7" s="1"/>
  <c r="AD1833" i="7"/>
  <c r="AE1833" i="7" s="1"/>
  <c r="AH1833" i="7" s="1"/>
  <c r="AL1833" i="7"/>
  <c r="AM1833" i="7" s="1"/>
  <c r="AP1833" i="7" s="1"/>
  <c r="AT1833" i="7"/>
  <c r="AU1833" i="7" s="1"/>
  <c r="AV1833" i="7" s="1"/>
  <c r="AW1833" i="7" s="1"/>
  <c r="V1834" i="7"/>
  <c r="W1834" i="7" s="1"/>
  <c r="Z1834" i="7" s="1"/>
  <c r="AD1834" i="7"/>
  <c r="AE1834" i="7" s="1"/>
  <c r="AL1834" i="7"/>
  <c r="AM1834" i="7" s="1"/>
  <c r="AP1834" i="7" s="1"/>
  <c r="AT1834" i="7"/>
  <c r="AU1834" i="7" s="1"/>
  <c r="AV1834" i="7" s="1"/>
  <c r="AW1834" i="7" s="1"/>
  <c r="V1835" i="7"/>
  <c r="W1835" i="7" s="1"/>
  <c r="Z1835" i="7" s="1"/>
  <c r="AD1835" i="7"/>
  <c r="AE1835" i="7" s="1"/>
  <c r="AL1835" i="7"/>
  <c r="AM1835" i="7" s="1"/>
  <c r="AP1835" i="7" s="1"/>
  <c r="AT1835" i="7"/>
  <c r="AU1835" i="7" s="1"/>
  <c r="AV1835" i="7" s="1"/>
  <c r="AW1835" i="7" s="1"/>
  <c r="V1836" i="7"/>
  <c r="W1836" i="7" s="1"/>
  <c r="Z1836" i="7" s="1"/>
  <c r="AD1836" i="7"/>
  <c r="AE1836" i="7" s="1"/>
  <c r="AH1836" i="7" s="1"/>
  <c r="AL1836" i="7"/>
  <c r="AM1836" i="7" s="1"/>
  <c r="AP1836" i="7" s="1"/>
  <c r="AT1836" i="7"/>
  <c r="AU1836" i="7" s="1"/>
  <c r="AV1836" i="7" s="1"/>
  <c r="AW1836" i="7" s="1"/>
  <c r="V1837" i="7"/>
  <c r="W1837" i="7" s="1"/>
  <c r="AD1837" i="7"/>
  <c r="AE1837" i="7" s="1"/>
  <c r="AH1837" i="7" s="1"/>
  <c r="AL1837" i="7"/>
  <c r="AM1837" i="7" s="1"/>
  <c r="AT1837" i="7"/>
  <c r="AU1837" i="7" s="1"/>
  <c r="AV1837" i="7" s="1"/>
  <c r="AW1837" i="7" s="1"/>
  <c r="V1838" i="7"/>
  <c r="W1838" i="7" s="1"/>
  <c r="Z1838" i="7" s="1"/>
  <c r="AD1838" i="7"/>
  <c r="AE1838" i="7" s="1"/>
  <c r="AH1838" i="7" s="1"/>
  <c r="AL1838" i="7"/>
  <c r="AM1838" i="7" s="1"/>
  <c r="AP1838" i="7" s="1"/>
  <c r="AT1838" i="7"/>
  <c r="AU1838" i="7" s="1"/>
  <c r="AV1838" i="7" s="1"/>
  <c r="AW1838" i="7" s="1"/>
  <c r="V1839" i="7"/>
  <c r="W1839" i="7" s="1"/>
  <c r="Z1839" i="7" s="1"/>
  <c r="AD1839" i="7"/>
  <c r="AE1839" i="7" s="1"/>
  <c r="AH1839" i="7" s="1"/>
  <c r="AL1839" i="7"/>
  <c r="AM1839" i="7" s="1"/>
  <c r="AT1839" i="7"/>
  <c r="AU1839" i="7" s="1"/>
  <c r="AV1839" i="7" s="1"/>
  <c r="AW1839" i="7" s="1"/>
  <c r="V1840" i="7"/>
  <c r="W1840" i="7" s="1"/>
  <c r="AD1840" i="7"/>
  <c r="AE1840" i="7" s="1"/>
  <c r="AH1840" i="7" s="1"/>
  <c r="AL1840" i="7"/>
  <c r="AM1840" i="7" s="1"/>
  <c r="AP1840" i="7" s="1"/>
  <c r="AT1840" i="7"/>
  <c r="AU1840" i="7" s="1"/>
  <c r="AV1840" i="7" s="1"/>
  <c r="AW1840" i="7" s="1"/>
  <c r="V1841" i="7"/>
  <c r="W1841" i="7" s="1"/>
  <c r="Z1841" i="7" s="1"/>
  <c r="AD1841" i="7"/>
  <c r="AE1841" i="7" s="1"/>
  <c r="AH1841" i="7" s="1"/>
  <c r="AL1841" i="7"/>
  <c r="AM1841" i="7" s="1"/>
  <c r="AT1841" i="7"/>
  <c r="AU1841" i="7" s="1"/>
  <c r="AV1841" i="7" s="1"/>
  <c r="AW1841" i="7" s="1"/>
  <c r="V1842" i="7"/>
  <c r="W1842" i="7" s="1"/>
  <c r="Z1842" i="7" s="1"/>
  <c r="AD1842" i="7"/>
  <c r="AE1842" i="7" s="1"/>
  <c r="AH1842" i="7" s="1"/>
  <c r="AL1842" i="7"/>
  <c r="AM1842" i="7" s="1"/>
  <c r="AP1842" i="7" s="1"/>
  <c r="AT1842" i="7"/>
  <c r="AU1842" i="7" s="1"/>
  <c r="AV1842" i="7" s="1"/>
  <c r="AW1842" i="7" s="1"/>
  <c r="V1843" i="7"/>
  <c r="W1843" i="7" s="1"/>
  <c r="Z1843" i="7" s="1"/>
  <c r="AD1843" i="7"/>
  <c r="AE1843" i="7" s="1"/>
  <c r="AL1843" i="7"/>
  <c r="AM1843" i="7" s="1"/>
  <c r="AP1843" i="7" s="1"/>
  <c r="AT1843" i="7"/>
  <c r="AU1843" i="7" s="1"/>
  <c r="AV1843" i="7" s="1"/>
  <c r="AW1843" i="7" s="1"/>
  <c r="V1844" i="7"/>
  <c r="W1844" i="7" s="1"/>
  <c r="Z1844" i="7" s="1"/>
  <c r="AD1844" i="7"/>
  <c r="AE1844" i="7" s="1"/>
  <c r="AH1844" i="7" s="1"/>
  <c r="AL1844" i="7"/>
  <c r="AM1844" i="7" s="1"/>
  <c r="AP1844" i="7" s="1"/>
  <c r="AT1844" i="7"/>
  <c r="AU1844" i="7" s="1"/>
  <c r="AV1844" i="7" s="1"/>
  <c r="AW1844" i="7" s="1"/>
  <c r="V1845" i="7"/>
  <c r="W1845" i="7" s="1"/>
  <c r="AD1845" i="7"/>
  <c r="AE1845" i="7" s="1"/>
  <c r="AH1845" i="7" s="1"/>
  <c r="AL1845" i="7"/>
  <c r="AM1845" i="7" s="1"/>
  <c r="AT1845" i="7"/>
  <c r="AU1845" i="7" s="1"/>
  <c r="AV1845" i="7" s="1"/>
  <c r="AW1845" i="7" s="1"/>
  <c r="V1846" i="7"/>
  <c r="W1846" i="7" s="1"/>
  <c r="Z1846" i="7" s="1"/>
  <c r="AD1846" i="7"/>
  <c r="AE1846" i="7" s="1"/>
  <c r="AL1846" i="7"/>
  <c r="AM1846" i="7" s="1"/>
  <c r="AP1846" i="7" s="1"/>
  <c r="AT1846" i="7"/>
  <c r="AU1846" i="7" s="1"/>
  <c r="AV1846" i="7" s="1"/>
  <c r="AW1846" i="7" s="1"/>
  <c r="V1847" i="7"/>
  <c r="W1847" i="7" s="1"/>
  <c r="Z1847" i="7" s="1"/>
  <c r="AD1847" i="7"/>
  <c r="AE1847" i="7" s="1"/>
  <c r="AL1847" i="7"/>
  <c r="AM1847" i="7" s="1"/>
  <c r="AN1847" i="7" s="1"/>
  <c r="AO1847" i="7" s="1"/>
  <c r="AT1847" i="7"/>
  <c r="AU1847" i="7" s="1"/>
  <c r="AV1847" i="7" s="1"/>
  <c r="AW1847" i="7" s="1"/>
  <c r="V1848" i="7"/>
  <c r="W1848" i="7" s="1"/>
  <c r="AD1848" i="7"/>
  <c r="AE1848" i="7" s="1"/>
  <c r="AH1848" i="7" s="1"/>
  <c r="AL1848" i="7"/>
  <c r="AM1848" i="7" s="1"/>
  <c r="AN1848" i="7" s="1"/>
  <c r="AO1848" i="7" s="1"/>
  <c r="AT1848" i="7"/>
  <c r="AU1848" i="7" s="1"/>
  <c r="AV1848" i="7" s="1"/>
  <c r="AW1848" i="7" s="1"/>
  <c r="V1849" i="7"/>
  <c r="W1849" i="7" s="1"/>
  <c r="Z1849" i="7" s="1"/>
  <c r="AD1849" i="7"/>
  <c r="AE1849" i="7" s="1"/>
  <c r="AH1849" i="7" s="1"/>
  <c r="AL1849" i="7"/>
  <c r="AM1849" i="7" s="1"/>
  <c r="AN1849" i="7" s="1"/>
  <c r="AO1849" i="7" s="1"/>
  <c r="AT1849" i="7"/>
  <c r="AU1849" i="7" s="1"/>
  <c r="AV1849" i="7" s="1"/>
  <c r="AW1849" i="7" s="1"/>
  <c r="V1850" i="7"/>
  <c r="W1850" i="7" s="1"/>
  <c r="Z1850" i="7" s="1"/>
  <c r="AD1850" i="7"/>
  <c r="AE1850" i="7" s="1"/>
  <c r="AL1850" i="7"/>
  <c r="AM1850" i="7" s="1"/>
  <c r="AN1850" i="7" s="1"/>
  <c r="AO1850" i="7" s="1"/>
  <c r="AT1850" i="7"/>
  <c r="AU1850" i="7" s="1"/>
  <c r="AV1850" i="7" s="1"/>
  <c r="AW1850" i="7" s="1"/>
  <c r="V1851" i="7"/>
  <c r="W1851" i="7" s="1"/>
  <c r="Z1851" i="7" s="1"/>
  <c r="AD1851" i="7"/>
  <c r="AE1851" i="7" s="1"/>
  <c r="AL1851" i="7"/>
  <c r="AM1851" i="7" s="1"/>
  <c r="AN1851" i="7" s="1"/>
  <c r="AO1851" i="7" s="1"/>
  <c r="AT1851" i="7"/>
  <c r="AU1851" i="7" s="1"/>
  <c r="AV1851" i="7" s="1"/>
  <c r="AW1851" i="7" s="1"/>
  <c r="V1852" i="7"/>
  <c r="W1852" i="7" s="1"/>
  <c r="Z1852" i="7" s="1"/>
  <c r="AD1852" i="7"/>
  <c r="AE1852" i="7" s="1"/>
  <c r="AH1852" i="7" s="1"/>
  <c r="AL1852" i="7"/>
  <c r="AM1852" i="7" s="1"/>
  <c r="AN1852" i="7" s="1"/>
  <c r="AO1852" i="7" s="1"/>
  <c r="AT1852" i="7"/>
  <c r="AU1852" i="7" s="1"/>
  <c r="AV1852" i="7" s="1"/>
  <c r="AW1852" i="7" s="1"/>
  <c r="V1853" i="7"/>
  <c r="W1853" i="7" s="1"/>
  <c r="Z1853" i="7" s="1"/>
  <c r="AD1853" i="7"/>
  <c r="AE1853" i="7" s="1"/>
  <c r="AH1853" i="7" s="1"/>
  <c r="AL1853" i="7"/>
  <c r="AM1853" i="7" s="1"/>
  <c r="AT1853" i="7"/>
  <c r="AU1853" i="7" s="1"/>
  <c r="AV1853" i="7" s="1"/>
  <c r="AW1853" i="7" s="1"/>
  <c r="V1854" i="7"/>
  <c r="W1854" i="7" s="1"/>
  <c r="Z1854" i="7" s="1"/>
  <c r="AD1854" i="7"/>
  <c r="AE1854" i="7" s="1"/>
  <c r="AH1854" i="7" s="1"/>
  <c r="AL1854" i="7"/>
  <c r="AM1854" i="7" s="1"/>
  <c r="AP1854" i="7" s="1"/>
  <c r="AT1854" i="7"/>
  <c r="AU1854" i="7" s="1"/>
  <c r="AV1854" i="7" s="1"/>
  <c r="AW1854" i="7" s="1"/>
  <c r="V1855" i="7"/>
  <c r="W1855" i="7" s="1"/>
  <c r="Z1855" i="7" s="1"/>
  <c r="AD1855" i="7"/>
  <c r="AE1855" i="7" s="1"/>
  <c r="AL1855" i="7"/>
  <c r="AM1855" i="7" s="1"/>
  <c r="AT1855" i="7"/>
  <c r="AU1855" i="7" s="1"/>
  <c r="AV1855" i="7" s="1"/>
  <c r="AW1855" i="7" s="1"/>
  <c r="V1856" i="7"/>
  <c r="W1856" i="7" s="1"/>
  <c r="AD1856" i="7"/>
  <c r="AE1856" i="7" s="1"/>
  <c r="AH1856" i="7" s="1"/>
  <c r="AL1856" i="7"/>
  <c r="AM1856" i="7" s="1"/>
  <c r="AP1856" i="7" s="1"/>
  <c r="AT1856" i="7"/>
  <c r="AU1856" i="7" s="1"/>
  <c r="AV1856" i="7" s="1"/>
  <c r="AW1856" i="7" s="1"/>
  <c r="V1857" i="7"/>
  <c r="W1857" i="7" s="1"/>
  <c r="AD1857" i="7"/>
  <c r="AE1857" i="7" s="1"/>
  <c r="AH1857" i="7" s="1"/>
  <c r="AL1857" i="7"/>
  <c r="AM1857" i="7" s="1"/>
  <c r="AN1857" i="7" s="1"/>
  <c r="AO1857" i="7" s="1"/>
  <c r="AT1857" i="7"/>
  <c r="AU1857" i="7" s="1"/>
  <c r="AV1857" i="7" s="1"/>
  <c r="AW1857" i="7" s="1"/>
  <c r="V1858" i="7"/>
  <c r="W1858" i="7" s="1"/>
  <c r="Z1858" i="7" s="1"/>
  <c r="AD1858" i="7"/>
  <c r="AE1858" i="7" s="1"/>
  <c r="AL1858" i="7"/>
  <c r="AM1858" i="7" s="1"/>
  <c r="AN1858" i="7" s="1"/>
  <c r="AO1858" i="7" s="1"/>
  <c r="AT1858" i="7"/>
  <c r="AU1858" i="7" s="1"/>
  <c r="AV1858" i="7" s="1"/>
  <c r="AW1858" i="7" s="1"/>
  <c r="V1859" i="7"/>
  <c r="W1859" i="7" s="1"/>
  <c r="Z1859" i="7" s="1"/>
  <c r="AD1859" i="7"/>
  <c r="AE1859" i="7" s="1"/>
  <c r="AL1859" i="7"/>
  <c r="AM1859" i="7" s="1"/>
  <c r="AN1859" i="7" s="1"/>
  <c r="AO1859" i="7" s="1"/>
  <c r="AT1859" i="7"/>
  <c r="AU1859" i="7" s="1"/>
  <c r="AV1859" i="7" s="1"/>
  <c r="AW1859" i="7" s="1"/>
  <c r="V1860" i="7"/>
  <c r="W1860" i="7" s="1"/>
  <c r="Z1860" i="7" s="1"/>
  <c r="AD1860" i="7"/>
  <c r="AE1860" i="7" s="1"/>
  <c r="AH1860" i="7" s="1"/>
  <c r="AL1860" i="7"/>
  <c r="AM1860" i="7" s="1"/>
  <c r="AN1860" i="7" s="1"/>
  <c r="AO1860" i="7" s="1"/>
  <c r="AT1860" i="7"/>
  <c r="AU1860" i="7" s="1"/>
  <c r="AV1860" i="7" s="1"/>
  <c r="AW1860" i="7" s="1"/>
  <c r="V1861" i="7"/>
  <c r="W1861" i="7" s="1"/>
  <c r="Z1861" i="7" s="1"/>
  <c r="AD1861" i="7"/>
  <c r="AE1861" i="7" s="1"/>
  <c r="AH1861" i="7" s="1"/>
  <c r="AL1861" i="7"/>
  <c r="AM1861" i="7" s="1"/>
  <c r="AN1861" i="7" s="1"/>
  <c r="AO1861" i="7" s="1"/>
  <c r="AT1861" i="7"/>
  <c r="AU1861" i="7" s="1"/>
  <c r="AV1861" i="7" s="1"/>
  <c r="AW1861" i="7" s="1"/>
  <c r="V1862" i="7"/>
  <c r="W1862" i="7" s="1"/>
  <c r="Z1862" i="7" s="1"/>
  <c r="AD1862" i="7"/>
  <c r="AE1862" i="7" s="1"/>
  <c r="AH1862" i="7" s="1"/>
  <c r="AL1862" i="7"/>
  <c r="AM1862" i="7" s="1"/>
  <c r="AN1862" i="7" s="1"/>
  <c r="AO1862" i="7" s="1"/>
  <c r="AT1862" i="7"/>
  <c r="AU1862" i="7" s="1"/>
  <c r="AV1862" i="7" s="1"/>
  <c r="AW1862" i="7" s="1"/>
  <c r="V1863" i="7"/>
  <c r="W1863" i="7" s="1"/>
  <c r="Z1863" i="7" s="1"/>
  <c r="AD1863" i="7"/>
  <c r="AE1863" i="7" s="1"/>
  <c r="AH1863" i="7" s="1"/>
  <c r="AL1863" i="7"/>
  <c r="AM1863" i="7" s="1"/>
  <c r="AN1863" i="7" s="1"/>
  <c r="AO1863" i="7" s="1"/>
  <c r="AT1863" i="7"/>
  <c r="AU1863" i="7" s="1"/>
  <c r="AV1863" i="7" s="1"/>
  <c r="AW1863" i="7" s="1"/>
  <c r="V1864" i="7"/>
  <c r="W1864" i="7" s="1"/>
  <c r="AD1864" i="7"/>
  <c r="AE1864" i="7" s="1"/>
  <c r="AH1864" i="7" s="1"/>
  <c r="AL1864" i="7"/>
  <c r="AM1864" i="7" s="1"/>
  <c r="AN1864" i="7" s="1"/>
  <c r="AO1864" i="7" s="1"/>
  <c r="AT1864" i="7"/>
  <c r="AU1864" i="7" s="1"/>
  <c r="AV1864" i="7" s="1"/>
  <c r="AW1864" i="7" s="1"/>
  <c r="V1865" i="7"/>
  <c r="W1865" i="7" s="1"/>
  <c r="AD1865" i="7"/>
  <c r="AE1865" i="7" s="1"/>
  <c r="AH1865" i="7" s="1"/>
  <c r="AL1865" i="7"/>
  <c r="AM1865" i="7" s="1"/>
  <c r="AN1865" i="7" s="1"/>
  <c r="AO1865" i="7" s="1"/>
  <c r="AT1865" i="7"/>
  <c r="AU1865" i="7" s="1"/>
  <c r="AV1865" i="7" s="1"/>
  <c r="AW1865" i="7" s="1"/>
  <c r="V1866" i="7"/>
  <c r="W1866" i="7" s="1"/>
  <c r="Z1866" i="7" s="1"/>
  <c r="AD1866" i="7"/>
  <c r="AE1866" i="7" s="1"/>
  <c r="AH1866" i="7" s="1"/>
  <c r="AL1866" i="7"/>
  <c r="AM1866" i="7" s="1"/>
  <c r="AN1866" i="7" s="1"/>
  <c r="AO1866" i="7" s="1"/>
  <c r="AT1866" i="7"/>
  <c r="AU1866" i="7" s="1"/>
  <c r="AV1866" i="7" s="1"/>
  <c r="AW1866" i="7" s="1"/>
  <c r="V1867" i="7"/>
  <c r="W1867" i="7" s="1"/>
  <c r="Z1867" i="7" s="1"/>
  <c r="AD1867" i="7"/>
  <c r="AE1867" i="7" s="1"/>
  <c r="AL1867" i="7"/>
  <c r="AM1867" i="7" s="1"/>
  <c r="AP1867" i="7" s="1"/>
  <c r="AT1867" i="7"/>
  <c r="AU1867" i="7" s="1"/>
  <c r="AV1867" i="7" s="1"/>
  <c r="AW1867" i="7" s="1"/>
  <c r="V1868" i="7"/>
  <c r="W1868" i="7" s="1"/>
  <c r="Z1868" i="7" s="1"/>
  <c r="AD1868" i="7"/>
  <c r="AE1868" i="7" s="1"/>
  <c r="AH1868" i="7" s="1"/>
  <c r="AL1868" i="7"/>
  <c r="AM1868" i="7" s="1"/>
  <c r="AT1868" i="7"/>
  <c r="AU1868" i="7" s="1"/>
  <c r="AV1868" i="7" s="1"/>
  <c r="AW1868" i="7" s="1"/>
  <c r="V1869" i="7"/>
  <c r="W1869" i="7" s="1"/>
  <c r="AD1869" i="7"/>
  <c r="AE1869" i="7" s="1"/>
  <c r="AH1869" i="7" s="1"/>
  <c r="AL1869" i="7"/>
  <c r="AM1869" i="7" s="1"/>
  <c r="AN1869" i="7" s="1"/>
  <c r="AO1869" i="7" s="1"/>
  <c r="AT1869" i="7"/>
  <c r="AU1869" i="7" s="1"/>
  <c r="AV1869" i="7" s="1"/>
  <c r="AW1869" i="7" s="1"/>
  <c r="V1870" i="7"/>
  <c r="W1870" i="7" s="1"/>
  <c r="Z1870" i="7" s="1"/>
  <c r="AD1870" i="7"/>
  <c r="AE1870" i="7" s="1"/>
  <c r="AH1870" i="7" s="1"/>
  <c r="AL1870" i="7"/>
  <c r="AM1870" i="7" s="1"/>
  <c r="AN1870" i="7" s="1"/>
  <c r="AO1870" i="7" s="1"/>
  <c r="AT1870" i="7"/>
  <c r="AU1870" i="7" s="1"/>
  <c r="AV1870" i="7" s="1"/>
  <c r="AW1870" i="7" s="1"/>
  <c r="V1871" i="7"/>
  <c r="W1871" i="7" s="1"/>
  <c r="Z1871" i="7" s="1"/>
  <c r="AD1871" i="7"/>
  <c r="AE1871" i="7" s="1"/>
  <c r="AL1871" i="7"/>
  <c r="AM1871" i="7" s="1"/>
  <c r="AN1871" i="7" s="1"/>
  <c r="AO1871" i="7" s="1"/>
  <c r="AT1871" i="7"/>
  <c r="AU1871" i="7" s="1"/>
  <c r="AV1871" i="7" s="1"/>
  <c r="AW1871" i="7" s="1"/>
  <c r="V1872" i="7"/>
  <c r="W1872" i="7" s="1"/>
  <c r="Z1872" i="7" s="1"/>
  <c r="AD1872" i="7"/>
  <c r="AE1872" i="7" s="1"/>
  <c r="AH1872" i="7" s="1"/>
  <c r="AL1872" i="7"/>
  <c r="AM1872" i="7" s="1"/>
  <c r="AN1872" i="7" s="1"/>
  <c r="AO1872" i="7" s="1"/>
  <c r="AT1872" i="7"/>
  <c r="AU1872" i="7" s="1"/>
  <c r="AV1872" i="7" s="1"/>
  <c r="AW1872" i="7" s="1"/>
  <c r="V1873" i="7"/>
  <c r="W1873" i="7" s="1"/>
  <c r="Z1873" i="7" s="1"/>
  <c r="AD1873" i="7"/>
  <c r="AE1873" i="7" s="1"/>
  <c r="AH1873" i="7" s="1"/>
  <c r="AL1873" i="7"/>
  <c r="AM1873" i="7" s="1"/>
  <c r="AN1873" i="7" s="1"/>
  <c r="AO1873" i="7" s="1"/>
  <c r="AT1873" i="7"/>
  <c r="AU1873" i="7" s="1"/>
  <c r="AV1873" i="7" s="1"/>
  <c r="AW1873" i="7" s="1"/>
  <c r="V1874" i="7"/>
  <c r="W1874" i="7" s="1"/>
  <c r="Z1874" i="7" s="1"/>
  <c r="AD1874" i="7"/>
  <c r="AE1874" i="7" s="1"/>
  <c r="AH1874" i="7" s="1"/>
  <c r="AL1874" i="7"/>
  <c r="AM1874" i="7" s="1"/>
  <c r="AN1874" i="7" s="1"/>
  <c r="AO1874" i="7" s="1"/>
  <c r="AT1874" i="7"/>
  <c r="AU1874" i="7" s="1"/>
  <c r="AV1874" i="7" s="1"/>
  <c r="AW1874" i="7" s="1"/>
  <c r="V1875" i="7"/>
  <c r="W1875" i="7" s="1"/>
  <c r="Z1875" i="7" s="1"/>
  <c r="AD1875" i="7"/>
  <c r="AE1875" i="7" s="1"/>
  <c r="AL1875" i="7"/>
  <c r="AM1875" i="7" s="1"/>
  <c r="AN1875" i="7" s="1"/>
  <c r="AO1875" i="7" s="1"/>
  <c r="AT1875" i="7"/>
  <c r="AU1875" i="7" s="1"/>
  <c r="AV1875" i="7" s="1"/>
  <c r="AW1875" i="7" s="1"/>
  <c r="V1876" i="7"/>
  <c r="W1876" i="7" s="1"/>
  <c r="AD1876" i="7"/>
  <c r="AE1876" i="7" s="1"/>
  <c r="AH1876" i="7" s="1"/>
  <c r="AL1876" i="7"/>
  <c r="AM1876" i="7" s="1"/>
  <c r="AN1876" i="7" s="1"/>
  <c r="AO1876" i="7" s="1"/>
  <c r="AT1876" i="7"/>
  <c r="AU1876" i="7" s="1"/>
  <c r="AV1876" i="7" s="1"/>
  <c r="AW1876" i="7" s="1"/>
  <c r="V1877" i="7"/>
  <c r="W1877" i="7" s="1"/>
  <c r="AD1877" i="7"/>
  <c r="AE1877" i="7" s="1"/>
  <c r="AH1877" i="7" s="1"/>
  <c r="AL1877" i="7"/>
  <c r="AM1877" i="7" s="1"/>
  <c r="AN1877" i="7" s="1"/>
  <c r="AO1877" i="7" s="1"/>
  <c r="AT1877" i="7"/>
  <c r="AU1877" i="7" s="1"/>
  <c r="AV1877" i="7" s="1"/>
  <c r="AW1877" i="7" s="1"/>
  <c r="V1878" i="7"/>
  <c r="W1878" i="7" s="1"/>
  <c r="Z1878" i="7" s="1"/>
  <c r="AD1878" i="7"/>
  <c r="AE1878" i="7" s="1"/>
  <c r="AL1878" i="7"/>
  <c r="AM1878" i="7" s="1"/>
  <c r="AN1878" i="7" s="1"/>
  <c r="AO1878" i="7" s="1"/>
  <c r="AT1878" i="7"/>
  <c r="AU1878" i="7" s="1"/>
  <c r="AV1878" i="7" s="1"/>
  <c r="AW1878" i="7" s="1"/>
  <c r="V1879" i="7"/>
  <c r="W1879" i="7" s="1"/>
  <c r="Z1879" i="7" s="1"/>
  <c r="AD1879" i="7"/>
  <c r="AE1879" i="7" s="1"/>
  <c r="AL1879" i="7"/>
  <c r="AM1879" i="7" s="1"/>
  <c r="AN1879" i="7" s="1"/>
  <c r="AO1879" i="7" s="1"/>
  <c r="AT1879" i="7"/>
  <c r="AU1879" i="7" s="1"/>
  <c r="AV1879" i="7" s="1"/>
  <c r="AW1879" i="7" s="1"/>
  <c r="V1880" i="7"/>
  <c r="W1880" i="7" s="1"/>
  <c r="AD1880" i="7"/>
  <c r="AE1880" i="7" s="1"/>
  <c r="AH1880" i="7" s="1"/>
  <c r="AL1880" i="7"/>
  <c r="AM1880" i="7" s="1"/>
  <c r="AN1880" i="7" s="1"/>
  <c r="AO1880" i="7" s="1"/>
  <c r="AT1880" i="7"/>
  <c r="AU1880" i="7" s="1"/>
  <c r="AV1880" i="7" s="1"/>
  <c r="AW1880" i="7" s="1"/>
  <c r="V1881" i="7"/>
  <c r="W1881" i="7" s="1"/>
  <c r="Z1881" i="7" s="1"/>
  <c r="AD1881" i="7"/>
  <c r="AE1881" i="7" s="1"/>
  <c r="AH1881" i="7" s="1"/>
  <c r="AL1881" i="7"/>
  <c r="AM1881" i="7" s="1"/>
  <c r="AT1881" i="7"/>
  <c r="AU1881" i="7" s="1"/>
  <c r="AV1881" i="7" s="1"/>
  <c r="AW1881" i="7" s="1"/>
  <c r="V1882" i="7"/>
  <c r="W1882" i="7" s="1"/>
  <c r="Z1882" i="7" s="1"/>
  <c r="AD1882" i="7"/>
  <c r="AE1882" i="7" s="1"/>
  <c r="AL1882" i="7"/>
  <c r="AM1882" i="7" s="1"/>
  <c r="AP1882" i="7" s="1"/>
  <c r="AT1882" i="7"/>
  <c r="AU1882" i="7" s="1"/>
  <c r="AV1882" i="7" s="1"/>
  <c r="AW1882" i="7" s="1"/>
  <c r="V1883" i="7"/>
  <c r="W1883" i="7" s="1"/>
  <c r="Z1883" i="7" s="1"/>
  <c r="AD1883" i="7"/>
  <c r="AE1883" i="7" s="1"/>
  <c r="AL1883" i="7"/>
  <c r="AM1883" i="7" s="1"/>
  <c r="AN1883" i="7" s="1"/>
  <c r="AO1883" i="7" s="1"/>
  <c r="AT1883" i="7"/>
  <c r="AU1883" i="7" s="1"/>
  <c r="AV1883" i="7" s="1"/>
  <c r="AW1883" i="7" s="1"/>
  <c r="V1884" i="7"/>
  <c r="W1884" i="7" s="1"/>
  <c r="Z1884" i="7" s="1"/>
  <c r="AD1884" i="7"/>
  <c r="AE1884" i="7" s="1"/>
  <c r="AH1884" i="7" s="1"/>
  <c r="AL1884" i="7"/>
  <c r="AM1884" i="7" s="1"/>
  <c r="AT1884" i="7"/>
  <c r="AU1884" i="7" s="1"/>
  <c r="AV1884" i="7" s="1"/>
  <c r="AW1884" i="7" s="1"/>
  <c r="V1885" i="7"/>
  <c r="W1885" i="7" s="1"/>
  <c r="AD1885" i="7"/>
  <c r="AE1885" i="7" s="1"/>
  <c r="AH1885" i="7" s="1"/>
  <c r="AL1885" i="7"/>
  <c r="AM1885" i="7" s="1"/>
  <c r="AN1885" i="7" s="1"/>
  <c r="AO1885" i="7" s="1"/>
  <c r="AT1885" i="7"/>
  <c r="AU1885" i="7" s="1"/>
  <c r="AV1885" i="7" s="1"/>
  <c r="AW1885" i="7" s="1"/>
  <c r="V1886" i="7"/>
  <c r="W1886" i="7" s="1"/>
  <c r="Z1886" i="7" s="1"/>
  <c r="AD1886" i="7"/>
  <c r="AE1886" i="7" s="1"/>
  <c r="AH1886" i="7" s="1"/>
  <c r="AL1886" i="7"/>
  <c r="AM1886" i="7" s="1"/>
  <c r="AN1886" i="7" s="1"/>
  <c r="AO1886" i="7" s="1"/>
  <c r="AT1886" i="7"/>
  <c r="AU1886" i="7" s="1"/>
  <c r="AV1886" i="7" s="1"/>
  <c r="AW1886" i="7" s="1"/>
  <c r="V1887" i="7"/>
  <c r="W1887" i="7" s="1"/>
  <c r="Z1887" i="7" s="1"/>
  <c r="AD1887" i="7"/>
  <c r="AE1887" i="7" s="1"/>
  <c r="AL1887" i="7"/>
  <c r="AM1887" i="7" s="1"/>
  <c r="AN1887" i="7" s="1"/>
  <c r="AO1887" i="7" s="1"/>
  <c r="AT1887" i="7"/>
  <c r="AU1887" i="7" s="1"/>
  <c r="AV1887" i="7" s="1"/>
  <c r="AW1887" i="7" s="1"/>
  <c r="V1888" i="7"/>
  <c r="W1888" i="7" s="1"/>
  <c r="AD1888" i="7"/>
  <c r="AE1888" i="7" s="1"/>
  <c r="AH1888" i="7" s="1"/>
  <c r="AL1888" i="7"/>
  <c r="AM1888" i="7" s="1"/>
  <c r="AT1888" i="7"/>
  <c r="AU1888" i="7" s="1"/>
  <c r="AV1888" i="7" s="1"/>
  <c r="AW1888" i="7" s="1"/>
  <c r="V1889" i="7"/>
  <c r="W1889" i="7" s="1"/>
  <c r="Z1889" i="7" s="1"/>
  <c r="AD1889" i="7"/>
  <c r="AE1889" i="7" s="1"/>
  <c r="AH1889" i="7" s="1"/>
  <c r="AL1889" i="7"/>
  <c r="AM1889" i="7" s="1"/>
  <c r="AN1889" i="7" s="1"/>
  <c r="AO1889" i="7" s="1"/>
  <c r="AT1889" i="7"/>
  <c r="AU1889" i="7" s="1"/>
  <c r="AV1889" i="7" s="1"/>
  <c r="AW1889" i="7" s="1"/>
  <c r="V1890" i="7"/>
  <c r="W1890" i="7" s="1"/>
  <c r="Z1890" i="7" s="1"/>
  <c r="AD1890" i="7"/>
  <c r="AE1890" i="7" s="1"/>
  <c r="AL1890" i="7"/>
  <c r="AM1890" i="7" s="1"/>
  <c r="AN1890" i="7" s="1"/>
  <c r="AO1890" i="7" s="1"/>
  <c r="AT1890" i="7"/>
  <c r="AU1890" i="7" s="1"/>
  <c r="AV1890" i="7" s="1"/>
  <c r="AW1890" i="7" s="1"/>
  <c r="V1891" i="7"/>
  <c r="W1891" i="7" s="1"/>
  <c r="Z1891" i="7" s="1"/>
  <c r="AD1891" i="7"/>
  <c r="AE1891" i="7" s="1"/>
  <c r="AL1891" i="7"/>
  <c r="AM1891" i="7" s="1"/>
  <c r="AN1891" i="7" s="1"/>
  <c r="AO1891" i="7" s="1"/>
  <c r="AT1891" i="7"/>
  <c r="AU1891" i="7" s="1"/>
  <c r="AV1891" i="7" s="1"/>
  <c r="AW1891" i="7" s="1"/>
  <c r="V1892" i="7"/>
  <c r="W1892" i="7" s="1"/>
  <c r="Z1892" i="7" s="1"/>
  <c r="AD1892" i="7"/>
  <c r="AE1892" i="7" s="1"/>
  <c r="AH1892" i="7" s="1"/>
  <c r="AL1892" i="7"/>
  <c r="AM1892" i="7" s="1"/>
  <c r="AN1892" i="7" s="1"/>
  <c r="AO1892" i="7" s="1"/>
  <c r="AT1892" i="7"/>
  <c r="AU1892" i="7" s="1"/>
  <c r="AV1892" i="7" s="1"/>
  <c r="AW1892" i="7" s="1"/>
  <c r="V1893" i="7"/>
  <c r="W1893" i="7" s="1"/>
  <c r="AD1893" i="7"/>
  <c r="AE1893" i="7" s="1"/>
  <c r="AH1893" i="7" s="1"/>
  <c r="AL1893" i="7"/>
  <c r="AM1893" i="7" s="1"/>
  <c r="AN1893" i="7" s="1"/>
  <c r="AO1893" i="7" s="1"/>
  <c r="AT1893" i="7"/>
  <c r="AU1893" i="7" s="1"/>
  <c r="AV1893" i="7" s="1"/>
  <c r="AW1893" i="7" s="1"/>
  <c r="V1894" i="7"/>
  <c r="W1894" i="7" s="1"/>
  <c r="Z1894" i="7" s="1"/>
  <c r="AD1894" i="7"/>
  <c r="AE1894" i="7" s="1"/>
  <c r="AH1894" i="7" s="1"/>
  <c r="AL1894" i="7"/>
  <c r="AM1894" i="7" s="1"/>
  <c r="AN1894" i="7" s="1"/>
  <c r="AO1894" i="7" s="1"/>
  <c r="AT1894" i="7"/>
  <c r="AU1894" i="7" s="1"/>
  <c r="AV1894" i="7" s="1"/>
  <c r="AW1894" i="7" s="1"/>
  <c r="V1895" i="7"/>
  <c r="W1895" i="7" s="1"/>
  <c r="Z1895" i="7" s="1"/>
  <c r="AD1895" i="7"/>
  <c r="AE1895" i="7" s="1"/>
  <c r="AL1895" i="7"/>
  <c r="AM1895" i="7" s="1"/>
  <c r="AN1895" i="7" s="1"/>
  <c r="AO1895" i="7" s="1"/>
  <c r="AT1895" i="7"/>
  <c r="AU1895" i="7" s="1"/>
  <c r="AV1895" i="7" s="1"/>
  <c r="AW1895" i="7" s="1"/>
  <c r="V1896" i="7"/>
  <c r="W1896" i="7" s="1"/>
  <c r="Z1896" i="7" s="1"/>
  <c r="AD1896" i="7"/>
  <c r="AE1896" i="7" s="1"/>
  <c r="AH1896" i="7" s="1"/>
  <c r="AL1896" i="7"/>
  <c r="AM1896" i="7" s="1"/>
  <c r="AN1896" i="7" s="1"/>
  <c r="AO1896" i="7" s="1"/>
  <c r="AT1896" i="7"/>
  <c r="AU1896" i="7" s="1"/>
  <c r="AV1896" i="7" s="1"/>
  <c r="AW1896" i="7" s="1"/>
  <c r="V1897" i="7"/>
  <c r="W1897" i="7" s="1"/>
  <c r="AD1897" i="7"/>
  <c r="AE1897" i="7" s="1"/>
  <c r="AL1897" i="7"/>
  <c r="AM1897" i="7" s="1"/>
  <c r="AN1897" i="7" s="1"/>
  <c r="AO1897" i="7" s="1"/>
  <c r="AT1897" i="7"/>
  <c r="AU1897" i="7" s="1"/>
  <c r="AV1897" i="7" s="1"/>
  <c r="AW1897" i="7" s="1"/>
  <c r="V1898" i="7"/>
  <c r="W1898" i="7" s="1"/>
  <c r="Z1898" i="7" s="1"/>
  <c r="AD1898" i="7"/>
  <c r="AE1898" i="7" s="1"/>
  <c r="AL1898" i="7"/>
  <c r="AM1898" i="7" s="1"/>
  <c r="AN1898" i="7" s="1"/>
  <c r="AO1898" i="7" s="1"/>
  <c r="AT1898" i="7"/>
  <c r="AU1898" i="7" s="1"/>
  <c r="AV1898" i="7" s="1"/>
  <c r="AW1898" i="7" s="1"/>
  <c r="V1899" i="7"/>
  <c r="W1899" i="7" s="1"/>
  <c r="Z1899" i="7" s="1"/>
  <c r="AD1899" i="7"/>
  <c r="AE1899" i="7" s="1"/>
  <c r="AL1899" i="7"/>
  <c r="AM1899" i="7" s="1"/>
  <c r="AN1899" i="7" s="1"/>
  <c r="AO1899" i="7" s="1"/>
  <c r="AT1899" i="7"/>
  <c r="AU1899" i="7" s="1"/>
  <c r="AV1899" i="7" s="1"/>
  <c r="AW1899" i="7" s="1"/>
  <c r="V1900" i="7"/>
  <c r="W1900" i="7" s="1"/>
  <c r="AD1900" i="7"/>
  <c r="AE1900" i="7" s="1"/>
  <c r="AH1900" i="7" s="1"/>
  <c r="AL1900" i="7"/>
  <c r="AM1900" i="7" s="1"/>
  <c r="AN1900" i="7" s="1"/>
  <c r="AO1900" i="7" s="1"/>
  <c r="AT1900" i="7"/>
  <c r="AU1900" i="7" s="1"/>
  <c r="AV1900" i="7" s="1"/>
  <c r="AW1900" i="7" s="1"/>
  <c r="V1901" i="7"/>
  <c r="W1901" i="7" s="1"/>
  <c r="Z1901" i="7" s="1"/>
  <c r="AD1901" i="7"/>
  <c r="AE1901" i="7" s="1"/>
  <c r="AH1901" i="7" s="1"/>
  <c r="AL1901" i="7"/>
  <c r="AM1901" i="7" s="1"/>
  <c r="AN1901" i="7" s="1"/>
  <c r="AO1901" i="7" s="1"/>
  <c r="AT1901" i="7"/>
  <c r="AU1901" i="7" s="1"/>
  <c r="AV1901" i="7" s="1"/>
  <c r="AW1901" i="7" s="1"/>
  <c r="V1902" i="7"/>
  <c r="W1902" i="7" s="1"/>
  <c r="Z1902" i="7" s="1"/>
  <c r="AD1902" i="7"/>
  <c r="AE1902" i="7" s="1"/>
  <c r="AH1902" i="7" s="1"/>
  <c r="AL1902" i="7"/>
  <c r="AM1902" i="7" s="1"/>
  <c r="AN1902" i="7" s="1"/>
  <c r="AO1902" i="7" s="1"/>
  <c r="AT1902" i="7"/>
  <c r="AU1902" i="7" s="1"/>
  <c r="AV1902" i="7" s="1"/>
  <c r="AW1902" i="7" s="1"/>
  <c r="V1903" i="7"/>
  <c r="W1903" i="7" s="1"/>
  <c r="Z1903" i="7" s="1"/>
  <c r="AD1903" i="7"/>
  <c r="AE1903" i="7" s="1"/>
  <c r="AL1903" i="7"/>
  <c r="AM1903" i="7" s="1"/>
  <c r="AP1903" i="7" s="1"/>
  <c r="AT1903" i="7"/>
  <c r="AU1903" i="7" s="1"/>
  <c r="AV1903" i="7" s="1"/>
  <c r="AW1903" i="7" s="1"/>
  <c r="V1904" i="7"/>
  <c r="W1904" i="7" s="1"/>
  <c r="Z1904" i="7" s="1"/>
  <c r="AD1904" i="7"/>
  <c r="AE1904" i="7" s="1"/>
  <c r="AH1904" i="7" s="1"/>
  <c r="AL1904" i="7"/>
  <c r="AM1904" i="7" s="1"/>
  <c r="AP1904" i="7" s="1"/>
  <c r="AT1904" i="7"/>
  <c r="AU1904" i="7" s="1"/>
  <c r="AV1904" i="7" s="1"/>
  <c r="AW1904" i="7" s="1"/>
  <c r="V1905" i="7"/>
  <c r="W1905" i="7" s="1"/>
  <c r="Z1905" i="7" s="1"/>
  <c r="AD1905" i="7"/>
  <c r="AE1905" i="7" s="1"/>
  <c r="AH1905" i="7" s="1"/>
  <c r="AL1905" i="7"/>
  <c r="AM1905" i="7" s="1"/>
  <c r="AT1905" i="7"/>
  <c r="AU1905" i="7" s="1"/>
  <c r="AV1905" i="7" s="1"/>
  <c r="AW1905" i="7" s="1"/>
  <c r="V1906" i="7"/>
  <c r="W1906" i="7" s="1"/>
  <c r="Z1906" i="7" s="1"/>
  <c r="AD1906" i="7"/>
  <c r="AE1906" i="7" s="1"/>
  <c r="AH1906" i="7" s="1"/>
  <c r="AL1906" i="7"/>
  <c r="AM1906" i="7" s="1"/>
  <c r="AP1906" i="7" s="1"/>
  <c r="AT1906" i="7"/>
  <c r="AU1906" i="7" s="1"/>
  <c r="AV1906" i="7" s="1"/>
  <c r="AW1906" i="7" s="1"/>
  <c r="V1907" i="7"/>
  <c r="W1907" i="7" s="1"/>
  <c r="Z1907" i="7" s="1"/>
  <c r="AD1907" i="7"/>
  <c r="AE1907" i="7" s="1"/>
  <c r="AL1907" i="7"/>
  <c r="AM1907" i="7" s="1"/>
  <c r="AP1907" i="7" s="1"/>
  <c r="AT1907" i="7"/>
  <c r="AU1907" i="7" s="1"/>
  <c r="AV1907" i="7" s="1"/>
  <c r="AW1907" i="7" s="1"/>
  <c r="V1908" i="7"/>
  <c r="W1908" i="7" s="1"/>
  <c r="Z1908" i="7" s="1"/>
  <c r="AD1908" i="7"/>
  <c r="AE1908" i="7" s="1"/>
  <c r="AH1908" i="7" s="1"/>
  <c r="AL1908" i="7"/>
  <c r="AM1908" i="7" s="1"/>
  <c r="AT1908" i="7"/>
  <c r="AU1908" i="7" s="1"/>
  <c r="AV1908" i="7" s="1"/>
  <c r="AW1908" i="7" s="1"/>
  <c r="V1909" i="7"/>
  <c r="W1909" i="7" s="1"/>
  <c r="AD1909" i="7"/>
  <c r="AE1909" i="7" s="1"/>
  <c r="AH1909" i="7" s="1"/>
  <c r="AL1909" i="7"/>
  <c r="AM1909" i="7" s="1"/>
  <c r="AT1909" i="7"/>
  <c r="AU1909" i="7" s="1"/>
  <c r="AV1909" i="7" s="1"/>
  <c r="AW1909" i="7" s="1"/>
  <c r="V1910" i="7"/>
  <c r="W1910" i="7" s="1"/>
  <c r="Z1910" i="7" s="1"/>
  <c r="AD1910" i="7"/>
  <c r="AE1910" i="7" s="1"/>
  <c r="AH1910" i="7" s="1"/>
  <c r="AL1910" i="7"/>
  <c r="AM1910" i="7" s="1"/>
  <c r="AP1910" i="7" s="1"/>
  <c r="AT1910" i="7"/>
  <c r="AU1910" i="7" s="1"/>
  <c r="AV1910" i="7" s="1"/>
  <c r="AW1910" i="7" s="1"/>
  <c r="V1911" i="7"/>
  <c r="W1911" i="7" s="1"/>
  <c r="Z1911" i="7" s="1"/>
  <c r="AD1911" i="7"/>
  <c r="AE1911" i="7" s="1"/>
  <c r="AH1911" i="7" s="1"/>
  <c r="AL1911" i="7"/>
  <c r="AM1911" i="7" s="1"/>
  <c r="AP1911" i="7" s="1"/>
  <c r="AT1911" i="7"/>
  <c r="AU1911" i="7" s="1"/>
  <c r="AV1911" i="7" s="1"/>
  <c r="AW1911" i="7" s="1"/>
  <c r="V1912" i="7"/>
  <c r="W1912" i="7" s="1"/>
  <c r="AD1912" i="7"/>
  <c r="AE1912" i="7" s="1"/>
  <c r="AH1912" i="7" s="1"/>
  <c r="AL1912" i="7"/>
  <c r="AM1912" i="7" s="1"/>
  <c r="AP1912" i="7" s="1"/>
  <c r="AT1912" i="7"/>
  <c r="AU1912" i="7" s="1"/>
  <c r="AV1912" i="7" s="1"/>
  <c r="AW1912" i="7" s="1"/>
  <c r="V1913" i="7"/>
  <c r="W1913" i="7" s="1"/>
  <c r="Z1913" i="7" s="1"/>
  <c r="AD1913" i="7"/>
  <c r="AE1913" i="7" s="1"/>
  <c r="AL1913" i="7"/>
  <c r="AM1913" i="7" s="1"/>
  <c r="AP1913" i="7" s="1"/>
  <c r="AT1913" i="7"/>
  <c r="AU1913" i="7" s="1"/>
  <c r="AV1913" i="7" s="1"/>
  <c r="AW1913" i="7" s="1"/>
  <c r="V1914" i="7"/>
  <c r="W1914" i="7" s="1"/>
  <c r="Z1914" i="7" s="1"/>
  <c r="AD1914" i="7"/>
  <c r="AE1914" i="7" s="1"/>
  <c r="AL1914" i="7"/>
  <c r="AM1914" i="7" s="1"/>
  <c r="AT1914" i="7"/>
  <c r="AU1914" i="7" s="1"/>
  <c r="AV1914" i="7" s="1"/>
  <c r="AW1914" i="7" s="1"/>
  <c r="V1915" i="7"/>
  <c r="W1915" i="7" s="1"/>
  <c r="Z1915" i="7" s="1"/>
  <c r="AD1915" i="7"/>
  <c r="AE1915" i="7" s="1"/>
  <c r="AL1915" i="7"/>
  <c r="AM1915" i="7" s="1"/>
  <c r="AT1915" i="7"/>
  <c r="AU1915" i="7" s="1"/>
  <c r="AV1915" i="7" s="1"/>
  <c r="AW1915" i="7" s="1"/>
  <c r="V1916" i="7"/>
  <c r="W1916" i="7" s="1"/>
  <c r="Z1916" i="7" s="1"/>
  <c r="AD1916" i="7"/>
  <c r="AE1916" i="7" s="1"/>
  <c r="AH1916" i="7" s="1"/>
  <c r="AL1916" i="7"/>
  <c r="AM1916" i="7" s="1"/>
  <c r="AP1916" i="7" s="1"/>
  <c r="AT1916" i="7"/>
  <c r="AU1916" i="7" s="1"/>
  <c r="AV1916" i="7" s="1"/>
  <c r="AW1916" i="7" s="1"/>
  <c r="V1917" i="7"/>
  <c r="W1917" i="7" s="1"/>
  <c r="AD1917" i="7"/>
  <c r="AE1917" i="7" s="1"/>
  <c r="AH1917" i="7" s="1"/>
  <c r="AL1917" i="7"/>
  <c r="AM1917" i="7" s="1"/>
  <c r="AP1917" i="7" s="1"/>
  <c r="AT1917" i="7"/>
  <c r="AU1917" i="7" s="1"/>
  <c r="AV1917" i="7" s="1"/>
  <c r="AW1917" i="7" s="1"/>
  <c r="V1918" i="7"/>
  <c r="W1918" i="7" s="1"/>
  <c r="Z1918" i="7" s="1"/>
  <c r="AD1918" i="7"/>
  <c r="AE1918" i="7" s="1"/>
  <c r="AH1918" i="7" s="1"/>
  <c r="AL1918" i="7"/>
  <c r="AM1918" i="7" s="1"/>
  <c r="AP1918" i="7" s="1"/>
  <c r="AT1918" i="7"/>
  <c r="AU1918" i="7" s="1"/>
  <c r="AV1918" i="7" s="1"/>
  <c r="AW1918" i="7" s="1"/>
  <c r="V1919" i="7"/>
  <c r="W1919" i="7" s="1"/>
  <c r="Z1919" i="7" s="1"/>
  <c r="AD1919" i="7"/>
  <c r="AE1919" i="7" s="1"/>
  <c r="AL1919" i="7"/>
  <c r="AM1919" i="7" s="1"/>
  <c r="AP1919" i="7" s="1"/>
  <c r="AT1919" i="7"/>
  <c r="AU1919" i="7" s="1"/>
  <c r="AV1919" i="7" s="1"/>
  <c r="AW1919" i="7" s="1"/>
  <c r="V1920" i="7"/>
  <c r="W1920" i="7" s="1"/>
  <c r="Z1920" i="7" s="1"/>
  <c r="AD1920" i="7"/>
  <c r="AE1920" i="7" s="1"/>
  <c r="AH1920" i="7" s="1"/>
  <c r="AL1920" i="7"/>
  <c r="AM1920" i="7" s="1"/>
  <c r="AP1920" i="7" s="1"/>
  <c r="AT1920" i="7"/>
  <c r="AU1920" i="7" s="1"/>
  <c r="AV1920" i="7" s="1"/>
  <c r="AW1920" i="7" s="1"/>
  <c r="V1921" i="7"/>
  <c r="W1921" i="7" s="1"/>
  <c r="AD1921" i="7"/>
  <c r="AE1921" i="7" s="1"/>
  <c r="AH1921" i="7" s="1"/>
  <c r="AL1921" i="7"/>
  <c r="AM1921" i="7" s="1"/>
  <c r="AT1921" i="7"/>
  <c r="AU1921" i="7" s="1"/>
  <c r="AV1921" i="7" s="1"/>
  <c r="AW1921" i="7" s="1"/>
  <c r="V1922" i="7"/>
  <c r="W1922" i="7" s="1"/>
  <c r="Z1922" i="7" s="1"/>
  <c r="AD1922" i="7"/>
  <c r="AE1922" i="7" s="1"/>
  <c r="AL1922" i="7"/>
  <c r="AM1922" i="7" s="1"/>
  <c r="AT1922" i="7"/>
  <c r="AU1922" i="7" s="1"/>
  <c r="AV1922" i="7" s="1"/>
  <c r="AW1922" i="7" s="1"/>
  <c r="V1923" i="7"/>
  <c r="W1923" i="7" s="1"/>
  <c r="Z1923" i="7" s="1"/>
  <c r="AD1923" i="7"/>
  <c r="AE1923" i="7" s="1"/>
  <c r="AL1923" i="7"/>
  <c r="AM1923" i="7" s="1"/>
  <c r="AP1923" i="7" s="1"/>
  <c r="AT1923" i="7"/>
  <c r="AU1923" i="7" s="1"/>
  <c r="AV1923" i="7" s="1"/>
  <c r="AW1923" i="7" s="1"/>
  <c r="V1924" i="7"/>
  <c r="W1924" i="7" s="1"/>
  <c r="Z1924" i="7" s="1"/>
  <c r="AD1924" i="7"/>
  <c r="AE1924" i="7" s="1"/>
  <c r="AH1924" i="7" s="1"/>
  <c r="AL1924" i="7"/>
  <c r="AM1924" i="7" s="1"/>
  <c r="AP1924" i="7" s="1"/>
  <c r="AT1924" i="7"/>
  <c r="AU1924" i="7" s="1"/>
  <c r="AV1924" i="7" s="1"/>
  <c r="AW1924" i="7" s="1"/>
  <c r="V1925" i="7"/>
  <c r="W1925" i="7" s="1"/>
  <c r="Z1925" i="7" s="1"/>
  <c r="AD1925" i="7"/>
  <c r="AE1925" i="7" s="1"/>
  <c r="AH1925" i="7" s="1"/>
  <c r="AL1925" i="7"/>
  <c r="AM1925" i="7" s="1"/>
  <c r="AP1925" i="7" s="1"/>
  <c r="AT1925" i="7"/>
  <c r="AU1925" i="7" s="1"/>
  <c r="AV1925" i="7" s="1"/>
  <c r="AW1925" i="7" s="1"/>
  <c r="V1926" i="7"/>
  <c r="W1926" i="7" s="1"/>
  <c r="Z1926" i="7" s="1"/>
  <c r="AD1926" i="7"/>
  <c r="AE1926" i="7" s="1"/>
  <c r="AH1926" i="7" s="1"/>
  <c r="AL1926" i="7"/>
  <c r="AM1926" i="7" s="1"/>
  <c r="AP1926" i="7" s="1"/>
  <c r="AT1926" i="7"/>
  <c r="AU1926" i="7" s="1"/>
  <c r="AV1926" i="7" s="1"/>
  <c r="AW1926" i="7" s="1"/>
  <c r="V1927" i="7"/>
  <c r="W1927" i="7" s="1"/>
  <c r="Z1927" i="7" s="1"/>
  <c r="AD1927" i="7"/>
  <c r="AE1927" i="7" s="1"/>
  <c r="AH1927" i="7" s="1"/>
  <c r="AL1927" i="7"/>
  <c r="AM1927" i="7" s="1"/>
  <c r="AN1927" i="7" s="1"/>
  <c r="AO1927" i="7" s="1"/>
  <c r="AT1927" i="7"/>
  <c r="AU1927" i="7" s="1"/>
  <c r="AV1927" i="7" s="1"/>
  <c r="AW1927" i="7" s="1"/>
  <c r="V1928" i="7"/>
  <c r="W1928" i="7" s="1"/>
  <c r="Z1928" i="7" s="1"/>
  <c r="AD1928" i="7"/>
  <c r="AE1928" i="7" s="1"/>
  <c r="AH1928" i="7" s="1"/>
  <c r="AL1928" i="7"/>
  <c r="AM1928" i="7" s="1"/>
  <c r="AN1928" i="7" s="1"/>
  <c r="AO1928" i="7" s="1"/>
  <c r="AT1928" i="7"/>
  <c r="AU1928" i="7" s="1"/>
  <c r="AV1928" i="7" s="1"/>
  <c r="AW1928" i="7" s="1"/>
  <c r="V1929" i="7"/>
  <c r="W1929" i="7" s="1"/>
  <c r="Z1929" i="7" s="1"/>
  <c r="AD1929" i="7"/>
  <c r="AE1929" i="7" s="1"/>
  <c r="AH1929" i="7" s="1"/>
  <c r="AL1929" i="7"/>
  <c r="AM1929" i="7" s="1"/>
  <c r="AN1929" i="7" s="1"/>
  <c r="AO1929" i="7" s="1"/>
  <c r="AT1929" i="7"/>
  <c r="AU1929" i="7" s="1"/>
  <c r="AV1929" i="7" s="1"/>
  <c r="AW1929" i="7" s="1"/>
  <c r="V1930" i="7"/>
  <c r="W1930" i="7" s="1"/>
  <c r="Z1930" i="7" s="1"/>
  <c r="AD1930" i="7"/>
  <c r="AE1930" i="7" s="1"/>
  <c r="AH1930" i="7" s="1"/>
  <c r="AL1930" i="7"/>
  <c r="AM1930" i="7" s="1"/>
  <c r="AT1930" i="7"/>
  <c r="AU1930" i="7" s="1"/>
  <c r="AV1930" i="7" s="1"/>
  <c r="AW1930" i="7" s="1"/>
  <c r="V1931" i="7"/>
  <c r="W1931" i="7" s="1"/>
  <c r="Z1931" i="7" s="1"/>
  <c r="AD1931" i="7"/>
  <c r="AE1931" i="7" s="1"/>
  <c r="AH1931" i="7" s="1"/>
  <c r="AL1931" i="7"/>
  <c r="AM1931" i="7" s="1"/>
  <c r="AP1931" i="7" s="1"/>
  <c r="AT1931" i="7"/>
  <c r="AU1931" i="7" s="1"/>
  <c r="AV1931" i="7" s="1"/>
  <c r="AW1931" i="7" s="1"/>
  <c r="V1932" i="7"/>
  <c r="W1932" i="7" s="1"/>
  <c r="Z1932" i="7" s="1"/>
  <c r="AD1932" i="7"/>
  <c r="AE1932" i="7" s="1"/>
  <c r="AH1932" i="7" s="1"/>
  <c r="AL1932" i="7"/>
  <c r="AM1932" i="7" s="1"/>
  <c r="AT1932" i="7"/>
  <c r="AU1932" i="7" s="1"/>
  <c r="AV1932" i="7" s="1"/>
  <c r="AW1932" i="7" s="1"/>
  <c r="V1933" i="7"/>
  <c r="W1933" i="7" s="1"/>
  <c r="Z1933" i="7" s="1"/>
  <c r="AD1933" i="7"/>
  <c r="AE1933" i="7" s="1"/>
  <c r="AH1933" i="7" s="1"/>
  <c r="AL1933" i="7"/>
  <c r="AM1933" i="7" s="1"/>
  <c r="AP1933" i="7" s="1"/>
  <c r="AT1933" i="7"/>
  <c r="AU1933" i="7" s="1"/>
  <c r="AV1933" i="7" s="1"/>
  <c r="AW1933" i="7" s="1"/>
  <c r="V1934" i="7"/>
  <c r="W1934" i="7" s="1"/>
  <c r="Z1934" i="7" s="1"/>
  <c r="AD1934" i="7"/>
  <c r="AE1934" i="7" s="1"/>
  <c r="AH1934" i="7" s="1"/>
  <c r="AL1934" i="7"/>
  <c r="AM1934" i="7" s="1"/>
  <c r="AP1934" i="7" s="1"/>
  <c r="AT1934" i="7"/>
  <c r="AU1934" i="7" s="1"/>
  <c r="AV1934" i="7" s="1"/>
  <c r="AW1934" i="7" s="1"/>
  <c r="V1935" i="7"/>
  <c r="W1935" i="7" s="1"/>
  <c r="Z1935" i="7" s="1"/>
  <c r="AD1935" i="7"/>
  <c r="AE1935" i="7" s="1"/>
  <c r="AL1935" i="7"/>
  <c r="AM1935" i="7" s="1"/>
  <c r="AP1935" i="7" s="1"/>
  <c r="AT1935" i="7"/>
  <c r="AU1935" i="7" s="1"/>
  <c r="AV1935" i="7" s="1"/>
  <c r="AW1935" i="7" s="1"/>
  <c r="V1936" i="7"/>
  <c r="W1936" i="7" s="1"/>
  <c r="Z1936" i="7" s="1"/>
  <c r="AD1936" i="7"/>
  <c r="AE1936" i="7" s="1"/>
  <c r="AH1936" i="7" s="1"/>
  <c r="AL1936" i="7"/>
  <c r="AM1936" i="7" s="1"/>
  <c r="AT1936" i="7"/>
  <c r="AU1936" i="7" s="1"/>
  <c r="AV1936" i="7" s="1"/>
  <c r="AW1936" i="7" s="1"/>
  <c r="V1937" i="7"/>
  <c r="W1937" i="7" s="1"/>
  <c r="AD1937" i="7"/>
  <c r="AE1937" i="7" s="1"/>
  <c r="AL1937" i="7"/>
  <c r="AM1937" i="7" s="1"/>
  <c r="AN1937" i="7" s="1"/>
  <c r="AO1937" i="7" s="1"/>
  <c r="AT1937" i="7"/>
  <c r="AU1937" i="7" s="1"/>
  <c r="AV1937" i="7" s="1"/>
  <c r="AW1937" i="7" s="1"/>
  <c r="V1938" i="7"/>
  <c r="W1938" i="7" s="1"/>
  <c r="Z1938" i="7" s="1"/>
  <c r="AD1938" i="7"/>
  <c r="AE1938" i="7" s="1"/>
  <c r="AL1938" i="7"/>
  <c r="AM1938" i="7" s="1"/>
  <c r="AT1938" i="7"/>
  <c r="AU1938" i="7" s="1"/>
  <c r="AV1938" i="7" s="1"/>
  <c r="AW1938" i="7" s="1"/>
  <c r="V1939" i="7"/>
  <c r="W1939" i="7" s="1"/>
  <c r="Z1939" i="7" s="1"/>
  <c r="AD1939" i="7"/>
  <c r="AE1939" i="7" s="1"/>
  <c r="AL1939" i="7"/>
  <c r="AM1939" i="7" s="1"/>
  <c r="AT1939" i="7"/>
  <c r="AU1939" i="7" s="1"/>
  <c r="AV1939" i="7" s="1"/>
  <c r="AW1939" i="7" s="1"/>
  <c r="V1940" i="7"/>
  <c r="W1940" i="7" s="1"/>
  <c r="AD1940" i="7"/>
  <c r="AE1940" i="7" s="1"/>
  <c r="AH1940" i="7" s="1"/>
  <c r="AL1940" i="7"/>
  <c r="AM1940" i="7" s="1"/>
  <c r="AT1940" i="7"/>
  <c r="AU1940" i="7" s="1"/>
  <c r="AV1940" i="7" s="1"/>
  <c r="AW1940" i="7" s="1"/>
  <c r="V1941" i="7"/>
  <c r="W1941" i="7" s="1"/>
  <c r="AD1941" i="7"/>
  <c r="AE1941" i="7" s="1"/>
  <c r="AH1941" i="7" s="1"/>
  <c r="AL1941" i="7"/>
  <c r="AM1941" i="7" s="1"/>
  <c r="AP1941" i="7" s="1"/>
  <c r="AT1941" i="7"/>
  <c r="AU1941" i="7" s="1"/>
  <c r="AV1941" i="7" s="1"/>
  <c r="AW1941" i="7" s="1"/>
  <c r="V1942" i="7"/>
  <c r="W1942" i="7" s="1"/>
  <c r="Z1942" i="7" s="1"/>
  <c r="AD1942" i="7"/>
  <c r="AE1942" i="7" s="1"/>
  <c r="AL1942" i="7"/>
  <c r="AM1942" i="7" s="1"/>
  <c r="AT1942" i="7"/>
  <c r="AU1942" i="7" s="1"/>
  <c r="AV1942" i="7" s="1"/>
  <c r="AW1942" i="7" s="1"/>
  <c r="V1943" i="7"/>
  <c r="W1943" i="7" s="1"/>
  <c r="Z1943" i="7" s="1"/>
  <c r="AD1943" i="7"/>
  <c r="AE1943" i="7" s="1"/>
  <c r="AL1943" i="7"/>
  <c r="AM1943" i="7" s="1"/>
  <c r="AT1943" i="7"/>
  <c r="AU1943" i="7" s="1"/>
  <c r="AV1943" i="7" s="1"/>
  <c r="AW1943" i="7" s="1"/>
  <c r="V1944" i="7"/>
  <c r="W1944" i="7" s="1"/>
  <c r="Z1944" i="7" s="1"/>
  <c r="AD1944" i="7"/>
  <c r="AE1944" i="7" s="1"/>
  <c r="AH1944" i="7" s="1"/>
  <c r="AL1944" i="7"/>
  <c r="AM1944" i="7" s="1"/>
  <c r="AP1944" i="7" s="1"/>
  <c r="AT1944" i="7"/>
  <c r="AU1944" i="7" s="1"/>
  <c r="AV1944" i="7" s="1"/>
  <c r="AW1944" i="7" s="1"/>
  <c r="V1945" i="7"/>
  <c r="W1945" i="7" s="1"/>
  <c r="Z1945" i="7" s="1"/>
  <c r="AD1945" i="7"/>
  <c r="AE1945" i="7" s="1"/>
  <c r="AL1945" i="7"/>
  <c r="AM1945" i="7" s="1"/>
  <c r="AT1945" i="7"/>
  <c r="AU1945" i="7" s="1"/>
  <c r="AV1945" i="7" s="1"/>
  <c r="AW1945" i="7" s="1"/>
  <c r="V1946" i="7"/>
  <c r="W1946" i="7" s="1"/>
  <c r="Z1946" i="7" s="1"/>
  <c r="AD1946" i="7"/>
  <c r="AE1946" i="7" s="1"/>
  <c r="AL1946" i="7"/>
  <c r="AM1946" i="7" s="1"/>
  <c r="AP1946" i="7" s="1"/>
  <c r="AT1946" i="7"/>
  <c r="AU1946" i="7" s="1"/>
  <c r="AV1946" i="7" s="1"/>
  <c r="AW1946" i="7" s="1"/>
  <c r="V1947" i="7"/>
  <c r="W1947" i="7" s="1"/>
  <c r="Z1947" i="7" s="1"/>
  <c r="AD1947" i="7"/>
  <c r="AE1947" i="7" s="1"/>
  <c r="AL1947" i="7"/>
  <c r="AM1947" i="7" s="1"/>
  <c r="AN1947" i="7" s="1"/>
  <c r="AO1947" i="7" s="1"/>
  <c r="AT1947" i="7"/>
  <c r="AU1947" i="7" s="1"/>
  <c r="AV1947" i="7" s="1"/>
  <c r="AW1947" i="7" s="1"/>
  <c r="V1948" i="7"/>
  <c r="W1948" i="7" s="1"/>
  <c r="Z1948" i="7" s="1"/>
  <c r="AD1948" i="7"/>
  <c r="AE1948" i="7" s="1"/>
  <c r="AH1948" i="7" s="1"/>
  <c r="AL1948" i="7"/>
  <c r="AM1948" i="7" s="1"/>
  <c r="AN1948" i="7" s="1"/>
  <c r="AO1948" i="7" s="1"/>
  <c r="AT1948" i="7"/>
  <c r="AU1948" i="7" s="1"/>
  <c r="AV1948" i="7" s="1"/>
  <c r="AW1948" i="7" s="1"/>
  <c r="V1949" i="7"/>
  <c r="W1949" i="7" s="1"/>
  <c r="Z1949" i="7" s="1"/>
  <c r="AD1949" i="7"/>
  <c r="AE1949" i="7" s="1"/>
  <c r="AH1949" i="7" s="1"/>
  <c r="AL1949" i="7"/>
  <c r="AM1949" i="7" s="1"/>
  <c r="AN1949" i="7" s="1"/>
  <c r="AO1949" i="7" s="1"/>
  <c r="AT1949" i="7"/>
  <c r="AU1949" i="7" s="1"/>
  <c r="AV1949" i="7" s="1"/>
  <c r="AW1949" i="7" s="1"/>
  <c r="V1950" i="7"/>
  <c r="W1950" i="7" s="1"/>
  <c r="Z1950" i="7" s="1"/>
  <c r="AD1950" i="7"/>
  <c r="AE1950" i="7" s="1"/>
  <c r="AH1950" i="7" s="1"/>
  <c r="AL1950" i="7"/>
  <c r="AM1950" i="7" s="1"/>
  <c r="AN1950" i="7" s="1"/>
  <c r="AO1950" i="7" s="1"/>
  <c r="AT1950" i="7"/>
  <c r="AU1950" i="7" s="1"/>
  <c r="AV1950" i="7" s="1"/>
  <c r="AW1950" i="7" s="1"/>
  <c r="V1951" i="7"/>
  <c r="W1951" i="7" s="1"/>
  <c r="Z1951" i="7" s="1"/>
  <c r="AD1951" i="7"/>
  <c r="AE1951" i="7" s="1"/>
  <c r="AL1951" i="7"/>
  <c r="AM1951" i="7" s="1"/>
  <c r="AN1951" i="7" s="1"/>
  <c r="AO1951" i="7" s="1"/>
  <c r="AT1951" i="7"/>
  <c r="AU1951" i="7" s="1"/>
  <c r="AV1951" i="7" s="1"/>
  <c r="AW1951" i="7" s="1"/>
  <c r="V1952" i="7"/>
  <c r="W1952" i="7" s="1"/>
  <c r="Z1952" i="7" s="1"/>
  <c r="AD1952" i="7"/>
  <c r="AE1952" i="7" s="1"/>
  <c r="AH1952" i="7" s="1"/>
  <c r="AL1952" i="7"/>
  <c r="AM1952" i="7" s="1"/>
  <c r="AT1952" i="7"/>
  <c r="AU1952" i="7" s="1"/>
  <c r="AV1952" i="7" s="1"/>
  <c r="AW1952" i="7" s="1"/>
  <c r="V1953" i="7"/>
  <c r="W1953" i="7" s="1"/>
  <c r="Z1953" i="7" s="1"/>
  <c r="AD1953" i="7"/>
  <c r="AE1953" i="7" s="1"/>
  <c r="AL1953" i="7"/>
  <c r="AM1953" i="7" s="1"/>
  <c r="AP1953" i="7" s="1"/>
  <c r="AT1953" i="7"/>
  <c r="AU1953" i="7" s="1"/>
  <c r="AV1953" i="7" s="1"/>
  <c r="AW1953" i="7" s="1"/>
  <c r="V1954" i="7"/>
  <c r="W1954" i="7" s="1"/>
  <c r="Z1954" i="7" s="1"/>
  <c r="AD1954" i="7"/>
  <c r="AE1954" i="7" s="1"/>
  <c r="AH1954" i="7" s="1"/>
  <c r="AL1954" i="7"/>
  <c r="AM1954" i="7" s="1"/>
  <c r="AP1954" i="7" s="1"/>
  <c r="AT1954" i="7"/>
  <c r="AU1954" i="7" s="1"/>
  <c r="AV1954" i="7" s="1"/>
  <c r="AW1954" i="7" s="1"/>
  <c r="V1955" i="7"/>
  <c r="W1955" i="7" s="1"/>
  <c r="Z1955" i="7" s="1"/>
  <c r="AD1955" i="7"/>
  <c r="AE1955" i="7" s="1"/>
  <c r="AL1955" i="7"/>
  <c r="AM1955" i="7" s="1"/>
  <c r="AT1955" i="7"/>
  <c r="AU1955" i="7" s="1"/>
  <c r="AV1955" i="7" s="1"/>
  <c r="AW1955" i="7" s="1"/>
  <c r="V1956" i="7"/>
  <c r="W1956" i="7" s="1"/>
  <c r="Z1956" i="7" s="1"/>
  <c r="AD1956" i="7"/>
  <c r="AE1956" i="7" s="1"/>
  <c r="AH1956" i="7" s="1"/>
  <c r="AL1956" i="7"/>
  <c r="AM1956" i="7" s="1"/>
  <c r="AT1956" i="7"/>
  <c r="AU1956" i="7" s="1"/>
  <c r="AV1956" i="7" s="1"/>
  <c r="AW1956" i="7" s="1"/>
  <c r="V1957" i="7"/>
  <c r="W1957" i="7" s="1"/>
  <c r="Z1957" i="7" s="1"/>
  <c r="AD1957" i="7"/>
  <c r="AE1957" i="7" s="1"/>
  <c r="AH1957" i="7" s="1"/>
  <c r="AL1957" i="7"/>
  <c r="AM1957" i="7" s="1"/>
  <c r="AT1957" i="7"/>
  <c r="AU1957" i="7" s="1"/>
  <c r="AV1957" i="7" s="1"/>
  <c r="AW1957" i="7" s="1"/>
  <c r="V1958" i="7"/>
  <c r="W1958" i="7" s="1"/>
  <c r="Z1958" i="7" s="1"/>
  <c r="AD1958" i="7"/>
  <c r="AE1958" i="7" s="1"/>
  <c r="AH1958" i="7" s="1"/>
  <c r="AL1958" i="7"/>
  <c r="AM1958" i="7" s="1"/>
  <c r="AN1958" i="7" s="1"/>
  <c r="AO1958" i="7" s="1"/>
  <c r="AT1958" i="7"/>
  <c r="AU1958" i="7" s="1"/>
  <c r="AV1958" i="7" s="1"/>
  <c r="AW1958" i="7" s="1"/>
  <c r="V1959" i="7"/>
  <c r="W1959" i="7" s="1"/>
  <c r="Z1959" i="7" s="1"/>
  <c r="AD1959" i="7"/>
  <c r="AE1959" i="7" s="1"/>
  <c r="AL1959" i="7"/>
  <c r="AM1959" i="7" s="1"/>
  <c r="AP1959" i="7" s="1"/>
  <c r="AT1959" i="7"/>
  <c r="AU1959" i="7" s="1"/>
  <c r="AV1959" i="7" s="1"/>
  <c r="AW1959" i="7" s="1"/>
  <c r="V1960" i="7"/>
  <c r="W1960" i="7" s="1"/>
  <c r="Z1960" i="7" s="1"/>
  <c r="AD1960" i="7"/>
  <c r="AE1960" i="7" s="1"/>
  <c r="AH1960" i="7" s="1"/>
  <c r="AL1960" i="7"/>
  <c r="AM1960" i="7" s="1"/>
  <c r="AP1960" i="7" s="1"/>
  <c r="AT1960" i="7"/>
  <c r="AU1960" i="7" s="1"/>
  <c r="AV1960" i="7" s="1"/>
  <c r="AW1960" i="7" s="1"/>
  <c r="V1961" i="7"/>
  <c r="W1961" i="7" s="1"/>
  <c r="Z1961" i="7" s="1"/>
  <c r="AD1961" i="7"/>
  <c r="AE1961" i="7" s="1"/>
  <c r="AL1961" i="7"/>
  <c r="AM1961" i="7" s="1"/>
  <c r="AT1961" i="7"/>
  <c r="AU1961" i="7" s="1"/>
  <c r="AV1961" i="7" s="1"/>
  <c r="AW1961" i="7" s="1"/>
  <c r="V1962" i="7"/>
  <c r="W1962" i="7" s="1"/>
  <c r="Z1962" i="7" s="1"/>
  <c r="AD1962" i="7"/>
  <c r="AE1962" i="7" s="1"/>
  <c r="AH1962" i="7" s="1"/>
  <c r="AL1962" i="7"/>
  <c r="AM1962" i="7" s="1"/>
  <c r="AP1962" i="7" s="1"/>
  <c r="AT1962" i="7"/>
  <c r="AU1962" i="7" s="1"/>
  <c r="AV1962" i="7" s="1"/>
  <c r="AW1962" i="7" s="1"/>
  <c r="V1963" i="7"/>
  <c r="W1963" i="7" s="1"/>
  <c r="Z1963" i="7" s="1"/>
  <c r="AD1963" i="7"/>
  <c r="AE1963" i="7" s="1"/>
  <c r="AL1963" i="7"/>
  <c r="AM1963" i="7" s="1"/>
  <c r="AP1963" i="7" s="1"/>
  <c r="AT1963" i="7"/>
  <c r="AU1963" i="7" s="1"/>
  <c r="AV1963" i="7" s="1"/>
  <c r="AW1963" i="7" s="1"/>
  <c r="V1964" i="7"/>
  <c r="W1964" i="7" s="1"/>
  <c r="Z1964" i="7" s="1"/>
  <c r="AD1964" i="7"/>
  <c r="AE1964" i="7" s="1"/>
  <c r="AH1964" i="7" s="1"/>
  <c r="AL1964" i="7"/>
  <c r="AM1964" i="7" s="1"/>
  <c r="AP1964" i="7" s="1"/>
  <c r="AT1964" i="7"/>
  <c r="AU1964" i="7" s="1"/>
  <c r="AV1964" i="7" s="1"/>
  <c r="AW1964" i="7" s="1"/>
  <c r="V1965" i="7"/>
  <c r="W1965" i="7" s="1"/>
  <c r="AD1965" i="7"/>
  <c r="AE1965" i="7" s="1"/>
  <c r="AH1965" i="7" s="1"/>
  <c r="AL1965" i="7"/>
  <c r="AM1965" i="7" s="1"/>
  <c r="AT1965" i="7"/>
  <c r="AU1965" i="7" s="1"/>
  <c r="AV1965" i="7" s="1"/>
  <c r="AW1965" i="7" s="1"/>
  <c r="V1966" i="7"/>
  <c r="W1966" i="7" s="1"/>
  <c r="Z1966" i="7" s="1"/>
  <c r="AD1966" i="7"/>
  <c r="AE1966" i="7" s="1"/>
  <c r="AL1966" i="7"/>
  <c r="AM1966" i="7" s="1"/>
  <c r="AP1966" i="7" s="1"/>
  <c r="AT1966" i="7"/>
  <c r="AU1966" i="7" s="1"/>
  <c r="AV1966" i="7" s="1"/>
  <c r="AW1966" i="7" s="1"/>
  <c r="V1967" i="7"/>
  <c r="W1967" i="7" s="1"/>
  <c r="Z1967" i="7" s="1"/>
  <c r="AD1967" i="7"/>
  <c r="AE1967" i="7" s="1"/>
  <c r="AL1967" i="7"/>
  <c r="AM1967" i="7" s="1"/>
  <c r="AT1967" i="7"/>
  <c r="AU1967" i="7" s="1"/>
  <c r="AV1967" i="7" s="1"/>
  <c r="AW1967" i="7" s="1"/>
  <c r="V1968" i="7"/>
  <c r="W1968" i="7" s="1"/>
  <c r="Z1968" i="7" s="1"/>
  <c r="AD1968" i="7"/>
  <c r="AE1968" i="7" s="1"/>
  <c r="AH1968" i="7" s="1"/>
  <c r="AL1968" i="7"/>
  <c r="AM1968" i="7" s="1"/>
  <c r="AP1968" i="7" s="1"/>
  <c r="AT1968" i="7"/>
  <c r="AU1968" i="7" s="1"/>
  <c r="AV1968" i="7" s="1"/>
  <c r="AW1968" i="7" s="1"/>
  <c r="V1969" i="7"/>
  <c r="W1969" i="7" s="1"/>
  <c r="AD1969" i="7"/>
  <c r="AE1969" i="7" s="1"/>
  <c r="AH1969" i="7" s="1"/>
  <c r="AL1969" i="7"/>
  <c r="AM1969" i="7" s="1"/>
  <c r="AT1969" i="7"/>
  <c r="AU1969" i="7" s="1"/>
  <c r="AV1969" i="7" s="1"/>
  <c r="AW1969" i="7" s="1"/>
  <c r="V1970" i="7"/>
  <c r="W1970" i="7" s="1"/>
  <c r="Z1970" i="7" s="1"/>
  <c r="AD1970" i="7"/>
  <c r="AE1970" i="7" s="1"/>
  <c r="AL1970" i="7"/>
  <c r="AM1970" i="7" s="1"/>
  <c r="AP1970" i="7" s="1"/>
  <c r="AT1970" i="7"/>
  <c r="AU1970" i="7" s="1"/>
  <c r="AV1970" i="7" s="1"/>
  <c r="AW1970" i="7" s="1"/>
  <c r="V1971" i="7"/>
  <c r="W1971" i="7" s="1"/>
  <c r="Z1971" i="7" s="1"/>
  <c r="AD1971" i="7"/>
  <c r="AE1971" i="7" s="1"/>
  <c r="AL1971" i="7"/>
  <c r="AM1971" i="7" s="1"/>
  <c r="AP1971" i="7" s="1"/>
  <c r="AT1971" i="7"/>
  <c r="AU1971" i="7" s="1"/>
  <c r="AV1971" i="7" s="1"/>
  <c r="AW1971" i="7" s="1"/>
  <c r="V1972" i="7"/>
  <c r="W1972" i="7" s="1"/>
  <c r="AD1972" i="7"/>
  <c r="AE1972" i="7" s="1"/>
  <c r="AH1972" i="7" s="1"/>
  <c r="AL1972" i="7"/>
  <c r="AM1972" i="7" s="1"/>
  <c r="AP1972" i="7" s="1"/>
  <c r="AT1972" i="7"/>
  <c r="AU1972" i="7" s="1"/>
  <c r="AV1972" i="7" s="1"/>
  <c r="AW1972" i="7" s="1"/>
  <c r="V1973" i="7"/>
  <c r="W1973" i="7" s="1"/>
  <c r="AD1973" i="7"/>
  <c r="AE1973" i="7" s="1"/>
  <c r="AH1973" i="7" s="1"/>
  <c r="AL1973" i="7"/>
  <c r="AM1973" i="7" s="1"/>
  <c r="AT1973" i="7"/>
  <c r="AU1973" i="7" s="1"/>
  <c r="AV1973" i="7" s="1"/>
  <c r="AW1973" i="7" s="1"/>
  <c r="V1974" i="7"/>
  <c r="W1974" i="7" s="1"/>
  <c r="Z1974" i="7" s="1"/>
  <c r="AD1974" i="7"/>
  <c r="AE1974" i="7" s="1"/>
  <c r="AL1974" i="7"/>
  <c r="AM1974" i="7" s="1"/>
  <c r="AT1974" i="7"/>
  <c r="AU1974" i="7" s="1"/>
  <c r="AV1974" i="7" s="1"/>
  <c r="AW1974" i="7" s="1"/>
  <c r="V1975" i="7"/>
  <c r="W1975" i="7" s="1"/>
  <c r="Z1975" i="7" s="1"/>
  <c r="AD1975" i="7"/>
  <c r="AE1975" i="7" s="1"/>
  <c r="AL1975" i="7"/>
  <c r="AM1975" i="7" s="1"/>
  <c r="AT1975" i="7"/>
  <c r="AU1975" i="7" s="1"/>
  <c r="AV1975" i="7" s="1"/>
  <c r="AW1975" i="7" s="1"/>
  <c r="V1976" i="7"/>
  <c r="W1976" i="7" s="1"/>
  <c r="Z1976" i="7" s="1"/>
  <c r="AD1976" i="7"/>
  <c r="AE1976" i="7" s="1"/>
  <c r="AH1976" i="7" s="1"/>
  <c r="AL1976" i="7"/>
  <c r="AM1976" i="7" s="1"/>
  <c r="AP1976" i="7" s="1"/>
  <c r="AT1976" i="7"/>
  <c r="AU1976" i="7" s="1"/>
  <c r="AV1976" i="7" s="1"/>
  <c r="AW1976" i="7" s="1"/>
  <c r="V1977" i="7"/>
  <c r="W1977" i="7" s="1"/>
  <c r="Z1977" i="7" s="1"/>
  <c r="AD1977" i="7"/>
  <c r="AE1977" i="7" s="1"/>
  <c r="AL1977" i="7"/>
  <c r="AM1977" i="7" s="1"/>
  <c r="AT1977" i="7"/>
  <c r="AU1977" i="7" s="1"/>
  <c r="AV1977" i="7" s="1"/>
  <c r="AW1977" i="7" s="1"/>
  <c r="V1978" i="7"/>
  <c r="W1978" i="7" s="1"/>
  <c r="Z1978" i="7" s="1"/>
  <c r="AD1978" i="7"/>
  <c r="AE1978" i="7" s="1"/>
  <c r="AL1978" i="7"/>
  <c r="AM1978" i="7" s="1"/>
  <c r="AP1978" i="7" s="1"/>
  <c r="AT1978" i="7"/>
  <c r="AU1978" i="7" s="1"/>
  <c r="AV1978" i="7" s="1"/>
  <c r="AW1978" i="7" s="1"/>
  <c r="V1979" i="7"/>
  <c r="W1979" i="7" s="1"/>
  <c r="Z1979" i="7" s="1"/>
  <c r="AD1979" i="7"/>
  <c r="AE1979" i="7" s="1"/>
  <c r="AL1979" i="7"/>
  <c r="AM1979" i="7" s="1"/>
  <c r="AT1979" i="7"/>
  <c r="AU1979" i="7" s="1"/>
  <c r="AV1979" i="7" s="1"/>
  <c r="AW1979" i="7" s="1"/>
  <c r="V1980" i="7"/>
  <c r="W1980" i="7" s="1"/>
  <c r="AD1980" i="7"/>
  <c r="AE1980" i="7" s="1"/>
  <c r="AH1980" i="7" s="1"/>
  <c r="AL1980" i="7"/>
  <c r="AM1980" i="7" s="1"/>
  <c r="AT1980" i="7"/>
  <c r="AU1980" i="7" s="1"/>
  <c r="AV1980" i="7" s="1"/>
  <c r="AW1980" i="7" s="1"/>
  <c r="V1981" i="7"/>
  <c r="W1981" i="7" s="1"/>
  <c r="Z1981" i="7" s="1"/>
  <c r="AD1981" i="7"/>
  <c r="AE1981" i="7" s="1"/>
  <c r="AH1981" i="7" s="1"/>
  <c r="AL1981" i="7"/>
  <c r="AM1981" i="7" s="1"/>
  <c r="AT1981" i="7"/>
  <c r="AU1981" i="7" s="1"/>
  <c r="AV1981" i="7" s="1"/>
  <c r="AW1981" i="7" s="1"/>
  <c r="V1982" i="7"/>
  <c r="W1982" i="7" s="1"/>
  <c r="Z1982" i="7" s="1"/>
  <c r="AD1982" i="7"/>
  <c r="AE1982" i="7" s="1"/>
  <c r="AH1982" i="7" s="1"/>
  <c r="AL1982" i="7"/>
  <c r="AM1982" i="7" s="1"/>
  <c r="AP1982" i="7" s="1"/>
  <c r="AT1982" i="7"/>
  <c r="AU1982" i="7" s="1"/>
  <c r="AV1982" i="7" s="1"/>
  <c r="AW1982" i="7" s="1"/>
  <c r="V1983" i="7"/>
  <c r="W1983" i="7" s="1"/>
  <c r="Z1983" i="7" s="1"/>
  <c r="AD1983" i="7"/>
  <c r="AE1983" i="7" s="1"/>
  <c r="AL1983" i="7"/>
  <c r="AM1983" i="7" s="1"/>
  <c r="AP1983" i="7" s="1"/>
  <c r="AT1983" i="7"/>
  <c r="AU1983" i="7" s="1"/>
  <c r="AV1983" i="7" s="1"/>
  <c r="AW1983" i="7" s="1"/>
  <c r="V1984" i="7"/>
  <c r="W1984" i="7" s="1"/>
  <c r="Z1984" i="7" s="1"/>
  <c r="AD1984" i="7"/>
  <c r="AE1984" i="7" s="1"/>
  <c r="AH1984" i="7" s="1"/>
  <c r="AL1984" i="7"/>
  <c r="AM1984" i="7" s="1"/>
  <c r="AT1984" i="7"/>
  <c r="AU1984" i="7" s="1"/>
  <c r="AV1984" i="7" s="1"/>
  <c r="AW1984" i="7" s="1"/>
  <c r="V1985" i="7"/>
  <c r="W1985" i="7" s="1"/>
  <c r="AD1985" i="7"/>
  <c r="AE1985" i="7" s="1"/>
  <c r="AL1985" i="7"/>
  <c r="AM1985" i="7" s="1"/>
  <c r="AN1985" i="7" s="1"/>
  <c r="AO1985" i="7" s="1"/>
  <c r="AT1985" i="7"/>
  <c r="AU1985" i="7" s="1"/>
  <c r="AV1985" i="7" s="1"/>
  <c r="AW1985" i="7" s="1"/>
  <c r="V1986" i="7"/>
  <c r="W1986" i="7" s="1"/>
  <c r="Z1986" i="7" s="1"/>
  <c r="AD1986" i="7"/>
  <c r="AE1986" i="7" s="1"/>
  <c r="AL1986" i="7"/>
  <c r="AM1986" i="7" s="1"/>
  <c r="AP1986" i="7" s="1"/>
  <c r="AT1986" i="7"/>
  <c r="AU1986" i="7" s="1"/>
  <c r="AV1986" i="7" s="1"/>
  <c r="AW1986" i="7" s="1"/>
  <c r="V1987" i="7"/>
  <c r="W1987" i="7" s="1"/>
  <c r="Z1987" i="7" s="1"/>
  <c r="AD1987" i="7"/>
  <c r="AE1987" i="7" s="1"/>
  <c r="AL1987" i="7"/>
  <c r="AM1987" i="7" s="1"/>
  <c r="AP1987" i="7" s="1"/>
  <c r="AT1987" i="7"/>
  <c r="AU1987" i="7" s="1"/>
  <c r="AV1987" i="7" s="1"/>
  <c r="AW1987" i="7" s="1"/>
  <c r="V1988" i="7"/>
  <c r="W1988" i="7" s="1"/>
  <c r="Z1988" i="7" s="1"/>
  <c r="AD1988" i="7"/>
  <c r="AE1988" i="7" s="1"/>
  <c r="AH1988" i="7" s="1"/>
  <c r="AL1988" i="7"/>
  <c r="AM1988" i="7" s="1"/>
  <c r="AT1988" i="7"/>
  <c r="AU1988" i="7" s="1"/>
  <c r="AV1988" i="7" s="1"/>
  <c r="AW1988" i="7" s="1"/>
  <c r="V1989" i="7"/>
  <c r="W1989" i="7" s="1"/>
  <c r="Z1989" i="7" s="1"/>
  <c r="AD1989" i="7"/>
  <c r="AE1989" i="7" s="1"/>
  <c r="AH1989" i="7" s="1"/>
  <c r="AL1989" i="7"/>
  <c r="AM1989" i="7" s="1"/>
  <c r="AT1989" i="7"/>
  <c r="AU1989" i="7" s="1"/>
  <c r="AV1989" i="7" s="1"/>
  <c r="AW1989" i="7" s="1"/>
  <c r="V1990" i="7"/>
  <c r="W1990" i="7" s="1"/>
  <c r="Z1990" i="7" s="1"/>
  <c r="AD1990" i="7"/>
  <c r="AE1990" i="7" s="1"/>
  <c r="AL1990" i="7"/>
  <c r="AM1990" i="7" s="1"/>
  <c r="AP1990" i="7" s="1"/>
  <c r="AT1990" i="7"/>
  <c r="AU1990" i="7" s="1"/>
  <c r="AV1990" i="7" s="1"/>
  <c r="AW1990" i="7" s="1"/>
  <c r="V1991" i="7"/>
  <c r="W1991" i="7" s="1"/>
  <c r="Z1991" i="7" s="1"/>
  <c r="AD1991" i="7"/>
  <c r="AE1991" i="7" s="1"/>
  <c r="AL1991" i="7"/>
  <c r="AM1991" i="7" s="1"/>
  <c r="AT1991" i="7"/>
  <c r="AU1991" i="7" s="1"/>
  <c r="AV1991" i="7" s="1"/>
  <c r="AW1991" i="7" s="1"/>
  <c r="V1992" i="7"/>
  <c r="W1992" i="7" s="1"/>
  <c r="AD1992" i="7"/>
  <c r="AE1992" i="7" s="1"/>
  <c r="AH1992" i="7" s="1"/>
  <c r="AL1992" i="7"/>
  <c r="AM1992" i="7" s="1"/>
  <c r="AT1992" i="7"/>
  <c r="AU1992" i="7" s="1"/>
  <c r="AV1992" i="7" s="1"/>
  <c r="AW1992" i="7" s="1"/>
  <c r="V1993" i="7"/>
  <c r="W1993" i="7" s="1"/>
  <c r="Z1993" i="7" s="1"/>
  <c r="AD1993" i="7"/>
  <c r="AE1993" i="7" s="1"/>
  <c r="AL1993" i="7"/>
  <c r="AM1993" i="7" s="1"/>
  <c r="AT1993" i="7"/>
  <c r="AU1993" i="7" s="1"/>
  <c r="AV1993" i="7" s="1"/>
  <c r="AW1993" i="7" s="1"/>
  <c r="V1994" i="7"/>
  <c r="W1994" i="7" s="1"/>
  <c r="Z1994" i="7" s="1"/>
  <c r="AD1994" i="7"/>
  <c r="AE1994" i="7" s="1"/>
  <c r="AL1994" i="7"/>
  <c r="AM1994" i="7" s="1"/>
  <c r="AT1994" i="7"/>
  <c r="AU1994" i="7" s="1"/>
  <c r="AV1994" i="7" s="1"/>
  <c r="AW1994" i="7" s="1"/>
  <c r="V1995" i="7"/>
  <c r="W1995" i="7" s="1"/>
  <c r="Z1995" i="7" s="1"/>
  <c r="AD1995" i="7"/>
  <c r="AE1995" i="7" s="1"/>
  <c r="AH1995" i="7" s="1"/>
  <c r="AL1995" i="7"/>
  <c r="AM1995" i="7" s="1"/>
  <c r="AT1995" i="7"/>
  <c r="AU1995" i="7" s="1"/>
  <c r="AV1995" i="7" s="1"/>
  <c r="AW1995" i="7" s="1"/>
  <c r="V1996" i="7"/>
  <c r="W1996" i="7" s="1"/>
  <c r="Z1996" i="7" s="1"/>
  <c r="AD1996" i="7"/>
  <c r="AE1996" i="7" s="1"/>
  <c r="AH1996" i="7" s="1"/>
  <c r="AL1996" i="7"/>
  <c r="AM1996" i="7" s="1"/>
  <c r="AT1996" i="7"/>
  <c r="AU1996" i="7" s="1"/>
  <c r="AV1996" i="7" s="1"/>
  <c r="AW1996" i="7" s="1"/>
  <c r="V1997" i="7"/>
  <c r="W1997" i="7" s="1"/>
  <c r="Z1997" i="7" s="1"/>
  <c r="AD1997" i="7"/>
  <c r="AE1997" i="7" s="1"/>
  <c r="AH1997" i="7" s="1"/>
  <c r="AL1997" i="7"/>
  <c r="AM1997" i="7" s="1"/>
  <c r="AP1997" i="7" s="1"/>
  <c r="AT1997" i="7"/>
  <c r="AU1997" i="7" s="1"/>
  <c r="AV1997" i="7" s="1"/>
  <c r="AW1997" i="7" s="1"/>
  <c r="V1998" i="7"/>
  <c r="W1998" i="7" s="1"/>
  <c r="Z1998" i="7" s="1"/>
  <c r="AD1998" i="7"/>
  <c r="AE1998" i="7" s="1"/>
  <c r="AL1998" i="7"/>
  <c r="AM1998" i="7" s="1"/>
  <c r="AN1998" i="7" s="1"/>
  <c r="AO1998" i="7" s="1"/>
  <c r="AT1998" i="7"/>
  <c r="AU1998" i="7" s="1"/>
  <c r="AV1998" i="7" s="1"/>
  <c r="AW1998" i="7" s="1"/>
  <c r="V1999" i="7"/>
  <c r="W1999" i="7" s="1"/>
  <c r="Z1999" i="7" s="1"/>
  <c r="AD1999" i="7"/>
  <c r="AE1999" i="7" s="1"/>
  <c r="AL1999" i="7"/>
  <c r="AM1999" i="7" s="1"/>
  <c r="AT1999" i="7"/>
  <c r="AU1999" i="7" s="1"/>
  <c r="AV1999" i="7" s="1"/>
  <c r="AW1999" i="7" s="1"/>
  <c r="V2000" i="7"/>
  <c r="W2000" i="7" s="1"/>
  <c r="AD2000" i="7"/>
  <c r="AE2000" i="7" s="1"/>
  <c r="AH2000" i="7" s="1"/>
  <c r="AL2000" i="7"/>
  <c r="AM2000" i="7" s="1"/>
  <c r="AT2000" i="7"/>
  <c r="AU2000" i="7" s="1"/>
  <c r="AV2000" i="7" s="1"/>
  <c r="AW2000" i="7" s="1"/>
  <c r="V2001" i="7"/>
  <c r="W2001" i="7" s="1"/>
  <c r="AD2001" i="7"/>
  <c r="AE2001" i="7" s="1"/>
  <c r="AH2001" i="7" s="1"/>
  <c r="AL2001" i="7"/>
  <c r="AM2001" i="7" s="1"/>
  <c r="AT2001" i="7"/>
  <c r="AU2001" i="7" s="1"/>
  <c r="AV2001" i="7" s="1"/>
  <c r="AW2001" i="7" s="1"/>
  <c r="V2002" i="7"/>
  <c r="W2002" i="7" s="1"/>
  <c r="Z2002" i="7" s="1"/>
  <c r="AD2002" i="7"/>
  <c r="AE2002" i="7" s="1"/>
  <c r="AL2002" i="7"/>
  <c r="AM2002" i="7" s="1"/>
  <c r="AT2002" i="7"/>
  <c r="AU2002" i="7" s="1"/>
  <c r="AV2002" i="7" s="1"/>
  <c r="AW2002" i="7" s="1"/>
  <c r="V2003" i="7"/>
  <c r="W2003" i="7" s="1"/>
  <c r="Z2003" i="7" s="1"/>
  <c r="AD2003" i="7"/>
  <c r="AE2003" i="7" s="1"/>
  <c r="AL2003" i="7"/>
  <c r="AM2003" i="7" s="1"/>
  <c r="AT2003" i="7"/>
  <c r="AU2003" i="7" s="1"/>
  <c r="AV2003" i="7" s="1"/>
  <c r="AW2003" i="7" s="1"/>
  <c r="V2004" i="7"/>
  <c r="W2004" i="7" s="1"/>
  <c r="AD2004" i="7"/>
  <c r="AE2004" i="7" s="1"/>
  <c r="AH2004" i="7" s="1"/>
  <c r="AL2004" i="7"/>
  <c r="AM2004" i="7" s="1"/>
  <c r="AT2004" i="7"/>
  <c r="AU2004" i="7" s="1"/>
  <c r="AV2004" i="7" s="1"/>
  <c r="AW2004" i="7" s="1"/>
  <c r="V2005" i="7"/>
  <c r="W2005" i="7" s="1"/>
  <c r="AD2005" i="7"/>
  <c r="AE2005" i="7" s="1"/>
  <c r="AH2005" i="7" s="1"/>
  <c r="AL2005" i="7"/>
  <c r="AM2005" i="7" s="1"/>
  <c r="AT2005" i="7"/>
  <c r="AU2005" i="7" s="1"/>
  <c r="AV2005" i="7" s="1"/>
  <c r="AW2005" i="7" s="1"/>
  <c r="V2006" i="7"/>
  <c r="W2006" i="7" s="1"/>
  <c r="Z2006" i="7" s="1"/>
  <c r="AD2006" i="7"/>
  <c r="AE2006" i="7" s="1"/>
  <c r="AL2006" i="7"/>
  <c r="AM2006" i="7" s="1"/>
  <c r="AP2006" i="7" s="1"/>
  <c r="AT2006" i="7"/>
  <c r="AU2006" i="7" s="1"/>
  <c r="AV2006" i="7" s="1"/>
  <c r="AW2006" i="7" s="1"/>
  <c r="V2007" i="7"/>
  <c r="W2007" i="7" s="1"/>
  <c r="Z2007" i="7" s="1"/>
  <c r="AD2007" i="7"/>
  <c r="AE2007" i="7" s="1"/>
  <c r="AL2007" i="7"/>
  <c r="AM2007" i="7" s="1"/>
  <c r="AP2007" i="7" s="1"/>
  <c r="AT2007" i="7"/>
  <c r="AU2007" i="7" s="1"/>
  <c r="AV2007" i="7" s="1"/>
  <c r="AW2007" i="7" s="1"/>
  <c r="V2008" i="7"/>
  <c r="W2008" i="7" s="1"/>
  <c r="AD2008" i="7"/>
  <c r="AE2008" i="7" s="1"/>
  <c r="AH2008" i="7" s="1"/>
  <c r="AL2008" i="7"/>
  <c r="AM2008" i="7" s="1"/>
  <c r="AT2008" i="7"/>
  <c r="AU2008" i="7" s="1"/>
  <c r="AV2008" i="7" s="1"/>
  <c r="AW2008" i="7" s="1"/>
  <c r="V2009" i="7"/>
  <c r="W2009" i="7" s="1"/>
  <c r="AD2009" i="7"/>
  <c r="AE2009" i="7" s="1"/>
  <c r="AL2009" i="7"/>
  <c r="AM2009" i="7" s="1"/>
  <c r="AT2009" i="7"/>
  <c r="AU2009" i="7" s="1"/>
  <c r="AV2009" i="7" s="1"/>
  <c r="AW2009" i="7" s="1"/>
  <c r="V2010" i="7"/>
  <c r="W2010" i="7" s="1"/>
  <c r="Z2010" i="7" s="1"/>
  <c r="AD2010" i="7"/>
  <c r="AE2010" i="7" s="1"/>
  <c r="AL2010" i="7"/>
  <c r="AM2010" i="7" s="1"/>
  <c r="AT2010" i="7"/>
  <c r="AU2010" i="7" s="1"/>
  <c r="AV2010" i="7" s="1"/>
  <c r="AW2010" i="7" s="1"/>
  <c r="V2011" i="7"/>
  <c r="W2011" i="7" s="1"/>
  <c r="Z2011" i="7" s="1"/>
  <c r="AD2011" i="7"/>
  <c r="AE2011" i="7" s="1"/>
  <c r="AL2011" i="7"/>
  <c r="AM2011" i="7" s="1"/>
  <c r="AP2011" i="7" s="1"/>
  <c r="AT2011" i="7"/>
  <c r="AU2011" i="7" s="1"/>
  <c r="AV2011" i="7" s="1"/>
  <c r="AW2011" i="7" s="1"/>
  <c r="V2012" i="7"/>
  <c r="W2012" i="7" s="1"/>
  <c r="Z2012" i="7" s="1"/>
  <c r="AD2012" i="7"/>
  <c r="AE2012" i="7" s="1"/>
  <c r="AH2012" i="7" s="1"/>
  <c r="AL2012" i="7"/>
  <c r="AM2012" i="7" s="1"/>
  <c r="AT2012" i="7"/>
  <c r="AU2012" i="7" s="1"/>
  <c r="AV2012" i="7" s="1"/>
  <c r="AW2012" i="7" s="1"/>
  <c r="V2013" i="7"/>
  <c r="W2013" i="7" s="1"/>
  <c r="Z2013" i="7" s="1"/>
  <c r="AD2013" i="7"/>
  <c r="AE2013" i="7" s="1"/>
  <c r="AH2013" i="7" s="1"/>
  <c r="AL2013" i="7"/>
  <c r="AM2013" i="7" s="1"/>
  <c r="AT2013" i="7"/>
  <c r="AU2013" i="7" s="1"/>
  <c r="AV2013" i="7" s="1"/>
  <c r="AW2013" i="7" s="1"/>
  <c r="V2014" i="7"/>
  <c r="W2014" i="7" s="1"/>
  <c r="Z2014" i="7" s="1"/>
  <c r="AD2014" i="7"/>
  <c r="AE2014" i="7" s="1"/>
  <c r="AL2014" i="7"/>
  <c r="AM2014" i="7" s="1"/>
  <c r="AT2014" i="7"/>
  <c r="AU2014" i="7" s="1"/>
  <c r="AV2014" i="7" s="1"/>
  <c r="AW2014" i="7" s="1"/>
  <c r="V2015" i="7"/>
  <c r="W2015" i="7" s="1"/>
  <c r="Z2015" i="7" s="1"/>
  <c r="AD2015" i="7"/>
  <c r="AE2015" i="7" s="1"/>
  <c r="AL2015" i="7"/>
  <c r="AM2015" i="7" s="1"/>
  <c r="AP2015" i="7" s="1"/>
  <c r="AT2015" i="7"/>
  <c r="AU2015" i="7" s="1"/>
  <c r="AV2015" i="7" s="1"/>
  <c r="AW2015" i="7" s="1"/>
  <c r="V2016" i="7"/>
  <c r="W2016" i="7" s="1"/>
  <c r="Z2016" i="7" s="1"/>
  <c r="AD2016" i="7"/>
  <c r="AE2016" i="7" s="1"/>
  <c r="AH2016" i="7" s="1"/>
  <c r="AL2016" i="7"/>
  <c r="AM2016" i="7" s="1"/>
  <c r="AT2016" i="7"/>
  <c r="AU2016" i="7" s="1"/>
  <c r="AV2016" i="7" s="1"/>
  <c r="AW2016" i="7" s="1"/>
  <c r="V2017" i="7"/>
  <c r="W2017" i="7" s="1"/>
  <c r="Z2017" i="7" s="1"/>
  <c r="AD2017" i="7"/>
  <c r="AE2017" i="7" s="1"/>
  <c r="AL2017" i="7"/>
  <c r="AM2017" i="7" s="1"/>
  <c r="AT2017" i="7"/>
  <c r="AU2017" i="7" s="1"/>
  <c r="AV2017" i="7" s="1"/>
  <c r="AW2017" i="7" s="1"/>
  <c r="V2018" i="7"/>
  <c r="W2018" i="7" s="1"/>
  <c r="Z2018" i="7" s="1"/>
  <c r="AD2018" i="7"/>
  <c r="AE2018" i="7" s="1"/>
  <c r="AL2018" i="7"/>
  <c r="AM2018" i="7" s="1"/>
  <c r="AP2018" i="7" s="1"/>
  <c r="AT2018" i="7"/>
  <c r="AU2018" i="7" s="1"/>
  <c r="AV2018" i="7" s="1"/>
  <c r="AW2018" i="7" s="1"/>
  <c r="V2019" i="7"/>
  <c r="W2019" i="7" s="1"/>
  <c r="Z2019" i="7" s="1"/>
  <c r="AD2019" i="7"/>
  <c r="AE2019" i="7" s="1"/>
  <c r="AL2019" i="7"/>
  <c r="AM2019" i="7" s="1"/>
  <c r="AP2019" i="7" s="1"/>
  <c r="AT2019" i="7"/>
  <c r="AU2019" i="7" s="1"/>
  <c r="AV2019" i="7" s="1"/>
  <c r="AW2019" i="7" s="1"/>
  <c r="V2020" i="7"/>
  <c r="W2020" i="7" s="1"/>
  <c r="Z2020" i="7" s="1"/>
  <c r="AD2020" i="7"/>
  <c r="AE2020" i="7" s="1"/>
  <c r="AH2020" i="7" s="1"/>
  <c r="AL2020" i="7"/>
  <c r="AM2020" i="7" s="1"/>
  <c r="AT2020" i="7"/>
  <c r="AU2020" i="7" s="1"/>
  <c r="AV2020" i="7" s="1"/>
  <c r="AW2020" i="7" s="1"/>
  <c r="V2021" i="7"/>
  <c r="W2021" i="7" s="1"/>
  <c r="AD2021" i="7"/>
  <c r="AE2021" i="7" s="1"/>
  <c r="AH2021" i="7" s="1"/>
  <c r="AL2021" i="7"/>
  <c r="AM2021" i="7" s="1"/>
  <c r="AT2021" i="7"/>
  <c r="AU2021" i="7" s="1"/>
  <c r="AV2021" i="7" s="1"/>
  <c r="AW2021" i="7" s="1"/>
  <c r="V2022" i="7"/>
  <c r="W2022" i="7" s="1"/>
  <c r="Z2022" i="7" s="1"/>
  <c r="AD2022" i="7"/>
  <c r="AE2022" i="7" s="1"/>
  <c r="AH2022" i="7" s="1"/>
  <c r="AL2022" i="7"/>
  <c r="AM2022" i="7" s="1"/>
  <c r="AT2022" i="7"/>
  <c r="AU2022" i="7" s="1"/>
  <c r="AV2022" i="7" s="1"/>
  <c r="AW2022" i="7" s="1"/>
  <c r="V2023" i="7"/>
  <c r="W2023" i="7" s="1"/>
  <c r="Z2023" i="7" s="1"/>
  <c r="AD2023" i="7"/>
  <c r="AE2023" i="7" s="1"/>
  <c r="AL2023" i="7"/>
  <c r="AM2023" i="7" s="1"/>
  <c r="AT2023" i="7"/>
  <c r="AU2023" i="7" s="1"/>
  <c r="AV2023" i="7" s="1"/>
  <c r="AW2023" i="7" s="1"/>
  <c r="V2024" i="7"/>
  <c r="W2024" i="7" s="1"/>
  <c r="AD2024" i="7"/>
  <c r="AE2024" i="7" s="1"/>
  <c r="AL2024" i="7"/>
  <c r="AM2024" i="7" s="1"/>
  <c r="AT2024" i="7"/>
  <c r="AU2024" i="7" s="1"/>
  <c r="AV2024" i="7" s="1"/>
  <c r="AW2024" i="7" s="1"/>
  <c r="V2025" i="7"/>
  <c r="W2025" i="7" s="1"/>
  <c r="AD2025" i="7"/>
  <c r="AE2025" i="7" s="1"/>
  <c r="AH2025" i="7" s="1"/>
  <c r="AL2025" i="7"/>
  <c r="AM2025" i="7" s="1"/>
  <c r="AT2025" i="7"/>
  <c r="AU2025" i="7" s="1"/>
  <c r="AV2025" i="7" s="1"/>
  <c r="AW2025" i="7" s="1"/>
  <c r="V2026" i="7"/>
  <c r="W2026" i="7" s="1"/>
  <c r="Z2026" i="7" s="1"/>
  <c r="AD2026" i="7"/>
  <c r="AE2026" i="7" s="1"/>
  <c r="AL2026" i="7"/>
  <c r="AM2026" i="7" s="1"/>
  <c r="AT2026" i="7"/>
  <c r="AU2026" i="7" s="1"/>
  <c r="AV2026" i="7" s="1"/>
  <c r="AW2026" i="7" s="1"/>
  <c r="V2027" i="7"/>
  <c r="W2027" i="7" s="1"/>
  <c r="Z2027" i="7" s="1"/>
  <c r="AD2027" i="7"/>
  <c r="AE2027" i="7" s="1"/>
  <c r="AL2027" i="7"/>
  <c r="AM2027" i="7" s="1"/>
  <c r="AT2027" i="7"/>
  <c r="AU2027" i="7" s="1"/>
  <c r="AV2027" i="7" s="1"/>
  <c r="AW2027" i="7" s="1"/>
  <c r="V2028" i="7"/>
  <c r="W2028" i="7" s="1"/>
  <c r="Z2028" i="7" s="1"/>
  <c r="AD2028" i="7"/>
  <c r="AE2028" i="7" s="1"/>
  <c r="AL2028" i="7"/>
  <c r="AM2028" i="7" s="1"/>
  <c r="AT2028" i="7"/>
  <c r="AU2028" i="7" s="1"/>
  <c r="AV2028" i="7" s="1"/>
  <c r="AW2028" i="7" s="1"/>
  <c r="V2029" i="7"/>
  <c r="W2029" i="7" s="1"/>
  <c r="Z2029" i="7" s="1"/>
  <c r="AD2029" i="7"/>
  <c r="AE2029" i="7" s="1"/>
  <c r="AH2029" i="7" s="1"/>
  <c r="AL2029" i="7"/>
  <c r="AM2029" i="7" s="1"/>
  <c r="AT2029" i="7"/>
  <c r="AU2029" i="7" s="1"/>
  <c r="AV2029" i="7" s="1"/>
  <c r="AW2029" i="7" s="1"/>
  <c r="V2030" i="7"/>
  <c r="W2030" i="7" s="1"/>
  <c r="AD2030" i="7"/>
  <c r="AE2030" i="7" s="1"/>
  <c r="AL2030" i="7"/>
  <c r="AM2030" i="7" s="1"/>
  <c r="AT2030" i="7"/>
  <c r="AU2030" i="7" s="1"/>
  <c r="AV2030" i="7" s="1"/>
  <c r="AW2030" i="7" s="1"/>
  <c r="V2031" i="7"/>
  <c r="W2031" i="7" s="1"/>
  <c r="AD2031" i="7"/>
  <c r="AE2031" i="7" s="1"/>
  <c r="AL2031" i="7"/>
  <c r="AM2031" i="7" s="1"/>
  <c r="AP2031" i="7" s="1"/>
  <c r="AT2031" i="7"/>
  <c r="AU2031" i="7" s="1"/>
  <c r="V2032" i="7"/>
  <c r="W2032" i="7" s="1"/>
  <c r="Z2032" i="7" s="1"/>
  <c r="AD2032" i="7"/>
  <c r="AE2032" i="7" s="1"/>
  <c r="AL2032" i="7"/>
  <c r="AM2032" i="7" s="1"/>
  <c r="AT2032" i="7"/>
  <c r="AU2032" i="7" s="1"/>
  <c r="AV2032" i="7" s="1"/>
  <c r="AW2032" i="7" s="1"/>
  <c r="V2033" i="7"/>
  <c r="W2033" i="7" s="1"/>
  <c r="AD2033" i="7"/>
  <c r="AE2033" i="7" s="1"/>
  <c r="AH2033" i="7" s="1"/>
  <c r="AL2033" i="7"/>
  <c r="AM2033" i="7" s="1"/>
  <c r="AT2033" i="7"/>
  <c r="AU2033" i="7" s="1"/>
  <c r="AV2033" i="7" s="1"/>
  <c r="AW2033" i="7" s="1"/>
  <c r="V2034" i="7"/>
  <c r="W2034" i="7" s="1"/>
  <c r="Z2034" i="7" s="1"/>
  <c r="AD2034" i="7"/>
  <c r="AE2034" i="7" s="1"/>
  <c r="AH2034" i="7" s="1"/>
  <c r="AL2034" i="7"/>
  <c r="AM2034" i="7" s="1"/>
  <c r="AT2034" i="7"/>
  <c r="AU2034" i="7" s="1"/>
  <c r="AV2034" i="7" s="1"/>
  <c r="AW2034" i="7" s="1"/>
  <c r="V2035" i="7"/>
  <c r="W2035" i="7" s="1"/>
  <c r="AD2035" i="7"/>
  <c r="AE2035" i="7" s="1"/>
  <c r="AH2035" i="7" s="1"/>
  <c r="AL2035" i="7"/>
  <c r="AM2035" i="7" s="1"/>
  <c r="AP2035" i="7" s="1"/>
  <c r="AT2035" i="7"/>
  <c r="AU2035" i="7" s="1"/>
  <c r="AV2035" i="7" s="1"/>
  <c r="AW2035" i="7" s="1"/>
  <c r="V2036" i="7"/>
  <c r="W2036" i="7" s="1"/>
  <c r="Z2036" i="7" s="1"/>
  <c r="AD2036" i="7"/>
  <c r="AE2036" i="7" s="1"/>
  <c r="AL2036" i="7"/>
  <c r="AM2036" i="7" s="1"/>
  <c r="AP2036" i="7" s="1"/>
  <c r="AT2036" i="7"/>
  <c r="AU2036" i="7" s="1"/>
  <c r="AV2036" i="7" s="1"/>
  <c r="AW2036" i="7" s="1"/>
  <c r="V2037" i="7"/>
  <c r="W2037" i="7" s="1"/>
  <c r="AD2037" i="7"/>
  <c r="AE2037" i="7" s="1"/>
  <c r="AH2037" i="7" s="1"/>
  <c r="AL2037" i="7"/>
  <c r="AM2037" i="7" s="1"/>
  <c r="AT2037" i="7"/>
  <c r="AU2037" i="7" s="1"/>
  <c r="AV2037" i="7" s="1"/>
  <c r="AW2037" i="7" s="1"/>
  <c r="V2038" i="7"/>
  <c r="W2038" i="7" s="1"/>
  <c r="Z2038" i="7" s="1"/>
  <c r="AD2038" i="7"/>
  <c r="AE2038" i="7" s="1"/>
  <c r="AL2038" i="7"/>
  <c r="AM2038" i="7" s="1"/>
  <c r="AT2038" i="7"/>
  <c r="AU2038" i="7" s="1"/>
  <c r="AV2038" i="7" s="1"/>
  <c r="AW2038" i="7" s="1"/>
  <c r="V2039" i="7"/>
  <c r="W2039" i="7" s="1"/>
  <c r="AD2039" i="7"/>
  <c r="AE2039" i="7" s="1"/>
  <c r="AH2039" i="7" s="1"/>
  <c r="AL2039" i="7"/>
  <c r="AM2039" i="7" s="1"/>
  <c r="AT2039" i="7"/>
  <c r="AU2039" i="7" s="1"/>
  <c r="AV2039" i="7" s="1"/>
  <c r="AW2039" i="7" s="1"/>
  <c r="V2040" i="7"/>
  <c r="W2040" i="7" s="1"/>
  <c r="Z2040" i="7" s="1"/>
  <c r="AD2040" i="7"/>
  <c r="AE2040" i="7" s="1"/>
  <c r="AL2040" i="7"/>
  <c r="AM2040" i="7" s="1"/>
  <c r="AP2040" i="7" s="1"/>
  <c r="AT2040" i="7"/>
  <c r="AU2040" i="7" s="1"/>
  <c r="AV2040" i="7" s="1"/>
  <c r="AW2040" i="7" s="1"/>
  <c r="V2041" i="7"/>
  <c r="W2041" i="7" s="1"/>
  <c r="AD2041" i="7"/>
  <c r="AE2041" i="7" s="1"/>
  <c r="AH2041" i="7" s="1"/>
  <c r="AL2041" i="7"/>
  <c r="AM2041" i="7" s="1"/>
  <c r="AT2041" i="7"/>
  <c r="AU2041" i="7" s="1"/>
  <c r="AV2041" i="7" s="1"/>
  <c r="AW2041" i="7" s="1"/>
  <c r="V2042" i="7"/>
  <c r="W2042" i="7" s="1"/>
  <c r="Z2042" i="7" s="1"/>
  <c r="AD2042" i="7"/>
  <c r="AE2042" i="7" s="1"/>
  <c r="AH2042" i="7" s="1"/>
  <c r="AL2042" i="7"/>
  <c r="AM2042" i="7" s="1"/>
  <c r="AT2042" i="7"/>
  <c r="AU2042" i="7" s="1"/>
  <c r="AV2042" i="7" s="1"/>
  <c r="AW2042" i="7" s="1"/>
  <c r="V2043" i="7"/>
  <c r="W2043" i="7" s="1"/>
  <c r="Z2043" i="7" s="1"/>
  <c r="AD2043" i="7"/>
  <c r="AE2043" i="7" s="1"/>
  <c r="AL2043" i="7"/>
  <c r="AM2043" i="7" s="1"/>
  <c r="AP2043" i="7" s="1"/>
  <c r="AT2043" i="7"/>
  <c r="AU2043" i="7" s="1"/>
  <c r="AV2043" i="7" s="1"/>
  <c r="AW2043" i="7" s="1"/>
  <c r="V2044" i="7"/>
  <c r="W2044" i="7" s="1"/>
  <c r="Z2044" i="7" s="1"/>
  <c r="AD2044" i="7"/>
  <c r="AE2044" i="7" s="1"/>
  <c r="AL2044" i="7"/>
  <c r="AM2044" i="7" s="1"/>
  <c r="AT2044" i="7"/>
  <c r="AU2044" i="7" s="1"/>
  <c r="AV2044" i="7" s="1"/>
  <c r="AW2044" i="7" s="1"/>
  <c r="V2045" i="7"/>
  <c r="W2045" i="7" s="1"/>
  <c r="Z2045" i="7" s="1"/>
  <c r="AD2045" i="7"/>
  <c r="AE2045" i="7" s="1"/>
  <c r="AH2045" i="7" s="1"/>
  <c r="AL2045" i="7"/>
  <c r="AM2045" i="7" s="1"/>
  <c r="AT2045" i="7"/>
  <c r="AU2045" i="7" s="1"/>
  <c r="AV2045" i="7" s="1"/>
  <c r="AW2045" i="7" s="1"/>
  <c r="V2046" i="7"/>
  <c r="W2046" i="7" s="1"/>
  <c r="AD2046" i="7"/>
  <c r="AE2046" i="7" s="1"/>
  <c r="AL2046" i="7"/>
  <c r="AM2046" i="7" s="1"/>
  <c r="AT2046" i="7"/>
  <c r="AU2046" i="7" s="1"/>
  <c r="AV2046" i="7" s="1"/>
  <c r="AW2046" i="7" s="1"/>
  <c r="V2047" i="7"/>
  <c r="W2047" i="7" s="1"/>
  <c r="AD2047" i="7"/>
  <c r="AE2047" i="7" s="1"/>
  <c r="AH2047" i="7" s="1"/>
  <c r="AL2047" i="7"/>
  <c r="AM2047" i="7" s="1"/>
  <c r="AT2047" i="7"/>
  <c r="AU2047" i="7" s="1"/>
  <c r="AV2047" i="7" s="1"/>
  <c r="AW2047" i="7" s="1"/>
  <c r="V2048" i="7"/>
  <c r="W2048" i="7" s="1"/>
  <c r="Z2048" i="7" s="1"/>
  <c r="AD2048" i="7"/>
  <c r="AE2048" i="7" s="1"/>
  <c r="AL2048" i="7"/>
  <c r="AM2048" i="7" s="1"/>
  <c r="AP2048" i="7" s="1"/>
  <c r="AT2048" i="7"/>
  <c r="AU2048" i="7" s="1"/>
  <c r="AV2048" i="7" s="1"/>
  <c r="AW2048" i="7" s="1"/>
  <c r="V2049" i="7"/>
  <c r="W2049" i="7" s="1"/>
  <c r="Z2049" i="7" s="1"/>
  <c r="AD2049" i="7"/>
  <c r="AE2049" i="7" s="1"/>
  <c r="AH2049" i="7" s="1"/>
  <c r="AL2049" i="7"/>
  <c r="AM2049" i="7" s="1"/>
  <c r="AT2049" i="7"/>
  <c r="AU2049" i="7" s="1"/>
  <c r="AV2049" i="7" s="1"/>
  <c r="AW2049" i="7" s="1"/>
  <c r="V2050" i="7"/>
  <c r="W2050" i="7" s="1"/>
  <c r="AD2050" i="7"/>
  <c r="AE2050" i="7" s="1"/>
  <c r="AH2050" i="7" s="1"/>
  <c r="AL2050" i="7"/>
  <c r="AM2050" i="7" s="1"/>
  <c r="AT2050" i="7"/>
  <c r="AU2050" i="7" s="1"/>
  <c r="AV2050" i="7" s="1"/>
  <c r="AW2050" i="7" s="1"/>
  <c r="V2051" i="7"/>
  <c r="W2051" i="7" s="1"/>
  <c r="AD2051" i="7"/>
  <c r="AE2051" i="7" s="1"/>
  <c r="AL2051" i="7"/>
  <c r="AM2051" i="7" s="1"/>
  <c r="AP2051" i="7" s="1"/>
  <c r="AT2051" i="7"/>
  <c r="AU2051" i="7" s="1"/>
  <c r="AV2051" i="7" s="1"/>
  <c r="AW2051" i="7" s="1"/>
  <c r="V2052" i="7"/>
  <c r="W2052" i="7" s="1"/>
  <c r="Z2052" i="7" s="1"/>
  <c r="AD2052" i="7"/>
  <c r="AE2052" i="7" s="1"/>
  <c r="AL2052" i="7"/>
  <c r="AM2052" i="7" s="1"/>
  <c r="AT2052" i="7"/>
  <c r="AU2052" i="7" s="1"/>
  <c r="AV2052" i="7" s="1"/>
  <c r="AW2052" i="7" s="1"/>
  <c r="V2053" i="7"/>
  <c r="W2053" i="7" s="1"/>
  <c r="AD2053" i="7"/>
  <c r="AE2053" i="7" s="1"/>
  <c r="AH2053" i="7" s="1"/>
  <c r="AL2053" i="7"/>
  <c r="AM2053" i="7" s="1"/>
  <c r="AT2053" i="7"/>
  <c r="AU2053" i="7" s="1"/>
  <c r="AV2053" i="7" s="1"/>
  <c r="AW2053" i="7" s="1"/>
  <c r="V2054" i="7"/>
  <c r="W2054" i="7" s="1"/>
  <c r="Z2054" i="7" s="1"/>
  <c r="AD2054" i="7"/>
  <c r="AE2054" i="7" s="1"/>
  <c r="AH2054" i="7" s="1"/>
  <c r="AL2054" i="7"/>
  <c r="AM2054" i="7" s="1"/>
  <c r="AT2054" i="7"/>
  <c r="AU2054" i="7" s="1"/>
  <c r="AV2054" i="7" s="1"/>
  <c r="AW2054" i="7" s="1"/>
  <c r="V2055" i="7"/>
  <c r="W2055" i="7" s="1"/>
  <c r="AD2055" i="7"/>
  <c r="AE2055" i="7" s="1"/>
  <c r="AH2055" i="7" s="1"/>
  <c r="AL2055" i="7"/>
  <c r="AM2055" i="7" s="1"/>
  <c r="AT2055" i="7"/>
  <c r="AU2055" i="7" s="1"/>
  <c r="AV2055" i="7" s="1"/>
  <c r="AW2055" i="7" s="1"/>
  <c r="V2056" i="7"/>
  <c r="W2056" i="7" s="1"/>
  <c r="Z2056" i="7" s="1"/>
  <c r="AD2056" i="7"/>
  <c r="AE2056" i="7" s="1"/>
  <c r="AL2056" i="7"/>
  <c r="AM2056" i="7" s="1"/>
  <c r="AP2056" i="7" s="1"/>
  <c r="AT2056" i="7"/>
  <c r="AU2056" i="7" s="1"/>
  <c r="AV2056" i="7" s="1"/>
  <c r="AW2056" i="7" s="1"/>
  <c r="V2057" i="7"/>
  <c r="W2057" i="7" s="1"/>
  <c r="Z2057" i="7" s="1"/>
  <c r="AD2057" i="7"/>
  <c r="AE2057" i="7" s="1"/>
  <c r="AH2057" i="7" s="1"/>
  <c r="AL2057" i="7"/>
  <c r="AM2057" i="7" s="1"/>
  <c r="AT2057" i="7"/>
  <c r="AU2057" i="7" s="1"/>
  <c r="AV2057" i="7" s="1"/>
  <c r="AW2057" i="7" s="1"/>
  <c r="V2058" i="7"/>
  <c r="W2058" i="7" s="1"/>
  <c r="AD2058" i="7"/>
  <c r="AE2058" i="7" s="1"/>
  <c r="AH2058" i="7" s="1"/>
  <c r="AL2058" i="7"/>
  <c r="AM2058" i="7" s="1"/>
  <c r="AT2058" i="7"/>
  <c r="AU2058" i="7" s="1"/>
  <c r="AV2058" i="7" s="1"/>
  <c r="AW2058" i="7" s="1"/>
  <c r="V2059" i="7"/>
  <c r="W2059" i="7" s="1"/>
  <c r="AD2059" i="7"/>
  <c r="AE2059" i="7" s="1"/>
  <c r="AL2059" i="7"/>
  <c r="AM2059" i="7" s="1"/>
  <c r="AP2059" i="7" s="1"/>
  <c r="AT2059" i="7"/>
  <c r="AU2059" i="7" s="1"/>
  <c r="AV2059" i="7" s="1"/>
  <c r="AW2059" i="7" s="1"/>
  <c r="V2060" i="7"/>
  <c r="W2060" i="7" s="1"/>
  <c r="Z2060" i="7" s="1"/>
  <c r="AD2060" i="7"/>
  <c r="AE2060" i="7" s="1"/>
  <c r="AL2060" i="7"/>
  <c r="AM2060" i="7" s="1"/>
  <c r="AT2060" i="7"/>
  <c r="AU2060" i="7" s="1"/>
  <c r="AV2060" i="7" s="1"/>
  <c r="AW2060" i="7" s="1"/>
  <c r="V2061" i="7"/>
  <c r="W2061" i="7" s="1"/>
  <c r="Z2061" i="7" s="1"/>
  <c r="AD2061" i="7"/>
  <c r="AE2061" i="7" s="1"/>
  <c r="AH2061" i="7" s="1"/>
  <c r="AL2061" i="7"/>
  <c r="AM2061" i="7" s="1"/>
  <c r="AT2061" i="7"/>
  <c r="AU2061" i="7" s="1"/>
  <c r="AV2061" i="7" s="1"/>
  <c r="AW2061" i="7" s="1"/>
  <c r="V2062" i="7"/>
  <c r="W2062" i="7" s="1"/>
  <c r="AD2062" i="7"/>
  <c r="AE2062" i="7" s="1"/>
  <c r="AH2062" i="7" s="1"/>
  <c r="AL2062" i="7"/>
  <c r="AM2062" i="7" s="1"/>
  <c r="AT2062" i="7"/>
  <c r="AU2062" i="7" s="1"/>
  <c r="AV2062" i="7" s="1"/>
  <c r="AW2062" i="7" s="1"/>
  <c r="V2063" i="7"/>
  <c r="W2063" i="7" s="1"/>
  <c r="AD2063" i="7"/>
  <c r="AE2063" i="7" s="1"/>
  <c r="AL2063" i="7"/>
  <c r="AM2063" i="7" s="1"/>
  <c r="AT2063" i="7"/>
  <c r="AU2063" i="7" s="1"/>
  <c r="AV2063" i="7" s="1"/>
  <c r="AW2063" i="7" s="1"/>
  <c r="V2064" i="7"/>
  <c r="W2064" i="7" s="1"/>
  <c r="Z2064" i="7" s="1"/>
  <c r="AD2064" i="7"/>
  <c r="AE2064" i="7" s="1"/>
  <c r="AL2064" i="7"/>
  <c r="AM2064" i="7" s="1"/>
  <c r="AT2064" i="7"/>
  <c r="AU2064" i="7" s="1"/>
  <c r="AV2064" i="7" s="1"/>
  <c r="AW2064" i="7" s="1"/>
  <c r="V2065" i="7"/>
  <c r="W2065" i="7" s="1"/>
  <c r="AD2065" i="7"/>
  <c r="AE2065" i="7" s="1"/>
  <c r="AH2065" i="7" s="1"/>
  <c r="AL2065" i="7"/>
  <c r="AM2065" i="7" s="1"/>
  <c r="AT2065" i="7"/>
  <c r="AU2065" i="7" s="1"/>
  <c r="AV2065" i="7" s="1"/>
  <c r="AW2065" i="7" s="1"/>
  <c r="V2066" i="7"/>
  <c r="W2066" i="7" s="1"/>
  <c r="AD2066" i="7"/>
  <c r="AE2066" i="7" s="1"/>
  <c r="AH2066" i="7" s="1"/>
  <c r="AL2066" i="7"/>
  <c r="AM2066" i="7" s="1"/>
  <c r="AT2066" i="7"/>
  <c r="AU2066" i="7" s="1"/>
  <c r="AV2066" i="7" s="1"/>
  <c r="AW2066" i="7" s="1"/>
  <c r="V2067" i="7"/>
  <c r="W2067" i="7" s="1"/>
  <c r="AD2067" i="7"/>
  <c r="AE2067" i="7" s="1"/>
  <c r="AH2067" i="7" s="1"/>
  <c r="AL2067" i="7"/>
  <c r="AM2067" i="7" s="1"/>
  <c r="AT2067" i="7"/>
  <c r="AU2067" i="7" s="1"/>
  <c r="AV2067" i="7" s="1"/>
  <c r="AW2067" i="7" s="1"/>
  <c r="V2068" i="7"/>
  <c r="W2068" i="7" s="1"/>
  <c r="Z2068" i="7" s="1"/>
  <c r="AD2068" i="7"/>
  <c r="AE2068" i="7" s="1"/>
  <c r="AL2068" i="7"/>
  <c r="AM2068" i="7" s="1"/>
  <c r="AT2068" i="7"/>
  <c r="AU2068" i="7" s="1"/>
  <c r="AV2068" i="7" s="1"/>
  <c r="AW2068" i="7" s="1"/>
  <c r="V2069" i="7"/>
  <c r="W2069" i="7" s="1"/>
  <c r="AD2069" i="7"/>
  <c r="AE2069" i="7" s="1"/>
  <c r="AH2069" i="7" s="1"/>
  <c r="AL2069" i="7"/>
  <c r="AM2069" i="7" s="1"/>
  <c r="AT2069" i="7"/>
  <c r="AU2069" i="7" s="1"/>
  <c r="AV2069" i="7" s="1"/>
  <c r="AW2069" i="7" s="1"/>
  <c r="V2070" i="7"/>
  <c r="W2070" i="7" s="1"/>
  <c r="AD2070" i="7"/>
  <c r="AE2070" i="7" s="1"/>
  <c r="AH2070" i="7" s="1"/>
  <c r="AL2070" i="7"/>
  <c r="AM2070" i="7" s="1"/>
  <c r="AT2070" i="7"/>
  <c r="AU2070" i="7" s="1"/>
  <c r="AV2070" i="7" s="1"/>
  <c r="AW2070" i="7" s="1"/>
  <c r="V2071" i="7"/>
  <c r="W2071" i="7" s="1"/>
  <c r="AD2071" i="7"/>
  <c r="AE2071" i="7" s="1"/>
  <c r="AL2071" i="7"/>
  <c r="AM2071" i="7" s="1"/>
  <c r="AT2071" i="7"/>
  <c r="AU2071" i="7" s="1"/>
  <c r="AV2071" i="7" s="1"/>
  <c r="AW2071" i="7" s="1"/>
  <c r="V2072" i="7"/>
  <c r="W2072" i="7" s="1"/>
  <c r="Z2072" i="7" s="1"/>
  <c r="AD2072" i="7"/>
  <c r="AE2072" i="7" s="1"/>
  <c r="AL2072" i="7"/>
  <c r="AM2072" i="7" s="1"/>
  <c r="AT2072" i="7"/>
  <c r="AU2072" i="7" s="1"/>
  <c r="AV2072" i="7" s="1"/>
  <c r="AW2072" i="7" s="1"/>
  <c r="V2073" i="7"/>
  <c r="W2073" i="7" s="1"/>
  <c r="AD2073" i="7"/>
  <c r="AE2073" i="7" s="1"/>
  <c r="AH2073" i="7" s="1"/>
  <c r="AL2073" i="7"/>
  <c r="AM2073" i="7" s="1"/>
  <c r="AT2073" i="7"/>
  <c r="AU2073" i="7" s="1"/>
  <c r="AV2073" i="7" s="1"/>
  <c r="AW2073" i="7" s="1"/>
  <c r="V2074" i="7"/>
  <c r="W2074" i="7" s="1"/>
  <c r="AD2074" i="7"/>
  <c r="AE2074" i="7" s="1"/>
  <c r="AH2074" i="7" s="1"/>
  <c r="AL2074" i="7"/>
  <c r="AM2074" i="7" s="1"/>
  <c r="AT2074" i="7"/>
  <c r="AU2074" i="7" s="1"/>
  <c r="AV2074" i="7" s="1"/>
  <c r="AW2074" i="7" s="1"/>
  <c r="V2075" i="7"/>
  <c r="W2075" i="7" s="1"/>
  <c r="Z2075" i="7" s="1"/>
  <c r="AD2075" i="7"/>
  <c r="AE2075" i="7" s="1"/>
  <c r="AL2075" i="7"/>
  <c r="AM2075" i="7" s="1"/>
  <c r="AP2075" i="7" s="1"/>
  <c r="AT2075" i="7"/>
  <c r="AU2075" i="7" s="1"/>
  <c r="AV2075" i="7" s="1"/>
  <c r="AW2075" i="7" s="1"/>
  <c r="V2076" i="7"/>
  <c r="W2076" i="7" s="1"/>
  <c r="Z2076" i="7" s="1"/>
  <c r="AD2076" i="7"/>
  <c r="AE2076" i="7" s="1"/>
  <c r="AL2076" i="7"/>
  <c r="AM2076" i="7" s="1"/>
  <c r="AP2076" i="7" s="1"/>
  <c r="AT2076" i="7"/>
  <c r="AU2076" i="7" s="1"/>
  <c r="AV2076" i="7" s="1"/>
  <c r="AW2076" i="7" s="1"/>
  <c r="V2077" i="7"/>
  <c r="W2077" i="7" s="1"/>
  <c r="AD2077" i="7"/>
  <c r="AE2077" i="7" s="1"/>
  <c r="AH2077" i="7" s="1"/>
  <c r="AL2077" i="7"/>
  <c r="AM2077" i="7" s="1"/>
  <c r="AT2077" i="7"/>
  <c r="AU2077" i="7" s="1"/>
  <c r="AV2077" i="7" s="1"/>
  <c r="AW2077" i="7" s="1"/>
  <c r="V2078" i="7"/>
  <c r="W2078" i="7" s="1"/>
  <c r="AD2078" i="7"/>
  <c r="AE2078" i="7" s="1"/>
  <c r="AH2078" i="7" s="1"/>
  <c r="AL2078" i="7"/>
  <c r="AM2078" i="7" s="1"/>
  <c r="AT2078" i="7"/>
  <c r="AU2078" i="7" s="1"/>
  <c r="AV2078" i="7" s="1"/>
  <c r="AW2078" i="7" s="1"/>
  <c r="V2079" i="7"/>
  <c r="W2079" i="7" s="1"/>
  <c r="Z2079" i="7" s="1"/>
  <c r="AD2079" i="7"/>
  <c r="AE2079" i="7" s="1"/>
  <c r="AH2079" i="7" s="1"/>
  <c r="AL2079" i="7"/>
  <c r="AM2079" i="7" s="1"/>
  <c r="AT2079" i="7"/>
  <c r="AU2079" i="7" s="1"/>
  <c r="AV2079" i="7" s="1"/>
  <c r="AW2079" i="7" s="1"/>
  <c r="V2080" i="7"/>
  <c r="W2080" i="7" s="1"/>
  <c r="Z2080" i="7" s="1"/>
  <c r="AD2080" i="7"/>
  <c r="AE2080" i="7" s="1"/>
  <c r="AL2080" i="7"/>
  <c r="AM2080" i="7" s="1"/>
  <c r="AT2080" i="7"/>
  <c r="AU2080" i="7" s="1"/>
  <c r="AV2080" i="7" s="1"/>
  <c r="AW2080" i="7" s="1"/>
  <c r="V2081" i="7"/>
  <c r="W2081" i="7" s="1"/>
  <c r="AD2081" i="7"/>
  <c r="AE2081" i="7" s="1"/>
  <c r="AH2081" i="7" s="1"/>
  <c r="AL2081" i="7"/>
  <c r="AM2081" i="7" s="1"/>
  <c r="AT2081" i="7"/>
  <c r="AU2081" i="7" s="1"/>
  <c r="AV2081" i="7" s="1"/>
  <c r="AW2081" i="7" s="1"/>
  <c r="V2082" i="7"/>
  <c r="W2082" i="7" s="1"/>
  <c r="Z2082" i="7" s="1"/>
  <c r="AD2082" i="7"/>
  <c r="AE2082" i="7" s="1"/>
  <c r="AH2082" i="7" s="1"/>
  <c r="AL2082" i="7"/>
  <c r="AM2082" i="7" s="1"/>
  <c r="AT2082" i="7"/>
  <c r="AU2082" i="7" s="1"/>
  <c r="AV2082" i="7" s="1"/>
  <c r="AW2082" i="7" s="1"/>
  <c r="V2083" i="7"/>
  <c r="W2083" i="7" s="1"/>
  <c r="AD2083" i="7"/>
  <c r="AE2083" i="7" s="1"/>
  <c r="AH2083" i="7" s="1"/>
  <c r="AL2083" i="7"/>
  <c r="AM2083" i="7" s="1"/>
  <c r="AP2083" i="7" s="1"/>
  <c r="AT2083" i="7"/>
  <c r="AU2083" i="7" s="1"/>
  <c r="AV2083" i="7" s="1"/>
  <c r="AW2083" i="7" s="1"/>
  <c r="V2084" i="7"/>
  <c r="W2084" i="7" s="1"/>
  <c r="Z2084" i="7" s="1"/>
  <c r="AD2084" i="7"/>
  <c r="AE2084" i="7" s="1"/>
  <c r="AL2084" i="7"/>
  <c r="AM2084" i="7" s="1"/>
  <c r="AP2084" i="7" s="1"/>
  <c r="AT2084" i="7"/>
  <c r="AU2084" i="7" s="1"/>
  <c r="AV2084" i="7" s="1"/>
  <c r="AW2084" i="7" s="1"/>
  <c r="V2085" i="7"/>
  <c r="W2085" i="7" s="1"/>
  <c r="AD2085" i="7"/>
  <c r="AE2085" i="7" s="1"/>
  <c r="AH2085" i="7" s="1"/>
  <c r="AL2085" i="7"/>
  <c r="AM2085" i="7" s="1"/>
  <c r="AT2085" i="7"/>
  <c r="AU2085" i="7" s="1"/>
  <c r="AV2085" i="7" s="1"/>
  <c r="AW2085" i="7" s="1"/>
  <c r="V2086" i="7"/>
  <c r="W2086" i="7" s="1"/>
  <c r="AD2086" i="7"/>
  <c r="AE2086" i="7" s="1"/>
  <c r="AH2086" i="7" s="1"/>
  <c r="AL2086" i="7"/>
  <c r="AM2086" i="7" s="1"/>
  <c r="AT2086" i="7"/>
  <c r="AU2086" i="7" s="1"/>
  <c r="AV2086" i="7" s="1"/>
  <c r="AW2086" i="7" s="1"/>
  <c r="V2087" i="7"/>
  <c r="W2087" i="7" s="1"/>
  <c r="Z2087" i="7" s="1"/>
  <c r="AD2087" i="7"/>
  <c r="AE2087" i="7" s="1"/>
  <c r="AH2087" i="7" s="1"/>
  <c r="AL2087" i="7"/>
  <c r="AM2087" i="7" s="1"/>
  <c r="AP2087" i="7" s="1"/>
  <c r="AT2087" i="7"/>
  <c r="AU2087" i="7" s="1"/>
  <c r="AV2087" i="7" s="1"/>
  <c r="AW2087" i="7" s="1"/>
  <c r="V2088" i="7"/>
  <c r="W2088" i="7" s="1"/>
  <c r="Z2088" i="7" s="1"/>
  <c r="AD2088" i="7"/>
  <c r="AE2088" i="7" s="1"/>
  <c r="AH2088" i="7" s="1"/>
  <c r="AL2088" i="7"/>
  <c r="AM2088" i="7" s="1"/>
  <c r="AT2088" i="7"/>
  <c r="AU2088" i="7" s="1"/>
  <c r="AV2088" i="7" s="1"/>
  <c r="AW2088" i="7" s="1"/>
  <c r="V2089" i="7"/>
  <c r="W2089" i="7" s="1"/>
  <c r="AD2089" i="7"/>
  <c r="AE2089" i="7" s="1"/>
  <c r="AH2089" i="7" s="1"/>
  <c r="AL2089" i="7"/>
  <c r="AM2089" i="7" s="1"/>
  <c r="AT2089" i="7"/>
  <c r="AU2089" i="7" s="1"/>
  <c r="AV2089" i="7" s="1"/>
  <c r="AW2089" i="7" s="1"/>
  <c r="V2090" i="7"/>
  <c r="W2090" i="7" s="1"/>
  <c r="AD2090" i="7"/>
  <c r="AE2090" i="7" s="1"/>
  <c r="AH2090" i="7" s="1"/>
  <c r="AL2090" i="7"/>
  <c r="AM2090" i="7" s="1"/>
  <c r="AT2090" i="7"/>
  <c r="AU2090" i="7" s="1"/>
  <c r="AV2090" i="7" s="1"/>
  <c r="AW2090" i="7" s="1"/>
  <c r="V2091" i="7"/>
  <c r="W2091" i="7" s="1"/>
  <c r="Z2091" i="7" s="1"/>
  <c r="AD2091" i="7"/>
  <c r="AE2091" i="7" s="1"/>
  <c r="AL2091" i="7"/>
  <c r="AM2091" i="7" s="1"/>
  <c r="AN2091" i="7" s="1"/>
  <c r="AO2091" i="7" s="1"/>
  <c r="AT2091" i="7"/>
  <c r="AU2091" i="7" s="1"/>
  <c r="AV2091" i="7" s="1"/>
  <c r="AW2091" i="7" s="1"/>
  <c r="V2092" i="7"/>
  <c r="W2092" i="7" s="1"/>
  <c r="Z2092" i="7" s="1"/>
  <c r="AD2092" i="7"/>
  <c r="AE2092" i="7" s="1"/>
  <c r="AH2092" i="7" s="1"/>
  <c r="AL2092" i="7"/>
  <c r="AM2092" i="7" s="1"/>
  <c r="AT2092" i="7"/>
  <c r="AU2092" i="7" s="1"/>
  <c r="AV2092" i="7" s="1"/>
  <c r="AW2092" i="7" s="1"/>
  <c r="V2093" i="7"/>
  <c r="W2093" i="7" s="1"/>
  <c r="AD2093" i="7"/>
  <c r="AE2093" i="7" s="1"/>
  <c r="AH2093" i="7" s="1"/>
  <c r="AL2093" i="7"/>
  <c r="AM2093" i="7" s="1"/>
  <c r="AT2093" i="7"/>
  <c r="AU2093" i="7" s="1"/>
  <c r="AV2093" i="7" s="1"/>
  <c r="AW2093" i="7" s="1"/>
  <c r="V2094" i="7"/>
  <c r="W2094" i="7" s="1"/>
  <c r="AD2094" i="7"/>
  <c r="AE2094" i="7" s="1"/>
  <c r="AH2094" i="7" s="1"/>
  <c r="AL2094" i="7"/>
  <c r="AM2094" i="7" s="1"/>
  <c r="AT2094" i="7"/>
  <c r="AU2094" i="7" s="1"/>
  <c r="AV2094" i="7" s="1"/>
  <c r="AW2094" i="7" s="1"/>
  <c r="V2095" i="7"/>
  <c r="W2095" i="7" s="1"/>
  <c r="AD2095" i="7"/>
  <c r="AE2095" i="7" s="1"/>
  <c r="AL2095" i="7"/>
  <c r="AM2095" i="7" s="1"/>
  <c r="AP2095" i="7" s="1"/>
  <c r="AT2095" i="7"/>
  <c r="AU2095" i="7" s="1"/>
  <c r="AV2095" i="7" s="1"/>
  <c r="AW2095" i="7" s="1"/>
  <c r="V2096" i="7"/>
  <c r="W2096" i="7" s="1"/>
  <c r="Z2096" i="7" s="1"/>
  <c r="AD2096" i="7"/>
  <c r="AE2096" i="7" s="1"/>
  <c r="AH2096" i="7" s="1"/>
  <c r="AL2096" i="7"/>
  <c r="AM2096" i="7" s="1"/>
  <c r="AT2096" i="7"/>
  <c r="AU2096" i="7" s="1"/>
  <c r="AV2096" i="7" s="1"/>
  <c r="AW2096" i="7" s="1"/>
  <c r="V2097" i="7"/>
  <c r="W2097" i="7" s="1"/>
  <c r="AD2097" i="7"/>
  <c r="AE2097" i="7" s="1"/>
  <c r="AH2097" i="7" s="1"/>
  <c r="AL2097" i="7"/>
  <c r="AM2097" i="7" s="1"/>
  <c r="AT2097" i="7"/>
  <c r="AU2097" i="7" s="1"/>
  <c r="AV2097" i="7" s="1"/>
  <c r="AW2097" i="7" s="1"/>
  <c r="V2098" i="7"/>
  <c r="W2098" i="7" s="1"/>
  <c r="AD2098" i="7"/>
  <c r="AE2098" i="7" s="1"/>
  <c r="AH2098" i="7" s="1"/>
  <c r="AL2098" i="7"/>
  <c r="AM2098" i="7" s="1"/>
  <c r="AT2098" i="7"/>
  <c r="AU2098" i="7" s="1"/>
  <c r="AV2098" i="7" s="1"/>
  <c r="AW2098" i="7" s="1"/>
  <c r="V2099" i="7"/>
  <c r="W2099" i="7" s="1"/>
  <c r="AD2099" i="7"/>
  <c r="AE2099" i="7" s="1"/>
  <c r="AH2099" i="7" s="1"/>
  <c r="AL2099" i="7"/>
  <c r="AM2099" i="7" s="1"/>
  <c r="AP2099" i="7" s="1"/>
  <c r="AT2099" i="7"/>
  <c r="AU2099" i="7" s="1"/>
  <c r="AV2099" i="7" s="1"/>
  <c r="AW2099" i="7" s="1"/>
  <c r="V2100" i="7"/>
  <c r="W2100" i="7" s="1"/>
  <c r="Z2100" i="7" s="1"/>
  <c r="AD2100" i="7"/>
  <c r="AE2100" i="7" s="1"/>
  <c r="AH2100" i="7" s="1"/>
  <c r="AL2100" i="7"/>
  <c r="AM2100" i="7" s="1"/>
  <c r="AT2100" i="7"/>
  <c r="AU2100" i="7" s="1"/>
  <c r="AV2100" i="7" s="1"/>
  <c r="AW2100" i="7" s="1"/>
  <c r="V2101" i="7"/>
  <c r="W2101" i="7" s="1"/>
  <c r="Z2101" i="7" s="1"/>
  <c r="AD2101" i="7"/>
  <c r="AE2101" i="7" s="1"/>
  <c r="AH2101" i="7" s="1"/>
  <c r="AL2101" i="7"/>
  <c r="AM2101" i="7" s="1"/>
  <c r="AT2101" i="7"/>
  <c r="AU2101" i="7" s="1"/>
  <c r="AV2101" i="7" s="1"/>
  <c r="AW2101" i="7" s="1"/>
  <c r="V2102" i="7"/>
  <c r="W2102" i="7" s="1"/>
  <c r="AD2102" i="7"/>
  <c r="AE2102" i="7" s="1"/>
  <c r="AH2102" i="7" s="1"/>
  <c r="AL2102" i="7"/>
  <c r="AM2102" i="7" s="1"/>
  <c r="AT2102" i="7"/>
  <c r="AU2102" i="7" s="1"/>
  <c r="AV2102" i="7" s="1"/>
  <c r="AW2102" i="7" s="1"/>
  <c r="V2103" i="7"/>
  <c r="W2103" i="7" s="1"/>
  <c r="AD2103" i="7"/>
  <c r="AE2103" i="7" s="1"/>
  <c r="AL2103" i="7"/>
  <c r="AM2103" i="7" s="1"/>
  <c r="AT2103" i="7"/>
  <c r="AU2103" i="7" s="1"/>
  <c r="AV2103" i="7" s="1"/>
  <c r="AW2103" i="7" s="1"/>
  <c r="V2104" i="7"/>
  <c r="W2104" i="7" s="1"/>
  <c r="Z2104" i="7" s="1"/>
  <c r="AD2104" i="7"/>
  <c r="AE2104" i="7" s="1"/>
  <c r="AH2104" i="7" s="1"/>
  <c r="AL2104" i="7"/>
  <c r="AM2104" i="7" s="1"/>
  <c r="AT2104" i="7"/>
  <c r="AU2104" i="7" s="1"/>
  <c r="AV2104" i="7" s="1"/>
  <c r="AW2104" i="7" s="1"/>
  <c r="V2105" i="7"/>
  <c r="W2105" i="7" s="1"/>
  <c r="Z2105" i="7" s="1"/>
  <c r="AD2105" i="7"/>
  <c r="AE2105" i="7" s="1"/>
  <c r="AH2105" i="7" s="1"/>
  <c r="AL2105" i="7"/>
  <c r="AM2105" i="7" s="1"/>
  <c r="AT2105" i="7"/>
  <c r="AU2105" i="7" s="1"/>
  <c r="AV2105" i="7" s="1"/>
  <c r="AW2105" i="7" s="1"/>
  <c r="V2106" i="7"/>
  <c r="W2106" i="7" s="1"/>
  <c r="AD2106" i="7"/>
  <c r="AE2106" i="7" s="1"/>
  <c r="AH2106" i="7" s="1"/>
  <c r="AL2106" i="7"/>
  <c r="AM2106" i="7" s="1"/>
  <c r="AT2106" i="7"/>
  <c r="AU2106" i="7" s="1"/>
  <c r="AV2106" i="7" s="1"/>
  <c r="AW2106" i="7" s="1"/>
  <c r="V2107" i="7"/>
  <c r="W2107" i="7" s="1"/>
  <c r="AD2107" i="7"/>
  <c r="AE2107" i="7" s="1"/>
  <c r="AL2107" i="7"/>
  <c r="AM2107" i="7" s="1"/>
  <c r="AT2107" i="7"/>
  <c r="AU2107" i="7" s="1"/>
  <c r="AV2107" i="7" s="1"/>
  <c r="AW2107" i="7" s="1"/>
  <c r="V2108" i="7"/>
  <c r="W2108" i="7" s="1"/>
  <c r="Z2108" i="7" s="1"/>
  <c r="AD2108" i="7"/>
  <c r="AE2108" i="7" s="1"/>
  <c r="AH2108" i="7" s="1"/>
  <c r="AL2108" i="7"/>
  <c r="AM2108" i="7" s="1"/>
  <c r="AP2108" i="7" s="1"/>
  <c r="AT2108" i="7"/>
  <c r="AU2108" i="7" s="1"/>
  <c r="AV2108" i="7" s="1"/>
  <c r="AW2108" i="7" s="1"/>
  <c r="V2109" i="7"/>
  <c r="W2109" i="7" s="1"/>
  <c r="AD2109" i="7"/>
  <c r="AE2109" i="7" s="1"/>
  <c r="AH2109" i="7" s="1"/>
  <c r="AL2109" i="7"/>
  <c r="AM2109" i="7" s="1"/>
  <c r="AT2109" i="7"/>
  <c r="AU2109" i="7" s="1"/>
  <c r="AV2109" i="7" s="1"/>
  <c r="AW2109" i="7" s="1"/>
  <c r="V2110" i="7"/>
  <c r="W2110" i="7" s="1"/>
  <c r="Z2110" i="7" s="1"/>
  <c r="AD2110" i="7"/>
  <c r="AE2110" i="7" s="1"/>
  <c r="AH2110" i="7" s="1"/>
  <c r="AL2110" i="7"/>
  <c r="AM2110" i="7" s="1"/>
  <c r="AT2110" i="7"/>
  <c r="AU2110" i="7" s="1"/>
  <c r="AV2110" i="7" s="1"/>
  <c r="AW2110" i="7" s="1"/>
  <c r="V2111" i="7"/>
  <c r="W2111" i="7" s="1"/>
  <c r="Z2111" i="7" s="1"/>
  <c r="AD2111" i="7"/>
  <c r="AE2111" i="7" s="1"/>
  <c r="AL2111" i="7"/>
  <c r="AM2111" i="7" s="1"/>
  <c r="AP2111" i="7" s="1"/>
  <c r="AT2111" i="7"/>
  <c r="AU2111" i="7" s="1"/>
  <c r="AV2111" i="7" s="1"/>
  <c r="AW2111" i="7" s="1"/>
  <c r="V2112" i="7"/>
  <c r="W2112" i="7" s="1"/>
  <c r="Z2112" i="7" s="1"/>
  <c r="AD2112" i="7"/>
  <c r="AE2112" i="7" s="1"/>
  <c r="AH2112" i="7" s="1"/>
  <c r="AL2112" i="7"/>
  <c r="AM2112" i="7" s="1"/>
  <c r="AN2112" i="7" s="1"/>
  <c r="AO2112" i="7" s="1"/>
  <c r="AT2112" i="7"/>
  <c r="AU2112" i="7" s="1"/>
  <c r="AV2112" i="7" s="1"/>
  <c r="AW2112" i="7" s="1"/>
  <c r="V2113" i="7"/>
  <c r="W2113" i="7" s="1"/>
  <c r="Z2113" i="7" s="1"/>
  <c r="AD2113" i="7"/>
  <c r="AE2113" i="7" s="1"/>
  <c r="AH2113" i="7" s="1"/>
  <c r="AL2113" i="7"/>
  <c r="AM2113" i="7" s="1"/>
  <c r="AT2113" i="7"/>
  <c r="AU2113" i="7" s="1"/>
  <c r="AV2113" i="7" s="1"/>
  <c r="AW2113" i="7" s="1"/>
  <c r="V2114" i="7"/>
  <c r="W2114" i="7" s="1"/>
  <c r="Z2114" i="7" s="1"/>
  <c r="AD2114" i="7"/>
  <c r="AE2114" i="7" s="1"/>
  <c r="AH2114" i="7" s="1"/>
  <c r="AL2114" i="7"/>
  <c r="AM2114" i="7" s="1"/>
  <c r="AT2114" i="7"/>
  <c r="AU2114" i="7" s="1"/>
  <c r="AV2114" i="7" s="1"/>
  <c r="AW2114" i="7" s="1"/>
  <c r="V2115" i="7"/>
  <c r="W2115" i="7" s="1"/>
  <c r="Z2115" i="7" s="1"/>
  <c r="AD2115" i="7"/>
  <c r="AE2115" i="7" s="1"/>
  <c r="AH2115" i="7" s="1"/>
  <c r="AL2115" i="7"/>
  <c r="AM2115" i="7" s="1"/>
  <c r="AP2115" i="7" s="1"/>
  <c r="AT2115" i="7"/>
  <c r="AU2115" i="7" s="1"/>
  <c r="AV2115" i="7" s="1"/>
  <c r="AW2115" i="7" s="1"/>
  <c r="V2116" i="7"/>
  <c r="W2116" i="7" s="1"/>
  <c r="Z2116" i="7" s="1"/>
  <c r="AD2116" i="7"/>
  <c r="AE2116" i="7" s="1"/>
  <c r="AL2116" i="7"/>
  <c r="AM2116" i="7" s="1"/>
  <c r="AT2116" i="7"/>
  <c r="AU2116" i="7" s="1"/>
  <c r="AV2116" i="7" s="1"/>
  <c r="AW2116" i="7" s="1"/>
  <c r="V2117" i="7"/>
  <c r="W2117" i="7" s="1"/>
  <c r="Z2117" i="7" s="1"/>
  <c r="AD2117" i="7"/>
  <c r="AE2117" i="7" s="1"/>
  <c r="AH2117" i="7" s="1"/>
  <c r="AL2117" i="7"/>
  <c r="AM2117" i="7" s="1"/>
  <c r="AT2117" i="7"/>
  <c r="AU2117" i="7" s="1"/>
  <c r="AV2117" i="7" s="1"/>
  <c r="AW2117" i="7" s="1"/>
  <c r="V2118" i="7"/>
  <c r="W2118" i="7" s="1"/>
  <c r="AD2118" i="7"/>
  <c r="AE2118" i="7" s="1"/>
  <c r="AH2118" i="7" s="1"/>
  <c r="AL2118" i="7"/>
  <c r="AM2118" i="7" s="1"/>
  <c r="AT2118" i="7"/>
  <c r="AU2118" i="7" s="1"/>
  <c r="AV2118" i="7" s="1"/>
  <c r="AW2118" i="7" s="1"/>
  <c r="V2119" i="7"/>
  <c r="W2119" i="7" s="1"/>
  <c r="Z2119" i="7" s="1"/>
  <c r="AD2119" i="7"/>
  <c r="AE2119" i="7" s="1"/>
  <c r="AL2119" i="7"/>
  <c r="AM2119" i="7" s="1"/>
  <c r="AP2119" i="7" s="1"/>
  <c r="AT2119" i="7"/>
  <c r="AU2119" i="7" s="1"/>
  <c r="AV2119" i="7" s="1"/>
  <c r="AW2119" i="7" s="1"/>
  <c r="V2120" i="7"/>
  <c r="W2120" i="7" s="1"/>
  <c r="Z2120" i="7" s="1"/>
  <c r="AD2120" i="7"/>
  <c r="AE2120" i="7" s="1"/>
  <c r="AL2120" i="7"/>
  <c r="AM2120" i="7" s="1"/>
  <c r="AT2120" i="7"/>
  <c r="AU2120" i="7" s="1"/>
  <c r="AV2120" i="7" s="1"/>
  <c r="AW2120" i="7" s="1"/>
  <c r="V2121" i="7"/>
  <c r="W2121" i="7" s="1"/>
  <c r="Z2121" i="7" s="1"/>
  <c r="AD2121" i="7"/>
  <c r="AE2121" i="7" s="1"/>
  <c r="AH2121" i="7" s="1"/>
  <c r="AL2121" i="7"/>
  <c r="AM2121" i="7" s="1"/>
  <c r="AT2121" i="7"/>
  <c r="AU2121" i="7" s="1"/>
  <c r="AV2121" i="7" s="1"/>
  <c r="AW2121" i="7" s="1"/>
  <c r="V2122" i="7"/>
  <c r="W2122" i="7" s="1"/>
  <c r="AD2122" i="7"/>
  <c r="AE2122" i="7" s="1"/>
  <c r="AH2122" i="7" s="1"/>
  <c r="AL2122" i="7"/>
  <c r="AM2122" i="7" s="1"/>
  <c r="AT2122" i="7"/>
  <c r="AU2122" i="7" s="1"/>
  <c r="AV2122" i="7" s="1"/>
  <c r="AW2122" i="7" s="1"/>
  <c r="V2123" i="7"/>
  <c r="W2123" i="7" s="1"/>
  <c r="Z2123" i="7" s="1"/>
  <c r="AD2123" i="7"/>
  <c r="AE2123" i="7" s="1"/>
  <c r="AL2123" i="7"/>
  <c r="AM2123" i="7" s="1"/>
  <c r="AP2123" i="7" s="1"/>
  <c r="AT2123" i="7"/>
  <c r="AU2123" i="7" s="1"/>
  <c r="AV2123" i="7" s="1"/>
  <c r="AW2123" i="7" s="1"/>
  <c r="V2124" i="7"/>
  <c r="W2124" i="7" s="1"/>
  <c r="Z2124" i="7" s="1"/>
  <c r="AD2124" i="7"/>
  <c r="AE2124" i="7" s="1"/>
  <c r="AH2124" i="7" s="1"/>
  <c r="AL2124" i="7"/>
  <c r="AM2124" i="7" s="1"/>
  <c r="AT2124" i="7"/>
  <c r="AU2124" i="7" s="1"/>
  <c r="AV2124" i="7" s="1"/>
  <c r="AW2124" i="7" s="1"/>
  <c r="V2125" i="7"/>
  <c r="W2125" i="7" s="1"/>
  <c r="Z2125" i="7" s="1"/>
  <c r="AD2125" i="7"/>
  <c r="AE2125" i="7" s="1"/>
  <c r="AH2125" i="7" s="1"/>
  <c r="AL2125" i="7"/>
  <c r="AM2125" i="7" s="1"/>
  <c r="AT2125" i="7"/>
  <c r="AU2125" i="7" s="1"/>
  <c r="AV2125" i="7" s="1"/>
  <c r="AW2125" i="7" s="1"/>
  <c r="V2126" i="7"/>
  <c r="W2126" i="7" s="1"/>
  <c r="Z2126" i="7" s="1"/>
  <c r="AD2126" i="7"/>
  <c r="AE2126" i="7" s="1"/>
  <c r="AH2126" i="7" s="1"/>
  <c r="AL2126" i="7"/>
  <c r="AM2126" i="7" s="1"/>
  <c r="AT2126" i="7"/>
  <c r="AU2126" i="7" s="1"/>
  <c r="AV2126" i="7" s="1"/>
  <c r="AW2126" i="7" s="1"/>
  <c r="V2127" i="7"/>
  <c r="W2127" i="7" s="1"/>
  <c r="Z2127" i="7" s="1"/>
  <c r="AD2127" i="7"/>
  <c r="AE2127" i="7" s="1"/>
  <c r="AL2127" i="7"/>
  <c r="AM2127" i="7" s="1"/>
  <c r="AT2127" i="7"/>
  <c r="AU2127" i="7" s="1"/>
  <c r="AV2127" i="7" s="1"/>
  <c r="AW2127" i="7" s="1"/>
  <c r="V2128" i="7"/>
  <c r="W2128" i="7" s="1"/>
  <c r="Z2128" i="7" s="1"/>
  <c r="AD2128" i="7"/>
  <c r="AE2128" i="7" s="1"/>
  <c r="AL2128" i="7"/>
  <c r="AM2128" i="7" s="1"/>
  <c r="AT2128" i="7"/>
  <c r="AU2128" i="7" s="1"/>
  <c r="AV2128" i="7" s="1"/>
  <c r="AW2128" i="7" s="1"/>
  <c r="V2129" i="7"/>
  <c r="W2129" i="7" s="1"/>
  <c r="Z2129" i="7" s="1"/>
  <c r="AD2129" i="7"/>
  <c r="AE2129" i="7" s="1"/>
  <c r="AH2129" i="7" s="1"/>
  <c r="AL2129" i="7"/>
  <c r="AM2129" i="7" s="1"/>
  <c r="AT2129" i="7"/>
  <c r="AU2129" i="7" s="1"/>
  <c r="AV2129" i="7" s="1"/>
  <c r="AW2129" i="7" s="1"/>
  <c r="V2130" i="7"/>
  <c r="W2130" i="7" s="1"/>
  <c r="AD2130" i="7"/>
  <c r="AE2130" i="7" s="1"/>
  <c r="AH2130" i="7" s="1"/>
  <c r="AL2130" i="7"/>
  <c r="AM2130" i="7" s="1"/>
  <c r="AT2130" i="7"/>
  <c r="AU2130" i="7" s="1"/>
  <c r="AV2130" i="7" s="1"/>
  <c r="AW2130" i="7" s="1"/>
  <c r="V2131" i="7"/>
  <c r="W2131" i="7" s="1"/>
  <c r="Z2131" i="7" s="1"/>
  <c r="AD2131" i="7"/>
  <c r="AE2131" i="7" s="1"/>
  <c r="AL2131" i="7"/>
  <c r="AM2131" i="7" s="1"/>
  <c r="AP2131" i="7" s="1"/>
  <c r="AT2131" i="7"/>
  <c r="AU2131" i="7" s="1"/>
  <c r="AV2131" i="7" s="1"/>
  <c r="AW2131" i="7" s="1"/>
  <c r="V2132" i="7"/>
  <c r="W2132" i="7" s="1"/>
  <c r="Z2132" i="7" s="1"/>
  <c r="AD2132" i="7"/>
  <c r="AE2132" i="7" s="1"/>
  <c r="AH2132" i="7" s="1"/>
  <c r="AL2132" i="7"/>
  <c r="AM2132" i="7" s="1"/>
  <c r="AT2132" i="7"/>
  <c r="AU2132" i="7" s="1"/>
  <c r="AV2132" i="7" s="1"/>
  <c r="AW2132" i="7" s="1"/>
  <c r="V2133" i="7"/>
  <c r="W2133" i="7" s="1"/>
  <c r="AD2133" i="7"/>
  <c r="AE2133" i="7" s="1"/>
  <c r="AH2133" i="7" s="1"/>
  <c r="AL2133" i="7"/>
  <c r="AM2133" i="7" s="1"/>
  <c r="AT2133" i="7"/>
  <c r="AU2133" i="7" s="1"/>
  <c r="AV2133" i="7" s="1"/>
  <c r="AW2133" i="7" s="1"/>
  <c r="V2134" i="7"/>
  <c r="W2134" i="7" s="1"/>
  <c r="AD2134" i="7"/>
  <c r="AE2134" i="7" s="1"/>
  <c r="AH2134" i="7" s="1"/>
  <c r="AL2134" i="7"/>
  <c r="AM2134" i="7" s="1"/>
  <c r="AT2134" i="7"/>
  <c r="AU2134" i="7" s="1"/>
  <c r="AV2134" i="7" s="1"/>
  <c r="AW2134" i="7" s="1"/>
  <c r="V2135" i="7"/>
  <c r="W2135" i="7" s="1"/>
  <c r="Z2135" i="7" s="1"/>
  <c r="AD2135" i="7"/>
  <c r="AE2135" i="7" s="1"/>
  <c r="AL2135" i="7"/>
  <c r="AM2135" i="7" s="1"/>
  <c r="AP2135" i="7" s="1"/>
  <c r="AT2135" i="7"/>
  <c r="AU2135" i="7" s="1"/>
  <c r="AV2135" i="7" s="1"/>
  <c r="AW2135" i="7" s="1"/>
  <c r="V2136" i="7"/>
  <c r="W2136" i="7" s="1"/>
  <c r="Z2136" i="7" s="1"/>
  <c r="AD2136" i="7"/>
  <c r="AE2136" i="7" s="1"/>
  <c r="AH2136" i="7" s="1"/>
  <c r="AL2136" i="7"/>
  <c r="AM2136" i="7" s="1"/>
  <c r="AT2136" i="7"/>
  <c r="AU2136" i="7" s="1"/>
  <c r="AV2136" i="7" s="1"/>
  <c r="AW2136" i="7" s="1"/>
  <c r="V2137" i="7"/>
  <c r="W2137" i="7" s="1"/>
  <c r="AD2137" i="7"/>
  <c r="AE2137" i="7" s="1"/>
  <c r="AH2137" i="7" s="1"/>
  <c r="AL2137" i="7"/>
  <c r="AM2137" i="7" s="1"/>
  <c r="AT2137" i="7"/>
  <c r="AU2137" i="7" s="1"/>
  <c r="AV2137" i="7" s="1"/>
  <c r="AW2137" i="7" s="1"/>
  <c r="V2138" i="7"/>
  <c r="W2138" i="7" s="1"/>
  <c r="Z2138" i="7" s="1"/>
  <c r="AD2138" i="7"/>
  <c r="AE2138" i="7" s="1"/>
  <c r="AL2138" i="7"/>
  <c r="AM2138" i="7" s="1"/>
  <c r="AT2138" i="7"/>
  <c r="AU2138" i="7" s="1"/>
  <c r="AV2138" i="7" s="1"/>
  <c r="AW2138" i="7" s="1"/>
  <c r="V2139" i="7"/>
  <c r="W2139" i="7" s="1"/>
  <c r="AD2139" i="7"/>
  <c r="AE2139" i="7" s="1"/>
  <c r="AH2139" i="7" s="1"/>
  <c r="AL2139" i="7"/>
  <c r="AM2139" i="7" s="1"/>
  <c r="AT2139" i="7"/>
  <c r="AU2139" i="7" s="1"/>
  <c r="AV2139" i="7" s="1"/>
  <c r="AW2139" i="7" s="1"/>
  <c r="V2140" i="7"/>
  <c r="W2140" i="7" s="1"/>
  <c r="Z2140" i="7" s="1"/>
  <c r="AD2140" i="7"/>
  <c r="AE2140" i="7" s="1"/>
  <c r="AH2140" i="7" s="1"/>
  <c r="AL2140" i="7"/>
  <c r="AM2140" i="7" s="1"/>
  <c r="AT2140" i="7"/>
  <c r="AU2140" i="7" s="1"/>
  <c r="AV2140" i="7" s="1"/>
  <c r="AW2140" i="7" s="1"/>
  <c r="V2141" i="7"/>
  <c r="W2141" i="7" s="1"/>
  <c r="AD2141" i="7"/>
  <c r="AE2141" i="7" s="1"/>
  <c r="AH2141" i="7" s="1"/>
  <c r="AL2141" i="7"/>
  <c r="AM2141" i="7" s="1"/>
  <c r="AP2141" i="7" s="1"/>
  <c r="AT2141" i="7"/>
  <c r="AU2141" i="7" s="1"/>
  <c r="AV2141" i="7" s="1"/>
  <c r="AW2141" i="7" s="1"/>
  <c r="V2142" i="7"/>
  <c r="W2142" i="7" s="1"/>
  <c r="Z2142" i="7" s="1"/>
  <c r="AD2142" i="7"/>
  <c r="AE2142" i="7" s="1"/>
  <c r="AH2142" i="7" s="1"/>
  <c r="AL2142" i="7"/>
  <c r="AM2142" i="7" s="1"/>
  <c r="AT2142" i="7"/>
  <c r="AU2142" i="7" s="1"/>
  <c r="AV2142" i="7" s="1"/>
  <c r="AW2142" i="7" s="1"/>
  <c r="V2143" i="7"/>
  <c r="W2143" i="7" s="1"/>
  <c r="Z2143" i="7" s="1"/>
  <c r="AD2143" i="7"/>
  <c r="AE2143" i="7" s="1"/>
  <c r="AL2143" i="7"/>
  <c r="AM2143" i="7" s="1"/>
  <c r="AP2143" i="7" s="1"/>
  <c r="AT2143" i="7"/>
  <c r="AU2143" i="7" s="1"/>
  <c r="AV2143" i="7" s="1"/>
  <c r="AW2143" i="7" s="1"/>
  <c r="V2144" i="7"/>
  <c r="W2144" i="7" s="1"/>
  <c r="Z2144" i="7" s="1"/>
  <c r="AD2144" i="7"/>
  <c r="AE2144" i="7" s="1"/>
  <c r="AL2144" i="7"/>
  <c r="AM2144" i="7" s="1"/>
  <c r="AT2144" i="7"/>
  <c r="AU2144" i="7" s="1"/>
  <c r="AV2144" i="7" s="1"/>
  <c r="AW2144" i="7" s="1"/>
  <c r="V2145" i="7"/>
  <c r="W2145" i="7" s="1"/>
  <c r="Z2145" i="7" s="1"/>
  <c r="AD2145" i="7"/>
  <c r="AE2145" i="7" s="1"/>
  <c r="AH2145" i="7" s="1"/>
  <c r="AL2145" i="7"/>
  <c r="AM2145" i="7" s="1"/>
  <c r="AT2145" i="7"/>
  <c r="AU2145" i="7" s="1"/>
  <c r="AV2145" i="7" s="1"/>
  <c r="AW2145" i="7" s="1"/>
  <c r="V2146" i="7"/>
  <c r="W2146" i="7" s="1"/>
  <c r="Z2146" i="7" s="1"/>
  <c r="AD2146" i="7"/>
  <c r="AE2146" i="7" s="1"/>
  <c r="AH2146" i="7" s="1"/>
  <c r="AL2146" i="7"/>
  <c r="AM2146" i="7" s="1"/>
  <c r="AT2146" i="7"/>
  <c r="AU2146" i="7" s="1"/>
  <c r="AV2146" i="7" s="1"/>
  <c r="AW2146" i="7" s="1"/>
  <c r="V2147" i="7"/>
  <c r="W2147" i="7" s="1"/>
  <c r="Z2147" i="7" s="1"/>
  <c r="AD2147" i="7"/>
  <c r="AE2147" i="7" s="1"/>
  <c r="AH2147" i="7" s="1"/>
  <c r="AL2147" i="7"/>
  <c r="AM2147" i="7" s="1"/>
  <c r="AT2147" i="7"/>
  <c r="AU2147" i="7" s="1"/>
  <c r="AV2147" i="7" s="1"/>
  <c r="AW2147" i="7" s="1"/>
  <c r="V2148" i="7"/>
  <c r="W2148" i="7" s="1"/>
  <c r="Z2148" i="7" s="1"/>
  <c r="AD2148" i="7"/>
  <c r="AE2148" i="7" s="1"/>
  <c r="AL2148" i="7"/>
  <c r="AM2148" i="7" s="1"/>
  <c r="AT2148" i="7"/>
  <c r="AU2148" i="7" s="1"/>
  <c r="AV2148" i="7" s="1"/>
  <c r="AW2148" i="7" s="1"/>
  <c r="V2149" i="7"/>
  <c r="W2149" i="7" s="1"/>
  <c r="AD2149" i="7"/>
  <c r="AE2149" i="7" s="1"/>
  <c r="AH2149" i="7" s="1"/>
  <c r="AL2149" i="7"/>
  <c r="AM2149" i="7" s="1"/>
  <c r="AP2149" i="7" s="1"/>
  <c r="AT2149" i="7"/>
  <c r="AU2149" i="7" s="1"/>
  <c r="AV2149" i="7" s="1"/>
  <c r="AW2149" i="7" s="1"/>
  <c r="V2150" i="7"/>
  <c r="W2150" i="7" s="1"/>
  <c r="Z2150" i="7" s="1"/>
  <c r="AD2150" i="7"/>
  <c r="AE2150" i="7" s="1"/>
  <c r="AL2150" i="7"/>
  <c r="AM2150" i="7" s="1"/>
  <c r="AP2150" i="7" s="1"/>
  <c r="AT2150" i="7"/>
  <c r="AU2150" i="7" s="1"/>
  <c r="AV2150" i="7" s="1"/>
  <c r="AW2150" i="7" s="1"/>
  <c r="V2151" i="7"/>
  <c r="W2151" i="7" s="1"/>
  <c r="Z2151" i="7" s="1"/>
  <c r="AD2151" i="7"/>
  <c r="AE2151" i="7" s="1"/>
  <c r="AL2151" i="7"/>
  <c r="AM2151" i="7" s="1"/>
  <c r="AT2151" i="7"/>
  <c r="AU2151" i="7" s="1"/>
  <c r="AV2151" i="7" s="1"/>
  <c r="AW2151" i="7" s="1"/>
  <c r="V2152" i="7"/>
  <c r="W2152" i="7" s="1"/>
  <c r="Z2152" i="7" s="1"/>
  <c r="AD2152" i="7"/>
  <c r="AE2152" i="7" s="1"/>
  <c r="AL2152" i="7"/>
  <c r="AM2152" i="7" s="1"/>
  <c r="AP2152" i="7" s="1"/>
  <c r="AT2152" i="7"/>
  <c r="AU2152" i="7" s="1"/>
  <c r="AV2152" i="7" s="1"/>
  <c r="AW2152" i="7" s="1"/>
  <c r="V2153" i="7"/>
  <c r="W2153" i="7" s="1"/>
  <c r="Z2153" i="7" s="1"/>
  <c r="AD2153" i="7"/>
  <c r="AE2153" i="7" s="1"/>
  <c r="AH2153" i="7" s="1"/>
  <c r="AL2153" i="7"/>
  <c r="AM2153" i="7" s="1"/>
  <c r="AT2153" i="7"/>
  <c r="AU2153" i="7" s="1"/>
  <c r="AV2153" i="7" s="1"/>
  <c r="AW2153" i="7" s="1"/>
  <c r="V2154" i="7"/>
  <c r="W2154" i="7" s="1"/>
  <c r="Z2154" i="7" s="1"/>
  <c r="AD2154" i="7"/>
  <c r="AE2154" i="7" s="1"/>
  <c r="AL2154" i="7"/>
  <c r="AM2154" i="7" s="1"/>
  <c r="AN2154" i="7" s="1"/>
  <c r="AO2154" i="7" s="1"/>
  <c r="AT2154" i="7"/>
  <c r="AU2154" i="7" s="1"/>
  <c r="AV2154" i="7" s="1"/>
  <c r="AW2154" i="7" s="1"/>
  <c r="V2155" i="7"/>
  <c r="W2155" i="7" s="1"/>
  <c r="Z2155" i="7" s="1"/>
  <c r="AD2155" i="7"/>
  <c r="AE2155" i="7" s="1"/>
  <c r="AL2155" i="7"/>
  <c r="AM2155" i="7" s="1"/>
  <c r="AT2155" i="7"/>
  <c r="AU2155" i="7" s="1"/>
  <c r="AV2155" i="7" s="1"/>
  <c r="AW2155" i="7" s="1"/>
  <c r="V2156" i="7"/>
  <c r="W2156" i="7" s="1"/>
  <c r="Z2156" i="7" s="1"/>
  <c r="AD2156" i="7"/>
  <c r="AE2156" i="7" s="1"/>
  <c r="AL2156" i="7"/>
  <c r="AM2156" i="7" s="1"/>
  <c r="AT2156" i="7"/>
  <c r="AU2156" i="7" s="1"/>
  <c r="AV2156" i="7" s="1"/>
  <c r="AW2156" i="7" s="1"/>
  <c r="V2157" i="7"/>
  <c r="W2157" i="7" s="1"/>
  <c r="Z2157" i="7" s="1"/>
  <c r="AD2157" i="7"/>
  <c r="AE2157" i="7" s="1"/>
  <c r="AH2157" i="7" s="1"/>
  <c r="AL2157" i="7"/>
  <c r="AM2157" i="7" s="1"/>
  <c r="AT2157" i="7"/>
  <c r="AU2157" i="7" s="1"/>
  <c r="AV2157" i="7" s="1"/>
  <c r="AW2157" i="7" s="1"/>
  <c r="V2158" i="7"/>
  <c r="W2158" i="7" s="1"/>
  <c r="Z2158" i="7" s="1"/>
  <c r="AD2158" i="7"/>
  <c r="AE2158" i="7" s="1"/>
  <c r="AL2158" i="7"/>
  <c r="AM2158" i="7" s="1"/>
  <c r="AP2158" i="7" s="1"/>
  <c r="AT2158" i="7"/>
  <c r="AU2158" i="7" s="1"/>
  <c r="AV2158" i="7" s="1"/>
  <c r="AW2158" i="7" s="1"/>
  <c r="V2159" i="7"/>
  <c r="W2159" i="7" s="1"/>
  <c r="Z2159" i="7" s="1"/>
  <c r="AD2159" i="7"/>
  <c r="AE2159" i="7" s="1"/>
  <c r="AL2159" i="7"/>
  <c r="AM2159" i="7" s="1"/>
  <c r="AP2159" i="7" s="1"/>
  <c r="AT2159" i="7"/>
  <c r="AU2159" i="7" s="1"/>
  <c r="AV2159" i="7" s="1"/>
  <c r="AW2159" i="7" s="1"/>
  <c r="V2160" i="7"/>
  <c r="W2160" i="7" s="1"/>
  <c r="Z2160" i="7" s="1"/>
  <c r="AD2160" i="7"/>
  <c r="AE2160" i="7" s="1"/>
  <c r="AL2160" i="7"/>
  <c r="AM2160" i="7" s="1"/>
  <c r="AT2160" i="7"/>
  <c r="AU2160" i="7" s="1"/>
  <c r="AV2160" i="7" s="1"/>
  <c r="AW2160" i="7" s="1"/>
  <c r="V2161" i="7"/>
  <c r="W2161" i="7" s="1"/>
  <c r="AD2161" i="7"/>
  <c r="AE2161" i="7" s="1"/>
  <c r="AH2161" i="7" s="1"/>
  <c r="AL2161" i="7"/>
  <c r="AM2161" i="7" s="1"/>
  <c r="AP2161" i="7" s="1"/>
  <c r="AT2161" i="7"/>
  <c r="AU2161" i="7" s="1"/>
  <c r="AV2161" i="7" s="1"/>
  <c r="AW2161" i="7" s="1"/>
  <c r="V2162" i="7"/>
  <c r="W2162" i="7" s="1"/>
  <c r="AD2162" i="7"/>
  <c r="AE2162" i="7" s="1"/>
  <c r="AH2162" i="7" s="1"/>
  <c r="AL2162" i="7"/>
  <c r="AM2162" i="7" s="1"/>
  <c r="AT2162" i="7"/>
  <c r="AU2162" i="7" s="1"/>
  <c r="AV2162" i="7" s="1"/>
  <c r="AW2162" i="7" s="1"/>
  <c r="V2163" i="7"/>
  <c r="W2163" i="7" s="1"/>
  <c r="Z2163" i="7" s="1"/>
  <c r="AD2163" i="7"/>
  <c r="AE2163" i="7" s="1"/>
  <c r="AH2163" i="7" s="1"/>
  <c r="AL2163" i="7"/>
  <c r="AM2163" i="7" s="1"/>
  <c r="AP2163" i="7" s="1"/>
  <c r="AT2163" i="7"/>
  <c r="AU2163" i="7" s="1"/>
  <c r="AV2163" i="7" s="1"/>
  <c r="AW2163" i="7" s="1"/>
  <c r="V2164" i="7"/>
  <c r="W2164" i="7" s="1"/>
  <c r="Z2164" i="7" s="1"/>
  <c r="AD2164" i="7"/>
  <c r="AE2164" i="7" s="1"/>
  <c r="AL2164" i="7"/>
  <c r="AM2164" i="7" s="1"/>
  <c r="AP2164" i="7" s="1"/>
  <c r="AT2164" i="7"/>
  <c r="AU2164" i="7" s="1"/>
  <c r="AV2164" i="7" s="1"/>
  <c r="AW2164" i="7" s="1"/>
  <c r="V2165" i="7"/>
  <c r="W2165" i="7" s="1"/>
  <c r="AD2165" i="7"/>
  <c r="AE2165" i="7" s="1"/>
  <c r="AH2165" i="7" s="1"/>
  <c r="AL2165" i="7"/>
  <c r="AM2165" i="7" s="1"/>
  <c r="AP2165" i="7" s="1"/>
  <c r="AT2165" i="7"/>
  <c r="AU2165" i="7" s="1"/>
  <c r="AV2165" i="7" s="1"/>
  <c r="AW2165" i="7" s="1"/>
  <c r="V2166" i="7"/>
  <c r="W2166" i="7" s="1"/>
  <c r="Z2166" i="7" s="1"/>
  <c r="AD2166" i="7"/>
  <c r="AE2166" i="7" s="1"/>
  <c r="AH2166" i="7" s="1"/>
  <c r="AL2166" i="7"/>
  <c r="AM2166" i="7" s="1"/>
  <c r="AT2166" i="7"/>
  <c r="AU2166" i="7" s="1"/>
  <c r="AV2166" i="7" s="1"/>
  <c r="AW2166" i="7" s="1"/>
  <c r="V2167" i="7"/>
  <c r="W2167" i="7" s="1"/>
  <c r="Z2167" i="7" s="1"/>
  <c r="AD2167" i="7"/>
  <c r="AE2167" i="7" s="1"/>
  <c r="AL2167" i="7"/>
  <c r="AM2167" i="7" s="1"/>
  <c r="AP2167" i="7" s="1"/>
  <c r="AT2167" i="7"/>
  <c r="AU2167" i="7" s="1"/>
  <c r="AV2167" i="7" s="1"/>
  <c r="AW2167" i="7" s="1"/>
  <c r="V2168" i="7"/>
  <c r="W2168" i="7" s="1"/>
  <c r="Z2168" i="7" s="1"/>
  <c r="AD2168" i="7"/>
  <c r="AE2168" i="7" s="1"/>
  <c r="AL2168" i="7"/>
  <c r="AM2168" i="7" s="1"/>
  <c r="AT2168" i="7"/>
  <c r="AU2168" i="7" s="1"/>
  <c r="AV2168" i="7" s="1"/>
  <c r="AW2168" i="7" s="1"/>
  <c r="V2169" i="7"/>
  <c r="W2169" i="7" s="1"/>
  <c r="Z2169" i="7" s="1"/>
  <c r="AD2169" i="7"/>
  <c r="AE2169" i="7" s="1"/>
  <c r="AH2169" i="7" s="1"/>
  <c r="AL2169" i="7"/>
  <c r="AM2169" i="7" s="1"/>
  <c r="AT2169" i="7"/>
  <c r="AU2169" i="7" s="1"/>
  <c r="AV2169" i="7" s="1"/>
  <c r="AW2169" i="7" s="1"/>
  <c r="V2170" i="7"/>
  <c r="W2170" i="7" s="1"/>
  <c r="Z2170" i="7" s="1"/>
  <c r="AD2170" i="7"/>
  <c r="AE2170" i="7" s="1"/>
  <c r="AL2170" i="7"/>
  <c r="AM2170" i="7" s="1"/>
  <c r="AT2170" i="7"/>
  <c r="AU2170" i="7" s="1"/>
  <c r="AV2170" i="7" s="1"/>
  <c r="AW2170" i="7" s="1"/>
  <c r="V2171" i="7"/>
  <c r="W2171" i="7" s="1"/>
  <c r="Z2171" i="7" s="1"/>
  <c r="AD2171" i="7"/>
  <c r="AE2171" i="7" s="1"/>
  <c r="AL2171" i="7"/>
  <c r="AM2171" i="7" s="1"/>
  <c r="AP2171" i="7" s="1"/>
  <c r="AT2171" i="7"/>
  <c r="AU2171" i="7" s="1"/>
  <c r="AV2171" i="7" s="1"/>
  <c r="AW2171" i="7" s="1"/>
  <c r="V2172" i="7"/>
  <c r="W2172" i="7" s="1"/>
  <c r="Z2172" i="7" s="1"/>
  <c r="AD2172" i="7"/>
  <c r="AE2172" i="7" s="1"/>
  <c r="AL2172" i="7"/>
  <c r="AM2172" i="7" s="1"/>
  <c r="AP2172" i="7" s="1"/>
  <c r="AT2172" i="7"/>
  <c r="AU2172" i="7" s="1"/>
  <c r="AV2172" i="7" s="1"/>
  <c r="AW2172" i="7" s="1"/>
  <c r="V2173" i="7"/>
  <c r="W2173" i="7" s="1"/>
  <c r="AD2173" i="7"/>
  <c r="AE2173" i="7" s="1"/>
  <c r="AH2173" i="7" s="1"/>
  <c r="AL2173" i="7"/>
  <c r="AM2173" i="7" s="1"/>
  <c r="AT2173" i="7"/>
  <c r="AU2173" i="7" s="1"/>
  <c r="AV2173" i="7" s="1"/>
  <c r="AW2173" i="7" s="1"/>
  <c r="V2174" i="7"/>
  <c r="W2174" i="7" s="1"/>
  <c r="Z2174" i="7" s="1"/>
  <c r="AD2174" i="7"/>
  <c r="AE2174" i="7" s="1"/>
  <c r="AH2174" i="7" s="1"/>
  <c r="AL2174" i="7"/>
  <c r="AM2174" i="7" s="1"/>
  <c r="AN2174" i="7" s="1"/>
  <c r="AO2174" i="7" s="1"/>
  <c r="AT2174" i="7"/>
  <c r="AU2174" i="7" s="1"/>
  <c r="AV2174" i="7" s="1"/>
  <c r="AW2174" i="7" s="1"/>
  <c r="V2175" i="7"/>
  <c r="W2175" i="7" s="1"/>
  <c r="Z2175" i="7" s="1"/>
  <c r="AD2175" i="7"/>
  <c r="AE2175" i="7" s="1"/>
  <c r="AL2175" i="7"/>
  <c r="AM2175" i="7" s="1"/>
  <c r="AP2175" i="7" s="1"/>
  <c r="AT2175" i="7"/>
  <c r="AU2175" i="7" s="1"/>
  <c r="AV2175" i="7" s="1"/>
  <c r="AW2175" i="7" s="1"/>
  <c r="V2176" i="7"/>
  <c r="W2176" i="7" s="1"/>
  <c r="Z2176" i="7" s="1"/>
  <c r="AD2176" i="7"/>
  <c r="AE2176" i="7" s="1"/>
  <c r="AH2176" i="7" s="1"/>
  <c r="AL2176" i="7"/>
  <c r="AM2176" i="7" s="1"/>
  <c r="AT2176" i="7"/>
  <c r="AU2176" i="7" s="1"/>
  <c r="AV2176" i="7" s="1"/>
  <c r="AW2176" i="7" s="1"/>
  <c r="V2177" i="7"/>
  <c r="W2177" i="7" s="1"/>
  <c r="Z2177" i="7" s="1"/>
  <c r="AD2177" i="7"/>
  <c r="AE2177" i="7" s="1"/>
  <c r="AH2177" i="7" s="1"/>
  <c r="AL2177" i="7"/>
  <c r="AM2177" i="7" s="1"/>
  <c r="AP2177" i="7" s="1"/>
  <c r="AT2177" i="7"/>
  <c r="AU2177" i="7" s="1"/>
  <c r="AV2177" i="7" s="1"/>
  <c r="AW2177" i="7" s="1"/>
  <c r="V2178" i="7"/>
  <c r="W2178" i="7" s="1"/>
  <c r="Z2178" i="7" s="1"/>
  <c r="AD2178" i="7"/>
  <c r="AE2178" i="7" s="1"/>
  <c r="AL2178" i="7"/>
  <c r="AM2178" i="7" s="1"/>
  <c r="AT2178" i="7"/>
  <c r="AU2178" i="7" s="1"/>
  <c r="AV2178" i="7" s="1"/>
  <c r="AW2178" i="7" s="1"/>
  <c r="V2179" i="7"/>
  <c r="W2179" i="7" s="1"/>
  <c r="AD2179" i="7"/>
  <c r="AE2179" i="7" s="1"/>
  <c r="AH2179" i="7" s="1"/>
  <c r="AL2179" i="7"/>
  <c r="AM2179" i="7" s="1"/>
  <c r="AT2179" i="7"/>
  <c r="AU2179" i="7" s="1"/>
  <c r="AV2179" i="7" s="1"/>
  <c r="AW2179" i="7" s="1"/>
  <c r="V2180" i="7"/>
  <c r="W2180" i="7" s="1"/>
  <c r="Z2180" i="7" s="1"/>
  <c r="AD2180" i="7"/>
  <c r="AE2180" i="7" s="1"/>
  <c r="AL2180" i="7"/>
  <c r="AM2180" i="7" s="1"/>
  <c r="AT2180" i="7"/>
  <c r="AU2180" i="7" s="1"/>
  <c r="AV2180" i="7" s="1"/>
  <c r="AW2180" i="7" s="1"/>
  <c r="V2181" i="7"/>
  <c r="W2181" i="7" s="1"/>
  <c r="AD2181" i="7"/>
  <c r="AE2181" i="7" s="1"/>
  <c r="AH2181" i="7" s="1"/>
  <c r="AL2181" i="7"/>
  <c r="AM2181" i="7" s="1"/>
  <c r="AT2181" i="7"/>
  <c r="AU2181" i="7" s="1"/>
  <c r="AV2181" i="7" s="1"/>
  <c r="AW2181" i="7" s="1"/>
  <c r="V2182" i="7"/>
  <c r="W2182" i="7" s="1"/>
  <c r="Z2182" i="7" s="1"/>
  <c r="AD2182" i="7"/>
  <c r="AE2182" i="7" s="1"/>
  <c r="AH2182" i="7" s="1"/>
  <c r="AL2182" i="7"/>
  <c r="AM2182" i="7" s="1"/>
  <c r="AT2182" i="7"/>
  <c r="AU2182" i="7" s="1"/>
  <c r="AV2182" i="7" s="1"/>
  <c r="AW2182" i="7" s="1"/>
  <c r="V2183" i="7"/>
  <c r="W2183" i="7" s="1"/>
  <c r="AD2183" i="7"/>
  <c r="AE2183" i="7" s="1"/>
  <c r="AH2183" i="7" s="1"/>
  <c r="AL2183" i="7"/>
  <c r="AM2183" i="7" s="1"/>
  <c r="AT2183" i="7"/>
  <c r="AU2183" i="7" s="1"/>
  <c r="AV2183" i="7" s="1"/>
  <c r="AW2183" i="7" s="1"/>
  <c r="V2184" i="7"/>
  <c r="W2184" i="7" s="1"/>
  <c r="Z2184" i="7" s="1"/>
  <c r="AD2184" i="7"/>
  <c r="AE2184" i="7" s="1"/>
  <c r="AL2184" i="7"/>
  <c r="AM2184" i="7" s="1"/>
  <c r="AT2184" i="7"/>
  <c r="AU2184" i="7" s="1"/>
  <c r="AV2184" i="7" s="1"/>
  <c r="AW2184" i="7" s="1"/>
  <c r="V2185" i="7"/>
  <c r="W2185" i="7" s="1"/>
  <c r="AD2185" i="7"/>
  <c r="AE2185" i="7" s="1"/>
  <c r="AH2185" i="7" s="1"/>
  <c r="AL2185" i="7"/>
  <c r="AM2185" i="7" s="1"/>
  <c r="AT2185" i="7"/>
  <c r="AU2185" i="7" s="1"/>
  <c r="AV2185" i="7" s="1"/>
  <c r="AW2185" i="7" s="1"/>
  <c r="V2186" i="7"/>
  <c r="W2186" i="7" s="1"/>
  <c r="Z2186" i="7" s="1"/>
  <c r="AD2186" i="7"/>
  <c r="AE2186" i="7" s="1"/>
  <c r="AL2186" i="7"/>
  <c r="AM2186" i="7" s="1"/>
  <c r="AT2186" i="7"/>
  <c r="AU2186" i="7" s="1"/>
  <c r="AV2186" i="7" s="1"/>
  <c r="AW2186" i="7" s="1"/>
  <c r="V2187" i="7"/>
  <c r="W2187" i="7" s="1"/>
  <c r="Z2187" i="7" s="1"/>
  <c r="AD2187" i="7"/>
  <c r="AE2187" i="7" s="1"/>
  <c r="AL2187" i="7"/>
  <c r="AM2187" i="7" s="1"/>
  <c r="AT2187" i="7"/>
  <c r="AU2187" i="7" s="1"/>
  <c r="AV2187" i="7" s="1"/>
  <c r="AW2187" i="7" s="1"/>
  <c r="V2188" i="7"/>
  <c r="W2188" i="7" s="1"/>
  <c r="Z2188" i="7" s="1"/>
  <c r="AD2188" i="7"/>
  <c r="AE2188" i="7" s="1"/>
  <c r="AL2188" i="7"/>
  <c r="AM2188" i="7" s="1"/>
  <c r="AP2188" i="7" s="1"/>
  <c r="AT2188" i="7"/>
  <c r="AU2188" i="7" s="1"/>
  <c r="AV2188" i="7" s="1"/>
  <c r="AW2188" i="7" s="1"/>
  <c r="V2189" i="7"/>
  <c r="W2189" i="7" s="1"/>
  <c r="Z2189" i="7" s="1"/>
  <c r="AD2189" i="7"/>
  <c r="AE2189" i="7" s="1"/>
  <c r="AH2189" i="7" s="1"/>
  <c r="AL2189" i="7"/>
  <c r="AM2189" i="7" s="1"/>
  <c r="AT2189" i="7"/>
  <c r="AU2189" i="7" s="1"/>
  <c r="AV2189" i="7" s="1"/>
  <c r="AW2189" i="7" s="1"/>
  <c r="V2190" i="7"/>
  <c r="W2190" i="7" s="1"/>
  <c r="Z2190" i="7" s="1"/>
  <c r="AD2190" i="7"/>
  <c r="AE2190" i="7" s="1"/>
  <c r="AL2190" i="7"/>
  <c r="AM2190" i="7" s="1"/>
  <c r="AT2190" i="7"/>
  <c r="AU2190" i="7" s="1"/>
  <c r="AV2190" i="7" s="1"/>
  <c r="AW2190" i="7" s="1"/>
  <c r="V2191" i="7"/>
  <c r="W2191" i="7" s="1"/>
  <c r="Z2191" i="7" s="1"/>
  <c r="AD2191" i="7"/>
  <c r="AE2191" i="7" s="1"/>
  <c r="AL2191" i="7"/>
  <c r="AM2191" i="7" s="1"/>
  <c r="AP2191" i="7" s="1"/>
  <c r="AT2191" i="7"/>
  <c r="AU2191" i="7" s="1"/>
  <c r="AV2191" i="7" s="1"/>
  <c r="AW2191" i="7" s="1"/>
  <c r="V2192" i="7"/>
  <c r="W2192" i="7" s="1"/>
  <c r="Z2192" i="7" s="1"/>
  <c r="AD2192" i="7"/>
  <c r="AE2192" i="7" s="1"/>
  <c r="AL2192" i="7"/>
  <c r="AM2192" i="7" s="1"/>
  <c r="AT2192" i="7"/>
  <c r="AU2192" i="7" s="1"/>
  <c r="AV2192" i="7" s="1"/>
  <c r="AW2192" i="7" s="1"/>
  <c r="V2193" i="7"/>
  <c r="W2193" i="7" s="1"/>
  <c r="Z2193" i="7" s="1"/>
  <c r="AD2193" i="7"/>
  <c r="AE2193" i="7" s="1"/>
  <c r="AH2193" i="7" s="1"/>
  <c r="AL2193" i="7"/>
  <c r="AM2193" i="7" s="1"/>
  <c r="AT2193" i="7"/>
  <c r="AU2193" i="7" s="1"/>
  <c r="AV2193" i="7" s="1"/>
  <c r="AW2193" i="7" s="1"/>
  <c r="V2194" i="7"/>
  <c r="W2194" i="7" s="1"/>
  <c r="Z2194" i="7" s="1"/>
  <c r="AD2194" i="7"/>
  <c r="AE2194" i="7" s="1"/>
  <c r="AL2194" i="7"/>
  <c r="AM2194" i="7" s="1"/>
  <c r="AP2194" i="7" s="1"/>
  <c r="AT2194" i="7"/>
  <c r="AU2194" i="7" s="1"/>
  <c r="AV2194" i="7" s="1"/>
  <c r="AW2194" i="7" s="1"/>
  <c r="V2195" i="7"/>
  <c r="W2195" i="7" s="1"/>
  <c r="Z2195" i="7" s="1"/>
  <c r="AD2195" i="7"/>
  <c r="AE2195" i="7" s="1"/>
  <c r="AL2195" i="7"/>
  <c r="AM2195" i="7" s="1"/>
  <c r="AT2195" i="7"/>
  <c r="AU2195" i="7" s="1"/>
  <c r="AV2195" i="7" s="1"/>
  <c r="AW2195" i="7" s="1"/>
  <c r="V2196" i="7"/>
  <c r="W2196" i="7" s="1"/>
  <c r="Z2196" i="7" s="1"/>
  <c r="AD2196" i="7"/>
  <c r="AE2196" i="7" s="1"/>
  <c r="AL2196" i="7"/>
  <c r="AM2196" i="7" s="1"/>
  <c r="AT2196" i="7"/>
  <c r="AU2196" i="7" s="1"/>
  <c r="AV2196" i="7" s="1"/>
  <c r="AW2196" i="7" s="1"/>
  <c r="V2197" i="7"/>
  <c r="W2197" i="7" s="1"/>
  <c r="Z2197" i="7" s="1"/>
  <c r="AD2197" i="7"/>
  <c r="AE2197" i="7" s="1"/>
  <c r="AH2197" i="7" s="1"/>
  <c r="AL2197" i="7"/>
  <c r="AM2197" i="7" s="1"/>
  <c r="AT2197" i="7"/>
  <c r="AU2197" i="7" s="1"/>
  <c r="AV2197" i="7" s="1"/>
  <c r="AW2197" i="7" s="1"/>
  <c r="V2198" i="7"/>
  <c r="W2198" i="7" s="1"/>
  <c r="Z2198" i="7" s="1"/>
  <c r="AD2198" i="7"/>
  <c r="AE2198" i="7" s="1"/>
  <c r="AL2198" i="7"/>
  <c r="AM2198" i="7" s="1"/>
  <c r="AT2198" i="7"/>
  <c r="AU2198" i="7" s="1"/>
  <c r="AV2198" i="7" s="1"/>
  <c r="AW2198" i="7" s="1"/>
  <c r="V2199" i="7"/>
  <c r="W2199" i="7" s="1"/>
  <c r="Z2199" i="7" s="1"/>
  <c r="AD2199" i="7"/>
  <c r="AE2199" i="7" s="1"/>
  <c r="AL2199" i="7"/>
  <c r="AM2199" i="7" s="1"/>
  <c r="AP2199" i="7" s="1"/>
  <c r="AT2199" i="7"/>
  <c r="AU2199" i="7" s="1"/>
  <c r="AV2199" i="7" s="1"/>
  <c r="AW2199" i="7" s="1"/>
  <c r="V2200" i="7"/>
  <c r="W2200" i="7" s="1"/>
  <c r="Z2200" i="7" s="1"/>
  <c r="AD2200" i="7"/>
  <c r="AE2200" i="7" s="1"/>
  <c r="AL2200" i="7"/>
  <c r="AM2200" i="7" s="1"/>
  <c r="AT2200" i="7"/>
  <c r="AU2200" i="7" s="1"/>
  <c r="AV2200" i="7" s="1"/>
  <c r="AW2200" i="7" s="1"/>
  <c r="V2201" i="7"/>
  <c r="W2201" i="7" s="1"/>
  <c r="AD2201" i="7"/>
  <c r="AE2201" i="7" s="1"/>
  <c r="AH2201" i="7" s="1"/>
  <c r="AL2201" i="7"/>
  <c r="AM2201" i="7" s="1"/>
  <c r="AT2201" i="7"/>
  <c r="AU2201" i="7" s="1"/>
  <c r="AV2201" i="7" s="1"/>
  <c r="AW2201" i="7" s="1"/>
  <c r="V2202" i="7"/>
  <c r="W2202" i="7" s="1"/>
  <c r="Z2202" i="7" s="1"/>
  <c r="AD2202" i="7"/>
  <c r="AE2202" i="7" s="1"/>
  <c r="AH2202" i="7" s="1"/>
  <c r="AL2202" i="7"/>
  <c r="AM2202" i="7" s="1"/>
  <c r="AT2202" i="7"/>
  <c r="AU2202" i="7" s="1"/>
  <c r="AV2202" i="7" s="1"/>
  <c r="AW2202" i="7" s="1"/>
  <c r="V2203" i="7"/>
  <c r="W2203" i="7" s="1"/>
  <c r="Z2203" i="7" s="1"/>
  <c r="AD2203" i="7"/>
  <c r="AE2203" i="7" s="1"/>
  <c r="AL2203" i="7"/>
  <c r="AM2203" i="7" s="1"/>
  <c r="AT2203" i="7"/>
  <c r="AU2203" i="7" s="1"/>
  <c r="AV2203" i="7" s="1"/>
  <c r="AW2203" i="7" s="1"/>
  <c r="V2204" i="7"/>
  <c r="W2204" i="7" s="1"/>
  <c r="Z2204" i="7" s="1"/>
  <c r="AD2204" i="7"/>
  <c r="AE2204" i="7" s="1"/>
  <c r="AL2204" i="7"/>
  <c r="AM2204" i="7" s="1"/>
  <c r="AT2204" i="7"/>
  <c r="AU2204" i="7" s="1"/>
  <c r="AV2204" i="7" s="1"/>
  <c r="AW2204" i="7" s="1"/>
  <c r="V2205" i="7"/>
  <c r="W2205" i="7" s="1"/>
  <c r="AD2205" i="7"/>
  <c r="AE2205" i="7" s="1"/>
  <c r="AH2205" i="7" s="1"/>
  <c r="AL2205" i="7"/>
  <c r="AM2205" i="7" s="1"/>
  <c r="AT2205" i="7"/>
  <c r="AU2205" i="7" s="1"/>
  <c r="AV2205" i="7" s="1"/>
  <c r="AW2205" i="7" s="1"/>
  <c r="V2206" i="7"/>
  <c r="W2206" i="7" s="1"/>
  <c r="Z2206" i="7" s="1"/>
  <c r="AD2206" i="7"/>
  <c r="AE2206" i="7" s="1"/>
  <c r="AH2206" i="7" s="1"/>
  <c r="AL2206" i="7"/>
  <c r="AM2206" i="7" s="1"/>
  <c r="AT2206" i="7"/>
  <c r="AU2206" i="7" s="1"/>
  <c r="AV2206" i="7" s="1"/>
  <c r="AW2206" i="7" s="1"/>
  <c r="V2207" i="7"/>
  <c r="W2207" i="7" s="1"/>
  <c r="Z2207" i="7" s="1"/>
  <c r="AD2207" i="7"/>
  <c r="AE2207" i="7" s="1"/>
  <c r="AL2207" i="7"/>
  <c r="AM2207" i="7" s="1"/>
  <c r="AP2207" i="7" s="1"/>
  <c r="AT2207" i="7"/>
  <c r="AU2207" i="7" s="1"/>
  <c r="AV2207" i="7" s="1"/>
  <c r="AW2207" i="7" s="1"/>
  <c r="V2208" i="7"/>
  <c r="W2208" i="7" s="1"/>
  <c r="Z2208" i="7" s="1"/>
  <c r="AD2208" i="7"/>
  <c r="AE2208" i="7" s="1"/>
  <c r="AH2208" i="7" s="1"/>
  <c r="AL2208" i="7"/>
  <c r="AM2208" i="7" s="1"/>
  <c r="AT2208" i="7"/>
  <c r="AU2208" i="7" s="1"/>
  <c r="AV2208" i="7" s="1"/>
  <c r="AW2208" i="7" s="1"/>
  <c r="V2209" i="7"/>
  <c r="W2209" i="7" s="1"/>
  <c r="Z2209" i="7" s="1"/>
  <c r="AD2209" i="7"/>
  <c r="AE2209" i="7" s="1"/>
  <c r="AL2209" i="7"/>
  <c r="AM2209" i="7" s="1"/>
  <c r="AT2209" i="7"/>
  <c r="AU2209" i="7" s="1"/>
  <c r="AV2209" i="7" s="1"/>
  <c r="AW2209" i="7" s="1"/>
  <c r="V2210" i="7"/>
  <c r="W2210" i="7" s="1"/>
  <c r="Z2210" i="7" s="1"/>
  <c r="AD2210" i="7"/>
  <c r="AE2210" i="7" s="1"/>
  <c r="AL2210" i="7"/>
  <c r="AM2210" i="7" s="1"/>
  <c r="AT2210" i="7"/>
  <c r="AU2210" i="7" s="1"/>
  <c r="AV2210" i="7" s="1"/>
  <c r="AW2210" i="7" s="1"/>
  <c r="V2211" i="7"/>
  <c r="W2211" i="7" s="1"/>
  <c r="Z2211" i="7" s="1"/>
  <c r="AD2211" i="7"/>
  <c r="AE2211" i="7" s="1"/>
  <c r="AL2211" i="7"/>
  <c r="AM2211" i="7" s="1"/>
  <c r="AT2211" i="7"/>
  <c r="AU2211" i="7" s="1"/>
  <c r="AV2211" i="7" s="1"/>
  <c r="AW2211" i="7" s="1"/>
  <c r="V2212" i="7"/>
  <c r="W2212" i="7" s="1"/>
  <c r="Z2212" i="7" s="1"/>
  <c r="AD2212" i="7"/>
  <c r="AE2212" i="7" s="1"/>
  <c r="AL2212" i="7"/>
  <c r="AM2212" i="7" s="1"/>
  <c r="AT2212" i="7"/>
  <c r="AU2212" i="7" s="1"/>
  <c r="AV2212" i="7" s="1"/>
  <c r="AW2212" i="7" s="1"/>
  <c r="V2213" i="7"/>
  <c r="W2213" i="7" s="1"/>
  <c r="AD2213" i="7"/>
  <c r="AE2213" i="7" s="1"/>
  <c r="AH2213" i="7" s="1"/>
  <c r="AL2213" i="7"/>
  <c r="AM2213" i="7" s="1"/>
  <c r="AT2213" i="7"/>
  <c r="AU2213" i="7" s="1"/>
  <c r="AV2213" i="7" s="1"/>
  <c r="AW2213" i="7" s="1"/>
  <c r="V2214" i="7"/>
  <c r="W2214" i="7" s="1"/>
  <c r="Z2214" i="7" s="1"/>
  <c r="AD2214" i="7"/>
  <c r="AE2214" i="7" s="1"/>
  <c r="AL2214" i="7"/>
  <c r="AM2214" i="7" s="1"/>
  <c r="AT2214" i="7"/>
  <c r="AU2214" i="7" s="1"/>
  <c r="AV2214" i="7" s="1"/>
  <c r="AW2214" i="7" s="1"/>
  <c r="V2215" i="7"/>
  <c r="W2215" i="7" s="1"/>
  <c r="Z2215" i="7" s="1"/>
  <c r="AD2215" i="7"/>
  <c r="AE2215" i="7" s="1"/>
  <c r="AL2215" i="7"/>
  <c r="AM2215" i="7" s="1"/>
  <c r="AT2215" i="7"/>
  <c r="AU2215" i="7" s="1"/>
  <c r="AV2215" i="7" s="1"/>
  <c r="AW2215" i="7" s="1"/>
  <c r="V2216" i="7"/>
  <c r="W2216" i="7" s="1"/>
  <c r="Z2216" i="7" s="1"/>
  <c r="AD2216" i="7"/>
  <c r="AE2216" i="7" s="1"/>
  <c r="AL2216" i="7"/>
  <c r="AM2216" i="7" s="1"/>
  <c r="AT2216" i="7"/>
  <c r="AU2216" i="7" s="1"/>
  <c r="AV2216" i="7" s="1"/>
  <c r="AW2216" i="7" s="1"/>
  <c r="V2217" i="7"/>
  <c r="W2217" i="7" s="1"/>
  <c r="Z2217" i="7" s="1"/>
  <c r="AD2217" i="7"/>
  <c r="AE2217" i="7" s="1"/>
  <c r="AL2217" i="7"/>
  <c r="AM2217" i="7" s="1"/>
  <c r="AT2217" i="7"/>
  <c r="AU2217" i="7" s="1"/>
  <c r="AV2217" i="7" s="1"/>
  <c r="AW2217" i="7" s="1"/>
  <c r="V2218" i="7"/>
  <c r="W2218" i="7" s="1"/>
  <c r="Z2218" i="7" s="1"/>
  <c r="AD2218" i="7"/>
  <c r="AE2218" i="7" s="1"/>
  <c r="AL2218" i="7"/>
  <c r="AM2218" i="7" s="1"/>
  <c r="AT2218" i="7"/>
  <c r="AU2218" i="7" s="1"/>
  <c r="AV2218" i="7" s="1"/>
  <c r="AW2218" i="7" s="1"/>
  <c r="V2219" i="7"/>
  <c r="W2219" i="7" s="1"/>
  <c r="Z2219" i="7" s="1"/>
  <c r="AD2219" i="7"/>
  <c r="AE2219" i="7" s="1"/>
  <c r="AH2219" i="7" s="1"/>
  <c r="AL2219" i="7"/>
  <c r="AM2219" i="7" s="1"/>
  <c r="AP2219" i="7" s="1"/>
  <c r="AT2219" i="7"/>
  <c r="AU2219" i="7" s="1"/>
  <c r="AV2219" i="7" s="1"/>
  <c r="AW2219" i="7" s="1"/>
  <c r="V2220" i="7"/>
  <c r="W2220" i="7" s="1"/>
  <c r="Z2220" i="7" s="1"/>
  <c r="AD2220" i="7"/>
  <c r="AE2220" i="7" s="1"/>
  <c r="AH2220" i="7" s="1"/>
  <c r="AL2220" i="7"/>
  <c r="AM2220" i="7" s="1"/>
  <c r="AT2220" i="7"/>
  <c r="AU2220" i="7" s="1"/>
  <c r="AV2220" i="7" s="1"/>
  <c r="AW2220" i="7" s="1"/>
  <c r="V2221" i="7"/>
  <c r="W2221" i="7" s="1"/>
  <c r="Z2221" i="7" s="1"/>
  <c r="AD2221" i="7"/>
  <c r="AE2221" i="7" s="1"/>
  <c r="AL2221" i="7"/>
  <c r="AM2221" i="7" s="1"/>
  <c r="AT2221" i="7"/>
  <c r="AU2221" i="7" s="1"/>
  <c r="AV2221" i="7" s="1"/>
  <c r="AW2221" i="7" s="1"/>
  <c r="V2222" i="7"/>
  <c r="W2222" i="7" s="1"/>
  <c r="Z2222" i="7" s="1"/>
  <c r="AD2222" i="7"/>
  <c r="AE2222" i="7" s="1"/>
  <c r="AL2222" i="7"/>
  <c r="AM2222" i="7" s="1"/>
  <c r="AT2222" i="7"/>
  <c r="AU2222" i="7" s="1"/>
  <c r="AV2222" i="7" s="1"/>
  <c r="AW2222" i="7" s="1"/>
  <c r="V2223" i="7"/>
  <c r="W2223" i="7" s="1"/>
  <c r="AD2223" i="7"/>
  <c r="AE2223" i="7" s="1"/>
  <c r="AH2223" i="7" s="1"/>
  <c r="AL2223" i="7"/>
  <c r="AM2223" i="7" s="1"/>
  <c r="AP2223" i="7" s="1"/>
  <c r="AT2223" i="7"/>
  <c r="AU2223" i="7" s="1"/>
  <c r="AV2223" i="7" s="1"/>
  <c r="AW2223" i="7" s="1"/>
  <c r="V2224" i="7"/>
  <c r="W2224" i="7" s="1"/>
  <c r="Z2224" i="7" s="1"/>
  <c r="AD2224" i="7"/>
  <c r="AE2224" i="7" s="1"/>
  <c r="AL2224" i="7"/>
  <c r="AM2224" i="7" s="1"/>
  <c r="AT2224" i="7"/>
  <c r="AU2224" i="7" s="1"/>
  <c r="AV2224" i="7" s="1"/>
  <c r="AW2224" i="7" s="1"/>
  <c r="V2225" i="7"/>
  <c r="W2225" i="7" s="1"/>
  <c r="Z2225" i="7" s="1"/>
  <c r="AD2225" i="7"/>
  <c r="AE2225" i="7" s="1"/>
  <c r="AL2225" i="7"/>
  <c r="AM2225" i="7" s="1"/>
  <c r="AT2225" i="7"/>
  <c r="AU2225" i="7" s="1"/>
  <c r="AV2225" i="7" s="1"/>
  <c r="AW2225" i="7" s="1"/>
  <c r="V2226" i="7"/>
  <c r="W2226" i="7" s="1"/>
  <c r="Z2226" i="7" s="1"/>
  <c r="AD2226" i="7"/>
  <c r="AE2226" i="7" s="1"/>
  <c r="AL2226" i="7"/>
  <c r="AM2226" i="7" s="1"/>
  <c r="AT2226" i="7"/>
  <c r="AU2226" i="7" s="1"/>
  <c r="AV2226" i="7" s="1"/>
  <c r="AW2226" i="7" s="1"/>
  <c r="V2227" i="7"/>
  <c r="W2227" i="7" s="1"/>
  <c r="Z2227" i="7" s="1"/>
  <c r="AD2227" i="7"/>
  <c r="AE2227" i="7" s="1"/>
  <c r="AL2227" i="7"/>
  <c r="AM2227" i="7" s="1"/>
  <c r="AT2227" i="7"/>
  <c r="AU2227" i="7" s="1"/>
  <c r="AV2227" i="7" s="1"/>
  <c r="AW2227" i="7" s="1"/>
  <c r="V2228" i="7"/>
  <c r="W2228" i="7" s="1"/>
  <c r="Z2228" i="7" s="1"/>
  <c r="AD2228" i="7"/>
  <c r="AE2228" i="7" s="1"/>
  <c r="AL2228" i="7"/>
  <c r="AM2228" i="7" s="1"/>
  <c r="AT2228" i="7"/>
  <c r="AU2228" i="7" s="1"/>
  <c r="AV2228" i="7" s="1"/>
  <c r="AW2228" i="7" s="1"/>
  <c r="V2229" i="7"/>
  <c r="W2229" i="7" s="1"/>
  <c r="Z2229" i="7" s="1"/>
  <c r="AD2229" i="7"/>
  <c r="AE2229" i="7" s="1"/>
  <c r="AL2229" i="7"/>
  <c r="AM2229" i="7" s="1"/>
  <c r="AT2229" i="7"/>
  <c r="AU2229" i="7" s="1"/>
  <c r="AV2229" i="7" s="1"/>
  <c r="AW2229" i="7" s="1"/>
  <c r="V2230" i="7"/>
  <c r="W2230" i="7" s="1"/>
  <c r="Z2230" i="7" s="1"/>
  <c r="AD2230" i="7"/>
  <c r="AE2230" i="7" s="1"/>
  <c r="AL2230" i="7"/>
  <c r="AM2230" i="7" s="1"/>
  <c r="AT2230" i="7"/>
  <c r="AU2230" i="7" s="1"/>
  <c r="AV2230" i="7" s="1"/>
  <c r="AW2230" i="7" s="1"/>
  <c r="V2231" i="7"/>
  <c r="W2231" i="7" s="1"/>
  <c r="Z2231" i="7" s="1"/>
  <c r="AD2231" i="7"/>
  <c r="AE2231" i="7" s="1"/>
  <c r="AL2231" i="7"/>
  <c r="AM2231" i="7" s="1"/>
  <c r="AT2231" i="7"/>
  <c r="AU2231" i="7" s="1"/>
  <c r="AV2231" i="7" s="1"/>
  <c r="AW2231" i="7" s="1"/>
  <c r="V2232" i="7"/>
  <c r="W2232" i="7" s="1"/>
  <c r="Z2232" i="7" s="1"/>
  <c r="AD2232" i="7"/>
  <c r="AE2232" i="7" s="1"/>
  <c r="AL2232" i="7"/>
  <c r="AM2232" i="7" s="1"/>
  <c r="AT2232" i="7"/>
  <c r="AU2232" i="7" s="1"/>
  <c r="AV2232" i="7" s="1"/>
  <c r="AW2232" i="7" s="1"/>
  <c r="V2233" i="7"/>
  <c r="W2233" i="7" s="1"/>
  <c r="Z2233" i="7" s="1"/>
  <c r="AD2233" i="7"/>
  <c r="AE2233" i="7" s="1"/>
  <c r="AL2233" i="7"/>
  <c r="AM2233" i="7" s="1"/>
  <c r="AT2233" i="7"/>
  <c r="AU2233" i="7" s="1"/>
  <c r="AV2233" i="7" s="1"/>
  <c r="AW2233" i="7" s="1"/>
  <c r="V2234" i="7"/>
  <c r="W2234" i="7" s="1"/>
  <c r="Z2234" i="7" s="1"/>
  <c r="AD2234" i="7"/>
  <c r="AE2234" i="7" s="1"/>
  <c r="AL2234" i="7"/>
  <c r="AM2234" i="7" s="1"/>
  <c r="AT2234" i="7"/>
  <c r="AU2234" i="7" s="1"/>
  <c r="AV2234" i="7" s="1"/>
  <c r="AW2234" i="7" s="1"/>
  <c r="V2235" i="7"/>
  <c r="W2235" i="7" s="1"/>
  <c r="Z2235" i="7" s="1"/>
  <c r="AD2235" i="7"/>
  <c r="AE2235" i="7" s="1"/>
  <c r="AL2235" i="7"/>
  <c r="AM2235" i="7" s="1"/>
  <c r="AT2235" i="7"/>
  <c r="AU2235" i="7" s="1"/>
  <c r="AV2235" i="7" s="1"/>
  <c r="AW2235" i="7" s="1"/>
  <c r="V2236" i="7"/>
  <c r="W2236" i="7" s="1"/>
  <c r="Z2236" i="7" s="1"/>
  <c r="AD2236" i="7"/>
  <c r="AE2236" i="7" s="1"/>
  <c r="AL2236" i="7"/>
  <c r="AM2236" i="7" s="1"/>
  <c r="AT2236" i="7"/>
  <c r="AU2236" i="7" s="1"/>
  <c r="AV2236" i="7" s="1"/>
  <c r="AW2236" i="7" s="1"/>
  <c r="V2237" i="7"/>
  <c r="W2237" i="7" s="1"/>
  <c r="Z2237" i="7" s="1"/>
  <c r="AD2237" i="7"/>
  <c r="AE2237" i="7" s="1"/>
  <c r="AL2237" i="7"/>
  <c r="AM2237" i="7" s="1"/>
  <c r="AT2237" i="7"/>
  <c r="AU2237" i="7" s="1"/>
  <c r="AV2237" i="7" s="1"/>
  <c r="AW2237" i="7" s="1"/>
  <c r="V2238" i="7"/>
  <c r="W2238" i="7" s="1"/>
  <c r="Z2238" i="7" s="1"/>
  <c r="AD2238" i="7"/>
  <c r="AE2238" i="7" s="1"/>
  <c r="AL2238" i="7"/>
  <c r="AM2238" i="7" s="1"/>
  <c r="AT2238" i="7"/>
  <c r="AU2238" i="7" s="1"/>
  <c r="AV2238" i="7" s="1"/>
  <c r="AW2238" i="7" s="1"/>
  <c r="V2239" i="7"/>
  <c r="W2239" i="7" s="1"/>
  <c r="Z2239" i="7" s="1"/>
  <c r="AD2239" i="7"/>
  <c r="AE2239" i="7" s="1"/>
  <c r="AL2239" i="7"/>
  <c r="AM2239" i="7" s="1"/>
  <c r="AT2239" i="7"/>
  <c r="AU2239" i="7" s="1"/>
  <c r="AV2239" i="7" s="1"/>
  <c r="AW2239" i="7" s="1"/>
  <c r="V2240" i="7"/>
  <c r="W2240" i="7" s="1"/>
  <c r="Z2240" i="7" s="1"/>
  <c r="AD2240" i="7"/>
  <c r="AE2240" i="7" s="1"/>
  <c r="AL2240" i="7"/>
  <c r="AM2240" i="7" s="1"/>
  <c r="AT2240" i="7"/>
  <c r="AU2240" i="7" s="1"/>
  <c r="AV2240" i="7" s="1"/>
  <c r="AW2240" i="7" s="1"/>
  <c r="V2241" i="7"/>
  <c r="W2241" i="7" s="1"/>
  <c r="Z2241" i="7" s="1"/>
  <c r="AD2241" i="7"/>
  <c r="AE2241" i="7" s="1"/>
  <c r="AL2241" i="7"/>
  <c r="AM2241" i="7" s="1"/>
  <c r="AT2241" i="7"/>
  <c r="AU2241" i="7" s="1"/>
  <c r="AV2241" i="7" s="1"/>
  <c r="AW2241" i="7" s="1"/>
  <c r="V2242" i="7"/>
  <c r="W2242" i="7" s="1"/>
  <c r="Z2242" i="7" s="1"/>
  <c r="AD2242" i="7"/>
  <c r="AE2242" i="7" s="1"/>
  <c r="AL2242" i="7"/>
  <c r="AM2242" i="7" s="1"/>
  <c r="AT2242" i="7"/>
  <c r="AU2242" i="7" s="1"/>
  <c r="AV2242" i="7" s="1"/>
  <c r="AW2242" i="7" s="1"/>
  <c r="V2243" i="7"/>
  <c r="W2243" i="7" s="1"/>
  <c r="Z2243" i="7" s="1"/>
  <c r="AD2243" i="7"/>
  <c r="AE2243" i="7" s="1"/>
  <c r="AL2243" i="7"/>
  <c r="AM2243" i="7" s="1"/>
  <c r="AT2243" i="7"/>
  <c r="AU2243" i="7" s="1"/>
  <c r="AV2243" i="7" s="1"/>
  <c r="AW2243" i="7" s="1"/>
  <c r="V2244" i="7"/>
  <c r="W2244" i="7" s="1"/>
  <c r="Z2244" i="7" s="1"/>
  <c r="AD2244" i="7"/>
  <c r="AE2244" i="7" s="1"/>
  <c r="AL2244" i="7"/>
  <c r="AM2244" i="7" s="1"/>
  <c r="AT2244" i="7"/>
  <c r="AU2244" i="7" s="1"/>
  <c r="AV2244" i="7" s="1"/>
  <c r="AW2244" i="7" s="1"/>
  <c r="V2245" i="7"/>
  <c r="W2245" i="7" s="1"/>
  <c r="Z2245" i="7" s="1"/>
  <c r="AD2245" i="7"/>
  <c r="AE2245" i="7" s="1"/>
  <c r="AL2245" i="7"/>
  <c r="AM2245" i="7" s="1"/>
  <c r="AT2245" i="7"/>
  <c r="AU2245" i="7" s="1"/>
  <c r="AV2245" i="7" s="1"/>
  <c r="AW2245" i="7" s="1"/>
  <c r="V2246" i="7"/>
  <c r="W2246" i="7" s="1"/>
  <c r="Z2246" i="7" s="1"/>
  <c r="AD2246" i="7"/>
  <c r="AE2246" i="7" s="1"/>
  <c r="AL2246" i="7"/>
  <c r="AM2246" i="7" s="1"/>
  <c r="AT2246" i="7"/>
  <c r="AU2246" i="7" s="1"/>
  <c r="AV2246" i="7" s="1"/>
  <c r="AW2246" i="7" s="1"/>
  <c r="V2247" i="7"/>
  <c r="W2247" i="7" s="1"/>
  <c r="Z2247" i="7" s="1"/>
  <c r="AD2247" i="7"/>
  <c r="AE2247" i="7" s="1"/>
  <c r="AL2247" i="7"/>
  <c r="AM2247" i="7" s="1"/>
  <c r="AT2247" i="7"/>
  <c r="AU2247" i="7" s="1"/>
  <c r="AV2247" i="7" s="1"/>
  <c r="AW2247" i="7" s="1"/>
  <c r="V2248" i="7"/>
  <c r="W2248" i="7" s="1"/>
  <c r="Z2248" i="7" s="1"/>
  <c r="AD2248" i="7"/>
  <c r="AE2248" i="7" s="1"/>
  <c r="AL2248" i="7"/>
  <c r="AM2248" i="7" s="1"/>
  <c r="AT2248" i="7"/>
  <c r="AU2248" i="7" s="1"/>
  <c r="AV2248" i="7" s="1"/>
  <c r="AW2248" i="7" s="1"/>
  <c r="V2249" i="7"/>
  <c r="W2249" i="7" s="1"/>
  <c r="Z2249" i="7" s="1"/>
  <c r="AD2249" i="7"/>
  <c r="AE2249" i="7" s="1"/>
  <c r="AL2249" i="7"/>
  <c r="AM2249" i="7" s="1"/>
  <c r="AT2249" i="7"/>
  <c r="AU2249" i="7" s="1"/>
  <c r="AV2249" i="7" s="1"/>
  <c r="AW2249" i="7" s="1"/>
  <c r="V2250" i="7"/>
  <c r="W2250" i="7" s="1"/>
  <c r="Z2250" i="7" s="1"/>
  <c r="AD2250" i="7"/>
  <c r="AE2250" i="7" s="1"/>
  <c r="AL2250" i="7"/>
  <c r="AM2250" i="7" s="1"/>
  <c r="AT2250" i="7"/>
  <c r="AU2250" i="7" s="1"/>
  <c r="AV2250" i="7" s="1"/>
  <c r="AW2250" i="7" s="1"/>
  <c r="V2251" i="7"/>
  <c r="W2251" i="7" s="1"/>
  <c r="AD2251" i="7"/>
  <c r="AE2251" i="7" s="1"/>
  <c r="AH2251" i="7" s="1"/>
  <c r="AL2251" i="7"/>
  <c r="AM2251" i="7" s="1"/>
  <c r="AT2251" i="7"/>
  <c r="AU2251" i="7" s="1"/>
  <c r="AV2251" i="7" s="1"/>
  <c r="AW2251" i="7" s="1"/>
  <c r="V2252" i="7"/>
  <c r="W2252" i="7" s="1"/>
  <c r="Z2252" i="7" s="1"/>
  <c r="AD2252" i="7"/>
  <c r="AE2252" i="7" s="1"/>
  <c r="AL2252" i="7"/>
  <c r="AM2252" i="7" s="1"/>
  <c r="AT2252" i="7"/>
  <c r="AU2252" i="7" s="1"/>
  <c r="AV2252" i="7" s="1"/>
  <c r="AW2252" i="7" s="1"/>
  <c r="V2253" i="7"/>
  <c r="W2253" i="7" s="1"/>
  <c r="Z2253" i="7" s="1"/>
  <c r="AD2253" i="7"/>
  <c r="AE2253" i="7" s="1"/>
  <c r="AL2253" i="7"/>
  <c r="AM2253" i="7" s="1"/>
  <c r="AT2253" i="7"/>
  <c r="AU2253" i="7" s="1"/>
  <c r="AV2253" i="7" s="1"/>
  <c r="AW2253" i="7" s="1"/>
  <c r="V2254" i="7"/>
  <c r="W2254" i="7" s="1"/>
  <c r="Z2254" i="7" s="1"/>
  <c r="AD2254" i="7"/>
  <c r="AE2254" i="7" s="1"/>
  <c r="AL2254" i="7"/>
  <c r="AM2254" i="7" s="1"/>
  <c r="AT2254" i="7"/>
  <c r="AU2254" i="7" s="1"/>
  <c r="AV2254" i="7" s="1"/>
  <c r="AW2254" i="7" s="1"/>
  <c r="V2255" i="7"/>
  <c r="W2255" i="7" s="1"/>
  <c r="Z2255" i="7" s="1"/>
  <c r="AD2255" i="7"/>
  <c r="AE2255" i="7" s="1"/>
  <c r="AL2255" i="7"/>
  <c r="AM2255" i="7" s="1"/>
  <c r="AT2255" i="7"/>
  <c r="AU2255" i="7" s="1"/>
  <c r="AV2255" i="7" s="1"/>
  <c r="AW2255" i="7" s="1"/>
  <c r="V2256" i="7"/>
  <c r="W2256" i="7" s="1"/>
  <c r="Z2256" i="7" s="1"/>
  <c r="AD2256" i="7"/>
  <c r="AE2256" i="7" s="1"/>
  <c r="AL2256" i="7"/>
  <c r="AM2256" i="7" s="1"/>
  <c r="AT2256" i="7"/>
  <c r="AU2256" i="7" s="1"/>
  <c r="AV2256" i="7" s="1"/>
  <c r="AW2256" i="7" s="1"/>
  <c r="V2257" i="7"/>
  <c r="W2257" i="7" s="1"/>
  <c r="Z2257" i="7" s="1"/>
  <c r="AD2257" i="7"/>
  <c r="AE2257" i="7" s="1"/>
  <c r="AL2257" i="7"/>
  <c r="AM2257" i="7" s="1"/>
  <c r="AT2257" i="7"/>
  <c r="AU2257" i="7" s="1"/>
  <c r="AV2257" i="7" s="1"/>
  <c r="AW2257" i="7" s="1"/>
  <c r="V2258" i="7"/>
  <c r="W2258" i="7" s="1"/>
  <c r="Z2258" i="7" s="1"/>
  <c r="AD2258" i="7"/>
  <c r="AE2258" i="7" s="1"/>
  <c r="AL2258" i="7"/>
  <c r="AM2258" i="7" s="1"/>
  <c r="AN2258" i="7" s="1"/>
  <c r="AO2258" i="7" s="1"/>
  <c r="AT2258" i="7"/>
  <c r="AU2258" i="7" s="1"/>
  <c r="AV2258" i="7" s="1"/>
  <c r="AW2258" i="7" s="1"/>
  <c r="V2259" i="7"/>
  <c r="W2259" i="7" s="1"/>
  <c r="Z2259" i="7" s="1"/>
  <c r="AD2259" i="7"/>
  <c r="AE2259" i="7" s="1"/>
  <c r="AL2259" i="7"/>
  <c r="AM2259" i="7" s="1"/>
  <c r="AT2259" i="7"/>
  <c r="AU2259" i="7" s="1"/>
  <c r="AV2259" i="7" s="1"/>
  <c r="AW2259" i="7" s="1"/>
  <c r="V2260" i="7"/>
  <c r="W2260" i="7" s="1"/>
  <c r="Z2260" i="7" s="1"/>
  <c r="AD2260" i="7"/>
  <c r="AE2260" i="7" s="1"/>
  <c r="AL2260" i="7"/>
  <c r="AM2260" i="7" s="1"/>
  <c r="AT2260" i="7"/>
  <c r="AU2260" i="7" s="1"/>
  <c r="AV2260" i="7" s="1"/>
  <c r="AW2260" i="7" s="1"/>
  <c r="V2261" i="7"/>
  <c r="W2261" i="7" s="1"/>
  <c r="Z2261" i="7" s="1"/>
  <c r="AD2261" i="7"/>
  <c r="AE2261" i="7" s="1"/>
  <c r="AL2261" i="7"/>
  <c r="AM2261" i="7" s="1"/>
  <c r="AT2261" i="7"/>
  <c r="AU2261" i="7" s="1"/>
  <c r="AV2261" i="7" s="1"/>
  <c r="AW2261" i="7" s="1"/>
  <c r="V2262" i="7"/>
  <c r="W2262" i="7" s="1"/>
  <c r="Z2262" i="7" s="1"/>
  <c r="AD2262" i="7"/>
  <c r="AE2262" i="7" s="1"/>
  <c r="AL2262" i="7"/>
  <c r="AM2262" i="7" s="1"/>
  <c r="AP2262" i="7" s="1"/>
  <c r="AT2262" i="7"/>
  <c r="AU2262" i="7" s="1"/>
  <c r="AV2262" i="7" s="1"/>
  <c r="AW2262" i="7" s="1"/>
  <c r="V2263" i="7"/>
  <c r="W2263" i="7" s="1"/>
  <c r="Z2263" i="7" s="1"/>
  <c r="AD2263" i="7"/>
  <c r="AE2263" i="7" s="1"/>
  <c r="AL2263" i="7"/>
  <c r="AM2263" i="7" s="1"/>
  <c r="AT2263" i="7"/>
  <c r="AU2263" i="7" s="1"/>
  <c r="AV2263" i="7" s="1"/>
  <c r="AW2263" i="7" s="1"/>
  <c r="V2264" i="7"/>
  <c r="W2264" i="7" s="1"/>
  <c r="AD2264" i="7"/>
  <c r="AE2264" i="7" s="1"/>
  <c r="AL2264" i="7"/>
  <c r="AM2264" i="7" s="1"/>
  <c r="AT2264" i="7"/>
  <c r="AU2264" i="7" s="1"/>
  <c r="AV2264" i="7" s="1"/>
  <c r="AW2264" i="7" s="1"/>
  <c r="V2265" i="7"/>
  <c r="W2265" i="7" s="1"/>
  <c r="Z2265" i="7" s="1"/>
  <c r="AD2265" i="7"/>
  <c r="AE2265" i="7" s="1"/>
  <c r="AH2265" i="7" s="1"/>
  <c r="AL2265" i="7"/>
  <c r="AM2265" i="7" s="1"/>
  <c r="AT2265" i="7"/>
  <c r="AU2265" i="7" s="1"/>
  <c r="AV2265" i="7" s="1"/>
  <c r="AW2265" i="7" s="1"/>
  <c r="V2266" i="7"/>
  <c r="W2266" i="7" s="1"/>
  <c r="Z2266" i="7" s="1"/>
  <c r="AD2266" i="7"/>
  <c r="AE2266" i="7" s="1"/>
  <c r="AL2266" i="7"/>
  <c r="AM2266" i="7" s="1"/>
  <c r="AT2266" i="7"/>
  <c r="AU2266" i="7" s="1"/>
  <c r="AV2266" i="7" s="1"/>
  <c r="AW2266" i="7" s="1"/>
  <c r="V2267" i="7"/>
  <c r="W2267" i="7" s="1"/>
  <c r="Z2267" i="7" s="1"/>
  <c r="AD2267" i="7"/>
  <c r="AE2267" i="7" s="1"/>
  <c r="AL2267" i="7"/>
  <c r="AM2267" i="7" s="1"/>
  <c r="AT2267" i="7"/>
  <c r="AU2267" i="7" s="1"/>
  <c r="AV2267" i="7" s="1"/>
  <c r="AW2267" i="7" s="1"/>
  <c r="V2268" i="7"/>
  <c r="W2268" i="7" s="1"/>
  <c r="Z2268" i="7" s="1"/>
  <c r="AD2268" i="7"/>
  <c r="AE2268" i="7" s="1"/>
  <c r="AH2268" i="7" s="1"/>
  <c r="AL2268" i="7"/>
  <c r="AM2268" i="7" s="1"/>
  <c r="AT2268" i="7"/>
  <c r="AU2268" i="7" s="1"/>
  <c r="AV2268" i="7" s="1"/>
  <c r="AW2268" i="7" s="1"/>
  <c r="V2269" i="7"/>
  <c r="W2269" i="7" s="1"/>
  <c r="Z2269" i="7" s="1"/>
  <c r="AD2269" i="7"/>
  <c r="AE2269" i="7" s="1"/>
  <c r="AL2269" i="7"/>
  <c r="AM2269" i="7" s="1"/>
  <c r="AT2269" i="7"/>
  <c r="AU2269" i="7" s="1"/>
  <c r="AV2269" i="7" s="1"/>
  <c r="AW2269" i="7" s="1"/>
  <c r="V2270" i="7"/>
  <c r="W2270" i="7" s="1"/>
  <c r="Z2270" i="7" s="1"/>
  <c r="AD2270" i="7"/>
  <c r="AE2270" i="7" s="1"/>
  <c r="AL2270" i="7"/>
  <c r="AM2270" i="7" s="1"/>
  <c r="AT2270" i="7"/>
  <c r="AU2270" i="7" s="1"/>
  <c r="AV2270" i="7" s="1"/>
  <c r="AW2270" i="7" s="1"/>
  <c r="V2271" i="7"/>
  <c r="W2271" i="7" s="1"/>
  <c r="Z2271" i="7" s="1"/>
  <c r="AD2271" i="7"/>
  <c r="AE2271" i="7" s="1"/>
  <c r="AL2271" i="7"/>
  <c r="AM2271" i="7" s="1"/>
  <c r="AT2271" i="7"/>
  <c r="AU2271" i="7" s="1"/>
  <c r="AV2271" i="7" s="1"/>
  <c r="AW2271" i="7" s="1"/>
  <c r="V2272" i="7"/>
  <c r="W2272" i="7" s="1"/>
  <c r="AD2272" i="7"/>
  <c r="AE2272" i="7" s="1"/>
  <c r="AL2272" i="7"/>
  <c r="AM2272" i="7" s="1"/>
  <c r="AT2272" i="7"/>
  <c r="AU2272" i="7" s="1"/>
  <c r="AV2272" i="7" s="1"/>
  <c r="AW2272" i="7" s="1"/>
  <c r="V2273" i="7"/>
  <c r="W2273" i="7" s="1"/>
  <c r="AD2273" i="7"/>
  <c r="AE2273" i="7" s="1"/>
  <c r="AL2273" i="7"/>
  <c r="AM2273" i="7" s="1"/>
  <c r="AP2273" i="7" s="1"/>
  <c r="AT2273" i="7"/>
  <c r="AU2273" i="7" s="1"/>
  <c r="AV2273" i="7" s="1"/>
  <c r="AW2273" i="7" s="1"/>
  <c r="V2274" i="7"/>
  <c r="W2274" i="7" s="1"/>
  <c r="Z2274" i="7" s="1"/>
  <c r="AD2274" i="7"/>
  <c r="AE2274" i="7" s="1"/>
  <c r="AL2274" i="7"/>
  <c r="AM2274" i="7" s="1"/>
  <c r="AT2274" i="7"/>
  <c r="AU2274" i="7" s="1"/>
  <c r="AV2274" i="7" s="1"/>
  <c r="AW2274" i="7" s="1"/>
  <c r="V2275" i="7"/>
  <c r="W2275" i="7" s="1"/>
  <c r="Z2275" i="7" s="1"/>
  <c r="AD2275" i="7"/>
  <c r="AE2275" i="7" s="1"/>
  <c r="AL2275" i="7"/>
  <c r="AM2275" i="7" s="1"/>
  <c r="AT2275" i="7"/>
  <c r="AU2275" i="7" s="1"/>
  <c r="AV2275" i="7" s="1"/>
  <c r="AW2275" i="7" s="1"/>
  <c r="V2276" i="7"/>
  <c r="W2276" i="7" s="1"/>
  <c r="Z2276" i="7" s="1"/>
  <c r="AD2276" i="7"/>
  <c r="AE2276" i="7" s="1"/>
  <c r="AH2276" i="7" s="1"/>
  <c r="AL2276" i="7"/>
  <c r="AM2276" i="7" s="1"/>
  <c r="AT2276" i="7"/>
  <c r="AU2276" i="7" s="1"/>
  <c r="AV2276" i="7" s="1"/>
  <c r="AW2276" i="7" s="1"/>
  <c r="V2277" i="7"/>
  <c r="W2277" i="7" s="1"/>
  <c r="Z2277" i="7" s="1"/>
  <c r="AD2277" i="7"/>
  <c r="AE2277" i="7" s="1"/>
  <c r="AL2277" i="7"/>
  <c r="AM2277" i="7" s="1"/>
  <c r="AT2277" i="7"/>
  <c r="AU2277" i="7" s="1"/>
  <c r="AV2277" i="7" s="1"/>
  <c r="AW2277" i="7" s="1"/>
  <c r="V2278" i="7"/>
  <c r="W2278" i="7" s="1"/>
  <c r="Z2278" i="7" s="1"/>
  <c r="AD2278" i="7"/>
  <c r="AE2278" i="7" s="1"/>
  <c r="AL2278" i="7"/>
  <c r="AM2278" i="7" s="1"/>
  <c r="AP2278" i="7" s="1"/>
  <c r="AT2278" i="7"/>
  <c r="AU2278" i="7" s="1"/>
  <c r="AV2278" i="7" s="1"/>
  <c r="AW2278" i="7" s="1"/>
  <c r="V2279" i="7"/>
  <c r="W2279" i="7" s="1"/>
  <c r="Z2279" i="7" s="1"/>
  <c r="AD2279" i="7"/>
  <c r="AE2279" i="7" s="1"/>
  <c r="AL2279" i="7"/>
  <c r="AM2279" i="7" s="1"/>
  <c r="AT2279" i="7"/>
  <c r="AU2279" i="7" s="1"/>
  <c r="AV2279" i="7" s="1"/>
  <c r="AW2279" i="7" s="1"/>
  <c r="V2280" i="7"/>
  <c r="W2280" i="7" s="1"/>
  <c r="Z2280" i="7" s="1"/>
  <c r="AD2280" i="7"/>
  <c r="AE2280" i="7" s="1"/>
  <c r="AH2280" i="7" s="1"/>
  <c r="AL2280" i="7"/>
  <c r="AM2280" i="7" s="1"/>
  <c r="AT2280" i="7"/>
  <c r="AU2280" i="7" s="1"/>
  <c r="AV2280" i="7" s="1"/>
  <c r="AW2280" i="7" s="1"/>
  <c r="V2281" i="7"/>
  <c r="W2281" i="7" s="1"/>
  <c r="Z2281" i="7" s="1"/>
  <c r="AD2281" i="7"/>
  <c r="AE2281" i="7" s="1"/>
  <c r="AL2281" i="7"/>
  <c r="AM2281" i="7" s="1"/>
  <c r="AT2281" i="7"/>
  <c r="AU2281" i="7" s="1"/>
  <c r="AV2281" i="7" s="1"/>
  <c r="AW2281" i="7" s="1"/>
  <c r="V2282" i="7"/>
  <c r="W2282" i="7" s="1"/>
  <c r="Z2282" i="7" s="1"/>
  <c r="AD2282" i="7"/>
  <c r="AE2282" i="7" s="1"/>
  <c r="AH2282" i="7" s="1"/>
  <c r="AL2282" i="7"/>
  <c r="AM2282" i="7" s="1"/>
  <c r="AT2282" i="7"/>
  <c r="AU2282" i="7" s="1"/>
  <c r="AV2282" i="7" s="1"/>
  <c r="AW2282" i="7" s="1"/>
  <c r="V2283" i="7"/>
  <c r="W2283" i="7" s="1"/>
  <c r="Z2283" i="7" s="1"/>
  <c r="AD2283" i="7"/>
  <c r="AE2283" i="7" s="1"/>
  <c r="AL2283" i="7"/>
  <c r="AM2283" i="7" s="1"/>
  <c r="AT2283" i="7"/>
  <c r="AU2283" i="7" s="1"/>
  <c r="AV2283" i="7" s="1"/>
  <c r="AW2283" i="7" s="1"/>
  <c r="V2284" i="7"/>
  <c r="W2284" i="7" s="1"/>
  <c r="Z2284" i="7" s="1"/>
  <c r="AD2284" i="7"/>
  <c r="AE2284" i="7" s="1"/>
  <c r="AL2284" i="7"/>
  <c r="AM2284" i="7" s="1"/>
  <c r="AT2284" i="7"/>
  <c r="AU2284" i="7" s="1"/>
  <c r="AV2284" i="7" s="1"/>
  <c r="AW2284" i="7" s="1"/>
  <c r="V2285" i="7"/>
  <c r="W2285" i="7" s="1"/>
  <c r="Z2285" i="7" s="1"/>
  <c r="AD2285" i="7"/>
  <c r="AE2285" i="7" s="1"/>
  <c r="AL2285" i="7"/>
  <c r="AM2285" i="7" s="1"/>
  <c r="AT2285" i="7"/>
  <c r="AU2285" i="7" s="1"/>
  <c r="AV2285" i="7" s="1"/>
  <c r="AW2285" i="7" s="1"/>
  <c r="V2286" i="7"/>
  <c r="W2286" i="7" s="1"/>
  <c r="Z2286" i="7" s="1"/>
  <c r="AD2286" i="7"/>
  <c r="AE2286" i="7" s="1"/>
  <c r="AL2286" i="7"/>
  <c r="AM2286" i="7" s="1"/>
  <c r="AN2286" i="7" s="1"/>
  <c r="AO2286" i="7" s="1"/>
  <c r="AT2286" i="7"/>
  <c r="AU2286" i="7" s="1"/>
  <c r="AV2286" i="7" s="1"/>
  <c r="AW2286" i="7" s="1"/>
  <c r="V2287" i="7"/>
  <c r="W2287" i="7" s="1"/>
  <c r="Z2287" i="7" s="1"/>
  <c r="AD2287" i="7"/>
  <c r="AE2287" i="7" s="1"/>
  <c r="AL2287" i="7"/>
  <c r="AM2287" i="7" s="1"/>
  <c r="AT2287" i="7"/>
  <c r="AU2287" i="7" s="1"/>
  <c r="AV2287" i="7" s="1"/>
  <c r="AW2287" i="7" s="1"/>
  <c r="V2288" i="7"/>
  <c r="W2288" i="7" s="1"/>
  <c r="Z2288" i="7" s="1"/>
  <c r="AD2288" i="7"/>
  <c r="AE2288" i="7" s="1"/>
  <c r="AH2288" i="7" s="1"/>
  <c r="AL2288" i="7"/>
  <c r="AM2288" i="7" s="1"/>
  <c r="AT2288" i="7"/>
  <c r="AU2288" i="7" s="1"/>
  <c r="AV2288" i="7" s="1"/>
  <c r="AW2288" i="7" s="1"/>
  <c r="V2289" i="7"/>
  <c r="W2289" i="7" s="1"/>
  <c r="Z2289" i="7" s="1"/>
  <c r="AD2289" i="7"/>
  <c r="AE2289" i="7" s="1"/>
  <c r="AL2289" i="7"/>
  <c r="AM2289" i="7" s="1"/>
  <c r="AT2289" i="7"/>
  <c r="AU2289" i="7" s="1"/>
  <c r="AV2289" i="7" s="1"/>
  <c r="AW2289" i="7" s="1"/>
  <c r="V2290" i="7"/>
  <c r="W2290" i="7" s="1"/>
  <c r="Z2290" i="7" s="1"/>
  <c r="AD2290" i="7"/>
  <c r="AE2290" i="7" s="1"/>
  <c r="AL2290" i="7"/>
  <c r="AM2290" i="7" s="1"/>
  <c r="AT2290" i="7"/>
  <c r="AU2290" i="7" s="1"/>
  <c r="AV2290" i="7" s="1"/>
  <c r="AW2290" i="7" s="1"/>
  <c r="V2291" i="7"/>
  <c r="W2291" i="7" s="1"/>
  <c r="AD2291" i="7"/>
  <c r="AE2291" i="7" s="1"/>
  <c r="AH2291" i="7" s="1"/>
  <c r="AL2291" i="7"/>
  <c r="AM2291" i="7" s="1"/>
  <c r="AT2291" i="7"/>
  <c r="AU2291" i="7" s="1"/>
  <c r="AV2291" i="7" s="1"/>
  <c r="AW2291" i="7" s="1"/>
  <c r="V2292" i="7"/>
  <c r="W2292" i="7" s="1"/>
  <c r="Z2292" i="7" s="1"/>
  <c r="AD2292" i="7"/>
  <c r="AE2292" i="7" s="1"/>
  <c r="AL2292" i="7"/>
  <c r="AM2292" i="7" s="1"/>
  <c r="AT2292" i="7"/>
  <c r="AU2292" i="7" s="1"/>
  <c r="AV2292" i="7" s="1"/>
  <c r="AW2292" i="7" s="1"/>
  <c r="V2293" i="7"/>
  <c r="W2293" i="7" s="1"/>
  <c r="Z2293" i="7" s="1"/>
  <c r="AD2293" i="7"/>
  <c r="AE2293" i="7" s="1"/>
  <c r="AL2293" i="7"/>
  <c r="AM2293" i="7" s="1"/>
  <c r="AT2293" i="7"/>
  <c r="AU2293" i="7" s="1"/>
  <c r="AV2293" i="7" s="1"/>
  <c r="AW2293" i="7" s="1"/>
  <c r="V2294" i="7"/>
  <c r="W2294" i="7" s="1"/>
  <c r="Z2294" i="7" s="1"/>
  <c r="AD2294" i="7"/>
  <c r="AE2294" i="7" s="1"/>
  <c r="AL2294" i="7"/>
  <c r="AM2294" i="7" s="1"/>
  <c r="AT2294" i="7"/>
  <c r="AU2294" i="7" s="1"/>
  <c r="AV2294" i="7" s="1"/>
  <c r="AW2294" i="7" s="1"/>
  <c r="V2295" i="7"/>
  <c r="W2295" i="7" s="1"/>
  <c r="Z2295" i="7" s="1"/>
  <c r="AD2295" i="7"/>
  <c r="AE2295" i="7" s="1"/>
  <c r="AH2295" i="7" s="1"/>
  <c r="AL2295" i="7"/>
  <c r="AM2295" i="7" s="1"/>
  <c r="AT2295" i="7"/>
  <c r="AU2295" i="7" s="1"/>
  <c r="AV2295" i="7" s="1"/>
  <c r="AW2295" i="7" s="1"/>
  <c r="V2296" i="7"/>
  <c r="W2296" i="7" s="1"/>
  <c r="Z2296" i="7" s="1"/>
  <c r="AD2296" i="7"/>
  <c r="AE2296" i="7" s="1"/>
  <c r="AL2296" i="7"/>
  <c r="AM2296" i="7" s="1"/>
  <c r="AT2296" i="7"/>
  <c r="AU2296" i="7" s="1"/>
  <c r="AV2296" i="7" s="1"/>
  <c r="AW2296" i="7" s="1"/>
  <c r="V2297" i="7"/>
  <c r="W2297" i="7" s="1"/>
  <c r="Z2297" i="7" s="1"/>
  <c r="AD2297" i="7"/>
  <c r="AE2297" i="7" s="1"/>
  <c r="AL2297" i="7"/>
  <c r="AM2297" i="7" s="1"/>
  <c r="AT2297" i="7"/>
  <c r="AU2297" i="7" s="1"/>
  <c r="AV2297" i="7" s="1"/>
  <c r="AW2297" i="7" s="1"/>
  <c r="V2298" i="7"/>
  <c r="W2298" i="7" s="1"/>
  <c r="Z2298" i="7" s="1"/>
  <c r="AD2298" i="7"/>
  <c r="AE2298" i="7" s="1"/>
  <c r="AL2298" i="7"/>
  <c r="AM2298" i="7" s="1"/>
  <c r="AT2298" i="7"/>
  <c r="AU2298" i="7" s="1"/>
  <c r="AV2298" i="7" s="1"/>
  <c r="AW2298" i="7" s="1"/>
  <c r="V2299" i="7"/>
  <c r="W2299" i="7" s="1"/>
  <c r="AD2299" i="7"/>
  <c r="AE2299" i="7" s="1"/>
  <c r="AH2299" i="7" s="1"/>
  <c r="AL2299" i="7"/>
  <c r="AM2299" i="7" s="1"/>
  <c r="AT2299" i="7"/>
  <c r="AU2299" i="7" s="1"/>
  <c r="AV2299" i="7" s="1"/>
  <c r="AW2299" i="7" s="1"/>
  <c r="V2300" i="7"/>
  <c r="W2300" i="7" s="1"/>
  <c r="Z2300" i="7" s="1"/>
  <c r="AD2300" i="7"/>
  <c r="AE2300" i="7" s="1"/>
  <c r="AH2300" i="7" s="1"/>
  <c r="AL2300" i="7"/>
  <c r="AM2300" i="7" s="1"/>
  <c r="AT2300" i="7"/>
  <c r="AU2300" i="7" s="1"/>
  <c r="AV2300" i="7" s="1"/>
  <c r="AW2300" i="7" s="1"/>
  <c r="V2301" i="7"/>
  <c r="W2301" i="7" s="1"/>
  <c r="Z2301" i="7" s="1"/>
  <c r="AD2301" i="7"/>
  <c r="AE2301" i="7" s="1"/>
  <c r="AL2301" i="7"/>
  <c r="AM2301" i="7" s="1"/>
  <c r="AN2301" i="7" s="1"/>
  <c r="AO2301" i="7" s="1"/>
  <c r="AT2301" i="7"/>
  <c r="AU2301" i="7" s="1"/>
  <c r="AV2301" i="7" s="1"/>
  <c r="AW2301" i="7" s="1"/>
  <c r="V2302" i="7"/>
  <c r="W2302" i="7" s="1"/>
  <c r="Z2302" i="7" s="1"/>
  <c r="AD2302" i="7"/>
  <c r="AE2302" i="7" s="1"/>
  <c r="AL2302" i="7"/>
  <c r="AM2302" i="7" s="1"/>
  <c r="AT2302" i="7"/>
  <c r="AU2302" i="7" s="1"/>
  <c r="AV2302" i="7" s="1"/>
  <c r="AW2302" i="7" s="1"/>
  <c r="V2303" i="7"/>
  <c r="W2303" i="7" s="1"/>
  <c r="Z2303" i="7" s="1"/>
  <c r="AD2303" i="7"/>
  <c r="AE2303" i="7" s="1"/>
  <c r="AH2303" i="7" s="1"/>
  <c r="AL2303" i="7"/>
  <c r="AM2303" i="7" s="1"/>
  <c r="AT2303" i="7"/>
  <c r="AU2303" i="7" s="1"/>
  <c r="AV2303" i="7" s="1"/>
  <c r="AW2303" i="7" s="1"/>
  <c r="V2304" i="7"/>
  <c r="W2304" i="7" s="1"/>
  <c r="Z2304" i="7" s="1"/>
  <c r="AD2304" i="7"/>
  <c r="AE2304" i="7" s="1"/>
  <c r="AL2304" i="7"/>
  <c r="AM2304" i="7" s="1"/>
  <c r="AT2304" i="7"/>
  <c r="AU2304" i="7" s="1"/>
  <c r="AV2304" i="7" s="1"/>
  <c r="AW2304" i="7" s="1"/>
  <c r="V2305" i="7"/>
  <c r="W2305" i="7" s="1"/>
  <c r="Z2305" i="7" s="1"/>
  <c r="AD2305" i="7"/>
  <c r="AE2305" i="7" s="1"/>
  <c r="AL2305" i="7"/>
  <c r="AM2305" i="7" s="1"/>
  <c r="AT2305" i="7"/>
  <c r="AU2305" i="7" s="1"/>
  <c r="AV2305" i="7" s="1"/>
  <c r="AW2305" i="7" s="1"/>
  <c r="V2306" i="7"/>
  <c r="W2306" i="7" s="1"/>
  <c r="Z2306" i="7" s="1"/>
  <c r="AD2306" i="7"/>
  <c r="AE2306" i="7" s="1"/>
  <c r="AL2306" i="7"/>
  <c r="AM2306" i="7" s="1"/>
  <c r="AT2306" i="7"/>
  <c r="AU2306" i="7" s="1"/>
  <c r="AV2306" i="7" s="1"/>
  <c r="AW2306" i="7" s="1"/>
  <c r="V2307" i="7"/>
  <c r="W2307" i="7" s="1"/>
  <c r="AD2307" i="7"/>
  <c r="AE2307" i="7" s="1"/>
  <c r="AL2307" i="7"/>
  <c r="AM2307" i="7" s="1"/>
  <c r="AT2307" i="7"/>
  <c r="AU2307" i="7" s="1"/>
  <c r="AV2307" i="7" s="1"/>
  <c r="AW2307" i="7" s="1"/>
  <c r="V2308" i="7"/>
  <c r="W2308" i="7" s="1"/>
  <c r="Z2308" i="7" s="1"/>
  <c r="AD2308" i="7"/>
  <c r="AE2308" i="7" s="1"/>
  <c r="AH2308" i="7" s="1"/>
  <c r="AL2308" i="7"/>
  <c r="AM2308" i="7" s="1"/>
  <c r="AT2308" i="7"/>
  <c r="AU2308" i="7" s="1"/>
  <c r="AV2308" i="7" s="1"/>
  <c r="AW2308" i="7" s="1"/>
  <c r="V2309" i="7"/>
  <c r="W2309" i="7" s="1"/>
  <c r="Z2309" i="7" s="1"/>
  <c r="AD2309" i="7"/>
  <c r="AE2309" i="7" s="1"/>
  <c r="AL2309" i="7"/>
  <c r="AM2309" i="7" s="1"/>
  <c r="AT2309" i="7"/>
  <c r="AU2309" i="7" s="1"/>
  <c r="AV2309" i="7" s="1"/>
  <c r="AW2309" i="7" s="1"/>
  <c r="V2310" i="7"/>
  <c r="W2310" i="7" s="1"/>
  <c r="Z2310" i="7" s="1"/>
  <c r="AD2310" i="7"/>
  <c r="AE2310" i="7" s="1"/>
  <c r="AL2310" i="7"/>
  <c r="AM2310" i="7" s="1"/>
  <c r="AT2310" i="7"/>
  <c r="AU2310" i="7" s="1"/>
  <c r="AV2310" i="7" s="1"/>
  <c r="AW2310" i="7" s="1"/>
  <c r="V2311" i="7"/>
  <c r="W2311" i="7" s="1"/>
  <c r="AD2311" i="7"/>
  <c r="AE2311" i="7" s="1"/>
  <c r="AH2311" i="7" s="1"/>
  <c r="AL2311" i="7"/>
  <c r="AM2311" i="7" s="1"/>
  <c r="AT2311" i="7"/>
  <c r="AU2311" i="7" s="1"/>
  <c r="AV2311" i="7" s="1"/>
  <c r="AW2311" i="7" s="1"/>
  <c r="V2312" i="7"/>
  <c r="W2312" i="7" s="1"/>
  <c r="Z2312" i="7" s="1"/>
  <c r="AD2312" i="7"/>
  <c r="AE2312" i="7" s="1"/>
  <c r="AL2312" i="7"/>
  <c r="AM2312" i="7" s="1"/>
  <c r="AT2312" i="7"/>
  <c r="AU2312" i="7" s="1"/>
  <c r="AV2312" i="7" s="1"/>
  <c r="AW2312" i="7" s="1"/>
  <c r="V2313" i="7"/>
  <c r="W2313" i="7" s="1"/>
  <c r="Z2313" i="7" s="1"/>
  <c r="AD2313" i="7"/>
  <c r="AE2313" i="7" s="1"/>
  <c r="AL2313" i="7"/>
  <c r="AM2313" i="7" s="1"/>
  <c r="AP2313" i="7" s="1"/>
  <c r="AT2313" i="7"/>
  <c r="AU2313" i="7" s="1"/>
  <c r="AV2313" i="7" s="1"/>
  <c r="AW2313" i="7" s="1"/>
  <c r="V2314" i="7"/>
  <c r="W2314" i="7" s="1"/>
  <c r="Z2314" i="7" s="1"/>
  <c r="AD2314" i="7"/>
  <c r="AE2314" i="7" s="1"/>
  <c r="AL2314" i="7"/>
  <c r="AM2314" i="7" s="1"/>
  <c r="AT2314" i="7"/>
  <c r="AU2314" i="7" s="1"/>
  <c r="AV2314" i="7" s="1"/>
  <c r="AW2314" i="7" s="1"/>
  <c r="V2315" i="7"/>
  <c r="W2315" i="7" s="1"/>
  <c r="AD2315" i="7"/>
  <c r="AE2315" i="7" s="1"/>
  <c r="AL2315" i="7"/>
  <c r="AM2315" i="7" s="1"/>
  <c r="AT2315" i="7"/>
  <c r="AU2315" i="7" s="1"/>
  <c r="AV2315" i="7" s="1"/>
  <c r="AW2315" i="7" s="1"/>
  <c r="V2316" i="7"/>
  <c r="W2316" i="7" s="1"/>
  <c r="Z2316" i="7" s="1"/>
  <c r="AD2316" i="7"/>
  <c r="AE2316" i="7" s="1"/>
  <c r="AL2316" i="7"/>
  <c r="AM2316" i="7" s="1"/>
  <c r="AT2316" i="7"/>
  <c r="AU2316" i="7" s="1"/>
  <c r="AV2316" i="7" s="1"/>
  <c r="AW2316" i="7" s="1"/>
  <c r="V2317" i="7"/>
  <c r="W2317" i="7" s="1"/>
  <c r="Z2317" i="7" s="1"/>
  <c r="AD2317" i="7"/>
  <c r="AE2317" i="7" s="1"/>
  <c r="AL2317" i="7"/>
  <c r="AM2317" i="7" s="1"/>
  <c r="AT2317" i="7"/>
  <c r="AU2317" i="7" s="1"/>
  <c r="AV2317" i="7" s="1"/>
  <c r="AW2317" i="7" s="1"/>
  <c r="V2318" i="7"/>
  <c r="W2318" i="7" s="1"/>
  <c r="Z2318" i="7" s="1"/>
  <c r="AD2318" i="7"/>
  <c r="AE2318" i="7" s="1"/>
  <c r="AL2318" i="7"/>
  <c r="AM2318" i="7" s="1"/>
  <c r="AT2318" i="7"/>
  <c r="AU2318" i="7" s="1"/>
  <c r="AV2318" i="7" s="1"/>
  <c r="AW2318" i="7" s="1"/>
  <c r="V2319" i="7"/>
  <c r="W2319" i="7" s="1"/>
  <c r="Z2319" i="7" s="1"/>
  <c r="AD2319" i="7"/>
  <c r="AE2319" i="7" s="1"/>
  <c r="AH2319" i="7" s="1"/>
  <c r="AL2319" i="7"/>
  <c r="AM2319" i="7" s="1"/>
  <c r="AT2319" i="7"/>
  <c r="AU2319" i="7" s="1"/>
  <c r="AV2319" i="7" s="1"/>
  <c r="AW2319" i="7" s="1"/>
  <c r="V2320" i="7"/>
  <c r="W2320" i="7" s="1"/>
  <c r="Z2320" i="7" s="1"/>
  <c r="AD2320" i="7"/>
  <c r="AE2320" i="7" s="1"/>
  <c r="AL2320" i="7"/>
  <c r="AM2320" i="7" s="1"/>
  <c r="AT2320" i="7"/>
  <c r="AU2320" i="7" s="1"/>
  <c r="AV2320" i="7" s="1"/>
  <c r="AW2320" i="7" s="1"/>
  <c r="V2321" i="7"/>
  <c r="W2321" i="7" s="1"/>
  <c r="Z2321" i="7" s="1"/>
  <c r="AD2321" i="7"/>
  <c r="AE2321" i="7" s="1"/>
  <c r="AL2321" i="7"/>
  <c r="AM2321" i="7" s="1"/>
  <c r="AP2321" i="7" s="1"/>
  <c r="AT2321" i="7"/>
  <c r="AU2321" i="7" s="1"/>
  <c r="AV2321" i="7" s="1"/>
  <c r="AW2321" i="7" s="1"/>
  <c r="V2322" i="7"/>
  <c r="W2322" i="7" s="1"/>
  <c r="Z2322" i="7" s="1"/>
  <c r="AD2322" i="7"/>
  <c r="AE2322" i="7" s="1"/>
  <c r="AL2322" i="7"/>
  <c r="AM2322" i="7" s="1"/>
  <c r="AT2322" i="7"/>
  <c r="AU2322" i="7" s="1"/>
  <c r="AV2322" i="7" s="1"/>
  <c r="AW2322" i="7" s="1"/>
  <c r="V2323" i="7"/>
  <c r="W2323" i="7" s="1"/>
  <c r="AD2323" i="7"/>
  <c r="AE2323" i="7" s="1"/>
  <c r="AL2323" i="7"/>
  <c r="AM2323" i="7" s="1"/>
  <c r="AT2323" i="7"/>
  <c r="AU2323" i="7" s="1"/>
  <c r="AV2323" i="7" s="1"/>
  <c r="AW2323" i="7" s="1"/>
  <c r="V2324" i="7"/>
  <c r="W2324" i="7" s="1"/>
  <c r="Z2324" i="7" s="1"/>
  <c r="AD2324" i="7"/>
  <c r="AE2324" i="7" s="1"/>
  <c r="AL2324" i="7"/>
  <c r="AM2324" i="7" s="1"/>
  <c r="AT2324" i="7"/>
  <c r="AU2324" i="7" s="1"/>
  <c r="AV2324" i="7" s="1"/>
  <c r="AW2324" i="7" s="1"/>
  <c r="V2325" i="7"/>
  <c r="W2325" i="7" s="1"/>
  <c r="Z2325" i="7" s="1"/>
  <c r="AD2325" i="7"/>
  <c r="AE2325" i="7" s="1"/>
  <c r="AL2325" i="7"/>
  <c r="AM2325" i="7" s="1"/>
  <c r="AP2325" i="7" s="1"/>
  <c r="AT2325" i="7"/>
  <c r="AU2325" i="7" s="1"/>
  <c r="AV2325" i="7" s="1"/>
  <c r="AW2325" i="7" s="1"/>
  <c r="V2326" i="7"/>
  <c r="W2326" i="7" s="1"/>
  <c r="Z2326" i="7" s="1"/>
  <c r="AD2326" i="7"/>
  <c r="AE2326" i="7" s="1"/>
  <c r="AL2326" i="7"/>
  <c r="AM2326" i="7" s="1"/>
  <c r="AT2326" i="7"/>
  <c r="AU2326" i="7" s="1"/>
  <c r="AV2326" i="7" s="1"/>
  <c r="AW2326" i="7" s="1"/>
  <c r="V2327" i="7"/>
  <c r="W2327" i="7" s="1"/>
  <c r="AD2327" i="7"/>
  <c r="AE2327" i="7" s="1"/>
  <c r="AH2327" i="7" s="1"/>
  <c r="AL2327" i="7"/>
  <c r="AM2327" i="7" s="1"/>
  <c r="AT2327" i="7"/>
  <c r="AU2327" i="7" s="1"/>
  <c r="AV2327" i="7" s="1"/>
  <c r="AW2327" i="7" s="1"/>
  <c r="V2328" i="7"/>
  <c r="W2328" i="7" s="1"/>
  <c r="Z2328" i="7" s="1"/>
  <c r="AD2328" i="7"/>
  <c r="AE2328" i="7" s="1"/>
  <c r="AL2328" i="7"/>
  <c r="AM2328" i="7" s="1"/>
  <c r="AT2328" i="7"/>
  <c r="AU2328" i="7" s="1"/>
  <c r="AV2328" i="7" s="1"/>
  <c r="AW2328" i="7" s="1"/>
  <c r="V2329" i="7"/>
  <c r="W2329" i="7" s="1"/>
  <c r="Z2329" i="7" s="1"/>
  <c r="AD2329" i="7"/>
  <c r="AE2329" i="7" s="1"/>
  <c r="AL2329" i="7"/>
  <c r="AM2329" i="7" s="1"/>
  <c r="AT2329" i="7"/>
  <c r="AU2329" i="7" s="1"/>
  <c r="AV2329" i="7" s="1"/>
  <c r="AW2329" i="7" s="1"/>
  <c r="V2330" i="7"/>
  <c r="W2330" i="7" s="1"/>
  <c r="Z2330" i="7" s="1"/>
  <c r="AD2330" i="7"/>
  <c r="AE2330" i="7" s="1"/>
  <c r="AL2330" i="7"/>
  <c r="AM2330" i="7" s="1"/>
  <c r="AT2330" i="7"/>
  <c r="AU2330" i="7" s="1"/>
  <c r="AV2330" i="7" s="1"/>
  <c r="AW2330" i="7" s="1"/>
  <c r="V2331" i="7"/>
  <c r="W2331" i="7" s="1"/>
  <c r="AD2331" i="7"/>
  <c r="AE2331" i="7" s="1"/>
  <c r="AL2331" i="7"/>
  <c r="AM2331" i="7" s="1"/>
  <c r="AT2331" i="7"/>
  <c r="AU2331" i="7" s="1"/>
  <c r="AV2331" i="7" s="1"/>
  <c r="AW2331" i="7" s="1"/>
  <c r="V2332" i="7"/>
  <c r="W2332" i="7" s="1"/>
  <c r="Z2332" i="7" s="1"/>
  <c r="AD2332" i="7"/>
  <c r="AE2332" i="7" s="1"/>
  <c r="AH2332" i="7" s="1"/>
  <c r="AL2332" i="7"/>
  <c r="AM2332" i="7" s="1"/>
  <c r="AT2332" i="7"/>
  <c r="AU2332" i="7" s="1"/>
  <c r="AV2332" i="7" s="1"/>
  <c r="AW2332" i="7" s="1"/>
  <c r="V2333" i="7"/>
  <c r="W2333" i="7" s="1"/>
  <c r="Z2333" i="7" s="1"/>
  <c r="AD2333" i="7"/>
  <c r="AE2333" i="7" s="1"/>
  <c r="AL2333" i="7"/>
  <c r="AM2333" i="7" s="1"/>
  <c r="AT2333" i="7"/>
  <c r="AU2333" i="7" s="1"/>
  <c r="AV2333" i="7" s="1"/>
  <c r="AW2333" i="7" s="1"/>
  <c r="V2334" i="7"/>
  <c r="W2334" i="7" s="1"/>
  <c r="Z2334" i="7" s="1"/>
  <c r="AD2334" i="7"/>
  <c r="AE2334" i="7" s="1"/>
  <c r="AL2334" i="7"/>
  <c r="AM2334" i="7" s="1"/>
  <c r="AT2334" i="7"/>
  <c r="AU2334" i="7" s="1"/>
  <c r="AV2334" i="7" s="1"/>
  <c r="AW2334" i="7" s="1"/>
  <c r="V2335" i="7"/>
  <c r="W2335" i="7" s="1"/>
  <c r="AD2335" i="7"/>
  <c r="AE2335" i="7" s="1"/>
  <c r="AH2335" i="7" s="1"/>
  <c r="AL2335" i="7"/>
  <c r="AM2335" i="7" s="1"/>
  <c r="AT2335" i="7"/>
  <c r="AU2335" i="7" s="1"/>
  <c r="AV2335" i="7" s="1"/>
  <c r="AW2335" i="7" s="1"/>
  <c r="V2336" i="7"/>
  <c r="W2336" i="7" s="1"/>
  <c r="Z2336" i="7" s="1"/>
  <c r="AD2336" i="7"/>
  <c r="AE2336" i="7" s="1"/>
  <c r="AH2336" i="7" s="1"/>
  <c r="AL2336" i="7"/>
  <c r="AM2336" i="7" s="1"/>
  <c r="AT2336" i="7"/>
  <c r="AU2336" i="7" s="1"/>
  <c r="AV2336" i="7" s="1"/>
  <c r="AW2336" i="7" s="1"/>
  <c r="V2337" i="7"/>
  <c r="W2337" i="7" s="1"/>
  <c r="Z2337" i="7" s="1"/>
  <c r="AD2337" i="7"/>
  <c r="AE2337" i="7" s="1"/>
  <c r="AL2337" i="7"/>
  <c r="AM2337" i="7" s="1"/>
  <c r="AT2337" i="7"/>
  <c r="AU2337" i="7" s="1"/>
  <c r="AV2337" i="7" s="1"/>
  <c r="AW2337" i="7" s="1"/>
  <c r="V2338" i="7"/>
  <c r="W2338" i="7" s="1"/>
  <c r="Z2338" i="7" s="1"/>
  <c r="AD2338" i="7"/>
  <c r="AE2338" i="7" s="1"/>
  <c r="AL2338" i="7"/>
  <c r="AM2338" i="7" s="1"/>
  <c r="AT2338" i="7"/>
  <c r="AU2338" i="7" s="1"/>
  <c r="AV2338" i="7" s="1"/>
  <c r="AW2338" i="7" s="1"/>
  <c r="V2339" i="7"/>
  <c r="W2339" i="7" s="1"/>
  <c r="AD2339" i="7"/>
  <c r="AE2339" i="7" s="1"/>
  <c r="AL2339" i="7"/>
  <c r="AM2339" i="7" s="1"/>
  <c r="AT2339" i="7"/>
  <c r="AU2339" i="7" s="1"/>
  <c r="AV2339" i="7" s="1"/>
  <c r="AW2339" i="7" s="1"/>
  <c r="V2340" i="7"/>
  <c r="W2340" i="7" s="1"/>
  <c r="Z2340" i="7" s="1"/>
  <c r="AD2340" i="7"/>
  <c r="AE2340" i="7" s="1"/>
  <c r="AL2340" i="7"/>
  <c r="AM2340" i="7" s="1"/>
  <c r="AT2340" i="7"/>
  <c r="AU2340" i="7" s="1"/>
  <c r="AV2340" i="7" s="1"/>
  <c r="AW2340" i="7" s="1"/>
  <c r="V2341" i="7"/>
  <c r="W2341" i="7" s="1"/>
  <c r="Z2341" i="7" s="1"/>
  <c r="AD2341" i="7"/>
  <c r="AE2341" i="7" s="1"/>
  <c r="AL2341" i="7"/>
  <c r="AM2341" i="7" s="1"/>
  <c r="AP2341" i="7" s="1"/>
  <c r="AT2341" i="7"/>
  <c r="AU2341" i="7" s="1"/>
  <c r="AV2341" i="7" s="1"/>
  <c r="AW2341" i="7" s="1"/>
  <c r="V2342" i="7"/>
  <c r="W2342" i="7" s="1"/>
  <c r="Z2342" i="7" s="1"/>
  <c r="AD2342" i="7"/>
  <c r="AE2342" i="7" s="1"/>
  <c r="AL2342" i="7"/>
  <c r="AM2342" i="7" s="1"/>
  <c r="AN2342" i="7" s="1"/>
  <c r="AO2342" i="7" s="1"/>
  <c r="AT2342" i="7"/>
  <c r="AU2342" i="7" s="1"/>
  <c r="AV2342" i="7" s="1"/>
  <c r="AW2342" i="7" s="1"/>
  <c r="V2343" i="7"/>
  <c r="W2343" i="7" s="1"/>
  <c r="Z2343" i="7" s="1"/>
  <c r="AD2343" i="7"/>
  <c r="AE2343" i="7" s="1"/>
  <c r="AH2343" i="7" s="1"/>
  <c r="AL2343" i="7"/>
  <c r="AM2343" i="7" s="1"/>
  <c r="AT2343" i="7"/>
  <c r="AU2343" i="7" s="1"/>
  <c r="AV2343" i="7" s="1"/>
  <c r="AW2343" i="7" s="1"/>
  <c r="V2344" i="7"/>
  <c r="W2344" i="7" s="1"/>
  <c r="Z2344" i="7" s="1"/>
  <c r="AD2344" i="7"/>
  <c r="AE2344" i="7" s="1"/>
  <c r="AL2344" i="7"/>
  <c r="AM2344" i="7" s="1"/>
  <c r="AT2344" i="7"/>
  <c r="AU2344" i="7" s="1"/>
  <c r="AV2344" i="7" s="1"/>
  <c r="AW2344" i="7" s="1"/>
  <c r="V2345" i="7"/>
  <c r="W2345" i="7" s="1"/>
  <c r="Z2345" i="7" s="1"/>
  <c r="AD2345" i="7"/>
  <c r="AE2345" i="7" s="1"/>
  <c r="AL2345" i="7"/>
  <c r="AM2345" i="7" s="1"/>
  <c r="AT2345" i="7"/>
  <c r="AU2345" i="7" s="1"/>
  <c r="AV2345" i="7" s="1"/>
  <c r="AW2345" i="7" s="1"/>
  <c r="V2346" i="7"/>
  <c r="W2346" i="7" s="1"/>
  <c r="Z2346" i="7" s="1"/>
  <c r="AD2346" i="7"/>
  <c r="AE2346" i="7" s="1"/>
  <c r="AL2346" i="7"/>
  <c r="AM2346" i="7" s="1"/>
  <c r="AT2346" i="7"/>
  <c r="AU2346" i="7" s="1"/>
  <c r="AV2346" i="7" s="1"/>
  <c r="AW2346" i="7" s="1"/>
  <c r="V2347" i="7"/>
  <c r="W2347" i="7" s="1"/>
  <c r="AD2347" i="7"/>
  <c r="AE2347" i="7" s="1"/>
  <c r="AL2347" i="7"/>
  <c r="AM2347" i="7" s="1"/>
  <c r="AT2347" i="7"/>
  <c r="AU2347" i="7" s="1"/>
  <c r="AV2347" i="7" s="1"/>
  <c r="AW2347" i="7" s="1"/>
  <c r="V2348" i="7"/>
  <c r="W2348" i="7" s="1"/>
  <c r="Z2348" i="7" s="1"/>
  <c r="AD2348" i="7"/>
  <c r="AE2348" i="7" s="1"/>
  <c r="AL2348" i="7"/>
  <c r="AM2348" i="7" s="1"/>
  <c r="AT2348" i="7"/>
  <c r="AU2348" i="7" s="1"/>
  <c r="AV2348" i="7" s="1"/>
  <c r="AW2348" i="7" s="1"/>
  <c r="V2349" i="7"/>
  <c r="W2349" i="7" s="1"/>
  <c r="Z2349" i="7" s="1"/>
  <c r="AD2349" i="7"/>
  <c r="AE2349" i="7" s="1"/>
  <c r="AL2349" i="7"/>
  <c r="AM2349" i="7" s="1"/>
  <c r="AT2349" i="7"/>
  <c r="AU2349" i="7" s="1"/>
  <c r="AV2349" i="7" s="1"/>
  <c r="AW2349" i="7" s="1"/>
  <c r="C28" i="7"/>
  <c r="BO2351" i="7" l="1"/>
  <c r="AO2351" i="7"/>
  <c r="AG2351" i="7"/>
  <c r="BM2351" i="7"/>
  <c r="BL2351" i="7"/>
  <c r="Y2351" i="7"/>
  <c r="AY2351" i="7"/>
  <c r="BK2350" i="7"/>
  <c r="AO2350" i="7"/>
  <c r="AG2350" i="7"/>
  <c r="BJ2350" i="7"/>
  <c r="BM2350" i="7"/>
  <c r="Y2350" i="7"/>
  <c r="AY2350" i="7"/>
  <c r="Y1368" i="7"/>
  <c r="BH1368" i="7"/>
  <c r="P1330" i="8" s="1"/>
  <c r="Y1032" i="7"/>
  <c r="BL1032" i="7"/>
  <c r="T994" i="8" s="1"/>
  <c r="Y1018" i="7"/>
  <c r="BL1018" i="7"/>
  <c r="T980" i="8" s="1"/>
  <c r="Y514" i="7"/>
  <c r="BL514" i="7"/>
  <c r="T476" i="8" s="1"/>
  <c r="Y318" i="7"/>
  <c r="BN318" i="7"/>
  <c r="V280" i="8" s="1"/>
  <c r="Y185" i="7"/>
  <c r="BH185" i="7"/>
  <c r="P147" i="8" s="1"/>
  <c r="Y1756" i="7"/>
  <c r="BE1756" i="7"/>
  <c r="M1718" i="8" s="1"/>
  <c r="Y1448" i="7"/>
  <c r="BQ1448" i="7"/>
  <c r="Y1410" i="8" s="1"/>
  <c r="Y1420" i="7"/>
  <c r="BH1420" i="7"/>
  <c r="P1382" i="8" s="1"/>
  <c r="Y1336" i="7"/>
  <c r="BL1336" i="7"/>
  <c r="T1298" i="8" s="1"/>
  <c r="Y1196" i="7"/>
  <c r="BL1196" i="7"/>
  <c r="T1158" i="8" s="1"/>
  <c r="Y1084" i="7"/>
  <c r="BL1084" i="7"/>
  <c r="T1046" i="8" s="1"/>
  <c r="Y1056" i="7"/>
  <c r="BL1056" i="7"/>
  <c r="T1018" i="8" s="1"/>
  <c r="Y986" i="7"/>
  <c r="BL986" i="7"/>
  <c r="T948" i="8" s="1"/>
  <c r="Y937" i="7"/>
  <c r="BH937" i="7"/>
  <c r="P899" i="8" s="1"/>
  <c r="Y895" i="7"/>
  <c r="BL895" i="7"/>
  <c r="T857" i="8" s="1"/>
  <c r="Y888" i="7"/>
  <c r="BL888" i="7"/>
  <c r="T850" i="8" s="1"/>
  <c r="Y874" i="7"/>
  <c r="BH874" i="7"/>
  <c r="P836" i="8" s="1"/>
  <c r="Y811" i="7"/>
  <c r="BL811" i="7"/>
  <c r="T773" i="8" s="1"/>
  <c r="Y734" i="7"/>
  <c r="BL734" i="7"/>
  <c r="T696" i="8" s="1"/>
  <c r="Y622" i="7"/>
  <c r="BR622" i="7"/>
  <c r="Z584" i="8" s="1"/>
  <c r="Y489" i="7"/>
  <c r="BJ489" i="7"/>
  <c r="R451" i="8" s="1"/>
  <c r="Y433" i="7"/>
  <c r="BH433" i="7"/>
  <c r="P395" i="8" s="1"/>
  <c r="Y377" i="7"/>
  <c r="BJ377" i="7"/>
  <c r="R339" i="8" s="1"/>
  <c r="Y293" i="7"/>
  <c r="BN293" i="7"/>
  <c r="V255" i="8" s="1"/>
  <c r="Y202" i="7"/>
  <c r="BH202" i="7"/>
  <c r="P164" i="8" s="1"/>
  <c r="Y118" i="7"/>
  <c r="BL118" i="7"/>
  <c r="T80" i="8" s="1"/>
  <c r="Y590" i="7"/>
  <c r="BL590" i="7"/>
  <c r="T552" i="8" s="1"/>
  <c r="Y1332" i="7"/>
  <c r="BH1332" i="7"/>
  <c r="P1294" i="8" s="1"/>
  <c r="Y961" i="7"/>
  <c r="BL961" i="7"/>
  <c r="T923" i="8" s="1"/>
  <c r="Y940" i="7"/>
  <c r="BJ940" i="7"/>
  <c r="R902" i="8" s="1"/>
  <c r="Y457" i="7"/>
  <c r="BL457" i="7"/>
  <c r="T419" i="8" s="1"/>
  <c r="Y366" i="7"/>
  <c r="BK366" i="7"/>
  <c r="S328" i="8" s="1"/>
  <c r="AG1013" i="7"/>
  <c r="BQ1013" i="7"/>
  <c r="Y975" i="8" s="1"/>
  <c r="Y975" i="7"/>
  <c r="BH975" i="7"/>
  <c r="P937" i="8" s="1"/>
  <c r="Y709" i="7"/>
  <c r="BH709" i="7"/>
  <c r="P671" i="8" s="1"/>
  <c r="Y401" i="7"/>
  <c r="BR401" i="7"/>
  <c r="Z363" i="8" s="1"/>
  <c r="Y142" i="7"/>
  <c r="BL142" i="7"/>
  <c r="T104" i="8" s="1"/>
  <c r="Y1804" i="7"/>
  <c r="BM1804" i="7"/>
  <c r="U1766" i="8" s="1"/>
  <c r="Y1468" i="7"/>
  <c r="BQ1468" i="7"/>
  <c r="Y1430" i="8" s="1"/>
  <c r="Y1328" i="7"/>
  <c r="BR1328" i="7"/>
  <c r="Z1290" i="8" s="1"/>
  <c r="Y1300" i="7"/>
  <c r="BR1300" i="7"/>
  <c r="Z1262" i="8" s="1"/>
  <c r="Y1188" i="7"/>
  <c r="BL1188" i="7"/>
  <c r="T1150" i="8" s="1"/>
  <c r="Y1132" i="7"/>
  <c r="BL1132" i="7"/>
  <c r="T1094" i="8" s="1"/>
  <c r="Y1048" i="7"/>
  <c r="BL1048" i="7"/>
  <c r="T1010" i="8" s="1"/>
  <c r="Y992" i="7"/>
  <c r="BL992" i="7"/>
  <c r="T954" i="8" s="1"/>
  <c r="Y936" i="7"/>
  <c r="BK936" i="7"/>
  <c r="S898" i="8" s="1"/>
  <c r="Y810" i="7"/>
  <c r="BL810" i="7"/>
  <c r="T772" i="8" s="1"/>
  <c r="Y789" i="7"/>
  <c r="BL789" i="7"/>
  <c r="T751" i="8" s="1"/>
  <c r="Y705" i="7"/>
  <c r="BL705" i="7"/>
  <c r="T667" i="8" s="1"/>
  <c r="Y670" i="7"/>
  <c r="BL670" i="7"/>
  <c r="T632" i="8" s="1"/>
  <c r="Y586" i="7"/>
  <c r="BO586" i="7"/>
  <c r="W548" i="8" s="1"/>
  <c r="Y502" i="7"/>
  <c r="BL502" i="7"/>
  <c r="T464" i="8" s="1"/>
  <c r="Y481" i="7"/>
  <c r="BJ481" i="7"/>
  <c r="R443" i="8" s="1"/>
  <c r="Y425" i="7"/>
  <c r="BL425" i="7"/>
  <c r="T387" i="8" s="1"/>
  <c r="Y250" i="7"/>
  <c r="BQ250" i="7"/>
  <c r="Y212" i="8" s="1"/>
  <c r="Y145" i="7"/>
  <c r="BJ145" i="7"/>
  <c r="R107" i="8" s="1"/>
  <c r="Y110" i="7"/>
  <c r="BL110" i="7"/>
  <c r="T72" i="8" s="1"/>
  <c r="AG1045" i="7"/>
  <c r="BQ1045" i="7"/>
  <c r="Y1007" i="8" s="1"/>
  <c r="AG821" i="7"/>
  <c r="BR821" i="7"/>
  <c r="Z783" i="8" s="1"/>
  <c r="Y618" i="7"/>
  <c r="BN618" i="7"/>
  <c r="V580" i="8" s="1"/>
  <c r="AG309" i="7"/>
  <c r="BE309" i="7"/>
  <c r="M271" i="8" s="1"/>
  <c r="Y1780" i="7"/>
  <c r="BE1780" i="7"/>
  <c r="M1742" i="8" s="1"/>
  <c r="Y779" i="7"/>
  <c r="BL779" i="7"/>
  <c r="T741" i="8" s="1"/>
  <c r="Y569" i="7"/>
  <c r="BJ569" i="7"/>
  <c r="R531" i="8" s="1"/>
  <c r="Y282" i="7"/>
  <c r="BG282" i="7"/>
  <c r="O244" i="8" s="1"/>
  <c r="Y1324" i="7"/>
  <c r="BH1324" i="7"/>
  <c r="P1286" i="8" s="1"/>
  <c r="Y1156" i="7"/>
  <c r="BL1156" i="7"/>
  <c r="T1118" i="8" s="1"/>
  <c r="Y1149" i="7"/>
  <c r="BL1149" i="7"/>
  <c r="T1111" i="8" s="1"/>
  <c r="Y1100" i="7"/>
  <c r="BL1100" i="7"/>
  <c r="T1062" i="8" s="1"/>
  <c r="Y967" i="7"/>
  <c r="BL967" i="7"/>
  <c r="T929" i="8" s="1"/>
  <c r="Y939" i="7"/>
  <c r="BL939" i="7"/>
  <c r="T901" i="8" s="1"/>
  <c r="Y806" i="7"/>
  <c r="BJ806" i="7"/>
  <c r="R768" i="8" s="1"/>
  <c r="Y799" i="7"/>
  <c r="BJ799" i="7"/>
  <c r="R761" i="8" s="1"/>
  <c r="Y645" i="7"/>
  <c r="BL645" i="7"/>
  <c r="T607" i="8" s="1"/>
  <c r="Y638" i="7"/>
  <c r="BK638" i="7"/>
  <c r="S600" i="8" s="1"/>
  <c r="Y582" i="7"/>
  <c r="BN582" i="7"/>
  <c r="V544" i="8" s="1"/>
  <c r="Y554" i="7"/>
  <c r="BR554" i="7"/>
  <c r="Z516" i="8" s="1"/>
  <c r="Y498" i="7"/>
  <c r="BJ498" i="7"/>
  <c r="R460" i="8" s="1"/>
  <c r="Y421" i="7"/>
  <c r="BH421" i="7"/>
  <c r="P383" i="8" s="1"/>
  <c r="Y218" i="7"/>
  <c r="BH218" i="7"/>
  <c r="P180" i="8" s="1"/>
  <c r="Y169" i="7"/>
  <c r="BH169" i="7"/>
  <c r="P131" i="8" s="1"/>
  <c r="Y162" i="7"/>
  <c r="BH162" i="7"/>
  <c r="P124" i="8" s="1"/>
  <c r="AG681" i="7"/>
  <c r="BJ681" i="7"/>
  <c r="R643" i="8" s="1"/>
  <c r="Y1404" i="7"/>
  <c r="BL1404" i="7"/>
  <c r="T1366" i="8" s="1"/>
  <c r="Y1348" i="7"/>
  <c r="BH1348" i="7"/>
  <c r="P1310" i="8" s="1"/>
  <c r="Y1180" i="7"/>
  <c r="BL1180" i="7"/>
  <c r="T1142" i="8" s="1"/>
  <c r="Y1145" i="7"/>
  <c r="BL1145" i="7"/>
  <c r="T1107" i="8" s="1"/>
  <c r="Y1124" i="7"/>
  <c r="BL1124" i="7"/>
  <c r="T1086" i="8" s="1"/>
  <c r="Y1040" i="7"/>
  <c r="BL1040" i="7"/>
  <c r="T1002" i="8" s="1"/>
  <c r="Y998" i="7"/>
  <c r="BL998" i="7"/>
  <c r="T960" i="8" s="1"/>
  <c r="Y928" i="7"/>
  <c r="BJ928" i="7"/>
  <c r="R890" i="8" s="1"/>
  <c r="Y781" i="7"/>
  <c r="BL781" i="7"/>
  <c r="T743" i="8" s="1"/>
  <c r="Y550" i="7"/>
  <c r="BJ550" i="7"/>
  <c r="R512" i="8" s="1"/>
  <c r="Y494" i="7"/>
  <c r="BJ494" i="7"/>
  <c r="R456" i="8" s="1"/>
  <c r="Y473" i="7"/>
  <c r="BL473" i="7"/>
  <c r="T435" i="8" s="1"/>
  <c r="Y389" i="7"/>
  <c r="BJ389" i="7"/>
  <c r="R351" i="8" s="1"/>
  <c r="Y277" i="7"/>
  <c r="BG277" i="7"/>
  <c r="O239" i="8" s="1"/>
  <c r="Y214" i="7"/>
  <c r="BH214" i="7"/>
  <c r="P176" i="8" s="1"/>
  <c r="Y1400" i="7"/>
  <c r="BE1400" i="7"/>
  <c r="M1362" i="8" s="1"/>
  <c r="Y1344" i="7"/>
  <c r="BE1344" i="7"/>
  <c r="M1306" i="8" s="1"/>
  <c r="Y1106" i="7"/>
  <c r="BL1106" i="7"/>
  <c r="T1068" i="8" s="1"/>
  <c r="Y1092" i="7"/>
  <c r="BL1092" i="7"/>
  <c r="T1054" i="8" s="1"/>
  <c r="Y1064" i="7"/>
  <c r="BL1064" i="7"/>
  <c r="T1026" i="8" s="1"/>
  <c r="Y959" i="7"/>
  <c r="BL959" i="7"/>
  <c r="T921" i="8" s="1"/>
  <c r="Y791" i="7"/>
  <c r="BL791" i="7"/>
  <c r="T753" i="8" s="1"/>
  <c r="Y686" i="7"/>
  <c r="BH686" i="7"/>
  <c r="P648" i="8" s="1"/>
  <c r="Y630" i="7"/>
  <c r="BJ630" i="7"/>
  <c r="R592" i="8" s="1"/>
  <c r="Y238" i="7"/>
  <c r="BQ238" i="7"/>
  <c r="Y200" i="8" s="1"/>
  <c r="Y189" i="7"/>
  <c r="BH189" i="7"/>
  <c r="P151" i="8" s="1"/>
  <c r="Y161" i="7"/>
  <c r="BL161" i="7"/>
  <c r="T123" i="8" s="1"/>
  <c r="Y77" i="7"/>
  <c r="BJ77" i="7"/>
  <c r="R39" i="8" s="1"/>
  <c r="AG885" i="7"/>
  <c r="BK885" i="7"/>
  <c r="S847" i="8" s="1"/>
  <c r="AG395" i="7"/>
  <c r="BN395" i="7"/>
  <c r="V357" i="8" s="1"/>
  <c r="Y1340" i="7"/>
  <c r="BL1340" i="7"/>
  <c r="T1302" i="8" s="1"/>
  <c r="Y1172" i="7"/>
  <c r="BL1172" i="7"/>
  <c r="T1134" i="8" s="1"/>
  <c r="Y969" i="7"/>
  <c r="BH969" i="7"/>
  <c r="P931" i="8" s="1"/>
  <c r="Y486" i="7"/>
  <c r="BQ486" i="7"/>
  <c r="Y448" i="8" s="1"/>
  <c r="AG1077" i="7"/>
  <c r="BJ1077" i="7"/>
  <c r="R1039" i="8" s="1"/>
  <c r="Z1064" i="7"/>
  <c r="Z238" i="7"/>
  <c r="Z1048" i="7"/>
  <c r="Z1032" i="7"/>
  <c r="Z791" i="7"/>
  <c r="Z486" i="7"/>
  <c r="Z1132" i="7"/>
  <c r="Z781" i="7"/>
  <c r="Z670" i="7"/>
  <c r="Z638" i="7"/>
  <c r="Z550" i="7"/>
  <c r="Z118" i="7"/>
  <c r="Z1056" i="7"/>
  <c r="Z1040" i="7"/>
  <c r="Z992" i="7"/>
  <c r="Z630" i="7"/>
  <c r="Z590" i="7"/>
  <c r="Z502" i="7"/>
  <c r="Z366" i="7"/>
  <c r="Z214" i="7"/>
  <c r="Z142" i="7"/>
  <c r="Z1124" i="7"/>
  <c r="Z1084" i="7"/>
  <c r="Z888" i="7"/>
  <c r="Z686" i="7"/>
  <c r="Z622" i="7"/>
  <c r="Z582" i="7"/>
  <c r="Z494" i="7"/>
  <c r="Z318" i="7"/>
  <c r="X2035" i="7"/>
  <c r="Z2035" i="7"/>
  <c r="AN2032" i="7"/>
  <c r="AP2032" i="7"/>
  <c r="AF2031" i="7"/>
  <c r="AH2031" i="7"/>
  <c r="X2030" i="7"/>
  <c r="Z2030" i="7"/>
  <c r="AN2028" i="7"/>
  <c r="AP2028" i="7"/>
  <c r="AF2027" i="7"/>
  <c r="AH2027" i="7"/>
  <c r="AN2024" i="7"/>
  <c r="AP2024" i="7"/>
  <c r="AF2023" i="7"/>
  <c r="AH2023" i="7"/>
  <c r="AN2020" i="7"/>
  <c r="AP2020" i="7"/>
  <c r="AF2019" i="7"/>
  <c r="AH2019" i="7"/>
  <c r="AN2016" i="7"/>
  <c r="AP2016" i="7"/>
  <c r="AF2015" i="7"/>
  <c r="AH2015" i="7"/>
  <c r="AN2012" i="7"/>
  <c r="AP2012" i="7"/>
  <c r="AF2011" i="7"/>
  <c r="AH2011" i="7"/>
  <c r="AN2008" i="7"/>
  <c r="AP2008" i="7"/>
  <c r="AF2007" i="7"/>
  <c r="AH2007" i="7"/>
  <c r="AN2004" i="7"/>
  <c r="AP2004" i="7"/>
  <c r="AF2003" i="7"/>
  <c r="AH2003" i="7"/>
  <c r="AN2000" i="7"/>
  <c r="AP2000" i="7"/>
  <c r="AF1999" i="7"/>
  <c r="AH1999" i="7"/>
  <c r="AF1998" i="7"/>
  <c r="AH1998" i="7"/>
  <c r="AN1995" i="7"/>
  <c r="AP1995" i="7"/>
  <c r="AF1994" i="7"/>
  <c r="AH1994" i="7"/>
  <c r="AN1991" i="7"/>
  <c r="AP1991" i="7"/>
  <c r="AF1990" i="7"/>
  <c r="AH1990" i="7"/>
  <c r="AN1981" i="7"/>
  <c r="AP1981" i="7"/>
  <c r="AN1977" i="7"/>
  <c r="AP1977" i="7"/>
  <c r="AN1973" i="7"/>
  <c r="AP1973" i="7"/>
  <c r="AN1969" i="7"/>
  <c r="AP1969" i="7"/>
  <c r="AN1965" i="7"/>
  <c r="AP1965" i="7"/>
  <c r="AN1961" i="7"/>
  <c r="AP1961" i="7"/>
  <c r="AN1956" i="7"/>
  <c r="AP1956" i="7"/>
  <c r="AF1955" i="7"/>
  <c r="AH1955" i="7"/>
  <c r="AN1952" i="7"/>
  <c r="AP1952" i="7"/>
  <c r="AF1946" i="7"/>
  <c r="AH1946" i="7"/>
  <c r="AN1943" i="7"/>
  <c r="AP1943" i="7"/>
  <c r="AF1942" i="7"/>
  <c r="AH1942" i="7"/>
  <c r="X1941" i="7"/>
  <c r="Z1941" i="7"/>
  <c r="AN1939" i="7"/>
  <c r="AP1939" i="7"/>
  <c r="AF1938" i="7"/>
  <c r="AH1938" i="7"/>
  <c r="AF1937" i="7"/>
  <c r="AH1937" i="7"/>
  <c r="AN1922" i="7"/>
  <c r="AP1922" i="7"/>
  <c r="AN1914" i="7"/>
  <c r="AP1914" i="7"/>
  <c r="AF1913" i="7"/>
  <c r="AH1913" i="7"/>
  <c r="X1912" i="7"/>
  <c r="Z1912" i="7"/>
  <c r="AN1888" i="7"/>
  <c r="AP1888" i="7"/>
  <c r="AN1884" i="7"/>
  <c r="AP1884" i="7"/>
  <c r="AF1882" i="7"/>
  <c r="AH1882" i="7"/>
  <c r="X1880" i="7"/>
  <c r="Z1880" i="7"/>
  <c r="X1877" i="7"/>
  <c r="Z1877" i="7"/>
  <c r="X1876" i="7"/>
  <c r="Z1876" i="7"/>
  <c r="X1869" i="7"/>
  <c r="Z1869" i="7"/>
  <c r="AN1853" i="7"/>
  <c r="AP1853" i="7"/>
  <c r="AF1846" i="7"/>
  <c r="AH1846" i="7"/>
  <c r="X1845" i="7"/>
  <c r="Z1845" i="7"/>
  <c r="AN1688" i="7"/>
  <c r="AP1688" i="7"/>
  <c r="X1685" i="7"/>
  <c r="Z1685" i="7"/>
  <c r="AN1681" i="7"/>
  <c r="AP1681" i="7"/>
  <c r="AF1680" i="7"/>
  <c r="AH1680" i="7"/>
  <c r="X1679" i="7"/>
  <c r="Z1679" i="7"/>
  <c r="X1677" i="7"/>
  <c r="Z1677" i="7"/>
  <c r="AN1675" i="7"/>
  <c r="AP1675" i="7"/>
  <c r="AF1674" i="7"/>
  <c r="AH1674" i="7"/>
  <c r="AN1671" i="7"/>
  <c r="AP1671" i="7"/>
  <c r="AF1668" i="7"/>
  <c r="AH1668" i="7"/>
  <c r="AF1664" i="7"/>
  <c r="AH1664" i="7"/>
  <c r="AN1661" i="7"/>
  <c r="AP1661" i="7"/>
  <c r="AF1660" i="7"/>
  <c r="AH1660" i="7"/>
  <c r="X1659" i="7"/>
  <c r="Z1659" i="7"/>
  <c r="AN1657" i="7"/>
  <c r="AP1657" i="7"/>
  <c r="AF1656" i="7"/>
  <c r="AH1656" i="7"/>
  <c r="AN1653" i="7"/>
  <c r="AP1653" i="7"/>
  <c r="AF1652" i="7"/>
  <c r="AH1652" i="7"/>
  <c r="X1651" i="7"/>
  <c r="Z1651" i="7"/>
  <c r="AN1649" i="7"/>
  <c r="AP1649" i="7"/>
  <c r="X1647" i="7"/>
  <c r="Z1647" i="7"/>
  <c r="X1646" i="7"/>
  <c r="Z1646" i="7"/>
  <c r="X1645" i="7"/>
  <c r="Z1645" i="7"/>
  <c r="AN1642" i="7"/>
  <c r="AP1642" i="7"/>
  <c r="AF1641" i="7"/>
  <c r="AH1641" i="7"/>
  <c r="AN1638" i="7"/>
  <c r="AP1638" i="7"/>
  <c r="AF1636" i="7"/>
  <c r="AH1636" i="7"/>
  <c r="X1634" i="7"/>
  <c r="Z1634" i="7"/>
  <c r="X1631" i="7"/>
  <c r="Z1631" i="7"/>
  <c r="AN1627" i="7"/>
  <c r="AP1627" i="7"/>
  <c r="AF1626" i="7"/>
  <c r="AH1626" i="7"/>
  <c r="AN1623" i="7"/>
  <c r="AP1623" i="7"/>
  <c r="AN1619" i="7"/>
  <c r="AP1619" i="7"/>
  <c r="AF1618" i="7"/>
  <c r="AH1618" i="7"/>
  <c r="AN1615" i="7"/>
  <c r="AP1615" i="7"/>
  <c r="AN1611" i="7"/>
  <c r="AP1611" i="7"/>
  <c r="AF1610" i="7"/>
  <c r="AH1610" i="7"/>
  <c r="AN1607" i="7"/>
  <c r="AP1607" i="7"/>
  <c r="X1605" i="7"/>
  <c r="Z1605" i="7"/>
  <c r="AN1603" i="7"/>
  <c r="AP1603" i="7"/>
  <c r="AF1602" i="7"/>
  <c r="AH1602" i="7"/>
  <c r="AN1599" i="7"/>
  <c r="AP1599" i="7"/>
  <c r="AN1595" i="7"/>
  <c r="AP1595" i="7"/>
  <c r="AF1594" i="7"/>
  <c r="AH1594" i="7"/>
  <c r="AN1591" i="7"/>
  <c r="AP1591" i="7"/>
  <c r="AN1586" i="7"/>
  <c r="AP1586" i="7"/>
  <c r="AN1569" i="7"/>
  <c r="AP1569" i="7"/>
  <c r="AF1568" i="7"/>
  <c r="AH1568" i="7"/>
  <c r="AN1565" i="7"/>
  <c r="AP1565" i="7"/>
  <c r="AF1560" i="7"/>
  <c r="AH1560" i="7"/>
  <c r="X1559" i="7"/>
  <c r="Z1559" i="7"/>
  <c r="AN1557" i="7"/>
  <c r="AP1557" i="7"/>
  <c r="AF1556" i="7"/>
  <c r="AH1556" i="7"/>
  <c r="AF1552" i="7"/>
  <c r="AH1552" i="7"/>
  <c r="AN1546" i="7"/>
  <c r="AP1546" i="7"/>
  <c r="AF1545" i="7"/>
  <c r="AH1545" i="7"/>
  <c r="AN1542" i="7"/>
  <c r="AP1542" i="7"/>
  <c r="AN1538" i="7"/>
  <c r="AP1538" i="7"/>
  <c r="AN1534" i="7"/>
  <c r="AP1534" i="7"/>
  <c r="AN1529" i="7"/>
  <c r="AP1529" i="7"/>
  <c r="AN1525" i="7"/>
  <c r="AP1525" i="7"/>
  <c r="AF1524" i="7"/>
  <c r="AH1524" i="7"/>
  <c r="X1523" i="7"/>
  <c r="Z1523" i="7"/>
  <c r="AN1520" i="7"/>
  <c r="AP1520" i="7"/>
  <c r="AF1519" i="7"/>
  <c r="AH1519" i="7"/>
  <c r="X1516" i="7"/>
  <c r="Z1516" i="7"/>
  <c r="X1515" i="7"/>
  <c r="Z1515" i="7"/>
  <c r="X1512" i="7"/>
  <c r="Z1512" i="7"/>
  <c r="X1510" i="7"/>
  <c r="Z1510" i="7"/>
  <c r="X1508" i="7"/>
  <c r="Z1508" i="7"/>
  <c r="X1504" i="7"/>
  <c r="Z1504" i="7"/>
  <c r="AN1502" i="7"/>
  <c r="AP1502" i="7"/>
  <c r="X1500" i="7"/>
  <c r="Z1500" i="7"/>
  <c r="AN1498" i="7"/>
  <c r="AP1498" i="7"/>
  <c r="AN1494" i="7"/>
  <c r="AP1494" i="7"/>
  <c r="X1492" i="7"/>
  <c r="Z1492" i="7"/>
  <c r="AN1490" i="7"/>
  <c r="AP1490" i="7"/>
  <c r="AF1489" i="7"/>
  <c r="AH1489" i="7"/>
  <c r="AN1486" i="7"/>
  <c r="AP1486" i="7"/>
  <c r="X1472" i="7"/>
  <c r="Z1472" i="7"/>
  <c r="X1471" i="7"/>
  <c r="Z1471" i="7"/>
  <c r="AN1467" i="7"/>
  <c r="AP1467" i="7"/>
  <c r="AF1466" i="7"/>
  <c r="AH1466" i="7"/>
  <c r="AF1462" i="7"/>
  <c r="AH1462" i="7"/>
  <c r="AN1459" i="7"/>
  <c r="AP1459" i="7"/>
  <c r="AF1458" i="7"/>
  <c r="AH1458" i="7"/>
  <c r="AN1454" i="7"/>
  <c r="AP1454" i="7"/>
  <c r="AN1447" i="7"/>
  <c r="AP1447" i="7"/>
  <c r="AF1446" i="7"/>
  <c r="AH1446" i="7"/>
  <c r="AN1443" i="7"/>
  <c r="AP1443" i="7"/>
  <c r="AN1438" i="7"/>
  <c r="AP1438" i="7"/>
  <c r="AF1437" i="7"/>
  <c r="AH1437" i="7"/>
  <c r="AF1432" i="7"/>
  <c r="AH1432" i="7"/>
  <c r="AN1429" i="7"/>
  <c r="AP1429" i="7"/>
  <c r="AF1419" i="7"/>
  <c r="AH1419" i="7"/>
  <c r="AF1416" i="7"/>
  <c r="AH1416" i="7"/>
  <c r="AN1411" i="7"/>
  <c r="AP1411" i="7"/>
  <c r="AF1410" i="7"/>
  <c r="AH1410" i="7"/>
  <c r="AN1407" i="7"/>
  <c r="AP1407" i="7"/>
  <c r="AN1403" i="7"/>
  <c r="AP1403" i="7"/>
  <c r="AF1402" i="7"/>
  <c r="AH1402" i="7"/>
  <c r="AN1399" i="7"/>
  <c r="AP1399" i="7"/>
  <c r="AN1395" i="7"/>
  <c r="AP1395" i="7"/>
  <c r="AF1394" i="7"/>
  <c r="AH1394" i="7"/>
  <c r="AN1388" i="7"/>
  <c r="AP1388" i="7"/>
  <c r="AF1387" i="7"/>
  <c r="AH1387" i="7"/>
  <c r="X1386" i="7"/>
  <c r="Z1386" i="7"/>
  <c r="AN1384" i="7"/>
  <c r="AP1384" i="7"/>
  <c r="X1382" i="7"/>
  <c r="Z1382" i="7"/>
  <c r="AN1380" i="7"/>
  <c r="AP1380" i="7"/>
  <c r="X1378" i="7"/>
  <c r="Z1378" i="7"/>
  <c r="AN1376" i="7"/>
  <c r="AP1376" i="7"/>
  <c r="X1374" i="7"/>
  <c r="Z1374" i="7"/>
  <c r="AN1372" i="7"/>
  <c r="AP1372" i="7"/>
  <c r="AN1366" i="7"/>
  <c r="AP1366" i="7"/>
  <c r="AF1365" i="7"/>
  <c r="AH1365" i="7"/>
  <c r="X1364" i="7"/>
  <c r="Z1364" i="7"/>
  <c r="X1363" i="7"/>
  <c r="Z1363" i="7"/>
  <c r="AN1358" i="7"/>
  <c r="AP1358" i="7"/>
  <c r="AN1354" i="7"/>
  <c r="AP1354" i="7"/>
  <c r="X1352" i="7"/>
  <c r="Z1352" i="7"/>
  <c r="AN1350" i="7"/>
  <c r="AP1350" i="7"/>
  <c r="X1347" i="7"/>
  <c r="Z1347" i="7"/>
  <c r="X1343" i="7"/>
  <c r="Z1343" i="7"/>
  <c r="AF1340" i="7"/>
  <c r="AH1340" i="7"/>
  <c r="X1339" i="7"/>
  <c r="Z1339" i="7"/>
  <c r="AN1337" i="7"/>
  <c r="AP1337" i="7"/>
  <c r="AF1336" i="7"/>
  <c r="AH1336" i="7"/>
  <c r="AN1331" i="7"/>
  <c r="AP1331" i="7"/>
  <c r="AF1330" i="7"/>
  <c r="AH1330" i="7"/>
  <c r="X1329" i="7"/>
  <c r="Z1329" i="7"/>
  <c r="AN1323" i="7"/>
  <c r="AP1323" i="7"/>
  <c r="AF1322" i="7"/>
  <c r="AH1322" i="7"/>
  <c r="AN1319" i="7"/>
  <c r="AP1319" i="7"/>
  <c r="AF1318" i="7"/>
  <c r="AH1318" i="7"/>
  <c r="AN1315" i="7"/>
  <c r="AP1315" i="7"/>
  <c r="AF1313" i="7"/>
  <c r="AH1313" i="7"/>
  <c r="X1312" i="7"/>
  <c r="Z1312" i="7"/>
  <c r="AN1310" i="7"/>
  <c r="AP1310" i="7"/>
  <c r="X1308" i="7"/>
  <c r="Z1308" i="7"/>
  <c r="X1304" i="7"/>
  <c r="Z1304" i="7"/>
  <c r="X1302" i="7"/>
  <c r="Z1302" i="7"/>
  <c r="AN1299" i="7"/>
  <c r="AP1299" i="7"/>
  <c r="AF1298" i="7"/>
  <c r="AH1298" i="7"/>
  <c r="X1296" i="7"/>
  <c r="Z1296" i="7"/>
  <c r="X1295" i="7"/>
  <c r="Z1295" i="7"/>
  <c r="X1294" i="7"/>
  <c r="Z1294" i="7"/>
  <c r="X1278" i="7"/>
  <c r="Z1278" i="7"/>
  <c r="AN1276" i="7"/>
  <c r="AP1276" i="7"/>
  <c r="AF1275" i="7"/>
  <c r="AH1275" i="7"/>
  <c r="AN1271" i="7"/>
  <c r="AP1271" i="7"/>
  <c r="AF1270" i="7"/>
  <c r="AH1270" i="7"/>
  <c r="AN1267" i="7"/>
  <c r="AP1267" i="7"/>
  <c r="AF1266" i="7"/>
  <c r="AH1266" i="7"/>
  <c r="AF2341" i="7"/>
  <c r="AH2341" i="7"/>
  <c r="AF2337" i="7"/>
  <c r="AH2337" i="7"/>
  <c r="AN2334" i="7"/>
  <c r="AP2334" i="7"/>
  <c r="AN2330" i="7"/>
  <c r="AP2330" i="7"/>
  <c r="AN2326" i="7"/>
  <c r="AP2326" i="7"/>
  <c r="AN2322" i="7"/>
  <c r="AP2322" i="7"/>
  <c r="AN2318" i="7"/>
  <c r="AP2318" i="7"/>
  <c r="AN2310" i="7"/>
  <c r="AP2310" i="7"/>
  <c r="X2299" i="7"/>
  <c r="Z2299" i="7"/>
  <c r="AF2292" i="7"/>
  <c r="AH2292" i="7"/>
  <c r="AN2280" i="7"/>
  <c r="AP2280" i="7"/>
  <c r="AN2276" i="7"/>
  <c r="AP2276" i="7"/>
  <c r="AN2267" i="7"/>
  <c r="AP2267" i="7"/>
  <c r="AF2266" i="7"/>
  <c r="AH2266" i="7"/>
  <c r="AN2263" i="7"/>
  <c r="AP2263" i="7"/>
  <c r="AF2253" i="7"/>
  <c r="AH2253" i="7"/>
  <c r="AN2238" i="7"/>
  <c r="AP2238" i="7"/>
  <c r="AF2237" i="7"/>
  <c r="AH2237" i="7"/>
  <c r="AF2224" i="7"/>
  <c r="AH2224" i="7"/>
  <c r="AN2221" i="7"/>
  <c r="AP2221" i="7"/>
  <c r="AN2209" i="7"/>
  <c r="AP2209" i="7"/>
  <c r="AF2200" i="7"/>
  <c r="AH2200" i="7"/>
  <c r="AF2184" i="7"/>
  <c r="AH2184" i="7"/>
  <c r="X2179" i="7"/>
  <c r="Z2179" i="7"/>
  <c r="AN2168" i="7"/>
  <c r="AP2168" i="7"/>
  <c r="AF2167" i="7"/>
  <c r="AH2167" i="7"/>
  <c r="X2149" i="7"/>
  <c r="Z2149" i="7"/>
  <c r="AN2127" i="7"/>
  <c r="AP2127" i="7"/>
  <c r="AN2106" i="7"/>
  <c r="AP2106" i="7"/>
  <c r="AN2098" i="7"/>
  <c r="AP2098" i="7"/>
  <c r="AN2085" i="7"/>
  <c r="AP2085" i="7"/>
  <c r="AF2072" i="7"/>
  <c r="AH2072" i="7"/>
  <c r="X2071" i="7"/>
  <c r="Z2071" i="7"/>
  <c r="AN2065" i="7"/>
  <c r="AP2065" i="7"/>
  <c r="X2063" i="7"/>
  <c r="Z2063" i="7"/>
  <c r="AN2057" i="7"/>
  <c r="AP2057" i="7"/>
  <c r="AF2052" i="7"/>
  <c r="AH2052" i="7"/>
  <c r="X2051" i="7"/>
  <c r="Z2051" i="7"/>
  <c r="AF2044" i="7"/>
  <c r="AH2044" i="7"/>
  <c r="AN2335" i="7"/>
  <c r="AP2335" i="7"/>
  <c r="AF2334" i="7"/>
  <c r="AH2334" i="7"/>
  <c r="AN2323" i="7"/>
  <c r="AP2323" i="7"/>
  <c r="AF2322" i="7"/>
  <c r="AH2322" i="7"/>
  <c r="AF2301" i="7"/>
  <c r="AH2301" i="7"/>
  <c r="AN2298" i="7"/>
  <c r="AP2298" i="7"/>
  <c r="AF2297" i="7"/>
  <c r="AH2297" i="7"/>
  <c r="AN2294" i="7"/>
  <c r="AP2294" i="7"/>
  <c r="AF2293" i="7"/>
  <c r="AH2293" i="7"/>
  <c r="AN2290" i="7"/>
  <c r="AP2290" i="7"/>
  <c r="AF2289" i="7"/>
  <c r="AH2289" i="7"/>
  <c r="AN2285" i="7"/>
  <c r="AP2285" i="7"/>
  <c r="AF2284" i="7"/>
  <c r="AH2284" i="7"/>
  <c r="AN2281" i="7"/>
  <c r="AP2281" i="7"/>
  <c r="AN2277" i="7"/>
  <c r="AP2277" i="7"/>
  <c r="AN2272" i="7"/>
  <c r="AP2272" i="7"/>
  <c r="AF2271" i="7"/>
  <c r="AH2271" i="7"/>
  <c r="AN2268" i="7"/>
  <c r="AP2268" i="7"/>
  <c r="AF2267" i="7"/>
  <c r="AH2267" i="7"/>
  <c r="AN2264" i="7"/>
  <c r="AP2264" i="7"/>
  <c r="AF2263" i="7"/>
  <c r="AH2263" i="7"/>
  <c r="AN2260" i="7"/>
  <c r="AP2260" i="7"/>
  <c r="AF2259" i="7"/>
  <c r="AH2259" i="7"/>
  <c r="AF2258" i="7"/>
  <c r="AH2258" i="7"/>
  <c r="AN2255" i="7"/>
  <c r="AP2255" i="7"/>
  <c r="AF2254" i="7"/>
  <c r="AH2254" i="7"/>
  <c r="AN2251" i="7"/>
  <c r="AP2251" i="7"/>
  <c r="AF2250" i="7"/>
  <c r="AH2250" i="7"/>
  <c r="AN2247" i="7"/>
  <c r="AP2247" i="7"/>
  <c r="AF2246" i="7"/>
  <c r="AH2246" i="7"/>
  <c r="AN2243" i="7"/>
  <c r="AP2243" i="7"/>
  <c r="AF2242" i="7"/>
  <c r="AH2242" i="7"/>
  <c r="AN2239" i="7"/>
  <c r="AP2239" i="7"/>
  <c r="AF2238" i="7"/>
  <c r="AH2238" i="7"/>
  <c r="AN2235" i="7"/>
  <c r="AP2235" i="7"/>
  <c r="AF2234" i="7"/>
  <c r="AH2234" i="7"/>
  <c r="AN2231" i="7"/>
  <c r="AP2231" i="7"/>
  <c r="AF2230" i="7"/>
  <c r="AH2230" i="7"/>
  <c r="AN2226" i="7"/>
  <c r="AP2226" i="7"/>
  <c r="AF2225" i="7"/>
  <c r="AH2225" i="7"/>
  <c r="AN2222" i="7"/>
  <c r="AP2222" i="7"/>
  <c r="AF2221" i="7"/>
  <c r="AH2221" i="7"/>
  <c r="AN2218" i="7"/>
  <c r="AP2218" i="7"/>
  <c r="AF2217" i="7"/>
  <c r="AH2217" i="7"/>
  <c r="AN2214" i="7"/>
  <c r="AP2214" i="7"/>
  <c r="AN2210" i="7"/>
  <c r="AP2210" i="7"/>
  <c r="AF2209" i="7"/>
  <c r="AH2209" i="7"/>
  <c r="AN2206" i="7"/>
  <c r="AP2206" i="7"/>
  <c r="AN2202" i="7"/>
  <c r="AP2202" i="7"/>
  <c r="AN2198" i="7"/>
  <c r="AP2198" i="7"/>
  <c r="AN2190" i="7"/>
  <c r="AP2190" i="7"/>
  <c r="AN2186" i="7"/>
  <c r="AP2186" i="7"/>
  <c r="AN2182" i="7"/>
  <c r="AP2182" i="7"/>
  <c r="AN2178" i="7"/>
  <c r="AP2178" i="7"/>
  <c r="AN2173" i="7"/>
  <c r="AP2173" i="7"/>
  <c r="AF2172" i="7"/>
  <c r="AH2172" i="7"/>
  <c r="AN2169" i="7"/>
  <c r="AP2169" i="7"/>
  <c r="AF2168" i="7"/>
  <c r="AH2168" i="7"/>
  <c r="AF2164" i="7"/>
  <c r="AH2164" i="7"/>
  <c r="AF2160" i="7"/>
  <c r="AH2160" i="7"/>
  <c r="AN2157" i="7"/>
  <c r="AP2157" i="7"/>
  <c r="AF2156" i="7"/>
  <c r="AH2156" i="7"/>
  <c r="AF2151" i="7"/>
  <c r="AH2151" i="7"/>
  <c r="AN2148" i="7"/>
  <c r="AP2148" i="7"/>
  <c r="AN2144" i="7"/>
  <c r="AP2144" i="7"/>
  <c r="AF2143" i="7"/>
  <c r="AH2143" i="7"/>
  <c r="AN2140" i="7"/>
  <c r="AP2140" i="7"/>
  <c r="AN2136" i="7"/>
  <c r="AP2136" i="7"/>
  <c r="AF2135" i="7"/>
  <c r="AH2135" i="7"/>
  <c r="X2134" i="7"/>
  <c r="Z2134" i="7"/>
  <c r="AN2132" i="7"/>
  <c r="AP2132" i="7"/>
  <c r="AF2131" i="7"/>
  <c r="AH2131" i="7"/>
  <c r="X2130" i="7"/>
  <c r="Z2130" i="7"/>
  <c r="AN2128" i="7"/>
  <c r="AP2128" i="7"/>
  <c r="AF2127" i="7"/>
  <c r="AH2127" i="7"/>
  <c r="AN2124" i="7"/>
  <c r="AP2124" i="7"/>
  <c r="AF2123" i="7"/>
  <c r="AH2123" i="7"/>
  <c r="X2122" i="7"/>
  <c r="Z2122" i="7"/>
  <c r="AN2120" i="7"/>
  <c r="AP2120" i="7"/>
  <c r="AF2119" i="7"/>
  <c r="AH2119" i="7"/>
  <c r="X2118" i="7"/>
  <c r="Z2118" i="7"/>
  <c r="AN2116" i="7"/>
  <c r="AP2116" i="7"/>
  <c r="X2109" i="7"/>
  <c r="Z2109" i="7"/>
  <c r="AN2107" i="7"/>
  <c r="AP2107" i="7"/>
  <c r="AN2103" i="7"/>
  <c r="AP2103" i="7"/>
  <c r="X2097" i="7"/>
  <c r="Z2097" i="7"/>
  <c r="X2093" i="7"/>
  <c r="Z2093" i="7"/>
  <c r="AN2090" i="7"/>
  <c r="AP2090" i="7"/>
  <c r="AN2086" i="7"/>
  <c r="AP2086" i="7"/>
  <c r="AN2082" i="7"/>
  <c r="AP2082" i="7"/>
  <c r="AN2078" i="7"/>
  <c r="AP2078" i="7"/>
  <c r="AN2074" i="7"/>
  <c r="AP2074" i="7"/>
  <c r="AN2070" i="7"/>
  <c r="AP2070" i="7"/>
  <c r="AN2066" i="7"/>
  <c r="AP2066" i="7"/>
  <c r="AN2062" i="7"/>
  <c r="AP2062" i="7"/>
  <c r="AN2058" i="7"/>
  <c r="AP2058" i="7"/>
  <c r="AN2054" i="7"/>
  <c r="AP2054" i="7"/>
  <c r="AN2050" i="7"/>
  <c r="AP2050" i="7"/>
  <c r="AN2046" i="7"/>
  <c r="AP2046" i="7"/>
  <c r="AN2042" i="7"/>
  <c r="AP2042" i="7"/>
  <c r="AN2038" i="7"/>
  <c r="AP2038" i="7"/>
  <c r="AN2033" i="7"/>
  <c r="AP2033" i="7"/>
  <c r="AF2032" i="7"/>
  <c r="AH2032" i="7"/>
  <c r="X2031" i="7"/>
  <c r="Z2031" i="7"/>
  <c r="AN2029" i="7"/>
  <c r="AP2029" i="7"/>
  <c r="AF2028" i="7"/>
  <c r="AH2028" i="7"/>
  <c r="AN2025" i="7"/>
  <c r="AP2025" i="7"/>
  <c r="AF2024" i="7"/>
  <c r="AH2024" i="7"/>
  <c r="AN2021" i="7"/>
  <c r="AP2021" i="7"/>
  <c r="AN2017" i="7"/>
  <c r="AP2017" i="7"/>
  <c r="AN2013" i="7"/>
  <c r="AP2013" i="7"/>
  <c r="AN2009" i="7"/>
  <c r="AP2009" i="7"/>
  <c r="AN2005" i="7"/>
  <c r="AP2005" i="7"/>
  <c r="AN2001" i="7"/>
  <c r="AP2001" i="7"/>
  <c r="AN1996" i="7"/>
  <c r="AP1996" i="7"/>
  <c r="AN1992" i="7"/>
  <c r="AP1992" i="7"/>
  <c r="AF1991" i="7"/>
  <c r="AH1991" i="7"/>
  <c r="AF1986" i="7"/>
  <c r="AH1986" i="7"/>
  <c r="AF1985" i="7"/>
  <c r="AH1985" i="7"/>
  <c r="X1980" i="7"/>
  <c r="Z1980" i="7"/>
  <c r="AF1977" i="7"/>
  <c r="AH1977" i="7"/>
  <c r="AN1974" i="7"/>
  <c r="AP1974" i="7"/>
  <c r="X1972" i="7"/>
  <c r="Z1972" i="7"/>
  <c r="AF1961" i="7"/>
  <c r="AH1961" i="7"/>
  <c r="AN1957" i="7"/>
  <c r="AP1957" i="7"/>
  <c r="AF1951" i="7"/>
  <c r="AH1951" i="7"/>
  <c r="AF1947" i="7"/>
  <c r="AH1947" i="7"/>
  <c r="AF1943" i="7"/>
  <c r="AH1943" i="7"/>
  <c r="AN1940" i="7"/>
  <c r="AP1940" i="7"/>
  <c r="AF1939" i="7"/>
  <c r="AH1939" i="7"/>
  <c r="X1937" i="7"/>
  <c r="Z1937" i="7"/>
  <c r="AN1930" i="7"/>
  <c r="AP1930" i="7"/>
  <c r="AF1922" i="7"/>
  <c r="AH1922" i="7"/>
  <c r="X1921" i="7"/>
  <c r="Z1921" i="7"/>
  <c r="X1917" i="7"/>
  <c r="Z1917" i="7"/>
  <c r="AN1915" i="7"/>
  <c r="AP1915" i="7"/>
  <c r="AF1914" i="7"/>
  <c r="AH1914" i="7"/>
  <c r="X1909" i="7"/>
  <c r="Z1909" i="7"/>
  <c r="AF1887" i="7"/>
  <c r="AH1887" i="7"/>
  <c r="AF1883" i="7"/>
  <c r="AH1883" i="7"/>
  <c r="AN1868" i="7"/>
  <c r="AP1868" i="7"/>
  <c r="AF1867" i="7"/>
  <c r="AH1867" i="7"/>
  <c r="AF1859" i="7"/>
  <c r="AH1859" i="7"/>
  <c r="AF1858" i="7"/>
  <c r="AH1858" i="7"/>
  <c r="X1856" i="7"/>
  <c r="Z1856" i="7"/>
  <c r="AF1851" i="7"/>
  <c r="AH1851" i="7"/>
  <c r="AF1850" i="7"/>
  <c r="AH1850" i="7"/>
  <c r="AF1847" i="7"/>
  <c r="AH1847" i="7"/>
  <c r="AF1843" i="7"/>
  <c r="AH1843" i="7"/>
  <c r="AF1835" i="7"/>
  <c r="AH1835" i="7"/>
  <c r="AF1827" i="7"/>
  <c r="AH1827" i="7"/>
  <c r="AF1814" i="7"/>
  <c r="AH1814" i="7"/>
  <c r="AN1811" i="7"/>
  <c r="AP1811" i="7"/>
  <c r="AF1810" i="7"/>
  <c r="AH1810" i="7"/>
  <c r="X1807" i="7"/>
  <c r="Z1807" i="7"/>
  <c r="AF1802" i="7"/>
  <c r="AH1802" i="7"/>
  <c r="AF1801" i="7"/>
  <c r="AH1801" i="7"/>
  <c r="AN1798" i="7"/>
  <c r="AP1798" i="7"/>
  <c r="AF1797" i="7"/>
  <c r="AH1797" i="7"/>
  <c r="X1796" i="7"/>
  <c r="Z1796" i="7"/>
  <c r="AN1790" i="7"/>
  <c r="AP1790" i="7"/>
  <c r="AF1789" i="7"/>
  <c r="AH1789" i="7"/>
  <c r="X1788" i="7"/>
  <c r="Z1788" i="7"/>
  <c r="AF1786" i="7"/>
  <c r="AH1786" i="7"/>
  <c r="X1779" i="7"/>
  <c r="Z1779" i="7"/>
  <c r="AN1776" i="7"/>
  <c r="AP1776" i="7"/>
  <c r="AF1774" i="7"/>
  <c r="AH1774" i="7"/>
  <c r="AF1773" i="7"/>
  <c r="AH1773" i="7"/>
  <c r="AN1770" i="7"/>
  <c r="AP1770" i="7"/>
  <c r="AF1768" i="7"/>
  <c r="AH1768" i="7"/>
  <c r="AN1765" i="7"/>
  <c r="AP1765" i="7"/>
  <c r="AF1764" i="7"/>
  <c r="AH1764" i="7"/>
  <c r="AF1758" i="7"/>
  <c r="AH1758" i="7"/>
  <c r="AN1754" i="7"/>
  <c r="AP1754" i="7"/>
  <c r="AF1747" i="7"/>
  <c r="AH1747" i="7"/>
  <c r="AF1746" i="7"/>
  <c r="AH1746" i="7"/>
  <c r="AF1745" i="7"/>
  <c r="AH1745" i="7"/>
  <c r="AF1736" i="7"/>
  <c r="AH1736" i="7"/>
  <c r="AN1731" i="7"/>
  <c r="AP1731" i="7"/>
  <c r="AF1730" i="7"/>
  <c r="AH1730" i="7"/>
  <c r="AN1725" i="7"/>
  <c r="AP1725" i="7"/>
  <c r="AF1724" i="7"/>
  <c r="AH1724" i="7"/>
  <c r="AF1718" i="7"/>
  <c r="AH1718" i="7"/>
  <c r="AF1717" i="7"/>
  <c r="AH1717" i="7"/>
  <c r="AF1716" i="7"/>
  <c r="AH1716" i="7"/>
  <c r="AF1714" i="7"/>
  <c r="AH1714" i="7"/>
  <c r="AF1713" i="7"/>
  <c r="AH1713" i="7"/>
  <c r="AF1712" i="7"/>
  <c r="AH1712" i="7"/>
  <c r="AF1698" i="7"/>
  <c r="AH1698" i="7"/>
  <c r="AN1695" i="7"/>
  <c r="AP1695" i="7"/>
  <c r="AF1694" i="7"/>
  <c r="AH1694" i="7"/>
  <c r="AF1688" i="7"/>
  <c r="AH1688" i="7"/>
  <c r="AF1681" i="7"/>
  <c r="AH1681" i="7"/>
  <c r="AF1675" i="7"/>
  <c r="AH1675" i="7"/>
  <c r="AN1672" i="7"/>
  <c r="AP1672" i="7"/>
  <c r="AN1666" i="7"/>
  <c r="AP1666" i="7"/>
  <c r="AF1665" i="7"/>
  <c r="AH1665" i="7"/>
  <c r="AN1662" i="7"/>
  <c r="AP1662" i="7"/>
  <c r="AF1661" i="7"/>
  <c r="AH1661" i="7"/>
  <c r="AN1658" i="7"/>
  <c r="AP1658" i="7"/>
  <c r="AF1657" i="7"/>
  <c r="AH1657" i="7"/>
  <c r="AN1654" i="7"/>
  <c r="AP1654" i="7"/>
  <c r="AN1650" i="7"/>
  <c r="AP1650" i="7"/>
  <c r="AF1649" i="7"/>
  <c r="AH1649" i="7"/>
  <c r="AN1643" i="7"/>
  <c r="AP1643" i="7"/>
  <c r="AN1639" i="7"/>
  <c r="AP1639" i="7"/>
  <c r="AN1628" i="7"/>
  <c r="AP1628" i="7"/>
  <c r="AF1627" i="7"/>
  <c r="AH1627" i="7"/>
  <c r="X1626" i="7"/>
  <c r="Z1626" i="7"/>
  <c r="AN1624" i="7"/>
  <c r="AP1624" i="7"/>
  <c r="X1618" i="7"/>
  <c r="Z1618" i="7"/>
  <c r="X1610" i="7"/>
  <c r="Z1610" i="7"/>
  <c r="AN1293" i="7"/>
  <c r="AP1293" i="7"/>
  <c r="AF1291" i="7"/>
  <c r="AH1291" i="7"/>
  <c r="AF1290" i="7"/>
  <c r="AH1290" i="7"/>
  <c r="AN1287" i="7"/>
  <c r="AP1287" i="7"/>
  <c r="AF1285" i="7"/>
  <c r="AH1285" i="7"/>
  <c r="X1284" i="7"/>
  <c r="Z1284" i="7"/>
  <c r="AN1282" i="7"/>
  <c r="AP1282" i="7"/>
  <c r="AF1281" i="7"/>
  <c r="AH1281" i="7"/>
  <c r="X1279" i="7"/>
  <c r="Z1279" i="7"/>
  <c r="AF1259" i="7"/>
  <c r="AH1259" i="7"/>
  <c r="X1258" i="7"/>
  <c r="Z1258" i="7"/>
  <c r="X1254" i="7"/>
  <c r="Z1254" i="7"/>
  <c r="AN1251" i="7"/>
  <c r="AP1251" i="7"/>
  <c r="AF1250" i="7"/>
  <c r="AH1250" i="7"/>
  <c r="AN1242" i="7"/>
  <c r="AP1242" i="7"/>
  <c r="X1239" i="7"/>
  <c r="Z1239" i="7"/>
  <c r="AN1237" i="7"/>
  <c r="AP1237" i="7"/>
  <c r="AF1232" i="7"/>
  <c r="AH1232" i="7"/>
  <c r="X1230" i="7"/>
  <c r="Z1230" i="7"/>
  <c r="AN1228" i="7"/>
  <c r="AP1228" i="7"/>
  <c r="AF1227" i="7"/>
  <c r="AH1227" i="7"/>
  <c r="X1222" i="7"/>
  <c r="Z1222" i="7"/>
  <c r="AN1220" i="7"/>
  <c r="AP1220" i="7"/>
  <c r="X1218" i="7"/>
  <c r="Z1218" i="7"/>
  <c r="AF2346" i="7"/>
  <c r="AH2346" i="7"/>
  <c r="AF2321" i="7"/>
  <c r="AH2321" i="7"/>
  <c r="AN2314" i="7"/>
  <c r="AP2314" i="7"/>
  <c r="AN2306" i="7"/>
  <c r="AP2306" i="7"/>
  <c r="AN2302" i="7"/>
  <c r="AP2302" i="7"/>
  <c r="AF2296" i="7"/>
  <c r="AH2296" i="7"/>
  <c r="AN2289" i="7"/>
  <c r="AP2289" i="7"/>
  <c r="AN2284" i="7"/>
  <c r="AP2284" i="7"/>
  <c r="AF2283" i="7"/>
  <c r="AH2283" i="7"/>
  <c r="AF2279" i="7"/>
  <c r="AH2279" i="7"/>
  <c r="AF2275" i="7"/>
  <c r="AH2275" i="7"/>
  <c r="AN2271" i="7"/>
  <c r="AP2271" i="7"/>
  <c r="AF2270" i="7"/>
  <c r="AH2270" i="7"/>
  <c r="AF2262" i="7"/>
  <c r="AH2262" i="7"/>
  <c r="AN2259" i="7"/>
  <c r="AP2259" i="7"/>
  <c r="AF2257" i="7"/>
  <c r="AH2257" i="7"/>
  <c r="AN2246" i="7"/>
  <c r="AP2246" i="7"/>
  <c r="AF2245" i="7"/>
  <c r="AH2245" i="7"/>
  <c r="AN2234" i="7"/>
  <c r="AP2234" i="7"/>
  <c r="AF2233" i="7"/>
  <c r="AH2233" i="7"/>
  <c r="AN2230" i="7"/>
  <c r="AP2230" i="7"/>
  <c r="AF2229" i="7"/>
  <c r="AH2229" i="7"/>
  <c r="AN2225" i="7"/>
  <c r="AP2225" i="7"/>
  <c r="X2223" i="7"/>
  <c r="Z2223" i="7"/>
  <c r="AF2212" i="7"/>
  <c r="AH2212" i="7"/>
  <c r="AN2201" i="7"/>
  <c r="AP2201" i="7"/>
  <c r="AN2197" i="7"/>
  <c r="AP2197" i="7"/>
  <c r="AN2181" i="7"/>
  <c r="AP2181" i="7"/>
  <c r="AF2171" i="7"/>
  <c r="AH2171" i="7"/>
  <c r="X2162" i="7"/>
  <c r="Z2162" i="7"/>
  <c r="AN2160" i="7"/>
  <c r="AP2160" i="7"/>
  <c r="AF2159" i="7"/>
  <c r="AH2159" i="7"/>
  <c r="AN2156" i="7"/>
  <c r="AP2156" i="7"/>
  <c r="AF2155" i="7"/>
  <c r="AH2155" i="7"/>
  <c r="AF2154" i="7"/>
  <c r="AH2154" i="7"/>
  <c r="AN2151" i="7"/>
  <c r="AP2151" i="7"/>
  <c r="AN2147" i="7"/>
  <c r="AP2147" i="7"/>
  <c r="AN2139" i="7"/>
  <c r="AP2139" i="7"/>
  <c r="X2137" i="7"/>
  <c r="Z2137" i="7"/>
  <c r="X2133" i="7"/>
  <c r="Z2133" i="7"/>
  <c r="AN2102" i="7"/>
  <c r="AP2102" i="7"/>
  <c r="AN2089" i="7"/>
  <c r="AP2089" i="7"/>
  <c r="AF2084" i="7"/>
  <c r="AH2084" i="7"/>
  <c r="AN2081" i="7"/>
  <c r="AP2081" i="7"/>
  <c r="AF2080" i="7"/>
  <c r="AH2080" i="7"/>
  <c r="AN2077" i="7"/>
  <c r="AP2077" i="7"/>
  <c r="AF2076" i="7"/>
  <c r="AH2076" i="7"/>
  <c r="AN2073" i="7"/>
  <c r="AP2073" i="7"/>
  <c r="AN2069" i="7"/>
  <c r="AP2069" i="7"/>
  <c r="AF2064" i="7"/>
  <c r="AH2064" i="7"/>
  <c r="AF2060" i="7"/>
  <c r="AH2060" i="7"/>
  <c r="AF2056" i="7"/>
  <c r="AH2056" i="7"/>
  <c r="AN2053" i="7"/>
  <c r="AP2053" i="7"/>
  <c r="AF2048" i="7"/>
  <c r="AH2048" i="7"/>
  <c r="X2047" i="7"/>
  <c r="Z2047" i="7"/>
  <c r="AN2041" i="7"/>
  <c r="AP2041" i="7"/>
  <c r="AF2040" i="7"/>
  <c r="AH2040" i="7"/>
  <c r="X2039" i="7"/>
  <c r="Z2039" i="7"/>
  <c r="AN2037" i="7"/>
  <c r="AP2037" i="7"/>
  <c r="AN2348" i="7"/>
  <c r="AP2348" i="7"/>
  <c r="AF2347" i="7"/>
  <c r="AH2347" i="7"/>
  <c r="AN2344" i="7"/>
  <c r="AP2344" i="7"/>
  <c r="AF2342" i="7"/>
  <c r="AH2342" i="7"/>
  <c r="AN2339" i="7"/>
  <c r="AP2339" i="7"/>
  <c r="AF2338" i="7"/>
  <c r="AH2338" i="7"/>
  <c r="AN2331" i="7"/>
  <c r="AP2331" i="7"/>
  <c r="AF2330" i="7"/>
  <c r="AH2330" i="7"/>
  <c r="AN2327" i="7"/>
  <c r="AP2327" i="7"/>
  <c r="AF2326" i="7"/>
  <c r="AH2326" i="7"/>
  <c r="AN2319" i="7"/>
  <c r="AP2319" i="7"/>
  <c r="AF2318" i="7"/>
  <c r="AH2318" i="7"/>
  <c r="AN2315" i="7"/>
  <c r="AP2315" i="7"/>
  <c r="AF2314" i="7"/>
  <c r="AH2314" i="7"/>
  <c r="AN2311" i="7"/>
  <c r="AP2311" i="7"/>
  <c r="AF2310" i="7"/>
  <c r="AH2310" i="7"/>
  <c r="AN2307" i="7"/>
  <c r="AP2307" i="7"/>
  <c r="AF2306" i="7"/>
  <c r="AH2306" i="7"/>
  <c r="AN2303" i="7"/>
  <c r="AP2303" i="7"/>
  <c r="AF2302" i="7"/>
  <c r="AH2302" i="7"/>
  <c r="AN2349" i="7"/>
  <c r="AP2349" i="7"/>
  <c r="AF2348" i="7"/>
  <c r="AH2348" i="7"/>
  <c r="X2347" i="7"/>
  <c r="Z2347" i="7"/>
  <c r="AN2345" i="7"/>
  <c r="AP2345" i="7"/>
  <c r="AF2344" i="7"/>
  <c r="AH2344" i="7"/>
  <c r="AN2340" i="7"/>
  <c r="AP2340" i="7"/>
  <c r="AF2339" i="7"/>
  <c r="AH2339" i="7"/>
  <c r="AN2336" i="7"/>
  <c r="AP2336" i="7"/>
  <c r="AN2332" i="7"/>
  <c r="AP2332" i="7"/>
  <c r="AF2331" i="7"/>
  <c r="AH2331" i="7"/>
  <c r="AN2328" i="7"/>
  <c r="AP2328" i="7"/>
  <c r="AN2324" i="7"/>
  <c r="AP2324" i="7"/>
  <c r="AF2323" i="7"/>
  <c r="AH2323" i="7"/>
  <c r="AN2320" i="7"/>
  <c r="AP2320" i="7"/>
  <c r="AN2316" i="7"/>
  <c r="AP2316" i="7"/>
  <c r="AF2315" i="7"/>
  <c r="AH2315" i="7"/>
  <c r="AN2312" i="7"/>
  <c r="AP2312" i="7"/>
  <c r="AN2308" i="7"/>
  <c r="AP2308" i="7"/>
  <c r="AF2307" i="7"/>
  <c r="AH2307" i="7"/>
  <c r="AN2304" i="7"/>
  <c r="AP2304" i="7"/>
  <c r="AN2299" i="7"/>
  <c r="AP2299" i="7"/>
  <c r="AF2298" i="7"/>
  <c r="AH2298" i="7"/>
  <c r="AN2274" i="7"/>
  <c r="AP2274" i="7"/>
  <c r="AF2273" i="7"/>
  <c r="AH2273" i="7"/>
  <c r="AN2265" i="7"/>
  <c r="AP2265" i="7"/>
  <c r="AF2264" i="7"/>
  <c r="AH2264" i="7"/>
  <c r="AF2255" i="7"/>
  <c r="AH2255" i="7"/>
  <c r="AN2252" i="7"/>
  <c r="AP2252" i="7"/>
  <c r="AN2236" i="7"/>
  <c r="AP2236" i="7"/>
  <c r="AF2235" i="7"/>
  <c r="AH2235" i="7"/>
  <c r="AN2232" i="7"/>
  <c r="AP2232" i="7"/>
  <c r="AN2227" i="7"/>
  <c r="AP2227" i="7"/>
  <c r="AF2226" i="7"/>
  <c r="AH2226" i="7"/>
  <c r="AF2218" i="7"/>
  <c r="AH2218" i="7"/>
  <c r="AN2215" i="7"/>
  <c r="AP2215" i="7"/>
  <c r="AF2214" i="7"/>
  <c r="AH2214" i="7"/>
  <c r="X2213" i="7"/>
  <c r="Z2213" i="7"/>
  <c r="AN2211" i="7"/>
  <c r="AP2211" i="7"/>
  <c r="AF2210" i="7"/>
  <c r="AH2210" i="7"/>
  <c r="X2205" i="7"/>
  <c r="Z2205" i="7"/>
  <c r="AN2203" i="7"/>
  <c r="AP2203" i="7"/>
  <c r="X2201" i="7"/>
  <c r="Z2201" i="7"/>
  <c r="AN2195" i="7"/>
  <c r="AP2195" i="7"/>
  <c r="AF2194" i="7"/>
  <c r="AH2194" i="7"/>
  <c r="AF2190" i="7"/>
  <c r="AH2190" i="7"/>
  <c r="AN2187" i="7"/>
  <c r="AP2187" i="7"/>
  <c r="AF2186" i="7"/>
  <c r="AH2186" i="7"/>
  <c r="AN2179" i="7"/>
  <c r="AP2179" i="7"/>
  <c r="AN2170" i="7"/>
  <c r="AP2170" i="7"/>
  <c r="AN2166" i="7"/>
  <c r="AP2166" i="7"/>
  <c r="AN2162" i="7"/>
  <c r="AP2162" i="7"/>
  <c r="AN2153" i="7"/>
  <c r="AP2153" i="7"/>
  <c r="AF2152" i="7"/>
  <c r="AH2152" i="7"/>
  <c r="AF2148" i="7"/>
  <c r="AH2148" i="7"/>
  <c r="AN2145" i="7"/>
  <c r="AP2145" i="7"/>
  <c r="AF2144" i="7"/>
  <c r="AH2144" i="7"/>
  <c r="X2139" i="7"/>
  <c r="Z2139" i="7"/>
  <c r="AN2137" i="7"/>
  <c r="AP2137" i="7"/>
  <c r="AN2133" i="7"/>
  <c r="AP2133" i="7"/>
  <c r="AN2129" i="7"/>
  <c r="AP2129" i="7"/>
  <c r="AF2128" i="7"/>
  <c r="AH2128" i="7"/>
  <c r="AN2125" i="7"/>
  <c r="AP2125" i="7"/>
  <c r="AN2121" i="7"/>
  <c r="AP2121" i="7"/>
  <c r="AF2120" i="7"/>
  <c r="AH2120" i="7"/>
  <c r="AN2117" i="7"/>
  <c r="AP2117" i="7"/>
  <c r="AF2116" i="7"/>
  <c r="AH2116" i="7"/>
  <c r="AN2113" i="7"/>
  <c r="AP2113" i="7"/>
  <c r="AF2111" i="7"/>
  <c r="AH2111" i="7"/>
  <c r="AF2107" i="7"/>
  <c r="AH2107" i="7"/>
  <c r="X2106" i="7"/>
  <c r="Z2106" i="7"/>
  <c r="AN2104" i="7"/>
  <c r="AP2104" i="7"/>
  <c r="AF2103" i="7"/>
  <c r="AH2103" i="7"/>
  <c r="X2102" i="7"/>
  <c r="Z2102" i="7"/>
  <c r="AN2100" i="7"/>
  <c r="AP2100" i="7"/>
  <c r="X2098" i="7"/>
  <c r="Z2098" i="7"/>
  <c r="AN2096" i="7"/>
  <c r="AP2096" i="7"/>
  <c r="AF2095" i="7"/>
  <c r="AH2095" i="7"/>
  <c r="X2094" i="7"/>
  <c r="Z2094" i="7"/>
  <c r="AN2092" i="7"/>
  <c r="AP2092" i="7"/>
  <c r="X2089" i="7"/>
  <c r="Z2089" i="7"/>
  <c r="X2085" i="7"/>
  <c r="Z2085" i="7"/>
  <c r="X2081" i="7"/>
  <c r="Z2081" i="7"/>
  <c r="AN2079" i="7"/>
  <c r="AP2079" i="7"/>
  <c r="X2077" i="7"/>
  <c r="Z2077" i="7"/>
  <c r="X2073" i="7"/>
  <c r="Z2073" i="7"/>
  <c r="AN2071" i="7"/>
  <c r="AP2071" i="7"/>
  <c r="X2069" i="7"/>
  <c r="Z2069" i="7"/>
  <c r="AN2067" i="7"/>
  <c r="AP2067" i="7"/>
  <c r="X2065" i="7"/>
  <c r="Z2065" i="7"/>
  <c r="AN2063" i="7"/>
  <c r="AP2063" i="7"/>
  <c r="AN2055" i="7"/>
  <c r="AP2055" i="7"/>
  <c r="X2053" i="7"/>
  <c r="Z2053" i="7"/>
  <c r="AN2047" i="7"/>
  <c r="AP2047" i="7"/>
  <c r="AF2046" i="7"/>
  <c r="AH2046" i="7"/>
  <c r="X2041" i="7"/>
  <c r="Z2041" i="7"/>
  <c r="AN2039" i="7"/>
  <c r="AP2039" i="7"/>
  <c r="AF2038" i="7"/>
  <c r="AH2038" i="7"/>
  <c r="X2037" i="7"/>
  <c r="Z2037" i="7"/>
  <c r="AN2034" i="7"/>
  <c r="AP2034" i="7"/>
  <c r="AN2030" i="7"/>
  <c r="AP2030" i="7"/>
  <c r="AN2026" i="7"/>
  <c r="AP2026" i="7"/>
  <c r="X2024" i="7"/>
  <c r="Z2024" i="7"/>
  <c r="AN2022" i="7"/>
  <c r="AP2022" i="7"/>
  <c r="AF2017" i="7"/>
  <c r="AH2017" i="7"/>
  <c r="AN2014" i="7"/>
  <c r="AP2014" i="7"/>
  <c r="AN2010" i="7"/>
  <c r="AP2010" i="7"/>
  <c r="AF2009" i="7"/>
  <c r="AH2009" i="7"/>
  <c r="X2008" i="7"/>
  <c r="Z2008" i="7"/>
  <c r="X2004" i="7"/>
  <c r="Z2004" i="7"/>
  <c r="AN2002" i="7"/>
  <c r="AP2002" i="7"/>
  <c r="X2000" i="7"/>
  <c r="Z2000" i="7"/>
  <c r="AN1993" i="7"/>
  <c r="AP1993" i="7"/>
  <c r="AN1989" i="7"/>
  <c r="AP1989" i="7"/>
  <c r="AN1988" i="7"/>
  <c r="AP1988" i="7"/>
  <c r="AF1987" i="7"/>
  <c r="AH1987" i="7"/>
  <c r="X1985" i="7"/>
  <c r="Z1985" i="7"/>
  <c r="AN1979" i="7"/>
  <c r="AP1979" i="7"/>
  <c r="AF1978" i="7"/>
  <c r="AH1978" i="7"/>
  <c r="AN1975" i="7"/>
  <c r="AP1975" i="7"/>
  <c r="AF1974" i="7"/>
  <c r="AH1974" i="7"/>
  <c r="X1973" i="7"/>
  <c r="Z1973" i="7"/>
  <c r="AF1970" i="7"/>
  <c r="AH1970" i="7"/>
  <c r="X1969" i="7"/>
  <c r="Z1969" i="7"/>
  <c r="AN1967" i="7"/>
  <c r="AP1967" i="7"/>
  <c r="AF1966" i="7"/>
  <c r="AH1966" i="7"/>
  <c r="X1965" i="7"/>
  <c r="Z1965" i="7"/>
  <c r="AF1953" i="7"/>
  <c r="AH1953" i="7"/>
  <c r="AN1945" i="7"/>
  <c r="AP1945" i="7"/>
  <c r="AF1923" i="7"/>
  <c r="AH1923" i="7"/>
  <c r="AF1919" i="7"/>
  <c r="AH1919" i="7"/>
  <c r="AF1915" i="7"/>
  <c r="AH1915" i="7"/>
  <c r="AN1908" i="7"/>
  <c r="AP1908" i="7"/>
  <c r="AF1907" i="7"/>
  <c r="AH1907" i="7"/>
  <c r="AF1903" i="7"/>
  <c r="AH1903" i="7"/>
  <c r="AF1899" i="7"/>
  <c r="AH1899" i="7"/>
  <c r="AF1898" i="7"/>
  <c r="AH1898" i="7"/>
  <c r="AF1897" i="7"/>
  <c r="AH1897" i="7"/>
  <c r="AF1895" i="7"/>
  <c r="AH1895" i="7"/>
  <c r="AF1891" i="7"/>
  <c r="AH1891" i="7"/>
  <c r="AF1890" i="7"/>
  <c r="AH1890" i="7"/>
  <c r="X1888" i="7"/>
  <c r="Z1888" i="7"/>
  <c r="X1885" i="7"/>
  <c r="Z1885" i="7"/>
  <c r="AN1881" i="7"/>
  <c r="AP1881" i="7"/>
  <c r="X1865" i="7"/>
  <c r="Z1865" i="7"/>
  <c r="X1864" i="7"/>
  <c r="Z1864" i="7"/>
  <c r="X1857" i="7"/>
  <c r="Z1857" i="7"/>
  <c r="AN1855" i="7"/>
  <c r="AP1855" i="7"/>
  <c r="X1848" i="7"/>
  <c r="Z1848" i="7"/>
  <c r="AN1845" i="7"/>
  <c r="AP1845" i="7"/>
  <c r="AN1841" i="7"/>
  <c r="AP1841" i="7"/>
  <c r="AN1837" i="7"/>
  <c r="AP1837" i="7"/>
  <c r="AN1799" i="7"/>
  <c r="AP1799" i="7"/>
  <c r="AF1798" i="7"/>
  <c r="AH1798" i="7"/>
  <c r="X1784" i="7"/>
  <c r="Z1784" i="7"/>
  <c r="AN1771" i="7"/>
  <c r="AP1771" i="7"/>
  <c r="AF1770" i="7"/>
  <c r="AH1770" i="7"/>
  <c r="AF1765" i="7"/>
  <c r="AH1765" i="7"/>
  <c r="AN1762" i="7"/>
  <c r="AP1762" i="7"/>
  <c r="AF1761" i="7"/>
  <c r="AH1761" i="7"/>
  <c r="AF1760" i="7"/>
  <c r="AH1760" i="7"/>
  <c r="AF1759" i="7"/>
  <c r="AH1759" i="7"/>
  <c r="AN1756" i="7"/>
  <c r="AP1756" i="7"/>
  <c r="AF1754" i="7"/>
  <c r="AH1754" i="7"/>
  <c r="AF1753" i="7"/>
  <c r="AH1753" i="7"/>
  <c r="AF1752" i="7"/>
  <c r="AH1752" i="7"/>
  <c r="AF1750" i="7"/>
  <c r="AH1750" i="7"/>
  <c r="AF1749" i="7"/>
  <c r="AH1749" i="7"/>
  <c r="AF1748" i="7"/>
  <c r="AH1748" i="7"/>
  <c r="X1746" i="7"/>
  <c r="Z1746" i="7"/>
  <c r="AN1743" i="7"/>
  <c r="AP1743" i="7"/>
  <c r="AF1737" i="7"/>
  <c r="AH1737" i="7"/>
  <c r="AN1733" i="7"/>
  <c r="AP1733" i="7"/>
  <c r="AF1732" i="7"/>
  <c r="AH1732" i="7"/>
  <c r="AF1731" i="7"/>
  <c r="AH1731" i="7"/>
  <c r="X1730" i="7"/>
  <c r="Z1730" i="7"/>
  <c r="AN1728" i="7"/>
  <c r="AP1728" i="7"/>
  <c r="AN1722" i="7"/>
  <c r="AP1722" i="7"/>
  <c r="AF1721" i="7"/>
  <c r="AH1721" i="7"/>
  <c r="AF1720" i="7"/>
  <c r="AH1720" i="7"/>
  <c r="X1714" i="7"/>
  <c r="Z1714" i="7"/>
  <c r="AF1706" i="7"/>
  <c r="AH1706" i="7"/>
  <c r="AF1705" i="7"/>
  <c r="AH1705" i="7"/>
  <c r="AF1704" i="7"/>
  <c r="AH1704" i="7"/>
  <c r="X1703" i="7"/>
  <c r="Z1703" i="7"/>
  <c r="AN1701" i="7"/>
  <c r="AP1701" i="7"/>
  <c r="AF1700" i="7"/>
  <c r="AH1700" i="7"/>
  <c r="AF1699" i="7"/>
  <c r="AH1699" i="7"/>
  <c r="AN1696" i="7"/>
  <c r="AP1696" i="7"/>
  <c r="AN1690" i="7"/>
  <c r="AP1690" i="7"/>
  <c r="AF1689" i="7"/>
  <c r="AH1689" i="7"/>
  <c r="AN1686" i="7"/>
  <c r="AP1686" i="7"/>
  <c r="AN1679" i="7"/>
  <c r="AP1679" i="7"/>
  <c r="AF1676" i="7"/>
  <c r="AH1676" i="7"/>
  <c r="AF1672" i="7"/>
  <c r="AH1672" i="7"/>
  <c r="X1671" i="7"/>
  <c r="Z1671" i="7"/>
  <c r="AN1669" i="7"/>
  <c r="AP1669" i="7"/>
  <c r="AN1667" i="7"/>
  <c r="AP1667" i="7"/>
  <c r="AF1666" i="7"/>
  <c r="AH1666" i="7"/>
  <c r="AN1663" i="7"/>
  <c r="AP1663" i="7"/>
  <c r="AF1662" i="7"/>
  <c r="AH1662" i="7"/>
  <c r="AN1659" i="7"/>
  <c r="AP1659" i="7"/>
  <c r="X1657" i="7"/>
  <c r="Z1657" i="7"/>
  <c r="AF1654" i="7"/>
  <c r="AH1654" i="7"/>
  <c r="X1653" i="7"/>
  <c r="Z1653" i="7"/>
  <c r="AN1651" i="7"/>
  <c r="AP1651" i="7"/>
  <c r="AF1650" i="7"/>
  <c r="AH1650" i="7"/>
  <c r="AN1647" i="7"/>
  <c r="AP1647" i="7"/>
  <c r="AF1643" i="7"/>
  <c r="AH1643" i="7"/>
  <c r="X1642" i="7"/>
  <c r="Z1642" i="7"/>
  <c r="X1638" i="7"/>
  <c r="Z1638" i="7"/>
  <c r="AN1634" i="7"/>
  <c r="AP1634" i="7"/>
  <c r="AN1621" i="7"/>
  <c r="AP1621" i="7"/>
  <c r="AF1620" i="7"/>
  <c r="AH1620" i="7"/>
  <c r="AF1616" i="7"/>
  <c r="AH1616" i="7"/>
  <c r="X1615" i="7"/>
  <c r="Z1615" i="7"/>
  <c r="AN1613" i="7"/>
  <c r="AP1613" i="7"/>
  <c r="AF1612" i="7"/>
  <c r="AH1612" i="7"/>
  <c r="AF1608" i="7"/>
  <c r="AH1608" i="7"/>
  <c r="X1607" i="7"/>
  <c r="Z1607" i="7"/>
  <c r="AN1605" i="7"/>
  <c r="AP1605" i="7"/>
  <c r="AF1604" i="7"/>
  <c r="AH1604" i="7"/>
  <c r="AF1600" i="7"/>
  <c r="AH1600" i="7"/>
  <c r="AN1597" i="7"/>
  <c r="AP1597" i="7"/>
  <c r="X1595" i="7"/>
  <c r="Z1595" i="7"/>
  <c r="AN1593" i="7"/>
  <c r="AP1593" i="7"/>
  <c r="X1591" i="7"/>
  <c r="Z1591" i="7"/>
  <c r="AN1589" i="7"/>
  <c r="AP1589" i="7"/>
  <c r="AF1588" i="7"/>
  <c r="AH1588" i="7"/>
  <c r="X1586" i="7"/>
  <c r="Z1586" i="7"/>
  <c r="X1583" i="7"/>
  <c r="Z1583" i="7"/>
  <c r="X1578" i="7"/>
  <c r="Z1578" i="7"/>
  <c r="X1575" i="7"/>
  <c r="Z1575" i="7"/>
  <c r="AN1572" i="7"/>
  <c r="AP1572" i="7"/>
  <c r="AN1571" i="7"/>
  <c r="AP1571" i="7"/>
  <c r="AF1570" i="7"/>
  <c r="AH1570" i="7"/>
  <c r="AN1567" i="7"/>
  <c r="AP1567" i="7"/>
  <c r="AN1563" i="7"/>
  <c r="AP1563" i="7"/>
  <c r="AN1559" i="7"/>
  <c r="AP1559" i="7"/>
  <c r="AN1555" i="7"/>
  <c r="AP1555" i="7"/>
  <c r="AN1548" i="7"/>
  <c r="AP1548" i="7"/>
  <c r="AF1543" i="7"/>
  <c r="AH1543" i="7"/>
  <c r="AF1539" i="7"/>
  <c r="AH1539" i="7"/>
  <c r="AN1532" i="7"/>
  <c r="AP1532" i="7"/>
  <c r="X1529" i="7"/>
  <c r="Z1529" i="7"/>
  <c r="AN1527" i="7"/>
  <c r="AP1527" i="7"/>
  <c r="AF1521" i="7"/>
  <c r="AH1521" i="7"/>
  <c r="AN1518" i="7"/>
  <c r="AP1518" i="7"/>
  <c r="X1502" i="7"/>
  <c r="Z1502" i="7"/>
  <c r="AN1500" i="7"/>
  <c r="AP1500" i="7"/>
  <c r="AN1496" i="7"/>
  <c r="AP1496" i="7"/>
  <c r="X1494" i="7"/>
  <c r="Z1494" i="7"/>
  <c r="AN1492" i="7"/>
  <c r="AP1492" i="7"/>
  <c r="AN1488" i="7"/>
  <c r="AP1488" i="7"/>
  <c r="X1482" i="7"/>
  <c r="Z1482" i="7"/>
  <c r="AN1480" i="7"/>
  <c r="AP1480" i="7"/>
  <c r="X1478" i="7"/>
  <c r="Z1478" i="7"/>
  <c r="AN1476" i="7"/>
  <c r="AP1476" i="7"/>
  <c r="AF1468" i="7"/>
  <c r="AH1468" i="7"/>
  <c r="AN1465" i="7"/>
  <c r="AP1465" i="7"/>
  <c r="AF1464" i="7"/>
  <c r="AH1464" i="7"/>
  <c r="AN1461" i="7"/>
  <c r="AP1461" i="7"/>
  <c r="AF1460" i="7"/>
  <c r="AH1460" i="7"/>
  <c r="X1459" i="7"/>
  <c r="Z1459" i="7"/>
  <c r="AN1457" i="7"/>
  <c r="AP1457" i="7"/>
  <c r="AF1456" i="7"/>
  <c r="AH1456" i="7"/>
  <c r="X1450" i="7"/>
  <c r="Z1450" i="7"/>
  <c r="AF1448" i="7"/>
  <c r="AH1448" i="7"/>
  <c r="AN1445" i="7"/>
  <c r="AP1445" i="7"/>
  <c r="X1434" i="7"/>
  <c r="Z1434" i="7"/>
  <c r="AN1431" i="7"/>
  <c r="AP1431" i="7"/>
  <c r="AN1423" i="7"/>
  <c r="AP1423" i="7"/>
  <c r="AF1412" i="7"/>
  <c r="AH1412" i="7"/>
  <c r="AN1409" i="7"/>
  <c r="AP1409" i="7"/>
  <c r="AF1408" i="7"/>
  <c r="AH1408" i="7"/>
  <c r="X1407" i="7"/>
  <c r="Z1407" i="7"/>
  <c r="AN1405" i="7"/>
  <c r="AP1405" i="7"/>
  <c r="AF1404" i="7"/>
  <c r="AH1404" i="7"/>
  <c r="X1403" i="7"/>
  <c r="Z1403" i="7"/>
  <c r="AN1397" i="7"/>
  <c r="AP1397" i="7"/>
  <c r="AN1393" i="7"/>
  <c r="AP1393" i="7"/>
  <c r="AF1392" i="7"/>
  <c r="AH1392" i="7"/>
  <c r="X1388" i="7"/>
  <c r="Z1388" i="7"/>
  <c r="AN1386" i="7"/>
  <c r="AP1386" i="7"/>
  <c r="AN1382" i="7"/>
  <c r="AP1382" i="7"/>
  <c r="AN1378" i="7"/>
  <c r="AP1378" i="7"/>
  <c r="AF1377" i="7"/>
  <c r="AH1377" i="7"/>
  <c r="AN1374" i="7"/>
  <c r="AP1374" i="7"/>
  <c r="AF1373" i="7"/>
  <c r="AH1373" i="7"/>
  <c r="X1372" i="7"/>
  <c r="Z1372" i="7"/>
  <c r="AF1368" i="7"/>
  <c r="AH1368" i="7"/>
  <c r="X1366" i="7"/>
  <c r="Z1366" i="7"/>
  <c r="AN1364" i="7"/>
  <c r="AP1364" i="7"/>
  <c r="AN1356" i="7"/>
  <c r="AP1356" i="7"/>
  <c r="AN1352" i="7"/>
  <c r="AP1352" i="7"/>
  <c r="X1350" i="7"/>
  <c r="Z1350" i="7"/>
  <c r="AN1347" i="7"/>
  <c r="AP1347" i="7"/>
  <c r="AF1346" i="7"/>
  <c r="AH1346" i="7"/>
  <c r="AN1343" i="7"/>
  <c r="AP1343" i="7"/>
  <c r="AN1339" i="7"/>
  <c r="AP1339" i="7"/>
  <c r="AF1338" i="7"/>
  <c r="AH1338" i="7"/>
  <c r="X1335" i="7"/>
  <c r="Z1335" i="7"/>
  <c r="AN1333" i="7"/>
  <c r="AP1333" i="7"/>
  <c r="AN1329" i="7"/>
  <c r="AP1329" i="7"/>
  <c r="X1327" i="7"/>
  <c r="Z1327" i="7"/>
  <c r="AF1324" i="7"/>
  <c r="AH1324" i="7"/>
  <c r="AN1321" i="7"/>
  <c r="AP1321" i="7"/>
  <c r="AN1317" i="7"/>
  <c r="AP1317" i="7"/>
  <c r="AF1316" i="7"/>
  <c r="AH1316" i="7"/>
  <c r="X1315" i="7"/>
  <c r="Z1315" i="7"/>
  <c r="X1314" i="7"/>
  <c r="Z1314" i="7"/>
  <c r="AN1312" i="7"/>
  <c r="AP1312" i="7"/>
  <c r="AF1311" i="7"/>
  <c r="AH1311" i="7"/>
  <c r="X1310" i="7"/>
  <c r="Z1310" i="7"/>
  <c r="AN1308" i="7"/>
  <c r="AP1308" i="7"/>
  <c r="X1299" i="7"/>
  <c r="Z1299" i="7"/>
  <c r="AN1297" i="7"/>
  <c r="AP1297" i="7"/>
  <c r="AN1278" i="7"/>
  <c r="AP1278" i="7"/>
  <c r="AF1277" i="7"/>
  <c r="AH1277" i="7"/>
  <c r="X1276" i="7"/>
  <c r="Z1276" i="7"/>
  <c r="AN1274" i="7"/>
  <c r="AP1274" i="7"/>
  <c r="AF1272" i="7"/>
  <c r="AH1272" i="7"/>
  <c r="AN1269" i="7"/>
  <c r="AP1269" i="7"/>
  <c r="AF1268" i="7"/>
  <c r="AH1268" i="7"/>
  <c r="X1267" i="7"/>
  <c r="Z1267" i="7"/>
  <c r="AF1261" i="7"/>
  <c r="AH1261" i="7"/>
  <c r="AN2347" i="7"/>
  <c r="AP2347" i="7"/>
  <c r="AN2343" i="7"/>
  <c r="AP2343" i="7"/>
  <c r="AN2338" i="7"/>
  <c r="AP2338" i="7"/>
  <c r="AF2333" i="7"/>
  <c r="AH2333" i="7"/>
  <c r="AF2329" i="7"/>
  <c r="AH2329" i="7"/>
  <c r="AF2325" i="7"/>
  <c r="AH2325" i="7"/>
  <c r="AF2317" i="7"/>
  <c r="AH2317" i="7"/>
  <c r="AF2313" i="7"/>
  <c r="AH2313" i="7"/>
  <c r="AF2309" i="7"/>
  <c r="AH2309" i="7"/>
  <c r="AF2305" i="7"/>
  <c r="AH2305" i="7"/>
  <c r="AN2297" i="7"/>
  <c r="AP2297" i="7"/>
  <c r="AN2293" i="7"/>
  <c r="AP2293" i="7"/>
  <c r="X2291" i="7"/>
  <c r="Z2291" i="7"/>
  <c r="AN2254" i="7"/>
  <c r="AP2254" i="7"/>
  <c r="AN2250" i="7"/>
  <c r="AP2250" i="7"/>
  <c r="AF2249" i="7"/>
  <c r="AH2249" i="7"/>
  <c r="AN2242" i="7"/>
  <c r="AP2242" i="7"/>
  <c r="AF2241" i="7"/>
  <c r="AH2241" i="7"/>
  <c r="AN2217" i="7"/>
  <c r="AP2217" i="7"/>
  <c r="AF2216" i="7"/>
  <c r="AH2216" i="7"/>
  <c r="AN2213" i="7"/>
  <c r="AP2213" i="7"/>
  <c r="AN2205" i="7"/>
  <c r="AP2205" i="7"/>
  <c r="AF2204" i="7"/>
  <c r="AH2204" i="7"/>
  <c r="AF2196" i="7"/>
  <c r="AH2196" i="7"/>
  <c r="AN2193" i="7"/>
  <c r="AP2193" i="7"/>
  <c r="AF2192" i="7"/>
  <c r="AH2192" i="7"/>
  <c r="AN2189" i="7"/>
  <c r="AP2189" i="7"/>
  <c r="AF2188" i="7"/>
  <c r="AH2188" i="7"/>
  <c r="AN2185" i="7"/>
  <c r="AP2185" i="7"/>
  <c r="X2183" i="7"/>
  <c r="Z2183" i="7"/>
  <c r="AF2180" i="7"/>
  <c r="AH2180" i="7"/>
  <c r="AF2150" i="7"/>
  <c r="AH2150" i="7"/>
  <c r="X2141" i="7"/>
  <c r="Z2141" i="7"/>
  <c r="AF2138" i="7"/>
  <c r="AH2138" i="7"/>
  <c r="AN2110" i="7"/>
  <c r="AP2110" i="7"/>
  <c r="AN2094" i="7"/>
  <c r="AP2094" i="7"/>
  <c r="X2083" i="7"/>
  <c r="Z2083" i="7"/>
  <c r="AF2068" i="7"/>
  <c r="AH2068" i="7"/>
  <c r="X2067" i="7"/>
  <c r="Z2067" i="7"/>
  <c r="AN2061" i="7"/>
  <c r="AP2061" i="7"/>
  <c r="X2059" i="7"/>
  <c r="Z2059" i="7"/>
  <c r="X2055" i="7"/>
  <c r="Z2055" i="7"/>
  <c r="AN2049" i="7"/>
  <c r="AP2049" i="7"/>
  <c r="AN2045" i="7"/>
  <c r="AP2045" i="7"/>
  <c r="AF2036" i="7"/>
  <c r="AH2036" i="7"/>
  <c r="AN2295" i="7"/>
  <c r="AP2295" i="7"/>
  <c r="AF2294" i="7"/>
  <c r="AH2294" i="7"/>
  <c r="AN2291" i="7"/>
  <c r="AP2291" i="7"/>
  <c r="AF2290" i="7"/>
  <c r="AH2290" i="7"/>
  <c r="AN2287" i="7"/>
  <c r="AP2287" i="7"/>
  <c r="AF2285" i="7"/>
  <c r="AH2285" i="7"/>
  <c r="AN2282" i="7"/>
  <c r="AP2282" i="7"/>
  <c r="AF2281" i="7"/>
  <c r="AH2281" i="7"/>
  <c r="AF2277" i="7"/>
  <c r="AH2277" i="7"/>
  <c r="AF2272" i="7"/>
  <c r="AH2272" i="7"/>
  <c r="AN2269" i="7"/>
  <c r="AP2269" i="7"/>
  <c r="AN2261" i="7"/>
  <c r="AP2261" i="7"/>
  <c r="AF2260" i="7"/>
  <c r="AH2260" i="7"/>
  <c r="AN2256" i="7"/>
  <c r="AP2256" i="7"/>
  <c r="AN2248" i="7"/>
  <c r="AP2248" i="7"/>
  <c r="AF2247" i="7"/>
  <c r="AH2247" i="7"/>
  <c r="AN2244" i="7"/>
  <c r="AP2244" i="7"/>
  <c r="AF2243" i="7"/>
  <c r="AH2243" i="7"/>
  <c r="AN2240" i="7"/>
  <c r="AP2240" i="7"/>
  <c r="AF2239" i="7"/>
  <c r="AH2239" i="7"/>
  <c r="AF2231" i="7"/>
  <c r="AH2231" i="7"/>
  <c r="AN2228" i="7"/>
  <c r="AP2228" i="7"/>
  <c r="AF2222" i="7"/>
  <c r="AH2222" i="7"/>
  <c r="AF2198" i="7"/>
  <c r="AH2198" i="7"/>
  <c r="X2185" i="7"/>
  <c r="Z2185" i="7"/>
  <c r="AN2183" i="7"/>
  <c r="AP2183" i="7"/>
  <c r="X2181" i="7"/>
  <c r="Z2181" i="7"/>
  <c r="AF2178" i="7"/>
  <c r="AH2178" i="7"/>
  <c r="AF2349" i="7"/>
  <c r="AH2349" i="7"/>
  <c r="AN2346" i="7"/>
  <c r="AP2346" i="7"/>
  <c r="AF2345" i="7"/>
  <c r="AH2345" i="7"/>
  <c r="AF2340" i="7"/>
  <c r="AH2340" i="7"/>
  <c r="X2339" i="7"/>
  <c r="Z2339" i="7"/>
  <c r="AN2337" i="7"/>
  <c r="AP2337" i="7"/>
  <c r="X2335" i="7"/>
  <c r="Z2335" i="7"/>
  <c r="AN2333" i="7"/>
  <c r="AP2333" i="7"/>
  <c r="X2331" i="7"/>
  <c r="Z2331" i="7"/>
  <c r="AN2329" i="7"/>
  <c r="AP2329" i="7"/>
  <c r="AF2328" i="7"/>
  <c r="AH2328" i="7"/>
  <c r="X2327" i="7"/>
  <c r="Z2327" i="7"/>
  <c r="AF2324" i="7"/>
  <c r="AH2324" i="7"/>
  <c r="X2323" i="7"/>
  <c r="Z2323" i="7"/>
  <c r="AF2320" i="7"/>
  <c r="AH2320" i="7"/>
  <c r="AN2317" i="7"/>
  <c r="AP2317" i="7"/>
  <c r="AF2316" i="7"/>
  <c r="AH2316" i="7"/>
  <c r="X2315" i="7"/>
  <c r="Z2315" i="7"/>
  <c r="AF2312" i="7"/>
  <c r="AH2312" i="7"/>
  <c r="X2311" i="7"/>
  <c r="Z2311" i="7"/>
  <c r="AN2309" i="7"/>
  <c r="AP2309" i="7"/>
  <c r="X2307" i="7"/>
  <c r="Z2307" i="7"/>
  <c r="AN2305" i="7"/>
  <c r="AP2305" i="7"/>
  <c r="AF2304" i="7"/>
  <c r="AH2304" i="7"/>
  <c r="AN2300" i="7"/>
  <c r="AP2300" i="7"/>
  <c r="AN2296" i="7"/>
  <c r="AP2296" i="7"/>
  <c r="AN2292" i="7"/>
  <c r="AP2292" i="7"/>
  <c r="AN2288" i="7"/>
  <c r="AP2288" i="7"/>
  <c r="AF2287" i="7"/>
  <c r="AH2287" i="7"/>
  <c r="AF2286" i="7"/>
  <c r="AH2286" i="7"/>
  <c r="AN2283" i="7"/>
  <c r="AP2283" i="7"/>
  <c r="AN2279" i="7"/>
  <c r="AP2279" i="7"/>
  <c r="AF2278" i="7"/>
  <c r="AH2278" i="7"/>
  <c r="AN2275" i="7"/>
  <c r="AP2275" i="7"/>
  <c r="AF2274" i="7"/>
  <c r="AH2274" i="7"/>
  <c r="X2273" i="7"/>
  <c r="Z2273" i="7"/>
  <c r="X2272" i="7"/>
  <c r="Z2272" i="7"/>
  <c r="AN2270" i="7"/>
  <c r="AP2270" i="7"/>
  <c r="AF2269" i="7"/>
  <c r="AH2269" i="7"/>
  <c r="AN2266" i="7"/>
  <c r="AP2266" i="7"/>
  <c r="X2264" i="7"/>
  <c r="Z2264" i="7"/>
  <c r="AF2261" i="7"/>
  <c r="AH2261" i="7"/>
  <c r="AN2257" i="7"/>
  <c r="AP2257" i="7"/>
  <c r="AF2256" i="7"/>
  <c r="AH2256" i="7"/>
  <c r="AN2253" i="7"/>
  <c r="AP2253" i="7"/>
  <c r="AF2252" i="7"/>
  <c r="AH2252" i="7"/>
  <c r="X2251" i="7"/>
  <c r="Z2251" i="7"/>
  <c r="AN2249" i="7"/>
  <c r="AP2249" i="7"/>
  <c r="AF2248" i="7"/>
  <c r="AH2248" i="7"/>
  <c r="AN2245" i="7"/>
  <c r="AP2245" i="7"/>
  <c r="AF2244" i="7"/>
  <c r="AH2244" i="7"/>
  <c r="AN2241" i="7"/>
  <c r="AP2241" i="7"/>
  <c r="AF2240" i="7"/>
  <c r="AH2240" i="7"/>
  <c r="AN2237" i="7"/>
  <c r="AP2237" i="7"/>
  <c r="AF2236" i="7"/>
  <c r="AH2236" i="7"/>
  <c r="AN2233" i="7"/>
  <c r="AP2233" i="7"/>
  <c r="AF2232" i="7"/>
  <c r="AH2232" i="7"/>
  <c r="AN2229" i="7"/>
  <c r="AP2229" i="7"/>
  <c r="AF2228" i="7"/>
  <c r="AH2228" i="7"/>
  <c r="AF2227" i="7"/>
  <c r="AH2227" i="7"/>
  <c r="AN2224" i="7"/>
  <c r="AP2224" i="7"/>
  <c r="AN2220" i="7"/>
  <c r="AP2220" i="7"/>
  <c r="AN2216" i="7"/>
  <c r="AP2216" i="7"/>
  <c r="AF2215" i="7"/>
  <c r="AH2215" i="7"/>
  <c r="AN2212" i="7"/>
  <c r="AP2212" i="7"/>
  <c r="AF2211" i="7"/>
  <c r="AH2211" i="7"/>
  <c r="AN2208" i="7"/>
  <c r="AP2208" i="7"/>
  <c r="AF2207" i="7"/>
  <c r="AH2207" i="7"/>
  <c r="AN2204" i="7"/>
  <c r="AP2204" i="7"/>
  <c r="AF2203" i="7"/>
  <c r="AH2203" i="7"/>
  <c r="AN2200" i="7"/>
  <c r="AP2200" i="7"/>
  <c r="AF2199" i="7"/>
  <c r="AH2199" i="7"/>
  <c r="AN2196" i="7"/>
  <c r="AP2196" i="7"/>
  <c r="AF2195" i="7"/>
  <c r="AH2195" i="7"/>
  <c r="AN2192" i="7"/>
  <c r="AP2192" i="7"/>
  <c r="AF2191" i="7"/>
  <c r="AH2191" i="7"/>
  <c r="AF2187" i="7"/>
  <c r="AH2187" i="7"/>
  <c r="AN2184" i="7"/>
  <c r="AP2184" i="7"/>
  <c r="AN2180" i="7"/>
  <c r="AP2180" i="7"/>
  <c r="AN2176" i="7"/>
  <c r="AP2176" i="7"/>
  <c r="AF2175" i="7"/>
  <c r="AH2175" i="7"/>
  <c r="X2173" i="7"/>
  <c r="Z2173" i="7"/>
  <c r="AF2170" i="7"/>
  <c r="AH2170" i="7"/>
  <c r="X2165" i="7"/>
  <c r="Z2165" i="7"/>
  <c r="X2161" i="7"/>
  <c r="Z2161" i="7"/>
  <c r="AF2158" i="7"/>
  <c r="AH2158" i="7"/>
  <c r="AN2155" i="7"/>
  <c r="AP2155" i="7"/>
  <c r="AN2146" i="7"/>
  <c r="AP2146" i="7"/>
  <c r="AN2142" i="7"/>
  <c r="AP2142" i="7"/>
  <c r="AN2138" i="7"/>
  <c r="AP2138" i="7"/>
  <c r="AN2134" i="7"/>
  <c r="AP2134" i="7"/>
  <c r="AN2130" i="7"/>
  <c r="AP2130" i="7"/>
  <c r="AN2126" i="7"/>
  <c r="AP2126" i="7"/>
  <c r="AN2122" i="7"/>
  <c r="AP2122" i="7"/>
  <c r="AN2118" i="7"/>
  <c r="AP2118" i="7"/>
  <c r="AN2114" i="7"/>
  <c r="AP2114" i="7"/>
  <c r="AN2109" i="7"/>
  <c r="AP2109" i="7"/>
  <c r="X2107" i="7"/>
  <c r="Z2107" i="7"/>
  <c r="AN2105" i="7"/>
  <c r="AP2105" i="7"/>
  <c r="X2103" i="7"/>
  <c r="Z2103" i="7"/>
  <c r="AN2101" i="7"/>
  <c r="AP2101" i="7"/>
  <c r="X2099" i="7"/>
  <c r="Z2099" i="7"/>
  <c r="AN2097" i="7"/>
  <c r="AP2097" i="7"/>
  <c r="X2095" i="7"/>
  <c r="Z2095" i="7"/>
  <c r="AN2093" i="7"/>
  <c r="AP2093" i="7"/>
  <c r="AF2091" i="7"/>
  <c r="AH2091" i="7"/>
  <c r="X2090" i="7"/>
  <c r="Z2090" i="7"/>
  <c r="AN2088" i="7"/>
  <c r="AP2088" i="7"/>
  <c r="X2086" i="7"/>
  <c r="Z2086" i="7"/>
  <c r="AN2080" i="7"/>
  <c r="AP2080" i="7"/>
  <c r="X2078" i="7"/>
  <c r="Z2078" i="7"/>
  <c r="AF2075" i="7"/>
  <c r="AH2075" i="7"/>
  <c r="X2074" i="7"/>
  <c r="Z2074" i="7"/>
  <c r="AN2072" i="7"/>
  <c r="AP2072" i="7"/>
  <c r="AF2071" i="7"/>
  <c r="AH2071" i="7"/>
  <c r="X2070" i="7"/>
  <c r="Z2070" i="7"/>
  <c r="AN2068" i="7"/>
  <c r="AP2068" i="7"/>
  <c r="X2066" i="7"/>
  <c r="Z2066" i="7"/>
  <c r="AN2064" i="7"/>
  <c r="AP2064" i="7"/>
  <c r="AF2063" i="7"/>
  <c r="AH2063" i="7"/>
  <c r="X2062" i="7"/>
  <c r="Z2062" i="7"/>
  <c r="AN2060" i="7"/>
  <c r="AP2060" i="7"/>
  <c r="AF2059" i="7"/>
  <c r="AH2059" i="7"/>
  <c r="X2058" i="7"/>
  <c r="Z2058" i="7"/>
  <c r="AN2052" i="7"/>
  <c r="AP2052" i="7"/>
  <c r="AF2051" i="7"/>
  <c r="AH2051" i="7"/>
  <c r="X2050" i="7"/>
  <c r="Z2050" i="7"/>
  <c r="X2046" i="7"/>
  <c r="Z2046" i="7"/>
  <c r="AN2044" i="7"/>
  <c r="AP2044" i="7"/>
  <c r="AF2043" i="7"/>
  <c r="AH2043" i="7"/>
  <c r="X2033" i="7"/>
  <c r="Z2033" i="7"/>
  <c r="AF2030" i="7"/>
  <c r="AH2030" i="7"/>
  <c r="AN2027" i="7"/>
  <c r="AP2027" i="7"/>
  <c r="AF2026" i="7"/>
  <c r="AH2026" i="7"/>
  <c r="X2025" i="7"/>
  <c r="Z2025" i="7"/>
  <c r="AN2023" i="7"/>
  <c r="AP2023" i="7"/>
  <c r="X2021" i="7"/>
  <c r="Z2021" i="7"/>
  <c r="AF2018" i="7"/>
  <c r="AH2018" i="7"/>
  <c r="AF2014" i="7"/>
  <c r="AH2014" i="7"/>
  <c r="AF2010" i="7"/>
  <c r="AH2010" i="7"/>
  <c r="X2009" i="7"/>
  <c r="Z2009" i="7"/>
  <c r="AF2006" i="7"/>
  <c r="AH2006" i="7"/>
  <c r="X2005" i="7"/>
  <c r="Z2005" i="7"/>
  <c r="AN2003" i="7"/>
  <c r="AP2003" i="7"/>
  <c r="AF2002" i="7"/>
  <c r="AH2002" i="7"/>
  <c r="X2001" i="7"/>
  <c r="Z2001" i="7"/>
  <c r="AN1999" i="7"/>
  <c r="AP1999" i="7"/>
  <c r="AN1994" i="7"/>
  <c r="AP1994" i="7"/>
  <c r="AF1993" i="7"/>
  <c r="AH1993" i="7"/>
  <c r="X1992" i="7"/>
  <c r="Z1992" i="7"/>
  <c r="AN1984" i="7"/>
  <c r="AP1984" i="7"/>
  <c r="AF1983" i="7"/>
  <c r="AH1983" i="7"/>
  <c r="AN1980" i="7"/>
  <c r="AP1980" i="7"/>
  <c r="AF1979" i="7"/>
  <c r="AH1979" i="7"/>
  <c r="AF1975" i="7"/>
  <c r="AH1975" i="7"/>
  <c r="AF1971" i="7"/>
  <c r="AH1971" i="7"/>
  <c r="AF1967" i="7"/>
  <c r="AH1967" i="7"/>
  <c r="AF1963" i="7"/>
  <c r="AH1963" i="7"/>
  <c r="AF1959" i="7"/>
  <c r="AH1959" i="7"/>
  <c r="AN1955" i="7"/>
  <c r="AP1955" i="7"/>
  <c r="AF1945" i="7"/>
  <c r="AH1945" i="7"/>
  <c r="AN1942" i="7"/>
  <c r="AP1942" i="7"/>
  <c r="X1940" i="7"/>
  <c r="Z1940" i="7"/>
  <c r="AN1938" i="7"/>
  <c r="AP1938" i="7"/>
  <c r="AN1936" i="7"/>
  <c r="AP1936" i="7"/>
  <c r="AF1935" i="7"/>
  <c r="AH1935" i="7"/>
  <c r="AN1932" i="7"/>
  <c r="AP1932" i="7"/>
  <c r="AN1921" i="7"/>
  <c r="AP1921" i="7"/>
  <c r="AN1909" i="7"/>
  <c r="AP1909" i="7"/>
  <c r="AN1905" i="7"/>
  <c r="AP1905" i="7"/>
  <c r="X1900" i="7"/>
  <c r="Z1900" i="7"/>
  <c r="X1897" i="7"/>
  <c r="Z1897" i="7"/>
  <c r="X1893" i="7"/>
  <c r="Z1893" i="7"/>
  <c r="AF1879" i="7"/>
  <c r="AH1879" i="7"/>
  <c r="AF1878" i="7"/>
  <c r="AH1878" i="7"/>
  <c r="AF1875" i="7"/>
  <c r="AH1875" i="7"/>
  <c r="AF1871" i="7"/>
  <c r="AH1871" i="7"/>
  <c r="AF1855" i="7"/>
  <c r="AH1855" i="7"/>
  <c r="X1840" i="7"/>
  <c r="Z1840" i="7"/>
  <c r="AF1831" i="7"/>
  <c r="AH1831" i="7"/>
  <c r="AF1829" i="7"/>
  <c r="AH1829" i="7"/>
  <c r="AN1826" i="7"/>
  <c r="AP1826" i="7"/>
  <c r="AF1824" i="7"/>
  <c r="AH1824" i="7"/>
  <c r="AF1823" i="7"/>
  <c r="AH1823" i="7"/>
  <c r="AF1818" i="7"/>
  <c r="AH1818" i="7"/>
  <c r="X1816" i="7"/>
  <c r="Z1816" i="7"/>
  <c r="X1811" i="7"/>
  <c r="Z1811" i="7"/>
  <c r="X1803" i="7"/>
  <c r="Z1803" i="7"/>
  <c r="AN1800" i="7"/>
  <c r="AP1800" i="7"/>
  <c r="AF1794" i="7"/>
  <c r="AH1794" i="7"/>
  <c r="AF1792" i="7"/>
  <c r="AH1792" i="7"/>
  <c r="AN1788" i="7"/>
  <c r="AP1788" i="7"/>
  <c r="AN1783" i="7"/>
  <c r="AP1783" i="7"/>
  <c r="AF1780" i="7"/>
  <c r="AH1780" i="7"/>
  <c r="AN1772" i="7"/>
  <c r="AP1772" i="7"/>
  <c r="AN1767" i="7"/>
  <c r="AP1767" i="7"/>
  <c r="AF1766" i="7"/>
  <c r="AH1766" i="7"/>
  <c r="AN1763" i="7"/>
  <c r="AP1763" i="7"/>
  <c r="AF1762" i="7"/>
  <c r="AH1762" i="7"/>
  <c r="AN1757" i="7"/>
  <c r="AP1757" i="7"/>
  <c r="AF1756" i="7"/>
  <c r="AH1756" i="7"/>
  <c r="AF1755" i="7"/>
  <c r="AH1755" i="7"/>
  <c r="X1754" i="7"/>
  <c r="Z1754" i="7"/>
  <c r="AN1744" i="7"/>
  <c r="AP1744" i="7"/>
  <c r="AF1742" i="7"/>
  <c r="AH1742" i="7"/>
  <c r="AF1741" i="7"/>
  <c r="AH1741" i="7"/>
  <c r="AF1740" i="7"/>
  <c r="AH1740" i="7"/>
  <c r="AF1739" i="7"/>
  <c r="AH1739" i="7"/>
  <c r="AF1738" i="7"/>
  <c r="AH1738" i="7"/>
  <c r="AN1734" i="7"/>
  <c r="AP1734" i="7"/>
  <c r="AF1733" i="7"/>
  <c r="AH1733" i="7"/>
  <c r="AN1729" i="7"/>
  <c r="AP1729" i="7"/>
  <c r="AF1728" i="7"/>
  <c r="AH1728" i="7"/>
  <c r="AF1726" i="7"/>
  <c r="AH1726" i="7"/>
  <c r="AN1723" i="7"/>
  <c r="AP1723" i="7"/>
  <c r="AF1722" i="7"/>
  <c r="AH1722" i="7"/>
  <c r="X1711" i="7"/>
  <c r="Z1711" i="7"/>
  <c r="AN1702" i="7"/>
  <c r="AP1702" i="7"/>
  <c r="AF1696" i="7"/>
  <c r="AH1696" i="7"/>
  <c r="X1695" i="7"/>
  <c r="Z1695" i="7"/>
  <c r="AN1693" i="7"/>
  <c r="AP1693" i="7"/>
  <c r="AF1690" i="7"/>
  <c r="AH1690" i="7"/>
  <c r="AF1288" i="7"/>
  <c r="AH1288" i="7"/>
  <c r="X1286" i="7"/>
  <c r="Z1286" i="7"/>
  <c r="AN1284" i="7"/>
  <c r="AP1284" i="7"/>
  <c r="AN1280" i="7"/>
  <c r="AP1280" i="7"/>
  <c r="AN1258" i="7"/>
  <c r="AP1258" i="7"/>
  <c r="AF1257" i="7"/>
  <c r="AH1257" i="7"/>
  <c r="AN1254" i="7"/>
  <c r="AP1254" i="7"/>
  <c r="AF1253" i="7"/>
  <c r="AH1253" i="7"/>
  <c r="AF1252" i="7"/>
  <c r="AH1252" i="7"/>
  <c r="X1251" i="7"/>
  <c r="Z1251" i="7"/>
  <c r="AF1248" i="7"/>
  <c r="AH1248" i="7"/>
  <c r="AF1245" i="7"/>
  <c r="AH1245" i="7"/>
  <c r="AF1244" i="7"/>
  <c r="AH1244" i="7"/>
  <c r="AF1243" i="7"/>
  <c r="AH1243" i="7"/>
  <c r="X1242" i="7"/>
  <c r="Z1242" i="7"/>
  <c r="AN1239" i="7"/>
  <c r="AP1239" i="7"/>
  <c r="AN1235" i="7"/>
  <c r="AP1235" i="7"/>
  <c r="AF1234" i="7"/>
  <c r="AH1234" i="7"/>
  <c r="AF1229" i="7"/>
  <c r="AH1229" i="7"/>
  <c r="AN1226" i="7"/>
  <c r="AP1226" i="7"/>
  <c r="AF1225" i="7"/>
  <c r="AH1225" i="7"/>
  <c r="AN1222" i="7"/>
  <c r="AP1222" i="7"/>
  <c r="AF1221" i="7"/>
  <c r="AH1221" i="7"/>
  <c r="AN1218" i="7"/>
  <c r="AP1218" i="7"/>
  <c r="AF1217" i="7"/>
  <c r="AH1217" i="7"/>
  <c r="AN1214" i="7"/>
  <c r="AP1214" i="7"/>
  <c r="AF1213" i="7"/>
  <c r="AH1213" i="7"/>
  <c r="X1212" i="7"/>
  <c r="Z1212" i="7"/>
  <c r="AN1209" i="7"/>
  <c r="AP1209" i="7"/>
  <c r="AF1208" i="7"/>
  <c r="AH1208" i="7"/>
  <c r="AN1205" i="7"/>
  <c r="AP1205" i="7"/>
  <c r="AF1204" i="7"/>
  <c r="AH1204" i="7"/>
  <c r="AN1201" i="7"/>
  <c r="AP1201" i="7"/>
  <c r="AN1197" i="7"/>
  <c r="AP1197" i="7"/>
  <c r="AN1193" i="7"/>
  <c r="AP1193" i="7"/>
  <c r="AF1192" i="7"/>
  <c r="AH1192" i="7"/>
  <c r="AN1189" i="7"/>
  <c r="AP1189" i="7"/>
  <c r="AF1188" i="7"/>
  <c r="AH1188" i="7"/>
  <c r="AN1185" i="7"/>
  <c r="AP1185" i="7"/>
  <c r="AF1184" i="7"/>
  <c r="AH1184" i="7"/>
  <c r="AN1181" i="7"/>
  <c r="AP1181" i="7"/>
  <c r="AF1180" i="7"/>
  <c r="AH1180" i="7"/>
  <c r="AF1215" i="7"/>
  <c r="AH1215" i="7"/>
  <c r="AN1211" i="7"/>
  <c r="AO1211" i="7" s="1"/>
  <c r="AP1211" i="7"/>
  <c r="AF1210" i="7"/>
  <c r="AH1210" i="7"/>
  <c r="X1209" i="7"/>
  <c r="Z1209" i="7"/>
  <c r="AN1207" i="7"/>
  <c r="AP1207" i="7"/>
  <c r="AF1206" i="7"/>
  <c r="AH1206" i="7"/>
  <c r="X1205" i="7"/>
  <c r="Z1205" i="7"/>
  <c r="AN1203" i="7"/>
  <c r="AP1203" i="7"/>
  <c r="AN1199" i="7"/>
  <c r="AP1199" i="7"/>
  <c r="AF1198" i="7"/>
  <c r="AH1198" i="7"/>
  <c r="X1197" i="7"/>
  <c r="Z1197" i="7"/>
  <c r="AN1195" i="7"/>
  <c r="AP1195" i="7"/>
  <c r="AF1194" i="7"/>
  <c r="AH1194" i="7"/>
  <c r="X1193" i="7"/>
  <c r="Z1193" i="7"/>
  <c r="AF1190" i="7"/>
  <c r="AH1190" i="7"/>
  <c r="X1189" i="7"/>
  <c r="Z1189" i="7"/>
  <c r="AF1186" i="7"/>
  <c r="AH1186" i="7"/>
  <c r="X1185" i="7"/>
  <c r="Z1185" i="7"/>
  <c r="AN1183" i="7"/>
  <c r="AP1183" i="7"/>
  <c r="AF1182" i="7"/>
  <c r="AH1182" i="7"/>
  <c r="AN1179" i="7"/>
  <c r="AP1179" i="7"/>
  <c r="X1177" i="7"/>
  <c r="Z1177" i="7"/>
  <c r="AN1175" i="7"/>
  <c r="AP1175" i="7"/>
  <c r="AN1167" i="7"/>
  <c r="AP1167" i="7"/>
  <c r="X1165" i="7"/>
  <c r="Z1165" i="7"/>
  <c r="X1161" i="7"/>
  <c r="Z1161" i="7"/>
  <c r="AN1157" i="7"/>
  <c r="AP1157" i="7"/>
  <c r="AF1156" i="7"/>
  <c r="AH1156" i="7"/>
  <c r="AN1152" i="7"/>
  <c r="AP1152" i="7"/>
  <c r="AN1148" i="7"/>
  <c r="AP1148" i="7"/>
  <c r="AN1144" i="7"/>
  <c r="AP1144" i="7"/>
  <c r="AF1143" i="7"/>
  <c r="AH1143" i="7"/>
  <c r="X1141" i="7"/>
  <c r="Z1141" i="7"/>
  <c r="AF1134" i="7"/>
  <c r="AH1134" i="7"/>
  <c r="X1133" i="7"/>
  <c r="Z1133" i="7"/>
  <c r="AN1131" i="7"/>
  <c r="AP1131" i="7"/>
  <c r="AF1126" i="7"/>
  <c r="AH1126" i="7"/>
  <c r="X1125" i="7"/>
  <c r="Z1125" i="7"/>
  <c r="AN1123" i="7"/>
  <c r="AP1123" i="7"/>
  <c r="AF1122" i="7"/>
  <c r="AH1122" i="7"/>
  <c r="X1121" i="7"/>
  <c r="Z1121" i="7"/>
  <c r="AN1119" i="7"/>
  <c r="AP1119" i="7"/>
  <c r="AF1118" i="7"/>
  <c r="AH1118" i="7"/>
  <c r="AN1115" i="7"/>
  <c r="AP1115" i="7"/>
  <c r="AN1113" i="7"/>
  <c r="AO1113" i="7" s="1"/>
  <c r="AP1113" i="7"/>
  <c r="AF1112" i="7"/>
  <c r="AH1112" i="7"/>
  <c r="AN1109" i="7"/>
  <c r="AP1109" i="7"/>
  <c r="AF1108" i="7"/>
  <c r="AH1108" i="7"/>
  <c r="AN1105" i="7"/>
  <c r="AP1105" i="7"/>
  <c r="AF1104" i="7"/>
  <c r="AH1104" i="7"/>
  <c r="AN1100" i="7"/>
  <c r="AP1100" i="7"/>
  <c r="AF1099" i="7"/>
  <c r="AH1099" i="7"/>
  <c r="AN1096" i="7"/>
  <c r="AP1096" i="7"/>
  <c r="AN1092" i="7"/>
  <c r="AP1092" i="7"/>
  <c r="AF1091" i="7"/>
  <c r="AH1091" i="7"/>
  <c r="AF1090" i="7"/>
  <c r="AH1090" i="7"/>
  <c r="X1089" i="7"/>
  <c r="Z1089" i="7"/>
  <c r="AN1087" i="7"/>
  <c r="AP1087" i="7"/>
  <c r="X1085" i="7"/>
  <c r="Z1085" i="7"/>
  <c r="AN1083" i="7"/>
  <c r="AP1083" i="7"/>
  <c r="AN1079" i="7"/>
  <c r="AP1079" i="7"/>
  <c r="AF1078" i="7"/>
  <c r="AH1078" i="7"/>
  <c r="AN1075" i="7"/>
  <c r="AP1075" i="7"/>
  <c r="AN1071" i="7"/>
  <c r="AP1071" i="7"/>
  <c r="AF1070" i="7"/>
  <c r="AH1070" i="7"/>
  <c r="AN1067" i="7"/>
  <c r="AP1067" i="7"/>
  <c r="X1065" i="7"/>
  <c r="Z1065" i="7"/>
  <c r="AN1063" i="7"/>
  <c r="AP1063" i="7"/>
  <c r="AN1059" i="7"/>
  <c r="AP1059" i="7"/>
  <c r="AF1058" i="7"/>
  <c r="AH1058" i="7"/>
  <c r="X1057" i="7"/>
  <c r="Z1057" i="7"/>
  <c r="AN1055" i="7"/>
  <c r="AP1055" i="7"/>
  <c r="AF1054" i="7"/>
  <c r="AH1054" i="7"/>
  <c r="AN1051" i="7"/>
  <c r="AP1051" i="7"/>
  <c r="AF1050" i="7"/>
  <c r="AH1050" i="7"/>
  <c r="AF1046" i="7"/>
  <c r="AH1046" i="7"/>
  <c r="AF1042" i="7"/>
  <c r="AH1042" i="7"/>
  <c r="X1041" i="7"/>
  <c r="Z1041" i="7"/>
  <c r="AN1039" i="7"/>
  <c r="AP1039" i="7"/>
  <c r="AF1038" i="7"/>
  <c r="AH1038" i="7"/>
  <c r="AN1035" i="7"/>
  <c r="AP1035" i="7"/>
  <c r="AF1034" i="7"/>
  <c r="AH1034" i="7"/>
  <c r="X1033" i="7"/>
  <c r="Z1033" i="7"/>
  <c r="AF1030" i="7"/>
  <c r="AH1030" i="7"/>
  <c r="AN1027" i="7"/>
  <c r="AP1027" i="7"/>
  <c r="X1025" i="7"/>
  <c r="Z1025" i="7"/>
  <c r="AN1023" i="7"/>
  <c r="AP1023" i="7"/>
  <c r="AF1022" i="7"/>
  <c r="AH1022" i="7"/>
  <c r="AN1019" i="7"/>
  <c r="AP1019" i="7"/>
  <c r="X1017" i="7"/>
  <c r="Z1017" i="7"/>
  <c r="AN1015" i="7"/>
  <c r="AP1015" i="7"/>
  <c r="AF1014" i="7"/>
  <c r="AH1014" i="7"/>
  <c r="AN1011" i="7"/>
  <c r="AP1011" i="7"/>
  <c r="X1009" i="7"/>
  <c r="Z1009" i="7"/>
  <c r="AN1003" i="7"/>
  <c r="AP1003" i="7"/>
  <c r="AF1002" i="7"/>
  <c r="AH1002" i="7"/>
  <c r="X1001" i="7"/>
  <c r="Z1001" i="7"/>
  <c r="AN999" i="7"/>
  <c r="AP999" i="7"/>
  <c r="AF998" i="7"/>
  <c r="AH998" i="7"/>
  <c r="AN995" i="7"/>
  <c r="AP995" i="7"/>
  <c r="AN991" i="7"/>
  <c r="AP991" i="7"/>
  <c r="AF990" i="7"/>
  <c r="AH990" i="7"/>
  <c r="AN987" i="7"/>
  <c r="AP987" i="7"/>
  <c r="X985" i="7"/>
  <c r="Z985" i="7"/>
  <c r="AN983" i="7"/>
  <c r="AP983" i="7"/>
  <c r="AF982" i="7"/>
  <c r="AH982" i="7"/>
  <c r="AN979" i="7"/>
  <c r="AP979" i="7"/>
  <c r="AN974" i="7"/>
  <c r="AP974" i="7"/>
  <c r="AF973" i="7"/>
  <c r="AH973" i="7"/>
  <c r="AN970" i="7"/>
  <c r="AP970" i="7"/>
  <c r="AF969" i="7"/>
  <c r="AH969" i="7"/>
  <c r="AN966" i="7"/>
  <c r="AP966" i="7"/>
  <c r="AF965" i="7"/>
  <c r="AH965" i="7"/>
  <c r="AN962" i="7"/>
  <c r="AP962" i="7"/>
  <c r="AF961" i="7"/>
  <c r="AH961" i="7"/>
  <c r="AN954" i="7"/>
  <c r="AP954" i="7"/>
  <c r="AF953" i="7"/>
  <c r="AH953" i="7"/>
  <c r="AF945" i="7"/>
  <c r="AH945" i="7"/>
  <c r="AN942" i="7"/>
  <c r="AP942" i="7"/>
  <c r="AF941" i="7"/>
  <c r="AH941" i="7"/>
  <c r="AN938" i="7"/>
  <c r="AP938" i="7"/>
  <c r="AF937" i="7"/>
  <c r="AH937" i="7"/>
  <c r="AN926" i="7"/>
  <c r="AP926" i="7"/>
  <c r="AN922" i="7"/>
  <c r="AP922" i="7"/>
  <c r="AF921" i="7"/>
  <c r="AH921" i="7"/>
  <c r="X920" i="7"/>
  <c r="Z920" i="7"/>
  <c r="AN918" i="7"/>
  <c r="AP918" i="7"/>
  <c r="AN914" i="7"/>
  <c r="AP914" i="7"/>
  <c r="AF909" i="7"/>
  <c r="AH909" i="7"/>
  <c r="X908" i="7"/>
  <c r="Z908" i="7"/>
  <c r="AN898" i="7"/>
  <c r="AP898" i="7"/>
  <c r="AF897" i="7"/>
  <c r="AH897" i="7"/>
  <c r="AN894" i="7"/>
  <c r="AP894" i="7"/>
  <c r="AF893" i="7"/>
  <c r="AH893" i="7"/>
  <c r="X892" i="7"/>
  <c r="Z892" i="7"/>
  <c r="AN890" i="7"/>
  <c r="AP890" i="7"/>
  <c r="AN889" i="7"/>
  <c r="AO889" i="7" s="1"/>
  <c r="AP889" i="7"/>
  <c r="AN885" i="7"/>
  <c r="AP885" i="7"/>
  <c r="X883" i="7"/>
  <c r="Z883" i="7"/>
  <c r="AF871" i="7"/>
  <c r="AH871" i="7"/>
  <c r="AN868" i="7"/>
  <c r="AP868" i="7"/>
  <c r="AF863" i="7"/>
  <c r="AH863" i="7"/>
  <c r="AN860" i="7"/>
  <c r="AP860" i="7"/>
  <c r="AF859" i="7"/>
  <c r="AH859" i="7"/>
  <c r="X858" i="7"/>
  <c r="Z858" i="7"/>
  <c r="AN856" i="7"/>
  <c r="AP856" i="7"/>
  <c r="AF847" i="7"/>
  <c r="AH847" i="7"/>
  <c r="AF843" i="7"/>
  <c r="AH843" i="7"/>
  <c r="AF839" i="7"/>
  <c r="AH839" i="7"/>
  <c r="AN836" i="7"/>
  <c r="AP836" i="7"/>
  <c r="X834" i="7"/>
  <c r="Z834" i="7"/>
  <c r="AN832" i="7"/>
  <c r="AP832" i="7"/>
  <c r="X830" i="7"/>
  <c r="Z830" i="7"/>
  <c r="AN828" i="7"/>
  <c r="AP828" i="7"/>
  <c r="AF827" i="7"/>
  <c r="AH827" i="7"/>
  <c r="X826" i="7"/>
  <c r="Z826" i="7"/>
  <c r="AN824" i="7"/>
  <c r="AP824" i="7"/>
  <c r="AF822" i="7"/>
  <c r="AH822" i="7"/>
  <c r="AN819" i="7"/>
  <c r="AP819" i="7"/>
  <c r="AN814" i="7"/>
  <c r="AP814" i="7"/>
  <c r="AF813" i="7"/>
  <c r="AH813" i="7"/>
  <c r="AF812" i="7"/>
  <c r="AH812" i="7"/>
  <c r="AF810" i="7"/>
  <c r="AH810" i="7"/>
  <c r="AN807" i="7"/>
  <c r="AP807" i="7"/>
  <c r="AF806" i="7"/>
  <c r="AH806" i="7"/>
  <c r="AF805" i="7"/>
  <c r="AH805" i="7"/>
  <c r="AF804" i="7"/>
  <c r="AH804" i="7"/>
  <c r="AN798" i="7"/>
  <c r="AP798" i="7"/>
  <c r="AF797" i="7"/>
  <c r="AH797" i="7"/>
  <c r="AN790" i="7"/>
  <c r="AP790" i="7"/>
  <c r="AN786" i="7"/>
  <c r="AP786" i="7"/>
  <c r="AF785" i="7"/>
  <c r="AH785" i="7"/>
  <c r="AN782" i="7"/>
  <c r="AP782" i="7"/>
  <c r="X780" i="7"/>
  <c r="Z780" i="7"/>
  <c r="AN778" i="7"/>
  <c r="AP778" i="7"/>
  <c r="AF777" i="7"/>
  <c r="AH777" i="7"/>
  <c r="AF773" i="7"/>
  <c r="AH773" i="7"/>
  <c r="AN770" i="7"/>
  <c r="AP770" i="7"/>
  <c r="AF765" i="7"/>
  <c r="AH765" i="7"/>
  <c r="AN762" i="7"/>
  <c r="AP762" i="7"/>
  <c r="AN758" i="7"/>
  <c r="AP758" i="7"/>
  <c r="AF757" i="7"/>
  <c r="AH757" i="7"/>
  <c r="X620" i="7"/>
  <c r="Z620" i="7"/>
  <c r="AF613" i="7"/>
  <c r="AH613" i="7"/>
  <c r="X611" i="7"/>
  <c r="Z611" i="7"/>
  <c r="X606" i="7"/>
  <c r="Z606" i="7"/>
  <c r="AN602" i="7"/>
  <c r="AP602" i="7"/>
  <c r="AF601" i="7"/>
  <c r="AH601" i="7"/>
  <c r="AN598" i="7"/>
  <c r="AP598" i="7"/>
  <c r="AF597" i="7"/>
  <c r="AH597" i="7"/>
  <c r="AN594" i="7"/>
  <c r="AP594" i="7"/>
  <c r="AF593" i="7"/>
  <c r="AH593" i="7"/>
  <c r="AN590" i="7"/>
  <c r="AP590" i="7"/>
  <c r="X588" i="7"/>
  <c r="Z588" i="7"/>
  <c r="AN581" i="7"/>
  <c r="AP581" i="7"/>
  <c r="AF580" i="7"/>
  <c r="AH580" i="7"/>
  <c r="AN577" i="7"/>
  <c r="AP577" i="7"/>
  <c r="AN576" i="7"/>
  <c r="AO576" i="7" s="1"/>
  <c r="AP576" i="7"/>
  <c r="AF575" i="7"/>
  <c r="AH575" i="7"/>
  <c r="X574" i="7"/>
  <c r="Z574" i="7"/>
  <c r="AN570" i="7"/>
  <c r="AP570" i="7"/>
  <c r="AN566" i="7"/>
  <c r="AP566" i="7"/>
  <c r="AF565" i="7"/>
  <c r="AH565" i="7"/>
  <c r="X563" i="7"/>
  <c r="Z563" i="7"/>
  <c r="AN561" i="7"/>
  <c r="AP561" i="7"/>
  <c r="AF560" i="7"/>
  <c r="AH560" i="7"/>
  <c r="AN550" i="7"/>
  <c r="AP550" i="7"/>
  <c r="AF540" i="7"/>
  <c r="AH540" i="7"/>
  <c r="X539" i="7"/>
  <c r="Z539" i="7"/>
  <c r="AN537" i="7"/>
  <c r="AP537" i="7"/>
  <c r="AF536" i="7"/>
  <c r="AH536" i="7"/>
  <c r="AN532" i="7"/>
  <c r="AO532" i="7" s="1"/>
  <c r="AP532" i="7"/>
  <c r="AN528" i="7"/>
  <c r="AP528" i="7"/>
  <c r="AF527" i="7"/>
  <c r="AH527" i="7"/>
  <c r="X526" i="7"/>
  <c r="Z526" i="7"/>
  <c r="AN523" i="7"/>
  <c r="AP523" i="7"/>
  <c r="AN517" i="7"/>
  <c r="AP517" i="7"/>
  <c r="AF516" i="7"/>
  <c r="AH516" i="7"/>
  <c r="AN508" i="7"/>
  <c r="AP508" i="7"/>
  <c r="AF507" i="7"/>
  <c r="AH507" i="7"/>
  <c r="AN504" i="7"/>
  <c r="AP504" i="7"/>
  <c r="AN503" i="7"/>
  <c r="AO503" i="7" s="1"/>
  <c r="AP503" i="7"/>
  <c r="AF498" i="7"/>
  <c r="AH498" i="7"/>
  <c r="AN495" i="7"/>
  <c r="AP495" i="7"/>
  <c r="AN490" i="7"/>
  <c r="AP490" i="7"/>
  <c r="AN485" i="7"/>
  <c r="AP485" i="7"/>
  <c r="AF480" i="7"/>
  <c r="AH480" i="7"/>
  <c r="AN477" i="7"/>
  <c r="AP477" i="7"/>
  <c r="X475" i="7"/>
  <c r="Z475" i="7"/>
  <c r="X467" i="7"/>
  <c r="Z467" i="7"/>
  <c r="AF456" i="7"/>
  <c r="AH456" i="7"/>
  <c r="AN453" i="7"/>
  <c r="AP453" i="7"/>
  <c r="AN449" i="7"/>
  <c r="AP449" i="7"/>
  <c r="AF448" i="7"/>
  <c r="AH448" i="7"/>
  <c r="X447" i="7"/>
  <c r="Z447" i="7"/>
  <c r="AF440" i="7"/>
  <c r="AH440" i="7"/>
  <c r="AF432" i="7"/>
  <c r="AH432" i="7"/>
  <c r="AN131" i="7"/>
  <c r="AP131" i="7"/>
  <c r="AF130" i="7"/>
  <c r="AH130" i="7"/>
  <c r="X129" i="7"/>
  <c r="Z129" i="7"/>
  <c r="AN126" i="7"/>
  <c r="AP126" i="7"/>
  <c r="AF121" i="7"/>
  <c r="AH121" i="7"/>
  <c r="X119" i="7"/>
  <c r="Z119" i="7"/>
  <c r="AN116" i="7"/>
  <c r="AO116" i="7" s="1"/>
  <c r="AP116" i="7"/>
  <c r="AN112" i="7"/>
  <c r="AP112" i="7"/>
  <c r="AF111" i="7"/>
  <c r="AH111" i="7"/>
  <c r="AF110" i="7"/>
  <c r="AH110" i="7"/>
  <c r="AN106" i="7"/>
  <c r="AP106" i="7"/>
  <c r="AF105" i="7"/>
  <c r="AH105" i="7"/>
  <c r="X104" i="7"/>
  <c r="Z104" i="7"/>
  <c r="AF101" i="7"/>
  <c r="AH101" i="7"/>
  <c r="AF97" i="7"/>
  <c r="AH97" i="7"/>
  <c r="X95" i="7"/>
  <c r="Z95" i="7"/>
  <c r="AN93" i="7"/>
  <c r="AP93" i="7"/>
  <c r="AN88" i="7"/>
  <c r="AP88" i="7"/>
  <c r="AF86" i="7"/>
  <c r="AH86" i="7"/>
  <c r="AN81" i="7"/>
  <c r="AP81" i="7"/>
  <c r="AF80" i="7"/>
  <c r="AH80" i="7"/>
  <c r="X79" i="7"/>
  <c r="Z79" i="7"/>
  <c r="AN77" i="7"/>
  <c r="AP77" i="7"/>
  <c r="AN72" i="7"/>
  <c r="AP72" i="7"/>
  <c r="AF67" i="7"/>
  <c r="AH67" i="7"/>
  <c r="X62" i="7"/>
  <c r="Z62" i="7"/>
  <c r="AN60" i="7"/>
  <c r="AP60" i="7"/>
  <c r="AF59" i="7"/>
  <c r="AH59" i="7"/>
  <c r="AN56" i="7"/>
  <c r="AP56" i="7"/>
  <c r="AF55" i="7"/>
  <c r="AH55" i="7"/>
  <c r="Z1780" i="7"/>
  <c r="Z1348" i="7"/>
  <c r="Z1332" i="7"/>
  <c r="Z1300" i="7"/>
  <c r="Z1188" i="7"/>
  <c r="Z1172" i="7"/>
  <c r="Z1156" i="7"/>
  <c r="Z1092" i="7"/>
  <c r="AN1608" i="7"/>
  <c r="AP1608" i="7"/>
  <c r="X1606" i="7"/>
  <c r="Z1606" i="7"/>
  <c r="AN1604" i="7"/>
  <c r="AP1604" i="7"/>
  <c r="X1602" i="7"/>
  <c r="Z1602" i="7"/>
  <c r="AN1596" i="7"/>
  <c r="AP1596" i="7"/>
  <c r="AF1595" i="7"/>
  <c r="AH1595" i="7"/>
  <c r="AF1591" i="7"/>
  <c r="AH1591" i="7"/>
  <c r="AF1586" i="7"/>
  <c r="AH1586" i="7"/>
  <c r="AF1585" i="7"/>
  <c r="AH1585" i="7"/>
  <c r="AF1583" i="7"/>
  <c r="AH1583" i="7"/>
  <c r="AF1577" i="7"/>
  <c r="AH1577" i="7"/>
  <c r="AF1576" i="7"/>
  <c r="AH1576" i="7"/>
  <c r="AF1575" i="7"/>
  <c r="AH1575" i="7"/>
  <c r="AN1570" i="7"/>
  <c r="AP1570" i="7"/>
  <c r="AF1569" i="7"/>
  <c r="AH1569" i="7"/>
  <c r="AN1566" i="7"/>
  <c r="AP1566" i="7"/>
  <c r="AN1562" i="7"/>
  <c r="AP1562" i="7"/>
  <c r="AF1561" i="7"/>
  <c r="AH1561" i="7"/>
  <c r="AN1558" i="7"/>
  <c r="AP1558" i="7"/>
  <c r="AN1554" i="7"/>
  <c r="AP1554" i="7"/>
  <c r="AF1553" i="7"/>
  <c r="AH1553" i="7"/>
  <c r="X1551" i="7"/>
  <c r="Z1551" i="7"/>
  <c r="AN1547" i="7"/>
  <c r="AP1547" i="7"/>
  <c r="X1541" i="7"/>
  <c r="Z1541" i="7"/>
  <c r="X1537" i="7"/>
  <c r="Z1537" i="7"/>
  <c r="X1533" i="7"/>
  <c r="Z1533" i="7"/>
  <c r="AN1530" i="7"/>
  <c r="AP1530" i="7"/>
  <c r="AF1529" i="7"/>
  <c r="AH1529" i="7"/>
  <c r="AN1526" i="7"/>
  <c r="AP1526" i="7"/>
  <c r="AF1525" i="7"/>
  <c r="AH1525" i="7"/>
  <c r="AN1522" i="7"/>
  <c r="AP1522" i="7"/>
  <c r="AN1503" i="7"/>
  <c r="AP1503" i="7"/>
  <c r="AF1502" i="7"/>
  <c r="AH1502" i="7"/>
  <c r="AN1499" i="7"/>
  <c r="AP1499" i="7"/>
  <c r="AF1498" i="7"/>
  <c r="AH1498" i="7"/>
  <c r="AN1495" i="7"/>
  <c r="AP1495" i="7"/>
  <c r="AF1494" i="7"/>
  <c r="AH1494" i="7"/>
  <c r="AN1491" i="7"/>
  <c r="AP1491" i="7"/>
  <c r="AF1490" i="7"/>
  <c r="AH1490" i="7"/>
  <c r="AN1487" i="7"/>
  <c r="AP1487" i="7"/>
  <c r="AN1483" i="7"/>
  <c r="AP1483" i="7"/>
  <c r="AF1482" i="7"/>
  <c r="AH1482" i="7"/>
  <c r="AN1479" i="7"/>
  <c r="AP1479" i="7"/>
  <c r="AF1478" i="7"/>
  <c r="AH1478" i="7"/>
  <c r="AN1464" i="7"/>
  <c r="AP1464" i="7"/>
  <c r="AN1455" i="7"/>
  <c r="AP1455" i="7"/>
  <c r="AF1454" i="7"/>
  <c r="AH1454" i="7"/>
  <c r="AF1452" i="7"/>
  <c r="AH1452" i="7"/>
  <c r="AF1450" i="7"/>
  <c r="AH1450" i="7"/>
  <c r="X1446" i="7"/>
  <c r="Z1446" i="7"/>
  <c r="AN1444" i="7"/>
  <c r="AP1444" i="7"/>
  <c r="X1442" i="7"/>
  <c r="Z1442" i="7"/>
  <c r="AN1435" i="7"/>
  <c r="AP1435" i="7"/>
  <c r="AF1433" i="7"/>
  <c r="AH1433" i="7"/>
  <c r="AN1426" i="7"/>
  <c r="AP1426" i="7"/>
  <c r="AN1422" i="7"/>
  <c r="AP1422" i="7"/>
  <c r="AF1421" i="7"/>
  <c r="AH1421" i="7"/>
  <c r="X1414" i="7"/>
  <c r="Z1414" i="7"/>
  <c r="AN1412" i="7"/>
  <c r="AP1412" i="7"/>
  <c r="X1410" i="7"/>
  <c r="Z1410" i="7"/>
  <c r="AN1408" i="7"/>
  <c r="AP1408" i="7"/>
  <c r="AN1404" i="7"/>
  <c r="AP1404" i="7"/>
  <c r="AF1403" i="7"/>
  <c r="AH1403" i="7"/>
  <c r="X1398" i="7"/>
  <c r="Z1398" i="7"/>
  <c r="AN1396" i="7"/>
  <c r="AP1396" i="7"/>
  <c r="X1394" i="7"/>
  <c r="Z1394" i="7"/>
  <c r="AN1392" i="7"/>
  <c r="AP1392" i="7"/>
  <c r="AF1388" i="7"/>
  <c r="AH1388" i="7"/>
  <c r="X1387" i="7"/>
  <c r="Z1387" i="7"/>
  <c r="AF1384" i="7"/>
  <c r="AH1384" i="7"/>
  <c r="X1383" i="7"/>
  <c r="Z1383" i="7"/>
  <c r="AF1372" i="7"/>
  <c r="AH1372" i="7"/>
  <c r="X1371" i="7"/>
  <c r="Z1371" i="7"/>
  <c r="X1370" i="7"/>
  <c r="Z1370" i="7"/>
  <c r="AN1368" i="7"/>
  <c r="AP1368" i="7"/>
  <c r="AN1355" i="7"/>
  <c r="AP1355" i="7"/>
  <c r="AF1354" i="7"/>
  <c r="AH1354" i="7"/>
  <c r="AN1346" i="7"/>
  <c r="AP1346" i="7"/>
  <c r="AN1342" i="7"/>
  <c r="AP1342" i="7"/>
  <c r="AN1338" i="7"/>
  <c r="AP1338" i="7"/>
  <c r="X1334" i="7"/>
  <c r="Z1334" i="7"/>
  <c r="AN1332" i="7"/>
  <c r="AP1332" i="7"/>
  <c r="AN1324" i="7"/>
  <c r="AP1324" i="7"/>
  <c r="AF1323" i="7"/>
  <c r="AH1323" i="7"/>
  <c r="X1322" i="7"/>
  <c r="Z1322" i="7"/>
  <c r="AN1320" i="7"/>
  <c r="AP1320" i="7"/>
  <c r="AF1319" i="7"/>
  <c r="AH1319" i="7"/>
  <c r="X1318" i="7"/>
  <c r="Z1318" i="7"/>
  <c r="AN1316" i="7"/>
  <c r="AP1316" i="7"/>
  <c r="AF1315" i="7"/>
  <c r="AH1315" i="7"/>
  <c r="AF1314" i="7"/>
  <c r="AH1314" i="7"/>
  <c r="AN1311" i="7"/>
  <c r="AP1311" i="7"/>
  <c r="AF1310" i="7"/>
  <c r="AH1310" i="7"/>
  <c r="AN1300" i="7"/>
  <c r="AP1300" i="7"/>
  <c r="AF1299" i="7"/>
  <c r="AH1299" i="7"/>
  <c r="AN1291" i="7"/>
  <c r="AP1291" i="7"/>
  <c r="AF1289" i="7"/>
  <c r="AH1289" i="7"/>
  <c r="AN1285" i="7"/>
  <c r="AP1285" i="7"/>
  <c r="AF1284" i="7"/>
  <c r="AH1284" i="7"/>
  <c r="AN1281" i="7"/>
  <c r="AP1281" i="7"/>
  <c r="AF1280" i="7"/>
  <c r="AH1280" i="7"/>
  <c r="AF1279" i="7"/>
  <c r="AH1279" i="7"/>
  <c r="AF1278" i="7"/>
  <c r="AH1278" i="7"/>
  <c r="AN1275" i="7"/>
  <c r="AP1275" i="7"/>
  <c r="AF1273" i="7"/>
  <c r="AH1273" i="7"/>
  <c r="AN1270" i="7"/>
  <c r="AP1270" i="7"/>
  <c r="AF1269" i="7"/>
  <c r="AH1269" i="7"/>
  <c r="AN1266" i="7"/>
  <c r="AP1266" i="7"/>
  <c r="AF1265" i="7"/>
  <c r="AH1265" i="7"/>
  <c r="AF1264" i="7"/>
  <c r="AH1264" i="7"/>
  <c r="X1263" i="7"/>
  <c r="Z1263" i="7"/>
  <c r="X1262" i="7"/>
  <c r="Z1262" i="7"/>
  <c r="AF1260" i="7"/>
  <c r="AH1260" i="7"/>
  <c r="AF1256" i="7"/>
  <c r="AH1256" i="7"/>
  <c r="X1255" i="7"/>
  <c r="Z1255" i="7"/>
  <c r="AN1253" i="7"/>
  <c r="AP1253" i="7"/>
  <c r="AF1251" i="7"/>
  <c r="AH1251" i="7"/>
  <c r="X1250" i="7"/>
  <c r="Z1250" i="7"/>
  <c r="AF1242" i="7"/>
  <c r="AH1242" i="7"/>
  <c r="AF1241" i="7"/>
  <c r="AH1241" i="7"/>
  <c r="AN1238" i="7"/>
  <c r="AP1238" i="7"/>
  <c r="AF1237" i="7"/>
  <c r="AH1237" i="7"/>
  <c r="AN1234" i="7"/>
  <c r="AP1234" i="7"/>
  <c r="AF1233" i="7"/>
  <c r="AH1233" i="7"/>
  <c r="X1231" i="7"/>
  <c r="Z1231" i="7"/>
  <c r="AN1229" i="7"/>
  <c r="AP1229" i="7"/>
  <c r="AN1225" i="7"/>
  <c r="AP1225" i="7"/>
  <c r="AF1224" i="7"/>
  <c r="AH1224" i="7"/>
  <c r="AF1220" i="7"/>
  <c r="AH1220" i="7"/>
  <c r="X1219" i="7"/>
  <c r="Z1219" i="7"/>
  <c r="AN1213" i="7"/>
  <c r="AP1213" i="7"/>
  <c r="AF1212" i="7"/>
  <c r="AH1212" i="7"/>
  <c r="AF1211" i="7"/>
  <c r="AH1211" i="7"/>
  <c r="AN1208" i="7"/>
  <c r="AP1208" i="7"/>
  <c r="AF1203" i="7"/>
  <c r="AH1203" i="7"/>
  <c r="X1202" i="7"/>
  <c r="Z1202" i="7"/>
  <c r="AN1200" i="7"/>
  <c r="AP1200" i="7"/>
  <c r="X1198" i="7"/>
  <c r="Z1198" i="7"/>
  <c r="X1194" i="7"/>
  <c r="Z1194" i="7"/>
  <c r="AN1192" i="7"/>
  <c r="AP1192" i="7"/>
  <c r="AF1191" i="7"/>
  <c r="AH1191" i="7"/>
  <c r="AN1188" i="7"/>
  <c r="AP1188" i="7"/>
  <c r="AF1187" i="7"/>
  <c r="AH1187" i="7"/>
  <c r="X1186" i="7"/>
  <c r="Z1186" i="7"/>
  <c r="AN1184" i="7"/>
  <c r="AP1184" i="7"/>
  <c r="AF1183" i="7"/>
  <c r="AH1183" i="7"/>
  <c r="AN1180" i="7"/>
  <c r="AP1180" i="7"/>
  <c r="AF1179" i="7"/>
  <c r="AH1179" i="7"/>
  <c r="X1178" i="7"/>
  <c r="Z1178" i="7"/>
  <c r="AN1176" i="7"/>
  <c r="AP1176" i="7"/>
  <c r="AN1172" i="7"/>
  <c r="AP1172" i="7"/>
  <c r="X1170" i="7"/>
  <c r="Z1170" i="7"/>
  <c r="AN1168" i="7"/>
  <c r="AP1168" i="7"/>
  <c r="AF1167" i="7"/>
  <c r="AH1167" i="7"/>
  <c r="AF1163" i="7"/>
  <c r="AH1163" i="7"/>
  <c r="X1162" i="7"/>
  <c r="Z1162" i="7"/>
  <c r="AN1158" i="7"/>
  <c r="AP1158" i="7"/>
  <c r="AF1157" i="7"/>
  <c r="AH1157" i="7"/>
  <c r="AN1153" i="7"/>
  <c r="AO1153" i="7" s="1"/>
  <c r="AP1153" i="7"/>
  <c r="AF1152" i="7"/>
  <c r="AH1152" i="7"/>
  <c r="AN1149" i="7"/>
  <c r="AP1149" i="7"/>
  <c r="AF1148" i="7"/>
  <c r="AH1148" i="7"/>
  <c r="AN1145" i="7"/>
  <c r="AP1145" i="7"/>
  <c r="AF1144" i="7"/>
  <c r="AH1144" i="7"/>
  <c r="AN1140" i="7"/>
  <c r="AP1140" i="7"/>
  <c r="AF1139" i="7"/>
  <c r="AH1139" i="7"/>
  <c r="X1138" i="7"/>
  <c r="Z1138" i="7"/>
  <c r="AN1136" i="7"/>
  <c r="AP1136" i="7"/>
  <c r="AN1132" i="7"/>
  <c r="AP1132" i="7"/>
  <c r="AF1131" i="7"/>
  <c r="AH1131" i="7"/>
  <c r="X1130" i="7"/>
  <c r="Z1130" i="7"/>
  <c r="AN1128" i="7"/>
  <c r="AP1128" i="7"/>
  <c r="AN1124" i="7"/>
  <c r="AP1124" i="7"/>
  <c r="AF1123" i="7"/>
  <c r="AH1123" i="7"/>
  <c r="AN1120" i="7"/>
  <c r="AP1120" i="7"/>
  <c r="AF1119" i="7"/>
  <c r="AH1119" i="7"/>
  <c r="AN1116" i="7"/>
  <c r="AP1116" i="7"/>
  <c r="AF1115" i="7"/>
  <c r="AH1115" i="7"/>
  <c r="X1114" i="7"/>
  <c r="Z1114" i="7"/>
  <c r="AF1113" i="7"/>
  <c r="AG1113" i="7" s="1"/>
  <c r="AH1113" i="7"/>
  <c r="AN1110" i="7"/>
  <c r="AP1110" i="7"/>
  <c r="AN1106" i="7"/>
  <c r="AP1106" i="7"/>
  <c r="AF1105" i="7"/>
  <c r="AH1105" i="7"/>
  <c r="AN1102" i="7"/>
  <c r="AP1102" i="7"/>
  <c r="AN1101" i="7"/>
  <c r="AO1101" i="7" s="1"/>
  <c r="AP1101" i="7"/>
  <c r="AF1100" i="7"/>
  <c r="AH1100" i="7"/>
  <c r="AN1097" i="7"/>
  <c r="AP1097" i="7"/>
  <c r="AF1096" i="7"/>
  <c r="AH1096" i="7"/>
  <c r="AN1093" i="7"/>
  <c r="AP1093" i="7"/>
  <c r="X1090" i="7"/>
  <c r="Z1090" i="7"/>
  <c r="AF1087" i="7"/>
  <c r="AH1087" i="7"/>
  <c r="AN1084" i="7"/>
  <c r="AP1084" i="7"/>
  <c r="AF1083" i="7"/>
  <c r="AH1083" i="7"/>
  <c r="AN1080" i="7"/>
  <c r="AP1080" i="7"/>
  <c r="AF1079" i="7"/>
  <c r="AH1079" i="7"/>
  <c r="AN1076" i="7"/>
  <c r="AP1076" i="7"/>
  <c r="AF1075" i="7"/>
  <c r="AH1075" i="7"/>
  <c r="X1074" i="7"/>
  <c r="Z1074" i="7"/>
  <c r="AF1071" i="7"/>
  <c r="AH1071" i="7"/>
  <c r="AN1068" i="7"/>
  <c r="AP1068" i="7"/>
  <c r="AF1067" i="7"/>
  <c r="AH1067" i="7"/>
  <c r="X1066" i="7"/>
  <c r="Z1066" i="7"/>
  <c r="AF1063" i="7"/>
  <c r="AH1063" i="7"/>
  <c r="X1062" i="7"/>
  <c r="Z1062" i="7"/>
  <c r="X1058" i="7"/>
  <c r="Z1058" i="7"/>
  <c r="AN1056" i="7"/>
  <c r="AP1056" i="7"/>
  <c r="AF1055" i="7"/>
  <c r="AH1055" i="7"/>
  <c r="AN1048" i="7"/>
  <c r="AP1048" i="7"/>
  <c r="AF1047" i="7"/>
  <c r="AH1047" i="7"/>
  <c r="X1046" i="7"/>
  <c r="Z1046" i="7"/>
  <c r="AN1044" i="7"/>
  <c r="AP1044" i="7"/>
  <c r="AN1040" i="7"/>
  <c r="AP1040" i="7"/>
  <c r="AF1039" i="7"/>
  <c r="AH1039" i="7"/>
  <c r="AF702" i="7"/>
  <c r="AH702" i="7"/>
  <c r="AN699" i="7"/>
  <c r="AP699" i="7"/>
  <c r="AF698" i="7"/>
  <c r="AH698" i="7"/>
  <c r="X697" i="7"/>
  <c r="Z697" i="7"/>
  <c r="AN695" i="7"/>
  <c r="AP695" i="7"/>
  <c r="AN691" i="7"/>
  <c r="AP691" i="7"/>
  <c r="AN679" i="7"/>
  <c r="AP679" i="7"/>
  <c r="AN675" i="7"/>
  <c r="AP675" i="7"/>
  <c r="AF674" i="7"/>
  <c r="AH674" i="7"/>
  <c r="AN670" i="7"/>
  <c r="AP670" i="7"/>
  <c r="AF669" i="7"/>
  <c r="AH669" i="7"/>
  <c r="AN666" i="7"/>
  <c r="AP666" i="7"/>
  <c r="AF665" i="7"/>
  <c r="AH665" i="7"/>
  <c r="AN662" i="7"/>
  <c r="AP662" i="7"/>
  <c r="AF661" i="7"/>
  <c r="AH661" i="7"/>
  <c r="AN658" i="7"/>
  <c r="AP658" i="7"/>
  <c r="AF657" i="7"/>
  <c r="AH657" i="7"/>
  <c r="AN654" i="7"/>
  <c r="AP654" i="7"/>
  <c r="AF653" i="7"/>
  <c r="AH653" i="7"/>
  <c r="AF649" i="7"/>
  <c r="AH649" i="7"/>
  <c r="AN634" i="7"/>
  <c r="AP634" i="7"/>
  <c r="AN630" i="7"/>
  <c r="AP630" i="7"/>
  <c r="AF629" i="7"/>
  <c r="AH629" i="7"/>
  <c r="AN624" i="7"/>
  <c r="AO624" i="7" s="1"/>
  <c r="AP624" i="7"/>
  <c r="AN170" i="7"/>
  <c r="AP170" i="7"/>
  <c r="X168" i="7"/>
  <c r="Z168" i="7"/>
  <c r="X164" i="7"/>
  <c r="Z164" i="7"/>
  <c r="AF161" i="7"/>
  <c r="AH161" i="7"/>
  <c r="AN158" i="7"/>
  <c r="AP158" i="7"/>
  <c r="AF153" i="7"/>
  <c r="AH153" i="7"/>
  <c r="X152" i="7"/>
  <c r="Z152" i="7"/>
  <c r="X148" i="7"/>
  <c r="Z148" i="7"/>
  <c r="AN146" i="7"/>
  <c r="AP146" i="7"/>
  <c r="AN145" i="7"/>
  <c r="AO145" i="7" s="1"/>
  <c r="AP145" i="7"/>
  <c r="AN141" i="7"/>
  <c r="AP141" i="7"/>
  <c r="X139" i="7"/>
  <c r="Z139" i="7"/>
  <c r="AN137" i="7"/>
  <c r="AP137" i="7"/>
  <c r="AF136" i="7"/>
  <c r="AH136" i="7"/>
  <c r="Z1344" i="7"/>
  <c r="Z1328" i="7"/>
  <c r="Z928" i="7"/>
  <c r="AN1177" i="7"/>
  <c r="AP1177" i="7"/>
  <c r="AF1176" i="7"/>
  <c r="AH1176" i="7"/>
  <c r="AF1172" i="7"/>
  <c r="AH1172" i="7"/>
  <c r="AN1169" i="7"/>
  <c r="AP1169" i="7"/>
  <c r="AF1168" i="7"/>
  <c r="AH1168" i="7"/>
  <c r="AN1165" i="7"/>
  <c r="AP1165" i="7"/>
  <c r="AN1161" i="7"/>
  <c r="AP1161" i="7"/>
  <c r="AN1160" i="7"/>
  <c r="AP1160" i="7"/>
  <c r="AF1159" i="7"/>
  <c r="AH1159" i="7"/>
  <c r="AF1158" i="7"/>
  <c r="AH1158" i="7"/>
  <c r="X1157" i="7"/>
  <c r="Z1157" i="7"/>
  <c r="AN1155" i="7"/>
  <c r="AP1155" i="7"/>
  <c r="AF1153" i="7"/>
  <c r="AH1153" i="7"/>
  <c r="AN1150" i="7"/>
  <c r="AP1150" i="7"/>
  <c r="AN1146" i="7"/>
  <c r="AP1146" i="7"/>
  <c r="AF1145" i="7"/>
  <c r="AH1145" i="7"/>
  <c r="AN1142" i="7"/>
  <c r="AP1142" i="7"/>
  <c r="AN1141" i="7"/>
  <c r="AO1141" i="7" s="1"/>
  <c r="AP1141" i="7"/>
  <c r="AF1140" i="7"/>
  <c r="AH1140" i="7"/>
  <c r="AN1137" i="7"/>
  <c r="AP1137" i="7"/>
  <c r="AF1136" i="7"/>
  <c r="AH1136" i="7"/>
  <c r="AN1133" i="7"/>
  <c r="AP1133" i="7"/>
  <c r="AF1132" i="7"/>
  <c r="AH1132" i="7"/>
  <c r="AN1129" i="7"/>
  <c r="AP1129" i="7"/>
  <c r="AN1125" i="7"/>
  <c r="AP1125" i="7"/>
  <c r="AF1124" i="7"/>
  <c r="AH1124" i="7"/>
  <c r="AN1121" i="7"/>
  <c r="AP1121" i="7"/>
  <c r="AF1120" i="7"/>
  <c r="AH1120" i="7"/>
  <c r="AN1117" i="7"/>
  <c r="AP1117" i="7"/>
  <c r="AF1116" i="7"/>
  <c r="AH1116" i="7"/>
  <c r="AF1110" i="7"/>
  <c r="AH1110" i="7"/>
  <c r="AN1103" i="7"/>
  <c r="AP1103" i="7"/>
  <c r="AF1101" i="7"/>
  <c r="AH1101" i="7"/>
  <c r="AN1098" i="7"/>
  <c r="AP1098" i="7"/>
  <c r="AF1097" i="7"/>
  <c r="AH1097" i="7"/>
  <c r="AN1094" i="7"/>
  <c r="AP1094" i="7"/>
  <c r="AN1089" i="7"/>
  <c r="AP1089" i="7"/>
  <c r="AF1088" i="7"/>
  <c r="AH1088" i="7"/>
  <c r="AN1085" i="7"/>
  <c r="AP1085" i="7"/>
  <c r="AF1084" i="7"/>
  <c r="AH1084" i="7"/>
  <c r="AN1081" i="7"/>
  <c r="AP1081" i="7"/>
  <c r="AF1080" i="7"/>
  <c r="AH1080" i="7"/>
  <c r="AN1077" i="7"/>
  <c r="AP1077" i="7"/>
  <c r="AF1076" i="7"/>
  <c r="AH1076" i="7"/>
  <c r="X1075" i="7"/>
  <c r="Z1075" i="7"/>
  <c r="AN1073" i="7"/>
  <c r="AP1073" i="7"/>
  <c r="AF1072" i="7"/>
  <c r="AH1072" i="7"/>
  <c r="AN1069" i="7"/>
  <c r="AP1069" i="7"/>
  <c r="AN1065" i="7"/>
  <c r="AP1065" i="7"/>
  <c r="AF1064" i="7"/>
  <c r="AH1064" i="7"/>
  <c r="AN1061" i="7"/>
  <c r="AP1061" i="7"/>
  <c r="AN1057" i="7"/>
  <c r="AP1057" i="7"/>
  <c r="AF1056" i="7"/>
  <c r="AH1056" i="7"/>
  <c r="X1055" i="7"/>
  <c r="Z1055" i="7"/>
  <c r="AN1053" i="7"/>
  <c r="AP1053" i="7"/>
  <c r="AF1048" i="7"/>
  <c r="AH1048" i="7"/>
  <c r="X1047" i="7"/>
  <c r="Z1047" i="7"/>
  <c r="AN1045" i="7"/>
  <c r="AP1045" i="7"/>
  <c r="X1039" i="7"/>
  <c r="Z1039" i="7"/>
  <c r="AN1033" i="7"/>
  <c r="AP1033" i="7"/>
  <c r="X1031" i="7"/>
  <c r="Z1031" i="7"/>
  <c r="AN1029" i="7"/>
  <c r="AP1029" i="7"/>
  <c r="AF1028" i="7"/>
  <c r="AH1028" i="7"/>
  <c r="AF1024" i="7"/>
  <c r="AH1024" i="7"/>
  <c r="X1023" i="7"/>
  <c r="Z1023" i="7"/>
  <c r="AF1020" i="7"/>
  <c r="AH1020" i="7"/>
  <c r="AN1017" i="7"/>
  <c r="AP1017" i="7"/>
  <c r="AF1016" i="7"/>
  <c r="AH1016" i="7"/>
  <c r="AN1013" i="7"/>
  <c r="AP1013" i="7"/>
  <c r="AF1008" i="7"/>
  <c r="AH1008" i="7"/>
  <c r="AN1005" i="7"/>
  <c r="AP1005" i="7"/>
  <c r="AN997" i="7"/>
  <c r="AP997" i="7"/>
  <c r="AF996" i="7"/>
  <c r="AH996" i="7"/>
  <c r="X991" i="7"/>
  <c r="Z991" i="7"/>
  <c r="AN989" i="7"/>
  <c r="AP989" i="7"/>
  <c r="AF988" i="7"/>
  <c r="AH988" i="7"/>
  <c r="AF984" i="7"/>
  <c r="AH984" i="7"/>
  <c r="AN981" i="7"/>
  <c r="AP981" i="7"/>
  <c r="AN977" i="7"/>
  <c r="AP977" i="7"/>
  <c r="AF975" i="7"/>
  <c r="AH975" i="7"/>
  <c r="AN972" i="7"/>
  <c r="AP972" i="7"/>
  <c r="AF971" i="7"/>
  <c r="AH971" i="7"/>
  <c r="AN968" i="7"/>
  <c r="AP968" i="7"/>
  <c r="AF967" i="7"/>
  <c r="AH967" i="7"/>
  <c r="AN964" i="7"/>
  <c r="AP964" i="7"/>
  <c r="AF955" i="7"/>
  <c r="AH955" i="7"/>
  <c r="X954" i="7"/>
  <c r="Z954" i="7"/>
  <c r="AF951" i="7"/>
  <c r="AH951" i="7"/>
  <c r="AN948" i="7"/>
  <c r="AP948" i="7"/>
  <c r="AN944" i="7"/>
  <c r="AP944" i="7"/>
  <c r="AF943" i="7"/>
  <c r="AH943" i="7"/>
  <c r="AF939" i="7"/>
  <c r="AH939" i="7"/>
  <c r="AN936" i="7"/>
  <c r="AP936" i="7"/>
  <c r="AF935" i="7"/>
  <c r="AH935" i="7"/>
  <c r="AN932" i="7"/>
  <c r="AP932" i="7"/>
  <c r="AF931" i="7"/>
  <c r="AH931" i="7"/>
  <c r="X930" i="7"/>
  <c r="Z930" i="7"/>
  <c r="AF927" i="7"/>
  <c r="AH927" i="7"/>
  <c r="X922" i="7"/>
  <c r="Z922" i="7"/>
  <c r="AF919" i="7"/>
  <c r="AH919" i="7"/>
  <c r="AN916" i="7"/>
  <c r="AP916" i="7"/>
  <c r="X906" i="7"/>
  <c r="Z906" i="7"/>
  <c r="AF903" i="7"/>
  <c r="AH903" i="7"/>
  <c r="AN900" i="7"/>
  <c r="AP900" i="7"/>
  <c r="AF891" i="7"/>
  <c r="AH891" i="7"/>
  <c r="X890" i="7"/>
  <c r="Z890" i="7"/>
  <c r="AN887" i="7"/>
  <c r="AP887" i="7"/>
  <c r="AF886" i="7"/>
  <c r="AH886" i="7"/>
  <c r="AN883" i="7"/>
  <c r="AP883" i="7"/>
  <c r="AF882" i="7"/>
  <c r="AH882" i="7"/>
  <c r="AN879" i="7"/>
  <c r="AP879" i="7"/>
  <c r="AF878" i="7"/>
  <c r="AH878" i="7"/>
  <c r="AN862" i="7"/>
  <c r="AP862" i="7"/>
  <c r="AF861" i="7"/>
  <c r="AH861" i="7"/>
  <c r="AN858" i="7"/>
  <c r="AP858" i="7"/>
  <c r="AF857" i="7"/>
  <c r="AH857" i="7"/>
  <c r="AF853" i="7"/>
  <c r="AH853" i="7"/>
  <c r="X852" i="7"/>
  <c r="Z852" i="7"/>
  <c r="AN850" i="7"/>
  <c r="AP850" i="7"/>
  <c r="X848" i="7"/>
  <c r="Z848" i="7"/>
  <c r="AF845" i="7"/>
  <c r="AH845" i="7"/>
  <c r="AN842" i="7"/>
  <c r="AP842" i="7"/>
  <c r="AF841" i="7"/>
  <c r="AH841" i="7"/>
  <c r="AF837" i="7"/>
  <c r="AH837" i="7"/>
  <c r="X836" i="7"/>
  <c r="Z836" i="7"/>
  <c r="AN834" i="7"/>
  <c r="AP834" i="7"/>
  <c r="AN830" i="7"/>
  <c r="AP830" i="7"/>
  <c r="AF829" i="7"/>
  <c r="AH829" i="7"/>
  <c r="AN826" i="7"/>
  <c r="AP826" i="7"/>
  <c r="AF825" i="7"/>
  <c r="AH825" i="7"/>
  <c r="AN821" i="7"/>
  <c r="AP821" i="7"/>
  <c r="AN817" i="7"/>
  <c r="AP817" i="7"/>
  <c r="AN816" i="7"/>
  <c r="AO816" i="7" s="1"/>
  <c r="AP816" i="7"/>
  <c r="AF808" i="7"/>
  <c r="AH808" i="7"/>
  <c r="X807" i="7"/>
  <c r="Z807" i="7"/>
  <c r="AN802" i="7"/>
  <c r="AP802" i="7"/>
  <c r="AF801" i="7"/>
  <c r="AH801" i="7"/>
  <c r="AF800" i="7"/>
  <c r="AH800" i="7"/>
  <c r="AN788" i="7"/>
  <c r="AP788" i="7"/>
  <c r="AF787" i="7"/>
  <c r="AH787" i="7"/>
  <c r="X786" i="7"/>
  <c r="Z786" i="7"/>
  <c r="AN784" i="7"/>
  <c r="AP784" i="7"/>
  <c r="AF783" i="7"/>
  <c r="AH783" i="7"/>
  <c r="X782" i="7"/>
  <c r="Z782" i="7"/>
  <c r="AF779" i="7"/>
  <c r="AH779" i="7"/>
  <c r="AN776" i="7"/>
  <c r="AP776" i="7"/>
  <c r="AN772" i="7"/>
  <c r="AP772" i="7"/>
  <c r="AF767" i="7"/>
  <c r="AH767" i="7"/>
  <c r="AN764" i="7"/>
  <c r="AP764" i="7"/>
  <c r="AF763" i="7"/>
  <c r="AH763" i="7"/>
  <c r="AF759" i="7"/>
  <c r="AH759" i="7"/>
  <c r="AN755" i="7"/>
  <c r="AP755" i="7"/>
  <c r="AF750" i="7"/>
  <c r="AH750" i="7"/>
  <c r="AN747" i="7"/>
  <c r="AP747" i="7"/>
  <c r="AF746" i="7"/>
  <c r="AH746" i="7"/>
  <c r="AN743" i="7"/>
  <c r="AP743" i="7"/>
  <c r="AF742" i="7"/>
  <c r="AH742" i="7"/>
  <c r="AN738" i="7"/>
  <c r="AP738" i="7"/>
  <c r="AF724" i="7"/>
  <c r="AH724" i="7"/>
  <c r="X723" i="7"/>
  <c r="Z723" i="7"/>
  <c r="AN720" i="7"/>
  <c r="AO720" i="7" s="1"/>
  <c r="AP720" i="7"/>
  <c r="X718" i="7"/>
  <c r="Z718" i="7"/>
  <c r="AF715" i="7"/>
  <c r="AH715" i="7"/>
  <c r="AF711" i="7"/>
  <c r="AH711" i="7"/>
  <c r="X710" i="7"/>
  <c r="Z710" i="7"/>
  <c r="AN708" i="7"/>
  <c r="AP708" i="7"/>
  <c r="AF707" i="7"/>
  <c r="AH707" i="7"/>
  <c r="X413" i="7"/>
  <c r="Z413" i="7"/>
  <c r="AN411" i="7"/>
  <c r="AP411" i="7"/>
  <c r="AF410" i="7"/>
  <c r="AH410" i="7"/>
  <c r="X409" i="7"/>
  <c r="Z409" i="7"/>
  <c r="AF401" i="7"/>
  <c r="AH401" i="7"/>
  <c r="AF397" i="7"/>
  <c r="AH397" i="7"/>
  <c r="X392" i="7"/>
  <c r="Z392" i="7"/>
  <c r="AN390" i="7"/>
  <c r="AP390" i="7"/>
  <c r="AN389" i="7"/>
  <c r="AO389" i="7" s="1"/>
  <c r="AP389" i="7"/>
  <c r="AF388" i="7"/>
  <c r="AH388" i="7"/>
  <c r="AN377" i="7"/>
  <c r="AP377" i="7"/>
  <c r="AN376" i="7"/>
  <c r="AO376" i="7" s="1"/>
  <c r="AP376" i="7"/>
  <c r="AN375" i="7"/>
  <c r="AO375" i="7" s="1"/>
  <c r="AP375" i="7"/>
  <c r="AF374" i="7"/>
  <c r="AH374" i="7"/>
  <c r="AF371" i="7"/>
  <c r="AH371" i="7"/>
  <c r="AF370" i="7"/>
  <c r="AH370" i="7"/>
  <c r="AF369" i="7"/>
  <c r="AH369" i="7"/>
  <c r="AF365" i="7"/>
  <c r="AH365" i="7"/>
  <c r="X364" i="7"/>
  <c r="Z364" i="7"/>
  <c r="AN352" i="7"/>
  <c r="AO352" i="7" s="1"/>
  <c r="AP352" i="7"/>
  <c r="AN351" i="7"/>
  <c r="AO351" i="7" s="1"/>
  <c r="AP351" i="7"/>
  <c r="AN350" i="7"/>
  <c r="AO350" i="7" s="1"/>
  <c r="AP350" i="7"/>
  <c r="AN349" i="7"/>
  <c r="AO349" i="7" s="1"/>
  <c r="AP349" i="7"/>
  <c r="AN348" i="7"/>
  <c r="AO348" i="7" s="1"/>
  <c r="AP348" i="7"/>
  <c r="AN347" i="7"/>
  <c r="AO347" i="7" s="1"/>
  <c r="AP347" i="7"/>
  <c r="AN346" i="7"/>
  <c r="AO346" i="7" s="1"/>
  <c r="AP346" i="7"/>
  <c r="AN345" i="7"/>
  <c r="AO345" i="7" s="1"/>
  <c r="AP345" i="7"/>
  <c r="AN344" i="7"/>
  <c r="AO344" i="7" s="1"/>
  <c r="AP344" i="7"/>
  <c r="AN343" i="7"/>
  <c r="AO343" i="7" s="1"/>
  <c r="AP343" i="7"/>
  <c r="AN342" i="7"/>
  <c r="AO342" i="7" s="1"/>
  <c r="AP342" i="7"/>
  <c r="AN341" i="7"/>
  <c r="AO341" i="7" s="1"/>
  <c r="AP341" i="7"/>
  <c r="AN340" i="7"/>
  <c r="AO340" i="7" s="1"/>
  <c r="AP340" i="7"/>
  <c r="AF339" i="7"/>
  <c r="AH339" i="7"/>
  <c r="AF335" i="7"/>
  <c r="AH335" i="7"/>
  <c r="AF324" i="7"/>
  <c r="AH324" i="7"/>
  <c r="AN317" i="7"/>
  <c r="AP317" i="7"/>
  <c r="AF316" i="7"/>
  <c r="AH316" i="7"/>
  <c r="AN312" i="7"/>
  <c r="AP312" i="7"/>
  <c r="AN304" i="7"/>
  <c r="AP304" i="7"/>
  <c r="AF303" i="7"/>
  <c r="AH303" i="7"/>
  <c r="X302" i="7"/>
  <c r="Z302" i="7"/>
  <c r="AN300" i="7"/>
  <c r="AP300" i="7"/>
  <c r="AF299" i="7"/>
  <c r="AH299" i="7"/>
  <c r="AN296" i="7"/>
  <c r="AP296" i="7"/>
  <c r="AN292" i="7"/>
  <c r="AP292" i="7"/>
  <c r="AN291" i="7"/>
  <c r="AO291" i="7" s="1"/>
  <c r="AP291" i="7"/>
  <c r="AN290" i="7"/>
  <c r="AO290" i="7" s="1"/>
  <c r="AP290" i="7"/>
  <c r="AN289" i="7"/>
  <c r="AO289" i="7" s="1"/>
  <c r="AP289" i="7"/>
  <c r="AN288" i="7"/>
  <c r="AO288" i="7" s="1"/>
  <c r="AP288" i="7"/>
  <c r="AN280" i="7"/>
  <c r="AP280" i="7"/>
  <c r="AF279" i="7"/>
  <c r="AH279" i="7"/>
  <c r="AN274" i="7"/>
  <c r="AO274" i="7" s="1"/>
  <c r="AP274" i="7"/>
  <c r="AN273" i="7"/>
  <c r="AO273" i="7" s="1"/>
  <c r="AP273" i="7"/>
  <c r="AF272" i="7"/>
  <c r="AH272" i="7"/>
  <c r="AF263" i="7"/>
  <c r="AG263" i="7" s="1"/>
  <c r="AH263" i="7"/>
  <c r="AF261" i="7"/>
  <c r="AH261" i="7"/>
  <c r="AF260" i="7"/>
  <c r="AH260" i="7"/>
  <c r="AF258" i="7"/>
  <c r="AH258" i="7"/>
  <c r="AN255" i="7"/>
  <c r="AP255" i="7"/>
  <c r="X253" i="7"/>
  <c r="Z253" i="7"/>
  <c r="AN251" i="7"/>
  <c r="AP251" i="7"/>
  <c r="AN247" i="7"/>
  <c r="AP247" i="7"/>
  <c r="AF246" i="7"/>
  <c r="AH246" i="7"/>
  <c r="AN243" i="7"/>
  <c r="AP243" i="7"/>
  <c r="AN239" i="7"/>
  <c r="AP239" i="7"/>
  <c r="AN238" i="7"/>
  <c r="AO238" i="7" s="1"/>
  <c r="AP238" i="7"/>
  <c r="AN237" i="7"/>
  <c r="AO237" i="7" s="1"/>
  <c r="AP237" i="7"/>
  <c r="AN236" i="7"/>
  <c r="AO236" i="7" s="1"/>
  <c r="AP236" i="7"/>
  <c r="AN235" i="7"/>
  <c r="AO235" i="7" s="1"/>
  <c r="AP235" i="7"/>
  <c r="AN231" i="7"/>
  <c r="AP231" i="7"/>
  <c r="AF230" i="7"/>
  <c r="AH230" i="7"/>
  <c r="AF229" i="7"/>
  <c r="AH229" i="7"/>
  <c r="AF227" i="7"/>
  <c r="AH227" i="7"/>
  <c r="X226" i="7"/>
  <c r="Z226" i="7"/>
  <c r="AN224" i="7"/>
  <c r="AP224" i="7"/>
  <c r="AF223" i="7"/>
  <c r="AH223" i="7"/>
  <c r="AF217" i="7"/>
  <c r="AH217" i="7"/>
  <c r="AF216" i="7"/>
  <c r="AH216" i="7"/>
  <c r="AN212" i="7"/>
  <c r="AO212" i="7" s="1"/>
  <c r="AP212" i="7"/>
  <c r="AF211" i="7"/>
  <c r="AH211" i="7"/>
  <c r="X209" i="7"/>
  <c r="Z209" i="7"/>
  <c r="AF206" i="7"/>
  <c r="AH206" i="7"/>
  <c r="X205" i="7"/>
  <c r="Z205" i="7"/>
  <c r="AN203" i="7"/>
  <c r="AP203" i="7"/>
  <c r="AF202" i="7"/>
  <c r="AH202" i="7"/>
  <c r="X200" i="7"/>
  <c r="Z200" i="7"/>
  <c r="AN197" i="7"/>
  <c r="AO197" i="7" s="1"/>
  <c r="AP197" i="7"/>
  <c r="AF196" i="7"/>
  <c r="AH196" i="7"/>
  <c r="AN189" i="7"/>
  <c r="AP189" i="7"/>
  <c r="AN185" i="7"/>
  <c r="AP185" i="7"/>
  <c r="AF183" i="7"/>
  <c r="AH183" i="7"/>
  <c r="X182" i="7"/>
  <c r="Z182" i="7"/>
  <c r="X177" i="7"/>
  <c r="Z177" i="7"/>
  <c r="AN175" i="7"/>
  <c r="AP175" i="7"/>
  <c r="AF174" i="7"/>
  <c r="AH174" i="7"/>
  <c r="AN171" i="7"/>
  <c r="AP171" i="7"/>
  <c r="Z1804" i="7"/>
  <c r="Z1756" i="7"/>
  <c r="Z1468" i="7"/>
  <c r="Z1420" i="7"/>
  <c r="Z1404" i="7"/>
  <c r="Z1340" i="7"/>
  <c r="Z1324" i="7"/>
  <c r="Z1196" i="7"/>
  <c r="Z1180" i="7"/>
  <c r="Z1100" i="7"/>
  <c r="Z940" i="7"/>
  <c r="AN1839" i="7"/>
  <c r="AP1839" i="7"/>
  <c r="X1837" i="7"/>
  <c r="Z1837" i="7"/>
  <c r="AF1834" i="7"/>
  <c r="AH1834" i="7"/>
  <c r="X1833" i="7"/>
  <c r="Z1833" i="7"/>
  <c r="AN1827" i="7"/>
  <c r="AP1827" i="7"/>
  <c r="AF1826" i="7"/>
  <c r="AH1826" i="7"/>
  <c r="X1825" i="7"/>
  <c r="Z1825" i="7"/>
  <c r="X1822" i="7"/>
  <c r="Z1822" i="7"/>
  <c r="AN1814" i="7"/>
  <c r="AP1814" i="7"/>
  <c r="AF1808" i="7"/>
  <c r="AH1808" i="7"/>
  <c r="AF1805" i="7"/>
  <c r="AH1805" i="7"/>
  <c r="AF1800" i="7"/>
  <c r="AH1800" i="7"/>
  <c r="X1799" i="7"/>
  <c r="Z1799" i="7"/>
  <c r="X1791" i="7"/>
  <c r="Z1791" i="7"/>
  <c r="AF1788" i="7"/>
  <c r="AH1788" i="7"/>
  <c r="AF1778" i="7"/>
  <c r="AH1778" i="7"/>
  <c r="AN1774" i="7"/>
  <c r="AP1774" i="7"/>
  <c r="X1771" i="7"/>
  <c r="Z1771" i="7"/>
  <c r="AN1768" i="7"/>
  <c r="AP1768" i="7"/>
  <c r="AF1767" i="7"/>
  <c r="AH1767" i="7"/>
  <c r="AN1764" i="7"/>
  <c r="AP1764" i="7"/>
  <c r="AF1763" i="7"/>
  <c r="AH1763" i="7"/>
  <c r="X1762" i="7"/>
  <c r="Z1762" i="7"/>
  <c r="AN1758" i="7"/>
  <c r="AP1758" i="7"/>
  <c r="AF1757" i="7"/>
  <c r="AH1757" i="7"/>
  <c r="AF1744" i="7"/>
  <c r="AH1744" i="7"/>
  <c r="AN1736" i="7"/>
  <c r="AP1736" i="7"/>
  <c r="AF1734" i="7"/>
  <c r="AH1734" i="7"/>
  <c r="AN1730" i="7"/>
  <c r="AP1730" i="7"/>
  <c r="AF1729" i="7"/>
  <c r="AH1729" i="7"/>
  <c r="X1727" i="7"/>
  <c r="Z1727" i="7"/>
  <c r="AF1723" i="7"/>
  <c r="AH1723" i="7"/>
  <c r="X1722" i="7"/>
  <c r="Z1722" i="7"/>
  <c r="AN1718" i="7"/>
  <c r="AP1718" i="7"/>
  <c r="AN1703" i="7"/>
  <c r="AP1703" i="7"/>
  <c r="AF1702" i="7"/>
  <c r="AH1702" i="7"/>
  <c r="AN1698" i="7"/>
  <c r="AP1698" i="7"/>
  <c r="AF1697" i="7"/>
  <c r="AH1697" i="7"/>
  <c r="AN1694" i="7"/>
  <c r="AP1694" i="7"/>
  <c r="AF1691" i="7"/>
  <c r="AH1691" i="7"/>
  <c r="X1690" i="7"/>
  <c r="Z1690" i="7"/>
  <c r="AN1687" i="7"/>
  <c r="AP1687" i="7"/>
  <c r="AF1686" i="7"/>
  <c r="AH1686" i="7"/>
  <c r="X1682" i="7"/>
  <c r="Z1682" i="7"/>
  <c r="AN1680" i="7"/>
  <c r="AP1680" i="7"/>
  <c r="AF1678" i="7"/>
  <c r="AH1678" i="7"/>
  <c r="AN1674" i="7"/>
  <c r="AP1674" i="7"/>
  <c r="AF1673" i="7"/>
  <c r="AH1673" i="7"/>
  <c r="AN1670" i="7"/>
  <c r="AP1670" i="7"/>
  <c r="AN1660" i="7"/>
  <c r="AP1660" i="7"/>
  <c r="AF1659" i="7"/>
  <c r="AH1659" i="7"/>
  <c r="X1658" i="7"/>
  <c r="Z1658" i="7"/>
  <c r="AF1655" i="7"/>
  <c r="AH1655" i="7"/>
  <c r="AN1652" i="7"/>
  <c r="AP1652" i="7"/>
  <c r="AF1651" i="7"/>
  <c r="AH1651" i="7"/>
  <c r="AF1647" i="7"/>
  <c r="AH1647" i="7"/>
  <c r="AF1644" i="7"/>
  <c r="AH1644" i="7"/>
  <c r="X1643" i="7"/>
  <c r="Z1643" i="7"/>
  <c r="AN1637" i="7"/>
  <c r="AP1637" i="7"/>
  <c r="AF1634" i="7"/>
  <c r="AH1634" i="7"/>
  <c r="AF1633" i="7"/>
  <c r="AH1633" i="7"/>
  <c r="AF1625" i="7"/>
  <c r="AH1625" i="7"/>
  <c r="AN1622" i="7"/>
  <c r="AP1622" i="7"/>
  <c r="AN1618" i="7"/>
  <c r="AP1618" i="7"/>
  <c r="AF1617" i="7"/>
  <c r="AH1617" i="7"/>
  <c r="AN1614" i="7"/>
  <c r="AP1614" i="7"/>
  <c r="AN1610" i="7"/>
  <c r="AP1610" i="7"/>
  <c r="AF1609" i="7"/>
  <c r="AH1609" i="7"/>
  <c r="AN1606" i="7"/>
  <c r="AP1606" i="7"/>
  <c r="AN1602" i="7"/>
  <c r="AP1602" i="7"/>
  <c r="AF1601" i="7"/>
  <c r="AH1601" i="7"/>
  <c r="AN1598" i="7"/>
  <c r="AP1598" i="7"/>
  <c r="AN1594" i="7"/>
  <c r="AP1594" i="7"/>
  <c r="AF1593" i="7"/>
  <c r="AH1593" i="7"/>
  <c r="AN1590" i="7"/>
  <c r="AP1590" i="7"/>
  <c r="AN1573" i="7"/>
  <c r="AP1573" i="7"/>
  <c r="AF1572" i="7"/>
  <c r="AH1572" i="7"/>
  <c r="AF1571" i="7"/>
  <c r="AH1571" i="7"/>
  <c r="AN1568" i="7"/>
  <c r="AP1568" i="7"/>
  <c r="X1566" i="7"/>
  <c r="Z1566" i="7"/>
  <c r="AN1564" i="7"/>
  <c r="AP1564" i="7"/>
  <c r="AF1559" i="7"/>
  <c r="AH1559" i="7"/>
  <c r="AF1555" i="7"/>
  <c r="AH1555" i="7"/>
  <c r="X1554" i="7"/>
  <c r="Z1554" i="7"/>
  <c r="AF1548" i="7"/>
  <c r="AH1548" i="7"/>
  <c r="X1547" i="7"/>
  <c r="Z1547" i="7"/>
  <c r="AF1544" i="7"/>
  <c r="AH1544" i="7"/>
  <c r="AN1541" i="7"/>
  <c r="AP1541" i="7"/>
  <c r="AF1540" i="7"/>
  <c r="AH1540" i="7"/>
  <c r="X1539" i="7"/>
  <c r="Z1539" i="7"/>
  <c r="AN1537" i="7"/>
  <c r="AP1537" i="7"/>
  <c r="AF1536" i="7"/>
  <c r="AH1536" i="7"/>
  <c r="X1535" i="7"/>
  <c r="Z1535" i="7"/>
  <c r="AN1533" i="7"/>
  <c r="AP1533" i="7"/>
  <c r="AF1532" i="7"/>
  <c r="AH1532" i="7"/>
  <c r="AF1531" i="7"/>
  <c r="AH1531" i="7"/>
  <c r="X1530" i="7"/>
  <c r="Z1530" i="7"/>
  <c r="AN1524" i="7"/>
  <c r="AP1524" i="7"/>
  <c r="AF1523" i="7"/>
  <c r="AH1523" i="7"/>
  <c r="X1522" i="7"/>
  <c r="Z1522" i="7"/>
  <c r="X1521" i="7"/>
  <c r="Z1521" i="7"/>
  <c r="AN1519" i="7"/>
  <c r="AP1519" i="7"/>
  <c r="AF1518" i="7"/>
  <c r="AH1518" i="7"/>
  <c r="AF1517" i="7"/>
  <c r="AH1517" i="7"/>
  <c r="AF1516" i="7"/>
  <c r="AH1516" i="7"/>
  <c r="AF1514" i="7"/>
  <c r="AH1514" i="7"/>
  <c r="AF1513" i="7"/>
  <c r="AH1513" i="7"/>
  <c r="AF1510" i="7"/>
  <c r="AH1510" i="7"/>
  <c r="AF1507" i="7"/>
  <c r="AH1507" i="7"/>
  <c r="AF1506" i="7"/>
  <c r="AH1506" i="7"/>
  <c r="AF1504" i="7"/>
  <c r="AH1504" i="7"/>
  <c r="X1503" i="7"/>
  <c r="Z1503" i="7"/>
  <c r="AN1501" i="7"/>
  <c r="AP1501" i="7"/>
  <c r="AF1500" i="7"/>
  <c r="AH1500" i="7"/>
  <c r="X1495" i="7"/>
  <c r="Z1495" i="7"/>
  <c r="AN1493" i="7"/>
  <c r="AP1493" i="7"/>
  <c r="AF1492" i="7"/>
  <c r="AH1492" i="7"/>
  <c r="AN1485" i="7"/>
  <c r="AP1485" i="7"/>
  <c r="X1483" i="7"/>
  <c r="Z1483" i="7"/>
  <c r="AN1481" i="7"/>
  <c r="AP1481" i="7"/>
  <c r="AF1480" i="7"/>
  <c r="AH1480" i="7"/>
  <c r="AF1474" i="7"/>
  <c r="AH1474" i="7"/>
  <c r="AF1473" i="7"/>
  <c r="AH1473" i="7"/>
  <c r="AF1472" i="7"/>
  <c r="AH1472" i="7"/>
  <c r="AF1470" i="7"/>
  <c r="AH1470" i="7"/>
  <c r="AN1466" i="7"/>
  <c r="AP1466" i="7"/>
  <c r="AN1462" i="7"/>
  <c r="AP1462" i="7"/>
  <c r="AF1461" i="7"/>
  <c r="AH1461" i="7"/>
  <c r="AN1458" i="7"/>
  <c r="AP1458" i="7"/>
  <c r="AF1457" i="7"/>
  <c r="AH1457" i="7"/>
  <c r="X1455" i="7"/>
  <c r="Z1455" i="7"/>
  <c r="AN1442" i="7"/>
  <c r="AP1442" i="7"/>
  <c r="AF1441" i="7"/>
  <c r="AH1441" i="7"/>
  <c r="AN1437" i="7"/>
  <c r="AP1437" i="7"/>
  <c r="AN1432" i="7"/>
  <c r="AP1432" i="7"/>
  <c r="X1430" i="7"/>
  <c r="Z1430" i="7"/>
  <c r="AN1428" i="7"/>
  <c r="AP1428" i="7"/>
  <c r="AF1427" i="7"/>
  <c r="AH1427" i="7"/>
  <c r="X1422" i="7"/>
  <c r="Z1422" i="7"/>
  <c r="AN1420" i="7"/>
  <c r="AP1420" i="7"/>
  <c r="AN1410" i="7"/>
  <c r="AP1410" i="7"/>
  <c r="AN1406" i="7"/>
  <c r="AP1406" i="7"/>
  <c r="AN1402" i="7"/>
  <c r="AP1402" i="7"/>
  <c r="AF1401" i="7"/>
  <c r="AH1401" i="7"/>
  <c r="AN1398" i="7"/>
  <c r="AP1398" i="7"/>
  <c r="X1391" i="7"/>
  <c r="Z1391" i="7"/>
  <c r="X1390" i="7"/>
  <c r="Z1390" i="7"/>
  <c r="AN1387" i="7"/>
  <c r="AP1387" i="7"/>
  <c r="AF1386" i="7"/>
  <c r="AH1386" i="7"/>
  <c r="AN1383" i="7"/>
  <c r="AP1383" i="7"/>
  <c r="AN1379" i="7"/>
  <c r="AP1379" i="7"/>
  <c r="AF1378" i="7"/>
  <c r="AH1378" i="7"/>
  <c r="AN1375" i="7"/>
  <c r="AP1375" i="7"/>
  <c r="X1367" i="7"/>
  <c r="Z1367" i="7"/>
  <c r="AF1362" i="7"/>
  <c r="AH1362" i="7"/>
  <c r="AF1356" i="7"/>
  <c r="AH1356" i="7"/>
  <c r="AF1352" i="7"/>
  <c r="AH1352" i="7"/>
  <c r="X1351" i="7"/>
  <c r="Z1351" i="7"/>
  <c r="AN1348" i="7"/>
  <c r="AP1348" i="7"/>
  <c r="X1346" i="7"/>
  <c r="Z1346" i="7"/>
  <c r="AN1344" i="7"/>
  <c r="AP1344" i="7"/>
  <c r="X1342" i="7"/>
  <c r="Z1342" i="7"/>
  <c r="X1338" i="7"/>
  <c r="Z1338" i="7"/>
  <c r="AN1336" i="7"/>
  <c r="AP1336" i="7"/>
  <c r="AN1334" i="7"/>
  <c r="AP1334" i="7"/>
  <c r="AN1330" i="7"/>
  <c r="AP1330" i="7"/>
  <c r="AN1322" i="7"/>
  <c r="AP1322" i="7"/>
  <c r="AF1321" i="7"/>
  <c r="AH1321" i="7"/>
  <c r="AN1318" i="7"/>
  <c r="AP1318" i="7"/>
  <c r="AF1317" i="7"/>
  <c r="AH1317" i="7"/>
  <c r="AN1313" i="7"/>
  <c r="AP1313" i="7"/>
  <c r="AF1312" i="7"/>
  <c r="AH1312" i="7"/>
  <c r="X1311" i="7"/>
  <c r="Z1311" i="7"/>
  <c r="AF1308" i="7"/>
  <c r="AH1308" i="7"/>
  <c r="AF1307" i="7"/>
  <c r="AH1307" i="7"/>
  <c r="AF1306" i="7"/>
  <c r="AH1306" i="7"/>
  <c r="AF1305" i="7"/>
  <c r="AH1305" i="7"/>
  <c r="AF1304" i="7"/>
  <c r="AH1304" i="7"/>
  <c r="AF1302" i="7"/>
  <c r="AH1302" i="7"/>
  <c r="AF1301" i="7"/>
  <c r="AH1301" i="7"/>
  <c r="AF1297" i="7"/>
  <c r="AH1297" i="7"/>
  <c r="AF1296" i="7"/>
  <c r="AH1296" i="7"/>
  <c r="AF1295" i="7"/>
  <c r="AH1295" i="7"/>
  <c r="AF1294" i="7"/>
  <c r="AH1294" i="7"/>
  <c r="AF1293" i="7"/>
  <c r="AH1293" i="7"/>
  <c r="AF1292" i="7"/>
  <c r="AH1292" i="7"/>
  <c r="AF1287" i="7"/>
  <c r="AH1287" i="7"/>
  <c r="AF1286" i="7"/>
  <c r="AH1286" i="7"/>
  <c r="AN1283" i="7"/>
  <c r="AP1283" i="7"/>
  <c r="AF1282" i="7"/>
  <c r="AH1282" i="7"/>
  <c r="AN1277" i="7"/>
  <c r="AP1277" i="7"/>
  <c r="X1275" i="7"/>
  <c r="Z1275" i="7"/>
  <c r="AN1272" i="7"/>
  <c r="AP1272" i="7"/>
  <c r="X1270" i="7"/>
  <c r="Z1270" i="7"/>
  <c r="AN1268" i="7"/>
  <c r="AP1268" i="7"/>
  <c r="AF1267" i="7"/>
  <c r="AH1267" i="7"/>
  <c r="X1266" i="7"/>
  <c r="Z1266" i="7"/>
  <c r="AN1263" i="7"/>
  <c r="AP1263" i="7"/>
  <c r="AN1259" i="7"/>
  <c r="AP1259" i="7"/>
  <c r="AF1258" i="7"/>
  <c r="AH1258" i="7"/>
  <c r="AN1255" i="7"/>
  <c r="AP1255" i="7"/>
  <c r="AN1250" i="7"/>
  <c r="AP1250" i="7"/>
  <c r="AF1249" i="7"/>
  <c r="AH1249" i="7"/>
  <c r="X1247" i="7"/>
  <c r="Z1247" i="7"/>
  <c r="X1246" i="7"/>
  <c r="Z1246" i="7"/>
  <c r="AN1236" i="7"/>
  <c r="AP1236" i="7"/>
  <c r="AF1235" i="7"/>
  <c r="AH1235" i="7"/>
  <c r="X1234" i="7"/>
  <c r="Z1234" i="7"/>
  <c r="AN1231" i="7"/>
  <c r="AO1231" i="7" s="1"/>
  <c r="AP1231" i="7"/>
  <c r="AN1227" i="7"/>
  <c r="AP1227" i="7"/>
  <c r="AN1223" i="7"/>
  <c r="AP1223" i="7"/>
  <c r="AN1219" i="7"/>
  <c r="AP1219" i="7"/>
  <c r="AF1218" i="7"/>
  <c r="AH1218" i="7"/>
  <c r="AN1210" i="7"/>
  <c r="AP1210" i="7"/>
  <c r="AN1206" i="7"/>
  <c r="AP1206" i="7"/>
  <c r="AF1205" i="7"/>
  <c r="AH1205" i="7"/>
  <c r="AF1201" i="7"/>
  <c r="AH1201" i="7"/>
  <c r="AF1193" i="7"/>
  <c r="AH1193" i="7"/>
  <c r="AN1190" i="7"/>
  <c r="AP1190" i="7"/>
  <c r="AN1186" i="7"/>
  <c r="AP1186" i="7"/>
  <c r="AF1185" i="7"/>
  <c r="AH1185" i="7"/>
  <c r="AN1182" i="7"/>
  <c r="AP1182" i="7"/>
  <c r="AN1174" i="7"/>
  <c r="AP1174" i="7"/>
  <c r="AF1173" i="7"/>
  <c r="AH1173" i="7"/>
  <c r="AN1170" i="7"/>
  <c r="AP1170" i="7"/>
  <c r="AF1169" i="7"/>
  <c r="AH1169" i="7"/>
  <c r="AN1166" i="7"/>
  <c r="AP1166" i="7"/>
  <c r="AF1161" i="7"/>
  <c r="AH1161" i="7"/>
  <c r="AF1160" i="7"/>
  <c r="AH1160" i="7"/>
  <c r="AF1155" i="7"/>
  <c r="AH1155" i="7"/>
  <c r="X1154" i="7"/>
  <c r="Z1154" i="7"/>
  <c r="X1153" i="7"/>
  <c r="Z1153" i="7"/>
  <c r="AN1151" i="7"/>
  <c r="AP1151" i="7"/>
  <c r="AF1150" i="7"/>
  <c r="AH1150" i="7"/>
  <c r="AN428" i="7"/>
  <c r="AP428" i="7"/>
  <c r="AF427" i="7"/>
  <c r="AH427" i="7"/>
  <c r="AN424" i="7"/>
  <c r="AP424" i="7"/>
  <c r="AF423" i="7"/>
  <c r="AH423" i="7"/>
  <c r="Z1448" i="7"/>
  <c r="Z1400" i="7"/>
  <c r="Z1368" i="7"/>
  <c r="Z1336" i="7"/>
  <c r="Z936" i="7"/>
  <c r="Z734" i="7"/>
  <c r="AH1045" i="7"/>
  <c r="AN1147" i="7"/>
  <c r="AP1147" i="7"/>
  <c r="AF1146" i="7"/>
  <c r="AH1146" i="7"/>
  <c r="AF1142" i="7"/>
  <c r="AH1142" i="7"/>
  <c r="AN1138" i="7"/>
  <c r="AP1138" i="7"/>
  <c r="AF1137" i="7"/>
  <c r="AH1137" i="7"/>
  <c r="AN1134" i="7"/>
  <c r="AP1134" i="7"/>
  <c r="AN1130" i="7"/>
  <c r="AP1130" i="7"/>
  <c r="AF1129" i="7"/>
  <c r="AH1129" i="7"/>
  <c r="AN1126" i="7"/>
  <c r="AP1126" i="7"/>
  <c r="AF1125" i="7"/>
  <c r="AH1125" i="7"/>
  <c r="AN1112" i="7"/>
  <c r="AP1112" i="7"/>
  <c r="AF1111" i="7"/>
  <c r="AH1111" i="7"/>
  <c r="AN1108" i="7"/>
  <c r="AP1108" i="7"/>
  <c r="AF1107" i="7"/>
  <c r="AH1107" i="7"/>
  <c r="AN1104" i="7"/>
  <c r="AP1104" i="7"/>
  <c r="AF1103" i="7"/>
  <c r="AH1103" i="7"/>
  <c r="AF1098" i="7"/>
  <c r="AH1098" i="7"/>
  <c r="AF1094" i="7"/>
  <c r="AH1094" i="7"/>
  <c r="AN1091" i="7"/>
  <c r="AP1091" i="7"/>
  <c r="AN1090" i="7"/>
  <c r="AO1090" i="7" s="1"/>
  <c r="AP1090" i="7"/>
  <c r="AF1089" i="7"/>
  <c r="AH1089" i="7"/>
  <c r="AN1086" i="7"/>
  <c r="AP1086" i="7"/>
  <c r="AN1082" i="7"/>
  <c r="AP1082" i="7"/>
  <c r="AF1081" i="7"/>
  <c r="AH1081" i="7"/>
  <c r="AN1074" i="7"/>
  <c r="AP1074" i="7"/>
  <c r="AN1066" i="7"/>
  <c r="AP1066" i="7"/>
  <c r="AN1062" i="7"/>
  <c r="AP1062" i="7"/>
  <c r="AF1061" i="7"/>
  <c r="AH1061" i="7"/>
  <c r="AF1057" i="7"/>
  <c r="AH1057" i="7"/>
  <c r="AF1053" i="7"/>
  <c r="AH1053" i="7"/>
  <c r="AN1050" i="7"/>
  <c r="AP1050" i="7"/>
  <c r="AF1049" i="7"/>
  <c r="AH1049" i="7"/>
  <c r="AN1046" i="7"/>
  <c r="AP1046" i="7"/>
  <c r="AN1042" i="7"/>
  <c r="AP1042" i="7"/>
  <c r="AN1038" i="7"/>
  <c r="AP1038" i="7"/>
  <c r="AF1033" i="7"/>
  <c r="AH1033" i="7"/>
  <c r="AN1030" i="7"/>
  <c r="AP1030" i="7"/>
  <c r="AN1026" i="7"/>
  <c r="AP1026" i="7"/>
  <c r="AF1025" i="7"/>
  <c r="AH1025" i="7"/>
  <c r="AN1022" i="7"/>
  <c r="AP1022" i="7"/>
  <c r="AF1021" i="7"/>
  <c r="AH1021" i="7"/>
  <c r="AN1018" i="7"/>
  <c r="AP1018" i="7"/>
  <c r="AF1017" i="7"/>
  <c r="AH1017" i="7"/>
  <c r="AN1014" i="7"/>
  <c r="AP1014" i="7"/>
  <c r="AN1010" i="7"/>
  <c r="AP1010" i="7"/>
  <c r="AF1009" i="7"/>
  <c r="AH1009" i="7"/>
  <c r="AN1006" i="7"/>
  <c r="AP1006" i="7"/>
  <c r="AN1002" i="7"/>
  <c r="AP1002" i="7"/>
  <c r="AF1001" i="7"/>
  <c r="AH1001" i="7"/>
  <c r="AN998" i="7"/>
  <c r="AP998" i="7"/>
  <c r="AN994" i="7"/>
  <c r="AP994" i="7"/>
  <c r="AF993" i="7"/>
  <c r="AH993" i="7"/>
  <c r="AN990" i="7"/>
  <c r="AP990" i="7"/>
  <c r="AF989" i="7"/>
  <c r="AH989" i="7"/>
  <c r="AN986" i="7"/>
  <c r="AP986" i="7"/>
  <c r="AN982" i="7"/>
  <c r="AP982" i="7"/>
  <c r="AF977" i="7"/>
  <c r="AH977" i="7"/>
  <c r="AN973" i="7"/>
  <c r="AP973" i="7"/>
  <c r="AN961" i="7"/>
  <c r="AP961" i="7"/>
  <c r="AF960" i="7"/>
  <c r="AH960" i="7"/>
  <c r="AN957" i="7"/>
  <c r="AP957" i="7"/>
  <c r="AF956" i="7"/>
  <c r="AH956" i="7"/>
  <c r="AN953" i="7"/>
  <c r="AP953" i="7"/>
  <c r="AF952" i="7"/>
  <c r="AH952" i="7"/>
  <c r="AF948" i="7"/>
  <c r="AH948" i="7"/>
  <c r="AN941" i="7"/>
  <c r="AP941" i="7"/>
  <c r="AF940" i="7"/>
  <c r="AH940" i="7"/>
  <c r="AN937" i="7"/>
  <c r="AP937" i="7"/>
  <c r="AN933" i="7"/>
  <c r="AP933" i="7"/>
  <c r="AN929" i="7"/>
  <c r="AP929" i="7"/>
  <c r="AF928" i="7"/>
  <c r="AH928" i="7"/>
  <c r="AN925" i="7"/>
  <c r="AP925" i="7"/>
  <c r="AF924" i="7"/>
  <c r="AH924" i="7"/>
  <c r="AN921" i="7"/>
  <c r="AP921" i="7"/>
  <c r="AF920" i="7"/>
  <c r="AH920" i="7"/>
  <c r="AN917" i="7"/>
  <c r="AP917" i="7"/>
  <c r="AF916" i="7"/>
  <c r="AH916" i="7"/>
  <c r="AN913" i="7"/>
  <c r="AP913" i="7"/>
  <c r="AN909" i="7"/>
  <c r="AP909" i="7"/>
  <c r="AF908" i="7"/>
  <c r="AH908" i="7"/>
  <c r="AN897" i="7"/>
  <c r="AP897" i="7"/>
  <c r="AF892" i="7"/>
  <c r="AH892" i="7"/>
  <c r="AF883" i="7"/>
  <c r="AH883" i="7"/>
  <c r="AF875" i="7"/>
  <c r="AH875" i="7"/>
  <c r="AN871" i="7"/>
  <c r="AP871" i="7"/>
  <c r="AF870" i="7"/>
  <c r="AH870" i="7"/>
  <c r="AN863" i="7"/>
  <c r="AP863" i="7"/>
  <c r="AF862" i="7"/>
  <c r="AH862" i="7"/>
  <c r="AN855" i="7"/>
  <c r="AP855" i="7"/>
  <c r="AN851" i="7"/>
  <c r="AP851" i="7"/>
  <c r="AF850" i="7"/>
  <c r="AH850" i="7"/>
  <c r="AF846" i="7"/>
  <c r="AH846" i="7"/>
  <c r="AF842" i="7"/>
  <c r="AH842" i="7"/>
  <c r="AN839" i="7"/>
  <c r="AP839" i="7"/>
  <c r="AF838" i="7"/>
  <c r="AH838" i="7"/>
  <c r="AN831" i="7"/>
  <c r="AP831" i="7"/>
  <c r="AF826" i="7"/>
  <c r="AH826" i="7"/>
  <c r="AN823" i="7"/>
  <c r="AP823" i="7"/>
  <c r="AN822" i="7"/>
  <c r="AO822" i="7" s="1"/>
  <c r="AP822" i="7"/>
  <c r="AF817" i="7"/>
  <c r="AH817" i="7"/>
  <c r="AN812" i="7"/>
  <c r="AO812" i="7" s="1"/>
  <c r="AP812" i="7"/>
  <c r="AN811" i="7"/>
  <c r="AO811" i="7" s="1"/>
  <c r="AP811" i="7"/>
  <c r="AN810" i="7"/>
  <c r="AO810" i="7" s="1"/>
  <c r="AP810" i="7"/>
  <c r="AF809" i="7"/>
  <c r="AH809" i="7"/>
  <c r="AN806" i="7"/>
  <c r="AP806" i="7"/>
  <c r="AN805" i="7"/>
  <c r="AO805" i="7" s="1"/>
  <c r="AP805" i="7"/>
  <c r="AN804" i="7"/>
  <c r="AO804" i="7" s="1"/>
  <c r="AP804" i="7"/>
  <c r="AN803" i="7"/>
  <c r="AO803" i="7" s="1"/>
  <c r="AP803" i="7"/>
  <c r="AF802" i="7"/>
  <c r="AH802" i="7"/>
  <c r="AF796" i="7"/>
  <c r="AH796" i="7"/>
  <c r="AN793" i="7"/>
  <c r="AP793" i="7"/>
  <c r="AF792" i="7"/>
  <c r="AH792" i="7"/>
  <c r="AF788" i="7"/>
  <c r="AH788" i="7"/>
  <c r="AF784" i="7"/>
  <c r="AH784" i="7"/>
  <c r="AN781" i="7"/>
  <c r="AP781" i="7"/>
  <c r="AF780" i="7"/>
  <c r="AH780" i="7"/>
  <c r="AN777" i="7"/>
  <c r="AP777" i="7"/>
  <c r="AF776" i="7"/>
  <c r="AH776" i="7"/>
  <c r="AN769" i="7"/>
  <c r="AP769" i="7"/>
  <c r="AF768" i="7"/>
  <c r="AH768" i="7"/>
  <c r="AN765" i="7"/>
  <c r="AP765" i="7"/>
  <c r="AN761" i="7"/>
  <c r="AP761" i="7"/>
  <c r="AF760" i="7"/>
  <c r="AH760" i="7"/>
  <c r="AN756" i="7"/>
  <c r="AO756" i="7" s="1"/>
  <c r="AP756" i="7"/>
  <c r="AF755" i="7"/>
  <c r="AH755" i="7"/>
  <c r="AF747" i="7"/>
  <c r="AH747" i="7"/>
  <c r="AN744" i="7"/>
  <c r="AP744" i="7"/>
  <c r="AN739" i="7"/>
  <c r="AO739" i="7" s="1"/>
  <c r="AP739" i="7"/>
  <c r="AF738" i="7"/>
  <c r="AH738" i="7"/>
  <c r="AN735" i="7"/>
  <c r="AP735" i="7"/>
  <c r="AF734" i="7"/>
  <c r="AH734" i="7"/>
  <c r="AN731" i="7"/>
  <c r="AP731" i="7"/>
  <c r="AN727" i="7"/>
  <c r="AP727" i="7"/>
  <c r="AN726" i="7"/>
  <c r="AO726" i="7" s="1"/>
  <c r="AP726" i="7"/>
  <c r="AF725" i="7"/>
  <c r="AH725" i="7"/>
  <c r="X724" i="7"/>
  <c r="Z724" i="7"/>
  <c r="AN722" i="7"/>
  <c r="AP722" i="7"/>
  <c r="AF721" i="7"/>
  <c r="AH721" i="7"/>
  <c r="AF720" i="7"/>
  <c r="AH720" i="7"/>
  <c r="X719" i="7"/>
  <c r="Z719" i="7"/>
  <c r="AF712" i="7"/>
  <c r="AH712" i="7"/>
  <c r="AF708" i="7"/>
  <c r="AH708" i="7"/>
  <c r="X707" i="7"/>
  <c r="Z707" i="7"/>
  <c r="X703" i="7"/>
  <c r="Z703" i="7"/>
  <c r="AN700" i="7"/>
  <c r="AP700" i="7"/>
  <c r="AF695" i="7"/>
  <c r="AH695" i="7"/>
  <c r="AF691" i="7"/>
  <c r="AH691" i="7"/>
  <c r="AF687" i="7"/>
  <c r="AH687" i="7"/>
  <c r="AN684" i="7"/>
  <c r="AP684" i="7"/>
  <c r="AF683" i="7"/>
  <c r="AH683" i="7"/>
  <c r="AN676" i="7"/>
  <c r="AP676" i="7"/>
  <c r="AN671" i="7"/>
  <c r="AP671" i="7"/>
  <c r="AN667" i="7"/>
  <c r="AP667" i="7"/>
  <c r="AN663" i="7"/>
  <c r="AP663" i="7"/>
  <c r="AF658" i="7"/>
  <c r="AH658" i="7"/>
  <c r="AN655" i="7"/>
  <c r="AP655" i="7"/>
  <c r="AN651" i="7"/>
  <c r="AP651" i="7"/>
  <c r="AF650" i="7"/>
  <c r="AH650" i="7"/>
  <c r="AN643" i="7"/>
  <c r="AP643" i="7"/>
  <c r="AF642" i="7"/>
  <c r="AH642" i="7"/>
  <c r="AN639" i="7"/>
  <c r="AP639" i="7"/>
  <c r="AF638" i="7"/>
  <c r="AH638" i="7"/>
  <c r="AN635" i="7"/>
  <c r="AP635" i="7"/>
  <c r="AF634" i="7"/>
  <c r="AH634" i="7"/>
  <c r="AN631" i="7"/>
  <c r="AP631" i="7"/>
  <c r="AF630" i="7"/>
  <c r="AH630" i="7"/>
  <c r="AN627" i="7"/>
  <c r="AP627" i="7"/>
  <c r="AN626" i="7"/>
  <c r="AO626" i="7" s="1"/>
  <c r="AP626" i="7"/>
  <c r="AF625" i="7"/>
  <c r="AH625" i="7"/>
  <c r="AF624" i="7"/>
  <c r="AH624" i="7"/>
  <c r="X623" i="7"/>
  <c r="Z623" i="7"/>
  <c r="AN619" i="7"/>
  <c r="AP619" i="7"/>
  <c r="AN615" i="7"/>
  <c r="AP615" i="7"/>
  <c r="AF614" i="7"/>
  <c r="AH614" i="7"/>
  <c r="AN610" i="7"/>
  <c r="AP610" i="7"/>
  <c r="AN609" i="7"/>
  <c r="AO609" i="7" s="1"/>
  <c r="AP609" i="7"/>
  <c r="AF608" i="7"/>
  <c r="AH608" i="7"/>
  <c r="AN603" i="7"/>
  <c r="AP603" i="7"/>
  <c r="AN599" i="7"/>
  <c r="AP599" i="7"/>
  <c r="AF598" i="7"/>
  <c r="AH598" i="7"/>
  <c r="AN595" i="7"/>
  <c r="AP595" i="7"/>
  <c r="AN591" i="7"/>
  <c r="AP591" i="7"/>
  <c r="AN587" i="7"/>
  <c r="AP587" i="7"/>
  <c r="AN583" i="7"/>
  <c r="AP583" i="7"/>
  <c r="AN582" i="7"/>
  <c r="AO582" i="7" s="1"/>
  <c r="AP582" i="7"/>
  <c r="AF581" i="7"/>
  <c r="AH581" i="7"/>
  <c r="X580" i="7"/>
  <c r="Z580" i="7"/>
  <c r="AN578" i="7"/>
  <c r="AP578" i="7"/>
  <c r="AF577" i="7"/>
  <c r="AH577" i="7"/>
  <c r="AN572" i="7"/>
  <c r="AO572" i="7" s="1"/>
  <c r="AP572" i="7"/>
  <c r="AN571" i="7"/>
  <c r="AO571" i="7" s="1"/>
  <c r="AP571" i="7"/>
  <c r="AF570" i="7"/>
  <c r="AH570" i="7"/>
  <c r="AN567" i="7"/>
  <c r="AP567" i="7"/>
  <c r="AN562" i="7"/>
  <c r="AP562" i="7"/>
  <c r="AF561" i="7"/>
  <c r="AH561" i="7"/>
  <c r="AF556" i="7"/>
  <c r="AH556" i="7"/>
  <c r="AN551" i="7"/>
  <c r="AP551" i="7"/>
  <c r="AN547" i="7"/>
  <c r="AP547" i="7"/>
  <c r="AN542" i="7"/>
  <c r="AP542" i="7"/>
  <c r="AF541" i="7"/>
  <c r="AH541" i="7"/>
  <c r="AN538" i="7"/>
  <c r="AP538" i="7"/>
  <c r="AN534" i="7"/>
  <c r="AP534" i="7"/>
  <c r="AF533" i="7"/>
  <c r="AH533" i="7"/>
  <c r="AN529" i="7"/>
  <c r="AP529" i="7"/>
  <c r="AN518" i="7"/>
  <c r="AP518" i="7"/>
  <c r="AN510" i="7"/>
  <c r="AP510" i="7"/>
  <c r="AN509" i="7"/>
  <c r="AO509" i="7" s="1"/>
  <c r="AP509" i="7"/>
  <c r="AN505" i="7"/>
  <c r="AP505" i="7"/>
  <c r="AF504" i="7"/>
  <c r="AH504" i="7"/>
  <c r="AN500" i="7"/>
  <c r="AP500" i="7"/>
  <c r="AF495" i="7"/>
  <c r="AH495" i="7"/>
  <c r="AN491" i="7"/>
  <c r="AO491" i="7" s="1"/>
  <c r="AP491" i="7"/>
  <c r="X488" i="7"/>
  <c r="Z488" i="7"/>
  <c r="AN486" i="7"/>
  <c r="AP486" i="7"/>
  <c r="AF485" i="7"/>
  <c r="AH485" i="7"/>
  <c r="AN482" i="7"/>
  <c r="AP482" i="7"/>
  <c r="AF481" i="7"/>
  <c r="AH481" i="7"/>
  <c r="AF477" i="7"/>
  <c r="AH477" i="7"/>
  <c r="X476" i="7"/>
  <c r="Z476" i="7"/>
  <c r="AF473" i="7"/>
  <c r="AH473" i="7"/>
  <c r="AN470" i="7"/>
  <c r="AP470" i="7"/>
  <c r="AF457" i="7"/>
  <c r="AH457" i="7"/>
  <c r="X456" i="7"/>
  <c r="Z456" i="7"/>
  <c r="AN454" i="7"/>
  <c r="AP454" i="7"/>
  <c r="AF449" i="7"/>
  <c r="AH449" i="7"/>
  <c r="AF445" i="7"/>
  <c r="AH445" i="7"/>
  <c r="AF441" i="7"/>
  <c r="AH441" i="7"/>
  <c r="AN438" i="7"/>
  <c r="AP438" i="7"/>
  <c r="AF428" i="7"/>
  <c r="AH428" i="7"/>
  <c r="AF424" i="7"/>
  <c r="AH424" i="7"/>
  <c r="AF420" i="7"/>
  <c r="AH420" i="7"/>
  <c r="AF419" i="7"/>
  <c r="AH419" i="7"/>
  <c r="AF415" i="7"/>
  <c r="AH415" i="7"/>
  <c r="AF411" i="7"/>
  <c r="AH411" i="7"/>
  <c r="AF407" i="7"/>
  <c r="AH407" i="7"/>
  <c r="AN404" i="7"/>
  <c r="AP404" i="7"/>
  <c r="AF390" i="7"/>
  <c r="AH390" i="7"/>
  <c r="AN382" i="7"/>
  <c r="AP382" i="7"/>
  <c r="AF377" i="7"/>
  <c r="AH377" i="7"/>
  <c r="AF376" i="7"/>
  <c r="AH376" i="7"/>
  <c r="X371" i="7"/>
  <c r="Z371" i="7"/>
  <c r="AN357" i="7"/>
  <c r="AO357" i="7" s="1"/>
  <c r="AP357" i="7"/>
  <c r="AN356" i="7"/>
  <c r="AO356" i="7" s="1"/>
  <c r="AP356" i="7"/>
  <c r="AN355" i="7"/>
  <c r="AO355" i="7" s="1"/>
  <c r="AP355" i="7"/>
  <c r="AN354" i="7"/>
  <c r="AO354" i="7" s="1"/>
  <c r="AP354" i="7"/>
  <c r="AF353" i="7"/>
  <c r="AH353" i="7"/>
  <c r="AF352" i="7"/>
  <c r="AH352" i="7"/>
  <c r="AF351" i="7"/>
  <c r="AH351" i="7"/>
  <c r="AF350" i="7"/>
  <c r="AH350" i="7"/>
  <c r="AF349" i="7"/>
  <c r="AH349" i="7"/>
  <c r="AF347" i="7"/>
  <c r="AH347" i="7"/>
  <c r="AF346" i="7"/>
  <c r="AH346" i="7"/>
  <c r="AF345" i="7"/>
  <c r="AH345" i="7"/>
  <c r="AF344" i="7"/>
  <c r="AH344" i="7"/>
  <c r="AF343" i="7"/>
  <c r="AH343" i="7"/>
  <c r="AF341" i="7"/>
  <c r="AH341" i="7"/>
  <c r="AF340" i="7"/>
  <c r="AH340" i="7"/>
  <c r="X336" i="7"/>
  <c r="Z336" i="7"/>
  <c r="AN332" i="7"/>
  <c r="AO332" i="7" s="1"/>
  <c r="AP332" i="7"/>
  <c r="AN331" i="7"/>
  <c r="AO331" i="7" s="1"/>
  <c r="AP331" i="7"/>
  <c r="AN330" i="7"/>
  <c r="AO330" i="7" s="1"/>
  <c r="AP330" i="7"/>
  <c r="AN329" i="7"/>
  <c r="AO329" i="7" s="1"/>
  <c r="AP329" i="7"/>
  <c r="AF328" i="7"/>
  <c r="AH328" i="7"/>
  <c r="AN321" i="7"/>
  <c r="AP321" i="7"/>
  <c r="AN320" i="7"/>
  <c r="AO320" i="7" s="1"/>
  <c r="AP320" i="7"/>
  <c r="AN319" i="7"/>
  <c r="AO319" i="7" s="1"/>
  <c r="AP319" i="7"/>
  <c r="AN318" i="7"/>
  <c r="AO318" i="7" s="1"/>
  <c r="AP318" i="7"/>
  <c r="X316" i="7"/>
  <c r="Z316" i="7"/>
  <c r="AN314" i="7"/>
  <c r="AP314" i="7"/>
  <c r="AN313" i="7"/>
  <c r="AO313" i="7" s="1"/>
  <c r="AP313" i="7"/>
  <c r="AN309" i="7"/>
  <c r="AP309" i="7"/>
  <c r="AF308" i="7"/>
  <c r="AH308" i="7"/>
  <c r="AN301" i="7"/>
  <c r="AP301" i="7"/>
  <c r="AF300" i="7"/>
  <c r="AH300" i="7"/>
  <c r="AN293" i="7"/>
  <c r="AP293" i="7"/>
  <c r="AF291" i="7"/>
  <c r="AH291" i="7"/>
  <c r="AF289" i="7"/>
  <c r="AH289" i="7"/>
  <c r="AN281" i="7"/>
  <c r="AO281" i="7" s="1"/>
  <c r="AP281" i="7"/>
  <c r="AN277" i="7"/>
  <c r="AP277" i="7"/>
  <c r="AN276" i="7"/>
  <c r="AO276" i="7" s="1"/>
  <c r="AP276" i="7"/>
  <c r="AF275" i="7"/>
  <c r="AH275" i="7"/>
  <c r="AF273" i="7"/>
  <c r="AH273" i="7"/>
  <c r="AN269" i="7"/>
  <c r="AO269" i="7" s="1"/>
  <c r="AP269" i="7"/>
  <c r="AN268" i="7"/>
  <c r="AO268" i="7" s="1"/>
  <c r="AP268" i="7"/>
  <c r="AN267" i="7"/>
  <c r="AO267" i="7" s="1"/>
  <c r="AP267" i="7"/>
  <c r="X263" i="7"/>
  <c r="Z263" i="7"/>
  <c r="X260" i="7"/>
  <c r="Z260" i="7"/>
  <c r="AN256" i="7"/>
  <c r="AP256" i="7"/>
  <c r="AN252" i="7"/>
  <c r="AP252" i="7"/>
  <c r="AF251" i="7"/>
  <c r="AH251" i="7"/>
  <c r="AN244" i="7"/>
  <c r="AP244" i="7"/>
  <c r="AF243" i="7"/>
  <c r="AH243" i="7"/>
  <c r="AN240" i="7"/>
  <c r="AP240" i="7"/>
  <c r="AF237" i="7"/>
  <c r="AH237" i="7"/>
  <c r="AF235" i="7"/>
  <c r="AH235" i="7"/>
  <c r="AN225" i="7"/>
  <c r="AP225" i="7"/>
  <c r="AF220" i="7"/>
  <c r="AH220" i="7"/>
  <c r="AN214" i="7"/>
  <c r="AP214" i="7"/>
  <c r="AF213" i="7"/>
  <c r="AH213" i="7"/>
  <c r="AF212" i="7"/>
  <c r="AH212" i="7"/>
  <c r="AN208" i="7"/>
  <c r="AP208" i="7"/>
  <c r="AN204" i="7"/>
  <c r="AP204" i="7"/>
  <c r="AF203" i="7"/>
  <c r="AH203" i="7"/>
  <c r="AN199" i="7"/>
  <c r="AP199" i="7"/>
  <c r="AF197" i="7"/>
  <c r="AH197" i="7"/>
  <c r="X196" i="7"/>
  <c r="Z196" i="7"/>
  <c r="AN190" i="7"/>
  <c r="AP190" i="7"/>
  <c r="AN186" i="7"/>
  <c r="AP186" i="7"/>
  <c r="AF185" i="7"/>
  <c r="AH185" i="7"/>
  <c r="AN180" i="7"/>
  <c r="AP180" i="7"/>
  <c r="AN176" i="7"/>
  <c r="AP176" i="7"/>
  <c r="AN172" i="7"/>
  <c r="AP172" i="7"/>
  <c r="AF170" i="7"/>
  <c r="AH170" i="7"/>
  <c r="AN167" i="7"/>
  <c r="AP167" i="7"/>
  <c r="AN163" i="7"/>
  <c r="AP163" i="7"/>
  <c r="AN159" i="7"/>
  <c r="AP159" i="7"/>
  <c r="AN155" i="7"/>
  <c r="AP155" i="7"/>
  <c r="AN151" i="7"/>
  <c r="AP151" i="7"/>
  <c r="AF150" i="7"/>
  <c r="AH150" i="7"/>
  <c r="AN142" i="7"/>
  <c r="AP142" i="7"/>
  <c r="AF141" i="7"/>
  <c r="AH141" i="7"/>
  <c r="AN138" i="7"/>
  <c r="AP138" i="7"/>
  <c r="AF137" i="7"/>
  <c r="AH137" i="7"/>
  <c r="AN134" i="7"/>
  <c r="AP134" i="7"/>
  <c r="AN132" i="7"/>
  <c r="AP132" i="7"/>
  <c r="AF126" i="7"/>
  <c r="AH126" i="7"/>
  <c r="AN123" i="7"/>
  <c r="AP123" i="7"/>
  <c r="AN118" i="7"/>
  <c r="AP118" i="7"/>
  <c r="AF117" i="7"/>
  <c r="AH117" i="7"/>
  <c r="AF116" i="7"/>
  <c r="AH116" i="7"/>
  <c r="X115" i="7"/>
  <c r="Z115" i="7"/>
  <c r="AN113" i="7"/>
  <c r="AP113" i="7"/>
  <c r="AF112" i="7"/>
  <c r="AH112" i="7"/>
  <c r="X111" i="7"/>
  <c r="Z111" i="7"/>
  <c r="AN107" i="7"/>
  <c r="AO107" i="7" s="1"/>
  <c r="AP107" i="7"/>
  <c r="AN103" i="7"/>
  <c r="AP103" i="7"/>
  <c r="AN99" i="7"/>
  <c r="AP99" i="7"/>
  <c r="X96" i="7"/>
  <c r="Z96" i="7"/>
  <c r="AF93" i="7"/>
  <c r="AH93" i="7"/>
  <c r="AN90" i="7"/>
  <c r="AP90" i="7"/>
  <c r="AN89" i="7"/>
  <c r="AO89" i="7" s="1"/>
  <c r="AP89" i="7"/>
  <c r="X85" i="7"/>
  <c r="Z85" i="7"/>
  <c r="AN82" i="7"/>
  <c r="AP82" i="7"/>
  <c r="X80" i="7"/>
  <c r="Z80" i="7"/>
  <c r="AN78" i="7"/>
  <c r="AP78" i="7"/>
  <c r="AN74" i="7"/>
  <c r="AP74" i="7"/>
  <c r="AN73" i="7"/>
  <c r="AO73" i="7" s="1"/>
  <c r="AP73" i="7"/>
  <c r="AF72" i="7"/>
  <c r="AH72" i="7"/>
  <c r="AN69" i="7"/>
  <c r="AP69" i="7"/>
  <c r="X63" i="7"/>
  <c r="Z63" i="7"/>
  <c r="AN61" i="7"/>
  <c r="AP61" i="7"/>
  <c r="Z975" i="7"/>
  <c r="Z967" i="7"/>
  <c r="Z959" i="7"/>
  <c r="Z939" i="7"/>
  <c r="Z895" i="7"/>
  <c r="Z811" i="7"/>
  <c r="Z799" i="7"/>
  <c r="Z779" i="7"/>
  <c r="Z709" i="7"/>
  <c r="Z645" i="7"/>
  <c r="Z421" i="7"/>
  <c r="Z389" i="7"/>
  <c r="Z293" i="7"/>
  <c r="Z277" i="7"/>
  <c r="Z189" i="7"/>
  <c r="AH1013" i="7"/>
  <c r="AH885" i="7"/>
  <c r="AF756" i="7"/>
  <c r="AH756" i="7"/>
  <c r="AF752" i="7"/>
  <c r="AH752" i="7"/>
  <c r="X751" i="7"/>
  <c r="Z751" i="7"/>
  <c r="X747" i="7"/>
  <c r="Z747" i="7"/>
  <c r="AF744" i="7"/>
  <c r="AH744" i="7"/>
  <c r="AF739" i="7"/>
  <c r="AH739" i="7"/>
  <c r="AF731" i="7"/>
  <c r="AH731" i="7"/>
  <c r="AN723" i="7"/>
  <c r="AP723" i="7"/>
  <c r="AN718" i="7"/>
  <c r="AP718" i="7"/>
  <c r="AF717" i="7"/>
  <c r="AH717" i="7"/>
  <c r="AN714" i="7"/>
  <c r="AP714" i="7"/>
  <c r="X708" i="7"/>
  <c r="Z708" i="7"/>
  <c r="AF705" i="7"/>
  <c r="AH705" i="7"/>
  <c r="AN697" i="7"/>
  <c r="AP697" i="7"/>
  <c r="AN693" i="7"/>
  <c r="AP693" i="7"/>
  <c r="AF692" i="7"/>
  <c r="AH692" i="7"/>
  <c r="AN689" i="7"/>
  <c r="AP689" i="7"/>
  <c r="AN685" i="7"/>
  <c r="AP685" i="7"/>
  <c r="AF684" i="7"/>
  <c r="AH684" i="7"/>
  <c r="AN681" i="7"/>
  <c r="AP681" i="7"/>
  <c r="AF676" i="7"/>
  <c r="AH676" i="7"/>
  <c r="X675" i="7"/>
  <c r="Z675" i="7"/>
  <c r="AN673" i="7"/>
  <c r="AP673" i="7"/>
  <c r="AN672" i="7"/>
  <c r="AP672" i="7"/>
  <c r="AF671" i="7"/>
  <c r="AH671" i="7"/>
  <c r="AN668" i="7"/>
  <c r="AP668" i="7"/>
  <c r="AF667" i="7"/>
  <c r="AH667" i="7"/>
  <c r="AF663" i="7"/>
  <c r="AH663" i="7"/>
  <c r="AN660" i="7"/>
  <c r="AP660" i="7"/>
  <c r="AF659" i="7"/>
  <c r="AH659" i="7"/>
  <c r="AN656" i="7"/>
  <c r="AP656" i="7"/>
  <c r="AF655" i="7"/>
  <c r="AH655" i="7"/>
  <c r="AF651" i="7"/>
  <c r="AH651" i="7"/>
  <c r="AN648" i="7"/>
  <c r="AP648" i="7"/>
  <c r="AF647" i="7"/>
  <c r="AH647" i="7"/>
  <c r="AN644" i="7"/>
  <c r="AP644" i="7"/>
  <c r="AF639" i="7"/>
  <c r="AH639" i="7"/>
  <c r="AF635" i="7"/>
  <c r="AH635" i="7"/>
  <c r="AN632" i="7"/>
  <c r="AP632" i="7"/>
  <c r="AN628" i="7"/>
  <c r="AP628" i="7"/>
  <c r="AF627" i="7"/>
  <c r="AH627" i="7"/>
  <c r="AF626" i="7"/>
  <c r="AH626" i="7"/>
  <c r="AN612" i="7"/>
  <c r="AP612" i="7"/>
  <c r="AN611" i="7"/>
  <c r="AO611" i="7" s="1"/>
  <c r="AP611" i="7"/>
  <c r="AF609" i="7"/>
  <c r="AH609" i="7"/>
  <c r="AN606" i="7"/>
  <c r="AP606" i="7"/>
  <c r="AN605" i="7"/>
  <c r="AO605" i="7" s="1"/>
  <c r="AP605" i="7"/>
  <c r="AN604" i="7"/>
  <c r="AO604" i="7" s="1"/>
  <c r="AP604" i="7"/>
  <c r="AN600" i="7"/>
  <c r="AP600" i="7"/>
  <c r="AN596" i="7"/>
  <c r="AP596" i="7"/>
  <c r="AF595" i="7"/>
  <c r="AH595" i="7"/>
  <c r="AN592" i="7"/>
  <c r="AP592" i="7"/>
  <c r="AF587" i="7"/>
  <c r="AH587" i="7"/>
  <c r="AF583" i="7"/>
  <c r="AH583" i="7"/>
  <c r="AF582" i="7"/>
  <c r="AH582" i="7"/>
  <c r="AN574" i="7"/>
  <c r="AP574" i="7"/>
  <c r="AN563" i="7"/>
  <c r="AP563" i="7"/>
  <c r="AN559" i="7"/>
  <c r="AP559" i="7"/>
  <c r="AN558" i="7"/>
  <c r="AO558" i="7" s="1"/>
  <c r="AP558" i="7"/>
  <c r="AF557" i="7"/>
  <c r="AH557" i="7"/>
  <c r="AN544" i="7"/>
  <c r="AP544" i="7"/>
  <c r="AN543" i="7"/>
  <c r="AO543" i="7" s="1"/>
  <c r="AP543" i="7"/>
  <c r="AN539" i="7"/>
  <c r="AP539" i="7"/>
  <c r="AN535" i="7"/>
  <c r="AP535" i="7"/>
  <c r="AF529" i="7"/>
  <c r="AH529" i="7"/>
  <c r="AN526" i="7"/>
  <c r="AP526" i="7"/>
  <c r="AN525" i="7"/>
  <c r="AO525" i="7" s="1"/>
  <c r="AP525" i="7"/>
  <c r="AF524" i="7"/>
  <c r="AH524" i="7"/>
  <c r="AN519" i="7"/>
  <c r="AP519" i="7"/>
  <c r="AN515" i="7"/>
  <c r="AP515" i="7"/>
  <c r="AN506" i="7"/>
  <c r="AP506" i="7"/>
  <c r="AN501" i="7"/>
  <c r="AP501" i="7"/>
  <c r="AF500" i="7"/>
  <c r="AH500" i="7"/>
  <c r="AN497" i="7"/>
  <c r="AP497" i="7"/>
  <c r="AN493" i="7"/>
  <c r="AP493" i="7"/>
  <c r="AF492" i="7"/>
  <c r="AH492" i="7"/>
  <c r="AF491" i="7"/>
  <c r="AH491" i="7"/>
  <c r="AF486" i="7"/>
  <c r="AH486" i="7"/>
  <c r="AN479" i="7"/>
  <c r="AP479" i="7"/>
  <c r="AN471" i="7"/>
  <c r="AP471" i="7"/>
  <c r="AN463" i="7"/>
  <c r="AP463" i="7"/>
  <c r="AF462" i="7"/>
  <c r="AH462" i="7"/>
  <c r="AN459" i="7"/>
  <c r="AP459" i="7"/>
  <c r="AN455" i="7"/>
  <c r="AP455" i="7"/>
  <c r="AF450" i="7"/>
  <c r="AH450" i="7"/>
  <c r="AF446" i="7"/>
  <c r="AH446" i="7"/>
  <c r="AF438" i="7"/>
  <c r="AH438" i="7"/>
  <c r="AN435" i="7"/>
  <c r="AP435" i="7"/>
  <c r="AF434" i="7"/>
  <c r="AH434" i="7"/>
  <c r="AF430" i="7"/>
  <c r="AH430" i="7"/>
  <c r="X428" i="7"/>
  <c r="Z428" i="7"/>
  <c r="AN426" i="7"/>
  <c r="AP426" i="7"/>
  <c r="AN422" i="7"/>
  <c r="AP422" i="7"/>
  <c r="AF416" i="7"/>
  <c r="AH416" i="7"/>
  <c r="AF412" i="7"/>
  <c r="AH412" i="7"/>
  <c r="AN409" i="7"/>
  <c r="AP409" i="7"/>
  <c r="AF404" i="7"/>
  <c r="AH404" i="7"/>
  <c r="AN400" i="7"/>
  <c r="AP400" i="7"/>
  <c r="AN396" i="7"/>
  <c r="AP396" i="7"/>
  <c r="AN392" i="7"/>
  <c r="AP392" i="7"/>
  <c r="AF391" i="7"/>
  <c r="AH391" i="7"/>
  <c r="AN383" i="7"/>
  <c r="AP383" i="7"/>
  <c r="AF382" i="7"/>
  <c r="AH382" i="7"/>
  <c r="AN379" i="7"/>
  <c r="AP379" i="7"/>
  <c r="AF378" i="7"/>
  <c r="AH378" i="7"/>
  <c r="AN363" i="7"/>
  <c r="AO363" i="7" s="1"/>
  <c r="AP363" i="7"/>
  <c r="AN362" i="7"/>
  <c r="AO362" i="7" s="1"/>
  <c r="AP362" i="7"/>
  <c r="AN361" i="7"/>
  <c r="AO361" i="7" s="1"/>
  <c r="AP361" i="7"/>
  <c r="AN360" i="7"/>
  <c r="AO360" i="7" s="1"/>
  <c r="AP360" i="7"/>
  <c r="AN359" i="7"/>
  <c r="AO359" i="7" s="1"/>
  <c r="AP359" i="7"/>
  <c r="AF357" i="7"/>
  <c r="AH357" i="7"/>
  <c r="AF355" i="7"/>
  <c r="AH355" i="7"/>
  <c r="AF354" i="7"/>
  <c r="AH354" i="7"/>
  <c r="X352" i="7"/>
  <c r="Z352" i="7"/>
  <c r="X351" i="7"/>
  <c r="Z351" i="7"/>
  <c r="X348" i="7"/>
  <c r="Z348" i="7"/>
  <c r="X343" i="7"/>
  <c r="Z343" i="7"/>
  <c r="AN334" i="7"/>
  <c r="AP334" i="7"/>
  <c r="AF331" i="7"/>
  <c r="AH331" i="7"/>
  <c r="AF330" i="7"/>
  <c r="AH330" i="7"/>
  <c r="AF329" i="7"/>
  <c r="AH329" i="7"/>
  <c r="X328" i="7"/>
  <c r="Z328" i="7"/>
  <c r="AF321" i="7"/>
  <c r="AH321" i="7"/>
  <c r="AF320" i="7"/>
  <c r="AH320" i="7"/>
  <c r="AF319" i="7"/>
  <c r="AH319" i="7"/>
  <c r="AN315" i="7"/>
  <c r="AP315" i="7"/>
  <c r="AF313" i="7"/>
  <c r="AH313" i="7"/>
  <c r="X308" i="7"/>
  <c r="Z308" i="7"/>
  <c r="AF305" i="7"/>
  <c r="AH305" i="7"/>
  <c r="AF301" i="7"/>
  <c r="AH301" i="7"/>
  <c r="AN298" i="7"/>
  <c r="AP298" i="7"/>
  <c r="X296" i="7"/>
  <c r="Z296" i="7"/>
  <c r="AN294" i="7"/>
  <c r="AP294" i="7"/>
  <c r="X288" i="7"/>
  <c r="Z288" i="7"/>
  <c r="AN286" i="7"/>
  <c r="AP286" i="7"/>
  <c r="AN285" i="7"/>
  <c r="AO285" i="7" s="1"/>
  <c r="AP285" i="7"/>
  <c r="AN284" i="7"/>
  <c r="AO284" i="7" s="1"/>
  <c r="AP284" i="7"/>
  <c r="AN283" i="7"/>
  <c r="AO283" i="7" s="1"/>
  <c r="AP283" i="7"/>
  <c r="AF281" i="7"/>
  <c r="AH281" i="7"/>
  <c r="X280" i="7"/>
  <c r="Z280" i="7"/>
  <c r="AF276" i="7"/>
  <c r="AH276" i="7"/>
  <c r="AN271" i="7"/>
  <c r="AP271" i="7"/>
  <c r="AF267" i="7"/>
  <c r="AH267" i="7"/>
  <c r="AN266" i="7"/>
  <c r="AO266" i="7" s="1"/>
  <c r="AP266" i="7"/>
  <c r="AN265" i="7"/>
  <c r="AO265" i="7" s="1"/>
  <c r="AP265" i="7"/>
  <c r="AN264" i="7"/>
  <c r="AO264" i="7" s="1"/>
  <c r="AP264" i="7"/>
  <c r="AN253" i="7"/>
  <c r="AP253" i="7"/>
  <c r="X251" i="7"/>
  <c r="Z251" i="7"/>
  <c r="AN245" i="7"/>
  <c r="AP245" i="7"/>
  <c r="AF240" i="7"/>
  <c r="AH240" i="7"/>
  <c r="AN233" i="7"/>
  <c r="AP233" i="7"/>
  <c r="AN215" i="7"/>
  <c r="AP215" i="7"/>
  <c r="AF214" i="7"/>
  <c r="AH214" i="7"/>
  <c r="AN209" i="7"/>
  <c r="AP209" i="7"/>
  <c r="AF208" i="7"/>
  <c r="AH208" i="7"/>
  <c r="AN205" i="7"/>
  <c r="AP205" i="7"/>
  <c r="AN200" i="7"/>
  <c r="AP200" i="7"/>
  <c r="AN195" i="7"/>
  <c r="AP195" i="7"/>
  <c r="AF194" i="7"/>
  <c r="AH194" i="7"/>
  <c r="AN191" i="7"/>
  <c r="AP191" i="7"/>
  <c r="AN187" i="7"/>
  <c r="AP187" i="7"/>
  <c r="AF186" i="7"/>
  <c r="AH186" i="7"/>
  <c r="AN182" i="7"/>
  <c r="AP182" i="7"/>
  <c r="AF176" i="7"/>
  <c r="AH176" i="7"/>
  <c r="AN168" i="7"/>
  <c r="AP168" i="7"/>
  <c r="AF167" i="7"/>
  <c r="AH167" i="7"/>
  <c r="AN164" i="7"/>
  <c r="AP164" i="7"/>
  <c r="AF163" i="7"/>
  <c r="AH163" i="7"/>
  <c r="AN160" i="7"/>
  <c r="AP160" i="7"/>
  <c r="AN156" i="7"/>
  <c r="AP156" i="7"/>
  <c r="AN152" i="7"/>
  <c r="AP152" i="7"/>
  <c r="AF151" i="7"/>
  <c r="AH151" i="7"/>
  <c r="AN148" i="7"/>
  <c r="AP148" i="7"/>
  <c r="AF147" i="7"/>
  <c r="AH147" i="7"/>
  <c r="AN143" i="7"/>
  <c r="AP143" i="7"/>
  <c r="AN139" i="7"/>
  <c r="AP139" i="7"/>
  <c r="AF138" i="7"/>
  <c r="AH138" i="7"/>
  <c r="AN135" i="7"/>
  <c r="AP135" i="7"/>
  <c r="AF134" i="7"/>
  <c r="AH134" i="7"/>
  <c r="AN133" i="7"/>
  <c r="AO133" i="7" s="1"/>
  <c r="AP133" i="7"/>
  <c r="AN128" i="7"/>
  <c r="AP128" i="7"/>
  <c r="AF127" i="7"/>
  <c r="AH127" i="7"/>
  <c r="AN119" i="7"/>
  <c r="AO119" i="7" s="1"/>
  <c r="AP119" i="7"/>
  <c r="AF118" i="7"/>
  <c r="AH118" i="7"/>
  <c r="X112" i="7"/>
  <c r="Z112" i="7"/>
  <c r="AN109" i="7"/>
  <c r="AP109" i="7"/>
  <c r="AF108" i="7"/>
  <c r="AH108" i="7"/>
  <c r="AF103" i="7"/>
  <c r="AH103" i="7"/>
  <c r="AN95" i="7"/>
  <c r="AP95" i="7"/>
  <c r="X93" i="7"/>
  <c r="Z93" i="7"/>
  <c r="AF90" i="7"/>
  <c r="AH90" i="7"/>
  <c r="AF89" i="7"/>
  <c r="AH89" i="7"/>
  <c r="X88" i="7"/>
  <c r="Z88" i="7"/>
  <c r="AN83" i="7"/>
  <c r="AP83" i="7"/>
  <c r="AF74" i="7"/>
  <c r="AH74" i="7"/>
  <c r="AN70" i="7"/>
  <c r="AP70" i="7"/>
  <c r="AF69" i="7"/>
  <c r="AH69" i="7"/>
  <c r="AN66" i="7"/>
  <c r="AP66" i="7"/>
  <c r="X64" i="7"/>
  <c r="Z64" i="7"/>
  <c r="AF61" i="7"/>
  <c r="AH61" i="7"/>
  <c r="AN58" i="7"/>
  <c r="AP58" i="7"/>
  <c r="AF57" i="7"/>
  <c r="AH57" i="7"/>
  <c r="Z1106" i="7"/>
  <c r="Z1018" i="7"/>
  <c r="Z998" i="7"/>
  <c r="Z986" i="7"/>
  <c r="Z874" i="7"/>
  <c r="Z810" i="7"/>
  <c r="Z806" i="7"/>
  <c r="Z789" i="7"/>
  <c r="Z618" i="7"/>
  <c r="Z586" i="7"/>
  <c r="Z554" i="7"/>
  <c r="Z514" i="7"/>
  <c r="Z498" i="7"/>
  <c r="Z282" i="7"/>
  <c r="Z250" i="7"/>
  <c r="Z218" i="7"/>
  <c r="Z202" i="7"/>
  <c r="Z162" i="7"/>
  <c r="Z110" i="7"/>
  <c r="Z77" i="7"/>
  <c r="AH681" i="7"/>
  <c r="AH395" i="7"/>
  <c r="AN1032" i="7"/>
  <c r="AP1032" i="7"/>
  <c r="AF1031" i="7"/>
  <c r="AH1031" i="7"/>
  <c r="AF1027" i="7"/>
  <c r="AH1027" i="7"/>
  <c r="AF1023" i="7"/>
  <c r="AH1023" i="7"/>
  <c r="AF1019" i="7"/>
  <c r="AH1019" i="7"/>
  <c r="AF1015" i="7"/>
  <c r="AH1015" i="7"/>
  <c r="AN1012" i="7"/>
  <c r="AP1012" i="7"/>
  <c r="AF1011" i="7"/>
  <c r="AH1011" i="7"/>
  <c r="AN1008" i="7"/>
  <c r="AP1008" i="7"/>
  <c r="AF1007" i="7"/>
  <c r="AH1007" i="7"/>
  <c r="AF1003" i="7"/>
  <c r="AH1003" i="7"/>
  <c r="AF999" i="7"/>
  <c r="AH999" i="7"/>
  <c r="AF991" i="7"/>
  <c r="AH991" i="7"/>
  <c r="AN988" i="7"/>
  <c r="AP988" i="7"/>
  <c r="AF987" i="7"/>
  <c r="AH987" i="7"/>
  <c r="AN980" i="7"/>
  <c r="AP980" i="7"/>
  <c r="AF979" i="7"/>
  <c r="AH979" i="7"/>
  <c r="AN976" i="7"/>
  <c r="AP976" i="7"/>
  <c r="AF974" i="7"/>
  <c r="AH974" i="7"/>
  <c r="AN971" i="7"/>
  <c r="AP971" i="7"/>
  <c r="AN967" i="7"/>
  <c r="AP967" i="7"/>
  <c r="AF966" i="7"/>
  <c r="AH966" i="7"/>
  <c r="AN963" i="7"/>
  <c r="AP963" i="7"/>
  <c r="AF962" i="7"/>
  <c r="AH962" i="7"/>
  <c r="AN959" i="7"/>
  <c r="AP959" i="7"/>
  <c r="AF958" i="7"/>
  <c r="AH958" i="7"/>
  <c r="AN955" i="7"/>
  <c r="AP955" i="7"/>
  <c r="AN947" i="7"/>
  <c r="AP947" i="7"/>
  <c r="AF946" i="7"/>
  <c r="AH946" i="7"/>
  <c r="AF942" i="7"/>
  <c r="AH942" i="7"/>
  <c r="AN939" i="7"/>
  <c r="AP939" i="7"/>
  <c r="AF938" i="7"/>
  <c r="AH938" i="7"/>
  <c r="AN935" i="7"/>
  <c r="AP935" i="7"/>
  <c r="AF934" i="7"/>
  <c r="AH934" i="7"/>
  <c r="AN931" i="7"/>
  <c r="AP931" i="7"/>
  <c r="AN927" i="7"/>
  <c r="AP927" i="7"/>
  <c r="AF926" i="7"/>
  <c r="AH926" i="7"/>
  <c r="AN923" i="7"/>
  <c r="AP923" i="7"/>
  <c r="AN919" i="7"/>
  <c r="AP919" i="7"/>
  <c r="AF918" i="7"/>
  <c r="AH918" i="7"/>
  <c r="AN915" i="7"/>
  <c r="AP915" i="7"/>
  <c r="AN907" i="7"/>
  <c r="AP907" i="7"/>
  <c r="AN903" i="7"/>
  <c r="AP903" i="7"/>
  <c r="AF902" i="7"/>
  <c r="AH902" i="7"/>
  <c r="AN899" i="7"/>
  <c r="AP899" i="7"/>
  <c r="AF898" i="7"/>
  <c r="AH898" i="7"/>
  <c r="AF894" i="7"/>
  <c r="AH894" i="7"/>
  <c r="AF889" i="7"/>
  <c r="AH889" i="7"/>
  <c r="AF881" i="7"/>
  <c r="AH881" i="7"/>
  <c r="AN878" i="7"/>
  <c r="AP878" i="7"/>
  <c r="AN873" i="7"/>
  <c r="AO873" i="7" s="1"/>
  <c r="AP873" i="7"/>
  <c r="AN869" i="7"/>
  <c r="AP869" i="7"/>
  <c r="AN861" i="7"/>
  <c r="AP861" i="7"/>
  <c r="AN853" i="7"/>
  <c r="AP853" i="7"/>
  <c r="AF852" i="7"/>
  <c r="AH852" i="7"/>
  <c r="AN845" i="7"/>
  <c r="AP845" i="7"/>
  <c r="AN841" i="7"/>
  <c r="AP841" i="7"/>
  <c r="AF836" i="7"/>
  <c r="AH836" i="7"/>
  <c r="AF832" i="7"/>
  <c r="AH832" i="7"/>
  <c r="AN829" i="7"/>
  <c r="AP829" i="7"/>
  <c r="AF828" i="7"/>
  <c r="AH828" i="7"/>
  <c r="AF824" i="7"/>
  <c r="AH824" i="7"/>
  <c r="AN820" i="7"/>
  <c r="AP820" i="7"/>
  <c r="AF819" i="7"/>
  <c r="AH819" i="7"/>
  <c r="AN815" i="7"/>
  <c r="AP815" i="7"/>
  <c r="AF814" i="7"/>
  <c r="AH814" i="7"/>
  <c r="AN801" i="7"/>
  <c r="AP801" i="7"/>
  <c r="AN800" i="7"/>
  <c r="AO800" i="7" s="1"/>
  <c r="AP800" i="7"/>
  <c r="AN799" i="7"/>
  <c r="AO799" i="7" s="1"/>
  <c r="AP799" i="7"/>
  <c r="AF798" i="7"/>
  <c r="AH798" i="7"/>
  <c r="AN795" i="7"/>
  <c r="AP795" i="7"/>
  <c r="AN791" i="7"/>
  <c r="AP791" i="7"/>
  <c r="AN787" i="7"/>
  <c r="AP787" i="7"/>
  <c r="AF786" i="7"/>
  <c r="AH786" i="7"/>
  <c r="AN783" i="7"/>
  <c r="AP783" i="7"/>
  <c r="AN779" i="7"/>
  <c r="AP779" i="7"/>
  <c r="AF778" i="7"/>
  <c r="AH778" i="7"/>
  <c r="AN767" i="7"/>
  <c r="AP767" i="7"/>
  <c r="AF766" i="7"/>
  <c r="AH766" i="7"/>
  <c r="AN754" i="7"/>
  <c r="AP754" i="7"/>
  <c r="AN746" i="7"/>
  <c r="AP746" i="7"/>
  <c r="AF741" i="7"/>
  <c r="AH741" i="7"/>
  <c r="AF736" i="7"/>
  <c r="AH736" i="7"/>
  <c r="AF732" i="7"/>
  <c r="AH732" i="7"/>
  <c r="AN729" i="7"/>
  <c r="AP729" i="7"/>
  <c r="AN724" i="7"/>
  <c r="AP724" i="7"/>
  <c r="AF723" i="7"/>
  <c r="AH723" i="7"/>
  <c r="AF718" i="7"/>
  <c r="AH718" i="7"/>
  <c r="AN711" i="7"/>
  <c r="AP711" i="7"/>
  <c r="AF706" i="7"/>
  <c r="AH706" i="7"/>
  <c r="AN702" i="7"/>
  <c r="AP702" i="7"/>
  <c r="AF701" i="7"/>
  <c r="AH701" i="7"/>
  <c r="AF697" i="7"/>
  <c r="AH697" i="7"/>
  <c r="AF693" i="7"/>
  <c r="AH693" i="7"/>
  <c r="AF689" i="7"/>
  <c r="AH689" i="7"/>
  <c r="AN686" i="7"/>
  <c r="AP686" i="7"/>
  <c r="AF685" i="7"/>
  <c r="AH685" i="7"/>
  <c r="X680" i="7"/>
  <c r="Z680" i="7"/>
  <c r="AN674" i="7"/>
  <c r="AP674" i="7"/>
  <c r="AF672" i="7"/>
  <c r="AH672" i="7"/>
  <c r="AF668" i="7"/>
  <c r="AH668" i="7"/>
  <c r="X667" i="7"/>
  <c r="Z667" i="7"/>
  <c r="AN665" i="7"/>
  <c r="AP665" i="7"/>
  <c r="AF660" i="7"/>
  <c r="AH660" i="7"/>
  <c r="X659" i="7"/>
  <c r="Z659" i="7"/>
  <c r="AN657" i="7"/>
  <c r="AP657" i="7"/>
  <c r="AF656" i="7"/>
  <c r="AH656" i="7"/>
  <c r="AN653" i="7"/>
  <c r="AP653" i="7"/>
  <c r="AF652" i="7"/>
  <c r="AH652" i="7"/>
  <c r="AN649" i="7"/>
  <c r="AP649" i="7"/>
  <c r="AF644" i="7"/>
  <c r="AH644" i="7"/>
  <c r="AN641" i="7"/>
  <c r="AP641" i="7"/>
  <c r="AN633" i="7"/>
  <c r="AP633" i="7"/>
  <c r="AF628" i="7"/>
  <c r="AH628" i="7"/>
  <c r="AN623" i="7"/>
  <c r="AP623" i="7"/>
  <c r="AN622" i="7"/>
  <c r="AO622" i="7" s="1"/>
  <c r="AP622" i="7"/>
  <c r="AF621" i="7"/>
  <c r="AH621" i="7"/>
  <c r="X619" i="7"/>
  <c r="Z619" i="7"/>
  <c r="AF616" i="7"/>
  <c r="AH616" i="7"/>
  <c r="X615" i="7"/>
  <c r="Z615" i="7"/>
  <c r="AN613" i="7"/>
  <c r="AP613" i="7"/>
  <c r="AF612" i="7"/>
  <c r="AH612" i="7"/>
  <c r="AF611" i="7"/>
  <c r="AH611" i="7"/>
  <c r="AN607" i="7"/>
  <c r="AP607" i="7"/>
  <c r="AF606" i="7"/>
  <c r="AH606" i="7"/>
  <c r="AF605" i="7"/>
  <c r="AH605" i="7"/>
  <c r="AF604" i="7"/>
  <c r="AH604" i="7"/>
  <c r="AF600" i="7"/>
  <c r="AH600" i="7"/>
  <c r="AF596" i="7"/>
  <c r="AH596" i="7"/>
  <c r="AN593" i="7"/>
  <c r="AP593" i="7"/>
  <c r="AN589" i="7"/>
  <c r="AP589" i="7"/>
  <c r="AN585" i="7"/>
  <c r="AP585" i="7"/>
  <c r="AF584" i="7"/>
  <c r="AH584" i="7"/>
  <c r="X583" i="7"/>
  <c r="Z583" i="7"/>
  <c r="AF579" i="7"/>
  <c r="AH579" i="7"/>
  <c r="AN575" i="7"/>
  <c r="AP575" i="7"/>
  <c r="AF574" i="7"/>
  <c r="AH574" i="7"/>
  <c r="AF568" i="7"/>
  <c r="AH568" i="7"/>
  <c r="AN564" i="7"/>
  <c r="AO564" i="7" s="1"/>
  <c r="AP564" i="7"/>
  <c r="AN560" i="7"/>
  <c r="AP560" i="7"/>
  <c r="AF559" i="7"/>
  <c r="AH559" i="7"/>
  <c r="AN555" i="7"/>
  <c r="AP555" i="7"/>
  <c r="AN554" i="7"/>
  <c r="AO554" i="7" s="1"/>
  <c r="AP554" i="7"/>
  <c r="AN553" i="7"/>
  <c r="AO553" i="7" s="1"/>
  <c r="AP553" i="7"/>
  <c r="AF548" i="7"/>
  <c r="AH548" i="7"/>
  <c r="AN545" i="7"/>
  <c r="AP545" i="7"/>
  <c r="AF539" i="7"/>
  <c r="AH539" i="7"/>
  <c r="AN527" i="7"/>
  <c r="AP527" i="7"/>
  <c r="AF525" i="7"/>
  <c r="AH525" i="7"/>
  <c r="AN522" i="7"/>
  <c r="AP522" i="7"/>
  <c r="AN521" i="7"/>
  <c r="AO521" i="7" s="1"/>
  <c r="AP521" i="7"/>
  <c r="AN520" i="7"/>
  <c r="AO520" i="7" s="1"/>
  <c r="AP520" i="7"/>
  <c r="AN516" i="7"/>
  <c r="AP516" i="7"/>
  <c r="AN512" i="7"/>
  <c r="AP512" i="7"/>
  <c r="AN502" i="7"/>
  <c r="AP502" i="7"/>
  <c r="AN498" i="7"/>
  <c r="AP498" i="7"/>
  <c r="AF493" i="7"/>
  <c r="AH493" i="7"/>
  <c r="AN488" i="7"/>
  <c r="AO488" i="7" s="1"/>
  <c r="AP488" i="7"/>
  <c r="AF487" i="7"/>
  <c r="AH487" i="7"/>
  <c r="AN484" i="7"/>
  <c r="AP484" i="7"/>
  <c r="AN480" i="7"/>
  <c r="AP480" i="7"/>
  <c r="AF479" i="7"/>
  <c r="AH479" i="7"/>
  <c r="AN476" i="7"/>
  <c r="AP476" i="7"/>
  <c r="AF475" i="7"/>
  <c r="AH475" i="7"/>
  <c r="AF471" i="7"/>
  <c r="AH471" i="7"/>
  <c r="AF467" i="7"/>
  <c r="AH467" i="7"/>
  <c r="AN456" i="7"/>
  <c r="AP456" i="7"/>
  <c r="AF455" i="7"/>
  <c r="AH455" i="7"/>
  <c r="AF451" i="7"/>
  <c r="AH451" i="7"/>
  <c r="AN448" i="7"/>
  <c r="AP448" i="7"/>
  <c r="AN444" i="7"/>
  <c r="AP444" i="7"/>
  <c r="AN440" i="7"/>
  <c r="AP440" i="7"/>
  <c r="AF435" i="7"/>
  <c r="AH435" i="7"/>
  <c r="AN432" i="7"/>
  <c r="AP432" i="7"/>
  <c r="AF431" i="7"/>
  <c r="AH431" i="7"/>
  <c r="AF426" i="7"/>
  <c r="AH426" i="7"/>
  <c r="AN418" i="7"/>
  <c r="AP418" i="7"/>
  <c r="AF417" i="7"/>
  <c r="AH417" i="7"/>
  <c r="AN414" i="7"/>
  <c r="AP414" i="7"/>
  <c r="X408" i="7"/>
  <c r="Z408" i="7"/>
  <c r="AF405" i="7"/>
  <c r="AH405" i="7"/>
  <c r="AN401" i="7"/>
  <c r="AO401" i="7" s="1"/>
  <c r="AP401" i="7"/>
  <c r="AF400" i="7"/>
  <c r="AH400" i="7"/>
  <c r="AN397" i="7"/>
  <c r="AP397" i="7"/>
  <c r="AN393" i="7"/>
  <c r="AP393" i="7"/>
  <c r="AN388" i="7"/>
  <c r="AP388" i="7"/>
  <c r="AF387" i="7"/>
  <c r="AH387" i="7"/>
  <c r="AF383" i="7"/>
  <c r="AH383" i="7"/>
  <c r="AN380" i="7"/>
  <c r="AP380" i="7"/>
  <c r="AN374" i="7"/>
  <c r="AP374" i="7"/>
  <c r="AN373" i="7"/>
  <c r="AO373" i="7" s="1"/>
  <c r="AP373" i="7"/>
  <c r="AN372" i="7"/>
  <c r="AO372" i="7" s="1"/>
  <c r="AP372" i="7"/>
  <c r="AN371" i="7"/>
  <c r="AO371" i="7" s="1"/>
  <c r="AP371" i="7"/>
  <c r="AN370" i="7"/>
  <c r="AO370" i="7" s="1"/>
  <c r="AP370" i="7"/>
  <c r="AN369" i="7"/>
  <c r="AO369" i="7" s="1"/>
  <c r="AP369" i="7"/>
  <c r="AN368" i="7"/>
  <c r="AO368" i="7" s="1"/>
  <c r="AP368" i="7"/>
  <c r="AN367" i="7"/>
  <c r="AO367" i="7" s="1"/>
  <c r="AP367" i="7"/>
  <c r="AN366" i="7"/>
  <c r="AO366" i="7" s="1"/>
  <c r="AP366" i="7"/>
  <c r="AN365" i="7"/>
  <c r="AO365" i="7" s="1"/>
  <c r="AP365" i="7"/>
  <c r="AF363" i="7"/>
  <c r="AH363" i="7"/>
  <c r="AF362" i="7"/>
  <c r="AH362" i="7"/>
  <c r="AF361" i="7"/>
  <c r="AH361" i="7"/>
  <c r="AF360" i="7"/>
  <c r="AH360" i="7"/>
  <c r="AF359" i="7"/>
  <c r="AH359" i="7"/>
  <c r="AN339" i="7"/>
  <c r="AP339" i="7"/>
  <c r="AN338" i="7"/>
  <c r="AO338" i="7" s="1"/>
  <c r="AP338" i="7"/>
  <c r="AN337" i="7"/>
  <c r="AO337" i="7" s="1"/>
  <c r="AP337" i="7"/>
  <c r="AN336" i="7"/>
  <c r="AO336" i="7" s="1"/>
  <c r="AP336" i="7"/>
  <c r="AN335" i="7"/>
  <c r="AO335" i="7" s="1"/>
  <c r="AP335" i="7"/>
  <c r="AF334" i="7"/>
  <c r="AH334" i="7"/>
  <c r="AN327" i="7"/>
  <c r="AP327" i="7"/>
  <c r="AN326" i="7"/>
  <c r="AO326" i="7" s="1"/>
  <c r="AP326" i="7"/>
  <c r="AN325" i="7"/>
  <c r="AO325" i="7" s="1"/>
  <c r="AP325" i="7"/>
  <c r="AN324" i="7"/>
  <c r="AO324" i="7" s="1"/>
  <c r="AP324" i="7"/>
  <c r="AN323" i="7"/>
  <c r="AO323" i="7" s="1"/>
  <c r="AP323" i="7"/>
  <c r="AF315" i="7"/>
  <c r="AH315" i="7"/>
  <c r="AN311" i="7"/>
  <c r="AP311" i="7"/>
  <c r="AN307" i="7"/>
  <c r="AP307" i="7"/>
  <c r="AF306" i="7"/>
  <c r="AH306" i="7"/>
  <c r="AN303" i="7"/>
  <c r="AP303" i="7"/>
  <c r="AN299" i="7"/>
  <c r="AP299" i="7"/>
  <c r="AF298" i="7"/>
  <c r="AH298" i="7"/>
  <c r="AN295" i="7"/>
  <c r="AP295" i="7"/>
  <c r="AF294" i="7"/>
  <c r="AH294" i="7"/>
  <c r="AF286" i="7"/>
  <c r="AH286" i="7"/>
  <c r="AN279" i="7"/>
  <c r="AP279" i="7"/>
  <c r="AF278" i="7"/>
  <c r="AH278" i="7"/>
  <c r="AN272" i="7"/>
  <c r="AP272" i="7"/>
  <c r="AF271" i="7"/>
  <c r="AH271" i="7"/>
  <c r="AF266" i="7"/>
  <c r="AG266" i="7" s="1"/>
  <c r="AH266" i="7"/>
  <c r="AF264" i="7"/>
  <c r="AH264" i="7"/>
  <c r="AN263" i="7"/>
  <c r="AO263" i="7" s="1"/>
  <c r="AP263" i="7"/>
  <c r="AN262" i="7"/>
  <c r="AO262" i="7" s="1"/>
  <c r="AP262" i="7"/>
  <c r="AN261" i="7"/>
  <c r="AO261" i="7" s="1"/>
  <c r="AP261" i="7"/>
  <c r="AN259" i="7"/>
  <c r="AO259" i="7" s="1"/>
  <c r="AP259" i="7"/>
  <c r="AN258" i="7"/>
  <c r="AO258" i="7" s="1"/>
  <c r="AP258" i="7"/>
  <c r="AF253" i="7"/>
  <c r="AH253" i="7"/>
  <c r="X252" i="7"/>
  <c r="Z252" i="7"/>
  <c r="AN250" i="7"/>
  <c r="AP250" i="7"/>
  <c r="AF249" i="7"/>
  <c r="AH249" i="7"/>
  <c r="X244" i="7"/>
  <c r="Z244" i="7"/>
  <c r="AN242" i="7"/>
  <c r="AP242" i="7"/>
  <c r="AN234" i="7"/>
  <c r="AP234" i="7"/>
  <c r="AF233" i="7"/>
  <c r="AH233" i="7"/>
  <c r="AN229" i="7"/>
  <c r="AO229" i="7" s="1"/>
  <c r="AP229" i="7"/>
  <c r="AN228" i="7"/>
  <c r="AO228" i="7" s="1"/>
  <c r="AP228" i="7"/>
  <c r="AN227" i="7"/>
  <c r="AO227" i="7" s="1"/>
  <c r="AP227" i="7"/>
  <c r="AF222" i="7"/>
  <c r="AH222" i="7"/>
  <c r="AN219" i="7"/>
  <c r="AP219" i="7"/>
  <c r="AN218" i="7"/>
  <c r="AO218" i="7" s="1"/>
  <c r="AP218" i="7"/>
  <c r="AN217" i="7"/>
  <c r="AO217" i="7" s="1"/>
  <c r="AP217" i="7"/>
  <c r="AN216" i="7"/>
  <c r="AO216" i="7" s="1"/>
  <c r="AP216" i="7"/>
  <c r="AN211" i="7"/>
  <c r="AP211" i="7"/>
  <c r="AN210" i="7"/>
  <c r="AO210" i="7" s="1"/>
  <c r="AP210" i="7"/>
  <c r="AN206" i="7"/>
  <c r="AP206" i="7"/>
  <c r="X204" i="7"/>
  <c r="Z204" i="7"/>
  <c r="AN201" i="7"/>
  <c r="AO201" i="7" s="1"/>
  <c r="AP201" i="7"/>
  <c r="AF200" i="7"/>
  <c r="AH200" i="7"/>
  <c r="AN196" i="7"/>
  <c r="AP196" i="7"/>
  <c r="AF195" i="7"/>
  <c r="AH195" i="7"/>
  <c r="AN192" i="7"/>
  <c r="AP192" i="7"/>
  <c r="AN188" i="7"/>
  <c r="AP188" i="7"/>
  <c r="AF187" i="7"/>
  <c r="AH187" i="7"/>
  <c r="AN184" i="7"/>
  <c r="AP184" i="7"/>
  <c r="AN183" i="7"/>
  <c r="AO183" i="7" s="1"/>
  <c r="AP183" i="7"/>
  <c r="AF181" i="7"/>
  <c r="AH181" i="7"/>
  <c r="X176" i="7"/>
  <c r="Z176" i="7"/>
  <c r="AN174" i="7"/>
  <c r="AP174" i="7"/>
  <c r="AN169" i="7"/>
  <c r="AP169" i="7"/>
  <c r="X163" i="7"/>
  <c r="Z163" i="7"/>
  <c r="AF160" i="7"/>
  <c r="AH160" i="7"/>
  <c r="X159" i="7"/>
  <c r="Z159" i="7"/>
  <c r="AN153" i="7"/>
  <c r="AP153" i="7"/>
  <c r="X151" i="7"/>
  <c r="Z151" i="7"/>
  <c r="AN149" i="7"/>
  <c r="AP149" i="7"/>
  <c r="AF148" i="7"/>
  <c r="AH148" i="7"/>
  <c r="AN144" i="7"/>
  <c r="AP144" i="7"/>
  <c r="AN140" i="7"/>
  <c r="AP140" i="7"/>
  <c r="AN136" i="7"/>
  <c r="AP136" i="7"/>
  <c r="AF133" i="7"/>
  <c r="AH133" i="7"/>
  <c r="AN130" i="7"/>
  <c r="AP130" i="7"/>
  <c r="AN125" i="7"/>
  <c r="AP125" i="7"/>
  <c r="AN121" i="7"/>
  <c r="AP121" i="7"/>
  <c r="AF114" i="7"/>
  <c r="AH114" i="7"/>
  <c r="AN110" i="7"/>
  <c r="AO110" i="7" s="1"/>
  <c r="AP110" i="7"/>
  <c r="AN105" i="7"/>
  <c r="AP105" i="7"/>
  <c r="AF104" i="7"/>
  <c r="AH104" i="7"/>
  <c r="AN101" i="7"/>
  <c r="AP101" i="7"/>
  <c r="AF100" i="7"/>
  <c r="AH100" i="7"/>
  <c r="X99" i="7"/>
  <c r="Z99" i="7"/>
  <c r="AN96" i="7"/>
  <c r="AO96" i="7" s="1"/>
  <c r="AP96" i="7"/>
  <c r="AN92" i="7"/>
  <c r="AP92" i="7"/>
  <c r="AN87" i="7"/>
  <c r="AP87" i="7"/>
  <c r="AN86" i="7"/>
  <c r="AO86" i="7" s="1"/>
  <c r="AP86" i="7"/>
  <c r="AN85" i="7"/>
  <c r="AO85" i="7" s="1"/>
  <c r="AP85" i="7"/>
  <c r="AN84" i="7"/>
  <c r="AO84" i="7" s="1"/>
  <c r="AP84" i="7"/>
  <c r="AF83" i="7"/>
  <c r="AH83" i="7"/>
  <c r="X78" i="7"/>
  <c r="Z78" i="7"/>
  <c r="AN76" i="7"/>
  <c r="AP76" i="7"/>
  <c r="AF70" i="7"/>
  <c r="AH70" i="7"/>
  <c r="AN67" i="7"/>
  <c r="AP67" i="7"/>
  <c r="AF66" i="7"/>
  <c r="AH66" i="7"/>
  <c r="AN63" i="7"/>
  <c r="AP63" i="7"/>
  <c r="AF62" i="7"/>
  <c r="AH62" i="7"/>
  <c r="AF58" i="7"/>
  <c r="AH58" i="7"/>
  <c r="AN55" i="7"/>
  <c r="AP55" i="7"/>
  <c r="Z1149" i="7"/>
  <c r="Z1145" i="7"/>
  <c r="Z969" i="7"/>
  <c r="Z961" i="7"/>
  <c r="Z937" i="7"/>
  <c r="Z705" i="7"/>
  <c r="Z569" i="7"/>
  <c r="Z489" i="7"/>
  <c r="Z481" i="7"/>
  <c r="Z473" i="7"/>
  <c r="Z457" i="7"/>
  <c r="Z433" i="7"/>
  <c r="Z425" i="7"/>
  <c r="Z401" i="7"/>
  <c r="Z377" i="7"/>
  <c r="Z185" i="7"/>
  <c r="Z169" i="7"/>
  <c r="Z161" i="7"/>
  <c r="Z145" i="7"/>
  <c r="AH1077" i="7"/>
  <c r="AH821" i="7"/>
  <c r="AH309" i="7"/>
  <c r="AN287" i="7"/>
  <c r="AN1196" i="7"/>
  <c r="AN870" i="7"/>
  <c r="X2013" i="7"/>
  <c r="AF2001" i="7"/>
  <c r="AN1256" i="7"/>
  <c r="AF754" i="7"/>
  <c r="AF641" i="7"/>
  <c r="X367" i="7"/>
  <c r="AN713" i="7"/>
  <c r="AN177" i="7"/>
  <c r="AN2015" i="7"/>
  <c r="AN1810" i="7"/>
  <c r="X1635" i="7"/>
  <c r="AF1041" i="7"/>
  <c r="AN618" i="7"/>
  <c r="X1479" i="7"/>
  <c r="X1076" i="7"/>
  <c r="X317" i="7"/>
  <c r="X1639" i="7"/>
  <c r="AN166" i="7"/>
  <c r="AN924" i="7"/>
  <c r="AF770" i="7"/>
  <c r="AN1446" i="7"/>
  <c r="AN1400" i="7"/>
  <c r="AF1274" i="7"/>
  <c r="AN1058" i="7"/>
  <c r="AF925" i="7"/>
  <c r="X91" i="7"/>
  <c r="X59" i="7"/>
  <c r="AN741" i="7"/>
  <c r="AF2308" i="7"/>
  <c r="AF2206" i="7"/>
  <c r="X2126" i="7"/>
  <c r="AN2219" i="7"/>
  <c r="AN2165" i="7"/>
  <c r="X2145" i="7"/>
  <c r="AF2142" i="7"/>
  <c r="AN2223" i="7"/>
  <c r="AN2194" i="7"/>
  <c r="AN1047" i="7"/>
  <c r="AF1584" i="7"/>
  <c r="X2166" i="7"/>
  <c r="AN2158" i="7"/>
  <c r="AN2188" i="7"/>
  <c r="AN895" i="7"/>
  <c r="AF887" i="7"/>
  <c r="AF585" i="7"/>
  <c r="AF528" i="7"/>
  <c r="AN875" i="7"/>
  <c r="AN717" i="7"/>
  <c r="AF690" i="7"/>
  <c r="AN687" i="7"/>
  <c r="AF637" i="7"/>
  <c r="AF573" i="7"/>
  <c r="AF488" i="7"/>
  <c r="AN891" i="7"/>
  <c r="AN837" i="7"/>
  <c r="AN715" i="7"/>
  <c r="X575" i="7"/>
  <c r="X941" i="7"/>
  <c r="AN792" i="7"/>
  <c r="X739" i="7"/>
  <c r="AN707" i="7"/>
  <c r="X688" i="7"/>
  <c r="AN646" i="7"/>
  <c r="X595" i="7"/>
  <c r="AN306" i="7"/>
  <c r="AF232" i="7"/>
  <c r="X1113" i="7"/>
  <c r="AN978" i="7"/>
  <c r="AF910" i="7"/>
  <c r="X891" i="7"/>
  <c r="AF818" i="7"/>
  <c r="AF764" i="7"/>
  <c r="AF762" i="7"/>
  <c r="AN642" i="7"/>
  <c r="AF633" i="7"/>
  <c r="AF632" i="7"/>
  <c r="AF518" i="7"/>
  <c r="X912" i="7"/>
  <c r="AN901" i="7"/>
  <c r="AF858" i="7"/>
  <c r="AF831" i="7"/>
  <c r="X819" i="7"/>
  <c r="AF735" i="7"/>
  <c r="AF673" i="7"/>
  <c r="X647" i="7"/>
  <c r="AF643" i="7"/>
  <c r="AF603" i="7"/>
  <c r="AF949" i="7"/>
  <c r="X924" i="7"/>
  <c r="AN847" i="7"/>
  <c r="AF781" i="7"/>
  <c r="AF730" i="7"/>
  <c r="AF98" i="7"/>
  <c r="AF968" i="7"/>
  <c r="AF917" i="7"/>
  <c r="AN884" i="7"/>
  <c r="AN866" i="7"/>
  <c r="AN692" i="7"/>
  <c r="X672" i="7"/>
  <c r="X441" i="7"/>
  <c r="X116" i="7"/>
  <c r="X75" i="7"/>
  <c r="AF913" i="7"/>
  <c r="X301" i="7"/>
  <c r="AN150" i="7"/>
  <c r="AN2325" i="7"/>
  <c r="AF2332" i="7"/>
  <c r="AN1983" i="7"/>
  <c r="X1968" i="7"/>
  <c r="X1949" i="7"/>
  <c r="AN1941" i="7"/>
  <c r="X1929" i="7"/>
  <c r="AN1917" i="7"/>
  <c r="AN1963" i="7"/>
  <c r="AN1916" i="7"/>
  <c r="AF1493" i="7"/>
  <c r="AN1997" i="7"/>
  <c r="X1989" i="7"/>
  <c r="X1964" i="7"/>
  <c r="AF1931" i="7"/>
  <c r="AN1923" i="7"/>
  <c r="X1693" i="7"/>
  <c r="X1650" i="7"/>
  <c r="AN1612" i="7"/>
  <c r="AN1463" i="7"/>
  <c r="AF1927" i="7"/>
  <c r="AN1626" i="7"/>
  <c r="AN774" i="7"/>
  <c r="AN773" i="7"/>
  <c r="AN1976" i="7"/>
  <c r="AF1477" i="7"/>
  <c r="AF1790" i="7"/>
  <c r="AN1747" i="7"/>
  <c r="AF1670" i="7"/>
  <c r="X1613" i="7"/>
  <c r="AF1505" i="7"/>
  <c r="AF1496" i="7"/>
  <c r="AN1401" i="7"/>
  <c r="AF1995" i="7"/>
  <c r="X1663" i="7"/>
  <c r="AN1528" i="7"/>
  <c r="AN1484" i="7"/>
  <c r="AF972" i="7"/>
  <c r="AN896" i="7"/>
  <c r="AN859" i="7"/>
  <c r="AF1929" i="7"/>
  <c r="X1868" i="7"/>
  <c r="X1748" i="7"/>
  <c r="X1735" i="7"/>
  <c r="AF1631" i="7"/>
  <c r="X1402" i="7"/>
  <c r="AF1226" i="7"/>
  <c r="AN1194" i="7"/>
  <c r="AN1028" i="7"/>
  <c r="AF1199" i="7"/>
  <c r="AN1173" i="7"/>
  <c r="AF1043" i="7"/>
  <c r="X803" i="7"/>
  <c r="AF109" i="7"/>
  <c r="AN65" i="7"/>
  <c r="AN1351" i="7"/>
  <c r="AF981" i="7"/>
  <c r="AN965" i="7"/>
  <c r="AN949" i="7"/>
  <c r="AF1357" i="7"/>
  <c r="X1288" i="7"/>
  <c r="AF1196" i="7"/>
  <c r="AF1127" i="7"/>
  <c r="AF1029" i="7"/>
  <c r="AF877" i="7"/>
  <c r="AF876" i="7"/>
  <c r="AN838" i="7"/>
  <c r="X1375" i="7"/>
  <c r="X1362" i="7"/>
  <c r="AN1216" i="7"/>
  <c r="AF985" i="7"/>
  <c r="AN864" i="7"/>
  <c r="AN813" i="7"/>
  <c r="AN1381" i="7"/>
  <c r="AN1111" i="7"/>
  <c r="X1098" i="7"/>
  <c r="AN958" i="7"/>
  <c r="X732" i="7"/>
  <c r="AF1240" i="7"/>
  <c r="AN1230" i="7"/>
  <c r="AF997" i="7"/>
  <c r="AN677" i="7"/>
  <c r="X1380" i="7"/>
  <c r="AN1198" i="7"/>
  <c r="AN1191" i="7"/>
  <c r="AN1122" i="7"/>
  <c r="AF1093" i="7"/>
  <c r="AF679" i="7"/>
  <c r="AZ1335" i="7"/>
  <c r="BA1335" i="7" s="1"/>
  <c r="BB1335" i="7" s="1"/>
  <c r="X1146" i="7"/>
  <c r="AF854" i="7"/>
  <c r="X797" i="7"/>
  <c r="AN706" i="7"/>
  <c r="X689" i="7"/>
  <c r="X558" i="7"/>
  <c r="AN385" i="7"/>
  <c r="AF884" i="7"/>
  <c r="AN849" i="7"/>
  <c r="X832" i="7"/>
  <c r="AF737" i="7"/>
  <c r="AF716" i="7"/>
  <c r="X393" i="7"/>
  <c r="X864" i="7"/>
  <c r="AN794" i="7"/>
  <c r="AN768" i="7"/>
  <c r="X764" i="7"/>
  <c r="AN704" i="7"/>
  <c r="AF241" i="7"/>
  <c r="AN193" i="7"/>
  <c r="AN867" i="7"/>
  <c r="X823" i="7"/>
  <c r="X788" i="7"/>
  <c r="X740" i="7"/>
  <c r="AN652" i="7"/>
  <c r="AN636" i="7"/>
  <c r="AN511" i="7"/>
  <c r="AF503" i="7"/>
  <c r="AN405" i="7"/>
  <c r="AN398" i="7"/>
  <c r="AN310" i="7"/>
  <c r="AN880" i="7"/>
  <c r="AN857" i="7"/>
  <c r="AN840" i="7"/>
  <c r="AF835" i="7"/>
  <c r="X794" i="7"/>
  <c r="AN682" i="7"/>
  <c r="X594" i="7"/>
  <c r="AN530" i="7"/>
  <c r="AN333" i="7"/>
  <c r="AN943" i="7"/>
  <c r="AN893" i="7"/>
  <c r="AN892" i="7"/>
  <c r="X867" i="7"/>
  <c r="AF807" i="7"/>
  <c r="X787" i="7"/>
  <c r="AF782" i="7"/>
  <c r="AN749" i="7"/>
  <c r="AF745" i="7"/>
  <c r="X711" i="7"/>
  <c r="AF703" i="7"/>
  <c r="X515" i="7"/>
  <c r="AN447" i="7"/>
  <c r="AN876" i="7"/>
  <c r="AF866" i="7"/>
  <c r="X821" i="7"/>
  <c r="AF811" i="7"/>
  <c r="AN797" i="7"/>
  <c r="AF775" i="7"/>
  <c r="AF743" i="7"/>
  <c r="X635" i="7"/>
  <c r="AN621" i="7"/>
  <c r="X510" i="7"/>
  <c r="AF399" i="7"/>
  <c r="AF385" i="7"/>
  <c r="AN507" i="7"/>
  <c r="AN467" i="7"/>
  <c r="AN461" i="7"/>
  <c r="X453" i="7"/>
  <c r="AN427" i="7"/>
  <c r="AF381" i="7"/>
  <c r="AF338" i="7"/>
  <c r="X312" i="7"/>
  <c r="AN162" i="7"/>
  <c r="AF131" i="7"/>
  <c r="AF464" i="7"/>
  <c r="AF439" i="7"/>
  <c r="AN437" i="7"/>
  <c r="AF402" i="7"/>
  <c r="X397" i="7"/>
  <c r="AN394" i="7"/>
  <c r="AF375" i="7"/>
  <c r="AF314" i="7"/>
  <c r="AF269" i="7"/>
  <c r="AN757" i="7"/>
  <c r="AN617" i="7"/>
  <c r="AN496" i="7"/>
  <c r="AN494" i="7"/>
  <c r="AF444" i="7"/>
  <c r="AN364" i="7"/>
  <c r="AN179" i="7"/>
  <c r="AF497" i="7"/>
  <c r="X368" i="7"/>
  <c r="AF364" i="7"/>
  <c r="X340" i="7"/>
  <c r="X180" i="7"/>
  <c r="AN157" i="7"/>
  <c r="AN80" i="7"/>
  <c r="AN514" i="7"/>
  <c r="AF472" i="7"/>
  <c r="AN416" i="7"/>
  <c r="AN410" i="7"/>
  <c r="X304" i="7"/>
  <c r="AN124" i="7"/>
  <c r="AN75" i="7"/>
  <c r="AN429" i="7"/>
  <c r="AF393" i="7"/>
  <c r="AF373" i="7"/>
  <c r="AF356" i="7"/>
  <c r="AF342" i="7"/>
  <c r="AN154" i="7"/>
  <c r="X146" i="7"/>
  <c r="X100" i="7"/>
  <c r="AF77" i="7"/>
  <c r="AF179" i="7"/>
  <c r="AF157" i="7"/>
  <c r="X160" i="7"/>
  <c r="X2117" i="7"/>
  <c r="AF2176" i="7"/>
  <c r="AN2083" i="7"/>
  <c r="X1984" i="7"/>
  <c r="AN1986" i="7"/>
  <c r="AF2100" i="7"/>
  <c r="AF2088" i="7"/>
  <c r="AN2018" i="7"/>
  <c r="AN2167" i="7"/>
  <c r="AF2336" i="7"/>
  <c r="X2147" i="7"/>
  <c r="AN2141" i="7"/>
  <c r="AF2104" i="7"/>
  <c r="AN2006" i="7"/>
  <c r="AN2262" i="7"/>
  <c r="AN2171" i="7"/>
  <c r="AN2131" i="7"/>
  <c r="AN2036" i="7"/>
  <c r="AN1972" i="7"/>
  <c r="AN1954" i="7"/>
  <c r="X1861" i="7"/>
  <c r="X1698" i="7"/>
  <c r="AF1599" i="7"/>
  <c r="AZ2070" i="7"/>
  <c r="BA2070" i="7" s="1"/>
  <c r="BB2070" i="7" s="1"/>
  <c r="AN1944" i="7"/>
  <c r="AF1911" i="7"/>
  <c r="AN1903" i="7"/>
  <c r="AF1863" i="7"/>
  <c r="X1853" i="7"/>
  <c r="X1829" i="7"/>
  <c r="AN1782" i="7"/>
  <c r="X1724" i="7"/>
  <c r="AF1692" i="7"/>
  <c r="AN1935" i="7"/>
  <c r="X1901" i="7"/>
  <c r="AF1806" i="7"/>
  <c r="AF1782" i="7"/>
  <c r="X1692" i="7"/>
  <c r="X1684" i="7"/>
  <c r="AN1828" i="7"/>
  <c r="AN2007" i="7"/>
  <c r="X1957" i="7"/>
  <c r="X1945" i="7"/>
  <c r="AN1933" i="7"/>
  <c r="AF1921" i="7"/>
  <c r="AN1856" i="7"/>
  <c r="X1815" i="7"/>
  <c r="AN1809" i="7"/>
  <c r="X1716" i="7"/>
  <c r="AF1701" i="7"/>
  <c r="AN1953" i="7"/>
  <c r="AN1931" i="7"/>
  <c r="AN1920" i="7"/>
  <c r="X1908" i="7"/>
  <c r="X1889" i="7"/>
  <c r="X1849" i="7"/>
  <c r="X1775" i="7"/>
  <c r="AF1715" i="7"/>
  <c r="AN1911" i="7"/>
  <c r="AN1960" i="7"/>
  <c r="AN1925" i="7"/>
  <c r="AN1924" i="7"/>
  <c r="AN1919" i="7"/>
  <c r="AN1913" i="7"/>
  <c r="AN1912" i="7"/>
  <c r="AN1854" i="7"/>
  <c r="AN1964" i="7"/>
  <c r="AF1969" i="7"/>
  <c r="AN1959" i="7"/>
  <c r="X1920" i="7"/>
  <c r="AF1905" i="7"/>
  <c r="X1841" i="7"/>
  <c r="AN1835" i="7"/>
  <c r="AN1834" i="7"/>
  <c r="AF1725" i="7"/>
  <c r="X1956" i="7"/>
  <c r="AN1918" i="7"/>
  <c r="AZ2086" i="7"/>
  <c r="BA2086" i="7" s="1"/>
  <c r="BB2086" i="7" s="1"/>
  <c r="AN1968" i="7"/>
  <c r="X1925" i="7"/>
  <c r="X1913" i="7"/>
  <c r="AN1904" i="7"/>
  <c r="X1881" i="7"/>
  <c r="AF1870" i="7"/>
  <c r="X1820" i="7"/>
  <c r="AN1795" i="7"/>
  <c r="AN1777" i="7"/>
  <c r="X1764" i="7"/>
  <c r="AN1724" i="7"/>
  <c r="X1669" i="7"/>
  <c r="AN1641" i="7"/>
  <c r="AF1632" i="7"/>
  <c r="AF1578" i="7"/>
  <c r="AN1540" i="7"/>
  <c r="AN1664" i="7"/>
  <c r="AF1564" i="7"/>
  <c r="AF1639" i="7"/>
  <c r="X1666" i="7"/>
  <c r="AF1624" i="7"/>
  <c r="AN1617" i="7"/>
  <c r="AF1603" i="7"/>
  <c r="AN1601" i="7"/>
  <c r="AN1536" i="7"/>
  <c r="AN1535" i="7"/>
  <c r="AN1478" i="7"/>
  <c r="AN1460" i="7"/>
  <c r="AZ1820" i="7"/>
  <c r="BA1820" i="7" s="1"/>
  <c r="BB1820" i="7" s="1"/>
  <c r="AN1673" i="7"/>
  <c r="AF1667" i="7"/>
  <c r="AN1544" i="7"/>
  <c r="AN1543" i="7"/>
  <c r="AF1485" i="7"/>
  <c r="AF1420" i="7"/>
  <c r="AN1394" i="7"/>
  <c r="AN1377" i="7"/>
  <c r="AN1371" i="7"/>
  <c r="AN1289" i="7"/>
  <c r="AF1283" i="7"/>
  <c r="X1181" i="7"/>
  <c r="X1438" i="7"/>
  <c r="AF1400" i="7"/>
  <c r="AN1202" i="7"/>
  <c r="AF1393" i="7"/>
  <c r="AN1425" i="7"/>
  <c r="AN1187" i="7"/>
  <c r="AF1175" i="7"/>
  <c r="X1598" i="7"/>
  <c r="AF1580" i="7"/>
  <c r="AN1489" i="7"/>
  <c r="X1464" i="7"/>
  <c r="AF1381" i="7"/>
  <c r="AF1370" i="7"/>
  <c r="AN1369" i="7"/>
  <c r="X1355" i="7"/>
  <c r="AN1340" i="7"/>
  <c r="AF1300" i="7"/>
  <c r="X1484" i="7"/>
  <c r="AN1424" i="7"/>
  <c r="AN1359" i="7"/>
  <c r="AF1436" i="7"/>
  <c r="AN1434" i="7"/>
  <c r="AF1424" i="7"/>
  <c r="X1384" i="7"/>
  <c r="AF1345" i="7"/>
  <c r="AF1333" i="7"/>
  <c r="AN1427" i="7"/>
  <c r="X1360" i="7"/>
  <c r="AN1357" i="7"/>
  <c r="X1354" i="7"/>
  <c r="AF1207" i="7"/>
  <c r="AN1118" i="7"/>
  <c r="AF1086" i="7"/>
  <c r="AN1060" i="7"/>
  <c r="AF1036" i="7"/>
  <c r="AF1035" i="7"/>
  <c r="X1000" i="7"/>
  <c r="AF1165" i="7"/>
  <c r="AN1107" i="7"/>
  <c r="AF1102" i="7"/>
  <c r="AF1092" i="7"/>
  <c r="X1007" i="7"/>
  <c r="X1082" i="7"/>
  <c r="X1061" i="7"/>
  <c r="X1049" i="7"/>
  <c r="AN1164" i="7"/>
  <c r="AN1154" i="7"/>
  <c r="AF1151" i="7"/>
  <c r="AF1135" i="7"/>
  <c r="AF1059" i="7"/>
  <c r="AN969" i="7"/>
  <c r="AF1164" i="7"/>
  <c r="AN1163" i="7"/>
  <c r="AF1154" i="7"/>
  <c r="AF1121" i="7"/>
  <c r="X1081" i="7"/>
  <c r="AF1147" i="7"/>
  <c r="AF1138" i="7"/>
  <c r="AF1095" i="7"/>
  <c r="AN1078" i="7"/>
  <c r="AN1052" i="7"/>
  <c r="AN996" i="7"/>
  <c r="AF1062" i="7"/>
  <c r="AN1001" i="7"/>
  <c r="AF980" i="7"/>
  <c r="AF964" i="7"/>
  <c r="AN1162" i="7"/>
  <c r="AF1128" i="7"/>
  <c r="AN1088" i="7"/>
  <c r="AF1066" i="7"/>
  <c r="AN1054" i="7"/>
  <c r="AF1051" i="7"/>
  <c r="AN945" i="7"/>
  <c r="AN905" i="7"/>
  <c r="AF890" i="7"/>
  <c r="AN734" i="7"/>
  <c r="X914" i="7"/>
  <c r="X907" i="7"/>
  <c r="AN904" i="7"/>
  <c r="AN877" i="7"/>
  <c r="AN835" i="7"/>
  <c r="AN775" i="7"/>
  <c r="AN766" i="7"/>
  <c r="AN1025" i="7"/>
  <c r="AN951" i="7"/>
  <c r="X945" i="7"/>
  <c r="AN912" i="7"/>
  <c r="AN882" i="7"/>
  <c r="AN881" i="7"/>
  <c r="AF869" i="7"/>
  <c r="AN865" i="7"/>
  <c r="AN848" i="7"/>
  <c r="AN827" i="7"/>
  <c r="AN809" i="7"/>
  <c r="X771" i="7"/>
  <c r="AN637" i="7"/>
  <c r="AN910" i="7"/>
  <c r="X904" i="7"/>
  <c r="X855" i="7"/>
  <c r="X822" i="7"/>
  <c r="AF957" i="7"/>
  <c r="X868" i="7"/>
  <c r="X827" i="7"/>
  <c r="AN808" i="7"/>
  <c r="AF803" i="7"/>
  <c r="AN721" i="7"/>
  <c r="AN985" i="7"/>
  <c r="X976" i="7"/>
  <c r="X944" i="7"/>
  <c r="AN934" i="7"/>
  <c r="AN888" i="7"/>
  <c r="X872" i="7"/>
  <c r="AN852" i="7"/>
  <c r="AF820" i="7"/>
  <c r="AF816" i="7"/>
  <c r="AN950" i="7"/>
  <c r="AN946" i="7"/>
  <c r="AN908" i="7"/>
  <c r="AF899" i="7"/>
  <c r="X871" i="7"/>
  <c r="AN569" i="7"/>
  <c r="AN906" i="7"/>
  <c r="X880" i="7"/>
  <c r="AN818" i="7"/>
  <c r="X790" i="7"/>
  <c r="AN586" i="7"/>
  <c r="AZ903" i="7"/>
  <c r="BA903" i="7" s="1"/>
  <c r="BB903" i="7" s="1"/>
  <c r="AF758" i="7"/>
  <c r="X735" i="7"/>
  <c r="AF722" i="7"/>
  <c r="AN709" i="7"/>
  <c r="AN696" i="7"/>
  <c r="AN683" i="7"/>
  <c r="AF675" i="7"/>
  <c r="AN659" i="7"/>
  <c r="AF544" i="7"/>
  <c r="X449" i="7"/>
  <c r="AF433" i="7"/>
  <c r="X758" i="7"/>
  <c r="AF749" i="7"/>
  <c r="AN745" i="7"/>
  <c r="X743" i="7"/>
  <c r="AN736" i="7"/>
  <c r="AF733" i="7"/>
  <c r="AF728" i="7"/>
  <c r="AF710" i="7"/>
  <c r="AN678" i="7"/>
  <c r="AN669" i="7"/>
  <c r="AF648" i="7"/>
  <c r="AF631" i="7"/>
  <c r="AF618" i="7"/>
  <c r="X603" i="7"/>
  <c r="X602" i="7"/>
  <c r="AF549" i="7"/>
  <c r="AN452" i="7"/>
  <c r="AN752" i="7"/>
  <c r="AN748" i="7"/>
  <c r="AN732" i="7"/>
  <c r="X628" i="7"/>
  <c r="AF622" i="7"/>
  <c r="AN608" i="7"/>
  <c r="AF386" i="7"/>
  <c r="X327" i="7"/>
  <c r="AF905" i="7"/>
  <c r="AN771" i="7"/>
  <c r="AF748" i="7"/>
  <c r="X696" i="7"/>
  <c r="X640" i="7"/>
  <c r="X576" i="7"/>
  <c r="X772" i="7"/>
  <c r="AF771" i="7"/>
  <c r="AN760" i="7"/>
  <c r="AF700" i="7"/>
  <c r="AN698" i="7"/>
  <c r="AN584" i="7"/>
  <c r="X491" i="7"/>
  <c r="X472" i="7"/>
  <c r="AZ821" i="7"/>
  <c r="BA821" i="7" s="1"/>
  <c r="BB821" i="7" s="1"/>
  <c r="AF761" i="7"/>
  <c r="AN730" i="7"/>
  <c r="AF726" i="7"/>
  <c r="AF714" i="7"/>
  <c r="AN625" i="7"/>
  <c r="X607" i="7"/>
  <c r="X604" i="7"/>
  <c r="AN573" i="7"/>
  <c r="AN408" i="7"/>
  <c r="AN750" i="7"/>
  <c r="X726" i="7"/>
  <c r="AN680" i="7"/>
  <c r="AN650" i="7"/>
  <c r="AN629" i="7"/>
  <c r="AF620" i="7"/>
  <c r="AF409" i="7"/>
  <c r="AF483" i="7"/>
  <c r="AN481" i="7"/>
  <c r="AN478" i="7"/>
  <c r="AF459" i="7"/>
  <c r="X423" i="7"/>
  <c r="AF403" i="7"/>
  <c r="X372" i="7"/>
  <c r="AF310" i="7"/>
  <c r="AN68" i="7"/>
  <c r="X542" i="7"/>
  <c r="X483" i="7"/>
  <c r="AF478" i="7"/>
  <c r="X459" i="7"/>
  <c r="X448" i="7"/>
  <c r="AN433" i="7"/>
  <c r="AN420" i="7"/>
  <c r="AN402" i="7"/>
  <c r="AN386" i="7"/>
  <c r="AF366" i="7"/>
  <c r="AF348" i="7"/>
  <c r="AF84" i="7"/>
  <c r="AN79" i="7"/>
  <c r="X69" i="7"/>
  <c r="AN531" i="7"/>
  <c r="AN474" i="7"/>
  <c r="AN469" i="7"/>
  <c r="AF463" i="7"/>
  <c r="AN450" i="7"/>
  <c r="X438" i="7"/>
  <c r="X420" i="7"/>
  <c r="AF406" i="7"/>
  <c r="AF396" i="7"/>
  <c r="AF152" i="7"/>
  <c r="AF128" i="7"/>
  <c r="AN688" i="7"/>
  <c r="AF553" i="7"/>
  <c r="AN546" i="7"/>
  <c r="X523" i="7"/>
  <c r="X522" i="7"/>
  <c r="AN492" i="7"/>
  <c r="X480" i="7"/>
  <c r="AF474" i="7"/>
  <c r="AN473" i="7"/>
  <c r="AF469" i="7"/>
  <c r="AN465" i="7"/>
  <c r="AF461" i="7"/>
  <c r="AN443" i="7"/>
  <c r="AN431" i="7"/>
  <c r="AF425" i="7"/>
  <c r="X400" i="7"/>
  <c r="AF392" i="7"/>
  <c r="AN181" i="7"/>
  <c r="AF563" i="7"/>
  <c r="AF537" i="7"/>
  <c r="AF484" i="7"/>
  <c r="AF465" i="7"/>
  <c r="X451" i="7"/>
  <c r="AN384" i="7"/>
  <c r="AF322" i="7"/>
  <c r="AF521" i="7"/>
  <c r="X490" i="7"/>
  <c r="AN483" i="7"/>
  <c r="X443" i="7"/>
  <c r="AN436" i="7"/>
  <c r="X431" i="7"/>
  <c r="AF418" i="7"/>
  <c r="AN387" i="7"/>
  <c r="AF380" i="7"/>
  <c r="AF337" i="7"/>
  <c r="X332" i="7"/>
  <c r="AF555" i="7"/>
  <c r="AF508" i="7"/>
  <c r="AN458" i="7"/>
  <c r="X437" i="7"/>
  <c r="AF436" i="7"/>
  <c r="AF422" i="7"/>
  <c r="X380" i="7"/>
  <c r="AF372" i="7"/>
  <c r="AF307" i="7"/>
  <c r="AN308" i="7"/>
  <c r="X269" i="7"/>
  <c r="AF257" i="7"/>
  <c r="AF245" i="7"/>
  <c r="AN232" i="7"/>
  <c r="X227" i="7"/>
  <c r="AF219" i="7"/>
  <c r="AN115" i="7"/>
  <c r="X285" i="7"/>
  <c r="AN275" i="7"/>
  <c r="AN223" i="7"/>
  <c r="AF189" i="7"/>
  <c r="AF142" i="7"/>
  <c r="AN122" i="7"/>
  <c r="AF106" i="7"/>
  <c r="AF296" i="7"/>
  <c r="AN248" i="7"/>
  <c r="X224" i="7"/>
  <c r="AN222" i="7"/>
  <c r="X199" i="7"/>
  <c r="AF173" i="7"/>
  <c r="AF172" i="7"/>
  <c r="AF146" i="7"/>
  <c r="AN120" i="7"/>
  <c r="X61" i="7"/>
  <c r="X300" i="7"/>
  <c r="X271" i="7"/>
  <c r="AF250" i="7"/>
  <c r="AN221" i="7"/>
  <c r="AF215" i="7"/>
  <c r="AN282" i="7"/>
  <c r="X239" i="7"/>
  <c r="X201" i="7"/>
  <c r="AF193" i="7"/>
  <c r="X167" i="7"/>
  <c r="AF135" i="7"/>
  <c r="AN108" i="7"/>
  <c r="AN104" i="7"/>
  <c r="AF283" i="7"/>
  <c r="X279" i="7"/>
  <c r="AF228" i="7"/>
  <c r="AF162" i="7"/>
  <c r="AF145" i="7"/>
  <c r="AF99" i="7"/>
  <c r="AN94" i="7"/>
  <c r="AF252" i="7"/>
  <c r="AN226" i="7"/>
  <c r="X210" i="7"/>
  <c r="AF191" i="7"/>
  <c r="AF166" i="7"/>
  <c r="X87" i="7"/>
  <c r="AF76" i="7"/>
  <c r="AF207" i="7"/>
  <c r="AZ93" i="7"/>
  <c r="BA93" i="7" s="1"/>
  <c r="BB93" i="7" s="1"/>
  <c r="AN2207" i="7"/>
  <c r="AN2191" i="7"/>
  <c r="AN2278" i="7"/>
  <c r="AN2199" i="7"/>
  <c r="AN2341" i="7"/>
  <c r="AN2321" i="7"/>
  <c r="AN2313" i="7"/>
  <c r="AN2152" i="7"/>
  <c r="AN2119" i="7"/>
  <c r="AN2115" i="7"/>
  <c r="AN2111" i="7"/>
  <c r="AN2099" i="7"/>
  <c r="AN2087" i="7"/>
  <c r="AN2075" i="7"/>
  <c r="AN2059" i="7"/>
  <c r="AN2051" i="7"/>
  <c r="AN2040" i="7"/>
  <c r="AN2172" i="7"/>
  <c r="AN2048" i="7"/>
  <c r="AN2161" i="7"/>
  <c r="AN2123" i="7"/>
  <c r="AN2095" i="7"/>
  <c r="AN2035" i="7"/>
  <c r="AN1982" i="7"/>
  <c r="AN1978" i="7"/>
  <c r="AN1882" i="7"/>
  <c r="AN1838" i="7"/>
  <c r="AN2175" i="7"/>
  <c r="AN2031" i="7"/>
  <c r="AN1962" i="7"/>
  <c r="AN1946" i="7"/>
  <c r="AN1907" i="7"/>
  <c r="AN1846" i="7"/>
  <c r="AN1843" i="7"/>
  <c r="AN2177" i="7"/>
  <c r="AN2135" i="7"/>
  <c r="AN1971" i="7"/>
  <c r="AN1926" i="7"/>
  <c r="AN1910" i="7"/>
  <c r="AN1906" i="7"/>
  <c r="AN2159" i="7"/>
  <c r="AN2143" i="7"/>
  <c r="AN2056" i="7"/>
  <c r="AN1970" i="7"/>
  <c r="AN1934" i="7"/>
  <c r="AN2164" i="7"/>
  <c r="AN2163" i="7"/>
  <c r="AN2150" i="7"/>
  <c r="AN2084" i="7"/>
  <c r="AN2076" i="7"/>
  <c r="AN2019" i="7"/>
  <c r="AN2011" i="7"/>
  <c r="AN1990" i="7"/>
  <c r="AN2149" i="7"/>
  <c r="AN2108" i="7"/>
  <c r="AN2043" i="7"/>
  <c r="AN1987" i="7"/>
  <c r="AN1966" i="7"/>
  <c r="AN1867" i="7"/>
  <c r="AN1825" i="7"/>
  <c r="AN1796" i="7"/>
  <c r="AN1640" i="7"/>
  <c r="AN1600" i="7"/>
  <c r="AN1440" i="7"/>
  <c r="AN1676" i="7"/>
  <c r="AN1620" i="7"/>
  <c r="AN1553" i="7"/>
  <c r="AN1523" i="7"/>
  <c r="AZ1989" i="7"/>
  <c r="BA1989" i="7" s="1"/>
  <c r="BB1989" i="7" s="1"/>
  <c r="AZ1957" i="7"/>
  <c r="BA1957" i="7" s="1"/>
  <c r="BB1957" i="7" s="1"/>
  <c r="AN1813" i="7"/>
  <c r="AN1802" i="7"/>
  <c r="AN1789" i="7"/>
  <c r="AN1656" i="7"/>
  <c r="AN1561" i="7"/>
  <c r="AN1560" i="7"/>
  <c r="AN1552" i="7"/>
  <c r="AN1539" i="7"/>
  <c r="AN1842" i="7"/>
  <c r="AN1833" i="7"/>
  <c r="AN1766" i="7"/>
  <c r="AN1700" i="7"/>
  <c r="AN1689" i="7"/>
  <c r="AZ2130" i="7"/>
  <c r="BA2130" i="7" s="1"/>
  <c r="BB2130" i="7" s="1"/>
  <c r="AZ2031" i="7"/>
  <c r="BA2031" i="7" s="1"/>
  <c r="BB2031" i="7" s="1"/>
  <c r="AN1812" i="7"/>
  <c r="AN1804" i="7"/>
  <c r="AN1737" i="7"/>
  <c r="AN1732" i="7"/>
  <c r="AN1655" i="7"/>
  <c r="AN1836" i="7"/>
  <c r="AN1797" i="7"/>
  <c r="AN1761" i="7"/>
  <c r="AN1648" i="7"/>
  <c r="AN1616" i="7"/>
  <c r="AN1592" i="7"/>
  <c r="AN1844" i="7"/>
  <c r="AN1840" i="7"/>
  <c r="AN1665" i="7"/>
  <c r="AN1609" i="7"/>
  <c r="AN1545" i="7"/>
  <c r="AN1497" i="7"/>
  <c r="AN1482" i="7"/>
  <c r="AN1468" i="7"/>
  <c r="AN1456" i="7"/>
  <c r="AZ1925" i="7"/>
  <c r="BA1925" i="7" s="1"/>
  <c r="BB1925" i="7" s="1"/>
  <c r="AN1817" i="7"/>
  <c r="AN1803" i="7"/>
  <c r="AN1721" i="7"/>
  <c r="AN1697" i="7"/>
  <c r="AN1625" i="7"/>
  <c r="AN1588" i="7"/>
  <c r="AN1556" i="7"/>
  <c r="AN1477" i="7"/>
  <c r="AZ1784" i="7"/>
  <c r="BA1784" i="7" s="1"/>
  <c r="BB1784" i="7" s="1"/>
  <c r="AN1240" i="7"/>
  <c r="AN1143" i="7"/>
  <c r="AN1127" i="7"/>
  <c r="AZ1041" i="7"/>
  <c r="BA1041" i="7" s="1"/>
  <c r="BB1041" i="7" s="1"/>
  <c r="AN1041" i="7"/>
  <c r="AN1430" i="7"/>
  <c r="AN1341" i="7"/>
  <c r="AN1232" i="7"/>
  <c r="AN1139" i="7"/>
  <c r="AN1070" i="7"/>
  <c r="AN1365" i="7"/>
  <c r="AN1353" i="7"/>
  <c r="AN1309" i="7"/>
  <c r="AN1099" i="7"/>
  <c r="AN1436" i="7"/>
  <c r="AN1265" i="7"/>
  <c r="AN1385" i="7"/>
  <c r="AN1288" i="7"/>
  <c r="AN1257" i="7"/>
  <c r="AN1249" i="7"/>
  <c r="AN1064" i="7"/>
  <c r="AZ1587" i="7"/>
  <c r="BA1587" i="7" s="1"/>
  <c r="BB1587" i="7" s="1"/>
  <c r="AZ1527" i="7"/>
  <c r="BA1527" i="7" s="1"/>
  <c r="BB1527" i="7" s="1"/>
  <c r="AN1373" i="7"/>
  <c r="AN1221" i="7"/>
  <c r="AN1212" i="7"/>
  <c r="AN1421" i="7"/>
  <c r="AN1345" i="7"/>
  <c r="AN1248" i="7"/>
  <c r="AN1224" i="7"/>
  <c r="AN1217" i="7"/>
  <c r="AN1171" i="7"/>
  <c r="AN1159" i="7"/>
  <c r="AN1095" i="7"/>
  <c r="AN1049" i="7"/>
  <c r="AN1441" i="7"/>
  <c r="AN1233" i="7"/>
  <c r="AN1135" i="7"/>
  <c r="AN1114" i="7"/>
  <c r="AN1413" i="7"/>
  <c r="AN1156" i="7"/>
  <c r="AN1037" i="7"/>
  <c r="AN1034" i="7"/>
  <c r="AN1021" i="7"/>
  <c r="AN1020" i="7"/>
  <c r="AN1016" i="7"/>
  <c r="AN960" i="7"/>
  <c r="AN874" i="7"/>
  <c r="AN825" i="7"/>
  <c r="AN1298" i="7"/>
  <c r="AN846" i="7"/>
  <c r="AN796" i="7"/>
  <c r="AN1000" i="7"/>
  <c r="AN993" i="7"/>
  <c r="AN984" i="7"/>
  <c r="AN1036" i="7"/>
  <c r="AN928" i="7"/>
  <c r="AN854" i="7"/>
  <c r="AN785" i="7"/>
  <c r="AN780" i="7"/>
  <c r="AZ1367" i="7"/>
  <c r="BA1367" i="7" s="1"/>
  <c r="BB1367" i="7" s="1"/>
  <c r="AN1043" i="7"/>
  <c r="AN1031" i="7"/>
  <c r="AN872" i="7"/>
  <c r="AN833" i="7"/>
  <c r="AN753" i="7"/>
  <c r="AN1024" i="7"/>
  <c r="AN956" i="7"/>
  <c r="AN930" i="7"/>
  <c r="AN920" i="7"/>
  <c r="AN844" i="7"/>
  <c r="AZ1347" i="7"/>
  <c r="BA1347" i="7" s="1"/>
  <c r="BB1347" i="7" s="1"/>
  <c r="AN1009" i="7"/>
  <c r="AZ1009" i="7"/>
  <c r="BA1009" i="7" s="1"/>
  <c r="BB1009" i="7" s="1"/>
  <c r="AN1007" i="7"/>
  <c r="AN975" i="7"/>
  <c r="AN952" i="7"/>
  <c r="AN886" i="7"/>
  <c r="AN843" i="7"/>
  <c r="AN1004" i="7"/>
  <c r="AN992" i="7"/>
  <c r="AN911" i="7"/>
  <c r="AN902" i="7"/>
  <c r="AN733" i="7"/>
  <c r="AN638" i="7"/>
  <c r="AN601" i="7"/>
  <c r="AN579" i="7"/>
  <c r="AN737" i="7"/>
  <c r="AN716" i="7"/>
  <c r="AN694" i="7"/>
  <c r="AN616" i="7"/>
  <c r="AN557" i="7"/>
  <c r="AN541" i="7"/>
  <c r="AN701" i="7"/>
  <c r="AN664" i="7"/>
  <c r="AN540" i="7"/>
  <c r="AN536" i="7"/>
  <c r="AN751" i="7"/>
  <c r="AN690" i="7"/>
  <c r="AN661" i="7"/>
  <c r="AN640" i="7"/>
  <c r="AN597" i="7"/>
  <c r="AN580" i="7"/>
  <c r="AN556" i="7"/>
  <c r="AN513" i="7"/>
  <c r="AN499" i="7"/>
  <c r="AN759" i="7"/>
  <c r="AN719" i="7"/>
  <c r="AN703" i="7"/>
  <c r="AN620" i="7"/>
  <c r="AN565" i="7"/>
  <c r="AN712" i="7"/>
  <c r="AN614" i="7"/>
  <c r="AN549" i="7"/>
  <c r="AN457" i="7"/>
  <c r="AN740" i="7"/>
  <c r="AN645" i="7"/>
  <c r="AN588" i="7"/>
  <c r="AN552" i="7"/>
  <c r="AN548" i="7"/>
  <c r="AN533" i="7"/>
  <c r="AN489" i="7"/>
  <c r="AN475" i="7"/>
  <c r="AN763" i="7"/>
  <c r="AN742" i="7"/>
  <c r="AN728" i="7"/>
  <c r="AN725" i="7"/>
  <c r="AN705" i="7"/>
  <c r="AN568" i="7"/>
  <c r="AN524" i="7"/>
  <c r="AN487" i="7"/>
  <c r="AN442" i="7"/>
  <c r="AN430" i="7"/>
  <c r="AN407" i="7"/>
  <c r="AN322" i="7"/>
  <c r="AN305" i="7"/>
  <c r="AN270" i="7"/>
  <c r="AN220" i="7"/>
  <c r="AN173" i="7"/>
  <c r="AN417" i="7"/>
  <c r="AN412" i="7"/>
  <c r="AN406" i="7"/>
  <c r="AN381" i="7"/>
  <c r="AN316" i="7"/>
  <c r="AN278" i="7"/>
  <c r="AN102" i="7"/>
  <c r="AN97" i="7"/>
  <c r="AN91" i="7"/>
  <c r="AN62" i="7"/>
  <c r="AN446" i="7"/>
  <c r="AN403" i="7"/>
  <c r="AN249" i="7"/>
  <c r="AN111" i="7"/>
  <c r="AN466" i="7"/>
  <c r="AN439" i="7"/>
  <c r="AN419" i="7"/>
  <c r="AN378" i="7"/>
  <c r="AN353" i="7"/>
  <c r="AN302" i="7"/>
  <c r="AN246" i="7"/>
  <c r="AN241" i="7"/>
  <c r="AN202" i="7"/>
  <c r="AN127" i="7"/>
  <c r="AN117" i="7"/>
  <c r="AN71" i="7"/>
  <c r="AN468" i="7"/>
  <c r="AN464" i="7"/>
  <c r="AN462" i="7"/>
  <c r="AN421" i="7"/>
  <c r="AN399" i="7"/>
  <c r="AN328" i="7"/>
  <c r="AN257" i="7"/>
  <c r="AN178" i="7"/>
  <c r="AN161" i="7"/>
  <c r="AN147" i="7"/>
  <c r="AN59" i="7"/>
  <c r="AN460" i="7"/>
  <c r="AN358" i="7"/>
  <c r="AN230" i="7"/>
  <c r="AN207" i="7"/>
  <c r="AN198" i="7"/>
  <c r="AN194" i="7"/>
  <c r="AN129" i="7"/>
  <c r="AN64" i="7"/>
  <c r="AN57" i="7"/>
  <c r="AN472" i="7"/>
  <c r="AN445" i="7"/>
  <c r="AN425" i="7"/>
  <c r="AN413" i="7"/>
  <c r="AN114" i="7"/>
  <c r="AN100" i="7"/>
  <c r="AN451" i="7"/>
  <c r="AN434" i="7"/>
  <c r="AN423" i="7"/>
  <c r="AN415" i="7"/>
  <c r="AN395" i="7"/>
  <c r="AN391" i="7"/>
  <c r="AN297" i="7"/>
  <c r="AN254" i="7"/>
  <c r="AN213" i="7"/>
  <c r="AN165" i="7"/>
  <c r="AN98" i="7"/>
  <c r="AZ156" i="7"/>
  <c r="BA156" i="7" s="1"/>
  <c r="BB156" i="7" s="1"/>
  <c r="AF2282" i="7"/>
  <c r="AF2146" i="7"/>
  <c r="AF2300" i="7"/>
  <c r="AF2202" i="7"/>
  <c r="AF2220" i="7"/>
  <c r="AF2208" i="7"/>
  <c r="AF2265" i="7"/>
  <c r="AF2174" i="7"/>
  <c r="AF2163" i="7"/>
  <c r="AF2182" i="7"/>
  <c r="AF2124" i="7"/>
  <c r="AF2115" i="7"/>
  <c r="AF1886" i="7"/>
  <c r="AF1854" i="7"/>
  <c r="AF2136" i="7"/>
  <c r="AF1962" i="7"/>
  <c r="AF2112" i="7"/>
  <c r="AF2025" i="7"/>
  <c r="AF1930" i="7"/>
  <c r="AF2132" i="7"/>
  <c r="AF2108" i="7"/>
  <c r="AF1982" i="7"/>
  <c r="AF1954" i="7"/>
  <c r="AF2096" i="7"/>
  <c r="AF1934" i="7"/>
  <c r="AF1926" i="7"/>
  <c r="AF1910" i="7"/>
  <c r="AF1906" i="7"/>
  <c r="AF1894" i="7"/>
  <c r="AF1874" i="7"/>
  <c r="AF1866" i="7"/>
  <c r="AF2140" i="7"/>
  <c r="AF2092" i="7"/>
  <c r="AF2039" i="7"/>
  <c r="AF2022" i="7"/>
  <c r="AF1958" i="7"/>
  <c r="AF1950" i="7"/>
  <c r="AF1918" i="7"/>
  <c r="AF1902" i="7"/>
  <c r="AF1862" i="7"/>
  <c r="AF1809" i="7"/>
  <c r="AF1607" i="7"/>
  <c r="AF1511" i="7"/>
  <c r="AF1842" i="7"/>
  <c r="AF1781" i="7"/>
  <c r="AF1648" i="7"/>
  <c r="AF1628" i="7"/>
  <c r="AF1615" i="7"/>
  <c r="AF1509" i="7"/>
  <c r="AF1501" i="7"/>
  <c r="AF1839" i="7"/>
  <c r="AF1785" i="7"/>
  <c r="AF1642" i="7"/>
  <c r="AF1562" i="7"/>
  <c r="AF1497" i="7"/>
  <c r="AF1828" i="7"/>
  <c r="AF1821" i="7"/>
  <c r="AF1813" i="7"/>
  <c r="AF1793" i="7"/>
  <c r="AF1772" i="7"/>
  <c r="AF1611" i="7"/>
  <c r="AF1546" i="7"/>
  <c r="AF1830" i="7"/>
  <c r="AF1777" i="7"/>
  <c r="AF1640" i="7"/>
  <c r="AZ1833" i="7"/>
  <c r="BA1833" i="7" s="1"/>
  <c r="BB1833" i="7" s="1"/>
  <c r="AF1817" i="7"/>
  <c r="AF1743" i="7"/>
  <c r="AF1508" i="7"/>
  <c r="AF1838" i="7"/>
  <c r="AF1769" i="7"/>
  <c r="AF1635" i="7"/>
  <c r="AF1592" i="7"/>
  <c r="AF1551" i="7"/>
  <c r="AF1751" i="7"/>
  <c r="AF1623" i="7"/>
  <c r="AF1596" i="7"/>
  <c r="AF1563" i="7"/>
  <c r="AF1554" i="7"/>
  <c r="AF1528" i="7"/>
  <c r="AF1499" i="7"/>
  <c r="AF1465" i="7"/>
  <c r="AF1413" i="7"/>
  <c r="AF1341" i="7"/>
  <c r="AF1417" i="7"/>
  <c r="AF1389" i="7"/>
  <c r="AF1219" i="7"/>
  <c r="AF1483" i="7"/>
  <c r="AF1469" i="7"/>
  <c r="AF1435" i="7"/>
  <c r="AF1405" i="7"/>
  <c r="AF1397" i="7"/>
  <c r="AF1486" i="7"/>
  <c r="AF1445" i="7"/>
  <c r="AF1385" i="7"/>
  <c r="AF1379" i="7"/>
  <c r="AF1353" i="7"/>
  <c r="AF1303" i="7"/>
  <c r="AF1481" i="7"/>
  <c r="AF1449" i="7"/>
  <c r="AF1411" i="7"/>
  <c r="AF1361" i="7"/>
  <c r="AF1337" i="7"/>
  <c r="AF1276" i="7"/>
  <c r="AF1216" i="7"/>
  <c r="AF1527" i="7"/>
  <c r="AF1488" i="7"/>
  <c r="AF1484" i="7"/>
  <c r="AF1425" i="7"/>
  <c r="AF1409" i="7"/>
  <c r="AF1369" i="7"/>
  <c r="AF1349" i="7"/>
  <c r="AF1320" i="7"/>
  <c r="AF1491" i="7"/>
  <c r="AF1476" i="7"/>
  <c r="AF1453" i="7"/>
  <c r="AF1429" i="7"/>
  <c r="AF1395" i="7"/>
  <c r="AF1236" i="7"/>
  <c r="AF1171" i="7"/>
  <c r="AF1044" i="7"/>
  <c r="AF959" i="7"/>
  <c r="AF1309" i="7"/>
  <c r="AF1130" i="7"/>
  <c r="AF1114" i="7"/>
  <c r="AF963" i="7"/>
  <c r="AF1197" i="7"/>
  <c r="AF1177" i="7"/>
  <c r="AF1068" i="7"/>
  <c r="AF1060" i="7"/>
  <c r="AF1052" i="7"/>
  <c r="AF1005" i="7"/>
  <c r="AF933" i="7"/>
  <c r="AF1166" i="7"/>
  <c r="AF1012" i="7"/>
  <c r="AF970" i="7"/>
  <c r="AF950" i="7"/>
  <c r="AF1178" i="7"/>
  <c r="AF1133" i="7"/>
  <c r="AF1106" i="7"/>
  <c r="AF1195" i="7"/>
  <c r="AF1037" i="7"/>
  <c r="AF983" i="7"/>
  <c r="AF932" i="7"/>
  <c r="AF1202" i="7"/>
  <c r="AF1200" i="7"/>
  <c r="AF1170" i="7"/>
  <c r="AF1162" i="7"/>
  <c r="AF1082" i="7"/>
  <c r="AF1006" i="7"/>
  <c r="AF1004" i="7"/>
  <c r="AF986" i="7"/>
  <c r="AZ944" i="7"/>
  <c r="BA944" i="7" s="1"/>
  <c r="BB944" i="7" s="1"/>
  <c r="AF1174" i="7"/>
  <c r="AF1069" i="7"/>
  <c r="AF995" i="7"/>
  <c r="AF915" i="7"/>
  <c r="AF873" i="7"/>
  <c r="AF795" i="7"/>
  <c r="AF791" i="7"/>
  <c r="AF751" i="7"/>
  <c r="AF727" i="7"/>
  <c r="AF664" i="7"/>
  <c r="AF906" i="7"/>
  <c r="AF900" i="7"/>
  <c r="AF879" i="7"/>
  <c r="AF789" i="7"/>
  <c r="AF753" i="7"/>
  <c r="AF740" i="7"/>
  <c r="AF719" i="7"/>
  <c r="AF699" i="7"/>
  <c r="AF929" i="7"/>
  <c r="AF922" i="7"/>
  <c r="AF833" i="7"/>
  <c r="AF793" i="7"/>
  <c r="AF769" i="7"/>
  <c r="AF729" i="7"/>
  <c r="AF666" i="7"/>
  <c r="AF543" i="7"/>
  <c r="AF865" i="7"/>
  <c r="AF823" i="7"/>
  <c r="AF815" i="7"/>
  <c r="AF772" i="7"/>
  <c r="AF849" i="7"/>
  <c r="AF840" i="7"/>
  <c r="AF680" i="7"/>
  <c r="AF646" i="7"/>
  <c r="AF636" i="7"/>
  <c r="AF617" i="7"/>
  <c r="AF592" i="7"/>
  <c r="AF911" i="7"/>
  <c r="AF901" i="7"/>
  <c r="AF868" i="7"/>
  <c r="AF855" i="7"/>
  <c r="AF799" i="7"/>
  <c r="AF709" i="7"/>
  <c r="AF640" i="7"/>
  <c r="AF923" i="7"/>
  <c r="AF844" i="7"/>
  <c r="AF794" i="7"/>
  <c r="AF677" i="7"/>
  <c r="AF895" i="7"/>
  <c r="AF860" i="7"/>
  <c r="AF851" i="7"/>
  <c r="AF682" i="7"/>
  <c r="AF588" i="7"/>
  <c r="AF569" i="7"/>
  <c r="AF545" i="7"/>
  <c r="AF520" i="7"/>
  <c r="AF509" i="7"/>
  <c r="AF499" i="7"/>
  <c r="AF494" i="7"/>
  <c r="AF454" i="7"/>
  <c r="AF394" i="7"/>
  <c r="AF333" i="7"/>
  <c r="AF285" i="7"/>
  <c r="AF198" i="7"/>
  <c r="AF123" i="7"/>
  <c r="AF119" i="7"/>
  <c r="AF567" i="7"/>
  <c r="AF552" i="7"/>
  <c r="AF547" i="7"/>
  <c r="AF511" i="7"/>
  <c r="AF489" i="7"/>
  <c r="AF470" i="7"/>
  <c r="AF414" i="7"/>
  <c r="AF244" i="7"/>
  <c r="AZ639" i="7"/>
  <c r="BA639" i="7" s="1"/>
  <c r="BB639" i="7" s="1"/>
  <c r="AF589" i="7"/>
  <c r="AF531" i="7"/>
  <c r="AF466" i="7"/>
  <c r="AF336" i="7"/>
  <c r="AF317" i="7"/>
  <c r="AF125" i="7"/>
  <c r="AF56" i="7"/>
  <c r="AF566" i="7"/>
  <c r="AF535" i="7"/>
  <c r="AF519" i="7"/>
  <c r="AF517" i="7"/>
  <c r="AF515" i="7"/>
  <c r="AF510" i="7"/>
  <c r="AF496" i="7"/>
  <c r="AF490" i="7"/>
  <c r="AF453" i="7"/>
  <c r="AF327" i="7"/>
  <c r="AF256" i="7"/>
  <c r="AZ669" i="7"/>
  <c r="BA669" i="7" s="1"/>
  <c r="BB669" i="7" s="1"/>
  <c r="AF572" i="7"/>
  <c r="AF523" i="7"/>
  <c r="AF502" i="7"/>
  <c r="AF447" i="7"/>
  <c r="AF408" i="7"/>
  <c r="AF168" i="7"/>
  <c r="AF164" i="7"/>
  <c r="AF551" i="7"/>
  <c r="AF506" i="7"/>
  <c r="AF413" i="7"/>
  <c r="AF384" i="7"/>
  <c r="AF368" i="7"/>
  <c r="AF564" i="7"/>
  <c r="AF443" i="7"/>
  <c r="AF358" i="7"/>
  <c r="AF304" i="7"/>
  <c r="AF234" i="7"/>
  <c r="AF590" i="7"/>
  <c r="AF571" i="7"/>
  <c r="AF532" i="7"/>
  <c r="AF512" i="7"/>
  <c r="AF482" i="7"/>
  <c r="AF458" i="7"/>
  <c r="AF398" i="7"/>
  <c r="AF389" i="7"/>
  <c r="AF325" i="7"/>
  <c r="AF323" i="7"/>
  <c r="AF287" i="7"/>
  <c r="AF262" i="7"/>
  <c r="AF254" i="7"/>
  <c r="AF248" i="7"/>
  <c r="AF224" i="7"/>
  <c r="AF96" i="7"/>
  <c r="AF88" i="7"/>
  <c r="AF81" i="7"/>
  <c r="AF64" i="7"/>
  <c r="AF293" i="7"/>
  <c r="AF280" i="7"/>
  <c r="AF274" i="7"/>
  <c r="AF192" i="7"/>
  <c r="AF190" i="7"/>
  <c r="AF180" i="7"/>
  <c r="AF159" i="7"/>
  <c r="AF73" i="7"/>
  <c r="AF265" i="7"/>
  <c r="AF242" i="7"/>
  <c r="AF225" i="7"/>
  <c r="AF205" i="7"/>
  <c r="AF178" i="7"/>
  <c r="AF175" i="7"/>
  <c r="AF144" i="7"/>
  <c r="AF94" i="7"/>
  <c r="AF326" i="7"/>
  <c r="AF297" i="7"/>
  <c r="AF292" i="7"/>
  <c r="AF290" i="7"/>
  <c r="AF288" i="7"/>
  <c r="AZ288" i="7"/>
  <c r="BA288" i="7" s="1"/>
  <c r="BB288" i="7" s="1"/>
  <c r="AF282" i="7"/>
  <c r="AF199" i="7"/>
  <c r="AF188" i="7"/>
  <c r="AF182" i="7"/>
  <c r="AF91" i="7"/>
  <c r="AF65" i="7"/>
  <c r="AF60" i="7"/>
  <c r="AF270" i="7"/>
  <c r="AF259" i="7"/>
  <c r="AF236" i="7"/>
  <c r="AF158" i="7"/>
  <c r="AF156" i="7"/>
  <c r="AF107" i="7"/>
  <c r="AF82" i="7"/>
  <c r="AF311" i="7"/>
  <c r="AF284" i="7"/>
  <c r="AF268" i="7"/>
  <c r="AF221" i="7"/>
  <c r="AF201" i="7"/>
  <c r="AF169" i="7"/>
  <c r="AF149" i="7"/>
  <c r="AF143" i="7"/>
  <c r="AF132" i="7"/>
  <c r="AF122" i="7"/>
  <c r="AF120" i="7"/>
  <c r="AF113" i="7"/>
  <c r="AF92" i="7"/>
  <c r="AF85" i="7"/>
  <c r="AF75" i="7"/>
  <c r="AF332" i="7"/>
  <c r="AF277" i="7"/>
  <c r="AF238" i="7"/>
  <c r="AF165" i="7"/>
  <c r="AF154" i="7"/>
  <c r="AF115" i="7"/>
  <c r="AF68" i="7"/>
  <c r="X2343" i="7"/>
  <c r="X2268" i="7"/>
  <c r="X2169" i="7"/>
  <c r="X2276" i="7"/>
  <c r="X2197" i="7"/>
  <c r="X2219" i="7"/>
  <c r="X2177" i="7"/>
  <c r="X2153" i="7"/>
  <c r="X2303" i="7"/>
  <c r="X2288" i="7"/>
  <c r="X2193" i="7"/>
  <c r="X2319" i="7"/>
  <c r="X2295" i="7"/>
  <c r="X2189" i="7"/>
  <c r="X2280" i="7"/>
  <c r="X2105" i="7"/>
  <c r="X2101" i="7"/>
  <c r="X2045" i="7"/>
  <c r="X2042" i="7"/>
  <c r="X2034" i="7"/>
  <c r="X1988" i="7"/>
  <c r="X1977" i="7"/>
  <c r="X1953" i="7"/>
  <c r="X1924" i="7"/>
  <c r="X1836" i="7"/>
  <c r="X1772" i="7"/>
  <c r="X1719" i="7"/>
  <c r="X1700" i="7"/>
  <c r="X1627" i="7"/>
  <c r="X1467" i="7"/>
  <c r="X2157" i="7"/>
  <c r="X2113" i="7"/>
  <c r="X2075" i="7"/>
  <c r="X2057" i="7"/>
  <c r="X2054" i="7"/>
  <c r="X2038" i="7"/>
  <c r="X2016" i="7"/>
  <c r="X1993" i="7"/>
  <c r="X1981" i="7"/>
  <c r="X1916" i="7"/>
  <c r="X1860" i="7"/>
  <c r="X1832" i="7"/>
  <c r="X1819" i="7"/>
  <c r="AZ1751" i="7"/>
  <c r="BA1751" i="7" s="1"/>
  <c r="BB1751" i="7" s="1"/>
  <c r="X1676" i="7"/>
  <c r="X1619" i="7"/>
  <c r="X1567" i="7"/>
  <c r="X1475" i="7"/>
  <c r="X2110" i="7"/>
  <c r="X2091" i="7"/>
  <c r="X1996" i="7"/>
  <c r="X1904" i="7"/>
  <c r="X1872" i="7"/>
  <c r="X1812" i="7"/>
  <c r="X1783" i="7"/>
  <c r="X1614" i="7"/>
  <c r="X2114" i="7"/>
  <c r="X2082" i="7"/>
  <c r="X2043" i="7"/>
  <c r="X2028" i="7"/>
  <c r="X1932" i="7"/>
  <c r="X1928" i="7"/>
  <c r="X1776" i="7"/>
  <c r="X1687" i="7"/>
  <c r="X1674" i="7"/>
  <c r="X1490" i="7"/>
  <c r="X2129" i="7"/>
  <c r="X2125" i="7"/>
  <c r="X2087" i="7"/>
  <c r="X1960" i="7"/>
  <c r="X1948" i="7"/>
  <c r="X1944" i="7"/>
  <c r="X1905" i="7"/>
  <c r="X1873" i="7"/>
  <c r="X1787" i="7"/>
  <c r="X1740" i="7"/>
  <c r="X2061" i="7"/>
  <c r="X2017" i="7"/>
  <c r="X1997" i="7"/>
  <c r="X1936" i="7"/>
  <c r="X1852" i="7"/>
  <c r="X1738" i="7"/>
  <c r="X1708" i="7"/>
  <c r="X1668" i="7"/>
  <c r="X1621" i="7"/>
  <c r="X2121" i="7"/>
  <c r="X2111" i="7"/>
  <c r="X2029" i="7"/>
  <c r="X1976" i="7"/>
  <c r="X1961" i="7"/>
  <c r="X1952" i="7"/>
  <c r="X1933" i="7"/>
  <c r="X1892" i="7"/>
  <c r="X1844" i="7"/>
  <c r="X1732" i="7"/>
  <c r="X1706" i="7"/>
  <c r="X1655" i="7"/>
  <c r="X1590" i="7"/>
  <c r="X1444" i="7"/>
  <c r="X2079" i="7"/>
  <c r="X2049" i="7"/>
  <c r="X2020" i="7"/>
  <c r="X2012" i="7"/>
  <c r="X1896" i="7"/>
  <c r="X1884" i="7"/>
  <c r="X1795" i="7"/>
  <c r="X1594" i="7"/>
  <c r="X1546" i="7"/>
  <c r="X1462" i="7"/>
  <c r="X1630" i="7"/>
  <c r="X1574" i="7"/>
  <c r="X1563" i="7"/>
  <c r="X1558" i="7"/>
  <c r="X1549" i="7"/>
  <c r="X1488" i="7"/>
  <c r="X1470" i="7"/>
  <c r="X1466" i="7"/>
  <c r="X1460" i="7"/>
  <c r="X1454" i="7"/>
  <c r="X1436" i="7"/>
  <c r="AZ2074" i="7"/>
  <c r="BA2074" i="7" s="1"/>
  <c r="BB2074" i="7" s="1"/>
  <c r="AZ2021" i="7"/>
  <c r="BA2021" i="7" s="1"/>
  <c r="BB2021" i="7" s="1"/>
  <c r="X1582" i="7"/>
  <c r="X1555" i="7"/>
  <c r="X1542" i="7"/>
  <c r="X1538" i="7"/>
  <c r="X1534" i="7"/>
  <c r="X1527" i="7"/>
  <c r="X1514" i="7"/>
  <c r="X1511" i="7"/>
  <c r="X1496" i="7"/>
  <c r="X1486" i="7"/>
  <c r="X1419" i="7"/>
  <c r="AZ2082" i="7"/>
  <c r="BA2082" i="7" s="1"/>
  <c r="BB2082" i="7" s="1"/>
  <c r="X1603" i="7"/>
  <c r="X1570" i="7"/>
  <c r="X1550" i="7"/>
  <c r="X1518" i="7"/>
  <c r="X1458" i="7"/>
  <c r="X1452" i="7"/>
  <c r="X1428" i="7"/>
  <c r="X1396" i="7"/>
  <c r="X1599" i="7"/>
  <c r="X1587" i="7"/>
  <c r="X1579" i="7"/>
  <c r="X1543" i="7"/>
  <c r="X1476" i="7"/>
  <c r="X1637" i="7"/>
  <c r="X1622" i="7"/>
  <c r="X1611" i="7"/>
  <c r="X1573" i="7"/>
  <c r="X1565" i="7"/>
  <c r="X1557" i="7"/>
  <c r="X1526" i="7"/>
  <c r="X1498" i="7"/>
  <c r="X1487" i="7"/>
  <c r="X1463" i="7"/>
  <c r="X1571" i="7"/>
  <c r="X1562" i="7"/>
  <c r="X1456" i="7"/>
  <c r="X1432" i="7"/>
  <c r="X1406" i="7"/>
  <c r="X1292" i="7"/>
  <c r="X1629" i="7"/>
  <c r="X1623" i="7"/>
  <c r="X1597" i="7"/>
  <c r="X1589" i="7"/>
  <c r="X1581" i="7"/>
  <c r="X1531" i="7"/>
  <c r="X1520" i="7"/>
  <c r="X1499" i="7"/>
  <c r="X1480" i="7"/>
  <c r="X1440" i="7"/>
  <c r="X1356" i="7"/>
  <c r="X1323" i="7"/>
  <c r="X1307" i="7"/>
  <c r="X1259" i="7"/>
  <c r="X1173" i="7"/>
  <c r="X1447" i="7"/>
  <c r="AZ1415" i="7"/>
  <c r="BA1415" i="7" s="1"/>
  <c r="BB1415" i="7" s="1"/>
  <c r="X1271" i="7"/>
  <c r="X1097" i="7"/>
  <c r="X1093" i="7"/>
  <c r="X727" i="7"/>
  <c r="X1435" i="7"/>
  <c r="X1415" i="7"/>
  <c r="X1408" i="7"/>
  <c r="X1022" i="7"/>
  <c r="AZ1619" i="7"/>
  <c r="BA1619" i="7" s="1"/>
  <c r="BB1619" i="7" s="1"/>
  <c r="X1443" i="7"/>
  <c r="X1418" i="7"/>
  <c r="X1412" i="7"/>
  <c r="X1026" i="7"/>
  <c r="AZ1579" i="7"/>
  <c r="BA1579" i="7" s="1"/>
  <c r="BB1579" i="7" s="1"/>
  <c r="X1451" i="7"/>
  <c r="X1426" i="7"/>
  <c r="X1423" i="7"/>
  <c r="X1416" i="7"/>
  <c r="X1399" i="7"/>
  <c r="X1358" i="7"/>
  <c r="X1331" i="7"/>
  <c r="X1316" i="7"/>
  <c r="X1280" i="7"/>
  <c r="X1431" i="7"/>
  <c r="X1424" i="7"/>
  <c r="X1439" i="7"/>
  <c r="X1392" i="7"/>
  <c r="X1376" i="7"/>
  <c r="X1359" i="7"/>
  <c r="X1306" i="7"/>
  <c r="X1320" i="7"/>
  <c r="X1214" i="7"/>
  <c r="X1211" i="7"/>
  <c r="X1164" i="7"/>
  <c r="X1014" i="7"/>
  <c r="X950" i="7"/>
  <c r="X1228" i="7"/>
  <c r="X1117" i="7"/>
  <c r="X1030" i="7"/>
  <c r="X1215" i="7"/>
  <c r="X1122" i="7"/>
  <c r="X1072" i="7"/>
  <c r="X1038" i="7"/>
  <c r="X1015" i="7"/>
  <c r="X994" i="7"/>
  <c r="AZ982" i="7"/>
  <c r="BA982" i="7" s="1"/>
  <c r="BB982" i="7" s="1"/>
  <c r="AZ1351" i="7"/>
  <c r="BA1351" i="7" s="1"/>
  <c r="BB1351" i="7" s="1"/>
  <c r="X1243" i="7"/>
  <c r="X1108" i="7"/>
  <c r="X1101" i="7"/>
  <c r="X1006" i="7"/>
  <c r="X884" i="7"/>
  <c r="AZ839" i="7"/>
  <c r="BA839" i="7" s="1"/>
  <c r="BB839" i="7" s="1"/>
  <c r="X839" i="7"/>
  <c r="X1235" i="7"/>
  <c r="X1223" i="7"/>
  <c r="X1206" i="7"/>
  <c r="X1204" i="7"/>
  <c r="X1201" i="7"/>
  <c r="X1109" i="7"/>
  <c r="X983" i="7"/>
  <c r="X1238" i="7"/>
  <c r="X1226" i="7"/>
  <c r="X1140" i="7"/>
  <c r="X1129" i="7"/>
  <c r="X1077" i="7"/>
  <c r="X1067" i="7"/>
  <c r="X1010" i="7"/>
  <c r="X999" i="7"/>
  <c r="X796" i="7"/>
  <c r="AZ1363" i="7"/>
  <c r="BA1363" i="7" s="1"/>
  <c r="BB1363" i="7" s="1"/>
  <c r="X1227" i="7"/>
  <c r="X1220" i="7"/>
  <c r="X1105" i="7"/>
  <c r="X1073" i="7"/>
  <c r="X958" i="7"/>
  <c r="X962" i="7"/>
  <c r="X951" i="7"/>
  <c r="X900" i="7"/>
  <c r="X882" i="7"/>
  <c r="X856" i="7"/>
  <c r="X847" i="7"/>
  <c r="X815" i="7"/>
  <c r="X756" i="7"/>
  <c r="X716" i="7"/>
  <c r="X694" i="7"/>
  <c r="X654" i="7"/>
  <c r="X636" i="7"/>
  <c r="X534" i="7"/>
  <c r="X977" i="7"/>
  <c r="X896" i="7"/>
  <c r="X860" i="7"/>
  <c r="X844" i="7"/>
  <c r="X978" i="7"/>
  <c r="X970" i="7"/>
  <c r="X953" i="7"/>
  <c r="X879" i="7"/>
  <c r="X766" i="7"/>
  <c r="AZ1223" i="7"/>
  <c r="BA1223" i="7" s="1"/>
  <c r="BB1223" i="7" s="1"/>
  <c r="AZ1072" i="7"/>
  <c r="BA1072" i="7" s="1"/>
  <c r="BB1072" i="7" s="1"/>
  <c r="X966" i="7"/>
  <c r="X916" i="7"/>
  <c r="X405" i="7"/>
  <c r="X947" i="7"/>
  <c r="X911" i="7"/>
  <c r="X850" i="7"/>
  <c r="X818" i="7"/>
  <c r="X664" i="7"/>
  <c r="X876" i="7"/>
  <c r="X843" i="7"/>
  <c r="X840" i="7"/>
  <c r="X681" i="7"/>
  <c r="AZ974" i="7"/>
  <c r="BA974" i="7" s="1"/>
  <c r="BB974" i="7" s="1"/>
  <c r="X943" i="7"/>
  <c r="X837" i="7"/>
  <c r="X755" i="7"/>
  <c r="X704" i="7"/>
  <c r="X701" i="7"/>
  <c r="X715" i="7"/>
  <c r="X648" i="7"/>
  <c r="X816" i="7"/>
  <c r="AZ816" i="7"/>
  <c r="BA816" i="7" s="1"/>
  <c r="BB816" i="7" s="1"/>
  <c r="X783" i="7"/>
  <c r="X767" i="7"/>
  <c r="X759" i="7"/>
  <c r="X748" i="7"/>
  <c r="X712" i="7"/>
  <c r="X468" i="7"/>
  <c r="X272" i="7"/>
  <c r="X192" i="7"/>
  <c r="X175" i="7"/>
  <c r="X171" i="7"/>
  <c r="X774" i="7"/>
  <c r="X566" i="7"/>
  <c r="X531" i="7"/>
  <c r="X359" i="7"/>
  <c r="X775" i="7"/>
  <c r="X713" i="7"/>
  <c r="X662" i="7"/>
  <c r="X614" i="7"/>
  <c r="X501" i="7"/>
  <c r="X376" i="7"/>
  <c r="X295" i="7"/>
  <c r="X731" i="7"/>
  <c r="X678" i="7"/>
  <c r="X644" i="7"/>
  <c r="X632" i="7"/>
  <c r="X546" i="7"/>
  <c r="X804" i="7"/>
  <c r="X750" i="7"/>
  <c r="X656" i="7"/>
  <c r="X627" i="7"/>
  <c r="X610" i="7"/>
  <c r="X555" i="7"/>
  <c r="X513" i="7"/>
  <c r="X344" i="7"/>
  <c r="X323" i="7"/>
  <c r="X598" i="7"/>
  <c r="X319" i="7"/>
  <c r="X246" i="7"/>
  <c r="X591" i="7"/>
  <c r="X505" i="7"/>
  <c r="X442" i="7"/>
  <c r="X439" i="7"/>
  <c r="X360" i="7"/>
  <c r="X324" i="7"/>
  <c r="X287" i="7"/>
  <c r="X211" i="7"/>
  <c r="X126" i="7"/>
  <c r="X102" i="7"/>
  <c r="X538" i="7"/>
  <c r="X499" i="7"/>
  <c r="X464" i="7"/>
  <c r="X335" i="7"/>
  <c r="X573" i="7"/>
  <c r="AZ573" i="7"/>
  <c r="BA573" i="7" s="1"/>
  <c r="BB573" i="7" s="1"/>
  <c r="X570" i="7"/>
  <c r="X562" i="7"/>
  <c r="X547" i="7"/>
  <c r="X508" i="7"/>
  <c r="X477" i="7"/>
  <c r="X429" i="7"/>
  <c r="X417" i="7"/>
  <c r="X134" i="7"/>
  <c r="X124" i="7"/>
  <c r="X599" i="7"/>
  <c r="X596" i="7"/>
  <c r="X530" i="7"/>
  <c r="X469" i="7"/>
  <c r="X465" i="7"/>
  <c r="X461" i="7"/>
  <c r="X320" i="7"/>
  <c r="X578" i="7"/>
  <c r="X571" i="7"/>
  <c r="X509" i="7"/>
  <c r="X506" i="7"/>
  <c r="X460" i="7"/>
  <c r="X452" i="7"/>
  <c r="X379" i="7"/>
  <c r="X356" i="7"/>
  <c r="X325" i="7"/>
  <c r="X231" i="7"/>
  <c r="X216" i="7"/>
  <c r="X208" i="7"/>
  <c r="X131" i="7"/>
  <c r="X108" i="7"/>
  <c r="X71" i="7"/>
  <c r="X265" i="7"/>
  <c r="X235" i="7"/>
  <c r="X154" i="7"/>
  <c r="X140" i="7"/>
  <c r="X128" i="7"/>
  <c r="X309" i="7"/>
  <c r="X247" i="7"/>
  <c r="X274" i="7"/>
  <c r="X259" i="7"/>
  <c r="X222" i="7"/>
  <c r="X155" i="7"/>
  <c r="X70" i="7"/>
  <c r="X303" i="7"/>
  <c r="X184" i="7"/>
  <c r="X130" i="7"/>
  <c r="X310" i="7"/>
  <c r="X255" i="7"/>
  <c r="X223" i="7"/>
  <c r="X123" i="7"/>
  <c r="X219" i="7"/>
  <c r="X121" i="7"/>
  <c r="AZ2099" i="7"/>
  <c r="BA2099" i="7" s="1"/>
  <c r="BB2099" i="7" s="1"/>
  <c r="AF2099" i="7"/>
  <c r="AZ2067" i="7"/>
  <c r="BA2067" i="7" s="1"/>
  <c r="BB2067" i="7" s="1"/>
  <c r="AF2067" i="7"/>
  <c r="AZ2102" i="7"/>
  <c r="BA2102" i="7" s="1"/>
  <c r="BB2102" i="7" s="1"/>
  <c r="AZ2055" i="7"/>
  <c r="BA2055" i="7" s="1"/>
  <c r="BB2055" i="7" s="1"/>
  <c r="AF2055" i="7"/>
  <c r="AZ2047" i="7"/>
  <c r="BA2047" i="7" s="1"/>
  <c r="BB2047" i="7" s="1"/>
  <c r="AF2047" i="7"/>
  <c r="AZ2035" i="7"/>
  <c r="BA2035" i="7" s="1"/>
  <c r="BB2035" i="7" s="1"/>
  <c r="AF2035" i="7"/>
  <c r="AZ2118" i="7"/>
  <c r="BA2118" i="7" s="1"/>
  <c r="BB2118" i="7" s="1"/>
  <c r="AZ2106" i="7"/>
  <c r="BA2106" i="7" s="1"/>
  <c r="BB2106" i="7" s="1"/>
  <c r="AZ2083" i="7"/>
  <c r="BA2083" i="7" s="1"/>
  <c r="BB2083" i="7" s="1"/>
  <c r="AF2083" i="7"/>
  <c r="AZ2122" i="7"/>
  <c r="BA2122" i="7" s="1"/>
  <c r="BB2122" i="7" s="1"/>
  <c r="AZ2087" i="7"/>
  <c r="BA2087" i="7" s="1"/>
  <c r="BB2087" i="7" s="1"/>
  <c r="AF2087" i="7"/>
  <c r="AZ2079" i="7"/>
  <c r="BA2079" i="7" s="1"/>
  <c r="BB2079" i="7" s="1"/>
  <c r="AF2079" i="7"/>
  <c r="AZ2054" i="7"/>
  <c r="BA2054" i="7" s="1"/>
  <c r="BB2054" i="7" s="1"/>
  <c r="AZ1893" i="7"/>
  <c r="BA1893" i="7" s="1"/>
  <c r="BB1893" i="7" s="1"/>
  <c r="AZ1861" i="7"/>
  <c r="BA1861" i="7" s="1"/>
  <c r="BB1861" i="7" s="1"/>
  <c r="AZ2042" i="7"/>
  <c r="BA2042" i="7" s="1"/>
  <c r="BB2042" i="7" s="1"/>
  <c r="AZ1865" i="7"/>
  <c r="BA1865" i="7" s="1"/>
  <c r="BB1865" i="7" s="1"/>
  <c r="AZ2050" i="7"/>
  <c r="BA2050" i="7" s="1"/>
  <c r="BB2050" i="7" s="1"/>
  <c r="AZ2038" i="7"/>
  <c r="BA2038" i="7" s="1"/>
  <c r="BB2038" i="7" s="1"/>
  <c r="AZ1804" i="7"/>
  <c r="BA1804" i="7" s="1"/>
  <c r="BB1804" i="7" s="1"/>
  <c r="AZ2111" i="7"/>
  <c r="BA2111" i="7" s="1"/>
  <c r="BB2111" i="7" s="1"/>
  <c r="X1654" i="7"/>
  <c r="AZ1654" i="7"/>
  <c r="BA1654" i="7" s="1"/>
  <c r="BB1654" i="7" s="1"/>
  <c r="AF1579" i="7"/>
  <c r="AZ1659" i="7"/>
  <c r="BA1659" i="7" s="1"/>
  <c r="BB1659" i="7" s="1"/>
  <c r="AZ1812" i="7"/>
  <c r="BA1812" i="7" s="1"/>
  <c r="BB1812" i="7" s="1"/>
  <c r="AF1619" i="7"/>
  <c r="AF1587" i="7"/>
  <c r="AZ1507" i="7"/>
  <c r="BA1507" i="7" s="1"/>
  <c r="BB1507" i="7" s="1"/>
  <c r="X1507" i="7"/>
  <c r="X1506" i="7"/>
  <c r="AZ1506" i="7"/>
  <c r="BA1506" i="7" s="1"/>
  <c r="BB1506" i="7" s="1"/>
  <c r="AZ1491" i="7"/>
  <c r="BA1491" i="7" s="1"/>
  <c r="BB1491" i="7" s="1"/>
  <c r="X1491" i="7"/>
  <c r="AZ1567" i="7"/>
  <c r="BA1567" i="7" s="1"/>
  <c r="BB1567" i="7" s="1"/>
  <c r="AF1567" i="7"/>
  <c r="AZ1687" i="7"/>
  <c r="BA1687" i="7" s="1"/>
  <c r="BB1687" i="7" s="1"/>
  <c r="AZ1547" i="7"/>
  <c r="BA1547" i="7" s="1"/>
  <c r="BB1547" i="7" s="1"/>
  <c r="AF1547" i="7"/>
  <c r="AZ1535" i="7"/>
  <c r="BA1535" i="7" s="1"/>
  <c r="BB1535" i="7" s="1"/>
  <c r="AF1535" i="7"/>
  <c r="AZ1546" i="7"/>
  <c r="BA1546" i="7" s="1"/>
  <c r="BB1546" i="7" s="1"/>
  <c r="AZ1531" i="7"/>
  <c r="BA1531" i="7" s="1"/>
  <c r="BB1531" i="7" s="1"/>
  <c r="AZ1523" i="7"/>
  <c r="BA1523" i="7" s="1"/>
  <c r="BB1523" i="7" s="1"/>
  <c r="AZ1396" i="7"/>
  <c r="BA1396" i="7" s="1"/>
  <c r="BB1396" i="7" s="1"/>
  <c r="AF1396" i="7"/>
  <c r="AZ1383" i="7"/>
  <c r="BA1383" i="7" s="1"/>
  <c r="BB1383" i="7" s="1"/>
  <c r="AZ1427" i="7"/>
  <c r="BA1427" i="7" s="1"/>
  <c r="BB1427" i="7" s="1"/>
  <c r="X1427" i="7"/>
  <c r="AZ1399" i="7"/>
  <c r="BA1399" i="7" s="1"/>
  <c r="BB1399" i="7" s="1"/>
  <c r="AZ1395" i="7"/>
  <c r="BA1395" i="7" s="1"/>
  <c r="BB1395" i="7" s="1"/>
  <c r="X1395" i="7"/>
  <c r="AZ1512" i="7"/>
  <c r="BA1512" i="7" s="1"/>
  <c r="BB1512" i="7" s="1"/>
  <c r="X1474" i="7"/>
  <c r="AZ1474" i="7"/>
  <c r="BA1474" i="7" s="1"/>
  <c r="BB1474" i="7" s="1"/>
  <c r="AZ1379" i="7"/>
  <c r="BA1379" i="7" s="1"/>
  <c r="BB1379" i="7" s="1"/>
  <c r="X1379" i="7"/>
  <c r="AZ1511" i="7"/>
  <c r="BA1511" i="7" s="1"/>
  <c r="BB1511" i="7" s="1"/>
  <c r="AZ1411" i="7"/>
  <c r="BA1411" i="7" s="1"/>
  <c r="BB1411" i="7" s="1"/>
  <c r="X1411" i="7"/>
  <c r="AZ1490" i="7"/>
  <c r="BA1490" i="7" s="1"/>
  <c r="BB1490" i="7" s="1"/>
  <c r="AZ1444" i="7"/>
  <c r="BA1444" i="7" s="1"/>
  <c r="BB1444" i="7" s="1"/>
  <c r="AF1444" i="7"/>
  <c r="AZ1440" i="7"/>
  <c r="BA1440" i="7" s="1"/>
  <c r="BB1440" i="7" s="1"/>
  <c r="AF1440" i="7"/>
  <c r="AZ1428" i="7"/>
  <c r="BA1428" i="7" s="1"/>
  <c r="BB1428" i="7" s="1"/>
  <c r="AF1428" i="7"/>
  <c r="AZ1364" i="7"/>
  <c r="BA1364" i="7" s="1"/>
  <c r="BB1364" i="7" s="1"/>
  <c r="AF1364" i="7"/>
  <c r="AZ1360" i="7"/>
  <c r="BA1360" i="7" s="1"/>
  <c r="BB1360" i="7" s="1"/>
  <c r="AF1360" i="7"/>
  <c r="AZ1348" i="7"/>
  <c r="BA1348" i="7" s="1"/>
  <c r="BB1348" i="7" s="1"/>
  <c r="AF1348" i="7"/>
  <c r="AZ1344" i="7"/>
  <c r="BA1344" i="7" s="1"/>
  <c r="BB1344" i="7" s="1"/>
  <c r="AF1344" i="7"/>
  <c r="AZ1332" i="7"/>
  <c r="BA1332" i="7" s="1"/>
  <c r="BB1332" i="7" s="1"/>
  <c r="AF1332" i="7"/>
  <c r="AZ1376" i="7"/>
  <c r="BA1376" i="7" s="1"/>
  <c r="BB1376" i="7" s="1"/>
  <c r="AF1376" i="7"/>
  <c r="AZ1443" i="7"/>
  <c r="BA1443" i="7" s="1"/>
  <c r="BB1443" i="7" s="1"/>
  <c r="AZ1431" i="7"/>
  <c r="BA1431" i="7" s="1"/>
  <c r="BB1431" i="7" s="1"/>
  <c r="AZ1408" i="7"/>
  <c r="BA1408" i="7" s="1"/>
  <c r="BB1408" i="7" s="1"/>
  <c r="AZ1392" i="7"/>
  <c r="BA1392" i="7" s="1"/>
  <c r="BB1392" i="7" s="1"/>
  <c r="AZ1424" i="7"/>
  <c r="BA1424" i="7" s="1"/>
  <c r="BB1424" i="7" s="1"/>
  <c r="AZ1380" i="7"/>
  <c r="BA1380" i="7" s="1"/>
  <c r="BB1380" i="7" s="1"/>
  <c r="AF1380" i="7"/>
  <c r="X1283" i="7"/>
  <c r="AZ1283" i="7"/>
  <c r="BA1283" i="7" s="1"/>
  <c r="BB1283" i="7" s="1"/>
  <c r="AZ1460" i="7"/>
  <c r="BA1460" i="7" s="1"/>
  <c r="BB1460" i="7" s="1"/>
  <c r="AZ1169" i="7"/>
  <c r="BA1169" i="7" s="1"/>
  <c r="BB1169" i="7" s="1"/>
  <c r="X1169" i="7"/>
  <c r="AZ1458" i="7"/>
  <c r="BA1458" i="7" s="1"/>
  <c r="BB1458" i="7" s="1"/>
  <c r="X1326" i="7"/>
  <c r="AZ1326" i="7"/>
  <c r="BA1326" i="7" s="1"/>
  <c r="BB1326" i="7" s="1"/>
  <c r="X1274" i="7"/>
  <c r="AZ1274" i="7"/>
  <c r="BA1274" i="7" s="1"/>
  <c r="BB1274" i="7" s="1"/>
  <c r="AZ1331" i="7"/>
  <c r="BA1331" i="7" s="1"/>
  <c r="BB1331" i="7" s="1"/>
  <c r="X1291" i="7"/>
  <c r="AZ1291" i="7"/>
  <c r="BA1291" i="7" s="1"/>
  <c r="BB1291" i="7" s="1"/>
  <c r="AZ1412" i="7"/>
  <c r="BA1412" i="7" s="1"/>
  <c r="BB1412" i="7" s="1"/>
  <c r="AZ1228" i="7"/>
  <c r="BA1228" i="7" s="1"/>
  <c r="BB1228" i="7" s="1"/>
  <c r="AZ1137" i="7"/>
  <c r="BA1137" i="7" s="1"/>
  <c r="BB1137" i="7" s="1"/>
  <c r="X1137" i="7"/>
  <c r="AZ1033" i="7"/>
  <c r="BA1033" i="7" s="1"/>
  <c r="BB1033" i="7" s="1"/>
  <c r="AZ1319" i="7"/>
  <c r="BA1319" i="7" s="1"/>
  <c r="BB1319" i="7" s="1"/>
  <c r="AZ1204" i="7"/>
  <c r="BA1204" i="7" s="1"/>
  <c r="BB1204" i="7" s="1"/>
  <c r="AZ1196" i="7"/>
  <c r="BA1196" i="7" s="1"/>
  <c r="BB1196" i="7" s="1"/>
  <c r="AZ1287" i="7"/>
  <c r="BA1287" i="7" s="1"/>
  <c r="BB1287" i="7" s="1"/>
  <c r="X1148" i="7"/>
  <c r="AZ1148" i="7"/>
  <c r="BA1148" i="7" s="1"/>
  <c r="BB1148" i="7" s="1"/>
  <c r="AZ1310" i="7"/>
  <c r="BA1310" i="7" s="1"/>
  <c r="BB1310" i="7" s="1"/>
  <c r="AZ1247" i="7"/>
  <c r="BA1247" i="7" s="1"/>
  <c r="BB1247" i="7" s="1"/>
  <c r="AZ1329" i="7"/>
  <c r="BA1329" i="7" s="1"/>
  <c r="BB1329" i="7" s="1"/>
  <c r="AZ1303" i="7"/>
  <c r="BA1303" i="7" s="1"/>
  <c r="BB1303" i="7" s="1"/>
  <c r="AZ1211" i="7"/>
  <c r="BA1211" i="7" s="1"/>
  <c r="BB1211" i="7" s="1"/>
  <c r="AF1228" i="7"/>
  <c r="X1116" i="7"/>
  <c r="AZ1116" i="7"/>
  <c r="BA1116" i="7" s="1"/>
  <c r="BB1116" i="7" s="1"/>
  <c r="AZ953" i="7"/>
  <c r="BA953" i="7" s="1"/>
  <c r="BB953" i="7" s="1"/>
  <c r="X919" i="7"/>
  <c r="AZ919" i="7"/>
  <c r="BA919" i="7" s="1"/>
  <c r="BB919" i="7" s="1"/>
  <c r="X927" i="7"/>
  <c r="AZ927" i="7"/>
  <c r="BA927" i="7" s="1"/>
  <c r="BB927" i="7" s="1"/>
  <c r="X898" i="7"/>
  <c r="AZ898" i="7"/>
  <c r="BA898" i="7" s="1"/>
  <c r="BB898" i="7" s="1"/>
  <c r="AZ947" i="7"/>
  <c r="BA947" i="7" s="1"/>
  <c r="BB947" i="7" s="1"/>
  <c r="AZ943" i="7"/>
  <c r="BA943" i="7" s="1"/>
  <c r="BB943" i="7" s="1"/>
  <c r="AZ1105" i="7"/>
  <c r="BA1105" i="7" s="1"/>
  <c r="BB1105" i="7" s="1"/>
  <c r="AZ906" i="7"/>
  <c r="BA906" i="7" s="1"/>
  <c r="BB906" i="7" s="1"/>
  <c r="AZ1030" i="7"/>
  <c r="BA1030" i="7" s="1"/>
  <c r="BB1030" i="7" s="1"/>
  <c r="AZ950" i="7"/>
  <c r="BA950" i="7" s="1"/>
  <c r="BB950" i="7" s="1"/>
  <c r="AZ887" i="7"/>
  <c r="BA887" i="7" s="1"/>
  <c r="BB887" i="7" s="1"/>
  <c r="X887" i="7"/>
  <c r="AZ863" i="7"/>
  <c r="BA863" i="7" s="1"/>
  <c r="BB863" i="7" s="1"/>
  <c r="X863" i="7"/>
  <c r="AZ882" i="7"/>
  <c r="BA882" i="7" s="1"/>
  <c r="BB882" i="7" s="1"/>
  <c r="AZ847" i="7"/>
  <c r="BA847" i="7" s="1"/>
  <c r="BB847" i="7" s="1"/>
  <c r="AF774" i="7"/>
  <c r="AZ774" i="7"/>
  <c r="BA774" i="7" s="1"/>
  <c r="BB774" i="7" s="1"/>
  <c r="AZ661" i="7"/>
  <c r="BA661" i="7" s="1"/>
  <c r="BB661" i="7" s="1"/>
  <c r="AZ631" i="7"/>
  <c r="BA631" i="7" s="1"/>
  <c r="BB631" i="7" s="1"/>
  <c r="X631" i="7"/>
  <c r="AZ827" i="7"/>
  <c r="BA827" i="7" s="1"/>
  <c r="BB827" i="7" s="1"/>
  <c r="AZ718" i="7"/>
  <c r="BA718" i="7" s="1"/>
  <c r="BB718" i="7" s="1"/>
  <c r="AZ911" i="7"/>
  <c r="BA911" i="7" s="1"/>
  <c r="BB911" i="7" s="1"/>
  <c r="AZ829" i="7"/>
  <c r="BA829" i="7" s="1"/>
  <c r="BB829" i="7" s="1"/>
  <c r="AZ824" i="7"/>
  <c r="BA824" i="7" s="1"/>
  <c r="BB824" i="7" s="1"/>
  <c r="AZ795" i="7"/>
  <c r="BA795" i="7" s="1"/>
  <c r="BB795" i="7" s="1"/>
  <c r="X795" i="7"/>
  <c r="AZ832" i="7"/>
  <c r="BA832" i="7" s="1"/>
  <c r="BB832" i="7" s="1"/>
  <c r="AZ651" i="7"/>
  <c r="BA651" i="7" s="1"/>
  <c r="BB651" i="7" s="1"/>
  <c r="X651" i="7"/>
  <c r="AZ813" i="7"/>
  <c r="BA813" i="7" s="1"/>
  <c r="BB813" i="7" s="1"/>
  <c r="AZ858" i="7"/>
  <c r="BA858" i="7" s="1"/>
  <c r="BB858" i="7" s="1"/>
  <c r="X702" i="7"/>
  <c r="AZ702" i="7"/>
  <c r="BA702" i="7" s="1"/>
  <c r="BB702" i="7" s="1"/>
  <c r="AZ607" i="7"/>
  <c r="BA607" i="7" s="1"/>
  <c r="BB607" i="7" s="1"/>
  <c r="AZ755" i="7"/>
  <c r="BA755" i="7" s="1"/>
  <c r="BB755" i="7" s="1"/>
  <c r="AZ708" i="7"/>
  <c r="BA708" i="7" s="1"/>
  <c r="BB708" i="7" s="1"/>
  <c r="AZ653" i="7"/>
  <c r="BA653" i="7" s="1"/>
  <c r="BB653" i="7" s="1"/>
  <c r="AZ647" i="7"/>
  <c r="BA647" i="7" s="1"/>
  <c r="BB647" i="7" s="1"/>
  <c r="AZ612" i="7"/>
  <c r="BA612" i="7" s="1"/>
  <c r="BB612" i="7" s="1"/>
  <c r="X612" i="7"/>
  <c r="X493" i="7"/>
  <c r="AZ493" i="7"/>
  <c r="BA493" i="7" s="1"/>
  <c r="BB493" i="7" s="1"/>
  <c r="AZ711" i="7"/>
  <c r="BA711" i="7" s="1"/>
  <c r="BB711" i="7" s="1"/>
  <c r="AZ747" i="7"/>
  <c r="BA747" i="7" s="1"/>
  <c r="BB747" i="7" s="1"/>
  <c r="AZ681" i="7"/>
  <c r="BA681" i="7" s="1"/>
  <c r="BB681" i="7" s="1"/>
  <c r="AZ645" i="7"/>
  <c r="BA645" i="7" s="1"/>
  <c r="BB645" i="7" s="1"/>
  <c r="X503" i="7"/>
  <c r="AZ503" i="7"/>
  <c r="BA503" i="7" s="1"/>
  <c r="BB503" i="7" s="1"/>
  <c r="X496" i="7"/>
  <c r="AZ496" i="7"/>
  <c r="BA496" i="7" s="1"/>
  <c r="BB496" i="7" s="1"/>
  <c r="AZ782" i="7"/>
  <c r="BA782" i="7" s="1"/>
  <c r="BB782" i="7" s="1"/>
  <c r="X639" i="7"/>
  <c r="AZ576" i="7"/>
  <c r="BA576" i="7" s="1"/>
  <c r="BB576" i="7" s="1"/>
  <c r="AZ480" i="7"/>
  <c r="BA480" i="7" s="1"/>
  <c r="BB480" i="7" s="1"/>
  <c r="AZ464" i="7"/>
  <c r="BA464" i="7" s="1"/>
  <c r="BB464" i="7" s="1"/>
  <c r="AZ444" i="7"/>
  <c r="BA444" i="7" s="1"/>
  <c r="BB444" i="7" s="1"/>
  <c r="X444" i="7"/>
  <c r="AZ121" i="7"/>
  <c r="BA121" i="7" s="1"/>
  <c r="BB121" i="7" s="1"/>
  <c r="AZ491" i="7"/>
  <c r="BA491" i="7" s="1"/>
  <c r="BB491" i="7" s="1"/>
  <c r="AZ315" i="7"/>
  <c r="BA315" i="7" s="1"/>
  <c r="BB315" i="7" s="1"/>
  <c r="X315" i="7"/>
  <c r="AZ599" i="7"/>
  <c r="BA599" i="7" s="1"/>
  <c r="BB599" i="7" s="1"/>
  <c r="AZ385" i="7"/>
  <c r="BA385" i="7" s="1"/>
  <c r="BB385" i="7" s="1"/>
  <c r="X385" i="7"/>
  <c r="X137" i="7"/>
  <c r="AZ137" i="7"/>
  <c r="BA137" i="7" s="1"/>
  <c r="BB137" i="7" s="1"/>
  <c r="AZ363" i="7"/>
  <c r="BA363" i="7" s="1"/>
  <c r="BB363" i="7" s="1"/>
  <c r="AZ436" i="7"/>
  <c r="BA436" i="7" s="1"/>
  <c r="BB436" i="7" s="1"/>
  <c r="AZ323" i="7"/>
  <c r="BA323" i="7" s="1"/>
  <c r="BB323" i="7" s="1"/>
  <c r="AZ211" i="7"/>
  <c r="BA211" i="7" s="1"/>
  <c r="BB211" i="7" s="1"/>
  <c r="AZ193" i="7"/>
  <c r="BA193" i="7" s="1"/>
  <c r="BB193" i="7" s="1"/>
  <c r="X193" i="7"/>
  <c r="X147" i="7"/>
  <c r="AZ147" i="7"/>
  <c r="BA147" i="7" s="1"/>
  <c r="BB147" i="7" s="1"/>
  <c r="AZ448" i="7"/>
  <c r="BA448" i="7" s="1"/>
  <c r="BB448" i="7" s="1"/>
  <c r="AZ310" i="7"/>
  <c r="BA310" i="7" s="1"/>
  <c r="BB310" i="7" s="1"/>
  <c r="AZ307" i="7"/>
  <c r="BA307" i="7" s="1"/>
  <c r="BB307" i="7" s="1"/>
  <c r="X156" i="7"/>
  <c r="AZ440" i="7"/>
  <c r="BA440" i="7" s="1"/>
  <c r="BB440" i="7" s="1"/>
  <c r="AZ327" i="7"/>
  <c r="BA327" i="7" s="1"/>
  <c r="BB327" i="7" s="1"/>
  <c r="AZ139" i="7"/>
  <c r="BA139" i="7" s="1"/>
  <c r="BB139" i="7" s="1"/>
  <c r="AZ431" i="7"/>
  <c r="BA431" i="7" s="1"/>
  <c r="BB431" i="7" s="1"/>
  <c r="AZ287" i="7"/>
  <c r="BA287" i="7" s="1"/>
  <c r="BB287" i="7" s="1"/>
  <c r="X179" i="7"/>
  <c r="AZ179" i="7"/>
  <c r="BA179" i="7" s="1"/>
  <c r="BB179" i="7" s="1"/>
  <c r="AF171" i="7"/>
  <c r="AZ171" i="7"/>
  <c r="BA171" i="7" s="1"/>
  <c r="BB171" i="7" s="1"/>
  <c r="AF184" i="7"/>
  <c r="AZ184" i="7"/>
  <c r="BA184" i="7" s="1"/>
  <c r="BB184" i="7" s="1"/>
  <c r="X86" i="7"/>
  <c r="AZ86" i="7"/>
  <c r="BA86" i="7" s="1"/>
  <c r="BB86" i="7" s="1"/>
  <c r="AZ70" i="7"/>
  <c r="BA70" i="7" s="1"/>
  <c r="BB70" i="7" s="1"/>
  <c r="AZ67" i="7"/>
  <c r="BA67" i="7" s="1"/>
  <c r="BB67" i="7" s="1"/>
  <c r="AZ134" i="7"/>
  <c r="BA134" i="7" s="1"/>
  <c r="BB134" i="7" s="1"/>
  <c r="AZ85" i="7"/>
  <c r="BA85" i="7" s="1"/>
  <c r="BB85" i="7" s="1"/>
  <c r="X2341" i="7"/>
  <c r="AZ2341" i="7"/>
  <c r="BA2341" i="7" s="1"/>
  <c r="BB2341" i="7" s="1"/>
  <c r="X2330" i="7"/>
  <c r="AZ2330" i="7"/>
  <c r="BA2330" i="7" s="1"/>
  <c r="BB2330" i="7" s="1"/>
  <c r="X2329" i="7"/>
  <c r="AZ2329" i="7"/>
  <c r="BA2329" i="7" s="1"/>
  <c r="BB2329" i="7" s="1"/>
  <c r="X2316" i="7"/>
  <c r="AZ2316" i="7"/>
  <c r="BA2316" i="7" s="1"/>
  <c r="BB2316" i="7" s="1"/>
  <c r="AZ2304" i="7"/>
  <c r="BA2304" i="7" s="1"/>
  <c r="BB2304" i="7" s="1"/>
  <c r="X2304" i="7"/>
  <c r="X2301" i="7"/>
  <c r="AZ2301" i="7"/>
  <c r="BA2301" i="7" s="1"/>
  <c r="BB2301" i="7" s="1"/>
  <c r="X2298" i="7"/>
  <c r="AZ2298" i="7"/>
  <c r="BA2298" i="7" s="1"/>
  <c r="BB2298" i="7" s="1"/>
  <c r="X2297" i="7"/>
  <c r="AZ2297" i="7"/>
  <c r="BA2297" i="7" s="1"/>
  <c r="BB2297" i="7" s="1"/>
  <c r="AZ2296" i="7"/>
  <c r="BA2296" i="7" s="1"/>
  <c r="BB2296" i="7" s="1"/>
  <c r="X2296" i="7"/>
  <c r="X2293" i="7"/>
  <c r="AZ2293" i="7"/>
  <c r="BA2293" i="7" s="1"/>
  <c r="BB2293" i="7" s="1"/>
  <c r="AZ2342" i="7"/>
  <c r="BA2342" i="7" s="1"/>
  <c r="BB2342" i="7" s="1"/>
  <c r="X2342" i="7"/>
  <c r="AZ2335" i="7"/>
  <c r="BA2335" i="7" s="1"/>
  <c r="BB2335" i="7" s="1"/>
  <c r="AF2335" i="7"/>
  <c r="AZ2318" i="7"/>
  <c r="BA2318" i="7" s="1"/>
  <c r="BB2318" i="7" s="1"/>
  <c r="X2318" i="7"/>
  <c r="X2317" i="7"/>
  <c r="AZ2317" i="7"/>
  <c r="BA2317" i="7" s="1"/>
  <c r="BB2317" i="7" s="1"/>
  <c r="AZ2311" i="7"/>
  <c r="BA2311" i="7" s="1"/>
  <c r="BB2311" i="7" s="1"/>
  <c r="AF2311" i="7"/>
  <c r="X2306" i="7"/>
  <c r="AZ2306" i="7"/>
  <c r="BA2306" i="7" s="1"/>
  <c r="BB2306" i="7" s="1"/>
  <c r="X2305" i="7"/>
  <c r="AZ2305" i="7"/>
  <c r="BA2305" i="7" s="1"/>
  <c r="BB2305" i="7" s="1"/>
  <c r="AZ2344" i="7"/>
  <c r="BA2344" i="7" s="1"/>
  <c r="BB2344" i="7" s="1"/>
  <c r="X2344" i="7"/>
  <c r="X2332" i="7"/>
  <c r="AZ2332" i="7"/>
  <c r="BA2332" i="7" s="1"/>
  <c r="BB2332" i="7" s="1"/>
  <c r="AZ2320" i="7"/>
  <c r="BA2320" i="7" s="1"/>
  <c r="BB2320" i="7" s="1"/>
  <c r="X2320" i="7"/>
  <c r="X2346" i="7"/>
  <c r="AZ2346" i="7"/>
  <c r="BA2346" i="7" s="1"/>
  <c r="BB2346" i="7" s="1"/>
  <c r="X2345" i="7"/>
  <c r="AZ2345" i="7"/>
  <c r="BA2345" i="7" s="1"/>
  <c r="BB2345" i="7" s="1"/>
  <c r="X2333" i="7"/>
  <c r="AZ2333" i="7"/>
  <c r="BA2333" i="7" s="1"/>
  <c r="BB2333" i="7" s="1"/>
  <c r="AZ2327" i="7"/>
  <c r="BA2327" i="7" s="1"/>
  <c r="BB2327" i="7" s="1"/>
  <c r="AF2327" i="7"/>
  <c r="X2322" i="7"/>
  <c r="AZ2322" i="7"/>
  <c r="BA2322" i="7" s="1"/>
  <c r="BB2322" i="7" s="1"/>
  <c r="X2321" i="7"/>
  <c r="AZ2321" i="7"/>
  <c r="BA2321" i="7" s="1"/>
  <c r="BB2321" i="7" s="1"/>
  <c r="X2308" i="7"/>
  <c r="AZ2308" i="7"/>
  <c r="BA2308" i="7" s="1"/>
  <c r="BB2308" i="7" s="1"/>
  <c r="AZ2299" i="7"/>
  <c r="BA2299" i="7" s="1"/>
  <c r="BB2299" i="7" s="1"/>
  <c r="AF2299" i="7"/>
  <c r="AF2291" i="7"/>
  <c r="AZ2291" i="7"/>
  <c r="BA2291" i="7" s="1"/>
  <c r="BB2291" i="7" s="1"/>
  <c r="X2348" i="7"/>
  <c r="AZ2348" i="7"/>
  <c r="BA2348" i="7" s="1"/>
  <c r="BB2348" i="7" s="1"/>
  <c r="AZ2334" i="7"/>
  <c r="BA2334" i="7" s="1"/>
  <c r="BB2334" i="7" s="1"/>
  <c r="X2334" i="7"/>
  <c r="AZ2310" i="7"/>
  <c r="BA2310" i="7" s="1"/>
  <c r="BB2310" i="7" s="1"/>
  <c r="X2310" i="7"/>
  <c r="X2309" i="7"/>
  <c r="AZ2309" i="7"/>
  <c r="BA2309" i="7" s="1"/>
  <c r="BB2309" i="7" s="1"/>
  <c r="AZ2303" i="7"/>
  <c r="BA2303" i="7" s="1"/>
  <c r="BB2303" i="7" s="1"/>
  <c r="AF2303" i="7"/>
  <c r="AZ2295" i="7"/>
  <c r="BA2295" i="7" s="1"/>
  <c r="BB2295" i="7" s="1"/>
  <c r="AF2295" i="7"/>
  <c r="X2349" i="7"/>
  <c r="AZ2349" i="7"/>
  <c r="BA2349" i="7" s="1"/>
  <c r="BB2349" i="7" s="1"/>
  <c r="AZ2336" i="7"/>
  <c r="BA2336" i="7" s="1"/>
  <c r="BB2336" i="7" s="1"/>
  <c r="X2336" i="7"/>
  <c r="X2324" i="7"/>
  <c r="AZ2324" i="7"/>
  <c r="BA2324" i="7" s="1"/>
  <c r="BB2324" i="7" s="1"/>
  <c r="AZ2312" i="7"/>
  <c r="BA2312" i="7" s="1"/>
  <c r="BB2312" i="7" s="1"/>
  <c r="X2312" i="7"/>
  <c r="AZ2343" i="7"/>
  <c r="BA2343" i="7" s="1"/>
  <c r="BB2343" i="7" s="1"/>
  <c r="AF2343" i="7"/>
  <c r="X2338" i="7"/>
  <c r="AZ2338" i="7"/>
  <c r="BA2338" i="7" s="1"/>
  <c r="BB2338" i="7" s="1"/>
  <c r="X2337" i="7"/>
  <c r="AZ2337" i="7"/>
  <c r="BA2337" i="7" s="1"/>
  <c r="BB2337" i="7" s="1"/>
  <c r="AZ2326" i="7"/>
  <c r="BA2326" i="7" s="1"/>
  <c r="BB2326" i="7" s="1"/>
  <c r="X2326" i="7"/>
  <c r="X2325" i="7"/>
  <c r="AZ2325" i="7"/>
  <c r="BA2325" i="7" s="1"/>
  <c r="BB2325" i="7" s="1"/>
  <c r="AZ2319" i="7"/>
  <c r="BA2319" i="7" s="1"/>
  <c r="BB2319" i="7" s="1"/>
  <c r="AF2319" i="7"/>
  <c r="X2314" i="7"/>
  <c r="AZ2314" i="7"/>
  <c r="BA2314" i="7" s="1"/>
  <c r="BB2314" i="7" s="1"/>
  <c r="X2313" i="7"/>
  <c r="AZ2313" i="7"/>
  <c r="BA2313" i="7" s="1"/>
  <c r="BB2313" i="7" s="1"/>
  <c r="X2340" i="7"/>
  <c r="AZ2340" i="7"/>
  <c r="BA2340" i="7" s="1"/>
  <c r="BB2340" i="7" s="1"/>
  <c r="AZ2328" i="7"/>
  <c r="BA2328" i="7" s="1"/>
  <c r="BB2328" i="7" s="1"/>
  <c r="X2328" i="7"/>
  <c r="AZ2302" i="7"/>
  <c r="BA2302" i="7" s="1"/>
  <c r="BB2302" i="7" s="1"/>
  <c r="X2302" i="7"/>
  <c r="X2300" i="7"/>
  <c r="AZ2300" i="7"/>
  <c r="BA2300" i="7" s="1"/>
  <c r="BB2300" i="7" s="1"/>
  <c r="AZ2294" i="7"/>
  <c r="BA2294" i="7" s="1"/>
  <c r="BB2294" i="7" s="1"/>
  <c r="X2294" i="7"/>
  <c r="X2292" i="7"/>
  <c r="AZ2292" i="7"/>
  <c r="BA2292" i="7" s="1"/>
  <c r="BB2292" i="7" s="1"/>
  <c r="AF2288" i="7"/>
  <c r="AZ2288" i="7"/>
  <c r="BA2288" i="7" s="1"/>
  <c r="BB2288" i="7" s="1"/>
  <c r="X2284" i="7"/>
  <c r="AZ2284" i="7"/>
  <c r="BA2284" i="7" s="1"/>
  <c r="BB2284" i="7" s="1"/>
  <c r="X2281" i="7"/>
  <c r="AZ2281" i="7"/>
  <c r="BA2281" i="7" s="1"/>
  <c r="BB2281" i="7" s="1"/>
  <c r="AZ2277" i="7"/>
  <c r="BA2277" i="7" s="1"/>
  <c r="BB2277" i="7" s="1"/>
  <c r="X2277" i="7"/>
  <c r="AN2273" i="7"/>
  <c r="AZ2273" i="7"/>
  <c r="BA2273" i="7" s="1"/>
  <c r="BB2273" i="7" s="1"/>
  <c r="AZ2261" i="7"/>
  <c r="BA2261" i="7" s="1"/>
  <c r="BB2261" i="7" s="1"/>
  <c r="X2261" i="7"/>
  <c r="X2256" i="7"/>
  <c r="AZ2256" i="7"/>
  <c r="BA2256" i="7" s="1"/>
  <c r="BB2256" i="7" s="1"/>
  <c r="AZ2247" i="7"/>
  <c r="BA2247" i="7" s="1"/>
  <c r="BB2247" i="7" s="1"/>
  <c r="X2247" i="7"/>
  <c r="X2241" i="7"/>
  <c r="AZ2241" i="7"/>
  <c r="BA2241" i="7" s="1"/>
  <c r="BB2241" i="7" s="1"/>
  <c r="X2235" i="7"/>
  <c r="AZ2235" i="7"/>
  <c r="BA2235" i="7" s="1"/>
  <c r="BB2235" i="7" s="1"/>
  <c r="X2224" i="7"/>
  <c r="AZ2224" i="7"/>
  <c r="BA2224" i="7" s="1"/>
  <c r="BB2224" i="7" s="1"/>
  <c r="AZ2222" i="7"/>
  <c r="BA2222" i="7" s="1"/>
  <c r="BB2222" i="7" s="1"/>
  <c r="X2222" i="7"/>
  <c r="AZ2191" i="7"/>
  <c r="BA2191" i="7" s="1"/>
  <c r="BB2191" i="7" s="1"/>
  <c r="X2191" i="7"/>
  <c r="AF2185" i="7"/>
  <c r="AZ2185" i="7"/>
  <c r="BA2185" i="7" s="1"/>
  <c r="BB2185" i="7" s="1"/>
  <c r="AZ2183" i="7"/>
  <c r="BA2183" i="7" s="1"/>
  <c r="BB2183" i="7" s="1"/>
  <c r="AF2183" i="7"/>
  <c r="AF2169" i="7"/>
  <c r="AZ2169" i="7"/>
  <c r="BA2169" i="7" s="1"/>
  <c r="BB2169" i="7" s="1"/>
  <c r="AZ2166" i="7"/>
  <c r="BA2166" i="7" s="1"/>
  <c r="BB2166" i="7" s="1"/>
  <c r="AZ2159" i="7"/>
  <c r="BA2159" i="7" s="1"/>
  <c r="BB2159" i="7" s="1"/>
  <c r="X2159" i="7"/>
  <c r="AF2153" i="7"/>
  <c r="AZ2153" i="7"/>
  <c r="BA2153" i="7" s="1"/>
  <c r="BB2153" i="7" s="1"/>
  <c r="X2148" i="7"/>
  <c r="AZ2148" i="7"/>
  <c r="BA2148" i="7" s="1"/>
  <c r="BB2148" i="7" s="1"/>
  <c r="AZ2141" i="7"/>
  <c r="BA2141" i="7" s="1"/>
  <c r="BB2141" i="7" s="1"/>
  <c r="AF2141" i="7"/>
  <c r="AZ2139" i="7"/>
  <c r="BA2139" i="7" s="1"/>
  <c r="BB2139" i="7" s="1"/>
  <c r="AF2139" i="7"/>
  <c r="AF2137" i="7"/>
  <c r="AZ2137" i="7"/>
  <c r="BA2137" i="7" s="1"/>
  <c r="BB2137" i="7" s="1"/>
  <c r="AZ2127" i="7"/>
  <c r="BA2127" i="7" s="1"/>
  <c r="BB2127" i="7" s="1"/>
  <c r="X2127" i="7"/>
  <c r="AZ2101" i="7"/>
  <c r="BA2101" i="7" s="1"/>
  <c r="BB2101" i="7" s="1"/>
  <c r="AF2101" i="7"/>
  <c r="X2100" i="7"/>
  <c r="AZ2100" i="7"/>
  <c r="BA2100" i="7" s="1"/>
  <c r="BB2100" i="7" s="1"/>
  <c r="AZ2091" i="7"/>
  <c r="BA2091" i="7" s="1"/>
  <c r="BB2091" i="7" s="1"/>
  <c r="AZ2078" i="7"/>
  <c r="BA2078" i="7" s="1"/>
  <c r="BB2078" i="7" s="1"/>
  <c r="AZ2069" i="7"/>
  <c r="BA2069" i="7" s="1"/>
  <c r="BB2069" i="7" s="1"/>
  <c r="AF2069" i="7"/>
  <c r="X2068" i="7"/>
  <c r="AZ2068" i="7"/>
  <c r="BA2068" i="7" s="1"/>
  <c r="BB2068" i="7" s="1"/>
  <c r="AZ2059" i="7"/>
  <c r="BA2059" i="7" s="1"/>
  <c r="BB2059" i="7" s="1"/>
  <c r="AZ2037" i="7"/>
  <c r="BA2037" i="7" s="1"/>
  <c r="BB2037" i="7" s="1"/>
  <c r="AF2037" i="7"/>
  <c r="X2036" i="7"/>
  <c r="AZ2036" i="7"/>
  <c r="BA2036" i="7" s="1"/>
  <c r="BB2036" i="7" s="1"/>
  <c r="X2032" i="7"/>
  <c r="AZ2032" i="7"/>
  <c r="BA2032" i="7" s="1"/>
  <c r="BB2032" i="7" s="1"/>
  <c r="AZ2279" i="7"/>
  <c r="BA2279" i="7" s="1"/>
  <c r="BB2279" i="7" s="1"/>
  <c r="X2279" i="7"/>
  <c r="AZ2278" i="7"/>
  <c r="BA2278" i="7" s="1"/>
  <c r="BB2278" i="7" s="1"/>
  <c r="X2278" i="7"/>
  <c r="AZ2268" i="7"/>
  <c r="BA2268" i="7" s="1"/>
  <c r="BB2268" i="7" s="1"/>
  <c r="AF2268" i="7"/>
  <c r="AZ2263" i="7"/>
  <c r="BA2263" i="7" s="1"/>
  <c r="BB2263" i="7" s="1"/>
  <c r="X2263" i="7"/>
  <c r="AZ2262" i="7"/>
  <c r="BA2262" i="7" s="1"/>
  <c r="BB2262" i="7" s="1"/>
  <c r="X2262" i="7"/>
  <c r="AZ2251" i="7"/>
  <c r="BA2251" i="7" s="1"/>
  <c r="BB2251" i="7" s="1"/>
  <c r="AF2251" i="7"/>
  <c r="X2236" i="7"/>
  <c r="AZ2236" i="7"/>
  <c r="BA2236" i="7" s="1"/>
  <c r="BB2236" i="7" s="1"/>
  <c r="AZ2231" i="7"/>
  <c r="BA2231" i="7" s="1"/>
  <c r="BB2231" i="7" s="1"/>
  <c r="X2231" i="7"/>
  <c r="AZ2205" i="7"/>
  <c r="BA2205" i="7" s="1"/>
  <c r="BB2205" i="7" s="1"/>
  <c r="AF2205" i="7"/>
  <c r="AZ2197" i="7"/>
  <c r="BA2197" i="7" s="1"/>
  <c r="BB2197" i="7" s="1"/>
  <c r="AF2197" i="7"/>
  <c r="X2192" i="7"/>
  <c r="AZ2192" i="7"/>
  <c r="BA2192" i="7" s="1"/>
  <c r="BB2192" i="7" s="1"/>
  <c r="X2180" i="7"/>
  <c r="AZ2180" i="7"/>
  <c r="BA2180" i="7" s="1"/>
  <c r="BB2180" i="7" s="1"/>
  <c r="AZ2173" i="7"/>
  <c r="BA2173" i="7" s="1"/>
  <c r="BB2173" i="7" s="1"/>
  <c r="AF2173" i="7"/>
  <c r="AZ2165" i="7"/>
  <c r="BA2165" i="7" s="1"/>
  <c r="BB2165" i="7" s="1"/>
  <c r="AF2165" i="7"/>
  <c r="X2160" i="7"/>
  <c r="AZ2160" i="7"/>
  <c r="BA2160" i="7" s="1"/>
  <c r="BB2160" i="7" s="1"/>
  <c r="AZ2150" i="7"/>
  <c r="BA2150" i="7" s="1"/>
  <c r="BB2150" i="7" s="1"/>
  <c r="X2150" i="7"/>
  <c r="X2146" i="7"/>
  <c r="AZ2146" i="7"/>
  <c r="BA2146" i="7" s="1"/>
  <c r="BB2146" i="7" s="1"/>
  <c r="AZ2142" i="7"/>
  <c r="BA2142" i="7" s="1"/>
  <c r="BB2142" i="7" s="1"/>
  <c r="X2142" i="7"/>
  <c r="X2120" i="7"/>
  <c r="AZ2120" i="7"/>
  <c r="BA2120" i="7" s="1"/>
  <c r="BB2120" i="7" s="1"/>
  <c r="AZ2117" i="7"/>
  <c r="BA2117" i="7" s="1"/>
  <c r="BB2117" i="7" s="1"/>
  <c r="AF2117" i="7"/>
  <c r="AF2097" i="7"/>
  <c r="AZ2097" i="7"/>
  <c r="BA2097" i="7" s="1"/>
  <c r="BB2097" i="7" s="1"/>
  <c r="X2096" i="7"/>
  <c r="AZ2096" i="7"/>
  <c r="BA2096" i="7" s="1"/>
  <c r="BB2096" i="7" s="1"/>
  <c r="AF2065" i="7"/>
  <c r="AZ2065" i="7"/>
  <c r="BA2065" i="7" s="1"/>
  <c r="BB2065" i="7" s="1"/>
  <c r="X2064" i="7"/>
  <c r="AZ2064" i="7"/>
  <c r="BA2064" i="7" s="1"/>
  <c r="BB2064" i="7" s="1"/>
  <c r="AZ2347" i="7"/>
  <c r="BA2347" i="7" s="1"/>
  <c r="BB2347" i="7" s="1"/>
  <c r="AZ2339" i="7"/>
  <c r="BA2339" i="7" s="1"/>
  <c r="BB2339" i="7" s="1"/>
  <c r="AZ2331" i="7"/>
  <c r="BA2331" i="7" s="1"/>
  <c r="BB2331" i="7" s="1"/>
  <c r="AZ2323" i="7"/>
  <c r="BA2323" i="7" s="1"/>
  <c r="BB2323" i="7" s="1"/>
  <c r="AZ2315" i="7"/>
  <c r="BA2315" i="7" s="1"/>
  <c r="BB2315" i="7" s="1"/>
  <c r="AZ2307" i="7"/>
  <c r="BA2307" i="7" s="1"/>
  <c r="BB2307" i="7" s="1"/>
  <c r="AZ2286" i="7"/>
  <c r="BA2286" i="7" s="1"/>
  <c r="BB2286" i="7" s="1"/>
  <c r="X2286" i="7"/>
  <c r="AZ2285" i="7"/>
  <c r="BA2285" i="7" s="1"/>
  <c r="BB2285" i="7" s="1"/>
  <c r="X2285" i="7"/>
  <c r="X2282" i="7"/>
  <c r="AZ2282" i="7"/>
  <c r="BA2282" i="7" s="1"/>
  <c r="BB2282" i="7" s="1"/>
  <c r="X2265" i="7"/>
  <c r="AZ2265" i="7"/>
  <c r="BA2265" i="7" s="1"/>
  <c r="BB2265" i="7" s="1"/>
  <c r="X2257" i="7"/>
  <c r="AZ2257" i="7"/>
  <c r="BA2257" i="7" s="1"/>
  <c r="BB2257" i="7" s="1"/>
  <c r="X2248" i="7"/>
  <c r="AZ2248" i="7"/>
  <c r="BA2248" i="7" s="1"/>
  <c r="BB2248" i="7" s="1"/>
  <c r="X2242" i="7"/>
  <c r="AZ2242" i="7"/>
  <c r="BA2242" i="7" s="1"/>
  <c r="BB2242" i="7" s="1"/>
  <c r="AZ2237" i="7"/>
  <c r="BA2237" i="7" s="1"/>
  <c r="BB2237" i="7" s="1"/>
  <c r="X2237" i="7"/>
  <c r="X2225" i="7"/>
  <c r="AZ2225" i="7"/>
  <c r="BA2225" i="7" s="1"/>
  <c r="BB2225" i="7" s="1"/>
  <c r="AZ2219" i="7"/>
  <c r="BA2219" i="7" s="1"/>
  <c r="BB2219" i="7" s="1"/>
  <c r="AF2219" i="7"/>
  <c r="X2216" i="7"/>
  <c r="AZ2216" i="7"/>
  <c r="BA2216" i="7" s="1"/>
  <c r="BB2216" i="7" s="1"/>
  <c r="AZ2214" i="7"/>
  <c r="BA2214" i="7" s="1"/>
  <c r="BB2214" i="7" s="1"/>
  <c r="X2214" i="7"/>
  <c r="X2211" i="7"/>
  <c r="AZ2211" i="7"/>
  <c r="BA2211" i="7" s="1"/>
  <c r="BB2211" i="7" s="1"/>
  <c r="AZ2206" i="7"/>
  <c r="BA2206" i="7" s="1"/>
  <c r="BB2206" i="7" s="1"/>
  <c r="X2206" i="7"/>
  <c r="X2194" i="7"/>
  <c r="AZ2194" i="7"/>
  <c r="BA2194" i="7" s="1"/>
  <c r="BB2194" i="7" s="1"/>
  <c r="AZ2182" i="7"/>
  <c r="BA2182" i="7" s="1"/>
  <c r="BB2182" i="7" s="1"/>
  <c r="X2182" i="7"/>
  <c r="X2178" i="7"/>
  <c r="AZ2178" i="7"/>
  <c r="BA2178" i="7" s="1"/>
  <c r="BB2178" i="7" s="1"/>
  <c r="AZ2174" i="7"/>
  <c r="BA2174" i="7" s="1"/>
  <c r="BB2174" i="7" s="1"/>
  <c r="X2174" i="7"/>
  <c r="AZ2151" i="7"/>
  <c r="BA2151" i="7" s="1"/>
  <c r="BB2151" i="7" s="1"/>
  <c r="X2151" i="7"/>
  <c r="AZ2143" i="7"/>
  <c r="BA2143" i="7" s="1"/>
  <c r="BB2143" i="7" s="1"/>
  <c r="X2143" i="7"/>
  <c r="AZ2134" i="7"/>
  <c r="BA2134" i="7" s="1"/>
  <c r="BB2134" i="7" s="1"/>
  <c r="X2132" i="7"/>
  <c r="AZ2132" i="7"/>
  <c r="BA2132" i="7" s="1"/>
  <c r="BB2132" i="7" s="1"/>
  <c r="AF2129" i="7"/>
  <c r="AZ2129" i="7"/>
  <c r="BA2129" i="7" s="1"/>
  <c r="BB2129" i="7" s="1"/>
  <c r="AZ2119" i="7"/>
  <c r="BA2119" i="7" s="1"/>
  <c r="BB2119" i="7" s="1"/>
  <c r="X2119" i="7"/>
  <c r="AZ2093" i="7"/>
  <c r="BA2093" i="7" s="1"/>
  <c r="BB2093" i="7" s="1"/>
  <c r="AF2093" i="7"/>
  <c r="X2092" i="7"/>
  <c r="AZ2092" i="7"/>
  <c r="BA2092" i="7" s="1"/>
  <c r="BB2092" i="7" s="1"/>
  <c r="AZ2061" i="7"/>
  <c r="BA2061" i="7" s="1"/>
  <c r="BB2061" i="7" s="1"/>
  <c r="AF2061" i="7"/>
  <c r="X2060" i="7"/>
  <c r="AZ2060" i="7"/>
  <c r="BA2060" i="7" s="1"/>
  <c r="BB2060" i="7" s="1"/>
  <c r="AZ2051" i="7"/>
  <c r="BA2051" i="7" s="1"/>
  <c r="BB2051" i="7" s="1"/>
  <c r="X2289" i="7"/>
  <c r="AZ2289" i="7"/>
  <c r="BA2289" i="7" s="1"/>
  <c r="BB2289" i="7" s="1"/>
  <c r="AZ2287" i="7"/>
  <c r="BA2287" i="7" s="1"/>
  <c r="BB2287" i="7" s="1"/>
  <c r="X2287" i="7"/>
  <c r="X2266" i="7"/>
  <c r="AZ2266" i="7"/>
  <c r="BA2266" i="7" s="1"/>
  <c r="BB2266" i="7" s="1"/>
  <c r="X2249" i="7"/>
  <c r="AZ2249" i="7"/>
  <c r="BA2249" i="7" s="1"/>
  <c r="BB2249" i="7" s="1"/>
  <c r="AZ2238" i="7"/>
  <c r="BA2238" i="7" s="1"/>
  <c r="BB2238" i="7" s="1"/>
  <c r="X2238" i="7"/>
  <c r="X2232" i="7"/>
  <c r="AZ2232" i="7"/>
  <c r="BA2232" i="7" s="1"/>
  <c r="BB2232" i="7" s="1"/>
  <c r="AZ2215" i="7"/>
  <c r="BA2215" i="7" s="1"/>
  <c r="BB2215" i="7" s="1"/>
  <c r="X2215" i="7"/>
  <c r="X2210" i="7"/>
  <c r="AZ2210" i="7"/>
  <c r="BA2210" i="7" s="1"/>
  <c r="BB2210" i="7" s="1"/>
  <c r="X2195" i="7"/>
  <c r="AZ2195" i="7"/>
  <c r="BA2195" i="7" s="1"/>
  <c r="BB2195" i="7" s="1"/>
  <c r="AZ2189" i="7"/>
  <c r="BA2189" i="7" s="1"/>
  <c r="BB2189" i="7" s="1"/>
  <c r="AF2189" i="7"/>
  <c r="X2184" i="7"/>
  <c r="AZ2184" i="7"/>
  <c r="BA2184" i="7" s="1"/>
  <c r="BB2184" i="7" s="1"/>
  <c r="AZ2175" i="7"/>
  <c r="BA2175" i="7" s="1"/>
  <c r="BB2175" i="7" s="1"/>
  <c r="X2175" i="7"/>
  <c r="AZ2162" i="7"/>
  <c r="BA2162" i="7" s="1"/>
  <c r="BB2162" i="7" s="1"/>
  <c r="AZ2157" i="7"/>
  <c r="BA2157" i="7" s="1"/>
  <c r="BB2157" i="7" s="1"/>
  <c r="AF2157" i="7"/>
  <c r="X2152" i="7"/>
  <c r="AZ2152" i="7"/>
  <c r="BA2152" i="7" s="1"/>
  <c r="BB2152" i="7" s="1"/>
  <c r="X2144" i="7"/>
  <c r="AZ2144" i="7"/>
  <c r="BA2144" i="7" s="1"/>
  <c r="BB2144" i="7" s="1"/>
  <c r="X2140" i="7"/>
  <c r="AZ2140" i="7"/>
  <c r="BA2140" i="7" s="1"/>
  <c r="BB2140" i="7" s="1"/>
  <c r="X2131" i="7"/>
  <c r="AZ2131" i="7"/>
  <c r="BA2131" i="7" s="1"/>
  <c r="BB2131" i="7" s="1"/>
  <c r="AZ2114" i="7"/>
  <c r="BA2114" i="7" s="1"/>
  <c r="BB2114" i="7" s="1"/>
  <c r="X2112" i="7"/>
  <c r="AZ2112" i="7"/>
  <c r="BA2112" i="7" s="1"/>
  <c r="BB2112" i="7" s="1"/>
  <c r="AZ2110" i="7"/>
  <c r="BA2110" i="7" s="1"/>
  <c r="BB2110" i="7" s="1"/>
  <c r="AZ2098" i="7"/>
  <c r="BA2098" i="7" s="1"/>
  <c r="BB2098" i="7" s="1"/>
  <c r="AF2089" i="7"/>
  <c r="AZ2089" i="7"/>
  <c r="BA2089" i="7" s="1"/>
  <c r="BB2089" i="7" s="1"/>
  <c r="X2088" i="7"/>
  <c r="AZ2088" i="7"/>
  <c r="BA2088" i="7" s="1"/>
  <c r="BB2088" i="7" s="1"/>
  <c r="AZ2066" i="7"/>
  <c r="BA2066" i="7" s="1"/>
  <c r="BB2066" i="7" s="1"/>
  <c r="AF2057" i="7"/>
  <c r="AZ2057" i="7"/>
  <c r="BA2057" i="7" s="1"/>
  <c r="BB2057" i="7" s="1"/>
  <c r="X2056" i="7"/>
  <c r="AZ2056" i="7"/>
  <c r="BA2056" i="7" s="1"/>
  <c r="BB2056" i="7" s="1"/>
  <c r="AZ2034" i="7"/>
  <c r="BA2034" i="7" s="1"/>
  <c r="BB2034" i="7" s="1"/>
  <c r="X2290" i="7"/>
  <c r="AZ2290" i="7"/>
  <c r="BA2290" i="7" s="1"/>
  <c r="BB2290" i="7" s="1"/>
  <c r="AZ2276" i="7"/>
  <c r="BA2276" i="7" s="1"/>
  <c r="BB2276" i="7" s="1"/>
  <c r="AF2276" i="7"/>
  <c r="X2267" i="7"/>
  <c r="AZ2267" i="7"/>
  <c r="BA2267" i="7" s="1"/>
  <c r="BB2267" i="7" s="1"/>
  <c r="X2258" i="7"/>
  <c r="AZ2258" i="7"/>
  <c r="BA2258" i="7" s="1"/>
  <c r="BB2258" i="7" s="1"/>
  <c r="X2252" i="7"/>
  <c r="AZ2252" i="7"/>
  <c r="BA2252" i="7" s="1"/>
  <c r="BB2252" i="7" s="1"/>
  <c r="X2250" i="7"/>
  <c r="AZ2250" i="7"/>
  <c r="BA2250" i="7" s="1"/>
  <c r="BB2250" i="7" s="1"/>
  <c r="X2243" i="7"/>
  <c r="AZ2243" i="7"/>
  <c r="BA2243" i="7" s="1"/>
  <c r="BB2243" i="7" s="1"/>
  <c r="X2233" i="7"/>
  <c r="AZ2233" i="7"/>
  <c r="BA2233" i="7" s="1"/>
  <c r="BB2233" i="7" s="1"/>
  <c r="X2227" i="7"/>
  <c r="AZ2227" i="7"/>
  <c r="BA2227" i="7" s="1"/>
  <c r="BB2227" i="7" s="1"/>
  <c r="X2226" i="7"/>
  <c r="AZ2226" i="7"/>
  <c r="BA2226" i="7" s="1"/>
  <c r="BB2226" i="7" s="1"/>
  <c r="X2217" i="7"/>
  <c r="AZ2217" i="7"/>
  <c r="BA2217" i="7" s="1"/>
  <c r="BB2217" i="7" s="1"/>
  <c r="X2212" i="7"/>
  <c r="AZ2212" i="7"/>
  <c r="BA2212" i="7" s="1"/>
  <c r="BB2212" i="7" s="1"/>
  <c r="X2209" i="7"/>
  <c r="AZ2209" i="7"/>
  <c r="BA2209" i="7" s="1"/>
  <c r="BB2209" i="7" s="1"/>
  <c r="AZ2207" i="7"/>
  <c r="BA2207" i="7" s="1"/>
  <c r="BB2207" i="7" s="1"/>
  <c r="X2207" i="7"/>
  <c r="AF2201" i="7"/>
  <c r="AZ2201" i="7"/>
  <c r="BA2201" i="7" s="1"/>
  <c r="BB2201" i="7" s="1"/>
  <c r="X2196" i="7"/>
  <c r="AZ2196" i="7"/>
  <c r="BA2196" i="7" s="1"/>
  <c r="BB2196" i="7" s="1"/>
  <c r="X2186" i="7"/>
  <c r="AZ2186" i="7"/>
  <c r="BA2186" i="7" s="1"/>
  <c r="BB2186" i="7" s="1"/>
  <c r="X2176" i="7"/>
  <c r="AZ2176" i="7"/>
  <c r="BA2176" i="7" s="1"/>
  <c r="BB2176" i="7" s="1"/>
  <c r="X2170" i="7"/>
  <c r="AZ2170" i="7"/>
  <c r="BA2170" i="7" s="1"/>
  <c r="BB2170" i="7" s="1"/>
  <c r="AZ2167" i="7"/>
  <c r="BA2167" i="7" s="1"/>
  <c r="BB2167" i="7" s="1"/>
  <c r="X2167" i="7"/>
  <c r="AF2161" i="7"/>
  <c r="AZ2161" i="7"/>
  <c r="BA2161" i="7" s="1"/>
  <c r="BB2161" i="7" s="1"/>
  <c r="X2154" i="7"/>
  <c r="AZ2154" i="7"/>
  <c r="BA2154" i="7" s="1"/>
  <c r="BB2154" i="7" s="1"/>
  <c r="X2138" i="7"/>
  <c r="AZ2138" i="7"/>
  <c r="BA2138" i="7" s="1"/>
  <c r="BB2138" i="7" s="1"/>
  <c r="AZ2126" i="7"/>
  <c r="BA2126" i="7" s="1"/>
  <c r="BB2126" i="7" s="1"/>
  <c r="X2124" i="7"/>
  <c r="AZ2124" i="7"/>
  <c r="BA2124" i="7" s="1"/>
  <c r="BB2124" i="7" s="1"/>
  <c r="AF2121" i="7"/>
  <c r="AZ2121" i="7"/>
  <c r="BA2121" i="7" s="1"/>
  <c r="BB2121" i="7" s="1"/>
  <c r="AZ2107" i="7"/>
  <c r="BA2107" i="7" s="1"/>
  <c r="BB2107" i="7" s="1"/>
  <c r="AZ2094" i="7"/>
  <c r="BA2094" i="7" s="1"/>
  <c r="BB2094" i="7" s="1"/>
  <c r="AZ2085" i="7"/>
  <c r="BA2085" i="7" s="1"/>
  <c r="BB2085" i="7" s="1"/>
  <c r="AF2085" i="7"/>
  <c r="X2084" i="7"/>
  <c r="AZ2084" i="7"/>
  <c r="BA2084" i="7" s="1"/>
  <c r="BB2084" i="7" s="1"/>
  <c r="AZ2075" i="7"/>
  <c r="BA2075" i="7" s="1"/>
  <c r="BB2075" i="7" s="1"/>
  <c r="AZ2062" i="7"/>
  <c r="BA2062" i="7" s="1"/>
  <c r="BB2062" i="7" s="1"/>
  <c r="AZ2053" i="7"/>
  <c r="BA2053" i="7" s="1"/>
  <c r="BB2053" i="7" s="1"/>
  <c r="AF2053" i="7"/>
  <c r="X2052" i="7"/>
  <c r="AZ2052" i="7"/>
  <c r="BA2052" i="7" s="1"/>
  <c r="BB2052" i="7" s="1"/>
  <c r="AZ2046" i="7"/>
  <c r="BA2046" i="7" s="1"/>
  <c r="BB2046" i="7" s="1"/>
  <c r="AZ2043" i="7"/>
  <c r="BA2043" i="7" s="1"/>
  <c r="BB2043" i="7" s="1"/>
  <c r="AF2033" i="7"/>
  <c r="AZ2033" i="7"/>
  <c r="BA2033" i="7" s="1"/>
  <c r="BB2033" i="7" s="1"/>
  <c r="AF2280" i="7"/>
  <c r="AZ2280" i="7"/>
  <c r="BA2280" i="7" s="1"/>
  <c r="BB2280" i="7" s="1"/>
  <c r="AZ2269" i="7"/>
  <c r="BA2269" i="7" s="1"/>
  <c r="BB2269" i="7" s="1"/>
  <c r="X2269" i="7"/>
  <c r="AZ2253" i="7"/>
  <c r="BA2253" i="7" s="1"/>
  <c r="BB2253" i="7" s="1"/>
  <c r="X2253" i="7"/>
  <c r="X2244" i="7"/>
  <c r="AZ2244" i="7"/>
  <c r="BA2244" i="7" s="1"/>
  <c r="BB2244" i="7" s="1"/>
  <c r="AZ2239" i="7"/>
  <c r="BA2239" i="7" s="1"/>
  <c r="BB2239" i="7" s="1"/>
  <c r="X2239" i="7"/>
  <c r="X2228" i="7"/>
  <c r="AZ2228" i="7"/>
  <c r="BA2228" i="7" s="1"/>
  <c r="BB2228" i="7" s="1"/>
  <c r="AZ2223" i="7"/>
  <c r="BA2223" i="7" s="1"/>
  <c r="BB2223" i="7" s="1"/>
  <c r="AF2223" i="7"/>
  <c r="X2208" i="7"/>
  <c r="AZ2208" i="7"/>
  <c r="BA2208" i="7" s="1"/>
  <c r="BB2208" i="7" s="1"/>
  <c r="X2204" i="7"/>
  <c r="AZ2204" i="7"/>
  <c r="BA2204" i="7" s="1"/>
  <c r="BB2204" i="7" s="1"/>
  <c r="X2202" i="7"/>
  <c r="AZ2202" i="7"/>
  <c r="BA2202" i="7" s="1"/>
  <c r="BB2202" i="7" s="1"/>
  <c r="AZ2198" i="7"/>
  <c r="BA2198" i="7" s="1"/>
  <c r="BB2198" i="7" s="1"/>
  <c r="X2198" i="7"/>
  <c r="X2187" i="7"/>
  <c r="AZ2187" i="7"/>
  <c r="BA2187" i="7" s="1"/>
  <c r="BB2187" i="7" s="1"/>
  <c r="X2171" i="7"/>
  <c r="AZ2171" i="7"/>
  <c r="BA2171" i="7" s="1"/>
  <c r="BB2171" i="7" s="1"/>
  <c r="X2168" i="7"/>
  <c r="AZ2168" i="7"/>
  <c r="BA2168" i="7" s="1"/>
  <c r="BB2168" i="7" s="1"/>
  <c r="X2155" i="7"/>
  <c r="AZ2155" i="7"/>
  <c r="BA2155" i="7" s="1"/>
  <c r="BB2155" i="7" s="1"/>
  <c r="AZ2149" i="7"/>
  <c r="BA2149" i="7" s="1"/>
  <c r="BB2149" i="7" s="1"/>
  <c r="AF2149" i="7"/>
  <c r="AZ2147" i="7"/>
  <c r="BA2147" i="7" s="1"/>
  <c r="BB2147" i="7" s="1"/>
  <c r="AF2147" i="7"/>
  <c r="AF2145" i="7"/>
  <c r="AZ2145" i="7"/>
  <c r="BA2145" i="7" s="1"/>
  <c r="BB2145" i="7" s="1"/>
  <c r="X2136" i="7"/>
  <c r="AZ2136" i="7"/>
  <c r="BA2136" i="7" s="1"/>
  <c r="BB2136" i="7" s="1"/>
  <c r="AZ2133" i="7"/>
  <c r="BA2133" i="7" s="1"/>
  <c r="BB2133" i="7" s="1"/>
  <c r="AF2133" i="7"/>
  <c r="X2123" i="7"/>
  <c r="AZ2123" i="7"/>
  <c r="BA2123" i="7" s="1"/>
  <c r="BB2123" i="7" s="1"/>
  <c r="AZ2103" i="7"/>
  <c r="BA2103" i="7" s="1"/>
  <c r="BB2103" i="7" s="1"/>
  <c r="AZ2090" i="7"/>
  <c r="BA2090" i="7" s="1"/>
  <c r="BB2090" i="7" s="1"/>
  <c r="AF2081" i="7"/>
  <c r="AZ2081" i="7"/>
  <c r="BA2081" i="7" s="1"/>
  <c r="BB2081" i="7" s="1"/>
  <c r="X2080" i="7"/>
  <c r="AZ2080" i="7"/>
  <c r="BA2080" i="7" s="1"/>
  <c r="BB2080" i="7" s="1"/>
  <c r="AZ2071" i="7"/>
  <c r="BA2071" i="7" s="1"/>
  <c r="BB2071" i="7" s="1"/>
  <c r="AZ2058" i="7"/>
  <c r="BA2058" i="7" s="1"/>
  <c r="BB2058" i="7" s="1"/>
  <c r="AF2049" i="7"/>
  <c r="AZ2049" i="7"/>
  <c r="BA2049" i="7" s="1"/>
  <c r="BB2049" i="7" s="1"/>
  <c r="X2048" i="7"/>
  <c r="AZ2048" i="7"/>
  <c r="BA2048" i="7" s="1"/>
  <c r="BB2048" i="7" s="1"/>
  <c r="AZ2039" i="7"/>
  <c r="BA2039" i="7" s="1"/>
  <c r="BB2039" i="7" s="1"/>
  <c r="X2274" i="7"/>
  <c r="AZ2274" i="7"/>
  <c r="BA2274" i="7" s="1"/>
  <c r="BB2274" i="7" s="1"/>
  <c r="AZ2271" i="7"/>
  <c r="BA2271" i="7" s="1"/>
  <c r="BB2271" i="7" s="1"/>
  <c r="X2271" i="7"/>
  <c r="AZ2270" i="7"/>
  <c r="BA2270" i="7" s="1"/>
  <c r="BB2270" i="7" s="1"/>
  <c r="X2270" i="7"/>
  <c r="X2259" i="7"/>
  <c r="AZ2259" i="7"/>
  <c r="BA2259" i="7" s="1"/>
  <c r="BB2259" i="7" s="1"/>
  <c r="AZ2254" i="7"/>
  <c r="BA2254" i="7" s="1"/>
  <c r="BB2254" i="7" s="1"/>
  <c r="X2254" i="7"/>
  <c r="AZ2245" i="7"/>
  <c r="BA2245" i="7" s="1"/>
  <c r="BB2245" i="7" s="1"/>
  <c r="X2245" i="7"/>
  <c r="X2234" i="7"/>
  <c r="AZ2234" i="7"/>
  <c r="BA2234" i="7" s="1"/>
  <c r="BB2234" i="7" s="1"/>
  <c r="AZ2229" i="7"/>
  <c r="BA2229" i="7" s="1"/>
  <c r="BB2229" i="7" s="1"/>
  <c r="X2229" i="7"/>
  <c r="X2220" i="7"/>
  <c r="AZ2220" i="7"/>
  <c r="BA2220" i="7" s="1"/>
  <c r="BB2220" i="7" s="1"/>
  <c r="X2218" i="7"/>
  <c r="AZ2218" i="7"/>
  <c r="BA2218" i="7" s="1"/>
  <c r="BB2218" i="7" s="1"/>
  <c r="X2203" i="7"/>
  <c r="AZ2203" i="7"/>
  <c r="BA2203" i="7" s="1"/>
  <c r="BB2203" i="7" s="1"/>
  <c r="AZ2199" i="7"/>
  <c r="BA2199" i="7" s="1"/>
  <c r="BB2199" i="7" s="1"/>
  <c r="X2199" i="7"/>
  <c r="AF2193" i="7"/>
  <c r="AZ2193" i="7"/>
  <c r="BA2193" i="7" s="1"/>
  <c r="BB2193" i="7" s="1"/>
  <c r="X2188" i="7"/>
  <c r="AZ2188" i="7"/>
  <c r="BA2188" i="7" s="1"/>
  <c r="BB2188" i="7" s="1"/>
  <c r="AZ2181" i="7"/>
  <c r="BA2181" i="7" s="1"/>
  <c r="BB2181" i="7" s="1"/>
  <c r="AF2181" i="7"/>
  <c r="AZ2179" i="7"/>
  <c r="BA2179" i="7" s="1"/>
  <c r="BB2179" i="7" s="1"/>
  <c r="AF2179" i="7"/>
  <c r="AF2177" i="7"/>
  <c r="AZ2177" i="7"/>
  <c r="BA2177" i="7" s="1"/>
  <c r="BB2177" i="7" s="1"/>
  <c r="X2172" i="7"/>
  <c r="AZ2172" i="7"/>
  <c r="BA2172" i="7" s="1"/>
  <c r="BB2172" i="7" s="1"/>
  <c r="X2164" i="7"/>
  <c r="AZ2164" i="7"/>
  <c r="BA2164" i="7" s="1"/>
  <c r="BB2164" i="7" s="1"/>
  <c r="X2156" i="7"/>
  <c r="AZ2156" i="7"/>
  <c r="BA2156" i="7" s="1"/>
  <c r="BB2156" i="7" s="1"/>
  <c r="AZ2135" i="7"/>
  <c r="BA2135" i="7" s="1"/>
  <c r="BB2135" i="7" s="1"/>
  <c r="X2135" i="7"/>
  <c r="X2116" i="7"/>
  <c r="AZ2116" i="7"/>
  <c r="BA2116" i="7" s="1"/>
  <c r="BB2116" i="7" s="1"/>
  <c r="AF2113" i="7"/>
  <c r="AZ2113" i="7"/>
  <c r="BA2113" i="7" s="1"/>
  <c r="BB2113" i="7" s="1"/>
  <c r="AZ2109" i="7"/>
  <c r="BA2109" i="7" s="1"/>
  <c r="BB2109" i="7" s="1"/>
  <c r="AF2109" i="7"/>
  <c r="X2108" i="7"/>
  <c r="AZ2108" i="7"/>
  <c r="BA2108" i="7" s="1"/>
  <c r="BB2108" i="7" s="1"/>
  <c r="AZ2077" i="7"/>
  <c r="BA2077" i="7" s="1"/>
  <c r="BB2077" i="7" s="1"/>
  <c r="AF2077" i="7"/>
  <c r="X2076" i="7"/>
  <c r="AZ2076" i="7"/>
  <c r="BA2076" i="7" s="1"/>
  <c r="BB2076" i="7" s="1"/>
  <c r="AZ2045" i="7"/>
  <c r="BA2045" i="7" s="1"/>
  <c r="BB2045" i="7" s="1"/>
  <c r="AF2045" i="7"/>
  <c r="X2044" i="7"/>
  <c r="AZ2044" i="7"/>
  <c r="BA2044" i="7" s="1"/>
  <c r="BB2044" i="7" s="1"/>
  <c r="AF2029" i="7"/>
  <c r="AZ2029" i="7"/>
  <c r="BA2029" i="7" s="1"/>
  <c r="BB2029" i="7" s="1"/>
  <c r="X2283" i="7"/>
  <c r="AZ2283" i="7"/>
  <c r="BA2283" i="7" s="1"/>
  <c r="BB2283" i="7" s="1"/>
  <c r="X2275" i="7"/>
  <c r="AZ2275" i="7"/>
  <c r="BA2275" i="7" s="1"/>
  <c r="BB2275" i="7" s="1"/>
  <c r="X2260" i="7"/>
  <c r="AZ2260" i="7"/>
  <c r="BA2260" i="7" s="1"/>
  <c r="BB2260" i="7" s="1"/>
  <c r="AZ2255" i="7"/>
  <c r="BA2255" i="7" s="1"/>
  <c r="BB2255" i="7" s="1"/>
  <c r="X2255" i="7"/>
  <c r="AZ2246" i="7"/>
  <c r="BA2246" i="7" s="1"/>
  <c r="BB2246" i="7" s="1"/>
  <c r="X2246" i="7"/>
  <c r="X2240" i="7"/>
  <c r="AZ2240" i="7"/>
  <c r="BA2240" i="7" s="1"/>
  <c r="BB2240" i="7" s="1"/>
  <c r="AZ2230" i="7"/>
  <c r="BA2230" i="7" s="1"/>
  <c r="BB2230" i="7" s="1"/>
  <c r="X2230" i="7"/>
  <c r="AZ2221" i="7"/>
  <c r="BA2221" i="7" s="1"/>
  <c r="BB2221" i="7" s="1"/>
  <c r="X2221" i="7"/>
  <c r="AZ2213" i="7"/>
  <c r="BA2213" i="7" s="1"/>
  <c r="BB2213" i="7" s="1"/>
  <c r="AF2213" i="7"/>
  <c r="X2200" i="7"/>
  <c r="AZ2200" i="7"/>
  <c r="BA2200" i="7" s="1"/>
  <c r="BB2200" i="7" s="1"/>
  <c r="AZ2190" i="7"/>
  <c r="BA2190" i="7" s="1"/>
  <c r="BB2190" i="7" s="1"/>
  <c r="X2190" i="7"/>
  <c r="X2163" i="7"/>
  <c r="AZ2163" i="7"/>
  <c r="BA2163" i="7" s="1"/>
  <c r="BB2163" i="7" s="1"/>
  <c r="AZ2158" i="7"/>
  <c r="BA2158" i="7" s="1"/>
  <c r="BB2158" i="7" s="1"/>
  <c r="X2158" i="7"/>
  <c r="X2128" i="7"/>
  <c r="AZ2128" i="7"/>
  <c r="BA2128" i="7" s="1"/>
  <c r="BB2128" i="7" s="1"/>
  <c r="AZ2125" i="7"/>
  <c r="BA2125" i="7" s="1"/>
  <c r="BB2125" i="7" s="1"/>
  <c r="AF2125" i="7"/>
  <c r="X2115" i="7"/>
  <c r="AZ2115" i="7"/>
  <c r="BA2115" i="7" s="1"/>
  <c r="BB2115" i="7" s="1"/>
  <c r="AF2105" i="7"/>
  <c r="AZ2105" i="7"/>
  <c r="BA2105" i="7" s="1"/>
  <c r="BB2105" i="7" s="1"/>
  <c r="X2104" i="7"/>
  <c r="AZ2104" i="7"/>
  <c r="BA2104" i="7" s="1"/>
  <c r="BB2104" i="7" s="1"/>
  <c r="AZ2095" i="7"/>
  <c r="BA2095" i="7" s="1"/>
  <c r="BB2095" i="7" s="1"/>
  <c r="AF2073" i="7"/>
  <c r="AZ2073" i="7"/>
  <c r="BA2073" i="7" s="1"/>
  <c r="BB2073" i="7" s="1"/>
  <c r="X2072" i="7"/>
  <c r="AZ2072" i="7"/>
  <c r="BA2072" i="7" s="1"/>
  <c r="BB2072" i="7" s="1"/>
  <c r="AZ2063" i="7"/>
  <c r="BA2063" i="7" s="1"/>
  <c r="BB2063" i="7" s="1"/>
  <c r="AF2041" i="7"/>
  <c r="AZ2041" i="7"/>
  <c r="BA2041" i="7" s="1"/>
  <c r="BB2041" i="7" s="1"/>
  <c r="X2040" i="7"/>
  <c r="AZ2040" i="7"/>
  <c r="BA2040" i="7" s="1"/>
  <c r="BB2040" i="7" s="1"/>
  <c r="AZ2272" i="7"/>
  <c r="BA2272" i="7" s="1"/>
  <c r="BB2272" i="7" s="1"/>
  <c r="AZ2264" i="7"/>
  <c r="BA2264" i="7" s="1"/>
  <c r="BB2264" i="7" s="1"/>
  <c r="AF2162" i="7"/>
  <c r="AF2130" i="7"/>
  <c r="AF2122" i="7"/>
  <c r="AF2114" i="7"/>
  <c r="AF2106" i="7"/>
  <c r="AF2098" i="7"/>
  <c r="AF2090" i="7"/>
  <c r="AF2082" i="7"/>
  <c r="AF2074" i="7"/>
  <c r="AF2066" i="7"/>
  <c r="AF2058" i="7"/>
  <c r="AF2050" i="7"/>
  <c r="AF2042" i="7"/>
  <c r="AF2034" i="7"/>
  <c r="AV2031" i="7"/>
  <c r="AW2031" i="7" s="1"/>
  <c r="AZ2028" i="7"/>
  <c r="BA2028" i="7" s="1"/>
  <c r="BB2028" i="7" s="1"/>
  <c r="AZ2014" i="7"/>
  <c r="BA2014" i="7" s="1"/>
  <c r="BB2014" i="7" s="1"/>
  <c r="X2014" i="7"/>
  <c r="AZ1997" i="7"/>
  <c r="BA1997" i="7" s="1"/>
  <c r="BB1997" i="7" s="1"/>
  <c r="X1995" i="7"/>
  <c r="AZ1995" i="7"/>
  <c r="BA1995" i="7" s="1"/>
  <c r="BB1995" i="7" s="1"/>
  <c r="AF1992" i="7"/>
  <c r="AZ1992" i="7"/>
  <c r="BA1992" i="7" s="1"/>
  <c r="BB1992" i="7" s="1"/>
  <c r="AZ1982" i="7"/>
  <c r="BA1982" i="7" s="1"/>
  <c r="BB1982" i="7" s="1"/>
  <c r="X1982" i="7"/>
  <c r="AZ1965" i="7"/>
  <c r="BA1965" i="7" s="1"/>
  <c r="BB1965" i="7" s="1"/>
  <c r="X1963" i="7"/>
  <c r="AZ1963" i="7"/>
  <c r="BA1963" i="7" s="1"/>
  <c r="BB1963" i="7" s="1"/>
  <c r="AF1960" i="7"/>
  <c r="AZ1960" i="7"/>
  <c r="BA1960" i="7" s="1"/>
  <c r="BB1960" i="7" s="1"/>
  <c r="AZ1950" i="7"/>
  <c r="BA1950" i="7" s="1"/>
  <c r="BB1950" i="7" s="1"/>
  <c r="X1950" i="7"/>
  <c r="AZ1933" i="7"/>
  <c r="BA1933" i="7" s="1"/>
  <c r="BB1933" i="7" s="1"/>
  <c r="X1931" i="7"/>
  <c r="AZ1931" i="7"/>
  <c r="BA1931" i="7" s="1"/>
  <c r="BB1931" i="7" s="1"/>
  <c r="AF1928" i="7"/>
  <c r="AZ1928" i="7"/>
  <c r="BA1928" i="7" s="1"/>
  <c r="BB1928" i="7" s="1"/>
  <c r="AZ1918" i="7"/>
  <c r="BA1918" i="7" s="1"/>
  <c r="BB1918" i="7" s="1"/>
  <c r="X1918" i="7"/>
  <c r="AZ1901" i="7"/>
  <c r="BA1901" i="7" s="1"/>
  <c r="BB1901" i="7" s="1"/>
  <c r="X1899" i="7"/>
  <c r="AZ1899" i="7"/>
  <c r="BA1899" i="7" s="1"/>
  <c r="BB1899" i="7" s="1"/>
  <c r="AF1896" i="7"/>
  <c r="AZ1896" i="7"/>
  <c r="BA1896" i="7" s="1"/>
  <c r="BB1896" i="7" s="1"/>
  <c r="AZ1886" i="7"/>
  <c r="BA1886" i="7" s="1"/>
  <c r="BB1886" i="7" s="1"/>
  <c r="X1886" i="7"/>
  <c r="AZ1869" i="7"/>
  <c r="BA1869" i="7" s="1"/>
  <c r="BB1869" i="7" s="1"/>
  <c r="X1867" i="7"/>
  <c r="AZ1867" i="7"/>
  <c r="BA1867" i="7" s="1"/>
  <c r="BB1867" i="7" s="1"/>
  <c r="AF1864" i="7"/>
  <c r="AZ1864" i="7"/>
  <c r="BA1864" i="7" s="1"/>
  <c r="BB1864" i="7" s="1"/>
  <c r="AZ1854" i="7"/>
  <c r="BA1854" i="7" s="1"/>
  <c r="BB1854" i="7" s="1"/>
  <c r="X1854" i="7"/>
  <c r="AZ1837" i="7"/>
  <c r="BA1837" i="7" s="1"/>
  <c r="BB1837" i="7" s="1"/>
  <c r="X1835" i="7"/>
  <c r="AZ1835" i="7"/>
  <c r="BA1835" i="7" s="1"/>
  <c r="BB1835" i="7" s="1"/>
  <c r="AF1832" i="7"/>
  <c r="AZ1832" i="7"/>
  <c r="BA1832" i="7" s="1"/>
  <c r="BB1832" i="7" s="1"/>
  <c r="AZ1829" i="7"/>
  <c r="BA1829" i="7" s="1"/>
  <c r="BB1829" i="7" s="1"/>
  <c r="X2027" i="7"/>
  <c r="AZ2027" i="7"/>
  <c r="BA2027" i="7" s="1"/>
  <c r="BB2027" i="7" s="1"/>
  <c r="X2007" i="7"/>
  <c r="AZ2007" i="7"/>
  <c r="BA2007" i="7" s="1"/>
  <c r="BB2007" i="7" s="1"/>
  <c r="AZ2004" i="7"/>
  <c r="BA2004" i="7" s="1"/>
  <c r="BB2004" i="7" s="1"/>
  <c r="AF2004" i="7"/>
  <c r="X1994" i="7"/>
  <c r="AZ1994" i="7"/>
  <c r="BA1994" i="7" s="1"/>
  <c r="BB1994" i="7" s="1"/>
  <c r="AZ1993" i="7"/>
  <c r="BA1993" i="7" s="1"/>
  <c r="BB1993" i="7" s="1"/>
  <c r="X1975" i="7"/>
  <c r="AZ1975" i="7"/>
  <c r="BA1975" i="7" s="1"/>
  <c r="BB1975" i="7" s="1"/>
  <c r="AZ1972" i="7"/>
  <c r="BA1972" i="7" s="1"/>
  <c r="BB1972" i="7" s="1"/>
  <c r="AF1972" i="7"/>
  <c r="X1962" i="7"/>
  <c r="AZ1962" i="7"/>
  <c r="BA1962" i="7" s="1"/>
  <c r="BB1962" i="7" s="1"/>
  <c r="AZ1961" i="7"/>
  <c r="BA1961" i="7" s="1"/>
  <c r="BB1961" i="7" s="1"/>
  <c r="X1943" i="7"/>
  <c r="AZ1943" i="7"/>
  <c r="BA1943" i="7" s="1"/>
  <c r="BB1943" i="7" s="1"/>
  <c r="AZ1940" i="7"/>
  <c r="BA1940" i="7" s="1"/>
  <c r="BB1940" i="7" s="1"/>
  <c r="AF1940" i="7"/>
  <c r="X1930" i="7"/>
  <c r="AZ1930" i="7"/>
  <c r="BA1930" i="7" s="1"/>
  <c r="BB1930" i="7" s="1"/>
  <c r="AZ1929" i="7"/>
  <c r="BA1929" i="7" s="1"/>
  <c r="BB1929" i="7" s="1"/>
  <c r="X1911" i="7"/>
  <c r="AZ1911" i="7"/>
  <c r="BA1911" i="7" s="1"/>
  <c r="BB1911" i="7" s="1"/>
  <c r="AZ1908" i="7"/>
  <c r="BA1908" i="7" s="1"/>
  <c r="BB1908" i="7" s="1"/>
  <c r="AF1908" i="7"/>
  <c r="X1898" i="7"/>
  <c r="AZ1898" i="7"/>
  <c r="BA1898" i="7" s="1"/>
  <c r="BB1898" i="7" s="1"/>
  <c r="AZ1897" i="7"/>
  <c r="BA1897" i="7" s="1"/>
  <c r="BB1897" i="7" s="1"/>
  <c r="AZ1881" i="7"/>
  <c r="BA1881" i="7" s="1"/>
  <c r="BB1881" i="7" s="1"/>
  <c r="X1879" i="7"/>
  <c r="AZ1879" i="7"/>
  <c r="BA1879" i="7" s="1"/>
  <c r="BB1879" i="7" s="1"/>
  <c r="AZ1876" i="7"/>
  <c r="BA1876" i="7" s="1"/>
  <c r="BB1876" i="7" s="1"/>
  <c r="AF1876" i="7"/>
  <c r="X1866" i="7"/>
  <c r="AZ1866" i="7"/>
  <c r="BA1866" i="7" s="1"/>
  <c r="BB1866" i="7" s="1"/>
  <c r="AZ1849" i="7"/>
  <c r="BA1849" i="7" s="1"/>
  <c r="BB1849" i="7" s="1"/>
  <c r="X1847" i="7"/>
  <c r="AZ1847" i="7"/>
  <c r="BA1847" i="7" s="1"/>
  <c r="BB1847" i="7" s="1"/>
  <c r="AZ1844" i="7"/>
  <c r="BA1844" i="7" s="1"/>
  <c r="BB1844" i="7" s="1"/>
  <c r="AF1844" i="7"/>
  <c r="X1834" i="7"/>
  <c r="AZ1834" i="7"/>
  <c r="BA1834" i="7" s="1"/>
  <c r="BB1834" i="7" s="1"/>
  <c r="AZ2030" i="7"/>
  <c r="BA2030" i="7" s="1"/>
  <c r="BB2030" i="7" s="1"/>
  <c r="X2019" i="7"/>
  <c r="AZ2019" i="7"/>
  <c r="BA2019" i="7" s="1"/>
  <c r="BB2019" i="7" s="1"/>
  <c r="AF2016" i="7"/>
  <c r="AZ2016" i="7"/>
  <c r="BA2016" i="7" s="1"/>
  <c r="BB2016" i="7" s="1"/>
  <c r="AZ2006" i="7"/>
  <c r="BA2006" i="7" s="1"/>
  <c r="BB2006" i="7" s="1"/>
  <c r="X2006" i="7"/>
  <c r="X1987" i="7"/>
  <c r="AZ1987" i="7"/>
  <c r="BA1987" i="7" s="1"/>
  <c r="BB1987" i="7" s="1"/>
  <c r="AF1984" i="7"/>
  <c r="AZ1984" i="7"/>
  <c r="BA1984" i="7" s="1"/>
  <c r="BB1984" i="7" s="1"/>
  <c r="AZ1974" i="7"/>
  <c r="BA1974" i="7" s="1"/>
  <c r="BB1974" i="7" s="1"/>
  <c r="X1974" i="7"/>
  <c r="X1955" i="7"/>
  <c r="AZ1955" i="7"/>
  <c r="BA1955" i="7" s="1"/>
  <c r="BB1955" i="7" s="1"/>
  <c r="AF1952" i="7"/>
  <c r="AZ1952" i="7"/>
  <c r="BA1952" i="7" s="1"/>
  <c r="BB1952" i="7" s="1"/>
  <c r="AZ1942" i="7"/>
  <c r="BA1942" i="7" s="1"/>
  <c r="BB1942" i="7" s="1"/>
  <c r="X1942" i="7"/>
  <c r="X1923" i="7"/>
  <c r="AZ1923" i="7"/>
  <c r="BA1923" i="7" s="1"/>
  <c r="BB1923" i="7" s="1"/>
  <c r="AF1920" i="7"/>
  <c r="AZ1920" i="7"/>
  <c r="BA1920" i="7" s="1"/>
  <c r="BB1920" i="7" s="1"/>
  <c r="AZ1910" i="7"/>
  <c r="BA1910" i="7" s="1"/>
  <c r="BB1910" i="7" s="1"/>
  <c r="X1910" i="7"/>
  <c r="X1891" i="7"/>
  <c r="AZ1891" i="7"/>
  <c r="BA1891" i="7" s="1"/>
  <c r="BB1891" i="7" s="1"/>
  <c r="AF1888" i="7"/>
  <c r="AZ1888" i="7"/>
  <c r="BA1888" i="7" s="1"/>
  <c r="BB1888" i="7" s="1"/>
  <c r="AZ1878" i="7"/>
  <c r="BA1878" i="7" s="1"/>
  <c r="BB1878" i="7" s="1"/>
  <c r="X1878" i="7"/>
  <c r="X1859" i="7"/>
  <c r="AZ1859" i="7"/>
  <c r="BA1859" i="7" s="1"/>
  <c r="BB1859" i="7" s="1"/>
  <c r="AF1856" i="7"/>
  <c r="AZ1856" i="7"/>
  <c r="BA1856" i="7" s="1"/>
  <c r="BB1856" i="7" s="1"/>
  <c r="AZ1846" i="7"/>
  <c r="BA1846" i="7" s="1"/>
  <c r="BB1846" i="7" s="1"/>
  <c r="X1846" i="7"/>
  <c r="AZ1828" i="7"/>
  <c r="BA1828" i="7" s="1"/>
  <c r="BB1828" i="7" s="1"/>
  <c r="X1828" i="7"/>
  <c r="AZ1825" i="7"/>
  <c r="BA1825" i="7" s="1"/>
  <c r="BB1825" i="7" s="1"/>
  <c r="AF1825" i="7"/>
  <c r="AZ1822" i="7"/>
  <c r="BA1822" i="7" s="1"/>
  <c r="BB1822" i="7" s="1"/>
  <c r="X2018" i="7"/>
  <c r="AZ2018" i="7"/>
  <c r="BA2018" i="7" s="1"/>
  <c r="BB2018" i="7" s="1"/>
  <c r="AZ2017" i="7"/>
  <c r="BA2017" i="7" s="1"/>
  <c r="BB2017" i="7" s="1"/>
  <c r="X1999" i="7"/>
  <c r="AZ1999" i="7"/>
  <c r="BA1999" i="7" s="1"/>
  <c r="BB1999" i="7" s="1"/>
  <c r="AZ1996" i="7"/>
  <c r="BA1996" i="7" s="1"/>
  <c r="BB1996" i="7" s="1"/>
  <c r="AF1996" i="7"/>
  <c r="X1986" i="7"/>
  <c r="AZ1986" i="7"/>
  <c r="BA1986" i="7" s="1"/>
  <c r="BB1986" i="7" s="1"/>
  <c r="AZ1985" i="7"/>
  <c r="BA1985" i="7" s="1"/>
  <c r="BB1985" i="7" s="1"/>
  <c r="X1967" i="7"/>
  <c r="AZ1967" i="7"/>
  <c r="BA1967" i="7" s="1"/>
  <c r="BB1967" i="7" s="1"/>
  <c r="AZ1964" i="7"/>
  <c r="BA1964" i="7" s="1"/>
  <c r="BB1964" i="7" s="1"/>
  <c r="AF1964" i="7"/>
  <c r="X1954" i="7"/>
  <c r="AZ1954" i="7"/>
  <c r="BA1954" i="7" s="1"/>
  <c r="BB1954" i="7" s="1"/>
  <c r="AZ1953" i="7"/>
  <c r="BA1953" i="7" s="1"/>
  <c r="BB1953" i="7" s="1"/>
  <c r="X1935" i="7"/>
  <c r="AZ1935" i="7"/>
  <c r="BA1935" i="7" s="1"/>
  <c r="BB1935" i="7" s="1"/>
  <c r="AZ1932" i="7"/>
  <c r="BA1932" i="7" s="1"/>
  <c r="BB1932" i="7" s="1"/>
  <c r="AF1932" i="7"/>
  <c r="X1922" i="7"/>
  <c r="AZ1922" i="7"/>
  <c r="BA1922" i="7" s="1"/>
  <c r="BB1922" i="7" s="1"/>
  <c r="AZ1921" i="7"/>
  <c r="BA1921" i="7" s="1"/>
  <c r="BB1921" i="7" s="1"/>
  <c r="X1903" i="7"/>
  <c r="AZ1903" i="7"/>
  <c r="BA1903" i="7" s="1"/>
  <c r="BB1903" i="7" s="1"/>
  <c r="AZ1900" i="7"/>
  <c r="BA1900" i="7" s="1"/>
  <c r="BB1900" i="7" s="1"/>
  <c r="AF1900" i="7"/>
  <c r="X1890" i="7"/>
  <c r="AZ1890" i="7"/>
  <c r="BA1890" i="7" s="1"/>
  <c r="BB1890" i="7" s="1"/>
  <c r="AZ1873" i="7"/>
  <c r="BA1873" i="7" s="1"/>
  <c r="BB1873" i="7" s="1"/>
  <c r="X1871" i="7"/>
  <c r="AZ1871" i="7"/>
  <c r="BA1871" i="7" s="1"/>
  <c r="BB1871" i="7" s="1"/>
  <c r="AZ1868" i="7"/>
  <c r="BA1868" i="7" s="1"/>
  <c r="BB1868" i="7" s="1"/>
  <c r="AF1868" i="7"/>
  <c r="X1858" i="7"/>
  <c r="AZ1858" i="7"/>
  <c r="BA1858" i="7" s="1"/>
  <c r="BB1858" i="7" s="1"/>
  <c r="AZ1841" i="7"/>
  <c r="BA1841" i="7" s="1"/>
  <c r="BB1841" i="7" s="1"/>
  <c r="X1839" i="7"/>
  <c r="AZ1839" i="7"/>
  <c r="BA1839" i="7" s="1"/>
  <c r="BB1839" i="7" s="1"/>
  <c r="AZ1836" i="7"/>
  <c r="BA1836" i="7" s="1"/>
  <c r="BB1836" i="7" s="1"/>
  <c r="AF1836" i="7"/>
  <c r="AF2166" i="7"/>
  <c r="AF2134" i="7"/>
  <c r="AF2126" i="7"/>
  <c r="AF2118" i="7"/>
  <c r="AF2110" i="7"/>
  <c r="AF2102" i="7"/>
  <c r="AF2094" i="7"/>
  <c r="AF2086" i="7"/>
  <c r="AF2078" i="7"/>
  <c r="AF2070" i="7"/>
  <c r="AF2062" i="7"/>
  <c r="AF2054" i="7"/>
  <c r="X2026" i="7"/>
  <c r="AZ2026" i="7"/>
  <c r="BA2026" i="7" s="1"/>
  <c r="BB2026" i="7" s="1"/>
  <c r="AZ2013" i="7"/>
  <c r="BA2013" i="7" s="1"/>
  <c r="BB2013" i="7" s="1"/>
  <c r="X2011" i="7"/>
  <c r="AZ2011" i="7"/>
  <c r="BA2011" i="7" s="1"/>
  <c r="BB2011" i="7" s="1"/>
  <c r="AF2008" i="7"/>
  <c r="AZ2008" i="7"/>
  <c r="BA2008" i="7" s="1"/>
  <c r="BB2008" i="7" s="1"/>
  <c r="AZ1998" i="7"/>
  <c r="BA1998" i="7" s="1"/>
  <c r="BB1998" i="7" s="1"/>
  <c r="X1998" i="7"/>
  <c r="AZ1981" i="7"/>
  <c r="BA1981" i="7" s="1"/>
  <c r="BB1981" i="7" s="1"/>
  <c r="X1979" i="7"/>
  <c r="AZ1979" i="7"/>
  <c r="BA1979" i="7" s="1"/>
  <c r="BB1979" i="7" s="1"/>
  <c r="AF1976" i="7"/>
  <c r="AZ1976" i="7"/>
  <c r="BA1976" i="7" s="1"/>
  <c r="BB1976" i="7" s="1"/>
  <c r="AZ1966" i="7"/>
  <c r="BA1966" i="7" s="1"/>
  <c r="BB1966" i="7" s="1"/>
  <c r="X1966" i="7"/>
  <c r="AZ1949" i="7"/>
  <c r="BA1949" i="7" s="1"/>
  <c r="BB1949" i="7" s="1"/>
  <c r="X1947" i="7"/>
  <c r="AZ1947" i="7"/>
  <c r="BA1947" i="7" s="1"/>
  <c r="BB1947" i="7" s="1"/>
  <c r="AF1944" i="7"/>
  <c r="AZ1944" i="7"/>
  <c r="BA1944" i="7" s="1"/>
  <c r="BB1944" i="7" s="1"/>
  <c r="AZ1934" i="7"/>
  <c r="BA1934" i="7" s="1"/>
  <c r="BB1934" i="7" s="1"/>
  <c r="X1934" i="7"/>
  <c r="AZ1917" i="7"/>
  <c r="BA1917" i="7" s="1"/>
  <c r="BB1917" i="7" s="1"/>
  <c r="X1915" i="7"/>
  <c r="AZ1915" i="7"/>
  <c r="BA1915" i="7" s="1"/>
  <c r="BB1915" i="7" s="1"/>
  <c r="AF1912" i="7"/>
  <c r="AZ1912" i="7"/>
  <c r="BA1912" i="7" s="1"/>
  <c r="BB1912" i="7" s="1"/>
  <c r="AZ1902" i="7"/>
  <c r="BA1902" i="7" s="1"/>
  <c r="BB1902" i="7" s="1"/>
  <c r="X1902" i="7"/>
  <c r="AZ1885" i="7"/>
  <c r="BA1885" i="7" s="1"/>
  <c r="BB1885" i="7" s="1"/>
  <c r="X1883" i="7"/>
  <c r="AZ1883" i="7"/>
  <c r="BA1883" i="7" s="1"/>
  <c r="BB1883" i="7" s="1"/>
  <c r="AF1880" i="7"/>
  <c r="AZ1880" i="7"/>
  <c r="BA1880" i="7" s="1"/>
  <c r="BB1880" i="7" s="1"/>
  <c r="AZ1870" i="7"/>
  <c r="BA1870" i="7" s="1"/>
  <c r="BB1870" i="7" s="1"/>
  <c r="X1870" i="7"/>
  <c r="AZ1853" i="7"/>
  <c r="BA1853" i="7" s="1"/>
  <c r="BB1853" i="7" s="1"/>
  <c r="X1851" i="7"/>
  <c r="AZ1851" i="7"/>
  <c r="BA1851" i="7" s="1"/>
  <c r="BB1851" i="7" s="1"/>
  <c r="AF1848" i="7"/>
  <c r="AZ1848" i="7"/>
  <c r="BA1848" i="7" s="1"/>
  <c r="BB1848" i="7" s="1"/>
  <c r="AZ1838" i="7"/>
  <c r="BA1838" i="7" s="1"/>
  <c r="BB1838" i="7" s="1"/>
  <c r="X1838" i="7"/>
  <c r="X1827" i="7"/>
  <c r="AZ1827" i="7"/>
  <c r="BA1827" i="7" s="1"/>
  <c r="BB1827" i="7" s="1"/>
  <c r="X1823" i="7"/>
  <c r="AZ1823" i="7"/>
  <c r="BA1823" i="7" s="1"/>
  <c r="BB1823" i="7" s="1"/>
  <c r="X2023" i="7"/>
  <c r="AZ2023" i="7"/>
  <c r="BA2023" i="7" s="1"/>
  <c r="BB2023" i="7" s="1"/>
  <c r="AZ2020" i="7"/>
  <c r="BA2020" i="7" s="1"/>
  <c r="BB2020" i="7" s="1"/>
  <c r="AF2020" i="7"/>
  <c r="X2010" i="7"/>
  <c r="AZ2010" i="7"/>
  <c r="BA2010" i="7" s="1"/>
  <c r="BB2010" i="7" s="1"/>
  <c r="AZ2009" i="7"/>
  <c r="BA2009" i="7" s="1"/>
  <c r="BB2009" i="7" s="1"/>
  <c r="X1991" i="7"/>
  <c r="AZ1991" i="7"/>
  <c r="BA1991" i="7" s="1"/>
  <c r="BB1991" i="7" s="1"/>
  <c r="AZ1988" i="7"/>
  <c r="BA1988" i="7" s="1"/>
  <c r="BB1988" i="7" s="1"/>
  <c r="AF1988" i="7"/>
  <c r="X1978" i="7"/>
  <c r="AZ1978" i="7"/>
  <c r="BA1978" i="7" s="1"/>
  <c r="BB1978" i="7" s="1"/>
  <c r="AZ1977" i="7"/>
  <c r="BA1977" i="7" s="1"/>
  <c r="BB1977" i="7" s="1"/>
  <c r="X1959" i="7"/>
  <c r="AZ1959" i="7"/>
  <c r="BA1959" i="7" s="1"/>
  <c r="BB1959" i="7" s="1"/>
  <c r="AZ1956" i="7"/>
  <c r="BA1956" i="7" s="1"/>
  <c r="BB1956" i="7" s="1"/>
  <c r="AF1956" i="7"/>
  <c r="X1946" i="7"/>
  <c r="AZ1946" i="7"/>
  <c r="BA1946" i="7" s="1"/>
  <c r="BB1946" i="7" s="1"/>
  <c r="AZ1945" i="7"/>
  <c r="BA1945" i="7" s="1"/>
  <c r="BB1945" i="7" s="1"/>
  <c r="X1927" i="7"/>
  <c r="AZ1927" i="7"/>
  <c r="BA1927" i="7" s="1"/>
  <c r="BB1927" i="7" s="1"/>
  <c r="AZ1924" i="7"/>
  <c r="BA1924" i="7" s="1"/>
  <c r="BB1924" i="7" s="1"/>
  <c r="AF1924" i="7"/>
  <c r="X1914" i="7"/>
  <c r="AZ1914" i="7"/>
  <c r="BA1914" i="7" s="1"/>
  <c r="BB1914" i="7" s="1"/>
  <c r="AZ1913" i="7"/>
  <c r="BA1913" i="7" s="1"/>
  <c r="BB1913" i="7" s="1"/>
  <c r="X1895" i="7"/>
  <c r="AZ1895" i="7"/>
  <c r="BA1895" i="7" s="1"/>
  <c r="BB1895" i="7" s="1"/>
  <c r="AZ1892" i="7"/>
  <c r="BA1892" i="7" s="1"/>
  <c r="BB1892" i="7" s="1"/>
  <c r="AF1892" i="7"/>
  <c r="X1882" i="7"/>
  <c r="AZ1882" i="7"/>
  <c r="BA1882" i="7" s="1"/>
  <c r="BB1882" i="7" s="1"/>
  <c r="X1863" i="7"/>
  <c r="AZ1863" i="7"/>
  <c r="BA1863" i="7" s="1"/>
  <c r="BB1863" i="7" s="1"/>
  <c r="AZ1860" i="7"/>
  <c r="BA1860" i="7" s="1"/>
  <c r="BB1860" i="7" s="1"/>
  <c r="AF1860" i="7"/>
  <c r="X1850" i="7"/>
  <c r="AZ1850" i="7"/>
  <c r="BA1850" i="7" s="1"/>
  <c r="BB1850" i="7" s="1"/>
  <c r="X1826" i="7"/>
  <c r="AZ1826" i="7"/>
  <c r="BA1826" i="7" s="1"/>
  <c r="BB1826" i="7" s="1"/>
  <c r="X1824" i="7"/>
  <c r="AZ1824" i="7"/>
  <c r="BA1824" i="7" s="1"/>
  <c r="BB1824" i="7" s="1"/>
  <c r="AZ2022" i="7"/>
  <c r="BA2022" i="7" s="1"/>
  <c r="BB2022" i="7" s="1"/>
  <c r="X2022" i="7"/>
  <c r="AZ2005" i="7"/>
  <c r="BA2005" i="7" s="1"/>
  <c r="BB2005" i="7" s="1"/>
  <c r="X2003" i="7"/>
  <c r="AZ2003" i="7"/>
  <c r="BA2003" i="7" s="1"/>
  <c r="BB2003" i="7" s="1"/>
  <c r="AF2000" i="7"/>
  <c r="AZ2000" i="7"/>
  <c r="BA2000" i="7" s="1"/>
  <c r="BB2000" i="7" s="1"/>
  <c r="AZ1990" i="7"/>
  <c r="BA1990" i="7" s="1"/>
  <c r="BB1990" i="7" s="1"/>
  <c r="X1990" i="7"/>
  <c r="AZ1973" i="7"/>
  <c r="BA1973" i="7" s="1"/>
  <c r="BB1973" i="7" s="1"/>
  <c r="X1971" i="7"/>
  <c r="AZ1971" i="7"/>
  <c r="BA1971" i="7" s="1"/>
  <c r="BB1971" i="7" s="1"/>
  <c r="AF1968" i="7"/>
  <c r="AZ1968" i="7"/>
  <c r="BA1968" i="7" s="1"/>
  <c r="BB1968" i="7" s="1"/>
  <c r="AZ1958" i="7"/>
  <c r="BA1958" i="7" s="1"/>
  <c r="BB1958" i="7" s="1"/>
  <c r="X1958" i="7"/>
  <c r="AZ1941" i="7"/>
  <c r="BA1941" i="7" s="1"/>
  <c r="BB1941" i="7" s="1"/>
  <c r="X1939" i="7"/>
  <c r="AZ1939" i="7"/>
  <c r="BA1939" i="7" s="1"/>
  <c r="BB1939" i="7" s="1"/>
  <c r="AF1936" i="7"/>
  <c r="AZ1936" i="7"/>
  <c r="BA1936" i="7" s="1"/>
  <c r="BB1936" i="7" s="1"/>
  <c r="AZ1926" i="7"/>
  <c r="BA1926" i="7" s="1"/>
  <c r="BB1926" i="7" s="1"/>
  <c r="X1926" i="7"/>
  <c r="AZ1909" i="7"/>
  <c r="BA1909" i="7" s="1"/>
  <c r="BB1909" i="7" s="1"/>
  <c r="X1907" i="7"/>
  <c r="AZ1907" i="7"/>
  <c r="BA1907" i="7" s="1"/>
  <c r="BB1907" i="7" s="1"/>
  <c r="AF1904" i="7"/>
  <c r="AZ1904" i="7"/>
  <c r="BA1904" i="7" s="1"/>
  <c r="BB1904" i="7" s="1"/>
  <c r="AZ1894" i="7"/>
  <c r="BA1894" i="7" s="1"/>
  <c r="BB1894" i="7" s="1"/>
  <c r="X1894" i="7"/>
  <c r="AZ1877" i="7"/>
  <c r="BA1877" i="7" s="1"/>
  <c r="BB1877" i="7" s="1"/>
  <c r="X1875" i="7"/>
  <c r="AZ1875" i="7"/>
  <c r="BA1875" i="7" s="1"/>
  <c r="BB1875" i="7" s="1"/>
  <c r="AF1872" i="7"/>
  <c r="AZ1872" i="7"/>
  <c r="BA1872" i="7" s="1"/>
  <c r="BB1872" i="7" s="1"/>
  <c r="AZ1862" i="7"/>
  <c r="BA1862" i="7" s="1"/>
  <c r="BB1862" i="7" s="1"/>
  <c r="X1862" i="7"/>
  <c r="AZ1845" i="7"/>
  <c r="BA1845" i="7" s="1"/>
  <c r="BB1845" i="7" s="1"/>
  <c r="X1843" i="7"/>
  <c r="AZ1843" i="7"/>
  <c r="BA1843" i="7" s="1"/>
  <c r="BB1843" i="7" s="1"/>
  <c r="AF1840" i="7"/>
  <c r="AZ1840" i="7"/>
  <c r="BA1840" i="7" s="1"/>
  <c r="BB1840" i="7" s="1"/>
  <c r="X1831" i="7"/>
  <c r="AZ1831" i="7"/>
  <c r="BA1831" i="7" s="1"/>
  <c r="BB1831" i="7" s="1"/>
  <c r="AZ2025" i="7"/>
  <c r="BA2025" i="7" s="1"/>
  <c r="BB2025" i="7" s="1"/>
  <c r="AZ2024" i="7"/>
  <c r="BA2024" i="7" s="1"/>
  <c r="BB2024" i="7" s="1"/>
  <c r="X2015" i="7"/>
  <c r="AZ2015" i="7"/>
  <c r="BA2015" i="7" s="1"/>
  <c r="BB2015" i="7" s="1"/>
  <c r="AZ2012" i="7"/>
  <c r="BA2012" i="7" s="1"/>
  <c r="BB2012" i="7" s="1"/>
  <c r="AF2012" i="7"/>
  <c r="X2002" i="7"/>
  <c r="AZ2002" i="7"/>
  <c r="BA2002" i="7" s="1"/>
  <c r="BB2002" i="7" s="1"/>
  <c r="AZ2001" i="7"/>
  <c r="BA2001" i="7" s="1"/>
  <c r="BB2001" i="7" s="1"/>
  <c r="X1983" i="7"/>
  <c r="AZ1983" i="7"/>
  <c r="BA1983" i="7" s="1"/>
  <c r="BB1983" i="7" s="1"/>
  <c r="AZ1980" i="7"/>
  <c r="BA1980" i="7" s="1"/>
  <c r="BB1980" i="7" s="1"/>
  <c r="AF1980" i="7"/>
  <c r="X1970" i="7"/>
  <c r="AZ1970" i="7"/>
  <c r="BA1970" i="7" s="1"/>
  <c r="BB1970" i="7" s="1"/>
  <c r="AZ1969" i="7"/>
  <c r="BA1969" i="7" s="1"/>
  <c r="BB1969" i="7" s="1"/>
  <c r="X1951" i="7"/>
  <c r="AZ1951" i="7"/>
  <c r="BA1951" i="7" s="1"/>
  <c r="BB1951" i="7" s="1"/>
  <c r="AZ1948" i="7"/>
  <c r="BA1948" i="7" s="1"/>
  <c r="BB1948" i="7" s="1"/>
  <c r="AF1948" i="7"/>
  <c r="X1938" i="7"/>
  <c r="AZ1938" i="7"/>
  <c r="BA1938" i="7" s="1"/>
  <c r="BB1938" i="7" s="1"/>
  <c r="AZ1937" i="7"/>
  <c r="BA1937" i="7" s="1"/>
  <c r="BB1937" i="7" s="1"/>
  <c r="X1919" i="7"/>
  <c r="AZ1919" i="7"/>
  <c r="BA1919" i="7" s="1"/>
  <c r="BB1919" i="7" s="1"/>
  <c r="AZ1916" i="7"/>
  <c r="BA1916" i="7" s="1"/>
  <c r="BB1916" i="7" s="1"/>
  <c r="AF1916" i="7"/>
  <c r="X1906" i="7"/>
  <c r="AZ1906" i="7"/>
  <c r="BA1906" i="7" s="1"/>
  <c r="BB1906" i="7" s="1"/>
  <c r="AZ1905" i="7"/>
  <c r="BA1905" i="7" s="1"/>
  <c r="BB1905" i="7" s="1"/>
  <c r="AZ1889" i="7"/>
  <c r="BA1889" i="7" s="1"/>
  <c r="BB1889" i="7" s="1"/>
  <c r="X1887" i="7"/>
  <c r="AZ1887" i="7"/>
  <c r="BA1887" i="7" s="1"/>
  <c r="BB1887" i="7" s="1"/>
  <c r="AZ1884" i="7"/>
  <c r="BA1884" i="7" s="1"/>
  <c r="BB1884" i="7" s="1"/>
  <c r="AF1884" i="7"/>
  <c r="X1874" i="7"/>
  <c r="AZ1874" i="7"/>
  <c r="BA1874" i="7" s="1"/>
  <c r="BB1874" i="7" s="1"/>
  <c r="AZ1857" i="7"/>
  <c r="BA1857" i="7" s="1"/>
  <c r="BB1857" i="7" s="1"/>
  <c r="X1855" i="7"/>
  <c r="AZ1855" i="7"/>
  <c r="BA1855" i="7" s="1"/>
  <c r="BB1855" i="7" s="1"/>
  <c r="AZ1852" i="7"/>
  <c r="BA1852" i="7" s="1"/>
  <c r="BB1852" i="7" s="1"/>
  <c r="AF1852" i="7"/>
  <c r="X1842" i="7"/>
  <c r="AZ1842" i="7"/>
  <c r="BA1842" i="7" s="1"/>
  <c r="BB1842" i="7" s="1"/>
  <c r="AZ1830" i="7"/>
  <c r="BA1830" i="7" s="1"/>
  <c r="BB1830" i="7" s="1"/>
  <c r="X1830" i="7"/>
  <c r="AF1889" i="7"/>
  <c r="AF1881" i="7"/>
  <c r="AF1873" i="7"/>
  <c r="AF1865" i="7"/>
  <c r="AF1857" i="7"/>
  <c r="AF1849" i="7"/>
  <c r="AF1841" i="7"/>
  <c r="AF1833" i="7"/>
  <c r="AF1822" i="7"/>
  <c r="AF1803" i="7"/>
  <c r="AZ1803" i="7"/>
  <c r="BA1803" i="7" s="1"/>
  <c r="BB1803" i="7" s="1"/>
  <c r="AZ1785" i="7"/>
  <c r="BA1785" i="7" s="1"/>
  <c r="BB1785" i="7" s="1"/>
  <c r="X1785" i="7"/>
  <c r="X1733" i="7"/>
  <c r="AZ1733" i="7"/>
  <c r="BA1733" i="7" s="1"/>
  <c r="BB1733" i="7" s="1"/>
  <c r="X1731" i="7"/>
  <c r="AZ1731" i="7"/>
  <c r="BA1731" i="7" s="1"/>
  <c r="BB1731" i="7" s="1"/>
  <c r="AZ1729" i="7"/>
  <c r="BA1729" i="7" s="1"/>
  <c r="BB1729" i="7" s="1"/>
  <c r="X1729" i="7"/>
  <c r="AZ1704" i="7"/>
  <c r="BA1704" i="7" s="1"/>
  <c r="BB1704" i="7" s="1"/>
  <c r="X1704" i="7"/>
  <c r="X1701" i="7"/>
  <c r="AZ1701" i="7"/>
  <c r="BA1701" i="7" s="1"/>
  <c r="BB1701" i="7" s="1"/>
  <c r="X1699" i="7"/>
  <c r="AZ1699" i="7"/>
  <c r="BA1699" i="7" s="1"/>
  <c r="BB1699" i="7" s="1"/>
  <c r="AZ1696" i="7"/>
  <c r="BA1696" i="7" s="1"/>
  <c r="BB1696" i="7" s="1"/>
  <c r="X1696" i="7"/>
  <c r="AZ1693" i="7"/>
  <c r="BA1693" i="7" s="1"/>
  <c r="BB1693" i="7" s="1"/>
  <c r="AF1693" i="7"/>
  <c r="AZ1689" i="7"/>
  <c r="BA1689" i="7" s="1"/>
  <c r="BB1689" i="7" s="1"/>
  <c r="X1689" i="7"/>
  <c r="X1667" i="7"/>
  <c r="AZ1667" i="7"/>
  <c r="BA1667" i="7" s="1"/>
  <c r="BB1667" i="7" s="1"/>
  <c r="AZ1664" i="7"/>
  <c r="BA1664" i="7" s="1"/>
  <c r="BB1664" i="7" s="1"/>
  <c r="X1664" i="7"/>
  <c r="X1818" i="7"/>
  <c r="AZ1818" i="7"/>
  <c r="BA1818" i="7" s="1"/>
  <c r="BB1818" i="7" s="1"/>
  <c r="X1810" i="7"/>
  <c r="AZ1810" i="7"/>
  <c r="BA1810" i="7" s="1"/>
  <c r="BB1810" i="7" s="1"/>
  <c r="AZ1808" i="7"/>
  <c r="BA1808" i="7" s="1"/>
  <c r="BB1808" i="7" s="1"/>
  <c r="X1808" i="7"/>
  <c r="X1805" i="7"/>
  <c r="AZ1805" i="7"/>
  <c r="BA1805" i="7" s="1"/>
  <c r="BB1805" i="7" s="1"/>
  <c r="AZ1791" i="7"/>
  <c r="BA1791" i="7" s="1"/>
  <c r="BB1791" i="7" s="1"/>
  <c r="AF1791" i="7"/>
  <c r="X1778" i="7"/>
  <c r="AZ1778" i="7"/>
  <c r="BA1778" i="7" s="1"/>
  <c r="BB1778" i="7" s="1"/>
  <c r="AZ1736" i="7"/>
  <c r="BA1736" i="7" s="1"/>
  <c r="BB1736" i="7" s="1"/>
  <c r="X1736" i="7"/>
  <c r="X1734" i="7"/>
  <c r="AZ1734" i="7"/>
  <c r="BA1734" i="7" s="1"/>
  <c r="BB1734" i="7" s="1"/>
  <c r="AZ1719" i="7"/>
  <c r="BA1719" i="7" s="1"/>
  <c r="BB1719" i="7" s="1"/>
  <c r="X1702" i="7"/>
  <c r="AZ1702" i="7"/>
  <c r="BA1702" i="7" s="1"/>
  <c r="BB1702" i="7" s="1"/>
  <c r="X1686" i="7"/>
  <c r="AZ1686" i="7"/>
  <c r="BA1686" i="7" s="1"/>
  <c r="BB1686" i="7" s="1"/>
  <c r="AZ1671" i="7"/>
  <c r="BA1671" i="7" s="1"/>
  <c r="BB1671" i="7" s="1"/>
  <c r="AZ1817" i="7"/>
  <c r="BA1817" i="7" s="1"/>
  <c r="BB1817" i="7" s="1"/>
  <c r="X1817" i="7"/>
  <c r="AZ1809" i="7"/>
  <c r="BA1809" i="7" s="1"/>
  <c r="BB1809" i="7" s="1"/>
  <c r="X1809" i="7"/>
  <c r="X1806" i="7"/>
  <c r="AZ1806" i="7"/>
  <c r="BA1806" i="7" s="1"/>
  <c r="BB1806" i="7" s="1"/>
  <c r="AF1795" i="7"/>
  <c r="AZ1795" i="7"/>
  <c r="BA1795" i="7" s="1"/>
  <c r="BB1795" i="7" s="1"/>
  <c r="AZ1777" i="7"/>
  <c r="BA1777" i="7" s="1"/>
  <c r="BB1777" i="7" s="1"/>
  <c r="X1777" i="7"/>
  <c r="AZ1767" i="7"/>
  <c r="BA1767" i="7" s="1"/>
  <c r="BB1767" i="7" s="1"/>
  <c r="AZ1712" i="7"/>
  <c r="BA1712" i="7" s="1"/>
  <c r="BB1712" i="7" s="1"/>
  <c r="X1712" i="7"/>
  <c r="X1709" i="7"/>
  <c r="AZ1709" i="7"/>
  <c r="BA1709" i="7" s="1"/>
  <c r="BB1709" i="7" s="1"/>
  <c r="X1707" i="7"/>
  <c r="AZ1707" i="7"/>
  <c r="BA1707" i="7" s="1"/>
  <c r="BB1707" i="7" s="1"/>
  <c r="AZ1705" i="7"/>
  <c r="BA1705" i="7" s="1"/>
  <c r="BB1705" i="7" s="1"/>
  <c r="X1705" i="7"/>
  <c r="AZ1697" i="7"/>
  <c r="BA1697" i="7" s="1"/>
  <c r="BB1697" i="7" s="1"/>
  <c r="X1697" i="7"/>
  <c r="X1675" i="7"/>
  <c r="AZ1675" i="7"/>
  <c r="BA1675" i="7" s="1"/>
  <c r="BB1675" i="7" s="1"/>
  <c r="AZ1672" i="7"/>
  <c r="BA1672" i="7" s="1"/>
  <c r="BB1672" i="7" s="1"/>
  <c r="X1672" i="7"/>
  <c r="AZ1669" i="7"/>
  <c r="BA1669" i="7" s="1"/>
  <c r="BB1669" i="7" s="1"/>
  <c r="AF1669" i="7"/>
  <c r="AZ1665" i="7"/>
  <c r="BA1665" i="7" s="1"/>
  <c r="BB1665" i="7" s="1"/>
  <c r="X1665" i="7"/>
  <c r="AF1658" i="7"/>
  <c r="AZ1658" i="7"/>
  <c r="BA1658" i="7" s="1"/>
  <c r="BB1658" i="7" s="1"/>
  <c r="X1802" i="7"/>
  <c r="AZ1802" i="7"/>
  <c r="BA1802" i="7" s="1"/>
  <c r="BB1802" i="7" s="1"/>
  <c r="AZ1800" i="7"/>
  <c r="BA1800" i="7" s="1"/>
  <c r="BB1800" i="7" s="1"/>
  <c r="X1800" i="7"/>
  <c r="X1797" i="7"/>
  <c r="AZ1797" i="7"/>
  <c r="BA1797" i="7" s="1"/>
  <c r="BB1797" i="7" s="1"/>
  <c r="AF1771" i="7"/>
  <c r="AZ1771" i="7"/>
  <c r="BA1771" i="7" s="1"/>
  <c r="BB1771" i="7" s="1"/>
  <c r="AZ1759" i="7"/>
  <c r="BA1759" i="7" s="1"/>
  <c r="BB1759" i="7" s="1"/>
  <c r="AZ1744" i="7"/>
  <c r="BA1744" i="7" s="1"/>
  <c r="BB1744" i="7" s="1"/>
  <c r="X1744" i="7"/>
  <c r="AZ1743" i="7"/>
  <c r="BA1743" i="7" s="1"/>
  <c r="BB1743" i="7" s="1"/>
  <c r="X1741" i="7"/>
  <c r="AZ1741" i="7"/>
  <c r="BA1741" i="7" s="1"/>
  <c r="BB1741" i="7" s="1"/>
  <c r="X1739" i="7"/>
  <c r="AZ1739" i="7"/>
  <c r="BA1739" i="7" s="1"/>
  <c r="BB1739" i="7" s="1"/>
  <c r="AZ1737" i="7"/>
  <c r="BA1737" i="7" s="1"/>
  <c r="BB1737" i="7" s="1"/>
  <c r="X1737" i="7"/>
  <c r="AZ1727" i="7"/>
  <c r="BA1727" i="7" s="1"/>
  <c r="BB1727" i="7" s="1"/>
  <c r="X1710" i="7"/>
  <c r="AZ1710" i="7"/>
  <c r="BA1710" i="7" s="1"/>
  <c r="BB1710" i="7" s="1"/>
  <c r="X1694" i="7"/>
  <c r="AZ1694" i="7"/>
  <c r="BA1694" i="7" s="1"/>
  <c r="BB1694" i="7" s="1"/>
  <c r="AZ1679" i="7"/>
  <c r="BA1679" i="7" s="1"/>
  <c r="BB1679" i="7" s="1"/>
  <c r="X1662" i="7"/>
  <c r="AZ1662" i="7"/>
  <c r="BA1662" i="7" s="1"/>
  <c r="BB1662" i="7" s="1"/>
  <c r="AF2021" i="7"/>
  <c r="AF2013" i="7"/>
  <c r="AF2005" i="7"/>
  <c r="AF1997" i="7"/>
  <c r="AF1989" i="7"/>
  <c r="AF1981" i="7"/>
  <c r="AF1973" i="7"/>
  <c r="AF1965" i="7"/>
  <c r="AF1957" i="7"/>
  <c r="AF1949" i="7"/>
  <c r="AF1941" i="7"/>
  <c r="AF1933" i="7"/>
  <c r="AF1925" i="7"/>
  <c r="AF1917" i="7"/>
  <c r="AF1909" i="7"/>
  <c r="AF1901" i="7"/>
  <c r="AF1893" i="7"/>
  <c r="AF1885" i="7"/>
  <c r="AF1877" i="7"/>
  <c r="AF1869" i="7"/>
  <c r="AF1861" i="7"/>
  <c r="AF1853" i="7"/>
  <c r="AF1845" i="7"/>
  <c r="AF1837" i="7"/>
  <c r="AF1819" i="7"/>
  <c r="AZ1819" i="7"/>
  <c r="BA1819" i="7" s="1"/>
  <c r="BB1819" i="7" s="1"/>
  <c r="X1814" i="7"/>
  <c r="AZ1814" i="7"/>
  <c r="BA1814" i="7" s="1"/>
  <c r="BB1814" i="7" s="1"/>
  <c r="AF1811" i="7"/>
  <c r="AZ1811" i="7"/>
  <c r="BA1811" i="7" s="1"/>
  <c r="BB1811" i="7" s="1"/>
  <c r="AZ1801" i="7"/>
  <c r="BA1801" i="7" s="1"/>
  <c r="BB1801" i="7" s="1"/>
  <c r="X1801" i="7"/>
  <c r="X1798" i="7"/>
  <c r="AZ1798" i="7"/>
  <c r="BA1798" i="7" s="1"/>
  <c r="BB1798" i="7" s="1"/>
  <c r="AF1787" i="7"/>
  <c r="AG1787" i="7" s="1"/>
  <c r="AZ1787" i="7"/>
  <c r="BA1787" i="7" s="1"/>
  <c r="BB1787" i="7" s="1"/>
  <c r="X1782" i="7"/>
  <c r="AZ1782" i="7"/>
  <c r="BA1782" i="7" s="1"/>
  <c r="BB1782" i="7" s="1"/>
  <c r="AF1779" i="7"/>
  <c r="AG1779" i="7" s="1"/>
  <c r="AZ1779" i="7"/>
  <c r="BA1779" i="7" s="1"/>
  <c r="BB1779" i="7" s="1"/>
  <c r="X1774" i="7"/>
  <c r="AZ1774" i="7"/>
  <c r="BA1774" i="7" s="1"/>
  <c r="BB1774" i="7" s="1"/>
  <c r="X1773" i="7"/>
  <c r="AZ1773" i="7"/>
  <c r="BA1773" i="7" s="1"/>
  <c r="BB1773" i="7" s="1"/>
  <c r="AZ1772" i="7"/>
  <c r="BA1772" i="7" s="1"/>
  <c r="BB1772" i="7" s="1"/>
  <c r="AZ1768" i="7"/>
  <c r="BA1768" i="7" s="1"/>
  <c r="BB1768" i="7" s="1"/>
  <c r="X1768" i="7"/>
  <c r="X1765" i="7"/>
  <c r="AZ1765" i="7"/>
  <c r="BA1765" i="7" s="1"/>
  <c r="BB1765" i="7" s="1"/>
  <c r="AZ1760" i="7"/>
  <c r="BA1760" i="7" s="1"/>
  <c r="BB1760" i="7" s="1"/>
  <c r="X1760" i="7"/>
  <c r="AZ1752" i="7"/>
  <c r="BA1752" i="7" s="1"/>
  <c r="BB1752" i="7" s="1"/>
  <c r="X1752" i="7"/>
  <c r="X1749" i="7"/>
  <c r="AZ1749" i="7"/>
  <c r="BA1749" i="7" s="1"/>
  <c r="BB1749" i="7" s="1"/>
  <c r="X1747" i="7"/>
  <c r="AZ1747" i="7"/>
  <c r="BA1747" i="7" s="1"/>
  <c r="BB1747" i="7" s="1"/>
  <c r="X1742" i="7"/>
  <c r="AZ1742" i="7"/>
  <c r="BA1742" i="7" s="1"/>
  <c r="BB1742" i="7" s="1"/>
  <c r="AZ1720" i="7"/>
  <c r="BA1720" i="7" s="1"/>
  <c r="BB1720" i="7" s="1"/>
  <c r="X1720" i="7"/>
  <c r="X1717" i="7"/>
  <c r="AZ1717" i="7"/>
  <c r="BA1717" i="7" s="1"/>
  <c r="BB1717" i="7" s="1"/>
  <c r="X1715" i="7"/>
  <c r="AZ1715" i="7"/>
  <c r="BA1715" i="7" s="1"/>
  <c r="BB1715" i="7" s="1"/>
  <c r="AZ1713" i="7"/>
  <c r="BA1713" i="7" s="1"/>
  <c r="BB1713" i="7" s="1"/>
  <c r="X1713" i="7"/>
  <c r="X1683" i="7"/>
  <c r="AZ1683" i="7"/>
  <c r="BA1683" i="7" s="1"/>
  <c r="BB1683" i="7" s="1"/>
  <c r="AZ1680" i="7"/>
  <c r="BA1680" i="7" s="1"/>
  <c r="BB1680" i="7" s="1"/>
  <c r="X1680" i="7"/>
  <c r="AZ1677" i="7"/>
  <c r="BA1677" i="7" s="1"/>
  <c r="BB1677" i="7" s="1"/>
  <c r="AF1677" i="7"/>
  <c r="AZ1673" i="7"/>
  <c r="BA1673" i="7" s="1"/>
  <c r="BB1673" i="7" s="1"/>
  <c r="X1673" i="7"/>
  <c r="X1821" i="7"/>
  <c r="AZ1821" i="7"/>
  <c r="BA1821" i="7" s="1"/>
  <c r="BB1821" i="7" s="1"/>
  <c r="X1813" i="7"/>
  <c r="AZ1813" i="7"/>
  <c r="BA1813" i="7" s="1"/>
  <c r="BB1813" i="7" s="1"/>
  <c r="AZ1807" i="7"/>
  <c r="BA1807" i="7" s="1"/>
  <c r="BB1807" i="7" s="1"/>
  <c r="AF1807" i="7"/>
  <c r="X1794" i="7"/>
  <c r="AZ1794" i="7"/>
  <c r="BA1794" i="7" s="1"/>
  <c r="BB1794" i="7" s="1"/>
  <c r="AZ1792" i="7"/>
  <c r="BA1792" i="7" s="1"/>
  <c r="BB1792" i="7" s="1"/>
  <c r="X1792" i="7"/>
  <c r="X1789" i="7"/>
  <c r="AZ1789" i="7"/>
  <c r="BA1789" i="7" s="1"/>
  <c r="BB1789" i="7" s="1"/>
  <c r="AZ1788" i="7"/>
  <c r="BA1788" i="7" s="1"/>
  <c r="BB1788" i="7" s="1"/>
  <c r="X1781" i="7"/>
  <c r="AZ1781" i="7"/>
  <c r="BA1781" i="7" s="1"/>
  <c r="BB1781" i="7" s="1"/>
  <c r="AZ1780" i="7"/>
  <c r="BA1780" i="7" s="1"/>
  <c r="BB1780" i="7" s="1"/>
  <c r="X1770" i="7"/>
  <c r="AZ1770" i="7"/>
  <c r="BA1770" i="7" s="1"/>
  <c r="BB1770" i="7" s="1"/>
  <c r="X1766" i="7"/>
  <c r="AZ1766" i="7"/>
  <c r="BA1766" i="7" s="1"/>
  <c r="BB1766" i="7" s="1"/>
  <c r="X1757" i="7"/>
  <c r="AZ1757" i="7"/>
  <c r="BA1757" i="7" s="1"/>
  <c r="BB1757" i="7" s="1"/>
  <c r="X1755" i="7"/>
  <c r="AZ1755" i="7"/>
  <c r="BA1755" i="7" s="1"/>
  <c r="BB1755" i="7" s="1"/>
  <c r="X1750" i="7"/>
  <c r="AZ1750" i="7"/>
  <c r="BA1750" i="7" s="1"/>
  <c r="BB1750" i="7" s="1"/>
  <c r="AZ1745" i="7"/>
  <c r="BA1745" i="7" s="1"/>
  <c r="BB1745" i="7" s="1"/>
  <c r="X1745" i="7"/>
  <c r="AZ1735" i="7"/>
  <c r="BA1735" i="7" s="1"/>
  <c r="BB1735" i="7" s="1"/>
  <c r="X1718" i="7"/>
  <c r="AZ1718" i="7"/>
  <c r="BA1718" i="7" s="1"/>
  <c r="BB1718" i="7" s="1"/>
  <c r="AZ1703" i="7"/>
  <c r="BA1703" i="7" s="1"/>
  <c r="BB1703" i="7" s="1"/>
  <c r="X1670" i="7"/>
  <c r="AZ1670" i="7"/>
  <c r="BA1670" i="7" s="1"/>
  <c r="BB1670" i="7" s="1"/>
  <c r="X1661" i="7"/>
  <c r="AZ1661" i="7"/>
  <c r="BA1661" i="7" s="1"/>
  <c r="BB1661" i="7" s="1"/>
  <c r="AZ1816" i="7"/>
  <c r="BA1816" i="7" s="1"/>
  <c r="BB1816" i="7" s="1"/>
  <c r="AZ1793" i="7"/>
  <c r="BA1793" i="7" s="1"/>
  <c r="BB1793" i="7" s="1"/>
  <c r="X1793" i="7"/>
  <c r="X1790" i="7"/>
  <c r="AZ1790" i="7"/>
  <c r="BA1790" i="7" s="1"/>
  <c r="BB1790" i="7" s="1"/>
  <c r="AZ1776" i="7"/>
  <c r="BA1776" i="7" s="1"/>
  <c r="BB1776" i="7" s="1"/>
  <c r="AZ1769" i="7"/>
  <c r="BA1769" i="7" s="1"/>
  <c r="BB1769" i="7" s="1"/>
  <c r="X1769" i="7"/>
  <c r="AZ1764" i="7"/>
  <c r="BA1764" i="7" s="1"/>
  <c r="BB1764" i="7" s="1"/>
  <c r="X1763" i="7"/>
  <c r="AZ1763" i="7"/>
  <c r="BA1763" i="7" s="1"/>
  <c r="BB1763" i="7" s="1"/>
  <c r="AZ1761" i="7"/>
  <c r="BA1761" i="7" s="1"/>
  <c r="BB1761" i="7" s="1"/>
  <c r="X1761" i="7"/>
  <c r="X1758" i="7"/>
  <c r="AZ1758" i="7"/>
  <c r="BA1758" i="7" s="1"/>
  <c r="BB1758" i="7" s="1"/>
  <c r="AZ1753" i="7"/>
  <c r="BA1753" i="7" s="1"/>
  <c r="BB1753" i="7" s="1"/>
  <c r="X1753" i="7"/>
  <c r="AZ1728" i="7"/>
  <c r="BA1728" i="7" s="1"/>
  <c r="BB1728" i="7" s="1"/>
  <c r="X1728" i="7"/>
  <c r="X1725" i="7"/>
  <c r="AZ1725" i="7"/>
  <c r="BA1725" i="7" s="1"/>
  <c r="BB1725" i="7" s="1"/>
  <c r="X1723" i="7"/>
  <c r="AZ1723" i="7"/>
  <c r="BA1723" i="7" s="1"/>
  <c r="BB1723" i="7" s="1"/>
  <c r="AZ1721" i="7"/>
  <c r="BA1721" i="7" s="1"/>
  <c r="BB1721" i="7" s="1"/>
  <c r="X1721" i="7"/>
  <c r="X1691" i="7"/>
  <c r="AZ1691" i="7"/>
  <c r="BA1691" i="7" s="1"/>
  <c r="BB1691" i="7" s="1"/>
  <c r="AZ1688" i="7"/>
  <c r="BA1688" i="7" s="1"/>
  <c r="BB1688" i="7" s="1"/>
  <c r="X1688" i="7"/>
  <c r="AZ1685" i="7"/>
  <c r="BA1685" i="7" s="1"/>
  <c r="BB1685" i="7" s="1"/>
  <c r="AF1685" i="7"/>
  <c r="AZ1681" i="7"/>
  <c r="BA1681" i="7" s="1"/>
  <c r="BB1681" i="7" s="1"/>
  <c r="X1681" i="7"/>
  <c r="AZ1815" i="7"/>
  <c r="BA1815" i="7" s="1"/>
  <c r="BB1815" i="7" s="1"/>
  <c r="AF1815" i="7"/>
  <c r="AZ1799" i="7"/>
  <c r="BA1799" i="7" s="1"/>
  <c r="BB1799" i="7" s="1"/>
  <c r="AF1799" i="7"/>
  <c r="AZ1796" i="7"/>
  <c r="BA1796" i="7" s="1"/>
  <c r="BB1796" i="7" s="1"/>
  <c r="X1786" i="7"/>
  <c r="AZ1786" i="7"/>
  <c r="BA1786" i="7" s="1"/>
  <c r="BB1786" i="7" s="1"/>
  <c r="AZ1783" i="7"/>
  <c r="BA1783" i="7" s="1"/>
  <c r="BB1783" i="7" s="1"/>
  <c r="AF1783" i="7"/>
  <c r="AZ1775" i="7"/>
  <c r="BA1775" i="7" s="1"/>
  <c r="BB1775" i="7" s="1"/>
  <c r="AF1775" i="7"/>
  <c r="X1726" i="7"/>
  <c r="AZ1726" i="7"/>
  <c r="BA1726" i="7" s="1"/>
  <c r="BB1726" i="7" s="1"/>
  <c r="AZ1711" i="7"/>
  <c r="BA1711" i="7" s="1"/>
  <c r="BB1711" i="7" s="1"/>
  <c r="AZ1695" i="7"/>
  <c r="BA1695" i="7" s="1"/>
  <c r="BB1695" i="7" s="1"/>
  <c r="X1678" i="7"/>
  <c r="AZ1678" i="7"/>
  <c r="BA1678" i="7" s="1"/>
  <c r="BB1678" i="7" s="1"/>
  <c r="AZ1663" i="7"/>
  <c r="BA1663" i="7" s="1"/>
  <c r="BB1663" i="7" s="1"/>
  <c r="AF1820" i="7"/>
  <c r="AF1812" i="7"/>
  <c r="AF1804" i="7"/>
  <c r="AF1796" i="7"/>
  <c r="X1767" i="7"/>
  <c r="AZ1762" i="7"/>
  <c r="BA1762" i="7" s="1"/>
  <c r="BB1762" i="7" s="1"/>
  <c r="X1759" i="7"/>
  <c r="AZ1754" i="7"/>
  <c r="BA1754" i="7" s="1"/>
  <c r="BB1754" i="7" s="1"/>
  <c r="X1751" i="7"/>
  <c r="AZ1746" i="7"/>
  <c r="BA1746" i="7" s="1"/>
  <c r="BB1746" i="7" s="1"/>
  <c r="X1743" i="7"/>
  <c r="AZ1738" i="7"/>
  <c r="BA1738" i="7" s="1"/>
  <c r="BB1738" i="7" s="1"/>
  <c r="AZ1730" i="7"/>
  <c r="BA1730" i="7" s="1"/>
  <c r="BB1730" i="7" s="1"/>
  <c r="AZ1722" i="7"/>
  <c r="BA1722" i="7" s="1"/>
  <c r="BB1722" i="7" s="1"/>
  <c r="AZ1714" i="7"/>
  <c r="BA1714" i="7" s="1"/>
  <c r="BB1714" i="7" s="1"/>
  <c r="AZ1706" i="7"/>
  <c r="BA1706" i="7" s="1"/>
  <c r="BB1706" i="7" s="1"/>
  <c r="AZ1698" i="7"/>
  <c r="BA1698" i="7" s="1"/>
  <c r="BB1698" i="7" s="1"/>
  <c r="AZ1690" i="7"/>
  <c r="BA1690" i="7" s="1"/>
  <c r="BB1690" i="7" s="1"/>
  <c r="AZ1682" i="7"/>
  <c r="BA1682" i="7" s="1"/>
  <c r="BB1682" i="7" s="1"/>
  <c r="AZ1674" i="7"/>
  <c r="BA1674" i="7" s="1"/>
  <c r="BB1674" i="7" s="1"/>
  <c r="AZ1666" i="7"/>
  <c r="BA1666" i="7" s="1"/>
  <c r="BB1666" i="7" s="1"/>
  <c r="AZ1645" i="7"/>
  <c r="BA1645" i="7" s="1"/>
  <c r="BB1645" i="7" s="1"/>
  <c r="AF1645" i="7"/>
  <c r="X1625" i="7"/>
  <c r="AZ1625" i="7"/>
  <c r="BA1625" i="7" s="1"/>
  <c r="BB1625" i="7" s="1"/>
  <c r="AZ1620" i="7"/>
  <c r="BA1620" i="7" s="1"/>
  <c r="BB1620" i="7" s="1"/>
  <c r="X1620" i="7"/>
  <c r="AZ1613" i="7"/>
  <c r="BA1613" i="7" s="1"/>
  <c r="BB1613" i="7" s="1"/>
  <c r="AF1613" i="7"/>
  <c r="X1593" i="7"/>
  <c r="AZ1593" i="7"/>
  <c r="BA1593" i="7" s="1"/>
  <c r="BB1593" i="7" s="1"/>
  <c r="AZ1588" i="7"/>
  <c r="BA1588" i="7" s="1"/>
  <c r="BB1588" i="7" s="1"/>
  <c r="X1588" i="7"/>
  <c r="AZ1581" i="7"/>
  <c r="BA1581" i="7" s="1"/>
  <c r="BB1581" i="7" s="1"/>
  <c r="AF1581" i="7"/>
  <c r="X1576" i="7"/>
  <c r="AZ1576" i="7"/>
  <c r="BA1576" i="7" s="1"/>
  <c r="BB1576" i="7" s="1"/>
  <c r="AZ1539" i="7"/>
  <c r="BA1539" i="7" s="1"/>
  <c r="BB1539" i="7" s="1"/>
  <c r="AZ1538" i="7"/>
  <c r="BA1538" i="7" s="1"/>
  <c r="BB1538" i="7" s="1"/>
  <c r="AZ1533" i="7"/>
  <c r="BA1533" i="7" s="1"/>
  <c r="BB1533" i="7" s="1"/>
  <c r="AF1533" i="7"/>
  <c r="AZ1532" i="7"/>
  <c r="BA1532" i="7" s="1"/>
  <c r="BB1532" i="7" s="1"/>
  <c r="X1532" i="7"/>
  <c r="AZ1525" i="7"/>
  <c r="BA1525" i="7" s="1"/>
  <c r="BB1525" i="7" s="1"/>
  <c r="X1525" i="7"/>
  <c r="AZ1657" i="7"/>
  <c r="BA1657" i="7" s="1"/>
  <c r="BB1657" i="7" s="1"/>
  <c r="X1648" i="7"/>
  <c r="AZ1648" i="7"/>
  <c r="BA1648" i="7" s="1"/>
  <c r="BB1648" i="7" s="1"/>
  <c r="AZ1638" i="7"/>
  <c r="BA1638" i="7" s="1"/>
  <c r="BB1638" i="7" s="1"/>
  <c r="AF1638" i="7"/>
  <c r="AZ1635" i="7"/>
  <c r="BA1635" i="7" s="1"/>
  <c r="BB1635" i="7" s="1"/>
  <c r="X1616" i="7"/>
  <c r="AZ1616" i="7"/>
  <c r="BA1616" i="7" s="1"/>
  <c r="BB1616" i="7" s="1"/>
  <c r="AZ1606" i="7"/>
  <c r="BA1606" i="7" s="1"/>
  <c r="BB1606" i="7" s="1"/>
  <c r="AF1606" i="7"/>
  <c r="AZ1603" i="7"/>
  <c r="BA1603" i="7" s="1"/>
  <c r="BB1603" i="7" s="1"/>
  <c r="X1584" i="7"/>
  <c r="AZ1584" i="7"/>
  <c r="BA1584" i="7" s="1"/>
  <c r="BB1584" i="7" s="1"/>
  <c r="AZ1558" i="7"/>
  <c r="BA1558" i="7" s="1"/>
  <c r="BB1558" i="7" s="1"/>
  <c r="AF1558" i="7"/>
  <c r="X1552" i="7"/>
  <c r="AZ1552" i="7"/>
  <c r="BA1552" i="7" s="1"/>
  <c r="BB1552" i="7" s="1"/>
  <c r="AZ1549" i="7"/>
  <c r="BA1549" i="7" s="1"/>
  <c r="BB1549" i="7" s="1"/>
  <c r="AF1549" i="7"/>
  <c r="AZ1548" i="7"/>
  <c r="BA1548" i="7" s="1"/>
  <c r="BB1548" i="7" s="1"/>
  <c r="X1548" i="7"/>
  <c r="X1545" i="7"/>
  <c r="AZ1545" i="7"/>
  <c r="BA1545" i="7" s="1"/>
  <c r="BB1545" i="7" s="1"/>
  <c r="AZ1534" i="7"/>
  <c r="BA1534" i="7" s="1"/>
  <c r="BB1534" i="7" s="1"/>
  <c r="AF1515" i="7"/>
  <c r="AZ1515" i="7"/>
  <c r="BA1515" i="7" s="1"/>
  <c r="BB1515" i="7" s="1"/>
  <c r="AZ1756" i="7"/>
  <c r="BA1756" i="7" s="1"/>
  <c r="BB1756" i="7" s="1"/>
  <c r="AZ1748" i="7"/>
  <c r="BA1748" i="7" s="1"/>
  <c r="BB1748" i="7" s="1"/>
  <c r="AZ1740" i="7"/>
  <c r="BA1740" i="7" s="1"/>
  <c r="BB1740" i="7" s="1"/>
  <c r="AZ1732" i="7"/>
  <c r="BA1732" i="7" s="1"/>
  <c r="BB1732" i="7" s="1"/>
  <c r="AZ1724" i="7"/>
  <c r="BA1724" i="7" s="1"/>
  <c r="BB1724" i="7" s="1"/>
  <c r="AZ1716" i="7"/>
  <c r="BA1716" i="7" s="1"/>
  <c r="BB1716" i="7" s="1"/>
  <c r="AZ1708" i="7"/>
  <c r="BA1708" i="7" s="1"/>
  <c r="BB1708" i="7" s="1"/>
  <c r="AZ1700" i="7"/>
  <c r="BA1700" i="7" s="1"/>
  <c r="BB1700" i="7" s="1"/>
  <c r="AZ1692" i="7"/>
  <c r="BA1692" i="7" s="1"/>
  <c r="BB1692" i="7" s="1"/>
  <c r="AZ1684" i="7"/>
  <c r="BA1684" i="7" s="1"/>
  <c r="BB1684" i="7" s="1"/>
  <c r="AZ1676" i="7"/>
  <c r="BA1676" i="7" s="1"/>
  <c r="BB1676" i="7" s="1"/>
  <c r="AZ1668" i="7"/>
  <c r="BA1668" i="7" s="1"/>
  <c r="BB1668" i="7" s="1"/>
  <c r="AZ1652" i="7"/>
  <c r="BA1652" i="7" s="1"/>
  <c r="BB1652" i="7" s="1"/>
  <c r="X1652" i="7"/>
  <c r="X1633" i="7"/>
  <c r="AZ1633" i="7"/>
  <c r="BA1633" i="7" s="1"/>
  <c r="BB1633" i="7" s="1"/>
  <c r="AZ1628" i="7"/>
  <c r="BA1628" i="7" s="1"/>
  <c r="BB1628" i="7" s="1"/>
  <c r="X1628" i="7"/>
  <c r="AZ1621" i="7"/>
  <c r="BA1621" i="7" s="1"/>
  <c r="BB1621" i="7" s="1"/>
  <c r="AF1621" i="7"/>
  <c r="X1601" i="7"/>
  <c r="AZ1601" i="7"/>
  <c r="BA1601" i="7" s="1"/>
  <c r="BB1601" i="7" s="1"/>
  <c r="AZ1596" i="7"/>
  <c r="BA1596" i="7" s="1"/>
  <c r="BB1596" i="7" s="1"/>
  <c r="X1596" i="7"/>
  <c r="AZ1589" i="7"/>
  <c r="BA1589" i="7" s="1"/>
  <c r="BB1589" i="7" s="1"/>
  <c r="AF1589" i="7"/>
  <c r="AZ1574" i="7"/>
  <c r="BA1574" i="7" s="1"/>
  <c r="BB1574" i="7" s="1"/>
  <c r="AF1574" i="7"/>
  <c r="AZ1566" i="7"/>
  <c r="BA1566" i="7" s="1"/>
  <c r="BB1566" i="7" s="1"/>
  <c r="AF1566" i="7"/>
  <c r="AZ1554" i="7"/>
  <c r="BA1554" i="7" s="1"/>
  <c r="BB1554" i="7" s="1"/>
  <c r="AZ1543" i="7"/>
  <c r="BA1543" i="7" s="1"/>
  <c r="BB1543" i="7" s="1"/>
  <c r="AZ1520" i="7"/>
  <c r="BA1520" i="7" s="1"/>
  <c r="BB1520" i="7" s="1"/>
  <c r="AF1520" i="7"/>
  <c r="AF1735" i="7"/>
  <c r="AF1727" i="7"/>
  <c r="AF1719" i="7"/>
  <c r="AF1711" i="7"/>
  <c r="AG1711" i="7" s="1"/>
  <c r="AF1703" i="7"/>
  <c r="AF1695" i="7"/>
  <c r="AF1687" i="7"/>
  <c r="AF1679" i="7"/>
  <c r="AF1671" i="7"/>
  <c r="AF1663" i="7"/>
  <c r="AZ1660" i="7"/>
  <c r="BA1660" i="7" s="1"/>
  <c r="BB1660" i="7" s="1"/>
  <c r="X1660" i="7"/>
  <c r="AZ1647" i="7"/>
  <c r="BA1647" i="7" s="1"/>
  <c r="BB1647" i="7" s="1"/>
  <c r="AZ1646" i="7"/>
  <c r="BA1646" i="7" s="1"/>
  <c r="BB1646" i="7" s="1"/>
  <c r="AF1646" i="7"/>
  <c r="AZ1643" i="7"/>
  <c r="BA1643" i="7" s="1"/>
  <c r="BB1643" i="7" s="1"/>
  <c r="X1624" i="7"/>
  <c r="AZ1624" i="7"/>
  <c r="BA1624" i="7" s="1"/>
  <c r="BB1624" i="7" s="1"/>
  <c r="AZ1614" i="7"/>
  <c r="BA1614" i="7" s="1"/>
  <c r="BB1614" i="7" s="1"/>
  <c r="AF1614" i="7"/>
  <c r="AZ1611" i="7"/>
  <c r="BA1611" i="7" s="1"/>
  <c r="BB1611" i="7" s="1"/>
  <c r="X1592" i="7"/>
  <c r="AZ1592" i="7"/>
  <c r="BA1592" i="7" s="1"/>
  <c r="BB1592" i="7" s="1"/>
  <c r="AZ1582" i="7"/>
  <c r="BA1582" i="7" s="1"/>
  <c r="BB1582" i="7" s="1"/>
  <c r="AF1582" i="7"/>
  <c r="AZ1571" i="7"/>
  <c r="BA1571" i="7" s="1"/>
  <c r="BB1571" i="7" s="1"/>
  <c r="AZ1563" i="7"/>
  <c r="BA1563" i="7" s="1"/>
  <c r="BB1563" i="7" s="1"/>
  <c r="AZ1555" i="7"/>
  <c r="BA1555" i="7" s="1"/>
  <c r="BB1555" i="7" s="1"/>
  <c r="AZ1530" i="7"/>
  <c r="BA1530" i="7" s="1"/>
  <c r="BB1530" i="7" s="1"/>
  <c r="AF1530" i="7"/>
  <c r="AZ1524" i="7"/>
  <c r="BA1524" i="7" s="1"/>
  <c r="BB1524" i="7" s="1"/>
  <c r="X1524" i="7"/>
  <c r="AF1816" i="7"/>
  <c r="AF1784" i="7"/>
  <c r="AF1776" i="7"/>
  <c r="AZ1653" i="7"/>
  <c r="BA1653" i="7" s="1"/>
  <c r="BB1653" i="7" s="1"/>
  <c r="AF1653" i="7"/>
  <c r="X1641" i="7"/>
  <c r="AZ1641" i="7"/>
  <c r="BA1641" i="7" s="1"/>
  <c r="BB1641" i="7" s="1"/>
  <c r="AZ1636" i="7"/>
  <c r="BA1636" i="7" s="1"/>
  <c r="BB1636" i="7" s="1"/>
  <c r="X1636" i="7"/>
  <c r="AZ1629" i="7"/>
  <c r="BA1629" i="7" s="1"/>
  <c r="BB1629" i="7" s="1"/>
  <c r="AF1629" i="7"/>
  <c r="X1609" i="7"/>
  <c r="AZ1609" i="7"/>
  <c r="BA1609" i="7" s="1"/>
  <c r="BB1609" i="7" s="1"/>
  <c r="AZ1604" i="7"/>
  <c r="BA1604" i="7" s="1"/>
  <c r="BB1604" i="7" s="1"/>
  <c r="X1604" i="7"/>
  <c r="AZ1597" i="7"/>
  <c r="BA1597" i="7" s="1"/>
  <c r="BB1597" i="7" s="1"/>
  <c r="AF1597" i="7"/>
  <c r="X1569" i="7"/>
  <c r="AZ1569" i="7"/>
  <c r="BA1569" i="7" s="1"/>
  <c r="BB1569" i="7" s="1"/>
  <c r="X1561" i="7"/>
  <c r="AZ1561" i="7"/>
  <c r="BA1561" i="7" s="1"/>
  <c r="BB1561" i="7" s="1"/>
  <c r="AZ1550" i="7"/>
  <c r="BA1550" i="7" s="1"/>
  <c r="BB1550" i="7" s="1"/>
  <c r="AF1550" i="7"/>
  <c r="X1544" i="7"/>
  <c r="AZ1544" i="7"/>
  <c r="BA1544" i="7" s="1"/>
  <c r="BB1544" i="7" s="1"/>
  <c r="X1632" i="7"/>
  <c r="AZ1632" i="7"/>
  <c r="BA1632" i="7" s="1"/>
  <c r="BB1632" i="7" s="1"/>
  <c r="AZ1622" i="7"/>
  <c r="BA1622" i="7" s="1"/>
  <c r="BB1622" i="7" s="1"/>
  <c r="AF1622" i="7"/>
  <c r="X1600" i="7"/>
  <c r="AZ1600" i="7"/>
  <c r="BA1600" i="7" s="1"/>
  <c r="BB1600" i="7" s="1"/>
  <c r="AZ1590" i="7"/>
  <c r="BA1590" i="7" s="1"/>
  <c r="BB1590" i="7" s="1"/>
  <c r="AF1590" i="7"/>
  <c r="X1577" i="7"/>
  <c r="AZ1577" i="7"/>
  <c r="BA1577" i="7" s="1"/>
  <c r="BB1577" i="7" s="1"/>
  <c r="AZ1541" i="7"/>
  <c r="BA1541" i="7" s="1"/>
  <c r="BB1541" i="7" s="1"/>
  <c r="AF1541" i="7"/>
  <c r="AZ1540" i="7"/>
  <c r="BA1540" i="7" s="1"/>
  <c r="BB1540" i="7" s="1"/>
  <c r="X1540" i="7"/>
  <c r="X1656" i="7"/>
  <c r="AZ1656" i="7"/>
  <c r="BA1656" i="7" s="1"/>
  <c r="BB1656" i="7" s="1"/>
  <c r="X1649" i="7"/>
  <c r="AZ1649" i="7"/>
  <c r="BA1649" i="7" s="1"/>
  <c r="BB1649" i="7" s="1"/>
  <c r="AZ1644" i="7"/>
  <c r="BA1644" i="7" s="1"/>
  <c r="BB1644" i="7" s="1"/>
  <c r="X1644" i="7"/>
  <c r="AZ1637" i="7"/>
  <c r="BA1637" i="7" s="1"/>
  <c r="BB1637" i="7" s="1"/>
  <c r="AF1637" i="7"/>
  <c r="X1617" i="7"/>
  <c r="AZ1617" i="7"/>
  <c r="BA1617" i="7" s="1"/>
  <c r="BB1617" i="7" s="1"/>
  <c r="AZ1612" i="7"/>
  <c r="BA1612" i="7" s="1"/>
  <c r="BB1612" i="7" s="1"/>
  <c r="X1612" i="7"/>
  <c r="AZ1605" i="7"/>
  <c r="BA1605" i="7" s="1"/>
  <c r="BB1605" i="7" s="1"/>
  <c r="AF1605" i="7"/>
  <c r="X1585" i="7"/>
  <c r="AZ1585" i="7"/>
  <c r="BA1585" i="7" s="1"/>
  <c r="BB1585" i="7" s="1"/>
  <c r="AZ1572" i="7"/>
  <c r="BA1572" i="7" s="1"/>
  <c r="BB1572" i="7" s="1"/>
  <c r="X1572" i="7"/>
  <c r="AZ1564" i="7"/>
  <c r="BA1564" i="7" s="1"/>
  <c r="BB1564" i="7" s="1"/>
  <c r="X1564" i="7"/>
  <c r="AZ1557" i="7"/>
  <c r="BA1557" i="7" s="1"/>
  <c r="BB1557" i="7" s="1"/>
  <c r="AF1557" i="7"/>
  <c r="AZ1556" i="7"/>
  <c r="BA1556" i="7" s="1"/>
  <c r="BB1556" i="7" s="1"/>
  <c r="X1556" i="7"/>
  <c r="X1553" i="7"/>
  <c r="AZ1553" i="7"/>
  <c r="BA1553" i="7" s="1"/>
  <c r="BB1553" i="7" s="1"/>
  <c r="AZ1537" i="7"/>
  <c r="BA1537" i="7" s="1"/>
  <c r="BB1537" i="7" s="1"/>
  <c r="AF1537" i="7"/>
  <c r="X1536" i="7"/>
  <c r="AZ1536" i="7"/>
  <c r="BA1536" i="7" s="1"/>
  <c r="BB1536" i="7" s="1"/>
  <c r="AZ1522" i="7"/>
  <c r="BA1522" i="7" s="1"/>
  <c r="BB1522" i="7" s="1"/>
  <c r="AF1522" i="7"/>
  <c r="X1519" i="7"/>
  <c r="AZ1519" i="7"/>
  <c r="BA1519" i="7" s="1"/>
  <c r="BB1519" i="7" s="1"/>
  <c r="AZ1655" i="7"/>
  <c r="BA1655" i="7" s="1"/>
  <c r="BB1655" i="7" s="1"/>
  <c r="AZ1651" i="7"/>
  <c r="BA1651" i="7" s="1"/>
  <c r="BB1651" i="7" s="1"/>
  <c r="X1640" i="7"/>
  <c r="AZ1640" i="7"/>
  <c r="BA1640" i="7" s="1"/>
  <c r="BB1640" i="7" s="1"/>
  <c r="AZ1630" i="7"/>
  <c r="BA1630" i="7" s="1"/>
  <c r="BB1630" i="7" s="1"/>
  <c r="AF1630" i="7"/>
  <c r="AZ1627" i="7"/>
  <c r="BA1627" i="7" s="1"/>
  <c r="BB1627" i="7" s="1"/>
  <c r="X1608" i="7"/>
  <c r="AZ1608" i="7"/>
  <c r="BA1608" i="7" s="1"/>
  <c r="BB1608" i="7" s="1"/>
  <c r="AZ1598" i="7"/>
  <c r="BA1598" i="7" s="1"/>
  <c r="BB1598" i="7" s="1"/>
  <c r="AF1598" i="7"/>
  <c r="AZ1595" i="7"/>
  <c r="BA1595" i="7" s="1"/>
  <c r="BB1595" i="7" s="1"/>
  <c r="AZ1580" i="7"/>
  <c r="BA1580" i="7" s="1"/>
  <c r="BB1580" i="7" s="1"/>
  <c r="X1580" i="7"/>
  <c r="AZ1573" i="7"/>
  <c r="BA1573" i="7" s="1"/>
  <c r="BB1573" i="7" s="1"/>
  <c r="AF1573" i="7"/>
  <c r="X1568" i="7"/>
  <c r="AZ1568" i="7"/>
  <c r="BA1568" i="7" s="1"/>
  <c r="BB1568" i="7" s="1"/>
  <c r="AZ1565" i="7"/>
  <c r="BA1565" i="7" s="1"/>
  <c r="BB1565" i="7" s="1"/>
  <c r="AF1565" i="7"/>
  <c r="X1560" i="7"/>
  <c r="AZ1560" i="7"/>
  <c r="BA1560" i="7" s="1"/>
  <c r="BB1560" i="7" s="1"/>
  <c r="AZ1551" i="7"/>
  <c r="BA1551" i="7" s="1"/>
  <c r="BB1551" i="7" s="1"/>
  <c r="AZ1542" i="7"/>
  <c r="BA1542" i="7" s="1"/>
  <c r="BB1542" i="7" s="1"/>
  <c r="AF1542" i="7"/>
  <c r="X1528" i="7"/>
  <c r="AZ1528" i="7"/>
  <c r="BA1528" i="7" s="1"/>
  <c r="BB1528" i="7" s="1"/>
  <c r="AZ1526" i="7"/>
  <c r="BA1526" i="7" s="1"/>
  <c r="BB1526" i="7" s="1"/>
  <c r="AZ1639" i="7"/>
  <c r="BA1639" i="7" s="1"/>
  <c r="BB1639" i="7" s="1"/>
  <c r="AZ1631" i="7"/>
  <c r="BA1631" i="7" s="1"/>
  <c r="BB1631" i="7" s="1"/>
  <c r="AZ1623" i="7"/>
  <c r="BA1623" i="7" s="1"/>
  <c r="BB1623" i="7" s="1"/>
  <c r="AZ1615" i="7"/>
  <c r="BA1615" i="7" s="1"/>
  <c r="BB1615" i="7" s="1"/>
  <c r="AZ1607" i="7"/>
  <c r="BA1607" i="7" s="1"/>
  <c r="BB1607" i="7" s="1"/>
  <c r="AZ1599" i="7"/>
  <c r="BA1599" i="7" s="1"/>
  <c r="BB1599" i="7" s="1"/>
  <c r="AZ1591" i="7"/>
  <c r="BA1591" i="7" s="1"/>
  <c r="BB1591" i="7" s="1"/>
  <c r="AZ1583" i="7"/>
  <c r="BA1583" i="7" s="1"/>
  <c r="BB1583" i="7" s="1"/>
  <c r="AZ1575" i="7"/>
  <c r="BA1575" i="7" s="1"/>
  <c r="BB1575" i="7" s="1"/>
  <c r="AZ1559" i="7"/>
  <c r="BA1559" i="7" s="1"/>
  <c r="BB1559" i="7" s="1"/>
  <c r="AZ1516" i="7"/>
  <c r="BA1516" i="7" s="1"/>
  <c r="BB1516" i="7" s="1"/>
  <c r="X1509" i="7"/>
  <c r="AZ1509" i="7"/>
  <c r="BA1509" i="7" s="1"/>
  <c r="BB1509" i="7" s="1"/>
  <c r="AZ1488" i="7"/>
  <c r="BA1488" i="7" s="1"/>
  <c r="BB1488" i="7" s="1"/>
  <c r="AZ1483" i="7"/>
  <c r="BA1483" i="7" s="1"/>
  <c r="BB1483" i="7" s="1"/>
  <c r="AZ1482" i="7"/>
  <c r="BA1482" i="7" s="1"/>
  <c r="BB1482" i="7" s="1"/>
  <c r="X1477" i="7"/>
  <c r="AZ1477" i="7"/>
  <c r="BA1477" i="7" s="1"/>
  <c r="BB1477" i="7" s="1"/>
  <c r="AZ1467" i="7"/>
  <c r="BA1467" i="7" s="1"/>
  <c r="BB1467" i="7" s="1"/>
  <c r="AF1467" i="7"/>
  <c r="AZ1456" i="7"/>
  <c r="BA1456" i="7" s="1"/>
  <c r="BB1456" i="7" s="1"/>
  <c r="AZ1450" i="7"/>
  <c r="BA1450" i="7" s="1"/>
  <c r="BB1450" i="7" s="1"/>
  <c r="X1445" i="7"/>
  <c r="AZ1445" i="7"/>
  <c r="BA1445" i="7" s="1"/>
  <c r="BB1445" i="7" s="1"/>
  <c r="AZ1436" i="7"/>
  <c r="BA1436" i="7" s="1"/>
  <c r="BB1436" i="7" s="1"/>
  <c r="AZ1423" i="7"/>
  <c r="BA1423" i="7" s="1"/>
  <c r="BB1423" i="7" s="1"/>
  <c r="AZ1414" i="7"/>
  <c r="BA1414" i="7" s="1"/>
  <c r="BB1414" i="7" s="1"/>
  <c r="AF1414" i="7"/>
  <c r="X1413" i="7"/>
  <c r="AZ1413" i="7"/>
  <c r="BA1413" i="7" s="1"/>
  <c r="BB1413" i="7" s="1"/>
  <c r="AZ1404" i="7"/>
  <c r="BA1404" i="7" s="1"/>
  <c r="BB1404" i="7" s="1"/>
  <c r="AZ1391" i="7"/>
  <c r="BA1391" i="7" s="1"/>
  <c r="BB1391" i="7" s="1"/>
  <c r="AZ1382" i="7"/>
  <c r="BA1382" i="7" s="1"/>
  <c r="BB1382" i="7" s="1"/>
  <c r="AF1382" i="7"/>
  <c r="X1381" i="7"/>
  <c r="AZ1381" i="7"/>
  <c r="BA1381" i="7" s="1"/>
  <c r="BB1381" i="7" s="1"/>
  <c r="AZ1372" i="7"/>
  <c r="BA1372" i="7" s="1"/>
  <c r="BB1372" i="7" s="1"/>
  <c r="AZ1359" i="7"/>
  <c r="BA1359" i="7" s="1"/>
  <c r="BB1359" i="7" s="1"/>
  <c r="AZ1350" i="7"/>
  <c r="BA1350" i="7" s="1"/>
  <c r="BB1350" i="7" s="1"/>
  <c r="AF1350" i="7"/>
  <c r="X1349" i="7"/>
  <c r="AZ1349" i="7"/>
  <c r="BA1349" i="7" s="1"/>
  <c r="BB1349" i="7" s="1"/>
  <c r="AZ1340" i="7"/>
  <c r="BA1340" i="7" s="1"/>
  <c r="BB1340" i="7" s="1"/>
  <c r="AF1538" i="7"/>
  <c r="AZ1500" i="7"/>
  <c r="BA1500" i="7" s="1"/>
  <c r="BB1500" i="7" s="1"/>
  <c r="AZ1494" i="7"/>
  <c r="BA1494" i="7" s="1"/>
  <c r="BB1494" i="7" s="1"/>
  <c r="X1489" i="7"/>
  <c r="AZ1489" i="7"/>
  <c r="BA1489" i="7" s="1"/>
  <c r="BB1489" i="7" s="1"/>
  <c r="AZ1479" i="7"/>
  <c r="BA1479" i="7" s="1"/>
  <c r="BB1479" i="7" s="1"/>
  <c r="AF1479" i="7"/>
  <c r="AZ1468" i="7"/>
  <c r="BA1468" i="7" s="1"/>
  <c r="BB1468" i="7" s="1"/>
  <c r="AZ1462" i="7"/>
  <c r="BA1462" i="7" s="1"/>
  <c r="BB1462" i="7" s="1"/>
  <c r="X1457" i="7"/>
  <c r="AZ1457" i="7"/>
  <c r="BA1457" i="7" s="1"/>
  <c r="BB1457" i="7" s="1"/>
  <c r="AZ1447" i="7"/>
  <c r="BA1447" i="7" s="1"/>
  <c r="BB1447" i="7" s="1"/>
  <c r="AF1447" i="7"/>
  <c r="AF1442" i="7"/>
  <c r="AZ1442" i="7"/>
  <c r="BA1442" i="7" s="1"/>
  <c r="BB1442" i="7" s="1"/>
  <c r="X1441" i="7"/>
  <c r="AZ1441" i="7"/>
  <c r="BA1441" i="7" s="1"/>
  <c r="BB1441" i="7" s="1"/>
  <c r="AZ1435" i="7"/>
  <c r="BA1435" i="7" s="1"/>
  <c r="BB1435" i="7" s="1"/>
  <c r="AZ1432" i="7"/>
  <c r="BA1432" i="7" s="1"/>
  <c r="BB1432" i="7" s="1"/>
  <c r="X1409" i="7"/>
  <c r="AZ1409" i="7"/>
  <c r="BA1409" i="7" s="1"/>
  <c r="BB1409" i="7" s="1"/>
  <c r="AZ1403" i="7"/>
  <c r="BA1403" i="7" s="1"/>
  <c r="BB1403" i="7" s="1"/>
  <c r="AZ1400" i="7"/>
  <c r="BA1400" i="7" s="1"/>
  <c r="BB1400" i="7" s="1"/>
  <c r="X1377" i="7"/>
  <c r="AZ1377" i="7"/>
  <c r="BA1377" i="7" s="1"/>
  <c r="BB1377" i="7" s="1"/>
  <c r="AZ1368" i="7"/>
  <c r="BA1368" i="7" s="1"/>
  <c r="BB1368" i="7" s="1"/>
  <c r="AZ1355" i="7"/>
  <c r="BA1355" i="7" s="1"/>
  <c r="BB1355" i="7" s="1"/>
  <c r="X1345" i="7"/>
  <c r="AZ1345" i="7"/>
  <c r="BA1345" i="7" s="1"/>
  <c r="BB1345" i="7" s="1"/>
  <c r="AZ1336" i="7"/>
  <c r="BA1336" i="7" s="1"/>
  <c r="BB1336" i="7" s="1"/>
  <c r="X1282" i="7"/>
  <c r="AZ1282" i="7"/>
  <c r="BA1282" i="7" s="1"/>
  <c r="BB1282" i="7" s="1"/>
  <c r="AZ1529" i="7"/>
  <c r="BA1529" i="7" s="1"/>
  <c r="BB1529" i="7" s="1"/>
  <c r="AZ1518" i="7"/>
  <c r="BA1518" i="7" s="1"/>
  <c r="BB1518" i="7" s="1"/>
  <c r="X1501" i="7"/>
  <c r="AZ1501" i="7"/>
  <c r="BA1501" i="7" s="1"/>
  <c r="BB1501" i="7" s="1"/>
  <c r="AZ1480" i="7"/>
  <c r="BA1480" i="7" s="1"/>
  <c r="BB1480" i="7" s="1"/>
  <c r="X1469" i="7"/>
  <c r="AZ1469" i="7"/>
  <c r="BA1469" i="7" s="1"/>
  <c r="BB1469" i="7" s="1"/>
  <c r="AZ1459" i="7"/>
  <c r="BA1459" i="7" s="1"/>
  <c r="BB1459" i="7" s="1"/>
  <c r="AF1459" i="7"/>
  <c r="AZ1448" i="7"/>
  <c r="BA1448" i="7" s="1"/>
  <c r="BB1448" i="7" s="1"/>
  <c r="AZ1438" i="7"/>
  <c r="BA1438" i="7" s="1"/>
  <c r="BB1438" i="7" s="1"/>
  <c r="AF1438" i="7"/>
  <c r="X1437" i="7"/>
  <c r="AZ1437" i="7"/>
  <c r="BA1437" i="7" s="1"/>
  <c r="BB1437" i="7" s="1"/>
  <c r="AZ1406" i="7"/>
  <c r="BA1406" i="7" s="1"/>
  <c r="BB1406" i="7" s="1"/>
  <c r="AF1406" i="7"/>
  <c r="X1405" i="7"/>
  <c r="AZ1405" i="7"/>
  <c r="BA1405" i="7" s="1"/>
  <c r="BB1405" i="7" s="1"/>
  <c r="AZ1374" i="7"/>
  <c r="BA1374" i="7" s="1"/>
  <c r="BB1374" i="7" s="1"/>
  <c r="AF1374" i="7"/>
  <c r="X1373" i="7"/>
  <c r="AZ1373" i="7"/>
  <c r="BA1373" i="7" s="1"/>
  <c r="BB1373" i="7" s="1"/>
  <c r="AZ1342" i="7"/>
  <c r="BA1342" i="7" s="1"/>
  <c r="BB1342" i="7" s="1"/>
  <c r="AF1342" i="7"/>
  <c r="X1341" i="7"/>
  <c r="AZ1341" i="7"/>
  <c r="BA1341" i="7" s="1"/>
  <c r="BB1341" i="7" s="1"/>
  <c r="X1298" i="7"/>
  <c r="AZ1298" i="7"/>
  <c r="BA1298" i="7" s="1"/>
  <c r="BB1298" i="7" s="1"/>
  <c r="AZ1650" i="7"/>
  <c r="BA1650" i="7" s="1"/>
  <c r="BB1650" i="7" s="1"/>
  <c r="AZ1642" i="7"/>
  <c r="BA1642" i="7" s="1"/>
  <c r="BB1642" i="7" s="1"/>
  <c r="AZ1634" i="7"/>
  <c r="BA1634" i="7" s="1"/>
  <c r="BB1634" i="7" s="1"/>
  <c r="AZ1626" i="7"/>
  <c r="BA1626" i="7" s="1"/>
  <c r="BB1626" i="7" s="1"/>
  <c r="AZ1618" i="7"/>
  <c r="BA1618" i="7" s="1"/>
  <c r="BB1618" i="7" s="1"/>
  <c r="AZ1610" i="7"/>
  <c r="BA1610" i="7" s="1"/>
  <c r="BB1610" i="7" s="1"/>
  <c r="AZ1602" i="7"/>
  <c r="BA1602" i="7" s="1"/>
  <c r="BB1602" i="7" s="1"/>
  <c r="AZ1594" i="7"/>
  <c r="BA1594" i="7" s="1"/>
  <c r="BB1594" i="7" s="1"/>
  <c r="AZ1586" i="7"/>
  <c r="BA1586" i="7" s="1"/>
  <c r="BB1586" i="7" s="1"/>
  <c r="AZ1578" i="7"/>
  <c r="BA1578" i="7" s="1"/>
  <c r="BB1578" i="7" s="1"/>
  <c r="AZ1570" i="7"/>
  <c r="BA1570" i="7" s="1"/>
  <c r="BB1570" i="7" s="1"/>
  <c r="AZ1562" i="7"/>
  <c r="BA1562" i="7" s="1"/>
  <c r="BB1562" i="7" s="1"/>
  <c r="AZ1510" i="7"/>
  <c r="BA1510" i="7" s="1"/>
  <c r="BB1510" i="7" s="1"/>
  <c r="AZ1503" i="7"/>
  <c r="BA1503" i="7" s="1"/>
  <c r="BB1503" i="7" s="1"/>
  <c r="AF1503" i="7"/>
  <c r="AZ1492" i="7"/>
  <c r="BA1492" i="7" s="1"/>
  <c r="BB1492" i="7" s="1"/>
  <c r="AZ1486" i="7"/>
  <c r="BA1486" i="7" s="1"/>
  <c r="BB1486" i="7" s="1"/>
  <c r="X1481" i="7"/>
  <c r="AZ1481" i="7"/>
  <c r="BA1481" i="7" s="1"/>
  <c r="BB1481" i="7" s="1"/>
  <c r="AZ1471" i="7"/>
  <c r="BA1471" i="7" s="1"/>
  <c r="BB1471" i="7" s="1"/>
  <c r="AF1471" i="7"/>
  <c r="AZ1454" i="7"/>
  <c r="BA1454" i="7" s="1"/>
  <c r="BB1454" i="7" s="1"/>
  <c r="X1449" i="7"/>
  <c r="AZ1449" i="7"/>
  <c r="BA1449" i="7" s="1"/>
  <c r="BB1449" i="7" s="1"/>
  <c r="AF1434" i="7"/>
  <c r="AZ1434" i="7"/>
  <c r="BA1434" i="7" s="1"/>
  <c r="BB1434" i="7" s="1"/>
  <c r="X1433" i="7"/>
  <c r="AZ1433" i="7"/>
  <c r="BA1433" i="7" s="1"/>
  <c r="BB1433" i="7" s="1"/>
  <c r="X1401" i="7"/>
  <c r="AZ1401" i="7"/>
  <c r="BA1401" i="7" s="1"/>
  <c r="BB1401" i="7" s="1"/>
  <c r="X1369" i="7"/>
  <c r="AZ1369" i="7"/>
  <c r="BA1369" i="7" s="1"/>
  <c r="BB1369" i="7" s="1"/>
  <c r="X1337" i="7"/>
  <c r="AZ1337" i="7"/>
  <c r="BA1337" i="7" s="1"/>
  <c r="BB1337" i="7" s="1"/>
  <c r="AZ1521" i="7"/>
  <c r="BA1521" i="7" s="1"/>
  <c r="BB1521" i="7" s="1"/>
  <c r="X1513" i="7"/>
  <c r="AZ1513" i="7"/>
  <c r="BA1513" i="7" s="1"/>
  <c r="BB1513" i="7" s="1"/>
  <c r="AZ1504" i="7"/>
  <c r="BA1504" i="7" s="1"/>
  <c r="BB1504" i="7" s="1"/>
  <c r="AZ1499" i="7"/>
  <c r="BA1499" i="7" s="1"/>
  <c r="BB1499" i="7" s="1"/>
  <c r="AZ1498" i="7"/>
  <c r="BA1498" i="7" s="1"/>
  <c r="BB1498" i="7" s="1"/>
  <c r="X1493" i="7"/>
  <c r="AZ1493" i="7"/>
  <c r="BA1493" i="7" s="1"/>
  <c r="BB1493" i="7" s="1"/>
  <c r="AZ1472" i="7"/>
  <c r="BA1472" i="7" s="1"/>
  <c r="BB1472" i="7" s="1"/>
  <c r="AZ1466" i="7"/>
  <c r="BA1466" i="7" s="1"/>
  <c r="BB1466" i="7" s="1"/>
  <c r="X1461" i="7"/>
  <c r="AZ1461" i="7"/>
  <c r="BA1461" i="7" s="1"/>
  <c r="BB1461" i="7" s="1"/>
  <c r="AZ1451" i="7"/>
  <c r="BA1451" i="7" s="1"/>
  <c r="BB1451" i="7" s="1"/>
  <c r="AF1451" i="7"/>
  <c r="AZ1439" i="7"/>
  <c r="BA1439" i="7" s="1"/>
  <c r="BB1439" i="7" s="1"/>
  <c r="AZ1430" i="7"/>
  <c r="BA1430" i="7" s="1"/>
  <c r="BB1430" i="7" s="1"/>
  <c r="AF1430" i="7"/>
  <c r="X1429" i="7"/>
  <c r="AZ1429" i="7"/>
  <c r="BA1429" i="7" s="1"/>
  <c r="BB1429" i="7" s="1"/>
  <c r="AZ1420" i="7"/>
  <c r="BA1420" i="7" s="1"/>
  <c r="BB1420" i="7" s="1"/>
  <c r="AZ1407" i="7"/>
  <c r="BA1407" i="7" s="1"/>
  <c r="BB1407" i="7" s="1"/>
  <c r="AZ1398" i="7"/>
  <c r="BA1398" i="7" s="1"/>
  <c r="BB1398" i="7" s="1"/>
  <c r="AF1398" i="7"/>
  <c r="X1397" i="7"/>
  <c r="AZ1397" i="7"/>
  <c r="BA1397" i="7" s="1"/>
  <c r="BB1397" i="7" s="1"/>
  <c r="AZ1388" i="7"/>
  <c r="BA1388" i="7" s="1"/>
  <c r="BB1388" i="7" s="1"/>
  <c r="AZ1375" i="7"/>
  <c r="BA1375" i="7" s="1"/>
  <c r="BB1375" i="7" s="1"/>
  <c r="AZ1366" i="7"/>
  <c r="BA1366" i="7" s="1"/>
  <c r="BB1366" i="7" s="1"/>
  <c r="AF1366" i="7"/>
  <c r="X1365" i="7"/>
  <c r="AZ1365" i="7"/>
  <c r="BA1365" i="7" s="1"/>
  <c r="BB1365" i="7" s="1"/>
  <c r="AZ1356" i="7"/>
  <c r="BA1356" i="7" s="1"/>
  <c r="BB1356" i="7" s="1"/>
  <c r="AZ1343" i="7"/>
  <c r="BA1343" i="7" s="1"/>
  <c r="BB1343" i="7" s="1"/>
  <c r="AZ1334" i="7"/>
  <c r="BA1334" i="7" s="1"/>
  <c r="BB1334" i="7" s="1"/>
  <c r="AF1334" i="7"/>
  <c r="X1333" i="7"/>
  <c r="AZ1333" i="7"/>
  <c r="BA1333" i="7" s="1"/>
  <c r="BB1333" i="7" s="1"/>
  <c r="AF1534" i="7"/>
  <c r="AF1526" i="7"/>
  <c r="AZ1514" i="7"/>
  <c r="BA1514" i="7" s="1"/>
  <c r="BB1514" i="7" s="1"/>
  <c r="AF1512" i="7"/>
  <c r="X1505" i="7"/>
  <c r="AZ1505" i="7"/>
  <c r="BA1505" i="7" s="1"/>
  <c r="BB1505" i="7" s="1"/>
  <c r="AZ1495" i="7"/>
  <c r="BA1495" i="7" s="1"/>
  <c r="BB1495" i="7" s="1"/>
  <c r="AF1495" i="7"/>
  <c r="AZ1484" i="7"/>
  <c r="BA1484" i="7" s="1"/>
  <c r="BB1484" i="7" s="1"/>
  <c r="AZ1478" i="7"/>
  <c r="BA1478" i="7" s="1"/>
  <c r="BB1478" i="7" s="1"/>
  <c r="X1473" i="7"/>
  <c r="AZ1473" i="7"/>
  <c r="BA1473" i="7" s="1"/>
  <c r="BB1473" i="7" s="1"/>
  <c r="AZ1463" i="7"/>
  <c r="BA1463" i="7" s="1"/>
  <c r="BB1463" i="7" s="1"/>
  <c r="AF1463" i="7"/>
  <c r="AZ1452" i="7"/>
  <c r="BA1452" i="7" s="1"/>
  <c r="BB1452" i="7" s="1"/>
  <c r="AZ1446" i="7"/>
  <c r="BA1446" i="7" s="1"/>
  <c r="BB1446" i="7" s="1"/>
  <c r="AF1426" i="7"/>
  <c r="AZ1426" i="7"/>
  <c r="BA1426" i="7" s="1"/>
  <c r="BB1426" i="7" s="1"/>
  <c r="X1425" i="7"/>
  <c r="AZ1425" i="7"/>
  <c r="BA1425" i="7" s="1"/>
  <c r="BB1425" i="7" s="1"/>
  <c r="AZ1419" i="7"/>
  <c r="BA1419" i="7" s="1"/>
  <c r="BB1419" i="7" s="1"/>
  <c r="AZ1416" i="7"/>
  <c r="BA1416" i="7" s="1"/>
  <c r="BB1416" i="7" s="1"/>
  <c r="X1393" i="7"/>
  <c r="AZ1393" i="7"/>
  <c r="BA1393" i="7" s="1"/>
  <c r="BB1393" i="7" s="1"/>
  <c r="AZ1387" i="7"/>
  <c r="BA1387" i="7" s="1"/>
  <c r="BB1387" i="7" s="1"/>
  <c r="AZ1384" i="7"/>
  <c r="BA1384" i="7" s="1"/>
  <c r="BB1384" i="7" s="1"/>
  <c r="AZ1371" i="7"/>
  <c r="BA1371" i="7" s="1"/>
  <c r="BB1371" i="7" s="1"/>
  <c r="X1361" i="7"/>
  <c r="AZ1361" i="7"/>
  <c r="BA1361" i="7" s="1"/>
  <c r="BB1361" i="7" s="1"/>
  <c r="AZ1352" i="7"/>
  <c r="BA1352" i="7" s="1"/>
  <c r="BB1352" i="7" s="1"/>
  <c r="AZ1339" i="7"/>
  <c r="BA1339" i="7" s="1"/>
  <c r="BB1339" i="7" s="1"/>
  <c r="X1517" i="7"/>
  <c r="AZ1517" i="7"/>
  <c r="BA1517" i="7" s="1"/>
  <c r="BB1517" i="7" s="1"/>
  <c r="AZ1496" i="7"/>
  <c r="BA1496" i="7" s="1"/>
  <c r="BB1496" i="7" s="1"/>
  <c r="X1485" i="7"/>
  <c r="AZ1485" i="7"/>
  <c r="BA1485" i="7" s="1"/>
  <c r="BB1485" i="7" s="1"/>
  <c r="AZ1475" i="7"/>
  <c r="BA1475" i="7" s="1"/>
  <c r="BB1475" i="7" s="1"/>
  <c r="AF1475" i="7"/>
  <c r="AZ1464" i="7"/>
  <c r="BA1464" i="7" s="1"/>
  <c r="BB1464" i="7" s="1"/>
  <c r="X1453" i="7"/>
  <c r="AZ1453" i="7"/>
  <c r="BA1453" i="7" s="1"/>
  <c r="BB1453" i="7" s="1"/>
  <c r="AZ1422" i="7"/>
  <c r="BA1422" i="7" s="1"/>
  <c r="BB1422" i="7" s="1"/>
  <c r="AF1422" i="7"/>
  <c r="X1421" i="7"/>
  <c r="AZ1421" i="7"/>
  <c r="BA1421" i="7" s="1"/>
  <c r="BB1421" i="7" s="1"/>
  <c r="AZ1390" i="7"/>
  <c r="BA1390" i="7" s="1"/>
  <c r="BB1390" i="7" s="1"/>
  <c r="AF1390" i="7"/>
  <c r="X1389" i="7"/>
  <c r="AZ1389" i="7"/>
  <c r="BA1389" i="7" s="1"/>
  <c r="BB1389" i="7" s="1"/>
  <c r="AZ1358" i="7"/>
  <c r="BA1358" i="7" s="1"/>
  <c r="BB1358" i="7" s="1"/>
  <c r="AF1358" i="7"/>
  <c r="X1357" i="7"/>
  <c r="AZ1357" i="7"/>
  <c r="BA1357" i="7" s="1"/>
  <c r="BB1357" i="7" s="1"/>
  <c r="X1290" i="7"/>
  <c r="AZ1290" i="7"/>
  <c r="BA1290" i="7" s="1"/>
  <c r="BB1290" i="7" s="1"/>
  <c r="AF1271" i="7"/>
  <c r="AZ1271" i="7"/>
  <c r="BA1271" i="7" s="1"/>
  <c r="BB1271" i="7" s="1"/>
  <c r="AZ1508" i="7"/>
  <c r="BA1508" i="7" s="1"/>
  <c r="BB1508" i="7" s="1"/>
  <c r="AZ1502" i="7"/>
  <c r="BA1502" i="7" s="1"/>
  <c r="BB1502" i="7" s="1"/>
  <c r="X1497" i="7"/>
  <c r="AZ1497" i="7"/>
  <c r="BA1497" i="7" s="1"/>
  <c r="BB1497" i="7" s="1"/>
  <c r="AZ1487" i="7"/>
  <c r="BA1487" i="7" s="1"/>
  <c r="BB1487" i="7" s="1"/>
  <c r="AF1487" i="7"/>
  <c r="AZ1476" i="7"/>
  <c r="BA1476" i="7" s="1"/>
  <c r="BB1476" i="7" s="1"/>
  <c r="AZ1470" i="7"/>
  <c r="BA1470" i="7" s="1"/>
  <c r="BB1470" i="7" s="1"/>
  <c r="X1465" i="7"/>
  <c r="AZ1465" i="7"/>
  <c r="BA1465" i="7" s="1"/>
  <c r="BB1465" i="7" s="1"/>
  <c r="AZ1455" i="7"/>
  <c r="BA1455" i="7" s="1"/>
  <c r="BB1455" i="7" s="1"/>
  <c r="AF1455" i="7"/>
  <c r="AF1418" i="7"/>
  <c r="AZ1418" i="7"/>
  <c r="BA1418" i="7" s="1"/>
  <c r="BB1418" i="7" s="1"/>
  <c r="X1417" i="7"/>
  <c r="AZ1417" i="7"/>
  <c r="BA1417" i="7" s="1"/>
  <c r="BB1417" i="7" s="1"/>
  <c r="X1385" i="7"/>
  <c r="AZ1385" i="7"/>
  <c r="BA1385" i="7" s="1"/>
  <c r="BB1385" i="7" s="1"/>
  <c r="X1353" i="7"/>
  <c r="AZ1353" i="7"/>
  <c r="BA1353" i="7" s="1"/>
  <c r="BB1353" i="7" s="1"/>
  <c r="X1330" i="7"/>
  <c r="AZ1330" i="7"/>
  <c r="BA1330" i="7" s="1"/>
  <c r="BB1330" i="7" s="1"/>
  <c r="AF1443" i="7"/>
  <c r="AF1371" i="7"/>
  <c r="AF1363" i="7"/>
  <c r="AF1355" i="7"/>
  <c r="AF1347" i="7"/>
  <c r="AF1339" i="7"/>
  <c r="AF1331" i="7"/>
  <c r="AZ1327" i="7"/>
  <c r="BA1327" i="7" s="1"/>
  <c r="BB1327" i="7" s="1"/>
  <c r="X1319" i="7"/>
  <c r="X1313" i="7"/>
  <c r="AZ1313" i="7"/>
  <c r="BA1313" i="7" s="1"/>
  <c r="BB1313" i="7" s="1"/>
  <c r="AZ1311" i="7"/>
  <c r="BA1311" i="7" s="1"/>
  <c r="BB1311" i="7" s="1"/>
  <c r="X1303" i="7"/>
  <c r="X1297" i="7"/>
  <c r="AZ1297" i="7"/>
  <c r="BA1297" i="7" s="1"/>
  <c r="BB1297" i="7" s="1"/>
  <c r="AZ1295" i="7"/>
  <c r="BA1295" i="7" s="1"/>
  <c r="BB1295" i="7" s="1"/>
  <c r="X1287" i="7"/>
  <c r="X1281" i="7"/>
  <c r="AZ1281" i="7"/>
  <c r="BA1281" i="7" s="1"/>
  <c r="BB1281" i="7" s="1"/>
  <c r="AZ1279" i="7"/>
  <c r="BA1279" i="7" s="1"/>
  <c r="BB1279" i="7" s="1"/>
  <c r="AZ1272" i="7"/>
  <c r="BA1272" i="7" s="1"/>
  <c r="BB1272" i="7" s="1"/>
  <c r="X1272" i="7"/>
  <c r="X1261" i="7"/>
  <c r="AZ1261" i="7"/>
  <c r="BA1261" i="7" s="1"/>
  <c r="BB1261" i="7" s="1"/>
  <c r="X1249" i="7"/>
  <c r="AZ1249" i="7"/>
  <c r="BA1249" i="7" s="1"/>
  <c r="BB1249" i="7" s="1"/>
  <c r="AZ1239" i="7"/>
  <c r="BA1239" i="7" s="1"/>
  <c r="BB1239" i="7" s="1"/>
  <c r="AZ1168" i="7"/>
  <c r="BA1168" i="7" s="1"/>
  <c r="BB1168" i="7" s="1"/>
  <c r="X1168" i="7"/>
  <c r="AZ1410" i="7"/>
  <c r="BA1410" i="7" s="1"/>
  <c r="BB1410" i="7" s="1"/>
  <c r="AZ1402" i="7"/>
  <c r="BA1402" i="7" s="1"/>
  <c r="BB1402" i="7" s="1"/>
  <c r="AZ1394" i="7"/>
  <c r="BA1394" i="7" s="1"/>
  <c r="BB1394" i="7" s="1"/>
  <c r="AZ1386" i="7"/>
  <c r="BA1386" i="7" s="1"/>
  <c r="BB1386" i="7" s="1"/>
  <c r="AZ1378" i="7"/>
  <c r="BA1378" i="7" s="1"/>
  <c r="BB1378" i="7" s="1"/>
  <c r="AZ1370" i="7"/>
  <c r="BA1370" i="7" s="1"/>
  <c r="BB1370" i="7" s="1"/>
  <c r="AZ1362" i="7"/>
  <c r="BA1362" i="7" s="1"/>
  <c r="BB1362" i="7" s="1"/>
  <c r="AZ1354" i="7"/>
  <c r="BA1354" i="7" s="1"/>
  <c r="BB1354" i="7" s="1"/>
  <c r="AZ1346" i="7"/>
  <c r="BA1346" i="7" s="1"/>
  <c r="BB1346" i="7" s="1"/>
  <c r="AZ1338" i="7"/>
  <c r="BA1338" i="7" s="1"/>
  <c r="BB1338" i="7" s="1"/>
  <c r="AZ1324" i="7"/>
  <c r="BA1324" i="7" s="1"/>
  <c r="BB1324" i="7" s="1"/>
  <c r="AZ1318" i="7"/>
  <c r="BA1318" i="7" s="1"/>
  <c r="BB1318" i="7" s="1"/>
  <c r="AZ1308" i="7"/>
  <c r="BA1308" i="7" s="1"/>
  <c r="BB1308" i="7" s="1"/>
  <c r="AZ1302" i="7"/>
  <c r="BA1302" i="7" s="1"/>
  <c r="BB1302" i="7" s="1"/>
  <c r="AZ1292" i="7"/>
  <c r="BA1292" i="7" s="1"/>
  <c r="BB1292" i="7" s="1"/>
  <c r="AZ1286" i="7"/>
  <c r="BA1286" i="7" s="1"/>
  <c r="BB1286" i="7" s="1"/>
  <c r="X1277" i="7"/>
  <c r="AZ1277" i="7"/>
  <c r="BA1277" i="7" s="1"/>
  <c r="BB1277" i="7" s="1"/>
  <c r="X1260" i="7"/>
  <c r="AZ1260" i="7"/>
  <c r="BA1260" i="7" s="1"/>
  <c r="BB1260" i="7" s="1"/>
  <c r="AZ1259" i="7"/>
  <c r="BA1259" i="7" s="1"/>
  <c r="BB1259" i="7" s="1"/>
  <c r="AZ1248" i="7"/>
  <c r="BA1248" i="7" s="1"/>
  <c r="BB1248" i="7" s="1"/>
  <c r="X1248" i="7"/>
  <c r="AZ1246" i="7"/>
  <c r="BA1246" i="7" s="1"/>
  <c r="BB1246" i="7" s="1"/>
  <c r="AF1246" i="7"/>
  <c r="X1237" i="7"/>
  <c r="AZ1237" i="7"/>
  <c r="BA1237" i="7" s="1"/>
  <c r="BB1237" i="7" s="1"/>
  <c r="AZ1220" i="7"/>
  <c r="BA1220" i="7" s="1"/>
  <c r="BB1220" i="7" s="1"/>
  <c r="AN1215" i="7"/>
  <c r="AZ1215" i="7"/>
  <c r="BA1215" i="7" s="1"/>
  <c r="BB1215" i="7" s="1"/>
  <c r="AF1189" i="7"/>
  <c r="AZ1189" i="7"/>
  <c r="BA1189" i="7" s="1"/>
  <c r="BB1189" i="7" s="1"/>
  <c r="X1325" i="7"/>
  <c r="AZ1325" i="7"/>
  <c r="BA1325" i="7" s="1"/>
  <c r="BB1325" i="7" s="1"/>
  <c r="AZ1323" i="7"/>
  <c r="BA1323" i="7" s="1"/>
  <c r="BB1323" i="7" s="1"/>
  <c r="X1309" i="7"/>
  <c r="AZ1309" i="7"/>
  <c r="BA1309" i="7" s="1"/>
  <c r="BB1309" i="7" s="1"/>
  <c r="AZ1307" i="7"/>
  <c r="BA1307" i="7" s="1"/>
  <c r="BB1307" i="7" s="1"/>
  <c r="X1293" i="7"/>
  <c r="AZ1293" i="7"/>
  <c r="BA1293" i="7" s="1"/>
  <c r="BB1293" i="7" s="1"/>
  <c r="AZ1275" i="7"/>
  <c r="BA1275" i="7" s="1"/>
  <c r="BB1275" i="7" s="1"/>
  <c r="X1265" i="7"/>
  <c r="AZ1265" i="7"/>
  <c r="BA1265" i="7" s="1"/>
  <c r="BB1265" i="7" s="1"/>
  <c r="AZ1255" i="7"/>
  <c r="BA1255" i="7" s="1"/>
  <c r="BB1255" i="7" s="1"/>
  <c r="X1236" i="7"/>
  <c r="AZ1236" i="7"/>
  <c r="BA1236" i="7" s="1"/>
  <c r="BB1236" i="7" s="1"/>
  <c r="AZ1235" i="7"/>
  <c r="BA1235" i="7" s="1"/>
  <c r="BB1235" i="7" s="1"/>
  <c r="X1225" i="7"/>
  <c r="AZ1225" i="7"/>
  <c r="BA1225" i="7" s="1"/>
  <c r="BB1225" i="7" s="1"/>
  <c r="AZ1214" i="7"/>
  <c r="BA1214" i="7" s="1"/>
  <c r="BB1214" i="7" s="1"/>
  <c r="AF1214" i="7"/>
  <c r="AF1117" i="7"/>
  <c r="AZ1117" i="7"/>
  <c r="BA1117" i="7" s="1"/>
  <c r="BB1117" i="7" s="1"/>
  <c r="AZ1320" i="7"/>
  <c r="BA1320" i="7" s="1"/>
  <c r="BB1320" i="7" s="1"/>
  <c r="AZ1314" i="7"/>
  <c r="BA1314" i="7" s="1"/>
  <c r="BB1314" i="7" s="1"/>
  <c r="AZ1304" i="7"/>
  <c r="BA1304" i="7" s="1"/>
  <c r="BB1304" i="7" s="1"/>
  <c r="AZ1288" i="7"/>
  <c r="BA1288" i="7" s="1"/>
  <c r="BB1288" i="7" s="1"/>
  <c r="AZ1264" i="7"/>
  <c r="BA1264" i="7" s="1"/>
  <c r="BB1264" i="7" s="1"/>
  <c r="X1264" i="7"/>
  <c r="AZ1262" i="7"/>
  <c r="BA1262" i="7" s="1"/>
  <c r="BB1262" i="7" s="1"/>
  <c r="AF1262" i="7"/>
  <c r="X1253" i="7"/>
  <c r="AZ1253" i="7"/>
  <c r="BA1253" i="7" s="1"/>
  <c r="BB1253" i="7" s="1"/>
  <c r="X1241" i="7"/>
  <c r="AZ1241" i="7"/>
  <c r="BA1241" i="7" s="1"/>
  <c r="BB1241" i="7" s="1"/>
  <c r="AZ1231" i="7"/>
  <c r="BA1231" i="7" s="1"/>
  <c r="BB1231" i="7" s="1"/>
  <c r="AZ1227" i="7"/>
  <c r="BA1227" i="7" s="1"/>
  <c r="BB1227" i="7" s="1"/>
  <c r="AZ1224" i="7"/>
  <c r="BA1224" i="7" s="1"/>
  <c r="BB1224" i="7" s="1"/>
  <c r="X1224" i="7"/>
  <c r="X1221" i="7"/>
  <c r="AZ1221" i="7"/>
  <c r="BA1221" i="7" s="1"/>
  <c r="BB1221" i="7" s="1"/>
  <c r="AF1209" i="7"/>
  <c r="AZ1209" i="7"/>
  <c r="BA1209" i="7" s="1"/>
  <c r="BB1209" i="7" s="1"/>
  <c r="AF1085" i="7"/>
  <c r="AZ1085" i="7"/>
  <c r="BA1085" i="7" s="1"/>
  <c r="BB1085" i="7" s="1"/>
  <c r="AZ1074" i="7"/>
  <c r="BA1074" i="7" s="1"/>
  <c r="BB1074" i="7" s="1"/>
  <c r="AF1074" i="7"/>
  <c r="AF1439" i="7"/>
  <c r="AF1431" i="7"/>
  <c r="AF1423" i="7"/>
  <c r="AF1415" i="7"/>
  <c r="AF1407" i="7"/>
  <c r="AF1399" i="7"/>
  <c r="AF1391" i="7"/>
  <c r="AF1383" i="7"/>
  <c r="AF1375" i="7"/>
  <c r="AF1367" i="7"/>
  <c r="AF1359" i="7"/>
  <c r="AF1351" i="7"/>
  <c r="AF1343" i="7"/>
  <c r="AF1335" i="7"/>
  <c r="AG1335" i="7" s="1"/>
  <c r="AF1329" i="7"/>
  <c r="X1321" i="7"/>
  <c r="AZ1321" i="7"/>
  <c r="BA1321" i="7" s="1"/>
  <c r="BB1321" i="7" s="1"/>
  <c r="X1305" i="7"/>
  <c r="AZ1305" i="7"/>
  <c r="BA1305" i="7" s="1"/>
  <c r="BB1305" i="7" s="1"/>
  <c r="X1289" i="7"/>
  <c r="AZ1289" i="7"/>
  <c r="BA1289" i="7" s="1"/>
  <c r="BB1289" i="7" s="1"/>
  <c r="X1273" i="7"/>
  <c r="AZ1273" i="7"/>
  <c r="BA1273" i="7" s="1"/>
  <c r="BB1273" i="7" s="1"/>
  <c r="AZ1270" i="7"/>
  <c r="BA1270" i="7" s="1"/>
  <c r="BB1270" i="7" s="1"/>
  <c r="X1269" i="7"/>
  <c r="AZ1269" i="7"/>
  <c r="BA1269" i="7" s="1"/>
  <c r="BB1269" i="7" s="1"/>
  <c r="X1252" i="7"/>
  <c r="AZ1252" i="7"/>
  <c r="BA1252" i="7" s="1"/>
  <c r="BB1252" i="7" s="1"/>
  <c r="AZ1251" i="7"/>
  <c r="BA1251" i="7" s="1"/>
  <c r="BB1251" i="7" s="1"/>
  <c r="AZ1240" i="7"/>
  <c r="BA1240" i="7" s="1"/>
  <c r="BB1240" i="7" s="1"/>
  <c r="X1240" i="7"/>
  <c r="AZ1238" i="7"/>
  <c r="BA1238" i="7" s="1"/>
  <c r="BB1238" i="7" s="1"/>
  <c r="AF1238" i="7"/>
  <c r="X1229" i="7"/>
  <c r="AZ1229" i="7"/>
  <c r="BA1229" i="7" s="1"/>
  <c r="BB1229" i="7" s="1"/>
  <c r="AF1181" i="7"/>
  <c r="AZ1181" i="7"/>
  <c r="BA1181" i="7" s="1"/>
  <c r="BB1181" i="7" s="1"/>
  <c r="AZ1178" i="7"/>
  <c r="BA1178" i="7" s="1"/>
  <c r="BB1178" i="7" s="1"/>
  <c r="AN1178" i="7"/>
  <c r="AF1149" i="7"/>
  <c r="AZ1149" i="7"/>
  <c r="BA1149" i="7" s="1"/>
  <c r="BB1149" i="7" s="1"/>
  <c r="AZ1104" i="7"/>
  <c r="BA1104" i="7" s="1"/>
  <c r="BB1104" i="7" s="1"/>
  <c r="X1104" i="7"/>
  <c r="AZ1316" i="7"/>
  <c r="BA1316" i="7" s="1"/>
  <c r="BB1316" i="7" s="1"/>
  <c r="AZ1300" i="7"/>
  <c r="BA1300" i="7" s="1"/>
  <c r="BB1300" i="7" s="1"/>
  <c r="AZ1294" i="7"/>
  <c r="BA1294" i="7" s="1"/>
  <c r="BB1294" i="7" s="1"/>
  <c r="AZ1284" i="7"/>
  <c r="BA1284" i="7" s="1"/>
  <c r="BB1284" i="7" s="1"/>
  <c r="AZ1278" i="7"/>
  <c r="BA1278" i="7" s="1"/>
  <c r="BB1278" i="7" s="1"/>
  <c r="X1257" i="7"/>
  <c r="AZ1257" i="7"/>
  <c r="BA1257" i="7" s="1"/>
  <c r="BB1257" i="7" s="1"/>
  <c r="AZ1212" i="7"/>
  <c r="BA1212" i="7" s="1"/>
  <c r="BB1212" i="7" s="1"/>
  <c r="AZ1120" i="7"/>
  <c r="BA1120" i="7" s="1"/>
  <c r="BB1120" i="7" s="1"/>
  <c r="X1120" i="7"/>
  <c r="AF1109" i="7"/>
  <c r="AZ1109" i="7"/>
  <c r="BA1109" i="7" s="1"/>
  <c r="BB1109" i="7" s="1"/>
  <c r="AZ1088" i="7"/>
  <c r="BA1088" i="7" s="1"/>
  <c r="BB1088" i="7" s="1"/>
  <c r="X1088" i="7"/>
  <c r="AF1018" i="7"/>
  <c r="AZ1018" i="7"/>
  <c r="BA1018" i="7" s="1"/>
  <c r="BB1018" i="7" s="1"/>
  <c r="X1317" i="7"/>
  <c r="AZ1317" i="7"/>
  <c r="BA1317" i="7" s="1"/>
  <c r="BB1317" i="7" s="1"/>
  <c r="AZ1315" i="7"/>
  <c r="BA1315" i="7" s="1"/>
  <c r="BB1315" i="7" s="1"/>
  <c r="X1301" i="7"/>
  <c r="AZ1301" i="7"/>
  <c r="BA1301" i="7" s="1"/>
  <c r="BB1301" i="7" s="1"/>
  <c r="AZ1299" i="7"/>
  <c r="BA1299" i="7" s="1"/>
  <c r="BB1299" i="7" s="1"/>
  <c r="X1285" i="7"/>
  <c r="AZ1285" i="7"/>
  <c r="BA1285" i="7" s="1"/>
  <c r="BB1285" i="7" s="1"/>
  <c r="AZ1276" i="7"/>
  <c r="BA1276" i="7" s="1"/>
  <c r="BB1276" i="7" s="1"/>
  <c r="X1268" i="7"/>
  <c r="AZ1268" i="7"/>
  <c r="BA1268" i="7" s="1"/>
  <c r="BB1268" i="7" s="1"/>
  <c r="AZ1267" i="7"/>
  <c r="BA1267" i="7" s="1"/>
  <c r="BB1267" i="7" s="1"/>
  <c r="AZ1256" i="7"/>
  <c r="BA1256" i="7" s="1"/>
  <c r="BB1256" i="7" s="1"/>
  <c r="X1256" i="7"/>
  <c r="AZ1254" i="7"/>
  <c r="BA1254" i="7" s="1"/>
  <c r="BB1254" i="7" s="1"/>
  <c r="AF1254" i="7"/>
  <c r="X1245" i="7"/>
  <c r="AZ1245" i="7"/>
  <c r="BA1245" i="7" s="1"/>
  <c r="BB1245" i="7" s="1"/>
  <c r="X1233" i="7"/>
  <c r="AZ1233" i="7"/>
  <c r="BA1233" i="7" s="1"/>
  <c r="BB1233" i="7" s="1"/>
  <c r="AZ1222" i="7"/>
  <c r="BA1222" i="7" s="1"/>
  <c r="BB1222" i="7" s="1"/>
  <c r="AF1222" i="7"/>
  <c r="X1217" i="7"/>
  <c r="AZ1217" i="7"/>
  <c r="BA1217" i="7" s="1"/>
  <c r="BB1217" i="7" s="1"/>
  <c r="AZ1136" i="7"/>
  <c r="BA1136" i="7" s="1"/>
  <c r="BB1136" i="7" s="1"/>
  <c r="X1136" i="7"/>
  <c r="AZ997" i="7"/>
  <c r="BA997" i="7" s="1"/>
  <c r="BB997" i="7" s="1"/>
  <c r="X997" i="7"/>
  <c r="AZ1328" i="7"/>
  <c r="BA1328" i="7" s="1"/>
  <c r="BB1328" i="7" s="1"/>
  <c r="AZ1322" i="7"/>
  <c r="BA1322" i="7" s="1"/>
  <c r="BB1322" i="7" s="1"/>
  <c r="AZ1312" i="7"/>
  <c r="BA1312" i="7" s="1"/>
  <c r="BB1312" i="7" s="1"/>
  <c r="AZ1306" i="7"/>
  <c r="BA1306" i="7" s="1"/>
  <c r="BB1306" i="7" s="1"/>
  <c r="AZ1296" i="7"/>
  <c r="BA1296" i="7" s="1"/>
  <c r="BB1296" i="7" s="1"/>
  <c r="AZ1280" i="7"/>
  <c r="BA1280" i="7" s="1"/>
  <c r="BB1280" i="7" s="1"/>
  <c r="AZ1263" i="7"/>
  <c r="BA1263" i="7" s="1"/>
  <c r="BB1263" i="7" s="1"/>
  <c r="X1244" i="7"/>
  <c r="AZ1244" i="7"/>
  <c r="BA1244" i="7" s="1"/>
  <c r="BB1244" i="7" s="1"/>
  <c r="AZ1243" i="7"/>
  <c r="BA1243" i="7" s="1"/>
  <c r="BB1243" i="7" s="1"/>
  <c r="AZ1232" i="7"/>
  <c r="BA1232" i="7" s="1"/>
  <c r="BB1232" i="7" s="1"/>
  <c r="X1232" i="7"/>
  <c r="AZ1230" i="7"/>
  <c r="BA1230" i="7" s="1"/>
  <c r="BB1230" i="7" s="1"/>
  <c r="AF1230" i="7"/>
  <c r="AZ1219" i="7"/>
  <c r="BA1219" i="7" s="1"/>
  <c r="BB1219" i="7" s="1"/>
  <c r="AZ1216" i="7"/>
  <c r="BA1216" i="7" s="1"/>
  <c r="BB1216" i="7" s="1"/>
  <c r="X1216" i="7"/>
  <c r="X1213" i="7"/>
  <c r="AZ1213" i="7"/>
  <c r="BA1213" i="7" s="1"/>
  <c r="BB1213" i="7" s="1"/>
  <c r="X1210" i="7"/>
  <c r="AZ1210" i="7"/>
  <c r="BA1210" i="7" s="1"/>
  <c r="BB1210" i="7" s="1"/>
  <c r="AZ1200" i="7"/>
  <c r="BA1200" i="7" s="1"/>
  <c r="BB1200" i="7" s="1"/>
  <c r="X1200" i="7"/>
  <c r="AZ1152" i="7"/>
  <c r="BA1152" i="7" s="1"/>
  <c r="BB1152" i="7" s="1"/>
  <c r="X1152" i="7"/>
  <c r="AF1141" i="7"/>
  <c r="AZ1141" i="7"/>
  <c r="BA1141" i="7" s="1"/>
  <c r="BB1141" i="7" s="1"/>
  <c r="AZ1205" i="7"/>
  <c r="BA1205" i="7" s="1"/>
  <c r="BB1205" i="7" s="1"/>
  <c r="AN1204" i="7"/>
  <c r="AZ1193" i="7"/>
  <c r="BA1193" i="7" s="1"/>
  <c r="BB1193" i="7" s="1"/>
  <c r="X1187" i="7"/>
  <c r="AZ1187" i="7"/>
  <c r="BA1187" i="7" s="1"/>
  <c r="BB1187" i="7" s="1"/>
  <c r="X1183" i="7"/>
  <c r="AZ1183" i="7"/>
  <c r="BA1183" i="7" s="1"/>
  <c r="BB1183" i="7" s="1"/>
  <c r="AZ1173" i="7"/>
  <c r="BA1173" i="7" s="1"/>
  <c r="BB1173" i="7" s="1"/>
  <c r="AZ1165" i="7"/>
  <c r="BA1165" i="7" s="1"/>
  <c r="BB1165" i="7" s="1"/>
  <c r="X1163" i="7"/>
  <c r="AZ1163" i="7"/>
  <c r="BA1163" i="7" s="1"/>
  <c r="BB1163" i="7" s="1"/>
  <c r="AZ1156" i="7"/>
  <c r="BA1156" i="7" s="1"/>
  <c r="BB1156" i="7" s="1"/>
  <c r="X1151" i="7"/>
  <c r="AZ1151" i="7"/>
  <c r="BA1151" i="7" s="1"/>
  <c r="BB1151" i="7" s="1"/>
  <c r="AZ1145" i="7"/>
  <c r="BA1145" i="7" s="1"/>
  <c r="BB1145" i="7" s="1"/>
  <c r="AZ1133" i="7"/>
  <c r="BA1133" i="7" s="1"/>
  <c r="BB1133" i="7" s="1"/>
  <c r="X1131" i="7"/>
  <c r="AZ1131" i="7"/>
  <c r="BA1131" i="7" s="1"/>
  <c r="BB1131" i="7" s="1"/>
  <c r="AZ1124" i="7"/>
  <c r="BA1124" i="7" s="1"/>
  <c r="BB1124" i="7" s="1"/>
  <c r="X1119" i="7"/>
  <c r="AZ1119" i="7"/>
  <c r="BA1119" i="7" s="1"/>
  <c r="BB1119" i="7" s="1"/>
  <c r="AZ1113" i="7"/>
  <c r="BA1113" i="7" s="1"/>
  <c r="BB1113" i="7" s="1"/>
  <c r="AZ1101" i="7"/>
  <c r="BA1101" i="7" s="1"/>
  <c r="BB1101" i="7" s="1"/>
  <c r="X1099" i="7"/>
  <c r="AZ1099" i="7"/>
  <c r="BA1099" i="7" s="1"/>
  <c r="BB1099" i="7" s="1"/>
  <c r="AZ1092" i="7"/>
  <c r="BA1092" i="7" s="1"/>
  <c r="BB1092" i="7" s="1"/>
  <c r="AZ1084" i="7"/>
  <c r="BA1084" i="7" s="1"/>
  <c r="BB1084" i="7" s="1"/>
  <c r="AZ1067" i="7"/>
  <c r="BA1067" i="7" s="1"/>
  <c r="BB1067" i="7" s="1"/>
  <c r="X995" i="7"/>
  <c r="AZ995" i="7"/>
  <c r="BA995" i="7" s="1"/>
  <c r="BB995" i="7" s="1"/>
  <c r="X979" i="7"/>
  <c r="AZ979" i="7"/>
  <c r="BA979" i="7" s="1"/>
  <c r="BB979" i="7" s="1"/>
  <c r="AZ957" i="7"/>
  <c r="BA957" i="7" s="1"/>
  <c r="BB957" i="7" s="1"/>
  <c r="X957" i="7"/>
  <c r="AF954" i="7"/>
  <c r="AZ954" i="7"/>
  <c r="BA954" i="7" s="1"/>
  <c r="BB954" i="7" s="1"/>
  <c r="AZ949" i="7"/>
  <c r="BA949" i="7" s="1"/>
  <c r="BB949" i="7" s="1"/>
  <c r="X949" i="7"/>
  <c r="AZ1266" i="7"/>
  <c r="BA1266" i="7" s="1"/>
  <c r="BB1266" i="7" s="1"/>
  <c r="AZ1258" i="7"/>
  <c r="BA1258" i="7" s="1"/>
  <c r="BB1258" i="7" s="1"/>
  <c r="AZ1250" i="7"/>
  <c r="BA1250" i="7" s="1"/>
  <c r="BB1250" i="7" s="1"/>
  <c r="AZ1242" i="7"/>
  <c r="BA1242" i="7" s="1"/>
  <c r="BB1242" i="7" s="1"/>
  <c r="AZ1234" i="7"/>
  <c r="BA1234" i="7" s="1"/>
  <c r="BB1234" i="7" s="1"/>
  <c r="AZ1226" i="7"/>
  <c r="BA1226" i="7" s="1"/>
  <c r="BB1226" i="7" s="1"/>
  <c r="AZ1218" i="7"/>
  <c r="BA1218" i="7" s="1"/>
  <c r="BB1218" i="7" s="1"/>
  <c r="X1207" i="7"/>
  <c r="AZ1207" i="7"/>
  <c r="BA1207" i="7" s="1"/>
  <c r="BB1207" i="7" s="1"/>
  <c r="AZ1198" i="7"/>
  <c r="BA1198" i="7" s="1"/>
  <c r="BB1198" i="7" s="1"/>
  <c r="X1190" i="7"/>
  <c r="AZ1190" i="7"/>
  <c r="BA1190" i="7" s="1"/>
  <c r="BB1190" i="7" s="1"/>
  <c r="AZ1154" i="7"/>
  <c r="BA1154" i="7" s="1"/>
  <c r="BB1154" i="7" s="1"/>
  <c r="X1142" i="7"/>
  <c r="AZ1142" i="7"/>
  <c r="BA1142" i="7" s="1"/>
  <c r="BB1142" i="7" s="1"/>
  <c r="AZ1122" i="7"/>
  <c r="BA1122" i="7" s="1"/>
  <c r="BB1122" i="7" s="1"/>
  <c r="X1110" i="7"/>
  <c r="AZ1110" i="7"/>
  <c r="BA1110" i="7" s="1"/>
  <c r="BB1110" i="7" s="1"/>
  <c r="AZ1090" i="7"/>
  <c r="BA1090" i="7" s="1"/>
  <c r="BB1090" i="7" s="1"/>
  <c r="X1087" i="7"/>
  <c r="AZ1087" i="7"/>
  <c r="BA1087" i="7" s="1"/>
  <c r="BB1087" i="7" s="1"/>
  <c r="AZ1076" i="7"/>
  <c r="BA1076" i="7" s="1"/>
  <c r="BB1076" i="7" s="1"/>
  <c r="X1024" i="7"/>
  <c r="AZ1024" i="7"/>
  <c r="BA1024" i="7" s="1"/>
  <c r="BB1024" i="7" s="1"/>
  <c r="X1019" i="7"/>
  <c r="AZ1019" i="7"/>
  <c r="BA1019" i="7" s="1"/>
  <c r="BB1019" i="7" s="1"/>
  <c r="AN940" i="7"/>
  <c r="AZ940" i="7"/>
  <c r="BA940" i="7" s="1"/>
  <c r="BB940" i="7" s="1"/>
  <c r="X1203" i="7"/>
  <c r="AZ1203" i="7"/>
  <c r="BA1203" i="7" s="1"/>
  <c r="BB1203" i="7" s="1"/>
  <c r="AZ1192" i="7"/>
  <c r="BA1192" i="7" s="1"/>
  <c r="BB1192" i="7" s="1"/>
  <c r="X1192" i="7"/>
  <c r="AZ1186" i="7"/>
  <c r="BA1186" i="7" s="1"/>
  <c r="BB1186" i="7" s="1"/>
  <c r="X1171" i="7"/>
  <c r="AZ1171" i="7"/>
  <c r="BA1171" i="7" s="1"/>
  <c r="BB1171" i="7" s="1"/>
  <c r="AZ1164" i="7"/>
  <c r="BA1164" i="7" s="1"/>
  <c r="BB1164" i="7" s="1"/>
  <c r="X1159" i="7"/>
  <c r="AZ1159" i="7"/>
  <c r="BA1159" i="7" s="1"/>
  <c r="BB1159" i="7" s="1"/>
  <c r="AZ1153" i="7"/>
  <c r="BA1153" i="7" s="1"/>
  <c r="BB1153" i="7" s="1"/>
  <c r="AZ1144" i="7"/>
  <c r="BA1144" i="7" s="1"/>
  <c r="BB1144" i="7" s="1"/>
  <c r="X1144" i="7"/>
  <c r="X1139" i="7"/>
  <c r="AZ1139" i="7"/>
  <c r="BA1139" i="7" s="1"/>
  <c r="BB1139" i="7" s="1"/>
  <c r="AZ1132" i="7"/>
  <c r="BA1132" i="7" s="1"/>
  <c r="BB1132" i="7" s="1"/>
  <c r="X1127" i="7"/>
  <c r="AZ1127" i="7"/>
  <c r="BA1127" i="7" s="1"/>
  <c r="BB1127" i="7" s="1"/>
  <c r="AZ1121" i="7"/>
  <c r="BA1121" i="7" s="1"/>
  <c r="BB1121" i="7" s="1"/>
  <c r="AZ1112" i="7"/>
  <c r="BA1112" i="7" s="1"/>
  <c r="BB1112" i="7" s="1"/>
  <c r="X1112" i="7"/>
  <c r="X1107" i="7"/>
  <c r="AZ1107" i="7"/>
  <c r="BA1107" i="7" s="1"/>
  <c r="BB1107" i="7" s="1"/>
  <c r="AZ1100" i="7"/>
  <c r="BA1100" i="7" s="1"/>
  <c r="BB1100" i="7" s="1"/>
  <c r="X1095" i="7"/>
  <c r="AZ1095" i="7"/>
  <c r="BA1095" i="7" s="1"/>
  <c r="BB1095" i="7" s="1"/>
  <c r="AZ1089" i="7"/>
  <c r="BA1089" i="7" s="1"/>
  <c r="BB1089" i="7" s="1"/>
  <c r="AZ1082" i="7"/>
  <c r="BA1082" i="7" s="1"/>
  <c r="BB1082" i="7" s="1"/>
  <c r="X1079" i="7"/>
  <c r="AZ1079" i="7"/>
  <c r="BA1079" i="7" s="1"/>
  <c r="BB1079" i="7" s="1"/>
  <c r="AZ1063" i="7"/>
  <c r="BA1063" i="7" s="1"/>
  <c r="BB1063" i="7" s="1"/>
  <c r="X1063" i="7"/>
  <c r="AZ1060" i="7"/>
  <c r="BA1060" i="7" s="1"/>
  <c r="BB1060" i="7" s="1"/>
  <c r="X1060" i="7"/>
  <c r="AZ1053" i="7"/>
  <c r="BA1053" i="7" s="1"/>
  <c r="BB1053" i="7" s="1"/>
  <c r="X1053" i="7"/>
  <c r="AZ1045" i="7"/>
  <c r="BA1045" i="7" s="1"/>
  <c r="BB1045" i="7" s="1"/>
  <c r="X1045" i="7"/>
  <c r="AF1026" i="7"/>
  <c r="AZ1026" i="7"/>
  <c r="BA1026" i="7" s="1"/>
  <c r="BB1026" i="7" s="1"/>
  <c r="X993" i="7"/>
  <c r="AZ993" i="7"/>
  <c r="BA993" i="7" s="1"/>
  <c r="BB993" i="7" s="1"/>
  <c r="AZ964" i="7"/>
  <c r="BA964" i="7" s="1"/>
  <c r="BB964" i="7" s="1"/>
  <c r="X964" i="7"/>
  <c r="AZ1206" i="7"/>
  <c r="BA1206" i="7" s="1"/>
  <c r="BB1206" i="7" s="1"/>
  <c r="AZ1188" i="7"/>
  <c r="BA1188" i="7" s="1"/>
  <c r="BB1188" i="7" s="1"/>
  <c r="AZ1185" i="7"/>
  <c r="BA1185" i="7" s="1"/>
  <c r="BB1185" i="7" s="1"/>
  <c r="X1182" i="7"/>
  <c r="AZ1182" i="7"/>
  <c r="BA1182" i="7" s="1"/>
  <c r="BB1182" i="7" s="1"/>
  <c r="AZ1172" i="7"/>
  <c r="BA1172" i="7" s="1"/>
  <c r="BB1172" i="7" s="1"/>
  <c r="AZ1162" i="7"/>
  <c r="BA1162" i="7" s="1"/>
  <c r="BB1162" i="7" s="1"/>
  <c r="X1150" i="7"/>
  <c r="AZ1150" i="7"/>
  <c r="BA1150" i="7" s="1"/>
  <c r="BB1150" i="7" s="1"/>
  <c r="AZ1130" i="7"/>
  <c r="BA1130" i="7" s="1"/>
  <c r="BB1130" i="7" s="1"/>
  <c r="X1118" i="7"/>
  <c r="AZ1118" i="7"/>
  <c r="BA1118" i="7" s="1"/>
  <c r="BB1118" i="7" s="1"/>
  <c r="AZ1098" i="7"/>
  <c r="BA1098" i="7" s="1"/>
  <c r="BB1098" i="7" s="1"/>
  <c r="AZ1081" i="7"/>
  <c r="BA1081" i="7" s="1"/>
  <c r="BB1081" i="7" s="1"/>
  <c r="AN1072" i="7"/>
  <c r="AZ1070" i="7"/>
  <c r="BA1070" i="7" s="1"/>
  <c r="BB1070" i="7" s="1"/>
  <c r="X1070" i="7"/>
  <c r="AF1065" i="7"/>
  <c r="AZ1065" i="7"/>
  <c r="BA1065" i="7" s="1"/>
  <c r="BB1065" i="7" s="1"/>
  <c r="X1034" i="7"/>
  <c r="AZ1034" i="7"/>
  <c r="BA1034" i="7" s="1"/>
  <c r="BB1034" i="7" s="1"/>
  <c r="X1002" i="7"/>
  <c r="AZ1002" i="7"/>
  <c r="BA1002" i="7" s="1"/>
  <c r="BB1002" i="7" s="1"/>
  <c r="X971" i="7"/>
  <c r="AZ971" i="7"/>
  <c r="BA971" i="7" s="1"/>
  <c r="BB971" i="7" s="1"/>
  <c r="AZ951" i="7"/>
  <c r="BA951" i="7" s="1"/>
  <c r="BB951" i="7" s="1"/>
  <c r="AF1263" i="7"/>
  <c r="AF1255" i="7"/>
  <c r="AF1247" i="7"/>
  <c r="AF1239" i="7"/>
  <c r="AF1231" i="7"/>
  <c r="AF1223" i="7"/>
  <c r="AZ1202" i="7"/>
  <c r="BA1202" i="7" s="1"/>
  <c r="BB1202" i="7" s="1"/>
  <c r="AZ1177" i="7"/>
  <c r="BA1177" i="7" s="1"/>
  <c r="BB1177" i="7" s="1"/>
  <c r="X1175" i="7"/>
  <c r="AZ1175" i="7"/>
  <c r="BA1175" i="7" s="1"/>
  <c r="BB1175" i="7" s="1"/>
  <c r="X1167" i="7"/>
  <c r="AZ1167" i="7"/>
  <c r="BA1167" i="7" s="1"/>
  <c r="BB1167" i="7" s="1"/>
  <c r="AZ1161" i="7"/>
  <c r="BA1161" i="7" s="1"/>
  <c r="BB1161" i="7" s="1"/>
  <c r="X1147" i="7"/>
  <c r="AZ1147" i="7"/>
  <c r="BA1147" i="7" s="1"/>
  <c r="BB1147" i="7" s="1"/>
  <c r="AZ1140" i="7"/>
  <c r="BA1140" i="7" s="1"/>
  <c r="BB1140" i="7" s="1"/>
  <c r="X1135" i="7"/>
  <c r="AZ1135" i="7"/>
  <c r="BA1135" i="7" s="1"/>
  <c r="BB1135" i="7" s="1"/>
  <c r="AZ1129" i="7"/>
  <c r="BA1129" i="7" s="1"/>
  <c r="BB1129" i="7" s="1"/>
  <c r="X1115" i="7"/>
  <c r="AZ1115" i="7"/>
  <c r="BA1115" i="7" s="1"/>
  <c r="BB1115" i="7" s="1"/>
  <c r="AZ1108" i="7"/>
  <c r="BA1108" i="7" s="1"/>
  <c r="BB1108" i="7" s="1"/>
  <c r="X1103" i="7"/>
  <c r="AZ1103" i="7"/>
  <c r="BA1103" i="7" s="1"/>
  <c r="BB1103" i="7" s="1"/>
  <c r="AZ1097" i="7"/>
  <c r="BA1097" i="7" s="1"/>
  <c r="BB1097" i="7" s="1"/>
  <c r="X1086" i="7"/>
  <c r="AZ1086" i="7"/>
  <c r="BA1086" i="7" s="1"/>
  <c r="BB1086" i="7" s="1"/>
  <c r="AZ1075" i="7"/>
  <c r="BA1075" i="7" s="1"/>
  <c r="BB1075" i="7" s="1"/>
  <c r="X1051" i="7"/>
  <c r="AZ1051" i="7"/>
  <c r="BA1051" i="7" s="1"/>
  <c r="BB1051" i="7" s="1"/>
  <c r="AZ1028" i="7"/>
  <c r="BA1028" i="7" s="1"/>
  <c r="BB1028" i="7" s="1"/>
  <c r="X1028" i="7"/>
  <c r="AZ1015" i="7"/>
  <c r="BA1015" i="7" s="1"/>
  <c r="BB1015" i="7" s="1"/>
  <c r="AF830" i="7"/>
  <c r="AZ830" i="7"/>
  <c r="BA830" i="7" s="1"/>
  <c r="BB830" i="7" s="1"/>
  <c r="AZ1208" i="7"/>
  <c r="BA1208" i="7" s="1"/>
  <c r="BB1208" i="7" s="1"/>
  <c r="X1208" i="7"/>
  <c r="X1195" i="7"/>
  <c r="AZ1195" i="7"/>
  <c r="BA1195" i="7" s="1"/>
  <c r="BB1195" i="7" s="1"/>
  <c r="AZ1184" i="7"/>
  <c r="BA1184" i="7" s="1"/>
  <c r="BB1184" i="7" s="1"/>
  <c r="X1184" i="7"/>
  <c r="X1179" i="7"/>
  <c r="AZ1179" i="7"/>
  <c r="BA1179" i="7" s="1"/>
  <c r="BB1179" i="7" s="1"/>
  <c r="AZ1170" i="7"/>
  <c r="BA1170" i="7" s="1"/>
  <c r="BB1170" i="7" s="1"/>
  <c r="X1158" i="7"/>
  <c r="AZ1158" i="7"/>
  <c r="BA1158" i="7" s="1"/>
  <c r="BB1158" i="7" s="1"/>
  <c r="AZ1138" i="7"/>
  <c r="BA1138" i="7" s="1"/>
  <c r="BB1138" i="7" s="1"/>
  <c r="X1126" i="7"/>
  <c r="AZ1126" i="7"/>
  <c r="BA1126" i="7" s="1"/>
  <c r="BB1126" i="7" s="1"/>
  <c r="AZ1106" i="7"/>
  <c r="BA1106" i="7" s="1"/>
  <c r="BB1106" i="7" s="1"/>
  <c r="X1094" i="7"/>
  <c r="AZ1094" i="7"/>
  <c r="BA1094" i="7" s="1"/>
  <c r="BB1094" i="7" s="1"/>
  <c r="AZ1080" i="7"/>
  <c r="BA1080" i="7" s="1"/>
  <c r="BB1080" i="7" s="1"/>
  <c r="X1080" i="7"/>
  <c r="X1078" i="7"/>
  <c r="AZ1078" i="7"/>
  <c r="BA1078" i="7" s="1"/>
  <c r="BB1078" i="7" s="1"/>
  <c r="AF1073" i="7"/>
  <c r="AZ1073" i="7"/>
  <c r="BA1073" i="7" s="1"/>
  <c r="BB1073" i="7" s="1"/>
  <c r="AZ1069" i="7"/>
  <c r="BA1069" i="7" s="1"/>
  <c r="BB1069" i="7" s="1"/>
  <c r="X1069" i="7"/>
  <c r="X1042" i="7"/>
  <c r="AZ1042" i="7"/>
  <c r="BA1042" i="7" s="1"/>
  <c r="BB1042" i="7" s="1"/>
  <c r="AZ1021" i="7"/>
  <c r="BA1021" i="7" s="1"/>
  <c r="BB1021" i="7" s="1"/>
  <c r="X1021" i="7"/>
  <c r="AF994" i="7"/>
  <c r="AZ994" i="7"/>
  <c r="BA994" i="7" s="1"/>
  <c r="BB994" i="7" s="1"/>
  <c r="X946" i="7"/>
  <c r="AZ946" i="7"/>
  <c r="BA946" i="7" s="1"/>
  <c r="BB946" i="7" s="1"/>
  <c r="AZ914" i="7"/>
  <c r="BA914" i="7" s="1"/>
  <c r="BB914" i="7" s="1"/>
  <c r="AF914" i="7"/>
  <c r="AF907" i="7"/>
  <c r="AZ907" i="7"/>
  <c r="BA907" i="7" s="1"/>
  <c r="BB907" i="7" s="1"/>
  <c r="X899" i="7"/>
  <c r="AZ899" i="7"/>
  <c r="BA899" i="7" s="1"/>
  <c r="BB899" i="7" s="1"/>
  <c r="X894" i="7"/>
  <c r="AZ894" i="7"/>
  <c r="BA894" i="7" s="1"/>
  <c r="BB894" i="7" s="1"/>
  <c r="AZ1201" i="7"/>
  <c r="BA1201" i="7" s="1"/>
  <c r="BB1201" i="7" s="1"/>
  <c r="AZ1197" i="7"/>
  <c r="BA1197" i="7" s="1"/>
  <c r="BB1197" i="7" s="1"/>
  <c r="X1191" i="7"/>
  <c r="AZ1191" i="7"/>
  <c r="BA1191" i="7" s="1"/>
  <c r="BB1191" i="7" s="1"/>
  <c r="AZ1176" i="7"/>
  <c r="BA1176" i="7" s="1"/>
  <c r="BB1176" i="7" s="1"/>
  <c r="X1176" i="7"/>
  <c r="AZ1160" i="7"/>
  <c r="BA1160" i="7" s="1"/>
  <c r="BB1160" i="7" s="1"/>
  <c r="X1160" i="7"/>
  <c r="AZ1157" i="7"/>
  <c r="BA1157" i="7" s="1"/>
  <c r="BB1157" i="7" s="1"/>
  <c r="X1155" i="7"/>
  <c r="AZ1155" i="7"/>
  <c r="BA1155" i="7" s="1"/>
  <c r="BB1155" i="7" s="1"/>
  <c r="X1143" i="7"/>
  <c r="AZ1143" i="7"/>
  <c r="BA1143" i="7" s="1"/>
  <c r="BB1143" i="7" s="1"/>
  <c r="AZ1128" i="7"/>
  <c r="BA1128" i="7" s="1"/>
  <c r="BB1128" i="7" s="1"/>
  <c r="X1128" i="7"/>
  <c r="AZ1125" i="7"/>
  <c r="BA1125" i="7" s="1"/>
  <c r="BB1125" i="7" s="1"/>
  <c r="X1123" i="7"/>
  <c r="AZ1123" i="7"/>
  <c r="BA1123" i="7" s="1"/>
  <c r="BB1123" i="7" s="1"/>
  <c r="X1111" i="7"/>
  <c r="AZ1111" i="7"/>
  <c r="BA1111" i="7" s="1"/>
  <c r="BB1111" i="7" s="1"/>
  <c r="AZ1096" i="7"/>
  <c r="BA1096" i="7" s="1"/>
  <c r="BB1096" i="7" s="1"/>
  <c r="X1096" i="7"/>
  <c r="AZ1093" i="7"/>
  <c r="BA1093" i="7" s="1"/>
  <c r="BB1093" i="7" s="1"/>
  <c r="X1091" i="7"/>
  <c r="AZ1091" i="7"/>
  <c r="BA1091" i="7" s="1"/>
  <c r="BB1091" i="7" s="1"/>
  <c r="AZ1077" i="7"/>
  <c r="BA1077" i="7" s="1"/>
  <c r="BB1077" i="7" s="1"/>
  <c r="X1050" i="7"/>
  <c r="AZ1050" i="7"/>
  <c r="BA1050" i="7" s="1"/>
  <c r="BB1050" i="7" s="1"/>
  <c r="AZ1007" i="7"/>
  <c r="BA1007" i="7" s="1"/>
  <c r="BB1007" i="7" s="1"/>
  <c r="AF978" i="7"/>
  <c r="AZ978" i="7"/>
  <c r="BA978" i="7" s="1"/>
  <c r="BB978" i="7" s="1"/>
  <c r="X915" i="7"/>
  <c r="AZ915" i="7"/>
  <c r="BA915" i="7" s="1"/>
  <c r="BB915" i="7" s="1"/>
  <c r="X1199" i="7"/>
  <c r="AZ1199" i="7"/>
  <c r="BA1199" i="7" s="1"/>
  <c r="BB1199" i="7" s="1"/>
  <c r="AZ1194" i="7"/>
  <c r="BA1194" i="7" s="1"/>
  <c r="BB1194" i="7" s="1"/>
  <c r="AZ1180" i="7"/>
  <c r="BA1180" i="7" s="1"/>
  <c r="BB1180" i="7" s="1"/>
  <c r="X1174" i="7"/>
  <c r="AZ1174" i="7"/>
  <c r="BA1174" i="7" s="1"/>
  <c r="BB1174" i="7" s="1"/>
  <c r="X1166" i="7"/>
  <c r="AZ1166" i="7"/>
  <c r="BA1166" i="7" s="1"/>
  <c r="BB1166" i="7" s="1"/>
  <c r="AZ1146" i="7"/>
  <c r="BA1146" i="7" s="1"/>
  <c r="BB1146" i="7" s="1"/>
  <c r="X1134" i="7"/>
  <c r="AZ1134" i="7"/>
  <c r="BA1134" i="7" s="1"/>
  <c r="BB1134" i="7" s="1"/>
  <c r="AZ1114" i="7"/>
  <c r="BA1114" i="7" s="1"/>
  <c r="BB1114" i="7" s="1"/>
  <c r="X1102" i="7"/>
  <c r="AZ1102" i="7"/>
  <c r="BA1102" i="7" s="1"/>
  <c r="BB1102" i="7" s="1"/>
  <c r="X1083" i="7"/>
  <c r="AZ1083" i="7"/>
  <c r="BA1083" i="7" s="1"/>
  <c r="BB1083" i="7" s="1"/>
  <c r="AZ1061" i="7"/>
  <c r="BA1061" i="7" s="1"/>
  <c r="BB1061" i="7" s="1"/>
  <c r="AZ1054" i="7"/>
  <c r="BA1054" i="7" s="1"/>
  <c r="BB1054" i="7" s="1"/>
  <c r="X1054" i="7"/>
  <c r="AZ1049" i="7"/>
  <c r="BA1049" i="7" s="1"/>
  <c r="BB1049" i="7" s="1"/>
  <c r="AF1010" i="7"/>
  <c r="AZ1010" i="7"/>
  <c r="BA1010" i="7" s="1"/>
  <c r="BB1010" i="7" s="1"/>
  <c r="AZ990" i="7"/>
  <c r="BA990" i="7" s="1"/>
  <c r="BB990" i="7" s="1"/>
  <c r="X990" i="7"/>
  <c r="X931" i="7"/>
  <c r="AZ931" i="7"/>
  <c r="BA931" i="7" s="1"/>
  <c r="BB931" i="7" s="1"/>
  <c r="AZ1071" i="7"/>
  <c r="BA1071" i="7" s="1"/>
  <c r="BB1071" i="7" s="1"/>
  <c r="AZ1066" i="7"/>
  <c r="BA1066" i="7" s="1"/>
  <c r="BB1066" i="7" s="1"/>
  <c r="AZ1047" i="7"/>
  <c r="BA1047" i="7" s="1"/>
  <c r="BB1047" i="7" s="1"/>
  <c r="AZ1025" i="7"/>
  <c r="BA1025" i="7" s="1"/>
  <c r="BB1025" i="7" s="1"/>
  <c r="X1008" i="7"/>
  <c r="AZ1008" i="7"/>
  <c r="BA1008" i="7" s="1"/>
  <c r="BB1008" i="7" s="1"/>
  <c r="AZ1006" i="7"/>
  <c r="BA1006" i="7" s="1"/>
  <c r="BB1006" i="7" s="1"/>
  <c r="AZ1001" i="7"/>
  <c r="BA1001" i="7" s="1"/>
  <c r="BB1001" i="7" s="1"/>
  <c r="AF992" i="7"/>
  <c r="AZ992" i="7"/>
  <c r="BA992" i="7" s="1"/>
  <c r="BB992" i="7" s="1"/>
  <c r="AZ988" i="7"/>
  <c r="BA988" i="7" s="1"/>
  <c r="BB988" i="7" s="1"/>
  <c r="X988" i="7"/>
  <c r="X982" i="7"/>
  <c r="X974" i="7"/>
  <c r="X955" i="7"/>
  <c r="AZ955" i="7"/>
  <c r="BA955" i="7" s="1"/>
  <c r="BB955" i="7" s="1"/>
  <c r="X942" i="7"/>
  <c r="AZ942" i="7"/>
  <c r="BA942" i="7" s="1"/>
  <c r="BB942" i="7" s="1"/>
  <c r="AZ868" i="7"/>
  <c r="BA868" i="7" s="1"/>
  <c r="BB868" i="7" s="1"/>
  <c r="AZ967" i="7"/>
  <c r="BA967" i="7" s="1"/>
  <c r="BB967" i="7" s="1"/>
  <c r="AZ959" i="7"/>
  <c r="BA959" i="7" s="1"/>
  <c r="BB959" i="7" s="1"/>
  <c r="AZ936" i="7"/>
  <c r="BA936" i="7" s="1"/>
  <c r="BB936" i="7" s="1"/>
  <c r="AF936" i="7"/>
  <c r="X934" i="7"/>
  <c r="AZ934" i="7"/>
  <c r="BA934" i="7" s="1"/>
  <c r="BB934" i="7" s="1"/>
  <c r="X886" i="7"/>
  <c r="AZ886" i="7"/>
  <c r="BA886" i="7" s="1"/>
  <c r="BB886" i="7" s="1"/>
  <c r="AZ881" i="7"/>
  <c r="BA881" i="7" s="1"/>
  <c r="BB881" i="7" s="1"/>
  <c r="X881" i="7"/>
  <c r="AF867" i="7"/>
  <c r="AZ867" i="7"/>
  <c r="BA867" i="7" s="1"/>
  <c r="BB867" i="7" s="1"/>
  <c r="AZ1064" i="7"/>
  <c r="BA1064" i="7" s="1"/>
  <c r="BB1064" i="7" s="1"/>
  <c r="AZ1056" i="7"/>
  <c r="BA1056" i="7" s="1"/>
  <c r="BB1056" i="7" s="1"/>
  <c r="AZ1037" i="7"/>
  <c r="BA1037" i="7" s="1"/>
  <c r="BB1037" i="7" s="1"/>
  <c r="X1037" i="7"/>
  <c r="AZ1012" i="7"/>
  <c r="BA1012" i="7" s="1"/>
  <c r="BB1012" i="7" s="1"/>
  <c r="X1012" i="7"/>
  <c r="AZ1004" i="7"/>
  <c r="BA1004" i="7" s="1"/>
  <c r="BB1004" i="7" s="1"/>
  <c r="X1004" i="7"/>
  <c r="AF1000" i="7"/>
  <c r="AZ1000" i="7"/>
  <c r="BA1000" i="7" s="1"/>
  <c r="BB1000" i="7" s="1"/>
  <c r="X987" i="7"/>
  <c r="AZ987" i="7"/>
  <c r="BA987" i="7" s="1"/>
  <c r="BB987" i="7" s="1"/>
  <c r="X984" i="7"/>
  <c r="AZ984" i="7"/>
  <c r="BA984" i="7" s="1"/>
  <c r="BB984" i="7" s="1"/>
  <c r="AZ981" i="7"/>
  <c r="BA981" i="7" s="1"/>
  <c r="BB981" i="7" s="1"/>
  <c r="X981" i="7"/>
  <c r="AZ973" i="7"/>
  <c r="BA973" i="7" s="1"/>
  <c r="BB973" i="7" s="1"/>
  <c r="X973" i="7"/>
  <c r="AZ970" i="7"/>
  <c r="BA970" i="7" s="1"/>
  <c r="BB970" i="7" s="1"/>
  <c r="AZ930" i="7"/>
  <c r="BA930" i="7" s="1"/>
  <c r="BB930" i="7" s="1"/>
  <c r="X923" i="7"/>
  <c r="AZ923" i="7"/>
  <c r="BA923" i="7" s="1"/>
  <c r="BB923" i="7" s="1"/>
  <c r="AZ922" i="7"/>
  <c r="BA922" i="7" s="1"/>
  <c r="BB922" i="7" s="1"/>
  <c r="X918" i="7"/>
  <c r="AZ918" i="7"/>
  <c r="BA918" i="7" s="1"/>
  <c r="BB918" i="7" s="1"/>
  <c r="AZ904" i="7"/>
  <c r="BA904" i="7" s="1"/>
  <c r="BB904" i="7" s="1"/>
  <c r="AF904" i="7"/>
  <c r="AF874" i="7"/>
  <c r="AZ874" i="7"/>
  <c r="BA874" i="7" s="1"/>
  <c r="BB874" i="7" s="1"/>
  <c r="AZ1055" i="7"/>
  <c r="BA1055" i="7" s="1"/>
  <c r="BB1055" i="7" s="1"/>
  <c r="AZ1052" i="7"/>
  <c r="BA1052" i="7" s="1"/>
  <c r="BB1052" i="7" s="1"/>
  <c r="X1052" i="7"/>
  <c r="X1043" i="7"/>
  <c r="AZ1043" i="7"/>
  <c r="BA1043" i="7" s="1"/>
  <c r="BB1043" i="7" s="1"/>
  <c r="AZ1039" i="7"/>
  <c r="BA1039" i="7" s="1"/>
  <c r="BB1039" i="7" s="1"/>
  <c r="AZ1029" i="7"/>
  <c r="BA1029" i="7" s="1"/>
  <c r="BB1029" i="7" s="1"/>
  <c r="X1029" i="7"/>
  <c r="AZ1023" i="7"/>
  <c r="BA1023" i="7" s="1"/>
  <c r="BB1023" i="7" s="1"/>
  <c r="AZ1005" i="7"/>
  <c r="BA1005" i="7" s="1"/>
  <c r="BB1005" i="7" s="1"/>
  <c r="X1005" i="7"/>
  <c r="AZ999" i="7"/>
  <c r="BA999" i="7" s="1"/>
  <c r="BB999" i="7" s="1"/>
  <c r="AZ989" i="7"/>
  <c r="BA989" i="7" s="1"/>
  <c r="BB989" i="7" s="1"/>
  <c r="X989" i="7"/>
  <c r="AZ986" i="7"/>
  <c r="BA986" i="7" s="1"/>
  <c r="BB986" i="7" s="1"/>
  <c r="AZ969" i="7"/>
  <c r="BA969" i="7" s="1"/>
  <c r="BB969" i="7" s="1"/>
  <c r="AZ966" i="7"/>
  <c r="BA966" i="7" s="1"/>
  <c r="BB966" i="7" s="1"/>
  <c r="AZ958" i="7"/>
  <c r="BA958" i="7" s="1"/>
  <c r="BB958" i="7" s="1"/>
  <c r="AZ956" i="7"/>
  <c r="BA956" i="7" s="1"/>
  <c r="BB956" i="7" s="1"/>
  <c r="X956" i="7"/>
  <c r="AZ948" i="7"/>
  <c r="BA948" i="7" s="1"/>
  <c r="BB948" i="7" s="1"/>
  <c r="X948" i="7"/>
  <c r="AF947" i="7"/>
  <c r="AZ933" i="7"/>
  <c r="BA933" i="7" s="1"/>
  <c r="BB933" i="7" s="1"/>
  <c r="X933" i="7"/>
  <c r="X926" i="7"/>
  <c r="AZ926" i="7"/>
  <c r="BA926" i="7" s="1"/>
  <c r="BB926" i="7" s="1"/>
  <c r="X909" i="7"/>
  <c r="AZ909" i="7"/>
  <c r="BA909" i="7" s="1"/>
  <c r="BB909" i="7" s="1"/>
  <c r="X875" i="7"/>
  <c r="AZ875" i="7"/>
  <c r="BA875" i="7" s="1"/>
  <c r="BB875" i="7" s="1"/>
  <c r="X866" i="7"/>
  <c r="AZ866" i="7"/>
  <c r="BA866" i="7" s="1"/>
  <c r="BB866" i="7" s="1"/>
  <c r="X838" i="7"/>
  <c r="AZ838" i="7"/>
  <c r="BA838" i="7" s="1"/>
  <c r="BB838" i="7" s="1"/>
  <c r="X742" i="7"/>
  <c r="AZ742" i="7"/>
  <c r="BA742" i="7" s="1"/>
  <c r="BB742" i="7" s="1"/>
  <c r="X741" i="7"/>
  <c r="AZ741" i="7"/>
  <c r="BA741" i="7" s="1"/>
  <c r="BB741" i="7" s="1"/>
  <c r="X1059" i="7"/>
  <c r="AZ1059" i="7"/>
  <c r="BA1059" i="7" s="1"/>
  <c r="BB1059" i="7" s="1"/>
  <c r="AZ1057" i="7"/>
  <c r="BA1057" i="7" s="1"/>
  <c r="BB1057" i="7" s="1"/>
  <c r="AZ1046" i="7"/>
  <c r="BA1046" i="7" s="1"/>
  <c r="BB1046" i="7" s="1"/>
  <c r="AF1040" i="7"/>
  <c r="AZ1040" i="7"/>
  <c r="BA1040" i="7" s="1"/>
  <c r="BB1040" i="7" s="1"/>
  <c r="X1035" i="7"/>
  <c r="AZ1035" i="7"/>
  <c r="BA1035" i="7" s="1"/>
  <c r="BB1035" i="7" s="1"/>
  <c r="X1027" i="7"/>
  <c r="AZ1027" i="7"/>
  <c r="BA1027" i="7" s="1"/>
  <c r="BB1027" i="7" s="1"/>
  <c r="AZ1017" i="7"/>
  <c r="BA1017" i="7" s="1"/>
  <c r="BB1017" i="7" s="1"/>
  <c r="X1016" i="7"/>
  <c r="AZ1016" i="7"/>
  <c r="BA1016" i="7" s="1"/>
  <c r="BB1016" i="7" s="1"/>
  <c r="AZ1014" i="7"/>
  <c r="BA1014" i="7" s="1"/>
  <c r="BB1014" i="7" s="1"/>
  <c r="AZ985" i="7"/>
  <c r="BA985" i="7" s="1"/>
  <c r="BB985" i="7" s="1"/>
  <c r="X968" i="7"/>
  <c r="AZ968" i="7"/>
  <c r="BA968" i="7" s="1"/>
  <c r="BB968" i="7" s="1"/>
  <c r="X963" i="7"/>
  <c r="AZ963" i="7"/>
  <c r="BA963" i="7" s="1"/>
  <c r="BB963" i="7" s="1"/>
  <c r="X960" i="7"/>
  <c r="AZ960" i="7"/>
  <c r="BA960" i="7" s="1"/>
  <c r="BB960" i="7" s="1"/>
  <c r="X902" i="7"/>
  <c r="AZ902" i="7"/>
  <c r="BA902" i="7" s="1"/>
  <c r="BB902" i="7" s="1"/>
  <c r="X870" i="7"/>
  <c r="AZ870" i="7"/>
  <c r="BA870" i="7" s="1"/>
  <c r="BB870" i="7" s="1"/>
  <c r="AZ841" i="7"/>
  <c r="BA841" i="7" s="1"/>
  <c r="BB841" i="7" s="1"/>
  <c r="X841" i="7"/>
  <c r="AZ1068" i="7"/>
  <c r="BA1068" i="7" s="1"/>
  <c r="BB1068" i="7" s="1"/>
  <c r="X1068" i="7"/>
  <c r="AZ1062" i="7"/>
  <c r="BA1062" i="7" s="1"/>
  <c r="BB1062" i="7" s="1"/>
  <c r="AZ1044" i="7"/>
  <c r="BA1044" i="7" s="1"/>
  <c r="BB1044" i="7" s="1"/>
  <c r="X1044" i="7"/>
  <c r="AZ1020" i="7"/>
  <c r="BA1020" i="7" s="1"/>
  <c r="BB1020" i="7" s="1"/>
  <c r="X1020" i="7"/>
  <c r="X1011" i="7"/>
  <c r="AZ1011" i="7"/>
  <c r="BA1011" i="7" s="1"/>
  <c r="BB1011" i="7" s="1"/>
  <c r="X1003" i="7"/>
  <c r="AZ1003" i="7"/>
  <c r="BA1003" i="7" s="1"/>
  <c r="BB1003" i="7" s="1"/>
  <c r="AZ983" i="7"/>
  <c r="BA983" i="7" s="1"/>
  <c r="BB983" i="7" s="1"/>
  <c r="AZ977" i="7"/>
  <c r="BA977" i="7" s="1"/>
  <c r="BB977" i="7" s="1"/>
  <c r="AZ975" i="7"/>
  <c r="BA975" i="7" s="1"/>
  <c r="BB975" i="7" s="1"/>
  <c r="AZ965" i="7"/>
  <c r="BA965" i="7" s="1"/>
  <c r="BB965" i="7" s="1"/>
  <c r="X965" i="7"/>
  <c r="AZ962" i="7"/>
  <c r="BA962" i="7" s="1"/>
  <c r="BB962" i="7" s="1"/>
  <c r="X952" i="7"/>
  <c r="AZ952" i="7"/>
  <c r="BA952" i="7" s="1"/>
  <c r="BB952" i="7" s="1"/>
  <c r="AF944" i="7"/>
  <c r="X938" i="7"/>
  <c r="AZ938" i="7"/>
  <c r="BA938" i="7" s="1"/>
  <c r="BB938" i="7" s="1"/>
  <c r="X935" i="7"/>
  <c r="AZ935" i="7"/>
  <c r="BA935" i="7" s="1"/>
  <c r="BB935" i="7" s="1"/>
  <c r="AF912" i="7"/>
  <c r="AZ912" i="7"/>
  <c r="BA912" i="7" s="1"/>
  <c r="BB912" i="7" s="1"/>
  <c r="AZ897" i="7"/>
  <c r="BA897" i="7" s="1"/>
  <c r="BB897" i="7" s="1"/>
  <c r="X897" i="7"/>
  <c r="AZ892" i="7"/>
  <c r="BA892" i="7" s="1"/>
  <c r="BB892" i="7" s="1"/>
  <c r="X862" i="7"/>
  <c r="AZ862" i="7"/>
  <c r="BA862" i="7" s="1"/>
  <c r="BB862" i="7" s="1"/>
  <c r="AN789" i="7"/>
  <c r="AZ789" i="7"/>
  <c r="BA789" i="7" s="1"/>
  <c r="BB789" i="7" s="1"/>
  <c r="AZ785" i="7"/>
  <c r="BA785" i="7" s="1"/>
  <c r="BB785" i="7" s="1"/>
  <c r="X785" i="7"/>
  <c r="X1071" i="7"/>
  <c r="AZ1058" i="7"/>
  <c r="BA1058" i="7" s="1"/>
  <c r="BB1058" i="7" s="1"/>
  <c r="AZ1048" i="7"/>
  <c r="BA1048" i="7" s="1"/>
  <c r="BB1048" i="7" s="1"/>
  <c r="AZ1038" i="7"/>
  <c r="BA1038" i="7" s="1"/>
  <c r="BB1038" i="7" s="1"/>
  <c r="AZ1036" i="7"/>
  <c r="BA1036" i="7" s="1"/>
  <c r="BB1036" i="7" s="1"/>
  <c r="X1036" i="7"/>
  <c r="AF1032" i="7"/>
  <c r="AZ1032" i="7"/>
  <c r="BA1032" i="7" s="1"/>
  <c r="BB1032" i="7" s="1"/>
  <c r="AZ1031" i="7"/>
  <c r="BA1031" i="7" s="1"/>
  <c r="BB1031" i="7" s="1"/>
  <c r="AZ1022" i="7"/>
  <c r="BA1022" i="7" s="1"/>
  <c r="BB1022" i="7" s="1"/>
  <c r="AZ1013" i="7"/>
  <c r="BA1013" i="7" s="1"/>
  <c r="BB1013" i="7" s="1"/>
  <c r="X1013" i="7"/>
  <c r="AZ998" i="7"/>
  <c r="BA998" i="7" s="1"/>
  <c r="BB998" i="7" s="1"/>
  <c r="AZ996" i="7"/>
  <c r="BA996" i="7" s="1"/>
  <c r="BB996" i="7" s="1"/>
  <c r="X996" i="7"/>
  <c r="AZ991" i="7"/>
  <c r="BA991" i="7" s="1"/>
  <c r="BB991" i="7" s="1"/>
  <c r="AZ980" i="7"/>
  <c r="BA980" i="7" s="1"/>
  <c r="BB980" i="7" s="1"/>
  <c r="X980" i="7"/>
  <c r="AF976" i="7"/>
  <c r="AZ976" i="7"/>
  <c r="BA976" i="7" s="1"/>
  <c r="BB976" i="7" s="1"/>
  <c r="AZ972" i="7"/>
  <c r="BA972" i="7" s="1"/>
  <c r="BB972" i="7" s="1"/>
  <c r="X972" i="7"/>
  <c r="AZ961" i="7"/>
  <c r="BA961" i="7" s="1"/>
  <c r="BB961" i="7" s="1"/>
  <c r="AZ932" i="7"/>
  <c r="BA932" i="7" s="1"/>
  <c r="BB932" i="7" s="1"/>
  <c r="X932" i="7"/>
  <c r="AF930" i="7"/>
  <c r="AZ925" i="7"/>
  <c r="BA925" i="7" s="1"/>
  <c r="BB925" i="7" s="1"/>
  <c r="AZ917" i="7"/>
  <c r="BA917" i="7" s="1"/>
  <c r="BB917" i="7" s="1"/>
  <c r="X903" i="7"/>
  <c r="AZ896" i="7"/>
  <c r="BA896" i="7" s="1"/>
  <c r="BB896" i="7" s="1"/>
  <c r="AF896" i="7"/>
  <c r="AZ890" i="7"/>
  <c r="BA890" i="7" s="1"/>
  <c r="BB890" i="7" s="1"/>
  <c r="AZ879" i="7"/>
  <c r="BA879" i="7" s="1"/>
  <c r="BB879" i="7" s="1"/>
  <c r="X877" i="7"/>
  <c r="AZ877" i="7"/>
  <c r="BA877" i="7" s="1"/>
  <c r="BB877" i="7" s="1"/>
  <c r="X854" i="7"/>
  <c r="AZ854" i="7"/>
  <c r="BA854" i="7" s="1"/>
  <c r="BB854" i="7" s="1"/>
  <c r="AZ850" i="7"/>
  <c r="BA850" i="7" s="1"/>
  <c r="BB850" i="7" s="1"/>
  <c r="X805" i="7"/>
  <c r="AZ805" i="7"/>
  <c r="BA805" i="7" s="1"/>
  <c r="BB805" i="7" s="1"/>
  <c r="AZ941" i="7"/>
  <c r="BA941" i="7" s="1"/>
  <c r="BB941" i="7" s="1"/>
  <c r="X901" i="7"/>
  <c r="AZ901" i="7"/>
  <c r="BA901" i="7" s="1"/>
  <c r="BB901" i="7" s="1"/>
  <c r="AZ883" i="7"/>
  <c r="BA883" i="7" s="1"/>
  <c r="BB883" i="7" s="1"/>
  <c r="AZ880" i="7"/>
  <c r="BA880" i="7" s="1"/>
  <c r="BB880" i="7" s="1"/>
  <c r="AF880" i="7"/>
  <c r="AZ873" i="7"/>
  <c r="BA873" i="7" s="1"/>
  <c r="BB873" i="7" s="1"/>
  <c r="X873" i="7"/>
  <c r="AZ857" i="7"/>
  <c r="BA857" i="7" s="1"/>
  <c r="BB857" i="7" s="1"/>
  <c r="X857" i="7"/>
  <c r="X851" i="7"/>
  <c r="AZ851" i="7"/>
  <c r="BA851" i="7" s="1"/>
  <c r="BB851" i="7" s="1"/>
  <c r="X845" i="7"/>
  <c r="AZ845" i="7"/>
  <c r="BA845" i="7" s="1"/>
  <c r="BB845" i="7" s="1"/>
  <c r="X812" i="7"/>
  <c r="AZ812" i="7"/>
  <c r="BA812" i="7" s="1"/>
  <c r="BB812" i="7" s="1"/>
  <c r="AZ763" i="7"/>
  <c r="BA763" i="7" s="1"/>
  <c r="BB763" i="7" s="1"/>
  <c r="X763" i="7"/>
  <c r="X859" i="7"/>
  <c r="AZ859" i="7"/>
  <c r="BA859" i="7" s="1"/>
  <c r="BB859" i="7" s="1"/>
  <c r="X853" i="7"/>
  <c r="AZ853" i="7"/>
  <c r="BA853" i="7" s="1"/>
  <c r="BB853" i="7" s="1"/>
  <c r="AZ802" i="7"/>
  <c r="BA802" i="7" s="1"/>
  <c r="BB802" i="7" s="1"/>
  <c r="X802" i="7"/>
  <c r="X798" i="7"/>
  <c r="AZ798" i="7"/>
  <c r="BA798" i="7" s="1"/>
  <c r="BB798" i="7" s="1"/>
  <c r="X776" i="7"/>
  <c r="AZ776" i="7"/>
  <c r="BA776" i="7" s="1"/>
  <c r="BB776" i="7" s="1"/>
  <c r="AZ937" i="7"/>
  <c r="BA937" i="7" s="1"/>
  <c r="BB937" i="7" s="1"/>
  <c r="AZ929" i="7"/>
  <c r="BA929" i="7" s="1"/>
  <c r="BB929" i="7" s="1"/>
  <c r="X929" i="7"/>
  <c r="AZ921" i="7"/>
  <c r="BA921" i="7" s="1"/>
  <c r="BB921" i="7" s="1"/>
  <c r="X921" i="7"/>
  <c r="AZ913" i="7"/>
  <c r="BA913" i="7" s="1"/>
  <c r="BB913" i="7" s="1"/>
  <c r="X913" i="7"/>
  <c r="AZ905" i="7"/>
  <c r="BA905" i="7" s="1"/>
  <c r="BB905" i="7" s="1"/>
  <c r="X905" i="7"/>
  <c r="X885" i="7"/>
  <c r="AZ885" i="7"/>
  <c r="BA885" i="7" s="1"/>
  <c r="BB885" i="7" s="1"/>
  <c r="X878" i="7"/>
  <c r="AZ878" i="7"/>
  <c r="BA878" i="7" s="1"/>
  <c r="BB878" i="7" s="1"/>
  <c r="AZ876" i="7"/>
  <c r="BA876" i="7" s="1"/>
  <c r="BB876" i="7" s="1"/>
  <c r="X861" i="7"/>
  <c r="AZ861" i="7"/>
  <c r="BA861" i="7" s="1"/>
  <c r="BB861" i="7" s="1"/>
  <c r="AZ848" i="7"/>
  <c r="BA848" i="7" s="1"/>
  <c r="BB848" i="7" s="1"/>
  <c r="AF848" i="7"/>
  <c r="X842" i="7"/>
  <c r="AZ842" i="7"/>
  <c r="BA842" i="7" s="1"/>
  <c r="BB842" i="7" s="1"/>
  <c r="AZ754" i="7"/>
  <c r="BA754" i="7" s="1"/>
  <c r="BB754" i="7" s="1"/>
  <c r="X754" i="7"/>
  <c r="AZ939" i="7"/>
  <c r="BA939" i="7" s="1"/>
  <c r="BB939" i="7" s="1"/>
  <c r="AZ928" i="7"/>
  <c r="BA928" i="7" s="1"/>
  <c r="BB928" i="7" s="1"/>
  <c r="AZ920" i="7"/>
  <c r="BA920" i="7" s="1"/>
  <c r="BB920" i="7" s="1"/>
  <c r="AZ900" i="7"/>
  <c r="BA900" i="7" s="1"/>
  <c r="BB900" i="7" s="1"/>
  <c r="AZ891" i="7"/>
  <c r="BA891" i="7" s="1"/>
  <c r="BB891" i="7" s="1"/>
  <c r="AZ888" i="7"/>
  <c r="BA888" i="7" s="1"/>
  <c r="BB888" i="7" s="1"/>
  <c r="AF888" i="7"/>
  <c r="AZ864" i="7"/>
  <c r="BA864" i="7" s="1"/>
  <c r="BB864" i="7" s="1"/>
  <c r="AF864" i="7"/>
  <c r="AZ855" i="7"/>
  <c r="BA855" i="7" s="1"/>
  <c r="BB855" i="7" s="1"/>
  <c r="AZ852" i="7"/>
  <c r="BA852" i="7" s="1"/>
  <c r="BB852" i="7" s="1"/>
  <c r="AF834" i="7"/>
  <c r="AZ834" i="7"/>
  <c r="BA834" i="7" s="1"/>
  <c r="BB834" i="7" s="1"/>
  <c r="X814" i="7"/>
  <c r="AZ814" i="7"/>
  <c r="BA814" i="7" s="1"/>
  <c r="BB814" i="7" s="1"/>
  <c r="AF790" i="7"/>
  <c r="AZ790" i="7"/>
  <c r="BA790" i="7" s="1"/>
  <c r="BB790" i="7" s="1"/>
  <c r="AZ777" i="7"/>
  <c r="BA777" i="7" s="1"/>
  <c r="BB777" i="7" s="1"/>
  <c r="X777" i="7"/>
  <c r="AZ945" i="7"/>
  <c r="BA945" i="7" s="1"/>
  <c r="BB945" i="7" s="1"/>
  <c r="AZ924" i="7"/>
  <c r="BA924" i="7" s="1"/>
  <c r="BB924" i="7" s="1"/>
  <c r="AZ916" i="7"/>
  <c r="BA916" i="7" s="1"/>
  <c r="BB916" i="7" s="1"/>
  <c r="AZ871" i="7"/>
  <c r="BA871" i="7" s="1"/>
  <c r="BB871" i="7" s="1"/>
  <c r="X869" i="7"/>
  <c r="AZ869" i="7"/>
  <c r="BA869" i="7" s="1"/>
  <c r="BB869" i="7" s="1"/>
  <c r="AZ856" i="7"/>
  <c r="BA856" i="7" s="1"/>
  <c r="BB856" i="7" s="1"/>
  <c r="AF856" i="7"/>
  <c r="X846" i="7"/>
  <c r="AZ846" i="7"/>
  <c r="BA846" i="7" s="1"/>
  <c r="BB846" i="7" s="1"/>
  <c r="X925" i="7"/>
  <c r="X917" i="7"/>
  <c r="X910" i="7"/>
  <c r="AZ910" i="7"/>
  <c r="BA910" i="7" s="1"/>
  <c r="BB910" i="7" s="1"/>
  <c r="AZ908" i="7"/>
  <c r="BA908" i="7" s="1"/>
  <c r="BB908" i="7" s="1"/>
  <c r="AZ895" i="7"/>
  <c r="BA895" i="7" s="1"/>
  <c r="BB895" i="7" s="1"/>
  <c r="X893" i="7"/>
  <c r="AZ893" i="7"/>
  <c r="BA893" i="7" s="1"/>
  <c r="BB893" i="7" s="1"/>
  <c r="AZ889" i="7"/>
  <c r="BA889" i="7" s="1"/>
  <c r="BB889" i="7" s="1"/>
  <c r="X889" i="7"/>
  <c r="AZ872" i="7"/>
  <c r="BA872" i="7" s="1"/>
  <c r="BB872" i="7" s="1"/>
  <c r="AF872" i="7"/>
  <c r="AZ865" i="7"/>
  <c r="BA865" i="7" s="1"/>
  <c r="BB865" i="7" s="1"/>
  <c r="X865" i="7"/>
  <c r="AZ860" i="7"/>
  <c r="BA860" i="7" s="1"/>
  <c r="BB860" i="7" s="1"/>
  <c r="AZ849" i="7"/>
  <c r="BA849" i="7" s="1"/>
  <c r="BB849" i="7" s="1"/>
  <c r="X849" i="7"/>
  <c r="X835" i="7"/>
  <c r="AZ835" i="7"/>
  <c r="BA835" i="7" s="1"/>
  <c r="BB835" i="7" s="1"/>
  <c r="AZ817" i="7"/>
  <c r="BA817" i="7" s="1"/>
  <c r="BB817" i="7" s="1"/>
  <c r="X817" i="7"/>
  <c r="AZ801" i="7"/>
  <c r="BA801" i="7" s="1"/>
  <c r="BB801" i="7" s="1"/>
  <c r="X801" i="7"/>
  <c r="AZ836" i="7"/>
  <c r="BA836" i="7" s="1"/>
  <c r="BB836" i="7" s="1"/>
  <c r="X820" i="7"/>
  <c r="AZ820" i="7"/>
  <c r="BA820" i="7" s="1"/>
  <c r="BB820" i="7" s="1"/>
  <c r="AZ818" i="7"/>
  <c r="BA818" i="7" s="1"/>
  <c r="BB818" i="7" s="1"/>
  <c r="X792" i="7"/>
  <c r="AZ792" i="7"/>
  <c r="BA792" i="7" s="1"/>
  <c r="BB792" i="7" s="1"/>
  <c r="AZ769" i="7"/>
  <c r="BA769" i="7" s="1"/>
  <c r="BB769" i="7" s="1"/>
  <c r="X769" i="7"/>
  <c r="X768" i="7"/>
  <c r="AZ768" i="7"/>
  <c r="BA768" i="7" s="1"/>
  <c r="BB768" i="7" s="1"/>
  <c r="AZ746" i="7"/>
  <c r="BA746" i="7" s="1"/>
  <c r="BB746" i="7" s="1"/>
  <c r="X746" i="7"/>
  <c r="X733" i="7"/>
  <c r="AZ733" i="7"/>
  <c r="BA733" i="7" s="1"/>
  <c r="BB733" i="7" s="1"/>
  <c r="AZ884" i="7"/>
  <c r="BA884" i="7" s="1"/>
  <c r="BB884" i="7" s="1"/>
  <c r="AZ844" i="7"/>
  <c r="BA844" i="7" s="1"/>
  <c r="BB844" i="7" s="1"/>
  <c r="AZ833" i="7"/>
  <c r="BA833" i="7" s="1"/>
  <c r="BB833" i="7" s="1"/>
  <c r="X833" i="7"/>
  <c r="AZ809" i="7"/>
  <c r="BA809" i="7" s="1"/>
  <c r="BB809" i="7" s="1"/>
  <c r="X809" i="7"/>
  <c r="AZ806" i="7"/>
  <c r="BA806" i="7" s="1"/>
  <c r="BB806" i="7" s="1"/>
  <c r="AZ794" i="7"/>
  <c r="BA794" i="7" s="1"/>
  <c r="BB794" i="7" s="1"/>
  <c r="AZ766" i="7"/>
  <c r="BA766" i="7" s="1"/>
  <c r="BB766" i="7" s="1"/>
  <c r="AZ761" i="7"/>
  <c r="BA761" i="7" s="1"/>
  <c r="BB761" i="7" s="1"/>
  <c r="X761" i="7"/>
  <c r="X760" i="7"/>
  <c r="AZ760" i="7"/>
  <c r="BA760" i="7" s="1"/>
  <c r="BB760" i="7" s="1"/>
  <c r="AZ738" i="7"/>
  <c r="BA738" i="7" s="1"/>
  <c r="BB738" i="7" s="1"/>
  <c r="X738" i="7"/>
  <c r="X725" i="7"/>
  <c r="AZ725" i="7"/>
  <c r="BA725" i="7" s="1"/>
  <c r="BB725" i="7" s="1"/>
  <c r="AZ713" i="7"/>
  <c r="BA713" i="7" s="1"/>
  <c r="BB713" i="7" s="1"/>
  <c r="AF713" i="7"/>
  <c r="X673" i="7"/>
  <c r="AZ673" i="7"/>
  <c r="BA673" i="7" s="1"/>
  <c r="BB673" i="7" s="1"/>
  <c r="AZ670" i="7"/>
  <c r="BA670" i="7" s="1"/>
  <c r="BB670" i="7" s="1"/>
  <c r="AF670" i="7"/>
  <c r="X665" i="7"/>
  <c r="AZ665" i="7"/>
  <c r="BA665" i="7" s="1"/>
  <c r="BB665" i="7" s="1"/>
  <c r="AZ662" i="7"/>
  <c r="BA662" i="7" s="1"/>
  <c r="BB662" i="7" s="1"/>
  <c r="AF662" i="7"/>
  <c r="X657" i="7"/>
  <c r="AZ657" i="7"/>
  <c r="BA657" i="7" s="1"/>
  <c r="BB657" i="7" s="1"/>
  <c r="X652" i="7"/>
  <c r="AZ652" i="7"/>
  <c r="BA652" i="7" s="1"/>
  <c r="BB652" i="7" s="1"/>
  <c r="X828" i="7"/>
  <c r="AZ828" i="7"/>
  <c r="BA828" i="7" s="1"/>
  <c r="BB828" i="7" s="1"/>
  <c r="X813" i="7"/>
  <c r="AZ787" i="7"/>
  <c r="BA787" i="7" s="1"/>
  <c r="BB787" i="7" s="1"/>
  <c r="X784" i="7"/>
  <c r="AZ784" i="7"/>
  <c r="BA784" i="7" s="1"/>
  <c r="BB784" i="7" s="1"/>
  <c r="AZ781" i="7"/>
  <c r="BA781" i="7" s="1"/>
  <c r="BB781" i="7" s="1"/>
  <c r="AZ758" i="7"/>
  <c r="BA758" i="7" s="1"/>
  <c r="BB758" i="7" s="1"/>
  <c r="AZ753" i="7"/>
  <c r="BA753" i="7" s="1"/>
  <c r="BB753" i="7" s="1"/>
  <c r="X753" i="7"/>
  <c r="X752" i="7"/>
  <c r="AZ752" i="7"/>
  <c r="BA752" i="7" s="1"/>
  <c r="BB752" i="7" s="1"/>
  <c r="AZ739" i="7"/>
  <c r="BA739" i="7" s="1"/>
  <c r="BB739" i="7" s="1"/>
  <c r="AZ730" i="7"/>
  <c r="BA730" i="7" s="1"/>
  <c r="BB730" i="7" s="1"/>
  <c r="X730" i="7"/>
  <c r="X717" i="7"/>
  <c r="AZ717" i="7"/>
  <c r="BA717" i="7" s="1"/>
  <c r="BB717" i="7" s="1"/>
  <c r="X706" i="7"/>
  <c r="AZ706" i="7"/>
  <c r="BA706" i="7" s="1"/>
  <c r="BB706" i="7" s="1"/>
  <c r="X829" i="7"/>
  <c r="X824" i="7"/>
  <c r="AZ822" i="7"/>
  <c r="BA822" i="7" s="1"/>
  <c r="BB822" i="7" s="1"/>
  <c r="AZ786" i="7"/>
  <c r="BA786" i="7" s="1"/>
  <c r="BB786" i="7" s="1"/>
  <c r="X773" i="7"/>
  <c r="AZ773" i="7"/>
  <c r="BA773" i="7" s="1"/>
  <c r="BB773" i="7" s="1"/>
  <c r="AZ750" i="7"/>
  <c r="BA750" i="7" s="1"/>
  <c r="BB750" i="7" s="1"/>
  <c r="AZ745" i="7"/>
  <c r="BA745" i="7" s="1"/>
  <c r="BB745" i="7" s="1"/>
  <c r="X745" i="7"/>
  <c r="X744" i="7"/>
  <c r="AZ744" i="7"/>
  <c r="BA744" i="7" s="1"/>
  <c r="BB744" i="7" s="1"/>
  <c r="AZ731" i="7"/>
  <c r="BA731" i="7" s="1"/>
  <c r="BB731" i="7" s="1"/>
  <c r="AZ722" i="7"/>
  <c r="BA722" i="7" s="1"/>
  <c r="BB722" i="7" s="1"/>
  <c r="X722" i="7"/>
  <c r="AN710" i="7"/>
  <c r="AZ710" i="7"/>
  <c r="BA710" i="7" s="1"/>
  <c r="BB710" i="7" s="1"/>
  <c r="AF704" i="7"/>
  <c r="AZ704" i="7"/>
  <c r="BA704" i="7" s="1"/>
  <c r="BB704" i="7" s="1"/>
  <c r="X674" i="7"/>
  <c r="AZ674" i="7"/>
  <c r="BA674" i="7" s="1"/>
  <c r="BB674" i="7" s="1"/>
  <c r="AZ843" i="7"/>
  <c r="BA843" i="7" s="1"/>
  <c r="BB843" i="7" s="1"/>
  <c r="AZ837" i="7"/>
  <c r="BA837" i="7" s="1"/>
  <c r="BB837" i="7" s="1"/>
  <c r="AZ811" i="7"/>
  <c r="BA811" i="7" s="1"/>
  <c r="BB811" i="7" s="1"/>
  <c r="X808" i="7"/>
  <c r="AZ808" i="7"/>
  <c r="BA808" i="7" s="1"/>
  <c r="BB808" i="7" s="1"/>
  <c r="AZ779" i="7"/>
  <c r="BA779" i="7" s="1"/>
  <c r="BB779" i="7" s="1"/>
  <c r="AZ778" i="7"/>
  <c r="BA778" i="7" s="1"/>
  <c r="BB778" i="7" s="1"/>
  <c r="X778" i="7"/>
  <c r="X765" i="7"/>
  <c r="AZ765" i="7"/>
  <c r="BA765" i="7" s="1"/>
  <c r="BB765" i="7" s="1"/>
  <c r="AZ737" i="7"/>
  <c r="BA737" i="7" s="1"/>
  <c r="BB737" i="7" s="1"/>
  <c r="X737" i="7"/>
  <c r="X736" i="7"/>
  <c r="AZ736" i="7"/>
  <c r="BA736" i="7" s="1"/>
  <c r="BB736" i="7" s="1"/>
  <c r="AZ723" i="7"/>
  <c r="BA723" i="7" s="1"/>
  <c r="BB723" i="7" s="1"/>
  <c r="X714" i="7"/>
  <c r="AZ714" i="7"/>
  <c r="BA714" i="7" s="1"/>
  <c r="BB714" i="7" s="1"/>
  <c r="AZ686" i="7"/>
  <c r="BA686" i="7" s="1"/>
  <c r="BB686" i="7" s="1"/>
  <c r="AF686" i="7"/>
  <c r="AZ840" i="7"/>
  <c r="BA840" i="7" s="1"/>
  <c r="BB840" i="7" s="1"/>
  <c r="AZ825" i="7"/>
  <c r="BA825" i="7" s="1"/>
  <c r="BB825" i="7" s="1"/>
  <c r="X825" i="7"/>
  <c r="AZ819" i="7"/>
  <c r="BA819" i="7" s="1"/>
  <c r="BB819" i="7" s="1"/>
  <c r="AZ810" i="7"/>
  <c r="BA810" i="7" s="1"/>
  <c r="BB810" i="7" s="1"/>
  <c r="AZ793" i="7"/>
  <c r="BA793" i="7" s="1"/>
  <c r="BB793" i="7" s="1"/>
  <c r="X793" i="7"/>
  <c r="AZ770" i="7"/>
  <c r="BA770" i="7" s="1"/>
  <c r="BB770" i="7" s="1"/>
  <c r="X770" i="7"/>
  <c r="X757" i="7"/>
  <c r="AZ757" i="7"/>
  <c r="BA757" i="7" s="1"/>
  <c r="BB757" i="7" s="1"/>
  <c r="AZ734" i="7"/>
  <c r="BA734" i="7" s="1"/>
  <c r="BB734" i="7" s="1"/>
  <c r="AZ729" i="7"/>
  <c r="BA729" i="7" s="1"/>
  <c r="BB729" i="7" s="1"/>
  <c r="X729" i="7"/>
  <c r="X728" i="7"/>
  <c r="AZ728" i="7"/>
  <c r="BA728" i="7" s="1"/>
  <c r="BB728" i="7" s="1"/>
  <c r="AZ715" i="7"/>
  <c r="BA715" i="7" s="1"/>
  <c r="BB715" i="7" s="1"/>
  <c r="AZ712" i="7"/>
  <c r="BA712" i="7" s="1"/>
  <c r="BB712" i="7" s="1"/>
  <c r="AZ695" i="7"/>
  <c r="BA695" i="7" s="1"/>
  <c r="BB695" i="7" s="1"/>
  <c r="X695" i="7"/>
  <c r="X831" i="7"/>
  <c r="AZ831" i="7"/>
  <c r="BA831" i="7" s="1"/>
  <c r="BB831" i="7" s="1"/>
  <c r="AZ826" i="7"/>
  <c r="BA826" i="7" s="1"/>
  <c r="BB826" i="7" s="1"/>
  <c r="AZ803" i="7"/>
  <c r="BA803" i="7" s="1"/>
  <c r="BB803" i="7" s="1"/>
  <c r="X800" i="7"/>
  <c r="AZ800" i="7"/>
  <c r="BA800" i="7" s="1"/>
  <c r="BB800" i="7" s="1"/>
  <c r="AZ797" i="7"/>
  <c r="BA797" i="7" s="1"/>
  <c r="BB797" i="7" s="1"/>
  <c r="AZ771" i="7"/>
  <c r="BA771" i="7" s="1"/>
  <c r="BB771" i="7" s="1"/>
  <c r="AZ762" i="7"/>
  <c r="BA762" i="7" s="1"/>
  <c r="BB762" i="7" s="1"/>
  <c r="X762" i="7"/>
  <c r="X749" i="7"/>
  <c r="AZ749" i="7"/>
  <c r="BA749" i="7" s="1"/>
  <c r="BB749" i="7" s="1"/>
  <c r="AZ726" i="7"/>
  <c r="BA726" i="7" s="1"/>
  <c r="BB726" i="7" s="1"/>
  <c r="AZ721" i="7"/>
  <c r="BA721" i="7" s="1"/>
  <c r="BB721" i="7" s="1"/>
  <c r="X721" i="7"/>
  <c r="X720" i="7"/>
  <c r="AZ720" i="7"/>
  <c r="BA720" i="7" s="1"/>
  <c r="BB720" i="7" s="1"/>
  <c r="AZ703" i="7"/>
  <c r="BA703" i="7" s="1"/>
  <c r="BB703" i="7" s="1"/>
  <c r="AZ804" i="7"/>
  <c r="BA804" i="7" s="1"/>
  <c r="BB804" i="7" s="1"/>
  <c r="AZ796" i="7"/>
  <c r="BA796" i="7" s="1"/>
  <c r="BB796" i="7" s="1"/>
  <c r="AZ788" i="7"/>
  <c r="BA788" i="7" s="1"/>
  <c r="BB788" i="7" s="1"/>
  <c r="AZ780" i="7"/>
  <c r="BA780" i="7" s="1"/>
  <c r="BB780" i="7" s="1"/>
  <c r="AZ772" i="7"/>
  <c r="BA772" i="7" s="1"/>
  <c r="BB772" i="7" s="1"/>
  <c r="AZ764" i="7"/>
  <c r="BA764" i="7" s="1"/>
  <c r="BB764" i="7" s="1"/>
  <c r="AZ756" i="7"/>
  <c r="BA756" i="7" s="1"/>
  <c r="BB756" i="7" s="1"/>
  <c r="AZ748" i="7"/>
  <c r="BA748" i="7" s="1"/>
  <c r="BB748" i="7" s="1"/>
  <c r="AZ740" i="7"/>
  <c r="BA740" i="7" s="1"/>
  <c r="BB740" i="7" s="1"/>
  <c r="AZ732" i="7"/>
  <c r="BA732" i="7" s="1"/>
  <c r="BB732" i="7" s="1"/>
  <c r="AZ724" i="7"/>
  <c r="BA724" i="7" s="1"/>
  <c r="BB724" i="7" s="1"/>
  <c r="AZ716" i="7"/>
  <c r="BA716" i="7" s="1"/>
  <c r="BB716" i="7" s="1"/>
  <c r="AZ705" i="7"/>
  <c r="BA705" i="7" s="1"/>
  <c r="BB705" i="7" s="1"/>
  <c r="AZ694" i="7"/>
  <c r="BA694" i="7" s="1"/>
  <c r="BB694" i="7" s="1"/>
  <c r="AF694" i="7"/>
  <c r="AZ689" i="7"/>
  <c r="BA689" i="7" s="1"/>
  <c r="BB689" i="7" s="1"/>
  <c r="AF688" i="7"/>
  <c r="AZ688" i="7"/>
  <c r="BA688" i="7" s="1"/>
  <c r="BB688" i="7" s="1"/>
  <c r="X684" i="7"/>
  <c r="AZ684" i="7"/>
  <c r="BA684" i="7" s="1"/>
  <c r="BB684" i="7" s="1"/>
  <c r="AZ701" i="7"/>
  <c r="BA701" i="7" s="1"/>
  <c r="BB701" i="7" s="1"/>
  <c r="X690" i="7"/>
  <c r="AZ690" i="7"/>
  <c r="BA690" i="7" s="1"/>
  <c r="BB690" i="7" s="1"/>
  <c r="X683" i="7"/>
  <c r="AZ683" i="7"/>
  <c r="BA683" i="7" s="1"/>
  <c r="BB683" i="7" s="1"/>
  <c r="X668" i="7"/>
  <c r="AZ668" i="7"/>
  <c r="BA668" i="7" s="1"/>
  <c r="BB668" i="7" s="1"/>
  <c r="X660" i="7"/>
  <c r="AZ660" i="7"/>
  <c r="BA660" i="7" s="1"/>
  <c r="BB660" i="7" s="1"/>
  <c r="AZ823" i="7"/>
  <c r="BA823" i="7" s="1"/>
  <c r="BB823" i="7" s="1"/>
  <c r="AZ815" i="7"/>
  <c r="BA815" i="7" s="1"/>
  <c r="BB815" i="7" s="1"/>
  <c r="AZ807" i="7"/>
  <c r="BA807" i="7" s="1"/>
  <c r="BB807" i="7" s="1"/>
  <c r="AZ799" i="7"/>
  <c r="BA799" i="7" s="1"/>
  <c r="BB799" i="7" s="1"/>
  <c r="AZ791" i="7"/>
  <c r="BA791" i="7" s="1"/>
  <c r="BB791" i="7" s="1"/>
  <c r="AZ783" i="7"/>
  <c r="BA783" i="7" s="1"/>
  <c r="BB783" i="7" s="1"/>
  <c r="AZ775" i="7"/>
  <c r="BA775" i="7" s="1"/>
  <c r="BB775" i="7" s="1"/>
  <c r="AZ767" i="7"/>
  <c r="BA767" i="7" s="1"/>
  <c r="BB767" i="7" s="1"/>
  <c r="AZ759" i="7"/>
  <c r="BA759" i="7" s="1"/>
  <c r="BB759" i="7" s="1"/>
  <c r="AZ751" i="7"/>
  <c r="BA751" i="7" s="1"/>
  <c r="BB751" i="7" s="1"/>
  <c r="AZ743" i="7"/>
  <c r="BA743" i="7" s="1"/>
  <c r="BB743" i="7" s="1"/>
  <c r="AZ735" i="7"/>
  <c r="BA735" i="7" s="1"/>
  <c r="BB735" i="7" s="1"/>
  <c r="AZ727" i="7"/>
  <c r="BA727" i="7" s="1"/>
  <c r="BB727" i="7" s="1"/>
  <c r="AZ719" i="7"/>
  <c r="BA719" i="7" s="1"/>
  <c r="BB719" i="7" s="1"/>
  <c r="AZ709" i="7"/>
  <c r="BA709" i="7" s="1"/>
  <c r="BB709" i="7" s="1"/>
  <c r="X682" i="7"/>
  <c r="AZ682" i="7"/>
  <c r="BA682" i="7" s="1"/>
  <c r="BB682" i="7" s="1"/>
  <c r="AZ654" i="7"/>
  <c r="BA654" i="7" s="1"/>
  <c r="BB654" i="7" s="1"/>
  <c r="AF654" i="7"/>
  <c r="X634" i="7"/>
  <c r="AZ634" i="7"/>
  <c r="BA634" i="7" s="1"/>
  <c r="BB634" i="7" s="1"/>
  <c r="AZ707" i="7"/>
  <c r="BA707" i="7" s="1"/>
  <c r="BB707" i="7" s="1"/>
  <c r="X700" i="7"/>
  <c r="AZ700" i="7"/>
  <c r="BA700" i="7" s="1"/>
  <c r="BB700" i="7" s="1"/>
  <c r="AZ687" i="7"/>
  <c r="BA687" i="7" s="1"/>
  <c r="BB687" i="7" s="1"/>
  <c r="X687" i="7"/>
  <c r="AZ677" i="7"/>
  <c r="BA677" i="7" s="1"/>
  <c r="BB677" i="7" s="1"/>
  <c r="X677" i="7"/>
  <c r="X666" i="7"/>
  <c r="AZ666" i="7"/>
  <c r="BA666" i="7" s="1"/>
  <c r="BB666" i="7" s="1"/>
  <c r="X658" i="7"/>
  <c r="AZ658" i="7"/>
  <c r="BA658" i="7" s="1"/>
  <c r="BB658" i="7" s="1"/>
  <c r="X642" i="7"/>
  <c r="AZ642" i="7"/>
  <c r="BA642" i="7" s="1"/>
  <c r="BB642" i="7" s="1"/>
  <c r="X626" i="7"/>
  <c r="AZ626" i="7"/>
  <c r="BA626" i="7" s="1"/>
  <c r="BB626" i="7" s="1"/>
  <c r="X699" i="7"/>
  <c r="AZ699" i="7"/>
  <c r="BA699" i="7" s="1"/>
  <c r="BB699" i="7" s="1"/>
  <c r="AZ693" i="7"/>
  <c r="BA693" i="7" s="1"/>
  <c r="BB693" i="7" s="1"/>
  <c r="X693" i="7"/>
  <c r="AZ678" i="7"/>
  <c r="BA678" i="7" s="1"/>
  <c r="BB678" i="7" s="1"/>
  <c r="AF678" i="7"/>
  <c r="X676" i="7"/>
  <c r="AZ676" i="7"/>
  <c r="BA676" i="7" s="1"/>
  <c r="BB676" i="7" s="1"/>
  <c r="AZ671" i="7"/>
  <c r="BA671" i="7" s="1"/>
  <c r="BB671" i="7" s="1"/>
  <c r="X671" i="7"/>
  <c r="AZ663" i="7"/>
  <c r="BA663" i="7" s="1"/>
  <c r="BB663" i="7" s="1"/>
  <c r="X663" i="7"/>
  <c r="X649" i="7"/>
  <c r="AZ649" i="7"/>
  <c r="BA649" i="7" s="1"/>
  <c r="BB649" i="7" s="1"/>
  <c r="AZ697" i="7"/>
  <c r="BA697" i="7" s="1"/>
  <c r="BB697" i="7" s="1"/>
  <c r="AF696" i="7"/>
  <c r="AZ696" i="7"/>
  <c r="BA696" i="7" s="1"/>
  <c r="BB696" i="7" s="1"/>
  <c r="X692" i="7"/>
  <c r="AZ692" i="7"/>
  <c r="BA692" i="7" s="1"/>
  <c r="BB692" i="7" s="1"/>
  <c r="AZ655" i="7"/>
  <c r="BA655" i="7" s="1"/>
  <c r="BB655" i="7" s="1"/>
  <c r="X655" i="7"/>
  <c r="X643" i="7"/>
  <c r="AZ643" i="7"/>
  <c r="BA643" i="7" s="1"/>
  <c r="BB643" i="7" s="1"/>
  <c r="X698" i="7"/>
  <c r="AZ698" i="7"/>
  <c r="BA698" i="7" s="1"/>
  <c r="BB698" i="7" s="1"/>
  <c r="X691" i="7"/>
  <c r="AZ691" i="7"/>
  <c r="BA691" i="7" s="1"/>
  <c r="BB691" i="7" s="1"/>
  <c r="AZ685" i="7"/>
  <c r="BA685" i="7" s="1"/>
  <c r="BB685" i="7" s="1"/>
  <c r="X685" i="7"/>
  <c r="AZ679" i="7"/>
  <c r="BA679" i="7" s="1"/>
  <c r="BB679" i="7" s="1"/>
  <c r="X679" i="7"/>
  <c r="X650" i="7"/>
  <c r="AZ650" i="7"/>
  <c r="BA650" i="7" s="1"/>
  <c r="BB650" i="7" s="1"/>
  <c r="X646" i="7"/>
  <c r="AZ646" i="7"/>
  <c r="BA646" i="7" s="1"/>
  <c r="BB646" i="7" s="1"/>
  <c r="AZ680" i="7"/>
  <c r="BA680" i="7" s="1"/>
  <c r="BB680" i="7" s="1"/>
  <c r="AZ672" i="7"/>
  <c r="BA672" i="7" s="1"/>
  <c r="BB672" i="7" s="1"/>
  <c r="X669" i="7"/>
  <c r="AZ664" i="7"/>
  <c r="BA664" i="7" s="1"/>
  <c r="BB664" i="7" s="1"/>
  <c r="X661" i="7"/>
  <c r="AZ656" i="7"/>
  <c r="BA656" i="7" s="1"/>
  <c r="BB656" i="7" s="1"/>
  <c r="X653" i="7"/>
  <c r="AZ648" i="7"/>
  <c r="BA648" i="7" s="1"/>
  <c r="BB648" i="7" s="1"/>
  <c r="AN647" i="7"/>
  <c r="AZ638" i="7"/>
  <c r="BA638" i="7" s="1"/>
  <c r="BB638" i="7" s="1"/>
  <c r="AZ630" i="7"/>
  <c r="BA630" i="7" s="1"/>
  <c r="BB630" i="7" s="1"/>
  <c r="AF594" i="7"/>
  <c r="AZ594" i="7"/>
  <c r="BA594" i="7" s="1"/>
  <c r="BB594" i="7" s="1"/>
  <c r="AZ593" i="7"/>
  <c r="BA593" i="7" s="1"/>
  <c r="BB593" i="7" s="1"/>
  <c r="X593" i="7"/>
  <c r="X589" i="7"/>
  <c r="AZ589" i="7"/>
  <c r="BA589" i="7" s="1"/>
  <c r="BB589" i="7" s="1"/>
  <c r="AZ585" i="7"/>
  <c r="BA585" i="7" s="1"/>
  <c r="BB585" i="7" s="1"/>
  <c r="X585" i="7"/>
  <c r="AF619" i="7"/>
  <c r="AZ619" i="7"/>
  <c r="BA619" i="7" s="1"/>
  <c r="BB619" i="7" s="1"/>
  <c r="AZ592" i="7"/>
  <c r="BA592" i="7" s="1"/>
  <c r="BB592" i="7" s="1"/>
  <c r="X592" i="7"/>
  <c r="X579" i="7"/>
  <c r="AZ579" i="7"/>
  <c r="BA579" i="7" s="1"/>
  <c r="BB579" i="7" s="1"/>
  <c r="AZ644" i="7"/>
  <c r="BA644" i="7" s="1"/>
  <c r="BB644" i="7" s="1"/>
  <c r="AZ641" i="7"/>
  <c r="BA641" i="7" s="1"/>
  <c r="BB641" i="7" s="1"/>
  <c r="X641" i="7"/>
  <c r="AZ640" i="7"/>
  <c r="BA640" i="7" s="1"/>
  <c r="BB640" i="7" s="1"/>
  <c r="AZ632" i="7"/>
  <c r="BA632" i="7" s="1"/>
  <c r="BB632" i="7" s="1"/>
  <c r="AZ625" i="7"/>
  <c r="BA625" i="7" s="1"/>
  <c r="BB625" i="7" s="1"/>
  <c r="X625" i="7"/>
  <c r="AZ622" i="7"/>
  <c r="BA622" i="7" s="1"/>
  <c r="BB622" i="7" s="1"/>
  <c r="AF602" i="7"/>
  <c r="AZ602" i="7"/>
  <c r="BA602" i="7" s="1"/>
  <c r="BB602" i="7" s="1"/>
  <c r="AZ601" i="7"/>
  <c r="BA601" i="7" s="1"/>
  <c r="BB601" i="7" s="1"/>
  <c r="X601" i="7"/>
  <c r="X597" i="7"/>
  <c r="AZ597" i="7"/>
  <c r="BA597" i="7" s="1"/>
  <c r="BB597" i="7" s="1"/>
  <c r="AF586" i="7"/>
  <c r="AZ586" i="7"/>
  <c r="BA586" i="7" s="1"/>
  <c r="BB586" i="7" s="1"/>
  <c r="AZ675" i="7"/>
  <c r="BA675" i="7" s="1"/>
  <c r="BB675" i="7" s="1"/>
  <c r="AZ667" i="7"/>
  <c r="BA667" i="7" s="1"/>
  <c r="BB667" i="7" s="1"/>
  <c r="AZ659" i="7"/>
  <c r="BA659" i="7" s="1"/>
  <c r="BB659" i="7" s="1"/>
  <c r="AF645" i="7"/>
  <c r="AZ633" i="7"/>
  <c r="BA633" i="7" s="1"/>
  <c r="BB633" i="7" s="1"/>
  <c r="X633" i="7"/>
  <c r="X621" i="7"/>
  <c r="AZ621" i="7"/>
  <c r="BA621" i="7" s="1"/>
  <c r="BB621" i="7" s="1"/>
  <c r="AZ615" i="7"/>
  <c r="BA615" i="7" s="1"/>
  <c r="BB615" i="7" s="1"/>
  <c r="AZ600" i="7"/>
  <c r="BA600" i="7" s="1"/>
  <c r="BB600" i="7" s="1"/>
  <c r="X600" i="7"/>
  <c r="AZ588" i="7"/>
  <c r="BA588" i="7" s="1"/>
  <c r="BB588" i="7" s="1"/>
  <c r="AF610" i="7"/>
  <c r="AZ610" i="7"/>
  <c r="BA610" i="7" s="1"/>
  <c r="BB610" i="7" s="1"/>
  <c r="AZ609" i="7"/>
  <c r="BA609" i="7" s="1"/>
  <c r="BB609" i="7" s="1"/>
  <c r="X609" i="7"/>
  <c r="X605" i="7"/>
  <c r="AZ605" i="7"/>
  <c r="BA605" i="7" s="1"/>
  <c r="BB605" i="7" s="1"/>
  <c r="AZ583" i="7"/>
  <c r="BA583" i="7" s="1"/>
  <c r="BB583" i="7" s="1"/>
  <c r="X581" i="7"/>
  <c r="AZ581" i="7"/>
  <c r="BA581" i="7" s="1"/>
  <c r="BB581" i="7" s="1"/>
  <c r="AZ636" i="7"/>
  <c r="BA636" i="7" s="1"/>
  <c r="BB636" i="7" s="1"/>
  <c r="AZ628" i="7"/>
  <c r="BA628" i="7" s="1"/>
  <c r="BB628" i="7" s="1"/>
  <c r="AZ618" i="7"/>
  <c r="BA618" i="7" s="1"/>
  <c r="BB618" i="7" s="1"/>
  <c r="AZ608" i="7"/>
  <c r="BA608" i="7" s="1"/>
  <c r="BB608" i="7" s="1"/>
  <c r="X608" i="7"/>
  <c r="AZ596" i="7"/>
  <c r="BA596" i="7" s="1"/>
  <c r="BB596" i="7" s="1"/>
  <c r="AZ591" i="7"/>
  <c r="BA591" i="7" s="1"/>
  <c r="BB591" i="7" s="1"/>
  <c r="AF578" i="7"/>
  <c r="AZ578" i="7"/>
  <c r="BA578" i="7" s="1"/>
  <c r="BB578" i="7" s="1"/>
  <c r="AZ577" i="7"/>
  <c r="BA577" i="7" s="1"/>
  <c r="BB577" i="7" s="1"/>
  <c r="X577" i="7"/>
  <c r="X637" i="7"/>
  <c r="AZ637" i="7"/>
  <c r="BA637" i="7" s="1"/>
  <c r="BB637" i="7" s="1"/>
  <c r="X629" i="7"/>
  <c r="AZ629" i="7"/>
  <c r="BA629" i="7" s="1"/>
  <c r="BB629" i="7" s="1"/>
  <c r="AZ623" i="7"/>
  <c r="BA623" i="7" s="1"/>
  <c r="BB623" i="7" s="1"/>
  <c r="AF623" i="7"/>
  <c r="AZ617" i="7"/>
  <c r="BA617" i="7" s="1"/>
  <c r="BB617" i="7" s="1"/>
  <c r="X617" i="7"/>
  <c r="X613" i="7"/>
  <c r="AZ613" i="7"/>
  <c r="BA613" i="7" s="1"/>
  <c r="BB613" i="7" s="1"/>
  <c r="X587" i="7"/>
  <c r="AZ587" i="7"/>
  <c r="BA587" i="7" s="1"/>
  <c r="BB587" i="7" s="1"/>
  <c r="AZ635" i="7"/>
  <c r="BA635" i="7" s="1"/>
  <c r="BB635" i="7" s="1"/>
  <c r="AZ627" i="7"/>
  <c r="BA627" i="7" s="1"/>
  <c r="BB627" i="7" s="1"/>
  <c r="AZ624" i="7"/>
  <c r="BA624" i="7" s="1"/>
  <c r="BB624" i="7" s="1"/>
  <c r="X624" i="7"/>
  <c r="AZ620" i="7"/>
  <c r="BA620" i="7" s="1"/>
  <c r="BB620" i="7" s="1"/>
  <c r="AZ616" i="7"/>
  <c r="BA616" i="7" s="1"/>
  <c r="BB616" i="7" s="1"/>
  <c r="X616" i="7"/>
  <c r="AZ604" i="7"/>
  <c r="BA604" i="7" s="1"/>
  <c r="BB604" i="7" s="1"/>
  <c r="AZ584" i="7"/>
  <c r="BA584" i="7" s="1"/>
  <c r="BB584" i="7" s="1"/>
  <c r="X584" i="7"/>
  <c r="X572" i="7"/>
  <c r="AZ572" i="7"/>
  <c r="BA572" i="7" s="1"/>
  <c r="BB572" i="7" s="1"/>
  <c r="AZ567" i="7"/>
  <c r="BA567" i="7" s="1"/>
  <c r="BB567" i="7" s="1"/>
  <c r="X552" i="7"/>
  <c r="AZ552" i="7"/>
  <c r="BA552" i="7" s="1"/>
  <c r="BB552" i="7" s="1"/>
  <c r="AZ549" i="7"/>
  <c r="BA549" i="7" s="1"/>
  <c r="BB549" i="7" s="1"/>
  <c r="X549" i="7"/>
  <c r="AZ538" i="7"/>
  <c r="BA538" i="7" s="1"/>
  <c r="BB538" i="7" s="1"/>
  <c r="AF538" i="7"/>
  <c r="X520" i="7"/>
  <c r="AZ520" i="7"/>
  <c r="BA520" i="7" s="1"/>
  <c r="BB520" i="7" s="1"/>
  <c r="AZ517" i="7"/>
  <c r="BA517" i="7" s="1"/>
  <c r="BB517" i="7" s="1"/>
  <c r="X517" i="7"/>
  <c r="AZ611" i="7"/>
  <c r="BA611" i="7" s="1"/>
  <c r="BB611" i="7" s="1"/>
  <c r="AZ603" i="7"/>
  <c r="BA603" i="7" s="1"/>
  <c r="BB603" i="7" s="1"/>
  <c r="AZ595" i="7"/>
  <c r="BA595" i="7" s="1"/>
  <c r="BB595" i="7" s="1"/>
  <c r="AZ575" i="7"/>
  <c r="BA575" i="7" s="1"/>
  <c r="BB575" i="7" s="1"/>
  <c r="AZ574" i="7"/>
  <c r="BA574" i="7" s="1"/>
  <c r="BB574" i="7" s="1"/>
  <c r="AZ558" i="7"/>
  <c r="BA558" i="7" s="1"/>
  <c r="BB558" i="7" s="1"/>
  <c r="AF558" i="7"/>
  <c r="X545" i="7"/>
  <c r="AZ545" i="7"/>
  <c r="BA545" i="7" s="1"/>
  <c r="BB545" i="7" s="1"/>
  <c r="AZ543" i="7"/>
  <c r="BA543" i="7" s="1"/>
  <c r="BB543" i="7" s="1"/>
  <c r="X543" i="7"/>
  <c r="X540" i="7"/>
  <c r="AZ540" i="7"/>
  <c r="BA540" i="7" s="1"/>
  <c r="BB540" i="7" s="1"/>
  <c r="AZ539" i="7"/>
  <c r="BA539" i="7" s="1"/>
  <c r="BB539" i="7" s="1"/>
  <c r="AZ526" i="7"/>
  <c r="BA526" i="7" s="1"/>
  <c r="BB526" i="7" s="1"/>
  <c r="AF526" i="7"/>
  <c r="AZ580" i="7"/>
  <c r="BA580" i="7" s="1"/>
  <c r="BB580" i="7" s="1"/>
  <c r="AF576" i="7"/>
  <c r="AZ562" i="7"/>
  <c r="BA562" i="7" s="1"/>
  <c r="BB562" i="7" s="1"/>
  <c r="AF562" i="7"/>
  <c r="X544" i="7"/>
  <c r="AZ544" i="7"/>
  <c r="BA544" i="7" s="1"/>
  <c r="BB544" i="7" s="1"/>
  <c r="AZ541" i="7"/>
  <c r="BA541" i="7" s="1"/>
  <c r="BB541" i="7" s="1"/>
  <c r="X541" i="7"/>
  <c r="AZ530" i="7"/>
  <c r="BA530" i="7" s="1"/>
  <c r="BB530" i="7" s="1"/>
  <c r="AF530" i="7"/>
  <c r="AF501" i="7"/>
  <c r="AZ501" i="7"/>
  <c r="BA501" i="7" s="1"/>
  <c r="BB501" i="7" s="1"/>
  <c r="AF615" i="7"/>
  <c r="AF607" i="7"/>
  <c r="AF599" i="7"/>
  <c r="AF591" i="7"/>
  <c r="AZ569" i="7"/>
  <c r="BA569" i="7" s="1"/>
  <c r="BB569" i="7" s="1"/>
  <c r="X564" i="7"/>
  <c r="AZ564" i="7"/>
  <c r="BA564" i="7" s="1"/>
  <c r="BB564" i="7" s="1"/>
  <c r="AZ563" i="7"/>
  <c r="BA563" i="7" s="1"/>
  <c r="BB563" i="7" s="1"/>
  <c r="AZ550" i="7"/>
  <c r="BA550" i="7" s="1"/>
  <c r="BB550" i="7" s="1"/>
  <c r="AF550" i="7"/>
  <c r="X537" i="7"/>
  <c r="AZ537" i="7"/>
  <c r="BA537" i="7" s="1"/>
  <c r="BB537" i="7" s="1"/>
  <c r="AZ535" i="7"/>
  <c r="BA535" i="7" s="1"/>
  <c r="BB535" i="7" s="1"/>
  <c r="X535" i="7"/>
  <c r="X532" i="7"/>
  <c r="AZ532" i="7"/>
  <c r="BA532" i="7" s="1"/>
  <c r="BB532" i="7" s="1"/>
  <c r="AZ531" i="7"/>
  <c r="BA531" i="7" s="1"/>
  <c r="BB531" i="7" s="1"/>
  <c r="X495" i="7"/>
  <c r="AZ495" i="7"/>
  <c r="BA495" i="7" s="1"/>
  <c r="BB495" i="7" s="1"/>
  <c r="AZ614" i="7"/>
  <c r="BA614" i="7" s="1"/>
  <c r="BB614" i="7" s="1"/>
  <c r="AZ606" i="7"/>
  <c r="BA606" i="7" s="1"/>
  <c r="BB606" i="7" s="1"/>
  <c r="AZ598" i="7"/>
  <c r="BA598" i="7" s="1"/>
  <c r="BB598" i="7" s="1"/>
  <c r="AZ590" i="7"/>
  <c r="BA590" i="7" s="1"/>
  <c r="BB590" i="7" s="1"/>
  <c r="AZ582" i="7"/>
  <c r="BA582" i="7" s="1"/>
  <c r="BB582" i="7" s="1"/>
  <c r="AZ565" i="7"/>
  <c r="BA565" i="7" s="1"/>
  <c r="BB565" i="7" s="1"/>
  <c r="X565" i="7"/>
  <c r="AZ554" i="7"/>
  <c r="BA554" i="7" s="1"/>
  <c r="BB554" i="7" s="1"/>
  <c r="AF554" i="7"/>
  <c r="X536" i="7"/>
  <c r="AZ536" i="7"/>
  <c r="BA536" i="7" s="1"/>
  <c r="BB536" i="7" s="1"/>
  <c r="AZ533" i="7"/>
  <c r="BA533" i="7" s="1"/>
  <c r="BB533" i="7" s="1"/>
  <c r="X533" i="7"/>
  <c r="AZ522" i="7"/>
  <c r="BA522" i="7" s="1"/>
  <c r="BB522" i="7" s="1"/>
  <c r="AF522" i="7"/>
  <c r="X511" i="7"/>
  <c r="AZ511" i="7"/>
  <c r="BA511" i="7" s="1"/>
  <c r="BB511" i="7" s="1"/>
  <c r="X507" i="7"/>
  <c r="AZ507" i="7"/>
  <c r="BA507" i="7" s="1"/>
  <c r="BB507" i="7" s="1"/>
  <c r="AZ505" i="7"/>
  <c r="BA505" i="7" s="1"/>
  <c r="BB505" i="7" s="1"/>
  <c r="AF505" i="7"/>
  <c r="X500" i="7"/>
  <c r="AZ500" i="7"/>
  <c r="BA500" i="7" s="1"/>
  <c r="BB500" i="7" s="1"/>
  <c r="AZ571" i="7"/>
  <c r="BA571" i="7" s="1"/>
  <c r="BB571" i="7" s="1"/>
  <c r="X568" i="7"/>
  <c r="AZ568" i="7"/>
  <c r="BA568" i="7" s="1"/>
  <c r="BB568" i="7" s="1"/>
  <c r="X561" i="7"/>
  <c r="AZ561" i="7"/>
  <c r="BA561" i="7" s="1"/>
  <c r="BB561" i="7" s="1"/>
  <c r="AZ559" i="7"/>
  <c r="BA559" i="7" s="1"/>
  <c r="BB559" i="7" s="1"/>
  <c r="X559" i="7"/>
  <c r="X556" i="7"/>
  <c r="AZ556" i="7"/>
  <c r="BA556" i="7" s="1"/>
  <c r="BB556" i="7" s="1"/>
  <c r="AZ555" i="7"/>
  <c r="BA555" i="7" s="1"/>
  <c r="BB555" i="7" s="1"/>
  <c r="AZ542" i="7"/>
  <c r="BA542" i="7" s="1"/>
  <c r="BB542" i="7" s="1"/>
  <c r="AF542" i="7"/>
  <c r="X529" i="7"/>
  <c r="AZ529" i="7"/>
  <c r="BA529" i="7" s="1"/>
  <c r="BB529" i="7" s="1"/>
  <c r="AZ527" i="7"/>
  <c r="BA527" i="7" s="1"/>
  <c r="BB527" i="7" s="1"/>
  <c r="X527" i="7"/>
  <c r="X524" i="7"/>
  <c r="AZ524" i="7"/>
  <c r="BA524" i="7" s="1"/>
  <c r="BB524" i="7" s="1"/>
  <c r="AZ523" i="7"/>
  <c r="BA523" i="7" s="1"/>
  <c r="BB523" i="7" s="1"/>
  <c r="AZ518" i="7"/>
  <c r="BA518" i="7" s="1"/>
  <c r="BB518" i="7" s="1"/>
  <c r="X512" i="7"/>
  <c r="AZ512" i="7"/>
  <c r="BA512" i="7" s="1"/>
  <c r="BB512" i="7" s="1"/>
  <c r="AZ497" i="7"/>
  <c r="BA497" i="7" s="1"/>
  <c r="BB497" i="7" s="1"/>
  <c r="X560" i="7"/>
  <c r="AZ560" i="7"/>
  <c r="BA560" i="7" s="1"/>
  <c r="BB560" i="7" s="1"/>
  <c r="AZ557" i="7"/>
  <c r="BA557" i="7" s="1"/>
  <c r="BB557" i="7" s="1"/>
  <c r="X557" i="7"/>
  <c r="AZ546" i="7"/>
  <c r="BA546" i="7" s="1"/>
  <c r="BB546" i="7" s="1"/>
  <c r="AF546" i="7"/>
  <c r="X528" i="7"/>
  <c r="AZ528" i="7"/>
  <c r="BA528" i="7" s="1"/>
  <c r="BB528" i="7" s="1"/>
  <c r="AZ525" i="7"/>
  <c r="BA525" i="7" s="1"/>
  <c r="BB525" i="7" s="1"/>
  <c r="X525" i="7"/>
  <c r="AZ514" i="7"/>
  <c r="BA514" i="7" s="1"/>
  <c r="BB514" i="7" s="1"/>
  <c r="AF514" i="7"/>
  <c r="AF513" i="7"/>
  <c r="AZ513" i="7"/>
  <c r="BA513" i="7" s="1"/>
  <c r="BB513" i="7" s="1"/>
  <c r="AZ570" i="7"/>
  <c r="BA570" i="7" s="1"/>
  <c r="BB570" i="7" s="1"/>
  <c r="X567" i="7"/>
  <c r="AZ566" i="7"/>
  <c r="BA566" i="7" s="1"/>
  <c r="BB566" i="7" s="1"/>
  <c r="X553" i="7"/>
  <c r="AZ553" i="7"/>
  <c r="BA553" i="7" s="1"/>
  <c r="BB553" i="7" s="1"/>
  <c r="AZ551" i="7"/>
  <c r="BA551" i="7" s="1"/>
  <c r="BB551" i="7" s="1"/>
  <c r="X551" i="7"/>
  <c r="X548" i="7"/>
  <c r="AZ548" i="7"/>
  <c r="BA548" i="7" s="1"/>
  <c r="BB548" i="7" s="1"/>
  <c r="AZ547" i="7"/>
  <c r="BA547" i="7" s="1"/>
  <c r="BB547" i="7" s="1"/>
  <c r="AZ534" i="7"/>
  <c r="BA534" i="7" s="1"/>
  <c r="BB534" i="7" s="1"/>
  <c r="AF534" i="7"/>
  <c r="X521" i="7"/>
  <c r="AZ521" i="7"/>
  <c r="BA521" i="7" s="1"/>
  <c r="BB521" i="7" s="1"/>
  <c r="AZ519" i="7"/>
  <c r="BA519" i="7" s="1"/>
  <c r="BB519" i="7" s="1"/>
  <c r="X519" i="7"/>
  <c r="X516" i="7"/>
  <c r="AZ516" i="7"/>
  <c r="BA516" i="7" s="1"/>
  <c r="BB516" i="7" s="1"/>
  <c r="AZ515" i="7"/>
  <c r="BA515" i="7" s="1"/>
  <c r="BB515" i="7" s="1"/>
  <c r="X504" i="7"/>
  <c r="AZ504" i="7"/>
  <c r="BA504" i="7" s="1"/>
  <c r="BB504" i="7" s="1"/>
  <c r="AZ494" i="7"/>
  <c r="BA494" i="7" s="1"/>
  <c r="BB494" i="7" s="1"/>
  <c r="AZ486" i="7"/>
  <c r="BA486" i="7" s="1"/>
  <c r="BB486" i="7" s="1"/>
  <c r="AZ476" i="7"/>
  <c r="BA476" i="7" s="1"/>
  <c r="BB476" i="7" s="1"/>
  <c r="AF476" i="7"/>
  <c r="AZ472" i="7"/>
  <c r="BA472" i="7" s="1"/>
  <c r="BB472" i="7" s="1"/>
  <c r="AZ442" i="7"/>
  <c r="BA442" i="7" s="1"/>
  <c r="BB442" i="7" s="1"/>
  <c r="AF442" i="7"/>
  <c r="AN441" i="7"/>
  <c r="AZ441" i="7"/>
  <c r="BA441" i="7" s="1"/>
  <c r="BB441" i="7" s="1"/>
  <c r="X518" i="7"/>
  <c r="AZ510" i="7"/>
  <c r="BA510" i="7" s="1"/>
  <c r="BB510" i="7" s="1"/>
  <c r="X497" i="7"/>
  <c r="AZ485" i="7"/>
  <c r="BA485" i="7" s="1"/>
  <c r="BB485" i="7" s="1"/>
  <c r="X485" i="7"/>
  <c r="X482" i="7"/>
  <c r="AZ482" i="7"/>
  <c r="BA482" i="7" s="1"/>
  <c r="BB482" i="7" s="1"/>
  <c r="X479" i="7"/>
  <c r="AZ479" i="7"/>
  <c r="BA479" i="7" s="1"/>
  <c r="BB479" i="7" s="1"/>
  <c r="X462" i="7"/>
  <c r="AZ462" i="7"/>
  <c r="BA462" i="7" s="1"/>
  <c r="BB462" i="7" s="1"/>
  <c r="AZ457" i="7"/>
  <c r="BA457" i="7" s="1"/>
  <c r="BB457" i="7" s="1"/>
  <c r="AZ453" i="7"/>
  <c r="BA453" i="7" s="1"/>
  <c r="BB453" i="7" s="1"/>
  <c r="AZ451" i="7"/>
  <c r="BA451" i="7" s="1"/>
  <c r="BB451" i="7" s="1"/>
  <c r="X450" i="7"/>
  <c r="AZ450" i="7"/>
  <c r="BA450" i="7" s="1"/>
  <c r="BB450" i="7" s="1"/>
  <c r="AZ498" i="7"/>
  <c r="BA498" i="7" s="1"/>
  <c r="BB498" i="7" s="1"/>
  <c r="AZ468" i="7"/>
  <c r="BA468" i="7" s="1"/>
  <c r="BB468" i="7" s="1"/>
  <c r="AF468" i="7"/>
  <c r="AZ509" i="7"/>
  <c r="BA509" i="7" s="1"/>
  <c r="BB509" i="7" s="1"/>
  <c r="AZ492" i="7"/>
  <c r="BA492" i="7" s="1"/>
  <c r="BB492" i="7" s="1"/>
  <c r="X492" i="7"/>
  <c r="AZ489" i="7"/>
  <c r="BA489" i="7" s="1"/>
  <c r="BB489" i="7" s="1"/>
  <c r="AZ488" i="7"/>
  <c r="BA488" i="7" s="1"/>
  <c r="BB488" i="7" s="1"/>
  <c r="AZ481" i="7"/>
  <c r="BA481" i="7" s="1"/>
  <c r="BB481" i="7" s="1"/>
  <c r="AZ477" i="7"/>
  <c r="BA477" i="7" s="1"/>
  <c r="BB477" i="7" s="1"/>
  <c r="AZ475" i="7"/>
  <c r="BA475" i="7" s="1"/>
  <c r="BB475" i="7" s="1"/>
  <c r="X474" i="7"/>
  <c r="AZ474" i="7"/>
  <c r="BA474" i="7" s="1"/>
  <c r="BB474" i="7" s="1"/>
  <c r="X471" i="7"/>
  <c r="AZ471" i="7"/>
  <c r="BA471" i="7" s="1"/>
  <c r="BB471" i="7" s="1"/>
  <c r="X454" i="7"/>
  <c r="AZ454" i="7"/>
  <c r="BA454" i="7" s="1"/>
  <c r="BB454" i="7" s="1"/>
  <c r="AZ449" i="7"/>
  <c r="BA449" i="7" s="1"/>
  <c r="BB449" i="7" s="1"/>
  <c r="AZ506" i="7"/>
  <c r="BA506" i="7" s="1"/>
  <c r="BB506" i="7" s="1"/>
  <c r="AZ490" i="7"/>
  <c r="BA490" i="7" s="1"/>
  <c r="BB490" i="7" s="1"/>
  <c r="X487" i="7"/>
  <c r="AZ487" i="7"/>
  <c r="BA487" i="7" s="1"/>
  <c r="BB487" i="7" s="1"/>
  <c r="AZ483" i="7"/>
  <c r="BA483" i="7" s="1"/>
  <c r="BB483" i="7" s="1"/>
  <c r="AZ460" i="7"/>
  <c r="BA460" i="7" s="1"/>
  <c r="BB460" i="7" s="1"/>
  <c r="AF460" i="7"/>
  <c r="AZ456" i="7"/>
  <c r="BA456" i="7" s="1"/>
  <c r="BB456" i="7" s="1"/>
  <c r="AZ508" i="7"/>
  <c r="BA508" i="7" s="1"/>
  <c r="BB508" i="7" s="1"/>
  <c r="AZ499" i="7"/>
  <c r="BA499" i="7" s="1"/>
  <c r="BB499" i="7" s="1"/>
  <c r="AZ484" i="7"/>
  <c r="BA484" i="7" s="1"/>
  <c r="BB484" i="7" s="1"/>
  <c r="X484" i="7"/>
  <c r="X478" i="7"/>
  <c r="AZ478" i="7"/>
  <c r="BA478" i="7" s="1"/>
  <c r="BB478" i="7" s="1"/>
  <c r="AZ473" i="7"/>
  <c r="BA473" i="7" s="1"/>
  <c r="BB473" i="7" s="1"/>
  <c r="AZ469" i="7"/>
  <c r="BA469" i="7" s="1"/>
  <c r="BB469" i="7" s="1"/>
  <c r="AZ467" i="7"/>
  <c r="BA467" i="7" s="1"/>
  <c r="BB467" i="7" s="1"/>
  <c r="X466" i="7"/>
  <c r="AZ466" i="7"/>
  <c r="BA466" i="7" s="1"/>
  <c r="BB466" i="7" s="1"/>
  <c r="X463" i="7"/>
  <c r="AZ463" i="7"/>
  <c r="BA463" i="7" s="1"/>
  <c r="BB463" i="7" s="1"/>
  <c r="X446" i="7"/>
  <c r="AZ446" i="7"/>
  <c r="BA446" i="7" s="1"/>
  <c r="BB446" i="7" s="1"/>
  <c r="AZ452" i="7"/>
  <c r="BA452" i="7" s="1"/>
  <c r="BB452" i="7" s="1"/>
  <c r="AF452" i="7"/>
  <c r="AF437" i="7"/>
  <c r="AZ437" i="7"/>
  <c r="BA437" i="7" s="1"/>
  <c r="BB437" i="7" s="1"/>
  <c r="AZ502" i="7"/>
  <c r="BA502" i="7" s="1"/>
  <c r="BB502" i="7" s="1"/>
  <c r="X470" i="7"/>
  <c r="AZ470" i="7"/>
  <c r="BA470" i="7" s="1"/>
  <c r="BB470" i="7" s="1"/>
  <c r="AZ465" i="7"/>
  <c r="BA465" i="7" s="1"/>
  <c r="BB465" i="7" s="1"/>
  <c r="AZ461" i="7"/>
  <c r="BA461" i="7" s="1"/>
  <c r="BB461" i="7" s="1"/>
  <c r="AZ459" i="7"/>
  <c r="BA459" i="7" s="1"/>
  <c r="BB459" i="7" s="1"/>
  <c r="X458" i="7"/>
  <c r="AZ458" i="7"/>
  <c r="BA458" i="7" s="1"/>
  <c r="BB458" i="7" s="1"/>
  <c r="X455" i="7"/>
  <c r="AZ455" i="7"/>
  <c r="BA455" i="7" s="1"/>
  <c r="BB455" i="7" s="1"/>
  <c r="AZ445" i="7"/>
  <c r="BA445" i="7" s="1"/>
  <c r="BB445" i="7" s="1"/>
  <c r="X445" i="7"/>
  <c r="AZ438" i="7"/>
  <c r="BA438" i="7" s="1"/>
  <c r="BB438" i="7" s="1"/>
  <c r="AZ427" i="7"/>
  <c r="BA427" i="7" s="1"/>
  <c r="BB427" i="7" s="1"/>
  <c r="X427" i="7"/>
  <c r="AF421" i="7"/>
  <c r="AZ421" i="7"/>
  <c r="BA421" i="7" s="1"/>
  <c r="BB421" i="7" s="1"/>
  <c r="AZ411" i="7"/>
  <c r="BA411" i="7" s="1"/>
  <c r="BB411" i="7" s="1"/>
  <c r="AZ401" i="7"/>
  <c r="BA401" i="7" s="1"/>
  <c r="BB401" i="7" s="1"/>
  <c r="AZ394" i="7"/>
  <c r="BA394" i="7" s="1"/>
  <c r="BB394" i="7" s="1"/>
  <c r="X394" i="7"/>
  <c r="AZ384" i="7"/>
  <c r="BA384" i="7" s="1"/>
  <c r="BB384" i="7" s="1"/>
  <c r="X384" i="7"/>
  <c r="AZ362" i="7"/>
  <c r="BA362" i="7" s="1"/>
  <c r="BB362" i="7" s="1"/>
  <c r="X362" i="7"/>
  <c r="AZ447" i="7"/>
  <c r="BA447" i="7" s="1"/>
  <c r="BB447" i="7" s="1"/>
  <c r="AZ443" i="7"/>
  <c r="BA443" i="7" s="1"/>
  <c r="BB443" i="7" s="1"/>
  <c r="AZ434" i="7"/>
  <c r="BA434" i="7" s="1"/>
  <c r="BB434" i="7" s="1"/>
  <c r="X434" i="7"/>
  <c r="AZ428" i="7"/>
  <c r="BA428" i="7" s="1"/>
  <c r="BB428" i="7" s="1"/>
  <c r="X422" i="7"/>
  <c r="AZ422" i="7"/>
  <c r="BA422" i="7" s="1"/>
  <c r="BB422" i="7" s="1"/>
  <c r="AZ409" i="7"/>
  <c r="BA409" i="7" s="1"/>
  <c r="BB409" i="7" s="1"/>
  <c r="AZ402" i="7"/>
  <c r="BA402" i="7" s="1"/>
  <c r="BB402" i="7" s="1"/>
  <c r="X402" i="7"/>
  <c r="AZ383" i="7"/>
  <c r="BA383" i="7" s="1"/>
  <c r="BB383" i="7" s="1"/>
  <c r="X383" i="7"/>
  <c r="X382" i="7"/>
  <c r="AZ382" i="7"/>
  <c r="BA382" i="7" s="1"/>
  <c r="BB382" i="7" s="1"/>
  <c r="X436" i="7"/>
  <c r="X424" i="7"/>
  <c r="AZ424" i="7"/>
  <c r="BA424" i="7" s="1"/>
  <c r="BB424" i="7" s="1"/>
  <c r="AZ423" i="7"/>
  <c r="BA423" i="7" s="1"/>
  <c r="BB423" i="7" s="1"/>
  <c r="AZ418" i="7"/>
  <c r="BA418" i="7" s="1"/>
  <c r="BB418" i="7" s="1"/>
  <c r="X418" i="7"/>
  <c r="AZ417" i="7"/>
  <c r="BA417" i="7" s="1"/>
  <c r="BB417" i="7" s="1"/>
  <c r="AZ410" i="7"/>
  <c r="BA410" i="7" s="1"/>
  <c r="BB410" i="7" s="1"/>
  <c r="X410" i="7"/>
  <c r="X391" i="7"/>
  <c r="AZ391" i="7"/>
  <c r="BA391" i="7" s="1"/>
  <c r="BB391" i="7" s="1"/>
  <c r="AF379" i="7"/>
  <c r="AZ379" i="7"/>
  <c r="BA379" i="7" s="1"/>
  <c r="BB379" i="7" s="1"/>
  <c r="X374" i="7"/>
  <c r="AZ374" i="7"/>
  <c r="BA374" i="7" s="1"/>
  <c r="BB374" i="7" s="1"/>
  <c r="AZ433" i="7"/>
  <c r="BA433" i="7" s="1"/>
  <c r="BB433" i="7" s="1"/>
  <c r="AZ420" i="7"/>
  <c r="BA420" i="7" s="1"/>
  <c r="BB420" i="7" s="1"/>
  <c r="X399" i="7"/>
  <c r="AZ399" i="7"/>
  <c r="BA399" i="7" s="1"/>
  <c r="BB399" i="7" s="1"/>
  <c r="X390" i="7"/>
  <c r="AZ390" i="7"/>
  <c r="BA390" i="7" s="1"/>
  <c r="BB390" i="7" s="1"/>
  <c r="AF367" i="7"/>
  <c r="AZ367" i="7"/>
  <c r="BA367" i="7" s="1"/>
  <c r="BB367" i="7" s="1"/>
  <c r="AZ426" i="7"/>
  <c r="BA426" i="7" s="1"/>
  <c r="BB426" i="7" s="1"/>
  <c r="X426" i="7"/>
  <c r="X416" i="7"/>
  <c r="AZ416" i="7"/>
  <c r="BA416" i="7" s="1"/>
  <c r="BB416" i="7" s="1"/>
  <c r="X407" i="7"/>
  <c r="AZ407" i="7"/>
  <c r="BA407" i="7" s="1"/>
  <c r="BB407" i="7" s="1"/>
  <c r="X398" i="7"/>
  <c r="AZ398" i="7"/>
  <c r="BA398" i="7" s="1"/>
  <c r="BB398" i="7" s="1"/>
  <c r="AZ388" i="7"/>
  <c r="BA388" i="7" s="1"/>
  <c r="BB388" i="7" s="1"/>
  <c r="X388" i="7"/>
  <c r="X440" i="7"/>
  <c r="AZ435" i="7"/>
  <c r="BA435" i="7" s="1"/>
  <c r="BB435" i="7" s="1"/>
  <c r="X435" i="7"/>
  <c r="AF429" i="7"/>
  <c r="AZ429" i="7"/>
  <c r="BA429" i="7" s="1"/>
  <c r="BB429" i="7" s="1"/>
  <c r="X415" i="7"/>
  <c r="AZ415" i="7"/>
  <c r="BA415" i="7" s="1"/>
  <c r="BB415" i="7" s="1"/>
  <c r="X406" i="7"/>
  <c r="AZ406" i="7"/>
  <c r="BA406" i="7" s="1"/>
  <c r="BB406" i="7" s="1"/>
  <c r="AZ396" i="7"/>
  <c r="BA396" i="7" s="1"/>
  <c r="BB396" i="7" s="1"/>
  <c r="X396" i="7"/>
  <c r="AZ387" i="7"/>
  <c r="BA387" i="7" s="1"/>
  <c r="BB387" i="7" s="1"/>
  <c r="X430" i="7"/>
  <c r="AZ430" i="7"/>
  <c r="BA430" i="7" s="1"/>
  <c r="BB430" i="7" s="1"/>
  <c r="AZ425" i="7"/>
  <c r="BA425" i="7" s="1"/>
  <c r="BB425" i="7" s="1"/>
  <c r="X414" i="7"/>
  <c r="AZ414" i="7"/>
  <c r="BA414" i="7" s="1"/>
  <c r="BB414" i="7" s="1"/>
  <c r="AZ404" i="7"/>
  <c r="BA404" i="7" s="1"/>
  <c r="BB404" i="7" s="1"/>
  <c r="X404" i="7"/>
  <c r="AZ395" i="7"/>
  <c r="BA395" i="7" s="1"/>
  <c r="BB395" i="7" s="1"/>
  <c r="AZ439" i="7"/>
  <c r="BA439" i="7" s="1"/>
  <c r="BB439" i="7" s="1"/>
  <c r="X432" i="7"/>
  <c r="AZ432" i="7"/>
  <c r="BA432" i="7" s="1"/>
  <c r="BB432" i="7" s="1"/>
  <c r="AZ419" i="7"/>
  <c r="BA419" i="7" s="1"/>
  <c r="BB419" i="7" s="1"/>
  <c r="AZ412" i="7"/>
  <c r="BA412" i="7" s="1"/>
  <c r="BB412" i="7" s="1"/>
  <c r="X412" i="7"/>
  <c r="AZ403" i="7"/>
  <c r="BA403" i="7" s="1"/>
  <c r="BB403" i="7" s="1"/>
  <c r="AZ393" i="7"/>
  <c r="BA393" i="7" s="1"/>
  <c r="BB393" i="7" s="1"/>
  <c r="AZ386" i="7"/>
  <c r="BA386" i="7" s="1"/>
  <c r="BB386" i="7" s="1"/>
  <c r="X386" i="7"/>
  <c r="X378" i="7"/>
  <c r="AZ378" i="7"/>
  <c r="BA378" i="7" s="1"/>
  <c r="BB378" i="7" s="1"/>
  <c r="AZ375" i="7"/>
  <c r="BA375" i="7" s="1"/>
  <c r="BB375" i="7" s="1"/>
  <c r="X375" i="7"/>
  <c r="AZ413" i="7"/>
  <c r="BA413" i="7" s="1"/>
  <c r="BB413" i="7" s="1"/>
  <c r="AZ405" i="7"/>
  <c r="BA405" i="7" s="1"/>
  <c r="BB405" i="7" s="1"/>
  <c r="AZ397" i="7"/>
  <c r="BA397" i="7" s="1"/>
  <c r="BB397" i="7" s="1"/>
  <c r="AZ389" i="7"/>
  <c r="BA389" i="7" s="1"/>
  <c r="BB389" i="7" s="1"/>
  <c r="X381" i="7"/>
  <c r="AZ381" i="7"/>
  <c r="BA381" i="7" s="1"/>
  <c r="BB381" i="7" s="1"/>
  <c r="AZ370" i="7"/>
  <c r="BA370" i="7" s="1"/>
  <c r="BB370" i="7" s="1"/>
  <c r="X370" i="7"/>
  <c r="AZ368" i="7"/>
  <c r="BA368" i="7" s="1"/>
  <c r="BB368" i="7" s="1"/>
  <c r="X342" i="7"/>
  <c r="AZ342" i="7"/>
  <c r="BA342" i="7" s="1"/>
  <c r="BB342" i="7" s="1"/>
  <c r="X333" i="7"/>
  <c r="AZ333" i="7"/>
  <c r="BA333" i="7" s="1"/>
  <c r="BB333" i="7" s="1"/>
  <c r="AZ331" i="7"/>
  <c r="BA331" i="7" s="1"/>
  <c r="BB331" i="7" s="1"/>
  <c r="X331" i="7"/>
  <c r="X329" i="7"/>
  <c r="AZ329" i="7"/>
  <c r="BA329" i="7" s="1"/>
  <c r="BB329" i="7" s="1"/>
  <c r="X322" i="7"/>
  <c r="AZ322" i="7"/>
  <c r="BA322" i="7" s="1"/>
  <c r="BB322" i="7" s="1"/>
  <c r="X254" i="7"/>
  <c r="AZ254" i="7"/>
  <c r="BA254" i="7" s="1"/>
  <c r="BB254" i="7" s="1"/>
  <c r="X419" i="7"/>
  <c r="X411" i="7"/>
  <c r="X403" i="7"/>
  <c r="X395" i="7"/>
  <c r="X387" i="7"/>
  <c r="AZ372" i="7"/>
  <c r="BA372" i="7" s="1"/>
  <c r="BB372" i="7" s="1"/>
  <c r="X358" i="7"/>
  <c r="AZ358" i="7"/>
  <c r="BA358" i="7" s="1"/>
  <c r="BB358" i="7" s="1"/>
  <c r="AZ352" i="7"/>
  <c r="BA352" i="7" s="1"/>
  <c r="BB352" i="7" s="1"/>
  <c r="AZ351" i="7"/>
  <c r="BA351" i="7" s="1"/>
  <c r="BB351" i="7" s="1"/>
  <c r="AZ346" i="7"/>
  <c r="BA346" i="7" s="1"/>
  <c r="BB346" i="7" s="1"/>
  <c r="X346" i="7"/>
  <c r="X345" i="7"/>
  <c r="AZ345" i="7"/>
  <c r="BA345" i="7" s="1"/>
  <c r="BB345" i="7" s="1"/>
  <c r="AZ336" i="7"/>
  <c r="BA336" i="7" s="1"/>
  <c r="BB336" i="7" s="1"/>
  <c r="AZ335" i="7"/>
  <c r="BA335" i="7" s="1"/>
  <c r="BB335" i="7" s="1"/>
  <c r="AZ332" i="7"/>
  <c r="BA332" i="7" s="1"/>
  <c r="BB332" i="7" s="1"/>
  <c r="X270" i="7"/>
  <c r="AZ270" i="7"/>
  <c r="BA270" i="7" s="1"/>
  <c r="BB270" i="7" s="1"/>
  <c r="AZ380" i="7"/>
  <c r="BA380" i="7" s="1"/>
  <c r="BB380" i="7" s="1"/>
  <c r="AZ377" i="7"/>
  <c r="BA377" i="7" s="1"/>
  <c r="BB377" i="7" s="1"/>
  <c r="AZ376" i="7"/>
  <c r="BA376" i="7" s="1"/>
  <c r="BB376" i="7" s="1"/>
  <c r="X341" i="7"/>
  <c r="AZ341" i="7"/>
  <c r="BA341" i="7" s="1"/>
  <c r="BB341" i="7" s="1"/>
  <c r="AZ339" i="7"/>
  <c r="BA339" i="7" s="1"/>
  <c r="BB339" i="7" s="1"/>
  <c r="X339" i="7"/>
  <c r="X306" i="7"/>
  <c r="AZ306" i="7"/>
  <c r="BA306" i="7" s="1"/>
  <c r="BB306" i="7" s="1"/>
  <c r="X299" i="7"/>
  <c r="AZ299" i="7"/>
  <c r="BA299" i="7" s="1"/>
  <c r="BB299" i="7" s="1"/>
  <c r="AZ408" i="7"/>
  <c r="BA408" i="7" s="1"/>
  <c r="BB408" i="7" s="1"/>
  <c r="AZ400" i="7"/>
  <c r="BA400" i="7" s="1"/>
  <c r="BB400" i="7" s="1"/>
  <c r="AZ392" i="7"/>
  <c r="BA392" i="7" s="1"/>
  <c r="BB392" i="7" s="1"/>
  <c r="AZ371" i="7"/>
  <c r="BA371" i="7" s="1"/>
  <c r="BB371" i="7" s="1"/>
  <c r="X357" i="7"/>
  <c r="AZ357" i="7"/>
  <c r="BA357" i="7" s="1"/>
  <c r="BB357" i="7" s="1"/>
  <c r="AZ355" i="7"/>
  <c r="BA355" i="7" s="1"/>
  <c r="BB355" i="7" s="1"/>
  <c r="X355" i="7"/>
  <c r="AZ344" i="7"/>
  <c r="BA344" i="7" s="1"/>
  <c r="BB344" i="7" s="1"/>
  <c r="AZ343" i="7"/>
  <c r="BA343" i="7" s="1"/>
  <c r="BB343" i="7" s="1"/>
  <c r="AZ340" i="7"/>
  <c r="BA340" i="7" s="1"/>
  <c r="BB340" i="7" s="1"/>
  <c r="AZ320" i="7"/>
  <c r="BA320" i="7" s="1"/>
  <c r="BB320" i="7" s="1"/>
  <c r="X258" i="7"/>
  <c r="AZ258" i="7"/>
  <c r="BA258" i="7" s="1"/>
  <c r="BB258" i="7" s="1"/>
  <c r="AZ234" i="7"/>
  <c r="BA234" i="7" s="1"/>
  <c r="BB234" i="7" s="1"/>
  <c r="X234" i="7"/>
  <c r="X369" i="7"/>
  <c r="AZ369" i="7"/>
  <c r="BA369" i="7" s="1"/>
  <c r="BB369" i="7" s="1"/>
  <c r="X365" i="7"/>
  <c r="AZ365" i="7"/>
  <c r="BA365" i="7" s="1"/>
  <c r="BB365" i="7" s="1"/>
  <c r="X361" i="7"/>
  <c r="AZ361" i="7"/>
  <c r="BA361" i="7" s="1"/>
  <c r="BB361" i="7" s="1"/>
  <c r="AZ356" i="7"/>
  <c r="BA356" i="7" s="1"/>
  <c r="BB356" i="7" s="1"/>
  <c r="X350" i="7"/>
  <c r="AZ350" i="7"/>
  <c r="BA350" i="7" s="1"/>
  <c r="BB350" i="7" s="1"/>
  <c r="X330" i="7"/>
  <c r="AZ330" i="7"/>
  <c r="BA330" i="7" s="1"/>
  <c r="BB330" i="7" s="1"/>
  <c r="AF318" i="7"/>
  <c r="AZ318" i="7"/>
  <c r="BA318" i="7" s="1"/>
  <c r="BB318" i="7" s="1"/>
  <c r="AF312" i="7"/>
  <c r="AZ312" i="7"/>
  <c r="BA312" i="7" s="1"/>
  <c r="BB312" i="7" s="1"/>
  <c r="AZ260" i="7"/>
  <c r="BA260" i="7" s="1"/>
  <c r="BB260" i="7" s="1"/>
  <c r="AN260" i="7"/>
  <c r="AO260" i="7" s="1"/>
  <c r="X373" i="7"/>
  <c r="AZ373" i="7"/>
  <c r="BA373" i="7" s="1"/>
  <c r="BB373" i="7" s="1"/>
  <c r="AZ366" i="7"/>
  <c r="BA366" i="7" s="1"/>
  <c r="BB366" i="7" s="1"/>
  <c r="AZ347" i="7"/>
  <c r="BA347" i="7" s="1"/>
  <c r="BB347" i="7" s="1"/>
  <c r="X347" i="7"/>
  <c r="X326" i="7"/>
  <c r="AZ326" i="7"/>
  <c r="BA326" i="7" s="1"/>
  <c r="BB326" i="7" s="1"/>
  <c r="AZ304" i="7"/>
  <c r="BA304" i="7" s="1"/>
  <c r="BB304" i="7" s="1"/>
  <c r="AZ364" i="7"/>
  <c r="BA364" i="7" s="1"/>
  <c r="BB364" i="7" s="1"/>
  <c r="X363" i="7"/>
  <c r="AZ360" i="7"/>
  <c r="BA360" i="7" s="1"/>
  <c r="BB360" i="7" s="1"/>
  <c r="AZ359" i="7"/>
  <c r="BA359" i="7" s="1"/>
  <c r="BB359" i="7" s="1"/>
  <c r="X349" i="7"/>
  <c r="AZ349" i="7"/>
  <c r="BA349" i="7" s="1"/>
  <c r="BB349" i="7" s="1"/>
  <c r="AZ348" i="7"/>
  <c r="BA348" i="7" s="1"/>
  <c r="BB348" i="7" s="1"/>
  <c r="AZ338" i="7"/>
  <c r="BA338" i="7" s="1"/>
  <c r="BB338" i="7" s="1"/>
  <c r="X338" i="7"/>
  <c r="X334" i="7"/>
  <c r="AZ334" i="7"/>
  <c r="BA334" i="7" s="1"/>
  <c r="BB334" i="7" s="1"/>
  <c r="X311" i="7"/>
  <c r="AZ311" i="7"/>
  <c r="BA311" i="7" s="1"/>
  <c r="BB311" i="7" s="1"/>
  <c r="X307" i="7"/>
  <c r="AF302" i="7"/>
  <c r="AZ302" i="7"/>
  <c r="BA302" i="7" s="1"/>
  <c r="BB302" i="7" s="1"/>
  <c r="AZ276" i="7"/>
  <c r="BA276" i="7" s="1"/>
  <c r="BB276" i="7" s="1"/>
  <c r="X276" i="7"/>
  <c r="AZ354" i="7"/>
  <c r="BA354" i="7" s="1"/>
  <c r="BB354" i="7" s="1"/>
  <c r="X354" i="7"/>
  <c r="X353" i="7"/>
  <c r="AZ353" i="7"/>
  <c r="BA353" i="7" s="1"/>
  <c r="BB353" i="7" s="1"/>
  <c r="X337" i="7"/>
  <c r="AZ337" i="7"/>
  <c r="BA337" i="7" s="1"/>
  <c r="BB337" i="7" s="1"/>
  <c r="X314" i="7"/>
  <c r="AZ314" i="7"/>
  <c r="BA314" i="7" s="1"/>
  <c r="BB314" i="7" s="1"/>
  <c r="AZ328" i="7"/>
  <c r="BA328" i="7" s="1"/>
  <c r="BB328" i="7" s="1"/>
  <c r="X298" i="7"/>
  <c r="AZ298" i="7"/>
  <c r="BA298" i="7" s="1"/>
  <c r="BB298" i="7" s="1"/>
  <c r="AZ291" i="7"/>
  <c r="BA291" i="7" s="1"/>
  <c r="BB291" i="7" s="1"/>
  <c r="X291" i="7"/>
  <c r="AZ284" i="7"/>
  <c r="BA284" i="7" s="1"/>
  <c r="BB284" i="7" s="1"/>
  <c r="X284" i="7"/>
  <c r="X278" i="7"/>
  <c r="AZ278" i="7"/>
  <c r="BA278" i="7" s="1"/>
  <c r="BB278" i="7" s="1"/>
  <c r="AZ265" i="7"/>
  <c r="BA265" i="7" s="1"/>
  <c r="BB265" i="7" s="1"/>
  <c r="AZ259" i="7"/>
  <c r="BA259" i="7" s="1"/>
  <c r="BB259" i="7" s="1"/>
  <c r="AZ250" i="7"/>
  <c r="BA250" i="7" s="1"/>
  <c r="BB250" i="7" s="1"/>
  <c r="AZ243" i="7"/>
  <c r="BA243" i="7" s="1"/>
  <c r="BB243" i="7" s="1"/>
  <c r="X243" i="7"/>
  <c r="AZ242" i="7"/>
  <c r="BA242" i="7" s="1"/>
  <c r="BB242" i="7" s="1"/>
  <c r="X242" i="7"/>
  <c r="AF231" i="7"/>
  <c r="AZ231" i="7"/>
  <c r="BA231" i="7" s="1"/>
  <c r="BB231" i="7" s="1"/>
  <c r="X321" i="7"/>
  <c r="AZ321" i="7"/>
  <c r="BA321" i="7" s="1"/>
  <c r="BB321" i="7" s="1"/>
  <c r="AZ319" i="7"/>
  <c r="BA319" i="7" s="1"/>
  <c r="BB319" i="7" s="1"/>
  <c r="AZ316" i="7"/>
  <c r="BA316" i="7" s="1"/>
  <c r="BB316" i="7" s="1"/>
  <c r="X305" i="7"/>
  <c r="AZ305" i="7"/>
  <c r="BA305" i="7" s="1"/>
  <c r="BB305" i="7" s="1"/>
  <c r="AZ303" i="7"/>
  <c r="BA303" i="7" s="1"/>
  <c r="BB303" i="7" s="1"/>
  <c r="X290" i="7"/>
  <c r="AZ290" i="7"/>
  <c r="BA290" i="7" s="1"/>
  <c r="BB290" i="7" s="1"/>
  <c r="AZ283" i="7"/>
  <c r="BA283" i="7" s="1"/>
  <c r="BB283" i="7" s="1"/>
  <c r="X283" i="7"/>
  <c r="AZ277" i="7"/>
  <c r="BA277" i="7" s="1"/>
  <c r="BB277" i="7" s="1"/>
  <c r="AZ317" i="7"/>
  <c r="BA317" i="7" s="1"/>
  <c r="BB317" i="7" s="1"/>
  <c r="AZ301" i="7"/>
  <c r="BA301" i="7" s="1"/>
  <c r="BB301" i="7" s="1"/>
  <c r="AF295" i="7"/>
  <c r="AZ295" i="7"/>
  <c r="BA295" i="7" s="1"/>
  <c r="BB295" i="7" s="1"/>
  <c r="X289" i="7"/>
  <c r="AZ289" i="7"/>
  <c r="BA289" i="7" s="1"/>
  <c r="BB289" i="7" s="1"/>
  <c r="AZ275" i="7"/>
  <c r="BA275" i="7" s="1"/>
  <c r="BB275" i="7" s="1"/>
  <c r="X275" i="7"/>
  <c r="AZ269" i="7"/>
  <c r="BA269" i="7" s="1"/>
  <c r="BB269" i="7" s="1"/>
  <c r="X257" i="7"/>
  <c r="AZ257" i="7"/>
  <c r="BA257" i="7" s="1"/>
  <c r="BB257" i="7" s="1"/>
  <c r="AF255" i="7"/>
  <c r="AZ255" i="7"/>
  <c r="BA255" i="7" s="1"/>
  <c r="BB255" i="7" s="1"/>
  <c r="X230" i="7"/>
  <c r="AZ230" i="7"/>
  <c r="BA230" i="7" s="1"/>
  <c r="BB230" i="7" s="1"/>
  <c r="AZ325" i="7"/>
  <c r="BA325" i="7" s="1"/>
  <c r="BB325" i="7" s="1"/>
  <c r="AZ324" i="7"/>
  <c r="BA324" i="7" s="1"/>
  <c r="BB324" i="7" s="1"/>
  <c r="X297" i="7"/>
  <c r="AZ297" i="7"/>
  <c r="BA297" i="7" s="1"/>
  <c r="BB297" i="7" s="1"/>
  <c r="AZ296" i="7"/>
  <c r="BA296" i="7" s="1"/>
  <c r="BB296" i="7" s="1"/>
  <c r="AZ280" i="7"/>
  <c r="BA280" i="7" s="1"/>
  <c r="BB280" i="7" s="1"/>
  <c r="AZ268" i="7"/>
  <c r="BA268" i="7" s="1"/>
  <c r="BB268" i="7" s="1"/>
  <c r="X268" i="7"/>
  <c r="X262" i="7"/>
  <c r="AZ262" i="7"/>
  <c r="BA262" i="7" s="1"/>
  <c r="BB262" i="7" s="1"/>
  <c r="X313" i="7"/>
  <c r="AZ313" i="7"/>
  <c r="BA313" i="7" s="1"/>
  <c r="BB313" i="7" s="1"/>
  <c r="AZ308" i="7"/>
  <c r="BA308" i="7" s="1"/>
  <c r="BB308" i="7" s="1"/>
  <c r="X281" i="7"/>
  <c r="AZ281" i="7"/>
  <c r="BA281" i="7" s="1"/>
  <c r="BB281" i="7" s="1"/>
  <c r="AZ267" i="7"/>
  <c r="BA267" i="7" s="1"/>
  <c r="BB267" i="7" s="1"/>
  <c r="X267" i="7"/>
  <c r="X286" i="7"/>
  <c r="AZ286" i="7"/>
  <c r="BA286" i="7" s="1"/>
  <c r="BB286" i="7" s="1"/>
  <c r="AZ272" i="7"/>
  <c r="BA272" i="7" s="1"/>
  <c r="BB272" i="7" s="1"/>
  <c r="X261" i="7"/>
  <c r="AZ261" i="7"/>
  <c r="BA261" i="7" s="1"/>
  <c r="BB261" i="7" s="1"/>
  <c r="AF247" i="7"/>
  <c r="AZ247" i="7"/>
  <c r="BA247" i="7" s="1"/>
  <c r="BB247" i="7" s="1"/>
  <c r="AF239" i="7"/>
  <c r="AZ239" i="7"/>
  <c r="BA239" i="7" s="1"/>
  <c r="BB239" i="7" s="1"/>
  <c r="AZ309" i="7"/>
  <c r="BA309" i="7" s="1"/>
  <c r="BB309" i="7" s="1"/>
  <c r="AZ300" i="7"/>
  <c r="BA300" i="7" s="1"/>
  <c r="BB300" i="7" s="1"/>
  <c r="X294" i="7"/>
  <c r="AZ294" i="7"/>
  <c r="BA294" i="7" s="1"/>
  <c r="BB294" i="7" s="1"/>
  <c r="AZ293" i="7"/>
  <c r="BA293" i="7" s="1"/>
  <c r="BB293" i="7" s="1"/>
  <c r="AZ292" i="7"/>
  <c r="BA292" i="7" s="1"/>
  <c r="BB292" i="7" s="1"/>
  <c r="X292" i="7"/>
  <c r="AZ285" i="7"/>
  <c r="BA285" i="7" s="1"/>
  <c r="BB285" i="7" s="1"/>
  <c r="X273" i="7"/>
  <c r="AZ273" i="7"/>
  <c r="BA273" i="7" s="1"/>
  <c r="BB273" i="7" s="1"/>
  <c r="X266" i="7"/>
  <c r="AZ266" i="7"/>
  <c r="BA266" i="7" s="1"/>
  <c r="BB266" i="7" s="1"/>
  <c r="AF209" i="7"/>
  <c r="AZ209" i="7"/>
  <c r="BA209" i="7" s="1"/>
  <c r="BB209" i="7" s="1"/>
  <c r="AZ264" i="7"/>
  <c r="BA264" i="7" s="1"/>
  <c r="BB264" i="7" s="1"/>
  <c r="AZ236" i="7"/>
  <c r="BA236" i="7" s="1"/>
  <c r="BB236" i="7" s="1"/>
  <c r="AZ233" i="7"/>
  <c r="BA233" i="7" s="1"/>
  <c r="BB233" i="7" s="1"/>
  <c r="X233" i="7"/>
  <c r="X221" i="7"/>
  <c r="AZ221" i="7"/>
  <c r="BA221" i="7" s="1"/>
  <c r="BB221" i="7" s="1"/>
  <c r="AZ279" i="7"/>
  <c r="BA279" i="7" s="1"/>
  <c r="BB279" i="7" s="1"/>
  <c r="AZ271" i="7"/>
  <c r="BA271" i="7" s="1"/>
  <c r="BB271" i="7" s="1"/>
  <c r="X256" i="7"/>
  <c r="AZ256" i="7"/>
  <c r="BA256" i="7" s="1"/>
  <c r="BB256" i="7" s="1"/>
  <c r="AZ253" i="7"/>
  <c r="BA253" i="7" s="1"/>
  <c r="BB253" i="7" s="1"/>
  <c r="AZ249" i="7"/>
  <c r="BA249" i="7" s="1"/>
  <c r="BB249" i="7" s="1"/>
  <c r="X249" i="7"/>
  <c r="AZ244" i="7"/>
  <c r="BA244" i="7" s="1"/>
  <c r="BB244" i="7" s="1"/>
  <c r="AZ241" i="7"/>
  <c r="BA241" i="7" s="1"/>
  <c r="BB241" i="7" s="1"/>
  <c r="X241" i="7"/>
  <c r="AZ235" i="7"/>
  <c r="BA235" i="7" s="1"/>
  <c r="BB235" i="7" s="1"/>
  <c r="X229" i="7"/>
  <c r="AZ229" i="7"/>
  <c r="BA229" i="7" s="1"/>
  <c r="BB229" i="7" s="1"/>
  <c r="AZ263" i="7"/>
  <c r="BA263" i="7" s="1"/>
  <c r="BB263" i="7" s="1"/>
  <c r="X232" i="7"/>
  <c r="AZ232" i="7"/>
  <c r="BA232" i="7" s="1"/>
  <c r="BB232" i="7" s="1"/>
  <c r="X138" i="7"/>
  <c r="AZ138" i="7"/>
  <c r="BA138" i="7" s="1"/>
  <c r="BB138" i="7" s="1"/>
  <c r="AZ282" i="7"/>
  <c r="BA282" i="7" s="1"/>
  <c r="BB282" i="7" s="1"/>
  <c r="AZ274" i="7"/>
  <c r="BA274" i="7" s="1"/>
  <c r="BB274" i="7" s="1"/>
  <c r="AZ252" i="7"/>
  <c r="BA252" i="7" s="1"/>
  <c r="BB252" i="7" s="1"/>
  <c r="X248" i="7"/>
  <c r="AZ248" i="7"/>
  <c r="BA248" i="7" s="1"/>
  <c r="BB248" i="7" s="1"/>
  <c r="X240" i="7"/>
  <c r="AZ240" i="7"/>
  <c r="BA240" i="7" s="1"/>
  <c r="BB240" i="7" s="1"/>
  <c r="X237" i="7"/>
  <c r="AZ237" i="7"/>
  <c r="BA237" i="7" s="1"/>
  <c r="BB237" i="7" s="1"/>
  <c r="X228" i="7"/>
  <c r="AZ228" i="7"/>
  <c r="BA228" i="7" s="1"/>
  <c r="BB228" i="7" s="1"/>
  <c r="X217" i="7"/>
  <c r="AZ217" i="7"/>
  <c r="BA217" i="7" s="1"/>
  <c r="BB217" i="7" s="1"/>
  <c r="X183" i="7"/>
  <c r="AZ183" i="7"/>
  <c r="BA183" i="7" s="1"/>
  <c r="BB183" i="7" s="1"/>
  <c r="X245" i="7"/>
  <c r="AZ245" i="7"/>
  <c r="BA245" i="7" s="1"/>
  <c r="BB245" i="7" s="1"/>
  <c r="AF226" i="7"/>
  <c r="AZ226" i="7"/>
  <c r="BA226" i="7" s="1"/>
  <c r="BB226" i="7" s="1"/>
  <c r="X225" i="7"/>
  <c r="AZ225" i="7"/>
  <c r="BA225" i="7" s="1"/>
  <c r="BB225" i="7" s="1"/>
  <c r="X212" i="7"/>
  <c r="AZ212" i="7"/>
  <c r="BA212" i="7" s="1"/>
  <c r="BB212" i="7" s="1"/>
  <c r="X191" i="7"/>
  <c r="AZ191" i="7"/>
  <c r="BA191" i="7" s="1"/>
  <c r="BB191" i="7" s="1"/>
  <c r="X264" i="7"/>
  <c r="AZ251" i="7"/>
  <c r="BA251" i="7" s="1"/>
  <c r="BB251" i="7" s="1"/>
  <c r="AZ246" i="7"/>
  <c r="BA246" i="7" s="1"/>
  <c r="BB246" i="7" s="1"/>
  <c r="AZ238" i="7"/>
  <c r="BA238" i="7" s="1"/>
  <c r="BB238" i="7" s="1"/>
  <c r="X236" i="7"/>
  <c r="AZ206" i="7"/>
  <c r="BA206" i="7" s="1"/>
  <c r="BB206" i="7" s="1"/>
  <c r="X206" i="7"/>
  <c r="AZ205" i="7"/>
  <c r="BA205" i="7" s="1"/>
  <c r="BB205" i="7" s="1"/>
  <c r="AZ222" i="7"/>
  <c r="BA222" i="7" s="1"/>
  <c r="BB222" i="7" s="1"/>
  <c r="X220" i="7"/>
  <c r="AZ220" i="7"/>
  <c r="BA220" i="7" s="1"/>
  <c r="BB220" i="7" s="1"/>
  <c r="AZ219" i="7"/>
  <c r="BA219" i="7" s="1"/>
  <c r="BB219" i="7" s="1"/>
  <c r="AF204" i="7"/>
  <c r="AZ204" i="7"/>
  <c r="BA204" i="7" s="1"/>
  <c r="BB204" i="7" s="1"/>
  <c r="X203" i="7"/>
  <c r="AZ203" i="7"/>
  <c r="BA203" i="7" s="1"/>
  <c r="BB203" i="7" s="1"/>
  <c r="AF218" i="7"/>
  <c r="AZ218" i="7"/>
  <c r="BA218" i="7" s="1"/>
  <c r="BB218" i="7" s="1"/>
  <c r="AZ216" i="7"/>
  <c r="BA216" i="7" s="1"/>
  <c r="BB216" i="7" s="1"/>
  <c r="AZ214" i="7"/>
  <c r="BA214" i="7" s="1"/>
  <c r="BB214" i="7" s="1"/>
  <c r="AZ174" i="7"/>
  <c r="BA174" i="7" s="1"/>
  <c r="BB174" i="7" s="1"/>
  <c r="X174" i="7"/>
  <c r="AF210" i="7"/>
  <c r="AZ210" i="7"/>
  <c r="BA210" i="7" s="1"/>
  <c r="BB210" i="7" s="1"/>
  <c r="AZ208" i="7"/>
  <c r="BA208" i="7" s="1"/>
  <c r="BB208" i="7" s="1"/>
  <c r="AZ188" i="7"/>
  <c r="BA188" i="7" s="1"/>
  <c r="BB188" i="7" s="1"/>
  <c r="X188" i="7"/>
  <c r="X178" i="7"/>
  <c r="AZ178" i="7"/>
  <c r="BA178" i="7" s="1"/>
  <c r="BB178" i="7" s="1"/>
  <c r="AZ227" i="7"/>
  <c r="BA227" i="7" s="1"/>
  <c r="BB227" i="7" s="1"/>
  <c r="AZ215" i="7"/>
  <c r="BA215" i="7" s="1"/>
  <c r="BB215" i="7" s="1"/>
  <c r="X215" i="7"/>
  <c r="X213" i="7"/>
  <c r="AZ213" i="7"/>
  <c r="BA213" i="7" s="1"/>
  <c r="BB213" i="7" s="1"/>
  <c r="AZ192" i="7"/>
  <c r="BA192" i="7" s="1"/>
  <c r="BB192" i="7" s="1"/>
  <c r="AZ181" i="7"/>
  <c r="BA181" i="7" s="1"/>
  <c r="BB181" i="7" s="1"/>
  <c r="X181" i="7"/>
  <c r="AZ224" i="7"/>
  <c r="BA224" i="7" s="1"/>
  <c r="BB224" i="7" s="1"/>
  <c r="AZ223" i="7"/>
  <c r="BA223" i="7" s="1"/>
  <c r="BB223" i="7" s="1"/>
  <c r="AZ200" i="7"/>
  <c r="BA200" i="7" s="1"/>
  <c r="BB200" i="7" s="1"/>
  <c r="AZ197" i="7"/>
  <c r="BA197" i="7" s="1"/>
  <c r="BB197" i="7" s="1"/>
  <c r="AZ207" i="7"/>
  <c r="BA207" i="7" s="1"/>
  <c r="BB207" i="7" s="1"/>
  <c r="X207" i="7"/>
  <c r="AZ196" i="7"/>
  <c r="BA196" i="7" s="1"/>
  <c r="BB196" i="7" s="1"/>
  <c r="AZ186" i="7"/>
  <c r="BA186" i="7" s="1"/>
  <c r="BB186" i="7" s="1"/>
  <c r="X186" i="7"/>
  <c r="AZ189" i="7"/>
  <c r="BA189" i="7" s="1"/>
  <c r="BB189" i="7" s="1"/>
  <c r="AZ173" i="7"/>
  <c r="BA173" i="7" s="1"/>
  <c r="BB173" i="7" s="1"/>
  <c r="X173" i="7"/>
  <c r="AZ166" i="7"/>
  <c r="BA166" i="7" s="1"/>
  <c r="BB166" i="7" s="1"/>
  <c r="X166" i="7"/>
  <c r="X197" i="7"/>
  <c r="AZ194" i="7"/>
  <c r="BA194" i="7" s="1"/>
  <c r="BB194" i="7" s="1"/>
  <c r="X194" i="7"/>
  <c r="AZ177" i="7"/>
  <c r="BA177" i="7" s="1"/>
  <c r="BB177" i="7" s="1"/>
  <c r="AF177" i="7"/>
  <c r="X153" i="7"/>
  <c r="AZ153" i="7"/>
  <c r="BA153" i="7" s="1"/>
  <c r="BB153" i="7" s="1"/>
  <c r="AZ144" i="7"/>
  <c r="BA144" i="7" s="1"/>
  <c r="BB144" i="7" s="1"/>
  <c r="X144" i="7"/>
  <c r="AZ140" i="7"/>
  <c r="BA140" i="7" s="1"/>
  <c r="BB140" i="7" s="1"/>
  <c r="AF140" i="7"/>
  <c r="AZ202" i="7"/>
  <c r="BA202" i="7" s="1"/>
  <c r="BB202" i="7" s="1"/>
  <c r="AZ201" i="7"/>
  <c r="BA201" i="7" s="1"/>
  <c r="BB201" i="7" s="1"/>
  <c r="X198" i="7"/>
  <c r="AZ198" i="7"/>
  <c r="BA198" i="7" s="1"/>
  <c r="BB198" i="7" s="1"/>
  <c r="AF155" i="7"/>
  <c r="AZ155" i="7"/>
  <c r="BA155" i="7" s="1"/>
  <c r="BB155" i="7" s="1"/>
  <c r="AZ146" i="7"/>
  <c r="BA146" i="7" s="1"/>
  <c r="BB146" i="7" s="1"/>
  <c r="X143" i="7"/>
  <c r="AZ143" i="7"/>
  <c r="BA143" i="7" s="1"/>
  <c r="BB143" i="7" s="1"/>
  <c r="X141" i="7"/>
  <c r="AZ141" i="7"/>
  <c r="BA141" i="7" s="1"/>
  <c r="BB141" i="7" s="1"/>
  <c r="X133" i="7"/>
  <c r="AZ133" i="7"/>
  <c r="BA133" i="7" s="1"/>
  <c r="BB133" i="7" s="1"/>
  <c r="AZ199" i="7"/>
  <c r="BA199" i="7" s="1"/>
  <c r="BB199" i="7" s="1"/>
  <c r="AZ195" i="7"/>
  <c r="BA195" i="7" s="1"/>
  <c r="BB195" i="7" s="1"/>
  <c r="X195" i="7"/>
  <c r="X190" i="7"/>
  <c r="AZ190" i="7"/>
  <c r="BA190" i="7" s="1"/>
  <c r="BB190" i="7" s="1"/>
  <c r="AZ187" i="7"/>
  <c r="BA187" i="7" s="1"/>
  <c r="BB187" i="7" s="1"/>
  <c r="X187" i="7"/>
  <c r="AZ185" i="7"/>
  <c r="BA185" i="7" s="1"/>
  <c r="BB185" i="7" s="1"/>
  <c r="X170" i="7"/>
  <c r="AZ170" i="7"/>
  <c r="BA170" i="7" s="1"/>
  <c r="BB170" i="7" s="1"/>
  <c r="AZ150" i="7"/>
  <c r="BA150" i="7" s="1"/>
  <c r="BB150" i="7" s="1"/>
  <c r="X150" i="7"/>
  <c r="AZ180" i="7"/>
  <c r="BA180" i="7" s="1"/>
  <c r="BB180" i="7" s="1"/>
  <c r="AZ168" i="7"/>
  <c r="BA168" i="7" s="1"/>
  <c r="BB168" i="7" s="1"/>
  <c r="AZ160" i="7"/>
  <c r="BA160" i="7" s="1"/>
  <c r="BB160" i="7" s="1"/>
  <c r="AZ145" i="7"/>
  <c r="BA145" i="7" s="1"/>
  <c r="BB145" i="7" s="1"/>
  <c r="AF129" i="7"/>
  <c r="AZ129" i="7"/>
  <c r="BA129" i="7" s="1"/>
  <c r="BB129" i="7" s="1"/>
  <c r="X122" i="7"/>
  <c r="AZ122" i="7"/>
  <c r="BA122" i="7" s="1"/>
  <c r="BB122" i="7" s="1"/>
  <c r="AZ167" i="7"/>
  <c r="BA167" i="7" s="1"/>
  <c r="BB167" i="7" s="1"/>
  <c r="AZ159" i="7"/>
  <c r="BA159" i="7" s="1"/>
  <c r="BB159" i="7" s="1"/>
  <c r="AZ154" i="7"/>
  <c r="BA154" i="7" s="1"/>
  <c r="BB154" i="7" s="1"/>
  <c r="AZ149" i="7"/>
  <c r="BA149" i="7" s="1"/>
  <c r="BB149" i="7" s="1"/>
  <c r="X149" i="7"/>
  <c r="AZ124" i="7"/>
  <c r="BA124" i="7" s="1"/>
  <c r="BB124" i="7" s="1"/>
  <c r="AF124" i="7"/>
  <c r="AZ182" i="7"/>
  <c r="BA182" i="7" s="1"/>
  <c r="BB182" i="7" s="1"/>
  <c r="AZ163" i="7"/>
  <c r="BA163" i="7" s="1"/>
  <c r="BB163" i="7" s="1"/>
  <c r="AZ142" i="7"/>
  <c r="BA142" i="7" s="1"/>
  <c r="BB142" i="7" s="1"/>
  <c r="AZ136" i="7"/>
  <c r="BA136" i="7" s="1"/>
  <c r="BB136" i="7" s="1"/>
  <c r="X136" i="7"/>
  <c r="AZ176" i="7"/>
  <c r="BA176" i="7" s="1"/>
  <c r="BB176" i="7" s="1"/>
  <c r="AZ175" i="7"/>
  <c r="BA175" i="7" s="1"/>
  <c r="BB175" i="7" s="1"/>
  <c r="AZ148" i="7"/>
  <c r="BA148" i="7" s="1"/>
  <c r="BB148" i="7" s="1"/>
  <c r="AF139" i="7"/>
  <c r="AZ127" i="7"/>
  <c r="BA127" i="7" s="1"/>
  <c r="BB127" i="7" s="1"/>
  <c r="X127" i="7"/>
  <c r="AZ162" i="7"/>
  <c r="BA162" i="7" s="1"/>
  <c r="BB162" i="7" s="1"/>
  <c r="AZ157" i="7"/>
  <c r="BA157" i="7" s="1"/>
  <c r="BB157" i="7" s="1"/>
  <c r="X157" i="7"/>
  <c r="AZ152" i="7"/>
  <c r="BA152" i="7" s="1"/>
  <c r="BB152" i="7" s="1"/>
  <c r="X172" i="7"/>
  <c r="AZ172" i="7"/>
  <c r="BA172" i="7" s="1"/>
  <c r="BB172" i="7" s="1"/>
  <c r="AZ165" i="7"/>
  <c r="BA165" i="7" s="1"/>
  <c r="BB165" i="7" s="1"/>
  <c r="X165" i="7"/>
  <c r="AZ158" i="7"/>
  <c r="BA158" i="7" s="1"/>
  <c r="BB158" i="7" s="1"/>
  <c r="X158" i="7"/>
  <c r="AZ151" i="7"/>
  <c r="BA151" i="7" s="1"/>
  <c r="BB151" i="7" s="1"/>
  <c r="AZ107" i="7"/>
  <c r="BA107" i="7" s="1"/>
  <c r="BB107" i="7" s="1"/>
  <c r="X107" i="7"/>
  <c r="AZ135" i="7"/>
  <c r="BA135" i="7" s="1"/>
  <c r="BB135" i="7" s="1"/>
  <c r="X135" i="7"/>
  <c r="X132" i="7"/>
  <c r="AZ132" i="7"/>
  <c r="BA132" i="7" s="1"/>
  <c r="BB132" i="7" s="1"/>
  <c r="AZ131" i="7"/>
  <c r="BA131" i="7" s="1"/>
  <c r="BB131" i="7" s="1"/>
  <c r="AZ118" i="7"/>
  <c r="BA118" i="7" s="1"/>
  <c r="BB118" i="7" s="1"/>
  <c r="AF95" i="7"/>
  <c r="AZ95" i="7"/>
  <c r="BA95" i="7" s="1"/>
  <c r="BB95" i="7" s="1"/>
  <c r="AZ169" i="7"/>
  <c r="BA169" i="7" s="1"/>
  <c r="BB169" i="7" s="1"/>
  <c r="AZ161" i="7"/>
  <c r="BA161" i="7" s="1"/>
  <c r="BB161" i="7" s="1"/>
  <c r="AZ128" i="7"/>
  <c r="BA128" i="7" s="1"/>
  <c r="BB128" i="7" s="1"/>
  <c r="X125" i="7"/>
  <c r="AZ125" i="7"/>
  <c r="BA125" i="7" s="1"/>
  <c r="BB125" i="7" s="1"/>
  <c r="AZ111" i="7"/>
  <c r="BA111" i="7" s="1"/>
  <c r="BB111" i="7" s="1"/>
  <c r="X103" i="7"/>
  <c r="AZ103" i="7"/>
  <c r="BA103" i="7" s="1"/>
  <c r="BB103" i="7" s="1"/>
  <c r="AZ98" i="7"/>
  <c r="BA98" i="7" s="1"/>
  <c r="BB98" i="7" s="1"/>
  <c r="X98" i="7"/>
  <c r="X90" i="7"/>
  <c r="AZ90" i="7"/>
  <c r="BA90" i="7" s="1"/>
  <c r="BB90" i="7" s="1"/>
  <c r="AZ83" i="7"/>
  <c r="BA83" i="7" s="1"/>
  <c r="BB83" i="7" s="1"/>
  <c r="X83" i="7"/>
  <c r="X82" i="7"/>
  <c r="AZ82" i="7"/>
  <c r="BA82" i="7" s="1"/>
  <c r="BB82" i="7" s="1"/>
  <c r="AZ164" i="7"/>
  <c r="BA164" i="7" s="1"/>
  <c r="BB164" i="7" s="1"/>
  <c r="AZ123" i="7"/>
  <c r="BA123" i="7" s="1"/>
  <c r="BB123" i="7" s="1"/>
  <c r="AZ120" i="7"/>
  <c r="BA120" i="7" s="1"/>
  <c r="BB120" i="7" s="1"/>
  <c r="X120" i="7"/>
  <c r="AZ116" i="7"/>
  <c r="BA116" i="7" s="1"/>
  <c r="BB116" i="7" s="1"/>
  <c r="AZ114" i="7"/>
  <c r="BA114" i="7" s="1"/>
  <c r="BB114" i="7" s="1"/>
  <c r="X114" i="7"/>
  <c r="AZ106" i="7"/>
  <c r="BA106" i="7" s="1"/>
  <c r="BB106" i="7" s="1"/>
  <c r="X106" i="7"/>
  <c r="AZ126" i="7"/>
  <c r="BA126" i="7" s="1"/>
  <c r="BB126" i="7" s="1"/>
  <c r="X117" i="7"/>
  <c r="AZ117" i="7"/>
  <c r="BA117" i="7" s="1"/>
  <c r="BB117" i="7" s="1"/>
  <c r="X94" i="7"/>
  <c r="AZ94" i="7"/>
  <c r="BA94" i="7" s="1"/>
  <c r="BB94" i="7" s="1"/>
  <c r="AF102" i="7"/>
  <c r="AZ102" i="7"/>
  <c r="BA102" i="7" s="1"/>
  <c r="BB102" i="7" s="1"/>
  <c r="AZ130" i="7"/>
  <c r="BA130" i="7" s="1"/>
  <c r="BB130" i="7" s="1"/>
  <c r="AZ100" i="7"/>
  <c r="BA100" i="7" s="1"/>
  <c r="BB100" i="7" s="1"/>
  <c r="X58" i="7"/>
  <c r="AZ58" i="7"/>
  <c r="BA58" i="7" s="1"/>
  <c r="BB58" i="7" s="1"/>
  <c r="AZ119" i="7"/>
  <c r="BA119" i="7" s="1"/>
  <c r="BB119" i="7" s="1"/>
  <c r="AZ99" i="7"/>
  <c r="BA99" i="7" s="1"/>
  <c r="BB99" i="7" s="1"/>
  <c r="AZ96" i="7"/>
  <c r="BA96" i="7" s="1"/>
  <c r="BB96" i="7" s="1"/>
  <c r="AF78" i="7"/>
  <c r="AZ78" i="7"/>
  <c r="BA78" i="7" s="1"/>
  <c r="BB78" i="7" s="1"/>
  <c r="X72" i="7"/>
  <c r="AZ72" i="7"/>
  <c r="BA72" i="7" s="1"/>
  <c r="BB72" i="7" s="1"/>
  <c r="AF71" i="7"/>
  <c r="AZ71" i="7"/>
  <c r="BA71" i="7" s="1"/>
  <c r="BB71" i="7" s="1"/>
  <c r="AZ115" i="7"/>
  <c r="BA115" i="7" s="1"/>
  <c r="BB115" i="7" s="1"/>
  <c r="AZ113" i="7"/>
  <c r="BA113" i="7" s="1"/>
  <c r="BB113" i="7" s="1"/>
  <c r="X113" i="7"/>
  <c r="AZ110" i="7"/>
  <c r="BA110" i="7" s="1"/>
  <c r="BB110" i="7" s="1"/>
  <c r="X109" i="7"/>
  <c r="AZ109" i="7"/>
  <c r="BA109" i="7" s="1"/>
  <c r="BB109" i="7" s="1"/>
  <c r="AZ97" i="7"/>
  <c r="BA97" i="7" s="1"/>
  <c r="BB97" i="7" s="1"/>
  <c r="X97" i="7"/>
  <c r="X56" i="7"/>
  <c r="AZ56" i="7"/>
  <c r="BA56" i="7" s="1"/>
  <c r="BB56" i="7" s="1"/>
  <c r="AZ108" i="7"/>
  <c r="BA108" i="7" s="1"/>
  <c r="BB108" i="7" s="1"/>
  <c r="AZ105" i="7"/>
  <c r="BA105" i="7" s="1"/>
  <c r="BB105" i="7" s="1"/>
  <c r="X105" i="7"/>
  <c r="X101" i="7"/>
  <c r="AZ101" i="7"/>
  <c r="BA101" i="7" s="1"/>
  <c r="BB101" i="7" s="1"/>
  <c r="AZ68" i="7"/>
  <c r="BA68" i="7" s="1"/>
  <c r="BB68" i="7" s="1"/>
  <c r="X68" i="7"/>
  <c r="AZ61" i="7"/>
  <c r="BA61" i="7" s="1"/>
  <c r="BB61" i="7" s="1"/>
  <c r="AZ75" i="7"/>
  <c r="BA75" i="7" s="1"/>
  <c r="BB75" i="7" s="1"/>
  <c r="AF63" i="7"/>
  <c r="AZ63" i="7"/>
  <c r="BA63" i="7" s="1"/>
  <c r="BB63" i="7" s="1"/>
  <c r="AZ59" i="7"/>
  <c r="BA59" i="7" s="1"/>
  <c r="BB59" i="7" s="1"/>
  <c r="AZ92" i="7"/>
  <c r="BA92" i="7" s="1"/>
  <c r="BB92" i="7" s="1"/>
  <c r="X92" i="7"/>
  <c r="X89" i="7"/>
  <c r="AZ89" i="7"/>
  <c r="BA89" i="7" s="1"/>
  <c r="BB89" i="7" s="1"/>
  <c r="AZ88" i="7"/>
  <c r="BA88" i="7" s="1"/>
  <c r="BB88" i="7" s="1"/>
  <c r="X81" i="7"/>
  <c r="AZ81" i="7"/>
  <c r="BA81" i="7" s="1"/>
  <c r="BB81" i="7" s="1"/>
  <c r="AZ80" i="7"/>
  <c r="BA80" i="7" s="1"/>
  <c r="BB80" i="7" s="1"/>
  <c r="AZ77" i="7"/>
  <c r="BA77" i="7" s="1"/>
  <c r="BB77" i="7" s="1"/>
  <c r="X74" i="7"/>
  <c r="AZ74" i="7"/>
  <c r="BA74" i="7" s="1"/>
  <c r="BB74" i="7" s="1"/>
  <c r="X57" i="7"/>
  <c r="AZ57" i="7"/>
  <c r="BA57" i="7" s="1"/>
  <c r="BB57" i="7" s="1"/>
  <c r="AZ112" i="7"/>
  <c r="BA112" i="7" s="1"/>
  <c r="BB112" i="7" s="1"/>
  <c r="AZ104" i="7"/>
  <c r="BA104" i="7" s="1"/>
  <c r="BB104" i="7" s="1"/>
  <c r="AF79" i="7"/>
  <c r="AZ79" i="7"/>
  <c r="BA79" i="7" s="1"/>
  <c r="BB79" i="7" s="1"/>
  <c r="AZ76" i="7"/>
  <c r="BA76" i="7" s="1"/>
  <c r="BB76" i="7" s="1"/>
  <c r="X76" i="7"/>
  <c r="AZ62" i="7"/>
  <c r="BA62" i="7" s="1"/>
  <c r="BB62" i="7" s="1"/>
  <c r="X67" i="7"/>
  <c r="X65" i="7"/>
  <c r="AZ65" i="7"/>
  <c r="BA65" i="7" s="1"/>
  <c r="BB65" i="7" s="1"/>
  <c r="AZ64" i="7"/>
  <c r="BA64" i="7" s="1"/>
  <c r="BB64" i="7" s="1"/>
  <c r="AZ60" i="7"/>
  <c r="BA60" i="7" s="1"/>
  <c r="BB60" i="7" s="1"/>
  <c r="X60" i="7"/>
  <c r="AF87" i="7"/>
  <c r="AZ87" i="7"/>
  <c r="BA87" i="7" s="1"/>
  <c r="BB87" i="7" s="1"/>
  <c r="AZ84" i="7"/>
  <c r="BA84" i="7" s="1"/>
  <c r="BB84" i="7" s="1"/>
  <c r="X84" i="7"/>
  <c r="AZ91" i="7"/>
  <c r="BA91" i="7" s="1"/>
  <c r="BB91" i="7" s="1"/>
  <c r="X73" i="7"/>
  <c r="AZ73" i="7"/>
  <c r="BA73" i="7" s="1"/>
  <c r="BB73" i="7" s="1"/>
  <c r="AZ69" i="7"/>
  <c r="BA69" i="7" s="1"/>
  <c r="BB69" i="7" s="1"/>
  <c r="X66" i="7"/>
  <c r="AZ66" i="7"/>
  <c r="BA66" i="7" s="1"/>
  <c r="BB66" i="7" s="1"/>
  <c r="X55" i="7"/>
  <c r="AZ55" i="7"/>
  <c r="BA55" i="7" s="1"/>
  <c r="BB55" i="7" s="1"/>
  <c r="C29" i="7"/>
  <c r="E33" i="7"/>
  <c r="F33" i="7" s="1"/>
  <c r="E34" i="7"/>
  <c r="F34" i="7" s="1"/>
  <c r="E35" i="7"/>
  <c r="F35" i="7" s="1"/>
  <c r="E32" i="7"/>
  <c r="F32" i="7" s="1"/>
  <c r="C33" i="7"/>
  <c r="C34" i="7"/>
  <c r="C35" i="7"/>
  <c r="C32" i="7"/>
  <c r="V40" i="7"/>
  <c r="W40" i="7" s="1"/>
  <c r="Z40" i="7" s="1"/>
  <c r="AT41" i="7"/>
  <c r="AU41" i="7" s="1"/>
  <c r="AV41" i="7" s="1"/>
  <c r="AW41" i="7" s="1"/>
  <c r="AT42" i="7"/>
  <c r="AU42" i="7" s="1"/>
  <c r="AV42" i="7" s="1"/>
  <c r="AW42" i="7" s="1"/>
  <c r="AT43" i="7"/>
  <c r="AU43" i="7" s="1"/>
  <c r="AV43" i="7" s="1"/>
  <c r="AW43" i="7" s="1"/>
  <c r="AT44" i="7"/>
  <c r="AU44" i="7" s="1"/>
  <c r="AT45" i="7"/>
  <c r="AU45" i="7" s="1"/>
  <c r="AV45" i="7" s="1"/>
  <c r="AW45" i="7" s="1"/>
  <c r="AT46" i="7"/>
  <c r="AU46" i="7" s="1"/>
  <c r="AV46" i="7" s="1"/>
  <c r="AW46" i="7" s="1"/>
  <c r="AT47" i="7"/>
  <c r="AU47" i="7" s="1"/>
  <c r="AV47" i="7" s="1"/>
  <c r="AW47" i="7" s="1"/>
  <c r="AT48" i="7"/>
  <c r="AU48" i="7" s="1"/>
  <c r="AV48" i="7" s="1"/>
  <c r="AW48" i="7" s="1"/>
  <c r="AT49" i="7"/>
  <c r="AU49" i="7" s="1"/>
  <c r="AV49" i="7" s="1"/>
  <c r="AW49" i="7" s="1"/>
  <c r="AT50" i="7"/>
  <c r="AU50" i="7" s="1"/>
  <c r="AV50" i="7" s="1"/>
  <c r="AW50" i="7" s="1"/>
  <c r="AT51" i="7"/>
  <c r="AU51" i="7" s="1"/>
  <c r="AV51" i="7" s="1"/>
  <c r="AW51" i="7" s="1"/>
  <c r="AT52" i="7"/>
  <c r="AU52" i="7" s="1"/>
  <c r="AV52" i="7" s="1"/>
  <c r="AW52" i="7" s="1"/>
  <c r="AT53" i="7"/>
  <c r="AU53" i="7" s="1"/>
  <c r="AV53" i="7" s="1"/>
  <c r="AW53" i="7" s="1"/>
  <c r="AT54" i="7"/>
  <c r="AU54" i="7" s="1"/>
  <c r="AV54" i="7" s="1"/>
  <c r="AW54" i="7" s="1"/>
  <c r="AL41" i="7"/>
  <c r="AM41" i="7" s="1"/>
  <c r="AP41" i="7" s="1"/>
  <c r="AL42" i="7"/>
  <c r="AM42" i="7" s="1"/>
  <c r="AL43" i="7"/>
  <c r="AM43" i="7" s="1"/>
  <c r="AP43" i="7" s="1"/>
  <c r="AL44" i="7"/>
  <c r="AM44" i="7" s="1"/>
  <c r="AP44" i="7" s="1"/>
  <c r="AL45" i="7"/>
  <c r="AM45" i="7" s="1"/>
  <c r="AP45" i="7" s="1"/>
  <c r="AL46" i="7"/>
  <c r="AM46" i="7" s="1"/>
  <c r="AL47" i="7"/>
  <c r="AM47" i="7" s="1"/>
  <c r="AL48" i="7"/>
  <c r="AM48" i="7" s="1"/>
  <c r="AP48" i="7" s="1"/>
  <c r="AL49" i="7"/>
  <c r="AM49" i="7" s="1"/>
  <c r="AP49" i="7" s="1"/>
  <c r="AL50" i="7"/>
  <c r="AM50" i="7" s="1"/>
  <c r="AP50" i="7" s="1"/>
  <c r="AL51" i="7"/>
  <c r="AM51" i="7" s="1"/>
  <c r="AL52" i="7"/>
  <c r="AM52" i="7" s="1"/>
  <c r="AP52" i="7" s="1"/>
  <c r="AL53" i="7"/>
  <c r="AM53" i="7" s="1"/>
  <c r="AP53" i="7" s="1"/>
  <c r="AL54" i="7"/>
  <c r="AM54" i="7" s="1"/>
  <c r="AP54" i="7" s="1"/>
  <c r="C24" i="7"/>
  <c r="C21" i="7"/>
  <c r="C26" i="7"/>
  <c r="C17" i="7"/>
  <c r="C18" i="7"/>
  <c r="C25" i="7"/>
  <c r="C27" i="7"/>
  <c r="C19" i="7"/>
  <c r="C22" i="7"/>
  <c r="C23" i="7"/>
  <c r="C20" i="7"/>
  <c r="AD41" i="7"/>
  <c r="AE41" i="7" s="1"/>
  <c r="AH41" i="7" s="1"/>
  <c r="AD42" i="7"/>
  <c r="AE42" i="7" s="1"/>
  <c r="AH42" i="7" s="1"/>
  <c r="AD43" i="7"/>
  <c r="AE43" i="7" s="1"/>
  <c r="AD44" i="7"/>
  <c r="AE44" i="7" s="1"/>
  <c r="AD45" i="7"/>
  <c r="AE45" i="7" s="1"/>
  <c r="AH45" i="7" s="1"/>
  <c r="AD46" i="7"/>
  <c r="AE46" i="7" s="1"/>
  <c r="AH46" i="7" s="1"/>
  <c r="AD47" i="7"/>
  <c r="AE47" i="7" s="1"/>
  <c r="AH47" i="7" s="1"/>
  <c r="AD48" i="7"/>
  <c r="AE48" i="7" s="1"/>
  <c r="AH48" i="7" s="1"/>
  <c r="AD49" i="7"/>
  <c r="AE49" i="7" s="1"/>
  <c r="AH49" i="7" s="1"/>
  <c r="AD50" i="7"/>
  <c r="AE50" i="7" s="1"/>
  <c r="AH50" i="7" s="1"/>
  <c r="AD51" i="7"/>
  <c r="AE51" i="7" s="1"/>
  <c r="AD52" i="7"/>
  <c r="AE52" i="7" s="1"/>
  <c r="AH52" i="7" s="1"/>
  <c r="AD53" i="7"/>
  <c r="AE53" i="7" s="1"/>
  <c r="AH53" i="7" s="1"/>
  <c r="AD54" i="7"/>
  <c r="AE54" i="7" s="1"/>
  <c r="AH54" i="7" s="1"/>
  <c r="V41" i="7"/>
  <c r="W41" i="7" s="1"/>
  <c r="Z41" i="7" s="1"/>
  <c r="V42" i="7"/>
  <c r="W42" i="7" s="1"/>
  <c r="V43" i="7"/>
  <c r="W43" i="7" s="1"/>
  <c r="Z43" i="7" s="1"/>
  <c r="V44" i="7"/>
  <c r="W44" i="7" s="1"/>
  <c r="Z44" i="7" s="1"/>
  <c r="V45" i="7"/>
  <c r="W45" i="7" s="1"/>
  <c r="Z45" i="7" s="1"/>
  <c r="V46" i="7"/>
  <c r="W46" i="7" s="1"/>
  <c r="Z46" i="7" s="1"/>
  <c r="V47" i="7"/>
  <c r="W47" i="7" s="1"/>
  <c r="Z47" i="7" s="1"/>
  <c r="V48" i="7"/>
  <c r="W48" i="7" s="1"/>
  <c r="V49" i="7"/>
  <c r="W49" i="7" s="1"/>
  <c r="V50" i="7"/>
  <c r="W50" i="7" s="1"/>
  <c r="V51" i="7"/>
  <c r="W51" i="7" s="1"/>
  <c r="Z51" i="7" s="1"/>
  <c r="V52" i="7"/>
  <c r="W52" i="7" s="1"/>
  <c r="Z52" i="7" s="1"/>
  <c r="V53" i="7"/>
  <c r="W53" i="7" s="1"/>
  <c r="Z53" i="7" s="1"/>
  <c r="V54" i="7"/>
  <c r="W54" i="7" s="1"/>
  <c r="Z54" i="7" s="1"/>
  <c r="C16" i="7"/>
  <c r="AL40" i="7"/>
  <c r="AM40" i="7" s="1"/>
  <c r="AP40" i="7" s="1"/>
  <c r="AT40" i="7"/>
  <c r="AU40" i="7" s="1"/>
  <c r="AV40" i="7" s="1"/>
  <c r="AW40" i="7" s="1"/>
  <c r="AD40" i="7"/>
  <c r="AE40" i="7" s="1"/>
  <c r="AH40" i="7" s="1"/>
  <c r="AG1893" i="7" l="1"/>
  <c r="BK1893" i="7"/>
  <c r="S1855" i="8" s="1"/>
  <c r="AO548" i="7"/>
  <c r="BM548" i="7"/>
  <c r="U510" i="8" s="1"/>
  <c r="Y183" i="7"/>
  <c r="BH183" i="7"/>
  <c r="P145" i="8" s="1"/>
  <c r="Y557" i="7"/>
  <c r="BJ557" i="7"/>
  <c r="R519" i="8" s="1"/>
  <c r="Y601" i="7"/>
  <c r="BL601" i="7"/>
  <c r="T563" i="8" s="1"/>
  <c r="Y831" i="7"/>
  <c r="BL831" i="7"/>
  <c r="T793" i="8" s="1"/>
  <c r="Y938" i="7"/>
  <c r="BH938" i="7"/>
  <c r="P900" i="8" s="1"/>
  <c r="Y1091" i="7"/>
  <c r="BL1091" i="7"/>
  <c r="T1053" i="8" s="1"/>
  <c r="AG1074" i="7"/>
  <c r="BQ1074" i="7"/>
  <c r="Y1036" i="8" s="1"/>
  <c r="Y149" i="7"/>
  <c r="BL149" i="7"/>
  <c r="T111" i="8" s="1"/>
  <c r="Y256" i="7"/>
  <c r="BQ256" i="7"/>
  <c r="Y218" i="8" s="1"/>
  <c r="AG542" i="7"/>
  <c r="BE542" i="7"/>
  <c r="M504" i="8" s="1"/>
  <c r="Y683" i="7"/>
  <c r="BL683" i="7"/>
  <c r="T645" i="8" s="1"/>
  <c r="AG888" i="7"/>
  <c r="BJ888" i="7"/>
  <c r="R850" i="8" s="1"/>
  <c r="AG944" i="7"/>
  <c r="BH944" i="7"/>
  <c r="P906" i="8" s="1"/>
  <c r="Y1225" i="7"/>
  <c r="BL1225" i="7"/>
  <c r="T1187" i="8" s="1"/>
  <c r="Y1417" i="7"/>
  <c r="BH1417" i="7"/>
  <c r="P1379" i="8" s="1"/>
  <c r="AG1526" i="7"/>
  <c r="BL1526" i="7"/>
  <c r="T1488" i="8" s="1"/>
  <c r="Y1405" i="7"/>
  <c r="BH1405" i="7"/>
  <c r="P1367" i="8" s="1"/>
  <c r="Y1608" i="7"/>
  <c r="BQ1608" i="7"/>
  <c r="Y1570" i="8" s="1"/>
  <c r="Y1793" i="7"/>
  <c r="BE1793" i="7"/>
  <c r="M1755" i="8" s="1"/>
  <c r="AG2013" i="7"/>
  <c r="BH2013" i="7"/>
  <c r="P1975" i="8" s="1"/>
  <c r="Y2243" i="7"/>
  <c r="BM2243" i="7"/>
  <c r="U2205" i="8" s="1"/>
  <c r="Y2146" i="7"/>
  <c r="BL2146" i="7"/>
  <c r="T2108" i="8" s="1"/>
  <c r="AG2047" i="7"/>
  <c r="BQ2047" i="7"/>
  <c r="Y2009" i="8" s="1"/>
  <c r="Y662" i="7"/>
  <c r="BN662" i="7"/>
  <c r="V624" i="8" s="1"/>
  <c r="Y1122" i="7"/>
  <c r="BL1122" i="7"/>
  <c r="T1084" i="8" s="1"/>
  <c r="Y1550" i="7"/>
  <c r="BQ1550" i="7"/>
  <c r="Y1512" i="8" s="1"/>
  <c r="Y1872" i="7"/>
  <c r="BE1872" i="7"/>
  <c r="M1834" i="8" s="1"/>
  <c r="AG81" i="7"/>
  <c r="BQ81" i="7"/>
  <c r="Y43" i="8" s="1"/>
  <c r="AG923" i="7"/>
  <c r="BR923" i="7"/>
  <c r="Z885" i="8" s="1"/>
  <c r="AG1177" i="7"/>
  <c r="BJ1177" i="7"/>
  <c r="R1139" i="8" s="1"/>
  <c r="AG1842" i="7"/>
  <c r="BM1842" i="7"/>
  <c r="U1804" i="8" s="1"/>
  <c r="AO100" i="7"/>
  <c r="BM100" i="7"/>
  <c r="U62" i="8" s="1"/>
  <c r="AO843" i="7"/>
  <c r="BM843" i="7"/>
  <c r="U805" i="8" s="1"/>
  <c r="AO1697" i="7"/>
  <c r="BK1697" i="7"/>
  <c r="S1659" i="8" s="1"/>
  <c r="AO104" i="7"/>
  <c r="BM104" i="7"/>
  <c r="U66" i="8" s="1"/>
  <c r="AG152" i="7"/>
  <c r="BJ152" i="7"/>
  <c r="R114" i="8" s="1"/>
  <c r="Y735" i="7"/>
  <c r="BL735" i="7"/>
  <c r="T697" i="8" s="1"/>
  <c r="AG1095" i="7"/>
  <c r="BG1095" i="7"/>
  <c r="O1057" i="8" s="1"/>
  <c r="AO1673" i="7"/>
  <c r="BG1673" i="7"/>
  <c r="O1635" i="8" s="1"/>
  <c r="AG2336" i="7"/>
  <c r="BO2336" i="7"/>
  <c r="W2298" i="8" s="1"/>
  <c r="AO405" i="7"/>
  <c r="BR405" i="7"/>
  <c r="Z367" i="8" s="1"/>
  <c r="AO1194" i="7"/>
  <c r="BO1194" i="7"/>
  <c r="W1156" i="8" s="1"/>
  <c r="AO837" i="7"/>
  <c r="BM837" i="7"/>
  <c r="U799" i="8" s="1"/>
  <c r="AO1196" i="7"/>
  <c r="BO1196" i="7"/>
  <c r="W1158" i="8" s="1"/>
  <c r="AO293" i="7"/>
  <c r="BM293" i="7"/>
  <c r="U255" i="8" s="1"/>
  <c r="AG817" i="7"/>
  <c r="BN817" i="7"/>
  <c r="V779" i="8" s="1"/>
  <c r="AG1053" i="7"/>
  <c r="BJ1053" i="7"/>
  <c r="R1015" i="8" s="1"/>
  <c r="AO239" i="7"/>
  <c r="BM239" i="7"/>
  <c r="U201" i="8" s="1"/>
  <c r="Y786" i="7"/>
  <c r="BQ786" i="7"/>
  <c r="Y748" i="8" s="1"/>
  <c r="AO964" i="7"/>
  <c r="BR964" i="7"/>
  <c r="Z926" i="8" s="1"/>
  <c r="AG1064" i="7"/>
  <c r="BJ1064" i="7"/>
  <c r="R1026" i="8" s="1"/>
  <c r="AO1146" i="7"/>
  <c r="BR1146" i="7"/>
  <c r="Z1108" i="8" s="1"/>
  <c r="Y474" i="7"/>
  <c r="BH474" i="7"/>
  <c r="P436" i="8" s="1"/>
  <c r="Y653" i="7"/>
  <c r="BJ653" i="7"/>
  <c r="R615" i="8" s="1"/>
  <c r="AG1339" i="7"/>
  <c r="BN1339" i="7"/>
  <c r="V1301" i="8" s="1"/>
  <c r="AG1658" i="7"/>
  <c r="BM1658" i="7"/>
  <c r="U1620" i="8" s="1"/>
  <c r="Y1990" i="7"/>
  <c r="BL1990" i="7"/>
  <c r="T1952" i="8" s="1"/>
  <c r="Y2018" i="7"/>
  <c r="BL2018" i="7"/>
  <c r="T1980" i="8" s="1"/>
  <c r="Y2072" i="7"/>
  <c r="BL2072" i="7"/>
  <c r="T2034" i="8" s="1"/>
  <c r="Y2167" i="7"/>
  <c r="BM2167" i="7"/>
  <c r="U2129" i="8" s="1"/>
  <c r="Y843" i="7"/>
  <c r="BL843" i="7"/>
  <c r="T805" i="8" s="1"/>
  <c r="Y1629" i="7"/>
  <c r="BH1629" i="7"/>
  <c r="P1591" i="8" s="1"/>
  <c r="Y1993" i="7"/>
  <c r="BQ1993" i="7"/>
  <c r="Y1955" i="8" s="1"/>
  <c r="AG532" i="7"/>
  <c r="BG532" i="7"/>
  <c r="O494" i="8" s="1"/>
  <c r="AG1069" i="7"/>
  <c r="BQ1069" i="7"/>
  <c r="Y1031" i="8" s="1"/>
  <c r="AG1821" i="7"/>
  <c r="BK1821" i="7"/>
  <c r="S1783" i="8" s="1"/>
  <c r="AO407" i="7"/>
  <c r="BR407" i="7"/>
  <c r="Z369" i="8" s="1"/>
  <c r="AG63" i="7"/>
  <c r="BM63" i="7"/>
  <c r="U25" i="8" s="1"/>
  <c r="Y114" i="7"/>
  <c r="BL114" i="7"/>
  <c r="T76" i="8" s="1"/>
  <c r="Y150" i="7"/>
  <c r="BJ150" i="7"/>
  <c r="R112" i="8" s="1"/>
  <c r="AG218" i="7"/>
  <c r="BQ218" i="7"/>
  <c r="Y180" i="8" s="1"/>
  <c r="Y592" i="7"/>
  <c r="BK592" i="7"/>
  <c r="S554" i="8" s="1"/>
  <c r="Y721" i="7"/>
  <c r="BL721" i="7"/>
  <c r="T683" i="8" s="1"/>
  <c r="Y737" i="7"/>
  <c r="BL737" i="7"/>
  <c r="T699" i="8" s="1"/>
  <c r="Y893" i="7"/>
  <c r="BL893" i="7"/>
  <c r="T855" i="8" s="1"/>
  <c r="Y1020" i="7"/>
  <c r="BL1020" i="7"/>
  <c r="T982" i="8" s="1"/>
  <c r="Y1054" i="7"/>
  <c r="BL1054" i="7"/>
  <c r="T1016" i="8" s="1"/>
  <c r="Y1272" i="7"/>
  <c r="BN1272" i="7"/>
  <c r="V1234" i="8" s="1"/>
  <c r="Y1585" i="7"/>
  <c r="BQ1585" i="7"/>
  <c r="Y1547" i="8" s="1"/>
  <c r="AG1645" i="7"/>
  <c r="BG1645" i="7"/>
  <c r="O1607" i="8" s="1"/>
  <c r="Y700" i="7"/>
  <c r="BH700" i="7"/>
  <c r="P662" i="8" s="1"/>
  <c r="Y1079" i="7"/>
  <c r="BL1079" i="7"/>
  <c r="T1041" i="8" s="1"/>
  <c r="Y1252" i="7"/>
  <c r="BQ1252" i="7"/>
  <c r="Y1214" i="8" s="1"/>
  <c r="AG1331" i="7"/>
  <c r="BN1331" i="7"/>
  <c r="V1293" i="8" s="1"/>
  <c r="Y1369" i="7"/>
  <c r="BH1369" i="7"/>
  <c r="P1331" i="8" s="1"/>
  <c r="Y1601" i="7"/>
  <c r="BQ1601" i="7"/>
  <c r="Y1563" i="8" s="1"/>
  <c r="Y1750" i="7"/>
  <c r="BE1750" i="7"/>
  <c r="M1712" i="8" s="1"/>
  <c r="Y2019" i="7"/>
  <c r="BL2019" i="7"/>
  <c r="T1981" i="8" s="1"/>
  <c r="AG2090" i="7"/>
  <c r="BJ2090" i="7"/>
  <c r="R2052" i="8" s="1"/>
  <c r="Y2249" i="7"/>
  <c r="BE2249" i="7"/>
  <c r="M2211" i="8" s="1"/>
  <c r="AG2185" i="7"/>
  <c r="BO2185" i="7"/>
  <c r="W2147" i="8" s="1"/>
  <c r="Y509" i="7"/>
  <c r="BQ509" i="7"/>
  <c r="Y471" i="8" s="1"/>
  <c r="Y1582" i="7"/>
  <c r="BQ1582" i="7"/>
  <c r="Y1544" i="8" s="1"/>
  <c r="AG494" i="7"/>
  <c r="BQ494" i="7"/>
  <c r="Y456" i="8" s="1"/>
  <c r="AO460" i="7"/>
  <c r="BQ460" i="7"/>
  <c r="Y422" i="8" s="1"/>
  <c r="AO1523" i="7"/>
  <c r="BR1523" i="7"/>
  <c r="Z1485" i="8" s="1"/>
  <c r="AG366" i="7"/>
  <c r="BE366" i="7"/>
  <c r="M328" i="8" s="1"/>
  <c r="AO1202" i="7"/>
  <c r="BM1202" i="7"/>
  <c r="U1164" i="8" s="1"/>
  <c r="AG381" i="7"/>
  <c r="BN381" i="7"/>
  <c r="V343" i="8" s="1"/>
  <c r="AO1463" i="7"/>
  <c r="BH1463" i="7"/>
  <c r="P1425" i="8" s="1"/>
  <c r="AO180" i="7"/>
  <c r="BQ180" i="7"/>
  <c r="Y142" i="8" s="1"/>
  <c r="AG352" i="7"/>
  <c r="BE352" i="7"/>
  <c r="M314" i="8" s="1"/>
  <c r="AO518" i="7"/>
  <c r="BM518" i="7"/>
  <c r="U480" i="8" s="1"/>
  <c r="AO684" i="7"/>
  <c r="BR684" i="7"/>
  <c r="Z646" i="8" s="1"/>
  <c r="AG870" i="7"/>
  <c r="BJ870" i="7"/>
  <c r="R832" i="8" s="1"/>
  <c r="AO1014" i="7"/>
  <c r="BQ1014" i="7"/>
  <c r="Y976" i="8" s="1"/>
  <c r="AG258" i="7"/>
  <c r="BG258" i="7"/>
  <c r="O220" i="8" s="1"/>
  <c r="AG746" i="7"/>
  <c r="BQ746" i="7"/>
  <c r="Y708" i="8" s="1"/>
  <c r="AO981" i="7"/>
  <c r="BR981" i="7"/>
  <c r="Z943" i="8" s="1"/>
  <c r="Y74" i="7"/>
  <c r="BJ74" i="7"/>
  <c r="R36" i="8" s="1"/>
  <c r="Y103" i="7"/>
  <c r="BJ103" i="7"/>
  <c r="R65" i="8" s="1"/>
  <c r="Y153" i="7"/>
  <c r="BL153" i="7"/>
  <c r="T115" i="8" s="1"/>
  <c r="Y207" i="7"/>
  <c r="BH207" i="7"/>
  <c r="P169" i="8" s="1"/>
  <c r="Y203" i="7"/>
  <c r="BH203" i="7"/>
  <c r="P165" i="8" s="1"/>
  <c r="Y353" i="7"/>
  <c r="BN353" i="7"/>
  <c r="V315" i="8" s="1"/>
  <c r="Y373" i="7"/>
  <c r="BN373" i="7"/>
  <c r="V335" i="8" s="1"/>
  <c r="Y331" i="7"/>
  <c r="BN331" i="7"/>
  <c r="V293" i="8" s="1"/>
  <c r="AG379" i="7"/>
  <c r="BK379" i="7"/>
  <c r="S341" i="8" s="1"/>
  <c r="Y384" i="7"/>
  <c r="BJ384" i="7"/>
  <c r="R346" i="8" s="1"/>
  <c r="Y567" i="7"/>
  <c r="BL567" i="7"/>
  <c r="T529" i="8" s="1"/>
  <c r="Y537" i="7"/>
  <c r="BJ537" i="7"/>
  <c r="R499" i="8" s="1"/>
  <c r="Y520" i="7"/>
  <c r="BL520" i="7"/>
  <c r="T482" i="8" s="1"/>
  <c r="AG930" i="7"/>
  <c r="BR930" i="7"/>
  <c r="Z892" i="8" s="1"/>
  <c r="Y963" i="7"/>
  <c r="BH963" i="7"/>
  <c r="P925" i="8" s="1"/>
  <c r="Y981" i="7"/>
  <c r="BH981" i="7"/>
  <c r="P943" i="8" s="1"/>
  <c r="Y1008" i="7"/>
  <c r="BL1008" i="7"/>
  <c r="T970" i="8" s="1"/>
  <c r="Y1096" i="7"/>
  <c r="BL1096" i="7"/>
  <c r="T1058" i="8" s="1"/>
  <c r="Y949" i="7"/>
  <c r="BL949" i="7"/>
  <c r="T911" i="8" s="1"/>
  <c r="Y1163" i="7"/>
  <c r="BL1163" i="7"/>
  <c r="T1125" i="8" s="1"/>
  <c r="Y1200" i="7"/>
  <c r="BL1200" i="7"/>
  <c r="T1162" i="8" s="1"/>
  <c r="Y1217" i="7"/>
  <c r="BL1217" i="7"/>
  <c r="T1179" i="8" s="1"/>
  <c r="AG1149" i="7"/>
  <c r="BO1149" i="7"/>
  <c r="W1111" i="8" s="1"/>
  <c r="AG1351" i="7"/>
  <c r="BR1351" i="7"/>
  <c r="Z1313" i="8" s="1"/>
  <c r="AG1534" i="7"/>
  <c r="BQ1534" i="7"/>
  <c r="Y1496" i="8" s="1"/>
  <c r="Y1544" i="7"/>
  <c r="BE1544" i="7"/>
  <c r="M1506" i="8" s="1"/>
  <c r="Y1680" i="7"/>
  <c r="BE1680" i="7"/>
  <c r="M1642" i="8" s="1"/>
  <c r="Y1773" i="7"/>
  <c r="BE1773" i="7"/>
  <c r="M1735" i="8" s="1"/>
  <c r="AG1909" i="7"/>
  <c r="BR1909" i="7"/>
  <c r="Z1871" i="8" s="1"/>
  <c r="Y1741" i="7"/>
  <c r="BJ1741" i="7"/>
  <c r="R1703" i="8" s="1"/>
  <c r="Y1817" i="7"/>
  <c r="BE1817" i="7"/>
  <c r="M1779" i="8" s="1"/>
  <c r="Y1689" i="7"/>
  <c r="BM1689" i="7"/>
  <c r="U1651" i="8" s="1"/>
  <c r="AG1873" i="7"/>
  <c r="BK1873" i="7"/>
  <c r="S1835" i="8" s="1"/>
  <c r="Y1938" i="7"/>
  <c r="BN1938" i="7"/>
  <c r="V1900" i="8" s="1"/>
  <c r="Y1862" i="7"/>
  <c r="BE1862" i="7"/>
  <c r="M1824" i="8" s="1"/>
  <c r="Y1850" i="7"/>
  <c r="BE1850" i="7"/>
  <c r="M1812" i="8" s="1"/>
  <c r="AG1988" i="7"/>
  <c r="BH1988" i="7"/>
  <c r="P1950" i="8" s="1"/>
  <c r="AG2166" i="7"/>
  <c r="BM2166" i="7"/>
  <c r="U2128" i="8" s="1"/>
  <c r="Y1954" i="7"/>
  <c r="BL1954" i="7"/>
  <c r="T1916" i="8" s="1"/>
  <c r="Y1867" i="7"/>
  <c r="BE1867" i="7"/>
  <c r="M1829" i="8" s="1"/>
  <c r="Y1995" i="7"/>
  <c r="BH1995" i="7"/>
  <c r="P1957" i="8" s="1"/>
  <c r="Y2158" i="7"/>
  <c r="BM2158" i="7"/>
  <c r="U2120" i="8" s="1"/>
  <c r="AG2181" i="7"/>
  <c r="BR2181" i="7"/>
  <c r="Z2143" i="8" s="1"/>
  <c r="AG2219" i="7"/>
  <c r="BN2219" i="7"/>
  <c r="V2181" i="8" s="1"/>
  <c r="Y2150" i="7"/>
  <c r="BL2150" i="7"/>
  <c r="T2112" i="8" s="1"/>
  <c r="Y2278" i="7"/>
  <c r="BE2278" i="7"/>
  <c r="M2240" i="8" s="1"/>
  <c r="Y2191" i="7"/>
  <c r="BO2191" i="7"/>
  <c r="W2153" i="8" s="1"/>
  <c r="Y2294" i="7"/>
  <c r="BO2294" i="7"/>
  <c r="W2256" i="8" s="1"/>
  <c r="AG2319" i="7"/>
  <c r="BO2319" i="7"/>
  <c r="W2281" i="8" s="1"/>
  <c r="Y2334" i="7"/>
  <c r="BR2334" i="7"/>
  <c r="Z2296" i="8" s="1"/>
  <c r="AG2327" i="7"/>
  <c r="BN2327" i="7"/>
  <c r="V2289" i="8" s="1"/>
  <c r="AG1587" i="7"/>
  <c r="BG1587" i="7"/>
  <c r="O1549" i="8" s="1"/>
  <c r="Y130" i="7"/>
  <c r="BH130" i="7"/>
  <c r="P92" i="8" s="1"/>
  <c r="Y571" i="7"/>
  <c r="BO571" i="7"/>
  <c r="W533" i="8" s="1"/>
  <c r="Y324" i="7"/>
  <c r="BN324" i="7"/>
  <c r="V286" i="8" s="1"/>
  <c r="Y767" i="7"/>
  <c r="BL767" i="7"/>
  <c r="T729" i="8" s="1"/>
  <c r="Y847" i="7"/>
  <c r="BL847" i="7"/>
  <c r="T809" i="8" s="1"/>
  <c r="Y839" i="7"/>
  <c r="BL839" i="7"/>
  <c r="T801" i="8" s="1"/>
  <c r="Y1439" i="7"/>
  <c r="BL1439" i="7"/>
  <c r="T1401" i="8" s="1"/>
  <c r="Y1173" i="7"/>
  <c r="BL1173" i="7"/>
  <c r="T1135" i="8" s="1"/>
  <c r="Y1570" i="7"/>
  <c r="BM1570" i="7"/>
  <c r="U1532" i="8" s="1"/>
  <c r="Y1844" i="7"/>
  <c r="BE1844" i="7"/>
  <c r="M1806" i="8" s="1"/>
  <c r="Y1490" i="7"/>
  <c r="BL1490" i="7"/>
  <c r="T1452" i="8" s="1"/>
  <c r="Y1924" i="7"/>
  <c r="BN1924" i="7"/>
  <c r="V1886" i="8" s="1"/>
  <c r="AG221" i="7"/>
  <c r="BQ221" i="7"/>
  <c r="Y183" i="8" s="1"/>
  <c r="AG205" i="7"/>
  <c r="BQ205" i="7"/>
  <c r="Y167" i="8" s="1"/>
  <c r="AG168" i="7"/>
  <c r="BJ168" i="7"/>
  <c r="R130" i="8" s="1"/>
  <c r="AG499" i="7"/>
  <c r="BQ499" i="7"/>
  <c r="Y461" i="8" s="1"/>
  <c r="AG772" i="7"/>
  <c r="BQ772" i="7"/>
  <c r="Y734" i="8" s="1"/>
  <c r="AG1195" i="7"/>
  <c r="BR1195" i="7"/>
  <c r="Z1157" i="8" s="1"/>
  <c r="AG1481" i="7"/>
  <c r="BH1481" i="7"/>
  <c r="P1443" i="8" s="1"/>
  <c r="AG1769" i="7"/>
  <c r="BG1769" i="7"/>
  <c r="O1731" i="8" s="1"/>
  <c r="AG2136" i="7"/>
  <c r="BM2136" i="7"/>
  <c r="U2098" i="8" s="1"/>
  <c r="AO114" i="7"/>
  <c r="BN114" i="7"/>
  <c r="V76" i="8" s="1"/>
  <c r="AO499" i="7"/>
  <c r="BM499" i="7"/>
  <c r="U461" i="8" s="1"/>
  <c r="Y338" i="7"/>
  <c r="BN338" i="7"/>
  <c r="V300" i="8" s="1"/>
  <c r="Y616" i="7"/>
  <c r="BR616" i="7"/>
  <c r="Z578" i="8" s="1"/>
  <c r="Y1978" i="7"/>
  <c r="BL1978" i="7"/>
  <c r="T1940" i="8" s="1"/>
  <c r="Y1836" i="7"/>
  <c r="BE1836" i="7"/>
  <c r="M1798" i="8" s="1"/>
  <c r="AO541" i="7"/>
  <c r="BM541" i="7"/>
  <c r="U503" i="8" s="1"/>
  <c r="AO748" i="7"/>
  <c r="BG748" i="7"/>
  <c r="O710" i="8" s="1"/>
  <c r="Y100" i="7"/>
  <c r="BJ100" i="7"/>
  <c r="R62" i="8" s="1"/>
  <c r="AG735" i="7"/>
  <c r="BH735" i="7"/>
  <c r="P697" i="8" s="1"/>
  <c r="AG344" i="7"/>
  <c r="BM344" i="7"/>
  <c r="U306" i="8" s="1"/>
  <c r="AO635" i="7"/>
  <c r="BE635" i="7"/>
  <c r="M597" i="8" s="1"/>
  <c r="AO973" i="7"/>
  <c r="BR973" i="7"/>
  <c r="Z935" i="8" s="1"/>
  <c r="Y848" i="7"/>
  <c r="BL848" i="7"/>
  <c r="T810" i="8" s="1"/>
  <c r="AO1005" i="7"/>
  <c r="BM1005" i="7"/>
  <c r="U967" i="8" s="1"/>
  <c r="AO1094" i="7"/>
  <c r="BM1094" i="7"/>
  <c r="U1056" i="8" s="1"/>
  <c r="AO1160" i="7"/>
  <c r="BG1160" i="7"/>
  <c r="O1122" i="8" s="1"/>
  <c r="Y127" i="7"/>
  <c r="BH127" i="7"/>
  <c r="P89" i="8" s="1"/>
  <c r="Y455" i="7"/>
  <c r="BH455" i="7"/>
  <c r="P417" i="8" s="1"/>
  <c r="Y1044" i="7"/>
  <c r="BL1044" i="7"/>
  <c r="T1006" i="8" s="1"/>
  <c r="AG1109" i="7"/>
  <c r="BJ1109" i="7"/>
  <c r="R1071" i="8" s="1"/>
  <c r="Y1560" i="7"/>
  <c r="BE1560" i="7"/>
  <c r="M1522" i="8" s="1"/>
  <c r="Y1792" i="7"/>
  <c r="BE1792" i="7"/>
  <c r="M1754" i="8" s="1"/>
  <c r="AG1791" i="7"/>
  <c r="BK1791" i="7"/>
  <c r="S1753" i="8" s="1"/>
  <c r="Y2007" i="7"/>
  <c r="BH2007" i="7"/>
  <c r="P1969" i="8" s="1"/>
  <c r="Y2155" i="7"/>
  <c r="BL2155" i="7"/>
  <c r="T2117" i="8" s="1"/>
  <c r="Y627" i="7"/>
  <c r="BK627" i="7"/>
  <c r="S589" i="8" s="1"/>
  <c r="AG238" i="7"/>
  <c r="BG238" i="7"/>
  <c r="O200" i="8" s="1"/>
  <c r="AG470" i="7"/>
  <c r="BH470" i="7"/>
  <c r="P432" i="8" s="1"/>
  <c r="AG1320" i="7"/>
  <c r="BG1320" i="7"/>
  <c r="O1282" i="8" s="1"/>
  <c r="AG1894" i="7"/>
  <c r="BK1894" i="7"/>
  <c r="S1856" i="8" s="1"/>
  <c r="AO59" i="7"/>
  <c r="BO59" i="7"/>
  <c r="W21" i="8" s="1"/>
  <c r="AO1298" i="7"/>
  <c r="BG1298" i="7"/>
  <c r="O1260" i="8" s="1"/>
  <c r="Y132" i="7"/>
  <c r="BL132" i="7"/>
  <c r="T94" i="8" s="1"/>
  <c r="Y337" i="7"/>
  <c r="BN337" i="7"/>
  <c r="V299" i="8" s="1"/>
  <c r="Y407" i="7"/>
  <c r="BH407" i="7"/>
  <c r="P369" i="8" s="1"/>
  <c r="Y500" i="7"/>
  <c r="BQ500" i="7"/>
  <c r="Y462" i="8" s="1"/>
  <c r="Y817" i="7"/>
  <c r="BL817" i="7"/>
  <c r="T779" i="8" s="1"/>
  <c r="Y329" i="7"/>
  <c r="BN329" i="7"/>
  <c r="V291" i="8" s="1"/>
  <c r="Y565" i="7"/>
  <c r="BR565" i="7"/>
  <c r="Z527" i="8" s="1"/>
  <c r="Y695" i="7"/>
  <c r="BL695" i="7"/>
  <c r="T657" i="8" s="1"/>
  <c r="Y875" i="7"/>
  <c r="BL875" i="7"/>
  <c r="T837" i="8" s="1"/>
  <c r="Y1051" i="7"/>
  <c r="BL1051" i="7"/>
  <c r="T1013" i="8" s="1"/>
  <c r="Y1203" i="7"/>
  <c r="BL1203" i="7"/>
  <c r="T1165" i="8" s="1"/>
  <c r="Y1268" i="7"/>
  <c r="BM1268" i="7"/>
  <c r="U1230" i="8" s="1"/>
  <c r="Y1501" i="7"/>
  <c r="BM1501" i="7"/>
  <c r="U1463" i="8" s="1"/>
  <c r="AG1629" i="7"/>
  <c r="BG1629" i="7"/>
  <c r="O1591" i="8" s="1"/>
  <c r="AG2161" i="7"/>
  <c r="BJ2161" i="7"/>
  <c r="R2123" i="8" s="1"/>
  <c r="Y2184" i="7"/>
  <c r="BL2184" i="7"/>
  <c r="T2146" i="8" s="1"/>
  <c r="Y2064" i="7"/>
  <c r="BE2064" i="7"/>
  <c r="M2026" i="8" s="1"/>
  <c r="AG2069" i="7"/>
  <c r="BQ2069" i="7"/>
  <c r="Y2031" i="8" s="1"/>
  <c r="Y2292" i="7"/>
  <c r="BH2292" i="7"/>
  <c r="P2254" i="8" s="1"/>
  <c r="Y2316" i="7"/>
  <c r="BL2316" i="7"/>
  <c r="T2278" i="8" s="1"/>
  <c r="Y477" i="7"/>
  <c r="BL477" i="7"/>
  <c r="T439" i="8" s="1"/>
  <c r="Y1235" i="7"/>
  <c r="BH1235" i="7"/>
  <c r="P1197" i="8" s="1"/>
  <c r="Y1462" i="7"/>
  <c r="BQ1462" i="7"/>
  <c r="Y1424" i="8" s="1"/>
  <c r="AG201" i="7"/>
  <c r="BQ201" i="7"/>
  <c r="Y163" i="8" s="1"/>
  <c r="AG849" i="7"/>
  <c r="BO849" i="7"/>
  <c r="W811" i="8" s="1"/>
  <c r="AG1813" i="7"/>
  <c r="BO1813" i="7"/>
  <c r="W1775" i="8" s="1"/>
  <c r="AO322" i="7"/>
  <c r="BM322" i="7"/>
  <c r="U284" i="8" s="1"/>
  <c r="AO1592" i="7"/>
  <c r="BG1592" i="7"/>
  <c r="O1554" i="8" s="1"/>
  <c r="AG436" i="7"/>
  <c r="BN436" i="7"/>
  <c r="V398" i="8" s="1"/>
  <c r="AG816" i="7"/>
  <c r="BM816" i="7"/>
  <c r="U778" i="8" s="1"/>
  <c r="AO1540" i="7"/>
  <c r="BQ1540" i="7"/>
  <c r="Y1502" i="8" s="1"/>
  <c r="AO892" i="7"/>
  <c r="BO892" i="7"/>
  <c r="W854" i="8" s="1"/>
  <c r="AG910" i="7"/>
  <c r="BR910" i="7"/>
  <c r="Z872" i="8" s="1"/>
  <c r="AO411" i="7"/>
  <c r="BR411" i="7"/>
  <c r="Z373" i="8" s="1"/>
  <c r="AO557" i="7"/>
  <c r="BM557" i="7"/>
  <c r="U519" i="8" s="1"/>
  <c r="Y973" i="7"/>
  <c r="BL973" i="7"/>
  <c r="T935" i="8" s="1"/>
  <c r="Y1155" i="7"/>
  <c r="BL1155" i="7"/>
  <c r="T1117" i="8" s="1"/>
  <c r="Y964" i="7"/>
  <c r="BH964" i="7"/>
  <c r="P926" i="8" s="1"/>
  <c r="Y1152" i="7"/>
  <c r="BL1152" i="7"/>
  <c r="T1114" i="8" s="1"/>
  <c r="Y1481" i="7"/>
  <c r="BQ1481" i="7"/>
  <c r="Y1443" i="8" s="1"/>
  <c r="Y1445" i="7"/>
  <c r="BL1445" i="7"/>
  <c r="T1407" i="8" s="1"/>
  <c r="Y1609" i="7"/>
  <c r="BM1609" i="7"/>
  <c r="U1571" i="8" s="1"/>
  <c r="Y1790" i="7"/>
  <c r="BE1790" i="7"/>
  <c r="M1752" i="8" s="1"/>
  <c r="Y761" i="7"/>
  <c r="BL761" i="7"/>
  <c r="T723" i="8" s="1"/>
  <c r="Y812" i="7"/>
  <c r="BJ812" i="7"/>
  <c r="R774" i="8" s="1"/>
  <c r="AG907" i="7"/>
  <c r="BR907" i="7"/>
  <c r="Z869" i="8" s="1"/>
  <c r="AG1537" i="7"/>
  <c r="BQ1537" i="7"/>
  <c r="Y1499" i="8" s="1"/>
  <c r="Y1778" i="7"/>
  <c r="BE1778" i="7"/>
  <c r="M1740" i="8" s="1"/>
  <c r="AG2134" i="7"/>
  <c r="BO2134" i="7"/>
  <c r="W2096" i="8" s="1"/>
  <c r="AG1952" i="7"/>
  <c r="BL1952" i="7"/>
  <c r="T1914" i="8" s="1"/>
  <c r="Y2128" i="7"/>
  <c r="BL2128" i="7"/>
  <c r="T2090" i="8" s="1"/>
  <c r="Y310" i="7"/>
  <c r="BN310" i="7"/>
  <c r="V272" i="8" s="1"/>
  <c r="Y879" i="7"/>
  <c r="BL879" i="7"/>
  <c r="T841" i="8" s="1"/>
  <c r="Y1623" i="7"/>
  <c r="BM1623" i="7"/>
  <c r="U1585" i="8" s="1"/>
  <c r="Y1981" i="7"/>
  <c r="BL1981" i="7"/>
  <c r="T1943" i="8" s="1"/>
  <c r="AG414" i="7"/>
  <c r="BR414" i="7"/>
  <c r="Z376" i="8" s="1"/>
  <c r="AG1389" i="7"/>
  <c r="BR1389" i="7"/>
  <c r="Z1351" i="8" s="1"/>
  <c r="AO127" i="7"/>
  <c r="BM127" i="7"/>
  <c r="U89" i="8" s="1"/>
  <c r="AO1139" i="7"/>
  <c r="BM1139" i="7"/>
  <c r="U1101" i="8" s="1"/>
  <c r="AG76" i="7"/>
  <c r="BJ76" i="7"/>
  <c r="R38" i="8" s="1"/>
  <c r="Y604" i="7"/>
  <c r="BO604" i="7"/>
  <c r="W566" i="8" s="1"/>
  <c r="AG1300" i="7"/>
  <c r="BJ1300" i="7"/>
  <c r="R1262" i="8" s="1"/>
  <c r="AO514" i="7"/>
  <c r="BM514" i="7"/>
  <c r="U476" i="8" s="1"/>
  <c r="AG1995" i="7"/>
  <c r="BO1995" i="7"/>
  <c r="W1957" i="8" s="1"/>
  <c r="Y316" i="7"/>
  <c r="BN316" i="7"/>
  <c r="V278" i="8" s="1"/>
  <c r="AG725" i="7"/>
  <c r="BH725" i="7"/>
  <c r="P687" i="8" s="1"/>
  <c r="AO830" i="7"/>
  <c r="BM830" i="7"/>
  <c r="U792" i="8" s="1"/>
  <c r="AG804" i="7"/>
  <c r="BG804" i="7"/>
  <c r="O766" i="8" s="1"/>
  <c r="Y374" i="7"/>
  <c r="BK374" i="7"/>
  <c r="S336" i="8" s="1"/>
  <c r="Y1174" i="7"/>
  <c r="BL1174" i="7"/>
  <c r="T1136" i="8" s="1"/>
  <c r="Y275" i="7"/>
  <c r="BG275" i="7"/>
  <c r="O237" i="8" s="1"/>
  <c r="Y516" i="7"/>
  <c r="BQ516" i="7"/>
  <c r="Y478" i="8" s="1"/>
  <c r="AG530" i="7"/>
  <c r="BG530" i="7"/>
  <c r="O492" i="8" s="1"/>
  <c r="Y685" i="7"/>
  <c r="BH685" i="7"/>
  <c r="P647" i="8" s="1"/>
  <c r="AG1073" i="7"/>
  <c r="BQ1073" i="7"/>
  <c r="Y1035" i="8" s="1"/>
  <c r="AG1638" i="7"/>
  <c r="BQ1638" i="7"/>
  <c r="Y1600" i="8" s="1"/>
  <c r="Y1789" i="7"/>
  <c r="BE1789" i="7"/>
  <c r="M1751" i="8" s="1"/>
  <c r="AG1865" i="7"/>
  <c r="BK1865" i="7"/>
  <c r="S1827" i="8" s="1"/>
  <c r="Y1914" i="7"/>
  <c r="BO1914" i="7"/>
  <c r="W1876" i="8" s="1"/>
  <c r="AG2029" i="7"/>
  <c r="BM2029" i="7"/>
  <c r="U1991" i="8" s="1"/>
  <c r="AG2093" i="7"/>
  <c r="BQ2093" i="7"/>
  <c r="Y2055" i="8" s="1"/>
  <c r="Y2256" i="7"/>
  <c r="BE2256" i="7"/>
  <c r="M2218" i="8" s="1"/>
  <c r="Y815" i="7"/>
  <c r="BJ815" i="7"/>
  <c r="R777" i="8" s="1"/>
  <c r="AG515" i="7"/>
  <c r="BQ515" i="7"/>
  <c r="Y477" i="8" s="1"/>
  <c r="AO2099" i="7"/>
  <c r="BQ2099" i="7"/>
  <c r="Y2061" i="8" s="1"/>
  <c r="Y423" i="7"/>
  <c r="BL423" i="7"/>
  <c r="T385" i="8" s="1"/>
  <c r="AG1207" i="7"/>
  <c r="BJ1207" i="7"/>
  <c r="R1169" i="8" s="1"/>
  <c r="AO757" i="7"/>
  <c r="BM757" i="7"/>
  <c r="U719" i="8" s="1"/>
  <c r="AO1941" i="7"/>
  <c r="BK1941" i="7"/>
  <c r="S1903" i="8" s="1"/>
  <c r="AO225" i="7"/>
  <c r="BG225" i="7"/>
  <c r="O187" i="8" s="1"/>
  <c r="Y476" i="7"/>
  <c r="BL476" i="7"/>
  <c r="T438" i="8" s="1"/>
  <c r="AO655" i="7"/>
  <c r="BE655" i="7"/>
  <c r="M617" i="8" s="1"/>
  <c r="AO909" i="7"/>
  <c r="BO909" i="7"/>
  <c r="W871" i="8" s="1"/>
  <c r="AG1103" i="7"/>
  <c r="BJ1103" i="7"/>
  <c r="R1065" i="8" s="1"/>
  <c r="Y177" i="7"/>
  <c r="BH177" i="7"/>
  <c r="P139" i="8" s="1"/>
  <c r="AG279" i="7"/>
  <c r="BE279" i="7"/>
  <c r="M241" i="8" s="1"/>
  <c r="Y718" i="7"/>
  <c r="BL718" i="7"/>
  <c r="T680" i="8" s="1"/>
  <c r="Y890" i="7"/>
  <c r="BL890" i="7"/>
  <c r="T852" i="8" s="1"/>
  <c r="AG1024" i="7"/>
  <c r="BH1024" i="7"/>
  <c r="P986" i="8" s="1"/>
  <c r="AO1117" i="7"/>
  <c r="BM1117" i="7"/>
  <c r="U1079" i="8" s="1"/>
  <c r="AO1177" i="7"/>
  <c r="BN1177" i="7"/>
  <c r="V1139" i="8" s="1"/>
  <c r="Y1147" i="7"/>
  <c r="BL1147" i="7"/>
  <c r="T1109" i="8" s="1"/>
  <c r="Y146" i="7"/>
  <c r="BH146" i="7"/>
  <c r="P108" i="8" s="1"/>
  <c r="Y268" i="7"/>
  <c r="BR268" i="7"/>
  <c r="Z230" i="8" s="1"/>
  <c r="Y553" i="7"/>
  <c r="BR553" i="7"/>
  <c r="Z515" i="8" s="1"/>
  <c r="Y1052" i="7"/>
  <c r="BL1052" i="7"/>
  <c r="T1014" i="8" s="1"/>
  <c r="Y432" i="7"/>
  <c r="BH432" i="7"/>
  <c r="P394" i="8" s="1"/>
  <c r="AG1040" i="7"/>
  <c r="BQ1040" i="7"/>
  <c r="Y1002" i="8" s="1"/>
  <c r="Y1421" i="7"/>
  <c r="BQ1421" i="7"/>
  <c r="Y1383" i="8" s="1"/>
  <c r="AG1646" i="7"/>
  <c r="BG1646" i="7"/>
  <c r="O1608" i="8" s="1"/>
  <c r="Y1726" i="7"/>
  <c r="BE1726" i="7"/>
  <c r="M1688" i="8" s="1"/>
  <c r="Y2011" i="7"/>
  <c r="BL2011" i="7"/>
  <c r="T1973" i="8" s="1"/>
  <c r="Y2265" i="7"/>
  <c r="BE2265" i="7"/>
  <c r="M2227" i="8" s="1"/>
  <c r="AG2141" i="7"/>
  <c r="BM2141" i="7"/>
  <c r="U2103" i="8" s="1"/>
  <c r="AG184" i="7"/>
  <c r="BN184" i="7"/>
  <c r="V146" i="8" s="1"/>
  <c r="Y702" i="7"/>
  <c r="BH702" i="7"/>
  <c r="P664" i="8" s="1"/>
  <c r="Y1379" i="7"/>
  <c r="BL1379" i="7"/>
  <c r="T1341" i="8" s="1"/>
  <c r="Y610" i="7"/>
  <c r="BN610" i="7"/>
  <c r="V572" i="8" s="1"/>
  <c r="Y1573" i="7"/>
  <c r="BQ1573" i="7"/>
  <c r="Y1535" i="8" s="1"/>
  <c r="AG91" i="7"/>
  <c r="BG91" i="7"/>
  <c r="O53" i="8" s="1"/>
  <c r="AG1449" i="7"/>
  <c r="BH1449" i="7"/>
  <c r="P1411" i="8" s="1"/>
  <c r="AO533" i="7"/>
  <c r="BG533" i="7"/>
  <c r="O495" i="8" s="1"/>
  <c r="AO1882" i="7"/>
  <c r="BK1882" i="7"/>
  <c r="S1844" i="8" s="1"/>
  <c r="AO736" i="7"/>
  <c r="BQ736" i="7"/>
  <c r="Y698" i="8" s="1"/>
  <c r="AG1196" i="7"/>
  <c r="BR1196" i="7"/>
  <c r="Z1158" i="8" s="1"/>
  <c r="AO618" i="7"/>
  <c r="BO618" i="7"/>
  <c r="W580" i="8" s="1"/>
  <c r="AO78" i="7"/>
  <c r="BQ78" i="7"/>
  <c r="Y40" i="8" s="1"/>
  <c r="AO252" i="7"/>
  <c r="BM252" i="7"/>
  <c r="U214" i="8" s="1"/>
  <c r="AG415" i="7"/>
  <c r="BR415" i="7"/>
  <c r="Z377" i="8" s="1"/>
  <c r="AO583" i="7"/>
  <c r="BM583" i="7"/>
  <c r="U545" i="8" s="1"/>
  <c r="AO765" i="7"/>
  <c r="BQ765" i="7"/>
  <c r="Y727" i="8" s="1"/>
  <c r="AG948" i="7"/>
  <c r="BN948" i="7"/>
  <c r="V910" i="8" s="1"/>
  <c r="AO1126" i="7"/>
  <c r="BM1126" i="7"/>
  <c r="U1088" i="8" s="1"/>
  <c r="AO296" i="7"/>
  <c r="BM296" i="7"/>
  <c r="U258" i="8" s="1"/>
  <c r="AG767" i="7"/>
  <c r="BQ767" i="7"/>
  <c r="Y729" i="8" s="1"/>
  <c r="Y922" i="7"/>
  <c r="BL922" i="7"/>
  <c r="T884" i="8" s="1"/>
  <c r="Y1047" i="7"/>
  <c r="BL1047" i="7"/>
  <c r="T1009" i="8" s="1"/>
  <c r="AO1133" i="7"/>
  <c r="BM1133" i="7"/>
  <c r="U1095" i="8" s="1"/>
  <c r="Y1179" i="7"/>
  <c r="BL1179" i="7"/>
  <c r="T1141" i="8" s="1"/>
  <c r="AG696" i="7"/>
  <c r="BN696" i="7"/>
  <c r="V658" i="8" s="1"/>
  <c r="Y760" i="7"/>
  <c r="BL760" i="7"/>
  <c r="T722" i="8" s="1"/>
  <c r="Y109" i="7"/>
  <c r="BL109" i="7"/>
  <c r="T71" i="8" s="1"/>
  <c r="Y141" i="7"/>
  <c r="BN141" i="7"/>
  <c r="V103" i="8" s="1"/>
  <c r="Y261" i="7"/>
  <c r="BQ261" i="7"/>
  <c r="Y223" i="8" s="1"/>
  <c r="Y406" i="7"/>
  <c r="BL406" i="7"/>
  <c r="T368" i="8" s="1"/>
  <c r="Y450" i="7"/>
  <c r="BH450" i="7"/>
  <c r="P412" i="8" s="1"/>
  <c r="Y699" i="7"/>
  <c r="BL699" i="7"/>
  <c r="T661" i="8" s="1"/>
  <c r="Y1253" i="7"/>
  <c r="BL1253" i="7"/>
  <c r="T1215" i="8" s="1"/>
  <c r="AG1479" i="7"/>
  <c r="BQ1479" i="7"/>
  <c r="Y1441" i="8" s="1"/>
  <c r="AG1549" i="7"/>
  <c r="BG1549" i="7"/>
  <c r="O1511" i="8" s="1"/>
  <c r="Y1753" i="7"/>
  <c r="BE1753" i="7"/>
  <c r="M1715" i="8" s="1"/>
  <c r="AG1901" i="7"/>
  <c r="BK1901" i="7"/>
  <c r="S1863" i="8" s="1"/>
  <c r="Y1883" i="7"/>
  <c r="BO1883" i="7"/>
  <c r="W1845" i="8" s="1"/>
  <c r="Y1879" i="7"/>
  <c r="BE1879" i="7"/>
  <c r="M1841" i="8" s="1"/>
  <c r="Y2220" i="7"/>
  <c r="BL2220" i="7"/>
  <c r="T2182" i="8" s="1"/>
  <c r="AG1360" i="7"/>
  <c r="BR1360" i="7"/>
  <c r="Z1322" i="8" s="1"/>
  <c r="Y235" i="7"/>
  <c r="BQ235" i="7"/>
  <c r="Y197" i="8" s="1"/>
  <c r="Y840" i="7"/>
  <c r="BL840" i="7"/>
  <c r="T802" i="8" s="1"/>
  <c r="Y1026" i="7"/>
  <c r="BL1026" i="7"/>
  <c r="T988" i="8" s="1"/>
  <c r="Y1732" i="7"/>
  <c r="BM1732" i="7"/>
  <c r="U1694" i="8" s="1"/>
  <c r="Y2193" i="7"/>
  <c r="BM2193" i="7"/>
  <c r="U2155" i="8" s="1"/>
  <c r="AG164" i="7"/>
  <c r="BH164" i="7"/>
  <c r="P126" i="8" s="1"/>
  <c r="AG719" i="7"/>
  <c r="BH719" i="7"/>
  <c r="P681" i="8" s="1"/>
  <c r="AG1491" i="7"/>
  <c r="BQ1491" i="7"/>
  <c r="Y1453" i="8" s="1"/>
  <c r="AG1874" i="7"/>
  <c r="BK1874" i="7"/>
  <c r="S1836" i="8" s="1"/>
  <c r="AO62" i="7"/>
  <c r="BM62" i="7"/>
  <c r="U24" i="8" s="1"/>
  <c r="AO1233" i="7"/>
  <c r="BR1233" i="7"/>
  <c r="Z1195" i="8" s="1"/>
  <c r="AO2149" i="7"/>
  <c r="BG2149" i="7"/>
  <c r="O2111" i="8" s="1"/>
  <c r="AO275" i="7"/>
  <c r="BM275" i="7"/>
  <c r="U237" i="8" s="1"/>
  <c r="AG771" i="7"/>
  <c r="BQ771" i="7"/>
  <c r="Y733" i="8" s="1"/>
  <c r="Y1049" i="7"/>
  <c r="BL1049" i="7"/>
  <c r="T1011" i="8" s="1"/>
  <c r="Y1692" i="7"/>
  <c r="BJ1692" i="7"/>
  <c r="R1654" i="8" s="1"/>
  <c r="Y1098" i="7"/>
  <c r="BL1098" i="7"/>
  <c r="T1060" i="8" s="1"/>
  <c r="Y59" i="7"/>
  <c r="BL59" i="7"/>
  <c r="T21" i="8" s="1"/>
  <c r="Y115" i="7"/>
  <c r="BL115" i="7"/>
  <c r="T77" i="8" s="1"/>
  <c r="AG273" i="7"/>
  <c r="BM273" i="7"/>
  <c r="U235" i="8" s="1"/>
  <c r="AG445" i="7"/>
  <c r="BH445" i="7"/>
  <c r="P407" i="8" s="1"/>
  <c r="AG608" i="7"/>
  <c r="BO608" i="7"/>
  <c r="W570" i="8" s="1"/>
  <c r="AG784" i="7"/>
  <c r="BQ784" i="7"/>
  <c r="Y746" i="8" s="1"/>
  <c r="AO925" i="7"/>
  <c r="BO925" i="7"/>
  <c r="W887" i="8" s="1"/>
  <c r="AO1030" i="7"/>
  <c r="BQ1030" i="7"/>
  <c r="Y992" i="8" s="1"/>
  <c r="AG1146" i="7"/>
  <c r="BJ1146" i="7"/>
  <c r="R1108" i="8" s="1"/>
  <c r="Y200" i="7"/>
  <c r="BH200" i="7"/>
  <c r="P162" i="8" s="1"/>
  <c r="AG316" i="7"/>
  <c r="BR316" i="7"/>
  <c r="Z278" i="8" s="1"/>
  <c r="AO862" i="7"/>
  <c r="BM862" i="7"/>
  <c r="U824" i="8" s="1"/>
  <c r="AO1077" i="7"/>
  <c r="BQ1077" i="7"/>
  <c r="Y1039" i="8" s="1"/>
  <c r="Y1139" i="7"/>
  <c r="BL1139" i="7"/>
  <c r="T1101" i="8" s="1"/>
  <c r="AO856" i="7"/>
  <c r="BM856" i="7"/>
  <c r="U818" i="8" s="1"/>
  <c r="Y60" i="7"/>
  <c r="BE60" i="7"/>
  <c r="M22" i="8" s="1"/>
  <c r="Y529" i="7"/>
  <c r="BL529" i="7"/>
  <c r="T491" i="8" s="1"/>
  <c r="AG501" i="7"/>
  <c r="BQ501" i="7"/>
  <c r="Y463" i="8" s="1"/>
  <c r="AG623" i="7"/>
  <c r="BR623" i="7"/>
  <c r="Z585" i="8" s="1"/>
  <c r="AO647" i="7"/>
  <c r="BM647" i="7"/>
  <c r="U609" i="8" s="1"/>
  <c r="Y901" i="7"/>
  <c r="BJ901" i="7"/>
  <c r="R863" i="8" s="1"/>
  <c r="Y960" i="7"/>
  <c r="BL960" i="7"/>
  <c r="T922" i="8" s="1"/>
  <c r="AG1255" i="7"/>
  <c r="BQ1255" i="7"/>
  <c r="Y1217" i="8" s="1"/>
  <c r="Y1536" i="7"/>
  <c r="BE1536" i="7"/>
  <c r="M1498" i="8" s="1"/>
  <c r="Y1656" i="7"/>
  <c r="BM1656" i="7"/>
  <c r="U1618" i="8" s="1"/>
  <c r="AG1530" i="7"/>
  <c r="BL1530" i="7"/>
  <c r="T1492" i="8" s="1"/>
  <c r="AG1727" i="7"/>
  <c r="BG1727" i="7"/>
  <c r="O1689" i="8" s="1"/>
  <c r="Y1751" i="7"/>
  <c r="BE1751" i="7"/>
  <c r="M1713" i="8" s="1"/>
  <c r="Y341" i="7"/>
  <c r="BN341" i="7"/>
  <c r="V303" i="8" s="1"/>
  <c r="Y382" i="7"/>
  <c r="BN382" i="7"/>
  <c r="V344" i="8" s="1"/>
  <c r="AG505" i="7"/>
  <c r="BQ505" i="7"/>
  <c r="Y467" i="8" s="1"/>
  <c r="AG1343" i="7"/>
  <c r="BN1343" i="7"/>
  <c r="V1305" i="8" s="1"/>
  <c r="AG1605" i="7"/>
  <c r="BO1605" i="7"/>
  <c r="W1567" i="8" s="1"/>
  <c r="Y1667" i="7"/>
  <c r="BM1667" i="7"/>
  <c r="U1629" i="8" s="1"/>
  <c r="Y2314" i="7"/>
  <c r="BM2314" i="7"/>
  <c r="U2276" i="8" s="1"/>
  <c r="Y999" i="7"/>
  <c r="BH999" i="7"/>
  <c r="P961" i="8" s="1"/>
  <c r="AG165" i="7"/>
  <c r="BJ165" i="7"/>
  <c r="R127" i="8" s="1"/>
  <c r="AG1635" i="7"/>
  <c r="BG1635" i="7"/>
  <c r="O1597" i="8" s="1"/>
  <c r="AO846" i="7"/>
  <c r="BM846" i="7"/>
  <c r="U808" i="8" s="1"/>
  <c r="AO120" i="7"/>
  <c r="BM120" i="7"/>
  <c r="U82" i="8" s="1"/>
  <c r="AG957" i="7"/>
  <c r="BR957" i="7"/>
  <c r="Z919" i="8" s="1"/>
  <c r="AO1931" i="7"/>
  <c r="BK1931" i="7"/>
  <c r="S1893" i="8" s="1"/>
  <c r="Y1146" i="7"/>
  <c r="BL1146" i="7"/>
  <c r="T1108" i="8" s="1"/>
  <c r="AO2158" i="7"/>
  <c r="BJ2158" i="7"/>
  <c r="R2120" i="8" s="1"/>
  <c r="Y96" i="7"/>
  <c r="BR96" i="7"/>
  <c r="Z58" i="8" s="1"/>
  <c r="AG203" i="7"/>
  <c r="BJ203" i="7"/>
  <c r="R165" i="8" s="1"/>
  <c r="AG376" i="7"/>
  <c r="BG376" i="7"/>
  <c r="O338" i="8" s="1"/>
  <c r="AO547" i="7"/>
  <c r="BM547" i="7"/>
  <c r="U509" i="8" s="1"/>
  <c r="AG708" i="7"/>
  <c r="BJ708" i="7"/>
  <c r="R670" i="8" s="1"/>
  <c r="AG842" i="7"/>
  <c r="BO842" i="7"/>
  <c r="W804" i="8" s="1"/>
  <c r="AO994" i="7"/>
  <c r="BR994" i="7"/>
  <c r="Z956" i="8" s="1"/>
  <c r="AG229" i="7"/>
  <c r="BG229" i="7"/>
  <c r="O191" i="8" s="1"/>
  <c r="AG939" i="7"/>
  <c r="BK939" i="7"/>
  <c r="S901" i="8" s="1"/>
  <c r="Y58" i="7"/>
  <c r="BL58" i="7"/>
  <c r="T20" i="8" s="1"/>
  <c r="Y264" i="7"/>
  <c r="BJ264" i="7"/>
  <c r="R226" i="8" s="1"/>
  <c r="Y305" i="7"/>
  <c r="BN305" i="7"/>
  <c r="V267" i="8" s="1"/>
  <c r="Y416" i="7"/>
  <c r="BH416" i="7"/>
  <c r="P378" i="8" s="1"/>
  <c r="Y383" i="7"/>
  <c r="BN383" i="7"/>
  <c r="V345" i="8" s="1"/>
  <c r="Y446" i="7"/>
  <c r="BL446" i="7"/>
  <c r="T408" i="8" s="1"/>
  <c r="Y519" i="7"/>
  <c r="BQ519" i="7"/>
  <c r="Y481" i="8" s="1"/>
  <c r="Y543" i="7"/>
  <c r="BG543" i="7"/>
  <c r="O505" i="8" s="1"/>
  <c r="Y824" i="7"/>
  <c r="BJ824" i="7"/>
  <c r="R786" i="8" s="1"/>
  <c r="Y665" i="7"/>
  <c r="BH665" i="7"/>
  <c r="P627" i="8" s="1"/>
  <c r="Y1013" i="7"/>
  <c r="BL1013" i="7"/>
  <c r="T975" i="8" s="1"/>
  <c r="Y1160" i="7"/>
  <c r="BL1160" i="7"/>
  <c r="T1122" i="8" s="1"/>
  <c r="AG914" i="7"/>
  <c r="BR914" i="7"/>
  <c r="Z876" i="8" s="1"/>
  <c r="Y1142" i="7"/>
  <c r="BL1142" i="7"/>
  <c r="T1104" i="8" s="1"/>
  <c r="Y1099" i="7"/>
  <c r="BL1099" i="7"/>
  <c r="T1061" i="8" s="1"/>
  <c r="AG1262" i="7"/>
  <c r="BG1262" i="7"/>
  <c r="O1224" i="8" s="1"/>
  <c r="Y1325" i="7"/>
  <c r="BR1325" i="7"/>
  <c r="Z1287" i="8" s="1"/>
  <c r="Y1260" i="7"/>
  <c r="BM1260" i="7"/>
  <c r="U1222" i="8" s="1"/>
  <c r="AG1422" i="7"/>
  <c r="BH1422" i="7"/>
  <c r="P1384" i="8" s="1"/>
  <c r="Y1397" i="7"/>
  <c r="BH1397" i="7"/>
  <c r="P1359" i="8" s="1"/>
  <c r="AG1406" i="7"/>
  <c r="BH1406" i="7"/>
  <c r="P1368" i="8" s="1"/>
  <c r="Y1409" i="7"/>
  <c r="BL1409" i="7"/>
  <c r="T1371" i="8" s="1"/>
  <c r="Y1381" i="7"/>
  <c r="BE1381" i="7"/>
  <c r="M1343" i="8" s="1"/>
  <c r="AG1621" i="7"/>
  <c r="BQ1621" i="7"/>
  <c r="Y1583" i="8" s="1"/>
  <c r="AG1581" i="7"/>
  <c r="BG1581" i="7"/>
  <c r="O1543" i="8" s="1"/>
  <c r="Y1759" i="7"/>
  <c r="BE1759" i="7"/>
  <c r="M1721" i="8" s="1"/>
  <c r="AG1775" i="7"/>
  <c r="BJ1775" i="7"/>
  <c r="R1737" i="8" s="1"/>
  <c r="AG1811" i="7"/>
  <c r="BM1811" i="7"/>
  <c r="U1773" i="8" s="1"/>
  <c r="AG2021" i="7"/>
  <c r="BL2021" i="7"/>
  <c r="T1983" i="8" s="1"/>
  <c r="Y1707" i="7"/>
  <c r="BG1707" i="7"/>
  <c r="O1669" i="8" s="1"/>
  <c r="AG1884" i="7"/>
  <c r="BO1884" i="7"/>
  <c r="W1846" i="8" s="1"/>
  <c r="Y2002" i="7"/>
  <c r="BL2002" i="7"/>
  <c r="T1964" i="8" s="1"/>
  <c r="Y1926" i="7"/>
  <c r="BN1926" i="7"/>
  <c r="V1888" i="8" s="1"/>
  <c r="AG1924" i="7"/>
  <c r="BJ1924" i="7"/>
  <c r="R1886" i="8" s="1"/>
  <c r="Y1827" i="7"/>
  <c r="BE1827" i="7"/>
  <c r="M1789" i="8" s="1"/>
  <c r="Y1890" i="7"/>
  <c r="BE1890" i="7"/>
  <c r="M1852" i="8" s="1"/>
  <c r="Y1943" i="7"/>
  <c r="BR1943" i="7"/>
  <c r="Z1905" i="8" s="1"/>
  <c r="Y1931" i="7"/>
  <c r="BE1931" i="7"/>
  <c r="M1893" i="8" s="1"/>
  <c r="AG2098" i="7"/>
  <c r="BQ2098" i="7"/>
  <c r="Y2060" i="8" s="1"/>
  <c r="Y2229" i="7"/>
  <c r="BM2229" i="7"/>
  <c r="U2191" i="8" s="1"/>
  <c r="Y2208" i="7"/>
  <c r="BM2208" i="7"/>
  <c r="U2170" i="8" s="1"/>
  <c r="AG2280" i="7"/>
  <c r="BL2280" i="7"/>
  <c r="T2242" i="8" s="1"/>
  <c r="Y2056" i="7"/>
  <c r="BL2056" i="7"/>
  <c r="T2018" i="8" s="1"/>
  <c r="Y2131" i="7"/>
  <c r="BL2131" i="7"/>
  <c r="T2093" i="8" s="1"/>
  <c r="AG2189" i="7"/>
  <c r="BN2189" i="7"/>
  <c r="V2151" i="8" s="1"/>
  <c r="AG2205" i="7"/>
  <c r="BO2205" i="7"/>
  <c r="W2167" i="8" s="1"/>
  <c r="Y2261" i="7"/>
  <c r="BL2261" i="7"/>
  <c r="T2223" i="8" s="1"/>
  <c r="Y147" i="7"/>
  <c r="BH147" i="7"/>
  <c r="P109" i="8" s="1"/>
  <c r="Y1291" i="7"/>
  <c r="BR1291" i="7"/>
  <c r="Z1253" i="8" s="1"/>
  <c r="Y265" i="7"/>
  <c r="BQ265" i="7"/>
  <c r="Y227" i="8" s="1"/>
  <c r="Y508" i="7"/>
  <c r="BL508" i="7"/>
  <c r="T470" i="8" s="1"/>
  <c r="Y713" i="7"/>
  <c r="BL713" i="7"/>
  <c r="T675" i="8" s="1"/>
  <c r="Y953" i="7"/>
  <c r="BL953" i="7"/>
  <c r="T915" i="8" s="1"/>
  <c r="Y1010" i="7"/>
  <c r="BL1010" i="7"/>
  <c r="T972" i="8" s="1"/>
  <c r="Y1215" i="7"/>
  <c r="BL1215" i="7"/>
  <c r="T1177" i="8" s="1"/>
  <c r="Y1412" i="7"/>
  <c r="BH1412" i="7"/>
  <c r="P1374" i="8" s="1"/>
  <c r="Y1611" i="7"/>
  <c r="BM1611" i="7"/>
  <c r="U1573" i="8" s="1"/>
  <c r="Y1546" i="7"/>
  <c r="BM1546" i="7"/>
  <c r="U1508" i="8" s="1"/>
  <c r="Y1936" i="7"/>
  <c r="BE1936" i="7"/>
  <c r="M1898" i="8" s="1"/>
  <c r="Y1904" i="7"/>
  <c r="BH1904" i="7"/>
  <c r="P1866" i="8" s="1"/>
  <c r="Y2288" i="7"/>
  <c r="BH2288" i="7"/>
  <c r="P2250" i="8" s="1"/>
  <c r="AG182" i="7"/>
  <c r="BJ182" i="7"/>
  <c r="R144" i="8" s="1"/>
  <c r="AG88" i="7"/>
  <c r="BG88" i="7"/>
  <c r="O50" i="8" s="1"/>
  <c r="AG517" i="7"/>
  <c r="BG517" i="7"/>
  <c r="O479" i="8" s="1"/>
  <c r="AG640" i="7"/>
  <c r="BK640" i="7"/>
  <c r="S602" i="8" s="1"/>
  <c r="AG740" i="7"/>
  <c r="BH740" i="7"/>
  <c r="P702" i="8" s="1"/>
  <c r="AG1197" i="7"/>
  <c r="BR1197" i="7"/>
  <c r="Z1159" i="8" s="1"/>
  <c r="AG1417" i="7"/>
  <c r="BR1417" i="7"/>
  <c r="Z1379" i="8" s="1"/>
  <c r="AG1511" i="7"/>
  <c r="BH1511" i="7"/>
  <c r="P1473" i="8" s="1"/>
  <c r="AG2282" i="7"/>
  <c r="BO2282" i="7"/>
  <c r="W2244" i="8" s="1"/>
  <c r="AO202" i="7"/>
  <c r="BQ202" i="7"/>
  <c r="Y164" i="8" s="1"/>
  <c r="AO893" i="7"/>
  <c r="BO893" i="7"/>
  <c r="W855" i="8" s="1"/>
  <c r="Y355" i="7"/>
  <c r="BN355" i="7"/>
  <c r="V317" i="8" s="1"/>
  <c r="Y362" i="7"/>
  <c r="BN362" i="7"/>
  <c r="V324" i="8" s="1"/>
  <c r="Y746" i="7"/>
  <c r="BL746" i="7"/>
  <c r="T708" i="8" s="1"/>
  <c r="Y785" i="7"/>
  <c r="BL785" i="7"/>
  <c r="T747" i="8" s="1"/>
  <c r="AG1426" i="7"/>
  <c r="BH1426" i="7"/>
  <c r="P1388" i="8" s="1"/>
  <c r="Y1632" i="7"/>
  <c r="BQ1632" i="7"/>
  <c r="Y1594" i="8" s="1"/>
  <c r="AG1677" i="7"/>
  <c r="BG1677" i="7"/>
  <c r="O1639" i="8" s="1"/>
  <c r="Y138" i="7"/>
  <c r="BJ138" i="7"/>
  <c r="R100" i="8" s="1"/>
  <c r="Y518" i="7"/>
  <c r="BQ518" i="7"/>
  <c r="Y480" i="8" s="1"/>
  <c r="Y540" i="7"/>
  <c r="BJ540" i="7"/>
  <c r="R502" i="8" s="1"/>
  <c r="AG704" i="7"/>
  <c r="BH704" i="7"/>
  <c r="P666" i="8" s="1"/>
  <c r="Y861" i="7"/>
  <c r="BL861" i="7"/>
  <c r="T823" i="8" s="1"/>
  <c r="Y1461" i="7"/>
  <c r="BH1461" i="7"/>
  <c r="P1423" i="8" s="1"/>
  <c r="AG1735" i="7"/>
  <c r="BG1735" i="7"/>
  <c r="O1697" i="8" s="1"/>
  <c r="AG1685" i="7"/>
  <c r="BG1685" i="7"/>
  <c r="O1647" i="8" s="1"/>
  <c r="Y1874" i="7"/>
  <c r="BG1874" i="7"/>
  <c r="O1836" i="8" s="1"/>
  <c r="AG2113" i="7"/>
  <c r="BM2113" i="7"/>
  <c r="U2075" i="8" s="1"/>
  <c r="AG2085" i="7"/>
  <c r="BQ2085" i="7"/>
  <c r="Y2047" i="8" s="1"/>
  <c r="Y2216" i="7"/>
  <c r="BM2216" i="7"/>
  <c r="U2178" i="8" s="1"/>
  <c r="Y2322" i="7"/>
  <c r="BL2322" i="7"/>
  <c r="T2284" i="8" s="1"/>
  <c r="Y287" i="7"/>
  <c r="BG287" i="7"/>
  <c r="O249" i="8" s="1"/>
  <c r="Y1392" i="7"/>
  <c r="BH1392" i="7"/>
  <c r="P1354" i="8" s="1"/>
  <c r="Y1852" i="7"/>
  <c r="BE1852" i="7"/>
  <c r="M1814" i="8" s="1"/>
  <c r="AG178" i="7"/>
  <c r="BJ178" i="7"/>
  <c r="R140" i="8" s="1"/>
  <c r="AG995" i="7"/>
  <c r="BH995" i="7"/>
  <c r="P957" i="8" s="1"/>
  <c r="AG1962" i="7"/>
  <c r="BN1962" i="7"/>
  <c r="V1924" i="8" s="1"/>
  <c r="AO759" i="7"/>
  <c r="BM759" i="7"/>
  <c r="U721" i="8" s="1"/>
  <c r="AO1700" i="7"/>
  <c r="BG1700" i="7"/>
  <c r="O1662" i="8" s="1"/>
  <c r="Y490" i="7"/>
  <c r="BL490" i="7"/>
  <c r="T452" i="8" s="1"/>
  <c r="AO912" i="7"/>
  <c r="BO912" i="7"/>
  <c r="W874" i="8" s="1"/>
  <c r="AO1854" i="7"/>
  <c r="BK1854" i="7"/>
  <c r="S1816" i="8" s="1"/>
  <c r="AO794" i="7"/>
  <c r="BM794" i="7"/>
  <c r="U756" i="8" s="1"/>
  <c r="AO134" i="7"/>
  <c r="BM134" i="7"/>
  <c r="U96" i="8" s="1"/>
  <c r="AO1082" i="7"/>
  <c r="BM1082" i="7"/>
  <c r="U1044" i="8" s="1"/>
  <c r="AG370" i="7"/>
  <c r="BG370" i="7"/>
  <c r="O332" i="8" s="1"/>
  <c r="AG1520" i="7"/>
  <c r="BQ1520" i="7"/>
  <c r="Y1482" i="8" s="1"/>
  <c r="AG498" i="7"/>
  <c r="BQ498" i="7"/>
  <c r="Y460" i="8" s="1"/>
  <c r="Y57" i="7"/>
  <c r="BJ57" i="7"/>
  <c r="R19" i="8" s="1"/>
  <c r="Y471" i="7"/>
  <c r="BL471" i="7"/>
  <c r="T433" i="8" s="1"/>
  <c r="Y793" i="7"/>
  <c r="BL793" i="7"/>
  <c r="T755" i="8" s="1"/>
  <c r="Y1037" i="7"/>
  <c r="BL1037" i="7"/>
  <c r="T999" i="8" s="1"/>
  <c r="Y135" i="7"/>
  <c r="BL135" i="7"/>
  <c r="T97" i="8" s="1"/>
  <c r="Y273" i="7"/>
  <c r="BG273" i="7"/>
  <c r="O235" i="8" s="1"/>
  <c r="Y361" i="7"/>
  <c r="BN361" i="7"/>
  <c r="V323" i="8" s="1"/>
  <c r="AG1263" i="7"/>
  <c r="BJ1263" i="7"/>
  <c r="R1225" i="8" s="1"/>
  <c r="Y1540" i="7"/>
  <c r="BE1540" i="7"/>
  <c r="M1502" i="8" s="1"/>
  <c r="Y1576" i="7"/>
  <c r="BQ1576" i="7"/>
  <c r="Y1538" i="8" s="1"/>
  <c r="Y1742" i="7"/>
  <c r="BM1742" i="7"/>
  <c r="U1704" i="8" s="1"/>
  <c r="Y1947" i="7"/>
  <c r="BR1947" i="7"/>
  <c r="Z1909" i="8" s="1"/>
  <c r="Y759" i="7"/>
  <c r="BL759" i="7"/>
  <c r="T721" i="8" s="1"/>
  <c r="Y1447" i="7"/>
  <c r="BH1447" i="7"/>
  <c r="P1409" i="8" s="1"/>
  <c r="Y2129" i="7"/>
  <c r="BL2129" i="7"/>
  <c r="T2091" i="8" s="1"/>
  <c r="AG512" i="7"/>
  <c r="BQ512" i="7"/>
  <c r="Y474" i="8" s="1"/>
  <c r="AG1037" i="7"/>
  <c r="BQ1037" i="7"/>
  <c r="Y999" i="8" s="1"/>
  <c r="AG2146" i="7"/>
  <c r="BM2146" i="7"/>
  <c r="U2108" i="8" s="1"/>
  <c r="AO833" i="7"/>
  <c r="BM833" i="7"/>
  <c r="U795" i="8" s="1"/>
  <c r="AO1906" i="7"/>
  <c r="BR1906" i="7"/>
  <c r="Z1868" i="8" s="1"/>
  <c r="AO443" i="7"/>
  <c r="BQ443" i="7"/>
  <c r="Y405" i="8" s="1"/>
  <c r="AO945" i="7"/>
  <c r="BK945" i="7"/>
  <c r="S907" i="8" s="1"/>
  <c r="Y1925" i="7"/>
  <c r="BN1925" i="7"/>
  <c r="V1887" i="8" s="1"/>
  <c r="AG811" i="7"/>
  <c r="BM811" i="7"/>
  <c r="U773" i="8" s="1"/>
  <c r="AO866" i="7"/>
  <c r="BM866" i="7"/>
  <c r="U828" i="8" s="1"/>
  <c r="AO155" i="7"/>
  <c r="BR155" i="7"/>
  <c r="Z117" i="8" s="1"/>
  <c r="AG624" i="7"/>
  <c r="BO624" i="7"/>
  <c r="W586" i="8" s="1"/>
  <c r="AG808" i="7"/>
  <c r="BR808" i="7"/>
  <c r="Z770" i="8" s="1"/>
  <c r="Y217" i="7"/>
  <c r="BJ217" i="7"/>
  <c r="R179" i="8" s="1"/>
  <c r="AO91" i="7"/>
  <c r="BM91" i="7"/>
  <c r="U53" i="8" s="1"/>
  <c r="AO1953" i="7"/>
  <c r="BK1953" i="7"/>
  <c r="S1915" i="8" s="1"/>
  <c r="AG2005" i="7"/>
  <c r="BH2005" i="7"/>
  <c r="P1967" i="8" s="1"/>
  <c r="Y1739" i="7"/>
  <c r="BE1739" i="7"/>
  <c r="M1701" i="8" s="1"/>
  <c r="Y1802" i="7"/>
  <c r="BE1802" i="7"/>
  <c r="M1764" i="8" s="1"/>
  <c r="Y1809" i="7"/>
  <c r="BE1809" i="7"/>
  <c r="M1771" i="8" s="1"/>
  <c r="Y1729" i="7"/>
  <c r="BM1729" i="7"/>
  <c r="U1691" i="8" s="1"/>
  <c r="AG1857" i="7"/>
  <c r="BK1857" i="7"/>
  <c r="S1819" i="8" s="1"/>
  <c r="Y1843" i="7"/>
  <c r="BE1843" i="7"/>
  <c r="M1805" i="8" s="1"/>
  <c r="Y1907" i="7"/>
  <c r="BR1907" i="7"/>
  <c r="Z1869" i="8" s="1"/>
  <c r="Y1971" i="7"/>
  <c r="BH1971" i="7"/>
  <c r="P1933" i="8" s="1"/>
  <c r="Y1826" i="7"/>
  <c r="BE1826" i="7"/>
  <c r="M1788" i="8" s="1"/>
  <c r="Y1823" i="7"/>
  <c r="BE1823" i="7"/>
  <c r="M1785" i="8" s="1"/>
  <c r="AG2126" i="7"/>
  <c r="BM2126" i="7"/>
  <c r="U2088" i="8" s="1"/>
  <c r="Y1878" i="7"/>
  <c r="BE1878" i="7"/>
  <c r="M1840" i="8" s="1"/>
  <c r="AG1864" i="7"/>
  <c r="BK1864" i="7"/>
  <c r="S1826" i="8" s="1"/>
  <c r="AG1928" i="7"/>
  <c r="BK1928" i="7"/>
  <c r="S1890" i="8" s="1"/>
  <c r="AG1992" i="7"/>
  <c r="BQ1992" i="7"/>
  <c r="Y1954" i="8" s="1"/>
  <c r="AG2082" i="7"/>
  <c r="BQ2082" i="7"/>
  <c r="Y2044" i="8" s="1"/>
  <c r="Y2230" i="7"/>
  <c r="BE2230" i="7"/>
  <c r="M2192" i="8" s="1"/>
  <c r="AG2179" i="7"/>
  <c r="BJ2179" i="7"/>
  <c r="R2141" i="8" s="1"/>
  <c r="Y2271" i="7"/>
  <c r="BO2271" i="7"/>
  <c r="W2233" i="8" s="1"/>
  <c r="AG2081" i="7"/>
  <c r="BQ2081" i="7"/>
  <c r="Y2043" i="8" s="1"/>
  <c r="Y2204" i="7"/>
  <c r="BM2204" i="7"/>
  <c r="U2166" i="8" s="1"/>
  <c r="Y2084" i="7"/>
  <c r="BH2084" i="7"/>
  <c r="P2046" i="8" s="1"/>
  <c r="Y2207" i="7"/>
  <c r="BM2207" i="7"/>
  <c r="U2169" i="8" s="1"/>
  <c r="Y2092" i="7"/>
  <c r="BL2092" i="7"/>
  <c r="T2054" i="8" s="1"/>
  <c r="Y2174" i="7"/>
  <c r="BM2174" i="7"/>
  <c r="U2136" i="8" s="1"/>
  <c r="AG2197" i="7"/>
  <c r="BO2197" i="7"/>
  <c r="W2159" i="8" s="1"/>
  <c r="AG2268" i="7"/>
  <c r="BM2268" i="7"/>
  <c r="U2230" i="8" s="1"/>
  <c r="Y2068" i="7"/>
  <c r="BM2068" i="7"/>
  <c r="U2030" i="8" s="1"/>
  <c r="Y2312" i="7"/>
  <c r="BE2312" i="7"/>
  <c r="M2274" i="8" s="1"/>
  <c r="Y2310" i="7"/>
  <c r="BE2310" i="7"/>
  <c r="M2272" i="8" s="1"/>
  <c r="Y2344" i="7"/>
  <c r="BL2344" i="7"/>
  <c r="T2306" i="8" s="1"/>
  <c r="Y2342" i="7"/>
  <c r="BJ2342" i="7"/>
  <c r="R2304" i="8" s="1"/>
  <c r="Y315" i="7"/>
  <c r="BN315" i="7"/>
  <c r="V277" i="8" s="1"/>
  <c r="Y503" i="7"/>
  <c r="BQ503" i="7"/>
  <c r="Y465" i="8" s="1"/>
  <c r="Y631" i="7"/>
  <c r="BJ631" i="7"/>
  <c r="R593" i="8" s="1"/>
  <c r="AG1380" i="7"/>
  <c r="BH1380" i="7"/>
  <c r="P1342" i="8" s="1"/>
  <c r="Y1507" i="7"/>
  <c r="BQ1507" i="7"/>
  <c r="Y1469" i="8" s="1"/>
  <c r="Y255" i="7"/>
  <c r="BQ255" i="7"/>
  <c r="Y217" i="8" s="1"/>
  <c r="Y154" i="7"/>
  <c r="BL154" i="7"/>
  <c r="T116" i="8" s="1"/>
  <c r="Y506" i="7"/>
  <c r="BL506" i="7"/>
  <c r="T468" i="8" s="1"/>
  <c r="Y429" i="7"/>
  <c r="BH429" i="7"/>
  <c r="P391" i="8" s="1"/>
  <c r="Y211" i="7"/>
  <c r="BH211" i="7"/>
  <c r="P173" i="8" s="1"/>
  <c r="Y555" i="7"/>
  <c r="BJ555" i="7"/>
  <c r="R517" i="8" s="1"/>
  <c r="Y614" i="7"/>
  <c r="BN614" i="7"/>
  <c r="V576" i="8" s="1"/>
  <c r="Y748" i="7"/>
  <c r="BL748" i="7"/>
  <c r="T710" i="8" s="1"/>
  <c r="Y681" i="7"/>
  <c r="BH681" i="7"/>
  <c r="P643" i="8" s="1"/>
  <c r="Y766" i="7"/>
  <c r="BL766" i="7"/>
  <c r="T728" i="8" s="1"/>
  <c r="Y756" i="7"/>
  <c r="BJ756" i="7"/>
  <c r="R718" i="8" s="1"/>
  <c r="Y796" i="7"/>
  <c r="BL796" i="7"/>
  <c r="T758" i="8" s="1"/>
  <c r="Y1223" i="7"/>
  <c r="BL1223" i="7"/>
  <c r="T1185" i="8" s="1"/>
  <c r="Y1072" i="7"/>
  <c r="BL1072" i="7"/>
  <c r="T1034" i="8" s="1"/>
  <c r="Y1376" i="7"/>
  <c r="BH1376" i="7"/>
  <c r="P1338" i="8" s="1"/>
  <c r="Y1597" i="7"/>
  <c r="BQ1597" i="7"/>
  <c r="Y1559" i="8" s="1"/>
  <c r="Y1565" i="7"/>
  <c r="BQ1565" i="7"/>
  <c r="Y1527" i="8" s="1"/>
  <c r="Y1518" i="7"/>
  <c r="BL1518" i="7"/>
  <c r="T1480" i="8" s="1"/>
  <c r="Y1555" i="7"/>
  <c r="BE1555" i="7"/>
  <c r="M1517" i="8" s="1"/>
  <c r="Y1630" i="7"/>
  <c r="BQ1630" i="7"/>
  <c r="Y1592" i="8" s="1"/>
  <c r="Y1706" i="7"/>
  <c r="BJ1706" i="7"/>
  <c r="R1668" i="8" s="1"/>
  <c r="Y1738" i="7"/>
  <c r="BE1738" i="7"/>
  <c r="M1700" i="8" s="1"/>
  <c r="Y2125" i="7"/>
  <c r="BO2125" i="7"/>
  <c r="W2087" i="8" s="1"/>
  <c r="Y1812" i="7"/>
  <c r="BE1812" i="7"/>
  <c r="M1774" i="8" s="1"/>
  <c r="Y1916" i="7"/>
  <c r="BJ1916" i="7"/>
  <c r="R1878" i="8" s="1"/>
  <c r="Y1772" i="7"/>
  <c r="BM1772" i="7"/>
  <c r="U1734" i="8" s="1"/>
  <c r="Y2319" i="7"/>
  <c r="BL2319" i="7"/>
  <c r="T2281" i="8" s="1"/>
  <c r="AG154" i="7"/>
  <c r="BH154" i="7"/>
  <c r="P116" i="8" s="1"/>
  <c r="AG169" i="7"/>
  <c r="BJ169" i="7"/>
  <c r="R131" i="8" s="1"/>
  <c r="AG65" i="7"/>
  <c r="BQ65" i="7"/>
  <c r="Y27" i="8" s="1"/>
  <c r="AG175" i="7"/>
  <c r="BJ175" i="7"/>
  <c r="R137" i="8" s="1"/>
  <c r="AG64" i="7"/>
  <c r="BL64" i="7"/>
  <c r="T26" i="8" s="1"/>
  <c r="AG482" i="7"/>
  <c r="BJ482" i="7"/>
  <c r="R444" i="8" s="1"/>
  <c r="AG551" i="7"/>
  <c r="BG551" i="7"/>
  <c r="O513" i="8" s="1"/>
  <c r="AG510" i="7"/>
  <c r="BQ510" i="7"/>
  <c r="Y472" i="8" s="1"/>
  <c r="AG244" i="7"/>
  <c r="BQ244" i="7"/>
  <c r="Y206" i="8" s="1"/>
  <c r="AG454" i="7"/>
  <c r="BH454" i="7"/>
  <c r="P416" i="8" s="1"/>
  <c r="AG844" i="7"/>
  <c r="BO844" i="7"/>
  <c r="W806" i="8" s="1"/>
  <c r="AG840" i="7"/>
  <c r="BK840" i="7"/>
  <c r="S802" i="8" s="1"/>
  <c r="AG699" i="7"/>
  <c r="BH699" i="7"/>
  <c r="P661" i="8" s="1"/>
  <c r="AG915" i="7"/>
  <c r="BN915" i="7"/>
  <c r="V877" i="8" s="1"/>
  <c r="AG983" i="7"/>
  <c r="BH983" i="7"/>
  <c r="P945" i="8" s="1"/>
  <c r="AG1068" i="7"/>
  <c r="BQ1068" i="7"/>
  <c r="Y1030" i="8" s="1"/>
  <c r="AG1476" i="7"/>
  <c r="BQ1476" i="7"/>
  <c r="Y1438" i="8" s="1"/>
  <c r="AG1411" i="7"/>
  <c r="BH1411" i="7"/>
  <c r="P1373" i="8" s="1"/>
  <c r="AG1219" i="7"/>
  <c r="BN1219" i="7"/>
  <c r="V1181" i="8" s="1"/>
  <c r="AG1592" i="7"/>
  <c r="BQ1592" i="7"/>
  <c r="Y1554" i="8" s="1"/>
  <c r="AG1793" i="7"/>
  <c r="BK1793" i="7"/>
  <c r="S1755" i="8" s="1"/>
  <c r="AG1781" i="7"/>
  <c r="BG1781" i="7"/>
  <c r="O1743" i="8" s="1"/>
  <c r="AG1866" i="7"/>
  <c r="BK1866" i="7"/>
  <c r="S1828" i="8" s="1"/>
  <c r="AG2112" i="7"/>
  <c r="BJ2112" i="7"/>
  <c r="R2074" i="8" s="1"/>
  <c r="AG2300" i="7"/>
  <c r="BR2300" i="7"/>
  <c r="Z2262" i="8" s="1"/>
  <c r="AO451" i="7"/>
  <c r="BQ451" i="7"/>
  <c r="Y413" i="8" s="1"/>
  <c r="AO358" i="7"/>
  <c r="BE358" i="7"/>
  <c r="M320" i="8" s="1"/>
  <c r="AO117" i="7"/>
  <c r="BM117" i="7"/>
  <c r="U79" i="8" s="1"/>
  <c r="AO446" i="7"/>
  <c r="BM446" i="7"/>
  <c r="U408" i="8" s="1"/>
  <c r="AO305" i="7"/>
  <c r="BM305" i="7"/>
  <c r="U267" i="8" s="1"/>
  <c r="AO489" i="7"/>
  <c r="BM489" i="7"/>
  <c r="U451" i="8" s="1"/>
  <c r="AO719" i="7"/>
  <c r="BJ719" i="7"/>
  <c r="R681" i="8" s="1"/>
  <c r="AO701" i="7"/>
  <c r="BR701" i="7"/>
  <c r="Z663" i="8" s="1"/>
  <c r="AO1004" i="7"/>
  <c r="BR1004" i="7"/>
  <c r="Z966" i="8" s="1"/>
  <c r="AO753" i="7"/>
  <c r="BM753" i="7"/>
  <c r="U715" i="8" s="1"/>
  <c r="AO796" i="7"/>
  <c r="BM796" i="7"/>
  <c r="U758" i="8" s="1"/>
  <c r="AO1135" i="7"/>
  <c r="BM1135" i="7"/>
  <c r="U1097" i="8" s="1"/>
  <c r="AO1373" i="7"/>
  <c r="BK1373" i="7"/>
  <c r="S1335" i="8" s="1"/>
  <c r="AO1070" i="7"/>
  <c r="BM1070" i="7"/>
  <c r="U1032" i="8" s="1"/>
  <c r="AO1625" i="7"/>
  <c r="BG1625" i="7"/>
  <c r="O1587" i="8" s="1"/>
  <c r="AO1844" i="7"/>
  <c r="BO1844" i="7"/>
  <c r="W1806" i="8" s="1"/>
  <c r="AO1689" i="7"/>
  <c r="BG1689" i="7"/>
  <c r="O1651" i="8" s="1"/>
  <c r="AO2108" i="7"/>
  <c r="BO2108" i="7"/>
  <c r="W2070" i="8" s="1"/>
  <c r="AO2159" i="7"/>
  <c r="BG2159" i="7"/>
  <c r="O2121" i="8" s="1"/>
  <c r="AO1838" i="7"/>
  <c r="BK1838" i="7"/>
  <c r="S1800" i="8" s="1"/>
  <c r="AO2087" i="7"/>
  <c r="BJ2087" i="7"/>
  <c r="R2049" i="8" s="1"/>
  <c r="AG207" i="7"/>
  <c r="BJ207" i="7"/>
  <c r="R169" i="8" s="1"/>
  <c r="AG283" i="7"/>
  <c r="BE283" i="7"/>
  <c r="M245" i="8" s="1"/>
  <c r="Y61" i="7"/>
  <c r="BG61" i="7"/>
  <c r="O23" i="8" s="1"/>
  <c r="AO223" i="7"/>
  <c r="BM223" i="7"/>
  <c r="U185" i="8" s="1"/>
  <c r="AG422" i="7"/>
  <c r="BN422" i="7"/>
  <c r="V384" i="8" s="1"/>
  <c r="AO483" i="7"/>
  <c r="BQ483" i="7"/>
  <c r="Y445" i="8" s="1"/>
  <c r="AO431" i="7"/>
  <c r="BR431" i="7"/>
  <c r="Z393" i="8" s="1"/>
  <c r="AG128" i="7"/>
  <c r="BL128" i="7"/>
  <c r="T90" i="8" s="1"/>
  <c r="AG348" i="7"/>
  <c r="BE348" i="7"/>
  <c r="M310" i="8" s="1"/>
  <c r="AG403" i="7"/>
  <c r="BN403" i="7"/>
  <c r="V365" i="8" s="1"/>
  <c r="AO573" i="7"/>
  <c r="BM573" i="7"/>
  <c r="U535" i="8" s="1"/>
  <c r="AO760" i="7"/>
  <c r="BM760" i="7"/>
  <c r="U722" i="8" s="1"/>
  <c r="AO732" i="7"/>
  <c r="BM732" i="7"/>
  <c r="U694" i="8" s="1"/>
  <c r="AG733" i="7"/>
  <c r="BR733" i="7"/>
  <c r="Z695" i="8" s="1"/>
  <c r="AG722" i="7"/>
  <c r="BH722" i="7"/>
  <c r="P684" i="8" s="1"/>
  <c r="AO950" i="7"/>
  <c r="BK950" i="7"/>
  <c r="S912" i="8" s="1"/>
  <c r="Y868" i="7"/>
  <c r="BL868" i="7"/>
  <c r="T830" i="8" s="1"/>
  <c r="AO882" i="7"/>
  <c r="BM882" i="7"/>
  <c r="U844" i="8" s="1"/>
  <c r="AO905" i="7"/>
  <c r="BM905" i="7"/>
  <c r="U867" i="8" s="1"/>
  <c r="AO1078" i="7"/>
  <c r="BM1078" i="7"/>
  <c r="U1040" i="8" s="1"/>
  <c r="AO1164" i="7"/>
  <c r="BR1164" i="7"/>
  <c r="Z1126" i="8" s="1"/>
  <c r="AO1118" i="7"/>
  <c r="BM1118" i="7"/>
  <c r="U1080" i="8" s="1"/>
  <c r="Y1484" i="7"/>
  <c r="BL1484" i="7"/>
  <c r="T1446" i="8" s="1"/>
  <c r="AG1393" i="7"/>
  <c r="BN1393" i="7"/>
  <c r="V1355" i="8" s="1"/>
  <c r="AG1667" i="7"/>
  <c r="BQ1667" i="7"/>
  <c r="Y1629" i="8" s="1"/>
  <c r="AO1664" i="7"/>
  <c r="BN1664" i="7"/>
  <c r="V1626" i="8" s="1"/>
  <c r="Y1913" i="7"/>
  <c r="BE1913" i="7"/>
  <c r="M1875" i="8" s="1"/>
  <c r="AO1964" i="7"/>
  <c r="BJ1964" i="7"/>
  <c r="R1926" i="8" s="1"/>
  <c r="AO1920" i="7"/>
  <c r="BR1920" i="7"/>
  <c r="Z1882" i="8" s="1"/>
  <c r="Y1684" i="7"/>
  <c r="BG1684" i="7"/>
  <c r="O1646" i="8" s="1"/>
  <c r="AO1944" i="7"/>
  <c r="BK1944" i="7"/>
  <c r="S1906" i="8" s="1"/>
  <c r="Y2147" i="7"/>
  <c r="BQ2147" i="7"/>
  <c r="Y2109" i="8" s="1"/>
  <c r="AG77" i="7"/>
  <c r="BQ77" i="7"/>
  <c r="Y39" i="8" s="1"/>
  <c r="AG472" i="7"/>
  <c r="BH472" i="7"/>
  <c r="P434" i="8" s="1"/>
  <c r="AO617" i="7"/>
  <c r="BO617" i="7"/>
  <c r="W579" i="8" s="1"/>
  <c r="AG338" i="7"/>
  <c r="BE338" i="7"/>
  <c r="M300" i="8" s="1"/>
  <c r="AO797" i="7"/>
  <c r="BM797" i="7"/>
  <c r="U759" i="8" s="1"/>
  <c r="Y867" i="7"/>
  <c r="BJ867" i="7"/>
  <c r="R829" i="8" s="1"/>
  <c r="AO398" i="7"/>
  <c r="BR398" i="7"/>
  <c r="Z360" i="8" s="1"/>
  <c r="AO768" i="7"/>
  <c r="BG768" i="7"/>
  <c r="O730" i="8" s="1"/>
  <c r="AG854" i="7"/>
  <c r="BO854" i="7"/>
  <c r="W816" i="8" s="1"/>
  <c r="AO958" i="7"/>
  <c r="BN958" i="7"/>
  <c r="V920" i="8" s="1"/>
  <c r="AG1127" i="7"/>
  <c r="BN1127" i="7"/>
  <c r="V1089" i="8" s="1"/>
  <c r="AO1028" i="7"/>
  <c r="BQ1028" i="7"/>
  <c r="Y990" i="8" s="1"/>
  <c r="Y1663" i="7"/>
  <c r="BM1663" i="7"/>
  <c r="U1625" i="8" s="1"/>
  <c r="AG1927" i="7"/>
  <c r="BK1927" i="7"/>
  <c r="S1889" i="8" s="1"/>
  <c r="Y1929" i="7"/>
  <c r="BG1929" i="7"/>
  <c r="O1891" i="8" s="1"/>
  <c r="AO692" i="7"/>
  <c r="BR692" i="7"/>
  <c r="Z654" i="8" s="1"/>
  <c r="AG673" i="7"/>
  <c r="BQ673" i="7"/>
  <c r="Y635" i="8" s="1"/>
  <c r="Y891" i="7"/>
  <c r="BJ891" i="7"/>
  <c r="R853" i="8" s="1"/>
  <c r="AO715" i="7"/>
  <c r="BM715" i="7"/>
  <c r="U677" i="8" s="1"/>
  <c r="AO2188" i="7"/>
  <c r="BJ2188" i="7"/>
  <c r="R2150" i="8" s="1"/>
  <c r="AO741" i="7"/>
  <c r="BQ741" i="7"/>
  <c r="Y703" i="8" s="1"/>
  <c r="Y1479" i="7"/>
  <c r="BE1479" i="7"/>
  <c r="M1441" i="8" s="1"/>
  <c r="AO870" i="7"/>
  <c r="BO870" i="7"/>
  <c r="W832" i="8" s="1"/>
  <c r="AG58" i="7"/>
  <c r="BM58" i="7"/>
  <c r="U20" i="8" s="1"/>
  <c r="Y78" i="7"/>
  <c r="BH78" i="7"/>
  <c r="P40" i="8" s="1"/>
  <c r="AG114" i="7"/>
  <c r="BJ114" i="7"/>
  <c r="R76" i="8" s="1"/>
  <c r="AO144" i="7"/>
  <c r="BR144" i="7"/>
  <c r="Z106" i="8" s="1"/>
  <c r="Y163" i="7"/>
  <c r="BH163" i="7"/>
  <c r="P125" i="8" s="1"/>
  <c r="AG187" i="7"/>
  <c r="BJ187" i="7"/>
  <c r="R149" i="8" s="1"/>
  <c r="Y204" i="7"/>
  <c r="BJ204" i="7"/>
  <c r="R166" i="8" s="1"/>
  <c r="AO219" i="7"/>
  <c r="BQ219" i="7"/>
  <c r="Y181" i="8" s="1"/>
  <c r="AO242" i="7"/>
  <c r="BM242" i="7"/>
  <c r="U204" i="8" s="1"/>
  <c r="AO272" i="7"/>
  <c r="BM272" i="7"/>
  <c r="U234" i="8" s="1"/>
  <c r="AO299" i="7"/>
  <c r="BM299" i="7"/>
  <c r="U261" i="8" s="1"/>
  <c r="AG363" i="7"/>
  <c r="BE363" i="7"/>
  <c r="M325" i="8" s="1"/>
  <c r="AO388" i="7"/>
  <c r="BR388" i="7"/>
  <c r="Z350" i="8" s="1"/>
  <c r="AO414" i="7"/>
  <c r="BM414" i="7"/>
  <c r="U376" i="8" s="1"/>
  <c r="AO440" i="7"/>
  <c r="BR440" i="7"/>
  <c r="Z402" i="8" s="1"/>
  <c r="AG471" i="7"/>
  <c r="BH471" i="7"/>
  <c r="P433" i="8" s="1"/>
  <c r="AG574" i="7"/>
  <c r="BO574" i="7"/>
  <c r="W536" i="8" s="1"/>
  <c r="AO593" i="7"/>
  <c r="BM593" i="7"/>
  <c r="U555" i="8" s="1"/>
  <c r="AG611" i="7"/>
  <c r="BM611" i="7"/>
  <c r="U573" i="8" s="1"/>
  <c r="AG652" i="7"/>
  <c r="BN652" i="7"/>
  <c r="V614" i="8" s="1"/>
  <c r="Y667" i="7"/>
  <c r="BK667" i="7"/>
  <c r="S629" i="8" s="1"/>
  <c r="AG689" i="7"/>
  <c r="BH689" i="7"/>
  <c r="P651" i="8" s="1"/>
  <c r="AG718" i="7"/>
  <c r="BH718" i="7"/>
  <c r="P680" i="8" s="1"/>
  <c r="AO746" i="7"/>
  <c r="BM746" i="7"/>
  <c r="U708" i="8" s="1"/>
  <c r="AG786" i="7"/>
  <c r="BR786" i="7"/>
  <c r="Z748" i="8" s="1"/>
  <c r="AO801" i="7"/>
  <c r="BM801" i="7"/>
  <c r="U763" i="8" s="1"/>
  <c r="AO829" i="7"/>
  <c r="BM829" i="7"/>
  <c r="U791" i="8" s="1"/>
  <c r="AO861" i="7"/>
  <c r="BM861" i="7"/>
  <c r="U823" i="8" s="1"/>
  <c r="AG898" i="7"/>
  <c r="BO898" i="7"/>
  <c r="W860" i="8" s="1"/>
  <c r="AO919" i="7"/>
  <c r="BO919" i="7"/>
  <c r="W881" i="8" s="1"/>
  <c r="AG938" i="7"/>
  <c r="BN938" i="7"/>
  <c r="V900" i="8" s="1"/>
  <c r="AO959" i="7"/>
  <c r="BR959" i="7"/>
  <c r="Z921" i="8" s="1"/>
  <c r="AO976" i="7"/>
  <c r="BR976" i="7"/>
  <c r="Z938" i="8" s="1"/>
  <c r="AG1003" i="7"/>
  <c r="BH1003" i="7"/>
  <c r="P965" i="8" s="1"/>
  <c r="AG1023" i="7"/>
  <c r="BH1023" i="7"/>
  <c r="P985" i="8" s="1"/>
  <c r="AO70" i="7"/>
  <c r="BM70" i="7"/>
  <c r="U32" i="8" s="1"/>
  <c r="AO95" i="7"/>
  <c r="BM95" i="7"/>
  <c r="U57" i="8" s="1"/>
  <c r="AG127" i="7"/>
  <c r="BJ127" i="7"/>
  <c r="R89" i="8" s="1"/>
  <c r="AO143" i="7"/>
  <c r="BR143" i="7"/>
  <c r="Z105" i="8" s="1"/>
  <c r="AG163" i="7"/>
  <c r="BR163" i="7"/>
  <c r="Z125" i="8" s="1"/>
  <c r="AO187" i="7"/>
  <c r="BQ187" i="7"/>
  <c r="Y149" i="8" s="1"/>
  <c r="AO209" i="7"/>
  <c r="BQ209" i="7"/>
  <c r="Y171" i="8" s="1"/>
  <c r="AO253" i="7"/>
  <c r="BM253" i="7"/>
  <c r="U215" i="8" s="1"/>
  <c r="Y280" i="7"/>
  <c r="BG280" i="7"/>
  <c r="O242" i="8" s="1"/>
  <c r="AO294" i="7"/>
  <c r="BE294" i="7"/>
  <c r="M256" i="8" s="1"/>
  <c r="AO315" i="7"/>
  <c r="BM315" i="7"/>
  <c r="U277" i="8" s="1"/>
  <c r="AG331" i="7"/>
  <c r="BE331" i="7"/>
  <c r="M293" i="8" s="1"/>
  <c r="AG355" i="7"/>
  <c r="BE355" i="7"/>
  <c r="M317" i="8" s="1"/>
  <c r="AG378" i="7"/>
  <c r="BR378" i="7"/>
  <c r="Z340" i="8" s="1"/>
  <c r="AO400" i="7"/>
  <c r="BR400" i="7"/>
  <c r="Z362" i="8" s="1"/>
  <c r="Y428" i="7"/>
  <c r="BH428" i="7"/>
  <c r="P390" i="8" s="1"/>
  <c r="AO455" i="7"/>
  <c r="BM455" i="7"/>
  <c r="U417" i="8" s="1"/>
  <c r="AG491" i="7"/>
  <c r="BG491" i="7"/>
  <c r="O453" i="8" s="1"/>
  <c r="AO515" i="7"/>
  <c r="BG515" i="7"/>
  <c r="O477" i="8" s="1"/>
  <c r="AO539" i="7"/>
  <c r="BM539" i="7"/>
  <c r="U501" i="8" s="1"/>
  <c r="AO574" i="7"/>
  <c r="BM574" i="7"/>
  <c r="U536" i="8" s="1"/>
  <c r="AO600" i="7"/>
  <c r="BM600" i="7"/>
  <c r="U562" i="8" s="1"/>
  <c r="AG626" i="7"/>
  <c r="BO626" i="7"/>
  <c r="W588" i="8" s="1"/>
  <c r="AG647" i="7"/>
  <c r="BR647" i="7"/>
  <c r="Z609" i="8" s="1"/>
  <c r="AG663" i="7"/>
  <c r="BK663" i="7"/>
  <c r="S625" i="8" s="1"/>
  <c r="AG676" i="7"/>
  <c r="BH676" i="7"/>
  <c r="P638" i="8" s="1"/>
  <c r="AO697" i="7"/>
  <c r="BR697" i="7"/>
  <c r="Z659" i="8" s="1"/>
  <c r="AG731" i="7"/>
  <c r="BH731" i="7"/>
  <c r="P693" i="8" s="1"/>
  <c r="AO424" i="7"/>
  <c r="BR424" i="7"/>
  <c r="Z386" i="8" s="1"/>
  <c r="AG1155" i="7"/>
  <c r="BJ1155" i="7"/>
  <c r="R1117" i="8" s="1"/>
  <c r="AO1174" i="7"/>
  <c r="BM1174" i="7"/>
  <c r="U1136" i="8" s="1"/>
  <c r="AG1205" i="7"/>
  <c r="BR1205" i="7"/>
  <c r="Z1167" i="8" s="1"/>
  <c r="AO1250" i="7"/>
  <c r="BG1250" i="7"/>
  <c r="O1212" i="8" s="1"/>
  <c r="AO1268" i="7"/>
  <c r="BG1268" i="7"/>
  <c r="O1230" i="8" s="1"/>
  <c r="AG1286" i="7"/>
  <c r="BR1286" i="7"/>
  <c r="Z1248" i="8" s="1"/>
  <c r="AG1297" i="7"/>
  <c r="BN1297" i="7"/>
  <c r="V1259" i="8" s="1"/>
  <c r="AG1308" i="7"/>
  <c r="BO1308" i="7"/>
  <c r="W1270" i="8" s="1"/>
  <c r="AO1322" i="7"/>
  <c r="BK1322" i="7"/>
  <c r="S1284" i="8" s="1"/>
  <c r="Y1346" i="7"/>
  <c r="BL1346" i="7"/>
  <c r="T1308" i="8" s="1"/>
  <c r="AO1375" i="7"/>
  <c r="BR1375" i="7"/>
  <c r="Z1337" i="8" s="1"/>
  <c r="Y1391" i="7"/>
  <c r="BH1391" i="7"/>
  <c r="P1353" i="8" s="1"/>
  <c r="Y1422" i="7"/>
  <c r="BQ1422" i="7"/>
  <c r="Y1384" i="8" s="1"/>
  <c r="AO1442" i="7"/>
  <c r="BH1442" i="7"/>
  <c r="P1404" i="8" s="1"/>
  <c r="AG1470" i="7"/>
  <c r="BH1470" i="7"/>
  <c r="P1432" i="8" s="1"/>
  <c r="AO1485" i="7"/>
  <c r="BH1485" i="7"/>
  <c r="P1447" i="8" s="1"/>
  <c r="AG1504" i="7"/>
  <c r="BH1504" i="7"/>
  <c r="P1466" i="8" s="1"/>
  <c r="AG1517" i="7"/>
  <c r="BR1517" i="7"/>
  <c r="Z1479" i="8" s="1"/>
  <c r="Y1530" i="7"/>
  <c r="BE1530" i="7"/>
  <c r="M1492" i="8" s="1"/>
  <c r="Y1539" i="7"/>
  <c r="BE1539" i="7"/>
  <c r="M1501" i="8" s="1"/>
  <c r="AG1555" i="7"/>
  <c r="BQ1555" i="7"/>
  <c r="Y1517" i="8" s="1"/>
  <c r="AO1573" i="7"/>
  <c r="BG1573" i="7"/>
  <c r="O1535" i="8" s="1"/>
  <c r="AO1606" i="7"/>
  <c r="BG1606" i="7"/>
  <c r="O1568" i="8" s="1"/>
  <c r="AG1625" i="7"/>
  <c r="BQ1625" i="7"/>
  <c r="Y1587" i="8" s="1"/>
  <c r="AG1651" i="7"/>
  <c r="BQ1651" i="7"/>
  <c r="Y1613" i="8" s="1"/>
  <c r="AG1673" i="7"/>
  <c r="BQ1673" i="7"/>
  <c r="Y1635" i="8" s="1"/>
  <c r="Y1690" i="7"/>
  <c r="BR1690" i="7"/>
  <c r="Z1652" i="8" s="1"/>
  <c r="AO1718" i="7"/>
  <c r="BG1718" i="7"/>
  <c r="O1680" i="8" s="1"/>
  <c r="AO1736" i="7"/>
  <c r="BG1736" i="7"/>
  <c r="O1698" i="8" s="1"/>
  <c r="AG1767" i="7"/>
  <c r="BM1767" i="7"/>
  <c r="U1729" i="8" s="1"/>
  <c r="Y1799" i="7"/>
  <c r="BE1799" i="7"/>
  <c r="M1761" i="8" s="1"/>
  <c r="AG1826" i="7"/>
  <c r="BO1826" i="7"/>
  <c r="W1788" i="8" s="1"/>
  <c r="Y164" i="7"/>
  <c r="BL164" i="7"/>
  <c r="T126" i="8" s="1"/>
  <c r="AG649" i="7"/>
  <c r="BR649" i="7"/>
  <c r="Z611" i="8" s="1"/>
  <c r="AG665" i="7"/>
  <c r="BN665" i="7"/>
  <c r="V627" i="8" s="1"/>
  <c r="AO691" i="7"/>
  <c r="BR691" i="7"/>
  <c r="Z653" i="8" s="1"/>
  <c r="AO1040" i="7"/>
  <c r="BM1040" i="7"/>
  <c r="U1002" i="8" s="1"/>
  <c r="Y1058" i="7"/>
  <c r="BL1058" i="7"/>
  <c r="T1020" i="8" s="1"/>
  <c r="Y1074" i="7"/>
  <c r="BL1074" i="7"/>
  <c r="T1036" i="8" s="1"/>
  <c r="AG1087" i="7"/>
  <c r="BQ1087" i="7"/>
  <c r="Y1049" i="8" s="1"/>
  <c r="AO1102" i="7"/>
  <c r="BM1102" i="7"/>
  <c r="U1064" i="8" s="1"/>
  <c r="AO1116" i="7"/>
  <c r="BM1116" i="7"/>
  <c r="U1078" i="8" s="1"/>
  <c r="AG1131" i="7"/>
  <c r="BK1131" i="7"/>
  <c r="S1093" i="8" s="1"/>
  <c r="AO1145" i="7"/>
  <c r="BM1145" i="7"/>
  <c r="U1107" i="8" s="1"/>
  <c r="Y1162" i="7"/>
  <c r="BL1162" i="7"/>
  <c r="T1124" i="8" s="1"/>
  <c r="Y1178" i="7"/>
  <c r="BL1178" i="7"/>
  <c r="T1140" i="8" s="1"/>
  <c r="AO1188" i="7"/>
  <c r="BO1188" i="7"/>
  <c r="W1150" i="8" s="1"/>
  <c r="AG1203" i="7"/>
  <c r="BR1203" i="7"/>
  <c r="Z1165" i="8" s="1"/>
  <c r="AG1224" i="7"/>
  <c r="BJ1224" i="7"/>
  <c r="R1186" i="8" s="1"/>
  <c r="AO1238" i="7"/>
  <c r="BR1238" i="7"/>
  <c r="Z1200" i="8" s="1"/>
  <c r="AG1256" i="7"/>
  <c r="BJ1256" i="7"/>
  <c r="R1218" i="8" s="1"/>
  <c r="AG1269" i="7"/>
  <c r="BO1269" i="7"/>
  <c r="W1231" i="8" s="1"/>
  <c r="AO1281" i="7"/>
  <c r="BK1281" i="7"/>
  <c r="S1243" i="8" s="1"/>
  <c r="AG1310" i="7"/>
  <c r="BN1310" i="7"/>
  <c r="V1272" i="8" s="1"/>
  <c r="AO1320" i="7"/>
  <c r="BK1320" i="7"/>
  <c r="S1282" i="8" s="1"/>
  <c r="AO1342" i="7"/>
  <c r="BN1342" i="7"/>
  <c r="V1304" i="8" s="1"/>
  <c r="AG1372" i="7"/>
  <c r="BH1372" i="7"/>
  <c r="P1334" i="8" s="1"/>
  <c r="AO1396" i="7"/>
  <c r="BK1396" i="7"/>
  <c r="S1358" i="8" s="1"/>
  <c r="Y1414" i="7"/>
  <c r="BH1414" i="7"/>
  <c r="P1376" i="8" s="1"/>
  <c r="AO1444" i="7"/>
  <c r="BH1444" i="7"/>
  <c r="P1406" i="8" s="1"/>
  <c r="AG1478" i="7"/>
  <c r="BQ1478" i="7"/>
  <c r="Y1440" i="8" s="1"/>
  <c r="AG1494" i="7"/>
  <c r="BQ1494" i="7"/>
  <c r="Y1456" i="8" s="1"/>
  <c r="AG1525" i="7"/>
  <c r="BL1525" i="7"/>
  <c r="T1487" i="8" s="1"/>
  <c r="AO1547" i="7"/>
  <c r="BG1547" i="7"/>
  <c r="O1509" i="8" s="1"/>
  <c r="AO1566" i="7"/>
  <c r="BG1566" i="7"/>
  <c r="O1528" i="8" s="1"/>
  <c r="AG1585" i="7"/>
  <c r="BG1585" i="7"/>
  <c r="O1547" i="8" s="1"/>
  <c r="Y1606" i="7"/>
  <c r="BQ1606" i="7"/>
  <c r="Y1568" i="8" s="1"/>
  <c r="AO56" i="7"/>
  <c r="BO56" i="7"/>
  <c r="W18" i="8" s="1"/>
  <c r="Y79" i="7"/>
  <c r="BJ79" i="7"/>
  <c r="R41" i="8" s="1"/>
  <c r="AG97" i="7"/>
  <c r="BR97" i="7"/>
  <c r="Z59" i="8" s="1"/>
  <c r="AO112" i="7"/>
  <c r="BR112" i="7"/>
  <c r="Z74" i="8" s="1"/>
  <c r="AO131" i="7"/>
  <c r="BM131" i="7"/>
  <c r="U93" i="8" s="1"/>
  <c r="AG456" i="7"/>
  <c r="BH456" i="7"/>
  <c r="P418" i="8" s="1"/>
  <c r="AO495" i="7"/>
  <c r="BG495" i="7"/>
  <c r="O457" i="8" s="1"/>
  <c r="AO517" i="7"/>
  <c r="BM517" i="7"/>
  <c r="U479" i="8" s="1"/>
  <c r="AO537" i="7"/>
  <c r="BM537" i="7"/>
  <c r="U499" i="8" s="1"/>
  <c r="AG565" i="7"/>
  <c r="BE565" i="7"/>
  <c r="M527" i="8" s="1"/>
  <c r="AG580" i="7"/>
  <c r="BO580" i="7"/>
  <c r="W542" i="8" s="1"/>
  <c r="AO598" i="7"/>
  <c r="BM598" i="7"/>
  <c r="U560" i="8" s="1"/>
  <c r="AG757" i="7"/>
  <c r="BQ757" i="7"/>
  <c r="Y719" i="8" s="1"/>
  <c r="AO778" i="7"/>
  <c r="BM778" i="7"/>
  <c r="U740" i="8" s="1"/>
  <c r="AO798" i="7"/>
  <c r="BM798" i="7"/>
  <c r="U760" i="8" s="1"/>
  <c r="AG813" i="7"/>
  <c r="BQ813" i="7"/>
  <c r="Y775" i="8" s="1"/>
  <c r="AO828" i="7"/>
  <c r="BM828" i="7"/>
  <c r="U790" i="8" s="1"/>
  <c r="AG847" i="7"/>
  <c r="BO847" i="7"/>
  <c r="W809" i="8" s="1"/>
  <c r="AG871" i="7"/>
  <c r="BR871" i="7"/>
  <c r="Z833" i="8" s="1"/>
  <c r="AO894" i="7"/>
  <c r="BM894" i="7"/>
  <c r="U856" i="8" s="1"/>
  <c r="Y920" i="7"/>
  <c r="BL920" i="7"/>
  <c r="T882" i="8" s="1"/>
  <c r="AO942" i="7"/>
  <c r="BN942" i="7"/>
  <c r="V904" i="8" s="1"/>
  <c r="AO966" i="7"/>
  <c r="BR966" i="7"/>
  <c r="Z928" i="8" s="1"/>
  <c r="AO983" i="7"/>
  <c r="BR983" i="7"/>
  <c r="Z945" i="8" s="1"/>
  <c r="AO999" i="7"/>
  <c r="BR999" i="7"/>
  <c r="Z961" i="8" s="1"/>
  <c r="AO1015" i="7"/>
  <c r="BM1015" i="7"/>
  <c r="U977" i="8" s="1"/>
  <c r="AG1030" i="7"/>
  <c r="BH1030" i="7"/>
  <c r="P992" i="8" s="1"/>
  <c r="AG1042" i="7"/>
  <c r="BQ1042" i="7"/>
  <c r="Y1004" i="8" s="1"/>
  <c r="AG1058" i="7"/>
  <c r="BJ1058" i="7"/>
  <c r="R1020" i="8" s="1"/>
  <c r="AO1075" i="7"/>
  <c r="BQ1075" i="7"/>
  <c r="Y1037" i="8" s="1"/>
  <c r="AG1090" i="7"/>
  <c r="BJ1090" i="7"/>
  <c r="R1052" i="8" s="1"/>
  <c r="AO1105" i="7"/>
  <c r="BO1105" i="7"/>
  <c r="W1067" i="8" s="1"/>
  <c r="AO1119" i="7"/>
  <c r="BM1119" i="7"/>
  <c r="U1081" i="8" s="1"/>
  <c r="Y1133" i="7"/>
  <c r="BL1133" i="7"/>
  <c r="T1095" i="8" s="1"/>
  <c r="AG1156" i="7"/>
  <c r="BO1156" i="7"/>
  <c r="W1118" i="8" s="1"/>
  <c r="AO1179" i="7"/>
  <c r="BM1179" i="7"/>
  <c r="U1141" i="8" s="1"/>
  <c r="Y1193" i="7"/>
  <c r="BJ1193" i="7"/>
  <c r="R1155" i="8" s="1"/>
  <c r="Y1205" i="7"/>
  <c r="BL1205" i="7"/>
  <c r="T1167" i="8" s="1"/>
  <c r="AG1180" i="7"/>
  <c r="BO1180" i="7"/>
  <c r="W1142" i="8" s="1"/>
  <c r="AO1193" i="7"/>
  <c r="BO1193" i="7"/>
  <c r="W1155" i="8" s="1"/>
  <c r="Y1212" i="7"/>
  <c r="BL1212" i="7"/>
  <c r="T1174" i="8" s="1"/>
  <c r="AG1225" i="7"/>
  <c r="BJ1225" i="7"/>
  <c r="R1187" i="8" s="1"/>
  <c r="AG1243" i="7"/>
  <c r="BG1243" i="7"/>
  <c r="O1205" i="8" s="1"/>
  <c r="AO1254" i="7"/>
  <c r="BR1254" i="7"/>
  <c r="Z1216" i="8" s="1"/>
  <c r="AG1690" i="7"/>
  <c r="BJ1690" i="7"/>
  <c r="R1652" i="8" s="1"/>
  <c r="AO1723" i="7"/>
  <c r="BG1723" i="7"/>
  <c r="O1685" i="8" s="1"/>
  <c r="AG1739" i="7"/>
  <c r="BG1739" i="7"/>
  <c r="O1701" i="8" s="1"/>
  <c r="AG1756" i="7"/>
  <c r="BM1756" i="7"/>
  <c r="U1718" i="8" s="1"/>
  <c r="AG1780" i="7"/>
  <c r="BG1780" i="7"/>
  <c r="O1742" i="8" s="1"/>
  <c r="Y1811" i="7"/>
  <c r="BE1811" i="7"/>
  <c r="M1773" i="8" s="1"/>
  <c r="AG1831" i="7"/>
  <c r="BO1831" i="7"/>
  <c r="W1793" i="8" s="1"/>
  <c r="Y1893" i="7"/>
  <c r="BE1893" i="7"/>
  <c r="M1855" i="8" s="1"/>
  <c r="AG1935" i="7"/>
  <c r="BR1935" i="7"/>
  <c r="Z1897" i="8" s="1"/>
  <c r="AG1959" i="7"/>
  <c r="BH1959" i="7"/>
  <c r="P1921" i="8" s="1"/>
  <c r="AG1983" i="7"/>
  <c r="BH1983" i="7"/>
  <c r="P1945" i="8" s="1"/>
  <c r="AG2002" i="7"/>
  <c r="BH2002" i="7"/>
  <c r="P1964" i="8" s="1"/>
  <c r="AG2018" i="7"/>
  <c r="BJ2018" i="7"/>
  <c r="R1980" i="8" s="1"/>
  <c r="Y2033" i="7"/>
  <c r="BL2033" i="7"/>
  <c r="T1995" i="8" s="1"/>
  <c r="Y2058" i="7"/>
  <c r="BL2058" i="7"/>
  <c r="T2020" i="8" s="1"/>
  <c r="AO2068" i="7"/>
  <c r="BJ2068" i="7"/>
  <c r="R2030" i="8" s="1"/>
  <c r="AO2080" i="7"/>
  <c r="BJ2080" i="7"/>
  <c r="R2042" i="8" s="1"/>
  <c r="AO2097" i="7"/>
  <c r="BJ2097" i="7"/>
  <c r="R2059" i="8" s="1"/>
  <c r="AO2114" i="7"/>
  <c r="BJ2114" i="7"/>
  <c r="R2076" i="8" s="1"/>
  <c r="AO2142" i="7"/>
  <c r="BJ2142" i="7"/>
  <c r="R2104" i="8" s="1"/>
  <c r="Y2173" i="7"/>
  <c r="BL2173" i="7"/>
  <c r="T2135" i="8" s="1"/>
  <c r="AO2192" i="7"/>
  <c r="BJ2192" i="7"/>
  <c r="R2154" i="8" s="1"/>
  <c r="AG2207" i="7"/>
  <c r="BO2207" i="7"/>
  <c r="W2169" i="8" s="1"/>
  <c r="AO2224" i="7"/>
  <c r="BN2224" i="7"/>
  <c r="V2186" i="8" s="1"/>
  <c r="AO2237" i="7"/>
  <c r="BO2237" i="7"/>
  <c r="W2199" i="8" s="1"/>
  <c r="Y2251" i="7"/>
  <c r="BO2251" i="7"/>
  <c r="W2213" i="8" s="1"/>
  <c r="AO2266" i="7"/>
  <c r="BK2266" i="7"/>
  <c r="S2228" i="8" s="1"/>
  <c r="AG2278" i="7"/>
  <c r="BL2278" i="7"/>
  <c r="T2240" i="8" s="1"/>
  <c r="AO2296" i="7"/>
  <c r="BG2296" i="7"/>
  <c r="O2258" i="8" s="1"/>
  <c r="AG2312" i="7"/>
  <c r="BL2312" i="7"/>
  <c r="T2274" i="8" s="1"/>
  <c r="Y2327" i="7"/>
  <c r="BL2327" i="7"/>
  <c r="T2289" i="8" s="1"/>
  <c r="Y2339" i="7"/>
  <c r="BL2339" i="7"/>
  <c r="T2301" i="8" s="1"/>
  <c r="AO2183" i="7"/>
  <c r="BO2183" i="7"/>
  <c r="W2145" i="8" s="1"/>
  <c r="AO2240" i="7"/>
  <c r="BO2240" i="7"/>
  <c r="W2202" i="8" s="1"/>
  <c r="AO2261" i="7"/>
  <c r="BR2261" i="7"/>
  <c r="Z2223" i="8" s="1"/>
  <c r="AO2287" i="7"/>
  <c r="BR2287" i="7"/>
  <c r="Z2249" i="8" s="1"/>
  <c r="AO2049" i="7"/>
  <c r="BR2049" i="7"/>
  <c r="Z2011" i="8" s="1"/>
  <c r="AO2094" i="7"/>
  <c r="BQ2094" i="7"/>
  <c r="Y2056" i="8" s="1"/>
  <c r="AO2185" i="7"/>
  <c r="BJ2185" i="7"/>
  <c r="R2147" i="8" s="1"/>
  <c r="AO2205" i="7"/>
  <c r="BJ2205" i="7"/>
  <c r="R2167" i="8" s="1"/>
  <c r="AO2250" i="7"/>
  <c r="BG2250" i="7"/>
  <c r="O2212" i="8" s="1"/>
  <c r="AG2313" i="7"/>
  <c r="BO2313" i="7"/>
  <c r="W2275" i="8" s="1"/>
  <c r="AO2347" i="7"/>
  <c r="BO2347" i="7"/>
  <c r="W2309" i="8" s="1"/>
  <c r="Y1276" i="7"/>
  <c r="BJ1276" i="7"/>
  <c r="R1238" i="8" s="1"/>
  <c r="AG1311" i="7"/>
  <c r="BN1311" i="7"/>
  <c r="V1273" i="8" s="1"/>
  <c r="AG1324" i="7"/>
  <c r="BR1324" i="7"/>
  <c r="Z1286" i="8" s="1"/>
  <c r="AO1343" i="7"/>
  <c r="BR1343" i="7"/>
  <c r="Z1305" i="8" s="1"/>
  <c r="Y1366" i="7"/>
  <c r="BH1366" i="7"/>
  <c r="P1328" i="8" s="1"/>
  <c r="AO1382" i="7"/>
  <c r="BN1382" i="7"/>
  <c r="V1344" i="8" s="1"/>
  <c r="AG1404" i="7"/>
  <c r="BH1404" i="7"/>
  <c r="P1366" i="8" s="1"/>
  <c r="AO1431" i="7"/>
  <c r="BH1431" i="7"/>
  <c r="P1393" i="8" s="1"/>
  <c r="Y1459" i="7"/>
  <c r="BH1459" i="7"/>
  <c r="P1421" i="8" s="1"/>
  <c r="Y1478" i="7"/>
  <c r="BE1478" i="7"/>
  <c r="M1440" i="8" s="1"/>
  <c r="AO1500" i="7"/>
  <c r="BJ1500" i="7"/>
  <c r="R1462" i="8" s="1"/>
  <c r="AG1539" i="7"/>
  <c r="BQ1539" i="7"/>
  <c r="Y1501" i="8" s="1"/>
  <c r="AG1570" i="7"/>
  <c r="BQ1570" i="7"/>
  <c r="Y1532" i="8" s="1"/>
  <c r="AG1588" i="7"/>
  <c r="BJ1588" i="7"/>
  <c r="R1550" i="8" s="1"/>
  <c r="AG1604" i="7"/>
  <c r="BO1604" i="7"/>
  <c r="W1566" i="8" s="1"/>
  <c r="AG1616" i="7"/>
  <c r="BQ1616" i="7"/>
  <c r="Y1578" i="8" s="1"/>
  <c r="AO1647" i="7"/>
  <c r="BG1647" i="7"/>
  <c r="O1609" i="8" s="1"/>
  <c r="AG1662" i="7"/>
  <c r="BQ1662" i="7"/>
  <c r="Y1624" i="8" s="1"/>
  <c r="AG1676" i="7"/>
  <c r="BJ1676" i="7"/>
  <c r="R1638" i="8" s="1"/>
  <c r="AG1700" i="7"/>
  <c r="BJ1700" i="7"/>
  <c r="R1662" i="8" s="1"/>
  <c r="AG1720" i="7"/>
  <c r="BG1720" i="7"/>
  <c r="O1682" i="8" s="1"/>
  <c r="AO1733" i="7"/>
  <c r="BG1733" i="7"/>
  <c r="O1695" i="8" s="1"/>
  <c r="AG1752" i="7"/>
  <c r="BG1752" i="7"/>
  <c r="O1714" i="8" s="1"/>
  <c r="AO1762" i="7"/>
  <c r="BG1762" i="7"/>
  <c r="O1724" i="8" s="1"/>
  <c r="AO1837" i="7"/>
  <c r="BG1837" i="7"/>
  <c r="O1799" i="8" s="1"/>
  <c r="Y1865" i="7"/>
  <c r="BE1865" i="7"/>
  <c r="M1827" i="8" s="1"/>
  <c r="AG1897" i="7"/>
  <c r="BK1897" i="7"/>
  <c r="S1859" i="8" s="1"/>
  <c r="AG1919" i="7"/>
  <c r="BR1919" i="7"/>
  <c r="Z1881" i="8" s="1"/>
  <c r="Y1969" i="7"/>
  <c r="BE1969" i="7"/>
  <c r="M1931" i="8" s="1"/>
  <c r="Y1985" i="7"/>
  <c r="BL1985" i="7"/>
  <c r="T1947" i="8" s="1"/>
  <c r="Y2004" i="7"/>
  <c r="BL2004" i="7"/>
  <c r="T1966" i="8" s="1"/>
  <c r="Y2024" i="7"/>
  <c r="BL2024" i="7"/>
  <c r="T1986" i="8" s="1"/>
  <c r="Y2041" i="7"/>
  <c r="BL2041" i="7"/>
  <c r="T2003" i="8" s="1"/>
  <c r="AO2067" i="7"/>
  <c r="BJ2067" i="7"/>
  <c r="R2029" i="8" s="1"/>
  <c r="Y2085" i="7"/>
  <c r="BM2085" i="7"/>
  <c r="U2047" i="8" s="1"/>
  <c r="AO2100" i="7"/>
  <c r="BJ2100" i="7"/>
  <c r="R2062" i="8" s="1"/>
  <c r="AO2113" i="7"/>
  <c r="BO2113" i="7"/>
  <c r="W2075" i="8" s="1"/>
  <c r="AO2129" i="7"/>
  <c r="BJ2129" i="7"/>
  <c r="R2091" i="8" s="1"/>
  <c r="AG2152" i="7"/>
  <c r="BJ2152" i="7"/>
  <c r="R2114" i="8" s="1"/>
  <c r="AO2187" i="7"/>
  <c r="BJ2187" i="7"/>
  <c r="R2149" i="8" s="1"/>
  <c r="AG2210" i="7"/>
  <c r="BG2210" i="7"/>
  <c r="O2172" i="8" s="1"/>
  <c r="AO2227" i="7"/>
  <c r="BJ2227" i="7"/>
  <c r="R2189" i="8" s="1"/>
  <c r="AO2265" i="7"/>
  <c r="BO2265" i="7"/>
  <c r="W2227" i="8" s="1"/>
  <c r="AO2308" i="7"/>
  <c r="BN2308" i="7"/>
  <c r="V2270" i="8" s="1"/>
  <c r="AO2328" i="7"/>
  <c r="BJ2328" i="7"/>
  <c r="R2290" i="8" s="1"/>
  <c r="AO2345" i="7"/>
  <c r="BO2345" i="7"/>
  <c r="W2307" i="8" s="1"/>
  <c r="AO2307" i="7"/>
  <c r="BK2307" i="7"/>
  <c r="S2269" i="8" s="1"/>
  <c r="AG2326" i="7"/>
  <c r="BJ2326" i="7"/>
  <c r="R2288" i="8" s="1"/>
  <c r="AO2344" i="7"/>
  <c r="BO2344" i="7"/>
  <c r="W2306" i="8" s="1"/>
  <c r="Y2047" i="7"/>
  <c r="BL2047" i="7"/>
  <c r="T2009" i="8" s="1"/>
  <c r="AO2073" i="7"/>
  <c r="BQ2073" i="7"/>
  <c r="Y2035" i="8" s="1"/>
  <c r="AO2102" i="7"/>
  <c r="BQ2102" i="7"/>
  <c r="Y2064" i="8" s="1"/>
  <c r="AG2155" i="7"/>
  <c r="BM2155" i="7"/>
  <c r="U2117" i="8" s="1"/>
  <c r="AO2197" i="7"/>
  <c r="BJ2197" i="7"/>
  <c r="R2159" i="8" s="1"/>
  <c r="AG2233" i="7"/>
  <c r="BO2233" i="7"/>
  <c r="W2195" i="8" s="1"/>
  <c r="AG2270" i="7"/>
  <c r="BM2270" i="7"/>
  <c r="U2232" i="8" s="1"/>
  <c r="AG2296" i="7"/>
  <c r="BN2296" i="7"/>
  <c r="V2258" i="8" s="1"/>
  <c r="AO1220" i="7"/>
  <c r="BO1220" i="7"/>
  <c r="W1182" i="8" s="1"/>
  <c r="Y1239" i="7"/>
  <c r="BL1239" i="7"/>
  <c r="T1201" i="8" s="1"/>
  <c r="Y1279" i="7"/>
  <c r="BM1279" i="7"/>
  <c r="U1241" i="8" s="1"/>
  <c r="AG1291" i="7"/>
  <c r="BJ1291" i="7"/>
  <c r="R1253" i="8" s="1"/>
  <c r="AO1628" i="7"/>
  <c r="BG1628" i="7"/>
  <c r="O1590" i="8" s="1"/>
  <c r="AO1658" i="7"/>
  <c r="BQ1658" i="7"/>
  <c r="Y1620" i="8" s="1"/>
  <c r="AG1681" i="7"/>
  <c r="BQ1681" i="7"/>
  <c r="Y1643" i="8" s="1"/>
  <c r="AG1714" i="7"/>
  <c r="BG1714" i="7"/>
  <c r="O1676" i="8" s="1"/>
  <c r="AO1731" i="7"/>
  <c r="BG1731" i="7"/>
  <c r="O1693" i="8" s="1"/>
  <c r="AG1764" i="7"/>
  <c r="BJ1764" i="7"/>
  <c r="R1726" i="8" s="1"/>
  <c r="Y1779" i="7"/>
  <c r="BE1779" i="7"/>
  <c r="M1741" i="8" s="1"/>
  <c r="AO1798" i="7"/>
  <c r="BK1798" i="7"/>
  <c r="S1760" i="8" s="1"/>
  <c r="AG1827" i="7"/>
  <c r="BO1827" i="7"/>
  <c r="W1789" i="8" s="1"/>
  <c r="AG1858" i="7"/>
  <c r="BK1858" i="7"/>
  <c r="S1820" i="8" s="1"/>
  <c r="AG1914" i="7"/>
  <c r="BJ1914" i="7"/>
  <c r="R1876" i="8" s="1"/>
  <c r="AG1939" i="7"/>
  <c r="BR1939" i="7"/>
  <c r="Z1901" i="8" s="1"/>
  <c r="Y1972" i="7"/>
  <c r="BL1972" i="7"/>
  <c r="T1934" i="8" s="1"/>
  <c r="AO1992" i="7"/>
  <c r="BK1992" i="7"/>
  <c r="S1954" i="8" s="1"/>
  <c r="AO2021" i="7"/>
  <c r="BR2021" i="7"/>
  <c r="Z1983" i="8" s="1"/>
  <c r="AO2033" i="7"/>
  <c r="BQ2033" i="7"/>
  <c r="Y1995" i="8" s="1"/>
  <c r="AO2062" i="7"/>
  <c r="BJ2062" i="7"/>
  <c r="R2024" i="8" s="1"/>
  <c r="AO2090" i="7"/>
  <c r="BG2090" i="7"/>
  <c r="O2052" i="8" s="1"/>
  <c r="Y2118" i="7"/>
  <c r="BL2118" i="7"/>
  <c r="T2080" i="8" s="1"/>
  <c r="AO2128" i="7"/>
  <c r="BJ2128" i="7"/>
  <c r="R2090" i="8" s="1"/>
  <c r="AO2140" i="7"/>
  <c r="BK2140" i="7"/>
  <c r="S2102" i="8" s="1"/>
  <c r="AG2160" i="7"/>
  <c r="BM2160" i="7"/>
  <c r="U2122" i="8" s="1"/>
  <c r="AO2182" i="7"/>
  <c r="BK2182" i="7"/>
  <c r="S2144" i="8" s="1"/>
  <c r="AO2210" i="7"/>
  <c r="BK2210" i="7"/>
  <c r="S2172" i="8" s="1"/>
  <c r="AO2226" i="7"/>
  <c r="BJ2226" i="7"/>
  <c r="R2188" i="8" s="1"/>
  <c r="AG2242" i="7"/>
  <c r="BM2242" i="7"/>
  <c r="U2204" i="8" s="1"/>
  <c r="AO2255" i="7"/>
  <c r="BO2255" i="7"/>
  <c r="W2217" i="8" s="1"/>
  <c r="AO2268" i="7"/>
  <c r="BO2268" i="7"/>
  <c r="W2230" i="8" s="1"/>
  <c r="AG2289" i="7"/>
  <c r="BO2289" i="7"/>
  <c r="W2251" i="8" s="1"/>
  <c r="AG2322" i="7"/>
  <c r="BM2322" i="7"/>
  <c r="U2284" i="8" s="1"/>
  <c r="AO2057" i="7"/>
  <c r="BJ2057" i="7"/>
  <c r="R2019" i="8" s="1"/>
  <c r="AO2106" i="7"/>
  <c r="BO2106" i="7"/>
  <c r="W2068" i="8" s="1"/>
  <c r="AG2200" i="7"/>
  <c r="BO2200" i="7"/>
  <c r="W2162" i="8" s="1"/>
  <c r="AO2263" i="7"/>
  <c r="BO2263" i="7"/>
  <c r="W2225" i="8" s="1"/>
  <c r="AO2310" i="7"/>
  <c r="BK2310" i="7"/>
  <c r="S2272" i="8" s="1"/>
  <c r="AG2341" i="7"/>
  <c r="BM2341" i="7"/>
  <c r="U2303" i="8" s="1"/>
  <c r="Y1278" i="7"/>
  <c r="BM1278" i="7"/>
  <c r="U1240" i="8" s="1"/>
  <c r="Y1304" i="7"/>
  <c r="BR1304" i="7"/>
  <c r="Z1266" i="8" s="1"/>
  <c r="AO1319" i="7"/>
  <c r="BJ1319" i="7"/>
  <c r="R1281" i="8" s="1"/>
  <c r="AO1337" i="7"/>
  <c r="BK1337" i="7"/>
  <c r="S1299" i="8" s="1"/>
  <c r="AO1354" i="7"/>
  <c r="BG1354" i="7"/>
  <c r="O1316" i="8" s="1"/>
  <c r="Y1374" i="7"/>
  <c r="BH1374" i="7"/>
  <c r="P1336" i="8" s="1"/>
  <c r="AG1387" i="7"/>
  <c r="BR1387" i="7"/>
  <c r="Z1349" i="8" s="1"/>
  <c r="AO1407" i="7"/>
  <c r="BN1407" i="7"/>
  <c r="V1369" i="8" s="1"/>
  <c r="AG1437" i="7"/>
  <c r="BH1437" i="7"/>
  <c r="P1399" i="8" s="1"/>
  <c r="AO1459" i="7"/>
  <c r="BK1459" i="7"/>
  <c r="S1421" i="8" s="1"/>
  <c r="AG1489" i="7"/>
  <c r="BN1489" i="7"/>
  <c r="V1451" i="8" s="1"/>
  <c r="Y1504" i="7"/>
  <c r="BQ1504" i="7"/>
  <c r="Y1466" i="8" s="1"/>
  <c r="AO1520" i="7"/>
  <c r="BH1520" i="7"/>
  <c r="P1482" i="8" s="1"/>
  <c r="AO1542" i="7"/>
  <c r="BK1542" i="7"/>
  <c r="S1504" i="8" s="1"/>
  <c r="AG1560" i="7"/>
  <c r="BQ1560" i="7"/>
  <c r="Y1522" i="8" s="1"/>
  <c r="AO1595" i="7"/>
  <c r="BG1595" i="7"/>
  <c r="O1557" i="8" s="1"/>
  <c r="AO1611" i="7"/>
  <c r="BG1611" i="7"/>
  <c r="O1573" i="8" s="1"/>
  <c r="Y1631" i="7"/>
  <c r="BQ1631" i="7"/>
  <c r="Y1593" i="8" s="1"/>
  <c r="Y1646" i="7"/>
  <c r="BQ1646" i="7"/>
  <c r="Y1608" i="8" s="1"/>
  <c r="AO1657" i="7"/>
  <c r="BJ1657" i="7"/>
  <c r="R1619" i="8" s="1"/>
  <c r="AG1674" i="7"/>
  <c r="BQ1674" i="7"/>
  <c r="Y1636" i="8" s="1"/>
  <c r="AO1688" i="7"/>
  <c r="BG1688" i="7"/>
  <c r="O1650" i="8" s="1"/>
  <c r="Y1880" i="7"/>
  <c r="BE1880" i="7"/>
  <c r="M1842" i="8" s="1"/>
  <c r="AO1922" i="7"/>
  <c r="BR1922" i="7"/>
  <c r="Z1884" i="8" s="1"/>
  <c r="AG1946" i="7"/>
  <c r="BR1946" i="7"/>
  <c r="Z1908" i="8" s="1"/>
  <c r="AO1973" i="7"/>
  <c r="BN1973" i="7"/>
  <c r="V1935" i="8" s="1"/>
  <c r="AG1998" i="7"/>
  <c r="BH1998" i="7"/>
  <c r="P1960" i="8" s="1"/>
  <c r="AG2011" i="7"/>
  <c r="BQ2011" i="7"/>
  <c r="Y1973" i="8" s="1"/>
  <c r="AO2024" i="7"/>
  <c r="BK2024" i="7"/>
  <c r="S1986" i="8" s="1"/>
  <c r="AO886" i="7"/>
  <c r="BO886" i="7"/>
  <c r="W848" i="8" s="1"/>
  <c r="AO872" i="7"/>
  <c r="BO872" i="7"/>
  <c r="W834" i="8" s="1"/>
  <c r="AO1441" i="7"/>
  <c r="BO1441" i="7"/>
  <c r="W1403" i="8" s="1"/>
  <c r="AO1232" i="7"/>
  <c r="BR1232" i="7"/>
  <c r="Z1194" i="8" s="1"/>
  <c r="AO1616" i="7"/>
  <c r="BH1616" i="7"/>
  <c r="P1578" i="8" s="1"/>
  <c r="AO1553" i="7"/>
  <c r="BG1553" i="7"/>
  <c r="O1515" i="8" s="1"/>
  <c r="AO1978" i="7"/>
  <c r="BK1978" i="7"/>
  <c r="S1940" i="8" s="1"/>
  <c r="Y87" i="7"/>
  <c r="BJ87" i="7"/>
  <c r="R49" i="8" s="1"/>
  <c r="AG146" i="7"/>
  <c r="BJ146" i="7"/>
  <c r="R108" i="8" s="1"/>
  <c r="Y437" i="7"/>
  <c r="BH437" i="7"/>
  <c r="P399" i="8" s="1"/>
  <c r="AG396" i="7"/>
  <c r="BN396" i="7"/>
  <c r="V358" i="8" s="1"/>
  <c r="AG459" i="7"/>
  <c r="BH459" i="7"/>
  <c r="P421" i="8" s="1"/>
  <c r="Y772" i="7"/>
  <c r="BL772" i="7"/>
  <c r="T734" i="8" s="1"/>
  <c r="AG758" i="7"/>
  <c r="BQ758" i="7"/>
  <c r="Y720" i="8" s="1"/>
  <c r="Y822" i="7"/>
  <c r="BJ822" i="7"/>
  <c r="R784" i="8" s="1"/>
  <c r="AG1138" i="7"/>
  <c r="BR1138" i="7"/>
  <c r="Z1100" i="8" s="1"/>
  <c r="Y1354" i="7"/>
  <c r="BH1354" i="7"/>
  <c r="P1316" i="8" s="1"/>
  <c r="AG1578" i="7"/>
  <c r="BG1578" i="7"/>
  <c r="O1540" i="8" s="1"/>
  <c r="AO1912" i="7"/>
  <c r="BK1912" i="7"/>
  <c r="S1874" i="8" s="1"/>
  <c r="AO2167" i="7"/>
  <c r="BJ2167" i="7"/>
  <c r="R2129" i="8" s="1"/>
  <c r="AO427" i="7"/>
  <c r="BM427" i="7"/>
  <c r="U389" i="8" s="1"/>
  <c r="AG1226" i="7"/>
  <c r="BR1226" i="7"/>
  <c r="Z1188" i="8" s="1"/>
  <c r="AO1401" i="7"/>
  <c r="BK1401" i="7"/>
  <c r="S1363" i="8" s="1"/>
  <c r="Y1949" i="7"/>
  <c r="BR1949" i="7"/>
  <c r="Z1911" i="8" s="1"/>
  <c r="Y819" i="7"/>
  <c r="BJ819" i="7"/>
  <c r="R781" i="8" s="1"/>
  <c r="AO978" i="7"/>
  <c r="BR978" i="7"/>
  <c r="Z940" i="8" s="1"/>
  <c r="AO891" i="7"/>
  <c r="BO891" i="7"/>
  <c r="W853" i="8" s="1"/>
  <c r="Y91" i="7"/>
  <c r="BJ91" i="7"/>
  <c r="R53" i="8" s="1"/>
  <c r="AG1041" i="7"/>
  <c r="BJ1041" i="7"/>
  <c r="R1003" i="8" s="1"/>
  <c r="AO287" i="7"/>
  <c r="BM287" i="7"/>
  <c r="U249" i="8" s="1"/>
  <c r="AG83" i="7"/>
  <c r="BG83" i="7"/>
  <c r="O45" i="8" s="1"/>
  <c r="AO121" i="7"/>
  <c r="BM121" i="7"/>
  <c r="U83" i="8" s="1"/>
  <c r="AO169" i="7"/>
  <c r="BR169" i="7"/>
  <c r="Z131" i="8" s="1"/>
  <c r="AO206" i="7"/>
  <c r="BQ206" i="7"/>
  <c r="Y168" i="8" s="1"/>
  <c r="AO303" i="7"/>
  <c r="BM303" i="7"/>
  <c r="U265" i="8" s="1"/>
  <c r="AO393" i="7"/>
  <c r="BR393" i="7"/>
  <c r="Z355" i="8" s="1"/>
  <c r="AO444" i="7"/>
  <c r="BR444" i="7"/>
  <c r="Z406" i="8" s="1"/>
  <c r="AO522" i="7"/>
  <c r="BG522" i="7"/>
  <c r="O484" i="8" s="1"/>
  <c r="AO575" i="7"/>
  <c r="BM575" i="7"/>
  <c r="U537" i="8" s="1"/>
  <c r="AG612" i="7"/>
  <c r="BO612" i="7"/>
  <c r="W574" i="8" s="1"/>
  <c r="AO653" i="7"/>
  <c r="BR653" i="7"/>
  <c r="Z615" i="8" s="1"/>
  <c r="AG693" i="7"/>
  <c r="BN693" i="7"/>
  <c r="V655" i="8" s="1"/>
  <c r="AG723" i="7"/>
  <c r="BH723" i="7"/>
  <c r="P685" i="8" s="1"/>
  <c r="AO787" i="7"/>
  <c r="BM787" i="7"/>
  <c r="U749" i="8" s="1"/>
  <c r="AG832" i="7"/>
  <c r="BO832" i="7"/>
  <c r="W794" i="8" s="1"/>
  <c r="AO869" i="7"/>
  <c r="BO869" i="7"/>
  <c r="W831" i="8" s="1"/>
  <c r="AO899" i="7"/>
  <c r="BO899" i="7"/>
  <c r="W861" i="8" s="1"/>
  <c r="AO939" i="7"/>
  <c r="BM939" i="7"/>
  <c r="U901" i="8" s="1"/>
  <c r="AG962" i="7"/>
  <c r="BH962" i="7"/>
  <c r="P924" i="8" s="1"/>
  <c r="AG979" i="7"/>
  <c r="BH979" i="7"/>
  <c r="P941" i="8" s="1"/>
  <c r="AG1007" i="7"/>
  <c r="BH1007" i="7"/>
  <c r="P969" i="8" s="1"/>
  <c r="AG1027" i="7"/>
  <c r="BH1027" i="7"/>
  <c r="P989" i="8" s="1"/>
  <c r="AG74" i="7"/>
  <c r="BQ74" i="7"/>
  <c r="Y36" i="8" s="1"/>
  <c r="AO128" i="7"/>
  <c r="BQ128" i="7"/>
  <c r="Y90" i="8" s="1"/>
  <c r="AO164" i="7"/>
  <c r="BR164" i="7"/>
  <c r="Z126" i="8" s="1"/>
  <c r="AG214" i="7"/>
  <c r="BQ214" i="7"/>
  <c r="Y176" i="8" s="1"/>
  <c r="Y296" i="7"/>
  <c r="BN296" i="7"/>
  <c r="V258" i="8" s="1"/>
  <c r="AG319" i="7"/>
  <c r="BE319" i="7"/>
  <c r="M281" i="8" s="1"/>
  <c r="AG357" i="7"/>
  <c r="BE357" i="7"/>
  <c r="M319" i="8" s="1"/>
  <c r="AG404" i="7"/>
  <c r="BN404" i="7"/>
  <c r="V366" i="8" s="1"/>
  <c r="AG492" i="7"/>
  <c r="BQ492" i="7"/>
  <c r="Y454" i="8" s="1"/>
  <c r="AO519" i="7"/>
  <c r="BM519" i="7"/>
  <c r="U481" i="8" s="1"/>
  <c r="AG667" i="7"/>
  <c r="BR667" i="7"/>
  <c r="Z629" i="8" s="1"/>
  <c r="AG705" i="7"/>
  <c r="BH705" i="7"/>
  <c r="P667" i="8" s="1"/>
  <c r="AG427" i="7"/>
  <c r="BR427" i="7"/>
  <c r="Z389" i="8" s="1"/>
  <c r="AO1206" i="7"/>
  <c r="BR1206" i="7"/>
  <c r="Z1168" i="8" s="1"/>
  <c r="AO1255" i="7"/>
  <c r="BR1255" i="7"/>
  <c r="Z1217" i="8" s="1"/>
  <c r="AG1301" i="7"/>
  <c r="BK1301" i="7"/>
  <c r="S1263" i="8" s="1"/>
  <c r="AO1330" i="7"/>
  <c r="BR1330" i="7"/>
  <c r="Z1292" i="8" s="1"/>
  <c r="AO1398" i="7"/>
  <c r="BR1398" i="7"/>
  <c r="Z1360" i="8" s="1"/>
  <c r="Y1455" i="7"/>
  <c r="BM1455" i="7"/>
  <c r="U1417" i="8" s="1"/>
  <c r="AG1506" i="7"/>
  <c r="BH1506" i="7"/>
  <c r="P1468" i="8" s="1"/>
  <c r="AG1540" i="7"/>
  <c r="BL1540" i="7"/>
  <c r="T1502" i="8" s="1"/>
  <c r="AG1609" i="7"/>
  <c r="BQ1609" i="7"/>
  <c r="Y1571" i="8" s="1"/>
  <c r="AO1674" i="7"/>
  <c r="BG1674" i="7"/>
  <c r="O1636" i="8" s="1"/>
  <c r="AG1744" i="7"/>
  <c r="BM1744" i="7"/>
  <c r="U1706" i="8" s="1"/>
  <c r="Y168" i="7"/>
  <c r="BH168" i="7"/>
  <c r="P130" i="8" s="1"/>
  <c r="AO695" i="7"/>
  <c r="BR695" i="7"/>
  <c r="Z657" i="8" s="1"/>
  <c r="Y1062" i="7"/>
  <c r="BL1062" i="7"/>
  <c r="T1024" i="8" s="1"/>
  <c r="AG1105" i="7"/>
  <c r="BJ1105" i="7"/>
  <c r="R1067" i="8" s="1"/>
  <c r="AO1132" i="7"/>
  <c r="BM1132" i="7"/>
  <c r="U1094" i="8" s="1"/>
  <c r="AG1163" i="7"/>
  <c r="BJ1163" i="7"/>
  <c r="R1125" i="8" s="1"/>
  <c r="AO1225" i="7"/>
  <c r="BN1225" i="7"/>
  <c r="V1187" i="8" s="1"/>
  <c r="AO1270" i="7"/>
  <c r="BJ1270" i="7"/>
  <c r="R1232" i="8" s="1"/>
  <c r="AO1311" i="7"/>
  <c r="BR1311" i="7"/>
  <c r="Z1273" i="8" s="1"/>
  <c r="Y1383" i="7"/>
  <c r="BH1383" i="7"/>
  <c r="P1345" i="8" s="1"/>
  <c r="AG1421" i="7"/>
  <c r="BH1421" i="7"/>
  <c r="P1383" i="8" s="1"/>
  <c r="AO1495" i="7"/>
  <c r="BK1495" i="7"/>
  <c r="S1457" i="8" s="1"/>
  <c r="Y1551" i="7"/>
  <c r="BQ1551" i="7"/>
  <c r="Y1513" i="8" s="1"/>
  <c r="AO1608" i="7"/>
  <c r="BG1608" i="7"/>
  <c r="O1570" i="8" s="1"/>
  <c r="AG80" i="7"/>
  <c r="BQ80" i="7"/>
  <c r="Y42" i="8" s="1"/>
  <c r="Y467" i="7"/>
  <c r="BH467" i="7"/>
  <c r="P429" i="8" s="1"/>
  <c r="AO581" i="7"/>
  <c r="BM581" i="7"/>
  <c r="U543" i="8" s="1"/>
  <c r="Y780" i="7"/>
  <c r="BL780" i="7"/>
  <c r="T742" i="8" s="1"/>
  <c r="AG897" i="7"/>
  <c r="BR897" i="7"/>
  <c r="Z859" i="8" s="1"/>
  <c r="Y1001" i="7"/>
  <c r="BL1001" i="7"/>
  <c r="T963" i="8" s="1"/>
  <c r="AG1078" i="7"/>
  <c r="BQ1078" i="7"/>
  <c r="Y1040" i="8" s="1"/>
  <c r="AG1134" i="7"/>
  <c r="BO1134" i="7"/>
  <c r="W1096" i="8" s="1"/>
  <c r="AO1197" i="7"/>
  <c r="BO1197" i="7"/>
  <c r="W1159" i="8" s="1"/>
  <c r="AO1693" i="7"/>
  <c r="BK1693" i="7"/>
  <c r="S1655" i="8" s="1"/>
  <c r="Y1816" i="7"/>
  <c r="BE1816" i="7"/>
  <c r="M1778" i="8" s="1"/>
  <c r="AG1963" i="7"/>
  <c r="BN1963" i="7"/>
  <c r="V1925" i="8" s="1"/>
  <c r="AG2059" i="7"/>
  <c r="BQ2059" i="7"/>
  <c r="Y2021" i="8" s="1"/>
  <c r="AO2146" i="7"/>
  <c r="BG2146" i="7"/>
  <c r="O2108" i="8" s="1"/>
  <c r="AO2279" i="7"/>
  <c r="BO2279" i="7"/>
  <c r="W2241" i="8" s="1"/>
  <c r="AO2110" i="7"/>
  <c r="BK2110" i="7"/>
  <c r="S2072" i="8" s="1"/>
  <c r="AO1405" i="7"/>
  <c r="BK1405" i="7"/>
  <c r="S1367" i="8" s="1"/>
  <c r="AG1721" i="7"/>
  <c r="BQ1721" i="7"/>
  <c r="Y1683" i="8" s="1"/>
  <c r="Y2069" i="7"/>
  <c r="BE2069" i="7"/>
  <c r="M2031" i="8" s="1"/>
  <c r="AG2331" i="7"/>
  <c r="BM2331" i="7"/>
  <c r="U2293" i="8" s="1"/>
  <c r="AO2234" i="7"/>
  <c r="BJ2234" i="7"/>
  <c r="R2196" i="8" s="1"/>
  <c r="AG1688" i="7"/>
  <c r="BM1688" i="7"/>
  <c r="U1650" i="8" s="1"/>
  <c r="AO1915" i="7"/>
  <c r="BK1915" i="7"/>
  <c r="S1877" i="8" s="1"/>
  <c r="Y2093" i="7"/>
  <c r="BM2093" i="7"/>
  <c r="U2055" i="8" s="1"/>
  <c r="AO2214" i="7"/>
  <c r="BO2214" i="7"/>
  <c r="W2176" i="8" s="1"/>
  <c r="AO2290" i="7"/>
  <c r="BK2290" i="7"/>
  <c r="S2252" i="8" s="1"/>
  <c r="AG2266" i="7"/>
  <c r="BH2266" i="7"/>
  <c r="P2228" i="8" s="1"/>
  <c r="Y1308" i="7"/>
  <c r="BH1308" i="7"/>
  <c r="P1270" i="8" s="1"/>
  <c r="AO1376" i="7"/>
  <c r="BR1376" i="7"/>
  <c r="Z1338" i="8" s="1"/>
  <c r="AO1438" i="7"/>
  <c r="BK1438" i="7"/>
  <c r="S1400" i="8" s="1"/>
  <c r="Y1508" i="7"/>
  <c r="BQ1508" i="7"/>
  <c r="Y1470" i="8" s="1"/>
  <c r="AO1565" i="7"/>
  <c r="BG1565" i="7"/>
  <c r="O1527" i="8" s="1"/>
  <c r="AO1615" i="7"/>
  <c r="BG1615" i="7"/>
  <c r="O1577" i="8" s="1"/>
  <c r="Y1659" i="7"/>
  <c r="BL1659" i="7"/>
  <c r="T1621" i="8" s="1"/>
  <c r="Y1845" i="7"/>
  <c r="BE1845" i="7"/>
  <c r="M1807" i="8" s="1"/>
  <c r="AO1952" i="7"/>
  <c r="BK1952" i="7"/>
  <c r="S1914" i="8" s="1"/>
  <c r="Y55" i="7"/>
  <c r="BM55" i="7"/>
  <c r="U17" i="8" s="1"/>
  <c r="Y143" i="7"/>
  <c r="BL143" i="7"/>
  <c r="T105" i="8" s="1"/>
  <c r="Y278" i="7"/>
  <c r="BJ278" i="7"/>
  <c r="R240" i="8" s="1"/>
  <c r="Y426" i="7"/>
  <c r="BH426" i="7"/>
  <c r="P388" i="8" s="1"/>
  <c r="AG550" i="7"/>
  <c r="BE550" i="7"/>
  <c r="M512" i="8" s="1"/>
  <c r="AG619" i="7"/>
  <c r="BN619" i="7"/>
  <c r="V581" i="8" s="1"/>
  <c r="Y690" i="7"/>
  <c r="BL690" i="7"/>
  <c r="T652" i="8" s="1"/>
  <c r="Y765" i="7"/>
  <c r="BL765" i="7"/>
  <c r="T727" i="8" s="1"/>
  <c r="AO710" i="7"/>
  <c r="BR710" i="7"/>
  <c r="Z672" i="8" s="1"/>
  <c r="Y829" i="7"/>
  <c r="BJ829" i="7"/>
  <c r="R791" i="8" s="1"/>
  <c r="AG670" i="7"/>
  <c r="BK670" i="7"/>
  <c r="S632" i="8" s="1"/>
  <c r="Y768" i="7"/>
  <c r="BJ768" i="7"/>
  <c r="R730" i="8" s="1"/>
  <c r="Y835" i="7"/>
  <c r="BJ835" i="7"/>
  <c r="R797" i="8" s="1"/>
  <c r="Y777" i="7"/>
  <c r="BL777" i="7"/>
  <c r="T739" i="8" s="1"/>
  <c r="Y776" i="7"/>
  <c r="BL776" i="7"/>
  <c r="T738" i="8" s="1"/>
  <c r="Y845" i="7"/>
  <c r="BL845" i="7"/>
  <c r="T807" i="8" s="1"/>
  <c r="Y805" i="7"/>
  <c r="BJ805" i="7"/>
  <c r="R767" i="8" s="1"/>
  <c r="AO789" i="7"/>
  <c r="BM789" i="7"/>
  <c r="U751" i="8" s="1"/>
  <c r="Y952" i="7"/>
  <c r="BL952" i="7"/>
  <c r="T914" i="8" s="1"/>
  <c r="Y909" i="7"/>
  <c r="BJ909" i="7"/>
  <c r="R871" i="8" s="1"/>
  <c r="Y989" i="7"/>
  <c r="BL989" i="7"/>
  <c r="T951" i="8" s="1"/>
  <c r="Y1078" i="7"/>
  <c r="BL1078" i="7"/>
  <c r="T1040" i="8" s="1"/>
  <c r="Y1184" i="7"/>
  <c r="BL1184" i="7"/>
  <c r="T1146" i="8" s="1"/>
  <c r="Y1118" i="7"/>
  <c r="BL1118" i="7"/>
  <c r="T1080" i="8" s="1"/>
  <c r="Y993" i="7"/>
  <c r="BL993" i="7"/>
  <c r="T955" i="8" s="1"/>
  <c r="Y1144" i="7"/>
  <c r="BL1144" i="7"/>
  <c r="T1106" i="8" s="1"/>
  <c r="AO940" i="7"/>
  <c r="BR940" i="7"/>
  <c r="Z902" i="8" s="1"/>
  <c r="Y1244" i="7"/>
  <c r="BL1244" i="7"/>
  <c r="T1206" i="8" s="1"/>
  <c r="AG1222" i="7"/>
  <c r="BR1222" i="7"/>
  <c r="Z1184" i="8" s="1"/>
  <c r="Y1120" i="7"/>
  <c r="BJ1120" i="7"/>
  <c r="R1082" i="8" s="1"/>
  <c r="AO1178" i="7"/>
  <c r="BO1178" i="7"/>
  <c r="W1140" i="8" s="1"/>
  <c r="Y1269" i="7"/>
  <c r="BM1269" i="7"/>
  <c r="U1231" i="8" s="1"/>
  <c r="AG1359" i="7"/>
  <c r="BR1359" i="7"/>
  <c r="Z1321" i="8" s="1"/>
  <c r="AG1085" i="7"/>
  <c r="BJ1085" i="7"/>
  <c r="R1047" i="8" s="1"/>
  <c r="AG1347" i="7"/>
  <c r="BN1347" i="7"/>
  <c r="V1309" i="8" s="1"/>
  <c r="AG1418" i="7"/>
  <c r="BR1418" i="7"/>
  <c r="Z1380" i="8" s="1"/>
  <c r="AG1271" i="7"/>
  <c r="BR1271" i="7"/>
  <c r="Z1233" i="8" s="1"/>
  <c r="Y1361" i="7"/>
  <c r="BH1361" i="7"/>
  <c r="P1323" i="8" s="1"/>
  <c r="AG1463" i="7"/>
  <c r="BQ1463" i="7"/>
  <c r="Y1425" i="8" s="1"/>
  <c r="AG1398" i="7"/>
  <c r="BH1398" i="7"/>
  <c r="P1360" i="8" s="1"/>
  <c r="Y1401" i="7"/>
  <c r="BE1401" i="7"/>
  <c r="M1363" i="8" s="1"/>
  <c r="AG1503" i="7"/>
  <c r="BJ1503" i="7"/>
  <c r="R1465" i="8" s="1"/>
  <c r="AG1382" i="7"/>
  <c r="BH1382" i="7"/>
  <c r="P1344" i="8" s="1"/>
  <c r="AG1467" i="7"/>
  <c r="BH1467" i="7"/>
  <c r="P1429" i="8" s="1"/>
  <c r="AG1565" i="7"/>
  <c r="BR1565" i="7"/>
  <c r="Z1527" i="8" s="1"/>
  <c r="AG1630" i="7"/>
  <c r="BG1630" i="7"/>
  <c r="O1592" i="8" s="1"/>
  <c r="Y1612" i="7"/>
  <c r="BM1612" i="7"/>
  <c r="U1574" i="8" s="1"/>
  <c r="AG1541" i="7"/>
  <c r="BL1541" i="7"/>
  <c r="T1503" i="8" s="1"/>
  <c r="AG1550" i="7"/>
  <c r="BG1550" i="7"/>
  <c r="O1512" i="8" s="1"/>
  <c r="Y1636" i="7"/>
  <c r="BQ1636" i="7"/>
  <c r="Y1598" i="8" s="1"/>
  <c r="Y1688" i="7"/>
  <c r="BL1688" i="7"/>
  <c r="T1650" i="8" s="1"/>
  <c r="Y1755" i="7"/>
  <c r="BJ1755" i="7"/>
  <c r="R1717" i="8" s="1"/>
  <c r="Y1747" i="7"/>
  <c r="BE1747" i="7"/>
  <c r="M1709" i="8" s="1"/>
  <c r="AG1917" i="7"/>
  <c r="BO1917" i="7"/>
  <c r="W1879" i="8" s="1"/>
  <c r="Y1665" i="7"/>
  <c r="BE1665" i="7"/>
  <c r="M1627" i="8" s="1"/>
  <c r="Y1731" i="7"/>
  <c r="BM1731" i="7"/>
  <c r="U1693" i="8" s="1"/>
  <c r="AG1881" i="7"/>
  <c r="BJ1881" i="7"/>
  <c r="R1843" i="8" s="1"/>
  <c r="AG1948" i="7"/>
  <c r="BK1948" i="7"/>
  <c r="S1910" i="8" s="1"/>
  <c r="AG2012" i="7"/>
  <c r="BH2012" i="7"/>
  <c r="P1974" i="8" s="1"/>
  <c r="AG1860" i="7"/>
  <c r="BK1860" i="7"/>
  <c r="S1822" i="8" s="1"/>
  <c r="Y1838" i="7"/>
  <c r="BE1838" i="7"/>
  <c r="M1800" i="8" s="1"/>
  <c r="Y1902" i="7"/>
  <c r="BN1902" i="7"/>
  <c r="V1864" i="8" s="1"/>
  <c r="Y1966" i="7"/>
  <c r="BL1966" i="7"/>
  <c r="T1928" i="8" s="1"/>
  <c r="AG1836" i="7"/>
  <c r="BO1836" i="7"/>
  <c r="W1798" i="8" s="1"/>
  <c r="AG1900" i="7"/>
  <c r="BK1900" i="7"/>
  <c r="S1862" i="8" s="1"/>
  <c r="AG1964" i="7"/>
  <c r="BR1964" i="7"/>
  <c r="Z1926" i="8" s="1"/>
  <c r="AG1888" i="7"/>
  <c r="BR1888" i="7"/>
  <c r="Z1850" i="8" s="1"/>
  <c r="Y1955" i="7"/>
  <c r="BL1955" i="7"/>
  <c r="T1917" i="8" s="1"/>
  <c r="AG2106" i="7"/>
  <c r="BM2106" i="7"/>
  <c r="U2068" i="8" s="1"/>
  <c r="Y2240" i="7"/>
  <c r="BM2240" i="7"/>
  <c r="U2202" i="8" s="1"/>
  <c r="Y2044" i="7"/>
  <c r="BL2044" i="7"/>
  <c r="T2006" i="8" s="1"/>
  <c r="Y2116" i="7"/>
  <c r="BL2116" i="7"/>
  <c r="T2078" i="8" s="1"/>
  <c r="Y2274" i="7"/>
  <c r="BE2274" i="7"/>
  <c r="M2236" i="8" s="1"/>
  <c r="AG2223" i="7"/>
  <c r="BN2223" i="7"/>
  <c r="V2185" i="8" s="1"/>
  <c r="Y2209" i="7"/>
  <c r="BL2209" i="7"/>
  <c r="T2171" i="8" s="1"/>
  <c r="Y2250" i="7"/>
  <c r="BL2250" i="7"/>
  <c r="T2212" i="8" s="1"/>
  <c r="Y2266" i="7"/>
  <c r="BE2266" i="7"/>
  <c r="M2228" i="8" s="1"/>
  <c r="Y2119" i="7"/>
  <c r="BM2119" i="7"/>
  <c r="U2081" i="8" s="1"/>
  <c r="Y2178" i="7"/>
  <c r="BM2178" i="7"/>
  <c r="U2140" i="8" s="1"/>
  <c r="Y2282" i="7"/>
  <c r="BH2282" i="7"/>
  <c r="P2244" i="8" s="1"/>
  <c r="AG2065" i="7"/>
  <c r="BQ2065" i="7"/>
  <c r="Y2027" i="8" s="1"/>
  <c r="Y2324" i="7"/>
  <c r="BL2324" i="7"/>
  <c r="T2286" i="8" s="1"/>
  <c r="Y2305" i="7"/>
  <c r="BE2305" i="7"/>
  <c r="M2267" i="8" s="1"/>
  <c r="Y2293" i="7"/>
  <c r="BH2293" i="7"/>
  <c r="P2255" i="8" s="1"/>
  <c r="Y2329" i="7"/>
  <c r="BL2329" i="7"/>
  <c r="T2291" i="8" s="1"/>
  <c r="AG171" i="7"/>
  <c r="BJ171" i="7"/>
  <c r="R133" i="8" s="1"/>
  <c r="Y193" i="7"/>
  <c r="BH193" i="7"/>
  <c r="P155" i="8" s="1"/>
  <c r="Y65" i="7"/>
  <c r="BL65" i="7"/>
  <c r="T27" i="8" s="1"/>
  <c r="AO1910" i="7"/>
  <c r="BK1910" i="7"/>
  <c r="S1872" i="8" s="1"/>
  <c r="AG521" i="7"/>
  <c r="BG521" i="7"/>
  <c r="O483" i="8" s="1"/>
  <c r="AO752" i="7"/>
  <c r="BM752" i="7"/>
  <c r="U714" i="8" s="1"/>
  <c r="AG1051" i="7"/>
  <c r="BQ1051" i="7"/>
  <c r="Y1013" i="8" s="1"/>
  <c r="AG1400" i="7"/>
  <c r="BH1400" i="7"/>
  <c r="P1362" i="8" s="1"/>
  <c r="AG1782" i="7"/>
  <c r="BJ1782" i="7"/>
  <c r="R1744" i="8" s="1"/>
  <c r="AG269" i="7"/>
  <c r="BG269" i="7"/>
  <c r="O231" i="8" s="1"/>
  <c r="AG503" i="7"/>
  <c r="BM503" i="7"/>
  <c r="U465" i="8" s="1"/>
  <c r="AO1111" i="7"/>
  <c r="BM1111" i="7"/>
  <c r="U1073" i="8" s="1"/>
  <c r="AO1612" i="7"/>
  <c r="BG1612" i="7"/>
  <c r="O1574" i="8" s="1"/>
  <c r="Y2166" i="7"/>
  <c r="BL2166" i="7"/>
  <c r="T2128" i="8" s="1"/>
  <c r="AG62" i="7"/>
  <c r="BL62" i="7"/>
  <c r="T24" i="8" s="1"/>
  <c r="AG222" i="7"/>
  <c r="BQ222" i="7"/>
  <c r="Y184" i="8" s="1"/>
  <c r="AG493" i="7"/>
  <c r="BQ493" i="7"/>
  <c r="Y455" i="8" s="1"/>
  <c r="AO623" i="7"/>
  <c r="BO623" i="7"/>
  <c r="W585" i="8" s="1"/>
  <c r="AO754" i="7"/>
  <c r="BM754" i="7"/>
  <c r="U716" i="8" s="1"/>
  <c r="AO923" i="7"/>
  <c r="BO923" i="7"/>
  <c r="W885" i="8" s="1"/>
  <c r="AG57" i="7"/>
  <c r="BH57" i="7"/>
  <c r="P19" i="8" s="1"/>
  <c r="AG430" i="7"/>
  <c r="BN430" i="7"/>
  <c r="V392" i="8" s="1"/>
  <c r="AO648" i="7"/>
  <c r="BM648" i="7"/>
  <c r="U610" i="8" s="1"/>
  <c r="Y1270" i="7"/>
  <c r="BM1270" i="7"/>
  <c r="U1232" i="8" s="1"/>
  <c r="AO1348" i="7"/>
  <c r="BK1348" i="7"/>
  <c r="S1310" i="8" s="1"/>
  <c r="AG1472" i="7"/>
  <c r="BH1472" i="7"/>
  <c r="P1434" i="8" s="1"/>
  <c r="AG1531" i="7"/>
  <c r="BJ1531" i="7"/>
  <c r="R1493" i="8" s="1"/>
  <c r="AO1590" i="7"/>
  <c r="BG1590" i="7"/>
  <c r="O1552" i="8" s="1"/>
  <c r="AO1652" i="7"/>
  <c r="BQ1652" i="7"/>
  <c r="Y1614" i="8" s="1"/>
  <c r="Y1722" i="7"/>
  <c r="BM1722" i="7"/>
  <c r="U1684" i="8" s="1"/>
  <c r="AO1768" i="7"/>
  <c r="BG1768" i="7"/>
  <c r="O1730" i="8" s="1"/>
  <c r="AO1827" i="7"/>
  <c r="BK1827" i="7"/>
  <c r="S1789" i="8" s="1"/>
  <c r="AG653" i="7"/>
  <c r="BK653" i="7"/>
  <c r="S615" i="8" s="1"/>
  <c r="Y1090" i="7"/>
  <c r="BL1090" i="7"/>
  <c r="T1052" i="8" s="1"/>
  <c r="AG1179" i="7"/>
  <c r="BO1179" i="7"/>
  <c r="W1141" i="8" s="1"/>
  <c r="AG1241" i="7"/>
  <c r="BG1241" i="7"/>
  <c r="O1203" i="8" s="1"/>
  <c r="Y1322" i="7"/>
  <c r="BH1322" i="7"/>
  <c r="P1284" i="8" s="1"/>
  <c r="AO1479" i="7"/>
  <c r="BH1479" i="7"/>
  <c r="P1441" i="8" s="1"/>
  <c r="AG1586" i="7"/>
  <c r="BJ1586" i="7"/>
  <c r="R1548" i="8" s="1"/>
  <c r="Y539" i="7"/>
  <c r="BL539" i="7"/>
  <c r="T501" i="8" s="1"/>
  <c r="AG601" i="7"/>
  <c r="BO601" i="7"/>
  <c r="W563" i="8" s="1"/>
  <c r="AO814" i="7"/>
  <c r="BM814" i="7"/>
  <c r="U776" i="8" s="1"/>
  <c r="AG921" i="7"/>
  <c r="BR921" i="7"/>
  <c r="Z883" i="8" s="1"/>
  <c r="AG945" i="7"/>
  <c r="BJ945" i="7"/>
  <c r="R907" i="8" s="1"/>
  <c r="Y985" i="7"/>
  <c r="BL985" i="7"/>
  <c r="T947" i="8" s="1"/>
  <c r="Y1017" i="7"/>
  <c r="BQ1017" i="7"/>
  <c r="Y979" i="8" s="1"/>
  <c r="Y1033" i="7"/>
  <c r="BL1033" i="7"/>
  <c r="T995" i="8" s="1"/>
  <c r="AO1059" i="7"/>
  <c r="BQ1059" i="7"/>
  <c r="Y1021" i="8" s="1"/>
  <c r="AG1091" i="7"/>
  <c r="BR1091" i="7"/>
  <c r="Z1053" i="8" s="1"/>
  <c r="Y1121" i="7"/>
  <c r="BL1121" i="7"/>
  <c r="T1083" i="8" s="1"/>
  <c r="AO1157" i="7"/>
  <c r="BM1157" i="7"/>
  <c r="U1119" i="8" s="1"/>
  <c r="AG1194" i="7"/>
  <c r="BR1194" i="7"/>
  <c r="Z1156" i="8" s="1"/>
  <c r="AG1206" i="7"/>
  <c r="BJ1206" i="7"/>
  <c r="R1168" i="8" s="1"/>
  <c r="AO1181" i="7"/>
  <c r="BN1181" i="7"/>
  <c r="V1143" i="8" s="1"/>
  <c r="AG1213" i="7"/>
  <c r="BK1213" i="7"/>
  <c r="S1175" i="8" s="1"/>
  <c r="AG1244" i="7"/>
  <c r="BM1244" i="7"/>
  <c r="U1206" i="8" s="1"/>
  <c r="AG1257" i="7"/>
  <c r="BJ1257" i="7"/>
  <c r="R1219" i="8" s="1"/>
  <c r="AG1726" i="7"/>
  <c r="BG1726" i="7"/>
  <c r="O1688" i="8" s="1"/>
  <c r="AG1740" i="7"/>
  <c r="BG1740" i="7"/>
  <c r="O1702" i="8" s="1"/>
  <c r="AO1783" i="7"/>
  <c r="BG1783" i="7"/>
  <c r="O1745" i="8" s="1"/>
  <c r="Y1840" i="7"/>
  <c r="BM1840" i="7"/>
  <c r="U1802" i="8" s="1"/>
  <c r="AO1936" i="7"/>
  <c r="BK1936" i="7"/>
  <c r="S1898" i="8" s="1"/>
  <c r="AO1984" i="7"/>
  <c r="BK1984" i="7"/>
  <c r="S1946" i="8" s="1"/>
  <c r="AO2003" i="7"/>
  <c r="BK2003" i="7"/>
  <c r="S1965" i="8" s="1"/>
  <c r="AG2043" i="7"/>
  <c r="BM2043" i="7"/>
  <c r="U2005" i="8" s="1"/>
  <c r="Y2070" i="7"/>
  <c r="BE2070" i="7"/>
  <c r="M2032" i="8" s="1"/>
  <c r="Y2086" i="7"/>
  <c r="BE2086" i="7"/>
  <c r="M2048" i="8" s="1"/>
  <c r="AO2118" i="7"/>
  <c r="BK2118" i="7"/>
  <c r="S2080" i="8" s="1"/>
  <c r="AG2175" i="7"/>
  <c r="BJ2175" i="7"/>
  <c r="R2137" i="8" s="1"/>
  <c r="AG2195" i="7"/>
  <c r="BO2195" i="7"/>
  <c r="W2157" i="8" s="1"/>
  <c r="AO2208" i="7"/>
  <c r="BJ2208" i="7"/>
  <c r="R2170" i="8" s="1"/>
  <c r="AG2227" i="7"/>
  <c r="BO2227" i="7"/>
  <c r="W2189" i="8" s="1"/>
  <c r="AG2240" i="7"/>
  <c r="BH2240" i="7"/>
  <c r="P2202" i="8" s="1"/>
  <c r="AG2269" i="7"/>
  <c r="BO2269" i="7"/>
  <c r="W2231" i="8" s="1"/>
  <c r="AO2300" i="7"/>
  <c r="BJ2300" i="7"/>
  <c r="R2262" i="8" s="1"/>
  <c r="Y2315" i="7"/>
  <c r="BL2315" i="7"/>
  <c r="T2277" i="8" s="1"/>
  <c r="AG2328" i="7"/>
  <c r="BR2328" i="7"/>
  <c r="Z2290" i="8" s="1"/>
  <c r="AG2340" i="7"/>
  <c r="BR2340" i="7"/>
  <c r="Z2302" i="8" s="1"/>
  <c r="Y2185" i="7"/>
  <c r="BM2185" i="7"/>
  <c r="U2147" i="8" s="1"/>
  <c r="AG2243" i="7"/>
  <c r="BH2243" i="7"/>
  <c r="P2205" i="8" s="1"/>
  <c r="AO2269" i="7"/>
  <c r="BJ2269" i="7"/>
  <c r="R2231" i="8" s="1"/>
  <c r="Y2055" i="7"/>
  <c r="BL2055" i="7"/>
  <c r="T2017" i="8" s="1"/>
  <c r="AG2188" i="7"/>
  <c r="BN2188" i="7"/>
  <c r="V2150" i="8" s="1"/>
  <c r="AO2213" i="7"/>
  <c r="BJ2213" i="7"/>
  <c r="R2175" i="8" s="1"/>
  <c r="AO2254" i="7"/>
  <c r="BO2254" i="7"/>
  <c r="W2216" i="8" s="1"/>
  <c r="AG2317" i="7"/>
  <c r="BO2317" i="7"/>
  <c r="W2279" i="8" s="1"/>
  <c r="AG1261" i="7"/>
  <c r="BG1261" i="7"/>
  <c r="O1223" i="8" s="1"/>
  <c r="AG1277" i="7"/>
  <c r="BM1277" i="7"/>
  <c r="U1239" i="8" s="1"/>
  <c r="AO1312" i="7"/>
  <c r="BR1312" i="7"/>
  <c r="Z1274" i="8" s="1"/>
  <c r="Y1327" i="7"/>
  <c r="BR1327" i="7"/>
  <c r="Z1289" i="8" s="1"/>
  <c r="AG1346" i="7"/>
  <c r="BH1346" i="7"/>
  <c r="P1308" i="8" s="1"/>
  <c r="AO1386" i="7"/>
  <c r="BK1386" i="7"/>
  <c r="S1348" i="8" s="1"/>
  <c r="Y1434" i="7"/>
  <c r="BL1434" i="7"/>
  <c r="T1396" i="8" s="1"/>
  <c r="AG1460" i="7"/>
  <c r="BH1460" i="7"/>
  <c r="P1422" i="8" s="1"/>
  <c r="AO1480" i="7"/>
  <c r="BH1480" i="7"/>
  <c r="P1442" i="8" s="1"/>
  <c r="Y1502" i="7"/>
  <c r="BE1502" i="7"/>
  <c r="M1464" i="8" s="1"/>
  <c r="AG1543" i="7"/>
  <c r="BQ1543" i="7"/>
  <c r="Y1505" i="8" s="1"/>
  <c r="AO1571" i="7"/>
  <c r="BG1571" i="7"/>
  <c r="O1533" i="8" s="1"/>
  <c r="AO1589" i="7"/>
  <c r="BG1589" i="7"/>
  <c r="O1551" i="8" s="1"/>
  <c r="AO1605" i="7"/>
  <c r="BG1605" i="7"/>
  <c r="O1567" i="8" s="1"/>
  <c r="AG1620" i="7"/>
  <c r="BM1620" i="7"/>
  <c r="U1582" i="8" s="1"/>
  <c r="AG1650" i="7"/>
  <c r="BQ1650" i="7"/>
  <c r="Y1612" i="8" s="1"/>
  <c r="AO1663" i="7"/>
  <c r="BJ1663" i="7"/>
  <c r="R1625" i="8" s="1"/>
  <c r="AO1701" i="7"/>
  <c r="BG1701" i="7"/>
  <c r="O1663" i="8" s="1"/>
  <c r="AG1737" i="7"/>
  <c r="BM1737" i="7"/>
  <c r="U1699" i="8" s="1"/>
  <c r="AG1753" i="7"/>
  <c r="BG1753" i="7"/>
  <c r="O1715" i="8" s="1"/>
  <c r="AG1765" i="7"/>
  <c r="BM1765" i="7"/>
  <c r="U1727" i="8" s="1"/>
  <c r="AO1841" i="7"/>
  <c r="BJ1841" i="7"/>
  <c r="R1803" i="8" s="1"/>
  <c r="AO1881" i="7"/>
  <c r="BK1881" i="7"/>
  <c r="S1843" i="8" s="1"/>
  <c r="AG1898" i="7"/>
  <c r="BK1898" i="7"/>
  <c r="S1860" i="8" s="1"/>
  <c r="AG1923" i="7"/>
  <c r="BJ1923" i="7"/>
  <c r="R1885" i="8" s="1"/>
  <c r="AG1970" i="7"/>
  <c r="BR1970" i="7"/>
  <c r="Z1932" i="8" s="1"/>
  <c r="AG1987" i="7"/>
  <c r="BH1987" i="7"/>
  <c r="P1949" i="8" s="1"/>
  <c r="AO2026" i="7"/>
  <c r="BJ2026" i="7"/>
  <c r="R1988" i="8" s="1"/>
  <c r="AG2046" i="7"/>
  <c r="BQ2046" i="7"/>
  <c r="Y2008" i="8" s="1"/>
  <c r="Y2089" i="7"/>
  <c r="BL2089" i="7"/>
  <c r="T2051" i="8" s="1"/>
  <c r="Y2102" i="7"/>
  <c r="BL2102" i="7"/>
  <c r="T2064" i="8" s="1"/>
  <c r="AG2116" i="7"/>
  <c r="BN2116" i="7"/>
  <c r="V2078" i="8" s="1"/>
  <c r="AO2133" i="7"/>
  <c r="BK2133" i="7"/>
  <c r="S2095" i="8" s="1"/>
  <c r="AO2153" i="7"/>
  <c r="BK2153" i="7"/>
  <c r="S2115" i="8" s="1"/>
  <c r="AG2190" i="7"/>
  <c r="BM2190" i="7"/>
  <c r="U2152" i="8" s="1"/>
  <c r="AO2211" i="7"/>
  <c r="BO2211" i="7"/>
  <c r="W2173" i="8" s="1"/>
  <c r="AG2273" i="7"/>
  <c r="BL2273" i="7"/>
  <c r="T2235" i="8" s="1"/>
  <c r="AO2312" i="7"/>
  <c r="BK2312" i="7"/>
  <c r="S2274" i="8" s="1"/>
  <c r="Y2347" i="7"/>
  <c r="BL2347" i="7"/>
  <c r="T2309" i="8" s="1"/>
  <c r="AG2310" i="7"/>
  <c r="BL2310" i="7"/>
  <c r="T2272" i="8" s="1"/>
  <c r="AO2327" i="7"/>
  <c r="BJ2327" i="7"/>
  <c r="R2289" i="8" s="1"/>
  <c r="AG2347" i="7"/>
  <c r="BM2347" i="7"/>
  <c r="U2309" i="8" s="1"/>
  <c r="AG2048" i="7"/>
  <c r="BQ2048" i="7"/>
  <c r="Y2010" i="8" s="1"/>
  <c r="AG2076" i="7"/>
  <c r="BQ2076" i="7"/>
  <c r="Y2038" i="8" s="1"/>
  <c r="AO2156" i="7"/>
  <c r="BK2156" i="7"/>
  <c r="S2118" i="8" s="1"/>
  <c r="AO2201" i="7"/>
  <c r="BR2201" i="7"/>
  <c r="Z2163" i="8" s="1"/>
  <c r="AO2271" i="7"/>
  <c r="BJ2271" i="7"/>
  <c r="R2233" i="8" s="1"/>
  <c r="AO2302" i="7"/>
  <c r="BK2302" i="7"/>
  <c r="S2264" i="8" s="1"/>
  <c r="Y1222" i="7"/>
  <c r="BL1222" i="7"/>
  <c r="T1184" i="8" s="1"/>
  <c r="AO1242" i="7"/>
  <c r="BG1242" i="7"/>
  <c r="O1204" i="8" s="1"/>
  <c r="AG1281" i="7"/>
  <c r="BJ1281" i="7"/>
  <c r="R1243" i="8" s="1"/>
  <c r="AO1639" i="7"/>
  <c r="BG1639" i="7"/>
  <c r="O1601" i="8" s="1"/>
  <c r="AG1661" i="7"/>
  <c r="BQ1661" i="7"/>
  <c r="Y1623" i="8" s="1"/>
  <c r="AG1716" i="7"/>
  <c r="BG1716" i="7"/>
  <c r="O1678" i="8" s="1"/>
  <c r="AG1736" i="7"/>
  <c r="BM1736" i="7"/>
  <c r="U1698" i="8" s="1"/>
  <c r="AO1765" i="7"/>
  <c r="BG1765" i="7"/>
  <c r="O1727" i="8" s="1"/>
  <c r="AG1786" i="7"/>
  <c r="BK1786" i="7"/>
  <c r="S1748" i="8" s="1"/>
  <c r="AG1801" i="7"/>
  <c r="BK1801" i="7"/>
  <c r="S1763" i="8" s="1"/>
  <c r="AG1859" i="7"/>
  <c r="BK1859" i="7"/>
  <c r="S1821" i="8" s="1"/>
  <c r="AO1940" i="7"/>
  <c r="BK1940" i="7"/>
  <c r="S1902" i="8" s="1"/>
  <c r="AO1974" i="7"/>
  <c r="BN1974" i="7"/>
  <c r="V1936" i="8" s="1"/>
  <c r="AO1996" i="7"/>
  <c r="BR1996" i="7"/>
  <c r="Z1958" i="8" s="1"/>
  <c r="AG2024" i="7"/>
  <c r="BM2024" i="7"/>
  <c r="U1986" i="8" s="1"/>
  <c r="AO2066" i="7"/>
  <c r="BJ2066" i="7"/>
  <c r="R2028" i="8" s="1"/>
  <c r="AG2119" i="7"/>
  <c r="BQ2119" i="7"/>
  <c r="Y2081" i="8" s="1"/>
  <c r="Y2130" i="7"/>
  <c r="BL2130" i="7"/>
  <c r="T2092" i="8" s="1"/>
  <c r="AG2143" i="7"/>
  <c r="BN2143" i="7"/>
  <c r="V2105" i="8" s="1"/>
  <c r="AO2186" i="7"/>
  <c r="BO2186" i="7"/>
  <c r="W2148" i="8" s="1"/>
  <c r="AG2230" i="7"/>
  <c r="BQ2230" i="7"/>
  <c r="Y2192" i="8" s="1"/>
  <c r="AO2243" i="7"/>
  <c r="BO2243" i="7"/>
  <c r="W2205" i="8" s="1"/>
  <c r="AG2271" i="7"/>
  <c r="BR2271" i="7"/>
  <c r="Z2233" i="8" s="1"/>
  <c r="AO2323" i="7"/>
  <c r="BO2323" i="7"/>
  <c r="W2285" i="8" s="1"/>
  <c r="Y2063" i="7"/>
  <c r="BL2063" i="7"/>
  <c r="T2025" i="8" s="1"/>
  <c r="AO2209" i="7"/>
  <c r="BO2209" i="7"/>
  <c r="W2171" i="8" s="1"/>
  <c r="AO2318" i="7"/>
  <c r="BN2318" i="7"/>
  <c r="V2280" i="8" s="1"/>
  <c r="Y1294" i="7"/>
  <c r="BJ1294" i="7"/>
  <c r="R1256" i="8" s="1"/>
  <c r="AG1322" i="7"/>
  <c r="BR1322" i="7"/>
  <c r="Z1284" i="8" s="1"/>
  <c r="AO1358" i="7"/>
  <c r="BK1358" i="7"/>
  <c r="S1320" i="8" s="1"/>
  <c r="AG1410" i="7"/>
  <c r="BH1410" i="7"/>
  <c r="P1372" i="8" s="1"/>
  <c r="AO1490" i="7"/>
  <c r="BH1490" i="7"/>
  <c r="P1452" i="8" s="1"/>
  <c r="AG1545" i="7"/>
  <c r="BQ1545" i="7"/>
  <c r="Y1507" i="8" s="1"/>
  <c r="Y1634" i="7"/>
  <c r="BE1634" i="7"/>
  <c r="M1596" i="8" s="1"/>
  <c r="AG1882" i="7"/>
  <c r="BN1882" i="7"/>
  <c r="V1844" i="8" s="1"/>
  <c r="AG177" i="7"/>
  <c r="BJ177" i="7"/>
  <c r="R139" i="8" s="1"/>
  <c r="Y232" i="7"/>
  <c r="BL232" i="7"/>
  <c r="T194" i="8" s="1"/>
  <c r="Y354" i="7"/>
  <c r="BN354" i="7"/>
  <c r="V316" i="8" s="1"/>
  <c r="Y357" i="7"/>
  <c r="BN357" i="7"/>
  <c r="V319" i="8" s="1"/>
  <c r="Y358" i="7"/>
  <c r="BJ358" i="7"/>
  <c r="R320" i="8" s="1"/>
  <c r="Y375" i="7"/>
  <c r="BK375" i="7"/>
  <c r="S337" i="8" s="1"/>
  <c r="AO441" i="7"/>
  <c r="BR441" i="7"/>
  <c r="Z403" i="8" s="1"/>
  <c r="Y560" i="7"/>
  <c r="BJ560" i="7"/>
  <c r="R522" i="8" s="1"/>
  <c r="Y541" i="7"/>
  <c r="BG541" i="7"/>
  <c r="O503" i="8" s="1"/>
  <c r="Y621" i="7"/>
  <c r="BJ621" i="7"/>
  <c r="R583" i="8" s="1"/>
  <c r="Y649" i="7"/>
  <c r="BK649" i="7"/>
  <c r="S611" i="8" s="1"/>
  <c r="AG429" i="7"/>
  <c r="BN429" i="7"/>
  <c r="V391" i="8" s="1"/>
  <c r="Y556" i="7"/>
  <c r="BJ556" i="7"/>
  <c r="R518" i="8" s="1"/>
  <c r="Y545" i="7"/>
  <c r="BJ545" i="7"/>
  <c r="R507" i="8" s="1"/>
  <c r="Y549" i="7"/>
  <c r="BJ549" i="7"/>
  <c r="R511" i="8" s="1"/>
  <c r="Y637" i="7"/>
  <c r="BK637" i="7"/>
  <c r="S599" i="8" s="1"/>
  <c r="Y625" i="7"/>
  <c r="BK625" i="7"/>
  <c r="S587" i="8" s="1"/>
  <c r="Y642" i="7"/>
  <c r="BJ642" i="7"/>
  <c r="R604" i="8" s="1"/>
  <c r="AG654" i="7"/>
  <c r="BR654" i="7"/>
  <c r="Z616" i="8" s="1"/>
  <c r="Y762" i="7"/>
  <c r="BJ762" i="7"/>
  <c r="R724" i="8" s="1"/>
  <c r="Y706" i="7"/>
  <c r="BL706" i="7"/>
  <c r="T668" i="8" s="1"/>
  <c r="Y917" i="7"/>
  <c r="BK917" i="7"/>
  <c r="S879" i="8" s="1"/>
  <c r="Y798" i="7"/>
  <c r="BH798" i="7"/>
  <c r="P760" i="8" s="1"/>
  <c r="Y851" i="7"/>
  <c r="BJ851" i="7"/>
  <c r="R813" i="8" s="1"/>
  <c r="Y862" i="7"/>
  <c r="BJ862" i="7"/>
  <c r="R824" i="8" s="1"/>
  <c r="Y965" i="7"/>
  <c r="BL965" i="7"/>
  <c r="T927" i="8" s="1"/>
  <c r="Y1068" i="7"/>
  <c r="BL1068" i="7"/>
  <c r="T1030" i="8" s="1"/>
  <c r="Y1059" i="7"/>
  <c r="BL1059" i="7"/>
  <c r="T1021" i="8" s="1"/>
  <c r="Y926" i="7"/>
  <c r="BL926" i="7"/>
  <c r="T888" i="8" s="1"/>
  <c r="AG904" i="7"/>
  <c r="BO904" i="7"/>
  <c r="W866" i="8" s="1"/>
  <c r="Y984" i="7"/>
  <c r="BL984" i="7"/>
  <c r="T946" i="8" s="1"/>
  <c r="AG867" i="7"/>
  <c r="BN867" i="7"/>
  <c r="V829" i="8" s="1"/>
  <c r="Y1111" i="7"/>
  <c r="BL1111" i="7"/>
  <c r="T1073" i="8" s="1"/>
  <c r="Y946" i="7"/>
  <c r="BL946" i="7"/>
  <c r="T908" i="8" s="1"/>
  <c r="Y1167" i="7"/>
  <c r="BL1167" i="7"/>
  <c r="T1129" i="8" s="1"/>
  <c r="AG1026" i="7"/>
  <c r="BH1026" i="7"/>
  <c r="P988" i="8" s="1"/>
  <c r="Y1095" i="7"/>
  <c r="BL1095" i="7"/>
  <c r="T1057" i="8" s="1"/>
  <c r="Y1019" i="7"/>
  <c r="BL1019" i="7"/>
  <c r="T981" i="8" s="1"/>
  <c r="Y1190" i="7"/>
  <c r="BL1190" i="7"/>
  <c r="T1152" i="8" s="1"/>
  <c r="AG954" i="7"/>
  <c r="BK954" i="7"/>
  <c r="S916" i="8" s="1"/>
  <c r="Y1210" i="7"/>
  <c r="BL1210" i="7"/>
  <c r="T1172" i="8" s="1"/>
  <c r="AG1375" i="7"/>
  <c r="BN1375" i="7"/>
  <c r="V1337" i="8" s="1"/>
  <c r="AG1209" i="7"/>
  <c r="BN1209" i="7"/>
  <c r="V1171" i="8" s="1"/>
  <c r="Y1287" i="7"/>
  <c r="BE1287" i="7"/>
  <c r="M1249" i="8" s="1"/>
  <c r="AG1363" i="7"/>
  <c r="BR1363" i="7"/>
  <c r="Z1325" i="8" s="1"/>
  <c r="Y1290" i="7"/>
  <c r="BR1290" i="7"/>
  <c r="Z1252" i="8" s="1"/>
  <c r="Y1453" i="7"/>
  <c r="BQ1453" i="7"/>
  <c r="Y1415" i="8" s="1"/>
  <c r="AG1334" i="7"/>
  <c r="BR1334" i="7"/>
  <c r="Z1296" i="8" s="1"/>
  <c r="Y1493" i="7"/>
  <c r="BL1493" i="7"/>
  <c r="T1455" i="8" s="1"/>
  <c r="Y1433" i="7"/>
  <c r="BH1433" i="7"/>
  <c r="P1395" i="8" s="1"/>
  <c r="Y1298" i="7"/>
  <c r="BQ1298" i="7"/>
  <c r="Y1260" i="8" s="1"/>
  <c r="Y1437" i="7"/>
  <c r="BE1437" i="7"/>
  <c r="M1399" i="8" s="1"/>
  <c r="Y1282" i="7"/>
  <c r="BN1282" i="7"/>
  <c r="V1244" i="8" s="1"/>
  <c r="Y1556" i="7"/>
  <c r="BL1556" i="7"/>
  <c r="T1518" i="8" s="1"/>
  <c r="AG1582" i="7"/>
  <c r="BG1582" i="7"/>
  <c r="O1544" i="8" s="1"/>
  <c r="AG1558" i="7"/>
  <c r="BJ1558" i="7"/>
  <c r="R1520" i="8" s="1"/>
  <c r="AG1796" i="7"/>
  <c r="BJ1796" i="7"/>
  <c r="R1758" i="8" s="1"/>
  <c r="Y1761" i="7"/>
  <c r="BE1761" i="7"/>
  <c r="M1723" i="8" s="1"/>
  <c r="Y1661" i="7"/>
  <c r="BM1661" i="7"/>
  <c r="U1623" i="8" s="1"/>
  <c r="Y1757" i="7"/>
  <c r="BE1757" i="7"/>
  <c r="M1719" i="8" s="1"/>
  <c r="Y1794" i="7"/>
  <c r="BE1794" i="7"/>
  <c r="M1756" i="8" s="1"/>
  <c r="Y1683" i="7"/>
  <c r="BG1683" i="7"/>
  <c r="O1645" i="8" s="1"/>
  <c r="Y1749" i="7"/>
  <c r="BE1749" i="7"/>
  <c r="M1711" i="8" s="1"/>
  <c r="AG1933" i="7"/>
  <c r="BL1933" i="7"/>
  <c r="T1895" i="8" s="1"/>
  <c r="AG1669" i="7"/>
  <c r="BQ1669" i="7"/>
  <c r="Y1631" i="8" s="1"/>
  <c r="Y1712" i="7"/>
  <c r="BJ1712" i="7"/>
  <c r="R1674" i="8" s="1"/>
  <c r="Y1805" i="7"/>
  <c r="BE1805" i="7"/>
  <c r="M1767" i="8" s="1"/>
  <c r="Y1733" i="7"/>
  <c r="BM1733" i="7"/>
  <c r="U1695" i="8" s="1"/>
  <c r="Y1830" i="7"/>
  <c r="BE1830" i="7"/>
  <c r="M1792" i="8" s="1"/>
  <c r="Y1887" i="7"/>
  <c r="BE1887" i="7"/>
  <c r="M1849" i="8" s="1"/>
  <c r="AG1872" i="7"/>
  <c r="BK1872" i="7"/>
  <c r="S1834" i="8" s="1"/>
  <c r="AG1936" i="7"/>
  <c r="BR1936" i="7"/>
  <c r="Z1898" i="8" s="1"/>
  <c r="AG2000" i="7"/>
  <c r="BO2000" i="7"/>
  <c r="W1962" i="8" s="1"/>
  <c r="Y1927" i="7"/>
  <c r="BE1927" i="7"/>
  <c r="M1889" i="8" s="1"/>
  <c r="Y1991" i="7"/>
  <c r="BL1991" i="7"/>
  <c r="T1953" i="8" s="1"/>
  <c r="AG2054" i="7"/>
  <c r="BM2054" i="7"/>
  <c r="U2016" i="8" s="1"/>
  <c r="Y1891" i="7"/>
  <c r="BE1891" i="7"/>
  <c r="M1853" i="8" s="1"/>
  <c r="AG1844" i="7"/>
  <c r="BM1844" i="7"/>
  <c r="U1806" i="8" s="1"/>
  <c r="Y1898" i="7"/>
  <c r="BE1898" i="7"/>
  <c r="M1860" i="8" s="1"/>
  <c r="Y1962" i="7"/>
  <c r="BL1962" i="7"/>
  <c r="T1924" i="8" s="1"/>
  <c r="AG2122" i="7"/>
  <c r="BM2122" i="7"/>
  <c r="U2084" i="8" s="1"/>
  <c r="Y2163" i="7"/>
  <c r="BM2163" i="7"/>
  <c r="U2125" i="8" s="1"/>
  <c r="Y2188" i="7"/>
  <c r="BM2188" i="7"/>
  <c r="U2150" i="8" s="1"/>
  <c r="Y2234" i="7"/>
  <c r="BE2234" i="7"/>
  <c r="M2196" i="8" s="1"/>
  <c r="AG2133" i="7"/>
  <c r="BJ2133" i="7"/>
  <c r="R2095" i="8" s="1"/>
  <c r="Y2170" i="7"/>
  <c r="BM2170" i="7"/>
  <c r="U2132" i="8" s="1"/>
  <c r="Y2212" i="7"/>
  <c r="BM2212" i="7"/>
  <c r="U2174" i="8" s="1"/>
  <c r="Y2252" i="7"/>
  <c r="BE2252" i="7"/>
  <c r="M2214" i="8" s="1"/>
  <c r="AO1721" i="7"/>
  <c r="BG1721" i="7"/>
  <c r="O1683" i="8" s="1"/>
  <c r="AO1766" i="7"/>
  <c r="BG1766" i="7"/>
  <c r="O1728" i="8" s="1"/>
  <c r="AO1990" i="7"/>
  <c r="BK1990" i="7"/>
  <c r="S1952" i="8" s="1"/>
  <c r="AO2111" i="7"/>
  <c r="BJ2111" i="7"/>
  <c r="R2073" i="8" s="1"/>
  <c r="AO108" i="7"/>
  <c r="BK108" i="7"/>
  <c r="S70" i="8" s="1"/>
  <c r="Y285" i="7"/>
  <c r="BG285" i="7"/>
  <c r="O247" i="8" s="1"/>
  <c r="AG461" i="7"/>
  <c r="BH461" i="7"/>
  <c r="P423" i="8" s="1"/>
  <c r="AO386" i="7"/>
  <c r="BR386" i="7"/>
  <c r="Z348" i="8" s="1"/>
  <c r="Y607" i="7"/>
  <c r="BK607" i="7"/>
  <c r="S569" i="8" s="1"/>
  <c r="Y743" i="7"/>
  <c r="BL743" i="7"/>
  <c r="T705" i="8" s="1"/>
  <c r="AG820" i="7"/>
  <c r="BR820" i="7"/>
  <c r="Z782" i="8" s="1"/>
  <c r="Y945" i="7"/>
  <c r="BL945" i="7"/>
  <c r="T907" i="8" s="1"/>
  <c r="Y1061" i="7"/>
  <c r="BL1061" i="7"/>
  <c r="T1023" i="8" s="1"/>
  <c r="AO1340" i="7"/>
  <c r="BR1340" i="7"/>
  <c r="Z1302" i="8" s="1"/>
  <c r="AO1968" i="7"/>
  <c r="BR1968" i="7"/>
  <c r="Z1930" i="8" s="1"/>
  <c r="AG1599" i="7"/>
  <c r="BN1599" i="7"/>
  <c r="V1561" i="8" s="1"/>
  <c r="AO80" i="7"/>
  <c r="BG80" i="7"/>
  <c r="O42" i="8" s="1"/>
  <c r="Y821" i="7"/>
  <c r="BJ821" i="7"/>
  <c r="R783" i="8" s="1"/>
  <c r="Y864" i="7"/>
  <c r="BJ864" i="7"/>
  <c r="R826" i="8" s="1"/>
  <c r="Y1288" i="7"/>
  <c r="BM1288" i="7"/>
  <c r="U1250" i="8" s="1"/>
  <c r="AO884" i="7"/>
  <c r="BM884" i="7"/>
  <c r="U846" i="8" s="1"/>
  <c r="Y99" i="7"/>
  <c r="BH99" i="7"/>
  <c r="P61" i="8" s="1"/>
  <c r="AG148" i="7"/>
  <c r="BN148" i="7"/>
  <c r="V110" i="8" s="1"/>
  <c r="AO188" i="7"/>
  <c r="BQ188" i="7"/>
  <c r="Y150" i="8" s="1"/>
  <c r="Y244" i="7"/>
  <c r="BJ244" i="7"/>
  <c r="R206" i="8" s="1"/>
  <c r="AG278" i="7"/>
  <c r="BG278" i="7"/>
  <c r="O240" i="8" s="1"/>
  <c r="AG417" i="7"/>
  <c r="BR417" i="7"/>
  <c r="Z379" i="8" s="1"/>
  <c r="AG475" i="7"/>
  <c r="BJ475" i="7"/>
  <c r="R437" i="8" s="1"/>
  <c r="AG596" i="7"/>
  <c r="BO596" i="7"/>
  <c r="W558" i="8" s="1"/>
  <c r="AG668" i="7"/>
  <c r="BK668" i="7"/>
  <c r="S630" i="8" s="1"/>
  <c r="AG814" i="7"/>
  <c r="BG814" i="7"/>
  <c r="O776" i="8" s="1"/>
  <c r="AG103" i="7"/>
  <c r="BR103" i="7"/>
  <c r="Z65" i="8" s="1"/>
  <c r="AG147" i="7"/>
  <c r="BN147" i="7"/>
  <c r="V109" i="8" s="1"/>
  <c r="AO191" i="7"/>
  <c r="BQ191" i="7"/>
  <c r="Y153" i="8" s="1"/>
  <c r="AG281" i="7"/>
  <c r="BE281" i="7"/>
  <c r="M243" i="8" s="1"/>
  <c r="AO334" i="7"/>
  <c r="BM334" i="7"/>
  <c r="U296" i="8" s="1"/>
  <c r="AO379" i="7"/>
  <c r="BM379" i="7"/>
  <c r="U341" i="8" s="1"/>
  <c r="AO459" i="7"/>
  <c r="BQ459" i="7"/>
  <c r="Y421" i="8" s="1"/>
  <c r="AG582" i="7"/>
  <c r="BM582" i="7"/>
  <c r="U544" i="8" s="1"/>
  <c r="AG627" i="7"/>
  <c r="BR627" i="7"/>
  <c r="Z589" i="8" s="1"/>
  <c r="AO681" i="7"/>
  <c r="BR681" i="7"/>
  <c r="Z643" i="8" s="1"/>
  <c r="AG739" i="7"/>
  <c r="BQ739" i="7"/>
  <c r="Y701" i="8" s="1"/>
  <c r="AG1160" i="7"/>
  <c r="BJ1160" i="7"/>
  <c r="R1122" i="8" s="1"/>
  <c r="AO1182" i="7"/>
  <c r="BM1182" i="7"/>
  <c r="U1144" i="8" s="1"/>
  <c r="Y1234" i="7"/>
  <c r="BL1234" i="7"/>
  <c r="T1196" i="8" s="1"/>
  <c r="AG1287" i="7"/>
  <c r="BR1287" i="7"/>
  <c r="Z1249" i="8" s="1"/>
  <c r="Y1311" i="7"/>
  <c r="BL1311" i="7"/>
  <c r="T1273" i="8" s="1"/>
  <c r="AG1378" i="7"/>
  <c r="BH1378" i="7"/>
  <c r="P1340" i="8" s="1"/>
  <c r="AG1427" i="7"/>
  <c r="BH1427" i="7"/>
  <c r="P1389" i="8" s="1"/>
  <c r="AG1492" i="7"/>
  <c r="BQ1492" i="7"/>
  <c r="Y1454" i="8" s="1"/>
  <c r="AG1518" i="7"/>
  <c r="BQ1518" i="7"/>
  <c r="Y1480" i="8" s="1"/>
  <c r="AG1559" i="7"/>
  <c r="BG1559" i="7"/>
  <c r="O1521" i="8" s="1"/>
  <c r="AG1633" i="7"/>
  <c r="BG1633" i="7"/>
  <c r="O1595" i="8" s="1"/>
  <c r="AG1691" i="7"/>
  <c r="BG1691" i="7"/>
  <c r="O1653" i="8" s="1"/>
  <c r="AG1800" i="7"/>
  <c r="BM1800" i="7"/>
  <c r="U1762" i="8" s="1"/>
  <c r="AO146" i="7"/>
  <c r="BR146" i="7"/>
  <c r="Z108" i="8" s="1"/>
  <c r="AO666" i="7"/>
  <c r="BK666" i="7"/>
  <c r="S628" i="8" s="1"/>
  <c r="AO1044" i="7"/>
  <c r="BM1044" i="7"/>
  <c r="U1006" i="8" s="1"/>
  <c r="AG1075" i="7"/>
  <c r="BJ1075" i="7"/>
  <c r="R1037" i="8" s="1"/>
  <c r="AG1119" i="7"/>
  <c r="BN1119" i="7"/>
  <c r="V1081" i="8" s="1"/>
  <c r="AG1148" i="7"/>
  <c r="BN1148" i="7"/>
  <c r="V1110" i="8" s="1"/>
  <c r="AG1191" i="7"/>
  <c r="BR1191" i="7"/>
  <c r="Z1153" i="8" s="1"/>
  <c r="AO1208" i="7"/>
  <c r="BR1208" i="7"/>
  <c r="Z1170" i="8" s="1"/>
  <c r="AG1260" i="7"/>
  <c r="BQ1260" i="7"/>
  <c r="Y1222" i="8" s="1"/>
  <c r="AG1284" i="7"/>
  <c r="BR1284" i="7"/>
  <c r="Z1246" i="8" s="1"/>
  <c r="AO1346" i="7"/>
  <c r="BK1346" i="7"/>
  <c r="S1308" i="8" s="1"/>
  <c r="Y1398" i="7"/>
  <c r="BE1398" i="7"/>
  <c r="M1360" i="8" s="1"/>
  <c r="Y1446" i="7"/>
  <c r="BH1446" i="7"/>
  <c r="P1408" i="8" s="1"/>
  <c r="AO1526" i="7"/>
  <c r="BQ1526" i="7"/>
  <c r="Y1488" i="8" s="1"/>
  <c r="AG1569" i="7"/>
  <c r="BQ1569" i="7"/>
  <c r="Y1531" i="8" s="1"/>
  <c r="AG59" i="7"/>
  <c r="BM59" i="7"/>
  <c r="U21" i="8" s="1"/>
  <c r="AG432" i="7"/>
  <c r="BJ432" i="7"/>
  <c r="R394" i="8" s="1"/>
  <c r="AO566" i="7"/>
  <c r="BE566" i="7"/>
  <c r="M528" i="8" s="1"/>
  <c r="AO758" i="7"/>
  <c r="BM758" i="7"/>
  <c r="U720" i="8" s="1"/>
  <c r="Y883" i="7"/>
  <c r="BL883" i="7"/>
  <c r="T845" i="8" s="1"/>
  <c r="AG969" i="7"/>
  <c r="BJ969" i="7"/>
  <c r="R931" i="8" s="1"/>
  <c r="AG1046" i="7"/>
  <c r="BQ1046" i="7"/>
  <c r="Y1008" i="8" s="1"/>
  <c r="AG1108" i="7"/>
  <c r="BR1108" i="7"/>
  <c r="Z1070" i="8" s="1"/>
  <c r="AG1182" i="7"/>
  <c r="BN1182" i="7"/>
  <c r="V1144" i="8" s="1"/>
  <c r="AO1226" i="7"/>
  <c r="BO1226" i="7"/>
  <c r="W1188" i="8" s="1"/>
  <c r="AO1757" i="7"/>
  <c r="BG1757" i="7"/>
  <c r="O1719" i="8" s="1"/>
  <c r="Y1897" i="7"/>
  <c r="BE1897" i="7"/>
  <c r="M1859" i="8" s="1"/>
  <c r="Y2021" i="7"/>
  <c r="BE2021" i="7"/>
  <c r="M1983" i="8" s="1"/>
  <c r="Y2099" i="7"/>
  <c r="BL2099" i="7"/>
  <c r="T2061" i="8" s="1"/>
  <c r="AG2252" i="7"/>
  <c r="BJ2252" i="7"/>
  <c r="R2214" i="8" s="1"/>
  <c r="AG2290" i="7"/>
  <c r="BO2290" i="7"/>
  <c r="W2252" i="8" s="1"/>
  <c r="AG1368" i="7"/>
  <c r="BR1368" i="7"/>
  <c r="Z1330" i="8" s="1"/>
  <c r="AO1679" i="7"/>
  <c r="BG1679" i="7"/>
  <c r="O1641" i="8" s="1"/>
  <c r="Y2008" i="7"/>
  <c r="BL2008" i="7"/>
  <c r="T1970" i="8" s="1"/>
  <c r="AO2232" i="7"/>
  <c r="BJ2232" i="7"/>
  <c r="R2194" i="8" s="1"/>
  <c r="Y2133" i="7"/>
  <c r="BR2133" i="7"/>
  <c r="Z2095" i="8" s="1"/>
  <c r="AO1293" i="7"/>
  <c r="BK1293" i="7"/>
  <c r="S1255" i="8" s="1"/>
  <c r="AG1835" i="7"/>
  <c r="BO1835" i="7"/>
  <c r="W1797" i="8" s="1"/>
  <c r="AO2038" i="7"/>
  <c r="BQ2038" i="7"/>
  <c r="Y2000" i="8" s="1"/>
  <c r="AG2164" i="7"/>
  <c r="BO2164" i="7"/>
  <c r="W2126" i="8" s="1"/>
  <c r="AG2258" i="7"/>
  <c r="BO2258" i="7"/>
  <c r="W2220" i="8" s="1"/>
  <c r="AO2127" i="7"/>
  <c r="BO2127" i="7"/>
  <c r="W2089" i="8" s="1"/>
  <c r="AG1266" i="7"/>
  <c r="BJ1266" i="7"/>
  <c r="R1228" i="8" s="1"/>
  <c r="Y1339" i="7"/>
  <c r="BL1339" i="7"/>
  <c r="T1301" i="8" s="1"/>
  <c r="AO1388" i="7"/>
  <c r="BK1388" i="7"/>
  <c r="S1350" i="8" s="1"/>
  <c r="AG1462" i="7"/>
  <c r="BH1462" i="7"/>
  <c r="P1424" i="8" s="1"/>
  <c r="Y1523" i="7"/>
  <c r="BE1523" i="7"/>
  <c r="M1485" i="8" s="1"/>
  <c r="AO1599" i="7"/>
  <c r="BG1599" i="7"/>
  <c r="O1561" i="8" s="1"/>
  <c r="Y1647" i="7"/>
  <c r="BM1647" i="7"/>
  <c r="U1609" i="8" s="1"/>
  <c r="AO1675" i="7"/>
  <c r="BG1675" i="7"/>
  <c r="O1637" i="8" s="1"/>
  <c r="AG1937" i="7"/>
  <c r="BK1937" i="7"/>
  <c r="S1899" i="8" s="1"/>
  <c r="AO1977" i="7"/>
  <c r="BK1977" i="7"/>
  <c r="S1939" i="8" s="1"/>
  <c r="AG1999" i="7"/>
  <c r="BG1999" i="7"/>
  <c r="O1961" i="8" s="1"/>
  <c r="AO2012" i="7"/>
  <c r="BJ2012" i="7"/>
  <c r="R1974" i="8" s="1"/>
  <c r="AG2027" i="7"/>
  <c r="BJ2027" i="7"/>
  <c r="R1989" i="8" s="1"/>
  <c r="Y68" i="7"/>
  <c r="BJ68" i="7"/>
  <c r="R30" i="8" s="1"/>
  <c r="Y113" i="7"/>
  <c r="BJ113" i="7"/>
  <c r="R75" i="8" s="1"/>
  <c r="Y120" i="7"/>
  <c r="BJ120" i="7"/>
  <c r="R82" i="8" s="1"/>
  <c r="Y107" i="7"/>
  <c r="BR107" i="7"/>
  <c r="Z69" i="8" s="1"/>
  <c r="Y170" i="7"/>
  <c r="BH170" i="7"/>
  <c r="P132" i="8" s="1"/>
  <c r="Y178" i="7"/>
  <c r="BH178" i="7"/>
  <c r="P140" i="8" s="1"/>
  <c r="Y292" i="7"/>
  <c r="BO292" i="7"/>
  <c r="W254" i="8" s="1"/>
  <c r="Y365" i="7"/>
  <c r="BK365" i="7"/>
  <c r="S327" i="8" s="1"/>
  <c r="Y415" i="7"/>
  <c r="BH415" i="7"/>
  <c r="P377" i="8" s="1"/>
  <c r="AG460" i="7"/>
  <c r="BH460" i="7"/>
  <c r="P422" i="8" s="1"/>
  <c r="AG538" i="7"/>
  <c r="BG538" i="7"/>
  <c r="O500" i="8" s="1"/>
  <c r="Y629" i="7"/>
  <c r="BL629" i="7"/>
  <c r="T591" i="8" s="1"/>
  <c r="AG602" i="7"/>
  <c r="BO602" i="7"/>
  <c r="W564" i="8" s="1"/>
  <c r="Y626" i="7"/>
  <c r="BN626" i="7"/>
  <c r="V588" i="8" s="1"/>
  <c r="Y932" i="7"/>
  <c r="BL932" i="7"/>
  <c r="T894" i="8" s="1"/>
  <c r="Y66" i="7"/>
  <c r="BH66" i="7"/>
  <c r="P28" i="8" s="1"/>
  <c r="Y67" i="7"/>
  <c r="BJ67" i="7"/>
  <c r="R29" i="8" s="1"/>
  <c r="Y125" i="7"/>
  <c r="BH125" i="7"/>
  <c r="P87" i="8" s="1"/>
  <c r="Y187" i="7"/>
  <c r="BH187" i="7"/>
  <c r="P149" i="8" s="1"/>
  <c r="Y194" i="7"/>
  <c r="BH194" i="7"/>
  <c r="P156" i="8" s="1"/>
  <c r="Y221" i="7"/>
  <c r="BJ221" i="7"/>
  <c r="R183" i="8" s="1"/>
  <c r="Y267" i="7"/>
  <c r="BQ267" i="7"/>
  <c r="Y229" i="8" s="1"/>
  <c r="Y297" i="7"/>
  <c r="BK297" i="7"/>
  <c r="S259" i="8" s="1"/>
  <c r="Y276" i="7"/>
  <c r="BG276" i="7"/>
  <c r="O238" i="8" s="1"/>
  <c r="Y369" i="7"/>
  <c r="BK369" i="7"/>
  <c r="S331" i="8" s="1"/>
  <c r="Y387" i="7"/>
  <c r="BN387" i="7"/>
  <c r="V349" i="8" s="1"/>
  <c r="Y333" i="7"/>
  <c r="BK333" i="7"/>
  <c r="S295" i="8" s="1"/>
  <c r="Y410" i="7"/>
  <c r="BH410" i="7"/>
  <c r="P372" i="8" s="1"/>
  <c r="Y521" i="7"/>
  <c r="BL521" i="7"/>
  <c r="T483" i="8" s="1"/>
  <c r="AG513" i="7"/>
  <c r="BQ513" i="7"/>
  <c r="Y475" i="8" s="1"/>
  <c r="Y81" i="7"/>
  <c r="BJ81" i="7"/>
  <c r="R43" i="8" s="1"/>
  <c r="Y101" i="7"/>
  <c r="BJ101" i="7"/>
  <c r="R63" i="8" s="1"/>
  <c r="AG102" i="7"/>
  <c r="BK102" i="7"/>
  <c r="S64" i="8" s="1"/>
  <c r="Y158" i="7"/>
  <c r="BH158" i="7"/>
  <c r="P120" i="8" s="1"/>
  <c r="AG155" i="7"/>
  <c r="BH155" i="7"/>
  <c r="P117" i="8" s="1"/>
  <c r="Y212" i="7"/>
  <c r="BH212" i="7"/>
  <c r="P174" i="8" s="1"/>
  <c r="Y237" i="7"/>
  <c r="BQ237" i="7"/>
  <c r="Y199" i="8" s="1"/>
  <c r="Y229" i="7"/>
  <c r="BQ229" i="7"/>
  <c r="Y191" i="8" s="1"/>
  <c r="Y233" i="7"/>
  <c r="BJ233" i="7"/>
  <c r="R195" i="8" s="1"/>
  <c r="AG295" i="7"/>
  <c r="BE295" i="7"/>
  <c r="M257" i="8" s="1"/>
  <c r="Y321" i="7"/>
  <c r="BK321" i="7"/>
  <c r="S283" i="8" s="1"/>
  <c r="Y291" i="7"/>
  <c r="BG291" i="7"/>
  <c r="O253" i="8" s="1"/>
  <c r="AG312" i="7"/>
  <c r="BE312" i="7"/>
  <c r="M274" i="8" s="1"/>
  <c r="Y234" i="7"/>
  <c r="BJ234" i="7"/>
  <c r="R196" i="8" s="1"/>
  <c r="Y270" i="7"/>
  <c r="BJ270" i="7"/>
  <c r="R232" i="8" s="1"/>
  <c r="Y395" i="7"/>
  <c r="BJ395" i="7"/>
  <c r="R357" i="8" s="1"/>
  <c r="Y378" i="7"/>
  <c r="BK378" i="7"/>
  <c r="S340" i="8" s="1"/>
  <c r="Y435" i="7"/>
  <c r="BH435" i="7"/>
  <c r="P397" i="8" s="1"/>
  <c r="AG367" i="7"/>
  <c r="BE367" i="7"/>
  <c r="M329" i="8" s="1"/>
  <c r="Y466" i="7"/>
  <c r="BL466" i="7"/>
  <c r="T428" i="8" s="1"/>
  <c r="Y462" i="7"/>
  <c r="BL462" i="7"/>
  <c r="T424" i="8" s="1"/>
  <c r="AG534" i="7"/>
  <c r="BN534" i="7"/>
  <c r="V496" i="8" s="1"/>
  <c r="AG514" i="7"/>
  <c r="BQ514" i="7"/>
  <c r="Y476" i="8" s="1"/>
  <c r="Y512" i="7"/>
  <c r="BL512" i="7"/>
  <c r="T474" i="8" s="1"/>
  <c r="Y559" i="7"/>
  <c r="BJ559" i="7"/>
  <c r="R521" i="8" s="1"/>
  <c r="Y511" i="7"/>
  <c r="BQ511" i="7"/>
  <c r="Y473" i="8" s="1"/>
  <c r="Y544" i="7"/>
  <c r="BJ544" i="7"/>
  <c r="R506" i="8" s="1"/>
  <c r="AG558" i="7"/>
  <c r="BM558" i="7"/>
  <c r="U520" i="8" s="1"/>
  <c r="Y577" i="7"/>
  <c r="BL577" i="7"/>
  <c r="T539" i="8" s="1"/>
  <c r="AG645" i="7"/>
  <c r="BK645" i="7"/>
  <c r="S607" i="8" s="1"/>
  <c r="Y669" i="7"/>
  <c r="BL669" i="7"/>
  <c r="T631" i="8" s="1"/>
  <c r="Y698" i="7"/>
  <c r="BH698" i="7"/>
  <c r="P660" i="8" s="1"/>
  <c r="Y671" i="7"/>
  <c r="BL671" i="7"/>
  <c r="T633" i="8" s="1"/>
  <c r="Y684" i="7"/>
  <c r="BH684" i="7"/>
  <c r="P646" i="8" s="1"/>
  <c r="Y728" i="7"/>
  <c r="BL728" i="7"/>
  <c r="T690" i="8" s="1"/>
  <c r="Y813" i="7"/>
  <c r="BJ813" i="7"/>
  <c r="R775" i="8" s="1"/>
  <c r="Y673" i="7"/>
  <c r="BJ673" i="7"/>
  <c r="R635" i="8" s="1"/>
  <c r="Y809" i="7"/>
  <c r="BJ809" i="7"/>
  <c r="R771" i="8" s="1"/>
  <c r="Y925" i="7"/>
  <c r="BL925" i="7"/>
  <c r="T887" i="8" s="1"/>
  <c r="AG790" i="7"/>
  <c r="BQ790" i="7"/>
  <c r="Y752" i="8" s="1"/>
  <c r="Y885" i="7"/>
  <c r="BL885" i="7"/>
  <c r="T847" i="8" s="1"/>
  <c r="Y802" i="7"/>
  <c r="BJ802" i="7"/>
  <c r="R764" i="8" s="1"/>
  <c r="Y857" i="7"/>
  <c r="BL857" i="7"/>
  <c r="T819" i="8" s="1"/>
  <c r="Y854" i="7"/>
  <c r="BL854" i="7"/>
  <c r="T816" i="8" s="1"/>
  <c r="Y972" i="7"/>
  <c r="BL972" i="7"/>
  <c r="T934" i="8" s="1"/>
  <c r="Y933" i="7"/>
  <c r="BJ933" i="7"/>
  <c r="R895" i="8" s="1"/>
  <c r="Y1005" i="7"/>
  <c r="BL1005" i="7"/>
  <c r="T967" i="8" s="1"/>
  <c r="Y881" i="7"/>
  <c r="BL881" i="7"/>
  <c r="T843" i="8" s="1"/>
  <c r="Y955" i="7"/>
  <c r="BL955" i="7"/>
  <c r="T917" i="8" s="1"/>
  <c r="Y1102" i="7"/>
  <c r="BL1102" i="7"/>
  <c r="T1064" i="8" s="1"/>
  <c r="Y915" i="7"/>
  <c r="BJ915" i="7"/>
  <c r="R877" i="8" s="1"/>
  <c r="Y1195" i="7"/>
  <c r="BL1195" i="7"/>
  <c r="T1157" i="8" s="1"/>
  <c r="Y1002" i="7"/>
  <c r="BL1002" i="7"/>
  <c r="T964" i="8" s="1"/>
  <c r="Y1150" i="7"/>
  <c r="BL1150" i="7"/>
  <c r="T1112" i="8" s="1"/>
  <c r="Y1045" i="7"/>
  <c r="BL1045" i="7"/>
  <c r="T1007" i="8" s="1"/>
  <c r="Y957" i="7"/>
  <c r="BH957" i="7"/>
  <c r="P919" i="8" s="1"/>
  <c r="Y1119" i="7"/>
  <c r="BL1119" i="7"/>
  <c r="T1081" i="8" s="1"/>
  <c r="Y1183" i="7"/>
  <c r="BL1183" i="7"/>
  <c r="T1145" i="8" s="1"/>
  <c r="Y1233" i="7"/>
  <c r="BL1233" i="7"/>
  <c r="T1195" i="8" s="1"/>
  <c r="AG1181" i="7"/>
  <c r="BJ1181" i="7"/>
  <c r="R1143" i="8" s="1"/>
  <c r="Y1273" i="7"/>
  <c r="BM1273" i="7"/>
  <c r="U1235" i="8" s="1"/>
  <c r="AG1383" i="7"/>
  <c r="BN1383" i="7"/>
  <c r="V1345" i="8" s="1"/>
  <c r="AO1215" i="7"/>
  <c r="BO1215" i="7"/>
  <c r="W1177" i="8" s="1"/>
  <c r="AG1371" i="7"/>
  <c r="BN1371" i="7"/>
  <c r="V1333" i="8" s="1"/>
  <c r="Y1473" i="7"/>
  <c r="BQ1473" i="7"/>
  <c r="Y1435" i="8" s="1"/>
  <c r="AG1438" i="7"/>
  <c r="BH1438" i="7"/>
  <c r="P1400" i="8" s="1"/>
  <c r="Y1441" i="7"/>
  <c r="BQ1441" i="7"/>
  <c r="Y1403" i="8" s="1"/>
  <c r="Y1477" i="7"/>
  <c r="BL1477" i="7"/>
  <c r="T1439" i="8" s="1"/>
  <c r="Y1568" i="7"/>
  <c r="BE1568" i="7"/>
  <c r="M1530" i="8" s="1"/>
  <c r="Y1640" i="7"/>
  <c r="BE1640" i="7"/>
  <c r="M1602" i="8" s="1"/>
  <c r="Y1617" i="7"/>
  <c r="BM1617" i="7"/>
  <c r="U1579" i="8" s="1"/>
  <c r="Y1577" i="7"/>
  <c r="BQ1577" i="7"/>
  <c r="Y1539" i="8" s="1"/>
  <c r="Y1561" i="7"/>
  <c r="BE1561" i="7"/>
  <c r="M1523" i="8" s="1"/>
  <c r="Y1641" i="7"/>
  <c r="BM1641" i="7"/>
  <c r="U1603" i="8" s="1"/>
  <c r="AG1663" i="7"/>
  <c r="BQ1663" i="7"/>
  <c r="Y1625" i="8" s="1"/>
  <c r="AG1566" i="7"/>
  <c r="BQ1566" i="7"/>
  <c r="Y1528" i="8" s="1"/>
  <c r="Y1525" i="7"/>
  <c r="BE1525" i="7"/>
  <c r="M1487" i="8" s="1"/>
  <c r="AG1804" i="7"/>
  <c r="BJ1804" i="7"/>
  <c r="R1766" i="8" s="1"/>
  <c r="Y1691" i="7"/>
  <c r="BJ1691" i="7"/>
  <c r="R1653" i="8" s="1"/>
  <c r="AG1807" i="7"/>
  <c r="BK1807" i="7"/>
  <c r="S1769" i="8" s="1"/>
  <c r="Y1713" i="7"/>
  <c r="BJ1713" i="7"/>
  <c r="R1675" i="8" s="1"/>
  <c r="Y1752" i="7"/>
  <c r="BE1752" i="7"/>
  <c r="M1714" i="8" s="1"/>
  <c r="AG1819" i="7"/>
  <c r="BK1819" i="7"/>
  <c r="S1781" i="8" s="1"/>
  <c r="AG1941" i="7"/>
  <c r="BR1941" i="7"/>
  <c r="Z1903" i="8" s="1"/>
  <c r="Y1686" i="7"/>
  <c r="BM1686" i="7"/>
  <c r="U1648" i="8" s="1"/>
  <c r="Y1808" i="7"/>
  <c r="BE1808" i="7"/>
  <c r="M1770" i="8" s="1"/>
  <c r="Y1696" i="7"/>
  <c r="BR1696" i="7"/>
  <c r="Z1658" i="8" s="1"/>
  <c r="Y1785" i="7"/>
  <c r="BE1785" i="7"/>
  <c r="M1747" i="8" s="1"/>
  <c r="Y1951" i="7"/>
  <c r="BR1951" i="7"/>
  <c r="Z1913" i="8" s="1"/>
  <c r="Y2015" i="7"/>
  <c r="BL2015" i="7"/>
  <c r="T1977" i="8" s="1"/>
  <c r="Y1863" i="7"/>
  <c r="BE1863" i="7"/>
  <c r="M1825" i="8" s="1"/>
  <c r="AG1848" i="7"/>
  <c r="BK1848" i="7"/>
  <c r="S1810" i="8" s="1"/>
  <c r="AG1912" i="7"/>
  <c r="BO1912" i="7"/>
  <c r="W1874" i="8" s="1"/>
  <c r="AG1976" i="7"/>
  <c r="BG1976" i="7"/>
  <c r="O1938" i="8" s="1"/>
  <c r="AG2062" i="7"/>
  <c r="BR2062" i="7"/>
  <c r="Z2024" i="8" s="1"/>
  <c r="Y1839" i="7"/>
  <c r="BE1839" i="7"/>
  <c r="M1801" i="8" s="1"/>
  <c r="Y1903" i="7"/>
  <c r="BH1903" i="7"/>
  <c r="P1865" i="8" s="1"/>
  <c r="Y1967" i="7"/>
  <c r="BL1967" i="7"/>
  <c r="T1929" i="8" s="1"/>
  <c r="Y105" i="7"/>
  <c r="BJ105" i="7"/>
  <c r="R67" i="8" s="1"/>
  <c r="Y363" i="7"/>
  <c r="BN363" i="7"/>
  <c r="V325" i="8" s="1"/>
  <c r="Y386" i="7"/>
  <c r="BN386" i="7"/>
  <c r="V348" i="8" s="1"/>
  <c r="AG562" i="7"/>
  <c r="BO562" i="7"/>
  <c r="W524" i="8" s="1"/>
  <c r="AG1032" i="7"/>
  <c r="BH1032" i="7"/>
  <c r="P994" i="8" s="1"/>
  <c r="Y897" i="7"/>
  <c r="BJ897" i="7"/>
  <c r="R859" i="8" s="1"/>
  <c r="Y741" i="7"/>
  <c r="BL741" i="7"/>
  <c r="T703" i="8" s="1"/>
  <c r="Y987" i="7"/>
  <c r="BH987" i="7"/>
  <c r="P949" i="8" s="1"/>
  <c r="Y974" i="7"/>
  <c r="BL974" i="7"/>
  <c r="T936" i="8" s="1"/>
  <c r="Y1123" i="7"/>
  <c r="BL1123" i="7"/>
  <c r="T1085" i="8" s="1"/>
  <c r="Y1094" i="7"/>
  <c r="BL1094" i="7"/>
  <c r="T1056" i="8" s="1"/>
  <c r="Y1301" i="7"/>
  <c r="BR1301" i="7"/>
  <c r="Z1263" i="8" s="1"/>
  <c r="Y1221" i="7"/>
  <c r="BL1221" i="7"/>
  <c r="T1183" i="8" s="1"/>
  <c r="Y1465" i="7"/>
  <c r="BQ1465" i="7"/>
  <c r="Y1427" i="8" s="1"/>
  <c r="AG1475" i="7"/>
  <c r="BH1475" i="7"/>
  <c r="P1437" i="8" s="1"/>
  <c r="Y1341" i="7"/>
  <c r="BL1341" i="7"/>
  <c r="T1303" i="8" s="1"/>
  <c r="AG1573" i="7"/>
  <c r="BJ1573" i="7"/>
  <c r="R1535" i="8" s="1"/>
  <c r="AG1557" i="7"/>
  <c r="BQ1557" i="7"/>
  <c r="Y1519" i="8" s="1"/>
  <c r="AG1637" i="7"/>
  <c r="BQ1637" i="7"/>
  <c r="Y1599" i="8" s="1"/>
  <c r="AG1590" i="7"/>
  <c r="BQ1590" i="7"/>
  <c r="Y1552" i="8" s="1"/>
  <c r="AG1671" i="7"/>
  <c r="BH1671" i="7"/>
  <c r="P1633" i="8" s="1"/>
  <c r="Y1633" i="7"/>
  <c r="BQ1633" i="7"/>
  <c r="Y1595" i="8" s="1"/>
  <c r="AG1812" i="7"/>
  <c r="BM1812" i="7"/>
  <c r="U1774" i="8" s="1"/>
  <c r="Y1786" i="7"/>
  <c r="BE1786" i="7"/>
  <c r="M1748" i="8" s="1"/>
  <c r="Y1721" i="7"/>
  <c r="BM1721" i="7"/>
  <c r="U1683" i="8" s="1"/>
  <c r="Y1670" i="7"/>
  <c r="BM1670" i="7"/>
  <c r="U1632" i="8" s="1"/>
  <c r="Y1766" i="7"/>
  <c r="BE1766" i="7"/>
  <c r="M1728" i="8" s="1"/>
  <c r="AG1949" i="7"/>
  <c r="BK1949" i="7"/>
  <c r="S1911" i="8" s="1"/>
  <c r="Y1694" i="7"/>
  <c r="BJ1694" i="7"/>
  <c r="R1656" i="8" s="1"/>
  <c r="Y1672" i="7"/>
  <c r="BL1672" i="7"/>
  <c r="T1634" i="8" s="1"/>
  <c r="Y1875" i="7"/>
  <c r="BE1875" i="7"/>
  <c r="M1837" i="8" s="1"/>
  <c r="AG2070" i="7"/>
  <c r="BQ2070" i="7"/>
  <c r="Y2032" i="8" s="1"/>
  <c r="AG1984" i="7"/>
  <c r="BH1984" i="7"/>
  <c r="P1946" i="8" s="1"/>
  <c r="AG1832" i="7"/>
  <c r="BJ1832" i="7"/>
  <c r="R1794" i="8" s="1"/>
  <c r="AG1960" i="7"/>
  <c r="BH1960" i="7"/>
  <c r="P1922" i="8" s="1"/>
  <c r="AG2162" i="7"/>
  <c r="BO2162" i="7"/>
  <c r="W2124" i="8" s="1"/>
  <c r="Y2076" i="7"/>
  <c r="BL2076" i="7"/>
  <c r="T2038" i="8" s="1"/>
  <c r="Y2156" i="7"/>
  <c r="BM2156" i="7"/>
  <c r="U2118" i="8" s="1"/>
  <c r="Y2239" i="7"/>
  <c r="BM2239" i="7"/>
  <c r="U2201" i="8" s="1"/>
  <c r="Y2176" i="7"/>
  <c r="BM2176" i="7"/>
  <c r="U2138" i="8" s="1"/>
  <c r="Y2217" i="7"/>
  <c r="BM2217" i="7"/>
  <c r="U2179" i="8" s="1"/>
  <c r="Y2258" i="7"/>
  <c r="BM2258" i="7"/>
  <c r="U2220" i="8" s="1"/>
  <c r="Y2088" i="7"/>
  <c r="BL2088" i="7"/>
  <c r="T2050" i="8" s="1"/>
  <c r="Y2210" i="7"/>
  <c r="BJ2210" i="7"/>
  <c r="R2172" i="8" s="1"/>
  <c r="Y2289" i="7"/>
  <c r="BL2289" i="7"/>
  <c r="T2251" i="8" s="1"/>
  <c r="Y2194" i="7"/>
  <c r="BM2194" i="7"/>
  <c r="U2156" i="8" s="1"/>
  <c r="AG2097" i="7"/>
  <c r="BQ2097" i="7"/>
  <c r="Y2059" i="8" s="1"/>
  <c r="Y2236" i="7"/>
  <c r="BO2236" i="7"/>
  <c r="W2198" i="8" s="1"/>
  <c r="Y2032" i="7"/>
  <c r="BL2032" i="7"/>
  <c r="T1994" i="8" s="1"/>
  <c r="AG2101" i="7"/>
  <c r="BQ2101" i="7"/>
  <c r="Y2063" i="8" s="1"/>
  <c r="Y2159" i="7"/>
  <c r="BM2159" i="7"/>
  <c r="U2121" i="8" s="1"/>
  <c r="Y2224" i="7"/>
  <c r="BE2224" i="7"/>
  <c r="M2186" i="8" s="1"/>
  <c r="Y2349" i="7"/>
  <c r="BM2349" i="7"/>
  <c r="U2311" i="8" s="1"/>
  <c r="AG2291" i="7"/>
  <c r="BO2291" i="7"/>
  <c r="W2253" i="8" s="1"/>
  <c r="Y2345" i="7"/>
  <c r="BL2345" i="7"/>
  <c r="T2307" i="8" s="1"/>
  <c r="Y2297" i="7"/>
  <c r="BL2297" i="7"/>
  <c r="T2259" i="8" s="1"/>
  <c r="Y2341" i="7"/>
  <c r="BL2341" i="7"/>
  <c r="T2303" i="8" s="1"/>
  <c r="Y612" i="7"/>
  <c r="BK612" i="7"/>
  <c r="S574" i="8" s="1"/>
  <c r="Y795" i="7"/>
  <c r="BL795" i="7"/>
  <c r="T757" i="8" s="1"/>
  <c r="Y863" i="7"/>
  <c r="BL863" i="7"/>
  <c r="T825" i="8" s="1"/>
  <c r="Y1326" i="7"/>
  <c r="BR1326" i="7"/>
  <c r="Z1288" i="8" s="1"/>
  <c r="AG1376" i="7"/>
  <c r="BN1376" i="7"/>
  <c r="V1338" i="8" s="1"/>
  <c r="AG1440" i="7"/>
  <c r="BH1440" i="7"/>
  <c r="P1402" i="8" s="1"/>
  <c r="Y222" i="7"/>
  <c r="BJ222" i="7"/>
  <c r="R184" i="8" s="1"/>
  <c r="Y216" i="7"/>
  <c r="BQ216" i="7"/>
  <c r="Y178" i="8" s="1"/>
  <c r="Y469" i="7"/>
  <c r="BH469" i="7"/>
  <c r="P431" i="8" s="1"/>
  <c r="Y573" i="7"/>
  <c r="BL573" i="7"/>
  <c r="T535" i="8" s="1"/>
  <c r="Y591" i="7"/>
  <c r="BL591" i="7"/>
  <c r="T553" i="8" s="1"/>
  <c r="Y632" i="7"/>
  <c r="BK632" i="7"/>
  <c r="S594" i="8" s="1"/>
  <c r="Y774" i="7"/>
  <c r="BQ774" i="7"/>
  <c r="Y736" i="8" s="1"/>
  <c r="Y715" i="7"/>
  <c r="BH715" i="7"/>
  <c r="P677" i="8" s="1"/>
  <c r="Y911" i="7"/>
  <c r="BL911" i="7"/>
  <c r="T873" i="8" s="1"/>
  <c r="Y896" i="7"/>
  <c r="BL896" i="7"/>
  <c r="T858" i="8" s="1"/>
  <c r="Y962" i="7"/>
  <c r="BL962" i="7"/>
  <c r="T924" i="8" s="1"/>
  <c r="Y1226" i="7"/>
  <c r="BL1226" i="7"/>
  <c r="T1188" i="8" s="1"/>
  <c r="Y1108" i="7"/>
  <c r="BL1108" i="7"/>
  <c r="T1070" i="8" s="1"/>
  <c r="Y1014" i="7"/>
  <c r="BL1014" i="7"/>
  <c r="T976" i="8" s="1"/>
  <c r="Y1331" i="7"/>
  <c r="BH1331" i="7"/>
  <c r="P1293" i="8" s="1"/>
  <c r="Y1408" i="7"/>
  <c r="BL1408" i="7"/>
  <c r="T1370" i="8" s="1"/>
  <c r="Y1440" i="7"/>
  <c r="BM1440" i="7"/>
  <c r="U1402" i="8" s="1"/>
  <c r="Y1562" i="7"/>
  <c r="BE1562" i="7"/>
  <c r="M1524" i="8" s="1"/>
  <c r="Y1579" i="7"/>
  <c r="BQ1579" i="7"/>
  <c r="Y1541" i="8" s="1"/>
  <c r="Y1496" i="7"/>
  <c r="BQ1496" i="7"/>
  <c r="Y1458" i="8" s="1"/>
  <c r="Y1466" i="7"/>
  <c r="BQ1466" i="7"/>
  <c r="Y1428" i="8" s="1"/>
  <c r="Y2012" i="7"/>
  <c r="BL2012" i="7"/>
  <c r="T1974" i="8" s="1"/>
  <c r="Y1976" i="7"/>
  <c r="BL1976" i="7"/>
  <c r="T1938" i="8" s="1"/>
  <c r="Y1787" i="7"/>
  <c r="BE1787" i="7"/>
  <c r="M1749" i="8" s="1"/>
  <c r="Y1932" i="7"/>
  <c r="BE1932" i="7"/>
  <c r="M1894" i="8" s="1"/>
  <c r="Y1567" i="7"/>
  <c r="BL1567" i="7"/>
  <c r="T1529" i="8" s="1"/>
  <c r="Y2075" i="7"/>
  <c r="BL2075" i="7"/>
  <c r="T2037" i="8" s="1"/>
  <c r="Y2042" i="7"/>
  <c r="BL2042" i="7"/>
  <c r="T2004" i="8" s="1"/>
  <c r="Y2197" i="7"/>
  <c r="BM2197" i="7"/>
  <c r="U2159" i="8" s="1"/>
  <c r="AG92" i="7"/>
  <c r="BG92" i="7"/>
  <c r="O54" i="8" s="1"/>
  <c r="AG107" i="7"/>
  <c r="BM107" i="7"/>
  <c r="U69" i="8" s="1"/>
  <c r="AG288" i="7"/>
  <c r="BE288" i="7"/>
  <c r="M250" i="8" s="1"/>
  <c r="AG159" i="7"/>
  <c r="BH159" i="7"/>
  <c r="P121" i="8" s="1"/>
  <c r="AG262" i="7"/>
  <c r="BG262" i="7"/>
  <c r="O224" i="8" s="1"/>
  <c r="AG358" i="7"/>
  <c r="BK358" i="7"/>
  <c r="S320" i="8" s="1"/>
  <c r="AG572" i="7"/>
  <c r="BM572" i="7"/>
  <c r="U534" i="8" s="1"/>
  <c r="AG125" i="7"/>
  <c r="BR125" i="7"/>
  <c r="Z87" i="8" s="1"/>
  <c r="AG567" i="7"/>
  <c r="BN567" i="7"/>
  <c r="V529" i="8" s="1"/>
  <c r="AG588" i="7"/>
  <c r="BO588" i="7"/>
  <c r="W550" i="8" s="1"/>
  <c r="AG901" i="7"/>
  <c r="BR901" i="7"/>
  <c r="Z863" i="8" s="1"/>
  <c r="AG666" i="7"/>
  <c r="BN666" i="7"/>
  <c r="V628" i="8" s="1"/>
  <c r="AG906" i="7"/>
  <c r="BR906" i="7"/>
  <c r="Z868" i="8" s="1"/>
  <c r="AG1006" i="7"/>
  <c r="BH1006" i="7"/>
  <c r="P968" i="8" s="1"/>
  <c r="AG970" i="7"/>
  <c r="BR970" i="7"/>
  <c r="Z932" i="8" s="1"/>
  <c r="AG959" i="7"/>
  <c r="BH959" i="7"/>
  <c r="P921" i="8" s="1"/>
  <c r="AG1484" i="7"/>
  <c r="BQ1484" i="7"/>
  <c r="Y1446" i="8" s="1"/>
  <c r="AG1445" i="7"/>
  <c r="BM1445" i="7"/>
  <c r="U1407" i="8" s="1"/>
  <c r="AG1528" i="7"/>
  <c r="BL1528" i="7"/>
  <c r="T1490" i="8" s="1"/>
  <c r="AG1785" i="7"/>
  <c r="BK1785" i="7"/>
  <c r="S1747" i="8" s="1"/>
  <c r="AG1918" i="7"/>
  <c r="BN1918" i="7"/>
  <c r="V1880" i="8" s="1"/>
  <c r="AG2096" i="7"/>
  <c r="BQ2096" i="7"/>
  <c r="Y2058" i="8" s="1"/>
  <c r="AG2182" i="7"/>
  <c r="BJ2182" i="7"/>
  <c r="R2144" i="8" s="1"/>
  <c r="AO254" i="7"/>
  <c r="BM254" i="7"/>
  <c r="U216" i="8" s="1"/>
  <c r="AO57" i="7"/>
  <c r="BQ57" i="7"/>
  <c r="Y19" i="8" s="1"/>
  <c r="AO328" i="7"/>
  <c r="BM328" i="7"/>
  <c r="U290" i="8" s="1"/>
  <c r="AO378" i="7"/>
  <c r="BE378" i="7"/>
  <c r="M340" i="8" s="1"/>
  <c r="AO381" i="7"/>
  <c r="BK381" i="7"/>
  <c r="S343" i="8" s="1"/>
  <c r="AO568" i="7"/>
  <c r="BE568" i="7"/>
  <c r="M530" i="8" s="1"/>
  <c r="AO457" i="7"/>
  <c r="BQ457" i="7"/>
  <c r="Y419" i="8" s="1"/>
  <c r="AO640" i="7"/>
  <c r="BO640" i="7"/>
  <c r="W602" i="8" s="1"/>
  <c r="AO579" i="7"/>
  <c r="BM579" i="7"/>
  <c r="U541" i="8" s="1"/>
  <c r="AO1009" i="7"/>
  <c r="BR1009" i="7"/>
  <c r="Z971" i="8" s="1"/>
  <c r="AO785" i="7"/>
  <c r="BM785" i="7"/>
  <c r="U747" i="8" s="1"/>
  <c r="AO1020" i="7"/>
  <c r="BJ1020" i="7"/>
  <c r="R982" i="8" s="1"/>
  <c r="AO1217" i="7"/>
  <c r="BN1217" i="7"/>
  <c r="V1179" i="8" s="1"/>
  <c r="AO1385" i="7"/>
  <c r="BK1385" i="7"/>
  <c r="S1347" i="8" s="1"/>
  <c r="AO1127" i="7"/>
  <c r="BM1127" i="7"/>
  <c r="U1089" i="8" s="1"/>
  <c r="AO1655" i="7"/>
  <c r="BJ1655" i="7"/>
  <c r="R1617" i="8" s="1"/>
  <c r="AO1560" i="7"/>
  <c r="BG1560" i="7"/>
  <c r="O1522" i="8" s="1"/>
  <c r="AO1640" i="7"/>
  <c r="BG1640" i="7"/>
  <c r="O1602" i="8" s="1"/>
  <c r="AO2150" i="7"/>
  <c r="BJ2150" i="7"/>
  <c r="R2112" i="8" s="1"/>
  <c r="AO1843" i="7"/>
  <c r="BO1843" i="7"/>
  <c r="W1805" i="8" s="1"/>
  <c r="AO2161" i="7"/>
  <c r="BG2161" i="7"/>
  <c r="O2123" i="8" s="1"/>
  <c r="AO2321" i="7"/>
  <c r="BK2321" i="7"/>
  <c r="S2283" i="8" s="1"/>
  <c r="AG252" i="7"/>
  <c r="BG252" i="7"/>
  <c r="O214" i="8" s="1"/>
  <c r="Y239" i="7"/>
  <c r="BQ239" i="7"/>
  <c r="Y201" i="8" s="1"/>
  <c r="Y224" i="7"/>
  <c r="BJ224" i="7"/>
  <c r="R186" i="8" s="1"/>
  <c r="AG245" i="7"/>
  <c r="BG245" i="7"/>
  <c r="O207" i="8" s="1"/>
  <c r="AG337" i="7"/>
  <c r="BE337" i="7"/>
  <c r="M299" i="8" s="1"/>
  <c r="AG484" i="7"/>
  <c r="BQ484" i="7"/>
  <c r="Y446" i="8" s="1"/>
  <c r="Y480" i="7"/>
  <c r="BL480" i="7"/>
  <c r="T442" i="8" s="1"/>
  <c r="AG463" i="7"/>
  <c r="BH463" i="7"/>
  <c r="P425" i="8" s="1"/>
  <c r="Y459" i="7"/>
  <c r="BL459" i="7"/>
  <c r="T421" i="8" s="1"/>
  <c r="AG620" i="7"/>
  <c r="BN620" i="7"/>
  <c r="V582" i="8" s="1"/>
  <c r="AG761" i="7"/>
  <c r="BQ761" i="7"/>
  <c r="Y723" i="8" s="1"/>
  <c r="AO771" i="7"/>
  <c r="BM771" i="7"/>
  <c r="U733" i="8" s="1"/>
  <c r="AG618" i="7"/>
  <c r="BR618" i="7"/>
  <c r="Z580" i="8" s="1"/>
  <c r="Y449" i="7"/>
  <c r="BH449" i="7"/>
  <c r="P411" i="8" s="1"/>
  <c r="Y880" i="7"/>
  <c r="BJ880" i="7"/>
  <c r="R842" i="8" s="1"/>
  <c r="Y944" i="7"/>
  <c r="BL944" i="7"/>
  <c r="T906" i="8" s="1"/>
  <c r="Y771" i="7"/>
  <c r="BL771" i="7"/>
  <c r="T733" i="8" s="1"/>
  <c r="AO835" i="7"/>
  <c r="BG835" i="7"/>
  <c r="O797" i="8" s="1"/>
  <c r="AO1162" i="7"/>
  <c r="BM1162" i="7"/>
  <c r="U1124" i="8" s="1"/>
  <c r="AO1163" i="7"/>
  <c r="BR1163" i="7"/>
  <c r="Z1125" i="8" s="1"/>
  <c r="AO1107" i="7"/>
  <c r="BM1107" i="7"/>
  <c r="U1069" i="8" s="1"/>
  <c r="AG1345" i="7"/>
  <c r="BH1345" i="7"/>
  <c r="P1307" i="8" s="1"/>
  <c r="Y1464" i="7"/>
  <c r="BE1464" i="7"/>
  <c r="M1426" i="8" s="1"/>
  <c r="AO1371" i="7"/>
  <c r="BK1371" i="7"/>
  <c r="S1333" i="8" s="1"/>
  <c r="AO1601" i="7"/>
  <c r="BK1601" i="7"/>
  <c r="S1563" i="8" s="1"/>
  <c r="Y1764" i="7"/>
  <c r="BM1764" i="7"/>
  <c r="U1726" i="8" s="1"/>
  <c r="AO1834" i="7"/>
  <c r="BG1834" i="7"/>
  <c r="O1796" i="8" s="1"/>
  <c r="AO1960" i="7"/>
  <c r="BN1960" i="7"/>
  <c r="V1922" i="8" s="1"/>
  <c r="AO1856" i="7"/>
  <c r="BK1856" i="7"/>
  <c r="S1818" i="8" s="1"/>
  <c r="Y1724" i="7"/>
  <c r="BM1724" i="7"/>
  <c r="U1686" i="8" s="1"/>
  <c r="AO2036" i="7"/>
  <c r="BH2036" i="7"/>
  <c r="P1998" i="8" s="1"/>
  <c r="Y1984" i="7"/>
  <c r="BL1984" i="7"/>
  <c r="T1946" i="8" s="1"/>
  <c r="AG393" i="7"/>
  <c r="BK393" i="7"/>
  <c r="S355" i="8" s="1"/>
  <c r="Y368" i="7"/>
  <c r="BK368" i="7"/>
  <c r="S330" i="8" s="1"/>
  <c r="AG402" i="7"/>
  <c r="BN402" i="7"/>
  <c r="V364" i="8" s="1"/>
  <c r="AG385" i="7"/>
  <c r="BK385" i="7"/>
  <c r="S347" i="8" s="1"/>
  <c r="AG703" i="7"/>
  <c r="BH703" i="7"/>
  <c r="P665" i="8" s="1"/>
  <c r="AO682" i="7"/>
  <c r="BR682" i="7"/>
  <c r="Z644" i="8" s="1"/>
  <c r="Y788" i="7"/>
  <c r="BJ788" i="7"/>
  <c r="R750" i="8" s="1"/>
  <c r="AO849" i="7"/>
  <c r="BM849" i="7"/>
  <c r="U811" i="8" s="1"/>
  <c r="AO1198" i="7"/>
  <c r="BO1198" i="7"/>
  <c r="W1160" i="8" s="1"/>
  <c r="AO1216" i="7"/>
  <c r="BO1216" i="7"/>
  <c r="W1178" i="8" s="1"/>
  <c r="AO1351" i="7"/>
  <c r="BG1351" i="7"/>
  <c r="O1313" i="8" s="1"/>
  <c r="Y1868" i="7"/>
  <c r="BE1868" i="7"/>
  <c r="M1830" i="8" s="1"/>
  <c r="AO1747" i="7"/>
  <c r="BG1747" i="7"/>
  <c r="O1709" i="8" s="1"/>
  <c r="Y1964" i="7"/>
  <c r="BN1964" i="7"/>
  <c r="V1926" i="8" s="1"/>
  <c r="AO150" i="7"/>
  <c r="BR150" i="7"/>
  <c r="Z112" i="8" s="1"/>
  <c r="AG781" i="7"/>
  <c r="BQ781" i="7"/>
  <c r="Y743" i="8" s="1"/>
  <c r="AG518" i="7"/>
  <c r="BG518" i="7"/>
  <c r="O480" i="8" s="1"/>
  <c r="AO646" i="7"/>
  <c r="BO646" i="7"/>
  <c r="W608" i="8" s="1"/>
  <c r="AG690" i="7"/>
  <c r="BH690" i="7"/>
  <c r="P652" i="8" s="1"/>
  <c r="AG2142" i="7"/>
  <c r="BQ2142" i="7"/>
  <c r="Y2104" i="8" s="1"/>
  <c r="AO1446" i="7"/>
  <c r="BK1446" i="7"/>
  <c r="S1408" i="8" s="1"/>
  <c r="AO713" i="7"/>
  <c r="BR713" i="7"/>
  <c r="Z675" i="8" s="1"/>
  <c r="AO69" i="7"/>
  <c r="BR69" i="7"/>
  <c r="Z31" i="8" s="1"/>
  <c r="Y85" i="7"/>
  <c r="BQ85" i="7"/>
  <c r="Y47" i="8" s="1"/>
  <c r="AO118" i="7"/>
  <c r="BM118" i="7"/>
  <c r="U80" i="8" s="1"/>
  <c r="AG141" i="7"/>
  <c r="BR141" i="7"/>
  <c r="Z103" i="8" s="1"/>
  <c r="AO167" i="7"/>
  <c r="BR167" i="7"/>
  <c r="Z129" i="8" s="1"/>
  <c r="AO190" i="7"/>
  <c r="BQ190" i="7"/>
  <c r="Y152" i="8" s="1"/>
  <c r="AG212" i="7"/>
  <c r="BQ212" i="7"/>
  <c r="Y174" i="8" s="1"/>
  <c r="AO240" i="7"/>
  <c r="BM240" i="7"/>
  <c r="U202" i="8" s="1"/>
  <c r="Y263" i="7"/>
  <c r="BG263" i="7"/>
  <c r="O225" i="8" s="1"/>
  <c r="AO277" i="7"/>
  <c r="BM277" i="7"/>
  <c r="U239" i="8" s="1"/>
  <c r="AG308" i="7"/>
  <c r="BO308" i="7"/>
  <c r="W270" i="8" s="1"/>
  <c r="Y336" i="7"/>
  <c r="BN336" i="7"/>
  <c r="V298" i="8" s="1"/>
  <c r="AG347" i="7"/>
  <c r="BE347" i="7"/>
  <c r="M309" i="8" s="1"/>
  <c r="AG390" i="7"/>
  <c r="BN390" i="7"/>
  <c r="V352" i="8" s="1"/>
  <c r="AG424" i="7"/>
  <c r="BN424" i="7"/>
  <c r="V386" i="8" s="1"/>
  <c r="Y456" i="7"/>
  <c r="BL456" i="7"/>
  <c r="T418" i="8" s="1"/>
  <c r="AO482" i="7"/>
  <c r="BQ482" i="7"/>
  <c r="Y444" i="8" s="1"/>
  <c r="AG504" i="7"/>
  <c r="BQ504" i="7"/>
  <c r="Y466" i="8" s="1"/>
  <c r="AO534" i="7"/>
  <c r="BG534" i="7"/>
  <c r="O496" i="8" s="1"/>
  <c r="AG561" i="7"/>
  <c r="BO561" i="7"/>
  <c r="W523" i="8" s="1"/>
  <c r="AO578" i="7"/>
  <c r="BM578" i="7"/>
  <c r="U540" i="8" s="1"/>
  <c r="AO595" i="7"/>
  <c r="BM595" i="7"/>
  <c r="U557" i="8" s="1"/>
  <c r="AG614" i="7"/>
  <c r="BO614" i="7"/>
  <c r="W576" i="8" s="1"/>
  <c r="AO627" i="7"/>
  <c r="BM627" i="7"/>
  <c r="U589" i="8" s="1"/>
  <c r="AG642" i="7"/>
  <c r="BK642" i="7"/>
  <c r="S604" i="8" s="1"/>
  <c r="AO667" i="7"/>
  <c r="BM667" i="7"/>
  <c r="U629" i="8" s="1"/>
  <c r="AG695" i="7"/>
  <c r="BH695" i="7"/>
  <c r="P657" i="8" s="1"/>
  <c r="AG720" i="7"/>
  <c r="BG720" i="7"/>
  <c r="O682" i="8" s="1"/>
  <c r="AO731" i="7"/>
  <c r="BQ731" i="7"/>
  <c r="Y693" i="8" s="1"/>
  <c r="AG755" i="7"/>
  <c r="BQ755" i="7"/>
  <c r="Y717" i="8" s="1"/>
  <c r="AG776" i="7"/>
  <c r="BQ776" i="7"/>
  <c r="Y738" i="8" s="1"/>
  <c r="AO793" i="7"/>
  <c r="BM793" i="7"/>
  <c r="U755" i="8" s="1"/>
  <c r="AG809" i="7"/>
  <c r="BO809" i="7"/>
  <c r="W771" i="8" s="1"/>
  <c r="AG826" i="7"/>
  <c r="BO826" i="7"/>
  <c r="W788" i="8" s="1"/>
  <c r="AO851" i="7"/>
  <c r="BG851" i="7"/>
  <c r="O813" i="8" s="1"/>
  <c r="AG883" i="7"/>
  <c r="BO883" i="7"/>
  <c r="W845" i="8" s="1"/>
  <c r="AO917" i="7"/>
  <c r="BO917" i="7"/>
  <c r="W879" i="8" s="1"/>
  <c r="AO933" i="7"/>
  <c r="BO933" i="7"/>
  <c r="W895" i="8" s="1"/>
  <c r="AG956" i="7"/>
  <c r="BN956" i="7"/>
  <c r="V918" i="8" s="1"/>
  <c r="AO986" i="7"/>
  <c r="BR986" i="7"/>
  <c r="Z948" i="8" s="1"/>
  <c r="AO1002" i="7"/>
  <c r="BR1002" i="7"/>
  <c r="Z964" i="8" s="1"/>
  <c r="AG1021" i="7"/>
  <c r="BH1021" i="7"/>
  <c r="P983" i="8" s="1"/>
  <c r="AO1042" i="7"/>
  <c r="BM1042" i="7"/>
  <c r="U1004" i="8" s="1"/>
  <c r="AO1062" i="7"/>
  <c r="BM1062" i="7"/>
  <c r="U1024" i="8" s="1"/>
  <c r="AO1108" i="7"/>
  <c r="BM1108" i="7"/>
  <c r="U1070" i="8" s="1"/>
  <c r="AO1134" i="7"/>
  <c r="BM1134" i="7"/>
  <c r="U1096" i="8" s="1"/>
  <c r="AO523" i="7"/>
  <c r="BG523" i="7"/>
  <c r="O485" i="8" s="1"/>
  <c r="Y76" i="7"/>
  <c r="BL76" i="7"/>
  <c r="T38" i="8" s="1"/>
  <c r="Y122" i="7"/>
  <c r="BH122" i="7"/>
  <c r="P84" i="8" s="1"/>
  <c r="Y487" i="7"/>
  <c r="BJ487" i="7"/>
  <c r="R449" i="8" s="1"/>
  <c r="AG522" i="7"/>
  <c r="BQ522" i="7"/>
  <c r="Y484" i="8" s="1"/>
  <c r="Y605" i="7"/>
  <c r="BO605" i="7"/>
  <c r="W567" i="8" s="1"/>
  <c r="AG686" i="7"/>
  <c r="BJ686" i="7"/>
  <c r="R648" i="8" s="1"/>
  <c r="AG713" i="7"/>
  <c r="BH713" i="7"/>
  <c r="P675" i="8" s="1"/>
  <c r="Y1191" i="7"/>
  <c r="BL1191" i="7"/>
  <c r="T1153" i="8" s="1"/>
  <c r="AG994" i="7"/>
  <c r="BJ994" i="7"/>
  <c r="R956" i="8" s="1"/>
  <c r="Y1208" i="7"/>
  <c r="BL1208" i="7"/>
  <c r="T1170" i="8" s="1"/>
  <c r="Y1103" i="7"/>
  <c r="BH1103" i="7"/>
  <c r="P1065" i="8" s="1"/>
  <c r="Y1175" i="7"/>
  <c r="BL1175" i="7"/>
  <c r="T1137" i="8" s="1"/>
  <c r="Y1159" i="7"/>
  <c r="BL1159" i="7"/>
  <c r="T1121" i="8" s="1"/>
  <c r="Y1024" i="7"/>
  <c r="BL1024" i="7"/>
  <c r="T986" i="8" s="1"/>
  <c r="AG1391" i="7"/>
  <c r="BK1391" i="7"/>
  <c r="S1353" i="8" s="1"/>
  <c r="Y1168" i="7"/>
  <c r="BL1168" i="7"/>
  <c r="T1130" i="8" s="1"/>
  <c r="AG1443" i="7"/>
  <c r="BL1443" i="7"/>
  <c r="T1405" i="8" s="1"/>
  <c r="Y1357" i="7"/>
  <c r="BH1357" i="7"/>
  <c r="P1319" i="8" s="1"/>
  <c r="AG1434" i="7"/>
  <c r="BH1434" i="7"/>
  <c r="P1396" i="8" s="1"/>
  <c r="AG1538" i="7"/>
  <c r="BJ1538" i="7"/>
  <c r="R1500" i="8" s="1"/>
  <c r="AG1653" i="7"/>
  <c r="BQ1653" i="7"/>
  <c r="Y1615" i="8" s="1"/>
  <c r="Y1593" i="7"/>
  <c r="BQ1593" i="7"/>
  <c r="Y1555" i="8" s="1"/>
  <c r="AG1837" i="7"/>
  <c r="BN1837" i="7"/>
  <c r="V1799" i="8" s="1"/>
  <c r="Y1939" i="7"/>
  <c r="BN1939" i="7"/>
  <c r="V1901" i="8" s="1"/>
  <c r="Y2003" i="7"/>
  <c r="BL2003" i="7"/>
  <c r="T1965" i="8" s="1"/>
  <c r="AG1896" i="7"/>
  <c r="BK1896" i="7"/>
  <c r="S1858" i="8" s="1"/>
  <c r="Y2104" i="7"/>
  <c r="BL2104" i="7"/>
  <c r="T2066" i="8" s="1"/>
  <c r="AG2193" i="7"/>
  <c r="BO2193" i="7"/>
  <c r="W2155" i="8" s="1"/>
  <c r="AO1468" i="7"/>
  <c r="BR1468" i="7"/>
  <c r="Z1430" i="8" s="1"/>
  <c r="Y73" i="7"/>
  <c r="BH73" i="7"/>
  <c r="P35" i="8" s="1"/>
  <c r="Y94" i="7"/>
  <c r="BJ94" i="7"/>
  <c r="R56" i="8" s="1"/>
  <c r="Y82" i="7"/>
  <c r="BJ82" i="7"/>
  <c r="R44" i="8" s="1"/>
  <c r="Y165" i="7"/>
  <c r="BH165" i="7"/>
  <c r="P127" i="8" s="1"/>
  <c r="Y136" i="7"/>
  <c r="BQ136" i="7"/>
  <c r="Y98" i="8" s="1"/>
  <c r="Y190" i="7"/>
  <c r="BL190" i="7"/>
  <c r="T152" i="8" s="1"/>
  <c r="Y198" i="7"/>
  <c r="BJ198" i="7"/>
  <c r="R160" i="8" s="1"/>
  <c r="Y166" i="7"/>
  <c r="BL166" i="7"/>
  <c r="T128" i="8" s="1"/>
  <c r="Y181" i="7"/>
  <c r="BH181" i="7"/>
  <c r="P143" i="8" s="1"/>
  <c r="AG210" i="7"/>
  <c r="BG210" i="7"/>
  <c r="O172" i="8" s="1"/>
  <c r="Y225" i="7"/>
  <c r="BL225" i="7"/>
  <c r="T187" i="8" s="1"/>
  <c r="Y240" i="7"/>
  <c r="BQ240" i="7"/>
  <c r="Y202" i="8" s="1"/>
  <c r="Y241" i="7"/>
  <c r="BQ241" i="7"/>
  <c r="Y203" i="8" s="1"/>
  <c r="Y281" i="7"/>
  <c r="BG281" i="7"/>
  <c r="O243" i="8" s="1"/>
  <c r="AG231" i="7"/>
  <c r="BQ231" i="7"/>
  <c r="Y193" i="8" s="1"/>
  <c r="AG302" i="7"/>
  <c r="BE302" i="7"/>
  <c r="M264" i="8" s="1"/>
  <c r="AG318" i="7"/>
  <c r="BE318" i="7"/>
  <c r="M280" i="8" s="1"/>
  <c r="Y411" i="7"/>
  <c r="BH411" i="7"/>
  <c r="P373" i="8" s="1"/>
  <c r="Y440" i="7"/>
  <c r="BL440" i="7"/>
  <c r="T402" i="8" s="1"/>
  <c r="Y390" i="7"/>
  <c r="BJ390" i="7"/>
  <c r="R352" i="8" s="1"/>
  <c r="Y418" i="7"/>
  <c r="BL418" i="7"/>
  <c r="T380" i="8" s="1"/>
  <c r="Y422" i="7"/>
  <c r="BH422" i="7"/>
  <c r="P384" i="8" s="1"/>
  <c r="Y492" i="7"/>
  <c r="BJ492" i="7"/>
  <c r="R454" i="8" s="1"/>
  <c r="Y479" i="7"/>
  <c r="BL479" i="7"/>
  <c r="T441" i="8" s="1"/>
  <c r="Y525" i="7"/>
  <c r="BJ525" i="7"/>
  <c r="R487" i="8" s="1"/>
  <c r="Y552" i="7"/>
  <c r="BJ552" i="7"/>
  <c r="R514" i="8" s="1"/>
  <c r="Y609" i="7"/>
  <c r="BK609" i="7"/>
  <c r="S571" i="8" s="1"/>
  <c r="Y593" i="7"/>
  <c r="BL593" i="7"/>
  <c r="T555" i="8" s="1"/>
  <c r="Y643" i="7"/>
  <c r="BJ643" i="7"/>
  <c r="R605" i="8" s="1"/>
  <c r="Y682" i="7"/>
  <c r="BL682" i="7"/>
  <c r="T644" i="8" s="1"/>
  <c r="AG688" i="7"/>
  <c r="BR688" i="7"/>
  <c r="Z650" i="8" s="1"/>
  <c r="Y808" i="7"/>
  <c r="BJ808" i="7"/>
  <c r="R770" i="8" s="1"/>
  <c r="Y744" i="7"/>
  <c r="BQ744" i="7"/>
  <c r="Y706" i="8" s="1"/>
  <c r="Y730" i="7"/>
  <c r="BL730" i="7"/>
  <c r="T692" i="8" s="1"/>
  <c r="Y828" i="7"/>
  <c r="BJ828" i="7"/>
  <c r="R790" i="8" s="1"/>
  <c r="Y833" i="7"/>
  <c r="BL833" i="7"/>
  <c r="T795" i="8" s="1"/>
  <c r="Y846" i="7"/>
  <c r="BJ846" i="7"/>
  <c r="R808" i="8" s="1"/>
  <c r="Y814" i="7"/>
  <c r="BL814" i="7"/>
  <c r="T776" i="8" s="1"/>
  <c r="Y754" i="7"/>
  <c r="BL754" i="7"/>
  <c r="T716" i="8" s="1"/>
  <c r="Y873" i="7"/>
  <c r="BJ873" i="7"/>
  <c r="R835" i="8" s="1"/>
  <c r="Y877" i="7"/>
  <c r="BH877" i="7"/>
  <c r="P839" i="8" s="1"/>
  <c r="Y1036" i="7"/>
  <c r="BL1036" i="7"/>
  <c r="T998" i="8" s="1"/>
  <c r="Y1016" i="7"/>
  <c r="BL1016" i="7"/>
  <c r="T978" i="8" s="1"/>
  <c r="AG947" i="7"/>
  <c r="BK947" i="7"/>
  <c r="S909" i="8" s="1"/>
  <c r="Y918" i="7"/>
  <c r="BL918" i="7"/>
  <c r="T880" i="8" s="1"/>
  <c r="Y982" i="7"/>
  <c r="BH982" i="7"/>
  <c r="P944" i="8" s="1"/>
  <c r="Y931" i="7"/>
  <c r="BH931" i="7"/>
  <c r="P893" i="8" s="1"/>
  <c r="AG978" i="7"/>
  <c r="BH978" i="7"/>
  <c r="P940" i="8" s="1"/>
  <c r="Y1021" i="7"/>
  <c r="BL1021" i="7"/>
  <c r="T983" i="8" s="1"/>
  <c r="Y1034" i="7"/>
  <c r="BL1034" i="7"/>
  <c r="T996" i="8" s="1"/>
  <c r="Y1053" i="7"/>
  <c r="BL1053" i="7"/>
  <c r="T1015" i="8" s="1"/>
  <c r="Y1107" i="7"/>
  <c r="BH1107" i="7"/>
  <c r="P1069" i="8" s="1"/>
  <c r="Y1207" i="7"/>
  <c r="BL1207" i="7"/>
  <c r="T1169" i="8" s="1"/>
  <c r="Y1187" i="7"/>
  <c r="BL1187" i="7"/>
  <c r="T1149" i="8" s="1"/>
  <c r="Y1216" i="7"/>
  <c r="BL1216" i="7"/>
  <c r="T1178" i="8" s="1"/>
  <c r="Y1245" i="7"/>
  <c r="BL1245" i="7"/>
  <c r="T1207" i="8" s="1"/>
  <c r="Y1229" i="7"/>
  <c r="BL1229" i="7"/>
  <c r="T1191" i="8" s="1"/>
  <c r="Y1289" i="7"/>
  <c r="BL1289" i="7"/>
  <c r="T1251" i="8" s="1"/>
  <c r="AG1399" i="7"/>
  <c r="BH1399" i="7"/>
  <c r="P1361" i="8" s="1"/>
  <c r="Y1224" i="7"/>
  <c r="BL1224" i="7"/>
  <c r="T1186" i="8" s="1"/>
  <c r="Y1297" i="7"/>
  <c r="BQ1297" i="7"/>
  <c r="Y1259" i="8" s="1"/>
  <c r="AG1358" i="7"/>
  <c r="BR1358" i="7"/>
  <c r="Z1320" i="8" s="1"/>
  <c r="Y1393" i="7"/>
  <c r="BH1393" i="7"/>
  <c r="P1355" i="8" s="1"/>
  <c r="Y1429" i="7"/>
  <c r="BL1429" i="7"/>
  <c r="T1391" i="8" s="1"/>
  <c r="AG1342" i="7"/>
  <c r="BH1342" i="7"/>
  <c r="P1304" i="8" s="1"/>
  <c r="Y1345" i="7"/>
  <c r="BL1345" i="7"/>
  <c r="T1307" i="8" s="1"/>
  <c r="AG1442" i="7"/>
  <c r="BL1442" i="7"/>
  <c r="T1404" i="8" s="1"/>
  <c r="Y1413" i="7"/>
  <c r="BH1413" i="7"/>
  <c r="P1375" i="8" s="1"/>
  <c r="Y1569" i="7"/>
  <c r="BE1569" i="7"/>
  <c r="M1531" i="8" s="1"/>
  <c r="Y1592" i="7"/>
  <c r="BM1592" i="7"/>
  <c r="U1554" i="8" s="1"/>
  <c r="AG1679" i="7"/>
  <c r="BQ1679" i="7"/>
  <c r="Y1641" i="8" s="1"/>
  <c r="AG1574" i="7"/>
  <c r="BG1574" i="7"/>
  <c r="O1536" i="8" s="1"/>
  <c r="Y1652" i="7"/>
  <c r="BL1652" i="7"/>
  <c r="T1614" i="8" s="1"/>
  <c r="Y1584" i="7"/>
  <c r="BQ1584" i="7"/>
  <c r="Y1546" i="8" s="1"/>
  <c r="Y1532" i="7"/>
  <c r="BQ1532" i="7"/>
  <c r="Y1494" i="8" s="1"/>
  <c r="AG1613" i="7"/>
  <c r="BJ1613" i="7"/>
  <c r="R1575" i="8" s="1"/>
  <c r="AG1820" i="7"/>
  <c r="BK1820" i="7"/>
  <c r="S1782" i="8" s="1"/>
  <c r="Y1763" i="7"/>
  <c r="BM1763" i="7"/>
  <c r="U1725" i="8" s="1"/>
  <c r="Y1760" i="7"/>
  <c r="BE1760" i="7"/>
  <c r="M1722" i="8" s="1"/>
  <c r="Y1782" i="7"/>
  <c r="BE1782" i="7"/>
  <c r="M1744" i="8" s="1"/>
  <c r="AG1845" i="7"/>
  <c r="BO1845" i="7"/>
  <c r="W1807" i="8" s="1"/>
  <c r="AG1957" i="7"/>
  <c r="BJ1957" i="7"/>
  <c r="R1919" i="8" s="1"/>
  <c r="AG1771" i="7"/>
  <c r="BN1771" i="7"/>
  <c r="V1733" i="8" s="1"/>
  <c r="Y1777" i="7"/>
  <c r="BE1777" i="7"/>
  <c r="M1739" i="8" s="1"/>
  <c r="Y1702" i="7"/>
  <c r="BL1702" i="7"/>
  <c r="T1664" i="8" s="1"/>
  <c r="Y1842" i="7"/>
  <c r="BL1842" i="7"/>
  <c r="T1804" i="8" s="1"/>
  <c r="Y1882" i="7"/>
  <c r="BO1882" i="7"/>
  <c r="W1844" i="8" s="1"/>
  <c r="Y1946" i="7"/>
  <c r="BN1946" i="7"/>
  <c r="V1908" i="8" s="1"/>
  <c r="Y2010" i="7"/>
  <c r="BL2010" i="7"/>
  <c r="T1972" i="8" s="1"/>
  <c r="Y1851" i="7"/>
  <c r="BE1851" i="7"/>
  <c r="M1813" i="8" s="1"/>
  <c r="Y1915" i="7"/>
  <c r="BE1915" i="7"/>
  <c r="M1877" i="8" s="1"/>
  <c r="Y1979" i="7"/>
  <c r="BE1979" i="7"/>
  <c r="M1941" i="8" s="1"/>
  <c r="AG2078" i="7"/>
  <c r="BM2078" i="7"/>
  <c r="U2040" i="8" s="1"/>
  <c r="Y830" i="7"/>
  <c r="BJ830" i="7"/>
  <c r="R792" i="8" s="1"/>
  <c r="Y197" i="7"/>
  <c r="BH197" i="7"/>
  <c r="P159" i="8" s="1"/>
  <c r="Y220" i="7"/>
  <c r="BH220" i="7"/>
  <c r="P182" i="8" s="1"/>
  <c r="Y1213" i="7"/>
  <c r="BL1213" i="7"/>
  <c r="T1175" i="8" s="1"/>
  <c r="Y298" i="7"/>
  <c r="BN298" i="7"/>
  <c r="V260" i="8" s="1"/>
  <c r="Y258" i="7"/>
  <c r="BQ258" i="7"/>
  <c r="Y220" i="8" s="1"/>
  <c r="Y470" i="7"/>
  <c r="BL470" i="7"/>
  <c r="T432" i="8" s="1"/>
  <c r="Y533" i="7"/>
  <c r="BL533" i="7"/>
  <c r="T495" i="8" s="1"/>
  <c r="AG872" i="7"/>
  <c r="BJ872" i="7"/>
  <c r="R834" i="8" s="1"/>
  <c r="Y886" i="7"/>
  <c r="BJ886" i="7"/>
  <c r="R848" i="8" s="1"/>
  <c r="Y990" i="7"/>
  <c r="BL990" i="7"/>
  <c r="T952" i="8" s="1"/>
  <c r="Y1128" i="7"/>
  <c r="BL1128" i="7"/>
  <c r="T1090" i="8" s="1"/>
  <c r="Y979" i="7"/>
  <c r="BL979" i="7"/>
  <c r="T941" i="8" s="1"/>
  <c r="Y1131" i="7"/>
  <c r="BJ1131" i="7"/>
  <c r="R1093" i="8" s="1"/>
  <c r="AG1254" i="7"/>
  <c r="BH1254" i="7"/>
  <c r="P1216" i="8" s="1"/>
  <c r="AG1238" i="7"/>
  <c r="BN1238" i="7"/>
  <c r="V1200" i="8" s="1"/>
  <c r="AG1459" i="7"/>
  <c r="BJ1459" i="7"/>
  <c r="R1421" i="8" s="1"/>
  <c r="Y1564" i="7"/>
  <c r="BE1564" i="7"/>
  <c r="M1526" i="8" s="1"/>
  <c r="AG1597" i="7"/>
  <c r="BO1597" i="7"/>
  <c r="W1559" i="8" s="1"/>
  <c r="AG1776" i="7"/>
  <c r="BJ1776" i="7"/>
  <c r="R1738" i="8" s="1"/>
  <c r="AG1687" i="7"/>
  <c r="BM1687" i="7"/>
  <c r="U1649" i="8" s="1"/>
  <c r="AG1515" i="7"/>
  <c r="BH1515" i="7"/>
  <c r="P1477" i="8" s="1"/>
  <c r="AG1799" i="7"/>
  <c r="BM1799" i="7"/>
  <c r="U1761" i="8" s="1"/>
  <c r="Y1770" i="7"/>
  <c r="BE1770" i="7"/>
  <c r="M1732" i="8" s="1"/>
  <c r="Y1813" i="7"/>
  <c r="BE1813" i="7"/>
  <c r="M1775" i="8" s="1"/>
  <c r="Y1715" i="7"/>
  <c r="BE1715" i="7"/>
  <c r="M1677" i="8" s="1"/>
  <c r="AG1853" i="7"/>
  <c r="BG1853" i="7"/>
  <c r="O1815" i="8" s="1"/>
  <c r="AG1965" i="7"/>
  <c r="BR1965" i="7"/>
  <c r="Z1927" i="8" s="1"/>
  <c r="Y1710" i="7"/>
  <c r="BG1710" i="7"/>
  <c r="O1672" i="8" s="1"/>
  <c r="Y1810" i="7"/>
  <c r="BE1810" i="7"/>
  <c r="M1772" i="8" s="1"/>
  <c r="Y1699" i="7"/>
  <c r="BJ1699" i="7"/>
  <c r="R1661" i="8" s="1"/>
  <c r="AG1803" i="7"/>
  <c r="BM1803" i="7"/>
  <c r="U1765" i="8" s="1"/>
  <c r="AG1852" i="7"/>
  <c r="BK1852" i="7"/>
  <c r="S1814" i="8" s="1"/>
  <c r="Y1906" i="7"/>
  <c r="BE1906" i="7"/>
  <c r="M1868" i="8" s="1"/>
  <c r="Y1970" i="7"/>
  <c r="BE1970" i="7"/>
  <c r="M1932" i="8" s="1"/>
  <c r="Y1894" i="7"/>
  <c r="BE1894" i="7"/>
  <c r="M1856" i="8" s="1"/>
  <c r="Y1958" i="7"/>
  <c r="BL1958" i="7"/>
  <c r="T1920" i="8" s="1"/>
  <c r="Y2022" i="7"/>
  <c r="BL2022" i="7"/>
  <c r="T1984" i="8" s="1"/>
  <c r="AG1892" i="7"/>
  <c r="BK1892" i="7"/>
  <c r="S1854" i="8" s="1"/>
  <c r="AG1956" i="7"/>
  <c r="BG1956" i="7"/>
  <c r="O1918" i="8" s="1"/>
  <c r="AG2020" i="7"/>
  <c r="BL2020" i="7"/>
  <c r="T1982" i="8" s="1"/>
  <c r="AG2086" i="7"/>
  <c r="BQ2086" i="7"/>
  <c r="Y2048" i="8" s="1"/>
  <c r="Y1858" i="7"/>
  <c r="BE1858" i="7"/>
  <c r="M1820" i="8" s="1"/>
  <c r="Y1922" i="7"/>
  <c r="BE1922" i="7"/>
  <c r="M1884" i="8" s="1"/>
  <c r="Y1986" i="7"/>
  <c r="BL1986" i="7"/>
  <c r="T1948" i="8" s="1"/>
  <c r="AG1920" i="7"/>
  <c r="BN1920" i="7"/>
  <c r="V1882" i="8" s="1"/>
  <c r="Y1987" i="7"/>
  <c r="BL1987" i="7"/>
  <c r="T1949" i="8" s="1"/>
  <c r="Y1911" i="7"/>
  <c r="BE1911" i="7"/>
  <c r="M1873" i="8" s="1"/>
  <c r="Y1975" i="7"/>
  <c r="BL1975" i="7"/>
  <c r="T1937" i="8" s="1"/>
  <c r="Y1835" i="7"/>
  <c r="BE1835" i="7"/>
  <c r="M1797" i="8" s="1"/>
  <c r="Y1899" i="7"/>
  <c r="BE1899" i="7"/>
  <c r="M1861" i="8" s="1"/>
  <c r="Y1963" i="7"/>
  <c r="BH1963" i="7"/>
  <c r="P1925" i="8" s="1"/>
  <c r="AG2042" i="7"/>
  <c r="BM2042" i="7"/>
  <c r="U2004" i="8" s="1"/>
  <c r="AG2105" i="7"/>
  <c r="BL2105" i="7"/>
  <c r="T2067" i="8" s="1"/>
  <c r="Y2200" i="7"/>
  <c r="BM2200" i="7"/>
  <c r="U2162" i="8" s="1"/>
  <c r="Y2260" i="7"/>
  <c r="BL2260" i="7"/>
  <c r="T2222" i="8" s="1"/>
  <c r="Y2164" i="7"/>
  <c r="BM2164" i="7"/>
  <c r="U2126" i="8" s="1"/>
  <c r="Y2198" i="7"/>
  <c r="BM2198" i="7"/>
  <c r="U2160" i="8" s="1"/>
  <c r="AG2053" i="7"/>
  <c r="BL2053" i="7"/>
  <c r="T2015" i="8" s="1"/>
  <c r="Y2186" i="7"/>
  <c r="BL2186" i="7"/>
  <c r="T2148" i="8" s="1"/>
  <c r="Y2226" i="7"/>
  <c r="BM2226" i="7"/>
  <c r="U2188" i="8" s="1"/>
  <c r="Y2267" i="7"/>
  <c r="BL2267" i="7"/>
  <c r="T2229" i="8" s="1"/>
  <c r="AG2089" i="7"/>
  <c r="BM2089" i="7"/>
  <c r="U2051" i="8" s="1"/>
  <c r="AG2157" i="7"/>
  <c r="BJ2157" i="7"/>
  <c r="R2119" i="8" s="1"/>
  <c r="Y2242" i="7"/>
  <c r="BL2242" i="7"/>
  <c r="T2204" i="8" s="1"/>
  <c r="Y2036" i="7"/>
  <c r="BL2036" i="7"/>
  <c r="T1998" i="8" s="1"/>
  <c r="Y2127" i="7"/>
  <c r="BL2127" i="7"/>
  <c r="T2089" i="8" s="1"/>
  <c r="Y2235" i="7"/>
  <c r="BE2235" i="7"/>
  <c r="M2197" i="8" s="1"/>
  <c r="Y2281" i="7"/>
  <c r="BO2281" i="7"/>
  <c r="W2243" i="8" s="1"/>
  <c r="Y2346" i="7"/>
  <c r="BE2346" i="7"/>
  <c r="M2308" i="8" s="1"/>
  <c r="Y2317" i="7"/>
  <c r="BL2317" i="7"/>
  <c r="T2279" i="8" s="1"/>
  <c r="Y2298" i="7"/>
  <c r="BO2298" i="7"/>
  <c r="W2260" i="8" s="1"/>
  <c r="Y639" i="7"/>
  <c r="BL639" i="7"/>
  <c r="T601" i="8" s="1"/>
  <c r="Y887" i="7"/>
  <c r="BL887" i="7"/>
  <c r="T849" i="8" s="1"/>
  <c r="Y1169" i="7"/>
  <c r="BL1169" i="7"/>
  <c r="T1131" i="8" s="1"/>
  <c r="AG1332" i="7"/>
  <c r="BN1332" i="7"/>
  <c r="V1294" i="8" s="1"/>
  <c r="AG1444" i="7"/>
  <c r="BM1444" i="7"/>
  <c r="U1406" i="8" s="1"/>
  <c r="Y1427" i="7"/>
  <c r="BE1427" i="7"/>
  <c r="M1389" i="8" s="1"/>
  <c r="AG2083" i="7"/>
  <c r="BQ2083" i="7"/>
  <c r="Y2045" i="8" s="1"/>
  <c r="Y274" i="7"/>
  <c r="BG274" i="7"/>
  <c r="O236" i="8" s="1"/>
  <c r="Y325" i="7"/>
  <c r="BN325" i="7"/>
  <c r="V287" i="8" s="1"/>
  <c r="Y596" i="7"/>
  <c r="BL596" i="7"/>
  <c r="T558" i="8" s="1"/>
  <c r="Y464" i="7"/>
  <c r="BL464" i="7"/>
  <c r="T426" i="8" s="1"/>
  <c r="Y319" i="7"/>
  <c r="BN319" i="7"/>
  <c r="V281" i="8" s="1"/>
  <c r="Y678" i="7"/>
  <c r="BL678" i="7"/>
  <c r="T640" i="8" s="1"/>
  <c r="Y175" i="7"/>
  <c r="BH175" i="7"/>
  <c r="P137" i="8" s="1"/>
  <c r="Y704" i="7"/>
  <c r="BL704" i="7"/>
  <c r="T666" i="8" s="1"/>
  <c r="Y405" i="7"/>
  <c r="BH405" i="7"/>
  <c r="P367" i="8" s="1"/>
  <c r="Y534" i="7"/>
  <c r="BJ534" i="7"/>
  <c r="R496" i="8" s="1"/>
  <c r="Y1073" i="7"/>
  <c r="BL1073" i="7"/>
  <c r="T1035" i="8" s="1"/>
  <c r="Y983" i="7"/>
  <c r="BL983" i="7"/>
  <c r="T945" i="8" s="1"/>
  <c r="Y1211" i="7"/>
  <c r="BJ1211" i="7"/>
  <c r="R1173" i="8" s="1"/>
  <c r="Y1399" i="7"/>
  <c r="BL1399" i="7"/>
  <c r="T1361" i="8" s="1"/>
  <c r="Y1435" i="7"/>
  <c r="BL1435" i="7"/>
  <c r="T1397" i="8" s="1"/>
  <c r="Y1499" i="7"/>
  <c r="BL1499" i="7"/>
  <c r="T1461" i="8" s="1"/>
  <c r="Y1463" i="7"/>
  <c r="BE1463" i="7"/>
  <c r="M1425" i="8" s="1"/>
  <c r="Y1599" i="7"/>
  <c r="BQ1599" i="7"/>
  <c r="Y1561" i="8" s="1"/>
  <c r="Y1514" i="7"/>
  <c r="BQ1514" i="7"/>
  <c r="Y1476" i="8" s="1"/>
  <c r="Y1488" i="7"/>
  <c r="BL1488" i="7"/>
  <c r="T1450" i="8" s="1"/>
  <c r="Y2049" i="7"/>
  <c r="BE2049" i="7"/>
  <c r="M2011" i="8" s="1"/>
  <c r="Y2111" i="7"/>
  <c r="BL2111" i="7"/>
  <c r="T2073" i="8" s="1"/>
  <c r="Y1905" i="7"/>
  <c r="BH1905" i="7"/>
  <c r="P1867" i="8" s="1"/>
  <c r="Y2043" i="7"/>
  <c r="BL2043" i="7"/>
  <c r="T2005" i="8" s="1"/>
  <c r="Y1676" i="7"/>
  <c r="BQ1676" i="7"/>
  <c r="Y1638" i="8" s="1"/>
  <c r="Y2157" i="7"/>
  <c r="BM2157" i="7"/>
  <c r="U2119" i="8" s="1"/>
  <c r="Y2101" i="7"/>
  <c r="BL2101" i="7"/>
  <c r="T2063" i="8" s="1"/>
  <c r="Y2169" i="7"/>
  <c r="BM2169" i="7"/>
  <c r="U2131" i="8" s="1"/>
  <c r="AG120" i="7"/>
  <c r="BR120" i="7"/>
  <c r="Z82" i="8" s="1"/>
  <c r="AG158" i="7"/>
  <c r="BJ158" i="7"/>
  <c r="R120" i="8" s="1"/>
  <c r="AG292" i="7"/>
  <c r="BG292" i="7"/>
  <c r="O254" i="8" s="1"/>
  <c r="AG190" i="7"/>
  <c r="BH190" i="7"/>
  <c r="P152" i="8" s="1"/>
  <c r="AG323" i="7"/>
  <c r="BE323" i="7"/>
  <c r="M285" i="8" s="1"/>
  <c r="AG564" i="7"/>
  <c r="BM564" i="7"/>
  <c r="U526" i="8" s="1"/>
  <c r="AG256" i="7"/>
  <c r="BG256" i="7"/>
  <c r="O218" i="8" s="1"/>
  <c r="AG336" i="7"/>
  <c r="BE336" i="7"/>
  <c r="M298" i="8" s="1"/>
  <c r="AG123" i="7"/>
  <c r="BR123" i="7"/>
  <c r="Z85" i="8" s="1"/>
  <c r="AG851" i="7"/>
  <c r="BO851" i="7"/>
  <c r="W813" i="8" s="1"/>
  <c r="AG592" i="7"/>
  <c r="BR592" i="7"/>
  <c r="Z554" i="8" s="1"/>
  <c r="AG769" i="7"/>
  <c r="BQ769" i="7"/>
  <c r="Y731" i="8" s="1"/>
  <c r="AG727" i="7"/>
  <c r="BJ727" i="7"/>
  <c r="R689" i="8" s="1"/>
  <c r="AG1162" i="7"/>
  <c r="BN1162" i="7"/>
  <c r="V1124" i="8" s="1"/>
  <c r="AG1166" i="7"/>
  <c r="BO1166" i="7"/>
  <c r="W1128" i="8" s="1"/>
  <c r="AG1171" i="7"/>
  <c r="BJ1171" i="7"/>
  <c r="R1133" i="8" s="1"/>
  <c r="AG1527" i="7"/>
  <c r="BL1527" i="7"/>
  <c r="T1489" i="8" s="1"/>
  <c r="AG1397" i="7"/>
  <c r="BN1397" i="7"/>
  <c r="V1359" i="8" s="1"/>
  <c r="AG1563" i="7"/>
  <c r="BQ1563" i="7"/>
  <c r="Y1525" i="8" s="1"/>
  <c r="AG1777" i="7"/>
  <c r="BG1777" i="7"/>
  <c r="O1739" i="8" s="1"/>
  <c r="AG1501" i="7"/>
  <c r="BQ1501" i="7"/>
  <c r="Y1463" i="8" s="1"/>
  <c r="AG1958" i="7"/>
  <c r="BK1958" i="7"/>
  <c r="S1920" i="8" s="1"/>
  <c r="AG1982" i="7"/>
  <c r="BH1982" i="7"/>
  <c r="P1944" i="8" s="1"/>
  <c r="AG2174" i="7"/>
  <c r="BR2174" i="7"/>
  <c r="Z2136" i="8" s="1"/>
  <c r="AO391" i="7"/>
  <c r="BR391" i="7"/>
  <c r="Z353" i="8" s="1"/>
  <c r="AO129" i="7"/>
  <c r="BQ129" i="7"/>
  <c r="Y91" i="8" s="1"/>
  <c r="AO421" i="7"/>
  <c r="BR421" i="7"/>
  <c r="Z383" i="8" s="1"/>
  <c r="AO439" i="7"/>
  <c r="BR439" i="7"/>
  <c r="Z401" i="8" s="1"/>
  <c r="AO412" i="7"/>
  <c r="BR412" i="7"/>
  <c r="Z374" i="8" s="1"/>
  <c r="AO725" i="7"/>
  <c r="BJ725" i="7"/>
  <c r="R687" i="8" s="1"/>
  <c r="AO614" i="7"/>
  <c r="BM614" i="7"/>
  <c r="U576" i="8" s="1"/>
  <c r="AO690" i="7"/>
  <c r="BN690" i="7"/>
  <c r="V652" i="8" s="1"/>
  <c r="AO638" i="7"/>
  <c r="BO638" i="7"/>
  <c r="W600" i="8" s="1"/>
  <c r="AO844" i="7"/>
  <c r="BM844" i="7"/>
  <c r="U806" i="8" s="1"/>
  <c r="AO928" i="7"/>
  <c r="BR928" i="7"/>
  <c r="Z890" i="8" s="1"/>
  <c r="AO1034" i="7"/>
  <c r="BQ1034" i="7"/>
  <c r="Y996" i="8" s="1"/>
  <c r="AO1248" i="7"/>
  <c r="BR1248" i="7"/>
  <c r="Z1210" i="8" s="1"/>
  <c r="AO1436" i="7"/>
  <c r="BK1436" i="7"/>
  <c r="S1398" i="8" s="1"/>
  <c r="AO1240" i="7"/>
  <c r="BO1240" i="7"/>
  <c r="W1202" i="8" s="1"/>
  <c r="AO1497" i="7"/>
  <c r="BJ1497" i="7"/>
  <c r="R1459" i="8" s="1"/>
  <c r="AO1737" i="7"/>
  <c r="BG1737" i="7"/>
  <c r="O1699" i="8" s="1"/>
  <c r="AO1656" i="7"/>
  <c r="BJ1656" i="7"/>
  <c r="R1618" i="8" s="1"/>
  <c r="AO1825" i="7"/>
  <c r="BK1825" i="7"/>
  <c r="S1787" i="8" s="1"/>
  <c r="AO2164" i="7"/>
  <c r="BJ2164" i="7"/>
  <c r="R2126" i="8" s="1"/>
  <c r="AO1907" i="7"/>
  <c r="BK1907" i="7"/>
  <c r="S1869" i="8" s="1"/>
  <c r="AO2172" i="7"/>
  <c r="BJ2172" i="7"/>
  <c r="R2134" i="8" s="1"/>
  <c r="AO2199" i="7"/>
  <c r="BJ2199" i="7"/>
  <c r="R2161" i="8" s="1"/>
  <c r="AG99" i="7"/>
  <c r="BN99" i="7"/>
  <c r="V61" i="8" s="1"/>
  <c r="AG215" i="7"/>
  <c r="BQ215" i="7"/>
  <c r="Y177" i="8" s="1"/>
  <c r="AG296" i="7"/>
  <c r="BE296" i="7"/>
  <c r="M258" i="8" s="1"/>
  <c r="Y269" i="7"/>
  <c r="BJ269" i="7"/>
  <c r="R231" i="8" s="1"/>
  <c r="AO387" i="7"/>
  <c r="BR387" i="7"/>
  <c r="Z349" i="8" s="1"/>
  <c r="AG563" i="7"/>
  <c r="BO563" i="7"/>
  <c r="W525" i="8" s="1"/>
  <c r="Y522" i="7"/>
  <c r="BL522" i="7"/>
  <c r="T484" i="8" s="1"/>
  <c r="AO474" i="7"/>
  <c r="BQ474" i="7"/>
  <c r="Y436" i="8" s="1"/>
  <c r="Y483" i="7"/>
  <c r="BH483" i="7"/>
  <c r="P445" i="8" s="1"/>
  <c r="AO650" i="7"/>
  <c r="BO650" i="7"/>
  <c r="W612" i="8" s="1"/>
  <c r="Y472" i="7"/>
  <c r="BL472" i="7"/>
  <c r="T434" i="8" s="1"/>
  <c r="Y327" i="7"/>
  <c r="BN327" i="7"/>
  <c r="V289" i="8" s="1"/>
  <c r="AG648" i="7"/>
  <c r="BK648" i="7"/>
  <c r="S610" i="8" s="1"/>
  <c r="AO659" i="7"/>
  <c r="BR659" i="7"/>
  <c r="Z621" i="8" s="1"/>
  <c r="AO569" i="7"/>
  <c r="BE569" i="7"/>
  <c r="M531" i="8" s="1"/>
  <c r="AO985" i="7"/>
  <c r="BR985" i="7"/>
  <c r="Z947" i="8" s="1"/>
  <c r="AO827" i="7"/>
  <c r="BM827" i="7"/>
  <c r="U789" i="8" s="1"/>
  <c r="AO904" i="7"/>
  <c r="BG904" i="7"/>
  <c r="O866" i="8" s="1"/>
  <c r="AG980" i="7"/>
  <c r="BH980" i="7"/>
  <c r="P942" i="8" s="1"/>
  <c r="AO969" i="7"/>
  <c r="BR969" i="7"/>
  <c r="Z931" i="8" s="1"/>
  <c r="Y1000" i="7"/>
  <c r="BL1000" i="7"/>
  <c r="T962" i="8" s="1"/>
  <c r="AG1424" i="7"/>
  <c r="BR1424" i="7"/>
  <c r="Z1386" i="8" s="1"/>
  <c r="AG1580" i="7"/>
  <c r="BG1580" i="7"/>
  <c r="O1542" i="8" s="1"/>
  <c r="AO1394" i="7"/>
  <c r="BR1394" i="7"/>
  <c r="Z1356" i="8" s="1"/>
  <c r="AO1617" i="7"/>
  <c r="BJ1617" i="7"/>
  <c r="R1579" i="8" s="1"/>
  <c r="AO1795" i="7"/>
  <c r="BG1795" i="7"/>
  <c r="O1757" i="8" s="1"/>
  <c r="Y1841" i="7"/>
  <c r="BM1841" i="7"/>
  <c r="U1803" i="8" s="1"/>
  <c r="AG1715" i="7"/>
  <c r="BG1715" i="7"/>
  <c r="O1677" i="8" s="1"/>
  <c r="AO1933" i="7"/>
  <c r="BK1933" i="7"/>
  <c r="S1895" i="8" s="1"/>
  <c r="Y1829" i="7"/>
  <c r="BE1829" i="7"/>
  <c r="M1791" i="8" s="1"/>
  <c r="AO2171" i="7"/>
  <c r="BJ2171" i="7"/>
  <c r="R2133" i="8" s="1"/>
  <c r="AG2176" i="7"/>
  <c r="BO2176" i="7"/>
  <c r="W2138" i="8" s="1"/>
  <c r="AO75" i="7"/>
  <c r="BM75" i="7"/>
  <c r="U37" i="8" s="1"/>
  <c r="AO179" i="7"/>
  <c r="BR179" i="7"/>
  <c r="Z141" i="8" s="1"/>
  <c r="AG439" i="7"/>
  <c r="BJ439" i="7"/>
  <c r="R401" i="8" s="1"/>
  <c r="Y510" i="7"/>
  <c r="BJ510" i="7"/>
  <c r="R472" i="8" s="1"/>
  <c r="AG745" i="7"/>
  <c r="BQ745" i="7"/>
  <c r="Y707" i="8" s="1"/>
  <c r="AG835" i="7"/>
  <c r="BO835" i="7"/>
  <c r="W797" i="8" s="1"/>
  <c r="AO867" i="7"/>
  <c r="BO867" i="7"/>
  <c r="W829" i="8" s="1"/>
  <c r="AO385" i="7"/>
  <c r="BR385" i="7"/>
  <c r="Z347" i="8" s="1"/>
  <c r="AO677" i="7"/>
  <c r="BR677" i="7"/>
  <c r="Z639" i="8" s="1"/>
  <c r="Y1375" i="7"/>
  <c r="BH1375" i="7"/>
  <c r="P1337" i="8" s="1"/>
  <c r="AG109" i="7"/>
  <c r="BR109" i="7"/>
  <c r="Z71" i="8" s="1"/>
  <c r="AO859" i="7"/>
  <c r="BM859" i="7"/>
  <c r="U821" i="8" s="1"/>
  <c r="AG1477" i="7"/>
  <c r="BQ1477" i="7"/>
  <c r="Y1439" i="8" s="1"/>
  <c r="AO1997" i="7"/>
  <c r="BR1997" i="7"/>
  <c r="Z1959" i="8" s="1"/>
  <c r="AG913" i="7"/>
  <c r="BR913" i="7"/>
  <c r="Z875" i="8" s="1"/>
  <c r="Y924" i="7"/>
  <c r="BL924" i="7"/>
  <c r="T886" i="8" s="1"/>
  <c r="AG633" i="7"/>
  <c r="BK633" i="7"/>
  <c r="S595" i="8" s="1"/>
  <c r="AO707" i="7"/>
  <c r="BR707" i="7"/>
  <c r="Z669" i="8" s="1"/>
  <c r="AO875" i="7"/>
  <c r="BO875" i="7"/>
  <c r="W837" i="8" s="1"/>
  <c r="AO2165" i="7"/>
  <c r="BJ2165" i="7"/>
  <c r="R2127" i="8" s="1"/>
  <c r="AO924" i="7"/>
  <c r="BK924" i="7"/>
  <c r="S886" i="8" s="1"/>
  <c r="AG641" i="7"/>
  <c r="BK641" i="7"/>
  <c r="S603" i="8" s="1"/>
  <c r="AG72" i="7"/>
  <c r="BK72" i="7"/>
  <c r="S34" i="8" s="1"/>
  <c r="Y111" i="7"/>
  <c r="BL111" i="7"/>
  <c r="T73" i="8" s="1"/>
  <c r="AO123" i="7"/>
  <c r="BM123" i="7"/>
  <c r="U85" i="8" s="1"/>
  <c r="AO142" i="7"/>
  <c r="BR142" i="7"/>
  <c r="Z104" i="8" s="1"/>
  <c r="AG170" i="7"/>
  <c r="BJ170" i="7"/>
  <c r="R132" i="8" s="1"/>
  <c r="Y196" i="7"/>
  <c r="BL196" i="7"/>
  <c r="T158" i="8" s="1"/>
  <c r="AG213" i="7"/>
  <c r="BQ213" i="7"/>
  <c r="Y175" i="8" s="1"/>
  <c r="AG243" i="7"/>
  <c r="BG243" i="7"/>
  <c r="O205" i="8" s="1"/>
  <c r="AO309" i="7"/>
  <c r="BM309" i="7"/>
  <c r="U271" i="8" s="1"/>
  <c r="AO321" i="7"/>
  <c r="BM321" i="7"/>
  <c r="U283" i="8" s="1"/>
  <c r="AG340" i="7"/>
  <c r="BE340" i="7"/>
  <c r="M302" i="8" s="1"/>
  <c r="AG349" i="7"/>
  <c r="BE349" i="7"/>
  <c r="M311" i="8" s="1"/>
  <c r="AO404" i="7"/>
  <c r="BR404" i="7"/>
  <c r="Z366" i="8" s="1"/>
  <c r="AG428" i="7"/>
  <c r="BK428" i="7"/>
  <c r="S390" i="8" s="1"/>
  <c r="AG457" i="7"/>
  <c r="BH457" i="7"/>
  <c r="P419" i="8" s="1"/>
  <c r="AG485" i="7"/>
  <c r="BG485" i="7"/>
  <c r="O447" i="8" s="1"/>
  <c r="AO505" i="7"/>
  <c r="BM505" i="7"/>
  <c r="U467" i="8" s="1"/>
  <c r="AO538" i="7"/>
  <c r="BM538" i="7"/>
  <c r="U500" i="8" s="1"/>
  <c r="AO562" i="7"/>
  <c r="BM562" i="7"/>
  <c r="U524" i="8" s="1"/>
  <c r="Y580" i="7"/>
  <c r="BL580" i="7"/>
  <c r="T542" i="8" s="1"/>
  <c r="AG598" i="7"/>
  <c r="BO598" i="7"/>
  <c r="W560" i="8" s="1"/>
  <c r="AO615" i="7"/>
  <c r="BM615" i="7"/>
  <c r="U577" i="8" s="1"/>
  <c r="AG630" i="7"/>
  <c r="BK630" i="7"/>
  <c r="S592" i="8" s="1"/>
  <c r="AO643" i="7"/>
  <c r="BO643" i="7"/>
  <c r="W605" i="8" s="1"/>
  <c r="AO671" i="7"/>
  <c r="BR671" i="7"/>
  <c r="Z633" i="8" s="1"/>
  <c r="AO700" i="7"/>
  <c r="BO700" i="7"/>
  <c r="W662" i="8" s="1"/>
  <c r="AG721" i="7"/>
  <c r="BH721" i="7"/>
  <c r="P683" i="8" s="1"/>
  <c r="AG734" i="7"/>
  <c r="BH734" i="7"/>
  <c r="P696" i="8" s="1"/>
  <c r="AO777" i="7"/>
  <c r="BM777" i="7"/>
  <c r="U739" i="8" s="1"/>
  <c r="AG796" i="7"/>
  <c r="BQ796" i="7"/>
  <c r="Y758" i="8" s="1"/>
  <c r="AO831" i="7"/>
  <c r="BM831" i="7"/>
  <c r="U793" i="8" s="1"/>
  <c r="AO855" i="7"/>
  <c r="BM855" i="7"/>
  <c r="U817" i="8" s="1"/>
  <c r="AG892" i="7"/>
  <c r="BJ892" i="7"/>
  <c r="R854" i="8" s="1"/>
  <c r="AG920" i="7"/>
  <c r="BN920" i="7"/>
  <c r="V882" i="8" s="1"/>
  <c r="AO937" i="7"/>
  <c r="BO937" i="7"/>
  <c r="W899" i="8" s="1"/>
  <c r="AO957" i="7"/>
  <c r="BM957" i="7"/>
  <c r="U919" i="8" s="1"/>
  <c r="AG989" i="7"/>
  <c r="BH989" i="7"/>
  <c r="P951" i="8" s="1"/>
  <c r="AO1006" i="7"/>
  <c r="BM1006" i="7"/>
  <c r="U968" i="8" s="1"/>
  <c r="AO1022" i="7"/>
  <c r="BN1022" i="7"/>
  <c r="V984" i="8" s="1"/>
  <c r="AO1046" i="7"/>
  <c r="BM1046" i="7"/>
  <c r="U1008" i="8" s="1"/>
  <c r="AG71" i="7"/>
  <c r="BH71" i="7"/>
  <c r="P33" i="8" s="1"/>
  <c r="Y294" i="7"/>
  <c r="BN294" i="7"/>
  <c r="V256" i="8" s="1"/>
  <c r="Y403" i="7"/>
  <c r="BJ403" i="7"/>
  <c r="R365" i="8" s="1"/>
  <c r="Y729" i="7"/>
  <c r="BL729" i="7"/>
  <c r="T691" i="8" s="1"/>
  <c r="Y717" i="7"/>
  <c r="BL717" i="7"/>
  <c r="T679" i="8" s="1"/>
  <c r="Y905" i="7"/>
  <c r="BL905" i="7"/>
  <c r="T867" i="8" s="1"/>
  <c r="Y841" i="7"/>
  <c r="BJ841" i="7"/>
  <c r="R803" i="8" s="1"/>
  <c r="Y1257" i="7"/>
  <c r="BQ1257" i="7"/>
  <c r="Y1219" i="8" s="1"/>
  <c r="Y89" i="7"/>
  <c r="BG89" i="7"/>
  <c r="O51" i="8" s="1"/>
  <c r="Y370" i="7"/>
  <c r="BN370" i="7"/>
  <c r="V332" i="8" s="1"/>
  <c r="AG421" i="7"/>
  <c r="BJ421" i="7"/>
  <c r="R383" i="8" s="1"/>
  <c r="Y561" i="7"/>
  <c r="BL561" i="7"/>
  <c r="T523" i="8" s="1"/>
  <c r="AG578" i="7"/>
  <c r="BO578" i="7"/>
  <c r="W540" i="8" s="1"/>
  <c r="Y641" i="7"/>
  <c r="BJ641" i="7"/>
  <c r="R603" i="8" s="1"/>
  <c r="Y655" i="7"/>
  <c r="BK655" i="7"/>
  <c r="S617" i="8" s="1"/>
  <c r="Y676" i="7"/>
  <c r="BL676" i="7"/>
  <c r="T638" i="8" s="1"/>
  <c r="Y666" i="7"/>
  <c r="BH666" i="7"/>
  <c r="P628" i="8" s="1"/>
  <c r="AG856" i="7"/>
  <c r="BN856" i="7"/>
  <c r="V818" i="8" s="1"/>
  <c r="Y913" i="7"/>
  <c r="BL913" i="7"/>
  <c r="T875" i="8" s="1"/>
  <c r="Y853" i="7"/>
  <c r="BL853" i="7"/>
  <c r="T815" i="8" s="1"/>
  <c r="AG976" i="7"/>
  <c r="BH976" i="7"/>
  <c r="P938" i="8" s="1"/>
  <c r="Y742" i="7"/>
  <c r="BL742" i="7"/>
  <c r="T704" i="8" s="1"/>
  <c r="Y948" i="7"/>
  <c r="BL948" i="7"/>
  <c r="T910" i="8" s="1"/>
  <c r="Y1029" i="7"/>
  <c r="BJ1029" i="7"/>
  <c r="R991" i="8" s="1"/>
  <c r="AG1000" i="7"/>
  <c r="BH1000" i="7"/>
  <c r="P962" i="8" s="1"/>
  <c r="Y988" i="7"/>
  <c r="BL988" i="7"/>
  <c r="T950" i="8" s="1"/>
  <c r="Y1134" i="7"/>
  <c r="BL1134" i="7"/>
  <c r="T1096" i="8" s="1"/>
  <c r="Y1112" i="7"/>
  <c r="BL1112" i="7"/>
  <c r="T1074" i="8" s="1"/>
  <c r="AG1407" i="7"/>
  <c r="BH1407" i="7"/>
  <c r="P1369" i="8" s="1"/>
  <c r="Y1237" i="7"/>
  <c r="BL1237" i="7"/>
  <c r="T1199" i="8" s="1"/>
  <c r="Y1303" i="7"/>
  <c r="BR1303" i="7"/>
  <c r="Z1265" i="8" s="1"/>
  <c r="Y1330" i="7"/>
  <c r="BH1330" i="7"/>
  <c r="P1292" i="8" s="1"/>
  <c r="AG1495" i="7"/>
  <c r="BQ1495" i="7"/>
  <c r="Y1457" i="8" s="1"/>
  <c r="AG1430" i="7"/>
  <c r="BQ1430" i="7"/>
  <c r="Y1392" i="8" s="1"/>
  <c r="Y1449" i="7"/>
  <c r="BQ1449" i="7"/>
  <c r="Y1411" i="8" s="1"/>
  <c r="AG1447" i="7"/>
  <c r="BJ1447" i="7"/>
  <c r="R1409" i="8" s="1"/>
  <c r="AG1414" i="7"/>
  <c r="BR1414" i="7"/>
  <c r="Z1376" i="8" s="1"/>
  <c r="Y1580" i="7"/>
  <c r="BQ1580" i="7"/>
  <c r="Y1542" i="8" s="1"/>
  <c r="Y1644" i="7"/>
  <c r="BQ1644" i="7"/>
  <c r="Y1606" i="8" s="1"/>
  <c r="Y2337" i="7"/>
  <c r="BO2337" i="7"/>
  <c r="W2299" i="8" s="1"/>
  <c r="Y84" i="7"/>
  <c r="BJ84" i="7"/>
  <c r="R46" i="8" s="1"/>
  <c r="AG79" i="7"/>
  <c r="BQ79" i="7"/>
  <c r="Y41" i="8" s="1"/>
  <c r="Y92" i="7"/>
  <c r="BJ92" i="7"/>
  <c r="R54" i="8" s="1"/>
  <c r="Y117" i="7"/>
  <c r="BL117" i="7"/>
  <c r="T79" i="8" s="1"/>
  <c r="AG95" i="7"/>
  <c r="BG95" i="7"/>
  <c r="O57" i="8" s="1"/>
  <c r="Y173" i="7"/>
  <c r="BL173" i="7"/>
  <c r="T135" i="8" s="1"/>
  <c r="Y206" i="7"/>
  <c r="BH206" i="7"/>
  <c r="P168" i="8" s="1"/>
  <c r="AG226" i="7"/>
  <c r="BQ226" i="7"/>
  <c r="Y188" i="8" s="1"/>
  <c r="Y248" i="7"/>
  <c r="BQ248" i="7"/>
  <c r="Y210" i="8" s="1"/>
  <c r="Y283" i="7"/>
  <c r="BG283" i="7"/>
  <c r="O245" i="8" s="1"/>
  <c r="Y330" i="7"/>
  <c r="BN330" i="7"/>
  <c r="V292" i="8" s="1"/>
  <c r="Y430" i="7"/>
  <c r="BH430" i="7"/>
  <c r="P392" i="8" s="1"/>
  <c r="Y399" i="7"/>
  <c r="BN399" i="7"/>
  <c r="V361" i="8" s="1"/>
  <c r="Y434" i="7"/>
  <c r="BH434" i="7"/>
  <c r="P396" i="8" s="1"/>
  <c r="Y427" i="7"/>
  <c r="BH427" i="7"/>
  <c r="P389" i="8" s="1"/>
  <c r="Y482" i="7"/>
  <c r="BH482" i="7"/>
  <c r="P444" i="8" s="1"/>
  <c r="Y548" i="7"/>
  <c r="BG548" i="7"/>
  <c r="O510" i="8" s="1"/>
  <c r="Y524" i="7"/>
  <c r="BJ524" i="7"/>
  <c r="R486" i="8" s="1"/>
  <c r="AG599" i="7"/>
  <c r="BO599" i="7"/>
  <c r="W561" i="8" s="1"/>
  <c r="Y646" i="7"/>
  <c r="BL646" i="7"/>
  <c r="T608" i="8" s="1"/>
  <c r="AG678" i="7"/>
  <c r="BH678" i="7"/>
  <c r="P640" i="8" s="1"/>
  <c r="Y677" i="7"/>
  <c r="BL677" i="7"/>
  <c r="T639" i="8" s="1"/>
  <c r="AG694" i="7"/>
  <c r="BH694" i="7"/>
  <c r="P656" i="8" s="1"/>
  <c r="Y800" i="7"/>
  <c r="BH800" i="7"/>
  <c r="P762" i="8" s="1"/>
  <c r="Y714" i="7"/>
  <c r="BH714" i="7"/>
  <c r="P676" i="8" s="1"/>
  <c r="Y652" i="7"/>
  <c r="BJ652" i="7"/>
  <c r="R614" i="8" s="1"/>
  <c r="Y725" i="7"/>
  <c r="BL725" i="7"/>
  <c r="T687" i="8" s="1"/>
  <c r="Y820" i="7"/>
  <c r="BJ820" i="7"/>
  <c r="R782" i="8" s="1"/>
  <c r="AG834" i="7"/>
  <c r="BO834" i="7"/>
  <c r="W796" i="8" s="1"/>
  <c r="AG880" i="7"/>
  <c r="BR880" i="7"/>
  <c r="Z842" i="8" s="1"/>
  <c r="Y980" i="7"/>
  <c r="BL980" i="7"/>
  <c r="T942" i="8" s="1"/>
  <c r="AG912" i="7"/>
  <c r="BR912" i="7"/>
  <c r="Z874" i="8" s="1"/>
  <c r="Y870" i="7"/>
  <c r="BL870" i="7"/>
  <c r="T832" i="8" s="1"/>
  <c r="Y1004" i="7"/>
  <c r="BL1004" i="7"/>
  <c r="T966" i="8" s="1"/>
  <c r="Y1126" i="7"/>
  <c r="BJ1126" i="7"/>
  <c r="R1088" i="8" s="1"/>
  <c r="AG830" i="7"/>
  <c r="BN830" i="7"/>
  <c r="V792" i="8" s="1"/>
  <c r="Y1115" i="7"/>
  <c r="BL1115" i="7"/>
  <c r="T1077" i="8" s="1"/>
  <c r="AG1223" i="7"/>
  <c r="BR1223" i="7"/>
  <c r="Z1185" i="8" s="1"/>
  <c r="AG1065" i="7"/>
  <c r="BJ1065" i="7"/>
  <c r="R1027" i="8" s="1"/>
  <c r="Y1182" i="7"/>
  <c r="BL1182" i="7"/>
  <c r="T1144" i="8" s="1"/>
  <c r="Y1060" i="7"/>
  <c r="BL1060" i="7"/>
  <c r="T1022" i="8" s="1"/>
  <c r="Y1171" i="7"/>
  <c r="BL1171" i="7"/>
  <c r="T1133" i="8" s="1"/>
  <c r="Y1087" i="7"/>
  <c r="BL1087" i="7"/>
  <c r="T1049" i="8" s="1"/>
  <c r="AO1204" i="7"/>
  <c r="BO1204" i="7"/>
  <c r="W1166" i="8" s="1"/>
  <c r="Y1317" i="7"/>
  <c r="BH1317" i="7"/>
  <c r="P1279" i="8" s="1"/>
  <c r="Y1305" i="7"/>
  <c r="BR1305" i="7"/>
  <c r="Z1267" i="8" s="1"/>
  <c r="AG1415" i="7"/>
  <c r="BR1415" i="7"/>
  <c r="Z1377" i="8" s="1"/>
  <c r="Y1293" i="7"/>
  <c r="BE1293" i="7"/>
  <c r="M1255" i="8" s="1"/>
  <c r="AG1246" i="7"/>
  <c r="BG1246" i="7"/>
  <c r="O1208" i="8" s="1"/>
  <c r="AG1487" i="7"/>
  <c r="BQ1487" i="7"/>
  <c r="Y1449" i="8" s="1"/>
  <c r="Y1485" i="7"/>
  <c r="BL1485" i="7"/>
  <c r="T1447" i="8" s="1"/>
  <c r="Y1365" i="7"/>
  <c r="BH1365" i="7"/>
  <c r="P1327" i="8" s="1"/>
  <c r="Y1513" i="7"/>
  <c r="BQ1513" i="7"/>
  <c r="Y1475" i="8" s="1"/>
  <c r="Y1349" i="7"/>
  <c r="BL1349" i="7"/>
  <c r="T1311" i="8" s="1"/>
  <c r="Y1519" i="7"/>
  <c r="BL1519" i="7"/>
  <c r="T1481" i="8" s="1"/>
  <c r="Y1600" i="7"/>
  <c r="BQ1600" i="7"/>
  <c r="Y1562" i="8" s="1"/>
  <c r="AG1784" i="7"/>
  <c r="BK1784" i="7"/>
  <c r="S1746" i="8" s="1"/>
  <c r="AG1614" i="7"/>
  <c r="BQ1614" i="7"/>
  <c r="Y1576" i="8" s="1"/>
  <c r="AG1695" i="7"/>
  <c r="BJ1695" i="7"/>
  <c r="R1657" i="8" s="1"/>
  <c r="AG1589" i="7"/>
  <c r="BQ1589" i="7"/>
  <c r="Y1551" i="8" s="1"/>
  <c r="AG1606" i="7"/>
  <c r="BO1606" i="7"/>
  <c r="W1568" i="8" s="1"/>
  <c r="AG1533" i="7"/>
  <c r="BL1533" i="7"/>
  <c r="T1495" i="8" s="1"/>
  <c r="Y1620" i="7"/>
  <c r="BE1620" i="7"/>
  <c r="M1582" i="8" s="1"/>
  <c r="Y1723" i="7"/>
  <c r="BM1723" i="7"/>
  <c r="U1685" i="8" s="1"/>
  <c r="Y1769" i="7"/>
  <c r="BJ1769" i="7"/>
  <c r="R1731" i="8" s="1"/>
  <c r="Y1718" i="7"/>
  <c r="BE1718" i="7"/>
  <c r="M1680" i="8" s="1"/>
  <c r="AG1861" i="7"/>
  <c r="BN1861" i="7"/>
  <c r="V1823" i="8" s="1"/>
  <c r="AG1973" i="7"/>
  <c r="BL1973" i="7"/>
  <c r="T1935" i="8" s="1"/>
  <c r="Y1797" i="7"/>
  <c r="BE1797" i="7"/>
  <c r="M1759" i="8" s="1"/>
  <c r="Y1675" i="7"/>
  <c r="BQ1675" i="7"/>
  <c r="Y1637" i="8" s="1"/>
  <c r="AG1822" i="7"/>
  <c r="BK1822" i="7"/>
  <c r="S1784" i="8" s="1"/>
  <c r="AG1916" i="7"/>
  <c r="BG1916" i="7"/>
  <c r="O1878" i="8" s="1"/>
  <c r="AG1980" i="7"/>
  <c r="BH1980" i="7"/>
  <c r="P1942" i="8" s="1"/>
  <c r="Y1831" i="7"/>
  <c r="BE1831" i="7"/>
  <c r="M1793" i="8" s="1"/>
  <c r="Y1870" i="7"/>
  <c r="BE1870" i="7"/>
  <c r="M1832" i="8" s="1"/>
  <c r="Y1934" i="7"/>
  <c r="BE1934" i="7"/>
  <c r="M1896" i="8" s="1"/>
  <c r="Y1998" i="7"/>
  <c r="BL1998" i="7"/>
  <c r="T1960" i="8" s="1"/>
  <c r="AG2094" i="7"/>
  <c r="BM2094" i="7"/>
  <c r="U2056" i="8" s="1"/>
  <c r="AG1868" i="7"/>
  <c r="BM1868" i="7"/>
  <c r="U1830" i="8" s="1"/>
  <c r="AG1932" i="7"/>
  <c r="BL1932" i="7"/>
  <c r="T1894" i="8" s="1"/>
  <c r="AG1996" i="7"/>
  <c r="BO1996" i="7"/>
  <c r="W1958" i="8" s="1"/>
  <c r="Y2006" i="7"/>
  <c r="BH2006" i="7"/>
  <c r="P1968" i="8" s="1"/>
  <c r="AG101" i="7"/>
  <c r="BR101" i="7"/>
  <c r="Z63" i="8" s="1"/>
  <c r="Y414" i="7"/>
  <c r="BH414" i="7"/>
  <c r="P376" i="8" s="1"/>
  <c r="AG476" i="7"/>
  <c r="BH476" i="7"/>
  <c r="P438" i="8" s="1"/>
  <c r="Y658" i="7"/>
  <c r="BK658" i="7"/>
  <c r="S620" i="8" s="1"/>
  <c r="Y865" i="7"/>
  <c r="BL865" i="7"/>
  <c r="T827" i="8" s="1"/>
  <c r="AG129" i="7"/>
  <c r="BJ129" i="7"/>
  <c r="R91" i="8" s="1"/>
  <c r="Y195" i="7"/>
  <c r="BH195" i="7"/>
  <c r="P157" i="8" s="1"/>
  <c r="Y174" i="7"/>
  <c r="BH174" i="7"/>
  <c r="P136" i="8" s="1"/>
  <c r="Y242" i="7"/>
  <c r="BQ242" i="7"/>
  <c r="Y204" i="8" s="1"/>
  <c r="Y307" i="7"/>
  <c r="BO307" i="7"/>
  <c r="W269" i="8" s="1"/>
  <c r="Y299" i="7"/>
  <c r="BN299" i="7"/>
  <c r="V261" i="8" s="1"/>
  <c r="Y495" i="7"/>
  <c r="BL495" i="7"/>
  <c r="T457" i="8" s="1"/>
  <c r="AG591" i="7"/>
  <c r="BO591" i="7"/>
  <c r="W553" i="8" s="1"/>
  <c r="AG576" i="7"/>
  <c r="BG576" i="7"/>
  <c r="O538" i="8" s="1"/>
  <c r="Y587" i="7"/>
  <c r="BL587" i="7"/>
  <c r="T549" i="8" s="1"/>
  <c r="Y745" i="7"/>
  <c r="BL745" i="7"/>
  <c r="T707" i="8" s="1"/>
  <c r="Y56" i="7"/>
  <c r="BM56" i="7"/>
  <c r="U18" i="8" s="1"/>
  <c r="AG78" i="7"/>
  <c r="BJ78" i="7"/>
  <c r="R40" i="8" s="1"/>
  <c r="AG239" i="7"/>
  <c r="BG239" i="7"/>
  <c r="O201" i="8" s="1"/>
  <c r="Y243" i="7"/>
  <c r="BQ243" i="7"/>
  <c r="Y205" i="8" s="1"/>
  <c r="Y326" i="7"/>
  <c r="BN326" i="7"/>
  <c r="V288" i="8" s="1"/>
  <c r="Y345" i="7"/>
  <c r="BN345" i="7"/>
  <c r="V307" i="8" s="1"/>
  <c r="Y254" i="7"/>
  <c r="BQ254" i="7"/>
  <c r="Y216" i="8" s="1"/>
  <c r="Y412" i="7"/>
  <c r="BL412" i="7"/>
  <c r="T374" i="8" s="1"/>
  <c r="Y478" i="7"/>
  <c r="BL478" i="7"/>
  <c r="T440" i="8" s="1"/>
  <c r="Y613" i="7"/>
  <c r="BN613" i="7"/>
  <c r="V575" i="8" s="1"/>
  <c r="AG594" i="7"/>
  <c r="BO594" i="7"/>
  <c r="W556" i="8" s="1"/>
  <c r="Y660" i="7"/>
  <c r="BH660" i="7"/>
  <c r="P622" i="8" s="1"/>
  <c r="Y889" i="7"/>
  <c r="BL889" i="7"/>
  <c r="T851" i="8" s="1"/>
  <c r="Y842" i="7"/>
  <c r="BL842" i="7"/>
  <c r="T804" i="8" s="1"/>
  <c r="Y859" i="7"/>
  <c r="BL859" i="7"/>
  <c r="T821" i="8" s="1"/>
  <c r="Y1003" i="7"/>
  <c r="BL1003" i="7"/>
  <c r="T965" i="8" s="1"/>
  <c r="Y838" i="7"/>
  <c r="BL838" i="7"/>
  <c r="T800" i="8" s="1"/>
  <c r="Y1042" i="7"/>
  <c r="BL1042" i="7"/>
  <c r="T1004" i="8" s="1"/>
  <c r="AG1231" i="7"/>
  <c r="BK1231" i="7"/>
  <c r="S1193" i="8" s="1"/>
  <c r="AG1230" i="7"/>
  <c r="BK1230" i="7"/>
  <c r="S1192" i="8" s="1"/>
  <c r="Y1256" i="7"/>
  <c r="BQ1256" i="7"/>
  <c r="Y1218" i="8" s="1"/>
  <c r="AG1117" i="7"/>
  <c r="BO1117" i="7"/>
  <c r="W1079" i="8" s="1"/>
  <c r="Y1249" i="7"/>
  <c r="BQ1249" i="7"/>
  <c r="Y1211" i="8" s="1"/>
  <c r="Y1353" i="7"/>
  <c r="BH1353" i="7"/>
  <c r="P1315" i="8" s="1"/>
  <c r="AG1366" i="7"/>
  <c r="BR1366" i="7"/>
  <c r="Z1328" i="8" s="1"/>
  <c r="AG1471" i="7"/>
  <c r="BH1471" i="7"/>
  <c r="P1433" i="8" s="1"/>
  <c r="Y1373" i="7"/>
  <c r="BH1373" i="7"/>
  <c r="P1335" i="8" s="1"/>
  <c r="AG1350" i="7"/>
  <c r="BR1350" i="7"/>
  <c r="Z1312" i="8" s="1"/>
  <c r="Y1509" i="7"/>
  <c r="BQ1509" i="7"/>
  <c r="Y1471" i="8" s="1"/>
  <c r="Y1528" i="7"/>
  <c r="BE1528" i="7"/>
  <c r="M1490" i="8" s="1"/>
  <c r="AG1522" i="7"/>
  <c r="BQ1522" i="7"/>
  <c r="Y1484" i="8" s="1"/>
  <c r="Y1572" i="7"/>
  <c r="BQ1572" i="7"/>
  <c r="Y1534" i="8" s="1"/>
  <c r="AG1622" i="7"/>
  <c r="BJ1622" i="7"/>
  <c r="R1584" i="8" s="1"/>
  <c r="Y1604" i="7"/>
  <c r="BQ1604" i="7"/>
  <c r="Y1566" i="8" s="1"/>
  <c r="AG1816" i="7"/>
  <c r="BO1816" i="7"/>
  <c r="W1778" i="8" s="1"/>
  <c r="AG1703" i="7"/>
  <c r="BJ1703" i="7"/>
  <c r="R1665" i="8" s="1"/>
  <c r="Y1678" i="7"/>
  <c r="BL1678" i="7"/>
  <c r="T1640" i="8" s="1"/>
  <c r="AG1815" i="7"/>
  <c r="BK1815" i="7"/>
  <c r="S1777" i="8" s="1"/>
  <c r="Y1821" i="7"/>
  <c r="BE1821" i="7"/>
  <c r="M1783" i="8" s="1"/>
  <c r="Y1717" i="7"/>
  <c r="BG1717" i="7"/>
  <c r="O1679" i="8" s="1"/>
  <c r="Y1765" i="7"/>
  <c r="BE1765" i="7"/>
  <c r="M1727" i="8" s="1"/>
  <c r="AG1869" i="7"/>
  <c r="BK1869" i="7"/>
  <c r="S1831" i="8" s="1"/>
  <c r="AG1981" i="7"/>
  <c r="BH1981" i="7"/>
  <c r="P1943" i="8" s="1"/>
  <c r="Y1737" i="7"/>
  <c r="BE1737" i="7"/>
  <c r="M1699" i="8" s="1"/>
  <c r="Y1800" i="7"/>
  <c r="BE1800" i="7"/>
  <c r="M1762" i="8" s="1"/>
  <c r="Y1697" i="7"/>
  <c r="BJ1697" i="7"/>
  <c r="R1659" i="8" s="1"/>
  <c r="AG1795" i="7"/>
  <c r="BJ1795" i="7"/>
  <c r="R1757" i="8" s="1"/>
  <c r="Y1734" i="7"/>
  <c r="BL1734" i="7"/>
  <c r="T1696" i="8" s="1"/>
  <c r="Y1818" i="7"/>
  <c r="BE1818" i="7"/>
  <c r="M1780" i="8" s="1"/>
  <c r="Y1701" i="7"/>
  <c r="BL1701" i="7"/>
  <c r="T1663" i="8" s="1"/>
  <c r="AG1833" i="7"/>
  <c r="BQ1833" i="7"/>
  <c r="Y1795" i="8" s="1"/>
  <c r="AG2102" i="7"/>
  <c r="BM2102" i="7"/>
  <c r="U2064" i="8" s="1"/>
  <c r="AG1856" i="7"/>
  <c r="BM1856" i="7"/>
  <c r="U1818" i="8" s="1"/>
  <c r="Y1923" i="7"/>
  <c r="BE1923" i="7"/>
  <c r="M1885" i="8" s="1"/>
  <c r="Y1866" i="7"/>
  <c r="BE1866" i="7"/>
  <c r="M1828" i="8" s="1"/>
  <c r="Y1854" i="7"/>
  <c r="BE1854" i="7"/>
  <c r="M1816" i="8" s="1"/>
  <c r="Y1918" i="7"/>
  <c r="BH1918" i="7"/>
  <c r="P1880" i="8" s="1"/>
  <c r="Y1982" i="7"/>
  <c r="BL1982" i="7"/>
  <c r="T1944" i="8" s="1"/>
  <c r="AG2058" i="7"/>
  <c r="BQ2058" i="7"/>
  <c r="Y2020" i="8" s="1"/>
  <c r="Y2040" i="7"/>
  <c r="BL2040" i="7"/>
  <c r="T2002" i="8" s="1"/>
  <c r="Y2115" i="7"/>
  <c r="BL2115" i="7"/>
  <c r="T2077" i="8" s="1"/>
  <c r="Y2275" i="7"/>
  <c r="BL2275" i="7"/>
  <c r="T2237" i="8" s="1"/>
  <c r="Y2108" i="7"/>
  <c r="BL2108" i="7"/>
  <c r="T2070" i="8" s="1"/>
  <c r="Y2172" i="7"/>
  <c r="BM2172" i="7"/>
  <c r="U2134" i="8" s="1"/>
  <c r="Y2203" i="7"/>
  <c r="BM2203" i="7"/>
  <c r="U2165" i="8" s="1"/>
  <c r="Y2259" i="7"/>
  <c r="BM2259" i="7"/>
  <c r="U2221" i="8" s="1"/>
  <c r="AG2147" i="7"/>
  <c r="BG2147" i="7"/>
  <c r="O2109" i="8" s="1"/>
  <c r="Y2253" i="7"/>
  <c r="BM2253" i="7"/>
  <c r="U2215" i="8" s="1"/>
  <c r="Y2138" i="7"/>
  <c r="BL2138" i="7"/>
  <c r="T2100" i="8" s="1"/>
  <c r="Y2196" i="7"/>
  <c r="BM2196" i="7"/>
  <c r="U2158" i="8" s="1"/>
  <c r="Y2227" i="7"/>
  <c r="BM2227" i="7"/>
  <c r="U2189" i="8" s="1"/>
  <c r="Y2232" i="7"/>
  <c r="BM2232" i="7"/>
  <c r="U2194" i="8" s="1"/>
  <c r="AG2061" i="7"/>
  <c r="BM2061" i="7"/>
  <c r="U2023" i="8" s="1"/>
  <c r="Y2211" i="7"/>
  <c r="BL2211" i="7"/>
  <c r="T2173" i="8" s="1"/>
  <c r="Y2248" i="7"/>
  <c r="BE2248" i="7"/>
  <c r="M2210" i="8" s="1"/>
  <c r="Y2120" i="7"/>
  <c r="BL2120" i="7"/>
  <c r="T2082" i="8" s="1"/>
  <c r="Y2180" i="7"/>
  <c r="BM2180" i="7"/>
  <c r="U2142" i="8" s="1"/>
  <c r="AG2169" i="7"/>
  <c r="BO2169" i="7"/>
  <c r="W2131" i="8" s="1"/>
  <c r="Y2241" i="7"/>
  <c r="BM2241" i="7"/>
  <c r="U2203" i="8" s="1"/>
  <c r="Y2284" i="7"/>
  <c r="BE2284" i="7"/>
  <c r="M2246" i="8" s="1"/>
  <c r="Y2340" i="7"/>
  <c r="BO2340" i="7"/>
  <c r="W2302" i="8" s="1"/>
  <c r="Y2338" i="7"/>
  <c r="BL2338" i="7"/>
  <c r="T2300" i="8" s="1"/>
  <c r="Y2308" i="7"/>
  <c r="BL2308" i="7"/>
  <c r="T2270" i="8" s="1"/>
  <c r="Y2301" i="7"/>
  <c r="BJ2301" i="7"/>
  <c r="R2263" i="8" s="1"/>
  <c r="Y156" i="7"/>
  <c r="BQ156" i="7"/>
  <c r="Y118" i="8" s="1"/>
  <c r="Y385" i="7"/>
  <c r="BN385" i="7"/>
  <c r="V347" i="8" s="1"/>
  <c r="Y1116" i="7"/>
  <c r="BL1116" i="7"/>
  <c r="T1078" i="8" s="1"/>
  <c r="Y1137" i="7"/>
  <c r="BL1137" i="7"/>
  <c r="T1099" i="8" s="1"/>
  <c r="AG1344" i="7"/>
  <c r="BH1344" i="7"/>
  <c r="P1306" i="8" s="1"/>
  <c r="Y219" i="7"/>
  <c r="BH219" i="7"/>
  <c r="P181" i="8" s="1"/>
  <c r="Y309" i="7"/>
  <c r="BO309" i="7"/>
  <c r="W271" i="8" s="1"/>
  <c r="Y379" i="7"/>
  <c r="BJ379" i="7"/>
  <c r="R341" i="8" s="1"/>
  <c r="Y124" i="7"/>
  <c r="BQ124" i="7"/>
  <c r="Y86" i="8" s="1"/>
  <c r="Y538" i="7"/>
  <c r="BJ538" i="7"/>
  <c r="R500" i="8" s="1"/>
  <c r="Y323" i="7"/>
  <c r="BN323" i="7"/>
  <c r="V285" i="8" s="1"/>
  <c r="Y295" i="7"/>
  <c r="BN295" i="7"/>
  <c r="V257" i="8" s="1"/>
  <c r="Y272" i="7"/>
  <c r="BJ272" i="7"/>
  <c r="R234" i="8" s="1"/>
  <c r="Y837" i="7"/>
  <c r="BJ837" i="7"/>
  <c r="R799" i="8" s="1"/>
  <c r="Y966" i="7"/>
  <c r="BL966" i="7"/>
  <c r="T928" i="8" s="1"/>
  <c r="Y654" i="7"/>
  <c r="BK654" i="7"/>
  <c r="S616" i="8" s="1"/>
  <c r="Y1220" i="7"/>
  <c r="BL1220" i="7"/>
  <c r="T1182" i="8" s="1"/>
  <c r="Y1201" i="7"/>
  <c r="BL1201" i="7"/>
  <c r="T1163" i="8" s="1"/>
  <c r="Y994" i="7"/>
  <c r="BH994" i="7"/>
  <c r="P956" i="8" s="1"/>
  <c r="Y1320" i="7"/>
  <c r="BR1320" i="7"/>
  <c r="Z1282" i="8" s="1"/>
  <c r="Y1423" i="7"/>
  <c r="BQ1423" i="7"/>
  <c r="Y1385" i="8" s="1"/>
  <c r="Y1093" i="7"/>
  <c r="BL1093" i="7"/>
  <c r="T1055" i="8" s="1"/>
  <c r="Y1531" i="7"/>
  <c r="BQ1531" i="7"/>
  <c r="Y1493" i="8" s="1"/>
  <c r="Y1498" i="7"/>
  <c r="BQ1498" i="7"/>
  <c r="Y1460" i="8" s="1"/>
  <c r="Y1428" i="7"/>
  <c r="BL1428" i="7"/>
  <c r="T1390" i="8" s="1"/>
  <c r="Y1534" i="7"/>
  <c r="BE1534" i="7"/>
  <c r="M1496" i="8" s="1"/>
  <c r="Y1558" i="7"/>
  <c r="BQ1558" i="7"/>
  <c r="Y1520" i="8" s="1"/>
  <c r="Y1444" i="7"/>
  <c r="BL1444" i="7"/>
  <c r="T1406" i="8" s="1"/>
  <c r="Y1621" i="7"/>
  <c r="BM1621" i="7"/>
  <c r="U1583" i="8" s="1"/>
  <c r="Y1948" i="7"/>
  <c r="BR1948" i="7"/>
  <c r="Z1910" i="8" s="1"/>
  <c r="Y2114" i="7"/>
  <c r="BL2114" i="7"/>
  <c r="T2076" i="8" s="1"/>
  <c r="Y1819" i="7"/>
  <c r="BE1819" i="7"/>
  <c r="M1781" i="8" s="1"/>
  <c r="Y1627" i="7"/>
  <c r="BM1627" i="7"/>
  <c r="U1589" i="8" s="1"/>
  <c r="Y2280" i="7"/>
  <c r="BE2280" i="7"/>
  <c r="M2242" i="8" s="1"/>
  <c r="Y2343" i="7"/>
  <c r="BL2343" i="7"/>
  <c r="T2305" i="8" s="1"/>
  <c r="AG132" i="7"/>
  <c r="BH132" i="7"/>
  <c r="P94" i="8" s="1"/>
  <c r="AG259" i="7"/>
  <c r="BG259" i="7"/>
  <c r="O221" i="8" s="1"/>
  <c r="AG326" i="7"/>
  <c r="BE326" i="7"/>
  <c r="M288" i="8" s="1"/>
  <c r="AG274" i="7"/>
  <c r="BM274" i="7"/>
  <c r="U236" i="8" s="1"/>
  <c r="AG389" i="7"/>
  <c r="BK389" i="7"/>
  <c r="S351" i="8" s="1"/>
  <c r="AG384" i="7"/>
  <c r="BN384" i="7"/>
  <c r="V346" i="8" s="1"/>
  <c r="AG453" i="7"/>
  <c r="BH453" i="7"/>
  <c r="P415" i="8" s="1"/>
  <c r="AG531" i="7"/>
  <c r="BG531" i="7"/>
  <c r="O493" i="8" s="1"/>
  <c r="AG285" i="7"/>
  <c r="BE285" i="7"/>
  <c r="M247" i="8" s="1"/>
  <c r="AG895" i="7"/>
  <c r="BJ895" i="7"/>
  <c r="R857" i="8" s="1"/>
  <c r="AG636" i="7"/>
  <c r="BN636" i="7"/>
  <c r="V598" i="8" s="1"/>
  <c r="AG833" i="7"/>
  <c r="BO833" i="7"/>
  <c r="W795" i="8" s="1"/>
  <c r="AG791" i="7"/>
  <c r="BQ791" i="7"/>
  <c r="Y753" i="8" s="1"/>
  <c r="AG1200" i="7"/>
  <c r="BJ1200" i="7"/>
  <c r="R1162" i="8" s="1"/>
  <c r="AG1005" i="7"/>
  <c r="BQ1005" i="7"/>
  <c r="Y967" i="8" s="1"/>
  <c r="AG1395" i="7"/>
  <c r="BH1395" i="7"/>
  <c r="P1357" i="8" s="1"/>
  <c r="AG1276" i="7"/>
  <c r="BG1276" i="7"/>
  <c r="O1238" i="8" s="1"/>
  <c r="AG1435" i="7"/>
  <c r="BH1435" i="7"/>
  <c r="P1397" i="8" s="1"/>
  <c r="AG1623" i="7"/>
  <c r="BQ1623" i="7"/>
  <c r="Y1585" i="8" s="1"/>
  <c r="AG1546" i="7"/>
  <c r="BQ1546" i="7"/>
  <c r="Y1508" i="8" s="1"/>
  <c r="AG1615" i="7"/>
  <c r="BR1615" i="7"/>
  <c r="Z1577" i="8" s="1"/>
  <c r="AG2039" i="7"/>
  <c r="BQ2039" i="7"/>
  <c r="Y2001" i="8" s="1"/>
  <c r="AG2132" i="7"/>
  <c r="BN2132" i="7"/>
  <c r="V2094" i="8" s="1"/>
  <c r="AG2208" i="7"/>
  <c r="BO2208" i="7"/>
  <c r="W2170" i="8" s="1"/>
  <c r="AO415" i="7"/>
  <c r="BM415" i="7"/>
  <c r="U377" i="8" s="1"/>
  <c r="AO198" i="7"/>
  <c r="BR198" i="7"/>
  <c r="Z160" i="8" s="1"/>
  <c r="AO464" i="7"/>
  <c r="BQ464" i="7"/>
  <c r="Y426" i="8" s="1"/>
  <c r="AO111" i="7"/>
  <c r="BR111" i="7"/>
  <c r="Z73" i="8" s="1"/>
  <c r="AO173" i="7"/>
  <c r="BK173" i="7"/>
  <c r="S135" i="8" s="1"/>
  <c r="AO742" i="7"/>
  <c r="BQ742" i="7"/>
  <c r="Y704" i="8" s="1"/>
  <c r="AO565" i="7"/>
  <c r="BM565" i="7"/>
  <c r="U527" i="8" s="1"/>
  <c r="AO536" i="7"/>
  <c r="BM536" i="7"/>
  <c r="U498" i="8" s="1"/>
  <c r="AO902" i="7"/>
  <c r="BM902" i="7"/>
  <c r="U864" i="8" s="1"/>
  <c r="AO930" i="7"/>
  <c r="BO930" i="7"/>
  <c r="W892" i="8" s="1"/>
  <c r="AO984" i="7"/>
  <c r="BR984" i="7"/>
  <c r="Z946" i="8" s="1"/>
  <c r="AO1156" i="7"/>
  <c r="BM1156" i="7"/>
  <c r="U1118" i="8" s="1"/>
  <c r="AO1421" i="7"/>
  <c r="BN1421" i="7"/>
  <c r="V1383" i="8" s="1"/>
  <c r="AO1309" i="7"/>
  <c r="BR1309" i="7"/>
  <c r="Z1271" i="8" s="1"/>
  <c r="AO1477" i="7"/>
  <c r="BH1477" i="7"/>
  <c r="P1439" i="8" s="1"/>
  <c r="AO1609" i="7"/>
  <c r="BG1609" i="7"/>
  <c r="O1571" i="8" s="1"/>
  <c r="AO1812" i="7"/>
  <c r="BK1812" i="7"/>
  <c r="S1774" i="8" s="1"/>
  <c r="AO1802" i="7"/>
  <c r="BN1802" i="7"/>
  <c r="V1764" i="8" s="1"/>
  <c r="AO1966" i="7"/>
  <c r="BJ1966" i="7"/>
  <c r="R1928" i="8" s="1"/>
  <c r="AO1970" i="7"/>
  <c r="BJ1970" i="7"/>
  <c r="R1932" i="8" s="1"/>
  <c r="AO1962" i="7"/>
  <c r="BR1962" i="7"/>
  <c r="Z1924" i="8" s="1"/>
  <c r="AO2051" i="7"/>
  <c r="BG2051" i="7"/>
  <c r="O2013" i="8" s="1"/>
  <c r="AO2191" i="7"/>
  <c r="BJ2191" i="7"/>
  <c r="R2153" i="8" s="1"/>
  <c r="AG162" i="7"/>
  <c r="BJ162" i="7"/>
  <c r="R124" i="8" s="1"/>
  <c r="AG250" i="7"/>
  <c r="BG250" i="7"/>
  <c r="O212" i="8" s="1"/>
  <c r="AO122" i="7"/>
  <c r="BM122" i="7"/>
  <c r="U84" i="8" s="1"/>
  <c r="AG307" i="7"/>
  <c r="BE307" i="7"/>
  <c r="M269" i="8" s="1"/>
  <c r="Y431" i="7"/>
  <c r="BH431" i="7"/>
  <c r="P393" i="8" s="1"/>
  <c r="AG392" i="7"/>
  <c r="BK392" i="7"/>
  <c r="S354" i="8" s="1"/>
  <c r="AO546" i="7"/>
  <c r="BM546" i="7"/>
  <c r="U508" i="8" s="1"/>
  <c r="Y69" i="7"/>
  <c r="BH69" i="7"/>
  <c r="P31" i="8" s="1"/>
  <c r="AO68" i="7"/>
  <c r="BR68" i="7"/>
  <c r="Z30" i="8" s="1"/>
  <c r="Y726" i="7"/>
  <c r="BL726" i="7"/>
  <c r="T688" i="8" s="1"/>
  <c r="AO584" i="7"/>
  <c r="BM584" i="7"/>
  <c r="U546" i="8" s="1"/>
  <c r="AO608" i="7"/>
  <c r="BE608" i="7"/>
  <c r="M570" i="8" s="1"/>
  <c r="AO678" i="7"/>
  <c r="BN678" i="7"/>
  <c r="V640" i="8" s="1"/>
  <c r="AO683" i="7"/>
  <c r="BR683" i="7"/>
  <c r="Z645" i="8" s="1"/>
  <c r="AG899" i="7"/>
  <c r="BJ899" i="7"/>
  <c r="R861" i="8" s="1"/>
  <c r="AG803" i="7"/>
  <c r="BM803" i="7"/>
  <c r="U765" i="8" s="1"/>
  <c r="AO865" i="7"/>
  <c r="BO865" i="7"/>
  <c r="W827" i="8" s="1"/>
  <c r="Y914" i="7"/>
  <c r="BL914" i="7"/>
  <c r="T876" i="8" s="1"/>
  <c r="AG1062" i="7"/>
  <c r="BQ1062" i="7"/>
  <c r="Y1024" i="8" s="1"/>
  <c r="AG1135" i="7"/>
  <c r="BO1135" i="7"/>
  <c r="W1097" i="8" s="1"/>
  <c r="AG1036" i="7"/>
  <c r="BQ1036" i="7"/>
  <c r="Y998" i="8" s="1"/>
  <c r="AG1436" i="7"/>
  <c r="BH1436" i="7"/>
  <c r="P1398" i="8" s="1"/>
  <c r="AG1175" i="7"/>
  <c r="BJ1175" i="7"/>
  <c r="R1137" i="8" s="1"/>
  <c r="AG1485" i="7"/>
  <c r="BQ1485" i="7"/>
  <c r="Y1447" i="8" s="1"/>
  <c r="Y1666" i="7"/>
  <c r="BE1666" i="7"/>
  <c r="M1628" i="8" s="1"/>
  <c r="AG1870" i="7"/>
  <c r="BK1870" i="7"/>
  <c r="S1832" i="8" s="1"/>
  <c r="Y1920" i="7"/>
  <c r="BL1920" i="7"/>
  <c r="T1882" i="8" s="1"/>
  <c r="Y1849" i="7"/>
  <c r="BE1849" i="7"/>
  <c r="M1811" i="8" s="1"/>
  <c r="Y1957" i="7"/>
  <c r="BL1957" i="7"/>
  <c r="T1919" i="8" s="1"/>
  <c r="AG1863" i="7"/>
  <c r="BK1863" i="7"/>
  <c r="S1825" i="8" s="1"/>
  <c r="AO2006" i="7"/>
  <c r="BK2006" i="7"/>
  <c r="S1968" i="8" s="1"/>
  <c r="Y160" i="7"/>
  <c r="BL160" i="7"/>
  <c r="T122" i="8" s="1"/>
  <c r="Y304" i="7"/>
  <c r="BN304" i="7"/>
  <c r="V266" i="8" s="1"/>
  <c r="AG444" i="7"/>
  <c r="BJ444" i="7"/>
  <c r="R406" i="8" s="1"/>
  <c r="AG131" i="7"/>
  <c r="BG131" i="7"/>
  <c r="O93" i="8" s="1"/>
  <c r="Y635" i="7"/>
  <c r="BK635" i="7"/>
  <c r="S597" i="8" s="1"/>
  <c r="AG782" i="7"/>
  <c r="BQ782" i="7"/>
  <c r="Y744" i="8" s="1"/>
  <c r="AO857" i="7"/>
  <c r="BM857" i="7"/>
  <c r="U819" i="8" s="1"/>
  <c r="AG241" i="7"/>
  <c r="BG241" i="7"/>
  <c r="O203" i="8" s="1"/>
  <c r="Y689" i="7"/>
  <c r="BL689" i="7"/>
  <c r="T651" i="8" s="1"/>
  <c r="AO1230" i="7"/>
  <c r="BM1230" i="7"/>
  <c r="U1192" i="8" s="1"/>
  <c r="AG876" i="7"/>
  <c r="BO876" i="7"/>
  <c r="W838" i="8" s="1"/>
  <c r="AG1043" i="7"/>
  <c r="BQ1043" i="7"/>
  <c r="Y1005" i="8" s="1"/>
  <c r="AG972" i="7"/>
  <c r="BH972" i="7"/>
  <c r="P934" i="8" s="1"/>
  <c r="AO773" i="7"/>
  <c r="BM773" i="7"/>
  <c r="U735" i="8" s="1"/>
  <c r="AO1916" i="7"/>
  <c r="BK1916" i="7"/>
  <c r="S1878" i="8" s="1"/>
  <c r="Y116" i="7"/>
  <c r="BL116" i="7"/>
  <c r="T78" i="8" s="1"/>
  <c r="AG603" i="7"/>
  <c r="BK603" i="7"/>
  <c r="S565" i="8" s="1"/>
  <c r="AG762" i="7"/>
  <c r="BQ762" i="7"/>
  <c r="Y724" i="8" s="1"/>
  <c r="AO792" i="7"/>
  <c r="BM792" i="7"/>
  <c r="U754" i="8" s="1"/>
  <c r="AG585" i="7"/>
  <c r="BO585" i="7"/>
  <c r="W547" i="8" s="1"/>
  <c r="Y2126" i="7"/>
  <c r="BL2126" i="7"/>
  <c r="T2088" i="8" s="1"/>
  <c r="Y1639" i="7"/>
  <c r="BM1639" i="7"/>
  <c r="U1601" i="8" s="1"/>
  <c r="AO1256" i="7"/>
  <c r="BG1256" i="7"/>
  <c r="O1218" i="8" s="1"/>
  <c r="Y342" i="7"/>
  <c r="BN342" i="7"/>
  <c r="V304" i="8" s="1"/>
  <c r="Y564" i="7"/>
  <c r="BL564" i="7"/>
  <c r="T526" i="8" s="1"/>
  <c r="Y589" i="7"/>
  <c r="BR589" i="7"/>
  <c r="Z551" i="8" s="1"/>
  <c r="Y792" i="7"/>
  <c r="BH792" i="7"/>
  <c r="P754" i="8" s="1"/>
  <c r="Y1265" i="7"/>
  <c r="BM1265" i="7"/>
  <c r="U1227" i="8" s="1"/>
  <c r="Y72" i="7"/>
  <c r="BH72" i="7"/>
  <c r="P34" i="8" s="1"/>
  <c r="Y83" i="7"/>
  <c r="BQ83" i="7"/>
  <c r="Y45" i="8" s="1"/>
  <c r="Y230" i="7"/>
  <c r="BL230" i="7"/>
  <c r="T192" i="8" s="1"/>
  <c r="Y419" i="7"/>
  <c r="BH419" i="7"/>
  <c r="P381" i="8" s="1"/>
  <c r="Y388" i="7"/>
  <c r="BN388" i="7"/>
  <c r="V350" i="8" s="1"/>
  <c r="Y172" i="7"/>
  <c r="BL172" i="7"/>
  <c r="T134" i="8" s="1"/>
  <c r="AG140" i="7"/>
  <c r="BR140" i="7"/>
  <c r="Z102" i="8" s="1"/>
  <c r="Y249" i="7"/>
  <c r="BQ249" i="7"/>
  <c r="Y211" i="8" s="1"/>
  <c r="AG209" i="7"/>
  <c r="BJ209" i="7"/>
  <c r="R171" i="8" s="1"/>
  <c r="Y313" i="7"/>
  <c r="BO313" i="7"/>
  <c r="W275" i="8" s="1"/>
  <c r="AG255" i="7"/>
  <c r="BG255" i="7"/>
  <c r="O217" i="8" s="1"/>
  <c r="Y311" i="7"/>
  <c r="BN311" i="7"/>
  <c r="V273" i="8" s="1"/>
  <c r="Y306" i="7"/>
  <c r="BO306" i="7"/>
  <c r="W268" i="8" s="1"/>
  <c r="AG468" i="7"/>
  <c r="BQ468" i="7"/>
  <c r="Y430" i="8" s="1"/>
  <c r="Y485" i="7"/>
  <c r="BQ485" i="7"/>
  <c r="Y447" i="8" s="1"/>
  <c r="Y551" i="7"/>
  <c r="BJ551" i="7"/>
  <c r="R513" i="8" s="1"/>
  <c r="Y528" i="7"/>
  <c r="BL528" i="7"/>
  <c r="T490" i="8" s="1"/>
  <c r="Y527" i="7"/>
  <c r="BL527" i="7"/>
  <c r="T489" i="8" s="1"/>
  <c r="Y568" i="7"/>
  <c r="BJ568" i="7"/>
  <c r="R530" i="8" s="1"/>
  <c r="AG607" i="7"/>
  <c r="BO607" i="7"/>
  <c r="W569" i="8" s="1"/>
  <c r="AG526" i="7"/>
  <c r="BJ526" i="7"/>
  <c r="R488" i="8" s="1"/>
  <c r="Y572" i="7"/>
  <c r="BO572" i="7"/>
  <c r="W534" i="8" s="1"/>
  <c r="AG610" i="7"/>
  <c r="BE610" i="7"/>
  <c r="M572" i="8" s="1"/>
  <c r="AG586" i="7"/>
  <c r="BE586" i="7"/>
  <c r="M548" i="8" s="1"/>
  <c r="Y757" i="7"/>
  <c r="BL757" i="7"/>
  <c r="T719" i="8" s="1"/>
  <c r="Y738" i="7"/>
  <c r="BJ738" i="7"/>
  <c r="R700" i="8" s="1"/>
  <c r="Y921" i="7"/>
  <c r="BL921" i="7"/>
  <c r="T883" i="8" s="1"/>
  <c r="AG896" i="7"/>
  <c r="BO896" i="7"/>
  <c r="W858" i="8" s="1"/>
  <c r="Y1027" i="7"/>
  <c r="BL1027" i="7"/>
  <c r="T989" i="8" s="1"/>
  <c r="Y956" i="7"/>
  <c r="BL956" i="7"/>
  <c r="T918" i="8" s="1"/>
  <c r="Y923" i="7"/>
  <c r="BL923" i="7"/>
  <c r="T885" i="8" s="1"/>
  <c r="Y934" i="7"/>
  <c r="BN934" i="7"/>
  <c r="V896" i="8" s="1"/>
  <c r="Y1050" i="7"/>
  <c r="BL1050" i="7"/>
  <c r="T1012" i="8" s="1"/>
  <c r="Y894" i="7"/>
  <c r="BL894" i="7"/>
  <c r="T856" i="8" s="1"/>
  <c r="Y1070" i="7"/>
  <c r="BL1070" i="7"/>
  <c r="T1032" i="8" s="1"/>
  <c r="Y995" i="7"/>
  <c r="BL995" i="7"/>
  <c r="T957" i="8" s="1"/>
  <c r="Y997" i="7"/>
  <c r="BL997" i="7"/>
  <c r="T959" i="8" s="1"/>
  <c r="Y1240" i="7"/>
  <c r="BL1240" i="7"/>
  <c r="T1202" i="8" s="1"/>
  <c r="AG1423" i="7"/>
  <c r="BH1423" i="7"/>
  <c r="P1385" i="8" s="1"/>
  <c r="Y1389" i="7"/>
  <c r="BH1389" i="7"/>
  <c r="P1351" i="8" s="1"/>
  <c r="Y97" i="7"/>
  <c r="BJ97" i="7"/>
  <c r="R59" i="8" s="1"/>
  <c r="Y106" i="7"/>
  <c r="BH106" i="7"/>
  <c r="P68" i="8" s="1"/>
  <c r="Y90" i="7"/>
  <c r="BJ90" i="7"/>
  <c r="R52" i="8" s="1"/>
  <c r="Y213" i="7"/>
  <c r="BH213" i="7"/>
  <c r="P175" i="8" s="1"/>
  <c r="Y236" i="7"/>
  <c r="BQ236" i="7"/>
  <c r="Y198" i="8" s="1"/>
  <c r="Y245" i="7"/>
  <c r="BQ245" i="7"/>
  <c r="Y207" i="8" s="1"/>
  <c r="Y314" i="7"/>
  <c r="BO314" i="7"/>
  <c r="W276" i="8" s="1"/>
  <c r="Y347" i="7"/>
  <c r="BN347" i="7"/>
  <c r="V309" i="8" s="1"/>
  <c r="Y350" i="7"/>
  <c r="BN350" i="7"/>
  <c r="V312" i="8" s="1"/>
  <c r="Y339" i="7"/>
  <c r="BJ339" i="7"/>
  <c r="R301" i="8" s="1"/>
  <c r="Y346" i="7"/>
  <c r="BN346" i="7"/>
  <c r="V308" i="8" s="1"/>
  <c r="Y381" i="7"/>
  <c r="BJ381" i="7"/>
  <c r="R343" i="8" s="1"/>
  <c r="Y396" i="7"/>
  <c r="BJ396" i="7"/>
  <c r="R358" i="8" s="1"/>
  <c r="Y398" i="7"/>
  <c r="BN398" i="7"/>
  <c r="V360" i="8" s="1"/>
  <c r="Y424" i="7"/>
  <c r="BH424" i="7"/>
  <c r="P386" i="8" s="1"/>
  <c r="AG437" i="7"/>
  <c r="BJ437" i="7"/>
  <c r="R399" i="8" s="1"/>
  <c r="Y484" i="7"/>
  <c r="BL484" i="7"/>
  <c r="T446" i="8" s="1"/>
  <c r="Y454" i="7"/>
  <c r="BL454" i="7"/>
  <c r="T416" i="8" s="1"/>
  <c r="Y504" i="7"/>
  <c r="BJ504" i="7"/>
  <c r="R466" i="8" s="1"/>
  <c r="AG546" i="7"/>
  <c r="BG546" i="7"/>
  <c r="O508" i="8" s="1"/>
  <c r="Y536" i="7"/>
  <c r="BJ536" i="7"/>
  <c r="R498" i="8" s="1"/>
  <c r="Y532" i="7"/>
  <c r="BJ532" i="7"/>
  <c r="R494" i="8" s="1"/>
  <c r="AG615" i="7"/>
  <c r="BO615" i="7"/>
  <c r="W577" i="8" s="1"/>
  <c r="Y584" i="7"/>
  <c r="BK584" i="7"/>
  <c r="S546" i="8" s="1"/>
  <c r="Y617" i="7"/>
  <c r="BN617" i="7"/>
  <c r="V579" i="8" s="1"/>
  <c r="Y608" i="7"/>
  <c r="BN608" i="7"/>
  <c r="V570" i="8" s="1"/>
  <c r="Y650" i="7"/>
  <c r="BK650" i="7"/>
  <c r="S612" i="8" s="1"/>
  <c r="Y692" i="7"/>
  <c r="BH692" i="7"/>
  <c r="P654" i="8" s="1"/>
  <c r="Y693" i="7"/>
  <c r="BH693" i="7"/>
  <c r="P655" i="8" s="1"/>
  <c r="Y687" i="7"/>
  <c r="BL687" i="7"/>
  <c r="T649" i="8" s="1"/>
  <c r="Y770" i="7"/>
  <c r="BJ770" i="7"/>
  <c r="R732" i="8" s="1"/>
  <c r="Y752" i="7"/>
  <c r="BL752" i="7"/>
  <c r="T714" i="8" s="1"/>
  <c r="Y657" i="7"/>
  <c r="BL657" i="7"/>
  <c r="T619" i="8" s="1"/>
  <c r="Y801" i="7"/>
  <c r="BJ801" i="7"/>
  <c r="R763" i="8" s="1"/>
  <c r="Y869" i="7"/>
  <c r="BJ869" i="7"/>
  <c r="R831" i="8" s="1"/>
  <c r="AG848" i="7"/>
  <c r="BO848" i="7"/>
  <c r="W810" i="8" s="1"/>
  <c r="Y763" i="7"/>
  <c r="BL763" i="7"/>
  <c r="T725" i="8" s="1"/>
  <c r="Y935" i="7"/>
  <c r="BN935" i="7"/>
  <c r="V897" i="8" s="1"/>
  <c r="Y902" i="7"/>
  <c r="BL902" i="7"/>
  <c r="T864" i="8" s="1"/>
  <c r="Y1012" i="7"/>
  <c r="BL1012" i="7"/>
  <c r="T974" i="8" s="1"/>
  <c r="AG936" i="7"/>
  <c r="BR936" i="7"/>
  <c r="Z898" i="8" s="1"/>
  <c r="AG992" i="7"/>
  <c r="BH992" i="7"/>
  <c r="P954" i="8" s="1"/>
  <c r="AG1010" i="7"/>
  <c r="BH1010" i="7"/>
  <c r="P972" i="8" s="1"/>
  <c r="Y1166" i="7"/>
  <c r="BL1166" i="7"/>
  <c r="T1128" i="8" s="1"/>
  <c r="Y1143" i="7"/>
  <c r="BL1143" i="7"/>
  <c r="T1105" i="8" s="1"/>
  <c r="Y1069" i="7"/>
  <c r="BL1069" i="7"/>
  <c r="T1031" i="8" s="1"/>
  <c r="Y1028" i="7"/>
  <c r="BL1028" i="7"/>
  <c r="T990" i="8" s="1"/>
  <c r="AG1239" i="7"/>
  <c r="BR1239" i="7"/>
  <c r="Z1201" i="8" s="1"/>
  <c r="Y1063" i="7"/>
  <c r="BL1063" i="7"/>
  <c r="T1025" i="8" s="1"/>
  <c r="Y1192" i="7"/>
  <c r="BL1192" i="7"/>
  <c r="T1154" i="8" s="1"/>
  <c r="AG1018" i="7"/>
  <c r="BH1018" i="7"/>
  <c r="P980" i="8" s="1"/>
  <c r="Y1321" i="7"/>
  <c r="BL1321" i="7"/>
  <c r="T1283" i="8" s="1"/>
  <c r="AG1431" i="7"/>
  <c r="BQ1431" i="7"/>
  <c r="Y1393" i="8" s="1"/>
  <c r="AG1214" i="7"/>
  <c r="BK1214" i="7"/>
  <c r="S1176" i="8" s="1"/>
  <c r="Y1248" i="7"/>
  <c r="BE1248" i="7"/>
  <c r="M1210" i="8" s="1"/>
  <c r="Y1313" i="7"/>
  <c r="BH1313" i="7"/>
  <c r="P1275" i="8" s="1"/>
  <c r="AG1390" i="7"/>
  <c r="BR1390" i="7"/>
  <c r="Z1352" i="8" s="1"/>
  <c r="Y1425" i="7"/>
  <c r="BH1425" i="7"/>
  <c r="P1387" i="8" s="1"/>
  <c r="Y1505" i="7"/>
  <c r="BQ1505" i="7"/>
  <c r="Y1467" i="8" s="1"/>
  <c r="AG1451" i="7"/>
  <c r="BH1451" i="7"/>
  <c r="P1413" i="8" s="1"/>
  <c r="AG1374" i="7"/>
  <c r="BN1374" i="7"/>
  <c r="V1336" i="8" s="1"/>
  <c r="Y1469" i="7"/>
  <c r="BQ1469" i="7"/>
  <c r="Y1431" i="8" s="1"/>
  <c r="Y1377" i="7"/>
  <c r="BH1377" i="7"/>
  <c r="P1339" i="8" s="1"/>
  <c r="Y1457" i="7"/>
  <c r="BH1457" i="7"/>
  <c r="P1419" i="8" s="1"/>
  <c r="AG1542" i="7"/>
  <c r="BQ1542" i="7"/>
  <c r="Y1504" i="8" s="1"/>
  <c r="AG1598" i="7"/>
  <c r="BG1598" i="7"/>
  <c r="O1560" i="8" s="1"/>
  <c r="Y1649" i="7"/>
  <c r="BQ1649" i="7"/>
  <c r="Y1611" i="8" s="1"/>
  <c r="Y1524" i="7"/>
  <c r="BQ1524" i="7"/>
  <c r="Y1486" i="8" s="1"/>
  <c r="Y1596" i="7"/>
  <c r="BQ1596" i="7"/>
  <c r="Y1558" i="8" s="1"/>
  <c r="Y1545" i="7"/>
  <c r="BM1545" i="7"/>
  <c r="U1507" i="8" s="1"/>
  <c r="Y1743" i="7"/>
  <c r="BE1743" i="7"/>
  <c r="M1705" i="8" s="1"/>
  <c r="Y1725" i="7"/>
  <c r="BM1725" i="7"/>
  <c r="U1687" i="8" s="1"/>
  <c r="Y1745" i="7"/>
  <c r="BE1745" i="7"/>
  <c r="M1707" i="8" s="1"/>
  <c r="Y1781" i="7"/>
  <c r="BE1781" i="7"/>
  <c r="M1743" i="8" s="1"/>
  <c r="Y1673" i="7"/>
  <c r="BL1673" i="7"/>
  <c r="T1635" i="8" s="1"/>
  <c r="Y1720" i="7"/>
  <c r="BJ1720" i="7"/>
  <c r="R1682" i="8" s="1"/>
  <c r="Y1768" i="7"/>
  <c r="BM1768" i="7"/>
  <c r="U1730" i="8" s="1"/>
  <c r="Y1798" i="7"/>
  <c r="BE1798" i="7"/>
  <c r="M1760" i="8" s="1"/>
  <c r="AG1877" i="7"/>
  <c r="BK1877" i="7"/>
  <c r="S1839" i="8" s="1"/>
  <c r="AG1989" i="7"/>
  <c r="BH1989" i="7"/>
  <c r="P1951" i="8" s="1"/>
  <c r="Y1736" i="7"/>
  <c r="BE1736" i="7"/>
  <c r="M1698" i="8" s="1"/>
  <c r="Y1664" i="7"/>
  <c r="BM1664" i="7"/>
  <c r="U1626" i="8" s="1"/>
  <c r="Y1704" i="7"/>
  <c r="BJ1704" i="7"/>
  <c r="R1666" i="8" s="1"/>
  <c r="AG1841" i="7"/>
  <c r="BO1841" i="7"/>
  <c r="W1803" i="8" s="1"/>
  <c r="Y1855" i="7"/>
  <c r="BE1855" i="7"/>
  <c r="M1817" i="8" s="1"/>
  <c r="AG1840" i="7"/>
  <c r="BH1840" i="7"/>
  <c r="P1802" i="8" s="1"/>
  <c r="AG1904" i="7"/>
  <c r="BN1904" i="7"/>
  <c r="V1866" i="8" s="1"/>
  <c r="AG1968" i="7"/>
  <c r="BL1968" i="7"/>
  <c r="T1930" i="8" s="1"/>
  <c r="Y1824" i="7"/>
  <c r="BE1824" i="7"/>
  <c r="M1786" i="8" s="1"/>
  <c r="Y1895" i="7"/>
  <c r="BG1895" i="7"/>
  <c r="O1857" i="8" s="1"/>
  <c r="Y1959" i="7"/>
  <c r="BL1959" i="7"/>
  <c r="T1921" i="8" s="1"/>
  <c r="Y2023" i="7"/>
  <c r="BL2023" i="7"/>
  <c r="T1985" i="8" s="1"/>
  <c r="AG2110" i="7"/>
  <c r="BJ2110" i="7"/>
  <c r="R2072" i="8" s="1"/>
  <c r="Y1942" i="7"/>
  <c r="BN1942" i="7"/>
  <c r="V1904" i="8" s="1"/>
  <c r="AG1876" i="7"/>
  <c r="BK1876" i="7"/>
  <c r="S1838" i="8" s="1"/>
  <c r="Y1930" i="7"/>
  <c r="BN1930" i="7"/>
  <c r="V1892" i="8" s="1"/>
  <c r="Y1994" i="7"/>
  <c r="BL1994" i="7"/>
  <c r="T1956" i="8" s="1"/>
  <c r="AG87" i="7"/>
  <c r="BG87" i="7"/>
  <c r="O49" i="8" s="1"/>
  <c r="Y98" i="7"/>
  <c r="BJ98" i="7"/>
  <c r="R60" i="8" s="1"/>
  <c r="Y157" i="7"/>
  <c r="BL157" i="7"/>
  <c r="T119" i="8" s="1"/>
  <c r="AG124" i="7"/>
  <c r="BR124" i="7"/>
  <c r="Z86" i="8" s="1"/>
  <c r="Y133" i="7"/>
  <c r="BJ133" i="7"/>
  <c r="R95" i="8" s="1"/>
  <c r="Y144" i="7"/>
  <c r="BH144" i="7"/>
  <c r="P106" i="8" s="1"/>
  <c r="Y186" i="7"/>
  <c r="BH186" i="7"/>
  <c r="P148" i="8" s="1"/>
  <c r="Y215" i="7"/>
  <c r="BH215" i="7"/>
  <c r="P177" i="8" s="1"/>
  <c r="Y266" i="7"/>
  <c r="BG266" i="7"/>
  <c r="O228" i="8" s="1"/>
  <c r="AG247" i="7"/>
  <c r="BG247" i="7"/>
  <c r="O209" i="8" s="1"/>
  <c r="Y262" i="7"/>
  <c r="BQ262" i="7"/>
  <c r="Y224" i="8" s="1"/>
  <c r="Y257" i="7"/>
  <c r="BJ257" i="7"/>
  <c r="R219" i="8" s="1"/>
  <c r="Y290" i="7"/>
  <c r="BG290" i="7"/>
  <c r="O252" i="8" s="1"/>
  <c r="Y334" i="7"/>
  <c r="BJ334" i="7"/>
  <c r="R296" i="8" s="1"/>
  <c r="Y322" i="7"/>
  <c r="BN322" i="7"/>
  <c r="V284" i="8" s="1"/>
  <c r="Y436" i="7"/>
  <c r="BH436" i="7"/>
  <c r="P398" i="8" s="1"/>
  <c r="Y445" i="7"/>
  <c r="BL445" i="7"/>
  <c r="T407" i="8" s="1"/>
  <c r="AG452" i="7"/>
  <c r="BH452" i="7"/>
  <c r="P414" i="8" s="1"/>
  <c r="Y497" i="7"/>
  <c r="BJ497" i="7"/>
  <c r="R459" i="8" s="1"/>
  <c r="AG554" i="7"/>
  <c r="BM554" i="7"/>
  <c r="U516" i="8" s="1"/>
  <c r="Y535" i="7"/>
  <c r="BJ535" i="7"/>
  <c r="R497" i="8" s="1"/>
  <c r="Y517" i="7"/>
  <c r="BQ517" i="7"/>
  <c r="Y479" i="8" s="1"/>
  <c r="Y600" i="7"/>
  <c r="BL600" i="7"/>
  <c r="T562" i="8" s="1"/>
  <c r="Y597" i="7"/>
  <c r="BL597" i="7"/>
  <c r="T559" i="8" s="1"/>
  <c r="Y579" i="7"/>
  <c r="BL579" i="7"/>
  <c r="T541" i="8" s="1"/>
  <c r="Y679" i="7"/>
  <c r="BL679" i="7"/>
  <c r="T641" i="8" s="1"/>
  <c r="Y668" i="7"/>
  <c r="BJ668" i="7"/>
  <c r="R630" i="8" s="1"/>
  <c r="Y720" i="7"/>
  <c r="BH720" i="7"/>
  <c r="P682" i="8" s="1"/>
  <c r="Y736" i="7"/>
  <c r="BL736" i="7"/>
  <c r="T698" i="8" s="1"/>
  <c r="Y674" i="7"/>
  <c r="BH674" i="7"/>
  <c r="P636" i="8" s="1"/>
  <c r="Y773" i="7"/>
  <c r="BL773" i="7"/>
  <c r="T735" i="8" s="1"/>
  <c r="Y753" i="7"/>
  <c r="BL753" i="7"/>
  <c r="T715" i="8" s="1"/>
  <c r="AG662" i="7"/>
  <c r="BR662" i="7"/>
  <c r="Z624" i="8" s="1"/>
  <c r="Y733" i="7"/>
  <c r="BQ733" i="7"/>
  <c r="Y695" i="8" s="1"/>
  <c r="AG864" i="7"/>
  <c r="BR864" i="7"/>
  <c r="Z826" i="8" s="1"/>
  <c r="Y929" i="7"/>
  <c r="BH929" i="7"/>
  <c r="P891" i="8" s="1"/>
  <c r="Y903" i="7"/>
  <c r="BH903" i="7"/>
  <c r="P865" i="8" s="1"/>
  <c r="Y996" i="7"/>
  <c r="BL996" i="7"/>
  <c r="T958" i="8" s="1"/>
  <c r="Y1071" i="7"/>
  <c r="BL1071" i="7"/>
  <c r="T1033" i="8" s="1"/>
  <c r="Y1011" i="7"/>
  <c r="BH1011" i="7"/>
  <c r="P973" i="8" s="1"/>
  <c r="Y1035" i="7"/>
  <c r="BL1035" i="7"/>
  <c r="T997" i="8" s="1"/>
  <c r="Y866" i="7"/>
  <c r="BL866" i="7"/>
  <c r="T828" i="8" s="1"/>
  <c r="Y1043" i="7"/>
  <c r="BL1043" i="7"/>
  <c r="T1005" i="8" s="1"/>
  <c r="Y899" i="7"/>
  <c r="BL899" i="7"/>
  <c r="T861" i="8" s="1"/>
  <c r="Y1158" i="7"/>
  <c r="BH1158" i="7"/>
  <c r="P1120" i="8" s="1"/>
  <c r="Y1135" i="7"/>
  <c r="BL1135" i="7"/>
  <c r="T1097" i="8" s="1"/>
  <c r="AG1247" i="7"/>
  <c r="BJ1247" i="7"/>
  <c r="R1209" i="8" s="1"/>
  <c r="AO1072" i="7"/>
  <c r="BM1072" i="7"/>
  <c r="U1034" i="8" s="1"/>
  <c r="Y1127" i="7"/>
  <c r="BJ1127" i="7"/>
  <c r="R1089" i="8" s="1"/>
  <c r="Y1110" i="7"/>
  <c r="BL1110" i="7"/>
  <c r="T1072" i="8" s="1"/>
  <c r="Y1151" i="7"/>
  <c r="BL1151" i="7"/>
  <c r="T1113" i="8" s="1"/>
  <c r="AG1141" i="7"/>
  <c r="BR1141" i="7"/>
  <c r="Z1103" i="8" s="1"/>
  <c r="Y1232" i="7"/>
  <c r="BL1232" i="7"/>
  <c r="T1194" i="8" s="1"/>
  <c r="Y1136" i="7"/>
  <c r="BJ1136" i="7"/>
  <c r="R1098" i="8" s="1"/>
  <c r="Y1088" i="7"/>
  <c r="BL1088" i="7"/>
  <c r="T1050" i="8" s="1"/>
  <c r="Y1104" i="7"/>
  <c r="BL1104" i="7"/>
  <c r="T1066" i="8" s="1"/>
  <c r="AG1329" i="7"/>
  <c r="BN1329" i="7"/>
  <c r="V1291" i="8" s="1"/>
  <c r="AG1439" i="7"/>
  <c r="BH1439" i="7"/>
  <c r="P1401" i="8" s="1"/>
  <c r="Y1241" i="7"/>
  <c r="BJ1241" i="7"/>
  <c r="R1203" i="8" s="1"/>
  <c r="Y1309" i="7"/>
  <c r="BL1309" i="7"/>
  <c r="T1271" i="8" s="1"/>
  <c r="Y1261" i="7"/>
  <c r="BJ1261" i="7"/>
  <c r="R1223" i="8" s="1"/>
  <c r="Y1319" i="7"/>
  <c r="BN1319" i="7"/>
  <c r="V1281" i="8" s="1"/>
  <c r="Y1385" i="7"/>
  <c r="BH1385" i="7"/>
  <c r="P1347" i="8" s="1"/>
  <c r="Y1497" i="7"/>
  <c r="BQ1497" i="7"/>
  <c r="Y1459" i="8" s="1"/>
  <c r="Y1517" i="7"/>
  <c r="BQ1517" i="7"/>
  <c r="Y1479" i="8" s="1"/>
  <c r="AG1512" i="7"/>
  <c r="BH1512" i="7"/>
  <c r="P1474" i="8" s="1"/>
  <c r="Y1337" i="7"/>
  <c r="BL1337" i="7"/>
  <c r="T1299" i="8" s="1"/>
  <c r="Y1624" i="7"/>
  <c r="BM1624" i="7"/>
  <c r="U1586" i="8" s="1"/>
  <c r="AG1719" i="7"/>
  <c r="BG1719" i="7"/>
  <c r="O1681" i="8" s="1"/>
  <c r="Y1548" i="7"/>
  <c r="BQ1548" i="7"/>
  <c r="Y1510" i="8" s="1"/>
  <c r="Y1616" i="7"/>
  <c r="BM1616" i="7"/>
  <c r="U1578" i="8" s="1"/>
  <c r="Y1625" i="7"/>
  <c r="BM1625" i="7"/>
  <c r="U1587" i="8" s="1"/>
  <c r="Y1681" i="7"/>
  <c r="BM1681" i="7"/>
  <c r="U1643" i="8" s="1"/>
  <c r="Y1728" i="7"/>
  <c r="BL1728" i="7"/>
  <c r="T1690" i="8" s="1"/>
  <c r="Y1801" i="7"/>
  <c r="BE1801" i="7"/>
  <c r="M1763" i="8" s="1"/>
  <c r="AG1885" i="7"/>
  <c r="BK1885" i="7"/>
  <c r="S1847" i="8" s="1"/>
  <c r="AG1997" i="7"/>
  <c r="BO1997" i="7"/>
  <c r="W1959" i="8" s="1"/>
  <c r="Y1705" i="7"/>
  <c r="BJ1705" i="7"/>
  <c r="R1667" i="8" s="1"/>
  <c r="Y1806" i="7"/>
  <c r="BE1806" i="7"/>
  <c r="M1768" i="8" s="1"/>
  <c r="AG1849" i="7"/>
  <c r="BK1849" i="7"/>
  <c r="S1811" i="8" s="1"/>
  <c r="Y1919" i="7"/>
  <c r="BN1919" i="7"/>
  <c r="V1881" i="8" s="1"/>
  <c r="Y1983" i="7"/>
  <c r="BL1983" i="7"/>
  <c r="T1945" i="8" s="1"/>
  <c r="AG1880" i="7"/>
  <c r="BK1880" i="7"/>
  <c r="S1842" i="8" s="1"/>
  <c r="AG1944" i="7"/>
  <c r="BJ1944" i="7"/>
  <c r="R1906" i="8" s="1"/>
  <c r="AG2008" i="7"/>
  <c r="BQ2008" i="7"/>
  <c r="Y1970" i="8" s="1"/>
  <c r="AG2118" i="7"/>
  <c r="BJ2118" i="7"/>
  <c r="R2080" i="8" s="1"/>
  <c r="Y1871" i="7"/>
  <c r="BE1871" i="7"/>
  <c r="M1833" i="8" s="1"/>
  <c r="Y1935" i="7"/>
  <c r="BE1935" i="7"/>
  <c r="M1897" i="8" s="1"/>
  <c r="Y1999" i="7"/>
  <c r="BH1999" i="7"/>
  <c r="P1961" i="8" s="1"/>
  <c r="Y1859" i="7"/>
  <c r="BE1859" i="7"/>
  <c r="M1821" i="8" s="1"/>
  <c r="AG2016" i="7"/>
  <c r="BN2016" i="7"/>
  <c r="V1978" i="8" s="1"/>
  <c r="AG1940" i="7"/>
  <c r="BR1940" i="7"/>
  <c r="Z1902" i="8" s="1"/>
  <c r="AG2004" i="7"/>
  <c r="BH2004" i="7"/>
  <c r="P1966" i="8" s="1"/>
  <c r="AG2074" i="7"/>
  <c r="BQ2074" i="7"/>
  <c r="Y2036" i="8" s="1"/>
  <c r="AG2041" i="7"/>
  <c r="BM2041" i="7"/>
  <c r="U2003" i="8" s="1"/>
  <c r="Y2283" i="7"/>
  <c r="BH2283" i="7"/>
  <c r="P2245" i="8" s="1"/>
  <c r="AG2177" i="7"/>
  <c r="BO2177" i="7"/>
  <c r="W2139" i="8" s="1"/>
  <c r="Y2218" i="7"/>
  <c r="BL2218" i="7"/>
  <c r="T2180" i="8" s="1"/>
  <c r="AG2149" i="7"/>
  <c r="BJ2149" i="7"/>
  <c r="R2111" i="8" s="1"/>
  <c r="Y2269" i="7"/>
  <c r="BL2269" i="7"/>
  <c r="T2231" i="8" s="1"/>
  <c r="Y2154" i="7"/>
  <c r="BM2154" i="7"/>
  <c r="U2116" i="8" s="1"/>
  <c r="AG2201" i="7"/>
  <c r="BN2201" i="7"/>
  <c r="V2163" i="8" s="1"/>
  <c r="Y2233" i="7"/>
  <c r="BM2233" i="7"/>
  <c r="U2195" i="8" s="1"/>
  <c r="Y2290" i="7"/>
  <c r="BL2290" i="7"/>
  <c r="T2252" i="8" s="1"/>
  <c r="Y2112" i="7"/>
  <c r="BL2112" i="7"/>
  <c r="T2074" i="8" s="1"/>
  <c r="Y2257" i="7"/>
  <c r="BE2257" i="7"/>
  <c r="M2219" i="8" s="1"/>
  <c r="Y2192" i="7"/>
  <c r="BO2192" i="7"/>
  <c r="W2154" i="8" s="1"/>
  <c r="AG2139" i="7"/>
  <c r="BJ2139" i="7"/>
  <c r="R2101" i="8" s="1"/>
  <c r="AG2288" i="7"/>
  <c r="BO2288" i="7"/>
  <c r="W2250" i="8" s="1"/>
  <c r="Y2313" i="7"/>
  <c r="BH2313" i="7"/>
  <c r="P2275" i="8" s="1"/>
  <c r="Y2309" i="7"/>
  <c r="BH2309" i="7"/>
  <c r="P2271" i="8" s="1"/>
  <c r="Y2321" i="7"/>
  <c r="BL2321" i="7"/>
  <c r="T2283" i="8" s="1"/>
  <c r="Y2332" i="7"/>
  <c r="BL2332" i="7"/>
  <c r="T2294" i="8" s="1"/>
  <c r="Y86" i="7"/>
  <c r="BH86" i="7"/>
  <c r="P48" i="8" s="1"/>
  <c r="Y1283" i="7"/>
  <c r="BM1283" i="7"/>
  <c r="U1245" i="8" s="1"/>
  <c r="AG1348" i="7"/>
  <c r="BN1348" i="7"/>
  <c r="V1310" i="8" s="1"/>
  <c r="Y1506" i="7"/>
  <c r="BQ1506" i="7"/>
  <c r="Y1468" i="8" s="1"/>
  <c r="AG2035" i="7"/>
  <c r="BQ2035" i="7"/>
  <c r="Y1997" i="8" s="1"/>
  <c r="Y223" i="7"/>
  <c r="BQ223" i="7"/>
  <c r="Y185" i="8" s="1"/>
  <c r="Y140" i="7"/>
  <c r="BN140" i="7"/>
  <c r="V102" i="8" s="1"/>
  <c r="Y460" i="7"/>
  <c r="BL460" i="7"/>
  <c r="T422" i="8" s="1"/>
  <c r="Y417" i="7"/>
  <c r="BH417" i="7"/>
  <c r="P379" i="8" s="1"/>
  <c r="Y126" i="7"/>
  <c r="BJ126" i="7"/>
  <c r="R88" i="8" s="1"/>
  <c r="Y513" i="7"/>
  <c r="BL513" i="7"/>
  <c r="T475" i="8" s="1"/>
  <c r="Y501" i="7"/>
  <c r="BL501" i="7"/>
  <c r="T463" i="8" s="1"/>
  <c r="Y712" i="7"/>
  <c r="BL712" i="7"/>
  <c r="T674" i="8" s="1"/>
  <c r="Y716" i="7"/>
  <c r="BL716" i="7"/>
  <c r="T678" i="8" s="1"/>
  <c r="Y1206" i="7"/>
  <c r="BL1206" i="7"/>
  <c r="T1168" i="8" s="1"/>
  <c r="Y1038" i="7"/>
  <c r="BL1038" i="7"/>
  <c r="T1000" i="8" s="1"/>
  <c r="Y1359" i="7"/>
  <c r="BH1359" i="7"/>
  <c r="P1321" i="8" s="1"/>
  <c r="Y1451" i="7"/>
  <c r="BQ1451" i="7"/>
  <c r="Y1413" i="8" s="1"/>
  <c r="Y1271" i="7"/>
  <c r="BM1271" i="7"/>
  <c r="U1233" i="8" s="1"/>
  <c r="Y1589" i="7"/>
  <c r="BM1589" i="7"/>
  <c r="U1551" i="8" s="1"/>
  <c r="Y1557" i="7"/>
  <c r="BE1557" i="7"/>
  <c r="M1519" i="8" s="1"/>
  <c r="Y1458" i="7"/>
  <c r="BH1458" i="7"/>
  <c r="P1420" i="8" s="1"/>
  <c r="Y1542" i="7"/>
  <c r="BE1542" i="7"/>
  <c r="M1504" i="8" s="1"/>
  <c r="Y1574" i="7"/>
  <c r="BQ1574" i="7"/>
  <c r="Y1536" i="8" s="1"/>
  <c r="Y1655" i="7"/>
  <c r="BM1655" i="7"/>
  <c r="U1617" i="8" s="1"/>
  <c r="Y1708" i="7"/>
  <c r="BG1708" i="7"/>
  <c r="O1670" i="8" s="1"/>
  <c r="Y2087" i="7"/>
  <c r="BQ2087" i="7"/>
  <c r="Y2049" i="8" s="1"/>
  <c r="Y1783" i="7"/>
  <c r="BE1783" i="7"/>
  <c r="M1745" i="8" s="1"/>
  <c r="Y1860" i="7"/>
  <c r="BE1860" i="7"/>
  <c r="M1822" i="8" s="1"/>
  <c r="Y1719" i="7"/>
  <c r="BJ1719" i="7"/>
  <c r="R1681" i="8" s="1"/>
  <c r="Y2295" i="7"/>
  <c r="BL2295" i="7"/>
  <c r="T2257" i="8" s="1"/>
  <c r="AG115" i="7"/>
  <c r="BG115" i="7"/>
  <c r="O77" i="8" s="1"/>
  <c r="AG149" i="7"/>
  <c r="BR149" i="7"/>
  <c r="Z111" i="8" s="1"/>
  <c r="AG60" i="7"/>
  <c r="BL60" i="7"/>
  <c r="T22" i="8" s="1"/>
  <c r="AG144" i="7"/>
  <c r="BN144" i="7"/>
  <c r="V106" i="8" s="1"/>
  <c r="AG293" i="7"/>
  <c r="BE293" i="7"/>
  <c r="M255" i="8" s="1"/>
  <c r="AG458" i="7"/>
  <c r="BH458" i="7"/>
  <c r="P420" i="8" s="1"/>
  <c r="AG506" i="7"/>
  <c r="BQ506" i="7"/>
  <c r="Y468" i="8" s="1"/>
  <c r="AG496" i="7"/>
  <c r="BQ496" i="7"/>
  <c r="Y458" i="8" s="1"/>
  <c r="AG394" i="7"/>
  <c r="BK394" i="7"/>
  <c r="S356" i="8" s="1"/>
  <c r="AG794" i="7"/>
  <c r="BQ794" i="7"/>
  <c r="Y756" i="8" s="1"/>
  <c r="AG680" i="7"/>
  <c r="BR680" i="7"/>
  <c r="Z642" i="8" s="1"/>
  <c r="AG929" i="7"/>
  <c r="BN929" i="7"/>
  <c r="V891" i="8" s="1"/>
  <c r="AG873" i="7"/>
  <c r="BN873" i="7"/>
  <c r="V835" i="8" s="1"/>
  <c r="AG932" i="7"/>
  <c r="BN932" i="7"/>
  <c r="V894" i="8" s="1"/>
  <c r="AG1060" i="7"/>
  <c r="BQ1060" i="7"/>
  <c r="Y1022" i="8" s="1"/>
  <c r="AG1453" i="7"/>
  <c r="BH1453" i="7"/>
  <c r="P1415" i="8" s="1"/>
  <c r="AG1361" i="7"/>
  <c r="BR1361" i="7"/>
  <c r="Z1323" i="8" s="1"/>
  <c r="AG1483" i="7"/>
  <c r="BQ1483" i="7"/>
  <c r="Y1445" i="8" s="1"/>
  <c r="AG1551" i="7"/>
  <c r="BG1551" i="7"/>
  <c r="O1513" i="8" s="1"/>
  <c r="AG1772" i="7"/>
  <c r="BR1772" i="7"/>
  <c r="Z1734" i="8" s="1"/>
  <c r="AG1648" i="7"/>
  <c r="BQ1648" i="7"/>
  <c r="Y1610" i="8" s="1"/>
  <c r="AG2140" i="7"/>
  <c r="BJ2140" i="7"/>
  <c r="R2102" i="8" s="1"/>
  <c r="AG2025" i="7"/>
  <c r="BM2025" i="7"/>
  <c r="U1987" i="8" s="1"/>
  <c r="AG2202" i="7"/>
  <c r="BO2202" i="7"/>
  <c r="W2164" i="8" s="1"/>
  <c r="AO434" i="7"/>
  <c r="BK434" i="7"/>
  <c r="S396" i="8" s="1"/>
  <c r="AO230" i="7"/>
  <c r="BG230" i="7"/>
  <c r="O192" i="8" s="1"/>
  <c r="AO71" i="7"/>
  <c r="BJ71" i="7"/>
  <c r="R33" i="8" s="1"/>
  <c r="AO403" i="7"/>
  <c r="BR403" i="7"/>
  <c r="Z365" i="8" s="1"/>
  <c r="AO270" i="7"/>
  <c r="BM270" i="7"/>
  <c r="U232" i="8" s="1"/>
  <c r="AO475" i="7"/>
  <c r="BQ475" i="7"/>
  <c r="Y437" i="8" s="1"/>
  <c r="AO703" i="7"/>
  <c r="BK703" i="7"/>
  <c r="S665" i="8" s="1"/>
  <c r="AO664" i="7"/>
  <c r="BR664" i="7"/>
  <c r="Z626" i="8" s="1"/>
  <c r="AO992" i="7"/>
  <c r="BR992" i="7"/>
  <c r="Z954" i="8" s="1"/>
  <c r="AO1024" i="7"/>
  <c r="BQ1024" i="7"/>
  <c r="Y986" i="8" s="1"/>
  <c r="AO1000" i="7"/>
  <c r="BJ1000" i="7"/>
  <c r="R962" i="8" s="1"/>
  <c r="AO1114" i="7"/>
  <c r="BK1114" i="7"/>
  <c r="S1076" i="8" s="1"/>
  <c r="AO1221" i="7"/>
  <c r="BO1221" i="7"/>
  <c r="W1183" i="8" s="1"/>
  <c r="AO1365" i="7"/>
  <c r="BK1365" i="7"/>
  <c r="S1327" i="8" s="1"/>
  <c r="AO1588" i="7"/>
  <c r="BG1588" i="7"/>
  <c r="O1550" i="8" s="1"/>
  <c r="AO1840" i="7"/>
  <c r="BO1840" i="7"/>
  <c r="W1802" i="8" s="1"/>
  <c r="AO2043" i="7"/>
  <c r="BQ2043" i="7"/>
  <c r="Y2005" i="8" s="1"/>
  <c r="AO2143" i="7"/>
  <c r="BJ2143" i="7"/>
  <c r="R2105" i="8" s="1"/>
  <c r="AO2175" i="7"/>
  <c r="BG2175" i="7"/>
  <c r="O2137" i="8" s="1"/>
  <c r="AO2075" i="7"/>
  <c r="BJ2075" i="7"/>
  <c r="R2037" i="8" s="1"/>
  <c r="Y279" i="7"/>
  <c r="BG279" i="7"/>
  <c r="O241" i="8" s="1"/>
  <c r="Y300" i="7"/>
  <c r="BN300" i="7"/>
  <c r="V262" i="8" s="1"/>
  <c r="AG189" i="7"/>
  <c r="BQ189" i="7"/>
  <c r="Y151" i="8" s="1"/>
  <c r="Y380" i="7"/>
  <c r="BN380" i="7"/>
  <c r="V342" i="8" s="1"/>
  <c r="Y443" i="7"/>
  <c r="BL443" i="7"/>
  <c r="T405" i="8" s="1"/>
  <c r="AG425" i="7"/>
  <c r="BH425" i="7"/>
  <c r="P387" i="8" s="1"/>
  <c r="AO688" i="7"/>
  <c r="BO688" i="7"/>
  <c r="W650" i="8" s="1"/>
  <c r="AG84" i="7"/>
  <c r="BG84" i="7"/>
  <c r="O46" i="8" s="1"/>
  <c r="Y372" i="7"/>
  <c r="BN372" i="7"/>
  <c r="V334" i="8" s="1"/>
  <c r="AO408" i="7"/>
  <c r="BM408" i="7"/>
  <c r="U370" i="8" s="1"/>
  <c r="AG700" i="7"/>
  <c r="BR700" i="7"/>
  <c r="Z662" i="8" s="1"/>
  <c r="Y628" i="7"/>
  <c r="BK628" i="7"/>
  <c r="S590" i="8" s="1"/>
  <c r="AG728" i="7"/>
  <c r="BH728" i="7"/>
  <c r="P690" i="8" s="1"/>
  <c r="AO709" i="7"/>
  <c r="BM709" i="7"/>
  <c r="U671" i="8" s="1"/>
  <c r="AO946" i="7"/>
  <c r="BR946" i="7"/>
  <c r="Z908" i="8" s="1"/>
  <c r="Y827" i="7"/>
  <c r="BJ827" i="7"/>
  <c r="R789" i="8" s="1"/>
  <c r="AO881" i="7"/>
  <c r="BM881" i="7"/>
  <c r="U843" i="8" s="1"/>
  <c r="AG890" i="7"/>
  <c r="BO890" i="7"/>
  <c r="W852" i="8" s="1"/>
  <c r="AO1052" i="7"/>
  <c r="BM1052" i="7"/>
  <c r="U1014" i="8" s="1"/>
  <c r="AO1154" i="7"/>
  <c r="BR1154" i="7"/>
  <c r="Z1116" i="8" s="1"/>
  <c r="AG1086" i="7"/>
  <c r="BQ1086" i="7"/>
  <c r="Y1048" i="8" s="1"/>
  <c r="AO1424" i="7"/>
  <c r="BJ1424" i="7"/>
  <c r="R1386" i="8" s="1"/>
  <c r="AO1425" i="7"/>
  <c r="BG1425" i="7"/>
  <c r="O1387" i="8" s="1"/>
  <c r="AO1544" i="7"/>
  <c r="BK1544" i="7"/>
  <c r="S1506" i="8" s="1"/>
  <c r="AG1564" i="7"/>
  <c r="BQ1564" i="7"/>
  <c r="Y1526" i="8" s="1"/>
  <c r="AO1904" i="7"/>
  <c r="BG1904" i="7"/>
  <c r="O1866" i="8" s="1"/>
  <c r="AG1969" i="7"/>
  <c r="BL1969" i="7"/>
  <c r="T1931" i="8" s="1"/>
  <c r="Y1908" i="7"/>
  <c r="BR1908" i="7"/>
  <c r="Z1870" i="8" s="1"/>
  <c r="AO1828" i="7"/>
  <c r="BK1828" i="7"/>
  <c r="S1790" i="8" s="1"/>
  <c r="AG1911" i="7"/>
  <c r="BQ1911" i="7"/>
  <c r="Y1873" i="8" s="1"/>
  <c r="AO2141" i="7"/>
  <c r="BQ2141" i="7"/>
  <c r="Y2103" i="8" s="1"/>
  <c r="AG179" i="7"/>
  <c r="BJ179" i="7"/>
  <c r="R141" i="8" s="1"/>
  <c r="AO416" i="7"/>
  <c r="BR416" i="7"/>
  <c r="Z378" i="8" s="1"/>
  <c r="AO496" i="7"/>
  <c r="BG496" i="7"/>
  <c r="O458" i="8" s="1"/>
  <c r="Y312" i="7"/>
  <c r="BO312" i="7"/>
  <c r="W274" i="8" s="1"/>
  <c r="AG775" i="7"/>
  <c r="BQ775" i="7"/>
  <c r="Y737" i="8" s="1"/>
  <c r="AG807" i="7"/>
  <c r="BR807" i="7"/>
  <c r="Z769" i="8" s="1"/>
  <c r="AO310" i="7"/>
  <c r="BM310" i="7"/>
  <c r="U272" i="8" s="1"/>
  <c r="Y764" i="7"/>
  <c r="BL764" i="7"/>
  <c r="T726" i="8" s="1"/>
  <c r="Y797" i="7"/>
  <c r="BL797" i="7"/>
  <c r="T759" i="8" s="1"/>
  <c r="Y732" i="7"/>
  <c r="BH732" i="7"/>
  <c r="P694" i="8" s="1"/>
  <c r="AG1029" i="7"/>
  <c r="BQ1029" i="7"/>
  <c r="Y991" i="8" s="1"/>
  <c r="AG1199" i="7"/>
  <c r="BJ1199" i="7"/>
  <c r="R1161" i="8" s="1"/>
  <c r="AO1528" i="7"/>
  <c r="BQ1528" i="7"/>
  <c r="Y1490" i="8" s="1"/>
  <c r="AO1626" i="7"/>
  <c r="BG1626" i="7"/>
  <c r="O1588" i="8" s="1"/>
  <c r="AO1917" i="7"/>
  <c r="BN1917" i="7"/>
  <c r="V1879" i="8" s="1"/>
  <c r="Y672" i="7"/>
  <c r="BH672" i="7"/>
  <c r="P634" i="8" s="1"/>
  <c r="Y647" i="7"/>
  <c r="BK647" i="7"/>
  <c r="S609" i="8" s="1"/>
  <c r="AG818" i="7"/>
  <c r="BR818" i="7"/>
  <c r="Z780" i="8" s="1"/>
  <c r="Y575" i="7"/>
  <c r="BL575" i="7"/>
  <c r="T537" i="8" s="1"/>
  <c r="AO895" i="7"/>
  <c r="BO895" i="7"/>
  <c r="W857" i="8" s="1"/>
  <c r="AG2308" i="7"/>
  <c r="BO2308" i="7"/>
  <c r="W2270" i="8" s="1"/>
  <c r="Y1076" i="7"/>
  <c r="BL1076" i="7"/>
  <c r="T1038" i="8" s="1"/>
  <c r="Y2013" i="7"/>
  <c r="BL2013" i="7"/>
  <c r="T1975" i="8" s="1"/>
  <c r="AO74" i="7"/>
  <c r="BR74" i="7"/>
  <c r="Z36" i="8" s="1"/>
  <c r="AG93" i="7"/>
  <c r="BR93" i="7"/>
  <c r="Z55" i="8" s="1"/>
  <c r="AO113" i="7"/>
  <c r="BR113" i="7"/>
  <c r="Z75" i="8" s="1"/>
  <c r="AO132" i="7"/>
  <c r="BM132" i="7"/>
  <c r="U94" i="8" s="1"/>
  <c r="AO151" i="7"/>
  <c r="BM151" i="7"/>
  <c r="U113" i="8" s="1"/>
  <c r="AO176" i="7"/>
  <c r="BR176" i="7"/>
  <c r="Z138" i="8" s="1"/>
  <c r="AO199" i="7"/>
  <c r="BQ199" i="7"/>
  <c r="Y161" i="8" s="1"/>
  <c r="AG220" i="7"/>
  <c r="BJ220" i="7"/>
  <c r="R182" i="8" s="1"/>
  <c r="AG251" i="7"/>
  <c r="BG251" i="7"/>
  <c r="O213" i="8" s="1"/>
  <c r="AG291" i="7"/>
  <c r="BE291" i="7"/>
  <c r="M253" i="8" s="1"/>
  <c r="AO314" i="7"/>
  <c r="BM314" i="7"/>
  <c r="U276" i="8" s="1"/>
  <c r="AG343" i="7"/>
  <c r="BE343" i="7"/>
  <c r="M305" i="8" s="1"/>
  <c r="AG351" i="7"/>
  <c r="BE351" i="7"/>
  <c r="M313" i="8" s="1"/>
  <c r="Y371" i="7"/>
  <c r="BK371" i="7"/>
  <c r="S333" i="8" s="1"/>
  <c r="AG411" i="7"/>
  <c r="BN411" i="7"/>
  <c r="V373" i="8" s="1"/>
  <c r="AG441" i="7"/>
  <c r="BH441" i="7"/>
  <c r="P403" i="8" s="1"/>
  <c r="AG473" i="7"/>
  <c r="BJ473" i="7"/>
  <c r="R435" i="8" s="1"/>
  <c r="Y488" i="7"/>
  <c r="BQ488" i="7"/>
  <c r="Y450" i="8" s="1"/>
  <c r="AO510" i="7"/>
  <c r="BM510" i="7"/>
  <c r="U472" i="8" s="1"/>
  <c r="AO542" i="7"/>
  <c r="BM542" i="7"/>
  <c r="U504" i="8" s="1"/>
  <c r="AG570" i="7"/>
  <c r="BR570" i="7"/>
  <c r="Z532" i="8" s="1"/>
  <c r="AO603" i="7"/>
  <c r="BM603" i="7"/>
  <c r="U565" i="8" s="1"/>
  <c r="Y623" i="7"/>
  <c r="BN623" i="7"/>
  <c r="V585" i="8" s="1"/>
  <c r="AG634" i="7"/>
  <c r="BK634" i="7"/>
  <c r="S596" i="8" s="1"/>
  <c r="AO651" i="7"/>
  <c r="BO651" i="7"/>
  <c r="W613" i="8" s="1"/>
  <c r="AG683" i="7"/>
  <c r="BH683" i="7"/>
  <c r="P645" i="8" s="1"/>
  <c r="Y707" i="7"/>
  <c r="BL707" i="7"/>
  <c r="T669" i="8" s="1"/>
  <c r="Y724" i="7"/>
  <c r="BL724" i="7"/>
  <c r="T686" i="8" s="1"/>
  <c r="AG738" i="7"/>
  <c r="BQ738" i="7"/>
  <c r="Y700" i="8" s="1"/>
  <c r="AO761" i="7"/>
  <c r="BM761" i="7"/>
  <c r="U723" i="8" s="1"/>
  <c r="AO781" i="7"/>
  <c r="BM781" i="7"/>
  <c r="U743" i="8" s="1"/>
  <c r="AO839" i="7"/>
  <c r="BM839" i="7"/>
  <c r="U801" i="8" s="1"/>
  <c r="AO863" i="7"/>
  <c r="BM863" i="7"/>
  <c r="U825" i="8" s="1"/>
  <c r="AG908" i="7"/>
  <c r="BR908" i="7"/>
  <c r="Z870" i="8" s="1"/>
  <c r="AG924" i="7"/>
  <c r="BM924" i="7"/>
  <c r="U886" i="8" s="1"/>
  <c r="AO941" i="7"/>
  <c r="BM941" i="7"/>
  <c r="U903" i="8" s="1"/>
  <c r="AO961" i="7"/>
  <c r="BR961" i="7"/>
  <c r="Z923" i="8" s="1"/>
  <c r="AG993" i="7"/>
  <c r="BH993" i="7"/>
  <c r="P955" i="8" s="1"/>
  <c r="AO1010" i="7"/>
  <c r="BR1010" i="7"/>
  <c r="Z972" i="8" s="1"/>
  <c r="AO1026" i="7"/>
  <c r="BJ1026" i="7"/>
  <c r="R988" i="8" s="1"/>
  <c r="AO1050" i="7"/>
  <c r="BM1050" i="7"/>
  <c r="U1012" i="8" s="1"/>
  <c r="AG1081" i="7"/>
  <c r="BQ1081" i="7"/>
  <c r="Y1043" i="8" s="1"/>
  <c r="AG1098" i="7"/>
  <c r="BJ1098" i="7"/>
  <c r="R1060" i="8" s="1"/>
  <c r="AG1125" i="7"/>
  <c r="BR1125" i="7"/>
  <c r="Z1087" i="8" s="1"/>
  <c r="AG1142" i="7"/>
  <c r="BO1142" i="7"/>
  <c r="W1104" i="8" s="1"/>
  <c r="AG1364" i="7"/>
  <c r="BR1364" i="7"/>
  <c r="Z1326" i="8" s="1"/>
  <c r="AG1535" i="7"/>
  <c r="BQ1535" i="7"/>
  <c r="Y1497" i="8" s="1"/>
  <c r="AG1619" i="7"/>
  <c r="BM1619" i="7"/>
  <c r="U1581" i="8" s="1"/>
  <c r="AG2055" i="7"/>
  <c r="BQ2055" i="7"/>
  <c r="Y2017" i="8" s="1"/>
  <c r="Y184" i="7"/>
  <c r="BH184" i="7"/>
  <c r="P146" i="8" s="1"/>
  <c r="Y71" i="7"/>
  <c r="BL71" i="7"/>
  <c r="T33" i="8" s="1"/>
  <c r="Y578" i="7"/>
  <c r="BJ578" i="7"/>
  <c r="R540" i="8" s="1"/>
  <c r="Y547" i="7"/>
  <c r="BG547" i="7"/>
  <c r="O509" i="8" s="1"/>
  <c r="Y360" i="7"/>
  <c r="BN360" i="7"/>
  <c r="V322" i="8" s="1"/>
  <c r="Y656" i="7"/>
  <c r="BL656" i="7"/>
  <c r="T618" i="8" s="1"/>
  <c r="Y775" i="7"/>
  <c r="BJ775" i="7"/>
  <c r="R737" i="8" s="1"/>
  <c r="Y783" i="7"/>
  <c r="BL783" i="7"/>
  <c r="T745" i="8" s="1"/>
  <c r="Y876" i="7"/>
  <c r="BL876" i="7"/>
  <c r="T838" i="8" s="1"/>
  <c r="Y970" i="7"/>
  <c r="BH970" i="7"/>
  <c r="P932" i="8" s="1"/>
  <c r="Y856" i="7"/>
  <c r="BL856" i="7"/>
  <c r="T818" i="8" s="1"/>
  <c r="Y1067" i="7"/>
  <c r="BL1067" i="7"/>
  <c r="T1029" i="8" s="1"/>
  <c r="Y1030" i="7"/>
  <c r="BL1030" i="7"/>
  <c r="T992" i="8" s="1"/>
  <c r="Y1424" i="7"/>
  <c r="BH1424" i="7"/>
  <c r="P1386" i="8" s="1"/>
  <c r="Y1418" i="7"/>
  <c r="BH1418" i="7"/>
  <c r="P1380" i="8" s="1"/>
  <c r="Y1259" i="7"/>
  <c r="BQ1259" i="7"/>
  <c r="Y1221" i="8" s="1"/>
  <c r="Y1292" i="7"/>
  <c r="BJ1292" i="7"/>
  <c r="R1254" i="8" s="1"/>
  <c r="Y1622" i="7"/>
  <c r="BQ1622" i="7"/>
  <c r="Y1584" i="8" s="1"/>
  <c r="Y1603" i="7"/>
  <c r="BQ1603" i="7"/>
  <c r="Y1565" i="8" s="1"/>
  <c r="Y1594" i="7"/>
  <c r="BM1594" i="7"/>
  <c r="U1556" i="8" s="1"/>
  <c r="Y1892" i="7"/>
  <c r="BE1892" i="7"/>
  <c r="M1854" i="8" s="1"/>
  <c r="Y1997" i="7"/>
  <c r="BH1997" i="7"/>
  <c r="P1959" i="8" s="1"/>
  <c r="Y1674" i="7"/>
  <c r="BL1674" i="7"/>
  <c r="T1636" i="8" s="1"/>
  <c r="Y1996" i="7"/>
  <c r="BH1996" i="7"/>
  <c r="P1958" i="8" s="1"/>
  <c r="Y2016" i="7"/>
  <c r="BL2016" i="7"/>
  <c r="T1978" i="8" s="1"/>
  <c r="Y1953" i="7"/>
  <c r="BL1953" i="7"/>
  <c r="T1915" i="8" s="1"/>
  <c r="Y2303" i="7"/>
  <c r="BE2303" i="7"/>
  <c r="M2265" i="8" s="1"/>
  <c r="AG277" i="7"/>
  <c r="BE277" i="7"/>
  <c r="M239" i="8" s="1"/>
  <c r="AG268" i="7"/>
  <c r="BG268" i="7"/>
  <c r="O230" i="8" s="1"/>
  <c r="AG188" i="7"/>
  <c r="BJ188" i="7"/>
  <c r="R150" i="8" s="1"/>
  <c r="AG225" i="7"/>
  <c r="BQ225" i="7"/>
  <c r="Y187" i="8" s="1"/>
  <c r="AG96" i="7"/>
  <c r="BM96" i="7"/>
  <c r="U58" i="8" s="1"/>
  <c r="AG571" i="7"/>
  <c r="BM571" i="7"/>
  <c r="U533" i="8" s="1"/>
  <c r="AG408" i="7"/>
  <c r="BR408" i="7"/>
  <c r="Z370" i="8" s="1"/>
  <c r="AG519" i="7"/>
  <c r="BG519" i="7"/>
  <c r="O481" i="8" s="1"/>
  <c r="AG489" i="7"/>
  <c r="BQ489" i="7"/>
  <c r="Y451" i="8" s="1"/>
  <c r="AG509" i="7"/>
  <c r="BM509" i="7"/>
  <c r="U471" i="8" s="1"/>
  <c r="AG709" i="7"/>
  <c r="BR709" i="7"/>
  <c r="Z671" i="8" s="1"/>
  <c r="AG815" i="7"/>
  <c r="BQ815" i="7"/>
  <c r="Y777" i="8" s="1"/>
  <c r="AG753" i="7"/>
  <c r="BQ753" i="7"/>
  <c r="Y715" i="8" s="1"/>
  <c r="AG1174" i="7"/>
  <c r="BO1174" i="7"/>
  <c r="W1136" i="8" s="1"/>
  <c r="AG1106" i="7"/>
  <c r="BO1106" i="7"/>
  <c r="W1068" i="8" s="1"/>
  <c r="AG963" i="7"/>
  <c r="BR963" i="7"/>
  <c r="Z925" i="8" s="1"/>
  <c r="AG1349" i="7"/>
  <c r="BR1349" i="7"/>
  <c r="Z1311" i="8" s="1"/>
  <c r="AG1303" i="7"/>
  <c r="BK1303" i="7"/>
  <c r="S1265" i="8" s="1"/>
  <c r="AG1341" i="7"/>
  <c r="BR1341" i="7"/>
  <c r="Z1303" i="8" s="1"/>
  <c r="AG1838" i="7"/>
  <c r="BG1838" i="7"/>
  <c r="O1800" i="8" s="1"/>
  <c r="AG1828" i="7"/>
  <c r="BG1828" i="7"/>
  <c r="O1790" i="8" s="1"/>
  <c r="AG1607" i="7"/>
  <c r="BG1607" i="7"/>
  <c r="O1569" i="8" s="1"/>
  <c r="AG1906" i="7"/>
  <c r="BN1906" i="7"/>
  <c r="V1868" i="8" s="1"/>
  <c r="AG1854" i="7"/>
  <c r="BO1854" i="7"/>
  <c r="W1816" i="8" s="1"/>
  <c r="AO413" i="7"/>
  <c r="BR413" i="7"/>
  <c r="Z375" i="8" s="1"/>
  <c r="AO147" i="7"/>
  <c r="BR147" i="7"/>
  <c r="Z109" i="8" s="1"/>
  <c r="AO241" i="7"/>
  <c r="BM241" i="7"/>
  <c r="U203" i="8" s="1"/>
  <c r="AO97" i="7"/>
  <c r="BM97" i="7"/>
  <c r="U59" i="8" s="1"/>
  <c r="AO430" i="7"/>
  <c r="BK430" i="7"/>
  <c r="S392" i="8" s="1"/>
  <c r="AO552" i="7"/>
  <c r="BM552" i="7"/>
  <c r="U514" i="8" s="1"/>
  <c r="AO513" i="7"/>
  <c r="BM513" i="7"/>
  <c r="U475" i="8" s="1"/>
  <c r="AO616" i="7"/>
  <c r="BM616" i="7"/>
  <c r="U578" i="8" s="1"/>
  <c r="AO952" i="7"/>
  <c r="BK952" i="7"/>
  <c r="S914" i="8" s="1"/>
  <c r="AO1031" i="7"/>
  <c r="BQ1031" i="7"/>
  <c r="Y993" i="8" s="1"/>
  <c r="AO825" i="7"/>
  <c r="BM825" i="7"/>
  <c r="U787" i="8" s="1"/>
  <c r="AO1049" i="7"/>
  <c r="BQ1049" i="7"/>
  <c r="Y1011" i="8" s="1"/>
  <c r="AO1064" i="7"/>
  <c r="BQ1064" i="7"/>
  <c r="Y1026" i="8" s="1"/>
  <c r="AO1341" i="7"/>
  <c r="BK1341" i="7"/>
  <c r="S1303" i="8" s="1"/>
  <c r="AO1803" i="7"/>
  <c r="BR1803" i="7"/>
  <c r="Z1765" i="8" s="1"/>
  <c r="AO1648" i="7"/>
  <c r="BG1648" i="7"/>
  <c r="O1610" i="8" s="1"/>
  <c r="AO1833" i="7"/>
  <c r="BO1833" i="7"/>
  <c r="W1795" i="8" s="1"/>
  <c r="AO1620" i="7"/>
  <c r="BQ1620" i="7"/>
  <c r="Y1582" i="8" s="1"/>
  <c r="AO2011" i="7"/>
  <c r="BR2011" i="7"/>
  <c r="Z1973" i="8" s="1"/>
  <c r="AO1926" i="7"/>
  <c r="BK1926" i="7"/>
  <c r="S1888" i="8" s="1"/>
  <c r="AO1982" i="7"/>
  <c r="BK1982" i="7"/>
  <c r="S1944" i="8" s="1"/>
  <c r="AO2115" i="7"/>
  <c r="BO2115" i="7"/>
  <c r="W2077" i="8" s="1"/>
  <c r="AG166" i="7"/>
  <c r="BH166" i="7"/>
  <c r="P128" i="8" s="1"/>
  <c r="AG135" i="7"/>
  <c r="BJ135" i="7"/>
  <c r="R97" i="8" s="1"/>
  <c r="AG172" i="7"/>
  <c r="BH172" i="7"/>
  <c r="P134" i="8" s="1"/>
  <c r="AO115" i="7"/>
  <c r="BM115" i="7"/>
  <c r="U77" i="8" s="1"/>
  <c r="AO458" i="7"/>
  <c r="BQ458" i="7"/>
  <c r="Y420" i="8" s="1"/>
  <c r="AG322" i="7"/>
  <c r="BE322" i="7"/>
  <c r="M284" i="8" s="1"/>
  <c r="AO465" i="7"/>
  <c r="BQ465" i="7"/>
  <c r="Y427" i="8" s="1"/>
  <c r="AG406" i="7"/>
  <c r="BN406" i="7"/>
  <c r="V368" i="8" s="1"/>
  <c r="AO402" i="7"/>
  <c r="BR402" i="7"/>
  <c r="Z364" i="8" s="1"/>
  <c r="AO478" i="7"/>
  <c r="BQ478" i="7"/>
  <c r="Y440" i="8" s="1"/>
  <c r="AO625" i="7"/>
  <c r="BM625" i="7"/>
  <c r="U587" i="8" s="1"/>
  <c r="Y576" i="7"/>
  <c r="BO576" i="7"/>
  <c r="W538" i="8" s="1"/>
  <c r="AO452" i="7"/>
  <c r="BQ452" i="7"/>
  <c r="Y414" i="8" s="1"/>
  <c r="AO745" i="7"/>
  <c r="BM745" i="7"/>
  <c r="U707" i="8" s="1"/>
  <c r="AO852" i="7"/>
  <c r="BM852" i="7"/>
  <c r="U814" i="8" s="1"/>
  <c r="Y855" i="7"/>
  <c r="BL855" i="7"/>
  <c r="T817" i="8" s="1"/>
  <c r="AO951" i="7"/>
  <c r="BK951" i="7"/>
  <c r="S913" i="8" s="1"/>
  <c r="AO1054" i="7"/>
  <c r="BM1054" i="7"/>
  <c r="U1016" i="8" s="1"/>
  <c r="AG1147" i="7"/>
  <c r="BJ1147" i="7"/>
  <c r="R1109" i="8" s="1"/>
  <c r="Y1082" i="7"/>
  <c r="BL1082" i="7"/>
  <c r="T1044" i="8" s="1"/>
  <c r="AO1357" i="7"/>
  <c r="BK1357" i="7"/>
  <c r="S1319" i="8" s="1"/>
  <c r="Y1355" i="7"/>
  <c r="BH1355" i="7"/>
  <c r="P1317" i="8" s="1"/>
  <c r="Y1438" i="7"/>
  <c r="BE1438" i="7"/>
  <c r="M1400" i="8" s="1"/>
  <c r="AO1460" i="7"/>
  <c r="BN1460" i="7"/>
  <c r="V1422" i="8" s="1"/>
  <c r="AG1632" i="7"/>
  <c r="BG1632" i="7"/>
  <c r="O1594" i="8" s="1"/>
  <c r="AO1913" i="7"/>
  <c r="BK1913" i="7"/>
  <c r="S1875" i="8" s="1"/>
  <c r="AG1701" i="7"/>
  <c r="BM1701" i="7"/>
  <c r="U1663" i="8" s="1"/>
  <c r="AG1806" i="7"/>
  <c r="BK1806" i="7"/>
  <c r="S1768" i="8" s="1"/>
  <c r="Y1698" i="7"/>
  <c r="BE1698" i="7"/>
  <c r="M1660" i="8" s="1"/>
  <c r="AO2018" i="7"/>
  <c r="BK2018" i="7"/>
  <c r="S1980" i="8" s="1"/>
  <c r="AO154" i="7"/>
  <c r="BR154" i="7"/>
  <c r="Z116" i="8" s="1"/>
  <c r="AO157" i="7"/>
  <c r="BR157" i="7"/>
  <c r="Z119" i="8" s="1"/>
  <c r="AG314" i="7"/>
  <c r="BE314" i="7"/>
  <c r="M276" i="8" s="1"/>
  <c r="Y453" i="7"/>
  <c r="BL453" i="7"/>
  <c r="T415" i="8" s="1"/>
  <c r="AG866" i="7"/>
  <c r="BO866" i="7"/>
  <c r="W828" i="8" s="1"/>
  <c r="AO943" i="7"/>
  <c r="BN943" i="7"/>
  <c r="V905" i="8" s="1"/>
  <c r="AO511" i="7"/>
  <c r="BM511" i="7"/>
  <c r="U473" i="8" s="1"/>
  <c r="Y393" i="7"/>
  <c r="BN393" i="7"/>
  <c r="V355" i="8" s="1"/>
  <c r="AG679" i="7"/>
  <c r="BH679" i="7"/>
  <c r="P641" i="8" s="1"/>
  <c r="AO1381" i="7"/>
  <c r="BK1381" i="7"/>
  <c r="S1343" i="8" s="1"/>
  <c r="AG1357" i="7"/>
  <c r="BR1357" i="7"/>
  <c r="Z1319" i="8" s="1"/>
  <c r="Y1402" i="7"/>
  <c r="BE1402" i="7"/>
  <c r="M1364" i="8" s="1"/>
  <c r="AG1496" i="7"/>
  <c r="BN1496" i="7"/>
  <c r="V1458" i="8" s="1"/>
  <c r="Y1650" i="7"/>
  <c r="BE1650" i="7"/>
  <c r="M1612" i="8" s="1"/>
  <c r="Y1968" i="7"/>
  <c r="BE1968" i="7"/>
  <c r="M1930" i="8" s="1"/>
  <c r="AG917" i="7"/>
  <c r="BR917" i="7"/>
  <c r="Z879" i="8" s="1"/>
  <c r="AG831" i="7"/>
  <c r="BO831" i="7"/>
  <c r="W793" i="8" s="1"/>
  <c r="Y1113" i="7"/>
  <c r="BJ1113" i="7"/>
  <c r="R1075" i="8" s="1"/>
  <c r="AG488" i="7"/>
  <c r="BM488" i="7"/>
  <c r="U450" i="8" s="1"/>
  <c r="AG1584" i="7"/>
  <c r="BG1584" i="7"/>
  <c r="O1546" i="8" s="1"/>
  <c r="AG925" i="7"/>
  <c r="BN925" i="7"/>
  <c r="V887" i="8" s="1"/>
  <c r="Y1635" i="7"/>
  <c r="BQ1635" i="7"/>
  <c r="Y1597" i="8" s="1"/>
  <c r="AO61" i="7"/>
  <c r="BL61" i="7"/>
  <c r="T23" i="8" s="1"/>
  <c r="Y80" i="7"/>
  <c r="BJ80" i="7"/>
  <c r="R42" i="8" s="1"/>
  <c r="AO99" i="7"/>
  <c r="BM99" i="7"/>
  <c r="U61" i="8" s="1"/>
  <c r="AG116" i="7"/>
  <c r="BG116" i="7"/>
  <c r="O78" i="8" s="1"/>
  <c r="AG137" i="7"/>
  <c r="BJ137" i="7"/>
  <c r="R99" i="8" s="1"/>
  <c r="AO159" i="7"/>
  <c r="BR159" i="7"/>
  <c r="Z121" i="8" s="1"/>
  <c r="AG185" i="7"/>
  <c r="BJ185" i="7"/>
  <c r="R147" i="8" s="1"/>
  <c r="AO204" i="7"/>
  <c r="BR204" i="7"/>
  <c r="Z166" i="8" s="1"/>
  <c r="AG235" i="7"/>
  <c r="BG235" i="7"/>
  <c r="O197" i="8" s="1"/>
  <c r="AO256" i="7"/>
  <c r="BM256" i="7"/>
  <c r="U218" i="8" s="1"/>
  <c r="AG275" i="7"/>
  <c r="BE275" i="7"/>
  <c r="M237" i="8" s="1"/>
  <c r="AG300" i="7"/>
  <c r="BE300" i="7"/>
  <c r="M262" i="8" s="1"/>
  <c r="AG345" i="7"/>
  <c r="BE345" i="7"/>
  <c r="M307" i="8" s="1"/>
  <c r="AG353" i="7"/>
  <c r="BE353" i="7"/>
  <c r="M315" i="8" s="1"/>
  <c r="AG377" i="7"/>
  <c r="BK377" i="7"/>
  <c r="S339" i="8" s="1"/>
  <c r="AG419" i="7"/>
  <c r="BJ419" i="7"/>
  <c r="R381" i="8" s="1"/>
  <c r="AG449" i="7"/>
  <c r="BJ449" i="7"/>
  <c r="R411" i="8" s="1"/>
  <c r="AG477" i="7"/>
  <c r="BH477" i="7"/>
  <c r="P439" i="8" s="1"/>
  <c r="AG495" i="7"/>
  <c r="BQ495" i="7"/>
  <c r="Y457" i="8" s="1"/>
  <c r="AO529" i="7"/>
  <c r="BM529" i="7"/>
  <c r="U491" i="8" s="1"/>
  <c r="AO551" i="7"/>
  <c r="BM551" i="7"/>
  <c r="U513" i="8" s="1"/>
  <c r="AO587" i="7"/>
  <c r="BM587" i="7"/>
  <c r="U549" i="8" s="1"/>
  <c r="AG625" i="7"/>
  <c r="BO625" i="7"/>
  <c r="W587" i="8" s="1"/>
  <c r="AG638" i="7"/>
  <c r="BR638" i="7"/>
  <c r="Z600" i="8" s="1"/>
  <c r="AG658" i="7"/>
  <c r="BR658" i="7"/>
  <c r="Z620" i="8" s="1"/>
  <c r="AG687" i="7"/>
  <c r="BH687" i="7"/>
  <c r="P649" i="8" s="1"/>
  <c r="AG712" i="7"/>
  <c r="BH712" i="7"/>
  <c r="P674" i="8" s="1"/>
  <c r="AO744" i="7"/>
  <c r="BM744" i="7"/>
  <c r="U706" i="8" s="1"/>
  <c r="AG768" i="7"/>
  <c r="BQ768" i="7"/>
  <c r="Y730" i="8" s="1"/>
  <c r="AG788" i="7"/>
  <c r="BQ788" i="7"/>
  <c r="Y750" i="8" s="1"/>
  <c r="AG846" i="7"/>
  <c r="BO846" i="7"/>
  <c r="W808" i="8" s="1"/>
  <c r="AO871" i="7"/>
  <c r="BO871" i="7"/>
  <c r="W833" i="8" s="1"/>
  <c r="AO913" i="7"/>
  <c r="BO913" i="7"/>
  <c r="W875" i="8" s="1"/>
  <c r="AG928" i="7"/>
  <c r="BN928" i="7"/>
  <c r="V890" i="8" s="1"/>
  <c r="AG952" i="7"/>
  <c r="BJ952" i="7"/>
  <c r="R914" i="8" s="1"/>
  <c r="AG977" i="7"/>
  <c r="BH977" i="7"/>
  <c r="P939" i="8" s="1"/>
  <c r="AO998" i="7"/>
  <c r="BR998" i="7"/>
  <c r="Z960" i="8" s="1"/>
  <c r="AG1017" i="7"/>
  <c r="BR1017" i="7"/>
  <c r="Z979" i="8" s="1"/>
  <c r="AG1033" i="7"/>
  <c r="BH1033" i="7"/>
  <c r="P995" i="8" s="1"/>
  <c r="AG1057" i="7"/>
  <c r="BQ1057" i="7"/>
  <c r="Y1019" i="8" s="1"/>
  <c r="AO1086" i="7"/>
  <c r="BM1086" i="7"/>
  <c r="U1048" i="8" s="1"/>
  <c r="AO1104" i="7"/>
  <c r="BO1104" i="7"/>
  <c r="W1066" i="8" s="1"/>
  <c r="AG1129" i="7"/>
  <c r="BN1129" i="7"/>
  <c r="V1091" i="8" s="1"/>
  <c r="AO1147" i="7"/>
  <c r="BR1147" i="7"/>
  <c r="Z1109" i="8" s="1"/>
  <c r="Y182" i="7"/>
  <c r="BH182" i="7"/>
  <c r="P144" i="8" s="1"/>
  <c r="AG202" i="7"/>
  <c r="BJ202" i="7"/>
  <c r="R164" i="8" s="1"/>
  <c r="AG216" i="7"/>
  <c r="BG216" i="7"/>
  <c r="O178" i="8" s="1"/>
  <c r="AG230" i="7"/>
  <c r="BQ230" i="7"/>
  <c r="Y192" i="8" s="1"/>
  <c r="AO243" i="7"/>
  <c r="BM243" i="7"/>
  <c r="U205" i="8" s="1"/>
  <c r="AG260" i="7"/>
  <c r="BG260" i="7"/>
  <c r="O222" i="8" s="1"/>
  <c r="AO280" i="7"/>
  <c r="BM280" i="7"/>
  <c r="U242" i="8" s="1"/>
  <c r="AG299" i="7"/>
  <c r="BE299" i="7"/>
  <c r="M261" i="8" s="1"/>
  <c r="AO317" i="7"/>
  <c r="BE317" i="7"/>
  <c r="M279" i="8" s="1"/>
  <c r="AG371" i="7"/>
  <c r="BE371" i="7"/>
  <c r="M333" i="8" s="1"/>
  <c r="AO390" i="7"/>
  <c r="BR390" i="7"/>
  <c r="Z352" i="8" s="1"/>
  <c r="Y413" i="7"/>
  <c r="BJ413" i="7"/>
  <c r="R375" i="8" s="1"/>
  <c r="AO747" i="7"/>
  <c r="BM747" i="7"/>
  <c r="U709" i="8" s="1"/>
  <c r="AO772" i="7"/>
  <c r="BM772" i="7"/>
  <c r="U734" i="8" s="1"/>
  <c r="AG787" i="7"/>
  <c r="BQ787" i="7"/>
  <c r="Y749" i="8" s="1"/>
  <c r="AO834" i="7"/>
  <c r="BG834" i="7"/>
  <c r="O796" i="8" s="1"/>
  <c r="AO850" i="7"/>
  <c r="BM850" i="7"/>
  <c r="U812" i="8" s="1"/>
  <c r="AG878" i="7"/>
  <c r="BO878" i="7"/>
  <c r="W840" i="8" s="1"/>
  <c r="AG891" i="7"/>
  <c r="BR891" i="7"/>
  <c r="Z853" i="8" s="1"/>
  <c r="AG927" i="7"/>
  <c r="BK927" i="7"/>
  <c r="S889" i="8" s="1"/>
  <c r="AG943" i="7"/>
  <c r="BH943" i="7"/>
  <c r="P905" i="8" s="1"/>
  <c r="AG967" i="7"/>
  <c r="BH967" i="7"/>
  <c r="P929" i="8" s="1"/>
  <c r="AG984" i="7"/>
  <c r="BH984" i="7"/>
  <c r="P946" i="8" s="1"/>
  <c r="AG1008" i="7"/>
  <c r="BH1008" i="7"/>
  <c r="P970" i="8" s="1"/>
  <c r="AG1028" i="7"/>
  <c r="BH1028" i="7"/>
  <c r="P990" i="8" s="1"/>
  <c r="AG1048" i="7"/>
  <c r="BJ1048" i="7"/>
  <c r="R1010" i="8" s="1"/>
  <c r="AO1065" i="7"/>
  <c r="BR1065" i="7"/>
  <c r="Z1027" i="8" s="1"/>
  <c r="AG1080" i="7"/>
  <c r="BQ1080" i="7"/>
  <c r="Y1042" i="8" s="1"/>
  <c r="AG1097" i="7"/>
  <c r="BN1097" i="7"/>
  <c r="V1059" i="8" s="1"/>
  <c r="AG1120" i="7"/>
  <c r="BN1120" i="7"/>
  <c r="V1082" i="8" s="1"/>
  <c r="AG1136" i="7"/>
  <c r="BK1136" i="7"/>
  <c r="S1098" i="8" s="1"/>
  <c r="AO1150" i="7"/>
  <c r="BM1150" i="7"/>
  <c r="U1112" i="8" s="1"/>
  <c r="AO1161" i="7"/>
  <c r="BR1161" i="7"/>
  <c r="Z1123" i="8" s="1"/>
  <c r="AG139" i="7"/>
  <c r="BN139" i="7"/>
  <c r="V101" i="8" s="1"/>
  <c r="Y188" i="7"/>
  <c r="BH188" i="7"/>
  <c r="P150" i="8" s="1"/>
  <c r="AG204" i="7"/>
  <c r="BQ204" i="7"/>
  <c r="Y166" i="8" s="1"/>
  <c r="Y191" i="7"/>
  <c r="BL191" i="7"/>
  <c r="T153" i="8" s="1"/>
  <c r="Y228" i="7"/>
  <c r="BQ228" i="7"/>
  <c r="Y190" i="8" s="1"/>
  <c r="Y286" i="7"/>
  <c r="BN286" i="7"/>
  <c r="V248" i="8" s="1"/>
  <c r="Y289" i="7"/>
  <c r="BG289" i="7"/>
  <c r="O251" i="8" s="1"/>
  <c r="Y284" i="7"/>
  <c r="BG284" i="7"/>
  <c r="O246" i="8" s="1"/>
  <c r="Y349" i="7"/>
  <c r="BN349" i="7"/>
  <c r="V311" i="8" s="1"/>
  <c r="Y404" i="7"/>
  <c r="BH404" i="7"/>
  <c r="P366" i="8" s="1"/>
  <c r="Y391" i="7"/>
  <c r="BN391" i="7"/>
  <c r="V353" i="8" s="1"/>
  <c r="Y402" i="7"/>
  <c r="BJ402" i="7"/>
  <c r="R364" i="8" s="1"/>
  <c r="Y394" i="7"/>
  <c r="BN394" i="7"/>
  <c r="V356" i="8" s="1"/>
  <c r="Y458" i="7"/>
  <c r="BL458" i="7"/>
  <c r="T420" i="8" s="1"/>
  <c r="Y463" i="7"/>
  <c r="BL463" i="7"/>
  <c r="T425" i="8" s="1"/>
  <c r="AG442" i="7"/>
  <c r="BH442" i="7"/>
  <c r="P404" i="8" s="1"/>
  <c r="Y507" i="7"/>
  <c r="BL507" i="7"/>
  <c r="T469" i="8" s="1"/>
  <c r="Y624" i="7"/>
  <c r="BN624" i="7"/>
  <c r="V586" i="8" s="1"/>
  <c r="Y581" i="7"/>
  <c r="BL581" i="7"/>
  <c r="T543" i="8" s="1"/>
  <c r="Y633" i="7"/>
  <c r="BJ633" i="7"/>
  <c r="R595" i="8" s="1"/>
  <c r="Y585" i="7"/>
  <c r="BN585" i="7"/>
  <c r="V547" i="8" s="1"/>
  <c r="Y661" i="7"/>
  <c r="BL661" i="7"/>
  <c r="T623" i="8" s="1"/>
  <c r="Y691" i="7"/>
  <c r="BH691" i="7"/>
  <c r="P653" i="8" s="1"/>
  <c r="Y663" i="7"/>
  <c r="BJ663" i="7"/>
  <c r="R625" i="8" s="1"/>
  <c r="Y634" i="7"/>
  <c r="BL634" i="7"/>
  <c r="T596" i="8" s="1"/>
  <c r="Y749" i="7"/>
  <c r="BH749" i="7"/>
  <c r="P711" i="8" s="1"/>
  <c r="Y825" i="7"/>
  <c r="BJ825" i="7"/>
  <c r="R787" i="8" s="1"/>
  <c r="Y778" i="7"/>
  <c r="BJ778" i="7"/>
  <c r="R740" i="8" s="1"/>
  <c r="Y722" i="7"/>
  <c r="BL722" i="7"/>
  <c r="T684" i="8" s="1"/>
  <c r="Y784" i="7"/>
  <c r="BL784" i="7"/>
  <c r="T746" i="8" s="1"/>
  <c r="Y769" i="7"/>
  <c r="BL769" i="7"/>
  <c r="T731" i="8" s="1"/>
  <c r="Y849" i="7"/>
  <c r="BL849" i="7"/>
  <c r="T811" i="8" s="1"/>
  <c r="Y910" i="7"/>
  <c r="BL910" i="7"/>
  <c r="T872" i="8" s="1"/>
  <c r="Y878" i="7"/>
  <c r="BL878" i="7"/>
  <c r="T840" i="8" s="1"/>
  <c r="Y968" i="7"/>
  <c r="BL968" i="7"/>
  <c r="T930" i="8" s="1"/>
  <c r="AG874" i="7"/>
  <c r="BJ874" i="7"/>
  <c r="R836" i="8" s="1"/>
  <c r="Y942" i="7"/>
  <c r="BL942" i="7"/>
  <c r="T904" i="8" s="1"/>
  <c r="Y1083" i="7"/>
  <c r="BL1083" i="7"/>
  <c r="T1045" i="8" s="1"/>
  <c r="Y1199" i="7"/>
  <c r="BL1199" i="7"/>
  <c r="T1161" i="8" s="1"/>
  <c r="Y1176" i="7"/>
  <c r="BL1176" i="7"/>
  <c r="T1138" i="8" s="1"/>
  <c r="Y1080" i="7"/>
  <c r="BL1080" i="7"/>
  <c r="T1042" i="8" s="1"/>
  <c r="Y1086" i="7"/>
  <c r="BL1086" i="7"/>
  <c r="T1048" i="8" s="1"/>
  <c r="Y971" i="7"/>
  <c r="BL971" i="7"/>
  <c r="T933" i="8" s="1"/>
  <c r="Y1285" i="7"/>
  <c r="BJ1285" i="7"/>
  <c r="R1247" i="8" s="1"/>
  <c r="AG1367" i="7"/>
  <c r="BR1367" i="7"/>
  <c r="Z1329" i="8" s="1"/>
  <c r="Y1264" i="7"/>
  <c r="BJ1264" i="7"/>
  <c r="R1226" i="8" s="1"/>
  <c r="Y1236" i="7"/>
  <c r="BL1236" i="7"/>
  <c r="T1198" i="8" s="1"/>
  <c r="AG1189" i="7"/>
  <c r="BQ1189" i="7"/>
  <c r="Y1151" i="8" s="1"/>
  <c r="Y1277" i="7"/>
  <c r="BL1277" i="7"/>
  <c r="T1239" i="8" s="1"/>
  <c r="Y1281" i="7"/>
  <c r="BE1281" i="7"/>
  <c r="M1243" i="8" s="1"/>
  <c r="AG1355" i="7"/>
  <c r="BN1355" i="7"/>
  <c r="V1317" i="8" s="1"/>
  <c r="AG1455" i="7"/>
  <c r="BH1455" i="7"/>
  <c r="P1417" i="8" s="1"/>
  <c r="Y1333" i="7"/>
  <c r="BH1333" i="7"/>
  <c r="P1295" i="8" s="1"/>
  <c r="Y1489" i="7"/>
  <c r="BQ1489" i="7"/>
  <c r="Y1451" i="8" s="1"/>
  <c r="Y1553" i="7"/>
  <c r="BQ1553" i="7"/>
  <c r="Y1515" i="8" s="1"/>
  <c r="Y1660" i="7"/>
  <c r="BL1660" i="7"/>
  <c r="T1622" i="8" s="1"/>
  <c r="Y1628" i="7"/>
  <c r="BM1628" i="7"/>
  <c r="U1590" i="8" s="1"/>
  <c r="Y1552" i="7"/>
  <c r="BQ1552" i="7"/>
  <c r="Y1514" i="8" s="1"/>
  <c r="Y1648" i="7"/>
  <c r="BE1648" i="7"/>
  <c r="M1610" i="8" s="1"/>
  <c r="Y1588" i="7"/>
  <c r="BQ1588" i="7"/>
  <c r="Y1550" i="8" s="1"/>
  <c r="Y1767" i="7"/>
  <c r="BE1767" i="7"/>
  <c r="M1729" i="8" s="1"/>
  <c r="AG1783" i="7"/>
  <c r="BJ1783" i="7"/>
  <c r="R1745" i="8" s="1"/>
  <c r="Y1758" i="7"/>
  <c r="BE1758" i="7"/>
  <c r="M1720" i="8" s="1"/>
  <c r="Y1774" i="7"/>
  <c r="BE1774" i="7"/>
  <c r="M1736" i="8" s="1"/>
  <c r="Y1814" i="7"/>
  <c r="BE1814" i="7"/>
  <c r="M1776" i="8" s="1"/>
  <c r="AG1925" i="7"/>
  <c r="BR1925" i="7"/>
  <c r="Z1887" i="8" s="1"/>
  <c r="Y1662" i="7"/>
  <c r="BM1662" i="7"/>
  <c r="U1624" i="8" s="1"/>
  <c r="Y1744" i="7"/>
  <c r="BE1744" i="7"/>
  <c r="M1706" i="8" s="1"/>
  <c r="Y1709" i="7"/>
  <c r="BG1709" i="7"/>
  <c r="O1671" i="8" s="1"/>
  <c r="AG1693" i="7"/>
  <c r="BG1693" i="7"/>
  <c r="O1655" i="8" s="1"/>
  <c r="AG1889" i="7"/>
  <c r="BK1889" i="7"/>
  <c r="S1851" i="8" s="1"/>
  <c r="Y2026" i="7"/>
  <c r="BL2026" i="7"/>
  <c r="T1988" i="8" s="1"/>
  <c r="AG1825" i="7"/>
  <c r="BG1825" i="7"/>
  <c r="O1787" i="8" s="1"/>
  <c r="Y1974" i="7"/>
  <c r="BL1974" i="7"/>
  <c r="T1936" i="8" s="1"/>
  <c r="Y1834" i="7"/>
  <c r="BE1834" i="7"/>
  <c r="M1796" i="8" s="1"/>
  <c r="Y2027" i="7"/>
  <c r="BL2027" i="7"/>
  <c r="T1989" i="8" s="1"/>
  <c r="Y1886" i="7"/>
  <c r="BE1886" i="7"/>
  <c r="M1848" i="8" s="1"/>
  <c r="Y1950" i="7"/>
  <c r="BR1950" i="7"/>
  <c r="Z1912" i="8" s="1"/>
  <c r="Y2014" i="7"/>
  <c r="BM2014" i="7"/>
  <c r="U1976" i="8" s="1"/>
  <c r="AG2114" i="7"/>
  <c r="BO2114" i="7"/>
  <c r="W2076" i="8" s="1"/>
  <c r="AG2073" i="7"/>
  <c r="BM2073" i="7"/>
  <c r="U2035" i="8" s="1"/>
  <c r="Y2246" i="7"/>
  <c r="BO2246" i="7"/>
  <c r="W2208" i="8" s="1"/>
  <c r="AG2045" i="7"/>
  <c r="BQ2045" i="7"/>
  <c r="Y2007" i="8" s="1"/>
  <c r="Y2135" i="7"/>
  <c r="BL2135" i="7"/>
  <c r="T2097" i="8" s="1"/>
  <c r="Y2123" i="7"/>
  <c r="BE2123" i="7"/>
  <c r="M2085" i="8" s="1"/>
  <c r="Y2168" i="7"/>
  <c r="BM2168" i="7"/>
  <c r="U2130" i="8" s="1"/>
  <c r="AG2033" i="7"/>
  <c r="BM2033" i="7"/>
  <c r="U1995" i="8" s="1"/>
  <c r="AG2057" i="7"/>
  <c r="BQ2057" i="7"/>
  <c r="Y2019" i="8" s="1"/>
  <c r="Y2140" i="7"/>
  <c r="BL2140" i="7"/>
  <c r="T2102" i="8" s="1"/>
  <c r="Y2287" i="7"/>
  <c r="BM2287" i="7"/>
  <c r="U2249" i="8" s="1"/>
  <c r="Y2182" i="7"/>
  <c r="BM2182" i="7"/>
  <c r="U2144" i="8" s="1"/>
  <c r="Y2285" i="7"/>
  <c r="BE2285" i="7"/>
  <c r="M2247" i="8" s="1"/>
  <c r="Y2231" i="7"/>
  <c r="BE2231" i="7"/>
  <c r="M2193" i="8" s="1"/>
  <c r="Y2279" i="7"/>
  <c r="BE2279" i="7"/>
  <c r="M2241" i="8" s="1"/>
  <c r="Y2148" i="7"/>
  <c r="BL2148" i="7"/>
  <c r="T2110" i="8" s="1"/>
  <c r="Y2222" i="7"/>
  <c r="BL2222" i="7"/>
  <c r="T2184" i="8" s="1"/>
  <c r="Y2336" i="7"/>
  <c r="BL2336" i="7"/>
  <c r="T2298" i="8" s="1"/>
  <c r="Y2296" i="7"/>
  <c r="BL2296" i="7"/>
  <c r="T2258" i="8" s="1"/>
  <c r="Y444" i="7"/>
  <c r="BH444" i="7"/>
  <c r="P406" i="8" s="1"/>
  <c r="Y651" i="7"/>
  <c r="BL651" i="7"/>
  <c r="T613" i="8" s="1"/>
  <c r="AG774" i="7"/>
  <c r="BR774" i="7"/>
  <c r="Z736" i="8" s="1"/>
  <c r="Y898" i="7"/>
  <c r="BL898" i="7"/>
  <c r="T860" i="8" s="1"/>
  <c r="Y1474" i="7"/>
  <c r="BQ1474" i="7"/>
  <c r="Y1436" i="8" s="1"/>
  <c r="AG2079" i="7"/>
  <c r="BQ2079" i="7"/>
  <c r="Y2041" i="8" s="1"/>
  <c r="Y303" i="7"/>
  <c r="BN303" i="7"/>
  <c r="V265" i="8" s="1"/>
  <c r="Y108" i="7"/>
  <c r="BL108" i="7"/>
  <c r="T70" i="8" s="1"/>
  <c r="Y320" i="7"/>
  <c r="BN320" i="7"/>
  <c r="V282" i="8" s="1"/>
  <c r="Y562" i="7"/>
  <c r="BL562" i="7"/>
  <c r="T524" i="8" s="1"/>
  <c r="Y439" i="7"/>
  <c r="BH439" i="7"/>
  <c r="P401" i="8" s="1"/>
  <c r="Y750" i="7"/>
  <c r="BL750" i="7"/>
  <c r="T712" i="8" s="1"/>
  <c r="Y359" i="7"/>
  <c r="BN359" i="7"/>
  <c r="V321" i="8" s="1"/>
  <c r="Y664" i="7"/>
  <c r="BL664" i="7"/>
  <c r="T626" i="8" s="1"/>
  <c r="Y978" i="7"/>
  <c r="BL978" i="7"/>
  <c r="T940" i="8" s="1"/>
  <c r="Y882" i="7"/>
  <c r="BL882" i="7"/>
  <c r="T844" i="8" s="1"/>
  <c r="Y1077" i="7"/>
  <c r="BL1077" i="7"/>
  <c r="T1039" i="8" s="1"/>
  <c r="Y884" i="7"/>
  <c r="BL884" i="7"/>
  <c r="T846" i="8" s="1"/>
  <c r="Y1117" i="7"/>
  <c r="BL1117" i="7"/>
  <c r="T1079" i="8" s="1"/>
  <c r="Y1431" i="7"/>
  <c r="BL1431" i="7"/>
  <c r="T1393" i="8" s="1"/>
  <c r="Y1443" i="7"/>
  <c r="BE1443" i="7"/>
  <c r="M1405" i="8" s="1"/>
  <c r="Y1307" i="7"/>
  <c r="BR1307" i="7"/>
  <c r="Z1269" i="8" s="1"/>
  <c r="Y1406" i="7"/>
  <c r="BL1406" i="7"/>
  <c r="T1368" i="8" s="1"/>
  <c r="Y1637" i="7"/>
  <c r="BM1637" i="7"/>
  <c r="U1599" i="8" s="1"/>
  <c r="Y1436" i="7"/>
  <c r="BL1436" i="7"/>
  <c r="T1398" i="8" s="1"/>
  <c r="Y1795" i="7"/>
  <c r="BE1795" i="7"/>
  <c r="M1757" i="8" s="1"/>
  <c r="Y1933" i="7"/>
  <c r="BE1933" i="7"/>
  <c r="M1895" i="8" s="1"/>
  <c r="Y2017" i="7"/>
  <c r="BL2017" i="7"/>
  <c r="T1979" i="8" s="1"/>
  <c r="Y1687" i="7"/>
  <c r="BL1687" i="7"/>
  <c r="T1649" i="8" s="1"/>
  <c r="Y2091" i="7"/>
  <c r="BM2091" i="7"/>
  <c r="U2053" i="8" s="1"/>
  <c r="Y2038" i="7"/>
  <c r="BL2038" i="7"/>
  <c r="T2000" i="8" s="1"/>
  <c r="Y1977" i="7"/>
  <c r="BE1977" i="7"/>
  <c r="M1939" i="8" s="1"/>
  <c r="Y2153" i="7"/>
  <c r="BM2153" i="7"/>
  <c r="U2115" i="8" s="1"/>
  <c r="AG332" i="7"/>
  <c r="BE332" i="7"/>
  <c r="M294" i="8" s="1"/>
  <c r="AG284" i="7"/>
  <c r="BE284" i="7"/>
  <c r="M246" i="8" s="1"/>
  <c r="AG199" i="7"/>
  <c r="BJ199" i="7"/>
  <c r="R161" i="8" s="1"/>
  <c r="AG242" i="7"/>
  <c r="BG242" i="7"/>
  <c r="O204" i="8" s="1"/>
  <c r="AG224" i="7"/>
  <c r="BQ224" i="7"/>
  <c r="Y186" i="8" s="1"/>
  <c r="AG590" i="7"/>
  <c r="BO590" i="7"/>
  <c r="W552" i="8" s="1"/>
  <c r="AG447" i="7"/>
  <c r="BH447" i="7"/>
  <c r="P409" i="8" s="1"/>
  <c r="AG535" i="7"/>
  <c r="BG535" i="7"/>
  <c r="O497" i="8" s="1"/>
  <c r="AG511" i="7"/>
  <c r="BR511" i="7"/>
  <c r="Z473" i="8" s="1"/>
  <c r="AG520" i="7"/>
  <c r="BG520" i="7"/>
  <c r="O482" i="8" s="1"/>
  <c r="AG799" i="7"/>
  <c r="BQ799" i="7"/>
  <c r="Y761" i="8" s="1"/>
  <c r="AG823" i="7"/>
  <c r="BR823" i="7"/>
  <c r="Z785" i="8" s="1"/>
  <c r="AG789" i="7"/>
  <c r="BQ789" i="7"/>
  <c r="Y751" i="8" s="1"/>
  <c r="AG1133" i="7"/>
  <c r="BO1133" i="7"/>
  <c r="W1095" i="8" s="1"/>
  <c r="AG1114" i="7"/>
  <c r="BJ1114" i="7"/>
  <c r="R1076" i="8" s="1"/>
  <c r="AG1369" i="7"/>
  <c r="BR1369" i="7"/>
  <c r="Z1331" i="8" s="1"/>
  <c r="AG1353" i="7"/>
  <c r="BN1353" i="7"/>
  <c r="V1315" i="8" s="1"/>
  <c r="AG1413" i="7"/>
  <c r="BR1413" i="7"/>
  <c r="Z1375" i="8" s="1"/>
  <c r="AG1508" i="7"/>
  <c r="BH1508" i="7"/>
  <c r="P1470" i="8" s="1"/>
  <c r="AG1497" i="7"/>
  <c r="BH1497" i="7"/>
  <c r="P1459" i="8" s="1"/>
  <c r="AG1809" i="7"/>
  <c r="BM1809" i="7"/>
  <c r="U1771" i="8" s="1"/>
  <c r="AG1910" i="7"/>
  <c r="BO1910" i="7"/>
  <c r="W1872" i="8" s="1"/>
  <c r="AG1886" i="7"/>
  <c r="BK1886" i="7"/>
  <c r="S1848" i="8" s="1"/>
  <c r="AO98" i="7"/>
  <c r="BM98" i="7"/>
  <c r="U60" i="8" s="1"/>
  <c r="AO425" i="7"/>
  <c r="BJ425" i="7"/>
  <c r="R387" i="8" s="1"/>
  <c r="AO161" i="7"/>
  <c r="BR161" i="7"/>
  <c r="Z123" i="8" s="1"/>
  <c r="AO246" i="7"/>
  <c r="BM246" i="7"/>
  <c r="U208" i="8" s="1"/>
  <c r="AO102" i="7"/>
  <c r="BM102" i="7"/>
  <c r="U64" i="8" s="1"/>
  <c r="AO442" i="7"/>
  <c r="BK442" i="7"/>
  <c r="S404" i="8" s="1"/>
  <c r="AO588" i="7"/>
  <c r="BM588" i="7"/>
  <c r="U550" i="8" s="1"/>
  <c r="AO556" i="7"/>
  <c r="BM556" i="7"/>
  <c r="U518" i="8" s="1"/>
  <c r="AO694" i="7"/>
  <c r="BR694" i="7"/>
  <c r="Z656" i="8" s="1"/>
  <c r="AO975" i="7"/>
  <c r="BK975" i="7"/>
  <c r="S937" i="8" s="1"/>
  <c r="AO1043" i="7"/>
  <c r="BM1043" i="7"/>
  <c r="U1005" i="8" s="1"/>
  <c r="AO874" i="7"/>
  <c r="BO874" i="7"/>
  <c r="W836" i="8" s="1"/>
  <c r="AO1095" i="7"/>
  <c r="BM1095" i="7"/>
  <c r="U1057" i="8" s="1"/>
  <c r="AO1249" i="7"/>
  <c r="BG1249" i="7"/>
  <c r="O1211" i="8" s="1"/>
  <c r="AO1430" i="7"/>
  <c r="BH1430" i="7"/>
  <c r="P1392" i="8" s="1"/>
  <c r="AO1817" i="7"/>
  <c r="BK1817" i="7"/>
  <c r="S1779" i="8" s="1"/>
  <c r="AO1761" i="7"/>
  <c r="BG1761" i="7"/>
  <c r="O1723" i="8" s="1"/>
  <c r="AO1842" i="7"/>
  <c r="BO1842" i="7"/>
  <c r="W1804" i="8" s="1"/>
  <c r="AO1676" i="7"/>
  <c r="BG1676" i="7"/>
  <c r="O1638" i="8" s="1"/>
  <c r="AO2019" i="7"/>
  <c r="BJ2019" i="7"/>
  <c r="R1981" i="8" s="1"/>
  <c r="AO1971" i="7"/>
  <c r="BJ1971" i="7"/>
  <c r="R1933" i="8" s="1"/>
  <c r="AO2035" i="7"/>
  <c r="BG2035" i="7"/>
  <c r="O1997" i="8" s="1"/>
  <c r="AO2119" i="7"/>
  <c r="BK2119" i="7"/>
  <c r="S2081" i="8" s="1"/>
  <c r="AG191" i="7"/>
  <c r="BH191" i="7"/>
  <c r="P153" i="8" s="1"/>
  <c r="Y167" i="7"/>
  <c r="BL167" i="7"/>
  <c r="T129" i="8" s="1"/>
  <c r="AG173" i="7"/>
  <c r="BH173" i="7"/>
  <c r="P135" i="8" s="1"/>
  <c r="AG219" i="7"/>
  <c r="BJ219" i="7"/>
  <c r="R181" i="8" s="1"/>
  <c r="AG508" i="7"/>
  <c r="BQ508" i="7"/>
  <c r="Y470" i="8" s="1"/>
  <c r="AO384" i="7"/>
  <c r="BK384" i="7"/>
  <c r="S346" i="8" s="1"/>
  <c r="AG469" i="7"/>
  <c r="BQ469" i="7"/>
  <c r="Y431" i="8" s="1"/>
  <c r="Y420" i="7"/>
  <c r="BH420" i="7"/>
  <c r="P382" i="8" s="1"/>
  <c r="AO420" i="7"/>
  <c r="BR420" i="7"/>
  <c r="Z382" i="8" s="1"/>
  <c r="AO481" i="7"/>
  <c r="BG481" i="7"/>
  <c r="O443" i="8" s="1"/>
  <c r="AG714" i="7"/>
  <c r="BJ714" i="7"/>
  <c r="R676" i="8" s="1"/>
  <c r="Y640" i="7"/>
  <c r="BL640" i="7"/>
  <c r="T602" i="8" s="1"/>
  <c r="AG549" i="7"/>
  <c r="BE549" i="7"/>
  <c r="M511" i="8" s="1"/>
  <c r="AG749" i="7"/>
  <c r="BQ749" i="7"/>
  <c r="Y711" i="8" s="1"/>
  <c r="AO586" i="7"/>
  <c r="BM586" i="7"/>
  <c r="U548" i="8" s="1"/>
  <c r="Y872" i="7"/>
  <c r="BL872" i="7"/>
  <c r="T834" i="8" s="1"/>
  <c r="Y904" i="7"/>
  <c r="BL904" i="7"/>
  <c r="T866" i="8" s="1"/>
  <c r="AO1025" i="7"/>
  <c r="BQ1025" i="7"/>
  <c r="Y987" i="8" s="1"/>
  <c r="AG1066" i="7"/>
  <c r="BJ1066" i="7"/>
  <c r="R1028" i="8" s="1"/>
  <c r="Y1081" i="7"/>
  <c r="BL1081" i="7"/>
  <c r="T1043" i="8" s="1"/>
  <c r="Y1007" i="7"/>
  <c r="BL1007" i="7"/>
  <c r="T969" i="8" s="1"/>
  <c r="Y1360" i="7"/>
  <c r="BH1360" i="7"/>
  <c r="P1322" i="8" s="1"/>
  <c r="AO1369" i="7"/>
  <c r="BK1369" i="7"/>
  <c r="S1331" i="8" s="1"/>
  <c r="Y1181" i="7"/>
  <c r="BH1181" i="7"/>
  <c r="P1143" i="8" s="1"/>
  <c r="AO1478" i="7"/>
  <c r="BH1478" i="7"/>
  <c r="P1440" i="8" s="1"/>
  <c r="AO1641" i="7"/>
  <c r="BG1641" i="7"/>
  <c r="O1603" i="8" s="1"/>
  <c r="AO1918" i="7"/>
  <c r="BG1918" i="7"/>
  <c r="O1880" i="8" s="1"/>
  <c r="AO1919" i="7"/>
  <c r="BG1919" i="7"/>
  <c r="O1881" i="8" s="1"/>
  <c r="Y1716" i="7"/>
  <c r="BE1716" i="7"/>
  <c r="M1678" i="8" s="1"/>
  <c r="Y1901" i="7"/>
  <c r="BE1901" i="7"/>
  <c r="M1863" i="8" s="1"/>
  <c r="Y1861" i="7"/>
  <c r="BE1861" i="7"/>
  <c r="M1823" i="8" s="1"/>
  <c r="AG2088" i="7"/>
  <c r="BQ2088" i="7"/>
  <c r="Y2050" i="8" s="1"/>
  <c r="AG342" i="7"/>
  <c r="BE342" i="7"/>
  <c r="M304" i="8" s="1"/>
  <c r="Y180" i="7"/>
  <c r="BL180" i="7"/>
  <c r="T142" i="8" s="1"/>
  <c r="AG375" i="7"/>
  <c r="BG375" i="7"/>
  <c r="O337" i="8" s="1"/>
  <c r="AO461" i="7"/>
  <c r="BQ461" i="7"/>
  <c r="Y423" i="8" s="1"/>
  <c r="AO876" i="7"/>
  <c r="BM876" i="7"/>
  <c r="U838" i="8" s="1"/>
  <c r="AO333" i="7"/>
  <c r="BE333" i="7"/>
  <c r="M295" i="8" s="1"/>
  <c r="AO636" i="7"/>
  <c r="BE636" i="7"/>
  <c r="M598" i="8" s="1"/>
  <c r="AG716" i="7"/>
  <c r="BH716" i="7"/>
  <c r="P678" i="8" s="1"/>
  <c r="AG1093" i="7"/>
  <c r="BO1093" i="7"/>
  <c r="W1055" i="8" s="1"/>
  <c r="AO813" i="7"/>
  <c r="BM813" i="7"/>
  <c r="U775" i="8" s="1"/>
  <c r="AO949" i="7"/>
  <c r="BK949" i="7"/>
  <c r="S911" i="8" s="1"/>
  <c r="AG1631" i="7"/>
  <c r="BG1631" i="7"/>
  <c r="O1593" i="8" s="1"/>
  <c r="AG1505" i="7"/>
  <c r="BH1505" i="7"/>
  <c r="P1467" i="8" s="1"/>
  <c r="Y1693" i="7"/>
  <c r="BJ1693" i="7"/>
  <c r="R1655" i="8" s="1"/>
  <c r="AO1983" i="7"/>
  <c r="BK1983" i="7"/>
  <c r="S1945" i="8" s="1"/>
  <c r="AG968" i="7"/>
  <c r="BH968" i="7"/>
  <c r="P930" i="8" s="1"/>
  <c r="AG858" i="7"/>
  <c r="BO858" i="7"/>
  <c r="W820" i="8" s="1"/>
  <c r="AG232" i="7"/>
  <c r="BQ232" i="7"/>
  <c r="Y194" i="8" s="1"/>
  <c r="AG573" i="7"/>
  <c r="BO573" i="7"/>
  <c r="W535" i="8" s="1"/>
  <c r="AO1047" i="7"/>
  <c r="BQ1047" i="7"/>
  <c r="Y1009" i="8" s="1"/>
  <c r="AO1058" i="7"/>
  <c r="BQ1058" i="7"/>
  <c r="Y1020" i="8" s="1"/>
  <c r="AO1810" i="7"/>
  <c r="BK1810" i="7"/>
  <c r="S1772" i="8" s="1"/>
  <c r="AO63" i="7"/>
  <c r="BO63" i="7"/>
  <c r="W25" i="8" s="1"/>
  <c r="AG100" i="7"/>
  <c r="BN100" i="7"/>
  <c r="V62" i="8" s="1"/>
  <c r="AO125" i="7"/>
  <c r="BM125" i="7"/>
  <c r="U87" i="8" s="1"/>
  <c r="AO149" i="7"/>
  <c r="BM149" i="7"/>
  <c r="U111" i="8" s="1"/>
  <c r="AO174" i="7"/>
  <c r="BE174" i="7"/>
  <c r="M136" i="8" s="1"/>
  <c r="AO192" i="7"/>
  <c r="BQ192" i="7"/>
  <c r="Y154" i="8" s="1"/>
  <c r="AG249" i="7"/>
  <c r="BG249" i="7"/>
  <c r="O211" i="8" s="1"/>
  <c r="AO279" i="7"/>
  <c r="BM279" i="7"/>
  <c r="U241" i="8" s="1"/>
  <c r="AG306" i="7"/>
  <c r="BE306" i="7"/>
  <c r="M268" i="8" s="1"/>
  <c r="AO339" i="7"/>
  <c r="BM339" i="7"/>
  <c r="U301" i="8" s="1"/>
  <c r="AO397" i="7"/>
  <c r="BR397" i="7"/>
  <c r="Z359" i="8" s="1"/>
  <c r="AO418" i="7"/>
  <c r="BR418" i="7"/>
  <c r="Z380" i="8" s="1"/>
  <c r="AO448" i="7"/>
  <c r="BR448" i="7"/>
  <c r="Z410" i="8" s="1"/>
  <c r="AO476" i="7"/>
  <c r="BQ476" i="7"/>
  <c r="Y438" i="8" s="1"/>
  <c r="AO498" i="7"/>
  <c r="BG498" i="7"/>
  <c r="O460" i="8" s="1"/>
  <c r="AG525" i="7"/>
  <c r="BG525" i="7"/>
  <c r="O487" i="8" s="1"/>
  <c r="AO555" i="7"/>
  <c r="BM555" i="7"/>
  <c r="U517" i="8" s="1"/>
  <c r="AG579" i="7"/>
  <c r="BO579" i="7"/>
  <c r="W541" i="8" s="1"/>
  <c r="AG600" i="7"/>
  <c r="BO600" i="7"/>
  <c r="W562" i="8" s="1"/>
  <c r="AO613" i="7"/>
  <c r="BM613" i="7"/>
  <c r="U575" i="8" s="1"/>
  <c r="AG628" i="7"/>
  <c r="BR628" i="7"/>
  <c r="Z590" i="8" s="1"/>
  <c r="AG656" i="7"/>
  <c r="BK656" i="7"/>
  <c r="S618" i="8" s="1"/>
  <c r="AG672" i="7"/>
  <c r="BJ672" i="7"/>
  <c r="R634" i="8" s="1"/>
  <c r="AG697" i="7"/>
  <c r="BJ697" i="7"/>
  <c r="R659" i="8" s="1"/>
  <c r="AO724" i="7"/>
  <c r="BQ724" i="7"/>
  <c r="Y686" i="8" s="1"/>
  <c r="AG766" i="7"/>
  <c r="BQ766" i="7"/>
  <c r="Y728" i="8" s="1"/>
  <c r="AO791" i="7"/>
  <c r="BM791" i="7"/>
  <c r="U753" i="8" s="1"/>
  <c r="AO815" i="7"/>
  <c r="BM815" i="7"/>
  <c r="U777" i="8" s="1"/>
  <c r="AG836" i="7"/>
  <c r="BN836" i="7"/>
  <c r="V798" i="8" s="1"/>
  <c r="AG902" i="7"/>
  <c r="BO902" i="7"/>
  <c r="W864" i="8" s="1"/>
  <c r="AG926" i="7"/>
  <c r="BN926" i="7"/>
  <c r="V888" i="8" s="1"/>
  <c r="AG942" i="7"/>
  <c r="BH942" i="7"/>
  <c r="P904" i="8" s="1"/>
  <c r="AO963" i="7"/>
  <c r="BO963" i="7"/>
  <c r="W925" i="8" s="1"/>
  <c r="AO980" i="7"/>
  <c r="BR980" i="7"/>
  <c r="Z942" i="8" s="1"/>
  <c r="AO1008" i="7"/>
  <c r="BR1008" i="7"/>
  <c r="Z970" i="8" s="1"/>
  <c r="AG1031" i="7"/>
  <c r="BH1031" i="7"/>
  <c r="P993" i="8" s="1"/>
  <c r="AO58" i="7"/>
  <c r="BO58" i="7"/>
  <c r="W20" i="8" s="1"/>
  <c r="AO83" i="7"/>
  <c r="BM83" i="7"/>
  <c r="U45" i="8" s="1"/>
  <c r="AG108" i="7"/>
  <c r="BJ108" i="7"/>
  <c r="R70" i="8" s="1"/>
  <c r="AO148" i="7"/>
  <c r="BR148" i="7"/>
  <c r="Z110" i="8" s="1"/>
  <c r="AG167" i="7"/>
  <c r="BH167" i="7"/>
  <c r="P129" i="8" s="1"/>
  <c r="AG194" i="7"/>
  <c r="BJ194" i="7"/>
  <c r="R156" i="8" s="1"/>
  <c r="AO215" i="7"/>
  <c r="BM215" i="7"/>
  <c r="U177" i="8" s="1"/>
  <c r="AO298" i="7"/>
  <c r="BM298" i="7"/>
  <c r="U260" i="8" s="1"/>
  <c r="AG320" i="7"/>
  <c r="BE320" i="7"/>
  <c r="M282" i="8" s="1"/>
  <c r="Y343" i="7"/>
  <c r="BN343" i="7"/>
  <c r="V305" i="8" s="1"/>
  <c r="AG382" i="7"/>
  <c r="BK382" i="7"/>
  <c r="S344" i="8" s="1"/>
  <c r="Y2195" i="7"/>
  <c r="BM2195" i="7"/>
  <c r="U2157" i="8" s="1"/>
  <c r="Y2225" i="7"/>
  <c r="BM2225" i="7"/>
  <c r="U2187" i="8" s="1"/>
  <c r="Y2096" i="7"/>
  <c r="BM2096" i="7"/>
  <c r="U2058" i="8" s="1"/>
  <c r="Y2160" i="7"/>
  <c r="BE2160" i="7"/>
  <c r="M2122" i="8" s="1"/>
  <c r="AO2273" i="7"/>
  <c r="BO2273" i="7"/>
  <c r="W2235" i="8" s="1"/>
  <c r="Y2300" i="7"/>
  <c r="BN2300" i="7"/>
  <c r="V2262" i="8" s="1"/>
  <c r="Y2325" i="7"/>
  <c r="BL2325" i="7"/>
  <c r="T2287" i="8" s="1"/>
  <c r="Y2348" i="7"/>
  <c r="BL2348" i="7"/>
  <c r="T2310" i="8" s="1"/>
  <c r="Y2333" i="7"/>
  <c r="BL2333" i="7"/>
  <c r="T2295" i="8" s="1"/>
  <c r="Y2306" i="7"/>
  <c r="BH2306" i="7"/>
  <c r="P2268" i="8" s="1"/>
  <c r="Y2330" i="7"/>
  <c r="BL2330" i="7"/>
  <c r="T2292" i="8" s="1"/>
  <c r="Y179" i="7"/>
  <c r="BH179" i="7"/>
  <c r="P141" i="8" s="1"/>
  <c r="Y1148" i="7"/>
  <c r="BL1148" i="7"/>
  <c r="T1110" i="8" s="1"/>
  <c r="Y1274" i="7"/>
  <c r="BL1274" i="7"/>
  <c r="T1236" i="8" s="1"/>
  <c r="AG1428" i="7"/>
  <c r="BH1428" i="7"/>
  <c r="P1390" i="8" s="1"/>
  <c r="AG1547" i="7"/>
  <c r="BR1547" i="7"/>
  <c r="Z1509" i="8" s="1"/>
  <c r="Y70" i="7"/>
  <c r="BL70" i="7"/>
  <c r="T32" i="8" s="1"/>
  <c r="Y131" i="7"/>
  <c r="BL131" i="7"/>
  <c r="T93" i="8" s="1"/>
  <c r="Y461" i="7"/>
  <c r="BL461" i="7"/>
  <c r="T423" i="8" s="1"/>
  <c r="Y570" i="7"/>
  <c r="BK570" i="7"/>
  <c r="S532" i="8" s="1"/>
  <c r="Y442" i="7"/>
  <c r="BL442" i="7"/>
  <c r="T404" i="8" s="1"/>
  <c r="Y804" i="7"/>
  <c r="BJ804" i="7"/>
  <c r="R766" i="8" s="1"/>
  <c r="Y531" i="7"/>
  <c r="BJ531" i="7"/>
  <c r="R493" i="8" s="1"/>
  <c r="Y816" i="7"/>
  <c r="BJ816" i="7"/>
  <c r="R778" i="8" s="1"/>
  <c r="Y818" i="7"/>
  <c r="BJ818" i="7"/>
  <c r="R780" i="8" s="1"/>
  <c r="Y844" i="7"/>
  <c r="BL844" i="7"/>
  <c r="T806" i="8" s="1"/>
  <c r="Y900" i="7"/>
  <c r="BJ900" i="7"/>
  <c r="R862" i="8" s="1"/>
  <c r="Y1129" i="7"/>
  <c r="BJ1129" i="7"/>
  <c r="R1091" i="8" s="1"/>
  <c r="Y1006" i="7"/>
  <c r="BL1006" i="7"/>
  <c r="T968" i="8" s="1"/>
  <c r="Y1228" i="7"/>
  <c r="BL1228" i="7"/>
  <c r="T1190" i="8" s="1"/>
  <c r="Y1280" i="7"/>
  <c r="BM1280" i="7"/>
  <c r="U1242" i="8" s="1"/>
  <c r="Y1323" i="7"/>
  <c r="BH1323" i="7"/>
  <c r="P1285" i="8" s="1"/>
  <c r="Y1432" i="7"/>
  <c r="BQ1432" i="7"/>
  <c r="Y1394" i="8" s="1"/>
  <c r="Y1476" i="7"/>
  <c r="BL1476" i="7"/>
  <c r="T1438" i="8" s="1"/>
  <c r="Y1419" i="7"/>
  <c r="BH1419" i="7"/>
  <c r="P1381" i="8" s="1"/>
  <c r="Y1454" i="7"/>
  <c r="BQ1454" i="7"/>
  <c r="Y1416" i="8" s="1"/>
  <c r="Y1884" i="7"/>
  <c r="BE1884" i="7"/>
  <c r="M1846" i="8" s="1"/>
  <c r="Y1952" i="7"/>
  <c r="BE1952" i="7"/>
  <c r="M1914" i="8" s="1"/>
  <c r="Y2061" i="7"/>
  <c r="BL2061" i="7"/>
  <c r="T2023" i="8" s="1"/>
  <c r="Y1776" i="7"/>
  <c r="BM1776" i="7"/>
  <c r="U1738" i="8" s="1"/>
  <c r="Y2110" i="7"/>
  <c r="BL2110" i="7"/>
  <c r="T2072" i="8" s="1"/>
  <c r="Y2054" i="7"/>
  <c r="BL2054" i="7"/>
  <c r="T2016" i="8" s="1"/>
  <c r="Y1988" i="7"/>
  <c r="BL1988" i="7"/>
  <c r="T1950" i="8" s="1"/>
  <c r="Y2177" i="7"/>
  <c r="BM2177" i="7"/>
  <c r="U2139" i="8" s="1"/>
  <c r="AG75" i="7"/>
  <c r="BR75" i="7"/>
  <c r="Z37" i="8" s="1"/>
  <c r="AG311" i="7"/>
  <c r="BO311" i="7"/>
  <c r="W273" i="8" s="1"/>
  <c r="AG282" i="7"/>
  <c r="BE282" i="7"/>
  <c r="M244" i="8" s="1"/>
  <c r="AG265" i="7"/>
  <c r="BG265" i="7"/>
  <c r="O227" i="8" s="1"/>
  <c r="AG248" i="7"/>
  <c r="BG248" i="7"/>
  <c r="O210" i="8" s="1"/>
  <c r="AG234" i="7"/>
  <c r="BQ234" i="7"/>
  <c r="Y196" i="8" s="1"/>
  <c r="AG502" i="7"/>
  <c r="BQ502" i="7"/>
  <c r="Y464" i="8" s="1"/>
  <c r="AG566" i="7"/>
  <c r="BN566" i="7"/>
  <c r="V528" i="8" s="1"/>
  <c r="AG547" i="7"/>
  <c r="BE547" i="7"/>
  <c r="M509" i="8" s="1"/>
  <c r="AG545" i="7"/>
  <c r="BG545" i="7"/>
  <c r="O507" i="8" s="1"/>
  <c r="AG855" i="7"/>
  <c r="BO855" i="7"/>
  <c r="W817" i="8" s="1"/>
  <c r="AG865" i="7"/>
  <c r="BJ865" i="7"/>
  <c r="R827" i="8" s="1"/>
  <c r="AG879" i="7"/>
  <c r="BN879" i="7"/>
  <c r="V841" i="8" s="1"/>
  <c r="AG986" i="7"/>
  <c r="BH986" i="7"/>
  <c r="P948" i="8" s="1"/>
  <c r="AG1178" i="7"/>
  <c r="BJ1178" i="7"/>
  <c r="R1140" i="8" s="1"/>
  <c r="AG1130" i="7"/>
  <c r="BR1130" i="7"/>
  <c r="Z1092" i="8" s="1"/>
  <c r="AG1409" i="7"/>
  <c r="BH1409" i="7"/>
  <c r="P1371" i="8" s="1"/>
  <c r="AG1379" i="7"/>
  <c r="BH1379" i="7"/>
  <c r="P1341" i="8" s="1"/>
  <c r="AG1465" i="7"/>
  <c r="BH1465" i="7"/>
  <c r="P1427" i="8" s="1"/>
  <c r="AG1743" i="7"/>
  <c r="BM1743" i="7"/>
  <c r="U1705" i="8" s="1"/>
  <c r="AG1562" i="7"/>
  <c r="BQ1562" i="7"/>
  <c r="Y1524" i="8" s="1"/>
  <c r="AG1862" i="7"/>
  <c r="BK1862" i="7"/>
  <c r="S1824" i="8" s="1"/>
  <c r="AG1926" i="7"/>
  <c r="BR1926" i="7"/>
  <c r="Z1888" i="8" s="1"/>
  <c r="AG2115" i="7"/>
  <c r="BM2115" i="7"/>
  <c r="U2077" i="8" s="1"/>
  <c r="AO165" i="7"/>
  <c r="BR165" i="7"/>
  <c r="Z127" i="8" s="1"/>
  <c r="AO445" i="7"/>
  <c r="BJ445" i="7"/>
  <c r="R407" i="8" s="1"/>
  <c r="AO178" i="7"/>
  <c r="BR178" i="7"/>
  <c r="Z140" i="8" s="1"/>
  <c r="AO302" i="7"/>
  <c r="BM302" i="7"/>
  <c r="U264" i="8" s="1"/>
  <c r="AO278" i="7"/>
  <c r="BM278" i="7"/>
  <c r="U240" i="8" s="1"/>
  <c r="AO487" i="7"/>
  <c r="BG487" i="7"/>
  <c r="O449" i="8" s="1"/>
  <c r="AO645" i="7"/>
  <c r="BO645" i="7"/>
  <c r="W607" i="8" s="1"/>
  <c r="AO580" i="7"/>
  <c r="BM580" i="7"/>
  <c r="U542" i="8" s="1"/>
  <c r="AO716" i="7"/>
  <c r="BM716" i="7"/>
  <c r="U678" i="8" s="1"/>
  <c r="AO1007" i="7"/>
  <c r="BN1007" i="7"/>
  <c r="V969" i="8" s="1"/>
  <c r="AO960" i="7"/>
  <c r="BR960" i="7"/>
  <c r="Z922" i="8" s="1"/>
  <c r="AO1159" i="7"/>
  <c r="BG1159" i="7"/>
  <c r="O1121" i="8" s="1"/>
  <c r="AO1257" i="7"/>
  <c r="BG1257" i="7"/>
  <c r="O1219" i="8" s="1"/>
  <c r="AO1041" i="7"/>
  <c r="BQ1041" i="7"/>
  <c r="Y1003" i="8" s="1"/>
  <c r="AO1797" i="7"/>
  <c r="BG1797" i="7"/>
  <c r="O1759" i="8" s="1"/>
  <c r="AO1539" i="7"/>
  <c r="BJ1539" i="7"/>
  <c r="R1501" i="8" s="1"/>
  <c r="AO1440" i="7"/>
  <c r="BK1440" i="7"/>
  <c r="S1402" i="8" s="1"/>
  <c r="AO2076" i="7"/>
  <c r="BJ2076" i="7"/>
  <c r="R2038" i="8" s="1"/>
  <c r="AO2135" i="7"/>
  <c r="BJ2135" i="7"/>
  <c r="R2097" i="8" s="1"/>
  <c r="AO2095" i="7"/>
  <c r="BJ2095" i="7"/>
  <c r="R2057" i="8" s="1"/>
  <c r="AO2152" i="7"/>
  <c r="BK2152" i="7"/>
  <c r="S2114" i="8" s="1"/>
  <c r="Y210" i="7"/>
  <c r="BQ210" i="7"/>
  <c r="Y172" i="8" s="1"/>
  <c r="AG193" i="7"/>
  <c r="BQ193" i="7"/>
  <c r="Y155" i="8" s="1"/>
  <c r="Y199" i="7"/>
  <c r="BH199" i="7"/>
  <c r="P161" i="8" s="1"/>
  <c r="Y227" i="7"/>
  <c r="BQ227" i="7"/>
  <c r="Y189" i="8" s="1"/>
  <c r="AG555" i="7"/>
  <c r="BR555" i="7"/>
  <c r="Z517" i="8" s="1"/>
  <c r="Y451" i="7"/>
  <c r="BH451" i="7"/>
  <c r="P413" i="8" s="1"/>
  <c r="AO473" i="7"/>
  <c r="BQ473" i="7"/>
  <c r="Y435" i="8" s="1"/>
  <c r="Y438" i="7"/>
  <c r="BH438" i="7"/>
  <c r="P400" i="8" s="1"/>
  <c r="AO433" i="7"/>
  <c r="BR433" i="7"/>
  <c r="Z395" i="8" s="1"/>
  <c r="AG483" i="7"/>
  <c r="BJ483" i="7"/>
  <c r="R445" i="8" s="1"/>
  <c r="AG726" i="7"/>
  <c r="BQ726" i="7"/>
  <c r="Y688" i="8" s="1"/>
  <c r="Y696" i="7"/>
  <c r="BH696" i="7"/>
  <c r="P658" i="8" s="1"/>
  <c r="Y602" i="7"/>
  <c r="BL602" i="7"/>
  <c r="T564" i="8" s="1"/>
  <c r="Y758" i="7"/>
  <c r="BL758" i="7"/>
  <c r="T720" i="8" s="1"/>
  <c r="Y790" i="7"/>
  <c r="BL790" i="7"/>
  <c r="T752" i="8" s="1"/>
  <c r="AO888" i="7"/>
  <c r="BO888" i="7"/>
  <c r="W850" i="8" s="1"/>
  <c r="AO910" i="7"/>
  <c r="BO910" i="7"/>
  <c r="W872" i="8" s="1"/>
  <c r="AO766" i="7"/>
  <c r="BM766" i="7"/>
  <c r="U728" i="8" s="1"/>
  <c r="AO1088" i="7"/>
  <c r="BM1088" i="7"/>
  <c r="U1050" i="8" s="1"/>
  <c r="AG1121" i="7"/>
  <c r="BJ1121" i="7"/>
  <c r="R1083" i="8" s="1"/>
  <c r="AG1092" i="7"/>
  <c r="BJ1092" i="7"/>
  <c r="R1054" i="8" s="1"/>
  <c r="AO1427" i="7"/>
  <c r="BR1427" i="7"/>
  <c r="Z1389" i="8" s="1"/>
  <c r="AG1370" i="7"/>
  <c r="BK1370" i="7"/>
  <c r="S1332" i="8" s="1"/>
  <c r="AG1283" i="7"/>
  <c r="BR1283" i="7"/>
  <c r="Z1245" i="8" s="1"/>
  <c r="AO1535" i="7"/>
  <c r="BH1535" i="7"/>
  <c r="P1497" i="8" s="1"/>
  <c r="Y1669" i="7"/>
  <c r="BM1669" i="7"/>
  <c r="U1631" i="8" s="1"/>
  <c r="Y1956" i="7"/>
  <c r="BL1956" i="7"/>
  <c r="T1918" i="8" s="1"/>
  <c r="AO1924" i="7"/>
  <c r="BK1924" i="7"/>
  <c r="S1886" i="8" s="1"/>
  <c r="AO1809" i="7"/>
  <c r="BK1809" i="7"/>
  <c r="S1771" i="8" s="1"/>
  <c r="AO1935" i="7"/>
  <c r="BK1935" i="7"/>
  <c r="S1897" i="8" s="1"/>
  <c r="AO1954" i="7"/>
  <c r="BK1954" i="7"/>
  <c r="S1916" i="8" s="1"/>
  <c r="AG2100" i="7"/>
  <c r="BQ2100" i="7"/>
  <c r="Y2062" i="8" s="1"/>
  <c r="AG356" i="7"/>
  <c r="BE356" i="7"/>
  <c r="M318" i="8" s="1"/>
  <c r="Y340" i="7"/>
  <c r="BN340" i="7"/>
  <c r="V302" i="8" s="1"/>
  <c r="AO394" i="7"/>
  <c r="BR394" i="7"/>
  <c r="Z356" i="8" s="1"/>
  <c r="AO467" i="7"/>
  <c r="BQ467" i="7"/>
  <c r="Y429" i="8" s="1"/>
  <c r="AO447" i="7"/>
  <c r="BR447" i="7"/>
  <c r="Z409" i="8" s="1"/>
  <c r="AO530" i="7"/>
  <c r="BM530" i="7"/>
  <c r="U492" i="8" s="1"/>
  <c r="AO652" i="7"/>
  <c r="BK652" i="7"/>
  <c r="S614" i="8" s="1"/>
  <c r="AG737" i="7"/>
  <c r="BH737" i="7"/>
  <c r="P699" i="8" s="1"/>
  <c r="AO1122" i="7"/>
  <c r="BM1122" i="7"/>
  <c r="U1084" i="8" s="1"/>
  <c r="AO864" i="7"/>
  <c r="BO864" i="7"/>
  <c r="W826" i="8" s="1"/>
  <c r="AO965" i="7"/>
  <c r="BR965" i="7"/>
  <c r="Z927" i="8" s="1"/>
  <c r="Y1735" i="7"/>
  <c r="BM1735" i="7"/>
  <c r="U1697" i="8" s="1"/>
  <c r="Y1613" i="7"/>
  <c r="BQ1613" i="7"/>
  <c r="Y1575" i="8" s="1"/>
  <c r="AO1923" i="7"/>
  <c r="BK1923" i="7"/>
  <c r="S1885" i="8" s="1"/>
  <c r="AG2332" i="7"/>
  <c r="BM2332" i="7"/>
  <c r="U2294" i="8" s="1"/>
  <c r="AG98" i="7"/>
  <c r="BG98" i="7"/>
  <c r="O60" i="8" s="1"/>
  <c r="AO901" i="7"/>
  <c r="BO901" i="7"/>
  <c r="W863" i="8" s="1"/>
  <c r="AO306" i="7"/>
  <c r="BM306" i="7"/>
  <c r="U268" i="8" s="1"/>
  <c r="AG637" i="7"/>
  <c r="BR637" i="7"/>
  <c r="Z599" i="8" s="1"/>
  <c r="AO2194" i="7"/>
  <c r="BJ2194" i="7"/>
  <c r="R2156" i="8" s="1"/>
  <c r="AG1274" i="7"/>
  <c r="BG1274" i="7"/>
  <c r="O1236" i="8" s="1"/>
  <c r="AO2015" i="7"/>
  <c r="BN2015" i="7"/>
  <c r="V1977" i="8" s="1"/>
  <c r="Y63" i="7"/>
  <c r="BL63" i="7"/>
  <c r="T25" i="8" s="1"/>
  <c r="AO82" i="7"/>
  <c r="BM82" i="7"/>
  <c r="U44" i="8" s="1"/>
  <c r="AO103" i="7"/>
  <c r="BM103" i="7"/>
  <c r="U65" i="8" s="1"/>
  <c r="AG117" i="7"/>
  <c r="BN117" i="7"/>
  <c r="V79" i="8" s="1"/>
  <c r="AO138" i="7"/>
  <c r="BR138" i="7"/>
  <c r="Z100" i="8" s="1"/>
  <c r="AO163" i="7"/>
  <c r="BM163" i="7"/>
  <c r="U125" i="8" s="1"/>
  <c r="AO186" i="7"/>
  <c r="BQ186" i="7"/>
  <c r="Y148" i="8" s="1"/>
  <c r="AO208" i="7"/>
  <c r="BQ208" i="7"/>
  <c r="Y170" i="8" s="1"/>
  <c r="AG237" i="7"/>
  <c r="BG237" i="7"/>
  <c r="O199" i="8" s="1"/>
  <c r="Y260" i="7"/>
  <c r="BQ260" i="7"/>
  <c r="Y222" i="8" s="1"/>
  <c r="AO301" i="7"/>
  <c r="BE301" i="7"/>
  <c r="M263" i="8" s="1"/>
  <c r="AG346" i="7"/>
  <c r="BE346" i="7"/>
  <c r="M308" i="8" s="1"/>
  <c r="AO382" i="7"/>
  <c r="BR382" i="7"/>
  <c r="Z344" i="8" s="1"/>
  <c r="AG420" i="7"/>
  <c r="BJ420" i="7"/>
  <c r="R382" i="8" s="1"/>
  <c r="AO454" i="7"/>
  <c r="BQ454" i="7"/>
  <c r="Y416" i="8" s="1"/>
  <c r="AG481" i="7"/>
  <c r="BQ481" i="7"/>
  <c r="Y443" i="8" s="1"/>
  <c r="AO500" i="7"/>
  <c r="BM500" i="7"/>
  <c r="U462" i="8" s="1"/>
  <c r="AG533" i="7"/>
  <c r="BJ533" i="7"/>
  <c r="R495" i="8" s="1"/>
  <c r="AG556" i="7"/>
  <c r="BO556" i="7"/>
  <c r="W518" i="8" s="1"/>
  <c r="AG577" i="7"/>
  <c r="BO577" i="7"/>
  <c r="W539" i="8" s="1"/>
  <c r="AO591" i="7"/>
  <c r="BM591" i="7"/>
  <c r="U553" i="8" s="1"/>
  <c r="AO610" i="7"/>
  <c r="BM610" i="7"/>
  <c r="U572" i="8" s="1"/>
  <c r="AO639" i="7"/>
  <c r="BO639" i="7"/>
  <c r="W601" i="8" s="1"/>
  <c r="AO663" i="7"/>
  <c r="BR663" i="7"/>
  <c r="Z625" i="8" s="1"/>
  <c r="AG691" i="7"/>
  <c r="BJ691" i="7"/>
  <c r="R653" i="8" s="1"/>
  <c r="Y719" i="7"/>
  <c r="BL719" i="7"/>
  <c r="T681" i="8" s="1"/>
  <c r="AO727" i="7"/>
  <c r="BQ727" i="7"/>
  <c r="Y689" i="8" s="1"/>
  <c r="AG747" i="7"/>
  <c r="BQ747" i="7"/>
  <c r="Y709" i="8" s="1"/>
  <c r="AO769" i="7"/>
  <c r="BM769" i="7"/>
  <c r="U731" i="8" s="1"/>
  <c r="AG792" i="7"/>
  <c r="BR792" i="7"/>
  <c r="Z754" i="8" s="1"/>
  <c r="AO806" i="7"/>
  <c r="BM806" i="7"/>
  <c r="U768" i="8" s="1"/>
  <c r="AO823" i="7"/>
  <c r="BM823" i="7"/>
  <c r="U785" i="8" s="1"/>
  <c r="AG850" i="7"/>
  <c r="BO850" i="7"/>
  <c r="W812" i="8" s="1"/>
  <c r="AG875" i="7"/>
  <c r="BJ875" i="7"/>
  <c r="R837" i="8" s="1"/>
  <c r="AG916" i="7"/>
  <c r="BN916" i="7"/>
  <c r="V878" i="8" s="1"/>
  <c r="AO929" i="7"/>
  <c r="BO929" i="7"/>
  <c r="W891" i="8" s="1"/>
  <c r="AO953" i="7"/>
  <c r="BO953" i="7"/>
  <c r="W915" i="8" s="1"/>
  <c r="AO982" i="7"/>
  <c r="BR982" i="7"/>
  <c r="Z944" i="8" s="1"/>
  <c r="AG1001" i="7"/>
  <c r="BH1001" i="7"/>
  <c r="P963" i="8" s="1"/>
  <c r="AO1018" i="7"/>
  <c r="BM1018" i="7"/>
  <c r="U980" i="8" s="1"/>
  <c r="AO1038" i="7"/>
  <c r="BM1038" i="7"/>
  <c r="U1000" i="8" s="1"/>
  <c r="AG1061" i="7"/>
  <c r="BQ1061" i="7"/>
  <c r="Y1023" i="8" s="1"/>
  <c r="AG1089" i="7"/>
  <c r="BQ1089" i="7"/>
  <c r="Y1051" i="8" s="1"/>
  <c r="AG1107" i="7"/>
  <c r="BR1107" i="7"/>
  <c r="Z1069" i="8" s="1"/>
  <c r="AO1130" i="7"/>
  <c r="BM1130" i="7"/>
  <c r="U1092" i="8" s="1"/>
  <c r="AG183" i="7"/>
  <c r="BM183" i="7"/>
  <c r="U145" i="8" s="1"/>
  <c r="AO203" i="7"/>
  <c r="BQ203" i="7"/>
  <c r="Y165" i="8" s="1"/>
  <c r="AG217" i="7"/>
  <c r="BQ217" i="7"/>
  <c r="Y179" i="8" s="1"/>
  <c r="AO231" i="7"/>
  <c r="BG231" i="7"/>
  <c r="O193" i="8" s="1"/>
  <c r="AG246" i="7"/>
  <c r="BG246" i="7"/>
  <c r="O208" i="8" s="1"/>
  <c r="AG261" i="7"/>
  <c r="BG261" i="7"/>
  <c r="O223" i="8" s="1"/>
  <c r="AO300" i="7"/>
  <c r="BM300" i="7"/>
  <c r="U262" i="8" s="1"/>
  <c r="AG324" i="7"/>
  <c r="BE324" i="7"/>
  <c r="M286" i="8" s="1"/>
  <c r="AG374" i="7"/>
  <c r="BR374" i="7"/>
  <c r="Z336" i="8" s="1"/>
  <c r="Y392" i="7"/>
  <c r="BN392" i="7"/>
  <c r="V354" i="8" s="1"/>
  <c r="AG707" i="7"/>
  <c r="BH707" i="7"/>
  <c r="P669" i="8" s="1"/>
  <c r="Y723" i="7"/>
  <c r="BL723" i="7"/>
  <c r="T685" i="8" s="1"/>
  <c r="AG750" i="7"/>
  <c r="BQ750" i="7"/>
  <c r="Y712" i="8" s="1"/>
  <c r="AO776" i="7"/>
  <c r="BM776" i="7"/>
  <c r="U738" i="8" s="1"/>
  <c r="AO788" i="7"/>
  <c r="BM788" i="7"/>
  <c r="U750" i="8" s="1"/>
  <c r="AO817" i="7"/>
  <c r="BM817" i="7"/>
  <c r="U779" i="8" s="1"/>
  <c r="Y836" i="7"/>
  <c r="BJ836" i="7"/>
  <c r="R798" i="8" s="1"/>
  <c r="Y852" i="7"/>
  <c r="BJ852" i="7"/>
  <c r="R814" i="8" s="1"/>
  <c r="AO879" i="7"/>
  <c r="BM879" i="7"/>
  <c r="U841" i="8" s="1"/>
  <c r="AO900" i="7"/>
  <c r="BO900" i="7"/>
  <c r="W862" i="8" s="1"/>
  <c r="Y930" i="7"/>
  <c r="BN930" i="7"/>
  <c r="V892" i="8" s="1"/>
  <c r="AO944" i="7"/>
  <c r="BN944" i="7"/>
  <c r="V906" i="8" s="1"/>
  <c r="AO968" i="7"/>
  <c r="BR968" i="7"/>
  <c r="Z930" i="8" s="1"/>
  <c r="AG988" i="7"/>
  <c r="BH988" i="7"/>
  <c r="P950" i="8" s="1"/>
  <c r="AO1013" i="7"/>
  <c r="BM1013" i="7"/>
  <c r="U975" i="8" s="1"/>
  <c r="AO1029" i="7"/>
  <c r="BR1029" i="7"/>
  <c r="Z991" i="8" s="1"/>
  <c r="AO1053" i="7"/>
  <c r="BQ1053" i="7"/>
  <c r="Y1015" i="8" s="1"/>
  <c r="AO1069" i="7"/>
  <c r="BM1069" i="7"/>
  <c r="U1031" i="8" s="1"/>
  <c r="AO1081" i="7"/>
  <c r="BM1081" i="7"/>
  <c r="U1043" i="8" s="1"/>
  <c r="AO1098" i="7"/>
  <c r="BN1098" i="7"/>
  <c r="V1060" i="8" s="1"/>
  <c r="AO1121" i="7"/>
  <c r="BO1121" i="7"/>
  <c r="W1083" i="8" s="1"/>
  <c r="AO1137" i="7"/>
  <c r="BO1137" i="7"/>
  <c r="W1099" i="8" s="1"/>
  <c r="AG1153" i="7"/>
  <c r="BJ1153" i="7"/>
  <c r="R1115" i="8" s="1"/>
  <c r="AO1165" i="7"/>
  <c r="BM1165" i="7"/>
  <c r="U1127" i="8" s="1"/>
  <c r="Y1828" i="7"/>
  <c r="BE1828" i="7"/>
  <c r="M1790" i="8" s="1"/>
  <c r="Y1910" i="7"/>
  <c r="BQ1910" i="7"/>
  <c r="Y1872" i="8" s="1"/>
  <c r="AG1908" i="7"/>
  <c r="BG1908" i="7"/>
  <c r="O1870" i="8" s="1"/>
  <c r="AG1972" i="7"/>
  <c r="BG1972" i="7"/>
  <c r="O1934" i="8" s="1"/>
  <c r="AG2130" i="7"/>
  <c r="BM2130" i="7"/>
  <c r="U2092" i="8" s="1"/>
  <c r="Y2190" i="7"/>
  <c r="BL2190" i="7"/>
  <c r="T2152" i="8" s="1"/>
  <c r="Y2255" i="7"/>
  <c r="BM2255" i="7"/>
  <c r="U2217" i="8" s="1"/>
  <c r="Y2245" i="7"/>
  <c r="BM2245" i="7"/>
  <c r="U2207" i="8" s="1"/>
  <c r="Y2048" i="7"/>
  <c r="BL2048" i="7"/>
  <c r="T2010" i="8" s="1"/>
  <c r="Y2171" i="7"/>
  <c r="BM2171" i="7"/>
  <c r="U2133" i="8" s="1"/>
  <c r="Y2228" i="7"/>
  <c r="BM2228" i="7"/>
  <c r="U2190" i="8" s="1"/>
  <c r="AG2121" i="7"/>
  <c r="BN2121" i="7"/>
  <c r="V2083" i="8" s="1"/>
  <c r="Y2144" i="7"/>
  <c r="BM2144" i="7"/>
  <c r="U2106" i="8" s="1"/>
  <c r="AG2129" i="7"/>
  <c r="BO2129" i="7"/>
  <c r="W2091" i="8" s="1"/>
  <c r="Y2237" i="7"/>
  <c r="BM2237" i="7"/>
  <c r="U2199" i="8" s="1"/>
  <c r="Y2286" i="7"/>
  <c r="BO2286" i="7"/>
  <c r="W2248" i="8" s="1"/>
  <c r="AG2165" i="7"/>
  <c r="BO2165" i="7"/>
  <c r="W2127" i="8" s="1"/>
  <c r="Y2100" i="7"/>
  <c r="BL2100" i="7"/>
  <c r="T2062" i="8" s="1"/>
  <c r="AG2153" i="7"/>
  <c r="BJ2153" i="7"/>
  <c r="R2115" i="8" s="1"/>
  <c r="Y2277" i="7"/>
  <c r="BL2277" i="7"/>
  <c r="T2239" i="8" s="1"/>
  <c r="Y2302" i="7"/>
  <c r="BE2302" i="7"/>
  <c r="M2264" i="8" s="1"/>
  <c r="Y2326" i="7"/>
  <c r="BL2326" i="7"/>
  <c r="T2288" i="8" s="1"/>
  <c r="AG2311" i="7"/>
  <c r="BL2311" i="7"/>
  <c r="T2273" i="8" s="1"/>
  <c r="Y493" i="7"/>
  <c r="BL493" i="7"/>
  <c r="T455" i="8" s="1"/>
  <c r="Y927" i="7"/>
  <c r="BJ927" i="7"/>
  <c r="R889" i="8" s="1"/>
  <c r="Y1395" i="7"/>
  <c r="BE1395" i="7"/>
  <c r="M1357" i="8" s="1"/>
  <c r="AG1579" i="7"/>
  <c r="BG1579" i="7"/>
  <c r="O1541" i="8" s="1"/>
  <c r="AG2087" i="7"/>
  <c r="BH2087" i="7"/>
  <c r="P2049" i="8" s="1"/>
  <c r="AG2067" i="7"/>
  <c r="BH2067" i="7"/>
  <c r="P2029" i="8" s="1"/>
  <c r="Y155" i="7"/>
  <c r="BL155" i="7"/>
  <c r="T117" i="8" s="1"/>
  <c r="Y208" i="7"/>
  <c r="BH208" i="7"/>
  <c r="P170" i="8" s="1"/>
  <c r="Y465" i="7"/>
  <c r="BL465" i="7"/>
  <c r="T427" i="8" s="1"/>
  <c r="Y505" i="7"/>
  <c r="BJ505" i="7"/>
  <c r="R467" i="8" s="1"/>
  <c r="Y546" i="7"/>
  <c r="BJ546" i="7"/>
  <c r="R508" i="8" s="1"/>
  <c r="Y566" i="7"/>
  <c r="BL566" i="7"/>
  <c r="T528" i="8" s="1"/>
  <c r="Y648" i="7"/>
  <c r="BJ648" i="7"/>
  <c r="R610" i="8" s="1"/>
  <c r="Y850" i="7"/>
  <c r="BL850" i="7"/>
  <c r="T812" i="8" s="1"/>
  <c r="Y860" i="7"/>
  <c r="BL860" i="7"/>
  <c r="T822" i="8" s="1"/>
  <c r="Y951" i="7"/>
  <c r="BL951" i="7"/>
  <c r="T913" i="8" s="1"/>
  <c r="Y1140" i="7"/>
  <c r="BL1140" i="7"/>
  <c r="T1102" i="8" s="1"/>
  <c r="Y1101" i="7"/>
  <c r="BJ1101" i="7"/>
  <c r="R1063" i="8" s="1"/>
  <c r="Y950" i="7"/>
  <c r="BL950" i="7"/>
  <c r="T912" i="8" s="1"/>
  <c r="Y1316" i="7"/>
  <c r="BH1316" i="7"/>
  <c r="P1278" i="8" s="1"/>
  <c r="Y1022" i="7"/>
  <c r="BL1022" i="7"/>
  <c r="T984" i="8" s="1"/>
  <c r="Y1356" i="7"/>
  <c r="BH1356" i="7"/>
  <c r="P1318" i="8" s="1"/>
  <c r="Y1456" i="7"/>
  <c r="BH1456" i="7"/>
  <c r="P1418" i="8" s="1"/>
  <c r="Y1543" i="7"/>
  <c r="BE1543" i="7"/>
  <c r="M1505" i="8" s="1"/>
  <c r="Y1486" i="7"/>
  <c r="BL1486" i="7"/>
  <c r="T1448" i="8" s="1"/>
  <c r="Y1460" i="7"/>
  <c r="BE1460" i="7"/>
  <c r="M1422" i="8" s="1"/>
  <c r="Y1896" i="7"/>
  <c r="BN1896" i="7"/>
  <c r="V1858" i="8" s="1"/>
  <c r="Y1961" i="7"/>
  <c r="BL1961" i="7"/>
  <c r="T1923" i="8" s="1"/>
  <c r="Y1740" i="7"/>
  <c r="BM1740" i="7"/>
  <c r="U1702" i="8" s="1"/>
  <c r="Y1928" i="7"/>
  <c r="BN1928" i="7"/>
  <c r="V1890" i="8" s="1"/>
  <c r="Y1475" i="7"/>
  <c r="BQ1475" i="7"/>
  <c r="Y1437" i="8" s="1"/>
  <c r="Y2057" i="7"/>
  <c r="BL2057" i="7"/>
  <c r="T2019" i="8" s="1"/>
  <c r="Y2034" i="7"/>
  <c r="BL2034" i="7"/>
  <c r="T1996" i="8" s="1"/>
  <c r="Y2219" i="7"/>
  <c r="BM2219" i="7"/>
  <c r="U2181" i="8" s="1"/>
  <c r="AG85" i="7"/>
  <c r="BM85" i="7"/>
  <c r="U47" i="8" s="1"/>
  <c r="AG82" i="7"/>
  <c r="BQ82" i="7"/>
  <c r="Y44" i="8" s="1"/>
  <c r="AG73" i="7"/>
  <c r="BJ73" i="7"/>
  <c r="R35" i="8" s="1"/>
  <c r="AG254" i="7"/>
  <c r="BG254" i="7"/>
  <c r="O216" i="8" s="1"/>
  <c r="AG304" i="7"/>
  <c r="BE304" i="7"/>
  <c r="M266" i="8" s="1"/>
  <c r="AG523" i="7"/>
  <c r="BQ523" i="7"/>
  <c r="Y485" i="8" s="1"/>
  <c r="AG56" i="7"/>
  <c r="BL56" i="7"/>
  <c r="T18" i="8" s="1"/>
  <c r="AG552" i="7"/>
  <c r="BG552" i="7"/>
  <c r="O514" i="8" s="1"/>
  <c r="AG569" i="7"/>
  <c r="BN569" i="7"/>
  <c r="V531" i="8" s="1"/>
  <c r="AG868" i="7"/>
  <c r="BK868" i="7"/>
  <c r="S830" i="8" s="1"/>
  <c r="AG543" i="7"/>
  <c r="BM543" i="7"/>
  <c r="U505" i="8" s="1"/>
  <c r="AG900" i="7"/>
  <c r="BR900" i="7"/>
  <c r="Z862" i="8" s="1"/>
  <c r="AG1004" i="7"/>
  <c r="BH1004" i="7"/>
  <c r="P966" i="8" s="1"/>
  <c r="AG950" i="7"/>
  <c r="BN950" i="7"/>
  <c r="V912" i="8" s="1"/>
  <c r="AG1309" i="7"/>
  <c r="BN1309" i="7"/>
  <c r="V1271" i="8" s="1"/>
  <c r="AG1425" i="7"/>
  <c r="BR1425" i="7"/>
  <c r="Z1387" i="8" s="1"/>
  <c r="AG1385" i="7"/>
  <c r="BR1385" i="7"/>
  <c r="Z1347" i="8" s="1"/>
  <c r="AG1499" i="7"/>
  <c r="BQ1499" i="7"/>
  <c r="Y1461" i="8" s="1"/>
  <c r="AG1817" i="7"/>
  <c r="BJ1817" i="7"/>
  <c r="R1779" i="8" s="1"/>
  <c r="AG1642" i="7"/>
  <c r="BJ1642" i="7"/>
  <c r="R1604" i="8" s="1"/>
  <c r="AG1902" i="7"/>
  <c r="BK1902" i="7"/>
  <c r="S1864" i="8" s="1"/>
  <c r="AG1934" i="7"/>
  <c r="BR1934" i="7"/>
  <c r="Z1896" i="8" s="1"/>
  <c r="AG2124" i="7"/>
  <c r="BO2124" i="7"/>
  <c r="W2086" i="8" s="1"/>
  <c r="AO213" i="7"/>
  <c r="BM213" i="7"/>
  <c r="U175" i="8" s="1"/>
  <c r="AO472" i="7"/>
  <c r="BQ472" i="7"/>
  <c r="Y434" i="8" s="1"/>
  <c r="AO257" i="7"/>
  <c r="BG257" i="7"/>
  <c r="O219" i="8" s="1"/>
  <c r="AO353" i="7"/>
  <c r="BM353" i="7"/>
  <c r="U315" i="8" s="1"/>
  <c r="AO316" i="7"/>
  <c r="BE316" i="7"/>
  <c r="M278" i="8" s="1"/>
  <c r="AO524" i="7"/>
  <c r="BG524" i="7"/>
  <c r="O486" i="8" s="1"/>
  <c r="AO740" i="7"/>
  <c r="BQ740" i="7"/>
  <c r="Y702" i="8" s="1"/>
  <c r="AO597" i="7"/>
  <c r="BM597" i="7"/>
  <c r="U559" i="8" s="1"/>
  <c r="AO737" i="7"/>
  <c r="BQ737" i="7"/>
  <c r="Y699" i="8" s="1"/>
  <c r="AO780" i="7"/>
  <c r="BG780" i="7"/>
  <c r="O742" i="8" s="1"/>
  <c r="AO1016" i="7"/>
  <c r="BJ1016" i="7"/>
  <c r="R978" i="8" s="1"/>
  <c r="AO1171" i="7"/>
  <c r="BR1171" i="7"/>
  <c r="Z1133" i="8" s="1"/>
  <c r="AO1288" i="7"/>
  <c r="BG1288" i="7"/>
  <c r="O1250" i="8" s="1"/>
  <c r="AO1456" i="7"/>
  <c r="BK1456" i="7"/>
  <c r="S1418" i="8" s="1"/>
  <c r="AO1836" i="7"/>
  <c r="BN1836" i="7"/>
  <c r="V1798" i="8" s="1"/>
  <c r="AO1552" i="7"/>
  <c r="BG1552" i="7"/>
  <c r="O1514" i="8" s="1"/>
  <c r="AO1600" i="7"/>
  <c r="BG1600" i="7"/>
  <c r="O1562" i="8" s="1"/>
  <c r="AO2084" i="7"/>
  <c r="BG2084" i="7"/>
  <c r="O2046" i="8" s="1"/>
  <c r="AO2177" i="7"/>
  <c r="BJ2177" i="7"/>
  <c r="R2139" i="8" s="1"/>
  <c r="AO2123" i="7"/>
  <c r="BK2123" i="7"/>
  <c r="S2085" i="8" s="1"/>
  <c r="AO2313" i="7"/>
  <c r="BK2313" i="7"/>
  <c r="S2275" i="8" s="1"/>
  <c r="AO226" i="7"/>
  <c r="BG226" i="7"/>
  <c r="O188" i="8" s="1"/>
  <c r="Y201" i="7"/>
  <c r="BH201" i="7"/>
  <c r="P163" i="8" s="1"/>
  <c r="AO222" i="7"/>
  <c r="BG222" i="7"/>
  <c r="O184" i="8" s="1"/>
  <c r="AO232" i="7"/>
  <c r="BG232" i="7"/>
  <c r="O194" i="8" s="1"/>
  <c r="Y332" i="7"/>
  <c r="BK332" i="7"/>
  <c r="S294" i="8" s="1"/>
  <c r="AG465" i="7"/>
  <c r="BH465" i="7"/>
  <c r="P427" i="8" s="1"/>
  <c r="AG474" i="7"/>
  <c r="BJ474" i="7"/>
  <c r="R436" i="8" s="1"/>
  <c r="AO450" i="7"/>
  <c r="BQ450" i="7"/>
  <c r="Y412" i="8" s="1"/>
  <c r="Y448" i="7"/>
  <c r="BL448" i="7"/>
  <c r="T410" i="8" s="1"/>
  <c r="AG409" i="7"/>
  <c r="BR409" i="7"/>
  <c r="Z371" i="8" s="1"/>
  <c r="AO730" i="7"/>
  <c r="BQ730" i="7"/>
  <c r="Y692" i="8" s="1"/>
  <c r="AG748" i="7"/>
  <c r="BQ748" i="7"/>
  <c r="Y710" i="8" s="1"/>
  <c r="Y603" i="7"/>
  <c r="BJ603" i="7"/>
  <c r="R565" i="8" s="1"/>
  <c r="AG433" i="7"/>
  <c r="BJ433" i="7"/>
  <c r="R395" i="8" s="1"/>
  <c r="AO818" i="7"/>
  <c r="BM818" i="7"/>
  <c r="U780" i="8" s="1"/>
  <c r="AO934" i="7"/>
  <c r="BM934" i="7"/>
  <c r="U896" i="8" s="1"/>
  <c r="AO637" i="7"/>
  <c r="BO637" i="7"/>
  <c r="W599" i="8" s="1"/>
  <c r="AO775" i="7"/>
  <c r="BM775" i="7"/>
  <c r="U737" i="8" s="1"/>
  <c r="AG1128" i="7"/>
  <c r="BO1128" i="7"/>
  <c r="W1090" i="8" s="1"/>
  <c r="AG1154" i="7"/>
  <c r="BJ1154" i="7"/>
  <c r="R1116" i="8" s="1"/>
  <c r="AG1102" i="7"/>
  <c r="BR1102" i="7"/>
  <c r="Z1064" i="8" s="1"/>
  <c r="AG1333" i="7"/>
  <c r="BN1333" i="7"/>
  <c r="V1295" i="8" s="1"/>
  <c r="AG1381" i="7"/>
  <c r="BH1381" i="7"/>
  <c r="P1343" i="8" s="1"/>
  <c r="AO1289" i="7"/>
  <c r="BG1289" i="7"/>
  <c r="O1251" i="8" s="1"/>
  <c r="AO1536" i="7"/>
  <c r="BG1536" i="7"/>
  <c r="O1498" i="8" s="1"/>
  <c r="AO1724" i="7"/>
  <c r="BG1724" i="7"/>
  <c r="O1686" i="8" s="1"/>
  <c r="AG1725" i="7"/>
  <c r="BJ1725" i="7"/>
  <c r="R1687" i="8" s="1"/>
  <c r="AO1925" i="7"/>
  <c r="BK1925" i="7"/>
  <c r="S1887" i="8" s="1"/>
  <c r="Y1815" i="7"/>
  <c r="BE1815" i="7"/>
  <c r="M1777" i="8" s="1"/>
  <c r="AG1692" i="7"/>
  <c r="BG1692" i="7"/>
  <c r="O1654" i="8" s="1"/>
  <c r="AO1972" i="7"/>
  <c r="BK1972" i="7"/>
  <c r="S1934" i="8" s="1"/>
  <c r="AO1986" i="7"/>
  <c r="BK1986" i="7"/>
  <c r="S1948" i="8" s="1"/>
  <c r="AG373" i="7"/>
  <c r="BK373" i="7"/>
  <c r="S335" i="8" s="1"/>
  <c r="AG364" i="7"/>
  <c r="BR364" i="7"/>
  <c r="Z326" i="8" s="1"/>
  <c r="Y397" i="7"/>
  <c r="BN397" i="7"/>
  <c r="V359" i="8" s="1"/>
  <c r="AO507" i="7"/>
  <c r="BM507" i="7"/>
  <c r="U469" i="8" s="1"/>
  <c r="Y515" i="7"/>
  <c r="BJ515" i="7"/>
  <c r="R477" i="8" s="1"/>
  <c r="Y594" i="7"/>
  <c r="BH594" i="7"/>
  <c r="P556" i="8" s="1"/>
  <c r="Y740" i="7"/>
  <c r="BL740" i="7"/>
  <c r="T702" i="8" s="1"/>
  <c r="Y832" i="7"/>
  <c r="BL832" i="7"/>
  <c r="T794" i="8" s="1"/>
  <c r="AO1191" i="7"/>
  <c r="BO1191" i="7"/>
  <c r="W1153" i="8" s="1"/>
  <c r="AG985" i="7"/>
  <c r="BH985" i="7"/>
  <c r="P947" i="8" s="1"/>
  <c r="AG981" i="7"/>
  <c r="BJ981" i="7"/>
  <c r="R943" i="8" s="1"/>
  <c r="Y1748" i="7"/>
  <c r="BR1748" i="7"/>
  <c r="Z1710" i="8" s="1"/>
  <c r="AG1670" i="7"/>
  <c r="BQ1670" i="7"/>
  <c r="Y1632" i="8" s="1"/>
  <c r="AG1931" i="7"/>
  <c r="BL1931" i="7"/>
  <c r="T1893" i="8" s="1"/>
  <c r="AO2325" i="7"/>
  <c r="BJ2325" i="7"/>
  <c r="R2287" i="8" s="1"/>
  <c r="AG730" i="7"/>
  <c r="BH730" i="7"/>
  <c r="P692" i="8" s="1"/>
  <c r="Y912" i="7"/>
  <c r="BL912" i="7"/>
  <c r="T874" i="8" s="1"/>
  <c r="Y595" i="7"/>
  <c r="BL595" i="7"/>
  <c r="T557" i="8" s="1"/>
  <c r="AO687" i="7"/>
  <c r="BR687" i="7"/>
  <c r="Z649" i="8" s="1"/>
  <c r="AO2223" i="7"/>
  <c r="BJ2223" i="7"/>
  <c r="R2185" i="8" s="1"/>
  <c r="AO1400" i="7"/>
  <c r="BK1400" i="7"/>
  <c r="S1362" i="8" s="1"/>
  <c r="AO177" i="7"/>
  <c r="BR177" i="7"/>
  <c r="Z139" i="8" s="1"/>
  <c r="AG66" i="7"/>
  <c r="BJ66" i="7"/>
  <c r="R28" i="8" s="1"/>
  <c r="AO101" i="7"/>
  <c r="BM101" i="7"/>
  <c r="U63" i="8" s="1"/>
  <c r="AO130" i="7"/>
  <c r="BM130" i="7"/>
  <c r="U92" i="8" s="1"/>
  <c r="Y151" i="7"/>
  <c r="BH151" i="7"/>
  <c r="P113" i="8" s="1"/>
  <c r="Y176" i="7"/>
  <c r="BH176" i="7"/>
  <c r="P138" i="8" s="1"/>
  <c r="AG195" i="7"/>
  <c r="BQ195" i="7"/>
  <c r="Y157" i="8" s="1"/>
  <c r="AO211" i="7"/>
  <c r="BG211" i="7"/>
  <c r="O173" i="8" s="1"/>
  <c r="AO250" i="7"/>
  <c r="BM250" i="7"/>
  <c r="U212" i="8" s="1"/>
  <c r="AG286" i="7"/>
  <c r="BG286" i="7"/>
  <c r="O248" i="8" s="1"/>
  <c r="AO307" i="7"/>
  <c r="BM307" i="7"/>
  <c r="U269" i="8" s="1"/>
  <c r="AO327" i="7"/>
  <c r="BE327" i="7"/>
  <c r="M289" i="8" s="1"/>
  <c r="AG359" i="7"/>
  <c r="BE359" i="7"/>
  <c r="M321" i="8" s="1"/>
  <c r="AO374" i="7"/>
  <c r="BM374" i="7"/>
  <c r="U336" i="8" s="1"/>
  <c r="AG400" i="7"/>
  <c r="BK400" i="7"/>
  <c r="S362" i="8" s="1"/>
  <c r="AG426" i="7"/>
  <c r="BR426" i="7"/>
  <c r="Z388" i="8" s="1"/>
  <c r="AG451" i="7"/>
  <c r="BJ451" i="7"/>
  <c r="R413" i="8" s="1"/>
  <c r="AG479" i="7"/>
  <c r="BQ479" i="7"/>
  <c r="Y441" i="8" s="1"/>
  <c r="AO502" i="7"/>
  <c r="BM502" i="7"/>
  <c r="U464" i="8" s="1"/>
  <c r="AO527" i="7"/>
  <c r="BG527" i="7"/>
  <c r="O489" i="8" s="1"/>
  <c r="AG559" i="7"/>
  <c r="BO559" i="7"/>
  <c r="W521" i="8" s="1"/>
  <c r="Y583" i="7"/>
  <c r="BN583" i="7"/>
  <c r="V545" i="8" s="1"/>
  <c r="AG604" i="7"/>
  <c r="BG604" i="7"/>
  <c r="O566" i="8" s="1"/>
  <c r="Y615" i="7"/>
  <c r="BJ615" i="7"/>
  <c r="R577" i="8" s="1"/>
  <c r="AO633" i="7"/>
  <c r="BE633" i="7"/>
  <c r="M595" i="8" s="1"/>
  <c r="AO657" i="7"/>
  <c r="BG657" i="7"/>
  <c r="O619" i="8" s="1"/>
  <c r="AO674" i="7"/>
  <c r="BO674" i="7"/>
  <c r="W636" i="8" s="1"/>
  <c r="AG701" i="7"/>
  <c r="BH701" i="7"/>
  <c r="P663" i="8" s="1"/>
  <c r="AO729" i="7"/>
  <c r="BQ729" i="7"/>
  <c r="Y691" i="8" s="1"/>
  <c r="AO767" i="7"/>
  <c r="BM767" i="7"/>
  <c r="U729" i="8" s="1"/>
  <c r="AO795" i="7"/>
  <c r="BM795" i="7"/>
  <c r="U757" i="8" s="1"/>
  <c r="AG819" i="7"/>
  <c r="BR819" i="7"/>
  <c r="Z781" i="8" s="1"/>
  <c r="AO841" i="7"/>
  <c r="BM841" i="7"/>
  <c r="U803" i="8" s="1"/>
  <c r="AO878" i="7"/>
  <c r="BM878" i="7"/>
  <c r="U840" i="8" s="1"/>
  <c r="AO903" i="7"/>
  <c r="BM903" i="7"/>
  <c r="U865" i="8" s="1"/>
  <c r="AO927" i="7"/>
  <c r="BM927" i="7"/>
  <c r="U889" i="8" s="1"/>
  <c r="AG946" i="7"/>
  <c r="BN946" i="7"/>
  <c r="V908" i="8" s="1"/>
  <c r="AG966" i="7"/>
  <c r="BH966" i="7"/>
  <c r="P928" i="8" s="1"/>
  <c r="AG987" i="7"/>
  <c r="BJ987" i="7"/>
  <c r="R949" i="8" s="1"/>
  <c r="AG1011" i="7"/>
  <c r="BJ1011" i="7"/>
  <c r="R973" i="8" s="1"/>
  <c r="AO1032" i="7"/>
  <c r="BQ1032" i="7"/>
  <c r="Y994" i="8" s="1"/>
  <c r="AG61" i="7"/>
  <c r="BK61" i="7"/>
  <c r="S23" i="8" s="1"/>
  <c r="Y88" i="7"/>
  <c r="BJ88" i="7"/>
  <c r="R50" i="8" s="1"/>
  <c r="AO109" i="7"/>
  <c r="BM109" i="7"/>
  <c r="U71" i="8" s="1"/>
  <c r="AG134" i="7"/>
  <c r="BR134" i="7"/>
  <c r="Z96" i="8" s="1"/>
  <c r="AG151" i="7"/>
  <c r="BR151" i="7"/>
  <c r="Z113" i="8" s="1"/>
  <c r="AO168" i="7"/>
  <c r="BN168" i="7"/>
  <c r="V130" i="8" s="1"/>
  <c r="AO195" i="7"/>
  <c r="BG195" i="7"/>
  <c r="O157" i="8" s="1"/>
  <c r="AO233" i="7"/>
  <c r="BG233" i="7"/>
  <c r="O195" i="8" s="1"/>
  <c r="AG301" i="7"/>
  <c r="BO301" i="7"/>
  <c r="W263" i="8" s="1"/>
  <c r="AG321" i="7"/>
  <c r="BE321" i="7"/>
  <c r="M283" i="8" s="1"/>
  <c r="Y348" i="7"/>
  <c r="BK348" i="7"/>
  <c r="S310" i="8" s="1"/>
  <c r="AO383" i="7"/>
  <c r="BR383" i="7"/>
  <c r="Z345" i="8" s="1"/>
  <c r="AG412" i="7"/>
  <c r="BH412" i="7"/>
  <c r="P374" i="8" s="1"/>
  <c r="AO435" i="7"/>
  <c r="BR435" i="7"/>
  <c r="Z397" i="8" s="1"/>
  <c r="AO463" i="7"/>
  <c r="BQ463" i="7"/>
  <c r="Y425" i="8" s="1"/>
  <c r="AO497" i="7"/>
  <c r="BG497" i="7"/>
  <c r="O459" i="8" s="1"/>
  <c r="AG557" i="7"/>
  <c r="BG557" i="7"/>
  <c r="O519" i="8" s="1"/>
  <c r="AG587" i="7"/>
  <c r="BO587" i="7"/>
  <c r="W549" i="8" s="1"/>
  <c r="AO606" i="7"/>
  <c r="BM606" i="7"/>
  <c r="U568" i="8" s="1"/>
  <c r="AO632" i="7"/>
  <c r="BE632" i="7"/>
  <c r="M594" i="8" s="1"/>
  <c r="AG655" i="7"/>
  <c r="BR655" i="7"/>
  <c r="Z617" i="8" s="1"/>
  <c r="AG671" i="7"/>
  <c r="BK671" i="7"/>
  <c r="S633" i="8" s="1"/>
  <c r="AO685" i="7"/>
  <c r="BR685" i="7"/>
  <c r="Z647" i="8" s="1"/>
  <c r="AO714" i="7"/>
  <c r="BM714" i="7"/>
  <c r="U676" i="8" s="1"/>
  <c r="Y747" i="7"/>
  <c r="BL747" i="7"/>
  <c r="T709" i="8" s="1"/>
  <c r="AG1150" i="7"/>
  <c r="BO1150" i="7"/>
  <c r="W1112" i="8" s="1"/>
  <c r="AO1166" i="7"/>
  <c r="BM1166" i="7"/>
  <c r="U1128" i="8" s="1"/>
  <c r="AO1186" i="7"/>
  <c r="BM1186" i="7"/>
  <c r="U1148" i="8" s="1"/>
  <c r="AG1218" i="7"/>
  <c r="BJ1218" i="7"/>
  <c r="R1180" i="8" s="1"/>
  <c r="AO1236" i="7"/>
  <c r="BM1236" i="7"/>
  <c r="U1198" i="8" s="1"/>
  <c r="AO1259" i="7"/>
  <c r="BG1259" i="7"/>
  <c r="O1221" i="8" s="1"/>
  <c r="Y1275" i="7"/>
  <c r="BL1275" i="7"/>
  <c r="T1237" i="8" s="1"/>
  <c r="AG1293" i="7"/>
  <c r="BQ1293" i="7"/>
  <c r="Y1255" i="8" s="1"/>
  <c r="AG1304" i="7"/>
  <c r="BK1304" i="7"/>
  <c r="S1266" i="8" s="1"/>
  <c r="AO1313" i="7"/>
  <c r="BK1313" i="7"/>
  <c r="S1275" i="8" s="1"/>
  <c r="AO1336" i="7"/>
  <c r="BK1336" i="7"/>
  <c r="S1298" i="8" s="1"/>
  <c r="AG1352" i="7"/>
  <c r="BR1352" i="7"/>
  <c r="Z1314" i="8" s="1"/>
  <c r="AO1383" i="7"/>
  <c r="BJ1383" i="7"/>
  <c r="R1345" i="8" s="1"/>
  <c r="AO1402" i="7"/>
  <c r="BK1402" i="7"/>
  <c r="S1364" i="8" s="1"/>
  <c r="Y1430" i="7"/>
  <c r="BE1430" i="7"/>
  <c r="M1392" i="8" s="1"/>
  <c r="AO1458" i="7"/>
  <c r="BK1458" i="7"/>
  <c r="S1420" i="8" s="1"/>
  <c r="AG1474" i="7"/>
  <c r="BH1474" i="7"/>
  <c r="P1436" i="8" s="1"/>
  <c r="Y1495" i="7"/>
  <c r="BL1495" i="7"/>
  <c r="T1457" i="8" s="1"/>
  <c r="AG1510" i="7"/>
  <c r="BH1510" i="7"/>
  <c r="P1472" i="8" s="1"/>
  <c r="Y1521" i="7"/>
  <c r="BL1521" i="7"/>
  <c r="T1483" i="8" s="1"/>
  <c r="AO1533" i="7"/>
  <c r="BQ1533" i="7"/>
  <c r="Y1495" i="8" s="1"/>
  <c r="AG1544" i="7"/>
  <c r="BQ1544" i="7"/>
  <c r="Y1506" i="8" s="1"/>
  <c r="Y1566" i="7"/>
  <c r="BM1566" i="7"/>
  <c r="U1528" i="8" s="1"/>
  <c r="AO1594" i="7"/>
  <c r="BG1594" i="7"/>
  <c r="O1556" i="8" s="1"/>
  <c r="AO1614" i="7"/>
  <c r="BG1614" i="7"/>
  <c r="O1576" i="8" s="1"/>
  <c r="AO1637" i="7"/>
  <c r="BG1637" i="7"/>
  <c r="O1599" i="8" s="1"/>
  <c r="Y1658" i="7"/>
  <c r="BL1658" i="7"/>
  <c r="T1620" i="8" s="1"/>
  <c r="AO1680" i="7"/>
  <c r="BG1680" i="7"/>
  <c r="O1642" i="8" s="1"/>
  <c r="AG1697" i="7"/>
  <c r="BG1697" i="7"/>
  <c r="O1659" i="8" s="1"/>
  <c r="Y1727" i="7"/>
  <c r="BM1727" i="7"/>
  <c r="U1689" i="8" s="1"/>
  <c r="AO1758" i="7"/>
  <c r="BK1758" i="7"/>
  <c r="S1720" i="8" s="1"/>
  <c r="AO1774" i="7"/>
  <c r="BG1774" i="7"/>
  <c r="O1736" i="8" s="1"/>
  <c r="AG1808" i="7"/>
  <c r="BK1808" i="7"/>
  <c r="S1770" i="8" s="1"/>
  <c r="AG1834" i="7"/>
  <c r="BO1834" i="7"/>
  <c r="W1796" i="8" s="1"/>
  <c r="AO185" i="7"/>
  <c r="BR185" i="7"/>
  <c r="Z147" i="8" s="1"/>
  <c r="Y205" i="7"/>
  <c r="BH205" i="7"/>
  <c r="P167" i="8" s="1"/>
  <c r="AG223" i="7"/>
  <c r="BG223" i="7"/>
  <c r="O185" i="8" s="1"/>
  <c r="AO247" i="7"/>
  <c r="BM247" i="7"/>
  <c r="U209" i="8" s="1"/>
  <c r="Y302" i="7"/>
  <c r="BO302" i="7"/>
  <c r="W264" i="8" s="1"/>
  <c r="AG335" i="7"/>
  <c r="BE335" i="7"/>
  <c r="M297" i="8" s="1"/>
  <c r="AG397" i="7"/>
  <c r="BK397" i="7"/>
  <c r="S359" i="8" s="1"/>
  <c r="AO708" i="7"/>
  <c r="BN708" i="7"/>
  <c r="V670" i="8" s="1"/>
  <c r="AG724" i="7"/>
  <c r="BH724" i="7"/>
  <c r="P686" i="8" s="1"/>
  <c r="AO755" i="7"/>
  <c r="BM755" i="7"/>
  <c r="U717" i="8" s="1"/>
  <c r="AG779" i="7"/>
  <c r="BQ779" i="7"/>
  <c r="Y741" i="8" s="1"/>
  <c r="AG800" i="7"/>
  <c r="BJ800" i="7"/>
  <c r="R762" i="8" s="1"/>
  <c r="AO821" i="7"/>
  <c r="BM821" i="7"/>
  <c r="U783" i="8" s="1"/>
  <c r="AG837" i="7"/>
  <c r="BO837" i="7"/>
  <c r="W799" i="8" s="1"/>
  <c r="AG853" i="7"/>
  <c r="BO853" i="7"/>
  <c r="W815" i="8" s="1"/>
  <c r="AG882" i="7"/>
  <c r="BO882" i="7"/>
  <c r="W844" i="8" s="1"/>
  <c r="AG903" i="7"/>
  <c r="BO903" i="7"/>
  <c r="W865" i="8" s="1"/>
  <c r="AG931" i="7"/>
  <c r="BN931" i="7"/>
  <c r="V893" i="8" s="1"/>
  <c r="AO948" i="7"/>
  <c r="BK948" i="7"/>
  <c r="S910" i="8" s="1"/>
  <c r="AG971" i="7"/>
  <c r="BH971" i="7"/>
  <c r="P933" i="8" s="1"/>
  <c r="AO989" i="7"/>
  <c r="BQ989" i="7"/>
  <c r="Y951" i="8" s="1"/>
  <c r="AG1016" i="7"/>
  <c r="BH1016" i="7"/>
  <c r="P978" i="8" s="1"/>
  <c r="Y1031" i="7"/>
  <c r="BL1031" i="7"/>
  <c r="T993" i="8" s="1"/>
  <c r="Y1055" i="7"/>
  <c r="BL1055" i="7"/>
  <c r="T1017" i="8" s="1"/>
  <c r="AG1072" i="7"/>
  <c r="BQ1072" i="7"/>
  <c r="Y1034" i="8" s="1"/>
  <c r="AG1084" i="7"/>
  <c r="BJ1084" i="7"/>
  <c r="R1046" i="8" s="1"/>
  <c r="AG1101" i="7"/>
  <c r="BR1101" i="7"/>
  <c r="Z1063" i="8" s="1"/>
  <c r="AG1124" i="7"/>
  <c r="BO1124" i="7"/>
  <c r="W1086" i="8" s="1"/>
  <c r="AG1140" i="7"/>
  <c r="BO1140" i="7"/>
  <c r="W1102" i="8" s="1"/>
  <c r="AO1155" i="7"/>
  <c r="BO1155" i="7"/>
  <c r="W1117" i="8" s="1"/>
  <c r="AG1168" i="7"/>
  <c r="BO1168" i="7"/>
  <c r="W1130" i="8" s="1"/>
  <c r="Y1846" i="7"/>
  <c r="BE1846" i="7"/>
  <c r="M1808" i="8" s="1"/>
  <c r="Y1847" i="7"/>
  <c r="BE1847" i="7"/>
  <c r="M1809" i="8" s="1"/>
  <c r="AG2034" i="7"/>
  <c r="BQ2034" i="7"/>
  <c r="Y1996" i="8" s="1"/>
  <c r="AG2077" i="7"/>
  <c r="BN2077" i="7"/>
  <c r="V2039" i="8" s="1"/>
  <c r="Y2199" i="7"/>
  <c r="BM2199" i="7"/>
  <c r="U2161" i="8" s="1"/>
  <c r="Y2254" i="7"/>
  <c r="BM2254" i="7"/>
  <c r="U2216" i="8" s="1"/>
  <c r="AG2049" i="7"/>
  <c r="BQ2049" i="7"/>
  <c r="Y2011" i="8" s="1"/>
  <c r="Y2136" i="7"/>
  <c r="BL2136" i="7"/>
  <c r="T2098" i="8" s="1"/>
  <c r="Y2187" i="7"/>
  <c r="BM2187" i="7"/>
  <c r="U2149" i="8" s="1"/>
  <c r="Y2052" i="7"/>
  <c r="BL2052" i="7"/>
  <c r="T2014" i="8" s="1"/>
  <c r="Y2124" i="7"/>
  <c r="BL2124" i="7"/>
  <c r="T2086" i="8" s="1"/>
  <c r="Y2152" i="7"/>
  <c r="BM2152" i="7"/>
  <c r="U2114" i="8" s="1"/>
  <c r="Y2215" i="7"/>
  <c r="BM2215" i="7"/>
  <c r="U2177" i="8" s="1"/>
  <c r="Y2132" i="7"/>
  <c r="BL2132" i="7"/>
  <c r="T2094" i="8" s="1"/>
  <c r="Y2206" i="7"/>
  <c r="BM2206" i="7"/>
  <c r="U2168" i="8" s="1"/>
  <c r="AG2117" i="7"/>
  <c r="BR2117" i="7"/>
  <c r="Z2079" i="8" s="1"/>
  <c r="AG2173" i="7"/>
  <c r="BM2173" i="7"/>
  <c r="U2135" i="8" s="1"/>
  <c r="AG2251" i="7"/>
  <c r="BJ2251" i="7"/>
  <c r="R2213" i="8" s="1"/>
  <c r="Y2328" i="7"/>
  <c r="BN2328" i="7"/>
  <c r="V2290" i="8" s="1"/>
  <c r="AG2295" i="7"/>
  <c r="BO2295" i="7"/>
  <c r="W2257" i="8" s="1"/>
  <c r="AG2299" i="7"/>
  <c r="BR2299" i="7"/>
  <c r="Z2261" i="8" s="1"/>
  <c r="Y919" i="7"/>
  <c r="BL919" i="7"/>
  <c r="T881" i="8" s="1"/>
  <c r="AG1567" i="7"/>
  <c r="BM1567" i="7"/>
  <c r="U1529" i="8" s="1"/>
  <c r="Y1654" i="7"/>
  <c r="BM1654" i="7"/>
  <c r="U1616" i="8" s="1"/>
  <c r="AG2099" i="7"/>
  <c r="BM2099" i="7"/>
  <c r="U2061" i="8" s="1"/>
  <c r="Y259" i="7"/>
  <c r="BQ259" i="7"/>
  <c r="Y221" i="8" s="1"/>
  <c r="Y231" i="7"/>
  <c r="BL231" i="7"/>
  <c r="T193" i="8" s="1"/>
  <c r="Y530" i="7"/>
  <c r="BJ530" i="7"/>
  <c r="R492" i="8" s="1"/>
  <c r="Y335" i="7"/>
  <c r="BN335" i="7"/>
  <c r="V297" i="8" s="1"/>
  <c r="Y246" i="7"/>
  <c r="BQ246" i="7"/>
  <c r="Y208" i="8" s="1"/>
  <c r="Y644" i="7"/>
  <c r="BK644" i="7"/>
  <c r="S606" i="8" s="1"/>
  <c r="Y171" i="7"/>
  <c r="BH171" i="7"/>
  <c r="P133" i="8" s="1"/>
  <c r="Y701" i="7"/>
  <c r="BL701" i="7"/>
  <c r="T663" i="8" s="1"/>
  <c r="Y947" i="7"/>
  <c r="BL947" i="7"/>
  <c r="T909" i="8" s="1"/>
  <c r="Y977" i="7"/>
  <c r="BL977" i="7"/>
  <c r="T939" i="8" s="1"/>
  <c r="Y958" i="7"/>
  <c r="BH958" i="7"/>
  <c r="P920" i="8" s="1"/>
  <c r="Y1238" i="7"/>
  <c r="BL1238" i="7"/>
  <c r="T1200" i="8" s="1"/>
  <c r="Y1243" i="7"/>
  <c r="BJ1243" i="7"/>
  <c r="R1205" i="8" s="1"/>
  <c r="Y1164" i="7"/>
  <c r="BL1164" i="7"/>
  <c r="T1126" i="8" s="1"/>
  <c r="Y1358" i="7"/>
  <c r="BH1358" i="7"/>
  <c r="P1320" i="8" s="1"/>
  <c r="Y1415" i="7"/>
  <c r="BH1415" i="7"/>
  <c r="P1377" i="8" s="1"/>
  <c r="Y1480" i="7"/>
  <c r="BE1480" i="7"/>
  <c r="M1442" i="8" s="1"/>
  <c r="Y1571" i="7"/>
  <c r="BQ1571" i="7"/>
  <c r="Y1533" i="8" s="1"/>
  <c r="Y1587" i="7"/>
  <c r="BQ1587" i="7"/>
  <c r="Y1549" i="8" s="1"/>
  <c r="Y1511" i="7"/>
  <c r="BQ1511" i="7"/>
  <c r="Y1473" i="8" s="1"/>
  <c r="Y1470" i="7"/>
  <c r="BQ1470" i="7"/>
  <c r="Y1432" i="8" s="1"/>
  <c r="Y2020" i="7"/>
  <c r="BE2020" i="7"/>
  <c r="M1982" i="8" s="1"/>
  <c r="Y2029" i="7"/>
  <c r="BL2029" i="7"/>
  <c r="T1991" i="8" s="1"/>
  <c r="Y1873" i="7"/>
  <c r="BE1873" i="7"/>
  <c r="M1835" i="8" s="1"/>
  <c r="Y2028" i="7"/>
  <c r="BE2028" i="7"/>
  <c r="M1990" i="8" s="1"/>
  <c r="Y1619" i="7"/>
  <c r="BE1619" i="7"/>
  <c r="M1581" i="8" s="1"/>
  <c r="Y2113" i="7"/>
  <c r="BL2113" i="7"/>
  <c r="T2075" i="8" s="1"/>
  <c r="Y2045" i="7"/>
  <c r="BL2045" i="7"/>
  <c r="T2007" i="8" s="1"/>
  <c r="Y2276" i="7"/>
  <c r="BE2276" i="7"/>
  <c r="M2238" i="8" s="1"/>
  <c r="AG113" i="7"/>
  <c r="BQ113" i="7"/>
  <c r="Y75" i="8" s="1"/>
  <c r="AG156" i="7"/>
  <c r="BR156" i="7"/>
  <c r="Z118" i="8" s="1"/>
  <c r="AG290" i="7"/>
  <c r="BE290" i="7"/>
  <c r="M252" i="8" s="1"/>
  <c r="AG180" i="7"/>
  <c r="BH180" i="7"/>
  <c r="P142" i="8" s="1"/>
  <c r="AG287" i="7"/>
  <c r="BE287" i="7"/>
  <c r="M249" i="8" s="1"/>
  <c r="AG443" i="7"/>
  <c r="BH443" i="7"/>
  <c r="P405" i="8" s="1"/>
  <c r="AG317" i="7"/>
  <c r="BK317" i="7"/>
  <c r="S279" i="8" s="1"/>
  <c r="AG119" i="7"/>
  <c r="BG119" i="7"/>
  <c r="O81" i="8" s="1"/>
  <c r="AG682" i="7"/>
  <c r="BH682" i="7"/>
  <c r="P644" i="8" s="1"/>
  <c r="AG911" i="7"/>
  <c r="BR911" i="7"/>
  <c r="Z873" i="8" s="1"/>
  <c r="AG729" i="7"/>
  <c r="BH729" i="7"/>
  <c r="P691" i="8" s="1"/>
  <c r="AG664" i="7"/>
  <c r="BK664" i="7"/>
  <c r="S626" i="8" s="1"/>
  <c r="AG1082" i="7"/>
  <c r="BQ1082" i="7"/>
  <c r="Y1044" i="8" s="1"/>
  <c r="AG1012" i="7"/>
  <c r="BQ1012" i="7"/>
  <c r="Y974" i="8" s="1"/>
  <c r="AG1044" i="7"/>
  <c r="BQ1044" i="7"/>
  <c r="Y1006" i="8" s="1"/>
  <c r="AG1488" i="7"/>
  <c r="BQ1488" i="7"/>
  <c r="Y1450" i="8" s="1"/>
  <c r="AG1486" i="7"/>
  <c r="BQ1486" i="7"/>
  <c r="Y1448" i="8" s="1"/>
  <c r="AG1554" i="7"/>
  <c r="BQ1554" i="7"/>
  <c r="Y1516" i="8" s="1"/>
  <c r="AG1640" i="7"/>
  <c r="BQ1640" i="7"/>
  <c r="Y1602" i="8" s="1"/>
  <c r="AG1839" i="7"/>
  <c r="BJ1839" i="7"/>
  <c r="R1801" i="8" s="1"/>
  <c r="AG1950" i="7"/>
  <c r="BK1950" i="7"/>
  <c r="S1912" i="8" s="1"/>
  <c r="AG1954" i="7"/>
  <c r="BR1954" i="7"/>
  <c r="Z1916" i="8" s="1"/>
  <c r="AG2163" i="7"/>
  <c r="BO2163" i="7"/>
  <c r="W2125" i="8" s="1"/>
  <c r="AO297" i="7"/>
  <c r="BM297" i="7"/>
  <c r="U259" i="8" s="1"/>
  <c r="AO64" i="7"/>
  <c r="BO64" i="7"/>
  <c r="W26" i="8" s="1"/>
  <c r="AO399" i="7"/>
  <c r="BR399" i="7"/>
  <c r="Z361" i="8" s="1"/>
  <c r="AO419" i="7"/>
  <c r="BR419" i="7"/>
  <c r="Z381" i="8" s="1"/>
  <c r="AO406" i="7"/>
  <c r="BR406" i="7"/>
  <c r="Z368" i="8" s="1"/>
  <c r="AO705" i="7"/>
  <c r="BR705" i="7"/>
  <c r="Z667" i="8" s="1"/>
  <c r="AO549" i="7"/>
  <c r="BM549" i="7"/>
  <c r="U511" i="8" s="1"/>
  <c r="AO661" i="7"/>
  <c r="BK661" i="7"/>
  <c r="S623" i="8" s="1"/>
  <c r="AO601" i="7"/>
  <c r="BM601" i="7"/>
  <c r="U563" i="8" s="1"/>
  <c r="AO854" i="7"/>
  <c r="BM854" i="7"/>
  <c r="U816" i="8" s="1"/>
  <c r="AO1021" i="7"/>
  <c r="BR1021" i="7"/>
  <c r="Z983" i="8" s="1"/>
  <c r="AO1224" i="7"/>
  <c r="BN1224" i="7"/>
  <c r="V1186" i="8" s="1"/>
  <c r="AO1265" i="7"/>
  <c r="BG1265" i="7"/>
  <c r="O1227" i="8" s="1"/>
  <c r="AO1143" i="7"/>
  <c r="BO1143" i="7"/>
  <c r="W1105" i="8" s="1"/>
  <c r="AO1482" i="7"/>
  <c r="BG1482" i="7"/>
  <c r="O1444" i="8" s="1"/>
  <c r="AO1732" i="7"/>
  <c r="BG1732" i="7"/>
  <c r="O1694" i="8" s="1"/>
  <c r="AO1561" i="7"/>
  <c r="BG1561" i="7"/>
  <c r="O1523" i="8" s="1"/>
  <c r="AO1796" i="7"/>
  <c r="BG1796" i="7"/>
  <c r="O1758" i="8" s="1"/>
  <c r="AO2163" i="7"/>
  <c r="BJ2163" i="7"/>
  <c r="R2125" i="8" s="1"/>
  <c r="AO1846" i="7"/>
  <c r="BK1846" i="7"/>
  <c r="S1808" i="8" s="1"/>
  <c r="AO2048" i="7"/>
  <c r="BJ2048" i="7"/>
  <c r="R2010" i="8" s="1"/>
  <c r="AO2341" i="7"/>
  <c r="BN2341" i="7"/>
  <c r="V2303" i="8" s="1"/>
  <c r="AO94" i="7"/>
  <c r="BM94" i="7"/>
  <c r="U56" i="8" s="1"/>
  <c r="AO282" i="7"/>
  <c r="BM282" i="7"/>
  <c r="U244" i="8" s="1"/>
  <c r="AO248" i="7"/>
  <c r="BM248" i="7"/>
  <c r="U210" i="8" s="1"/>
  <c r="AG257" i="7"/>
  <c r="BQ257" i="7"/>
  <c r="Y219" i="8" s="1"/>
  <c r="AG380" i="7"/>
  <c r="BK380" i="7"/>
  <c r="S342" i="8" s="1"/>
  <c r="AG537" i="7"/>
  <c r="BG537" i="7"/>
  <c r="O499" i="8" s="1"/>
  <c r="AO492" i="7"/>
  <c r="BG492" i="7"/>
  <c r="O454" i="8" s="1"/>
  <c r="AO469" i="7"/>
  <c r="BM469" i="7"/>
  <c r="U431" i="8" s="1"/>
  <c r="AG478" i="7"/>
  <c r="BH478" i="7"/>
  <c r="P440" i="8" s="1"/>
  <c r="AO629" i="7"/>
  <c r="BO629" i="7"/>
  <c r="W591" i="8" s="1"/>
  <c r="AG905" i="7"/>
  <c r="BO905" i="7"/>
  <c r="W867" i="8" s="1"/>
  <c r="AG631" i="7"/>
  <c r="BN631" i="7"/>
  <c r="V593" i="8" s="1"/>
  <c r="AG544" i="7"/>
  <c r="BG544" i="7"/>
  <c r="O506" i="8" s="1"/>
  <c r="AO906" i="7"/>
  <c r="BO906" i="7"/>
  <c r="W868" i="8" s="1"/>
  <c r="Y976" i="7"/>
  <c r="BL976" i="7"/>
  <c r="T938" i="8" s="1"/>
  <c r="AO809" i="7"/>
  <c r="BE809" i="7"/>
  <c r="M771" i="8" s="1"/>
  <c r="AO877" i="7"/>
  <c r="BO877" i="7"/>
  <c r="W839" i="8" s="1"/>
  <c r="AG964" i="7"/>
  <c r="BJ964" i="7"/>
  <c r="R926" i="8" s="1"/>
  <c r="AG1164" i="7"/>
  <c r="BJ1164" i="7"/>
  <c r="R1126" i="8" s="1"/>
  <c r="AG1165" i="7"/>
  <c r="BN1165" i="7"/>
  <c r="V1127" i="8" s="1"/>
  <c r="Y1384" i="7"/>
  <c r="BL1384" i="7"/>
  <c r="T1346" i="8" s="1"/>
  <c r="AO1489" i="7"/>
  <c r="BR1489" i="7"/>
  <c r="Z1451" i="8" s="1"/>
  <c r="AO1377" i="7"/>
  <c r="BJ1377" i="7"/>
  <c r="R1339" i="8" s="1"/>
  <c r="AG1603" i="7"/>
  <c r="BJ1603" i="7"/>
  <c r="R1565" i="8" s="1"/>
  <c r="AO1777" i="7"/>
  <c r="BK1777" i="7"/>
  <c r="S1739" i="8" s="1"/>
  <c r="AO1835" i="7"/>
  <c r="BK1835" i="7"/>
  <c r="S1797" i="8" s="1"/>
  <c r="AO1911" i="7"/>
  <c r="BK1911" i="7"/>
  <c r="S1873" i="8" s="1"/>
  <c r="AG1921" i="7"/>
  <c r="BN1921" i="7"/>
  <c r="V1883" i="8" s="1"/>
  <c r="AO1782" i="7"/>
  <c r="BG1782" i="7"/>
  <c r="O1744" i="8" s="1"/>
  <c r="AO2131" i="7"/>
  <c r="BJ2131" i="7"/>
  <c r="R2093" i="8" s="1"/>
  <c r="AO2083" i="7"/>
  <c r="BJ2083" i="7"/>
  <c r="R2045" i="8" s="1"/>
  <c r="AO429" i="7"/>
  <c r="BK429" i="7"/>
  <c r="S391" i="8" s="1"/>
  <c r="AG497" i="7"/>
  <c r="BQ497" i="7"/>
  <c r="Y459" i="8" s="1"/>
  <c r="AO437" i="7"/>
  <c r="BR437" i="7"/>
  <c r="Z399" i="8" s="1"/>
  <c r="AG399" i="7"/>
  <c r="BK399" i="7"/>
  <c r="S361" i="8" s="1"/>
  <c r="Y711" i="7"/>
  <c r="BL711" i="7"/>
  <c r="T673" i="8" s="1"/>
  <c r="Y794" i="7"/>
  <c r="BL794" i="7"/>
  <c r="T756" i="8" s="1"/>
  <c r="Y823" i="7"/>
  <c r="BL823" i="7"/>
  <c r="T785" i="8" s="1"/>
  <c r="AG884" i="7"/>
  <c r="BO884" i="7"/>
  <c r="W846" i="8" s="1"/>
  <c r="Y1380" i="7"/>
  <c r="BL1380" i="7"/>
  <c r="T1342" i="8" s="1"/>
  <c r="Y1362" i="7"/>
  <c r="BH1362" i="7"/>
  <c r="P1324" i="8" s="1"/>
  <c r="AO65" i="7"/>
  <c r="BM65" i="7"/>
  <c r="U27" i="8" s="1"/>
  <c r="AG1929" i="7"/>
  <c r="BK1929" i="7"/>
  <c r="S1891" i="8" s="1"/>
  <c r="AG1790" i="7"/>
  <c r="BJ1790" i="7"/>
  <c r="R1752" i="8" s="1"/>
  <c r="Y1989" i="7"/>
  <c r="BL1989" i="7"/>
  <c r="T1951" i="8" s="1"/>
  <c r="Y301" i="7"/>
  <c r="BN301" i="7"/>
  <c r="V263" i="8" s="1"/>
  <c r="AO847" i="7"/>
  <c r="BM847" i="7"/>
  <c r="U809" i="8" s="1"/>
  <c r="AG632" i="7"/>
  <c r="BO632" i="7"/>
  <c r="W594" i="8" s="1"/>
  <c r="Y688" i="7"/>
  <c r="BH688" i="7"/>
  <c r="P650" i="8" s="1"/>
  <c r="AO717" i="7"/>
  <c r="BQ717" i="7"/>
  <c r="Y679" i="8" s="1"/>
  <c r="Y2145" i="7"/>
  <c r="BL2145" i="7"/>
  <c r="T2107" i="8" s="1"/>
  <c r="AG770" i="7"/>
  <c r="BQ770" i="7"/>
  <c r="Y732" i="8" s="1"/>
  <c r="Y367" i="7"/>
  <c r="BK367" i="7"/>
  <c r="S329" i="8" s="1"/>
  <c r="AO67" i="7"/>
  <c r="BR67" i="7"/>
  <c r="Z29" i="8" s="1"/>
  <c r="AG104" i="7"/>
  <c r="BR104" i="7"/>
  <c r="Z66" i="8" s="1"/>
  <c r="AG133" i="7"/>
  <c r="BQ133" i="7"/>
  <c r="Y95" i="8" s="1"/>
  <c r="AO153" i="7"/>
  <c r="BR153" i="7"/>
  <c r="Z115" i="8" s="1"/>
  <c r="AG181" i="7"/>
  <c r="BJ181" i="7"/>
  <c r="R143" i="8" s="1"/>
  <c r="AO196" i="7"/>
  <c r="BQ196" i="7"/>
  <c r="Y158" i="8" s="1"/>
  <c r="Y252" i="7"/>
  <c r="BQ252" i="7"/>
  <c r="Y214" i="8" s="1"/>
  <c r="AG264" i="7"/>
  <c r="BG264" i="7"/>
  <c r="O226" i="8" s="1"/>
  <c r="AG294" i="7"/>
  <c r="BG294" i="7"/>
  <c r="O256" i="8" s="1"/>
  <c r="AO311" i="7"/>
  <c r="BE311" i="7"/>
  <c r="M273" i="8" s="1"/>
  <c r="AG334" i="7"/>
  <c r="BK334" i="7"/>
  <c r="S296" i="8" s="1"/>
  <c r="AG360" i="7"/>
  <c r="BE360" i="7"/>
  <c r="M322" i="8" s="1"/>
  <c r="AO380" i="7"/>
  <c r="BR380" i="7"/>
  <c r="Z342" i="8" s="1"/>
  <c r="AG431" i="7"/>
  <c r="BJ431" i="7"/>
  <c r="R393" i="8" s="1"/>
  <c r="AG455" i="7"/>
  <c r="BQ455" i="7"/>
  <c r="Y417" i="8" s="1"/>
  <c r="AO480" i="7"/>
  <c r="BM480" i="7"/>
  <c r="U442" i="8" s="1"/>
  <c r="AO512" i="7"/>
  <c r="BM512" i="7"/>
  <c r="U474" i="8" s="1"/>
  <c r="AG539" i="7"/>
  <c r="BG539" i="7"/>
  <c r="O501" i="8" s="1"/>
  <c r="AO560" i="7"/>
  <c r="BM560" i="7"/>
  <c r="U522" i="8" s="1"/>
  <c r="AG584" i="7"/>
  <c r="BE584" i="7"/>
  <c r="M546" i="8" s="1"/>
  <c r="AG605" i="7"/>
  <c r="BM605" i="7"/>
  <c r="U567" i="8" s="1"/>
  <c r="AG616" i="7"/>
  <c r="BO616" i="7"/>
  <c r="W578" i="8" s="1"/>
  <c r="AO641" i="7"/>
  <c r="BM641" i="7"/>
  <c r="U603" i="8" s="1"/>
  <c r="Y659" i="7"/>
  <c r="BJ659" i="7"/>
  <c r="R621" i="8" s="1"/>
  <c r="Y680" i="7"/>
  <c r="BH680" i="7"/>
  <c r="P642" i="8" s="1"/>
  <c r="AO702" i="7"/>
  <c r="BN702" i="7"/>
  <c r="V664" i="8" s="1"/>
  <c r="AG732" i="7"/>
  <c r="BQ732" i="7"/>
  <c r="Y694" i="8" s="1"/>
  <c r="AG778" i="7"/>
  <c r="BQ778" i="7"/>
  <c r="Y740" i="8" s="1"/>
  <c r="AG798" i="7"/>
  <c r="BJ798" i="7"/>
  <c r="R760" i="8" s="1"/>
  <c r="AO820" i="7"/>
  <c r="BM820" i="7"/>
  <c r="U782" i="8" s="1"/>
  <c r="AO845" i="7"/>
  <c r="BM845" i="7"/>
  <c r="U807" i="8" s="1"/>
  <c r="AG881" i="7"/>
  <c r="BO881" i="7"/>
  <c r="W843" i="8" s="1"/>
  <c r="AO907" i="7"/>
  <c r="BO907" i="7"/>
  <c r="W869" i="8" s="1"/>
  <c r="AO931" i="7"/>
  <c r="BO931" i="7"/>
  <c r="W893" i="8" s="1"/>
  <c r="AO947" i="7"/>
  <c r="BO947" i="7"/>
  <c r="W909" i="8" s="1"/>
  <c r="AO967" i="7"/>
  <c r="BR967" i="7"/>
  <c r="Z929" i="8" s="1"/>
  <c r="AO988" i="7"/>
  <c r="BJ988" i="7"/>
  <c r="R950" i="8" s="1"/>
  <c r="AO1012" i="7"/>
  <c r="BO1012" i="7"/>
  <c r="W974" i="8" s="1"/>
  <c r="Y64" i="7"/>
  <c r="BK64" i="7"/>
  <c r="S26" i="8" s="1"/>
  <c r="AG89" i="7"/>
  <c r="BM89" i="7"/>
  <c r="U51" i="8" s="1"/>
  <c r="Y112" i="7"/>
  <c r="BJ112" i="7"/>
  <c r="R74" i="8" s="1"/>
  <c r="AO135" i="7"/>
  <c r="BG135" i="7"/>
  <c r="O97" i="8" s="1"/>
  <c r="AO152" i="7"/>
  <c r="BR152" i="7"/>
  <c r="Z114" i="8" s="1"/>
  <c r="AG176" i="7"/>
  <c r="BQ176" i="7"/>
  <c r="Y138" i="8" s="1"/>
  <c r="AO200" i="7"/>
  <c r="BQ200" i="7"/>
  <c r="Y162" i="8" s="1"/>
  <c r="AG240" i="7"/>
  <c r="BG240" i="7"/>
  <c r="O202" i="8" s="1"/>
  <c r="AG267" i="7"/>
  <c r="BG267" i="7"/>
  <c r="O229" i="8" s="1"/>
  <c r="AG305" i="7"/>
  <c r="BE305" i="7"/>
  <c r="M267" i="8" s="1"/>
  <c r="Y328" i="7"/>
  <c r="BN328" i="7"/>
  <c r="V290" i="8" s="1"/>
  <c r="Y351" i="7"/>
  <c r="BN351" i="7"/>
  <c r="V313" i="8" s="1"/>
  <c r="AG391" i="7"/>
  <c r="BK391" i="7"/>
  <c r="S353" i="8" s="1"/>
  <c r="AG416" i="7"/>
  <c r="BJ416" i="7"/>
  <c r="R378" i="8" s="1"/>
  <c r="AG438" i="7"/>
  <c r="BJ438" i="7"/>
  <c r="R400" i="8" s="1"/>
  <c r="AO471" i="7"/>
  <c r="BQ471" i="7"/>
  <c r="Y433" i="8" s="1"/>
  <c r="AG500" i="7"/>
  <c r="BN500" i="7"/>
  <c r="V462" i="8" s="1"/>
  <c r="AO526" i="7"/>
  <c r="BG526" i="7"/>
  <c r="O488" i="8" s="1"/>
  <c r="AO592" i="7"/>
  <c r="BM592" i="7"/>
  <c r="U554" i="8" s="1"/>
  <c r="AG609" i="7"/>
  <c r="BM609" i="7"/>
  <c r="U571" i="8" s="1"/>
  <c r="AG635" i="7"/>
  <c r="BO635" i="7"/>
  <c r="W597" i="8" s="1"/>
  <c r="AO656" i="7"/>
  <c r="BO656" i="7"/>
  <c r="W618" i="8" s="1"/>
  <c r="AO672" i="7"/>
  <c r="BN672" i="7"/>
  <c r="V634" i="8" s="1"/>
  <c r="AO689" i="7"/>
  <c r="BR689" i="7"/>
  <c r="Z651" i="8" s="1"/>
  <c r="AG717" i="7"/>
  <c r="BH717" i="7"/>
  <c r="P679" i="8" s="1"/>
  <c r="Y751" i="7"/>
  <c r="BJ751" i="7"/>
  <c r="R713" i="8" s="1"/>
  <c r="AO1151" i="7"/>
  <c r="BM1151" i="7"/>
  <c r="U1113" i="8" s="1"/>
  <c r="AG1169" i="7"/>
  <c r="BR1169" i="7"/>
  <c r="Z1131" i="8" s="1"/>
  <c r="AO1190" i="7"/>
  <c r="BO1190" i="7"/>
  <c r="W1152" i="8" s="1"/>
  <c r="AO1219" i="7"/>
  <c r="BM1219" i="7"/>
  <c r="U1181" i="8" s="1"/>
  <c r="Y1246" i="7"/>
  <c r="BL1246" i="7"/>
  <c r="T1208" i="8" s="1"/>
  <c r="AO1263" i="7"/>
  <c r="BG1263" i="7"/>
  <c r="O1225" i="8" s="1"/>
  <c r="AO1277" i="7"/>
  <c r="BK1277" i="7"/>
  <c r="S1239" i="8" s="1"/>
  <c r="AG1294" i="7"/>
  <c r="BG1294" i="7"/>
  <c r="O1256" i="8" s="1"/>
  <c r="AG1305" i="7"/>
  <c r="BK1305" i="7"/>
  <c r="S1267" i="8" s="1"/>
  <c r="AG1317" i="7"/>
  <c r="BN1317" i="7"/>
  <c r="V1279" i="8" s="1"/>
  <c r="Y1338" i="7"/>
  <c r="BL1338" i="7"/>
  <c r="T1300" i="8" s="1"/>
  <c r="AG1356" i="7"/>
  <c r="BN1356" i="7"/>
  <c r="V1318" i="8" s="1"/>
  <c r="AG1386" i="7"/>
  <c r="BR1386" i="7"/>
  <c r="Z1348" i="8" s="1"/>
  <c r="AO1406" i="7"/>
  <c r="BK1406" i="7"/>
  <c r="S1368" i="8" s="1"/>
  <c r="AO1432" i="7"/>
  <c r="BR1432" i="7"/>
  <c r="Z1394" i="8" s="1"/>
  <c r="AG1461" i="7"/>
  <c r="BR1461" i="7"/>
  <c r="Z1423" i="8" s="1"/>
  <c r="AG1480" i="7"/>
  <c r="BQ1480" i="7"/>
  <c r="Y1442" i="8" s="1"/>
  <c r="AG1500" i="7"/>
  <c r="BH1500" i="7"/>
  <c r="P1462" i="8" s="1"/>
  <c r="AG1513" i="7"/>
  <c r="BH1513" i="7"/>
  <c r="P1475" i="8" s="1"/>
  <c r="Y1522" i="7"/>
  <c r="BL1522" i="7"/>
  <c r="T1484" i="8" s="1"/>
  <c r="Y1535" i="7"/>
  <c r="BE1535" i="7"/>
  <c r="M1497" i="8" s="1"/>
  <c r="Y1547" i="7"/>
  <c r="BQ1547" i="7"/>
  <c r="Y1509" i="8" s="1"/>
  <c r="AO1568" i="7"/>
  <c r="BJ1568" i="7"/>
  <c r="R1530" i="8" s="1"/>
  <c r="AO1598" i="7"/>
  <c r="BK1598" i="7"/>
  <c r="S1560" i="8" s="1"/>
  <c r="AG1617" i="7"/>
  <c r="BQ1617" i="7"/>
  <c r="Y1579" i="8" s="1"/>
  <c r="Y1643" i="7"/>
  <c r="BM1643" i="7"/>
  <c r="U1605" i="8" s="1"/>
  <c r="AO1066" i="7"/>
  <c r="BQ1066" i="7"/>
  <c r="Y1028" i="8" s="1"/>
  <c r="AO1091" i="7"/>
  <c r="BM1091" i="7"/>
  <c r="U1053" i="8" s="1"/>
  <c r="AG1111" i="7"/>
  <c r="BO1111" i="7"/>
  <c r="W1073" i="8" s="1"/>
  <c r="AG1137" i="7"/>
  <c r="BJ1137" i="7"/>
  <c r="R1099" i="8" s="1"/>
  <c r="AO171" i="7"/>
  <c r="BR171" i="7"/>
  <c r="Z133" i="8" s="1"/>
  <c r="AO189" i="7"/>
  <c r="BR189" i="7"/>
  <c r="Z151" i="8" s="1"/>
  <c r="AG206" i="7"/>
  <c r="BJ206" i="7"/>
  <c r="R168" i="8" s="1"/>
  <c r="AO224" i="7"/>
  <c r="BG224" i="7"/>
  <c r="O186" i="8" s="1"/>
  <c r="AO251" i="7"/>
  <c r="BM251" i="7"/>
  <c r="U213" i="8" s="1"/>
  <c r="AG272" i="7"/>
  <c r="BG272" i="7"/>
  <c r="O234" i="8" s="1"/>
  <c r="AG303" i="7"/>
  <c r="BE303" i="7"/>
  <c r="M265" i="8" s="1"/>
  <c r="AG339" i="7"/>
  <c r="BO339" i="7"/>
  <c r="W301" i="8" s="1"/>
  <c r="Y364" i="7"/>
  <c r="BK364" i="7"/>
  <c r="S326" i="8" s="1"/>
  <c r="AG401" i="7"/>
  <c r="BM401" i="7"/>
  <c r="U363" i="8" s="1"/>
  <c r="Y710" i="7"/>
  <c r="BH710" i="7"/>
  <c r="P672" i="8" s="1"/>
  <c r="AO738" i="7"/>
  <c r="BR738" i="7"/>
  <c r="Z700" i="8" s="1"/>
  <c r="AG759" i="7"/>
  <c r="BQ759" i="7"/>
  <c r="Y721" i="8" s="1"/>
  <c r="Y782" i="7"/>
  <c r="BL782" i="7"/>
  <c r="T744" i="8" s="1"/>
  <c r="AG801" i="7"/>
  <c r="BQ801" i="7"/>
  <c r="Y763" i="8" s="1"/>
  <c r="AG825" i="7"/>
  <c r="BR825" i="7"/>
  <c r="Z787" i="8" s="1"/>
  <c r="AG841" i="7"/>
  <c r="BO841" i="7"/>
  <c r="W803" i="8" s="1"/>
  <c r="AG857" i="7"/>
  <c r="BO857" i="7"/>
  <c r="W819" i="8" s="1"/>
  <c r="AO883" i="7"/>
  <c r="BM883" i="7"/>
  <c r="U845" i="8" s="1"/>
  <c r="Y906" i="7"/>
  <c r="BJ906" i="7"/>
  <c r="R868" i="8" s="1"/>
  <c r="AO932" i="7"/>
  <c r="BO932" i="7"/>
  <c r="W894" i="8" s="1"/>
  <c r="AG951" i="7"/>
  <c r="BJ951" i="7"/>
  <c r="R913" i="8" s="1"/>
  <c r="AO972" i="7"/>
  <c r="BR972" i="7"/>
  <c r="Z934" i="8" s="1"/>
  <c r="Y991" i="7"/>
  <c r="BL991" i="7"/>
  <c r="T953" i="8" s="1"/>
  <c r="AO1017" i="7"/>
  <c r="BM1017" i="7"/>
  <c r="U979" i="8" s="1"/>
  <c r="AO1033" i="7"/>
  <c r="BQ1033" i="7"/>
  <c r="Y995" i="8" s="1"/>
  <c r="AG1056" i="7"/>
  <c r="BQ1056" i="7"/>
  <c r="Y1018" i="8" s="1"/>
  <c r="AO1073" i="7"/>
  <c r="BM1073" i="7"/>
  <c r="U1035" i="8" s="1"/>
  <c r="AO1085" i="7"/>
  <c r="BQ1085" i="7"/>
  <c r="Y1047" i="8" s="1"/>
  <c r="AO1103" i="7"/>
  <c r="BN1103" i="7"/>
  <c r="V1065" i="8" s="1"/>
  <c r="AO1125" i="7"/>
  <c r="BM1125" i="7"/>
  <c r="U1087" i="8" s="1"/>
  <c r="Y1157" i="7"/>
  <c r="BL1157" i="7"/>
  <c r="T1119" i="8" s="1"/>
  <c r="AO1169" i="7"/>
  <c r="BM1169" i="7"/>
  <c r="U1131" i="8" s="1"/>
  <c r="AG2050" i="7"/>
  <c r="BM2050" i="7"/>
  <c r="U2012" i="8" s="1"/>
  <c r="AG2213" i="7"/>
  <c r="BO2213" i="7"/>
  <c r="W2175" i="8" s="1"/>
  <c r="AG2145" i="7"/>
  <c r="BO2145" i="7"/>
  <c r="W2107" i="8" s="1"/>
  <c r="Y2244" i="7"/>
  <c r="BM2244" i="7"/>
  <c r="U2206" i="8" s="1"/>
  <c r="AG2276" i="7"/>
  <c r="BL2276" i="7"/>
  <c r="T2238" i="8" s="1"/>
  <c r="Y2060" i="7"/>
  <c r="BL2060" i="7"/>
  <c r="T2022" i="8" s="1"/>
  <c r="Y2143" i="7"/>
  <c r="BQ2143" i="7"/>
  <c r="Y2105" i="8" s="1"/>
  <c r="Y2262" i="7"/>
  <c r="BL2262" i="7"/>
  <c r="T2224" i="8" s="1"/>
  <c r="AG2037" i="7"/>
  <c r="BQ2037" i="7"/>
  <c r="Y1999" i="8" s="1"/>
  <c r="AG2303" i="7"/>
  <c r="BL2303" i="7"/>
  <c r="T2265" i="8" s="1"/>
  <c r="Y2320" i="7"/>
  <c r="BL2320" i="7"/>
  <c r="T2282" i="8" s="1"/>
  <c r="Y2318" i="7"/>
  <c r="BL2318" i="7"/>
  <c r="T2280" i="8" s="1"/>
  <c r="Y137" i="7"/>
  <c r="BH137" i="7"/>
  <c r="P99" i="8" s="1"/>
  <c r="Y1491" i="7"/>
  <c r="BL1491" i="7"/>
  <c r="T1453" i="8" s="1"/>
  <c r="Y121" i="7"/>
  <c r="BJ121" i="7"/>
  <c r="R83" i="8" s="1"/>
  <c r="Y247" i="7"/>
  <c r="BQ247" i="7"/>
  <c r="Y209" i="8" s="1"/>
  <c r="Y356" i="7"/>
  <c r="BN356" i="7"/>
  <c r="V318" i="8" s="1"/>
  <c r="Y599" i="7"/>
  <c r="BK599" i="7"/>
  <c r="S561" i="8" s="1"/>
  <c r="Y499" i="7"/>
  <c r="BL499" i="7"/>
  <c r="T461" i="8" s="1"/>
  <c r="Y598" i="7"/>
  <c r="BR598" i="7"/>
  <c r="Z560" i="8" s="1"/>
  <c r="Y731" i="7"/>
  <c r="BL731" i="7"/>
  <c r="T693" i="8" s="1"/>
  <c r="Y192" i="7"/>
  <c r="BH192" i="7"/>
  <c r="P154" i="8" s="1"/>
  <c r="Y755" i="7"/>
  <c r="BL755" i="7"/>
  <c r="T717" i="8" s="1"/>
  <c r="Y916" i="7"/>
  <c r="BL916" i="7"/>
  <c r="T878" i="8" s="1"/>
  <c r="Y636" i="7"/>
  <c r="BL636" i="7"/>
  <c r="T598" i="8" s="1"/>
  <c r="Y1105" i="7"/>
  <c r="BH1105" i="7"/>
  <c r="P1067" i="8" s="1"/>
  <c r="Y1109" i="7"/>
  <c r="BL1109" i="7"/>
  <c r="T1071" i="8" s="1"/>
  <c r="Y1214" i="7"/>
  <c r="BL1214" i="7"/>
  <c r="T1176" i="8" s="1"/>
  <c r="Y1416" i="7"/>
  <c r="BH1416" i="7"/>
  <c r="P1378" i="8" s="1"/>
  <c r="Y727" i="7"/>
  <c r="BH727" i="7"/>
  <c r="P689" i="8" s="1"/>
  <c r="Y1520" i="7"/>
  <c r="BL1520" i="7"/>
  <c r="T1482" i="8" s="1"/>
  <c r="Y1487" i="7"/>
  <c r="BL1487" i="7"/>
  <c r="T1449" i="8" s="1"/>
  <c r="Y1396" i="7"/>
  <c r="BE1396" i="7"/>
  <c r="M1358" i="8" s="1"/>
  <c r="Y1527" i="7"/>
  <c r="BE1527" i="7"/>
  <c r="M1489" i="8" s="1"/>
  <c r="Y1549" i="7"/>
  <c r="BQ1549" i="7"/>
  <c r="Y1511" i="8" s="1"/>
  <c r="Y2079" i="7"/>
  <c r="BL2079" i="7"/>
  <c r="T2041" i="8" s="1"/>
  <c r="Y2121" i="7"/>
  <c r="BL2121" i="7"/>
  <c r="T2083" i="8" s="1"/>
  <c r="Y1944" i="7"/>
  <c r="BR1944" i="7"/>
  <c r="Z1906" i="8" s="1"/>
  <c r="Y2082" i="7"/>
  <c r="BL2082" i="7"/>
  <c r="T2044" i="8" s="1"/>
  <c r="Y1467" i="7"/>
  <c r="BQ1467" i="7"/>
  <c r="Y1429" i="8" s="1"/>
  <c r="Y2105" i="7"/>
  <c r="BE2105" i="7"/>
  <c r="M2067" i="8" s="1"/>
  <c r="Y2268" i="7"/>
  <c r="BL2268" i="7"/>
  <c r="T2230" i="8" s="1"/>
  <c r="AG122" i="7"/>
  <c r="BR122" i="7"/>
  <c r="Z84" i="8" s="1"/>
  <c r="AG236" i="7"/>
  <c r="BG236" i="7"/>
  <c r="O198" i="8" s="1"/>
  <c r="AG297" i="7"/>
  <c r="BE297" i="7"/>
  <c r="M259" i="8" s="1"/>
  <c r="AG192" i="7"/>
  <c r="BJ192" i="7"/>
  <c r="R154" i="8" s="1"/>
  <c r="AG325" i="7"/>
  <c r="BE325" i="7"/>
  <c r="M287" i="8" s="1"/>
  <c r="AG368" i="7"/>
  <c r="BE368" i="7"/>
  <c r="M330" i="8" s="1"/>
  <c r="AG327" i="7"/>
  <c r="BK327" i="7"/>
  <c r="S289" i="8" s="1"/>
  <c r="AG466" i="7"/>
  <c r="BH466" i="7"/>
  <c r="P428" i="8" s="1"/>
  <c r="AG198" i="7"/>
  <c r="BQ198" i="7"/>
  <c r="Y160" i="8" s="1"/>
  <c r="AG860" i="7"/>
  <c r="BO860" i="7"/>
  <c r="W822" i="8" s="1"/>
  <c r="AG617" i="7"/>
  <c r="BR617" i="7"/>
  <c r="Z579" i="8" s="1"/>
  <c r="AG793" i="7"/>
  <c r="BQ793" i="7"/>
  <c r="Y755" i="8" s="1"/>
  <c r="AG751" i="7"/>
  <c r="BQ751" i="7"/>
  <c r="Y713" i="8" s="1"/>
  <c r="AG1170" i="7"/>
  <c r="BJ1170" i="7"/>
  <c r="R1132" i="8" s="1"/>
  <c r="AG933" i="7"/>
  <c r="BN933" i="7"/>
  <c r="V895" i="8" s="1"/>
  <c r="AG1236" i="7"/>
  <c r="BR1236" i="7"/>
  <c r="Z1198" i="8" s="1"/>
  <c r="AG1216" i="7"/>
  <c r="BN1216" i="7"/>
  <c r="V1178" i="8" s="1"/>
  <c r="AG1405" i="7"/>
  <c r="BJ1405" i="7"/>
  <c r="R1367" i="8" s="1"/>
  <c r="AG1596" i="7"/>
  <c r="BG1596" i="7"/>
  <c r="O1558" i="8" s="1"/>
  <c r="AG1830" i="7"/>
  <c r="BK1830" i="7"/>
  <c r="S1792" i="8" s="1"/>
  <c r="AG1509" i="7"/>
  <c r="BH1509" i="7"/>
  <c r="P1471" i="8" s="1"/>
  <c r="AG2022" i="7"/>
  <c r="BM2022" i="7"/>
  <c r="U1984" i="8" s="1"/>
  <c r="AG2108" i="7"/>
  <c r="BM2108" i="7"/>
  <c r="U2070" i="8" s="1"/>
  <c r="AG2265" i="7"/>
  <c r="BL2265" i="7"/>
  <c r="T2227" i="8" s="1"/>
  <c r="AO395" i="7"/>
  <c r="BR395" i="7"/>
  <c r="Z357" i="8" s="1"/>
  <c r="AO194" i="7"/>
  <c r="BQ194" i="7"/>
  <c r="Y156" i="8" s="1"/>
  <c r="AO462" i="7"/>
  <c r="BQ462" i="7"/>
  <c r="Y424" i="8" s="1"/>
  <c r="AO466" i="7"/>
  <c r="BQ466" i="7"/>
  <c r="Y428" i="8" s="1"/>
  <c r="AO417" i="7"/>
  <c r="BO417" i="7"/>
  <c r="W379" i="8" s="1"/>
  <c r="AO728" i="7"/>
  <c r="BQ728" i="7"/>
  <c r="Y690" i="8" s="1"/>
  <c r="AO712" i="7"/>
  <c r="BR712" i="7"/>
  <c r="Z674" i="8" s="1"/>
  <c r="AO751" i="7"/>
  <c r="BR751" i="7"/>
  <c r="Z713" i="8" s="1"/>
  <c r="AO733" i="7"/>
  <c r="BM733" i="7"/>
  <c r="U695" i="8" s="1"/>
  <c r="AO920" i="7"/>
  <c r="BO920" i="7"/>
  <c r="W882" i="8" s="1"/>
  <c r="AO1036" i="7"/>
  <c r="BM1036" i="7"/>
  <c r="U998" i="8" s="1"/>
  <c r="AO1037" i="7"/>
  <c r="BM1037" i="7"/>
  <c r="U999" i="8" s="1"/>
  <c r="AO1345" i="7"/>
  <c r="BR1345" i="7"/>
  <c r="Z1307" i="8" s="1"/>
  <c r="AO1099" i="7"/>
  <c r="BM1099" i="7"/>
  <c r="U1061" i="8" s="1"/>
  <c r="AO1545" i="7"/>
  <c r="BK1545" i="7"/>
  <c r="S1507" i="8" s="1"/>
  <c r="AO1804" i="7"/>
  <c r="BG1804" i="7"/>
  <c r="O1766" i="8" s="1"/>
  <c r="AO1789" i="7"/>
  <c r="BG1789" i="7"/>
  <c r="O1751" i="8" s="1"/>
  <c r="AO1867" i="7"/>
  <c r="BK1867" i="7"/>
  <c r="S1829" i="8" s="1"/>
  <c r="AO1934" i="7"/>
  <c r="BK1934" i="7"/>
  <c r="S1896" i="8" s="1"/>
  <c r="AO1946" i="7"/>
  <c r="BK1946" i="7"/>
  <c r="S1908" i="8" s="1"/>
  <c r="AO2040" i="7"/>
  <c r="BJ2040" i="7"/>
  <c r="R2002" i="8" s="1"/>
  <c r="AO2278" i="7"/>
  <c r="BO2278" i="7"/>
  <c r="W2240" i="8" s="1"/>
  <c r="AG145" i="7"/>
  <c r="BR145" i="7"/>
  <c r="Z107" i="8" s="1"/>
  <c r="AO221" i="7"/>
  <c r="BG221" i="7"/>
  <c r="O183" i="8" s="1"/>
  <c r="AG106" i="7"/>
  <c r="BJ106" i="7"/>
  <c r="R68" i="8" s="1"/>
  <c r="AO308" i="7"/>
  <c r="BE308" i="7"/>
  <c r="M270" i="8" s="1"/>
  <c r="AG418" i="7"/>
  <c r="BH418" i="7"/>
  <c r="P380" i="8" s="1"/>
  <c r="AO181" i="7"/>
  <c r="BQ181" i="7"/>
  <c r="Y143" i="8" s="1"/>
  <c r="Y523" i="7"/>
  <c r="BL523" i="7"/>
  <c r="T485" i="8" s="1"/>
  <c r="AO531" i="7"/>
  <c r="BM531" i="7"/>
  <c r="U493" i="8" s="1"/>
  <c r="Y542" i="7"/>
  <c r="BG542" i="7"/>
  <c r="O504" i="8" s="1"/>
  <c r="AO680" i="7"/>
  <c r="BO680" i="7"/>
  <c r="W642" i="8" s="1"/>
  <c r="Y491" i="7"/>
  <c r="BQ491" i="7"/>
  <c r="Y453" i="8" s="1"/>
  <c r="AG386" i="7"/>
  <c r="BK386" i="7"/>
  <c r="S348" i="8" s="1"/>
  <c r="AO669" i="7"/>
  <c r="BR669" i="7"/>
  <c r="Z631" i="8" s="1"/>
  <c r="AG675" i="7"/>
  <c r="BH675" i="7"/>
  <c r="P637" i="8" s="1"/>
  <c r="Y871" i="7"/>
  <c r="BJ871" i="7"/>
  <c r="R833" i="8" s="1"/>
  <c r="AO721" i="7"/>
  <c r="BQ721" i="7"/>
  <c r="Y683" i="8" s="1"/>
  <c r="AO848" i="7"/>
  <c r="BM848" i="7"/>
  <c r="U810" i="8" s="1"/>
  <c r="Y907" i="7"/>
  <c r="BJ907" i="7"/>
  <c r="R869" i="8" s="1"/>
  <c r="AO1001" i="7"/>
  <c r="BR1001" i="7"/>
  <c r="Z963" i="8" s="1"/>
  <c r="AG1059" i="7"/>
  <c r="BJ1059" i="7"/>
  <c r="R1021" i="8" s="1"/>
  <c r="AG1035" i="7"/>
  <c r="BJ1035" i="7"/>
  <c r="R997" i="8" s="1"/>
  <c r="AO1434" i="7"/>
  <c r="BK1434" i="7"/>
  <c r="S1396" i="8" s="1"/>
  <c r="Y1598" i="7"/>
  <c r="BQ1598" i="7"/>
  <c r="Y1560" i="8" s="1"/>
  <c r="AG1420" i="7"/>
  <c r="BO1420" i="7"/>
  <c r="W1382" i="8" s="1"/>
  <c r="AG1624" i="7"/>
  <c r="BQ1624" i="7"/>
  <c r="Y1586" i="8" s="1"/>
  <c r="Y1820" i="7"/>
  <c r="BE1820" i="7"/>
  <c r="M1782" i="8" s="1"/>
  <c r="AG1905" i="7"/>
  <c r="BN1905" i="7"/>
  <c r="V1867" i="8" s="1"/>
  <c r="Y1775" i="7"/>
  <c r="BE1775" i="7"/>
  <c r="M1737" i="8" s="1"/>
  <c r="Y1945" i="7"/>
  <c r="BN1945" i="7"/>
  <c r="V1907" i="8" s="1"/>
  <c r="Y1853" i="7"/>
  <c r="BJ1853" i="7"/>
  <c r="R1815" i="8" s="1"/>
  <c r="AO2262" i="7"/>
  <c r="BK2262" i="7"/>
  <c r="S2224" i="8" s="1"/>
  <c r="Y2117" i="7"/>
  <c r="BN2117" i="7"/>
  <c r="V2079" i="8" s="1"/>
  <c r="AO124" i="7"/>
  <c r="BM124" i="7"/>
  <c r="U86" i="8" s="1"/>
  <c r="AO364" i="7"/>
  <c r="BO364" i="7"/>
  <c r="W326" i="8" s="1"/>
  <c r="AG464" i="7"/>
  <c r="BH464" i="7"/>
  <c r="P426" i="8" s="1"/>
  <c r="AO621" i="7"/>
  <c r="BE621" i="7"/>
  <c r="M583" i="8" s="1"/>
  <c r="AO749" i="7"/>
  <c r="BO749" i="7"/>
  <c r="W711" i="8" s="1"/>
  <c r="AO840" i="7"/>
  <c r="BM840" i="7"/>
  <c r="U802" i="8" s="1"/>
  <c r="AO193" i="7"/>
  <c r="BM193" i="7"/>
  <c r="U155" i="8" s="1"/>
  <c r="Y558" i="7"/>
  <c r="BJ558" i="7"/>
  <c r="R520" i="8" s="1"/>
  <c r="AG997" i="7"/>
  <c r="BH997" i="7"/>
  <c r="P959" i="8" s="1"/>
  <c r="AO838" i="7"/>
  <c r="BM838" i="7"/>
  <c r="U800" i="8" s="1"/>
  <c r="Y803" i="7"/>
  <c r="BL803" i="7"/>
  <c r="T765" i="8" s="1"/>
  <c r="AO896" i="7"/>
  <c r="BM896" i="7"/>
  <c r="U858" i="8" s="1"/>
  <c r="AO1976" i="7"/>
  <c r="BK1976" i="7"/>
  <c r="S1938" i="8" s="1"/>
  <c r="AG1493" i="7"/>
  <c r="BQ1493" i="7"/>
  <c r="Y1455" i="8" s="1"/>
  <c r="Y75" i="7"/>
  <c r="BH75" i="7"/>
  <c r="P37" i="8" s="1"/>
  <c r="AG949" i="7"/>
  <c r="BN949" i="7"/>
  <c r="V911" i="8" s="1"/>
  <c r="AO642" i="7"/>
  <c r="BO642" i="7"/>
  <c r="W604" i="8" s="1"/>
  <c r="Y739" i="7"/>
  <c r="BL739" i="7"/>
  <c r="T701" i="8" s="1"/>
  <c r="AG528" i="7"/>
  <c r="BJ528" i="7"/>
  <c r="R490" i="8" s="1"/>
  <c r="AO2219" i="7"/>
  <c r="BJ2219" i="7"/>
  <c r="R2181" i="8" s="1"/>
  <c r="AO166" i="7"/>
  <c r="BR166" i="7"/>
  <c r="Z128" i="8" s="1"/>
  <c r="AG754" i="7"/>
  <c r="BQ754" i="7"/>
  <c r="Y716" i="8" s="1"/>
  <c r="AG70" i="7"/>
  <c r="BH70" i="7"/>
  <c r="P32" i="8" s="1"/>
  <c r="AO87" i="7"/>
  <c r="BM87" i="7"/>
  <c r="U49" i="8" s="1"/>
  <c r="AO105" i="7"/>
  <c r="BR105" i="7"/>
  <c r="Z67" i="8" s="1"/>
  <c r="AO136" i="7"/>
  <c r="BM136" i="7"/>
  <c r="U98" i="8" s="1"/>
  <c r="Y159" i="7"/>
  <c r="BL159" i="7"/>
  <c r="T121" i="8" s="1"/>
  <c r="AG200" i="7"/>
  <c r="BJ200" i="7"/>
  <c r="R162" i="8" s="1"/>
  <c r="AG233" i="7"/>
  <c r="BQ233" i="7"/>
  <c r="Y195" i="8" s="1"/>
  <c r="AG253" i="7"/>
  <c r="BG253" i="7"/>
  <c r="O215" i="8" s="1"/>
  <c r="AO295" i="7"/>
  <c r="BM295" i="7"/>
  <c r="U257" i="8" s="1"/>
  <c r="AG315" i="7"/>
  <c r="BE315" i="7"/>
  <c r="M277" i="8" s="1"/>
  <c r="AG361" i="7"/>
  <c r="BE361" i="7"/>
  <c r="M323" i="8" s="1"/>
  <c r="AG383" i="7"/>
  <c r="BK383" i="7"/>
  <c r="S345" i="8" s="1"/>
  <c r="AG405" i="7"/>
  <c r="BN405" i="7"/>
  <c r="V367" i="8" s="1"/>
  <c r="AO432" i="7"/>
  <c r="BR432" i="7"/>
  <c r="Z394" i="8" s="1"/>
  <c r="AO456" i="7"/>
  <c r="BQ456" i="7"/>
  <c r="Y418" i="8" s="1"/>
  <c r="AO484" i="7"/>
  <c r="BM484" i="7"/>
  <c r="U446" i="8" s="1"/>
  <c r="AO516" i="7"/>
  <c r="BM516" i="7"/>
  <c r="U478" i="8" s="1"/>
  <c r="AO545" i="7"/>
  <c r="BM545" i="7"/>
  <c r="U507" i="8" s="1"/>
  <c r="AO585" i="7"/>
  <c r="BE585" i="7"/>
  <c r="M547" i="8" s="1"/>
  <c r="AG606" i="7"/>
  <c r="BK606" i="7"/>
  <c r="S568" i="8" s="1"/>
  <c r="Y619" i="7"/>
  <c r="BL619" i="7"/>
  <c r="T581" i="8" s="1"/>
  <c r="AG644" i="7"/>
  <c r="BR644" i="7"/>
  <c r="Z606" i="8" s="1"/>
  <c r="AG660" i="7"/>
  <c r="BN660" i="7"/>
  <c r="V622" i="8" s="1"/>
  <c r="AG685" i="7"/>
  <c r="BJ685" i="7"/>
  <c r="R647" i="8" s="1"/>
  <c r="AG706" i="7"/>
  <c r="BH706" i="7"/>
  <c r="P668" i="8" s="1"/>
  <c r="AG736" i="7"/>
  <c r="BH736" i="7"/>
  <c r="P698" i="8" s="1"/>
  <c r="AO779" i="7"/>
  <c r="BM779" i="7"/>
  <c r="U741" i="8" s="1"/>
  <c r="AG824" i="7"/>
  <c r="BN824" i="7"/>
  <c r="V786" i="8" s="1"/>
  <c r="AG852" i="7"/>
  <c r="BO852" i="7"/>
  <c r="W814" i="8" s="1"/>
  <c r="AG889" i="7"/>
  <c r="BO889" i="7"/>
  <c r="W851" i="8" s="1"/>
  <c r="AO915" i="7"/>
  <c r="BO915" i="7"/>
  <c r="W877" i="8" s="1"/>
  <c r="AG934" i="7"/>
  <c r="BR934" i="7"/>
  <c r="Z896" i="8" s="1"/>
  <c r="AO955" i="7"/>
  <c r="BK955" i="7"/>
  <c r="S917" i="8" s="1"/>
  <c r="AO971" i="7"/>
  <c r="BR971" i="7"/>
  <c r="Z933" i="8" s="1"/>
  <c r="AG991" i="7"/>
  <c r="BH991" i="7"/>
  <c r="P953" i="8" s="1"/>
  <c r="AG1015" i="7"/>
  <c r="BH1015" i="7"/>
  <c r="P977" i="8" s="1"/>
  <c r="AO66" i="7"/>
  <c r="BR66" i="7"/>
  <c r="Z28" i="8" s="1"/>
  <c r="AG90" i="7"/>
  <c r="BO90" i="7"/>
  <c r="W52" i="8" s="1"/>
  <c r="AG118" i="7"/>
  <c r="BG118" i="7"/>
  <c r="O80" i="8" s="1"/>
  <c r="AG138" i="7"/>
  <c r="BN138" i="7"/>
  <c r="V100" i="8" s="1"/>
  <c r="AO156" i="7"/>
  <c r="BG156" i="7"/>
  <c r="O118" i="8" s="1"/>
  <c r="AO182" i="7"/>
  <c r="BQ182" i="7"/>
  <c r="Y144" i="8" s="1"/>
  <c r="AO205" i="7"/>
  <c r="BM205" i="7"/>
  <c r="U167" i="8" s="1"/>
  <c r="AO245" i="7"/>
  <c r="BM245" i="7"/>
  <c r="U207" i="8" s="1"/>
  <c r="AO271" i="7"/>
  <c r="BM271" i="7"/>
  <c r="U233" i="8" s="1"/>
  <c r="AO286" i="7"/>
  <c r="BE286" i="7"/>
  <c r="M248" i="8" s="1"/>
  <c r="Y308" i="7"/>
  <c r="BJ308" i="7"/>
  <c r="R270" i="8" s="1"/>
  <c r="AG329" i="7"/>
  <c r="BE329" i="7"/>
  <c r="M291" i="8" s="1"/>
  <c r="Y352" i="7"/>
  <c r="BN352" i="7"/>
  <c r="V314" i="8" s="1"/>
  <c r="AO392" i="7"/>
  <c r="BR392" i="7"/>
  <c r="Z354" i="8" s="1"/>
  <c r="AO422" i="7"/>
  <c r="BR422" i="7"/>
  <c r="Z384" i="8" s="1"/>
  <c r="AG446" i="7"/>
  <c r="BH446" i="7"/>
  <c r="P408" i="8" s="1"/>
  <c r="AO479" i="7"/>
  <c r="BG479" i="7"/>
  <c r="O441" i="8" s="1"/>
  <c r="AO501" i="7"/>
  <c r="BM501" i="7"/>
  <c r="U463" i="8" s="1"/>
  <c r="AG529" i="7"/>
  <c r="BG529" i="7"/>
  <c r="O491" i="8" s="1"/>
  <c r="AO559" i="7"/>
  <c r="BM559" i="7"/>
  <c r="U521" i="8" s="1"/>
  <c r="AG595" i="7"/>
  <c r="BO595" i="7"/>
  <c r="W557" i="8" s="1"/>
  <c r="AG639" i="7"/>
  <c r="BK639" i="7"/>
  <c r="S601" i="8" s="1"/>
  <c r="AG659" i="7"/>
  <c r="BK659" i="7"/>
  <c r="S621" i="8" s="1"/>
  <c r="AO673" i="7"/>
  <c r="BR673" i="7"/>
  <c r="Z635" i="8" s="1"/>
  <c r="AG692" i="7"/>
  <c r="BJ692" i="7"/>
  <c r="R654" i="8" s="1"/>
  <c r="AO718" i="7"/>
  <c r="BQ718" i="7"/>
  <c r="Y680" i="8" s="1"/>
  <c r="AG752" i="7"/>
  <c r="BQ752" i="7"/>
  <c r="Y714" i="8" s="1"/>
  <c r="Y1153" i="7"/>
  <c r="BL1153" i="7"/>
  <c r="T1115" i="8" s="1"/>
  <c r="AO1170" i="7"/>
  <c r="BR1170" i="7"/>
  <c r="Z1132" i="8" s="1"/>
  <c r="AG1193" i="7"/>
  <c r="BR1193" i="7"/>
  <c r="Z1155" i="8" s="1"/>
  <c r="AO1223" i="7"/>
  <c r="BM1223" i="7"/>
  <c r="U1185" i="8" s="1"/>
  <c r="Y1247" i="7"/>
  <c r="BR1247" i="7"/>
  <c r="Z1209" i="8" s="1"/>
  <c r="Y1266" i="7"/>
  <c r="BE1266" i="7"/>
  <c r="M1228" i="8" s="1"/>
  <c r="AG1282" i="7"/>
  <c r="BR1282" i="7"/>
  <c r="Z1244" i="8" s="1"/>
  <c r="AG1295" i="7"/>
  <c r="BG1295" i="7"/>
  <c r="O1257" i="8" s="1"/>
  <c r="AG1306" i="7"/>
  <c r="BK1306" i="7"/>
  <c r="S1268" i="8" s="1"/>
  <c r="AO1318" i="7"/>
  <c r="BG1318" i="7"/>
  <c r="O1280" i="8" s="1"/>
  <c r="Y1342" i="7"/>
  <c r="BQ1342" i="7"/>
  <c r="Y1304" i="8" s="1"/>
  <c r="AG1362" i="7"/>
  <c r="BR1362" i="7"/>
  <c r="Z1324" i="8" s="1"/>
  <c r="AO1387" i="7"/>
  <c r="BK1387" i="7"/>
  <c r="S1349" i="8" s="1"/>
  <c r="AO1410" i="7"/>
  <c r="BK1410" i="7"/>
  <c r="S1372" i="8" s="1"/>
  <c r="AO1437" i="7"/>
  <c r="BK1437" i="7"/>
  <c r="S1399" i="8" s="1"/>
  <c r="AO1462" i="7"/>
  <c r="BG1462" i="7"/>
  <c r="O1424" i="8" s="1"/>
  <c r="AO1481" i="7"/>
  <c r="BJ1481" i="7"/>
  <c r="R1443" i="8" s="1"/>
  <c r="AO1501" i="7"/>
  <c r="BH1501" i="7"/>
  <c r="P1463" i="8" s="1"/>
  <c r="AG1514" i="7"/>
  <c r="BH1514" i="7"/>
  <c r="P1476" i="8" s="1"/>
  <c r="AG1523" i="7"/>
  <c r="BQ1523" i="7"/>
  <c r="Y1485" i="8" s="1"/>
  <c r="AG1536" i="7"/>
  <c r="BQ1536" i="7"/>
  <c r="Y1498" i="8" s="1"/>
  <c r="AG1548" i="7"/>
  <c r="BH1548" i="7"/>
  <c r="P1510" i="8" s="1"/>
  <c r="AG1571" i="7"/>
  <c r="BJ1571" i="7"/>
  <c r="R1533" i="8" s="1"/>
  <c r="AG1601" i="7"/>
  <c r="BG1601" i="7"/>
  <c r="O1563" i="8" s="1"/>
  <c r="AO1618" i="7"/>
  <c r="BO1618" i="7"/>
  <c r="W1580" i="8" s="1"/>
  <c r="AO90" i="7"/>
  <c r="BG90" i="7"/>
  <c r="O52" i="8" s="1"/>
  <c r="AG112" i="7"/>
  <c r="BQ112" i="7"/>
  <c r="Y74" i="8" s="1"/>
  <c r="AG126" i="7"/>
  <c r="BQ126" i="7"/>
  <c r="Y88" i="8" s="1"/>
  <c r="AG150" i="7"/>
  <c r="BQ150" i="7"/>
  <c r="Y112" i="8" s="1"/>
  <c r="AO172" i="7"/>
  <c r="BR172" i="7"/>
  <c r="Z134" i="8" s="1"/>
  <c r="AG197" i="7"/>
  <c r="BQ197" i="7"/>
  <c r="Y159" i="8" s="1"/>
  <c r="AO214" i="7"/>
  <c r="BM214" i="7"/>
  <c r="U176" i="8" s="1"/>
  <c r="AO244" i="7"/>
  <c r="BG244" i="7"/>
  <c r="O206" i="8" s="1"/>
  <c r="AG289" i="7"/>
  <c r="BE289" i="7"/>
  <c r="M251" i="8" s="1"/>
  <c r="AG328" i="7"/>
  <c r="BE328" i="7"/>
  <c r="M290" i="8" s="1"/>
  <c r="AG341" i="7"/>
  <c r="BE341" i="7"/>
  <c r="M303" i="8" s="1"/>
  <c r="AG350" i="7"/>
  <c r="BE350" i="7"/>
  <c r="M312" i="8" s="1"/>
  <c r="AG407" i="7"/>
  <c r="BJ407" i="7"/>
  <c r="R369" i="8" s="1"/>
  <c r="AO438" i="7"/>
  <c r="BR438" i="7"/>
  <c r="Z400" i="8" s="1"/>
  <c r="AO470" i="7"/>
  <c r="BQ470" i="7"/>
  <c r="Y432" i="8" s="1"/>
  <c r="AO486" i="7"/>
  <c r="BM486" i="7"/>
  <c r="U448" i="8" s="1"/>
  <c r="AG541" i="7"/>
  <c r="BE541" i="7"/>
  <c r="M503" i="8" s="1"/>
  <c r="AO567" i="7"/>
  <c r="BE567" i="7"/>
  <c r="M529" i="8" s="1"/>
  <c r="AG581" i="7"/>
  <c r="BO581" i="7"/>
  <c r="W543" i="8" s="1"/>
  <c r="AO599" i="7"/>
  <c r="BM599" i="7"/>
  <c r="U561" i="8" s="1"/>
  <c r="AO619" i="7"/>
  <c r="BO619" i="7"/>
  <c r="W581" i="8" s="1"/>
  <c r="AO631" i="7"/>
  <c r="BM631" i="7"/>
  <c r="U593" i="8" s="1"/>
  <c r="AG650" i="7"/>
  <c r="BR650" i="7"/>
  <c r="Z612" i="8" s="1"/>
  <c r="AO676" i="7"/>
  <c r="BR676" i="7"/>
  <c r="Z638" i="8" s="1"/>
  <c r="Y703" i="7"/>
  <c r="BL703" i="7"/>
  <c r="T665" i="8" s="1"/>
  <c r="AO722" i="7"/>
  <c r="BQ722" i="7"/>
  <c r="Y684" i="8" s="1"/>
  <c r="AO735" i="7"/>
  <c r="BQ735" i="7"/>
  <c r="Y697" i="8" s="1"/>
  <c r="AG760" i="7"/>
  <c r="BQ760" i="7"/>
  <c r="Y722" i="8" s="1"/>
  <c r="AG780" i="7"/>
  <c r="BQ780" i="7"/>
  <c r="Y742" i="8" s="1"/>
  <c r="AG802" i="7"/>
  <c r="BQ802" i="7"/>
  <c r="Y764" i="8" s="1"/>
  <c r="AG838" i="7"/>
  <c r="BO838" i="7"/>
  <c r="W800" i="8" s="1"/>
  <c r="AG862" i="7"/>
  <c r="BK862" i="7"/>
  <c r="S824" i="8" s="1"/>
  <c r="AO897" i="7"/>
  <c r="BO897" i="7"/>
  <c r="W859" i="8" s="1"/>
  <c r="AO921" i="7"/>
  <c r="BO921" i="7"/>
  <c r="W883" i="8" s="1"/>
  <c r="AG940" i="7"/>
  <c r="BN940" i="7"/>
  <c r="V902" i="8" s="1"/>
  <c r="AG960" i="7"/>
  <c r="BH960" i="7"/>
  <c r="P922" i="8" s="1"/>
  <c r="AO990" i="7"/>
  <c r="BR990" i="7"/>
  <c r="Z952" i="8" s="1"/>
  <c r="AG1009" i="7"/>
  <c r="BH1009" i="7"/>
  <c r="P971" i="8" s="1"/>
  <c r="AG1025" i="7"/>
  <c r="BH1025" i="7"/>
  <c r="P987" i="8" s="1"/>
  <c r="AG1049" i="7"/>
  <c r="BJ1049" i="7"/>
  <c r="R1011" i="8" s="1"/>
  <c r="AO1074" i="7"/>
  <c r="BM1074" i="7"/>
  <c r="U1036" i="8" s="1"/>
  <c r="AG1094" i="7"/>
  <c r="BO1094" i="7"/>
  <c r="W1056" i="8" s="1"/>
  <c r="AO1112" i="7"/>
  <c r="BO1112" i="7"/>
  <c r="W1074" i="8" s="1"/>
  <c r="AO1138" i="7"/>
  <c r="BO1138" i="7"/>
  <c r="W1100" i="8" s="1"/>
  <c r="AG174" i="7"/>
  <c r="BQ174" i="7"/>
  <c r="Y136" i="8" s="1"/>
  <c r="AG196" i="7"/>
  <c r="BH196" i="7"/>
  <c r="P158" i="8" s="1"/>
  <c r="Y209" i="7"/>
  <c r="BH209" i="7"/>
  <c r="P171" i="8" s="1"/>
  <c r="Y226" i="7"/>
  <c r="BL226" i="7"/>
  <c r="T188" i="8" s="1"/>
  <c r="Y253" i="7"/>
  <c r="BQ253" i="7"/>
  <c r="Y215" i="8" s="1"/>
  <c r="AO304" i="7"/>
  <c r="BM304" i="7"/>
  <c r="U266" i="8" s="1"/>
  <c r="AG365" i="7"/>
  <c r="BM365" i="7"/>
  <c r="U327" i="8" s="1"/>
  <c r="AO377" i="7"/>
  <c r="BE377" i="7"/>
  <c r="M339" i="8" s="1"/>
  <c r="Y409" i="7"/>
  <c r="BH409" i="7"/>
  <c r="P371" i="8" s="1"/>
  <c r="AG711" i="7"/>
  <c r="BH711" i="7"/>
  <c r="P673" i="8" s="1"/>
  <c r="AG742" i="7"/>
  <c r="BH742" i="7"/>
  <c r="P704" i="8" s="1"/>
  <c r="AG763" i="7"/>
  <c r="BQ763" i="7"/>
  <c r="Y725" i="8" s="1"/>
  <c r="AG783" i="7"/>
  <c r="BQ783" i="7"/>
  <c r="Y745" i="8" s="1"/>
  <c r="AO802" i="7"/>
  <c r="BM802" i="7"/>
  <c r="U764" i="8" s="1"/>
  <c r="AO826" i="7"/>
  <c r="BM826" i="7"/>
  <c r="U788" i="8" s="1"/>
  <c r="AO842" i="7"/>
  <c r="BM842" i="7"/>
  <c r="U804" i="8" s="1"/>
  <c r="AO858" i="7"/>
  <c r="BM858" i="7"/>
  <c r="U820" i="8" s="1"/>
  <c r="AG886" i="7"/>
  <c r="BR886" i="7"/>
  <c r="Z848" i="8" s="1"/>
  <c r="AO916" i="7"/>
  <c r="BO916" i="7"/>
  <c r="W878" i="8" s="1"/>
  <c r="AG935" i="7"/>
  <c r="BR935" i="7"/>
  <c r="Z897" i="8" s="1"/>
  <c r="Y954" i="7"/>
  <c r="BL954" i="7"/>
  <c r="T916" i="8" s="1"/>
  <c r="AG975" i="7"/>
  <c r="BJ975" i="7"/>
  <c r="R937" i="8" s="1"/>
  <c r="AG996" i="7"/>
  <c r="BH996" i="7"/>
  <c r="P958" i="8" s="1"/>
  <c r="AG1020" i="7"/>
  <c r="BH1020" i="7"/>
  <c r="P982" i="8" s="1"/>
  <c r="Y1039" i="7"/>
  <c r="BL1039" i="7"/>
  <c r="T1001" i="8" s="1"/>
  <c r="AO1057" i="7"/>
  <c r="BM1057" i="7"/>
  <c r="U1019" i="8" s="1"/>
  <c r="Y1075" i="7"/>
  <c r="BL1075" i="7"/>
  <c r="T1037" i="8" s="1"/>
  <c r="AG1088" i="7"/>
  <c r="BQ1088" i="7"/>
  <c r="Y1050" i="8" s="1"/>
  <c r="AG1110" i="7"/>
  <c r="BJ1110" i="7"/>
  <c r="R1072" i="8" s="1"/>
  <c r="AO1129" i="7"/>
  <c r="BM1129" i="7"/>
  <c r="U1091" i="8" s="1"/>
  <c r="AO1142" i="7"/>
  <c r="BM1142" i="7"/>
  <c r="U1104" i="8" s="1"/>
  <c r="AG1158" i="7"/>
  <c r="BJ1158" i="7"/>
  <c r="R1120" i="8" s="1"/>
  <c r="AG1172" i="7"/>
  <c r="BO1172" i="7"/>
  <c r="W1134" i="8" s="1"/>
  <c r="AG2066" i="7"/>
  <c r="BH2066" i="7"/>
  <c r="P2028" i="8" s="1"/>
  <c r="AG2125" i="7"/>
  <c r="BR2125" i="7"/>
  <c r="Z2087" i="8" s="1"/>
  <c r="Y2221" i="7"/>
  <c r="BM2221" i="7"/>
  <c r="U2183" i="8" s="1"/>
  <c r="AG2109" i="7"/>
  <c r="BJ2109" i="7"/>
  <c r="R2071" i="8" s="1"/>
  <c r="Y2270" i="7"/>
  <c r="BL2270" i="7"/>
  <c r="T2232" i="8" s="1"/>
  <c r="Y2080" i="7"/>
  <c r="BL2080" i="7"/>
  <c r="T2042" i="8" s="1"/>
  <c r="Y2202" i="7"/>
  <c r="BM2202" i="7"/>
  <c r="U2164" i="8" s="1"/>
  <c r="Y2175" i="7"/>
  <c r="BM2175" i="7"/>
  <c r="U2137" i="8" s="1"/>
  <c r="Y2238" i="7"/>
  <c r="BM2238" i="7"/>
  <c r="U2200" i="8" s="1"/>
  <c r="Y2151" i="7"/>
  <c r="BN2151" i="7"/>
  <c r="V2113" i="8" s="1"/>
  <c r="Y2214" i="7"/>
  <c r="BL2214" i="7"/>
  <c r="T2176" i="8" s="1"/>
  <c r="Y2142" i="7"/>
  <c r="BM2142" i="7"/>
  <c r="U2104" i="8" s="1"/>
  <c r="Y2263" i="7"/>
  <c r="BQ2263" i="7"/>
  <c r="Y2225" i="8" s="1"/>
  <c r="AG2137" i="7"/>
  <c r="BJ2137" i="7"/>
  <c r="R2099" i="8" s="1"/>
  <c r="AG2183" i="7"/>
  <c r="BM2183" i="7"/>
  <c r="U2145" i="8" s="1"/>
  <c r="Y2247" i="7"/>
  <c r="BM2247" i="7"/>
  <c r="U2209" i="8" s="1"/>
  <c r="AG2343" i="7"/>
  <c r="BO2343" i="7"/>
  <c r="W2305" i="8" s="1"/>
  <c r="AG2335" i="7"/>
  <c r="BJ2335" i="7"/>
  <c r="R2297" i="8" s="1"/>
  <c r="Y2304" i="7"/>
  <c r="BE2304" i="7"/>
  <c r="M2266" i="8" s="1"/>
  <c r="Y496" i="7"/>
  <c r="BL496" i="7"/>
  <c r="T458" i="8" s="1"/>
  <c r="AG1228" i="7"/>
  <c r="BR1228" i="7"/>
  <c r="Z1190" i="8" s="1"/>
  <c r="Y1411" i="7"/>
  <c r="BE1411" i="7"/>
  <c r="M1373" i="8" s="1"/>
  <c r="AG1396" i="7"/>
  <c r="BH1396" i="7"/>
  <c r="P1358" i="8" s="1"/>
  <c r="Y123" i="7"/>
  <c r="BQ123" i="7"/>
  <c r="Y85" i="8" s="1"/>
  <c r="Y128" i="7"/>
  <c r="BM128" i="7"/>
  <c r="U90" i="8" s="1"/>
  <c r="Y452" i="7"/>
  <c r="BL452" i="7"/>
  <c r="T414" i="8" s="1"/>
  <c r="Y134" i="7"/>
  <c r="BH134" i="7"/>
  <c r="P96" i="8" s="1"/>
  <c r="Y102" i="7"/>
  <c r="BJ102" i="7"/>
  <c r="R64" i="8" s="1"/>
  <c r="Y344" i="7"/>
  <c r="BK344" i="7"/>
  <c r="S306" i="8" s="1"/>
  <c r="Y376" i="7"/>
  <c r="BK376" i="7"/>
  <c r="S338" i="8" s="1"/>
  <c r="Y468" i="7"/>
  <c r="BH468" i="7"/>
  <c r="P430" i="8" s="1"/>
  <c r="Y943" i="7"/>
  <c r="BL943" i="7"/>
  <c r="T905" i="8" s="1"/>
  <c r="Y694" i="7"/>
  <c r="BL694" i="7"/>
  <c r="T656" i="8" s="1"/>
  <c r="Y1227" i="7"/>
  <c r="BL1227" i="7"/>
  <c r="T1189" i="8" s="1"/>
  <c r="Y1204" i="7"/>
  <c r="BL1204" i="7"/>
  <c r="T1166" i="8" s="1"/>
  <c r="Y1015" i="7"/>
  <c r="BL1015" i="7"/>
  <c r="T977" i="8" s="1"/>
  <c r="Y1306" i="7"/>
  <c r="BR1306" i="7"/>
  <c r="Z1268" i="8" s="1"/>
  <c r="Y1426" i="7"/>
  <c r="BQ1426" i="7"/>
  <c r="Y1388" i="8" s="1"/>
  <c r="Y1097" i="7"/>
  <c r="BL1097" i="7"/>
  <c r="T1059" i="8" s="1"/>
  <c r="Y1581" i="7"/>
  <c r="BQ1581" i="7"/>
  <c r="Y1543" i="8" s="1"/>
  <c r="Y1526" i="7"/>
  <c r="BE1526" i="7"/>
  <c r="M1488" i="8" s="1"/>
  <c r="Y1452" i="7"/>
  <c r="BQ1452" i="7"/>
  <c r="Y1414" i="8" s="1"/>
  <c r="Y1538" i="7"/>
  <c r="BQ1538" i="7"/>
  <c r="Y1500" i="8" s="1"/>
  <c r="Y1563" i="7"/>
  <c r="BE1563" i="7"/>
  <c r="M1525" i="8" s="1"/>
  <c r="Y1590" i="7"/>
  <c r="BM1590" i="7"/>
  <c r="U1552" i="8" s="1"/>
  <c r="Y1668" i="7"/>
  <c r="BM1668" i="7"/>
  <c r="U1630" i="8" s="1"/>
  <c r="Y1960" i="7"/>
  <c r="BL1960" i="7"/>
  <c r="T1922" i="8" s="1"/>
  <c r="Y1614" i="7"/>
  <c r="BM1614" i="7"/>
  <c r="U1576" i="8" s="1"/>
  <c r="Y1832" i="7"/>
  <c r="BM1832" i="7"/>
  <c r="U1794" i="8" s="1"/>
  <c r="Y1700" i="7"/>
  <c r="BR1700" i="7"/>
  <c r="Z1662" i="8" s="1"/>
  <c r="Y2189" i="7"/>
  <c r="BM2189" i="7"/>
  <c r="U2151" i="8" s="1"/>
  <c r="AG68" i="7"/>
  <c r="BQ68" i="7"/>
  <c r="Y30" i="8" s="1"/>
  <c r="AG143" i="7"/>
  <c r="BN143" i="7"/>
  <c r="V105" i="8" s="1"/>
  <c r="AG270" i="7"/>
  <c r="BG270" i="7"/>
  <c r="O232" i="8" s="1"/>
  <c r="AG94" i="7"/>
  <c r="BR94" i="7"/>
  <c r="Z56" i="8" s="1"/>
  <c r="AG280" i="7"/>
  <c r="BE280" i="7"/>
  <c r="M242" i="8" s="1"/>
  <c r="AG398" i="7"/>
  <c r="BK398" i="7"/>
  <c r="S360" i="8" s="1"/>
  <c r="AG413" i="7"/>
  <c r="BQ413" i="7"/>
  <c r="Y375" i="8" s="1"/>
  <c r="AG490" i="7"/>
  <c r="BQ490" i="7"/>
  <c r="Y452" i="8" s="1"/>
  <c r="AG589" i="7"/>
  <c r="BO589" i="7"/>
  <c r="W551" i="8" s="1"/>
  <c r="AG333" i="7"/>
  <c r="BO333" i="7"/>
  <c r="W295" i="8" s="1"/>
  <c r="AG677" i="7"/>
  <c r="BQ677" i="7"/>
  <c r="Y639" i="8" s="1"/>
  <c r="AG646" i="7"/>
  <c r="BK646" i="7"/>
  <c r="S608" i="8" s="1"/>
  <c r="AG922" i="7"/>
  <c r="BR922" i="7"/>
  <c r="Z884" i="8" s="1"/>
  <c r="AG795" i="7"/>
  <c r="BQ795" i="7"/>
  <c r="Y757" i="8" s="1"/>
  <c r="AG1202" i="7"/>
  <c r="BN1202" i="7"/>
  <c r="V1164" i="8" s="1"/>
  <c r="AG1052" i="7"/>
  <c r="BQ1052" i="7"/>
  <c r="Y1014" i="8" s="1"/>
  <c r="AG1429" i="7"/>
  <c r="BQ1429" i="7"/>
  <c r="Y1391" i="8" s="1"/>
  <c r="AG1337" i="7"/>
  <c r="BH1337" i="7"/>
  <c r="P1299" i="8" s="1"/>
  <c r="AG1469" i="7"/>
  <c r="BH1469" i="7"/>
  <c r="P1431" i="8" s="1"/>
  <c r="AG1751" i="7"/>
  <c r="BG1751" i="7"/>
  <c r="O1713" i="8" s="1"/>
  <c r="AG1611" i="7"/>
  <c r="BQ1611" i="7"/>
  <c r="Y1573" i="8" s="1"/>
  <c r="AG1628" i="7"/>
  <c r="BQ1628" i="7"/>
  <c r="Y1590" i="8" s="1"/>
  <c r="AG2092" i="7"/>
  <c r="BM2092" i="7"/>
  <c r="U2054" i="8" s="1"/>
  <c r="AG1930" i="7"/>
  <c r="BR1930" i="7"/>
  <c r="Z1892" i="8" s="1"/>
  <c r="AG2220" i="7"/>
  <c r="BM2220" i="7"/>
  <c r="U2182" i="8" s="1"/>
  <c r="AO423" i="7"/>
  <c r="BR423" i="7"/>
  <c r="Z385" i="8" s="1"/>
  <c r="AO207" i="7"/>
  <c r="BQ207" i="7"/>
  <c r="Y169" i="8" s="1"/>
  <c r="AO468" i="7"/>
  <c r="BM468" i="7"/>
  <c r="U430" i="8" s="1"/>
  <c r="AO249" i="7"/>
  <c r="BM249" i="7"/>
  <c r="U211" i="8" s="1"/>
  <c r="AO220" i="7"/>
  <c r="BQ220" i="7"/>
  <c r="Y182" i="8" s="1"/>
  <c r="AO763" i="7"/>
  <c r="BM763" i="7"/>
  <c r="U725" i="8" s="1"/>
  <c r="AO620" i="7"/>
  <c r="BO620" i="7"/>
  <c r="W582" i="8" s="1"/>
  <c r="AO540" i="7"/>
  <c r="BM540" i="7"/>
  <c r="U502" i="8" s="1"/>
  <c r="AO911" i="7"/>
  <c r="BO911" i="7"/>
  <c r="W873" i="8" s="1"/>
  <c r="AO956" i="7"/>
  <c r="BK956" i="7"/>
  <c r="S918" i="8" s="1"/>
  <c r="AO993" i="7"/>
  <c r="BM993" i="7"/>
  <c r="U955" i="8" s="1"/>
  <c r="AO1413" i="7"/>
  <c r="BK1413" i="7"/>
  <c r="S1375" i="8" s="1"/>
  <c r="AO1212" i="7"/>
  <c r="BN1212" i="7"/>
  <c r="V1174" i="8" s="1"/>
  <c r="AO1353" i="7"/>
  <c r="BR1353" i="7"/>
  <c r="Z1315" i="8" s="1"/>
  <c r="AO1556" i="7"/>
  <c r="BG1556" i="7"/>
  <c r="O1518" i="8" s="1"/>
  <c r="AO1665" i="7"/>
  <c r="BO1665" i="7"/>
  <c r="W1627" i="8" s="1"/>
  <c r="AO1813" i="7"/>
  <c r="BK1813" i="7"/>
  <c r="S1775" i="8" s="1"/>
  <c r="AO1987" i="7"/>
  <c r="BK1987" i="7"/>
  <c r="S1949" i="8" s="1"/>
  <c r="AO2056" i="7"/>
  <c r="BG2056" i="7"/>
  <c r="O2018" i="8" s="1"/>
  <c r="AO2031" i="7"/>
  <c r="BQ2031" i="7"/>
  <c r="Y1993" i="8" s="1"/>
  <c r="AO2059" i="7"/>
  <c r="BJ2059" i="7"/>
  <c r="R2021" i="8" s="1"/>
  <c r="AO2207" i="7"/>
  <c r="BJ2207" i="7"/>
  <c r="R2169" i="8" s="1"/>
  <c r="AG228" i="7"/>
  <c r="BG228" i="7"/>
  <c r="O190" i="8" s="1"/>
  <c r="Y271" i="7"/>
  <c r="BJ271" i="7"/>
  <c r="R233" i="8" s="1"/>
  <c r="AG142" i="7"/>
  <c r="BN142" i="7"/>
  <c r="V104" i="8" s="1"/>
  <c r="AG372" i="7"/>
  <c r="BK372" i="7"/>
  <c r="S334" i="8" s="1"/>
  <c r="AO436" i="7"/>
  <c r="BK436" i="7"/>
  <c r="S398" i="8" s="1"/>
  <c r="Y400" i="7"/>
  <c r="BN400" i="7"/>
  <c r="V362" i="8" s="1"/>
  <c r="AG553" i="7"/>
  <c r="BM553" i="7"/>
  <c r="U515" i="8" s="1"/>
  <c r="AO79" i="7"/>
  <c r="BG79" i="7"/>
  <c r="O41" i="8" s="1"/>
  <c r="AG310" i="7"/>
  <c r="BE310" i="7"/>
  <c r="M272" i="8" s="1"/>
  <c r="AO750" i="7"/>
  <c r="BG750" i="7"/>
  <c r="O712" i="8" s="1"/>
  <c r="AO698" i="7"/>
  <c r="BR698" i="7"/>
  <c r="Z660" i="8" s="1"/>
  <c r="AG622" i="7"/>
  <c r="BO622" i="7"/>
  <c r="W584" i="8" s="1"/>
  <c r="AG710" i="7"/>
  <c r="BJ710" i="7"/>
  <c r="R672" i="8" s="1"/>
  <c r="AO696" i="7"/>
  <c r="BM696" i="7"/>
  <c r="U658" i="8" s="1"/>
  <c r="AO908" i="7"/>
  <c r="BO908" i="7"/>
  <c r="W870" i="8" s="1"/>
  <c r="AO808" i="7"/>
  <c r="BM808" i="7"/>
  <c r="U770" i="8" s="1"/>
  <c r="AG869" i="7"/>
  <c r="BR869" i="7"/>
  <c r="Z831" i="8" s="1"/>
  <c r="AO734" i="7"/>
  <c r="BQ734" i="7"/>
  <c r="Y696" i="8" s="1"/>
  <c r="AO996" i="7"/>
  <c r="BR996" i="7"/>
  <c r="Z958" i="8" s="1"/>
  <c r="AG1151" i="7"/>
  <c r="BO1151" i="7"/>
  <c r="W1113" i="8" s="1"/>
  <c r="AO1060" i="7"/>
  <c r="BM1060" i="7"/>
  <c r="U1022" i="8" s="1"/>
  <c r="AO1359" i="7"/>
  <c r="BK1359" i="7"/>
  <c r="S1321" i="8" s="1"/>
  <c r="AO1187" i="7"/>
  <c r="BO1187" i="7"/>
  <c r="W1149" i="8" s="1"/>
  <c r="AO1543" i="7"/>
  <c r="BJ1543" i="7"/>
  <c r="R1505" i="8" s="1"/>
  <c r="AG1639" i="7"/>
  <c r="BQ1639" i="7"/>
  <c r="Y1601" i="8" s="1"/>
  <c r="Y1881" i="7"/>
  <c r="BM1881" i="7"/>
  <c r="U1843" i="8" s="1"/>
  <c r="AO1959" i="7"/>
  <c r="BN1959" i="7"/>
  <c r="V1921" i="8" s="1"/>
  <c r="Y1889" i="7"/>
  <c r="BE1889" i="7"/>
  <c r="M1851" i="8" s="1"/>
  <c r="AO2007" i="7"/>
  <c r="BG2007" i="7"/>
  <c r="O1969" i="8" s="1"/>
  <c r="AO1903" i="7"/>
  <c r="BN1903" i="7"/>
  <c r="V1865" i="8" s="1"/>
  <c r="AG2104" i="7"/>
  <c r="BJ2104" i="7"/>
  <c r="R2066" i="8" s="1"/>
  <c r="AG157" i="7"/>
  <c r="BH157" i="7"/>
  <c r="P119" i="8" s="1"/>
  <c r="AO410" i="7"/>
  <c r="BR410" i="7"/>
  <c r="Z372" i="8" s="1"/>
  <c r="AO494" i="7"/>
  <c r="BG494" i="7"/>
  <c r="O456" i="8" s="1"/>
  <c r="AO162" i="7"/>
  <c r="BK162" i="7"/>
  <c r="S124" i="8" s="1"/>
  <c r="AG743" i="7"/>
  <c r="BH743" i="7"/>
  <c r="P705" i="8" s="1"/>
  <c r="Y787" i="7"/>
  <c r="BJ787" i="7"/>
  <c r="R749" i="8" s="1"/>
  <c r="AO880" i="7"/>
  <c r="BO880" i="7"/>
  <c r="W842" i="8" s="1"/>
  <c r="AO704" i="7"/>
  <c r="BR704" i="7"/>
  <c r="Z666" i="8" s="1"/>
  <c r="AO706" i="7"/>
  <c r="BR706" i="7"/>
  <c r="Z668" i="8" s="1"/>
  <c r="AG1240" i="7"/>
  <c r="BR1240" i="7"/>
  <c r="Z1202" i="8" s="1"/>
  <c r="AG877" i="7"/>
  <c r="BJ877" i="7"/>
  <c r="R839" i="8" s="1"/>
  <c r="AO1173" i="7"/>
  <c r="BM1173" i="7"/>
  <c r="U1135" i="8" s="1"/>
  <c r="AO1484" i="7"/>
  <c r="BH1484" i="7"/>
  <c r="P1446" i="8" s="1"/>
  <c r="AO774" i="7"/>
  <c r="BM774" i="7"/>
  <c r="U736" i="8" s="1"/>
  <c r="AO1963" i="7"/>
  <c r="BJ1963" i="7"/>
  <c r="R1925" i="8" s="1"/>
  <c r="Y441" i="7"/>
  <c r="BL441" i="7"/>
  <c r="T403" i="8" s="1"/>
  <c r="AG643" i="7"/>
  <c r="BK643" i="7"/>
  <c r="S605" i="8" s="1"/>
  <c r="AG764" i="7"/>
  <c r="BQ764" i="7"/>
  <c r="Y726" i="8" s="1"/>
  <c r="Y941" i="7"/>
  <c r="BH941" i="7"/>
  <c r="P903" i="8" s="1"/>
  <c r="AG887" i="7"/>
  <c r="BJ887" i="7"/>
  <c r="R849" i="8" s="1"/>
  <c r="AG2206" i="7"/>
  <c r="BO2206" i="7"/>
  <c r="W2168" i="8" s="1"/>
  <c r="Y317" i="7"/>
  <c r="BJ317" i="7"/>
  <c r="R279" i="8" s="1"/>
  <c r="AG2001" i="7"/>
  <c r="BH2001" i="7"/>
  <c r="P1963" i="8" s="1"/>
  <c r="AO55" i="7"/>
  <c r="BL55" i="7"/>
  <c r="T17" i="8" s="1"/>
  <c r="AO76" i="7"/>
  <c r="BQ76" i="7"/>
  <c r="Y38" i="8" s="1"/>
  <c r="AO92" i="7"/>
  <c r="BM92" i="7"/>
  <c r="U54" i="8" s="1"/>
  <c r="AO140" i="7"/>
  <c r="BM140" i="7"/>
  <c r="U102" i="8" s="1"/>
  <c r="AG160" i="7"/>
  <c r="BH160" i="7"/>
  <c r="P122" i="8" s="1"/>
  <c r="AO184" i="7"/>
  <c r="BG184" i="7"/>
  <c r="O146" i="8" s="1"/>
  <c r="AO234" i="7"/>
  <c r="BG234" i="7"/>
  <c r="O196" i="8" s="1"/>
  <c r="AG271" i="7"/>
  <c r="BG271" i="7"/>
  <c r="O233" i="8" s="1"/>
  <c r="AG298" i="7"/>
  <c r="BE298" i="7"/>
  <c r="M260" i="8" s="1"/>
  <c r="AG362" i="7"/>
  <c r="BE362" i="7"/>
  <c r="M324" i="8" s="1"/>
  <c r="AG387" i="7"/>
  <c r="BK387" i="7"/>
  <c r="S349" i="8" s="1"/>
  <c r="Y408" i="7"/>
  <c r="BQ408" i="7"/>
  <c r="Y370" i="8" s="1"/>
  <c r="AG435" i="7"/>
  <c r="BN435" i="7"/>
  <c r="V397" i="8" s="1"/>
  <c r="AG467" i="7"/>
  <c r="BJ467" i="7"/>
  <c r="R429" i="8" s="1"/>
  <c r="AG487" i="7"/>
  <c r="BQ487" i="7"/>
  <c r="Y449" i="8" s="1"/>
  <c r="AG548" i="7"/>
  <c r="BE548" i="7"/>
  <c r="M510" i="8" s="1"/>
  <c r="AG568" i="7"/>
  <c r="BN568" i="7"/>
  <c r="V530" i="8" s="1"/>
  <c r="AO589" i="7"/>
  <c r="BM589" i="7"/>
  <c r="U551" i="8" s="1"/>
  <c r="AO607" i="7"/>
  <c r="BM607" i="7"/>
  <c r="U569" i="8" s="1"/>
  <c r="AG621" i="7"/>
  <c r="BN621" i="7"/>
  <c r="V583" i="8" s="1"/>
  <c r="AO649" i="7"/>
  <c r="BO649" i="7"/>
  <c r="W611" i="8" s="1"/>
  <c r="AO665" i="7"/>
  <c r="BK665" i="7"/>
  <c r="S627" i="8" s="1"/>
  <c r="AO686" i="7"/>
  <c r="BR686" i="7"/>
  <c r="Z648" i="8" s="1"/>
  <c r="AO711" i="7"/>
  <c r="BM711" i="7"/>
  <c r="U673" i="8" s="1"/>
  <c r="AG741" i="7"/>
  <c r="BH741" i="7"/>
  <c r="P703" i="8" s="1"/>
  <c r="AO783" i="7"/>
  <c r="BM783" i="7"/>
  <c r="U745" i="8" s="1"/>
  <c r="AG828" i="7"/>
  <c r="BN828" i="7"/>
  <c r="V790" i="8" s="1"/>
  <c r="AO853" i="7"/>
  <c r="BM853" i="7"/>
  <c r="U815" i="8" s="1"/>
  <c r="AG894" i="7"/>
  <c r="BO894" i="7"/>
  <c r="W856" i="8" s="1"/>
  <c r="AG918" i="7"/>
  <c r="BN918" i="7"/>
  <c r="V880" i="8" s="1"/>
  <c r="AO935" i="7"/>
  <c r="BO935" i="7"/>
  <c r="W897" i="8" s="1"/>
  <c r="AG958" i="7"/>
  <c r="BJ958" i="7"/>
  <c r="R920" i="8" s="1"/>
  <c r="AG974" i="7"/>
  <c r="BH974" i="7"/>
  <c r="P936" i="8" s="1"/>
  <c r="AG999" i="7"/>
  <c r="BJ999" i="7"/>
  <c r="R961" i="8" s="1"/>
  <c r="AG1019" i="7"/>
  <c r="BH1019" i="7"/>
  <c r="P981" i="8" s="1"/>
  <c r="AG69" i="7"/>
  <c r="BJ69" i="7"/>
  <c r="R31" i="8" s="1"/>
  <c r="Y93" i="7"/>
  <c r="BJ93" i="7"/>
  <c r="R55" i="8" s="1"/>
  <c r="AO139" i="7"/>
  <c r="BR139" i="7"/>
  <c r="Z101" i="8" s="1"/>
  <c r="AO160" i="7"/>
  <c r="BR160" i="7"/>
  <c r="Z122" i="8" s="1"/>
  <c r="AG186" i="7"/>
  <c r="BJ186" i="7"/>
  <c r="R148" i="8" s="1"/>
  <c r="AG208" i="7"/>
  <c r="BJ208" i="7"/>
  <c r="R170" i="8" s="1"/>
  <c r="Y251" i="7"/>
  <c r="BQ251" i="7"/>
  <c r="Y213" i="8" s="1"/>
  <c r="AG276" i="7"/>
  <c r="BE276" i="7"/>
  <c r="M238" i="8" s="1"/>
  <c r="Y288" i="7"/>
  <c r="BG288" i="7"/>
  <c r="O250" i="8" s="1"/>
  <c r="AG313" i="7"/>
  <c r="BE313" i="7"/>
  <c r="M275" i="8" s="1"/>
  <c r="AG330" i="7"/>
  <c r="BE330" i="7"/>
  <c r="M292" i="8" s="1"/>
  <c r="AG354" i="7"/>
  <c r="BG354" i="7"/>
  <c r="O316" i="8" s="1"/>
  <c r="AO396" i="7"/>
  <c r="BR396" i="7"/>
  <c r="Z358" i="8" s="1"/>
  <c r="AO426" i="7"/>
  <c r="BM426" i="7"/>
  <c r="U388" i="8" s="1"/>
  <c r="AG450" i="7"/>
  <c r="BJ450" i="7"/>
  <c r="R412" i="8" s="1"/>
  <c r="AG486" i="7"/>
  <c r="BG486" i="7"/>
  <c r="O448" i="8" s="1"/>
  <c r="AO506" i="7"/>
  <c r="BM506" i="7"/>
  <c r="U468" i="8" s="1"/>
  <c r="AO535" i="7"/>
  <c r="BE535" i="7"/>
  <c r="M497" i="8" s="1"/>
  <c r="AO563" i="7"/>
  <c r="BM563" i="7"/>
  <c r="U525" i="8" s="1"/>
  <c r="AO596" i="7"/>
  <c r="BM596" i="7"/>
  <c r="U558" i="8" s="1"/>
  <c r="AO612" i="7"/>
  <c r="BE612" i="7"/>
  <c r="M574" i="8" s="1"/>
  <c r="AO644" i="7"/>
  <c r="BO644" i="7"/>
  <c r="W606" i="8" s="1"/>
  <c r="AO660" i="7"/>
  <c r="BK660" i="7"/>
  <c r="S622" i="8" s="1"/>
  <c r="Y675" i="7"/>
  <c r="BL675" i="7"/>
  <c r="T637" i="8" s="1"/>
  <c r="AO693" i="7"/>
  <c r="BR693" i="7"/>
  <c r="Z655" i="8" s="1"/>
  <c r="AO723" i="7"/>
  <c r="BQ723" i="7"/>
  <c r="Y685" i="8" s="1"/>
  <c r="AG756" i="7"/>
  <c r="BQ756" i="7"/>
  <c r="Y718" i="8" s="1"/>
  <c r="AG423" i="7"/>
  <c r="BH423" i="7"/>
  <c r="P385" i="8" s="1"/>
  <c r="Y1154" i="7"/>
  <c r="BL1154" i="7"/>
  <c r="T1116" i="8" s="1"/>
  <c r="AG1173" i="7"/>
  <c r="BO1173" i="7"/>
  <c r="W1135" i="8" s="1"/>
  <c r="AG1201" i="7"/>
  <c r="BR1201" i="7"/>
  <c r="Z1163" i="8" s="1"/>
  <c r="AO1227" i="7"/>
  <c r="BO1227" i="7"/>
  <c r="W1189" i="8" s="1"/>
  <c r="AG1249" i="7"/>
  <c r="BR1249" i="7"/>
  <c r="Z1211" i="8" s="1"/>
  <c r="AG1267" i="7"/>
  <c r="BG1267" i="7"/>
  <c r="O1229" i="8" s="1"/>
  <c r="AO1283" i="7"/>
  <c r="BG1283" i="7"/>
  <c r="O1245" i="8" s="1"/>
  <c r="AG1296" i="7"/>
  <c r="BJ1296" i="7"/>
  <c r="R1258" i="8" s="1"/>
  <c r="AG1307" i="7"/>
  <c r="BJ1307" i="7"/>
  <c r="R1269" i="8" s="1"/>
  <c r="AG1321" i="7"/>
  <c r="BR1321" i="7"/>
  <c r="Z1283" i="8" s="1"/>
  <c r="AO1344" i="7"/>
  <c r="BN1344" i="7"/>
  <c r="V1306" i="8" s="1"/>
  <c r="Y1367" i="7"/>
  <c r="BH1367" i="7"/>
  <c r="P1329" i="8" s="1"/>
  <c r="Y1390" i="7"/>
  <c r="BH1390" i="7"/>
  <c r="P1352" i="8" s="1"/>
  <c r="AO1420" i="7"/>
  <c r="BR1420" i="7"/>
  <c r="Z1382" i="8" s="1"/>
  <c r="AG1441" i="7"/>
  <c r="BH1441" i="7"/>
  <c r="P1403" i="8" s="1"/>
  <c r="AO1466" i="7"/>
  <c r="BR1466" i="7"/>
  <c r="Z1428" i="8" s="1"/>
  <c r="Y1483" i="7"/>
  <c r="BL1483" i="7"/>
  <c r="T1445" i="8" s="1"/>
  <c r="Y1503" i="7"/>
  <c r="BQ1503" i="7"/>
  <c r="Y1465" i="8" s="1"/>
  <c r="AG1516" i="7"/>
  <c r="BH1516" i="7"/>
  <c r="P1478" i="8" s="1"/>
  <c r="AO1524" i="7"/>
  <c r="BJ1524" i="7"/>
  <c r="R1486" i="8" s="1"/>
  <c r="AO1537" i="7"/>
  <c r="BG1537" i="7"/>
  <c r="O1499" i="8" s="1"/>
  <c r="Y1554" i="7"/>
  <c r="BE1554" i="7"/>
  <c r="M1516" i="8" s="1"/>
  <c r="AG1572" i="7"/>
  <c r="BJ1572" i="7"/>
  <c r="R1534" i="8" s="1"/>
  <c r="AO1602" i="7"/>
  <c r="BJ1602" i="7"/>
  <c r="R1564" i="8" s="1"/>
  <c r="AO1622" i="7"/>
  <c r="BG1622" i="7"/>
  <c r="O1584" i="8" s="1"/>
  <c r="AG1647" i="7"/>
  <c r="BQ1647" i="7"/>
  <c r="Y1609" i="8" s="1"/>
  <c r="AO1670" i="7"/>
  <c r="BG1670" i="7"/>
  <c r="O1632" i="8" s="1"/>
  <c r="AO1687" i="7"/>
  <c r="BG1687" i="7"/>
  <c r="O1649" i="8" s="1"/>
  <c r="AO1703" i="7"/>
  <c r="BG1703" i="7"/>
  <c r="O1665" i="8" s="1"/>
  <c r="AG1734" i="7"/>
  <c r="BM1734" i="7"/>
  <c r="U1696" i="8" s="1"/>
  <c r="AO1764" i="7"/>
  <c r="BG1764" i="7"/>
  <c r="O1726" i="8" s="1"/>
  <c r="Y1791" i="7"/>
  <c r="BE1791" i="7"/>
  <c r="M1753" i="8" s="1"/>
  <c r="Y1825" i="7"/>
  <c r="BJ1825" i="7"/>
  <c r="R1787" i="8" s="1"/>
  <c r="AO175" i="7"/>
  <c r="BR175" i="7"/>
  <c r="Z137" i="8" s="1"/>
  <c r="AG211" i="7"/>
  <c r="BQ211" i="7"/>
  <c r="Y173" i="8" s="1"/>
  <c r="AG227" i="7"/>
  <c r="BG227" i="7"/>
  <c r="O189" i="8" s="1"/>
  <c r="AO255" i="7"/>
  <c r="BM255" i="7"/>
  <c r="U217" i="8" s="1"/>
  <c r="AO292" i="7"/>
  <c r="BE292" i="7"/>
  <c r="M254" i="8" s="1"/>
  <c r="AO312" i="7"/>
  <c r="BM312" i="7"/>
  <c r="U274" i="8" s="1"/>
  <c r="AG369" i="7"/>
  <c r="BM369" i="7"/>
  <c r="U331" i="8" s="1"/>
  <c r="AG388" i="7"/>
  <c r="BK388" i="7"/>
  <c r="S350" i="8" s="1"/>
  <c r="AG410" i="7"/>
  <c r="BN410" i="7"/>
  <c r="V372" i="8" s="1"/>
  <c r="AG715" i="7"/>
  <c r="BJ715" i="7"/>
  <c r="R677" i="8" s="1"/>
  <c r="AO743" i="7"/>
  <c r="BQ743" i="7"/>
  <c r="Y705" i="8" s="1"/>
  <c r="AO764" i="7"/>
  <c r="BM764" i="7"/>
  <c r="U726" i="8" s="1"/>
  <c r="AO784" i="7"/>
  <c r="BM784" i="7"/>
  <c r="U746" i="8" s="1"/>
  <c r="Y807" i="7"/>
  <c r="BJ807" i="7"/>
  <c r="R769" i="8" s="1"/>
  <c r="AG829" i="7"/>
  <c r="BN829" i="7"/>
  <c r="V791" i="8" s="1"/>
  <c r="AG845" i="7"/>
  <c r="BN845" i="7"/>
  <c r="V807" i="8" s="1"/>
  <c r="AG861" i="7"/>
  <c r="BO861" i="7"/>
  <c r="W823" i="8" s="1"/>
  <c r="AO887" i="7"/>
  <c r="BO887" i="7"/>
  <c r="W849" i="8" s="1"/>
  <c r="AG919" i="7"/>
  <c r="BK919" i="7"/>
  <c r="S881" i="8" s="1"/>
  <c r="AO936" i="7"/>
  <c r="BO936" i="7"/>
  <c r="W898" i="8" s="1"/>
  <c r="AG955" i="7"/>
  <c r="BJ955" i="7"/>
  <c r="R917" i="8" s="1"/>
  <c r="AO977" i="7"/>
  <c r="BR977" i="7"/>
  <c r="Z939" i="8" s="1"/>
  <c r="AO997" i="7"/>
  <c r="BR997" i="7"/>
  <c r="Z959" i="8" s="1"/>
  <c r="Y1023" i="7"/>
  <c r="BL1023" i="7"/>
  <c r="T985" i="8" s="1"/>
  <c r="AO1045" i="7"/>
  <c r="BO1045" i="7"/>
  <c r="W1007" i="8" s="1"/>
  <c r="AO1061" i="7"/>
  <c r="BM1061" i="7"/>
  <c r="U1023" i="8" s="1"/>
  <c r="AG1076" i="7"/>
  <c r="BQ1076" i="7"/>
  <c r="Y1038" i="8" s="1"/>
  <c r="AO1089" i="7"/>
  <c r="BM1089" i="7"/>
  <c r="U1051" i="8" s="1"/>
  <c r="AG1116" i="7"/>
  <c r="BO1116" i="7"/>
  <c r="W1078" i="8" s="1"/>
  <c r="AG1132" i="7"/>
  <c r="BO1132" i="7"/>
  <c r="W1094" i="8" s="1"/>
  <c r="AG1145" i="7"/>
  <c r="BO1145" i="7"/>
  <c r="W1107" i="8" s="1"/>
  <c r="AG1159" i="7"/>
  <c r="BJ1159" i="7"/>
  <c r="R1121" i="8" s="1"/>
  <c r="AG1176" i="7"/>
  <c r="BJ1176" i="7"/>
  <c r="R1138" i="8" s="1"/>
  <c r="AO409" i="7"/>
  <c r="BO409" i="7"/>
  <c r="W371" i="8" s="1"/>
  <c r="AG434" i="7"/>
  <c r="BJ434" i="7"/>
  <c r="R396" i="8" s="1"/>
  <c r="AG462" i="7"/>
  <c r="BH462" i="7"/>
  <c r="P424" i="8" s="1"/>
  <c r="AO493" i="7"/>
  <c r="BG493" i="7"/>
  <c r="O455" i="8" s="1"/>
  <c r="AG524" i="7"/>
  <c r="BQ524" i="7"/>
  <c r="Y486" i="8" s="1"/>
  <c r="AO544" i="7"/>
  <c r="BM544" i="7"/>
  <c r="U506" i="8" s="1"/>
  <c r="AG583" i="7"/>
  <c r="BE583" i="7"/>
  <c r="M545" i="8" s="1"/>
  <c r="AO628" i="7"/>
  <c r="BO628" i="7"/>
  <c r="W590" i="8" s="1"/>
  <c r="AG651" i="7"/>
  <c r="BK651" i="7"/>
  <c r="S613" i="8" s="1"/>
  <c r="AO668" i="7"/>
  <c r="BR668" i="7"/>
  <c r="Z630" i="8" s="1"/>
  <c r="AG684" i="7"/>
  <c r="BJ684" i="7"/>
  <c r="R646" i="8" s="1"/>
  <c r="Y708" i="7"/>
  <c r="BH708" i="7"/>
  <c r="P670" i="8" s="1"/>
  <c r="AG744" i="7"/>
  <c r="BN744" i="7"/>
  <c r="V706" i="8" s="1"/>
  <c r="AO428" i="7"/>
  <c r="BO428" i="7"/>
  <c r="W390" i="8" s="1"/>
  <c r="AG1161" i="7"/>
  <c r="BJ1161" i="7"/>
  <c r="R1123" i="8" s="1"/>
  <c r="AG1185" i="7"/>
  <c r="BO1185" i="7"/>
  <c r="W1147" i="8" s="1"/>
  <c r="AO1210" i="7"/>
  <c r="BM1210" i="7"/>
  <c r="U1172" i="8" s="1"/>
  <c r="AG1235" i="7"/>
  <c r="BJ1235" i="7"/>
  <c r="R1197" i="8" s="1"/>
  <c r="AG1258" i="7"/>
  <c r="BR1258" i="7"/>
  <c r="Z1220" i="8" s="1"/>
  <c r="AO1272" i="7"/>
  <c r="BG1272" i="7"/>
  <c r="O1234" i="8" s="1"/>
  <c r="AG1292" i="7"/>
  <c r="BG1292" i="7"/>
  <c r="O1254" i="8" s="1"/>
  <c r="AG1302" i="7"/>
  <c r="BK1302" i="7"/>
  <c r="S1264" i="8" s="1"/>
  <c r="AG1312" i="7"/>
  <c r="BN1312" i="7"/>
  <c r="V1274" i="8" s="1"/>
  <c r="AO1334" i="7"/>
  <c r="BJ1334" i="7"/>
  <c r="R1296" i="8" s="1"/>
  <c r="Y1351" i="7"/>
  <c r="BH1351" i="7"/>
  <c r="P1313" i="8" s="1"/>
  <c r="AO1379" i="7"/>
  <c r="BK1379" i="7"/>
  <c r="S1341" i="8" s="1"/>
  <c r="AG1401" i="7"/>
  <c r="BH1401" i="7"/>
  <c r="P1363" i="8" s="1"/>
  <c r="AO1428" i="7"/>
  <c r="BG1428" i="7"/>
  <c r="O1390" i="8" s="1"/>
  <c r="AG1457" i="7"/>
  <c r="BJ1457" i="7"/>
  <c r="R1419" i="8" s="1"/>
  <c r="AG1473" i="7"/>
  <c r="BH1473" i="7"/>
  <c r="P1435" i="8" s="1"/>
  <c r="AO1493" i="7"/>
  <c r="BH1493" i="7"/>
  <c r="P1455" i="8" s="1"/>
  <c r="AG1507" i="7"/>
  <c r="BH1507" i="7"/>
  <c r="P1469" i="8" s="1"/>
  <c r="AO1519" i="7"/>
  <c r="BH1519" i="7"/>
  <c r="P1481" i="8" s="1"/>
  <c r="AG1532" i="7"/>
  <c r="BR1532" i="7"/>
  <c r="Z1494" i="8" s="1"/>
  <c r="AO1541" i="7"/>
  <c r="BQ1541" i="7"/>
  <c r="Y1503" i="8" s="1"/>
  <c r="AO1564" i="7"/>
  <c r="BG1564" i="7"/>
  <c r="O1526" i="8" s="1"/>
  <c r="AG1593" i="7"/>
  <c r="BJ1593" i="7"/>
  <c r="R1555" i="8" s="1"/>
  <c r="AO1610" i="7"/>
  <c r="BG1610" i="7"/>
  <c r="O1572" i="8" s="1"/>
  <c r="AG1634" i="7"/>
  <c r="BQ1634" i="7"/>
  <c r="Y1596" i="8" s="1"/>
  <c r="AG1655" i="7"/>
  <c r="BQ1655" i="7"/>
  <c r="Y1617" i="8" s="1"/>
  <c r="AG1678" i="7"/>
  <c r="BG1678" i="7"/>
  <c r="O1640" i="8" s="1"/>
  <c r="AO1694" i="7"/>
  <c r="BK1694" i="7"/>
  <c r="S1656" i="8" s="1"/>
  <c r="AG1723" i="7"/>
  <c r="BQ1723" i="7"/>
  <c r="Y1685" i="8" s="1"/>
  <c r="AG1757" i="7"/>
  <c r="BM1757" i="7"/>
  <c r="U1719" i="8" s="1"/>
  <c r="Y1771" i="7"/>
  <c r="BM1771" i="7"/>
  <c r="U1733" i="8" s="1"/>
  <c r="AG1805" i="7"/>
  <c r="BK1805" i="7"/>
  <c r="S1767" i="8" s="1"/>
  <c r="Y1833" i="7"/>
  <c r="BE1833" i="7"/>
  <c r="M1795" i="8" s="1"/>
  <c r="Y148" i="7"/>
  <c r="BH148" i="7"/>
  <c r="P110" i="8" s="1"/>
  <c r="AO170" i="7"/>
  <c r="BR170" i="7"/>
  <c r="Z132" i="8" s="1"/>
  <c r="AO654" i="7"/>
  <c r="BO654" i="7"/>
  <c r="W616" i="8" s="1"/>
  <c r="AG669" i="7"/>
  <c r="BK669" i="7"/>
  <c r="S631" i="8" s="1"/>
  <c r="Y697" i="7"/>
  <c r="BH697" i="7"/>
  <c r="P659" i="8" s="1"/>
  <c r="Y1046" i="7"/>
  <c r="BL1046" i="7"/>
  <c r="T1008" i="8" s="1"/>
  <c r="AG1063" i="7"/>
  <c r="BJ1063" i="7"/>
  <c r="R1025" i="8" s="1"/>
  <c r="AO1076" i="7"/>
  <c r="BM1076" i="7"/>
  <c r="U1038" i="8" s="1"/>
  <c r="AO1093" i="7"/>
  <c r="BM1093" i="7"/>
  <c r="U1055" i="8" s="1"/>
  <c r="AO1106" i="7"/>
  <c r="BM1106" i="7"/>
  <c r="U1068" i="8" s="1"/>
  <c r="AO1120" i="7"/>
  <c r="BR1120" i="7"/>
  <c r="Z1082" i="8" s="1"/>
  <c r="AO1136" i="7"/>
  <c r="BM1136" i="7"/>
  <c r="U1098" i="8" s="1"/>
  <c r="AO1149" i="7"/>
  <c r="BM1149" i="7"/>
  <c r="U1111" i="8" s="1"/>
  <c r="AG1167" i="7"/>
  <c r="BO1167" i="7"/>
  <c r="W1129" i="8" s="1"/>
  <c r="AO1180" i="7"/>
  <c r="BM1180" i="7"/>
  <c r="U1142" i="8" s="1"/>
  <c r="AO1192" i="7"/>
  <c r="BO1192" i="7"/>
  <c r="W1154" i="8" s="1"/>
  <c r="AG1211" i="7"/>
  <c r="BR1211" i="7"/>
  <c r="Z1173" i="8" s="1"/>
  <c r="AO1229" i="7"/>
  <c r="BR1229" i="7"/>
  <c r="Z1191" i="8" s="1"/>
  <c r="AG1242" i="7"/>
  <c r="BJ1242" i="7"/>
  <c r="R1204" i="8" s="1"/>
  <c r="Y1262" i="7"/>
  <c r="BL1262" i="7"/>
  <c r="T1224" i="8" s="1"/>
  <c r="AG1273" i="7"/>
  <c r="BJ1273" i="7"/>
  <c r="R1235" i="8" s="1"/>
  <c r="AO1285" i="7"/>
  <c r="BK1285" i="7"/>
  <c r="S1247" i="8" s="1"/>
  <c r="AG1314" i="7"/>
  <c r="BJ1314" i="7"/>
  <c r="R1276" i="8" s="1"/>
  <c r="AG1323" i="7"/>
  <c r="BR1323" i="7"/>
  <c r="Z1285" i="8" s="1"/>
  <c r="AG1354" i="7"/>
  <c r="BR1354" i="7"/>
  <c r="Z1316" i="8" s="1"/>
  <c r="AG1384" i="7"/>
  <c r="BH1384" i="7"/>
  <c r="P1346" i="8" s="1"/>
  <c r="AG1403" i="7"/>
  <c r="BH1403" i="7"/>
  <c r="P1365" i="8" s="1"/>
  <c r="AO1422" i="7"/>
  <c r="BN1422" i="7"/>
  <c r="V1384" i="8" s="1"/>
  <c r="AG1450" i="7"/>
  <c r="BH1450" i="7"/>
  <c r="P1412" i="8" s="1"/>
  <c r="AG1482" i="7"/>
  <c r="BH1482" i="7"/>
  <c r="P1444" i="8" s="1"/>
  <c r="AG1498" i="7"/>
  <c r="BH1498" i="7"/>
  <c r="P1460" i="8" s="1"/>
  <c r="AG1529" i="7"/>
  <c r="BQ1529" i="7"/>
  <c r="Y1491" i="8" s="1"/>
  <c r="AG1553" i="7"/>
  <c r="BO1553" i="7"/>
  <c r="W1515" i="8" s="1"/>
  <c r="AO1570" i="7"/>
  <c r="BJ1570" i="7"/>
  <c r="R1532" i="8" s="1"/>
  <c r="AG1591" i="7"/>
  <c r="BQ1591" i="7"/>
  <c r="Y1553" i="8" s="1"/>
  <c r="AO60" i="7"/>
  <c r="BO60" i="7"/>
  <c r="W22" i="8" s="1"/>
  <c r="AO81" i="7"/>
  <c r="BM81" i="7"/>
  <c r="U43" i="8" s="1"/>
  <c r="Y104" i="7"/>
  <c r="BJ104" i="7"/>
  <c r="R66" i="8" s="1"/>
  <c r="Y119" i="7"/>
  <c r="BL119" i="7"/>
  <c r="T81" i="8" s="1"/>
  <c r="AG440" i="7"/>
  <c r="BH440" i="7"/>
  <c r="P402" i="8" s="1"/>
  <c r="Y475" i="7"/>
  <c r="BH475" i="7"/>
  <c r="P437" i="8" s="1"/>
  <c r="Y526" i="7"/>
  <c r="BL526" i="7"/>
  <c r="T488" i="8" s="1"/>
  <c r="AG540" i="7"/>
  <c r="BG540" i="7"/>
  <c r="O502" i="8" s="1"/>
  <c r="AO570" i="7"/>
  <c r="BM570" i="7"/>
  <c r="U532" i="8" s="1"/>
  <c r="Y588" i="7"/>
  <c r="BJ588" i="7"/>
  <c r="R550" i="8" s="1"/>
  <c r="AO602" i="7"/>
  <c r="BM602" i="7"/>
  <c r="U564" i="8" s="1"/>
  <c r="AO762" i="7"/>
  <c r="BM762" i="7"/>
  <c r="U724" i="8" s="1"/>
  <c r="AO782" i="7"/>
  <c r="BM782" i="7"/>
  <c r="U744" i="8" s="1"/>
  <c r="AG805" i="7"/>
  <c r="BM805" i="7"/>
  <c r="U767" i="8" s="1"/>
  <c r="AO819" i="7"/>
  <c r="BM819" i="7"/>
  <c r="U781" i="8" s="1"/>
  <c r="AO832" i="7"/>
  <c r="BM832" i="7"/>
  <c r="U794" i="8" s="1"/>
  <c r="Y858" i="7"/>
  <c r="BL858" i="7"/>
  <c r="T820" i="8" s="1"/>
  <c r="AO885" i="7"/>
  <c r="BM885" i="7"/>
  <c r="U847" i="8" s="1"/>
  <c r="AO898" i="7"/>
  <c r="BM898" i="7"/>
  <c r="U860" i="8" s="1"/>
  <c r="AO922" i="7"/>
  <c r="BO922" i="7"/>
  <c r="W884" i="8" s="1"/>
  <c r="AG953" i="7"/>
  <c r="BK953" i="7"/>
  <c r="S915" i="8" s="1"/>
  <c r="AO970" i="7"/>
  <c r="BO970" i="7"/>
  <c r="W932" i="8" s="1"/>
  <c r="AO987" i="7"/>
  <c r="BQ987" i="7"/>
  <c r="Y949" i="8" s="1"/>
  <c r="AG1002" i="7"/>
  <c r="BH1002" i="7"/>
  <c r="P964" i="8" s="1"/>
  <c r="AO1019" i="7"/>
  <c r="BJ1019" i="7"/>
  <c r="R981" i="8" s="1"/>
  <c r="AG1034" i="7"/>
  <c r="BH1034" i="7"/>
  <c r="P996" i="8" s="1"/>
  <c r="AG1050" i="7"/>
  <c r="BQ1050" i="7"/>
  <c r="Y1012" i="8" s="1"/>
  <c r="AO1063" i="7"/>
  <c r="BQ1063" i="7"/>
  <c r="Y1025" i="8" s="1"/>
  <c r="AO1079" i="7"/>
  <c r="BQ1079" i="7"/>
  <c r="Y1041" i="8" s="1"/>
  <c r="AO1092" i="7"/>
  <c r="BR1092" i="7"/>
  <c r="Z1054" i="8" s="1"/>
  <c r="AO1109" i="7"/>
  <c r="BN1109" i="7"/>
  <c r="V1071" i="8" s="1"/>
  <c r="AG1122" i="7"/>
  <c r="BO1122" i="7"/>
  <c r="W1084" i="8" s="1"/>
  <c r="Y1141" i="7"/>
  <c r="BJ1141" i="7"/>
  <c r="R1103" i="8" s="1"/>
  <c r="Y1161" i="7"/>
  <c r="BL1161" i="7"/>
  <c r="T1123" i="8" s="1"/>
  <c r="AO1183" i="7"/>
  <c r="BM1183" i="7"/>
  <c r="U1145" i="8" s="1"/>
  <c r="AO1195" i="7"/>
  <c r="BO1195" i="7"/>
  <c r="W1157" i="8" s="1"/>
  <c r="AO1207" i="7"/>
  <c r="BR1207" i="7"/>
  <c r="Z1169" i="8" s="1"/>
  <c r="AG1184" i="7"/>
  <c r="BO1184" i="7"/>
  <c r="W1146" i="8" s="1"/>
  <c r="AO1201" i="7"/>
  <c r="BO1201" i="7"/>
  <c r="W1163" i="8" s="1"/>
  <c r="AO1214" i="7"/>
  <c r="BO1214" i="7"/>
  <c r="W1176" i="8" s="1"/>
  <c r="AG1229" i="7"/>
  <c r="BJ1229" i="7"/>
  <c r="R1191" i="8" s="1"/>
  <c r="AG1245" i="7"/>
  <c r="BG1245" i="7"/>
  <c r="O1207" i="8" s="1"/>
  <c r="AO1258" i="7"/>
  <c r="BG1258" i="7"/>
  <c r="O1220" i="8" s="1"/>
  <c r="Y1695" i="7"/>
  <c r="BR1695" i="7"/>
  <c r="Z1657" i="8" s="1"/>
  <c r="AG1728" i="7"/>
  <c r="BM1728" i="7"/>
  <c r="U1690" i="8" s="1"/>
  <c r="AG1741" i="7"/>
  <c r="BG1741" i="7"/>
  <c r="O1703" i="8" s="1"/>
  <c r="AG1762" i="7"/>
  <c r="BJ1762" i="7"/>
  <c r="R1724" i="8" s="1"/>
  <c r="AO1788" i="7"/>
  <c r="BG1788" i="7"/>
  <c r="O1750" i="8" s="1"/>
  <c r="AG1818" i="7"/>
  <c r="BR1818" i="7"/>
  <c r="Z1780" i="8" s="1"/>
  <c r="AG1855" i="7"/>
  <c r="BO1855" i="7"/>
  <c r="W1817" i="8" s="1"/>
  <c r="Y1900" i="7"/>
  <c r="BE1900" i="7"/>
  <c r="M1862" i="8" s="1"/>
  <c r="AO1938" i="7"/>
  <c r="BK1938" i="7"/>
  <c r="S1900" i="8" s="1"/>
  <c r="AG1967" i="7"/>
  <c r="BM1967" i="7"/>
  <c r="U1929" i="8" s="1"/>
  <c r="Y1992" i="7"/>
  <c r="BL1992" i="7"/>
  <c r="T1954" i="8" s="1"/>
  <c r="Y2005" i="7"/>
  <c r="BL2005" i="7"/>
  <c r="T1967" i="8" s="1"/>
  <c r="AO2023" i="7"/>
  <c r="BR2023" i="7"/>
  <c r="Z1985" i="8" s="1"/>
  <c r="AO2044" i="7"/>
  <c r="BJ2044" i="7"/>
  <c r="R2006" i="8" s="1"/>
  <c r="AO2060" i="7"/>
  <c r="BJ2060" i="7"/>
  <c r="R2022" i="8" s="1"/>
  <c r="AG2071" i="7"/>
  <c r="BM2071" i="7"/>
  <c r="U2033" i="8" s="1"/>
  <c r="AO2088" i="7"/>
  <c r="BJ2088" i="7"/>
  <c r="R2050" i="8" s="1"/>
  <c r="AO2101" i="7"/>
  <c r="BJ2101" i="7"/>
  <c r="R2063" i="8" s="1"/>
  <c r="AO2122" i="7"/>
  <c r="BO2122" i="7"/>
  <c r="W2084" i="8" s="1"/>
  <c r="AO2155" i="7"/>
  <c r="BN2155" i="7"/>
  <c r="V2117" i="8" s="1"/>
  <c r="AO2176" i="7"/>
  <c r="BJ2176" i="7"/>
  <c r="R2138" i="8" s="1"/>
  <c r="AO2196" i="7"/>
  <c r="BK2196" i="7"/>
  <c r="S2158" i="8" s="1"/>
  <c r="AG2211" i="7"/>
  <c r="BM2211" i="7"/>
  <c r="U2173" i="8" s="1"/>
  <c r="AG2228" i="7"/>
  <c r="BO2228" i="7"/>
  <c r="W2190" i="8" s="1"/>
  <c r="AO2241" i="7"/>
  <c r="BJ2241" i="7"/>
  <c r="R2203" i="8" s="1"/>
  <c r="AO2253" i="7"/>
  <c r="BO2253" i="7"/>
  <c r="W2215" i="8" s="1"/>
  <c r="AO2270" i="7"/>
  <c r="BO2270" i="7"/>
  <c r="W2232" i="8" s="1"/>
  <c r="AO2283" i="7"/>
  <c r="BK2283" i="7"/>
  <c r="S2245" i="8" s="1"/>
  <c r="AG2304" i="7"/>
  <c r="BL2304" i="7"/>
  <c r="T2266" i="8" s="1"/>
  <c r="AG2316" i="7"/>
  <c r="BO2316" i="7"/>
  <c r="W2278" i="8" s="1"/>
  <c r="AO2329" i="7"/>
  <c r="BO2329" i="7"/>
  <c r="W2291" i="8" s="1"/>
  <c r="AG2345" i="7"/>
  <c r="BM2345" i="7"/>
  <c r="U2307" i="8" s="1"/>
  <c r="AG2198" i="7"/>
  <c r="BO2198" i="7"/>
  <c r="W2160" i="8" s="1"/>
  <c r="AO2244" i="7"/>
  <c r="BJ2244" i="7"/>
  <c r="R2206" i="8" s="1"/>
  <c r="AG2272" i="7"/>
  <c r="BG2272" i="7"/>
  <c r="O2234" i="8" s="1"/>
  <c r="AO2291" i="7"/>
  <c r="BK2291" i="7"/>
  <c r="S2253" i="8" s="1"/>
  <c r="Y2059" i="7"/>
  <c r="BL2059" i="7"/>
  <c r="T2021" i="8" s="1"/>
  <c r="AG2138" i="7"/>
  <c r="BO2138" i="7"/>
  <c r="W2100" i="8" s="1"/>
  <c r="AO2189" i="7"/>
  <c r="BJ2189" i="7"/>
  <c r="R2151" i="8" s="1"/>
  <c r="AG2216" i="7"/>
  <c r="BJ2216" i="7"/>
  <c r="R2178" i="8" s="1"/>
  <c r="Y2291" i="7"/>
  <c r="BL2291" i="7"/>
  <c r="T2253" i="8" s="1"/>
  <c r="AG2325" i="7"/>
  <c r="BN2325" i="7"/>
  <c r="V2287" i="8" s="1"/>
  <c r="Y1267" i="7"/>
  <c r="BJ1267" i="7"/>
  <c r="R1229" i="8" s="1"/>
  <c r="AO1278" i="7"/>
  <c r="BK1278" i="7"/>
  <c r="S1240" i="8" s="1"/>
  <c r="Y1314" i="7"/>
  <c r="BR1314" i="7"/>
  <c r="Z1276" i="8" s="1"/>
  <c r="AO1329" i="7"/>
  <c r="BR1329" i="7"/>
  <c r="Z1291" i="8" s="1"/>
  <c r="AO1347" i="7"/>
  <c r="BR1347" i="7"/>
  <c r="Z1309" i="8" s="1"/>
  <c r="Y1372" i="7"/>
  <c r="BE1372" i="7"/>
  <c r="M1334" i="8" s="1"/>
  <c r="Y1388" i="7"/>
  <c r="BH1388" i="7"/>
  <c r="P1350" i="8" s="1"/>
  <c r="Y1407" i="7"/>
  <c r="BL1407" i="7"/>
  <c r="T1369" i="8" s="1"/>
  <c r="AO1445" i="7"/>
  <c r="BH1445" i="7"/>
  <c r="P1407" i="8" s="1"/>
  <c r="AO1461" i="7"/>
  <c r="BG1461" i="7"/>
  <c r="O1423" i="8" s="1"/>
  <c r="Y1482" i="7"/>
  <c r="BQ1482" i="7"/>
  <c r="Y1444" i="8" s="1"/>
  <c r="AO1518" i="7"/>
  <c r="BH1518" i="7"/>
  <c r="P1480" i="8" s="1"/>
  <c r="AO1548" i="7"/>
  <c r="BG1548" i="7"/>
  <c r="O1510" i="8" s="1"/>
  <c r="AO1572" i="7"/>
  <c r="BG1572" i="7"/>
  <c r="O1534" i="8" s="1"/>
  <c r="Y1591" i="7"/>
  <c r="BM1591" i="7"/>
  <c r="U1553" i="8" s="1"/>
  <c r="Y1607" i="7"/>
  <c r="BQ1607" i="7"/>
  <c r="Y1569" i="8" s="1"/>
  <c r="AO1621" i="7"/>
  <c r="BG1621" i="7"/>
  <c r="O1583" i="8" s="1"/>
  <c r="AO1651" i="7"/>
  <c r="BJ1651" i="7"/>
  <c r="R1613" i="8" s="1"/>
  <c r="AG1666" i="7"/>
  <c r="BM1666" i="7"/>
  <c r="U1628" i="8" s="1"/>
  <c r="AO1686" i="7"/>
  <c r="BG1686" i="7"/>
  <c r="O1648" i="8" s="1"/>
  <c r="Y1703" i="7"/>
  <c r="BM1703" i="7"/>
  <c r="U1665" i="8" s="1"/>
  <c r="AO1722" i="7"/>
  <c r="BG1722" i="7"/>
  <c r="O1684" i="8" s="1"/>
  <c r="AO1743" i="7"/>
  <c r="BG1743" i="7"/>
  <c r="O1705" i="8" s="1"/>
  <c r="AG1754" i="7"/>
  <c r="BM1754" i="7"/>
  <c r="U1716" i="8" s="1"/>
  <c r="AG1770" i="7"/>
  <c r="BL1770" i="7"/>
  <c r="T1732" i="8" s="1"/>
  <c r="AO1845" i="7"/>
  <c r="BG1845" i="7"/>
  <c r="O1807" i="8" s="1"/>
  <c r="Y1885" i="7"/>
  <c r="BE1885" i="7"/>
  <c r="M1847" i="8" s="1"/>
  <c r="AG1899" i="7"/>
  <c r="BK1899" i="7"/>
  <c r="S1861" i="8" s="1"/>
  <c r="AO1945" i="7"/>
  <c r="BK1945" i="7"/>
  <c r="S1907" i="8" s="1"/>
  <c r="Y1973" i="7"/>
  <c r="BE1973" i="7"/>
  <c r="M1935" i="8" s="1"/>
  <c r="AO1988" i="7"/>
  <c r="BK1988" i="7"/>
  <c r="S1950" i="8" s="1"/>
  <c r="AG2009" i="7"/>
  <c r="BQ2009" i="7"/>
  <c r="Y1971" i="8" s="1"/>
  <c r="AO2030" i="7"/>
  <c r="BQ2030" i="7"/>
  <c r="Y1992" i="8" s="1"/>
  <c r="AO2047" i="7"/>
  <c r="BJ2047" i="7"/>
  <c r="R2009" i="8" s="1"/>
  <c r="AO2071" i="7"/>
  <c r="BQ2071" i="7"/>
  <c r="Y2033" i="8" s="1"/>
  <c r="AO2092" i="7"/>
  <c r="BQ2092" i="7"/>
  <c r="Y2054" i="8" s="1"/>
  <c r="AG2103" i="7"/>
  <c r="BQ2103" i="7"/>
  <c r="Y2065" i="8" s="1"/>
  <c r="AO2117" i="7"/>
  <c r="BJ2117" i="7"/>
  <c r="R2079" i="8" s="1"/>
  <c r="AO2137" i="7"/>
  <c r="BK2137" i="7"/>
  <c r="S2099" i="8" s="1"/>
  <c r="AO2162" i="7"/>
  <c r="BJ2162" i="7"/>
  <c r="R2124" i="8" s="1"/>
  <c r="AG2194" i="7"/>
  <c r="BO2194" i="7"/>
  <c r="W2156" i="8" s="1"/>
  <c r="Y2213" i="7"/>
  <c r="BM2213" i="7"/>
  <c r="U2175" i="8" s="1"/>
  <c r="AG2235" i="7"/>
  <c r="BL2235" i="7"/>
  <c r="T2197" i="8" s="1"/>
  <c r="AO2274" i="7"/>
  <c r="BO2274" i="7"/>
  <c r="W2236" i="8" s="1"/>
  <c r="AG2315" i="7"/>
  <c r="BO2315" i="7"/>
  <c r="W2277" i="8" s="1"/>
  <c r="AO2332" i="7"/>
  <c r="BO2332" i="7"/>
  <c r="W2294" i="8" s="1"/>
  <c r="AG2348" i="7"/>
  <c r="BO2348" i="7"/>
  <c r="W2310" i="8" s="1"/>
  <c r="AO2311" i="7"/>
  <c r="BK2311" i="7"/>
  <c r="S2273" i="8" s="1"/>
  <c r="AG2330" i="7"/>
  <c r="BM2330" i="7"/>
  <c r="U2292" i="8" s="1"/>
  <c r="AO2348" i="7"/>
  <c r="BJ2348" i="7"/>
  <c r="R2310" i="8" s="1"/>
  <c r="AO2053" i="7"/>
  <c r="BQ2053" i="7"/>
  <c r="Y2015" i="8" s="1"/>
  <c r="AO2077" i="7"/>
  <c r="BJ2077" i="7"/>
  <c r="R2039" i="8" s="1"/>
  <c r="Y2137" i="7"/>
  <c r="BL2137" i="7"/>
  <c r="T2099" i="8" s="1"/>
  <c r="AG2159" i="7"/>
  <c r="BJ2159" i="7"/>
  <c r="R2121" i="8" s="1"/>
  <c r="AG2212" i="7"/>
  <c r="BO2212" i="7"/>
  <c r="W2174" i="8" s="1"/>
  <c r="AG2245" i="7"/>
  <c r="BO2245" i="7"/>
  <c r="W2207" i="8" s="1"/>
  <c r="AG2275" i="7"/>
  <c r="BO2275" i="7"/>
  <c r="W2237" i="8" s="1"/>
  <c r="AO2306" i="7"/>
  <c r="BK2306" i="7"/>
  <c r="S2268" i="8" s="1"/>
  <c r="AG1227" i="7"/>
  <c r="BN1227" i="7"/>
  <c r="V1189" i="8" s="1"/>
  <c r="AG1250" i="7"/>
  <c r="BJ1250" i="7"/>
  <c r="R1212" i="8" s="1"/>
  <c r="AO1282" i="7"/>
  <c r="BG1282" i="7"/>
  <c r="O1244" i="8" s="1"/>
  <c r="Y1610" i="7"/>
  <c r="BM1610" i="7"/>
  <c r="U1572" i="8" s="1"/>
  <c r="AO1643" i="7"/>
  <c r="BG1643" i="7"/>
  <c r="O1605" i="8" s="1"/>
  <c r="AO1662" i="7"/>
  <c r="BH1662" i="7"/>
  <c r="P1624" i="8" s="1"/>
  <c r="AG1694" i="7"/>
  <c r="BG1694" i="7"/>
  <c r="O1656" i="8" s="1"/>
  <c r="AG1717" i="7"/>
  <c r="BK1717" i="7"/>
  <c r="S1679" i="8" s="1"/>
  <c r="AG1745" i="7"/>
  <c r="BG1745" i="7"/>
  <c r="O1707" i="8" s="1"/>
  <c r="AG1768" i="7"/>
  <c r="BR1768" i="7"/>
  <c r="Z1730" i="8" s="1"/>
  <c r="Y1788" i="7"/>
  <c r="BE1788" i="7"/>
  <c r="M1750" i="8" s="1"/>
  <c r="AG1802" i="7"/>
  <c r="BM1802" i="7"/>
  <c r="U1764" i="8" s="1"/>
  <c r="AG1843" i="7"/>
  <c r="BM1843" i="7"/>
  <c r="U1805" i="8" s="1"/>
  <c r="AG1867" i="7"/>
  <c r="BR1867" i="7"/>
  <c r="Z1829" i="8" s="1"/>
  <c r="Y1917" i="7"/>
  <c r="BH1917" i="7"/>
  <c r="P1879" i="8" s="1"/>
  <c r="AG1943" i="7"/>
  <c r="BJ1943" i="7"/>
  <c r="R1905" i="8" s="1"/>
  <c r="AG1977" i="7"/>
  <c r="BL1977" i="7"/>
  <c r="T1939" i="8" s="1"/>
  <c r="AO2001" i="7"/>
  <c r="BK2001" i="7"/>
  <c r="S1963" i="8" s="1"/>
  <c r="AO2025" i="7"/>
  <c r="BQ2025" i="7"/>
  <c r="Y1987" i="8" s="1"/>
  <c r="AO2042" i="7"/>
  <c r="BG2042" i="7"/>
  <c r="O2004" i="8" s="1"/>
  <c r="AO2070" i="7"/>
  <c r="BJ2070" i="7"/>
  <c r="R2032" i="8" s="1"/>
  <c r="Y2097" i="7"/>
  <c r="BM2097" i="7"/>
  <c r="U2059" i="8" s="1"/>
  <c r="AO2120" i="7"/>
  <c r="BO2120" i="7"/>
  <c r="W2082" i="8" s="1"/>
  <c r="AG2131" i="7"/>
  <c r="BN2131" i="7"/>
  <c r="V2093" i="8" s="1"/>
  <c r="AO2144" i="7"/>
  <c r="BJ2144" i="7"/>
  <c r="R2106" i="8" s="1"/>
  <c r="AG2168" i="7"/>
  <c r="BR2168" i="7"/>
  <c r="Z2130" i="8" s="1"/>
  <c r="AO2190" i="7"/>
  <c r="BO2190" i="7"/>
  <c r="W2152" i="8" s="1"/>
  <c r="AG2217" i="7"/>
  <c r="BN2217" i="7"/>
  <c r="V2179" i="8" s="1"/>
  <c r="AO2231" i="7"/>
  <c r="BK2231" i="7"/>
  <c r="S2193" i="8" s="1"/>
  <c r="AG2246" i="7"/>
  <c r="BJ2246" i="7"/>
  <c r="R2208" i="8" s="1"/>
  <c r="AG2259" i="7"/>
  <c r="BJ2259" i="7"/>
  <c r="R2221" i="8" s="1"/>
  <c r="AO2272" i="7"/>
  <c r="BK2272" i="7"/>
  <c r="S2234" i="8" s="1"/>
  <c r="AG2293" i="7"/>
  <c r="BO2293" i="7"/>
  <c r="W2255" i="8" s="1"/>
  <c r="AG2334" i="7"/>
  <c r="BJ2334" i="7"/>
  <c r="R2296" i="8" s="1"/>
  <c r="AO2065" i="7"/>
  <c r="BJ2065" i="7"/>
  <c r="R2027" i="8" s="1"/>
  <c r="Y2149" i="7"/>
  <c r="BN2149" i="7"/>
  <c r="V2111" i="8" s="1"/>
  <c r="AO2221" i="7"/>
  <c r="BJ2221" i="7"/>
  <c r="R2183" i="8" s="1"/>
  <c r="AO2267" i="7"/>
  <c r="BO2267" i="7"/>
  <c r="W2229" i="8" s="1"/>
  <c r="AO2322" i="7"/>
  <c r="BO2322" i="7"/>
  <c r="W2284" i="8" s="1"/>
  <c r="AO1267" i="7"/>
  <c r="BK1267" i="7"/>
  <c r="S1229" i="8" s="1"/>
  <c r="Y1295" i="7"/>
  <c r="BJ1295" i="7"/>
  <c r="R1257" i="8" s="1"/>
  <c r="AO1310" i="7"/>
  <c r="BR1310" i="7"/>
  <c r="Z1272" i="8" s="1"/>
  <c r="AO1323" i="7"/>
  <c r="BK1323" i="7"/>
  <c r="S1285" i="8" s="1"/>
  <c r="AG1340" i="7"/>
  <c r="BN1340" i="7"/>
  <c r="V1302" i="8" s="1"/>
  <c r="Y1363" i="7"/>
  <c r="BH1363" i="7"/>
  <c r="P1325" i="8" s="1"/>
  <c r="Y1378" i="7"/>
  <c r="BL1378" i="7"/>
  <c r="T1340" i="8" s="1"/>
  <c r="AG1394" i="7"/>
  <c r="BN1394" i="7"/>
  <c r="V1356" i="8" s="1"/>
  <c r="AO1411" i="7"/>
  <c r="BR1411" i="7"/>
  <c r="Z1373" i="8" s="1"/>
  <c r="AO1443" i="7"/>
  <c r="BH1443" i="7"/>
  <c r="P1405" i="8" s="1"/>
  <c r="AG1466" i="7"/>
  <c r="BH1466" i="7"/>
  <c r="P1428" i="8" s="1"/>
  <c r="Y1492" i="7"/>
  <c r="BL1492" i="7"/>
  <c r="T1454" i="8" s="1"/>
  <c r="Y1510" i="7"/>
  <c r="BQ1510" i="7"/>
  <c r="Y1472" i="8" s="1"/>
  <c r="AG1524" i="7"/>
  <c r="BN1524" i="7"/>
  <c r="V1486" i="8" s="1"/>
  <c r="AO1546" i="7"/>
  <c r="BG1546" i="7"/>
  <c r="O1508" i="8" s="1"/>
  <c r="AG1568" i="7"/>
  <c r="BQ1568" i="7"/>
  <c r="Y1530" i="8" s="1"/>
  <c r="AG1602" i="7"/>
  <c r="BQ1602" i="7"/>
  <c r="Y1564" i="8" s="1"/>
  <c r="AG1618" i="7"/>
  <c r="BQ1618" i="7"/>
  <c r="Y1580" i="8" s="1"/>
  <c r="AG1636" i="7"/>
  <c r="BG1636" i="7"/>
  <c r="O1598" i="8" s="1"/>
  <c r="AO1649" i="7"/>
  <c r="BG1649" i="7"/>
  <c r="O1611" i="8" s="1"/>
  <c r="AG1660" i="7"/>
  <c r="BM1660" i="7"/>
  <c r="U1622" i="8" s="1"/>
  <c r="Y1677" i="7"/>
  <c r="BL1677" i="7"/>
  <c r="T1639" i="8" s="1"/>
  <c r="AG1846" i="7"/>
  <c r="BJ1846" i="7"/>
  <c r="R1808" i="8" s="1"/>
  <c r="AO1884" i="7"/>
  <c r="BK1884" i="7"/>
  <c r="S1846" i="8" s="1"/>
  <c r="AG1938" i="7"/>
  <c r="BR1938" i="7"/>
  <c r="Z1900" i="8" s="1"/>
  <c r="AG1955" i="7"/>
  <c r="BR1955" i="7"/>
  <c r="Z1917" i="8" s="1"/>
  <c r="AO1981" i="7"/>
  <c r="BK1981" i="7"/>
  <c r="S1943" i="8" s="1"/>
  <c r="AO2000" i="7"/>
  <c r="BJ2000" i="7"/>
  <c r="R1962" i="8" s="1"/>
  <c r="AG2015" i="7"/>
  <c r="BM2015" i="7"/>
  <c r="U1977" i="8" s="1"/>
  <c r="AO2028" i="7"/>
  <c r="BG2028" i="7"/>
  <c r="O1990" i="8" s="1"/>
  <c r="AG136" i="7"/>
  <c r="BR136" i="7"/>
  <c r="Z98" i="8" s="1"/>
  <c r="Y152" i="7"/>
  <c r="BH152" i="7"/>
  <c r="P114" i="8" s="1"/>
  <c r="AG657" i="7"/>
  <c r="BK657" i="7"/>
  <c r="S619" i="8" s="1"/>
  <c r="AO670" i="7"/>
  <c r="BR670" i="7"/>
  <c r="Z632" i="8" s="1"/>
  <c r="AG698" i="7"/>
  <c r="BJ698" i="7"/>
  <c r="R660" i="8" s="1"/>
  <c r="AG1047" i="7"/>
  <c r="BJ1047" i="7"/>
  <c r="R1009" i="8" s="1"/>
  <c r="Y1066" i="7"/>
  <c r="BL1066" i="7"/>
  <c r="T1028" i="8" s="1"/>
  <c r="AG1079" i="7"/>
  <c r="BJ1079" i="7"/>
  <c r="R1041" i="8" s="1"/>
  <c r="AG1096" i="7"/>
  <c r="BR1096" i="7"/>
  <c r="Z1058" i="8" s="1"/>
  <c r="AO1110" i="7"/>
  <c r="BO1110" i="7"/>
  <c r="W1072" i="8" s="1"/>
  <c r="AG1123" i="7"/>
  <c r="BJ1123" i="7"/>
  <c r="R1085" i="8" s="1"/>
  <c r="Y1138" i="7"/>
  <c r="BJ1138" i="7"/>
  <c r="R1100" i="8" s="1"/>
  <c r="AG1152" i="7"/>
  <c r="BH1152" i="7"/>
  <c r="P1114" i="8" s="1"/>
  <c r="AO1168" i="7"/>
  <c r="BM1168" i="7"/>
  <c r="U1130" i="8" s="1"/>
  <c r="AG1183" i="7"/>
  <c r="BO1183" i="7"/>
  <c r="W1145" i="8" s="1"/>
  <c r="Y1194" i="7"/>
  <c r="BJ1194" i="7"/>
  <c r="R1156" i="8" s="1"/>
  <c r="AG1212" i="7"/>
  <c r="BJ1212" i="7"/>
  <c r="R1174" i="8" s="1"/>
  <c r="Y1231" i="7"/>
  <c r="BL1231" i="7"/>
  <c r="T1193" i="8" s="1"/>
  <c r="Y1250" i="7"/>
  <c r="BH1250" i="7"/>
  <c r="P1212" i="8" s="1"/>
  <c r="Y1263" i="7"/>
  <c r="BR1263" i="7"/>
  <c r="Z1225" i="8" s="1"/>
  <c r="AO1275" i="7"/>
  <c r="BK1275" i="7"/>
  <c r="S1237" i="8" s="1"/>
  <c r="AG1289" i="7"/>
  <c r="BR1289" i="7"/>
  <c r="Z1251" i="8" s="1"/>
  <c r="AG1315" i="7"/>
  <c r="BN1315" i="7"/>
  <c r="V1277" i="8" s="1"/>
  <c r="AO1324" i="7"/>
  <c r="BK1324" i="7"/>
  <c r="S1286" i="8" s="1"/>
  <c r="AO1355" i="7"/>
  <c r="BR1355" i="7"/>
  <c r="Z1317" i="8" s="1"/>
  <c r="Y1387" i="7"/>
  <c r="BH1387" i="7"/>
  <c r="P1349" i="8" s="1"/>
  <c r="AO1404" i="7"/>
  <c r="BK1404" i="7"/>
  <c r="S1366" i="8" s="1"/>
  <c r="AO1426" i="7"/>
  <c r="BK1426" i="7"/>
  <c r="S1388" i="8" s="1"/>
  <c r="AG1452" i="7"/>
  <c r="BH1452" i="7"/>
  <c r="P1414" i="8" s="1"/>
  <c r="AO1483" i="7"/>
  <c r="BH1483" i="7"/>
  <c r="P1445" i="8" s="1"/>
  <c r="AO1499" i="7"/>
  <c r="BH1499" i="7"/>
  <c r="P1461" i="8" s="1"/>
  <c r="AO1530" i="7"/>
  <c r="BQ1530" i="7"/>
  <c r="Y1492" i="8" s="1"/>
  <c r="AO1554" i="7"/>
  <c r="BN1554" i="7"/>
  <c r="V1516" i="8" s="1"/>
  <c r="AG1575" i="7"/>
  <c r="BG1575" i="7"/>
  <c r="O1537" i="8" s="1"/>
  <c r="AG1595" i="7"/>
  <c r="BO1595" i="7"/>
  <c r="W1557" i="8" s="1"/>
  <c r="Y62" i="7"/>
  <c r="BG62" i="7"/>
  <c r="O24" i="8" s="1"/>
  <c r="AG86" i="7"/>
  <c r="BM86" i="7"/>
  <c r="U48" i="8" s="1"/>
  <c r="AG105" i="7"/>
  <c r="BN105" i="7"/>
  <c r="V67" i="8" s="1"/>
  <c r="AG121" i="7"/>
  <c r="BG121" i="7"/>
  <c r="O83" i="8" s="1"/>
  <c r="Y447" i="7"/>
  <c r="BL447" i="7"/>
  <c r="T409" i="8" s="1"/>
  <c r="AO477" i="7"/>
  <c r="BQ477" i="7"/>
  <c r="Y439" i="8" s="1"/>
  <c r="AO504" i="7"/>
  <c r="BM504" i="7"/>
  <c r="U466" i="8" s="1"/>
  <c r="AG527" i="7"/>
  <c r="BR527" i="7"/>
  <c r="Z489" i="8" s="1"/>
  <c r="AO550" i="7"/>
  <c r="BM550" i="7"/>
  <c r="U512" i="8" s="1"/>
  <c r="Y574" i="7"/>
  <c r="BL574" i="7"/>
  <c r="T536" i="8" s="1"/>
  <c r="AO590" i="7"/>
  <c r="BM590" i="7"/>
  <c r="U552" i="8" s="1"/>
  <c r="Y606" i="7"/>
  <c r="BL606" i="7"/>
  <c r="T568" i="8" s="1"/>
  <c r="AG765" i="7"/>
  <c r="BJ765" i="7"/>
  <c r="R727" i="8" s="1"/>
  <c r="AG785" i="7"/>
  <c r="BQ785" i="7"/>
  <c r="Y747" i="8" s="1"/>
  <c r="AG806" i="7"/>
  <c r="BR806" i="7"/>
  <c r="Z768" i="8" s="1"/>
  <c r="AG822" i="7"/>
  <c r="BM822" i="7"/>
  <c r="U784" i="8" s="1"/>
  <c r="Y834" i="7"/>
  <c r="BJ834" i="7"/>
  <c r="R796" i="8" s="1"/>
  <c r="AG859" i="7"/>
  <c r="BO859" i="7"/>
  <c r="W821" i="8" s="1"/>
  <c r="Y908" i="7"/>
  <c r="BJ908" i="7"/>
  <c r="R870" i="8" s="1"/>
  <c r="AO926" i="7"/>
  <c r="BO926" i="7"/>
  <c r="W888" i="8" s="1"/>
  <c r="AO954" i="7"/>
  <c r="BM954" i="7"/>
  <c r="U916" i="8" s="1"/>
  <c r="AG973" i="7"/>
  <c r="BH973" i="7"/>
  <c r="P935" i="8" s="1"/>
  <c r="AG990" i="7"/>
  <c r="BH990" i="7"/>
  <c r="P952" i="8" s="1"/>
  <c r="AO1003" i="7"/>
  <c r="BR1003" i="7"/>
  <c r="Z965" i="8" s="1"/>
  <c r="AG1022" i="7"/>
  <c r="BH1022" i="7"/>
  <c r="P984" i="8" s="1"/>
  <c r="AO1035" i="7"/>
  <c r="BQ1035" i="7"/>
  <c r="Y997" i="8" s="1"/>
  <c r="AO1051" i="7"/>
  <c r="BM1051" i="7"/>
  <c r="U1013" i="8" s="1"/>
  <c r="Y1065" i="7"/>
  <c r="BH1065" i="7"/>
  <c r="P1027" i="8" s="1"/>
  <c r="AO1083" i="7"/>
  <c r="BG1083" i="7"/>
  <c r="O1045" i="8" s="1"/>
  <c r="AO1096" i="7"/>
  <c r="BM1096" i="7"/>
  <c r="U1058" i="8" s="1"/>
  <c r="AG1112" i="7"/>
  <c r="BJ1112" i="7"/>
  <c r="R1074" i="8" s="1"/>
  <c r="AO1123" i="7"/>
  <c r="BO1123" i="7"/>
  <c r="W1085" i="8" s="1"/>
  <c r="AG1143" i="7"/>
  <c r="BJ1143" i="7"/>
  <c r="R1105" i="8" s="1"/>
  <c r="Y1165" i="7"/>
  <c r="BL1165" i="7"/>
  <c r="T1127" i="8" s="1"/>
  <c r="Y1185" i="7"/>
  <c r="BL1185" i="7"/>
  <c r="T1147" i="8" s="1"/>
  <c r="Y1197" i="7"/>
  <c r="BL1197" i="7"/>
  <c r="T1159" i="8" s="1"/>
  <c r="Y1209" i="7"/>
  <c r="BL1209" i="7"/>
  <c r="T1171" i="8" s="1"/>
  <c r="AO1185" i="7"/>
  <c r="BM1185" i="7"/>
  <c r="U1147" i="8" s="1"/>
  <c r="AG1204" i="7"/>
  <c r="BR1204" i="7"/>
  <c r="Z1166" i="8" s="1"/>
  <c r="AG1217" i="7"/>
  <c r="BJ1217" i="7"/>
  <c r="R1179" i="8" s="1"/>
  <c r="AG1234" i="7"/>
  <c r="BH1234" i="7"/>
  <c r="P1196" i="8" s="1"/>
  <c r="AG1248" i="7"/>
  <c r="BH1248" i="7"/>
  <c r="P1210" i="8" s="1"/>
  <c r="AO1280" i="7"/>
  <c r="BG1280" i="7"/>
  <c r="O1242" i="8" s="1"/>
  <c r="AG1696" i="7"/>
  <c r="BJ1696" i="7"/>
  <c r="R1658" i="8" s="1"/>
  <c r="AO1729" i="7"/>
  <c r="BG1729" i="7"/>
  <c r="O1691" i="8" s="1"/>
  <c r="AG1742" i="7"/>
  <c r="BG1742" i="7"/>
  <c r="O1704" i="8" s="1"/>
  <c r="AO1763" i="7"/>
  <c r="BG1763" i="7"/>
  <c r="O1725" i="8" s="1"/>
  <c r="AG1792" i="7"/>
  <c r="BK1792" i="7"/>
  <c r="S1754" i="8" s="1"/>
  <c r="AG1823" i="7"/>
  <c r="BK1823" i="7"/>
  <c r="S1785" i="8" s="1"/>
  <c r="AG1871" i="7"/>
  <c r="BK1871" i="7"/>
  <c r="S1833" i="8" s="1"/>
  <c r="AO1905" i="7"/>
  <c r="BG1905" i="7"/>
  <c r="O1867" i="8" s="1"/>
  <c r="Y1940" i="7"/>
  <c r="BN1940" i="7"/>
  <c r="V1902" i="8" s="1"/>
  <c r="AG1971" i="7"/>
  <c r="BN1971" i="7"/>
  <c r="V1933" i="8" s="1"/>
  <c r="AG1993" i="7"/>
  <c r="BN1993" i="7"/>
  <c r="V1955" i="8" s="1"/>
  <c r="AG2006" i="7"/>
  <c r="BJ2006" i="7"/>
  <c r="R1968" i="8" s="1"/>
  <c r="Y2025" i="7"/>
  <c r="BL2025" i="7"/>
  <c r="T1987" i="8" s="1"/>
  <c r="Y2046" i="7"/>
  <c r="BL2046" i="7"/>
  <c r="T2008" i="8" s="1"/>
  <c r="Y2062" i="7"/>
  <c r="BQ2062" i="7"/>
  <c r="Y2024" i="8" s="1"/>
  <c r="AO2072" i="7"/>
  <c r="BJ2072" i="7"/>
  <c r="R2034" i="8" s="1"/>
  <c r="Y2090" i="7"/>
  <c r="BQ2090" i="7"/>
  <c r="Y2052" i="8" s="1"/>
  <c r="Y2103" i="7"/>
  <c r="BL2103" i="7"/>
  <c r="T2065" i="8" s="1"/>
  <c r="AO2126" i="7"/>
  <c r="BK2126" i="7"/>
  <c r="S2088" i="8" s="1"/>
  <c r="AG2158" i="7"/>
  <c r="BO2158" i="7"/>
  <c r="W2120" i="8" s="1"/>
  <c r="AO2180" i="7"/>
  <c r="BK2180" i="7"/>
  <c r="S2142" i="8" s="1"/>
  <c r="AG2199" i="7"/>
  <c r="BO2199" i="7"/>
  <c r="W2161" i="8" s="1"/>
  <c r="AO2212" i="7"/>
  <c r="BJ2212" i="7"/>
  <c r="R2174" i="8" s="1"/>
  <c r="AO2229" i="7"/>
  <c r="BJ2229" i="7"/>
  <c r="R2191" i="8" s="1"/>
  <c r="AG2244" i="7"/>
  <c r="BO2244" i="7"/>
  <c r="W2206" i="8" s="1"/>
  <c r="AG2256" i="7"/>
  <c r="BO2256" i="7"/>
  <c r="W2218" i="8" s="1"/>
  <c r="Y2272" i="7"/>
  <c r="BL2272" i="7"/>
  <c r="T2234" i="8" s="1"/>
  <c r="AG2286" i="7"/>
  <c r="BK2286" i="7"/>
  <c r="S2248" i="8" s="1"/>
  <c r="AO2305" i="7"/>
  <c r="BK2305" i="7"/>
  <c r="S2267" i="8" s="1"/>
  <c r="AO2317" i="7"/>
  <c r="BK2317" i="7"/>
  <c r="S2279" i="8" s="1"/>
  <c r="Y2331" i="7"/>
  <c r="BL2331" i="7"/>
  <c r="T2293" i="8" s="1"/>
  <c r="AO2346" i="7"/>
  <c r="BK2346" i="7"/>
  <c r="S2308" i="8" s="1"/>
  <c r="AG2222" i="7"/>
  <c r="BM2222" i="7"/>
  <c r="U2184" i="8" s="1"/>
  <c r="AG2247" i="7"/>
  <c r="BH2247" i="7"/>
  <c r="P2209" i="8" s="1"/>
  <c r="AG2277" i="7"/>
  <c r="BO2277" i="7"/>
  <c r="W2239" i="8" s="1"/>
  <c r="AG2294" i="7"/>
  <c r="BR2294" i="7"/>
  <c r="Z2256" i="8" s="1"/>
  <c r="AO2061" i="7"/>
  <c r="BQ2061" i="7"/>
  <c r="Y2023" i="8" s="1"/>
  <c r="Y2141" i="7"/>
  <c r="BL2141" i="7"/>
  <c r="T2103" i="8" s="1"/>
  <c r="AG2192" i="7"/>
  <c r="BN2192" i="7"/>
  <c r="V2154" i="8" s="1"/>
  <c r="AO2217" i="7"/>
  <c r="BJ2217" i="7"/>
  <c r="R2179" i="8" s="1"/>
  <c r="AO2293" i="7"/>
  <c r="BK2293" i="7"/>
  <c r="S2255" i="8" s="1"/>
  <c r="AG2329" i="7"/>
  <c r="BM2329" i="7"/>
  <c r="U2291" i="8" s="1"/>
  <c r="AG1268" i="7"/>
  <c r="BJ1268" i="7"/>
  <c r="R1230" i="8" s="1"/>
  <c r="AO1297" i="7"/>
  <c r="BG1297" i="7"/>
  <c r="O1259" i="8" s="1"/>
  <c r="Y1315" i="7"/>
  <c r="BH1315" i="7"/>
  <c r="P1277" i="8" s="1"/>
  <c r="AO1333" i="7"/>
  <c r="BR1333" i="7"/>
  <c r="Z1295" i="8" s="1"/>
  <c r="Y1350" i="7"/>
  <c r="BH1350" i="7"/>
  <c r="P1312" i="8" s="1"/>
  <c r="AG1373" i="7"/>
  <c r="BN1373" i="7"/>
  <c r="V1335" i="8" s="1"/>
  <c r="AG1392" i="7"/>
  <c r="BR1392" i="7"/>
  <c r="Z1354" i="8" s="1"/>
  <c r="AG1408" i="7"/>
  <c r="BH1408" i="7"/>
  <c r="P1370" i="8" s="1"/>
  <c r="AG1448" i="7"/>
  <c r="BH1448" i="7"/>
  <c r="P1410" i="8" s="1"/>
  <c r="AG1464" i="7"/>
  <c r="BQ1464" i="7"/>
  <c r="Y1426" i="8" s="1"/>
  <c r="AO1488" i="7"/>
  <c r="BK1488" i="7"/>
  <c r="S1450" i="8" s="1"/>
  <c r="AG1521" i="7"/>
  <c r="BQ1521" i="7"/>
  <c r="Y1483" i="8" s="1"/>
  <c r="AO1555" i="7"/>
  <c r="BN1555" i="7"/>
  <c r="V1517" i="8" s="1"/>
  <c r="Y1575" i="7"/>
  <c r="BQ1575" i="7"/>
  <c r="Y1537" i="8" s="1"/>
  <c r="AO1593" i="7"/>
  <c r="BG1593" i="7"/>
  <c r="O1555" i="8" s="1"/>
  <c r="AG1608" i="7"/>
  <c r="BO1608" i="7"/>
  <c r="W1570" i="8" s="1"/>
  <c r="AO1634" i="7"/>
  <c r="BG1634" i="7"/>
  <c r="O1596" i="8" s="1"/>
  <c r="Y1653" i="7"/>
  <c r="BM1653" i="7"/>
  <c r="U1615" i="8" s="1"/>
  <c r="AO1667" i="7"/>
  <c r="BH1667" i="7"/>
  <c r="P1629" i="8" s="1"/>
  <c r="AG1689" i="7"/>
  <c r="BJ1689" i="7"/>
  <c r="R1651" i="8" s="1"/>
  <c r="AG1704" i="7"/>
  <c r="BG1704" i="7"/>
  <c r="O1666" i="8" s="1"/>
  <c r="AO1728" i="7"/>
  <c r="BG1728" i="7"/>
  <c r="O1690" i="8" s="1"/>
  <c r="Y1746" i="7"/>
  <c r="BM1746" i="7"/>
  <c r="U1708" i="8" s="1"/>
  <c r="AO1756" i="7"/>
  <c r="BG1756" i="7"/>
  <c r="O1718" i="8" s="1"/>
  <c r="AO1771" i="7"/>
  <c r="BJ1771" i="7"/>
  <c r="R1733" i="8" s="1"/>
  <c r="Y1848" i="7"/>
  <c r="BE1848" i="7"/>
  <c r="M1810" i="8" s="1"/>
  <c r="Y1888" i="7"/>
  <c r="BM1888" i="7"/>
  <c r="U1850" i="8" s="1"/>
  <c r="AG1903" i="7"/>
  <c r="BO1903" i="7"/>
  <c r="W1865" i="8" s="1"/>
  <c r="AG1953" i="7"/>
  <c r="BR1953" i="7"/>
  <c r="Z1915" i="8" s="1"/>
  <c r="AG1974" i="7"/>
  <c r="BM1974" i="7"/>
  <c r="U1936" i="8" s="1"/>
  <c r="AO1989" i="7"/>
  <c r="BK1989" i="7"/>
  <c r="S1951" i="8" s="1"/>
  <c r="AO2010" i="7"/>
  <c r="BH2010" i="7"/>
  <c r="P1972" i="8" s="1"/>
  <c r="AO2034" i="7"/>
  <c r="BJ2034" i="7"/>
  <c r="R1996" i="8" s="1"/>
  <c r="Y2053" i="7"/>
  <c r="BE2053" i="7"/>
  <c r="M2015" i="8" s="1"/>
  <c r="Y2073" i="7"/>
  <c r="BL2073" i="7"/>
  <c r="T2035" i="8" s="1"/>
  <c r="Y2094" i="7"/>
  <c r="BL2094" i="7"/>
  <c r="T2056" i="8" s="1"/>
  <c r="AO2104" i="7"/>
  <c r="BG2104" i="7"/>
  <c r="O2066" i="8" s="1"/>
  <c r="AG2120" i="7"/>
  <c r="BM2120" i="7"/>
  <c r="U2082" i="8" s="1"/>
  <c r="Y2139" i="7"/>
  <c r="BL2139" i="7"/>
  <c r="T2101" i="8" s="1"/>
  <c r="AO2166" i="7"/>
  <c r="BO2166" i="7"/>
  <c r="W2128" i="8" s="1"/>
  <c r="AO2195" i="7"/>
  <c r="BJ2195" i="7"/>
  <c r="R2157" i="8" s="1"/>
  <c r="AG2214" i="7"/>
  <c r="BM2214" i="7"/>
  <c r="U2176" i="8" s="1"/>
  <c r="AO2236" i="7"/>
  <c r="BG2236" i="7"/>
  <c r="O2198" i="8" s="1"/>
  <c r="AG2298" i="7"/>
  <c r="BN2298" i="7"/>
  <c r="V2260" i="8" s="1"/>
  <c r="AO2316" i="7"/>
  <c r="BK2316" i="7"/>
  <c r="S2278" i="8" s="1"/>
  <c r="AO2336" i="7"/>
  <c r="BJ2336" i="7"/>
  <c r="R2298" i="8" s="1"/>
  <c r="AO2349" i="7"/>
  <c r="BK2349" i="7"/>
  <c r="S2311" i="8" s="1"/>
  <c r="AG2314" i="7"/>
  <c r="BR2314" i="7"/>
  <c r="Z2276" i="8" s="1"/>
  <c r="AO2331" i="7"/>
  <c r="BO2331" i="7"/>
  <c r="W2293" i="8" s="1"/>
  <c r="AO2037" i="7"/>
  <c r="BJ2037" i="7"/>
  <c r="R1999" i="8" s="1"/>
  <c r="AG2056" i="7"/>
  <c r="BQ2056" i="7"/>
  <c r="Y2018" i="8" s="1"/>
  <c r="AG2080" i="7"/>
  <c r="BQ2080" i="7"/>
  <c r="Y2042" i="8" s="1"/>
  <c r="AO2139" i="7"/>
  <c r="BK2139" i="7"/>
  <c r="S2101" i="8" s="1"/>
  <c r="AO2160" i="7"/>
  <c r="BJ2160" i="7"/>
  <c r="R2122" i="8" s="1"/>
  <c r="Y2223" i="7"/>
  <c r="BM2223" i="7"/>
  <c r="U2185" i="8" s="1"/>
  <c r="AO2246" i="7"/>
  <c r="BG2246" i="7"/>
  <c r="O2208" i="8" s="1"/>
  <c r="AG2279" i="7"/>
  <c r="BL2279" i="7"/>
  <c r="T2241" i="8" s="1"/>
  <c r="AO2314" i="7"/>
  <c r="BK2314" i="7"/>
  <c r="S2276" i="8" s="1"/>
  <c r="AO1228" i="7"/>
  <c r="BO1228" i="7"/>
  <c r="W1190" i="8" s="1"/>
  <c r="AO1251" i="7"/>
  <c r="BK1251" i="7"/>
  <c r="S1213" i="8" s="1"/>
  <c r="Y1284" i="7"/>
  <c r="BE1284" i="7"/>
  <c r="M1246" i="8" s="1"/>
  <c r="Y1618" i="7"/>
  <c r="BM1618" i="7"/>
  <c r="U1580" i="8" s="1"/>
  <c r="AG1649" i="7"/>
  <c r="BJ1649" i="7"/>
  <c r="R1611" i="8" s="1"/>
  <c r="AG1665" i="7"/>
  <c r="BQ1665" i="7"/>
  <c r="Y1627" i="8" s="1"/>
  <c r="AO1695" i="7"/>
  <c r="BG1695" i="7"/>
  <c r="O1657" i="8" s="1"/>
  <c r="AG1718" i="7"/>
  <c r="BJ1718" i="7"/>
  <c r="R1680" i="8" s="1"/>
  <c r="AG1746" i="7"/>
  <c r="BG1746" i="7"/>
  <c r="O1708" i="8" s="1"/>
  <c r="AO1770" i="7"/>
  <c r="BM1770" i="7"/>
  <c r="U1732" i="8" s="1"/>
  <c r="AG1789" i="7"/>
  <c r="BJ1789" i="7"/>
  <c r="R1751" i="8" s="1"/>
  <c r="Y1807" i="7"/>
  <c r="BE1807" i="7"/>
  <c r="M1769" i="8" s="1"/>
  <c r="AG1847" i="7"/>
  <c r="BK1847" i="7"/>
  <c r="S1809" i="8" s="1"/>
  <c r="AO1868" i="7"/>
  <c r="BK1868" i="7"/>
  <c r="S1830" i="8" s="1"/>
  <c r="Y1921" i="7"/>
  <c r="BM1921" i="7"/>
  <c r="U1883" i="8" s="1"/>
  <c r="AG1947" i="7"/>
  <c r="BK1947" i="7"/>
  <c r="S1909" i="8" s="1"/>
  <c r="Y1980" i="7"/>
  <c r="BL1980" i="7"/>
  <c r="T1942" i="8" s="1"/>
  <c r="AO2005" i="7"/>
  <c r="BK2005" i="7"/>
  <c r="S1967" i="8" s="1"/>
  <c r="AG2028" i="7"/>
  <c r="BL2028" i="7"/>
  <c r="T1990" i="8" s="1"/>
  <c r="AO2046" i="7"/>
  <c r="BH2046" i="7"/>
  <c r="P2008" i="8" s="1"/>
  <c r="AO2074" i="7"/>
  <c r="BJ2074" i="7"/>
  <c r="R2036" i="8" s="1"/>
  <c r="AO2103" i="7"/>
  <c r="BJ2103" i="7"/>
  <c r="R2065" i="8" s="1"/>
  <c r="Y2122" i="7"/>
  <c r="BL2122" i="7"/>
  <c r="T2084" i="8" s="1"/>
  <c r="AO2132" i="7"/>
  <c r="BJ2132" i="7"/>
  <c r="R2094" i="8" s="1"/>
  <c r="AO2148" i="7"/>
  <c r="BK2148" i="7"/>
  <c r="S2110" i="8" s="1"/>
  <c r="AO2169" i="7"/>
  <c r="BJ2169" i="7"/>
  <c r="R2131" i="8" s="1"/>
  <c r="AO2198" i="7"/>
  <c r="BJ2198" i="7"/>
  <c r="R2160" i="8" s="1"/>
  <c r="AO2218" i="7"/>
  <c r="BN2218" i="7"/>
  <c r="V2180" i="8" s="1"/>
  <c r="AG2234" i="7"/>
  <c r="BO2234" i="7"/>
  <c r="W2196" i="8" s="1"/>
  <c r="AO2247" i="7"/>
  <c r="BO2247" i="7"/>
  <c r="W2209" i="8" s="1"/>
  <c r="AO2260" i="7"/>
  <c r="BK2260" i="7"/>
  <c r="S2222" i="8" s="1"/>
  <c r="AO2277" i="7"/>
  <c r="BG2277" i="7"/>
  <c r="O2239" i="8" s="1"/>
  <c r="AO2294" i="7"/>
  <c r="BJ2294" i="7"/>
  <c r="R2256" i="8" s="1"/>
  <c r="AO2335" i="7"/>
  <c r="BG2335" i="7"/>
  <c r="O2297" i="8" s="1"/>
  <c r="Y2071" i="7"/>
  <c r="BL2071" i="7"/>
  <c r="T2033" i="8" s="1"/>
  <c r="AG2167" i="7"/>
  <c r="BR2167" i="7"/>
  <c r="Z2129" i="8" s="1"/>
  <c r="AG2224" i="7"/>
  <c r="BQ2224" i="7"/>
  <c r="Y2186" i="8" s="1"/>
  <c r="AO2276" i="7"/>
  <c r="BO2276" i="7"/>
  <c r="W2238" i="8" s="1"/>
  <c r="AO2326" i="7"/>
  <c r="BK2326" i="7"/>
  <c r="S2288" i="8" s="1"/>
  <c r="AG1270" i="7"/>
  <c r="BR1270" i="7"/>
  <c r="Z1232" i="8" s="1"/>
  <c r="Y1296" i="7"/>
  <c r="BM1296" i="7"/>
  <c r="U1258" i="8" s="1"/>
  <c r="Y1312" i="7"/>
  <c r="BL1312" i="7"/>
  <c r="T1274" i="8" s="1"/>
  <c r="Y1329" i="7"/>
  <c r="BH1329" i="7"/>
  <c r="P1291" i="8" s="1"/>
  <c r="Y1343" i="7"/>
  <c r="BH1343" i="7"/>
  <c r="P1305" i="8" s="1"/>
  <c r="Y1364" i="7"/>
  <c r="BH1364" i="7"/>
  <c r="P1326" i="8" s="1"/>
  <c r="AO1380" i="7"/>
  <c r="BK1380" i="7"/>
  <c r="S1342" i="8" s="1"/>
  <c r="AO1395" i="7"/>
  <c r="BK1395" i="7"/>
  <c r="S1357" i="8" s="1"/>
  <c r="AG1416" i="7"/>
  <c r="BR1416" i="7"/>
  <c r="Z1378" i="8" s="1"/>
  <c r="AG1446" i="7"/>
  <c r="BJ1446" i="7"/>
  <c r="R1408" i="8" s="1"/>
  <c r="AO1467" i="7"/>
  <c r="BJ1467" i="7"/>
  <c r="R1429" i="8" s="1"/>
  <c r="AO1494" i="7"/>
  <c r="BH1494" i="7"/>
  <c r="P1456" i="8" s="1"/>
  <c r="Y1512" i="7"/>
  <c r="BQ1512" i="7"/>
  <c r="Y1474" i="8" s="1"/>
  <c r="AO1525" i="7"/>
  <c r="BQ1525" i="7"/>
  <c r="Y1487" i="8" s="1"/>
  <c r="AG1552" i="7"/>
  <c r="BJ1552" i="7"/>
  <c r="R1514" i="8" s="1"/>
  <c r="AO1569" i="7"/>
  <c r="BJ1569" i="7"/>
  <c r="R1531" i="8" s="1"/>
  <c r="AO1603" i="7"/>
  <c r="BG1603" i="7"/>
  <c r="O1565" i="8" s="1"/>
  <c r="AO1619" i="7"/>
  <c r="BQ1619" i="7"/>
  <c r="Y1581" i="8" s="1"/>
  <c r="AO1638" i="7"/>
  <c r="BG1638" i="7"/>
  <c r="O1600" i="8" s="1"/>
  <c r="Y1651" i="7"/>
  <c r="BM1651" i="7"/>
  <c r="U1613" i="8" s="1"/>
  <c r="AO1661" i="7"/>
  <c r="BJ1661" i="7"/>
  <c r="R1623" i="8" s="1"/>
  <c r="Y1679" i="7"/>
  <c r="BE1679" i="7"/>
  <c r="M1641" i="8" s="1"/>
  <c r="AO1853" i="7"/>
  <c r="BK1853" i="7"/>
  <c r="S1815" i="8" s="1"/>
  <c r="AO1888" i="7"/>
  <c r="BK1888" i="7"/>
  <c r="S1850" i="8" s="1"/>
  <c r="AO1939" i="7"/>
  <c r="BK1939" i="7"/>
  <c r="S1901" i="8" s="1"/>
  <c r="AO1956" i="7"/>
  <c r="BK1956" i="7"/>
  <c r="S1918" i="8" s="1"/>
  <c r="AG1990" i="7"/>
  <c r="BH1990" i="7"/>
  <c r="P1952" i="8" s="1"/>
  <c r="AG2003" i="7"/>
  <c r="BH2003" i="7"/>
  <c r="P1965" i="8" s="1"/>
  <c r="AO2016" i="7"/>
  <c r="BJ2016" i="7"/>
  <c r="R1978" i="8" s="1"/>
  <c r="Y2030" i="7"/>
  <c r="BL2030" i="7"/>
  <c r="T1992" i="8" s="1"/>
  <c r="AG1659" i="7"/>
  <c r="BM1659" i="7"/>
  <c r="U1621" i="8" s="1"/>
  <c r="Y1682" i="7"/>
  <c r="BG1682" i="7"/>
  <c r="O1644" i="8" s="1"/>
  <c r="AO1698" i="7"/>
  <c r="BG1698" i="7"/>
  <c r="O1660" i="8" s="1"/>
  <c r="AG1729" i="7"/>
  <c r="BJ1729" i="7"/>
  <c r="R1691" i="8" s="1"/>
  <c r="Y1762" i="7"/>
  <c r="BE1762" i="7"/>
  <c r="M1724" i="8" s="1"/>
  <c r="AG1778" i="7"/>
  <c r="BG1778" i="7"/>
  <c r="O1740" i="8" s="1"/>
  <c r="AO1814" i="7"/>
  <c r="BK1814" i="7"/>
  <c r="S1776" i="8" s="1"/>
  <c r="Y1837" i="7"/>
  <c r="BM1837" i="7"/>
  <c r="U1799" i="8" s="1"/>
  <c r="AO137" i="7"/>
  <c r="BM137" i="7"/>
  <c r="U99" i="8" s="1"/>
  <c r="AG153" i="7"/>
  <c r="BH153" i="7"/>
  <c r="P115" i="8" s="1"/>
  <c r="AG629" i="7"/>
  <c r="BK629" i="7"/>
  <c r="S591" i="8" s="1"/>
  <c r="AO658" i="7"/>
  <c r="BO658" i="7"/>
  <c r="W620" i="8" s="1"/>
  <c r="AG674" i="7"/>
  <c r="BR674" i="7"/>
  <c r="Z636" i="8" s="1"/>
  <c r="AO699" i="7"/>
  <c r="BR699" i="7"/>
  <c r="Z661" i="8" s="1"/>
  <c r="AO1048" i="7"/>
  <c r="BQ1048" i="7"/>
  <c r="Y1010" i="8" s="1"/>
  <c r="AG1067" i="7"/>
  <c r="BQ1067" i="7"/>
  <c r="Y1029" i="8" s="1"/>
  <c r="AO1080" i="7"/>
  <c r="BM1080" i="7"/>
  <c r="U1042" i="8" s="1"/>
  <c r="AO1097" i="7"/>
  <c r="BM1097" i="7"/>
  <c r="U1059" i="8" s="1"/>
  <c r="AO1124" i="7"/>
  <c r="BM1124" i="7"/>
  <c r="U1086" i="8" s="1"/>
  <c r="AG1139" i="7"/>
  <c r="BO1139" i="7"/>
  <c r="W1101" i="8" s="1"/>
  <c r="Y1170" i="7"/>
  <c r="BL1170" i="7"/>
  <c r="T1132" i="8" s="1"/>
  <c r="AO1184" i="7"/>
  <c r="BM1184" i="7"/>
  <c r="U1146" i="8" s="1"/>
  <c r="Y1198" i="7"/>
  <c r="BL1198" i="7"/>
  <c r="T1160" i="8" s="1"/>
  <c r="AO1213" i="7"/>
  <c r="BO1213" i="7"/>
  <c r="W1175" i="8" s="1"/>
  <c r="AG1233" i="7"/>
  <c r="BK1233" i="7"/>
  <c r="S1195" i="8" s="1"/>
  <c r="AG1251" i="7"/>
  <c r="BG1251" i="7"/>
  <c r="O1213" i="8" s="1"/>
  <c r="AG1264" i="7"/>
  <c r="BG1264" i="7"/>
  <c r="O1226" i="8" s="1"/>
  <c r="AG1278" i="7"/>
  <c r="BJ1278" i="7"/>
  <c r="R1240" i="8" s="1"/>
  <c r="AO1291" i="7"/>
  <c r="BG1291" i="7"/>
  <c r="O1253" i="8" s="1"/>
  <c r="AO1316" i="7"/>
  <c r="BR1316" i="7"/>
  <c r="Z1278" i="8" s="1"/>
  <c r="AO1332" i="7"/>
  <c r="BR1332" i="7"/>
  <c r="Z1294" i="8" s="1"/>
  <c r="AO1368" i="7"/>
  <c r="BK1368" i="7"/>
  <c r="S1330" i="8" s="1"/>
  <c r="AG1388" i="7"/>
  <c r="BR1388" i="7"/>
  <c r="Z1350" i="8" s="1"/>
  <c r="AO1408" i="7"/>
  <c r="BR1408" i="7"/>
  <c r="Z1370" i="8" s="1"/>
  <c r="AG1433" i="7"/>
  <c r="BJ1433" i="7"/>
  <c r="R1395" i="8" s="1"/>
  <c r="AG1454" i="7"/>
  <c r="BH1454" i="7"/>
  <c r="P1416" i="8" s="1"/>
  <c r="AO1487" i="7"/>
  <c r="BH1487" i="7"/>
  <c r="P1449" i="8" s="1"/>
  <c r="AG1502" i="7"/>
  <c r="BQ1502" i="7"/>
  <c r="Y1464" i="8" s="1"/>
  <c r="Y1533" i="7"/>
  <c r="BE1533" i="7"/>
  <c r="M1495" i="8" s="1"/>
  <c r="AO1558" i="7"/>
  <c r="BG1558" i="7"/>
  <c r="O1520" i="8" s="1"/>
  <c r="AG1576" i="7"/>
  <c r="BG1576" i="7"/>
  <c r="O1538" i="8" s="1"/>
  <c r="AO1596" i="7"/>
  <c r="BK1596" i="7"/>
  <c r="S1558" i="8" s="1"/>
  <c r="AG67" i="7"/>
  <c r="BQ67" i="7"/>
  <c r="Y29" i="8" s="1"/>
  <c r="AO88" i="7"/>
  <c r="BE88" i="7"/>
  <c r="M50" i="8" s="1"/>
  <c r="AO106" i="7"/>
  <c r="BN106" i="7"/>
  <c r="V68" i="8" s="1"/>
  <c r="AO126" i="7"/>
  <c r="BM126" i="7"/>
  <c r="U88" i="8" s="1"/>
  <c r="AG448" i="7"/>
  <c r="BH448" i="7"/>
  <c r="P410" i="8" s="1"/>
  <c r="AG480" i="7"/>
  <c r="BQ480" i="7"/>
  <c r="Y442" i="8" s="1"/>
  <c r="AG507" i="7"/>
  <c r="BQ507" i="7"/>
  <c r="Y469" i="8" s="1"/>
  <c r="AO528" i="7"/>
  <c r="BG528" i="7"/>
  <c r="O490" i="8" s="1"/>
  <c r="AG560" i="7"/>
  <c r="BN560" i="7"/>
  <c r="V522" i="8" s="1"/>
  <c r="AG575" i="7"/>
  <c r="BO575" i="7"/>
  <c r="W537" i="8" s="1"/>
  <c r="AG593" i="7"/>
  <c r="BO593" i="7"/>
  <c r="W555" i="8" s="1"/>
  <c r="Y611" i="7"/>
  <c r="BK611" i="7"/>
  <c r="S573" i="8" s="1"/>
  <c r="AO770" i="7"/>
  <c r="BM770" i="7"/>
  <c r="U732" i="8" s="1"/>
  <c r="AO786" i="7"/>
  <c r="BM786" i="7"/>
  <c r="U748" i="8" s="1"/>
  <c r="AO807" i="7"/>
  <c r="BM807" i="7"/>
  <c r="U769" i="8" s="1"/>
  <c r="AO824" i="7"/>
  <c r="BM824" i="7"/>
  <c r="U786" i="8" s="1"/>
  <c r="AO836" i="7"/>
  <c r="BM836" i="7"/>
  <c r="U798" i="8" s="1"/>
  <c r="AO860" i="7"/>
  <c r="BM860" i="7"/>
  <c r="U822" i="8" s="1"/>
  <c r="AO890" i="7"/>
  <c r="BM890" i="7"/>
  <c r="U852" i="8" s="1"/>
  <c r="AG909" i="7"/>
  <c r="BN909" i="7"/>
  <c r="V871" i="8" s="1"/>
  <c r="AG937" i="7"/>
  <c r="BN937" i="7"/>
  <c r="V899" i="8" s="1"/>
  <c r="AG961" i="7"/>
  <c r="BH961" i="7"/>
  <c r="P923" i="8" s="1"/>
  <c r="AO974" i="7"/>
  <c r="BR974" i="7"/>
  <c r="Z936" i="8" s="1"/>
  <c r="AO991" i="7"/>
  <c r="BN991" i="7"/>
  <c r="V953" i="8" s="1"/>
  <c r="Y1009" i="7"/>
  <c r="BL1009" i="7"/>
  <c r="T971" i="8" s="1"/>
  <c r="AO1023" i="7"/>
  <c r="BG1023" i="7"/>
  <c r="O985" i="8" s="1"/>
  <c r="AG1038" i="7"/>
  <c r="BQ1038" i="7"/>
  <c r="Y1000" i="8" s="1"/>
  <c r="AG1054" i="7"/>
  <c r="BQ1054" i="7"/>
  <c r="Y1016" i="8" s="1"/>
  <c r="AO1067" i="7"/>
  <c r="BM1067" i="7"/>
  <c r="U1029" i="8" s="1"/>
  <c r="Y1085" i="7"/>
  <c r="BL1085" i="7"/>
  <c r="T1047" i="8" s="1"/>
  <c r="AG1099" i="7"/>
  <c r="BO1099" i="7"/>
  <c r="W1061" i="8" s="1"/>
  <c r="Y1125" i="7"/>
  <c r="BJ1125" i="7"/>
  <c r="R1087" i="8" s="1"/>
  <c r="AO1144" i="7"/>
  <c r="BO1144" i="7"/>
  <c r="W1106" i="8" s="1"/>
  <c r="AO1167" i="7"/>
  <c r="BM1167" i="7"/>
  <c r="U1129" i="8" s="1"/>
  <c r="AG1186" i="7"/>
  <c r="BO1186" i="7"/>
  <c r="W1148" i="8" s="1"/>
  <c r="AG1198" i="7"/>
  <c r="BR1198" i="7"/>
  <c r="Z1160" i="8" s="1"/>
  <c r="AG1210" i="7"/>
  <c r="BN1210" i="7"/>
  <c r="V1172" i="8" s="1"/>
  <c r="AG1188" i="7"/>
  <c r="BQ1188" i="7"/>
  <c r="Y1150" i="8" s="1"/>
  <c r="AO1205" i="7"/>
  <c r="BM1205" i="7"/>
  <c r="U1167" i="8" s="1"/>
  <c r="AO1218" i="7"/>
  <c r="BN1218" i="7"/>
  <c r="V1180" i="8" s="1"/>
  <c r="AO1235" i="7"/>
  <c r="BR1235" i="7"/>
  <c r="Z1197" i="8" s="1"/>
  <c r="Y1251" i="7"/>
  <c r="BH1251" i="7"/>
  <c r="P1213" i="8" s="1"/>
  <c r="AO1284" i="7"/>
  <c r="BJ1284" i="7"/>
  <c r="R1246" i="8" s="1"/>
  <c r="AO1702" i="7"/>
  <c r="BG1702" i="7"/>
  <c r="O1664" i="8" s="1"/>
  <c r="AG1733" i="7"/>
  <c r="BJ1733" i="7"/>
  <c r="R1695" i="8" s="1"/>
  <c r="AO1744" i="7"/>
  <c r="BG1744" i="7"/>
  <c r="O1706" i="8" s="1"/>
  <c r="AG1766" i="7"/>
  <c r="BN1766" i="7"/>
  <c r="V1728" i="8" s="1"/>
  <c r="AG1794" i="7"/>
  <c r="BK1794" i="7"/>
  <c r="S1756" i="8" s="1"/>
  <c r="AG1824" i="7"/>
  <c r="BO1824" i="7"/>
  <c r="W1786" i="8" s="1"/>
  <c r="AG1875" i="7"/>
  <c r="BK1875" i="7"/>
  <c r="S1837" i="8" s="1"/>
  <c r="AO1909" i="7"/>
  <c r="BK1909" i="7"/>
  <c r="S1871" i="8" s="1"/>
  <c r="AO1942" i="7"/>
  <c r="BK1942" i="7"/>
  <c r="S1904" i="8" s="1"/>
  <c r="AG1975" i="7"/>
  <c r="BR1975" i="7"/>
  <c r="Z1937" i="8" s="1"/>
  <c r="AO1994" i="7"/>
  <c r="BR1994" i="7"/>
  <c r="Z1956" i="8" s="1"/>
  <c r="Y2009" i="7"/>
  <c r="BL2009" i="7"/>
  <c r="T1971" i="8" s="1"/>
  <c r="AG2026" i="7"/>
  <c r="BR2026" i="7"/>
  <c r="Z1988" i="8" s="1"/>
  <c r="Y2050" i="7"/>
  <c r="BL2050" i="7"/>
  <c r="T2012" i="8" s="1"/>
  <c r="AG2063" i="7"/>
  <c r="BQ2063" i="7"/>
  <c r="Y2025" i="8" s="1"/>
  <c r="Y2074" i="7"/>
  <c r="BL2074" i="7"/>
  <c r="T2036" i="8" s="1"/>
  <c r="AG2091" i="7"/>
  <c r="BH2091" i="7"/>
  <c r="P2053" i="8" s="1"/>
  <c r="AO2105" i="7"/>
  <c r="BG2105" i="7"/>
  <c r="O2067" i="8" s="1"/>
  <c r="AO2130" i="7"/>
  <c r="BO2130" i="7"/>
  <c r="W2092" i="8" s="1"/>
  <c r="Y2161" i="7"/>
  <c r="BM2161" i="7"/>
  <c r="U2123" i="8" s="1"/>
  <c r="AO2184" i="7"/>
  <c r="BO2184" i="7"/>
  <c r="W2146" i="8" s="1"/>
  <c r="AO2200" i="7"/>
  <c r="BJ2200" i="7"/>
  <c r="R2162" i="8" s="1"/>
  <c r="AG2215" i="7"/>
  <c r="BO2215" i="7"/>
  <c r="W2177" i="8" s="1"/>
  <c r="AG2232" i="7"/>
  <c r="BO2232" i="7"/>
  <c r="W2194" i="8" s="1"/>
  <c r="AO2245" i="7"/>
  <c r="BR2245" i="7"/>
  <c r="Z2207" i="8" s="1"/>
  <c r="AO2257" i="7"/>
  <c r="BG2257" i="7"/>
  <c r="O2219" i="8" s="1"/>
  <c r="Y2273" i="7"/>
  <c r="BE2273" i="7"/>
  <c r="M2235" i="8" s="1"/>
  <c r="AG2287" i="7"/>
  <c r="BO2287" i="7"/>
  <c r="W2249" i="8" s="1"/>
  <c r="Y2307" i="7"/>
  <c r="BL2307" i="7"/>
  <c r="T2269" i="8" s="1"/>
  <c r="AG2320" i="7"/>
  <c r="BO2320" i="7"/>
  <c r="W2282" i="8" s="1"/>
  <c r="AO2333" i="7"/>
  <c r="BK2333" i="7"/>
  <c r="S2295" i="8" s="1"/>
  <c r="AG2349" i="7"/>
  <c r="BJ2349" i="7"/>
  <c r="R2311" i="8" s="1"/>
  <c r="AO2228" i="7"/>
  <c r="BJ2228" i="7"/>
  <c r="R2190" i="8" s="1"/>
  <c r="AO2248" i="7"/>
  <c r="BO2248" i="7"/>
  <c r="W2210" i="8" s="1"/>
  <c r="AG2281" i="7"/>
  <c r="BN2281" i="7"/>
  <c r="V2243" i="8" s="1"/>
  <c r="AO2295" i="7"/>
  <c r="BN2295" i="7"/>
  <c r="V2257" i="8" s="1"/>
  <c r="Y2067" i="7"/>
  <c r="BQ2067" i="7"/>
  <c r="Y2029" i="8" s="1"/>
  <c r="AG2150" i="7"/>
  <c r="BO2150" i="7"/>
  <c r="W2112" i="8" s="1"/>
  <c r="AO2193" i="7"/>
  <c r="BJ2193" i="7"/>
  <c r="R2155" i="8" s="1"/>
  <c r="AG2241" i="7"/>
  <c r="BO2241" i="7"/>
  <c r="W2203" i="8" s="1"/>
  <c r="AO2297" i="7"/>
  <c r="BG2297" i="7"/>
  <c r="O2259" i="8" s="1"/>
  <c r="AG2333" i="7"/>
  <c r="BJ2333" i="7"/>
  <c r="R2295" i="8" s="1"/>
  <c r="AO1269" i="7"/>
  <c r="BJ1269" i="7"/>
  <c r="R1231" i="8" s="1"/>
  <c r="Y1299" i="7"/>
  <c r="BL1299" i="7"/>
  <c r="T1261" i="8" s="1"/>
  <c r="AG1316" i="7"/>
  <c r="BN1316" i="7"/>
  <c r="V1278" i="8" s="1"/>
  <c r="Y1335" i="7"/>
  <c r="BR1335" i="7"/>
  <c r="Z1297" i="8" s="1"/>
  <c r="AO1352" i="7"/>
  <c r="BG1352" i="7"/>
  <c r="O1314" i="8" s="1"/>
  <c r="AO1374" i="7"/>
  <c r="BK1374" i="7"/>
  <c r="S1336" i="8" s="1"/>
  <c r="AO1393" i="7"/>
  <c r="BR1393" i="7"/>
  <c r="Z1355" i="8" s="1"/>
  <c r="AO1409" i="7"/>
  <c r="BK1409" i="7"/>
  <c r="S1371" i="8" s="1"/>
  <c r="Y1450" i="7"/>
  <c r="BQ1450" i="7"/>
  <c r="Y1412" i="8" s="1"/>
  <c r="AO1465" i="7"/>
  <c r="BG1465" i="7"/>
  <c r="O1427" i="8" s="1"/>
  <c r="AO1492" i="7"/>
  <c r="BH1492" i="7"/>
  <c r="P1454" i="8" s="1"/>
  <c r="AO1527" i="7"/>
  <c r="BQ1527" i="7"/>
  <c r="Y1489" i="8" s="1"/>
  <c r="AO1559" i="7"/>
  <c r="BK1559" i="7"/>
  <c r="S1521" i="8" s="1"/>
  <c r="Y1578" i="7"/>
  <c r="BQ1578" i="7"/>
  <c r="Y1540" i="8" s="1"/>
  <c r="Y1595" i="7"/>
  <c r="BQ1595" i="7"/>
  <c r="Y1557" i="8" s="1"/>
  <c r="AG1612" i="7"/>
  <c r="BQ1612" i="7"/>
  <c r="Y1574" i="8" s="1"/>
  <c r="Y1638" i="7"/>
  <c r="BM1638" i="7"/>
  <c r="U1600" i="8" s="1"/>
  <c r="AG1654" i="7"/>
  <c r="BQ1654" i="7"/>
  <c r="Y1616" i="8" s="1"/>
  <c r="AO1669" i="7"/>
  <c r="BG1669" i="7"/>
  <c r="O1631" i="8" s="1"/>
  <c r="AO1690" i="7"/>
  <c r="BG1690" i="7"/>
  <c r="O1652" i="8" s="1"/>
  <c r="AG1705" i="7"/>
  <c r="BG1705" i="7"/>
  <c r="O1667" i="8" s="1"/>
  <c r="Y1730" i="7"/>
  <c r="BM1730" i="7"/>
  <c r="U1692" i="8" s="1"/>
  <c r="AG1748" i="7"/>
  <c r="BG1748" i="7"/>
  <c r="O1710" i="8" s="1"/>
  <c r="AG1759" i="7"/>
  <c r="BG1759" i="7"/>
  <c r="O1721" i="8" s="1"/>
  <c r="Y1784" i="7"/>
  <c r="BE1784" i="7"/>
  <c r="M1746" i="8" s="1"/>
  <c r="AO1855" i="7"/>
  <c r="BK1855" i="7"/>
  <c r="S1817" i="8" s="1"/>
  <c r="AG1890" i="7"/>
  <c r="BK1890" i="7"/>
  <c r="S1852" i="8" s="1"/>
  <c r="AG1907" i="7"/>
  <c r="BG1907" i="7"/>
  <c r="O1869" i="8" s="1"/>
  <c r="Y1965" i="7"/>
  <c r="BN1965" i="7"/>
  <c r="V1927" i="8" s="1"/>
  <c r="AO1975" i="7"/>
  <c r="BK1975" i="7"/>
  <c r="S1937" i="8" s="1"/>
  <c r="AO1993" i="7"/>
  <c r="BJ1993" i="7"/>
  <c r="R1955" i="8" s="1"/>
  <c r="AO2014" i="7"/>
  <c r="BR2014" i="7"/>
  <c r="Z1976" i="8" s="1"/>
  <c r="Y2037" i="7"/>
  <c r="BL2037" i="7"/>
  <c r="T1999" i="8" s="1"/>
  <c r="AO2055" i="7"/>
  <c r="BJ2055" i="7"/>
  <c r="R2017" i="8" s="1"/>
  <c r="Y2077" i="7"/>
  <c r="BQ2077" i="7"/>
  <c r="Y2039" i="8" s="1"/>
  <c r="AG2095" i="7"/>
  <c r="BQ2095" i="7"/>
  <c r="Y2057" i="8" s="1"/>
  <c r="Y2106" i="7"/>
  <c r="BL2106" i="7"/>
  <c r="T2068" i="8" s="1"/>
  <c r="AO2121" i="7"/>
  <c r="BJ2121" i="7"/>
  <c r="R2083" i="8" s="1"/>
  <c r="AG2144" i="7"/>
  <c r="BQ2144" i="7"/>
  <c r="Y2106" i="8" s="1"/>
  <c r="AO2170" i="7"/>
  <c r="BJ2170" i="7"/>
  <c r="R2132" i="8" s="1"/>
  <c r="Y2201" i="7"/>
  <c r="BM2201" i="7"/>
  <c r="U2163" i="8" s="1"/>
  <c r="AO2215" i="7"/>
  <c r="BJ2215" i="7"/>
  <c r="R2177" i="8" s="1"/>
  <c r="AO2252" i="7"/>
  <c r="BK2252" i="7"/>
  <c r="S2214" i="8" s="1"/>
  <c r="AO2299" i="7"/>
  <c r="BK2299" i="7"/>
  <c r="S2261" i="8" s="1"/>
  <c r="AO2320" i="7"/>
  <c r="BR2320" i="7"/>
  <c r="Z2282" i="8" s="1"/>
  <c r="AG2339" i="7"/>
  <c r="BO2339" i="7"/>
  <c r="W2301" i="8" s="1"/>
  <c r="AG2302" i="7"/>
  <c r="BL2302" i="7"/>
  <c r="T2264" i="8" s="1"/>
  <c r="AO2315" i="7"/>
  <c r="BK2315" i="7"/>
  <c r="S2277" i="8" s="1"/>
  <c r="AG2338" i="7"/>
  <c r="BM2338" i="7"/>
  <c r="U2300" i="8" s="1"/>
  <c r="Y2039" i="7"/>
  <c r="BL2039" i="7"/>
  <c r="T2001" i="8" s="1"/>
  <c r="AG2060" i="7"/>
  <c r="BQ2060" i="7"/>
  <c r="Y2022" i="8" s="1"/>
  <c r="AO2081" i="7"/>
  <c r="BJ2081" i="7"/>
  <c r="R2043" i="8" s="1"/>
  <c r="AO2147" i="7"/>
  <c r="BK2147" i="7"/>
  <c r="S2109" i="8" s="1"/>
  <c r="Y2162" i="7"/>
  <c r="BM2162" i="7"/>
  <c r="U2124" i="8" s="1"/>
  <c r="AO2225" i="7"/>
  <c r="BJ2225" i="7"/>
  <c r="R2187" i="8" s="1"/>
  <c r="AG2257" i="7"/>
  <c r="BO2257" i="7"/>
  <c r="W2219" i="8" s="1"/>
  <c r="AG2283" i="7"/>
  <c r="BO2283" i="7"/>
  <c r="W2245" i="8" s="1"/>
  <c r="AG2321" i="7"/>
  <c r="BJ2321" i="7"/>
  <c r="R2283" i="8" s="1"/>
  <c r="Y1230" i="7"/>
  <c r="BL1230" i="7"/>
  <c r="T1192" i="8" s="1"/>
  <c r="Y1254" i="7"/>
  <c r="BQ1254" i="7"/>
  <c r="Y1216" i="8" s="1"/>
  <c r="AG1285" i="7"/>
  <c r="BG1285" i="7"/>
  <c r="O1247" i="8" s="1"/>
  <c r="AO1624" i="7"/>
  <c r="BG1624" i="7"/>
  <c r="O1586" i="8" s="1"/>
  <c r="AO1650" i="7"/>
  <c r="BG1650" i="7"/>
  <c r="O1612" i="8" s="1"/>
  <c r="AO1666" i="7"/>
  <c r="BQ1666" i="7"/>
  <c r="Y1628" i="8" s="1"/>
  <c r="AG1698" i="7"/>
  <c r="BJ1698" i="7"/>
  <c r="R1660" i="8" s="1"/>
  <c r="AG1724" i="7"/>
  <c r="BQ1724" i="7"/>
  <c r="Y1686" i="8" s="1"/>
  <c r="AG1747" i="7"/>
  <c r="BJ1747" i="7"/>
  <c r="R1709" i="8" s="1"/>
  <c r="AG1773" i="7"/>
  <c r="BM1773" i="7"/>
  <c r="U1735" i="8" s="1"/>
  <c r="AO1790" i="7"/>
  <c r="BG1790" i="7"/>
  <c r="O1752" i="8" s="1"/>
  <c r="AG1810" i="7"/>
  <c r="BM1810" i="7"/>
  <c r="U1772" i="8" s="1"/>
  <c r="AG1850" i="7"/>
  <c r="BK1850" i="7"/>
  <c r="S1812" i="8" s="1"/>
  <c r="AG1883" i="7"/>
  <c r="BK1883" i="7"/>
  <c r="S1845" i="8" s="1"/>
  <c r="AG1922" i="7"/>
  <c r="BN1922" i="7"/>
  <c r="V1884" i="8" s="1"/>
  <c r="AG1951" i="7"/>
  <c r="BK1951" i="7"/>
  <c r="S1913" i="8" s="1"/>
  <c r="AG1985" i="7"/>
  <c r="BR1985" i="7"/>
  <c r="Z1947" i="8" s="1"/>
  <c r="AO2009" i="7"/>
  <c r="BJ2009" i="7"/>
  <c r="R1971" i="8" s="1"/>
  <c r="AO2029" i="7"/>
  <c r="BQ2029" i="7"/>
  <c r="Y1991" i="8" s="1"/>
  <c r="AO2050" i="7"/>
  <c r="BQ2050" i="7"/>
  <c r="Y2012" i="8" s="1"/>
  <c r="AO2078" i="7"/>
  <c r="BQ2078" i="7"/>
  <c r="Y2040" i="8" s="1"/>
  <c r="AO2107" i="7"/>
  <c r="BO2107" i="7"/>
  <c r="W2069" i="8" s="1"/>
  <c r="AG2123" i="7"/>
  <c r="BJ2123" i="7"/>
  <c r="R2085" i="8" s="1"/>
  <c r="Y2134" i="7"/>
  <c r="BL2134" i="7"/>
  <c r="T2096" i="8" s="1"/>
  <c r="AG2151" i="7"/>
  <c r="BJ2151" i="7"/>
  <c r="R2113" i="8" s="1"/>
  <c r="AG2172" i="7"/>
  <c r="BO2172" i="7"/>
  <c r="W2134" i="8" s="1"/>
  <c r="AO2202" i="7"/>
  <c r="BR2202" i="7"/>
  <c r="Z2164" i="8" s="1"/>
  <c r="AG2221" i="7"/>
  <c r="BN2221" i="7"/>
  <c r="V2183" i="8" s="1"/>
  <c r="AO2235" i="7"/>
  <c r="BO2235" i="7"/>
  <c r="W2197" i="8" s="1"/>
  <c r="AG2250" i="7"/>
  <c r="BO2250" i="7"/>
  <c r="W2212" i="8" s="1"/>
  <c r="AG2263" i="7"/>
  <c r="BH2263" i="7"/>
  <c r="P2225" i="8" s="1"/>
  <c r="AO2281" i="7"/>
  <c r="BR2281" i="7"/>
  <c r="Z2243" i="8" s="1"/>
  <c r="AG2297" i="7"/>
  <c r="BN2297" i="7"/>
  <c r="V2259" i="8" s="1"/>
  <c r="AG2044" i="7"/>
  <c r="BQ2044" i="7"/>
  <c r="Y2006" i="8" s="1"/>
  <c r="AG2072" i="7"/>
  <c r="BQ2072" i="7"/>
  <c r="Y2034" i="8" s="1"/>
  <c r="AO2168" i="7"/>
  <c r="BG2168" i="7"/>
  <c r="O2130" i="8" s="1"/>
  <c r="AG2237" i="7"/>
  <c r="BH2237" i="7"/>
  <c r="P2199" i="8" s="1"/>
  <c r="AO2280" i="7"/>
  <c r="BK2280" i="7"/>
  <c r="S2242" i="8" s="1"/>
  <c r="AO2330" i="7"/>
  <c r="BO2330" i="7"/>
  <c r="W2292" i="8" s="1"/>
  <c r="AO1271" i="7"/>
  <c r="BJ1271" i="7"/>
  <c r="R1233" i="8" s="1"/>
  <c r="AG1298" i="7"/>
  <c r="BN1298" i="7"/>
  <c r="V1260" i="8" s="1"/>
  <c r="AG1313" i="7"/>
  <c r="BJ1313" i="7"/>
  <c r="R1275" i="8" s="1"/>
  <c r="AG1330" i="7"/>
  <c r="BN1330" i="7"/>
  <c r="V1292" i="8" s="1"/>
  <c r="Y1347" i="7"/>
  <c r="BH1347" i="7"/>
  <c r="P1309" i="8" s="1"/>
  <c r="AG1365" i="7"/>
  <c r="BR1365" i="7"/>
  <c r="Z1327" i="8" s="1"/>
  <c r="Y1382" i="7"/>
  <c r="BL1382" i="7"/>
  <c r="T1344" i="8" s="1"/>
  <c r="AO1399" i="7"/>
  <c r="BK1399" i="7"/>
  <c r="S1361" i="8" s="1"/>
  <c r="AG1419" i="7"/>
  <c r="BR1419" i="7"/>
  <c r="Z1381" i="8" s="1"/>
  <c r="AO1447" i="7"/>
  <c r="BK1447" i="7"/>
  <c r="S1409" i="8" s="1"/>
  <c r="Y1471" i="7"/>
  <c r="BQ1471" i="7"/>
  <c r="Y1433" i="8" s="1"/>
  <c r="AO1498" i="7"/>
  <c r="BJ1498" i="7"/>
  <c r="R1460" i="8" s="1"/>
  <c r="Y1515" i="7"/>
  <c r="BQ1515" i="7"/>
  <c r="Y1477" i="8" s="1"/>
  <c r="AO1529" i="7"/>
  <c r="BK1529" i="7"/>
  <c r="S1491" i="8" s="1"/>
  <c r="AG1556" i="7"/>
  <c r="BQ1556" i="7"/>
  <c r="Y1518" i="8" s="1"/>
  <c r="AO1586" i="7"/>
  <c r="BG1586" i="7"/>
  <c r="O1548" i="8" s="1"/>
  <c r="Y1605" i="7"/>
  <c r="BQ1605" i="7"/>
  <c r="Y1567" i="8" s="1"/>
  <c r="AO1623" i="7"/>
  <c r="BG1623" i="7"/>
  <c r="O1585" i="8" s="1"/>
  <c r="AG1641" i="7"/>
  <c r="BQ1641" i="7"/>
  <c r="Y1603" i="8" s="1"/>
  <c r="AG1652" i="7"/>
  <c r="BM1652" i="7"/>
  <c r="U1614" i="8" s="1"/>
  <c r="AG1664" i="7"/>
  <c r="BQ1664" i="7"/>
  <c r="Y1626" i="8" s="1"/>
  <c r="AG1680" i="7"/>
  <c r="BQ1680" i="7"/>
  <c r="Y1642" i="8" s="1"/>
  <c r="Y1869" i="7"/>
  <c r="BE1869" i="7"/>
  <c r="M1831" i="8" s="1"/>
  <c r="Y1912" i="7"/>
  <c r="BQ1912" i="7"/>
  <c r="Y1874" i="8" s="1"/>
  <c r="Y1941" i="7"/>
  <c r="BN1941" i="7"/>
  <c r="V1903" i="8" s="1"/>
  <c r="AO1961" i="7"/>
  <c r="BR1961" i="7"/>
  <c r="Z1923" i="8" s="1"/>
  <c r="AO1991" i="7"/>
  <c r="BR1991" i="7"/>
  <c r="Z1953" i="8" s="1"/>
  <c r="AO2004" i="7"/>
  <c r="BK2004" i="7"/>
  <c r="S1966" i="8" s="1"/>
  <c r="AG2019" i="7"/>
  <c r="BN2019" i="7"/>
  <c r="V1981" i="8" s="1"/>
  <c r="AG2031" i="7"/>
  <c r="BM2031" i="7"/>
  <c r="U1993" i="8" s="1"/>
  <c r="AG1644" i="7"/>
  <c r="BG1644" i="7"/>
  <c r="O1606" i="8" s="1"/>
  <c r="AO1660" i="7"/>
  <c r="BQ1660" i="7"/>
  <c r="Y1622" i="8" s="1"/>
  <c r="AG1686" i="7"/>
  <c r="BJ1686" i="7"/>
  <c r="R1648" i="8" s="1"/>
  <c r="AG1702" i="7"/>
  <c r="BM1702" i="7"/>
  <c r="U1664" i="8" s="1"/>
  <c r="AO1730" i="7"/>
  <c r="BG1730" i="7"/>
  <c r="O1692" i="8" s="1"/>
  <c r="AG1763" i="7"/>
  <c r="BJ1763" i="7"/>
  <c r="R1725" i="8" s="1"/>
  <c r="AG1788" i="7"/>
  <c r="BM1788" i="7"/>
  <c r="U1750" i="8" s="1"/>
  <c r="Y1822" i="7"/>
  <c r="BE1822" i="7"/>
  <c r="M1784" i="8" s="1"/>
  <c r="AO1839" i="7"/>
  <c r="BK1839" i="7"/>
  <c r="S1801" i="8" s="1"/>
  <c r="Y139" i="7"/>
  <c r="BJ139" i="7"/>
  <c r="R101" i="8" s="1"/>
  <c r="AO158" i="7"/>
  <c r="BR158" i="7"/>
  <c r="Z120" i="8" s="1"/>
  <c r="AO630" i="7"/>
  <c r="BO630" i="7"/>
  <c r="W592" i="8" s="1"/>
  <c r="AG661" i="7"/>
  <c r="BN661" i="7"/>
  <c r="V623" i="8" s="1"/>
  <c r="AO675" i="7"/>
  <c r="BR675" i="7"/>
  <c r="Z637" i="8" s="1"/>
  <c r="AG702" i="7"/>
  <c r="BJ702" i="7"/>
  <c r="R664" i="8" s="1"/>
  <c r="AG1055" i="7"/>
  <c r="BQ1055" i="7"/>
  <c r="Y1017" i="8" s="1"/>
  <c r="AO1068" i="7"/>
  <c r="BM1068" i="7"/>
  <c r="U1030" i="8" s="1"/>
  <c r="AG1083" i="7"/>
  <c r="BJ1083" i="7"/>
  <c r="R1045" i="8" s="1"/>
  <c r="AG1100" i="7"/>
  <c r="BO1100" i="7"/>
  <c r="W1062" i="8" s="1"/>
  <c r="Y1114" i="7"/>
  <c r="BH1114" i="7"/>
  <c r="P1076" i="8" s="1"/>
  <c r="AO1128" i="7"/>
  <c r="BM1128" i="7"/>
  <c r="U1090" i="8" s="1"/>
  <c r="AO1140" i="7"/>
  <c r="BM1140" i="7"/>
  <c r="U1102" i="8" s="1"/>
  <c r="AG1157" i="7"/>
  <c r="BO1157" i="7"/>
  <c r="W1119" i="8" s="1"/>
  <c r="AO1172" i="7"/>
  <c r="BM1172" i="7"/>
  <c r="U1134" i="8" s="1"/>
  <c r="Y1186" i="7"/>
  <c r="BL1186" i="7"/>
  <c r="T1148" i="8" s="1"/>
  <c r="AO1200" i="7"/>
  <c r="BN1200" i="7"/>
  <c r="V1162" i="8" s="1"/>
  <c r="Y1219" i="7"/>
  <c r="BL1219" i="7"/>
  <c r="T1181" i="8" s="1"/>
  <c r="AO1234" i="7"/>
  <c r="BK1234" i="7"/>
  <c r="S1196" i="8" s="1"/>
  <c r="AO1253" i="7"/>
  <c r="BG1253" i="7"/>
  <c r="O1215" i="8" s="1"/>
  <c r="AG1265" i="7"/>
  <c r="BJ1265" i="7"/>
  <c r="R1227" i="8" s="1"/>
  <c r="AG1279" i="7"/>
  <c r="BK1279" i="7"/>
  <c r="S1241" i="8" s="1"/>
  <c r="AG1299" i="7"/>
  <c r="BG1299" i="7"/>
  <c r="O1261" i="8" s="1"/>
  <c r="Y1318" i="7"/>
  <c r="BN1318" i="7"/>
  <c r="V1280" i="8" s="1"/>
  <c r="Y1334" i="7"/>
  <c r="BH1334" i="7"/>
  <c r="P1296" i="8" s="1"/>
  <c r="Y1370" i="7"/>
  <c r="BQ1370" i="7"/>
  <c r="Y1332" i="8" s="1"/>
  <c r="AO1392" i="7"/>
  <c r="BG1392" i="7"/>
  <c r="O1354" i="8" s="1"/>
  <c r="Y1410" i="7"/>
  <c r="BL1410" i="7"/>
  <c r="T1372" i="8" s="1"/>
  <c r="AO1435" i="7"/>
  <c r="BK1435" i="7"/>
  <c r="S1397" i="8" s="1"/>
  <c r="AO1455" i="7"/>
  <c r="BK1455" i="7"/>
  <c r="S1417" i="8" s="1"/>
  <c r="AG1490" i="7"/>
  <c r="BQ1490" i="7"/>
  <c r="Y1452" i="8" s="1"/>
  <c r="AO1503" i="7"/>
  <c r="BK1503" i="7"/>
  <c r="S1465" i="8" s="1"/>
  <c r="Y1537" i="7"/>
  <c r="BM1537" i="7"/>
  <c r="U1499" i="8" s="1"/>
  <c r="AG1561" i="7"/>
  <c r="BQ1561" i="7"/>
  <c r="Y1523" i="8" s="1"/>
  <c r="AG1577" i="7"/>
  <c r="BG1577" i="7"/>
  <c r="O1539" i="8" s="1"/>
  <c r="Y1602" i="7"/>
  <c r="BM1602" i="7"/>
  <c r="U1564" i="8" s="1"/>
  <c r="AO72" i="7"/>
  <c r="BM72" i="7"/>
  <c r="U34" i="8" s="1"/>
  <c r="AO93" i="7"/>
  <c r="BM93" i="7"/>
  <c r="U55" i="8" s="1"/>
  <c r="AG110" i="7"/>
  <c r="BJ110" i="7"/>
  <c r="R72" i="8" s="1"/>
  <c r="Y129" i="7"/>
  <c r="BL129" i="7"/>
  <c r="T91" i="8" s="1"/>
  <c r="AO449" i="7"/>
  <c r="BQ449" i="7"/>
  <c r="Y411" i="8" s="1"/>
  <c r="AO485" i="7"/>
  <c r="BM485" i="7"/>
  <c r="U447" i="8" s="1"/>
  <c r="AO508" i="7"/>
  <c r="BM508" i="7"/>
  <c r="U470" i="8" s="1"/>
  <c r="AO561" i="7"/>
  <c r="BM561" i="7"/>
  <c r="U523" i="8" s="1"/>
  <c r="AO594" i="7"/>
  <c r="BM594" i="7"/>
  <c r="U556" i="8" s="1"/>
  <c r="AG613" i="7"/>
  <c r="BO613" i="7"/>
  <c r="W575" i="8" s="1"/>
  <c r="AG773" i="7"/>
  <c r="BQ773" i="7"/>
  <c r="Y735" i="8" s="1"/>
  <c r="AO790" i="7"/>
  <c r="BM790" i="7"/>
  <c r="U752" i="8" s="1"/>
  <c r="AG810" i="7"/>
  <c r="BM810" i="7"/>
  <c r="U772" i="8" s="1"/>
  <c r="Y826" i="7"/>
  <c r="BJ826" i="7"/>
  <c r="R788" i="8" s="1"/>
  <c r="AG839" i="7"/>
  <c r="BO839" i="7"/>
  <c r="W801" i="8" s="1"/>
  <c r="AG863" i="7"/>
  <c r="BO863" i="7"/>
  <c r="W825" i="8" s="1"/>
  <c r="Y892" i="7"/>
  <c r="BH892" i="7"/>
  <c r="P854" i="8" s="1"/>
  <c r="AO914" i="7"/>
  <c r="BO914" i="7"/>
  <c r="W876" i="8" s="1"/>
  <c r="AO938" i="7"/>
  <c r="BM938" i="7"/>
  <c r="U900" i="8" s="1"/>
  <c r="AO962" i="7"/>
  <c r="BR962" i="7"/>
  <c r="Z924" i="8" s="1"/>
  <c r="AO979" i="7"/>
  <c r="BR979" i="7"/>
  <c r="Z941" i="8" s="1"/>
  <c r="AO995" i="7"/>
  <c r="BM995" i="7"/>
  <c r="U957" i="8" s="1"/>
  <c r="AO1011" i="7"/>
  <c r="BN1011" i="7"/>
  <c r="V973" i="8" s="1"/>
  <c r="Y1025" i="7"/>
  <c r="BL1025" i="7"/>
  <c r="T987" i="8" s="1"/>
  <c r="AO1039" i="7"/>
  <c r="BM1039" i="7"/>
  <c r="U1001" i="8" s="1"/>
  <c r="AO1055" i="7"/>
  <c r="BM1055" i="7"/>
  <c r="U1017" i="8" s="1"/>
  <c r="AG1070" i="7"/>
  <c r="BQ1070" i="7"/>
  <c r="Y1032" i="8" s="1"/>
  <c r="AO1087" i="7"/>
  <c r="BM1087" i="7"/>
  <c r="U1049" i="8" s="1"/>
  <c r="AO1100" i="7"/>
  <c r="BM1100" i="7"/>
  <c r="U1062" i="8" s="1"/>
  <c r="AO1115" i="7"/>
  <c r="BM1115" i="7"/>
  <c r="U1077" i="8" s="1"/>
  <c r="AG1126" i="7"/>
  <c r="BN1126" i="7"/>
  <c r="V1088" i="8" s="1"/>
  <c r="AO1148" i="7"/>
  <c r="BM1148" i="7"/>
  <c r="U1110" i="8" s="1"/>
  <c r="AO1175" i="7"/>
  <c r="BR1175" i="7"/>
  <c r="Z1137" i="8" s="1"/>
  <c r="Y1189" i="7"/>
  <c r="BL1189" i="7"/>
  <c r="T1151" i="8" s="1"/>
  <c r="AO1199" i="7"/>
  <c r="BN1199" i="7"/>
  <c r="V1161" i="8" s="1"/>
  <c r="AO1189" i="7"/>
  <c r="BO1189" i="7"/>
  <c r="W1151" i="8" s="1"/>
  <c r="AG1208" i="7"/>
  <c r="BJ1208" i="7"/>
  <c r="R1170" i="8" s="1"/>
  <c r="AG1221" i="7"/>
  <c r="BN1221" i="7"/>
  <c r="V1183" i="8" s="1"/>
  <c r="AO1239" i="7"/>
  <c r="BO1239" i="7"/>
  <c r="W1201" i="8" s="1"/>
  <c r="AG1252" i="7"/>
  <c r="BJ1252" i="7"/>
  <c r="R1214" i="8" s="1"/>
  <c r="Y1286" i="7"/>
  <c r="BM1286" i="7"/>
  <c r="U1248" i="8" s="1"/>
  <c r="Y1711" i="7"/>
  <c r="BG1711" i="7"/>
  <c r="O1673" i="8" s="1"/>
  <c r="AO1734" i="7"/>
  <c r="BG1734" i="7"/>
  <c r="O1696" i="8" s="1"/>
  <c r="Y1754" i="7"/>
  <c r="BE1754" i="7"/>
  <c r="M1716" i="8" s="1"/>
  <c r="AO1767" i="7"/>
  <c r="BG1767" i="7"/>
  <c r="O1729" i="8" s="1"/>
  <c r="AO1800" i="7"/>
  <c r="BO1800" i="7"/>
  <c r="W1762" i="8" s="1"/>
  <c r="AO1826" i="7"/>
  <c r="BK1826" i="7"/>
  <c r="S1788" i="8" s="1"/>
  <c r="AG1878" i="7"/>
  <c r="BK1878" i="7"/>
  <c r="S1840" i="8" s="1"/>
  <c r="AO1921" i="7"/>
  <c r="BR1921" i="7"/>
  <c r="Z1883" i="8" s="1"/>
  <c r="AG1945" i="7"/>
  <c r="BR1945" i="7"/>
  <c r="Z1907" i="8" s="1"/>
  <c r="AG1979" i="7"/>
  <c r="BQ1979" i="7"/>
  <c r="Y1941" i="8" s="1"/>
  <c r="AO1999" i="7"/>
  <c r="BK1999" i="7"/>
  <c r="S1961" i="8" s="1"/>
  <c r="AG2010" i="7"/>
  <c r="BQ2010" i="7"/>
  <c r="Y1972" i="8" s="1"/>
  <c r="AO2027" i="7"/>
  <c r="BK2027" i="7"/>
  <c r="S1989" i="8" s="1"/>
  <c r="AG2051" i="7"/>
  <c r="BQ2051" i="7"/>
  <c r="Y2013" i="8" s="1"/>
  <c r="AO2064" i="7"/>
  <c r="BJ2064" i="7"/>
  <c r="R2026" i="8" s="1"/>
  <c r="AG2075" i="7"/>
  <c r="BQ2075" i="7"/>
  <c r="Y2037" i="8" s="1"/>
  <c r="AO2093" i="7"/>
  <c r="BJ2093" i="7"/>
  <c r="R2055" i="8" s="1"/>
  <c r="Y2107" i="7"/>
  <c r="BL2107" i="7"/>
  <c r="T2069" i="8" s="1"/>
  <c r="AO2134" i="7"/>
  <c r="BJ2134" i="7"/>
  <c r="R2096" i="8" s="1"/>
  <c r="Y2165" i="7"/>
  <c r="BM2165" i="7"/>
  <c r="U2127" i="8" s="1"/>
  <c r="AG2187" i="7"/>
  <c r="BO2187" i="7"/>
  <c r="W2149" i="8" s="1"/>
  <c r="AG2203" i="7"/>
  <c r="BJ2203" i="7"/>
  <c r="R2165" i="8" s="1"/>
  <c r="AO2216" i="7"/>
  <c r="BK2216" i="7"/>
  <c r="S2178" i="8" s="1"/>
  <c r="AO2233" i="7"/>
  <c r="BJ2233" i="7"/>
  <c r="R2195" i="8" s="1"/>
  <c r="AG2248" i="7"/>
  <c r="BL2248" i="7"/>
  <c r="T2210" i="8" s="1"/>
  <c r="AG2261" i="7"/>
  <c r="BO2261" i="7"/>
  <c r="W2223" i="8" s="1"/>
  <c r="AG2274" i="7"/>
  <c r="BL2274" i="7"/>
  <c r="T2236" i="8" s="1"/>
  <c r="AO2288" i="7"/>
  <c r="BN2288" i="7"/>
  <c r="V2250" i="8" s="1"/>
  <c r="AO2309" i="7"/>
  <c r="BK2309" i="7"/>
  <c r="S2271" i="8" s="1"/>
  <c r="Y2323" i="7"/>
  <c r="BL2323" i="7"/>
  <c r="T2285" i="8" s="1"/>
  <c r="Y2335" i="7"/>
  <c r="BR2335" i="7"/>
  <c r="Z2297" i="8" s="1"/>
  <c r="AG2178" i="7"/>
  <c r="BO2178" i="7"/>
  <c r="W2140" i="8" s="1"/>
  <c r="AG2231" i="7"/>
  <c r="BJ2231" i="7"/>
  <c r="R2193" i="8" s="1"/>
  <c r="AO2256" i="7"/>
  <c r="BK2256" i="7"/>
  <c r="S2218" i="8" s="1"/>
  <c r="AO2282" i="7"/>
  <c r="BK2282" i="7"/>
  <c r="S2244" i="8" s="1"/>
  <c r="AG2036" i="7"/>
  <c r="BM2036" i="7"/>
  <c r="U1998" i="8" s="1"/>
  <c r="AG2068" i="7"/>
  <c r="BQ2068" i="7"/>
  <c r="Y2030" i="8" s="1"/>
  <c r="AG2180" i="7"/>
  <c r="BJ2180" i="7"/>
  <c r="R2142" i="8" s="1"/>
  <c r="AG2196" i="7"/>
  <c r="BJ2196" i="7"/>
  <c r="R2158" i="8" s="1"/>
  <c r="AO2242" i="7"/>
  <c r="BO2242" i="7"/>
  <c r="W2204" i="8" s="1"/>
  <c r="AG2305" i="7"/>
  <c r="BQ2305" i="7"/>
  <c r="Y2267" i="8" s="1"/>
  <c r="AO2338" i="7"/>
  <c r="BO2338" i="7"/>
  <c r="W2300" i="8" s="1"/>
  <c r="AG1272" i="7"/>
  <c r="BJ1272" i="7"/>
  <c r="R1234" i="8" s="1"/>
  <c r="AO1308" i="7"/>
  <c r="BN1308" i="7"/>
  <c r="V1270" i="8" s="1"/>
  <c r="AO1317" i="7"/>
  <c r="BR1317" i="7"/>
  <c r="Z1279" i="8" s="1"/>
  <c r="AG1338" i="7"/>
  <c r="BH1338" i="7"/>
  <c r="P1300" i="8" s="1"/>
  <c r="AO1356" i="7"/>
  <c r="BK1356" i="7"/>
  <c r="S1318" i="8" s="1"/>
  <c r="AG1377" i="7"/>
  <c r="BR1377" i="7"/>
  <c r="Z1339" i="8" s="1"/>
  <c r="AO1397" i="7"/>
  <c r="BR1397" i="7"/>
  <c r="Z1359" i="8" s="1"/>
  <c r="AG1412" i="7"/>
  <c r="BJ1412" i="7"/>
  <c r="R1374" i="8" s="1"/>
  <c r="AG1456" i="7"/>
  <c r="BJ1456" i="7"/>
  <c r="R1418" i="8" s="1"/>
  <c r="AG1468" i="7"/>
  <c r="BH1468" i="7"/>
  <c r="P1430" i="8" s="1"/>
  <c r="Y1494" i="7"/>
  <c r="BL1494" i="7"/>
  <c r="T1456" i="8" s="1"/>
  <c r="Y1529" i="7"/>
  <c r="BE1529" i="7"/>
  <c r="M1491" i="8" s="1"/>
  <c r="AO1563" i="7"/>
  <c r="BG1563" i="7"/>
  <c r="O1525" i="8" s="1"/>
  <c r="Y1583" i="7"/>
  <c r="BQ1583" i="7"/>
  <c r="Y1545" i="8" s="1"/>
  <c r="AO1597" i="7"/>
  <c r="BG1597" i="7"/>
  <c r="O1559" i="8" s="1"/>
  <c r="AO1613" i="7"/>
  <c r="BG1613" i="7"/>
  <c r="O1575" i="8" s="1"/>
  <c r="Y1642" i="7"/>
  <c r="BQ1642" i="7"/>
  <c r="Y1604" i="8" s="1"/>
  <c r="Y1657" i="7"/>
  <c r="BM1657" i="7"/>
  <c r="U1619" i="8" s="1"/>
  <c r="Y1671" i="7"/>
  <c r="BM1671" i="7"/>
  <c r="U1633" i="8" s="1"/>
  <c r="AO1696" i="7"/>
  <c r="BG1696" i="7"/>
  <c r="O1658" i="8" s="1"/>
  <c r="AG1706" i="7"/>
  <c r="BG1706" i="7"/>
  <c r="O1668" i="8" s="1"/>
  <c r="AG1731" i="7"/>
  <c r="BJ1731" i="7"/>
  <c r="R1693" i="8" s="1"/>
  <c r="AG1749" i="7"/>
  <c r="BG1749" i="7"/>
  <c r="O1711" i="8" s="1"/>
  <c r="AG1760" i="7"/>
  <c r="BG1760" i="7"/>
  <c r="O1722" i="8" s="1"/>
  <c r="AG1798" i="7"/>
  <c r="BM1798" i="7"/>
  <c r="U1760" i="8" s="1"/>
  <c r="Y1857" i="7"/>
  <c r="BE1857" i="7"/>
  <c r="M1819" i="8" s="1"/>
  <c r="AG1891" i="7"/>
  <c r="BK1891" i="7"/>
  <c r="S1853" i="8" s="1"/>
  <c r="AO1908" i="7"/>
  <c r="BK1908" i="7"/>
  <c r="S1870" i="8" s="1"/>
  <c r="AG1966" i="7"/>
  <c r="BN1966" i="7"/>
  <c r="V1928" i="8" s="1"/>
  <c r="AG1978" i="7"/>
  <c r="BJ1978" i="7"/>
  <c r="R1940" i="8" s="1"/>
  <c r="Y2000" i="7"/>
  <c r="BH2000" i="7"/>
  <c r="P1962" i="8" s="1"/>
  <c r="AG2017" i="7"/>
  <c r="BM2017" i="7"/>
  <c r="U1979" i="8" s="1"/>
  <c r="AG2038" i="7"/>
  <c r="BM2038" i="7"/>
  <c r="U2000" i="8" s="1"/>
  <c r="AO2063" i="7"/>
  <c r="BJ2063" i="7"/>
  <c r="R2025" i="8" s="1"/>
  <c r="AO2079" i="7"/>
  <c r="BJ2079" i="7"/>
  <c r="R2041" i="8" s="1"/>
  <c r="AO2096" i="7"/>
  <c r="BJ2096" i="7"/>
  <c r="R2058" i="8" s="1"/>
  <c r="AG2107" i="7"/>
  <c r="BM2107" i="7"/>
  <c r="U2069" i="8" s="1"/>
  <c r="AO2125" i="7"/>
  <c r="BJ2125" i="7"/>
  <c r="R2087" i="8" s="1"/>
  <c r="AO2145" i="7"/>
  <c r="BG2145" i="7"/>
  <c r="O2107" i="8" s="1"/>
  <c r="AO2179" i="7"/>
  <c r="BK2179" i="7"/>
  <c r="S2141" i="8" s="1"/>
  <c r="AO2203" i="7"/>
  <c r="BK2203" i="7"/>
  <c r="S2165" i="8" s="1"/>
  <c r="AG2218" i="7"/>
  <c r="BM2218" i="7"/>
  <c r="U2180" i="8" s="1"/>
  <c r="AG2255" i="7"/>
  <c r="BQ2255" i="7"/>
  <c r="Y2217" i="8" s="1"/>
  <c r="AO2304" i="7"/>
  <c r="BK2304" i="7"/>
  <c r="S2266" i="8" s="1"/>
  <c r="AG2323" i="7"/>
  <c r="BM2323" i="7"/>
  <c r="U2285" i="8" s="1"/>
  <c r="AO2340" i="7"/>
  <c r="BJ2340" i="7"/>
  <c r="R2302" i="8" s="1"/>
  <c r="AO2303" i="7"/>
  <c r="BK2303" i="7"/>
  <c r="S2265" i="8" s="1"/>
  <c r="AG2318" i="7"/>
  <c r="BO2318" i="7"/>
  <c r="W2280" i="8" s="1"/>
  <c r="AO2339" i="7"/>
  <c r="BJ2339" i="7"/>
  <c r="R2301" i="8" s="1"/>
  <c r="AG2040" i="7"/>
  <c r="BQ2040" i="7"/>
  <c r="Y2002" i="8" s="1"/>
  <c r="AG2064" i="7"/>
  <c r="BQ2064" i="7"/>
  <c r="Y2026" i="8" s="1"/>
  <c r="AG2084" i="7"/>
  <c r="BJ2084" i="7"/>
  <c r="R2046" i="8" s="1"/>
  <c r="AO2151" i="7"/>
  <c r="BK2151" i="7"/>
  <c r="S2113" i="8" s="1"/>
  <c r="AG2171" i="7"/>
  <c r="BO2171" i="7"/>
  <c r="W2133" i="8" s="1"/>
  <c r="AG2229" i="7"/>
  <c r="BO2229" i="7"/>
  <c r="W2191" i="8" s="1"/>
  <c r="AO2259" i="7"/>
  <c r="BK2259" i="7"/>
  <c r="S2221" i="8" s="1"/>
  <c r="AO2284" i="7"/>
  <c r="BK2284" i="7"/>
  <c r="S2246" i="8" s="1"/>
  <c r="AG2346" i="7"/>
  <c r="BJ2346" i="7"/>
  <c r="R2308" i="8" s="1"/>
  <c r="AG1232" i="7"/>
  <c r="BK1232" i="7"/>
  <c r="S1194" i="8" s="1"/>
  <c r="Y1258" i="7"/>
  <c r="BQ1258" i="7"/>
  <c r="Y1220" i="8" s="1"/>
  <c r="AO1287" i="7"/>
  <c r="BJ1287" i="7"/>
  <c r="R1249" i="8" s="1"/>
  <c r="Y1626" i="7"/>
  <c r="BM1626" i="7"/>
  <c r="U1588" i="8" s="1"/>
  <c r="AO1654" i="7"/>
  <c r="BJ1654" i="7"/>
  <c r="R1616" i="8" s="1"/>
  <c r="AO1672" i="7"/>
  <c r="BG1672" i="7"/>
  <c r="O1634" i="8" s="1"/>
  <c r="AG1712" i="7"/>
  <c r="BG1712" i="7"/>
  <c r="O1674" i="8" s="1"/>
  <c r="AO1725" i="7"/>
  <c r="BG1725" i="7"/>
  <c r="O1687" i="8" s="1"/>
  <c r="AO1754" i="7"/>
  <c r="BG1754" i="7"/>
  <c r="O1716" i="8" s="1"/>
  <c r="AG1774" i="7"/>
  <c r="BM1774" i="7"/>
  <c r="U1736" i="8" s="1"/>
  <c r="Y1796" i="7"/>
  <c r="BE1796" i="7"/>
  <c r="M1758" i="8" s="1"/>
  <c r="AO1811" i="7"/>
  <c r="BR1811" i="7"/>
  <c r="Z1773" i="8" s="1"/>
  <c r="AG1851" i="7"/>
  <c r="BK1851" i="7"/>
  <c r="S1813" i="8" s="1"/>
  <c r="AG1887" i="7"/>
  <c r="BK1887" i="7"/>
  <c r="S1849" i="8" s="1"/>
  <c r="AO1930" i="7"/>
  <c r="BK1930" i="7"/>
  <c r="S1892" i="8" s="1"/>
  <c r="AO1957" i="7"/>
  <c r="BK1957" i="7"/>
  <c r="S1919" i="8" s="1"/>
  <c r="AG1986" i="7"/>
  <c r="BQ1986" i="7"/>
  <c r="Y1948" i="8" s="1"/>
  <c r="AO2013" i="7"/>
  <c r="BJ2013" i="7"/>
  <c r="R1975" i="8" s="1"/>
  <c r="Y2031" i="7"/>
  <c r="BL2031" i="7"/>
  <c r="T1993" i="8" s="1"/>
  <c r="AO2054" i="7"/>
  <c r="BQ2054" i="7"/>
  <c r="Y2016" i="8" s="1"/>
  <c r="AO2082" i="7"/>
  <c r="BJ2082" i="7"/>
  <c r="R2044" i="8" s="1"/>
  <c r="Y2109" i="7"/>
  <c r="BL2109" i="7"/>
  <c r="T2071" i="8" s="1"/>
  <c r="AO2124" i="7"/>
  <c r="BJ2124" i="7"/>
  <c r="R2086" i="8" s="1"/>
  <c r="AG2135" i="7"/>
  <c r="BO2135" i="7"/>
  <c r="W2097" i="8" s="1"/>
  <c r="AG2156" i="7"/>
  <c r="BJ2156" i="7"/>
  <c r="R2118" i="8" s="1"/>
  <c r="AO2173" i="7"/>
  <c r="BN2173" i="7"/>
  <c r="V2135" i="8" s="1"/>
  <c r="AO2206" i="7"/>
  <c r="BJ2206" i="7"/>
  <c r="R2168" i="8" s="1"/>
  <c r="AO2222" i="7"/>
  <c r="BO2222" i="7"/>
  <c r="W2184" i="8" s="1"/>
  <c r="AG2238" i="7"/>
  <c r="BO2238" i="7"/>
  <c r="W2200" i="8" s="1"/>
  <c r="AO2251" i="7"/>
  <c r="BG2251" i="7"/>
  <c r="O2213" i="8" s="1"/>
  <c r="AO2264" i="7"/>
  <c r="BJ2264" i="7"/>
  <c r="R2226" i="8" s="1"/>
  <c r="AG2284" i="7"/>
  <c r="BO2284" i="7"/>
  <c r="W2246" i="8" s="1"/>
  <c r="AO2298" i="7"/>
  <c r="BR2298" i="7"/>
  <c r="Z2260" i="8" s="1"/>
  <c r="Y2051" i="7"/>
  <c r="BL2051" i="7"/>
  <c r="T2013" i="8" s="1"/>
  <c r="AO2085" i="7"/>
  <c r="BJ2085" i="7"/>
  <c r="R2047" i="8" s="1"/>
  <c r="Y2179" i="7"/>
  <c r="BM2179" i="7"/>
  <c r="U2141" i="8" s="1"/>
  <c r="AO2238" i="7"/>
  <c r="BR2238" i="7"/>
  <c r="Z2200" i="8" s="1"/>
  <c r="AG2292" i="7"/>
  <c r="BO2292" i="7"/>
  <c r="W2254" i="8" s="1"/>
  <c r="AO2334" i="7"/>
  <c r="BK2334" i="7"/>
  <c r="S2296" i="8" s="1"/>
  <c r="AG1275" i="7"/>
  <c r="BM1275" i="7"/>
  <c r="U1237" i="8" s="1"/>
  <c r="AO1299" i="7"/>
  <c r="BK1299" i="7"/>
  <c r="S1261" i="8" s="1"/>
  <c r="AO1315" i="7"/>
  <c r="BR1315" i="7"/>
  <c r="Z1277" i="8" s="1"/>
  <c r="AO1331" i="7"/>
  <c r="BR1331" i="7"/>
  <c r="Z1293" i="8" s="1"/>
  <c r="AO1350" i="7"/>
  <c r="BG1350" i="7"/>
  <c r="O1312" i="8" s="1"/>
  <c r="AO1366" i="7"/>
  <c r="BK1366" i="7"/>
  <c r="S1328" i="8" s="1"/>
  <c r="AO1384" i="7"/>
  <c r="BR1384" i="7"/>
  <c r="Z1346" i="8" s="1"/>
  <c r="AG1402" i="7"/>
  <c r="BH1402" i="7"/>
  <c r="P1364" i="8" s="1"/>
  <c r="AO1429" i="7"/>
  <c r="BH1429" i="7"/>
  <c r="P1391" i="8" s="1"/>
  <c r="AO1454" i="7"/>
  <c r="BJ1454" i="7"/>
  <c r="R1416" i="8" s="1"/>
  <c r="Y1472" i="7"/>
  <c r="BQ1472" i="7"/>
  <c r="Y1434" i="8" s="1"/>
  <c r="Y1500" i="7"/>
  <c r="BQ1500" i="7"/>
  <c r="Y1462" i="8" s="1"/>
  <c r="Y1516" i="7"/>
  <c r="BQ1516" i="7"/>
  <c r="Y1478" i="8" s="1"/>
  <c r="AO1534" i="7"/>
  <c r="BR1534" i="7"/>
  <c r="Z1496" i="8" s="1"/>
  <c r="AO1557" i="7"/>
  <c r="BN1557" i="7"/>
  <c r="V1519" i="8" s="1"/>
  <c r="AO1591" i="7"/>
  <c r="BG1591" i="7"/>
  <c r="O1553" i="8" s="1"/>
  <c r="AO1607" i="7"/>
  <c r="BK1607" i="7"/>
  <c r="S1569" i="8" s="1"/>
  <c r="AG1626" i="7"/>
  <c r="BQ1626" i="7"/>
  <c r="Y1588" i="8" s="1"/>
  <c r="AO1642" i="7"/>
  <c r="BG1642" i="7"/>
  <c r="O1604" i="8" s="1"/>
  <c r="AO1653" i="7"/>
  <c r="BJ1653" i="7"/>
  <c r="R1615" i="8" s="1"/>
  <c r="AG1668" i="7"/>
  <c r="BQ1668" i="7"/>
  <c r="Y1630" i="8" s="1"/>
  <c r="AO1681" i="7"/>
  <c r="BG1681" i="7"/>
  <c r="O1643" i="8" s="1"/>
  <c r="Y1876" i="7"/>
  <c r="BE1876" i="7"/>
  <c r="M1838" i="8" s="1"/>
  <c r="AG1913" i="7"/>
  <c r="BL1913" i="7"/>
  <c r="T1875" i="8" s="1"/>
  <c r="AG1942" i="7"/>
  <c r="BR1942" i="7"/>
  <c r="Z1904" i="8" s="1"/>
  <c r="AO1965" i="7"/>
  <c r="BJ1965" i="7"/>
  <c r="R1927" i="8" s="1"/>
  <c r="AG1994" i="7"/>
  <c r="BH1994" i="7"/>
  <c r="P1956" i="8" s="1"/>
  <c r="AG2007" i="7"/>
  <c r="BN2007" i="7"/>
  <c r="V1969" i="8" s="1"/>
  <c r="AO2020" i="7"/>
  <c r="BN2020" i="7"/>
  <c r="V1982" i="8" s="1"/>
  <c r="AO2032" i="7"/>
  <c r="BQ2032" i="7"/>
  <c r="Y1994" i="8" s="1"/>
  <c r="AO141" i="7"/>
  <c r="BO141" i="7"/>
  <c r="W103" i="8" s="1"/>
  <c r="AG161" i="7"/>
  <c r="BH161" i="7"/>
  <c r="P123" i="8" s="1"/>
  <c r="AO634" i="7"/>
  <c r="BE634" i="7"/>
  <c r="M596" i="8" s="1"/>
  <c r="AO662" i="7"/>
  <c r="BM662" i="7"/>
  <c r="U624" i="8" s="1"/>
  <c r="AO679" i="7"/>
  <c r="BR679" i="7"/>
  <c r="Z641" i="8" s="1"/>
  <c r="AG1039" i="7"/>
  <c r="BQ1039" i="7"/>
  <c r="Y1001" i="8" s="1"/>
  <c r="AO1056" i="7"/>
  <c r="BM1056" i="7"/>
  <c r="U1018" i="8" s="1"/>
  <c r="AG1071" i="7"/>
  <c r="BJ1071" i="7"/>
  <c r="R1033" i="8" s="1"/>
  <c r="AO1084" i="7"/>
  <c r="BQ1084" i="7"/>
  <c r="Y1046" i="8" s="1"/>
  <c r="AG1115" i="7"/>
  <c r="BO1115" i="7"/>
  <c r="W1077" i="8" s="1"/>
  <c r="Y1130" i="7"/>
  <c r="BJ1130" i="7"/>
  <c r="R1092" i="8" s="1"/>
  <c r="AG1144" i="7"/>
  <c r="BJ1144" i="7"/>
  <c r="R1106" i="8" s="1"/>
  <c r="AO1158" i="7"/>
  <c r="BN1158" i="7"/>
  <c r="V1120" i="8" s="1"/>
  <c r="AO1176" i="7"/>
  <c r="BN1176" i="7"/>
  <c r="V1138" i="8" s="1"/>
  <c r="AG1187" i="7"/>
  <c r="BJ1187" i="7"/>
  <c r="R1149" i="8" s="1"/>
  <c r="Y1202" i="7"/>
  <c r="BL1202" i="7"/>
  <c r="T1164" i="8" s="1"/>
  <c r="AG1220" i="7"/>
  <c r="BN1220" i="7"/>
  <c r="V1182" i="8" s="1"/>
  <c r="AG1237" i="7"/>
  <c r="BN1237" i="7"/>
  <c r="V1199" i="8" s="1"/>
  <c r="Y1255" i="7"/>
  <c r="BE1255" i="7"/>
  <c r="M1217" i="8" s="1"/>
  <c r="AO1266" i="7"/>
  <c r="BG1266" i="7"/>
  <c r="O1228" i="8" s="1"/>
  <c r="AG1280" i="7"/>
  <c r="BR1280" i="7"/>
  <c r="Z1242" i="8" s="1"/>
  <c r="AO1300" i="7"/>
  <c r="BG1300" i="7"/>
  <c r="O1262" i="8" s="1"/>
  <c r="AG1319" i="7"/>
  <c r="BR1319" i="7"/>
  <c r="Z1281" i="8" s="1"/>
  <c r="AO1338" i="7"/>
  <c r="BR1338" i="7"/>
  <c r="Z1300" i="8" s="1"/>
  <c r="Y1371" i="7"/>
  <c r="BH1371" i="7"/>
  <c r="P1333" i="8" s="1"/>
  <c r="Y1394" i="7"/>
  <c r="BH1394" i="7"/>
  <c r="P1356" i="8" s="1"/>
  <c r="AO1412" i="7"/>
  <c r="BK1412" i="7"/>
  <c r="S1374" i="8" s="1"/>
  <c r="Y1442" i="7"/>
  <c r="BE1442" i="7"/>
  <c r="M1404" i="8" s="1"/>
  <c r="AO1464" i="7"/>
  <c r="BH1464" i="7"/>
  <c r="P1426" i="8" s="1"/>
  <c r="AO1491" i="7"/>
  <c r="BH1491" i="7"/>
  <c r="P1453" i="8" s="1"/>
  <c r="AO1522" i="7"/>
  <c r="BJ1522" i="7"/>
  <c r="R1484" i="8" s="1"/>
  <c r="Y1541" i="7"/>
  <c r="BE1541" i="7"/>
  <c r="M1503" i="8" s="1"/>
  <c r="AO1562" i="7"/>
  <c r="BH1562" i="7"/>
  <c r="P1524" i="8" s="1"/>
  <c r="AG1583" i="7"/>
  <c r="BG1583" i="7"/>
  <c r="O1545" i="8" s="1"/>
  <c r="AO1604" i="7"/>
  <c r="BG1604" i="7"/>
  <c r="O1566" i="8" s="1"/>
  <c r="AG55" i="7"/>
  <c r="BQ55" i="7"/>
  <c r="Y17" i="8" s="1"/>
  <c r="AO77" i="7"/>
  <c r="BR77" i="7"/>
  <c r="Z39" i="8" s="1"/>
  <c r="Y95" i="7"/>
  <c r="BJ95" i="7"/>
  <c r="R57" i="8" s="1"/>
  <c r="AG111" i="7"/>
  <c r="BJ111" i="7"/>
  <c r="R73" i="8" s="1"/>
  <c r="AG130" i="7"/>
  <c r="BR130" i="7"/>
  <c r="Z92" i="8" s="1"/>
  <c r="AO453" i="7"/>
  <c r="BQ453" i="7"/>
  <c r="Y415" i="8" s="1"/>
  <c r="AO490" i="7"/>
  <c r="BM490" i="7"/>
  <c r="U452" i="8" s="1"/>
  <c r="AG516" i="7"/>
  <c r="BG516" i="7"/>
  <c r="O478" i="8" s="1"/>
  <c r="AG536" i="7"/>
  <c r="BG536" i="7"/>
  <c r="O498" i="8" s="1"/>
  <c r="Y563" i="7"/>
  <c r="BL563" i="7"/>
  <c r="T525" i="8" s="1"/>
  <c r="AO577" i="7"/>
  <c r="BM577" i="7"/>
  <c r="U539" i="8" s="1"/>
  <c r="AG597" i="7"/>
  <c r="BO597" i="7"/>
  <c r="W559" i="8" s="1"/>
  <c r="Y620" i="7"/>
  <c r="BH620" i="7"/>
  <c r="P582" i="8" s="1"/>
  <c r="AG777" i="7"/>
  <c r="BQ777" i="7"/>
  <c r="Y739" i="8" s="1"/>
  <c r="AG797" i="7"/>
  <c r="BQ797" i="7"/>
  <c r="Y759" i="8" s="1"/>
  <c r="AG812" i="7"/>
  <c r="BM812" i="7"/>
  <c r="U774" i="8" s="1"/>
  <c r="AG827" i="7"/>
  <c r="BO827" i="7"/>
  <c r="W789" i="8" s="1"/>
  <c r="AG843" i="7"/>
  <c r="BO843" i="7"/>
  <c r="W805" i="8" s="1"/>
  <c r="AO868" i="7"/>
  <c r="BM868" i="7"/>
  <c r="U830" i="8" s="1"/>
  <c r="AG893" i="7"/>
  <c r="BJ893" i="7"/>
  <c r="R855" i="8" s="1"/>
  <c r="AO918" i="7"/>
  <c r="BO918" i="7"/>
  <c r="W880" i="8" s="1"/>
  <c r="AG941" i="7"/>
  <c r="BN941" i="7"/>
  <c r="V903" i="8" s="1"/>
  <c r="AG965" i="7"/>
  <c r="BH965" i="7"/>
  <c r="P927" i="8" s="1"/>
  <c r="AG982" i="7"/>
  <c r="BJ982" i="7"/>
  <c r="R944" i="8" s="1"/>
  <c r="AG998" i="7"/>
  <c r="BH998" i="7"/>
  <c r="P960" i="8" s="1"/>
  <c r="AG1014" i="7"/>
  <c r="BJ1014" i="7"/>
  <c r="R976" i="8" s="1"/>
  <c r="AO1027" i="7"/>
  <c r="BQ1027" i="7"/>
  <c r="Y989" i="8" s="1"/>
  <c r="Y1041" i="7"/>
  <c r="BL1041" i="7"/>
  <c r="T1003" i="8" s="1"/>
  <c r="Y1057" i="7"/>
  <c r="BL1057" i="7"/>
  <c r="T1019" i="8" s="1"/>
  <c r="AO1071" i="7"/>
  <c r="BQ1071" i="7"/>
  <c r="Y1033" i="8" s="1"/>
  <c r="Y1089" i="7"/>
  <c r="BJ1089" i="7"/>
  <c r="R1051" i="8" s="1"/>
  <c r="AG1104" i="7"/>
  <c r="BJ1104" i="7"/>
  <c r="R1066" i="8" s="1"/>
  <c r="AG1118" i="7"/>
  <c r="BO1118" i="7"/>
  <c r="W1080" i="8" s="1"/>
  <c r="AO1131" i="7"/>
  <c r="BO1131" i="7"/>
  <c r="W1093" i="8" s="1"/>
  <c r="AO1152" i="7"/>
  <c r="BM1152" i="7"/>
  <c r="U1114" i="8" s="1"/>
  <c r="Y1177" i="7"/>
  <c r="BL1177" i="7"/>
  <c r="T1139" i="8" s="1"/>
  <c r="AG1190" i="7"/>
  <c r="BR1190" i="7"/>
  <c r="Z1152" i="8" s="1"/>
  <c r="AO1203" i="7"/>
  <c r="BO1203" i="7"/>
  <c r="W1165" i="8" s="1"/>
  <c r="AG1215" i="7"/>
  <c r="BN1215" i="7"/>
  <c r="V1177" i="8" s="1"/>
  <c r="AG1192" i="7"/>
  <c r="BN1192" i="7"/>
  <c r="V1154" i="8" s="1"/>
  <c r="AO1209" i="7"/>
  <c r="BM1209" i="7"/>
  <c r="U1171" i="8" s="1"/>
  <c r="AO1222" i="7"/>
  <c r="BO1222" i="7"/>
  <c r="W1184" i="8" s="1"/>
  <c r="Y1242" i="7"/>
  <c r="BR1242" i="7"/>
  <c r="Z1204" i="8" s="1"/>
  <c r="AG1253" i="7"/>
  <c r="BQ1253" i="7"/>
  <c r="Y1215" i="8" s="1"/>
  <c r="AG1288" i="7"/>
  <c r="BR1288" i="7"/>
  <c r="Z1250" i="8" s="1"/>
  <c r="AG1722" i="7"/>
  <c r="BQ1722" i="7"/>
  <c r="Y1684" i="8" s="1"/>
  <c r="AG1738" i="7"/>
  <c r="BG1738" i="7"/>
  <c r="O1700" i="8" s="1"/>
  <c r="AG1755" i="7"/>
  <c r="BG1755" i="7"/>
  <c r="O1717" i="8" s="1"/>
  <c r="AO1772" i="7"/>
  <c r="BK1772" i="7"/>
  <c r="S1734" i="8" s="1"/>
  <c r="Y1803" i="7"/>
  <c r="BE1803" i="7"/>
  <c r="M1765" i="8" s="1"/>
  <c r="AG1829" i="7"/>
  <c r="BK1829" i="7"/>
  <c r="S1791" i="8" s="1"/>
  <c r="AG1879" i="7"/>
  <c r="BK1879" i="7"/>
  <c r="S1841" i="8" s="1"/>
  <c r="AO1932" i="7"/>
  <c r="BK1932" i="7"/>
  <c r="S1894" i="8" s="1"/>
  <c r="AO1955" i="7"/>
  <c r="BK1955" i="7"/>
  <c r="S1917" i="8" s="1"/>
  <c r="AO1980" i="7"/>
  <c r="BN1980" i="7"/>
  <c r="V1942" i="8" s="1"/>
  <c r="Y2001" i="7"/>
  <c r="BL2001" i="7"/>
  <c r="T1963" i="8" s="1"/>
  <c r="AG2014" i="7"/>
  <c r="BQ2014" i="7"/>
  <c r="Y1976" i="8" s="1"/>
  <c r="AG2030" i="7"/>
  <c r="BM2030" i="7"/>
  <c r="U1992" i="8" s="1"/>
  <c r="AO2052" i="7"/>
  <c r="BG2052" i="7"/>
  <c r="O2014" i="8" s="1"/>
  <c r="Y2066" i="7"/>
  <c r="BQ2066" i="7"/>
  <c r="Y2028" i="8" s="1"/>
  <c r="Y2078" i="7"/>
  <c r="BL2078" i="7"/>
  <c r="T2040" i="8" s="1"/>
  <c r="Y2095" i="7"/>
  <c r="BM2095" i="7"/>
  <c r="U2057" i="8" s="1"/>
  <c r="AO2109" i="7"/>
  <c r="BK2109" i="7"/>
  <c r="S2071" i="8" s="1"/>
  <c r="AO2138" i="7"/>
  <c r="BJ2138" i="7"/>
  <c r="R2100" i="8" s="1"/>
  <c r="AG2170" i="7"/>
  <c r="BO2170" i="7"/>
  <c r="W2132" i="8" s="1"/>
  <c r="AG2191" i="7"/>
  <c r="BR2191" i="7"/>
  <c r="Z2153" i="8" s="1"/>
  <c r="AO2204" i="7"/>
  <c r="BJ2204" i="7"/>
  <c r="R2166" i="8" s="1"/>
  <c r="AO2220" i="7"/>
  <c r="BN2220" i="7"/>
  <c r="V2182" i="8" s="1"/>
  <c r="AG2236" i="7"/>
  <c r="BJ2236" i="7"/>
  <c r="R2198" i="8" s="1"/>
  <c r="AO2249" i="7"/>
  <c r="BO2249" i="7"/>
  <c r="W2211" i="8" s="1"/>
  <c r="Y2264" i="7"/>
  <c r="BO2264" i="7"/>
  <c r="W2226" i="8" s="1"/>
  <c r="AO2275" i="7"/>
  <c r="BG2275" i="7"/>
  <c r="O2237" i="8" s="1"/>
  <c r="AO2292" i="7"/>
  <c r="BK2292" i="7"/>
  <c r="S2254" i="8" s="1"/>
  <c r="Y2311" i="7"/>
  <c r="BE2311" i="7"/>
  <c r="M2273" i="8" s="1"/>
  <c r="AG2324" i="7"/>
  <c r="BM2324" i="7"/>
  <c r="U2286" i="8" s="1"/>
  <c r="AO2337" i="7"/>
  <c r="BJ2337" i="7"/>
  <c r="R2299" i="8" s="1"/>
  <c r="Y2181" i="7"/>
  <c r="BM2181" i="7"/>
  <c r="U2143" i="8" s="1"/>
  <c r="AG2239" i="7"/>
  <c r="BH2239" i="7"/>
  <c r="P2201" i="8" s="1"/>
  <c r="AG2260" i="7"/>
  <c r="BO2260" i="7"/>
  <c r="W2222" i="8" s="1"/>
  <c r="AG2285" i="7"/>
  <c r="BO2285" i="7"/>
  <c r="W2247" i="8" s="1"/>
  <c r="AO2045" i="7"/>
  <c r="BR2045" i="7"/>
  <c r="Z2007" i="8" s="1"/>
  <c r="Y2083" i="7"/>
  <c r="BL2083" i="7"/>
  <c r="T2045" i="8" s="1"/>
  <c r="Y2183" i="7"/>
  <c r="BL2183" i="7"/>
  <c r="T2145" i="8" s="1"/>
  <c r="AG2204" i="7"/>
  <c r="BO2204" i="7"/>
  <c r="W2166" i="8" s="1"/>
  <c r="AG2249" i="7"/>
  <c r="BH2249" i="7"/>
  <c r="P2211" i="8" s="1"/>
  <c r="AG2309" i="7"/>
  <c r="BO2309" i="7"/>
  <c r="W2271" i="8" s="1"/>
  <c r="AO2343" i="7"/>
  <c r="BJ2343" i="7"/>
  <c r="R2305" i="8" s="1"/>
  <c r="AO1274" i="7"/>
  <c r="BK1274" i="7"/>
  <c r="S1236" i="8" s="1"/>
  <c r="Y1310" i="7"/>
  <c r="BL1310" i="7"/>
  <c r="T1272" i="8" s="1"/>
  <c r="AO1321" i="7"/>
  <c r="BK1321" i="7"/>
  <c r="S1283" i="8" s="1"/>
  <c r="AO1339" i="7"/>
  <c r="BR1339" i="7"/>
  <c r="Z1301" i="8" s="1"/>
  <c r="AO1364" i="7"/>
  <c r="BK1364" i="7"/>
  <c r="S1326" i="8" s="1"/>
  <c r="AO1378" i="7"/>
  <c r="BK1378" i="7"/>
  <c r="S1340" i="8" s="1"/>
  <c r="Y1403" i="7"/>
  <c r="BL1403" i="7"/>
  <c r="T1365" i="8" s="1"/>
  <c r="AO1423" i="7"/>
  <c r="BK1423" i="7"/>
  <c r="S1385" i="8" s="1"/>
  <c r="AO1457" i="7"/>
  <c r="BK1457" i="7"/>
  <c r="S1419" i="8" s="1"/>
  <c r="AO1476" i="7"/>
  <c r="BH1476" i="7"/>
  <c r="P1438" i="8" s="1"/>
  <c r="AO1496" i="7"/>
  <c r="BJ1496" i="7"/>
  <c r="R1458" i="8" s="1"/>
  <c r="AO1532" i="7"/>
  <c r="BG1532" i="7"/>
  <c r="O1494" i="8" s="1"/>
  <c r="AO1567" i="7"/>
  <c r="BQ1567" i="7"/>
  <c r="Y1529" i="8" s="1"/>
  <c r="Y1586" i="7"/>
  <c r="BQ1586" i="7"/>
  <c r="Y1548" i="8" s="1"/>
  <c r="AG1600" i="7"/>
  <c r="BJ1600" i="7"/>
  <c r="R1562" i="8" s="1"/>
  <c r="Y1615" i="7"/>
  <c r="BQ1615" i="7"/>
  <c r="Y1577" i="8" s="1"/>
  <c r="AG1643" i="7"/>
  <c r="BQ1643" i="7"/>
  <c r="Y1605" i="8" s="1"/>
  <c r="AO1659" i="7"/>
  <c r="BQ1659" i="7"/>
  <c r="Y1621" i="8" s="1"/>
  <c r="AG1672" i="7"/>
  <c r="BQ1672" i="7"/>
  <c r="Y1634" i="8" s="1"/>
  <c r="AG1699" i="7"/>
  <c r="BG1699" i="7"/>
  <c r="O1661" i="8" s="1"/>
  <c r="Y1714" i="7"/>
  <c r="BE1714" i="7"/>
  <c r="M1676" i="8" s="1"/>
  <c r="AG1732" i="7"/>
  <c r="BJ1732" i="7"/>
  <c r="R1694" i="8" s="1"/>
  <c r="AG1750" i="7"/>
  <c r="BG1750" i="7"/>
  <c r="O1712" i="8" s="1"/>
  <c r="AG1761" i="7"/>
  <c r="BM1761" i="7"/>
  <c r="U1723" i="8" s="1"/>
  <c r="AO1799" i="7"/>
  <c r="BO1799" i="7"/>
  <c r="W1761" i="8" s="1"/>
  <c r="Y1864" i="7"/>
  <c r="BE1864" i="7"/>
  <c r="M1826" i="8" s="1"/>
  <c r="AG1895" i="7"/>
  <c r="BK1895" i="7"/>
  <c r="S1857" i="8" s="1"/>
  <c r="AG1915" i="7"/>
  <c r="BJ1915" i="7"/>
  <c r="R1877" i="8" s="1"/>
  <c r="AO1967" i="7"/>
  <c r="BN1967" i="7"/>
  <c r="V1929" i="8" s="1"/>
  <c r="AO1979" i="7"/>
  <c r="BR1979" i="7"/>
  <c r="Z1941" i="8" s="1"/>
  <c r="AO2002" i="7"/>
  <c r="BK2002" i="7"/>
  <c r="S1964" i="8" s="1"/>
  <c r="AO2022" i="7"/>
  <c r="BN2022" i="7"/>
  <c r="V1984" i="8" s="1"/>
  <c r="AO2039" i="7"/>
  <c r="BJ2039" i="7"/>
  <c r="R2001" i="8" s="1"/>
  <c r="Y2065" i="7"/>
  <c r="BE2065" i="7"/>
  <c r="M2027" i="8" s="1"/>
  <c r="Y2081" i="7"/>
  <c r="BL2081" i="7"/>
  <c r="T2043" i="8" s="1"/>
  <c r="Y2098" i="7"/>
  <c r="BM2098" i="7"/>
  <c r="U2060" i="8" s="1"/>
  <c r="AG2111" i="7"/>
  <c r="BN2111" i="7"/>
  <c r="V2073" i="8" s="1"/>
  <c r="AG2128" i="7"/>
  <c r="BO2128" i="7"/>
  <c r="W2090" i="8" s="1"/>
  <c r="AG2148" i="7"/>
  <c r="BM2148" i="7"/>
  <c r="U2110" i="8" s="1"/>
  <c r="AG2186" i="7"/>
  <c r="BM2186" i="7"/>
  <c r="U2148" i="8" s="1"/>
  <c r="Y2205" i="7"/>
  <c r="BM2205" i="7"/>
  <c r="U2167" i="8" s="1"/>
  <c r="AG2226" i="7"/>
  <c r="BO2226" i="7"/>
  <c r="W2188" i="8" s="1"/>
  <c r="AG2264" i="7"/>
  <c r="BR2264" i="7"/>
  <c r="Z2226" i="8" s="1"/>
  <c r="AG2307" i="7"/>
  <c r="BO2307" i="7"/>
  <c r="W2269" i="8" s="1"/>
  <c r="AO2324" i="7"/>
  <c r="BO2324" i="7"/>
  <c r="W2286" i="8" s="1"/>
  <c r="AG2344" i="7"/>
  <c r="BM2344" i="7"/>
  <c r="U2306" i="8" s="1"/>
  <c r="AG2306" i="7"/>
  <c r="BO2306" i="7"/>
  <c r="W2268" i="8" s="1"/>
  <c r="AO2319" i="7"/>
  <c r="BN2319" i="7"/>
  <c r="V2281" i="8" s="1"/>
  <c r="AG2342" i="7"/>
  <c r="BK2342" i="7"/>
  <c r="S2304" i="8" s="1"/>
  <c r="AO2041" i="7"/>
  <c r="BQ2041" i="7"/>
  <c r="Y2003" i="8" s="1"/>
  <c r="AO2069" i="7"/>
  <c r="BJ2069" i="7"/>
  <c r="R2031" i="8" s="1"/>
  <c r="AO2089" i="7"/>
  <c r="BQ2089" i="7"/>
  <c r="Y2051" i="8" s="1"/>
  <c r="AG2154" i="7"/>
  <c r="BJ2154" i="7"/>
  <c r="R2116" i="8" s="1"/>
  <c r="AO2181" i="7"/>
  <c r="BJ2181" i="7"/>
  <c r="R2143" i="8" s="1"/>
  <c r="AO2230" i="7"/>
  <c r="BO2230" i="7"/>
  <c r="W2192" i="8" s="1"/>
  <c r="AG2262" i="7"/>
  <c r="BO2262" i="7"/>
  <c r="W2224" i="8" s="1"/>
  <c r="AO2289" i="7"/>
  <c r="BN2289" i="7"/>
  <c r="V2251" i="8" s="1"/>
  <c r="Y1218" i="7"/>
  <c r="BL1218" i="7"/>
  <c r="T1180" i="8" s="1"/>
  <c r="AO1237" i="7"/>
  <c r="BR1237" i="7"/>
  <c r="Z1199" i="8" s="1"/>
  <c r="AG1259" i="7"/>
  <c r="BR1259" i="7"/>
  <c r="Z1221" i="8" s="1"/>
  <c r="AG1290" i="7"/>
  <c r="BG1290" i="7"/>
  <c r="O1252" i="8" s="1"/>
  <c r="AG1627" i="7"/>
  <c r="BQ1627" i="7"/>
  <c r="Y1589" i="8" s="1"/>
  <c r="AG1657" i="7"/>
  <c r="BQ1657" i="7"/>
  <c r="Y1619" i="8" s="1"/>
  <c r="AG1675" i="7"/>
  <c r="BJ1675" i="7"/>
  <c r="R1637" i="8" s="1"/>
  <c r="AG1713" i="7"/>
  <c r="BG1713" i="7"/>
  <c r="O1675" i="8" s="1"/>
  <c r="AG1730" i="7"/>
  <c r="BJ1730" i="7"/>
  <c r="R1692" i="8" s="1"/>
  <c r="AG1758" i="7"/>
  <c r="BJ1758" i="7"/>
  <c r="R1720" i="8" s="1"/>
  <c r="AO1776" i="7"/>
  <c r="BG1776" i="7"/>
  <c r="O1738" i="8" s="1"/>
  <c r="AG1797" i="7"/>
  <c r="BR1797" i="7"/>
  <c r="Z1759" i="8" s="1"/>
  <c r="AG1814" i="7"/>
  <c r="BM1814" i="7"/>
  <c r="U1776" i="8" s="1"/>
  <c r="Y1856" i="7"/>
  <c r="BE1856" i="7"/>
  <c r="M1818" i="8" s="1"/>
  <c r="Y1909" i="7"/>
  <c r="BE1909" i="7"/>
  <c r="M1871" i="8" s="1"/>
  <c r="Y1937" i="7"/>
  <c r="BR1937" i="7"/>
  <c r="Z1899" i="8" s="1"/>
  <c r="AG1961" i="7"/>
  <c r="BN1961" i="7"/>
  <c r="V1923" i="8" s="1"/>
  <c r="AG1991" i="7"/>
  <c r="BQ1991" i="7"/>
  <c r="Y1953" i="8" s="1"/>
  <c r="AO2017" i="7"/>
  <c r="BK2017" i="7"/>
  <c r="S1979" i="8" s="1"/>
  <c r="AG2032" i="7"/>
  <c r="BM2032" i="7"/>
  <c r="U1994" i="8" s="1"/>
  <c r="AO2058" i="7"/>
  <c r="BJ2058" i="7"/>
  <c r="R2020" i="8" s="1"/>
  <c r="AO2086" i="7"/>
  <c r="BJ2086" i="7"/>
  <c r="R2048" i="8" s="1"/>
  <c r="AO2116" i="7"/>
  <c r="BJ2116" i="7"/>
  <c r="R2078" i="8" s="1"/>
  <c r="AG2127" i="7"/>
  <c r="BM2127" i="7"/>
  <c r="U2089" i="8" s="1"/>
  <c r="AO2136" i="7"/>
  <c r="BO2136" i="7"/>
  <c r="W2098" i="8" s="1"/>
  <c r="AO2157" i="7"/>
  <c r="BK2157" i="7"/>
  <c r="S2119" i="8" s="1"/>
  <c r="AO2178" i="7"/>
  <c r="BJ2178" i="7"/>
  <c r="R2140" i="8" s="1"/>
  <c r="AG2209" i="7"/>
  <c r="BM2209" i="7"/>
  <c r="U2171" i="8" s="1"/>
  <c r="AG2225" i="7"/>
  <c r="BO2225" i="7"/>
  <c r="W2187" i="8" s="1"/>
  <c r="AO2239" i="7"/>
  <c r="BO2239" i="7"/>
  <c r="W2201" i="8" s="1"/>
  <c r="AG2254" i="7"/>
  <c r="BQ2254" i="7"/>
  <c r="Y2216" i="8" s="1"/>
  <c r="AG2267" i="7"/>
  <c r="BM2267" i="7"/>
  <c r="U2229" i="8" s="1"/>
  <c r="AO2285" i="7"/>
  <c r="BK2285" i="7"/>
  <c r="S2247" i="8" s="1"/>
  <c r="AG2301" i="7"/>
  <c r="BK2301" i="7"/>
  <c r="S2263" i="8" s="1"/>
  <c r="AG2052" i="7"/>
  <c r="BQ2052" i="7"/>
  <c r="Y2014" i="8" s="1"/>
  <c r="AO2098" i="7"/>
  <c r="BR2098" i="7"/>
  <c r="Z2060" i="8" s="1"/>
  <c r="AG2184" i="7"/>
  <c r="BM2184" i="7"/>
  <c r="U2146" i="8" s="1"/>
  <c r="AG2253" i="7"/>
  <c r="BQ2253" i="7"/>
  <c r="Y2215" i="8" s="1"/>
  <c r="Y2299" i="7"/>
  <c r="BO2299" i="7"/>
  <c r="W2261" i="8" s="1"/>
  <c r="AG2337" i="7"/>
  <c r="BR2337" i="7"/>
  <c r="Z2299" i="8" s="1"/>
  <c r="AO1276" i="7"/>
  <c r="BK1276" i="7"/>
  <c r="S1238" i="8" s="1"/>
  <c r="Y1302" i="7"/>
  <c r="BR1302" i="7"/>
  <c r="Z1264" i="8" s="1"/>
  <c r="AG1318" i="7"/>
  <c r="BR1318" i="7"/>
  <c r="Z1280" i="8" s="1"/>
  <c r="AG1336" i="7"/>
  <c r="BR1336" i="7"/>
  <c r="Z1298" i="8" s="1"/>
  <c r="Y1352" i="7"/>
  <c r="BH1352" i="7"/>
  <c r="P1314" i="8" s="1"/>
  <c r="AO1372" i="7"/>
  <c r="BK1372" i="7"/>
  <c r="S1334" i="8" s="1"/>
  <c r="Y1386" i="7"/>
  <c r="BH1386" i="7"/>
  <c r="P1348" i="8" s="1"/>
  <c r="AO1403" i="7"/>
  <c r="BK1403" i="7"/>
  <c r="S1365" i="8" s="1"/>
  <c r="AG1432" i="7"/>
  <c r="BH1432" i="7"/>
  <c r="P1394" i="8" s="1"/>
  <c r="AG1458" i="7"/>
  <c r="BG1458" i="7"/>
  <c r="O1420" i="8" s="1"/>
  <c r="AO1486" i="7"/>
  <c r="BH1486" i="7"/>
  <c r="P1448" i="8" s="1"/>
  <c r="AO1502" i="7"/>
  <c r="BH1502" i="7"/>
  <c r="P1464" i="8" s="1"/>
  <c r="AG1519" i="7"/>
  <c r="BQ1519" i="7"/>
  <c r="Y1481" i="8" s="1"/>
  <c r="AO1538" i="7"/>
  <c r="BG1538" i="7"/>
  <c r="O1500" i="8" s="1"/>
  <c r="Y1559" i="7"/>
  <c r="BQ1559" i="7"/>
  <c r="Y1521" i="8" s="1"/>
  <c r="AG1594" i="7"/>
  <c r="BQ1594" i="7"/>
  <c r="Y1556" i="8" s="1"/>
  <c r="AG1610" i="7"/>
  <c r="BQ1610" i="7"/>
  <c r="Y1572" i="8" s="1"/>
  <c r="AO1627" i="7"/>
  <c r="BG1627" i="7"/>
  <c r="O1589" i="8" s="1"/>
  <c r="Y1645" i="7"/>
  <c r="BQ1645" i="7"/>
  <c r="Y1607" i="8" s="1"/>
  <c r="AG1656" i="7"/>
  <c r="BQ1656" i="7"/>
  <c r="Y1618" i="8" s="1"/>
  <c r="AO1671" i="7"/>
  <c r="BG1671" i="7"/>
  <c r="O1633" i="8" s="1"/>
  <c r="Y1685" i="7"/>
  <c r="BJ1685" i="7"/>
  <c r="R1647" i="8" s="1"/>
  <c r="Y1877" i="7"/>
  <c r="BE1877" i="7"/>
  <c r="M1839" i="8" s="1"/>
  <c r="AO1914" i="7"/>
  <c r="BK1914" i="7"/>
  <c r="S1876" i="8" s="1"/>
  <c r="AO1943" i="7"/>
  <c r="BK1943" i="7"/>
  <c r="S1905" i="8" s="1"/>
  <c r="AO1969" i="7"/>
  <c r="BR1969" i="7"/>
  <c r="Z1931" i="8" s="1"/>
  <c r="AO1995" i="7"/>
  <c r="BN1995" i="7"/>
  <c r="V1957" i="8" s="1"/>
  <c r="AO2008" i="7"/>
  <c r="BJ2008" i="7"/>
  <c r="R1970" i="8" s="1"/>
  <c r="AG2023" i="7"/>
  <c r="BM2023" i="7"/>
  <c r="U1985" i="8" s="1"/>
  <c r="Y2035" i="7"/>
  <c r="BL2035" i="7"/>
  <c r="T1997" i="8" s="1"/>
  <c r="AF51" i="7"/>
  <c r="AH51" i="7"/>
  <c r="X49" i="7"/>
  <c r="Z49" i="7"/>
  <c r="X48" i="7"/>
  <c r="Z48" i="7"/>
  <c r="AN51" i="7"/>
  <c r="AP51" i="7"/>
  <c r="AN47" i="7"/>
  <c r="AP47" i="7"/>
  <c r="AN42" i="7"/>
  <c r="AP42" i="7"/>
  <c r="AF43" i="7"/>
  <c r="AH43" i="7"/>
  <c r="AY43" i="7" s="1"/>
  <c r="X50" i="7"/>
  <c r="Z50" i="7"/>
  <c r="X42" i="7"/>
  <c r="Z42" i="7"/>
  <c r="AF44" i="7"/>
  <c r="AH44" i="7"/>
  <c r="AY1325" i="7"/>
  <c r="AY1326" i="7"/>
  <c r="AY1328" i="7"/>
  <c r="AY1335" i="7"/>
  <c r="AY1327" i="7"/>
  <c r="AY1361" i="7"/>
  <c r="AY1390" i="7"/>
  <c r="AY1363" i="7"/>
  <c r="AY1360" i="7"/>
  <c r="AY1418" i="7"/>
  <c r="AY1415" i="7"/>
  <c r="AY1414" i="7"/>
  <c r="AY1367" i="7"/>
  <c r="AY1787" i="7"/>
  <c r="AY1779" i="7"/>
  <c r="AY1113" i="7"/>
  <c r="AY165" i="7"/>
  <c r="AY1141" i="7"/>
  <c r="AY1433" i="7"/>
  <c r="AY420" i="7"/>
  <c r="AY73" i="7"/>
  <c r="AY800" i="7"/>
  <c r="AY1709" i="7"/>
  <c r="AY1707" i="7"/>
  <c r="AY289" i="7"/>
  <c r="AY1710" i="7"/>
  <c r="AY1683" i="7"/>
  <c r="AY266" i="7"/>
  <c r="AY1745" i="7"/>
  <c r="AY1713" i="7"/>
  <c r="AY1715" i="7"/>
  <c r="AY1684" i="7"/>
  <c r="AY1711" i="7"/>
  <c r="AY1261" i="7"/>
  <c r="AY84" i="7"/>
  <c r="AY263" i="7"/>
  <c r="AY1691" i="7"/>
  <c r="AY1750" i="7"/>
  <c r="AY1705" i="7"/>
  <c r="AY1682" i="7"/>
  <c r="AY1778" i="7"/>
  <c r="AY1264" i="7"/>
  <c r="AY1266" i="7"/>
  <c r="AY1712" i="7"/>
  <c r="AY1755" i="7"/>
  <c r="AY1726" i="7"/>
  <c r="AY1781" i="7"/>
  <c r="AY1749" i="7"/>
  <c r="AY1769" i="7"/>
  <c r="AY1241" i="7"/>
  <c r="AY1290" i="7"/>
  <c r="AY1760" i="7"/>
  <c r="AY1741" i="7"/>
  <c r="AY1708" i="7"/>
  <c r="AY264" i="7"/>
  <c r="AY1752" i="7"/>
  <c r="AY1699" i="7"/>
  <c r="AY525" i="7"/>
  <c r="AY1753" i="7"/>
  <c r="AY532" i="7"/>
  <c r="AY268" i="7"/>
  <c r="AY1720" i="7"/>
  <c r="AY1759" i="7"/>
  <c r="AY367" i="7"/>
  <c r="AY2301" i="7"/>
  <c r="AY375" i="7"/>
  <c r="AY1951" i="7"/>
  <c r="AY1858" i="7"/>
  <c r="AY1305" i="7"/>
  <c r="AY1863" i="7"/>
  <c r="AY1806" i="7"/>
  <c r="AY1851" i="7"/>
  <c r="AY1999" i="7"/>
  <c r="AY2342" i="7"/>
  <c r="AY1870" i="7"/>
  <c r="AY1898" i="7"/>
  <c r="AY1895" i="7"/>
  <c r="AY1907" i="7"/>
  <c r="AY1886" i="7"/>
  <c r="AY1866" i="7"/>
  <c r="AY1950" i="7"/>
  <c r="AY1890" i="7"/>
  <c r="AY975" i="7"/>
  <c r="AY1887" i="7"/>
  <c r="AY1879" i="7"/>
  <c r="AY1792" i="7"/>
  <c r="AY1717" i="7"/>
  <c r="AY1878" i="7"/>
  <c r="AY1875" i="7"/>
  <c r="AY1847" i="7"/>
  <c r="AY1301" i="7"/>
  <c r="AY1899" i="7"/>
  <c r="AY1859" i="7"/>
  <c r="AY1793" i="7"/>
  <c r="AY1871" i="7"/>
  <c r="AY1805" i="7"/>
  <c r="AY1285" i="7"/>
  <c r="AY1368" i="7"/>
  <c r="AY1894" i="7"/>
  <c r="AY1850" i="7"/>
  <c r="AY1947" i="7"/>
  <c r="AY1874" i="7"/>
  <c r="AY1862" i="7"/>
  <c r="AY1808" i="7"/>
  <c r="AY1303" i="7"/>
  <c r="AY1794" i="7"/>
  <c r="AY668" i="7"/>
  <c r="AY1821" i="7"/>
  <c r="AY1786" i="7"/>
  <c r="AY653" i="7"/>
  <c r="AY1801" i="7"/>
  <c r="AY1823" i="7"/>
  <c r="AY864" i="7"/>
  <c r="AY576" i="7"/>
  <c r="AY1831" i="7"/>
  <c r="AY643" i="7"/>
  <c r="AY1824" i="7"/>
  <c r="AY917" i="7"/>
  <c r="AY2234" i="7"/>
  <c r="AY1855" i="7"/>
  <c r="AY851" i="7"/>
  <c r="AY612" i="7"/>
  <c r="AY809" i="7"/>
  <c r="AY1636" i="7"/>
  <c r="AY1584" i="7"/>
  <c r="AY1580" i="7"/>
  <c r="AY217" i="7"/>
  <c r="AY491" i="7"/>
  <c r="AY210" i="7"/>
  <c r="AY197" i="7"/>
  <c r="AY1575" i="7"/>
  <c r="AY1646" i="7"/>
  <c r="AY189" i="7"/>
  <c r="AY1631" i="7"/>
  <c r="AY749" i="7"/>
  <c r="AY220" i="7"/>
  <c r="AY2230" i="7"/>
  <c r="AY2086" i="7"/>
  <c r="AY207" i="7"/>
  <c r="AY187" i="7"/>
  <c r="AY1680" i="7"/>
  <c r="AY221" i="7"/>
  <c r="AY1622" i="7"/>
  <c r="AY738" i="7"/>
  <c r="AY150" i="7"/>
  <c r="AY1630" i="7"/>
  <c r="AY1549" i="7"/>
  <c r="AY1582" i="7"/>
  <c r="AY2062" i="7"/>
  <c r="AY1512" i="7"/>
  <c r="AY1574" i="7"/>
  <c r="AY1471" i="7"/>
  <c r="AY1581" i="7"/>
  <c r="AY1451" i="7"/>
  <c r="AY212" i="7"/>
  <c r="AY1515" i="7"/>
  <c r="AY1578" i="7"/>
  <c r="AY1550" i="7"/>
  <c r="AY1565" i="7"/>
  <c r="AY1516" i="7"/>
  <c r="AY492" i="7"/>
  <c r="AY68" i="7"/>
  <c r="AY1475" i="7"/>
  <c r="AY1538" i="7"/>
  <c r="AY1511" i="7"/>
  <c r="AY1452" i="7"/>
  <c r="AY1579" i="7"/>
  <c r="AY1597" i="7"/>
  <c r="AY1645" i="7"/>
  <c r="AY226" i="7"/>
  <c r="AY452" i="7"/>
  <c r="AY385" i="7"/>
  <c r="AY1919" i="7"/>
  <c r="AY354" i="7"/>
  <c r="AY345" i="7"/>
  <c r="AY341" i="7"/>
  <c r="AY363" i="7"/>
  <c r="AY340" i="7"/>
  <c r="AY342" i="7"/>
  <c r="AY2007" i="7"/>
  <c r="AY1489" i="7"/>
  <c r="AY1317" i="7"/>
  <c r="AY411" i="7"/>
  <c r="AY318" i="7"/>
  <c r="AY105" i="7"/>
  <c r="AY1971" i="7"/>
  <c r="AY1158" i="7"/>
  <c r="AY1963" i="7"/>
  <c r="AY1347" i="7"/>
  <c r="AY1298" i="7"/>
  <c r="AY1928" i="7"/>
  <c r="AY324" i="7"/>
  <c r="AY335" i="7"/>
  <c r="AY929" i="7"/>
  <c r="AY665" i="7"/>
  <c r="AY138" i="7"/>
  <c r="AY1896" i="7"/>
  <c r="AY410" i="7"/>
  <c r="AY873" i="7"/>
  <c r="AY693" i="7"/>
  <c r="AY404" i="7"/>
  <c r="AY218" i="7"/>
  <c r="AY2217" i="7"/>
  <c r="AY2206" i="7"/>
  <c r="AY2258" i="7"/>
  <c r="AY2241" i="7"/>
  <c r="AY2240" i="7"/>
  <c r="AY2170" i="7"/>
  <c r="AY1681" i="7"/>
  <c r="AY1768" i="7"/>
  <c r="AY1742" i="7"/>
  <c r="AY1273" i="7"/>
  <c r="AY1671" i="7"/>
  <c r="AY1663" i="7"/>
  <c r="AY1735" i="7"/>
  <c r="AY89" i="7"/>
  <c r="AY503" i="7"/>
  <c r="AY86" i="7"/>
  <c r="AY808" i="7"/>
  <c r="AY553" i="7"/>
  <c r="AY816" i="7"/>
  <c r="AY369" i="7"/>
  <c r="AY594" i="7"/>
  <c r="AY500" i="7"/>
  <c r="AY334" i="7"/>
  <c r="AY98" i="7"/>
  <c r="AY2160" i="7"/>
  <c r="AY1809" i="7"/>
  <c r="AY1798" i="7"/>
  <c r="AY339" i="7"/>
  <c r="AY83" i="7"/>
  <c r="AY1773" i="7"/>
  <c r="AY770" i="7"/>
  <c r="AY778" i="7"/>
  <c r="AY537" i="7"/>
  <c r="AY1788" i="7"/>
  <c r="AY96" i="7"/>
  <c r="AY2165" i="7"/>
  <c r="AY2161" i="7"/>
  <c r="AY1657" i="7"/>
  <c r="AY543" i="7"/>
  <c r="AY107" i="7"/>
  <c r="AY273" i="7"/>
  <c r="AY2197" i="7"/>
  <c r="AY805" i="7"/>
  <c r="AY1810" i="7"/>
  <c r="AY609" i="7"/>
  <c r="AY2189" i="7"/>
  <c r="AY1832" i="7"/>
  <c r="AY1280" i="7"/>
  <c r="AY572" i="7"/>
  <c r="AY605" i="7"/>
  <c r="AY2097" i="7"/>
  <c r="AY2169" i="7"/>
  <c r="AY812" i="7"/>
  <c r="AY1727" i="7"/>
  <c r="AY365" i="7"/>
  <c r="AY145" i="7"/>
  <c r="AY590" i="7"/>
  <c r="AY325" i="7"/>
  <c r="AY2289" i="7"/>
  <c r="AY2332" i="7"/>
  <c r="AY1190" i="7"/>
  <c r="AY1171" i="7"/>
  <c r="AY1184" i="7"/>
  <c r="AY2100" i="7"/>
  <c r="AY2002" i="7"/>
  <c r="AY1526" i="7"/>
  <c r="AY1199" i="7"/>
  <c r="AY2053" i="7"/>
  <c r="AY1224" i="7"/>
  <c r="AY925" i="7"/>
  <c r="AY885" i="7"/>
  <c r="AY1024" i="7"/>
  <c r="AY989" i="7"/>
  <c r="AY763" i="7"/>
  <c r="AY717" i="7"/>
  <c r="AY1091" i="7"/>
  <c r="AY1345" i="7"/>
  <c r="AY902" i="7"/>
  <c r="AY1034" i="7"/>
  <c r="AY1556" i="7"/>
  <c r="AY1409" i="7"/>
  <c r="AY1240" i="7"/>
  <c r="AY833" i="7"/>
  <c r="AY1225" i="7"/>
  <c r="AY913" i="7"/>
  <c r="AY1134" i="7"/>
  <c r="AY769" i="7"/>
  <c r="AY737" i="7"/>
  <c r="AY2074" i="7"/>
  <c r="AY115" i="7"/>
  <c r="AY512" i="7"/>
  <c r="AY890" i="7"/>
  <c r="AY785" i="7"/>
  <c r="AY533" i="7"/>
  <c r="AY811" i="7"/>
  <c r="AY651" i="7"/>
  <c r="AY520" i="7"/>
  <c r="AY166" i="7"/>
  <c r="AY495" i="7"/>
  <c r="AY132" i="7"/>
  <c r="AY446" i="7"/>
  <c r="AY527" i="7"/>
  <c r="AY135" i="7"/>
  <c r="AY526" i="7"/>
  <c r="AY2126" i="7"/>
  <c r="AY1985" i="7"/>
  <c r="AY456" i="7"/>
  <c r="AY2047" i="7"/>
  <c r="AY1380" i="7"/>
  <c r="AY1153" i="7"/>
  <c r="AY1178" i="7"/>
  <c r="AY2166" i="7"/>
  <c r="AY62" i="7"/>
  <c r="AY2041" i="7"/>
  <c r="AY2141" i="7"/>
  <c r="AY1980" i="7"/>
  <c r="AY1956" i="7"/>
  <c r="AY2063" i="7"/>
  <c r="AY1957" i="7"/>
  <c r="AY914" i="7"/>
  <c r="AY1075" i="7"/>
  <c r="AY196" i="7"/>
  <c r="AY1920" i="7"/>
  <c r="AY2099" i="7"/>
  <c r="AY1231" i="7"/>
  <c r="AY1378" i="7"/>
  <c r="AY1196" i="7"/>
  <c r="AY1074" i="7"/>
  <c r="AY2183" i="7"/>
  <c r="AY855" i="7"/>
  <c r="AY448" i="7"/>
  <c r="AY1246" i="7"/>
  <c r="AY922" i="7"/>
  <c r="AY1222" i="7"/>
  <c r="AY1092" i="7"/>
  <c r="AY142" i="7"/>
  <c r="AY2274" i="7"/>
  <c r="AY1913" i="7"/>
  <c r="AY2310" i="7"/>
  <c r="AY61" i="7"/>
  <c r="AY2304" i="7"/>
  <c r="AY2051" i="7"/>
  <c r="AY1494" i="7"/>
  <c r="AY1122" i="7"/>
  <c r="AY839" i="7"/>
  <c r="AY943" i="7"/>
  <c r="AY2134" i="7"/>
  <c r="AY2042" i="7"/>
  <c r="AY2016" i="7"/>
  <c r="AY2082" i="7"/>
  <c r="AY1677" i="7"/>
  <c r="AY2137" i="7"/>
  <c r="AY1499" i="7"/>
  <c r="AY1173" i="7"/>
  <c r="AY1310" i="7"/>
  <c r="AY1109" i="7"/>
  <c r="AY1140" i="7"/>
  <c r="AY1010" i="7"/>
  <c r="AY985" i="7"/>
  <c r="AY636" i="7"/>
  <c r="AY947" i="7"/>
  <c r="AY645" i="7"/>
  <c r="AY2291" i="7"/>
  <c r="AY2110" i="7"/>
  <c r="AY1518" i="7"/>
  <c r="AY2118" i="7"/>
  <c r="AY1435" i="7"/>
  <c r="AY1431" i="7"/>
  <c r="AY1214" i="7"/>
  <c r="AY1220" i="7"/>
  <c r="AY1197" i="7"/>
  <c r="AY1040" i="7"/>
  <c r="AY639" i="7"/>
  <c r="AY2012" i="7"/>
  <c r="AY2008" i="7"/>
  <c r="AY1030" i="7"/>
  <c r="AY2173" i="7"/>
  <c r="AY2029" i="7"/>
  <c r="AY1476" i="7"/>
  <c r="AY992" i="7"/>
  <c r="AY1262" i="7"/>
  <c r="AY1209" i="7"/>
  <c r="AY1025" i="7"/>
  <c r="AY1085" i="7"/>
  <c r="AY755" i="7"/>
  <c r="AY2101" i="7"/>
  <c r="AY2054" i="7"/>
  <c r="AY2061" i="7"/>
  <c r="AY2083" i="7"/>
  <c r="AY1972" i="7"/>
  <c r="AY1228" i="7"/>
  <c r="AY1215" i="7"/>
  <c r="AY951" i="7"/>
  <c r="AY850" i="7"/>
  <c r="AY501" i="7"/>
  <c r="AY719" i="7"/>
  <c r="AY1687" i="7"/>
  <c r="AY1976" i="7"/>
  <c r="AY2102" i="7"/>
  <c r="AY1439" i="7"/>
  <c r="AY1164" i="7"/>
  <c r="AY1201" i="7"/>
  <c r="AY1073" i="7"/>
  <c r="AY876" i="7"/>
  <c r="AY895" i="7"/>
  <c r="AY707" i="7"/>
  <c r="AY619" i="7"/>
  <c r="AY562" i="7"/>
  <c r="AY155" i="7"/>
  <c r="AY159" i="7"/>
  <c r="AY2319" i="7"/>
  <c r="AY2045" i="7"/>
  <c r="AY2114" i="7"/>
  <c r="AY2327" i="7"/>
  <c r="AY2058" i="7"/>
  <c r="AY1406" i="7"/>
  <c r="AY1520" i="7"/>
  <c r="AY1495" i="7"/>
  <c r="AY1382" i="7"/>
  <c r="AY1108" i="7"/>
  <c r="AY896" i="7"/>
  <c r="AY978" i="7"/>
  <c r="AY766" i="7"/>
  <c r="AY119" i="7"/>
  <c r="AY461" i="7"/>
  <c r="AY1966" i="7"/>
  <c r="AY147" i="7"/>
  <c r="AY1289" i="7"/>
  <c r="AY1013" i="7"/>
  <c r="AY2238" i="7"/>
  <c r="AY1661" i="7"/>
  <c r="AY1566" i="7"/>
  <c r="AY1666" i="7"/>
  <c r="AY314" i="7"/>
  <c r="AY866" i="7"/>
  <c r="AY2070" i="7"/>
  <c r="AY59" i="7"/>
  <c r="AY1510" i="7"/>
  <c r="AY203" i="7"/>
  <c r="AY637" i="7"/>
  <c r="AY1410" i="7"/>
  <c r="AY1472" i="7"/>
  <c r="AY1826" i="7"/>
  <c r="AY1782" i="7"/>
  <c r="AY2094" i="7"/>
  <c r="AY279" i="7"/>
  <c r="AY768" i="7"/>
  <c r="AY2287" i="7"/>
  <c r="AY1635" i="7"/>
  <c r="AY2324" i="7"/>
  <c r="AY784" i="7"/>
  <c r="AY162" i="7"/>
  <c r="AY1142" i="7"/>
  <c r="AY353" i="7"/>
  <c r="AY886" i="7"/>
  <c r="AY1263" i="7"/>
  <c r="AY141" i="7"/>
  <c r="AY1059" i="7"/>
  <c r="AY2139" i="7"/>
  <c r="AY299" i="7"/>
  <c r="AY981" i="7"/>
  <c r="AY1084" i="7"/>
  <c r="AY260" i="7"/>
  <c r="AY1909" i="7"/>
  <c r="AY2299" i="7"/>
  <c r="AY2284" i="7"/>
  <c r="AY1642" i="7"/>
  <c r="AY1670" i="7"/>
  <c r="AY836" i="7"/>
  <c r="AY1837" i="7"/>
  <c r="AY585" i="7"/>
  <c r="AY726" i="7"/>
  <c r="AY724" i="7"/>
  <c r="AY582" i="7"/>
  <c r="AY1331" i="7"/>
  <c r="AY125" i="7"/>
  <c r="AY1314" i="7"/>
  <c r="AY1923" i="7"/>
  <c r="AY2127" i="7"/>
  <c r="AY174" i="7"/>
  <c r="AY286" i="7"/>
  <c r="AY127" i="7"/>
  <c r="AY980" i="7"/>
  <c r="AY1036" i="7"/>
  <c r="AY106" i="7"/>
  <c r="AY1401" i="7"/>
  <c r="AY1537" i="7"/>
  <c r="AY703" i="7"/>
  <c r="AY713" i="7"/>
  <c r="AY974" i="7"/>
  <c r="AY1322" i="7"/>
  <c r="AY1015" i="7"/>
  <c r="AY1299" i="7"/>
  <c r="AY1383" i="7"/>
  <c r="AY2005" i="7"/>
  <c r="AY156" i="7"/>
  <c r="AY94" i="7"/>
  <c r="AY398" i="7"/>
  <c r="AY683" i="7"/>
  <c r="AY1174" i="7"/>
  <c r="AY1623" i="7"/>
  <c r="AY1839" i="7"/>
  <c r="AY2305" i="7"/>
  <c r="AY301" i="7"/>
  <c r="AY191" i="7"/>
  <c r="AY305" i="7"/>
  <c r="AY1398" i="7"/>
  <c r="AY2162" i="7"/>
  <c r="AY563" i="7"/>
  <c r="AY946" i="7"/>
  <c r="AY1208" i="7"/>
  <c r="AY2247" i="7"/>
  <c r="AY95" i="7"/>
  <c r="AY1917" i="7"/>
  <c r="AY1932" i="7"/>
  <c r="AY110" i="7"/>
  <c r="AY319" i="7"/>
  <c r="AY546" i="7"/>
  <c r="AY884" i="7"/>
  <c r="AY1026" i="7"/>
  <c r="AY1468" i="7"/>
  <c r="AY1531" i="7"/>
  <c r="AY1771" i="7"/>
  <c r="AY1514" i="7"/>
  <c r="AY2177" i="7"/>
  <c r="AY430" i="7"/>
  <c r="AY519" i="7"/>
  <c r="AY865" i="7"/>
  <c r="AY915" i="7"/>
  <c r="AY1210" i="7"/>
  <c r="AY1774" i="7"/>
  <c r="AY550" i="7"/>
  <c r="AY146" i="7"/>
  <c r="AY1256" i="7"/>
  <c r="AY2211" i="7"/>
  <c r="AY2226" i="7"/>
  <c r="AY2222" i="7"/>
  <c r="AY222" i="7"/>
  <c r="AY538" i="7"/>
  <c r="AY1784" i="7"/>
  <c r="AY434" i="7"/>
  <c r="AY144" i="7"/>
  <c r="AY248" i="7"/>
  <c r="AY868" i="7"/>
  <c r="AY1641" i="7"/>
  <c r="AY2344" i="7"/>
  <c r="AY1548" i="7"/>
  <c r="AY598" i="7"/>
  <c r="AY911" i="7"/>
  <c r="AY1399" i="7"/>
  <c r="AY2106" i="7"/>
  <c r="AY1796" i="7"/>
  <c r="AY1488" i="7"/>
  <c r="AY2268" i="7"/>
  <c r="AY55" i="7"/>
  <c r="AY201" i="7"/>
  <c r="AY510" i="7"/>
  <c r="AY1027" i="7"/>
  <c r="AY1652" i="7"/>
  <c r="AY1767" i="7"/>
  <c r="AY2306" i="7"/>
  <c r="AY109" i="7"/>
  <c r="AY657" i="7"/>
  <c r="AY241" i="7"/>
  <c r="AY111" i="7"/>
  <c r="AY2073" i="7"/>
  <c r="AY2090" i="7"/>
  <c r="AY2159" i="7"/>
  <c r="AY232" i="7"/>
  <c r="AY308" i="7"/>
  <c r="AY418" i="7"/>
  <c r="AY584" i="7"/>
  <c r="AY820" i="7"/>
  <c r="AY603" i="7"/>
  <c r="AY586" i="7"/>
  <c r="AY1311" i="7"/>
  <c r="AY2224" i="7"/>
  <c r="AY265" i="7"/>
  <c r="AY1812" i="7"/>
  <c r="AY539" i="7"/>
  <c r="AY801" i="7"/>
  <c r="AY1763" i="7"/>
  <c r="AY1780" i="7"/>
  <c r="AY2300" i="7"/>
  <c r="AY655" i="7"/>
  <c r="AY2138" i="7"/>
  <c r="AY1840" i="7"/>
  <c r="AY2085" i="7"/>
  <c r="AY259" i="7"/>
  <c r="AY140" i="7"/>
  <c r="AY767" i="7"/>
  <c r="AY1271" i="7"/>
  <c r="AY1960" i="7"/>
  <c r="AY658" i="7"/>
  <c r="AY1179" i="7"/>
  <c r="AY979" i="7"/>
  <c r="AY965" i="7"/>
  <c r="AY1169" i="7"/>
  <c r="AY934" i="7"/>
  <c r="AY1521" i="7"/>
  <c r="AY1736" i="7"/>
  <c r="AY1802" i="7"/>
  <c r="AY2039" i="7"/>
  <c r="AY926" i="7"/>
  <c r="AY1765" i="7"/>
  <c r="AY1257" i="7"/>
  <c r="AY1099" i="7"/>
  <c r="AY888" i="7"/>
  <c r="AY1008" i="7"/>
  <c r="AY518" i="7"/>
  <c r="AY178" i="7"/>
  <c r="AY1002" i="7"/>
  <c r="AY1330" i="7"/>
  <c r="AY1481" i="7"/>
  <c r="AY1922" i="7"/>
  <c r="AY474" i="7"/>
  <c r="AY822" i="7"/>
  <c r="AY1168" i="7"/>
  <c r="AY1679" i="7"/>
  <c r="AY2278" i="7"/>
  <c r="AY610" i="7"/>
  <c r="AY921" i="7"/>
  <c r="AY312" i="7"/>
  <c r="AY1942" i="7"/>
  <c r="AY421" i="7"/>
  <c r="AY462" i="7"/>
  <c r="AY1621" i="7"/>
  <c r="AY1628" i="7"/>
  <c r="AY2092" i="7"/>
  <c r="AY2282" i="7"/>
  <c r="AY2295" i="7"/>
  <c r="AY2204" i="7"/>
  <c r="AY2210" i="7"/>
  <c r="AY786" i="7"/>
  <c r="AY1035" i="7"/>
  <c r="AY1697" i="7"/>
  <c r="AY1905" i="7"/>
  <c r="AY2283" i="7"/>
  <c r="AY77" i="7"/>
  <c r="AY511" i="7"/>
  <c r="AY740" i="7"/>
  <c r="AY841" i="7"/>
  <c r="AY1127" i="7"/>
  <c r="AY1995" i="7"/>
  <c r="AY1463" i="7"/>
  <c r="AY1827" i="7"/>
  <c r="AY718" i="7"/>
  <c r="AY942" i="7"/>
  <c r="AY1714" i="7"/>
  <c r="AY910" i="7"/>
  <c r="AY2198" i="7"/>
  <c r="AY646" i="7"/>
  <c r="AY1461" i="7"/>
  <c r="AY528" i="7"/>
  <c r="AY2248" i="7"/>
  <c r="AY1053" i="7"/>
  <c r="AY2128" i="7"/>
  <c r="AY2025" i="7"/>
  <c r="AY252" i="7"/>
  <c r="AY1725" i="7"/>
  <c r="AY1613" i="7"/>
  <c r="AY2077" i="7"/>
  <c r="AY2095" i="7"/>
  <c r="AY1343" i="7"/>
  <c r="AY310" i="7"/>
  <c r="AY1300" i="7"/>
  <c r="AY1223" i="7"/>
  <c r="AY1364" i="7"/>
  <c r="AY1416" i="7"/>
  <c r="AY2069" i="7"/>
  <c r="AY2343" i="7"/>
  <c r="AY793" i="7"/>
  <c r="AY2235" i="7"/>
  <c r="AY994" i="7"/>
  <c r="AY1230" i="7"/>
  <c r="AY1571" i="7"/>
  <c r="AY1884" i="7"/>
  <c r="AY2276" i="7"/>
  <c r="AY1148" i="7"/>
  <c r="AY1443" i="7"/>
  <c r="AY1093" i="7"/>
  <c r="AY1647" i="7"/>
  <c r="AY1637" i="7"/>
  <c r="AY1655" i="7"/>
  <c r="AY90" i="7"/>
  <c r="AY498" i="7"/>
  <c r="AY234" i="7"/>
  <c r="AY384" i="7"/>
  <c r="AY838" i="7"/>
  <c r="AY792" i="7"/>
  <c r="AY1064" i="7"/>
  <c r="AY1403" i="7"/>
  <c r="AY1620" i="7"/>
  <c r="AY1501" i="7"/>
  <c r="AY112" i="7"/>
  <c r="AY424" i="7"/>
  <c r="AY577" i="7"/>
  <c r="AY863" i="7"/>
  <c r="AY541" i="7"/>
  <c r="AY830" i="7"/>
  <c r="AY1115" i="7"/>
  <c r="AY1155" i="7"/>
  <c r="AY1268" i="7"/>
  <c r="AY1217" i="7"/>
  <c r="AY1385" i="7"/>
  <c r="AY1732" i="7"/>
  <c r="AY1967" i="7"/>
  <c r="AY2348" i="7"/>
  <c r="AY2260" i="7"/>
  <c r="AY1843" i="7"/>
  <c r="AY2251" i="7"/>
  <c r="AY139" i="7"/>
  <c r="AY194" i="7"/>
  <c r="AY121" i="7"/>
  <c r="AY250" i="7"/>
  <c r="AY848" i="7"/>
  <c r="AY892" i="7"/>
  <c r="AY544" i="7"/>
  <c r="AY852" i="7"/>
  <c r="AY1194" i="7"/>
  <c r="AY1388" i="7"/>
  <c r="AY1183" i="7"/>
  <c r="AY1269" i="7"/>
  <c r="AY1450" i="7"/>
  <c r="AY1455" i="7"/>
  <c r="AY1572" i="7"/>
  <c r="AY1420" i="7"/>
  <c r="AY1522" i="7"/>
  <c r="AY1888" i="7"/>
  <c r="AY1669" i="7"/>
  <c r="AY1918" i="7"/>
  <c r="AY2130" i="7"/>
  <c r="AY2199" i="7"/>
  <c r="AY2259" i="7"/>
  <c r="AY440" i="7"/>
  <c r="AY1083" i="7"/>
  <c r="AY405" i="7"/>
  <c r="AY677" i="7"/>
  <c r="AY1658" i="7"/>
  <c r="AY803" i="7"/>
  <c r="AY1748" i="7"/>
  <c r="AY2315" i="7"/>
  <c r="AY1929" i="7"/>
  <c r="AY623" i="7"/>
  <c r="AY294" i="7"/>
  <c r="AY1023" i="7"/>
  <c r="AY1729" i="7"/>
  <c r="AY647" i="7"/>
  <c r="AY2035" i="7"/>
  <c r="AY575" i="7"/>
  <c r="AY1953" i="7"/>
  <c r="AY887" i="7"/>
  <c r="AY2231" i="7"/>
  <c r="AY66" i="7"/>
  <c r="AY57" i="7"/>
  <c r="AY1845" i="7"/>
  <c r="AY1479" i="7"/>
  <c r="AY2329" i="7"/>
  <c r="AY2207" i="7"/>
  <c r="AY104" i="7"/>
  <c r="AY356" i="7"/>
  <c r="AY320" i="7"/>
  <c r="AY1065" i="7"/>
  <c r="AY847" i="7"/>
  <c r="AY1530" i="7"/>
  <c r="AY1307" i="7"/>
  <c r="AY1458" i="7"/>
  <c r="AY2009" i="7"/>
  <c r="AY2079" i="7"/>
  <c r="AY2149" i="7"/>
  <c r="AY1836" i="7"/>
  <c r="AY1988" i="7"/>
  <c r="AY649" i="7"/>
  <c r="AY1159" i="7"/>
  <c r="AY1195" i="7"/>
  <c r="AY1052" i="7"/>
  <c r="AY1044" i="7"/>
  <c r="AY1634" i="7"/>
  <c r="AY1552" i="7"/>
  <c r="AY1465" i="7"/>
  <c r="AY2036" i="7"/>
  <c r="AY2309" i="7"/>
  <c r="AY2239" i="7"/>
  <c r="AY74" i="7"/>
  <c r="AY606" i="7"/>
  <c r="AY681" i="7"/>
  <c r="AY1211" i="7"/>
  <c r="AY114" i="7"/>
  <c r="AY589" i="7"/>
  <c r="AY1042" i="7"/>
  <c r="AY1640" i="7"/>
  <c r="AY2298" i="7"/>
  <c r="AY2155" i="7"/>
  <c r="AY215" i="7"/>
  <c r="AY735" i="7"/>
  <c r="AY1384" i="7"/>
  <c r="AY1989" i="7"/>
  <c r="AY1797" i="7"/>
  <c r="AY1737" i="7"/>
  <c r="AY251" i="7"/>
  <c r="AY87" i="7"/>
  <c r="AY1028" i="7"/>
  <c r="AY1088" i="7"/>
  <c r="AY1734" i="7"/>
  <c r="AY1834" i="7"/>
  <c r="AY2302" i="7"/>
  <c r="AY2328" i="7"/>
  <c r="AY2263" i="7"/>
  <c r="AY746" i="7"/>
  <c r="AY247" i="7"/>
  <c r="AY648" i="7"/>
  <c r="AY670" i="7"/>
  <c r="AY953" i="7"/>
  <c r="AY534" i="7"/>
  <c r="AY1279" i="7"/>
  <c r="AY1278" i="7"/>
  <c r="AY1342" i="7"/>
  <c r="AY1334" i="7"/>
  <c r="AY2133" i="7"/>
  <c r="AY1619" i="7"/>
  <c r="AY1993" i="7"/>
  <c r="AY2057" i="7"/>
  <c r="AY2264" i="7"/>
  <c r="AY2219" i="7"/>
  <c r="AY442" i="7"/>
  <c r="AY364" i="7"/>
  <c r="AY578" i="7"/>
  <c r="AY818" i="7"/>
  <c r="AY1238" i="7"/>
  <c r="AY1358" i="7"/>
  <c r="AY1447" i="7"/>
  <c r="AY1440" i="7"/>
  <c r="AY1856" i="7"/>
  <c r="AY893" i="7"/>
  <c r="AY198" i="7"/>
  <c r="AY682" i="7"/>
  <c r="AY1076" i="7"/>
  <c r="AY948" i="7"/>
  <c r="AY1022" i="7"/>
  <c r="AY986" i="7"/>
  <c r="AY1288" i="7"/>
  <c r="AY1429" i="7"/>
  <c r="AY1662" i="7"/>
  <c r="AY1747" i="7"/>
  <c r="AY432" i="7"/>
  <c r="AY1258" i="7"/>
  <c r="AY1038" i="7"/>
  <c r="AY1424" i="7"/>
  <c r="AY1500" i="7"/>
  <c r="AY1573" i="7"/>
  <c r="AY2280" i="7"/>
  <c r="AY516" i="7"/>
  <c r="AY81" i="7"/>
  <c r="AY304" i="7"/>
  <c r="AY1353" i="7"/>
  <c r="AY1665" i="7"/>
  <c r="AY1959" i="7"/>
  <c r="AY239" i="7"/>
  <c r="AY100" i="7"/>
  <c r="AY1270" i="7"/>
  <c r="AY163" i="7"/>
  <c r="AY819" i="7"/>
  <c r="AY1532" i="7"/>
  <c r="AY2223" i="7"/>
  <c r="AY438" i="7"/>
  <c r="AY861" i="7"/>
  <c r="AY336" i="7"/>
  <c r="AY621" i="7"/>
  <c r="AY1094" i="7"/>
  <c r="AY1106" i="7"/>
  <c r="AY1060" i="7"/>
  <c r="AY2060" i="7"/>
  <c r="AY2313" i="7"/>
  <c r="AY243" i="7"/>
  <c r="AY957" i="7"/>
  <c r="AY993" i="7"/>
  <c r="AY1721" i="7"/>
  <c r="AY1789" i="7"/>
  <c r="AY1906" i="7"/>
  <c r="AY2135" i="7"/>
  <c r="AY2175" i="7"/>
  <c r="AY2201" i="7"/>
  <c r="AY2208" i="7"/>
  <c r="AY366" i="7"/>
  <c r="AY483" i="7"/>
  <c r="AY714" i="7"/>
  <c r="AY761" i="7"/>
  <c r="AY696" i="7"/>
  <c r="AY919" i="7"/>
  <c r="AY733" i="7"/>
  <c r="AY877" i="7"/>
  <c r="AY1147" i="7"/>
  <c r="AY1135" i="7"/>
  <c r="AY1165" i="7"/>
  <c r="AY1212" i="7"/>
  <c r="AY1354" i="7"/>
  <c r="AY1559" i="7"/>
  <c r="AY1400" i="7"/>
  <c r="AY1545" i="7"/>
  <c r="AY1544" i="7"/>
  <c r="AY2021" i="7"/>
  <c r="AY1987" i="7"/>
  <c r="AY2180" i="7"/>
  <c r="AY1829" i="7"/>
  <c r="AY1911" i="7"/>
  <c r="AY2068" i="7"/>
  <c r="AY2214" i="7"/>
  <c r="AY2176" i="7"/>
  <c r="AY70" i="7"/>
  <c r="AY160" i="7"/>
  <c r="AY300" i="7"/>
  <c r="AY493" i="7"/>
  <c r="AY387" i="7"/>
  <c r="AY444" i="7"/>
  <c r="AY565" i="7"/>
  <c r="AY269" i="7"/>
  <c r="AY941" i="7"/>
  <c r="AY1120" i="7"/>
  <c r="AY697" i="7"/>
  <c r="AY1336" i="7"/>
  <c r="AY1370" i="7"/>
  <c r="AY1540" i="7"/>
  <c r="AY1945" i="7"/>
  <c r="AY1484" i="7"/>
  <c r="AY2271" i="7"/>
  <c r="AY2032" i="7"/>
  <c r="AY400" i="7"/>
  <c r="AY776" i="7"/>
  <c r="AY1136" i="7"/>
  <c r="AY1607" i="7"/>
  <c r="AY949" i="7"/>
  <c r="AY2030" i="7"/>
  <c r="AY2261" i="7"/>
  <c r="AY2232" i="7"/>
  <c r="AY2308" i="7"/>
  <c r="AY200" i="7"/>
  <c r="AY633" i="7"/>
  <c r="AY1344" i="7"/>
  <c r="AY2078" i="7"/>
  <c r="AY754" i="7"/>
  <c r="AY2186" i="7"/>
  <c r="AY1350" i="7"/>
  <c r="AY1523" i="7"/>
  <c r="AY1049" i="7"/>
  <c r="AY1119" i="7"/>
  <c r="AY1820" i="7"/>
  <c r="AY1653" i="7"/>
  <c r="AY435" i="7"/>
  <c r="AY687" i="7"/>
  <c r="AY857" i="7"/>
  <c r="AY1107" i="7"/>
  <c r="AY1446" i="7"/>
  <c r="AY1251" i="7"/>
  <c r="AY1835" i="7"/>
  <c r="AY1897" i="7"/>
  <c r="AY1650" i="7"/>
  <c r="AY2243" i="7"/>
  <c r="AY908" i="7"/>
  <c r="AY2236" i="7"/>
  <c r="AY1111" i="7"/>
  <c r="AY1366" i="7"/>
  <c r="AY1296" i="7"/>
  <c r="AY1423" i="7"/>
  <c r="AY1069" i="7"/>
  <c r="AY1983" i="7"/>
  <c r="AY2246" i="7"/>
  <c r="AY629" i="7"/>
  <c r="AY1931" i="7"/>
  <c r="AY2293" i="7"/>
  <c r="AY2150" i="7"/>
  <c r="AY202" i="7"/>
  <c r="AY303" i="7"/>
  <c r="AY570" i="7"/>
  <c r="AY774" i="7"/>
  <c r="AY759" i="7"/>
  <c r="AY1340" i="7"/>
  <c r="AY1940" i="7"/>
  <c r="AY1706" i="7"/>
  <c r="AY2091" i="7"/>
  <c r="AY323" i="7"/>
  <c r="AY413" i="7"/>
  <c r="AY1163" i="7"/>
  <c r="AY1145" i="7"/>
  <c r="AY1419" i="7"/>
  <c r="AY1432" i="7"/>
  <c r="AY1294" i="7"/>
  <c r="AY1486" i="7"/>
  <c r="AY1554" i="7"/>
  <c r="AY1551" i="7"/>
  <c r="AY1934" i="7"/>
  <c r="AY2318" i="7"/>
  <c r="AY2265" i="7"/>
  <c r="AY454" i="7"/>
  <c r="AY485" i="7"/>
  <c r="AY1009" i="7"/>
  <c r="AY1624" i="7"/>
  <c r="AY169" i="7"/>
  <c r="AY2111" i="7"/>
  <c r="AY2185" i="7"/>
  <c r="AY321" i="7"/>
  <c r="AY69" i="7"/>
  <c r="AY416" i="7"/>
  <c r="AY184" i="7"/>
  <c r="AY377" i="7"/>
  <c r="AY704" i="7"/>
  <c r="AY1138" i="7"/>
  <c r="AY1235" i="7"/>
  <c r="AY1318" i="7"/>
  <c r="AY1408" i="7"/>
  <c r="AY1448" i="7"/>
  <c r="AY1754" i="7"/>
  <c r="AY2181" i="7"/>
  <c r="AY224" i="7"/>
  <c r="AY862" i="7"/>
  <c r="AY1766" i="7"/>
  <c r="AY1730" i="7"/>
  <c r="AY2006" i="7"/>
  <c r="AY2011" i="7"/>
  <c r="AY2345" i="7"/>
  <c r="AY2140" i="7"/>
  <c r="AY2202" i="7"/>
  <c r="AY1041" i="7"/>
  <c r="AY1688" i="7"/>
  <c r="AY1605" i="7"/>
  <c r="AY1979" i="7"/>
  <c r="AY2191" i="7"/>
  <c r="AY473" i="7"/>
  <c r="AY971" i="7"/>
  <c r="AY1125" i="7"/>
  <c r="AY1308" i="7"/>
  <c r="AY1921" i="7"/>
  <c r="AY177" i="7"/>
  <c r="AY1029" i="7"/>
  <c r="AY587" i="7"/>
  <c r="AY571" i="7"/>
  <c r="AY465" i="7"/>
  <c r="AY599" i="7"/>
  <c r="AY417" i="7"/>
  <c r="AY573" i="7"/>
  <c r="AY667" i="7"/>
  <c r="AY644" i="7"/>
  <c r="AY295" i="7"/>
  <c r="AY622" i="7"/>
  <c r="AY1047" i="7"/>
  <c r="AY1198" i="7"/>
  <c r="AY1101" i="7"/>
  <c r="AY1055" i="7"/>
  <c r="AY1316" i="7"/>
  <c r="AY1492" i="7"/>
  <c r="AY1356" i="7"/>
  <c r="AY1589" i="7"/>
  <c r="AY1756" i="7"/>
  <c r="AY2037" i="7"/>
  <c r="AY1496" i="7"/>
  <c r="AY2107" i="7"/>
  <c r="AY2075" i="7"/>
  <c r="AY332" i="7"/>
  <c r="AY113" i="7"/>
  <c r="AY397" i="7"/>
  <c r="AY482" i="7"/>
  <c r="AY56" i="7"/>
  <c r="AY669" i="7"/>
  <c r="AY569" i="7"/>
  <c r="AY1143" i="7"/>
  <c r="AY795" i="7"/>
  <c r="AY1070" i="7"/>
  <c r="AY1282" i="7"/>
  <c r="AY1236" i="7"/>
  <c r="AY1425" i="7"/>
  <c r="AY1651" i="7"/>
  <c r="AY1608" i="7"/>
  <c r="AY1914" i="7"/>
  <c r="AY1882" i="7"/>
  <c r="AY1994" i="7"/>
  <c r="AY2116" i="7"/>
  <c r="AY2334" i="7"/>
  <c r="AY2195" i="7"/>
  <c r="AY2346" i="7"/>
  <c r="AY136" i="7"/>
  <c r="AY391" i="7"/>
  <c r="AY328" i="7"/>
  <c r="AY117" i="7"/>
  <c r="AY249" i="7"/>
  <c r="AY964" i="7"/>
  <c r="AY765" i="7"/>
  <c r="AY930" i="7"/>
  <c r="AY1116" i="7"/>
  <c r="AY1373" i="7"/>
  <c r="AY1564" i="7"/>
  <c r="AY1618" i="7"/>
  <c r="AY1560" i="7"/>
  <c r="AY2205" i="7"/>
  <c r="AY351" i="7"/>
  <c r="AY1066" i="7"/>
  <c r="AY1118" i="7"/>
  <c r="AY1313" i="7"/>
  <c r="AY1375" i="7"/>
  <c r="AY1357" i="7"/>
  <c r="AY2044" i="7"/>
  <c r="AY2178" i="7"/>
  <c r="AY2285" i="7"/>
  <c r="AY2336" i="7"/>
  <c r="AY2131" i="7"/>
  <c r="AY764" i="7"/>
  <c r="AY2209" i="7"/>
  <c r="AY154" i="7"/>
  <c r="AY175" i="7"/>
  <c r="AY1312" i="7"/>
  <c r="AY1374" i="7"/>
  <c r="AY1844" i="7"/>
  <c r="AY1614" i="7"/>
  <c r="AY464" i="7"/>
  <c r="AY129" i="7"/>
  <c r="AY469" i="7"/>
  <c r="AY126" i="7"/>
  <c r="AY708" i="7"/>
  <c r="AY826" i="7"/>
  <c r="AY1459" i="7"/>
  <c r="AY1430" i="7"/>
  <c r="AY1992" i="7"/>
  <c r="AY2017" i="7"/>
  <c r="AY2113" i="7"/>
  <c r="AY1772" i="7"/>
  <c r="AY1977" i="7"/>
  <c r="AY2153" i="7"/>
  <c r="AY407" i="7"/>
  <c r="AY449" i="7"/>
  <c r="AY75" i="7"/>
  <c r="AY60" i="7"/>
  <c r="AY188" i="7"/>
  <c r="AY611" i="7"/>
  <c r="AY489" i="7"/>
  <c r="AY588" i="7"/>
  <c r="AY1152" i="7"/>
  <c r="AY937" i="7"/>
  <c r="AY666" i="7"/>
  <c r="AY1536" i="7"/>
  <c r="AY1616" i="7"/>
  <c r="AY1219" i="7"/>
  <c r="AY1723" i="7"/>
  <c r="AY1925" i="7"/>
  <c r="AY2270" i="7"/>
  <c r="AY2156" i="7"/>
  <c r="AY2281" i="7"/>
  <c r="AY2330" i="7"/>
  <c r="AY399" i="7"/>
  <c r="AY97" i="7"/>
  <c r="AY1274" i="7"/>
  <c r="AY1150" i="7"/>
  <c r="AY874" i="7"/>
  <c r="AY2048" i="7"/>
  <c r="AY2040" i="7"/>
  <c r="AY118" i="7"/>
  <c r="AY730" i="7"/>
  <c r="AY845" i="7"/>
  <c r="AY743" i="7"/>
  <c r="AY762" i="7"/>
  <c r="AY1673" i="7"/>
  <c r="AY352" i="7"/>
  <c r="AY274" i="7"/>
  <c r="AY840" i="7"/>
  <c r="AY1587" i="7"/>
  <c r="AY317" i="7"/>
  <c r="AY502" i="7"/>
  <c r="AY660" i="7"/>
  <c r="AY725" i="7"/>
  <c r="AY457" i="7"/>
  <c r="AY729" i="7"/>
  <c r="AY821" i="7"/>
  <c r="AY923" i="7"/>
  <c r="AY783" i="7"/>
  <c r="AY1166" i="7"/>
  <c r="AY1132" i="7"/>
  <c r="AY1233" i="7"/>
  <c r="AY1567" i="7"/>
  <c r="AY1743" i="7"/>
  <c r="AY1436" i="7"/>
  <c r="AY1365" i="7"/>
  <c r="AY1615" i="7"/>
  <c r="AY1497" i="7"/>
  <c r="AY1592" i="7"/>
  <c r="AY2052" i="7"/>
  <c r="AY85" i="7"/>
  <c r="AY88" i="7"/>
  <c r="AY216" i="7"/>
  <c r="AY627" i="7"/>
  <c r="AY750" i="7"/>
  <c r="AY1594" i="7"/>
  <c r="AY837" i="7"/>
  <c r="AY1072" i="7"/>
  <c r="AY1372" i="7"/>
  <c r="AY515" i="7"/>
  <c r="AY780" i="7"/>
  <c r="AY935" i="7"/>
  <c r="AY380" i="7"/>
  <c r="AY244" i="7"/>
  <c r="AY271" i="7"/>
  <c r="AY443" i="7"/>
  <c r="AY557" i="7"/>
  <c r="AY709" i="7"/>
  <c r="AY1003" i="7"/>
  <c r="AY1016" i="7"/>
  <c r="AY1295" i="7"/>
  <c r="AY1232" i="7"/>
  <c r="AY1162" i="7"/>
  <c r="AY1086" i="7"/>
  <c r="AY1204" i="7"/>
  <c r="AY1369" i="7"/>
  <c r="AY1542" i="7"/>
  <c r="AY1602" i="7"/>
  <c r="AY1604" i="7"/>
  <c r="AY1426" i="7"/>
  <c r="AY1541" i="7"/>
  <c r="AY1686" i="7"/>
  <c r="AY1804" i="7"/>
  <c r="AY1761" i="7"/>
  <c r="AY1698" i="7"/>
  <c r="AY2151" i="7"/>
  <c r="AY2326" i="7"/>
  <c r="AY1841" i="7"/>
  <c r="AY1969" i="7"/>
  <c r="AY2262" i="7"/>
  <c r="AY1854" i="7"/>
  <c r="AY1908" i="7"/>
  <c r="AY2256" i="7"/>
  <c r="AY2143" i="7"/>
  <c r="AY2023" i="7"/>
  <c r="AY2064" i="7"/>
  <c r="AY99" i="7"/>
  <c r="AY242" i="7"/>
  <c r="AY148" i="7"/>
  <c r="AY368" i="7"/>
  <c r="AY745" i="7"/>
  <c r="AY880" i="7"/>
  <c r="AY823" i="7"/>
  <c r="AY1324" i="7"/>
  <c r="AY613" i="7"/>
  <c r="AY920" i="7"/>
  <c r="AY997" i="7"/>
  <c r="AY1508" i="7"/>
  <c r="AY1381" i="7"/>
  <c r="AY1939" i="7"/>
  <c r="AY1402" i="7"/>
  <c r="AY1868" i="7"/>
  <c r="AY2192" i="7"/>
  <c r="AY2314" i="7"/>
  <c r="AY1693" i="7"/>
  <c r="AY1964" i="7"/>
  <c r="AY2031" i="7"/>
  <c r="AY2187" i="7"/>
  <c r="AY1941" i="7"/>
  <c r="AY883" i="7"/>
  <c r="AY507" i="7"/>
  <c r="AY374" i="7"/>
  <c r="AY389" i="7"/>
  <c r="AY1114" i="7"/>
  <c r="AY1387" i="7"/>
  <c r="AY673" i="7"/>
  <c r="AY858" i="7"/>
  <c r="AY996" i="7"/>
  <c r="AY1355" i="7"/>
  <c r="AY1056" i="7"/>
  <c r="AY2266" i="7"/>
  <c r="AY2253" i="7"/>
  <c r="AY2142" i="7"/>
  <c r="AY176" i="7"/>
  <c r="AY230" i="7"/>
  <c r="AY447" i="7"/>
  <c r="AY1955" i="7"/>
  <c r="AY2337" i="7"/>
  <c r="AY2109" i="7"/>
  <c r="AY2098" i="7"/>
  <c r="AY1192" i="7"/>
  <c r="AY1703" i="7"/>
  <c r="AY1935" i="7"/>
  <c r="AY1610" i="7"/>
  <c r="AY2331" i="7"/>
  <c r="AY1814" i="7"/>
  <c r="AY1297" i="7"/>
  <c r="AY904" i="7"/>
  <c r="AY2088" i="7"/>
  <c r="AY2203" i="7"/>
  <c r="AY2067" i="7"/>
  <c r="AY1583" i="7"/>
  <c r="AY186" i="7"/>
  <c r="AY322" i="7"/>
  <c r="AY871" i="7"/>
  <c r="AY1090" i="7"/>
  <c r="AF52" i="7"/>
  <c r="AY231" i="7"/>
  <c r="AY103" i="7"/>
  <c r="AY484" i="7"/>
  <c r="AY581" i="7"/>
  <c r="AY93" i="7"/>
  <c r="AY376" i="7"/>
  <c r="AY1058" i="7"/>
  <c r="AY1032" i="7"/>
  <c r="AY654" i="7"/>
  <c r="AY1067" i="7"/>
  <c r="AY1722" i="7"/>
  <c r="AY1466" i="7"/>
  <c r="AY1751" i="7"/>
  <c r="AY1467" i="7"/>
  <c r="AY475" i="7"/>
  <c r="AY593" i="7"/>
  <c r="AY878" i="7"/>
  <c r="AY739" i="7"/>
  <c r="AY151" i="7"/>
  <c r="AY282" i="7"/>
  <c r="AY1189" i="7"/>
  <c r="AY1124" i="7"/>
  <c r="AY844" i="7"/>
  <c r="AY962" i="7"/>
  <c r="AY1157" i="7"/>
  <c r="AY1206" i="7"/>
  <c r="AY1250" i="7"/>
  <c r="AY1529" i="7"/>
  <c r="AY1482" i="7"/>
  <c r="AY1454" i="7"/>
  <c r="AY2043" i="7"/>
  <c r="AY2179" i="7"/>
  <c r="AY1924" i="7"/>
  <c r="AY2105" i="7"/>
  <c r="AY92" i="7"/>
  <c r="AY903" i="7"/>
  <c r="AY1160" i="7"/>
  <c r="AY580" i="7"/>
  <c r="AY690" i="7"/>
  <c r="AY579" i="7"/>
  <c r="AY1338" i="7"/>
  <c r="AY1043" i="7"/>
  <c r="AY309" i="7"/>
  <c r="AY659" i="7"/>
  <c r="AY807" i="7"/>
  <c r="AY970" i="7"/>
  <c r="AY860" i="7"/>
  <c r="AY1351" i="7"/>
  <c r="AY1292" i="7"/>
  <c r="AY1562" i="7"/>
  <c r="AY1428" i="7"/>
  <c r="AY1937" i="7"/>
  <c r="AY2020" i="7"/>
  <c r="AY2272" i="7"/>
  <c r="AY1676" i="7"/>
  <c r="AY2307" i="7"/>
  <c r="AY487" i="7"/>
  <c r="AY661" i="7"/>
  <c r="AY552" i="7"/>
  <c r="AY333" i="7"/>
  <c r="AY987" i="7"/>
  <c r="AY933" i="7"/>
  <c r="AY1600" i="7"/>
  <c r="AY1764" i="7"/>
  <c r="AY1341" i="7"/>
  <c r="AY2028" i="7"/>
  <c r="AY2325" i="7"/>
  <c r="AY2108" i="7"/>
  <c r="AY2321" i="7"/>
  <c r="AY551" i="7"/>
  <c r="AY583" i="7"/>
  <c r="AY684" i="7"/>
  <c r="AY161" i="7"/>
  <c r="AY523" i="7"/>
  <c r="AY782" i="7"/>
  <c r="AY694" i="7"/>
  <c r="AY1017" i="7"/>
  <c r="AY1000" i="7"/>
  <c r="AY1333" i="7"/>
  <c r="AY1547" i="7"/>
  <c r="AY1790" i="7"/>
  <c r="AY1660" i="7"/>
  <c r="AY2014" i="7"/>
  <c r="AY167" i="7"/>
  <c r="AY383" i="7"/>
  <c r="AY245" i="7"/>
  <c r="AY396" i="7"/>
  <c r="AY1180" i="7"/>
  <c r="AY1438" i="7"/>
  <c r="AY2122" i="7"/>
  <c r="AY67" i="7"/>
  <c r="AY944" i="7"/>
  <c r="AY1037" i="7"/>
  <c r="AY1346" i="7"/>
  <c r="AY2340" i="7"/>
  <c r="AY393" i="7"/>
  <c r="AY522" i="7"/>
  <c r="AY695" i="7"/>
  <c r="AY872" i="7"/>
  <c r="AY2147" i="7"/>
  <c r="AY635" i="7"/>
  <c r="AY235" i="7"/>
  <c r="AY476" i="7"/>
  <c r="AY916" i="7"/>
  <c r="AY1218" i="7"/>
  <c r="AY1811" i="7"/>
  <c r="AY1487" i="7"/>
  <c r="AY1973" i="7"/>
  <c r="AY2323" i="7"/>
  <c r="AY315" i="7"/>
  <c r="AY595" i="7"/>
  <c r="AY642" i="7"/>
  <c r="AY891" i="7"/>
  <c r="AY794" i="7"/>
  <c r="AY592" i="7"/>
  <c r="AY1191" i="7"/>
  <c r="AY1144" i="7"/>
  <c r="AY1404" i="7"/>
  <c r="AY1130" i="7"/>
  <c r="AY1524" i="7"/>
  <c r="AY1903" i="7"/>
  <c r="AY2275" i="7"/>
  <c r="AY2168" i="7"/>
  <c r="AY2290" i="7"/>
  <c r="AY223" i="7"/>
  <c r="AY182" i="7"/>
  <c r="AY574" i="7"/>
  <c r="AY1185" i="7"/>
  <c r="AY1014" i="7"/>
  <c r="AY983" i="7"/>
  <c r="AY1668" i="7"/>
  <c r="AY1546" i="7"/>
  <c r="AY164" i="7"/>
  <c r="AY256" i="7"/>
  <c r="AY392" i="7"/>
  <c r="AY632" i="7"/>
  <c r="AY316" i="7"/>
  <c r="AY675" i="7"/>
  <c r="AY597" i="7"/>
  <c r="AY701" i="7"/>
  <c r="AY879" i="7"/>
  <c r="AY1379" i="7"/>
  <c r="AY928" i="7"/>
  <c r="AY1167" i="7"/>
  <c r="AY1020" i="7"/>
  <c r="AY1062" i="7"/>
  <c r="AY1319" i="7"/>
  <c r="AY1490" i="7"/>
  <c r="AY1590" i="7"/>
  <c r="AY1731" i="7"/>
  <c r="AY1930" i="7"/>
  <c r="AY2027" i="7"/>
  <c r="AY2146" i="7"/>
  <c r="AY1952" i="7"/>
  <c r="AY2096" i="7"/>
  <c r="AY2163" i="7"/>
  <c r="AY2193" i="7"/>
  <c r="AY1970" i="7"/>
  <c r="AY1910" i="7"/>
  <c r="AY1946" i="7"/>
  <c r="AY2182" i="7"/>
  <c r="AY1978" i="7"/>
  <c r="AY2297" i="7"/>
  <c r="AY2212" i="7"/>
  <c r="AY152" i="7"/>
  <c r="AY278" i="7"/>
  <c r="AY173" i="7"/>
  <c r="AY311" i="7"/>
  <c r="AY431" i="7"/>
  <c r="AY490" i="7"/>
  <c r="AY79" i="7"/>
  <c r="AY372" i="7"/>
  <c r="AY478" i="7"/>
  <c r="AY620" i="7"/>
  <c r="AY604" i="7"/>
  <c r="AY779" i="7"/>
  <c r="AY698" i="7"/>
  <c r="AY796" i="7"/>
  <c r="AY832" i="7"/>
  <c r="AY628" i="7"/>
  <c r="AY799" i="7"/>
  <c r="AY433" i="7"/>
  <c r="AY790" i="7"/>
  <c r="AY1133" i="7"/>
  <c r="AY771" i="7"/>
  <c r="AY984" i="7"/>
  <c r="AY1193" i="7"/>
  <c r="AY1249" i="7"/>
  <c r="AY1081" i="7"/>
  <c r="AY1234" i="7"/>
  <c r="AY1275" i="7"/>
  <c r="AY1329" i="7"/>
  <c r="AY1638" i="7"/>
  <c r="AY1563" i="7"/>
  <c r="AY1504" i="7"/>
  <c r="AY1664" i="7"/>
  <c r="AY1881" i="7"/>
  <c r="AY2081" i="7"/>
  <c r="AY2279" i="7"/>
  <c r="AY1933" i="7"/>
  <c r="AY2000" i="7"/>
  <c r="AY1692" i="7"/>
  <c r="AY1853" i="7"/>
  <c r="AY2104" i="7"/>
  <c r="AY2117" i="7"/>
  <c r="AY211" i="7"/>
  <c r="AY80" i="7"/>
  <c r="AY415" i="7"/>
  <c r="AY292" i="7"/>
  <c r="AY180" i="7"/>
  <c r="AY497" i="7"/>
  <c r="AY591" i="7"/>
  <c r="AY711" i="7"/>
  <c r="AY467" i="7"/>
  <c r="AY751" i="7"/>
  <c r="AY867" i="7"/>
  <c r="AY1175" i="7"/>
  <c r="AY1227" i="7"/>
  <c r="AY689" i="7"/>
  <c r="AY1239" i="7"/>
  <c r="AY1718" i="7"/>
  <c r="AY1457" i="7"/>
  <c r="AY65" i="7"/>
  <c r="AY1528" i="7"/>
  <c r="AY2221" i="7"/>
  <c r="AY2347" i="7"/>
  <c r="AY2024" i="7"/>
  <c r="AY1477" i="7"/>
  <c r="AY2066" i="7"/>
  <c r="AY2312" i="7"/>
  <c r="AY298" i="7"/>
  <c r="AY426" i="7"/>
  <c r="AY656" i="7"/>
  <c r="AY834" i="7"/>
  <c r="AY692" i="7"/>
  <c r="AY968" i="7"/>
  <c r="AY1149" i="7"/>
  <c r="AY1649" i="7"/>
  <c r="AY781" i="7"/>
  <c r="AY1276" i="7"/>
  <c r="AY1464" i="7"/>
  <c r="AY1757" i="7"/>
  <c r="AY1071" i="7"/>
  <c r="AY1161" i="7"/>
  <c r="AY1293" i="7"/>
  <c r="AY2158" i="7"/>
  <c r="AY2194" i="7"/>
  <c r="AY2320" i="7"/>
  <c r="AY72" i="7"/>
  <c r="AY253" i="7"/>
  <c r="AY131" i="7"/>
  <c r="AY124" i="7"/>
  <c r="AY360" i="7"/>
  <c r="AY246" i="7"/>
  <c r="AY678" i="7"/>
  <c r="AY1226" i="7"/>
  <c r="AY1267" i="7"/>
  <c r="AY1462" i="7"/>
  <c r="AY149" i="7"/>
  <c r="AY825" i="7"/>
  <c r="AY672" i="7"/>
  <c r="AY859" i="7"/>
  <c r="AY1491" i="7"/>
  <c r="AY1483" i="7"/>
  <c r="AY2080" i="7"/>
  <c r="AY2019" i="7"/>
  <c r="AY2123" i="7"/>
  <c r="AY2132" i="7"/>
  <c r="AY101" i="7"/>
  <c r="AY451" i="7"/>
  <c r="AY381" i="7"/>
  <c r="AY2071" i="7"/>
  <c r="AY2249" i="7"/>
  <c r="AY402" i="7"/>
  <c r="AY1733" i="7"/>
  <c r="AY63" i="7"/>
  <c r="AY499" i="7"/>
  <c r="AY566" i="7"/>
  <c r="AY748" i="7"/>
  <c r="AY1048" i="7"/>
  <c r="AY1306" i="7"/>
  <c r="AY2065" i="7"/>
  <c r="AY1740" i="7"/>
  <c r="AY1944" i="7"/>
  <c r="AY2125" i="7"/>
  <c r="AY1996" i="7"/>
  <c r="AY450" i="7"/>
  <c r="AY419" i="7"/>
  <c r="AY205" i="7"/>
  <c r="AY64" i="7"/>
  <c r="AY685" i="7"/>
  <c r="AY715" i="7"/>
  <c r="AY408" i="7"/>
  <c r="AY882" i="7"/>
  <c r="AY756" i="7"/>
  <c r="AY804" i="7"/>
  <c r="AY1156" i="7"/>
  <c r="AY680" i="7"/>
  <c r="AY1078" i="7"/>
  <c r="AY950" i="7"/>
  <c r="AY1284" i="7"/>
  <c r="AY959" i="7"/>
  <c r="AY1626" i="7"/>
  <c r="AY1746" i="7"/>
  <c r="AY1986" i="7"/>
  <c r="AY2059" i="7"/>
  <c r="AY1833" i="7"/>
  <c r="AY2215" i="7"/>
  <c r="AY2115" i="7"/>
  <c r="AY723" i="7"/>
  <c r="AN44" i="7"/>
  <c r="AY214" i="7"/>
  <c r="AY596" i="7"/>
  <c r="AY618" i="7"/>
  <c r="AY747" i="7"/>
  <c r="AY856" i="7"/>
  <c r="AY999" i="7"/>
  <c r="AY1006" i="7"/>
  <c r="AY1502" i="7"/>
  <c r="AY1480" i="7"/>
  <c r="AY1803" i="7"/>
  <c r="AY2034" i="7"/>
  <c r="AY428" i="7"/>
  <c r="AY359" i="7"/>
  <c r="AY529" i="7"/>
  <c r="AY91" i="7"/>
  <c r="AY731" i="7"/>
  <c r="AY327" i="7"/>
  <c r="AY829" i="7"/>
  <c r="AY547" i="7"/>
  <c r="AY736" i="7"/>
  <c r="AY494" i="7"/>
  <c r="AY966" i="7"/>
  <c r="AY961" i="7"/>
  <c r="AY1097" i="7"/>
  <c r="AY772" i="7"/>
  <c r="AY1046" i="7"/>
  <c r="AY1170" i="7"/>
  <c r="AY932" i="7"/>
  <c r="AY1470" i="7"/>
  <c r="AY1441" i="7"/>
  <c r="AY1586" i="7"/>
  <c r="AY1570" i="7"/>
  <c r="AY1643" i="7"/>
  <c r="AY1405" i="7"/>
  <c r="AY1591" i="7"/>
  <c r="AY1762" i="7"/>
  <c r="AY2010" i="7"/>
  <c r="AY1961" i="7"/>
  <c r="AY2225" i="7"/>
  <c r="AY2167" i="7"/>
  <c r="AY280" i="7"/>
  <c r="AY240" i="7"/>
  <c r="AY297" i="7"/>
  <c r="AY506" i="7"/>
  <c r="AY455" i="7"/>
  <c r="AY378" i="7"/>
  <c r="AY505" i="7"/>
  <c r="AY744" i="7"/>
  <c r="AY824" i="7"/>
  <c r="AY931" i="7"/>
  <c r="AY991" i="7"/>
  <c r="AY973" i="7"/>
  <c r="AY664" i="7"/>
  <c r="AY616" i="7"/>
  <c r="AY788" i="7"/>
  <c r="AY1098" i="7"/>
  <c r="AY1117" i="7"/>
  <c r="AY1397" i="7"/>
  <c r="AF42" i="7"/>
  <c r="AY71" i="7"/>
  <c r="AY425" i="7"/>
  <c r="AY460" i="7"/>
  <c r="AY1172" i="7"/>
  <c r="AY1259" i="7"/>
  <c r="AY2093" i="7"/>
  <c r="AY170" i="7"/>
  <c r="AY238" i="7"/>
  <c r="AY120" i="7"/>
  <c r="AY344" i="7"/>
  <c r="AY423" i="7"/>
  <c r="AY130" i="7"/>
  <c r="AY712" i="7"/>
  <c r="AY517" i="7"/>
  <c r="AY531" i="7"/>
  <c r="AY567" i="7"/>
  <c r="AY123" i="7"/>
  <c r="AY509" i="7"/>
  <c r="AY998" i="7"/>
  <c r="AY982" i="7"/>
  <c r="AY727" i="7"/>
  <c r="AY958" i="7"/>
  <c r="AY1077" i="7"/>
  <c r="AY1392" i="7"/>
  <c r="AY1202" i="7"/>
  <c r="AY1286" i="7"/>
  <c r="AY1394" i="7"/>
  <c r="AY287" i="7"/>
  <c r="AY952" i="7"/>
  <c r="AY1182" i="7"/>
  <c r="AY753" i="7"/>
  <c r="AY1177" i="7"/>
  <c r="AY1690" i="7"/>
  <c r="AY1674" i="7"/>
  <c r="AY1543" i="7"/>
  <c r="AY1627" i="7"/>
  <c r="AY1975" i="7"/>
  <c r="AY2003" i="7"/>
  <c r="AY1611" i="7"/>
  <c r="AY2273" i="7"/>
  <c r="AY158" i="7"/>
  <c r="AY272" i="7"/>
  <c r="AY422" i="7"/>
  <c r="AY76" i="7"/>
  <c r="AY233" i="7"/>
  <c r="AY213" i="7"/>
  <c r="AY395" i="7"/>
  <c r="AY560" i="7"/>
  <c r="AY477" i="7"/>
  <c r="AY545" i="7"/>
  <c r="AY699" i="7"/>
  <c r="AY171" i="7"/>
  <c r="AY302" i="7"/>
  <c r="AY439" i="7"/>
  <c r="AY535" i="7"/>
  <c r="AY600" i="7"/>
  <c r="AY791" i="7"/>
  <c r="AY954" i="7"/>
  <c r="AY513" i="7"/>
  <c r="AY640" i="7"/>
  <c r="AY814" i="7"/>
  <c r="AY716" i="7"/>
  <c r="AY638" i="7"/>
  <c r="AY758" i="7"/>
  <c r="AY843" i="7"/>
  <c r="AY1057" i="7"/>
  <c r="AY1103" i="7"/>
  <c r="AY1188" i="7"/>
  <c r="AY1255" i="7"/>
  <c r="AY1126" i="7"/>
  <c r="AY1444" i="7"/>
  <c r="AY1503" i="7"/>
  <c r="AY1659" i="7"/>
  <c r="AY1776" i="7"/>
  <c r="AY1672" i="7"/>
  <c r="AY1593" i="7"/>
  <c r="AY1744" i="7"/>
  <c r="AY1557" i="7"/>
  <c r="AY1817" i="7"/>
  <c r="AY2055" i="7"/>
  <c r="AY2089" i="7"/>
  <c r="AY2129" i="7"/>
  <c r="AY1915" i="7"/>
  <c r="AY2157" i="7"/>
  <c r="AY1689" i="7"/>
  <c r="AY1842" i="7"/>
  <c r="AY1561" i="7"/>
  <c r="AY1813" i="7"/>
  <c r="AY1965" i="7"/>
  <c r="AY2022" i="7"/>
  <c r="AY2121" i="7"/>
  <c r="AY2033" i="7"/>
  <c r="AY2339" i="7"/>
  <c r="AY2076" i="7"/>
  <c r="AY2164" i="7"/>
  <c r="AY2292" i="7"/>
  <c r="AY2056" i="7"/>
  <c r="AY2218" i="7"/>
  <c r="AY1962" i="7"/>
  <c r="AY1982" i="7"/>
  <c r="AY2255" i="7"/>
  <c r="AY2087" i="7"/>
  <c r="AY2119" i="7"/>
  <c r="AY2288" i="7"/>
  <c r="AY293" i="7"/>
  <c r="AY78" i="7"/>
  <c r="AY134" i="7"/>
  <c r="AY185" i="7"/>
  <c r="AY108" i="7"/>
  <c r="AY199" i="7"/>
  <c r="AY296" i="7"/>
  <c r="AY219" i="7"/>
  <c r="AY257" i="7"/>
  <c r="AY348" i="7"/>
  <c r="AY508" i="7"/>
  <c r="AY436" i="7"/>
  <c r="AY480" i="7"/>
  <c r="AY406" i="7"/>
  <c r="AY463" i="7"/>
  <c r="AY559" i="7"/>
  <c r="AY459" i="7"/>
  <c r="AY403" i="7"/>
  <c r="AY481" i="7"/>
  <c r="AY607" i="7"/>
  <c r="AY472" i="7"/>
  <c r="AY700" i="7"/>
  <c r="AY752" i="7"/>
  <c r="AY806" i="7"/>
  <c r="AY386" i="7"/>
  <c r="AY732" i="7"/>
  <c r="AY918" i="7"/>
  <c r="AY549" i="7"/>
  <c r="AY631" i="7"/>
  <c r="AY817" i="7"/>
  <c r="AY894" i="7"/>
  <c r="AY967" i="7"/>
  <c r="AY1033" i="7"/>
  <c r="AY1011" i="7"/>
  <c r="AY1089" i="7"/>
  <c r="AY869" i="7"/>
  <c r="AY945" i="7"/>
  <c r="AY990" i="7"/>
  <c r="AY1105" i="7"/>
  <c r="AY775" i="7"/>
  <c r="AY907" i="7"/>
  <c r="AY977" i="7"/>
  <c r="AY734" i="7"/>
  <c r="AY1051" i="7"/>
  <c r="AY1128" i="7"/>
  <c r="AY1205" i="7"/>
  <c r="AY1320" i="7"/>
  <c r="AY1095" i="7"/>
  <c r="AY1187" i="7"/>
  <c r="AY1265" i="7"/>
  <c r="AY1386" i="7"/>
  <c r="AY969" i="7"/>
  <c r="AY1154" i="7"/>
  <c r="AY1203" i="7"/>
  <c r="AY1277" i="7"/>
  <c r="AY1186" i="7"/>
  <c r="AY1242" i="7"/>
  <c r="AY1287" i="7"/>
  <c r="AY1352" i="7"/>
  <c r="AY1248" i="7"/>
  <c r="AY1359" i="7"/>
  <c r="AY1498" i="7"/>
  <c r="AY1393" i="7"/>
  <c r="AY1569" i="7"/>
  <c r="AY1519" i="7"/>
  <c r="AY1595" i="7"/>
  <c r="AY1654" i="7"/>
  <c r="AY1478" i="7"/>
  <c r="AY1603" i="7"/>
  <c r="AY1701" i="7"/>
  <c r="AY1639" i="7"/>
  <c r="AY1700" i="7"/>
  <c r="AY1904" i="7"/>
  <c r="AY1981" i="7"/>
  <c r="AY2050" i="7"/>
  <c r="AY2103" i="7"/>
  <c r="AY2349" i="7"/>
  <c r="AY2245" i="7"/>
  <c r="AY2001" i="7"/>
  <c r="AY2124" i="7"/>
  <c r="AY2213" i="7"/>
  <c r="AY2296" i="7"/>
  <c r="AY1828" i="7"/>
  <c r="AY1724" i="7"/>
  <c r="AY2046" i="7"/>
  <c r="AY2120" i="7"/>
  <c r="AY2190" i="7"/>
  <c r="AY2257" i="7"/>
  <c r="AY1954" i="7"/>
  <c r="AY2171" i="7"/>
  <c r="AY2018" i="7"/>
  <c r="AY1984" i="7"/>
  <c r="AY192" i="7"/>
  <c r="AY536" i="7"/>
  <c r="AY906" i="7"/>
  <c r="AY1007" i="7"/>
  <c r="AY1694" i="7"/>
  <c r="AY1445" i="7"/>
  <c r="AY1938" i="7"/>
  <c r="AY1926" i="7"/>
  <c r="AF41" i="7"/>
  <c r="AF49" i="7"/>
  <c r="AY388" i="7"/>
  <c r="AY255" i="7"/>
  <c r="AY168" i="7"/>
  <c r="AY409" i="7"/>
  <c r="AY208" i="7"/>
  <c r="AY358" i="7"/>
  <c r="AY686" i="7"/>
  <c r="AY504" i="7"/>
  <c r="AY568" i="7"/>
  <c r="AY742" i="7"/>
  <c r="AY614" i="7"/>
  <c r="AY555" i="7"/>
  <c r="AY815" i="7"/>
  <c r="AY1121" i="7"/>
  <c r="AY1315" i="7"/>
  <c r="AY1799" i="7"/>
  <c r="AY1558" i="7"/>
  <c r="AY270" i="7"/>
  <c r="AY634" i="7"/>
  <c r="AY939" i="7"/>
  <c r="AY1139" i="7"/>
  <c r="AY1648" i="7"/>
  <c r="AY2148" i="7"/>
  <c r="AN50" i="7"/>
  <c r="AN49" i="7"/>
  <c r="AF50" i="7"/>
  <c r="AY371" i="7"/>
  <c r="AY705" i="7"/>
  <c r="AY1539" i="7"/>
  <c r="AN52" i="7"/>
  <c r="AF48" i="7"/>
  <c r="X45" i="7"/>
  <c r="AN43" i="7"/>
  <c r="X46" i="7"/>
  <c r="AF47" i="7"/>
  <c r="X53" i="7"/>
  <c r="AY52" i="7"/>
  <c r="X47" i="7"/>
  <c r="AN46" i="7"/>
  <c r="AO46" i="7" s="1"/>
  <c r="AF45" i="7"/>
  <c r="X54" i="7"/>
  <c r="X43" i="7"/>
  <c r="AY53" i="7"/>
  <c r="AN54" i="7"/>
  <c r="AN45" i="7"/>
  <c r="AN41" i="7"/>
  <c r="AF53" i="7"/>
  <c r="AF54" i="7"/>
  <c r="X51" i="7"/>
  <c r="AZ50" i="7"/>
  <c r="BA50" i="7" s="1"/>
  <c r="BB50" i="7" s="1"/>
  <c r="AZ42" i="7"/>
  <c r="BA42" i="7" s="1"/>
  <c r="BB42" i="7" s="1"/>
  <c r="X40" i="7"/>
  <c r="X41" i="7"/>
  <c r="X44" i="7"/>
  <c r="X52" i="7"/>
  <c r="AZ46" i="7"/>
  <c r="BA46" i="7" s="1"/>
  <c r="BB46" i="7" s="1"/>
  <c r="AZ45" i="7"/>
  <c r="BA45" i="7" s="1"/>
  <c r="BB45" i="7" s="1"/>
  <c r="AZ52" i="7"/>
  <c r="BA52" i="7" s="1"/>
  <c r="BB52" i="7" s="1"/>
  <c r="G32" i="7"/>
  <c r="AF46" i="7"/>
  <c r="AZ49" i="7"/>
  <c r="BA49" i="7" s="1"/>
  <c r="BB49" i="7" s="1"/>
  <c r="AZ54" i="7"/>
  <c r="BA54" i="7" s="1"/>
  <c r="BB54" i="7" s="1"/>
  <c r="AZ51" i="7"/>
  <c r="BA51" i="7" s="1"/>
  <c r="BB51" i="7" s="1"/>
  <c r="AZ43" i="7"/>
  <c r="BA43" i="7" s="1"/>
  <c r="BB43" i="7" s="1"/>
  <c r="AZ47" i="7"/>
  <c r="BA47" i="7" s="1"/>
  <c r="BB47" i="7" s="1"/>
  <c r="AV44" i="7"/>
  <c r="AW44" i="7" s="1"/>
  <c r="AZ44" i="7"/>
  <c r="BA44" i="7" s="1"/>
  <c r="BB44" i="7" s="1"/>
  <c r="AN53" i="7"/>
  <c r="AZ53" i="7"/>
  <c r="BA53" i="7" s="1"/>
  <c r="BB53" i="7" s="1"/>
  <c r="AZ41" i="7"/>
  <c r="BA41" i="7" s="1"/>
  <c r="BB41" i="7" s="1"/>
  <c r="G34" i="7"/>
  <c r="G33" i="7"/>
  <c r="G35" i="7"/>
  <c r="AZ48" i="7"/>
  <c r="BA48" i="7" s="1"/>
  <c r="BB48" i="7" s="1"/>
  <c r="AN48" i="7"/>
  <c r="AF40" i="7"/>
  <c r="AZ40" i="7"/>
  <c r="BA40" i="7" s="1"/>
  <c r="BB40" i="7" s="1"/>
  <c r="AN40" i="7"/>
  <c r="R2350" i="7" l="1"/>
  <c r="R2351" i="7"/>
  <c r="AG41" i="7"/>
  <c r="BO41" i="7"/>
  <c r="W3" i="8" s="1"/>
  <c r="AO53" i="7"/>
  <c r="BR53" i="7"/>
  <c r="Z15" i="8" s="1"/>
  <c r="Y44" i="7"/>
  <c r="BM44" i="7"/>
  <c r="U6" i="8" s="1"/>
  <c r="AG45" i="7"/>
  <c r="BH45" i="7"/>
  <c r="P7" i="8" s="1"/>
  <c r="AG50" i="7"/>
  <c r="BL50" i="7"/>
  <c r="T12" i="8" s="1"/>
  <c r="AG52" i="7"/>
  <c r="BK52" i="7"/>
  <c r="S14" i="8" s="1"/>
  <c r="AO47" i="7"/>
  <c r="BL47" i="7"/>
  <c r="T9" i="8" s="1"/>
  <c r="AO49" i="7"/>
  <c r="BL49" i="7"/>
  <c r="T11" i="8" s="1"/>
  <c r="Y40" i="7"/>
  <c r="BJ40" i="7"/>
  <c r="R2" i="8" s="1"/>
  <c r="Y47" i="7"/>
  <c r="BO47" i="7"/>
  <c r="W9" i="8" s="1"/>
  <c r="AO50" i="7"/>
  <c r="BQ50" i="7"/>
  <c r="Y12" i="8" s="1"/>
  <c r="AO51" i="7"/>
  <c r="BO51" i="7"/>
  <c r="W13" i="8" s="1"/>
  <c r="AO40" i="7"/>
  <c r="BG40" i="7"/>
  <c r="O2" i="8" s="1"/>
  <c r="Y53" i="7"/>
  <c r="BH53" i="7"/>
  <c r="P15" i="8" s="1"/>
  <c r="AG44" i="7"/>
  <c r="BL44" i="7"/>
  <c r="T6" i="8" s="1"/>
  <c r="Y48" i="7"/>
  <c r="BJ48" i="7"/>
  <c r="R10" i="8" s="1"/>
  <c r="Y52" i="7"/>
  <c r="BH52" i="7"/>
  <c r="P14" i="8" s="1"/>
  <c r="AG47" i="7"/>
  <c r="BK47" i="7"/>
  <c r="S9" i="8" s="1"/>
  <c r="AG40" i="7"/>
  <c r="BO40" i="7"/>
  <c r="W2" i="8" s="1"/>
  <c r="AG54" i="7"/>
  <c r="BJ54" i="7"/>
  <c r="R16" i="8" s="1"/>
  <c r="Y46" i="7"/>
  <c r="BL46" i="7"/>
  <c r="T8" i="8" s="1"/>
  <c r="Y42" i="7"/>
  <c r="BJ42" i="7"/>
  <c r="R4" i="8" s="1"/>
  <c r="Y49" i="7"/>
  <c r="BG49" i="7"/>
  <c r="O11" i="8" s="1"/>
  <c r="Y54" i="7"/>
  <c r="BH54" i="7"/>
  <c r="P16" i="8" s="1"/>
  <c r="AO48" i="7"/>
  <c r="BM48" i="7"/>
  <c r="U10" i="8" s="1"/>
  <c r="AG53" i="7"/>
  <c r="BL53" i="7"/>
  <c r="T15" i="8" s="1"/>
  <c r="AO43" i="7"/>
  <c r="BN43" i="7"/>
  <c r="V5" i="8" s="1"/>
  <c r="AG46" i="7"/>
  <c r="BJ46" i="7"/>
  <c r="R8" i="8" s="1"/>
  <c r="AO41" i="7"/>
  <c r="BG41" i="7"/>
  <c r="O3" i="8" s="1"/>
  <c r="Y45" i="7"/>
  <c r="BL45" i="7"/>
  <c r="T7" i="8" s="1"/>
  <c r="AG42" i="7"/>
  <c r="BO42" i="7"/>
  <c r="W4" i="8" s="1"/>
  <c r="Y50" i="7"/>
  <c r="BM50" i="7"/>
  <c r="U12" i="8" s="1"/>
  <c r="AG51" i="7"/>
  <c r="BL51" i="7"/>
  <c r="T13" i="8" s="1"/>
  <c r="Y41" i="7"/>
  <c r="BL41" i="7"/>
  <c r="T3" i="8" s="1"/>
  <c r="AO54" i="7"/>
  <c r="BK54" i="7"/>
  <c r="S16" i="8" s="1"/>
  <c r="AO52" i="7"/>
  <c r="BL52" i="7"/>
  <c r="T14" i="8" s="1"/>
  <c r="AG43" i="7"/>
  <c r="BM43" i="7"/>
  <c r="U5" i="8" s="1"/>
  <c r="Y51" i="7"/>
  <c r="BK51" i="7"/>
  <c r="S13" i="8" s="1"/>
  <c r="AG48" i="7"/>
  <c r="BK48" i="7"/>
  <c r="S10" i="8" s="1"/>
  <c r="AO44" i="7"/>
  <c r="BN44" i="7"/>
  <c r="V6" i="8" s="1"/>
  <c r="AO45" i="7"/>
  <c r="BJ45" i="7"/>
  <c r="R7" i="8" s="1"/>
  <c r="Y43" i="7"/>
  <c r="BG43" i="7"/>
  <c r="O5" i="8" s="1"/>
  <c r="AG49" i="7"/>
  <c r="BQ49" i="7"/>
  <c r="Y11" i="8" s="1"/>
  <c r="AO42" i="7"/>
  <c r="BM42" i="7"/>
  <c r="U4" i="8" s="1"/>
  <c r="AY2038" i="7"/>
  <c r="AY564" i="7"/>
  <c r="AY842" i="7"/>
  <c r="AY2322" i="7"/>
  <c r="AY58" i="7"/>
  <c r="AY2188" i="7"/>
  <c r="AY1102" i="7"/>
  <c r="AY2220" i="7"/>
  <c r="AY662" i="7"/>
  <c r="AY2184" i="7"/>
  <c r="AY602" i="7"/>
  <c r="AY1039" i="7"/>
  <c r="AY1625" i="7"/>
  <c r="AY1599" i="7"/>
  <c r="AY1656" i="7"/>
  <c r="AY2072" i="7"/>
  <c r="AY193" i="7"/>
  <c r="AY773" i="7"/>
  <c r="AY561" i="7"/>
  <c r="AY625" i="7"/>
  <c r="AY909" i="7"/>
  <c r="AY889" i="7"/>
  <c r="AY2233" i="7"/>
  <c r="AY1213" i="7"/>
  <c r="AY2286" i="7"/>
  <c r="AY1596" i="7"/>
  <c r="AY540" i="7"/>
  <c r="AY227" i="7"/>
  <c r="AY1606" i="7"/>
  <c r="AY275" i="7"/>
  <c r="AY702" i="7"/>
  <c r="AY1176" i="7"/>
  <c r="AY870" i="7"/>
  <c r="AY1104" i="7"/>
  <c r="AY1846" i="7"/>
  <c r="AY2152" i="7"/>
  <c r="AY2196" i="7"/>
  <c r="AY1685" i="7"/>
  <c r="AY615" i="7"/>
  <c r="AY663" i="7"/>
  <c r="AY2049" i="7"/>
  <c r="AY1783" i="7"/>
  <c r="AY355" i="7"/>
  <c r="AY347" i="7"/>
  <c r="AY350" i="7"/>
  <c r="AY1830" i="7"/>
  <c r="AY1800" i="7"/>
  <c r="AY1629" i="7"/>
  <c r="AY1348" i="7"/>
  <c r="AY466" i="7"/>
  <c r="AY1449" i="7"/>
  <c r="AY2237" i="7"/>
  <c r="AY437" i="7"/>
  <c r="AY183" i="7"/>
  <c r="AY720" i="7"/>
  <c r="AY674" i="7"/>
  <c r="AY1818" i="7"/>
  <c r="AY2174" i="7"/>
  <c r="AY1339" i="7"/>
  <c r="AY976" i="7"/>
  <c r="AY2242" i="7"/>
  <c r="AY2341" i="7"/>
  <c r="AY1237" i="7"/>
  <c r="AY143" i="7"/>
  <c r="AY479" i="7"/>
  <c r="AY797" i="7"/>
  <c r="AY82" i="7"/>
  <c r="AY1260" i="7"/>
  <c r="AY728" i="7"/>
  <c r="AY1667" i="7"/>
  <c r="AY827" i="7"/>
  <c r="AY556" i="7"/>
  <c r="AY2229" i="7"/>
  <c r="AY1151" i="7"/>
  <c r="AY379" i="7"/>
  <c r="AY630" i="7"/>
  <c r="AY1883" i="7"/>
  <c r="AY237" i="7"/>
  <c r="AY1577" i="7"/>
  <c r="AY1609" i="7"/>
  <c r="AY1553" i="7"/>
  <c r="AY1916" i="7"/>
  <c r="AY1243" i="7"/>
  <c r="AY1229" i="7"/>
  <c r="AY1758" i="7"/>
  <c r="AY2154" i="7"/>
  <c r="AY1704" i="7"/>
  <c r="AY1738" i="7"/>
  <c r="AY1442" i="7"/>
  <c r="AY1527" i="7"/>
  <c r="AY1534" i="7"/>
  <c r="AY288" i="7"/>
  <c r="AY276" i="7"/>
  <c r="AY337" i="7"/>
  <c r="AY283" i="7"/>
  <c r="AY209" i="7"/>
  <c r="AY128" i="7"/>
  <c r="AY1021" i="7"/>
  <c r="AY1337" i="7"/>
  <c r="AY721" i="7"/>
  <c r="AY190" i="7"/>
  <c r="AY1411" i="7"/>
  <c r="AY1990" i="7"/>
  <c r="AY1181" i="7"/>
  <c r="AY1507" i="7"/>
  <c r="AY1473" i="7"/>
  <c r="AY972" i="7"/>
  <c r="AY741" i="7"/>
  <c r="AY554" i="7"/>
  <c r="AY617" i="7"/>
  <c r="AY679" i="7"/>
  <c r="AY277" i="7"/>
  <c r="AY810" i="7"/>
  <c r="AY924" i="7"/>
  <c r="AY2338" i="7"/>
  <c r="AY905" i="7"/>
  <c r="AY496" i="7"/>
  <c r="AY757" i="7"/>
  <c r="AY1012" i="7"/>
  <c r="AY813" i="7"/>
  <c r="AY1054" i="7"/>
  <c r="AY1525" i="7"/>
  <c r="AY488" i="7"/>
  <c r="AY881" i="7"/>
  <c r="AY2244" i="7"/>
  <c r="AY2200" i="7"/>
  <c r="AY514" i="7"/>
  <c r="AY956" i="7"/>
  <c r="AY927" i="7"/>
  <c r="AY261" i="7"/>
  <c r="AY116" i="7"/>
  <c r="AY542" i="7"/>
  <c r="AY2145" i="7"/>
  <c r="AY181" i="7"/>
  <c r="AY1146" i="7"/>
  <c r="AY1252" i="7"/>
  <c r="AY2112" i="7"/>
  <c r="AY940" i="7"/>
  <c r="AY1112" i="7"/>
  <c r="AY875" i="7"/>
  <c r="AY652" i="7"/>
  <c r="AY349" i="7"/>
  <c r="AY1555" i="7"/>
  <c r="AY1816" i="7"/>
  <c r="AY1460" i="7"/>
  <c r="AY313" i="7"/>
  <c r="AY343" i="7"/>
  <c r="AY1848" i="7"/>
  <c r="AY710" i="7"/>
  <c r="AY1019" i="7"/>
  <c r="AY445" i="7"/>
  <c r="AY470" i="7"/>
  <c r="AY1391" i="7"/>
  <c r="AY1505" i="7"/>
  <c r="AY122" i="7"/>
  <c r="AY1695" i="7"/>
  <c r="AY963" i="7"/>
  <c r="AY412" i="7"/>
  <c r="AY671" i="7"/>
  <c r="AY1728" i="7"/>
  <c r="AY1770" i="7"/>
  <c r="AY2136" i="7"/>
  <c r="AY1216" i="7"/>
  <c r="AY1422" i="7"/>
  <c r="AY2250" i="7"/>
  <c r="AY624" i="7"/>
  <c r="AY394" i="7"/>
  <c r="AY254" i="7"/>
  <c r="AY262" i="7"/>
  <c r="AY2277" i="7"/>
  <c r="AY1632" i="7"/>
  <c r="AY1281" i="7"/>
  <c r="AY1110" i="7"/>
  <c r="AY2084" i="7"/>
  <c r="AY2294" i="7"/>
  <c r="AY641" i="7"/>
  <c r="AY835" i="7"/>
  <c r="AY346" i="7"/>
  <c r="AY1795" i="7"/>
  <c r="AY362" i="7"/>
  <c r="AY307" i="7"/>
  <c r="AY329" i="7"/>
  <c r="AY1927" i="7"/>
  <c r="AY1001" i="7"/>
  <c r="AY1427" i="7"/>
  <c r="AY960" i="7"/>
  <c r="AY1412" i="7"/>
  <c r="AY706" i="7"/>
  <c r="AY1469" i="7"/>
  <c r="AY1997" i="7"/>
  <c r="AY1453" i="7"/>
  <c r="AY1371" i="7"/>
  <c r="AY179" i="7"/>
  <c r="AY1349" i="7"/>
  <c r="AY1377" i="7"/>
  <c r="AY1413" i="7"/>
  <c r="AY900" i="7"/>
  <c r="AY1309" i="7"/>
  <c r="AY854" i="7"/>
  <c r="AY777" i="7"/>
  <c r="AY2267" i="7"/>
  <c r="AY1018" i="7"/>
  <c r="AY787" i="7"/>
  <c r="AY760" i="7"/>
  <c r="AY1612" i="7"/>
  <c r="AY1082" i="7"/>
  <c r="AY1005" i="7"/>
  <c r="AY608" i="7"/>
  <c r="AY2317" i="7"/>
  <c r="AY2269" i="7"/>
  <c r="AY912" i="7"/>
  <c r="AY831" i="7"/>
  <c r="AY382" i="7"/>
  <c r="AY1902" i="7"/>
  <c r="AY1598" i="7"/>
  <c r="AY2216" i="7"/>
  <c r="AY1601" i="7"/>
  <c r="AY1245" i="7"/>
  <c r="AY524" i="7"/>
  <c r="AY1588" i="7"/>
  <c r="AY1675" i="7"/>
  <c r="AY258" i="7"/>
  <c r="AY1702" i="7"/>
  <c r="AY1283" i="7"/>
  <c r="AY229" i="7"/>
  <c r="AY1063" i="7"/>
  <c r="AY1079" i="7"/>
  <c r="AY1291" i="7"/>
  <c r="AY1129" i="7"/>
  <c r="AY2333" i="7"/>
  <c r="AY2144" i="7"/>
  <c r="AY2252" i="7"/>
  <c r="AY558" i="7"/>
  <c r="AY1825" i="7"/>
  <c r="AY1131" i="7"/>
  <c r="AY290" i="7"/>
  <c r="AY331" i="7"/>
  <c r="AY1936" i="7"/>
  <c r="AY1873" i="7"/>
  <c r="AY326" i="7"/>
  <c r="AY1807" i="7"/>
  <c r="AY1568" i="7"/>
  <c r="AY1437" i="7"/>
  <c r="AY1332" i="7"/>
  <c r="AY458" i="7"/>
  <c r="AY1004" i="7"/>
  <c r="AY1323" i="7"/>
  <c r="AY1376" i="7"/>
  <c r="AY153" i="7"/>
  <c r="AY1421" i="7"/>
  <c r="AY722" i="7"/>
  <c r="AY1302" i="7"/>
  <c r="AY1867" i="7"/>
  <c r="AY401" i="7"/>
  <c r="AY1247" i="7"/>
  <c r="AY1096" i="7"/>
  <c r="AY828" i="7"/>
  <c r="AY938" i="7"/>
  <c r="AY1221" i="7"/>
  <c r="AY1087" i="7"/>
  <c r="AY1045" i="7"/>
  <c r="AY1068" i="7"/>
  <c r="AY2316" i="7"/>
  <c r="AY2172" i="7"/>
  <c r="AY1576" i="7"/>
  <c r="AY1585" i="7"/>
  <c r="AY1678" i="7"/>
  <c r="AY370" i="7"/>
  <c r="AY1200" i="7"/>
  <c r="AY102" i="7"/>
  <c r="AY2013" i="7"/>
  <c r="AY802" i="7"/>
  <c r="AY1877" i="7"/>
  <c r="AY2311" i="7"/>
  <c r="AY1893" i="7"/>
  <c r="AY1852" i="7"/>
  <c r="AY1857" i="7"/>
  <c r="AY284" i="7"/>
  <c r="AY1869" i="7"/>
  <c r="AY285" i="7"/>
  <c r="AY1872" i="7"/>
  <c r="AY1860" i="7"/>
  <c r="AY1861" i="7"/>
  <c r="AY1849" i="7"/>
  <c r="AY1889" i="7"/>
  <c r="AY429" i="7"/>
  <c r="AY1474" i="7"/>
  <c r="AY1456" i="7"/>
  <c r="AY441" i="7"/>
  <c r="AY471" i="7"/>
  <c r="AY1506" i="7"/>
  <c r="AY2026" i="7"/>
  <c r="AY1417" i="7"/>
  <c r="AY157" i="7"/>
  <c r="AY1244" i="7"/>
  <c r="AY1974" i="7"/>
  <c r="AY2015" i="7"/>
  <c r="AY1407" i="7"/>
  <c r="AY225" i="7"/>
  <c r="AY789" i="7"/>
  <c r="AY1050" i="7"/>
  <c r="AY853" i="7"/>
  <c r="AY849" i="7"/>
  <c r="AY626" i="7"/>
  <c r="AY898" i="7"/>
  <c r="AY373" i="7"/>
  <c r="AY2004" i="7"/>
  <c r="AY486" i="7"/>
  <c r="AY1838" i="7"/>
  <c r="AY228" i="7"/>
  <c r="AY1031" i="7"/>
  <c r="AY1696" i="7"/>
  <c r="AY955" i="7"/>
  <c r="AY798" i="7"/>
  <c r="AY1719" i="7"/>
  <c r="AY206" i="7"/>
  <c r="AY899" i="7"/>
  <c r="AY2227" i="7"/>
  <c r="AY548" i="7"/>
  <c r="AY1791" i="7"/>
  <c r="AY2303" i="7"/>
  <c r="AY1865" i="7"/>
  <c r="AY1822" i="7"/>
  <c r="AY330" i="7"/>
  <c r="AY1815" i="7"/>
  <c r="AY1901" i="7"/>
  <c r="AY1716" i="7"/>
  <c r="AY338" i="7"/>
  <c r="AY1876" i="7"/>
  <c r="AY1739" i="7"/>
  <c r="AY676" i="7"/>
  <c r="AY1998" i="7"/>
  <c r="AY995" i="7"/>
  <c r="AY1395" i="7"/>
  <c r="AY1493" i="7"/>
  <c r="AY688" i="7"/>
  <c r="AY195" i="7"/>
  <c r="AY691" i="7"/>
  <c r="AY1948" i="7"/>
  <c r="AY650" i="7"/>
  <c r="AY2335" i="7"/>
  <c r="AY1321" i="7"/>
  <c r="AY1254" i="7"/>
  <c r="AY204" i="7"/>
  <c r="AY1968" i="7"/>
  <c r="AY1304" i="7"/>
  <c r="AY1080" i="7"/>
  <c r="AY1061" i="7"/>
  <c r="AY1617" i="7"/>
  <c r="AY1253" i="7"/>
  <c r="AY1991" i="7"/>
  <c r="AY1533" i="7"/>
  <c r="AY1100" i="7"/>
  <c r="AY601" i="7"/>
  <c r="AY846" i="7"/>
  <c r="AY2228" i="7"/>
  <c r="AY2254" i="7"/>
  <c r="AY1958" i="7"/>
  <c r="AY1912" i="7"/>
  <c r="AY1434" i="7"/>
  <c r="AY936" i="7"/>
  <c r="AY267" i="7"/>
  <c r="AY1644" i="7"/>
  <c r="AY236" i="7"/>
  <c r="AY1633" i="7"/>
  <c r="AY1272" i="7"/>
  <c r="AY1777" i="7"/>
  <c r="AY521" i="7"/>
  <c r="AY1123" i="7"/>
  <c r="AY530" i="7"/>
  <c r="AY1137" i="7"/>
  <c r="AY1943" i="7"/>
  <c r="AY133" i="7"/>
  <c r="AY281" i="7"/>
  <c r="AY1892" i="7"/>
  <c r="AY1819" i="7"/>
  <c r="AY1396" i="7"/>
  <c r="AY291" i="7"/>
  <c r="AY1900" i="7"/>
  <c r="AY357" i="7"/>
  <c r="AY1864" i="7"/>
  <c r="AY1535" i="7"/>
  <c r="AY1775" i="7"/>
  <c r="AY306" i="7"/>
  <c r="AY361" i="7"/>
  <c r="AY1880" i="7"/>
  <c r="AY1885" i="7"/>
  <c r="AY1785" i="7"/>
  <c r="AY1891" i="7"/>
  <c r="AY1513" i="7"/>
  <c r="AY468" i="7"/>
  <c r="AY453" i="7"/>
  <c r="AY1509" i="7"/>
  <c r="AY1485" i="7"/>
  <c r="AY988" i="7"/>
  <c r="AY137" i="7"/>
  <c r="AY427" i="7"/>
  <c r="AY897" i="7"/>
  <c r="AY414" i="7"/>
  <c r="AY901" i="7"/>
  <c r="AY1517" i="7"/>
  <c r="AY1389" i="7"/>
  <c r="AY172" i="7"/>
  <c r="AY390" i="7"/>
  <c r="AY1207" i="7"/>
  <c r="AY1362" i="7"/>
  <c r="AY1949" i="7"/>
  <c r="AY49" i="7"/>
  <c r="AY50" i="7"/>
  <c r="AY45" i="7"/>
  <c r="AY40" i="7"/>
  <c r="AY47" i="7"/>
  <c r="AY48" i="7"/>
  <c r="AY42" i="7"/>
  <c r="AY46" i="7"/>
  <c r="R55" i="7"/>
  <c r="R63" i="7"/>
  <c r="R71" i="7"/>
  <c r="R79" i="7"/>
  <c r="R87" i="7"/>
  <c r="R62" i="7"/>
  <c r="R70" i="7"/>
  <c r="R78" i="7"/>
  <c r="R86" i="7"/>
  <c r="R94" i="7"/>
  <c r="R61" i="7"/>
  <c r="R69" i="7"/>
  <c r="R77" i="7"/>
  <c r="R85" i="7"/>
  <c r="R60" i="7"/>
  <c r="R68" i="7"/>
  <c r="R76" i="7"/>
  <c r="R84" i="7"/>
  <c r="R59" i="7"/>
  <c r="R67" i="7"/>
  <c r="R75" i="7"/>
  <c r="R83" i="7"/>
  <c r="R91" i="7"/>
  <c r="R57" i="7"/>
  <c r="R65" i="7"/>
  <c r="R73" i="7"/>
  <c r="R81" i="7"/>
  <c r="R89" i="7"/>
  <c r="R101" i="7"/>
  <c r="R109" i="7"/>
  <c r="R117" i="7"/>
  <c r="R88" i="7"/>
  <c r="R100" i="7"/>
  <c r="R108" i="7"/>
  <c r="R80" i="7"/>
  <c r="R82" i="7"/>
  <c r="R99" i="7"/>
  <c r="R107" i="7"/>
  <c r="R115" i="7"/>
  <c r="R56" i="7"/>
  <c r="R58" i="7"/>
  <c r="R90" i="7"/>
  <c r="R93" i="7"/>
  <c r="R98" i="7"/>
  <c r="R106" i="7"/>
  <c r="R114" i="7"/>
  <c r="R122" i="7"/>
  <c r="R64" i="7"/>
  <c r="R66" i="7"/>
  <c r="R95" i="7"/>
  <c r="R103" i="7"/>
  <c r="R111" i="7"/>
  <c r="R102" i="7"/>
  <c r="R110" i="7"/>
  <c r="R116" i="7"/>
  <c r="R119" i="7"/>
  <c r="R124" i="7"/>
  <c r="R130" i="7"/>
  <c r="R138" i="7"/>
  <c r="R146" i="7"/>
  <c r="R74" i="7"/>
  <c r="R97" i="7"/>
  <c r="R129" i="7"/>
  <c r="R137" i="7"/>
  <c r="R96" i="7"/>
  <c r="R104" i="7"/>
  <c r="R113" i="7"/>
  <c r="R121" i="7"/>
  <c r="R128" i="7"/>
  <c r="R72" i="7"/>
  <c r="R92" i="7"/>
  <c r="R123" i="7"/>
  <c r="R127" i="7"/>
  <c r="R126" i="7"/>
  <c r="R134" i="7"/>
  <c r="R118" i="7"/>
  <c r="R132" i="7"/>
  <c r="R144" i="7"/>
  <c r="R153" i="7"/>
  <c r="R161" i="7"/>
  <c r="R169" i="7"/>
  <c r="R177" i="7"/>
  <c r="R105" i="7"/>
  <c r="R120" i="7"/>
  <c r="R152" i="7"/>
  <c r="R160" i="7"/>
  <c r="R168" i="7"/>
  <c r="R176" i="7"/>
  <c r="R131" i="7"/>
  <c r="R133" i="7"/>
  <c r="R141" i="7"/>
  <c r="R151" i="7"/>
  <c r="R159" i="7"/>
  <c r="R167" i="7"/>
  <c r="R143" i="7"/>
  <c r="R150" i="7"/>
  <c r="R158" i="7"/>
  <c r="R166" i="7"/>
  <c r="R174" i="7"/>
  <c r="R182" i="7"/>
  <c r="R142" i="7"/>
  <c r="R147" i="7"/>
  <c r="R155" i="7"/>
  <c r="R163" i="7"/>
  <c r="R171" i="7"/>
  <c r="R140" i="7"/>
  <c r="R154" i="7"/>
  <c r="R162" i="7"/>
  <c r="R170" i="7"/>
  <c r="R112" i="7"/>
  <c r="R148" i="7"/>
  <c r="R157" i="7"/>
  <c r="R175" i="7"/>
  <c r="R179" i="7"/>
  <c r="R184" i="7"/>
  <c r="R190" i="7"/>
  <c r="R189" i="7"/>
  <c r="R197" i="7"/>
  <c r="R136" i="7"/>
  <c r="R139" i="7"/>
  <c r="R181" i="7"/>
  <c r="R188" i="7"/>
  <c r="R196" i="7"/>
  <c r="R204" i="7"/>
  <c r="R156" i="7"/>
  <c r="R164" i="7"/>
  <c r="R178" i="7"/>
  <c r="R183" i="7"/>
  <c r="R187" i="7"/>
  <c r="R195" i="7"/>
  <c r="R203" i="7"/>
  <c r="R172" i="7"/>
  <c r="R192" i="7"/>
  <c r="R200" i="7"/>
  <c r="R165" i="7"/>
  <c r="R173" i="7"/>
  <c r="R191" i="7"/>
  <c r="R199" i="7"/>
  <c r="R210" i="7"/>
  <c r="R218" i="7"/>
  <c r="R226" i="7"/>
  <c r="R198" i="7"/>
  <c r="R201" i="7"/>
  <c r="R209" i="7"/>
  <c r="R217" i="7"/>
  <c r="R225" i="7"/>
  <c r="R180" i="7"/>
  <c r="R202" i="7"/>
  <c r="R208" i="7"/>
  <c r="R216" i="7"/>
  <c r="R125" i="7"/>
  <c r="R135" i="7"/>
  <c r="R145" i="7"/>
  <c r="R194" i="7"/>
  <c r="R205" i="7"/>
  <c r="R207" i="7"/>
  <c r="R215" i="7"/>
  <c r="R149" i="7"/>
  <c r="R186" i="7"/>
  <c r="R214" i="7"/>
  <c r="R222" i="7"/>
  <c r="R206" i="7"/>
  <c r="R212" i="7"/>
  <c r="R220" i="7"/>
  <c r="R213" i="7"/>
  <c r="R219" i="7"/>
  <c r="R224" i="7"/>
  <c r="R237" i="7"/>
  <c r="R245" i="7"/>
  <c r="R253" i="7"/>
  <c r="R193" i="7"/>
  <c r="R236" i="7"/>
  <c r="R244" i="7"/>
  <c r="R252" i="7"/>
  <c r="R227" i="7"/>
  <c r="R235" i="7"/>
  <c r="R243" i="7"/>
  <c r="R251" i="7"/>
  <c r="R228" i="7"/>
  <c r="R234" i="7"/>
  <c r="R242" i="7"/>
  <c r="R250" i="7"/>
  <c r="R258" i="7"/>
  <c r="R266" i="7"/>
  <c r="R231" i="7"/>
  <c r="R239" i="7"/>
  <c r="R247" i="7"/>
  <c r="R223" i="7"/>
  <c r="R230" i="7"/>
  <c r="R238" i="7"/>
  <c r="R246" i="7"/>
  <c r="R254" i="7"/>
  <c r="R263" i="7"/>
  <c r="R271" i="7"/>
  <c r="R279" i="7"/>
  <c r="R287" i="7"/>
  <c r="R295" i="7"/>
  <c r="R303" i="7"/>
  <c r="R311" i="7"/>
  <c r="R319" i="7"/>
  <c r="R327" i="7"/>
  <c r="R260" i="7"/>
  <c r="R270" i="7"/>
  <c r="R278" i="7"/>
  <c r="R286" i="7"/>
  <c r="R294" i="7"/>
  <c r="R302" i="7"/>
  <c r="R310" i="7"/>
  <c r="R318" i="7"/>
  <c r="R326" i="7"/>
  <c r="R185" i="7"/>
  <c r="R211" i="7"/>
  <c r="R240" i="7"/>
  <c r="R248" i="7"/>
  <c r="R265" i="7"/>
  <c r="R269" i="7"/>
  <c r="R277" i="7"/>
  <c r="R285" i="7"/>
  <c r="R293" i="7"/>
  <c r="R232" i="7"/>
  <c r="R262" i="7"/>
  <c r="R268" i="7"/>
  <c r="R276" i="7"/>
  <c r="R284" i="7"/>
  <c r="R292" i="7"/>
  <c r="R300" i="7"/>
  <c r="R308" i="7"/>
  <c r="R316" i="7"/>
  <c r="R255" i="7"/>
  <c r="R257" i="7"/>
  <c r="R259" i="7"/>
  <c r="R267" i="7"/>
  <c r="R275" i="7"/>
  <c r="R283" i="7"/>
  <c r="R291" i="7"/>
  <c r="R299" i="7"/>
  <c r="R307" i="7"/>
  <c r="R315" i="7"/>
  <c r="R323" i="7"/>
  <c r="R221" i="7"/>
  <c r="R233" i="7"/>
  <c r="R261" i="7"/>
  <c r="R273" i="7"/>
  <c r="R281" i="7"/>
  <c r="R289" i="7"/>
  <c r="R272" i="7"/>
  <c r="R280" i="7"/>
  <c r="R288" i="7"/>
  <c r="R296" i="7"/>
  <c r="R314" i="7"/>
  <c r="R329" i="7"/>
  <c r="R334" i="7"/>
  <c r="R342" i="7"/>
  <c r="R350" i="7"/>
  <c r="R358" i="7"/>
  <c r="R366" i="7"/>
  <c r="R313" i="7"/>
  <c r="R324" i="7"/>
  <c r="R333" i="7"/>
  <c r="R341" i="7"/>
  <c r="R349" i="7"/>
  <c r="R357" i="7"/>
  <c r="R365" i="7"/>
  <c r="R373" i="7"/>
  <c r="R256" i="7"/>
  <c r="R274" i="7"/>
  <c r="R297" i="7"/>
  <c r="R312" i="7"/>
  <c r="R325" i="7"/>
  <c r="R332" i="7"/>
  <c r="R340" i="7"/>
  <c r="R348" i="7"/>
  <c r="R356" i="7"/>
  <c r="R364" i="7"/>
  <c r="R372" i="7"/>
  <c r="R301" i="7"/>
  <c r="R317" i="7"/>
  <c r="R331" i="7"/>
  <c r="R339" i="7"/>
  <c r="R347" i="7"/>
  <c r="R355" i="7"/>
  <c r="R363" i="7"/>
  <c r="R371" i="7"/>
  <c r="R379" i="7"/>
  <c r="R229" i="7"/>
  <c r="R264" i="7"/>
  <c r="R282" i="7"/>
  <c r="R306" i="7"/>
  <c r="R322" i="7"/>
  <c r="R338" i="7"/>
  <c r="R346" i="7"/>
  <c r="R354" i="7"/>
  <c r="R362" i="7"/>
  <c r="R370" i="7"/>
  <c r="R378" i="7"/>
  <c r="R241" i="7"/>
  <c r="R249" i="7"/>
  <c r="R298" i="7"/>
  <c r="R304" i="7"/>
  <c r="R320" i="7"/>
  <c r="R336" i="7"/>
  <c r="R344" i="7"/>
  <c r="R352" i="7"/>
  <c r="R360" i="7"/>
  <c r="R309" i="7"/>
  <c r="R335" i="7"/>
  <c r="R343" i="7"/>
  <c r="R351" i="7"/>
  <c r="R359" i="7"/>
  <c r="R367" i="7"/>
  <c r="R375" i="7"/>
  <c r="R383" i="7"/>
  <c r="R384" i="7"/>
  <c r="R390" i="7"/>
  <c r="R398" i="7"/>
  <c r="R406" i="7"/>
  <c r="R414" i="7"/>
  <c r="R389" i="7"/>
  <c r="R397" i="7"/>
  <c r="R405" i="7"/>
  <c r="R413" i="7"/>
  <c r="R421" i="7"/>
  <c r="R429" i="7"/>
  <c r="R437" i="7"/>
  <c r="R330" i="7"/>
  <c r="R361" i="7"/>
  <c r="R369" i="7"/>
  <c r="R374" i="7"/>
  <c r="R388" i="7"/>
  <c r="R396" i="7"/>
  <c r="R404" i="7"/>
  <c r="R412" i="7"/>
  <c r="R420" i="7"/>
  <c r="R428" i="7"/>
  <c r="R436" i="7"/>
  <c r="R305" i="7"/>
  <c r="R376" i="7"/>
  <c r="R387" i="7"/>
  <c r="R395" i="7"/>
  <c r="R403" i="7"/>
  <c r="R411" i="7"/>
  <c r="R419" i="7"/>
  <c r="R427" i="7"/>
  <c r="R435" i="7"/>
  <c r="R328" i="7"/>
  <c r="R377" i="7"/>
  <c r="R386" i="7"/>
  <c r="R394" i="7"/>
  <c r="R402" i="7"/>
  <c r="R410" i="7"/>
  <c r="R418" i="7"/>
  <c r="R426" i="7"/>
  <c r="R434" i="7"/>
  <c r="R321" i="7"/>
  <c r="R345" i="7"/>
  <c r="R368" i="7"/>
  <c r="R380" i="7"/>
  <c r="R385" i="7"/>
  <c r="R393" i="7"/>
  <c r="R401" i="7"/>
  <c r="R409" i="7"/>
  <c r="R417" i="7"/>
  <c r="R381" i="7"/>
  <c r="R392" i="7"/>
  <c r="R400" i="7"/>
  <c r="R408" i="7"/>
  <c r="R416" i="7"/>
  <c r="R424" i="7"/>
  <c r="R432" i="7"/>
  <c r="R440" i="7"/>
  <c r="R290" i="7"/>
  <c r="R337" i="7"/>
  <c r="R353" i="7"/>
  <c r="R382" i="7"/>
  <c r="R391" i="7"/>
  <c r="R399" i="7"/>
  <c r="R407" i="7"/>
  <c r="R415" i="7"/>
  <c r="R423" i="7"/>
  <c r="R431" i="7"/>
  <c r="R430" i="7"/>
  <c r="R441" i="7"/>
  <c r="R447" i="7"/>
  <c r="R455" i="7"/>
  <c r="R463" i="7"/>
  <c r="R471" i="7"/>
  <c r="R479" i="7"/>
  <c r="R487" i="7"/>
  <c r="R446" i="7"/>
  <c r="R454" i="7"/>
  <c r="R462" i="7"/>
  <c r="R470" i="7"/>
  <c r="R478" i="7"/>
  <c r="R486" i="7"/>
  <c r="R433" i="7"/>
  <c r="R443" i="7"/>
  <c r="R452" i="7"/>
  <c r="R460" i="7"/>
  <c r="R468" i="7"/>
  <c r="R476" i="7"/>
  <c r="R484" i="7"/>
  <c r="R492" i="7"/>
  <c r="R500" i="7"/>
  <c r="R508" i="7"/>
  <c r="R445" i="7"/>
  <c r="R451" i="7"/>
  <c r="R459" i="7"/>
  <c r="R467" i="7"/>
  <c r="R475" i="7"/>
  <c r="R483" i="7"/>
  <c r="R422" i="7"/>
  <c r="R442" i="7"/>
  <c r="R450" i="7"/>
  <c r="R458" i="7"/>
  <c r="R466" i="7"/>
  <c r="R474" i="7"/>
  <c r="R482" i="7"/>
  <c r="R490" i="7"/>
  <c r="R438" i="7"/>
  <c r="R449" i="7"/>
  <c r="R457" i="7"/>
  <c r="R465" i="7"/>
  <c r="R473" i="7"/>
  <c r="R481" i="7"/>
  <c r="R489" i="7"/>
  <c r="R497" i="7"/>
  <c r="R425" i="7"/>
  <c r="R439" i="7"/>
  <c r="R444" i="7"/>
  <c r="R448" i="7"/>
  <c r="R456" i="7"/>
  <c r="R464" i="7"/>
  <c r="R472" i="7"/>
  <c r="R480" i="7"/>
  <c r="R488" i="7"/>
  <c r="R496" i="7"/>
  <c r="R504" i="7"/>
  <c r="R512" i="7"/>
  <c r="R453" i="7"/>
  <c r="R493" i="7"/>
  <c r="R511" i="7"/>
  <c r="R514" i="7"/>
  <c r="R521" i="7"/>
  <c r="R529" i="7"/>
  <c r="R537" i="7"/>
  <c r="R545" i="7"/>
  <c r="R553" i="7"/>
  <c r="R561" i="7"/>
  <c r="R569" i="7"/>
  <c r="R520" i="7"/>
  <c r="R528" i="7"/>
  <c r="R536" i="7"/>
  <c r="R544" i="7"/>
  <c r="R552" i="7"/>
  <c r="R560" i="7"/>
  <c r="R461" i="7"/>
  <c r="R503" i="7"/>
  <c r="R506" i="7"/>
  <c r="R509" i="7"/>
  <c r="R519" i="7"/>
  <c r="R527" i="7"/>
  <c r="R535" i="7"/>
  <c r="R543" i="7"/>
  <c r="R551" i="7"/>
  <c r="R559" i="7"/>
  <c r="R567" i="7"/>
  <c r="R518" i="7"/>
  <c r="R526" i="7"/>
  <c r="R534" i="7"/>
  <c r="R542" i="7"/>
  <c r="R550" i="7"/>
  <c r="R558" i="7"/>
  <c r="R566" i="7"/>
  <c r="R574" i="7"/>
  <c r="R469" i="7"/>
  <c r="R485" i="7"/>
  <c r="R498" i="7"/>
  <c r="R501" i="7"/>
  <c r="R517" i="7"/>
  <c r="R525" i="7"/>
  <c r="R533" i="7"/>
  <c r="R541" i="7"/>
  <c r="R549" i="7"/>
  <c r="R557" i="7"/>
  <c r="R565" i="7"/>
  <c r="R573" i="7"/>
  <c r="R495" i="7"/>
  <c r="R507" i="7"/>
  <c r="R510" i="7"/>
  <c r="R513" i="7"/>
  <c r="R516" i="7"/>
  <c r="R524" i="7"/>
  <c r="R532" i="7"/>
  <c r="R540" i="7"/>
  <c r="R548" i="7"/>
  <c r="R556" i="7"/>
  <c r="R564" i="7"/>
  <c r="R477" i="7"/>
  <c r="R494" i="7"/>
  <c r="R515" i="7"/>
  <c r="R523" i="7"/>
  <c r="R531" i="7"/>
  <c r="R539" i="7"/>
  <c r="R547" i="7"/>
  <c r="R555" i="7"/>
  <c r="R563" i="7"/>
  <c r="R491" i="7"/>
  <c r="R499" i="7"/>
  <c r="R502" i="7"/>
  <c r="R505" i="7"/>
  <c r="R522" i="7"/>
  <c r="R530" i="7"/>
  <c r="R538" i="7"/>
  <c r="R546" i="7"/>
  <c r="R554" i="7"/>
  <c r="R562" i="7"/>
  <c r="R570" i="7"/>
  <c r="R571" i="7"/>
  <c r="R579" i="7"/>
  <c r="R587" i="7"/>
  <c r="R595" i="7"/>
  <c r="R603" i="7"/>
  <c r="R611" i="7"/>
  <c r="R619" i="7"/>
  <c r="R627" i="7"/>
  <c r="R635" i="7"/>
  <c r="R643" i="7"/>
  <c r="R568" i="7"/>
  <c r="R578" i="7"/>
  <c r="R586" i="7"/>
  <c r="R594" i="7"/>
  <c r="R602" i="7"/>
  <c r="R610" i="7"/>
  <c r="R618" i="7"/>
  <c r="R626" i="7"/>
  <c r="R634" i="7"/>
  <c r="R585" i="7"/>
  <c r="R593" i="7"/>
  <c r="R601" i="7"/>
  <c r="R609" i="7"/>
  <c r="R617" i="7"/>
  <c r="R577" i="7"/>
  <c r="R584" i="7"/>
  <c r="R592" i="7"/>
  <c r="R600" i="7"/>
  <c r="R608" i="7"/>
  <c r="R616" i="7"/>
  <c r="R583" i="7"/>
  <c r="R591" i="7"/>
  <c r="R599" i="7"/>
  <c r="R607" i="7"/>
  <c r="R615" i="7"/>
  <c r="R623" i="7"/>
  <c r="R631" i="7"/>
  <c r="R639" i="7"/>
  <c r="R582" i="7"/>
  <c r="R590" i="7"/>
  <c r="R598" i="7"/>
  <c r="R606" i="7"/>
  <c r="R614" i="7"/>
  <c r="R622" i="7"/>
  <c r="R630" i="7"/>
  <c r="R638" i="7"/>
  <c r="R646" i="7"/>
  <c r="R572" i="7"/>
  <c r="R575" i="7"/>
  <c r="R581" i="7"/>
  <c r="R589" i="7"/>
  <c r="R597" i="7"/>
  <c r="R605" i="7"/>
  <c r="R613" i="7"/>
  <c r="R621" i="7"/>
  <c r="R576" i="7"/>
  <c r="R580" i="7"/>
  <c r="R588" i="7"/>
  <c r="R596" i="7"/>
  <c r="R604" i="7"/>
  <c r="R612" i="7"/>
  <c r="R628" i="7"/>
  <c r="R629" i="7"/>
  <c r="R636" i="7"/>
  <c r="R637" i="7"/>
  <c r="R649" i="7"/>
  <c r="R657" i="7"/>
  <c r="R665" i="7"/>
  <c r="R673" i="7"/>
  <c r="R681" i="7"/>
  <c r="R689" i="7"/>
  <c r="R697" i="7"/>
  <c r="R648" i="7"/>
  <c r="R656" i="7"/>
  <c r="R664" i="7"/>
  <c r="R672" i="7"/>
  <c r="R680" i="7"/>
  <c r="R688" i="7"/>
  <c r="R696" i="7"/>
  <c r="R655" i="7"/>
  <c r="R663" i="7"/>
  <c r="R671" i="7"/>
  <c r="R679" i="7"/>
  <c r="R687" i="7"/>
  <c r="R695" i="7"/>
  <c r="R703" i="7"/>
  <c r="R711" i="7"/>
  <c r="R633" i="7"/>
  <c r="R641" i="7"/>
  <c r="R644" i="7"/>
  <c r="R647" i="7"/>
  <c r="R654" i="7"/>
  <c r="R662" i="7"/>
  <c r="R670" i="7"/>
  <c r="R678" i="7"/>
  <c r="R686" i="7"/>
  <c r="R694" i="7"/>
  <c r="R625" i="7"/>
  <c r="R632" i="7"/>
  <c r="R640" i="7"/>
  <c r="R653" i="7"/>
  <c r="R661" i="7"/>
  <c r="R669" i="7"/>
  <c r="R677" i="7"/>
  <c r="R685" i="7"/>
  <c r="R693" i="7"/>
  <c r="R701" i="7"/>
  <c r="R709" i="7"/>
  <c r="R652" i="7"/>
  <c r="R660" i="7"/>
  <c r="R668" i="7"/>
  <c r="R676" i="7"/>
  <c r="R684" i="7"/>
  <c r="R692" i="7"/>
  <c r="R700" i="7"/>
  <c r="R708" i="7"/>
  <c r="R620" i="7"/>
  <c r="R642" i="7"/>
  <c r="R645" i="7"/>
  <c r="R651" i="7"/>
  <c r="R659" i="7"/>
  <c r="R667" i="7"/>
  <c r="R624" i="7"/>
  <c r="R650" i="7"/>
  <c r="R658" i="7"/>
  <c r="R666" i="7"/>
  <c r="R674" i="7"/>
  <c r="R682" i="7"/>
  <c r="R690" i="7"/>
  <c r="R698" i="7"/>
  <c r="R706" i="7"/>
  <c r="R717" i="7"/>
  <c r="R725" i="7"/>
  <c r="R733" i="7"/>
  <c r="R741" i="7"/>
  <c r="R749" i="7"/>
  <c r="R757" i="7"/>
  <c r="R765" i="7"/>
  <c r="R773" i="7"/>
  <c r="R781" i="7"/>
  <c r="R789" i="7"/>
  <c r="R797" i="7"/>
  <c r="R805" i="7"/>
  <c r="R813" i="7"/>
  <c r="R821" i="7"/>
  <c r="R699" i="7"/>
  <c r="R707" i="7"/>
  <c r="R716" i="7"/>
  <c r="R724" i="7"/>
  <c r="R732" i="7"/>
  <c r="R740" i="7"/>
  <c r="R748" i="7"/>
  <c r="R756" i="7"/>
  <c r="R764" i="7"/>
  <c r="R772" i="7"/>
  <c r="R780" i="7"/>
  <c r="R788" i="7"/>
  <c r="R796" i="7"/>
  <c r="R804" i="7"/>
  <c r="R812" i="7"/>
  <c r="R820" i="7"/>
  <c r="R828" i="7"/>
  <c r="R712" i="7"/>
  <c r="R715" i="7"/>
  <c r="R723" i="7"/>
  <c r="R731" i="7"/>
  <c r="R739" i="7"/>
  <c r="R747" i="7"/>
  <c r="R755" i="7"/>
  <c r="R763" i="7"/>
  <c r="R771" i="7"/>
  <c r="R779" i="7"/>
  <c r="R787" i="7"/>
  <c r="R795" i="7"/>
  <c r="R803" i="7"/>
  <c r="R811" i="7"/>
  <c r="R819" i="7"/>
  <c r="R827" i="7"/>
  <c r="R835" i="7"/>
  <c r="R843" i="7"/>
  <c r="R702" i="7"/>
  <c r="R722" i="7"/>
  <c r="R730" i="7"/>
  <c r="R738" i="7"/>
  <c r="R746" i="7"/>
  <c r="R754" i="7"/>
  <c r="R762" i="7"/>
  <c r="R770" i="7"/>
  <c r="R778" i="7"/>
  <c r="R786" i="7"/>
  <c r="R794" i="7"/>
  <c r="R802" i="7"/>
  <c r="R810" i="7"/>
  <c r="R710" i="7"/>
  <c r="R714" i="7"/>
  <c r="R721" i="7"/>
  <c r="R729" i="7"/>
  <c r="R737" i="7"/>
  <c r="R745" i="7"/>
  <c r="R753" i="7"/>
  <c r="R761" i="7"/>
  <c r="R769" i="7"/>
  <c r="R777" i="7"/>
  <c r="R785" i="7"/>
  <c r="R793" i="7"/>
  <c r="R801" i="7"/>
  <c r="R809" i="7"/>
  <c r="R817" i="7"/>
  <c r="R825" i="7"/>
  <c r="R833" i="7"/>
  <c r="R719" i="7"/>
  <c r="R727" i="7"/>
  <c r="R735" i="7"/>
  <c r="R743" i="7"/>
  <c r="R751" i="7"/>
  <c r="R759" i="7"/>
  <c r="R767" i="7"/>
  <c r="R775" i="7"/>
  <c r="R675" i="7"/>
  <c r="R691" i="7"/>
  <c r="R705" i="7"/>
  <c r="R713" i="7"/>
  <c r="R718" i="7"/>
  <c r="R726" i="7"/>
  <c r="R734" i="7"/>
  <c r="R742" i="7"/>
  <c r="R750" i="7"/>
  <c r="R758" i="7"/>
  <c r="R766" i="7"/>
  <c r="R774" i="7"/>
  <c r="R782" i="7"/>
  <c r="R790" i="7"/>
  <c r="R798" i="7"/>
  <c r="R806" i="7"/>
  <c r="R814" i="7"/>
  <c r="R822" i="7"/>
  <c r="R830" i="7"/>
  <c r="R838" i="7"/>
  <c r="R728" i="7"/>
  <c r="R851" i="7"/>
  <c r="R859" i="7"/>
  <c r="R867" i="7"/>
  <c r="R875" i="7"/>
  <c r="R883" i="7"/>
  <c r="R891" i="7"/>
  <c r="R899" i="7"/>
  <c r="R907" i="7"/>
  <c r="R915" i="7"/>
  <c r="R923" i="7"/>
  <c r="R931" i="7"/>
  <c r="R939" i="7"/>
  <c r="R736" i="7"/>
  <c r="R791" i="7"/>
  <c r="R808" i="7"/>
  <c r="R824" i="7"/>
  <c r="R829" i="7"/>
  <c r="R850" i="7"/>
  <c r="R858" i="7"/>
  <c r="R866" i="7"/>
  <c r="R874" i="7"/>
  <c r="R882" i="7"/>
  <c r="R890" i="7"/>
  <c r="R898" i="7"/>
  <c r="R906" i="7"/>
  <c r="R744" i="7"/>
  <c r="R816" i="7"/>
  <c r="R834" i="7"/>
  <c r="R841" i="7"/>
  <c r="R844" i="7"/>
  <c r="R849" i="7"/>
  <c r="R857" i="7"/>
  <c r="R865" i="7"/>
  <c r="R873" i="7"/>
  <c r="R881" i="7"/>
  <c r="R889" i="7"/>
  <c r="R897" i="7"/>
  <c r="R905" i="7"/>
  <c r="R752" i="7"/>
  <c r="R784" i="7"/>
  <c r="R799" i="7"/>
  <c r="R823" i="7"/>
  <c r="R848" i="7"/>
  <c r="R856" i="7"/>
  <c r="R864" i="7"/>
  <c r="R872" i="7"/>
  <c r="R880" i="7"/>
  <c r="R888" i="7"/>
  <c r="R896" i="7"/>
  <c r="R904" i="7"/>
  <c r="R912" i="7"/>
  <c r="R920" i="7"/>
  <c r="R928" i="7"/>
  <c r="R683" i="7"/>
  <c r="R760" i="7"/>
  <c r="R815" i="7"/>
  <c r="R818" i="7"/>
  <c r="R836" i="7"/>
  <c r="R839" i="7"/>
  <c r="R847" i="7"/>
  <c r="R855" i="7"/>
  <c r="R863" i="7"/>
  <c r="R871" i="7"/>
  <c r="R879" i="7"/>
  <c r="R887" i="7"/>
  <c r="R895" i="7"/>
  <c r="R903" i="7"/>
  <c r="R911" i="7"/>
  <c r="R919" i="7"/>
  <c r="R927" i="7"/>
  <c r="R935" i="7"/>
  <c r="R943" i="7"/>
  <c r="R768" i="7"/>
  <c r="R792" i="7"/>
  <c r="R807" i="7"/>
  <c r="R832" i="7"/>
  <c r="R842" i="7"/>
  <c r="R846" i="7"/>
  <c r="R854" i="7"/>
  <c r="R862" i="7"/>
  <c r="R870" i="7"/>
  <c r="R878" i="7"/>
  <c r="R886" i="7"/>
  <c r="R894" i="7"/>
  <c r="R902" i="7"/>
  <c r="R910" i="7"/>
  <c r="R918" i="7"/>
  <c r="R926" i="7"/>
  <c r="R776" i="7"/>
  <c r="R826" i="7"/>
  <c r="R831" i="7"/>
  <c r="R845" i="7"/>
  <c r="R853" i="7"/>
  <c r="R800" i="7"/>
  <c r="R852" i="7"/>
  <c r="R869" i="7"/>
  <c r="R900" i="7"/>
  <c r="R942" i="7"/>
  <c r="R945" i="7"/>
  <c r="R952" i="7"/>
  <c r="R960" i="7"/>
  <c r="R968" i="7"/>
  <c r="R976" i="7"/>
  <c r="R984" i="7"/>
  <c r="R992" i="7"/>
  <c r="R1000" i="7"/>
  <c r="R1008" i="7"/>
  <c r="R1016" i="7"/>
  <c r="R1024" i="7"/>
  <c r="R1032" i="7"/>
  <c r="R1040" i="7"/>
  <c r="R1048" i="7"/>
  <c r="R1056" i="7"/>
  <c r="R1064" i="7"/>
  <c r="R1072" i="7"/>
  <c r="R720" i="7"/>
  <c r="R783" i="7"/>
  <c r="R876" i="7"/>
  <c r="R914" i="7"/>
  <c r="R922" i="7"/>
  <c r="R951" i="7"/>
  <c r="R959" i="7"/>
  <c r="R967" i="7"/>
  <c r="R975" i="7"/>
  <c r="R983" i="7"/>
  <c r="R991" i="7"/>
  <c r="R999" i="7"/>
  <c r="R1007" i="7"/>
  <c r="R1015" i="7"/>
  <c r="R1023" i="7"/>
  <c r="R1031" i="7"/>
  <c r="R1039" i="7"/>
  <c r="R1047" i="7"/>
  <c r="R1055" i="7"/>
  <c r="R1063" i="7"/>
  <c r="R1071" i="7"/>
  <c r="R861" i="7"/>
  <c r="R885" i="7"/>
  <c r="R892" i="7"/>
  <c r="R913" i="7"/>
  <c r="R921" i="7"/>
  <c r="R929" i="7"/>
  <c r="R930" i="7"/>
  <c r="R937" i="7"/>
  <c r="R940" i="7"/>
  <c r="R950" i="7"/>
  <c r="R958" i="7"/>
  <c r="R966" i="7"/>
  <c r="R974" i="7"/>
  <c r="R982" i="7"/>
  <c r="R990" i="7"/>
  <c r="R998" i="7"/>
  <c r="R1006" i="7"/>
  <c r="R1014" i="7"/>
  <c r="R1022" i="7"/>
  <c r="R1030" i="7"/>
  <c r="R1038" i="7"/>
  <c r="R1046" i="7"/>
  <c r="R1054" i="7"/>
  <c r="R1062" i="7"/>
  <c r="R1070" i="7"/>
  <c r="R868" i="7"/>
  <c r="R909" i="7"/>
  <c r="R932" i="7"/>
  <c r="R946" i="7"/>
  <c r="R949" i="7"/>
  <c r="R957" i="7"/>
  <c r="R965" i="7"/>
  <c r="R973" i="7"/>
  <c r="R981" i="7"/>
  <c r="R989" i="7"/>
  <c r="R997" i="7"/>
  <c r="R1005" i="7"/>
  <c r="R1013" i="7"/>
  <c r="R1021" i="7"/>
  <c r="R1029" i="7"/>
  <c r="R1037" i="7"/>
  <c r="R1045" i="7"/>
  <c r="R1053" i="7"/>
  <c r="R1061" i="7"/>
  <c r="R840" i="7"/>
  <c r="R860" i="7"/>
  <c r="R877" i="7"/>
  <c r="R884" i="7"/>
  <c r="R908" i="7"/>
  <c r="R917" i="7"/>
  <c r="R925" i="7"/>
  <c r="R947" i="7"/>
  <c r="R954" i="7"/>
  <c r="R962" i="7"/>
  <c r="R970" i="7"/>
  <c r="R978" i="7"/>
  <c r="R986" i="7"/>
  <c r="R994" i="7"/>
  <c r="R1002" i="7"/>
  <c r="R1010" i="7"/>
  <c r="R1018" i="7"/>
  <c r="R1026" i="7"/>
  <c r="R1034" i="7"/>
  <c r="R893" i="7"/>
  <c r="R916" i="7"/>
  <c r="R924" i="7"/>
  <c r="R936" i="7"/>
  <c r="R953" i="7"/>
  <c r="R961" i="7"/>
  <c r="R969" i="7"/>
  <c r="R977" i="7"/>
  <c r="R985" i="7"/>
  <c r="R993" i="7"/>
  <c r="R1001" i="7"/>
  <c r="R1009" i="7"/>
  <c r="R1017" i="7"/>
  <c r="R1025" i="7"/>
  <c r="R1033" i="7"/>
  <c r="R1041" i="7"/>
  <c r="R1049" i="7"/>
  <c r="R1057" i="7"/>
  <c r="R1065" i="7"/>
  <c r="R1073" i="7"/>
  <c r="R938" i="7"/>
  <c r="R1003" i="7"/>
  <c r="R1011" i="7"/>
  <c r="R1020" i="7"/>
  <c r="R1067" i="7"/>
  <c r="R1076" i="7"/>
  <c r="R1084" i="7"/>
  <c r="R1092" i="7"/>
  <c r="R1100" i="7"/>
  <c r="R1108" i="7"/>
  <c r="R1116" i="7"/>
  <c r="R1124" i="7"/>
  <c r="R1132" i="7"/>
  <c r="R1140" i="7"/>
  <c r="R1148" i="7"/>
  <c r="R1156" i="7"/>
  <c r="R1164" i="7"/>
  <c r="R1172" i="7"/>
  <c r="R1180" i="7"/>
  <c r="R1188" i="7"/>
  <c r="R1196" i="7"/>
  <c r="R1204" i="7"/>
  <c r="R944" i="7"/>
  <c r="R963" i="7"/>
  <c r="R1027" i="7"/>
  <c r="R1035" i="7"/>
  <c r="R1052" i="7"/>
  <c r="R1059" i="7"/>
  <c r="R1066" i="7"/>
  <c r="R1075" i="7"/>
  <c r="R1083" i="7"/>
  <c r="R1091" i="7"/>
  <c r="R1099" i="7"/>
  <c r="R1107" i="7"/>
  <c r="R1115" i="7"/>
  <c r="R1123" i="7"/>
  <c r="R1131" i="7"/>
  <c r="R1139" i="7"/>
  <c r="R1147" i="7"/>
  <c r="R1155" i="7"/>
  <c r="R1163" i="7"/>
  <c r="R1171" i="7"/>
  <c r="R1179" i="7"/>
  <c r="R1187" i="7"/>
  <c r="R1195" i="7"/>
  <c r="R1203" i="7"/>
  <c r="R933" i="7"/>
  <c r="R948" i="7"/>
  <c r="R956" i="7"/>
  <c r="R1043" i="7"/>
  <c r="R1058" i="7"/>
  <c r="R1074" i="7"/>
  <c r="R1082" i="7"/>
  <c r="R1090" i="7"/>
  <c r="R1098" i="7"/>
  <c r="R1106" i="7"/>
  <c r="R1114" i="7"/>
  <c r="R1122" i="7"/>
  <c r="R1130" i="7"/>
  <c r="R1138" i="7"/>
  <c r="R1146" i="7"/>
  <c r="R1154" i="7"/>
  <c r="R1162" i="7"/>
  <c r="R1170" i="7"/>
  <c r="R1178" i="7"/>
  <c r="R1186" i="7"/>
  <c r="R1194" i="7"/>
  <c r="R1202" i="7"/>
  <c r="R837" i="7"/>
  <c r="R941" i="7"/>
  <c r="R987" i="7"/>
  <c r="R1004" i="7"/>
  <c r="R1012" i="7"/>
  <c r="R1081" i="7"/>
  <c r="R1089" i="7"/>
  <c r="R1097" i="7"/>
  <c r="R1105" i="7"/>
  <c r="R1113" i="7"/>
  <c r="R1121" i="7"/>
  <c r="R1129" i="7"/>
  <c r="R1137" i="7"/>
  <c r="R1145" i="7"/>
  <c r="R1153" i="7"/>
  <c r="R1161" i="7"/>
  <c r="R1169" i="7"/>
  <c r="R1177" i="7"/>
  <c r="R1185" i="7"/>
  <c r="R1193" i="7"/>
  <c r="R1201" i="7"/>
  <c r="R1209" i="7"/>
  <c r="R964" i="7"/>
  <c r="R971" i="7"/>
  <c r="R979" i="7"/>
  <c r="R995" i="7"/>
  <c r="R1028" i="7"/>
  <c r="R1051" i="7"/>
  <c r="R1080" i="7"/>
  <c r="R1088" i="7"/>
  <c r="R1096" i="7"/>
  <c r="R1104" i="7"/>
  <c r="R1112" i="7"/>
  <c r="R1120" i="7"/>
  <c r="R1128" i="7"/>
  <c r="R1136" i="7"/>
  <c r="R1144" i="7"/>
  <c r="R1152" i="7"/>
  <c r="R1160" i="7"/>
  <c r="R1168" i="7"/>
  <c r="R1176" i="7"/>
  <c r="R1184" i="7"/>
  <c r="R1192" i="7"/>
  <c r="R1200" i="7"/>
  <c r="R1208" i="7"/>
  <c r="R955" i="7"/>
  <c r="R988" i="7"/>
  <c r="R901" i="7"/>
  <c r="R972" i="7"/>
  <c r="R980" i="7"/>
  <c r="R996" i="7"/>
  <c r="R1036" i="7"/>
  <c r="R1044" i="7"/>
  <c r="R1068" i="7"/>
  <c r="R1077" i="7"/>
  <c r="R1085" i="7"/>
  <c r="R1093" i="7"/>
  <c r="R1101" i="7"/>
  <c r="R1109" i="7"/>
  <c r="R1117" i="7"/>
  <c r="R1125" i="7"/>
  <c r="R1133" i="7"/>
  <c r="R1141" i="7"/>
  <c r="R1149" i="7"/>
  <c r="R1157" i="7"/>
  <c r="R1165" i="7"/>
  <c r="R1173" i="7"/>
  <c r="R1181" i="7"/>
  <c r="R1189" i="7"/>
  <c r="R1197" i="7"/>
  <c r="R1205" i="7"/>
  <c r="R1050" i="7"/>
  <c r="R1111" i="7"/>
  <c r="R1143" i="7"/>
  <c r="R1191" i="7"/>
  <c r="R1210" i="7"/>
  <c r="R1218" i="7"/>
  <c r="R1226" i="7"/>
  <c r="R1234" i="7"/>
  <c r="R1242" i="7"/>
  <c r="R1250" i="7"/>
  <c r="R1258" i="7"/>
  <c r="R1266" i="7"/>
  <c r="R1274" i="7"/>
  <c r="R1282" i="7"/>
  <c r="R1290" i="7"/>
  <c r="R1298" i="7"/>
  <c r="R1306" i="7"/>
  <c r="R1314" i="7"/>
  <c r="R1322" i="7"/>
  <c r="R1042" i="7"/>
  <c r="R1069" i="7"/>
  <c r="R1078" i="7"/>
  <c r="R1094" i="7"/>
  <c r="R1126" i="7"/>
  <c r="R1158" i="7"/>
  <c r="R1198" i="7"/>
  <c r="R1217" i="7"/>
  <c r="R1225" i="7"/>
  <c r="R1233" i="7"/>
  <c r="R1241" i="7"/>
  <c r="R1249" i="7"/>
  <c r="R1257" i="7"/>
  <c r="R1265" i="7"/>
  <c r="R934" i="7"/>
  <c r="R1086" i="7"/>
  <c r="R1103" i="7"/>
  <c r="R1135" i="7"/>
  <c r="R1167" i="7"/>
  <c r="R1175" i="7"/>
  <c r="R1216" i="7"/>
  <c r="R1224" i="7"/>
  <c r="R1232" i="7"/>
  <c r="R1240" i="7"/>
  <c r="R1248" i="7"/>
  <c r="R1256" i="7"/>
  <c r="R1264" i="7"/>
  <c r="R1118" i="7"/>
  <c r="R1150" i="7"/>
  <c r="R1182" i="7"/>
  <c r="R1215" i="7"/>
  <c r="R1223" i="7"/>
  <c r="R1231" i="7"/>
  <c r="R1239" i="7"/>
  <c r="R1247" i="7"/>
  <c r="R1255" i="7"/>
  <c r="R1263" i="7"/>
  <c r="R1271" i="7"/>
  <c r="R1279" i="7"/>
  <c r="R1287" i="7"/>
  <c r="R1295" i="7"/>
  <c r="R1303" i="7"/>
  <c r="R1311" i="7"/>
  <c r="R1319" i="7"/>
  <c r="R1327" i="7"/>
  <c r="R1060" i="7"/>
  <c r="R1079" i="7"/>
  <c r="R1095" i="7"/>
  <c r="R1127" i="7"/>
  <c r="R1159" i="7"/>
  <c r="R1214" i="7"/>
  <c r="R1222" i="7"/>
  <c r="R1230" i="7"/>
  <c r="R1238" i="7"/>
  <c r="R1246" i="7"/>
  <c r="R1254" i="7"/>
  <c r="R1262" i="7"/>
  <c r="R1270" i="7"/>
  <c r="R1278" i="7"/>
  <c r="R1286" i="7"/>
  <c r="R1294" i="7"/>
  <c r="R1302" i="7"/>
  <c r="R1310" i="7"/>
  <c r="R1318" i="7"/>
  <c r="R1326" i="7"/>
  <c r="R704" i="7"/>
  <c r="R1019" i="7"/>
  <c r="R1087" i="7"/>
  <c r="R1110" i="7"/>
  <c r="R1142" i="7"/>
  <c r="R1190" i="7"/>
  <c r="R1207" i="7"/>
  <c r="R1213" i="7"/>
  <c r="R1221" i="7"/>
  <c r="R1229" i="7"/>
  <c r="R1237" i="7"/>
  <c r="R1245" i="7"/>
  <c r="R1253" i="7"/>
  <c r="R1261" i="7"/>
  <c r="R1269" i="7"/>
  <c r="R1277" i="7"/>
  <c r="R1119" i="7"/>
  <c r="R1151" i="7"/>
  <c r="R1183" i="7"/>
  <c r="R1212" i="7"/>
  <c r="R1220" i="7"/>
  <c r="R1228" i="7"/>
  <c r="R1236" i="7"/>
  <c r="R1244" i="7"/>
  <c r="R1252" i="7"/>
  <c r="R1260" i="7"/>
  <c r="R1268" i="7"/>
  <c r="R1102" i="7"/>
  <c r="R1134" i="7"/>
  <c r="R1166" i="7"/>
  <c r="R1174" i="7"/>
  <c r="R1199" i="7"/>
  <c r="R1206" i="7"/>
  <c r="R1211" i="7"/>
  <c r="R1219" i="7"/>
  <c r="R1227" i="7"/>
  <c r="R1235" i="7"/>
  <c r="R1243" i="7"/>
  <c r="R1251" i="7"/>
  <c r="R1259" i="7"/>
  <c r="R1267" i="7"/>
  <c r="R1275" i="7"/>
  <c r="R1283" i="7"/>
  <c r="R1291" i="7"/>
  <c r="R1299" i="7"/>
  <c r="R1307" i="7"/>
  <c r="R1315" i="7"/>
  <c r="R1323" i="7"/>
  <c r="R1276" i="7"/>
  <c r="R1285" i="7"/>
  <c r="R1301" i="7"/>
  <c r="R1317" i="7"/>
  <c r="R1338" i="7"/>
  <c r="R1346" i="7"/>
  <c r="R1354" i="7"/>
  <c r="R1362" i="7"/>
  <c r="R1370" i="7"/>
  <c r="R1378" i="7"/>
  <c r="R1386" i="7"/>
  <c r="R1394" i="7"/>
  <c r="R1402" i="7"/>
  <c r="R1410" i="7"/>
  <c r="R1418" i="7"/>
  <c r="R1426" i="7"/>
  <c r="R1434" i="7"/>
  <c r="R1442" i="7"/>
  <c r="R1450" i="7"/>
  <c r="R1458" i="7"/>
  <c r="R1466" i="7"/>
  <c r="R1474" i="7"/>
  <c r="R1482" i="7"/>
  <c r="R1490" i="7"/>
  <c r="R1498" i="7"/>
  <c r="R1506" i="7"/>
  <c r="R1514" i="7"/>
  <c r="R1284" i="7"/>
  <c r="R1300" i="7"/>
  <c r="R1316" i="7"/>
  <c r="R1330" i="7"/>
  <c r="R1337" i="7"/>
  <c r="R1345" i="7"/>
  <c r="R1353" i="7"/>
  <c r="R1361" i="7"/>
  <c r="R1369" i="7"/>
  <c r="R1377" i="7"/>
  <c r="R1385" i="7"/>
  <c r="R1393" i="7"/>
  <c r="R1401" i="7"/>
  <c r="R1409" i="7"/>
  <c r="R1417" i="7"/>
  <c r="R1425" i="7"/>
  <c r="R1433" i="7"/>
  <c r="R1441" i="7"/>
  <c r="R1449" i="7"/>
  <c r="R1457" i="7"/>
  <c r="R1465" i="7"/>
  <c r="R1473" i="7"/>
  <c r="R1481" i="7"/>
  <c r="R1489" i="7"/>
  <c r="R1497" i="7"/>
  <c r="R1505" i="7"/>
  <c r="R1273" i="7"/>
  <c r="R1289" i="7"/>
  <c r="R1305" i="7"/>
  <c r="R1321" i="7"/>
  <c r="R1336" i="7"/>
  <c r="R1344" i="7"/>
  <c r="R1352" i="7"/>
  <c r="R1360" i="7"/>
  <c r="R1368" i="7"/>
  <c r="R1376" i="7"/>
  <c r="R1384" i="7"/>
  <c r="R1392" i="7"/>
  <c r="R1400" i="7"/>
  <c r="R1408" i="7"/>
  <c r="R1416" i="7"/>
  <c r="R1424" i="7"/>
  <c r="R1432" i="7"/>
  <c r="R1440" i="7"/>
  <c r="R1288" i="7"/>
  <c r="R1304" i="7"/>
  <c r="R1320" i="7"/>
  <c r="R1335" i="7"/>
  <c r="R1343" i="7"/>
  <c r="R1351" i="7"/>
  <c r="R1359" i="7"/>
  <c r="R1367" i="7"/>
  <c r="R1375" i="7"/>
  <c r="R1383" i="7"/>
  <c r="R1391" i="7"/>
  <c r="R1399" i="7"/>
  <c r="R1407" i="7"/>
  <c r="R1415" i="7"/>
  <c r="R1423" i="7"/>
  <c r="R1431" i="7"/>
  <c r="R1439" i="7"/>
  <c r="R1447" i="7"/>
  <c r="R1455" i="7"/>
  <c r="R1463" i="7"/>
  <c r="R1471" i="7"/>
  <c r="R1479" i="7"/>
  <c r="R1487" i="7"/>
  <c r="R1495" i="7"/>
  <c r="R1503" i="7"/>
  <c r="R1511" i="7"/>
  <c r="R1519" i="7"/>
  <c r="R1293" i="7"/>
  <c r="R1309" i="7"/>
  <c r="R1325" i="7"/>
  <c r="R1334" i="7"/>
  <c r="R1342" i="7"/>
  <c r="R1350" i="7"/>
  <c r="R1358" i="7"/>
  <c r="R1366" i="7"/>
  <c r="R1374" i="7"/>
  <c r="R1382" i="7"/>
  <c r="R1390" i="7"/>
  <c r="R1398" i="7"/>
  <c r="R1406" i="7"/>
  <c r="R1414" i="7"/>
  <c r="R1422" i="7"/>
  <c r="R1430" i="7"/>
  <c r="R1438" i="7"/>
  <c r="R1446" i="7"/>
  <c r="R1454" i="7"/>
  <c r="R1462" i="7"/>
  <c r="R1470" i="7"/>
  <c r="R1478" i="7"/>
  <c r="R1486" i="7"/>
  <c r="R1494" i="7"/>
  <c r="R1502" i="7"/>
  <c r="R1510" i="7"/>
  <c r="R1292" i="7"/>
  <c r="R1308" i="7"/>
  <c r="R1324" i="7"/>
  <c r="R1333" i="7"/>
  <c r="R1341" i="7"/>
  <c r="R1349" i="7"/>
  <c r="R1357" i="7"/>
  <c r="R1365" i="7"/>
  <c r="R1373" i="7"/>
  <c r="R1381" i="7"/>
  <c r="R1389" i="7"/>
  <c r="R1397" i="7"/>
  <c r="R1405" i="7"/>
  <c r="R1413" i="7"/>
  <c r="R1421" i="7"/>
  <c r="R1429" i="7"/>
  <c r="R1437" i="7"/>
  <c r="R1445" i="7"/>
  <c r="R1453" i="7"/>
  <c r="R1461" i="7"/>
  <c r="R1469" i="7"/>
  <c r="R1477" i="7"/>
  <c r="R1485" i="7"/>
  <c r="R1493" i="7"/>
  <c r="R1501" i="7"/>
  <c r="R1509" i="7"/>
  <c r="R1272" i="7"/>
  <c r="R1281" i="7"/>
  <c r="R1297" i="7"/>
  <c r="R1313" i="7"/>
  <c r="R1329" i="7"/>
  <c r="R1332" i="7"/>
  <c r="R1340" i="7"/>
  <c r="R1348" i="7"/>
  <c r="R1356" i="7"/>
  <c r="R1364" i="7"/>
  <c r="R1372" i="7"/>
  <c r="R1380" i="7"/>
  <c r="R1388" i="7"/>
  <c r="R1396" i="7"/>
  <c r="R1404" i="7"/>
  <c r="R1412" i="7"/>
  <c r="R1420" i="7"/>
  <c r="R1428" i="7"/>
  <c r="R1436" i="7"/>
  <c r="R1444" i="7"/>
  <c r="R1280" i="7"/>
  <c r="R1296" i="7"/>
  <c r="R1312" i="7"/>
  <c r="R1328" i="7"/>
  <c r="R1331" i="7"/>
  <c r="R1339" i="7"/>
  <c r="R1347" i="7"/>
  <c r="R1355" i="7"/>
  <c r="R1363" i="7"/>
  <c r="R1371" i="7"/>
  <c r="R1379" i="7"/>
  <c r="R1387" i="7"/>
  <c r="R1395" i="7"/>
  <c r="R1403" i="7"/>
  <c r="R1411" i="7"/>
  <c r="R1419" i="7"/>
  <c r="R1427" i="7"/>
  <c r="R1435" i="7"/>
  <c r="R1443" i="7"/>
  <c r="R1451" i="7"/>
  <c r="R1459" i="7"/>
  <c r="R1467" i="7"/>
  <c r="R1475" i="7"/>
  <c r="R1483" i="7"/>
  <c r="R1491" i="7"/>
  <c r="R1499" i="7"/>
  <c r="R1507" i="7"/>
  <c r="R1515" i="7"/>
  <c r="R1456" i="7"/>
  <c r="R1488" i="7"/>
  <c r="R1516" i="7"/>
  <c r="R1517" i="7"/>
  <c r="R1528" i="7"/>
  <c r="R1536" i="7"/>
  <c r="R1544" i="7"/>
  <c r="R1552" i="7"/>
  <c r="R1560" i="7"/>
  <c r="R1568" i="7"/>
  <c r="R1576" i="7"/>
  <c r="R1584" i="7"/>
  <c r="R1592" i="7"/>
  <c r="R1600" i="7"/>
  <c r="R1608" i="7"/>
  <c r="R1616" i="7"/>
  <c r="R1624" i="7"/>
  <c r="R1632" i="7"/>
  <c r="R1640" i="7"/>
  <c r="R1648" i="7"/>
  <c r="R1476" i="7"/>
  <c r="R1508" i="7"/>
  <c r="R1527" i="7"/>
  <c r="R1535" i="7"/>
  <c r="R1543" i="7"/>
  <c r="R1551" i="7"/>
  <c r="R1559" i="7"/>
  <c r="R1567" i="7"/>
  <c r="R1575" i="7"/>
  <c r="R1583" i="7"/>
  <c r="R1591" i="7"/>
  <c r="R1599" i="7"/>
  <c r="R1607" i="7"/>
  <c r="R1615" i="7"/>
  <c r="R1623" i="7"/>
  <c r="R1631" i="7"/>
  <c r="R1639" i="7"/>
  <c r="R1647" i="7"/>
  <c r="R1464" i="7"/>
  <c r="R1496" i="7"/>
  <c r="R1512" i="7"/>
  <c r="R1513" i="7"/>
  <c r="R1518" i="7"/>
  <c r="R1521" i="7"/>
  <c r="R1526" i="7"/>
  <c r="R1534" i="7"/>
  <c r="R1542" i="7"/>
  <c r="R1550" i="7"/>
  <c r="R1558" i="7"/>
  <c r="R1566" i="7"/>
  <c r="R1574" i="7"/>
  <c r="R1582" i="7"/>
  <c r="R1590" i="7"/>
  <c r="R1598" i="7"/>
  <c r="R1606" i="7"/>
  <c r="R1614" i="7"/>
  <c r="R1622" i="7"/>
  <c r="R1630" i="7"/>
  <c r="R1638" i="7"/>
  <c r="R1646" i="7"/>
  <c r="R1654" i="7"/>
  <c r="R1452" i="7"/>
  <c r="R1484" i="7"/>
  <c r="R1525" i="7"/>
  <c r="R1533" i="7"/>
  <c r="R1541" i="7"/>
  <c r="R1549" i="7"/>
  <c r="R1557" i="7"/>
  <c r="R1565" i="7"/>
  <c r="R1573" i="7"/>
  <c r="R1581" i="7"/>
  <c r="R1589" i="7"/>
  <c r="R1597" i="7"/>
  <c r="R1605" i="7"/>
  <c r="R1613" i="7"/>
  <c r="R1621" i="7"/>
  <c r="R1629" i="7"/>
  <c r="R1637" i="7"/>
  <c r="R1645" i="7"/>
  <c r="R1653" i="7"/>
  <c r="R1472" i="7"/>
  <c r="R1504" i="7"/>
  <c r="R1524" i="7"/>
  <c r="R1532" i="7"/>
  <c r="R1540" i="7"/>
  <c r="R1548" i="7"/>
  <c r="R1556" i="7"/>
  <c r="R1564" i="7"/>
  <c r="R1572" i="7"/>
  <c r="R1580" i="7"/>
  <c r="R1588" i="7"/>
  <c r="R1596" i="7"/>
  <c r="R1604" i="7"/>
  <c r="R1612" i="7"/>
  <c r="R1620" i="7"/>
  <c r="R1628" i="7"/>
  <c r="R1636" i="7"/>
  <c r="R1644" i="7"/>
  <c r="R1652" i="7"/>
  <c r="R1460" i="7"/>
  <c r="R1492" i="7"/>
  <c r="R1523" i="7"/>
  <c r="R1531" i="7"/>
  <c r="R1539" i="7"/>
  <c r="R1547" i="7"/>
  <c r="R1555" i="7"/>
  <c r="R1563" i="7"/>
  <c r="R1571" i="7"/>
  <c r="R1579" i="7"/>
  <c r="R1587" i="7"/>
  <c r="R1595" i="7"/>
  <c r="R1603" i="7"/>
  <c r="R1611" i="7"/>
  <c r="R1619" i="7"/>
  <c r="R1627" i="7"/>
  <c r="R1635" i="7"/>
  <c r="R1643" i="7"/>
  <c r="R1651" i="7"/>
  <c r="R1448" i="7"/>
  <c r="R1480" i="7"/>
  <c r="R1522" i="7"/>
  <c r="R1530" i="7"/>
  <c r="R1538" i="7"/>
  <c r="R1546" i="7"/>
  <c r="R1554" i="7"/>
  <c r="R1562" i="7"/>
  <c r="R1570" i="7"/>
  <c r="R1578" i="7"/>
  <c r="R1586" i="7"/>
  <c r="R1594" i="7"/>
  <c r="R1602" i="7"/>
  <c r="R1610" i="7"/>
  <c r="R1618" i="7"/>
  <c r="R1626" i="7"/>
  <c r="R1634" i="7"/>
  <c r="R1642" i="7"/>
  <c r="R1650" i="7"/>
  <c r="R1658" i="7"/>
  <c r="R1468" i="7"/>
  <c r="R1500" i="7"/>
  <c r="R1520" i="7"/>
  <c r="R1529" i="7"/>
  <c r="R1537" i="7"/>
  <c r="R1545" i="7"/>
  <c r="R1553" i="7"/>
  <c r="R1561" i="7"/>
  <c r="R1569" i="7"/>
  <c r="R1577" i="7"/>
  <c r="R1585" i="7"/>
  <c r="R1593" i="7"/>
  <c r="R1601" i="7"/>
  <c r="R1609" i="7"/>
  <c r="R1617" i="7"/>
  <c r="R1625" i="7"/>
  <c r="R1633" i="7"/>
  <c r="R1641" i="7"/>
  <c r="R1649" i="7"/>
  <c r="R1657" i="7"/>
  <c r="R1656" i="7"/>
  <c r="R1667" i="7"/>
  <c r="R1675" i="7"/>
  <c r="R1683" i="7"/>
  <c r="R1691" i="7"/>
  <c r="R1699" i="7"/>
  <c r="R1707" i="7"/>
  <c r="R1715" i="7"/>
  <c r="R1723" i="7"/>
  <c r="R1731" i="7"/>
  <c r="R1739" i="7"/>
  <c r="R1747" i="7"/>
  <c r="R1755" i="7"/>
  <c r="R1763" i="7"/>
  <c r="R1771" i="7"/>
  <c r="R1779" i="7"/>
  <c r="R1787" i="7"/>
  <c r="R1795" i="7"/>
  <c r="R1803" i="7"/>
  <c r="R1811" i="7"/>
  <c r="R1819" i="7"/>
  <c r="R1655" i="7"/>
  <c r="R1666" i="7"/>
  <c r="R1674" i="7"/>
  <c r="R1682" i="7"/>
  <c r="R1690" i="7"/>
  <c r="R1698" i="7"/>
  <c r="R1706" i="7"/>
  <c r="R1714" i="7"/>
  <c r="R1722" i="7"/>
  <c r="R1730" i="7"/>
  <c r="R1738" i="7"/>
  <c r="R1746" i="7"/>
  <c r="R1754" i="7"/>
  <c r="R1762" i="7"/>
  <c r="R1770" i="7"/>
  <c r="R1778" i="7"/>
  <c r="R1786" i="7"/>
  <c r="R1794" i="7"/>
  <c r="R1802" i="7"/>
  <c r="R1810" i="7"/>
  <c r="R1818" i="7"/>
  <c r="R1661" i="7"/>
  <c r="R1665" i="7"/>
  <c r="R1673" i="7"/>
  <c r="R1681" i="7"/>
  <c r="R1689" i="7"/>
  <c r="R1697" i="7"/>
  <c r="R1705" i="7"/>
  <c r="R1713" i="7"/>
  <c r="R1721" i="7"/>
  <c r="R1729" i="7"/>
  <c r="R1737" i="7"/>
  <c r="R1745" i="7"/>
  <c r="R1753" i="7"/>
  <c r="R1761" i="7"/>
  <c r="R1769" i="7"/>
  <c r="R1777" i="7"/>
  <c r="R1785" i="7"/>
  <c r="R1793" i="7"/>
  <c r="R1801" i="7"/>
  <c r="R1809" i="7"/>
  <c r="R1817" i="7"/>
  <c r="R1659" i="7"/>
  <c r="R1660" i="7"/>
  <c r="R1664" i="7"/>
  <c r="R1672" i="7"/>
  <c r="R1680" i="7"/>
  <c r="R1688" i="7"/>
  <c r="R1696" i="7"/>
  <c r="R1704" i="7"/>
  <c r="R1712" i="7"/>
  <c r="R1720" i="7"/>
  <c r="R1728" i="7"/>
  <c r="R1736" i="7"/>
  <c r="R1744" i="7"/>
  <c r="R1752" i="7"/>
  <c r="R1760" i="7"/>
  <c r="R1768" i="7"/>
  <c r="R1776" i="7"/>
  <c r="R1784" i="7"/>
  <c r="R1792" i="7"/>
  <c r="R1800" i="7"/>
  <c r="R1808" i="7"/>
  <c r="R1816" i="7"/>
  <c r="R1663" i="7"/>
  <c r="R1671" i="7"/>
  <c r="R1679" i="7"/>
  <c r="R1687" i="7"/>
  <c r="R1695" i="7"/>
  <c r="R1703" i="7"/>
  <c r="R1711" i="7"/>
  <c r="R1719" i="7"/>
  <c r="R1727" i="7"/>
  <c r="R1735" i="7"/>
  <c r="R1743" i="7"/>
  <c r="R1751" i="7"/>
  <c r="R1759" i="7"/>
  <c r="R1767" i="7"/>
  <c r="R1775" i="7"/>
  <c r="R1783" i="7"/>
  <c r="R1791" i="7"/>
  <c r="R1799" i="7"/>
  <c r="R1807" i="7"/>
  <c r="R1815" i="7"/>
  <c r="R1662" i="7"/>
  <c r="R1670" i="7"/>
  <c r="R1678" i="7"/>
  <c r="R1686" i="7"/>
  <c r="R1694" i="7"/>
  <c r="R1702" i="7"/>
  <c r="R1710" i="7"/>
  <c r="R1718" i="7"/>
  <c r="R1726" i="7"/>
  <c r="R1734" i="7"/>
  <c r="R1742" i="7"/>
  <c r="R1750" i="7"/>
  <c r="R1758" i="7"/>
  <c r="R1766" i="7"/>
  <c r="R1774" i="7"/>
  <c r="R1782" i="7"/>
  <c r="R1790" i="7"/>
  <c r="R1798" i="7"/>
  <c r="R1806" i="7"/>
  <c r="R1814" i="7"/>
  <c r="R1822" i="7"/>
  <c r="R1669" i="7"/>
  <c r="R1677" i="7"/>
  <c r="R1685" i="7"/>
  <c r="R1693" i="7"/>
  <c r="R1701" i="7"/>
  <c r="R1709" i="7"/>
  <c r="R1717" i="7"/>
  <c r="R1725" i="7"/>
  <c r="R1733" i="7"/>
  <c r="R1741" i="7"/>
  <c r="R1749" i="7"/>
  <c r="R1757" i="7"/>
  <c r="R1765" i="7"/>
  <c r="R1773" i="7"/>
  <c r="R1781" i="7"/>
  <c r="R1789" i="7"/>
  <c r="R1797" i="7"/>
  <c r="R1805" i="7"/>
  <c r="R1813" i="7"/>
  <c r="R1821" i="7"/>
  <c r="R1668" i="7"/>
  <c r="R1676" i="7"/>
  <c r="R1684" i="7"/>
  <c r="R1692" i="7"/>
  <c r="R1700" i="7"/>
  <c r="R1708" i="7"/>
  <c r="R1716" i="7"/>
  <c r="R1724" i="7"/>
  <c r="R1732" i="7"/>
  <c r="R1740" i="7"/>
  <c r="R1748" i="7"/>
  <c r="R1756" i="7"/>
  <c r="R1764" i="7"/>
  <c r="R1772" i="7"/>
  <c r="R1780" i="7"/>
  <c r="R1788" i="7"/>
  <c r="R1796" i="7"/>
  <c r="R1804" i="7"/>
  <c r="R1812" i="7"/>
  <c r="R1820" i="7"/>
  <c r="R1824" i="7"/>
  <c r="R1832" i="7"/>
  <c r="R1840" i="7"/>
  <c r="R1848" i="7"/>
  <c r="R1856" i="7"/>
  <c r="R1864" i="7"/>
  <c r="R1872" i="7"/>
  <c r="R1880" i="7"/>
  <c r="R1888" i="7"/>
  <c r="R1896" i="7"/>
  <c r="R1904" i="7"/>
  <c r="R1912" i="7"/>
  <c r="R1920" i="7"/>
  <c r="R1928" i="7"/>
  <c r="R1936" i="7"/>
  <c r="R1944" i="7"/>
  <c r="R1952" i="7"/>
  <c r="R1960" i="7"/>
  <c r="R1968" i="7"/>
  <c r="R1976" i="7"/>
  <c r="R1984" i="7"/>
  <c r="R1992" i="7"/>
  <c r="R2000" i="7"/>
  <c r="R2008" i="7"/>
  <c r="R2016" i="7"/>
  <c r="R2024" i="7"/>
  <c r="R2032" i="7"/>
  <c r="R1831" i="7"/>
  <c r="R1839" i="7"/>
  <c r="R1847" i="7"/>
  <c r="R1855" i="7"/>
  <c r="R1863" i="7"/>
  <c r="R1871" i="7"/>
  <c r="R1879" i="7"/>
  <c r="R1887" i="7"/>
  <c r="R1895" i="7"/>
  <c r="R1903" i="7"/>
  <c r="R1911" i="7"/>
  <c r="R1919" i="7"/>
  <c r="R1927" i="7"/>
  <c r="R1935" i="7"/>
  <c r="R1943" i="7"/>
  <c r="R1951" i="7"/>
  <c r="R1959" i="7"/>
  <c r="R1967" i="7"/>
  <c r="R1975" i="7"/>
  <c r="R1983" i="7"/>
  <c r="R1991" i="7"/>
  <c r="R1999" i="7"/>
  <c r="R2007" i="7"/>
  <c r="R2015" i="7"/>
  <c r="R2023" i="7"/>
  <c r="R1823" i="7"/>
  <c r="R1830" i="7"/>
  <c r="R1838" i="7"/>
  <c r="R1846" i="7"/>
  <c r="R1854" i="7"/>
  <c r="R1862" i="7"/>
  <c r="R1870" i="7"/>
  <c r="R1878" i="7"/>
  <c r="R1886" i="7"/>
  <c r="R1894" i="7"/>
  <c r="R1902" i="7"/>
  <c r="R1910" i="7"/>
  <c r="R1918" i="7"/>
  <c r="R1926" i="7"/>
  <c r="R1934" i="7"/>
  <c r="R1942" i="7"/>
  <c r="R1950" i="7"/>
  <c r="R1958" i="7"/>
  <c r="R1966" i="7"/>
  <c r="R1974" i="7"/>
  <c r="R1982" i="7"/>
  <c r="R1990" i="7"/>
  <c r="R1998" i="7"/>
  <c r="R2006" i="7"/>
  <c r="R2014" i="7"/>
  <c r="R2022" i="7"/>
  <c r="R1829" i="7"/>
  <c r="R1837" i="7"/>
  <c r="R1845" i="7"/>
  <c r="R1853" i="7"/>
  <c r="R1861" i="7"/>
  <c r="R1869" i="7"/>
  <c r="R1877" i="7"/>
  <c r="R1885" i="7"/>
  <c r="R1893" i="7"/>
  <c r="R1901" i="7"/>
  <c r="R1909" i="7"/>
  <c r="R1917" i="7"/>
  <c r="R1925" i="7"/>
  <c r="R1933" i="7"/>
  <c r="R1941" i="7"/>
  <c r="R1949" i="7"/>
  <c r="R1957" i="7"/>
  <c r="R1965" i="7"/>
  <c r="R1973" i="7"/>
  <c r="R1981" i="7"/>
  <c r="R1989" i="7"/>
  <c r="R1997" i="7"/>
  <c r="R2005" i="7"/>
  <c r="R2013" i="7"/>
  <c r="R2021" i="7"/>
  <c r="R2029" i="7"/>
  <c r="R1828" i="7"/>
  <c r="R1836" i="7"/>
  <c r="R1844" i="7"/>
  <c r="R1852" i="7"/>
  <c r="R1860" i="7"/>
  <c r="R1868" i="7"/>
  <c r="R1876" i="7"/>
  <c r="R1884" i="7"/>
  <c r="R1892" i="7"/>
  <c r="R1900" i="7"/>
  <c r="R1908" i="7"/>
  <c r="R1916" i="7"/>
  <c r="R1924" i="7"/>
  <c r="R1932" i="7"/>
  <c r="R1940" i="7"/>
  <c r="R1948" i="7"/>
  <c r="R1956" i="7"/>
  <c r="R1964" i="7"/>
  <c r="R1972" i="7"/>
  <c r="R1980" i="7"/>
  <c r="R1988" i="7"/>
  <c r="R1996" i="7"/>
  <c r="R2004" i="7"/>
  <c r="R2012" i="7"/>
  <c r="R2020" i="7"/>
  <c r="R2028" i="7"/>
  <c r="R1827" i="7"/>
  <c r="R1835" i="7"/>
  <c r="R1843" i="7"/>
  <c r="R1851" i="7"/>
  <c r="R1859" i="7"/>
  <c r="R1867" i="7"/>
  <c r="R1875" i="7"/>
  <c r="R1883" i="7"/>
  <c r="R1891" i="7"/>
  <c r="R1899" i="7"/>
  <c r="R1907" i="7"/>
  <c r="R1915" i="7"/>
  <c r="R1923" i="7"/>
  <c r="R1931" i="7"/>
  <c r="R1939" i="7"/>
  <c r="R1947" i="7"/>
  <c r="R1955" i="7"/>
  <c r="R1963" i="7"/>
  <c r="R1971" i="7"/>
  <c r="R1979" i="7"/>
  <c r="R1987" i="7"/>
  <c r="R1995" i="7"/>
  <c r="R2003" i="7"/>
  <c r="R2011" i="7"/>
  <c r="R2019" i="7"/>
  <c r="R2027" i="7"/>
  <c r="R1826" i="7"/>
  <c r="R1834" i="7"/>
  <c r="R1842" i="7"/>
  <c r="R1850" i="7"/>
  <c r="R1858" i="7"/>
  <c r="R1866" i="7"/>
  <c r="R1874" i="7"/>
  <c r="R1882" i="7"/>
  <c r="R1890" i="7"/>
  <c r="R1898" i="7"/>
  <c r="R1906" i="7"/>
  <c r="R1914" i="7"/>
  <c r="R1922" i="7"/>
  <c r="R1930" i="7"/>
  <c r="R1938" i="7"/>
  <c r="R1946" i="7"/>
  <c r="R1954" i="7"/>
  <c r="R1962" i="7"/>
  <c r="R1970" i="7"/>
  <c r="R1978" i="7"/>
  <c r="R1986" i="7"/>
  <c r="R1994" i="7"/>
  <c r="R2002" i="7"/>
  <c r="R2010" i="7"/>
  <c r="R2018" i="7"/>
  <c r="R1825" i="7"/>
  <c r="R1833" i="7"/>
  <c r="R1841" i="7"/>
  <c r="R1849" i="7"/>
  <c r="R1857" i="7"/>
  <c r="R1865" i="7"/>
  <c r="R1873" i="7"/>
  <c r="R1881" i="7"/>
  <c r="R1889" i="7"/>
  <c r="R1897" i="7"/>
  <c r="R1905" i="7"/>
  <c r="R1913" i="7"/>
  <c r="R1921" i="7"/>
  <c r="R1929" i="7"/>
  <c r="R1937" i="7"/>
  <c r="R1945" i="7"/>
  <c r="R1953" i="7"/>
  <c r="R1961" i="7"/>
  <c r="R1969" i="7"/>
  <c r="R1977" i="7"/>
  <c r="R1985" i="7"/>
  <c r="R1993" i="7"/>
  <c r="R2001" i="7"/>
  <c r="R2009" i="7"/>
  <c r="R2017" i="7"/>
  <c r="R2025" i="7"/>
  <c r="R2041" i="7"/>
  <c r="R2049" i="7"/>
  <c r="R2057" i="7"/>
  <c r="R2065" i="7"/>
  <c r="R2073" i="7"/>
  <c r="R2081" i="7"/>
  <c r="R2089" i="7"/>
  <c r="R2097" i="7"/>
  <c r="R2105" i="7"/>
  <c r="R2113" i="7"/>
  <c r="R2121" i="7"/>
  <c r="R2129" i="7"/>
  <c r="R2137" i="7"/>
  <c r="R2145" i="7"/>
  <c r="R2153" i="7"/>
  <c r="R2161" i="7"/>
  <c r="R2169" i="7"/>
  <c r="R2177" i="7"/>
  <c r="R2185" i="7"/>
  <c r="R2193" i="7"/>
  <c r="R2201" i="7"/>
  <c r="R2209" i="7"/>
  <c r="R2217" i="7"/>
  <c r="R2225" i="7"/>
  <c r="R2233" i="7"/>
  <c r="R2241" i="7"/>
  <c r="R2249" i="7"/>
  <c r="R2257" i="7"/>
  <c r="R2265" i="7"/>
  <c r="R2273" i="7"/>
  <c r="R2281" i="7"/>
  <c r="R2289" i="7"/>
  <c r="R2040" i="7"/>
  <c r="R2048" i="7"/>
  <c r="R2056" i="7"/>
  <c r="R2064" i="7"/>
  <c r="R2072" i="7"/>
  <c r="R2080" i="7"/>
  <c r="R2088" i="7"/>
  <c r="R2096" i="7"/>
  <c r="R2104" i="7"/>
  <c r="R2112" i="7"/>
  <c r="R2120" i="7"/>
  <c r="R2128" i="7"/>
  <c r="R2136" i="7"/>
  <c r="R2144" i="7"/>
  <c r="R2152" i="7"/>
  <c r="R2160" i="7"/>
  <c r="R2168" i="7"/>
  <c r="R2176" i="7"/>
  <c r="R2184" i="7"/>
  <c r="R2192" i="7"/>
  <c r="R2200" i="7"/>
  <c r="R2208" i="7"/>
  <c r="R2216" i="7"/>
  <c r="R2224" i="7"/>
  <c r="R2232" i="7"/>
  <c r="R2240" i="7"/>
  <c r="R2248" i="7"/>
  <c r="R2256" i="7"/>
  <c r="R2264" i="7"/>
  <c r="R2272" i="7"/>
  <c r="R2280" i="7"/>
  <c r="R2288" i="7"/>
  <c r="R2026" i="7"/>
  <c r="R2039" i="7"/>
  <c r="R2047" i="7"/>
  <c r="R2055" i="7"/>
  <c r="R2063" i="7"/>
  <c r="R2071" i="7"/>
  <c r="R2079" i="7"/>
  <c r="R2087" i="7"/>
  <c r="R2095" i="7"/>
  <c r="R2103" i="7"/>
  <c r="R2111" i="7"/>
  <c r="R2119" i="7"/>
  <c r="R2127" i="7"/>
  <c r="R2135" i="7"/>
  <c r="R2143" i="7"/>
  <c r="R2151" i="7"/>
  <c r="R2159" i="7"/>
  <c r="R2167" i="7"/>
  <c r="R2175" i="7"/>
  <c r="R2183" i="7"/>
  <c r="R2191" i="7"/>
  <c r="R2199" i="7"/>
  <c r="R2207" i="7"/>
  <c r="R2215" i="7"/>
  <c r="R2223" i="7"/>
  <c r="R2231" i="7"/>
  <c r="R2239" i="7"/>
  <c r="R2247" i="7"/>
  <c r="R2255" i="7"/>
  <c r="R2263" i="7"/>
  <c r="R2271" i="7"/>
  <c r="R2279" i="7"/>
  <c r="R2287" i="7"/>
  <c r="R2038" i="7"/>
  <c r="R2046" i="7"/>
  <c r="R2054" i="7"/>
  <c r="R2062" i="7"/>
  <c r="R2070" i="7"/>
  <c r="R2078" i="7"/>
  <c r="R2086" i="7"/>
  <c r="R2094" i="7"/>
  <c r="R2102" i="7"/>
  <c r="R2110" i="7"/>
  <c r="R2118" i="7"/>
  <c r="R2126" i="7"/>
  <c r="R2134" i="7"/>
  <c r="R2142" i="7"/>
  <c r="R2150" i="7"/>
  <c r="R2158" i="7"/>
  <c r="R2166" i="7"/>
  <c r="R2174" i="7"/>
  <c r="R2182" i="7"/>
  <c r="R2190" i="7"/>
  <c r="R2198" i="7"/>
  <c r="R2206" i="7"/>
  <c r="R2214" i="7"/>
  <c r="R2222" i="7"/>
  <c r="R2230" i="7"/>
  <c r="R2238" i="7"/>
  <c r="R2246" i="7"/>
  <c r="R2254" i="7"/>
  <c r="R2262" i="7"/>
  <c r="R2270" i="7"/>
  <c r="R2278" i="7"/>
  <c r="R2286" i="7"/>
  <c r="R2030" i="7"/>
  <c r="R2033" i="7"/>
  <c r="R2037" i="7"/>
  <c r="R2045" i="7"/>
  <c r="R2053" i="7"/>
  <c r="R2061" i="7"/>
  <c r="R2069" i="7"/>
  <c r="R2077" i="7"/>
  <c r="R2085" i="7"/>
  <c r="R2093" i="7"/>
  <c r="R2101" i="7"/>
  <c r="R2109" i="7"/>
  <c r="R2117" i="7"/>
  <c r="R2125" i="7"/>
  <c r="R2133" i="7"/>
  <c r="R2141" i="7"/>
  <c r="R2149" i="7"/>
  <c r="R2157" i="7"/>
  <c r="R2165" i="7"/>
  <c r="R2173" i="7"/>
  <c r="R2181" i="7"/>
  <c r="R2189" i="7"/>
  <c r="R2197" i="7"/>
  <c r="R2205" i="7"/>
  <c r="R2213" i="7"/>
  <c r="R2221" i="7"/>
  <c r="R2229" i="7"/>
  <c r="R2237" i="7"/>
  <c r="R2245" i="7"/>
  <c r="R2253" i="7"/>
  <c r="R2261" i="7"/>
  <c r="R2269" i="7"/>
  <c r="R2277" i="7"/>
  <c r="R2285" i="7"/>
  <c r="R2036" i="7"/>
  <c r="R2044" i="7"/>
  <c r="R2052" i="7"/>
  <c r="R2060" i="7"/>
  <c r="R2068" i="7"/>
  <c r="R2076" i="7"/>
  <c r="R2084" i="7"/>
  <c r="R2092" i="7"/>
  <c r="R2100" i="7"/>
  <c r="R2108" i="7"/>
  <c r="R2116" i="7"/>
  <c r="R2124" i="7"/>
  <c r="R2132" i="7"/>
  <c r="R2140" i="7"/>
  <c r="R2148" i="7"/>
  <c r="R2156" i="7"/>
  <c r="R2164" i="7"/>
  <c r="R2172" i="7"/>
  <c r="R2180" i="7"/>
  <c r="R2188" i="7"/>
  <c r="R2196" i="7"/>
  <c r="R2204" i="7"/>
  <c r="R2212" i="7"/>
  <c r="R2220" i="7"/>
  <c r="R2228" i="7"/>
  <c r="R2236" i="7"/>
  <c r="R2244" i="7"/>
  <c r="R2252" i="7"/>
  <c r="R2260" i="7"/>
  <c r="R2268" i="7"/>
  <c r="R2276" i="7"/>
  <c r="R2284" i="7"/>
  <c r="R2035" i="7"/>
  <c r="R2043" i="7"/>
  <c r="R2051" i="7"/>
  <c r="R2059" i="7"/>
  <c r="R2067" i="7"/>
  <c r="R2075" i="7"/>
  <c r="R2083" i="7"/>
  <c r="R2091" i="7"/>
  <c r="R2099" i="7"/>
  <c r="R2107" i="7"/>
  <c r="R2115" i="7"/>
  <c r="R2123" i="7"/>
  <c r="R2131" i="7"/>
  <c r="R2139" i="7"/>
  <c r="R2147" i="7"/>
  <c r="R2155" i="7"/>
  <c r="R2163" i="7"/>
  <c r="R2171" i="7"/>
  <c r="R2179" i="7"/>
  <c r="R2187" i="7"/>
  <c r="R2195" i="7"/>
  <c r="R2203" i="7"/>
  <c r="R2211" i="7"/>
  <c r="R2219" i="7"/>
  <c r="R2227" i="7"/>
  <c r="R2235" i="7"/>
  <c r="R2243" i="7"/>
  <c r="R2251" i="7"/>
  <c r="R2259" i="7"/>
  <c r="R2267" i="7"/>
  <c r="R2275" i="7"/>
  <c r="R2283" i="7"/>
  <c r="R2031" i="7"/>
  <c r="R2034" i="7"/>
  <c r="R2042" i="7"/>
  <c r="R2050" i="7"/>
  <c r="R2058" i="7"/>
  <c r="R2066" i="7"/>
  <c r="R2074" i="7"/>
  <c r="R2082" i="7"/>
  <c r="R2090" i="7"/>
  <c r="R2098" i="7"/>
  <c r="R2106" i="7"/>
  <c r="R2114" i="7"/>
  <c r="R2122" i="7"/>
  <c r="R2130" i="7"/>
  <c r="R2138" i="7"/>
  <c r="R2146" i="7"/>
  <c r="R2154" i="7"/>
  <c r="R2162" i="7"/>
  <c r="R2170" i="7"/>
  <c r="R2178" i="7"/>
  <c r="R2186" i="7"/>
  <c r="R2194" i="7"/>
  <c r="R2202" i="7"/>
  <c r="R2210" i="7"/>
  <c r="R2218" i="7"/>
  <c r="R2226" i="7"/>
  <c r="R2234" i="7"/>
  <c r="R2242" i="7"/>
  <c r="R2250" i="7"/>
  <c r="R2258" i="7"/>
  <c r="R2266" i="7"/>
  <c r="R2274" i="7"/>
  <c r="R2282" i="7"/>
  <c r="R2290" i="7"/>
  <c r="R2298" i="7"/>
  <c r="R2306" i="7"/>
  <c r="R2314" i="7"/>
  <c r="R2322" i="7"/>
  <c r="R2330" i="7"/>
  <c r="R2338" i="7"/>
  <c r="R2346" i="7"/>
  <c r="R2297" i="7"/>
  <c r="R2305" i="7"/>
  <c r="R2313" i="7"/>
  <c r="R2321" i="7"/>
  <c r="R2329" i="7"/>
  <c r="R2337" i="7"/>
  <c r="R2345" i="7"/>
  <c r="R2291" i="7"/>
  <c r="R2296" i="7"/>
  <c r="R2304" i="7"/>
  <c r="R2312" i="7"/>
  <c r="R2320" i="7"/>
  <c r="R2328" i="7"/>
  <c r="R2336" i="7"/>
  <c r="R2344" i="7"/>
  <c r="R2295" i="7"/>
  <c r="R2303" i="7"/>
  <c r="R2311" i="7"/>
  <c r="R2319" i="7"/>
  <c r="R2327" i="7"/>
  <c r="R2335" i="7"/>
  <c r="R2343" i="7"/>
  <c r="R2294" i="7"/>
  <c r="R2302" i="7"/>
  <c r="R2310" i="7"/>
  <c r="R2318" i="7"/>
  <c r="R2326" i="7"/>
  <c r="R2334" i="7"/>
  <c r="R2342" i="7"/>
  <c r="R2293" i="7"/>
  <c r="R2301" i="7"/>
  <c r="R2309" i="7"/>
  <c r="R2317" i="7"/>
  <c r="R2325" i="7"/>
  <c r="R2333" i="7"/>
  <c r="R2341" i="7"/>
  <c r="R2349" i="7"/>
  <c r="R2292" i="7"/>
  <c r="R2300" i="7"/>
  <c r="R2308" i="7"/>
  <c r="R2316" i="7"/>
  <c r="R2324" i="7"/>
  <c r="R2332" i="7"/>
  <c r="R2340" i="7"/>
  <c r="R2348" i="7"/>
  <c r="R2299" i="7"/>
  <c r="R2307" i="7"/>
  <c r="R2315" i="7"/>
  <c r="R2323" i="7"/>
  <c r="R2331" i="7"/>
  <c r="R2339" i="7"/>
  <c r="R2347" i="7"/>
  <c r="AY54" i="7"/>
  <c r="AY51" i="7"/>
  <c r="AY44" i="7"/>
  <c r="AY41" i="7"/>
  <c r="R45" i="7"/>
  <c r="R48" i="7"/>
  <c r="R40" i="7"/>
  <c r="R46" i="7"/>
  <c r="R41" i="7"/>
  <c r="R42" i="7"/>
  <c r="R43" i="7"/>
  <c r="R44" i="7"/>
  <c r="R47" i="7"/>
  <c r="R49" i="7"/>
  <c r="R50" i="7"/>
  <c r="R51" i="7"/>
  <c r="R52" i="7"/>
  <c r="R53" i="7"/>
  <c r="R54" i="7"/>
</calcChain>
</file>

<file path=xl/sharedStrings.xml><?xml version="1.0" encoding="utf-8"?>
<sst xmlns="http://schemas.openxmlformats.org/spreadsheetml/2006/main" count="28094" uniqueCount="2615">
  <si>
    <t xml:space="preserve">ULTIMA MODIFICACION </t>
  </si>
  <si>
    <t xml:space="preserve">COLOR </t>
  </si>
  <si>
    <t>CARTILLA</t>
  </si>
  <si>
    <t>DOCUMENTO</t>
  </si>
  <si>
    <t>RESPONSABLE</t>
  </si>
  <si>
    <t>PRODUCTO</t>
  </si>
  <si>
    <t>FORMULARIO TINTOMETRICO</t>
  </si>
  <si>
    <t>SISTEMA TINTOMETRICO</t>
  </si>
  <si>
    <t>FORMATO</t>
  </si>
  <si>
    <t>UNIDADES</t>
  </si>
  <si>
    <t>TOLERANCIA LUZ</t>
  </si>
  <si>
    <t>PRIMER</t>
  </si>
  <si>
    <t>COLOR</t>
  </si>
  <si>
    <t>BASE</t>
  </si>
  <si>
    <t>REVISADO EN AT</t>
  </si>
  <si>
    <t>COSTO</t>
  </si>
  <si>
    <t>COL_1</t>
  </si>
  <si>
    <t>COL_2</t>
  </si>
  <si>
    <t>COL_3</t>
  </si>
  <si>
    <t>COL_4</t>
  </si>
  <si>
    <t>FORMULARIO DISPONIBLE PARA:</t>
  </si>
  <si>
    <t>R</t>
  </si>
  <si>
    <t>FAMILIA</t>
  </si>
  <si>
    <t>VERSION</t>
  </si>
  <si>
    <t>Y</t>
  </si>
  <si>
    <t>Total Onzas galon</t>
  </si>
  <si>
    <t>ml                 galon</t>
  </si>
  <si>
    <t>ml                       100 ml</t>
  </si>
  <si>
    <t>COSTO TOTAL COLORANTES</t>
  </si>
  <si>
    <t>ONZAS TOTAL COLORANTE</t>
  </si>
  <si>
    <t>RT</t>
  </si>
  <si>
    <t>COLORANTE</t>
  </si>
  <si>
    <t>COSTO $LITRO</t>
  </si>
  <si>
    <t>COSTO POR ONZA</t>
  </si>
  <si>
    <t xml:space="preserve">RESULTADO DE CMC </t>
  </si>
  <si>
    <t>Observaciones</t>
  </si>
  <si>
    <t>Base P</t>
  </si>
  <si>
    <t>Base N</t>
  </si>
  <si>
    <t>Base W</t>
  </si>
  <si>
    <t>Base U</t>
  </si>
  <si>
    <t>Oz base</t>
  </si>
  <si>
    <t>Galon</t>
  </si>
  <si>
    <t xml:space="preserve"> OZ TOTAL BASE + COLORANTES</t>
  </si>
  <si>
    <t>Sobrellenado</t>
  </si>
  <si>
    <t>1/48 onzas</t>
  </si>
  <si>
    <t>Densidad kg/gl</t>
  </si>
  <si>
    <t>Densidad gr/ml</t>
  </si>
  <si>
    <t>ml galon</t>
  </si>
  <si>
    <t>ml/100 ml</t>
  </si>
  <si>
    <t>onza galon</t>
  </si>
  <si>
    <t>gr/100 ml</t>
  </si>
  <si>
    <t>(Todas)</t>
  </si>
  <si>
    <t>Etiquetas de fila</t>
  </si>
  <si>
    <t>Total general</t>
  </si>
  <si>
    <t xml:space="preserve">COSTO COLORANTES </t>
  </si>
  <si>
    <t>Promedio</t>
  </si>
  <si>
    <t>minimo</t>
  </si>
  <si>
    <t>Maximo</t>
  </si>
  <si>
    <t>Des. Std</t>
  </si>
  <si>
    <t>CONSUMO COLORANTES</t>
  </si>
  <si>
    <t>AT</t>
  </si>
  <si>
    <t>GALON</t>
  </si>
  <si>
    <t>1/48 ONZAS</t>
  </si>
  <si>
    <t>BC</t>
  </si>
  <si>
    <t>NE</t>
  </si>
  <si>
    <t>OC</t>
  </si>
  <si>
    <t>RO</t>
  </si>
  <si>
    <t>VI</t>
  </si>
  <si>
    <t>CA</t>
  </si>
  <si>
    <t>AV</t>
  </si>
  <si>
    <t>AO</t>
  </si>
  <si>
    <t>MA</t>
  </si>
  <si>
    <t>RJ</t>
  </si>
  <si>
    <t>AZ</t>
  </si>
  <si>
    <t>VE</t>
  </si>
  <si>
    <t>TWIST</t>
  </si>
  <si>
    <t>LATEX EXPERTO</t>
  </si>
  <si>
    <t>LATEX ACRILICO ANTIHONGOS SIPA</t>
  </si>
  <si>
    <t>LATEX CK-70 PLUS</t>
  </si>
  <si>
    <t>Blanca</t>
  </si>
  <si>
    <t>Media</t>
  </si>
  <si>
    <t>Intensa</t>
  </si>
  <si>
    <t xml:space="preserve">L. Experto </t>
  </si>
  <si>
    <t xml:space="preserve">L. Acrilico Antih. </t>
  </si>
  <si>
    <t xml:space="preserve">Millennium </t>
  </si>
  <si>
    <t>Todocolor</t>
  </si>
  <si>
    <t xml:space="preserve">Marfil </t>
  </si>
  <si>
    <t xml:space="preserve">Blanco Ingles </t>
  </si>
  <si>
    <t>Damasco</t>
  </si>
  <si>
    <t xml:space="preserve">Ocre </t>
  </si>
  <si>
    <t>Crema</t>
  </si>
  <si>
    <t>Celeste Cielo</t>
  </si>
  <si>
    <t>Blanco Invierno</t>
  </si>
  <si>
    <t>Rojo Colonial N</t>
  </si>
  <si>
    <t>Marfil Oriental</t>
  </si>
  <si>
    <t>Verde Pistacho</t>
  </si>
  <si>
    <t>Verde Musgo</t>
  </si>
  <si>
    <t>Rosa Viejo</t>
  </si>
  <si>
    <t>Azul Piedra</t>
  </si>
  <si>
    <t>Azul Profundo</t>
  </si>
  <si>
    <t>Gris</t>
  </si>
  <si>
    <t>Verde Nilo</t>
  </si>
  <si>
    <t>Durazno</t>
  </si>
  <si>
    <t xml:space="preserve">Celeste </t>
  </si>
  <si>
    <t>Ocre</t>
  </si>
  <si>
    <t>Melon</t>
  </si>
  <si>
    <t>Marfil</t>
  </si>
  <si>
    <t xml:space="preserve">Bco. Invierno </t>
  </si>
  <si>
    <t xml:space="preserve">Rojo Colonial </t>
  </si>
  <si>
    <t>CW001W</t>
  </si>
  <si>
    <t>CW002W</t>
  </si>
  <si>
    <t>CW003W</t>
  </si>
  <si>
    <t>CW004W</t>
  </si>
  <si>
    <t>CW005W</t>
  </si>
  <si>
    <t>CW006W</t>
  </si>
  <si>
    <t>CW007W</t>
  </si>
  <si>
    <t>CW008W</t>
  </si>
  <si>
    <t>CW009W</t>
  </si>
  <si>
    <t>CW010W</t>
  </si>
  <si>
    <t>CW011W</t>
  </si>
  <si>
    <t>CW012W</t>
  </si>
  <si>
    <t>CW013W</t>
  </si>
  <si>
    <t>CW014W</t>
  </si>
  <si>
    <t>CW015W</t>
  </si>
  <si>
    <t>CW016W</t>
  </si>
  <si>
    <t>CW017W</t>
  </si>
  <si>
    <t>CW018W</t>
  </si>
  <si>
    <t>CW019W</t>
  </si>
  <si>
    <t>CW020W</t>
  </si>
  <si>
    <t>CW021W</t>
  </si>
  <si>
    <t>CW022W</t>
  </si>
  <si>
    <t>CW023W</t>
  </si>
  <si>
    <t>CW024W</t>
  </si>
  <si>
    <t>CW025W</t>
  </si>
  <si>
    <t>CW026W</t>
  </si>
  <si>
    <t>CW027W</t>
  </si>
  <si>
    <t>CW028W</t>
  </si>
  <si>
    <t>CW029W</t>
  </si>
  <si>
    <t>CW030W</t>
  </si>
  <si>
    <t>CW031W</t>
  </si>
  <si>
    <t>CW032W</t>
  </si>
  <si>
    <t>CW033W</t>
  </si>
  <si>
    <t>CW034W</t>
  </si>
  <si>
    <t>CW035W</t>
  </si>
  <si>
    <t>CW036W</t>
  </si>
  <si>
    <t>CW037W</t>
  </si>
  <si>
    <t>CW038W</t>
  </si>
  <si>
    <t>CW039W</t>
  </si>
  <si>
    <t>CW040W</t>
  </si>
  <si>
    <t>CW041W</t>
  </si>
  <si>
    <t>CW042W</t>
  </si>
  <si>
    <t>CW043W</t>
  </si>
  <si>
    <t>CW044W</t>
  </si>
  <si>
    <t>CW045W</t>
  </si>
  <si>
    <t>CW046W</t>
  </si>
  <si>
    <t>CW047W</t>
  </si>
  <si>
    <t>CW048W</t>
  </si>
  <si>
    <t>CW049W</t>
  </si>
  <si>
    <t>CW050W</t>
  </si>
  <si>
    <t>CW051W</t>
  </si>
  <si>
    <t>CW052W</t>
  </si>
  <si>
    <t>CW053W</t>
  </si>
  <si>
    <t>CW054W</t>
  </si>
  <si>
    <t>CW055W</t>
  </si>
  <si>
    <t>CW056W</t>
  </si>
  <si>
    <t>CW057W</t>
  </si>
  <si>
    <t>CW058W</t>
  </si>
  <si>
    <t>CW059W</t>
  </si>
  <si>
    <t>CW060W</t>
  </si>
  <si>
    <t>CW061W</t>
  </si>
  <si>
    <t>CW062W</t>
  </si>
  <si>
    <t>CW063W</t>
  </si>
  <si>
    <t>CW064W</t>
  </si>
  <si>
    <t>CW065W</t>
  </si>
  <si>
    <t>CW066W</t>
  </si>
  <si>
    <t>CW067W</t>
  </si>
  <si>
    <t>CW068W</t>
  </si>
  <si>
    <t>CW069W</t>
  </si>
  <si>
    <t>CW070W</t>
  </si>
  <si>
    <t>CW071W</t>
  </si>
  <si>
    <t>CW072W</t>
  </si>
  <si>
    <t>7000W</t>
  </si>
  <si>
    <t>7001W</t>
  </si>
  <si>
    <t>7002W</t>
  </si>
  <si>
    <t>7003M</t>
  </si>
  <si>
    <t>7004M</t>
  </si>
  <si>
    <t>7005D</t>
  </si>
  <si>
    <t>7010W</t>
  </si>
  <si>
    <t>7011W</t>
  </si>
  <si>
    <t>7012W</t>
  </si>
  <si>
    <t>7013M</t>
  </si>
  <si>
    <t>7014M</t>
  </si>
  <si>
    <t>7015D</t>
  </si>
  <si>
    <t>7020W</t>
  </si>
  <si>
    <t>7021W</t>
  </si>
  <si>
    <t>7022W</t>
  </si>
  <si>
    <t>7023M</t>
  </si>
  <si>
    <t>7024M</t>
  </si>
  <si>
    <t>7025D</t>
  </si>
  <si>
    <t>7030W</t>
  </si>
  <si>
    <t>7031W</t>
  </si>
  <si>
    <t>7032W</t>
  </si>
  <si>
    <t>7033M</t>
  </si>
  <si>
    <t>7034M</t>
  </si>
  <si>
    <t>7035D</t>
  </si>
  <si>
    <t>7040W</t>
  </si>
  <si>
    <t>7041W</t>
  </si>
  <si>
    <t>7042W</t>
  </si>
  <si>
    <t>7043M</t>
  </si>
  <si>
    <t>7044M</t>
  </si>
  <si>
    <t>7045D</t>
  </si>
  <si>
    <t>7050W</t>
  </si>
  <si>
    <t>7051W</t>
  </si>
  <si>
    <t>7052W</t>
  </si>
  <si>
    <t>7053M</t>
  </si>
  <si>
    <t>7054M</t>
  </si>
  <si>
    <t>7055D</t>
  </si>
  <si>
    <t>7060W</t>
  </si>
  <si>
    <t>7061W</t>
  </si>
  <si>
    <t>7062W</t>
  </si>
  <si>
    <t>7063M</t>
  </si>
  <si>
    <t>7064M</t>
  </si>
  <si>
    <t>7065D</t>
  </si>
  <si>
    <t>7070W</t>
  </si>
  <si>
    <t>7071W</t>
  </si>
  <si>
    <t>7072W</t>
  </si>
  <si>
    <t>7073M</t>
  </si>
  <si>
    <t>7074M</t>
  </si>
  <si>
    <t>7075D</t>
  </si>
  <si>
    <t>7080W</t>
  </si>
  <si>
    <t>7081W</t>
  </si>
  <si>
    <t>7082W</t>
  </si>
  <si>
    <t>7083M</t>
  </si>
  <si>
    <t>7084M</t>
  </si>
  <si>
    <t>7085D</t>
  </si>
  <si>
    <t>7090W</t>
  </si>
  <si>
    <t>7091W</t>
  </si>
  <si>
    <t>7092W</t>
  </si>
  <si>
    <t>7093M</t>
  </si>
  <si>
    <t>7094M</t>
  </si>
  <si>
    <t>7095D</t>
  </si>
  <si>
    <t>7100W</t>
  </si>
  <si>
    <t>7101W</t>
  </si>
  <si>
    <t>7102W</t>
  </si>
  <si>
    <t>7103M</t>
  </si>
  <si>
    <t>7104M</t>
  </si>
  <si>
    <t>7105D</t>
  </si>
  <si>
    <t>7110W</t>
  </si>
  <si>
    <t>7111W</t>
  </si>
  <si>
    <t>7112W</t>
  </si>
  <si>
    <t>7113M</t>
  </si>
  <si>
    <t>7114M</t>
  </si>
  <si>
    <t>7115D</t>
  </si>
  <si>
    <t>7120W</t>
  </si>
  <si>
    <t>7121W</t>
  </si>
  <si>
    <t>7122W</t>
  </si>
  <si>
    <t>7123M</t>
  </si>
  <si>
    <t>7124M</t>
  </si>
  <si>
    <t>7125D</t>
  </si>
  <si>
    <t>7130W</t>
  </si>
  <si>
    <t>7131W</t>
  </si>
  <si>
    <t>7132W</t>
  </si>
  <si>
    <t>7133M</t>
  </si>
  <si>
    <t>7134D</t>
  </si>
  <si>
    <t>7140W</t>
  </si>
  <si>
    <t>7141W</t>
  </si>
  <si>
    <t>7142W</t>
  </si>
  <si>
    <t>7143M</t>
  </si>
  <si>
    <t>7144D</t>
  </si>
  <si>
    <t>7145D</t>
  </si>
  <si>
    <t>7150W</t>
  </si>
  <si>
    <t>7151W</t>
  </si>
  <si>
    <t>7152W</t>
  </si>
  <si>
    <t>7153M</t>
  </si>
  <si>
    <t>7154D</t>
  </si>
  <si>
    <t>7155D</t>
  </si>
  <si>
    <t>7160W</t>
  </si>
  <si>
    <t>7161W</t>
  </si>
  <si>
    <t>7162W</t>
  </si>
  <si>
    <t>7163M</t>
  </si>
  <si>
    <t>7164D</t>
  </si>
  <si>
    <t>7170W</t>
  </si>
  <si>
    <t>7171W</t>
  </si>
  <si>
    <t>7172W</t>
  </si>
  <si>
    <t>7173M</t>
  </si>
  <si>
    <t>7174D</t>
  </si>
  <si>
    <t>7180W</t>
  </si>
  <si>
    <t>7181W</t>
  </si>
  <si>
    <t>7182W</t>
  </si>
  <si>
    <t>7183M</t>
  </si>
  <si>
    <t>7184D</t>
  </si>
  <si>
    <t>7190W</t>
  </si>
  <si>
    <t>7191W</t>
  </si>
  <si>
    <t>7192W</t>
  </si>
  <si>
    <t>7193M</t>
  </si>
  <si>
    <t>7194D</t>
  </si>
  <si>
    <t>7200W</t>
  </si>
  <si>
    <t>7201W</t>
  </si>
  <si>
    <t>7202W</t>
  </si>
  <si>
    <t>7203M</t>
  </si>
  <si>
    <t>7204D</t>
  </si>
  <si>
    <t>7210W</t>
  </si>
  <si>
    <t>7211W</t>
  </si>
  <si>
    <t>7212W</t>
  </si>
  <si>
    <t>7213D</t>
  </si>
  <si>
    <t>7214D</t>
  </si>
  <si>
    <t>7220W</t>
  </si>
  <si>
    <t>7221W</t>
  </si>
  <si>
    <t>7222W</t>
  </si>
  <si>
    <t>7223M</t>
  </si>
  <si>
    <t>7224D</t>
  </si>
  <si>
    <t>7230W</t>
  </si>
  <si>
    <t>7231W</t>
  </si>
  <si>
    <t>7232W</t>
  </si>
  <si>
    <t>7233M</t>
  </si>
  <si>
    <t>7234D</t>
  </si>
  <si>
    <t>7240W</t>
  </si>
  <si>
    <t>7241W</t>
  </si>
  <si>
    <t>7242W</t>
  </si>
  <si>
    <t>7243M</t>
  </si>
  <si>
    <t>7244D</t>
  </si>
  <si>
    <t>7250W</t>
  </si>
  <si>
    <t>7251W</t>
  </si>
  <si>
    <t>7252W</t>
  </si>
  <si>
    <t>7253M</t>
  </si>
  <si>
    <t>7254D</t>
  </si>
  <si>
    <t>7260W</t>
  </si>
  <si>
    <t>7261W</t>
  </si>
  <si>
    <t>7262W</t>
  </si>
  <si>
    <t>7263M</t>
  </si>
  <si>
    <t>7264D</t>
  </si>
  <si>
    <t>7270W</t>
  </si>
  <si>
    <t>7271W</t>
  </si>
  <si>
    <t>7272W</t>
  </si>
  <si>
    <t>7273M</t>
  </si>
  <si>
    <t>7274D</t>
  </si>
  <si>
    <t>7280W</t>
  </si>
  <si>
    <t>7281W</t>
  </si>
  <si>
    <t>7282W</t>
  </si>
  <si>
    <t>7283M</t>
  </si>
  <si>
    <t>7284D</t>
  </si>
  <si>
    <t>7290W</t>
  </si>
  <si>
    <t>7291W</t>
  </si>
  <si>
    <t>7292W</t>
  </si>
  <si>
    <t>7293M</t>
  </si>
  <si>
    <t>7294D</t>
  </si>
  <si>
    <t>7295D</t>
  </si>
  <si>
    <t>7300W</t>
  </si>
  <si>
    <t>7301W</t>
  </si>
  <si>
    <t>7302W</t>
  </si>
  <si>
    <t>7303M</t>
  </si>
  <si>
    <t>7304D</t>
  </si>
  <si>
    <t>7305D</t>
  </si>
  <si>
    <t>7310W</t>
  </si>
  <si>
    <t>7311W</t>
  </si>
  <si>
    <t>7312W</t>
  </si>
  <si>
    <t>7313M</t>
  </si>
  <si>
    <t>7314D</t>
  </si>
  <si>
    <t>7315D</t>
  </si>
  <si>
    <t>7320W</t>
  </si>
  <si>
    <t>7321W</t>
  </si>
  <si>
    <t>7322W</t>
  </si>
  <si>
    <t>7323M</t>
  </si>
  <si>
    <t>7324D</t>
  </si>
  <si>
    <t>7325D</t>
  </si>
  <si>
    <t>7330W</t>
  </si>
  <si>
    <t>7331W</t>
  </si>
  <si>
    <t>7332W</t>
  </si>
  <si>
    <t>7333M</t>
  </si>
  <si>
    <t>7334D</t>
  </si>
  <si>
    <t>7335D</t>
  </si>
  <si>
    <t>7340W</t>
  </si>
  <si>
    <t>7341W</t>
  </si>
  <si>
    <t>7342W</t>
  </si>
  <si>
    <t>7343M</t>
  </si>
  <si>
    <t>7344D</t>
  </si>
  <si>
    <t>7345D</t>
  </si>
  <si>
    <t>7350W</t>
  </si>
  <si>
    <t>7351W</t>
  </si>
  <si>
    <t>7352W</t>
  </si>
  <si>
    <t>7353M</t>
  </si>
  <si>
    <t>7354D</t>
  </si>
  <si>
    <t>7360W</t>
  </si>
  <si>
    <t>7361W</t>
  </si>
  <si>
    <t>7362W</t>
  </si>
  <si>
    <t>7363M</t>
  </si>
  <si>
    <t>7364D</t>
  </si>
  <si>
    <t>7370W</t>
  </si>
  <si>
    <t>7371W</t>
  </si>
  <si>
    <t>7372W</t>
  </si>
  <si>
    <t>7373M</t>
  </si>
  <si>
    <t>7374D</t>
  </si>
  <si>
    <t>7380W</t>
  </si>
  <si>
    <t>7381W</t>
  </si>
  <si>
    <t>7382W</t>
  </si>
  <si>
    <t>7383M</t>
  </si>
  <si>
    <t>7384D</t>
  </si>
  <si>
    <t>7390W</t>
  </si>
  <si>
    <t>7391W</t>
  </si>
  <si>
    <t>7392W</t>
  </si>
  <si>
    <t>7393M</t>
  </si>
  <si>
    <t>7394D</t>
  </si>
  <si>
    <t>7400W</t>
  </si>
  <si>
    <t>7401W</t>
  </si>
  <si>
    <t>7402W</t>
  </si>
  <si>
    <t>7403M</t>
  </si>
  <si>
    <t>7404D</t>
  </si>
  <si>
    <t>7410W</t>
  </si>
  <si>
    <t>7411W</t>
  </si>
  <si>
    <t>7412W</t>
  </si>
  <si>
    <t>7413M</t>
  </si>
  <si>
    <t>7414D</t>
  </si>
  <si>
    <t>7420W</t>
  </si>
  <si>
    <t>7421W</t>
  </si>
  <si>
    <t>7422W</t>
  </si>
  <si>
    <t>7423M</t>
  </si>
  <si>
    <t>7424D</t>
  </si>
  <si>
    <t>7430W</t>
  </si>
  <si>
    <t>7431W</t>
  </si>
  <si>
    <t>7432W</t>
  </si>
  <si>
    <t>7433M</t>
  </si>
  <si>
    <t>7434D</t>
  </si>
  <si>
    <t>7440W</t>
  </si>
  <si>
    <t>7441W</t>
  </si>
  <si>
    <t>7442W</t>
  </si>
  <si>
    <t>7443M</t>
  </si>
  <si>
    <t>7444D</t>
  </si>
  <si>
    <t>7450W</t>
  </si>
  <si>
    <t>7451W</t>
  </si>
  <si>
    <t>7452W</t>
  </si>
  <si>
    <t>7453M</t>
  </si>
  <si>
    <t>7454D</t>
  </si>
  <si>
    <t>7460W</t>
  </si>
  <si>
    <t>7461W</t>
  </si>
  <si>
    <t>7462W</t>
  </si>
  <si>
    <t>7463M</t>
  </si>
  <si>
    <t>7464D</t>
  </si>
  <si>
    <t>7465D</t>
  </si>
  <si>
    <t>7470W</t>
  </si>
  <si>
    <t>7471W</t>
  </si>
  <si>
    <t>7472W</t>
  </si>
  <si>
    <t>7473M</t>
  </si>
  <si>
    <t>7474D</t>
  </si>
  <si>
    <t>7475D</t>
  </si>
  <si>
    <t>7480W</t>
  </si>
  <si>
    <t>7481W</t>
  </si>
  <si>
    <t>7482W</t>
  </si>
  <si>
    <t>7483M</t>
  </si>
  <si>
    <t>7484M</t>
  </si>
  <si>
    <t>7485D</t>
  </si>
  <si>
    <t>7490W</t>
  </si>
  <si>
    <t>7491W</t>
  </si>
  <si>
    <t>7492W</t>
  </si>
  <si>
    <t>7493M</t>
  </si>
  <si>
    <t>7494M</t>
  </si>
  <si>
    <t>7495D</t>
  </si>
  <si>
    <t>7500W</t>
  </si>
  <si>
    <t>7501W</t>
  </si>
  <si>
    <t>7502W</t>
  </si>
  <si>
    <t>7503M</t>
  </si>
  <si>
    <t>7504M</t>
  </si>
  <si>
    <t>7505D</t>
  </si>
  <si>
    <t>7510W</t>
  </si>
  <si>
    <t>7511W</t>
  </si>
  <si>
    <t>7512W</t>
  </si>
  <si>
    <t>7513W</t>
  </si>
  <si>
    <t>7514M</t>
  </si>
  <si>
    <t>7515D</t>
  </si>
  <si>
    <t>7520W</t>
  </si>
  <si>
    <t>7521W</t>
  </si>
  <si>
    <t>7522W</t>
  </si>
  <si>
    <t>7523M</t>
  </si>
  <si>
    <t>7524M</t>
  </si>
  <si>
    <t>7525D</t>
  </si>
  <si>
    <t>7530W</t>
  </si>
  <si>
    <t>7531W</t>
  </si>
  <si>
    <t>7532W</t>
  </si>
  <si>
    <t>7533M</t>
  </si>
  <si>
    <t>7534M</t>
  </si>
  <si>
    <t>7535D</t>
  </si>
  <si>
    <t>7540W</t>
  </si>
  <si>
    <t>7541W</t>
  </si>
  <si>
    <t>7542W</t>
  </si>
  <si>
    <t>7543M</t>
  </si>
  <si>
    <t>7544M</t>
  </si>
  <si>
    <t>7545D</t>
  </si>
  <si>
    <t>7550W</t>
  </si>
  <si>
    <t>7551W</t>
  </si>
  <si>
    <t>7552W</t>
  </si>
  <si>
    <t>7553M</t>
  </si>
  <si>
    <t>7554M</t>
  </si>
  <si>
    <t>7555D</t>
  </si>
  <si>
    <t>7560W</t>
  </si>
  <si>
    <t>7561W</t>
  </si>
  <si>
    <t>7562W</t>
  </si>
  <si>
    <t>7563M</t>
  </si>
  <si>
    <t>7564M</t>
  </si>
  <si>
    <t>7565D</t>
  </si>
  <si>
    <t>7570W</t>
  </si>
  <si>
    <t>7571W</t>
  </si>
  <si>
    <t>7572W</t>
  </si>
  <si>
    <t>7573M</t>
  </si>
  <si>
    <t>7574M</t>
  </si>
  <si>
    <t>7575D</t>
  </si>
  <si>
    <t>7580W</t>
  </si>
  <si>
    <t>7581W</t>
  </si>
  <si>
    <t>7582W</t>
  </si>
  <si>
    <t>7583M</t>
  </si>
  <si>
    <t>7584M</t>
  </si>
  <si>
    <t>7585D</t>
  </si>
  <si>
    <t>7590W</t>
  </si>
  <si>
    <t>7591W</t>
  </si>
  <si>
    <t>7592W</t>
  </si>
  <si>
    <t>7593M</t>
  </si>
  <si>
    <t>7594M</t>
  </si>
  <si>
    <t>7595D</t>
  </si>
  <si>
    <t>7600W</t>
  </si>
  <si>
    <t>7601W</t>
  </si>
  <si>
    <t>7602W</t>
  </si>
  <si>
    <t>7603M</t>
  </si>
  <si>
    <t>7604M</t>
  </si>
  <si>
    <t>7605D</t>
  </si>
  <si>
    <t>7610W</t>
  </si>
  <si>
    <t>7611W</t>
  </si>
  <si>
    <t>7612W</t>
  </si>
  <si>
    <t>7613M</t>
  </si>
  <si>
    <t>7614M</t>
  </si>
  <si>
    <t>7615D</t>
  </si>
  <si>
    <t>7620W</t>
  </si>
  <si>
    <t>7621W</t>
  </si>
  <si>
    <t>7622W</t>
  </si>
  <si>
    <t>7623M</t>
  </si>
  <si>
    <t>7624M</t>
  </si>
  <si>
    <t>7625D</t>
  </si>
  <si>
    <t>7630W</t>
  </si>
  <si>
    <t>7631W</t>
  </si>
  <si>
    <t>7632W</t>
  </si>
  <si>
    <t>7633M</t>
  </si>
  <si>
    <t>7634M</t>
  </si>
  <si>
    <t>7635D</t>
  </si>
  <si>
    <t>7640W</t>
  </si>
  <si>
    <t>7641W</t>
  </si>
  <si>
    <t>7642W</t>
  </si>
  <si>
    <t>7643M</t>
  </si>
  <si>
    <t>7644M</t>
  </si>
  <si>
    <t>7645D</t>
  </si>
  <si>
    <t>7650W</t>
  </si>
  <si>
    <t>7651W</t>
  </si>
  <si>
    <t>7652W</t>
  </si>
  <si>
    <t>7653M</t>
  </si>
  <si>
    <t>7654M</t>
  </si>
  <si>
    <t>7655D</t>
  </si>
  <si>
    <t>7660W</t>
  </si>
  <si>
    <t>7661W</t>
  </si>
  <si>
    <t>7662W</t>
  </si>
  <si>
    <t>7663M</t>
  </si>
  <si>
    <t>7664M</t>
  </si>
  <si>
    <t>7665D</t>
  </si>
  <si>
    <t>7670W</t>
  </si>
  <si>
    <t>7671W</t>
  </si>
  <si>
    <t>7672W</t>
  </si>
  <si>
    <t>7673M</t>
  </si>
  <si>
    <t>7674D</t>
  </si>
  <si>
    <t>7680W</t>
  </si>
  <si>
    <t>7681W</t>
  </si>
  <si>
    <t>7682W</t>
  </si>
  <si>
    <t>7683M</t>
  </si>
  <si>
    <t>7684D</t>
  </si>
  <si>
    <t>7690W</t>
  </si>
  <si>
    <t>7691W</t>
  </si>
  <si>
    <t>7692W</t>
  </si>
  <si>
    <t>7693M</t>
  </si>
  <si>
    <t>7694D</t>
  </si>
  <si>
    <t>7700W</t>
  </si>
  <si>
    <t>7701W</t>
  </si>
  <si>
    <t>7702W</t>
  </si>
  <si>
    <t>7703M</t>
  </si>
  <si>
    <t>7704D</t>
  </si>
  <si>
    <t>7710W</t>
  </si>
  <si>
    <t>7711W</t>
  </si>
  <si>
    <t>7712W</t>
  </si>
  <si>
    <t>7713M</t>
  </si>
  <si>
    <t>7714D</t>
  </si>
  <si>
    <t>7715D</t>
  </si>
  <si>
    <t>7720W</t>
  </si>
  <si>
    <t>7721W</t>
  </si>
  <si>
    <t>7722W</t>
  </si>
  <si>
    <t>7723M</t>
  </si>
  <si>
    <t>7724D</t>
  </si>
  <si>
    <t>7730W</t>
  </si>
  <si>
    <t>7731W</t>
  </si>
  <si>
    <t>7732W</t>
  </si>
  <si>
    <t>7733M</t>
  </si>
  <si>
    <t>7734M</t>
  </si>
  <si>
    <t>7735D</t>
  </si>
  <si>
    <t>7740W</t>
  </si>
  <si>
    <t>7741W</t>
  </si>
  <si>
    <t>7742W</t>
  </si>
  <si>
    <t>7743M</t>
  </si>
  <si>
    <t>7744M</t>
  </si>
  <si>
    <t>7745D</t>
  </si>
  <si>
    <t>7750W</t>
  </si>
  <si>
    <t>7751W</t>
  </si>
  <si>
    <t>7752W</t>
  </si>
  <si>
    <t>7753M</t>
  </si>
  <si>
    <t>7754M</t>
  </si>
  <si>
    <t>7755D</t>
  </si>
  <si>
    <t>7760W</t>
  </si>
  <si>
    <t>7761W</t>
  </si>
  <si>
    <t>7762W</t>
  </si>
  <si>
    <t>7763M</t>
  </si>
  <si>
    <t>7764M</t>
  </si>
  <si>
    <t>7765D</t>
  </si>
  <si>
    <t>7770W</t>
  </si>
  <si>
    <t>7771W</t>
  </si>
  <si>
    <t>7772W</t>
  </si>
  <si>
    <t>7773M</t>
  </si>
  <si>
    <t>7774D</t>
  </si>
  <si>
    <t>7775D</t>
  </si>
  <si>
    <t>7780W</t>
  </si>
  <si>
    <t>7781W</t>
  </si>
  <si>
    <t>7782W</t>
  </si>
  <si>
    <t>7783M</t>
  </si>
  <si>
    <t>7784M</t>
  </si>
  <si>
    <t>7785D</t>
  </si>
  <si>
    <t>7790W</t>
  </si>
  <si>
    <t>7791W</t>
  </si>
  <si>
    <t>7792W</t>
  </si>
  <si>
    <t>7793M</t>
  </si>
  <si>
    <t>7794D</t>
  </si>
  <si>
    <t>7800W</t>
  </si>
  <si>
    <t>7801W</t>
  </si>
  <si>
    <t>7802W</t>
  </si>
  <si>
    <t>7803M</t>
  </si>
  <si>
    <t>7804D</t>
  </si>
  <si>
    <t>7810W</t>
  </si>
  <si>
    <t>7811W</t>
  </si>
  <si>
    <t>7812W</t>
  </si>
  <si>
    <t>7813M</t>
  </si>
  <si>
    <t>7814D</t>
  </si>
  <si>
    <t>7820W</t>
  </si>
  <si>
    <t>7821W</t>
  </si>
  <si>
    <t>7822W</t>
  </si>
  <si>
    <t>7823M</t>
  </si>
  <si>
    <t>7824M</t>
  </si>
  <si>
    <t>7825D</t>
  </si>
  <si>
    <t>7830W</t>
  </si>
  <si>
    <t>7831W</t>
  </si>
  <si>
    <t>7832W</t>
  </si>
  <si>
    <t>7833M</t>
  </si>
  <si>
    <t>7834D</t>
  </si>
  <si>
    <t>7835D</t>
  </si>
  <si>
    <t>7840W</t>
  </si>
  <si>
    <t>7841W</t>
  </si>
  <si>
    <t>7842W</t>
  </si>
  <si>
    <t>7843M</t>
  </si>
  <si>
    <t>7844D</t>
  </si>
  <si>
    <t>7845D</t>
  </si>
  <si>
    <t>7850W</t>
  </si>
  <si>
    <t>7851W</t>
  </si>
  <si>
    <t>7852W</t>
  </si>
  <si>
    <t>7853W</t>
  </si>
  <si>
    <t>7854M</t>
  </si>
  <si>
    <t>7855D</t>
  </si>
  <si>
    <t>7860W</t>
  </si>
  <si>
    <t>7861W</t>
  </si>
  <si>
    <t>7862W</t>
  </si>
  <si>
    <t>7863M</t>
  </si>
  <si>
    <t>7864D</t>
  </si>
  <si>
    <t>7870W</t>
  </si>
  <si>
    <t>7871W</t>
  </si>
  <si>
    <t>7872W</t>
  </si>
  <si>
    <t>7873M</t>
  </si>
  <si>
    <t>7874D</t>
  </si>
  <si>
    <t>7880W</t>
  </si>
  <si>
    <t>7881W</t>
  </si>
  <si>
    <t>7882W</t>
  </si>
  <si>
    <t>7883M</t>
  </si>
  <si>
    <t>7884D</t>
  </si>
  <si>
    <t>7890W</t>
  </si>
  <si>
    <t>7891W</t>
  </si>
  <si>
    <t>7892W</t>
  </si>
  <si>
    <t>7893M</t>
  </si>
  <si>
    <t>7894D</t>
  </si>
  <si>
    <t>7900W</t>
  </si>
  <si>
    <t>7901W</t>
  </si>
  <si>
    <t>7902W</t>
  </si>
  <si>
    <t>7903M</t>
  </si>
  <si>
    <t>7904D</t>
  </si>
  <si>
    <t>7905D</t>
  </si>
  <si>
    <t>7910W</t>
  </si>
  <si>
    <t>7911W</t>
  </si>
  <si>
    <t>7912W</t>
  </si>
  <si>
    <t>7913M</t>
  </si>
  <si>
    <t>7914D</t>
  </si>
  <si>
    <t>7920W</t>
  </si>
  <si>
    <t>7921W</t>
  </si>
  <si>
    <t>7922W</t>
  </si>
  <si>
    <t>7923M</t>
  </si>
  <si>
    <t>7924D</t>
  </si>
  <si>
    <t>7930W</t>
  </si>
  <si>
    <t>7931W</t>
  </si>
  <si>
    <t>7932W</t>
  </si>
  <si>
    <t>7933M</t>
  </si>
  <si>
    <t>7934D</t>
  </si>
  <si>
    <t>7940W</t>
  </si>
  <si>
    <t>7941W</t>
  </si>
  <si>
    <t>7942W</t>
  </si>
  <si>
    <t>7943D</t>
  </si>
  <si>
    <t>7944D</t>
  </si>
  <si>
    <t>7950W</t>
  </si>
  <si>
    <t>7951W</t>
  </si>
  <si>
    <t>7952W</t>
  </si>
  <si>
    <t>7953D</t>
  </si>
  <si>
    <t>7954D</t>
  </si>
  <si>
    <t>7960W</t>
  </si>
  <si>
    <t>7961W</t>
  </si>
  <si>
    <t>7962W</t>
  </si>
  <si>
    <t>7963M</t>
  </si>
  <si>
    <t>7964M</t>
  </si>
  <si>
    <t>7965D</t>
  </si>
  <si>
    <t>7970W</t>
  </si>
  <si>
    <t>7971W</t>
  </si>
  <si>
    <t>7972W</t>
  </si>
  <si>
    <t>7973M</t>
  </si>
  <si>
    <t>7974M</t>
  </si>
  <si>
    <t>7975D</t>
  </si>
  <si>
    <t>7980W</t>
  </si>
  <si>
    <t>7981W</t>
  </si>
  <si>
    <t>7982W</t>
  </si>
  <si>
    <t>7983M</t>
  </si>
  <si>
    <t>7984M</t>
  </si>
  <si>
    <t>7985D</t>
  </si>
  <si>
    <t>7990W</t>
  </si>
  <si>
    <t>7991W</t>
  </si>
  <si>
    <t>7992W</t>
  </si>
  <si>
    <t>7993M</t>
  </si>
  <si>
    <t>7994M</t>
  </si>
  <si>
    <t>7995D</t>
  </si>
  <si>
    <t>8000W</t>
  </si>
  <si>
    <t>8001W</t>
  </si>
  <si>
    <t>8002W</t>
  </si>
  <si>
    <t>8003M</t>
  </si>
  <si>
    <t>8004M</t>
  </si>
  <si>
    <t>8005D</t>
  </si>
  <si>
    <t>8010W</t>
  </si>
  <si>
    <t>8011W</t>
  </si>
  <si>
    <t>8012W</t>
  </si>
  <si>
    <t>8013W</t>
  </si>
  <si>
    <t>8014M</t>
  </si>
  <si>
    <t>8015D</t>
  </si>
  <si>
    <t>8020W</t>
  </si>
  <si>
    <t>8021W</t>
  </si>
  <si>
    <t>8022W</t>
  </si>
  <si>
    <t>8023M</t>
  </si>
  <si>
    <t>8024M</t>
  </si>
  <si>
    <t>8025D</t>
  </si>
  <si>
    <t>8030W</t>
  </si>
  <si>
    <t>8031W</t>
  </si>
  <si>
    <t>8032W</t>
  </si>
  <si>
    <t>8033M</t>
  </si>
  <si>
    <t>8034M</t>
  </si>
  <si>
    <t>8035D</t>
  </si>
  <si>
    <t>8040W</t>
  </si>
  <si>
    <t>8041W</t>
  </si>
  <si>
    <t>8042W</t>
  </si>
  <si>
    <t>8043M</t>
  </si>
  <si>
    <t>8044M</t>
  </si>
  <si>
    <t>8045D</t>
  </si>
  <si>
    <t>8050W</t>
  </si>
  <si>
    <t>8051W</t>
  </si>
  <si>
    <t>8052W</t>
  </si>
  <si>
    <t>8053M</t>
  </si>
  <si>
    <t>8054M</t>
  </si>
  <si>
    <t>8055D</t>
  </si>
  <si>
    <t>8060W</t>
  </si>
  <si>
    <t>8061W</t>
  </si>
  <si>
    <t>8062W</t>
  </si>
  <si>
    <t>8063M</t>
  </si>
  <si>
    <t>8064M</t>
  </si>
  <si>
    <t>8065D</t>
  </si>
  <si>
    <t>8070W</t>
  </si>
  <si>
    <t>8071W</t>
  </si>
  <si>
    <t>8072W</t>
  </si>
  <si>
    <t>8073M</t>
  </si>
  <si>
    <t>8074M</t>
  </si>
  <si>
    <t>8075D</t>
  </si>
  <si>
    <t>8080W</t>
  </si>
  <si>
    <t>8081W</t>
  </si>
  <si>
    <t>8082W</t>
  </si>
  <si>
    <t>8083M</t>
  </si>
  <si>
    <t>8084M</t>
  </si>
  <si>
    <t>8085D</t>
  </si>
  <si>
    <t>8090W</t>
  </si>
  <si>
    <t>8091W</t>
  </si>
  <si>
    <t>8092W</t>
  </si>
  <si>
    <t>8093W</t>
  </si>
  <si>
    <t>8094M</t>
  </si>
  <si>
    <t>8095D</t>
  </si>
  <si>
    <t>8100W</t>
  </si>
  <si>
    <t>8101W</t>
  </si>
  <si>
    <t>8102W</t>
  </si>
  <si>
    <t>8103W</t>
  </si>
  <si>
    <t>8104M</t>
  </si>
  <si>
    <t>8105D</t>
  </si>
  <si>
    <t>8110W</t>
  </si>
  <si>
    <t>8111W</t>
  </si>
  <si>
    <t>8112W</t>
  </si>
  <si>
    <t>8113M</t>
  </si>
  <si>
    <t>8114M</t>
  </si>
  <si>
    <t>8115D</t>
  </si>
  <si>
    <t>8120W</t>
  </si>
  <si>
    <t>8121W</t>
  </si>
  <si>
    <t>8122W</t>
  </si>
  <si>
    <t>8123W</t>
  </si>
  <si>
    <t>8124M</t>
  </si>
  <si>
    <t>8125D</t>
  </si>
  <si>
    <t>8130W</t>
  </si>
  <si>
    <t>8131W</t>
  </si>
  <si>
    <t>8132W</t>
  </si>
  <si>
    <t>8133W</t>
  </si>
  <si>
    <t>8134M</t>
  </si>
  <si>
    <t>8135D</t>
  </si>
  <si>
    <t>8140W</t>
  </si>
  <si>
    <t>8141W</t>
  </si>
  <si>
    <t>8142W</t>
  </si>
  <si>
    <t>8143M</t>
  </si>
  <si>
    <t>8144M</t>
  </si>
  <si>
    <t>8145D</t>
  </si>
  <si>
    <t>8150W</t>
  </si>
  <si>
    <t>8151W</t>
  </si>
  <si>
    <t>8152W</t>
  </si>
  <si>
    <t>8153M</t>
  </si>
  <si>
    <t>8154M</t>
  </si>
  <si>
    <t>8155D</t>
  </si>
  <si>
    <t>8160W</t>
  </si>
  <si>
    <t>8161W</t>
  </si>
  <si>
    <t>8162W</t>
  </si>
  <si>
    <t>8163W</t>
  </si>
  <si>
    <t>8164M</t>
  </si>
  <si>
    <t>8165D</t>
  </si>
  <si>
    <t>8170W</t>
  </si>
  <si>
    <t>8171W</t>
  </si>
  <si>
    <t>8172W</t>
  </si>
  <si>
    <t>8173M</t>
  </si>
  <si>
    <t>8174M</t>
  </si>
  <si>
    <t>8175D</t>
  </si>
  <si>
    <t>8180W</t>
  </si>
  <si>
    <t>8181W</t>
  </si>
  <si>
    <t>8182W</t>
  </si>
  <si>
    <t>8183M</t>
  </si>
  <si>
    <t>8184M</t>
  </si>
  <si>
    <t>8185D</t>
  </si>
  <si>
    <t>8190W</t>
  </si>
  <si>
    <t>8191W</t>
  </si>
  <si>
    <t>8192W</t>
  </si>
  <si>
    <t>8193M</t>
  </si>
  <si>
    <t>8194M</t>
  </si>
  <si>
    <t>8195D</t>
  </si>
  <si>
    <t>8200W</t>
  </si>
  <si>
    <t>8201W</t>
  </si>
  <si>
    <t>8202W</t>
  </si>
  <si>
    <t>8203M</t>
  </si>
  <si>
    <t>8204M</t>
  </si>
  <si>
    <t>8205D</t>
  </si>
  <si>
    <t>8210W</t>
  </si>
  <si>
    <t>8211W</t>
  </si>
  <si>
    <t>8212W</t>
  </si>
  <si>
    <t>8213M</t>
  </si>
  <si>
    <t>8214M</t>
  </si>
  <si>
    <t>8215D</t>
  </si>
  <si>
    <t>8220W</t>
  </si>
  <si>
    <t>8221W</t>
  </si>
  <si>
    <t>8222W</t>
  </si>
  <si>
    <t>8223M</t>
  </si>
  <si>
    <t>8224M</t>
  </si>
  <si>
    <t>8225D</t>
  </si>
  <si>
    <t>8230W</t>
  </si>
  <si>
    <t>8231W</t>
  </si>
  <si>
    <t>8232W</t>
  </si>
  <si>
    <t>8233M</t>
  </si>
  <si>
    <t>8234M</t>
  </si>
  <si>
    <t>8235D</t>
  </si>
  <si>
    <t>8240W</t>
  </si>
  <si>
    <t>8241W</t>
  </si>
  <si>
    <t>8242W</t>
  </si>
  <si>
    <t>8243M</t>
  </si>
  <si>
    <t>8244D</t>
  </si>
  <si>
    <t>8250W</t>
  </si>
  <si>
    <t>8251W</t>
  </si>
  <si>
    <t>8252W</t>
  </si>
  <si>
    <t>8253M</t>
  </si>
  <si>
    <t>8254M</t>
  </si>
  <si>
    <t>8255D</t>
  </si>
  <si>
    <t>8260W</t>
  </si>
  <si>
    <t>8261W</t>
  </si>
  <si>
    <t>8262W</t>
  </si>
  <si>
    <t>8263M</t>
  </si>
  <si>
    <t>8264D</t>
  </si>
  <si>
    <t>8270W</t>
  </si>
  <si>
    <t>8271W</t>
  </si>
  <si>
    <t>8272W</t>
  </si>
  <si>
    <t>8273M</t>
  </si>
  <si>
    <t>8274M</t>
  </si>
  <si>
    <t>8275D</t>
  </si>
  <si>
    <t>8280W</t>
  </si>
  <si>
    <t>8281W</t>
  </si>
  <si>
    <t>8282W</t>
  </si>
  <si>
    <t>8283W</t>
  </si>
  <si>
    <t>8284D</t>
  </si>
  <si>
    <t>8290W</t>
  </si>
  <si>
    <t>8291W</t>
  </si>
  <si>
    <t>8292W</t>
  </si>
  <si>
    <t>8293M</t>
  </si>
  <si>
    <t>8294M</t>
  </si>
  <si>
    <t>8295D</t>
  </si>
  <si>
    <t>8300W</t>
  </si>
  <si>
    <t>8301W</t>
  </si>
  <si>
    <t>8302W</t>
  </si>
  <si>
    <t>8303W</t>
  </si>
  <si>
    <t>8304M</t>
  </si>
  <si>
    <t>8305D</t>
  </si>
  <si>
    <t>8310W</t>
  </si>
  <si>
    <t>8311W</t>
  </si>
  <si>
    <t>8312W</t>
  </si>
  <si>
    <t>8313M</t>
  </si>
  <si>
    <t>8314M</t>
  </si>
  <si>
    <t>8315D</t>
  </si>
  <si>
    <t>8320W</t>
  </si>
  <si>
    <t>8321W</t>
  </si>
  <si>
    <t>8322W</t>
  </si>
  <si>
    <t>8323M</t>
  </si>
  <si>
    <t>8324M</t>
  </si>
  <si>
    <t>8325D</t>
  </si>
  <si>
    <t>8330W</t>
  </si>
  <si>
    <t>8331W</t>
  </si>
  <si>
    <t>8332W</t>
  </si>
  <si>
    <t>8333M</t>
  </si>
  <si>
    <t>8334M</t>
  </si>
  <si>
    <t>8335D</t>
  </si>
  <si>
    <t>8340W</t>
  </si>
  <si>
    <t>8341W</t>
  </si>
  <si>
    <t>8342W</t>
  </si>
  <si>
    <t>8343M</t>
  </si>
  <si>
    <t>8344M</t>
  </si>
  <si>
    <t>8345D</t>
  </si>
  <si>
    <t>8350W</t>
  </si>
  <si>
    <t>8351W</t>
  </si>
  <si>
    <t>8352W</t>
  </si>
  <si>
    <t>8353M</t>
  </si>
  <si>
    <t>8354M</t>
  </si>
  <si>
    <t>8355D</t>
  </si>
  <si>
    <t>8360W</t>
  </si>
  <si>
    <t>8361W</t>
  </si>
  <si>
    <t>8362W</t>
  </si>
  <si>
    <t>8363M</t>
  </si>
  <si>
    <t>8364M</t>
  </si>
  <si>
    <t>8365D</t>
  </si>
  <si>
    <t>8370W</t>
  </si>
  <si>
    <t>8371W</t>
  </si>
  <si>
    <t>8372W</t>
  </si>
  <si>
    <t>8373M</t>
  </si>
  <si>
    <t>8374M</t>
  </si>
  <si>
    <t>8375D</t>
  </si>
  <si>
    <t>8380W</t>
  </si>
  <si>
    <t>8381W</t>
  </si>
  <si>
    <t>8382W</t>
  </si>
  <si>
    <t>8383M</t>
  </si>
  <si>
    <t>8384M</t>
  </si>
  <si>
    <t>8385D</t>
  </si>
  <si>
    <t>8390W</t>
  </si>
  <si>
    <t>8391W</t>
  </si>
  <si>
    <t>8392W</t>
  </si>
  <si>
    <t>8393M</t>
  </si>
  <si>
    <t>8394M</t>
  </si>
  <si>
    <t>8395D</t>
  </si>
  <si>
    <t>8400W</t>
  </si>
  <si>
    <t>8401W</t>
  </si>
  <si>
    <t>8402W</t>
  </si>
  <si>
    <t>8403M</t>
  </si>
  <si>
    <t>8404M</t>
  </si>
  <si>
    <t>8405D</t>
  </si>
  <si>
    <t>8410W</t>
  </si>
  <si>
    <t>8411W</t>
  </si>
  <si>
    <t>8412W</t>
  </si>
  <si>
    <t>8413M</t>
  </si>
  <si>
    <t>8414M</t>
  </si>
  <si>
    <t>8415D</t>
  </si>
  <si>
    <t>8420W</t>
  </si>
  <si>
    <t>8421W</t>
  </si>
  <si>
    <t>8422W</t>
  </si>
  <si>
    <t>8423M</t>
  </si>
  <si>
    <t>8424M</t>
  </si>
  <si>
    <t>8425D</t>
  </si>
  <si>
    <t>8430W</t>
  </si>
  <si>
    <t>8431W</t>
  </si>
  <si>
    <t>8432W</t>
  </si>
  <si>
    <t>8433M</t>
  </si>
  <si>
    <t>8434M</t>
  </si>
  <si>
    <t>8435D</t>
  </si>
  <si>
    <t>8440W</t>
  </si>
  <si>
    <t>8441W</t>
  </si>
  <si>
    <t>8442W</t>
  </si>
  <si>
    <t>8443M</t>
  </si>
  <si>
    <t>8444M</t>
  </si>
  <si>
    <t>8445D</t>
  </si>
  <si>
    <t>8450W</t>
  </si>
  <si>
    <t>8451W</t>
  </si>
  <si>
    <t>8452W</t>
  </si>
  <si>
    <t>8453W</t>
  </si>
  <si>
    <t>8454M</t>
  </si>
  <si>
    <t>8455D</t>
  </si>
  <si>
    <t>8460W</t>
  </si>
  <si>
    <t>8461W</t>
  </si>
  <si>
    <t>8462W</t>
  </si>
  <si>
    <t>8463M</t>
  </si>
  <si>
    <t>8464M</t>
  </si>
  <si>
    <t>8465D</t>
  </si>
  <si>
    <t>8470W</t>
  </si>
  <si>
    <t>8471W</t>
  </si>
  <si>
    <t>8472W</t>
  </si>
  <si>
    <t>8473M</t>
  </si>
  <si>
    <t>8474M</t>
  </si>
  <si>
    <t>8475D</t>
  </si>
  <si>
    <t>8480W</t>
  </si>
  <si>
    <t>8481W</t>
  </si>
  <si>
    <t>8482W</t>
  </si>
  <si>
    <t>8483M</t>
  </si>
  <si>
    <t>8484M</t>
  </si>
  <si>
    <t>8485D</t>
  </si>
  <si>
    <t>8490W</t>
  </si>
  <si>
    <t>8491W</t>
  </si>
  <si>
    <t>8492W</t>
  </si>
  <si>
    <t>8493M</t>
  </si>
  <si>
    <t>8494M</t>
  </si>
  <si>
    <t>8495D</t>
  </si>
  <si>
    <t>8500W</t>
  </si>
  <si>
    <t>8501W</t>
  </si>
  <si>
    <t>8502W</t>
  </si>
  <si>
    <t>8503M</t>
  </si>
  <si>
    <t>8504M</t>
  </si>
  <si>
    <t>8505D</t>
  </si>
  <si>
    <t>8510W</t>
  </si>
  <si>
    <t>8511W</t>
  </si>
  <si>
    <t>8512W</t>
  </si>
  <si>
    <t>8513M</t>
  </si>
  <si>
    <t>8514M</t>
  </si>
  <si>
    <t>8515D</t>
  </si>
  <si>
    <t>8520W</t>
  </si>
  <si>
    <t>8521W</t>
  </si>
  <si>
    <t>8522W</t>
  </si>
  <si>
    <t>8523M</t>
  </si>
  <si>
    <t>8524M</t>
  </si>
  <si>
    <t>8525D</t>
  </si>
  <si>
    <t>8530W</t>
  </si>
  <si>
    <t>8531W</t>
  </si>
  <si>
    <t>8532W</t>
  </si>
  <si>
    <t>8533M</t>
  </si>
  <si>
    <t>8534M</t>
  </si>
  <si>
    <t>8535D</t>
  </si>
  <si>
    <t>8540W</t>
  </si>
  <si>
    <t>8541W</t>
  </si>
  <si>
    <t>8542W</t>
  </si>
  <si>
    <t>8543M</t>
  </si>
  <si>
    <t>8544M</t>
  </si>
  <si>
    <t>8545D</t>
  </si>
  <si>
    <t>8550W</t>
  </si>
  <si>
    <t>8551W</t>
  </si>
  <si>
    <t>8552W</t>
  </si>
  <si>
    <t>8553M</t>
  </si>
  <si>
    <t>8554M</t>
  </si>
  <si>
    <t>8555D</t>
  </si>
  <si>
    <t>8560W</t>
  </si>
  <si>
    <t>8561W</t>
  </si>
  <si>
    <t>8562W</t>
  </si>
  <si>
    <t>8563M</t>
  </si>
  <si>
    <t>8564M</t>
  </si>
  <si>
    <t>8565D</t>
  </si>
  <si>
    <t>8570W</t>
  </si>
  <si>
    <t>8571W</t>
  </si>
  <si>
    <t>8572W</t>
  </si>
  <si>
    <t>8573M</t>
  </si>
  <si>
    <t>8574M</t>
  </si>
  <si>
    <t>8575D</t>
  </si>
  <si>
    <t>8580W</t>
  </si>
  <si>
    <t>8581W</t>
  </si>
  <si>
    <t>8582W</t>
  </si>
  <si>
    <t>8583W</t>
  </si>
  <si>
    <t>8584M</t>
  </si>
  <si>
    <t>8585D</t>
  </si>
  <si>
    <t>8590W</t>
  </si>
  <si>
    <t>8591W</t>
  </si>
  <si>
    <t>8592W</t>
  </si>
  <si>
    <t>8593M</t>
  </si>
  <si>
    <t>8594M</t>
  </si>
  <si>
    <t>8595D</t>
  </si>
  <si>
    <t>8600W</t>
  </si>
  <si>
    <t>8601W</t>
  </si>
  <si>
    <t>8602W</t>
  </si>
  <si>
    <t>8603M</t>
  </si>
  <si>
    <t>8604M</t>
  </si>
  <si>
    <t>8605D</t>
  </si>
  <si>
    <t>8610W</t>
  </si>
  <si>
    <t>8611W</t>
  </si>
  <si>
    <t>8612W</t>
  </si>
  <si>
    <t>8613M</t>
  </si>
  <si>
    <t>8614M</t>
  </si>
  <si>
    <t>8615D</t>
  </si>
  <si>
    <t>8620W</t>
  </si>
  <si>
    <t>8621W</t>
  </si>
  <si>
    <t>8622W</t>
  </si>
  <si>
    <t>8623M</t>
  </si>
  <si>
    <t>8624M</t>
  </si>
  <si>
    <t>8625D</t>
  </si>
  <si>
    <t>8630W</t>
  </si>
  <si>
    <t>8631W</t>
  </si>
  <si>
    <t>8632W</t>
  </si>
  <si>
    <t>8633W</t>
  </si>
  <si>
    <t>8634M</t>
  </si>
  <si>
    <t>8635D</t>
  </si>
  <si>
    <t>8640W</t>
  </si>
  <si>
    <t>8641W</t>
  </si>
  <si>
    <t>8642W</t>
  </si>
  <si>
    <t>8643M</t>
  </si>
  <si>
    <t>8644M</t>
  </si>
  <si>
    <t>8645D</t>
  </si>
  <si>
    <t>8650W</t>
  </si>
  <si>
    <t>8651W</t>
  </si>
  <si>
    <t>8652W</t>
  </si>
  <si>
    <t>8653M</t>
  </si>
  <si>
    <t>8654M</t>
  </si>
  <si>
    <t>8655D</t>
  </si>
  <si>
    <t>8660W</t>
  </si>
  <si>
    <t>8661W</t>
  </si>
  <si>
    <t>8662W</t>
  </si>
  <si>
    <t>8663W</t>
  </si>
  <si>
    <t>8664M</t>
  </si>
  <si>
    <t>8665D</t>
  </si>
  <si>
    <t>8670W</t>
  </si>
  <si>
    <t>8671W</t>
  </si>
  <si>
    <t>8672W</t>
  </si>
  <si>
    <t>8673M</t>
  </si>
  <si>
    <t>8674M</t>
  </si>
  <si>
    <t>8675D</t>
  </si>
  <si>
    <t>8680W</t>
  </si>
  <si>
    <t>8681W</t>
  </si>
  <si>
    <t>8682W</t>
  </si>
  <si>
    <t>8683W</t>
  </si>
  <si>
    <t>8684M</t>
  </si>
  <si>
    <t>8685D</t>
  </si>
  <si>
    <t>8690W</t>
  </si>
  <si>
    <t>8691W</t>
  </si>
  <si>
    <t>8692W</t>
  </si>
  <si>
    <t>8693M</t>
  </si>
  <si>
    <t>8694M</t>
  </si>
  <si>
    <t>8695D</t>
  </si>
  <si>
    <t>8700W</t>
  </si>
  <si>
    <t>8701W</t>
  </si>
  <si>
    <t>8702W</t>
  </si>
  <si>
    <t>8703M</t>
  </si>
  <si>
    <t>8704D</t>
  </si>
  <si>
    <t>8705D</t>
  </si>
  <si>
    <t>8710W</t>
  </si>
  <si>
    <t>8711W</t>
  </si>
  <si>
    <t>8712W</t>
  </si>
  <si>
    <t>8713W</t>
  </si>
  <si>
    <t>8714M</t>
  </si>
  <si>
    <t>8715D</t>
  </si>
  <si>
    <t>8720W</t>
  </si>
  <si>
    <t>8721W</t>
  </si>
  <si>
    <t>8722W</t>
  </si>
  <si>
    <t>8723M</t>
  </si>
  <si>
    <t>8724M</t>
  </si>
  <si>
    <t>8730W</t>
  </si>
  <si>
    <t>8731W</t>
  </si>
  <si>
    <t>8732W</t>
  </si>
  <si>
    <t>8733M</t>
  </si>
  <si>
    <t>8734M</t>
  </si>
  <si>
    <t>8735D</t>
  </si>
  <si>
    <t>8740W</t>
  </si>
  <si>
    <t>8741W</t>
  </si>
  <si>
    <t>8742W</t>
  </si>
  <si>
    <t>8743M</t>
  </si>
  <si>
    <t>8744D</t>
  </si>
  <si>
    <t>8750W</t>
  </si>
  <si>
    <t>8751W</t>
  </si>
  <si>
    <t>8752W</t>
  </si>
  <si>
    <t>8753M</t>
  </si>
  <si>
    <t>8754D</t>
  </si>
  <si>
    <t>8760W</t>
  </si>
  <si>
    <t>8761W</t>
  </si>
  <si>
    <t>8762W</t>
  </si>
  <si>
    <t>8763M</t>
  </si>
  <si>
    <t>8764M</t>
  </si>
  <si>
    <t>8765D</t>
  </si>
  <si>
    <t>8770W</t>
  </si>
  <si>
    <t>8771W</t>
  </si>
  <si>
    <t>8772W</t>
  </si>
  <si>
    <t>8773M</t>
  </si>
  <si>
    <t>8774M</t>
  </si>
  <si>
    <t>8775D</t>
  </si>
  <si>
    <t>8780W</t>
  </si>
  <si>
    <t>8781W</t>
  </si>
  <si>
    <t>8782W</t>
  </si>
  <si>
    <t>8783M</t>
  </si>
  <si>
    <t>8784D</t>
  </si>
  <si>
    <t>8790W</t>
  </si>
  <si>
    <t>8791W</t>
  </si>
  <si>
    <t>8792W</t>
  </si>
  <si>
    <t>8793M</t>
  </si>
  <si>
    <t>8794M</t>
  </si>
  <si>
    <t>8795D</t>
  </si>
  <si>
    <t>8800W</t>
  </si>
  <si>
    <t>8801W</t>
  </si>
  <si>
    <t>8802W</t>
  </si>
  <si>
    <t>8803M</t>
  </si>
  <si>
    <t>8804M</t>
  </si>
  <si>
    <t>8805D</t>
  </si>
  <si>
    <t>8810W</t>
  </si>
  <si>
    <t>8811W</t>
  </si>
  <si>
    <t>8812W</t>
  </si>
  <si>
    <t>8813W</t>
  </si>
  <si>
    <t>8814M</t>
  </si>
  <si>
    <t>8815D</t>
  </si>
  <si>
    <t>8820W</t>
  </si>
  <si>
    <t>8821W</t>
  </si>
  <si>
    <t>8822W</t>
  </si>
  <si>
    <t>8823W</t>
  </si>
  <si>
    <t>8824M</t>
  </si>
  <si>
    <t>8825D</t>
  </si>
  <si>
    <t>8830W</t>
  </si>
  <si>
    <t>8831W</t>
  </si>
  <si>
    <t>8832W</t>
  </si>
  <si>
    <t>8833M</t>
  </si>
  <si>
    <t>8834M</t>
  </si>
  <si>
    <t>8835D</t>
  </si>
  <si>
    <t>8840W</t>
  </si>
  <si>
    <t>8841W</t>
  </si>
  <si>
    <t>8842W</t>
  </si>
  <si>
    <t>8843M</t>
  </si>
  <si>
    <t>8844M</t>
  </si>
  <si>
    <t>8845D</t>
  </si>
  <si>
    <t>8850W</t>
  </si>
  <si>
    <t>8851W</t>
  </si>
  <si>
    <t>8852W</t>
  </si>
  <si>
    <t>8853M</t>
  </si>
  <si>
    <t>8854M</t>
  </si>
  <si>
    <t>8855D</t>
  </si>
  <si>
    <t>8860W</t>
  </si>
  <si>
    <t>8861W</t>
  </si>
  <si>
    <t>8862W</t>
  </si>
  <si>
    <t>8863M</t>
  </si>
  <si>
    <t>8864D</t>
  </si>
  <si>
    <t>8865D</t>
  </si>
  <si>
    <t>8870W</t>
  </si>
  <si>
    <t>8871W</t>
  </si>
  <si>
    <t>8872W</t>
  </si>
  <si>
    <t>8873M</t>
  </si>
  <si>
    <t>8874M</t>
  </si>
  <si>
    <t>8875D</t>
  </si>
  <si>
    <t>8880W</t>
  </si>
  <si>
    <t>8881W</t>
  </si>
  <si>
    <t>8882W</t>
  </si>
  <si>
    <t>8883M</t>
  </si>
  <si>
    <t>8884M</t>
  </si>
  <si>
    <t>8885D</t>
  </si>
  <si>
    <t>8890W</t>
  </si>
  <si>
    <t>8891W</t>
  </si>
  <si>
    <t>8892W</t>
  </si>
  <si>
    <t>8893M</t>
  </si>
  <si>
    <t>8894M</t>
  </si>
  <si>
    <t>8895D</t>
  </si>
  <si>
    <t>8900W</t>
  </si>
  <si>
    <t>8901W</t>
  </si>
  <si>
    <t>8902W</t>
  </si>
  <si>
    <t>8903W</t>
  </si>
  <si>
    <t>8904M</t>
  </si>
  <si>
    <t>8905D</t>
  </si>
  <si>
    <t>8910W</t>
  </si>
  <si>
    <t>8911W</t>
  </si>
  <si>
    <t>8912W</t>
  </si>
  <si>
    <t>8913W</t>
  </si>
  <si>
    <t>8914M</t>
  </si>
  <si>
    <t>8915D</t>
  </si>
  <si>
    <t>OW 101</t>
  </si>
  <si>
    <t>OW 102</t>
  </si>
  <si>
    <t>OW 103</t>
  </si>
  <si>
    <t>OW 104</t>
  </si>
  <si>
    <t>OW 105</t>
  </si>
  <si>
    <t>OW 106</t>
  </si>
  <si>
    <t>OW 107</t>
  </si>
  <si>
    <t>OW 108</t>
  </si>
  <si>
    <t>OW 109</t>
  </si>
  <si>
    <t>OW 110</t>
  </si>
  <si>
    <t>OW 111</t>
  </si>
  <si>
    <t>OW 112</t>
  </si>
  <si>
    <t>OW 113</t>
  </si>
  <si>
    <t>OW 114</t>
  </si>
  <si>
    <t>OW 115</t>
  </si>
  <si>
    <t>OW 116</t>
  </si>
  <si>
    <t>OW 117</t>
  </si>
  <si>
    <t>OW 118</t>
  </si>
  <si>
    <t>OW 119</t>
  </si>
  <si>
    <t>OW 120</t>
  </si>
  <si>
    <t>OW 121</t>
  </si>
  <si>
    <t>OW 122</t>
  </si>
  <si>
    <t>OW 123</t>
  </si>
  <si>
    <t>OW 124</t>
  </si>
  <si>
    <t>OW 125</t>
  </si>
  <si>
    <t>OW 126</t>
  </si>
  <si>
    <t>OW 127</t>
  </si>
  <si>
    <t>OW 128</t>
  </si>
  <si>
    <t>OW 129</t>
  </si>
  <si>
    <t>OW 130</t>
  </si>
  <si>
    <t>OW 131</t>
  </si>
  <si>
    <t>OW 132</t>
  </si>
  <si>
    <t>OW 133</t>
  </si>
  <si>
    <t>OW 134</t>
  </si>
  <si>
    <t>OW 135</t>
  </si>
  <si>
    <t>OW 136</t>
  </si>
  <si>
    <t>OW 137</t>
  </si>
  <si>
    <t>OW 138</t>
  </si>
  <si>
    <t>OW 139</t>
  </si>
  <si>
    <t>OW 140</t>
  </si>
  <si>
    <t>OW 141</t>
  </si>
  <si>
    <t>OW 142</t>
  </si>
  <si>
    <t>OW 143</t>
  </si>
  <si>
    <t>OW 144</t>
  </si>
  <si>
    <t>OW 145</t>
  </si>
  <si>
    <t>OW 146</t>
  </si>
  <si>
    <t>OW 147</t>
  </si>
  <si>
    <t>OW 148</t>
  </si>
  <si>
    <t>OW 149</t>
  </si>
  <si>
    <t>OW 150</t>
  </si>
  <si>
    <t>OW 151</t>
  </si>
  <si>
    <t>OW 152</t>
  </si>
  <si>
    <t>OW 153</t>
  </si>
  <si>
    <t>OW 154</t>
  </si>
  <si>
    <t>OW 155</t>
  </si>
  <si>
    <t>OW 156</t>
  </si>
  <si>
    <t>OW 157</t>
  </si>
  <si>
    <t>OW 158</t>
  </si>
  <si>
    <t>OW 159</t>
  </si>
  <si>
    <t>OW 160</t>
  </si>
  <si>
    <t>7110</t>
  </si>
  <si>
    <t>7111</t>
  </si>
  <si>
    <t>7112</t>
  </si>
  <si>
    <t>7113</t>
  </si>
  <si>
    <t>7114</t>
  </si>
  <si>
    <t>7115</t>
  </si>
  <si>
    <t>7116</t>
  </si>
  <si>
    <t>7142</t>
  </si>
  <si>
    <t>7143</t>
  </si>
  <si>
    <t>7144</t>
  </si>
  <si>
    <t>7145</t>
  </si>
  <si>
    <t>7146</t>
  </si>
  <si>
    <t>7147</t>
  </si>
  <si>
    <t>7148</t>
  </si>
  <si>
    <t>7150</t>
  </si>
  <si>
    <t>7151</t>
  </si>
  <si>
    <t>7152</t>
  </si>
  <si>
    <t>7153</t>
  </si>
  <si>
    <t>7154</t>
  </si>
  <si>
    <t>7155</t>
  </si>
  <si>
    <t>7156</t>
  </si>
  <si>
    <t>7158</t>
  </si>
  <si>
    <t>7159</t>
  </si>
  <si>
    <t>7160</t>
  </si>
  <si>
    <t>7161</t>
  </si>
  <si>
    <t>7162</t>
  </si>
  <si>
    <t>7163</t>
  </si>
  <si>
    <t>7164</t>
  </si>
  <si>
    <t>7166</t>
  </si>
  <si>
    <t>7167</t>
  </si>
  <si>
    <t>7168</t>
  </si>
  <si>
    <t>7169</t>
  </si>
  <si>
    <t>7170</t>
  </si>
  <si>
    <t>7171</t>
  </si>
  <si>
    <t>7172</t>
  </si>
  <si>
    <t>7182</t>
  </si>
  <si>
    <t>7183</t>
  </si>
  <si>
    <t>7184</t>
  </si>
  <si>
    <t>7185</t>
  </si>
  <si>
    <t>7186</t>
  </si>
  <si>
    <t>7187</t>
  </si>
  <si>
    <t>7188</t>
  </si>
  <si>
    <t>7190</t>
  </si>
  <si>
    <t>7191</t>
  </si>
  <si>
    <t>7192</t>
  </si>
  <si>
    <t>7193</t>
  </si>
  <si>
    <t>7194</t>
  </si>
  <si>
    <t>7195</t>
  </si>
  <si>
    <t>7196</t>
  </si>
  <si>
    <t>7198</t>
  </si>
  <si>
    <t>7199</t>
  </si>
  <si>
    <t>7200</t>
  </si>
  <si>
    <t>7201</t>
  </si>
  <si>
    <t>7202</t>
  </si>
  <si>
    <t>7203</t>
  </si>
  <si>
    <t>7204</t>
  </si>
  <si>
    <t>7206</t>
  </si>
  <si>
    <t>7207</t>
  </si>
  <si>
    <t>7208</t>
  </si>
  <si>
    <t>7209</t>
  </si>
  <si>
    <t>7210</t>
  </si>
  <si>
    <t>7211</t>
  </si>
  <si>
    <t>7212</t>
  </si>
  <si>
    <t>7214</t>
  </si>
  <si>
    <t>7215</t>
  </si>
  <si>
    <t>7216</t>
  </si>
  <si>
    <t>7217</t>
  </si>
  <si>
    <t>7218</t>
  </si>
  <si>
    <t>7219</t>
  </si>
  <si>
    <t>7220</t>
  </si>
  <si>
    <t>7222</t>
  </si>
  <si>
    <t>7223</t>
  </si>
  <si>
    <t>7224</t>
  </si>
  <si>
    <t>7225</t>
  </si>
  <si>
    <t>7226</t>
  </si>
  <si>
    <t>7227</t>
  </si>
  <si>
    <t>7228</t>
  </si>
  <si>
    <t>7230</t>
  </si>
  <si>
    <t>7231</t>
  </si>
  <si>
    <t>7232</t>
  </si>
  <si>
    <t>7233</t>
  </si>
  <si>
    <t>7234</t>
  </si>
  <si>
    <t>7235</t>
  </si>
  <si>
    <t>7236</t>
  </si>
  <si>
    <t>7246</t>
  </si>
  <si>
    <t>7247</t>
  </si>
  <si>
    <t>7248</t>
  </si>
  <si>
    <t>7249</t>
  </si>
  <si>
    <t>7250</t>
  </si>
  <si>
    <t>7251</t>
  </si>
  <si>
    <t>7252</t>
  </si>
  <si>
    <t>7270</t>
  </si>
  <si>
    <t>7271</t>
  </si>
  <si>
    <t>7272</t>
  </si>
  <si>
    <t>7273</t>
  </si>
  <si>
    <t>7274</t>
  </si>
  <si>
    <t>7275</t>
  </si>
  <si>
    <t>7276</t>
  </si>
  <si>
    <t>7294</t>
  </si>
  <si>
    <t>7295</t>
  </si>
  <si>
    <t>7296</t>
  </si>
  <si>
    <t>7297</t>
  </si>
  <si>
    <t>7298</t>
  </si>
  <si>
    <t>7299</t>
  </si>
  <si>
    <t>7300</t>
  </si>
  <si>
    <t>7302</t>
  </si>
  <si>
    <t>7303</t>
  </si>
  <si>
    <t>7304</t>
  </si>
  <si>
    <t>7305</t>
  </si>
  <si>
    <t>7306</t>
  </si>
  <si>
    <t>7307</t>
  </si>
  <si>
    <t>7308</t>
  </si>
  <si>
    <t>7326</t>
  </si>
  <si>
    <t>7327</t>
  </si>
  <si>
    <t>7328</t>
  </si>
  <si>
    <t>7329</t>
  </si>
  <si>
    <t>7330</t>
  </si>
  <si>
    <t>7331</t>
  </si>
  <si>
    <t>7332</t>
  </si>
  <si>
    <t>7342</t>
  </si>
  <si>
    <t>7343</t>
  </si>
  <si>
    <t>7344</t>
  </si>
  <si>
    <t>7345</t>
  </si>
  <si>
    <t>7346</t>
  </si>
  <si>
    <t>7347</t>
  </si>
  <si>
    <t>7348</t>
  </si>
  <si>
    <t>7358</t>
  </si>
  <si>
    <t>7359</t>
  </si>
  <si>
    <t>7360</t>
  </si>
  <si>
    <t>7361</t>
  </si>
  <si>
    <t>7362</t>
  </si>
  <si>
    <t>7363</t>
  </si>
  <si>
    <t>7364</t>
  </si>
  <si>
    <t>7366</t>
  </si>
  <si>
    <t>7367</t>
  </si>
  <si>
    <t>7368</t>
  </si>
  <si>
    <t>7369</t>
  </si>
  <si>
    <t>7370</t>
  </si>
  <si>
    <t>7371</t>
  </si>
  <si>
    <t>7372</t>
  </si>
  <si>
    <t>7382</t>
  </si>
  <si>
    <t>7383</t>
  </si>
  <si>
    <t>7384</t>
  </si>
  <si>
    <t>7385</t>
  </si>
  <si>
    <t>7386</t>
  </si>
  <si>
    <t>7387</t>
  </si>
  <si>
    <t>7388</t>
  </si>
  <si>
    <t>7406</t>
  </si>
  <si>
    <t>7407</t>
  </si>
  <si>
    <t>7408</t>
  </si>
  <si>
    <t>7409</t>
  </si>
  <si>
    <t>7410</t>
  </si>
  <si>
    <t>7411</t>
  </si>
  <si>
    <t>7412</t>
  </si>
  <si>
    <t>7414</t>
  </si>
  <si>
    <t>7415</t>
  </si>
  <si>
    <t>7416</t>
  </si>
  <si>
    <t>7417</t>
  </si>
  <si>
    <t>7418</t>
  </si>
  <si>
    <t>7419</t>
  </si>
  <si>
    <t>7420</t>
  </si>
  <si>
    <t>7430</t>
  </si>
  <si>
    <t>7431</t>
  </si>
  <si>
    <t>7432</t>
  </si>
  <si>
    <t>7433</t>
  </si>
  <si>
    <t>7434</t>
  </si>
  <si>
    <t>7435</t>
  </si>
  <si>
    <t>7436</t>
  </si>
  <si>
    <t>7438</t>
  </si>
  <si>
    <t>7439</t>
  </si>
  <si>
    <t>7440</t>
  </si>
  <si>
    <t>7441</t>
  </si>
  <si>
    <t>7442</t>
  </si>
  <si>
    <t>7443</t>
  </si>
  <si>
    <t>7444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</si>
  <si>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</si>
  <si>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</si>
  <si>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</si>
  <si>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</si>
  <si>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</si>
  <si>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</si>
  <si>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</si>
  <si>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</si>
  <si>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</si>
  <si>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</si>
  <si>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</si>
  <si>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</si>
  <si>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</si>
  <si>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</si>
  <si>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7478</t>
  </si>
  <si>
    <t>7479</t>
  </si>
  <si>
    <t>7480</t>
  </si>
  <si>
    <t>7481</t>
  </si>
  <si>
    <t>7482</t>
  </si>
  <si>
    <t>7483</t>
  </si>
  <si>
    <t>7484</t>
  </si>
  <si>
    <t>7486</t>
  </si>
  <si>
    <t>7487</t>
  </si>
  <si>
    <t>7488</t>
  </si>
  <si>
    <t>7489</t>
  </si>
  <si>
    <t>7490</t>
  </si>
  <si>
    <t>7491</t>
  </si>
  <si>
    <t>7492</t>
  </si>
  <si>
    <t>7502</t>
  </si>
  <si>
    <t>7503</t>
  </si>
  <si>
    <t>7504</t>
  </si>
  <si>
    <t>7505</t>
  </si>
  <si>
    <t>7506</t>
  </si>
  <si>
    <t>7507</t>
  </si>
  <si>
    <t>7508</t>
  </si>
  <si>
    <t>7510</t>
  </si>
  <si>
    <t>7511</t>
  </si>
  <si>
    <t>7512</t>
  </si>
  <si>
    <t>7513</t>
  </si>
  <si>
    <t>7514</t>
  </si>
  <si>
    <t>7515</t>
  </si>
  <si>
    <t>7516</t>
  </si>
  <si>
    <t>7526</t>
  </si>
  <si>
    <t>7527</t>
  </si>
  <si>
    <t>7528</t>
  </si>
  <si>
    <t>7529</t>
  </si>
  <si>
    <t>7530</t>
  </si>
  <si>
    <t>7531</t>
  </si>
  <si>
    <t>7532</t>
  </si>
  <si>
    <t>7542</t>
  </si>
  <si>
    <t>7543</t>
  </si>
  <si>
    <t>7544</t>
  </si>
  <si>
    <t>7545</t>
  </si>
  <si>
    <t>7546</t>
  </si>
  <si>
    <t>7547</t>
  </si>
  <si>
    <t>7548</t>
  </si>
  <si>
    <t>7550</t>
  </si>
  <si>
    <t>7551</t>
  </si>
  <si>
    <t>7552</t>
  </si>
  <si>
    <t>7553</t>
  </si>
  <si>
    <t>7554</t>
  </si>
  <si>
    <t>7555</t>
  </si>
  <si>
    <t>7556</t>
  </si>
  <si>
    <t>7558</t>
  </si>
  <si>
    <t>7559</t>
  </si>
  <si>
    <t>7560</t>
  </si>
  <si>
    <t>7561</t>
  </si>
  <si>
    <t>7562</t>
  </si>
  <si>
    <t>7563</t>
  </si>
  <si>
    <t>7564</t>
  </si>
  <si>
    <t>7566</t>
  </si>
  <si>
    <t>7567</t>
  </si>
  <si>
    <t>7568</t>
  </si>
  <si>
    <t>7569</t>
  </si>
  <si>
    <t>7570</t>
  </si>
  <si>
    <t>7571</t>
  </si>
  <si>
    <t>7572</t>
  </si>
  <si>
    <t>7582</t>
  </si>
  <si>
    <t>7583</t>
  </si>
  <si>
    <t>7584</t>
  </si>
  <si>
    <t>7585</t>
  </si>
  <si>
    <t>7586</t>
  </si>
  <si>
    <t>7587</t>
  </si>
  <si>
    <t>7588</t>
  </si>
  <si>
    <t>7606</t>
  </si>
  <si>
    <t>7607</t>
  </si>
  <si>
    <t>7608</t>
  </si>
  <si>
    <t>7609</t>
  </si>
  <si>
    <t>7610</t>
  </si>
  <si>
    <t>7611</t>
  </si>
  <si>
    <t>7612</t>
  </si>
  <si>
    <t>7622</t>
  </si>
  <si>
    <t>7623</t>
  </si>
  <si>
    <t>7624</t>
  </si>
  <si>
    <t>7625</t>
  </si>
  <si>
    <t>7626</t>
  </si>
  <si>
    <t>7627</t>
  </si>
  <si>
    <t>7628</t>
  </si>
  <si>
    <t>7654</t>
  </si>
  <si>
    <t>7655</t>
  </si>
  <si>
    <t>7656</t>
  </si>
  <si>
    <t>7657</t>
  </si>
  <si>
    <t>7658</t>
  </si>
  <si>
    <t>7659</t>
  </si>
  <si>
    <t>7660</t>
  </si>
  <si>
    <t>7662</t>
  </si>
  <si>
    <t>7663</t>
  </si>
  <si>
    <t>7664</t>
  </si>
  <si>
    <t>7665</t>
  </si>
  <si>
    <t>7666</t>
  </si>
  <si>
    <t>7667</t>
  </si>
  <si>
    <t>7668</t>
  </si>
  <si>
    <t>7670</t>
  </si>
  <si>
    <t>7671</t>
  </si>
  <si>
    <t>7672</t>
  </si>
  <si>
    <t>7673</t>
  </si>
  <si>
    <t>7674</t>
  </si>
  <si>
    <t>7675</t>
  </si>
  <si>
    <t>7676</t>
  </si>
  <si>
    <t>7678</t>
  </si>
  <si>
    <t>7679</t>
  </si>
  <si>
    <t>7680</t>
  </si>
  <si>
    <t>7681</t>
  </si>
  <si>
    <t>7682</t>
  </si>
  <si>
    <t>7683</t>
  </si>
  <si>
    <t>7684</t>
  </si>
  <si>
    <t>7686</t>
  </si>
  <si>
    <t>7687</t>
  </si>
  <si>
    <t>7688</t>
  </si>
  <si>
    <t>7689</t>
  </si>
  <si>
    <t>7690</t>
  </si>
  <si>
    <t>7691</t>
  </si>
  <si>
    <t>7692</t>
  </si>
  <si>
    <t>7710</t>
  </si>
  <si>
    <t>7711</t>
  </si>
  <si>
    <t>7712</t>
  </si>
  <si>
    <t>7713</t>
  </si>
  <si>
    <t>7714</t>
  </si>
  <si>
    <t>7715</t>
  </si>
  <si>
    <t>7716</t>
  </si>
  <si>
    <t>7718</t>
  </si>
  <si>
    <t>7719</t>
  </si>
  <si>
    <t>7720</t>
  </si>
  <si>
    <t>7721</t>
  </si>
  <si>
    <t>7722</t>
  </si>
  <si>
    <t>7723</t>
  </si>
  <si>
    <t>7724</t>
  </si>
  <si>
    <t>7726</t>
  </si>
  <si>
    <t>7727</t>
  </si>
  <si>
    <t>7728</t>
  </si>
  <si>
    <t>7729</t>
  </si>
  <si>
    <t>7730</t>
  </si>
  <si>
    <t>7731</t>
  </si>
  <si>
    <t>7732</t>
  </si>
  <si>
    <t>7742</t>
  </si>
  <si>
    <t>7743</t>
  </si>
  <si>
    <t>7744</t>
  </si>
  <si>
    <t>7745</t>
  </si>
  <si>
    <t>7746</t>
  </si>
  <si>
    <t>7747</t>
  </si>
  <si>
    <t>7748</t>
  </si>
  <si>
    <t>7766</t>
  </si>
  <si>
    <t>7767</t>
  </si>
  <si>
    <t>7768</t>
  </si>
  <si>
    <t>7769</t>
  </si>
  <si>
    <t>7770</t>
  </si>
  <si>
    <t>7771</t>
  </si>
  <si>
    <t>7772</t>
  </si>
  <si>
    <t>7774</t>
  </si>
  <si>
    <t>7775</t>
  </si>
  <si>
    <t>7776</t>
  </si>
  <si>
    <t>7777</t>
  </si>
  <si>
    <t>7778</t>
  </si>
  <si>
    <t>7779</t>
  </si>
  <si>
    <t>7780</t>
  </si>
  <si>
    <t>7782</t>
  </si>
  <si>
    <t>7783</t>
  </si>
  <si>
    <t>7784</t>
  </si>
  <si>
    <t>7785</t>
  </si>
  <si>
    <t>7786</t>
  </si>
  <si>
    <t>7787</t>
  </si>
  <si>
    <t>7788</t>
  </si>
  <si>
    <t>7790</t>
  </si>
  <si>
    <t>7791</t>
  </si>
  <si>
    <t>7792</t>
  </si>
  <si>
    <t>7793</t>
  </si>
  <si>
    <t>7794</t>
  </si>
  <si>
    <t>7795</t>
  </si>
  <si>
    <t>7796</t>
  </si>
  <si>
    <t>7806</t>
  </si>
  <si>
    <t>7807</t>
  </si>
  <si>
    <t>7808</t>
  </si>
  <si>
    <t>7809</t>
  </si>
  <si>
    <t>7810</t>
  </si>
  <si>
    <t>7811</t>
  </si>
  <si>
    <t>7812</t>
  </si>
  <si>
    <t>7822</t>
  </si>
  <si>
    <t>7823</t>
  </si>
  <si>
    <t>7824</t>
  </si>
  <si>
    <t>7825</t>
  </si>
  <si>
    <t>7826</t>
  </si>
  <si>
    <t>7827</t>
  </si>
  <si>
    <t>7828</t>
  </si>
  <si>
    <t>7830</t>
  </si>
  <si>
    <t>7831</t>
  </si>
  <si>
    <t>7832</t>
  </si>
  <si>
    <t>7833</t>
  </si>
  <si>
    <t>7834</t>
  </si>
  <si>
    <t>7835</t>
  </si>
  <si>
    <t>7836</t>
  </si>
  <si>
    <t>7838</t>
  </si>
  <si>
    <t>7839</t>
  </si>
  <si>
    <t>7840</t>
  </si>
  <si>
    <t>7841</t>
  </si>
  <si>
    <t>7842</t>
  </si>
  <si>
    <t>7843</t>
  </si>
  <si>
    <t>7844</t>
  </si>
  <si>
    <t>7846</t>
  </si>
  <si>
    <t>7847</t>
  </si>
  <si>
    <t>7848</t>
  </si>
  <si>
    <t>7849</t>
  </si>
  <si>
    <t>7850</t>
  </si>
  <si>
    <t>7851</t>
  </si>
  <si>
    <t>7852</t>
  </si>
  <si>
    <t>7854</t>
  </si>
  <si>
    <t>7855</t>
  </si>
  <si>
    <t>7856</t>
  </si>
  <si>
    <t>7857</t>
  </si>
  <si>
    <t>7858</t>
  </si>
  <si>
    <t>7859</t>
  </si>
  <si>
    <t>7860</t>
  </si>
  <si>
    <t>7862</t>
  </si>
  <si>
    <t>7863</t>
  </si>
  <si>
    <t>7864</t>
  </si>
  <si>
    <t>7865</t>
  </si>
  <si>
    <t>7866</t>
  </si>
  <si>
    <t>7867</t>
  </si>
  <si>
    <t>7868</t>
  </si>
  <si>
    <t>7870</t>
  </si>
  <si>
    <t>7871</t>
  </si>
  <si>
    <t>7872</t>
  </si>
  <si>
    <t>7873</t>
  </si>
  <si>
    <t>7874</t>
  </si>
  <si>
    <t>7875</t>
  </si>
  <si>
    <t>7876</t>
  </si>
  <si>
    <t>7878</t>
  </si>
  <si>
    <t>7879</t>
  </si>
  <si>
    <t>7880</t>
  </si>
  <si>
    <t>7881</t>
  </si>
  <si>
    <t>7882</t>
  </si>
  <si>
    <t>7883</t>
  </si>
  <si>
    <t>7884</t>
  </si>
  <si>
    <t>7886</t>
  </si>
  <si>
    <t>7887</t>
  </si>
  <si>
    <t>7888</t>
  </si>
  <si>
    <t>7889</t>
  </si>
  <si>
    <t>7890</t>
  </si>
  <si>
    <t>7891</t>
  </si>
  <si>
    <t>7892</t>
  </si>
  <si>
    <t>7894</t>
  </si>
  <si>
    <t>7895</t>
  </si>
  <si>
    <t>7896</t>
  </si>
  <si>
    <t>7897</t>
  </si>
  <si>
    <t>7898</t>
  </si>
  <si>
    <t>7899</t>
  </si>
  <si>
    <t>7900</t>
  </si>
  <si>
    <t>7902</t>
  </si>
  <si>
    <t>7903</t>
  </si>
  <si>
    <t>7904</t>
  </si>
  <si>
    <t>7905</t>
  </si>
  <si>
    <t>7906</t>
  </si>
  <si>
    <t>7907</t>
  </si>
  <si>
    <t>7908</t>
  </si>
  <si>
    <t>7910</t>
  </si>
  <si>
    <t>7911</t>
  </si>
  <si>
    <t>7912</t>
  </si>
  <si>
    <t>7913</t>
  </si>
  <si>
    <t>7914</t>
  </si>
  <si>
    <t>7915</t>
  </si>
  <si>
    <t>7916</t>
  </si>
  <si>
    <t>7918</t>
  </si>
  <si>
    <t>7919</t>
  </si>
  <si>
    <t>7920</t>
  </si>
  <si>
    <t>7921</t>
  </si>
  <si>
    <t>7922</t>
  </si>
  <si>
    <t>7923</t>
  </si>
  <si>
    <t>7924</t>
  </si>
  <si>
    <t>7926</t>
  </si>
  <si>
    <t>7927</t>
  </si>
  <si>
    <t>7928</t>
  </si>
  <si>
    <t>7929</t>
  </si>
  <si>
    <t>7930</t>
  </si>
  <si>
    <t>7931</t>
  </si>
  <si>
    <t>7932</t>
  </si>
  <si>
    <t>7934</t>
  </si>
  <si>
    <t>7935</t>
  </si>
  <si>
    <t>7936</t>
  </si>
  <si>
    <t>7937</t>
  </si>
  <si>
    <t>7938</t>
  </si>
  <si>
    <t>7939</t>
  </si>
  <si>
    <t>7940</t>
  </si>
  <si>
    <t>7942</t>
  </si>
  <si>
    <t>7943</t>
  </si>
  <si>
    <t>7944</t>
  </si>
  <si>
    <t>7945</t>
  </si>
  <si>
    <t>7946</t>
  </si>
  <si>
    <t>7947</t>
  </si>
  <si>
    <t>7948</t>
  </si>
  <si>
    <t>7950</t>
  </si>
  <si>
    <t>7951</t>
  </si>
  <si>
    <t>7952</t>
  </si>
  <si>
    <t>7953</t>
  </si>
  <si>
    <t>7954</t>
  </si>
  <si>
    <t>7955</t>
  </si>
  <si>
    <t>7956</t>
  </si>
  <si>
    <t>7958</t>
  </si>
  <si>
    <t>7959</t>
  </si>
  <si>
    <t>7960</t>
  </si>
  <si>
    <t>7961</t>
  </si>
  <si>
    <t>7962</t>
  </si>
  <si>
    <t>7963</t>
  </si>
  <si>
    <t>7964</t>
  </si>
  <si>
    <t>7966</t>
  </si>
  <si>
    <t>7967</t>
  </si>
  <si>
    <t>7968</t>
  </si>
  <si>
    <t>7969</t>
  </si>
  <si>
    <t>7970</t>
  </si>
  <si>
    <t>7971</t>
  </si>
  <si>
    <t>7972</t>
  </si>
  <si>
    <t>7974</t>
  </si>
  <si>
    <t>7975</t>
  </si>
  <si>
    <t>7976</t>
  </si>
  <si>
    <t>7977</t>
  </si>
  <si>
    <t>7978</t>
  </si>
  <si>
    <t>7979</t>
  </si>
  <si>
    <t>7980</t>
  </si>
  <si>
    <t>7982</t>
  </si>
  <si>
    <t>7983</t>
  </si>
  <si>
    <t>7984</t>
  </si>
  <si>
    <t>7985</t>
  </si>
  <si>
    <t>7986</t>
  </si>
  <si>
    <t>7987</t>
  </si>
  <si>
    <t>7988</t>
  </si>
  <si>
    <t>7990</t>
  </si>
  <si>
    <t>7991</t>
  </si>
  <si>
    <t>7992</t>
  </si>
  <si>
    <t>7993</t>
  </si>
  <si>
    <t>7994</t>
  </si>
  <si>
    <t>7995</t>
  </si>
  <si>
    <t>7996</t>
  </si>
  <si>
    <t>7998</t>
  </si>
  <si>
    <t>7999</t>
  </si>
  <si>
    <t>8000</t>
  </si>
  <si>
    <t>8001</t>
  </si>
  <si>
    <t>8002</t>
  </si>
  <si>
    <t>8003</t>
  </si>
  <si>
    <t>8004</t>
  </si>
  <si>
    <t>8006</t>
  </si>
  <si>
    <t>8007</t>
  </si>
  <si>
    <t>8008</t>
  </si>
  <si>
    <t>8009</t>
  </si>
  <si>
    <t>8010</t>
  </si>
  <si>
    <t>8011</t>
  </si>
  <si>
    <t>8012</t>
  </si>
  <si>
    <t>8014</t>
  </si>
  <si>
    <t>8015</t>
  </si>
  <si>
    <t>8016</t>
  </si>
  <si>
    <t>8017</t>
  </si>
  <si>
    <t>8018</t>
  </si>
  <si>
    <t>8019</t>
  </si>
  <si>
    <t>8020</t>
  </si>
  <si>
    <t>8022</t>
  </si>
  <si>
    <t>8023</t>
  </si>
  <si>
    <t>8024</t>
  </si>
  <si>
    <t>8025</t>
  </si>
  <si>
    <t>8026</t>
  </si>
  <si>
    <t>8027</t>
  </si>
  <si>
    <t>8028</t>
  </si>
  <si>
    <t>8030</t>
  </si>
  <si>
    <t>8031</t>
  </si>
  <si>
    <t>8032</t>
  </si>
  <si>
    <t>8033</t>
  </si>
  <si>
    <t>8034</t>
  </si>
  <si>
    <t>8035</t>
  </si>
  <si>
    <t>8036</t>
  </si>
  <si>
    <t>8046</t>
  </si>
  <si>
    <t>8047</t>
  </si>
  <si>
    <t>8048</t>
  </si>
  <si>
    <t>8049</t>
  </si>
  <si>
    <t>8050</t>
  </si>
  <si>
    <t>8051</t>
  </si>
  <si>
    <t>8052</t>
  </si>
  <si>
    <t>8054</t>
  </si>
  <si>
    <t>8055</t>
  </si>
  <si>
    <t>8056</t>
  </si>
  <si>
    <t>8057</t>
  </si>
  <si>
    <t>8058</t>
  </si>
  <si>
    <t>8059</t>
  </si>
  <si>
    <t>8060</t>
  </si>
  <si>
    <t>8062</t>
  </si>
  <si>
    <t>8063</t>
  </si>
  <si>
    <t>8064</t>
  </si>
  <si>
    <t>8065</t>
  </si>
  <si>
    <t>8066</t>
  </si>
  <si>
    <t>8067</t>
  </si>
  <si>
    <t>8068</t>
  </si>
  <si>
    <t>8078</t>
  </si>
  <si>
    <t>8079</t>
  </si>
  <si>
    <t>8080</t>
  </si>
  <si>
    <t>8081</t>
  </si>
  <si>
    <t>8082</t>
  </si>
  <si>
    <t>8083</t>
  </si>
  <si>
    <t>8084</t>
  </si>
  <si>
    <t>8086</t>
  </si>
  <si>
    <t>8087</t>
  </si>
  <si>
    <t>8088</t>
  </si>
  <si>
    <t>8089</t>
  </si>
  <si>
    <t>8090</t>
  </si>
  <si>
    <t>8091</t>
  </si>
  <si>
    <t>8092</t>
  </si>
  <si>
    <t>8094</t>
  </si>
  <si>
    <t>8095</t>
  </si>
  <si>
    <t>8096</t>
  </si>
  <si>
    <t>8097</t>
  </si>
  <si>
    <t>8098</t>
  </si>
  <si>
    <t>8099</t>
  </si>
  <si>
    <t>8100</t>
  </si>
  <si>
    <t>8102</t>
  </si>
  <si>
    <t>8103</t>
  </si>
  <si>
    <t>8104</t>
  </si>
  <si>
    <t>8105</t>
  </si>
  <si>
    <t>8106</t>
  </si>
  <si>
    <t>8107</t>
  </si>
  <si>
    <t>8108</t>
  </si>
  <si>
    <t>8110</t>
  </si>
  <si>
    <t>8111</t>
  </si>
  <si>
    <t>8112</t>
  </si>
  <si>
    <t>8113</t>
  </si>
  <si>
    <t>8114</t>
  </si>
  <si>
    <t>8115</t>
  </si>
  <si>
    <t>8116</t>
  </si>
  <si>
    <t>8118</t>
  </si>
  <si>
    <t>8119</t>
  </si>
  <si>
    <t>8120</t>
  </si>
  <si>
    <t>8121</t>
  </si>
  <si>
    <t>8122</t>
  </si>
  <si>
    <t>8123</t>
  </si>
  <si>
    <t>8124</t>
  </si>
  <si>
    <t>8126</t>
  </si>
  <si>
    <t>8127</t>
  </si>
  <si>
    <t>8128</t>
  </si>
  <si>
    <t>8129</t>
  </si>
  <si>
    <t>8130</t>
  </si>
  <si>
    <t>8131</t>
  </si>
  <si>
    <t>8132</t>
  </si>
  <si>
    <t>8134</t>
  </si>
  <si>
    <t>8135</t>
  </si>
  <si>
    <t>8136</t>
  </si>
  <si>
    <t>8137</t>
  </si>
  <si>
    <t>8138</t>
  </si>
  <si>
    <t>8139</t>
  </si>
  <si>
    <t>8140</t>
  </si>
  <si>
    <t>8142</t>
  </si>
  <si>
    <t>8143</t>
  </si>
  <si>
    <t>8144</t>
  </si>
  <si>
    <t>8145</t>
  </si>
  <si>
    <t>8146</t>
  </si>
  <si>
    <t>8147</t>
  </si>
  <si>
    <t>8148</t>
  </si>
  <si>
    <t>8166</t>
  </si>
  <si>
    <t>8167</t>
  </si>
  <si>
    <t>8168</t>
  </si>
  <si>
    <t>8169</t>
  </si>
  <si>
    <t>8170</t>
  </si>
  <si>
    <t>8171</t>
  </si>
  <si>
    <t>8172</t>
  </si>
  <si>
    <t>8198</t>
  </si>
  <si>
    <t>8199</t>
  </si>
  <si>
    <t>8200</t>
  </si>
  <si>
    <t>8201</t>
  </si>
  <si>
    <t>8202</t>
  </si>
  <si>
    <t>8203</t>
  </si>
  <si>
    <t>8204</t>
  </si>
  <si>
    <t>8206</t>
  </si>
  <si>
    <t>8207</t>
  </si>
  <si>
    <t>8208</t>
  </si>
  <si>
    <t>8209</t>
  </si>
  <si>
    <t>8210</t>
  </si>
  <si>
    <t>8211</t>
  </si>
  <si>
    <t>8212</t>
  </si>
  <si>
    <t>8214</t>
  </si>
  <si>
    <t>8215</t>
  </si>
  <si>
    <t>8216</t>
  </si>
  <si>
    <t>8217</t>
  </si>
  <si>
    <t>8218</t>
  </si>
  <si>
    <t>8219</t>
  </si>
  <si>
    <t>8220</t>
  </si>
  <si>
    <t>8230</t>
  </si>
  <si>
    <t>8231</t>
  </si>
  <si>
    <t>8232</t>
  </si>
  <si>
    <t>8233</t>
  </si>
  <si>
    <t>8234</t>
  </si>
  <si>
    <t>8235</t>
  </si>
  <si>
    <t>8236</t>
  </si>
  <si>
    <t>8246</t>
  </si>
  <si>
    <t>8247</t>
  </si>
  <si>
    <t>8248</t>
  </si>
  <si>
    <t>8249</t>
  </si>
  <si>
    <t>8250</t>
  </si>
  <si>
    <t>8251</t>
  </si>
  <si>
    <t>8252</t>
  </si>
  <si>
    <t>8254</t>
  </si>
  <si>
    <t>8255</t>
  </si>
  <si>
    <t>8256</t>
  </si>
  <si>
    <t>8257</t>
  </si>
  <si>
    <t>8258</t>
  </si>
  <si>
    <t>8259</t>
  </si>
  <si>
    <t>8260</t>
  </si>
  <si>
    <t>8262</t>
  </si>
  <si>
    <t>8263</t>
  </si>
  <si>
    <t>8264</t>
  </si>
  <si>
    <t>8265</t>
  </si>
  <si>
    <t>8266</t>
  </si>
  <si>
    <t>8267</t>
  </si>
  <si>
    <t>8268</t>
  </si>
  <si>
    <t>8270</t>
  </si>
  <si>
    <t>8271</t>
  </si>
  <si>
    <t>8272</t>
  </si>
  <si>
    <t>8273</t>
  </si>
  <si>
    <t>8274</t>
  </si>
  <si>
    <t>8275</t>
  </si>
  <si>
    <t>8276</t>
  </si>
  <si>
    <t>8286</t>
  </si>
  <si>
    <t>8287</t>
  </si>
  <si>
    <t>8288</t>
  </si>
  <si>
    <t>8289</t>
  </si>
  <si>
    <t>8290</t>
  </si>
  <si>
    <t>8291</t>
  </si>
  <si>
    <t>8292</t>
  </si>
  <si>
    <t>8294</t>
  </si>
  <si>
    <t>8295</t>
  </si>
  <si>
    <t>8296</t>
  </si>
  <si>
    <t>8297</t>
  </si>
  <si>
    <t>8298</t>
  </si>
  <si>
    <t>8299</t>
  </si>
  <si>
    <t>8300</t>
  </si>
  <si>
    <t>8302</t>
  </si>
  <si>
    <t>8303</t>
  </si>
  <si>
    <t>8304</t>
  </si>
  <si>
    <t>8305</t>
  </si>
  <si>
    <t>8306</t>
  </si>
  <si>
    <t>8307</t>
  </si>
  <si>
    <t>8308</t>
  </si>
  <si>
    <t>8310</t>
  </si>
  <si>
    <t>8311</t>
  </si>
  <si>
    <t>8312</t>
  </si>
  <si>
    <t>8313</t>
  </si>
  <si>
    <t>8314</t>
  </si>
  <si>
    <t>8315</t>
  </si>
  <si>
    <t>8316</t>
  </si>
  <si>
    <t>8326</t>
  </si>
  <si>
    <t>8327</t>
  </si>
  <si>
    <t>8328</t>
  </si>
  <si>
    <t>8329</t>
  </si>
  <si>
    <t>8330</t>
  </si>
  <si>
    <t>8331</t>
  </si>
  <si>
    <t>8332</t>
  </si>
  <si>
    <t>8334</t>
  </si>
  <si>
    <t>8335</t>
  </si>
  <si>
    <t>8336</t>
  </si>
  <si>
    <t>8337</t>
  </si>
  <si>
    <t>8338</t>
  </si>
  <si>
    <t>8339</t>
  </si>
  <si>
    <t>8340</t>
  </si>
  <si>
    <t>8342</t>
  </si>
  <si>
    <t>8343</t>
  </si>
  <si>
    <t>8344</t>
  </si>
  <si>
    <t>8345</t>
  </si>
  <si>
    <t>8346</t>
  </si>
  <si>
    <t>8347</t>
  </si>
  <si>
    <t>8348</t>
  </si>
  <si>
    <t>8366</t>
  </si>
  <si>
    <t>8367</t>
  </si>
  <si>
    <t>8368</t>
  </si>
  <si>
    <t>8369</t>
  </si>
  <si>
    <t>8370</t>
  </si>
  <si>
    <t>8371</t>
  </si>
  <si>
    <t>8372</t>
  </si>
  <si>
    <t>8382</t>
  </si>
  <si>
    <t>8383</t>
  </si>
  <si>
    <t>8384</t>
  </si>
  <si>
    <t>8385</t>
  </si>
  <si>
    <t>8386</t>
  </si>
  <si>
    <t>8387</t>
  </si>
  <si>
    <t>8388</t>
  </si>
  <si>
    <t>8390</t>
  </si>
  <si>
    <t>8391</t>
  </si>
  <si>
    <t>8392</t>
  </si>
  <si>
    <t>8393</t>
  </si>
  <si>
    <t>8394</t>
  </si>
  <si>
    <t>8395</t>
  </si>
  <si>
    <t>8396</t>
  </si>
  <si>
    <t>8398</t>
  </si>
  <si>
    <t>8399</t>
  </si>
  <si>
    <t>8400</t>
  </si>
  <si>
    <t>8401</t>
  </si>
  <si>
    <t>8402</t>
  </si>
  <si>
    <t>8403</t>
  </si>
  <si>
    <t>8404</t>
  </si>
  <si>
    <t>8406</t>
  </si>
  <si>
    <t>8407</t>
  </si>
  <si>
    <t>8408</t>
  </si>
  <si>
    <t>8409</t>
  </si>
  <si>
    <t>8410</t>
  </si>
  <si>
    <t>8411</t>
  </si>
  <si>
    <t>8412</t>
  </si>
  <si>
    <t>8414</t>
  </si>
  <si>
    <t>8415</t>
  </si>
  <si>
    <t>8416</t>
  </si>
  <si>
    <t>8417</t>
  </si>
  <si>
    <t>8418</t>
  </si>
  <si>
    <t>8419</t>
  </si>
  <si>
    <t>8420</t>
  </si>
  <si>
    <t>8422</t>
  </si>
  <si>
    <t>8423</t>
  </si>
  <si>
    <t>8424</t>
  </si>
  <si>
    <t>8425</t>
  </si>
  <si>
    <t>8426</t>
  </si>
  <si>
    <t>8427</t>
  </si>
  <si>
    <t>8428</t>
  </si>
  <si>
    <t>8430</t>
  </si>
  <si>
    <t>8431</t>
  </si>
  <si>
    <t>8432</t>
  </si>
  <si>
    <t>8433</t>
  </si>
  <si>
    <t>8434</t>
  </si>
  <si>
    <t>8435</t>
  </si>
  <si>
    <t>8436</t>
  </si>
  <si>
    <t>8438</t>
  </si>
  <si>
    <t>8439</t>
  </si>
  <si>
    <t>8440</t>
  </si>
  <si>
    <t>8441</t>
  </si>
  <si>
    <t>8442</t>
  </si>
  <si>
    <t>8443</t>
  </si>
  <si>
    <t>8444</t>
  </si>
  <si>
    <t>8454</t>
  </si>
  <si>
    <t>8455</t>
  </si>
  <si>
    <t>8456</t>
  </si>
  <si>
    <t>8457</t>
  </si>
  <si>
    <t>8458</t>
  </si>
  <si>
    <t>8459</t>
  </si>
  <si>
    <t>8460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</si>
  <si>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</si>
  <si>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</si>
  <si>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</si>
  <si>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</si>
  <si>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</si>
  <si>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</si>
  <si>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</si>
  <si>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</si>
  <si>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</si>
  <si>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</si>
  <si>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</si>
  <si>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</si>
  <si>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</si>
  <si>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</si>
  <si>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8478</t>
  </si>
  <si>
    <t>8479</t>
  </si>
  <si>
    <t>8480</t>
  </si>
  <si>
    <t>8481</t>
  </si>
  <si>
    <t>8482</t>
  </si>
  <si>
    <t>8483</t>
  </si>
  <si>
    <t>8484</t>
  </si>
  <si>
    <t>8494</t>
  </si>
  <si>
    <t>8495</t>
  </si>
  <si>
    <t>8496</t>
  </si>
  <si>
    <t>8497</t>
  </si>
  <si>
    <t>8498</t>
  </si>
  <si>
    <t>8499</t>
  </si>
  <si>
    <t>8500</t>
  </si>
  <si>
    <t>8502</t>
  </si>
  <si>
    <t>8503</t>
  </si>
  <si>
    <t>8504</t>
  </si>
  <si>
    <t>8505</t>
  </si>
  <si>
    <t>8506</t>
  </si>
  <si>
    <t>8507</t>
  </si>
  <si>
    <t>8508</t>
  </si>
  <si>
    <t>8510</t>
  </si>
  <si>
    <t>8511</t>
  </si>
  <si>
    <t>8512</t>
  </si>
  <si>
    <t>8513</t>
  </si>
  <si>
    <t>8514</t>
  </si>
  <si>
    <t>8515</t>
  </si>
  <si>
    <t>8516</t>
  </si>
  <si>
    <t>8518</t>
  </si>
  <si>
    <t>8519</t>
  </si>
  <si>
    <t>8520</t>
  </si>
  <si>
    <t>8521</t>
  </si>
  <si>
    <t>8522</t>
  </si>
  <si>
    <t>8523</t>
  </si>
  <si>
    <t>8524</t>
  </si>
  <si>
    <t>8526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</si>
  <si>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</si>
  <si>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</si>
  <si>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</si>
  <si>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</si>
  <si>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</si>
  <si>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</si>
  <si>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</si>
  <si>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</si>
  <si>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</si>
  <si>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</si>
  <si>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</si>
  <si>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</si>
  <si>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8540</t>
  </si>
  <si>
    <t>8550</t>
  </si>
  <si>
    <t>8551</t>
  </si>
  <si>
    <t>8552</t>
  </si>
  <si>
    <t>8553</t>
  </si>
  <si>
    <t>8554</t>
  </si>
  <si>
    <t>8555</t>
  </si>
  <si>
    <t>8556</t>
  </si>
  <si>
    <t>8558</t>
  </si>
  <si>
    <t>8559</t>
  </si>
  <si>
    <t>8560</t>
  </si>
  <si>
    <t>8561</t>
  </si>
  <si>
    <t>8562</t>
  </si>
  <si>
    <t>8563</t>
  </si>
  <si>
    <t>8564</t>
  </si>
  <si>
    <t>8566</t>
  </si>
  <si>
    <t>8567</t>
  </si>
  <si>
    <t>8568</t>
  </si>
  <si>
    <t>8569</t>
  </si>
  <si>
    <t>8570</t>
  </si>
  <si>
    <t>8571</t>
  </si>
  <si>
    <t>8572</t>
  </si>
  <si>
    <t>8574</t>
  </si>
  <si>
    <t>8575</t>
  </si>
  <si>
    <t>8576</t>
  </si>
  <si>
    <t>8577</t>
  </si>
  <si>
    <t>8578</t>
  </si>
  <si>
    <t>8579</t>
  </si>
  <si>
    <t>8580</t>
  </si>
  <si>
    <t>8582</t>
  </si>
  <si>
    <t>8583</t>
  </si>
  <si>
    <t>8584</t>
  </si>
  <si>
    <t>8585</t>
  </si>
  <si>
    <t>8586</t>
  </si>
  <si>
    <t>8587</t>
  </si>
  <si>
    <t>8588</t>
  </si>
  <si>
    <t>8590</t>
  </si>
  <si>
    <t>8591</t>
  </si>
  <si>
    <t>8592</t>
  </si>
  <si>
    <t>8593</t>
  </si>
  <si>
    <t>8594</t>
  </si>
  <si>
    <t>8595</t>
  </si>
  <si>
    <t>8596</t>
  </si>
  <si>
    <t>8598</t>
  </si>
  <si>
    <t>8599</t>
  </si>
  <si>
    <t>8600</t>
  </si>
  <si>
    <t>8601</t>
  </si>
  <si>
    <t>8602</t>
  </si>
  <si>
    <t>8603</t>
  </si>
  <si>
    <t>8604</t>
  </si>
  <si>
    <t>8606</t>
  </si>
  <si>
    <t>8607</t>
  </si>
  <si>
    <t>8608</t>
  </si>
  <si>
    <t>8609</t>
  </si>
  <si>
    <t>8610</t>
  </si>
  <si>
    <t>8611</t>
  </si>
  <si>
    <t>8612</t>
  </si>
  <si>
    <t>8614</t>
  </si>
  <si>
    <t>8615</t>
  </si>
  <si>
    <t>8616</t>
  </si>
  <si>
    <t>8617</t>
  </si>
  <si>
    <t>8618</t>
  </si>
  <si>
    <t>8619</t>
  </si>
  <si>
    <t>8620</t>
  </si>
  <si>
    <t>8630</t>
  </si>
  <si>
    <t>8631</t>
  </si>
  <si>
    <t>8632</t>
  </si>
  <si>
    <t>8633</t>
  </si>
  <si>
    <t>8634</t>
  </si>
  <si>
    <t>8635</t>
  </si>
  <si>
    <t>8636</t>
  </si>
  <si>
    <t>8638</t>
  </si>
  <si>
    <t>8639</t>
  </si>
  <si>
    <t>8640</t>
  </si>
  <si>
    <t>8641</t>
  </si>
  <si>
    <t>8642</t>
  </si>
  <si>
    <t>8643</t>
  </si>
  <si>
    <t>8644</t>
  </si>
  <si>
    <t>8646</t>
  </si>
  <si>
    <t>8647</t>
  </si>
  <si>
    <t>8648</t>
  </si>
  <si>
    <t>8649</t>
  </si>
  <si>
    <t>8650</t>
  </si>
  <si>
    <t>8651</t>
  </si>
  <si>
    <t>8652</t>
  </si>
  <si>
    <t>8654</t>
  </si>
  <si>
    <t>8655</t>
  </si>
  <si>
    <t>8656</t>
  </si>
  <si>
    <t>8657</t>
  </si>
  <si>
    <t>8658</t>
  </si>
  <si>
    <t>8659</t>
  </si>
  <si>
    <t>8660</t>
  </si>
  <si>
    <t>8670</t>
  </si>
  <si>
    <t>8671</t>
  </si>
  <si>
    <t>8672</t>
  </si>
  <si>
    <t>8673</t>
  </si>
  <si>
    <t>8674</t>
  </si>
  <si>
    <t>8675</t>
  </si>
  <si>
    <t>8676</t>
  </si>
  <si>
    <t>8686</t>
  </si>
  <si>
    <t>8687</t>
  </si>
  <si>
    <t>8688</t>
  </si>
  <si>
    <t>8689</t>
  </si>
  <si>
    <t>8690</t>
  </si>
  <si>
    <t>8691</t>
  </si>
  <si>
    <t>8692</t>
  </si>
  <si>
    <t>8694</t>
  </si>
  <si>
    <t>8695</t>
  </si>
  <si>
    <t>8696</t>
  </si>
  <si>
    <t>8697</t>
  </si>
  <si>
    <t>8698</t>
  </si>
  <si>
    <t>8699</t>
  </si>
  <si>
    <t>8700</t>
  </si>
  <si>
    <t>8703</t>
  </si>
  <si>
    <t>8704</t>
  </si>
  <si>
    <t>8705</t>
  </si>
  <si>
    <t>8706</t>
  </si>
  <si>
    <t>8707</t>
  </si>
  <si>
    <t>8708</t>
  </si>
  <si>
    <t>8710</t>
  </si>
  <si>
    <t>8711</t>
  </si>
  <si>
    <t>8712</t>
  </si>
  <si>
    <t>8713</t>
  </si>
  <si>
    <t>8714</t>
  </si>
  <si>
    <t>8715</t>
  </si>
  <si>
    <t>8716</t>
  </si>
  <si>
    <t>8742</t>
  </si>
  <si>
    <t>8743</t>
  </si>
  <si>
    <t>8744</t>
  </si>
  <si>
    <t>8745</t>
  </si>
  <si>
    <t>8746</t>
  </si>
  <si>
    <t>8747</t>
  </si>
  <si>
    <t>8748</t>
  </si>
  <si>
    <t>8750</t>
  </si>
  <si>
    <t>8751</t>
  </si>
  <si>
    <t>8752</t>
  </si>
  <si>
    <t>8753</t>
  </si>
  <si>
    <t>8754</t>
  </si>
  <si>
    <t>8755</t>
  </si>
  <si>
    <t>8756</t>
  </si>
  <si>
    <t>8758</t>
  </si>
  <si>
    <t>8759</t>
  </si>
  <si>
    <t>8760</t>
  </si>
  <si>
    <t>8761</t>
  </si>
  <si>
    <t>8762</t>
  </si>
  <si>
    <t>8763</t>
  </si>
  <si>
    <t>8764</t>
  </si>
  <si>
    <t>8766</t>
  </si>
  <si>
    <t>8767</t>
  </si>
  <si>
    <t>8768</t>
  </si>
  <si>
    <t>8769</t>
  </si>
  <si>
    <t>8770</t>
  </si>
  <si>
    <t>8771</t>
  </si>
  <si>
    <t>8772</t>
  </si>
  <si>
    <t>8774</t>
  </si>
  <si>
    <t>8775</t>
  </si>
  <si>
    <t>8776</t>
  </si>
  <si>
    <t>8777</t>
  </si>
  <si>
    <t>8778</t>
  </si>
  <si>
    <t>8779</t>
  </si>
  <si>
    <t>8780</t>
  </si>
  <si>
    <t>Latex</t>
  </si>
  <si>
    <t>Latex Experto y Homologos</t>
  </si>
  <si>
    <t>1</t>
  </si>
  <si>
    <t>3</t>
  </si>
  <si>
    <t>2</t>
  </si>
  <si>
    <t>4</t>
  </si>
  <si>
    <t>6</t>
  </si>
  <si>
    <t>14</t>
  </si>
  <si>
    <t>12</t>
  </si>
  <si>
    <t>19</t>
  </si>
  <si>
    <t>13</t>
  </si>
  <si>
    <t>7</t>
  </si>
  <si>
    <t>5</t>
  </si>
  <si>
    <t>10</t>
  </si>
  <si>
    <t>23</t>
  </si>
  <si>
    <t>39</t>
  </si>
  <si>
    <t>29</t>
  </si>
  <si>
    <t>47</t>
  </si>
  <si>
    <t>27</t>
  </si>
  <si>
    <t>8</t>
  </si>
  <si>
    <t>30</t>
  </si>
  <si>
    <t>15</t>
  </si>
  <si>
    <t>34</t>
  </si>
  <si>
    <t>28</t>
  </si>
  <si>
    <t>32</t>
  </si>
  <si>
    <t>42</t>
  </si>
  <si>
    <t>41</t>
  </si>
  <si>
    <t>25</t>
  </si>
  <si>
    <t>18</t>
  </si>
  <si>
    <t>35</t>
  </si>
  <si>
    <t>46</t>
  </si>
  <si>
    <t>9</t>
  </si>
  <si>
    <t>21</t>
  </si>
  <si>
    <t>16</t>
  </si>
  <si>
    <t>36</t>
  </si>
  <si>
    <t>11</t>
  </si>
  <si>
    <t>20</t>
  </si>
  <si>
    <t>31</t>
  </si>
  <si>
    <t>22</t>
  </si>
  <si>
    <t>40</t>
  </si>
  <si>
    <t>17</t>
  </si>
  <si>
    <t>44</t>
  </si>
  <si>
    <t>24</t>
  </si>
  <si>
    <t>33</t>
  </si>
  <si>
    <t>38</t>
  </si>
  <si>
    <t>26</t>
  </si>
  <si>
    <t>37</t>
  </si>
  <si>
    <t>43</t>
  </si>
  <si>
    <t>60</t>
  </si>
  <si>
    <t>145</t>
  </si>
  <si>
    <t>77</t>
  </si>
  <si>
    <t>48</t>
  </si>
  <si>
    <t>133</t>
  </si>
  <si>
    <t>58</t>
  </si>
  <si>
    <t>50</t>
  </si>
  <si>
    <t>127</t>
  </si>
  <si>
    <t>104</t>
  </si>
  <si>
    <t>45</t>
  </si>
  <si>
    <t>105</t>
  </si>
  <si>
    <t>97</t>
  </si>
  <si>
    <t>93</t>
  </si>
  <si>
    <t>150</t>
  </si>
  <si>
    <t>158</t>
  </si>
  <si>
    <t>171</t>
  </si>
  <si>
    <t>68</t>
  </si>
  <si>
    <t>70</t>
  </si>
  <si>
    <t>54</t>
  </si>
  <si>
    <t>147</t>
  </si>
  <si>
    <t>114</t>
  </si>
  <si>
    <t>209</t>
  </si>
  <si>
    <t>80</t>
  </si>
  <si>
    <t>72</t>
  </si>
  <si>
    <t>65</t>
  </si>
  <si>
    <t>135</t>
  </si>
  <si>
    <t>69</t>
  </si>
  <si>
    <t>144</t>
  </si>
  <si>
    <t>61</t>
  </si>
  <si>
    <t>94</t>
  </si>
  <si>
    <t>239</t>
  </si>
  <si>
    <t>88</t>
  </si>
  <si>
    <t>49</t>
  </si>
  <si>
    <t>96</t>
  </si>
  <si>
    <t>84</t>
  </si>
  <si>
    <t>90</t>
  </si>
  <si>
    <t>66</t>
  </si>
  <si>
    <t>52</t>
  </si>
  <si>
    <t>56</t>
  </si>
  <si>
    <t>128</t>
  </si>
  <si>
    <t>175</t>
  </si>
  <si>
    <t>246</t>
  </si>
  <si>
    <t>64</t>
  </si>
  <si>
    <t>226</t>
  </si>
  <si>
    <t>212</t>
  </si>
  <si>
    <t>63</t>
  </si>
  <si>
    <t>309</t>
  </si>
  <si>
    <t>152</t>
  </si>
  <si>
    <t>279</t>
  </si>
  <si>
    <t>86</t>
  </si>
  <si>
    <t>291</t>
  </si>
  <si>
    <t>154</t>
  </si>
  <si>
    <t>244</t>
  </si>
  <si>
    <t>59</t>
  </si>
  <si>
    <t>111</t>
  </si>
  <si>
    <t>62</t>
  </si>
  <si>
    <t>176</t>
  </si>
  <si>
    <t>91</t>
  </si>
  <si>
    <t>203</t>
  </si>
  <si>
    <t>199</t>
  </si>
  <si>
    <t>159</t>
  </si>
  <si>
    <t>53</t>
  </si>
  <si>
    <t>122</t>
  </si>
  <si>
    <t>76</t>
  </si>
  <si>
    <t>87</t>
  </si>
  <si>
    <t>85</t>
  </si>
  <si>
    <t>109</t>
  </si>
  <si>
    <t>51</t>
  </si>
  <si>
    <t>160</t>
  </si>
  <si>
    <t>92</t>
  </si>
  <si>
    <t>181</t>
  </si>
  <si>
    <t>74</t>
  </si>
  <si>
    <t>78</t>
  </si>
  <si>
    <t>141</t>
  </si>
  <si>
    <t>55</t>
  </si>
  <si>
    <t>73</t>
  </si>
  <si>
    <t>102</t>
  </si>
  <si>
    <t>196</t>
  </si>
  <si>
    <t>137</t>
  </si>
  <si>
    <t>130</t>
  </si>
  <si>
    <t xml:space="preserve">2 </t>
  </si>
  <si>
    <t>57</t>
  </si>
  <si>
    <t>142</t>
  </si>
  <si>
    <t>262</t>
  </si>
  <si>
    <t>168</t>
  </si>
  <si>
    <t>149</t>
  </si>
  <si>
    <t>121</t>
  </si>
  <si>
    <t>107</t>
  </si>
  <si>
    <t>223</t>
  </si>
  <si>
    <t>81</t>
  </si>
  <si>
    <t>233</t>
  </si>
  <si>
    <t>71</t>
  </si>
  <si>
    <t>310</t>
  </si>
  <si>
    <t>112</t>
  </si>
  <si>
    <t>89</t>
  </si>
  <si>
    <t>155</t>
  </si>
  <si>
    <t>241</t>
  </si>
  <si>
    <t>146</t>
  </si>
  <si>
    <t>173</t>
  </si>
  <si>
    <t>125</t>
  </si>
  <si>
    <t>83</t>
  </si>
  <si>
    <t>123</t>
  </si>
  <si>
    <t>124</t>
  </si>
  <si>
    <t>67</t>
  </si>
  <si>
    <t>101</t>
  </si>
  <si>
    <t>204</t>
  </si>
  <si>
    <t>211</t>
  </si>
  <si>
    <t>103</t>
  </si>
  <si>
    <t>202</t>
  </si>
  <si>
    <t>115</t>
  </si>
  <si>
    <t>232</t>
  </si>
  <si>
    <t>195</t>
  </si>
  <si>
    <t>98</t>
  </si>
  <si>
    <t>274</t>
  </si>
  <si>
    <t>242</t>
  </si>
  <si>
    <t>82</t>
  </si>
  <si>
    <t>295</t>
  </si>
  <si>
    <t>187</t>
  </si>
  <si>
    <t>79</t>
  </si>
  <si>
    <t>177</t>
  </si>
  <si>
    <t>116</t>
  </si>
  <si>
    <t>139</t>
  </si>
  <si>
    <t>238</t>
  </si>
  <si>
    <t>208</t>
  </si>
  <si>
    <t>95</t>
  </si>
  <si>
    <t>172</t>
  </si>
  <si>
    <t>256</t>
  </si>
  <si>
    <t>363</t>
  </si>
  <si>
    <t>184</t>
  </si>
  <si>
    <t>174</t>
  </si>
  <si>
    <t>161</t>
  </si>
  <si>
    <t>240</t>
  </si>
  <si>
    <t>183</t>
  </si>
  <si>
    <t>163</t>
  </si>
  <si>
    <t>264</t>
  </si>
  <si>
    <t>118</t>
  </si>
  <si>
    <t>221</t>
  </si>
  <si>
    <t>170</t>
  </si>
  <si>
    <t>179</t>
  </si>
  <si>
    <t>270</t>
  </si>
  <si>
    <t>230</t>
  </si>
  <si>
    <t>SGI-4133</t>
  </si>
  <si>
    <t>SI</t>
  </si>
  <si>
    <t>KS</t>
  </si>
  <si>
    <t>20.06.19</t>
  </si>
  <si>
    <t>Se Homologa a este formulario Latex CK70 Plus</t>
  </si>
  <si>
    <t>11.08.20</t>
  </si>
  <si>
    <t>MILLENNIUM</t>
  </si>
  <si>
    <t>FSB</t>
  </si>
  <si>
    <t>concentrados repetidos</t>
  </si>
  <si>
    <t>14.02.23</t>
  </si>
  <si>
    <t>63W</t>
  </si>
  <si>
    <t xml:space="preserve">FORMULA ANTERIOR </t>
  </si>
  <si>
    <t xml:space="preserve">BB AZ-0,5  OC-2,5 </t>
  </si>
  <si>
    <t>SGI-5374</t>
  </si>
  <si>
    <t>G</t>
  </si>
  <si>
    <t>B</t>
  </si>
  <si>
    <t>code</t>
  </si>
  <si>
    <t>description</t>
  </si>
  <si>
    <t>short_description</t>
  </si>
  <si>
    <t>r</t>
  </si>
  <si>
    <t>g</t>
  </si>
  <si>
    <t>b</t>
  </si>
  <si>
    <t>gravimetric</t>
  </si>
  <si>
    <t>size</t>
  </si>
  <si>
    <t>b2</t>
  </si>
  <si>
    <t>b4</t>
  </si>
  <si>
    <t>F7101</t>
  </si>
  <si>
    <t>F7103</t>
  </si>
  <si>
    <t>-</t>
  </si>
  <si>
    <t>FORMULARIO PARA COLOLAB/ GALON ML</t>
  </si>
  <si>
    <t>SW</t>
  </si>
  <si>
    <t>SW6084</t>
  </si>
  <si>
    <t>SW6086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</si>
</sst>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_-* #,##0.0\ _€_-;\-* #,##0.0\ _€_-;_-* &quot;-&quot;??\ _€_-;_-@_-"/>
    <numFmt numFmtId="166" formatCode="0.0"/>
    <numFmt numFmtId="167" formatCode="0.000"/>
    <numFmt numFmtId="168" formatCode="_-* #,##0\ _€_-;\-* #,##0\ _€_-;_-* &quot;-&quot;??\ _€_-;_-@_-"/>
    <numFmt numFmtId="169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31869B"/>
      <name val="Calibri"/>
      <family val="2"/>
      <scheme val="minor"/>
    </font>
    <font>
      <b/>
      <sz val="10"/>
      <color rgb="FF1F497D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1869B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11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10" fillId="2" borderId="0" xfId="0" applyFont="1" applyFill="1" applyAlignment="1">
      <alignment horizontal="center" vertical="center"/>
    </xf>
    <xf numFmtId="167" fontId="5" fillId="0" borderId="0" xfId="0" applyNumberFormat="1" applyFont="1"/>
    <xf numFmtId="0" fontId="6" fillId="0" borderId="0" xfId="0" applyFont="1" applyAlignment="1">
      <alignment horizontal="left"/>
    </xf>
    <xf numFmtId="0" fontId="9" fillId="0" borderId="0" xfId="0" applyFont="1"/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8" fontId="8" fillId="0" borderId="2" xfId="3" applyNumberFormat="1" applyFont="1" applyBorder="1" applyAlignment="1">
      <alignment horizontal="center"/>
    </xf>
    <xf numFmtId="165" fontId="0" fillId="0" borderId="0" xfId="0" applyNumberFormat="1"/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166" fontId="8" fillId="4" borderId="2" xfId="0" applyNumberFormat="1" applyFont="1" applyFill="1" applyBorder="1" applyAlignment="1">
      <alignment horizontal="center"/>
    </xf>
    <xf numFmtId="167" fontId="5" fillId="4" borderId="2" xfId="0" applyNumberFormat="1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167" fontId="5" fillId="5" borderId="2" xfId="0" applyNumberFormat="1" applyFont="1" applyFill="1" applyBorder="1" applyAlignment="1">
      <alignment horizontal="center"/>
    </xf>
    <xf numFmtId="166" fontId="5" fillId="5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6" fontId="5" fillId="6" borderId="2" xfId="0" applyNumberFormat="1" applyFont="1" applyFill="1" applyBorder="1" applyAlignment="1">
      <alignment horizontal="center"/>
    </xf>
    <xf numFmtId="167" fontId="5" fillId="6" borderId="2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3" borderId="2" xfId="0" applyFont="1" applyFill="1" applyBorder="1" applyAlignment="1">
      <alignment horizontal="center" vertical="top" wrapText="1"/>
    </xf>
    <xf numFmtId="0" fontId="14" fillId="0" borderId="2" xfId="0" applyFont="1" applyBorder="1" applyAlignment="1">
      <alignment horizontal="center"/>
    </xf>
    <xf numFmtId="167" fontId="5" fillId="6" borderId="3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167" fontId="5" fillId="7" borderId="2" xfId="0" applyNumberFormat="1" applyFont="1" applyFill="1" applyBorder="1" applyAlignment="1">
      <alignment horizontal="center"/>
    </xf>
    <xf numFmtId="166" fontId="5" fillId="7" borderId="2" xfId="0" applyNumberFormat="1" applyFont="1" applyFill="1" applyBorder="1" applyAlignment="1">
      <alignment horizontal="center"/>
    </xf>
    <xf numFmtId="0" fontId="8" fillId="4" borderId="2" xfId="3" applyNumberFormat="1" applyFont="1" applyFill="1" applyBorder="1" applyAlignment="1">
      <alignment horizontal="center"/>
    </xf>
    <xf numFmtId="166" fontId="8" fillId="4" borderId="2" xfId="3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10" fillId="3" borderId="4" xfId="0" applyFont="1" applyFill="1" applyBorder="1" applyAlignment="1">
      <alignment horizontal="left"/>
    </xf>
    <xf numFmtId="0" fontId="16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0" fillId="0" borderId="0" xfId="0" pivotButton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6" borderId="0" xfId="0" applyFont="1" applyFill="1"/>
    <xf numFmtId="0" fontId="0" fillId="6" borderId="0" xfId="0" applyFill="1" applyAlignment="1">
      <alignment horizontal="center"/>
    </xf>
    <xf numFmtId="2" fontId="8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5" fillId="0" borderId="3" xfId="0" applyFont="1" applyBorder="1"/>
    <xf numFmtId="0" fontId="7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17" fontId="5" fillId="0" borderId="0" xfId="0" applyNumberFormat="1" applyFont="1" applyAlignment="1">
      <alignment horizontal="center"/>
    </xf>
    <xf numFmtId="0" fontId="20" fillId="0" borderId="0" xfId="0" applyFont="1"/>
    <xf numFmtId="166" fontId="21" fillId="0" borderId="0" xfId="0" applyNumberFormat="1" applyFont="1" applyAlignment="1">
      <alignment horizontal="center"/>
    </xf>
    <xf numFmtId="168" fontId="5" fillId="0" borderId="0" xfId="3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5" fontId="5" fillId="0" borderId="0" xfId="3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167" fontId="7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2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169" fontId="0" fillId="0" borderId="0" xfId="0" applyNumberFormat="1" applyAlignment="1">
      <alignment horizontal="center"/>
    </xf>
    <xf numFmtId="169" fontId="23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left"/>
    </xf>
    <xf numFmtId="17" fontId="4" fillId="0" borderId="2" xfId="0" applyNumberFormat="1" applyFont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6">
    <cellStyle name="Millares" xfId="3" builtinId="3"/>
    <cellStyle name="Millares 2" xfId="4" xr:uid="{00000000-0005-0000-0000-000001000000}"/>
    <cellStyle name="Millares 3" xfId="5" xr:uid="{00000000-0005-0000-0000-000002000000}"/>
    <cellStyle name="Normal" xfId="0" builtinId="0"/>
    <cellStyle name="Normal 4" xfId="1" xr:uid="{00000000-0005-0000-0000-000004000000}"/>
    <cellStyle name="Normal 5" xfId="2" xr:uid="{00000000-0005-0000-0000-000005000000}"/>
  </cellStyles>
  <dxfs count="11">
    <dxf>
      <alignment horizontal="center"/>
    </dxf>
    <dxf>
      <alignment horizontal="center"/>
    </dxf>
    <dxf>
      <alignment horizontal="center"/>
    </dxf>
    <dxf>
      <numFmt numFmtId="166" formatCode="0.0"/>
    </dxf>
    <dxf>
      <numFmt numFmtId="166" formatCode="0.0"/>
    </dxf>
    <dxf>
      <numFmt numFmtId="2" formatCode="0.00"/>
    </dxf>
    <dxf>
      <numFmt numFmtId="166" formatCode="0.0"/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600075</xdr:colOff>
      <xdr:row>1</xdr:row>
      <xdr:rowOff>47625</xdr:rowOff>
    </xdr:from>
    <xdr:to>
      <xdr:col>46</xdr:col>
      <xdr:colOff>0</xdr:colOff>
      <xdr:row>5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A0938-6416-464D-B2E9-04A20E02B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303" t="6757" r="67846" b="86131"/>
        <a:stretch/>
      </xdr:blipFill>
      <xdr:spPr>
        <a:xfrm>
          <a:off x="13592175" y="342900"/>
          <a:ext cx="2447925" cy="76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xius\Dpto_Colorimetria_Corporativo\Formularios%20de%20Color\Costo%20Concentrados%20Vigentes\Costo%20Concentrados%20Ch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ist"/>
      <sheetName val="Colourfal"/>
      <sheetName val="Colanyl Tintometrico"/>
      <sheetName val="Costo Concentrados Chile"/>
    </sheetNames>
    <definedNames>
      <definedName name="Costo_Twist" refersTo="='Twist'!$F$10:$G$24"/>
    </definedNames>
    <sheetDataSet>
      <sheetData sheetId="0">
        <row r="10">
          <cell r="F10" t="str">
            <v>Abreviacion</v>
          </cell>
          <cell r="G10" t="str">
            <v>Precio $/oz</v>
          </cell>
        </row>
        <row r="11">
          <cell r="F11" t="str">
            <v>AO</v>
          </cell>
          <cell r="G11">
            <v>226.07623384688176</v>
          </cell>
        </row>
        <row r="12">
          <cell r="F12" t="str">
            <v>AV</v>
          </cell>
          <cell r="G12">
            <v>183.90631930685748</v>
          </cell>
        </row>
        <row r="13">
          <cell r="F13" t="str">
            <v>MA</v>
          </cell>
          <cell r="G13">
            <v>290.50181861194073</v>
          </cell>
        </row>
        <row r="14">
          <cell r="F14" t="str">
            <v>RO</v>
          </cell>
          <cell r="G14">
            <v>250.67510423751366</v>
          </cell>
        </row>
        <row r="15">
          <cell r="F15" t="str">
            <v>OC</v>
          </cell>
          <cell r="G15">
            <v>146.42221367951032</v>
          </cell>
        </row>
        <row r="16">
          <cell r="F16" t="str">
            <v>BC</v>
          </cell>
          <cell r="G16">
            <v>175.15273383209629</v>
          </cell>
        </row>
        <row r="17">
          <cell r="F17" t="str">
            <v>NE</v>
          </cell>
          <cell r="G17">
            <v>124.16595203595824</v>
          </cell>
        </row>
        <row r="18">
          <cell r="F18" t="str">
            <v>RJ</v>
          </cell>
          <cell r="G18">
            <v>204.00212910666232</v>
          </cell>
        </row>
        <row r="19">
          <cell r="F19" t="str">
            <v>VE</v>
          </cell>
          <cell r="G19">
            <v>119.51621965283732</v>
          </cell>
        </row>
        <row r="20">
          <cell r="F20" t="str">
            <v>VI</v>
          </cell>
          <cell r="G20">
            <v>202.64837212053109</v>
          </cell>
        </row>
        <row r="21">
          <cell r="F21" t="str">
            <v>AZ</v>
          </cell>
          <cell r="G21">
            <v>130.91817724812964</v>
          </cell>
        </row>
        <row r="22">
          <cell r="F22" t="str">
            <v>CA</v>
          </cell>
          <cell r="G22">
            <v>67.853446491409642</v>
          </cell>
        </row>
        <row r="23">
          <cell r="F23" t="str">
            <v>AT</v>
          </cell>
          <cell r="G23">
            <v>1032.1731673418694</v>
          </cell>
        </row>
        <row r="24">
          <cell r="F24" t="str">
            <v>RT</v>
          </cell>
          <cell r="G24">
            <v>704.67516337936536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erine Soto P." refreshedDate="44186.631462268517" createdVersion="6" refreshedVersion="6" minRefreshableVersion="3" recordCount="3004" xr:uid="{EBD25C5E-E9F7-48F1-8C3C-981A485B3273}">
  <cacheSource type="worksheet">
    <worksheetSource ref="A39:BB2349" sheet="FORMULARIO "/>
  </cacheSource>
  <cacheFields count="51">
    <cacheField name="FAMILIA" numFmtId="0">
      <sharedItems/>
    </cacheField>
    <cacheField name="PRODUCTO" numFmtId="0">
      <sharedItems/>
    </cacheField>
    <cacheField name="CARTILLA" numFmtId="0">
      <sharedItems count="5">
        <s v="EA. Semibrillo Sipa "/>
        <s v="PF Biotech"/>
        <s v="Millennium "/>
        <s v="Sipamundo"/>
        <s v="Colores Tendencia"/>
      </sharedItems>
    </cacheField>
    <cacheField name="FORMATO" numFmtId="0">
      <sharedItems/>
    </cacheField>
    <cacheField name="TOLERANCIA LUZ" numFmtId="0">
      <sharedItems containsNonDate="0" containsString="0" containsBlank="1"/>
    </cacheField>
    <cacheField name="PRIMER" numFmtId="0">
      <sharedItems containsNonDate="0" containsString="0" containsBlank="1"/>
    </cacheField>
    <cacheField name="COLOR" numFmtId="0">
      <sharedItems containsMixedTypes="1" containsNumber="1" containsInteger="1" minValue="1" maxValue="8256"/>
    </cacheField>
    <cacheField name="REVISADO EN AT" numFmtId="0">
      <sharedItems containsBlank="1"/>
    </cacheField>
    <cacheField name="RESULTADO DE CMC " numFmtId="0">
      <sharedItems containsBlank="1" containsMixedTypes="1" containsNumber="1" minValue="0.03" maxValue="1.89"/>
    </cacheField>
    <cacheField name="VERSION" numFmtId="0">
      <sharedItems containsBlank="1"/>
    </cacheField>
    <cacheField name="RESPONSABLE" numFmtId="0">
      <sharedItems containsNonDate="0" containsString="0" containsBlank="1"/>
    </cacheField>
    <cacheField name="Observaciones" numFmtId="0">
      <sharedItems containsBlank="1"/>
    </cacheField>
    <cacheField name="BASE" numFmtId="0">
      <sharedItems count="4">
        <s v="Base P"/>
        <s v="Base U"/>
        <s v="Base N"/>
        <s v="Base W"/>
      </sharedItems>
    </cacheField>
    <cacheField name="Oz base" numFmtId="0">
      <sharedItems containsSemiMixedTypes="0" containsString="0" containsNumber="1" containsInteger="1" minValue="115" maxValue="128"/>
    </cacheField>
    <cacheField name="gr/100 ml" numFmtId="2">
      <sharedItems containsSemiMixedTypes="0" containsString="0" containsNumber="1" minValue="129.375" maxValue="144"/>
    </cacheField>
    <cacheField name="COL_1" numFmtId="0">
      <sharedItems/>
    </cacheField>
    <cacheField name="Y" numFmtId="0">
      <sharedItems containsNonDate="0" containsString="0" containsBlank="1"/>
    </cacheField>
    <cacheField name="R" numFmtId="0">
      <sharedItems containsMixedTypes="1" containsNumber="1" minValue="0.2" maxValue="624.5"/>
    </cacheField>
    <cacheField name="1/48 onzas" numFmtId="166">
      <sharedItems containsSemiMixedTypes="0" containsString="0" containsNumber="1" minValue="0.2" maxValue="624.5"/>
    </cacheField>
    <cacheField name="Total Onzas galon" numFmtId="167">
      <sharedItems containsSemiMixedTypes="0" containsString="0" containsNumber="1" minValue="4.1666666666666666E-3" maxValue="13.010416666666666"/>
    </cacheField>
    <cacheField name="ml                 galon" numFmtId="167">
      <sharedItems containsSemiMixedTypes="0" containsString="0" containsNumber="1" minValue="0.12322312257250449" maxValue="384.76420023264529"/>
    </cacheField>
    <cacheField name="ml                       100 ml" numFmtId="167">
      <sharedItems containsSemiMixedTypes="0" containsString="0" containsNumber="1" minValue="3.6966936771751346E-3" maxValue="11.542926006979359"/>
    </cacheField>
    <cacheField name="COSTO" numFmtId="166">
      <sharedItems containsSemiMixedTypes="0" containsString="0" containsNumber="1" minValue="0.48062611507032954" maxValue="2496.9750791022266"/>
    </cacheField>
    <cacheField name="COL_2" numFmtId="0">
      <sharedItems containsBlank="1"/>
    </cacheField>
    <cacheField name="Y2" numFmtId="0">
      <sharedItems containsNonDate="0" containsString="0" containsBlank="1"/>
    </cacheField>
    <cacheField name="R2" numFmtId="0">
      <sharedItems containsString="0" containsBlank="1" containsNumber="1" minValue="0.5" maxValue="645.6"/>
    </cacheField>
    <cacheField name="1/48 onzas2" numFmtId="166">
      <sharedItems containsSemiMixedTypes="0" containsString="0" containsNumber="1" minValue="0" maxValue="645.6"/>
    </cacheField>
    <cacheField name="Total Onzas galon2" numFmtId="167">
      <sharedItems containsSemiMixedTypes="0" containsString="0" containsNumber="1" minValue="0" maxValue="13.450000000000001"/>
    </cacheField>
    <cacheField name="ml                 galon2" numFmtId="167">
      <sharedItems containsSemiMixedTypes="0" containsString="0" containsNumber="1" minValue="0" maxValue="397.76423966404457"/>
    </cacheField>
    <cacheField name="ml                       100 ml2" numFmtId="167">
      <sharedItems containsSemiMixedTypes="0" containsString="0" containsNumber="1" minValue="0" maxValue="11.932927189921337"/>
    </cacheField>
    <cacheField name="COSTO2" numFmtId="166">
      <sharedItems containsMixedTypes="1" containsNumber="1" minValue="0.52186523543385477" maxValue="1937.204845196203"/>
    </cacheField>
    <cacheField name="COL_3" numFmtId="0">
      <sharedItems containsBlank="1"/>
    </cacheField>
    <cacheField name="Y3" numFmtId="0">
      <sharedItems containsNonDate="0" containsString="0" containsBlank="1"/>
    </cacheField>
    <cacheField name="R3" numFmtId="0">
      <sharedItems containsString="0" containsBlank="1" containsNumber="1" minValue="0.3" maxValue="523"/>
    </cacheField>
    <cacheField name="1/48 onzas3" numFmtId="0">
      <sharedItems containsSemiMixedTypes="0" containsString="0" containsNumber="1" minValue="0" maxValue="523"/>
    </cacheField>
    <cacheField name="Total Onzas galon3" numFmtId="167">
      <sharedItems containsSemiMixedTypes="0" containsString="0" containsNumber="1" minValue="0" maxValue="10.895833333333334"/>
    </cacheField>
    <cacheField name="ml                 galon3" numFmtId="167">
      <sharedItems containsSemiMixedTypes="0" containsString="0" containsNumber="1" minValue="0" maxValue="322.22846552709927"/>
    </cacheField>
    <cacheField name="ml                       100 ml3" numFmtId="167">
      <sharedItems containsSemiMixedTypes="0" containsString="0" containsNumber="1" minValue="0" maxValue="9.6668539658129777"/>
    </cacheField>
    <cacheField name="COSTO3" numFmtId="166">
      <sharedItems containsMixedTypes="1" containsNumber="1" minValue="0.52186523543385477" maxValue="1839.2450542626491"/>
    </cacheField>
    <cacheField name="COL_4" numFmtId="0">
      <sharedItems containsBlank="1"/>
    </cacheField>
    <cacheField name="Y4" numFmtId="0">
      <sharedItems containsNonDate="0" containsString="0" containsBlank="1"/>
    </cacheField>
    <cacheField name="R4" numFmtId="0">
      <sharedItems containsString="0" containsBlank="1" containsNumber="1" minValue="0.5" maxValue="400.5"/>
    </cacheField>
    <cacheField name="1/48 onzas4" numFmtId="0">
      <sharedItems containsSemiMixedTypes="0" containsString="0" containsNumber="1" minValue="0" maxValue="400.5"/>
    </cacheField>
    <cacheField name="Total Onzas galon4" numFmtId="167">
      <sharedItems containsSemiMixedTypes="0" containsString="0" containsNumber="1" minValue="0" maxValue="8.34375"/>
    </cacheField>
    <cacheField name="ml                 galon4" numFmtId="167">
      <sharedItems containsSemiMixedTypes="0" containsString="0" containsNumber="1" minValue="0" maxValue="246.75430295144025"/>
    </cacheField>
    <cacheField name="ml                       100 ml4" numFmtId="167">
      <sharedItems containsSemiMixedTypes="0" containsString="0" containsNumber="1" minValue="0" maxValue="7.4026290885432076"/>
    </cacheField>
    <cacheField name="COSTO4" numFmtId="166">
      <sharedItems containsMixedTypes="1" containsNumber="1" minValue="1.0284829622182137" maxValue="823.81485273678925"/>
    </cacheField>
    <cacheField name="COSTO TOTAL COLORANTES" numFmtId="166">
      <sharedItems containsSemiMixedTypes="0" containsString="0" containsNumber="1" minValue="1.8750739273146642" maxValue="2498.0035620644448"/>
    </cacheField>
    <cacheField name="ONZAS TOTAL COLORANTE" numFmtId="167">
      <sharedItems containsSemiMixedTypes="0" containsString="0" containsNumber="1" minValue="3.125E-2" maxValue="15.958333333333332"/>
    </cacheField>
    <cacheField name=" OZ TOTAL BASE + COLORANTES" numFmtId="167">
      <sharedItems containsSemiMixedTypes="0" containsString="0" containsNumber="1" minValue="118.27083333333333" maxValue="140"/>
    </cacheField>
    <cacheField name="Sobrellenado" numFmtId="167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4">
  <r>
    <s v="EA "/>
    <s v="EA Semibrillo y Homologos"/>
    <x v="0"/>
    <s v="Galon"/>
    <m/>
    <m/>
    <s v="Ostra"/>
    <m/>
    <m/>
    <m/>
    <m/>
    <m/>
    <x v="0"/>
    <n v="122"/>
    <n v="137.25"/>
    <s v="B"/>
    <m/>
    <n v="1.5"/>
    <n v="1.5"/>
    <n v="3.125E-2"/>
    <n v="0.92417341929378372"/>
    <n v="2.7725202578813512E-2"/>
    <n v="5.9975382204216814"/>
    <s v="C"/>
    <m/>
    <n v="14.5"/>
    <n v="14.5"/>
    <n v="0.30208333333333331"/>
    <n v="8.9336763865065763"/>
    <n v="0.26801029159519729"/>
    <n v="39.578035209115733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49.206759913652895"/>
    <n v="0.375"/>
    <n v="122.375"/>
    <s v="ok"/>
  </r>
  <r>
    <s v="EA "/>
    <s v="EA Semibrillo y Homologos"/>
    <x v="0"/>
    <s v="Galon"/>
    <m/>
    <m/>
    <s v="Blanco Invierno"/>
    <s v="Si"/>
    <n v="0.43"/>
    <s v="12.2019"/>
    <m/>
    <m/>
    <x v="0"/>
    <n v="122"/>
    <n v="137.25"/>
    <s v="B"/>
    <m/>
    <n v="5"/>
    <n v="5"/>
    <n v="0.10416666666666667"/>
    <n v="3.0805780643126126"/>
    <n v="9.241734192937838E-2"/>
    <n v="19.991794068072274"/>
    <s v="C"/>
    <m/>
    <n v="16"/>
    <n v="16"/>
    <n v="0.33333333333333331"/>
    <n v="9.8578498058003596"/>
    <n v="0.29573549417401079"/>
    <n v="43.672314713507014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66.39362845117347"/>
    <n v="0.45833333333333331"/>
    <n v="122.45833333333333"/>
    <s v="ok"/>
  </r>
  <r>
    <s v="EA "/>
    <s v="EA Semibrillo y Homologos"/>
    <x v="0"/>
    <s v="Galon"/>
    <m/>
    <m/>
    <s v="Blanco Hueso"/>
    <s v="Si"/>
    <n v="0.28000000000000003"/>
    <m/>
    <m/>
    <m/>
    <x v="0"/>
    <n v="122"/>
    <n v="137.25"/>
    <s v="B"/>
    <m/>
    <n v="8.5"/>
    <n v="8.5"/>
    <n v="0.17708333333333334"/>
    <n v="5.2369827093314418"/>
    <n v="0.15710948127994326"/>
    <n v="33.986049915722866"/>
    <s v="C"/>
    <m/>
    <n v="10.5"/>
    <n v="10.5"/>
    <n v="0.21875"/>
    <n v="6.4692139350564863"/>
    <n v="0.19407641805169459"/>
    <n v="28.65995653073898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63.553803067490719"/>
    <n v="0.40625000000000006"/>
    <n v="122.40625"/>
    <s v="ok"/>
  </r>
  <r>
    <s v="EA "/>
    <s v="EA Semibrillo y Homologos"/>
    <x v="0"/>
    <s v="Galon"/>
    <m/>
    <m/>
    <s v="Crema"/>
    <m/>
    <m/>
    <m/>
    <m/>
    <m/>
    <x v="0"/>
    <n v="122"/>
    <n v="137.25"/>
    <s v="B"/>
    <m/>
    <n v="1.5"/>
    <n v="1.5"/>
    <n v="3.125E-2"/>
    <n v="0.92417341929378372"/>
    <n v="2.7725202578813512E-2"/>
    <n v="5.9975382204216814"/>
    <s v="C"/>
    <m/>
    <n v="28"/>
    <n v="28"/>
    <n v="0.58333333333333337"/>
    <n v="17.25123716015063"/>
    <n v="0.51753711480451892"/>
    <n v="76.426550748637283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85.14747883214558"/>
    <n v="0.64583333333333337"/>
    <n v="122.64583333333333"/>
    <s v="ok"/>
  </r>
  <r>
    <s v="EA "/>
    <s v="EA Semibrillo y Homologos"/>
    <x v="0"/>
    <s v="Galon"/>
    <m/>
    <m/>
    <s v="Champagne"/>
    <m/>
    <m/>
    <m/>
    <m/>
    <m/>
    <x v="0"/>
    <n v="122"/>
    <n v="137.25"/>
    <s v="B"/>
    <m/>
    <n v="5.5"/>
    <n v="5.5"/>
    <n v="0.11458333333333333"/>
    <n v="3.3886358707438737"/>
    <n v="0.10165907612231621"/>
    <n v="21.990973474879496"/>
    <s v="C"/>
    <m/>
    <n v="18.5"/>
    <n v="18.5"/>
    <n v="0.38541666666666669"/>
    <n v="11.398138837956667"/>
    <n v="0.34194416513870002"/>
    <n v="50.49611388749249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73.39488398340086"/>
    <n v="0.51041666666666663"/>
    <n v="122.51041666666667"/>
    <s v="ok"/>
  </r>
  <r>
    <s v="EA "/>
    <s v="EA Semibrillo y Homologos"/>
    <x v="0"/>
    <s v="Galon"/>
    <m/>
    <m/>
    <s v="Gris"/>
    <m/>
    <m/>
    <m/>
    <m/>
    <m/>
    <x v="0"/>
    <n v="122"/>
    <n v="137.25"/>
    <s v="B"/>
    <m/>
    <n v="21.5"/>
    <n v="21.5"/>
    <n v="0.44791666666666669"/>
    <n v="13.246485676544234"/>
    <n v="0.39739457029632702"/>
    <n v="85.964714492710769"/>
    <s v="C"/>
    <m/>
    <n v="6"/>
    <n v="6"/>
    <n v="0.125"/>
    <n v="3.6966936771751349"/>
    <n v="0.11090081031525405"/>
    <n v="16.377118017565131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107.6050876777952"/>
    <n v="0.63541666666666674"/>
    <n v="122.63541666666667"/>
    <s v="ok"/>
  </r>
  <r>
    <s v="EA "/>
    <s v="EA Semibrillo y Homologos"/>
    <x v="0"/>
    <s v="Galon"/>
    <m/>
    <m/>
    <s v="Ocre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C"/>
    <m/>
    <n v="169"/>
    <n v="169"/>
    <n v="3.5208333333333335"/>
    <n v="104.12353857376631"/>
    <n v="3.1237061572129892"/>
    <n v="461.28882416141789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487.66183921301916"/>
    <n v="3.697916666666667"/>
    <n v="125.69791666666667"/>
    <s v="ok"/>
  </r>
  <r>
    <s v="EA "/>
    <s v="EA Semibrillo y Homologos"/>
    <x v="0"/>
    <s v="Galon"/>
    <m/>
    <m/>
    <s v="Marfil"/>
    <m/>
    <m/>
    <m/>
    <m/>
    <m/>
    <x v="0"/>
    <n v="122"/>
    <n v="137.25"/>
    <s v="AXX"/>
    <m/>
    <n v="14"/>
    <n v="14"/>
    <n v="0.29166666666666669"/>
    <n v="8.6256185800753151"/>
    <n v="0.25876855740225946"/>
    <n v="18.114779548747673"/>
    <s v="C"/>
    <m/>
    <n v="12.5"/>
    <n v="12.5"/>
    <n v="0.26041666666666669"/>
    <n v="7.7014451607815317"/>
    <n v="0.23104335482344596"/>
    <n v="34.11899586992736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n v="60.873075425574925"/>
    <n v="0.625"/>
    <n v="122.625"/>
    <s v="ok"/>
  </r>
  <r>
    <s v="EA "/>
    <s v="EA Semibrillo y Homologos"/>
    <x v="0"/>
    <s v="Galon"/>
    <m/>
    <m/>
    <s v="Melon"/>
    <m/>
    <m/>
    <m/>
    <m/>
    <m/>
    <x v="0"/>
    <n v="122"/>
    <n v="137.25"/>
    <s v="AXX"/>
    <m/>
    <n v="117"/>
    <n v="117"/>
    <n v="2.4375"/>
    <n v="72.085526704915125"/>
    <n v="2.1625658011474536"/>
    <n v="151.38780051453412"/>
    <s v="I"/>
    <m/>
    <n v="10"/>
    <n v="10"/>
    <n v="0.20833333333333334"/>
    <n v="6.1611561286252252"/>
    <n v="0.18483468385875676"/>
    <n v="25.907827424076647"/>
    <s v="R"/>
    <m/>
    <n v="46.5"/>
    <n v="46.5"/>
    <n v="0.96875"/>
    <n v="28.649375998107296"/>
    <n v="0.85948127994321888"/>
    <n v="48.533466895348496"/>
    <m/>
    <m/>
    <m/>
    <n v="0"/>
    <n v="0"/>
    <n v="0"/>
    <n v="0"/>
    <b v="0"/>
    <n v="225.82909483395929"/>
    <n v="3.6145833333333335"/>
    <n v="125.61458333333333"/>
    <s v="ok"/>
  </r>
  <r>
    <s v="EA "/>
    <s v="EA Semibrillo y Homologos"/>
    <x v="0"/>
    <s v="Galon"/>
    <m/>
    <m/>
    <s v="Verde Alegria"/>
    <m/>
    <m/>
    <m/>
    <m/>
    <m/>
    <x v="0"/>
    <n v="122"/>
    <n v="137.25"/>
    <s v="AXX"/>
    <m/>
    <n v="196"/>
    <n v="196"/>
    <n v="4.083333333333333"/>
    <n v="120.7586601210544"/>
    <n v="3.6227598036316322"/>
    <n v="253.60691368246739"/>
    <s v="B"/>
    <m/>
    <n v="7.5"/>
    <n v="7.5"/>
    <n v="0.15625"/>
    <n v="4.6208670964689187"/>
    <n v="0.13862601289406756"/>
    <n v="29.987691102108407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288.85785995209505"/>
    <n v="4.302083333333333"/>
    <n v="126.30208333333333"/>
    <s v="ok"/>
  </r>
  <r>
    <s v="EA "/>
    <s v="EA Semibrillo y Homologos"/>
    <x v="0"/>
    <s v="Galon"/>
    <m/>
    <m/>
    <s v="Azul Noble "/>
    <m/>
    <m/>
    <m/>
    <m/>
    <m/>
    <x v="0"/>
    <n v="122"/>
    <n v="137.25"/>
    <s v="E"/>
    <m/>
    <n v="85"/>
    <n v="85"/>
    <n v="1.7708333333333333"/>
    <n v="52.369827093314406"/>
    <n v="1.5710948127994322"/>
    <n v="204.26609890489004"/>
    <s v="C"/>
    <m/>
    <n v="3.5"/>
    <n v="3.5"/>
    <n v="7.2916666666666671E-2"/>
    <n v="2.1564046450188288"/>
    <n v="6.4692139350564865E-2"/>
    <n v="9.5533188435796603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216.5489374180639"/>
    <n v="1.8645833333333333"/>
    <n v="123.86458333333333"/>
    <s v="ok"/>
  </r>
  <r>
    <s v="EA "/>
    <s v="EA Semibrillo y Homologos"/>
    <x v="0"/>
    <s v="Galon"/>
    <m/>
    <m/>
    <s v="Verde Musgo"/>
    <m/>
    <m/>
    <m/>
    <m/>
    <m/>
    <x v="1"/>
    <n v="118"/>
    <n v="132.75"/>
    <s v="AXX"/>
    <m/>
    <n v="99.5"/>
    <n v="99.5"/>
    <n v="2.0729166666666665"/>
    <n v="61.303503479820982"/>
    <n v="1.8391051043946294"/>
    <n v="128.74432607859953"/>
    <s v="B"/>
    <m/>
    <n v="77.5"/>
    <n v="77.5"/>
    <n v="1.6145833333333333"/>
    <n v="47.748959996845493"/>
    <n v="1.4324687999053647"/>
    <n v="309.87280805512017"/>
    <s v="D"/>
    <m/>
    <n v="15"/>
    <n v="15"/>
    <n v="0.3125"/>
    <n v="9.2417341929378374"/>
    <n v="0.27725202578813513"/>
    <n v="26.316275837596478"/>
    <m/>
    <m/>
    <m/>
    <n v="0"/>
    <n v="0"/>
    <n v="0"/>
    <n v="0"/>
    <b v="0"/>
    <n v="464.93340997131617"/>
    <n v="4"/>
    <n v="122"/>
    <s v="ok"/>
  </r>
  <r>
    <s v="EA "/>
    <s v="EA Semibrillo y Homologos"/>
    <x v="0"/>
    <s v="Galon"/>
    <m/>
    <m/>
    <s v="Gris Piedra"/>
    <m/>
    <m/>
    <m/>
    <m/>
    <m/>
    <x v="1"/>
    <n v="118"/>
    <n v="132.75"/>
    <s v="B"/>
    <m/>
    <n v="104.5"/>
    <n v="104.5"/>
    <n v="2.1770833333333335"/>
    <n v="64.384081544133608"/>
    <n v="1.9315224463240082"/>
    <n v="417.82849602271051"/>
    <s v="E"/>
    <m/>
    <n v="45"/>
    <n v="45"/>
    <n v="0.9375"/>
    <n v="27.725202578813512"/>
    <n v="0.83175607736440538"/>
    <n v="108.14087589082415"/>
    <s v="V"/>
    <m/>
    <n v="13"/>
    <n v="13"/>
    <n v="0.27083333333333331"/>
    <n v="8.0095029672127911"/>
    <n v="0.24028508901638373"/>
    <n v="35.483755704724445"/>
    <m/>
    <m/>
    <m/>
    <n v="0"/>
    <n v="0"/>
    <n v="0"/>
    <n v="0"/>
    <b v="0"/>
    <n v="561.45312761825915"/>
    <n v="3.385416666666667"/>
    <n v="121.38541666666667"/>
    <s v="ok"/>
  </r>
  <r>
    <s v="EA "/>
    <s v="EA Semibrillo y Homologos"/>
    <x v="0"/>
    <s v="Galon"/>
    <m/>
    <m/>
    <s v="Rojo Colonial"/>
    <s v="Si"/>
    <n v="0.59"/>
    <s v="SGI-3627"/>
    <m/>
    <m/>
    <x v="2"/>
    <n v="115"/>
    <n v="129.375"/>
    <s v="E"/>
    <m/>
    <n v="45"/>
    <n v="45"/>
    <n v="0.9375"/>
    <n v="27.725202578813512"/>
    <n v="0.83175607736440538"/>
    <n v="108.14087589082415"/>
    <s v="F"/>
    <m/>
    <n v="482"/>
    <n v="482"/>
    <n v="10.041666666666666"/>
    <n v="296.9677253997358"/>
    <n v="8.9090317619920736"/>
    <n v="875.1159426718317"/>
    <s v="KX"/>
    <m/>
    <n v="45"/>
    <n v="45"/>
    <n v="0.9375"/>
    <n v="27.725202578813512"/>
    <n v="0.83175607736440538"/>
    <n v="92.563466599639241"/>
    <m/>
    <m/>
    <m/>
    <n v="0"/>
    <n v="0"/>
    <n v="0"/>
    <n v="0"/>
    <b v="0"/>
    <n v="1075.820285162295"/>
    <n v="11.916666666666666"/>
    <n v="126.91666666666667"/>
    <s v="ok"/>
  </r>
  <r>
    <s v="EA "/>
    <s v="EA Semibrillo y Homologos"/>
    <x v="0"/>
    <s v="Galon"/>
    <m/>
    <m/>
    <s v="Negro"/>
    <m/>
    <m/>
    <m/>
    <m/>
    <m/>
    <x v="2"/>
    <n v="115"/>
    <n v="129.375"/>
    <s v="B"/>
    <m/>
    <n v="568"/>
    <n v="568"/>
    <n v="11.833333333333334"/>
    <n v="349.95366810591281"/>
    <n v="10.498610043177385"/>
    <n v="2271.06780613301"/>
    <s v="KX"/>
    <m/>
    <n v="7.5"/>
    <n v="7.5"/>
    <n v="0.15625"/>
    <n v="4.6208670964689187"/>
    <n v="0.13862601289406756"/>
    <n v="15.427244433273206"/>
    <m/>
    <m/>
    <m/>
    <n v="0"/>
    <n v="0"/>
    <n v="0"/>
    <n v="0"/>
    <b v="0"/>
    <m/>
    <m/>
    <m/>
    <n v="0"/>
    <n v="0"/>
    <n v="0"/>
    <n v="0"/>
    <b v="0"/>
    <n v="2286.4950505662832"/>
    <n v="11.989583333333334"/>
    <n v="126.98958333333333"/>
    <s v="ok"/>
  </r>
  <r>
    <s v="EA "/>
    <s v="EA Semibrillo y Homologos"/>
    <x v="1"/>
    <s v="Galon"/>
    <m/>
    <m/>
    <s v="Marfil Oriental"/>
    <s v="Si"/>
    <n v="0.55000000000000004"/>
    <m/>
    <m/>
    <m/>
    <x v="3"/>
    <n v="128"/>
    <n v="144"/>
    <s v="C"/>
    <m/>
    <n v="12.5"/>
    <n v="12.5"/>
    <n v="0.26041666666666669"/>
    <n v="7.7014451607815317"/>
    <n v="0.23104335482344596"/>
    <n v="34.11899586992736"/>
    <s v="B"/>
    <m/>
    <n v="1"/>
    <n v="1"/>
    <n v="2.0833333333333332E-2"/>
    <n v="0.61611561286252248"/>
    <n v="1.8483468385875675E-2"/>
    <n v="3.9983588136144541"/>
    <m/>
    <m/>
    <m/>
    <n v="0"/>
    <n v="0"/>
    <n v="0"/>
    <n v="0"/>
    <b v="0"/>
    <m/>
    <m/>
    <m/>
    <n v="0"/>
    <n v="0"/>
    <n v="0"/>
    <n v="0"/>
    <b v="0"/>
    <n v="38.117354683541812"/>
    <n v="0.28125"/>
    <n v="128.28125"/>
    <s v="ok"/>
  </r>
  <r>
    <s v="EA "/>
    <s v="EA Semibrillo y Homologos"/>
    <x v="1"/>
    <s v="Galon"/>
    <m/>
    <m/>
    <s v="Blanco Nacar"/>
    <m/>
    <m/>
    <m/>
    <m/>
    <s v="idem cartilla Tendencia"/>
    <x v="3"/>
    <n v="128"/>
    <n v="144"/>
    <s v="L"/>
    <m/>
    <n v="11"/>
    <n v="11"/>
    <n v="0.22916666666666666"/>
    <n v="6.7772717414877475"/>
    <n v="0.20331815224463243"/>
    <n v="27.15208573597106"/>
    <s v="C"/>
    <m/>
    <n v="6"/>
    <n v="6"/>
    <n v="0.125"/>
    <n v="3.6966936771751349"/>
    <n v="0.11090081031525405"/>
    <n v="16.377118017565131"/>
    <s v="F"/>
    <m/>
    <n v="0.3"/>
    <n v="0.3"/>
    <n v="6.2499999999999995E-3"/>
    <n v="0.18483468385875673"/>
    <n v="5.5450405157627019E-3"/>
    <n v="0.54467797261732265"/>
    <m/>
    <m/>
    <m/>
    <n v="0"/>
    <n v="0"/>
    <n v="0"/>
    <n v="0"/>
    <b v="0"/>
    <n v="44.073881726153516"/>
    <n v="0.36041666666666661"/>
    <n v="128.36041666666668"/>
    <s v="ok"/>
  </r>
  <r>
    <s v="EA "/>
    <s v="EA Semibrillo y Homologos"/>
    <x v="1"/>
    <s v="Galon"/>
    <m/>
    <m/>
    <s v="Damasco Light"/>
    <s v="Si"/>
    <n v="0.34"/>
    <m/>
    <m/>
    <m/>
    <x v="3"/>
    <n v="128"/>
    <n v="144"/>
    <s v="C"/>
    <m/>
    <n v="39"/>
    <n v="39"/>
    <n v="0.8125"/>
    <n v="24.028508901638379"/>
    <n v="0.72085526704915137"/>
    <n v="106.45126711417335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m/>
    <m/>
    <m/>
    <n v="0"/>
    <n v="0"/>
    <n v="0"/>
    <n v="0"/>
    <b v="0"/>
    <n v="112.6221956905304"/>
    <n v="0.86458333333333337"/>
    <n v="128.86458333333334"/>
    <s v="ok"/>
  </r>
  <r>
    <s v="EA "/>
    <s v="EA Semibrillo y Homologos"/>
    <x v="1"/>
    <s v="Galon"/>
    <m/>
    <m/>
    <s v="Blanco Invierno"/>
    <m/>
    <m/>
    <m/>
    <m/>
    <s v="idem cartilla Tendencia"/>
    <x v="3"/>
    <n v="128"/>
    <n v="144"/>
    <s v="B"/>
    <m/>
    <n v="6"/>
    <n v="6"/>
    <n v="0.125"/>
    <n v="3.6966936771751349"/>
    <n v="0.11090081031525405"/>
    <n v="23.990152881686726"/>
    <s v="C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m/>
    <m/>
    <m/>
    <n v="0"/>
    <n v="0"/>
    <n v="0"/>
    <n v="0"/>
    <b v="0"/>
    <n v="29.449192220875101"/>
    <n v="0.16666666666666666"/>
    <n v="128.16666666666666"/>
    <s v="ok"/>
  </r>
  <r>
    <s v="EA "/>
    <s v="EA Semibrillo y Homologos"/>
    <x v="1"/>
    <s v="Galon"/>
    <m/>
    <m/>
    <s v="Azul Ceniza"/>
    <s v="Si"/>
    <n v="0.23"/>
    <m/>
    <m/>
    <m/>
    <x v="0"/>
    <n v="122"/>
    <n v="137.25"/>
    <s v="C"/>
    <m/>
    <n v="3.5"/>
    <n v="3.5"/>
    <n v="7.2916666666666671E-2"/>
    <n v="2.1564046450188288"/>
    <n v="6.4692139350564865E-2"/>
    <n v="9.5533188435796603"/>
    <s v="V"/>
    <m/>
    <n v="11.5"/>
    <n v="11.5"/>
    <n v="0.23958333333333334"/>
    <n v="7.0853295479190086"/>
    <n v="0.21255988643757026"/>
    <n v="31.389476200333171"/>
    <s v="E"/>
    <m/>
    <n v="28"/>
    <n v="28"/>
    <n v="0.58333333333333337"/>
    <n v="17.25123716015063"/>
    <n v="0.51753711480451892"/>
    <n v="67.287656109846139"/>
    <m/>
    <m/>
    <m/>
    <n v="0"/>
    <n v="0"/>
    <n v="0"/>
    <n v="0"/>
    <b v="0"/>
    <n v="108.23045115375896"/>
    <n v="0.89583333333333337"/>
    <n v="122.89583333333333"/>
    <s v="ok"/>
  </r>
  <r>
    <s v="EA "/>
    <s v="EA Semibrillo y Homologos"/>
    <x v="1"/>
    <s v="Galon"/>
    <m/>
    <m/>
    <s v="Coral"/>
    <s v="Si"/>
    <n v="0.16"/>
    <m/>
    <m/>
    <m/>
    <x v="0"/>
    <n v="122"/>
    <n v="137.25"/>
    <s v="AXX"/>
    <m/>
    <n v="38.5"/>
    <n v="38.5"/>
    <n v="0.80208333333333337"/>
    <n v="23.720451095207117"/>
    <n v="0.71161353285621354"/>
    <n v="49.815643759056101"/>
    <s v="R"/>
    <m/>
    <n v="51"/>
    <n v="51"/>
    <n v="1.0625"/>
    <n v="31.421896255988646"/>
    <n v="0.94265688767965938"/>
    <n v="53.230254014253191"/>
    <s v="C"/>
    <m/>
    <n v="41"/>
    <n v="41"/>
    <n v="0.85416666666666663"/>
    <n v="25.26074012736342"/>
    <n v="0.7578222038209026"/>
    <n v="111.91030645336173"/>
    <m/>
    <m/>
    <m/>
    <n v="0"/>
    <n v="0"/>
    <n v="0"/>
    <n v="0"/>
    <b v="0"/>
    <n v="214.95620422667102"/>
    <n v="2.71875"/>
    <n v="124.71875"/>
    <s v="ok"/>
  </r>
  <r>
    <s v="EA "/>
    <s v="EA Semibrillo y Homologos"/>
    <x v="1"/>
    <s v="Galon"/>
    <m/>
    <m/>
    <s v="Mostaza"/>
    <s v="Si"/>
    <n v="0.53"/>
    <m/>
    <m/>
    <m/>
    <x v="0"/>
    <n v="122"/>
    <n v="137.25"/>
    <s v="C"/>
    <m/>
    <n v="226.5"/>
    <n v="226.5"/>
    <n v="4.71875"/>
    <n v="139.55018631336134"/>
    <n v="4.1865055894008396"/>
    <n v="618.2362051630837"/>
    <s v="AXX"/>
    <m/>
    <n v="53.5"/>
    <n v="53.5"/>
    <n v="1.1145833333333333"/>
    <n v="32.962185288144951"/>
    <n v="0.98886555864434855"/>
    <n v="69.224336132714313"/>
    <s v="B"/>
    <m/>
    <n v="8"/>
    <n v="8"/>
    <n v="0.16666666666666666"/>
    <n v="4.9289249029001798"/>
    <n v="0.1478677470870054"/>
    <n v="31.986870508915633"/>
    <m/>
    <m/>
    <m/>
    <n v="0"/>
    <n v="0"/>
    <n v="0"/>
    <n v="0"/>
    <b v="0"/>
    <n v="719.44741180471374"/>
    <n v="6"/>
    <n v="128"/>
    <s v="ok"/>
  </r>
  <r>
    <s v="EA "/>
    <s v="EA Semibrillo y Homologos"/>
    <x v="1"/>
    <s v="Galon"/>
    <m/>
    <m/>
    <s v="Azul Mediterraneo"/>
    <s v="Si"/>
    <n v="0.27"/>
    <m/>
    <m/>
    <m/>
    <x v="1"/>
    <n v="118"/>
    <n v="132.75"/>
    <s v="V"/>
    <m/>
    <n v="14"/>
    <n v="14"/>
    <n v="0.29166666666666669"/>
    <n v="8.6256185800753151"/>
    <n v="0.25876855740225946"/>
    <n v="38.213275374318641"/>
    <s v="E"/>
    <m/>
    <n v="55"/>
    <n v="55"/>
    <n v="1.1458333333333333"/>
    <n v="33.886358707438731"/>
    <n v="1.0165907612231619"/>
    <n v="132.17218164434061"/>
    <s v="B"/>
    <m/>
    <n v="3.5"/>
    <n v="3.5"/>
    <n v="7.2916666666666671E-2"/>
    <n v="2.1564046450188288"/>
    <n v="6.4692139350564865E-2"/>
    <n v="13.99425584765059"/>
    <s v="KX"/>
    <m/>
    <n v="144"/>
    <n v="144"/>
    <n v="3"/>
    <n v="88.720648252203233"/>
    <n v="2.661619447566097"/>
    <n v="296.20309311884557"/>
    <n v="480.5828059851554"/>
    <n v="4.510416666666667"/>
    <n v="122.51041666666667"/>
    <s v="ok"/>
  </r>
  <r>
    <s v="EA "/>
    <s v="EA Semibrillo y Homologos"/>
    <x v="1"/>
    <s v="Galon"/>
    <m/>
    <m/>
    <s v="Amarillo Amanecer"/>
    <s v="Si"/>
    <n v="0.31"/>
    <m/>
    <m/>
    <m/>
    <x v="1"/>
    <n v="118"/>
    <n v="132.75"/>
    <s v="AXX"/>
    <m/>
    <n v="130.5"/>
    <n v="130.5"/>
    <n v="2.71875"/>
    <n v="80.403087478559186"/>
    <n v="2.4120926243567755"/>
    <n v="168.85562365082652"/>
    <s v="R"/>
    <m/>
    <n v="5.5"/>
    <n v="5.5"/>
    <n v="0.11458333333333333"/>
    <n v="3.3886358707438737"/>
    <n v="0.10165907612231621"/>
    <n v="5.740517589772403"/>
    <s v="KX"/>
    <m/>
    <n v="210"/>
    <n v="210"/>
    <n v="4.375"/>
    <n v="129.38427870112972"/>
    <n v="3.8815283610338915"/>
    <n v="431.96284413164977"/>
    <m/>
    <m/>
    <m/>
    <n v="0"/>
    <n v="0"/>
    <n v="0"/>
    <n v="0"/>
    <b v="0"/>
    <n v="606.55898537224869"/>
    <n v="7.2083333333333339"/>
    <n v="125.20833333333333"/>
    <s v="ok"/>
  </r>
  <r>
    <s v="EA "/>
    <s v="EA Semibrillo y Homologos"/>
    <x v="1"/>
    <s v="Galon"/>
    <m/>
    <m/>
    <s v="Ocre "/>
    <s v="Si"/>
    <n v="0.26"/>
    <m/>
    <m/>
    <m/>
    <x v="1"/>
    <n v="118"/>
    <n v="132.75"/>
    <s v="C"/>
    <m/>
    <n v="308.5"/>
    <n v="308.5"/>
    <n v="6.427083333333333"/>
    <n v="190.07166656808818"/>
    <n v="5.7021499970426452"/>
    <n v="842.05681806980715"/>
    <s v="V"/>
    <m/>
    <n v="3.5"/>
    <n v="3.5"/>
    <n v="7.2916666666666671E-2"/>
    <n v="2.1564046450188288"/>
    <n v="6.4692139350564865E-2"/>
    <n v="9.5533188435796603"/>
    <s v="B"/>
    <m/>
    <n v="3.5"/>
    <n v="3.5"/>
    <n v="7.2916666666666671E-2"/>
    <n v="2.1564046450188288"/>
    <n v="6.4692139350564865E-2"/>
    <n v="13.99425584765059"/>
    <s v="KX"/>
    <m/>
    <n v="103"/>
    <n v="103"/>
    <n v="2.1458333333333335"/>
    <n v="63.459908124839821"/>
    <n v="1.9037972437451947"/>
    <n v="211.86749021695204"/>
    <n v="1077.4718829779895"/>
    <n v="8.71875"/>
    <n v="126.71875"/>
    <s v="ok"/>
  </r>
  <r>
    <s v="EA "/>
    <s v="EA Semibrillo y Homologos"/>
    <x v="1"/>
    <s v="Galon"/>
    <m/>
    <m/>
    <s v="Pistacho"/>
    <s v="Si"/>
    <n v="0.33"/>
    <m/>
    <m/>
    <m/>
    <x v="1"/>
    <n v="118"/>
    <n v="132.75"/>
    <s v="AXX"/>
    <m/>
    <n v="161"/>
    <n v="161"/>
    <n v="3.3541666666666665"/>
    <n v="99.194613670866119"/>
    <n v="2.9758384101259834"/>
    <n v="208.31996481059824"/>
    <s v="B"/>
    <m/>
    <n v="11"/>
    <n v="11"/>
    <n v="0.22916666666666666"/>
    <n v="6.7772717414877475"/>
    <n v="0.20331815224463243"/>
    <n v="43.981946949758992"/>
    <s v="D"/>
    <m/>
    <n v="5"/>
    <n v="5"/>
    <n v="0.10416666666666667"/>
    <n v="3.0805780643126126"/>
    <n v="9.241734192937838E-2"/>
    <n v="8.7720919458654922"/>
    <s v="KX"/>
    <m/>
    <n v="174"/>
    <n v="174"/>
    <n v="3.625"/>
    <n v="107.20411663807892"/>
    <n v="3.2161234991423675"/>
    <n v="357.91207085193838"/>
    <n v="618.98607455816114"/>
    <n v="7.3125"/>
    <n v="125.3125"/>
    <s v="ok"/>
  </r>
  <r>
    <s v="EA "/>
    <s v="EA Semibrillo y Homologos"/>
    <x v="1"/>
    <s v="Galon"/>
    <m/>
    <m/>
    <s v="Rojo Italiano"/>
    <s v="Si"/>
    <n v="0.27"/>
    <m/>
    <m/>
    <m/>
    <x v="2"/>
    <n v="115"/>
    <n v="129.375"/>
    <s v="R"/>
    <m/>
    <n v="484"/>
    <n v="484"/>
    <n v="10.083333333333334"/>
    <n v="298.19995662546091"/>
    <n v="8.9459986987638267"/>
    <n v="505.1655478999715"/>
    <s v="V"/>
    <m/>
    <n v="199"/>
    <n v="199"/>
    <n v="4.145833333333333"/>
    <n v="122.60700695964196"/>
    <n v="3.6782102087892588"/>
    <n v="543.17441424924345"/>
    <s v="F"/>
    <m/>
    <n v="22"/>
    <n v="22"/>
    <n v="0.45833333333333331"/>
    <n v="13.554543482975495"/>
    <n v="0.40663630448926485"/>
    <n v="39.943051325270325"/>
    <s v="KX"/>
    <m/>
    <n v="9"/>
    <n v="9"/>
    <n v="0.1875"/>
    <n v="5.5450405157627021"/>
    <n v="0.16635121547288106"/>
    <n v="18.512693319927848"/>
    <n v="1106.795706794413"/>
    <n v="14.875000000000002"/>
    <n v="129.875"/>
    <s v="ok"/>
  </r>
  <r>
    <s v="EA "/>
    <s v="EA Semibrillo y Homologos"/>
    <x v="1"/>
    <s v="Galon"/>
    <m/>
    <m/>
    <s v="Azul Petroleo"/>
    <s v="Si"/>
    <n v="0.54"/>
    <m/>
    <m/>
    <m/>
    <x v="2"/>
    <n v="115"/>
    <n v="129.375"/>
    <s v="E"/>
    <m/>
    <n v="86.5"/>
    <n v="86.5"/>
    <n v="1.8020833333333333"/>
    <n v="53.294000512608193"/>
    <n v="1.5988200153782457"/>
    <n v="207.87079476791752"/>
    <s v="F"/>
    <m/>
    <n v="7"/>
    <n v="7"/>
    <n v="0.14583333333333334"/>
    <n v="4.3128092900376576"/>
    <n v="0.12938427870112973"/>
    <n v="12.709152694404196"/>
    <s v="KX"/>
    <m/>
    <n v="63.5"/>
    <n v="63.5"/>
    <n v="1.3229166666666667"/>
    <n v="39.123341416770181"/>
    <n v="1.1737002425031053"/>
    <n v="130.61733620171316"/>
    <m/>
    <m/>
    <m/>
    <n v="0"/>
    <n v="0"/>
    <n v="0"/>
    <n v="0"/>
    <b v="0"/>
    <n v="351.1972836640349"/>
    <n v="3.270833333333333"/>
    <n v="118.27083333333333"/>
    <s v="ok"/>
  </r>
  <r>
    <s v="EA "/>
    <s v="EA Semibrillo y Homologos"/>
    <x v="1"/>
    <s v="Galon"/>
    <m/>
    <m/>
    <s v="Rojo Colonial"/>
    <s v="Si"/>
    <n v="0.72"/>
    <m/>
    <m/>
    <m/>
    <x v="2"/>
    <n v="115"/>
    <n v="129.375"/>
    <s v="V"/>
    <m/>
    <n v="145.5"/>
    <n v="145.5"/>
    <n v="3.03125"/>
    <n v="89.644821671497027"/>
    <n v="2.6893446501449105"/>
    <n v="397.14511192595444"/>
    <s v="E"/>
    <m/>
    <n v="24.5"/>
    <n v="24.5"/>
    <n v="0.51041666666666663"/>
    <n v="15.094832515131801"/>
    <n v="0.45284497545395402"/>
    <n v="58.876699096115367"/>
    <s v="F"/>
    <m/>
    <n v="237.5"/>
    <n v="237.5"/>
    <n v="4.947916666666667"/>
    <n v="146.3274580548491"/>
    <n v="4.3898237416454728"/>
    <n v="431.2033949887138"/>
    <s v="KX"/>
    <m/>
    <n v="15"/>
    <n v="15"/>
    <n v="0.3125"/>
    <n v="9.2417341929378374"/>
    <n v="0.27725202578813513"/>
    <n v="30.854488866546411"/>
    <n v="918.07969487732998"/>
    <n v="8.8020833333333339"/>
    <n v="123.80208333333333"/>
    <s v="ok"/>
  </r>
  <r>
    <s v="EA "/>
    <s v="EA Semibrillo y Homologos"/>
    <x v="1"/>
    <s v="Galon"/>
    <m/>
    <m/>
    <s v="Verde Musgo"/>
    <s v="Si"/>
    <n v="0.18"/>
    <m/>
    <m/>
    <m/>
    <x v="2"/>
    <n v="115"/>
    <n v="129.375"/>
    <s v="C"/>
    <m/>
    <n v="150.5"/>
    <n v="150.5"/>
    <n v="3.1354166666666665"/>
    <n v="92.725399735809631"/>
    <n v="2.7817619920742889"/>
    <n v="410.79271027392537"/>
    <s v="B"/>
    <m/>
    <n v="65"/>
    <n v="65"/>
    <n v="1.3541666666666667"/>
    <n v="40.047514836063961"/>
    <n v="1.2014254450819188"/>
    <n v="259.89332288493955"/>
    <s v="D"/>
    <m/>
    <n v="63.5"/>
    <n v="63.5"/>
    <n v="1.3229166666666667"/>
    <n v="39.123341416770181"/>
    <n v="1.1737002425031053"/>
    <n v="111.40556771249176"/>
    <s v="KX"/>
    <m/>
    <n v="63.5"/>
    <n v="63.5"/>
    <n v="1.3229166666666667"/>
    <n v="39.123341416770181"/>
    <n v="1.1737002425031053"/>
    <n v="130.61733620171316"/>
    <n v="912.70893707306982"/>
    <n v="7.135416666666667"/>
    <n v="122.13541666666667"/>
    <s v="ok"/>
  </r>
  <r>
    <s v="EA "/>
    <s v="EA Semibrillo y Homologos"/>
    <x v="1"/>
    <s v="Galon"/>
    <m/>
    <m/>
    <s v="Verde Manzana"/>
    <m/>
    <m/>
    <m/>
    <m/>
    <s v="idem cartilla Tendencia"/>
    <x v="1"/>
    <n v="118"/>
    <n v="132.75"/>
    <s v="AXX"/>
    <m/>
    <n v="295"/>
    <n v="295"/>
    <n v="6.145833333333333"/>
    <n v="181.75410579444411"/>
    <n v="5.4526231738333228"/>
    <n v="381.70428334861168"/>
    <s v="D"/>
    <m/>
    <n v="2.5"/>
    <n v="2.5"/>
    <n v="5.2083333333333336E-2"/>
    <n v="1.5402890321563063"/>
    <n v="4.620867096468919E-2"/>
    <n v="4.3860459729327461"/>
    <s v="L"/>
    <m/>
    <n v="8.5"/>
    <n v="8.5"/>
    <n v="0.17708333333333334"/>
    <n v="5.2369827093314418"/>
    <n v="0.15710948127994326"/>
    <n v="20.981157159614003"/>
    <s v="KX"/>
    <m/>
    <n v="144"/>
    <n v="144"/>
    <n v="3"/>
    <n v="88.720648252203233"/>
    <n v="2.661619447566097"/>
    <n v="296.20309311884557"/>
    <n v="703.27457960000402"/>
    <n v="9.375"/>
    <n v="127.375"/>
    <s v="ok"/>
  </r>
  <r>
    <s v="EA "/>
    <s v="EA Semibrillo y Homologos"/>
    <x v="2"/>
    <s v="Galon"/>
    <m/>
    <m/>
    <s v="CW001W"/>
    <s v="Si"/>
    <n v="0.21"/>
    <s v="12.2020"/>
    <m/>
    <s v="idem cartilla Tendencia"/>
    <x v="3"/>
    <n v="128"/>
    <n v="144"/>
    <s v="B"/>
    <m/>
    <n v="9"/>
    <n v="9"/>
    <n v="0.1875"/>
    <n v="5.5450405157627021"/>
    <n v="0.16635121547288106"/>
    <n v="35.985229322530088"/>
    <s v="C"/>
    <m/>
    <n v="2"/>
    <n v="2"/>
    <n v="4.1666666666666664E-2"/>
    <n v="1.232231225725045"/>
    <n v="3.6966936771751349E-2"/>
    <n v="5.4590393391883767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45.538548166109749"/>
    <n v="0.26041666666666663"/>
    <n v="128.26041666666666"/>
    <s v="ok"/>
  </r>
  <r>
    <s v="EA "/>
    <s v="EA Semibrillo y Homologos"/>
    <x v="2"/>
    <s v="Galon"/>
    <m/>
    <m/>
    <s v="CW002W"/>
    <s v="Si"/>
    <n v="0.14000000000000001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1.5"/>
    <n v="1.5"/>
    <n v="3.125E-2"/>
    <n v="0.92417341929378372"/>
    <n v="2.7725202578813512E-2"/>
    <n v="4.0942795043912827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20.734671171304374"/>
    <n v="0.125"/>
    <n v="128.125"/>
    <s v="ok"/>
  </r>
  <r>
    <s v="EA "/>
    <s v="EA Semibrillo y Homologos"/>
    <x v="2"/>
    <s v="Galon"/>
    <m/>
    <m/>
    <s v="CW003W"/>
    <s v="Si"/>
    <n v="0.52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4"/>
    <n v="4"/>
    <n v="8.3333333333333329E-2"/>
    <n v="2.4644624514500899"/>
    <n v="7.3933873543502698E-2"/>
    <n v="10.918078678376753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21.79118490699944"/>
    <n v="0.14583333333333331"/>
    <n v="128.14583333333334"/>
    <s v="ok"/>
  </r>
  <r>
    <s v="EA "/>
    <s v="EA Semibrillo y Homologos"/>
    <x v="2"/>
    <s v="Galon"/>
    <m/>
    <m/>
    <s v="CW004W"/>
    <s v="Si"/>
    <n v="0.47"/>
    <s v="12.2020"/>
    <m/>
    <s v="idem cartilla Tendencia"/>
    <x v="3"/>
    <n v="128"/>
    <n v="144"/>
    <s v="B"/>
    <m/>
    <n v="5"/>
    <n v="5"/>
    <n v="0.10416666666666667"/>
    <n v="3.0805780643126126"/>
    <n v="9.241734192937838E-2"/>
    <n v="19.991794068072274"/>
    <s v="C"/>
    <m/>
    <n v="2"/>
    <n v="2"/>
    <n v="4.1666666666666664E-2"/>
    <n v="1.232231225725045"/>
    <n v="3.6966936771751349E-2"/>
    <n v="5.4590393391883767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27.20525179643375"/>
    <n v="0.16666666666666669"/>
    <n v="128.16666666666666"/>
    <s v="ok"/>
  </r>
  <r>
    <s v="EA "/>
    <s v="EA Semibrillo y Homologos"/>
    <x v="2"/>
    <s v="Galon"/>
    <m/>
    <m/>
    <s v="CW005W"/>
    <s v="Si"/>
    <n v="0.09"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3.5"/>
    <n v="3.5"/>
    <n v="7.2916666666666671E-2"/>
    <n v="2.1564046450188288"/>
    <n v="6.4692139350564865E-2"/>
    <n v="9.5533188435796603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n v="39.714400301623442"/>
    <n v="0.25"/>
    <n v="128.25"/>
    <s v="ok"/>
  </r>
  <r>
    <s v="EA "/>
    <s v="EA Semibrillo y Homologos"/>
    <x v="2"/>
    <s v="Galon"/>
    <m/>
    <m/>
    <s v="CW006W"/>
    <s v="Si"/>
    <n v="0.2"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4.5"/>
    <n v="4.5"/>
    <n v="9.375E-2"/>
    <n v="2.772520257881351"/>
    <n v="8.3175607736440532E-2"/>
    <n v="12.282838513173848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1.1791468295039"/>
    <n v="0.25"/>
    <n v="128.25"/>
    <s v="ok"/>
  </r>
  <r>
    <s v="EA "/>
    <s v="EA Semibrillo y Homologos"/>
    <x v="2"/>
    <s v="Galon"/>
    <m/>
    <m/>
    <s v="CW007W"/>
    <s v="Si"/>
    <n v="0.09"/>
    <s v="12.2020"/>
    <m/>
    <s v="idem cartilla Tendencia"/>
    <x v="3"/>
    <n v="128"/>
    <n v="144"/>
    <s v="B"/>
    <m/>
    <n v="3"/>
    <n v="3"/>
    <n v="6.25E-2"/>
    <n v="1.8483468385875674"/>
    <n v="5.5450405157627024E-2"/>
    <n v="11.995076440843363"/>
    <s v="C"/>
    <m/>
    <n v="1.5"/>
    <n v="1.5"/>
    <n v="3.125E-2"/>
    <n v="0.92417341929378372"/>
    <n v="2.7725202578813512E-2"/>
    <n v="4.0942795043912827"/>
    <s v="E"/>
    <m/>
    <n v="3"/>
    <n v="3"/>
    <n v="6.25E-2"/>
    <n v="1.8483468385875674"/>
    <n v="5.5450405157627024E-2"/>
    <n v="7.2093917260549434"/>
    <m/>
    <m/>
    <m/>
    <n v="0"/>
    <n v="0"/>
    <n v="0"/>
    <n v="0"/>
    <b v="0"/>
    <n v="23.298747671289586"/>
    <n v="0.15625"/>
    <n v="128.15625"/>
    <s v="ok"/>
  </r>
  <r>
    <s v="EA "/>
    <s v="EA Semibrillo y Homologos"/>
    <x v="2"/>
    <s v="Galon"/>
    <m/>
    <m/>
    <s v="CW008W"/>
    <s v="Si"/>
    <n v="0.17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2"/>
    <n v="2"/>
    <n v="4.1666666666666664E-2"/>
    <n v="1.232231225725045"/>
    <n v="3.6966936771751349E-2"/>
    <n v="5.4590393391883767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19.208534169204839"/>
    <n v="0.12499999999999999"/>
    <n v="128.125"/>
    <s v="ok"/>
  </r>
  <r>
    <s v="EA "/>
    <s v="EA Semibrillo y Homologos"/>
    <x v="2"/>
    <s v="Galon"/>
    <m/>
    <m/>
    <s v="CW009W"/>
    <s v="Si"/>
    <n v="0.18"/>
    <s v="12.2020"/>
    <m/>
    <s v="idem cartilla Tendencia"/>
    <x v="3"/>
    <n v="128"/>
    <n v="144"/>
    <s v="C"/>
    <m/>
    <n v="0.5"/>
    <n v="0.5"/>
    <n v="1.0416666666666666E-2"/>
    <n v="0.30805780643126124"/>
    <n v="9.2417341929378373E-3"/>
    <n v="1.3647598347970942"/>
    <s v="D"/>
    <m/>
    <n v="1.5"/>
    <n v="1.5"/>
    <n v="3.125E-2"/>
    <n v="0.92417341929378372"/>
    <n v="2.7725202578813512E-2"/>
    <n v="2.6316275837596477"/>
    <s v="L"/>
    <m/>
    <n v="11"/>
    <n v="11"/>
    <n v="0.22916666666666666"/>
    <n v="6.7772717414877475"/>
    <n v="0.20331815224463243"/>
    <n v="27.15208573597106"/>
    <m/>
    <m/>
    <m/>
    <n v="0"/>
    <n v="0"/>
    <n v="0"/>
    <n v="0"/>
    <b v="0"/>
    <n v="31.1484731545278"/>
    <n v="0.27083333333333331"/>
    <n v="128.27083333333334"/>
    <s v="ok"/>
  </r>
  <r>
    <s v="EA "/>
    <s v="EA Semibrillo y Homologos"/>
    <x v="2"/>
    <s v="Galon"/>
    <m/>
    <m/>
    <s v="CW010W"/>
    <s v="Si"/>
    <n v="0.33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4"/>
    <n v="4"/>
    <n v="8.3333333333333329E-2"/>
    <n v="2.4644624514500899"/>
    <n v="7.3933873543502698E-2"/>
    <n v="10.918078678376753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35.295918719381774"/>
    <n v="0.23958333333333334"/>
    <n v="128.23958333333334"/>
    <s v="ok"/>
  </r>
  <r>
    <s v="EA "/>
    <s v="EA Semibrillo y Homologos"/>
    <x v="2"/>
    <s v="Galon"/>
    <m/>
    <m/>
    <s v="CW011W"/>
    <s v="Si"/>
    <n v="0.16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4.5"/>
    <n v="4.5"/>
    <n v="9.375E-2"/>
    <n v="2.772520257881351"/>
    <n v="8.3175607736440532E-2"/>
    <n v="12.282838513173848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34.906260165005769"/>
    <n v="0.22916666666666669"/>
    <n v="128.22916666666666"/>
    <s v="ok"/>
  </r>
  <r>
    <s v="EA "/>
    <s v="EA Semibrillo y Homologos"/>
    <x v="2"/>
    <s v="Galon"/>
    <m/>
    <m/>
    <s v="CW012W"/>
    <s v="Si"/>
    <n v="0.15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3"/>
    <n v="3"/>
    <n v="6.25E-2"/>
    <n v="1.8483468385875674"/>
    <n v="5.5450405157627024E-2"/>
    <n v="8.1885590087825655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24.814442440192803"/>
    <n v="0.16666666666666669"/>
    <n v="128.16666666666666"/>
    <s v="ok"/>
  </r>
  <r>
    <s v="EA "/>
    <s v="EA Semibrillo y Homologos"/>
    <x v="2"/>
    <s v="Galon"/>
    <m/>
    <m/>
    <s v="CW013W"/>
    <s v="Si"/>
    <n v="0.26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2.5"/>
    <n v="2.5"/>
    <n v="5.2083333333333336E-2"/>
    <n v="1.5402890321563063"/>
    <n v="4.620867096468919E-2"/>
    <n v="6.8237991739854715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21.205742180954353"/>
    <n v="0.15625"/>
    <n v="128.15625"/>
    <s v="ok"/>
  </r>
  <r>
    <s v="EA "/>
    <s v="EA Semibrillo y Homologos"/>
    <x v="2"/>
    <s v="Galon"/>
    <m/>
    <m/>
    <s v="CW014W"/>
    <s v="Si"/>
    <n v="0.34"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C"/>
    <m/>
    <n v="3.5"/>
    <n v="3.5"/>
    <n v="7.2916666666666671E-2"/>
    <n v="2.1564046450188288"/>
    <n v="6.4692139350564865E-2"/>
    <n v="9.5533188435796603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20.181664054568216"/>
    <n v="0.14583333333333334"/>
    <n v="128.14583333333334"/>
    <s v="ok"/>
  </r>
  <r>
    <s v="EA "/>
    <s v="EA Semibrillo y Homologos"/>
    <x v="2"/>
    <s v="Galon"/>
    <m/>
    <m/>
    <s v="CW015W"/>
    <s v="Si"/>
    <n v="0.54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AXX"/>
    <m/>
    <n v="4"/>
    <n v="4"/>
    <n v="8.3333333333333329E-2"/>
    <n v="2.4644624514500899"/>
    <n v="7.3933873543502698E-2"/>
    <n v="5.1756512996421922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14.9267873160442"/>
    <n v="0.14583333333333334"/>
    <n v="128.14583333333334"/>
    <s v="ok"/>
  </r>
  <r>
    <s v="EA "/>
    <s v="EA Semibrillo y Homologos"/>
    <x v="2"/>
    <s v="Galon"/>
    <m/>
    <m/>
    <s v="CW016W"/>
    <s v="Si"/>
    <n v="0.28000000000000003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.5"/>
    <n v="5.5"/>
    <n v="0.11458333333333333"/>
    <n v="3.3886358707438737"/>
    <n v="0.10165907612231621"/>
    <n v="15.01235818276803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26.51791258834314"/>
    <n v="0.19791666666666666"/>
    <n v="128.19791666666666"/>
    <s v="ok"/>
  </r>
  <r>
    <s v="EA "/>
    <s v="EA Semibrillo y Homologos"/>
    <x v="2"/>
    <s v="Galon"/>
    <m/>
    <m/>
    <s v="CW017W"/>
    <s v="Si"/>
    <n v="0.28000000000000003"/>
    <s v="12.2020"/>
    <m/>
    <s v="idem cartilla Tendencia"/>
    <x v="3"/>
    <n v="128"/>
    <n v="144"/>
    <s v="B"/>
    <m/>
    <n v="2.5"/>
    <n v="2.5"/>
    <n v="5.2083333333333336E-2"/>
    <n v="1.5402890321563063"/>
    <n v="4.620867096468919E-2"/>
    <n v="9.9958970340361368"/>
    <s v="C"/>
    <m/>
    <n v="8"/>
    <n v="8"/>
    <n v="0.16666666666666666"/>
    <n v="4.9289249029001798"/>
    <n v="0.1478677470870054"/>
    <n v="21.836157356753507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5.340891169135844"/>
    <n v="0.26041666666666669"/>
    <n v="128.26041666666666"/>
    <s v="ok"/>
  </r>
  <r>
    <s v="EA "/>
    <s v="EA Semibrillo y Homologos"/>
    <x v="2"/>
    <s v="Galon"/>
    <m/>
    <m/>
    <s v="CW018W"/>
    <s v="Si"/>
    <n v="0.38"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AXX"/>
    <m/>
    <n v="5.5"/>
    <n v="5.5"/>
    <n v="0.11458333333333333"/>
    <n v="3.3886358707438737"/>
    <n v="0.10165907612231621"/>
    <n v="7.116520537008013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15.99044735882347"/>
    <n v="0.16666666666666666"/>
    <n v="128.16666666666666"/>
    <s v="ok"/>
  </r>
  <r>
    <s v="EA "/>
    <s v="EA Semibrillo y Homologos"/>
    <x v="2"/>
    <s v="Galon"/>
    <m/>
    <m/>
    <s v="CW019W"/>
    <s v="Si"/>
    <n v="0.23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AXX"/>
    <m/>
    <n v="10"/>
    <n v="10"/>
    <n v="0.20833333333333334"/>
    <n v="6.1611561286252252"/>
    <n v="0.18483468385875676"/>
    <n v="12.939128249105481"/>
    <s v="C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33.949024652295194"/>
    <n v="0.35416666666666669"/>
    <n v="128.35416666666666"/>
    <s v="ok"/>
  </r>
  <r>
    <s v="EA "/>
    <s v="EA Semibrillo y Homologos"/>
    <x v="2"/>
    <s v="Galon"/>
    <m/>
    <m/>
    <s v="CW020W"/>
    <s v="Si"/>
    <n v="0.14000000000000001"/>
    <s v="12.2020"/>
    <m/>
    <s v="idem cartilla Tendencia"/>
    <x v="3"/>
    <n v="128"/>
    <n v="144"/>
    <s v="AXX"/>
    <m/>
    <n v="5"/>
    <n v="5"/>
    <n v="0.10416666666666667"/>
    <n v="3.0805780643126126"/>
    <n v="9.241734192937838E-2"/>
    <n v="6.4695641245527407"/>
    <s v="C"/>
    <m/>
    <n v="1.5"/>
    <n v="1.5"/>
    <n v="3.125E-2"/>
    <n v="0.92417341929378372"/>
    <n v="2.7725202578813512E-2"/>
    <n v="4.0942795043912827"/>
    <s v="L"/>
    <m/>
    <n v="9"/>
    <n v="9"/>
    <n v="0.1875"/>
    <n v="5.5450405157627021"/>
    <n v="0.16635121547288106"/>
    <n v="22.215342874885412"/>
    <m/>
    <m/>
    <m/>
    <n v="0"/>
    <n v="0"/>
    <n v="0"/>
    <n v="0"/>
    <b v="0"/>
    <n v="32.779186503829436"/>
    <n v="0.32291666666666669"/>
    <n v="128.32291666666666"/>
    <s v="ok"/>
  </r>
  <r>
    <s v="EA "/>
    <s v="EA Semibrillo y Homologos"/>
    <x v="2"/>
    <s v="Galon"/>
    <m/>
    <m/>
    <s v="CW021W"/>
    <s v="Si"/>
    <n v="0.22"/>
    <s v="12.2020"/>
    <m/>
    <m/>
    <x v="3"/>
    <n v="128"/>
    <n v="144"/>
    <s v="AXX"/>
    <m/>
    <n v="6.5"/>
    <n v="6.5"/>
    <n v="0.13541666666666666"/>
    <n v="4.0047514836063955"/>
    <n v="0.12014254450819187"/>
    <n v="8.4104333619185621"/>
    <s v="L"/>
    <m/>
    <n v="11"/>
    <n v="11"/>
    <n v="0.22916666666666666"/>
    <n v="6.7772717414877475"/>
    <n v="0.20331815224463243"/>
    <n v="27.15208573597106"/>
    <m/>
    <m/>
    <m/>
    <n v="0"/>
    <n v="0"/>
    <n v="0"/>
    <n v="0"/>
    <b v="0"/>
    <m/>
    <m/>
    <m/>
    <n v="0"/>
    <n v="0"/>
    <n v="0"/>
    <n v="0"/>
    <b v="0"/>
    <n v="35.56251909788962"/>
    <n v="0.36458333333333331"/>
    <n v="128.36458333333334"/>
    <s v="ok"/>
  </r>
  <r>
    <s v="EA "/>
    <s v="EA Semibrillo y Homologos"/>
    <x v="2"/>
    <s v="Galon"/>
    <m/>
    <m/>
    <s v="CW022W"/>
    <s v="Si"/>
    <n v="0.27"/>
    <s v="12.2020"/>
    <m/>
    <m/>
    <x v="3"/>
    <n v="128"/>
    <n v="144"/>
    <s v="AXX"/>
    <m/>
    <n v="5.5"/>
    <n v="5.5"/>
    <n v="0.11458333333333333"/>
    <n v="3.3886358707438737"/>
    <n v="0.10165907612231621"/>
    <n v="7.1165205370080136"/>
    <s v="C"/>
    <m/>
    <n v="8"/>
    <n v="8"/>
    <n v="0.16666666666666666"/>
    <n v="4.9289249029001798"/>
    <n v="0.1478677470870054"/>
    <n v="21.836157356753507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43.762906477018461"/>
    <n v="0.40625"/>
    <n v="128.40625"/>
    <s v="ok"/>
  </r>
  <r>
    <s v="EA "/>
    <s v="EA Semibrillo y Homologos"/>
    <x v="2"/>
    <s v="Galon"/>
    <m/>
    <m/>
    <s v="CW023W"/>
    <s v="Si"/>
    <n v="0.2"/>
    <s v="12.2020"/>
    <m/>
    <s v="idem cartilla Tendencia"/>
    <x v="3"/>
    <n v="128"/>
    <n v="144"/>
    <s v="AXX"/>
    <m/>
    <n v="2"/>
    <n v="2"/>
    <n v="4.1666666666666664E-2"/>
    <n v="1.232231225725045"/>
    <n v="3.6966936771751349E-2"/>
    <n v="2.5878256498210961"/>
    <s v="C"/>
    <m/>
    <n v="4"/>
    <n v="4"/>
    <n v="8.3333333333333329E-2"/>
    <n v="2.4644624514500899"/>
    <n v="7.3933873543502698E-2"/>
    <n v="10.918078678376753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24.613575765640554"/>
    <n v="0.21875"/>
    <n v="128.21875"/>
    <s v="ok"/>
  </r>
  <r>
    <s v="EA "/>
    <s v="EA Semibrillo y Homologos"/>
    <x v="2"/>
    <s v="Galon"/>
    <m/>
    <m/>
    <s v="CW024W"/>
    <s v="Si"/>
    <n v="0.34"/>
    <s v="12.2020"/>
    <m/>
    <s v="idem cartilla Tendencia"/>
    <x v="3"/>
    <n v="128"/>
    <n v="144"/>
    <s v="AXX"/>
    <m/>
    <n v="3"/>
    <n v="3"/>
    <n v="6.25E-2"/>
    <n v="1.8483468385875674"/>
    <n v="5.5450405157627024E-2"/>
    <n v="3.8817384747316441"/>
    <s v="C"/>
    <m/>
    <n v="2.5"/>
    <n v="2.5"/>
    <n v="5.2083333333333336E-2"/>
    <n v="1.5402890321563063"/>
    <n v="4.620867096468919E-2"/>
    <n v="6.8237991739854715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25.515766231974055"/>
    <n v="0.23958333333333334"/>
    <n v="128.23958333333334"/>
    <s v="ok"/>
  </r>
  <r>
    <s v="EA "/>
    <s v="EA Semibrillo y Homologos"/>
    <x v="2"/>
    <s v="Galon"/>
    <m/>
    <m/>
    <s v="CW025W"/>
    <s v="Si"/>
    <n v="0.34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C"/>
    <m/>
    <n v="15"/>
    <n v="15"/>
    <n v="0.3125"/>
    <n v="9.2417341929378374"/>
    <n v="0.27725202578813513"/>
    <n v="40.942795043912824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51.527338320962834"/>
    <n v="0.39583333333333337"/>
    <n v="128.39583333333334"/>
    <s v="ok"/>
  </r>
  <r>
    <s v="EA "/>
    <s v="EA Semibrillo y Homologos"/>
    <x v="2"/>
    <s v="Galon"/>
    <m/>
    <m/>
    <s v="CW026W"/>
    <s v="Si"/>
    <n v="0.24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C"/>
    <m/>
    <n v="8"/>
    <n v="8"/>
    <n v="0.16666666666666666"/>
    <n v="4.9289249029001798"/>
    <n v="0.1478677470870054"/>
    <n v="21.836157356753507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31.773744221348235"/>
    <n v="0.23958333333333331"/>
    <n v="128.23958333333334"/>
    <s v="ok"/>
  </r>
  <r>
    <s v="EA "/>
    <s v="EA Semibrillo y Homologos"/>
    <x v="2"/>
    <s v="Galon"/>
    <m/>
    <m/>
    <s v="CW027W"/>
    <s v="Si"/>
    <n v="0.22"/>
    <s v="12.2020"/>
    <m/>
    <s v="idem cartilla Tendencia"/>
    <x v="3"/>
    <n v="128"/>
    <n v="144"/>
    <s v="AXX"/>
    <m/>
    <n v="2"/>
    <n v="2"/>
    <n v="4.1666666666666664E-2"/>
    <n v="1.232231225725045"/>
    <n v="3.6966936771751349E-2"/>
    <n v="2.5878256498210961"/>
    <s v="C"/>
    <m/>
    <n v="7"/>
    <n v="7"/>
    <n v="0.14583333333333334"/>
    <n v="4.3128092900376576"/>
    <n v="0.12938427870112973"/>
    <n v="19.106637687159321"/>
    <s v="B"/>
    <m/>
    <n v="1"/>
    <n v="1"/>
    <n v="2.0833333333333332E-2"/>
    <n v="0.61611561286252248"/>
    <n v="1.8483468385875675E-2"/>
    <n v="3.9983588136144541"/>
    <m/>
    <m/>
    <m/>
    <n v="0"/>
    <n v="0"/>
    <n v="0"/>
    <n v="0"/>
    <b v="0"/>
    <n v="25.692822150594871"/>
    <n v="0.20833333333333334"/>
    <n v="128.20833333333334"/>
    <s v="ok"/>
  </r>
  <r>
    <s v="EA "/>
    <s v="EA Semibrillo y Homologos"/>
    <x v="2"/>
    <s v="Galon"/>
    <m/>
    <m/>
    <s v="CW028W"/>
    <s v="Si"/>
    <n v="0.59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1.5"/>
    <n v="11.5"/>
    <n v="0.23958333333333334"/>
    <n v="7.0853295479190086"/>
    <n v="0.21255988643757026"/>
    <n v="31.38947620033317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8.294811041783724"/>
    <n v="0.28125000000000006"/>
    <n v="128.28125"/>
    <s v="ok"/>
  </r>
  <r>
    <s v="EA "/>
    <s v="EA Semibrillo y Homologos"/>
    <x v="2"/>
    <s v="Galon"/>
    <m/>
    <m/>
    <s v="CW029W"/>
    <s v="Si"/>
    <n v="0.09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8"/>
    <n v="8"/>
    <n v="0.16666666666666666"/>
    <n v="4.9289249029001798"/>
    <n v="0.1478677470870054"/>
    <n v="21.836157356753507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29.127608402085738"/>
    <n v="0.21875"/>
    <n v="128.21875"/>
    <s v="ok"/>
  </r>
  <r>
    <s v="EA "/>
    <s v="EA Semibrillo y Homologos"/>
    <x v="2"/>
    <s v="Galon"/>
    <m/>
    <m/>
    <s v="CW030W"/>
    <s v="Si"/>
    <n v="0.17"/>
    <s v="12.2020"/>
    <m/>
    <m/>
    <x v="3"/>
    <n v="128"/>
    <n v="144"/>
    <s v="C"/>
    <m/>
    <n v="4"/>
    <n v="4"/>
    <n v="8.3333333333333329E-2"/>
    <n v="2.4644624514500899"/>
    <n v="7.3933873543502698E-2"/>
    <n v="10.918078678376753"/>
    <s v="E"/>
    <m/>
    <n v="0.5"/>
    <n v="0.5"/>
    <n v="1.0416666666666666E-2"/>
    <n v="0.30805780643126124"/>
    <n v="9.2417341929378373E-3"/>
    <n v="1.2015652876758238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26.929872549309518"/>
    <n v="0.21875"/>
    <n v="128.21875"/>
    <s v="ok"/>
  </r>
  <r>
    <s v="EA "/>
    <s v="EA Semibrillo y Homologos"/>
    <x v="2"/>
    <s v="Galon"/>
    <m/>
    <m/>
    <s v="CW031W"/>
    <s v="Si"/>
    <n v="0.63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10"/>
    <n v="10"/>
    <n v="0.20833333333333334"/>
    <n v="6.1611561286252252"/>
    <n v="0.18483468385875676"/>
    <n v="27.29519669594188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9.106686972035767"/>
    <n v="0.28125"/>
    <n v="128.28125"/>
    <s v="ok"/>
  </r>
  <r>
    <s v="EA "/>
    <s v="EA Semibrillo y Homologos"/>
    <x v="2"/>
    <s v="Galon"/>
    <m/>
    <m/>
    <s v="CW032W"/>
    <s v="Si"/>
    <n v="0.24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7.5"/>
    <n v="7.5"/>
    <n v="0.15625"/>
    <n v="4.6208670964689187"/>
    <n v="0.13862601289406756"/>
    <n v="20.471397521956412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25.834516170367962"/>
    <n v="0.1875"/>
    <n v="128.1875"/>
    <s v="ok"/>
  </r>
  <r>
    <s v="EA "/>
    <s v="EA Semibrillo y Homologos"/>
    <x v="2"/>
    <s v="Galon"/>
    <m/>
    <m/>
    <s v="CW033W"/>
    <s v="Si"/>
    <n v="0.39"/>
    <s v="12.2020"/>
    <m/>
    <s v="idem cartilla Tendencia"/>
    <x v="3"/>
    <n v="128"/>
    <n v="144"/>
    <s v="C"/>
    <m/>
    <n v="2.5"/>
    <n v="2.5"/>
    <n v="5.2083333333333336E-2"/>
    <n v="1.5402890321563063"/>
    <n v="4.620867096468919E-2"/>
    <n v="6.8237991739854715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m/>
    <m/>
    <m/>
    <n v="0"/>
    <n v="0"/>
    <n v="0"/>
    <n v="0"/>
    <b v="0"/>
    <n v="19.16565632669959"/>
    <n v="0.15625"/>
    <n v="128.15625"/>
    <s v="ok"/>
  </r>
  <r>
    <s v="EA "/>
    <s v="EA Semibrillo y Homologos"/>
    <x v="2"/>
    <s v="Galon"/>
    <m/>
    <m/>
    <s v="CW034W"/>
    <s v="Si"/>
    <n v="0.54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8.5"/>
    <n v="8.5"/>
    <n v="0.17708333333333334"/>
    <n v="5.2369827093314418"/>
    <n v="0.15710948127994326"/>
    <n v="23.20091719155060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4.104610846615614"/>
    <n v="0.23958333333333334"/>
    <n v="128.23958333333334"/>
    <s v="ok"/>
  </r>
  <r>
    <s v="EA "/>
    <s v="EA Semibrillo y Homologos"/>
    <x v="2"/>
    <s v="Galon"/>
    <m/>
    <m/>
    <s v="CW035W"/>
    <s v="Si"/>
    <n v="0.54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7"/>
    <n v="7"/>
    <n v="0.14583333333333334"/>
    <n v="4.3128092900376576"/>
    <n v="0.12938427870112973"/>
    <n v="19.10663768715932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26.919769149638743"/>
    <n v="0.19791666666666669"/>
    <n v="128.19791666666666"/>
    <s v="ok"/>
  </r>
  <r>
    <s v="EA "/>
    <s v="EA Semibrillo y Homologos"/>
    <x v="2"/>
    <s v="Galon"/>
    <m/>
    <m/>
    <s v="CW036W"/>
    <s v="Si"/>
    <n v="0.1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4.5"/>
    <n v="4.5"/>
    <n v="9.375E-2"/>
    <n v="2.772520257881351"/>
    <n v="8.3175607736440532E-2"/>
    <n v="12.282838513173848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9.188173354624404"/>
    <n v="0.13541666666666666"/>
    <n v="128.13541666666666"/>
    <s v="ok"/>
  </r>
  <r>
    <s v="EA "/>
    <s v="EA Semibrillo y Homologos"/>
    <x v="2"/>
    <s v="Galon"/>
    <m/>
    <m/>
    <s v="CW037W"/>
    <s v="Si"/>
    <n v="0.27"/>
    <s v="12.2020"/>
    <m/>
    <s v="idem cartilla Tendencia"/>
    <x v="3"/>
    <n v="128"/>
    <n v="144"/>
    <s v="B"/>
    <m/>
    <n v="3"/>
    <n v="3"/>
    <n v="6.25E-2"/>
    <n v="1.8483468385875674"/>
    <n v="5.5450405157627024E-2"/>
    <n v="11.995076440843363"/>
    <s v="C"/>
    <m/>
    <n v="7"/>
    <n v="7"/>
    <n v="0.14583333333333334"/>
    <n v="4.3128092900376576"/>
    <n v="0.12938427870112973"/>
    <n v="19.106637687159321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33.8251039910893"/>
    <n v="0.23958333333333334"/>
    <n v="128.23958333333334"/>
    <s v="ok"/>
  </r>
  <r>
    <s v="EA "/>
    <s v="EA Semibrillo y Homologos"/>
    <x v="2"/>
    <s v="Galon"/>
    <m/>
    <m/>
    <s v="CW038W"/>
    <s v="Si"/>
    <n v="0.71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"/>
    <n v="5"/>
    <n v="0.10416666666666667"/>
    <n v="3.0805780643126126"/>
    <n v="9.241734192937838E-2"/>
    <n v="13.64759834797094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23.459909217257593"/>
    <n v="0.16666666666666669"/>
    <n v="128.16666666666666"/>
    <s v="ok"/>
  </r>
  <r>
    <s v="EA "/>
    <s v="EA Semibrillo y Homologos"/>
    <x v="2"/>
    <s v="Galon"/>
    <m/>
    <m/>
    <s v="CW039W"/>
    <s v="Si"/>
    <n v="0.09"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C"/>
    <m/>
    <n v="2.5"/>
    <n v="2.5"/>
    <n v="5.2083333333333336E-2"/>
    <n v="1.5402890321563063"/>
    <n v="4.620867096468919E-2"/>
    <n v="6.8237991739854715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31.567240589052844"/>
    <n v="0.27083333333333331"/>
    <n v="128.27083333333334"/>
    <s v="ok"/>
  </r>
  <r>
    <s v="EA "/>
    <s v="EA Semibrillo y Homologos"/>
    <x v="2"/>
    <s v="Galon"/>
    <m/>
    <m/>
    <s v="CW040W"/>
    <s v="Si"/>
    <n v="0.32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4.5"/>
    <n v="4.5"/>
    <n v="9.375E-2"/>
    <n v="2.772520257881351"/>
    <n v="8.3175607736440532E-2"/>
    <n v="12.282838513173848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34.814436279583248"/>
    <n v="0.23958333333333334"/>
    <n v="128.23958333333334"/>
    <s v="ok"/>
  </r>
  <r>
    <s v="EA "/>
    <s v="EA Semibrillo y Homologos"/>
    <x v="2"/>
    <s v="Galon"/>
    <m/>
    <m/>
    <s v="CW041W"/>
    <s v="Si"/>
    <n v="0.48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6"/>
    <n v="6"/>
    <n v="0.125"/>
    <n v="3.6966936771751349"/>
    <n v="0.11090081031525405"/>
    <n v="16.377118017565131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37.093122541916792"/>
    <n v="0.25"/>
    <n v="128.25"/>
    <s v="ok"/>
  </r>
  <r>
    <s v="EA "/>
    <s v="EA Semibrillo y Homologos"/>
    <x v="2"/>
    <s v="Galon"/>
    <m/>
    <m/>
    <s v="CW042W"/>
    <s v="Si"/>
    <n v="0.26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3.5"/>
    <n v="3.5"/>
    <n v="7.2916666666666671E-2"/>
    <n v="2.1564046450188288"/>
    <n v="6.4692139350564865E-2"/>
    <n v="9.553318843579660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6.458653685030214"/>
    <n v="0.11458333333333334"/>
    <n v="128.11458333333334"/>
    <s v="ok"/>
  </r>
  <r>
    <s v="EA "/>
    <s v="EA Semibrillo y Homologos"/>
    <x v="2"/>
    <s v="Galon"/>
    <m/>
    <m/>
    <s v="CW043W"/>
    <s v="Si"/>
    <n v="0.45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2.5"/>
    <n v="2.5"/>
    <n v="5.2083333333333336E-2"/>
    <n v="1.5402890321563063"/>
    <n v="4.620867096468919E-2"/>
    <n v="6.8237991739854715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18.914796305605662"/>
    <n v="0.125"/>
    <n v="128.125"/>
    <s v="ok"/>
  </r>
  <r>
    <s v="EA "/>
    <s v="EA Semibrillo y Homologos"/>
    <x v="2"/>
    <s v="Galon"/>
    <m/>
    <m/>
    <s v="CW044W"/>
    <s v="Si"/>
    <n v="0.18"/>
    <s v="12.2020"/>
    <m/>
    <m/>
    <x v="3"/>
    <n v="128"/>
    <n v="144"/>
    <s v="L"/>
    <m/>
    <n v="24.5"/>
    <n v="24.5"/>
    <n v="0.51041666666666663"/>
    <n v="15.094832515131801"/>
    <n v="0.45284497545395402"/>
    <n v="60.475100048299176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60.475100048299176"/>
    <n v="0.51041666666666663"/>
    <n v="128.51041666666666"/>
    <s v="ok"/>
  </r>
  <r>
    <s v="EA "/>
    <s v="EA Semibrillo y Homologos"/>
    <x v="2"/>
    <s v="Galon"/>
    <m/>
    <m/>
    <s v="CW045W"/>
    <s v="Si"/>
    <n v="0.13"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L"/>
    <m/>
    <n v="14"/>
    <n v="14"/>
    <n v="0.29166666666666669"/>
    <n v="8.6256185800753151"/>
    <n v="0.25876855740225946"/>
    <n v="34.557200027599535"/>
    <m/>
    <m/>
    <m/>
    <n v="0"/>
    <n v="0"/>
    <n v="0"/>
    <n v="0"/>
    <b v="0"/>
    <m/>
    <m/>
    <m/>
    <n v="0"/>
    <n v="0"/>
    <n v="0"/>
    <n v="0"/>
    <b v="0"/>
    <n v="35.851112852510084"/>
    <n v="0.3125"/>
    <n v="128.3125"/>
    <s v="ok"/>
  </r>
  <r>
    <s v="EA "/>
    <s v="EA Semibrillo y Homologos"/>
    <x v="2"/>
    <s v="Galon"/>
    <m/>
    <m/>
    <s v="CW046W"/>
    <s v="Si"/>
    <n v="0.31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4"/>
    <n v="4"/>
    <n v="8.3333333333333329E-2"/>
    <n v="2.4644624514500899"/>
    <n v="7.3933873543502698E-2"/>
    <n v="10.91807867837675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2.72546598850677"/>
    <n v="0.20833333333333334"/>
    <n v="128.20833333333334"/>
    <s v="ok"/>
  </r>
  <r>
    <s v="EA "/>
    <s v="EA Semibrillo y Homologos"/>
    <x v="2"/>
    <s v="Galon"/>
    <m/>
    <m/>
    <s v="CW047W"/>
    <s v="Si"/>
    <n v="0.71"/>
    <s v="12.2020"/>
    <m/>
    <s v="idem cartilla Tendencia"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m/>
    <m/>
    <m/>
    <n v="0"/>
    <n v="0"/>
    <n v="0"/>
    <n v="0"/>
    <b v="0"/>
    <n v="43.096790568846046"/>
    <n v="0.27083333333333337"/>
    <n v="128.27083333333334"/>
    <s v="ok"/>
  </r>
  <r>
    <s v="EA "/>
    <s v="EA Semibrillo y Homologos"/>
    <x v="2"/>
    <s v="Galon"/>
    <m/>
    <m/>
    <s v="CW048W"/>
    <s v="Si"/>
    <n v="0.28000000000000003"/>
    <s v="12.2020"/>
    <m/>
    <s v="idem cartilla Tendencia"/>
    <x v="3"/>
    <n v="128"/>
    <n v="144"/>
    <s v="B"/>
    <m/>
    <n v="3"/>
    <n v="3"/>
    <n v="6.25E-2"/>
    <n v="1.8483468385875674"/>
    <n v="5.5450405157627024E-2"/>
    <n v="11.995076440843363"/>
    <s v="C"/>
    <m/>
    <n v="2.5"/>
    <n v="2.5"/>
    <n v="5.2083333333333336E-2"/>
    <n v="1.5402890321563063"/>
    <n v="4.620867096468919E-2"/>
    <n v="6.8237991739854715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19.465832027284108"/>
    <n v="0.125"/>
    <n v="128.125"/>
    <s v="ok"/>
  </r>
  <r>
    <s v="EA "/>
    <s v="EA Semibrillo y Homologos"/>
    <x v="2"/>
    <s v="Galon"/>
    <m/>
    <m/>
    <s v="CW049W"/>
    <s v="Si"/>
    <n v="0.16"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14.5"/>
    <n v="14.5"/>
    <n v="0.30208333333333331"/>
    <n v="8.9336763865065763"/>
    <n v="0.26801029159519729"/>
    <n v="39.578035209115733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72.289116174310749"/>
    <n v="0.48958333333333331"/>
    <n v="128.48958333333334"/>
    <s v="ok"/>
  </r>
  <r>
    <s v="EA "/>
    <s v="EA Semibrillo y Homologos"/>
    <x v="2"/>
    <s v="Galon"/>
    <m/>
    <m/>
    <s v="CW050W"/>
    <s v="Si"/>
    <n v="0.32"/>
    <s v="12.2020"/>
    <m/>
    <s v="idem cartilla Tendencia"/>
    <x v="3"/>
    <n v="128"/>
    <n v="144"/>
    <s v="B"/>
    <m/>
    <n v="3.5"/>
    <n v="3.5"/>
    <n v="7.2916666666666671E-2"/>
    <n v="2.1564046450188288"/>
    <n v="6.4692139350564865E-2"/>
    <n v="13.99425584765059"/>
    <s v="C"/>
    <m/>
    <n v="6"/>
    <n v="6"/>
    <n v="0.125"/>
    <n v="3.6966936771751349"/>
    <n v="0.11090081031525405"/>
    <n v="16.37711801756513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1.736133700012818"/>
    <n v="0.20833333333333334"/>
    <n v="128.20833333333334"/>
    <s v="ok"/>
  </r>
  <r>
    <s v="EA "/>
    <s v="EA Semibrillo y Homologos"/>
    <x v="2"/>
    <s v="Galon"/>
    <m/>
    <m/>
    <s v="CW051W"/>
    <s v="Si"/>
    <n v="0.32"/>
    <s v="12.2020"/>
    <m/>
    <s v="idem cartilla Tendencia"/>
    <x v="3"/>
    <n v="128"/>
    <n v="144"/>
    <s v="B"/>
    <m/>
    <n v="3"/>
    <n v="3"/>
    <n v="6.25E-2"/>
    <n v="1.8483468385875674"/>
    <n v="5.5450405157627024E-2"/>
    <n v="11.995076440843363"/>
    <s v="C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m/>
    <m/>
    <m/>
    <n v="0"/>
    <n v="0"/>
    <n v="0"/>
    <n v="0"/>
    <b v="0"/>
    <n v="21.548395284423023"/>
    <n v="0.13541666666666669"/>
    <n v="128.13541666666666"/>
    <s v="ok"/>
  </r>
  <r>
    <s v="EA "/>
    <s v="EA Semibrillo y Homologos"/>
    <x v="2"/>
    <s v="Galon"/>
    <m/>
    <m/>
    <s v="CW052W"/>
    <s v="Si"/>
    <n v="0.34"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13"/>
    <n v="13"/>
    <n v="0.27083333333333331"/>
    <n v="8.0095029672127911"/>
    <n v="0.24028508901638373"/>
    <n v="35.48375570472444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62.380884614247272"/>
    <n v="0.41666666666666669"/>
    <n v="128.41666666666666"/>
    <s v="ok"/>
  </r>
  <r>
    <s v="EA "/>
    <s v="EA Semibrillo y Homologos"/>
    <x v="2"/>
    <s v="Galon"/>
    <m/>
    <m/>
    <s v="CW053W"/>
    <s v="Si"/>
    <n v="0.12"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C"/>
    <m/>
    <n v="12"/>
    <n v="12"/>
    <n v="0.25"/>
    <n v="7.3933873543502697"/>
    <n v="0.2218016206305081"/>
    <n v="32.754236035130262"/>
    <s v="B"/>
    <m/>
    <n v="4.5"/>
    <n v="4.5"/>
    <n v="9.375E-2"/>
    <n v="2.772520257881351"/>
    <n v="8.3175607736440532E-2"/>
    <n v="17.992614661265044"/>
    <m/>
    <m/>
    <m/>
    <n v="0"/>
    <n v="0"/>
    <n v="0"/>
    <n v="0"/>
    <b v="0"/>
    <n v="52.040763521305855"/>
    <n v="0.36458333333333331"/>
    <n v="128.36458333333334"/>
    <s v="ok"/>
  </r>
  <r>
    <s v="EA "/>
    <s v="EA Semibrillo y Homologos"/>
    <x v="2"/>
    <s v="Galon"/>
    <m/>
    <m/>
    <s v="CW054W"/>
    <s v="Si"/>
    <n v="0.54"/>
    <s v="12.2020"/>
    <m/>
    <s v="idem cartilla Tendencia"/>
    <x v="3"/>
    <n v="128"/>
    <n v="144"/>
    <s v="AXX"/>
    <m/>
    <n v="4"/>
    <n v="4"/>
    <n v="8.3333333333333329E-2"/>
    <n v="2.4644624514500899"/>
    <n v="7.3933873543502698E-2"/>
    <n v="5.1756512996421922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m/>
    <m/>
    <m/>
    <n v="0"/>
    <n v="0"/>
    <n v="0"/>
    <n v="0"/>
    <b v="0"/>
    <n v="21.220065598170542"/>
    <n v="0.21875"/>
    <n v="128.21875"/>
    <s v="ok"/>
  </r>
  <r>
    <s v="EA "/>
    <s v="EA Semibrillo y Homologos"/>
    <x v="2"/>
    <s v="Galon"/>
    <m/>
    <m/>
    <s v="CW055W"/>
    <s v="Si"/>
    <n v="0.34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18.5"/>
    <n v="18.5"/>
    <n v="0.38541666666666669"/>
    <n v="11.398138837956667"/>
    <n v="0.34194416513870002"/>
    <n v="50.49611388749249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73.39488398340086"/>
    <n v="0.51041666666666663"/>
    <n v="128.51041666666666"/>
    <s v="ok"/>
  </r>
  <r>
    <s v="EA "/>
    <s v="EA Semibrillo y Homologos"/>
    <x v="2"/>
    <s v="Galon"/>
    <m/>
    <m/>
    <s v="CW056W"/>
    <s v="Si"/>
    <n v="0.39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13.5"/>
    <n v="13.5"/>
    <n v="0.28125"/>
    <n v="8.317560773644054"/>
    <n v="0.24952682320932162"/>
    <n v="36.848515539521543"/>
    <m/>
    <m/>
    <m/>
    <n v="0"/>
    <n v="0"/>
    <n v="0"/>
    <n v="0"/>
    <b v="0"/>
    <m/>
    <m/>
    <m/>
    <n v="0"/>
    <n v="0"/>
    <n v="0"/>
    <n v="0"/>
    <b v="0"/>
    <n v="52.841950793979358"/>
    <n v="0.36458333333333331"/>
    <n v="128.36458333333334"/>
    <s v="ok"/>
  </r>
  <r>
    <s v="EA "/>
    <s v="EA Semibrillo y Homologos"/>
    <x v="2"/>
    <s v="Galon"/>
    <m/>
    <m/>
    <s v="CW057W"/>
    <s v="Si"/>
    <n v="0.93"/>
    <s v="12.2020"/>
    <m/>
    <s v="idem cartilla Tendencia"/>
    <x v="3"/>
    <n v="128"/>
    <n v="144"/>
    <s v="B"/>
    <m/>
    <n v="1"/>
    <n v="1"/>
    <n v="2.0833333333333332E-2"/>
    <n v="0.61611561286252248"/>
    <n v="1.8483468385875675E-2"/>
    <n v="3.9983588136144541"/>
    <s v="C"/>
    <m/>
    <n v="6"/>
    <n v="6"/>
    <n v="0.125"/>
    <n v="3.6966936771751349"/>
    <n v="0.11090081031525405"/>
    <n v="16.377118017565131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21.252686025766135"/>
    <n v="0.15625"/>
    <n v="128.15625"/>
    <s v="ok"/>
  </r>
  <r>
    <s v="EA "/>
    <s v="EA Semibrillo y Homologos"/>
    <x v="2"/>
    <s v="Galon"/>
    <m/>
    <m/>
    <s v="CW058W"/>
    <s v="Si"/>
    <n v="0.32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14"/>
    <n v="14"/>
    <n v="0.29166666666666669"/>
    <n v="8.6256185800753151"/>
    <n v="0.25876855740225946"/>
    <n v="38.213275374318641"/>
    <m/>
    <m/>
    <m/>
    <n v="0"/>
    <n v="0"/>
    <n v="0"/>
    <n v="0"/>
    <b v="0"/>
    <m/>
    <m/>
    <m/>
    <n v="0"/>
    <n v="0"/>
    <n v="0"/>
    <n v="0"/>
    <b v="0"/>
    <n v="60.204248849198137"/>
    <n v="0.40625"/>
    <n v="128.40625"/>
    <s v="ok"/>
  </r>
  <r>
    <s v="EA "/>
    <s v="EA Semibrillo y Homologos"/>
    <x v="2"/>
    <s v="Galon"/>
    <m/>
    <m/>
    <s v="CW059W"/>
    <s v="Si"/>
    <n v="0.3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10"/>
    <n v="10"/>
    <n v="0.20833333333333334"/>
    <n v="6.1611561286252252"/>
    <n v="0.18483468385875676"/>
    <n v="27.295196695941886"/>
    <s v="AXX"/>
    <m/>
    <n v="1.5"/>
    <n v="1.5"/>
    <n v="3.125E-2"/>
    <n v="0.92417341929378372"/>
    <n v="2.7725202578813512E-2"/>
    <n v="1.9408692373658221"/>
    <m/>
    <m/>
    <m/>
    <n v="0"/>
    <n v="0"/>
    <n v="0"/>
    <n v="0"/>
    <b v="0"/>
    <n v="43.230321780958299"/>
    <n v="0.3125"/>
    <n v="128.3125"/>
    <s v="ok"/>
  </r>
  <r>
    <s v="EA "/>
    <s v="EA Semibrillo y Homologos"/>
    <x v="2"/>
    <s v="Galon"/>
    <m/>
    <m/>
    <s v="CW060W"/>
    <s v="Si"/>
    <n v="0.61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6"/>
    <n v="6"/>
    <n v="0.125"/>
    <n v="3.6966936771751349"/>
    <n v="0.11090081031525405"/>
    <n v="16.377118017565131"/>
    <s v="AXX"/>
    <m/>
    <n v="1.5"/>
    <n v="1.5"/>
    <n v="3.125E-2"/>
    <n v="0.92417341929378372"/>
    <n v="2.7725202578813512E-2"/>
    <n v="1.9408692373658221"/>
    <m/>
    <m/>
    <m/>
    <n v="0"/>
    <n v="0"/>
    <n v="0"/>
    <n v="0"/>
    <b v="0"/>
    <n v="26.314704882159859"/>
    <n v="0.19791666666666666"/>
    <n v="128.19791666666666"/>
    <s v="ok"/>
  </r>
  <r>
    <s v="EA "/>
    <s v="EA Semibrillo y Homologos"/>
    <x v="2"/>
    <s v="Galon"/>
    <m/>
    <m/>
    <s v="CW061W"/>
    <s v="Si"/>
    <n v="0.35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4.5"/>
    <n v="4.5"/>
    <n v="9.375E-2"/>
    <n v="2.772520257881351"/>
    <n v="8.3175607736440532E-2"/>
    <n v="12.282838513173848"/>
    <s v="AXX"/>
    <m/>
    <n v="5"/>
    <n v="5"/>
    <n v="0.10416666666666667"/>
    <n v="3.0805780643126126"/>
    <n v="9.241734192937838E-2"/>
    <n v="6.4695641245527407"/>
    <m/>
    <m/>
    <m/>
    <n v="0"/>
    <n v="0"/>
    <n v="0"/>
    <n v="0"/>
    <b v="0"/>
    <n v="34.745837892184404"/>
    <n v="0.28125"/>
    <n v="128.28125"/>
    <s v="ok"/>
  </r>
  <r>
    <s v="EA "/>
    <s v="EA Semibrillo y Homologos"/>
    <x v="2"/>
    <s v="Galon"/>
    <m/>
    <m/>
    <s v="CW062W"/>
    <s v="Si"/>
    <n v="0.22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4"/>
    <n v="4"/>
    <n v="8.3333333333333329E-2"/>
    <n v="2.4644624514500899"/>
    <n v="7.3933873543502698E-2"/>
    <n v="10.918078678376753"/>
    <s v="AXX"/>
    <m/>
    <n v="3"/>
    <n v="3"/>
    <n v="6.25E-2"/>
    <n v="1.8483468385875674"/>
    <n v="5.5450405157627024E-2"/>
    <n v="3.8817384747316441"/>
    <m/>
    <m/>
    <m/>
    <n v="0"/>
    <n v="0"/>
    <n v="0"/>
    <n v="0"/>
    <b v="0"/>
    <n v="26.794893593951759"/>
    <n v="0.20833333333333331"/>
    <n v="128.20833333333334"/>
    <s v="ok"/>
  </r>
  <r>
    <s v="EA "/>
    <s v="EA Semibrillo y Homologos"/>
    <x v="2"/>
    <s v="Galon"/>
    <m/>
    <m/>
    <s v="CW063W"/>
    <s v="Si"/>
    <n v="0.54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1.5"/>
    <n v="1.5"/>
    <n v="3.125E-2"/>
    <n v="0.92417341929378372"/>
    <n v="2.7725202578813512E-2"/>
    <n v="4.0942795043912827"/>
    <s v="AXX"/>
    <m/>
    <n v="4.5"/>
    <n v="4.5"/>
    <n v="9.375E-2"/>
    <n v="2.772520257881351"/>
    <n v="8.3175607736440532E-2"/>
    <n v="5.822607712097466"/>
    <m/>
    <m/>
    <m/>
    <n v="0"/>
    <n v="0"/>
    <n v="0"/>
    <n v="0"/>
    <b v="0"/>
    <n v="17.913604843717657"/>
    <n v="0.16666666666666666"/>
    <n v="128.16666666666666"/>
    <s v="ok"/>
  </r>
  <r>
    <s v="EA "/>
    <s v="EA Semibrillo y Homologos"/>
    <x v="2"/>
    <s v="Galon"/>
    <m/>
    <m/>
    <s v="CW064W"/>
    <s v="Si"/>
    <n v="0.35"/>
    <s v="12.2020"/>
    <m/>
    <s v="idem cartilla Tendencia"/>
    <x v="3"/>
    <n v="128"/>
    <n v="144"/>
    <s v="B"/>
    <m/>
    <n v="8"/>
    <n v="8"/>
    <n v="0.16666666666666666"/>
    <n v="4.9289249029001798"/>
    <n v="0.1478677470870054"/>
    <n v="31.986870508915633"/>
    <s v="C"/>
    <m/>
    <n v="11.5"/>
    <n v="11.5"/>
    <n v="0.23958333333333334"/>
    <n v="7.0853295479190086"/>
    <n v="0.21255988643757026"/>
    <n v="31.38947620033317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64.741106544045905"/>
    <n v="0.41666666666666669"/>
    <n v="128.41666666666666"/>
    <s v="ok"/>
  </r>
  <r>
    <s v="EA "/>
    <s v="EA Semibrillo y Homologos"/>
    <x v="2"/>
    <s v="Galon"/>
    <m/>
    <m/>
    <s v="CW065W"/>
    <s v="Si"/>
    <n v="0.51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2"/>
    <n v="2"/>
    <n v="4.1666666666666664E-2"/>
    <n v="1.232231225725045"/>
    <n v="3.6966936771751349E-2"/>
    <n v="5.4590393391883767"/>
    <s v="AXX"/>
    <m/>
    <n v="2.5"/>
    <n v="2.5"/>
    <n v="5.2083333333333336E-2"/>
    <n v="1.5402890321563063"/>
    <n v="4.620867096468919E-2"/>
    <n v="3.2347820622763703"/>
    <m/>
    <m/>
    <m/>
    <n v="0"/>
    <n v="0"/>
    <n v="0"/>
    <n v="0"/>
    <b v="0"/>
    <n v="14.691359621886427"/>
    <n v="0.125"/>
    <n v="128.125"/>
    <s v="ok"/>
  </r>
  <r>
    <s v="EA "/>
    <s v="EA Semibrillo y Homologos"/>
    <x v="2"/>
    <s v="Galon"/>
    <m/>
    <m/>
    <s v="CW066W"/>
    <s v="Si"/>
    <n v="0.89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3"/>
    <n v="3"/>
    <n v="6.25E-2"/>
    <n v="1.8483468385875674"/>
    <n v="5.5450405157627024E-2"/>
    <n v="8.1885590087825655"/>
    <s v="AXX"/>
    <m/>
    <n v="1.5"/>
    <n v="1.5"/>
    <n v="3.125E-2"/>
    <n v="0.92417341929378372"/>
    <n v="2.7725202578813512E-2"/>
    <n v="1.9408692373658221"/>
    <m/>
    <m/>
    <m/>
    <n v="0"/>
    <n v="0"/>
    <n v="0"/>
    <n v="0"/>
    <b v="0"/>
    <n v="18.126145873377293"/>
    <n v="0.13541666666666666"/>
    <n v="128.13541666666666"/>
    <s v="ok"/>
  </r>
  <r>
    <s v="EA "/>
    <s v="EA Semibrillo y Homologos"/>
    <x v="2"/>
    <s v="Galon"/>
    <m/>
    <m/>
    <s v="CW067W"/>
    <s v="Si"/>
    <n v="0.79"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10"/>
    <n v="10"/>
    <n v="0.20833333333333334"/>
    <n v="6.1611561286252252"/>
    <n v="0.18483468385875676"/>
    <n v="27.29519669594188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64.157635213058526"/>
    <n v="0.40625000000000006"/>
    <n v="128.40625"/>
    <s v="ok"/>
  </r>
  <r>
    <s v="EA "/>
    <s v="EA Semibrillo y Homologos"/>
    <x v="2"/>
    <s v="Galon"/>
    <m/>
    <m/>
    <s v="CW068W"/>
    <s v="Si"/>
    <n v="0.35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9"/>
    <n v="9"/>
    <n v="0.1875"/>
    <n v="5.5450405157627021"/>
    <n v="0.16635121547288106"/>
    <n v="24.565677026347696"/>
    <m/>
    <m/>
    <m/>
    <n v="0"/>
    <n v="0"/>
    <n v="0"/>
    <n v="0"/>
    <b v="0"/>
    <m/>
    <m/>
    <m/>
    <n v="0"/>
    <n v="0"/>
    <n v="0"/>
    <n v="0"/>
    <b v="0"/>
    <n v="44.557471094419967"/>
    <n v="0.29166666666666669"/>
    <n v="128.29166666666666"/>
    <s v="ok"/>
  </r>
  <r>
    <s v="EA "/>
    <s v="EA Semibrillo y Homologos"/>
    <x v="2"/>
    <s v="Galon"/>
    <m/>
    <m/>
    <s v="CW069W"/>
    <s v="Si"/>
    <n v="0.36"/>
    <s v="12.2020"/>
    <m/>
    <s v="idem cartilla Tendencia"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43.743746981301321"/>
    <n v="0.28125000000000006"/>
    <n v="128.28125"/>
    <s v="ok"/>
  </r>
  <r>
    <s v="EA "/>
    <s v="EA Semibrillo y Homologos"/>
    <x v="2"/>
    <s v="Galon"/>
    <m/>
    <m/>
    <s v="CW070W"/>
    <s v="Si"/>
    <n v="0.56999999999999995"/>
    <s v="12.2020"/>
    <m/>
    <s v="idem cartilla Tendencia"/>
    <x v="3"/>
    <n v="128"/>
    <n v="144"/>
    <s v="B"/>
    <m/>
    <n v="5"/>
    <n v="5"/>
    <n v="0.10416666666666667"/>
    <n v="3.0805780643126126"/>
    <n v="9.241734192937838E-2"/>
    <n v="19.991794068072274"/>
    <s v="C"/>
    <m/>
    <n v="7"/>
    <n v="7"/>
    <n v="0.14583333333333334"/>
    <n v="4.3128092900376576"/>
    <n v="0.12938427870112973"/>
    <n v="19.1066376871593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0.006228376260466"/>
    <n v="0.26041666666666669"/>
    <n v="128.26041666666666"/>
    <s v="ok"/>
  </r>
  <r>
    <s v="EA "/>
    <s v="EA Semibrillo y Homologos"/>
    <x v="2"/>
    <s v="Galon"/>
    <m/>
    <m/>
    <s v="CW071W"/>
    <s v="Si"/>
    <n v="0.28000000000000003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4.5"/>
    <n v="4.5"/>
    <n v="9.375E-2"/>
    <n v="2.772520257881351"/>
    <n v="8.3175607736440532E-2"/>
    <n v="12.282838513173848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31.570844545642725"/>
    <n v="0.19791666666666666"/>
    <n v="128.19791666666666"/>
    <s v="ok"/>
  </r>
  <r>
    <s v="EA "/>
    <s v="EA Semibrillo y Homologos"/>
    <x v="2"/>
    <s v="Galon"/>
    <m/>
    <m/>
    <s v="CW072W"/>
    <s v="Si"/>
    <n v="0.22"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C"/>
    <m/>
    <n v="4.5"/>
    <n v="4.5"/>
    <n v="9.375E-2"/>
    <n v="2.772520257881351"/>
    <n v="8.3175607736440532E-2"/>
    <n v="12.282838513173848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21.48112142807858"/>
    <n v="0.14583333333333331"/>
    <n v="128.14583333333334"/>
    <s v="ok"/>
  </r>
  <r>
    <s v="EA "/>
    <s v="EA Semibrillo y Homologos"/>
    <x v="2"/>
    <s v="Galon"/>
    <m/>
    <m/>
    <s v="7000W"/>
    <s v="Si"/>
    <n v="0.7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AXX"/>
    <m/>
    <n v="2.5"/>
    <n v="2.5"/>
    <n v="5.2083333333333336E-2"/>
    <n v="1.5402890321563063"/>
    <n v="4.620867096468919E-2"/>
    <n v="3.2347820622763703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30.972556948674729"/>
    <n v="0.23958333333333331"/>
    <n v="128.23958333333334"/>
    <s v="ok"/>
  </r>
  <r>
    <s v="EA "/>
    <s v="EA Semibrillo y Homologos"/>
    <x v="2"/>
    <s v="Galon"/>
    <m/>
    <m/>
    <s v="7001W"/>
    <s v="Si"/>
    <n v="0.12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AXX"/>
    <m/>
    <n v="1.5"/>
    <n v="1.5"/>
    <n v="3.125E-2"/>
    <n v="0.92417341929378372"/>
    <n v="2.7725202578813512E-2"/>
    <n v="1.9408692373658221"/>
    <s v="V"/>
    <m/>
    <n v="10.5"/>
    <n v="10.5"/>
    <n v="0.21875"/>
    <n v="6.4692139350564863"/>
    <n v="0.19407641805169459"/>
    <n v="28.659956530738981"/>
    <m/>
    <m/>
    <m/>
    <n v="0"/>
    <n v="0"/>
    <n v="0"/>
    <n v="0"/>
    <b v="0"/>
    <n v="48.593440429369849"/>
    <n v="0.34375"/>
    <n v="128.34375"/>
    <s v="ok"/>
  </r>
  <r>
    <s v="EA "/>
    <s v="EA Semibrillo y Homologos"/>
    <x v="2"/>
    <s v="Galon"/>
    <m/>
    <m/>
    <s v="7002W"/>
    <s v="Si"/>
    <n v="0.32"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E"/>
    <m/>
    <n v="1.5"/>
    <n v="1.5"/>
    <n v="3.125E-2"/>
    <n v="0.92417341929378372"/>
    <n v="2.7725202578813512E-2"/>
    <n v="3.6046958630274717"/>
    <s v="V"/>
    <m/>
    <n v="30"/>
    <n v="30"/>
    <n v="0.625"/>
    <n v="18.483468385875675"/>
    <n v="0.55450405157627025"/>
    <n v="81.885590087825648"/>
    <m/>
    <m/>
    <m/>
    <n v="0"/>
    <n v="0"/>
    <n v="0"/>
    <n v="0"/>
    <b v="0"/>
    <n v="129.47223290061211"/>
    <n v="0.88541666666666663"/>
    <n v="128.88541666666666"/>
    <s v="ok"/>
  </r>
  <r>
    <s v="EA "/>
    <s v="EA Semibrillo y Homologos"/>
    <x v="2"/>
    <s v="Galon"/>
    <m/>
    <m/>
    <s v="7003M"/>
    <m/>
    <m/>
    <m/>
    <m/>
    <m/>
    <x v="0"/>
    <n v="122"/>
    <n v="137.25"/>
    <s v="B"/>
    <m/>
    <n v="5"/>
    <n v="5"/>
    <n v="0.10416666666666667"/>
    <n v="3.0805780643126126"/>
    <n v="9.241734192937838E-2"/>
    <n v="19.991794068072274"/>
    <s v="E"/>
    <m/>
    <n v="13.5"/>
    <n v="13.5"/>
    <n v="0.28125"/>
    <n v="8.317560773644054"/>
    <n v="0.24952682320932162"/>
    <n v="32.442262767247243"/>
    <s v="V"/>
    <m/>
    <n v="64"/>
    <n v="64"/>
    <n v="1.3333333333333333"/>
    <n v="39.431399223201439"/>
    <n v="1.1829419766960432"/>
    <n v="174.68925885402805"/>
    <m/>
    <m/>
    <m/>
    <n v="0"/>
    <n v="0"/>
    <n v="0"/>
    <n v="0"/>
    <b v="0"/>
    <n v="227.12331568934758"/>
    <n v="1.71875"/>
    <n v="123.71875"/>
    <s v="ok"/>
  </r>
  <r>
    <s v="EA "/>
    <s v="EA Semibrillo y Homologos"/>
    <x v="2"/>
    <s v="Galon"/>
    <m/>
    <m/>
    <s v="7004M"/>
    <m/>
    <m/>
    <m/>
    <m/>
    <m/>
    <x v="0"/>
    <n v="122"/>
    <n v="137.25"/>
    <s v="B"/>
    <m/>
    <n v="4.5"/>
    <n v="4.5"/>
    <n v="9.375E-2"/>
    <n v="2.772520257881351"/>
    <n v="8.3175607736440532E-2"/>
    <n v="17.992614661265044"/>
    <s v="E"/>
    <m/>
    <n v="31"/>
    <n v="31"/>
    <n v="0.64583333333333337"/>
    <n v="19.099583998738197"/>
    <n v="0.57298751996214592"/>
    <n v="74.497047835901085"/>
    <s v="V"/>
    <m/>
    <n v="129"/>
    <n v="129"/>
    <n v="2.6875"/>
    <n v="79.478914059265406"/>
    <n v="2.384367421777962"/>
    <n v="352.10803737765031"/>
    <m/>
    <m/>
    <m/>
    <n v="0"/>
    <n v="0"/>
    <n v="0"/>
    <n v="0"/>
    <b v="0"/>
    <n v="444.59769987481644"/>
    <n v="3.4270833333333335"/>
    <n v="125.42708333333333"/>
    <s v="ok"/>
  </r>
  <r>
    <s v="EA "/>
    <s v="EA Semibrillo y Homologos"/>
    <x v="2"/>
    <s v="Galon"/>
    <m/>
    <m/>
    <s v="7005D"/>
    <m/>
    <m/>
    <m/>
    <m/>
    <m/>
    <x v="1"/>
    <n v="118"/>
    <n v="132.75"/>
    <s v="C"/>
    <m/>
    <n v="3.5"/>
    <n v="3.5"/>
    <n v="7.2916666666666671E-2"/>
    <n v="2.1564046450188288"/>
    <n v="6.4692139350564865E-2"/>
    <n v="9.5533188435796603"/>
    <s v="E"/>
    <m/>
    <n v="37.5"/>
    <n v="37.5"/>
    <n v="0.78125"/>
    <n v="23.104335482344592"/>
    <n v="0.69313006447033776"/>
    <n v="90.117396575686797"/>
    <s v="V"/>
    <m/>
    <n v="130.5"/>
    <n v="130.5"/>
    <n v="2.71875"/>
    <n v="80.403087478559186"/>
    <n v="2.4120926243567755"/>
    <n v="356.2023168820416"/>
    <m/>
    <m/>
    <m/>
    <n v="0"/>
    <n v="0"/>
    <n v="0"/>
    <n v="0"/>
    <b v="0"/>
    <n v="455.87303230130806"/>
    <n v="3.5729166666666665"/>
    <n v="121.57291666666667"/>
    <s v="ok"/>
  </r>
  <r>
    <s v="EA "/>
    <s v="EA Semibrillo y Homologos"/>
    <x v="2"/>
    <s v="Galon"/>
    <m/>
    <m/>
    <s v="7006N"/>
    <m/>
    <m/>
    <m/>
    <m/>
    <m/>
    <x v="2"/>
    <n v="115"/>
    <n v="129.375"/>
    <s v="B"/>
    <m/>
    <n v="12"/>
    <n v="12"/>
    <n v="0.25"/>
    <n v="7.3933873543502697"/>
    <n v="0.2218016206305081"/>
    <n v="47.980305763373451"/>
    <s v="E"/>
    <m/>
    <n v="75"/>
    <n v="75"/>
    <n v="1.5625"/>
    <n v="46.208670964689183"/>
    <n v="1.3862601289406755"/>
    <n v="180.23479315137359"/>
    <s v="V"/>
    <m/>
    <n v="337.5"/>
    <n v="337.5"/>
    <n v="7.03125"/>
    <n v="207.93901934110133"/>
    <n v="6.2381705802330396"/>
    <n v="921.21288848803863"/>
    <s v="KX"/>
    <m/>
    <n v="151.5"/>
    <n v="151.5"/>
    <n v="3.15625"/>
    <n v="93.341515348672161"/>
    <n v="2.8002454604601645"/>
    <n v="311.63033755211876"/>
    <n v="1461.0583249549045"/>
    <n v="12"/>
    <n v="127"/>
    <s v="ok"/>
  </r>
  <r>
    <s v="EA "/>
    <s v="EA Semibrillo y Homologos"/>
    <x v="2"/>
    <s v="Galon"/>
    <m/>
    <m/>
    <s v="7010W"/>
    <s v="Si"/>
    <n v="0.33"/>
    <s v="12.2020"/>
    <m/>
    <m/>
    <x v="3"/>
    <n v="128"/>
    <n v="144"/>
    <s v="E"/>
    <m/>
    <n v="2"/>
    <n v="2"/>
    <n v="4.1666666666666664E-2"/>
    <n v="1.232231225725045"/>
    <n v="3.6966936771751349E-2"/>
    <n v="4.8062611507032953"/>
    <s v="V"/>
    <m/>
    <n v="5.5"/>
    <n v="5.5"/>
    <n v="0.11458333333333333"/>
    <n v="3.3886358707438737"/>
    <n v="0.10165907612231621"/>
    <n v="15.012358182768036"/>
    <s v="L"/>
    <m/>
    <n v="13"/>
    <n v="13"/>
    <n v="0.27083333333333331"/>
    <n v="8.0095029672127911"/>
    <n v="0.24028508901638373"/>
    <n v="32.088828597056704"/>
    <m/>
    <m/>
    <m/>
    <n v="0"/>
    <n v="0"/>
    <n v="0"/>
    <n v="0"/>
    <b v="0"/>
    <n v="51.907447930528036"/>
    <n v="0.42708333333333331"/>
    <n v="128.42708333333334"/>
    <s v="ok"/>
  </r>
  <r>
    <s v="EA "/>
    <s v="EA Semibrillo y Homologos"/>
    <x v="2"/>
    <s v="Galon"/>
    <m/>
    <m/>
    <s v="7011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E"/>
    <m/>
    <n v="1.5"/>
    <n v="1.5"/>
    <n v="3.125E-2"/>
    <n v="0.92417341929378372"/>
    <n v="2.7725202578813512E-2"/>
    <n v="3.6046958630274717"/>
    <s v="V"/>
    <m/>
    <n v="11"/>
    <n v="11"/>
    <n v="0.22916666666666666"/>
    <n v="6.7772717414877475"/>
    <n v="0.20331815224463243"/>
    <n v="30.024716365536072"/>
    <m/>
    <m/>
    <m/>
    <n v="0"/>
    <n v="0"/>
    <n v="0"/>
    <n v="0"/>
    <b v="0"/>
    <n v="57.619565110250271"/>
    <n v="0.38541666666666663"/>
    <n v="128.38541666666666"/>
    <s v="ok"/>
  </r>
  <r>
    <s v="EA "/>
    <s v="EA Semibrillo y Homologos"/>
    <x v="2"/>
    <s v="Galon"/>
    <m/>
    <m/>
    <s v="7012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E"/>
    <m/>
    <n v="6.5"/>
    <n v="6.5"/>
    <n v="0.13541666666666666"/>
    <n v="4.0047514836063955"/>
    <n v="0.12014254450819187"/>
    <n v="15.62034873978571"/>
    <s v="V"/>
    <m/>
    <n v="26"/>
    <n v="26"/>
    <n v="0.54166666666666663"/>
    <n v="16.019005934425582"/>
    <n v="0.48057017803276747"/>
    <n v="70.967511409448889"/>
    <m/>
    <m/>
    <m/>
    <n v="0"/>
    <n v="0"/>
    <n v="0"/>
    <n v="0"/>
    <b v="0"/>
    <n v="112.57719243772854"/>
    <n v="0.8125"/>
    <n v="128.8125"/>
    <s v="ok"/>
  </r>
  <r>
    <s v="EA "/>
    <s v="EA Semibrillo y Homologos"/>
    <x v="2"/>
    <s v="Galon"/>
    <m/>
    <m/>
    <s v="7013M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E"/>
    <m/>
    <n v="21"/>
    <n v="21"/>
    <n v="0.4375"/>
    <n v="12.938427870112973"/>
    <n v="0.38815283610338919"/>
    <n v="50.465742082384601"/>
    <s v="V"/>
    <m/>
    <n v="57.5"/>
    <n v="57.5"/>
    <n v="1.1979166666666667"/>
    <n v="35.426647739595047"/>
    <n v="1.0627994321878513"/>
    <n v="156.94738100166586"/>
    <m/>
    <m/>
    <m/>
    <n v="0"/>
    <n v="0"/>
    <n v="0"/>
    <n v="0"/>
    <b v="0"/>
    <n v="217.4090201180866"/>
    <n v="1.6875"/>
    <n v="123.6875"/>
    <s v="ok"/>
  </r>
  <r>
    <s v="EA "/>
    <s v="EA Semibrillo y Homologos"/>
    <x v="2"/>
    <s v="Galon"/>
    <m/>
    <m/>
    <s v="7014M"/>
    <m/>
    <m/>
    <m/>
    <m/>
    <m/>
    <x v="0"/>
    <n v="122"/>
    <n v="137.25"/>
    <s v="B"/>
    <m/>
    <n v="4.5"/>
    <n v="4.5"/>
    <n v="9.375E-2"/>
    <n v="2.772520257881351"/>
    <n v="8.3175607736440532E-2"/>
    <n v="17.992614661265044"/>
    <s v="E"/>
    <m/>
    <n v="39.5"/>
    <n v="39.5"/>
    <n v="0.82291666666666663"/>
    <n v="24.336566708069636"/>
    <n v="0.73009700124208909"/>
    <n v="94.92365772639009"/>
    <s v="V"/>
    <m/>
    <n v="107.5"/>
    <n v="107.5"/>
    <n v="2.2395833333333335"/>
    <n v="66.232428382721167"/>
    <n v="1.9869728514816349"/>
    <n v="293.4233644813753"/>
    <m/>
    <m/>
    <m/>
    <n v="0"/>
    <n v="0"/>
    <n v="0"/>
    <n v="0"/>
    <b v="0"/>
    <n v="406.33963686903041"/>
    <n v="3.15625"/>
    <n v="125.15625"/>
    <s v="ok"/>
  </r>
  <r>
    <s v="EA "/>
    <s v="EA Semibrillo y Homologos"/>
    <x v="2"/>
    <s v="Galon"/>
    <m/>
    <m/>
    <s v="7015D"/>
    <m/>
    <m/>
    <m/>
    <m/>
    <m/>
    <x v="1"/>
    <n v="118"/>
    <n v="132.75"/>
    <s v="E"/>
    <m/>
    <n v="54"/>
    <n v="54"/>
    <n v="1.125"/>
    <n v="33.270243094576216"/>
    <n v="0.9981072928372865"/>
    <n v="129.76905106898897"/>
    <s v="V"/>
    <m/>
    <n v="125.5"/>
    <n v="125.5"/>
    <n v="2.6145833333333335"/>
    <n v="77.322509414246582"/>
    <n v="2.3196752824273972"/>
    <n v="342.55471853407067"/>
    <m/>
    <m/>
    <m/>
    <n v="0"/>
    <n v="0"/>
    <n v="0"/>
    <n v="0"/>
    <b v="0"/>
    <m/>
    <m/>
    <m/>
    <n v="0"/>
    <n v="0"/>
    <n v="0"/>
    <n v="0"/>
    <b v="0"/>
    <n v="472.32376960305965"/>
    <n v="3.7395833333333335"/>
    <n v="121.73958333333333"/>
    <s v="ok"/>
  </r>
  <r>
    <s v="EA "/>
    <s v="EA Semibrillo y Homologos"/>
    <x v="2"/>
    <s v="Galon"/>
    <m/>
    <m/>
    <s v="7016A"/>
    <m/>
    <m/>
    <m/>
    <m/>
    <m/>
    <x v="2"/>
    <n v="115"/>
    <n v="129.375"/>
    <s v="B"/>
    <m/>
    <n v="2"/>
    <n v="2"/>
    <n v="4.1666666666666664E-2"/>
    <n v="1.232231225725045"/>
    <n v="3.6966936771751349E-2"/>
    <n v="7.9967176272289082"/>
    <s v="E"/>
    <m/>
    <n v="117"/>
    <n v="117"/>
    <n v="2.4375"/>
    <n v="72.085526704915125"/>
    <n v="2.1625658011474536"/>
    <n v="281.16627731614278"/>
    <s v="V"/>
    <m/>
    <n v="277.5"/>
    <n v="277.5"/>
    <n v="5.78125"/>
    <n v="170.97208256934999"/>
    <n v="5.1291624770804995"/>
    <n v="757.44170831238728"/>
    <s v="KX"/>
    <m/>
    <n v="179"/>
    <n v="179"/>
    <n v="3.7291666666666665"/>
    <n v="110.28469470239152"/>
    <n v="3.3085408410717454"/>
    <n v="368.19690047412053"/>
    <n v="1414.8016037298794"/>
    <n v="11.989583333333332"/>
    <n v="126.98958333333333"/>
    <s v="ok"/>
  </r>
  <r>
    <s v="EA "/>
    <s v="EA Semibrillo y Homologos"/>
    <x v="2"/>
    <s v="Galon"/>
    <m/>
    <m/>
    <s v="7020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E"/>
    <m/>
    <n v="1.5"/>
    <n v="1.5"/>
    <n v="3.125E-2"/>
    <n v="0.92417341929378372"/>
    <n v="2.7725202578813512E-2"/>
    <n v="3.6046958630274717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37.78258716030399"/>
    <n v="0.22916666666666666"/>
    <n v="128.22916666666666"/>
    <s v="ok"/>
  </r>
  <r>
    <s v="EA "/>
    <s v="EA Semibrillo y Homologos"/>
    <x v="2"/>
    <s v="Galon"/>
    <m/>
    <m/>
    <s v="7021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E"/>
    <m/>
    <n v="5"/>
    <n v="5"/>
    <n v="0.10416666666666667"/>
    <n v="3.0805780643126126"/>
    <n v="9.241734192937838E-2"/>
    <n v="12.015652876758239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54.478023873594147"/>
    <n v="0.375"/>
    <n v="128.375"/>
    <s v="ok"/>
  </r>
  <r>
    <s v="EA "/>
    <s v="EA Semibrillo y Homologos"/>
    <x v="2"/>
    <s v="Galon"/>
    <m/>
    <m/>
    <s v="7022W"/>
    <m/>
    <m/>
    <s v="12.2020"/>
    <m/>
    <m/>
    <x v="3"/>
    <n v="128"/>
    <n v="144"/>
    <s v="B"/>
    <m/>
    <n v="9"/>
    <n v="9"/>
    <n v="0.1875"/>
    <n v="5.5450405157627021"/>
    <n v="0.16635121547288106"/>
    <n v="35.985229322530088"/>
    <s v="E"/>
    <m/>
    <n v="12.5"/>
    <n v="12.5"/>
    <n v="0.26041666666666669"/>
    <n v="7.7014451607815317"/>
    <n v="0.23104335482344596"/>
    <n v="30.0391321918956"/>
    <s v="V"/>
    <m/>
    <n v="18"/>
    <n v="18"/>
    <n v="0.375"/>
    <n v="11.090081031525404"/>
    <n v="0.33270243094576213"/>
    <n v="49.131354052695393"/>
    <m/>
    <m/>
    <m/>
    <n v="0"/>
    <n v="0"/>
    <n v="0"/>
    <n v="0"/>
    <b v="0"/>
    <n v="115.15571556712109"/>
    <n v="0.82291666666666674"/>
    <n v="128.82291666666666"/>
    <s v="ok"/>
  </r>
  <r>
    <s v="EA "/>
    <s v="EA Semibrillo y Homologos"/>
    <x v="2"/>
    <s v="Galon"/>
    <m/>
    <m/>
    <s v="7023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E"/>
    <m/>
    <n v="30.5"/>
    <n v="30.5"/>
    <n v="0.63541666666666663"/>
    <n v="18.791526192306936"/>
    <n v="0.56374578576920809"/>
    <n v="73.295482548225252"/>
    <s v="V"/>
    <m/>
    <n v="44.5"/>
    <n v="44.5"/>
    <n v="0.92708333333333337"/>
    <n v="27.417144772382251"/>
    <n v="0.82251434317146754"/>
    <n v="121.46362529694139"/>
    <m/>
    <m/>
    <m/>
    <n v="0"/>
    <n v="0"/>
    <n v="0"/>
    <n v="0"/>
    <b v="0"/>
    <n v="208.75336369281723"/>
    <n v="1.6354166666666665"/>
    <n v="123.63541666666667"/>
    <s v="ok"/>
  </r>
  <r>
    <s v="EA "/>
    <s v="EA Semibrillo y Homologos"/>
    <x v="2"/>
    <s v="Galon"/>
    <m/>
    <m/>
    <s v="7024M"/>
    <m/>
    <m/>
    <m/>
    <m/>
    <m/>
    <x v="0"/>
    <n v="122"/>
    <n v="137.25"/>
    <s v="B"/>
    <m/>
    <n v="4.5"/>
    <n v="4.5"/>
    <n v="9.375E-2"/>
    <n v="2.772520257881351"/>
    <n v="8.3175607736440532E-2"/>
    <n v="17.992614661265044"/>
    <s v="E"/>
    <m/>
    <n v="59.5"/>
    <n v="59.5"/>
    <n v="1.2395833333333333"/>
    <n v="36.658878965320085"/>
    <n v="1.0997663689596024"/>
    <n v="142.98626923342303"/>
    <s v="V"/>
    <m/>
    <n v="89.5"/>
    <n v="89.5"/>
    <n v="1.8645833333333333"/>
    <n v="55.14234735119576"/>
    <n v="1.6542704205358727"/>
    <n v="244.29201042867987"/>
    <m/>
    <m/>
    <m/>
    <n v="0"/>
    <n v="0"/>
    <n v="0"/>
    <n v="0"/>
    <b v="0"/>
    <n v="405.27089432336794"/>
    <n v="3.1979166666666665"/>
    <n v="125.19791666666667"/>
    <s v="ok"/>
  </r>
  <r>
    <s v="EA "/>
    <s v="EA Semibrillo y Homologos"/>
    <x v="2"/>
    <s v="Galon"/>
    <m/>
    <m/>
    <s v="7025D"/>
    <s v="Si"/>
    <n v="0.78"/>
    <s v="02.2020"/>
    <m/>
    <m/>
    <x v="1"/>
    <n v="118"/>
    <n v="132.75"/>
    <s v="V"/>
    <m/>
    <n v="82.5"/>
    <n v="82.5"/>
    <n v="1.71875"/>
    <n v="50.829538061158104"/>
    <n v="1.524886141834743"/>
    <n v="225.18537274152055"/>
    <s v="E"/>
    <m/>
    <n v="61"/>
    <n v="61"/>
    <n v="1.2708333333333333"/>
    <n v="37.583052384613872"/>
    <n v="1.1274915715384162"/>
    <n v="146.5909650964505"/>
    <s v="B"/>
    <m/>
    <n v="4.5"/>
    <n v="4.5"/>
    <n v="9.375E-2"/>
    <n v="2.772520257881351"/>
    <n v="8.3175607736440532E-2"/>
    <n v="17.992614661265044"/>
    <m/>
    <m/>
    <m/>
    <n v="0"/>
    <n v="0"/>
    <n v="0"/>
    <n v="0"/>
    <b v="0"/>
    <n v="389.76895249923609"/>
    <n v="3.083333333333333"/>
    <n v="121.08333333333333"/>
    <s v="ok"/>
  </r>
  <r>
    <s v="EA "/>
    <s v="EA Semibrillo y Homologos"/>
    <x v="2"/>
    <s v="Galon"/>
    <m/>
    <m/>
    <s v="7026N"/>
    <m/>
    <m/>
    <m/>
    <m/>
    <m/>
    <x v="2"/>
    <n v="115"/>
    <n v="129.375"/>
    <s v="B"/>
    <m/>
    <n v="5.5"/>
    <n v="5.5"/>
    <n v="0.11458333333333333"/>
    <n v="3.3886358707438737"/>
    <n v="0.10165907612231621"/>
    <n v="21.990973474879496"/>
    <s v="E"/>
    <m/>
    <n v="186"/>
    <n v="186"/>
    <n v="3.875"/>
    <n v="114.59750399242918"/>
    <n v="3.4379251197728755"/>
    <n v="446.98228701540648"/>
    <s v="V"/>
    <m/>
    <n v="237.5"/>
    <n v="237.5"/>
    <n v="4.947916666666667"/>
    <n v="146.3274580548491"/>
    <n v="4.3898237416454728"/>
    <n v="648.26092152861986"/>
    <s v="KX"/>
    <m/>
    <n v="147"/>
    <n v="147"/>
    <n v="3.0625"/>
    <n v="90.568995090790807"/>
    <n v="2.717069852723724"/>
    <n v="302.37399089215484"/>
    <n v="1419.6081729110606"/>
    <n v="12"/>
    <n v="127"/>
    <s v="ok"/>
  </r>
  <r>
    <s v="EA "/>
    <s v="EA Semibrillo y Homologos"/>
    <x v="2"/>
    <s v="Galon"/>
    <m/>
    <m/>
    <s v="7030W"/>
    <s v="Si"/>
    <n v="0.55000000000000004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E"/>
    <m/>
    <n v="1"/>
    <n v="1"/>
    <n v="2.0833333333333332E-2"/>
    <n v="0.61611561286252248"/>
    <n v="1.8483468385875675E-2"/>
    <n v="2.4031305753516476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27.8518385723157"/>
    <n v="0.22916666666666666"/>
    <n v="128.22916666666666"/>
    <s v="ok"/>
  </r>
  <r>
    <s v="EA "/>
    <s v="EA Semibrillo y Homologos"/>
    <x v="2"/>
    <s v="Galon"/>
    <m/>
    <m/>
    <s v="7031W"/>
    <s v="Si"/>
    <n v="0.41"/>
    <s v="12.2020"/>
    <m/>
    <m/>
    <x v="3"/>
    <n v="128"/>
    <n v="144"/>
    <s v="E"/>
    <m/>
    <n v="11"/>
    <n v="11"/>
    <n v="0.22916666666666666"/>
    <n v="6.7772717414877475"/>
    <n v="0.20331815224463243"/>
    <n v="26.434436328868124"/>
    <s v="L"/>
    <m/>
    <n v="13.5"/>
    <n v="13.5"/>
    <n v="0.28125"/>
    <n v="8.317560773644054"/>
    <n v="0.24952682320932162"/>
    <n v="33.32301431232812"/>
    <s v="V"/>
    <m/>
    <n v="11"/>
    <n v="11"/>
    <n v="0.22916666666666666"/>
    <n v="6.7772717414877475"/>
    <n v="0.20331815224463243"/>
    <n v="30.024716365536072"/>
    <m/>
    <m/>
    <m/>
    <n v="0"/>
    <n v="0"/>
    <n v="0"/>
    <n v="0"/>
    <b v="0"/>
    <n v="89.782167006732323"/>
    <n v="0.73958333333333326"/>
    <n v="128.73958333333334"/>
    <s v="ok"/>
  </r>
  <r>
    <s v="EA "/>
    <s v="EA Semibrillo y Homologos"/>
    <x v="2"/>
    <s v="Galon"/>
    <m/>
    <m/>
    <s v="7032W"/>
    <s v="Si"/>
    <n v="0.21"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E"/>
    <m/>
    <n v="15.5"/>
    <n v="15.5"/>
    <n v="0.32291666666666669"/>
    <n v="9.5497919993690985"/>
    <n v="0.28649375998107296"/>
    <n v="37.248523917950543"/>
    <s v="V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n v="109.63969058954569"/>
    <n v="0.8125"/>
    <n v="128.8125"/>
    <s v="ok"/>
  </r>
  <r>
    <s v="EA "/>
    <s v="EA Semibrillo y Homologos"/>
    <x v="2"/>
    <s v="Galon"/>
    <m/>
    <m/>
    <s v="7033M"/>
    <m/>
    <m/>
    <m/>
    <m/>
    <m/>
    <x v="0"/>
    <n v="122"/>
    <n v="137.25"/>
    <s v="B"/>
    <m/>
    <n v="1.5"/>
    <n v="1.5"/>
    <n v="3.125E-2"/>
    <n v="0.92417341929378372"/>
    <n v="2.7725202578813512E-2"/>
    <n v="5.9975382204216814"/>
    <s v="E"/>
    <m/>
    <n v="37.5"/>
    <n v="37.5"/>
    <n v="0.78125"/>
    <n v="23.104335482344592"/>
    <n v="0.69313006447033776"/>
    <n v="90.117396575686797"/>
    <s v="V"/>
    <m/>
    <n v="40.5"/>
    <n v="40.5"/>
    <n v="0.84375"/>
    <n v="24.952682320932162"/>
    <n v="0.74858046962796487"/>
    <n v="110.54554661856463"/>
    <m/>
    <m/>
    <m/>
    <n v="0"/>
    <n v="0"/>
    <n v="0"/>
    <n v="0"/>
    <b v="0"/>
    <n v="206.66048141467311"/>
    <n v="1.65625"/>
    <n v="123.65625"/>
    <s v="ok"/>
  </r>
  <r>
    <s v="EA "/>
    <s v="EA Semibrillo y Homologos"/>
    <x v="2"/>
    <s v="Galon"/>
    <m/>
    <m/>
    <s v="7034M"/>
    <m/>
    <m/>
    <m/>
    <m/>
    <m/>
    <x v="0"/>
    <n v="122"/>
    <n v="137.25"/>
    <s v="B"/>
    <m/>
    <n v="3"/>
    <n v="3"/>
    <n v="6.25E-2"/>
    <n v="1.8483468385875674"/>
    <n v="5.5450405157627024E-2"/>
    <n v="11.995076440843363"/>
    <s v="E"/>
    <m/>
    <n v="77.5"/>
    <n v="77.5"/>
    <n v="1.6145833333333333"/>
    <n v="47.748959996845493"/>
    <n v="1.4324687999053647"/>
    <n v="186.24261958975271"/>
    <s v="V"/>
    <m/>
    <n v="82.5"/>
    <n v="82.5"/>
    <n v="1.71875"/>
    <n v="50.829538061158104"/>
    <n v="1.524886141834743"/>
    <n v="225.18537274152055"/>
    <m/>
    <m/>
    <m/>
    <n v="0"/>
    <n v="0"/>
    <n v="0"/>
    <n v="0"/>
    <b v="0"/>
    <n v="423.42306877211661"/>
    <n v="3.395833333333333"/>
    <n v="125.39583333333333"/>
    <s v="ok"/>
  </r>
  <r>
    <s v="EA "/>
    <s v="EA Semibrillo y Homologos"/>
    <x v="2"/>
    <s v="Galon"/>
    <m/>
    <m/>
    <s v="7035D"/>
    <m/>
    <m/>
    <m/>
    <m/>
    <m/>
    <x v="1"/>
    <n v="118"/>
    <n v="132.75"/>
    <s v="E"/>
    <m/>
    <n v="87"/>
    <n v="87"/>
    <n v="1.8125"/>
    <n v="53.602058319039458"/>
    <n v="1.6080617495711838"/>
    <n v="209.07236005559335"/>
    <s v="V"/>
    <m/>
    <n v="89"/>
    <n v="89"/>
    <n v="1.8541666666666667"/>
    <n v="54.834289544764502"/>
    <n v="1.6450286863429351"/>
    <n v="242.92725059388277"/>
    <m/>
    <m/>
    <m/>
    <n v="0"/>
    <n v="0"/>
    <n v="0"/>
    <n v="0"/>
    <b v="0"/>
    <m/>
    <m/>
    <m/>
    <n v="0"/>
    <n v="0"/>
    <n v="0"/>
    <n v="0"/>
    <b v="0"/>
    <n v="451.99961064947615"/>
    <n v="3.666666666666667"/>
    <n v="121.66666666666667"/>
    <s v="ok"/>
  </r>
  <r>
    <s v="EA "/>
    <s v="EA Semibrillo y Homologos"/>
    <x v="2"/>
    <s v="Galon"/>
    <m/>
    <m/>
    <s v="7036A"/>
    <m/>
    <m/>
    <m/>
    <m/>
    <m/>
    <x v="2"/>
    <n v="115"/>
    <n v="129.375"/>
    <s v="B"/>
    <m/>
    <n v="4"/>
    <n v="4"/>
    <n v="8.3333333333333329E-2"/>
    <n v="2.4644624514500899"/>
    <n v="7.3933873543502698E-2"/>
    <n v="15.993435254457816"/>
    <s v="E"/>
    <m/>
    <n v="203"/>
    <n v="203"/>
    <n v="4.229166666666667"/>
    <n v="125.07146941109207"/>
    <n v="3.7521440823327619"/>
    <n v="487.83550679638455"/>
    <s v="V"/>
    <m/>
    <n v="182"/>
    <n v="182"/>
    <n v="3.7916666666666665"/>
    <n v="112.13304154097909"/>
    <n v="3.3639912462293728"/>
    <n v="496.77257986614228"/>
    <s v="KX"/>
    <m/>
    <n v="187"/>
    <n v="187"/>
    <n v="3.8958333333333335"/>
    <n v="115.21361960529171"/>
    <n v="3.4564085881587512"/>
    <n v="384.65262786961193"/>
    <n v="1385.2541497865966"/>
    <n v="12"/>
    <n v="127"/>
    <s v="ok"/>
  </r>
  <r>
    <s v="EA "/>
    <s v="EA Semibrillo y Homologos"/>
    <x v="2"/>
    <s v="Galon"/>
    <m/>
    <m/>
    <s v="7040W"/>
    <m/>
    <m/>
    <s v="12.2020"/>
    <m/>
    <m/>
    <x v="3"/>
    <n v="128"/>
    <n v="144"/>
    <s v="L"/>
    <m/>
    <n v="11"/>
    <n v="11"/>
    <n v="0.22916666666666666"/>
    <n v="6.7772717414877475"/>
    <n v="0.20331815224463243"/>
    <n v="27.15208573597106"/>
    <s v="E"/>
    <m/>
    <n v="3"/>
    <n v="3"/>
    <n v="6.25E-2"/>
    <n v="1.8483468385875674"/>
    <n v="5.5450405157627024E-2"/>
    <n v="7.2093917260549434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5.726237296823093"/>
    <n v="0.30208333333333331"/>
    <n v="128.30208333333334"/>
    <s v="ok"/>
  </r>
  <r>
    <s v="EA "/>
    <s v="EA Semibrillo y Homologos"/>
    <x v="2"/>
    <s v="Galon"/>
    <m/>
    <m/>
    <s v="7041W"/>
    <m/>
    <m/>
    <s v="12.2020"/>
    <m/>
    <m/>
    <x v="3"/>
    <n v="128"/>
    <n v="144"/>
    <s v="L"/>
    <m/>
    <n v="12"/>
    <n v="12"/>
    <n v="0.25"/>
    <n v="7.3933873543502697"/>
    <n v="0.2218016206305081"/>
    <n v="29.620457166513884"/>
    <s v="E"/>
    <m/>
    <n v="13"/>
    <n v="13"/>
    <n v="0.27083333333333331"/>
    <n v="8.0095029672127911"/>
    <n v="0.24028508901638373"/>
    <n v="31.24069747957142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82.697312002838814"/>
    <n v="0.68749999999999989"/>
    <n v="128.6875"/>
    <s v="ok"/>
  </r>
  <r>
    <s v="EA "/>
    <s v="EA Semibrillo y Homologos"/>
    <x v="2"/>
    <s v="Galon"/>
    <m/>
    <m/>
    <s v="7042W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E"/>
    <m/>
    <n v="23.5"/>
    <n v="23.5"/>
    <n v="0.48958333333333331"/>
    <n v="14.478716902269278"/>
    <n v="0.43436150706807836"/>
    <n v="56.47356852076372"/>
    <s v="V"/>
    <m/>
    <n v="14"/>
    <n v="14"/>
    <n v="0.29166666666666669"/>
    <n v="8.6256185800753151"/>
    <n v="0.25876855740225946"/>
    <n v="38.213275374318641"/>
    <m/>
    <m/>
    <m/>
    <n v="0"/>
    <n v="0"/>
    <n v="0"/>
    <n v="0"/>
    <b v="0"/>
    <n v="126.67371440399799"/>
    <n v="0.94791666666666674"/>
    <n v="128.94791666666666"/>
    <s v="ok"/>
  </r>
  <r>
    <s v="EA "/>
    <s v="EA Semibrillo y Homologos"/>
    <x v="2"/>
    <s v="Galon"/>
    <m/>
    <m/>
    <s v="7043M"/>
    <m/>
    <m/>
    <m/>
    <m/>
    <m/>
    <x v="0"/>
    <n v="122"/>
    <n v="137.25"/>
    <s v="B"/>
    <m/>
    <n v="3"/>
    <n v="3"/>
    <n v="6.25E-2"/>
    <n v="1.8483468385875674"/>
    <n v="5.5450405157627024E-2"/>
    <n v="11.995076440843363"/>
    <s v="E"/>
    <m/>
    <n v="47"/>
    <n v="47"/>
    <n v="0.97916666666666663"/>
    <n v="28.957433804538557"/>
    <n v="0.86872301413615671"/>
    <n v="112.94713704152744"/>
    <s v="V"/>
    <m/>
    <n v="28"/>
    <n v="28"/>
    <n v="0.58333333333333337"/>
    <n v="17.25123716015063"/>
    <n v="0.51753711480451892"/>
    <n v="76.426550748637283"/>
    <m/>
    <m/>
    <m/>
    <n v="0"/>
    <n v="0"/>
    <n v="0"/>
    <n v="0"/>
    <b v="0"/>
    <n v="201.36876423100807"/>
    <n v="1.625"/>
    <n v="123.625"/>
    <s v="ok"/>
  </r>
  <r>
    <s v="EA "/>
    <s v="EA Semibrillo y Homologos"/>
    <x v="2"/>
    <s v="Galon"/>
    <m/>
    <m/>
    <s v="7044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E"/>
    <m/>
    <n v="100"/>
    <n v="100"/>
    <n v="2.0833333333333335"/>
    <n v="61.611561286252254"/>
    <n v="1.8483468385875677"/>
    <n v="240.3130575351648"/>
    <s v="V"/>
    <m/>
    <n v="65"/>
    <n v="65"/>
    <n v="1.3541666666666667"/>
    <n v="40.047514836063961"/>
    <n v="1.2014254450819188"/>
    <n v="177.41877852362225"/>
    <m/>
    <m/>
    <m/>
    <n v="0"/>
    <n v="0"/>
    <n v="0"/>
    <n v="0"/>
    <b v="0"/>
    <n v="431.72609190643766"/>
    <n v="3.510416666666667"/>
    <n v="125.51041666666667"/>
    <s v="ok"/>
  </r>
  <r>
    <s v="EA "/>
    <s v="EA Semibrillo y Homologos"/>
    <x v="2"/>
    <s v="Galon"/>
    <m/>
    <m/>
    <s v="7045D"/>
    <m/>
    <m/>
    <m/>
    <m/>
    <m/>
    <x v="1"/>
    <n v="118"/>
    <n v="132.75"/>
    <s v="E"/>
    <m/>
    <n v="108"/>
    <n v="108"/>
    <n v="2.25"/>
    <n v="66.540486189152432"/>
    <n v="1.996214585674573"/>
    <n v="259.53810213797794"/>
    <s v="L"/>
    <m/>
    <n v="0.5"/>
    <n v="0.5"/>
    <n v="1.0416666666666666E-2"/>
    <n v="0.30805780643126124"/>
    <n v="9.2417341929378373E-3"/>
    <n v="1.2341857152714117"/>
    <s v="V"/>
    <m/>
    <n v="65"/>
    <n v="65"/>
    <n v="1.3541666666666667"/>
    <n v="40.047514836063961"/>
    <n v="1.2014254450819188"/>
    <n v="177.41877852362225"/>
    <m/>
    <m/>
    <m/>
    <n v="0"/>
    <n v="0"/>
    <n v="0"/>
    <n v="0"/>
    <b v="0"/>
    <n v="438.19106637687162"/>
    <n v="3.614583333333333"/>
    <n v="121.61458333333333"/>
    <s v="ok"/>
  </r>
  <r>
    <s v="EA "/>
    <s v="EA Semibrillo y Homologos"/>
    <x v="2"/>
    <s v="Galon"/>
    <m/>
    <m/>
    <s v="7046A"/>
    <m/>
    <m/>
    <m/>
    <m/>
    <m/>
    <x v="2"/>
    <n v="115"/>
    <n v="129.375"/>
    <s v="B"/>
    <m/>
    <n v="3.5"/>
    <n v="3.5"/>
    <n v="7.2916666666666671E-2"/>
    <n v="2.1564046450188288"/>
    <n v="6.4692139350564865E-2"/>
    <n v="13.99425584765059"/>
    <s v="E"/>
    <m/>
    <n v="262.5"/>
    <n v="262.5"/>
    <n v="5.46875"/>
    <n v="161.73034837641214"/>
    <n v="4.8519104512923636"/>
    <n v="630.82177602980755"/>
    <s v="V"/>
    <m/>
    <n v="134.5"/>
    <n v="134.5"/>
    <n v="2.8020833333333335"/>
    <n v="82.867549930009275"/>
    <n v="2.4860264979002782"/>
    <n v="367.12039556041839"/>
    <s v="KX"/>
    <m/>
    <n v="175.5"/>
    <n v="175.5"/>
    <n v="3.65625"/>
    <n v="108.12829005737269"/>
    <n v="3.2438487017211806"/>
    <n v="360.99751973859304"/>
    <n v="1372.9339471764697"/>
    <n v="12"/>
    <n v="127"/>
    <s v="ok"/>
  </r>
  <r>
    <s v="EA "/>
    <s v="EA Semibrillo y Homologos"/>
    <x v="2"/>
    <s v="Galon"/>
    <m/>
    <m/>
    <s v="7050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.5"/>
    <n v="1.5"/>
    <n v="3.125E-2"/>
    <n v="0.92417341929378372"/>
    <n v="2.7725202578813512E-2"/>
    <n v="4.0942795043912827"/>
    <s v="E"/>
    <m/>
    <n v="5.5"/>
    <n v="5.5"/>
    <n v="0.11458333333333333"/>
    <n v="3.3886358707438737"/>
    <n v="0.10165907612231621"/>
    <n v="13.217218164434062"/>
    <m/>
    <m/>
    <m/>
    <n v="0"/>
    <n v="0"/>
    <n v="0"/>
    <n v="0"/>
    <b v="0"/>
    <n v="29.306574109668706"/>
    <n v="0.20833333333333331"/>
    <n v="128.20833333333334"/>
    <s v="ok"/>
  </r>
  <r>
    <s v="EA "/>
    <s v="EA Semibrillo y Homologos"/>
    <x v="2"/>
    <s v="Galon"/>
    <m/>
    <m/>
    <s v="7051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E"/>
    <m/>
    <n v="7"/>
    <n v="7"/>
    <n v="0.14583333333333334"/>
    <n v="4.3128092900376576"/>
    <n v="0.12938427870112973"/>
    <n v="16.821914027461535"/>
    <m/>
    <m/>
    <m/>
    <n v="0"/>
    <n v="0"/>
    <n v="0"/>
    <n v="0"/>
    <b v="0"/>
    <m/>
    <m/>
    <m/>
    <n v="0"/>
    <n v="0"/>
    <n v="0"/>
    <n v="0"/>
    <b v="0"/>
    <n v="36.813708095533812"/>
    <n v="0.25"/>
    <n v="128.25"/>
    <s v="ok"/>
  </r>
  <r>
    <s v="EA "/>
    <s v="EA Semibrillo y Homologos"/>
    <x v="2"/>
    <s v="Galon"/>
    <m/>
    <m/>
    <s v="7052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E"/>
    <m/>
    <n v="30.5"/>
    <n v="30.5"/>
    <n v="0.63541666666666663"/>
    <n v="18.791526192306936"/>
    <n v="0.56374578576920809"/>
    <n v="73.295482548225252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115.66193285428434"/>
    <n v="0.89583333333333326"/>
    <n v="128.89583333333334"/>
    <s v="ok"/>
  </r>
  <r>
    <s v="EA "/>
    <s v="EA Semibrillo y Homologos"/>
    <x v="2"/>
    <s v="Galon"/>
    <m/>
    <m/>
    <s v="7053M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E"/>
    <m/>
    <n v="62"/>
    <n v="62"/>
    <n v="1.2916666666666667"/>
    <n v="38.199167997476394"/>
    <n v="1.1459750399242918"/>
    <n v="148.99409567180217"/>
    <s v="V"/>
    <m/>
    <n v="14"/>
    <n v="14"/>
    <n v="0.29166666666666669"/>
    <n v="8.6256185800753151"/>
    <n v="0.25876855740225946"/>
    <n v="38.213275374318641"/>
    <m/>
    <m/>
    <m/>
    <n v="0"/>
    <n v="0"/>
    <n v="0"/>
    <n v="0"/>
    <b v="0"/>
    <n v="197.20326808015696"/>
    <n v="1.6354166666666667"/>
    <n v="123.63541666666667"/>
    <s v="ok"/>
  </r>
  <r>
    <s v="EA "/>
    <s v="EA Semibrillo y Homologos"/>
    <x v="2"/>
    <s v="Galon"/>
    <m/>
    <m/>
    <s v="7054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E"/>
    <m/>
    <n v="126.5"/>
    <n v="126.5"/>
    <n v="2.6354166666666665"/>
    <n v="77.938625027109083"/>
    <n v="2.3381587508132724"/>
    <n v="303.99601778198343"/>
    <s v="V"/>
    <m/>
    <n v="29"/>
    <n v="29"/>
    <n v="0.60416666666666663"/>
    <n v="17.867352773013153"/>
    <n v="0.53602058319039458"/>
    <n v="79.156070418231465"/>
    <m/>
    <m/>
    <m/>
    <n v="0"/>
    <n v="0"/>
    <n v="0"/>
    <n v="0"/>
    <b v="0"/>
    <n v="397.14634404786551"/>
    <n v="3.3124999999999996"/>
    <n v="125.3125"/>
    <s v="ok"/>
  </r>
  <r>
    <s v="EA "/>
    <s v="EA Semibrillo y Homologos"/>
    <x v="2"/>
    <s v="Galon"/>
    <m/>
    <m/>
    <s v="7055D"/>
    <m/>
    <m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E"/>
    <m/>
    <n v="131"/>
    <n v="131"/>
    <n v="2.7291666666666665"/>
    <n v="80.711145284990437"/>
    <n v="2.4213343585497129"/>
    <n v="314.81010537106584"/>
    <s v="V"/>
    <m/>
    <n v="32.5"/>
    <n v="32.5"/>
    <n v="0.67708333333333337"/>
    <n v="20.02375741803198"/>
    <n v="0.60071272254095942"/>
    <n v="88.709389261811125"/>
    <m/>
    <m/>
    <m/>
    <n v="0"/>
    <n v="0"/>
    <n v="0"/>
    <n v="0"/>
    <b v="0"/>
    <n v="407.51785344649142"/>
    <n v="3.4270833333333335"/>
    <n v="121.42708333333333"/>
    <s v="ok"/>
  </r>
  <r>
    <s v="EA "/>
    <s v="EA Semibrillo y Homologos"/>
    <x v="2"/>
    <s v="Galon"/>
    <m/>
    <m/>
    <s v="7056N"/>
    <m/>
    <m/>
    <m/>
    <m/>
    <m/>
    <x v="2"/>
    <n v="115"/>
    <n v="129.375"/>
    <s v="B"/>
    <m/>
    <n v="4"/>
    <n v="4"/>
    <n v="8.3333333333333329E-2"/>
    <n v="2.4644624514500899"/>
    <n v="7.3933873543502698E-2"/>
    <n v="15.993435254457816"/>
    <s v="E"/>
    <m/>
    <n v="339"/>
    <n v="339"/>
    <n v="7.0625"/>
    <n v="208.86319276039512"/>
    <n v="6.2658957828118531"/>
    <n v="814.66126504420856"/>
    <s v="V"/>
    <m/>
    <n v="78"/>
    <n v="78"/>
    <n v="1.625"/>
    <n v="48.057017803276757"/>
    <n v="1.4417105340983027"/>
    <n v="212.9025342283467"/>
    <s v="KX"/>
    <m/>
    <n v="155"/>
    <n v="155"/>
    <n v="3.2291666666666665"/>
    <n v="95.497919993690985"/>
    <n v="2.8649375998107294"/>
    <n v="318.82971828764624"/>
    <n v="1362.3869528146595"/>
    <n v="11.999999999999998"/>
    <n v="127"/>
    <s v="ok"/>
  </r>
  <r>
    <s v="EA "/>
    <s v="EA Semibrillo y Homologos"/>
    <x v="2"/>
    <s v="Galon"/>
    <m/>
    <m/>
    <s v="7060W"/>
    <m/>
    <m/>
    <s v="12.2020"/>
    <m/>
    <m/>
    <x v="3"/>
    <n v="128"/>
    <n v="144"/>
    <s v="C"/>
    <m/>
    <n v="2.5"/>
    <n v="2.5"/>
    <n v="5.2083333333333336E-2"/>
    <n v="1.5402890321563063"/>
    <n v="4.620867096468919E-2"/>
    <n v="6.8237991739854715"/>
    <s v="E"/>
    <m/>
    <n v="2"/>
    <n v="2"/>
    <n v="4.1666666666666664E-2"/>
    <n v="1.232231225725045"/>
    <n v="3.6966936771751349E-2"/>
    <n v="4.8062611507032953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n v="17.800988901045827"/>
    <n v="0.14583333333333334"/>
    <n v="128.14583333333334"/>
    <s v="ok"/>
  </r>
  <r>
    <s v="EA "/>
    <s v="EA Semibrillo y Homologos"/>
    <x v="2"/>
    <s v="Galon"/>
    <m/>
    <m/>
    <s v="7061W"/>
    <m/>
    <m/>
    <s v="12.2020"/>
    <m/>
    <m/>
    <x v="3"/>
    <n v="128"/>
    <n v="144"/>
    <s v="E"/>
    <m/>
    <n v="9.5"/>
    <n v="9.5"/>
    <n v="0.19791666666666666"/>
    <n v="5.8530983221939632"/>
    <n v="0.1755929496658189"/>
    <n v="22.829740465840654"/>
    <s v="V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m/>
    <m/>
    <m/>
    <n v="0"/>
    <n v="0"/>
    <n v="0"/>
    <n v="0"/>
    <b v="0"/>
    <n v="54.219216666173821"/>
    <n v="0.4375"/>
    <n v="128.4375"/>
    <s v="ok"/>
  </r>
  <r>
    <s v="EA "/>
    <s v="EA Semibrillo y Homologos"/>
    <x v="2"/>
    <s v="Galon"/>
    <m/>
    <m/>
    <s v="7062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E"/>
    <m/>
    <n v="27"/>
    <n v="27"/>
    <n v="0.5625"/>
    <n v="16.635121547288108"/>
    <n v="0.49905364641864325"/>
    <n v="64.884525534494486"/>
    <m/>
    <m/>
    <m/>
    <n v="0"/>
    <n v="0"/>
    <n v="0"/>
    <n v="0"/>
    <b v="0"/>
    <m/>
    <m/>
    <m/>
    <n v="0"/>
    <n v="0"/>
    <n v="0"/>
    <n v="0"/>
    <b v="0"/>
    <n v="88.874678416181212"/>
    <n v="0.6875"/>
    <n v="128.6875"/>
    <s v="ok"/>
  </r>
  <r>
    <s v="EA "/>
    <s v="EA Semibrillo y Homologos"/>
    <x v="2"/>
    <s v="Galon"/>
    <m/>
    <m/>
    <s v="7063M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E"/>
    <m/>
    <n v="67.5"/>
    <n v="67.5"/>
    <n v="1.40625"/>
    <n v="41.58780386822027"/>
    <n v="1.247634116046608"/>
    <n v="162.21131383623623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n v="174.29467181200781"/>
    <n v="1.5"/>
    <n v="123.5"/>
    <s v="ok"/>
  </r>
  <r>
    <s v="EA "/>
    <s v="EA Semibrillo y Homologos"/>
    <x v="2"/>
    <s v="Galon"/>
    <m/>
    <m/>
    <s v="7064M"/>
    <m/>
    <m/>
    <m/>
    <m/>
    <m/>
    <x v="0"/>
    <n v="122"/>
    <n v="137.25"/>
    <s v="B"/>
    <m/>
    <n v="2"/>
    <n v="2"/>
    <n v="4.1666666666666664E-2"/>
    <n v="1.232231225725045"/>
    <n v="3.6966936771751349E-2"/>
    <n v="7.9967176272289082"/>
    <s v="E"/>
    <m/>
    <n v="125"/>
    <n v="125"/>
    <n v="2.6041666666666665"/>
    <n v="77.014451607815303"/>
    <n v="2.3104335482344589"/>
    <n v="300.39132191895595"/>
    <s v="R"/>
    <m/>
    <n v="6.5"/>
    <n v="6.5"/>
    <n v="0.13541666666666666"/>
    <n v="4.0047514836063955"/>
    <n v="0.12014254450819187"/>
    <n v="6.7842480606401123"/>
    <m/>
    <m/>
    <m/>
    <n v="0"/>
    <n v="0"/>
    <n v="0"/>
    <n v="0"/>
    <b v="0"/>
    <n v="315.17228760682497"/>
    <n v="2.7812499999999996"/>
    <n v="124.78125"/>
    <s v="ok"/>
  </r>
  <r>
    <s v="EA "/>
    <s v="EA Semibrillo y Homologos"/>
    <x v="2"/>
    <s v="Galon"/>
    <m/>
    <m/>
    <s v="7065D"/>
    <m/>
    <m/>
    <m/>
    <m/>
    <m/>
    <x v="1"/>
    <n v="118"/>
    <n v="132.75"/>
    <s v="C"/>
    <m/>
    <n v="1"/>
    <n v="1"/>
    <n v="2.0833333333333332E-2"/>
    <n v="0.61611561286252248"/>
    <n v="1.8483468385875675E-2"/>
    <n v="2.7295196695941883"/>
    <s v="E"/>
    <m/>
    <n v="155"/>
    <n v="155"/>
    <n v="3.2291666666666665"/>
    <n v="95.497919993690985"/>
    <n v="2.8649375998107294"/>
    <n v="372.48523917950541"/>
    <s v="V"/>
    <m/>
    <n v="12.5"/>
    <n v="12.5"/>
    <n v="0.26041666666666669"/>
    <n v="7.7014451607815317"/>
    <n v="0.23104335482344596"/>
    <n v="34.11899586992736"/>
    <m/>
    <m/>
    <m/>
    <n v="0"/>
    <n v="0"/>
    <n v="0"/>
    <n v="0"/>
    <b v="0"/>
    <n v="409.33375471902696"/>
    <n v="3.5104166666666665"/>
    <n v="121.51041666666667"/>
    <s v="ok"/>
  </r>
  <r>
    <s v="EA "/>
    <s v="EA Semibrillo y Homologos"/>
    <x v="2"/>
    <s v="Galon"/>
    <m/>
    <m/>
    <s v="7066N"/>
    <m/>
    <m/>
    <m/>
    <m/>
    <s v="idem cartilla Tendencia"/>
    <x v="2"/>
    <n v="115"/>
    <n v="129.375"/>
    <s v="B"/>
    <m/>
    <n v="3"/>
    <n v="3"/>
    <n v="6.25E-2"/>
    <n v="1.8483468385875674"/>
    <n v="5.5450405157627024E-2"/>
    <n v="11.995076440843363"/>
    <s v="E"/>
    <m/>
    <n v="432"/>
    <n v="432"/>
    <n v="9"/>
    <n v="266.16194475660973"/>
    <n v="7.984858342698292"/>
    <n v="1038.1524085519118"/>
    <s v="R"/>
    <m/>
    <n v="9.5"/>
    <n v="9.5"/>
    <n v="0.19791666666666666"/>
    <n v="5.8530983221939632"/>
    <n v="0.1755929496658189"/>
    <n v="9.9154394732432412"/>
    <s v="KX"/>
    <m/>
    <n v="131.5"/>
    <n v="131.5"/>
    <n v="2.7395833333333335"/>
    <n v="81.019203091421716"/>
    <n v="2.4305760927426512"/>
    <n v="270.49101906339024"/>
    <n v="1330.5539435293886"/>
    <n v="12"/>
    <n v="127"/>
    <s v="ok"/>
  </r>
  <r>
    <s v="EA "/>
    <s v="EA Semibrillo y Homologos"/>
    <x v="2"/>
    <s v="Galon"/>
    <m/>
    <m/>
    <s v="707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D"/>
    <m/>
    <n v="3"/>
    <n v="3"/>
    <n v="6.25E-2"/>
    <n v="1.8483468385875674"/>
    <n v="5.5450405157627024E-2"/>
    <n v="5.2632551675192953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5.306028279662101"/>
    <n v="0.21875"/>
    <n v="128.21875"/>
    <s v="ok"/>
  </r>
  <r>
    <s v="EA "/>
    <s v="EA Semibrillo y Homologos"/>
    <x v="2"/>
    <s v="Galon"/>
    <m/>
    <m/>
    <s v="7071W"/>
    <m/>
    <m/>
    <s v="12.2020"/>
    <m/>
    <m/>
    <x v="3"/>
    <n v="128"/>
    <n v="144"/>
    <s v="D"/>
    <m/>
    <n v="3.5"/>
    <n v="3.5"/>
    <n v="7.2916666666666671E-2"/>
    <n v="2.1564046450188288"/>
    <n v="6.4692139350564865E-2"/>
    <n v="6.1404643621058446"/>
    <s v="E"/>
    <m/>
    <n v="14"/>
    <n v="14"/>
    <n v="0.29166666666666669"/>
    <n v="8.6256185800753151"/>
    <n v="0.25876855740225946"/>
    <n v="33.64382805492307"/>
    <s v="L"/>
    <m/>
    <n v="10"/>
    <n v="10"/>
    <n v="0.20833333333333334"/>
    <n v="6.1611561286252252"/>
    <n v="0.18483468385875676"/>
    <n v="24.683714305428236"/>
    <m/>
    <m/>
    <m/>
    <n v="0"/>
    <n v="0"/>
    <n v="0"/>
    <n v="0"/>
    <b v="0"/>
    <n v="64.468006722457147"/>
    <n v="0.57291666666666674"/>
    <n v="128.57291666666666"/>
    <s v="ok"/>
  </r>
  <r>
    <s v="EA "/>
    <s v="EA Semibrillo y Homologos"/>
    <x v="2"/>
    <s v="Galon"/>
    <m/>
    <m/>
    <s v="7072W"/>
    <m/>
    <m/>
    <s v="12.2020"/>
    <m/>
    <m/>
    <x v="3"/>
    <n v="128"/>
    <n v="144"/>
    <s v="D"/>
    <m/>
    <n v="4.5"/>
    <n v="4.5"/>
    <n v="9.375E-2"/>
    <n v="2.772520257881351"/>
    <n v="8.3175607736440532E-2"/>
    <n v="7.894882751278943"/>
    <s v="E"/>
    <m/>
    <n v="23"/>
    <n v="23"/>
    <n v="0.47916666666666669"/>
    <n v="14.170659095838017"/>
    <n v="0.42511977287514052"/>
    <n v="55.272003233087901"/>
    <s v="L"/>
    <m/>
    <n v="10.5"/>
    <n v="10.5"/>
    <n v="0.21875"/>
    <n v="6.4692139350564863"/>
    <n v="0.19407641805169459"/>
    <n v="25.917900020699648"/>
    <m/>
    <m/>
    <m/>
    <n v="0"/>
    <n v="0"/>
    <n v="0"/>
    <n v="0"/>
    <b v="0"/>
    <n v="89.084786005066491"/>
    <n v="0.79166666666666674"/>
    <n v="128.79166666666666"/>
    <s v="ok"/>
  </r>
  <r>
    <s v="EA "/>
    <s v="EA Semibrillo y Homologos"/>
    <x v="2"/>
    <s v="Galon"/>
    <m/>
    <m/>
    <s v="7073M"/>
    <m/>
    <m/>
    <m/>
    <m/>
    <m/>
    <x v="0"/>
    <n v="122"/>
    <n v="137.25"/>
    <s v="B"/>
    <m/>
    <n v="1.5"/>
    <n v="1.5"/>
    <n v="3.125E-2"/>
    <n v="0.92417341929378372"/>
    <n v="2.7725202578813512E-2"/>
    <n v="5.9975382204216814"/>
    <s v="D"/>
    <m/>
    <n v="7"/>
    <n v="7"/>
    <n v="0.14583333333333334"/>
    <n v="4.3128092900376576"/>
    <n v="0.12938427870112973"/>
    <n v="12.280928724211689"/>
    <s v="E"/>
    <m/>
    <n v="81.5"/>
    <n v="81.5"/>
    <n v="1.6979166666666667"/>
    <n v="50.213422448295582"/>
    <n v="1.5064026734488674"/>
    <n v="195.85514189115929"/>
    <m/>
    <m/>
    <m/>
    <n v="0"/>
    <n v="0"/>
    <n v="0"/>
    <n v="0"/>
    <b v="0"/>
    <n v="214.13360883579267"/>
    <n v="1.875"/>
    <n v="123.875"/>
    <s v="ok"/>
  </r>
  <r>
    <s v="EA "/>
    <s v="EA Semibrillo y Homologos"/>
    <x v="2"/>
    <s v="Galon"/>
    <m/>
    <m/>
    <s v="7074M"/>
    <m/>
    <m/>
    <m/>
    <m/>
    <m/>
    <x v="0"/>
    <n v="122"/>
    <n v="137.25"/>
    <s v="C"/>
    <m/>
    <n v="1.5"/>
    <n v="1.5"/>
    <n v="3.125E-2"/>
    <n v="0.92417341929378372"/>
    <n v="2.7725202578813512E-2"/>
    <n v="4.0942795043912827"/>
    <s v="E"/>
    <m/>
    <n v="149.5"/>
    <n v="149.5"/>
    <n v="3.1145833333333335"/>
    <n v="92.109284122947116"/>
    <n v="2.7632785236884132"/>
    <n v="359.26802101507138"/>
    <m/>
    <m/>
    <m/>
    <n v="0"/>
    <n v="0"/>
    <n v="0"/>
    <n v="0"/>
    <b v="0"/>
    <m/>
    <m/>
    <m/>
    <n v="0"/>
    <n v="0"/>
    <n v="0"/>
    <n v="0"/>
    <b v="0"/>
    <n v="363.36230051946268"/>
    <n v="3.1458333333333335"/>
    <n v="125.14583333333333"/>
    <s v="ok"/>
  </r>
  <r>
    <s v="EA "/>
    <s v="EA Semibrillo y Homologos"/>
    <x v="2"/>
    <s v="Galon"/>
    <m/>
    <m/>
    <s v="7075D"/>
    <m/>
    <m/>
    <m/>
    <m/>
    <m/>
    <x v="1"/>
    <n v="118"/>
    <n v="132.75"/>
    <s v="D"/>
    <m/>
    <n v="5.5"/>
    <n v="5.5"/>
    <n v="0.11458333333333333"/>
    <n v="3.3886358707438737"/>
    <n v="0.10165907612231621"/>
    <n v="9.6493011404520406"/>
    <s v="E"/>
    <m/>
    <n v="161"/>
    <n v="161"/>
    <n v="3.3541666666666665"/>
    <n v="99.194613670866119"/>
    <n v="2.9758384101259834"/>
    <n v="386.90402263161531"/>
    <m/>
    <m/>
    <m/>
    <n v="0"/>
    <n v="0"/>
    <n v="0"/>
    <n v="0"/>
    <b v="0"/>
    <m/>
    <m/>
    <m/>
    <n v="0"/>
    <n v="0"/>
    <n v="0"/>
    <n v="0"/>
    <b v="0"/>
    <n v="396.55332377206736"/>
    <n v="3.46875"/>
    <n v="121.46875"/>
    <s v="ok"/>
  </r>
  <r>
    <s v="EA "/>
    <s v="EA Semibrillo y Homologos"/>
    <x v="2"/>
    <s v="Galon"/>
    <m/>
    <m/>
    <s v="7076A"/>
    <m/>
    <m/>
    <m/>
    <m/>
    <m/>
    <x v="2"/>
    <n v="115"/>
    <n v="129.375"/>
    <s v="D"/>
    <m/>
    <n v="10.5"/>
    <n v="10.5"/>
    <n v="0.21875"/>
    <n v="6.4692139350564863"/>
    <n v="0.19407641805169459"/>
    <n v="18.421393086317533"/>
    <s v="E"/>
    <m/>
    <n v="401.5"/>
    <n v="401.5"/>
    <n v="8.3645833333333339"/>
    <n v="247.37041856430278"/>
    <n v="7.4211125569290832"/>
    <n v="964.85692600368668"/>
    <s v="KX"/>
    <m/>
    <n v="164"/>
    <n v="164"/>
    <n v="3.4166666666666665"/>
    <n v="101.04296050945368"/>
    <n v="3.0312888152836104"/>
    <n v="337.34241160757409"/>
    <m/>
    <m/>
    <m/>
    <n v="0"/>
    <n v="0"/>
    <n v="0"/>
    <n v="0"/>
    <b v="0"/>
    <n v="1320.6207306975782"/>
    <n v="12"/>
    <n v="127"/>
    <s v="ok"/>
  </r>
  <r>
    <s v="EA "/>
    <s v="EA Semibrillo y Homologos"/>
    <x v="2"/>
    <s v="Galon"/>
    <m/>
    <m/>
    <s v="7080W"/>
    <s v="Si"/>
    <n v="0.42"/>
    <s v="12.2020"/>
    <m/>
    <m/>
    <x v="3"/>
    <n v="128"/>
    <n v="144"/>
    <s v="B"/>
    <m/>
    <n v="3"/>
    <n v="3"/>
    <n v="6.25E-2"/>
    <n v="1.8483468385875674"/>
    <n v="5.5450405157627024E-2"/>
    <n v="11.995076440843363"/>
    <s v="D"/>
    <m/>
    <n v="5.5"/>
    <n v="5.5"/>
    <n v="0.11458333333333333"/>
    <n v="3.3886358707438737"/>
    <n v="0.10165907612231621"/>
    <n v="9.6493011404520406"/>
    <s v="E"/>
    <m/>
    <n v="2.5"/>
    <n v="2.5"/>
    <n v="5.2083333333333336E-2"/>
    <n v="1.5402890321563063"/>
    <n v="4.620867096468919E-2"/>
    <n v="6.0078264383791193"/>
    <m/>
    <m/>
    <m/>
    <n v="0"/>
    <n v="0"/>
    <n v="0"/>
    <n v="0"/>
    <b v="0"/>
    <n v="27.652204019674521"/>
    <n v="0.22916666666666666"/>
    <n v="128.22916666666666"/>
    <s v="ok"/>
  </r>
  <r>
    <s v="EA "/>
    <s v="EA Semibrillo y Homologos"/>
    <x v="2"/>
    <s v="Galon"/>
    <m/>
    <m/>
    <s v="7081W"/>
    <s v="Si"/>
    <n v="0.11"/>
    <s v="12.2020"/>
    <m/>
    <m/>
    <x v="3"/>
    <n v="128"/>
    <n v="144"/>
    <s v="D"/>
    <m/>
    <n v="6.5"/>
    <n v="6.5"/>
    <n v="0.13541666666666666"/>
    <n v="4.0047514836063955"/>
    <n v="0.12014254450819187"/>
    <n v="11.403719529625139"/>
    <s v="E"/>
    <m/>
    <n v="11"/>
    <n v="11"/>
    <n v="0.22916666666666666"/>
    <n v="6.7772717414877475"/>
    <n v="0.20331815224463243"/>
    <n v="26.434436328868124"/>
    <s v="L"/>
    <m/>
    <n v="7.5"/>
    <n v="7.5"/>
    <n v="0.15625"/>
    <n v="4.6208670964689187"/>
    <n v="0.13862601289406756"/>
    <n v="18.512785729071176"/>
    <m/>
    <m/>
    <m/>
    <n v="0"/>
    <n v="0"/>
    <n v="0"/>
    <n v="0"/>
    <b v="0"/>
    <n v="56.350941587564442"/>
    <n v="0.52083333333333326"/>
    <n v="128.52083333333334"/>
    <s v="ok"/>
  </r>
  <r>
    <s v="EA "/>
    <s v="EA Semibrillo y Homologos"/>
    <x v="2"/>
    <s v="Galon"/>
    <m/>
    <m/>
    <s v="7082W"/>
    <s v="Si"/>
    <n v="0.1"/>
    <s v="12.2020"/>
    <m/>
    <m/>
    <x v="3"/>
    <n v="128"/>
    <n v="144"/>
    <s v="D"/>
    <m/>
    <n v="10.5"/>
    <n v="10.5"/>
    <n v="0.21875"/>
    <n v="6.4692139350564863"/>
    <n v="0.19407641805169459"/>
    <n v="18.421393086317533"/>
    <s v="E"/>
    <m/>
    <n v="28"/>
    <n v="28"/>
    <n v="0.58333333333333337"/>
    <n v="17.25123716015063"/>
    <n v="0.51753711480451892"/>
    <n v="67.287656109846139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109.15857778632051"/>
    <n v="1"/>
    <n v="129"/>
    <s v="ok"/>
  </r>
  <r>
    <s v="EA "/>
    <s v="EA Semibrillo y Homologos"/>
    <x v="2"/>
    <s v="Galon"/>
    <m/>
    <m/>
    <s v="7083M"/>
    <m/>
    <m/>
    <m/>
    <m/>
    <m/>
    <x v="0"/>
    <n v="122"/>
    <n v="137.25"/>
    <s v="B"/>
    <m/>
    <n v="1"/>
    <n v="1"/>
    <n v="2.0833333333333332E-2"/>
    <n v="0.61611561286252248"/>
    <n v="1.8483468385875675E-2"/>
    <n v="3.9983588136144541"/>
    <s v="D"/>
    <m/>
    <n v="13.5"/>
    <n v="13.5"/>
    <n v="0.28125"/>
    <n v="8.317560773644054"/>
    <n v="0.24952682320932162"/>
    <n v="23.68464825383683"/>
    <s v="E"/>
    <m/>
    <n v="62.5"/>
    <n v="62.5"/>
    <n v="1.3020833333333333"/>
    <n v="38.507225803907652"/>
    <n v="1.1552167741172295"/>
    <n v="150.19566095947798"/>
    <m/>
    <m/>
    <m/>
    <n v="0"/>
    <n v="0"/>
    <n v="0"/>
    <n v="0"/>
    <b v="0"/>
    <n v="177.87866802692926"/>
    <n v="1.6041666666666665"/>
    <n v="123.60416666666667"/>
    <s v="ok"/>
  </r>
  <r>
    <s v="EA "/>
    <s v="EA Semibrillo y Homologos"/>
    <x v="2"/>
    <s v="Galon"/>
    <m/>
    <m/>
    <s v="7084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D"/>
    <m/>
    <n v="26.5"/>
    <n v="26.5"/>
    <n v="0.55208333333333337"/>
    <n v="16.327063740856847"/>
    <n v="0.48981191222570541"/>
    <n v="46.492087313087112"/>
    <s v="E"/>
    <m/>
    <n v="119.5"/>
    <n v="119.5"/>
    <n v="2.4895833333333335"/>
    <n v="73.625815737071434"/>
    <n v="2.2087744721121427"/>
    <n v="287.17410375452192"/>
    <m/>
    <m/>
    <m/>
    <n v="0"/>
    <n v="0"/>
    <n v="0"/>
    <n v="0"/>
    <b v="0"/>
    <n v="335.66537047441625"/>
    <n v="3.0520833333333335"/>
    <n v="125.05208333333333"/>
    <s v="ok"/>
  </r>
  <r>
    <s v="EA "/>
    <s v="EA Semibrillo y Homologos"/>
    <x v="2"/>
    <s v="Galon"/>
    <m/>
    <m/>
    <s v="7085D"/>
    <m/>
    <m/>
    <m/>
    <m/>
    <m/>
    <x v="1"/>
    <n v="118"/>
    <n v="132.75"/>
    <s v="D"/>
    <m/>
    <n v="24.5"/>
    <n v="24.5"/>
    <n v="0.51041666666666663"/>
    <n v="15.094832515131801"/>
    <n v="0.45284497545395402"/>
    <n v="42.983250534740911"/>
    <s v="E"/>
    <m/>
    <n v="143.5"/>
    <n v="143.5"/>
    <n v="2.9895833333333335"/>
    <n v="88.412590445771983"/>
    <n v="2.6523777133731592"/>
    <n v="344.84923756296149"/>
    <m/>
    <m/>
    <m/>
    <n v="0"/>
    <n v="0"/>
    <n v="0"/>
    <n v="0"/>
    <b v="0"/>
    <m/>
    <m/>
    <m/>
    <n v="0"/>
    <n v="0"/>
    <n v="0"/>
    <n v="0"/>
    <b v="0"/>
    <n v="387.83248809770242"/>
    <n v="3.5"/>
    <n v="121.5"/>
    <s v="ok"/>
  </r>
  <r>
    <s v="EA "/>
    <s v="EA Semibrillo y Homologos"/>
    <x v="2"/>
    <s v="Galon"/>
    <m/>
    <m/>
    <s v="7086A"/>
    <m/>
    <m/>
    <m/>
    <m/>
    <m/>
    <x v="2"/>
    <n v="115"/>
    <n v="129.375"/>
    <s v="C"/>
    <m/>
    <n v="11.5"/>
    <n v="11.5"/>
    <n v="0.23958333333333334"/>
    <n v="7.0853295479190086"/>
    <n v="0.21255988643757026"/>
    <n v="31.389476200333171"/>
    <s v="E"/>
    <m/>
    <n v="413.5"/>
    <n v="413.5"/>
    <n v="8.6145833333333339"/>
    <n v="254.76380591865308"/>
    <n v="7.6429141775595921"/>
    <n v="993.69449290790647"/>
    <s v="KX"/>
    <m/>
    <n v="151.5"/>
    <n v="151.5"/>
    <n v="3.15625"/>
    <n v="93.341515348672161"/>
    <n v="2.8002454604601645"/>
    <n v="311.63033755211876"/>
    <m/>
    <m/>
    <m/>
    <n v="0"/>
    <n v="0"/>
    <n v="0"/>
    <n v="0"/>
    <b v="0"/>
    <n v="1336.7143066603585"/>
    <n v="12.010416666666668"/>
    <n v="127.01041666666667"/>
    <s v="ok"/>
  </r>
  <r>
    <s v="EA "/>
    <s v="EA Semibrillo y Homologos"/>
    <x v="2"/>
    <s v="Galon"/>
    <m/>
    <m/>
    <s v="7090W"/>
    <m/>
    <m/>
    <s v="12.2020"/>
    <m/>
    <m/>
    <x v="3"/>
    <n v="128"/>
    <n v="144"/>
    <s v="D"/>
    <m/>
    <n v="4.5"/>
    <n v="4.5"/>
    <n v="9.375E-2"/>
    <n v="2.772520257881351"/>
    <n v="8.3175607736440532E-2"/>
    <n v="7.894882751278943"/>
    <s v="E"/>
    <m/>
    <n v="2.5"/>
    <n v="2.5"/>
    <n v="5.2083333333333336E-2"/>
    <n v="1.5402890321563063"/>
    <n v="4.620867096468919E-2"/>
    <n v="6.0078264383791193"/>
    <s v="L"/>
    <m/>
    <n v="9"/>
    <n v="9"/>
    <n v="0.1875"/>
    <n v="5.5450405157627021"/>
    <n v="0.16635121547288106"/>
    <n v="22.215342874885412"/>
    <m/>
    <m/>
    <m/>
    <n v="0"/>
    <n v="0"/>
    <n v="0"/>
    <n v="0"/>
    <b v="0"/>
    <n v="36.118052064543477"/>
    <n v="0.33333333333333337"/>
    <n v="128.33333333333334"/>
    <s v="ok"/>
  </r>
  <r>
    <s v="EA "/>
    <s v="EA Semibrillo y Homologos"/>
    <x v="2"/>
    <s v="Galon"/>
    <m/>
    <m/>
    <s v="7091W"/>
    <m/>
    <m/>
    <s v="12.2020"/>
    <m/>
    <m/>
    <x v="3"/>
    <n v="128"/>
    <n v="144"/>
    <s v="D"/>
    <m/>
    <n v="7"/>
    <n v="7"/>
    <n v="0.14583333333333334"/>
    <n v="4.3128092900376576"/>
    <n v="0.12938427870112973"/>
    <n v="12.280928724211689"/>
    <s v="E"/>
    <m/>
    <n v="6"/>
    <n v="6"/>
    <n v="0.125"/>
    <n v="3.6966936771751349"/>
    <n v="0.11090081031525405"/>
    <n v="14.418783452109887"/>
    <s v="L"/>
    <m/>
    <n v="10"/>
    <n v="10"/>
    <n v="0.20833333333333334"/>
    <n v="6.1611561286252252"/>
    <n v="0.18483468385875676"/>
    <n v="24.683714305428236"/>
    <m/>
    <m/>
    <m/>
    <n v="0"/>
    <n v="0"/>
    <n v="0"/>
    <n v="0"/>
    <b v="0"/>
    <n v="51.383426481749808"/>
    <n v="0.47916666666666674"/>
    <n v="128.47916666666666"/>
    <s v="ok"/>
  </r>
  <r>
    <s v="EA "/>
    <s v="EA Semibrillo y Homologos"/>
    <x v="2"/>
    <s v="Galon"/>
    <m/>
    <m/>
    <s v="7092W"/>
    <s v="Si"/>
    <n v="0.32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D"/>
    <m/>
    <n v="16.5"/>
    <n v="16.5"/>
    <n v="0.34375"/>
    <n v="10.165907612231621"/>
    <n v="0.30497722836694863"/>
    <n v="28.947903421356123"/>
    <s v="E"/>
    <m/>
    <n v="19"/>
    <n v="19"/>
    <n v="0.39583333333333331"/>
    <n v="11.706196644387926"/>
    <n v="0.3511858993316378"/>
    <n v="45.659480931681308"/>
    <m/>
    <m/>
    <m/>
    <n v="0"/>
    <n v="0"/>
    <n v="0"/>
    <n v="0"/>
    <b v="0"/>
    <n v="88.601640200688024"/>
    <n v="0.8125"/>
    <n v="128.8125"/>
    <s v="ok"/>
  </r>
  <r>
    <s v="EA "/>
    <s v="EA Semibrillo y Homologos"/>
    <x v="2"/>
    <s v="Galon"/>
    <m/>
    <m/>
    <s v="709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D"/>
    <m/>
    <n v="24"/>
    <n v="24"/>
    <n v="0.5"/>
    <n v="14.786774708700539"/>
    <n v="0.44360324126101619"/>
    <n v="42.106041340154363"/>
    <s v="E"/>
    <m/>
    <n v="52.5"/>
    <n v="52.5"/>
    <n v="1.09375"/>
    <n v="32.346069675282429"/>
    <n v="0.97038209025847288"/>
    <n v="126.16435520596151"/>
    <m/>
    <m/>
    <m/>
    <n v="0"/>
    <n v="0"/>
    <n v="0"/>
    <n v="0"/>
    <b v="0"/>
    <n v="170.26957595292311"/>
    <n v="1.6041666666666665"/>
    <n v="123.60416666666667"/>
    <s v="ok"/>
  </r>
  <r>
    <s v="EA "/>
    <s v="EA Semibrillo y Homologos"/>
    <x v="2"/>
    <s v="Galon"/>
    <m/>
    <m/>
    <s v="7094M"/>
    <m/>
    <m/>
    <m/>
    <m/>
    <m/>
    <x v="0"/>
    <n v="122"/>
    <n v="137.25"/>
    <s v="D"/>
    <m/>
    <n v="45"/>
    <n v="45"/>
    <n v="0.9375"/>
    <n v="27.725202578813512"/>
    <n v="0.83175607736440538"/>
    <n v="78.948827512789435"/>
    <s v="E"/>
    <m/>
    <n v="108"/>
    <n v="108"/>
    <n v="2.25"/>
    <n v="66.540486189152432"/>
    <n v="1.996214585674573"/>
    <n v="259.53810213797794"/>
    <m/>
    <m/>
    <m/>
    <n v="0"/>
    <n v="0"/>
    <n v="0"/>
    <n v="0"/>
    <b v="0"/>
    <m/>
    <m/>
    <m/>
    <n v="0"/>
    <n v="0"/>
    <n v="0"/>
    <n v="0"/>
    <b v="0"/>
    <n v="338.48692965076737"/>
    <n v="3.1875"/>
    <n v="125.1875"/>
    <s v="ok"/>
  </r>
  <r>
    <s v="EA "/>
    <s v="EA Semibrillo y Homologos"/>
    <x v="2"/>
    <s v="Galon"/>
    <m/>
    <m/>
    <s v="7095D"/>
    <m/>
    <m/>
    <m/>
    <m/>
    <m/>
    <x v="1"/>
    <n v="118"/>
    <n v="132.75"/>
    <s v="D"/>
    <m/>
    <n v="45.5"/>
    <n v="45.5"/>
    <n v="0.94791666666666663"/>
    <n v="28.033260385244773"/>
    <n v="0.84099781155734321"/>
    <n v="79.826036707375977"/>
    <s v="E"/>
    <m/>
    <n v="125.5"/>
    <n v="125.5"/>
    <n v="2.6145833333333335"/>
    <n v="77.322509414246582"/>
    <n v="2.3196752824273972"/>
    <n v="301.59288720663181"/>
    <m/>
    <m/>
    <m/>
    <n v="0"/>
    <n v="0"/>
    <n v="0"/>
    <n v="0"/>
    <b v="0"/>
    <m/>
    <m/>
    <m/>
    <n v="0"/>
    <n v="0"/>
    <n v="0"/>
    <n v="0"/>
    <b v="0"/>
    <n v="381.41892391400779"/>
    <n v="3.5625"/>
    <n v="121.5625"/>
    <s v="ok"/>
  </r>
  <r>
    <s v="EA "/>
    <s v="EA Semibrillo y Homologos"/>
    <x v="2"/>
    <s v="Galon"/>
    <m/>
    <m/>
    <s v="7096A"/>
    <m/>
    <m/>
    <m/>
    <m/>
    <m/>
    <x v="2"/>
    <n v="115"/>
    <n v="129.375"/>
    <s v="D"/>
    <m/>
    <n v="103"/>
    <n v="103"/>
    <n v="2.1458333333333335"/>
    <n v="63.459908124839821"/>
    <n v="1.9037972437451947"/>
    <n v="180.70509408482914"/>
    <s v="E"/>
    <m/>
    <n v="303.5"/>
    <n v="303.5"/>
    <n v="6.322916666666667"/>
    <n v="186.99108850377559"/>
    <n v="5.6097326551132678"/>
    <n v="729.35012961922519"/>
    <s v="KX"/>
    <m/>
    <n v="169.5"/>
    <n v="169.5"/>
    <n v="3.53125"/>
    <n v="104.43159638019756"/>
    <n v="3.1329478914059266"/>
    <n v="348.65572419197446"/>
    <m/>
    <m/>
    <m/>
    <n v="0"/>
    <n v="0"/>
    <n v="0"/>
    <n v="0"/>
    <b v="0"/>
    <n v="1258.7109478960288"/>
    <n v="12"/>
    <n v="127"/>
    <s v="ok"/>
  </r>
  <r>
    <s v="EA "/>
    <s v="EA Semibrillo y Homologos"/>
    <x v="2"/>
    <s v="Galon"/>
    <m/>
    <m/>
    <s v="7100W"/>
    <m/>
    <m/>
    <s v="12.2020"/>
    <m/>
    <m/>
    <x v="3"/>
    <n v="128"/>
    <n v="144"/>
    <s v="AXX"/>
    <m/>
    <n v="3"/>
    <n v="3"/>
    <n v="6.25E-2"/>
    <n v="1.8483468385875674"/>
    <n v="5.5450405157627024E-2"/>
    <n v="3.8817384747316441"/>
    <s v="D"/>
    <m/>
    <n v="3.5"/>
    <n v="3.5"/>
    <n v="7.2916666666666671E-2"/>
    <n v="2.1564046450188288"/>
    <n v="6.4692139350564865E-2"/>
    <n v="6.1404643621058446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16.846002010822961"/>
    <n v="0.18750000000000003"/>
    <n v="128.1875"/>
    <s v="ok"/>
  </r>
  <r>
    <s v="EA "/>
    <s v="EA Semibrillo y Homologos"/>
    <x v="2"/>
    <s v="Galon"/>
    <m/>
    <m/>
    <s v="7101W"/>
    <m/>
    <m/>
    <s v="12.2020"/>
    <m/>
    <m/>
    <x v="3"/>
    <n v="128"/>
    <n v="144"/>
    <s v="D"/>
    <m/>
    <n v="8"/>
    <n v="8"/>
    <n v="0.16666666666666666"/>
    <n v="4.9289249029001798"/>
    <n v="0.1478677470870054"/>
    <n v="14.035347113384788"/>
    <s v="E"/>
    <m/>
    <n v="3.5"/>
    <n v="3.5"/>
    <n v="7.2916666666666671E-2"/>
    <n v="2.1564046450188288"/>
    <n v="6.4692139350564865E-2"/>
    <n v="8.4109570137307674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42.193275571458145"/>
    <n v="0.40625"/>
    <n v="128.40625"/>
    <s v="ok"/>
  </r>
  <r>
    <s v="EA "/>
    <s v="EA Semibrillo y Homologos"/>
    <x v="2"/>
    <s v="Galon"/>
    <m/>
    <m/>
    <s v="7102W"/>
    <m/>
    <m/>
    <s v="12.2020"/>
    <m/>
    <m/>
    <x v="3"/>
    <n v="128"/>
    <n v="144"/>
    <s v="D"/>
    <m/>
    <n v="22.5"/>
    <n v="22.5"/>
    <n v="0.46875"/>
    <n v="13.862601289406756"/>
    <n v="0.41587803868220269"/>
    <n v="39.474413756394718"/>
    <s v="E"/>
    <m/>
    <n v="13.5"/>
    <n v="13.5"/>
    <n v="0.28125"/>
    <n v="8.317560773644054"/>
    <n v="0.24952682320932162"/>
    <n v="32.442262767247243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91.663647967984559"/>
    <n v="0.91666666666666663"/>
    <n v="128.91666666666666"/>
    <s v="ok"/>
  </r>
  <r>
    <s v="EA "/>
    <s v="EA Semibrillo y Homologos"/>
    <x v="2"/>
    <s v="Galon"/>
    <m/>
    <m/>
    <s v="7103M"/>
    <m/>
    <m/>
    <m/>
    <m/>
    <m/>
    <x v="0"/>
    <n v="122"/>
    <n v="137.25"/>
    <s v="D"/>
    <m/>
    <n v="42"/>
    <n v="42"/>
    <n v="0.875"/>
    <n v="25.876855740225945"/>
    <n v="0.77630567220677837"/>
    <n v="73.685572345270131"/>
    <s v="E"/>
    <m/>
    <n v="37.5"/>
    <n v="37.5"/>
    <n v="0.78125"/>
    <n v="23.104335482344592"/>
    <n v="0.69313006447033776"/>
    <n v="90.117396575686797"/>
    <m/>
    <m/>
    <m/>
    <n v="0"/>
    <n v="0"/>
    <n v="0"/>
    <n v="0"/>
    <b v="0"/>
    <m/>
    <m/>
    <m/>
    <n v="0"/>
    <n v="0"/>
    <n v="0"/>
    <n v="0"/>
    <b v="0"/>
    <n v="163.80296892095691"/>
    <n v="1.65625"/>
    <n v="123.65625"/>
    <s v="ok"/>
  </r>
  <r>
    <s v="EA "/>
    <s v="EA Semibrillo y Homologos"/>
    <x v="2"/>
    <s v="Galon"/>
    <m/>
    <m/>
    <s v="7104M"/>
    <m/>
    <m/>
    <m/>
    <m/>
    <m/>
    <x v="0"/>
    <n v="122"/>
    <n v="137.25"/>
    <s v="D"/>
    <m/>
    <n v="77"/>
    <n v="77"/>
    <n v="1.6041666666666667"/>
    <n v="47.440902190414235"/>
    <n v="1.4232270657124271"/>
    <n v="135.0902159663286"/>
    <s v="E"/>
    <m/>
    <n v="76"/>
    <n v="76"/>
    <n v="1.5833333333333333"/>
    <n v="46.824786577551706"/>
    <n v="1.4047435973265512"/>
    <n v="182.63792372672523"/>
    <m/>
    <m/>
    <m/>
    <n v="0"/>
    <n v="0"/>
    <n v="0"/>
    <n v="0"/>
    <b v="0"/>
    <m/>
    <m/>
    <m/>
    <n v="0"/>
    <n v="0"/>
    <n v="0"/>
    <n v="0"/>
    <b v="0"/>
    <n v="317.72813969305383"/>
    <n v="3.1875"/>
    <n v="125.1875"/>
    <s v="ok"/>
  </r>
  <r>
    <s v="EA "/>
    <s v="EA Semibrillo y Homologos"/>
    <x v="2"/>
    <s v="Galon"/>
    <m/>
    <m/>
    <s v="7105D"/>
    <m/>
    <m/>
    <m/>
    <m/>
    <m/>
    <x v="1"/>
    <n v="118"/>
    <n v="132.75"/>
    <s v="D"/>
    <m/>
    <n v="84"/>
    <n v="84"/>
    <n v="1.75"/>
    <n v="51.753711480451891"/>
    <n v="1.5526113444135567"/>
    <n v="147.37114469054026"/>
    <s v="E"/>
    <m/>
    <n v="93"/>
    <n v="93"/>
    <n v="1.9375"/>
    <n v="57.298751996214591"/>
    <n v="1.7189625598864378"/>
    <n v="223.49114350770324"/>
    <m/>
    <m/>
    <m/>
    <n v="0"/>
    <n v="0"/>
    <n v="0"/>
    <n v="0"/>
    <b v="0"/>
    <m/>
    <m/>
    <m/>
    <n v="0"/>
    <n v="0"/>
    <n v="0"/>
    <n v="0"/>
    <b v="0"/>
    <n v="370.8622881982435"/>
    <n v="3.6875"/>
    <n v="121.6875"/>
    <s v="ok"/>
  </r>
  <r>
    <s v="EA "/>
    <s v="EA Semibrillo y Homologos"/>
    <x v="2"/>
    <s v="Galon"/>
    <m/>
    <m/>
    <s v="7106A"/>
    <m/>
    <m/>
    <m/>
    <m/>
    <m/>
    <x v="2"/>
    <n v="115"/>
    <n v="129.375"/>
    <s v="B"/>
    <m/>
    <n v="1"/>
    <n v="1"/>
    <n v="2.0833333333333332E-2"/>
    <n v="0.61611561286252248"/>
    <n v="1.8483468385875675E-2"/>
    <n v="3.9983588136144541"/>
    <s v="D"/>
    <m/>
    <n v="212.5"/>
    <n v="212.5"/>
    <n v="4.427083333333333"/>
    <n v="130.92456773328601"/>
    <n v="3.9277370319985803"/>
    <n v="372.81390769928339"/>
    <s v="E"/>
    <m/>
    <n v="188.5"/>
    <n v="188.5"/>
    <n v="3.9270833333333335"/>
    <n v="116.13779302458549"/>
    <n v="3.4841337907375647"/>
    <n v="452.99011345378563"/>
    <s v="KX"/>
    <m/>
    <n v="174"/>
    <n v="174"/>
    <n v="3.625"/>
    <n v="107.20411663807892"/>
    <n v="3.2161234991423675"/>
    <n v="357.91207085193838"/>
    <n v="1187.7144508186218"/>
    <n v="12"/>
    <n v="127"/>
    <s v="ok"/>
  </r>
  <r>
    <s v="EA "/>
    <s v="EA Semibrillo y Homologos"/>
    <x v="2"/>
    <s v="Galon"/>
    <m/>
    <m/>
    <s v="7110W"/>
    <m/>
    <m/>
    <s v="12.2020"/>
    <m/>
    <m/>
    <x v="3"/>
    <n v="128"/>
    <n v="144"/>
    <s v="AXX"/>
    <m/>
    <n v="0.5"/>
    <n v="0.5"/>
    <n v="1.0416666666666666E-2"/>
    <n v="0.30805780643126124"/>
    <n v="9.2417341929378373E-3"/>
    <n v="0.64695641245527402"/>
    <s v="D"/>
    <m/>
    <n v="6"/>
    <n v="6"/>
    <n v="0.125"/>
    <n v="3.6966936771751349"/>
    <n v="0.11090081031525405"/>
    <n v="10.526510335038591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7.217881046022217"/>
    <n v="0.27083333333333331"/>
    <n v="128.27083333333334"/>
    <s v="ok"/>
  </r>
  <r>
    <s v="EA "/>
    <s v="EA Semibrillo y Homologos"/>
    <x v="2"/>
    <s v="Galon"/>
    <m/>
    <m/>
    <s v="7111W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B"/>
    <m/>
    <n v="2.5"/>
    <n v="2.5"/>
    <n v="5.2083333333333336E-2"/>
    <n v="1.5402890321563063"/>
    <n v="4.620867096468919E-2"/>
    <n v="9.9958970340361368"/>
    <s v="D"/>
    <m/>
    <n v="13"/>
    <n v="13"/>
    <n v="0.27083333333333331"/>
    <n v="8.0095029672127911"/>
    <n v="0.24028508901638373"/>
    <n v="22.807439059250278"/>
    <m/>
    <m/>
    <m/>
    <n v="0"/>
    <n v="0"/>
    <n v="0"/>
    <n v="0"/>
    <b v="0"/>
    <n v="34.097248918196961"/>
    <n v="0.34375"/>
    <n v="128.34375"/>
    <s v="ok"/>
  </r>
  <r>
    <s v="EA "/>
    <s v="EA Semibrillo y Homologos"/>
    <x v="2"/>
    <s v="Galon"/>
    <m/>
    <m/>
    <s v="7112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D"/>
    <m/>
    <n v="26"/>
    <n v="26"/>
    <n v="0.54166666666666663"/>
    <n v="16.019005934425582"/>
    <n v="0.48057017803276747"/>
    <n v="45.614878118500556"/>
    <m/>
    <m/>
    <m/>
    <n v="0"/>
    <n v="0"/>
    <n v="0"/>
    <n v="0"/>
    <b v="0"/>
    <m/>
    <m/>
    <m/>
    <n v="0"/>
    <n v="0"/>
    <n v="0"/>
    <n v="0"/>
    <b v="0"/>
    <n v="57.609954559343919"/>
    <n v="0.60416666666666663"/>
    <n v="128.60416666666666"/>
    <s v="ok"/>
  </r>
  <r>
    <s v="EA "/>
    <s v="EA Semibrillo y Homologos"/>
    <x v="2"/>
    <s v="Galon"/>
    <m/>
    <m/>
    <s v="711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D"/>
    <m/>
    <n v="58"/>
    <n v="58"/>
    <n v="1.2083333333333333"/>
    <n v="35.734705546026305"/>
    <n v="1.0720411663807892"/>
    <n v="101.75626657203971"/>
    <s v="E"/>
    <m/>
    <n v="18.5"/>
    <n v="18.5"/>
    <n v="0.38541666666666669"/>
    <n v="11.398138837956667"/>
    <n v="0.34194416513870002"/>
    <n v="44.457915644005489"/>
    <m/>
    <m/>
    <m/>
    <n v="0"/>
    <n v="0"/>
    <n v="0"/>
    <n v="0"/>
    <b v="0"/>
    <n v="148.21336162285243"/>
    <n v="1.6041666666666667"/>
    <n v="123.60416666666667"/>
    <s v="ok"/>
  </r>
  <r>
    <s v="EA "/>
    <s v="EA Semibrillo y Homologos"/>
    <x v="2"/>
    <s v="Galon"/>
    <m/>
    <m/>
    <s v="7114M"/>
    <m/>
    <m/>
    <m/>
    <m/>
    <m/>
    <x v="0"/>
    <n v="122"/>
    <n v="137.25"/>
    <s v="D"/>
    <m/>
    <n v="111"/>
    <n v="111"/>
    <n v="2.3125"/>
    <n v="68.388833027739992"/>
    <n v="2.0516649908321996"/>
    <n v="194.74044119821392"/>
    <s v="E"/>
    <m/>
    <n v="44.5"/>
    <n v="44.5"/>
    <n v="0.92708333333333337"/>
    <n v="27.417144772382251"/>
    <n v="0.82251434317146754"/>
    <n v="106.93931060314833"/>
    <m/>
    <m/>
    <m/>
    <n v="0"/>
    <n v="0"/>
    <n v="0"/>
    <n v="0"/>
    <b v="0"/>
    <m/>
    <m/>
    <m/>
    <n v="0"/>
    <n v="0"/>
    <n v="0"/>
    <n v="0"/>
    <b v="0"/>
    <n v="301.67975180136227"/>
    <n v="3.2395833333333335"/>
    <n v="125.23958333333333"/>
    <s v="ok"/>
  </r>
  <r>
    <s v="EA "/>
    <s v="EA Semibrillo y Homologos"/>
    <x v="2"/>
    <s v="Galon"/>
    <m/>
    <m/>
    <s v="7115D"/>
    <m/>
    <m/>
    <m/>
    <m/>
    <m/>
    <x v="1"/>
    <n v="118"/>
    <n v="132.75"/>
    <s v="D"/>
    <m/>
    <n v="106"/>
    <n v="106"/>
    <n v="2.2083333333333335"/>
    <n v="65.308254963427387"/>
    <n v="1.9592476489028217"/>
    <n v="185.96834925234845"/>
    <s v="E"/>
    <m/>
    <n v="46.5"/>
    <n v="46.5"/>
    <n v="0.96875"/>
    <n v="28.649375998107296"/>
    <n v="0.85948127994321888"/>
    <n v="111.74557175385162"/>
    <m/>
    <m/>
    <m/>
    <n v="0"/>
    <n v="0"/>
    <n v="0"/>
    <n v="0"/>
    <b v="0"/>
    <m/>
    <m/>
    <m/>
    <n v="0"/>
    <n v="0"/>
    <n v="0"/>
    <n v="0"/>
    <b v="0"/>
    <n v="297.71392100620005"/>
    <n v="3.1770833333333335"/>
    <n v="121.17708333333333"/>
    <s v="ok"/>
  </r>
  <r>
    <s v="EA "/>
    <s v="EA Semibrillo y Homologos"/>
    <x v="2"/>
    <s v="Galon"/>
    <m/>
    <m/>
    <s v="7116A"/>
    <m/>
    <m/>
    <m/>
    <m/>
    <m/>
    <x v="2"/>
    <n v="115"/>
    <n v="129.375"/>
    <s v="B"/>
    <m/>
    <n v="1"/>
    <n v="1"/>
    <n v="2.0833333333333332E-2"/>
    <n v="0.61611561286252248"/>
    <n v="1.8483468385875675E-2"/>
    <n v="3.9983588136144541"/>
    <s v="D"/>
    <m/>
    <n v="298"/>
    <n v="298"/>
    <n v="6.208333333333333"/>
    <n v="183.6024526330317"/>
    <n v="5.5080735789909507"/>
    <n v="522.81667997358329"/>
    <s v="E"/>
    <m/>
    <n v="95"/>
    <n v="95"/>
    <n v="1.9791666666666667"/>
    <n v="58.530983221939636"/>
    <n v="1.7559294966581891"/>
    <n v="228.29740465840655"/>
    <s v="KX"/>
    <m/>
    <n v="182"/>
    <n v="182"/>
    <n v="3.7916666666666665"/>
    <n v="112.13304154097909"/>
    <n v="3.3639912462293728"/>
    <n v="374.36779824742979"/>
    <n v="1129.480241693034"/>
    <n v="11.999999999999998"/>
    <n v="127"/>
    <s v="ok"/>
  </r>
  <r>
    <s v="EA "/>
    <s v="EA Semibrillo y Homologos"/>
    <x v="2"/>
    <s v="Galon"/>
    <m/>
    <m/>
    <s v="7120W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D"/>
    <m/>
    <n v="4"/>
    <n v="4"/>
    <n v="8.3333333333333329E-2"/>
    <n v="2.4644624514500899"/>
    <n v="7.3933873543502698E-2"/>
    <n v="7.0176735566923938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23.121814964859883"/>
    <n v="0.22916666666666666"/>
    <n v="128.22916666666666"/>
    <s v="ok"/>
  </r>
  <r>
    <s v="EA "/>
    <s v="EA Semibrillo y Homologos"/>
    <x v="2"/>
    <s v="Galon"/>
    <m/>
    <m/>
    <s v="7121W"/>
    <m/>
    <m/>
    <s v="12.2020"/>
    <m/>
    <m/>
    <x v="3"/>
    <n v="128"/>
    <n v="144"/>
    <s v="AXX"/>
    <m/>
    <n v="3"/>
    <n v="3"/>
    <n v="6.25E-2"/>
    <n v="1.8483468385875674"/>
    <n v="5.5450405157627024E-2"/>
    <n v="3.8817384747316441"/>
    <s v="D"/>
    <m/>
    <n v="18.5"/>
    <n v="18.5"/>
    <n v="0.38541666666666669"/>
    <n v="11.398138837956667"/>
    <n v="0.34194416513870002"/>
    <n v="32.456740199702324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41.797518013622344"/>
    <n v="0.48958333333333337"/>
    <n v="128.48958333333334"/>
    <s v="ok"/>
  </r>
  <r>
    <s v="EA "/>
    <s v="EA Semibrillo y Homologos"/>
    <x v="2"/>
    <s v="Galon"/>
    <m/>
    <m/>
    <s v="7122W"/>
    <m/>
    <m/>
    <s v="12.2020"/>
    <m/>
    <m/>
    <x v="3"/>
    <n v="128"/>
    <n v="144"/>
    <s v="C"/>
    <m/>
    <n v="3"/>
    <n v="3"/>
    <n v="6.25E-2"/>
    <n v="1.8483468385875674"/>
    <n v="5.5450405157627024E-2"/>
    <n v="8.1885590087825655"/>
    <s v="D"/>
    <m/>
    <n v="35.5"/>
    <n v="35.5"/>
    <n v="0.73958333333333337"/>
    <n v="21.872104256619551"/>
    <n v="0.65616312769858653"/>
    <n v="62.281852815644996"/>
    <s v="E"/>
    <m/>
    <n v="2.5"/>
    <n v="2.5"/>
    <n v="5.2083333333333336E-2"/>
    <n v="1.5402890321563063"/>
    <n v="4.620867096468919E-2"/>
    <n v="6.0078264383791193"/>
    <m/>
    <m/>
    <m/>
    <n v="0"/>
    <n v="0"/>
    <n v="0"/>
    <n v="0"/>
    <b v="0"/>
    <n v="76.478238262806684"/>
    <n v="0.85416666666666674"/>
    <n v="128.85416666666666"/>
    <s v="ok"/>
  </r>
  <r>
    <s v="EA "/>
    <s v="EA Semibrillo y Homologos"/>
    <x v="2"/>
    <s v="Galon"/>
    <m/>
    <m/>
    <s v="7123M"/>
    <m/>
    <m/>
    <m/>
    <m/>
    <m/>
    <x v="0"/>
    <n v="122"/>
    <n v="137.25"/>
    <s v="B"/>
    <m/>
    <n v="1"/>
    <n v="1"/>
    <n v="2.0833333333333332E-2"/>
    <n v="0.61611561286252248"/>
    <n v="1.8483468385875675E-2"/>
    <n v="3.9983588136144541"/>
    <s v="D"/>
    <m/>
    <n v="71"/>
    <n v="71"/>
    <n v="1.4791666666666667"/>
    <n v="43.744208513239101"/>
    <n v="1.3123262553971731"/>
    <n v="124.56370563128999"/>
    <s v="E"/>
    <m/>
    <n v="6"/>
    <n v="6"/>
    <n v="0.125"/>
    <n v="3.6966936771751349"/>
    <n v="0.11090081031525405"/>
    <n v="14.418783452109887"/>
    <m/>
    <m/>
    <m/>
    <n v="0"/>
    <n v="0"/>
    <n v="0"/>
    <n v="0"/>
    <b v="0"/>
    <n v="142.98084789701434"/>
    <n v="1.625"/>
    <n v="123.625"/>
    <s v="ok"/>
  </r>
  <r>
    <s v="EA "/>
    <s v="EA Semibrillo y Homologos"/>
    <x v="2"/>
    <s v="Galon"/>
    <m/>
    <m/>
    <s v="7124M"/>
    <m/>
    <m/>
    <m/>
    <m/>
    <m/>
    <x v="0"/>
    <n v="122"/>
    <n v="137.25"/>
    <s v="B"/>
    <m/>
    <n v="1"/>
    <n v="1"/>
    <n v="2.0833333333333332E-2"/>
    <n v="0.61611561286252248"/>
    <n v="1.8483468385875675E-2"/>
    <n v="3.9983588136144541"/>
    <s v="D"/>
    <m/>
    <n v="141.5"/>
    <n v="141.5"/>
    <n v="2.9479166666666665"/>
    <n v="87.180359220046924"/>
    <n v="2.6154107766014074"/>
    <n v="248.25020206799343"/>
    <s v="E"/>
    <m/>
    <n v="13"/>
    <n v="13"/>
    <n v="0.27083333333333331"/>
    <n v="8.0095029672127911"/>
    <n v="0.24028508901638373"/>
    <n v="31.24069747957142"/>
    <m/>
    <m/>
    <m/>
    <n v="0"/>
    <n v="0"/>
    <n v="0"/>
    <n v="0"/>
    <b v="0"/>
    <n v="283.48925836117928"/>
    <n v="3.2395833333333335"/>
    <n v="125.23958333333333"/>
    <s v="ok"/>
  </r>
  <r>
    <s v="EA "/>
    <s v="EA Semibrillo y Homologos"/>
    <x v="2"/>
    <s v="Galon"/>
    <m/>
    <m/>
    <s v="7125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D"/>
    <m/>
    <n v="132.5"/>
    <n v="132.5"/>
    <n v="2.7604166666666665"/>
    <n v="81.635318704284231"/>
    <n v="2.4490595611285269"/>
    <n v="232.46043656543554"/>
    <s v="E"/>
    <m/>
    <n v="18.5"/>
    <n v="18.5"/>
    <n v="0.38541666666666669"/>
    <n v="11.398138837956667"/>
    <n v="0.34194416513870002"/>
    <n v="44.457915644005489"/>
    <m/>
    <m/>
    <m/>
    <n v="0"/>
    <n v="0"/>
    <n v="0"/>
    <n v="0"/>
    <b v="0"/>
    <n v="278.91753161624825"/>
    <n v="3.1562499999999996"/>
    <n v="121.15625"/>
    <s v="ok"/>
  </r>
  <r>
    <s v="EA "/>
    <s v="EA Semibrillo y Homologos"/>
    <x v="2"/>
    <s v="Galon"/>
    <m/>
    <m/>
    <s v="7126N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D"/>
    <m/>
    <n v="392"/>
    <n v="392"/>
    <n v="8.1666666666666661"/>
    <n v="241.51732024210881"/>
    <n v="7.2455196072632644"/>
    <n v="687.73200855585458"/>
    <s v="E"/>
    <m/>
    <n v="30.5"/>
    <n v="30.5"/>
    <n v="0.63541666666666663"/>
    <n v="18.791526192306936"/>
    <n v="0.56374578576920809"/>
    <n v="73.295482548225252"/>
    <s v="KX"/>
    <m/>
    <n v="150.5"/>
    <n v="150.5"/>
    <n v="3.1354166666666665"/>
    <n v="92.725399735809631"/>
    <n v="2.7817619920742889"/>
    <n v="309.57337162768232"/>
    <n v="1082.5959391726055"/>
    <n v="11.999999999999998"/>
    <n v="127"/>
    <s v="ok"/>
  </r>
  <r>
    <s v="EA "/>
    <s v="EA Semibrillo y Homologos"/>
    <x v="2"/>
    <s v="Galon"/>
    <m/>
    <m/>
    <s v="7130W"/>
    <s v="Si"/>
    <n v="0.31"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D"/>
    <m/>
    <n v="3.5"/>
    <n v="3.5"/>
    <n v="7.2916666666666671E-2"/>
    <n v="2.1564046450188288"/>
    <n v="6.4692139350564865E-2"/>
    <n v="6.1404643621058446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14.763438753684046"/>
    <n v="0.17708333333333334"/>
    <n v="128.17708333333334"/>
    <s v="ok"/>
  </r>
  <r>
    <s v="EA "/>
    <s v="EA Semibrillo y Homologos"/>
    <x v="2"/>
    <s v="Galon"/>
    <m/>
    <m/>
    <s v="7131W"/>
    <s v="Si"/>
    <n v="0.27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D"/>
    <m/>
    <n v="17.5"/>
    <n v="17.5"/>
    <n v="0.36458333333333331"/>
    <n v="10.782023225094143"/>
    <n v="0.32346069675282429"/>
    <n v="30.70232181052922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45.632004613064439"/>
    <n v="0.51041666666666663"/>
    <n v="128.51041666666666"/>
    <s v="ok"/>
  </r>
  <r>
    <s v="EA "/>
    <s v="EA Semibrillo y Homologos"/>
    <x v="2"/>
    <s v="Galon"/>
    <m/>
    <m/>
    <s v="7132W"/>
    <s v="Si"/>
    <n v="0.15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D"/>
    <m/>
    <n v="33.5"/>
    <n v="33.5"/>
    <n v="0.69791666666666663"/>
    <n v="20.639873030894503"/>
    <n v="0.61919619092683509"/>
    <n v="58.773016037298795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80.460856719007211"/>
    <n v="0.89583333333333326"/>
    <n v="128.89583333333334"/>
    <s v="ok"/>
  </r>
  <r>
    <s v="EA "/>
    <s v="EA Semibrillo y Homologos"/>
    <x v="2"/>
    <s v="Galon"/>
    <m/>
    <m/>
    <s v="7133M"/>
    <m/>
    <m/>
    <m/>
    <m/>
    <m/>
    <x v="0"/>
    <n v="122"/>
    <n v="137.25"/>
    <s v="B"/>
    <m/>
    <n v="1.5"/>
    <n v="1.5"/>
    <n v="3.125E-2"/>
    <n v="0.92417341929378372"/>
    <n v="2.7725202578813512E-2"/>
    <n v="5.9975382204216814"/>
    <s v="D"/>
    <m/>
    <n v="79.5"/>
    <n v="79.5"/>
    <n v="1.65625"/>
    <n v="48.981191222570537"/>
    <n v="1.469435736677116"/>
    <n v="139.47626193926132"/>
    <m/>
    <m/>
    <m/>
    <n v="0"/>
    <n v="0"/>
    <n v="0"/>
    <n v="0"/>
    <b v="0"/>
    <m/>
    <m/>
    <m/>
    <n v="0"/>
    <n v="0"/>
    <n v="0"/>
    <n v="0"/>
    <b v="0"/>
    <n v="145.47380015968301"/>
    <n v="1.6875"/>
    <n v="123.6875"/>
    <s v="ok"/>
  </r>
  <r>
    <s v="EA "/>
    <s v="EA Semibrillo y Homologos"/>
    <x v="2"/>
    <s v="Galon"/>
    <m/>
    <m/>
    <s v="7134D"/>
    <m/>
    <m/>
    <m/>
    <m/>
    <m/>
    <x v="1"/>
    <n v="118"/>
    <n v="132.75"/>
    <s v="D"/>
    <m/>
    <n v="73"/>
    <n v="73"/>
    <n v="1.5208333333333333"/>
    <n v="44.976439738964139"/>
    <n v="1.3492931921689242"/>
    <n v="128.07254240963618"/>
    <s v="E"/>
    <m/>
    <n v="4"/>
    <n v="4"/>
    <n v="8.3333333333333329E-2"/>
    <n v="2.4644624514500899"/>
    <n v="7.3933873543502698E-2"/>
    <n v="9.6125223014065906"/>
    <m/>
    <m/>
    <m/>
    <n v="0"/>
    <n v="0"/>
    <n v="0"/>
    <n v="0"/>
    <b v="0"/>
    <m/>
    <m/>
    <m/>
    <n v="0"/>
    <n v="0"/>
    <n v="0"/>
    <n v="0"/>
    <b v="0"/>
    <n v="137.68506471104277"/>
    <n v="1.6041666666666665"/>
    <n v="119.60416666666667"/>
    <s v="ok"/>
  </r>
  <r>
    <s v="EA "/>
    <s v="EA Semibrillo y Homologos"/>
    <x v="2"/>
    <s v="Galon"/>
    <m/>
    <m/>
    <s v="7135A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D"/>
    <m/>
    <n v="338.5"/>
    <n v="338.5"/>
    <n v="7.052083333333333"/>
    <n v="208.55513495396386"/>
    <n v="6.2566540486189153"/>
    <n v="593.87062473509377"/>
    <s v="KX"/>
    <m/>
    <n v="234.5"/>
    <n v="234.5"/>
    <n v="4.885416666666667"/>
    <n v="144.47911121626154"/>
    <n v="4.3343733364878458"/>
    <n v="482.35850928034228"/>
    <m/>
    <m/>
    <m/>
    <n v="0"/>
    <n v="0"/>
    <n v="0"/>
    <n v="0"/>
    <b v="0"/>
    <n v="1088.2242104562795"/>
    <n v="12"/>
    <n v="127"/>
    <s v="ok"/>
  </r>
  <r>
    <s v="EA "/>
    <s v="EA Semibrillo y Homologos"/>
    <x v="2"/>
    <s v="Galon"/>
    <m/>
    <m/>
    <s v="7136N"/>
    <m/>
    <m/>
    <m/>
    <m/>
    <m/>
    <x v="2"/>
    <n v="115"/>
    <n v="129.375"/>
    <s v="B"/>
    <m/>
    <n v="4"/>
    <n v="4"/>
    <n v="8.3333333333333329E-2"/>
    <n v="2.4644624514500899"/>
    <n v="7.3933873543502698E-2"/>
    <n v="15.993435254457816"/>
    <s v="D"/>
    <m/>
    <n v="426"/>
    <n v="426"/>
    <n v="8.875"/>
    <n v="262.46525107943455"/>
    <n v="7.8739575323830362"/>
    <n v="747.38223378773989"/>
    <s v="KX"/>
    <m/>
    <n v="146"/>
    <n v="146"/>
    <n v="3.0416666666666665"/>
    <n v="89.952879477928278"/>
    <n v="2.6985863843378484"/>
    <n v="300.3170249677184"/>
    <m/>
    <m/>
    <m/>
    <n v="0"/>
    <n v="0"/>
    <n v="0"/>
    <n v="0"/>
    <b v="0"/>
    <n v="1063.6926940099161"/>
    <n v="12"/>
    <n v="127"/>
    <s v="ok"/>
  </r>
  <r>
    <s v="EA "/>
    <s v="EA Semibrillo y Homologos"/>
    <x v="2"/>
    <s v="Galon"/>
    <m/>
    <m/>
    <s v="7140W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D"/>
    <m/>
    <n v="4.5"/>
    <n v="4.5"/>
    <n v="9.375E-2"/>
    <n v="2.772520257881351"/>
    <n v="8.3175607736440532E-2"/>
    <n v="7.894882751278943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27.880762634178076"/>
    <n v="0.30208333333333331"/>
    <n v="128.30208333333334"/>
    <s v="ok"/>
  </r>
  <r>
    <s v="EA "/>
    <s v="EA Semibrillo y Homologos"/>
    <x v="2"/>
    <s v="Galon"/>
    <m/>
    <m/>
    <s v="7141W"/>
    <m/>
    <m/>
    <s v="12.2020"/>
    <m/>
    <m/>
    <x v="3"/>
    <n v="128"/>
    <n v="144"/>
    <s v="AXX"/>
    <m/>
    <n v="6"/>
    <n v="6"/>
    <n v="0.125"/>
    <n v="3.6966936771751349"/>
    <n v="0.11090081031525405"/>
    <n v="7.7634769494632883"/>
    <s v="D"/>
    <m/>
    <n v="21"/>
    <n v="21"/>
    <n v="0.4375"/>
    <n v="12.938427870112973"/>
    <n v="0.38815283610338919"/>
    <n v="36.842786172635066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59.416491705355298"/>
    <n v="0.6875"/>
    <n v="128.6875"/>
    <s v="ok"/>
  </r>
  <r>
    <s v="EA "/>
    <s v="EA Semibrillo y Homologos"/>
    <x v="2"/>
    <s v="Galon"/>
    <m/>
    <m/>
    <s v="7142W"/>
    <m/>
    <m/>
    <s v="12.2020"/>
    <m/>
    <m/>
    <x v="3"/>
    <n v="128"/>
    <n v="144"/>
    <s v="AXX"/>
    <m/>
    <n v="10.5"/>
    <n v="10.5"/>
    <n v="0.21875"/>
    <n v="6.4692139350564863"/>
    <n v="0.19407641805169459"/>
    <n v="13.586084661560754"/>
    <s v="D"/>
    <m/>
    <n v="42.5"/>
    <n v="42.5"/>
    <n v="0.88541666666666663"/>
    <n v="26.184913546657203"/>
    <n v="0.7855474063997161"/>
    <n v="74.562781539856687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104.19328049994579"/>
    <n v="1.2395833333333333"/>
    <n v="129.23958333333334"/>
    <s v="ok"/>
  </r>
  <r>
    <s v="EA "/>
    <s v="EA Semibrillo y Homologos"/>
    <x v="2"/>
    <s v="Galon"/>
    <m/>
    <m/>
    <s v="7143M"/>
    <m/>
    <m/>
    <m/>
    <m/>
    <m/>
    <x v="0"/>
    <n v="122"/>
    <n v="137.25"/>
    <s v="B"/>
    <m/>
    <n v="1"/>
    <n v="1"/>
    <n v="2.0833333333333332E-2"/>
    <n v="0.61611561286252248"/>
    <n v="1.8483468385875675E-2"/>
    <n v="3.9983588136144541"/>
    <s v="C"/>
    <m/>
    <n v="7"/>
    <n v="7"/>
    <n v="0.14583333333333334"/>
    <n v="4.3128092900376576"/>
    <n v="0.12938427870112973"/>
    <n v="19.106637687159321"/>
    <s v="D"/>
    <m/>
    <n v="67"/>
    <n v="67"/>
    <n v="1.3958333333333333"/>
    <n v="41.279746061789005"/>
    <n v="1.2383923818536702"/>
    <n v="117.54603207459759"/>
    <m/>
    <m/>
    <m/>
    <n v="0"/>
    <n v="0"/>
    <n v="0"/>
    <n v="0"/>
    <b v="0"/>
    <n v="140.65102857537136"/>
    <n v="1.5625"/>
    <n v="123.5625"/>
    <s v="ok"/>
  </r>
  <r>
    <s v="EA "/>
    <s v="EA Semibrillo y Homologos"/>
    <x v="2"/>
    <s v="Galon"/>
    <m/>
    <m/>
    <s v="7144D"/>
    <m/>
    <m/>
    <m/>
    <m/>
    <m/>
    <x v="1"/>
    <n v="118"/>
    <n v="132.75"/>
    <s v="AXX"/>
    <m/>
    <n v="6.5"/>
    <n v="6.5"/>
    <n v="0.13541666666666666"/>
    <n v="4.0047514836063955"/>
    <n v="0.12014254450819187"/>
    <n v="8.4104333619185621"/>
    <s v="D"/>
    <m/>
    <n v="74"/>
    <n v="74"/>
    <n v="1.5416666666666667"/>
    <n v="45.592555351826668"/>
    <n v="1.3677766605548001"/>
    <n v="129.8269607988093"/>
    <s v="I"/>
    <m/>
    <n v="4"/>
    <n v="4"/>
    <n v="8.3333333333333329E-2"/>
    <n v="2.4644624514500899"/>
    <n v="7.3933873543502698E-2"/>
    <n v="10.363130969630657"/>
    <m/>
    <m/>
    <m/>
    <n v="0"/>
    <n v="0"/>
    <n v="0"/>
    <n v="0"/>
    <b v="0"/>
    <n v="148.60052513035851"/>
    <n v="1.7604166666666667"/>
    <n v="119.76041666666667"/>
    <s v="ok"/>
  </r>
  <r>
    <s v="EA "/>
    <s v="EA Semibrillo y Homologos"/>
    <x v="2"/>
    <s v="Galon"/>
    <m/>
    <m/>
    <s v="7145D"/>
    <m/>
    <m/>
    <m/>
    <m/>
    <m/>
    <x v="1"/>
    <n v="118"/>
    <n v="132.75"/>
    <s v="AXX"/>
    <m/>
    <n v="20.5"/>
    <n v="20.5"/>
    <n v="0.42708333333333331"/>
    <n v="12.63037006368171"/>
    <n v="0.3789111019104513"/>
    <n v="26.525212910666234"/>
    <s v="B"/>
    <m/>
    <n v="6.5"/>
    <n v="6.5"/>
    <n v="0.13541666666666666"/>
    <n v="4.0047514836063955"/>
    <n v="0.12014254450819187"/>
    <n v="25.989332288493951"/>
    <s v="D"/>
    <m/>
    <n v="139"/>
    <n v="139"/>
    <n v="2.8958333333333335"/>
    <n v="85.640070187890629"/>
    <n v="2.5692021056367187"/>
    <n v="243.86415609506071"/>
    <m/>
    <m/>
    <m/>
    <n v="0"/>
    <n v="0"/>
    <n v="0"/>
    <n v="0"/>
    <b v="0"/>
    <n v="296.37870129422089"/>
    <n v="3.4583333333333335"/>
    <n v="121.45833333333333"/>
    <s v="ok"/>
  </r>
  <r>
    <s v="EA "/>
    <s v="EA Semibrillo y Homologos"/>
    <x v="2"/>
    <s v="Galon"/>
    <m/>
    <m/>
    <s v="7146N"/>
    <m/>
    <m/>
    <m/>
    <m/>
    <m/>
    <x v="2"/>
    <n v="115"/>
    <n v="129.375"/>
    <s v="AXX"/>
    <m/>
    <n v="58"/>
    <n v="58"/>
    <n v="1.2083333333333333"/>
    <n v="35.734705546026305"/>
    <n v="1.0720411663807892"/>
    <n v="75.046943844811778"/>
    <s v="B"/>
    <m/>
    <n v="12"/>
    <n v="12"/>
    <n v="0.25"/>
    <n v="7.3933873543502697"/>
    <n v="0.2218016206305081"/>
    <n v="47.980305763373451"/>
    <s v="D"/>
    <m/>
    <n v="390"/>
    <n v="390"/>
    <n v="8.125"/>
    <n v="240.28508901638378"/>
    <n v="7.208552670491513"/>
    <n v="684.22317177750836"/>
    <s v="KX"/>
    <m/>
    <n v="115.5"/>
    <n v="115.5"/>
    <n v="2.40625"/>
    <n v="71.161353285621345"/>
    <n v="2.1348405985686405"/>
    <n v="237.57956427240737"/>
    <n v="1044.8299856581009"/>
    <n v="11.989583333333334"/>
    <n v="126.98958333333333"/>
    <s v="ok"/>
  </r>
  <r>
    <s v="EA "/>
    <s v="EA Semibrillo y Homologos"/>
    <x v="2"/>
    <s v="Galon"/>
    <m/>
    <m/>
    <s v="7150W"/>
    <s v="Si"/>
    <n v="0.3"/>
    <s v="12.2020"/>
    <m/>
    <m/>
    <x v="3"/>
    <n v="128"/>
    <n v="144"/>
    <s v="AXX"/>
    <m/>
    <n v="5.5"/>
    <n v="5.5"/>
    <n v="0.11458333333333333"/>
    <n v="3.3886358707438737"/>
    <n v="0.10165907612231621"/>
    <n v="7.1165205370080136"/>
    <s v="D"/>
    <m/>
    <n v="5"/>
    <n v="5"/>
    <n v="0.10416666666666667"/>
    <n v="3.0805780643126126"/>
    <n v="9.241734192937838E-2"/>
    <n v="8.7720919458654922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30.698841066130448"/>
    <n v="0.34375"/>
    <n v="128.34375"/>
    <s v="ok"/>
  </r>
  <r>
    <s v="EA "/>
    <s v="EA Semibrillo y Homologos"/>
    <x v="2"/>
    <s v="Galon"/>
    <m/>
    <m/>
    <s v="7151W"/>
    <m/>
    <m/>
    <s v="12.2020"/>
    <m/>
    <m/>
    <x v="3"/>
    <n v="128"/>
    <n v="144"/>
    <s v="AXX"/>
    <m/>
    <n v="17"/>
    <n v="17"/>
    <n v="0.35416666666666669"/>
    <n v="10.473965418662884"/>
    <n v="0.31421896255988652"/>
    <n v="21.996518023479318"/>
    <s v="D"/>
    <m/>
    <n v="17.5"/>
    <n v="17.5"/>
    <n v="0.36458333333333331"/>
    <n v="10.782023225094143"/>
    <n v="0.32346069675282429"/>
    <n v="30.70232181052922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67.509068417265482"/>
    <n v="0.84375"/>
    <n v="128.84375"/>
    <s v="ok"/>
  </r>
  <r>
    <s v="EA "/>
    <s v="EA Semibrillo y Homologos"/>
    <x v="2"/>
    <s v="Galon"/>
    <m/>
    <m/>
    <s v="7152W"/>
    <m/>
    <m/>
    <s v="12.2020"/>
    <m/>
    <m/>
    <x v="3"/>
    <n v="128"/>
    <n v="144"/>
    <s v="AXX"/>
    <m/>
    <n v="24.5"/>
    <n v="24.5"/>
    <n v="0.51041666666666663"/>
    <n v="15.094832515131801"/>
    <n v="0.45284497545395402"/>
    <n v="31.700864210308424"/>
    <s v="D"/>
    <m/>
    <n v="25.5"/>
    <n v="25.5"/>
    <n v="0.53125"/>
    <n v="15.710948127994323"/>
    <n v="0.47132844383982969"/>
    <n v="44.737668923914008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92.482947432750791"/>
    <n v="1.1770833333333333"/>
    <n v="129.17708333333334"/>
    <s v="ok"/>
  </r>
  <r>
    <s v="EA "/>
    <s v="EA Semibrillo y Homologos"/>
    <x v="2"/>
    <s v="Galon"/>
    <m/>
    <m/>
    <s v="7153M"/>
    <m/>
    <m/>
    <m/>
    <m/>
    <m/>
    <x v="0"/>
    <n v="122"/>
    <n v="137.25"/>
    <s v="AXX"/>
    <m/>
    <n v="36.5"/>
    <n v="36.5"/>
    <n v="0.76041666666666663"/>
    <n v="22.488219869482069"/>
    <n v="0.67464659608446209"/>
    <n v="47.227818109235002"/>
    <s v="B"/>
    <m/>
    <n v="3"/>
    <n v="3"/>
    <n v="6.25E-2"/>
    <n v="1.8483468385875674"/>
    <n v="5.5450405157627024E-2"/>
    <n v="11.995076440843363"/>
    <s v="D"/>
    <m/>
    <n v="50"/>
    <n v="50"/>
    <n v="1.0416666666666667"/>
    <n v="30.805780643126127"/>
    <n v="0.92417341929378383"/>
    <n v="87.720919458654933"/>
    <m/>
    <m/>
    <m/>
    <n v="0"/>
    <n v="0"/>
    <n v="0"/>
    <n v="0"/>
    <b v="0"/>
    <n v="146.94381400873328"/>
    <n v="1.8645833333333335"/>
    <n v="123.86458333333333"/>
    <s v="ok"/>
  </r>
  <r>
    <s v="EA "/>
    <s v="EA Semibrillo y Homologos"/>
    <x v="2"/>
    <s v="Galon"/>
    <m/>
    <m/>
    <s v="7154D"/>
    <m/>
    <m/>
    <m/>
    <m/>
    <m/>
    <x v="1"/>
    <n v="118"/>
    <n v="132.75"/>
    <s v="AXX"/>
    <m/>
    <n v="35"/>
    <n v="35"/>
    <n v="0.72916666666666663"/>
    <n v="21.564046450188286"/>
    <n v="0.64692139350564859"/>
    <n v="45.286948871869178"/>
    <s v="B"/>
    <m/>
    <n v="4"/>
    <n v="4"/>
    <n v="8.3333333333333329E-2"/>
    <n v="2.4644624514500899"/>
    <n v="7.3933873543502698E-2"/>
    <n v="15.993435254457816"/>
    <s v="D"/>
    <m/>
    <n v="50.5"/>
    <n v="50.5"/>
    <n v="1.0520833333333333"/>
    <n v="31.113838449557385"/>
    <n v="0.93341515348672155"/>
    <n v="88.59812865324146"/>
    <m/>
    <m/>
    <m/>
    <n v="0"/>
    <n v="0"/>
    <n v="0"/>
    <n v="0"/>
    <b v="0"/>
    <n v="149.87851277956844"/>
    <n v="1.8645833333333333"/>
    <n v="119.86458333333333"/>
    <s v="ok"/>
  </r>
  <r>
    <s v="EA "/>
    <s v="EA Semibrillo y Homologos"/>
    <x v="2"/>
    <s v="Galon"/>
    <m/>
    <m/>
    <s v="7155D"/>
    <m/>
    <m/>
    <m/>
    <m/>
    <m/>
    <x v="1"/>
    <n v="118"/>
    <n v="132.75"/>
    <s v="AXX"/>
    <m/>
    <n v="72"/>
    <n v="72"/>
    <n v="1.5"/>
    <n v="44.360324126101617"/>
    <n v="1.3308097237830485"/>
    <n v="93.161723393559456"/>
    <s v="B"/>
    <m/>
    <n v="5.5"/>
    <n v="5.5"/>
    <n v="0.11458333333333333"/>
    <n v="3.3886358707438737"/>
    <n v="0.10165907612231621"/>
    <n v="21.990973474879496"/>
    <s v="D"/>
    <m/>
    <n v="101.5"/>
    <n v="101.5"/>
    <n v="2.1145833333333335"/>
    <n v="62.535734705546034"/>
    <n v="1.8760720411663809"/>
    <n v="178.0734665010695"/>
    <m/>
    <m/>
    <m/>
    <n v="0"/>
    <n v="0"/>
    <n v="0"/>
    <n v="0"/>
    <b v="0"/>
    <n v="293.22616336950847"/>
    <n v="3.729166666666667"/>
    <n v="121.72916666666667"/>
    <s v="ok"/>
  </r>
  <r>
    <s v="EA "/>
    <s v="EA Semibrillo y Homologos"/>
    <x v="2"/>
    <s v="Galon"/>
    <m/>
    <m/>
    <s v="7156N"/>
    <m/>
    <m/>
    <m/>
    <m/>
    <m/>
    <x v="2"/>
    <n v="115"/>
    <n v="129.375"/>
    <s v="AXX"/>
    <m/>
    <n v="187"/>
    <n v="187"/>
    <n v="3.8958333333333335"/>
    <n v="115.21361960529171"/>
    <n v="3.4564085881587512"/>
    <n v="241.96169825827249"/>
    <s v="B"/>
    <m/>
    <n v="16.5"/>
    <n v="16.5"/>
    <n v="0.34375"/>
    <n v="10.165907612231621"/>
    <n v="0.30497722836694863"/>
    <n v="65.972920424638488"/>
    <s v="D"/>
    <m/>
    <n v="247.5"/>
    <n v="247.5"/>
    <n v="5.15625"/>
    <n v="152.48861418347431"/>
    <n v="4.5746584255042295"/>
    <n v="434.21855132034187"/>
    <s v="KX"/>
    <m/>
    <n v="124.5"/>
    <n v="124.5"/>
    <n v="2.59375"/>
    <n v="76.706393801384053"/>
    <n v="2.3011918140415215"/>
    <n v="256.09225759233522"/>
    <n v="998.24542759558813"/>
    <n v="11.989583333333334"/>
    <n v="126.98958333333333"/>
    <s v="ok"/>
  </r>
  <r>
    <s v="EA "/>
    <s v="EA Semibrillo y Homologos"/>
    <x v="2"/>
    <s v="Galon"/>
    <m/>
    <m/>
    <s v="7160W"/>
    <s v="Si"/>
    <n v="0.3"/>
    <s v="12.2020"/>
    <m/>
    <m/>
    <x v="3"/>
    <n v="128"/>
    <n v="144"/>
    <s v="AXX"/>
    <m/>
    <n v="11.5"/>
    <n v="11.5"/>
    <n v="0.23958333333333334"/>
    <n v="7.0853295479190086"/>
    <n v="0.21255988643757026"/>
    <n v="14.879997486471304"/>
    <s v="D"/>
    <m/>
    <n v="4.5"/>
    <n v="4.5"/>
    <n v="9.375E-2"/>
    <n v="2.772520257881351"/>
    <n v="8.3175607736440532E-2"/>
    <n v="7.894882751278943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36.350923105735774"/>
    <n v="0.44791666666666669"/>
    <n v="128.44791666666666"/>
    <s v="ok"/>
  </r>
  <r>
    <s v="EA "/>
    <s v="EA Semibrillo y Homologos"/>
    <x v="2"/>
    <s v="Galon"/>
    <m/>
    <m/>
    <s v="7161W"/>
    <s v="Si"/>
    <n v="0.21"/>
    <s v="12.2020"/>
    <m/>
    <m/>
    <x v="3"/>
    <n v="128"/>
    <n v="144"/>
    <s v="AXX"/>
    <m/>
    <n v="21"/>
    <n v="21"/>
    <n v="0.4375"/>
    <n v="12.938427870112973"/>
    <n v="0.38815283610338919"/>
    <n v="27.172169323121508"/>
    <s v="D"/>
    <m/>
    <n v="8.5"/>
    <n v="8.5"/>
    <n v="0.17708333333333334"/>
    <n v="5.2369827093314418"/>
    <n v="0.15710948127994326"/>
    <n v="14.912556307971338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58.129139929621196"/>
    <n v="0.75"/>
    <n v="128.75"/>
    <s v="ok"/>
  </r>
  <r>
    <s v="EA "/>
    <s v="EA Semibrillo y Homologos"/>
    <x v="2"/>
    <s v="Galon"/>
    <m/>
    <m/>
    <s v="7162W"/>
    <s v="Si"/>
    <n v="0.2"/>
    <s v="12.2020"/>
    <m/>
    <m/>
    <x v="3"/>
    <n v="128"/>
    <n v="144"/>
    <s v="AXX"/>
    <m/>
    <n v="48"/>
    <n v="48"/>
    <n v="1"/>
    <n v="29.573549417401079"/>
    <n v="0.88720648252203238"/>
    <n v="62.107815595706306"/>
    <s v="D"/>
    <m/>
    <n v="19.5"/>
    <n v="19.5"/>
    <n v="0.40625"/>
    <n v="12.014254450819189"/>
    <n v="0.36042763352457569"/>
    <n v="34.211158588875421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112.36338848311007"/>
    <n v="1.5416666666666667"/>
    <n v="129.54166666666666"/>
    <s v="ok"/>
  </r>
  <r>
    <s v="EA "/>
    <s v="EA Semibrillo y Homologos"/>
    <x v="2"/>
    <s v="Galon"/>
    <m/>
    <m/>
    <s v="7163M"/>
    <m/>
    <m/>
    <m/>
    <m/>
    <m/>
    <x v="0"/>
    <n v="122"/>
    <n v="137.25"/>
    <s v="AXX"/>
    <m/>
    <n v="106"/>
    <n v="106"/>
    <n v="2.2083333333333335"/>
    <n v="65.308254963427387"/>
    <n v="1.9592476489028217"/>
    <n v="137.15475944051809"/>
    <s v="D"/>
    <m/>
    <n v="60.5"/>
    <n v="60.5"/>
    <n v="1.2604166666666667"/>
    <n v="37.274994578182614"/>
    <n v="1.1182498373454783"/>
    <n v="106.14231254497247"/>
    <m/>
    <m/>
    <m/>
    <n v="0"/>
    <n v="0"/>
    <n v="0"/>
    <n v="0"/>
    <b v="0"/>
    <m/>
    <m/>
    <m/>
    <n v="0"/>
    <n v="0"/>
    <n v="0"/>
    <n v="0"/>
    <b v="0"/>
    <n v="243.29707198549056"/>
    <n v="3.46875"/>
    <n v="125.46875"/>
    <s v="ok"/>
  </r>
  <r>
    <s v="EA "/>
    <s v="EA Semibrillo y Homologos"/>
    <x v="2"/>
    <s v="Galon"/>
    <m/>
    <m/>
    <s v="7164D"/>
    <m/>
    <m/>
    <m/>
    <m/>
    <m/>
    <x v="1"/>
    <n v="118"/>
    <n v="132.75"/>
    <s v="AXX"/>
    <m/>
    <n v="113"/>
    <n v="113"/>
    <n v="2.3541666666666665"/>
    <n v="69.621064253465036"/>
    <n v="2.0886319276039509"/>
    <n v="146.21214921489192"/>
    <s v="D"/>
    <m/>
    <n v="67.5"/>
    <n v="67.5"/>
    <n v="1.40625"/>
    <n v="41.58780386822027"/>
    <n v="1.247634116046608"/>
    <n v="118.42324126918415"/>
    <m/>
    <m/>
    <m/>
    <n v="0"/>
    <n v="0"/>
    <n v="0"/>
    <n v="0"/>
    <b v="0"/>
    <m/>
    <m/>
    <m/>
    <n v="0"/>
    <n v="0"/>
    <n v="0"/>
    <n v="0"/>
    <b v="0"/>
    <n v="264.63539048407608"/>
    <n v="3.7604166666666665"/>
    <n v="121.76041666666667"/>
    <s v="ok"/>
  </r>
  <r>
    <s v="EA "/>
    <s v="EA Semibrillo y Homologos"/>
    <x v="2"/>
    <s v="Galon"/>
    <m/>
    <m/>
    <s v="7165A"/>
    <m/>
    <m/>
    <m/>
    <m/>
    <m/>
    <x v="2"/>
    <n v="115"/>
    <n v="129.375"/>
    <s v="AXX"/>
    <m/>
    <n v="212"/>
    <n v="212"/>
    <n v="4.416666666666667"/>
    <n v="130.61650992685477"/>
    <n v="3.9184952978056433"/>
    <n v="274.30951888103618"/>
    <s v="D"/>
    <m/>
    <n v="165"/>
    <n v="165"/>
    <n v="3.4375"/>
    <n v="101.65907612231621"/>
    <n v="3.0497722836694861"/>
    <n v="289.47903421356125"/>
    <s v="KX"/>
    <m/>
    <n v="198.5"/>
    <n v="198.5"/>
    <n v="4.135416666666667"/>
    <n v="122.29894915321073"/>
    <n v="3.6689684745963218"/>
    <n v="408.30773600063088"/>
    <m/>
    <m/>
    <m/>
    <n v="0"/>
    <n v="0"/>
    <n v="0"/>
    <n v="0"/>
    <b v="0"/>
    <n v="972.09628909522826"/>
    <n v="11.989583333333334"/>
    <n v="126.98958333333333"/>
    <s v="ok"/>
  </r>
  <r>
    <s v="EA "/>
    <s v="EA Semibrillo y Homologos"/>
    <x v="2"/>
    <s v="Galon"/>
    <m/>
    <m/>
    <s v="7166N"/>
    <m/>
    <m/>
    <m/>
    <m/>
    <m/>
    <x v="2"/>
    <n v="115"/>
    <n v="129.375"/>
    <s v="AXX"/>
    <m/>
    <n v="282"/>
    <n v="282"/>
    <n v="5.875"/>
    <n v="173.74460282723135"/>
    <n v="5.2123380848169401"/>
    <n v="364.88341662477455"/>
    <s v="C"/>
    <m/>
    <n v="0.5"/>
    <n v="0.5"/>
    <n v="1.0416666666666666E-2"/>
    <n v="0.30805780643126124"/>
    <n v="9.2417341929378373E-3"/>
    <n v="1.3647598347970942"/>
    <s v="D"/>
    <m/>
    <n v="209.5"/>
    <n v="209.5"/>
    <n v="4.364583333333333"/>
    <n v="129.07622089469845"/>
    <n v="3.8722866268409533"/>
    <n v="367.55065253176411"/>
    <s v="KX"/>
    <m/>
    <n v="83.5"/>
    <n v="83.5"/>
    <n v="1.7395833333333333"/>
    <n v="51.445653674020626"/>
    <n v="1.5433696102206187"/>
    <n v="171.75665469044168"/>
    <n v="905.55548368177745"/>
    <n v="11.989583333333334"/>
    <n v="126.98958333333333"/>
    <s v="ok"/>
  </r>
  <r>
    <s v="EA "/>
    <s v="EA Semibrillo y Homologos"/>
    <x v="2"/>
    <s v="Galon"/>
    <m/>
    <m/>
    <s v="7170W"/>
    <m/>
    <m/>
    <s v="12.2020"/>
    <m/>
    <m/>
    <x v="3"/>
    <n v="128"/>
    <n v="144"/>
    <s v="AXX"/>
    <m/>
    <n v="10.5"/>
    <n v="10.5"/>
    <n v="0.21875"/>
    <n v="6.4692139350564863"/>
    <n v="0.19407641805169459"/>
    <n v="13.586084661560754"/>
    <s v="D"/>
    <m/>
    <n v="3.5"/>
    <n v="3.5"/>
    <n v="7.2916666666666671E-2"/>
    <n v="2.1564046450188288"/>
    <n v="6.4692139350564865E-2"/>
    <n v="6.1404643621058446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30.834220461109304"/>
    <n v="0.38541666666666669"/>
    <n v="128.38541666666666"/>
    <s v="ok"/>
  </r>
  <r>
    <s v="EA "/>
    <s v="EA Semibrillo y Homologos"/>
    <x v="2"/>
    <s v="Galon"/>
    <m/>
    <m/>
    <s v="7171W"/>
    <m/>
    <m/>
    <s v="12.2020"/>
    <m/>
    <m/>
    <x v="3"/>
    <n v="128"/>
    <n v="144"/>
    <s v="AXX"/>
    <m/>
    <n v="28.5"/>
    <n v="28.5"/>
    <n v="0.59375"/>
    <n v="17.559294966581891"/>
    <n v="0.52677884899745675"/>
    <n v="36.876515509950622"/>
    <s v="D"/>
    <m/>
    <n v="9.5"/>
    <n v="9.5"/>
    <n v="0.19791666666666666"/>
    <n v="5.8530983221939632"/>
    <n v="0.1755929496658189"/>
    <n v="16.666974697144436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76.993018797251892"/>
    <n v="0.98958333333333326"/>
    <n v="128.98958333333334"/>
    <s v="ok"/>
  </r>
  <r>
    <s v="EA "/>
    <s v="EA Semibrillo y Homologos"/>
    <x v="2"/>
    <s v="Galon"/>
    <m/>
    <m/>
    <s v="7172W"/>
    <m/>
    <m/>
    <s v="12.2020"/>
    <m/>
    <m/>
    <x v="3"/>
    <n v="128"/>
    <n v="144"/>
    <s v="AXX"/>
    <m/>
    <n v="62"/>
    <n v="62"/>
    <n v="1.2916666666666667"/>
    <n v="38.199167997476394"/>
    <n v="1.1459750399242918"/>
    <n v="80.22259514445399"/>
    <s v="D"/>
    <m/>
    <n v="16"/>
    <n v="16"/>
    <n v="0.33333333333333331"/>
    <n v="9.8578498058003596"/>
    <n v="0.29573549417401079"/>
    <n v="28.070694226769575"/>
    <s v="L"/>
    <m/>
    <n v="13"/>
    <n v="13"/>
    <n v="0.27083333333333331"/>
    <n v="8.0095029672127911"/>
    <n v="0.24028508901638373"/>
    <n v="32.088828597056704"/>
    <m/>
    <m/>
    <m/>
    <n v="0"/>
    <n v="0"/>
    <n v="0"/>
    <n v="0"/>
    <b v="0"/>
    <n v="140.38211796828028"/>
    <n v="1.8958333333333333"/>
    <n v="129.89583333333334"/>
    <s v="ok"/>
  </r>
  <r>
    <s v="EA "/>
    <s v="EA Semibrillo y Homologos"/>
    <x v="2"/>
    <s v="Galon"/>
    <m/>
    <m/>
    <s v="7173M"/>
    <m/>
    <m/>
    <m/>
    <m/>
    <m/>
    <x v="0"/>
    <n v="122"/>
    <n v="137.25"/>
    <s v="AXX"/>
    <m/>
    <n v="93"/>
    <n v="93"/>
    <n v="1.9375"/>
    <n v="57.298751996214591"/>
    <n v="1.7189625598864378"/>
    <n v="120.33389271668096"/>
    <s v="C"/>
    <m/>
    <n v="22.5"/>
    <n v="22.5"/>
    <n v="0.46875"/>
    <n v="13.862601289406756"/>
    <n v="0.41587803868220269"/>
    <n v="61.414192565869243"/>
    <s v="D"/>
    <m/>
    <n v="50.5"/>
    <n v="50.5"/>
    <n v="1.0520833333333333"/>
    <n v="31.113838449557385"/>
    <n v="0.93341515348672155"/>
    <n v="88.59812865324146"/>
    <m/>
    <m/>
    <m/>
    <n v="0"/>
    <n v="0"/>
    <n v="0"/>
    <n v="0"/>
    <b v="0"/>
    <n v="270.3462139357917"/>
    <n v="3.458333333333333"/>
    <n v="125.45833333333333"/>
    <s v="ok"/>
  </r>
  <r>
    <s v="EA "/>
    <s v="EA Semibrillo y Homologos"/>
    <x v="2"/>
    <s v="Galon"/>
    <m/>
    <m/>
    <s v="7174D"/>
    <m/>
    <m/>
    <m/>
    <m/>
    <m/>
    <x v="1"/>
    <n v="118"/>
    <n v="132.75"/>
    <s v="AXX"/>
    <m/>
    <n v="98"/>
    <n v="98"/>
    <n v="2.0416666666666665"/>
    <n v="60.379330060527202"/>
    <n v="1.8113799018158161"/>
    <n v="126.8034568412337"/>
    <s v="C"/>
    <m/>
    <n v="29"/>
    <n v="29"/>
    <n v="0.60416666666666663"/>
    <n v="17.867352773013153"/>
    <n v="0.53602058319039458"/>
    <n v="79.156070418231465"/>
    <s v="D"/>
    <m/>
    <n v="55"/>
    <n v="55"/>
    <n v="1.1458333333333333"/>
    <n v="33.886358707438731"/>
    <n v="1.0165907612231619"/>
    <n v="96.493011404520402"/>
    <m/>
    <m/>
    <m/>
    <n v="0"/>
    <n v="0"/>
    <n v="0"/>
    <n v="0"/>
    <b v="0"/>
    <n v="302.45253866398559"/>
    <n v="3.7916666666666661"/>
    <n v="121.79166666666667"/>
    <s v="ok"/>
  </r>
  <r>
    <s v="EA "/>
    <s v="EA Semibrillo y Homologos"/>
    <x v="2"/>
    <s v="Galon"/>
    <m/>
    <m/>
    <s v="7175A"/>
    <m/>
    <m/>
    <m/>
    <m/>
    <m/>
    <x v="2"/>
    <n v="115"/>
    <n v="129.375"/>
    <s v="AXX"/>
    <m/>
    <n v="239"/>
    <n v="239"/>
    <n v="4.979166666666667"/>
    <n v="147.25163147414287"/>
    <n v="4.4175489442242855"/>
    <n v="309.24516515362097"/>
    <s v="C"/>
    <m/>
    <n v="48.5"/>
    <n v="48.5"/>
    <n v="1.0104166666666667"/>
    <n v="29.881607223832344"/>
    <n v="0.89644821671497033"/>
    <n v="132.38170397531815"/>
    <s v="D"/>
    <m/>
    <n v="110"/>
    <n v="110"/>
    <n v="2.2916666666666665"/>
    <n v="67.772717414877462"/>
    <n v="2.0331815224463239"/>
    <n v="192.9860228090408"/>
    <s v="KX"/>
    <m/>
    <n v="178.5"/>
    <n v="178.5"/>
    <n v="3.71875"/>
    <n v="109.97663689596027"/>
    <n v="3.299299106878808"/>
    <n v="367.16841751190231"/>
    <n v="1001.7813094498822"/>
    <n v="12"/>
    <n v="127"/>
    <s v="ok"/>
  </r>
  <r>
    <s v="EA "/>
    <s v="EA Semibrillo y Homologos"/>
    <x v="2"/>
    <s v="Galon"/>
    <m/>
    <m/>
    <s v="7176N"/>
    <m/>
    <m/>
    <m/>
    <m/>
    <m/>
    <x v="2"/>
    <n v="115"/>
    <n v="129.375"/>
    <s v="AXX"/>
    <m/>
    <n v="370"/>
    <n v="370"/>
    <n v="7.708333333333333"/>
    <n v="227.96277675913331"/>
    <n v="6.8388833027739988"/>
    <n v="478.74774521690279"/>
    <s v="B"/>
    <m/>
    <n v="18"/>
    <n v="18"/>
    <n v="0.375"/>
    <n v="11.090081031525404"/>
    <n v="0.33270243094576213"/>
    <n v="71.970458645060177"/>
    <s v="D"/>
    <m/>
    <n v="94"/>
    <n v="94"/>
    <n v="1.9583333333333333"/>
    <n v="57.914867609077113"/>
    <n v="1.7374460282723134"/>
    <n v="164.91532858227126"/>
    <s v="KX"/>
    <m/>
    <n v="93.5"/>
    <n v="93.5"/>
    <n v="1.9479166666666667"/>
    <n v="57.606809802645856"/>
    <n v="1.7282042940793756"/>
    <n v="192.32631393480597"/>
    <n v="907.95984637904019"/>
    <n v="11.989583333333332"/>
    <n v="126.98958333333333"/>
    <s v="ok"/>
  </r>
  <r>
    <s v="EA "/>
    <s v="EA Semibrillo y Homologos"/>
    <x v="2"/>
    <s v="Galon"/>
    <m/>
    <m/>
    <s v="7180W"/>
    <s v="Si"/>
    <n v="0.23"/>
    <s v="12.2020"/>
    <m/>
    <m/>
    <x v="3"/>
    <n v="128"/>
    <n v="144"/>
    <s v="AXX"/>
    <m/>
    <n v="14.5"/>
    <n v="14.5"/>
    <n v="0.30208333333333331"/>
    <n v="8.9336763865065763"/>
    <n v="0.26801029159519729"/>
    <n v="18.761735961202945"/>
    <s v="D"/>
    <m/>
    <n v="1.5"/>
    <n v="1.5"/>
    <n v="3.125E-2"/>
    <n v="0.92417341929378372"/>
    <n v="2.7725202578813512E-2"/>
    <n v="2.6316275837596477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33.735220697676709"/>
    <n v="0.4375"/>
    <n v="128.4375"/>
    <s v="ok"/>
  </r>
  <r>
    <s v="EA "/>
    <s v="EA Semibrillo y Homologos"/>
    <x v="2"/>
    <s v="Galon"/>
    <m/>
    <m/>
    <s v="7181W"/>
    <m/>
    <m/>
    <s v="12.2020"/>
    <m/>
    <m/>
    <x v="3"/>
    <n v="128"/>
    <n v="144"/>
    <s v="AXX"/>
    <m/>
    <n v="58"/>
    <n v="58"/>
    <n v="1.2083333333333333"/>
    <n v="35.734705546026305"/>
    <n v="1.0720411663807892"/>
    <n v="75.046943844811778"/>
    <s v="D"/>
    <m/>
    <n v="4.5"/>
    <n v="4.5"/>
    <n v="9.375E-2"/>
    <n v="2.772520257881351"/>
    <n v="8.3175607736440532E-2"/>
    <n v="7.894882751278943"/>
    <s v="L"/>
    <m/>
    <n v="11"/>
    <n v="11"/>
    <n v="0.22916666666666666"/>
    <n v="6.7772717414877475"/>
    <n v="0.20331815224463243"/>
    <n v="27.15208573597106"/>
    <m/>
    <m/>
    <m/>
    <n v="0"/>
    <n v="0"/>
    <n v="0"/>
    <n v="0"/>
    <b v="0"/>
    <n v="110.09391233206178"/>
    <n v="1.53125"/>
    <n v="129.53125"/>
    <s v="ok"/>
  </r>
  <r>
    <s v="EA "/>
    <s v="EA Semibrillo y Homologos"/>
    <x v="2"/>
    <s v="Galon"/>
    <m/>
    <m/>
    <s v="7182W"/>
    <m/>
    <m/>
    <s v="12.2020"/>
    <m/>
    <m/>
    <x v="3"/>
    <n v="128"/>
    <n v="144"/>
    <s v="AXX"/>
    <m/>
    <n v="116"/>
    <n v="116"/>
    <n v="2.4166666666666665"/>
    <n v="71.46941109205261"/>
    <n v="2.1440823327615783"/>
    <n v="150.09388768962356"/>
    <s v="D"/>
    <m/>
    <n v="10"/>
    <n v="10"/>
    <n v="0.20833333333333334"/>
    <n v="6.1611561286252252"/>
    <n v="0.18483468385875676"/>
    <n v="17.544183891730984"/>
    <s v="L"/>
    <m/>
    <n v="20.5"/>
    <n v="20.5"/>
    <n v="0.42708333333333331"/>
    <n v="12.63037006368171"/>
    <n v="0.3789111019104513"/>
    <n v="50.60161432612788"/>
    <m/>
    <m/>
    <m/>
    <n v="0"/>
    <n v="0"/>
    <n v="0"/>
    <n v="0"/>
    <b v="0"/>
    <n v="218.23968590748242"/>
    <n v="3.0520833333333335"/>
    <n v="131.05208333333334"/>
    <s v="ok"/>
  </r>
  <r>
    <s v="EA "/>
    <s v="EA Semibrillo y Homologos"/>
    <x v="2"/>
    <s v="Galon"/>
    <m/>
    <m/>
    <s v="7183M"/>
    <m/>
    <m/>
    <m/>
    <m/>
    <m/>
    <x v="0"/>
    <n v="122"/>
    <n v="137.25"/>
    <s v="AXX"/>
    <m/>
    <n v="124"/>
    <n v="124"/>
    <n v="2.5833333333333335"/>
    <n v="76.398335994952788"/>
    <n v="2.2919500798485837"/>
    <n v="160.44519028890798"/>
    <s v="C"/>
    <m/>
    <n v="24"/>
    <n v="24"/>
    <n v="0.5"/>
    <n v="14.786774708700539"/>
    <n v="0.44360324126101619"/>
    <n v="65.508472070260524"/>
    <s v="D"/>
    <m/>
    <n v="28"/>
    <n v="28"/>
    <n v="0.58333333333333337"/>
    <n v="17.25123716015063"/>
    <n v="0.51753711480451892"/>
    <n v="49.123714896846757"/>
    <m/>
    <m/>
    <m/>
    <n v="0"/>
    <n v="0"/>
    <n v="0"/>
    <n v="0"/>
    <b v="0"/>
    <n v="275.07737725601527"/>
    <n v="3.666666666666667"/>
    <n v="125.66666666666667"/>
    <s v="ok"/>
  </r>
  <r>
    <s v="EA "/>
    <s v="EA Semibrillo y Homologos"/>
    <x v="2"/>
    <s v="Galon"/>
    <m/>
    <m/>
    <s v="7184D"/>
    <m/>
    <m/>
    <m/>
    <m/>
    <m/>
    <x v="1"/>
    <n v="118"/>
    <n v="132.75"/>
    <s v="AXX"/>
    <m/>
    <n v="127"/>
    <n v="127"/>
    <n v="2.6458333333333335"/>
    <n v="78.246682833540362"/>
    <n v="2.3474004850062107"/>
    <n v="164.32692876363961"/>
    <s v="C"/>
    <m/>
    <n v="30.5"/>
    <n v="30.5"/>
    <n v="0.63541666666666663"/>
    <n v="18.791526192306936"/>
    <n v="0.56374578576920809"/>
    <n v="83.250349922622746"/>
    <s v="D"/>
    <m/>
    <n v="30.5"/>
    <n v="30.5"/>
    <n v="0.63541666666666663"/>
    <n v="18.791526192306936"/>
    <n v="0.56374578576920809"/>
    <n v="53.509760869779498"/>
    <m/>
    <m/>
    <m/>
    <n v="0"/>
    <n v="0"/>
    <n v="0"/>
    <n v="0"/>
    <b v="0"/>
    <n v="301.08703955604187"/>
    <n v="3.9166666666666665"/>
    <n v="121.91666666666667"/>
    <s v="ok"/>
  </r>
  <r>
    <s v="EA "/>
    <s v="EA Semibrillo y Homologos"/>
    <x v="2"/>
    <s v="Galon"/>
    <m/>
    <m/>
    <s v="7185A"/>
    <m/>
    <m/>
    <m/>
    <m/>
    <m/>
    <x v="2"/>
    <n v="115"/>
    <n v="129.375"/>
    <s v="AXX"/>
    <m/>
    <n v="269"/>
    <n v="269"/>
    <n v="5.604166666666667"/>
    <n v="165.73509986001855"/>
    <n v="4.9720529958005564"/>
    <n v="348.06254990093743"/>
    <s v="C"/>
    <m/>
    <n v="44"/>
    <n v="44"/>
    <n v="0.91666666666666663"/>
    <n v="27.10908696595099"/>
    <n v="0.81327260897852971"/>
    <n v="120.09886546214429"/>
    <s v="D"/>
    <m/>
    <n v="48.5"/>
    <n v="48.5"/>
    <n v="1.0104166666666667"/>
    <n v="29.881607223832344"/>
    <n v="0.89644821671497033"/>
    <n v="85.089291874895281"/>
    <s v="KX"/>
    <m/>
    <n v="214.5"/>
    <n v="214.5"/>
    <n v="4.46875"/>
    <n v="132.15679895901107"/>
    <n v="3.964703968770332"/>
    <n v="441.2191907916137"/>
    <n v="994.46989802959069"/>
    <n v="12"/>
    <n v="127"/>
    <s v="ok"/>
  </r>
  <r>
    <s v="EA "/>
    <s v="EA Semibrillo y Homologos"/>
    <x v="2"/>
    <s v="Galon"/>
    <m/>
    <m/>
    <s v="7186N"/>
    <m/>
    <m/>
    <m/>
    <m/>
    <m/>
    <x v="2"/>
    <n v="115"/>
    <n v="129.375"/>
    <s v="AXX"/>
    <m/>
    <n v="347"/>
    <n v="347"/>
    <n v="7.229166666666667"/>
    <n v="213.7921176632953"/>
    <n v="6.4137635298988585"/>
    <n v="448.98775024396019"/>
    <s v="C"/>
    <m/>
    <n v="72.5"/>
    <n v="72.5"/>
    <n v="1.5104166666666667"/>
    <n v="44.668381932532881"/>
    <n v="1.3400514579759863"/>
    <n v="197.89017604557867"/>
    <s v="D"/>
    <m/>
    <n v="60"/>
    <n v="60"/>
    <n v="1.25"/>
    <n v="36.96693677175135"/>
    <n v="1.1090081031525405"/>
    <n v="105.26510335038591"/>
    <s v="KX"/>
    <m/>
    <n v="96"/>
    <n v="96"/>
    <n v="2"/>
    <n v="59.147098834802158"/>
    <n v="1.7744129650440648"/>
    <n v="197.46872874589704"/>
    <n v="949.61175838582187"/>
    <n v="11.989583333333334"/>
    <n v="126.98958333333333"/>
    <s v="ok"/>
  </r>
  <r>
    <s v="EA "/>
    <s v="EA Semibrillo y Homologos"/>
    <x v="2"/>
    <s v="Galon"/>
    <m/>
    <m/>
    <s v="7190W"/>
    <m/>
    <m/>
    <s v="12.2020"/>
    <m/>
    <m/>
    <x v="3"/>
    <n v="128"/>
    <n v="144"/>
    <s v="AXX"/>
    <m/>
    <n v="19.5"/>
    <n v="19.5"/>
    <n v="0.40625"/>
    <n v="12.014254450819189"/>
    <n v="0.36042763352457569"/>
    <n v="25.231300085755688"/>
    <s v="D"/>
    <m/>
    <n v="1"/>
    <n v="1"/>
    <n v="2.0833333333333332E-2"/>
    <n v="0.61611561286252248"/>
    <n v="1.8483468385875675E-2"/>
    <n v="1.7544183891730984"/>
    <s v="L"/>
    <m/>
    <n v="8.5"/>
    <n v="8.5"/>
    <n v="0.17708333333333334"/>
    <n v="5.2369827093314418"/>
    <n v="0.15710948127994326"/>
    <n v="20.981157159614003"/>
    <m/>
    <m/>
    <m/>
    <n v="0"/>
    <n v="0"/>
    <n v="0"/>
    <n v="0"/>
    <b v="0"/>
    <n v="47.966875634542788"/>
    <n v="0.60416666666666663"/>
    <n v="128.60416666666666"/>
    <s v="ok"/>
  </r>
  <r>
    <s v="EA "/>
    <s v="EA Semibrillo y Homologos"/>
    <x v="2"/>
    <s v="Galon"/>
    <m/>
    <m/>
    <s v="7191W"/>
    <m/>
    <m/>
    <s v="12.2020"/>
    <m/>
    <m/>
    <x v="3"/>
    <n v="128"/>
    <n v="144"/>
    <s v="AXX"/>
    <m/>
    <n v="43"/>
    <n v="43"/>
    <n v="0.89583333333333337"/>
    <n v="26.492971353088468"/>
    <n v="0.79478914059265404"/>
    <n v="55.638251471153566"/>
    <s v="D"/>
    <m/>
    <n v="3.5"/>
    <n v="3.5"/>
    <n v="7.2916666666666671E-2"/>
    <n v="2.1564046450188288"/>
    <n v="6.4692139350564865E-2"/>
    <n v="6.1404643621058446"/>
    <s v="C"/>
    <m/>
    <n v="15.5"/>
    <n v="15.5"/>
    <n v="0.32291666666666669"/>
    <n v="9.5497919993690985"/>
    <n v="0.28649375998107296"/>
    <n v="42.307554878709922"/>
    <m/>
    <m/>
    <m/>
    <n v="0"/>
    <n v="0"/>
    <n v="0"/>
    <n v="0"/>
    <b v="0"/>
    <n v="104.08627071196933"/>
    <n v="1.2916666666666667"/>
    <n v="129.29166666666666"/>
    <s v="ok"/>
  </r>
  <r>
    <s v="EA "/>
    <s v="EA Semibrillo y Homologos"/>
    <x v="2"/>
    <s v="Galon"/>
    <m/>
    <m/>
    <s v="7192W"/>
    <m/>
    <m/>
    <s v="12.2020"/>
    <m/>
    <m/>
    <x v="3"/>
    <n v="128"/>
    <n v="144"/>
    <s v="AXX"/>
    <m/>
    <n v="93"/>
    <n v="93"/>
    <n v="1.9375"/>
    <n v="57.298751996214591"/>
    <n v="1.7189625598864378"/>
    <n v="120.33389271668096"/>
    <s v="C"/>
    <m/>
    <n v="26.5"/>
    <n v="26.5"/>
    <n v="0.55208333333333337"/>
    <n v="16.327063740856847"/>
    <n v="0.48981191222570541"/>
    <n v="72.332271244246002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204.94709268513864"/>
    <n v="2.635416666666667"/>
    <n v="130.63541666666666"/>
    <s v="ok"/>
  </r>
  <r>
    <s v="EA "/>
    <s v="EA Semibrillo y Homologos"/>
    <x v="2"/>
    <s v="Galon"/>
    <m/>
    <m/>
    <s v="7193M"/>
    <m/>
    <m/>
    <m/>
    <m/>
    <m/>
    <x v="0"/>
    <n v="122"/>
    <n v="137.25"/>
    <s v="AXX"/>
    <m/>
    <n v="134"/>
    <n v="134"/>
    <n v="2.7916666666666665"/>
    <n v="82.559492123578011"/>
    <n v="2.4767847637073404"/>
    <n v="173.38431853801342"/>
    <s v="C"/>
    <m/>
    <n v="24.5"/>
    <n v="24.5"/>
    <n v="0.51041666666666663"/>
    <n v="15.094832515131801"/>
    <n v="0.45284497545395402"/>
    <n v="66.873231905057608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261.31057111314817"/>
    <n v="3.552083333333333"/>
    <n v="125.55208333333333"/>
    <s v="ok"/>
  </r>
  <r>
    <s v="EA "/>
    <s v="EA Semibrillo y Homologos"/>
    <x v="2"/>
    <s v="Galon"/>
    <m/>
    <m/>
    <s v="7194D"/>
    <m/>
    <m/>
    <m/>
    <m/>
    <m/>
    <x v="1"/>
    <n v="118"/>
    <n v="132.75"/>
    <s v="AXX"/>
    <m/>
    <n v="167"/>
    <n v="167"/>
    <n v="3.4791666666666665"/>
    <n v="102.89130734804125"/>
    <n v="3.0867392204412374"/>
    <n v="216.0834417600615"/>
    <s v="D"/>
    <m/>
    <n v="9.5"/>
    <n v="9.5"/>
    <n v="0.19791666666666666"/>
    <n v="5.8530983221939632"/>
    <n v="0.1755929496658189"/>
    <n v="16.666974697144436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235.47380632029257"/>
    <n v="3.708333333333333"/>
    <n v="121.70833333333333"/>
    <s v="ok"/>
  </r>
  <r>
    <s v="EA "/>
    <s v="EA Semibrillo y Homologos"/>
    <x v="2"/>
    <s v="Galon"/>
    <m/>
    <m/>
    <s v="7195A"/>
    <m/>
    <m/>
    <m/>
    <m/>
    <m/>
    <x v="2"/>
    <n v="115"/>
    <n v="129.375"/>
    <s v="AXX"/>
    <m/>
    <n v="328"/>
    <n v="328"/>
    <n v="6.833333333333333"/>
    <n v="202.08592101890736"/>
    <n v="6.0625776305672208"/>
    <n v="424.40340657065974"/>
    <s v="C"/>
    <m/>
    <n v="48.5"/>
    <n v="48.5"/>
    <n v="1.0104166666666667"/>
    <n v="29.881607223832344"/>
    <n v="0.89644821671497033"/>
    <n v="132.38170397531815"/>
    <s v="D"/>
    <m/>
    <n v="18"/>
    <n v="18"/>
    <n v="0.375"/>
    <n v="11.090081031525404"/>
    <n v="0.33270243094576213"/>
    <n v="31.579531005115772"/>
    <s v="KX"/>
    <m/>
    <n v="181.5"/>
    <n v="181.5"/>
    <n v="3.78125"/>
    <n v="111.82498373454783"/>
    <n v="3.3547495120364346"/>
    <n v="373.33931528521157"/>
    <n v="961.70395683630522"/>
    <n v="12"/>
    <n v="127"/>
    <s v="ok"/>
  </r>
  <r>
    <s v="EA "/>
    <s v="EA Semibrillo y Homologos"/>
    <x v="2"/>
    <s v="Galon"/>
    <m/>
    <m/>
    <s v="7196N"/>
    <m/>
    <m/>
    <m/>
    <m/>
    <m/>
    <x v="2"/>
    <n v="115"/>
    <n v="129.375"/>
    <s v="AXX"/>
    <m/>
    <n v="343.5"/>
    <n v="343.5"/>
    <n v="7.15625"/>
    <n v="211.63571301827648"/>
    <n v="6.3490713905482936"/>
    <n v="444.45905535677326"/>
    <s v="C"/>
    <m/>
    <n v="97"/>
    <n v="97"/>
    <n v="2.0208333333333335"/>
    <n v="59.763214447664687"/>
    <n v="1.7928964334299407"/>
    <n v="264.76340795063629"/>
    <s v="D"/>
    <m/>
    <n v="35.5"/>
    <n v="35.5"/>
    <n v="0.73958333333333337"/>
    <n v="21.872104256619551"/>
    <n v="0.65616312769858653"/>
    <n v="62.281852815644996"/>
    <s v="KX"/>
    <m/>
    <n v="100.5"/>
    <n v="100.5"/>
    <n v="2.09375"/>
    <n v="61.919619092683511"/>
    <n v="1.8575885727805053"/>
    <n v="206.72507540586096"/>
    <n v="978.22939152891547"/>
    <n v="12.010416666666668"/>
    <n v="127.01041666666667"/>
    <s v="ok"/>
  </r>
  <r>
    <s v="EA "/>
    <s v="EA Semibrillo y Homologos"/>
    <x v="2"/>
    <s v="Galon"/>
    <m/>
    <m/>
    <s v="7200W"/>
    <s v="Si"/>
    <n v="0.39"/>
    <s v="12.2020"/>
    <m/>
    <m/>
    <x v="3"/>
    <n v="128"/>
    <n v="144"/>
    <s v="AXX"/>
    <m/>
    <n v="32.5"/>
    <n v="32.5"/>
    <n v="0.67708333333333337"/>
    <n v="20.02375741803198"/>
    <n v="0.60071272254095942"/>
    <n v="42.052166809592812"/>
    <s v="D"/>
    <m/>
    <n v="1.5"/>
    <n v="1.5"/>
    <n v="3.125E-2"/>
    <n v="0.92417341929378372"/>
    <n v="2.7725202578813512E-2"/>
    <n v="2.6316275837596477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64.430765837695049"/>
    <n v="0.875"/>
    <n v="128.875"/>
    <s v="ok"/>
  </r>
  <r>
    <s v="EA "/>
    <s v="EA Semibrillo y Homologos"/>
    <x v="2"/>
    <s v="Galon"/>
    <m/>
    <m/>
    <s v="7201W"/>
    <s v="Si"/>
    <n v="0.28000000000000003"/>
    <s v="12.2020"/>
    <m/>
    <m/>
    <x v="3"/>
    <n v="128"/>
    <n v="144"/>
    <s v="AXX"/>
    <m/>
    <n v="67"/>
    <n v="67"/>
    <n v="1.3958333333333333"/>
    <n v="41.279746061789005"/>
    <n v="1.2383923818536702"/>
    <n v="86.692159269006709"/>
    <s v="D"/>
    <m/>
    <n v="1.5"/>
    <n v="1.5"/>
    <n v="3.125E-2"/>
    <n v="0.92417341929378372"/>
    <n v="2.7725202578813512E-2"/>
    <n v="2.6316275837596477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112.77331544292318"/>
    <n v="1.625"/>
    <n v="129.625"/>
    <s v="ok"/>
  </r>
  <r>
    <s v="EA "/>
    <s v="EA Semibrillo y Homologos"/>
    <x v="2"/>
    <s v="Galon"/>
    <m/>
    <m/>
    <s v="7202W"/>
    <s v="Si"/>
    <n v="0.03"/>
    <s v="12.2020"/>
    <m/>
    <m/>
    <x v="3"/>
    <n v="128"/>
    <n v="144"/>
    <s v="AXX"/>
    <m/>
    <n v="147.5"/>
    <n v="147.5"/>
    <n v="3.0729166666666665"/>
    <n v="90.877052897222057"/>
    <n v="2.7263115869166614"/>
    <n v="190.85214167430584"/>
    <s v="D"/>
    <m/>
    <n v="4"/>
    <n v="4"/>
    <n v="8.3333333333333329E-2"/>
    <n v="2.4644624514500899"/>
    <n v="7.3933873543502698E-2"/>
    <n v="7.0176735566923938"/>
    <s v="L"/>
    <m/>
    <n v="13.5"/>
    <n v="13.5"/>
    <n v="0.28125"/>
    <n v="8.317560773644054"/>
    <n v="0.24952682320932162"/>
    <n v="33.32301431232812"/>
    <m/>
    <m/>
    <m/>
    <n v="0"/>
    <n v="0"/>
    <n v="0"/>
    <n v="0"/>
    <b v="0"/>
    <n v="231.19282954332635"/>
    <n v="3.4375"/>
    <n v="131.4375"/>
    <s v="ok"/>
  </r>
  <r>
    <s v="EA "/>
    <s v="EA Semibrillo y Homologos"/>
    <x v="2"/>
    <s v="Galon"/>
    <m/>
    <m/>
    <s v="7203M"/>
    <m/>
    <m/>
    <m/>
    <m/>
    <m/>
    <x v="0"/>
    <n v="122"/>
    <n v="137.25"/>
    <s v="AXX"/>
    <m/>
    <n v="218"/>
    <n v="218"/>
    <n v="4.541666666666667"/>
    <n v="134.31320360402992"/>
    <n v="4.0293961081208973"/>
    <n v="282.07299583049951"/>
    <s v="B"/>
    <m/>
    <n v="2"/>
    <n v="2"/>
    <n v="4.1666666666666664E-2"/>
    <n v="1.232231225725045"/>
    <n v="3.6966936771751349E-2"/>
    <n v="7.9967176272289082"/>
    <s v="D"/>
    <m/>
    <n v="7.5"/>
    <n v="7.5"/>
    <n v="0.15625"/>
    <n v="4.6208670964689187"/>
    <n v="0.13862601289406756"/>
    <n v="13.158137918798239"/>
    <m/>
    <m/>
    <m/>
    <n v="0"/>
    <n v="0"/>
    <n v="0"/>
    <n v="0"/>
    <b v="0"/>
    <n v="303.22785137652664"/>
    <n v="4.7395833333333339"/>
    <n v="126.73958333333333"/>
    <s v="ok"/>
  </r>
  <r>
    <s v="EA "/>
    <s v="EA Semibrillo y Homologos"/>
    <x v="2"/>
    <s v="Galon"/>
    <m/>
    <m/>
    <s v="7204D"/>
    <m/>
    <m/>
    <m/>
    <m/>
    <m/>
    <x v="1"/>
    <n v="118"/>
    <n v="132.75"/>
    <s v="AXX"/>
    <m/>
    <n v="114"/>
    <n v="114"/>
    <n v="2.375"/>
    <n v="70.237179866327565"/>
    <n v="2.107115395989827"/>
    <n v="147.50606203980249"/>
    <s v="D"/>
    <m/>
    <n v="5"/>
    <n v="5"/>
    <n v="0.10416666666666667"/>
    <n v="3.0805780643126126"/>
    <n v="9.241734192937838E-2"/>
    <n v="8.7720919458654922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169.85419685365352"/>
    <n v="2.59375"/>
    <n v="120.59375"/>
    <s v="ok"/>
  </r>
  <r>
    <s v="EA "/>
    <s v="EA Semibrillo y Homologos"/>
    <x v="2"/>
    <s v="Galon"/>
    <m/>
    <m/>
    <s v="7205A"/>
    <m/>
    <m/>
    <m/>
    <m/>
    <m/>
    <x v="2"/>
    <n v="115"/>
    <n v="129.375"/>
    <s v="AXX"/>
    <m/>
    <n v="385"/>
    <n v="385"/>
    <n v="8.0208333333333339"/>
    <n v="237.20451095207116"/>
    <n v="7.1161353285621347"/>
    <n v="498.15643759056104"/>
    <s v="D"/>
    <m/>
    <n v="11.5"/>
    <n v="11.5"/>
    <n v="0.23958333333333334"/>
    <n v="7.0853295479190086"/>
    <n v="0.21255988643757026"/>
    <n v="20.175811475490633"/>
    <s v="F"/>
    <m/>
    <n v="1"/>
    <n v="1"/>
    <n v="2.0833333333333332E-2"/>
    <n v="0.61611561286252248"/>
    <n v="1.8483468385875675E-2"/>
    <n v="1.8155932420577421"/>
    <s v="KX"/>
    <m/>
    <n v="179"/>
    <n v="179"/>
    <n v="3.7291666666666665"/>
    <n v="110.28469470239152"/>
    <n v="3.3085408410717454"/>
    <n v="368.19690047412053"/>
    <n v="888.3447427822299"/>
    <n v="12.010416666666668"/>
    <n v="127.01041666666667"/>
    <s v="ok"/>
  </r>
  <r>
    <s v="EA "/>
    <s v="EA Semibrillo y Homologos"/>
    <x v="2"/>
    <s v="Galon"/>
    <m/>
    <m/>
    <s v="7206N"/>
    <m/>
    <m/>
    <m/>
    <m/>
    <m/>
    <x v="2"/>
    <n v="115"/>
    <n v="129.375"/>
    <s v="AXX"/>
    <m/>
    <n v="483.5"/>
    <n v="483.5"/>
    <n v="10.072916666666666"/>
    <n v="297.89189881902962"/>
    <n v="8.936756964570888"/>
    <n v="625.60685084424995"/>
    <s v="B"/>
    <m/>
    <n v="5.5"/>
    <n v="5.5"/>
    <n v="0.11458333333333333"/>
    <n v="3.3886358707438737"/>
    <n v="0.10165907612231621"/>
    <n v="21.990973474879496"/>
    <s v="D"/>
    <m/>
    <n v="10"/>
    <n v="10"/>
    <n v="0.20833333333333334"/>
    <n v="6.1611561286252252"/>
    <n v="0.18483468385875676"/>
    <n v="17.544183891730984"/>
    <s v="KX"/>
    <m/>
    <n v="77"/>
    <n v="77"/>
    <n v="1.6041666666666667"/>
    <n v="47.440902190414235"/>
    <n v="1.4232270657124271"/>
    <n v="158.38637618160493"/>
    <n v="823.52838439246534"/>
    <n v="12"/>
    <n v="127"/>
    <s v="ok"/>
  </r>
  <r>
    <s v="EA "/>
    <s v="EA Semibrillo y Homologos"/>
    <x v="2"/>
    <s v="Galon"/>
    <m/>
    <m/>
    <s v="7210W"/>
    <m/>
    <m/>
    <s v="12.2020"/>
    <m/>
    <m/>
    <x v="3"/>
    <n v="128"/>
    <n v="144"/>
    <s v="AXX"/>
    <m/>
    <n v="38"/>
    <n v="38"/>
    <n v="0.79166666666666663"/>
    <n v="23.412393288775853"/>
    <n v="0.70237179866327559"/>
    <n v="49.168687346600827"/>
    <s v="D"/>
    <m/>
    <n v="2"/>
    <n v="2"/>
    <n v="4.1666666666666664E-2"/>
    <n v="1.232231225725045"/>
    <n v="3.6966936771751349E-2"/>
    <n v="3.5088367783461969"/>
    <s v="L"/>
    <m/>
    <n v="7"/>
    <n v="7"/>
    <n v="0.14583333333333334"/>
    <n v="4.3128092900376576"/>
    <n v="0.12938427870112973"/>
    <n v="17.278600013799768"/>
    <m/>
    <m/>
    <m/>
    <n v="0"/>
    <n v="0"/>
    <n v="0"/>
    <n v="0"/>
    <b v="0"/>
    <n v="69.956124138746787"/>
    <n v="0.97916666666666663"/>
    <n v="128.97916666666666"/>
    <s v="ok"/>
  </r>
  <r>
    <s v="EA "/>
    <s v="EA Semibrillo y Homologos"/>
    <x v="2"/>
    <s v="Galon"/>
    <m/>
    <m/>
    <s v="7211W"/>
    <m/>
    <m/>
    <s v="12.2020"/>
    <m/>
    <m/>
    <x v="3"/>
    <n v="128"/>
    <n v="144"/>
    <s v="AXX"/>
    <m/>
    <n v="82.5"/>
    <n v="82.5"/>
    <n v="1.71875"/>
    <n v="50.829538061158104"/>
    <n v="1.524886141834743"/>
    <n v="106.74780805512022"/>
    <s v="D"/>
    <m/>
    <n v="1.5"/>
    <n v="1.5"/>
    <n v="3.125E-2"/>
    <n v="0.92417341929378372"/>
    <n v="2.7725202578813512E-2"/>
    <n v="2.6316275837596477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124.18966422213681"/>
    <n v="1.875"/>
    <n v="129.875"/>
    <s v="ok"/>
  </r>
  <r>
    <s v="EA "/>
    <s v="EA Semibrillo y Homologos"/>
    <x v="2"/>
    <s v="Galon"/>
    <m/>
    <m/>
    <s v="7212W"/>
    <m/>
    <m/>
    <s v="12.2020"/>
    <m/>
    <m/>
    <x v="3"/>
    <n v="128"/>
    <n v="144"/>
    <s v="AXX"/>
    <m/>
    <n v="235.5"/>
    <n v="235.5"/>
    <n v="4.90625"/>
    <n v="145.09522682912404"/>
    <n v="4.3528568048737215"/>
    <n v="304.71647026643404"/>
    <s v="D"/>
    <m/>
    <n v="4.5"/>
    <n v="4.5"/>
    <n v="9.375E-2"/>
    <n v="2.772520257881351"/>
    <n v="8.3175607736440532E-2"/>
    <n v="7.894882751278943"/>
    <s v="L"/>
    <m/>
    <n v="10.5"/>
    <n v="10.5"/>
    <n v="0.21875"/>
    <n v="6.4692139350564863"/>
    <n v="0.19407641805169459"/>
    <n v="25.917900020699648"/>
    <m/>
    <m/>
    <m/>
    <n v="0"/>
    <n v="0"/>
    <n v="0"/>
    <n v="0"/>
    <b v="0"/>
    <n v="338.52925303841266"/>
    <n v="5.21875"/>
    <n v="133.21875"/>
    <s v="sobrellenado"/>
  </r>
  <r>
    <s v="EA "/>
    <s v="EA Semibrillo y Homologos"/>
    <x v="2"/>
    <s v="Galon"/>
    <m/>
    <m/>
    <s v="7213D"/>
    <m/>
    <m/>
    <m/>
    <m/>
    <m/>
    <x v="1"/>
    <n v="118"/>
    <n v="132.75"/>
    <s v="AXX"/>
    <m/>
    <n v="116"/>
    <n v="116"/>
    <n v="2.4166666666666665"/>
    <n v="71.46941109205261"/>
    <n v="2.1440823327615783"/>
    <n v="150.0938876896235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m/>
    <m/>
    <m/>
    <n v="0"/>
    <n v="0"/>
    <n v="0"/>
    <n v="0"/>
    <b v="0"/>
    <n v="153.60272446796975"/>
    <n v="2.458333333333333"/>
    <n v="120.45833333333333"/>
    <s v="ok"/>
  </r>
  <r>
    <s v="EA "/>
    <s v="EA Semibrillo y Homologos"/>
    <x v="2"/>
    <s v="Galon"/>
    <m/>
    <m/>
    <s v="7214D"/>
    <m/>
    <m/>
    <m/>
    <m/>
    <m/>
    <x v="1"/>
    <n v="118"/>
    <n v="132.75"/>
    <s v="AXX"/>
    <m/>
    <n v="183"/>
    <n v="183"/>
    <n v="3.8125"/>
    <n v="112.74915715384161"/>
    <n v="3.3824747146152481"/>
    <n v="236.78604695863029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m/>
    <m/>
    <m/>
    <n v="0"/>
    <n v="0"/>
    <n v="0"/>
    <n v="0"/>
    <b v="0"/>
    <n v="241.17209293156304"/>
    <n v="3.8645833333333335"/>
    <n v="121.86458333333333"/>
    <s v="ok"/>
  </r>
  <r>
    <s v="EA "/>
    <s v="EA Semibrillo y Homologos"/>
    <x v="2"/>
    <s v="Galon"/>
    <m/>
    <m/>
    <s v="7215A"/>
    <m/>
    <m/>
    <m/>
    <m/>
    <m/>
    <x v="2"/>
    <n v="115"/>
    <n v="129.375"/>
    <s v="AXX"/>
    <m/>
    <n v="380"/>
    <n v="380"/>
    <n v="7.916666666666667"/>
    <n v="234.12393288775854"/>
    <n v="7.0237179866327564"/>
    <n v="491.68687346600825"/>
    <s v="D"/>
    <m/>
    <n v="2.5"/>
    <n v="2.5"/>
    <n v="5.2083333333333336E-2"/>
    <n v="1.5402890321563063"/>
    <n v="4.620867096468919E-2"/>
    <n v="4.3860459729327461"/>
    <s v="KX"/>
    <m/>
    <n v="193"/>
    <n v="193"/>
    <n v="4.020833333333333"/>
    <n v="118.91031328246683"/>
    <n v="3.5673093984740047"/>
    <n v="396.99442341623046"/>
    <m/>
    <m/>
    <m/>
    <n v="0"/>
    <n v="0"/>
    <n v="0"/>
    <n v="0"/>
    <b v="0"/>
    <n v="893.06734285517143"/>
    <n v="11.989583333333332"/>
    <n v="126.98958333333333"/>
    <s v="ok"/>
  </r>
  <r>
    <s v="EA "/>
    <s v="EA Semibrillo y Homologos"/>
    <x v="2"/>
    <s v="Galon"/>
    <m/>
    <m/>
    <s v="7216N"/>
    <m/>
    <m/>
    <m/>
    <m/>
    <m/>
    <x v="2"/>
    <n v="115"/>
    <n v="129.375"/>
    <s v="AXX"/>
    <m/>
    <n v="501"/>
    <n v="501"/>
    <n v="10.4375"/>
    <n v="308.67392204412374"/>
    <n v="9.2602176613237113"/>
    <n v="648.2503252801846"/>
    <s v="D"/>
    <m/>
    <n v="4"/>
    <n v="4"/>
    <n v="8.3333333333333329E-2"/>
    <n v="2.4644624514500899"/>
    <n v="7.3933873543502698E-2"/>
    <n v="7.0176735566923938"/>
    <s v="KX"/>
    <m/>
    <n v="71.5"/>
    <n v="71.5"/>
    <n v="1.4895833333333333"/>
    <n v="44.052266319670352"/>
    <n v="1.3215679895901105"/>
    <n v="147.07306359720457"/>
    <m/>
    <m/>
    <m/>
    <n v="0"/>
    <n v="0"/>
    <n v="0"/>
    <n v="0"/>
    <b v="0"/>
    <n v="802.34106243408155"/>
    <n v="12.010416666666668"/>
    <n v="127.01041666666667"/>
    <s v="ok"/>
  </r>
  <r>
    <s v="EA "/>
    <s v="EA Semibrillo y Homologos"/>
    <x v="2"/>
    <s v="Galon"/>
    <m/>
    <m/>
    <s v="7220W"/>
    <m/>
    <m/>
    <s v="12.2020"/>
    <m/>
    <m/>
    <x v="3"/>
    <n v="128"/>
    <n v="144"/>
    <s v="AXX"/>
    <m/>
    <n v="29"/>
    <n v="29"/>
    <n v="0.60416666666666663"/>
    <n v="17.867352773013153"/>
    <n v="0.53602058319039458"/>
    <n v="37.523471922405889"/>
    <s v="C"/>
    <m/>
    <n v="1.5"/>
    <n v="1.5"/>
    <n v="3.125E-2"/>
    <n v="0.92417341929378372"/>
    <n v="2.7725202578813512E-2"/>
    <n v="4.0942795043912827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55.193794294782698"/>
    <n v="0.75"/>
    <n v="128.75"/>
    <s v="ok"/>
  </r>
  <r>
    <s v="EA "/>
    <s v="EA Semibrillo y Homologos"/>
    <x v="2"/>
    <s v="Galon"/>
    <m/>
    <m/>
    <s v="7221W"/>
    <m/>
    <m/>
    <s v="12.2020"/>
    <m/>
    <m/>
    <x v="3"/>
    <n v="128"/>
    <n v="144"/>
    <s v="AXX"/>
    <m/>
    <n v="52"/>
    <n v="52"/>
    <n v="1.0833333333333333"/>
    <n v="32.038011868851164"/>
    <n v="0.96114035606553494"/>
    <n v="67.283466895348496"/>
    <s v="C"/>
    <m/>
    <n v="2"/>
    <n v="2"/>
    <n v="4.1666666666666664E-2"/>
    <n v="1.232231225725045"/>
    <n v="3.6966936771751349E-2"/>
    <n v="5.4590393391883767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86.318549102522411"/>
    <n v="1.2395833333333333"/>
    <n v="129.23958333333334"/>
    <s v="ok"/>
  </r>
  <r>
    <s v="EA "/>
    <s v="EA Semibrillo y Homologos"/>
    <x v="2"/>
    <s v="Galon"/>
    <m/>
    <m/>
    <s v="7222W"/>
    <m/>
    <m/>
    <s v="12.2020"/>
    <m/>
    <m/>
    <x v="3"/>
    <n v="128"/>
    <n v="144"/>
    <s v="AXX"/>
    <m/>
    <n v="153"/>
    <n v="153"/>
    <n v="3.1875"/>
    <n v="94.265688767965941"/>
    <n v="2.827970663038978"/>
    <n v="197.96866221131384"/>
    <s v="C"/>
    <m/>
    <n v="2"/>
    <n v="2"/>
    <n v="4.1666666666666664E-2"/>
    <n v="1.232231225725045"/>
    <n v="3.6966936771751349E-2"/>
    <n v="5.4590393391883767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19.47211584903056"/>
    <n v="3.364583333333333"/>
    <n v="131.36458333333334"/>
    <s v="ok"/>
  </r>
  <r>
    <s v="EA "/>
    <s v="EA Semibrillo y Homologos"/>
    <x v="2"/>
    <s v="Galon"/>
    <m/>
    <m/>
    <s v="7223M"/>
    <m/>
    <m/>
    <m/>
    <m/>
    <m/>
    <x v="0"/>
    <n v="122"/>
    <n v="137.25"/>
    <s v="AXX"/>
    <m/>
    <n v="177"/>
    <n v="177"/>
    <n v="3.6875"/>
    <n v="109.05246347666647"/>
    <n v="3.2715739042999941"/>
    <n v="229.022570009167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m/>
    <m/>
    <m/>
    <n v="0"/>
    <n v="0"/>
    <n v="0"/>
    <n v="0"/>
    <b v="0"/>
    <n v="232.72512715498124"/>
    <n v="3.71875"/>
    <n v="125.71875"/>
    <s v="ok"/>
  </r>
  <r>
    <s v="EA "/>
    <s v="EA Semibrillo y Homologos"/>
    <x v="2"/>
    <s v="Galon"/>
    <m/>
    <m/>
    <s v="7224D"/>
    <m/>
    <m/>
    <m/>
    <m/>
    <m/>
    <x v="1"/>
    <n v="118"/>
    <n v="132.75"/>
    <s v="AXX"/>
    <m/>
    <n v="210"/>
    <n v="210"/>
    <n v="4.375"/>
    <n v="129.38427870112972"/>
    <n v="3.8815283610338915"/>
    <n v="271.72169323121511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m/>
    <m/>
    <m/>
    <n v="0"/>
    <n v="0"/>
    <n v="0"/>
    <n v="0"/>
    <b v="0"/>
    <n v="272.95587894648651"/>
    <n v="4.385416666666667"/>
    <n v="122.38541666666667"/>
    <s v="ok"/>
  </r>
  <r>
    <s v="EA "/>
    <s v="EA Semibrillo y Homologos"/>
    <x v="2"/>
    <s v="Galon"/>
    <m/>
    <m/>
    <s v="7225A"/>
    <m/>
    <m/>
    <m/>
    <m/>
    <m/>
    <x v="2"/>
    <n v="115"/>
    <n v="129.375"/>
    <s v="AXX"/>
    <m/>
    <n v="390.5"/>
    <n v="390.5"/>
    <n v="8.1354166666666661"/>
    <n v="240.59314682281502"/>
    <n v="7.21779440468445"/>
    <n v="505.27295812756898"/>
    <s v="C"/>
    <m/>
    <n v="3"/>
    <n v="3"/>
    <n v="6.25E-2"/>
    <n v="1.8483468385875674"/>
    <n v="5.5450405157627024E-2"/>
    <n v="8.1885590087825655"/>
    <s v="KX"/>
    <m/>
    <n v="182.5"/>
    <n v="182.5"/>
    <n v="3.8020833333333335"/>
    <n v="112.44109934741036"/>
    <n v="3.3732329804223107"/>
    <n v="375.39628120964801"/>
    <m/>
    <m/>
    <m/>
    <n v="0"/>
    <n v="0"/>
    <n v="0"/>
    <n v="0"/>
    <b v="0"/>
    <n v="888.85779834599953"/>
    <n v="12"/>
    <n v="127"/>
    <s v="ok"/>
  </r>
  <r>
    <s v="EA "/>
    <s v="EA Semibrillo y Homologos"/>
    <x v="2"/>
    <s v="Galon"/>
    <m/>
    <m/>
    <s v="7226N"/>
    <m/>
    <m/>
    <m/>
    <m/>
    <m/>
    <x v="2"/>
    <n v="115"/>
    <n v="129.375"/>
    <s v="AXX"/>
    <m/>
    <n v="542"/>
    <n v="542"/>
    <n v="11.291666666666666"/>
    <n v="333.93466217148716"/>
    <n v="10.018039865144614"/>
    <n v="701.30075110151699"/>
    <s v="C"/>
    <m/>
    <n v="4.5"/>
    <n v="4.5"/>
    <n v="9.375E-2"/>
    <n v="2.772520257881351"/>
    <n v="8.3175607736440532E-2"/>
    <n v="12.282838513173848"/>
    <s v="KX"/>
    <m/>
    <n v="29"/>
    <n v="29"/>
    <n v="0.60416666666666663"/>
    <n v="17.867352773013153"/>
    <n v="0.53602058319039458"/>
    <n v="59.652011808656397"/>
    <m/>
    <m/>
    <m/>
    <n v="0"/>
    <n v="0"/>
    <n v="0"/>
    <n v="0"/>
    <b v="0"/>
    <n v="773.23560142334725"/>
    <n v="11.989583333333332"/>
    <n v="126.98958333333333"/>
    <s v="ok"/>
  </r>
  <r>
    <s v="EA "/>
    <s v="EA Semibrillo y Homologos"/>
    <x v="2"/>
    <s v="Galon"/>
    <m/>
    <m/>
    <s v="7230W"/>
    <m/>
    <m/>
    <s v="12.2020"/>
    <m/>
    <m/>
    <x v="3"/>
    <n v="128"/>
    <n v="144"/>
    <s v="AXX"/>
    <m/>
    <n v="18.5"/>
    <n v="18.5"/>
    <n v="0.38541666666666669"/>
    <n v="11.398138837956667"/>
    <n v="0.34194416513870002"/>
    <n v="23.937387260845139"/>
    <s v="C"/>
    <m/>
    <n v="3.5"/>
    <n v="3.5"/>
    <n v="7.2916666666666671E-2"/>
    <n v="2.1564046450188288"/>
    <n v="6.4692139350564865E-2"/>
    <n v="9.5533188435796603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45.832563257138922"/>
    <n v="0.5625"/>
    <n v="128.5625"/>
    <s v="ok"/>
  </r>
  <r>
    <s v="EA "/>
    <s v="EA Semibrillo y Homologos"/>
    <x v="2"/>
    <s v="Galon"/>
    <m/>
    <m/>
    <s v="7231W"/>
    <m/>
    <m/>
    <s v="12.2020"/>
    <m/>
    <m/>
    <x v="3"/>
    <n v="128"/>
    <n v="144"/>
    <s v="AXX"/>
    <m/>
    <n v="74"/>
    <n v="74"/>
    <n v="1.5416666666666667"/>
    <n v="45.592555351826668"/>
    <n v="1.3677766605548001"/>
    <n v="95.749549043380554"/>
    <s v="C"/>
    <m/>
    <n v="2.5"/>
    <n v="2.5"/>
    <n v="5.2083333333333336E-2"/>
    <n v="1.5402890321563063"/>
    <n v="4.620867096468919E-2"/>
    <n v="6.8237991739854715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117.38357680062298"/>
    <n v="1.71875"/>
    <n v="129.71875"/>
    <s v="ok"/>
  </r>
  <r>
    <s v="EA "/>
    <s v="EA Semibrillo y Homologos"/>
    <x v="2"/>
    <s v="Galon"/>
    <m/>
    <m/>
    <s v="7232W"/>
    <m/>
    <m/>
    <s v="12.2020"/>
    <m/>
    <m/>
    <x v="3"/>
    <n v="128"/>
    <n v="144"/>
    <s v="AXX"/>
    <m/>
    <n v="139"/>
    <n v="139"/>
    <n v="2.8958333333333335"/>
    <n v="85.640070187890629"/>
    <n v="2.5692021056367187"/>
    <n v="179.85388266256618"/>
    <s v="C"/>
    <m/>
    <n v="12"/>
    <n v="12"/>
    <n v="0.25"/>
    <n v="7.3933873543502697"/>
    <n v="0.2218016206305081"/>
    <n v="32.754236035130262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226.18416156568199"/>
    <n v="3.260416666666667"/>
    <n v="131.26041666666666"/>
    <s v="ok"/>
  </r>
  <r>
    <s v="EA "/>
    <s v="EA Semibrillo y Homologos"/>
    <x v="2"/>
    <s v="Galon"/>
    <m/>
    <m/>
    <s v="7233M"/>
    <m/>
    <m/>
    <m/>
    <m/>
    <s v="idem cartilla Tendencia"/>
    <x v="0"/>
    <n v="122"/>
    <n v="137.25"/>
    <s v="AXX"/>
    <m/>
    <n v="176"/>
    <n v="176"/>
    <n v="3.6666666666666665"/>
    <n v="108.43634786380396"/>
    <n v="3.2530904359141188"/>
    <n v="227.72865718425643"/>
    <s v="B"/>
    <m/>
    <n v="0.5"/>
    <n v="0.5"/>
    <n v="1.0416666666666666E-2"/>
    <n v="0.30805780643126124"/>
    <n v="9.2417341929378373E-3"/>
    <n v="1.9991794068072271"/>
    <s v="C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244.74019477383169"/>
    <n v="3.7916666666666665"/>
    <n v="125.79166666666667"/>
    <s v="ok"/>
  </r>
  <r>
    <s v="EA "/>
    <s v="EA Semibrillo y Homologos"/>
    <x v="2"/>
    <s v="Galon"/>
    <m/>
    <m/>
    <s v="7234D"/>
    <m/>
    <m/>
    <m/>
    <m/>
    <m/>
    <x v="1"/>
    <n v="118"/>
    <n v="132.75"/>
    <s v="AXX"/>
    <m/>
    <n v="134"/>
    <n v="134"/>
    <n v="2.7916666666666665"/>
    <n v="82.559492123578011"/>
    <n v="2.4767847637073404"/>
    <n v="173.38431853801342"/>
    <s v="C"/>
    <m/>
    <n v="8"/>
    <n v="8"/>
    <n v="0.16666666666666666"/>
    <n v="4.9289249029001798"/>
    <n v="0.1478677470870054"/>
    <n v="21.836157356753507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200.15721875585257"/>
    <n v="2.9999999999999996"/>
    <n v="121"/>
    <s v="ok"/>
  </r>
  <r>
    <s v="EA "/>
    <s v="EA Semibrillo y Homologos"/>
    <x v="2"/>
    <s v="Galon"/>
    <m/>
    <m/>
    <s v="7235A"/>
    <m/>
    <m/>
    <m/>
    <m/>
    <m/>
    <x v="2"/>
    <n v="115"/>
    <n v="129.375"/>
    <s v="AXX"/>
    <m/>
    <n v="360"/>
    <n v="360"/>
    <n v="7.5"/>
    <n v="221.8016206305081"/>
    <n v="6.654048618915243"/>
    <n v="465.80861696779732"/>
    <s v="C"/>
    <m/>
    <n v="14"/>
    <n v="14"/>
    <n v="0.29166666666666669"/>
    <n v="8.6256185800753151"/>
    <n v="0.25876855740225946"/>
    <n v="38.213275374318641"/>
    <s v="L"/>
    <m/>
    <n v="1"/>
    <n v="1"/>
    <n v="2.0833333333333332E-2"/>
    <n v="0.61611561286252248"/>
    <n v="1.8483468385875675E-2"/>
    <n v="2.4683714305428235"/>
    <s v="KX"/>
    <m/>
    <n v="200.5"/>
    <n v="200.5"/>
    <n v="4.177083333333333"/>
    <n v="123.53118037893574"/>
    <n v="3.7059354113680723"/>
    <n v="412.42166784950371"/>
    <n v="918.91193162216246"/>
    <n v="11.989583333333332"/>
    <n v="126.98958333333333"/>
    <s v="ok"/>
  </r>
  <r>
    <s v="EA "/>
    <s v="EA Semibrillo y Homologos"/>
    <x v="2"/>
    <s v="Galon"/>
    <m/>
    <m/>
    <s v="7236N"/>
    <m/>
    <m/>
    <m/>
    <m/>
    <m/>
    <x v="2"/>
    <n v="115"/>
    <n v="129.375"/>
    <s v="AXX"/>
    <m/>
    <n v="474"/>
    <n v="474"/>
    <n v="9.875"/>
    <n v="292.03880049683568"/>
    <n v="8.76116401490507"/>
    <n v="613.31467900759981"/>
    <s v="C"/>
    <m/>
    <n v="17.5"/>
    <n v="17.5"/>
    <n v="0.36458333333333331"/>
    <n v="10.782023225094143"/>
    <n v="0.32346069675282429"/>
    <n v="47.766594217898295"/>
    <s v="T"/>
    <m/>
    <n v="5.5"/>
    <n v="5.5"/>
    <n v="0.11458333333333333"/>
    <n v="3.3886358707438737"/>
    <n v="0.10165907612231621"/>
    <n v="6.8752710668204351"/>
    <s v="KX"/>
    <m/>
    <n v="79"/>
    <n v="79"/>
    <n v="1.6458333333333333"/>
    <n v="48.673133416139272"/>
    <n v="1.4601940024841782"/>
    <n v="162.50030803047775"/>
    <n v="830.45685232279629"/>
    <n v="12.000000000000002"/>
    <n v="127"/>
    <s v="ok"/>
  </r>
  <r>
    <s v="EA "/>
    <s v="EA Semibrillo y Homologos"/>
    <x v="2"/>
    <s v="Galon"/>
    <m/>
    <m/>
    <s v="7240W"/>
    <s v="Si"/>
    <n v="0.1"/>
    <s v="12.2020"/>
    <m/>
    <m/>
    <x v="3"/>
    <n v="128"/>
    <n v="144"/>
    <s v="AXX"/>
    <m/>
    <n v="11.5"/>
    <n v="11.5"/>
    <n v="0.23958333333333334"/>
    <n v="7.0853295479190086"/>
    <n v="0.21255988643757026"/>
    <n v="14.879997486471304"/>
    <s v="C"/>
    <m/>
    <n v="3.5"/>
    <n v="3.5"/>
    <n v="7.2916666666666671E-2"/>
    <n v="2.1564046450188288"/>
    <n v="6.4692139350564865E-2"/>
    <n v="9.5533188435796603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36.775173482765084"/>
    <n v="0.41666666666666669"/>
    <n v="128.41666666666666"/>
    <s v="ok"/>
  </r>
  <r>
    <s v="EA "/>
    <s v="EA Semibrillo y Homologos"/>
    <x v="2"/>
    <s v="Galon"/>
    <m/>
    <m/>
    <s v="7241W"/>
    <s v="Si"/>
    <n v="7.0000000000000007E-2"/>
    <s v="12.2020"/>
    <m/>
    <m/>
    <x v="3"/>
    <n v="128"/>
    <n v="144"/>
    <s v="AXX"/>
    <m/>
    <n v="53.5"/>
    <n v="53.5"/>
    <n v="1.1145833333333333"/>
    <n v="32.962185288144951"/>
    <n v="0.98886555864434855"/>
    <n v="69.224336132714313"/>
    <s v="L"/>
    <m/>
    <n v="5.5"/>
    <n v="5.5"/>
    <n v="0.11458333333333333"/>
    <n v="3.3886358707438737"/>
    <n v="0.10165907612231621"/>
    <n v="13.57604286798553"/>
    <s v="T"/>
    <m/>
    <n v="16"/>
    <n v="16"/>
    <n v="0.33333333333333331"/>
    <n v="9.8578498058003596"/>
    <n v="0.29573549417401079"/>
    <n v="20.000788558023082"/>
    <m/>
    <m/>
    <m/>
    <n v="0"/>
    <n v="0"/>
    <n v="0"/>
    <n v="0"/>
    <b v="0"/>
    <n v="102.80116755872294"/>
    <n v="1.5624999999999998"/>
    <n v="129.5625"/>
    <s v="ok"/>
  </r>
  <r>
    <s v="EA "/>
    <s v="EA Semibrillo y Homologos"/>
    <x v="2"/>
    <s v="Galon"/>
    <m/>
    <m/>
    <s v="7242W"/>
    <s v="Si"/>
    <n v="0.33"/>
    <s v="12.2020"/>
    <m/>
    <m/>
    <x v="3"/>
    <n v="128"/>
    <n v="144"/>
    <s v="AXX"/>
    <m/>
    <n v="108.5"/>
    <n v="108.5"/>
    <n v="2.2604166666666665"/>
    <n v="66.848543995583682"/>
    <n v="2.0054563198675104"/>
    <n v="140.38954150279446"/>
    <s v="L"/>
    <m/>
    <n v="5"/>
    <n v="5"/>
    <n v="0.10416666666666667"/>
    <n v="3.0805780643126126"/>
    <n v="9.241734192937838E-2"/>
    <n v="12.341857152714118"/>
    <s v="T"/>
    <m/>
    <n v="31"/>
    <n v="31"/>
    <n v="0.64583333333333337"/>
    <n v="19.099583998738197"/>
    <n v="0.57298751996214592"/>
    <n v="38.751527831169732"/>
    <m/>
    <m/>
    <m/>
    <n v="0"/>
    <n v="0"/>
    <n v="0"/>
    <n v="0"/>
    <b v="0"/>
    <n v="191.48292648667831"/>
    <n v="3.0104166666666665"/>
    <n v="131.01041666666666"/>
    <s v="ok"/>
  </r>
  <r>
    <s v="EA "/>
    <s v="EA Semibrillo y Homologos"/>
    <x v="2"/>
    <s v="Galon"/>
    <m/>
    <m/>
    <s v="7243M"/>
    <m/>
    <m/>
    <m/>
    <m/>
    <m/>
    <x v="0"/>
    <n v="122"/>
    <n v="137.25"/>
    <s v="AXX"/>
    <m/>
    <n v="156"/>
    <n v="156"/>
    <n v="3.25"/>
    <n v="96.114035606553514"/>
    <n v="2.8834210681966055"/>
    <n v="201.8504006860455"/>
    <s v="B"/>
    <m/>
    <n v="0.5"/>
    <n v="0.5"/>
    <n v="1.0416666666666666E-2"/>
    <n v="0.30805780643126124"/>
    <n v="9.2417341929378373E-3"/>
    <n v="1.9991794068072271"/>
    <s v="T"/>
    <m/>
    <n v="38"/>
    <n v="38"/>
    <n v="0.79166666666666663"/>
    <n v="23.412393288775853"/>
    <n v="0.70237179866327559"/>
    <n v="47.501872825304822"/>
    <m/>
    <m/>
    <m/>
    <n v="0"/>
    <n v="0"/>
    <n v="0"/>
    <n v="0"/>
    <b v="0"/>
    <n v="251.35145291815755"/>
    <n v="4.052083333333333"/>
    <n v="126.05208333333333"/>
    <s v="ok"/>
  </r>
  <r>
    <s v="EA "/>
    <s v="EA Semibrillo y Homologos"/>
    <x v="2"/>
    <s v="Galon"/>
    <m/>
    <m/>
    <s v="7244D"/>
    <m/>
    <m/>
    <m/>
    <m/>
    <m/>
    <x v="1"/>
    <n v="118"/>
    <n v="132.75"/>
    <s v="AXX"/>
    <m/>
    <n v="180"/>
    <n v="180"/>
    <n v="3.75"/>
    <n v="110.90081031525405"/>
    <n v="3.3270243094576215"/>
    <n v="232.90430848389866"/>
    <s v="F"/>
    <m/>
    <n v="0.5"/>
    <n v="0.5"/>
    <n v="1.0416666666666666E-2"/>
    <n v="0.30805780643126124"/>
    <n v="9.2417341929378373E-3"/>
    <n v="0.90779662102887104"/>
    <s v="T"/>
    <m/>
    <n v="9.5"/>
    <n v="9.5"/>
    <n v="0.19791666666666666"/>
    <n v="5.8530983221939632"/>
    <n v="0.1755929496658189"/>
    <n v="11.875468206326206"/>
    <m/>
    <m/>
    <m/>
    <n v="0"/>
    <n v="0"/>
    <n v="0"/>
    <n v="0"/>
    <b v="0"/>
    <n v="245.68757331125374"/>
    <n v="3.958333333333333"/>
    <n v="121.95833333333333"/>
    <s v="ok"/>
  </r>
  <r>
    <s v="EA "/>
    <s v="EA Semibrillo y Homologos"/>
    <x v="2"/>
    <s v="Galon"/>
    <m/>
    <m/>
    <s v="7245A"/>
    <m/>
    <m/>
    <m/>
    <m/>
    <m/>
    <x v="2"/>
    <n v="115"/>
    <n v="129.375"/>
    <s v="AXX"/>
    <m/>
    <n v="329"/>
    <n v="329"/>
    <n v="6.854166666666667"/>
    <n v="202.70203663176991"/>
    <n v="6.0810610989530973"/>
    <n v="425.69731939557033"/>
    <s v="C"/>
    <m/>
    <n v="3"/>
    <n v="3"/>
    <n v="6.25E-2"/>
    <n v="1.8483468385875674"/>
    <n v="5.5450405157627024E-2"/>
    <n v="8.1885590087825655"/>
    <s v="T"/>
    <m/>
    <n v="38"/>
    <n v="38"/>
    <n v="0.79166666666666663"/>
    <n v="23.412393288775853"/>
    <n v="0.70237179866327559"/>
    <n v="47.501872825304822"/>
    <s v="KX"/>
    <m/>
    <n v="205"/>
    <n v="205"/>
    <n v="4.270833333333333"/>
    <n v="126.3037006368171"/>
    <n v="3.7891110191045128"/>
    <n v="421.67801450946763"/>
    <n v="903.06576573912537"/>
    <n v="11.979166666666668"/>
    <n v="126.97916666666667"/>
    <s v="ok"/>
  </r>
  <r>
    <s v="EA "/>
    <s v="EA Semibrillo y Homologos"/>
    <x v="2"/>
    <s v="Galon"/>
    <m/>
    <m/>
    <s v="7246N"/>
    <m/>
    <m/>
    <m/>
    <m/>
    <m/>
    <x v="2"/>
    <n v="115"/>
    <n v="129.375"/>
    <s v="AXX"/>
    <m/>
    <n v="405"/>
    <n v="405"/>
    <n v="8.4375"/>
    <n v="249.52682320932161"/>
    <n v="7.4858046962796481"/>
    <n v="524.03469408877197"/>
    <s v="C"/>
    <m/>
    <n v="7.5"/>
    <n v="7.5"/>
    <n v="0.15625"/>
    <n v="4.6208670964689187"/>
    <n v="0.13862601289406756"/>
    <n v="20.471397521956412"/>
    <s v="T"/>
    <m/>
    <n v="55.5"/>
    <n v="55.5"/>
    <n v="1.15625"/>
    <n v="34.194416513869996"/>
    <n v="1.0258324954160998"/>
    <n v="69.377735310642578"/>
    <s v="KX"/>
    <m/>
    <n v="107.5"/>
    <n v="107.5"/>
    <n v="2.2395833333333335"/>
    <n v="66.232428382721167"/>
    <n v="1.9869728514816349"/>
    <n v="221.12383687691596"/>
    <n v="835.00766379828701"/>
    <n v="11.989583333333334"/>
    <n v="126.98958333333333"/>
    <s v="ok"/>
  </r>
  <r>
    <s v="EA "/>
    <s v="EA Semibrillo y Homologos"/>
    <x v="2"/>
    <s v="Galon"/>
    <m/>
    <m/>
    <s v="7250W"/>
    <m/>
    <m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C"/>
    <m/>
    <n v="3"/>
    <n v="3"/>
    <n v="6.25E-2"/>
    <n v="1.8483468385875674"/>
    <n v="5.5450405157627024E-2"/>
    <n v="8.1885590087825655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32.056177366413344"/>
    <n v="0.33333333333333337"/>
    <n v="128.33333333333334"/>
    <s v="ok"/>
  </r>
  <r>
    <s v="EA "/>
    <s v="EA Semibrillo y Homologos"/>
    <x v="2"/>
    <s v="Galon"/>
    <m/>
    <m/>
    <s v="7251W"/>
    <m/>
    <m/>
    <s v="12.2020"/>
    <m/>
    <m/>
    <x v="3"/>
    <n v="128"/>
    <n v="144"/>
    <s v="AXX"/>
    <m/>
    <n v="59"/>
    <n v="59"/>
    <n v="1.2291666666666667"/>
    <n v="36.350821158888827"/>
    <n v="1.0905246347666648"/>
    <n v="76.340856669722342"/>
    <s v="C"/>
    <m/>
    <n v="13"/>
    <n v="13"/>
    <n v="0.27083333333333331"/>
    <n v="8.0095029672127911"/>
    <n v="0.24028508901638373"/>
    <n v="35.483755704724445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119.22972666607525"/>
    <n v="1.5625"/>
    <n v="129.5625"/>
    <s v="ok"/>
  </r>
  <r>
    <s v="EA "/>
    <s v="EA Semibrillo y Homologos"/>
    <x v="2"/>
    <s v="Galon"/>
    <m/>
    <m/>
    <s v="7252W"/>
    <m/>
    <m/>
    <s v="12.2020"/>
    <m/>
    <m/>
    <x v="3"/>
    <n v="128"/>
    <n v="144"/>
    <s v="AXX"/>
    <m/>
    <n v="110.5"/>
    <n v="110.5"/>
    <n v="2.3020833333333335"/>
    <n v="68.080775221308741"/>
    <n v="2.0424232566392622"/>
    <n v="142.97736715261556"/>
    <s v="C"/>
    <m/>
    <n v="25"/>
    <n v="25"/>
    <n v="0.52083333333333337"/>
    <n v="15.402890321563063"/>
    <n v="0.46208670964689191"/>
    <n v="68.237991739854721"/>
    <m/>
    <m/>
    <m/>
    <n v="0"/>
    <n v="0"/>
    <n v="0"/>
    <n v="0"/>
    <b v="0"/>
    <m/>
    <m/>
    <m/>
    <n v="0"/>
    <n v="0"/>
    <n v="0"/>
    <n v="0"/>
    <b v="0"/>
    <n v="211.21535889247028"/>
    <n v="2.822916666666667"/>
    <n v="130.82291666666666"/>
    <s v="ok"/>
  </r>
  <r>
    <s v="EA "/>
    <s v="EA Semibrillo y Homologos"/>
    <x v="2"/>
    <s v="Galon"/>
    <m/>
    <m/>
    <s v="7253M"/>
    <m/>
    <m/>
    <m/>
    <m/>
    <m/>
    <x v="0"/>
    <n v="122"/>
    <n v="137.25"/>
    <s v="AXX"/>
    <m/>
    <n v="152"/>
    <n v="152"/>
    <n v="3.1666666666666665"/>
    <n v="93.649573155103411"/>
    <n v="2.8094871946531024"/>
    <n v="196.67474938640331"/>
    <s v="L"/>
    <m/>
    <n v="2"/>
    <n v="2"/>
    <n v="4.1666666666666664E-2"/>
    <n v="1.232231225725045"/>
    <n v="3.6966936771751349E-2"/>
    <n v="4.936742861085647"/>
    <s v="T"/>
    <m/>
    <n v="33.5"/>
    <n v="33.5"/>
    <n v="0.69791666666666663"/>
    <n v="20.639873030894503"/>
    <n v="0.61919619092683509"/>
    <n v="41.87665104336083"/>
    <m/>
    <m/>
    <m/>
    <n v="0"/>
    <n v="0"/>
    <n v="0"/>
    <n v="0"/>
    <b v="0"/>
    <n v="243.48814329084976"/>
    <n v="3.9062499999999996"/>
    <n v="125.90625"/>
    <s v="ok"/>
  </r>
  <r>
    <s v="EA "/>
    <s v="EA Semibrillo y Homologos"/>
    <x v="2"/>
    <s v="Galon"/>
    <m/>
    <m/>
    <s v="7254D"/>
    <m/>
    <m/>
    <m/>
    <m/>
    <m/>
    <x v="1"/>
    <n v="118"/>
    <n v="132.75"/>
    <s v="AXX"/>
    <m/>
    <n v="172"/>
    <n v="172"/>
    <n v="3.5833333333333335"/>
    <n v="105.97188541235387"/>
    <n v="3.1791565623706162"/>
    <n v="222.55300588461427"/>
    <s v="I"/>
    <m/>
    <n v="0.5"/>
    <n v="0.5"/>
    <n v="1.0416666666666666E-2"/>
    <n v="0.30805780643126124"/>
    <n v="9.2417341929378373E-3"/>
    <n v="1.2953913712038321"/>
    <s v="T"/>
    <m/>
    <n v="25.5"/>
    <n v="25.5"/>
    <n v="0.53125"/>
    <n v="15.710948127994323"/>
    <n v="0.47132844383982969"/>
    <n v="31.876256764349289"/>
    <m/>
    <m/>
    <m/>
    <n v="0"/>
    <n v="0"/>
    <n v="0"/>
    <n v="0"/>
    <b v="0"/>
    <n v="255.72465402016738"/>
    <n v="4.125"/>
    <n v="122.125"/>
    <s v="ok"/>
  </r>
  <r>
    <s v="EA "/>
    <s v="EA Semibrillo y Homologos"/>
    <x v="2"/>
    <s v="Galon"/>
    <m/>
    <m/>
    <s v="7255A"/>
    <m/>
    <m/>
    <m/>
    <m/>
    <m/>
    <x v="2"/>
    <n v="115"/>
    <n v="129.375"/>
    <s v="AXX"/>
    <m/>
    <n v="334"/>
    <n v="334"/>
    <n v="6.958333333333333"/>
    <n v="205.7826146960825"/>
    <n v="6.1734784408824748"/>
    <n v="432.16688352012301"/>
    <s v="C"/>
    <m/>
    <n v="3"/>
    <n v="3"/>
    <n v="6.25E-2"/>
    <n v="1.8483468385875674"/>
    <n v="5.5450405157627024E-2"/>
    <n v="8.1885590087825655"/>
    <s v="T"/>
    <m/>
    <n v="56"/>
    <n v="56"/>
    <n v="1.1666666666666667"/>
    <n v="34.50247432030126"/>
    <n v="1.0350742296090378"/>
    <n v="70.002759953080798"/>
    <s v="KX"/>
    <m/>
    <n v="183.5"/>
    <n v="183.5"/>
    <n v="3.8229166666666665"/>
    <n v="113.05721496027287"/>
    <n v="3.3917164488081859"/>
    <n v="377.45324713408445"/>
    <n v="887.81144961607083"/>
    <n v="12.010416666666666"/>
    <n v="127.01041666666667"/>
    <s v="ok"/>
  </r>
  <r>
    <s v="EA "/>
    <s v="EA Semibrillo y Homologos"/>
    <x v="2"/>
    <s v="Galon"/>
    <m/>
    <m/>
    <s v="7256N"/>
    <m/>
    <m/>
    <m/>
    <m/>
    <m/>
    <x v="2"/>
    <n v="115"/>
    <n v="129.375"/>
    <s v="AXX"/>
    <m/>
    <n v="453"/>
    <n v="453"/>
    <n v="9.4375"/>
    <n v="279.10037262672267"/>
    <n v="8.3730111788016792"/>
    <n v="586.14250968447823"/>
    <s v="T"/>
    <m/>
    <n v="106"/>
    <n v="106"/>
    <n v="2.2083333333333335"/>
    <n v="65.308254963427387"/>
    <n v="1.9592476489028217"/>
    <n v="132.50522419690293"/>
    <s v="KX"/>
    <m/>
    <n v="17"/>
    <n v="17"/>
    <n v="0.35416666666666669"/>
    <n v="10.473965418662884"/>
    <n v="0.31421896255988652"/>
    <n v="34.968420715419271"/>
    <m/>
    <m/>
    <m/>
    <n v="0"/>
    <n v="0"/>
    <n v="0"/>
    <n v="0"/>
    <b v="0"/>
    <n v="753.61615459680036"/>
    <n v="12"/>
    <n v="127"/>
    <s v="ok"/>
  </r>
  <r>
    <s v="EA "/>
    <s v="EA Semibrillo y Homologos"/>
    <x v="2"/>
    <s v="Galon"/>
    <m/>
    <m/>
    <s v="7260W"/>
    <m/>
    <m/>
    <s v="12.2020"/>
    <m/>
    <m/>
    <x v="3"/>
    <n v="128"/>
    <n v="144"/>
    <s v="AXX"/>
    <m/>
    <n v="11.5"/>
    <n v="11.5"/>
    <n v="0.23958333333333334"/>
    <n v="7.0853295479190086"/>
    <n v="0.21255988643757026"/>
    <n v="14.879997486471304"/>
    <s v="C"/>
    <m/>
    <n v="8"/>
    <n v="8"/>
    <n v="0.16666666666666666"/>
    <n v="4.9289249029001798"/>
    <n v="0.1478677470870054"/>
    <n v="21.836157356753507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47.823826280667518"/>
    <n v="0.5"/>
    <n v="128.5"/>
    <s v="ok"/>
  </r>
  <r>
    <s v="EA "/>
    <s v="EA Semibrillo y Homologos"/>
    <x v="2"/>
    <s v="Galon"/>
    <m/>
    <m/>
    <s v="7261W"/>
    <m/>
    <m/>
    <s v="12.2020"/>
    <m/>
    <m/>
    <x v="3"/>
    <n v="128"/>
    <n v="144"/>
    <s v="AXX"/>
    <m/>
    <n v="14"/>
    <n v="14"/>
    <n v="0.29166666666666669"/>
    <n v="8.6256185800753151"/>
    <n v="0.25876855740225946"/>
    <n v="18.114779548747673"/>
    <s v="L"/>
    <m/>
    <n v="4.5"/>
    <n v="4.5"/>
    <n v="9.375E-2"/>
    <n v="2.772520257881351"/>
    <n v="8.3175607736440532E-2"/>
    <n v="11.107671437442706"/>
    <s v="T"/>
    <m/>
    <n v="21.5"/>
    <n v="21.5"/>
    <n v="0.44791666666666669"/>
    <n v="13.246485676544234"/>
    <n v="0.39739457029632702"/>
    <n v="26.876059624843521"/>
    <m/>
    <m/>
    <m/>
    <n v="0"/>
    <n v="0"/>
    <n v="0"/>
    <n v="0"/>
    <b v="0"/>
    <n v="56.098510611033902"/>
    <n v="0.83333333333333337"/>
    <n v="128.83333333333334"/>
    <s v="ok"/>
  </r>
  <r>
    <s v="EA "/>
    <s v="EA Semibrillo y Homologos"/>
    <x v="2"/>
    <s v="Galon"/>
    <m/>
    <m/>
    <s v="7262W"/>
    <m/>
    <m/>
    <s v="12.2020"/>
    <m/>
    <m/>
    <x v="3"/>
    <n v="128"/>
    <n v="144"/>
    <s v="AXX"/>
    <m/>
    <n v="78.5"/>
    <n v="78.5"/>
    <n v="1.6354166666666667"/>
    <n v="48.365075609708015"/>
    <n v="1.4509522682912404"/>
    <n v="101.57215675547802"/>
    <s v="C"/>
    <m/>
    <n v="21.5"/>
    <n v="21.5"/>
    <n v="0.44791666666666669"/>
    <n v="13.246485676544234"/>
    <n v="0.39739457029632702"/>
    <n v="58.684672896275053"/>
    <s v="T"/>
    <m/>
    <n v="36"/>
    <n v="36"/>
    <n v="0.75"/>
    <n v="22.180162063050808"/>
    <n v="0.66540486189152426"/>
    <n v="45.001774255551936"/>
    <m/>
    <m/>
    <m/>
    <n v="0"/>
    <n v="0"/>
    <n v="0"/>
    <n v="0"/>
    <b v="0"/>
    <n v="205.258603907305"/>
    <n v="2.8333333333333335"/>
    <n v="130.83333333333334"/>
    <s v="ok"/>
  </r>
  <r>
    <s v="EA "/>
    <s v="EA Semibrillo y Homologos"/>
    <x v="2"/>
    <s v="Galon"/>
    <m/>
    <m/>
    <s v="7263M"/>
    <m/>
    <m/>
    <m/>
    <m/>
    <m/>
    <x v="0"/>
    <n v="122"/>
    <n v="137.25"/>
    <s v="AXX"/>
    <m/>
    <n v="116"/>
    <n v="116"/>
    <n v="2.4166666666666665"/>
    <n v="71.46941109205261"/>
    <n v="2.1440823327615783"/>
    <n v="150.09388768962356"/>
    <s v="I"/>
    <m/>
    <n v="1"/>
    <n v="1"/>
    <n v="2.0833333333333332E-2"/>
    <n v="0.61611561286252248"/>
    <n v="1.8483468385875675E-2"/>
    <n v="2.5907827424076642"/>
    <s v="T"/>
    <m/>
    <n v="81.5"/>
    <n v="81.5"/>
    <n v="1.6979166666666667"/>
    <n v="50.213422448295582"/>
    <n v="1.5064026734488674"/>
    <n v="101.87901671743009"/>
    <m/>
    <m/>
    <m/>
    <n v="0"/>
    <n v="0"/>
    <n v="0"/>
    <n v="0"/>
    <b v="0"/>
    <n v="254.56368714946132"/>
    <n v="4.135416666666667"/>
    <n v="126.13541666666667"/>
    <s v="ok"/>
  </r>
  <r>
    <s v="EA "/>
    <s v="EA Semibrillo y Homologos"/>
    <x v="2"/>
    <s v="Galon"/>
    <m/>
    <m/>
    <s v="7264D"/>
    <m/>
    <m/>
    <m/>
    <m/>
    <m/>
    <x v="1"/>
    <n v="118"/>
    <n v="132.75"/>
    <s v="AXX"/>
    <m/>
    <n v="108"/>
    <n v="108"/>
    <n v="2.25"/>
    <n v="66.540486189152432"/>
    <n v="1.996214585674573"/>
    <n v="139.74258509033919"/>
    <s v="T"/>
    <m/>
    <n v="73.5"/>
    <n v="73.5"/>
    <n v="1.53125"/>
    <n v="45.284497545395404"/>
    <n v="1.358534926361862"/>
    <n v="91.878622438418546"/>
    <m/>
    <m/>
    <m/>
    <n v="0"/>
    <n v="0"/>
    <n v="0"/>
    <n v="0"/>
    <b v="0"/>
    <m/>
    <m/>
    <m/>
    <n v="0"/>
    <n v="0"/>
    <n v="0"/>
    <n v="0"/>
    <b v="0"/>
    <n v="231.62120752875774"/>
    <n v="3.78125"/>
    <n v="121.78125"/>
    <s v="ok"/>
  </r>
  <r>
    <s v="EA "/>
    <s v="EA Semibrillo y Homologos"/>
    <x v="2"/>
    <s v="Galon"/>
    <m/>
    <m/>
    <s v="7265A"/>
    <m/>
    <m/>
    <m/>
    <m/>
    <m/>
    <x v="2"/>
    <n v="115"/>
    <n v="129.375"/>
    <s v="AXX"/>
    <m/>
    <n v="247.5"/>
    <n v="247.5"/>
    <n v="5.15625"/>
    <n v="152.48861418347431"/>
    <n v="4.5746584255042295"/>
    <n v="320.24342416536064"/>
    <s v="C"/>
    <m/>
    <n v="12"/>
    <n v="12"/>
    <n v="0.25"/>
    <n v="7.3933873543502697"/>
    <n v="0.2218016206305081"/>
    <n v="32.754236035130262"/>
    <s v="T"/>
    <m/>
    <n v="124"/>
    <n v="124"/>
    <n v="2.5833333333333335"/>
    <n v="76.398335994952788"/>
    <n v="2.2919500798485837"/>
    <n v="155.00611132467893"/>
    <s v="KX"/>
    <m/>
    <n v="193"/>
    <n v="193"/>
    <n v="4.020833333333333"/>
    <n v="118.91031328246683"/>
    <n v="3.5673093984740047"/>
    <n v="396.99442341623046"/>
    <n v="904.99819494140024"/>
    <n v="12.010416666666668"/>
    <n v="127.01041666666667"/>
    <s v="ok"/>
  </r>
  <r>
    <s v="EA "/>
    <s v="EA Semibrillo y Homologos"/>
    <x v="2"/>
    <s v="Galon"/>
    <m/>
    <m/>
    <s v="7266N"/>
    <m/>
    <m/>
    <m/>
    <m/>
    <m/>
    <x v="2"/>
    <n v="115"/>
    <n v="129.375"/>
    <s v="AXX"/>
    <m/>
    <n v="227"/>
    <n v="227"/>
    <n v="4.729166666666667"/>
    <n v="139.8582441197926"/>
    <n v="4.1957473235937783"/>
    <n v="293.71821125469444"/>
    <s v="B"/>
    <m/>
    <n v="0.5"/>
    <n v="0.5"/>
    <n v="1.0416666666666666E-2"/>
    <n v="0.30805780643126124"/>
    <n v="9.2417341929378373E-3"/>
    <n v="1.9991794068072271"/>
    <s v="T"/>
    <m/>
    <n v="314"/>
    <n v="314"/>
    <n v="6.541666666666667"/>
    <n v="193.46030243883206"/>
    <n v="5.8038090731649614"/>
    <n v="392.51547545120303"/>
    <s v="KX"/>
    <m/>
    <n v="34"/>
    <n v="34"/>
    <n v="0.70833333333333337"/>
    <n v="20.947930837325767"/>
    <n v="0.62843792511977303"/>
    <n v="69.936841430838541"/>
    <n v="758.16970754354315"/>
    <n v="11.989583333333334"/>
    <n v="126.98958333333333"/>
    <s v="ok"/>
  </r>
  <r>
    <s v="EA "/>
    <s v="EA Semibrillo y Homologos"/>
    <x v="2"/>
    <s v="Galon"/>
    <m/>
    <m/>
    <s v="7270W"/>
    <m/>
    <m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L"/>
    <m/>
    <n v="5.5"/>
    <n v="5.5"/>
    <n v="0.11458333333333333"/>
    <n v="3.3886358707438737"/>
    <n v="0.10165907612231621"/>
    <n v="13.57604286798553"/>
    <s v="T"/>
    <m/>
    <n v="11"/>
    <n v="11"/>
    <n v="0.22916666666666666"/>
    <n v="6.7772717414877475"/>
    <n v="0.20331815224463243"/>
    <n v="13.75054213364087"/>
    <m/>
    <m/>
    <m/>
    <n v="0"/>
    <n v="0"/>
    <n v="0"/>
    <n v="0"/>
    <b v="0"/>
    <n v="29.267454238992222"/>
    <n v="0.375"/>
    <n v="128.375"/>
    <s v="ok"/>
  </r>
  <r>
    <s v="EA "/>
    <s v="EA Semibrillo y Homologos"/>
    <x v="2"/>
    <s v="Galon"/>
    <m/>
    <m/>
    <s v="7271W"/>
    <m/>
    <m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L"/>
    <m/>
    <n v="5.5"/>
    <n v="5.5"/>
    <n v="0.11458333333333333"/>
    <n v="3.3886358707438737"/>
    <n v="0.10165907612231621"/>
    <n v="13.57604286798553"/>
    <s v="T"/>
    <m/>
    <n v="28"/>
    <n v="28"/>
    <n v="0.58333333333333337"/>
    <n v="17.25123716015063"/>
    <n v="0.51753711480451892"/>
    <n v="35.001379976540399"/>
    <m/>
    <m/>
    <m/>
    <n v="0"/>
    <n v="0"/>
    <n v="0"/>
    <n v="0"/>
    <b v="0"/>
    <n v="57.634812618899765"/>
    <n v="0.84375"/>
    <n v="128.84375"/>
    <s v="ok"/>
  </r>
  <r>
    <s v="EA "/>
    <s v="EA Semibrillo y Homologos"/>
    <x v="2"/>
    <s v="Galon"/>
    <m/>
    <m/>
    <s v="7272W"/>
    <m/>
    <m/>
    <s v="12.2020"/>
    <m/>
    <m/>
    <x v="3"/>
    <n v="128"/>
    <n v="144"/>
    <s v="AXX"/>
    <m/>
    <n v="66.5"/>
    <n v="66.5"/>
    <n v="1.3854166666666667"/>
    <n v="40.971688255357748"/>
    <n v="1.2291506476607323"/>
    <n v="86.045202856551455"/>
    <s v="L"/>
    <m/>
    <n v="5"/>
    <n v="5"/>
    <n v="0.10416666666666667"/>
    <n v="3.0805780643126126"/>
    <n v="9.241734192937838E-2"/>
    <n v="12.341857152714118"/>
    <s v="T"/>
    <m/>
    <n v="87"/>
    <n v="87"/>
    <n v="1.8125"/>
    <n v="53.602058319039458"/>
    <n v="1.6080617495711838"/>
    <n v="108.75428778425052"/>
    <m/>
    <m/>
    <m/>
    <n v="0"/>
    <n v="0"/>
    <n v="0"/>
    <n v="0"/>
    <b v="0"/>
    <n v="207.1413477935161"/>
    <n v="3.3020833333333335"/>
    <n v="131.30208333333334"/>
    <s v="ok"/>
  </r>
  <r>
    <s v="EA "/>
    <s v="EA Semibrillo y Homologos"/>
    <x v="2"/>
    <s v="Galon"/>
    <m/>
    <m/>
    <s v="7273M"/>
    <m/>
    <m/>
    <m/>
    <m/>
    <m/>
    <x v="0"/>
    <n v="122"/>
    <n v="137.25"/>
    <s v="AXX"/>
    <m/>
    <n v="89"/>
    <n v="89"/>
    <n v="1.8541666666666667"/>
    <n v="54.834289544764502"/>
    <n v="1.6450286863429351"/>
    <n v="115.15824141703878"/>
    <s v="I"/>
    <m/>
    <n v="0.5"/>
    <n v="0.5"/>
    <n v="1.0416666666666666E-2"/>
    <n v="0.30805780643126124"/>
    <n v="9.2417341929378373E-3"/>
    <n v="1.2953913712038321"/>
    <s v="T"/>
    <m/>
    <n v="112"/>
    <n v="112"/>
    <n v="2.3333333333333335"/>
    <n v="69.004948640602521"/>
    <n v="2.0701484592180757"/>
    <n v="140.0055199061616"/>
    <m/>
    <m/>
    <m/>
    <n v="0"/>
    <n v="0"/>
    <n v="0"/>
    <n v="0"/>
    <b v="0"/>
    <n v="256.45915269440422"/>
    <n v="4.197916666666667"/>
    <n v="126.19791666666667"/>
    <s v="ok"/>
  </r>
  <r>
    <s v="EA "/>
    <s v="EA Semibrillo y Homologos"/>
    <x v="2"/>
    <s v="Galon"/>
    <m/>
    <m/>
    <s v="7274D"/>
    <m/>
    <m/>
    <m/>
    <m/>
    <m/>
    <x v="1"/>
    <n v="118"/>
    <n v="132.75"/>
    <s v="AXX"/>
    <m/>
    <n v="94"/>
    <n v="94"/>
    <n v="1.9583333333333333"/>
    <n v="57.914867609077113"/>
    <n v="1.7374460282723134"/>
    <n v="121.62780554159151"/>
    <s v="B"/>
    <m/>
    <n v="0.5"/>
    <n v="0.5"/>
    <n v="1.0416666666666666E-2"/>
    <n v="0.30805780643126124"/>
    <n v="9.2417341929378373E-3"/>
    <n v="1.9991794068072271"/>
    <s v="T"/>
    <m/>
    <n v="109.5"/>
    <n v="109.5"/>
    <n v="2.28125"/>
    <n v="67.464659608446212"/>
    <n v="2.0239397882533865"/>
    <n v="136.88039669397048"/>
    <m/>
    <m/>
    <m/>
    <n v="0"/>
    <n v="0"/>
    <n v="0"/>
    <n v="0"/>
    <b v="0"/>
    <n v="260.50738164236924"/>
    <n v="4.25"/>
    <n v="122.25"/>
    <s v="ok"/>
  </r>
  <r>
    <s v="EA "/>
    <s v="EA Semibrillo y Homologos"/>
    <x v="2"/>
    <s v="Galon"/>
    <m/>
    <m/>
    <s v="7275A"/>
    <m/>
    <m/>
    <m/>
    <m/>
    <m/>
    <x v="2"/>
    <n v="115"/>
    <n v="129.375"/>
    <s v="AXX"/>
    <m/>
    <n v="207"/>
    <n v="207"/>
    <n v="4.3125"/>
    <n v="127.53593186254216"/>
    <n v="3.8260779558762645"/>
    <n v="267.83995475648345"/>
    <s v="C"/>
    <m/>
    <n v="11"/>
    <n v="11"/>
    <n v="0.22916666666666666"/>
    <n v="6.7772717414877475"/>
    <n v="0.20331815224463243"/>
    <n v="30.024716365536072"/>
    <s v="T"/>
    <m/>
    <n v="180.5"/>
    <n v="180.5"/>
    <n v="3.7604166666666665"/>
    <n v="111.2088681216853"/>
    <n v="3.3362660436505589"/>
    <n v="225.63389592019792"/>
    <s v="KX"/>
    <m/>
    <n v="177.5"/>
    <n v="177.5"/>
    <n v="3.6979166666666665"/>
    <n v="109.36052128309774"/>
    <n v="3.2808156384929319"/>
    <n v="365.11145158746587"/>
    <n v="888.61001862968328"/>
    <n v="12"/>
    <n v="127"/>
    <s v="ok"/>
  </r>
  <r>
    <s v="EA "/>
    <s v="EA Semibrillo y Homologos"/>
    <x v="2"/>
    <s v="Galon"/>
    <m/>
    <m/>
    <s v="7276N"/>
    <m/>
    <m/>
    <m/>
    <m/>
    <m/>
    <x v="2"/>
    <n v="115"/>
    <n v="129.375"/>
    <s v="AXX"/>
    <m/>
    <n v="31"/>
    <n v="31"/>
    <n v="0.64583333333333337"/>
    <n v="19.099583998738197"/>
    <n v="0.57298751996214592"/>
    <n v="40.111297572226995"/>
    <s v="B"/>
    <m/>
    <n v="0.5"/>
    <n v="0.5"/>
    <n v="1.0416666666666666E-2"/>
    <n v="0.30805780643126124"/>
    <n v="9.2417341929378373E-3"/>
    <n v="1.9991794068072271"/>
    <s v="T"/>
    <m/>
    <n v="491.5"/>
    <n v="491.5"/>
    <n v="10.239583333333334"/>
    <n v="302.8208237219298"/>
    <n v="9.0846247116578933"/>
    <n v="614.39922351677171"/>
    <s v="KX"/>
    <m/>
    <n v="53"/>
    <n v="53"/>
    <n v="1.1041666666666667"/>
    <n v="32.654127481713694"/>
    <n v="0.97962382445141083"/>
    <n v="109.01919399513066"/>
    <n v="765.52889449093664"/>
    <n v="12"/>
    <n v="127"/>
    <s v="ok"/>
  </r>
  <r>
    <s v="EA "/>
    <s v="EA Semibrillo y Homologos"/>
    <x v="2"/>
    <s v="Galon"/>
    <m/>
    <m/>
    <s v="7280W"/>
    <s v="Si"/>
    <n v="0.16"/>
    <s v="12.2020"/>
    <m/>
    <m/>
    <x v="3"/>
    <n v="128"/>
    <n v="144"/>
    <s v="C"/>
    <m/>
    <n v="17"/>
    <n v="17"/>
    <n v="0.35416666666666669"/>
    <n v="10.473965418662884"/>
    <n v="0.31421896255988652"/>
    <n v="46.40183438310121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m/>
    <m/>
    <m/>
    <n v="0"/>
    <n v="0"/>
    <n v="0"/>
    <n v="0"/>
    <b v="0"/>
    <n v="55.041134390001091"/>
    <n v="0.42708333333333337"/>
    <n v="128.42708333333334"/>
    <s v="ok"/>
  </r>
  <r>
    <s v="EA "/>
    <s v="EA Semibrillo y Homologos"/>
    <x v="2"/>
    <s v="Galon"/>
    <m/>
    <m/>
    <s v="7281W"/>
    <s v="Si"/>
    <n v="0.27"/>
    <s v="12.2020"/>
    <m/>
    <m/>
    <x v="3"/>
    <n v="128"/>
    <n v="144"/>
    <s v="T"/>
    <m/>
    <n v="30"/>
    <n v="30"/>
    <n v="0.625"/>
    <n v="18.483468385875675"/>
    <n v="0.55450405157627025"/>
    <n v="37.501478546293285"/>
    <s v="L"/>
    <m/>
    <n v="7"/>
    <n v="7"/>
    <n v="0.14583333333333334"/>
    <n v="4.3128092900376576"/>
    <n v="0.12938427870112973"/>
    <n v="17.278600013799768"/>
    <m/>
    <m/>
    <m/>
    <n v="0"/>
    <n v="0"/>
    <n v="0"/>
    <n v="0"/>
    <b v="0"/>
    <m/>
    <m/>
    <m/>
    <n v="0"/>
    <n v="0"/>
    <n v="0"/>
    <n v="0"/>
    <b v="0"/>
    <n v="54.780078560093052"/>
    <n v="0.77083333333333337"/>
    <n v="128.77083333333334"/>
    <s v="ok"/>
  </r>
  <r>
    <s v="EA "/>
    <s v="EA Semibrillo y Homologos"/>
    <x v="2"/>
    <s v="Galon"/>
    <m/>
    <m/>
    <s v="7282W"/>
    <s v="Si"/>
    <n v="0.15"/>
    <s v="12.2020"/>
    <m/>
    <s v="idem cartilla Tendencia"/>
    <x v="3"/>
    <n v="128"/>
    <n v="144"/>
    <s v="F"/>
    <m/>
    <n v="0.5"/>
    <n v="0.5"/>
    <n v="1.0416666666666666E-2"/>
    <n v="0.30805780643126124"/>
    <n v="9.2417341929378373E-3"/>
    <n v="0.90779662102887104"/>
    <s v="L"/>
    <m/>
    <n v="8.5"/>
    <n v="8.5"/>
    <n v="0.17708333333333334"/>
    <n v="5.2369827093314418"/>
    <n v="0.15710948127994326"/>
    <n v="20.981157159614003"/>
    <s v="T"/>
    <m/>
    <n v="136.5"/>
    <n v="136.5"/>
    <n v="2.84375"/>
    <n v="84.09978115573432"/>
    <n v="2.5229934346720295"/>
    <n v="170.63172738563443"/>
    <m/>
    <m/>
    <m/>
    <n v="0"/>
    <n v="0"/>
    <n v="0"/>
    <n v="0"/>
    <b v="0"/>
    <n v="192.52068116627731"/>
    <n v="3.03125"/>
    <n v="131.03125"/>
    <s v="ok"/>
  </r>
  <r>
    <s v="EA "/>
    <s v="EA Semibrillo y Homologos"/>
    <x v="2"/>
    <s v="Galon"/>
    <m/>
    <m/>
    <s v="7283M"/>
    <m/>
    <m/>
    <m/>
    <m/>
    <m/>
    <x v="0"/>
    <n v="122"/>
    <n v="137.25"/>
    <s v="AXX"/>
    <m/>
    <n v="45.5"/>
    <n v="45.5"/>
    <n v="0.94791666666666663"/>
    <n v="28.033260385244773"/>
    <n v="0.84099781155734321"/>
    <n v="58.873033533429933"/>
    <s v="F"/>
    <m/>
    <n v="2"/>
    <n v="2"/>
    <n v="4.1666666666666664E-2"/>
    <n v="1.232231225725045"/>
    <n v="3.6966936771751349E-2"/>
    <n v="3.6311864841154842"/>
    <s v="T"/>
    <m/>
    <n v="132.5"/>
    <n v="132.5"/>
    <n v="2.7604166666666665"/>
    <n v="81.635318704284231"/>
    <n v="2.4490595611285269"/>
    <n v="165.63153024612865"/>
    <m/>
    <m/>
    <m/>
    <n v="0"/>
    <n v="0"/>
    <n v="0"/>
    <n v="0"/>
    <b v="0"/>
    <n v="228.13575026367405"/>
    <n v="3.75"/>
    <n v="125.75"/>
    <s v="ok"/>
  </r>
  <r>
    <s v="EA "/>
    <s v="EA Semibrillo y Homologos"/>
    <x v="2"/>
    <s v="Galon"/>
    <m/>
    <m/>
    <s v="7284D"/>
    <m/>
    <m/>
    <m/>
    <m/>
    <m/>
    <x v="1"/>
    <n v="118"/>
    <n v="132.75"/>
    <s v="C"/>
    <m/>
    <n v="1.5"/>
    <n v="1.5"/>
    <n v="3.125E-2"/>
    <n v="0.92417341929378372"/>
    <n v="2.7725202578813512E-2"/>
    <n v="4.0942795043912827"/>
    <s v="F"/>
    <m/>
    <n v="1"/>
    <n v="1"/>
    <n v="2.0833333333333332E-2"/>
    <n v="0.61611561286252248"/>
    <n v="1.8483468385875675E-2"/>
    <n v="1.8155932420577421"/>
    <s v="T"/>
    <m/>
    <n v="72"/>
    <n v="72"/>
    <n v="1.5"/>
    <n v="44.360324126101617"/>
    <n v="1.3308097237830485"/>
    <n v="90.003548511103872"/>
    <m/>
    <m/>
    <m/>
    <n v="0"/>
    <n v="0"/>
    <n v="0"/>
    <n v="0"/>
    <b v="0"/>
    <n v="95.913421257552898"/>
    <n v="1.5520833333333333"/>
    <n v="119.55208333333333"/>
    <s v="ok"/>
  </r>
  <r>
    <s v="EA "/>
    <s v="EA Semibrillo y Homologos"/>
    <x v="2"/>
    <s v="Galon"/>
    <m/>
    <m/>
    <s v="7285A"/>
    <m/>
    <m/>
    <m/>
    <m/>
    <m/>
    <x v="2"/>
    <n v="115"/>
    <n v="129.375"/>
    <s v="C"/>
    <m/>
    <n v="16"/>
    <n v="16"/>
    <n v="0.33333333333333331"/>
    <n v="9.8578498058003596"/>
    <n v="0.29573549417401079"/>
    <n v="43.672314713507014"/>
    <s v="R"/>
    <m/>
    <n v="4.5"/>
    <n v="4.5"/>
    <n v="9.375E-2"/>
    <n v="2.772520257881351"/>
    <n v="8.3175607736440532E-2"/>
    <n v="4.6967871189046928"/>
    <s v="T"/>
    <m/>
    <n v="325"/>
    <n v="325"/>
    <n v="6.770833333333333"/>
    <n v="200.2375741803198"/>
    <n v="6.0071272254095938"/>
    <n v="406.26601758484389"/>
    <s v="KX"/>
    <m/>
    <n v="230.5"/>
    <n v="230.5"/>
    <n v="4.802083333333333"/>
    <n v="142.01464876481143"/>
    <n v="4.2604394629443423"/>
    <n v="474.13064558259651"/>
    <n v="928.76576499985208"/>
    <n v="12"/>
    <n v="127"/>
    <s v="ok"/>
  </r>
  <r>
    <s v="EA "/>
    <s v="EA Semibrillo y Homologos"/>
    <x v="2"/>
    <s v="Galon"/>
    <m/>
    <m/>
    <s v="7286N"/>
    <m/>
    <m/>
    <m/>
    <m/>
    <m/>
    <x v="2"/>
    <n v="115"/>
    <n v="129.375"/>
    <s v="C"/>
    <m/>
    <n v="9.5"/>
    <n v="9.5"/>
    <n v="0.19791666666666666"/>
    <n v="5.8530983221939632"/>
    <n v="0.1755929496658189"/>
    <n v="25.930436861144788"/>
    <s v="R"/>
    <m/>
    <n v="5.5"/>
    <n v="5.5"/>
    <n v="0.11458333333333333"/>
    <n v="3.3886358707438737"/>
    <n v="0.10165907612231621"/>
    <n v="5.740517589772403"/>
    <s v="T"/>
    <m/>
    <n v="519.5"/>
    <n v="519.5"/>
    <n v="10.822916666666666"/>
    <n v="320.07206088208039"/>
    <n v="9.602161826462412"/>
    <n v="649.40060349331202"/>
    <s v="KX"/>
    <m/>
    <n v="41.5"/>
    <n v="41.5"/>
    <n v="0.86458333333333337"/>
    <n v="25.568797933794684"/>
    <n v="0.76706393801384054"/>
    <n v="85.364085864111743"/>
    <n v="766.43564380834096"/>
    <n v="12"/>
    <n v="127"/>
    <s v="ok"/>
  </r>
  <r>
    <s v="EA "/>
    <s v="EA Semibrillo y Homologos"/>
    <x v="2"/>
    <s v="Galon"/>
    <m/>
    <m/>
    <s v="7290W"/>
    <s v="Si"/>
    <n v="0.17"/>
    <s v="12.2020"/>
    <m/>
    <m/>
    <x v="3"/>
    <n v="128"/>
    <n v="144"/>
    <s v="AXX"/>
    <m/>
    <n v="5"/>
    <n v="5"/>
    <n v="0.10416666666666667"/>
    <n v="3.0805780643126126"/>
    <n v="9.241734192937838E-2"/>
    <n v="6.4695641245527407"/>
    <s v="C"/>
    <m/>
    <n v="18.5"/>
    <n v="18.5"/>
    <n v="0.38541666666666669"/>
    <n v="11.398138837956667"/>
    <n v="0.34194416513870002"/>
    <n v="50.496113887492491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n v="65.604978018945118"/>
    <n v="0.5625"/>
    <n v="128.5625"/>
    <s v="ok"/>
  </r>
  <r>
    <s v="EA "/>
    <s v="EA Semibrillo y Homologos"/>
    <x v="2"/>
    <s v="Galon"/>
    <m/>
    <m/>
    <s v="7291W"/>
    <m/>
    <m/>
    <s v="12.2020"/>
    <m/>
    <m/>
    <x v="3"/>
    <n v="128"/>
    <n v="144"/>
    <s v="C"/>
    <m/>
    <n v="28.5"/>
    <n v="28.5"/>
    <n v="0.59375"/>
    <n v="17.559294966581891"/>
    <n v="0.52677884899745675"/>
    <n v="77.791310583434367"/>
    <s v="T"/>
    <m/>
    <n v="20"/>
    <n v="20"/>
    <n v="0.41666666666666669"/>
    <n v="12.32231225725045"/>
    <n v="0.36966936771751352"/>
    <n v="25.000985697528858"/>
    <m/>
    <m/>
    <m/>
    <n v="0"/>
    <n v="0"/>
    <n v="0"/>
    <n v="0"/>
    <b v="0"/>
    <m/>
    <m/>
    <m/>
    <n v="0"/>
    <n v="0"/>
    <n v="0"/>
    <n v="0"/>
    <b v="0"/>
    <n v="102.79229628096323"/>
    <n v="1.0104166666666667"/>
    <n v="129.01041666666666"/>
    <s v="ok"/>
  </r>
  <r>
    <s v="EA "/>
    <s v="EA Semibrillo y Homologos"/>
    <x v="2"/>
    <s v="Galon"/>
    <m/>
    <m/>
    <s v="7292W"/>
    <m/>
    <m/>
    <s v="12.2020"/>
    <m/>
    <m/>
    <x v="3"/>
    <n v="128"/>
    <n v="144"/>
    <s v="F"/>
    <m/>
    <n v="1"/>
    <n v="1"/>
    <n v="2.0833333333333332E-2"/>
    <n v="0.61611561286252248"/>
    <n v="1.8483468385875675E-2"/>
    <n v="1.8155932420577421"/>
    <s v="L"/>
    <m/>
    <n v="5.5"/>
    <n v="5.5"/>
    <n v="0.11458333333333333"/>
    <n v="3.3886358707438737"/>
    <n v="0.10165907612231621"/>
    <n v="13.57604286798553"/>
    <s v="T"/>
    <m/>
    <n v="97.5"/>
    <n v="97.5"/>
    <n v="2.03125"/>
    <n v="60.071272254095945"/>
    <n v="1.8021381676228783"/>
    <n v="121.87980527545317"/>
    <m/>
    <m/>
    <m/>
    <n v="0"/>
    <n v="0"/>
    <n v="0"/>
    <n v="0"/>
    <b v="0"/>
    <n v="137.27144138549644"/>
    <n v="2.1666666666666665"/>
    <n v="130.16666666666666"/>
    <s v="ok"/>
  </r>
  <r>
    <s v="EA "/>
    <s v="EA Semibrillo y Homologos"/>
    <x v="2"/>
    <s v="Galon"/>
    <m/>
    <m/>
    <s v="7293M"/>
    <m/>
    <m/>
    <m/>
    <m/>
    <m/>
    <x v="0"/>
    <n v="122"/>
    <n v="137.25"/>
    <s v="C"/>
    <m/>
    <n v="28.5"/>
    <n v="28.5"/>
    <n v="0.59375"/>
    <n v="17.559294966581891"/>
    <n v="0.52677884899745675"/>
    <n v="77.791310583434367"/>
    <s v="R"/>
    <m/>
    <n v="9"/>
    <n v="9"/>
    <n v="0.1875"/>
    <n v="5.5450405157627021"/>
    <n v="0.16635121547288106"/>
    <n v="9.3935742378093856"/>
    <s v="T"/>
    <m/>
    <n v="106.5"/>
    <n v="106.5"/>
    <n v="2.21875"/>
    <n v="65.616312769858638"/>
    <n v="1.968489383095759"/>
    <n v="133.13024883934116"/>
    <m/>
    <m/>
    <m/>
    <n v="0"/>
    <n v="0"/>
    <n v="0"/>
    <n v="0"/>
    <b v="0"/>
    <n v="220.31513366058493"/>
    <n v="3"/>
    <n v="125"/>
    <s v="ok"/>
  </r>
  <r>
    <s v="EA "/>
    <s v="EA Semibrillo y Homologos"/>
    <x v="2"/>
    <s v="Galon"/>
    <m/>
    <m/>
    <s v="7294D"/>
    <s v="Si"/>
    <n v="0.28000000000000003"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R"/>
    <m/>
    <n v="7.5"/>
    <n v="7.5"/>
    <n v="0.15625"/>
    <n v="4.6208670964689187"/>
    <n v="0.13862601289406756"/>
    <n v="7.8279785315078225"/>
    <s v="T"/>
    <m/>
    <n v="86.5"/>
    <n v="86.5"/>
    <n v="1.8020833333333333"/>
    <n v="53.294000512608193"/>
    <n v="1.5988200153782457"/>
    <n v="108.1292631418123"/>
    <m/>
    <m/>
    <m/>
    <n v="0"/>
    <n v="0"/>
    <n v="0"/>
    <n v="0"/>
    <b v="0"/>
    <n v="119.95560048693457"/>
    <n v="1.9791666666666665"/>
    <n v="119.97916666666667"/>
    <s v="ok"/>
  </r>
  <r>
    <s v="EA "/>
    <s v="EA Semibrillo y Homologos"/>
    <x v="2"/>
    <s v="Galon"/>
    <m/>
    <m/>
    <s v="7295D"/>
    <m/>
    <m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R"/>
    <m/>
    <n v="11.5"/>
    <n v="11.5"/>
    <n v="0.23958333333333334"/>
    <n v="7.0853295479190086"/>
    <n v="0.21255988643757026"/>
    <n v="12.002900414978662"/>
    <s v="T"/>
    <m/>
    <n v="123"/>
    <n v="123"/>
    <n v="2.5625"/>
    <n v="75.782220382090259"/>
    <n v="2.2734666114627076"/>
    <n v="153.75606203980246"/>
    <m/>
    <m/>
    <m/>
    <n v="0"/>
    <n v="0"/>
    <n v="0"/>
    <n v="0"/>
    <b v="0"/>
    <n v="169.75732126839557"/>
    <n v="2.8229166666666665"/>
    <n v="120.82291666666667"/>
    <s v="ok"/>
  </r>
  <r>
    <s v="EA "/>
    <s v="EA Semibrillo y Homologos"/>
    <x v="2"/>
    <s v="Galon"/>
    <m/>
    <m/>
    <s v="7296N"/>
    <m/>
    <m/>
    <m/>
    <m/>
    <m/>
    <x v="2"/>
    <n v="115"/>
    <n v="129.375"/>
    <s v="C"/>
    <m/>
    <n v="74"/>
    <n v="74"/>
    <n v="1.5416666666666667"/>
    <n v="45.592555351826668"/>
    <n v="1.3677766605548001"/>
    <n v="201.98445554996997"/>
    <s v="R"/>
    <m/>
    <n v="27"/>
    <n v="27"/>
    <n v="0.5625"/>
    <n v="16.635121547288108"/>
    <n v="0.49905364641864325"/>
    <n v="28.18072271342816"/>
    <s v="T"/>
    <m/>
    <n v="386"/>
    <n v="386"/>
    <n v="8.0416666666666661"/>
    <n v="237.82062656493366"/>
    <n v="7.1346187969480095"/>
    <n v="482.51902396230685"/>
    <s v="KX"/>
    <m/>
    <n v="89"/>
    <n v="89"/>
    <n v="1.8541666666666667"/>
    <n v="54.834289544764502"/>
    <n v="1.6450286863429351"/>
    <n v="183.06996727484204"/>
    <n v="895.75416950054705"/>
    <n v="11.999999999999998"/>
    <n v="127"/>
    <s v="ok"/>
  </r>
  <r>
    <s v="EA "/>
    <s v="EA Semibrillo y Homologos"/>
    <x v="2"/>
    <s v="Galon"/>
    <m/>
    <m/>
    <s v="7300W"/>
    <m/>
    <m/>
    <s v="12.2020"/>
    <m/>
    <m/>
    <x v="3"/>
    <n v="128"/>
    <n v="144"/>
    <s v="L"/>
    <m/>
    <n v="4"/>
    <n v="4"/>
    <n v="8.3333333333333329E-2"/>
    <n v="2.4644624514500899"/>
    <n v="7.3933873543502698E-2"/>
    <n v="9.8734857221712939"/>
    <s v="T"/>
    <m/>
    <n v="20"/>
    <n v="20"/>
    <n v="0.41666666666666669"/>
    <n v="12.32231225725045"/>
    <n v="0.36966936771751352"/>
    <n v="25.000985697528858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38.968750924091431"/>
    <n v="0.53125"/>
    <n v="128.53125"/>
    <s v="ok"/>
  </r>
  <r>
    <s v="EA "/>
    <s v="EA Semibrillo y Homologos"/>
    <x v="2"/>
    <s v="Galon"/>
    <m/>
    <m/>
    <s v="7301W"/>
    <m/>
    <m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T"/>
    <m/>
    <n v="49"/>
    <n v="49"/>
    <n v="1.0208333333333333"/>
    <n v="30.189665030263601"/>
    <n v="0.90568995090790805"/>
    <n v="61.252414958945693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84.512350790036564"/>
    <n v="1.2083333333333333"/>
    <n v="129.20833333333334"/>
    <s v="ok"/>
  </r>
  <r>
    <s v="EA "/>
    <s v="EA Semibrillo y Homologos"/>
    <x v="2"/>
    <s v="Galon"/>
    <m/>
    <m/>
    <s v="7302W"/>
    <m/>
    <m/>
    <s v="12.2020"/>
    <m/>
    <m/>
    <x v="3"/>
    <n v="128"/>
    <n v="144"/>
    <s v="L"/>
    <m/>
    <n v="10"/>
    <n v="10"/>
    <n v="0.20833333333333334"/>
    <n v="6.1611561286252252"/>
    <n v="0.18483468385875676"/>
    <n v="24.683714305428236"/>
    <s v="T"/>
    <m/>
    <n v="103"/>
    <n v="103"/>
    <n v="2.1458333333333335"/>
    <n v="63.459908124839821"/>
    <n v="1.9037972437451947"/>
    <n v="128.75507634227361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173.91018816965826"/>
    <n v="2.510416666666667"/>
    <n v="130.51041666666666"/>
    <s v="ok"/>
  </r>
  <r>
    <s v="EA "/>
    <s v="EA Semibrillo y Homologos"/>
    <x v="2"/>
    <s v="Galon"/>
    <m/>
    <m/>
    <s v="7303M"/>
    <m/>
    <m/>
    <m/>
    <m/>
    <m/>
    <x v="0"/>
    <n v="122"/>
    <n v="137.25"/>
    <s v="C"/>
    <m/>
    <n v="38"/>
    <n v="38"/>
    <n v="0.79166666666666663"/>
    <n v="23.412393288775853"/>
    <n v="0.70237179866327559"/>
    <n v="103.72174744457915"/>
    <s v="F"/>
    <m/>
    <n v="7.5"/>
    <n v="7.5"/>
    <n v="0.15625"/>
    <n v="4.6208670964689187"/>
    <n v="0.13862601289406756"/>
    <n v="13.616949315433066"/>
    <s v="T"/>
    <m/>
    <n v="100"/>
    <n v="100"/>
    <n v="2.0833333333333335"/>
    <n v="61.611561286252254"/>
    <n v="1.8483468385875677"/>
    <n v="125.00492848764429"/>
    <m/>
    <m/>
    <m/>
    <n v="0"/>
    <n v="0"/>
    <n v="0"/>
    <n v="0"/>
    <b v="0"/>
    <n v="242.34362524765652"/>
    <n v="3.03125"/>
    <n v="125.03125"/>
    <s v="ok"/>
  </r>
  <r>
    <s v="EA "/>
    <s v="EA Semibrillo y Homologos"/>
    <x v="2"/>
    <s v="Galon"/>
    <m/>
    <m/>
    <s v="7304D"/>
    <m/>
    <m/>
    <m/>
    <m/>
    <m/>
    <x v="1"/>
    <n v="118"/>
    <n v="132.75"/>
    <s v="F"/>
    <m/>
    <n v="3.5"/>
    <n v="3.5"/>
    <n v="7.2916666666666671E-2"/>
    <n v="2.1564046450188288"/>
    <n v="6.4692139350564865E-2"/>
    <n v="6.354576347202098"/>
    <s v="L"/>
    <m/>
    <n v="1"/>
    <n v="1"/>
    <n v="2.0833333333333332E-2"/>
    <n v="0.61611561286252248"/>
    <n v="1.8483468385875675E-2"/>
    <n v="2.4683714305428235"/>
    <s v="T"/>
    <m/>
    <n v="50"/>
    <n v="50"/>
    <n v="1.0416666666666667"/>
    <n v="30.805780643126127"/>
    <n v="0.92417341929378383"/>
    <n v="62.502464243822146"/>
    <m/>
    <m/>
    <m/>
    <n v="0"/>
    <n v="0"/>
    <n v="0"/>
    <n v="0"/>
    <b v="0"/>
    <n v="71.325412021567075"/>
    <n v="1.1354166666666667"/>
    <n v="119.13541666666667"/>
    <s v="ok"/>
  </r>
  <r>
    <s v="EA "/>
    <s v="EA Semibrillo y Homologos"/>
    <x v="2"/>
    <s v="Galon"/>
    <m/>
    <m/>
    <s v="7305D"/>
    <m/>
    <m/>
    <m/>
    <m/>
    <m/>
    <x v="1"/>
    <n v="118"/>
    <n v="132.75"/>
    <s v="B"/>
    <m/>
    <n v="2"/>
    <n v="2"/>
    <n v="4.1666666666666664E-2"/>
    <n v="1.232231225725045"/>
    <n v="3.6966936771751349E-2"/>
    <n v="7.9967176272289082"/>
    <s v="R"/>
    <m/>
    <n v="22"/>
    <n v="22"/>
    <n v="0.45833333333333331"/>
    <n v="13.554543482975495"/>
    <n v="0.40663630448926485"/>
    <n v="22.962070359089612"/>
    <s v="T"/>
    <m/>
    <n v="107"/>
    <n v="107"/>
    <n v="2.2291666666666665"/>
    <n v="65.924370576289903"/>
    <n v="1.9777311172886971"/>
    <n v="133.75527348177937"/>
    <m/>
    <m/>
    <m/>
    <n v="0"/>
    <n v="0"/>
    <n v="0"/>
    <n v="0"/>
    <b v="0"/>
    <n v="164.7140614680979"/>
    <n v="2.7291666666666665"/>
    <n v="120.72916666666667"/>
    <s v="ok"/>
  </r>
  <r>
    <s v="EA "/>
    <s v="EA Semibrillo y Homologos"/>
    <x v="2"/>
    <s v="Galon"/>
    <m/>
    <m/>
    <s v="7306N"/>
    <m/>
    <m/>
    <m/>
    <m/>
    <m/>
    <x v="2"/>
    <n v="115"/>
    <n v="129.375"/>
    <s v="C"/>
    <m/>
    <n v="34.5"/>
    <n v="34.5"/>
    <n v="0.71875"/>
    <n v="21.255988643757025"/>
    <n v="0.63767965931271076"/>
    <n v="94.168428600999505"/>
    <s v="F"/>
    <m/>
    <n v="16.5"/>
    <n v="16.5"/>
    <n v="0.34375"/>
    <n v="10.165907612231621"/>
    <n v="0.30497722836694863"/>
    <n v="29.957288493952746"/>
    <s v="T"/>
    <m/>
    <n v="352"/>
    <n v="352"/>
    <n v="7.333333333333333"/>
    <n v="216.87269572760792"/>
    <n v="6.5061808718282377"/>
    <n v="440.01734827650785"/>
    <s v="KX"/>
    <m/>
    <n v="173.5"/>
    <n v="173.5"/>
    <n v="3.6145833333333335"/>
    <n v="106.89605883164765"/>
    <n v="3.2068817649494292"/>
    <n v="356.88358788972016"/>
    <n v="921.02665326118029"/>
    <n v="12.010416666666666"/>
    <n v="127.01041666666667"/>
    <s v="ok"/>
  </r>
  <r>
    <s v="EA "/>
    <s v="EA Semibrillo y Homologos"/>
    <x v="2"/>
    <s v="Galon"/>
    <m/>
    <m/>
    <s v="7310W"/>
    <m/>
    <m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T"/>
    <m/>
    <n v="18"/>
    <n v="18"/>
    <n v="0.375"/>
    <n v="11.090081031525404"/>
    <n v="0.33270243094576213"/>
    <n v="22.500887127775968"/>
    <s v="R"/>
    <m/>
    <n v="1.5"/>
    <n v="1.5"/>
    <n v="3.125E-2"/>
    <n v="0.92417341929378372"/>
    <n v="2.7725202578813512E-2"/>
    <n v="1.5655957063015644"/>
    <m/>
    <m/>
    <m/>
    <n v="0"/>
    <n v="0"/>
    <n v="0"/>
    <n v="0"/>
    <b v="0"/>
    <n v="36.408339986791653"/>
    <n v="0.51041666666666674"/>
    <n v="128.51041666666666"/>
    <s v="ok"/>
  </r>
  <r>
    <s v="EA "/>
    <s v="EA Semibrillo y Homologos"/>
    <x v="2"/>
    <s v="Galon"/>
    <m/>
    <m/>
    <s v="7311W"/>
    <m/>
    <m/>
    <s v="12.2020"/>
    <m/>
    <m/>
    <x v="3"/>
    <n v="128"/>
    <n v="144"/>
    <s v="L"/>
    <m/>
    <n v="3"/>
    <n v="3"/>
    <n v="6.25E-2"/>
    <n v="1.8483468385875674"/>
    <n v="5.5450405157627024E-2"/>
    <n v="7.4051142916284709"/>
    <s v="T"/>
    <m/>
    <n v="43.5"/>
    <n v="43.5"/>
    <n v="0.90625"/>
    <n v="26.801029159519729"/>
    <n v="0.80403087478559188"/>
    <n v="54.377143892125261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74.065096696927583"/>
    <n v="1.0625"/>
    <n v="129.0625"/>
    <s v="ok"/>
  </r>
  <r>
    <s v="EA "/>
    <s v="EA Semibrillo y Homologos"/>
    <x v="2"/>
    <s v="Galon"/>
    <m/>
    <m/>
    <s v="7312W"/>
    <m/>
    <m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T"/>
    <m/>
    <n v="70"/>
    <n v="70"/>
    <n v="1.4583333333333333"/>
    <n v="43.128092900376572"/>
    <n v="1.2938427870112972"/>
    <n v="87.503449941350993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121.68146445081861"/>
    <n v="1.7291666666666667"/>
    <n v="129.72916666666666"/>
    <s v="ok"/>
  </r>
  <r>
    <s v="EA "/>
    <s v="EA Semibrillo y Homologos"/>
    <x v="2"/>
    <s v="Galon"/>
    <m/>
    <m/>
    <s v="7313M"/>
    <m/>
    <m/>
    <m/>
    <m/>
    <m/>
    <x v="0"/>
    <n v="122"/>
    <n v="137.25"/>
    <s v="C"/>
    <m/>
    <n v="75"/>
    <n v="75"/>
    <n v="1.5625"/>
    <n v="46.208670964689183"/>
    <n v="1.3862601289406755"/>
    <n v="204.71397521956413"/>
    <s v="R"/>
    <m/>
    <n v="31"/>
    <n v="31"/>
    <n v="0.64583333333333337"/>
    <n v="19.099583998738197"/>
    <n v="0.57298751996214592"/>
    <n v="32.355644596898998"/>
    <s v="T"/>
    <m/>
    <n v="66"/>
    <n v="66"/>
    <n v="1.375"/>
    <n v="40.663630448926483"/>
    <n v="1.2199089134677945"/>
    <n v="82.503252801845221"/>
    <m/>
    <m/>
    <m/>
    <n v="0"/>
    <n v="0"/>
    <n v="0"/>
    <n v="0"/>
    <b v="0"/>
    <n v="319.57287261830834"/>
    <n v="3.5833333333333335"/>
    <n v="125.58333333333333"/>
    <s v="ok"/>
  </r>
  <r>
    <s v="EA "/>
    <s v="EA Semibrillo y Homologos"/>
    <x v="2"/>
    <s v="Galon"/>
    <m/>
    <m/>
    <s v="7314D"/>
    <m/>
    <m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R"/>
    <m/>
    <n v="14.5"/>
    <n v="14.5"/>
    <n v="0.30208333333333331"/>
    <n v="8.9336763865065763"/>
    <n v="0.26801029159519729"/>
    <n v="15.134091827581788"/>
    <s v="T"/>
    <m/>
    <n v="46.5"/>
    <n v="46.5"/>
    <n v="0.96875"/>
    <n v="28.649375998107296"/>
    <n v="0.85948127994321888"/>
    <n v="58.127291746754587"/>
    <m/>
    <m/>
    <m/>
    <n v="0"/>
    <n v="0"/>
    <n v="0"/>
    <n v="0"/>
    <b v="0"/>
    <n v="77.259742387950837"/>
    <n v="1.2916666666666665"/>
    <n v="119.29166666666667"/>
    <s v="ok"/>
  </r>
  <r>
    <s v="EA "/>
    <s v="EA Semibrillo y Homologos"/>
    <x v="2"/>
    <s v="Galon"/>
    <m/>
    <m/>
    <s v="7315D"/>
    <m/>
    <m/>
    <m/>
    <m/>
    <m/>
    <x v="1"/>
    <n v="118"/>
    <n v="132.75"/>
    <s v="L"/>
    <m/>
    <n v="11.5"/>
    <n v="11.5"/>
    <n v="0.23958333333333334"/>
    <n v="7.0853295479190086"/>
    <n v="0.21255988643757026"/>
    <n v="28.386271451242472"/>
    <s v="R"/>
    <m/>
    <n v="26.5"/>
    <n v="26.5"/>
    <n v="0.55208333333333337"/>
    <n v="16.327063740856847"/>
    <n v="0.48981191222570541"/>
    <n v="27.658857477994307"/>
    <s v="T"/>
    <m/>
    <n v="89.5"/>
    <n v="89.5"/>
    <n v="1.8645833333333333"/>
    <n v="55.14234735119576"/>
    <n v="1.6542704205358727"/>
    <n v="111.87941099644162"/>
    <m/>
    <m/>
    <m/>
    <n v="0"/>
    <n v="0"/>
    <n v="0"/>
    <n v="0"/>
    <b v="0"/>
    <n v="167.9245399256784"/>
    <n v="2.65625"/>
    <n v="120.65625"/>
    <s v="ok"/>
  </r>
  <r>
    <s v="EA "/>
    <s v="EA Semibrillo y Homologos"/>
    <x v="2"/>
    <s v="Galon"/>
    <m/>
    <m/>
    <s v="7316N"/>
    <m/>
    <m/>
    <m/>
    <m/>
    <m/>
    <x v="2"/>
    <n v="115"/>
    <n v="129.375"/>
    <s v="C"/>
    <m/>
    <n v="47.5"/>
    <n v="47.5"/>
    <n v="0.98958333333333337"/>
    <n v="29.265491610969818"/>
    <n v="0.87796474832909455"/>
    <n v="129.65218430572395"/>
    <s v="F"/>
    <m/>
    <n v="28"/>
    <n v="28"/>
    <n v="0.58333333333333337"/>
    <n v="17.25123716015063"/>
    <n v="0.51753711480451892"/>
    <n v="50.836610777616784"/>
    <s v="T"/>
    <m/>
    <n v="331.5"/>
    <n v="331.5"/>
    <n v="6.90625"/>
    <n v="204.24232566392621"/>
    <n v="6.1272697699177865"/>
    <n v="414.39133793654076"/>
    <s v="KX"/>
    <m/>
    <n v="169"/>
    <n v="169"/>
    <n v="3.5208333333333335"/>
    <n v="104.12353857376631"/>
    <n v="3.1237061572129892"/>
    <n v="347.62724122975624"/>
    <n v="942.50737424963768"/>
    <n v="12"/>
    <n v="127"/>
    <s v="ok"/>
  </r>
  <r>
    <s v="EA "/>
    <s v="EA Semibrillo y Homologos"/>
    <x v="2"/>
    <s v="Galon"/>
    <m/>
    <m/>
    <s v="7320W"/>
    <m/>
    <m/>
    <s v="12.2020"/>
    <m/>
    <m/>
    <x v="3"/>
    <n v="128"/>
    <n v="144"/>
    <s v="F"/>
    <m/>
    <n v="0.5"/>
    <n v="0.5"/>
    <n v="1.0416666666666666E-2"/>
    <n v="0.30805780643126124"/>
    <n v="9.2417341929378373E-3"/>
    <n v="0.90779662102887104"/>
    <s v="L"/>
    <m/>
    <n v="4.5"/>
    <n v="4.5"/>
    <n v="9.375E-2"/>
    <n v="2.772520257881351"/>
    <n v="8.3175607736440532E-2"/>
    <n v="11.107671437442706"/>
    <s v="T"/>
    <m/>
    <n v="9"/>
    <n v="9"/>
    <n v="0.1875"/>
    <n v="5.5450405157627021"/>
    <n v="0.16635121547288106"/>
    <n v="11.250443563887984"/>
    <m/>
    <m/>
    <m/>
    <n v="0"/>
    <n v="0"/>
    <n v="0"/>
    <n v="0"/>
    <b v="0"/>
    <n v="23.26591162235956"/>
    <n v="0.29166666666666669"/>
    <n v="128.29166666666666"/>
    <s v="ok"/>
  </r>
  <r>
    <s v="EA "/>
    <s v="EA Semibrillo y Homologos"/>
    <x v="2"/>
    <s v="Galon"/>
    <m/>
    <m/>
    <s v="7321W"/>
    <m/>
    <m/>
    <s v="12.2020"/>
    <m/>
    <m/>
    <x v="3"/>
    <n v="128"/>
    <n v="144"/>
    <s v="F"/>
    <m/>
    <n v="2"/>
    <n v="2"/>
    <n v="4.1666666666666664E-2"/>
    <n v="1.232231225725045"/>
    <n v="3.6966936771751349E-2"/>
    <n v="3.6311864841154842"/>
    <s v="L"/>
    <m/>
    <n v="3.5"/>
    <n v="3.5"/>
    <n v="7.2916666666666671E-2"/>
    <n v="2.1564046450188288"/>
    <n v="6.4692139350564865E-2"/>
    <n v="8.6393000068998838"/>
    <s v="T"/>
    <m/>
    <n v="33.5"/>
    <n v="33.5"/>
    <n v="0.69791666666666663"/>
    <n v="20.639873030894503"/>
    <n v="0.61919619092683509"/>
    <n v="41.87665104336083"/>
    <m/>
    <m/>
    <m/>
    <n v="0"/>
    <n v="0"/>
    <n v="0"/>
    <n v="0"/>
    <b v="0"/>
    <n v="54.147137534376199"/>
    <n v="0.8125"/>
    <n v="128.8125"/>
    <s v="ok"/>
  </r>
  <r>
    <s v="EA "/>
    <s v="EA Semibrillo y Homologos"/>
    <x v="2"/>
    <s v="Galon"/>
    <m/>
    <m/>
    <s v="7322W"/>
    <m/>
    <m/>
    <s v="12.2020"/>
    <m/>
    <m/>
    <x v="3"/>
    <n v="128"/>
    <n v="144"/>
    <s v="L"/>
    <m/>
    <n v="6"/>
    <n v="6"/>
    <n v="0.125"/>
    <n v="3.6966936771751349"/>
    <n v="0.11090081031525405"/>
    <n v="14.810228583256942"/>
    <s v="R"/>
    <m/>
    <n v="14.5"/>
    <n v="14.5"/>
    <n v="0.30208333333333331"/>
    <n v="8.9336763865065763"/>
    <n v="0.26801029159519729"/>
    <n v="15.134091827581788"/>
    <s v="T"/>
    <m/>
    <n v="95.5"/>
    <n v="95.5"/>
    <n v="1.9895833333333333"/>
    <n v="58.839041028370893"/>
    <n v="1.7651712308511267"/>
    <n v="119.37970670570029"/>
    <m/>
    <m/>
    <m/>
    <n v="0"/>
    <n v="0"/>
    <n v="0"/>
    <n v="0"/>
    <b v="0"/>
    <n v="149.32402711653901"/>
    <n v="2.4166666666666665"/>
    <n v="130.41666666666666"/>
    <s v="ok"/>
  </r>
  <r>
    <s v="EA "/>
    <s v="EA Semibrillo y Homologos"/>
    <x v="2"/>
    <s v="Galon"/>
    <m/>
    <m/>
    <s v="732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R"/>
    <m/>
    <n v="27.5"/>
    <n v="27.5"/>
    <n v="0.57291666666666663"/>
    <n v="16.943179353719366"/>
    <n v="0.50829538061158097"/>
    <n v="28.702587948862014"/>
    <s v="T"/>
    <m/>
    <n v="135.5"/>
    <n v="135.5"/>
    <n v="2.8229166666666665"/>
    <n v="83.48366554287179"/>
    <n v="2.5045099662861534"/>
    <n v="169.38167810075799"/>
    <m/>
    <m/>
    <m/>
    <n v="0"/>
    <n v="0"/>
    <n v="0"/>
    <n v="0"/>
    <b v="0"/>
    <n v="200.08344545642723"/>
    <n v="3.40625"/>
    <n v="125.40625"/>
    <s v="ok"/>
  </r>
  <r>
    <s v="EA "/>
    <s v="EA Semibrillo y Homologos"/>
    <x v="2"/>
    <s v="Galon"/>
    <m/>
    <m/>
    <s v="7324D"/>
    <m/>
    <m/>
    <m/>
    <m/>
    <m/>
    <x v="1"/>
    <n v="118"/>
    <n v="132.75"/>
    <s v="F"/>
    <m/>
    <n v="1.5"/>
    <n v="1.5"/>
    <n v="3.125E-2"/>
    <n v="0.92417341929378372"/>
    <n v="2.7725202578813512E-2"/>
    <n v="2.7233898630866133"/>
    <s v="R"/>
    <m/>
    <n v="10"/>
    <n v="10"/>
    <n v="0.20833333333333334"/>
    <n v="6.1611561286252252"/>
    <n v="0.18483468385875676"/>
    <n v="10.437304708677097"/>
    <s v="T"/>
    <m/>
    <n v="60"/>
    <n v="60"/>
    <n v="1.25"/>
    <n v="36.96693677175135"/>
    <n v="1.1090081031525405"/>
    <n v="75.00295709258657"/>
    <m/>
    <m/>
    <m/>
    <n v="0"/>
    <n v="0"/>
    <n v="0"/>
    <n v="0"/>
    <b v="0"/>
    <n v="88.163651664350283"/>
    <n v="1.4895833333333333"/>
    <n v="119.48958333333333"/>
    <s v="ok"/>
  </r>
  <r>
    <s v="EA "/>
    <s v="EA Semibrillo y Homologos"/>
    <x v="2"/>
    <s v="Galon"/>
    <m/>
    <m/>
    <s v="7325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R"/>
    <m/>
    <n v="28"/>
    <n v="28"/>
    <n v="0.58333333333333337"/>
    <n v="17.25123716015063"/>
    <n v="0.51753711480451892"/>
    <n v="29.224453184295871"/>
    <s v="T"/>
    <m/>
    <n v="118.5"/>
    <n v="118.5"/>
    <n v="2.46875"/>
    <n v="73.009700124208919"/>
    <n v="2.1902910037262675"/>
    <n v="148.13084025785847"/>
    <m/>
    <m/>
    <m/>
    <n v="0"/>
    <n v="0"/>
    <n v="0"/>
    <n v="0"/>
    <b v="0"/>
    <n v="179.35447284896156"/>
    <n v="3.0625"/>
    <n v="121.0625"/>
    <s v="ok"/>
  </r>
  <r>
    <s v="EA "/>
    <s v="EA Semibrillo y Homologos"/>
    <x v="2"/>
    <s v="Galon"/>
    <m/>
    <m/>
    <s v="7326A"/>
    <m/>
    <m/>
    <m/>
    <m/>
    <m/>
    <x v="2"/>
    <n v="115"/>
    <n v="129.375"/>
    <s v="B"/>
    <m/>
    <n v="1"/>
    <n v="1"/>
    <n v="2.0833333333333332E-2"/>
    <n v="0.61611561286252248"/>
    <n v="1.8483468385875675E-2"/>
    <n v="3.9983588136144541"/>
    <s v="R"/>
    <m/>
    <n v="71"/>
    <n v="71"/>
    <n v="1.4791666666666667"/>
    <n v="43.744208513239101"/>
    <n v="1.3123262553971731"/>
    <n v="74.104863431607384"/>
    <s v="T"/>
    <m/>
    <n v="318.5"/>
    <n v="318.5"/>
    <n v="6.635416666666667"/>
    <n v="196.23282269671341"/>
    <n v="5.8869846809014019"/>
    <n v="398.14069723314702"/>
    <s v="KX"/>
    <m/>
    <n v="186"/>
    <n v="186"/>
    <n v="3.875"/>
    <n v="114.59750399242918"/>
    <n v="3.4379251197728755"/>
    <n v="382.59566194517549"/>
    <n v="858.83958142354436"/>
    <n v="12.010416666666668"/>
    <n v="127.01041666666667"/>
    <s v="ok"/>
  </r>
  <r>
    <s v="EA "/>
    <s v="EA Semibrillo y Homologos"/>
    <x v="2"/>
    <s v="Galon"/>
    <m/>
    <m/>
    <s v="7330W"/>
    <s v="Si"/>
    <n v="0.36"/>
    <s v="12.2020"/>
    <m/>
    <m/>
    <x v="3"/>
    <n v="128"/>
    <n v="144"/>
    <s v="L"/>
    <m/>
    <n v="4"/>
    <n v="4"/>
    <n v="8.3333333333333329E-2"/>
    <n v="2.4644624514500899"/>
    <n v="7.3933873543502698E-2"/>
    <n v="9.8734857221712939"/>
    <s v="T"/>
    <m/>
    <n v="15.5"/>
    <n v="15.5"/>
    <n v="0.32291666666666669"/>
    <n v="9.5497919993690985"/>
    <n v="0.28649375998107296"/>
    <n v="19.375763915584866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36.073048811741629"/>
    <n v="0.45833333333333331"/>
    <n v="128.45833333333334"/>
    <s v="ok"/>
  </r>
  <r>
    <s v="EA "/>
    <s v="EA Semibrillo y Homologos"/>
    <x v="2"/>
    <s v="Galon"/>
    <m/>
    <m/>
    <s v="7331W"/>
    <m/>
    <m/>
    <s v="12.2020"/>
    <m/>
    <m/>
    <x v="3"/>
    <n v="128"/>
    <n v="144"/>
    <s v="L"/>
    <m/>
    <n v="4.5"/>
    <n v="4.5"/>
    <n v="9.375E-2"/>
    <n v="2.772520257881351"/>
    <n v="8.3175607736440532E-2"/>
    <n v="11.107671437442706"/>
    <s v="T"/>
    <m/>
    <n v="34.5"/>
    <n v="34.5"/>
    <n v="0.71875"/>
    <n v="21.255988643757025"/>
    <n v="0.63767965931271076"/>
    <n v="43.126700328237277"/>
    <s v="R"/>
    <m/>
    <n v="7"/>
    <n v="7"/>
    <n v="0.14583333333333334"/>
    <n v="4.3128092900376576"/>
    <n v="0.12938427870112973"/>
    <n v="7.3061132960739679"/>
    <m/>
    <m/>
    <m/>
    <n v="0"/>
    <n v="0"/>
    <n v="0"/>
    <n v="0"/>
    <b v="0"/>
    <n v="61.540485061753948"/>
    <n v="0.95833333333333337"/>
    <n v="128.95833333333334"/>
    <s v="ok"/>
  </r>
  <r>
    <s v="EA "/>
    <s v="EA Semibrillo y Homologos"/>
    <x v="2"/>
    <s v="Galon"/>
    <m/>
    <m/>
    <s v="7332W"/>
    <m/>
    <m/>
    <s v="12.2020"/>
    <m/>
    <m/>
    <x v="3"/>
    <n v="128"/>
    <n v="144"/>
    <s v="T"/>
    <m/>
    <n v="91"/>
    <n v="91"/>
    <n v="1.8958333333333333"/>
    <n v="56.066520770489547"/>
    <n v="1.6819956231146864"/>
    <n v="113.75448492375629"/>
    <s v="V"/>
    <m/>
    <n v="15.5"/>
    <n v="15.5"/>
    <n v="0.32291666666666669"/>
    <n v="9.5497919993690985"/>
    <n v="0.28649375998107296"/>
    <n v="42.307554878709922"/>
    <m/>
    <m/>
    <m/>
    <n v="0"/>
    <n v="0"/>
    <n v="0"/>
    <n v="0"/>
    <b v="0"/>
    <m/>
    <m/>
    <m/>
    <n v="0"/>
    <n v="0"/>
    <n v="0"/>
    <n v="0"/>
    <b v="0"/>
    <n v="156.06203980246622"/>
    <n v="2.21875"/>
    <n v="130.21875"/>
    <s v="ok"/>
  </r>
  <r>
    <s v="EA "/>
    <s v="EA Semibrillo y Homologos"/>
    <x v="2"/>
    <s v="Galon"/>
    <m/>
    <m/>
    <s v="7333M"/>
    <s v="Si"/>
    <n v="0.59"/>
    <m/>
    <m/>
    <m/>
    <x v="0"/>
    <n v="122"/>
    <n v="137.25"/>
    <s v="C"/>
    <m/>
    <n v="60.5"/>
    <n v="60.5"/>
    <n v="1.2604166666666667"/>
    <n v="37.274994578182614"/>
    <n v="1.1182498373454783"/>
    <n v="165.13594001044842"/>
    <s v="R"/>
    <m/>
    <n v="44"/>
    <n v="44"/>
    <n v="0.91666666666666663"/>
    <n v="27.10908696595099"/>
    <n v="0.81327260897852971"/>
    <n v="45.924140718179224"/>
    <s v="T"/>
    <m/>
    <n v="106.5"/>
    <n v="106.5"/>
    <n v="2.21875"/>
    <n v="65.616312769858638"/>
    <n v="1.968489383095759"/>
    <n v="133.13024883934116"/>
    <m/>
    <m/>
    <m/>
    <n v="0"/>
    <n v="0"/>
    <n v="0"/>
    <n v="0"/>
    <b v="0"/>
    <n v="344.19032956796877"/>
    <n v="4.3958333333333339"/>
    <n v="126.39583333333333"/>
    <s v="ok"/>
  </r>
  <r>
    <s v="EA "/>
    <s v="EA Semibrillo y Homologos"/>
    <x v="2"/>
    <s v="Galon"/>
    <m/>
    <m/>
    <s v="7334D"/>
    <m/>
    <m/>
    <m/>
    <m/>
    <m/>
    <x v="1"/>
    <n v="118"/>
    <n v="132.75"/>
    <s v="F"/>
    <m/>
    <n v="1"/>
    <n v="1"/>
    <n v="2.0833333333333332E-2"/>
    <n v="0.61611561286252248"/>
    <n v="1.8483468385875675E-2"/>
    <n v="1.8155932420577421"/>
    <s v="R"/>
    <m/>
    <n v="15"/>
    <n v="15"/>
    <n v="0.3125"/>
    <n v="9.2417341929378374"/>
    <n v="0.27725202578813513"/>
    <n v="15.655957063015645"/>
    <s v="T"/>
    <m/>
    <n v="44.5"/>
    <n v="44.5"/>
    <n v="0.92708333333333337"/>
    <n v="27.417144772382251"/>
    <n v="0.82251434317146754"/>
    <n v="55.627193177001708"/>
    <m/>
    <m/>
    <m/>
    <n v="0"/>
    <n v="0"/>
    <n v="0"/>
    <n v="0"/>
    <b v="0"/>
    <n v="73.098743482075093"/>
    <n v="1.2604166666666667"/>
    <n v="119.26041666666667"/>
    <s v="ok"/>
  </r>
  <r>
    <s v="EA "/>
    <s v="EA Semibrillo y Homologos"/>
    <x v="2"/>
    <s v="Galon"/>
    <m/>
    <m/>
    <s v="7335D"/>
    <m/>
    <m/>
    <m/>
    <m/>
    <m/>
    <x v="1"/>
    <n v="118"/>
    <n v="132.75"/>
    <s v="F"/>
    <m/>
    <n v="2.5"/>
    <n v="2.5"/>
    <n v="5.2083333333333336E-2"/>
    <n v="1.5402890321563063"/>
    <n v="4.620867096468919E-2"/>
    <n v="4.5389831051443554"/>
    <s v="R"/>
    <m/>
    <n v="28.5"/>
    <n v="28.5"/>
    <n v="0.59375"/>
    <n v="17.559294966581891"/>
    <n v="0.52677884899745675"/>
    <n v="29.746318419729725"/>
    <s v="T"/>
    <m/>
    <n v="93"/>
    <n v="93"/>
    <n v="1.9375"/>
    <n v="57.298751996214591"/>
    <n v="1.7189625598864378"/>
    <n v="116.25458349350917"/>
    <m/>
    <m/>
    <m/>
    <n v="0"/>
    <n v="0"/>
    <n v="0"/>
    <n v="0"/>
    <b v="0"/>
    <n v="150.53988501838325"/>
    <n v="2.5833333333333335"/>
    <n v="120.58333333333333"/>
    <s v="ok"/>
  </r>
  <r>
    <s v="EA "/>
    <s v="EA Semibrillo y Homologos"/>
    <x v="2"/>
    <s v="Galon"/>
    <m/>
    <m/>
    <s v="7336A"/>
    <m/>
    <m/>
    <m/>
    <m/>
    <m/>
    <x v="2"/>
    <n v="115"/>
    <n v="129.375"/>
    <s v="C"/>
    <m/>
    <n v="25.5"/>
    <n v="25.5"/>
    <n v="0.53125"/>
    <n v="15.710948127994323"/>
    <n v="0.47132844383982969"/>
    <n v="69.602751574651805"/>
    <s v="R"/>
    <m/>
    <n v="98"/>
    <n v="98"/>
    <n v="2.0416666666666665"/>
    <n v="60.379330060527202"/>
    <n v="1.8113799018158161"/>
    <n v="102.28558614503554"/>
    <s v="T"/>
    <m/>
    <n v="270.5"/>
    <n v="270.5"/>
    <n v="5.635416666666667"/>
    <n v="166.65927327931234"/>
    <n v="4.9997781983793699"/>
    <n v="338.13833155907781"/>
    <s v="KX"/>
    <m/>
    <n v="182"/>
    <n v="182"/>
    <n v="3.7916666666666665"/>
    <n v="112.13304154097909"/>
    <n v="3.3639912462293728"/>
    <n v="374.36779824742979"/>
    <n v="884.39446752619494"/>
    <n v="12"/>
    <n v="127"/>
    <s v="ok"/>
  </r>
  <r>
    <s v="EA "/>
    <s v="EA Semibrillo y Homologos"/>
    <x v="2"/>
    <s v="Galon"/>
    <m/>
    <m/>
    <s v="7340W"/>
    <m/>
    <m/>
    <s v="12.2020"/>
    <m/>
    <m/>
    <x v="3"/>
    <n v="128"/>
    <n v="144"/>
    <s v="T"/>
    <m/>
    <n v="9"/>
    <n v="9"/>
    <n v="0.1875"/>
    <n v="5.5450405157627021"/>
    <n v="0.16635121547288106"/>
    <n v="11.250443563887984"/>
    <s v="V"/>
    <m/>
    <n v="2.5"/>
    <n v="2.5"/>
    <n v="5.2083333333333336E-2"/>
    <n v="1.5402890321563063"/>
    <n v="4.620867096468919E-2"/>
    <n v="6.8237991739854715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n v="26.713542744773338"/>
    <n v="0.3125"/>
    <n v="128.3125"/>
    <s v="ok"/>
  </r>
  <r>
    <s v="EA "/>
    <s v="EA Semibrillo y Homologos"/>
    <x v="2"/>
    <s v="Galon"/>
    <m/>
    <m/>
    <s v="7341W"/>
    <m/>
    <m/>
    <s v="12.2020"/>
    <m/>
    <m/>
    <x v="3"/>
    <n v="128"/>
    <n v="144"/>
    <s v="T"/>
    <m/>
    <n v="29"/>
    <n v="29"/>
    <n v="0.60416666666666663"/>
    <n v="17.867352773013153"/>
    <n v="0.53602058319039458"/>
    <n v="36.251429261416838"/>
    <s v="V"/>
    <m/>
    <n v="6.5"/>
    <n v="6.5"/>
    <n v="0.13541666666666666"/>
    <n v="4.0047514836063955"/>
    <n v="0.12014254450819187"/>
    <n v="17.741877852362222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57.695864259593293"/>
    <n v="0.77083333333333326"/>
    <n v="128.77083333333334"/>
    <s v="ok"/>
  </r>
  <r>
    <s v="EA "/>
    <s v="EA Semibrillo y Homologos"/>
    <x v="2"/>
    <s v="Galon"/>
    <m/>
    <m/>
    <s v="7342W"/>
    <m/>
    <m/>
    <s v="12.2020"/>
    <m/>
    <m/>
    <x v="3"/>
    <n v="128"/>
    <n v="144"/>
    <s v="T"/>
    <m/>
    <n v="76"/>
    <n v="76"/>
    <n v="1.5833333333333333"/>
    <n v="46.824786577551706"/>
    <n v="1.4047435973265512"/>
    <n v="95.003745650609645"/>
    <s v="R"/>
    <m/>
    <n v="30.5"/>
    <n v="30.5"/>
    <n v="0.63541666666666663"/>
    <n v="18.791526192306936"/>
    <n v="0.56374578576920809"/>
    <n v="31.83377936146514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141.64775359533172"/>
    <n v="2.34375"/>
    <n v="130.34375"/>
    <s v="ok"/>
  </r>
  <r>
    <s v="EA "/>
    <s v="EA Semibrillo y Homologos"/>
    <x v="2"/>
    <s v="Galon"/>
    <m/>
    <m/>
    <s v="7343M"/>
    <m/>
    <m/>
    <m/>
    <m/>
    <m/>
    <x v="0"/>
    <n v="122"/>
    <n v="137.25"/>
    <s v="C"/>
    <m/>
    <n v="14.5"/>
    <n v="14.5"/>
    <n v="0.30208333333333331"/>
    <n v="8.9336763865065763"/>
    <n v="0.26801029159519729"/>
    <n v="39.578035209115733"/>
    <s v="R"/>
    <m/>
    <n v="56.5"/>
    <n v="56.5"/>
    <n v="1.1770833333333333"/>
    <n v="34.810532126732518"/>
    <n v="1.0443159638019754"/>
    <n v="58.970771604025586"/>
    <s v="T"/>
    <m/>
    <n v="88"/>
    <n v="88"/>
    <n v="1.8333333333333333"/>
    <n v="54.21817393190198"/>
    <n v="1.6265452179570594"/>
    <n v="110.00433706912696"/>
    <m/>
    <m/>
    <m/>
    <n v="0"/>
    <n v="0"/>
    <n v="0"/>
    <n v="0"/>
    <b v="0"/>
    <n v="208.55314388226827"/>
    <n v="3.3125"/>
    <n v="125.3125"/>
    <s v="ok"/>
  </r>
  <r>
    <s v="EA "/>
    <s v="EA Semibrillo y Homologos"/>
    <x v="2"/>
    <s v="Galon"/>
    <m/>
    <m/>
    <s v="7344D"/>
    <m/>
    <m/>
    <m/>
    <m/>
    <m/>
    <x v="1"/>
    <n v="118"/>
    <n v="132.75"/>
    <s v="F"/>
    <m/>
    <n v="1.5"/>
    <n v="1.5"/>
    <n v="3.125E-2"/>
    <n v="0.92417341929378372"/>
    <n v="2.7725202578813512E-2"/>
    <n v="2.7233898630866133"/>
    <s v="R"/>
    <m/>
    <n v="23"/>
    <n v="23"/>
    <n v="0.47916666666666669"/>
    <n v="14.170659095838017"/>
    <n v="0.42511977287514052"/>
    <n v="24.005800829957323"/>
    <s v="T"/>
    <m/>
    <n v="42"/>
    <n v="42"/>
    <n v="0.875"/>
    <n v="25.876855740225945"/>
    <n v="0.77630567220677837"/>
    <n v="52.502069964810595"/>
    <m/>
    <m/>
    <m/>
    <n v="0"/>
    <n v="0"/>
    <n v="0"/>
    <n v="0"/>
    <b v="0"/>
    <n v="79.231260657854534"/>
    <n v="1.3854166666666667"/>
    <n v="119.38541666666667"/>
    <s v="ok"/>
  </r>
  <r>
    <s v="EA "/>
    <s v="EA Semibrillo y Homologos"/>
    <x v="2"/>
    <s v="Galon"/>
    <m/>
    <m/>
    <s v="7345D"/>
    <m/>
    <m/>
    <m/>
    <m/>
    <m/>
    <x v="1"/>
    <n v="118"/>
    <n v="132.75"/>
    <s v="F"/>
    <m/>
    <n v="4.5"/>
    <n v="4.5"/>
    <n v="9.375E-2"/>
    <n v="2.772520257881351"/>
    <n v="8.3175607736440532E-2"/>
    <n v="8.1701695892598405"/>
    <s v="R"/>
    <m/>
    <n v="44"/>
    <n v="44"/>
    <n v="0.91666666666666663"/>
    <n v="27.10908696595099"/>
    <n v="0.81327260897852971"/>
    <n v="45.924140718179224"/>
    <s v="T"/>
    <m/>
    <n v="86"/>
    <n v="86"/>
    <n v="1.7916666666666667"/>
    <n v="52.985942706176935"/>
    <n v="1.5895782811853081"/>
    <n v="107.50423849937408"/>
    <m/>
    <m/>
    <m/>
    <n v="0"/>
    <n v="0"/>
    <n v="0"/>
    <n v="0"/>
    <b v="0"/>
    <n v="161.59854880681314"/>
    <n v="2.802083333333333"/>
    <n v="120.80208333333333"/>
    <s v="ok"/>
  </r>
  <r>
    <s v="EA "/>
    <s v="EA Semibrillo y Homologos"/>
    <x v="2"/>
    <s v="Galon"/>
    <m/>
    <m/>
    <s v="7346A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R"/>
    <m/>
    <n v="123.5"/>
    <n v="123.5"/>
    <n v="2.5729166666666665"/>
    <n v="76.090278188521523"/>
    <n v="2.2827083456556454"/>
    <n v="128.90071315216213"/>
    <s v="T"/>
    <m/>
    <n v="169"/>
    <n v="169"/>
    <n v="3.5208333333333335"/>
    <n v="104.12353857376631"/>
    <n v="3.1237061572129892"/>
    <n v="211.25832914411885"/>
    <s v="KX"/>
    <m/>
    <n v="234"/>
    <n v="234"/>
    <n v="4.875"/>
    <n v="144.17105340983025"/>
    <n v="4.3251316022949071"/>
    <n v="481.33002631812406"/>
    <n v="833.4841450552484"/>
    <n v="11.03125"/>
    <n v="126.03125"/>
    <s v="ok"/>
  </r>
  <r>
    <s v="EA "/>
    <s v="EA Semibrillo y Homologos"/>
    <x v="2"/>
    <s v="Galon"/>
    <m/>
    <m/>
    <s v="7350W"/>
    <m/>
    <m/>
    <s v="12.2020"/>
    <m/>
    <m/>
    <x v="3"/>
    <n v="128"/>
    <n v="144"/>
    <s v="C"/>
    <m/>
    <n v="9"/>
    <n v="9"/>
    <n v="0.1875"/>
    <n v="5.5450405157627021"/>
    <n v="0.16635121547288106"/>
    <n v="24.565677026347696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m/>
    <m/>
    <m/>
    <n v="0"/>
    <n v="0"/>
    <n v="0"/>
    <n v="0"/>
    <b v="0"/>
    <n v="48.015205616504517"/>
    <n v="0.38541666666666663"/>
    <n v="128.38541666666666"/>
    <s v="ok"/>
  </r>
  <r>
    <s v="EA "/>
    <s v="EA Semibrillo y Homologos"/>
    <x v="2"/>
    <s v="Galon"/>
    <m/>
    <m/>
    <s v="7351W"/>
    <m/>
    <m/>
    <s v="12.2020"/>
    <m/>
    <m/>
    <x v="3"/>
    <n v="128"/>
    <n v="144"/>
    <s v="F"/>
    <m/>
    <n v="3"/>
    <n v="3"/>
    <n v="6.25E-2"/>
    <n v="1.8483468385875674"/>
    <n v="5.5450405157627024E-2"/>
    <n v="5.4467797261732267"/>
    <s v="I"/>
    <m/>
    <n v="0.5"/>
    <n v="0.5"/>
    <n v="1.0416666666666666E-2"/>
    <n v="0.30805780643126124"/>
    <n v="9.2417341929378373E-3"/>
    <n v="1.2953913712038321"/>
    <s v="T"/>
    <m/>
    <n v="17"/>
    <n v="17"/>
    <n v="0.35416666666666669"/>
    <n v="10.473965418662884"/>
    <n v="0.31421896255988652"/>
    <n v="21.250837842899529"/>
    <m/>
    <m/>
    <m/>
    <n v="0"/>
    <n v="0"/>
    <n v="0"/>
    <n v="0"/>
    <b v="0"/>
    <n v="27.993008940276589"/>
    <n v="0.42708333333333337"/>
    <n v="128.42708333333334"/>
    <s v="ok"/>
  </r>
  <r>
    <s v="EA "/>
    <s v="EA Semibrillo y Homologos"/>
    <x v="2"/>
    <s v="Galon"/>
    <m/>
    <m/>
    <s v="7352W"/>
    <m/>
    <m/>
    <s v="12.2020"/>
    <m/>
    <m/>
    <x v="3"/>
    <n v="128"/>
    <n v="144"/>
    <s v="R"/>
    <m/>
    <n v="2.5"/>
    <n v="2.5"/>
    <n v="5.2083333333333336E-2"/>
    <n v="1.5402890321563063"/>
    <n v="4.620867096468919E-2"/>
    <n v="2.6093261771692742"/>
    <s v="T"/>
    <m/>
    <n v="56"/>
    <n v="56"/>
    <n v="1.1666666666666667"/>
    <n v="34.50247432030126"/>
    <n v="1.0350742296090378"/>
    <n v="70.002759953080798"/>
    <s v="V"/>
    <m/>
    <n v="13"/>
    <n v="13"/>
    <n v="0.27083333333333331"/>
    <n v="8.0095029672127911"/>
    <n v="0.24028508901638373"/>
    <n v="35.483755704724445"/>
    <m/>
    <m/>
    <m/>
    <n v="0"/>
    <n v="0"/>
    <n v="0"/>
    <n v="0"/>
    <b v="0"/>
    <n v="108.09584183497452"/>
    <n v="1.4895833333333333"/>
    <n v="129.48958333333334"/>
    <s v="ok"/>
  </r>
  <r>
    <s v="EA "/>
    <s v="EA Semibrillo y Homologos"/>
    <x v="2"/>
    <s v="Galon"/>
    <m/>
    <m/>
    <s v="735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R"/>
    <m/>
    <n v="42.5"/>
    <n v="42.5"/>
    <n v="0.88541666666666663"/>
    <n v="26.184913546657203"/>
    <n v="0.7855474063997161"/>
    <n v="44.358545011877659"/>
    <s v="T"/>
    <m/>
    <n v="83"/>
    <n v="83"/>
    <n v="1.7291666666666667"/>
    <n v="51.137595867589368"/>
    <n v="1.5341278760276811"/>
    <n v="103.75409064474475"/>
    <m/>
    <m/>
    <m/>
    <n v="0"/>
    <n v="0"/>
    <n v="0"/>
    <n v="0"/>
    <b v="0"/>
    <n v="150.11181506342965"/>
    <n v="2.625"/>
    <n v="124.625"/>
    <s v="ok"/>
  </r>
  <r>
    <s v="EA "/>
    <s v="EA Semibrillo y Homologos"/>
    <x v="2"/>
    <s v="Galon"/>
    <m/>
    <m/>
    <s v="7354D"/>
    <m/>
    <m/>
    <m/>
    <m/>
    <m/>
    <x v="1"/>
    <n v="118"/>
    <n v="132.75"/>
    <s v="I"/>
    <m/>
    <n v="0.5"/>
    <n v="0.5"/>
    <n v="1.0416666666666666E-2"/>
    <n v="0.30805780643126124"/>
    <n v="9.2417341929378373E-3"/>
    <n v="1.2953913712038321"/>
    <s v="R"/>
    <m/>
    <n v="34"/>
    <n v="34"/>
    <n v="0.70833333333333337"/>
    <n v="20.947930837325767"/>
    <n v="0.62843792511977303"/>
    <n v="35.486836009502127"/>
    <s v="T"/>
    <m/>
    <n v="52.5"/>
    <n v="52.5"/>
    <n v="1.09375"/>
    <n v="32.346069675282429"/>
    <n v="0.97038209025847288"/>
    <n v="65.627587456013245"/>
    <m/>
    <m/>
    <m/>
    <n v="0"/>
    <n v="0"/>
    <n v="0"/>
    <n v="0"/>
    <b v="0"/>
    <n v="102.40981483671921"/>
    <n v="1.8125"/>
    <n v="119.8125"/>
    <s v="ok"/>
  </r>
  <r>
    <s v="EA "/>
    <s v="EA Semibrillo y Homologos"/>
    <x v="2"/>
    <s v="Galon"/>
    <m/>
    <m/>
    <s v="7355A"/>
    <m/>
    <m/>
    <m/>
    <m/>
    <m/>
    <x v="2"/>
    <n v="115"/>
    <n v="129.375"/>
    <s v="F"/>
    <m/>
    <n v="1.5"/>
    <n v="1.5"/>
    <n v="3.125E-2"/>
    <n v="0.92417341929378372"/>
    <n v="2.7725202578813512E-2"/>
    <n v="2.7233898630866133"/>
    <s v="R"/>
    <m/>
    <n v="105"/>
    <n v="105"/>
    <n v="2.1875"/>
    <n v="64.692139350564858"/>
    <n v="1.9407641805169458"/>
    <n v="109.59169944110951"/>
    <s v="T"/>
    <m/>
    <n v="204.5"/>
    <n v="204.5"/>
    <n v="4.260416666666667"/>
    <n v="125.99564283038586"/>
    <n v="3.7798692849115758"/>
    <n v="255.63507875723258"/>
    <s v="KX"/>
    <m/>
    <n v="264.5"/>
    <n v="264.5"/>
    <n v="5.510416666666667"/>
    <n v="162.9625796021372"/>
    <n v="4.8888773880641159"/>
    <n v="544.06748701343508"/>
    <n v="912.0176550748638"/>
    <n v="11.989583333333334"/>
    <n v="126.98958333333333"/>
    <s v="ok"/>
  </r>
  <r>
    <s v="EA "/>
    <s v="EA Semibrillo y Homologos"/>
    <x v="2"/>
    <s v="Galon"/>
    <m/>
    <m/>
    <s v="7356N"/>
    <m/>
    <m/>
    <m/>
    <m/>
    <m/>
    <x v="2"/>
    <n v="115"/>
    <n v="129.375"/>
    <s v="C"/>
    <m/>
    <n v="9.5"/>
    <n v="9.5"/>
    <n v="0.19791666666666666"/>
    <n v="5.8530983221939632"/>
    <n v="0.1755929496658189"/>
    <n v="25.930436861144788"/>
    <s v="R"/>
    <m/>
    <n v="168"/>
    <n v="168"/>
    <n v="3.5"/>
    <n v="103.50742296090378"/>
    <n v="3.1052226888271135"/>
    <n v="175.34671910577521"/>
    <s v="T"/>
    <m/>
    <n v="252.5"/>
    <n v="252.5"/>
    <n v="5.260416666666667"/>
    <n v="155.56919224778693"/>
    <n v="4.6670757674336079"/>
    <n v="315.63744443130184"/>
    <s v="KX"/>
    <m/>
    <n v="146"/>
    <n v="146"/>
    <n v="3.0416666666666665"/>
    <n v="89.952879477928278"/>
    <n v="2.6985863843378484"/>
    <n v="300.3170249677184"/>
    <n v="817.23162536594032"/>
    <n v="12"/>
    <n v="127"/>
    <s v="ok"/>
  </r>
  <r>
    <s v="EA "/>
    <s v="EA Semibrillo y Homologos"/>
    <x v="2"/>
    <s v="Galon"/>
    <m/>
    <m/>
    <s v="7360W"/>
    <s v="Si"/>
    <n v="0.18"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R"/>
    <m/>
    <n v="4"/>
    <n v="4"/>
    <n v="8.3333333333333329E-2"/>
    <n v="2.4644624514500899"/>
    <n v="7.3933873543502698E-2"/>
    <n v="4.1749218834708381"/>
    <s v="T"/>
    <m/>
    <n v="5"/>
    <n v="5"/>
    <n v="0.10416666666666667"/>
    <n v="3.0805780643126126"/>
    <n v="9.241734192937838E-2"/>
    <n v="6.2502464243822144"/>
    <m/>
    <m/>
    <m/>
    <n v="0"/>
    <n v="0"/>
    <n v="0"/>
    <n v="0"/>
    <b v="0"/>
    <n v="22.767025460567172"/>
    <n v="0.29166666666666669"/>
    <n v="128.29166666666666"/>
    <s v="ok"/>
  </r>
  <r>
    <s v="EA "/>
    <s v="EA Semibrillo y Homologos"/>
    <x v="2"/>
    <s v="Galon"/>
    <m/>
    <m/>
    <s v="7361W"/>
    <s v="Si"/>
    <n v="0.19"/>
    <s v="12.2020"/>
    <m/>
    <m/>
    <x v="3"/>
    <n v="128"/>
    <n v="144"/>
    <s v="T"/>
    <m/>
    <n v="26"/>
    <n v="26"/>
    <n v="0.54166666666666663"/>
    <n v="16.019005934425582"/>
    <n v="0.48057017803276747"/>
    <n v="32.501281406787513"/>
    <s v="R"/>
    <m/>
    <n v="10"/>
    <n v="10"/>
    <n v="0.20833333333333334"/>
    <n v="6.1611561286252252"/>
    <n v="0.18483468385875676"/>
    <n v="10.437304708677097"/>
    <m/>
    <m/>
    <m/>
    <n v="0"/>
    <n v="0"/>
    <n v="0"/>
    <n v="0"/>
    <b v="0"/>
    <m/>
    <m/>
    <m/>
    <n v="0"/>
    <n v="0"/>
    <n v="0"/>
    <n v="0"/>
    <b v="0"/>
    <n v="42.938586115464609"/>
    <n v="0.75"/>
    <n v="128.75"/>
    <s v="ok"/>
  </r>
  <r>
    <s v="EA "/>
    <s v="EA Semibrillo y Homologos"/>
    <x v="2"/>
    <s v="Galon"/>
    <m/>
    <m/>
    <s v="7362W"/>
    <s v="Si"/>
    <n v="0.31"/>
    <s v="12.2020"/>
    <m/>
    <m/>
    <x v="3"/>
    <n v="128"/>
    <n v="144"/>
    <s v="T"/>
    <m/>
    <n v="36"/>
    <n v="36"/>
    <n v="0.75"/>
    <n v="22.180162063050808"/>
    <n v="0.66540486189152426"/>
    <n v="45.001774255551936"/>
    <s v="V"/>
    <m/>
    <n v="7.5"/>
    <n v="7.5"/>
    <n v="0.15625"/>
    <n v="4.6208670964689187"/>
    <n v="0.13862601289406756"/>
    <n v="20.471397521956412"/>
    <s v="R"/>
    <m/>
    <n v="14"/>
    <n v="14"/>
    <n v="0.29166666666666669"/>
    <n v="8.6256185800753151"/>
    <n v="0.25876855740225946"/>
    <n v="14.612226592147936"/>
    <m/>
    <m/>
    <m/>
    <n v="0"/>
    <n v="0"/>
    <n v="0"/>
    <n v="0"/>
    <b v="0"/>
    <n v="80.085398369656289"/>
    <n v="1.1979166666666667"/>
    <n v="129.19791666666666"/>
    <s v="ok"/>
  </r>
  <r>
    <s v="EA "/>
    <s v="EA Semibrillo y Homologos"/>
    <x v="2"/>
    <s v="Galon"/>
    <m/>
    <m/>
    <s v="7363M"/>
    <m/>
    <m/>
    <m/>
    <m/>
    <m/>
    <x v="0"/>
    <n v="122"/>
    <n v="137.25"/>
    <s v="C"/>
    <m/>
    <n v="8.5"/>
    <n v="8.5"/>
    <n v="0.17708333333333334"/>
    <n v="5.2369827093314418"/>
    <n v="0.15710948127994326"/>
    <n v="23.200917191550605"/>
    <s v="R"/>
    <m/>
    <n v="69"/>
    <n v="69"/>
    <n v="1.4375"/>
    <n v="42.51197728751405"/>
    <n v="1.2753593186254215"/>
    <n v="72.017402489871969"/>
    <s v="T"/>
    <m/>
    <n v="76"/>
    <n v="76"/>
    <n v="1.5833333333333333"/>
    <n v="46.824786577551706"/>
    <n v="1.4047435973265512"/>
    <n v="95.003745650609645"/>
    <m/>
    <m/>
    <m/>
    <n v="0"/>
    <n v="0"/>
    <n v="0"/>
    <n v="0"/>
    <b v="0"/>
    <n v="190.22206533203223"/>
    <n v="3.1979166666666665"/>
    <n v="125.19791666666667"/>
    <s v="ok"/>
  </r>
  <r>
    <s v="EA "/>
    <s v="EA Semibrillo y Homologos"/>
    <x v="2"/>
    <s v="Galon"/>
    <m/>
    <m/>
    <s v="7364D"/>
    <m/>
    <m/>
    <m/>
    <m/>
    <m/>
    <x v="1"/>
    <n v="118"/>
    <n v="132.75"/>
    <s v="F"/>
    <m/>
    <n v="1"/>
    <n v="1"/>
    <n v="2.0833333333333332E-2"/>
    <n v="0.61611561286252248"/>
    <n v="1.8483468385875675E-2"/>
    <n v="1.8155932420577421"/>
    <s v="R"/>
    <m/>
    <n v="45"/>
    <n v="45"/>
    <n v="0.9375"/>
    <n v="27.725202578813512"/>
    <n v="0.83175607736440538"/>
    <n v="46.967871189046932"/>
    <s v="T"/>
    <m/>
    <n v="41"/>
    <n v="41"/>
    <n v="0.85416666666666663"/>
    <n v="25.26074012736342"/>
    <n v="0.7578222038209026"/>
    <n v="51.252020679934148"/>
    <m/>
    <m/>
    <m/>
    <n v="0"/>
    <n v="0"/>
    <n v="0"/>
    <n v="0"/>
    <b v="0"/>
    <n v="100.03548511103882"/>
    <n v="1.8125"/>
    <n v="119.8125"/>
    <s v="ok"/>
  </r>
  <r>
    <s v="EA "/>
    <s v="EA Semibrillo y Homologos"/>
    <x v="2"/>
    <s v="Galon"/>
    <m/>
    <m/>
    <s v="7365A"/>
    <m/>
    <m/>
    <m/>
    <m/>
    <m/>
    <x v="2"/>
    <n v="115"/>
    <n v="129.375"/>
    <s v="C"/>
    <m/>
    <n v="10.5"/>
    <n v="10.5"/>
    <n v="0.21875"/>
    <n v="6.4692139350564863"/>
    <n v="0.19407641805169459"/>
    <n v="28.659956530738981"/>
    <s v="R"/>
    <m/>
    <n v="150.5"/>
    <n v="150.5"/>
    <n v="3.1354166666666665"/>
    <n v="92.725399735809631"/>
    <n v="2.7817619920742889"/>
    <n v="157.08143586559029"/>
    <s v="T"/>
    <m/>
    <n v="168"/>
    <n v="168"/>
    <n v="3.5"/>
    <n v="103.50742296090378"/>
    <n v="3.1052226888271135"/>
    <n v="210.00827985924238"/>
    <s v="KX"/>
    <m/>
    <n v="247"/>
    <n v="247"/>
    <n v="5.145833333333333"/>
    <n v="152.18055637704305"/>
    <n v="4.5654166913112908"/>
    <n v="508.07058333579755"/>
    <n v="903.82025559136923"/>
    <n v="12"/>
    <n v="127"/>
    <s v="ok"/>
  </r>
  <r>
    <s v="EA "/>
    <s v="EA Semibrillo y Homologos"/>
    <x v="2"/>
    <s v="Galon"/>
    <m/>
    <m/>
    <s v="7366N"/>
    <m/>
    <m/>
    <m/>
    <m/>
    <m/>
    <x v="2"/>
    <n v="115"/>
    <n v="129.375"/>
    <s v="B"/>
    <m/>
    <s v="1"/>
    <n v="1"/>
    <n v="2.0833333333333332E-2"/>
    <n v="0.61611561286252248"/>
    <n v="1.8483468385875675E-2"/>
    <n v="3.9983588136144541"/>
    <s v="R"/>
    <m/>
    <n v="250"/>
    <n v="250"/>
    <n v="5.208333333333333"/>
    <n v="154.02890321563061"/>
    <n v="4.6208670964689178"/>
    <n v="260.93261771692738"/>
    <s v="T"/>
    <m/>
    <n v="255.5"/>
    <n v="255.5"/>
    <n v="5.322916666666667"/>
    <n v="157.41753908637449"/>
    <n v="4.7225261725912349"/>
    <n v="319.38759228593113"/>
    <s v="KX"/>
    <m/>
    <n v="70"/>
    <n v="70"/>
    <n v="1.4583333333333333"/>
    <n v="43.128092900376572"/>
    <n v="1.2938427870112972"/>
    <n v="143.98761471054991"/>
    <n v="728.30618352702288"/>
    <n v="12.010416666666666"/>
    <n v="127.01041666666667"/>
    <s v="ok"/>
  </r>
  <r>
    <s v="EA "/>
    <s v="EA Semibrillo y Homologos"/>
    <x v="2"/>
    <s v="Galon"/>
    <m/>
    <m/>
    <s v="7370W"/>
    <m/>
    <m/>
    <s v="12.2020"/>
    <m/>
    <m/>
    <x v="3"/>
    <n v="128"/>
    <n v="144"/>
    <s v="F"/>
    <m/>
    <n v="3.5"/>
    <n v="3.5"/>
    <n v="7.2916666666666671E-2"/>
    <n v="2.1564046450188288"/>
    <n v="6.4692139350564865E-2"/>
    <n v="6.354576347202098"/>
    <s v="T"/>
    <m/>
    <n v="6"/>
    <n v="6"/>
    <n v="0.125"/>
    <n v="3.6966936771751349"/>
    <n v="0.11090081031525405"/>
    <n v="7.5002957092586566"/>
    <m/>
    <m/>
    <m/>
    <n v="0"/>
    <n v="0"/>
    <n v="0"/>
    <n v="0"/>
    <b v="0"/>
    <m/>
    <m/>
    <m/>
    <n v="0"/>
    <n v="0"/>
    <n v="0"/>
    <n v="0"/>
    <b v="0"/>
    <n v="13.854872056460755"/>
    <n v="0.19791666666666669"/>
    <n v="128.19791666666666"/>
    <s v="ok"/>
  </r>
  <r>
    <s v="EA "/>
    <s v="EA Semibrillo y Homologos"/>
    <x v="2"/>
    <s v="Galon"/>
    <m/>
    <m/>
    <s v="7371W"/>
    <m/>
    <m/>
    <s v="12.2020"/>
    <m/>
    <m/>
    <x v="3"/>
    <n v="128"/>
    <n v="144"/>
    <s v="F"/>
    <m/>
    <n v="5"/>
    <n v="5"/>
    <n v="0.10416666666666667"/>
    <n v="3.0805780643126126"/>
    <n v="9.241734192937838E-2"/>
    <n v="9.0779662102887109"/>
    <s v="T"/>
    <m/>
    <n v="7.5"/>
    <n v="7.5"/>
    <n v="0.15625"/>
    <n v="4.6208670964689187"/>
    <n v="0.13862601289406756"/>
    <n v="9.3753696365733212"/>
    <m/>
    <m/>
    <m/>
    <n v="0"/>
    <n v="0"/>
    <n v="0"/>
    <n v="0"/>
    <b v="0"/>
    <m/>
    <m/>
    <m/>
    <n v="0"/>
    <n v="0"/>
    <n v="0"/>
    <n v="0"/>
    <b v="0"/>
    <n v="18.453335846862032"/>
    <n v="0.26041666666666669"/>
    <n v="128.26041666666666"/>
    <s v="ok"/>
  </r>
  <r>
    <s v="EA "/>
    <s v="EA Semibrillo y Homologos"/>
    <x v="2"/>
    <s v="Galon"/>
    <m/>
    <m/>
    <s v="7372W"/>
    <m/>
    <m/>
    <s v="12.2020"/>
    <m/>
    <m/>
    <x v="3"/>
    <n v="128"/>
    <n v="144"/>
    <s v="R"/>
    <m/>
    <n v="14"/>
    <n v="14"/>
    <n v="0.29166666666666669"/>
    <n v="8.6256185800753151"/>
    <n v="0.25876855740225946"/>
    <n v="14.612226592147936"/>
    <s v="T"/>
    <m/>
    <n v="28"/>
    <n v="28"/>
    <n v="0.58333333333333337"/>
    <n v="17.25123716015063"/>
    <n v="0.51753711480451892"/>
    <n v="35.001379976540399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71.449763925441843"/>
    <n v="1.0416666666666667"/>
    <n v="129.04166666666666"/>
    <s v="ok"/>
  </r>
  <r>
    <s v="EA "/>
    <s v="EA Semibrillo y Homologos"/>
    <x v="2"/>
    <s v="Galon"/>
    <m/>
    <m/>
    <s v="7373M"/>
    <m/>
    <m/>
    <m/>
    <m/>
    <m/>
    <x v="0"/>
    <n v="122"/>
    <n v="137.25"/>
    <s v="C"/>
    <m/>
    <n v="11.5"/>
    <n v="11.5"/>
    <n v="0.23958333333333334"/>
    <n v="7.0853295479190086"/>
    <n v="0.21255988643757026"/>
    <n v="31.389476200333171"/>
    <s v="R"/>
    <m/>
    <n v="81"/>
    <n v="81"/>
    <n v="1.6875"/>
    <n v="49.905364641864324"/>
    <n v="1.4971609392559297"/>
    <n v="84.542168140284474"/>
    <s v="T"/>
    <m/>
    <n v="52"/>
    <n v="52"/>
    <n v="1.0833333333333333"/>
    <n v="32.038011868851164"/>
    <n v="0.96114035606553494"/>
    <n v="65.002562813575025"/>
    <m/>
    <m/>
    <m/>
    <n v="0"/>
    <n v="0"/>
    <n v="0"/>
    <n v="0"/>
    <b v="0"/>
    <n v="180.93420715419268"/>
    <n v="3.0104166666666665"/>
    <n v="125.01041666666667"/>
    <s v="ok"/>
  </r>
  <r>
    <s v="EA "/>
    <s v="EA Semibrillo y Homologos"/>
    <x v="2"/>
    <s v="Galon"/>
    <m/>
    <m/>
    <s v="7374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R"/>
    <m/>
    <n v="65"/>
    <n v="65"/>
    <n v="1.3541666666666667"/>
    <n v="40.047514836063961"/>
    <n v="1.2014254450819188"/>
    <n v="67.842480606401125"/>
    <s v="T"/>
    <m/>
    <n v="43.5"/>
    <n v="43.5"/>
    <n v="0.90625"/>
    <n v="26.801029159519729"/>
    <n v="0.80403087478559188"/>
    <n v="54.377143892125261"/>
    <m/>
    <m/>
    <m/>
    <n v="0"/>
    <n v="0"/>
    <n v="0"/>
    <n v="0"/>
    <b v="0"/>
    <n v="124.21880390533362"/>
    <n v="2.2708333333333335"/>
    <n v="120.27083333333333"/>
    <s v="ok"/>
  </r>
  <r>
    <s v="EA "/>
    <s v="EA Semibrillo y Homologos"/>
    <x v="2"/>
    <s v="Galon"/>
    <m/>
    <m/>
    <s v="7375A"/>
    <m/>
    <m/>
    <m/>
    <m/>
    <m/>
    <x v="2"/>
    <n v="115"/>
    <n v="129.375"/>
    <s v="F"/>
    <m/>
    <n v="6.5"/>
    <n v="6.5"/>
    <n v="0.13541666666666666"/>
    <n v="4.0047514836063955"/>
    <n v="0.12014254450819187"/>
    <n v="11.801356073375324"/>
    <s v="R"/>
    <m/>
    <n v="182.5"/>
    <n v="182.5"/>
    <n v="3.8020833333333335"/>
    <n v="112.44109934741036"/>
    <n v="3.3732329804223107"/>
    <n v="190.48081093335702"/>
    <s v="T"/>
    <m/>
    <n v="148"/>
    <n v="148"/>
    <n v="3.0833333333333335"/>
    <n v="91.185110703653336"/>
    <n v="2.7355533211096001"/>
    <n v="185.00729416171353"/>
    <s v="KX"/>
    <m/>
    <n v="239"/>
    <n v="239"/>
    <n v="4.979166666666667"/>
    <n v="147.25163147414287"/>
    <n v="4.4175489442242855"/>
    <n v="491.6148559403062"/>
    <n v="878.90431710875214"/>
    <n v="12"/>
    <n v="127"/>
    <s v="ok"/>
  </r>
  <r>
    <s v="EA "/>
    <s v="EA Semibrillo y Homologos"/>
    <x v="2"/>
    <s v="Galon"/>
    <m/>
    <m/>
    <s v="7376N"/>
    <m/>
    <m/>
    <m/>
    <m/>
    <s v="idem cartilla Tendencia"/>
    <x v="2"/>
    <n v="115"/>
    <n v="129.375"/>
    <s v="AXX"/>
    <m/>
    <n v="256"/>
    <n v="256"/>
    <n v="5.333333333333333"/>
    <n v="157.72559689280575"/>
    <n v="4.7317679067841727"/>
    <n v="331.2416831771003"/>
    <s v="B"/>
    <m/>
    <n v="0.5"/>
    <n v="0.5"/>
    <n v="1.0416666666666666E-2"/>
    <n v="0.30805780643126124"/>
    <n v="9.2417341929378373E-3"/>
    <n v="1.9991794068072271"/>
    <s v="R"/>
    <m/>
    <n v="308"/>
    <n v="308"/>
    <n v="6.416666666666667"/>
    <n v="189.76360876165694"/>
    <n v="5.6929082628497083"/>
    <n v="321.46898502725458"/>
    <s v="KX"/>
    <m/>
    <n v="11"/>
    <n v="11"/>
    <n v="0.22916666666666666"/>
    <n v="6.7772717414877475"/>
    <n v="0.20331815224463243"/>
    <n v="22.6266251688007"/>
    <n v="677.33647277996283"/>
    <n v="11.989583333333334"/>
    <n v="126.98958333333333"/>
    <s v="ok"/>
  </r>
  <r>
    <s v="EA "/>
    <s v="EA Semibrillo y Homologos"/>
    <x v="2"/>
    <s v="Galon"/>
    <m/>
    <m/>
    <s v="7380W"/>
    <s v="Si"/>
    <n v="0.09"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L"/>
    <m/>
    <n v="3"/>
    <n v="3"/>
    <n v="6.25E-2"/>
    <n v="1.8483468385875674"/>
    <n v="5.5450405157627024E-2"/>
    <n v="7.4051142916284709"/>
    <s v="R"/>
    <m/>
    <n v="6.5"/>
    <n v="6.5"/>
    <n v="0.13541666666666666"/>
    <n v="4.0047514836063955"/>
    <n v="0.12014254450819187"/>
    <n v="6.7842480606401123"/>
    <m/>
    <m/>
    <m/>
    <n v="0"/>
    <n v="0"/>
    <n v="0"/>
    <n v="0"/>
    <b v="0"/>
    <n v="23.24675212664242"/>
    <n v="0.34375"/>
    <n v="128.34375"/>
    <s v="ok"/>
  </r>
  <r>
    <s v="EA "/>
    <s v="EA Semibrillo y Homologos"/>
    <x v="2"/>
    <s v="Galon"/>
    <m/>
    <m/>
    <s v="7381W"/>
    <m/>
    <m/>
    <s v="12.2020"/>
    <m/>
    <m/>
    <x v="3"/>
    <n v="128"/>
    <n v="144"/>
    <s v="F"/>
    <m/>
    <n v="2.5"/>
    <n v="2.5"/>
    <n v="5.2083333333333336E-2"/>
    <n v="1.5402890321563063"/>
    <n v="4.620867096468919E-2"/>
    <n v="4.5389831051443554"/>
    <s v="R"/>
    <m/>
    <n v="11.5"/>
    <n v="11.5"/>
    <n v="0.23958333333333334"/>
    <n v="7.0853295479190086"/>
    <n v="0.21255988643757026"/>
    <n v="12.002900414978662"/>
    <s v="T"/>
    <m/>
    <n v="11"/>
    <n v="11"/>
    <n v="0.22916666666666666"/>
    <n v="6.7772717414877475"/>
    <n v="0.20331815224463243"/>
    <n v="13.75054213364087"/>
    <m/>
    <m/>
    <m/>
    <n v="0"/>
    <n v="0"/>
    <n v="0"/>
    <n v="0"/>
    <b v="0"/>
    <n v="30.292425653763885"/>
    <n v="0.52083333333333337"/>
    <n v="128.52083333333334"/>
    <s v="ok"/>
  </r>
  <r>
    <s v="EA "/>
    <s v="EA Semibrillo y Homologos"/>
    <x v="2"/>
    <s v="Galon"/>
    <m/>
    <m/>
    <s v="7382W"/>
    <s v="Si"/>
    <n v="0.41"/>
    <s v="12.2020"/>
    <m/>
    <m/>
    <x v="3"/>
    <n v="128"/>
    <n v="144"/>
    <s v="F"/>
    <m/>
    <n v="3"/>
    <n v="3"/>
    <n v="6.25E-2"/>
    <n v="1.8483468385875674"/>
    <n v="5.5450405157627024E-2"/>
    <n v="5.4467797261732267"/>
    <s v="R"/>
    <m/>
    <n v="26.5"/>
    <n v="26.5"/>
    <n v="0.55208333333333337"/>
    <n v="16.327063740856847"/>
    <n v="0.48981191222570541"/>
    <n v="27.658857477994307"/>
    <s v="T"/>
    <m/>
    <n v="19.5"/>
    <n v="19.5"/>
    <n v="0.40625"/>
    <n v="12.014254450819189"/>
    <n v="0.36042763352457569"/>
    <n v="24.375961055090634"/>
    <m/>
    <m/>
    <m/>
    <n v="0"/>
    <n v="0"/>
    <n v="0"/>
    <n v="0"/>
    <b v="0"/>
    <n v="57.48159825925817"/>
    <n v="1.0208333333333335"/>
    <n v="129.02083333333334"/>
    <s v="ok"/>
  </r>
  <r>
    <s v="EA "/>
    <s v="EA Semibrillo y Homologos"/>
    <x v="2"/>
    <s v="Galon"/>
    <m/>
    <m/>
    <s v="7383M"/>
    <m/>
    <m/>
    <m/>
    <m/>
    <m/>
    <x v="0"/>
    <n v="122"/>
    <n v="137.25"/>
    <s v="C"/>
    <m/>
    <n v="18.5"/>
    <n v="18.5"/>
    <n v="0.38541666666666669"/>
    <n v="11.398138837956667"/>
    <n v="0.34194416513870002"/>
    <n v="50.496113887492491"/>
    <s v="R"/>
    <m/>
    <n v="94"/>
    <n v="94"/>
    <n v="1.9583333333333333"/>
    <n v="57.914867609077113"/>
    <n v="1.7374460282723134"/>
    <n v="98.110664261564693"/>
    <s v="T"/>
    <m/>
    <n v="27"/>
    <n v="27"/>
    <n v="0.5625"/>
    <n v="16.635121547288108"/>
    <n v="0.49905364641864325"/>
    <n v="33.751330691663952"/>
    <m/>
    <m/>
    <m/>
    <n v="0"/>
    <n v="0"/>
    <n v="0"/>
    <n v="0"/>
    <b v="0"/>
    <n v="182.35810884072114"/>
    <n v="2.90625"/>
    <n v="124.90625"/>
    <s v="ok"/>
  </r>
  <r>
    <s v="EA "/>
    <s v="EA Semibrillo y Homologos"/>
    <x v="2"/>
    <s v="Galon"/>
    <m/>
    <m/>
    <s v="7384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R"/>
    <m/>
    <n v="81.5"/>
    <n v="81.5"/>
    <n v="1.6979166666666667"/>
    <n v="50.213422448295582"/>
    <n v="1.5064026734488674"/>
    <n v="85.064033375718338"/>
    <s v="T"/>
    <m/>
    <n v="34.5"/>
    <n v="34.5"/>
    <n v="0.71875"/>
    <n v="21.255988643757025"/>
    <n v="0.63767965931271076"/>
    <n v="43.126700328237277"/>
    <m/>
    <m/>
    <m/>
    <n v="0"/>
    <n v="0"/>
    <n v="0"/>
    <n v="0"/>
    <b v="0"/>
    <n v="130.18991311076286"/>
    <n v="2.4270833333333335"/>
    <n v="120.42708333333333"/>
    <s v="ok"/>
  </r>
  <r>
    <s v="EA "/>
    <s v="EA Semibrillo y Homologos"/>
    <x v="2"/>
    <s v="Galon"/>
    <m/>
    <m/>
    <s v="7385A"/>
    <m/>
    <m/>
    <m/>
    <m/>
    <m/>
    <x v="2"/>
    <n v="115"/>
    <n v="129.375"/>
    <s v="AXX"/>
    <m/>
    <n v="123"/>
    <n v="123"/>
    <n v="2.5625"/>
    <n v="75.782220382090259"/>
    <n v="2.2734666114627076"/>
    <n v="159.15127746399742"/>
    <s v="C"/>
    <m/>
    <n v="39.5"/>
    <n v="39.5"/>
    <n v="0.82291666666666663"/>
    <n v="24.336566708069636"/>
    <n v="0.73009700124208909"/>
    <n v="107.81602694897045"/>
    <s v="R"/>
    <m/>
    <n v="224.5"/>
    <n v="224.5"/>
    <n v="4.677083333333333"/>
    <n v="138.31795508763628"/>
    <n v="4.1495386526290883"/>
    <n v="234.31749070980078"/>
    <s v="KX"/>
    <m/>
    <n v="189"/>
    <n v="189"/>
    <n v="3.9375"/>
    <n v="116.44585083101676"/>
    <n v="3.4933755249305025"/>
    <n v="388.76655971848481"/>
    <n v="890.05135484125344"/>
    <n v="12"/>
    <n v="127"/>
    <s v="ok"/>
  </r>
  <r>
    <s v="EA "/>
    <s v="EA Semibrillo y Homologos"/>
    <x v="2"/>
    <s v="Galon"/>
    <m/>
    <m/>
    <s v="7386N"/>
    <m/>
    <m/>
    <m/>
    <m/>
    <m/>
    <x v="2"/>
    <n v="115"/>
    <n v="129.375"/>
    <s v="AXX"/>
    <m/>
    <n v="169"/>
    <n v="169"/>
    <n v="3.5208333333333335"/>
    <n v="104.12353857376631"/>
    <n v="3.1237061572129892"/>
    <n v="218.67126740988263"/>
    <s v="B"/>
    <m/>
    <n v="6"/>
    <n v="6"/>
    <n v="0.125"/>
    <n v="3.6966936771751349"/>
    <n v="0.11090081031525405"/>
    <n v="23.990152881686726"/>
    <s v="R"/>
    <m/>
    <n v="368"/>
    <n v="368"/>
    <n v="7.666666666666667"/>
    <n v="226.73054553340828"/>
    <n v="6.8019163660022484"/>
    <n v="384.09281327931717"/>
    <s v="KX"/>
    <m/>
    <n v="33.5"/>
    <n v="33.5"/>
    <n v="0.69791666666666663"/>
    <n v="20.639873030894503"/>
    <n v="0.61919619092683509"/>
    <n v="68.908358468620321"/>
    <n v="695.66259203950688"/>
    <n v="12.010416666666666"/>
    <n v="127.01041666666667"/>
    <s v="ok"/>
  </r>
  <r>
    <s v="EA "/>
    <s v="EA Semibrillo y Homologos"/>
    <x v="2"/>
    <s v="Galon"/>
    <m/>
    <m/>
    <s v="7390W"/>
    <m/>
    <m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R"/>
    <m/>
    <n v="3.5"/>
    <n v="3.5"/>
    <n v="7.2916666666666671E-2"/>
    <n v="2.1564046450188288"/>
    <n v="6.4692139350564865E-2"/>
    <n v="3.6530566480369839"/>
    <s v="T"/>
    <m/>
    <n v="2.5"/>
    <n v="2.5"/>
    <n v="5.2083333333333336E-2"/>
    <n v="1.5402890321563063"/>
    <n v="4.620867096468919E-2"/>
    <n v="3.1251232121911072"/>
    <m/>
    <m/>
    <m/>
    <n v="0"/>
    <n v="0"/>
    <n v="0"/>
    <n v="0"/>
    <b v="0"/>
    <n v="19.120037012942209"/>
    <n v="0.22916666666666669"/>
    <n v="128.22916666666666"/>
    <s v="ok"/>
  </r>
  <r>
    <s v="EA "/>
    <s v="EA Semibrillo y Homologos"/>
    <x v="2"/>
    <s v="Galon"/>
    <m/>
    <m/>
    <s v="7391W"/>
    <m/>
    <m/>
    <s v="12.2020"/>
    <m/>
    <m/>
    <x v="3"/>
    <n v="128"/>
    <n v="144"/>
    <s v="F"/>
    <m/>
    <n v="2"/>
    <n v="2"/>
    <n v="4.1666666666666664E-2"/>
    <n v="1.232231225725045"/>
    <n v="3.6966936771751349E-2"/>
    <n v="3.6311864841154842"/>
    <s v="T"/>
    <m/>
    <n v="8.5"/>
    <n v="8.5"/>
    <n v="0.17708333333333334"/>
    <n v="5.2369827093314418"/>
    <n v="0.15710948127994326"/>
    <n v="10.625418921449764"/>
    <s v="V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n v="40.187042266710037"/>
    <n v="0.41666666666666663"/>
    <n v="128.41666666666666"/>
    <s v="ok"/>
  </r>
  <r>
    <s v="EA "/>
    <s v="EA Semibrillo y Homologos"/>
    <x v="2"/>
    <s v="Galon"/>
    <m/>
    <m/>
    <s v="7392W"/>
    <s v="Si"/>
    <n v="0.27"/>
    <s v="12.2020"/>
    <m/>
    <m/>
    <x v="3"/>
    <n v="128"/>
    <n v="144"/>
    <s v="F"/>
    <m/>
    <n v="3"/>
    <n v="3"/>
    <n v="6.25E-2"/>
    <n v="1.8483468385875674"/>
    <n v="5.5450405157627024E-2"/>
    <n v="5.4467797261732267"/>
    <s v="R"/>
    <m/>
    <n v="23.5"/>
    <n v="23.5"/>
    <n v="0.48958333333333331"/>
    <n v="14.478716902269278"/>
    <n v="0.43436150706807836"/>
    <n v="24.527666065391173"/>
    <s v="T"/>
    <m/>
    <n v="8"/>
    <n v="8"/>
    <n v="0.16666666666666666"/>
    <n v="4.9289249029001798"/>
    <n v="0.1478677470870054"/>
    <n v="10.000394279011541"/>
    <m/>
    <m/>
    <m/>
    <n v="0"/>
    <n v="0"/>
    <n v="0"/>
    <n v="0"/>
    <b v="0"/>
    <n v="39.974840070575937"/>
    <n v="0.71874999999999989"/>
    <n v="128.71875"/>
    <s v="ok"/>
  </r>
  <r>
    <s v="EA "/>
    <s v="EA Semibrillo y Homologos"/>
    <x v="2"/>
    <s v="Galon"/>
    <m/>
    <m/>
    <s v="739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R"/>
    <m/>
    <n v="100.5"/>
    <n v="100.5"/>
    <n v="2.09375"/>
    <n v="61.919619092683511"/>
    <n v="1.8575885727805053"/>
    <n v="104.89491232220482"/>
    <s v="T"/>
    <m/>
    <n v="29"/>
    <n v="29"/>
    <n v="0.60416666666666663"/>
    <n v="17.867352773013153"/>
    <n v="0.53602058319039458"/>
    <n v="36.251429261416838"/>
    <m/>
    <m/>
    <m/>
    <n v="0"/>
    <n v="0"/>
    <n v="0"/>
    <n v="0"/>
    <b v="0"/>
    <n v="143.14552099042888"/>
    <n v="2.708333333333333"/>
    <n v="124.70833333333333"/>
    <s v="ok"/>
  </r>
  <r>
    <s v="EA "/>
    <s v="EA Semibrillo y Homologos"/>
    <x v="2"/>
    <s v="Galon"/>
    <m/>
    <m/>
    <s v="7394D"/>
    <m/>
    <m/>
    <m/>
    <m/>
    <m/>
    <x v="1"/>
    <n v="118"/>
    <n v="132.75"/>
    <s v="F"/>
    <m/>
    <n v="5.5"/>
    <n v="5.5"/>
    <n v="0.11458333333333333"/>
    <n v="3.3886358707438737"/>
    <n v="0.10165907612231621"/>
    <n v="9.9857628313175812"/>
    <s v="R"/>
    <m/>
    <n v="84"/>
    <n v="84"/>
    <n v="1.75"/>
    <n v="51.753711480451891"/>
    <n v="1.5526113444135567"/>
    <n v="87.673359552887604"/>
    <s v="T"/>
    <m/>
    <n v="15.5"/>
    <n v="15.5"/>
    <n v="0.32291666666666669"/>
    <n v="9.5497919993690985"/>
    <n v="0.28649375998107296"/>
    <n v="19.375763915584866"/>
    <m/>
    <m/>
    <m/>
    <n v="0"/>
    <n v="0"/>
    <n v="0"/>
    <n v="0"/>
    <b v="0"/>
    <n v="117.03488629979006"/>
    <n v="2.1875"/>
    <n v="120.1875"/>
    <s v="ok"/>
  </r>
  <r>
    <s v="EA "/>
    <s v="EA Semibrillo y Homologos"/>
    <x v="2"/>
    <s v="Galon"/>
    <m/>
    <m/>
    <s v="7395A"/>
    <m/>
    <m/>
    <m/>
    <m/>
    <m/>
    <x v="2"/>
    <n v="115"/>
    <n v="129.375"/>
    <s v="B"/>
    <m/>
    <n v="1.5"/>
    <n v="1.5"/>
    <n v="3.125E-2"/>
    <n v="0.92417341929378372"/>
    <n v="2.7725202578813512E-2"/>
    <n v="5.9975382204216814"/>
    <s v="R"/>
    <m/>
    <n v="254.5"/>
    <n v="254.5"/>
    <n v="5.302083333333333"/>
    <n v="156.80142347351196"/>
    <n v="4.7040427042053583"/>
    <n v="265.62940483583208"/>
    <s v="T"/>
    <m/>
    <n v="63"/>
    <n v="63"/>
    <n v="1.3125"/>
    <n v="38.815283610338916"/>
    <n v="1.1644585083101675"/>
    <n v="78.753104947215888"/>
    <s v="KX"/>
    <m/>
    <n v="257.5"/>
    <n v="257.5"/>
    <n v="5.364583333333333"/>
    <n v="158.64977031209952"/>
    <n v="4.7594931093629853"/>
    <n v="529.66872554238"/>
    <n v="880.0487735458496"/>
    <n v="12.010416666666666"/>
    <n v="127.01041666666667"/>
    <s v="ok"/>
  </r>
  <r>
    <s v="EA "/>
    <s v="EA Semibrillo y Homologos"/>
    <x v="2"/>
    <s v="Galon"/>
    <m/>
    <m/>
    <s v="7396N"/>
    <m/>
    <m/>
    <m/>
    <m/>
    <m/>
    <x v="2"/>
    <n v="115"/>
    <n v="129.375"/>
    <s v="AXX"/>
    <m/>
    <n v="134"/>
    <n v="134"/>
    <n v="2.7916666666666665"/>
    <n v="82.559492123578011"/>
    <n v="2.4767847637073404"/>
    <n v="173.38431853801342"/>
    <s v="B"/>
    <m/>
    <n v="1"/>
    <n v="1"/>
    <n v="2.0833333333333332E-2"/>
    <n v="0.61611561286252248"/>
    <n v="1.8483468385875675E-2"/>
    <n v="3.9983588136144541"/>
    <s v="R"/>
    <m/>
    <n v="417"/>
    <n v="417"/>
    <n v="8.6875"/>
    <n v="256.9202105636719"/>
    <n v="7.707606316910157"/>
    <n v="435.23560635183492"/>
    <s v="KX"/>
    <m/>
    <n v="23.5"/>
    <n v="23.5"/>
    <n v="0.48958333333333331"/>
    <n v="14.478716902269278"/>
    <n v="0.43436150706807836"/>
    <n v="48.338699224256047"/>
    <n v="660.95698292771885"/>
    <n v="11.989583333333334"/>
    <n v="126.98958333333333"/>
    <s v="ok"/>
  </r>
  <r>
    <s v="EA "/>
    <s v="EA Semibrillo y Homologos"/>
    <x v="2"/>
    <s v="Galon"/>
    <m/>
    <m/>
    <s v="7400W"/>
    <m/>
    <m/>
    <s v="12.2020"/>
    <m/>
    <m/>
    <x v="3"/>
    <n v="128"/>
    <n v="144"/>
    <s v="C"/>
    <m/>
    <n v="3.5"/>
    <n v="3.5"/>
    <n v="7.2916666666666671E-2"/>
    <n v="2.1564046450188288"/>
    <n v="6.4692139350564865E-2"/>
    <n v="9.5533188435796603"/>
    <s v="F"/>
    <m/>
    <n v="2"/>
    <n v="2"/>
    <n v="4.1666666666666664E-2"/>
    <n v="1.232231225725045"/>
    <n v="3.6966936771751349E-2"/>
    <n v="3.6311864841154842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14.479896698898978"/>
    <n v="0.125"/>
    <n v="128.125"/>
    <s v="ok"/>
  </r>
  <r>
    <s v="EA "/>
    <s v="EA Semibrillo y Homologos"/>
    <x v="2"/>
    <s v="Galon"/>
    <m/>
    <m/>
    <s v="7401W"/>
    <m/>
    <m/>
    <s v="12.2020"/>
    <m/>
    <m/>
    <x v="3"/>
    <n v="128"/>
    <n v="144"/>
    <s v="F"/>
    <m/>
    <n v="2.5"/>
    <n v="2.5"/>
    <n v="5.2083333333333336E-2"/>
    <n v="1.5402890321563063"/>
    <n v="4.620867096468919E-2"/>
    <n v="4.5389831051443554"/>
    <s v="R"/>
    <m/>
    <n v="9.5"/>
    <n v="9.5"/>
    <n v="0.19791666666666666"/>
    <n v="5.8530983221939632"/>
    <n v="0.1755929496658189"/>
    <n v="9.9154394732432412"/>
    <s v="T"/>
    <m/>
    <n v="3"/>
    <n v="3"/>
    <n v="6.25E-2"/>
    <n v="1.8483468385875674"/>
    <n v="5.5450405157627024E-2"/>
    <n v="3.7501478546293283"/>
    <m/>
    <m/>
    <m/>
    <n v="0"/>
    <n v="0"/>
    <n v="0"/>
    <n v="0"/>
    <b v="0"/>
    <n v="18.204570433016926"/>
    <n v="0.3125"/>
    <n v="128.3125"/>
    <s v="ok"/>
  </r>
  <r>
    <s v="EA "/>
    <s v="EA Semibrillo y Homologos"/>
    <x v="2"/>
    <s v="Galon"/>
    <m/>
    <m/>
    <s v="7402W"/>
    <m/>
    <m/>
    <s v="12.2020"/>
    <m/>
    <m/>
    <x v="3"/>
    <n v="128"/>
    <n v="144"/>
    <s v="C"/>
    <m/>
    <n v="5"/>
    <n v="5"/>
    <n v="0.10416666666666667"/>
    <n v="3.0805780643126126"/>
    <n v="9.241734192937838E-2"/>
    <n v="13.647598347970943"/>
    <s v="F"/>
    <m/>
    <n v="5"/>
    <n v="5"/>
    <n v="0.10416666666666667"/>
    <n v="3.0805780643126126"/>
    <n v="9.241734192937838E-2"/>
    <n v="9.0779662102887109"/>
    <s v="R"/>
    <m/>
    <n v="18.5"/>
    <n v="18.5"/>
    <n v="0.38541666666666669"/>
    <n v="11.398138837956667"/>
    <n v="0.34194416513870002"/>
    <n v="19.309013711052629"/>
    <m/>
    <m/>
    <m/>
    <n v="0"/>
    <n v="0"/>
    <n v="0"/>
    <n v="0"/>
    <b v="0"/>
    <n v="42.034578269312284"/>
    <n v="0.59375"/>
    <n v="128.59375"/>
    <s v="ok"/>
  </r>
  <r>
    <s v="EA "/>
    <s v="EA Semibrillo y Homologos"/>
    <x v="2"/>
    <s v="Galon"/>
    <m/>
    <m/>
    <s v="7403M"/>
    <m/>
    <m/>
    <m/>
    <m/>
    <m/>
    <x v="0"/>
    <n v="122"/>
    <n v="137.25"/>
    <s v="R"/>
    <m/>
    <n v="109"/>
    <n v="109"/>
    <n v="2.2708333333333335"/>
    <n v="67.156601802014961"/>
    <n v="2.0146980540604487"/>
    <n v="113.76662132458036"/>
    <s v="T"/>
    <m/>
    <n v="12"/>
    <n v="12"/>
    <n v="0.25"/>
    <n v="7.3933873543502697"/>
    <n v="0.2218016206305081"/>
    <n v="15.000591418517313"/>
    <m/>
    <m/>
    <m/>
    <n v="0"/>
    <n v="0"/>
    <n v="0"/>
    <n v="0"/>
    <b v="0"/>
    <m/>
    <m/>
    <m/>
    <n v="0"/>
    <n v="0"/>
    <n v="0"/>
    <n v="0"/>
    <b v="0"/>
    <n v="128.76721274309767"/>
    <n v="2.5208333333333335"/>
    <n v="124.52083333333333"/>
    <s v="ok"/>
  </r>
  <r>
    <s v="EA "/>
    <s v="EA Semibrillo y Homologos"/>
    <x v="2"/>
    <s v="Galon"/>
    <m/>
    <m/>
    <s v="7404D"/>
    <m/>
    <m/>
    <m/>
    <m/>
    <m/>
    <x v="1"/>
    <n v="118"/>
    <n v="132.75"/>
    <s v="AXX"/>
    <m/>
    <n v="19"/>
    <n v="19"/>
    <n v="0.39583333333333331"/>
    <n v="11.706196644387926"/>
    <n v="0.3511858993316378"/>
    <n v="24.584343673300413"/>
    <s v="I"/>
    <m/>
    <n v="0.5"/>
    <n v="0.5"/>
    <n v="1.0416666666666666E-2"/>
    <n v="0.30805780643126124"/>
    <n v="9.2417341929378373E-3"/>
    <n v="1.2953913712038321"/>
    <s v="R"/>
    <m/>
    <n v="110.5"/>
    <n v="110.5"/>
    <n v="2.3020833333333335"/>
    <n v="68.080775221308741"/>
    <n v="2.0424232566392622"/>
    <n v="115.33221703088192"/>
    <m/>
    <m/>
    <m/>
    <n v="0"/>
    <n v="0"/>
    <n v="0"/>
    <n v="0"/>
    <b v="0"/>
    <n v="141.21195207538617"/>
    <n v="2.7083333333333335"/>
    <n v="120.70833333333333"/>
    <s v="ok"/>
  </r>
  <r>
    <s v="EA "/>
    <s v="EA Semibrillo y Homologos"/>
    <x v="2"/>
    <s v="Galon"/>
    <m/>
    <m/>
    <s v="7405A"/>
    <m/>
    <m/>
    <m/>
    <m/>
    <m/>
    <x v="2"/>
    <n v="115"/>
    <n v="129.375"/>
    <s v="C"/>
    <m/>
    <n v="6"/>
    <n v="6"/>
    <n v="0.125"/>
    <n v="3.6966936771751349"/>
    <n v="0.11090081031525405"/>
    <n v="16.377118017565131"/>
    <s v="R"/>
    <m/>
    <n v="294"/>
    <n v="294"/>
    <n v="6.125"/>
    <n v="181.13799018158161"/>
    <n v="5.4341397054474481"/>
    <n v="306.8567584351066"/>
    <s v="T"/>
    <m/>
    <n v="30"/>
    <n v="30"/>
    <n v="0.625"/>
    <n v="18.483468385875675"/>
    <n v="0.55450405157627025"/>
    <n v="37.501478546293285"/>
    <s v="KX"/>
    <m/>
    <n v="246"/>
    <n v="246"/>
    <n v="5.125"/>
    <n v="151.56444076418052"/>
    <n v="4.5469332229254151"/>
    <n v="506.01361741136117"/>
    <n v="866.74897241032613"/>
    <n v="12"/>
    <n v="127"/>
    <s v="ok"/>
  </r>
  <r>
    <s v="EA "/>
    <s v="EA Semibrillo y Homologos"/>
    <x v="2"/>
    <s v="Galon"/>
    <m/>
    <m/>
    <s v="7406N"/>
    <m/>
    <m/>
    <m/>
    <m/>
    <m/>
    <x v="2"/>
    <n v="115"/>
    <n v="129.375"/>
    <s v="AXX"/>
    <m/>
    <n v="95"/>
    <n v="95"/>
    <n v="1.9791666666666667"/>
    <n v="58.530983221939636"/>
    <n v="1.7559294966581891"/>
    <n v="122.92171836650206"/>
    <s v="R"/>
    <m/>
    <n v="448.5"/>
    <n v="448.5"/>
    <n v="9.34375"/>
    <n v="276.32785236884132"/>
    <n v="8.2898355710652396"/>
    <n v="468.11311618416778"/>
    <s v="KX"/>
    <m/>
    <n v="32.5"/>
    <n v="32.5"/>
    <n v="0.67708333333333337"/>
    <n v="20.02375741803198"/>
    <n v="0.60071272254095942"/>
    <n v="66.851392544183895"/>
    <m/>
    <m/>
    <m/>
    <n v="0"/>
    <n v="0"/>
    <n v="0"/>
    <n v="0"/>
    <b v="0"/>
    <n v="657.88622709485378"/>
    <n v="12"/>
    <n v="127"/>
    <s v="ok"/>
  </r>
  <r>
    <s v="EA "/>
    <s v="EA Semibrillo y Homologos"/>
    <x v="2"/>
    <s v="Galon"/>
    <m/>
    <m/>
    <s v="7410W"/>
    <s v="Si"/>
    <n v="0.56000000000000005"/>
    <s v="12.2020"/>
    <m/>
    <m/>
    <x v="3"/>
    <n v="128"/>
    <n v="144"/>
    <s v="F"/>
    <m/>
    <n v="1.5"/>
    <n v="1.5"/>
    <n v="3.125E-2"/>
    <n v="0.92417341929378372"/>
    <n v="2.7725202578813512E-2"/>
    <n v="2.7233898630866133"/>
    <s v="AXX"/>
    <m/>
    <n v="1"/>
    <n v="1"/>
    <n v="2.0833333333333332E-2"/>
    <n v="0.61611561286252248"/>
    <n v="1.8483468385875675E-2"/>
    <n v="1.293912824910548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15.124974125439866"/>
    <n v="0.14583333333333331"/>
    <n v="128.14583333333334"/>
    <s v="ok"/>
  </r>
  <r>
    <s v="EA "/>
    <s v="EA Semibrillo y Homologos"/>
    <x v="2"/>
    <s v="Galon"/>
    <m/>
    <m/>
    <s v="7411W"/>
    <s v="Si"/>
    <n v="0.12"/>
    <s v="12.2020"/>
    <m/>
    <m/>
    <x v="3"/>
    <n v="128"/>
    <n v="144"/>
    <s v="F"/>
    <m/>
    <n v="2.5"/>
    <n v="2.5"/>
    <n v="5.2083333333333336E-2"/>
    <n v="1.5402890321563063"/>
    <n v="4.620867096468919E-2"/>
    <n v="4.5389831051443554"/>
    <s v="R"/>
    <m/>
    <n v="10"/>
    <n v="10"/>
    <n v="0.20833333333333334"/>
    <n v="6.1611561286252252"/>
    <n v="0.18483468385875676"/>
    <n v="10.437304708677097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21.800086987806925"/>
    <n v="0.3125"/>
    <n v="128.3125"/>
    <s v="ok"/>
  </r>
  <r>
    <s v="EA "/>
    <s v="EA Semibrillo y Homologos"/>
    <x v="2"/>
    <s v="Galon"/>
    <m/>
    <m/>
    <s v="7412W"/>
    <s v="Si"/>
    <n v="0.41"/>
    <s v="12.2020"/>
    <m/>
    <m/>
    <x v="3"/>
    <n v="128"/>
    <n v="144"/>
    <s v="R"/>
    <m/>
    <n v="28"/>
    <n v="28"/>
    <n v="0.58333333333333337"/>
    <n v="17.25123716015063"/>
    <n v="0.51753711480451892"/>
    <n v="29.224453184295871"/>
    <s v="T"/>
    <m/>
    <n v="4"/>
    <n v="4"/>
    <n v="8.3333333333333329E-2"/>
    <n v="2.4644624514500899"/>
    <n v="7.3933873543502698E-2"/>
    <n v="5.0001971395057705"/>
    <s v="V"/>
    <m/>
    <n v="10"/>
    <n v="10"/>
    <n v="0.20833333333333334"/>
    <n v="6.1611561286252252"/>
    <n v="0.18483468385875676"/>
    <n v="27.295196695941886"/>
    <m/>
    <m/>
    <m/>
    <n v="0"/>
    <n v="0"/>
    <n v="0"/>
    <n v="0"/>
    <b v="0"/>
    <n v="61.519847019743523"/>
    <n v="0.87500000000000011"/>
    <n v="128.875"/>
    <s v="ok"/>
  </r>
  <r>
    <s v="EA "/>
    <s v="EA Semibrillo y Homologos"/>
    <x v="2"/>
    <s v="Galon"/>
    <m/>
    <m/>
    <s v="7413M"/>
    <m/>
    <m/>
    <m/>
    <m/>
    <m/>
    <x v="0"/>
    <n v="122"/>
    <n v="137.25"/>
    <s v="R"/>
    <m/>
    <n v="110"/>
    <n v="110"/>
    <n v="2.2916666666666665"/>
    <n v="67.772717414877462"/>
    <n v="2.0331815224463239"/>
    <n v="114.81035179544806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14.81035179544806"/>
    <n v="2.2916666666666665"/>
    <n v="124.29166666666667"/>
    <s v="ok"/>
  </r>
  <r>
    <s v="EA "/>
    <s v="EA Semibrillo y Homologos"/>
    <x v="2"/>
    <s v="Galon"/>
    <m/>
    <m/>
    <s v="7414D"/>
    <m/>
    <m/>
    <m/>
    <m/>
    <m/>
    <x v="1"/>
    <n v="118"/>
    <n v="132.75"/>
    <s v="R"/>
    <m/>
    <n v="133"/>
    <n v="133"/>
    <n v="2.7708333333333335"/>
    <n v="81.943376510715495"/>
    <n v="2.4583012953214647"/>
    <n v="138.81615262540538"/>
    <s v="V"/>
    <m/>
    <n v="12"/>
    <n v="12"/>
    <n v="0.25"/>
    <n v="7.3933873543502697"/>
    <n v="0.2218016206305081"/>
    <n v="32.754236035130262"/>
    <m/>
    <m/>
    <m/>
    <n v="0"/>
    <n v="0"/>
    <n v="0"/>
    <n v="0"/>
    <b v="0"/>
    <m/>
    <m/>
    <m/>
    <n v="0"/>
    <n v="0"/>
    <n v="0"/>
    <n v="0"/>
    <b v="0"/>
    <n v="171.57038866053563"/>
    <n v="3.0208333333333335"/>
    <n v="121.02083333333333"/>
    <s v="ok"/>
  </r>
  <r>
    <s v="EA "/>
    <s v="EA Semibrillo y Homologos"/>
    <x v="2"/>
    <s v="Galon"/>
    <m/>
    <m/>
    <s v="7415A"/>
    <m/>
    <m/>
    <m/>
    <m/>
    <m/>
    <x v="2"/>
    <n v="115"/>
    <n v="129.375"/>
    <s v="R"/>
    <m/>
    <n v="364"/>
    <n v="364"/>
    <n v="7.583333333333333"/>
    <n v="224.26608308195819"/>
    <n v="6.7279824924587457"/>
    <n v="379.91789139584631"/>
    <s v="KX"/>
    <m/>
    <n v="212"/>
    <n v="212"/>
    <n v="4.416666666666667"/>
    <n v="130.61650992685477"/>
    <n v="3.9184952978056433"/>
    <n v="436.07677598052265"/>
    <m/>
    <m/>
    <m/>
    <n v="0"/>
    <n v="0"/>
    <n v="0"/>
    <n v="0"/>
    <b v="0"/>
    <m/>
    <m/>
    <m/>
    <n v="0"/>
    <n v="0"/>
    <n v="0"/>
    <n v="0"/>
    <b v="0"/>
    <n v="815.99466737636897"/>
    <n v="12"/>
    <n v="127"/>
    <s v="ok"/>
  </r>
  <r>
    <s v="EA "/>
    <s v="EA Semibrillo y Homologos"/>
    <x v="2"/>
    <s v="Galon"/>
    <m/>
    <m/>
    <s v="7416N"/>
    <m/>
    <m/>
    <m/>
    <m/>
    <m/>
    <x v="2"/>
    <n v="115"/>
    <n v="129.375"/>
    <s v="AXX"/>
    <m/>
    <n v="10.5"/>
    <n v="10.5"/>
    <n v="0.21875"/>
    <n v="6.4692139350564863"/>
    <n v="0.19407641805169459"/>
    <n v="13.586084661560754"/>
    <s v="R"/>
    <m/>
    <n v="494"/>
    <n v="494"/>
    <n v="10.291666666666666"/>
    <n v="304.36111275408609"/>
    <n v="9.1308333826225816"/>
    <n v="515.6028526086485"/>
    <s v="KX"/>
    <m/>
    <n v="71.5"/>
    <n v="71.5"/>
    <n v="1.4895833333333333"/>
    <n v="44.052266319670352"/>
    <n v="1.3215679895901105"/>
    <n v="147.07306359720457"/>
    <m/>
    <m/>
    <m/>
    <n v="0"/>
    <n v="0"/>
    <n v="0"/>
    <n v="0"/>
    <b v="0"/>
    <n v="676.26200086741392"/>
    <n v="12"/>
    <n v="127"/>
    <s v="ok"/>
  </r>
  <r>
    <s v="EA "/>
    <s v="EA Semibrillo y Homologos"/>
    <x v="2"/>
    <s v="Galon"/>
    <m/>
    <m/>
    <s v="7420W"/>
    <m/>
    <m/>
    <s v="12.2020"/>
    <m/>
    <m/>
    <x v="3"/>
    <n v="128"/>
    <n v="144"/>
    <s v="F"/>
    <m/>
    <n v="2.5"/>
    <n v="2.5"/>
    <n v="5.2083333333333336E-2"/>
    <n v="1.5402890321563063"/>
    <n v="4.620867096468919E-2"/>
    <n v="4.5389831051443554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11.362782279129828"/>
    <n v="0.10416666666666667"/>
    <n v="128.10416666666666"/>
    <s v="ok"/>
  </r>
  <r>
    <s v="EA "/>
    <s v="EA Semibrillo y Homologos"/>
    <x v="2"/>
    <s v="Galon"/>
    <m/>
    <m/>
    <s v="7421W"/>
    <m/>
    <m/>
    <s v="12.2020"/>
    <m/>
    <m/>
    <x v="3"/>
    <n v="128"/>
    <n v="144"/>
    <s v="L"/>
    <m/>
    <n v="3.5"/>
    <n v="3.5"/>
    <n v="7.2916666666666671E-2"/>
    <n v="2.1564046450188288"/>
    <n v="6.4692139350564865E-2"/>
    <n v="8.6393000068998838"/>
    <s v="R"/>
    <m/>
    <n v="20.5"/>
    <n v="20.5"/>
    <n v="0.42708333333333331"/>
    <n v="12.63037006368171"/>
    <n v="0.3789111019104513"/>
    <n v="21.396474652788047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31.285823944564374"/>
    <n v="0.52083333333333337"/>
    <n v="128.52083333333334"/>
    <s v="ok"/>
  </r>
  <r>
    <s v="EA "/>
    <s v="EA Semibrillo y Homologos"/>
    <x v="2"/>
    <s v="Galon"/>
    <m/>
    <m/>
    <s v="7422W"/>
    <m/>
    <m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R"/>
    <m/>
    <n v="36.5"/>
    <n v="36.5"/>
    <n v="0.76041666666666663"/>
    <n v="22.488219869482069"/>
    <n v="0.67464659608446209"/>
    <n v="38.0961621866714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51.802779174182611"/>
    <n v="0.87499999999999989"/>
    <n v="128.875"/>
    <s v="ok"/>
  </r>
  <r>
    <s v="EA "/>
    <s v="EA Semibrillo y Homologos"/>
    <x v="2"/>
    <s v="Galon"/>
    <m/>
    <m/>
    <s v="7423M"/>
    <m/>
    <m/>
    <m/>
    <m/>
    <m/>
    <x v="0"/>
    <n v="122"/>
    <n v="137.25"/>
    <s v="R"/>
    <m/>
    <n v="119"/>
    <n v="119"/>
    <n v="2.4791666666666665"/>
    <n v="73.31775793064017"/>
    <n v="2.1995327379192049"/>
    <n v="124.20392603325743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24.20392603325743"/>
    <n v="2.4791666666666665"/>
    <n v="124.47916666666667"/>
    <s v="ok"/>
  </r>
  <r>
    <s v="EA "/>
    <s v="EA Semibrillo y Homologos"/>
    <x v="2"/>
    <s v="Galon"/>
    <m/>
    <m/>
    <s v="7424D"/>
    <m/>
    <m/>
    <m/>
    <m/>
    <m/>
    <x v="1"/>
    <n v="118"/>
    <n v="132.75"/>
    <s v="R"/>
    <m/>
    <n v="93"/>
    <n v="93"/>
    <n v="1.9375"/>
    <n v="57.298751996214591"/>
    <n v="1.7189625598864378"/>
    <n v="97.066933790696993"/>
    <s v="V"/>
    <m/>
    <n v="24.5"/>
    <n v="24.5"/>
    <n v="0.51041666666666663"/>
    <n v="15.094832515131801"/>
    <n v="0.45284497545395402"/>
    <n v="66.873231905057608"/>
    <m/>
    <m/>
    <m/>
    <n v="0"/>
    <n v="0"/>
    <n v="0"/>
    <n v="0"/>
    <b v="0"/>
    <m/>
    <m/>
    <m/>
    <n v="0"/>
    <n v="0"/>
    <n v="0"/>
    <n v="0"/>
    <b v="0"/>
    <n v="163.94016569575462"/>
    <n v="2.4479166666666665"/>
    <n v="120.44791666666667"/>
    <s v="ok"/>
  </r>
  <r>
    <s v="EA "/>
    <s v="EA Semibrillo y Homologos"/>
    <x v="2"/>
    <s v="Galon"/>
    <m/>
    <m/>
    <s v="7425A"/>
    <m/>
    <m/>
    <m/>
    <m/>
    <m/>
    <x v="2"/>
    <n v="115"/>
    <n v="129.375"/>
    <s v="F"/>
    <m/>
    <n v="0.5"/>
    <n v="0.5"/>
    <n v="1.0416666666666666E-2"/>
    <n v="0.30805780643126124"/>
    <n v="9.2417341929378373E-3"/>
    <n v="0.90779662102887104"/>
    <s v="R"/>
    <m/>
    <n v="271"/>
    <n v="271"/>
    <n v="5.645833333333333"/>
    <n v="166.96733108574358"/>
    <n v="5.0090199325723068"/>
    <n v="282.85095760514929"/>
    <s v="V"/>
    <m/>
    <n v="40.5"/>
    <n v="40.5"/>
    <n v="0.84375"/>
    <n v="24.952682320932162"/>
    <n v="0.74858046962796487"/>
    <n v="110.54554661856463"/>
    <s v="KX"/>
    <m/>
    <n v="264"/>
    <n v="264"/>
    <n v="5.5"/>
    <n v="162.65452179570593"/>
    <n v="4.879635653871178"/>
    <n v="543.03900405121681"/>
    <n v="937.34330489595959"/>
    <n v="12"/>
    <n v="127"/>
    <s v="ok"/>
  </r>
  <r>
    <s v="EA "/>
    <s v="EA Semibrillo y Homologos"/>
    <x v="2"/>
    <s v="Galon"/>
    <m/>
    <m/>
    <s v="7426N"/>
    <m/>
    <m/>
    <m/>
    <m/>
    <m/>
    <x v="2"/>
    <n v="115"/>
    <n v="129.375"/>
    <s v="I"/>
    <m/>
    <n v="0.5"/>
    <n v="0.5"/>
    <n v="1.0416666666666666E-2"/>
    <n v="0.30805780643126124"/>
    <n v="9.2417341929378373E-3"/>
    <n v="1.2953913712038321"/>
    <s v="R"/>
    <m/>
    <n v="539"/>
    <n v="539"/>
    <n v="11.229166666666666"/>
    <n v="332.08631533289957"/>
    <n v="9.9625894599869866"/>
    <n v="562.57072379769545"/>
    <s v="KX"/>
    <m/>
    <n v="37"/>
    <n v="37"/>
    <n v="0.77083333333333337"/>
    <n v="22.796277675913334"/>
    <n v="0.68388833027740004"/>
    <n v="76.107739204147819"/>
    <m/>
    <m/>
    <m/>
    <n v="0"/>
    <n v="0"/>
    <n v="0"/>
    <n v="0"/>
    <b v="0"/>
    <n v="639.97385437304706"/>
    <n v="12.010416666666666"/>
    <n v="127.01041666666667"/>
    <s v="ok"/>
  </r>
  <r>
    <s v="EA "/>
    <s v="EA Semibrillo y Homologos"/>
    <x v="2"/>
    <s v="Galon"/>
    <m/>
    <m/>
    <s v="7430W"/>
    <m/>
    <m/>
    <s v="12.2020"/>
    <m/>
    <m/>
    <x v="3"/>
    <n v="128"/>
    <n v="144"/>
    <s v="C"/>
    <m/>
    <n v="2"/>
    <n v="2"/>
    <n v="4.1666666666666664E-2"/>
    <n v="1.232231225725045"/>
    <n v="3.6966936771751349E-2"/>
    <n v="5.4590393391883767"/>
    <s v="I"/>
    <m/>
    <n v="1.5"/>
    <n v="1.5"/>
    <n v="3.125E-2"/>
    <n v="0.92417341929378372"/>
    <n v="2.7725202578813512E-2"/>
    <n v="3.8861741136114967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18.898532296379535"/>
    <n v="0.14583333333333331"/>
    <n v="128.14583333333334"/>
    <s v="ok"/>
  </r>
  <r>
    <s v="EA "/>
    <s v="EA Semibrillo y Homologos"/>
    <x v="2"/>
    <s v="Galon"/>
    <m/>
    <m/>
    <s v="7431W"/>
    <m/>
    <m/>
    <s v="12.2020"/>
    <m/>
    <m/>
    <x v="3"/>
    <n v="128"/>
    <n v="144"/>
    <s v="F"/>
    <m/>
    <n v="3"/>
    <n v="3"/>
    <n v="6.25E-2"/>
    <n v="1.8483468385875674"/>
    <n v="5.5450405157627024E-2"/>
    <n v="5.4467797261732267"/>
    <s v="R"/>
    <m/>
    <n v="4"/>
    <n v="4"/>
    <n v="8.3333333333333329E-2"/>
    <n v="2.4644624514500899"/>
    <n v="7.3933873543502698E-2"/>
    <n v="4.1749218834708381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n v="34.187378635991763"/>
    <n v="0.33333333333333331"/>
    <n v="128.33333333333334"/>
    <s v="ok"/>
  </r>
  <r>
    <s v="EA "/>
    <s v="EA Semibrillo y Homologos"/>
    <x v="2"/>
    <s v="Galon"/>
    <m/>
    <m/>
    <s v="7432W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R"/>
    <m/>
    <n v="18"/>
    <n v="18"/>
    <n v="0.375"/>
    <n v="11.090081031525404"/>
    <n v="0.33270243094576213"/>
    <n v="18.787148475618771"/>
    <s v="V"/>
    <m/>
    <n v="15.5"/>
    <n v="15.5"/>
    <n v="0.32291666666666669"/>
    <n v="9.5497919993690985"/>
    <n v="0.28649375998107296"/>
    <n v="42.307554878709922"/>
    <m/>
    <m/>
    <m/>
    <n v="0"/>
    <n v="0"/>
    <n v="0"/>
    <n v="0"/>
    <b v="0"/>
    <n v="65.623398241515616"/>
    <n v="0.77083333333333337"/>
    <n v="128.77083333333334"/>
    <s v="ok"/>
  </r>
  <r>
    <s v="EA "/>
    <s v="EA Semibrillo y Homologos"/>
    <x v="2"/>
    <s v="Galon"/>
    <m/>
    <m/>
    <s v="7433M"/>
    <m/>
    <m/>
    <m/>
    <m/>
    <m/>
    <x v="0"/>
    <n v="122"/>
    <n v="137.25"/>
    <s v="F"/>
    <m/>
    <n v="6"/>
    <n v="6"/>
    <n v="0.125"/>
    <n v="3.6966936771751349"/>
    <n v="0.11090081031525405"/>
    <n v="10.893559452346453"/>
    <s v="V"/>
    <m/>
    <n v="119"/>
    <n v="119"/>
    <n v="2.4791666666666665"/>
    <n v="73.31775793064017"/>
    <n v="2.1995327379192049"/>
    <n v="324.81284068170839"/>
    <m/>
    <m/>
    <m/>
    <n v="0"/>
    <n v="0"/>
    <n v="0"/>
    <n v="0"/>
    <b v="0"/>
    <m/>
    <m/>
    <m/>
    <n v="0"/>
    <n v="0"/>
    <n v="0"/>
    <n v="0"/>
    <b v="0"/>
    <n v="335.70640013405483"/>
    <n v="2.6041666666666665"/>
    <n v="124.60416666666667"/>
    <s v="ok"/>
  </r>
  <r>
    <s v="EA "/>
    <s v="EA Semibrillo y Homologos"/>
    <x v="2"/>
    <s v="Galon"/>
    <m/>
    <m/>
    <s v="7434D"/>
    <m/>
    <m/>
    <m/>
    <m/>
    <m/>
    <x v="1"/>
    <n v="118"/>
    <n v="132.75"/>
    <s v="R"/>
    <m/>
    <n v="61"/>
    <n v="61"/>
    <n v="1.2708333333333333"/>
    <n v="37.583052384613872"/>
    <n v="1.1274915715384162"/>
    <n v="63.667558722930281"/>
    <s v="V"/>
    <m/>
    <n v="72.5"/>
    <n v="72.5"/>
    <n v="1.5104166666666667"/>
    <n v="44.668381932532881"/>
    <n v="1.3400514579759863"/>
    <n v="197.89017604557867"/>
    <m/>
    <m/>
    <m/>
    <n v="0"/>
    <n v="0"/>
    <n v="0"/>
    <n v="0"/>
    <b v="0"/>
    <m/>
    <m/>
    <m/>
    <n v="0"/>
    <n v="0"/>
    <n v="0"/>
    <n v="0"/>
    <b v="0"/>
    <n v="261.55773476850896"/>
    <n v="2.78125"/>
    <n v="120.78125"/>
    <s v="ok"/>
  </r>
  <r>
    <s v="EA "/>
    <s v="EA Semibrillo y Homologos"/>
    <x v="2"/>
    <s v="Galon"/>
    <m/>
    <m/>
    <s v="7435A"/>
    <m/>
    <m/>
    <m/>
    <m/>
    <m/>
    <x v="2"/>
    <n v="115"/>
    <n v="129.375"/>
    <s v="R"/>
    <m/>
    <n v="177"/>
    <n v="177"/>
    <n v="3.6875"/>
    <n v="109.05246347666647"/>
    <n v="3.2715739042999941"/>
    <n v="184.7402933435846"/>
    <s v="V"/>
    <m/>
    <n v="146"/>
    <n v="146"/>
    <n v="3.0416666666666665"/>
    <n v="89.952879477928278"/>
    <n v="2.6985863843378484"/>
    <n v="398.50987176075148"/>
    <s v="KX"/>
    <m/>
    <n v="253"/>
    <n v="253"/>
    <n v="5.270833333333333"/>
    <n v="155.87725005421817"/>
    <n v="4.6763175016265448"/>
    <n v="520.41237888241608"/>
    <m/>
    <m/>
    <m/>
    <n v="0"/>
    <n v="0"/>
    <n v="0"/>
    <n v="0"/>
    <b v="0"/>
    <n v="1103.6625439867521"/>
    <n v="12"/>
    <n v="127"/>
    <s v="ok"/>
  </r>
  <r>
    <s v="EA "/>
    <s v="EA Semibrillo y Homologos"/>
    <x v="2"/>
    <s v="Galon"/>
    <m/>
    <m/>
    <s v="7436N"/>
    <m/>
    <m/>
    <m/>
    <m/>
    <s v="idem cartilla Tendencia"/>
    <x v="2"/>
    <n v="115"/>
    <n v="129.375"/>
    <s v="R"/>
    <m/>
    <n v="319"/>
    <n v="319"/>
    <n v="6.645833333333333"/>
    <n v="196.54088050314468"/>
    <n v="5.8962264150943398"/>
    <n v="332.95002020679937"/>
    <s v="V"/>
    <m/>
    <n v="197"/>
    <n v="197"/>
    <n v="4.104166666666667"/>
    <n v="121.37477573391693"/>
    <n v="3.6412432720175079"/>
    <n v="537.71537491005517"/>
    <s v="KX"/>
    <m/>
    <n v="60"/>
    <n v="60"/>
    <n v="1.25"/>
    <n v="36.96693677175135"/>
    <n v="1.1090081031525405"/>
    <n v="123.41795546618565"/>
    <m/>
    <m/>
    <m/>
    <n v="0"/>
    <n v="0"/>
    <n v="0"/>
    <n v="0"/>
    <b v="0"/>
    <n v="994.08335058304021"/>
    <n v="12"/>
    <n v="127"/>
    <s v="ok"/>
  </r>
  <r>
    <s v="EA "/>
    <s v="EA Semibrillo y Homologos"/>
    <x v="2"/>
    <s v="Galon"/>
    <m/>
    <m/>
    <s v="7440W"/>
    <s v="Si"/>
    <n v="0.26"/>
    <s v="12.2020"/>
    <m/>
    <m/>
    <x v="3"/>
    <n v="128"/>
    <n v="144"/>
    <s v="L"/>
    <m/>
    <n v="6.5"/>
    <n v="6.5"/>
    <n v="0.13541666666666666"/>
    <n v="4.0047514836063955"/>
    <n v="0.12014254450819187"/>
    <n v="16.044414298528352"/>
    <s v="T"/>
    <m/>
    <n v="3"/>
    <n v="3"/>
    <n v="6.25E-2"/>
    <n v="1.8483468385875674"/>
    <n v="5.5450405157627024E-2"/>
    <n v="3.7501478546293283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38.901199840317005"/>
    <n v="0.34375"/>
    <n v="128.34375"/>
    <s v="ok"/>
  </r>
  <r>
    <s v="EA "/>
    <s v="EA Semibrillo y Homologos"/>
    <x v="2"/>
    <s v="Galon"/>
    <m/>
    <m/>
    <s v="7441W"/>
    <m/>
    <m/>
    <s v="12.2020"/>
    <m/>
    <m/>
    <x v="3"/>
    <n v="128"/>
    <n v="144"/>
    <s v="T"/>
    <m/>
    <n v="5"/>
    <n v="5"/>
    <n v="0.10416666666666667"/>
    <n v="3.0805780643126126"/>
    <n v="9.241734192937838E-2"/>
    <n v="6.2502464243822144"/>
    <s v="V"/>
    <m/>
    <n v="18"/>
    <n v="18"/>
    <n v="0.375"/>
    <n v="11.090081031525404"/>
    <n v="0.33270243094576213"/>
    <n v="49.131354052695393"/>
    <m/>
    <m/>
    <m/>
    <n v="0"/>
    <n v="0"/>
    <n v="0"/>
    <n v="0"/>
    <b v="0"/>
    <m/>
    <m/>
    <m/>
    <n v="0"/>
    <n v="0"/>
    <n v="0"/>
    <n v="0"/>
    <b v="0"/>
    <n v="55.381600477077605"/>
    <n v="0.47916666666666669"/>
    <n v="128.47916666666666"/>
    <s v="ok"/>
  </r>
  <r>
    <s v="EA "/>
    <s v="EA Semibrillo y Homologos"/>
    <x v="2"/>
    <s v="Galon"/>
    <m/>
    <m/>
    <s v="7442W"/>
    <s v="Si"/>
    <n v="0.36"/>
    <s v="12.2020"/>
    <m/>
    <m/>
    <x v="3"/>
    <n v="128"/>
    <n v="144"/>
    <s v="F"/>
    <m/>
    <n v="3.5"/>
    <n v="3.5"/>
    <n v="7.2916666666666671E-2"/>
    <n v="2.1564046450188288"/>
    <n v="6.4692139350564865E-2"/>
    <n v="6.354576347202098"/>
    <s v="R"/>
    <m/>
    <n v="1.5"/>
    <n v="1.5"/>
    <n v="3.125E-2"/>
    <n v="0.92417341929378372"/>
    <n v="2.7725202578813512E-2"/>
    <n v="1.5655957063015644"/>
    <s v="V"/>
    <m/>
    <n v="24.5"/>
    <n v="24.5"/>
    <n v="0.51041666666666663"/>
    <n v="15.094832515131801"/>
    <n v="0.45284497545395402"/>
    <n v="66.873231905057608"/>
    <m/>
    <m/>
    <m/>
    <n v="0"/>
    <n v="0"/>
    <n v="0"/>
    <n v="0"/>
    <b v="0"/>
    <n v="74.793403958561271"/>
    <n v="0.61458333333333326"/>
    <n v="128.61458333333334"/>
    <s v="ok"/>
  </r>
  <r>
    <s v="EA "/>
    <s v="EA Semibrillo y Homologos"/>
    <x v="2"/>
    <s v="Galon"/>
    <m/>
    <m/>
    <s v="7443M"/>
    <m/>
    <m/>
    <m/>
    <m/>
    <m/>
    <x v="0"/>
    <n v="122"/>
    <n v="137.25"/>
    <s v="F"/>
    <m/>
    <n v="3.5"/>
    <n v="3.5"/>
    <n v="7.2916666666666671E-2"/>
    <n v="2.1564046450188288"/>
    <n v="6.4692139350564865E-2"/>
    <n v="6.354576347202098"/>
    <s v="V"/>
    <m/>
    <n v="132.5"/>
    <n v="132.5"/>
    <n v="2.7604166666666665"/>
    <n v="81.635318704284231"/>
    <n v="2.4490595611285269"/>
    <n v="361.66135622122994"/>
    <m/>
    <m/>
    <m/>
    <n v="0"/>
    <n v="0"/>
    <n v="0"/>
    <n v="0"/>
    <b v="0"/>
    <m/>
    <m/>
    <m/>
    <n v="0"/>
    <n v="0"/>
    <n v="0"/>
    <n v="0"/>
    <b v="0"/>
    <n v="368.01593256843205"/>
    <n v="2.833333333333333"/>
    <n v="124.83333333333333"/>
    <s v="ok"/>
  </r>
  <r>
    <s v="EA "/>
    <s v="EA Semibrillo y Homologos"/>
    <x v="2"/>
    <s v="Galon"/>
    <m/>
    <m/>
    <s v="7444D"/>
    <m/>
    <m/>
    <m/>
    <m/>
    <m/>
    <x v="1"/>
    <n v="118"/>
    <n v="132.75"/>
    <s v="F"/>
    <m/>
    <n v="0.5"/>
    <n v="0.5"/>
    <n v="1.0416666666666666E-2"/>
    <n v="0.30805780643126124"/>
    <n v="9.2417341929378373E-3"/>
    <n v="0.90779662102887104"/>
    <s v="R"/>
    <m/>
    <n v="29.5"/>
    <n v="29.5"/>
    <n v="0.61458333333333337"/>
    <n v="18.175410579444414"/>
    <n v="0.54526231738333242"/>
    <n v="30.790048890597436"/>
    <s v="V"/>
    <m/>
    <n v="119.5"/>
    <n v="119.5"/>
    <n v="2.4895833333333335"/>
    <n v="73.625815737071434"/>
    <n v="2.2087744721121427"/>
    <n v="326.17760051650555"/>
    <m/>
    <m/>
    <m/>
    <n v="0"/>
    <n v="0"/>
    <n v="0"/>
    <n v="0"/>
    <b v="0"/>
    <n v="357.87544602813188"/>
    <n v="3.1145833333333335"/>
    <n v="121.11458333333333"/>
    <s v="ok"/>
  </r>
  <r>
    <s v="EA "/>
    <s v="EA Semibrillo y Homologos"/>
    <x v="2"/>
    <s v="Galon"/>
    <m/>
    <m/>
    <s v="7445A"/>
    <m/>
    <m/>
    <m/>
    <m/>
    <m/>
    <x v="2"/>
    <n v="115"/>
    <n v="129.375"/>
    <s v="R"/>
    <m/>
    <n v="83"/>
    <n v="83"/>
    <n v="1.7291666666666667"/>
    <n v="51.137595867589368"/>
    <n v="1.5341278760276811"/>
    <n v="86.629629082019903"/>
    <s v="V"/>
    <m/>
    <n v="245"/>
    <n v="245"/>
    <n v="5.104166666666667"/>
    <n v="150.94832515131802"/>
    <n v="4.5284497545395404"/>
    <n v="668.73231905057617"/>
    <s v="KX"/>
    <m/>
    <n v="248"/>
    <n v="248"/>
    <n v="5.166666666666667"/>
    <n v="152.79667198990558"/>
    <n v="4.5839001596971674"/>
    <n v="510.12754926023405"/>
    <m/>
    <m/>
    <m/>
    <n v="0"/>
    <n v="0"/>
    <n v="0"/>
    <n v="0"/>
    <b v="0"/>
    <n v="1265.4894973928301"/>
    <n v="12"/>
    <n v="127"/>
    <s v="ok"/>
  </r>
  <r>
    <s v="EA "/>
    <s v="EA Semibrillo y Homologos"/>
    <x v="2"/>
    <s v="Galon"/>
    <m/>
    <m/>
    <s v="7446N"/>
    <m/>
    <m/>
    <m/>
    <m/>
    <m/>
    <x v="2"/>
    <n v="115"/>
    <n v="129.375"/>
    <s v="R"/>
    <m/>
    <n v="148"/>
    <n v="148"/>
    <n v="3.0833333333333335"/>
    <n v="91.185110703653336"/>
    <n v="2.7355533211096001"/>
    <n v="154.47210968842103"/>
    <s v="V"/>
    <m/>
    <n v="314.5"/>
    <n v="314.5"/>
    <n v="6.552083333333333"/>
    <n v="193.76836024526332"/>
    <n v="5.8130508073578993"/>
    <n v="858.43393608737222"/>
    <s v="KX"/>
    <m/>
    <n v="113.5"/>
    <n v="113.5"/>
    <n v="2.3645833333333335"/>
    <n v="69.929122059896301"/>
    <n v="2.0978736617968892"/>
    <n v="233.46563242353454"/>
    <m/>
    <m/>
    <m/>
    <n v="0"/>
    <n v="0"/>
    <n v="0"/>
    <n v="0"/>
    <b v="0"/>
    <n v="1246.3716781993278"/>
    <n v="12"/>
    <n v="127"/>
    <s v="ok"/>
  </r>
  <r>
    <s v="EA "/>
    <s v="EA Semibrillo y Homologos"/>
    <x v="2"/>
    <s v="Galon"/>
    <m/>
    <m/>
    <s v="7450W"/>
    <m/>
    <m/>
    <s v="12.2020"/>
    <m/>
    <m/>
    <x v="3"/>
    <n v="128"/>
    <n v="144"/>
    <s v="I"/>
    <m/>
    <n v="3.5"/>
    <n v="3.5"/>
    <n v="7.2916666666666671E-2"/>
    <n v="2.1564046450188288"/>
    <n v="6.4692139350564865E-2"/>
    <n v="9.0677395984268259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m/>
    <m/>
    <m/>
    <n v="0"/>
    <n v="0"/>
    <n v="0"/>
    <n v="0"/>
    <b v="0"/>
    <n v="11.155200540162244"/>
    <n v="0.11458333333333334"/>
    <n v="128.11458333333334"/>
    <s v="ok"/>
  </r>
  <r>
    <s v="EA "/>
    <s v="EA Semibrillo y Homologos"/>
    <x v="2"/>
    <s v="Galon"/>
    <m/>
    <m/>
    <s v="7451W"/>
    <m/>
    <m/>
    <s v="12.2020"/>
    <m/>
    <m/>
    <x v="3"/>
    <n v="128"/>
    <n v="144"/>
    <s v="C"/>
    <m/>
    <n v="3"/>
    <n v="3"/>
    <n v="6.25E-2"/>
    <n v="1.8483468385875674"/>
    <n v="5.5450405157627024E-2"/>
    <n v="8.1885590087825655"/>
    <s v="L"/>
    <m/>
    <n v="4.5"/>
    <n v="4.5"/>
    <n v="9.375E-2"/>
    <n v="2.772520257881351"/>
    <n v="8.3175607736440532E-2"/>
    <n v="11.107671437442706"/>
    <s v="V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n v="65.698064829326484"/>
    <n v="0.51041666666666674"/>
    <n v="128.51041666666666"/>
    <s v="ok"/>
  </r>
  <r>
    <s v="EA "/>
    <s v="EA Semibrillo y Homologos"/>
    <x v="2"/>
    <s v="Galon"/>
    <m/>
    <m/>
    <s v="7452W"/>
    <m/>
    <m/>
    <s v="12.2020"/>
    <m/>
    <m/>
    <x v="3"/>
    <n v="128"/>
    <n v="144"/>
    <s v="AXX"/>
    <m/>
    <n v="5.5"/>
    <n v="5.5"/>
    <n v="0.11458333333333333"/>
    <n v="3.3886358707438737"/>
    <n v="0.10165907612231621"/>
    <n v="7.1165205370080136"/>
    <s v="L"/>
    <m/>
    <n v="4.5"/>
    <n v="4.5"/>
    <n v="9.375E-2"/>
    <n v="2.772520257881351"/>
    <n v="8.3175607736440532E-2"/>
    <n v="11.107671437442706"/>
    <s v="V"/>
    <m/>
    <n v="39.5"/>
    <n v="39.5"/>
    <n v="0.82291666666666663"/>
    <n v="24.336566708069636"/>
    <n v="0.73009700124208909"/>
    <n v="107.81602694897045"/>
    <m/>
    <m/>
    <m/>
    <n v="0"/>
    <n v="0"/>
    <n v="0"/>
    <n v="0"/>
    <b v="0"/>
    <n v="126.04021892342116"/>
    <n v="1.03125"/>
    <n v="129.03125"/>
    <s v="ok"/>
  </r>
  <r>
    <s v="EA "/>
    <s v="EA Semibrillo y Homologos"/>
    <x v="2"/>
    <s v="Galon"/>
    <m/>
    <m/>
    <s v="745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C"/>
    <m/>
    <n v="1.5"/>
    <n v="1.5"/>
    <n v="3.125E-2"/>
    <n v="0.92417341929378372"/>
    <n v="2.7725202578813512E-2"/>
    <n v="4.0942795043912827"/>
    <s v="V"/>
    <m/>
    <n v="73.5"/>
    <n v="73.5"/>
    <n v="1.53125"/>
    <n v="45.284497545395404"/>
    <n v="1.358534926361862"/>
    <n v="200.61969571517287"/>
    <m/>
    <m/>
    <m/>
    <n v="0"/>
    <n v="0"/>
    <n v="0"/>
    <n v="0"/>
    <b v="0"/>
    <n v="206.71315462637136"/>
    <n v="1.5729166666666667"/>
    <n v="123.57291666666667"/>
    <s v="ok"/>
  </r>
  <r>
    <s v="EA "/>
    <s v="EA Semibrillo y Homologos"/>
    <x v="2"/>
    <s v="Galon"/>
    <m/>
    <m/>
    <s v="7454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I"/>
    <m/>
    <n v="1.5"/>
    <n v="1.5"/>
    <n v="3.125E-2"/>
    <n v="0.92417341929378372"/>
    <n v="2.7725202578813512E-2"/>
    <n v="3.8861741136114967"/>
    <s v="V"/>
    <m/>
    <n v="115.5"/>
    <n v="115.5"/>
    <n v="2.40625"/>
    <n v="71.161353285621345"/>
    <n v="2.1348405985686405"/>
    <n v="315.25952183812876"/>
    <m/>
    <m/>
    <m/>
    <n v="0"/>
    <n v="0"/>
    <n v="0"/>
    <n v="0"/>
    <b v="0"/>
    <n v="321.14487535854749"/>
    <n v="2.4479166666666665"/>
    <n v="120.44791666666667"/>
    <s v="ok"/>
  </r>
  <r>
    <s v="EA "/>
    <s v="EA Semibrillo y Homologos"/>
    <x v="2"/>
    <s v="Galon"/>
    <m/>
    <m/>
    <s v="7455A"/>
    <m/>
    <m/>
    <m/>
    <m/>
    <m/>
    <x v="2"/>
    <n v="115"/>
    <n v="129.375"/>
    <s v="B"/>
    <m/>
    <n v="1.5"/>
    <n v="1.5"/>
    <n v="3.125E-2"/>
    <n v="0.92417341929378372"/>
    <n v="2.7725202578813512E-2"/>
    <n v="5.9975382204216814"/>
    <s v="C"/>
    <m/>
    <n v="4.5"/>
    <n v="4.5"/>
    <n v="9.375E-2"/>
    <n v="2.772520257881351"/>
    <n v="8.3175607736440532E-2"/>
    <n v="12.282838513173848"/>
    <s v="V"/>
    <m/>
    <n v="319.5"/>
    <n v="319.5"/>
    <n v="6.65625"/>
    <n v="196.84893830957594"/>
    <n v="5.9054681492872785"/>
    <n v="872.0815344353432"/>
    <s v="KX"/>
    <m/>
    <n v="250.5"/>
    <n v="250.5"/>
    <n v="5.21875"/>
    <n v="154.33696102206187"/>
    <n v="4.6301088306618556"/>
    <n v="515.26996407132503"/>
    <n v="1405.6318752402638"/>
    <n v="12"/>
    <n v="127"/>
    <s v="ok"/>
  </r>
  <r>
    <s v="EA "/>
    <s v="EA Semibrillo y Homologos"/>
    <x v="2"/>
    <s v="Galon"/>
    <m/>
    <m/>
    <s v="7456N"/>
    <m/>
    <m/>
    <m/>
    <m/>
    <m/>
    <x v="2"/>
    <n v="115"/>
    <n v="129.375"/>
    <s v="B"/>
    <m/>
    <n v="1.5"/>
    <n v="1.5"/>
    <n v="3.125E-2"/>
    <n v="0.92417341929378372"/>
    <n v="2.7725202578813512E-2"/>
    <n v="5.9975382204216814"/>
    <s v="C"/>
    <m/>
    <n v="7"/>
    <n v="7"/>
    <n v="0.14583333333333334"/>
    <n v="4.3128092900376576"/>
    <n v="0.12938427870112973"/>
    <n v="19.106637687159321"/>
    <s v="V"/>
    <m/>
    <n v="451"/>
    <n v="451"/>
    <n v="9.3958333333333339"/>
    <n v="277.86814140099767"/>
    <n v="8.3360442420299297"/>
    <n v="1231.013370986979"/>
    <s v="KX"/>
    <m/>
    <n v="116.5"/>
    <n v="116.5"/>
    <n v="2.4270833333333335"/>
    <n v="71.777468898483875"/>
    <n v="2.1533240669545162"/>
    <n v="239.63653019684381"/>
    <n v="1495.7540770914038"/>
    <n v="12.000000000000002"/>
    <n v="127"/>
    <s v="ok"/>
  </r>
  <r>
    <s v="EA "/>
    <s v="EA Semibrillo y Homologos"/>
    <x v="2"/>
    <s v="Galon"/>
    <m/>
    <m/>
    <s v="7460W"/>
    <m/>
    <m/>
    <s v="12.2020"/>
    <m/>
    <s v="idem cartilla Tendencia"/>
    <x v="3"/>
    <n v="128"/>
    <n v="144"/>
    <s v="AXX"/>
    <m/>
    <n v="2.5"/>
    <n v="2.5"/>
    <n v="5.2083333333333336E-2"/>
    <n v="1.5402890321563063"/>
    <n v="4.620867096468919E-2"/>
    <n v="3.2347820622763703"/>
    <s v="L"/>
    <m/>
    <n v="6.5"/>
    <n v="6.5"/>
    <n v="0.13541666666666666"/>
    <n v="4.0047514836063955"/>
    <n v="0.12014254450819187"/>
    <n v="16.044414298528352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28.832515204384382"/>
    <n v="0.26041666666666669"/>
    <n v="128.26041666666666"/>
    <s v="ok"/>
  </r>
  <r>
    <s v="EA "/>
    <s v="EA Semibrillo y Homologos"/>
    <x v="2"/>
    <s v="Galon"/>
    <m/>
    <m/>
    <s v="7461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L"/>
    <m/>
    <n v="11"/>
    <n v="11"/>
    <n v="0.22916666666666666"/>
    <n v="6.7772717414877475"/>
    <n v="0.20331815224463243"/>
    <n v="27.15208573597106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50.257082236744836"/>
    <n v="0.39583333333333337"/>
    <n v="128.39583333333334"/>
    <s v="ok"/>
  </r>
  <r>
    <s v="EA "/>
    <s v="EA Semibrillo y Homologos"/>
    <x v="2"/>
    <s v="Galon"/>
    <m/>
    <m/>
    <s v="7462W"/>
    <m/>
    <m/>
    <s v="12.2020"/>
    <m/>
    <m/>
    <x v="3"/>
    <n v="128"/>
    <n v="144"/>
    <s v="E"/>
    <m/>
    <n v="1.5"/>
    <n v="1.5"/>
    <n v="3.125E-2"/>
    <n v="0.92417341929378372"/>
    <n v="2.7725202578813512E-2"/>
    <n v="3.6046958630274717"/>
    <s v="V"/>
    <m/>
    <n v="32"/>
    <n v="32"/>
    <n v="0.66666666666666663"/>
    <n v="19.715699611600719"/>
    <n v="0.59147098834802159"/>
    <n v="87.344629427014027"/>
    <s v="L"/>
    <m/>
    <n v="15"/>
    <n v="15"/>
    <n v="0.3125"/>
    <n v="9.2417341929378374"/>
    <n v="0.27725202578813513"/>
    <n v="37.025571458142352"/>
    <m/>
    <m/>
    <m/>
    <n v="0"/>
    <n v="0"/>
    <n v="0"/>
    <n v="0"/>
    <b v="0"/>
    <n v="127.97489674818385"/>
    <n v="1.0104166666666665"/>
    <n v="129.01041666666666"/>
    <s v="ok"/>
  </r>
  <r>
    <s v="EA "/>
    <s v="EA Semibrillo y Homologos"/>
    <x v="2"/>
    <s v="Galon"/>
    <m/>
    <m/>
    <s v="7463M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D"/>
    <m/>
    <n v="6"/>
    <n v="6"/>
    <n v="0.125"/>
    <n v="3.6966936771751349"/>
    <n v="0.11090081031525405"/>
    <n v="10.526510335038591"/>
    <s v="V"/>
    <m/>
    <n v="147"/>
    <n v="147"/>
    <n v="3.0625"/>
    <n v="90.568995090790807"/>
    <n v="2.717069852723724"/>
    <n v="401.23939143034573"/>
    <m/>
    <m/>
    <m/>
    <n v="0"/>
    <n v="0"/>
    <n v="0"/>
    <n v="0"/>
    <b v="0"/>
    <n v="421.76179879942049"/>
    <n v="3.2395833333333335"/>
    <n v="125.23958333333333"/>
    <s v="ok"/>
  </r>
  <r>
    <s v="EA "/>
    <s v="EA Semibrillo y Homologos"/>
    <x v="2"/>
    <s v="Galon"/>
    <m/>
    <m/>
    <s v="7464D"/>
    <m/>
    <m/>
    <m/>
    <m/>
    <m/>
    <x v="1"/>
    <n v="118"/>
    <n v="132.75"/>
    <s v="E"/>
    <m/>
    <n v="5.5"/>
    <n v="5.5"/>
    <n v="0.11458333333333333"/>
    <n v="3.3886358707438737"/>
    <n v="0.10165907612231621"/>
    <n v="13.217218164434062"/>
    <s v="L"/>
    <m/>
    <n v="1.5"/>
    <n v="1.5"/>
    <n v="3.125E-2"/>
    <n v="0.92417341929378372"/>
    <n v="2.7725202578813512E-2"/>
    <n v="3.7025571458142355"/>
    <s v="V"/>
    <m/>
    <n v="79"/>
    <n v="79"/>
    <n v="1.6458333333333333"/>
    <n v="48.673133416139272"/>
    <n v="1.4601940024841782"/>
    <n v="215.63205389794089"/>
    <m/>
    <m/>
    <m/>
    <n v="0"/>
    <n v="0"/>
    <n v="0"/>
    <n v="0"/>
    <b v="0"/>
    <n v="232.55182920818919"/>
    <n v="1.7916666666666665"/>
    <n v="119.79166666666667"/>
    <s v="ok"/>
  </r>
  <r>
    <s v="EA "/>
    <s v="EA Semibrillo y Homologos"/>
    <x v="2"/>
    <s v="Galon"/>
    <m/>
    <m/>
    <s v="7465D"/>
    <m/>
    <m/>
    <m/>
    <m/>
    <m/>
    <x v="1"/>
    <n v="118"/>
    <n v="132.75"/>
    <s v="B"/>
    <m/>
    <n v="2"/>
    <n v="2"/>
    <n v="4.1666666666666664E-2"/>
    <n v="1.232231225725045"/>
    <n v="3.6966936771751349E-2"/>
    <n v="7.9967176272289082"/>
    <s v="E"/>
    <m/>
    <n v="9.5"/>
    <n v="9.5"/>
    <n v="0.19791666666666666"/>
    <n v="5.8530983221939632"/>
    <n v="0.1755929496658189"/>
    <n v="22.829740465840654"/>
    <s v="V"/>
    <m/>
    <n v="142.5"/>
    <n v="142.5"/>
    <n v="2.96875"/>
    <n v="87.796474832909453"/>
    <n v="2.6338942449872835"/>
    <n v="388.95655291717185"/>
    <m/>
    <m/>
    <m/>
    <n v="0"/>
    <n v="0"/>
    <n v="0"/>
    <n v="0"/>
    <b v="0"/>
    <n v="419.78301101024141"/>
    <n v="3.2083333333333335"/>
    <n v="121.20833333333333"/>
    <s v="ok"/>
  </r>
  <r>
    <s v="EA "/>
    <s v="EA Semibrillo y Homologos"/>
    <x v="2"/>
    <s v="Galon"/>
    <m/>
    <m/>
    <s v="7466N"/>
    <m/>
    <m/>
    <m/>
    <m/>
    <m/>
    <x v="2"/>
    <n v="115"/>
    <n v="129.375"/>
    <s v="B"/>
    <m/>
    <n v="6.5"/>
    <n v="6.5"/>
    <n v="0.13541666666666666"/>
    <n v="4.0047514836063955"/>
    <n v="0.12014254450819187"/>
    <n v="25.989332288493951"/>
    <s v="E"/>
    <m/>
    <n v="17"/>
    <n v="17"/>
    <n v="0.35416666666666669"/>
    <n v="10.473965418662884"/>
    <n v="0.31421896255988652"/>
    <n v="40.853219780978016"/>
    <s v="V"/>
    <m/>
    <n v="406"/>
    <n v="406"/>
    <n v="8.4583333333333339"/>
    <n v="250.14293882218414"/>
    <n v="7.5042881646655237"/>
    <n v="1108.1849858552407"/>
    <s v="KX"/>
    <m/>
    <n v="146.5"/>
    <n v="146.5"/>
    <n v="3.0520833333333335"/>
    <n v="90.260937284359542"/>
    <n v="2.7078281185307862"/>
    <n v="301.34550792993662"/>
    <n v="1476.3730458546493"/>
    <n v="12.000000000000002"/>
    <n v="127"/>
    <s v="ok"/>
  </r>
  <r>
    <s v="EA "/>
    <s v="EA Semibrillo y Homologos"/>
    <x v="2"/>
    <s v="Galon"/>
    <m/>
    <m/>
    <s v="7470W"/>
    <m/>
    <m/>
    <s v="12.2020"/>
    <m/>
    <m/>
    <x v="3"/>
    <n v="128"/>
    <n v="144"/>
    <s v="E"/>
    <m/>
    <n v="0.5"/>
    <n v="0.5"/>
    <n v="1.0416666666666666E-2"/>
    <n v="0.30805780643126124"/>
    <n v="9.2417341929378373E-3"/>
    <n v="1.2015652876758238"/>
    <s v="L"/>
    <m/>
    <n v="15"/>
    <n v="15"/>
    <n v="0.3125"/>
    <n v="9.2417341929378374"/>
    <n v="0.27725202578813513"/>
    <n v="37.025571458142352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54.60425476338331"/>
    <n v="0.44791666666666669"/>
    <n v="128.44791666666666"/>
    <s v="ok"/>
  </r>
  <r>
    <s v="EA "/>
    <s v="EA Semibrillo y Homologos"/>
    <x v="2"/>
    <s v="Galon"/>
    <m/>
    <m/>
    <s v="7471W"/>
    <m/>
    <m/>
    <s v="12.2020"/>
    <m/>
    <m/>
    <x v="3"/>
    <n v="128"/>
    <n v="144"/>
    <s v="E"/>
    <m/>
    <n v="2.5"/>
    <n v="2.5"/>
    <n v="5.2083333333333336E-2"/>
    <n v="1.5402890321563063"/>
    <n v="4.620867096468919E-2"/>
    <n v="6.0078264383791193"/>
    <s v="L"/>
    <m/>
    <n v="14.5"/>
    <n v="14.5"/>
    <n v="0.30208333333333331"/>
    <n v="8.9336763865065763"/>
    <n v="0.26801029159519729"/>
    <n v="35.791385742870943"/>
    <s v="V"/>
    <m/>
    <n v="13.5"/>
    <n v="13.5"/>
    <n v="0.28125"/>
    <n v="8.317560773644054"/>
    <n v="0.24952682320932162"/>
    <n v="36.848515539521543"/>
    <m/>
    <m/>
    <m/>
    <n v="0"/>
    <n v="0"/>
    <n v="0"/>
    <n v="0"/>
    <b v="0"/>
    <n v="78.647727720771599"/>
    <n v="0.63541666666666663"/>
    <n v="128.63541666666666"/>
    <s v="ok"/>
  </r>
  <r>
    <s v="EA "/>
    <s v="EA Semibrillo y Homologos"/>
    <x v="2"/>
    <s v="Galon"/>
    <m/>
    <m/>
    <s v="7472W"/>
    <s v="Si"/>
    <n v="0.56999999999999995"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V"/>
    <m/>
    <n v="29"/>
    <n v="29"/>
    <n v="0.60416666666666663"/>
    <n v="17.867352773013153"/>
    <n v="0.53602058319039458"/>
    <n v="79.156070418231465"/>
    <m/>
    <m/>
    <m/>
    <n v="0"/>
    <n v="0"/>
    <n v="0"/>
    <n v="0"/>
    <b v="0"/>
    <m/>
    <m/>
    <m/>
    <n v="0"/>
    <n v="0"/>
    <n v="0"/>
    <n v="0"/>
    <b v="0"/>
    <n v="111.14294092714709"/>
    <n v="0.77083333333333326"/>
    <n v="128.77083333333334"/>
    <s v="ok"/>
  </r>
  <r>
    <s v="EA "/>
    <s v="EA Semibrillo y Homologos"/>
    <x v="2"/>
    <s v="Galon"/>
    <m/>
    <m/>
    <s v="7473M"/>
    <m/>
    <m/>
    <m/>
    <m/>
    <m/>
    <x v="0"/>
    <n v="122"/>
    <n v="137.25"/>
    <s v="B"/>
    <m/>
    <n v="3"/>
    <n v="3"/>
    <n v="6.25E-2"/>
    <n v="1.8483468385875674"/>
    <n v="5.5450405157627024E-2"/>
    <n v="11.995076440843363"/>
    <s v="E"/>
    <m/>
    <n v="17.5"/>
    <n v="17.5"/>
    <n v="0.36458333333333331"/>
    <n v="10.782023225094143"/>
    <n v="0.32346069675282429"/>
    <n v="42.054785068653835"/>
    <s v="V"/>
    <m/>
    <n v="134.5"/>
    <n v="134.5"/>
    <n v="2.8020833333333335"/>
    <n v="82.867549930009275"/>
    <n v="2.4860264979002782"/>
    <n v="367.12039556041839"/>
    <m/>
    <m/>
    <m/>
    <n v="0"/>
    <n v="0"/>
    <n v="0"/>
    <n v="0"/>
    <b v="0"/>
    <n v="421.17025706991558"/>
    <n v="3.229166666666667"/>
    <n v="125.22916666666667"/>
    <s v="ok"/>
  </r>
  <r>
    <s v="EA "/>
    <s v="EA Semibrillo y Homologos"/>
    <x v="2"/>
    <s v="Galon"/>
    <m/>
    <m/>
    <s v="7474D"/>
    <m/>
    <m/>
    <m/>
    <m/>
    <m/>
    <x v="1"/>
    <n v="118"/>
    <n v="132.75"/>
    <s v="E"/>
    <m/>
    <n v="12"/>
    <n v="12"/>
    <n v="0.25"/>
    <n v="7.3933873543502697"/>
    <n v="0.2218016206305081"/>
    <n v="28.837566904219774"/>
    <s v="I"/>
    <m/>
    <n v="0.5"/>
    <n v="0.5"/>
    <n v="1.0416666666666666E-2"/>
    <n v="0.30805780643126124"/>
    <n v="9.2417341929378373E-3"/>
    <n v="1.2953913712038321"/>
    <s v="V"/>
    <m/>
    <n v="67"/>
    <n v="67"/>
    <n v="1.3958333333333333"/>
    <n v="41.279746061789005"/>
    <n v="1.2383923818536702"/>
    <n v="182.87781786281062"/>
    <m/>
    <m/>
    <m/>
    <n v="0"/>
    <n v="0"/>
    <n v="0"/>
    <n v="0"/>
    <b v="0"/>
    <n v="213.01077613823423"/>
    <n v="1.65625"/>
    <n v="119.65625"/>
    <s v="ok"/>
  </r>
  <r>
    <s v="EA "/>
    <s v="EA Semibrillo y Homologos"/>
    <x v="2"/>
    <s v="Galon"/>
    <m/>
    <m/>
    <s v="7475D"/>
    <m/>
    <m/>
    <m/>
    <m/>
    <m/>
    <x v="1"/>
    <n v="118"/>
    <n v="132.75"/>
    <s v="C"/>
    <m/>
    <n v="3"/>
    <n v="3"/>
    <n v="6.25E-2"/>
    <n v="1.8483468385875674"/>
    <n v="5.5450405157627024E-2"/>
    <n v="8.1885590087825655"/>
    <s v="E"/>
    <m/>
    <n v="24.5"/>
    <n v="24.5"/>
    <n v="0.51041666666666663"/>
    <n v="15.094832515131801"/>
    <n v="0.45284497545395402"/>
    <n v="58.876699096115367"/>
    <s v="V"/>
    <m/>
    <n v="133"/>
    <n v="133"/>
    <n v="2.7708333333333335"/>
    <n v="81.943376510715495"/>
    <n v="2.4583012953214647"/>
    <n v="363.02611605602709"/>
    <m/>
    <m/>
    <m/>
    <n v="0"/>
    <n v="0"/>
    <n v="0"/>
    <n v="0"/>
    <b v="0"/>
    <n v="430.09137416092506"/>
    <n v="3.34375"/>
    <n v="121.34375"/>
    <s v="ok"/>
  </r>
  <r>
    <s v="EA "/>
    <s v="EA Semibrillo y Homologos"/>
    <x v="2"/>
    <s v="Galon"/>
    <m/>
    <m/>
    <s v="7476N"/>
    <m/>
    <m/>
    <m/>
    <m/>
    <m/>
    <x v="2"/>
    <n v="115"/>
    <n v="129.375"/>
    <s v="B"/>
    <m/>
    <n v="4"/>
    <n v="4"/>
    <n v="8.3333333333333329E-2"/>
    <n v="2.4644624514500899"/>
    <n v="7.3933873543502698E-2"/>
    <n v="15.993435254457816"/>
    <s v="E"/>
    <m/>
    <n v="53.5"/>
    <n v="53.5"/>
    <n v="1.1145833333333333"/>
    <n v="32.962185288144951"/>
    <n v="0.98886555864434855"/>
    <n v="128.56748578131314"/>
    <s v="V"/>
    <m/>
    <n v="369.5"/>
    <n v="369.5"/>
    <n v="7.697916666666667"/>
    <n v="227.65471895270207"/>
    <n v="6.8296415685810619"/>
    <n v="1008.5575179150527"/>
    <s v="KX"/>
    <m/>
    <n v="148.5"/>
    <n v="148.5"/>
    <n v="3.09375"/>
    <n v="91.493168510084587"/>
    <n v="2.7447950553025375"/>
    <n v="305.4594397788095"/>
    <n v="1458.5778787296331"/>
    <n v="11.989583333333334"/>
    <n v="126.98958333333333"/>
    <s v="ok"/>
  </r>
  <r>
    <s v="EA "/>
    <s v="EA Semibrillo y Homologos"/>
    <x v="2"/>
    <s v="Galon"/>
    <m/>
    <m/>
    <s v="7480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V"/>
    <m/>
    <n v="3.5"/>
    <n v="3.5"/>
    <n v="7.2916666666666671E-2"/>
    <n v="2.1564046450188288"/>
    <n v="6.4692139350564865E-2"/>
    <n v="9.5533188435796603"/>
    <s v="L"/>
    <m/>
    <n v="14"/>
    <n v="14"/>
    <n v="0.29166666666666669"/>
    <n v="8.6256185800753151"/>
    <n v="0.25876855740225946"/>
    <n v="34.557200027599535"/>
    <m/>
    <m/>
    <m/>
    <n v="0"/>
    <n v="0"/>
    <n v="0"/>
    <n v="0"/>
    <b v="0"/>
    <n v="50.108057091600877"/>
    <n v="0.39583333333333337"/>
    <n v="128.39583333333334"/>
    <s v="ok"/>
  </r>
  <r>
    <s v="EA "/>
    <s v="EA Semibrillo y Homologos"/>
    <x v="2"/>
    <s v="Galon"/>
    <m/>
    <m/>
    <s v="748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V"/>
    <m/>
    <n v="9.5"/>
    <n v="9.5"/>
    <n v="0.19791666666666666"/>
    <n v="5.8530983221939632"/>
    <n v="0.1755929496658189"/>
    <n v="25.930436861144788"/>
    <s v="L"/>
    <m/>
    <n v="8.5"/>
    <n v="8.5"/>
    <n v="0.17708333333333334"/>
    <n v="5.2369827093314418"/>
    <n v="0.15710948127994326"/>
    <n v="20.981157159614003"/>
    <m/>
    <m/>
    <m/>
    <n v="0"/>
    <n v="0"/>
    <n v="0"/>
    <n v="0"/>
    <b v="0"/>
    <n v="74.900105716059969"/>
    <n v="0.52083333333333337"/>
    <n v="128.52083333333334"/>
    <s v="ok"/>
  </r>
  <r>
    <s v="EA "/>
    <s v="EA Semibrillo y Homologos"/>
    <x v="2"/>
    <s v="Galon"/>
    <m/>
    <m/>
    <s v="7482W"/>
    <m/>
    <m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V"/>
    <m/>
    <n v="16.5"/>
    <n v="16.5"/>
    <n v="0.34375"/>
    <n v="10.165907612231621"/>
    <n v="0.30497722836694863"/>
    <n v="45.037074548304112"/>
    <s v="E"/>
    <m/>
    <n v="1"/>
    <n v="1"/>
    <n v="2.0833333333333332E-2"/>
    <n v="0.61611561286252248"/>
    <n v="1.8483468385875675E-2"/>
    <n v="2.4031305753516476"/>
    <m/>
    <m/>
    <m/>
    <n v="0"/>
    <n v="0"/>
    <n v="0"/>
    <n v="0"/>
    <b v="0"/>
    <n v="93.421331480221994"/>
    <n v="0.60416666666666674"/>
    <n v="128.60416666666666"/>
    <s v="ok"/>
  </r>
  <r>
    <s v="EA "/>
    <s v="EA Semibrillo y Homologos"/>
    <x v="2"/>
    <s v="Galon"/>
    <m/>
    <m/>
    <s v="7483M"/>
    <m/>
    <m/>
    <m/>
    <m/>
    <m/>
    <x v="0"/>
    <n v="122"/>
    <n v="137.25"/>
    <s v="B"/>
    <m/>
    <n v="9.5"/>
    <n v="9.5"/>
    <n v="0.19791666666666666"/>
    <n v="5.8530983221939632"/>
    <n v="0.1755929496658189"/>
    <n v="37.984408729337311"/>
    <s v="E"/>
    <m/>
    <n v="12"/>
    <n v="12"/>
    <n v="0.25"/>
    <n v="7.3933873543502697"/>
    <n v="0.2218016206305081"/>
    <n v="28.837566904219774"/>
    <s v="V"/>
    <m/>
    <n v="59"/>
    <n v="59"/>
    <n v="1.2291666666666667"/>
    <n v="36.350821158888827"/>
    <n v="1.0905246347666648"/>
    <n v="161.04166050605713"/>
    <m/>
    <m/>
    <m/>
    <n v="0"/>
    <n v="0"/>
    <n v="0"/>
    <n v="0"/>
    <b v="0"/>
    <n v="227.86363613961421"/>
    <n v="1.6770833333333335"/>
    <n v="123.67708333333333"/>
    <s v="ok"/>
  </r>
  <r>
    <s v="EA "/>
    <s v="EA Semibrillo y Homologos"/>
    <x v="2"/>
    <s v="Galon"/>
    <m/>
    <m/>
    <s v="7484M"/>
    <m/>
    <m/>
    <m/>
    <m/>
    <m/>
    <x v="0"/>
    <n v="122"/>
    <n v="137.25"/>
    <s v="L"/>
    <m/>
    <n v="44"/>
    <n v="44"/>
    <n v="0.91666666666666663"/>
    <n v="27.10908696595099"/>
    <n v="0.81327260897852971"/>
    <n v="108.60834294388424"/>
    <s v="E"/>
    <m/>
    <n v="56"/>
    <n v="56"/>
    <n v="1.1666666666666667"/>
    <n v="34.50247432030126"/>
    <n v="1.0350742296090378"/>
    <n v="134.57531221969228"/>
    <s v="V"/>
    <m/>
    <n v="163"/>
    <n v="163"/>
    <n v="3.3958333333333335"/>
    <n v="100.42684489659116"/>
    <n v="3.0128053468977347"/>
    <n v="444.91170614385277"/>
    <m/>
    <m/>
    <m/>
    <n v="0"/>
    <n v="0"/>
    <n v="0"/>
    <n v="0"/>
    <b v="0"/>
    <n v="688.09536130742936"/>
    <n v="5.479166666666667"/>
    <n v="127.47916666666667"/>
    <s v="ok"/>
  </r>
  <r>
    <s v="EA "/>
    <s v="EA Semibrillo y Homologos"/>
    <x v="2"/>
    <s v="Galon"/>
    <m/>
    <m/>
    <s v="7485D"/>
    <m/>
    <m/>
    <m/>
    <m/>
    <m/>
    <x v="1"/>
    <n v="118"/>
    <n v="132.75"/>
    <s v="B"/>
    <m/>
    <n v="15"/>
    <n v="15"/>
    <n v="0.3125"/>
    <n v="9.2417341929378374"/>
    <n v="0.27725202578813513"/>
    <n v="59.975382204216814"/>
    <s v="E"/>
    <m/>
    <n v="33"/>
    <n v="33"/>
    <n v="0.6875"/>
    <n v="20.331815224463242"/>
    <n v="0.60995445673389725"/>
    <n v="79.303308986604378"/>
    <s v="V"/>
    <m/>
    <n v="112"/>
    <n v="112"/>
    <n v="2.3333333333333335"/>
    <n v="69.004948640602521"/>
    <n v="2.0701484592180757"/>
    <n v="305.70620299454913"/>
    <m/>
    <m/>
    <m/>
    <n v="0"/>
    <n v="0"/>
    <n v="0"/>
    <n v="0"/>
    <b v="0"/>
    <n v="444.98489418537031"/>
    <n v="3.3333333333333335"/>
    <n v="121.33333333333333"/>
    <s v="ok"/>
  </r>
  <r>
    <s v="EA "/>
    <s v="EA Semibrillo y Homologos"/>
    <x v="2"/>
    <s v="Galon"/>
    <m/>
    <m/>
    <s v="7486N"/>
    <m/>
    <m/>
    <m/>
    <m/>
    <m/>
    <x v="2"/>
    <n v="115"/>
    <n v="129.375"/>
    <s v="B"/>
    <m/>
    <n v="4.5"/>
    <n v="4.5"/>
    <n v="9.375E-2"/>
    <n v="2.772520257881351"/>
    <n v="8.3175607736440532E-2"/>
    <n v="17.992614661265044"/>
    <s v="D"/>
    <m/>
    <n v="83"/>
    <n v="83"/>
    <n v="1.7291666666666667"/>
    <n v="51.137595867589368"/>
    <n v="1.5341278760276811"/>
    <n v="145.61672630136718"/>
    <s v="V"/>
    <m/>
    <n v="367.5"/>
    <n v="367.5"/>
    <n v="7.65625"/>
    <n v="226.42248772697701"/>
    <n v="6.7926746318093096"/>
    <n v="1003.0984785758643"/>
    <s v="KX"/>
    <m/>
    <n v="120.5"/>
    <n v="120.5"/>
    <n v="2.5104166666666665"/>
    <n v="74.241931349933949"/>
    <n v="2.2272579404980184"/>
    <n v="247.86439389458951"/>
    <n v="1414.5722134330861"/>
    <n v="11.989583333333332"/>
    <n v="126.98958333333333"/>
    <s v="ok"/>
  </r>
  <r>
    <s v="EA "/>
    <s v="EA Semibrillo y Homologos"/>
    <x v="2"/>
    <s v="Galon"/>
    <m/>
    <m/>
    <s v="7490W"/>
    <s v="Si"/>
    <n v="0.33"/>
    <s v="12.2020"/>
    <m/>
    <s v="idem cartilla Tendencia"/>
    <x v="3"/>
    <n v="128"/>
    <n v="144"/>
    <s v="B"/>
    <m/>
    <n v="5.5"/>
    <n v="5.5"/>
    <n v="0.11458333333333333"/>
    <n v="3.3886358707438737"/>
    <n v="0.10165907612231621"/>
    <n v="21.990973474879496"/>
    <s v="L"/>
    <m/>
    <n v="2.5"/>
    <n v="2.5"/>
    <n v="5.2083333333333336E-2"/>
    <n v="1.5402890321563063"/>
    <n v="4.620867096468919E-2"/>
    <n v="6.1709285763570589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36.350461060019121"/>
    <n v="0.22916666666666666"/>
    <n v="128.22916666666666"/>
    <s v="ok"/>
  </r>
  <r>
    <s v="EA "/>
    <s v="EA Semibrillo y Homologos"/>
    <x v="2"/>
    <s v="Galon"/>
    <m/>
    <m/>
    <s v="7491W"/>
    <s v="Si"/>
    <n v="0.37"/>
    <s v="12.2020"/>
    <m/>
    <s v="idem cartilla Tendencia"/>
    <x v="3"/>
    <n v="128"/>
    <n v="144"/>
    <s v="B"/>
    <m/>
    <n v="8"/>
    <n v="8"/>
    <n v="0.16666666666666666"/>
    <n v="4.9289249029001798"/>
    <n v="0.1478677470870054"/>
    <n v="31.986870508915633"/>
    <s v="E"/>
    <m/>
    <n v="1.5"/>
    <n v="1.5"/>
    <n v="3.125E-2"/>
    <n v="0.92417341929378372"/>
    <n v="2.7725202578813512E-2"/>
    <n v="3.6046958630274717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57.427723728696606"/>
    <n v="0.36458333333333331"/>
    <n v="128.36458333333334"/>
    <s v="ok"/>
  </r>
  <r>
    <s v="EA "/>
    <s v="EA Semibrillo y Homologos"/>
    <x v="2"/>
    <s v="Galon"/>
    <m/>
    <m/>
    <s v="7492W"/>
    <s v="Si"/>
    <n v="0.28999999999999998"/>
    <s v="12.2020"/>
    <m/>
    <m/>
    <x v="3"/>
    <n v="128"/>
    <n v="144"/>
    <s v="B"/>
    <m/>
    <n v="12"/>
    <n v="12"/>
    <n v="0.25"/>
    <n v="7.3933873543502697"/>
    <n v="0.2218016206305081"/>
    <n v="47.980305763373451"/>
    <s v="E"/>
    <m/>
    <n v="4.5"/>
    <n v="4.5"/>
    <n v="9.375E-2"/>
    <n v="2.772520257881351"/>
    <n v="8.3175607736440532E-2"/>
    <n v="10.814087589082416"/>
    <s v="V"/>
    <m/>
    <n v="17.5"/>
    <n v="17.5"/>
    <n v="0.36458333333333331"/>
    <n v="10.782023225094143"/>
    <n v="0.32346069675282429"/>
    <n v="47.766594217898295"/>
    <m/>
    <m/>
    <m/>
    <n v="0"/>
    <n v="0"/>
    <n v="0"/>
    <n v="0"/>
    <b v="0"/>
    <n v="106.56098757035417"/>
    <n v="0.70833333333333326"/>
    <n v="128.70833333333334"/>
    <s v="ok"/>
  </r>
  <r>
    <s v="EA "/>
    <s v="EA Semibrillo y Homologos"/>
    <x v="2"/>
    <s v="Galon"/>
    <m/>
    <m/>
    <s v="7493M"/>
    <m/>
    <m/>
    <m/>
    <m/>
    <m/>
    <x v="0"/>
    <n v="122"/>
    <n v="137.25"/>
    <s v="B"/>
    <m/>
    <n v="8"/>
    <n v="8"/>
    <n v="0.16666666666666666"/>
    <n v="4.9289249029001798"/>
    <n v="0.1478677470870054"/>
    <n v="31.986870508915633"/>
    <s v="E"/>
    <m/>
    <n v="21.5"/>
    <n v="21.5"/>
    <n v="0.44791666666666669"/>
    <n v="13.246485676544234"/>
    <n v="0.39739457029632702"/>
    <n v="51.667307370060428"/>
    <s v="V"/>
    <m/>
    <n v="54"/>
    <n v="54"/>
    <n v="1.125"/>
    <n v="33.270243094576216"/>
    <n v="0.9981072928372865"/>
    <n v="147.39406215808617"/>
    <m/>
    <m/>
    <m/>
    <n v="0"/>
    <n v="0"/>
    <n v="0"/>
    <n v="0"/>
    <b v="0"/>
    <n v="231.04824003706221"/>
    <n v="1.7395833333333335"/>
    <n v="123.73958333333333"/>
    <s v="ok"/>
  </r>
  <r>
    <s v="EA "/>
    <s v="EA Semibrillo y Homologos"/>
    <x v="2"/>
    <s v="Galon"/>
    <m/>
    <m/>
    <s v="7494M"/>
    <m/>
    <m/>
    <m/>
    <m/>
    <m/>
    <x v="0"/>
    <n v="122"/>
    <n v="137.25"/>
    <s v="B"/>
    <m/>
    <n v="10.5"/>
    <n v="10.5"/>
    <n v="0.21875"/>
    <n v="6.4692139350564863"/>
    <n v="0.19407641805169459"/>
    <n v="41.98276754295177"/>
    <s v="E"/>
    <m/>
    <n v="45.5"/>
    <n v="45.5"/>
    <n v="0.94791666666666663"/>
    <n v="28.033260385244773"/>
    <n v="0.84099781155734321"/>
    <n v="109.34244117849997"/>
    <s v="V"/>
    <m/>
    <n v="101.5"/>
    <n v="101.5"/>
    <n v="2.1145833333333335"/>
    <n v="62.535734705546034"/>
    <n v="1.8760720411663809"/>
    <n v="277.04624646381018"/>
    <m/>
    <m/>
    <m/>
    <n v="0"/>
    <n v="0"/>
    <n v="0"/>
    <n v="0"/>
    <b v="0"/>
    <n v="428.37145518526188"/>
    <n v="3.28125"/>
    <n v="125.28125"/>
    <s v="ok"/>
  </r>
  <r>
    <s v="EA "/>
    <s v="EA Semibrillo y Homologos"/>
    <x v="2"/>
    <s v="Galon"/>
    <m/>
    <m/>
    <s v="7495D"/>
    <m/>
    <m/>
    <m/>
    <m/>
    <m/>
    <x v="1"/>
    <n v="118"/>
    <n v="132.75"/>
    <s v="E"/>
    <m/>
    <n v="59"/>
    <n v="59"/>
    <n v="1.2291666666666667"/>
    <n v="36.350821158888827"/>
    <n v="1.0905246347666648"/>
    <n v="141.78470394574722"/>
    <s v="I"/>
    <m/>
    <n v="4.5"/>
    <n v="4.5"/>
    <n v="9.375E-2"/>
    <n v="2.772520257881351"/>
    <n v="8.3175607736440532E-2"/>
    <n v="11.658522340834491"/>
    <s v="V"/>
    <m/>
    <n v="97"/>
    <n v="97"/>
    <n v="2.0208333333333335"/>
    <n v="59.763214447664687"/>
    <n v="1.7928964334299407"/>
    <n v="264.76340795063629"/>
    <m/>
    <m/>
    <m/>
    <n v="0"/>
    <n v="0"/>
    <n v="0"/>
    <n v="0"/>
    <b v="0"/>
    <n v="418.206634237218"/>
    <n v="3.34375"/>
    <n v="121.34375"/>
    <s v="ok"/>
  </r>
  <r>
    <s v="EA "/>
    <s v="EA Semibrillo y Homologos"/>
    <x v="2"/>
    <s v="Galon"/>
    <m/>
    <m/>
    <s v="7496N"/>
    <m/>
    <m/>
    <m/>
    <m/>
    <m/>
    <x v="2"/>
    <n v="115"/>
    <n v="129.375"/>
    <s v="B"/>
    <m/>
    <n v="28.5"/>
    <n v="28.5"/>
    <n v="0.59375"/>
    <n v="17.559294966581891"/>
    <n v="0.52677884899745675"/>
    <n v="113.95322618801194"/>
    <s v="E"/>
    <m/>
    <n v="149"/>
    <n v="149"/>
    <n v="3.1041666666666665"/>
    <n v="91.801226316515852"/>
    <n v="2.7540367894954754"/>
    <n v="358.06645572739552"/>
    <s v="V"/>
    <m/>
    <n v="296"/>
    <n v="296"/>
    <n v="6.166666666666667"/>
    <n v="182.37022140730667"/>
    <n v="5.4711066422192003"/>
    <n v="807.93782219987986"/>
    <s v="KX"/>
    <m/>
    <n v="103"/>
    <n v="103"/>
    <n v="2.1458333333333335"/>
    <n v="63.459908124839821"/>
    <n v="1.9037972437451947"/>
    <n v="211.86749021695204"/>
    <n v="1491.8249943322394"/>
    <n v="12.010416666666668"/>
    <n v="127.01041666666667"/>
    <s v="ok"/>
  </r>
  <r>
    <s v="EA "/>
    <s v="EA Semibrillo y Homologos"/>
    <x v="2"/>
    <s v="Galon"/>
    <m/>
    <m/>
    <s v="7500W"/>
    <m/>
    <m/>
    <s v="12.2020"/>
    <m/>
    <s v="idem cartilla Tendencia"/>
    <x v="3"/>
    <n v="128"/>
    <n v="144"/>
    <s v="C"/>
    <m/>
    <n v="4"/>
    <n v="4"/>
    <n v="8.3333333333333329E-2"/>
    <n v="2.4644624514500899"/>
    <n v="7.3933873543502698E-2"/>
    <n v="10.918078678376753"/>
    <s v="E"/>
    <m/>
    <n v="4"/>
    <n v="4"/>
    <n v="8.3333333333333329E-2"/>
    <n v="2.4644624514500899"/>
    <n v="7.3933873543502698E-2"/>
    <n v="9.6125223014065906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n v="34.178199327754285"/>
    <n v="0.27083333333333331"/>
    <n v="128.27083333333334"/>
    <s v="ok"/>
  </r>
  <r>
    <s v="EA "/>
    <s v="EA Semibrillo y Homologos"/>
    <x v="2"/>
    <s v="Galon"/>
    <m/>
    <m/>
    <s v="7501W"/>
    <m/>
    <m/>
    <s v="12.2020"/>
    <m/>
    <s v="idem cartilla Tendencia"/>
    <x v="3"/>
    <n v="128"/>
    <n v="144"/>
    <s v="B"/>
    <m/>
    <n v="10.5"/>
    <n v="10.5"/>
    <n v="0.21875"/>
    <n v="6.4692139350564863"/>
    <n v="0.19407641805169459"/>
    <n v="41.98276754295177"/>
    <s v="E"/>
    <m/>
    <n v="0.5"/>
    <n v="0.5"/>
    <n v="1.0416666666666666E-2"/>
    <n v="0.30805780643126124"/>
    <n v="9.2417341929378373E-3"/>
    <n v="1.2015652876758238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54.102411509004348"/>
    <n v="0.3125"/>
    <n v="128.3125"/>
    <s v="ok"/>
  </r>
  <r>
    <s v="EA "/>
    <s v="EA Semibrillo y Homologos"/>
    <x v="2"/>
    <s v="Galon"/>
    <m/>
    <m/>
    <s v="7502W"/>
    <m/>
    <m/>
    <s v="12.2020"/>
    <m/>
    <m/>
    <x v="3"/>
    <n v="128"/>
    <n v="144"/>
    <s v="B"/>
    <m/>
    <n v="16.5"/>
    <n v="16.5"/>
    <n v="0.34375"/>
    <n v="10.165907612231621"/>
    <n v="0.30497722836694863"/>
    <n v="65.972920424638488"/>
    <s v="E"/>
    <m/>
    <n v="4"/>
    <n v="4"/>
    <n v="8.3333333333333329E-2"/>
    <n v="2.4644624514500899"/>
    <n v="7.3933873543502698E-2"/>
    <n v="9.6125223014065906"/>
    <s v="V"/>
    <m/>
    <n v="13.5"/>
    <n v="13.5"/>
    <n v="0.28125"/>
    <n v="8.317560773644054"/>
    <n v="0.24952682320932162"/>
    <n v="36.848515539521543"/>
    <m/>
    <m/>
    <m/>
    <n v="0"/>
    <n v="0"/>
    <n v="0"/>
    <n v="0"/>
    <b v="0"/>
    <n v="112.43395826556662"/>
    <n v="0.70833333333333326"/>
    <n v="128.70833333333334"/>
    <s v="ok"/>
  </r>
  <r>
    <s v="EA "/>
    <s v="EA Semibrillo y Homologos"/>
    <x v="2"/>
    <s v="Galon"/>
    <m/>
    <m/>
    <s v="7503M"/>
    <m/>
    <m/>
    <m/>
    <m/>
    <m/>
    <x v="0"/>
    <n v="122"/>
    <n v="137.25"/>
    <s v="B"/>
    <m/>
    <n v="10"/>
    <n v="10"/>
    <n v="0.20833333333333334"/>
    <n v="6.1611561286252252"/>
    <n v="0.18483468385875676"/>
    <n v="39.983588136144547"/>
    <s v="E"/>
    <m/>
    <n v="22.5"/>
    <n v="22.5"/>
    <n v="0.46875"/>
    <n v="13.862601289406756"/>
    <n v="0.41587803868220269"/>
    <n v="54.070437945412074"/>
    <s v="V"/>
    <m/>
    <n v="41.5"/>
    <n v="41.5"/>
    <n v="0.86458333333333337"/>
    <n v="25.568797933794684"/>
    <n v="0.76706393801384054"/>
    <n v="113.27506628815883"/>
    <m/>
    <m/>
    <m/>
    <n v="0"/>
    <n v="0"/>
    <n v="0"/>
    <n v="0"/>
    <b v="0"/>
    <n v="207.32909236971545"/>
    <n v="1.5416666666666667"/>
    <n v="123.54166666666667"/>
    <s v="ok"/>
  </r>
  <r>
    <s v="EA "/>
    <s v="EA Semibrillo y Homologos"/>
    <x v="2"/>
    <s v="Galon"/>
    <m/>
    <m/>
    <s v="7504M"/>
    <m/>
    <m/>
    <m/>
    <m/>
    <m/>
    <x v="0"/>
    <n v="122"/>
    <n v="137.25"/>
    <s v="B"/>
    <m/>
    <n v="12.5"/>
    <n v="12.5"/>
    <n v="0.26041666666666669"/>
    <n v="7.7014451607815317"/>
    <n v="0.23104335482344596"/>
    <n v="49.979485170180681"/>
    <s v="E"/>
    <m/>
    <n v="53.5"/>
    <n v="53.5"/>
    <n v="1.1145833333333333"/>
    <n v="32.962185288144951"/>
    <n v="0.98886555864434855"/>
    <n v="128.56748578131314"/>
    <s v="V"/>
    <m/>
    <n v="92"/>
    <n v="92"/>
    <n v="1.9166666666666667"/>
    <n v="56.682636383352069"/>
    <n v="1.7004790915005621"/>
    <n v="251.11580960266537"/>
    <m/>
    <m/>
    <m/>
    <n v="0"/>
    <n v="0"/>
    <n v="0"/>
    <n v="0"/>
    <b v="0"/>
    <n v="429.66278055415921"/>
    <n v="3.291666666666667"/>
    <n v="125.29166666666667"/>
    <s v="ok"/>
  </r>
  <r>
    <s v="EA "/>
    <s v="EA Semibrillo y Homologos"/>
    <x v="2"/>
    <s v="Galon"/>
    <m/>
    <m/>
    <s v="7505D"/>
    <m/>
    <m/>
    <m/>
    <m/>
    <m/>
    <x v="1"/>
    <n v="118"/>
    <n v="132.75"/>
    <s v="C"/>
    <m/>
    <n v="5.5"/>
    <n v="5.5"/>
    <n v="0.11458333333333333"/>
    <n v="3.3886358707438737"/>
    <n v="0.10165907612231621"/>
    <n v="15.012358182768036"/>
    <s v="E"/>
    <m/>
    <n v="65.5"/>
    <n v="65.5"/>
    <n v="1.3645833333333333"/>
    <n v="40.355572642495218"/>
    <n v="1.2106671792748565"/>
    <n v="157.40505268553292"/>
    <s v="V"/>
    <m/>
    <n v="104.5"/>
    <n v="104.5"/>
    <n v="2.1770833333333335"/>
    <n v="64.384081544133608"/>
    <n v="1.9315224463240082"/>
    <n v="285.23480547259271"/>
    <m/>
    <m/>
    <m/>
    <n v="0"/>
    <n v="0"/>
    <n v="0"/>
    <n v="0"/>
    <b v="0"/>
    <n v="457.65221634089369"/>
    <n v="3.65625"/>
    <n v="121.65625"/>
    <s v="ok"/>
  </r>
  <r>
    <s v="EA "/>
    <s v="EA Semibrillo y Homologos"/>
    <x v="2"/>
    <s v="Galon"/>
    <m/>
    <m/>
    <s v="7506N"/>
    <m/>
    <m/>
    <m/>
    <m/>
    <m/>
    <x v="2"/>
    <n v="115"/>
    <n v="129.375"/>
    <s v="B"/>
    <m/>
    <n v="24.5"/>
    <n v="24.5"/>
    <n v="0.51041666666666663"/>
    <n v="15.094832515131801"/>
    <n v="0.45284497545395402"/>
    <n v="97.959790933554117"/>
    <s v="E"/>
    <m/>
    <n v="192"/>
    <n v="192"/>
    <n v="4"/>
    <n v="118.29419766960432"/>
    <n v="3.5488259300881295"/>
    <n v="461.40107046751638"/>
    <s v="V"/>
    <m/>
    <n v="264"/>
    <n v="264"/>
    <n v="5.5"/>
    <n v="162.65452179570593"/>
    <n v="4.879635653871178"/>
    <n v="720.59319277286579"/>
    <s v="KX"/>
    <m/>
    <n v="95.5"/>
    <n v="95.5"/>
    <n v="1.9895833333333333"/>
    <n v="58.839041028370893"/>
    <n v="1.7651712308511267"/>
    <n v="196.44024578367882"/>
    <n v="1476.394299957615"/>
    <n v="12.000000000000002"/>
    <n v="127"/>
    <s v="ok"/>
  </r>
  <r>
    <s v="EA "/>
    <s v="EA Semibrillo y Homologos"/>
    <x v="2"/>
    <s v="Galon"/>
    <m/>
    <m/>
    <s v="7510W"/>
    <s v="Si"/>
    <n v="7.0000000000000007E-2"/>
    <s v="12.2020"/>
    <m/>
    <s v="idem cartilla Tendencia"/>
    <x v="3"/>
    <n v="128"/>
    <n v="144"/>
    <s v="B"/>
    <m/>
    <n v="5.5"/>
    <n v="5.5"/>
    <n v="0.11458333333333333"/>
    <n v="3.3886358707438737"/>
    <n v="0.10165907612231621"/>
    <n v="21.990973474879496"/>
    <s v="C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m/>
    <m/>
    <m/>
    <n v="0"/>
    <n v="0"/>
    <n v="0"/>
    <n v="0"/>
    <b v="0"/>
    <n v="23.355733309676591"/>
    <n v="0.125"/>
    <n v="128.125"/>
    <s v="ok"/>
  </r>
  <r>
    <s v="EA "/>
    <s v="EA Semibrillo y Homologos"/>
    <x v="2"/>
    <s v="Galon"/>
    <m/>
    <m/>
    <s v="7511W"/>
    <m/>
    <m/>
    <s v="12.2020"/>
    <m/>
    <s v="idem cartilla Tendencia"/>
    <x v="3"/>
    <n v="128"/>
    <n v="144"/>
    <s v="B"/>
    <m/>
    <n v="6.5"/>
    <n v="6.5"/>
    <n v="0.13541666666666666"/>
    <n v="4.0047514836063955"/>
    <n v="0.12014254450819187"/>
    <n v="25.989332288493951"/>
    <s v="E"/>
    <m/>
    <n v="6.5"/>
    <n v="6.5"/>
    <n v="0.13541666666666666"/>
    <n v="4.0047514836063955"/>
    <n v="0.12014254450819187"/>
    <n v="15.62034873978571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1.16299987185932"/>
    <n v="0.34375"/>
    <n v="128.34375"/>
    <s v="ok"/>
  </r>
  <r>
    <s v="EA "/>
    <s v="EA Semibrillo y Homologos"/>
    <x v="2"/>
    <s v="Galon"/>
    <m/>
    <m/>
    <s v="7512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E"/>
    <m/>
    <n v="17.5"/>
    <n v="17.5"/>
    <n v="0.36458333333333331"/>
    <n v="10.782023225094143"/>
    <n v="0.32346069675282429"/>
    <n v="42.054785068653835"/>
    <s v="V"/>
    <m/>
    <n v="15"/>
    <n v="15"/>
    <n v="0.3125"/>
    <n v="9.2417341929378374"/>
    <n v="0.27725202578813513"/>
    <n v="40.942795043912824"/>
    <m/>
    <m/>
    <m/>
    <n v="0"/>
    <n v="0"/>
    <n v="0"/>
    <n v="0"/>
    <b v="0"/>
    <n v="124.98034765551843"/>
    <n v="0.89583333333333326"/>
    <n v="128.89583333333334"/>
    <s v="ok"/>
  </r>
  <r>
    <s v="EA "/>
    <s v="EA Semibrillo y Homologos"/>
    <x v="2"/>
    <s v="Galon"/>
    <m/>
    <m/>
    <s v="7513W"/>
    <m/>
    <m/>
    <s v="12.2020"/>
    <m/>
    <s v="idem cartilla Tendencia"/>
    <x v="3"/>
    <n v="128"/>
    <n v="144"/>
    <s v="B"/>
    <m/>
    <n v="13"/>
    <n v="13"/>
    <n v="0.27083333333333331"/>
    <n v="8.0095029672127911"/>
    <n v="0.24028508901638373"/>
    <n v="51.978664576987903"/>
    <s v="E"/>
    <m/>
    <n v="36.5"/>
    <n v="36.5"/>
    <n v="0.76041666666666663"/>
    <n v="22.488219869482069"/>
    <n v="0.67464659608446209"/>
    <n v="87.714266000335144"/>
    <s v="V"/>
    <m/>
    <n v="29.5"/>
    <n v="29.5"/>
    <n v="0.61458333333333337"/>
    <n v="18.175410579444414"/>
    <n v="0.54526231738333242"/>
    <n v="80.520830253028564"/>
    <m/>
    <m/>
    <m/>
    <n v="0"/>
    <n v="0"/>
    <n v="0"/>
    <n v="0"/>
    <b v="0"/>
    <n v="220.21376083035159"/>
    <n v="1.6458333333333335"/>
    <n v="129.64583333333334"/>
    <s v="ok"/>
  </r>
  <r>
    <s v="EA "/>
    <s v="EA Semibrillo y Homologos"/>
    <x v="2"/>
    <s v="Galon"/>
    <m/>
    <m/>
    <s v="7514M"/>
    <m/>
    <m/>
    <m/>
    <m/>
    <m/>
    <x v="0"/>
    <n v="122"/>
    <n v="137.25"/>
    <s v="B"/>
    <m/>
    <n v="9.5"/>
    <n v="9.5"/>
    <n v="0.19791666666666666"/>
    <n v="5.8530983221939632"/>
    <n v="0.1755929496658189"/>
    <n v="37.984408729337311"/>
    <s v="E"/>
    <m/>
    <n v="92.5"/>
    <n v="92.5"/>
    <n v="1.9270833333333333"/>
    <n v="56.990694189783326"/>
    <n v="1.7097208256934997"/>
    <n v="222.28957822002741"/>
    <s v="V"/>
    <m/>
    <n v="90"/>
    <n v="90"/>
    <n v="1.875"/>
    <n v="55.450405157627024"/>
    <n v="1.6635121547288108"/>
    <n v="245.65677026347697"/>
    <m/>
    <m/>
    <m/>
    <n v="0"/>
    <n v="0"/>
    <n v="0"/>
    <n v="0"/>
    <b v="0"/>
    <n v="505.93075721284168"/>
    <n v="4"/>
    <n v="126"/>
    <s v="ok"/>
  </r>
  <r>
    <s v="EA "/>
    <s v="EA Semibrillo y Homologos"/>
    <x v="2"/>
    <s v="Galon"/>
    <m/>
    <m/>
    <s v="7515D"/>
    <m/>
    <m/>
    <m/>
    <m/>
    <m/>
    <x v="1"/>
    <n v="118"/>
    <n v="132.75"/>
    <s v="B"/>
    <m/>
    <n v="6.5"/>
    <n v="6.5"/>
    <n v="0.13541666666666666"/>
    <n v="4.0047514836063955"/>
    <n v="0.12014254450819187"/>
    <n v="25.989332288493951"/>
    <s v="E"/>
    <m/>
    <n v="62"/>
    <n v="62"/>
    <n v="1.2916666666666667"/>
    <n v="38.199167997476394"/>
    <n v="1.1459750399242918"/>
    <n v="148.99409567180217"/>
    <s v="V"/>
    <m/>
    <n v="56"/>
    <n v="56"/>
    <n v="1.1666666666666667"/>
    <n v="34.50247432030126"/>
    <n v="1.0350742296090378"/>
    <n v="152.85310149727457"/>
    <m/>
    <m/>
    <m/>
    <n v="0"/>
    <n v="0"/>
    <n v="0"/>
    <n v="0"/>
    <b v="0"/>
    <n v="327.83652945757069"/>
    <n v="2.59375"/>
    <n v="120.59375"/>
    <s v="ok"/>
  </r>
  <r>
    <s v="EA "/>
    <s v="EA Semibrillo y Homologos"/>
    <x v="2"/>
    <s v="Galon"/>
    <m/>
    <m/>
    <s v="7516N"/>
    <m/>
    <m/>
    <m/>
    <m/>
    <m/>
    <x v="2"/>
    <n v="115"/>
    <n v="129.375"/>
    <s v="B"/>
    <m/>
    <n v="22.5"/>
    <n v="22.5"/>
    <n v="0.46875"/>
    <n v="13.862601289406756"/>
    <n v="0.41587803868220269"/>
    <n v="89.963073306325214"/>
    <s v="E"/>
    <m/>
    <n v="231"/>
    <n v="231"/>
    <n v="4.8125"/>
    <n v="142.32270657124269"/>
    <n v="4.269681197137281"/>
    <n v="555.12316290623062"/>
    <s v="V"/>
    <m/>
    <n v="184.5"/>
    <n v="184.5"/>
    <n v="3.84375"/>
    <n v="113.6733305731354"/>
    <n v="3.410199917194062"/>
    <n v="503.59637904012777"/>
    <s v="KX"/>
    <m/>
    <n v="138.5"/>
    <n v="138.5"/>
    <n v="2.8854166666666665"/>
    <n v="85.332012381459364"/>
    <n v="2.5599603714437809"/>
    <n v="284.88978053444521"/>
    <n v="1433.5723957871289"/>
    <n v="12.010416666666666"/>
    <n v="127.01041666666667"/>
    <s v="ok"/>
  </r>
  <r>
    <s v="EA "/>
    <s v="EA Semibrillo y Homologos"/>
    <x v="2"/>
    <s v="Galon"/>
    <m/>
    <m/>
    <s v="752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E"/>
    <m/>
    <n v="1.5"/>
    <n v="1.5"/>
    <n v="3.125E-2"/>
    <n v="0.92417341929378372"/>
    <n v="2.7725202578813512E-2"/>
    <n v="3.6046958630274717"/>
    <s v="C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24.422750884663532"/>
    <n v="0.15625"/>
    <n v="128.15625"/>
    <s v="ok"/>
  </r>
  <r>
    <s v="EA "/>
    <s v="EA Semibrillo y Homologos"/>
    <x v="2"/>
    <s v="Galon"/>
    <m/>
    <m/>
    <s v="7521W"/>
    <m/>
    <m/>
    <s v="12.2020"/>
    <m/>
    <m/>
    <x v="3"/>
    <n v="128"/>
    <n v="144"/>
    <s v="C"/>
    <m/>
    <n v="4.5"/>
    <n v="4.5"/>
    <n v="9.375E-2"/>
    <n v="2.772520257881351"/>
    <n v="8.3175607736440532E-2"/>
    <n v="12.282838513173848"/>
    <s v="E"/>
    <m/>
    <n v="12.5"/>
    <n v="12.5"/>
    <n v="0.26041666666666669"/>
    <n v="7.7014451607815317"/>
    <n v="0.23104335482344596"/>
    <n v="30.0391321918956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60.063848557431669"/>
    <n v="0.48958333333333337"/>
    <n v="128.48958333333334"/>
    <s v="ok"/>
  </r>
  <r>
    <s v="EA "/>
    <s v="EA Semibrillo y Homologos"/>
    <x v="2"/>
    <s v="Galon"/>
    <m/>
    <m/>
    <s v="7522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E"/>
    <m/>
    <n v="15.5"/>
    <n v="15.5"/>
    <n v="0.32291666666666669"/>
    <n v="9.5497919993690985"/>
    <n v="0.28649375998107296"/>
    <n v="37.248523917950543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90.245290830055893"/>
    <n v="0.63541666666666674"/>
    <n v="128.63541666666666"/>
    <s v="ok"/>
  </r>
  <r>
    <s v="EA "/>
    <s v="EA Semibrillo y Homologos"/>
    <x v="2"/>
    <s v="Galon"/>
    <m/>
    <m/>
    <s v="7523M"/>
    <m/>
    <m/>
    <m/>
    <m/>
    <m/>
    <x v="0"/>
    <n v="122"/>
    <n v="137.25"/>
    <s v="E"/>
    <m/>
    <n v="66"/>
    <n v="66"/>
    <n v="1.375"/>
    <n v="40.663630448926483"/>
    <n v="1.2199089134677945"/>
    <n v="158.60661797320876"/>
    <s v="R"/>
    <m/>
    <n v="29"/>
    <n v="29"/>
    <n v="0.60416666666666663"/>
    <n v="17.867352773013153"/>
    <n v="0.53602058319039458"/>
    <n v="30.268183655163575"/>
    <m/>
    <m/>
    <m/>
    <n v="0"/>
    <n v="0"/>
    <n v="0"/>
    <n v="0"/>
    <b v="0"/>
    <m/>
    <m/>
    <m/>
    <n v="0"/>
    <n v="0"/>
    <n v="0"/>
    <n v="0"/>
    <b v="0"/>
    <n v="188.87480162837232"/>
    <n v="1.9791666666666665"/>
    <n v="123.97916666666667"/>
    <s v="ok"/>
  </r>
  <r>
    <s v="EA "/>
    <s v="EA Semibrillo y Homologos"/>
    <x v="2"/>
    <s v="Galon"/>
    <m/>
    <m/>
    <s v="7524M"/>
    <m/>
    <m/>
    <m/>
    <m/>
    <m/>
    <x v="0"/>
    <n v="122"/>
    <n v="137.25"/>
    <s v="E"/>
    <m/>
    <n v="114"/>
    <n v="114"/>
    <n v="2.375"/>
    <n v="70.237179866327565"/>
    <n v="2.107115395989827"/>
    <n v="273.95688559008784"/>
    <s v="R"/>
    <m/>
    <n v="52.5"/>
    <n v="52.5"/>
    <n v="1.09375"/>
    <n v="32.346069675282429"/>
    <n v="0.97038209025847288"/>
    <n v="54.795849720554756"/>
    <m/>
    <m/>
    <m/>
    <n v="0"/>
    <n v="0"/>
    <n v="0"/>
    <n v="0"/>
    <b v="0"/>
    <m/>
    <m/>
    <m/>
    <n v="0"/>
    <n v="0"/>
    <n v="0"/>
    <n v="0"/>
    <b v="0"/>
    <n v="328.75273531064261"/>
    <n v="3.46875"/>
    <n v="125.46875"/>
    <s v="ok"/>
  </r>
  <r>
    <s v="EA "/>
    <s v="EA Semibrillo y Homologos"/>
    <x v="2"/>
    <s v="Galon"/>
    <m/>
    <m/>
    <s v="7525D"/>
    <m/>
    <m/>
    <m/>
    <m/>
    <m/>
    <x v="1"/>
    <n v="118"/>
    <n v="132.75"/>
    <s v="B"/>
    <m/>
    <n v="9.5"/>
    <n v="9.5"/>
    <n v="0.19791666666666666"/>
    <n v="5.8530983221939632"/>
    <n v="0.1755929496658189"/>
    <n v="37.984408729337311"/>
    <s v="E"/>
    <m/>
    <n v="79.5"/>
    <n v="79.5"/>
    <n v="1.65625"/>
    <n v="48.981191222570537"/>
    <n v="1.469435736677116"/>
    <n v="191.04888074045601"/>
    <s v="V"/>
    <m/>
    <n v="48.5"/>
    <n v="48.5"/>
    <n v="1.0104166666666667"/>
    <n v="29.881607223832344"/>
    <n v="0.89644821671497033"/>
    <n v="132.38170397531815"/>
    <m/>
    <m/>
    <m/>
    <n v="0"/>
    <n v="0"/>
    <n v="0"/>
    <n v="0"/>
    <b v="0"/>
    <n v="361.41499344511146"/>
    <n v="2.8645833333333335"/>
    <n v="120.86458333333333"/>
    <s v="ok"/>
  </r>
  <r>
    <s v="EA "/>
    <s v="EA Semibrillo y Homologos"/>
    <x v="2"/>
    <s v="Galon"/>
    <m/>
    <m/>
    <s v="7526N"/>
    <m/>
    <m/>
    <m/>
    <m/>
    <s v="idem cartilla Tendencia"/>
    <x v="2"/>
    <n v="115"/>
    <n v="129.375"/>
    <s v="B"/>
    <m/>
    <n v="27"/>
    <n v="27"/>
    <n v="0.5625"/>
    <n v="16.635121547288108"/>
    <n v="0.49905364641864325"/>
    <n v="107.95568796759026"/>
    <s v="E"/>
    <m/>
    <n v="317.5"/>
    <n v="317.5"/>
    <n v="6.614583333333333"/>
    <n v="195.61670708385088"/>
    <n v="5.8685012125155263"/>
    <n v="762.99395767414819"/>
    <s v="V"/>
    <m/>
    <n v="151.5"/>
    <n v="151.5"/>
    <n v="3.15625"/>
    <n v="93.341515348672161"/>
    <n v="2.8002454604601645"/>
    <n v="413.52222994351956"/>
    <s v="KX"/>
    <m/>
    <n v="79.5"/>
    <n v="79.5"/>
    <n v="1.65625"/>
    <n v="48.981191222570537"/>
    <n v="1.469435736677116"/>
    <n v="163.52879099269597"/>
    <n v="1448.000666577954"/>
    <n v="11.989583333333332"/>
    <n v="126.98958333333333"/>
    <s v="ok"/>
  </r>
  <r>
    <s v="EA "/>
    <s v="EA Semibrillo y Homologos"/>
    <x v="2"/>
    <s v="Galon"/>
    <m/>
    <m/>
    <s v="753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E"/>
    <m/>
    <n v="5"/>
    <n v="5"/>
    <n v="0.10416666666666667"/>
    <n v="3.0805780643126126"/>
    <n v="9.241734192937838E-2"/>
    <n v="12.015652876758239"/>
    <s v="C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24.106650008378431"/>
    <n v="0.17708333333333334"/>
    <n v="128.17708333333334"/>
    <s v="ok"/>
  </r>
  <r>
    <s v="EA "/>
    <s v="EA Semibrillo y Homologos"/>
    <x v="2"/>
    <s v="Galon"/>
    <m/>
    <m/>
    <s v="7531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E"/>
    <m/>
    <n v="8"/>
    <n v="8"/>
    <n v="0.16666666666666666"/>
    <n v="4.9289249029001798"/>
    <n v="0.1478677470870054"/>
    <n v="19.225044602813181"/>
    <m/>
    <m/>
    <m/>
    <n v="0"/>
    <n v="0"/>
    <n v="0"/>
    <n v="0"/>
    <b v="0"/>
    <m/>
    <m/>
    <m/>
    <n v="0"/>
    <n v="0"/>
    <n v="0"/>
    <n v="0"/>
    <b v="0"/>
    <n v="53.211094518536044"/>
    <n v="0.34375"/>
    <n v="128.34375"/>
    <s v="ok"/>
  </r>
  <r>
    <s v="EA "/>
    <s v="EA Semibrillo y Homologos"/>
    <x v="2"/>
    <s v="Galon"/>
    <m/>
    <m/>
    <s v="7532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E"/>
    <m/>
    <n v="22.5"/>
    <n v="22.5"/>
    <n v="0.46875"/>
    <n v="13.862601289406756"/>
    <n v="0.41587803868220269"/>
    <n v="54.070437945412074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94.880287035120418"/>
    <n v="0.69791666666666674"/>
    <n v="128.69791666666666"/>
    <s v="ok"/>
  </r>
  <r>
    <s v="EA "/>
    <s v="EA Semibrillo y Homologos"/>
    <x v="2"/>
    <s v="Galon"/>
    <m/>
    <m/>
    <s v="7533M"/>
    <m/>
    <m/>
    <m/>
    <m/>
    <m/>
    <x v="0"/>
    <n v="122"/>
    <n v="137.25"/>
    <s v="B"/>
    <m/>
    <n v="2"/>
    <n v="2"/>
    <n v="4.1666666666666664E-2"/>
    <n v="1.232231225725045"/>
    <n v="3.6966936771751349E-2"/>
    <n v="7.9967176272289082"/>
    <s v="E"/>
    <m/>
    <n v="51"/>
    <n v="51"/>
    <n v="1.0625"/>
    <n v="31.421896255988646"/>
    <n v="0.94265688767965938"/>
    <n v="122.55965934293404"/>
    <s v="R"/>
    <m/>
    <n v="9.5"/>
    <n v="9.5"/>
    <n v="0.19791666666666666"/>
    <n v="5.8530983221939632"/>
    <n v="0.1755929496658189"/>
    <n v="9.9154394732432412"/>
    <m/>
    <m/>
    <m/>
    <n v="0"/>
    <n v="0"/>
    <n v="0"/>
    <n v="0"/>
    <b v="0"/>
    <n v="140.4718164434062"/>
    <n v="1.3020833333333335"/>
    <n v="123.30208333333333"/>
    <s v="ok"/>
  </r>
  <r>
    <s v="EA "/>
    <s v="EA Semibrillo y Homologos"/>
    <x v="2"/>
    <s v="Galon"/>
    <m/>
    <m/>
    <s v="7534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E"/>
    <m/>
    <n v="138.5"/>
    <n v="138.5"/>
    <n v="2.8854166666666665"/>
    <n v="85.332012381459364"/>
    <n v="2.5599603714437809"/>
    <n v="332.83358468620321"/>
    <s v="R"/>
    <m/>
    <n v="28"/>
    <n v="28"/>
    <n v="0.58333333333333337"/>
    <n v="17.25123716015063"/>
    <n v="0.51753711480451892"/>
    <n v="29.224453184295871"/>
    <m/>
    <m/>
    <m/>
    <n v="0"/>
    <n v="0"/>
    <n v="0"/>
    <n v="0"/>
    <b v="0"/>
    <n v="364.05721727730634"/>
    <n v="3.4791666666666665"/>
    <n v="125.47916666666667"/>
    <s v="ok"/>
  </r>
  <r>
    <s v="EA "/>
    <s v="EA Semibrillo y Homologos"/>
    <x v="2"/>
    <s v="Galon"/>
    <m/>
    <m/>
    <s v="7535D"/>
    <m/>
    <m/>
    <m/>
    <m/>
    <m/>
    <x v="1"/>
    <n v="118"/>
    <n v="132.75"/>
    <s v="B"/>
    <m/>
    <n v="5.5"/>
    <n v="5.5"/>
    <n v="0.11458333333333333"/>
    <n v="3.3886358707438737"/>
    <n v="0.10165907612231621"/>
    <n v="21.990973474879496"/>
    <s v="E"/>
    <m/>
    <n v="145.5"/>
    <n v="145.5"/>
    <n v="3.03125"/>
    <n v="89.644821671497027"/>
    <n v="2.6893446501449105"/>
    <n v="349.65549871366477"/>
    <s v="V"/>
    <m/>
    <n v="34.5"/>
    <n v="34.5"/>
    <n v="0.71875"/>
    <n v="21.255988643757025"/>
    <n v="0.63767965931271076"/>
    <n v="94.168428600999505"/>
    <m/>
    <m/>
    <m/>
    <n v="0"/>
    <n v="0"/>
    <n v="0"/>
    <n v="0"/>
    <b v="0"/>
    <n v="465.8149007895438"/>
    <n v="3.8645833333333335"/>
    <n v="121.86458333333333"/>
    <s v="ok"/>
  </r>
  <r>
    <s v="EA "/>
    <s v="EA Semibrillo y Homologos"/>
    <x v="2"/>
    <s v="Galon"/>
    <m/>
    <m/>
    <s v="7536N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E"/>
    <m/>
    <n v="428.5"/>
    <n v="428.5"/>
    <n v="8.9270833333333339"/>
    <n v="264.0055401115909"/>
    <n v="7.9201662033477271"/>
    <n v="1029.7414515381811"/>
    <s v="R"/>
    <m/>
    <n v="57"/>
    <n v="57"/>
    <n v="1.1875"/>
    <n v="35.118589933163783"/>
    <n v="1.0535576979949135"/>
    <n v="59.49263683945945"/>
    <s v="KX"/>
    <m/>
    <n v="87.5"/>
    <n v="87.5"/>
    <n v="1.8229166666666667"/>
    <n v="53.910116125470722"/>
    <n v="1.6173034837641216"/>
    <n v="179.98451838818741"/>
    <n v="1281.2136832066712"/>
    <n v="12"/>
    <n v="127"/>
    <s v="ok"/>
  </r>
  <r>
    <s v="EA "/>
    <s v="EA Semibrillo y Homologos"/>
    <x v="2"/>
    <s v="Galon"/>
    <m/>
    <m/>
    <s v="7540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E"/>
    <m/>
    <n v="4.5"/>
    <n v="4.5"/>
    <n v="9.375E-2"/>
    <n v="2.772520257881351"/>
    <n v="8.3175607736440532E-2"/>
    <n v="10.81408758908241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8.313077249115338"/>
    <n v="0.26041666666666669"/>
    <n v="128.26041666666666"/>
    <s v="ok"/>
  </r>
  <r>
    <s v="EA "/>
    <s v="EA Semibrillo y Homologos"/>
    <x v="2"/>
    <s v="Galon"/>
    <m/>
    <m/>
    <s v="7541W"/>
    <m/>
    <m/>
    <s v="12.2020"/>
    <m/>
    <s v="idem cartilla Tendencia"/>
    <x v="3"/>
    <n v="128"/>
    <n v="144"/>
    <s v="B"/>
    <m/>
    <n v="7"/>
    <n v="7"/>
    <n v="0.14583333333333334"/>
    <n v="4.3128092900376576"/>
    <n v="0.12938427870112973"/>
    <n v="27.988511695301181"/>
    <s v="E"/>
    <m/>
    <n v="12.5"/>
    <n v="12.5"/>
    <n v="0.26041666666666669"/>
    <n v="7.7014451607815317"/>
    <n v="0.23104335482344596"/>
    <n v="30.0391321918956"/>
    <m/>
    <m/>
    <m/>
    <n v="0"/>
    <n v="0"/>
    <n v="0"/>
    <n v="0"/>
    <b v="0"/>
    <m/>
    <m/>
    <m/>
    <n v="0"/>
    <n v="0"/>
    <n v="0"/>
    <n v="0"/>
    <b v="0"/>
    <n v="58.027643887196781"/>
    <n v="0.40625"/>
    <n v="128.40625"/>
    <s v="ok"/>
  </r>
  <r>
    <s v="EA "/>
    <s v="EA Semibrillo y Homologos"/>
    <x v="2"/>
    <s v="Galon"/>
    <m/>
    <m/>
    <s v="7542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E"/>
    <m/>
    <n v="22"/>
    <n v="22"/>
    <n v="0.45833333333333331"/>
    <n v="13.554543482975495"/>
    <n v="0.40663630448926485"/>
    <n v="52.868872657736247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97.581159870282207"/>
    <n v="0.69791666666666663"/>
    <n v="128.69791666666666"/>
    <s v="ok"/>
  </r>
  <r>
    <s v="EA "/>
    <s v="EA Semibrillo y Homologos"/>
    <x v="2"/>
    <s v="Galon"/>
    <m/>
    <m/>
    <s v="7543M"/>
    <m/>
    <m/>
    <m/>
    <m/>
    <m/>
    <x v="0"/>
    <n v="122"/>
    <n v="137.25"/>
    <s v="B"/>
    <m/>
    <n v="6.5"/>
    <n v="6.5"/>
    <n v="0.13541666666666666"/>
    <n v="4.0047514836063955"/>
    <n v="0.12014254450819187"/>
    <n v="25.989332288493951"/>
    <s v="E"/>
    <m/>
    <n v="62"/>
    <n v="62"/>
    <n v="1.2916666666666667"/>
    <n v="38.199167997476394"/>
    <n v="1.1459750399242918"/>
    <n v="148.99409567180217"/>
    <s v="R"/>
    <m/>
    <n v="9.5"/>
    <n v="9.5"/>
    <n v="0.19791666666666666"/>
    <n v="5.8530983221939632"/>
    <n v="0.1755929496658189"/>
    <n v="9.9154394732432412"/>
    <m/>
    <m/>
    <m/>
    <n v="0"/>
    <n v="0"/>
    <n v="0"/>
    <n v="0"/>
    <b v="0"/>
    <n v="184.89886743353938"/>
    <n v="1.6250000000000002"/>
    <n v="123.625"/>
    <s v="ok"/>
  </r>
  <r>
    <s v="EA "/>
    <s v="EA Semibrillo y Homologos"/>
    <x v="2"/>
    <s v="Galon"/>
    <m/>
    <m/>
    <s v="7544M"/>
    <m/>
    <m/>
    <m/>
    <m/>
    <m/>
    <x v="0"/>
    <n v="122"/>
    <n v="137.25"/>
    <s v="B"/>
    <m/>
    <n v="10"/>
    <n v="10"/>
    <n v="0.20833333333333334"/>
    <n v="6.1611561286252252"/>
    <n v="0.18483468385875676"/>
    <n v="39.983588136144547"/>
    <s v="E"/>
    <m/>
    <n v="121.5"/>
    <n v="121.5"/>
    <n v="2.53125"/>
    <n v="74.858046962796479"/>
    <n v="2.2457414088838941"/>
    <n v="291.9803649052252"/>
    <s v="R"/>
    <m/>
    <n v="21.5"/>
    <n v="21.5"/>
    <n v="0.44791666666666669"/>
    <n v="13.246485676544234"/>
    <n v="0.39739457029632702"/>
    <n v="22.440205123655758"/>
    <m/>
    <m/>
    <m/>
    <n v="0"/>
    <n v="0"/>
    <n v="0"/>
    <n v="0"/>
    <b v="0"/>
    <n v="354.40415816502548"/>
    <n v="3.1875"/>
    <n v="125.1875"/>
    <s v="ok"/>
  </r>
  <r>
    <s v="EA "/>
    <s v="EA Semibrillo y Homologos"/>
    <x v="2"/>
    <s v="Galon"/>
    <m/>
    <m/>
    <s v="7545D"/>
    <m/>
    <m/>
    <m/>
    <m/>
    <m/>
    <x v="1"/>
    <n v="118"/>
    <n v="132.75"/>
    <s v="B"/>
    <m/>
    <n v="14.5"/>
    <n v="14.5"/>
    <n v="0.30208333333333331"/>
    <n v="8.9336763865065763"/>
    <n v="0.26801029159519729"/>
    <n v="57.976202797409584"/>
    <s v="E"/>
    <m/>
    <n v="135"/>
    <n v="135"/>
    <n v="2.8125"/>
    <n v="83.17560773644054"/>
    <n v="2.495268232093216"/>
    <n v="324.42262767247246"/>
    <s v="V"/>
    <m/>
    <n v="22.5"/>
    <n v="22.5"/>
    <n v="0.46875"/>
    <n v="13.862601289406756"/>
    <n v="0.41587803868220269"/>
    <n v="61.414192565869243"/>
    <m/>
    <m/>
    <m/>
    <n v="0"/>
    <n v="0"/>
    <n v="0"/>
    <n v="0"/>
    <b v="0"/>
    <n v="443.81302303575131"/>
    <n v="3.5833333333333335"/>
    <n v="121.58333333333333"/>
    <s v="ok"/>
  </r>
  <r>
    <s v="EA "/>
    <s v="EA Semibrillo y Homologos"/>
    <x v="2"/>
    <s v="Galon"/>
    <m/>
    <m/>
    <s v="7546N"/>
    <m/>
    <m/>
    <m/>
    <m/>
    <m/>
    <x v="2"/>
    <n v="115"/>
    <n v="129.375"/>
    <s v="B"/>
    <m/>
    <n v="29"/>
    <n v="29"/>
    <n v="0.60416666666666663"/>
    <n v="17.867352773013153"/>
    <n v="0.53602058319039458"/>
    <n v="115.95240559481917"/>
    <s v="E"/>
    <m/>
    <n v="384"/>
    <n v="384"/>
    <n v="8"/>
    <n v="236.58839533920863"/>
    <n v="7.097651860176259"/>
    <n v="922.80214093503275"/>
    <s v="R"/>
    <m/>
    <n v="39"/>
    <n v="39"/>
    <n v="0.8125"/>
    <n v="24.028508901638379"/>
    <n v="0.72085526704915137"/>
    <n v="40.705488363840672"/>
    <s v="KX"/>
    <m/>
    <n v="124"/>
    <n v="124"/>
    <n v="2.5833333333333335"/>
    <n v="76.398335994952788"/>
    <n v="2.2919500798485837"/>
    <n v="255.06377463011702"/>
    <n v="1334.5238095238096"/>
    <n v="12"/>
    <n v="127"/>
    <s v="ok"/>
  </r>
  <r>
    <s v="EA "/>
    <s v="EA Semibrillo y Homologos"/>
    <x v="2"/>
    <s v="Galon"/>
    <m/>
    <m/>
    <s v="7550W"/>
    <s v="Si"/>
    <n v="0.26"/>
    <s v="12.2020"/>
    <m/>
    <m/>
    <x v="3"/>
    <n v="128"/>
    <n v="144"/>
    <s v="AXX"/>
    <m/>
    <n v="3"/>
    <n v="3"/>
    <n v="6.25E-2"/>
    <n v="1.8483468385875674"/>
    <n v="5.5450405157627024E-2"/>
    <n v="3.8817384747316441"/>
    <s v="B"/>
    <m/>
    <n v="3.5"/>
    <n v="3.5"/>
    <n v="7.2916666666666671E-2"/>
    <n v="2.1564046450188288"/>
    <n v="6.4692139350564865E-2"/>
    <n v="13.99425584765059"/>
    <s v="E"/>
    <m/>
    <n v="6"/>
    <n v="6"/>
    <n v="0.125"/>
    <n v="3.6966936771751349"/>
    <n v="0.11090081031525405"/>
    <n v="14.418783452109887"/>
    <m/>
    <m/>
    <m/>
    <n v="0"/>
    <n v="0"/>
    <n v="0"/>
    <n v="0"/>
    <b v="0"/>
    <n v="32.294777774492118"/>
    <n v="0.26041666666666669"/>
    <n v="128.26041666666666"/>
    <s v="ok"/>
  </r>
  <r>
    <s v="EA "/>
    <s v="EA Semibrillo y Homologos"/>
    <x v="2"/>
    <s v="Galon"/>
    <m/>
    <m/>
    <s v="7551W"/>
    <s v="Si"/>
    <n v="0.28000000000000003"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B"/>
    <m/>
    <n v="6.5"/>
    <n v="6.5"/>
    <n v="0.13541666666666666"/>
    <n v="4.0047514836063955"/>
    <n v="0.12014254450819187"/>
    <n v="25.989332288493951"/>
    <s v="E"/>
    <m/>
    <n v="22.5"/>
    <n v="22.5"/>
    <n v="0.46875"/>
    <n v="13.862601289406756"/>
    <n v="0.41587803868220269"/>
    <n v="54.070437945412074"/>
    <m/>
    <m/>
    <m/>
    <n v="0"/>
    <n v="0"/>
    <n v="0"/>
    <n v="0"/>
    <b v="0"/>
    <n v="84.588465121092952"/>
    <n v="0.67708333333333326"/>
    <n v="128.67708333333334"/>
    <s v="ok"/>
  </r>
  <r>
    <s v="EA "/>
    <s v="EA Semibrillo y Homologos"/>
    <x v="2"/>
    <s v="Galon"/>
    <m/>
    <m/>
    <s v="7552W"/>
    <s v="Si"/>
    <n v="0.27"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3.5"/>
    <n v="3.5"/>
    <n v="7.2916666666666671E-2"/>
    <n v="2.1564046450188288"/>
    <n v="6.4692139350564865E-2"/>
    <n v="9.5533188435796603"/>
    <s v="E"/>
    <m/>
    <n v="34.5"/>
    <n v="34.5"/>
    <n v="0.71875"/>
    <n v="21.255988643757025"/>
    <n v="0.63767965931271076"/>
    <n v="82.908004849631851"/>
    <m/>
    <m/>
    <m/>
    <n v="0"/>
    <n v="0"/>
    <n v="0"/>
    <n v="0"/>
    <b v="0"/>
    <n v="124.44819420212714"/>
    <n v="0.95833333333333326"/>
    <n v="128.95833333333334"/>
    <s v="ok"/>
  </r>
  <r>
    <s v="EA "/>
    <s v="EA Semibrillo y Homologos"/>
    <x v="2"/>
    <s v="Galon"/>
    <m/>
    <m/>
    <s v="7553M"/>
    <m/>
    <m/>
    <m/>
    <m/>
    <m/>
    <x v="0"/>
    <n v="122"/>
    <n v="137.25"/>
    <s v="B"/>
    <m/>
    <n v="8"/>
    <n v="8"/>
    <n v="0.16666666666666666"/>
    <n v="4.9289249029001798"/>
    <n v="0.1478677470870054"/>
    <n v="31.986870508915633"/>
    <s v="C"/>
    <m/>
    <n v="2"/>
    <n v="2"/>
    <n v="4.1666666666666664E-2"/>
    <n v="1.232231225725045"/>
    <n v="3.6966936771751349E-2"/>
    <n v="5.4590393391883767"/>
    <s v="E"/>
    <m/>
    <n v="63"/>
    <n v="63"/>
    <n v="1.3125"/>
    <n v="38.815283610338916"/>
    <n v="1.1644585083101675"/>
    <n v="151.39722624715381"/>
    <m/>
    <m/>
    <m/>
    <n v="0"/>
    <n v="0"/>
    <n v="0"/>
    <n v="0"/>
    <b v="0"/>
    <n v="188.84313609525782"/>
    <n v="1.5208333333333333"/>
    <n v="123.52083333333333"/>
    <s v="ok"/>
  </r>
  <r>
    <s v="EA "/>
    <s v="EA Semibrillo y Homologos"/>
    <x v="2"/>
    <s v="Galon"/>
    <m/>
    <m/>
    <s v="7554M"/>
    <m/>
    <m/>
    <m/>
    <m/>
    <m/>
    <x v="0"/>
    <n v="122"/>
    <n v="137.25"/>
    <s v="B"/>
    <m/>
    <n v="13"/>
    <n v="13"/>
    <n v="0.27083333333333331"/>
    <n v="8.0095029672127911"/>
    <n v="0.24028508901638373"/>
    <n v="51.978664576987903"/>
    <s v="C"/>
    <m/>
    <n v="3"/>
    <n v="3"/>
    <n v="6.25E-2"/>
    <n v="1.8483468385875674"/>
    <n v="5.5450405157627024E-2"/>
    <n v="8.1885590087825655"/>
    <s v="E"/>
    <m/>
    <n v="149"/>
    <n v="149"/>
    <n v="3.1041666666666665"/>
    <n v="91.801226316515852"/>
    <n v="2.7540367894954754"/>
    <n v="358.06645572739552"/>
    <m/>
    <m/>
    <m/>
    <n v="0"/>
    <n v="0"/>
    <n v="0"/>
    <n v="0"/>
    <b v="0"/>
    <n v="418.23367931316602"/>
    <n v="3.4375"/>
    <n v="125.4375"/>
    <s v="ok"/>
  </r>
  <r>
    <s v="EA "/>
    <s v="EA Semibrillo y Homologos"/>
    <x v="2"/>
    <s v="Galon"/>
    <m/>
    <m/>
    <s v="7555D"/>
    <m/>
    <m/>
    <m/>
    <m/>
    <m/>
    <x v="1"/>
    <n v="118"/>
    <n v="132.75"/>
    <s v="B"/>
    <m/>
    <n v="11.5"/>
    <n v="11.5"/>
    <n v="0.23958333333333334"/>
    <n v="7.0853295479190086"/>
    <n v="0.21255988643757026"/>
    <n v="45.981126356566229"/>
    <s v="E"/>
    <m/>
    <n v="182"/>
    <n v="182"/>
    <n v="3.7916666666666665"/>
    <n v="112.13304154097909"/>
    <n v="3.3639912462293728"/>
    <n v="437.36976471399987"/>
    <s v="L"/>
    <m/>
    <n v="15.5"/>
    <n v="15.5"/>
    <n v="0.32291666666666669"/>
    <n v="9.5497919993690985"/>
    <n v="0.28649375998107296"/>
    <n v="38.259757173413767"/>
    <m/>
    <m/>
    <m/>
    <n v="0"/>
    <n v="0"/>
    <n v="0"/>
    <n v="0"/>
    <b v="0"/>
    <n v="521.61064824397988"/>
    <n v="4.354166666666667"/>
    <n v="122.35416666666667"/>
    <s v="ok"/>
  </r>
  <r>
    <s v="EA "/>
    <s v="EA Semibrillo y Homologos"/>
    <x v="2"/>
    <s v="Galon"/>
    <m/>
    <m/>
    <s v="7556A"/>
    <m/>
    <m/>
    <m/>
    <m/>
    <m/>
    <x v="2"/>
    <n v="115"/>
    <n v="129.375"/>
    <s v="B"/>
    <m/>
    <n v="27"/>
    <n v="27"/>
    <n v="0.5625"/>
    <n v="16.635121547288108"/>
    <n v="0.49905364641864325"/>
    <n v="107.95568796759026"/>
    <s v="C"/>
    <m/>
    <n v="10.5"/>
    <n v="10.5"/>
    <n v="0.21875"/>
    <n v="6.4692139350564863"/>
    <n v="0.19407641805169459"/>
    <n v="28.659956530738981"/>
    <s v="E"/>
    <m/>
    <n v="382"/>
    <n v="382"/>
    <n v="7.958333333333333"/>
    <n v="235.35616411348357"/>
    <n v="7.0606849234045068"/>
    <n v="917.99587978432942"/>
    <s v="KX"/>
    <m/>
    <n v="156.5"/>
    <n v="156.5"/>
    <n v="3.2604166666666665"/>
    <n v="96.422093412984765"/>
    <n v="2.8926628023895429"/>
    <n v="321.9151671743009"/>
    <n v="1376.5266914569595"/>
    <n v="11.999999999999998"/>
    <n v="127"/>
    <s v="ok"/>
  </r>
  <r>
    <s v="EA "/>
    <s v="EA Semibrillo y Homologos"/>
    <x v="2"/>
    <s v="Galon"/>
    <m/>
    <m/>
    <s v="7560W"/>
    <m/>
    <m/>
    <s v="12.2020"/>
    <m/>
    <m/>
    <x v="3"/>
    <n v="128"/>
    <n v="144"/>
    <s v="C"/>
    <m/>
    <n v="3"/>
    <n v="3"/>
    <n v="6.25E-2"/>
    <n v="1.8483468385875674"/>
    <n v="5.5450405157627024E-2"/>
    <n v="8.1885590087825655"/>
    <s v="D"/>
    <m/>
    <n v="12.5"/>
    <n v="12.5"/>
    <n v="0.26041666666666669"/>
    <n v="7.7014451607815317"/>
    <n v="0.23104335482344596"/>
    <n v="21.930229864663733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46.49590689101143"/>
    <n v="0.44791666666666669"/>
    <n v="128.44791666666666"/>
    <s v="ok"/>
  </r>
  <r>
    <s v="EA "/>
    <s v="EA Semibrillo y Homologos"/>
    <x v="2"/>
    <s v="Galon"/>
    <m/>
    <m/>
    <s v="756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D"/>
    <m/>
    <n v="12.5"/>
    <n v="12.5"/>
    <n v="0.26041666666666669"/>
    <n v="7.7014451607815317"/>
    <n v="0.23104335482344596"/>
    <n v="21.930229864663733"/>
    <s v="E"/>
    <m/>
    <n v="5"/>
    <n v="5"/>
    <n v="0.10416666666666667"/>
    <n v="3.0805780643126126"/>
    <n v="9.241734192937838E-2"/>
    <n v="12.015652876758239"/>
    <m/>
    <m/>
    <m/>
    <n v="0"/>
    <n v="0"/>
    <n v="0"/>
    <n v="0"/>
    <b v="0"/>
    <n v="61.934394436723153"/>
    <n v="0.51041666666666663"/>
    <n v="128.51041666666666"/>
    <s v="ok"/>
  </r>
  <r>
    <s v="EA "/>
    <s v="EA Semibrillo y Homologos"/>
    <x v="2"/>
    <s v="Galon"/>
    <m/>
    <m/>
    <s v="7562W"/>
    <m/>
    <m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D"/>
    <m/>
    <n v="20"/>
    <n v="20"/>
    <n v="0.41666666666666669"/>
    <n v="12.32231225725045"/>
    <n v="0.36966936771751352"/>
    <n v="35.088367783461969"/>
    <s v="E"/>
    <m/>
    <n v="15"/>
    <n v="15"/>
    <n v="0.3125"/>
    <n v="9.2417341929378374"/>
    <n v="0.27725202578813513"/>
    <n v="36.046958630274716"/>
    <m/>
    <m/>
    <m/>
    <n v="0"/>
    <n v="0"/>
    <n v="0"/>
    <n v="0"/>
    <b v="0"/>
    <n v="117.11645277030291"/>
    <n v="0.96875"/>
    <n v="128.96875"/>
    <s v="ok"/>
  </r>
  <r>
    <s v="EA "/>
    <s v="EA Semibrillo y Homologos"/>
    <x v="2"/>
    <s v="Galon"/>
    <m/>
    <m/>
    <s v="7563M"/>
    <m/>
    <m/>
    <m/>
    <m/>
    <m/>
    <x v="0"/>
    <n v="122"/>
    <n v="137.25"/>
    <s v="B"/>
    <m/>
    <n v="10"/>
    <n v="10"/>
    <n v="0.20833333333333334"/>
    <n v="6.1611561286252252"/>
    <n v="0.18483468385875676"/>
    <n v="39.983588136144547"/>
    <s v="D"/>
    <m/>
    <n v="24.5"/>
    <n v="24.5"/>
    <n v="0.51041666666666663"/>
    <n v="15.094832515131801"/>
    <n v="0.45284497545395402"/>
    <n v="42.983250534740911"/>
    <s v="E"/>
    <m/>
    <n v="46"/>
    <n v="46"/>
    <n v="0.95833333333333337"/>
    <n v="28.341318191676034"/>
    <n v="0.85023954575028104"/>
    <n v="110.5440064661758"/>
    <m/>
    <m/>
    <m/>
    <n v="0"/>
    <n v="0"/>
    <n v="0"/>
    <n v="0"/>
    <b v="0"/>
    <n v="193.51084513706127"/>
    <n v="1.6770833333333335"/>
    <n v="123.67708333333333"/>
    <s v="ok"/>
  </r>
  <r>
    <s v="EA "/>
    <s v="EA Semibrillo y Homologos"/>
    <x v="2"/>
    <s v="Galon"/>
    <m/>
    <m/>
    <s v="7564M"/>
    <m/>
    <m/>
    <m/>
    <m/>
    <m/>
    <x v="0"/>
    <n v="122"/>
    <n v="137.25"/>
    <s v="B"/>
    <m/>
    <n v="18"/>
    <n v="18"/>
    <n v="0.375"/>
    <n v="11.090081031525404"/>
    <n v="0.33270243094576213"/>
    <n v="71.970458645060177"/>
    <s v="D"/>
    <m/>
    <n v="42"/>
    <n v="42"/>
    <n v="0.875"/>
    <n v="25.876855740225945"/>
    <n v="0.77630567220677837"/>
    <n v="73.685572345270131"/>
    <s v="E"/>
    <m/>
    <n v="97"/>
    <n v="97"/>
    <n v="2.0208333333333335"/>
    <n v="59.763214447664687"/>
    <n v="1.7928964334299407"/>
    <n v="233.10366580910986"/>
    <m/>
    <m/>
    <m/>
    <n v="0"/>
    <n v="0"/>
    <n v="0"/>
    <n v="0"/>
    <b v="0"/>
    <n v="378.75969679944012"/>
    <n v="3.2708333333333335"/>
    <n v="125.27083333333333"/>
    <s v="ok"/>
  </r>
  <r>
    <s v="EA "/>
    <s v="EA Semibrillo y Homologos"/>
    <x v="2"/>
    <s v="Galon"/>
    <m/>
    <m/>
    <s v="7565D"/>
    <m/>
    <m/>
    <m/>
    <m/>
    <m/>
    <x v="1"/>
    <n v="118"/>
    <n v="132.75"/>
    <s v="B"/>
    <m/>
    <n v="19.5"/>
    <n v="19.5"/>
    <n v="0.40625"/>
    <n v="12.014254450819189"/>
    <n v="0.36042763352457569"/>
    <n v="77.967996865481865"/>
    <s v="D"/>
    <m/>
    <n v="45"/>
    <n v="45"/>
    <n v="0.9375"/>
    <n v="27.725202578813512"/>
    <n v="0.83175607736440538"/>
    <n v="78.948827512789435"/>
    <s v="E"/>
    <m/>
    <n v="108.5"/>
    <n v="108.5"/>
    <n v="2.2604166666666665"/>
    <n v="66.848543995583682"/>
    <n v="2.0054563198675104"/>
    <n v="260.73966742565375"/>
    <m/>
    <m/>
    <m/>
    <n v="0"/>
    <n v="0"/>
    <n v="0"/>
    <n v="0"/>
    <b v="0"/>
    <n v="417.65649180392506"/>
    <n v="3.6041666666666665"/>
    <n v="121.60416666666667"/>
    <s v="ok"/>
  </r>
  <r>
    <s v="EA "/>
    <s v="EA Semibrillo y Homologos"/>
    <x v="2"/>
    <s v="Galon"/>
    <m/>
    <m/>
    <s v="7566A"/>
    <m/>
    <m/>
    <m/>
    <m/>
    <m/>
    <x v="2"/>
    <n v="115"/>
    <n v="129.375"/>
    <s v="B"/>
    <m/>
    <n v="32"/>
    <n v="32"/>
    <n v="0.66666666666666663"/>
    <n v="19.715699611600719"/>
    <n v="0.59147098834802159"/>
    <n v="127.94748203566253"/>
    <s v="D"/>
    <m/>
    <n v="94.5"/>
    <n v="94.5"/>
    <n v="1.96875"/>
    <n v="58.222925415508378"/>
    <n v="1.7466877624652513"/>
    <n v="165.79253777685781"/>
    <s v="E"/>
    <m/>
    <n v="287.5"/>
    <n v="287.5"/>
    <n v="5.989583333333333"/>
    <n v="177.1332386979752"/>
    <n v="5.3139971609392562"/>
    <n v="690.90004041359873"/>
    <s v="KX"/>
    <m/>
    <n v="162"/>
    <n v="162"/>
    <n v="3.375"/>
    <n v="99.810729283728648"/>
    <n v="2.9943218785118595"/>
    <n v="333.22847975870127"/>
    <n v="1317.8685399848205"/>
    <n v="12"/>
    <n v="127"/>
    <s v="ok"/>
  </r>
  <r>
    <s v="EA "/>
    <s v="EA Semibrillo y Homologos"/>
    <x v="2"/>
    <s v="Galon"/>
    <m/>
    <m/>
    <s v="7570W"/>
    <m/>
    <m/>
    <s v="12.2020"/>
    <m/>
    <m/>
    <x v="3"/>
    <n v="128"/>
    <n v="144"/>
    <s v="L"/>
    <m/>
    <n v="14.5"/>
    <n v="14.5"/>
    <n v="0.30208333333333331"/>
    <n v="8.9336763865065763"/>
    <n v="0.26801029159519729"/>
    <n v="35.791385742870943"/>
    <s v="D"/>
    <m/>
    <n v="5"/>
    <n v="5"/>
    <n v="0.10416666666666667"/>
    <n v="3.0805780643126126"/>
    <n v="9.241734192937838E-2"/>
    <n v="8.7720919458654922"/>
    <s v="E"/>
    <m/>
    <n v="2.5"/>
    <n v="2.5"/>
    <n v="5.2083333333333336E-2"/>
    <n v="1.5402890321563063"/>
    <n v="4.620867096468919E-2"/>
    <n v="6.0078264383791193"/>
    <m/>
    <m/>
    <m/>
    <n v="0"/>
    <n v="0"/>
    <n v="0"/>
    <n v="0"/>
    <b v="0"/>
    <n v="50.571304127115553"/>
    <n v="0.45833333333333331"/>
    <n v="128.45833333333334"/>
    <s v="ok"/>
  </r>
  <r>
    <s v="EA "/>
    <s v="EA Semibrillo y Homologos"/>
    <x v="2"/>
    <s v="Galon"/>
    <m/>
    <m/>
    <s v="7571W"/>
    <m/>
    <m/>
    <s v="12.2020"/>
    <m/>
    <m/>
    <x v="3"/>
    <n v="128"/>
    <n v="144"/>
    <s v="L"/>
    <m/>
    <n v="14.5"/>
    <n v="14.5"/>
    <n v="0.30208333333333331"/>
    <n v="8.9336763865065763"/>
    <n v="0.26801029159519729"/>
    <n v="35.791385742870943"/>
    <s v="D"/>
    <m/>
    <n v="11"/>
    <n v="11"/>
    <n v="0.22916666666666666"/>
    <n v="6.7772717414877475"/>
    <n v="0.20331815224463243"/>
    <n v="19.298602280904081"/>
    <s v="E"/>
    <m/>
    <n v="7.5"/>
    <n v="7.5"/>
    <n v="0.15625"/>
    <n v="4.6208670964689187"/>
    <n v="0.13862601289406756"/>
    <n v="18.023479315137358"/>
    <m/>
    <m/>
    <m/>
    <n v="0"/>
    <n v="0"/>
    <n v="0"/>
    <n v="0"/>
    <b v="0"/>
    <n v="73.113467338912386"/>
    <n v="0.6875"/>
    <n v="128.6875"/>
    <s v="ok"/>
  </r>
  <r>
    <s v="EA "/>
    <s v="EA Semibrillo y Homologos"/>
    <x v="2"/>
    <s v="Galon"/>
    <m/>
    <m/>
    <s v="7572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D"/>
    <m/>
    <n v="23"/>
    <n v="23"/>
    <n v="0.47916666666666669"/>
    <n v="14.170659095838017"/>
    <n v="0.42511977287514052"/>
    <n v="40.351622950981266"/>
    <s v="E"/>
    <m/>
    <n v="9.5"/>
    <n v="9.5"/>
    <n v="0.19791666666666666"/>
    <n v="5.8530983221939632"/>
    <n v="0.1755929496658189"/>
    <n v="22.829740465840654"/>
    <m/>
    <m/>
    <m/>
    <n v="0"/>
    <n v="0"/>
    <n v="0"/>
    <n v="0"/>
    <b v="0"/>
    <n v="97.167413332544797"/>
    <n v="0.85416666666666663"/>
    <n v="128.85416666666666"/>
    <s v="ok"/>
  </r>
  <r>
    <s v="EA "/>
    <s v="EA Semibrillo y Homologos"/>
    <x v="2"/>
    <s v="Galon"/>
    <m/>
    <m/>
    <s v="7573M"/>
    <m/>
    <m/>
    <m/>
    <m/>
    <m/>
    <x v="0"/>
    <n v="122"/>
    <n v="137.25"/>
    <s v="B"/>
    <m/>
    <n v="6"/>
    <n v="6"/>
    <n v="0.125"/>
    <n v="3.6966936771751349"/>
    <n v="0.11090081031525405"/>
    <n v="23.990152881686726"/>
    <s v="D"/>
    <m/>
    <n v="42"/>
    <n v="42"/>
    <n v="0.875"/>
    <n v="25.876855740225945"/>
    <n v="0.77630567220677837"/>
    <n v="73.685572345270131"/>
    <s v="E"/>
    <m/>
    <n v="39"/>
    <n v="39"/>
    <n v="0.8125"/>
    <n v="24.028508901638379"/>
    <n v="0.72085526704915137"/>
    <n v="93.72209243871427"/>
    <m/>
    <m/>
    <m/>
    <n v="0"/>
    <n v="0"/>
    <n v="0"/>
    <n v="0"/>
    <b v="0"/>
    <n v="191.39781766567114"/>
    <n v="1.8125"/>
    <n v="123.8125"/>
    <s v="ok"/>
  </r>
  <r>
    <s v="EA "/>
    <s v="EA Semibrillo y Homologos"/>
    <x v="2"/>
    <s v="Galon"/>
    <m/>
    <m/>
    <s v="7574M"/>
    <m/>
    <m/>
    <m/>
    <m/>
    <m/>
    <x v="0"/>
    <n v="122"/>
    <n v="137.25"/>
    <s v="B"/>
    <m/>
    <n v="12"/>
    <n v="12"/>
    <n v="0.25"/>
    <n v="7.3933873543502697"/>
    <n v="0.2218016206305081"/>
    <n v="47.980305763373451"/>
    <s v="D"/>
    <m/>
    <n v="79"/>
    <n v="79"/>
    <n v="1.6458333333333333"/>
    <n v="48.673133416139272"/>
    <n v="1.4601940024841782"/>
    <n v="138.59905274467476"/>
    <s v="E"/>
    <m/>
    <n v="82"/>
    <n v="82"/>
    <n v="1.7083333333333333"/>
    <n v="50.521480254726839"/>
    <n v="1.5156444076418052"/>
    <n v="197.0567071788351"/>
    <m/>
    <m/>
    <m/>
    <n v="0"/>
    <n v="0"/>
    <n v="0"/>
    <n v="0"/>
    <b v="0"/>
    <n v="383.63606568688328"/>
    <n v="3.6041666666666665"/>
    <n v="125.60416666666667"/>
    <s v="ok"/>
  </r>
  <r>
    <s v="EA "/>
    <s v="EA Semibrillo y Homologos"/>
    <x v="2"/>
    <s v="Galon"/>
    <m/>
    <m/>
    <s v="7575D"/>
    <m/>
    <m/>
    <m/>
    <m/>
    <m/>
    <x v="1"/>
    <n v="118"/>
    <n v="132.75"/>
    <s v="B"/>
    <m/>
    <n v="12"/>
    <n v="12"/>
    <n v="0.25"/>
    <n v="7.3933873543502697"/>
    <n v="0.2218016206305081"/>
    <n v="47.980305763373451"/>
    <s v="D"/>
    <m/>
    <n v="73"/>
    <n v="73"/>
    <n v="1.5208333333333333"/>
    <n v="44.976439738964139"/>
    <n v="1.3492931921689242"/>
    <n v="128.07254240963618"/>
    <s v="E"/>
    <m/>
    <n v="85"/>
    <n v="85"/>
    <n v="1.7708333333333333"/>
    <n v="52.369827093314406"/>
    <n v="1.5710948127994322"/>
    <n v="204.26609890489004"/>
    <m/>
    <m/>
    <m/>
    <n v="0"/>
    <n v="0"/>
    <n v="0"/>
    <n v="0"/>
    <b v="0"/>
    <n v="380.31894707789968"/>
    <n v="3.5416666666666665"/>
    <n v="121.54166666666667"/>
    <s v="ok"/>
  </r>
  <r>
    <s v="EA "/>
    <s v="EA Semibrillo y Homologos"/>
    <x v="2"/>
    <s v="Galon"/>
    <m/>
    <m/>
    <s v="7576A"/>
    <m/>
    <m/>
    <m/>
    <m/>
    <m/>
    <x v="2"/>
    <n v="115"/>
    <n v="129.375"/>
    <s v="B"/>
    <m/>
    <n v="29"/>
    <n v="29"/>
    <n v="0.60416666666666663"/>
    <n v="17.867352773013153"/>
    <n v="0.53602058319039458"/>
    <n v="115.95240559481917"/>
    <s v="D"/>
    <m/>
    <n v="193"/>
    <n v="193"/>
    <n v="4.020833333333333"/>
    <n v="118.91031328246683"/>
    <n v="3.5673093984740047"/>
    <n v="338.60274911040796"/>
    <s v="E"/>
    <m/>
    <n v="189"/>
    <n v="189"/>
    <n v="3.9375"/>
    <n v="116.44585083101676"/>
    <n v="3.4933755249305025"/>
    <n v="454.19167874146143"/>
    <s v="KX"/>
    <m/>
    <n v="165.5"/>
    <n v="165.5"/>
    <n v="3.4479166666666665"/>
    <n v="101.96713392874747"/>
    <n v="3.0590140178624239"/>
    <n v="340.42786049422875"/>
    <n v="1249.1746939409172"/>
    <n v="12.010416666666666"/>
    <n v="127.01041666666667"/>
    <s v="ok"/>
  </r>
  <r>
    <s v="EA "/>
    <s v="EA Semibrillo y Homologos"/>
    <x v="2"/>
    <s v="Galon"/>
    <m/>
    <m/>
    <s v="7580W"/>
    <m/>
    <m/>
    <s v="12.2020"/>
    <m/>
    <m/>
    <x v="3"/>
    <n v="128"/>
    <n v="144"/>
    <s v="L"/>
    <m/>
    <n v="17"/>
    <n v="17"/>
    <n v="0.35416666666666669"/>
    <n v="10.473965418662884"/>
    <n v="0.31421896255988652"/>
    <n v="41.962314319228007"/>
    <s v="D"/>
    <m/>
    <n v="11"/>
    <n v="11"/>
    <n v="0.22916666666666666"/>
    <n v="6.7772717414877475"/>
    <n v="0.20331815224463243"/>
    <n v="19.298602280904081"/>
    <s v="E"/>
    <m/>
    <n v="1.5"/>
    <n v="1.5"/>
    <n v="3.125E-2"/>
    <n v="0.92417341929378372"/>
    <n v="2.7725202578813512E-2"/>
    <n v="3.6046958630274717"/>
    <m/>
    <m/>
    <m/>
    <n v="0"/>
    <n v="0"/>
    <n v="0"/>
    <n v="0"/>
    <b v="0"/>
    <n v="64.865612463159565"/>
    <n v="0.61458333333333337"/>
    <n v="128.61458333333334"/>
    <s v="ok"/>
  </r>
  <r>
    <s v="EA "/>
    <s v="EA Semibrillo y Homologos"/>
    <x v="2"/>
    <s v="Galon"/>
    <m/>
    <m/>
    <s v="7581W"/>
    <m/>
    <m/>
    <s v="12.2020"/>
    <m/>
    <m/>
    <x v="3"/>
    <n v="128"/>
    <n v="144"/>
    <s v="L"/>
    <m/>
    <n v="19"/>
    <n v="19"/>
    <n v="0.39583333333333331"/>
    <n v="11.706196644387926"/>
    <n v="0.3511858993316378"/>
    <n v="46.899057180313648"/>
    <s v="D"/>
    <m/>
    <n v="16.5"/>
    <n v="16.5"/>
    <n v="0.34375"/>
    <n v="10.165907612231621"/>
    <n v="0.30497722836694863"/>
    <n v="28.947903421356123"/>
    <s v="E"/>
    <m/>
    <n v="5"/>
    <n v="5"/>
    <n v="0.10416666666666667"/>
    <n v="3.0805780643126126"/>
    <n v="9.241734192937838E-2"/>
    <n v="12.015652876758239"/>
    <m/>
    <m/>
    <m/>
    <n v="0"/>
    <n v="0"/>
    <n v="0"/>
    <n v="0"/>
    <b v="0"/>
    <n v="87.862613478428003"/>
    <n v="0.84374999999999989"/>
    <n v="128.84375"/>
    <s v="ok"/>
  </r>
  <r>
    <s v="EA "/>
    <s v="EA Semibrillo y Homologos"/>
    <x v="2"/>
    <s v="Galon"/>
    <m/>
    <m/>
    <s v="7582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D"/>
    <m/>
    <n v="33.5"/>
    <n v="33.5"/>
    <n v="0.69791666666666663"/>
    <n v="20.639873030894503"/>
    <n v="0.61919619092683509"/>
    <n v="58.773016037298795"/>
    <s v="E"/>
    <m/>
    <n v="4.5"/>
    <n v="4.5"/>
    <n v="9.375E-2"/>
    <n v="2.772520257881351"/>
    <n v="8.3175607736440532E-2"/>
    <n v="10.814087589082416"/>
    <m/>
    <m/>
    <m/>
    <n v="0"/>
    <n v="0"/>
    <n v="0"/>
    <n v="0"/>
    <b v="0"/>
    <n v="113.5690505761402"/>
    <n v="1.0208333333333333"/>
    <n v="129.02083333333334"/>
    <s v="ok"/>
  </r>
  <r>
    <s v="EA "/>
    <s v="EA Semibrillo y Homologos"/>
    <x v="2"/>
    <s v="Galon"/>
    <m/>
    <m/>
    <s v="7583M"/>
    <m/>
    <m/>
    <m/>
    <m/>
    <m/>
    <x v="0"/>
    <n v="122"/>
    <n v="137.25"/>
    <s v="B"/>
    <m/>
    <n v="9"/>
    <n v="9"/>
    <n v="0.1875"/>
    <n v="5.5450405157627021"/>
    <n v="0.16635121547288106"/>
    <n v="35.985229322530088"/>
    <s v="D"/>
    <m/>
    <n v="52.5"/>
    <n v="52.5"/>
    <n v="1.09375"/>
    <n v="32.346069675282429"/>
    <n v="0.97038209025847288"/>
    <n v="92.106965431587668"/>
    <s v="E"/>
    <m/>
    <n v="19.5"/>
    <n v="19.5"/>
    <n v="0.40625"/>
    <n v="12.014254450819189"/>
    <n v="0.36042763352457569"/>
    <n v="46.861046219357135"/>
    <m/>
    <m/>
    <m/>
    <n v="0"/>
    <n v="0"/>
    <n v="0"/>
    <n v="0"/>
    <b v="0"/>
    <n v="174.95324097347492"/>
    <n v="1.6875"/>
    <n v="123.6875"/>
    <s v="ok"/>
  </r>
  <r>
    <s v="EA "/>
    <s v="EA Semibrillo y Homologos"/>
    <x v="2"/>
    <s v="Galon"/>
    <m/>
    <m/>
    <s v="7584M"/>
    <m/>
    <m/>
    <m/>
    <m/>
    <m/>
    <x v="0"/>
    <n v="122"/>
    <n v="137.25"/>
    <s v="B"/>
    <m/>
    <n v="19"/>
    <n v="19"/>
    <n v="0.39583333333333331"/>
    <n v="11.706196644387926"/>
    <n v="0.3511858993316378"/>
    <n v="75.968817458674621"/>
    <s v="D"/>
    <m/>
    <n v="94.5"/>
    <n v="94.5"/>
    <n v="1.96875"/>
    <n v="58.222925415508378"/>
    <n v="1.7466877624652513"/>
    <n v="165.79253777685781"/>
    <s v="E"/>
    <m/>
    <n v="42.5"/>
    <n v="42.5"/>
    <n v="0.88541666666666663"/>
    <n v="26.184913546657203"/>
    <n v="0.7855474063997161"/>
    <n v="102.13304945244502"/>
    <m/>
    <m/>
    <m/>
    <n v="0"/>
    <n v="0"/>
    <n v="0"/>
    <n v="0"/>
    <b v="0"/>
    <n v="343.8944046879775"/>
    <n v="3.25"/>
    <n v="125.25"/>
    <s v="ok"/>
  </r>
  <r>
    <s v="EA "/>
    <s v="EA Semibrillo y Homologos"/>
    <x v="2"/>
    <s v="Galon"/>
    <m/>
    <m/>
    <s v="7585D"/>
    <m/>
    <m/>
    <m/>
    <m/>
    <s v="idem cartilla Tendencia"/>
    <x v="1"/>
    <n v="118"/>
    <n v="132.75"/>
    <s v="B"/>
    <m/>
    <n v="20.5"/>
    <n v="20.5"/>
    <n v="0.42708333333333331"/>
    <n v="12.63037006368171"/>
    <n v="0.3789111019104513"/>
    <n v="81.96635567909631"/>
    <s v="D"/>
    <m/>
    <n v="97.5"/>
    <n v="97.5"/>
    <n v="2.03125"/>
    <n v="60.071272254095945"/>
    <n v="1.8021381676228783"/>
    <n v="171.05579294437709"/>
    <s v="E"/>
    <m/>
    <n v="54"/>
    <n v="54"/>
    <n v="1.125"/>
    <n v="33.270243094576216"/>
    <n v="0.9981072928372865"/>
    <n v="129.76905106898897"/>
    <m/>
    <m/>
    <m/>
    <n v="0"/>
    <n v="0"/>
    <n v="0"/>
    <n v="0"/>
    <b v="0"/>
    <n v="382.79119969246238"/>
    <n v="3.5833333333333335"/>
    <n v="121.58333333333333"/>
    <s v="ok"/>
  </r>
  <r>
    <s v="EA "/>
    <s v="EA Semibrillo y Homologos"/>
    <x v="2"/>
    <s v="Galon"/>
    <m/>
    <m/>
    <s v="7586A"/>
    <m/>
    <m/>
    <m/>
    <m/>
    <m/>
    <x v="2"/>
    <n v="115"/>
    <n v="129.375"/>
    <s v="B"/>
    <m/>
    <n v="40.5"/>
    <n v="40.5"/>
    <n v="0.84375"/>
    <n v="24.952682320932162"/>
    <n v="0.74858046962796487"/>
    <n v="161.93353195138539"/>
    <s v="D"/>
    <m/>
    <n v="256.5"/>
    <n v="256.5"/>
    <n v="5.34375"/>
    <n v="158.03365469923702"/>
    <n v="4.7410096409771105"/>
    <n v="450.00831682289976"/>
    <s v="E"/>
    <m/>
    <n v="115.5"/>
    <n v="115.5"/>
    <n v="2.40625"/>
    <n v="71.161353285621345"/>
    <n v="2.1348405985686405"/>
    <n v="277.56158145311531"/>
    <s v="KX"/>
    <m/>
    <n v="163.5"/>
    <n v="163.5"/>
    <n v="3.40625"/>
    <n v="100.73490270302243"/>
    <n v="3.0220470810906725"/>
    <n v="336.31392864535587"/>
    <n v="1225.8173588727564"/>
    <n v="12"/>
    <n v="127"/>
    <s v="ok"/>
  </r>
  <r>
    <s v="EA "/>
    <s v="EA Semibrillo y Homologos"/>
    <x v="2"/>
    <s v="Galon"/>
    <m/>
    <m/>
    <s v="7590W"/>
    <s v="Si"/>
    <n v="0.23"/>
    <s v="12.2020"/>
    <m/>
    <m/>
    <x v="3"/>
    <n v="128"/>
    <n v="144"/>
    <s v="L"/>
    <m/>
    <n v="13.5"/>
    <n v="13.5"/>
    <n v="0.28125"/>
    <n v="8.317560773644054"/>
    <n v="0.24952682320932162"/>
    <n v="33.32301431232812"/>
    <s v="D"/>
    <m/>
    <n v="9"/>
    <n v="9"/>
    <n v="0.1875"/>
    <n v="5.5450405157627021"/>
    <n v="0.16635121547288106"/>
    <n v="15.789765502557886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50.31434510256183"/>
    <n v="0.47916666666666669"/>
    <n v="128.47916666666666"/>
    <s v="ok"/>
  </r>
  <r>
    <s v="EA "/>
    <s v="EA Semibrillo y Homologos"/>
    <x v="2"/>
    <s v="Galon"/>
    <m/>
    <m/>
    <s v="7591W"/>
    <m/>
    <m/>
    <s v="12.2020"/>
    <m/>
    <m/>
    <x v="3"/>
    <n v="128"/>
    <n v="144"/>
    <s v="L"/>
    <m/>
    <n v="13.5"/>
    <n v="13.5"/>
    <n v="0.28125"/>
    <n v="8.317560773644054"/>
    <n v="0.24952682320932162"/>
    <n v="33.32301431232812"/>
    <s v="D"/>
    <m/>
    <n v="13.5"/>
    <n v="13.5"/>
    <n v="0.28125"/>
    <n v="8.317560773644054"/>
    <n v="0.24952682320932162"/>
    <n v="23.68464825383683"/>
    <s v="E"/>
    <m/>
    <n v="2"/>
    <n v="2"/>
    <n v="4.1666666666666664E-2"/>
    <n v="1.232231225725045"/>
    <n v="3.6966936771751349E-2"/>
    <n v="4.8062611507032953"/>
    <m/>
    <m/>
    <m/>
    <n v="0"/>
    <n v="0"/>
    <n v="0"/>
    <n v="0"/>
    <b v="0"/>
    <n v="61.813923716868246"/>
    <n v="0.60416666666666663"/>
    <n v="128.60416666666666"/>
    <s v="ok"/>
  </r>
  <r>
    <s v="EA "/>
    <s v="EA Semibrillo y Homologos"/>
    <x v="2"/>
    <s v="Galon"/>
    <m/>
    <m/>
    <s v="7592W"/>
    <m/>
    <m/>
    <s v="12.2020"/>
    <m/>
    <m/>
    <x v="3"/>
    <n v="128"/>
    <n v="144"/>
    <s v="L"/>
    <m/>
    <n v="16.5"/>
    <n v="16.5"/>
    <n v="0.34375"/>
    <n v="10.165907612231621"/>
    <n v="0.30497722836694863"/>
    <n v="40.728128603956591"/>
    <s v="D"/>
    <m/>
    <n v="25"/>
    <n v="25"/>
    <n v="0.52083333333333337"/>
    <n v="15.402890321563063"/>
    <n v="0.46208670964689191"/>
    <n v="43.860459729327467"/>
    <s v="E"/>
    <m/>
    <n v="4.5"/>
    <n v="4.5"/>
    <n v="9.375E-2"/>
    <n v="2.772520257881351"/>
    <n v="8.3175607736440532E-2"/>
    <n v="10.814087589082416"/>
    <m/>
    <m/>
    <m/>
    <n v="0"/>
    <n v="0"/>
    <n v="0"/>
    <n v="0"/>
    <b v="0"/>
    <n v="95.402675922366484"/>
    <n v="0.95833333333333337"/>
    <n v="128.95833333333334"/>
    <s v="ok"/>
  </r>
  <r>
    <s v="EA "/>
    <s v="EA Semibrillo y Homologos"/>
    <x v="2"/>
    <s v="Galon"/>
    <m/>
    <m/>
    <s v="7593M"/>
    <m/>
    <m/>
    <m/>
    <m/>
    <m/>
    <x v="0"/>
    <n v="122"/>
    <n v="137.25"/>
    <s v="B"/>
    <m/>
    <n v="7"/>
    <n v="7"/>
    <n v="0.14583333333333334"/>
    <n v="4.3128092900376576"/>
    <n v="0.12938427870112973"/>
    <n v="27.988511695301181"/>
    <s v="D"/>
    <m/>
    <n v="52.5"/>
    <n v="52.5"/>
    <n v="1.09375"/>
    <n v="32.346069675282429"/>
    <n v="0.97038209025847288"/>
    <n v="92.106965431587668"/>
    <s v="E"/>
    <m/>
    <n v="14"/>
    <n v="14"/>
    <n v="0.29166666666666669"/>
    <n v="8.6256185800753151"/>
    <n v="0.25876855740225946"/>
    <n v="33.64382805492307"/>
    <m/>
    <m/>
    <m/>
    <n v="0"/>
    <n v="0"/>
    <n v="0"/>
    <n v="0"/>
    <b v="0"/>
    <n v="153.73930518181191"/>
    <n v="1.53125"/>
    <n v="123.53125"/>
    <s v="ok"/>
  </r>
  <r>
    <s v="EA "/>
    <s v="EA Semibrillo y Homologos"/>
    <x v="2"/>
    <s v="Galon"/>
    <m/>
    <m/>
    <s v="7594M"/>
    <m/>
    <m/>
    <m/>
    <m/>
    <m/>
    <x v="0"/>
    <n v="122"/>
    <n v="137.25"/>
    <s v="B"/>
    <m/>
    <n v="13.5"/>
    <n v="13.5"/>
    <n v="0.28125"/>
    <n v="8.317560773644054"/>
    <n v="0.24952682320932162"/>
    <n v="53.977843983795132"/>
    <s v="D"/>
    <m/>
    <n v="112"/>
    <n v="112"/>
    <n v="2.3333333333333335"/>
    <n v="69.004948640602521"/>
    <n v="2.0701484592180757"/>
    <n v="196.49485958738703"/>
    <s v="E"/>
    <m/>
    <n v="32"/>
    <n v="32"/>
    <n v="0.66666666666666663"/>
    <n v="19.715699611600719"/>
    <n v="0.59147098834802159"/>
    <n v="76.900178411252725"/>
    <m/>
    <m/>
    <m/>
    <n v="0"/>
    <n v="0"/>
    <n v="0"/>
    <n v="0"/>
    <b v="0"/>
    <n v="327.37288198243488"/>
    <n v="3.28125"/>
    <n v="125.28125"/>
    <s v="ok"/>
  </r>
  <r>
    <s v="EA "/>
    <s v="EA Semibrillo y Homologos"/>
    <x v="2"/>
    <s v="Galon"/>
    <m/>
    <m/>
    <s v="7595D"/>
    <m/>
    <m/>
    <m/>
    <m/>
    <m/>
    <x v="1"/>
    <n v="118"/>
    <n v="132.75"/>
    <s v="B"/>
    <m/>
    <n v="15"/>
    <n v="15"/>
    <n v="0.3125"/>
    <n v="9.2417341929378374"/>
    <n v="0.27725202578813513"/>
    <n v="59.975382204216814"/>
    <s v="D"/>
    <m/>
    <n v="113"/>
    <n v="113"/>
    <n v="2.3541666666666665"/>
    <n v="69.621064253465036"/>
    <n v="2.0886319276039509"/>
    <n v="198.24927797656011"/>
    <s v="E"/>
    <m/>
    <n v="41.5"/>
    <n v="41.5"/>
    <n v="0.86458333333333337"/>
    <n v="25.568797933794684"/>
    <n v="0.76706393801384054"/>
    <n v="99.729918877093382"/>
    <m/>
    <m/>
    <m/>
    <n v="0"/>
    <n v="0"/>
    <n v="0"/>
    <n v="0"/>
    <b v="0"/>
    <n v="357.95457905787032"/>
    <n v="3.53125"/>
    <n v="121.53125"/>
    <s v="ok"/>
  </r>
  <r>
    <s v="EA "/>
    <s v="EA Semibrillo y Homologos"/>
    <x v="2"/>
    <s v="Galon"/>
    <m/>
    <m/>
    <s v="7596A"/>
    <m/>
    <m/>
    <m/>
    <m/>
    <m/>
    <x v="2"/>
    <n v="115"/>
    <n v="129.375"/>
    <s v="B"/>
    <m/>
    <n v="34"/>
    <n v="34"/>
    <n v="0.70833333333333337"/>
    <n v="20.947930837325767"/>
    <n v="0.62843792511977303"/>
    <n v="135.94419966289146"/>
    <s v="D"/>
    <m/>
    <n v="280"/>
    <n v="280"/>
    <n v="5.833333333333333"/>
    <n v="172.51237160150629"/>
    <n v="5.1753711480451887"/>
    <n v="491.23714896846752"/>
    <s v="E"/>
    <m/>
    <n v="78.5"/>
    <n v="78.5"/>
    <n v="1.6354166666666667"/>
    <n v="48.365075609708015"/>
    <n v="1.4509522682912404"/>
    <n v="188.64575016510437"/>
    <s v="KX"/>
    <m/>
    <n v="183.5"/>
    <n v="183.5"/>
    <n v="3.8229166666666665"/>
    <n v="113.05721496027287"/>
    <n v="3.3917164488081859"/>
    <n v="377.45324713408445"/>
    <n v="1193.2803459305478"/>
    <n v="11.999999999999998"/>
    <n v="127"/>
    <s v="ok"/>
  </r>
  <r>
    <s v="EA "/>
    <s v="EA Semibrillo y Homologos"/>
    <x v="2"/>
    <s v="Galon"/>
    <m/>
    <m/>
    <s v="7600W"/>
    <m/>
    <m/>
    <s v="12.2020"/>
    <m/>
    <m/>
    <x v="3"/>
    <n v="128"/>
    <n v="144"/>
    <s v="L"/>
    <m/>
    <n v="13"/>
    <n v="13"/>
    <n v="0.27083333333333331"/>
    <n v="8.0095029672127911"/>
    <n v="0.24028508901638373"/>
    <n v="32.088828597056704"/>
    <s v="D"/>
    <m/>
    <n v="8"/>
    <n v="8"/>
    <n v="0.16666666666666666"/>
    <n v="4.9289249029001798"/>
    <n v="0.1478677470870054"/>
    <n v="14.035347113384788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46.771132122896766"/>
    <n v="0.44791666666666669"/>
    <n v="128.44791666666666"/>
    <s v="ok"/>
  </r>
  <r>
    <s v="EA "/>
    <s v="EA Semibrillo y Homologos"/>
    <x v="2"/>
    <s v="Galon"/>
    <m/>
    <m/>
    <s v="7601W"/>
    <m/>
    <m/>
    <s v="12.2020"/>
    <m/>
    <m/>
    <x v="3"/>
    <n v="128"/>
    <n v="144"/>
    <s v="L"/>
    <m/>
    <n v="23"/>
    <n v="23"/>
    <n v="0.47916666666666669"/>
    <n v="14.170659095838017"/>
    <n v="0.42511977287514052"/>
    <n v="56.772542902484943"/>
    <s v="D"/>
    <m/>
    <n v="21"/>
    <n v="21"/>
    <n v="0.4375"/>
    <n v="12.938427870112973"/>
    <n v="0.38815283610338919"/>
    <n v="36.842786172635066"/>
    <m/>
    <m/>
    <m/>
    <n v="0"/>
    <n v="0"/>
    <n v="0"/>
    <n v="0"/>
    <b v="0"/>
    <m/>
    <m/>
    <m/>
    <n v="0"/>
    <n v="0"/>
    <n v="0"/>
    <n v="0"/>
    <b v="0"/>
    <n v="93.615329075120002"/>
    <n v="0.91666666666666674"/>
    <n v="128.91666666666666"/>
    <s v="ok"/>
  </r>
  <r>
    <s v="EA "/>
    <s v="EA Semibrillo y Homologos"/>
    <x v="2"/>
    <s v="Galon"/>
    <m/>
    <m/>
    <s v="7602W"/>
    <m/>
    <m/>
    <s v="12.2020"/>
    <m/>
    <m/>
    <x v="3"/>
    <n v="128"/>
    <n v="144"/>
    <s v="L"/>
    <m/>
    <n v="31"/>
    <n v="31"/>
    <n v="0.64583333333333337"/>
    <n v="19.099583998738197"/>
    <n v="0.57298751996214592"/>
    <n v="76.519514346827535"/>
    <s v="D"/>
    <m/>
    <n v="38"/>
    <n v="38"/>
    <n v="0.79166666666666663"/>
    <n v="23.412393288775853"/>
    <n v="0.70237179866327559"/>
    <n v="66.667898788577745"/>
    <s v="E"/>
    <m/>
    <n v="4"/>
    <n v="4"/>
    <n v="8.3333333333333329E-2"/>
    <n v="2.4644624514500899"/>
    <n v="7.3933873543502698E-2"/>
    <n v="9.6125223014065906"/>
    <m/>
    <m/>
    <m/>
    <n v="0"/>
    <n v="0"/>
    <n v="0"/>
    <n v="0"/>
    <b v="0"/>
    <n v="152.79993543681186"/>
    <n v="1.5208333333333333"/>
    <n v="129.52083333333334"/>
    <s v="ok"/>
  </r>
  <r>
    <s v="EA "/>
    <s v="EA Semibrillo y Homologos"/>
    <x v="2"/>
    <s v="Galon"/>
    <m/>
    <m/>
    <s v="7603M"/>
    <m/>
    <m/>
    <m/>
    <m/>
    <m/>
    <x v="0"/>
    <n v="122"/>
    <n v="137.25"/>
    <s v="B"/>
    <m/>
    <n v="6.5"/>
    <n v="6.5"/>
    <n v="0.13541666666666666"/>
    <n v="4.0047514836063955"/>
    <n v="0.12014254450819187"/>
    <n v="25.989332288493951"/>
    <s v="D"/>
    <m/>
    <n v="61.5"/>
    <n v="61.5"/>
    <n v="1.28125"/>
    <n v="37.891110191045129"/>
    <n v="1.1367333057313538"/>
    <n v="107.89673093414555"/>
    <m/>
    <m/>
    <m/>
    <n v="0"/>
    <n v="0"/>
    <n v="0"/>
    <n v="0"/>
    <b v="0"/>
    <m/>
    <m/>
    <m/>
    <n v="0"/>
    <n v="0"/>
    <n v="0"/>
    <n v="0"/>
    <b v="0"/>
    <n v="133.88606322263951"/>
    <n v="1.4166666666666667"/>
    <n v="123.41666666666667"/>
    <s v="ok"/>
  </r>
  <r>
    <s v="EA "/>
    <s v="EA Semibrillo y Homologos"/>
    <x v="2"/>
    <s v="Galon"/>
    <m/>
    <m/>
    <s v="7604M"/>
    <m/>
    <m/>
    <m/>
    <m/>
    <m/>
    <x v="3"/>
    <n v="128"/>
    <n v="144"/>
    <s v="B"/>
    <m/>
    <n v="21.5"/>
    <n v="21.5"/>
    <n v="0.44791666666666669"/>
    <n v="13.246485676544234"/>
    <n v="0.39739457029632702"/>
    <n v="85.964714492710769"/>
    <s v="D"/>
    <m/>
    <n v="165.5"/>
    <n v="165.5"/>
    <n v="3.4479166666666665"/>
    <n v="101.96713392874747"/>
    <n v="3.0590140178624239"/>
    <n v="290.3562434081478"/>
    <m/>
    <m/>
    <m/>
    <n v="0"/>
    <n v="0"/>
    <n v="0"/>
    <n v="0"/>
    <b v="0"/>
    <m/>
    <m/>
    <m/>
    <n v="0"/>
    <n v="0"/>
    <n v="0"/>
    <n v="0"/>
    <b v="0"/>
    <n v="376.32095790085856"/>
    <n v="3.895833333333333"/>
    <n v="131.89583333333334"/>
    <s v="ok"/>
  </r>
  <r>
    <s v="EA "/>
    <s v="EA Semibrillo y Homologos"/>
    <x v="2"/>
    <s v="Galon"/>
    <m/>
    <m/>
    <s v="7605D"/>
    <m/>
    <m/>
    <m/>
    <m/>
    <m/>
    <x v="1"/>
    <n v="118"/>
    <n v="132.75"/>
    <s v="B"/>
    <m/>
    <n v="20.5"/>
    <n v="20.5"/>
    <n v="0.42708333333333331"/>
    <n v="12.63037006368171"/>
    <n v="0.3789111019104513"/>
    <n v="81.96635567909631"/>
    <s v="D"/>
    <m/>
    <n v="140.5"/>
    <n v="140.5"/>
    <n v="2.9270833333333335"/>
    <n v="86.564243607184409"/>
    <n v="2.5969273082155322"/>
    <n v="246.49578367882035"/>
    <s v="E"/>
    <m/>
    <n v="6.5"/>
    <n v="6.5"/>
    <n v="0.13541666666666666"/>
    <n v="4.0047514836063955"/>
    <n v="0.12014254450819187"/>
    <n v="15.62034873978571"/>
    <m/>
    <m/>
    <m/>
    <n v="0"/>
    <n v="0"/>
    <n v="0"/>
    <n v="0"/>
    <b v="0"/>
    <n v="344.08248809770237"/>
    <n v="3.4895833333333335"/>
    <n v="121.48958333333333"/>
    <s v="ok"/>
  </r>
  <r>
    <s v="EA "/>
    <s v="EA Semibrillo y Homologos"/>
    <x v="2"/>
    <s v="Galon"/>
    <m/>
    <m/>
    <s v="7606A"/>
    <m/>
    <m/>
    <m/>
    <m/>
    <m/>
    <x v="2"/>
    <n v="115"/>
    <n v="129.375"/>
    <s v="B"/>
    <m/>
    <n v="41.5"/>
    <n v="41.5"/>
    <n v="0.86458333333333337"/>
    <n v="25.568797933794684"/>
    <n v="0.76706393801384054"/>
    <n v="165.93189076499985"/>
    <s v="D"/>
    <m/>
    <n v="361"/>
    <n v="361"/>
    <n v="7.520833333333333"/>
    <n v="222.4177362433706"/>
    <n v="6.6725320873011178"/>
    <n v="633.34503849148848"/>
    <s v="KX"/>
    <m/>
    <n v="173.5"/>
    <n v="173.5"/>
    <n v="3.6145833333333335"/>
    <n v="106.89605883164765"/>
    <n v="3.2068817649494292"/>
    <n v="356.88358788972016"/>
    <m/>
    <m/>
    <m/>
    <n v="0"/>
    <n v="0"/>
    <n v="0"/>
    <n v="0"/>
    <b v="0"/>
    <n v="1156.1605171462083"/>
    <n v="12"/>
    <n v="127"/>
    <s v="ok"/>
  </r>
  <r>
    <s v="EA "/>
    <s v="EA Semibrillo y Homologos"/>
    <x v="2"/>
    <s v="Galon"/>
    <m/>
    <m/>
    <s v="7610W"/>
    <m/>
    <m/>
    <s v="12.2020"/>
    <m/>
    <m/>
    <x v="3"/>
    <n v="128"/>
    <n v="144"/>
    <s v="L"/>
    <m/>
    <n v="7.5"/>
    <n v="7.5"/>
    <n v="0.15625"/>
    <n v="4.6208670964689187"/>
    <n v="0.13862601289406756"/>
    <n v="18.512785729071176"/>
    <s v="D"/>
    <m/>
    <n v="7"/>
    <n v="7"/>
    <n v="0.14583333333333334"/>
    <n v="4.3128092900376576"/>
    <n v="0.12938427870112973"/>
    <n v="12.280928724211689"/>
    <s v="AXX"/>
    <m/>
    <n v="3.5"/>
    <n v="3.5"/>
    <n v="7.2916666666666671E-2"/>
    <n v="2.1564046450188288"/>
    <n v="6.4692139350564865E-2"/>
    <n v="4.5286948871869184"/>
    <m/>
    <m/>
    <m/>
    <n v="0"/>
    <n v="0"/>
    <n v="0"/>
    <n v="0"/>
    <b v="0"/>
    <n v="35.322409340469783"/>
    <n v="0.37500000000000006"/>
    <n v="128.375"/>
    <s v="ok"/>
  </r>
  <r>
    <s v="EA "/>
    <s v="EA Semibrillo y Homologos"/>
    <x v="2"/>
    <s v="Galon"/>
    <m/>
    <m/>
    <s v="7611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5.5"/>
    <n v="5.5"/>
    <n v="0.11458333333333333"/>
    <n v="3.3886358707438737"/>
    <n v="0.10165907612231621"/>
    <n v="15.012358182768036"/>
    <s v="D"/>
    <m/>
    <n v="14.5"/>
    <n v="14.5"/>
    <n v="0.30208333333333331"/>
    <n v="8.9336763865065763"/>
    <n v="0.26801029159519729"/>
    <n v="25.439066643009927"/>
    <m/>
    <m/>
    <m/>
    <n v="0"/>
    <n v="0"/>
    <n v="0"/>
    <n v="0"/>
    <b v="0"/>
    <n v="46.448963046199644"/>
    <n v="0.44791666666666663"/>
    <n v="128.44791666666666"/>
    <s v="ok"/>
  </r>
  <r>
    <s v="EA "/>
    <s v="EA Semibrillo y Homologos"/>
    <x v="2"/>
    <s v="Galon"/>
    <m/>
    <m/>
    <s v="7612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9"/>
    <n v="9"/>
    <n v="0.1875"/>
    <n v="5.5450405157627021"/>
    <n v="0.16635121547288106"/>
    <n v="24.565677026347696"/>
    <s v="D"/>
    <m/>
    <n v="28.5"/>
    <n v="28.5"/>
    <n v="0.59375"/>
    <n v="17.559294966581891"/>
    <n v="0.52677884899745675"/>
    <n v="50.000924091433305"/>
    <m/>
    <m/>
    <m/>
    <n v="0"/>
    <n v="0"/>
    <n v="0"/>
    <n v="0"/>
    <b v="0"/>
    <n v="88.560856965431583"/>
    <n v="0.85416666666666674"/>
    <n v="128.85416666666666"/>
    <s v="ok"/>
  </r>
  <r>
    <s v="EA "/>
    <s v="EA Semibrillo y Homologos"/>
    <x v="2"/>
    <s v="Galon"/>
    <m/>
    <m/>
    <s v="7613M"/>
    <m/>
    <m/>
    <m/>
    <m/>
    <m/>
    <x v="0"/>
    <n v="122"/>
    <n v="137.25"/>
    <s v="B"/>
    <m/>
    <n v="6.5"/>
    <n v="6.5"/>
    <n v="0.13541666666666666"/>
    <n v="4.0047514836063955"/>
    <n v="0.12014254450819187"/>
    <n v="25.989332288493951"/>
    <s v="C"/>
    <m/>
    <n v="9.5"/>
    <n v="9.5"/>
    <n v="0.19791666666666666"/>
    <n v="5.8530983221939632"/>
    <n v="0.1755929496658189"/>
    <n v="25.930436861144788"/>
    <s v="D"/>
    <m/>
    <n v="60.5"/>
    <n v="60.5"/>
    <n v="1.2604166666666667"/>
    <n v="37.274994578182614"/>
    <n v="1.1182498373454783"/>
    <n v="106.14231254497247"/>
    <m/>
    <m/>
    <m/>
    <n v="0"/>
    <n v="0"/>
    <n v="0"/>
    <n v="0"/>
    <b v="0"/>
    <n v="158.06208169461121"/>
    <n v="1.59375"/>
    <n v="123.59375"/>
    <s v="ok"/>
  </r>
  <r>
    <s v="EA "/>
    <s v="EA Semibrillo y Homologos"/>
    <x v="2"/>
    <s v="Galon"/>
    <m/>
    <m/>
    <s v="7614M"/>
    <m/>
    <m/>
    <m/>
    <m/>
    <m/>
    <x v="0"/>
    <n v="122"/>
    <n v="137.25"/>
    <s v="B"/>
    <m/>
    <n v="11"/>
    <n v="11"/>
    <n v="0.22916666666666666"/>
    <n v="6.7772717414877475"/>
    <n v="0.20331815224463243"/>
    <n v="43.981946949758992"/>
    <s v="C"/>
    <m/>
    <n v="18"/>
    <n v="18"/>
    <n v="0.375"/>
    <n v="11.090081031525404"/>
    <n v="0.33270243094576213"/>
    <n v="49.131354052695393"/>
    <s v="D"/>
    <m/>
    <n v="122"/>
    <n v="122"/>
    <n v="2.5416666666666665"/>
    <n v="75.166104769227744"/>
    <n v="2.2549831430768323"/>
    <n v="214.03904347911799"/>
    <m/>
    <m/>
    <m/>
    <n v="0"/>
    <n v="0"/>
    <n v="0"/>
    <n v="0"/>
    <b v="0"/>
    <n v="307.15234448157241"/>
    <n v="3.145833333333333"/>
    <n v="125.14583333333333"/>
    <s v="ok"/>
  </r>
  <r>
    <s v="EA "/>
    <s v="EA Semibrillo y Homologos"/>
    <x v="2"/>
    <s v="Galon"/>
    <m/>
    <m/>
    <s v="7615D"/>
    <m/>
    <m/>
    <m/>
    <m/>
    <m/>
    <x v="1"/>
    <n v="118"/>
    <n v="132.75"/>
    <s v="C"/>
    <m/>
    <n v="16"/>
    <n v="16"/>
    <n v="0.33333333333333331"/>
    <n v="9.8578498058003596"/>
    <n v="0.29573549417401079"/>
    <n v="43.672314713507014"/>
    <s v="D"/>
    <m/>
    <n v="129.5"/>
    <n v="129.5"/>
    <n v="2.6979166666666665"/>
    <n v="79.786971865696657"/>
    <n v="2.3936091559708994"/>
    <n v="227.19718139791624"/>
    <s v="L"/>
    <m/>
    <n v="39"/>
    <n v="39"/>
    <n v="0.8125"/>
    <n v="24.028508901638379"/>
    <n v="0.72085526704915137"/>
    <n v="96.266485791170126"/>
    <m/>
    <m/>
    <m/>
    <n v="0"/>
    <n v="0"/>
    <n v="0"/>
    <n v="0"/>
    <b v="0"/>
    <n v="367.13598190259336"/>
    <n v="3.84375"/>
    <n v="121.84375"/>
    <s v="ok"/>
  </r>
  <r>
    <s v="EA "/>
    <s v="EA Semibrillo y Homologos"/>
    <x v="2"/>
    <s v="Galon"/>
    <m/>
    <m/>
    <s v="7616N"/>
    <m/>
    <m/>
    <m/>
    <m/>
    <m/>
    <x v="2"/>
    <n v="115"/>
    <n v="129.375"/>
    <s v="B"/>
    <m/>
    <n v="24"/>
    <n v="24"/>
    <n v="0.5"/>
    <n v="14.786774708700539"/>
    <n v="0.44360324126101619"/>
    <n v="95.960611526746902"/>
    <s v="C"/>
    <m/>
    <n v="62"/>
    <n v="62"/>
    <n v="1.2916666666666667"/>
    <n v="38.199167997476394"/>
    <n v="1.1459750399242918"/>
    <n v="169.23021951483969"/>
    <s v="D"/>
    <m/>
    <n v="383.5"/>
    <n v="383.5"/>
    <n v="7.989583333333333"/>
    <n v="236.28033753277737"/>
    <n v="7.0884101259833203"/>
    <n v="672.81945224788319"/>
    <s v="KX"/>
    <m/>
    <n v="106.5"/>
    <n v="106.5"/>
    <n v="2.21875"/>
    <n v="65.616312769858638"/>
    <n v="1.968489383095759"/>
    <n v="219.06687095247952"/>
    <n v="1157.0771542419493"/>
    <n v="12"/>
    <n v="127"/>
    <s v="ok"/>
  </r>
  <r>
    <s v="EA "/>
    <s v="EA Semibrillo y Homologos"/>
    <x v="2"/>
    <s v="Galon"/>
    <m/>
    <m/>
    <s v="7620W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D"/>
    <m/>
    <n v="4.5"/>
    <n v="4.5"/>
    <n v="9.375E-2"/>
    <n v="2.772520257881351"/>
    <n v="8.3175607736440532E-2"/>
    <n v="7.894882751278943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27.880762634178076"/>
    <n v="0.30208333333333331"/>
    <n v="128.30208333333334"/>
    <s v="ok"/>
  </r>
  <r>
    <s v="EA "/>
    <s v="EA Semibrillo y Homologos"/>
    <x v="2"/>
    <s v="Galon"/>
    <m/>
    <m/>
    <s v="7621W"/>
    <m/>
    <m/>
    <s v="12.2020"/>
    <m/>
    <m/>
    <x v="3"/>
    <n v="128"/>
    <n v="144"/>
    <s v="L"/>
    <m/>
    <n v="12"/>
    <n v="12"/>
    <n v="0.25"/>
    <n v="7.3933873543502697"/>
    <n v="0.2218016206305081"/>
    <n v="29.620457166513884"/>
    <s v="D"/>
    <m/>
    <n v="14"/>
    <n v="14"/>
    <n v="0.29166666666666669"/>
    <n v="8.6256185800753151"/>
    <n v="0.25876855740225946"/>
    <n v="24.561857448423378"/>
    <s v="AXX"/>
    <m/>
    <n v="9.5"/>
    <n v="9.5"/>
    <n v="0.19791666666666666"/>
    <n v="5.8530983221939632"/>
    <n v="0.1755929496658189"/>
    <n v="12.292171836650207"/>
    <m/>
    <m/>
    <m/>
    <n v="0"/>
    <n v="0"/>
    <n v="0"/>
    <n v="0"/>
    <b v="0"/>
    <n v="66.474486451587467"/>
    <n v="0.73958333333333337"/>
    <n v="128.73958333333334"/>
    <s v="ok"/>
  </r>
  <r>
    <s v="EA "/>
    <s v="EA Semibrillo y Homologos"/>
    <x v="2"/>
    <s v="Galon"/>
    <m/>
    <m/>
    <s v="7622W"/>
    <m/>
    <m/>
    <s v="12.2020"/>
    <m/>
    <m/>
    <x v="3"/>
    <n v="128"/>
    <n v="144"/>
    <s v="L"/>
    <m/>
    <n v="21.5"/>
    <n v="21.5"/>
    <n v="0.44791666666666669"/>
    <n v="13.246485676544234"/>
    <n v="0.39739457029632702"/>
    <n v="53.069985756670711"/>
    <s v="D"/>
    <m/>
    <n v="26"/>
    <n v="26"/>
    <n v="0.54166666666666663"/>
    <n v="16.019005934425582"/>
    <n v="0.48057017803276747"/>
    <n v="45.614878118500556"/>
    <s v="AXX"/>
    <m/>
    <n v="16.5"/>
    <n v="16.5"/>
    <n v="0.34375"/>
    <n v="10.165907612231621"/>
    <n v="0.30497722836694863"/>
    <n v="21.349561611024043"/>
    <m/>
    <m/>
    <m/>
    <n v="0"/>
    <n v="0"/>
    <n v="0"/>
    <n v="0"/>
    <b v="0"/>
    <n v="120.0344254861953"/>
    <n v="1.3333333333333333"/>
    <n v="129.33333333333334"/>
    <s v="ok"/>
  </r>
  <r>
    <s v="EA "/>
    <s v="EA Semibrillo y Homologos"/>
    <x v="2"/>
    <s v="Galon"/>
    <m/>
    <m/>
    <s v="7623M"/>
    <m/>
    <m/>
    <m/>
    <m/>
    <m/>
    <x v="0"/>
    <n v="122"/>
    <n v="137.25"/>
    <s v="C"/>
    <m/>
    <n v="21.5"/>
    <n v="21.5"/>
    <n v="0.44791666666666669"/>
    <n v="13.246485676544234"/>
    <n v="0.39739457029632702"/>
    <n v="58.684672896275053"/>
    <s v="D"/>
    <m/>
    <n v="56.5"/>
    <n v="56.5"/>
    <n v="1.1770833333333333"/>
    <n v="34.810532126732518"/>
    <n v="1.0443159638019754"/>
    <n v="99.124638988280054"/>
    <m/>
    <m/>
    <m/>
    <n v="0"/>
    <n v="0"/>
    <n v="0"/>
    <n v="0"/>
    <b v="0"/>
    <m/>
    <m/>
    <m/>
    <n v="0"/>
    <n v="0"/>
    <n v="0"/>
    <n v="0"/>
    <b v="0"/>
    <n v="157.80931188455511"/>
    <n v="1.625"/>
    <n v="123.625"/>
    <s v="ok"/>
  </r>
  <r>
    <s v="EA "/>
    <s v="EA Semibrillo y Homologos"/>
    <x v="2"/>
    <s v="Galon"/>
    <m/>
    <m/>
    <s v="7624M"/>
    <m/>
    <m/>
    <m/>
    <m/>
    <m/>
    <x v="0"/>
    <n v="122"/>
    <n v="137.25"/>
    <s v="B"/>
    <m/>
    <n v="2"/>
    <n v="2"/>
    <n v="4.1666666666666664E-2"/>
    <n v="1.232231225725045"/>
    <n v="3.6966936771751349E-2"/>
    <n v="7.9967176272289082"/>
    <s v="C"/>
    <m/>
    <n v="39.5"/>
    <n v="39.5"/>
    <n v="0.82291666666666663"/>
    <n v="24.336566708069636"/>
    <n v="0.73009700124208909"/>
    <n v="107.81602694897045"/>
    <s v="D"/>
    <m/>
    <n v="113.5"/>
    <n v="113.5"/>
    <n v="2.3645833333333335"/>
    <n v="69.929122059896301"/>
    <n v="2.0978736617968892"/>
    <n v="199.12648717114669"/>
    <m/>
    <m/>
    <m/>
    <n v="0"/>
    <n v="0"/>
    <n v="0"/>
    <n v="0"/>
    <b v="0"/>
    <n v="314.93923174734607"/>
    <n v="3.229166666666667"/>
    <n v="125.22916666666667"/>
    <s v="ok"/>
  </r>
  <r>
    <s v="EA "/>
    <s v="EA Semibrillo y Homologos"/>
    <x v="2"/>
    <s v="Galon"/>
    <m/>
    <m/>
    <s v="7625D"/>
    <m/>
    <m/>
    <m/>
    <m/>
    <m/>
    <x v="1"/>
    <n v="118"/>
    <n v="132.75"/>
    <s v="C"/>
    <m/>
    <n v="43"/>
    <n v="43"/>
    <n v="0.89583333333333337"/>
    <n v="26.492971353088468"/>
    <n v="0.79478914059265404"/>
    <n v="117.36934579255011"/>
    <s v="D"/>
    <m/>
    <n v="111.5"/>
    <n v="111.5"/>
    <n v="2.3229166666666665"/>
    <n v="68.696890834171256"/>
    <n v="2.0609067250251378"/>
    <n v="195.61765039280047"/>
    <s v="I"/>
    <m/>
    <n v="1.5"/>
    <n v="1.5"/>
    <n v="3.125E-2"/>
    <n v="0.92417341929378372"/>
    <n v="2.7725202578813512E-2"/>
    <n v="3.8861741136114967"/>
    <m/>
    <m/>
    <m/>
    <n v="0"/>
    <n v="0"/>
    <n v="0"/>
    <n v="0"/>
    <b v="0"/>
    <n v="316.87317029896207"/>
    <n v="3.25"/>
    <n v="121.25"/>
    <s v="ok"/>
  </r>
  <r>
    <s v="EA "/>
    <s v="EA Semibrillo y Homologos"/>
    <x v="2"/>
    <s v="Galon"/>
    <m/>
    <m/>
    <s v="7626N"/>
    <m/>
    <m/>
    <m/>
    <m/>
    <m/>
    <x v="2"/>
    <n v="115"/>
    <n v="129.375"/>
    <s v="B"/>
    <m/>
    <n v="8.5"/>
    <n v="8.5"/>
    <n v="0.17708333333333334"/>
    <n v="5.2369827093314418"/>
    <n v="0.15710948127994326"/>
    <n v="33.986049915722866"/>
    <s v="C"/>
    <m/>
    <n v="146"/>
    <n v="146"/>
    <n v="3.0416666666666665"/>
    <n v="89.952879477928278"/>
    <n v="2.6985863843378484"/>
    <n v="398.50987176075148"/>
    <s v="D"/>
    <m/>
    <n v="347.5"/>
    <n v="347.5"/>
    <n v="7.239583333333333"/>
    <n v="214.10017546972657"/>
    <n v="6.4230052640917963"/>
    <n v="609.66039023765165"/>
    <s v="KX"/>
    <m/>
    <n v="74"/>
    <n v="74"/>
    <n v="1.5416666666666667"/>
    <n v="45.592555351826668"/>
    <n v="1.3677766605548001"/>
    <n v="152.21547840829564"/>
    <n v="1194.3717903224217"/>
    <n v="11.999999999999998"/>
    <n v="127"/>
    <s v="ok"/>
  </r>
  <r>
    <s v="EA "/>
    <s v="EA Semibrillo y Homologos"/>
    <x v="2"/>
    <s v="Galon"/>
    <m/>
    <m/>
    <s v="7630W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D"/>
    <m/>
    <n v="2"/>
    <n v="2"/>
    <n v="4.1666666666666664E-2"/>
    <n v="1.232231225725045"/>
    <n v="3.6966936771751349E-2"/>
    <n v="3.5088367783461969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22.907487358429194"/>
    <n v="0.25"/>
    <n v="128.25"/>
    <s v="ok"/>
  </r>
  <r>
    <s v="EA "/>
    <s v="EA Semibrillo y Homologos"/>
    <x v="2"/>
    <s v="Galon"/>
    <m/>
    <m/>
    <s v="7631W"/>
    <m/>
    <m/>
    <s v="12.2020"/>
    <m/>
    <m/>
    <x v="3"/>
    <n v="128"/>
    <n v="144"/>
    <s v="AXX"/>
    <m/>
    <n v="21"/>
    <n v="21"/>
    <n v="0.4375"/>
    <n v="12.938427870112973"/>
    <n v="0.38815283610338919"/>
    <n v="27.172169323121508"/>
    <s v="D"/>
    <m/>
    <n v="11"/>
    <n v="11"/>
    <n v="0.22916666666666666"/>
    <n v="6.7772717414877475"/>
    <n v="0.20331815224463243"/>
    <n v="19.298602280904081"/>
    <s v="B"/>
    <m/>
    <n v="5.5"/>
    <n v="5.5"/>
    <n v="0.11458333333333333"/>
    <n v="3.3886358707438737"/>
    <n v="0.10165907612231621"/>
    <n v="21.990973474879496"/>
    <m/>
    <m/>
    <m/>
    <n v="0"/>
    <n v="0"/>
    <n v="0"/>
    <n v="0"/>
    <b v="0"/>
    <n v="68.461745078905082"/>
    <n v="0.78125"/>
    <n v="128.78125"/>
    <s v="ok"/>
  </r>
  <r>
    <s v="EA "/>
    <s v="EA Semibrillo y Homologos"/>
    <x v="2"/>
    <s v="Galon"/>
    <m/>
    <m/>
    <s v="7632W"/>
    <m/>
    <m/>
    <s v="12.2020"/>
    <m/>
    <m/>
    <x v="3"/>
    <n v="128"/>
    <n v="144"/>
    <s v="AXX"/>
    <m/>
    <n v="35.5"/>
    <n v="35.5"/>
    <n v="0.73958333333333337"/>
    <n v="21.872104256619551"/>
    <n v="0.65616312769858653"/>
    <n v="45.93390528432446"/>
    <s v="D"/>
    <m/>
    <n v="29.5"/>
    <n v="29.5"/>
    <n v="0.61458333333333337"/>
    <n v="18.175410579444414"/>
    <n v="0.54526231738333242"/>
    <n v="51.755342480606409"/>
    <s v="L"/>
    <m/>
    <n v="39"/>
    <n v="39"/>
    <n v="0.8125"/>
    <n v="24.028508901638379"/>
    <n v="0.72085526704915137"/>
    <n v="96.266485791170126"/>
    <m/>
    <m/>
    <m/>
    <n v="0"/>
    <n v="0"/>
    <n v="0"/>
    <n v="0"/>
    <b v="0"/>
    <n v="193.95573355610099"/>
    <n v="2.166666666666667"/>
    <n v="130.16666666666666"/>
    <s v="ok"/>
  </r>
  <r>
    <s v="EA "/>
    <s v="EA Semibrillo y Homologos"/>
    <x v="2"/>
    <s v="Galon"/>
    <m/>
    <m/>
    <s v="7633M"/>
    <m/>
    <m/>
    <m/>
    <m/>
    <m/>
    <x v="0"/>
    <n v="122"/>
    <n v="137.25"/>
    <s v="AXX"/>
    <m/>
    <n v="45"/>
    <n v="45"/>
    <n v="0.9375"/>
    <n v="27.725202578813512"/>
    <n v="0.83175607736440538"/>
    <n v="58.226077120974665"/>
    <s v="B"/>
    <m/>
    <n v="6.5"/>
    <n v="6.5"/>
    <n v="0.13541666666666666"/>
    <n v="4.0047514836063955"/>
    <n v="0.12014254450819187"/>
    <n v="25.989332288493951"/>
    <s v="D"/>
    <m/>
    <n v="33.5"/>
    <n v="33.5"/>
    <n v="0.69791666666666663"/>
    <n v="20.639873030894503"/>
    <n v="0.61919619092683509"/>
    <n v="58.773016037298795"/>
    <m/>
    <m/>
    <m/>
    <n v="0"/>
    <n v="0"/>
    <n v="0"/>
    <n v="0"/>
    <b v="0"/>
    <n v="142.98842544676742"/>
    <n v="1.7708333333333335"/>
    <n v="123.77083333333333"/>
    <s v="ok"/>
  </r>
  <r>
    <s v="EA "/>
    <s v="EA Semibrillo y Homologos"/>
    <x v="2"/>
    <s v="Galon"/>
    <m/>
    <m/>
    <s v="7634M"/>
    <m/>
    <m/>
    <m/>
    <m/>
    <m/>
    <x v="0"/>
    <n v="122"/>
    <n v="137.25"/>
    <s v="AXX"/>
    <m/>
    <n v="80"/>
    <n v="80"/>
    <n v="1.6666666666666667"/>
    <n v="49.289249029001802"/>
    <n v="1.4786774708700541"/>
    <n v="103.51302599284385"/>
    <s v="B"/>
    <m/>
    <n v="13"/>
    <n v="13"/>
    <n v="0.27083333333333331"/>
    <n v="8.0095029672127911"/>
    <n v="0.24028508901638373"/>
    <n v="51.978664576987903"/>
    <s v="D"/>
    <m/>
    <n v="65"/>
    <n v="65"/>
    <n v="1.3541666666666667"/>
    <n v="40.047514836063961"/>
    <n v="1.2014254450819188"/>
    <n v="114.03719529625141"/>
    <m/>
    <m/>
    <m/>
    <n v="0"/>
    <n v="0"/>
    <n v="0"/>
    <n v="0"/>
    <b v="0"/>
    <n v="269.52888586608316"/>
    <n v="3.291666666666667"/>
    <n v="125.29166666666667"/>
    <s v="ok"/>
  </r>
  <r>
    <s v="EA "/>
    <s v="EA Semibrillo y Homologos"/>
    <x v="2"/>
    <s v="Galon"/>
    <m/>
    <m/>
    <s v="7635D"/>
    <m/>
    <m/>
    <m/>
    <m/>
    <m/>
    <x v="1"/>
    <n v="118"/>
    <n v="132.75"/>
    <s v="AXX"/>
    <m/>
    <n v="78"/>
    <n v="78"/>
    <n v="1.625"/>
    <n v="48.057017803276757"/>
    <n v="1.4417105340983027"/>
    <n v="100.92520034302275"/>
    <s v="B"/>
    <m/>
    <n v="15.5"/>
    <n v="15.5"/>
    <n v="0.32291666666666669"/>
    <n v="9.5497919993690985"/>
    <n v="0.28649375998107296"/>
    <n v="61.974561611024043"/>
    <s v="D"/>
    <m/>
    <n v="75"/>
    <n v="75"/>
    <n v="1.5625"/>
    <n v="46.208670964689183"/>
    <n v="1.3862601289406755"/>
    <n v="131.58137918798238"/>
    <m/>
    <m/>
    <m/>
    <n v="0"/>
    <n v="0"/>
    <n v="0"/>
    <n v="0"/>
    <b v="0"/>
    <n v="294.48114114202917"/>
    <n v="3.510416666666667"/>
    <n v="121.51041666666667"/>
    <s v="ok"/>
  </r>
  <r>
    <s v="EA "/>
    <s v="EA Semibrillo y Homologos"/>
    <x v="2"/>
    <s v="Galon"/>
    <m/>
    <m/>
    <s v="7636N"/>
    <m/>
    <m/>
    <m/>
    <m/>
    <m/>
    <x v="2"/>
    <n v="115"/>
    <n v="129.375"/>
    <s v="AXX"/>
    <m/>
    <n v="243"/>
    <n v="243"/>
    <n v="5.0625"/>
    <n v="149.71609392559296"/>
    <n v="4.4914828177677881"/>
    <n v="314.42081645326317"/>
    <s v="B"/>
    <m/>
    <n v="36"/>
    <n v="36"/>
    <n v="0.75"/>
    <n v="22.180162063050808"/>
    <n v="0.66540486189152426"/>
    <n v="143.94091729012035"/>
    <s v="D"/>
    <m/>
    <n v="228.5"/>
    <n v="228.5"/>
    <n v="4.760416666666667"/>
    <n v="140.7824175390864"/>
    <n v="4.2234725261725918"/>
    <n v="400.88460192605299"/>
    <s v="KX"/>
    <m/>
    <n v="68.5"/>
    <n v="68.5"/>
    <n v="1.4270833333333333"/>
    <n v="42.203919481082785"/>
    <n v="1.2661175844324835"/>
    <n v="140.90216582389527"/>
    <n v="1000.1485014933319"/>
    <n v="12.000000000000002"/>
    <n v="127"/>
    <s v="ok"/>
  </r>
  <r>
    <s v="EA "/>
    <s v="EA Semibrillo y Homologos"/>
    <x v="2"/>
    <s v="Galon"/>
    <m/>
    <m/>
    <s v="7640W"/>
    <m/>
    <m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D"/>
    <m/>
    <n v="2.5"/>
    <n v="2.5"/>
    <n v="5.2083333333333336E-2"/>
    <n v="1.5402890321563063"/>
    <n v="4.620867096468919E-2"/>
    <n v="4.3860459729327461"/>
    <s v="L"/>
    <m/>
    <n v="8.5"/>
    <n v="8.5"/>
    <n v="0.17708333333333334"/>
    <n v="5.2369827093314418"/>
    <n v="0.15710948127994326"/>
    <n v="20.981157159614003"/>
    <m/>
    <m/>
    <m/>
    <n v="0"/>
    <n v="0"/>
    <n v="0"/>
    <n v="0"/>
    <b v="0"/>
    <n v="34.424592906920587"/>
    <n v="0.375"/>
    <n v="128.375"/>
    <s v="ok"/>
  </r>
  <r>
    <s v="EA "/>
    <s v="EA Semibrillo y Homologos"/>
    <x v="2"/>
    <s v="Galon"/>
    <m/>
    <m/>
    <s v="7641W"/>
    <m/>
    <m/>
    <s v="12.2020"/>
    <m/>
    <m/>
    <x v="3"/>
    <n v="128"/>
    <n v="144"/>
    <s v="AXX"/>
    <m/>
    <n v="18"/>
    <n v="18"/>
    <n v="0.375"/>
    <n v="11.090081031525404"/>
    <n v="0.33270243094576213"/>
    <n v="23.290430848389864"/>
    <s v="D"/>
    <m/>
    <n v="10.5"/>
    <n v="10.5"/>
    <n v="0.21875"/>
    <n v="6.4692139350564863"/>
    <n v="0.19407641805169459"/>
    <n v="18.421393086317533"/>
    <s v="L"/>
    <m/>
    <n v="18.5"/>
    <n v="18.5"/>
    <n v="0.38541666666666669"/>
    <n v="11.398138837956667"/>
    <n v="0.34194416513870002"/>
    <n v="45.664871465042239"/>
    <m/>
    <m/>
    <m/>
    <n v="0"/>
    <n v="0"/>
    <n v="0"/>
    <n v="0"/>
    <b v="0"/>
    <n v="87.376695399749636"/>
    <n v="0.97916666666666674"/>
    <n v="128.97916666666666"/>
    <s v="ok"/>
  </r>
  <r>
    <s v="EA "/>
    <s v="EA Semibrillo y Homologos"/>
    <x v="2"/>
    <s v="Galon"/>
    <m/>
    <m/>
    <s v="7642W"/>
    <m/>
    <m/>
    <s v="12.2020"/>
    <m/>
    <m/>
    <x v="3"/>
    <n v="128"/>
    <n v="144"/>
    <s v="AXX"/>
    <m/>
    <n v="38"/>
    <n v="38"/>
    <n v="0.79166666666666663"/>
    <n v="23.412393288775853"/>
    <n v="0.70237179866327559"/>
    <n v="49.168687346600827"/>
    <s v="D"/>
    <m/>
    <n v="24"/>
    <n v="24"/>
    <n v="0.5"/>
    <n v="14.786774708700539"/>
    <n v="0.44360324126101619"/>
    <n v="42.106041340154363"/>
    <s v="L"/>
    <m/>
    <n v="41"/>
    <n v="41"/>
    <n v="0.85416666666666663"/>
    <n v="25.26074012736342"/>
    <n v="0.7578222038209026"/>
    <n v="101.20322865225576"/>
    <m/>
    <m/>
    <m/>
    <n v="0"/>
    <n v="0"/>
    <n v="0"/>
    <n v="0"/>
    <b v="0"/>
    <n v="192.47795733901097"/>
    <n v="2.145833333333333"/>
    <n v="130.14583333333334"/>
    <s v="ok"/>
  </r>
  <r>
    <s v="EA "/>
    <s v="EA Semibrillo y Homologos"/>
    <x v="2"/>
    <s v="Galon"/>
    <m/>
    <m/>
    <s v="7643M"/>
    <m/>
    <m/>
    <m/>
    <m/>
    <m/>
    <x v="0"/>
    <n v="122"/>
    <n v="137.25"/>
    <s v="B"/>
    <m/>
    <n v="1"/>
    <n v="1"/>
    <n v="2.0833333333333332E-2"/>
    <n v="0.61611561286252248"/>
    <n v="1.8483468385875675E-2"/>
    <n v="3.9983588136144541"/>
    <s v="C"/>
    <m/>
    <n v="35"/>
    <n v="35"/>
    <n v="0.72916666666666663"/>
    <n v="21.564046450188286"/>
    <n v="0.64692139350564859"/>
    <n v="95.533188435796589"/>
    <s v="D"/>
    <m/>
    <n v="38.5"/>
    <n v="38.5"/>
    <n v="0.80208333333333337"/>
    <n v="23.720451095207117"/>
    <n v="0.71161353285621354"/>
    <n v="67.5451079831643"/>
    <m/>
    <m/>
    <m/>
    <n v="0"/>
    <n v="0"/>
    <n v="0"/>
    <n v="0"/>
    <b v="0"/>
    <n v="167.07665523257535"/>
    <n v="1.5520833333333335"/>
    <n v="123.55208333333333"/>
    <s v="ok"/>
  </r>
  <r>
    <s v="EA "/>
    <s v="EA Semibrillo y Homologos"/>
    <x v="2"/>
    <s v="Galon"/>
    <m/>
    <m/>
    <s v="7644M"/>
    <m/>
    <m/>
    <m/>
    <m/>
    <m/>
    <x v="0"/>
    <n v="122"/>
    <n v="137.25"/>
    <s v="B"/>
    <m/>
    <n v="4"/>
    <n v="4"/>
    <n v="8.3333333333333329E-2"/>
    <n v="2.4644624514500899"/>
    <n v="7.3933873543502698E-2"/>
    <n v="15.993435254457816"/>
    <s v="C"/>
    <m/>
    <n v="78"/>
    <n v="78"/>
    <n v="1.625"/>
    <n v="48.057017803276757"/>
    <n v="1.4417105340983027"/>
    <n v="212.9025342283467"/>
    <s v="D"/>
    <m/>
    <n v="93.5"/>
    <n v="93.5"/>
    <n v="1.9479166666666667"/>
    <n v="57.606809802645856"/>
    <n v="1.7282042940793756"/>
    <n v="164.0381193876847"/>
    <m/>
    <m/>
    <m/>
    <n v="0"/>
    <n v="0"/>
    <n v="0"/>
    <n v="0"/>
    <b v="0"/>
    <n v="392.93408887048918"/>
    <n v="3.65625"/>
    <n v="125.65625"/>
    <s v="ok"/>
  </r>
  <r>
    <s v="EA "/>
    <s v="EA Semibrillo y Homologos"/>
    <x v="2"/>
    <s v="Galon"/>
    <m/>
    <m/>
    <s v="7645D"/>
    <m/>
    <m/>
    <m/>
    <m/>
    <m/>
    <x v="1"/>
    <n v="118"/>
    <n v="132.75"/>
    <s v="C"/>
    <m/>
    <n v="64"/>
    <n v="64"/>
    <n v="1.3333333333333333"/>
    <n v="39.431399223201439"/>
    <n v="1.1829419766960432"/>
    <n v="174.68925885402805"/>
    <s v="D"/>
    <m/>
    <n v="70.5"/>
    <n v="70.5"/>
    <n v="1.46875"/>
    <n v="43.436150706807837"/>
    <n v="1.303084521204235"/>
    <n v="123.68649643670344"/>
    <s v="L"/>
    <m/>
    <n v="11.5"/>
    <n v="11.5"/>
    <n v="0.23958333333333334"/>
    <n v="7.0853295479190086"/>
    <n v="0.21255988643757026"/>
    <n v="28.386271451242472"/>
    <m/>
    <m/>
    <m/>
    <n v="0"/>
    <n v="0"/>
    <n v="0"/>
    <n v="0"/>
    <b v="0"/>
    <n v="326.76202674197395"/>
    <n v="3.0416666666666665"/>
    <n v="121.04166666666667"/>
    <s v="ok"/>
  </r>
  <r>
    <s v="EA "/>
    <s v="EA Semibrillo y Homologos"/>
    <x v="2"/>
    <s v="Galon"/>
    <m/>
    <m/>
    <s v="7646N"/>
    <m/>
    <m/>
    <m/>
    <m/>
    <m/>
    <x v="2"/>
    <n v="115"/>
    <n v="129.375"/>
    <s v="B"/>
    <m/>
    <n v="8.5"/>
    <n v="8.5"/>
    <n v="0.17708333333333334"/>
    <n v="5.2369827093314418"/>
    <n v="0.15710948127994326"/>
    <n v="33.986049915722866"/>
    <s v="C"/>
    <m/>
    <n v="250.5"/>
    <n v="250.5"/>
    <n v="5.21875"/>
    <n v="154.33696102206187"/>
    <n v="4.6301088306618556"/>
    <n v="683.74467723334419"/>
    <s v="D"/>
    <m/>
    <n v="242.5"/>
    <n v="242.5"/>
    <n v="5.052083333333333"/>
    <n v="149.40803611916169"/>
    <n v="4.4822410835748503"/>
    <n v="425.44645937447638"/>
    <s v="KX"/>
    <m/>
    <n v="74.5"/>
    <n v="74.5"/>
    <n v="1.5520833333333333"/>
    <n v="45.900613158257926"/>
    <n v="1.3770183947477377"/>
    <n v="153.24396137051383"/>
    <n v="1296.4211478940574"/>
    <n v="12"/>
    <n v="127"/>
    <s v="ok"/>
  </r>
  <r>
    <s v="EA "/>
    <s v="EA Semibrillo y Homologos"/>
    <x v="2"/>
    <s v="Galon"/>
    <m/>
    <m/>
    <s v="7650W"/>
    <m/>
    <m/>
    <s v="12.2020"/>
    <m/>
    <m/>
    <x v="3"/>
    <n v="128"/>
    <n v="144"/>
    <s v="AXX"/>
    <m/>
    <n v="6.5"/>
    <n v="6.5"/>
    <n v="0.13541666666666666"/>
    <n v="4.0047514836063955"/>
    <n v="0.12014254450819187"/>
    <n v="8.4104333619185621"/>
    <s v="D"/>
    <m/>
    <n v="2"/>
    <n v="2"/>
    <n v="4.1666666666666664E-2"/>
    <n v="1.232231225725045"/>
    <n v="3.6966936771751349E-2"/>
    <n v="3.5088367783461969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35.368798730421581"/>
    <n v="0.375"/>
    <n v="128.375"/>
    <s v="ok"/>
  </r>
  <r>
    <s v="EA "/>
    <s v="EA Semibrillo y Homologos"/>
    <x v="2"/>
    <s v="Galon"/>
    <m/>
    <m/>
    <s v="7651W"/>
    <m/>
    <m/>
    <s v="12.2020"/>
    <m/>
    <m/>
    <x v="3"/>
    <n v="128"/>
    <n v="144"/>
    <s v="C"/>
    <m/>
    <n v="26.5"/>
    <n v="26.5"/>
    <n v="0.55208333333333337"/>
    <n v="16.327063740856847"/>
    <n v="0.48981191222570541"/>
    <n v="72.332271244246002"/>
    <s v="D"/>
    <m/>
    <n v="13.5"/>
    <n v="13.5"/>
    <n v="0.28125"/>
    <n v="8.317560773644054"/>
    <n v="0.24952682320932162"/>
    <n v="23.68464825383683"/>
    <m/>
    <m/>
    <m/>
    <n v="0"/>
    <n v="0"/>
    <n v="0"/>
    <n v="0"/>
    <b v="0"/>
    <m/>
    <m/>
    <m/>
    <n v="0"/>
    <n v="0"/>
    <n v="0"/>
    <n v="0"/>
    <b v="0"/>
    <n v="96.016919498082828"/>
    <n v="0.83333333333333337"/>
    <n v="128.83333333333334"/>
    <s v="ok"/>
  </r>
  <r>
    <s v="EA "/>
    <s v="EA Semibrillo y Homologos"/>
    <x v="2"/>
    <s v="Galon"/>
    <m/>
    <m/>
    <s v="7652W"/>
    <m/>
    <m/>
    <s v="12.2020"/>
    <m/>
    <m/>
    <x v="3"/>
    <n v="128"/>
    <n v="144"/>
    <s v="C"/>
    <m/>
    <n v="46"/>
    <n v="46"/>
    <n v="0.95833333333333337"/>
    <n v="28.341318191676034"/>
    <n v="0.85023954575028104"/>
    <n v="125.55790480133268"/>
    <s v="D"/>
    <m/>
    <n v="25.5"/>
    <n v="25.5"/>
    <n v="0.53125"/>
    <n v="15.710948127994323"/>
    <n v="0.47132844383982969"/>
    <n v="44.737668923914008"/>
    <m/>
    <m/>
    <m/>
    <n v="0"/>
    <n v="0"/>
    <n v="0"/>
    <n v="0"/>
    <b v="0"/>
    <m/>
    <m/>
    <m/>
    <n v="0"/>
    <n v="0"/>
    <n v="0"/>
    <n v="0"/>
    <b v="0"/>
    <n v="170.2955737252467"/>
    <n v="1.4895833333333335"/>
    <n v="129.48958333333334"/>
    <s v="ok"/>
  </r>
  <r>
    <s v="EA "/>
    <s v="EA Semibrillo y Homologos"/>
    <x v="2"/>
    <s v="Galon"/>
    <m/>
    <m/>
    <s v="7653M"/>
    <m/>
    <m/>
    <m/>
    <m/>
    <m/>
    <x v="0"/>
    <n v="122"/>
    <n v="137.25"/>
    <s v="B"/>
    <m/>
    <n v="2"/>
    <n v="2"/>
    <n v="4.1666666666666664E-2"/>
    <n v="1.232231225725045"/>
    <n v="3.6966936771751349E-2"/>
    <n v="7.9967176272289082"/>
    <s v="C"/>
    <m/>
    <n v="43.5"/>
    <n v="43.5"/>
    <n v="0.90625"/>
    <n v="26.801029159519729"/>
    <n v="0.80403087478559188"/>
    <n v="118.7341056273472"/>
    <s v="D"/>
    <m/>
    <n v="30.5"/>
    <n v="30.5"/>
    <n v="0.63541666666666663"/>
    <n v="18.791526192306936"/>
    <n v="0.56374578576920809"/>
    <n v="53.509760869779498"/>
    <m/>
    <m/>
    <m/>
    <n v="0"/>
    <n v="0"/>
    <n v="0"/>
    <n v="0"/>
    <b v="0"/>
    <n v="180.24058412435562"/>
    <n v="1.5833333333333333"/>
    <n v="123.58333333333333"/>
    <s v="ok"/>
  </r>
  <r>
    <s v="EA "/>
    <s v="EA Semibrillo y Homologos"/>
    <x v="2"/>
    <s v="Galon"/>
    <m/>
    <m/>
    <s v="7654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C"/>
    <m/>
    <n v="94.5"/>
    <n v="94.5"/>
    <n v="1.96875"/>
    <n v="58.222925415508378"/>
    <n v="1.7466877624652513"/>
    <n v="257.9396087766508"/>
    <s v="D"/>
    <m/>
    <n v="70"/>
    <n v="70"/>
    <n v="1.4583333333333333"/>
    <n v="43.128092900376572"/>
    <n v="1.2938427870112972"/>
    <n v="122.80928724211688"/>
    <m/>
    <m/>
    <m/>
    <n v="0"/>
    <n v="0"/>
    <n v="0"/>
    <n v="0"/>
    <b v="0"/>
    <n v="394.74315186641832"/>
    <n v="3.5"/>
    <n v="125.5"/>
    <s v="ok"/>
  </r>
  <r>
    <s v="EA "/>
    <s v="EA Semibrillo y Homologos"/>
    <x v="2"/>
    <s v="Galon"/>
    <m/>
    <m/>
    <s v="7655D"/>
    <m/>
    <m/>
    <m/>
    <m/>
    <m/>
    <x v="1"/>
    <n v="118"/>
    <n v="132.75"/>
    <s v="B"/>
    <m/>
    <n v="3.5"/>
    <n v="3.5"/>
    <n v="7.2916666666666671E-2"/>
    <n v="2.1564046450188288"/>
    <n v="6.4692139350564865E-2"/>
    <n v="13.99425584765059"/>
    <s v="C"/>
    <m/>
    <n v="88.5"/>
    <n v="88.5"/>
    <n v="1.84375"/>
    <n v="54.526231738333237"/>
    <n v="1.635786952149997"/>
    <n v="241.56249075908568"/>
    <s v="D"/>
    <m/>
    <n v="59.5"/>
    <n v="59.5"/>
    <n v="1.2395833333333333"/>
    <n v="36.658878965320085"/>
    <n v="1.0997663689596024"/>
    <n v="104.38789415579934"/>
    <m/>
    <m/>
    <m/>
    <n v="0"/>
    <n v="0"/>
    <n v="0"/>
    <n v="0"/>
    <b v="0"/>
    <n v="359.94464076253558"/>
    <n v="3.15625"/>
    <n v="121.15625"/>
    <s v="ok"/>
  </r>
  <r>
    <s v="EA "/>
    <s v="EA Semibrillo y Homologos"/>
    <x v="2"/>
    <s v="Galon"/>
    <m/>
    <m/>
    <s v="7656N"/>
    <m/>
    <m/>
    <m/>
    <m/>
    <m/>
    <x v="2"/>
    <n v="115"/>
    <n v="129.375"/>
    <s v="B"/>
    <m/>
    <n v="6.5"/>
    <n v="6.5"/>
    <n v="0.13541666666666666"/>
    <n v="4.0047514836063955"/>
    <n v="0.12014254450819187"/>
    <n v="25.989332288493951"/>
    <s v="C"/>
    <m/>
    <n v="313.5"/>
    <n v="313.5"/>
    <n v="6.53125"/>
    <n v="193.15224463240079"/>
    <n v="5.7945673389720236"/>
    <n v="855.70441641777813"/>
    <s v="D"/>
    <m/>
    <n v="183"/>
    <n v="183"/>
    <n v="3.8125"/>
    <n v="112.74915715384161"/>
    <n v="3.3824747146152481"/>
    <n v="321.05856521867702"/>
    <s v="KX"/>
    <m/>
    <n v="73.5"/>
    <n v="73.5"/>
    <n v="1.53125"/>
    <n v="45.284497545395404"/>
    <n v="1.358534926361862"/>
    <n v="151.18699544607742"/>
    <n v="1353.9393093710266"/>
    <n v="12.010416666666668"/>
    <n v="127.01041666666667"/>
    <s v="ok"/>
  </r>
  <r>
    <s v="EA "/>
    <s v="EA Semibrillo y Homologos"/>
    <x v="2"/>
    <s v="Galon"/>
    <m/>
    <m/>
    <s v="7660W"/>
    <s v="Si"/>
    <n v="0.76"/>
    <s v="12.2020"/>
    <m/>
    <s v="idem cartilla Tendencia"/>
    <x v="3"/>
    <n v="128"/>
    <n v="144"/>
    <s v="AXX"/>
    <m/>
    <n v="7.5"/>
    <n v="7.5"/>
    <n v="0.15625"/>
    <n v="4.6208670964689187"/>
    <n v="0.13862601289406756"/>
    <n v="9.7043461868291097"/>
    <s v="D"/>
    <m/>
    <n v="1"/>
    <n v="1"/>
    <n v="2.0833333333333332E-2"/>
    <n v="0.61611561286252248"/>
    <n v="1.8483468385875675E-2"/>
    <n v="1.7544183891730984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31.205736020344794"/>
    <n v="0.34375"/>
    <n v="128.34375"/>
    <s v="ok"/>
  </r>
  <r>
    <s v="EA "/>
    <s v="EA Semibrillo y Homologos"/>
    <x v="2"/>
    <s v="Galon"/>
    <m/>
    <m/>
    <s v="7661W"/>
    <s v="Si"/>
    <n v="0.76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35.5"/>
    <n v="35.5"/>
    <n v="0.73958333333333337"/>
    <n v="21.872104256619551"/>
    <n v="0.65616312769858653"/>
    <n v="96.897948270593702"/>
    <s v="D"/>
    <m/>
    <n v="12.5"/>
    <n v="12.5"/>
    <n v="0.26041666666666669"/>
    <n v="7.7014451607815317"/>
    <n v="0.23104335482344596"/>
    <n v="21.930229864663733"/>
    <m/>
    <m/>
    <m/>
    <n v="0"/>
    <n v="0"/>
    <n v="0"/>
    <n v="0"/>
    <b v="0"/>
    <n v="120.82735754206466"/>
    <n v="1.0104166666666667"/>
    <n v="129.01041666666666"/>
    <s v="ok"/>
  </r>
  <r>
    <s v="EA "/>
    <s v="EA Semibrillo y Homologos"/>
    <x v="2"/>
    <s v="Galon"/>
    <m/>
    <m/>
    <s v="7662W"/>
    <s v="Si"/>
    <n v="0.38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56.5"/>
    <n v="56.5"/>
    <n v="1.1770833333333333"/>
    <n v="34.810532126732518"/>
    <n v="1.0443159638019754"/>
    <n v="154.21786133207164"/>
    <s v="D"/>
    <m/>
    <n v="22"/>
    <n v="22"/>
    <n v="0.45833333333333331"/>
    <n v="13.554543482975495"/>
    <n v="0.40663630448926485"/>
    <n v="38.597204561808162"/>
    <m/>
    <m/>
    <m/>
    <n v="0"/>
    <n v="0"/>
    <n v="0"/>
    <n v="0"/>
    <b v="0"/>
    <n v="196.81342470749425"/>
    <n v="1.6562499999999998"/>
    <n v="129.65625"/>
    <s v="ok"/>
  </r>
  <r>
    <s v="EA "/>
    <s v="EA Semibrillo y Homologos"/>
    <x v="2"/>
    <s v="Galon"/>
    <m/>
    <m/>
    <s v="7663M"/>
    <m/>
    <m/>
    <m/>
    <m/>
    <m/>
    <x v="0"/>
    <n v="122"/>
    <n v="137.25"/>
    <s v="B"/>
    <m/>
    <n v="1.5"/>
    <n v="1.5"/>
    <n v="3.125E-2"/>
    <n v="0.92417341929378372"/>
    <n v="2.7725202578813512E-2"/>
    <n v="5.9975382204216814"/>
    <s v="C"/>
    <m/>
    <n v="48"/>
    <n v="48"/>
    <n v="1"/>
    <n v="29.573549417401079"/>
    <n v="0.88720648252203238"/>
    <n v="131.01694414052105"/>
    <s v="D"/>
    <m/>
    <n v="23"/>
    <n v="23"/>
    <n v="0.47916666666666669"/>
    <n v="14.170659095838017"/>
    <n v="0.42511977287514052"/>
    <n v="40.351622950981266"/>
    <m/>
    <m/>
    <m/>
    <n v="0"/>
    <n v="0"/>
    <n v="0"/>
    <n v="0"/>
    <b v="0"/>
    <n v="177.366105311924"/>
    <n v="1.5104166666666667"/>
    <n v="123.51041666666667"/>
    <s v="ok"/>
  </r>
  <r>
    <s v="EA "/>
    <s v="EA Semibrillo y Homologos"/>
    <x v="2"/>
    <s v="Galon"/>
    <m/>
    <m/>
    <s v="7664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C"/>
    <m/>
    <n v="115.5"/>
    <n v="115.5"/>
    <n v="2.40625"/>
    <n v="71.161353285621345"/>
    <n v="2.1348405985686405"/>
    <n v="315.25952183812876"/>
    <s v="D"/>
    <m/>
    <n v="56.5"/>
    <n v="56.5"/>
    <n v="1.1770833333333333"/>
    <n v="34.810532126732518"/>
    <n v="1.0443159638019754"/>
    <n v="99.124638988280054"/>
    <m/>
    <m/>
    <m/>
    <n v="0"/>
    <n v="0"/>
    <n v="0"/>
    <n v="0"/>
    <b v="0"/>
    <n v="428.37841667405939"/>
    <n v="3.65625"/>
    <n v="125.65625"/>
    <s v="ok"/>
  </r>
  <r>
    <s v="EA "/>
    <s v="EA Semibrillo y Homologos"/>
    <x v="2"/>
    <s v="Galon"/>
    <m/>
    <m/>
    <s v="7665D"/>
    <m/>
    <m/>
    <m/>
    <m/>
    <m/>
    <x v="1"/>
    <n v="118"/>
    <n v="132.75"/>
    <s v="B"/>
    <m/>
    <n v="3.5"/>
    <n v="3.5"/>
    <n v="7.2916666666666671E-2"/>
    <n v="2.1564046450188288"/>
    <n v="6.4692139350564865E-2"/>
    <n v="13.99425584765059"/>
    <s v="C"/>
    <m/>
    <n v="92"/>
    <n v="92"/>
    <n v="1.9166666666666667"/>
    <n v="56.682636383352069"/>
    <n v="1.7004790915005621"/>
    <n v="251.11580960266537"/>
    <s v="D"/>
    <m/>
    <n v="46.5"/>
    <n v="46.5"/>
    <n v="0.96875"/>
    <n v="28.649375998107296"/>
    <n v="0.85948127994321888"/>
    <n v="81.580455096549073"/>
    <m/>
    <m/>
    <m/>
    <n v="0"/>
    <n v="0"/>
    <n v="0"/>
    <n v="0"/>
    <b v="0"/>
    <n v="346.69052054686506"/>
    <n v="2.9583333333333335"/>
    <n v="120.95833333333333"/>
    <s v="ok"/>
  </r>
  <r>
    <s v="EA "/>
    <s v="EA Semibrillo y Homologos"/>
    <x v="2"/>
    <s v="Galon"/>
    <m/>
    <m/>
    <s v="7666N"/>
    <m/>
    <m/>
    <m/>
    <m/>
    <m/>
    <x v="2"/>
    <n v="115"/>
    <n v="129.375"/>
    <s v="B"/>
    <m/>
    <n v="7"/>
    <n v="7"/>
    <n v="0.14583333333333334"/>
    <n v="4.3128092900376576"/>
    <n v="0.12938427870112973"/>
    <n v="27.988511695301181"/>
    <s v="C"/>
    <m/>
    <n v="357"/>
    <n v="357"/>
    <n v="7.4375"/>
    <n v="219.95327379192054"/>
    <n v="6.598598213757616"/>
    <n v="974.4385220451253"/>
    <s v="D"/>
    <m/>
    <n v="140"/>
    <n v="140"/>
    <n v="2.9166666666666665"/>
    <n v="86.256185800753144"/>
    <n v="2.5876855740225944"/>
    <n v="245.61857448423376"/>
    <s v="KX"/>
    <m/>
    <n v="72"/>
    <n v="72"/>
    <n v="1.5"/>
    <n v="44.360324126101617"/>
    <n v="1.3308097237830485"/>
    <n v="148.10154655942279"/>
    <n v="1396.1471547840831"/>
    <n v="12"/>
    <n v="127"/>
    <s v="ok"/>
  </r>
  <r>
    <s v="EA "/>
    <s v="EA Semibrillo y Homologos"/>
    <x v="2"/>
    <s v="Galon"/>
    <m/>
    <m/>
    <s v="7670W"/>
    <m/>
    <m/>
    <s v="12.2020"/>
    <m/>
    <m/>
    <x v="3"/>
    <n v="128"/>
    <n v="144"/>
    <s v="AXX"/>
    <m/>
    <n v="17.5"/>
    <n v="17.5"/>
    <n v="0.36458333333333331"/>
    <n v="10.782023225094143"/>
    <n v="0.32346069675282429"/>
    <n v="22.643474435934589"/>
    <s v="D"/>
    <m/>
    <n v="0.5"/>
    <n v="0.5"/>
    <n v="1.0416666666666666E-2"/>
    <n v="0.30805780643126124"/>
    <n v="9.2417341929378373E-3"/>
    <n v="0.87720919458654922"/>
    <s v="L"/>
    <m/>
    <n v="12.5"/>
    <n v="12.5"/>
    <n v="0.26041666666666669"/>
    <n v="7.7014451607815317"/>
    <n v="0.23104335482344596"/>
    <n v="30.854642881785299"/>
    <m/>
    <m/>
    <m/>
    <n v="0"/>
    <n v="0"/>
    <n v="0"/>
    <n v="0"/>
    <b v="0"/>
    <n v="54.375326512306437"/>
    <n v="0.63541666666666674"/>
    <n v="128.63541666666666"/>
    <s v="ok"/>
  </r>
  <r>
    <s v="EA "/>
    <s v="EA Semibrillo y Homologos"/>
    <x v="2"/>
    <s v="Galon"/>
    <m/>
    <m/>
    <s v="7671W"/>
    <m/>
    <m/>
    <s v="12.2020"/>
    <m/>
    <m/>
    <x v="3"/>
    <n v="128"/>
    <n v="144"/>
    <s v="C"/>
    <m/>
    <n v="46"/>
    <n v="46"/>
    <n v="0.95833333333333337"/>
    <n v="28.341318191676034"/>
    <n v="0.85023954575028104"/>
    <n v="125.55790480133268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m/>
    <m/>
    <m/>
    <n v="0"/>
    <n v="0"/>
    <n v="0"/>
    <n v="0"/>
    <b v="0"/>
    <n v="140.47046110930401"/>
    <n v="1.1354166666666667"/>
    <n v="129.13541666666666"/>
    <s v="ok"/>
  </r>
  <r>
    <s v="EA "/>
    <s v="EA Semibrillo y Homologos"/>
    <x v="2"/>
    <s v="Galon"/>
    <m/>
    <m/>
    <s v="7672W"/>
    <m/>
    <m/>
    <s v="12.2020"/>
    <m/>
    <m/>
    <x v="3"/>
    <n v="128"/>
    <n v="144"/>
    <s v="AXX"/>
    <m/>
    <n v="16.5"/>
    <n v="16.5"/>
    <n v="0.34375"/>
    <n v="10.165907612231621"/>
    <n v="0.30497722836694863"/>
    <n v="21.349561611024043"/>
    <s v="C"/>
    <m/>
    <n v="77"/>
    <n v="77"/>
    <n v="1.6041666666666667"/>
    <n v="47.440902190414235"/>
    <n v="1.4232270657124271"/>
    <n v="210.17301455875253"/>
    <s v="D"/>
    <m/>
    <n v="14.5"/>
    <n v="14.5"/>
    <n v="0.30208333333333331"/>
    <n v="8.9336763865065763"/>
    <n v="0.26801029159519729"/>
    <n v="25.439066643009927"/>
    <m/>
    <m/>
    <m/>
    <n v="0"/>
    <n v="0"/>
    <n v="0"/>
    <n v="0"/>
    <b v="0"/>
    <n v="256.96164281278652"/>
    <n v="2.25"/>
    <n v="130.25"/>
    <s v="ok"/>
  </r>
  <r>
    <s v="EA "/>
    <s v="EA Semibrillo y Homologos"/>
    <x v="2"/>
    <s v="Galon"/>
    <m/>
    <m/>
    <s v="7673M"/>
    <m/>
    <m/>
    <m/>
    <m/>
    <m/>
    <x v="0"/>
    <n v="122"/>
    <n v="137.25"/>
    <s v="AXX"/>
    <m/>
    <n v="33"/>
    <n v="33"/>
    <n v="0.6875"/>
    <n v="20.331815224463242"/>
    <n v="0.60995445673389725"/>
    <n v="42.699123222048087"/>
    <s v="C"/>
    <m/>
    <n v="113"/>
    <n v="113"/>
    <n v="2.3541666666666665"/>
    <n v="69.621064253465036"/>
    <n v="2.0886319276039509"/>
    <n v="308.43572266414327"/>
    <s v="D"/>
    <m/>
    <n v="27"/>
    <n v="27"/>
    <n v="0.5625"/>
    <n v="16.635121547288108"/>
    <n v="0.49905364641864325"/>
    <n v="47.36929650767366"/>
    <m/>
    <m/>
    <m/>
    <n v="0"/>
    <n v="0"/>
    <n v="0"/>
    <n v="0"/>
    <b v="0"/>
    <n v="398.50414239386498"/>
    <n v="3.6041666666666665"/>
    <n v="125.60416666666667"/>
    <s v="ok"/>
  </r>
  <r>
    <s v="EA "/>
    <s v="EA Semibrillo y Homologos"/>
    <x v="2"/>
    <s v="Galon"/>
    <m/>
    <m/>
    <s v="7674D"/>
    <m/>
    <m/>
    <m/>
    <m/>
    <m/>
    <x v="1"/>
    <n v="118"/>
    <n v="132.75"/>
    <s v="AXX"/>
    <m/>
    <n v="21.5"/>
    <n v="21.5"/>
    <n v="0.44791666666666669"/>
    <n v="13.246485676544234"/>
    <n v="0.39739457029632702"/>
    <n v="27.819125735576783"/>
    <s v="C"/>
    <m/>
    <n v="111.5"/>
    <n v="111.5"/>
    <n v="2.3229166666666665"/>
    <n v="68.696890834171256"/>
    <n v="2.0609067250251378"/>
    <n v="304.34144315975198"/>
    <s v="D"/>
    <m/>
    <n v="24.5"/>
    <n v="24.5"/>
    <n v="0.51041666666666663"/>
    <n v="15.094832515131801"/>
    <n v="0.45284497545395402"/>
    <n v="42.983250534740911"/>
    <m/>
    <m/>
    <m/>
    <n v="0"/>
    <n v="0"/>
    <n v="0"/>
    <n v="0"/>
    <b v="0"/>
    <n v="375.1438194300697"/>
    <n v="3.2812499999999996"/>
    <n v="121.28125"/>
    <s v="ok"/>
  </r>
  <r>
    <s v="EA "/>
    <s v="EA Semibrillo y Homologos"/>
    <x v="2"/>
    <s v="Galon"/>
    <m/>
    <m/>
    <s v="7675A"/>
    <m/>
    <m/>
    <m/>
    <m/>
    <m/>
    <x v="2"/>
    <n v="115"/>
    <n v="129.375"/>
    <s v="AXX"/>
    <m/>
    <n v="53.5"/>
    <n v="53.5"/>
    <n v="1.1145833333333333"/>
    <n v="32.962185288144951"/>
    <n v="0.98886555864434855"/>
    <n v="69.224336132714313"/>
    <s v="C"/>
    <m/>
    <n v="269"/>
    <n v="269"/>
    <n v="5.604166666666667"/>
    <n v="165.73509986001855"/>
    <n v="4.9720529958005564"/>
    <n v="734.24079112083678"/>
    <s v="D"/>
    <m/>
    <n v="47.5"/>
    <n v="47.5"/>
    <n v="0.98958333333333337"/>
    <n v="29.265491610969818"/>
    <n v="0.87796474832909455"/>
    <n v="83.334873485722184"/>
    <s v="KX"/>
    <m/>
    <n v="206"/>
    <n v="206"/>
    <n v="4.291666666666667"/>
    <n v="126.91981624967964"/>
    <n v="3.8075944874903893"/>
    <n v="423.73498043390407"/>
    <n v="1310.5349811731774"/>
    <n v="12"/>
    <n v="127"/>
    <s v="ok"/>
  </r>
  <r>
    <s v="EA "/>
    <s v="EA Semibrillo y Homologos"/>
    <x v="2"/>
    <s v="Galon"/>
    <m/>
    <m/>
    <s v="7676N"/>
    <m/>
    <m/>
    <m/>
    <m/>
    <m/>
    <x v="2"/>
    <n v="115"/>
    <n v="129.375"/>
    <s v="D"/>
    <m/>
    <n v="90"/>
    <n v="90"/>
    <n v="1.875"/>
    <n v="55.450405157627024"/>
    <n v="1.6635121547288108"/>
    <n v="157.89765502557887"/>
    <s v="F"/>
    <m/>
    <n v="10.5"/>
    <n v="10.5"/>
    <n v="0.21875"/>
    <n v="6.4692139350564863"/>
    <n v="0.19407641805169459"/>
    <n v="19.063729041606294"/>
    <s v="T"/>
    <m/>
    <n v="343.5"/>
    <n v="343.5"/>
    <n v="7.15625"/>
    <n v="211.63571301827648"/>
    <n v="6.3490713905482936"/>
    <n v="429.3919293550581"/>
    <s v="KX"/>
    <m/>
    <n v="132.5"/>
    <n v="132.5"/>
    <n v="2.7604166666666665"/>
    <n v="81.635318704284231"/>
    <n v="2.4490595611285269"/>
    <n v="272.54798498782662"/>
    <n v="878.90129841006978"/>
    <n v="12.010416666666666"/>
    <n v="127.01041666666667"/>
    <s v="ok"/>
  </r>
  <r>
    <s v="EA "/>
    <s v="EA Semibrillo y Homologos"/>
    <x v="2"/>
    <s v="Galon"/>
    <m/>
    <m/>
    <s v="7680W"/>
    <m/>
    <m/>
    <s v="12.2020"/>
    <m/>
    <s v="idem cartilla Tendencia"/>
    <x v="3"/>
    <n v="128"/>
    <n v="144"/>
    <s v="C"/>
    <m/>
    <n v="25"/>
    <n v="25"/>
    <n v="0.52083333333333337"/>
    <n v="15.402890321563063"/>
    <n v="0.46208670964689191"/>
    <n v="68.237991739854721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m/>
    <m/>
    <m/>
    <n v="0"/>
    <n v="0"/>
    <n v="0"/>
    <n v="0"/>
    <b v="0"/>
    <n v="74.378456101960566"/>
    <n v="0.59375"/>
    <n v="128.59375"/>
    <s v="ok"/>
  </r>
  <r>
    <s v="EA "/>
    <s v="EA Semibrillo y Homologos"/>
    <x v="2"/>
    <s v="Galon"/>
    <m/>
    <m/>
    <s v="7681W"/>
    <m/>
    <m/>
    <s v="12.2020"/>
    <m/>
    <m/>
    <x v="3"/>
    <n v="128"/>
    <n v="144"/>
    <s v="AXX"/>
    <m/>
    <n v="43"/>
    <n v="43"/>
    <n v="0.89583333333333337"/>
    <n v="26.492971353088468"/>
    <n v="0.79478914059265404"/>
    <n v="55.638251471153566"/>
    <s v="C"/>
    <m/>
    <n v="8.5"/>
    <n v="8.5"/>
    <n v="0.17708333333333334"/>
    <n v="5.2369827093314418"/>
    <n v="0.15710948127994326"/>
    <n v="23.200917191550605"/>
    <s v="B"/>
    <m/>
    <n v="6.5"/>
    <n v="6.5"/>
    <n v="0.13541666666666666"/>
    <n v="4.0047514836063955"/>
    <n v="0.12014254450819187"/>
    <n v="25.989332288493951"/>
    <m/>
    <m/>
    <m/>
    <n v="0"/>
    <n v="0"/>
    <n v="0"/>
    <n v="0"/>
    <b v="0"/>
    <n v="104.82850095119812"/>
    <n v="1.2083333333333335"/>
    <n v="129.20833333333334"/>
    <s v="ok"/>
  </r>
  <r>
    <s v="EA "/>
    <s v="EA Semibrillo y Homologos"/>
    <x v="2"/>
    <s v="Galon"/>
    <m/>
    <m/>
    <s v="7682W"/>
    <m/>
    <m/>
    <s v="12.2020"/>
    <m/>
    <m/>
    <x v="3"/>
    <n v="128"/>
    <n v="144"/>
    <s v="AXX"/>
    <m/>
    <n v="89"/>
    <n v="89"/>
    <n v="1.8541666666666667"/>
    <n v="54.834289544764502"/>
    <n v="1.6450286863429351"/>
    <n v="115.15824141703878"/>
    <s v="C"/>
    <m/>
    <n v="17.5"/>
    <n v="17.5"/>
    <n v="0.36458333333333331"/>
    <n v="10.782023225094143"/>
    <n v="0.32346069675282429"/>
    <n v="47.766594217898295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n v="210.90514139831052"/>
    <n v="2.46875"/>
    <n v="130.46875"/>
    <s v="ok"/>
  </r>
  <r>
    <s v="EA "/>
    <s v="EA Semibrillo y Homologos"/>
    <x v="2"/>
    <s v="Galon"/>
    <m/>
    <m/>
    <s v="7683M"/>
    <m/>
    <m/>
    <m/>
    <m/>
    <s v="idem cartilla Tendencia"/>
    <x v="0"/>
    <n v="122"/>
    <n v="137.25"/>
    <s v="AXX"/>
    <m/>
    <n v="163"/>
    <n v="163"/>
    <n v="3.3958333333333335"/>
    <n v="100.42684489659116"/>
    <n v="3.0128053468977347"/>
    <n v="210.90779046041933"/>
    <s v="B"/>
    <m/>
    <n v="15.5"/>
    <n v="15.5"/>
    <n v="0.32291666666666669"/>
    <n v="9.5497919993690985"/>
    <n v="0.28649375998107296"/>
    <n v="61.974561611024043"/>
    <s v="C"/>
    <m/>
    <n v="7.5"/>
    <n v="7.5"/>
    <n v="0.15625"/>
    <n v="4.6208670964689187"/>
    <n v="0.13862601289406756"/>
    <n v="20.471397521956412"/>
    <m/>
    <m/>
    <m/>
    <n v="0"/>
    <n v="0"/>
    <n v="0"/>
    <n v="0"/>
    <b v="0"/>
    <n v="293.35374959339981"/>
    <n v="3.875"/>
    <n v="125.875"/>
    <s v="ok"/>
  </r>
  <r>
    <s v="EA "/>
    <s v="EA Semibrillo y Homologos"/>
    <x v="2"/>
    <s v="Galon"/>
    <m/>
    <m/>
    <s v="7684D"/>
    <m/>
    <m/>
    <m/>
    <m/>
    <m/>
    <x v="1"/>
    <n v="118"/>
    <n v="132.75"/>
    <s v="AXX"/>
    <m/>
    <n v="156"/>
    <n v="156"/>
    <n v="3.25"/>
    <n v="96.114035606553514"/>
    <n v="2.8834210681966055"/>
    <n v="201.8504006860455"/>
    <s v="B"/>
    <m/>
    <n v="11"/>
    <n v="11"/>
    <n v="0.22916666666666666"/>
    <n v="6.7772717414877475"/>
    <n v="0.20331815224463243"/>
    <n v="43.981946949758992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247.12773900700833"/>
    <n v="3.489583333333333"/>
    <n v="121.48958333333333"/>
    <s v="ok"/>
  </r>
  <r>
    <s v="EA "/>
    <s v="EA Semibrillo y Homologos"/>
    <x v="2"/>
    <s v="Galon"/>
    <m/>
    <m/>
    <s v="7685A"/>
    <m/>
    <m/>
    <m/>
    <m/>
    <m/>
    <x v="2"/>
    <n v="115"/>
    <n v="129.375"/>
    <s v="AXX"/>
    <m/>
    <n v="378"/>
    <n v="378"/>
    <n v="7.875"/>
    <n v="232.89170166203351"/>
    <n v="6.986751049861005"/>
    <n v="489.09904781618718"/>
    <s v="B"/>
    <m/>
    <n v="20"/>
    <n v="20"/>
    <n v="0.41666666666666669"/>
    <n v="12.32231225725045"/>
    <n v="0.36966936771751352"/>
    <n v="79.967176272289095"/>
    <s v="F"/>
    <m/>
    <n v="0.5"/>
    <n v="0.5"/>
    <n v="1.0416666666666666E-2"/>
    <n v="0.30805780643126124"/>
    <n v="9.2417341929378373E-3"/>
    <n v="0.90779662102887104"/>
    <s v="KX"/>
    <m/>
    <n v="177"/>
    <n v="177"/>
    <n v="3.6875"/>
    <n v="109.05246347666647"/>
    <n v="3.2715739042999941"/>
    <n v="364.08296862524764"/>
    <n v="934.05698933475276"/>
    <n v="11.989583333333332"/>
    <n v="126.98958333333333"/>
    <s v="ok"/>
  </r>
  <r>
    <s v="EA "/>
    <s v="EA Semibrillo y Homologos"/>
    <x v="2"/>
    <s v="Galon"/>
    <m/>
    <m/>
    <s v="7686N"/>
    <m/>
    <m/>
    <m/>
    <m/>
    <m/>
    <x v="2"/>
    <n v="115"/>
    <n v="129.375"/>
    <s v="AXX"/>
    <m/>
    <n v="459"/>
    <n v="459"/>
    <n v="9.5625"/>
    <n v="282.79706630389779"/>
    <n v="8.4839119891169332"/>
    <n v="593.90598663394155"/>
    <s v="B"/>
    <m/>
    <n v="29"/>
    <n v="29"/>
    <n v="0.60416666666666663"/>
    <n v="17.867352773013153"/>
    <n v="0.53602058319039458"/>
    <n v="115.95240559481917"/>
    <s v="C"/>
    <m/>
    <n v="17.5"/>
    <n v="17.5"/>
    <n v="0.36458333333333331"/>
    <n v="10.782023225094143"/>
    <n v="0.32346069675282429"/>
    <n v="47.766594217898295"/>
    <s v="KX"/>
    <m/>
    <n v="70.5"/>
    <n v="70.5"/>
    <n v="1.46875"/>
    <n v="43.436150706807837"/>
    <n v="1.303084521204235"/>
    <n v="145.01609767276813"/>
    <n v="902.64108411942721"/>
    <n v="12"/>
    <n v="127"/>
    <s v="ok"/>
  </r>
  <r>
    <s v="EA "/>
    <s v="EA Semibrillo y Homologos"/>
    <x v="2"/>
    <s v="Galon"/>
    <m/>
    <m/>
    <s v="7690W"/>
    <s v="Si"/>
    <n v="0.28000000000000003"/>
    <s v="12.2020"/>
    <m/>
    <m/>
    <x v="3"/>
    <n v="128"/>
    <n v="144"/>
    <s v="AXX"/>
    <m/>
    <n v="16"/>
    <n v="16"/>
    <n v="0.33333333333333331"/>
    <n v="9.8578498058003596"/>
    <n v="0.29573549417401079"/>
    <n v="20.702605198568769"/>
    <s v="C"/>
    <m/>
    <n v="0.5"/>
    <n v="0.5"/>
    <n v="1.0416666666666666E-2"/>
    <n v="0.30805780643126124"/>
    <n v="9.2417341929378373E-3"/>
    <n v="1.3647598347970942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45.516893623522691"/>
    <n v="0.54166666666666663"/>
    <n v="128.54166666666666"/>
    <s v="ok"/>
  </r>
  <r>
    <s v="EA "/>
    <s v="EA Semibrillo y Homologos"/>
    <x v="2"/>
    <s v="Galon"/>
    <m/>
    <m/>
    <s v="7691W"/>
    <m/>
    <m/>
    <s v="12.2020"/>
    <m/>
    <m/>
    <x v="3"/>
    <n v="128"/>
    <n v="144"/>
    <s v="AXX"/>
    <m/>
    <n v="40.5"/>
    <n v="40.5"/>
    <n v="0.84375"/>
    <n v="24.952682320932162"/>
    <n v="0.74858046962796487"/>
    <n v="52.403469408877193"/>
    <s v="C"/>
    <m/>
    <n v="1.5"/>
    <n v="1.5"/>
    <n v="3.125E-2"/>
    <n v="0.92417341929378372"/>
    <n v="2.7725202578813512E-2"/>
    <n v="4.0942795043912827"/>
    <s v="L"/>
    <m/>
    <n v="14.5"/>
    <n v="14.5"/>
    <n v="0.30208333333333331"/>
    <n v="8.9336763865065763"/>
    <n v="0.26801029159519729"/>
    <n v="35.791385742870943"/>
    <m/>
    <m/>
    <m/>
    <n v="0"/>
    <n v="0"/>
    <n v="0"/>
    <n v="0"/>
    <b v="0"/>
    <n v="92.289134656139424"/>
    <n v="1.1770833333333333"/>
    <n v="129.17708333333334"/>
    <s v="ok"/>
  </r>
  <r>
    <s v="EA "/>
    <s v="EA Semibrillo y Homologos"/>
    <x v="2"/>
    <s v="Galon"/>
    <m/>
    <m/>
    <s v="7692W"/>
    <m/>
    <m/>
    <s v="12.2020"/>
    <m/>
    <m/>
    <x v="3"/>
    <n v="128"/>
    <n v="144"/>
    <s v="AXX"/>
    <m/>
    <n v="78"/>
    <n v="78"/>
    <n v="1.625"/>
    <n v="48.057017803276757"/>
    <n v="1.4417105340983027"/>
    <n v="100.92520034302275"/>
    <s v="C"/>
    <m/>
    <n v="4.5"/>
    <n v="4.5"/>
    <n v="9.375E-2"/>
    <n v="2.772520257881351"/>
    <n v="8.3175607736440532E-2"/>
    <n v="12.282838513173848"/>
    <s v="L"/>
    <m/>
    <n v="22"/>
    <n v="22"/>
    <n v="0.45833333333333331"/>
    <n v="13.554543482975495"/>
    <n v="0.40663630448926485"/>
    <n v="54.304171471942119"/>
    <m/>
    <m/>
    <m/>
    <n v="0"/>
    <n v="0"/>
    <n v="0"/>
    <n v="0"/>
    <b v="0"/>
    <n v="167.51221032813871"/>
    <n v="2.1770833333333335"/>
    <n v="130.17708333333334"/>
    <s v="ok"/>
  </r>
  <r>
    <s v="EA "/>
    <s v="EA Semibrillo y Homologos"/>
    <x v="2"/>
    <s v="Galon"/>
    <m/>
    <m/>
    <s v="7693M"/>
    <m/>
    <m/>
    <m/>
    <m/>
    <m/>
    <x v="0"/>
    <n v="122"/>
    <n v="137.25"/>
    <s v="AXX"/>
    <m/>
    <n v="141"/>
    <n v="141"/>
    <n v="2.9375"/>
    <n v="86.872301413615673"/>
    <n v="2.60616904240847"/>
    <n v="182.44170831238728"/>
    <s v="B"/>
    <m/>
    <n v="2.5"/>
    <n v="2.5"/>
    <n v="5.2083333333333336E-2"/>
    <n v="1.5402890321563063"/>
    <n v="4.620867096468919E-2"/>
    <n v="9.9958970340361368"/>
    <s v="L"/>
    <m/>
    <n v="14.5"/>
    <n v="14.5"/>
    <n v="0.30208333333333331"/>
    <n v="8.9336763865065763"/>
    <n v="0.26801029159519729"/>
    <n v="35.791385742870943"/>
    <m/>
    <m/>
    <m/>
    <n v="0"/>
    <n v="0"/>
    <n v="0"/>
    <n v="0"/>
    <b v="0"/>
    <n v="228.22899108929437"/>
    <n v="3.291666666666667"/>
    <n v="125.29166666666667"/>
    <s v="ok"/>
  </r>
  <r>
    <s v="EA "/>
    <s v="EA Semibrillo y Homologos"/>
    <x v="2"/>
    <s v="Galon"/>
    <m/>
    <m/>
    <s v="7694D"/>
    <m/>
    <m/>
    <m/>
    <m/>
    <m/>
    <x v="1"/>
    <n v="118"/>
    <n v="132.75"/>
    <s v="AXX"/>
    <m/>
    <n v="145.5"/>
    <n v="145.5"/>
    <n v="3.03125"/>
    <n v="89.644821671497027"/>
    <n v="2.6893446501449105"/>
    <n v="188.26431602448474"/>
    <s v="B"/>
    <m/>
    <n v="6.5"/>
    <n v="6.5"/>
    <n v="0.13541666666666666"/>
    <n v="4.0047514836063955"/>
    <n v="0.12014254450819187"/>
    <n v="25.989332288493951"/>
    <s v="C"/>
    <m/>
    <n v="21"/>
    <n v="21"/>
    <n v="0.4375"/>
    <n v="12.938427870112973"/>
    <n v="0.38815283610338919"/>
    <n v="57.319913061477962"/>
    <m/>
    <m/>
    <m/>
    <n v="0"/>
    <n v="0"/>
    <n v="0"/>
    <n v="0"/>
    <b v="0"/>
    <n v="271.57356137445663"/>
    <n v="3.6041666666666665"/>
    <n v="121.60416666666667"/>
    <s v="ok"/>
  </r>
  <r>
    <s v="EA "/>
    <s v="EA Semibrillo y Homologos"/>
    <x v="2"/>
    <s v="Galon"/>
    <m/>
    <m/>
    <s v="7695A"/>
    <m/>
    <m/>
    <m/>
    <m/>
    <m/>
    <x v="2"/>
    <n v="115"/>
    <n v="129.375"/>
    <s v="AXX"/>
    <m/>
    <n v="368"/>
    <n v="368"/>
    <n v="7.666666666666667"/>
    <n v="226.73054553340828"/>
    <n v="6.8019163660022484"/>
    <n v="476.15991956708172"/>
    <s v="B"/>
    <m/>
    <n v="2.5"/>
    <n v="2.5"/>
    <n v="5.2083333333333336E-2"/>
    <n v="1.5402890321563063"/>
    <n v="4.620867096468919E-2"/>
    <n v="9.9958970340361368"/>
    <s v="L"/>
    <m/>
    <n v="27"/>
    <n v="27"/>
    <n v="0.5625"/>
    <n v="16.635121547288108"/>
    <n v="0.49905364641864325"/>
    <n v="66.646028624656239"/>
    <s v="KX"/>
    <m/>
    <n v="178.5"/>
    <n v="178.5"/>
    <n v="3.71875"/>
    <n v="109.97663689596027"/>
    <n v="3.299299106878808"/>
    <n v="367.16841751190231"/>
    <n v="919.97026273767642"/>
    <n v="12"/>
    <n v="127"/>
    <s v="ok"/>
  </r>
  <r>
    <s v="EA "/>
    <s v="EA Semibrillo y Homologos"/>
    <x v="2"/>
    <s v="Galon"/>
    <m/>
    <m/>
    <s v="7696N"/>
    <m/>
    <m/>
    <m/>
    <m/>
    <m/>
    <x v="2"/>
    <n v="115"/>
    <n v="129.375"/>
    <s v="AXX"/>
    <m/>
    <n v="468"/>
    <n v="468"/>
    <n v="9.75"/>
    <n v="288.3421068196605"/>
    <n v="8.6502632045898142"/>
    <n v="605.55120205813648"/>
    <s v="B"/>
    <m/>
    <n v="13.5"/>
    <n v="13.5"/>
    <n v="0.28125"/>
    <n v="8.317560773644054"/>
    <n v="0.24952682320932162"/>
    <n v="53.977843983795132"/>
    <s v="F"/>
    <m/>
    <n v="2.5"/>
    <n v="2.5"/>
    <n v="5.2083333333333336E-2"/>
    <n v="1.5402890321563063"/>
    <n v="4.620867096468919E-2"/>
    <n v="4.5389831051443554"/>
    <s v="KX"/>
    <m/>
    <n v="91"/>
    <n v="91"/>
    <n v="1.8958333333333333"/>
    <n v="56.066520770489547"/>
    <n v="1.6819956231146864"/>
    <n v="187.18389912371489"/>
    <n v="851.25192827079081"/>
    <n v="11.979166666666668"/>
    <n v="126.97916666666667"/>
    <s v="ok"/>
  </r>
  <r>
    <s v="EA "/>
    <s v="EA Semibrillo y Homologos"/>
    <x v="2"/>
    <s v="Galon"/>
    <m/>
    <m/>
    <s v="7700W"/>
    <m/>
    <m/>
    <s v="12.2020"/>
    <m/>
    <m/>
    <x v="3"/>
    <n v="128"/>
    <n v="144"/>
    <s v="AXX"/>
    <m/>
    <n v="29"/>
    <n v="29"/>
    <n v="0.60416666666666663"/>
    <n v="17.867352773013153"/>
    <n v="0.53602058319039458"/>
    <n v="37.523471922405889"/>
    <s v="C"/>
    <m/>
    <n v="3"/>
    <n v="3"/>
    <n v="6.25E-2"/>
    <n v="1.8483468385875674"/>
    <n v="5.5450405157627024E-2"/>
    <n v="8.1885590087825655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61.756445229716803"/>
    <n v="0.80208333333333326"/>
    <n v="128.80208333333334"/>
    <s v="ok"/>
  </r>
  <r>
    <s v="EA "/>
    <s v="EA Semibrillo y Homologos"/>
    <x v="2"/>
    <s v="Galon"/>
    <m/>
    <m/>
    <s v="7701W"/>
    <m/>
    <m/>
    <s v="12.2020"/>
    <m/>
    <m/>
    <x v="3"/>
    <n v="128"/>
    <n v="144"/>
    <s v="AXX"/>
    <m/>
    <n v="55"/>
    <n v="55"/>
    <n v="1.1458333333333333"/>
    <n v="33.886358707438731"/>
    <n v="1.0165907612231619"/>
    <n v="71.165205370080145"/>
    <s v="C"/>
    <m/>
    <n v="4.5"/>
    <n v="4.5"/>
    <n v="9.375E-2"/>
    <n v="2.772520257881351"/>
    <n v="8.3175607736440532E-2"/>
    <n v="12.282838513173848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106.8975724734108"/>
    <n v="1.4375"/>
    <n v="129.4375"/>
    <s v="ok"/>
  </r>
  <r>
    <s v="EA "/>
    <s v="EA Semibrillo y Homologos"/>
    <x v="2"/>
    <s v="Galon"/>
    <m/>
    <m/>
    <s v="7702W"/>
    <m/>
    <m/>
    <s v="12.2020"/>
    <m/>
    <m/>
    <x v="3"/>
    <n v="128"/>
    <n v="144"/>
    <s v="AXX"/>
    <m/>
    <n v="98"/>
    <n v="98"/>
    <n v="2.0416666666666665"/>
    <n v="60.379330060527202"/>
    <n v="1.8113799018158161"/>
    <n v="126.8034568412337"/>
    <s v="C"/>
    <m/>
    <n v="5"/>
    <n v="5"/>
    <n v="0.10416666666666667"/>
    <n v="3.0805780643126126"/>
    <n v="9.241734192937838E-2"/>
    <n v="13.647598347970943"/>
    <s v="L"/>
    <m/>
    <n v="13.5"/>
    <n v="13.5"/>
    <n v="0.28125"/>
    <n v="8.317560773644054"/>
    <n v="0.24952682320932162"/>
    <n v="33.32301431232812"/>
    <m/>
    <m/>
    <m/>
    <n v="0"/>
    <n v="0"/>
    <n v="0"/>
    <n v="0"/>
    <b v="0"/>
    <n v="173.77406950153278"/>
    <n v="2.427083333333333"/>
    <n v="130.42708333333334"/>
    <s v="ok"/>
  </r>
  <r>
    <s v="EA "/>
    <s v="EA Semibrillo y Homologos"/>
    <x v="2"/>
    <s v="Galon"/>
    <m/>
    <m/>
    <s v="7703M"/>
    <m/>
    <m/>
    <m/>
    <m/>
    <m/>
    <x v="0"/>
    <n v="122"/>
    <n v="137.25"/>
    <s v="AXX"/>
    <m/>
    <n v="170"/>
    <n v="170"/>
    <n v="3.5416666666666665"/>
    <n v="104.73965418662881"/>
    <n v="3.1421896255988644"/>
    <n v="219.96518023479317"/>
    <s v="L"/>
    <m/>
    <n v="13.5"/>
    <n v="13.5"/>
    <n v="0.28125"/>
    <n v="8.317560773644054"/>
    <n v="0.24952682320932162"/>
    <n v="33.32301431232812"/>
    <m/>
    <m/>
    <m/>
    <n v="0"/>
    <n v="0"/>
    <n v="0"/>
    <n v="0"/>
    <b v="0"/>
    <m/>
    <m/>
    <m/>
    <n v="0"/>
    <n v="0"/>
    <n v="0"/>
    <n v="0"/>
    <b v="0"/>
    <n v="253.28819454712129"/>
    <n v="3.8229166666666665"/>
    <n v="125.82291666666667"/>
    <s v="ok"/>
  </r>
  <r>
    <s v="EA "/>
    <s v="EA Semibrillo y Homologos"/>
    <x v="2"/>
    <s v="Galon"/>
    <m/>
    <m/>
    <s v="7704D"/>
    <m/>
    <m/>
    <m/>
    <m/>
    <m/>
    <x v="1"/>
    <n v="118"/>
    <n v="132.75"/>
    <s v="AXX"/>
    <m/>
    <n v="171"/>
    <n v="171"/>
    <n v="3.5625"/>
    <n v="105.35576979949134"/>
    <n v="3.1606730939847401"/>
    <n v="221.2590930597037"/>
    <s v="B"/>
    <m/>
    <n v="2.5"/>
    <n v="2.5"/>
    <n v="5.2083333333333336E-2"/>
    <n v="1.5402890321563063"/>
    <n v="4.620867096468919E-2"/>
    <n v="9.9958970340361368"/>
    <s v="C"/>
    <m/>
    <n v="16"/>
    <n v="16"/>
    <n v="0.33333333333333331"/>
    <n v="9.8578498058003596"/>
    <n v="0.29573549417401079"/>
    <n v="43.672314713507014"/>
    <m/>
    <m/>
    <m/>
    <n v="0"/>
    <n v="0"/>
    <n v="0"/>
    <n v="0"/>
    <b v="0"/>
    <n v="274.92730480724686"/>
    <n v="3.947916666666667"/>
    <n v="121.94791666666667"/>
    <s v="ok"/>
  </r>
  <r>
    <s v="EA "/>
    <s v="EA Semibrillo y Homologos"/>
    <x v="2"/>
    <s v="Galon"/>
    <m/>
    <m/>
    <s v="7705A"/>
    <m/>
    <m/>
    <m/>
    <m/>
    <m/>
    <x v="2"/>
    <n v="115"/>
    <n v="129.375"/>
    <s v="AXX"/>
    <m/>
    <n v="403"/>
    <n v="403"/>
    <n v="8.3958333333333339"/>
    <n v="248.29459198359658"/>
    <n v="7.4488377595078967"/>
    <n v="521.4468684389509"/>
    <s v="L"/>
    <m/>
    <n v="13.5"/>
    <n v="13.5"/>
    <n v="0.28125"/>
    <n v="8.317560773644054"/>
    <n v="0.24952682320932162"/>
    <n v="33.32301431232812"/>
    <s v="KX"/>
    <m/>
    <n v="159"/>
    <n v="159"/>
    <n v="3.3125"/>
    <n v="97.962382445141074"/>
    <n v="2.938871473354232"/>
    <n v="327.05758198539195"/>
    <m/>
    <m/>
    <m/>
    <n v="0"/>
    <n v="0"/>
    <n v="0"/>
    <n v="0"/>
    <b v="0"/>
    <n v="881.827464736671"/>
    <n v="11.989583333333334"/>
    <n v="126.98958333333333"/>
    <s v="ok"/>
  </r>
  <r>
    <s v="EA "/>
    <s v="EA Semibrillo y Homologos"/>
    <x v="2"/>
    <s v="Galon"/>
    <m/>
    <m/>
    <s v="7706N"/>
    <m/>
    <m/>
    <m/>
    <m/>
    <m/>
    <x v="2"/>
    <n v="115"/>
    <n v="129.375"/>
    <s v="AXX"/>
    <m/>
    <n v="533.5"/>
    <n v="533.5"/>
    <n v="11.114583333333334"/>
    <n v="328.69767946215575"/>
    <n v="9.8609303838646714"/>
    <n v="690.30249208977739"/>
    <s v="B"/>
    <m/>
    <n v="3.5"/>
    <n v="3.5"/>
    <n v="7.2916666666666671E-2"/>
    <n v="2.1564046450188288"/>
    <n v="6.4692139350564865E-2"/>
    <n v="13.99425584765059"/>
    <s v="I"/>
    <m/>
    <n v="7"/>
    <n v="7"/>
    <n v="0.14583333333333334"/>
    <n v="4.3128092900376576"/>
    <n v="0.12938427870112973"/>
    <n v="18.135479196853652"/>
    <s v="KX"/>
    <m/>
    <n v="32.5"/>
    <n v="32.5"/>
    <n v="0.67708333333333337"/>
    <n v="20.02375741803198"/>
    <n v="0.60071272254095942"/>
    <n v="66.851392544183895"/>
    <n v="789.28361967846558"/>
    <n v="12.010416666666668"/>
    <n v="127.01041666666667"/>
    <s v="ok"/>
  </r>
  <r>
    <s v="EA "/>
    <s v="EA Semibrillo y Homologos"/>
    <x v="2"/>
    <s v="Galon"/>
    <m/>
    <m/>
    <s v="7710W"/>
    <m/>
    <m/>
    <s v="12.2020"/>
    <m/>
    <m/>
    <x v="3"/>
    <n v="128"/>
    <n v="144"/>
    <s v="AXX"/>
    <m/>
    <n v="16"/>
    <n v="16"/>
    <n v="0.33333333333333331"/>
    <n v="9.8578498058003596"/>
    <n v="0.29573549417401079"/>
    <n v="20.702605198568769"/>
    <s v="C"/>
    <m/>
    <n v="4"/>
    <n v="4"/>
    <n v="8.3333333333333329E-2"/>
    <n v="2.4644624514500899"/>
    <n v="7.3933873543502698E-2"/>
    <n v="10.918078678376753"/>
    <s v="L"/>
    <m/>
    <n v="7"/>
    <n v="7"/>
    <n v="0.14583333333333334"/>
    <n v="4.3128092900376576"/>
    <n v="0.12938427870112973"/>
    <n v="17.278600013799768"/>
    <m/>
    <m/>
    <m/>
    <n v="0"/>
    <n v="0"/>
    <n v="0"/>
    <n v="0"/>
    <b v="0"/>
    <n v="48.899283890745288"/>
    <n v="0.5625"/>
    <n v="128.5625"/>
    <s v="ok"/>
  </r>
  <r>
    <s v="EA "/>
    <s v="EA Semibrillo y Homologos"/>
    <x v="2"/>
    <s v="Galon"/>
    <m/>
    <m/>
    <s v="7711W"/>
    <m/>
    <m/>
    <s v="12.2020"/>
    <m/>
    <m/>
    <x v="3"/>
    <n v="128"/>
    <n v="144"/>
    <s v="AXX"/>
    <m/>
    <n v="46"/>
    <n v="46"/>
    <n v="0.95833333333333337"/>
    <n v="28.341318191676034"/>
    <n v="0.85023954575028104"/>
    <n v="59.519989945885214"/>
    <s v="C"/>
    <m/>
    <n v="13.5"/>
    <n v="13.5"/>
    <n v="0.28125"/>
    <n v="8.317560773644054"/>
    <n v="0.24952682320932162"/>
    <n v="36.848515539521543"/>
    <s v="L"/>
    <m/>
    <n v="12"/>
    <n v="12"/>
    <n v="0.25"/>
    <n v="7.3933873543502697"/>
    <n v="0.2218016206305081"/>
    <n v="29.620457166513884"/>
    <m/>
    <m/>
    <m/>
    <n v="0"/>
    <n v="0"/>
    <n v="0"/>
    <n v="0"/>
    <b v="0"/>
    <n v="125.98896265192064"/>
    <n v="1.4895833333333335"/>
    <n v="129.48958333333334"/>
    <s v="ok"/>
  </r>
  <r>
    <s v="EA "/>
    <s v="EA Semibrillo y Homologos"/>
    <x v="2"/>
    <s v="Galon"/>
    <m/>
    <m/>
    <s v="7712W"/>
    <m/>
    <m/>
    <s v="12.2020"/>
    <m/>
    <m/>
    <x v="3"/>
    <n v="128"/>
    <n v="144"/>
    <s v="AXX"/>
    <m/>
    <n v="83"/>
    <n v="83"/>
    <n v="1.7291666666666667"/>
    <n v="51.137595867589368"/>
    <n v="1.5341278760276811"/>
    <n v="107.3947644675755"/>
    <s v="C"/>
    <m/>
    <n v="26.5"/>
    <n v="26.5"/>
    <n v="0.55208333333333337"/>
    <n v="16.327063740856847"/>
    <n v="0.48981191222570541"/>
    <n v="72.332271244246002"/>
    <s v="L"/>
    <m/>
    <n v="11"/>
    <n v="11"/>
    <n v="0.22916666666666666"/>
    <n v="6.7772717414877475"/>
    <n v="0.20331815224463243"/>
    <n v="27.15208573597106"/>
    <m/>
    <m/>
    <m/>
    <n v="0"/>
    <n v="0"/>
    <n v="0"/>
    <n v="0"/>
    <b v="0"/>
    <n v="206.87912144779256"/>
    <n v="2.5104166666666665"/>
    <n v="130.51041666666666"/>
    <s v="ok"/>
  </r>
  <r>
    <s v="EA "/>
    <s v="EA Semibrillo y Homologos"/>
    <x v="2"/>
    <s v="Galon"/>
    <m/>
    <m/>
    <s v="7713M"/>
    <m/>
    <m/>
    <m/>
    <m/>
    <m/>
    <x v="0"/>
    <n v="122"/>
    <n v="137.25"/>
    <s v="AXX"/>
    <m/>
    <n v="128"/>
    <n v="128"/>
    <n v="2.6666666666666665"/>
    <n v="78.862798446402877"/>
    <n v="2.3658839533920863"/>
    <n v="165.62084158855015"/>
    <s v="B"/>
    <m/>
    <n v="2"/>
    <n v="2"/>
    <n v="4.1666666666666664E-2"/>
    <n v="1.232231225725045"/>
    <n v="3.6966936771751349E-2"/>
    <n v="7.9967176272289082"/>
    <s v="C"/>
    <m/>
    <n v="36.5"/>
    <n v="36.5"/>
    <n v="0.76041666666666663"/>
    <n v="22.488219869482069"/>
    <n v="0.67464659608446209"/>
    <n v="99.62746794018787"/>
    <m/>
    <m/>
    <m/>
    <n v="0"/>
    <n v="0"/>
    <n v="0"/>
    <n v="0"/>
    <b v="0"/>
    <n v="273.24502715596691"/>
    <n v="3.4687499999999996"/>
    <n v="125.46875"/>
    <s v="ok"/>
  </r>
  <r>
    <s v="EA "/>
    <s v="EA Semibrillo y Homologos"/>
    <x v="2"/>
    <s v="Galon"/>
    <m/>
    <m/>
    <s v="7714D"/>
    <m/>
    <m/>
    <m/>
    <m/>
    <m/>
    <x v="1"/>
    <n v="118"/>
    <n v="132.75"/>
    <s v="AXX"/>
    <m/>
    <n v="69"/>
    <n v="69"/>
    <n v="1.4375"/>
    <n v="42.51197728751405"/>
    <n v="1.2753593186254215"/>
    <n v="89.279984918827822"/>
    <s v="B"/>
    <m/>
    <n v="1"/>
    <n v="1"/>
    <n v="2.0833333333333332E-2"/>
    <n v="0.61611561286252248"/>
    <n v="1.8483468385875675E-2"/>
    <n v="3.9983588136144541"/>
    <s v="C"/>
    <m/>
    <n v="26.5"/>
    <n v="26.5"/>
    <n v="0.55208333333333337"/>
    <n v="16.327063740856847"/>
    <n v="0.48981191222570541"/>
    <n v="72.332271244246002"/>
    <m/>
    <m/>
    <m/>
    <n v="0"/>
    <n v="0"/>
    <n v="0"/>
    <n v="0"/>
    <b v="0"/>
    <n v="165.61061497668828"/>
    <n v="2.0104166666666665"/>
    <n v="120.01041666666667"/>
    <s v="ok"/>
  </r>
  <r>
    <s v="EA "/>
    <s v="EA Semibrillo y Homologos"/>
    <x v="2"/>
    <s v="Galon"/>
    <m/>
    <m/>
    <s v="7715D"/>
    <m/>
    <m/>
    <m/>
    <m/>
    <m/>
    <x v="1"/>
    <n v="118"/>
    <n v="132.75"/>
    <s v="AXX"/>
    <m/>
    <n v="123"/>
    <n v="123"/>
    <n v="2.5625"/>
    <n v="75.782220382090259"/>
    <n v="2.2734666114627076"/>
    <n v="159.15127746399742"/>
    <s v="B"/>
    <m/>
    <n v="2"/>
    <n v="2"/>
    <n v="4.1666666666666664E-2"/>
    <n v="1.232231225725045"/>
    <n v="3.6966936771751349E-2"/>
    <n v="7.9967176272289082"/>
    <s v="C"/>
    <m/>
    <n v="45.5"/>
    <n v="45.5"/>
    <n v="0.94791666666666663"/>
    <n v="28.033260385244773"/>
    <n v="0.84099781155734321"/>
    <n v="124.19314496653557"/>
    <m/>
    <m/>
    <m/>
    <n v="0"/>
    <n v="0"/>
    <n v="0"/>
    <n v="0"/>
    <b v="0"/>
    <n v="291.34114005776189"/>
    <n v="3.552083333333333"/>
    <n v="121.55208333333333"/>
    <s v="ok"/>
  </r>
  <r>
    <s v="EA "/>
    <s v="EA Semibrillo y Homologos"/>
    <x v="2"/>
    <s v="Galon"/>
    <m/>
    <m/>
    <s v="7716N"/>
    <m/>
    <m/>
    <m/>
    <m/>
    <m/>
    <x v="2"/>
    <n v="115"/>
    <n v="129.375"/>
    <s v="AXX"/>
    <m/>
    <n v="348"/>
    <n v="348"/>
    <n v="7.25"/>
    <n v="214.40823327615783"/>
    <n v="6.432246998284735"/>
    <n v="450.28166306887073"/>
    <s v="B"/>
    <m/>
    <n v="2.5"/>
    <n v="2.5"/>
    <n v="5.2083333333333336E-2"/>
    <n v="1.5402890321563063"/>
    <n v="4.620867096468919E-2"/>
    <n v="9.9958970340361368"/>
    <s v="C"/>
    <m/>
    <n v="131.5"/>
    <n v="131.5"/>
    <n v="2.7395833333333335"/>
    <n v="81.019203091421716"/>
    <n v="2.4305760927426512"/>
    <n v="358.9318365516358"/>
    <s v="KX"/>
    <m/>
    <n v="93"/>
    <n v="93"/>
    <n v="1.9375"/>
    <n v="57.298751996214591"/>
    <n v="1.7189625598864378"/>
    <n v="191.29783097258775"/>
    <n v="1010.5072276271303"/>
    <n v="11.979166666666666"/>
    <n v="126.97916666666667"/>
    <s v="ok"/>
  </r>
  <r>
    <s v="EA "/>
    <s v="EA Semibrillo y Homologos"/>
    <x v="2"/>
    <s v="Galon"/>
    <m/>
    <m/>
    <s v="7720W"/>
    <m/>
    <m/>
    <s v="12.2020"/>
    <m/>
    <m/>
    <x v="3"/>
    <n v="128"/>
    <n v="144"/>
    <s v="AXX"/>
    <m/>
    <n v="6"/>
    <n v="6"/>
    <n v="0.125"/>
    <n v="3.6966936771751349"/>
    <n v="0.11090081031525405"/>
    <n v="7.7634769494632883"/>
    <s v="T"/>
    <m/>
    <n v="8"/>
    <n v="8"/>
    <n v="0.16666666666666666"/>
    <n v="4.9289249029001798"/>
    <n v="0.1478677470870054"/>
    <n v="10.000394279011541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31.339914096460362"/>
    <n v="0.40624999999999994"/>
    <n v="128.40625"/>
    <s v="ok"/>
  </r>
  <r>
    <s v="EA "/>
    <s v="EA Semibrillo y Homologos"/>
    <x v="2"/>
    <s v="Galon"/>
    <m/>
    <m/>
    <s v="7721W"/>
    <m/>
    <m/>
    <s v="12.2020"/>
    <m/>
    <m/>
    <x v="3"/>
    <n v="128"/>
    <n v="144"/>
    <s v="AXX"/>
    <m/>
    <n v="29.5"/>
    <n v="29.5"/>
    <n v="0.61458333333333337"/>
    <n v="18.175410579444414"/>
    <n v="0.54526231738333242"/>
    <n v="38.170428334861171"/>
    <s v="C"/>
    <m/>
    <n v="18"/>
    <n v="18"/>
    <n v="0.375"/>
    <n v="11.090081031525404"/>
    <n v="0.33270243094576213"/>
    <n v="49.131354052695393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94.706896679185022"/>
    <n v="1.0520833333333335"/>
    <n v="129.05208333333334"/>
    <s v="ok"/>
  </r>
  <r>
    <s v="EA "/>
    <s v="EA Semibrillo y Homologos"/>
    <x v="2"/>
    <s v="Galon"/>
    <m/>
    <m/>
    <s v="7722W"/>
    <m/>
    <m/>
    <s v="12.2020"/>
    <m/>
    <m/>
    <x v="3"/>
    <n v="128"/>
    <n v="144"/>
    <s v="AXX"/>
    <m/>
    <n v="65.5"/>
    <n v="65.5"/>
    <n v="1.3645833333333333"/>
    <n v="40.355572642495218"/>
    <n v="1.2106671792748565"/>
    <n v="84.751290031640892"/>
    <s v="C"/>
    <m/>
    <n v="31.5"/>
    <n v="31.5"/>
    <n v="0.65625"/>
    <n v="19.407641805169458"/>
    <n v="0.58222925415508375"/>
    <n v="85.979869592216943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175.66790248494345"/>
    <n v="2.0624999999999996"/>
    <n v="130.0625"/>
    <s v="ok"/>
  </r>
  <r>
    <s v="EA "/>
    <s v="EA Semibrillo y Homologos"/>
    <x v="2"/>
    <s v="Galon"/>
    <m/>
    <m/>
    <s v="7723M"/>
    <m/>
    <m/>
    <m/>
    <m/>
    <m/>
    <x v="0"/>
    <n v="122"/>
    <n v="137.25"/>
    <s v="AXX"/>
    <m/>
    <n v="110"/>
    <n v="110"/>
    <n v="2.2916666666666665"/>
    <n v="67.772717414877462"/>
    <n v="2.0331815224463239"/>
    <n v="142.33041074016029"/>
    <s v="B"/>
    <m/>
    <n v="0.5"/>
    <n v="0.5"/>
    <n v="1.0416666666666666E-2"/>
    <n v="0.30805780643126124"/>
    <n v="9.2417341929378373E-3"/>
    <n v="1.9991794068072271"/>
    <s v="C"/>
    <m/>
    <n v="43"/>
    <n v="43"/>
    <n v="0.89583333333333337"/>
    <n v="26.492971353088468"/>
    <n v="0.79478914059265404"/>
    <n v="117.36934579255011"/>
    <m/>
    <m/>
    <m/>
    <n v="0"/>
    <n v="0"/>
    <n v="0"/>
    <n v="0"/>
    <b v="0"/>
    <n v="261.69893593951764"/>
    <n v="3.1979166666666665"/>
    <n v="125.19791666666667"/>
    <s v="ok"/>
  </r>
  <r>
    <s v="EA "/>
    <s v="EA Semibrillo y Homologos"/>
    <x v="2"/>
    <s v="Galon"/>
    <m/>
    <m/>
    <s v="7724D"/>
    <m/>
    <m/>
    <m/>
    <m/>
    <s v="idem cartilla Tendencia"/>
    <x v="1"/>
    <n v="118"/>
    <n v="132.75"/>
    <s v="AXX"/>
    <m/>
    <n v="113"/>
    <n v="113"/>
    <n v="2.3541666666666665"/>
    <n v="69.621064253465036"/>
    <n v="2.0886319276039509"/>
    <n v="146.21214921489192"/>
    <s v="B"/>
    <m/>
    <n v="0.5"/>
    <n v="0.5"/>
    <n v="1.0416666666666666E-2"/>
    <n v="0.30805780643126124"/>
    <n v="9.2417341929378373E-3"/>
    <n v="1.9991794068072271"/>
    <s v="C"/>
    <m/>
    <n v="52"/>
    <n v="52"/>
    <n v="1.0833333333333333"/>
    <n v="32.038011868851164"/>
    <n v="0.96114035606553494"/>
    <n v="141.93502281889778"/>
    <m/>
    <m/>
    <m/>
    <n v="0"/>
    <n v="0"/>
    <n v="0"/>
    <n v="0"/>
    <b v="0"/>
    <n v="290.14635144059696"/>
    <n v="3.4479166666666661"/>
    <n v="121.44791666666667"/>
    <s v="ok"/>
  </r>
  <r>
    <s v="EA "/>
    <s v="EA Semibrillo y Homologos"/>
    <x v="2"/>
    <s v="Galon"/>
    <m/>
    <m/>
    <s v="7725A"/>
    <m/>
    <m/>
    <m/>
    <m/>
    <m/>
    <x v="2"/>
    <n v="115"/>
    <n v="129.375"/>
    <s v="AXX"/>
    <m/>
    <n v="278"/>
    <n v="278"/>
    <n v="5.791666666666667"/>
    <n v="171.28014037578126"/>
    <n v="5.1384042112734374"/>
    <n v="359.70776532513236"/>
    <s v="B"/>
    <m/>
    <n v="1"/>
    <n v="1"/>
    <n v="2.0833333333333332E-2"/>
    <n v="0.61611561286252248"/>
    <n v="1.8483468385875675E-2"/>
    <n v="3.9983588136144541"/>
    <s v="C"/>
    <m/>
    <n v="103"/>
    <n v="103"/>
    <n v="2.1458333333333335"/>
    <n v="63.459908124839821"/>
    <n v="1.9037972437451947"/>
    <n v="281.14052596820142"/>
    <s v="KX"/>
    <m/>
    <n v="193.5"/>
    <n v="193.5"/>
    <n v="4.03125"/>
    <n v="119.2183710888981"/>
    <n v="3.5765511326669426"/>
    <n v="398.02290637844874"/>
    <n v="1042.869556485397"/>
    <n v="11.989583333333334"/>
    <n v="126.98958333333333"/>
    <s v="ok"/>
  </r>
  <r>
    <s v="EA "/>
    <s v="EA Semibrillo y Homologos"/>
    <x v="2"/>
    <s v="Galon"/>
    <m/>
    <m/>
    <s v="7726N"/>
    <m/>
    <m/>
    <m/>
    <m/>
    <m/>
    <x v="2"/>
    <n v="115"/>
    <n v="129.375"/>
    <s v="AXX"/>
    <m/>
    <n v="348"/>
    <n v="348"/>
    <n v="7.25"/>
    <n v="214.40823327615783"/>
    <n v="6.432246998284735"/>
    <n v="450.28166306887073"/>
    <s v="B"/>
    <m/>
    <n v="1"/>
    <n v="1"/>
    <n v="2.0833333333333332E-2"/>
    <n v="0.61611561286252248"/>
    <n v="1.8483468385875675E-2"/>
    <n v="3.9983588136144541"/>
    <s v="C"/>
    <m/>
    <n v="159.5"/>
    <n v="159.5"/>
    <n v="3.3229166666666665"/>
    <n v="98.270440251572339"/>
    <n v="2.9481132075471699"/>
    <n v="435.35838730027302"/>
    <s v="KX"/>
    <m/>
    <n v="66.5"/>
    <n v="66.5"/>
    <n v="1.3854166666666667"/>
    <n v="40.971688255357748"/>
    <n v="1.2291506476607323"/>
    <n v="136.78823397502242"/>
    <n v="1026.4266431577807"/>
    <n v="11.979166666666666"/>
    <n v="126.97916666666667"/>
    <s v="ok"/>
  </r>
  <r>
    <s v="EA "/>
    <s v="EA Semibrillo y Homologos"/>
    <x v="2"/>
    <s v="Galon"/>
    <m/>
    <m/>
    <s v="7730W"/>
    <m/>
    <m/>
    <s v="12.2020"/>
    <m/>
    <m/>
    <x v="3"/>
    <n v="128"/>
    <n v="144"/>
    <s v="AXX"/>
    <m/>
    <n v="5.5"/>
    <n v="5.5"/>
    <n v="0.11458333333333333"/>
    <n v="3.3886358707438737"/>
    <n v="0.10165907612231621"/>
    <n v="7.1165205370080136"/>
    <s v="C"/>
    <m/>
    <n v="4"/>
    <n v="4"/>
    <n v="8.3333333333333329E-2"/>
    <n v="2.4644624514500899"/>
    <n v="7.3933873543502698E-2"/>
    <n v="10.918078678376753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30.376456368098886"/>
    <n v="0.30208333333333331"/>
    <n v="128.30208333333334"/>
    <s v="ok"/>
  </r>
  <r>
    <s v="EA "/>
    <s v="EA Semibrillo y Homologos"/>
    <x v="2"/>
    <s v="Galon"/>
    <m/>
    <m/>
    <s v="7731W"/>
    <m/>
    <m/>
    <s v="12.2020"/>
    <m/>
    <m/>
    <x v="3"/>
    <n v="128"/>
    <n v="144"/>
    <s v="AXX"/>
    <m/>
    <n v="12.5"/>
    <n v="12.5"/>
    <n v="0.26041666666666669"/>
    <n v="7.7014451607815317"/>
    <n v="0.23104335482344596"/>
    <n v="16.173910311381853"/>
    <s v="C"/>
    <m/>
    <n v="40.5"/>
    <n v="40.5"/>
    <n v="0.84375"/>
    <n v="24.952682320932162"/>
    <n v="0.74858046962796487"/>
    <n v="110.54554661856463"/>
    <m/>
    <m/>
    <m/>
    <n v="0"/>
    <n v="0"/>
    <n v="0"/>
    <n v="0"/>
    <b v="0"/>
    <m/>
    <m/>
    <m/>
    <n v="0"/>
    <n v="0"/>
    <n v="0"/>
    <n v="0"/>
    <b v="0"/>
    <n v="126.71945692994649"/>
    <n v="1.1041666666666667"/>
    <n v="129.10416666666666"/>
    <s v="ok"/>
  </r>
  <r>
    <s v="EA "/>
    <s v="EA Semibrillo y Homologos"/>
    <x v="2"/>
    <s v="Galon"/>
    <m/>
    <m/>
    <s v="7732W"/>
    <m/>
    <m/>
    <s v="12.2020"/>
    <m/>
    <s v="idem cartilla Tendencia"/>
    <x v="3"/>
    <n v="128"/>
    <n v="144"/>
    <s v="AXX"/>
    <m/>
    <n v="33.5"/>
    <n v="33.5"/>
    <n v="0.69791666666666663"/>
    <n v="20.639873030894503"/>
    <n v="0.61919619092683509"/>
    <n v="43.346079634503354"/>
    <s v="C"/>
    <m/>
    <n v="74"/>
    <n v="74"/>
    <n v="1.5416666666666667"/>
    <n v="45.592555351826668"/>
    <n v="1.3677766605548001"/>
    <n v="201.98445554996997"/>
    <m/>
    <m/>
    <m/>
    <n v="0"/>
    <n v="0"/>
    <n v="0"/>
    <n v="0"/>
    <b v="0"/>
    <m/>
    <m/>
    <m/>
    <n v="0"/>
    <n v="0"/>
    <n v="0"/>
    <n v="0"/>
    <b v="0"/>
    <n v="245.33053518447332"/>
    <n v="2.2395833333333335"/>
    <n v="130.23958333333334"/>
    <s v="ok"/>
  </r>
  <r>
    <s v="EA "/>
    <s v="EA Semibrillo y Homologos"/>
    <x v="2"/>
    <s v="Galon"/>
    <m/>
    <m/>
    <s v="7733M"/>
    <m/>
    <m/>
    <m/>
    <m/>
    <m/>
    <x v="0"/>
    <n v="122"/>
    <n v="137.25"/>
    <s v="AXX"/>
    <m/>
    <n v="25.5"/>
    <n v="25.5"/>
    <n v="0.53125"/>
    <n v="15.710948127994323"/>
    <n v="0.47132844383982969"/>
    <n v="32.994777035218974"/>
    <s v="C"/>
    <m/>
    <n v="62"/>
    <n v="62"/>
    <n v="1.2916666666666667"/>
    <n v="38.199167997476394"/>
    <n v="1.1459750399242918"/>
    <n v="169.23021951483969"/>
    <m/>
    <m/>
    <m/>
    <n v="0"/>
    <n v="0"/>
    <n v="0"/>
    <n v="0"/>
    <b v="0"/>
    <m/>
    <m/>
    <m/>
    <n v="0"/>
    <n v="0"/>
    <n v="0"/>
    <n v="0"/>
    <b v="0"/>
    <n v="202.22499655005868"/>
    <n v="1.8229166666666667"/>
    <n v="123.82291666666667"/>
    <s v="ok"/>
  </r>
  <r>
    <s v="EA "/>
    <s v="EA Semibrillo y Homologos"/>
    <x v="2"/>
    <s v="Galon"/>
    <m/>
    <m/>
    <s v="7734M"/>
    <m/>
    <m/>
    <m/>
    <m/>
    <m/>
    <x v="0"/>
    <n v="122"/>
    <n v="137.25"/>
    <s v="AXX"/>
    <m/>
    <n v="54"/>
    <n v="54"/>
    <n v="1.125"/>
    <n v="33.270243094576216"/>
    <n v="0.9981072928372865"/>
    <n v="69.871292545169595"/>
    <s v="C"/>
    <m/>
    <n v="122"/>
    <n v="122"/>
    <n v="2.5416666666666665"/>
    <n v="75.166104769227744"/>
    <n v="2.2549831430768323"/>
    <n v="333.00139969049098"/>
    <m/>
    <m/>
    <m/>
    <n v="0"/>
    <n v="0"/>
    <n v="0"/>
    <n v="0"/>
    <b v="0"/>
    <m/>
    <m/>
    <m/>
    <n v="0"/>
    <n v="0"/>
    <n v="0"/>
    <n v="0"/>
    <b v="0"/>
    <n v="402.87269223566057"/>
    <n v="3.6666666666666665"/>
    <n v="125.66666666666667"/>
    <s v="ok"/>
  </r>
  <r>
    <s v="EA "/>
    <s v="EA Semibrillo y Homologos"/>
    <x v="2"/>
    <s v="Galon"/>
    <m/>
    <m/>
    <s v="7735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C"/>
    <m/>
    <n v="101.5"/>
    <n v="101.5"/>
    <n v="2.1145833333333335"/>
    <n v="62.535734705546034"/>
    <n v="1.8760720411663809"/>
    <n v="277.04624646381018"/>
    <s v="T"/>
    <m/>
    <n v="48"/>
    <n v="48"/>
    <n v="1"/>
    <n v="29.573549417401079"/>
    <n v="0.88720648252203238"/>
    <n v="60.002365674069253"/>
    <m/>
    <m/>
    <m/>
    <n v="0"/>
    <n v="0"/>
    <n v="0"/>
    <n v="0"/>
    <b v="0"/>
    <n v="339.04779154468667"/>
    <n v="3.125"/>
    <n v="121.125"/>
    <s v="ok"/>
  </r>
  <r>
    <s v="EA "/>
    <s v="EA Semibrillo y Homologos"/>
    <x v="2"/>
    <s v="Galon"/>
    <m/>
    <m/>
    <s v="7736N"/>
    <m/>
    <m/>
    <m/>
    <m/>
    <m/>
    <x v="2"/>
    <n v="115"/>
    <n v="129.375"/>
    <s v="B"/>
    <m/>
    <n v="2.5"/>
    <n v="2.5"/>
    <n v="5.2083333333333336E-2"/>
    <n v="1.5402890321563063"/>
    <n v="4.620867096468919E-2"/>
    <n v="9.9958970340361368"/>
    <s v="C"/>
    <m/>
    <n v="287"/>
    <n v="287"/>
    <n v="5.979166666666667"/>
    <n v="176.82518089154397"/>
    <n v="5.3047554267463184"/>
    <n v="783.37214517353209"/>
    <s v="T"/>
    <m/>
    <n v="201"/>
    <n v="201"/>
    <n v="4.1875"/>
    <n v="123.83923818536702"/>
    <n v="3.7151771455610105"/>
    <n v="251.259906260165"/>
    <s v="KX"/>
    <m/>
    <n v="85.5"/>
    <n v="85.5"/>
    <n v="1.78125"/>
    <n v="52.677884899745671"/>
    <n v="1.58033654699237"/>
    <n v="175.87058653931456"/>
    <n v="1220.4985350070478"/>
    <n v="12"/>
    <n v="127"/>
    <s v="ok"/>
  </r>
  <r>
    <s v="EA "/>
    <s v="EA Semibrillo y Homologos"/>
    <x v="2"/>
    <s v="Galon"/>
    <m/>
    <m/>
    <s v="7740W"/>
    <m/>
    <m/>
    <s v="12.2020"/>
    <m/>
    <s v="idem cartilla Tendencia"/>
    <x v="3"/>
    <n v="128"/>
    <n v="144"/>
    <s v="AXX"/>
    <m/>
    <n v="3.5"/>
    <n v="3.5"/>
    <n v="7.2916666666666671E-2"/>
    <n v="2.1564046450188288"/>
    <n v="6.4692139350564865E-2"/>
    <n v="4.5286948871869184"/>
    <s v="C"/>
    <m/>
    <n v="3"/>
    <n v="3"/>
    <n v="6.25E-2"/>
    <n v="1.8483468385875674"/>
    <n v="5.5450405157627024E-2"/>
    <n v="8.1885590087825655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8.761668194497837"/>
    <n v="0.27083333333333337"/>
    <n v="128.27083333333334"/>
    <s v="ok"/>
  </r>
  <r>
    <s v="EA "/>
    <s v="EA Semibrillo y Homologos"/>
    <x v="2"/>
    <s v="Galon"/>
    <m/>
    <m/>
    <s v="7741W"/>
    <m/>
    <m/>
    <s v="12.2020"/>
    <m/>
    <m/>
    <x v="3"/>
    <n v="128"/>
    <n v="144"/>
    <s v="C"/>
    <m/>
    <n v="39"/>
    <n v="39"/>
    <n v="0.8125"/>
    <n v="24.028508901638379"/>
    <n v="0.72085526704915137"/>
    <n v="106.45126711417335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m/>
    <m/>
    <m/>
    <n v="0"/>
    <n v="0"/>
    <n v="0"/>
    <n v="0"/>
    <b v="0"/>
    <n v="117.55893855161605"/>
    <n v="0.90625"/>
    <n v="128.90625"/>
    <s v="ok"/>
  </r>
  <r>
    <s v="EA "/>
    <s v="EA Semibrillo y Homologos"/>
    <x v="2"/>
    <s v="Galon"/>
    <m/>
    <m/>
    <s v="7742W"/>
    <m/>
    <m/>
    <s v="12.2020"/>
    <m/>
    <s v="idem cartilla Tendencia"/>
    <x v="3"/>
    <n v="128"/>
    <n v="144"/>
    <s v="C"/>
    <m/>
    <n v="76"/>
    <n v="76"/>
    <n v="1.5833333333333333"/>
    <n v="46.824786577551706"/>
    <n v="1.4047435973265512"/>
    <n v="207.4434948891583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m/>
    <m/>
    <m/>
    <n v="0"/>
    <n v="0"/>
    <n v="0"/>
    <n v="0"/>
    <b v="0"/>
    <n v="221.01953775714384"/>
    <n v="1.6979166666666665"/>
    <n v="129.69791666666666"/>
    <s v="ok"/>
  </r>
  <r>
    <s v="EA "/>
    <s v="EA Semibrillo y Homologos"/>
    <x v="2"/>
    <s v="Galon"/>
    <m/>
    <m/>
    <s v="7743M"/>
    <m/>
    <m/>
    <m/>
    <m/>
    <m/>
    <x v="0"/>
    <n v="122"/>
    <n v="137.25"/>
    <s v="C"/>
    <m/>
    <n v="66"/>
    <n v="66"/>
    <n v="1.375"/>
    <n v="40.663630448926483"/>
    <n v="1.2199089134677945"/>
    <n v="180.14829819321645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80.14829819321645"/>
    <n v="1.375"/>
    <n v="123.375"/>
    <s v="ok"/>
  </r>
  <r>
    <s v="EA "/>
    <s v="EA Semibrillo y Homologos"/>
    <x v="2"/>
    <s v="Galon"/>
    <m/>
    <m/>
    <s v="7744M"/>
    <m/>
    <m/>
    <m/>
    <m/>
    <m/>
    <x v="0"/>
    <n v="122"/>
    <n v="137.25"/>
    <s v="C"/>
    <m/>
    <n v="132"/>
    <n v="132"/>
    <n v="2.75"/>
    <n v="81.327260897852966"/>
    <n v="2.439817826935589"/>
    <n v="360.2965963864329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360.2965963864329"/>
    <n v="2.75"/>
    <n v="124.75"/>
    <s v="ok"/>
  </r>
  <r>
    <s v="EA "/>
    <s v="EA Semibrillo y Homologos"/>
    <x v="2"/>
    <s v="Galon"/>
    <m/>
    <m/>
    <s v="7745D"/>
    <m/>
    <m/>
    <m/>
    <m/>
    <m/>
    <x v="1"/>
    <n v="118"/>
    <n v="132.75"/>
    <s v="AXX"/>
    <m/>
    <n v="5"/>
    <n v="5"/>
    <n v="0.10416666666666667"/>
    <n v="3.0805780643126126"/>
    <n v="9.241734192937838E-2"/>
    <n v="6.4695641245527407"/>
    <s v="B"/>
    <m/>
    <n v="0.5"/>
    <n v="0.5"/>
    <n v="1.0416666666666666E-2"/>
    <n v="0.30805780643126124"/>
    <n v="9.2417341929378373E-3"/>
    <n v="1.9991794068072271"/>
    <s v="C"/>
    <m/>
    <n v="147"/>
    <n v="147"/>
    <n v="3.0625"/>
    <n v="90.568995090790807"/>
    <n v="2.717069852723724"/>
    <n v="401.23939143034573"/>
    <m/>
    <m/>
    <m/>
    <n v="0"/>
    <n v="0"/>
    <n v="0"/>
    <n v="0"/>
    <b v="0"/>
    <n v="409.7081349617057"/>
    <n v="3.1770833333333335"/>
    <n v="121.17708333333333"/>
    <s v="ok"/>
  </r>
  <r>
    <s v="EA "/>
    <s v="EA Semibrillo y Homologos"/>
    <x v="2"/>
    <s v="Galon"/>
    <m/>
    <m/>
    <s v="7746N"/>
    <m/>
    <m/>
    <m/>
    <m/>
    <m/>
    <x v="2"/>
    <n v="115"/>
    <n v="129.375"/>
    <s v="AXX"/>
    <m/>
    <n v="31"/>
    <n v="31"/>
    <n v="0.64583333333333337"/>
    <n v="19.099583998738197"/>
    <n v="0.57298751996214592"/>
    <n v="40.111297572226995"/>
    <s v="C"/>
    <m/>
    <n v="541"/>
    <n v="541"/>
    <n v="11.270833333333334"/>
    <n v="333.31854655862469"/>
    <n v="9.9995563967587398"/>
    <n v="1476.670141250456"/>
    <s v="I"/>
    <m/>
    <n v="4"/>
    <n v="4"/>
    <n v="8.3333333333333329E-2"/>
    <n v="2.4644624514500899"/>
    <n v="7.3933873543502698E-2"/>
    <n v="10.363130969630657"/>
    <m/>
    <m/>
    <m/>
    <n v="0"/>
    <n v="0"/>
    <n v="0"/>
    <n v="0"/>
    <b v="0"/>
    <n v="1527.1445697923136"/>
    <n v="12.000000000000002"/>
    <n v="127"/>
    <s v="ok"/>
  </r>
  <r>
    <s v="EA "/>
    <s v="EA Semibrillo y Homologos"/>
    <x v="2"/>
    <s v="Galon"/>
    <m/>
    <m/>
    <s v="7750W"/>
    <m/>
    <m/>
    <s v="12.2020"/>
    <m/>
    <m/>
    <x v="3"/>
    <n v="128"/>
    <n v="144"/>
    <s v="C"/>
    <m/>
    <n v="11"/>
    <n v="11"/>
    <n v="0.22916666666666666"/>
    <n v="6.7772717414877475"/>
    <n v="0.20331815224463243"/>
    <n v="30.024716365536072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m/>
    <m/>
    <m/>
    <n v="0"/>
    <n v="0"/>
    <n v="0"/>
    <n v="0"/>
    <b v="0"/>
    <n v="44.834944948793016"/>
    <n v="0.35416666666666663"/>
    <n v="128.35416666666666"/>
    <s v="ok"/>
  </r>
  <r>
    <s v="EA "/>
    <s v="EA Semibrillo y Homologos"/>
    <x v="2"/>
    <s v="Galon"/>
    <m/>
    <m/>
    <s v="7751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3"/>
    <n v="33"/>
    <n v="0.6875"/>
    <n v="20.331815224463242"/>
    <n v="0.60995445673389725"/>
    <n v="90.074149096608224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05.70041202156708"/>
    <n v="0.79166666666666663"/>
    <n v="128.79166666666666"/>
    <s v="ok"/>
  </r>
  <r>
    <s v="EA "/>
    <s v="EA Semibrillo y Homologos"/>
    <x v="2"/>
    <s v="Galon"/>
    <m/>
    <m/>
    <s v="7752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4"/>
    <n v="74"/>
    <n v="1.5416666666666667"/>
    <n v="45.592555351826668"/>
    <n v="1.3677766605548001"/>
    <n v="201.98445554996997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232.3291847788588"/>
    <n v="1.7395833333333335"/>
    <n v="129.73958333333334"/>
    <s v="ok"/>
  </r>
  <r>
    <s v="EA "/>
    <s v="EA Semibrillo y Homologos"/>
    <x v="2"/>
    <s v="Galon"/>
    <m/>
    <m/>
    <s v="7753M"/>
    <m/>
    <m/>
    <m/>
    <m/>
    <m/>
    <x v="0"/>
    <n v="122"/>
    <n v="137.25"/>
    <s v="B"/>
    <m/>
    <n v="4.5"/>
    <n v="4.5"/>
    <n v="9.375E-2"/>
    <n v="2.772520257881351"/>
    <n v="8.3175607736440532E-2"/>
    <n v="17.992614661265044"/>
    <s v="C"/>
    <m/>
    <n v="55.5"/>
    <n v="55.5"/>
    <n v="1.15625"/>
    <n v="34.194416513869996"/>
    <n v="1.0258324954160998"/>
    <n v="151.48834166247747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175.83553267094459"/>
    <n v="1.3229166666666667"/>
    <n v="123.32291666666667"/>
    <s v="ok"/>
  </r>
  <r>
    <s v="EA "/>
    <s v="EA Semibrillo y Homologos"/>
    <x v="2"/>
    <s v="Galon"/>
    <m/>
    <m/>
    <s v="7754M"/>
    <m/>
    <m/>
    <m/>
    <m/>
    <m/>
    <x v="0"/>
    <n v="122"/>
    <n v="137.25"/>
    <s v="B"/>
    <m/>
    <n v="8.5"/>
    <n v="8.5"/>
    <n v="0.17708333333333334"/>
    <n v="5.2369827093314418"/>
    <n v="0.15710948127994326"/>
    <n v="33.986049915722866"/>
    <s v="C"/>
    <m/>
    <n v="108.5"/>
    <n v="108.5"/>
    <n v="2.2604166666666665"/>
    <n v="66.848543995583682"/>
    <n v="2.0054563198675104"/>
    <n v="296.15288415096944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341.03249351903872"/>
    <n v="2.5625"/>
    <n v="124.5625"/>
    <s v="ok"/>
  </r>
  <r>
    <s v="EA "/>
    <s v="EA Semibrillo y Homologos"/>
    <x v="2"/>
    <s v="Galon"/>
    <m/>
    <m/>
    <s v="7755D"/>
    <m/>
    <m/>
    <m/>
    <m/>
    <m/>
    <x v="1"/>
    <n v="118"/>
    <n v="132.75"/>
    <s v="B"/>
    <m/>
    <n v="1.5"/>
    <n v="1.5"/>
    <n v="3.125E-2"/>
    <n v="0.92417341929378372"/>
    <n v="2.7725202578813512E-2"/>
    <n v="5.9975382204216814"/>
    <s v="C"/>
    <m/>
    <n v="86.5"/>
    <n v="86.5"/>
    <n v="1.8020833333333333"/>
    <n v="53.294000512608193"/>
    <n v="1.5988200153782457"/>
    <n v="236.10345141989728"/>
    <s v="I"/>
    <m/>
    <n v="21"/>
    <n v="21"/>
    <n v="0.4375"/>
    <n v="12.938427870112973"/>
    <n v="0.38815283610338919"/>
    <n v="54.406437590560955"/>
    <m/>
    <m/>
    <m/>
    <n v="0"/>
    <n v="0"/>
    <n v="0"/>
    <n v="0"/>
    <b v="0"/>
    <n v="296.5074272308799"/>
    <n v="2.270833333333333"/>
    <n v="120.27083333333333"/>
    <s v="ok"/>
  </r>
  <r>
    <s v="EA "/>
    <s v="EA Semibrillo y Homologos"/>
    <x v="2"/>
    <s v="Galon"/>
    <m/>
    <m/>
    <s v="7756N"/>
    <m/>
    <m/>
    <m/>
    <m/>
    <m/>
    <x v="2"/>
    <n v="115"/>
    <n v="129.375"/>
    <s v="B"/>
    <m/>
    <n v="25"/>
    <n v="25"/>
    <n v="0.52083333333333337"/>
    <n v="15.402890321563063"/>
    <n v="0.46208670964689191"/>
    <n v="99.958970340361361"/>
    <s v="C"/>
    <m/>
    <n v="427"/>
    <n v="427"/>
    <n v="8.8958333333333339"/>
    <n v="263.08136669229714"/>
    <n v="7.8924410007689136"/>
    <n v="1165.5048989167185"/>
    <s v="F"/>
    <m/>
    <n v="17"/>
    <n v="17"/>
    <n v="0.35416666666666669"/>
    <n v="10.473965418662884"/>
    <n v="0.31421896255988652"/>
    <n v="30.865085114981621"/>
    <s v="KX"/>
    <m/>
    <n v="107"/>
    <n v="107"/>
    <n v="2.2291666666666665"/>
    <n v="65.924370576289903"/>
    <n v="1.9777311172886971"/>
    <n v="220.09535391469774"/>
    <n v="1516.4243082867592"/>
    <n v="12"/>
    <n v="127"/>
    <s v="ok"/>
  </r>
  <r>
    <s v="EA "/>
    <s v="EA Semibrillo y Homologos"/>
    <x v="2"/>
    <s v="Galon"/>
    <m/>
    <m/>
    <s v="7760W"/>
    <s v="Si"/>
    <n v="0.13"/>
    <s v="12.2020"/>
    <m/>
    <s v="idem cartilla Tendencia"/>
    <x v="3"/>
    <n v="128"/>
    <n v="144"/>
    <s v="AXX"/>
    <m/>
    <n v="1.5"/>
    <n v="1.5"/>
    <n v="3.125E-2"/>
    <n v="0.92417341929378372"/>
    <n v="2.7725202578813512E-2"/>
    <n v="1.9408692373658221"/>
    <s v="C"/>
    <m/>
    <n v="3.5"/>
    <n v="3.5"/>
    <n v="7.2916666666666671E-2"/>
    <n v="2.1564046450188288"/>
    <n v="6.4692139350564865E-2"/>
    <n v="9.5533188435796603"/>
    <s v="L"/>
    <m/>
    <n v="7"/>
    <n v="7"/>
    <n v="0.14583333333333334"/>
    <n v="4.3128092900376576"/>
    <n v="0.12938427870112973"/>
    <n v="17.278600013799768"/>
    <m/>
    <m/>
    <m/>
    <n v="0"/>
    <n v="0"/>
    <n v="0"/>
    <n v="0"/>
    <b v="0"/>
    <n v="28.772788094745252"/>
    <n v="0.25"/>
    <n v="128.25"/>
    <s v="ok"/>
  </r>
  <r>
    <s v="EA "/>
    <s v="EA Semibrillo y Homologos"/>
    <x v="2"/>
    <s v="Galon"/>
    <m/>
    <m/>
    <s v="7761W"/>
    <s v="Si"/>
    <n v="0.41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28"/>
    <n v="28"/>
    <n v="0.58333333333333337"/>
    <n v="17.25123716015063"/>
    <n v="0.51753711480451892"/>
    <n v="76.42655074863728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86.238861617923931"/>
    <n v="0.64583333333333337"/>
    <n v="128.64583333333334"/>
    <s v="ok"/>
  </r>
  <r>
    <s v="EA "/>
    <s v="EA Semibrillo y Homologos"/>
    <x v="2"/>
    <s v="Galon"/>
    <m/>
    <m/>
    <s v="7762W"/>
    <s v="Si"/>
    <n v="0.35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2.5"/>
    <n v="52.5"/>
    <n v="1.09375"/>
    <n v="32.346069675282429"/>
    <n v="0.97038209025847288"/>
    <n v="143.2997826536949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155.83548338606818"/>
    <n v="1.1875"/>
    <n v="129.1875"/>
    <s v="ok"/>
  </r>
  <r>
    <s v="EA "/>
    <s v="EA Semibrillo y Homologos"/>
    <x v="2"/>
    <s v="Galon"/>
    <m/>
    <m/>
    <s v="7763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F"/>
    <m/>
    <n v="5.5"/>
    <n v="5.5"/>
    <n v="0.11458333333333333"/>
    <n v="3.3886358707438737"/>
    <n v="0.10165907612231621"/>
    <n v="9.9857628313175812"/>
    <s v="T"/>
    <m/>
    <n v="67.5"/>
    <n v="67.5"/>
    <n v="1.40625"/>
    <n v="41.58780386822027"/>
    <n v="1.247634116046608"/>
    <n v="84.37832672915988"/>
    <m/>
    <m/>
    <m/>
    <n v="0"/>
    <n v="0"/>
    <n v="0"/>
    <n v="0"/>
    <b v="0"/>
    <n v="108.35834540812806"/>
    <n v="1.59375"/>
    <n v="123.59375"/>
    <s v="ok"/>
  </r>
  <r>
    <s v="EA "/>
    <s v="EA Semibrillo y Homologos"/>
    <x v="2"/>
    <s v="Galon"/>
    <m/>
    <m/>
    <s v="7764M"/>
    <m/>
    <m/>
    <m/>
    <m/>
    <m/>
    <x v="0"/>
    <n v="122"/>
    <n v="137.25"/>
    <s v="B"/>
    <m/>
    <n v="11"/>
    <n v="11"/>
    <n v="0.22916666666666666"/>
    <n v="6.7772717414877475"/>
    <n v="0.20331815224463243"/>
    <n v="43.981946949758992"/>
    <s v="F"/>
    <m/>
    <n v="13"/>
    <n v="13"/>
    <n v="0.27083333333333331"/>
    <n v="8.0095029672127911"/>
    <n v="0.24028508901638373"/>
    <n v="23.602712146750648"/>
    <s v="T"/>
    <m/>
    <n v="177.5"/>
    <n v="177.5"/>
    <n v="3.6979166666666665"/>
    <n v="109.36052128309774"/>
    <n v="3.2808156384929319"/>
    <n v="221.8837480655686"/>
    <m/>
    <m/>
    <m/>
    <n v="0"/>
    <n v="0"/>
    <n v="0"/>
    <n v="0"/>
    <b v="0"/>
    <n v="289.46840716207822"/>
    <n v="4.1979166666666661"/>
    <n v="126.19791666666667"/>
    <s v="ok"/>
  </r>
  <r>
    <s v="EA "/>
    <s v="EA Semibrillo y Homologos"/>
    <x v="2"/>
    <s v="Galon"/>
    <m/>
    <m/>
    <s v="7765D"/>
    <m/>
    <m/>
    <m/>
    <m/>
    <m/>
    <x v="1"/>
    <n v="118"/>
    <n v="132.75"/>
    <s v="I"/>
    <m/>
    <n v="25"/>
    <n v="25"/>
    <n v="0.52083333333333337"/>
    <n v="15.402890321563063"/>
    <n v="0.46208670964689191"/>
    <n v="64.769568560191615"/>
    <s v="T"/>
    <m/>
    <n v="92"/>
    <n v="92"/>
    <n v="1.9166666666666667"/>
    <n v="56.682636383352069"/>
    <n v="1.7004790915005621"/>
    <n v="115.00453420863273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n v="204.33977979517203"/>
    <n v="2.625"/>
    <n v="120.625"/>
    <s v="ok"/>
  </r>
  <r>
    <s v="EA "/>
    <s v="EA Semibrillo y Homologos"/>
    <x v="2"/>
    <s v="Galon"/>
    <m/>
    <m/>
    <s v="7766A"/>
    <m/>
    <m/>
    <m/>
    <m/>
    <m/>
    <x v="2"/>
    <n v="115"/>
    <n v="129.375"/>
    <s v="B"/>
    <m/>
    <n v="18"/>
    <n v="18"/>
    <n v="0.375"/>
    <n v="11.090081031525404"/>
    <n v="0.33270243094576213"/>
    <n v="71.970458645060177"/>
    <s v="F"/>
    <m/>
    <n v="27"/>
    <n v="27"/>
    <n v="0.5625"/>
    <n v="16.635121547288108"/>
    <n v="0.49905364641864325"/>
    <n v="49.021017535559039"/>
    <s v="T"/>
    <m/>
    <n v="368"/>
    <n v="368"/>
    <n v="7.666666666666667"/>
    <n v="226.73054553340828"/>
    <n v="6.8019163660022484"/>
    <n v="460.01813683453094"/>
    <s v="KX"/>
    <m/>
    <n v="163"/>
    <n v="163"/>
    <n v="3.3958333333333335"/>
    <n v="100.42684489659116"/>
    <n v="3.0128053468977347"/>
    <n v="335.28544568313771"/>
    <n v="916.2950586982879"/>
    <n v="12.000000000000002"/>
    <n v="127"/>
    <s v="ok"/>
  </r>
  <r>
    <s v="EA "/>
    <s v="EA Semibrillo y Homologos"/>
    <x v="2"/>
    <s v="Galon"/>
    <m/>
    <m/>
    <s v="777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12"/>
    <n v="12"/>
    <n v="0.25"/>
    <n v="7.3933873543502697"/>
    <n v="0.2218016206305081"/>
    <n v="32.754236035130262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8.568188090802458"/>
    <n v="0.29166666666666663"/>
    <n v="128.29166666666666"/>
    <s v="ok"/>
  </r>
  <r>
    <s v="EA "/>
    <s v="EA Semibrillo y Homologos"/>
    <x v="2"/>
    <s v="Galon"/>
    <m/>
    <m/>
    <s v="7771W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18.5"/>
    <n v="18.5"/>
    <n v="0.38541666666666669"/>
    <n v="11.398138837956667"/>
    <n v="0.34194416513870002"/>
    <n v="50.496113887492491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57.034276399444074"/>
    <n v="0.44791666666666669"/>
    <n v="128.44791666666666"/>
    <s v="ok"/>
  </r>
  <r>
    <s v="EA "/>
    <s v="EA Semibrillo y Homologos"/>
    <x v="2"/>
    <s v="Galon"/>
    <m/>
    <m/>
    <s v="7772W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37.5"/>
    <n v="37.5"/>
    <n v="0.78125"/>
    <n v="23.104335482344592"/>
    <n v="0.69313006447033776"/>
    <n v="102.35698760978207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12.52633660584914"/>
    <n v="0.88541666666666663"/>
    <n v="128.88541666666666"/>
    <s v="ok"/>
  </r>
  <r>
    <s v="EA "/>
    <s v="EA Semibrillo y Homologos"/>
    <x v="2"/>
    <s v="Galon"/>
    <m/>
    <m/>
    <s v="777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C"/>
    <m/>
    <n v="61"/>
    <n v="61"/>
    <n v="1.2708333333333333"/>
    <n v="37.583052384613872"/>
    <n v="1.1274915715384162"/>
    <n v="166.50069984524549"/>
    <s v="F"/>
    <m/>
    <n v="6.5"/>
    <n v="6.5"/>
    <n v="0.13541666666666666"/>
    <n v="4.0047514836063955"/>
    <n v="0.12014254450819187"/>
    <n v="11.801356073375324"/>
    <m/>
    <m/>
    <m/>
    <n v="0"/>
    <n v="0"/>
    <n v="0"/>
    <n v="0"/>
    <b v="0"/>
    <n v="180.30123532542805"/>
    <n v="1.4166666666666667"/>
    <n v="123.41666666666667"/>
    <s v="ok"/>
  </r>
  <r>
    <s v="EA "/>
    <s v="EA Semibrillo y Homologos"/>
    <x v="2"/>
    <s v="Galon"/>
    <m/>
    <m/>
    <s v="7774D"/>
    <m/>
    <m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C"/>
    <m/>
    <n v="85.5"/>
    <n v="85.5"/>
    <n v="1.78125"/>
    <n v="52.677884899745671"/>
    <n v="1.58033654699237"/>
    <n v="233.37393175030311"/>
    <s v="F"/>
    <m/>
    <n v="7"/>
    <n v="7"/>
    <n v="0.14583333333333334"/>
    <n v="4.3128092900376576"/>
    <n v="0.12938427870112973"/>
    <n v="12.709152694404196"/>
    <m/>
    <m/>
    <m/>
    <n v="0"/>
    <n v="0"/>
    <n v="0"/>
    <n v="0"/>
    <b v="0"/>
    <n v="250.08144325832177"/>
    <n v="1.9479166666666665"/>
    <n v="119.94791666666667"/>
    <s v="ok"/>
  </r>
  <r>
    <s v="EA "/>
    <s v="EA Semibrillo y Homologos"/>
    <x v="2"/>
    <s v="Galon"/>
    <m/>
    <m/>
    <s v="7775D"/>
    <m/>
    <m/>
    <m/>
    <m/>
    <m/>
    <x v="1"/>
    <n v="118"/>
    <n v="132.75"/>
    <s v="B"/>
    <m/>
    <n v="2"/>
    <n v="2"/>
    <n v="4.1666666666666664E-2"/>
    <n v="1.232231225725045"/>
    <n v="3.6966936771751349E-2"/>
    <n v="7.9967176272289082"/>
    <s v="C"/>
    <m/>
    <n v="164"/>
    <n v="164"/>
    <n v="3.4166666666666665"/>
    <n v="101.04296050945368"/>
    <n v="3.0312888152836104"/>
    <n v="447.64122581344691"/>
    <s v="F"/>
    <m/>
    <n v="12"/>
    <n v="12"/>
    <n v="0.25"/>
    <n v="7.3933873543502697"/>
    <n v="0.2218016206305081"/>
    <n v="21.787118904692907"/>
    <m/>
    <m/>
    <m/>
    <n v="0"/>
    <n v="0"/>
    <n v="0"/>
    <n v="0"/>
    <b v="0"/>
    <n v="477.42506234536876"/>
    <n v="3.708333333333333"/>
    <n v="121.70833333333333"/>
    <s v="ok"/>
  </r>
  <r>
    <s v="EA "/>
    <s v="EA Semibrillo y Homologos"/>
    <x v="2"/>
    <s v="Galon"/>
    <m/>
    <m/>
    <s v="7776N"/>
    <m/>
    <m/>
    <m/>
    <m/>
    <m/>
    <x v="2"/>
    <n v="115"/>
    <n v="129.375"/>
    <s v="B"/>
    <m/>
    <n v="2.5"/>
    <n v="2.5"/>
    <n v="5.2083333333333336E-2"/>
    <n v="1.5402890321563063"/>
    <n v="4.620867096468919E-2"/>
    <n v="9.9958970340361368"/>
    <s v="C"/>
    <m/>
    <n v="503"/>
    <n v="503"/>
    <n v="10.479166666666666"/>
    <n v="309.9061532698488"/>
    <n v="9.2971845980954644"/>
    <n v="1372.9483938058768"/>
    <s v="F"/>
    <m/>
    <n v="22"/>
    <n v="22"/>
    <n v="0.45833333333333331"/>
    <n v="13.554543482975495"/>
    <n v="0.40663630448926485"/>
    <n v="39.943051325270325"/>
    <s v="KX"/>
    <m/>
    <n v="48.5"/>
    <n v="48.5"/>
    <n v="1.0104166666666667"/>
    <n v="29.881607223832344"/>
    <n v="0.89644821671497033"/>
    <n v="99.76284733516674"/>
    <n v="1522.6501895003498"/>
    <n v="12"/>
    <n v="127"/>
    <s v="ok"/>
  </r>
  <r>
    <s v="EA "/>
    <s v="EA Semibrillo y Homologos"/>
    <x v="2"/>
    <s v="Galon"/>
    <m/>
    <m/>
    <s v="7780W"/>
    <m/>
    <m/>
    <s v="12.2020"/>
    <m/>
    <m/>
    <x v="3"/>
    <n v="128"/>
    <n v="144"/>
    <s v="L"/>
    <m/>
    <n v="5.5"/>
    <n v="5.5"/>
    <n v="0.11458333333333333"/>
    <n v="3.3886358707438737"/>
    <n v="0.10165907612231621"/>
    <n v="13.57604286798553"/>
    <s v="C"/>
    <m/>
    <n v="6.5"/>
    <n v="6.5"/>
    <n v="0.13541666666666666"/>
    <n v="4.0047514836063955"/>
    <n v="0.12014254450819187"/>
    <n v="17.741877852362222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2.225717341376622"/>
    <n v="0.26041666666666669"/>
    <n v="128.26041666666666"/>
    <s v="ok"/>
  </r>
  <r>
    <s v="EA "/>
    <s v="EA Semibrillo y Homologos"/>
    <x v="2"/>
    <s v="Galon"/>
    <m/>
    <m/>
    <s v="7781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20"/>
    <n v="20"/>
    <n v="0.41666666666666669"/>
    <n v="12.32231225725045"/>
    <n v="0.36966936771751352"/>
    <n v="54.590393391883772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62.219938689613706"/>
    <n v="0.47916666666666669"/>
    <n v="128.47916666666666"/>
    <s v="ok"/>
  </r>
  <r>
    <s v="EA "/>
    <s v="EA Semibrillo y Homologos"/>
    <x v="2"/>
    <s v="Galon"/>
    <m/>
    <m/>
    <s v="7782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38"/>
    <n v="38"/>
    <n v="0.79166666666666663"/>
    <n v="23.412393288775853"/>
    <n v="0.70237179866327559"/>
    <n v="103.72174744457915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16.98165863323179"/>
    <n v="0.90625"/>
    <n v="128.90625"/>
    <s v="ok"/>
  </r>
  <r>
    <s v="EA "/>
    <s v="EA Semibrillo y Homologos"/>
    <x v="2"/>
    <s v="Galon"/>
    <m/>
    <m/>
    <s v="7783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C"/>
    <m/>
    <n v="57"/>
    <n v="57"/>
    <n v="1.1875"/>
    <n v="35.118589933163783"/>
    <n v="1.0535576979949135"/>
    <n v="155.58262116686873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186.82501281406786"/>
    <n v="1.4583333333333335"/>
    <n v="123.45833333333333"/>
    <s v="ok"/>
  </r>
  <r>
    <s v="EA "/>
    <s v="EA Semibrillo y Homologos"/>
    <x v="2"/>
    <s v="Galon"/>
    <m/>
    <m/>
    <s v="7784M"/>
    <m/>
    <m/>
    <m/>
    <m/>
    <m/>
    <x v="0"/>
    <n v="122"/>
    <n v="137.25"/>
    <s v="B"/>
    <m/>
    <n v="7"/>
    <n v="7"/>
    <n v="0.14583333333333334"/>
    <n v="4.3128092900376576"/>
    <n v="0.12938427870112973"/>
    <n v="27.988511695301181"/>
    <s v="C"/>
    <m/>
    <n v="112.5"/>
    <n v="112.5"/>
    <n v="2.34375"/>
    <n v="69.313006447033786"/>
    <n v="2.0793901934110135"/>
    <n v="307.07096282934623"/>
    <s v="F"/>
    <m/>
    <n v="15.5"/>
    <n v="15.5"/>
    <n v="0.32291666666666669"/>
    <n v="9.5497919993690985"/>
    <n v="0.28649375998107296"/>
    <n v="28.141695251895005"/>
    <m/>
    <m/>
    <m/>
    <n v="0"/>
    <n v="0"/>
    <n v="0"/>
    <n v="0"/>
    <b v="0"/>
    <n v="363.20116977654237"/>
    <n v="2.8125"/>
    <n v="124.8125"/>
    <s v="ok"/>
  </r>
  <r>
    <s v="EA "/>
    <s v="EA Semibrillo y Homologos"/>
    <x v="2"/>
    <s v="Galon"/>
    <m/>
    <m/>
    <s v="7785D"/>
    <m/>
    <m/>
    <m/>
    <m/>
    <m/>
    <x v="1"/>
    <n v="118"/>
    <n v="132.75"/>
    <s v="C"/>
    <m/>
    <n v="112"/>
    <n v="112"/>
    <n v="2.3333333333333335"/>
    <n v="69.004948640602521"/>
    <n v="2.0701484592180757"/>
    <n v="305.70620299454913"/>
    <s v="F"/>
    <m/>
    <n v="15.5"/>
    <n v="15.5"/>
    <n v="0.32291666666666669"/>
    <n v="9.5497919993690985"/>
    <n v="0.28649375998107296"/>
    <n v="28.141695251895005"/>
    <s v="L"/>
    <m/>
    <n v="39.5"/>
    <n v="39.5"/>
    <n v="0.82291666666666663"/>
    <n v="24.336566708069636"/>
    <n v="0.73009700124208909"/>
    <n v="97.500671506441535"/>
    <m/>
    <m/>
    <m/>
    <n v="0"/>
    <n v="0"/>
    <n v="0"/>
    <n v="0"/>
    <b v="0"/>
    <n v="431.34856975288562"/>
    <n v="3.4791666666666665"/>
    <n v="121.47916666666667"/>
    <s v="ok"/>
  </r>
  <r>
    <s v="EA "/>
    <s v="EA Semibrillo y Homologos"/>
    <x v="2"/>
    <s v="Galon"/>
    <m/>
    <m/>
    <s v="7786N"/>
    <m/>
    <m/>
    <m/>
    <m/>
    <m/>
    <x v="2"/>
    <n v="115"/>
    <n v="129.375"/>
    <s v="B"/>
    <m/>
    <n v="17.5"/>
    <n v="17.5"/>
    <n v="0.36458333333333331"/>
    <n v="10.782023225094143"/>
    <n v="0.32346069675282429"/>
    <n v="69.971279238252947"/>
    <s v="C"/>
    <m/>
    <n v="390"/>
    <n v="390"/>
    <n v="8.125"/>
    <n v="240.28508901638378"/>
    <n v="7.208552670491513"/>
    <n v="1064.5126711417336"/>
    <s v="F"/>
    <m/>
    <n v="47.5"/>
    <n v="47.5"/>
    <n v="0.98958333333333337"/>
    <n v="29.265491610969818"/>
    <n v="0.87796474832909455"/>
    <n v="86.240678997742762"/>
    <s v="KX"/>
    <m/>
    <n v="120.5"/>
    <n v="120.5"/>
    <n v="2.5104166666666665"/>
    <n v="74.241931349933949"/>
    <n v="2.2272579404980184"/>
    <n v="247.86439389458951"/>
    <n v="1468.5890232723189"/>
    <n v="11.989583333333334"/>
    <n v="126.98958333333333"/>
    <s v="ok"/>
  </r>
  <r>
    <s v="EA "/>
    <s v="EA Semibrillo y Homologos"/>
    <x v="2"/>
    <s v="Galon"/>
    <m/>
    <m/>
    <s v="7790W"/>
    <m/>
    <m/>
    <s v="12.2020"/>
    <m/>
    <m/>
    <x v="3"/>
    <n v="128"/>
    <n v="144"/>
    <s v="C"/>
    <m/>
    <n v="10.5"/>
    <n v="10.5"/>
    <n v="0.21875"/>
    <n v="6.4692139350564863"/>
    <n v="0.19407641805169459"/>
    <n v="28.659956530738981"/>
    <s v="F"/>
    <m/>
    <n v="0.5"/>
    <n v="0.5"/>
    <n v="1.0416666666666666E-2"/>
    <n v="0.30805780643126124"/>
    <n v="9.2417341929378373E-3"/>
    <n v="0.90779662102887104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41.909610304481973"/>
    <n v="0.33333333333333331"/>
    <n v="128.33333333333334"/>
    <s v="ok"/>
  </r>
  <r>
    <s v="EA "/>
    <s v="EA Semibrillo y Homologos"/>
    <x v="2"/>
    <s v="Galon"/>
    <m/>
    <m/>
    <s v="7791W"/>
    <m/>
    <m/>
    <s v="12.2020"/>
    <m/>
    <m/>
    <x v="3"/>
    <n v="128"/>
    <n v="144"/>
    <s v="C"/>
    <m/>
    <n v="15.5"/>
    <n v="15.5"/>
    <n v="0.32291666666666669"/>
    <n v="9.5497919993690985"/>
    <n v="0.28649375998107296"/>
    <n v="42.307554878709922"/>
    <s v="F"/>
    <m/>
    <n v="2.5"/>
    <n v="2.5"/>
    <n v="5.2083333333333336E-2"/>
    <n v="1.5402890321563063"/>
    <n v="4.620867096468919E-2"/>
    <n v="4.5389831051443554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51.783280844939924"/>
    <n v="0.41666666666666669"/>
    <n v="128.41666666666666"/>
    <s v="ok"/>
  </r>
  <r>
    <s v="EA "/>
    <s v="EA Semibrillo y Homologos"/>
    <x v="2"/>
    <s v="Galon"/>
    <m/>
    <m/>
    <s v="7792W"/>
    <m/>
    <m/>
    <s v="12.2020"/>
    <m/>
    <m/>
    <x v="3"/>
    <n v="128"/>
    <n v="144"/>
    <s v="C"/>
    <m/>
    <n v="24"/>
    <n v="24"/>
    <n v="0.5"/>
    <n v="14.786774708700539"/>
    <n v="0.44360324126101619"/>
    <n v="65.508472070260524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m/>
    <m/>
    <m/>
    <n v="0"/>
    <n v="0"/>
    <n v="0"/>
    <n v="0"/>
    <b v="0"/>
    <n v="73.678641659520366"/>
    <n v="0.59375"/>
    <n v="128.59375"/>
    <s v="ok"/>
  </r>
  <r>
    <s v="EA "/>
    <s v="EA Semibrillo y Homologos"/>
    <x v="2"/>
    <s v="Galon"/>
    <m/>
    <m/>
    <s v="7793M"/>
    <m/>
    <m/>
    <m/>
    <m/>
    <m/>
    <x v="0"/>
    <n v="122"/>
    <n v="137.25"/>
    <s v="C"/>
    <m/>
    <n v="90"/>
    <n v="90"/>
    <n v="1.875"/>
    <n v="55.450405157627024"/>
    <n v="1.6635121547288108"/>
    <n v="245.65677026347697"/>
    <s v="R"/>
    <m/>
    <n v="35"/>
    <n v="35"/>
    <n v="0.72916666666666663"/>
    <n v="21.564046450188286"/>
    <n v="0.64692139350564859"/>
    <n v="36.530566480369835"/>
    <m/>
    <m/>
    <m/>
    <n v="0"/>
    <n v="0"/>
    <n v="0"/>
    <n v="0"/>
    <b v="0"/>
    <m/>
    <m/>
    <m/>
    <n v="0"/>
    <n v="0"/>
    <n v="0"/>
    <n v="0"/>
    <b v="0"/>
    <n v="282.1873367438468"/>
    <n v="2.6041666666666665"/>
    <n v="124.60416666666667"/>
    <s v="ok"/>
  </r>
  <r>
    <s v="EA "/>
    <s v="EA Semibrillo y Homologos"/>
    <x v="2"/>
    <s v="Galon"/>
    <m/>
    <m/>
    <s v="7794D"/>
    <m/>
    <m/>
    <m/>
    <m/>
    <m/>
    <x v="1"/>
    <n v="118"/>
    <n v="132.75"/>
    <s v="C"/>
    <m/>
    <n v="110"/>
    <n v="110"/>
    <n v="2.2916666666666665"/>
    <n v="67.772717414877462"/>
    <n v="2.0331815224463239"/>
    <n v="300.24716365536074"/>
    <s v="R"/>
    <m/>
    <n v="36.5"/>
    <n v="36.5"/>
    <n v="0.76041666666666663"/>
    <n v="22.488219869482069"/>
    <n v="0.67464659608446209"/>
    <n v="38.0961621866714"/>
    <m/>
    <m/>
    <m/>
    <n v="0"/>
    <n v="0"/>
    <n v="0"/>
    <n v="0"/>
    <b v="0"/>
    <m/>
    <m/>
    <m/>
    <n v="0"/>
    <n v="0"/>
    <n v="0"/>
    <n v="0"/>
    <b v="0"/>
    <n v="338.34332584203213"/>
    <n v="3.052083333333333"/>
    <n v="121.05208333333333"/>
    <s v="ok"/>
  </r>
  <r>
    <s v="EA "/>
    <s v="EA Semibrillo y Homologos"/>
    <x v="2"/>
    <s v="Galon"/>
    <m/>
    <m/>
    <s v="7795A"/>
    <m/>
    <m/>
    <m/>
    <m/>
    <m/>
    <x v="2"/>
    <n v="115"/>
    <n v="129.375"/>
    <s v="C"/>
    <m/>
    <n v="258"/>
    <n v="258"/>
    <n v="5.375"/>
    <n v="158.95782811853081"/>
    <n v="4.768734843555924"/>
    <n v="704.21607475530061"/>
    <s v="R"/>
    <m/>
    <n v="72"/>
    <n v="72"/>
    <n v="1.5"/>
    <n v="44.360324126101617"/>
    <n v="1.3308097237830485"/>
    <n v="75.148593902475085"/>
    <s v="KX"/>
    <m/>
    <n v="246"/>
    <n v="246"/>
    <n v="5.125"/>
    <n v="151.56444076418052"/>
    <n v="4.5469332229254151"/>
    <n v="506.01361741136117"/>
    <m/>
    <m/>
    <m/>
    <n v="0"/>
    <n v="0"/>
    <n v="0"/>
    <n v="0"/>
    <b v="0"/>
    <n v="1285.3782860691369"/>
    <n v="12"/>
    <n v="127"/>
    <s v="ok"/>
  </r>
  <r>
    <s v="EA "/>
    <s v="EA Semibrillo y Homologos"/>
    <x v="2"/>
    <s v="Galon"/>
    <m/>
    <m/>
    <s v="7796N"/>
    <m/>
    <m/>
    <m/>
    <m/>
    <m/>
    <x v="2"/>
    <n v="115"/>
    <n v="129.375"/>
    <s v="B"/>
    <m/>
    <n v="1.5"/>
    <n v="1.5"/>
    <n v="3.125E-2"/>
    <n v="0.92417341929378372"/>
    <n v="2.7725202578813512E-2"/>
    <n v="5.9975382204216814"/>
    <s v="C"/>
    <m/>
    <n v="417.5"/>
    <n v="417.5"/>
    <n v="8.6979166666666661"/>
    <n v="257.22826837010314"/>
    <n v="7.7168480511030939"/>
    <n v="1139.5744620555736"/>
    <s v="R"/>
    <m/>
    <n v="141"/>
    <n v="141"/>
    <n v="2.9375"/>
    <n v="86.872301413615673"/>
    <n v="2.60616904240847"/>
    <n v="147.16599639234707"/>
    <s v="KX"/>
    <m/>
    <n v="16"/>
    <n v="16"/>
    <n v="0.33333333333333331"/>
    <n v="9.8578498058003596"/>
    <n v="0.29573549417401079"/>
    <n v="32.911454790982837"/>
    <n v="1325.6494514593251"/>
    <n v="12"/>
    <n v="127"/>
    <s v="ok"/>
  </r>
  <r>
    <s v="EA "/>
    <s v="EA Semibrillo y Homologos"/>
    <x v="2"/>
    <s v="Galon"/>
    <m/>
    <m/>
    <s v="7800W"/>
    <m/>
    <m/>
    <s v="12.2020"/>
    <m/>
    <m/>
    <x v="3"/>
    <n v="128"/>
    <n v="144"/>
    <s v="AXX"/>
    <m/>
    <n v="8"/>
    <n v="8"/>
    <n v="0.16666666666666666"/>
    <n v="4.9289249029001798"/>
    <n v="0.1478677470870054"/>
    <n v="10.351302599284384"/>
    <s v="F"/>
    <m/>
    <n v="1.5"/>
    <n v="1.5"/>
    <n v="3.125E-2"/>
    <n v="0.92417341929378372"/>
    <n v="2.7725202578813512E-2"/>
    <n v="2.7233898630866133"/>
    <s v="L"/>
    <m/>
    <n v="11.5"/>
    <n v="11.5"/>
    <n v="0.23958333333333334"/>
    <n v="7.0853295479190086"/>
    <n v="0.21255988643757026"/>
    <n v="28.386271451242472"/>
    <m/>
    <m/>
    <m/>
    <n v="0"/>
    <n v="0"/>
    <n v="0"/>
    <n v="0"/>
    <b v="0"/>
    <n v="41.460963913613469"/>
    <n v="0.4375"/>
    <n v="128.4375"/>
    <s v="ok"/>
  </r>
  <r>
    <s v="EA "/>
    <s v="EA Semibrillo y Homologos"/>
    <x v="2"/>
    <s v="Galon"/>
    <m/>
    <m/>
    <s v="7801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13"/>
    <n v="13"/>
    <n v="0.27083333333333331"/>
    <n v="8.0095029672127911"/>
    <n v="0.24028508901638373"/>
    <n v="35.483755704724445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43.113301002454378"/>
    <n v="0.33333333333333331"/>
    <n v="128.33333333333334"/>
    <s v="ok"/>
  </r>
  <r>
    <s v="EA "/>
    <s v="EA Semibrillo y Homologos"/>
    <x v="2"/>
    <s v="Galon"/>
    <m/>
    <m/>
    <s v="7802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24.5"/>
    <n v="24.5"/>
    <n v="0.51041666666666663"/>
    <n v="15.094832515131801"/>
    <n v="0.45284497545395402"/>
    <n v="66.873231905057608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80.133143093710245"/>
    <n v="0.625"/>
    <n v="128.625"/>
    <s v="ok"/>
  </r>
  <r>
    <s v="EA "/>
    <s v="EA Semibrillo y Homologos"/>
    <x v="2"/>
    <s v="Galon"/>
    <m/>
    <m/>
    <s v="7803M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C"/>
    <m/>
    <n v="51"/>
    <n v="51"/>
    <n v="1.0625"/>
    <n v="31.421896255988646"/>
    <n v="0.94265688767965938"/>
    <n v="139.20550314930361"/>
    <s v="F"/>
    <m/>
    <n v="10"/>
    <n v="10"/>
    <n v="0.20833333333333334"/>
    <n v="6.1611561286252252"/>
    <n v="0.18483468385875676"/>
    <n v="18.155932420577422"/>
    <m/>
    <m/>
    <m/>
    <n v="0"/>
    <n v="0"/>
    <n v="0"/>
    <n v="0"/>
    <b v="0"/>
    <n v="167.35733260391717"/>
    <n v="1.3229166666666665"/>
    <n v="123.32291666666667"/>
    <s v="ok"/>
  </r>
  <r>
    <s v="EA "/>
    <s v="EA Semibrillo y Homologos"/>
    <x v="2"/>
    <s v="Galon"/>
    <m/>
    <m/>
    <s v="7804D"/>
    <m/>
    <m/>
    <m/>
    <m/>
    <m/>
    <x v="1"/>
    <n v="118"/>
    <n v="132.75"/>
    <s v="C"/>
    <m/>
    <n v="57.5"/>
    <n v="57.5"/>
    <n v="1.1979166666666667"/>
    <n v="35.426647739595047"/>
    <n v="1.0627994321878513"/>
    <n v="156.94738100166586"/>
    <s v="F"/>
    <m/>
    <n v="7.5"/>
    <n v="7.5"/>
    <n v="0.15625"/>
    <n v="4.6208670964689187"/>
    <n v="0.13862601289406756"/>
    <n v="13.616949315433066"/>
    <s v="I"/>
    <m/>
    <n v="13.5"/>
    <n v="13.5"/>
    <n v="0.28125"/>
    <n v="8.317560773644054"/>
    <n v="0.24952682320932162"/>
    <n v="34.975567022503469"/>
    <m/>
    <m/>
    <m/>
    <n v="0"/>
    <n v="0"/>
    <n v="0"/>
    <n v="0"/>
    <b v="0"/>
    <n v="205.53989733960239"/>
    <n v="1.6354166666666667"/>
    <n v="119.63541666666667"/>
    <s v="ok"/>
  </r>
  <r>
    <s v="EA "/>
    <s v="EA Semibrillo y Homologos"/>
    <x v="2"/>
    <s v="Galon"/>
    <m/>
    <m/>
    <s v="7805A"/>
    <m/>
    <m/>
    <m/>
    <m/>
    <m/>
    <x v="2"/>
    <n v="115"/>
    <n v="129.375"/>
    <s v="B"/>
    <m/>
    <n v="10.5"/>
    <n v="10.5"/>
    <n v="0.21875"/>
    <n v="6.4692139350564863"/>
    <n v="0.19407641805169459"/>
    <n v="41.98276754295177"/>
    <s v="C"/>
    <m/>
    <n v="268.5"/>
    <n v="268.5"/>
    <n v="5.59375"/>
    <n v="165.42704205358729"/>
    <n v="4.9628112616076185"/>
    <n v="732.87603128603962"/>
    <s v="F"/>
    <m/>
    <n v="41"/>
    <n v="41"/>
    <n v="0.85416666666666663"/>
    <n v="25.26074012736342"/>
    <n v="0.7578222038209026"/>
    <n v="74.439322924367431"/>
    <s v="KX"/>
    <m/>
    <n v="256"/>
    <n v="256"/>
    <n v="5.333333333333333"/>
    <n v="157.72559689280575"/>
    <n v="4.7317679067841727"/>
    <n v="526.5832766557254"/>
    <n v="1375.8813984090843"/>
    <n v="12"/>
    <n v="127"/>
    <s v="ok"/>
  </r>
  <r>
    <s v="EA "/>
    <s v="EA Semibrillo y Homologos"/>
    <x v="2"/>
    <s v="Galon"/>
    <m/>
    <m/>
    <s v="7806N"/>
    <m/>
    <m/>
    <m/>
    <m/>
    <m/>
    <x v="2"/>
    <n v="115"/>
    <n v="129.375"/>
    <s v="B"/>
    <m/>
    <n v="14.5"/>
    <n v="14.5"/>
    <n v="0.30208333333333331"/>
    <n v="8.9336763865065763"/>
    <n v="0.26801029159519729"/>
    <n v="57.976202797409584"/>
    <s v="C"/>
    <m/>
    <n v="432"/>
    <n v="432"/>
    <n v="9"/>
    <n v="266.16194475660973"/>
    <n v="7.984858342698292"/>
    <n v="1179.1524972646894"/>
    <s v="F"/>
    <m/>
    <n v="72.5"/>
    <n v="72.5"/>
    <n v="1.5104166666666667"/>
    <n v="44.668381932532881"/>
    <n v="1.3400514579759863"/>
    <n v="131.63051004918631"/>
    <s v="KX"/>
    <m/>
    <n v="57"/>
    <n v="57"/>
    <n v="1.1875"/>
    <n v="35.118589933163783"/>
    <n v="1.0535576979949135"/>
    <n v="117.24705769287637"/>
    <n v="1486.0062678041616"/>
    <n v="12"/>
    <n v="127"/>
    <s v="ok"/>
  </r>
  <r>
    <s v="EA "/>
    <s v="EA Semibrillo y Homologos"/>
    <x v="2"/>
    <s v="Galon"/>
    <m/>
    <m/>
    <s v="7810W"/>
    <m/>
    <m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F"/>
    <m/>
    <n v="2"/>
    <n v="2"/>
    <n v="4.1666666666666664E-2"/>
    <n v="1.232231225725045"/>
    <n v="3.6966936771751349E-2"/>
    <n v="3.6311864841154842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20.093690550117792"/>
    <n v="0.25"/>
    <n v="128.25"/>
    <s v="ok"/>
  </r>
  <r>
    <s v="EA "/>
    <s v="EA Semibrillo y Homologos"/>
    <x v="2"/>
    <s v="Galon"/>
    <m/>
    <m/>
    <s v="7811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17.5"/>
    <n v="17.5"/>
    <n v="0.36458333333333331"/>
    <n v="10.782023225094143"/>
    <n v="0.32346069675282429"/>
    <n v="47.766594217898295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59.935122620772589"/>
    <n v="0.47916666666666663"/>
    <n v="128.47916666666666"/>
    <s v="ok"/>
  </r>
  <r>
    <s v="EA "/>
    <s v="EA Semibrillo y Homologos"/>
    <x v="2"/>
    <s v="Galon"/>
    <m/>
    <m/>
    <s v="7812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30"/>
    <n v="30"/>
    <n v="0.625"/>
    <n v="18.483468385875675"/>
    <n v="0.55450405157627025"/>
    <n v="81.885590087825648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107.1304435146031"/>
    <n v="0.86458333333333326"/>
    <n v="128.86458333333334"/>
    <s v="ok"/>
  </r>
  <r>
    <s v="EA "/>
    <s v="EA Semibrillo y Homologos"/>
    <x v="2"/>
    <s v="Galon"/>
    <m/>
    <m/>
    <s v="7813M"/>
    <m/>
    <m/>
    <m/>
    <m/>
    <m/>
    <x v="0"/>
    <n v="122"/>
    <n v="137.25"/>
    <s v="B"/>
    <m/>
    <n v="4"/>
    <n v="4"/>
    <n v="8.3333333333333329E-2"/>
    <n v="2.4644624514500899"/>
    <n v="7.3933873543502698E-2"/>
    <n v="15.993435254457816"/>
    <s v="C"/>
    <m/>
    <n v="57.5"/>
    <n v="57.5"/>
    <n v="1.1979166666666667"/>
    <n v="35.426647739595047"/>
    <n v="1.0627994321878513"/>
    <n v="156.94738100166586"/>
    <s v="F"/>
    <m/>
    <n v="18"/>
    <n v="18"/>
    <n v="0.375"/>
    <n v="11.090081031525404"/>
    <n v="0.33270243094576213"/>
    <n v="32.680678357039362"/>
    <m/>
    <m/>
    <m/>
    <n v="0"/>
    <n v="0"/>
    <n v="0"/>
    <n v="0"/>
    <b v="0"/>
    <n v="205.62149461316304"/>
    <n v="1.65625"/>
    <n v="123.65625"/>
    <s v="ok"/>
  </r>
  <r>
    <s v="EA "/>
    <s v="EA Semibrillo y Homologos"/>
    <x v="2"/>
    <s v="Galon"/>
    <m/>
    <m/>
    <s v="7814D"/>
    <m/>
    <m/>
    <m/>
    <m/>
    <m/>
    <x v="1"/>
    <n v="118"/>
    <n v="132.75"/>
    <s v="C"/>
    <m/>
    <n v="63"/>
    <n v="63"/>
    <n v="1.3125"/>
    <n v="38.815283610338916"/>
    <n v="1.1644585083101675"/>
    <n v="171.95973918443389"/>
    <s v="I"/>
    <m/>
    <n v="22"/>
    <n v="22"/>
    <n v="0.45833333333333331"/>
    <n v="13.554543482975495"/>
    <n v="0.40663630448926485"/>
    <n v="56.997220332968617"/>
    <s v="R"/>
    <m/>
    <n v="33.5"/>
    <n v="33.5"/>
    <n v="0.69791666666666663"/>
    <n v="20.639873030894503"/>
    <n v="0.61919619092683509"/>
    <n v="34.96497077406827"/>
    <m/>
    <m/>
    <m/>
    <n v="0"/>
    <n v="0"/>
    <n v="0"/>
    <n v="0"/>
    <b v="0"/>
    <n v="263.9219302914708"/>
    <n v="2.46875"/>
    <n v="120.46875"/>
    <s v="ok"/>
  </r>
  <r>
    <s v="EA "/>
    <s v="EA Semibrillo y Homologos"/>
    <x v="2"/>
    <s v="Galon"/>
    <m/>
    <m/>
    <s v="7815A"/>
    <m/>
    <m/>
    <m/>
    <m/>
    <m/>
    <x v="2"/>
    <n v="115"/>
    <n v="129.375"/>
    <s v="B"/>
    <m/>
    <n v="11.5"/>
    <n v="11.5"/>
    <n v="0.23958333333333334"/>
    <n v="7.0853295479190086"/>
    <n v="0.21255988643757026"/>
    <n v="45.981126356566229"/>
    <s v="C"/>
    <m/>
    <n v="152"/>
    <n v="152"/>
    <n v="3.1666666666666665"/>
    <n v="93.649573155103411"/>
    <n v="2.8094871946531024"/>
    <n v="414.8869897783166"/>
    <s v="F"/>
    <m/>
    <n v="42"/>
    <n v="42"/>
    <n v="0.875"/>
    <n v="25.876855740225945"/>
    <n v="0.77630567220677837"/>
    <n v="76.254916166425176"/>
    <s v="KX"/>
    <m/>
    <n v="370"/>
    <n v="370"/>
    <n v="7.708333333333333"/>
    <n v="227.96277675913331"/>
    <n v="6.8388833027739988"/>
    <n v="761.07739204147811"/>
    <n v="1298.2004243427862"/>
    <n v="11.989583333333332"/>
    <n v="126.98958333333333"/>
    <s v="ok"/>
  </r>
  <r>
    <s v="EA "/>
    <s v="EA Semibrillo y Homologos"/>
    <x v="2"/>
    <s v="Galon"/>
    <m/>
    <m/>
    <s v="7816N"/>
    <m/>
    <m/>
    <m/>
    <m/>
    <m/>
    <x v="2"/>
    <n v="115"/>
    <n v="129.375"/>
    <s v="B"/>
    <m/>
    <n v="19"/>
    <n v="19"/>
    <n v="0.39583333333333331"/>
    <n v="11.706196644387926"/>
    <n v="0.3511858993316378"/>
    <n v="75.968817458674621"/>
    <s v="C"/>
    <m/>
    <n v="246.5"/>
    <n v="246.5"/>
    <n v="5.135416666666667"/>
    <n v="151.87249857061181"/>
    <n v="4.5561749571183539"/>
    <n v="672.82659855496752"/>
    <s v="F"/>
    <m/>
    <n v="75"/>
    <n v="75"/>
    <n v="1.5625"/>
    <n v="46.208670964689183"/>
    <n v="1.3862601289406755"/>
    <n v="136.16949315433067"/>
    <s v="KX"/>
    <m/>
    <n v="235.5"/>
    <n v="235.5"/>
    <n v="4.90625"/>
    <n v="145.09522682912404"/>
    <n v="4.3528568048737215"/>
    <n v="484.41547520477866"/>
    <n v="1369.3803843727515"/>
    <n v="12"/>
    <n v="127"/>
    <s v="ok"/>
  </r>
  <r>
    <s v="EA "/>
    <s v="EA Semibrillo y Homologos"/>
    <x v="2"/>
    <s v="Galon"/>
    <m/>
    <m/>
    <s v="782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9.5"/>
    <n v="9.5"/>
    <n v="0.19791666666666666"/>
    <n v="5.8530983221939632"/>
    <n v="0.1755929496658189"/>
    <n v="25.93043686114478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33.559982158874725"/>
    <n v="0.26041666666666669"/>
    <n v="128.26041666666666"/>
    <s v="ok"/>
  </r>
  <r>
    <s v="EA "/>
    <s v="EA Semibrillo y Homologos"/>
    <x v="2"/>
    <s v="Galon"/>
    <m/>
    <m/>
    <s v="7821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20.5"/>
    <n v="20.5"/>
    <n v="0.42708333333333331"/>
    <n v="12.63037006368171"/>
    <n v="0.3789111019104513"/>
    <n v="55.955153226680864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72.846250899449004"/>
    <n v="0.58333333333333326"/>
    <n v="128.58333333333334"/>
    <s v="ok"/>
  </r>
  <r>
    <s v="EA "/>
    <s v="EA Semibrillo y Homologos"/>
    <x v="2"/>
    <s v="Galon"/>
    <m/>
    <m/>
    <s v="7822W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40"/>
    <n v="40"/>
    <n v="0.83333333333333337"/>
    <n v="24.644624514500901"/>
    <n v="0.73933873543502704"/>
    <n v="109.18078678376754"/>
    <s v="F"/>
    <m/>
    <n v="11.5"/>
    <n v="11.5"/>
    <n v="0.23958333333333334"/>
    <n v="7.0853295479190086"/>
    <n v="0.21255988643757026"/>
    <n v="20.879322283664038"/>
    <m/>
    <m/>
    <m/>
    <n v="0"/>
    <n v="0"/>
    <n v="0"/>
    <n v="0"/>
    <b v="0"/>
    <n v="148.05272372869663"/>
    <n v="1.1666666666666667"/>
    <n v="129.16666666666666"/>
    <s v="ok"/>
  </r>
  <r>
    <s v="EA "/>
    <s v="EA Semibrillo y Homologos"/>
    <x v="2"/>
    <s v="Galon"/>
    <m/>
    <m/>
    <s v="7823M"/>
    <m/>
    <m/>
    <m/>
    <m/>
    <m/>
    <x v="0"/>
    <n v="122"/>
    <n v="137.25"/>
    <s v="B"/>
    <m/>
    <n v="3.5"/>
    <n v="3.5"/>
    <n v="7.2916666666666671E-2"/>
    <n v="2.1564046450188288"/>
    <n v="6.4692139350564865E-2"/>
    <n v="13.99425584765059"/>
    <s v="C"/>
    <m/>
    <n v="34.5"/>
    <n v="34.5"/>
    <n v="0.71875"/>
    <n v="21.255988643757025"/>
    <n v="0.63767965931271076"/>
    <n v="94.168428600999505"/>
    <s v="F"/>
    <m/>
    <n v="18"/>
    <n v="18"/>
    <n v="0.375"/>
    <n v="11.090081031525404"/>
    <n v="0.33270243094576213"/>
    <n v="32.680678357039362"/>
    <m/>
    <m/>
    <m/>
    <n v="0"/>
    <n v="0"/>
    <n v="0"/>
    <n v="0"/>
    <b v="0"/>
    <n v="140.84336280568945"/>
    <n v="1.1666666666666665"/>
    <n v="123.16666666666667"/>
    <s v="ok"/>
  </r>
  <r>
    <s v="EA "/>
    <s v="EA Semibrillo y Homologos"/>
    <x v="2"/>
    <s v="Galon"/>
    <m/>
    <m/>
    <s v="7824M"/>
    <m/>
    <m/>
    <m/>
    <m/>
    <m/>
    <x v="0"/>
    <n v="122"/>
    <n v="137.25"/>
    <s v="B"/>
    <m/>
    <n v="12"/>
    <n v="12"/>
    <n v="0.25"/>
    <n v="7.3933873543502697"/>
    <n v="0.2218016206305081"/>
    <n v="47.980305763373451"/>
    <s v="C"/>
    <m/>
    <n v="89"/>
    <n v="89"/>
    <n v="1.8541666666666667"/>
    <n v="54.834289544764502"/>
    <n v="1.6450286863429351"/>
    <n v="242.92725059388277"/>
    <s v="F"/>
    <m/>
    <n v="42"/>
    <n v="42"/>
    <n v="0.875"/>
    <n v="25.876855740225945"/>
    <n v="0.77630567220677837"/>
    <n v="76.254916166425176"/>
    <m/>
    <m/>
    <m/>
    <n v="0"/>
    <n v="0"/>
    <n v="0"/>
    <n v="0"/>
    <b v="0"/>
    <n v="367.1624725236814"/>
    <n v="2.979166666666667"/>
    <n v="124.97916666666667"/>
    <s v="ok"/>
  </r>
  <r>
    <s v="EA "/>
    <s v="EA Semibrillo y Homologos"/>
    <x v="2"/>
    <s v="Galon"/>
    <m/>
    <m/>
    <s v="7825D"/>
    <m/>
    <m/>
    <m/>
    <m/>
    <m/>
    <x v="1"/>
    <n v="118"/>
    <n v="132.75"/>
    <s v="B"/>
    <m/>
    <n v="8"/>
    <n v="8"/>
    <n v="0.16666666666666666"/>
    <n v="4.9289249029001798"/>
    <n v="0.1478677470870054"/>
    <n v="31.986870508915633"/>
    <s v="C"/>
    <m/>
    <n v="60"/>
    <n v="60"/>
    <n v="1.25"/>
    <n v="36.96693677175135"/>
    <n v="1.1090081031525405"/>
    <n v="163.7711801756513"/>
    <s v="F"/>
    <m/>
    <n v="28"/>
    <n v="28"/>
    <n v="0.58333333333333337"/>
    <n v="17.25123716015063"/>
    <n v="0.51753711480451892"/>
    <n v="50.836610777616784"/>
    <m/>
    <m/>
    <m/>
    <n v="0"/>
    <n v="0"/>
    <n v="0"/>
    <n v="0"/>
    <b v="0"/>
    <n v="246.59466146218372"/>
    <n v="2"/>
    <n v="120"/>
    <s v="ok"/>
  </r>
  <r>
    <s v="EA "/>
    <s v="EA Semibrillo y Homologos"/>
    <x v="2"/>
    <s v="Galon"/>
    <m/>
    <m/>
    <s v="7826A"/>
    <m/>
    <m/>
    <m/>
    <m/>
    <m/>
    <x v="2"/>
    <n v="115"/>
    <n v="129.375"/>
    <s v="B"/>
    <m/>
    <n v="29.5"/>
    <n v="29.5"/>
    <n v="0.61458333333333337"/>
    <n v="18.175410579444414"/>
    <n v="0.54526231738333242"/>
    <n v="117.95158500162641"/>
    <s v="C"/>
    <m/>
    <n v="218"/>
    <n v="218"/>
    <n v="4.541666666666667"/>
    <n v="134.31320360402992"/>
    <n v="4.0293961081208973"/>
    <n v="595.03528797153308"/>
    <s v="F"/>
    <m/>
    <n v="110.5"/>
    <n v="110.5"/>
    <n v="2.3020833333333335"/>
    <n v="68.080775221308741"/>
    <n v="2.0424232566392622"/>
    <n v="200.62305324738054"/>
    <s v="KX"/>
    <m/>
    <n v="217.5"/>
    <n v="217.5"/>
    <n v="4.53125"/>
    <n v="134.00514579759863"/>
    <n v="4.0201543739279586"/>
    <n v="447.39008856492296"/>
    <n v="1361.000014785463"/>
    <n v="11.989583333333334"/>
    <n v="126.98958333333333"/>
    <s v="ok"/>
  </r>
  <r>
    <s v="EA "/>
    <s v="EA Semibrillo y Homologos"/>
    <x v="2"/>
    <s v="Galon"/>
    <m/>
    <m/>
    <s v="7830W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B"/>
    <m/>
    <n v="1.5"/>
    <n v="1.5"/>
    <n v="3.125E-2"/>
    <n v="0.92417341929378372"/>
    <n v="2.7725202578813512E-2"/>
    <n v="5.9975382204216814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7.788606075839567"/>
    <n v="0.1875"/>
    <n v="128.1875"/>
    <s v="ok"/>
  </r>
  <r>
    <s v="EA "/>
    <s v="EA Semibrillo y Homologos"/>
    <x v="2"/>
    <s v="Galon"/>
    <m/>
    <m/>
    <s v="7831W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F"/>
    <m/>
    <n v="4.5"/>
    <n v="4.5"/>
    <n v="9.375E-2"/>
    <n v="2.772520257881351"/>
    <n v="8.3175607736440532E-2"/>
    <n v="8.1701695892598405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n v="22.632077308257191"/>
    <n v="0.26041666666666669"/>
    <n v="128.26041666666666"/>
    <s v="ok"/>
  </r>
  <r>
    <s v="EA "/>
    <s v="EA Semibrillo y Homologos"/>
    <x v="2"/>
    <s v="Galon"/>
    <m/>
    <m/>
    <s v="7832W"/>
    <m/>
    <m/>
    <s v="12.2020"/>
    <m/>
    <m/>
    <x v="3"/>
    <n v="128"/>
    <n v="144"/>
    <s v="F"/>
    <m/>
    <n v="7.5"/>
    <n v="7.5"/>
    <n v="0.15625"/>
    <n v="4.6208670964689187"/>
    <n v="0.13862601289406756"/>
    <n v="13.616949315433066"/>
    <s v="T"/>
    <m/>
    <n v="8"/>
    <n v="8"/>
    <n v="0.16666666666666666"/>
    <n v="4.9289249029001798"/>
    <n v="0.1478677470870054"/>
    <n v="10.000394279011541"/>
    <m/>
    <m/>
    <m/>
    <n v="0"/>
    <n v="0"/>
    <n v="0"/>
    <n v="0"/>
    <b v="0"/>
    <m/>
    <m/>
    <m/>
    <n v="0"/>
    <n v="0"/>
    <n v="0"/>
    <n v="0"/>
    <b v="0"/>
    <n v="23.617343594444606"/>
    <n v="0.32291666666666663"/>
    <n v="128.32291666666666"/>
    <s v="ok"/>
  </r>
  <r>
    <s v="EA "/>
    <s v="EA Semibrillo y Homologos"/>
    <x v="2"/>
    <s v="Galon"/>
    <m/>
    <m/>
    <s v="7833M"/>
    <m/>
    <m/>
    <m/>
    <m/>
    <m/>
    <x v="0"/>
    <n v="122"/>
    <n v="137.25"/>
    <s v="B"/>
    <m/>
    <n v="1"/>
    <n v="1"/>
    <n v="2.0833333333333332E-2"/>
    <n v="0.61611561286252248"/>
    <n v="1.8483468385875675E-2"/>
    <n v="3.9983588136144541"/>
    <s v="C"/>
    <m/>
    <n v="42.5"/>
    <n v="42.5"/>
    <n v="0.88541666666666663"/>
    <n v="26.184913546657203"/>
    <n v="0.7855474063997161"/>
    <n v="116.00458595775301"/>
    <s v="R"/>
    <m/>
    <n v="56"/>
    <n v="56"/>
    <n v="1.1666666666666667"/>
    <n v="34.50247432030126"/>
    <n v="1.0350742296090378"/>
    <n v="58.448906368591743"/>
    <m/>
    <m/>
    <m/>
    <n v="0"/>
    <n v="0"/>
    <n v="0"/>
    <n v="0"/>
    <b v="0"/>
    <n v="178.45185113995922"/>
    <n v="2.072916666666667"/>
    <n v="124.07291666666667"/>
    <s v="ok"/>
  </r>
  <r>
    <s v="EA "/>
    <s v="EA Semibrillo y Homologos"/>
    <x v="2"/>
    <s v="Galon"/>
    <m/>
    <m/>
    <s v="7834D"/>
    <m/>
    <m/>
    <m/>
    <m/>
    <m/>
    <x v="1"/>
    <n v="118"/>
    <n v="132.75"/>
    <s v="C"/>
    <m/>
    <n v="24"/>
    <n v="24"/>
    <n v="0.5"/>
    <n v="14.786774708700539"/>
    <n v="0.44360324126101619"/>
    <n v="65.508472070260524"/>
    <s v="F"/>
    <m/>
    <n v="6.5"/>
    <n v="6.5"/>
    <n v="0.13541666666666666"/>
    <n v="4.0047514836063955"/>
    <n v="0.12014254450819187"/>
    <n v="11.801356073375324"/>
    <s v="R"/>
    <m/>
    <n v="15"/>
    <n v="15"/>
    <n v="0.3125"/>
    <n v="9.2417341929378374"/>
    <n v="0.27725202578813513"/>
    <n v="15.655957063015645"/>
    <m/>
    <m/>
    <m/>
    <n v="0"/>
    <n v="0"/>
    <n v="0"/>
    <n v="0"/>
    <b v="0"/>
    <n v="92.965785206651503"/>
    <n v="0.94791666666666663"/>
    <n v="118.94791666666667"/>
    <s v="ok"/>
  </r>
  <r>
    <s v="EA "/>
    <s v="EA Semibrillo y Homologos"/>
    <x v="2"/>
    <s v="Galon"/>
    <m/>
    <m/>
    <s v="7835D"/>
    <m/>
    <m/>
    <m/>
    <m/>
    <m/>
    <x v="1"/>
    <n v="118"/>
    <n v="132.75"/>
    <s v="C"/>
    <m/>
    <n v="65"/>
    <n v="65"/>
    <n v="1.3541666666666667"/>
    <n v="40.047514836063961"/>
    <n v="1.2014254450819188"/>
    <n v="177.41877852362225"/>
    <s v="L"/>
    <m/>
    <n v="9.5"/>
    <n v="9.5"/>
    <n v="0.19791666666666666"/>
    <n v="5.8530983221939632"/>
    <n v="0.1755929496658189"/>
    <n v="23.449528590156824"/>
    <s v="R"/>
    <m/>
    <n v="72"/>
    <n v="72"/>
    <n v="1.5"/>
    <n v="44.360324126101617"/>
    <n v="1.3308097237830485"/>
    <n v="75.148593902475085"/>
    <m/>
    <m/>
    <m/>
    <n v="0"/>
    <n v="0"/>
    <n v="0"/>
    <n v="0"/>
    <b v="0"/>
    <n v="276.01690101625417"/>
    <n v="3.0520833333333335"/>
    <n v="121.05208333333333"/>
    <s v="ok"/>
  </r>
  <r>
    <s v="EA "/>
    <s v="EA Semibrillo y Homologos"/>
    <x v="2"/>
    <s v="Galon"/>
    <m/>
    <m/>
    <s v="7836N"/>
    <m/>
    <m/>
    <m/>
    <m/>
    <m/>
    <x v="2"/>
    <n v="115"/>
    <n v="129.375"/>
    <s v="C"/>
    <m/>
    <n v="228"/>
    <n v="228"/>
    <n v="4.75"/>
    <n v="140.47435973265513"/>
    <n v="4.214230791979654"/>
    <n v="622.33048466747493"/>
    <s v="F"/>
    <m/>
    <n v="152.5"/>
    <n v="152.5"/>
    <n v="3.1770833333333335"/>
    <n v="93.95763096153469"/>
    <n v="2.8187289288460406"/>
    <n v="276.87796941380572"/>
    <s v="KX"/>
    <m/>
    <n v="195.5"/>
    <n v="195.5"/>
    <n v="4.072916666666667"/>
    <n v="120.45060231462315"/>
    <n v="3.6135180694386944"/>
    <n v="402.13683822732162"/>
    <m/>
    <m/>
    <m/>
    <n v="0"/>
    <n v="0"/>
    <n v="0"/>
    <n v="0"/>
    <b v="0"/>
    <n v="1301.3452923086024"/>
    <n v="12"/>
    <n v="127"/>
    <s v="ok"/>
  </r>
  <r>
    <s v="EA "/>
    <s v="EA Semibrillo y Homologos"/>
    <x v="2"/>
    <s v="Galon"/>
    <m/>
    <m/>
    <s v="7840W"/>
    <m/>
    <m/>
    <s v="12.2020"/>
    <m/>
    <m/>
    <x v="3"/>
    <n v="128"/>
    <n v="144"/>
    <s v="C"/>
    <m/>
    <n v="9"/>
    <n v="9"/>
    <n v="0.1875"/>
    <n v="5.5450405157627021"/>
    <n v="0.16635121547288106"/>
    <n v="24.565677026347696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m/>
    <m/>
    <m/>
    <n v="0"/>
    <n v="0"/>
    <n v="0"/>
    <n v="0"/>
    <b v="0"/>
    <n v="35.483755704724452"/>
    <n v="0.27083333333333331"/>
    <n v="128.27083333333334"/>
    <s v="ok"/>
  </r>
  <r>
    <s v="EA "/>
    <s v="EA Semibrillo y Homologos"/>
    <x v="2"/>
    <s v="Galon"/>
    <m/>
    <m/>
    <s v="7841W"/>
    <m/>
    <m/>
    <s v="12.2020"/>
    <m/>
    <m/>
    <x v="3"/>
    <n v="128"/>
    <n v="144"/>
    <s v="C"/>
    <m/>
    <n v="10.5"/>
    <n v="10.5"/>
    <n v="0.21875"/>
    <n v="6.4692139350564863"/>
    <n v="0.19407641805169459"/>
    <n v="28.659956530738981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m/>
    <m/>
    <m/>
    <n v="0"/>
    <n v="0"/>
    <n v="0"/>
    <n v="0"/>
    <b v="0"/>
    <n v="49.131354052695393"/>
    <n v="0.375"/>
    <n v="128.375"/>
    <s v="ok"/>
  </r>
  <r>
    <s v="EA "/>
    <s v="EA Semibrillo y Homologos"/>
    <x v="2"/>
    <s v="Galon"/>
    <m/>
    <m/>
    <s v="7842W"/>
    <m/>
    <m/>
    <s v="12.2020"/>
    <m/>
    <m/>
    <x v="3"/>
    <n v="128"/>
    <n v="144"/>
    <s v="F"/>
    <m/>
    <n v="9.5"/>
    <n v="9.5"/>
    <n v="0.19791666666666666"/>
    <n v="5.8530983221939632"/>
    <n v="0.1755929496658189"/>
    <n v="17.24813579954855"/>
    <s v="T"/>
    <m/>
    <n v="3.5"/>
    <n v="3.5"/>
    <n v="7.2916666666666671E-2"/>
    <n v="2.1564046450188288"/>
    <n v="6.4692139350564865E-2"/>
    <n v="4.3751724970675498"/>
    <m/>
    <m/>
    <m/>
    <n v="0"/>
    <n v="0"/>
    <n v="0"/>
    <n v="0"/>
    <b v="0"/>
    <m/>
    <m/>
    <m/>
    <n v="0"/>
    <n v="0"/>
    <n v="0"/>
    <n v="0"/>
    <b v="0"/>
    <n v="21.623308296616099"/>
    <n v="0.27083333333333331"/>
    <n v="128.27083333333334"/>
    <s v="ok"/>
  </r>
  <r>
    <s v="EA "/>
    <s v="EA Semibrillo y Homologos"/>
    <x v="2"/>
    <s v="Galon"/>
    <m/>
    <m/>
    <s v="7843M"/>
    <m/>
    <m/>
    <m/>
    <m/>
    <m/>
    <x v="0"/>
    <n v="122"/>
    <n v="137.25"/>
    <s v="C"/>
    <m/>
    <n v="16.5"/>
    <n v="16.5"/>
    <n v="0.34375"/>
    <n v="10.165907612231621"/>
    <n v="0.30497722836694863"/>
    <n v="45.037074548304112"/>
    <s v="F"/>
    <m/>
    <n v="10"/>
    <n v="10"/>
    <n v="0.20833333333333334"/>
    <n v="6.1611561286252252"/>
    <n v="0.18483468385875676"/>
    <n v="18.155932420577422"/>
    <s v="R"/>
    <m/>
    <n v="32.5"/>
    <n v="32.5"/>
    <n v="0.67708333333333337"/>
    <n v="20.02375741803198"/>
    <n v="0.60071272254095942"/>
    <n v="33.921240303200562"/>
    <m/>
    <m/>
    <m/>
    <n v="0"/>
    <n v="0"/>
    <n v="0"/>
    <n v="0"/>
    <b v="0"/>
    <n v="97.114247272082096"/>
    <n v="1.2291666666666667"/>
    <n v="123.22916666666667"/>
    <s v="ok"/>
  </r>
  <r>
    <s v="EA "/>
    <s v="EA Semibrillo y Homologos"/>
    <x v="2"/>
    <s v="Galon"/>
    <m/>
    <m/>
    <s v="7844D"/>
    <m/>
    <m/>
    <m/>
    <m/>
    <m/>
    <x v="1"/>
    <n v="118"/>
    <n v="132.75"/>
    <s v="C"/>
    <m/>
    <n v="21.5"/>
    <n v="21.5"/>
    <n v="0.44791666666666669"/>
    <n v="13.246485676544234"/>
    <n v="0.39739457029632702"/>
    <n v="58.684672896275053"/>
    <s v="F"/>
    <m/>
    <n v="13"/>
    <n v="13"/>
    <n v="0.27083333333333331"/>
    <n v="8.0095029672127911"/>
    <n v="0.24028508901638373"/>
    <n v="23.602712146750648"/>
    <s v="R"/>
    <m/>
    <n v="23.5"/>
    <n v="23.5"/>
    <n v="0.48958333333333331"/>
    <n v="14.478716902269278"/>
    <n v="0.43436150706807836"/>
    <n v="24.527666065391173"/>
    <m/>
    <m/>
    <m/>
    <n v="0"/>
    <n v="0"/>
    <n v="0"/>
    <n v="0"/>
    <b v="0"/>
    <n v="106.81505110841687"/>
    <n v="1.2083333333333333"/>
    <n v="119.20833333333333"/>
    <s v="ok"/>
  </r>
  <r>
    <s v="EA "/>
    <s v="EA Semibrillo y Homologos"/>
    <x v="2"/>
    <s v="Galon"/>
    <m/>
    <m/>
    <s v="7845D"/>
    <m/>
    <m/>
    <m/>
    <m/>
    <m/>
    <x v="1"/>
    <n v="118"/>
    <n v="132.75"/>
    <s v="C"/>
    <m/>
    <n v="30"/>
    <n v="30"/>
    <n v="0.625"/>
    <n v="18.483468385875675"/>
    <n v="0.55450405157627025"/>
    <n v="81.885590087825648"/>
    <s v="F"/>
    <m/>
    <n v="27.5"/>
    <n v="27.5"/>
    <n v="0.57291666666666663"/>
    <n v="16.943179353719366"/>
    <n v="0.50829538061158097"/>
    <n v="49.928814156587912"/>
    <s v="R"/>
    <m/>
    <n v="40"/>
    <n v="40"/>
    <n v="0.83333333333333337"/>
    <n v="24.644624514500901"/>
    <n v="0.73933873543502704"/>
    <n v="41.749218834708387"/>
    <m/>
    <m/>
    <m/>
    <n v="0"/>
    <n v="0"/>
    <n v="0"/>
    <n v="0"/>
    <b v="0"/>
    <n v="173.56362307912195"/>
    <n v="2.03125"/>
    <n v="120.03125"/>
    <s v="ok"/>
  </r>
  <r>
    <s v="EA "/>
    <s v="EA Semibrillo y Homologos"/>
    <x v="2"/>
    <s v="Galon"/>
    <m/>
    <m/>
    <s v="7846N"/>
    <m/>
    <m/>
    <m/>
    <m/>
    <m/>
    <x v="2"/>
    <n v="115"/>
    <n v="129.375"/>
    <s v="C"/>
    <m/>
    <n v="156"/>
    <n v="156"/>
    <n v="3.25"/>
    <n v="96.114035606553514"/>
    <n v="2.8834210681966055"/>
    <n v="425.80506845669339"/>
    <s v="F"/>
    <m/>
    <n v="81"/>
    <n v="81"/>
    <n v="1.6875"/>
    <n v="49.905364641864324"/>
    <n v="1.4971609392559297"/>
    <n v="147.06305260667713"/>
    <s v="R"/>
    <m/>
    <n v="263"/>
    <n v="263"/>
    <n v="5.479166666666667"/>
    <n v="162.03840618284343"/>
    <n v="4.8611521854853024"/>
    <n v="274.50111383820763"/>
    <s v="KX"/>
    <m/>
    <n v="75.5"/>
    <n v="75.5"/>
    <n v="1.5729166666666667"/>
    <n v="46.516728771120448"/>
    <n v="1.3955018631336134"/>
    <n v="155.30092729495027"/>
    <n v="1002.6701621965284"/>
    <n v="11.989583333333334"/>
    <n v="126.98958333333333"/>
    <s v="ok"/>
  </r>
  <r>
    <s v="EA "/>
    <s v="EA Semibrillo y Homologos"/>
    <x v="2"/>
    <s v="Galon"/>
    <m/>
    <m/>
    <s v="7850W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3"/>
    <n v="3"/>
    <n v="6.25E-2"/>
    <n v="1.8483468385875674"/>
    <n v="5.5450405157627024E-2"/>
    <n v="8.1885590087825655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3.818924899705276"/>
    <n v="0.11458333333333334"/>
    <n v="128.11458333333334"/>
    <s v="ok"/>
  </r>
  <r>
    <s v="EA "/>
    <s v="EA Semibrillo y Homologos"/>
    <x v="2"/>
    <s v="Galon"/>
    <m/>
    <m/>
    <s v="7851W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m/>
    <m/>
    <m/>
    <n v="0"/>
    <n v="0"/>
    <n v="0"/>
    <n v="0"/>
    <b v="0"/>
    <n v="12.438024267873161"/>
    <n v="0.16666666666666666"/>
    <n v="128.16666666666666"/>
    <s v="ok"/>
  </r>
  <r>
    <s v="EA "/>
    <s v="EA Semibrillo y Homologos"/>
    <x v="2"/>
    <s v="Galon"/>
    <m/>
    <m/>
    <s v="7852W"/>
    <s v="Si"/>
    <n v="0.42"/>
    <s v="12.2020"/>
    <m/>
    <m/>
    <x v="3"/>
    <n v="128"/>
    <n v="144"/>
    <s v="AXX"/>
    <m/>
    <n v="8"/>
    <n v="8"/>
    <n v="0.16666666666666666"/>
    <n v="4.9289249029001798"/>
    <n v="0.1478677470870054"/>
    <n v="10.351302599284384"/>
    <s v="F"/>
    <m/>
    <n v="12.5"/>
    <n v="12.5"/>
    <n v="0.26041666666666669"/>
    <n v="7.7014451607815317"/>
    <n v="0.23104335482344596"/>
    <n v="22.694915525721779"/>
    <m/>
    <m/>
    <m/>
    <n v="0"/>
    <n v="0"/>
    <n v="0"/>
    <n v="0"/>
    <b v="0"/>
    <m/>
    <m/>
    <m/>
    <n v="0"/>
    <n v="0"/>
    <n v="0"/>
    <n v="0"/>
    <b v="0"/>
    <n v="33.046218125006163"/>
    <n v="0.42708333333333337"/>
    <n v="128.42708333333334"/>
    <s v="ok"/>
  </r>
  <r>
    <s v="EA "/>
    <s v="EA Semibrillo y Homologos"/>
    <x v="2"/>
    <s v="Galon"/>
    <m/>
    <m/>
    <s v="7853W"/>
    <m/>
    <m/>
    <s v="12.2020"/>
    <m/>
    <m/>
    <x v="3"/>
    <n v="128"/>
    <n v="144"/>
    <s v="C"/>
    <m/>
    <n v="26"/>
    <n v="26"/>
    <n v="0.54166666666666663"/>
    <n v="16.019005934425582"/>
    <n v="0.48057017803276747"/>
    <n v="70.967511409448889"/>
    <s v="F"/>
    <m/>
    <n v="38"/>
    <n v="38"/>
    <n v="0.79166666666666663"/>
    <n v="23.412393288775853"/>
    <n v="0.70237179866327559"/>
    <n v="68.992543198194198"/>
    <s v="R"/>
    <m/>
    <n v="19"/>
    <n v="19"/>
    <n v="0.39583333333333331"/>
    <n v="11.706196644387926"/>
    <n v="0.3511858993316378"/>
    <n v="19.830878946486482"/>
    <m/>
    <m/>
    <m/>
    <n v="0"/>
    <n v="0"/>
    <n v="0"/>
    <n v="0"/>
    <b v="0"/>
    <n v="159.79093355412957"/>
    <n v="1.7291666666666665"/>
    <n v="129.72916666666666"/>
    <s v="ok"/>
  </r>
  <r>
    <s v="EA "/>
    <s v="EA Semibrillo y Homologos"/>
    <x v="2"/>
    <s v="Galon"/>
    <m/>
    <m/>
    <s v="7854M"/>
    <m/>
    <m/>
    <m/>
    <m/>
    <m/>
    <x v="0"/>
    <n v="122"/>
    <n v="137.25"/>
    <s v="B"/>
    <m/>
    <n v="4.5"/>
    <n v="4.5"/>
    <n v="9.375E-2"/>
    <n v="2.772520257881351"/>
    <n v="8.3175607736440532E-2"/>
    <n v="17.992614661265044"/>
    <s v="F"/>
    <m/>
    <n v="134"/>
    <n v="134"/>
    <n v="2.7916666666666665"/>
    <n v="82.559492123578011"/>
    <n v="2.4767847637073404"/>
    <n v="243.28949443573745"/>
    <m/>
    <m/>
    <m/>
    <n v="0"/>
    <n v="0"/>
    <n v="0"/>
    <n v="0"/>
    <b v="0"/>
    <m/>
    <m/>
    <m/>
    <n v="0"/>
    <n v="0"/>
    <n v="0"/>
    <n v="0"/>
    <b v="0"/>
    <n v="261.28210909700249"/>
    <n v="2.8854166666666665"/>
    <n v="124.88541666666667"/>
    <s v="ok"/>
  </r>
  <r>
    <s v="EA "/>
    <s v="EA Semibrillo y Homologos"/>
    <x v="2"/>
    <s v="Galon"/>
    <m/>
    <m/>
    <s v="7855D"/>
    <m/>
    <m/>
    <m/>
    <m/>
    <m/>
    <x v="1"/>
    <n v="118"/>
    <n v="132.75"/>
    <s v="F"/>
    <m/>
    <n v="62"/>
    <n v="62"/>
    <n v="1.2916666666666667"/>
    <n v="38.199167997476394"/>
    <n v="1.1459750399242918"/>
    <n v="112.56678100758002"/>
    <s v="I"/>
    <m/>
    <n v="16.5"/>
    <n v="16.5"/>
    <n v="0.34375"/>
    <n v="10.165907612231621"/>
    <n v="0.30497722836694863"/>
    <n v="42.747915249726461"/>
    <s v="V"/>
    <m/>
    <n v="11"/>
    <n v="11"/>
    <n v="0.22916666666666666"/>
    <n v="6.7772717414877475"/>
    <n v="0.20331815224463243"/>
    <n v="30.024716365536072"/>
    <m/>
    <m/>
    <m/>
    <n v="0"/>
    <n v="0"/>
    <n v="0"/>
    <n v="0"/>
    <b v="0"/>
    <n v="185.33941262284256"/>
    <n v="1.8645833333333335"/>
    <n v="119.86458333333333"/>
    <s v="ok"/>
  </r>
  <r>
    <s v="EA "/>
    <s v="EA Semibrillo y Homologos"/>
    <x v="2"/>
    <s v="Galon"/>
    <m/>
    <m/>
    <s v="7856A"/>
    <m/>
    <m/>
    <m/>
    <m/>
    <m/>
    <x v="2"/>
    <n v="115"/>
    <n v="129.375"/>
    <s v="B"/>
    <m/>
    <n v="21"/>
    <n v="21"/>
    <n v="0.4375"/>
    <n v="12.938427870112973"/>
    <n v="0.38815283610338919"/>
    <n v="83.965535085903539"/>
    <s v="F"/>
    <m/>
    <n v="352.5"/>
    <n v="352.5"/>
    <n v="7.34375"/>
    <n v="217.18075353403918"/>
    <n v="6.5154226060211755"/>
    <n v="639.99661782535418"/>
    <s v="KX"/>
    <m/>
    <n v="202.5"/>
    <n v="202.5"/>
    <n v="4.21875"/>
    <n v="124.7634116046608"/>
    <n v="3.742902348139824"/>
    <n v="416.53559969837659"/>
    <m/>
    <m/>
    <m/>
    <n v="0"/>
    <n v="0"/>
    <n v="0"/>
    <n v="0"/>
    <b v="0"/>
    <n v="1140.4977526096343"/>
    <n v="12"/>
    <n v="127"/>
    <s v="ok"/>
  </r>
  <r>
    <s v="EA "/>
    <s v="EA Semibrillo y Homologos"/>
    <x v="2"/>
    <s v="Galon"/>
    <m/>
    <m/>
    <s v="7860W"/>
    <m/>
    <m/>
    <s v="12.2020"/>
    <m/>
    <m/>
    <x v="3"/>
    <n v="128"/>
    <n v="144"/>
    <s v="AXX"/>
    <m/>
    <n v="6.5"/>
    <n v="6.5"/>
    <n v="0.13541666666666666"/>
    <n v="4.0047514836063955"/>
    <n v="0.12014254450819187"/>
    <n v="8.4104333619185621"/>
    <s v="L"/>
    <m/>
    <n v="3"/>
    <n v="3"/>
    <n v="6.25E-2"/>
    <n v="1.8483468385875674"/>
    <n v="5.5450405157627024E-2"/>
    <n v="7.4051142916284709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28.098386166720879"/>
    <n v="0.29166666666666663"/>
    <n v="128.29166666666666"/>
    <s v="ok"/>
  </r>
  <r>
    <s v="EA "/>
    <s v="EA Semibrillo y Homologos"/>
    <x v="2"/>
    <s v="Galon"/>
    <m/>
    <m/>
    <s v="7861W"/>
    <m/>
    <m/>
    <s v="12.2020"/>
    <m/>
    <m/>
    <x v="3"/>
    <n v="128"/>
    <n v="144"/>
    <s v="F"/>
    <m/>
    <n v="4.5"/>
    <n v="4.5"/>
    <n v="9.375E-2"/>
    <n v="2.772520257881351"/>
    <n v="8.3175607736440532E-2"/>
    <n v="8.1701695892598405"/>
    <s v="L"/>
    <m/>
    <n v="10"/>
    <n v="10"/>
    <n v="0.20833333333333334"/>
    <n v="6.1611561286252252"/>
    <n v="0.18483468385875676"/>
    <n v="24.683714305428236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4.218643729485166"/>
    <n v="0.31250000000000006"/>
    <n v="128.3125"/>
    <s v="ok"/>
  </r>
  <r>
    <s v="EA "/>
    <s v="EA Semibrillo y Homologos"/>
    <x v="2"/>
    <s v="Galon"/>
    <m/>
    <m/>
    <s v="7862W"/>
    <m/>
    <m/>
    <s v="12.2020"/>
    <m/>
    <s v="idem cartilla Tendencia"/>
    <x v="3"/>
    <n v="128"/>
    <n v="144"/>
    <s v="F"/>
    <m/>
    <n v="10"/>
    <n v="10"/>
    <n v="0.20833333333333334"/>
    <n v="6.1611561286252252"/>
    <n v="0.18483468385875676"/>
    <n v="18.155932420577422"/>
    <s v="L"/>
    <m/>
    <n v="12"/>
    <n v="12"/>
    <n v="0.25"/>
    <n v="7.3933873543502697"/>
    <n v="0.2218016206305081"/>
    <n v="29.620457166513884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7.329708430670962"/>
    <n v="0.53125"/>
    <n v="128.53125"/>
    <s v="ok"/>
  </r>
  <r>
    <s v="EA "/>
    <s v="EA Semibrillo y Homologos"/>
    <x v="2"/>
    <s v="Galon"/>
    <m/>
    <m/>
    <s v="7863M"/>
    <m/>
    <m/>
    <m/>
    <m/>
    <m/>
    <x v="0"/>
    <n v="122"/>
    <n v="137.25"/>
    <s v="C"/>
    <m/>
    <n v="29.5"/>
    <n v="29.5"/>
    <n v="0.61458333333333337"/>
    <n v="18.175410579444414"/>
    <n v="0.54526231738333242"/>
    <n v="80.520830253028564"/>
    <s v="I"/>
    <m/>
    <n v="8"/>
    <n v="8"/>
    <n v="0.16666666666666666"/>
    <n v="4.9289249029001798"/>
    <n v="0.1478677470870054"/>
    <n v="20.726261939261313"/>
    <s v="R"/>
    <m/>
    <n v="86.5"/>
    <n v="86.5"/>
    <n v="1.8020833333333333"/>
    <n v="53.294000512608193"/>
    <n v="1.5988200153782457"/>
    <n v="90.282685730056883"/>
    <m/>
    <m/>
    <m/>
    <n v="0"/>
    <n v="0"/>
    <n v="0"/>
    <n v="0"/>
    <b v="0"/>
    <n v="191.52977792234674"/>
    <n v="2.583333333333333"/>
    <n v="124.58333333333333"/>
    <s v="ok"/>
  </r>
  <r>
    <s v="EA "/>
    <s v="EA Semibrillo y Homologos"/>
    <x v="2"/>
    <s v="Galon"/>
    <m/>
    <m/>
    <s v="7864D"/>
    <m/>
    <m/>
    <m/>
    <m/>
    <m/>
    <x v="1"/>
    <n v="118"/>
    <n v="132.75"/>
    <s v="C"/>
    <m/>
    <n v="35"/>
    <n v="35"/>
    <n v="0.72916666666666663"/>
    <n v="21.564046450188286"/>
    <n v="0.64692139350564859"/>
    <n v="95.533188435796589"/>
    <s v="L"/>
    <m/>
    <n v="16"/>
    <n v="16"/>
    <n v="0.33333333333333331"/>
    <n v="9.8578498058003596"/>
    <n v="0.29573549417401079"/>
    <n v="39.493942888685176"/>
    <s v="R"/>
    <m/>
    <n v="90"/>
    <n v="90"/>
    <n v="1.875"/>
    <n v="55.450405157627024"/>
    <n v="1.6635121547288108"/>
    <n v="93.935742378093863"/>
    <m/>
    <m/>
    <m/>
    <n v="0"/>
    <n v="0"/>
    <n v="0"/>
    <n v="0"/>
    <b v="0"/>
    <n v="228.96287370257562"/>
    <n v="2.9375"/>
    <n v="120.9375"/>
    <s v="ok"/>
  </r>
  <r>
    <s v="EA "/>
    <s v="EA Semibrillo y Homologos"/>
    <x v="2"/>
    <s v="Galon"/>
    <m/>
    <m/>
    <s v="7865A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F"/>
    <m/>
    <n v="75"/>
    <n v="75"/>
    <n v="1.5625"/>
    <n v="46.208670964689183"/>
    <n v="1.3862601289406755"/>
    <n v="136.16949315433067"/>
    <s v="R"/>
    <m/>
    <n v="97.5"/>
    <n v="97.5"/>
    <n v="2.03125"/>
    <n v="60.071272254095945"/>
    <n v="1.8021381676228783"/>
    <n v="101.76372090960169"/>
    <s v="KX"/>
    <m/>
    <n v="400.5"/>
    <n v="400.5"/>
    <n v="8.34375"/>
    <n v="246.75430295144025"/>
    <n v="7.4026290885432076"/>
    <n v="823.81485273678925"/>
    <n v="1073.7431432415649"/>
    <n v="12"/>
    <n v="127"/>
    <s v="ok"/>
  </r>
  <r>
    <s v="EA "/>
    <s v="EA Semibrillo y Homologos"/>
    <x v="2"/>
    <s v="Galon"/>
    <m/>
    <m/>
    <s v="7866N"/>
    <m/>
    <m/>
    <m/>
    <m/>
    <m/>
    <x v="2"/>
    <n v="115"/>
    <n v="129.375"/>
    <s v="B"/>
    <m/>
    <n v="8.5"/>
    <n v="8.5"/>
    <n v="0.17708333333333334"/>
    <n v="5.2369827093314418"/>
    <n v="0.15710948127994326"/>
    <n v="33.986049915722866"/>
    <s v="F"/>
    <m/>
    <n v="81"/>
    <n v="81"/>
    <n v="1.6875"/>
    <n v="49.905364641864324"/>
    <n v="1.4971609392559297"/>
    <n v="147.06305260667713"/>
    <s v="R"/>
    <m/>
    <n v="383.5"/>
    <n v="383.5"/>
    <n v="7.989583333333333"/>
    <n v="236.28033753277737"/>
    <n v="7.0884101259833203"/>
    <n v="400.2706355777666"/>
    <s v="KX"/>
    <m/>
    <n v="103.5"/>
    <n v="103.5"/>
    <n v="2.15625"/>
    <n v="63.767965931271078"/>
    <n v="1.9130389779381323"/>
    <n v="212.89597317917026"/>
    <n v="794.21571127933692"/>
    <n v="12.010416666666666"/>
    <n v="127.01041666666667"/>
    <s v="ok"/>
  </r>
  <r>
    <s v="EA "/>
    <s v="EA Semibrillo y Homologos"/>
    <x v="2"/>
    <s v="Galon"/>
    <m/>
    <m/>
    <s v="7870W"/>
    <m/>
    <m/>
    <s v="12.2020"/>
    <m/>
    <m/>
    <x v="3"/>
    <n v="128"/>
    <n v="144"/>
    <s v="C"/>
    <m/>
    <n v="1"/>
    <n v="1"/>
    <n v="2.0833333333333332E-2"/>
    <n v="0.61611561286252248"/>
    <n v="1.8483468385875675E-2"/>
    <n v="2.7295196695941883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m/>
    <m/>
    <m/>
    <n v="0"/>
    <n v="0"/>
    <n v="0"/>
    <n v="0"/>
    <b v="0"/>
    <n v="8.1762993957674155"/>
    <n v="8.3333333333333329E-2"/>
    <n v="128.08333333333334"/>
    <s v="ok"/>
  </r>
  <r>
    <s v="EA "/>
    <s v="EA Semibrillo y Homologos"/>
    <x v="2"/>
    <s v="Galon"/>
    <m/>
    <m/>
    <s v="7871W"/>
    <m/>
    <m/>
    <s v="12.2020"/>
    <m/>
    <m/>
    <x v="3"/>
    <n v="128"/>
    <n v="144"/>
    <s v="F"/>
    <m/>
    <n v="6.5"/>
    <n v="6.5"/>
    <n v="0.13541666666666666"/>
    <n v="4.0047514836063955"/>
    <n v="0.12014254450819187"/>
    <n v="11.801356073375324"/>
    <s v="L"/>
    <m/>
    <n v="3.5"/>
    <n v="3.5"/>
    <n v="7.2916666666666671E-2"/>
    <n v="2.1564046450188288"/>
    <n v="6.4692139350564865E-2"/>
    <n v="8.6393000068998838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36.817774097840342"/>
    <n v="0.33333333333333331"/>
    <n v="128.33333333333334"/>
    <s v="ok"/>
  </r>
  <r>
    <s v="EA "/>
    <s v="EA Semibrillo y Homologos"/>
    <x v="2"/>
    <s v="Galon"/>
    <m/>
    <m/>
    <s v="7872W"/>
    <m/>
    <m/>
    <s v="12.2020"/>
    <m/>
    <m/>
    <x v="3"/>
    <n v="128"/>
    <n v="144"/>
    <s v="F"/>
    <m/>
    <n v="13.5"/>
    <n v="13.5"/>
    <n v="0.28125"/>
    <n v="8.317560773644054"/>
    <n v="0.24952682320932162"/>
    <n v="24.51050876777952"/>
    <s v="L"/>
    <m/>
    <n v="3"/>
    <n v="3"/>
    <n v="6.25E-2"/>
    <n v="1.8483468385875674"/>
    <n v="5.5450405157627024E-2"/>
    <n v="7.4051142916284709"/>
    <s v="V"/>
    <m/>
    <n v="13.5"/>
    <n v="13.5"/>
    <n v="0.28125"/>
    <n v="8.317560773644054"/>
    <n v="0.24952682320932162"/>
    <n v="36.848515539521543"/>
    <m/>
    <m/>
    <m/>
    <n v="0"/>
    <n v="0"/>
    <n v="0"/>
    <n v="0"/>
    <b v="0"/>
    <n v="68.764138598929534"/>
    <n v="0.625"/>
    <n v="128.625"/>
    <s v="ok"/>
  </r>
  <r>
    <s v="EA "/>
    <s v="EA Semibrillo y Homologos"/>
    <x v="2"/>
    <s v="Galon"/>
    <m/>
    <m/>
    <s v="7873M"/>
    <m/>
    <m/>
    <m/>
    <m/>
    <m/>
    <x v="0"/>
    <n v="122"/>
    <n v="137.25"/>
    <s v="B"/>
    <m/>
    <n v="6.5"/>
    <n v="6.5"/>
    <n v="0.13541666666666666"/>
    <n v="4.0047514836063955"/>
    <n v="0.12014254450819187"/>
    <n v="25.989332288493951"/>
    <s v="C"/>
    <m/>
    <n v="26"/>
    <n v="26"/>
    <n v="0.54166666666666663"/>
    <n v="16.019005934425582"/>
    <n v="0.48057017803276747"/>
    <n v="70.967511409448889"/>
    <s v="R"/>
    <m/>
    <n v="121"/>
    <n v="121"/>
    <n v="2.5208333333333335"/>
    <n v="74.549989156365228"/>
    <n v="2.2364996746909567"/>
    <n v="126.29138697499288"/>
    <m/>
    <m/>
    <m/>
    <n v="0"/>
    <n v="0"/>
    <n v="0"/>
    <n v="0"/>
    <b v="0"/>
    <n v="223.24823067293573"/>
    <n v="3.197916666666667"/>
    <n v="125.19791666666667"/>
    <s v="ok"/>
  </r>
  <r>
    <s v="EA "/>
    <s v="EA Semibrillo y Homologos"/>
    <x v="2"/>
    <s v="Galon"/>
    <m/>
    <m/>
    <s v="7874D"/>
    <m/>
    <m/>
    <m/>
    <m/>
    <m/>
    <x v="1"/>
    <n v="118"/>
    <n v="132.75"/>
    <s v="C"/>
    <m/>
    <n v="26.5"/>
    <n v="26.5"/>
    <n v="0.55208333333333337"/>
    <n v="16.327063740856847"/>
    <n v="0.48981191222570541"/>
    <n v="72.332271244246002"/>
    <s v="L"/>
    <m/>
    <n v="19.5"/>
    <n v="19.5"/>
    <n v="0.40625"/>
    <n v="12.014254450819189"/>
    <n v="0.36042763352457569"/>
    <n v="48.133242895585063"/>
    <s v="R"/>
    <m/>
    <n v="106"/>
    <n v="106"/>
    <n v="2.2083333333333335"/>
    <n v="65.308254963427387"/>
    <n v="1.9592476489028217"/>
    <n v="110.63542991197723"/>
    <m/>
    <m/>
    <m/>
    <n v="0"/>
    <n v="0"/>
    <n v="0"/>
    <n v="0"/>
    <b v="0"/>
    <n v="231.10094405180831"/>
    <n v="3.166666666666667"/>
    <n v="121.16666666666667"/>
    <s v="ok"/>
  </r>
  <r>
    <s v="EA "/>
    <s v="EA Semibrillo y Homologos"/>
    <x v="2"/>
    <s v="Galon"/>
    <m/>
    <m/>
    <s v="7875A"/>
    <m/>
    <m/>
    <m/>
    <m/>
    <m/>
    <x v="2"/>
    <n v="115"/>
    <n v="129.375"/>
    <s v="B"/>
    <m/>
    <n v="10"/>
    <n v="10"/>
    <n v="0.20833333333333334"/>
    <n v="6.1611561286252252"/>
    <n v="0.18483468385875676"/>
    <n v="39.983588136144547"/>
    <s v="C"/>
    <m/>
    <n v="63.5"/>
    <n v="63.5"/>
    <n v="1.3229166666666667"/>
    <n v="39.123341416770181"/>
    <n v="1.1737002425031053"/>
    <n v="173.32449901923098"/>
    <s v="R"/>
    <m/>
    <n v="276.5"/>
    <n v="276.5"/>
    <n v="5.760416666666667"/>
    <n v="170.35596695648746"/>
    <n v="5.1106790086946239"/>
    <n v="288.59147519492171"/>
    <s v="KX"/>
    <m/>
    <n v="226"/>
    <n v="226"/>
    <n v="4.708333333333333"/>
    <n v="139.24212850693007"/>
    <n v="4.1772638552079018"/>
    <n v="464.87429892263259"/>
    <n v="966.77386127292982"/>
    <n v="12"/>
    <n v="127"/>
    <s v="ok"/>
  </r>
  <r>
    <s v="EA "/>
    <s v="EA Semibrillo y Homologos"/>
    <x v="2"/>
    <s v="Galon"/>
    <m/>
    <m/>
    <s v="7876N"/>
    <m/>
    <m/>
    <m/>
    <m/>
    <m/>
    <x v="2"/>
    <n v="115"/>
    <n v="129.375"/>
    <s v="B"/>
    <m/>
    <n v="18.5"/>
    <n v="18.5"/>
    <n v="0.38541666666666669"/>
    <n v="11.398138837956667"/>
    <n v="0.34194416513870002"/>
    <n v="73.969638051867406"/>
    <s v="F"/>
    <m/>
    <n v="84"/>
    <n v="84"/>
    <n v="1.75"/>
    <n v="51.753711480451891"/>
    <n v="1.5526113444135567"/>
    <n v="152.50983233285035"/>
    <s v="R"/>
    <m/>
    <n v="338.5"/>
    <n v="338.5"/>
    <n v="7.052083333333333"/>
    <n v="208.55513495396386"/>
    <n v="6.2566540486189153"/>
    <n v="353.30276438871971"/>
    <s v="KX"/>
    <m/>
    <n v="135"/>
    <n v="135"/>
    <n v="2.8125"/>
    <n v="83.17560773644054"/>
    <n v="2.495268232093216"/>
    <n v="277.69039979891772"/>
    <n v="857.47263457235522"/>
    <n v="12"/>
    <n v="127"/>
    <s v="ok"/>
  </r>
  <r>
    <s v="EA "/>
    <s v="EA Semibrillo y Homologos"/>
    <x v="2"/>
    <s v="Galon"/>
    <m/>
    <m/>
    <s v="7880W"/>
    <m/>
    <m/>
    <s v="12.2020"/>
    <m/>
    <m/>
    <x v="3"/>
    <n v="128"/>
    <n v="144"/>
    <s v="C"/>
    <m/>
    <n v="0.5"/>
    <n v="0.5"/>
    <n v="1.0416666666666666E-2"/>
    <n v="0.30805780643126124"/>
    <n v="9.2417341929378373E-3"/>
    <n v="1.3647598347970942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m/>
    <m/>
    <m/>
    <n v="0"/>
    <n v="0"/>
    <n v="0"/>
    <n v="0"/>
    <b v="0"/>
    <n v="10.442726045085806"/>
    <n v="0.11458333333333334"/>
    <n v="128.11458333333334"/>
    <s v="ok"/>
  </r>
  <r>
    <s v="EA "/>
    <s v="EA Semibrillo y Homologos"/>
    <x v="2"/>
    <s v="Galon"/>
    <m/>
    <m/>
    <s v="7881W"/>
    <m/>
    <m/>
    <s v="12.2020"/>
    <m/>
    <m/>
    <x v="3"/>
    <n v="128"/>
    <n v="144"/>
    <s v="F"/>
    <m/>
    <n v="3"/>
    <n v="3"/>
    <n v="6.25E-2"/>
    <n v="1.8483468385875674"/>
    <n v="5.5450405157627024E-2"/>
    <n v="5.4467797261732267"/>
    <s v="T"/>
    <m/>
    <n v="11"/>
    <n v="11"/>
    <n v="0.22916666666666666"/>
    <n v="6.7772717414877475"/>
    <n v="0.20331815224463243"/>
    <n v="13.75054213364087"/>
    <s v="V"/>
    <m/>
    <n v="16"/>
    <n v="16"/>
    <n v="0.33333333333333331"/>
    <n v="9.8578498058003596"/>
    <n v="0.29573549417401079"/>
    <n v="43.672314713507014"/>
    <m/>
    <m/>
    <m/>
    <n v="0"/>
    <n v="0"/>
    <n v="0"/>
    <n v="0"/>
    <b v="0"/>
    <n v="62.86963657332111"/>
    <n v="0.625"/>
    <n v="128.625"/>
    <s v="ok"/>
  </r>
  <r>
    <s v="EA "/>
    <s v="EA Semibrillo y Homologos"/>
    <x v="2"/>
    <s v="Galon"/>
    <m/>
    <m/>
    <s v="7882W"/>
    <m/>
    <m/>
    <s v="12.2020"/>
    <m/>
    <m/>
    <x v="3"/>
    <n v="128"/>
    <n v="144"/>
    <s v="F"/>
    <m/>
    <n v="10"/>
    <n v="10"/>
    <n v="0.20833333333333334"/>
    <n v="6.1611561286252252"/>
    <n v="0.18483468385875676"/>
    <n v="18.155932420577422"/>
    <s v="R"/>
    <m/>
    <n v="27"/>
    <n v="27"/>
    <n v="0.5625"/>
    <n v="16.635121547288108"/>
    <n v="0.49905364641864325"/>
    <n v="28.18072271342816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54.525214142788144"/>
    <n v="0.83333333333333337"/>
    <n v="128.83333333333334"/>
    <s v="ok"/>
  </r>
  <r>
    <s v="EA "/>
    <s v="EA Semibrillo y Homologos"/>
    <x v="2"/>
    <s v="Galon"/>
    <m/>
    <m/>
    <s v="7883M"/>
    <m/>
    <m/>
    <m/>
    <m/>
    <m/>
    <x v="0"/>
    <n v="122"/>
    <n v="137.25"/>
    <s v="B"/>
    <m/>
    <n v="0.5"/>
    <n v="0.5"/>
    <n v="1.0416666666666666E-2"/>
    <n v="0.30805780643126124"/>
    <n v="9.2417341929378373E-3"/>
    <n v="1.9991794068072271"/>
    <s v="F"/>
    <m/>
    <n v="10.5"/>
    <n v="10.5"/>
    <n v="0.21875"/>
    <n v="6.4692139350564863"/>
    <n v="0.19407641805169459"/>
    <n v="19.063729041606294"/>
    <s v="R"/>
    <m/>
    <n v="76"/>
    <n v="76"/>
    <n v="1.5833333333333333"/>
    <n v="46.824786577551706"/>
    <n v="1.4047435973265512"/>
    <n v="79.323515785945929"/>
    <m/>
    <m/>
    <m/>
    <n v="0"/>
    <n v="0"/>
    <n v="0"/>
    <n v="0"/>
    <b v="0"/>
    <n v="100.38642423435945"/>
    <n v="1.8125"/>
    <n v="123.8125"/>
    <s v="ok"/>
  </r>
  <r>
    <s v="EA "/>
    <s v="EA Semibrillo y Homologos"/>
    <x v="2"/>
    <s v="Galon"/>
    <m/>
    <m/>
    <s v="7884D"/>
    <m/>
    <m/>
    <m/>
    <m/>
    <m/>
    <x v="1"/>
    <n v="118"/>
    <n v="132.75"/>
    <s v="F"/>
    <m/>
    <n v="6.5"/>
    <n v="6.5"/>
    <n v="0.13541666666666666"/>
    <n v="4.0047514836063955"/>
    <n v="0.12014254450819187"/>
    <n v="11.801356073375324"/>
    <s v="L"/>
    <m/>
    <n v="6.5"/>
    <n v="6.5"/>
    <n v="0.13541666666666666"/>
    <n v="4.0047514836063955"/>
    <n v="0.12014254450819187"/>
    <n v="16.044414298528352"/>
    <s v="R"/>
    <m/>
    <n v="63.5"/>
    <n v="63.5"/>
    <n v="1.3229166666666667"/>
    <n v="39.123341416770181"/>
    <n v="1.1737002425031053"/>
    <n v="66.27688490009956"/>
    <m/>
    <m/>
    <m/>
    <n v="0"/>
    <n v="0"/>
    <n v="0"/>
    <n v="0"/>
    <b v="0"/>
    <n v="94.122655272003243"/>
    <n v="1.59375"/>
    <n v="119.59375"/>
    <s v="ok"/>
  </r>
  <r>
    <s v="EA "/>
    <s v="EA Semibrillo y Homologos"/>
    <x v="2"/>
    <s v="Galon"/>
    <m/>
    <m/>
    <s v="7885A"/>
    <m/>
    <m/>
    <m/>
    <m/>
    <m/>
    <x v="2"/>
    <n v="115"/>
    <n v="129.375"/>
    <s v="B"/>
    <m/>
    <n v="2.5"/>
    <n v="2.5"/>
    <n v="5.2083333333333336E-2"/>
    <n v="1.5402890321563063"/>
    <n v="4.620867096468919E-2"/>
    <n v="9.9958970340361368"/>
    <s v="F"/>
    <m/>
    <n v="34"/>
    <n v="34"/>
    <n v="0.70833333333333337"/>
    <n v="20.947930837325767"/>
    <n v="0.62843792511977303"/>
    <n v="61.730170229963242"/>
    <s v="R"/>
    <m/>
    <n v="290"/>
    <n v="290"/>
    <n v="6.041666666666667"/>
    <n v="178.67352773013153"/>
    <n v="5.3602058319039454"/>
    <n v="302.6818365516358"/>
    <s v="KX"/>
    <m/>
    <n v="250"/>
    <n v="250"/>
    <n v="5.208333333333333"/>
    <n v="154.02890321563061"/>
    <n v="4.6208670964689178"/>
    <n v="514.24148110910687"/>
    <n v="888.64938492474198"/>
    <n v="12.010416666666668"/>
    <n v="127.01041666666667"/>
    <s v="ok"/>
  </r>
  <r>
    <s v="EA "/>
    <s v="EA Semibrillo y Homologos"/>
    <x v="2"/>
    <s v="Galon"/>
    <m/>
    <m/>
    <s v="7886N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F"/>
    <m/>
    <n v="50"/>
    <n v="50"/>
    <n v="1.0416666666666667"/>
    <n v="30.805780643126127"/>
    <n v="0.92417341929378383"/>
    <n v="90.779662102887116"/>
    <s v="R"/>
    <m/>
    <n v="422"/>
    <n v="422"/>
    <n v="8.7916666666666661"/>
    <n v="260.00078862798449"/>
    <n v="7.8000236588395344"/>
    <n v="440.45425870617345"/>
    <s v="KX"/>
    <m/>
    <n v="101"/>
    <n v="101"/>
    <n v="2.1041666666666665"/>
    <n v="62.227676899114769"/>
    <n v="1.8668303069734431"/>
    <n v="207.75355836807915"/>
    <n v="750.98255561798305"/>
    <n v="11.999999999999998"/>
    <n v="127"/>
    <s v="ok"/>
  </r>
  <r>
    <s v="EA "/>
    <s v="EA Semibrillo y Homologos"/>
    <x v="2"/>
    <s v="Galon"/>
    <m/>
    <m/>
    <s v="7890W"/>
    <m/>
    <m/>
    <s v="12.2020"/>
    <m/>
    <m/>
    <x v="3"/>
    <n v="128"/>
    <n v="144"/>
    <s v="F"/>
    <m/>
    <n v="3"/>
    <n v="3"/>
    <n v="6.25E-2"/>
    <n v="1.8483468385875674"/>
    <n v="5.5450405157627024E-2"/>
    <n v="5.4467797261732267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m/>
    <m/>
    <m/>
    <n v="0"/>
    <n v="0"/>
    <n v="0"/>
    <n v="0"/>
    <b v="0"/>
    <n v="9.1493368719874617"/>
    <n v="9.375E-2"/>
    <n v="128.09375"/>
    <s v="ok"/>
  </r>
  <r>
    <s v="EA "/>
    <s v="EA Semibrillo y Homologos"/>
    <x v="2"/>
    <s v="Galon"/>
    <m/>
    <m/>
    <s v="7891W"/>
    <m/>
    <m/>
    <s v="12.2020"/>
    <m/>
    <m/>
    <x v="3"/>
    <n v="128"/>
    <n v="144"/>
    <s v="F"/>
    <m/>
    <n v="12"/>
    <n v="12"/>
    <n v="0.25"/>
    <n v="7.3933873543502697"/>
    <n v="0.2218016206305081"/>
    <n v="21.787118904692907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m/>
    <m/>
    <m/>
    <n v="0"/>
    <n v="0"/>
    <n v="0"/>
    <n v="0"/>
    <b v="0"/>
    <n v="40.893756591852224"/>
    <n v="0.39583333333333337"/>
    <n v="128.39583333333334"/>
    <s v="ok"/>
  </r>
  <r>
    <s v="EA "/>
    <s v="EA Semibrillo y Homologos"/>
    <x v="2"/>
    <s v="Galon"/>
    <m/>
    <m/>
    <s v="7892W"/>
    <m/>
    <m/>
    <s v="12.2020"/>
    <m/>
    <s v="idem cartilla Tendencia"/>
    <x v="3"/>
    <n v="128"/>
    <n v="144"/>
    <s v="B"/>
    <m/>
    <n v="1.5"/>
    <n v="1.5"/>
    <n v="3.125E-2"/>
    <n v="0.92417341929378372"/>
    <n v="2.7725202578813512E-2"/>
    <n v="5.9975382204216814"/>
    <s v="F"/>
    <m/>
    <n v="21.5"/>
    <n v="21.5"/>
    <n v="0.44791666666666669"/>
    <n v="13.246485676544234"/>
    <n v="0.39739457029632702"/>
    <n v="39.03525470424146"/>
    <s v="V"/>
    <m/>
    <n v="16.5"/>
    <n v="16.5"/>
    <n v="0.34375"/>
    <n v="10.165907612231621"/>
    <n v="0.30497722836694863"/>
    <n v="45.037074548304112"/>
    <m/>
    <m/>
    <m/>
    <n v="0"/>
    <n v="0"/>
    <n v="0"/>
    <n v="0"/>
    <b v="0"/>
    <n v="90.069867472967246"/>
    <n v="0.82291666666666674"/>
    <n v="128.82291666666666"/>
    <s v="ok"/>
  </r>
  <r>
    <s v="EA "/>
    <s v="EA Semibrillo y Homologos"/>
    <x v="2"/>
    <s v="Galon"/>
    <m/>
    <m/>
    <s v="7893M"/>
    <m/>
    <m/>
    <m/>
    <m/>
    <m/>
    <x v="0"/>
    <n v="122"/>
    <n v="137.25"/>
    <s v="B"/>
    <m/>
    <n v="7.5"/>
    <n v="7.5"/>
    <n v="0.15625"/>
    <n v="4.6208670964689187"/>
    <n v="0.13862601289406756"/>
    <n v="29.987691102108407"/>
    <s v="F"/>
    <m/>
    <n v="16.5"/>
    <n v="16.5"/>
    <n v="0.34375"/>
    <n v="10.165907612231621"/>
    <n v="0.30497722836694863"/>
    <n v="29.957288493952746"/>
    <s v="R"/>
    <m/>
    <n v="93"/>
    <n v="93"/>
    <n v="1.9375"/>
    <n v="57.298751996214591"/>
    <n v="1.7189625598864378"/>
    <n v="97.066933790696993"/>
    <m/>
    <m/>
    <m/>
    <n v="0"/>
    <n v="0"/>
    <n v="0"/>
    <n v="0"/>
    <b v="0"/>
    <n v="157.01191338675815"/>
    <n v="2.4375"/>
    <n v="124.4375"/>
    <s v="ok"/>
  </r>
  <r>
    <s v="EA "/>
    <s v="EA Semibrillo y Homologos"/>
    <x v="2"/>
    <s v="Galon"/>
    <m/>
    <m/>
    <s v="7894D"/>
    <m/>
    <m/>
    <m/>
    <m/>
    <m/>
    <x v="1"/>
    <n v="118"/>
    <n v="132.75"/>
    <s v="F"/>
    <m/>
    <n v="4.5"/>
    <n v="4.5"/>
    <n v="9.375E-2"/>
    <n v="2.772520257881351"/>
    <n v="8.3175607736440532E-2"/>
    <n v="8.1701695892598405"/>
    <s v="I"/>
    <m/>
    <n v="20"/>
    <n v="20"/>
    <n v="0.41666666666666669"/>
    <n v="12.32231225725045"/>
    <n v="0.36966936771751352"/>
    <n v="51.815654848153294"/>
    <s v="R"/>
    <m/>
    <n v="52"/>
    <n v="52"/>
    <n v="1.0833333333333333"/>
    <n v="32.038011868851164"/>
    <n v="0.96114035606553494"/>
    <n v="54.273984485120899"/>
    <m/>
    <m/>
    <m/>
    <n v="0"/>
    <n v="0"/>
    <n v="0"/>
    <n v="0"/>
    <b v="0"/>
    <n v="114.25980892253403"/>
    <n v="1.59375"/>
    <n v="119.59375"/>
    <s v="ok"/>
  </r>
  <r>
    <s v="EA "/>
    <s v="EA Semibrillo y Homologos"/>
    <x v="2"/>
    <s v="Galon"/>
    <m/>
    <m/>
    <s v="7895A"/>
    <m/>
    <m/>
    <m/>
    <m/>
    <s v="idem cartilla Tendencia"/>
    <x v="2"/>
    <n v="115"/>
    <n v="129.375"/>
    <s v="B"/>
    <m/>
    <n v="18"/>
    <n v="18"/>
    <n v="0.375"/>
    <n v="11.090081031525404"/>
    <n v="0.33270243094576213"/>
    <n v="71.970458645060177"/>
    <s v="F"/>
    <m/>
    <n v="39"/>
    <n v="39"/>
    <n v="0.8125"/>
    <n v="24.028508901638379"/>
    <n v="0.72085526704915137"/>
    <n v="70.808136440251943"/>
    <s v="R"/>
    <m/>
    <n v="244.5"/>
    <n v="244.5"/>
    <n v="5.09375"/>
    <n v="150.64026734488675"/>
    <n v="4.5192080203466025"/>
    <n v="255.19210012715499"/>
    <s v="KX"/>
    <m/>
    <n v="274.5"/>
    <n v="274.5"/>
    <n v="5.71875"/>
    <n v="169.12373573076243"/>
    <n v="5.0737120719228725"/>
    <n v="564.63714625779937"/>
    <n v="962.60784147026652"/>
    <n v="12"/>
    <n v="127"/>
    <s v="ok"/>
  </r>
  <r>
    <s v="EA "/>
    <s v="EA Semibrillo y Homologos"/>
    <x v="2"/>
    <s v="Galon"/>
    <m/>
    <m/>
    <s v="7896N"/>
    <m/>
    <m/>
    <m/>
    <m/>
    <m/>
    <x v="2"/>
    <n v="115"/>
    <n v="129.375"/>
    <s v="B"/>
    <m/>
    <n v="28.5"/>
    <n v="28.5"/>
    <n v="0.59375"/>
    <n v="17.559294966581891"/>
    <n v="0.52677884899745675"/>
    <n v="113.95322618801194"/>
    <s v="F"/>
    <m/>
    <n v="52.5"/>
    <n v="52.5"/>
    <n v="1.09375"/>
    <n v="32.346069675282429"/>
    <n v="0.97038209025847288"/>
    <n v="95.318645208031469"/>
    <s v="R"/>
    <m/>
    <n v="384"/>
    <n v="384"/>
    <n v="8"/>
    <n v="236.58839533920863"/>
    <n v="7.097651860176259"/>
    <n v="400.79250081320049"/>
    <s v="KX"/>
    <m/>
    <n v="111.5"/>
    <n v="111.5"/>
    <n v="2.3229166666666665"/>
    <n v="68.696890834171256"/>
    <n v="2.0609067250251378"/>
    <n v="229.35170057466166"/>
    <n v="839.41607278390552"/>
    <n v="12.010416666666666"/>
    <n v="127.01041666666667"/>
    <s v="ok"/>
  </r>
  <r>
    <s v="EA "/>
    <s v="EA Semibrillo y Homologos"/>
    <x v="2"/>
    <s v="Galon"/>
    <m/>
    <m/>
    <s v="790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m/>
    <m/>
    <m/>
    <n v="0"/>
    <n v="0"/>
    <n v="0"/>
    <n v="0"/>
    <b v="0"/>
    <n v="9.4451385397876813"/>
    <n v="8.3333333333333329E-2"/>
    <n v="128.08333333333334"/>
    <s v="ok"/>
  </r>
  <r>
    <s v="EA "/>
    <s v="EA Semibrillo y Homologos"/>
    <x v="2"/>
    <s v="Galon"/>
    <m/>
    <m/>
    <s v="7901W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F"/>
    <m/>
    <n v="7"/>
    <n v="7"/>
    <n v="0.14583333333333334"/>
    <n v="4.3128092900376576"/>
    <n v="0.12938427870112973"/>
    <n v="12.709152694404196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36.544489457964929"/>
    <n v="0.32291666666666663"/>
    <n v="128.32291666666666"/>
    <s v="ok"/>
  </r>
  <r>
    <s v="EA "/>
    <s v="EA Semibrillo y Homologos"/>
    <x v="2"/>
    <s v="Galon"/>
    <m/>
    <m/>
    <s v="7902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F"/>
    <m/>
    <n v="13.5"/>
    <n v="13.5"/>
    <n v="0.28125"/>
    <n v="8.317560773644054"/>
    <n v="0.24952682320932162"/>
    <n v="24.51050876777952"/>
    <s v="V"/>
    <m/>
    <n v="19"/>
    <n v="19"/>
    <n v="0.39583333333333331"/>
    <n v="11.706196644387926"/>
    <n v="0.3511858993316378"/>
    <n v="51.860873722289575"/>
    <m/>
    <m/>
    <m/>
    <n v="0"/>
    <n v="0"/>
    <n v="0"/>
    <n v="0"/>
    <b v="0"/>
    <n v="88.366458930912458"/>
    <n v="0.73958333333333326"/>
    <n v="128.73958333333334"/>
    <s v="ok"/>
  </r>
  <r>
    <s v="EA "/>
    <s v="EA Semibrillo y Homologos"/>
    <x v="2"/>
    <s v="Galon"/>
    <m/>
    <m/>
    <s v="7903M"/>
    <m/>
    <m/>
    <m/>
    <m/>
    <m/>
    <x v="0"/>
    <n v="122"/>
    <n v="137.25"/>
    <s v="B"/>
    <m/>
    <n v="8.5"/>
    <n v="8.5"/>
    <n v="0.17708333333333334"/>
    <n v="5.2369827093314418"/>
    <n v="0.15710948127994326"/>
    <n v="33.986049915722866"/>
    <s v="F"/>
    <m/>
    <n v="9"/>
    <n v="9"/>
    <n v="0.1875"/>
    <n v="5.5450405157627021"/>
    <n v="0.16635121547288106"/>
    <n v="16.340339178519681"/>
    <s v="R"/>
    <m/>
    <n v="97.5"/>
    <n v="97.5"/>
    <n v="2.03125"/>
    <n v="60.071272254095945"/>
    <n v="1.8021381676228783"/>
    <n v="101.76372090960169"/>
    <m/>
    <m/>
    <m/>
    <n v="0"/>
    <n v="0"/>
    <n v="0"/>
    <n v="0"/>
    <b v="0"/>
    <n v="152.09011000384425"/>
    <n v="2.3958333333333335"/>
    <n v="124.39583333333333"/>
    <s v="ok"/>
  </r>
  <r>
    <s v="EA "/>
    <s v="EA Semibrillo y Homologos"/>
    <x v="2"/>
    <s v="Galon"/>
    <m/>
    <m/>
    <s v="7904D"/>
    <m/>
    <m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I"/>
    <m/>
    <n v="15.5"/>
    <n v="15.5"/>
    <n v="0.32291666666666669"/>
    <n v="9.5497919993690985"/>
    <n v="0.28649375998107296"/>
    <n v="40.157132507318799"/>
    <s v="R"/>
    <m/>
    <n v="53.5"/>
    <n v="53.5"/>
    <n v="1.1145833333333333"/>
    <n v="32.962185288144951"/>
    <n v="0.98886555864434855"/>
    <n v="55.839580191422463"/>
    <m/>
    <m/>
    <m/>
    <n v="0"/>
    <n v="0"/>
    <n v="0"/>
    <n v="0"/>
    <b v="0"/>
    <n v="99.995071512355707"/>
    <n v="1.4583333333333333"/>
    <n v="119.45833333333333"/>
    <s v="ok"/>
  </r>
  <r>
    <s v="EA "/>
    <s v="EA Semibrillo y Homologos"/>
    <x v="2"/>
    <s v="Galon"/>
    <m/>
    <m/>
    <s v="7905D"/>
    <m/>
    <m/>
    <m/>
    <m/>
    <m/>
    <x v="1"/>
    <n v="118"/>
    <n v="132.75"/>
    <s v="C"/>
    <m/>
    <n v="10.5"/>
    <n v="10.5"/>
    <n v="0.21875"/>
    <n v="6.4692139350564863"/>
    <n v="0.19407641805169459"/>
    <n v="28.659956530738981"/>
    <s v="L"/>
    <m/>
    <n v="62.5"/>
    <n v="62.5"/>
    <n v="1.3020833333333333"/>
    <n v="38.507225803907652"/>
    <n v="1.1552167741172295"/>
    <n v="154.27321440892646"/>
    <s v="R"/>
    <m/>
    <n v="156"/>
    <n v="156"/>
    <n v="3.25"/>
    <n v="96.114035606553514"/>
    <n v="2.8834210681966055"/>
    <n v="162.82195345536269"/>
    <m/>
    <m/>
    <m/>
    <n v="0"/>
    <n v="0"/>
    <n v="0"/>
    <n v="0"/>
    <b v="0"/>
    <n v="345.75512439502813"/>
    <n v="4.770833333333333"/>
    <n v="122.77083333333333"/>
    <s v="ok"/>
  </r>
  <r>
    <s v="EA "/>
    <s v="EA Semibrillo y Homologos"/>
    <x v="2"/>
    <s v="Galon"/>
    <m/>
    <m/>
    <s v="7906N"/>
    <m/>
    <m/>
    <m/>
    <m/>
    <m/>
    <x v="2"/>
    <n v="115"/>
    <n v="129.375"/>
    <s v="B"/>
    <m/>
    <n v="25"/>
    <n v="25"/>
    <n v="0.52083333333333337"/>
    <n v="15.402890321563063"/>
    <n v="0.46208670964689191"/>
    <n v="99.958970340361361"/>
    <s v="F"/>
    <m/>
    <n v="7.5"/>
    <n v="7.5"/>
    <n v="0.15625"/>
    <n v="4.6208670964689187"/>
    <n v="0.13862601289406756"/>
    <n v="13.616949315433066"/>
    <s v="R"/>
    <m/>
    <n v="456"/>
    <n v="456"/>
    <n v="9.5"/>
    <n v="280.94871946531026"/>
    <n v="8.428461583959308"/>
    <n v="475.9410947156756"/>
    <s v="KX"/>
    <m/>
    <n v="88"/>
    <n v="88"/>
    <n v="1.8333333333333333"/>
    <n v="54.21817393190198"/>
    <n v="1.6265452179570594"/>
    <n v="181.0130013504056"/>
    <n v="770.53001572187566"/>
    <n v="12.010416666666668"/>
    <n v="127.01041666666667"/>
    <s v="ok"/>
  </r>
  <r>
    <s v="EA "/>
    <s v="EA Semibrillo y Homologos"/>
    <x v="2"/>
    <s v="Galon"/>
    <m/>
    <m/>
    <s v="7910W"/>
    <m/>
    <m/>
    <s v="12.2020"/>
    <m/>
    <m/>
    <x v="3"/>
    <n v="128"/>
    <n v="144"/>
    <s v="C"/>
    <m/>
    <n v="5"/>
    <n v="5"/>
    <n v="0.10416666666666667"/>
    <n v="3.0805780643126126"/>
    <n v="9.241734192937838E-2"/>
    <n v="13.647598347970943"/>
    <s v="I"/>
    <m/>
    <n v="0.5"/>
    <n v="0.5"/>
    <n v="1.0416666666666666E-2"/>
    <n v="0.30805780643126124"/>
    <n v="9.2417341929378373E-3"/>
    <n v="1.2953913712038321"/>
    <s v="V"/>
    <m/>
    <n v="12.5"/>
    <n v="12.5"/>
    <n v="0.26041666666666669"/>
    <n v="7.7014451607815317"/>
    <n v="0.23104335482344596"/>
    <n v="34.11899586992736"/>
    <m/>
    <m/>
    <m/>
    <n v="0"/>
    <n v="0"/>
    <n v="0"/>
    <n v="0"/>
    <b v="0"/>
    <n v="49.061985589102136"/>
    <n v="0.375"/>
    <n v="128.375"/>
    <s v="ok"/>
  </r>
  <r>
    <s v="EA "/>
    <s v="EA Semibrillo y Homologos"/>
    <x v="2"/>
    <s v="Galon"/>
    <m/>
    <m/>
    <s v="7911W"/>
    <m/>
    <m/>
    <s v="12.2020"/>
    <m/>
    <m/>
    <x v="3"/>
    <n v="128"/>
    <n v="144"/>
    <s v="C"/>
    <m/>
    <n v="6"/>
    <n v="6"/>
    <n v="0.125"/>
    <n v="3.6966936771751349"/>
    <n v="0.11090081031525405"/>
    <n v="16.377118017565131"/>
    <s v="R"/>
    <m/>
    <n v="12.5"/>
    <n v="12.5"/>
    <n v="0.26041666666666669"/>
    <n v="7.7014451607815317"/>
    <n v="0.23104335482344596"/>
    <n v="13.046630885846371"/>
    <s v="V"/>
    <m/>
    <n v="18"/>
    <n v="18"/>
    <n v="0.375"/>
    <n v="11.090081031525404"/>
    <n v="0.33270243094576213"/>
    <n v="49.131354052695393"/>
    <m/>
    <m/>
    <m/>
    <n v="0"/>
    <n v="0"/>
    <n v="0"/>
    <n v="0"/>
    <b v="0"/>
    <n v="78.555102956106893"/>
    <n v="0.76041666666666674"/>
    <n v="128.76041666666666"/>
    <s v="ok"/>
  </r>
  <r>
    <s v="EA "/>
    <s v="EA Semibrillo y Homologos"/>
    <x v="2"/>
    <s v="Galon"/>
    <m/>
    <m/>
    <s v="7912W"/>
    <m/>
    <m/>
    <s v="12.2020"/>
    <m/>
    <m/>
    <x v="3"/>
    <n v="128"/>
    <n v="144"/>
    <s v="C"/>
    <m/>
    <n v="7.5"/>
    <n v="7.5"/>
    <n v="0.15625"/>
    <n v="4.6208670964689187"/>
    <n v="0.13862601289406756"/>
    <n v="20.471397521956412"/>
    <s v="R"/>
    <m/>
    <n v="21.5"/>
    <n v="21.5"/>
    <n v="0.44791666666666669"/>
    <n v="13.246485676544234"/>
    <n v="0.39739457029632702"/>
    <n v="22.440205123655758"/>
    <s v="V"/>
    <m/>
    <n v="32.5"/>
    <n v="32.5"/>
    <n v="0.67708333333333337"/>
    <n v="20.02375741803198"/>
    <n v="0.60071272254095942"/>
    <n v="88.709389261811125"/>
    <m/>
    <m/>
    <m/>
    <n v="0"/>
    <n v="0"/>
    <n v="0"/>
    <n v="0"/>
    <b v="0"/>
    <n v="131.6209919074233"/>
    <n v="1.28125"/>
    <n v="129.28125"/>
    <s v="ok"/>
  </r>
  <r>
    <s v="EA "/>
    <s v="EA Semibrillo y Homologos"/>
    <x v="2"/>
    <s v="Galon"/>
    <m/>
    <m/>
    <s v="7913M"/>
    <m/>
    <m/>
    <m/>
    <m/>
    <m/>
    <x v="0"/>
    <n v="122"/>
    <n v="137.25"/>
    <s v="B"/>
    <m/>
    <n v="2.5"/>
    <n v="2.5"/>
    <n v="5.2083333333333336E-2"/>
    <n v="1.5402890321563063"/>
    <n v="4.620867096468919E-2"/>
    <n v="9.9958970340361368"/>
    <s v="R"/>
    <m/>
    <n v="98.5"/>
    <n v="98.5"/>
    <n v="2.0520833333333335"/>
    <n v="60.687387866958467"/>
    <n v="1.8206216360087539"/>
    <n v="102.8074513804694"/>
    <s v="V"/>
    <m/>
    <n v="13"/>
    <n v="13"/>
    <n v="0.27083333333333331"/>
    <n v="8.0095029672127911"/>
    <n v="0.24028508901638373"/>
    <n v="35.483755704724445"/>
    <m/>
    <m/>
    <m/>
    <n v="0"/>
    <n v="0"/>
    <n v="0"/>
    <n v="0"/>
    <b v="0"/>
    <n v="148.28710411922998"/>
    <n v="2.3750000000000004"/>
    <n v="124.375"/>
    <s v="ok"/>
  </r>
  <r>
    <s v="EA "/>
    <s v="EA Semibrillo y Homologos"/>
    <x v="2"/>
    <s v="Galon"/>
    <m/>
    <m/>
    <s v="7914D"/>
    <m/>
    <m/>
    <m/>
    <m/>
    <m/>
    <x v="1"/>
    <n v="118"/>
    <n v="132.75"/>
    <s v="B"/>
    <m/>
    <n v="3.5"/>
    <n v="3.5"/>
    <n v="7.2916666666666671E-2"/>
    <n v="2.1564046450188288"/>
    <n v="6.4692139350564865E-2"/>
    <n v="13.99425584765059"/>
    <s v="R"/>
    <m/>
    <n v="96.5"/>
    <n v="96.5"/>
    <n v="2.0104166666666665"/>
    <n v="59.455156641233415"/>
    <n v="1.7836546992370024"/>
    <n v="100.71999043873397"/>
    <s v="V"/>
    <m/>
    <n v="25"/>
    <n v="25"/>
    <n v="0.52083333333333337"/>
    <n v="15.402890321563063"/>
    <n v="0.46208670964689191"/>
    <n v="68.237991739854721"/>
    <m/>
    <m/>
    <m/>
    <n v="0"/>
    <n v="0"/>
    <n v="0"/>
    <n v="0"/>
    <b v="0"/>
    <n v="182.95223802623929"/>
    <n v="2.6041666666666665"/>
    <n v="120.60416666666667"/>
    <s v="ok"/>
  </r>
  <r>
    <s v="EA "/>
    <s v="EA Semibrillo y Homologos"/>
    <x v="2"/>
    <s v="Galon"/>
    <m/>
    <m/>
    <s v="7915A"/>
    <m/>
    <m/>
    <m/>
    <m/>
    <m/>
    <x v="2"/>
    <n v="115"/>
    <n v="129.375"/>
    <s v="B"/>
    <m/>
    <n v="10.5"/>
    <n v="10.5"/>
    <n v="0.21875"/>
    <n v="6.4692139350564863"/>
    <n v="0.19407641805169459"/>
    <n v="41.98276754295177"/>
    <s v="R"/>
    <m/>
    <n v="325"/>
    <n v="325"/>
    <n v="6.770833333333333"/>
    <n v="200.2375741803198"/>
    <n v="6.0071272254095938"/>
    <n v="339.21240303200562"/>
    <s v="KX"/>
    <m/>
    <n v="240.5"/>
    <n v="240.5"/>
    <n v="5.010416666666667"/>
    <n v="148.17580489343666"/>
    <n v="4.4452741468030998"/>
    <n v="494.70030482696086"/>
    <m/>
    <m/>
    <m/>
    <n v="0"/>
    <n v="0"/>
    <n v="0"/>
    <n v="0"/>
    <b v="0"/>
    <n v="875.89547540191825"/>
    <n v="12"/>
    <n v="127"/>
    <s v="ok"/>
  </r>
  <r>
    <s v="EA "/>
    <s v="EA Semibrillo y Homologos"/>
    <x v="2"/>
    <s v="Galon"/>
    <m/>
    <m/>
    <s v="7916N"/>
    <m/>
    <m/>
    <m/>
    <m/>
    <m/>
    <x v="2"/>
    <n v="115"/>
    <n v="129.375"/>
    <s v="B"/>
    <m/>
    <n v="6.5"/>
    <n v="6.5"/>
    <n v="0.13541666666666666"/>
    <n v="4.0047514836063955"/>
    <n v="0.12014254450819187"/>
    <n v="25.989332288493951"/>
    <s v="F"/>
    <m/>
    <n v="51"/>
    <n v="51"/>
    <n v="1.0625"/>
    <n v="31.421896255988646"/>
    <n v="0.94265688767965938"/>
    <n v="92.59525534494486"/>
    <s v="V"/>
    <m/>
    <n v="443"/>
    <n v="443"/>
    <n v="9.2291666666666661"/>
    <n v="272.93921649809744"/>
    <n v="8.1881764949429225"/>
    <n v="1209.1772136302254"/>
    <s v="KX"/>
    <m/>
    <n v="76"/>
    <n v="76"/>
    <n v="1.5833333333333333"/>
    <n v="46.824786577551706"/>
    <n v="1.4047435973265512"/>
    <n v="156.32941025716849"/>
    <n v="1484.0912115208328"/>
    <n v="12.010416666666666"/>
    <n v="127.01041666666667"/>
    <s v="ok"/>
  </r>
  <r>
    <s v="EA "/>
    <s v="EA Semibrillo y Homologos"/>
    <x v="2"/>
    <s v="Galon"/>
    <m/>
    <m/>
    <s v="7920W"/>
    <m/>
    <m/>
    <s v="12.2020"/>
    <m/>
    <m/>
    <x v="3"/>
    <n v="128"/>
    <n v="144"/>
    <s v="C"/>
    <m/>
    <n v="5.5"/>
    <n v="5.5"/>
    <n v="0.11458333333333333"/>
    <n v="3.3886358707438737"/>
    <n v="0.10165907612231621"/>
    <n v="15.012358182768036"/>
    <s v="I"/>
    <m/>
    <n v="1"/>
    <n v="1"/>
    <n v="2.0833333333333332E-2"/>
    <n v="0.61611561286252248"/>
    <n v="1.8483468385875675E-2"/>
    <n v="2.5907827424076642"/>
    <s v="V"/>
    <m/>
    <n v="18.5"/>
    <n v="18.5"/>
    <n v="0.38541666666666669"/>
    <n v="11.398138837956667"/>
    <n v="0.34194416513870002"/>
    <n v="50.496113887492491"/>
    <m/>
    <m/>
    <m/>
    <n v="0"/>
    <n v="0"/>
    <n v="0"/>
    <n v="0"/>
    <b v="0"/>
    <n v="68.099254812668192"/>
    <n v="0.52083333333333337"/>
    <n v="128.52083333333334"/>
    <s v="ok"/>
  </r>
  <r>
    <s v="EA "/>
    <s v="EA Semibrillo y Homologos"/>
    <x v="2"/>
    <s v="Galon"/>
    <m/>
    <m/>
    <s v="7921W"/>
    <m/>
    <m/>
    <s v="12.2020"/>
    <m/>
    <m/>
    <x v="3"/>
    <n v="128"/>
    <n v="144"/>
    <s v="C"/>
    <m/>
    <n v="10"/>
    <n v="10"/>
    <n v="0.20833333333333334"/>
    <n v="6.1611561286252252"/>
    <n v="0.18483468385875676"/>
    <n v="27.295196695941886"/>
    <s v="L"/>
    <m/>
    <n v="4.5"/>
    <n v="4.5"/>
    <n v="9.375E-2"/>
    <n v="2.772520257881351"/>
    <n v="8.3175607736440532E-2"/>
    <n v="11.107671437442706"/>
    <s v="V"/>
    <m/>
    <n v="38"/>
    <n v="38"/>
    <n v="0.79166666666666663"/>
    <n v="23.412393288775853"/>
    <n v="0.70237179866327559"/>
    <n v="103.72174744457915"/>
    <m/>
    <m/>
    <m/>
    <n v="0"/>
    <n v="0"/>
    <n v="0"/>
    <n v="0"/>
    <b v="0"/>
    <n v="142.12461557796374"/>
    <n v="1.09375"/>
    <n v="129.09375"/>
    <s v="ok"/>
  </r>
  <r>
    <s v="EA "/>
    <s v="EA Semibrillo y Homologos"/>
    <x v="2"/>
    <s v="Galon"/>
    <m/>
    <m/>
    <s v="7922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F"/>
    <m/>
    <n v="8.5"/>
    <n v="8.5"/>
    <n v="0.17708333333333334"/>
    <n v="5.2369827093314418"/>
    <n v="0.15710948127994326"/>
    <n v="15.432542557490811"/>
    <s v="V"/>
    <m/>
    <n v="56.5"/>
    <n v="56.5"/>
    <n v="1.1770833333333333"/>
    <n v="34.810532126732518"/>
    <n v="1.0443159638019754"/>
    <n v="154.21786133207164"/>
    <m/>
    <m/>
    <m/>
    <n v="0"/>
    <n v="0"/>
    <n v="0"/>
    <n v="0"/>
    <b v="0"/>
    <n v="175.64794210998411"/>
    <n v="1.3854166666666665"/>
    <n v="129.38541666666666"/>
    <s v="ok"/>
  </r>
  <r>
    <s v="EA "/>
    <s v="EA Semibrillo y Homologos"/>
    <x v="2"/>
    <s v="Galon"/>
    <m/>
    <m/>
    <s v="7923M"/>
    <m/>
    <m/>
    <m/>
    <m/>
    <m/>
    <x v="0"/>
    <n v="122"/>
    <n v="137.25"/>
    <s v="B"/>
    <m/>
    <n v="7"/>
    <n v="7"/>
    <n v="0.14583333333333334"/>
    <n v="4.3128092900376576"/>
    <n v="0.12938427870112973"/>
    <n v="27.988511695301181"/>
    <s v="R"/>
    <m/>
    <n v="106.5"/>
    <n v="106.5"/>
    <n v="2.21875"/>
    <n v="65.616312769858638"/>
    <n v="1.968489383095759"/>
    <n v="111.15729514741108"/>
    <s v="V"/>
    <m/>
    <n v="48"/>
    <n v="48"/>
    <n v="1"/>
    <n v="29.573549417401079"/>
    <n v="0.88720648252203238"/>
    <n v="131.01694414052105"/>
    <m/>
    <m/>
    <m/>
    <n v="0"/>
    <n v="0"/>
    <n v="0"/>
    <n v="0"/>
    <b v="0"/>
    <n v="270.16275098323331"/>
    <n v="3.3645833333333335"/>
    <n v="125.36458333333333"/>
    <s v="ok"/>
  </r>
  <r>
    <s v="EA "/>
    <s v="EA Semibrillo y Homologos"/>
    <x v="2"/>
    <s v="Galon"/>
    <m/>
    <m/>
    <s v="7924D"/>
    <m/>
    <m/>
    <m/>
    <m/>
    <m/>
    <x v="1"/>
    <n v="118"/>
    <n v="132.75"/>
    <s v="B"/>
    <m/>
    <n v="8.5"/>
    <n v="8.5"/>
    <n v="0.17708333333333334"/>
    <n v="5.2369827093314418"/>
    <n v="0.15710948127994326"/>
    <n v="33.986049915722866"/>
    <s v="R"/>
    <m/>
    <n v="72.5"/>
    <n v="72.5"/>
    <n v="1.5104166666666667"/>
    <n v="44.668381932532881"/>
    <n v="1.3400514579759863"/>
    <n v="75.670459137908949"/>
    <s v="V"/>
    <m/>
    <n v="60.5"/>
    <n v="60.5"/>
    <n v="1.2604166666666667"/>
    <n v="37.274994578182614"/>
    <n v="1.1182498373454783"/>
    <n v="165.13594001044842"/>
    <m/>
    <m/>
    <m/>
    <n v="0"/>
    <n v="0"/>
    <n v="0"/>
    <n v="0"/>
    <b v="0"/>
    <n v="274.79244906408024"/>
    <n v="2.947916666666667"/>
    <n v="120.94791666666667"/>
    <s v="ok"/>
  </r>
  <r>
    <s v="EA "/>
    <s v="EA Semibrillo y Homologos"/>
    <x v="2"/>
    <s v="Galon"/>
    <m/>
    <m/>
    <s v="7925A"/>
    <m/>
    <m/>
    <m/>
    <m/>
    <m/>
    <x v="2"/>
    <n v="115"/>
    <n v="129.375"/>
    <s v="E"/>
    <m/>
    <n v="18"/>
    <n v="18"/>
    <n v="0.375"/>
    <n v="11.090081031525404"/>
    <n v="0.33270243094576213"/>
    <n v="43.256350356329662"/>
    <s v="R"/>
    <m/>
    <n v="288.5"/>
    <n v="288.5"/>
    <n v="6.010416666666667"/>
    <n v="177.74935431083776"/>
    <n v="5.3324806293251328"/>
    <n v="301.11624084533423"/>
    <s v="V"/>
    <m/>
    <n v="62.5"/>
    <n v="62.5"/>
    <n v="1.3020833333333333"/>
    <n v="38.507225803907652"/>
    <n v="1.1552167741172295"/>
    <n v="170.59497934963676"/>
    <s v="KX"/>
    <m/>
    <n v="206.5"/>
    <n v="206.5"/>
    <n v="4.302083333333333"/>
    <n v="127.22787405611088"/>
    <n v="3.8168362216833263"/>
    <n v="424.76346339612223"/>
    <n v="939.73103394742293"/>
    <n v="11.989583333333332"/>
    <n v="126.98958333333333"/>
    <s v="ok"/>
  </r>
  <r>
    <s v="EA "/>
    <s v="EA Semibrillo y Homologos"/>
    <x v="2"/>
    <s v="Galon"/>
    <m/>
    <m/>
    <s v="7926N"/>
    <m/>
    <m/>
    <m/>
    <m/>
    <m/>
    <x v="2"/>
    <n v="115"/>
    <n v="129.375"/>
    <s v="B"/>
    <m/>
    <n v="21.5"/>
    <n v="21.5"/>
    <n v="0.44791666666666669"/>
    <n v="13.246485676544234"/>
    <n v="0.39739457029632702"/>
    <n v="85.964714492710769"/>
    <s v="F"/>
    <m/>
    <n v="18.5"/>
    <n v="18.5"/>
    <n v="0.38541666666666669"/>
    <n v="11.398138837956667"/>
    <n v="0.34194416513870002"/>
    <n v="33.588474978068234"/>
    <s v="V"/>
    <m/>
    <n v="443"/>
    <n v="443"/>
    <n v="9.2291666666666661"/>
    <n v="272.93921649809744"/>
    <n v="8.1881764949429225"/>
    <n v="1209.1772136302254"/>
    <s v="KX"/>
    <m/>
    <n v="92.5"/>
    <n v="92.5"/>
    <n v="1.9270833333333333"/>
    <n v="56.990694189783326"/>
    <n v="1.7097208256934997"/>
    <n v="190.26934801036953"/>
    <n v="1518.9997511113738"/>
    <n v="11.989583333333334"/>
    <n v="126.98958333333333"/>
    <s v="ok"/>
  </r>
  <r>
    <s v="EA "/>
    <s v="EA Semibrillo y Homologos"/>
    <x v="2"/>
    <s v="Galon"/>
    <m/>
    <m/>
    <s v="7930W"/>
    <m/>
    <m/>
    <s v="12.2020"/>
    <m/>
    <m/>
    <x v="3"/>
    <n v="128"/>
    <n v="144"/>
    <s v="C"/>
    <m/>
    <n v="3.5"/>
    <n v="3.5"/>
    <n v="7.2916666666666671E-2"/>
    <n v="2.1564046450188288"/>
    <n v="6.4692139350564865E-2"/>
    <n v="9.5533188435796603"/>
    <s v="L"/>
    <m/>
    <n v="3"/>
    <n v="3"/>
    <n v="6.25E-2"/>
    <n v="1.8483468385875674"/>
    <n v="5.5450405157627024E-2"/>
    <n v="7.4051142916284709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31.970791317976168"/>
    <n v="0.25"/>
    <n v="128.25"/>
    <s v="ok"/>
  </r>
  <r>
    <s v="EA "/>
    <s v="EA Semibrillo y Homologos"/>
    <x v="2"/>
    <s v="Galon"/>
    <m/>
    <m/>
    <s v="7931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9"/>
    <n v="9"/>
    <n v="0.1875"/>
    <n v="5.5450405157627021"/>
    <n v="0.16635121547288106"/>
    <n v="24.565677026347696"/>
    <s v="V"/>
    <m/>
    <n v="40.5"/>
    <n v="40.5"/>
    <n v="0.84375"/>
    <n v="24.952682320932162"/>
    <n v="0.74858046962796487"/>
    <n v="110.54554661856463"/>
    <m/>
    <m/>
    <m/>
    <n v="0"/>
    <n v="0"/>
    <n v="0"/>
    <n v="0"/>
    <b v="0"/>
    <n v="143.10794127214123"/>
    <n v="1.0729166666666667"/>
    <n v="129.07291666666666"/>
    <s v="ok"/>
  </r>
  <r>
    <s v="EA "/>
    <s v="EA Semibrillo y Homologos"/>
    <x v="2"/>
    <s v="Galon"/>
    <m/>
    <m/>
    <s v="7932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14.5"/>
    <n v="14.5"/>
    <n v="0.30208333333333331"/>
    <n v="8.9336763865065763"/>
    <n v="0.26801029159519729"/>
    <n v="39.578035209115733"/>
    <s v="V"/>
    <m/>
    <n v="80.5"/>
    <n v="80.5"/>
    <n v="1.6770833333333333"/>
    <n v="49.597306835433059"/>
    <n v="1.4879192050629917"/>
    <n v="219.72633340233216"/>
    <m/>
    <m/>
    <m/>
    <n v="0"/>
    <n v="0"/>
    <n v="0"/>
    <n v="0"/>
    <b v="0"/>
    <n v="273.29862445909851"/>
    <n v="2.052083333333333"/>
    <n v="130.05208333333334"/>
    <s v="ok"/>
  </r>
  <r>
    <s v="EA "/>
    <s v="EA Semibrillo y Homologos"/>
    <x v="2"/>
    <s v="Galon"/>
    <m/>
    <m/>
    <s v="7933M"/>
    <m/>
    <m/>
    <m/>
    <m/>
    <m/>
    <x v="0"/>
    <n v="122"/>
    <n v="137.25"/>
    <s v="E"/>
    <m/>
    <n v="11.5"/>
    <n v="11.5"/>
    <n v="0.23958333333333334"/>
    <n v="7.0853295479190086"/>
    <n v="0.21255988643757026"/>
    <n v="27.63600161654395"/>
    <s v="R"/>
    <m/>
    <n v="94.5"/>
    <n v="94.5"/>
    <n v="1.96875"/>
    <n v="58.222925415508378"/>
    <n v="1.7466877624652513"/>
    <n v="98.632529496998558"/>
    <s v="V"/>
    <m/>
    <n v="86"/>
    <n v="86"/>
    <n v="1.7916666666666667"/>
    <n v="52.985942706176935"/>
    <n v="1.5895782811853081"/>
    <n v="234.73869158510021"/>
    <m/>
    <m/>
    <m/>
    <n v="0"/>
    <n v="0"/>
    <n v="0"/>
    <n v="0"/>
    <b v="0"/>
    <n v="361.00722269864275"/>
    <n v="4"/>
    <n v="126"/>
    <s v="ok"/>
  </r>
  <r>
    <s v="EA "/>
    <s v="EA Semibrillo y Homologos"/>
    <x v="2"/>
    <s v="Galon"/>
    <m/>
    <m/>
    <s v="7934D"/>
    <m/>
    <m/>
    <m/>
    <m/>
    <m/>
    <x v="1"/>
    <n v="118"/>
    <n v="132.75"/>
    <s v="B"/>
    <m/>
    <n v="7"/>
    <n v="7"/>
    <n v="0.14583333333333334"/>
    <n v="4.3128092900376576"/>
    <n v="0.12938427870112973"/>
    <n v="27.988511695301181"/>
    <s v="R"/>
    <m/>
    <n v="42"/>
    <n v="42"/>
    <n v="0.875"/>
    <n v="25.876855740225945"/>
    <n v="0.77630567220677837"/>
    <n v="43.836679776443802"/>
    <s v="V"/>
    <m/>
    <n v="101.5"/>
    <n v="101.5"/>
    <n v="2.1145833333333335"/>
    <n v="62.535734705546034"/>
    <n v="1.8760720411663809"/>
    <n v="277.04624646381018"/>
    <m/>
    <m/>
    <m/>
    <n v="0"/>
    <n v="0"/>
    <n v="0"/>
    <n v="0"/>
    <b v="0"/>
    <n v="348.87143793555515"/>
    <n v="3.135416666666667"/>
    <n v="121.13541666666667"/>
    <s v="ok"/>
  </r>
  <r>
    <s v="EA "/>
    <s v="EA Semibrillo y Homologos"/>
    <x v="2"/>
    <s v="Galon"/>
    <m/>
    <m/>
    <s v="7935A"/>
    <m/>
    <m/>
    <m/>
    <m/>
    <m/>
    <x v="2"/>
    <n v="115"/>
    <n v="129.375"/>
    <s v="B"/>
    <m/>
    <n v="18.5"/>
    <n v="18.5"/>
    <n v="0.38541666666666669"/>
    <n v="11.398138837956667"/>
    <n v="0.34194416513870002"/>
    <n v="73.969638051867406"/>
    <s v="R"/>
    <m/>
    <n v="129.5"/>
    <n v="129.5"/>
    <n v="2.6979166666666665"/>
    <n v="79.786971865696657"/>
    <n v="2.3936091559708994"/>
    <n v="135.16309597736839"/>
    <s v="V"/>
    <m/>
    <n v="212.5"/>
    <n v="212.5"/>
    <n v="4.427083333333333"/>
    <n v="130.92456773328601"/>
    <n v="3.9277370319985803"/>
    <n v="580.02292978876505"/>
    <s v="KX"/>
    <m/>
    <n v="215.5"/>
    <n v="215.5"/>
    <n v="4.489583333333333"/>
    <n v="132.7729145718736"/>
    <n v="3.9831874371562077"/>
    <n v="443.27615671605008"/>
    <n v="1232.431820534051"/>
    <n v="12"/>
    <n v="127"/>
    <s v="ok"/>
  </r>
  <r>
    <s v="EA "/>
    <s v="EA Semibrillo y Homologos"/>
    <x v="2"/>
    <s v="Galon"/>
    <m/>
    <m/>
    <s v="7936N"/>
    <m/>
    <m/>
    <m/>
    <m/>
    <m/>
    <x v="2"/>
    <n v="115"/>
    <n v="129.375"/>
    <s v="B"/>
    <m/>
    <n v="18.5"/>
    <n v="18.5"/>
    <n v="0.38541666666666669"/>
    <n v="11.398138837956667"/>
    <n v="0.34194416513870002"/>
    <n v="73.969638051867406"/>
    <s v="F"/>
    <m/>
    <n v="11.5"/>
    <n v="11.5"/>
    <n v="0.23958333333333334"/>
    <n v="7.0853295479190086"/>
    <n v="0.21255988643757026"/>
    <n v="20.879322283664038"/>
    <s v="V"/>
    <m/>
    <n v="469.5"/>
    <n v="469.5"/>
    <n v="9.78125"/>
    <n v="289.26628023895432"/>
    <n v="8.6779884071686286"/>
    <n v="1281.5094848744716"/>
    <s v="KX"/>
    <m/>
    <n v="76.5"/>
    <n v="76.5"/>
    <n v="1.59375"/>
    <n v="47.13284438398297"/>
    <n v="1.413985331519489"/>
    <n v="157.35789321938671"/>
    <n v="1533.7163384293899"/>
    <n v="12"/>
    <n v="127"/>
    <s v="ok"/>
  </r>
  <r>
    <s v="EA "/>
    <s v="EA Semibrillo y Homologos"/>
    <x v="2"/>
    <s v="Galon"/>
    <m/>
    <m/>
    <s v="7940W"/>
    <m/>
    <m/>
    <s v="12.2020"/>
    <m/>
    <s v="idem cartilla Tendencia"/>
    <x v="3"/>
    <n v="128"/>
    <n v="144"/>
    <s v="AXX"/>
    <m/>
    <n v="4.5"/>
    <n v="4.5"/>
    <n v="9.375E-2"/>
    <n v="2.772520257881351"/>
    <n v="8.3175607736440532E-2"/>
    <n v="5.822607712097466"/>
    <s v="B"/>
    <m/>
    <n v="1.5"/>
    <n v="1.5"/>
    <n v="3.125E-2"/>
    <n v="0.92417341929378372"/>
    <n v="2.7725202578813512E-2"/>
    <n v="5.9975382204216814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32.291543454475558"/>
    <n v="0.28125"/>
    <n v="128.28125"/>
    <s v="ok"/>
  </r>
  <r>
    <s v="EA "/>
    <s v="EA Semibrillo y Homologos"/>
    <x v="2"/>
    <s v="Galon"/>
    <m/>
    <m/>
    <s v="7941W"/>
    <m/>
    <m/>
    <s v="12.2020"/>
    <m/>
    <m/>
    <x v="3"/>
    <n v="128"/>
    <n v="144"/>
    <s v="E"/>
    <m/>
    <n v="0.5"/>
    <n v="0.5"/>
    <n v="1.0416666666666666E-2"/>
    <n v="0.30805780643126124"/>
    <n v="9.2417341929378373E-3"/>
    <n v="1.2015652876758238"/>
    <s v="L"/>
    <m/>
    <n v="23.5"/>
    <n v="23.5"/>
    <n v="0.48958333333333331"/>
    <n v="14.478716902269278"/>
    <n v="0.43436150706807836"/>
    <n v="58.006728617756352"/>
    <s v="V"/>
    <m/>
    <n v="27"/>
    <n v="27"/>
    <n v="0.5625"/>
    <n v="16.635121547288108"/>
    <n v="0.49905364641864325"/>
    <n v="73.697031079043086"/>
    <m/>
    <m/>
    <m/>
    <n v="0"/>
    <n v="0"/>
    <n v="0"/>
    <n v="0"/>
    <b v="0"/>
    <n v="132.90532498447527"/>
    <n v="1.0625"/>
    <n v="129.0625"/>
    <s v="ok"/>
  </r>
  <r>
    <s v="EA "/>
    <s v="EA Semibrillo y Homologos"/>
    <x v="2"/>
    <s v="Galon"/>
    <m/>
    <m/>
    <s v="7942W"/>
    <m/>
    <m/>
    <s v="12.2020"/>
    <m/>
    <m/>
    <x v="3"/>
    <n v="128"/>
    <n v="144"/>
    <s v="E"/>
    <m/>
    <n v="0.5"/>
    <n v="0.5"/>
    <n v="1.0416666666666666E-2"/>
    <n v="0.30805780643126124"/>
    <n v="9.2417341929378373E-3"/>
    <n v="1.2015652876758238"/>
    <s v="L"/>
    <m/>
    <n v="40.5"/>
    <n v="40.5"/>
    <n v="0.84375"/>
    <n v="24.952682320932162"/>
    <n v="0.74858046962796487"/>
    <n v="99.969042936984351"/>
    <s v="V"/>
    <m/>
    <n v="55.5"/>
    <n v="55.5"/>
    <n v="1.15625"/>
    <n v="34.194416513869996"/>
    <n v="1.0258324954160998"/>
    <n v="151.48834166247747"/>
    <m/>
    <m/>
    <m/>
    <n v="0"/>
    <n v="0"/>
    <n v="0"/>
    <n v="0"/>
    <b v="0"/>
    <n v="252.65894988713762"/>
    <n v="2.0104166666666665"/>
    <n v="130.01041666666666"/>
    <s v="ok"/>
  </r>
  <r>
    <s v="EA "/>
    <s v="EA Semibrillo y Homologos"/>
    <x v="2"/>
    <s v="Galon"/>
    <m/>
    <m/>
    <s v="7943D"/>
    <m/>
    <m/>
    <m/>
    <m/>
    <m/>
    <x v="1"/>
    <n v="118"/>
    <n v="132.75"/>
    <s v="B"/>
    <m/>
    <n v="7"/>
    <n v="7"/>
    <n v="0.14583333333333334"/>
    <n v="4.3128092900376576"/>
    <n v="0.12938427870112973"/>
    <n v="27.988511695301181"/>
    <s v="L"/>
    <m/>
    <n v="4.5"/>
    <n v="4.5"/>
    <n v="9.375E-2"/>
    <n v="2.772520257881351"/>
    <n v="8.3175607736440532E-2"/>
    <n v="11.107671437442706"/>
    <s v="V"/>
    <m/>
    <n v="62.5"/>
    <n v="62.5"/>
    <n v="1.3020833333333333"/>
    <n v="38.507225803907652"/>
    <n v="1.1552167741172295"/>
    <n v="170.59497934963676"/>
    <m/>
    <m/>
    <m/>
    <n v="0"/>
    <n v="0"/>
    <n v="0"/>
    <n v="0"/>
    <b v="0"/>
    <n v="209.69116248238066"/>
    <n v="1.5416666666666665"/>
    <n v="119.54166666666667"/>
    <s v="ok"/>
  </r>
  <r>
    <s v="EA "/>
    <s v="EA Semibrillo y Homologos"/>
    <x v="2"/>
    <s v="Galon"/>
    <m/>
    <m/>
    <s v="7944D"/>
    <m/>
    <m/>
    <m/>
    <m/>
    <m/>
    <x v="1"/>
    <n v="118"/>
    <n v="132.75"/>
    <s v="B"/>
    <m/>
    <n v="18"/>
    <n v="18"/>
    <n v="0.375"/>
    <n v="11.090081031525404"/>
    <n v="0.33270243094576213"/>
    <n v="71.970458645060177"/>
    <s v="R"/>
    <m/>
    <n v="5.5"/>
    <n v="5.5"/>
    <n v="0.11458333333333333"/>
    <n v="3.3886358707438737"/>
    <n v="0.10165907612231621"/>
    <n v="5.740517589772403"/>
    <s v="V"/>
    <m/>
    <n v="118.5"/>
    <n v="118.5"/>
    <n v="2.46875"/>
    <n v="73.009700124208919"/>
    <n v="2.1902910037262675"/>
    <n v="323.44808084691135"/>
    <m/>
    <m/>
    <m/>
    <n v="0"/>
    <n v="0"/>
    <n v="0"/>
    <n v="0"/>
    <b v="0"/>
    <n v="401.15905708174392"/>
    <n v="2.9583333333333335"/>
    <n v="120.95833333333333"/>
    <s v="ok"/>
  </r>
  <r>
    <s v="EA "/>
    <s v="EA Semibrillo y Homologos"/>
    <x v="2"/>
    <s v="Galon"/>
    <m/>
    <m/>
    <s v="7945A"/>
    <m/>
    <m/>
    <m/>
    <m/>
    <m/>
    <x v="2"/>
    <n v="115"/>
    <n v="129.375"/>
    <s v="B"/>
    <m/>
    <n v="33.5"/>
    <n v="33.5"/>
    <n v="0.69791666666666663"/>
    <n v="20.639873030894503"/>
    <n v="0.61919619092683509"/>
    <n v="133.94502025608421"/>
    <s v="F"/>
    <m/>
    <n v="4"/>
    <n v="4"/>
    <n v="8.3333333333333329E-2"/>
    <n v="2.4644624514500899"/>
    <n v="7.3933873543502698E-2"/>
    <n v="7.2623729682309683"/>
    <s v="V"/>
    <m/>
    <n v="303.5"/>
    <n v="303.5"/>
    <n v="6.322916666666667"/>
    <n v="186.99108850377559"/>
    <n v="5.6097326551132678"/>
    <n v="828.40921972183628"/>
    <s v="KX"/>
    <m/>
    <n v="235"/>
    <n v="235"/>
    <n v="4.895833333333333"/>
    <n v="144.78716902269278"/>
    <n v="4.3436150706807828"/>
    <n v="483.38699224256044"/>
    <n v="1453.0036051887118"/>
    <n v="12"/>
    <n v="127"/>
    <s v="ok"/>
  </r>
  <r>
    <s v="EA "/>
    <s v="EA Semibrillo y Homologos"/>
    <x v="2"/>
    <s v="Galon"/>
    <m/>
    <m/>
    <s v="7946N"/>
    <m/>
    <m/>
    <m/>
    <m/>
    <m/>
    <x v="2"/>
    <n v="115"/>
    <n v="129.375"/>
    <s v="B"/>
    <m/>
    <n v="79"/>
    <n v="79"/>
    <n v="1.6458333333333333"/>
    <n v="48.673133416139272"/>
    <n v="1.4601940024841782"/>
    <n v="315.87034627554186"/>
    <s v="F"/>
    <m/>
    <n v="5.5"/>
    <n v="5.5"/>
    <n v="0.11458333333333333"/>
    <n v="3.3886358707438737"/>
    <n v="0.10165907612231621"/>
    <n v="9.9857628313175812"/>
    <s v="V"/>
    <m/>
    <n v="426"/>
    <n v="426"/>
    <n v="8.875"/>
    <n v="262.46525107943455"/>
    <n v="7.8739575323830362"/>
    <n v="1162.7753792471242"/>
    <s v="KX"/>
    <m/>
    <n v="65.5"/>
    <n v="65.5"/>
    <n v="1.3645833333333333"/>
    <n v="40.355572642495218"/>
    <n v="1.2106671792748565"/>
    <n v="134.73126805058598"/>
    <n v="1623.3627564045696"/>
    <n v="12"/>
    <n v="127"/>
    <s v="ok"/>
  </r>
  <r>
    <s v="EA "/>
    <s v="EA Semibrillo y Homologos"/>
    <x v="2"/>
    <s v="Galon"/>
    <m/>
    <m/>
    <s v="7950W"/>
    <s v="Si"/>
    <n v="0.63"/>
    <s v="12.2020"/>
    <m/>
    <s v="idem cartilla Tendencia"/>
    <x v="3"/>
    <n v="128"/>
    <n v="144"/>
    <s v="AXX"/>
    <m/>
    <n v="4.5"/>
    <n v="4.5"/>
    <n v="9.375E-2"/>
    <n v="2.772520257881351"/>
    <n v="8.3175607736440532E-2"/>
    <n v="5.822607712097466"/>
    <s v="B"/>
    <m/>
    <n v="1.5"/>
    <n v="1.5"/>
    <n v="3.125E-2"/>
    <n v="0.92417341929378372"/>
    <n v="2.7725202578813512E-2"/>
    <n v="5.9975382204216814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32.291543454475558"/>
    <n v="0.28125"/>
    <n v="128.28125"/>
    <s v="ok"/>
  </r>
  <r>
    <s v="EA "/>
    <s v="EA Semibrillo y Homologos"/>
    <x v="2"/>
    <s v="Galon"/>
    <m/>
    <m/>
    <s v="7951W"/>
    <m/>
    <m/>
    <s v="12.2020"/>
    <m/>
    <m/>
    <x v="3"/>
    <n v="128"/>
    <n v="144"/>
    <s v="L"/>
    <m/>
    <n v="32"/>
    <n v="32"/>
    <n v="0.66666666666666663"/>
    <n v="19.715699611600719"/>
    <n v="0.59147098834802159"/>
    <n v="78.987885777370352"/>
    <s v="V"/>
    <m/>
    <n v="23.5"/>
    <n v="23.5"/>
    <n v="0.48958333333333331"/>
    <n v="14.478716902269278"/>
    <n v="0.43436150706807836"/>
    <n v="64.143712235463425"/>
    <m/>
    <m/>
    <m/>
    <n v="0"/>
    <n v="0"/>
    <n v="0"/>
    <n v="0"/>
    <b v="0"/>
    <m/>
    <m/>
    <m/>
    <n v="0"/>
    <n v="0"/>
    <n v="0"/>
    <n v="0"/>
    <b v="0"/>
    <n v="143.13159801283376"/>
    <n v="1.15625"/>
    <n v="129.15625"/>
    <s v="ok"/>
  </r>
  <r>
    <s v="EA "/>
    <s v="EA Semibrillo y Homologos"/>
    <x v="2"/>
    <s v="Galon"/>
    <m/>
    <m/>
    <s v="7952W"/>
    <m/>
    <m/>
    <s v="12.2020"/>
    <m/>
    <m/>
    <x v="3"/>
    <n v="128"/>
    <n v="144"/>
    <s v="E"/>
    <m/>
    <n v="1"/>
    <n v="1"/>
    <n v="2.0833333333333332E-2"/>
    <n v="0.61611561286252248"/>
    <n v="1.8483468385875675E-2"/>
    <n v="2.4031305753516476"/>
    <s v="L"/>
    <m/>
    <n v="43.5"/>
    <n v="43.5"/>
    <n v="0.90625"/>
    <n v="26.801029159519729"/>
    <n v="0.80403087478559188"/>
    <n v="107.37415722861283"/>
    <s v="V"/>
    <m/>
    <n v="44"/>
    <n v="44"/>
    <n v="0.91666666666666663"/>
    <n v="27.10908696595099"/>
    <n v="0.81327260897852971"/>
    <n v="120.09886546214429"/>
    <m/>
    <m/>
    <m/>
    <n v="0"/>
    <n v="0"/>
    <n v="0"/>
    <n v="0"/>
    <b v="0"/>
    <n v="229.87615326610876"/>
    <n v="1.84375"/>
    <n v="129.84375"/>
    <s v="ok"/>
  </r>
  <r>
    <s v="EA "/>
    <s v="EA Semibrillo y Homologos"/>
    <x v="2"/>
    <s v="Galon"/>
    <m/>
    <m/>
    <s v="7953D"/>
    <m/>
    <m/>
    <m/>
    <m/>
    <m/>
    <x v="1"/>
    <n v="118"/>
    <n v="132.75"/>
    <s v="B"/>
    <m/>
    <n v="11.5"/>
    <n v="11.5"/>
    <n v="0.23958333333333334"/>
    <n v="7.0853295479190086"/>
    <n v="0.21255988643757026"/>
    <n v="45.981126356566229"/>
    <s v="C"/>
    <m/>
    <n v="1"/>
    <n v="1"/>
    <n v="2.0833333333333332E-2"/>
    <n v="0.61611561286252248"/>
    <n v="1.8483468385875675E-2"/>
    <n v="2.7295196695941883"/>
    <s v="V"/>
    <m/>
    <n v="54.5"/>
    <n v="54.5"/>
    <n v="1.1354166666666667"/>
    <n v="33.578300901007481"/>
    <n v="1.0073490270302243"/>
    <n v="148.75882199288327"/>
    <m/>
    <m/>
    <m/>
    <n v="0"/>
    <n v="0"/>
    <n v="0"/>
    <n v="0"/>
    <b v="0"/>
    <n v="197.46946801904369"/>
    <n v="1.3958333333333335"/>
    <n v="119.39583333333333"/>
    <s v="ok"/>
  </r>
  <r>
    <s v="EA "/>
    <s v="EA Semibrillo y Homologos"/>
    <x v="2"/>
    <s v="Galon"/>
    <m/>
    <m/>
    <s v="7954D"/>
    <m/>
    <m/>
    <m/>
    <m/>
    <m/>
    <x v="1"/>
    <n v="118"/>
    <n v="132.75"/>
    <s v="B"/>
    <m/>
    <n v="23"/>
    <n v="23"/>
    <n v="0.47916666666666669"/>
    <n v="14.170659095838017"/>
    <n v="0.42511977287514052"/>
    <n v="91.962252713132457"/>
    <s v="E"/>
    <m/>
    <n v="1"/>
    <n v="1"/>
    <n v="2.0833333333333332E-2"/>
    <n v="0.61611561286252248"/>
    <n v="1.8483468385875675E-2"/>
    <n v="2.4031305753516476"/>
    <s v="V"/>
    <m/>
    <n v="106.5"/>
    <n v="106.5"/>
    <n v="2.21875"/>
    <n v="65.616312769858638"/>
    <n v="1.968489383095759"/>
    <n v="290.69384481178105"/>
    <m/>
    <m/>
    <m/>
    <n v="0"/>
    <n v="0"/>
    <n v="0"/>
    <n v="0"/>
    <b v="0"/>
    <n v="385.05922810026516"/>
    <n v="2.71875"/>
    <n v="120.71875"/>
    <s v="ok"/>
  </r>
  <r>
    <s v="EA "/>
    <s v="EA Semibrillo y Homologos"/>
    <x v="2"/>
    <s v="Galon"/>
    <m/>
    <m/>
    <s v="7955A"/>
    <m/>
    <m/>
    <m/>
    <m/>
    <m/>
    <x v="2"/>
    <n v="115"/>
    <n v="129.375"/>
    <s v="E"/>
    <m/>
    <n v="67"/>
    <n v="67"/>
    <n v="1.3958333333333333"/>
    <n v="41.279746061789005"/>
    <n v="1.2383923818536702"/>
    <n v="161.0097485485604"/>
    <s v="R"/>
    <m/>
    <n v="211"/>
    <n v="211"/>
    <n v="4.395833333333333"/>
    <n v="130.00039431399225"/>
    <n v="3.9000118294197672"/>
    <n v="220.22712935308672"/>
    <s v="V"/>
    <m/>
    <n v="62"/>
    <n v="62"/>
    <n v="1.2916666666666667"/>
    <n v="38.199167997476394"/>
    <n v="1.1459750399242918"/>
    <n v="169.23021951483969"/>
    <s v="KX"/>
    <m/>
    <n v="235"/>
    <n v="235"/>
    <n v="4.895833333333333"/>
    <n v="144.78716902269278"/>
    <n v="4.3436150706807828"/>
    <n v="483.38699224256044"/>
    <n v="1033.8540896590473"/>
    <n v="11.979166666666666"/>
    <n v="126.97916666666667"/>
    <s v="ok"/>
  </r>
  <r>
    <s v="EA "/>
    <s v="EA Semibrillo y Homologos"/>
    <x v="2"/>
    <s v="Galon"/>
    <m/>
    <m/>
    <s v="7956N"/>
    <m/>
    <m/>
    <m/>
    <m/>
    <m/>
    <x v="2"/>
    <n v="115"/>
    <n v="129.375"/>
    <s v="B"/>
    <m/>
    <n v="111"/>
    <n v="111"/>
    <n v="2.3125"/>
    <n v="68.388833027739992"/>
    <n v="2.0516649908321996"/>
    <n v="443.81782831120444"/>
    <s v="F"/>
    <m/>
    <n v="2"/>
    <n v="2"/>
    <n v="4.1666666666666664E-2"/>
    <n v="1.232231225725045"/>
    <n v="3.6966936771751349E-2"/>
    <n v="3.6311864841154842"/>
    <s v="V"/>
    <m/>
    <n v="367.5"/>
    <n v="367.5"/>
    <n v="7.65625"/>
    <n v="226.42248772697701"/>
    <n v="6.7926746318093096"/>
    <n v="1003.0984785758643"/>
    <s v="KX"/>
    <m/>
    <n v="95"/>
    <n v="95"/>
    <n v="1.9791666666666667"/>
    <n v="58.530983221939636"/>
    <n v="1.7559294966581891"/>
    <n v="195.41176282146063"/>
    <n v="1645.9592561926447"/>
    <n v="11.989583333333332"/>
    <n v="126.98958333333333"/>
    <s v="ok"/>
  </r>
  <r>
    <s v="EA "/>
    <s v="EA Semibrillo y Homologos"/>
    <x v="2"/>
    <s v="Galon"/>
    <m/>
    <m/>
    <s v="7960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2"/>
    <n v="2"/>
    <n v="4.1666666666666664E-2"/>
    <n v="1.232231225725045"/>
    <n v="3.6966936771751349E-2"/>
    <n v="5.4590393391883767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39.002511064454765"/>
    <n v="0.23958333333333331"/>
    <n v="128.23958333333334"/>
    <s v="ok"/>
  </r>
  <r>
    <s v="EA "/>
    <s v="EA Semibrillo y Homologos"/>
    <x v="2"/>
    <s v="Galon"/>
    <m/>
    <m/>
    <s v="7961W"/>
    <m/>
    <m/>
    <s v="12.2020"/>
    <m/>
    <m/>
    <x v="3"/>
    <n v="128"/>
    <n v="144"/>
    <s v="E"/>
    <m/>
    <n v="8.5"/>
    <n v="8.5"/>
    <n v="0.17708333333333334"/>
    <n v="5.2369827093314418"/>
    <n v="0.15710948127994326"/>
    <n v="20.426609890489008"/>
    <s v="L"/>
    <m/>
    <n v="41.5"/>
    <n v="41.5"/>
    <n v="0.86458333333333337"/>
    <n v="25.568797933794684"/>
    <n v="0.76706393801384054"/>
    <n v="102.43741436752718"/>
    <s v="V"/>
    <m/>
    <n v="12"/>
    <n v="12"/>
    <n v="0.25"/>
    <n v="7.3933873543502697"/>
    <n v="0.2218016206305081"/>
    <n v="32.754236035130262"/>
    <m/>
    <m/>
    <m/>
    <n v="0"/>
    <n v="0"/>
    <n v="0"/>
    <n v="0"/>
    <b v="0"/>
    <n v="155.61826029314645"/>
    <n v="1.2916666666666667"/>
    <n v="129.29166666666666"/>
    <s v="ok"/>
  </r>
  <r>
    <s v="EA "/>
    <s v="EA Semibrillo y Homologos"/>
    <x v="2"/>
    <s v="Galon"/>
    <m/>
    <m/>
    <s v="7962W"/>
    <m/>
    <m/>
    <s v="12.2020"/>
    <m/>
    <m/>
    <x v="3"/>
    <n v="128"/>
    <n v="144"/>
    <s v="B"/>
    <m/>
    <n v="28"/>
    <n v="28"/>
    <n v="0.58333333333333337"/>
    <n v="17.25123716015063"/>
    <n v="0.51753711480451892"/>
    <n v="111.95404678120472"/>
    <s v="V"/>
    <m/>
    <n v="12"/>
    <n v="12"/>
    <n v="0.25"/>
    <n v="7.3933873543502697"/>
    <n v="0.2218016206305081"/>
    <n v="32.754236035130262"/>
    <m/>
    <m/>
    <m/>
    <n v="0"/>
    <n v="0"/>
    <n v="0"/>
    <n v="0"/>
    <b v="0"/>
    <m/>
    <m/>
    <m/>
    <n v="0"/>
    <n v="0"/>
    <n v="0"/>
    <n v="0"/>
    <b v="0"/>
    <n v="144.70828281633499"/>
    <n v="0.83333333333333337"/>
    <n v="128.83333333333334"/>
    <s v="ok"/>
  </r>
  <r>
    <s v="EA "/>
    <s v="EA Semibrillo y Homologos"/>
    <x v="2"/>
    <s v="Galon"/>
    <m/>
    <m/>
    <s v="7963M"/>
    <m/>
    <m/>
    <m/>
    <m/>
    <m/>
    <x v="0"/>
    <n v="122"/>
    <n v="137.25"/>
    <s v="B"/>
    <m/>
    <n v="20.5"/>
    <n v="20.5"/>
    <n v="0.42708333333333331"/>
    <n v="12.63037006368171"/>
    <n v="0.3789111019104513"/>
    <n v="81.96635567909631"/>
    <s v="E"/>
    <m/>
    <n v="31.5"/>
    <n v="31.5"/>
    <n v="0.65625"/>
    <n v="19.407641805169458"/>
    <n v="0.58222925415508375"/>
    <n v="75.698613123576905"/>
    <s v="R"/>
    <m/>
    <n v="45.5"/>
    <n v="45.5"/>
    <n v="0.94791666666666663"/>
    <n v="28.033260385244773"/>
    <n v="0.84099781155734321"/>
    <n v="47.489736424480789"/>
    <m/>
    <m/>
    <m/>
    <n v="0"/>
    <n v="0"/>
    <n v="0"/>
    <n v="0"/>
    <b v="0"/>
    <n v="205.15470522715401"/>
    <n v="2.03125"/>
    <n v="124.03125"/>
    <s v="ok"/>
  </r>
  <r>
    <s v="EA "/>
    <s v="EA Semibrillo y Homologos"/>
    <x v="2"/>
    <s v="Galon"/>
    <m/>
    <m/>
    <s v="7964M"/>
    <m/>
    <m/>
    <m/>
    <m/>
    <m/>
    <x v="0"/>
    <n v="122"/>
    <n v="137.25"/>
    <s v="C"/>
    <m/>
    <n v="9"/>
    <n v="9"/>
    <n v="0.1875"/>
    <n v="5.5450405157627021"/>
    <n v="0.16635121547288106"/>
    <n v="24.565677026347696"/>
    <s v="E"/>
    <m/>
    <n v="115"/>
    <n v="115"/>
    <n v="2.3958333333333335"/>
    <n v="70.853295479190095"/>
    <n v="2.1255988643757027"/>
    <n v="276.3600161654395"/>
    <s v="R"/>
    <m/>
    <n v="132"/>
    <n v="132"/>
    <n v="2.75"/>
    <n v="81.327260897852966"/>
    <n v="2.439817826935589"/>
    <n v="137.77242215453768"/>
    <m/>
    <m/>
    <m/>
    <n v="0"/>
    <n v="0"/>
    <n v="0"/>
    <n v="0"/>
    <b v="0"/>
    <n v="438.69811534632493"/>
    <n v="5.3333333333333339"/>
    <n v="127.33333333333333"/>
    <s v="ok"/>
  </r>
  <r>
    <s v="EA "/>
    <s v="EA Semibrillo y Homologos"/>
    <x v="2"/>
    <s v="Galon"/>
    <m/>
    <m/>
    <s v="7965D"/>
    <m/>
    <m/>
    <m/>
    <m/>
    <m/>
    <x v="1"/>
    <n v="118"/>
    <n v="132.75"/>
    <s v="B"/>
    <m/>
    <n v="42.5"/>
    <n v="42.5"/>
    <n v="0.88541666666666663"/>
    <n v="26.184913546657203"/>
    <n v="0.7855474063997161"/>
    <n v="169.93024957861431"/>
    <s v="E"/>
    <m/>
    <n v="45.5"/>
    <n v="45.5"/>
    <n v="0.94791666666666663"/>
    <n v="28.033260385244773"/>
    <n v="0.84099781155734321"/>
    <n v="109.34244117849997"/>
    <s v="V"/>
    <m/>
    <n v="91.5"/>
    <n v="91.5"/>
    <n v="1.90625"/>
    <n v="56.374578576920804"/>
    <n v="1.691237357307624"/>
    <n v="249.75104976786824"/>
    <m/>
    <m/>
    <m/>
    <n v="0"/>
    <n v="0"/>
    <n v="0"/>
    <n v="0"/>
    <b v="0"/>
    <n v="529.02374052498249"/>
    <n v="3.739583333333333"/>
    <n v="121.73958333333333"/>
    <s v="ok"/>
  </r>
  <r>
    <s v="EA "/>
    <s v="EA Semibrillo y Homologos"/>
    <x v="2"/>
    <s v="Galon"/>
    <m/>
    <m/>
    <s v="7966A"/>
    <m/>
    <m/>
    <m/>
    <m/>
    <m/>
    <x v="2"/>
    <n v="115"/>
    <n v="129.375"/>
    <s v="B"/>
    <m/>
    <n v="40.5"/>
    <n v="40.5"/>
    <n v="0.84375"/>
    <n v="24.952682320932162"/>
    <n v="0.74858046962796487"/>
    <n v="161.93353195138539"/>
    <s v="E"/>
    <m/>
    <n v="171"/>
    <n v="171"/>
    <n v="3.5625"/>
    <n v="105.35576979949134"/>
    <n v="3.1606730939847401"/>
    <n v="410.93532838513175"/>
    <s v="R"/>
    <m/>
    <n v="209.5"/>
    <n v="209.5"/>
    <n v="4.364583333333333"/>
    <n v="129.07622089469845"/>
    <n v="3.8722866268409533"/>
    <n v="218.66153364678516"/>
    <s v="R"/>
    <m/>
    <n v="155"/>
    <n v="155"/>
    <n v="3.2291666666666665"/>
    <n v="95.497919993690985"/>
    <n v="2.8649375998107294"/>
    <n v="161.77822298449499"/>
    <n v="953.30861696779732"/>
    <n v="11.999999999999998"/>
    <n v="127"/>
    <s v="ok"/>
  </r>
  <r>
    <s v="EA "/>
    <s v="EA Semibrillo y Homologos"/>
    <x v="2"/>
    <s v="Galon"/>
    <m/>
    <m/>
    <s v="7970W"/>
    <m/>
    <m/>
    <s v="12.2020"/>
    <m/>
    <m/>
    <x v="3"/>
    <n v="128"/>
    <n v="144"/>
    <s v="E"/>
    <m/>
    <n v="2"/>
    <n v="2"/>
    <n v="4.1666666666666664E-2"/>
    <n v="1.232231225725045"/>
    <n v="3.6966936771751349E-2"/>
    <n v="4.8062611507032953"/>
    <s v="L"/>
    <m/>
    <n v="15"/>
    <n v="15"/>
    <n v="0.3125"/>
    <n v="9.2417341929378374"/>
    <n v="0.27725202578813513"/>
    <n v="37.025571458142352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50.020391617628206"/>
    <n v="0.41666666666666669"/>
    <n v="128.41666666666666"/>
    <s v="ok"/>
  </r>
  <r>
    <s v="EA "/>
    <s v="EA Semibrillo y Homologos"/>
    <x v="2"/>
    <s v="Galon"/>
    <m/>
    <m/>
    <s v="7971W"/>
    <m/>
    <m/>
    <s v="12.2020"/>
    <m/>
    <m/>
    <x v="3"/>
    <n v="128"/>
    <n v="144"/>
    <s v="E"/>
    <m/>
    <n v="6.5"/>
    <n v="6.5"/>
    <n v="0.13541666666666666"/>
    <n v="4.0047514836063955"/>
    <n v="0.12014254450819187"/>
    <n v="15.62034873978571"/>
    <s v="L"/>
    <m/>
    <n v="21.5"/>
    <n v="21.5"/>
    <n v="0.44791666666666669"/>
    <n v="13.246485676544234"/>
    <n v="0.39739457029632702"/>
    <n v="53.069985756670711"/>
    <s v="V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n v="94.6207713576012"/>
    <n v="0.78125"/>
    <n v="128.78125"/>
    <s v="ok"/>
  </r>
  <r>
    <s v="EA "/>
    <s v="EA Semibrillo y Homologos"/>
    <x v="2"/>
    <s v="Galon"/>
    <m/>
    <m/>
    <s v="7972W"/>
    <m/>
    <m/>
    <s v="12.2020"/>
    <m/>
    <m/>
    <x v="3"/>
    <n v="128"/>
    <n v="144"/>
    <s v="E"/>
    <m/>
    <n v="12"/>
    <n v="12"/>
    <n v="0.25"/>
    <n v="7.3933873543502697"/>
    <n v="0.2218016206305081"/>
    <n v="28.837566904219774"/>
    <s v="L"/>
    <m/>
    <n v="25.5"/>
    <n v="25.5"/>
    <n v="0.53125"/>
    <n v="15.710948127994323"/>
    <n v="0.47132844383982969"/>
    <n v="62.943471478842"/>
    <s v="V"/>
    <m/>
    <n v="19.5"/>
    <n v="19.5"/>
    <n v="0.40625"/>
    <n v="12.014254450819189"/>
    <n v="0.36042763352457569"/>
    <n v="53.225633557086674"/>
    <m/>
    <m/>
    <m/>
    <n v="0"/>
    <n v="0"/>
    <n v="0"/>
    <n v="0"/>
    <b v="0"/>
    <n v="145.00667194014844"/>
    <n v="1.1875"/>
    <n v="129.1875"/>
    <s v="ok"/>
  </r>
  <r>
    <s v="EA "/>
    <s v="EA Semibrillo y Homologos"/>
    <x v="2"/>
    <s v="Galon"/>
    <m/>
    <m/>
    <s v="7973M"/>
    <m/>
    <m/>
    <m/>
    <m/>
    <m/>
    <x v="0"/>
    <n v="122"/>
    <n v="137.25"/>
    <s v="C"/>
    <m/>
    <n v="6.5"/>
    <n v="6.5"/>
    <n v="0.13541666666666666"/>
    <n v="4.0047514836063955"/>
    <n v="0.12014254450819187"/>
    <n v="17.741877852362222"/>
    <s v="E"/>
    <m/>
    <n v="40.5"/>
    <n v="40.5"/>
    <n v="0.84375"/>
    <n v="24.952682320932162"/>
    <n v="0.74858046962796487"/>
    <n v="97.326788301741729"/>
    <s v="V"/>
    <m/>
    <n v="54.5"/>
    <n v="54.5"/>
    <n v="1.1354166666666667"/>
    <n v="33.578300901007481"/>
    <n v="1.0073490270302243"/>
    <n v="148.75882199288327"/>
    <m/>
    <m/>
    <m/>
    <n v="0"/>
    <n v="0"/>
    <n v="0"/>
    <n v="0"/>
    <b v="0"/>
    <n v="263.82748814698721"/>
    <n v="2.1145833333333335"/>
    <n v="124.11458333333333"/>
    <s v="ok"/>
  </r>
  <r>
    <s v="EA "/>
    <s v="EA Semibrillo y Homologos"/>
    <x v="2"/>
    <s v="Galon"/>
    <m/>
    <m/>
    <s v="7974M"/>
    <m/>
    <m/>
    <m/>
    <m/>
    <m/>
    <x v="0"/>
    <n v="122"/>
    <n v="137.25"/>
    <s v="B"/>
    <m/>
    <n v="21.5"/>
    <n v="21.5"/>
    <n v="0.44791666666666669"/>
    <n v="13.246485676544234"/>
    <n v="0.39739457029632702"/>
    <n v="85.964714492710769"/>
    <s v="E"/>
    <m/>
    <n v="69.5"/>
    <n v="69.5"/>
    <n v="1.4479166666666667"/>
    <n v="42.820035093945314"/>
    <n v="1.2846010528183593"/>
    <n v="167.01757498693954"/>
    <s v="V"/>
    <m/>
    <n v="107.5"/>
    <n v="107.5"/>
    <n v="2.2395833333333335"/>
    <n v="66.232428382721167"/>
    <n v="1.9869728514816349"/>
    <n v="293.4233644813753"/>
    <m/>
    <m/>
    <m/>
    <n v="0"/>
    <n v="0"/>
    <n v="0"/>
    <n v="0"/>
    <b v="0"/>
    <n v="546.40565396102556"/>
    <n v="4.135416666666667"/>
    <n v="126.13541666666667"/>
    <s v="ok"/>
  </r>
  <r>
    <s v="EA "/>
    <s v="EA Semibrillo y Homologos"/>
    <x v="2"/>
    <s v="Galon"/>
    <m/>
    <m/>
    <s v="7975D"/>
    <m/>
    <m/>
    <m/>
    <m/>
    <m/>
    <x v="1"/>
    <n v="118"/>
    <n v="132.75"/>
    <s v="E"/>
    <m/>
    <n v="76"/>
    <n v="76"/>
    <n v="1.5833333333333333"/>
    <n v="46.824786577551706"/>
    <n v="1.4047435973265512"/>
    <n v="182.63792372672523"/>
    <s v="L"/>
    <m/>
    <n v="22"/>
    <n v="22"/>
    <n v="0.45833333333333331"/>
    <n v="13.554543482975495"/>
    <n v="0.40663630448926485"/>
    <n v="54.304171471942119"/>
    <s v="V"/>
    <m/>
    <n v="99.5"/>
    <n v="99.5"/>
    <n v="2.0729166666666665"/>
    <n v="61.303503479820982"/>
    <n v="1.8391051043946294"/>
    <n v="271.58720712462173"/>
    <m/>
    <m/>
    <m/>
    <n v="0"/>
    <n v="0"/>
    <n v="0"/>
    <n v="0"/>
    <b v="0"/>
    <n v="508.52930232328907"/>
    <n v="4.114583333333333"/>
    <n v="122.11458333333333"/>
    <s v="ok"/>
  </r>
  <r>
    <s v="EA "/>
    <s v="EA Semibrillo y Homologos"/>
    <x v="2"/>
    <s v="Galon"/>
    <m/>
    <m/>
    <s v="7976N"/>
    <m/>
    <m/>
    <m/>
    <m/>
    <m/>
    <x v="2"/>
    <n v="115"/>
    <n v="129.375"/>
    <s v="B"/>
    <m/>
    <n v="50"/>
    <n v="50"/>
    <n v="1.0416666666666667"/>
    <n v="30.805780643126127"/>
    <n v="0.92417341929378383"/>
    <n v="199.91794068072272"/>
    <s v="E"/>
    <m/>
    <n v="163.5"/>
    <n v="163.5"/>
    <n v="3.40625"/>
    <n v="100.73490270302243"/>
    <n v="3.0220470810906725"/>
    <n v="392.91184906999439"/>
    <s v="V"/>
    <m/>
    <n v="228"/>
    <n v="228"/>
    <n v="4.75"/>
    <n v="140.47435973265513"/>
    <n v="4.214230791979654"/>
    <n v="622.33048466747493"/>
    <s v="KX"/>
    <m/>
    <n v="134.5"/>
    <n v="134.5"/>
    <n v="2.8020833333333335"/>
    <n v="82.867549930009275"/>
    <n v="2.4860264979002782"/>
    <n v="276.6619168366995"/>
    <n v="1491.8221912548913"/>
    <n v="12.000000000000002"/>
    <n v="127"/>
    <s v="ok"/>
  </r>
  <r>
    <s v="EA "/>
    <s v="EA Semibrillo y Homologos"/>
    <x v="2"/>
    <s v="Galon"/>
    <m/>
    <m/>
    <s v="7980W"/>
    <m/>
    <m/>
    <s v="12.2020"/>
    <m/>
    <s v="idem cartilla Tendencia"/>
    <x v="3"/>
    <n v="128"/>
    <n v="144"/>
    <s v="E"/>
    <m/>
    <n v="5.5"/>
    <n v="5.5"/>
    <n v="0.11458333333333333"/>
    <n v="3.3886358707438737"/>
    <n v="0.10165907612231621"/>
    <n v="13.217218164434062"/>
    <s v="L"/>
    <m/>
    <n v="12.5"/>
    <n v="12.5"/>
    <n v="0.26041666666666669"/>
    <n v="7.7014451607815317"/>
    <n v="0.23104335482344596"/>
    <n v="30.854642881785299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3.625179889799021"/>
    <n v="0.44791666666666669"/>
    <n v="128.44791666666666"/>
    <s v="ok"/>
  </r>
  <r>
    <s v="EA "/>
    <s v="EA Semibrillo y Homologos"/>
    <x v="2"/>
    <s v="Galon"/>
    <m/>
    <m/>
    <s v="7981W"/>
    <m/>
    <m/>
    <s v="12.2020"/>
    <m/>
    <m/>
    <x v="3"/>
    <n v="128"/>
    <n v="144"/>
    <s v="E"/>
    <m/>
    <n v="10"/>
    <n v="10"/>
    <n v="0.20833333333333334"/>
    <n v="6.1611561286252252"/>
    <n v="0.18483468385875676"/>
    <n v="24.031305753516477"/>
    <s v="L"/>
    <m/>
    <n v="17.5"/>
    <n v="17.5"/>
    <n v="0.36458333333333331"/>
    <n v="10.782023225094143"/>
    <n v="0.32346069675282429"/>
    <n v="43.196500034499408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86.334443475175206"/>
    <n v="0.71875"/>
    <n v="128.71875"/>
    <s v="ok"/>
  </r>
  <r>
    <s v="EA "/>
    <s v="EA Semibrillo y Homologos"/>
    <x v="2"/>
    <s v="Galon"/>
    <m/>
    <m/>
    <s v="7982W"/>
    <s v="Si"/>
    <n v="0.27"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E"/>
    <m/>
    <n v="15.5"/>
    <n v="15.5"/>
    <n v="0.32291666666666669"/>
    <n v="9.5497919993690985"/>
    <n v="0.28649375998107296"/>
    <n v="37.248523917950543"/>
    <s v="V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n v="114.61912647484993"/>
    <n v="0.80208333333333337"/>
    <n v="128.80208333333334"/>
    <s v="ok"/>
  </r>
  <r>
    <s v="EA "/>
    <s v="EA Semibrillo y Homologos"/>
    <x v="2"/>
    <s v="Galon"/>
    <m/>
    <m/>
    <s v="7983M"/>
    <m/>
    <m/>
    <m/>
    <m/>
    <m/>
    <x v="0"/>
    <n v="122"/>
    <n v="137.25"/>
    <s v="B"/>
    <m/>
    <n v="10.5"/>
    <n v="10.5"/>
    <n v="0.21875"/>
    <n v="6.4692139350564863"/>
    <n v="0.19407641805169459"/>
    <n v="41.98276754295177"/>
    <s v="E"/>
    <m/>
    <n v="33"/>
    <n v="33"/>
    <n v="0.6875"/>
    <n v="20.331815224463242"/>
    <n v="0.60995445673389725"/>
    <n v="79.303308986604378"/>
    <s v="V"/>
    <m/>
    <n v="26.5"/>
    <n v="26.5"/>
    <n v="0.55208333333333337"/>
    <n v="16.327063740856847"/>
    <n v="0.48981191222570541"/>
    <n v="72.332271244246002"/>
    <m/>
    <m/>
    <m/>
    <n v="0"/>
    <n v="0"/>
    <n v="0"/>
    <n v="0"/>
    <b v="0"/>
    <n v="193.61834777380216"/>
    <n v="1.4583333333333335"/>
    <n v="123.45833333333333"/>
    <s v="ok"/>
  </r>
  <r>
    <s v="EA "/>
    <s v="EA Semibrillo y Homologos"/>
    <x v="2"/>
    <s v="Galon"/>
    <m/>
    <m/>
    <s v="7984M"/>
    <m/>
    <m/>
    <m/>
    <m/>
    <m/>
    <x v="0"/>
    <n v="122"/>
    <n v="137.25"/>
    <s v="B"/>
    <m/>
    <n v="22.5"/>
    <n v="22.5"/>
    <n v="0.46875"/>
    <n v="13.862601289406756"/>
    <n v="0.41587803868220269"/>
    <n v="89.963073306325214"/>
    <s v="E"/>
    <m/>
    <n v="79"/>
    <n v="79"/>
    <n v="1.6458333333333333"/>
    <n v="48.673133416139272"/>
    <n v="1.4601940024841782"/>
    <n v="189.84731545278018"/>
    <s v="V"/>
    <m/>
    <n v="64"/>
    <n v="64"/>
    <n v="1.3333333333333333"/>
    <n v="39.431399223201439"/>
    <n v="1.1829419766960432"/>
    <n v="174.68925885402805"/>
    <m/>
    <m/>
    <m/>
    <n v="0"/>
    <n v="0"/>
    <n v="0"/>
    <n v="0"/>
    <b v="0"/>
    <n v="454.49964761313345"/>
    <n v="3.4479166666666661"/>
    <n v="125.44791666666667"/>
    <s v="ok"/>
  </r>
  <r>
    <s v="EA "/>
    <s v="EA Semibrillo y Homologos"/>
    <x v="2"/>
    <s v="Galon"/>
    <m/>
    <m/>
    <s v="7985D"/>
    <m/>
    <m/>
    <m/>
    <m/>
    <m/>
    <x v="1"/>
    <n v="118"/>
    <n v="132.75"/>
    <s v="B"/>
    <m/>
    <n v="16.5"/>
    <n v="16.5"/>
    <n v="0.34375"/>
    <n v="10.165907612231621"/>
    <n v="0.30497722836694863"/>
    <n v="65.972920424638488"/>
    <s v="E"/>
    <m/>
    <n v="81.5"/>
    <n v="81.5"/>
    <n v="1.6979166666666667"/>
    <n v="50.213422448295582"/>
    <n v="1.5064026734488674"/>
    <n v="195.85514189115929"/>
    <s v="V"/>
    <m/>
    <n v="58"/>
    <n v="58"/>
    <n v="1.2083333333333333"/>
    <n v="35.734705546026305"/>
    <n v="1.0720411663807892"/>
    <n v="158.31214083646293"/>
    <m/>
    <m/>
    <m/>
    <n v="0"/>
    <n v="0"/>
    <n v="0"/>
    <n v="0"/>
    <b v="0"/>
    <n v="420.14020315226071"/>
    <n v="3.25"/>
    <n v="121.25"/>
    <s v="ok"/>
  </r>
  <r>
    <s v="EA "/>
    <s v="EA Semibrillo y Homologos"/>
    <x v="2"/>
    <s v="Galon"/>
    <m/>
    <m/>
    <s v="7986N"/>
    <m/>
    <m/>
    <m/>
    <m/>
    <m/>
    <x v="2"/>
    <n v="115"/>
    <n v="129.375"/>
    <s v="B"/>
    <m/>
    <n v="67"/>
    <n v="67"/>
    <n v="1.3958333333333333"/>
    <n v="41.279746061789005"/>
    <n v="1.2383923818536702"/>
    <n v="267.89004051216841"/>
    <s v="E"/>
    <m/>
    <n v="236"/>
    <n v="236"/>
    <n v="4.916666666666667"/>
    <n v="145.40328463555531"/>
    <n v="4.3620985390666593"/>
    <n v="567.1388157829889"/>
    <s v="V"/>
    <m/>
    <n v="154.5"/>
    <n v="154.5"/>
    <n v="3.21875"/>
    <n v="95.18986218725972"/>
    <n v="2.8556958656177915"/>
    <n v="421.7107889523021"/>
    <s v="KX"/>
    <m/>
    <n v="118.5"/>
    <n v="118.5"/>
    <n v="2.46875"/>
    <n v="73.009700124208919"/>
    <n v="2.1902910037262675"/>
    <n v="243.75046204571666"/>
    <n v="1500.4901072931762"/>
    <n v="12"/>
    <n v="127"/>
    <s v="ok"/>
  </r>
  <r>
    <s v="EA "/>
    <s v="EA Semibrillo y Homologos"/>
    <x v="2"/>
    <s v="Galon"/>
    <m/>
    <m/>
    <s v="7990W"/>
    <s v="Si"/>
    <n v="0.23"/>
    <s v="12.2020"/>
    <m/>
    <m/>
    <x v="3"/>
    <n v="128"/>
    <n v="144"/>
    <s v="AXX"/>
    <m/>
    <n v="5.5"/>
    <n v="5.5"/>
    <n v="0.11458333333333333"/>
    <n v="3.3886358707438737"/>
    <n v="0.10165907612231621"/>
    <n v="7.1165205370080136"/>
    <s v="E"/>
    <m/>
    <n v="5"/>
    <n v="5"/>
    <n v="0.10416666666666667"/>
    <n v="3.0805780643126126"/>
    <n v="9.241734192937838E-2"/>
    <n v="12.015652876758239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34.144531596534293"/>
    <n v="0.33333333333333331"/>
    <n v="128.33333333333334"/>
    <s v="ok"/>
  </r>
  <r>
    <s v="EA "/>
    <s v="EA Semibrillo y Homologos"/>
    <x v="2"/>
    <s v="Galon"/>
    <m/>
    <m/>
    <s v="7991W"/>
    <m/>
    <m/>
    <s v="12.2020"/>
    <m/>
    <s v="idem cartilla Tendencia"/>
    <x v="3"/>
    <n v="128"/>
    <n v="144"/>
    <s v="E"/>
    <m/>
    <n v="13"/>
    <n v="13"/>
    <n v="0.27083333333333331"/>
    <n v="8.0095029672127911"/>
    <n v="0.24028508901638373"/>
    <n v="31.24069747957142"/>
    <s v="L"/>
    <m/>
    <n v="23"/>
    <n v="23"/>
    <n v="0.47916666666666669"/>
    <n v="14.170659095838017"/>
    <n v="0.42511977287514052"/>
    <n v="56.772542902484943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107.11987806921569"/>
    <n v="0.89583333333333337"/>
    <n v="128.89583333333334"/>
    <s v="ok"/>
  </r>
  <r>
    <s v="EA "/>
    <s v="EA Semibrillo y Homologos"/>
    <x v="2"/>
    <s v="Galon"/>
    <m/>
    <m/>
    <s v="7992W"/>
    <m/>
    <m/>
    <s v="12.2020"/>
    <m/>
    <m/>
    <x v="3"/>
    <n v="128"/>
    <n v="144"/>
    <s v="E"/>
    <m/>
    <n v="24"/>
    <n v="24"/>
    <n v="0.5"/>
    <n v="14.786774708700539"/>
    <n v="0.44360324126101619"/>
    <n v="57.675133808439547"/>
    <s v="L"/>
    <m/>
    <n v="21.5"/>
    <n v="21.5"/>
    <n v="0.44791666666666669"/>
    <n v="13.246485676544234"/>
    <n v="0.39739457029632702"/>
    <n v="53.069985756670711"/>
    <s v="V"/>
    <m/>
    <n v="13"/>
    <n v="13"/>
    <n v="0.27083333333333331"/>
    <n v="8.0095029672127911"/>
    <n v="0.24028508901638373"/>
    <n v="35.483755704724445"/>
    <m/>
    <m/>
    <m/>
    <n v="0"/>
    <n v="0"/>
    <n v="0"/>
    <n v="0"/>
    <b v="0"/>
    <n v="146.2288752698347"/>
    <n v="1.21875"/>
    <n v="129.21875"/>
    <s v="ok"/>
  </r>
  <r>
    <s v="EA "/>
    <s v="EA Semibrillo y Homologos"/>
    <x v="2"/>
    <s v="Galon"/>
    <m/>
    <m/>
    <s v="7993M"/>
    <m/>
    <m/>
    <m/>
    <m/>
    <m/>
    <x v="0"/>
    <n v="122"/>
    <n v="137.25"/>
    <s v="C"/>
    <m/>
    <n v="1.5"/>
    <n v="1.5"/>
    <n v="3.125E-2"/>
    <n v="0.92417341929378372"/>
    <n v="2.7725202578813512E-2"/>
    <n v="4.0942795043912827"/>
    <s v="E"/>
    <m/>
    <n v="54"/>
    <n v="54"/>
    <n v="1.125"/>
    <n v="33.270243094576216"/>
    <n v="0.9981072928372865"/>
    <n v="129.76905106898897"/>
    <s v="R"/>
    <m/>
    <n v="23.5"/>
    <n v="23.5"/>
    <n v="0.48958333333333331"/>
    <n v="14.478716902269278"/>
    <n v="0.43436150706807836"/>
    <n v="24.527666065391173"/>
    <m/>
    <m/>
    <m/>
    <n v="0"/>
    <n v="0"/>
    <n v="0"/>
    <n v="0"/>
    <b v="0"/>
    <n v="158.39099663877144"/>
    <n v="1.6458333333333333"/>
    <n v="123.64583333333333"/>
    <s v="ok"/>
  </r>
  <r>
    <s v="EA "/>
    <s v="EA Semibrillo y Homologos"/>
    <x v="2"/>
    <s v="Galon"/>
    <m/>
    <m/>
    <s v="7994M"/>
    <m/>
    <m/>
    <m/>
    <m/>
    <m/>
    <x v="0"/>
    <n v="122"/>
    <n v="137.25"/>
    <s v="B"/>
    <m/>
    <n v="16"/>
    <n v="16"/>
    <n v="0.33333333333333331"/>
    <n v="9.8578498058003596"/>
    <n v="0.29573549417401079"/>
    <n v="63.973741017831266"/>
    <s v="E"/>
    <m/>
    <n v="91"/>
    <n v="91"/>
    <n v="1.8958333333333333"/>
    <n v="56.066520770489547"/>
    <n v="1.6819956231146864"/>
    <n v="218.68488235699994"/>
    <s v="V"/>
    <m/>
    <n v="48.5"/>
    <n v="48.5"/>
    <n v="1.0104166666666667"/>
    <n v="29.881607223832344"/>
    <n v="0.89644821671497033"/>
    <n v="132.38170397531815"/>
    <m/>
    <m/>
    <m/>
    <n v="0"/>
    <n v="0"/>
    <n v="0"/>
    <n v="0"/>
    <b v="0"/>
    <n v="415.04032735014937"/>
    <n v="3.239583333333333"/>
    <n v="125.23958333333333"/>
    <s v="ok"/>
  </r>
  <r>
    <s v="EA "/>
    <s v="EA Semibrillo y Homologos"/>
    <x v="2"/>
    <s v="Galon"/>
    <m/>
    <m/>
    <s v="7995D"/>
    <m/>
    <m/>
    <m/>
    <m/>
    <m/>
    <x v="1"/>
    <n v="118"/>
    <n v="132.75"/>
    <s v="E"/>
    <m/>
    <n v="100"/>
    <n v="100"/>
    <n v="2.0833333333333335"/>
    <n v="61.611561286252254"/>
    <n v="1.8483468385875677"/>
    <n v="240.3130575351648"/>
    <s v="L"/>
    <m/>
    <n v="22.5"/>
    <n v="22.5"/>
    <n v="0.46875"/>
    <n v="13.862601289406756"/>
    <n v="0.41587803868220269"/>
    <n v="55.538357187213535"/>
    <s v="V"/>
    <m/>
    <n v="54"/>
    <n v="54"/>
    <n v="1.125"/>
    <n v="33.270243094576216"/>
    <n v="0.9981072928372865"/>
    <n v="147.39406215808617"/>
    <m/>
    <m/>
    <m/>
    <n v="0"/>
    <n v="0"/>
    <n v="0"/>
    <n v="0"/>
    <b v="0"/>
    <n v="443.24547688046448"/>
    <n v="3.6770833333333335"/>
    <n v="121.67708333333333"/>
    <s v="ok"/>
  </r>
  <r>
    <s v="EA "/>
    <s v="EA Semibrillo y Homologos"/>
    <x v="2"/>
    <s v="Galon"/>
    <m/>
    <m/>
    <s v="7996N"/>
    <m/>
    <m/>
    <m/>
    <m/>
    <m/>
    <x v="2"/>
    <n v="115"/>
    <n v="129.375"/>
    <s v="C"/>
    <m/>
    <n v="12.5"/>
    <n v="12.5"/>
    <n v="0.26041666666666669"/>
    <n v="7.7014451607815317"/>
    <n v="0.23104335482344596"/>
    <n v="34.11899586992736"/>
    <s v="E"/>
    <m/>
    <n v="347.5"/>
    <n v="347.5"/>
    <n v="7.239583333333333"/>
    <n v="214.10017546972657"/>
    <n v="6.4230052640917963"/>
    <n v="835.08787493469754"/>
    <s v="R"/>
    <m/>
    <n v="125.5"/>
    <n v="125.5"/>
    <n v="2.6145833333333335"/>
    <n v="77.322509414246582"/>
    <n v="2.3196752824273972"/>
    <n v="130.98817409389756"/>
    <s v="KX"/>
    <m/>
    <n v="90.5"/>
    <n v="90.5"/>
    <n v="1.8854166666666667"/>
    <n v="55.758462964058289"/>
    <n v="1.6727538889217486"/>
    <n v="186.1554161614967"/>
    <n v="1186.3504610600191"/>
    <n v="12"/>
    <n v="127"/>
    <s v="ok"/>
  </r>
  <r>
    <s v="EA "/>
    <s v="EA Semibrillo y Homologos"/>
    <x v="2"/>
    <s v="Galon"/>
    <m/>
    <m/>
    <s v="8000W"/>
    <s v="Si"/>
    <n v="0.4"/>
    <s v="12.2020"/>
    <m/>
    <s v="idem cartilla Tendencia"/>
    <x v="3"/>
    <n v="128"/>
    <n v="144"/>
    <s v="B"/>
    <m/>
    <n v="5.5"/>
    <n v="5.5"/>
    <n v="0.11458333333333333"/>
    <n v="3.3886358707438737"/>
    <n v="0.10165907612231621"/>
    <n v="21.990973474879496"/>
    <s v="E"/>
    <m/>
    <n v="3"/>
    <n v="3"/>
    <n v="6.25E-2"/>
    <n v="1.8483468385875674"/>
    <n v="5.5450405157627024E-2"/>
    <n v="7.2093917260549434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0.565125035731533"/>
    <n v="0.18749999999999997"/>
    <n v="128.1875"/>
    <s v="ok"/>
  </r>
  <r>
    <s v="EA "/>
    <s v="EA Semibrillo y Homologos"/>
    <x v="2"/>
    <s v="Galon"/>
    <m/>
    <m/>
    <s v="8001W"/>
    <s v="Si"/>
    <n v="0.36"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E"/>
    <m/>
    <n v="6.5"/>
    <n v="6.5"/>
    <n v="0.13541666666666666"/>
    <n v="4.0047514836063955"/>
    <n v="0.12014254450819187"/>
    <n v="15.62034873978571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53.700678159899859"/>
    <n v="0.34375"/>
    <n v="128.34375"/>
    <s v="ok"/>
  </r>
  <r>
    <s v="EA "/>
    <s v="EA Semibrillo y Homologos"/>
    <x v="2"/>
    <s v="Galon"/>
    <m/>
    <m/>
    <s v="8002W"/>
    <s v="Si"/>
    <n v="0.16"/>
    <s v="12.2020"/>
    <m/>
    <m/>
    <x v="3"/>
    <n v="128"/>
    <n v="144"/>
    <s v="B"/>
    <m/>
    <n v="13.5"/>
    <n v="13.5"/>
    <n v="0.28125"/>
    <n v="8.317560773644054"/>
    <n v="0.24952682320932162"/>
    <n v="53.977843983795132"/>
    <s v="E"/>
    <m/>
    <n v="17"/>
    <n v="17"/>
    <n v="0.35416666666666669"/>
    <n v="10.473965418662884"/>
    <n v="0.31421896255988652"/>
    <n v="40.853219780978016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109.84342194754119"/>
    <n v="0.75000000000000011"/>
    <n v="128.75"/>
    <s v="ok"/>
  </r>
  <r>
    <s v="EA "/>
    <s v="EA Semibrillo y Homologos"/>
    <x v="2"/>
    <s v="Galon"/>
    <m/>
    <m/>
    <s v="8003M"/>
    <m/>
    <m/>
    <m/>
    <m/>
    <m/>
    <x v="0"/>
    <n v="122"/>
    <n v="137.25"/>
    <s v="B"/>
    <m/>
    <n v="6.5"/>
    <n v="6.5"/>
    <n v="0.13541666666666666"/>
    <n v="4.0047514836063955"/>
    <n v="0.12014254450819187"/>
    <n v="25.989332288493951"/>
    <s v="E"/>
    <m/>
    <n v="52.5"/>
    <n v="52.5"/>
    <n v="1.09375"/>
    <n v="32.346069675282429"/>
    <n v="0.97038209025847288"/>
    <n v="126.16435520596151"/>
    <s v="R"/>
    <m/>
    <n v="14.5"/>
    <n v="14.5"/>
    <n v="0.30208333333333331"/>
    <n v="8.9336763865065763"/>
    <n v="0.26801029159519729"/>
    <n v="15.134091827581788"/>
    <m/>
    <m/>
    <m/>
    <n v="0"/>
    <n v="0"/>
    <n v="0"/>
    <n v="0"/>
    <b v="0"/>
    <n v="167.28777932203724"/>
    <n v="1.53125"/>
    <n v="123.53125"/>
    <s v="ok"/>
  </r>
  <r>
    <s v="EA "/>
    <s v="EA Semibrillo y Homologos"/>
    <x v="2"/>
    <s v="Galon"/>
    <m/>
    <m/>
    <s v="8004M"/>
    <m/>
    <m/>
    <m/>
    <m/>
    <m/>
    <x v="0"/>
    <n v="122"/>
    <n v="137.25"/>
    <s v="B"/>
    <m/>
    <n v="8"/>
    <n v="8"/>
    <n v="0.16666666666666666"/>
    <n v="4.9289249029001798"/>
    <n v="0.1478677470870054"/>
    <n v="31.986870508915633"/>
    <s v="E"/>
    <m/>
    <n v="125.5"/>
    <n v="125.5"/>
    <n v="2.6145833333333335"/>
    <n v="77.322509414246582"/>
    <n v="2.3196752824273972"/>
    <n v="301.59288720663181"/>
    <s v="R"/>
    <m/>
    <n v="36"/>
    <n v="36"/>
    <n v="0.75"/>
    <n v="22.180162063050808"/>
    <n v="0.66540486189152426"/>
    <n v="37.574296951237542"/>
    <m/>
    <m/>
    <m/>
    <n v="0"/>
    <n v="0"/>
    <n v="0"/>
    <n v="0"/>
    <b v="0"/>
    <n v="371.15405466678499"/>
    <n v="3.53125"/>
    <n v="125.53125"/>
    <s v="ok"/>
  </r>
  <r>
    <s v="EA "/>
    <s v="EA Semibrillo y Homologos"/>
    <x v="2"/>
    <s v="Galon"/>
    <m/>
    <m/>
    <s v="8005D"/>
    <m/>
    <m/>
    <m/>
    <m/>
    <m/>
    <x v="1"/>
    <n v="118"/>
    <n v="132.75"/>
    <s v="B"/>
    <m/>
    <n v="16.5"/>
    <n v="16.5"/>
    <n v="0.34375"/>
    <n v="10.165907612231621"/>
    <n v="0.30497722836694863"/>
    <n v="65.972920424638488"/>
    <s v="E"/>
    <m/>
    <n v="110.5"/>
    <n v="110.5"/>
    <n v="2.3020833333333335"/>
    <n v="68.080775221308741"/>
    <n v="2.0424232566392622"/>
    <n v="265.54592857635708"/>
    <s v="V"/>
    <m/>
    <n v="35"/>
    <n v="35"/>
    <n v="0.72916666666666663"/>
    <n v="21.564046450188286"/>
    <n v="0.64692139350564859"/>
    <n v="95.533188435796589"/>
    <m/>
    <m/>
    <m/>
    <n v="0"/>
    <n v="0"/>
    <n v="0"/>
    <n v="0"/>
    <b v="0"/>
    <n v="427.0520374367922"/>
    <n v="3.375"/>
    <n v="121.375"/>
    <s v="ok"/>
  </r>
  <r>
    <s v="EA "/>
    <s v="EA Semibrillo y Homologos"/>
    <x v="2"/>
    <s v="Galon"/>
    <m/>
    <m/>
    <s v="8006N"/>
    <m/>
    <m/>
    <m/>
    <m/>
    <m/>
    <x v="2"/>
    <n v="115"/>
    <n v="129.375"/>
    <s v="B"/>
    <m/>
    <n v="39.5"/>
    <n v="39.5"/>
    <n v="0.82291666666666663"/>
    <n v="24.336566708069636"/>
    <n v="0.73009700124208909"/>
    <n v="157.93517313777093"/>
    <s v="E"/>
    <m/>
    <n v="336.5"/>
    <n v="336.5"/>
    <n v="7.010416666666667"/>
    <n v="207.32290372823883"/>
    <n v="6.2196871118471648"/>
    <n v="808.65343860582948"/>
    <s v="R"/>
    <m/>
    <n v="59.5"/>
    <n v="59.5"/>
    <n v="1.2395833333333333"/>
    <n v="36.658878965320085"/>
    <n v="1.0997663689596024"/>
    <n v="62.101963016628716"/>
    <s v="KX"/>
    <m/>
    <n v="140.5"/>
    <n v="140.5"/>
    <n v="2.9270833333333335"/>
    <n v="86.564243607184409"/>
    <n v="2.5969273082155322"/>
    <n v="289.00371238331809"/>
    <n v="1317.6942871435472"/>
    <n v="12.000000000000002"/>
    <n v="127"/>
    <s v="ok"/>
  </r>
  <r>
    <s v="EA "/>
    <s v="EA Semibrillo y Homologos"/>
    <x v="2"/>
    <s v="Galon"/>
    <m/>
    <m/>
    <s v="8010W"/>
    <m/>
    <m/>
    <s v="12.2020"/>
    <m/>
    <m/>
    <x v="3"/>
    <n v="128"/>
    <n v="144"/>
    <s v="L"/>
    <m/>
    <n v="15"/>
    <n v="15"/>
    <n v="0.3125"/>
    <n v="9.2417341929378374"/>
    <n v="0.27725202578813513"/>
    <n v="37.025571458142352"/>
    <s v="E"/>
    <m/>
    <n v="7.5"/>
    <n v="7.5"/>
    <n v="0.15625"/>
    <n v="4.6208670964689187"/>
    <n v="0.13862601289406756"/>
    <n v="18.023479315137358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56.413810608076801"/>
    <n v="0.47916666666666669"/>
    <n v="128.47916666666666"/>
    <s v="ok"/>
  </r>
  <r>
    <s v="EA "/>
    <s v="EA Semibrillo y Homologos"/>
    <x v="2"/>
    <s v="Galon"/>
    <m/>
    <m/>
    <s v="8011W"/>
    <m/>
    <m/>
    <s v="12.2020"/>
    <m/>
    <m/>
    <x v="3"/>
    <n v="128"/>
    <n v="144"/>
    <s v="L"/>
    <m/>
    <n v="22"/>
    <n v="22"/>
    <n v="0.45833333333333331"/>
    <n v="13.554543482975495"/>
    <n v="0.40663630448926485"/>
    <n v="54.304171471942119"/>
    <s v="E"/>
    <m/>
    <n v="17.5"/>
    <n v="17.5"/>
    <n v="0.36458333333333331"/>
    <n v="10.782023225094143"/>
    <n v="0.32346069675282429"/>
    <n v="42.054785068653835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104.54751554937852"/>
    <n v="0.88541666666666663"/>
    <n v="128.88541666666666"/>
    <s v="ok"/>
  </r>
  <r>
    <s v="EA "/>
    <s v="EA Semibrillo y Homologos"/>
    <x v="2"/>
    <s v="Galon"/>
    <m/>
    <m/>
    <s v="8012W"/>
    <m/>
    <m/>
    <s v="12.2020"/>
    <m/>
    <m/>
    <x v="3"/>
    <n v="128"/>
    <n v="144"/>
    <s v="L"/>
    <m/>
    <n v="34"/>
    <n v="34"/>
    <n v="0.70833333333333337"/>
    <n v="20.947930837325767"/>
    <n v="0.62843792511977303"/>
    <n v="83.924628638456014"/>
    <s v="E"/>
    <m/>
    <n v="32"/>
    <n v="32"/>
    <n v="0.66666666666666663"/>
    <n v="19.715699611600719"/>
    <n v="0.59147098834802159"/>
    <n v="76.900178411252725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181.29620457166516"/>
    <n v="1.53125"/>
    <n v="129.53125"/>
    <s v="ok"/>
  </r>
  <r>
    <s v="EA "/>
    <s v="EA Semibrillo y Homologos"/>
    <x v="2"/>
    <s v="Galon"/>
    <m/>
    <m/>
    <s v="8013W"/>
    <m/>
    <m/>
    <s v="12.2020"/>
    <m/>
    <m/>
    <x v="3"/>
    <n v="128"/>
    <n v="144"/>
    <s v="L"/>
    <m/>
    <n v="52"/>
    <n v="52"/>
    <n v="1.0833333333333333"/>
    <n v="32.038011868851164"/>
    <n v="0.96114035606553494"/>
    <n v="128.35531438822682"/>
    <s v="E"/>
    <m/>
    <n v="86.5"/>
    <n v="86.5"/>
    <n v="1.8020833333333333"/>
    <n v="53.294000512608193"/>
    <n v="1.5988200153782457"/>
    <n v="207.87079476791752"/>
    <s v="V"/>
    <m/>
    <n v="23"/>
    <n v="23"/>
    <n v="0.47916666666666669"/>
    <n v="14.170659095838017"/>
    <n v="0.42511977287514052"/>
    <n v="62.778952400666341"/>
    <m/>
    <m/>
    <m/>
    <n v="0"/>
    <n v="0"/>
    <n v="0"/>
    <n v="0"/>
    <b v="0"/>
    <n v="399.00506155681069"/>
    <n v="3.364583333333333"/>
    <n v="131.36458333333334"/>
    <s v="ok"/>
  </r>
  <r>
    <s v="EA "/>
    <s v="EA Semibrillo y Homologos"/>
    <x v="2"/>
    <s v="Galon"/>
    <m/>
    <m/>
    <s v="8014M"/>
    <m/>
    <m/>
    <m/>
    <m/>
    <m/>
    <x v="0"/>
    <n v="122"/>
    <n v="137.25"/>
    <s v="B"/>
    <m/>
    <n v="25"/>
    <n v="25"/>
    <n v="0.52083333333333337"/>
    <n v="15.402890321563063"/>
    <n v="0.46208670964689191"/>
    <n v="99.958970340361361"/>
    <s v="E"/>
    <m/>
    <n v="146"/>
    <n v="146"/>
    <n v="3.0416666666666665"/>
    <n v="89.952879477928278"/>
    <n v="2.6985863843378484"/>
    <n v="350.85706400134058"/>
    <s v="R"/>
    <m/>
    <n v="20.5"/>
    <n v="20.5"/>
    <n v="0.42708333333333331"/>
    <n v="12.63037006368171"/>
    <n v="0.3789111019104513"/>
    <n v="21.396474652788047"/>
    <m/>
    <m/>
    <m/>
    <n v="0"/>
    <n v="0"/>
    <n v="0"/>
    <n v="0"/>
    <b v="0"/>
    <n v="472.21250899449001"/>
    <n v="3.9895833333333335"/>
    <n v="125.98958333333333"/>
    <s v="ok"/>
  </r>
  <r>
    <s v="EA "/>
    <s v="EA Semibrillo y Homologos"/>
    <x v="2"/>
    <s v="Galon"/>
    <m/>
    <m/>
    <s v="8015D"/>
    <m/>
    <m/>
    <m/>
    <m/>
    <m/>
    <x v="1"/>
    <n v="118"/>
    <n v="132.75"/>
    <s v="B"/>
    <m/>
    <n v="26.5"/>
    <n v="26.5"/>
    <n v="0.55208333333333337"/>
    <n v="16.327063740856847"/>
    <n v="0.48981191222570541"/>
    <n v="105.95650856078305"/>
    <s v="E"/>
    <m/>
    <n v="129"/>
    <n v="129"/>
    <n v="2.6875"/>
    <n v="79.478914059265406"/>
    <n v="2.384367421777962"/>
    <n v="310.00384422036257"/>
    <s v="V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n v="462.36218716424685"/>
    <n v="3.59375"/>
    <n v="121.59375"/>
    <s v="ok"/>
  </r>
  <r>
    <s v="EA "/>
    <s v="EA Semibrillo y Homologos"/>
    <x v="2"/>
    <s v="Galon"/>
    <m/>
    <m/>
    <s v="8016N"/>
    <m/>
    <m/>
    <m/>
    <m/>
    <m/>
    <x v="2"/>
    <n v="115"/>
    <n v="129.375"/>
    <s v="B"/>
    <m/>
    <n v="84"/>
    <n v="84"/>
    <n v="1.75"/>
    <n v="51.753711480451891"/>
    <n v="1.5526113444135567"/>
    <n v="335.86214034361416"/>
    <s v="E"/>
    <m/>
    <n v="331.5"/>
    <n v="331.5"/>
    <n v="6.90625"/>
    <n v="204.24232566392621"/>
    <n v="6.1272697699177865"/>
    <n v="796.6377857290712"/>
    <s v="R"/>
    <m/>
    <n v="21.5"/>
    <n v="21.5"/>
    <n v="0.44791666666666669"/>
    <n v="13.246485676544234"/>
    <n v="0.39739457029632702"/>
    <n v="22.440205123655758"/>
    <s v="KX"/>
    <m/>
    <n v="139"/>
    <n v="139"/>
    <n v="2.8958333333333335"/>
    <n v="85.640070187890629"/>
    <n v="2.5692021056367187"/>
    <n v="285.91826349666343"/>
    <n v="1440.8583946930046"/>
    <n v="12"/>
    <n v="127"/>
    <s v="ok"/>
  </r>
  <r>
    <s v="EA "/>
    <s v="EA Semibrillo y Homologos"/>
    <x v="2"/>
    <s v="Galon"/>
    <m/>
    <m/>
    <s v="8020W"/>
    <s v="Si"/>
    <n v="0.26"/>
    <s v="12.2020"/>
    <m/>
    <m/>
    <x v="3"/>
    <n v="128"/>
    <n v="144"/>
    <s v="AXX"/>
    <m/>
    <n v="0.5"/>
    <n v="0.5"/>
    <n v="1.0416666666666666E-2"/>
    <n v="0.30805780643126124"/>
    <n v="9.2417341929378373E-3"/>
    <n v="0.64695641245527402"/>
    <s v="E"/>
    <m/>
    <n v="4.5"/>
    <n v="4.5"/>
    <n v="9.375E-2"/>
    <n v="2.772520257881351"/>
    <n v="8.3175607736440532E-2"/>
    <n v="10.814087589082416"/>
    <s v="L"/>
    <m/>
    <n v="16.5"/>
    <n v="16.5"/>
    <n v="0.34375"/>
    <n v="10.165907612231621"/>
    <n v="0.30497722836694863"/>
    <n v="40.728128603956591"/>
    <m/>
    <m/>
    <m/>
    <n v="0"/>
    <n v="0"/>
    <n v="0"/>
    <n v="0"/>
    <b v="0"/>
    <n v="52.189172605494278"/>
    <n v="0.44791666666666669"/>
    <n v="128.44791666666666"/>
    <s v="ok"/>
  </r>
  <r>
    <s v="EA "/>
    <s v="EA Semibrillo y Homologos"/>
    <x v="2"/>
    <s v="Galon"/>
    <m/>
    <m/>
    <s v="8021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2.5"/>
    <n v="2.5"/>
    <n v="5.2083333333333336E-2"/>
    <n v="1.5402890321563063"/>
    <n v="4.620867096468919E-2"/>
    <n v="6.8237991739854715"/>
    <s v="E"/>
    <m/>
    <n v="13.5"/>
    <n v="13.5"/>
    <n v="0.28125"/>
    <n v="8.317560773644054"/>
    <n v="0.24952682320932162"/>
    <n v="32.442262767247243"/>
    <m/>
    <m/>
    <m/>
    <n v="0"/>
    <n v="0"/>
    <n v="0"/>
    <n v="0"/>
    <b v="0"/>
    <n v="61.25703541611221"/>
    <n v="0.44791666666666663"/>
    <n v="128.44791666666666"/>
    <s v="ok"/>
  </r>
  <r>
    <s v="EA "/>
    <s v="EA Semibrillo y Homologos"/>
    <x v="2"/>
    <s v="Galon"/>
    <m/>
    <m/>
    <s v="8022W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3.5"/>
    <n v="3.5"/>
    <n v="7.2916666666666671E-2"/>
    <n v="2.1564046450188288"/>
    <n v="6.4692139350564865E-2"/>
    <n v="9.5533188435796603"/>
    <s v="E"/>
    <m/>
    <n v="29"/>
    <n v="29"/>
    <n v="0.60416666666666663"/>
    <n v="17.867352773013153"/>
    <n v="0.53602058319039458"/>
    <n v="69.690786685197779"/>
    <m/>
    <m/>
    <m/>
    <n v="0"/>
    <n v="0"/>
    <n v="0"/>
    <n v="0"/>
    <b v="0"/>
    <n v="111.23097603769307"/>
    <n v="0.84375"/>
    <n v="128.84375"/>
    <s v="ok"/>
  </r>
  <r>
    <s v="EA "/>
    <s v="EA Semibrillo y Homologos"/>
    <x v="2"/>
    <s v="Galon"/>
    <m/>
    <m/>
    <s v="8023M"/>
    <m/>
    <m/>
    <m/>
    <m/>
    <m/>
    <x v="0"/>
    <n v="122"/>
    <n v="137.25"/>
    <s v="B"/>
    <m/>
    <n v="24.5"/>
    <n v="24.5"/>
    <n v="0.51041666666666663"/>
    <n v="15.094832515131801"/>
    <n v="0.45284497545395402"/>
    <n v="97.959790933554117"/>
    <s v="C"/>
    <m/>
    <n v="4"/>
    <n v="4"/>
    <n v="8.3333333333333329E-2"/>
    <n v="2.4644624514500899"/>
    <n v="7.3933873543502698E-2"/>
    <n v="10.918078678376753"/>
    <s v="E"/>
    <m/>
    <n v="170.5"/>
    <n v="170.5"/>
    <n v="3.5520833333333335"/>
    <n v="105.04771199306009"/>
    <n v="3.1514313597918027"/>
    <n v="409.73376309745595"/>
    <m/>
    <m/>
    <m/>
    <n v="0"/>
    <n v="0"/>
    <n v="0"/>
    <n v="0"/>
    <b v="0"/>
    <n v="518.61163270938687"/>
    <n v="4.1458333333333339"/>
    <n v="126.14583333333333"/>
    <s v="ok"/>
  </r>
  <r>
    <s v="EA "/>
    <s v="EA Semibrillo y Homologos"/>
    <x v="2"/>
    <s v="Galon"/>
    <m/>
    <m/>
    <s v="8024M"/>
    <m/>
    <m/>
    <m/>
    <m/>
    <m/>
    <x v="0"/>
    <n v="122"/>
    <n v="137.25"/>
    <s v="B"/>
    <m/>
    <n v="29"/>
    <n v="29"/>
    <n v="0.60416666666666663"/>
    <n v="17.867352773013153"/>
    <n v="0.53602058319039458"/>
    <n v="115.95240559481917"/>
    <s v="D"/>
    <m/>
    <n v="7.5"/>
    <n v="7.5"/>
    <n v="0.15625"/>
    <n v="4.6208670964689187"/>
    <n v="0.13862601289406756"/>
    <n v="13.158137918798239"/>
    <s v="E"/>
    <m/>
    <n v="160"/>
    <n v="160"/>
    <n v="3.3333333333333335"/>
    <n v="98.578498058003603"/>
    <n v="2.9573549417401082"/>
    <n v="384.50089205626364"/>
    <m/>
    <m/>
    <m/>
    <n v="0"/>
    <n v="0"/>
    <n v="0"/>
    <n v="0"/>
    <b v="0"/>
    <n v="513.611435569881"/>
    <n v="4.09375"/>
    <n v="126.09375"/>
    <s v="ok"/>
  </r>
  <r>
    <s v="EA "/>
    <s v="EA Semibrillo y Homologos"/>
    <x v="2"/>
    <s v="Galon"/>
    <m/>
    <m/>
    <s v="8025D"/>
    <m/>
    <m/>
    <m/>
    <m/>
    <m/>
    <x v="1"/>
    <n v="118"/>
    <n v="132.75"/>
    <s v="B"/>
    <m/>
    <n v="19.5"/>
    <n v="19.5"/>
    <n v="0.40625"/>
    <n v="12.014254450819189"/>
    <n v="0.36042763352457569"/>
    <n v="77.967996865481865"/>
    <s v="E"/>
    <m/>
    <n v="185"/>
    <n v="185"/>
    <n v="3.8541666666666665"/>
    <n v="113.98138837956665"/>
    <n v="3.4194416513869994"/>
    <n v="444.57915644005482"/>
    <s v="L"/>
    <m/>
    <n v="19.5"/>
    <n v="19.5"/>
    <n v="0.40625"/>
    <n v="12.014254450819189"/>
    <n v="0.36042763352457569"/>
    <n v="48.133242895585063"/>
    <m/>
    <m/>
    <m/>
    <n v="0"/>
    <n v="0"/>
    <n v="0"/>
    <n v="0"/>
    <b v="0"/>
    <n v="570.68039620112177"/>
    <n v="4.6666666666666661"/>
    <n v="122.66666666666667"/>
    <s v="ok"/>
  </r>
  <r>
    <s v="EA "/>
    <s v="EA Semibrillo y Homologos"/>
    <x v="2"/>
    <s v="Galon"/>
    <m/>
    <m/>
    <s v="8026N"/>
    <m/>
    <m/>
    <m/>
    <m/>
    <m/>
    <x v="2"/>
    <n v="115"/>
    <n v="129.375"/>
    <s v="B"/>
    <m/>
    <n v="39"/>
    <n v="39"/>
    <n v="0.8125"/>
    <n v="24.028508901638379"/>
    <n v="0.72085526704915137"/>
    <n v="155.93599373096373"/>
    <s v="C"/>
    <m/>
    <n v="13.5"/>
    <n v="13.5"/>
    <n v="0.28125"/>
    <n v="8.317560773644054"/>
    <n v="0.24952682320932162"/>
    <n v="36.848515539521543"/>
    <s v="E"/>
    <m/>
    <n v="430"/>
    <n v="430"/>
    <n v="8.9583333333333339"/>
    <n v="264.92971353088467"/>
    <n v="7.9478914059265398"/>
    <n v="1033.3461474012086"/>
    <s v="KX"/>
    <m/>
    <n v="93.5"/>
    <n v="93.5"/>
    <n v="1.9479166666666667"/>
    <n v="57.606809802645856"/>
    <n v="1.7282042940793756"/>
    <n v="192.32631393480597"/>
    <n v="1418.4569706064999"/>
    <n v="12"/>
    <n v="127"/>
    <s v="ok"/>
  </r>
  <r>
    <s v="EA "/>
    <s v="EA Semibrillo y Homologos"/>
    <x v="2"/>
    <s v="Galon"/>
    <m/>
    <m/>
    <s v="8030W"/>
    <m/>
    <m/>
    <s v="12.2020"/>
    <m/>
    <m/>
    <x v="3"/>
    <n v="128"/>
    <n v="144"/>
    <s v="C"/>
    <m/>
    <n v="4.5"/>
    <n v="4.5"/>
    <n v="9.375E-2"/>
    <n v="2.772520257881351"/>
    <n v="8.3175607736440532E-2"/>
    <n v="12.282838513173848"/>
    <s v="E"/>
    <m/>
    <n v="8"/>
    <n v="8"/>
    <n v="0.16666666666666666"/>
    <n v="4.9289249029001798"/>
    <n v="0.1478677470870054"/>
    <n v="19.22504460281318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2.872642950784119"/>
    <n v="0.27083333333333331"/>
    <n v="128.27083333333334"/>
    <s v="ok"/>
  </r>
  <r>
    <s v="EA "/>
    <s v="EA Semibrillo y Homologos"/>
    <x v="2"/>
    <s v="Galon"/>
    <m/>
    <m/>
    <s v="8031W"/>
    <m/>
    <m/>
    <s v="12.2020"/>
    <m/>
    <m/>
    <x v="3"/>
    <n v="128"/>
    <n v="144"/>
    <s v="L"/>
    <m/>
    <n v="20"/>
    <n v="20"/>
    <n v="0.41666666666666669"/>
    <n v="12.32231225725045"/>
    <n v="0.36966936771751352"/>
    <n v="49.367428610856471"/>
    <s v="E"/>
    <m/>
    <n v="11.5"/>
    <n v="11.5"/>
    <n v="0.23958333333333334"/>
    <n v="7.0853295479190086"/>
    <n v="0.21255988643757026"/>
    <n v="27.63600161654395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84.898312978679371"/>
    <n v="0.75"/>
    <n v="128.75"/>
    <s v="ok"/>
  </r>
  <r>
    <s v="EA "/>
    <s v="EA Semibrillo y Homologos"/>
    <x v="2"/>
    <s v="Galon"/>
    <m/>
    <m/>
    <s v="8032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D"/>
    <m/>
    <n v="11.5"/>
    <n v="11.5"/>
    <n v="0.23958333333333334"/>
    <n v="7.0853295479190086"/>
    <n v="0.21255988643757026"/>
    <n v="20.175811475490633"/>
    <s v="E"/>
    <m/>
    <n v="18.5"/>
    <n v="18.5"/>
    <n v="0.38541666666666669"/>
    <n v="11.398138837956667"/>
    <n v="0.34194416513870002"/>
    <n v="44.457915644005489"/>
    <m/>
    <m/>
    <m/>
    <n v="0"/>
    <n v="0"/>
    <n v="0"/>
    <n v="0"/>
    <b v="0"/>
    <n v="106.61649466244789"/>
    <n v="0.84375"/>
    <n v="128.84375"/>
    <s v="ok"/>
  </r>
  <r>
    <s v="EA "/>
    <s v="EA Semibrillo y Homologos"/>
    <x v="2"/>
    <s v="Galon"/>
    <m/>
    <m/>
    <s v="8033M"/>
    <m/>
    <m/>
    <m/>
    <m/>
    <m/>
    <x v="0"/>
    <n v="122"/>
    <n v="137.25"/>
    <s v="B"/>
    <m/>
    <n v="3"/>
    <n v="3"/>
    <n v="6.25E-2"/>
    <n v="1.8483468385875674"/>
    <n v="5.5450405157627024E-2"/>
    <n v="11.995076440843363"/>
    <s v="C"/>
    <m/>
    <n v="6.5"/>
    <n v="6.5"/>
    <n v="0.13541666666666666"/>
    <n v="4.0047514836063955"/>
    <n v="0.12014254450819187"/>
    <n v="17.741877852362222"/>
    <s v="E"/>
    <m/>
    <n v="74"/>
    <n v="74"/>
    <n v="1.5416666666666667"/>
    <n v="45.592555351826668"/>
    <n v="1.3677766605548001"/>
    <n v="177.83166257602196"/>
    <m/>
    <m/>
    <m/>
    <n v="0"/>
    <n v="0"/>
    <n v="0"/>
    <n v="0"/>
    <b v="0"/>
    <n v="207.56861686922753"/>
    <n v="1.7395833333333335"/>
    <n v="123.73958333333333"/>
    <s v="ok"/>
  </r>
  <r>
    <s v="EA "/>
    <s v="EA Semibrillo y Homologos"/>
    <x v="2"/>
    <s v="Galon"/>
    <m/>
    <m/>
    <s v="8034M"/>
    <m/>
    <m/>
    <m/>
    <m/>
    <m/>
    <x v="0"/>
    <n v="122"/>
    <n v="137.25"/>
    <s v="B"/>
    <m/>
    <n v="7"/>
    <n v="7"/>
    <n v="0.14583333333333334"/>
    <n v="4.3128092900376576"/>
    <n v="0.12938427870112973"/>
    <n v="27.988511695301181"/>
    <s v="C"/>
    <m/>
    <n v="11.5"/>
    <n v="11.5"/>
    <n v="0.23958333333333334"/>
    <n v="7.0853295479190086"/>
    <n v="0.21255988643757026"/>
    <n v="31.389476200333171"/>
    <s v="E"/>
    <m/>
    <n v="143.5"/>
    <n v="143.5"/>
    <n v="2.9895833333333335"/>
    <n v="88.412590445771983"/>
    <n v="2.6523777133731592"/>
    <n v="344.84923756296149"/>
    <m/>
    <m/>
    <m/>
    <n v="0"/>
    <n v="0"/>
    <n v="0"/>
    <n v="0"/>
    <b v="0"/>
    <n v="404.22722545859585"/>
    <n v="3.375"/>
    <n v="125.375"/>
    <s v="ok"/>
  </r>
  <r>
    <s v="EA "/>
    <s v="EA Semibrillo y Homologos"/>
    <x v="2"/>
    <s v="Galon"/>
    <m/>
    <m/>
    <s v="8035D"/>
    <m/>
    <m/>
    <m/>
    <m/>
    <m/>
    <x v="1"/>
    <n v="118"/>
    <n v="132.75"/>
    <s v="B"/>
    <m/>
    <n v="20"/>
    <n v="20"/>
    <n v="0.41666666666666669"/>
    <n v="12.32231225725045"/>
    <n v="0.36966936771751352"/>
    <n v="79.967176272289095"/>
    <s v="D"/>
    <m/>
    <n v="29.5"/>
    <n v="29.5"/>
    <n v="0.61458333333333337"/>
    <n v="18.175410579444414"/>
    <n v="0.54526231738333242"/>
    <n v="51.755342480606409"/>
    <s v="E"/>
    <m/>
    <n v="134"/>
    <n v="134"/>
    <n v="2.7916666666666665"/>
    <n v="82.559492123578011"/>
    <n v="2.4767847637073404"/>
    <n v="322.01949709712079"/>
    <m/>
    <m/>
    <m/>
    <n v="0"/>
    <n v="0"/>
    <n v="0"/>
    <n v="0"/>
    <b v="0"/>
    <n v="453.74201585001629"/>
    <n v="3.8229166666666665"/>
    <n v="121.82291666666667"/>
    <s v="ok"/>
  </r>
  <r>
    <s v="EA "/>
    <s v="EA Semibrillo y Homologos"/>
    <x v="2"/>
    <s v="Galon"/>
    <m/>
    <m/>
    <s v="8036N"/>
    <m/>
    <m/>
    <m/>
    <m/>
    <m/>
    <x v="2"/>
    <n v="115"/>
    <n v="129.375"/>
    <s v="B"/>
    <m/>
    <n v="23"/>
    <n v="23"/>
    <n v="0.47916666666666669"/>
    <n v="14.170659095838017"/>
    <n v="0.42511977287514052"/>
    <n v="91.962252713132457"/>
    <s v="C"/>
    <m/>
    <n v="29"/>
    <n v="29"/>
    <n v="0.60416666666666663"/>
    <n v="17.867352773013153"/>
    <n v="0.53602058319039458"/>
    <n v="79.156070418231465"/>
    <s v="E"/>
    <m/>
    <n v="444"/>
    <n v="444"/>
    <n v="9.25"/>
    <n v="273.55533211095997"/>
    <n v="8.2066599633287982"/>
    <n v="1066.9899754561316"/>
    <s v="KX"/>
    <m/>
    <n v="80"/>
    <n v="80"/>
    <n v="1.6666666666666667"/>
    <n v="49.289249029001802"/>
    <n v="1.4786774708700541"/>
    <n v="164.55727395491419"/>
    <n v="1402.6655725424098"/>
    <n v="12"/>
    <n v="127"/>
    <s v="ok"/>
  </r>
  <r>
    <s v="EA "/>
    <s v="EA Semibrillo y Homologos"/>
    <x v="2"/>
    <s v="Galon"/>
    <m/>
    <m/>
    <s v="8040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D"/>
    <m/>
    <n v="5.5"/>
    <n v="5.5"/>
    <n v="0.11458333333333333"/>
    <n v="3.3886358707438737"/>
    <n v="0.10165907612231621"/>
    <n v="9.6493011404520406"/>
    <s v="L"/>
    <m/>
    <n v="7.5"/>
    <n v="7.5"/>
    <n v="0.15625"/>
    <n v="4.6208670964689187"/>
    <n v="0.13862601289406756"/>
    <n v="18.512785729071176"/>
    <m/>
    <m/>
    <m/>
    <n v="0"/>
    <n v="0"/>
    <n v="0"/>
    <n v="0"/>
    <b v="0"/>
    <n v="34.159625089944896"/>
    <n v="0.30208333333333331"/>
    <n v="128.30208333333334"/>
    <s v="ok"/>
  </r>
  <r>
    <s v="EA "/>
    <s v="EA Semibrillo y Homologos"/>
    <x v="2"/>
    <s v="Galon"/>
    <m/>
    <m/>
    <s v="804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D"/>
    <m/>
    <n v="9.5"/>
    <n v="9.5"/>
    <n v="0.19791666666666666"/>
    <n v="5.8530983221939632"/>
    <n v="0.1755929496658189"/>
    <n v="16.666974697144436"/>
    <s v="E"/>
    <m/>
    <n v="3.5"/>
    <n v="3.5"/>
    <n v="7.2916666666666671E-2"/>
    <n v="2.1564046450188288"/>
    <n v="6.4692139350564865E-2"/>
    <n v="8.4109570137307674"/>
    <m/>
    <m/>
    <m/>
    <n v="0"/>
    <n v="0"/>
    <n v="0"/>
    <n v="0"/>
    <b v="0"/>
    <n v="51.067263999369153"/>
    <n v="0.40625"/>
    <n v="128.40625"/>
    <s v="ok"/>
  </r>
  <r>
    <s v="EA "/>
    <s v="EA Semibrillo y Homologos"/>
    <x v="2"/>
    <s v="Galon"/>
    <m/>
    <m/>
    <s v="8042W"/>
    <m/>
    <m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D"/>
    <m/>
    <n v="19.5"/>
    <n v="19.5"/>
    <n v="0.40625"/>
    <n v="12.014254450819189"/>
    <n v="0.36042763352457569"/>
    <n v="34.211158588875421"/>
    <s v="E"/>
    <m/>
    <n v="14.5"/>
    <n v="14.5"/>
    <n v="0.30208333333333331"/>
    <n v="8.9336763865065763"/>
    <n v="0.26801029159519729"/>
    <n v="34.845393342598889"/>
    <m/>
    <m/>
    <m/>
    <n v="0"/>
    <n v="0"/>
    <n v="0"/>
    <n v="0"/>
    <b v="0"/>
    <n v="125.03357532207667"/>
    <n v="1"/>
    <n v="129"/>
    <s v="ok"/>
  </r>
  <r>
    <s v="EA "/>
    <s v="EA Semibrillo y Homologos"/>
    <x v="2"/>
    <s v="Galon"/>
    <m/>
    <m/>
    <s v="8043M"/>
    <m/>
    <m/>
    <m/>
    <m/>
    <s v="idem cartilla Tendencia"/>
    <x v="0"/>
    <n v="122"/>
    <n v="137.25"/>
    <s v="B"/>
    <m/>
    <n v="19.5"/>
    <n v="19.5"/>
    <n v="0.40625"/>
    <n v="12.014254450819189"/>
    <n v="0.36042763352457569"/>
    <n v="77.967996865481865"/>
    <s v="D"/>
    <m/>
    <n v="22"/>
    <n v="22"/>
    <n v="0.45833333333333331"/>
    <n v="13.554543482975495"/>
    <n v="0.40663630448926485"/>
    <n v="38.597204561808162"/>
    <s v="E"/>
    <m/>
    <n v="36.5"/>
    <n v="36.5"/>
    <n v="0.76041666666666663"/>
    <n v="22.488219869482069"/>
    <n v="0.67464659608446209"/>
    <n v="87.714266000335144"/>
    <m/>
    <m/>
    <m/>
    <n v="0"/>
    <n v="0"/>
    <n v="0"/>
    <n v="0"/>
    <b v="0"/>
    <n v="204.27946742762515"/>
    <n v="1.625"/>
    <n v="123.625"/>
    <s v="ok"/>
  </r>
  <r>
    <s v="EA "/>
    <s v="EA Semibrillo y Homologos"/>
    <x v="2"/>
    <s v="Galon"/>
    <m/>
    <m/>
    <s v="8044M"/>
    <m/>
    <m/>
    <m/>
    <m/>
    <m/>
    <x v="0"/>
    <n v="122"/>
    <n v="137.25"/>
    <s v="B"/>
    <m/>
    <n v="33"/>
    <n v="33"/>
    <n v="0.6875"/>
    <n v="20.331815224463242"/>
    <n v="0.60995445673389725"/>
    <n v="131.94584084927698"/>
    <s v="D"/>
    <m/>
    <n v="40.5"/>
    <n v="40.5"/>
    <n v="0.84375"/>
    <n v="24.952682320932162"/>
    <n v="0.74858046962796487"/>
    <n v="71.053944761510493"/>
    <s v="E"/>
    <m/>
    <n v="75.5"/>
    <n v="75.5"/>
    <n v="1.5729166666666667"/>
    <n v="46.516728771120448"/>
    <n v="1.3955018631336134"/>
    <n v="181.43635843904943"/>
    <m/>
    <m/>
    <m/>
    <n v="0"/>
    <n v="0"/>
    <n v="0"/>
    <n v="0"/>
    <b v="0"/>
    <n v="384.43614404983691"/>
    <n v="3.104166666666667"/>
    <n v="125.10416666666667"/>
    <s v="ok"/>
  </r>
  <r>
    <s v="EA "/>
    <s v="EA Semibrillo y Homologos"/>
    <x v="2"/>
    <s v="Galon"/>
    <m/>
    <m/>
    <s v="8045D"/>
    <m/>
    <m/>
    <m/>
    <m/>
    <s v="idem cartilla Tendencia"/>
    <x v="1"/>
    <n v="118"/>
    <n v="132.75"/>
    <s v="B"/>
    <m/>
    <n v="34"/>
    <n v="34"/>
    <n v="0.70833333333333337"/>
    <n v="20.947930837325767"/>
    <n v="0.62843792511977303"/>
    <n v="135.94419966289146"/>
    <s v="D"/>
    <m/>
    <n v="42.5"/>
    <n v="42.5"/>
    <n v="0.88541666666666663"/>
    <n v="26.184913546657203"/>
    <n v="0.7855474063997161"/>
    <n v="74.562781539856687"/>
    <s v="E"/>
    <m/>
    <n v="91.5"/>
    <n v="91.5"/>
    <n v="1.90625"/>
    <n v="56.374578576920804"/>
    <n v="1.691237357307624"/>
    <n v="219.88644764467577"/>
    <m/>
    <m/>
    <m/>
    <n v="0"/>
    <n v="0"/>
    <n v="0"/>
    <n v="0"/>
    <b v="0"/>
    <n v="430.39342884742393"/>
    <n v="3.5"/>
    <n v="121.5"/>
    <s v="ok"/>
  </r>
  <r>
    <s v="EA "/>
    <s v="EA Semibrillo y Homologos"/>
    <x v="2"/>
    <s v="Galon"/>
    <m/>
    <m/>
    <s v="8046N"/>
    <m/>
    <m/>
    <m/>
    <m/>
    <m/>
    <x v="2"/>
    <n v="115"/>
    <n v="129.375"/>
    <s v="B"/>
    <m/>
    <n v="43"/>
    <n v="43"/>
    <n v="0.89583333333333337"/>
    <n v="26.492971353088468"/>
    <n v="0.79478914059265404"/>
    <n v="171.92942898542154"/>
    <s v="C"/>
    <m/>
    <n v="45"/>
    <n v="45"/>
    <n v="0.9375"/>
    <n v="27.725202578813512"/>
    <n v="0.83175607736440538"/>
    <n v="122.82838513173849"/>
    <s v="E"/>
    <m/>
    <n v="397.5"/>
    <n v="397.5"/>
    <n v="8.28125"/>
    <n v="244.90595611285269"/>
    <n v="7.3471786833855806"/>
    <n v="955.24440370228001"/>
    <s v="KX"/>
    <m/>
    <n v="91"/>
    <n v="91"/>
    <n v="1.8958333333333333"/>
    <n v="56.066520770489547"/>
    <n v="1.6819956231146864"/>
    <n v="187.18389912371489"/>
    <n v="1437.1861169431547"/>
    <n v="12.010416666666668"/>
    <n v="127.01041666666667"/>
    <s v="ok"/>
  </r>
  <r>
    <s v="EA "/>
    <s v="EA Semibrillo y Homologos"/>
    <x v="2"/>
    <s v="Galon"/>
    <m/>
    <m/>
    <s v="8050W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B"/>
    <m/>
    <n v="4"/>
    <n v="4"/>
    <n v="8.3333333333333329E-2"/>
    <n v="2.4644624514500899"/>
    <n v="7.3933873543502698E-2"/>
    <n v="15.993435254457816"/>
    <s v="D"/>
    <m/>
    <n v="5.5"/>
    <n v="5.5"/>
    <n v="0.11458333333333333"/>
    <n v="3.3886358707438737"/>
    <n v="0.10165907612231621"/>
    <n v="9.6493011404520406"/>
    <m/>
    <m/>
    <m/>
    <n v="0"/>
    <n v="0"/>
    <n v="0"/>
    <n v="0"/>
    <b v="0"/>
    <n v="28.877518457186227"/>
    <n v="0.25"/>
    <n v="128.25"/>
    <s v="ok"/>
  </r>
  <r>
    <s v="EA "/>
    <s v="EA Semibrillo y Homologos"/>
    <x v="2"/>
    <s v="Galon"/>
    <m/>
    <m/>
    <s v="8051W"/>
    <m/>
    <m/>
    <s v="12.2020"/>
    <m/>
    <m/>
    <x v="3"/>
    <n v="128"/>
    <n v="144"/>
    <s v="L"/>
    <m/>
    <n v="20"/>
    <n v="20"/>
    <n v="0.41666666666666669"/>
    <n v="12.32231225725045"/>
    <n v="0.36966936771751352"/>
    <n v="49.367428610856471"/>
    <s v="D"/>
    <m/>
    <n v="6.5"/>
    <n v="6.5"/>
    <n v="0.13541666666666666"/>
    <n v="4.0047514836063955"/>
    <n v="0.12014254450819187"/>
    <n v="11.403719529625139"/>
    <s v="E"/>
    <m/>
    <n v="5"/>
    <n v="5"/>
    <n v="0.10416666666666667"/>
    <n v="3.0805780643126126"/>
    <n v="9.241734192937838E-2"/>
    <n v="12.015652876758239"/>
    <m/>
    <m/>
    <m/>
    <n v="0"/>
    <n v="0"/>
    <n v="0"/>
    <n v="0"/>
    <b v="0"/>
    <n v="72.786801017239853"/>
    <n v="0.65625"/>
    <n v="128.65625"/>
    <s v="ok"/>
  </r>
  <r>
    <s v="EA "/>
    <s v="EA Semibrillo y Homologos"/>
    <x v="2"/>
    <s v="Galon"/>
    <m/>
    <m/>
    <s v="8052W"/>
    <m/>
    <m/>
    <s v="12.2020"/>
    <m/>
    <s v="idem cartilla Tendencia"/>
    <x v="3"/>
    <n v="128"/>
    <n v="144"/>
    <s v="B"/>
    <m/>
    <n v="17"/>
    <n v="17"/>
    <n v="0.35416666666666669"/>
    <n v="10.473965418662884"/>
    <n v="0.31421896255988652"/>
    <n v="67.972099831445732"/>
    <s v="D"/>
    <m/>
    <n v="24"/>
    <n v="24"/>
    <n v="0.5"/>
    <n v="14.786774708700539"/>
    <n v="0.44360324126101619"/>
    <n v="42.106041340154363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111.27970645927591"/>
    <n v="0.86458333333333337"/>
    <n v="128.86458333333334"/>
    <s v="ok"/>
  </r>
  <r>
    <s v="EA "/>
    <s v="EA Semibrillo y Homologos"/>
    <x v="2"/>
    <s v="Galon"/>
    <m/>
    <m/>
    <s v="8053M"/>
    <m/>
    <m/>
    <m/>
    <m/>
    <m/>
    <x v="0"/>
    <n v="122"/>
    <n v="137.25"/>
    <s v="B"/>
    <m/>
    <n v="19.5"/>
    <n v="19.5"/>
    <n v="0.40625"/>
    <n v="12.014254450819189"/>
    <n v="0.36042763352457569"/>
    <n v="77.967996865481865"/>
    <s v="D"/>
    <m/>
    <n v="40.5"/>
    <n v="40.5"/>
    <n v="0.84375"/>
    <n v="24.952682320932162"/>
    <n v="0.74858046962796487"/>
    <n v="71.053944761510493"/>
    <s v="E"/>
    <m/>
    <n v="20.5"/>
    <n v="20.5"/>
    <n v="0.42708333333333331"/>
    <n v="12.63037006368171"/>
    <n v="0.3789111019104513"/>
    <n v="49.264176794708774"/>
    <m/>
    <m/>
    <m/>
    <n v="0"/>
    <n v="0"/>
    <n v="0"/>
    <n v="0"/>
    <b v="0"/>
    <n v="198.28611842170113"/>
    <n v="1.6770833333333333"/>
    <n v="123.67708333333333"/>
    <s v="ok"/>
  </r>
  <r>
    <s v="EA "/>
    <s v="EA Semibrillo y Homologos"/>
    <x v="2"/>
    <s v="Galon"/>
    <m/>
    <m/>
    <s v="8054M"/>
    <m/>
    <m/>
    <m/>
    <m/>
    <m/>
    <x v="0"/>
    <n v="122"/>
    <n v="137.25"/>
    <s v="B"/>
    <m/>
    <n v="38.5"/>
    <n v="38.5"/>
    <n v="0.80208333333333337"/>
    <n v="23.720451095207117"/>
    <n v="0.71161353285621354"/>
    <n v="153.9368143241565"/>
    <s v="D"/>
    <m/>
    <n v="78"/>
    <n v="78"/>
    <n v="1.625"/>
    <n v="48.057017803276757"/>
    <n v="1.4417105340983027"/>
    <n v="136.84463435550168"/>
    <s v="E"/>
    <m/>
    <n v="45.5"/>
    <n v="45.5"/>
    <n v="0.94791666666666663"/>
    <n v="28.033260385244773"/>
    <n v="0.84099781155734321"/>
    <n v="109.34244117849997"/>
    <m/>
    <m/>
    <m/>
    <n v="0"/>
    <n v="0"/>
    <n v="0"/>
    <n v="0"/>
    <b v="0"/>
    <n v="400.12388985815812"/>
    <n v="3.375"/>
    <n v="125.375"/>
    <s v="ok"/>
  </r>
  <r>
    <s v="EA "/>
    <s v="EA Semibrillo y Homologos"/>
    <x v="2"/>
    <s v="Galon"/>
    <m/>
    <m/>
    <s v="8055D"/>
    <m/>
    <m/>
    <m/>
    <m/>
    <m/>
    <x v="1"/>
    <n v="118"/>
    <n v="132.75"/>
    <s v="B"/>
    <m/>
    <n v="42.5"/>
    <n v="42.5"/>
    <n v="0.88541666666666663"/>
    <n v="26.184913546657203"/>
    <n v="0.7855474063997161"/>
    <n v="169.93024957861431"/>
    <s v="D"/>
    <m/>
    <n v="81"/>
    <n v="81"/>
    <n v="1.6875"/>
    <n v="49.905364641864324"/>
    <n v="1.4971609392559297"/>
    <n v="142.10788952302099"/>
    <s v="E"/>
    <m/>
    <n v="58.5"/>
    <n v="58.5"/>
    <n v="1.21875"/>
    <n v="36.042763352457563"/>
    <n v="1.0812829005737268"/>
    <n v="140.58313865807139"/>
    <m/>
    <m/>
    <m/>
    <n v="0"/>
    <n v="0"/>
    <n v="0"/>
    <n v="0"/>
    <b v="0"/>
    <n v="452.62127775970669"/>
    <n v="3.7916666666666665"/>
    <n v="121.79166666666667"/>
    <s v="ok"/>
  </r>
  <r>
    <s v="EA "/>
    <s v="EA Semibrillo y Homologos"/>
    <x v="2"/>
    <s v="Galon"/>
    <m/>
    <m/>
    <s v="8056N"/>
    <m/>
    <m/>
    <m/>
    <m/>
    <m/>
    <x v="2"/>
    <n v="115"/>
    <n v="129.375"/>
    <s v="B"/>
    <m/>
    <n v="143"/>
    <n v="143"/>
    <n v="2.9791666666666665"/>
    <n v="88.104532639340704"/>
    <n v="2.6431359791802209"/>
    <n v="571.76531034686695"/>
    <s v="D"/>
    <m/>
    <n v="194"/>
    <n v="194"/>
    <n v="4.041666666666667"/>
    <n v="119.52642889532937"/>
    <n v="3.5857928668598813"/>
    <n v="340.35716749958112"/>
    <s v="E"/>
    <m/>
    <n v="95.5"/>
    <n v="95.5"/>
    <n v="1.9895833333333333"/>
    <n v="58.839041028370893"/>
    <n v="1.7651712308511267"/>
    <n v="229.49896994608235"/>
    <s v="KX"/>
    <m/>
    <n v="143.5"/>
    <n v="143.5"/>
    <n v="2.9895833333333335"/>
    <n v="88.412590445771983"/>
    <n v="2.6523777133731592"/>
    <n v="295.17461015662735"/>
    <n v="1436.7960579491578"/>
    <n v="12.000000000000002"/>
    <n v="127"/>
    <s v="ok"/>
  </r>
  <r>
    <s v="EA "/>
    <s v="EA Semibrillo y Homologos"/>
    <x v="2"/>
    <s v="Galon"/>
    <m/>
    <m/>
    <s v="8060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.5"/>
    <n v="1.5"/>
    <n v="3.125E-2"/>
    <n v="0.92417341929378372"/>
    <n v="2.7725202578813512E-2"/>
    <n v="4.0942795043912827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27.493075474859783"/>
    <n v="0.22916666666666666"/>
    <n v="128.22916666666666"/>
    <s v="ok"/>
  </r>
  <r>
    <s v="EA "/>
    <s v="EA Semibrillo y Homologos"/>
    <x v="2"/>
    <s v="Galon"/>
    <m/>
    <m/>
    <s v="806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2.5"/>
    <n v="2.5"/>
    <n v="5.2083333333333336E-2"/>
    <n v="1.5402890321563063"/>
    <n v="4.620867096468919E-2"/>
    <n v="6.8237991739854715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49.480106159623858"/>
    <n v="0.38541666666666663"/>
    <n v="128.38541666666666"/>
    <s v="ok"/>
  </r>
  <r>
    <s v="EA "/>
    <s v="EA Semibrillo y Homologos"/>
    <x v="2"/>
    <s v="Galon"/>
    <m/>
    <m/>
    <s v="8062W"/>
    <m/>
    <m/>
    <s v="12.2020"/>
    <m/>
    <m/>
    <x v="3"/>
    <n v="128"/>
    <n v="144"/>
    <s v="B"/>
    <m/>
    <n v="15.5"/>
    <n v="15.5"/>
    <n v="0.32291666666666669"/>
    <n v="9.5497919993690985"/>
    <n v="0.28649375998107296"/>
    <n v="61.974561611024043"/>
    <s v="C"/>
    <m/>
    <n v="1"/>
    <n v="1"/>
    <n v="2.0833333333333332E-2"/>
    <n v="0.61611561286252248"/>
    <n v="1.8483468385875675E-2"/>
    <n v="2.7295196695941883"/>
    <s v="D"/>
    <m/>
    <n v="23"/>
    <n v="23"/>
    <n v="0.47916666666666669"/>
    <n v="14.170659095838017"/>
    <n v="0.42511977287514052"/>
    <n v="40.351622950981266"/>
    <m/>
    <m/>
    <m/>
    <n v="0"/>
    <n v="0"/>
    <n v="0"/>
    <n v="0"/>
    <b v="0"/>
    <n v="105.05570423159949"/>
    <n v="0.82291666666666674"/>
    <n v="128.82291666666666"/>
    <s v="ok"/>
  </r>
  <r>
    <s v="EA "/>
    <s v="EA Semibrillo y Homologos"/>
    <x v="2"/>
    <s v="Galon"/>
    <m/>
    <m/>
    <s v="8063M"/>
    <m/>
    <m/>
    <m/>
    <m/>
    <m/>
    <x v="0"/>
    <n v="122"/>
    <n v="137.25"/>
    <s v="B"/>
    <m/>
    <n v="25"/>
    <n v="25"/>
    <n v="0.52083333333333337"/>
    <n v="15.402890321563063"/>
    <n v="0.46208670964689191"/>
    <n v="99.958970340361361"/>
    <s v="D"/>
    <m/>
    <n v="46.5"/>
    <n v="46.5"/>
    <n v="0.96875"/>
    <n v="28.649375998107296"/>
    <n v="0.85948127994321888"/>
    <n v="81.580455096549073"/>
    <s v="E"/>
    <m/>
    <n v="7.5"/>
    <n v="7.5"/>
    <n v="0.15625"/>
    <n v="4.6208670964689187"/>
    <n v="0.13862601289406756"/>
    <n v="18.023479315137358"/>
    <m/>
    <m/>
    <m/>
    <n v="0"/>
    <n v="0"/>
    <n v="0"/>
    <n v="0"/>
    <b v="0"/>
    <n v="199.56290475204781"/>
    <n v="1.6458333333333335"/>
    <n v="123.64583333333333"/>
    <s v="ok"/>
  </r>
  <r>
    <s v="EA "/>
    <s v="EA Semibrillo y Homologos"/>
    <x v="2"/>
    <s v="Galon"/>
    <m/>
    <m/>
    <s v="8064M"/>
    <m/>
    <m/>
    <m/>
    <m/>
    <m/>
    <x v="0"/>
    <n v="122"/>
    <n v="137.25"/>
    <s v="B"/>
    <m/>
    <n v="49"/>
    <n v="49"/>
    <n v="1.0208333333333333"/>
    <n v="30.189665030263601"/>
    <n v="0.90568995090790805"/>
    <n v="195.91958186710823"/>
    <s v="D"/>
    <m/>
    <n v="87"/>
    <n v="87"/>
    <n v="1.8125"/>
    <n v="53.602058319039458"/>
    <n v="1.6080617495711838"/>
    <n v="152.63439985805957"/>
    <s v="E"/>
    <m/>
    <n v="17"/>
    <n v="17"/>
    <n v="0.35416666666666669"/>
    <n v="10.473965418662884"/>
    <n v="0.31421896255988652"/>
    <n v="40.853219780978016"/>
    <m/>
    <m/>
    <m/>
    <n v="0"/>
    <n v="0"/>
    <n v="0"/>
    <n v="0"/>
    <b v="0"/>
    <n v="389.40720150614578"/>
    <n v="3.1874999999999996"/>
    <n v="125.1875"/>
    <s v="ok"/>
  </r>
  <r>
    <s v="EA "/>
    <s v="EA Semibrillo y Homologos"/>
    <x v="2"/>
    <s v="Galon"/>
    <m/>
    <m/>
    <s v="8065D"/>
    <m/>
    <m/>
    <m/>
    <m/>
    <m/>
    <x v="1"/>
    <n v="118"/>
    <n v="132.75"/>
    <s v="B"/>
    <m/>
    <n v="54"/>
    <n v="54"/>
    <n v="1.125"/>
    <n v="33.270243094576216"/>
    <n v="0.9981072928372865"/>
    <n v="215.91137593518053"/>
    <s v="D"/>
    <m/>
    <n v="93"/>
    <n v="93"/>
    <n v="1.9375"/>
    <n v="57.298751996214591"/>
    <n v="1.7189625598864378"/>
    <n v="163.16091019309815"/>
    <s v="E"/>
    <m/>
    <n v="30.5"/>
    <n v="30.5"/>
    <n v="0.63541666666666663"/>
    <n v="18.791526192306936"/>
    <n v="0.56374578576920809"/>
    <n v="73.295482548225252"/>
    <m/>
    <m/>
    <m/>
    <n v="0"/>
    <n v="0"/>
    <n v="0"/>
    <n v="0"/>
    <b v="0"/>
    <n v="452.36776867650394"/>
    <n v="3.6979166666666665"/>
    <n v="121.69791666666667"/>
    <s v="ok"/>
  </r>
  <r>
    <s v="EA "/>
    <s v="EA Semibrillo y Homologos"/>
    <x v="2"/>
    <s v="Galon"/>
    <m/>
    <m/>
    <s v="8066A"/>
    <m/>
    <m/>
    <m/>
    <m/>
    <m/>
    <x v="2"/>
    <n v="115"/>
    <n v="129.375"/>
    <s v="B"/>
    <m/>
    <n v="153"/>
    <n v="153"/>
    <n v="3.1875"/>
    <n v="94.265688767965941"/>
    <n v="2.827970663038978"/>
    <n v="611.74889848301154"/>
    <s v="D"/>
    <m/>
    <n v="240.5"/>
    <n v="240.5"/>
    <n v="5.010416666666667"/>
    <n v="148.17580489343666"/>
    <n v="4.4452741468030998"/>
    <n v="421.93762259613021"/>
    <s v="E"/>
    <m/>
    <n v="21"/>
    <n v="21"/>
    <n v="0.4375"/>
    <n v="12.938427870112973"/>
    <n v="0.38815283610338919"/>
    <n v="50.465742082384601"/>
    <s v="KX"/>
    <m/>
    <n v="161"/>
    <n v="161"/>
    <n v="3.3541666666666665"/>
    <n v="99.194613670866119"/>
    <n v="2.9758384101259834"/>
    <n v="331.17151383426483"/>
    <n v="1415.3237769957914"/>
    <n v="11.989583333333334"/>
    <n v="126.98958333333333"/>
    <s v="ok"/>
  </r>
  <r>
    <s v="EA "/>
    <s v="EA Semibrillo y Homologos"/>
    <x v="2"/>
    <s v="Galon"/>
    <m/>
    <m/>
    <s v="807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3"/>
    <n v="3"/>
    <n v="6.25E-2"/>
    <n v="1.8483468385875674"/>
    <n v="5.5450405157627024E-2"/>
    <n v="8.1885590087825655"/>
    <s v="D"/>
    <m/>
    <n v="6"/>
    <n v="6"/>
    <n v="0.125"/>
    <n v="3.6966936771751349"/>
    <n v="0.11090081031525405"/>
    <n v="10.526510335038591"/>
    <m/>
    <m/>
    <m/>
    <n v="0"/>
    <n v="0"/>
    <n v="0"/>
    <n v="0"/>
    <b v="0"/>
    <n v="26.711786971050063"/>
    <n v="0.22916666666666666"/>
    <n v="128.22916666666666"/>
    <s v="ok"/>
  </r>
  <r>
    <s v="EA "/>
    <s v="EA Semibrillo y Homologos"/>
    <x v="2"/>
    <s v="Galon"/>
    <m/>
    <m/>
    <s v="807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4"/>
    <n v="4"/>
    <n v="8.3333333333333329E-2"/>
    <n v="2.4644624514500899"/>
    <n v="7.3933873543502698E-2"/>
    <n v="10.918078678376753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57.960431636947888"/>
    <n v="0.46875"/>
    <n v="128.46875"/>
    <s v="ok"/>
  </r>
  <r>
    <s v="EA "/>
    <s v="EA Semibrillo y Homologos"/>
    <x v="2"/>
    <s v="Galon"/>
    <m/>
    <m/>
    <s v="8072W"/>
    <s v="Si"/>
    <n v="0.35"/>
    <s v="12.2020"/>
    <m/>
    <m/>
    <x v="3"/>
    <n v="128"/>
    <n v="144"/>
    <s v="B"/>
    <m/>
    <n v="13.5"/>
    <n v="13.5"/>
    <n v="0.28125"/>
    <n v="8.317560773644054"/>
    <n v="0.24952682320932162"/>
    <n v="53.977843983795132"/>
    <s v="C"/>
    <m/>
    <n v="5"/>
    <n v="5"/>
    <n v="0.10416666666666667"/>
    <n v="3.0805780643126126"/>
    <n v="9.241734192937838E-2"/>
    <n v="13.647598347970943"/>
    <s v="D"/>
    <m/>
    <n v="27"/>
    <n v="27"/>
    <n v="0.5625"/>
    <n v="16.635121547288108"/>
    <n v="0.49905364641864325"/>
    <n v="47.36929650767366"/>
    <m/>
    <m/>
    <m/>
    <n v="0"/>
    <n v="0"/>
    <n v="0"/>
    <n v="0"/>
    <b v="0"/>
    <n v="114.99473883943975"/>
    <n v="0.94791666666666674"/>
    <n v="128.94791666666666"/>
    <s v="ok"/>
  </r>
  <r>
    <s v="EA "/>
    <s v="EA Semibrillo y Homologos"/>
    <x v="2"/>
    <s v="Galon"/>
    <m/>
    <m/>
    <s v="8073M"/>
    <m/>
    <m/>
    <m/>
    <m/>
    <m/>
    <x v="0"/>
    <n v="122"/>
    <n v="137.25"/>
    <s v="B"/>
    <m/>
    <n v="17.5"/>
    <n v="17.5"/>
    <n v="0.36458333333333331"/>
    <n v="10.782023225094143"/>
    <n v="0.32346069675282429"/>
    <n v="69.971279238252947"/>
    <s v="D"/>
    <m/>
    <n v="57.5"/>
    <n v="57.5"/>
    <n v="1.1979166666666667"/>
    <n v="35.426647739595047"/>
    <n v="1.0627994321878513"/>
    <n v="100.87905737745317"/>
    <m/>
    <m/>
    <m/>
    <n v="0"/>
    <n v="0"/>
    <n v="0"/>
    <n v="0"/>
    <b v="0"/>
    <m/>
    <m/>
    <m/>
    <n v="0"/>
    <n v="0"/>
    <n v="0"/>
    <n v="0"/>
    <b v="0"/>
    <n v="170.85033661570611"/>
    <n v="1.5625"/>
    <n v="123.5625"/>
    <s v="ok"/>
  </r>
  <r>
    <s v="EA "/>
    <s v="EA Semibrillo y Homologos"/>
    <x v="2"/>
    <s v="Galon"/>
    <m/>
    <m/>
    <s v="8074M"/>
    <m/>
    <m/>
    <m/>
    <m/>
    <m/>
    <x v="0"/>
    <n v="122"/>
    <n v="137.25"/>
    <s v="B"/>
    <m/>
    <n v="38.5"/>
    <n v="38.5"/>
    <n v="0.80208333333333337"/>
    <n v="23.720451095207117"/>
    <n v="0.71161353285621354"/>
    <n v="153.9368143241565"/>
    <s v="D"/>
    <m/>
    <n v="113.5"/>
    <n v="113.5"/>
    <n v="2.3645833333333335"/>
    <n v="69.929122059896301"/>
    <n v="2.0978736617968892"/>
    <n v="199.12648717114669"/>
    <m/>
    <m/>
    <m/>
    <n v="0"/>
    <n v="0"/>
    <n v="0"/>
    <n v="0"/>
    <b v="0"/>
    <m/>
    <m/>
    <m/>
    <n v="0"/>
    <n v="0"/>
    <n v="0"/>
    <n v="0"/>
    <b v="0"/>
    <n v="353.06330149530322"/>
    <n v="3.166666666666667"/>
    <n v="125.16666666666667"/>
    <s v="ok"/>
  </r>
  <r>
    <s v="EA "/>
    <s v="EA Semibrillo y Homologos"/>
    <x v="2"/>
    <s v="Galon"/>
    <m/>
    <m/>
    <s v="8075D"/>
    <m/>
    <m/>
    <m/>
    <m/>
    <m/>
    <x v="1"/>
    <n v="118"/>
    <n v="132.75"/>
    <s v="B"/>
    <m/>
    <n v="44.5"/>
    <n v="44.5"/>
    <n v="0.92708333333333337"/>
    <n v="27.417144772382251"/>
    <n v="0.82251434317146754"/>
    <n v="177.92696720584323"/>
    <s v="D"/>
    <m/>
    <n v="118"/>
    <n v="118"/>
    <n v="2.4583333333333335"/>
    <n v="72.701642317777655"/>
    <n v="2.1810492695333297"/>
    <n v="207.02136992242563"/>
    <s v="E"/>
    <m/>
    <n v="13.5"/>
    <n v="13.5"/>
    <n v="0.28125"/>
    <n v="8.317560773644054"/>
    <n v="0.24952682320932162"/>
    <n v="32.442262767247243"/>
    <m/>
    <m/>
    <m/>
    <n v="0"/>
    <n v="0"/>
    <n v="0"/>
    <n v="0"/>
    <b v="0"/>
    <n v="417.39059989551612"/>
    <n v="3.666666666666667"/>
    <n v="121.66666666666667"/>
    <s v="ok"/>
  </r>
  <r>
    <s v="EA "/>
    <s v="EA Semibrillo y Homologos"/>
    <x v="2"/>
    <s v="Galon"/>
    <m/>
    <m/>
    <s v="8076A"/>
    <m/>
    <m/>
    <m/>
    <m/>
    <m/>
    <x v="2"/>
    <n v="115"/>
    <n v="129.375"/>
    <s v="B"/>
    <m/>
    <n v="101"/>
    <n v="101"/>
    <n v="2.1041666666666665"/>
    <n v="62.227676899114769"/>
    <n v="1.8668303069734431"/>
    <n v="403.83424017505985"/>
    <s v="D"/>
    <m/>
    <n v="307.5"/>
    <n v="307.5"/>
    <n v="6.40625"/>
    <n v="189.45555095522568"/>
    <n v="5.6836665286567705"/>
    <n v="539.48365467072779"/>
    <s v="KX"/>
    <m/>
    <n v="167.5"/>
    <n v="167.5"/>
    <n v="3.4895833333333335"/>
    <n v="103.19936515447252"/>
    <n v="3.0959809546341752"/>
    <n v="344.54179234310163"/>
    <m/>
    <m/>
    <m/>
    <n v="0"/>
    <n v="0"/>
    <n v="0"/>
    <n v="0"/>
    <b v="0"/>
    <n v="1287.8596871888892"/>
    <n v="12"/>
    <n v="127"/>
    <s v="ok"/>
  </r>
  <r>
    <s v="EA "/>
    <s v="EA Semibrillo y Homologos"/>
    <x v="2"/>
    <s v="Galon"/>
    <m/>
    <m/>
    <s v="808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4"/>
    <n v="4"/>
    <n v="8.3333333333333329E-2"/>
    <n v="2.4644624514500899"/>
    <n v="7.3933873543502698E-2"/>
    <n v="10.918078678376753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21.934111048683601"/>
    <n v="0.1875"/>
    <n v="128.1875"/>
    <s v="ok"/>
  </r>
  <r>
    <s v="EA "/>
    <s v="EA Semibrillo y Homologos"/>
    <x v="2"/>
    <s v="Galon"/>
    <m/>
    <m/>
    <s v="8081W"/>
    <m/>
    <m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6"/>
    <n v="6"/>
    <n v="0.125"/>
    <n v="3.6966936771751349"/>
    <n v="0.11090081031525405"/>
    <n v="16.377118017565131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n v="61.277365427644874"/>
    <n v="0.45833333333333337"/>
    <n v="128.45833333333334"/>
    <s v="ok"/>
  </r>
  <r>
    <s v="EA "/>
    <s v="EA Semibrillo y Homologos"/>
    <x v="2"/>
    <s v="Galon"/>
    <m/>
    <m/>
    <s v="8082W"/>
    <m/>
    <m/>
    <s v="12.2020"/>
    <m/>
    <m/>
    <x v="3"/>
    <n v="128"/>
    <n v="144"/>
    <s v="B"/>
    <m/>
    <n v="12"/>
    <n v="12"/>
    <n v="0.25"/>
    <n v="7.3933873543502697"/>
    <n v="0.2218016206305081"/>
    <n v="47.980305763373451"/>
    <s v="C"/>
    <m/>
    <n v="8.5"/>
    <n v="8.5"/>
    <n v="0.17708333333333334"/>
    <n v="5.2369827093314418"/>
    <n v="0.15710948127994326"/>
    <n v="23.200917191550605"/>
    <s v="D"/>
    <m/>
    <n v="19.5"/>
    <n v="19.5"/>
    <n v="0.40625"/>
    <n v="12.014254450819189"/>
    <n v="0.36042763352457569"/>
    <n v="34.211158588875421"/>
    <m/>
    <m/>
    <m/>
    <n v="0"/>
    <n v="0"/>
    <n v="0"/>
    <n v="0"/>
    <b v="0"/>
    <n v="105.39238154379947"/>
    <n v="0.83333333333333337"/>
    <n v="128.83333333333334"/>
    <s v="ok"/>
  </r>
  <r>
    <s v="EA "/>
    <s v="EA Semibrillo y Homologos"/>
    <x v="2"/>
    <s v="Galon"/>
    <m/>
    <m/>
    <s v="8083M"/>
    <m/>
    <m/>
    <m/>
    <m/>
    <m/>
    <x v="0"/>
    <n v="122"/>
    <n v="137.25"/>
    <s v="B"/>
    <m/>
    <n v="20"/>
    <n v="20"/>
    <n v="0.41666666666666669"/>
    <n v="12.32231225725045"/>
    <n v="0.36966936771751352"/>
    <n v="79.967176272289095"/>
    <s v="C"/>
    <m/>
    <n v="8.5"/>
    <n v="8.5"/>
    <n v="0.17708333333333334"/>
    <n v="5.2369827093314418"/>
    <n v="0.15710948127994326"/>
    <n v="23.200917191550605"/>
    <s v="D"/>
    <m/>
    <n v="42"/>
    <n v="42"/>
    <n v="0.875"/>
    <n v="25.876855740225945"/>
    <n v="0.77630567220677837"/>
    <n v="73.685572345270131"/>
    <m/>
    <m/>
    <m/>
    <n v="0"/>
    <n v="0"/>
    <n v="0"/>
    <n v="0"/>
    <b v="0"/>
    <n v="176.85366580910983"/>
    <n v="1.46875"/>
    <n v="123.46875"/>
    <s v="ok"/>
  </r>
  <r>
    <s v="EA "/>
    <s v="EA Semibrillo y Homologos"/>
    <x v="2"/>
    <s v="Galon"/>
    <m/>
    <m/>
    <s v="8084M"/>
    <m/>
    <m/>
    <m/>
    <m/>
    <m/>
    <x v="0"/>
    <n v="122"/>
    <n v="137.25"/>
    <s v="B"/>
    <m/>
    <n v="41"/>
    <n v="41"/>
    <n v="0.85416666666666663"/>
    <n v="25.26074012736342"/>
    <n v="0.7578222038209026"/>
    <n v="163.93271135819262"/>
    <s v="C"/>
    <m/>
    <n v="17.5"/>
    <n v="17.5"/>
    <n v="0.36458333333333331"/>
    <n v="10.782023225094143"/>
    <n v="0.32346069675282429"/>
    <n v="47.766594217898295"/>
    <s v="D"/>
    <m/>
    <n v="83.5"/>
    <n v="83.5"/>
    <n v="1.7395833333333333"/>
    <n v="51.445653674020626"/>
    <n v="1.5433696102206187"/>
    <n v="146.49393549595371"/>
    <m/>
    <m/>
    <m/>
    <n v="0"/>
    <n v="0"/>
    <n v="0"/>
    <n v="0"/>
    <b v="0"/>
    <n v="358.19324107204466"/>
    <n v="2.958333333333333"/>
    <n v="124.95833333333333"/>
    <s v="ok"/>
  </r>
  <r>
    <s v="EA "/>
    <s v="EA Semibrillo y Homologos"/>
    <x v="2"/>
    <s v="Galon"/>
    <m/>
    <m/>
    <s v="8085D"/>
    <m/>
    <m/>
    <m/>
    <m/>
    <m/>
    <x v="1"/>
    <n v="118"/>
    <n v="132.75"/>
    <s v="B"/>
    <m/>
    <n v="24.5"/>
    <n v="24.5"/>
    <n v="0.51041666666666663"/>
    <n v="15.094832515131801"/>
    <n v="0.45284497545395402"/>
    <n v="97.959790933554117"/>
    <s v="D"/>
    <m/>
    <n v="89.5"/>
    <n v="89.5"/>
    <n v="1.8645833333333333"/>
    <n v="55.14234735119576"/>
    <n v="1.6542704205358727"/>
    <n v="157.02044583099232"/>
    <s v="L"/>
    <m/>
    <n v="70"/>
    <n v="70"/>
    <n v="1.4583333333333333"/>
    <n v="43.128092900376572"/>
    <n v="1.2938427870112972"/>
    <n v="172.78600013799763"/>
    <m/>
    <m/>
    <m/>
    <n v="0"/>
    <n v="0"/>
    <n v="0"/>
    <n v="0"/>
    <b v="0"/>
    <n v="427.76623690254405"/>
    <n v="3.833333333333333"/>
    <n v="121.83333333333333"/>
    <s v="ok"/>
  </r>
  <r>
    <s v="EA "/>
    <s v="EA Semibrillo y Homologos"/>
    <x v="2"/>
    <s v="Galon"/>
    <m/>
    <m/>
    <s v="8086A"/>
    <m/>
    <m/>
    <m/>
    <m/>
    <m/>
    <x v="2"/>
    <n v="115"/>
    <n v="129.375"/>
    <s v="B"/>
    <m/>
    <n v="136"/>
    <n v="136"/>
    <n v="2.8333333333333335"/>
    <n v="83.791723349303069"/>
    <n v="2.5137517004790921"/>
    <n v="543.77679865156585"/>
    <s v="C"/>
    <m/>
    <n v="58"/>
    <n v="58"/>
    <n v="1.2083333333333333"/>
    <n v="35.734705546026305"/>
    <n v="1.0720411663807892"/>
    <n v="158.31214083646293"/>
    <s v="D"/>
    <m/>
    <n v="176"/>
    <n v="176"/>
    <n v="3.6666666666666665"/>
    <n v="108.43634786380396"/>
    <n v="3.2530904359141188"/>
    <n v="308.7776364944653"/>
    <s v="KX"/>
    <m/>
    <n v="206"/>
    <n v="206"/>
    <n v="4.291666666666667"/>
    <n v="126.91981624967964"/>
    <n v="3.8075944874903893"/>
    <n v="423.73498043390407"/>
    <n v="1434.6015564163981"/>
    <n v="12"/>
    <n v="127"/>
    <s v="ok"/>
  </r>
  <r>
    <s v="EA "/>
    <s v="EA Semibrillo y Homologos"/>
    <x v="2"/>
    <s v="Galon"/>
    <m/>
    <m/>
    <s v="809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4"/>
    <n v="4"/>
    <n v="8.3333333333333329E-2"/>
    <n v="2.4644624514500899"/>
    <n v="7.3933873543502698E-2"/>
    <n v="10.918078678376753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18.425274270337404"/>
    <n v="0.14583333333333331"/>
    <n v="128.14583333333334"/>
    <s v="ok"/>
  </r>
  <r>
    <s v="EA "/>
    <s v="EA Semibrillo y Homologos"/>
    <x v="2"/>
    <s v="Galon"/>
    <m/>
    <m/>
    <s v="8091W"/>
    <m/>
    <m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7.5"/>
    <n v="7.5"/>
    <n v="0.15625"/>
    <n v="4.6208670964689187"/>
    <n v="0.13862601289406756"/>
    <n v="20.471397521956412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n v="65.371644932036162"/>
    <n v="0.48958333333333337"/>
    <n v="128.48958333333334"/>
    <s v="ok"/>
  </r>
  <r>
    <s v="EA "/>
    <s v="EA Semibrillo y Homologos"/>
    <x v="2"/>
    <s v="Galon"/>
    <m/>
    <m/>
    <s v="8092W"/>
    <m/>
    <m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C"/>
    <m/>
    <n v="14"/>
    <n v="14"/>
    <n v="0.29166666666666669"/>
    <n v="8.6256185800753151"/>
    <n v="0.25876855740225946"/>
    <n v="38.213275374318641"/>
    <s v="D"/>
    <m/>
    <n v="16"/>
    <n v="16"/>
    <n v="0.33333333333333331"/>
    <n v="9.8578498058003596"/>
    <n v="0.29573549417401079"/>
    <n v="28.070694226769575"/>
    <m/>
    <m/>
    <m/>
    <n v="0"/>
    <n v="0"/>
    <n v="0"/>
    <n v="0"/>
    <b v="0"/>
    <n v="122.26099299169059"/>
    <n v="0.91666666666666674"/>
    <n v="128.91666666666666"/>
    <s v="ok"/>
  </r>
  <r>
    <s v="EA "/>
    <s v="EA Semibrillo y Homologos"/>
    <x v="2"/>
    <s v="Galon"/>
    <m/>
    <m/>
    <s v="8093W"/>
    <m/>
    <m/>
    <s v="12.2020"/>
    <m/>
    <m/>
    <x v="3"/>
    <n v="128"/>
    <n v="144"/>
    <s v="B"/>
    <m/>
    <n v="25"/>
    <n v="25"/>
    <n v="0.52083333333333337"/>
    <n v="15.402890321563063"/>
    <n v="0.46208670964689191"/>
    <n v="99.958970340361361"/>
    <s v="C"/>
    <m/>
    <n v="25.5"/>
    <n v="25.5"/>
    <n v="0.53125"/>
    <n v="15.710948127994323"/>
    <n v="0.47132844383982969"/>
    <n v="69.602751574651805"/>
    <s v="D"/>
    <m/>
    <n v="30.5"/>
    <n v="30.5"/>
    <n v="0.63541666666666663"/>
    <n v="18.791526192306936"/>
    <n v="0.56374578576920809"/>
    <n v="53.509760869779498"/>
    <m/>
    <m/>
    <m/>
    <n v="0"/>
    <n v="0"/>
    <n v="0"/>
    <n v="0"/>
    <b v="0"/>
    <n v="223.07148278479264"/>
    <n v="1.6875"/>
    <n v="129.6875"/>
    <s v="ok"/>
  </r>
  <r>
    <s v="EA "/>
    <s v="EA Semibrillo y Homologos"/>
    <x v="2"/>
    <s v="Galon"/>
    <m/>
    <m/>
    <s v="8094M"/>
    <m/>
    <m/>
    <m/>
    <m/>
    <m/>
    <x v="0"/>
    <n v="122"/>
    <n v="137.25"/>
    <s v="B"/>
    <m/>
    <n v="40"/>
    <n v="40"/>
    <n v="0.83333333333333337"/>
    <n v="24.644624514500901"/>
    <n v="0.73933873543502704"/>
    <n v="159.93435254457819"/>
    <s v="C"/>
    <m/>
    <n v="27.5"/>
    <n v="27.5"/>
    <n v="0.57291666666666663"/>
    <n v="16.943179353719366"/>
    <n v="0.50829538061158097"/>
    <n v="75.061790913840184"/>
    <s v="D"/>
    <m/>
    <n v="55"/>
    <n v="55"/>
    <n v="1.1458333333333333"/>
    <n v="33.886358707438731"/>
    <n v="1.0165907612231619"/>
    <n v="96.493011404520402"/>
    <m/>
    <m/>
    <m/>
    <n v="0"/>
    <n v="0"/>
    <n v="0"/>
    <n v="0"/>
    <b v="0"/>
    <n v="331.48915486293879"/>
    <n v="2.552083333333333"/>
    <n v="124.55208333333333"/>
    <s v="ok"/>
  </r>
  <r>
    <s v="EA "/>
    <s v="EA Semibrillo y Homologos"/>
    <x v="2"/>
    <s v="Galon"/>
    <m/>
    <m/>
    <s v="8095D"/>
    <m/>
    <m/>
    <m/>
    <m/>
    <m/>
    <x v="1"/>
    <n v="118"/>
    <n v="132.75"/>
    <s v="B"/>
    <m/>
    <n v="9.5"/>
    <n v="9.5"/>
    <n v="0.19791666666666666"/>
    <n v="5.8530983221939632"/>
    <n v="0.1755929496658189"/>
    <n v="37.984408729337311"/>
    <s v="D"/>
    <m/>
    <n v="57.5"/>
    <n v="57.5"/>
    <n v="1.1979166666666667"/>
    <n v="35.426647739595047"/>
    <n v="1.0627994321878513"/>
    <n v="100.87905737745317"/>
    <s v="L"/>
    <m/>
    <n v="97.5"/>
    <n v="97.5"/>
    <n v="2.03125"/>
    <n v="60.071272254095945"/>
    <n v="1.8021381676228783"/>
    <n v="240.66621447792531"/>
    <m/>
    <m/>
    <m/>
    <n v="0"/>
    <n v="0"/>
    <n v="0"/>
    <n v="0"/>
    <b v="0"/>
    <n v="379.52968058471578"/>
    <n v="3.4270833333333335"/>
    <n v="121.42708333333333"/>
    <s v="ok"/>
  </r>
  <r>
    <s v="EA "/>
    <s v="EA Semibrillo y Homologos"/>
    <x v="2"/>
    <s v="Galon"/>
    <m/>
    <m/>
    <s v="8096N"/>
    <m/>
    <m/>
    <m/>
    <m/>
    <m/>
    <x v="2"/>
    <n v="115"/>
    <n v="129.375"/>
    <s v="B"/>
    <m/>
    <n v="144"/>
    <n v="144"/>
    <n v="3"/>
    <n v="88.720648252203233"/>
    <n v="2.661619447566097"/>
    <n v="575.76366916048141"/>
    <s v="C"/>
    <m/>
    <n v="100"/>
    <n v="100"/>
    <n v="2.0833333333333335"/>
    <n v="61.611561286252254"/>
    <n v="1.8483468385875677"/>
    <n v="272.95196695941888"/>
    <s v="D"/>
    <m/>
    <n v="157.5"/>
    <n v="157.5"/>
    <n v="3.28125"/>
    <n v="97.038209025847294"/>
    <n v="2.9111462707754185"/>
    <n v="276.32089629476303"/>
    <s v="KX"/>
    <m/>
    <n v="174"/>
    <n v="174"/>
    <n v="3.625"/>
    <n v="107.20411663807892"/>
    <n v="3.2161234991423675"/>
    <n v="357.91207085193838"/>
    <n v="1482.9486032666016"/>
    <n v="11.989583333333334"/>
    <n v="126.98958333333333"/>
    <s v="ok"/>
  </r>
  <r>
    <s v="EA "/>
    <s v="EA Semibrillo y Homologos"/>
    <x v="2"/>
    <s v="Galon"/>
    <m/>
    <m/>
    <s v="810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"/>
    <n v="5"/>
    <n v="0.10416666666666667"/>
    <n v="3.0805780643126126"/>
    <n v="9.241734192937838E-2"/>
    <n v="13.647598347970943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27.784780337305698"/>
    <n v="0.21875"/>
    <n v="128.21875"/>
    <s v="ok"/>
  </r>
  <r>
    <s v="EA "/>
    <s v="EA Semibrillo y Homologos"/>
    <x v="2"/>
    <s v="Galon"/>
    <m/>
    <m/>
    <s v="8101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.5"/>
    <n v="7.5"/>
    <n v="0.15625"/>
    <n v="4.6208670964689187"/>
    <n v="0.13862601289406756"/>
    <n v="20.471397521956412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60.251315906201022"/>
    <n v="0.46875"/>
    <n v="128.46875"/>
    <s v="ok"/>
  </r>
  <r>
    <s v="EA "/>
    <s v="EA Semibrillo y Homologos"/>
    <x v="2"/>
    <s v="Galon"/>
    <m/>
    <m/>
    <s v="8102W"/>
    <m/>
    <m/>
    <s v="12.2020"/>
    <m/>
    <s v="idem cartilla Tendencia"/>
    <x v="3"/>
    <n v="128"/>
    <n v="144"/>
    <s v="B"/>
    <m/>
    <n v="12.5"/>
    <n v="12.5"/>
    <n v="0.26041666666666669"/>
    <n v="7.7014451607815317"/>
    <n v="0.23104335482344596"/>
    <n v="49.979485170180681"/>
    <s v="C"/>
    <m/>
    <n v="12.5"/>
    <n v="12.5"/>
    <n v="0.26041666666666669"/>
    <n v="7.7014451607815317"/>
    <n v="0.23104335482344596"/>
    <n v="34.11899586992736"/>
    <s v="D"/>
    <m/>
    <n v="17"/>
    <n v="17"/>
    <n v="0.35416666666666669"/>
    <n v="10.473965418662884"/>
    <n v="0.31421896255988652"/>
    <n v="29.825112615942675"/>
    <m/>
    <m/>
    <m/>
    <n v="0"/>
    <n v="0"/>
    <n v="0"/>
    <n v="0"/>
    <b v="0"/>
    <n v="113.92359365605071"/>
    <n v="0.875"/>
    <n v="128.875"/>
    <s v="ok"/>
  </r>
  <r>
    <s v="EA "/>
    <s v="EA Semibrillo y Homologos"/>
    <x v="2"/>
    <s v="Galon"/>
    <m/>
    <m/>
    <s v="8103W"/>
    <m/>
    <m/>
    <s v="12.2020"/>
    <m/>
    <m/>
    <x v="3"/>
    <n v="128"/>
    <n v="144"/>
    <s v="B"/>
    <m/>
    <n v="24"/>
    <n v="24"/>
    <n v="0.5"/>
    <n v="14.786774708700539"/>
    <n v="0.44360324126101619"/>
    <n v="95.960611526746902"/>
    <s v="C"/>
    <m/>
    <n v="23.5"/>
    <n v="23.5"/>
    <n v="0.48958333333333331"/>
    <n v="14.478716902269278"/>
    <n v="0.43436150706807836"/>
    <n v="64.143712235463425"/>
    <s v="D"/>
    <m/>
    <n v="35"/>
    <n v="35"/>
    <n v="0.72916666666666663"/>
    <n v="21.564046450188286"/>
    <n v="0.64692139350564859"/>
    <n v="61.40464362105844"/>
    <m/>
    <m/>
    <m/>
    <n v="0"/>
    <n v="0"/>
    <n v="0"/>
    <n v="0"/>
    <b v="0"/>
    <n v="221.50896738326878"/>
    <n v="1.71875"/>
    <n v="129.71875"/>
    <s v="ok"/>
  </r>
  <r>
    <s v="EA "/>
    <s v="EA Semibrillo y Homologos"/>
    <x v="2"/>
    <s v="Galon"/>
    <m/>
    <m/>
    <s v="8104M"/>
    <m/>
    <m/>
    <m/>
    <m/>
    <m/>
    <x v="0"/>
    <n v="122"/>
    <n v="137.25"/>
    <s v="B"/>
    <m/>
    <n v="37"/>
    <n v="37"/>
    <n v="0.77083333333333337"/>
    <n v="22.796277675913334"/>
    <n v="0.68388833027740004"/>
    <n v="147.93927610373481"/>
    <s v="C"/>
    <m/>
    <n v="24"/>
    <n v="24"/>
    <n v="0.5"/>
    <n v="14.786774708700539"/>
    <n v="0.44360324126101619"/>
    <n v="65.508472070260524"/>
    <s v="D"/>
    <m/>
    <n v="59.5"/>
    <n v="59.5"/>
    <n v="1.2395833333333333"/>
    <n v="36.658878965320085"/>
    <n v="1.0997663689596024"/>
    <n v="104.38789415579934"/>
    <m/>
    <m/>
    <m/>
    <n v="0"/>
    <n v="0"/>
    <n v="0"/>
    <n v="0"/>
    <b v="0"/>
    <n v="317.83564232979467"/>
    <n v="2.510416666666667"/>
    <n v="124.51041666666667"/>
    <s v="ok"/>
  </r>
  <r>
    <s v="EA "/>
    <s v="EA Semibrillo y Homologos"/>
    <x v="2"/>
    <s v="Galon"/>
    <m/>
    <m/>
    <s v="8105D"/>
    <m/>
    <m/>
    <m/>
    <m/>
    <m/>
    <x v="1"/>
    <n v="118"/>
    <n v="132.75"/>
    <s v="B"/>
    <m/>
    <n v="8.5"/>
    <n v="8.5"/>
    <n v="0.17708333333333334"/>
    <n v="5.2369827093314418"/>
    <n v="0.15710948127994326"/>
    <n v="33.986049915722866"/>
    <s v="D"/>
    <m/>
    <n v="62.5"/>
    <n v="62.5"/>
    <n v="1.3020833333333333"/>
    <n v="38.507225803907652"/>
    <n v="1.1552167741172295"/>
    <n v="109.65114932331865"/>
    <s v="L"/>
    <m/>
    <n v="86"/>
    <n v="86"/>
    <n v="1.7916666666666667"/>
    <n v="52.985942706176935"/>
    <n v="1.5895782811853081"/>
    <n v="212.27994302668284"/>
    <m/>
    <m/>
    <m/>
    <n v="0"/>
    <n v="0"/>
    <n v="0"/>
    <n v="0"/>
    <b v="0"/>
    <n v="355.91714226572435"/>
    <n v="3.270833333333333"/>
    <n v="121.27083333333333"/>
    <s v="ok"/>
  </r>
  <r>
    <s v="EA "/>
    <s v="EA Semibrillo y Homologos"/>
    <x v="2"/>
    <s v="Galon"/>
    <m/>
    <m/>
    <s v="8106N"/>
    <m/>
    <m/>
    <m/>
    <m/>
    <s v="idem cartilla Tendencia"/>
    <x v="2"/>
    <n v="115"/>
    <n v="129.375"/>
    <s v="B"/>
    <m/>
    <n v="139"/>
    <n v="139"/>
    <n v="2.8958333333333335"/>
    <n v="85.640070187890629"/>
    <n v="2.5692021056367187"/>
    <n v="555.77187509240912"/>
    <s v="C"/>
    <m/>
    <n v="97"/>
    <n v="97"/>
    <n v="2.0208333333333335"/>
    <n v="59.763214447664687"/>
    <n v="1.7928964334299407"/>
    <n v="264.76340795063629"/>
    <s v="D"/>
    <m/>
    <n v="204.5"/>
    <n v="204.5"/>
    <n v="4.260416666666667"/>
    <n v="125.99564283038586"/>
    <n v="3.7798692849115758"/>
    <n v="358.77856058589867"/>
    <s v="KX"/>
    <m/>
    <n v="135.5"/>
    <n v="135.5"/>
    <n v="2.8229166666666665"/>
    <n v="83.48366554287179"/>
    <n v="2.5045099662861534"/>
    <n v="278.71888276113589"/>
    <n v="1458.0327263900799"/>
    <n v="12"/>
    <n v="127"/>
    <s v="ok"/>
  </r>
  <r>
    <s v="EA "/>
    <s v="EA Semibrillo y Homologos"/>
    <x v="2"/>
    <s v="Galon"/>
    <m/>
    <m/>
    <s v="811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"/>
    <n v="5"/>
    <n v="0.10416666666666667"/>
    <n v="3.0805780643126126"/>
    <n v="9.241734192937838E-2"/>
    <n v="13.647598347970943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27.784780337305698"/>
    <n v="0.21875"/>
    <n v="128.21875"/>
    <s v="ok"/>
  </r>
  <r>
    <s v="EA "/>
    <s v="EA Semibrillo y Homologos"/>
    <x v="2"/>
    <s v="Galon"/>
    <m/>
    <m/>
    <s v="8111W"/>
    <s v="Si"/>
    <n v="0.32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10.5"/>
    <n v="10.5"/>
    <n v="0.21875"/>
    <n v="6.4692139350564863"/>
    <n v="0.19407641805169459"/>
    <n v="28.659956530738981"/>
    <s v="D"/>
    <m/>
    <n v="12.5"/>
    <n v="12.5"/>
    <n v="0.26041666666666669"/>
    <n v="7.7014451607815317"/>
    <n v="0.23104335482344596"/>
    <n v="21.930229864663733"/>
    <m/>
    <m/>
    <m/>
    <n v="0"/>
    <n v="0"/>
    <n v="0"/>
    <n v="0"/>
    <b v="0"/>
    <n v="68.582801056667762"/>
    <n v="0.57291666666666674"/>
    <n v="128.57291666666666"/>
    <s v="ok"/>
  </r>
  <r>
    <s v="EA "/>
    <s v="EA Semibrillo y Homologos"/>
    <x v="2"/>
    <s v="Galon"/>
    <m/>
    <m/>
    <s v="8112W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17.5"/>
    <n v="17.5"/>
    <n v="0.36458333333333331"/>
    <n v="10.782023225094143"/>
    <n v="0.32346069675282429"/>
    <n v="47.766594217898295"/>
    <s v="D"/>
    <m/>
    <n v="23"/>
    <n v="23"/>
    <n v="0.47916666666666669"/>
    <n v="14.170659095838017"/>
    <n v="0.42511977287514052"/>
    <n v="40.351622950981266"/>
    <m/>
    <m/>
    <m/>
    <n v="0"/>
    <n v="0"/>
    <n v="0"/>
    <n v="0"/>
    <b v="0"/>
    <n v="120.1050876777952"/>
    <n v="1.0104166666666667"/>
    <n v="129.01041666666666"/>
    <s v="ok"/>
  </r>
  <r>
    <s v="EA "/>
    <s v="EA Semibrillo y Homologos"/>
    <x v="2"/>
    <s v="Galon"/>
    <m/>
    <m/>
    <s v="8113M"/>
    <m/>
    <m/>
    <m/>
    <m/>
    <m/>
    <x v="0"/>
    <n v="122"/>
    <n v="137.25"/>
    <s v="B"/>
    <m/>
    <n v="15"/>
    <n v="15"/>
    <n v="0.3125"/>
    <n v="9.2417341929378374"/>
    <n v="0.27725202578813513"/>
    <n v="59.975382204216814"/>
    <s v="C"/>
    <m/>
    <n v="22"/>
    <n v="22"/>
    <n v="0.45833333333333331"/>
    <n v="13.554543482975495"/>
    <n v="0.40663630448926485"/>
    <n v="60.049432731072145"/>
    <s v="D"/>
    <m/>
    <n v="51.5"/>
    <n v="51.5"/>
    <n v="1.0729166666666667"/>
    <n v="31.72995406241991"/>
    <n v="0.95189862187259733"/>
    <n v="90.352547042414571"/>
    <m/>
    <m/>
    <m/>
    <n v="0"/>
    <n v="0"/>
    <n v="0"/>
    <n v="0"/>
    <b v="0"/>
    <n v="210.37736197770352"/>
    <n v="1.84375"/>
    <n v="123.84375"/>
    <s v="ok"/>
  </r>
  <r>
    <s v="EA "/>
    <s v="EA Semibrillo y Homologos"/>
    <x v="2"/>
    <s v="Galon"/>
    <m/>
    <m/>
    <s v="8114M"/>
    <m/>
    <m/>
    <m/>
    <m/>
    <m/>
    <x v="0"/>
    <n v="122"/>
    <n v="137.25"/>
    <s v="B"/>
    <m/>
    <n v="30"/>
    <n v="30"/>
    <n v="0.625"/>
    <n v="18.483468385875675"/>
    <n v="0.55450405157627025"/>
    <n v="119.95076440843363"/>
    <s v="C"/>
    <m/>
    <n v="44.5"/>
    <n v="44.5"/>
    <n v="0.92708333333333337"/>
    <n v="27.417144772382251"/>
    <n v="0.82251434317146754"/>
    <n v="121.46362529694139"/>
    <s v="D"/>
    <m/>
    <n v="104"/>
    <n v="104"/>
    <n v="2.1666666666666665"/>
    <n v="64.076023737702329"/>
    <n v="1.9222807121310699"/>
    <n v="182.45951247400222"/>
    <m/>
    <m/>
    <m/>
    <n v="0"/>
    <n v="0"/>
    <n v="0"/>
    <n v="0"/>
    <b v="0"/>
    <n v="423.87390217937724"/>
    <n v="3.71875"/>
    <n v="125.71875"/>
    <s v="ok"/>
  </r>
  <r>
    <s v="EA "/>
    <s v="EA Semibrillo y Homologos"/>
    <x v="2"/>
    <s v="Galon"/>
    <m/>
    <m/>
    <s v="8115D"/>
    <m/>
    <m/>
    <m/>
    <m/>
    <m/>
    <x v="1"/>
    <n v="118"/>
    <n v="132.75"/>
    <s v="B"/>
    <m/>
    <n v="31.5"/>
    <n v="31.5"/>
    <n v="0.65625"/>
    <n v="19.407641805169458"/>
    <n v="0.58222925415508375"/>
    <n v="125.94830262885532"/>
    <s v="C"/>
    <m/>
    <n v="45"/>
    <n v="45"/>
    <n v="0.9375"/>
    <n v="27.725202578813512"/>
    <n v="0.83175607736440538"/>
    <n v="122.82838513173849"/>
    <s v="D"/>
    <m/>
    <n v="98.5"/>
    <n v="98.5"/>
    <n v="2.0520833333333335"/>
    <n v="60.687387866958467"/>
    <n v="1.8206216360087539"/>
    <n v="172.8102113335502"/>
    <m/>
    <m/>
    <m/>
    <n v="0"/>
    <n v="0"/>
    <n v="0"/>
    <n v="0"/>
    <b v="0"/>
    <n v="421.58689909414397"/>
    <n v="3.6458333333333335"/>
    <n v="121.64583333333333"/>
    <s v="ok"/>
  </r>
  <r>
    <s v="EA "/>
    <s v="EA Semibrillo y Homologos"/>
    <x v="2"/>
    <s v="Galon"/>
    <m/>
    <m/>
    <s v="8116N"/>
    <m/>
    <m/>
    <m/>
    <m/>
    <s v="idem cartilla Tendencia"/>
    <x v="2"/>
    <n v="115"/>
    <n v="129.375"/>
    <s v="B"/>
    <m/>
    <n v="86"/>
    <n v="86"/>
    <n v="1.7916666666666667"/>
    <n v="52.985942706176935"/>
    <n v="1.5895782811853081"/>
    <n v="343.85885797084308"/>
    <s v="C"/>
    <m/>
    <n v="162"/>
    <n v="162"/>
    <n v="3.375"/>
    <n v="99.810729283728648"/>
    <n v="2.9943218785118595"/>
    <n v="442.18218647425851"/>
    <s v="D"/>
    <m/>
    <n v="241.5"/>
    <n v="241.5"/>
    <n v="5.03125"/>
    <n v="148.79192050629919"/>
    <n v="4.4637576151889755"/>
    <n v="423.69204098530327"/>
    <s v="KX"/>
    <m/>
    <n v="86"/>
    <n v="86"/>
    <n v="1.7916666666666667"/>
    <n v="52.985942706176935"/>
    <n v="1.5895782811853081"/>
    <n v="176.89906950153278"/>
    <n v="1386.6321549319375"/>
    <n v="11.989583333333334"/>
    <n v="126.98958333333333"/>
    <s v="ok"/>
  </r>
  <r>
    <s v="EA "/>
    <s v="EA Semibrillo y Homologos"/>
    <x v="2"/>
    <s v="Galon"/>
    <m/>
    <m/>
    <s v="8120W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7.5"/>
    <n v="7.5"/>
    <n v="0.15625"/>
    <n v="4.6208670964689187"/>
    <n v="0.13862601289406756"/>
    <n v="20.471397521956412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28.611041290869483"/>
    <n v="0.23958333333333331"/>
    <n v="128.23958333333334"/>
    <s v="ok"/>
  </r>
  <r>
    <s v="EA "/>
    <s v="EA Semibrillo y Homologos"/>
    <x v="2"/>
    <s v="Galon"/>
    <m/>
    <m/>
    <s v="8121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7"/>
    <n v="17"/>
    <n v="0.35416666666666669"/>
    <n v="10.473965418662884"/>
    <n v="0.31421896255988652"/>
    <n v="46.40183438310121"/>
    <s v="D"/>
    <m/>
    <n v="12.5"/>
    <n v="12.5"/>
    <n v="0.26041666666666669"/>
    <n v="7.7014451607815317"/>
    <n v="0.23104335482344596"/>
    <n v="21.930229864663733"/>
    <m/>
    <m/>
    <m/>
    <n v="0"/>
    <n v="0"/>
    <n v="0"/>
    <n v="0"/>
    <b v="0"/>
    <n v="80.32714068860831"/>
    <n v="0.67708333333333337"/>
    <n v="128.67708333333334"/>
    <s v="ok"/>
  </r>
  <r>
    <s v="EA "/>
    <s v="EA Semibrillo y Homologos"/>
    <x v="2"/>
    <s v="Galon"/>
    <m/>
    <m/>
    <s v="8122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25.5"/>
    <n v="25.5"/>
    <n v="0.53125"/>
    <n v="15.710948127994323"/>
    <n v="0.47132844383982969"/>
    <n v="69.602751574651805"/>
    <s v="D"/>
    <m/>
    <n v="18.5"/>
    <n v="18.5"/>
    <n v="0.38541666666666669"/>
    <n v="11.398138837956667"/>
    <n v="0.34194416513870002"/>
    <n v="32.456740199702324"/>
    <m/>
    <m/>
    <m/>
    <n v="0"/>
    <n v="0"/>
    <n v="0"/>
    <n v="0"/>
    <b v="0"/>
    <n v="110.05620940158303"/>
    <n v="0.95833333333333326"/>
    <n v="128.95833333333334"/>
    <s v="ok"/>
  </r>
  <r>
    <s v="EA "/>
    <s v="EA Semibrillo y Homologos"/>
    <x v="2"/>
    <s v="Galon"/>
    <m/>
    <m/>
    <s v="8123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C"/>
    <m/>
    <n v="68.5"/>
    <n v="68.5"/>
    <n v="1.4270833333333333"/>
    <n v="42.203919481082785"/>
    <n v="1.2661175844324835"/>
    <n v="186.97209736720191"/>
    <s v="D"/>
    <m/>
    <n v="56.5"/>
    <n v="56.5"/>
    <n v="1.1770833333333333"/>
    <n v="34.810532126732518"/>
    <n v="1.0443159638019754"/>
    <n v="99.124638988280054"/>
    <m/>
    <m/>
    <m/>
    <n v="0"/>
    <n v="0"/>
    <n v="0"/>
    <n v="0"/>
    <b v="0"/>
    <n v="328.0795038984337"/>
    <n v="2.8229166666666665"/>
    <n v="130.82291666666666"/>
    <s v="ok"/>
  </r>
  <r>
    <s v="EA "/>
    <s v="EA Semibrillo y Homologos"/>
    <x v="2"/>
    <s v="Galon"/>
    <m/>
    <m/>
    <s v="8124M"/>
    <m/>
    <m/>
    <m/>
    <m/>
    <m/>
    <x v="0"/>
    <n v="122"/>
    <n v="137.25"/>
    <s v="B"/>
    <m/>
    <n v="18"/>
    <n v="18"/>
    <n v="0.375"/>
    <n v="11.090081031525404"/>
    <n v="0.33270243094576213"/>
    <n v="71.970458645060177"/>
    <s v="C"/>
    <m/>
    <n v="75"/>
    <n v="75"/>
    <n v="1.5625"/>
    <n v="46.208670964689183"/>
    <n v="1.3862601289406755"/>
    <n v="204.71397521956413"/>
    <s v="D"/>
    <m/>
    <n v="90"/>
    <n v="90"/>
    <n v="1.875"/>
    <n v="55.450405157627024"/>
    <n v="1.6635121547288108"/>
    <n v="157.89765502557887"/>
    <m/>
    <m/>
    <m/>
    <n v="0"/>
    <n v="0"/>
    <n v="0"/>
    <n v="0"/>
    <b v="0"/>
    <n v="434.58208889020318"/>
    <n v="3.8125"/>
    <n v="125.8125"/>
    <s v="ok"/>
  </r>
  <r>
    <s v="EA "/>
    <s v="EA Semibrillo y Homologos"/>
    <x v="2"/>
    <s v="Galon"/>
    <m/>
    <m/>
    <s v="8125D"/>
    <m/>
    <m/>
    <m/>
    <m/>
    <m/>
    <x v="1"/>
    <n v="118"/>
    <n v="132.75"/>
    <s v="B"/>
    <m/>
    <n v="21"/>
    <n v="21"/>
    <n v="0.4375"/>
    <n v="12.938427870112973"/>
    <n v="0.38815283610338919"/>
    <n v="83.965535085903539"/>
    <s v="C"/>
    <m/>
    <n v="79"/>
    <n v="79"/>
    <n v="1.6458333333333333"/>
    <n v="48.673133416139272"/>
    <n v="1.4601940024841782"/>
    <n v="215.63205389794089"/>
    <s v="D"/>
    <m/>
    <n v="88"/>
    <n v="88"/>
    <n v="1.8333333333333333"/>
    <n v="54.21817393190198"/>
    <n v="1.6265452179570594"/>
    <n v="154.38881824723265"/>
    <m/>
    <m/>
    <m/>
    <n v="0"/>
    <n v="0"/>
    <n v="0"/>
    <n v="0"/>
    <b v="0"/>
    <n v="453.98640723107712"/>
    <n v="3.9166666666666661"/>
    <n v="121.91666666666667"/>
    <s v="ok"/>
  </r>
  <r>
    <s v="EA "/>
    <s v="EA Semibrillo y Homologos"/>
    <x v="2"/>
    <s v="Galon"/>
    <m/>
    <m/>
    <s v="8126N"/>
    <m/>
    <m/>
    <m/>
    <m/>
    <m/>
    <x v="2"/>
    <n v="115"/>
    <n v="129.375"/>
    <s v="B"/>
    <m/>
    <n v="64"/>
    <n v="64"/>
    <n v="1.3333333333333333"/>
    <n v="39.431399223201439"/>
    <n v="1.1829419766960432"/>
    <n v="255.89496407132506"/>
    <s v="C"/>
    <m/>
    <n v="259.5"/>
    <n v="259.5"/>
    <n v="5.40625"/>
    <n v="159.88200153782458"/>
    <n v="4.7964600461347375"/>
    <n v="708.31035425969196"/>
    <s v="D"/>
    <m/>
    <n v="223"/>
    <n v="223"/>
    <n v="4.645833333333333"/>
    <n v="137.39378166834251"/>
    <n v="4.1218134500502757"/>
    <n v="391.23530078560094"/>
    <s v="KX"/>
    <m/>
    <n v="29.5"/>
    <n v="29.5"/>
    <n v="0.61458333333333337"/>
    <n v="18.175410579444414"/>
    <n v="0.54526231738333242"/>
    <n v="60.680494770874617"/>
    <n v="1416.1211138874926"/>
    <n v="12"/>
    <n v="127"/>
    <s v="ok"/>
  </r>
  <r>
    <s v="EA "/>
    <s v="EA Semibrillo y Homologos"/>
    <x v="2"/>
    <s v="Galon"/>
    <m/>
    <m/>
    <s v="8130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1.5"/>
    <n v="11.5"/>
    <n v="0.23958333333333334"/>
    <n v="7.0853295479190086"/>
    <n v="0.21255988643757026"/>
    <n v="31.389476200333171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41.773060393687601"/>
    <n v="0.32291666666666669"/>
    <n v="128.32291666666666"/>
    <s v="ok"/>
  </r>
  <r>
    <s v="EA "/>
    <s v="EA Semibrillo y Homologos"/>
    <x v="2"/>
    <s v="Galon"/>
    <m/>
    <m/>
    <s v="8131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23.5"/>
    <n v="23.5"/>
    <n v="0.48958333333333331"/>
    <n v="14.478716902269278"/>
    <n v="0.43436150706807836"/>
    <n v="64.143712235463425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97.538405239968057"/>
    <n v="0.73958333333333326"/>
    <n v="128.73958333333334"/>
    <s v="ok"/>
  </r>
  <r>
    <s v="EA "/>
    <s v="EA Semibrillo y Homologos"/>
    <x v="2"/>
    <s v="Galon"/>
    <m/>
    <m/>
    <s v="8132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C"/>
    <m/>
    <n v="42"/>
    <n v="42"/>
    <n v="0.875"/>
    <n v="25.876855740225945"/>
    <n v="0.77630567220677837"/>
    <n v="114.63982612295592"/>
    <s v="D"/>
    <m/>
    <n v="15"/>
    <n v="15"/>
    <n v="0.3125"/>
    <n v="9.2417341929378374"/>
    <n v="0.27725202578813513"/>
    <n v="26.316275837596478"/>
    <m/>
    <m/>
    <m/>
    <n v="0"/>
    <n v="0"/>
    <n v="0"/>
    <n v="0"/>
    <b v="0"/>
    <n v="190.9355871307331"/>
    <n v="1.4479166666666667"/>
    <n v="129.44791666666666"/>
    <s v="ok"/>
  </r>
  <r>
    <s v="EA "/>
    <s v="EA Semibrillo y Homologos"/>
    <x v="2"/>
    <s v="Galon"/>
    <m/>
    <m/>
    <s v="8133W"/>
    <m/>
    <m/>
    <s v="12.2020"/>
    <m/>
    <m/>
    <x v="3"/>
    <n v="128"/>
    <n v="144"/>
    <s v="B"/>
    <m/>
    <n v="15.5"/>
    <n v="15.5"/>
    <n v="0.32291666666666669"/>
    <n v="9.5497919993690985"/>
    <n v="0.28649375998107296"/>
    <n v="61.974561611024043"/>
    <s v="C"/>
    <m/>
    <n v="70.5"/>
    <n v="70.5"/>
    <n v="1.46875"/>
    <n v="43.436150706807837"/>
    <n v="1.303084521204235"/>
    <n v="192.43113670639028"/>
    <s v="D"/>
    <m/>
    <n v="32.5"/>
    <n v="32.5"/>
    <n v="0.67708333333333337"/>
    <n v="20.02375741803198"/>
    <n v="0.60071272254095942"/>
    <n v="57.018597648125706"/>
    <m/>
    <m/>
    <m/>
    <n v="0"/>
    <n v="0"/>
    <n v="0"/>
    <n v="0"/>
    <b v="0"/>
    <n v="311.42429596554001"/>
    <n v="2.46875"/>
    <n v="130.46875"/>
    <s v="ok"/>
  </r>
  <r>
    <s v="EA "/>
    <s v="EA Semibrillo y Homologos"/>
    <x v="2"/>
    <s v="Galon"/>
    <m/>
    <m/>
    <s v="8134M"/>
    <m/>
    <m/>
    <m/>
    <m/>
    <m/>
    <x v="0"/>
    <n v="122"/>
    <n v="137.25"/>
    <s v="B"/>
    <m/>
    <n v="30"/>
    <n v="30"/>
    <n v="0.625"/>
    <n v="18.483468385875675"/>
    <n v="0.55450405157627025"/>
    <n v="119.95076440843363"/>
    <s v="C"/>
    <m/>
    <n v="94"/>
    <n v="94"/>
    <n v="1.9583333333333333"/>
    <n v="57.914867609077113"/>
    <n v="1.7374460282723134"/>
    <n v="256.5748489418537"/>
    <s v="D"/>
    <m/>
    <n v="53"/>
    <n v="53"/>
    <n v="1.1041666666666667"/>
    <n v="32.654127481713694"/>
    <n v="0.97962382445141083"/>
    <n v="92.984174626174223"/>
    <m/>
    <m/>
    <m/>
    <n v="0"/>
    <n v="0"/>
    <n v="0"/>
    <n v="0"/>
    <b v="0"/>
    <n v="469.50978797646155"/>
    <n v="3.6875"/>
    <n v="125.6875"/>
    <s v="ok"/>
  </r>
  <r>
    <s v="EA "/>
    <s v="EA Semibrillo y Homologos"/>
    <x v="2"/>
    <s v="Galon"/>
    <m/>
    <m/>
    <s v="8135D"/>
    <m/>
    <m/>
    <m/>
    <m/>
    <m/>
    <x v="1"/>
    <n v="118"/>
    <n v="132.75"/>
    <s v="B"/>
    <m/>
    <n v="27.5"/>
    <n v="27.5"/>
    <n v="0.57291666666666663"/>
    <n v="16.943179353719366"/>
    <n v="0.50829538061158097"/>
    <n v="109.95486737439748"/>
    <s v="C"/>
    <m/>
    <n v="83"/>
    <n v="83"/>
    <n v="1.7291666666666667"/>
    <n v="51.137595867589368"/>
    <n v="1.5341278760276811"/>
    <n v="226.55013257631765"/>
    <s v="D"/>
    <m/>
    <n v="45.5"/>
    <n v="45.5"/>
    <n v="0.94791666666666663"/>
    <n v="28.033260385244773"/>
    <n v="0.84099781155734321"/>
    <n v="79.826036707375977"/>
    <m/>
    <m/>
    <m/>
    <n v="0"/>
    <n v="0"/>
    <n v="0"/>
    <n v="0"/>
    <b v="0"/>
    <n v="416.33103665809114"/>
    <n v="3.25"/>
    <n v="121.25"/>
    <s v="ok"/>
  </r>
  <r>
    <s v="EA "/>
    <s v="EA Semibrillo y Homologos"/>
    <x v="2"/>
    <s v="Galon"/>
    <m/>
    <m/>
    <s v="8136N"/>
    <m/>
    <m/>
    <m/>
    <m/>
    <m/>
    <x v="2"/>
    <n v="115"/>
    <n v="129.375"/>
    <s v="B"/>
    <m/>
    <n v="95"/>
    <n v="95"/>
    <n v="1.9791666666666667"/>
    <n v="58.530983221939636"/>
    <n v="1.7559294966581891"/>
    <n v="379.84408729337315"/>
    <s v="C"/>
    <m/>
    <n v="307"/>
    <n v="307"/>
    <n v="6.395833333333333"/>
    <n v="189.14749314879438"/>
    <n v="5.6744247944638309"/>
    <n v="837.9625385654158"/>
    <s v="D"/>
    <m/>
    <n v="127.5"/>
    <n v="127.5"/>
    <n v="2.65625"/>
    <n v="78.554740639971612"/>
    <n v="2.3566422191991481"/>
    <n v="223.68834461957005"/>
    <s v="KX"/>
    <m/>
    <n v="47"/>
    <n v="47"/>
    <n v="0.97916666666666663"/>
    <n v="28.957433804538557"/>
    <n v="0.86872301413615671"/>
    <n v="96.677398448512093"/>
    <n v="1538.1723689268711"/>
    <n v="12.010416666666666"/>
    <n v="127.01041666666667"/>
    <s v="ok"/>
  </r>
  <r>
    <s v="EA "/>
    <s v="EA Semibrillo y Homologos"/>
    <x v="2"/>
    <s v="Galon"/>
    <m/>
    <m/>
    <s v="8140W"/>
    <m/>
    <m/>
    <s v="12.2020"/>
    <m/>
    <s v="idem cartilla Tendencia"/>
    <x v="3"/>
    <n v="128"/>
    <n v="144"/>
    <s v="B"/>
    <m/>
    <n v="1"/>
    <n v="1"/>
    <n v="2.0833333333333332E-2"/>
    <n v="0.61611561286252248"/>
    <n v="1.8483468385875675E-2"/>
    <n v="3.9983588136144541"/>
    <s v="C"/>
    <m/>
    <n v="10"/>
    <n v="10"/>
    <n v="0.20833333333333334"/>
    <n v="6.1611561286252252"/>
    <n v="0.18483468385875676"/>
    <n v="27.29519669594188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4.802392287902535"/>
    <n v="0.27083333333333337"/>
    <n v="128.27083333333334"/>
    <s v="ok"/>
  </r>
  <r>
    <s v="EA "/>
    <s v="EA Semibrillo y Homologos"/>
    <x v="2"/>
    <s v="Galon"/>
    <m/>
    <m/>
    <s v="8141W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26"/>
    <n v="26"/>
    <n v="0.54166666666666663"/>
    <n v="16.019005934425582"/>
    <n v="0.48057017803276747"/>
    <n v="70.967511409448889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100.36384560033906"/>
    <n v="0.77083333333333326"/>
    <n v="128.77083333333334"/>
    <s v="ok"/>
  </r>
  <r>
    <s v="EA "/>
    <s v="EA Semibrillo y Homologos"/>
    <x v="2"/>
    <s v="Galon"/>
    <m/>
    <m/>
    <s v="8142W"/>
    <m/>
    <m/>
    <s v="12.2020"/>
    <m/>
    <s v="idem cartilla Tendencia"/>
    <x v="3"/>
    <n v="128"/>
    <n v="144"/>
    <s v="B"/>
    <m/>
    <n v="8.5"/>
    <n v="8.5"/>
    <n v="0.17708333333333334"/>
    <n v="5.2369827093314418"/>
    <n v="0.15710948127994326"/>
    <n v="33.986049915722866"/>
    <s v="C"/>
    <m/>
    <n v="46.5"/>
    <n v="46.5"/>
    <n v="0.96875"/>
    <n v="28.649375998107296"/>
    <n v="0.85948127994321888"/>
    <n v="126.92266463612977"/>
    <s v="D"/>
    <m/>
    <n v="13"/>
    <n v="13"/>
    <n v="0.27083333333333331"/>
    <n v="8.0095029672127911"/>
    <n v="0.24028508901638373"/>
    <n v="22.807439059250278"/>
    <m/>
    <m/>
    <m/>
    <n v="0"/>
    <n v="0"/>
    <n v="0"/>
    <n v="0"/>
    <b v="0"/>
    <n v="183.7161536111029"/>
    <n v="1.4166666666666665"/>
    <n v="129.41666666666666"/>
    <s v="ok"/>
  </r>
  <r>
    <s v="EA "/>
    <s v="EA Semibrillo y Homologos"/>
    <x v="2"/>
    <s v="Galon"/>
    <m/>
    <m/>
    <s v="8143M"/>
    <m/>
    <m/>
    <m/>
    <m/>
    <m/>
    <x v="0"/>
    <n v="122"/>
    <n v="137.25"/>
    <s v="B"/>
    <m/>
    <n v="8"/>
    <n v="8"/>
    <n v="0.16666666666666666"/>
    <n v="4.9289249029001798"/>
    <n v="0.1478677470870054"/>
    <n v="31.986870508915633"/>
    <s v="C"/>
    <m/>
    <n v="49.5"/>
    <n v="49.5"/>
    <n v="1.03125"/>
    <n v="30.497722836694862"/>
    <n v="0.91493168510084588"/>
    <n v="135.11122364491234"/>
    <s v="D"/>
    <m/>
    <n v="16"/>
    <n v="16"/>
    <n v="0.33333333333333331"/>
    <n v="9.8578498058003596"/>
    <n v="0.29573549417401079"/>
    <n v="28.070694226769575"/>
    <m/>
    <m/>
    <m/>
    <n v="0"/>
    <n v="0"/>
    <n v="0"/>
    <n v="0"/>
    <b v="0"/>
    <n v="195.16878838059756"/>
    <n v="1.53125"/>
    <n v="123.53125"/>
    <s v="ok"/>
  </r>
  <r>
    <s v="EA "/>
    <s v="EA Semibrillo y Homologos"/>
    <x v="2"/>
    <s v="Galon"/>
    <m/>
    <m/>
    <s v="8144M"/>
    <m/>
    <m/>
    <m/>
    <m/>
    <m/>
    <x v="0"/>
    <n v="122"/>
    <n v="137.25"/>
    <s v="B"/>
    <m/>
    <n v="15.5"/>
    <n v="15.5"/>
    <n v="0.32291666666666669"/>
    <n v="9.5497919993690985"/>
    <n v="0.28649375998107296"/>
    <n v="61.974561611024043"/>
    <s v="C"/>
    <m/>
    <n v="94.5"/>
    <n v="94.5"/>
    <n v="1.96875"/>
    <n v="58.222925415508378"/>
    <n v="1.7466877624652513"/>
    <n v="257.9396087766508"/>
    <s v="D"/>
    <m/>
    <n v="33"/>
    <n v="33"/>
    <n v="0.6875"/>
    <n v="20.331815224463242"/>
    <n v="0.60995445673389725"/>
    <n v="57.895806842712247"/>
    <m/>
    <m/>
    <m/>
    <n v="0"/>
    <n v="0"/>
    <n v="0"/>
    <n v="0"/>
    <b v="0"/>
    <n v="377.80997723038712"/>
    <n v="2.9791666666666665"/>
    <n v="124.97916666666667"/>
    <s v="ok"/>
  </r>
  <r>
    <s v="EA "/>
    <s v="EA Semibrillo y Homologos"/>
    <x v="2"/>
    <s v="Galon"/>
    <m/>
    <m/>
    <s v="8145D"/>
    <m/>
    <m/>
    <m/>
    <m/>
    <m/>
    <x v="1"/>
    <n v="118"/>
    <n v="132.75"/>
    <s v="B"/>
    <m/>
    <n v="19.5"/>
    <n v="19.5"/>
    <n v="0.40625"/>
    <n v="12.014254450819189"/>
    <n v="0.36042763352457569"/>
    <n v="77.967996865481865"/>
    <s v="C"/>
    <m/>
    <n v="103.5"/>
    <n v="103.5"/>
    <n v="2.15625"/>
    <n v="63.767965931271078"/>
    <n v="1.9130389779381323"/>
    <n v="282.50528580299851"/>
    <s v="D"/>
    <m/>
    <n v="34"/>
    <n v="34"/>
    <n v="0.70833333333333337"/>
    <n v="20.947930837325767"/>
    <n v="0.62843792511977303"/>
    <n v="59.650225231885351"/>
    <m/>
    <m/>
    <m/>
    <n v="0"/>
    <n v="0"/>
    <n v="0"/>
    <n v="0"/>
    <b v="0"/>
    <n v="420.12350790036572"/>
    <n v="3.2708333333333335"/>
    <n v="121.27083333333333"/>
    <s v="ok"/>
  </r>
  <r>
    <s v="EA "/>
    <s v="EA Semibrillo y Homologos"/>
    <x v="2"/>
    <s v="Galon"/>
    <m/>
    <m/>
    <s v="8146N"/>
    <m/>
    <m/>
    <m/>
    <m/>
    <m/>
    <x v="2"/>
    <n v="115"/>
    <n v="129.375"/>
    <s v="C"/>
    <m/>
    <n v="362"/>
    <n v="362"/>
    <n v="7.541666666666667"/>
    <n v="223.03385185623316"/>
    <n v="6.6910155556869944"/>
    <n v="988.08612039309628"/>
    <s v="D"/>
    <m/>
    <n v="184"/>
    <n v="184"/>
    <n v="3.8333333333333335"/>
    <n v="113.36527276670414"/>
    <n v="3.4009581830011242"/>
    <n v="322.81298360785013"/>
    <s v="F"/>
    <m/>
    <n v="23"/>
    <n v="23"/>
    <n v="0.47916666666666669"/>
    <n v="14.170659095838017"/>
    <n v="0.42511977287514052"/>
    <n v="41.758644567328076"/>
    <s v="KX"/>
    <m/>
    <n v="6.5"/>
    <n v="6.5"/>
    <n v="0.13541666666666666"/>
    <n v="4.0047514836063955"/>
    <n v="0.12014254450819187"/>
    <n v="13.370278508836778"/>
    <n v="1366.0280270771111"/>
    <n v="11.989583333333332"/>
    <n v="126.98958333333333"/>
    <s v="ok"/>
  </r>
  <r>
    <s v="EA "/>
    <s v="EA Semibrillo y Homologos"/>
    <x v="2"/>
    <s v="Galon"/>
    <m/>
    <m/>
    <s v="815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14"/>
    <n v="14"/>
    <n v="0.29166666666666669"/>
    <n v="8.6256185800753151"/>
    <n v="0.25876855740225946"/>
    <n v="38.213275374318641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49.718829779893753"/>
    <n v="0.37500000000000006"/>
    <n v="128.375"/>
    <s v="ok"/>
  </r>
  <r>
    <s v="EA "/>
    <s v="EA Semibrillo y Homologos"/>
    <x v="2"/>
    <s v="Galon"/>
    <m/>
    <m/>
    <s v="8151W"/>
    <m/>
    <m/>
    <s v="12.2020"/>
    <m/>
    <s v="idem cartilla Tendencia"/>
    <x v="3"/>
    <n v="128"/>
    <n v="144"/>
    <s v="B"/>
    <m/>
    <n v="3.5"/>
    <n v="3.5"/>
    <n v="7.2916666666666671E-2"/>
    <n v="2.1564046450188288"/>
    <n v="6.4692139350564865E-2"/>
    <n v="13.99425584765059"/>
    <s v="C"/>
    <m/>
    <n v="24.5"/>
    <n v="24.5"/>
    <n v="0.51041666666666663"/>
    <n v="15.094832515131801"/>
    <n v="0.45284497545395402"/>
    <n v="66.873231905057608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87.885161309400587"/>
    <n v="0.66666666666666663"/>
    <n v="128.66666666666666"/>
    <s v="ok"/>
  </r>
  <r>
    <s v="EA "/>
    <s v="EA Semibrillo y Homologos"/>
    <x v="2"/>
    <s v="Galon"/>
    <m/>
    <m/>
    <s v="8152W"/>
    <m/>
    <m/>
    <s v="12.2020"/>
    <m/>
    <s v="idem cartilla Tendencia"/>
    <x v="3"/>
    <n v="128"/>
    <n v="144"/>
    <s v="B"/>
    <m/>
    <n v="7.5"/>
    <n v="7.5"/>
    <n v="0.15625"/>
    <n v="4.6208670964689187"/>
    <n v="0.13862601289406756"/>
    <n v="29.987691102108407"/>
    <s v="C"/>
    <m/>
    <n v="45.5"/>
    <n v="45.5"/>
    <n v="0.94791666666666663"/>
    <n v="28.033260385244773"/>
    <n v="0.84099781155734321"/>
    <n v="124.19314496653557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165.58455559826911"/>
    <n v="1.2395833333333333"/>
    <n v="129.23958333333334"/>
    <s v="ok"/>
  </r>
  <r>
    <s v="EA "/>
    <s v="EA Semibrillo y Homologos"/>
    <x v="2"/>
    <s v="Galon"/>
    <m/>
    <m/>
    <s v="8153M"/>
    <m/>
    <m/>
    <m/>
    <m/>
    <s v="idem cartilla Tendencia"/>
    <x v="0"/>
    <n v="122"/>
    <n v="137.25"/>
    <s v="B"/>
    <m/>
    <n v="10.5"/>
    <n v="10.5"/>
    <n v="0.21875"/>
    <n v="6.4692139350564863"/>
    <n v="0.19407641805169459"/>
    <n v="41.98276754295177"/>
    <s v="C"/>
    <m/>
    <n v="48"/>
    <n v="48"/>
    <n v="1"/>
    <n v="29.573549417401079"/>
    <n v="0.88720648252203238"/>
    <n v="131.01694414052105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188.78947718603069"/>
    <n v="1.40625"/>
    <n v="123.40625"/>
    <s v="ok"/>
  </r>
  <r>
    <s v="EA "/>
    <s v="EA Semibrillo y Homologos"/>
    <x v="2"/>
    <s v="Galon"/>
    <m/>
    <m/>
    <s v="8154M"/>
    <m/>
    <m/>
    <m/>
    <m/>
    <m/>
    <x v="0"/>
    <n v="122"/>
    <n v="137.25"/>
    <s v="B"/>
    <m/>
    <n v="17.5"/>
    <n v="17.5"/>
    <n v="0.36458333333333331"/>
    <n v="10.782023225094143"/>
    <n v="0.32346069675282429"/>
    <n v="69.971279238252947"/>
    <s v="C"/>
    <m/>
    <n v="93"/>
    <n v="93"/>
    <n v="1.9375"/>
    <n v="57.298751996214591"/>
    <n v="1.7189625598864378"/>
    <n v="253.84532927225953"/>
    <s v="D"/>
    <m/>
    <n v="18"/>
    <n v="18"/>
    <n v="0.375"/>
    <n v="11.090081031525404"/>
    <n v="0.33270243094576213"/>
    <n v="31.579531005115772"/>
    <m/>
    <m/>
    <m/>
    <n v="0"/>
    <n v="0"/>
    <n v="0"/>
    <n v="0"/>
    <b v="0"/>
    <n v="355.39613951562825"/>
    <n v="2.6770833333333335"/>
    <n v="124.67708333333333"/>
    <s v="ok"/>
  </r>
  <r>
    <s v="EA "/>
    <s v="EA Semibrillo y Homologos"/>
    <x v="2"/>
    <s v="Galon"/>
    <m/>
    <m/>
    <s v="8155D"/>
    <m/>
    <m/>
    <m/>
    <m/>
    <m/>
    <x v="1"/>
    <n v="118"/>
    <n v="132.75"/>
    <s v="B"/>
    <m/>
    <n v="26"/>
    <n v="26"/>
    <n v="0.54166666666666663"/>
    <n v="16.019005934425582"/>
    <n v="0.48057017803276747"/>
    <n v="103.95732915397581"/>
    <s v="C"/>
    <m/>
    <n v="126.5"/>
    <n v="126.5"/>
    <n v="2.6354166666666665"/>
    <n v="77.938625027109083"/>
    <n v="2.3381587508132724"/>
    <n v="345.28423820366481"/>
    <s v="D"/>
    <m/>
    <n v="21.5"/>
    <n v="21.5"/>
    <n v="0.44791666666666669"/>
    <n v="13.246485676544234"/>
    <n v="0.39739457029632702"/>
    <n v="37.719995367221621"/>
    <m/>
    <m/>
    <m/>
    <n v="0"/>
    <n v="0"/>
    <n v="0"/>
    <n v="0"/>
    <b v="0"/>
    <n v="486.96156272486223"/>
    <n v="3.6249999999999996"/>
    <n v="121.625"/>
    <s v="ok"/>
  </r>
  <r>
    <s v="EA "/>
    <s v="EA Semibrillo y Homologos"/>
    <x v="2"/>
    <s v="Galon"/>
    <m/>
    <m/>
    <s v="8156N"/>
    <m/>
    <m/>
    <m/>
    <m/>
    <m/>
    <x v="2"/>
    <n v="115"/>
    <n v="129.375"/>
    <s v="B"/>
    <m/>
    <n v="90"/>
    <n v="90"/>
    <n v="1.875"/>
    <n v="55.450405157627024"/>
    <n v="1.6635121547288108"/>
    <n v="359.85229322530085"/>
    <s v="C"/>
    <m/>
    <n v="432.5"/>
    <n v="432.5"/>
    <n v="9.0104166666666661"/>
    <n v="266.47000256304096"/>
    <n v="7.9941000768912289"/>
    <n v="1180.5172570994864"/>
    <s v="D"/>
    <m/>
    <n v="51.5"/>
    <n v="51.5"/>
    <n v="1.0729166666666667"/>
    <n v="31.72995406241991"/>
    <n v="0.95189862187259733"/>
    <n v="90.352547042414571"/>
    <s v="KX"/>
    <m/>
    <n v="2"/>
    <n v="2"/>
    <n v="4.1666666666666664E-2"/>
    <n v="1.232231225725045"/>
    <n v="3.6966936771751349E-2"/>
    <n v="4.1139318488728547"/>
    <n v="1634.8360292160746"/>
    <n v="11.999999999999998"/>
    <n v="127"/>
    <s v="ok"/>
  </r>
  <r>
    <s v="EA "/>
    <s v="EA Semibrillo y Homologos"/>
    <x v="2"/>
    <s v="Galon"/>
    <m/>
    <m/>
    <s v="8160W"/>
    <m/>
    <m/>
    <s v="12.2020"/>
    <m/>
    <s v="idem cartilla Tendencia"/>
    <x v="3"/>
    <n v="128"/>
    <n v="144"/>
    <s v="B"/>
    <m/>
    <n v="3.5"/>
    <n v="3.5"/>
    <n v="7.2916666666666671E-2"/>
    <n v="2.1564046450188288"/>
    <n v="6.4692139350564865E-2"/>
    <n v="13.99425584765059"/>
    <s v="C"/>
    <m/>
    <n v="17"/>
    <n v="17"/>
    <n v="0.35416666666666669"/>
    <n v="10.473965418662884"/>
    <n v="0.31421896255988652"/>
    <n v="46.40183438310121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63.904927009098003"/>
    <n v="0.46875000000000006"/>
    <n v="128.46875"/>
    <s v="ok"/>
  </r>
  <r>
    <s v="EA "/>
    <s v="EA Semibrillo y Homologos"/>
    <x v="2"/>
    <s v="Galon"/>
    <m/>
    <m/>
    <s v="816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28.5"/>
    <n v="28.5"/>
    <n v="0.59375"/>
    <n v="17.559294966581891"/>
    <n v="0.52677884899745675"/>
    <n v="77.791310583434367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111.04307744625484"/>
    <n v="0.80208333333333337"/>
    <n v="128.80208333333334"/>
    <s v="ok"/>
  </r>
  <r>
    <s v="EA "/>
    <s v="EA Semibrillo y Homologos"/>
    <x v="2"/>
    <s v="Galon"/>
    <m/>
    <m/>
    <s v="8162W"/>
    <m/>
    <m/>
    <s v="12.2020"/>
    <m/>
    <s v="idem cartilla Tendencia"/>
    <x v="3"/>
    <n v="128"/>
    <n v="144"/>
    <s v="B"/>
    <m/>
    <n v="10"/>
    <n v="10"/>
    <n v="0.20833333333333334"/>
    <n v="6.1611561286252252"/>
    <n v="0.18483468385875676"/>
    <n v="39.983588136144547"/>
    <s v="C"/>
    <m/>
    <n v="43"/>
    <n v="43"/>
    <n v="0.89583333333333337"/>
    <n v="26.492971353088468"/>
    <n v="0.79478914059265404"/>
    <n v="117.36934579255011"/>
    <s v="D"/>
    <m/>
    <n v="5.5"/>
    <n v="5.5"/>
    <n v="0.11458333333333333"/>
    <n v="3.3886358707438737"/>
    <n v="0.10165907612231621"/>
    <n v="9.6493011404520406"/>
    <m/>
    <m/>
    <m/>
    <n v="0"/>
    <n v="0"/>
    <n v="0"/>
    <n v="0"/>
    <b v="0"/>
    <n v="167.00223506914671"/>
    <n v="1.21875"/>
    <n v="129.21875"/>
    <s v="ok"/>
  </r>
  <r>
    <s v="EA "/>
    <s v="EA Semibrillo y Homologos"/>
    <x v="2"/>
    <s v="Galon"/>
    <m/>
    <m/>
    <s v="8163W"/>
    <m/>
    <m/>
    <s v="12.2020"/>
    <m/>
    <m/>
    <x v="3"/>
    <n v="128"/>
    <n v="144"/>
    <s v="B"/>
    <m/>
    <n v="19"/>
    <n v="19"/>
    <n v="0.39583333333333331"/>
    <n v="11.706196644387926"/>
    <n v="0.3511858993316378"/>
    <n v="75.968817458674621"/>
    <s v="C"/>
    <m/>
    <n v="83.5"/>
    <n v="83.5"/>
    <n v="1.7395833333333333"/>
    <n v="51.445653674020626"/>
    <n v="1.5433696102206187"/>
    <n v="227.91489241111472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n v="318.79626617776069"/>
    <n v="2.3125"/>
    <n v="130.3125"/>
    <s v="ok"/>
  </r>
  <r>
    <s v="EA "/>
    <s v="EA Semibrillo y Homologos"/>
    <x v="2"/>
    <s v="Galon"/>
    <m/>
    <m/>
    <s v="8164M"/>
    <m/>
    <m/>
    <m/>
    <m/>
    <m/>
    <x v="0"/>
    <n v="122"/>
    <n v="137.25"/>
    <s v="B"/>
    <m/>
    <n v="39"/>
    <n v="39"/>
    <n v="0.8125"/>
    <n v="24.028508901638379"/>
    <n v="0.72085526704915137"/>
    <n v="155.93599373096373"/>
    <s v="C"/>
    <m/>
    <n v="111"/>
    <n v="111"/>
    <n v="2.3125"/>
    <n v="68.388833027739992"/>
    <n v="2.0516649908321996"/>
    <n v="302.97668332495493"/>
    <s v="D"/>
    <m/>
    <n v="10.5"/>
    <n v="10.5"/>
    <n v="0.21875"/>
    <n v="6.4692139350564863"/>
    <n v="0.19407641805169459"/>
    <n v="18.421393086317533"/>
    <m/>
    <m/>
    <m/>
    <n v="0"/>
    <n v="0"/>
    <n v="0"/>
    <n v="0"/>
    <b v="0"/>
    <n v="477.33407014223621"/>
    <n v="3.34375"/>
    <n v="125.34375"/>
    <s v="ok"/>
  </r>
  <r>
    <s v="EA "/>
    <s v="EA Semibrillo y Homologos"/>
    <x v="2"/>
    <s v="Galon"/>
    <m/>
    <m/>
    <s v="8165D"/>
    <m/>
    <m/>
    <m/>
    <m/>
    <m/>
    <x v="1"/>
    <n v="118"/>
    <n v="132.75"/>
    <s v="B"/>
    <m/>
    <n v="39"/>
    <n v="39"/>
    <n v="0.8125"/>
    <n v="24.028508901638379"/>
    <n v="0.72085526704915137"/>
    <n v="155.93599373096373"/>
    <s v="C"/>
    <m/>
    <n v="108"/>
    <n v="108"/>
    <n v="2.25"/>
    <n v="66.540486189152432"/>
    <n v="1.996214585674573"/>
    <n v="294.78812431617234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467.39109274428051"/>
    <n v="3.2604166666666665"/>
    <n v="121.26041666666667"/>
    <s v="ok"/>
  </r>
  <r>
    <s v="EA "/>
    <s v="EA Semibrillo y Homologos"/>
    <x v="2"/>
    <s v="Galon"/>
    <m/>
    <m/>
    <s v="8166N"/>
    <m/>
    <m/>
    <m/>
    <m/>
    <m/>
    <x v="2"/>
    <n v="115"/>
    <n v="129.375"/>
    <s v="B"/>
    <m/>
    <n v="153.5"/>
    <n v="153.5"/>
    <n v="3.1979166666666665"/>
    <n v="94.573746574397191"/>
    <n v="2.8372123972319154"/>
    <n v="613.74807788981866"/>
    <s v="C"/>
    <m/>
    <n v="358.5"/>
    <n v="358.5"/>
    <n v="7.46875"/>
    <n v="220.8774472112143"/>
    <n v="6.6263234163364286"/>
    <n v="978.53280154951653"/>
    <s v="D"/>
    <m/>
    <n v="17.5"/>
    <n v="17.5"/>
    <n v="0.36458333333333331"/>
    <n v="10.782023225094143"/>
    <n v="0.32346069675282429"/>
    <n v="30.70232181052922"/>
    <s v="KX"/>
    <m/>
    <n v="46.5"/>
    <n v="46.5"/>
    <n v="0.96875"/>
    <n v="28.649375998107296"/>
    <n v="0.85948127994321888"/>
    <n v="95.648915486293873"/>
    <n v="1718.6321167361582"/>
    <n v="12"/>
    <n v="127"/>
    <s v="ok"/>
  </r>
  <r>
    <s v="EA "/>
    <s v="EA Semibrillo y Homologos"/>
    <x v="2"/>
    <s v="Galon"/>
    <m/>
    <m/>
    <s v="817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10"/>
    <n v="10"/>
    <n v="0.20833333333333334"/>
    <n v="6.1611561286252252"/>
    <n v="0.18483468385875676"/>
    <n v="27.29519669594188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44.165841144986253"/>
    <n v="0.30208333333333337"/>
    <n v="128.30208333333334"/>
    <s v="ok"/>
  </r>
  <r>
    <s v="EA "/>
    <s v="EA Semibrillo y Homologos"/>
    <x v="2"/>
    <s v="Galon"/>
    <m/>
    <m/>
    <s v="8171W"/>
    <m/>
    <m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C"/>
    <m/>
    <n v="27.5"/>
    <n v="27.5"/>
    <n v="0.57291666666666663"/>
    <n v="16.943179353719366"/>
    <n v="0.50829538061158097"/>
    <n v="75.061790913840184"/>
    <m/>
    <m/>
    <m/>
    <n v="0"/>
    <n v="0"/>
    <n v="0"/>
    <n v="0"/>
    <b v="0"/>
    <m/>
    <m/>
    <m/>
    <n v="0"/>
    <n v="0"/>
    <n v="0"/>
    <n v="0"/>
    <b v="0"/>
    <n v="131.03881430444255"/>
    <n v="0.86458333333333326"/>
    <n v="128.86458333333334"/>
    <s v="ok"/>
  </r>
  <r>
    <s v="EA "/>
    <s v="EA Semibrillo y Homologos"/>
    <x v="2"/>
    <s v="Galon"/>
    <m/>
    <m/>
    <s v="8172W"/>
    <m/>
    <m/>
    <s v="12.2020"/>
    <m/>
    <m/>
    <x v="3"/>
    <n v="128"/>
    <n v="144"/>
    <s v="B"/>
    <m/>
    <n v="20.5"/>
    <n v="20.5"/>
    <n v="0.42708333333333331"/>
    <n v="12.63037006368171"/>
    <n v="0.3789111019104513"/>
    <n v="81.96635567909631"/>
    <s v="C"/>
    <m/>
    <n v="43"/>
    <n v="43"/>
    <n v="0.89583333333333337"/>
    <n v="26.492971353088468"/>
    <n v="0.79478914059265404"/>
    <n v="117.36934579255011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200.21291066623297"/>
    <n v="1.3333333333333335"/>
    <n v="129.33333333333334"/>
    <s v="ok"/>
  </r>
  <r>
    <s v="EA "/>
    <s v="EA Semibrillo y Homologos"/>
    <x v="2"/>
    <s v="Galon"/>
    <m/>
    <m/>
    <s v="8173M"/>
    <m/>
    <m/>
    <m/>
    <m/>
    <m/>
    <x v="0"/>
    <n v="122"/>
    <n v="137.25"/>
    <s v="B"/>
    <m/>
    <n v="27"/>
    <n v="27"/>
    <n v="0.5625"/>
    <n v="16.635121547288108"/>
    <n v="0.49905364641864325"/>
    <n v="107.95568796759026"/>
    <s v="C"/>
    <m/>
    <n v="45.5"/>
    <n v="45.5"/>
    <n v="0.94791666666666663"/>
    <n v="28.033260385244773"/>
    <n v="0.84099781155734321"/>
    <n v="124.19314496653557"/>
    <m/>
    <m/>
    <m/>
    <n v="0"/>
    <n v="0"/>
    <n v="0"/>
    <n v="0"/>
    <b v="0"/>
    <m/>
    <m/>
    <m/>
    <n v="0"/>
    <n v="0"/>
    <n v="0"/>
    <n v="0"/>
    <b v="0"/>
    <n v="232.14883293412583"/>
    <n v="1.5104166666666665"/>
    <n v="123.51041666666667"/>
    <s v="ok"/>
  </r>
  <r>
    <s v="EA "/>
    <s v="EA Semibrillo y Homologos"/>
    <x v="2"/>
    <s v="Galon"/>
    <m/>
    <m/>
    <s v="8174M"/>
    <m/>
    <m/>
    <m/>
    <m/>
    <m/>
    <x v="0"/>
    <n v="122"/>
    <n v="137.25"/>
    <s v="B"/>
    <m/>
    <n v="51"/>
    <n v="51"/>
    <n v="1.0625"/>
    <n v="31.421896255988646"/>
    <n v="0.94265688767965938"/>
    <n v="203.91629949433718"/>
    <s v="C"/>
    <m/>
    <n v="84"/>
    <n v="84"/>
    <n v="1.75"/>
    <n v="51.753711480451891"/>
    <n v="1.5526113444135567"/>
    <n v="229.27965224591185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435.01154498230676"/>
    <n v="2.8333333333333335"/>
    <n v="124.83333333333333"/>
    <s v="ok"/>
  </r>
  <r>
    <s v="EA "/>
    <s v="EA Semibrillo y Homologos"/>
    <x v="2"/>
    <s v="Galon"/>
    <m/>
    <m/>
    <s v="8175D"/>
    <m/>
    <m/>
    <m/>
    <m/>
    <m/>
    <x v="1"/>
    <n v="118"/>
    <n v="132.75"/>
    <s v="B"/>
    <m/>
    <n v="53"/>
    <n v="53"/>
    <n v="1.1041666666666667"/>
    <n v="32.654127481713694"/>
    <n v="0.97962382445141083"/>
    <n v="211.9130171215661"/>
    <s v="C"/>
    <m/>
    <n v="87.5"/>
    <n v="87.5"/>
    <n v="1.8229166666666667"/>
    <n v="53.910116125470722"/>
    <n v="1.6173034837641216"/>
    <n v="238.83297108949151"/>
    <s v="L"/>
    <m/>
    <n v="32"/>
    <n v="32"/>
    <n v="0.66666666666666663"/>
    <n v="19.715699611600719"/>
    <n v="0.59147098834802159"/>
    <n v="78.987885777370352"/>
    <m/>
    <m/>
    <m/>
    <n v="0"/>
    <n v="0"/>
    <n v="0"/>
    <n v="0"/>
    <b v="0"/>
    <n v="529.73387398842794"/>
    <n v="3.59375"/>
    <n v="121.59375"/>
    <s v="ok"/>
  </r>
  <r>
    <s v="EA "/>
    <s v="EA Semibrillo y Homologos"/>
    <x v="2"/>
    <s v="Galon"/>
    <m/>
    <m/>
    <s v="8176N"/>
    <m/>
    <m/>
    <m/>
    <m/>
    <m/>
    <x v="2"/>
    <n v="115"/>
    <n v="129.375"/>
    <s v="B"/>
    <m/>
    <n v="210"/>
    <n v="210"/>
    <n v="4.375"/>
    <n v="129.38427870112972"/>
    <n v="3.8815283610338915"/>
    <n v="839.65535085903537"/>
    <s v="C"/>
    <m/>
    <n v="343.5"/>
    <n v="343.5"/>
    <n v="7.15625"/>
    <n v="211.63571301827648"/>
    <n v="6.3490713905482936"/>
    <n v="937.5900065056037"/>
    <s v="F"/>
    <m/>
    <n v="6"/>
    <n v="6"/>
    <n v="0.125"/>
    <n v="3.6966936771751349"/>
    <n v="0.11090081031525405"/>
    <n v="10.893559452346453"/>
    <s v="KX"/>
    <m/>
    <n v="15.5"/>
    <n v="15.5"/>
    <n v="0.32291666666666669"/>
    <n v="9.5497919993690985"/>
    <n v="0.28649375998107296"/>
    <n v="31.882971828764628"/>
    <n v="1820.0218886457499"/>
    <n v="11.979166666666666"/>
    <n v="126.97916666666667"/>
    <s v="ok"/>
  </r>
  <r>
    <s v="EA "/>
    <s v="EA Semibrillo y Homologos"/>
    <x v="2"/>
    <s v="Galon"/>
    <m/>
    <m/>
    <s v="818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12.5"/>
    <n v="12.5"/>
    <n v="0.26041666666666669"/>
    <n v="7.7014451607815317"/>
    <n v="0.23104335482344596"/>
    <n v="34.11899586992736"/>
    <m/>
    <m/>
    <m/>
    <n v="0"/>
    <n v="0"/>
    <n v="0"/>
    <n v="0"/>
    <b v="0"/>
    <m/>
    <m/>
    <m/>
    <n v="0"/>
    <n v="0"/>
    <n v="0"/>
    <n v="0"/>
    <b v="0"/>
    <n v="50.112431124385175"/>
    <n v="0.34375"/>
    <n v="128.34375"/>
    <s v="ok"/>
  </r>
  <r>
    <s v="EA "/>
    <s v="EA Semibrillo y Homologos"/>
    <x v="2"/>
    <s v="Galon"/>
    <m/>
    <m/>
    <s v="8181W"/>
    <m/>
    <m/>
    <s v="12.2020"/>
    <m/>
    <m/>
    <x v="3"/>
    <n v="128"/>
    <n v="144"/>
    <s v="B"/>
    <m/>
    <n v="13.5"/>
    <n v="13.5"/>
    <n v="0.28125"/>
    <n v="8.317560773644054"/>
    <n v="0.24952682320932162"/>
    <n v="53.977843983795132"/>
    <s v="C"/>
    <m/>
    <n v="32"/>
    <n v="32"/>
    <n v="0.66666666666666663"/>
    <n v="19.715699611600719"/>
    <n v="0.59147098834802159"/>
    <n v="87.344629427014027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42.23027003183802"/>
    <n v="0.95833333333333326"/>
    <n v="128.95833333333334"/>
    <s v="ok"/>
  </r>
  <r>
    <s v="EA "/>
    <s v="EA Semibrillo y Homologos"/>
    <x v="2"/>
    <s v="Galon"/>
    <m/>
    <m/>
    <s v="8182W"/>
    <m/>
    <m/>
    <s v="12.2020"/>
    <m/>
    <m/>
    <x v="3"/>
    <n v="128"/>
    <n v="144"/>
    <s v="B"/>
    <m/>
    <n v="19"/>
    <n v="19"/>
    <n v="0.39583333333333331"/>
    <n v="11.706196644387926"/>
    <n v="0.3511858993316378"/>
    <n v="75.968817458674621"/>
    <s v="C"/>
    <m/>
    <n v="46.5"/>
    <n v="46.5"/>
    <n v="0.96875"/>
    <n v="28.649375998107296"/>
    <n v="0.85948127994321888"/>
    <n v="126.92266463612977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205.61487195789101"/>
    <n v="1.3958333333333333"/>
    <n v="129.39583333333334"/>
    <s v="ok"/>
  </r>
  <r>
    <s v="EA "/>
    <s v="EA Semibrillo y Homologos"/>
    <x v="2"/>
    <s v="Galon"/>
    <m/>
    <m/>
    <s v="8183M"/>
    <m/>
    <m/>
    <m/>
    <m/>
    <m/>
    <x v="0"/>
    <n v="122"/>
    <n v="137.25"/>
    <s v="B"/>
    <m/>
    <n v="18.5"/>
    <n v="18.5"/>
    <n v="0.38541666666666669"/>
    <n v="11.398138837956667"/>
    <n v="0.34194416513870002"/>
    <n v="73.969638051867406"/>
    <s v="C"/>
    <m/>
    <n v="43.5"/>
    <n v="43.5"/>
    <n v="0.90625"/>
    <n v="26.801029159519729"/>
    <n v="0.80403087478559188"/>
    <n v="118.7341056273472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95.42713354230122"/>
    <n v="1.3229166666666667"/>
    <n v="123.32291666666667"/>
    <s v="ok"/>
  </r>
  <r>
    <s v="EA "/>
    <s v="EA Semibrillo y Homologos"/>
    <x v="2"/>
    <s v="Galon"/>
    <m/>
    <m/>
    <s v="8184M"/>
    <m/>
    <m/>
    <m/>
    <m/>
    <m/>
    <x v="0"/>
    <n v="122"/>
    <n v="137.25"/>
    <s v="B"/>
    <m/>
    <n v="41"/>
    <n v="41"/>
    <n v="0.85416666666666663"/>
    <n v="25.26074012736342"/>
    <n v="0.7578222038209026"/>
    <n v="163.93271135819262"/>
    <s v="C"/>
    <m/>
    <n v="88"/>
    <n v="88"/>
    <n v="1.8333333333333333"/>
    <n v="54.21817393190198"/>
    <n v="1.6265452179570594"/>
    <n v="240.19773092428858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409.57722200865447"/>
    <n v="2.75"/>
    <n v="124.75"/>
    <s v="ok"/>
  </r>
  <r>
    <s v="EA "/>
    <s v="EA Semibrillo y Homologos"/>
    <x v="2"/>
    <s v="Galon"/>
    <m/>
    <m/>
    <s v="8185D"/>
    <m/>
    <m/>
    <m/>
    <m/>
    <m/>
    <x v="1"/>
    <n v="118"/>
    <n v="132.75"/>
    <s v="B"/>
    <m/>
    <n v="46.5"/>
    <n v="46.5"/>
    <n v="0.96875"/>
    <n v="28.649375998107296"/>
    <n v="0.85948127994321888"/>
    <n v="185.92368483307212"/>
    <s v="C"/>
    <m/>
    <n v="105.5"/>
    <n v="105.5"/>
    <n v="2.1979166666666665"/>
    <n v="65.000197156996123"/>
    <n v="1.9500059147098836"/>
    <n v="287.96432514218685"/>
    <s v="I"/>
    <m/>
    <n v="14"/>
    <n v="14"/>
    <n v="0.29166666666666669"/>
    <n v="8.6256185800753151"/>
    <n v="0.25876855740225946"/>
    <n v="36.270958393707303"/>
    <m/>
    <m/>
    <m/>
    <n v="0"/>
    <n v="0"/>
    <n v="0"/>
    <n v="0"/>
    <b v="0"/>
    <n v="510.15896836896627"/>
    <n v="3.458333333333333"/>
    <n v="121.45833333333333"/>
    <s v="ok"/>
  </r>
  <r>
    <s v="EA "/>
    <s v="EA Semibrillo y Homologos"/>
    <x v="2"/>
    <s v="Galon"/>
    <m/>
    <m/>
    <s v="8186N"/>
    <m/>
    <m/>
    <m/>
    <m/>
    <m/>
    <x v="2"/>
    <n v="115"/>
    <n v="129.375"/>
    <s v="B"/>
    <m/>
    <n v="165"/>
    <n v="165"/>
    <n v="3.4375"/>
    <n v="101.65907612231621"/>
    <n v="3.0497722836694861"/>
    <n v="659.72920424638494"/>
    <s v="C"/>
    <m/>
    <n v="379.5"/>
    <n v="379.5"/>
    <n v="7.90625"/>
    <n v="233.81587508132728"/>
    <n v="7.0144762524398176"/>
    <n v="1035.8527146109946"/>
    <s v="F"/>
    <m/>
    <n v="13.5"/>
    <n v="13.5"/>
    <n v="0.28125"/>
    <n v="8.317560773644054"/>
    <n v="0.24952682320932162"/>
    <n v="24.51050876777952"/>
    <s v="KX"/>
    <m/>
    <n v="18"/>
    <n v="18"/>
    <n v="0.375"/>
    <n v="11.090081031525404"/>
    <n v="0.33270243094576213"/>
    <n v="37.025386639855697"/>
    <n v="1757.1178142650149"/>
    <n v="12"/>
    <n v="127"/>
    <s v="ok"/>
  </r>
  <r>
    <s v="EA "/>
    <s v="EA Semibrillo y Homologos"/>
    <x v="2"/>
    <s v="Galon"/>
    <m/>
    <m/>
    <s v="8190W"/>
    <m/>
    <m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C"/>
    <m/>
    <n v="12"/>
    <n v="12"/>
    <n v="0.25"/>
    <n v="7.3933873543502697"/>
    <n v="0.2218016206305081"/>
    <n v="32.754236035130262"/>
    <m/>
    <m/>
    <m/>
    <n v="0"/>
    <n v="0"/>
    <n v="0"/>
    <n v="0"/>
    <b v="0"/>
    <m/>
    <m/>
    <m/>
    <n v="0"/>
    <n v="0"/>
    <n v="0"/>
    <n v="0"/>
    <b v="0"/>
    <n v="40.750953662359173"/>
    <n v="0.29166666666666669"/>
    <n v="128.29166666666666"/>
    <s v="ok"/>
  </r>
  <r>
    <s v="EA "/>
    <s v="EA Semibrillo y Homologos"/>
    <x v="2"/>
    <s v="Galon"/>
    <m/>
    <m/>
    <s v="8191W"/>
    <m/>
    <m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34.5"/>
    <n v="34.5"/>
    <n v="0.71875"/>
    <n v="21.255988643757025"/>
    <n v="0.63767965931271076"/>
    <n v="94.168428600999505"/>
    <m/>
    <m/>
    <m/>
    <n v="0"/>
    <n v="0"/>
    <n v="0"/>
    <n v="0"/>
    <b v="0"/>
    <m/>
    <m/>
    <m/>
    <n v="0"/>
    <n v="0"/>
    <n v="0"/>
    <n v="0"/>
    <b v="0"/>
    <n v="130.15365792352958"/>
    <n v="0.90625"/>
    <n v="128.90625"/>
    <s v="ok"/>
  </r>
  <r>
    <s v="EA "/>
    <s v="EA Semibrillo y Homologos"/>
    <x v="2"/>
    <s v="Galon"/>
    <m/>
    <m/>
    <s v="8192W"/>
    <m/>
    <m/>
    <s v="12.2020"/>
    <m/>
    <s v="idem cartilla Tendencia"/>
    <x v="3"/>
    <n v="128"/>
    <n v="144"/>
    <s v="B"/>
    <m/>
    <n v="15"/>
    <n v="15"/>
    <n v="0.3125"/>
    <n v="9.2417341929378374"/>
    <n v="0.27725202578813513"/>
    <n v="59.975382204216814"/>
    <s v="C"/>
    <m/>
    <n v="68"/>
    <n v="68"/>
    <n v="1.4166666666666667"/>
    <n v="41.895861674651535"/>
    <n v="1.2568758502395461"/>
    <n v="185.60733753240484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247.39831297867937"/>
    <n v="1.75"/>
    <n v="129.75"/>
    <s v="ok"/>
  </r>
  <r>
    <s v="EA "/>
    <s v="EA Semibrillo y Homologos"/>
    <x v="2"/>
    <s v="Galon"/>
    <m/>
    <m/>
    <s v="8193M"/>
    <m/>
    <m/>
    <m/>
    <m/>
    <m/>
    <x v="0"/>
    <n v="122"/>
    <n v="137.25"/>
    <s v="B"/>
    <m/>
    <n v="15"/>
    <n v="15"/>
    <n v="0.3125"/>
    <n v="9.2417341929378374"/>
    <n v="0.27725202578813513"/>
    <n v="59.975382204216814"/>
    <s v="C"/>
    <m/>
    <n v="55"/>
    <n v="55"/>
    <n v="1.1458333333333333"/>
    <n v="33.886358707438731"/>
    <n v="1.0165907612231619"/>
    <n v="150.12358182768037"/>
    <m/>
    <m/>
    <m/>
    <n v="0"/>
    <n v="0"/>
    <n v="0"/>
    <n v="0"/>
    <b v="0"/>
    <m/>
    <m/>
    <m/>
    <n v="0"/>
    <n v="0"/>
    <n v="0"/>
    <n v="0"/>
    <b v="0"/>
    <n v="210.0989640318972"/>
    <n v="1.4583333333333333"/>
    <n v="123.45833333333333"/>
    <s v="ok"/>
  </r>
  <r>
    <s v="EA "/>
    <s v="EA Semibrillo y Homologos"/>
    <x v="2"/>
    <s v="Galon"/>
    <m/>
    <m/>
    <s v="8194M"/>
    <m/>
    <m/>
    <m/>
    <m/>
    <m/>
    <x v="0"/>
    <n v="122"/>
    <n v="137.25"/>
    <s v="B"/>
    <m/>
    <n v="26.5"/>
    <n v="26.5"/>
    <n v="0.55208333333333337"/>
    <n v="16.327063740856847"/>
    <n v="0.48981191222570541"/>
    <n v="105.95650856078305"/>
    <s v="C"/>
    <m/>
    <n v="97"/>
    <n v="97"/>
    <n v="2.0208333333333335"/>
    <n v="59.763214447664687"/>
    <n v="1.7928964334299407"/>
    <n v="264.76340795063629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71.62771313244821"/>
    <n v="2.5833333333333335"/>
    <n v="124.58333333333333"/>
    <s v="ok"/>
  </r>
  <r>
    <s v="EA "/>
    <s v="EA Semibrillo y Homologos"/>
    <x v="2"/>
    <s v="Galon"/>
    <m/>
    <m/>
    <s v="8195D"/>
    <m/>
    <m/>
    <m/>
    <m/>
    <m/>
    <x v="1"/>
    <n v="118"/>
    <n v="132.75"/>
    <s v="B"/>
    <m/>
    <n v="29"/>
    <n v="29"/>
    <n v="0.60416666666666663"/>
    <n v="17.867352773013153"/>
    <n v="0.53602058319039458"/>
    <n v="115.95240559481917"/>
    <s v="C"/>
    <m/>
    <n v="103.5"/>
    <n v="103.5"/>
    <n v="2.15625"/>
    <n v="63.767965931271078"/>
    <n v="1.9130389779381323"/>
    <n v="282.50528580299851"/>
    <s v="L"/>
    <m/>
    <n v="22.5"/>
    <n v="22.5"/>
    <n v="0.46875"/>
    <n v="13.862601289406756"/>
    <n v="0.41587803868220269"/>
    <n v="55.538357187213535"/>
    <m/>
    <m/>
    <m/>
    <n v="0"/>
    <n v="0"/>
    <n v="0"/>
    <n v="0"/>
    <b v="0"/>
    <n v="453.99604858503125"/>
    <n v="3.2291666666666665"/>
    <n v="121.22916666666667"/>
    <s v="ok"/>
  </r>
  <r>
    <s v="EA "/>
    <s v="EA Semibrillo y Homologos"/>
    <x v="2"/>
    <s v="Galon"/>
    <m/>
    <m/>
    <s v="8196N"/>
    <m/>
    <m/>
    <m/>
    <m/>
    <m/>
    <x v="2"/>
    <n v="115"/>
    <n v="129.375"/>
    <s v="B"/>
    <m/>
    <n v="107"/>
    <n v="107"/>
    <n v="2.2291666666666665"/>
    <n v="65.924370576289903"/>
    <n v="1.9777311172886971"/>
    <n v="427.8243930567466"/>
    <s v="C"/>
    <m/>
    <n v="442"/>
    <n v="442"/>
    <n v="9.2083333333333339"/>
    <n v="272.32310088523496"/>
    <n v="8.1696930265570487"/>
    <n v="1206.4476939606313"/>
    <s v="F"/>
    <m/>
    <n v="3.5"/>
    <n v="3.5"/>
    <n v="7.2916666666666671E-2"/>
    <n v="2.1564046450188288"/>
    <n v="6.4692139350564865E-2"/>
    <n v="6.354576347202098"/>
    <s v="KX"/>
    <m/>
    <n v="23.5"/>
    <n v="23.5"/>
    <n v="0.48958333333333331"/>
    <n v="14.478716902269278"/>
    <n v="0.43436150706807836"/>
    <n v="48.338699224256047"/>
    <n v="1688.9653625888361"/>
    <n v="12"/>
    <n v="127"/>
    <s v="ok"/>
  </r>
  <r>
    <s v="EA "/>
    <s v="EA Semibrillo y Homologos"/>
    <x v="2"/>
    <s v="Galon"/>
    <m/>
    <m/>
    <s v="8200W"/>
    <s v="Si"/>
    <n v="0.23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9.5"/>
    <n v="19.5"/>
    <n v="0.40625"/>
    <n v="12.014254450819189"/>
    <n v="0.36042763352457569"/>
    <n v="53.225633557086674"/>
    <m/>
    <m/>
    <m/>
    <n v="0"/>
    <n v="0"/>
    <n v="0"/>
    <n v="0"/>
    <b v="0"/>
    <m/>
    <m/>
    <m/>
    <n v="0"/>
    <n v="0"/>
    <n v="0"/>
    <n v="0"/>
    <b v="0"/>
    <n v="65.220709997930044"/>
    <n v="0.46875"/>
    <n v="128.46875"/>
    <s v="ok"/>
  </r>
  <r>
    <s v="EA "/>
    <s v="EA Semibrillo y Homologos"/>
    <x v="2"/>
    <s v="Galon"/>
    <m/>
    <m/>
    <s v="8201W"/>
    <s v="Si"/>
    <n v="0.26"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31.5"/>
    <n v="31.5"/>
    <n v="0.65625"/>
    <n v="19.407641805169458"/>
    <n v="0.58222925415508375"/>
    <n v="85.97986959221694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10.87781909493253"/>
    <n v="0.79166666666666663"/>
    <n v="128.79166666666666"/>
    <s v="ok"/>
  </r>
  <r>
    <s v="EA "/>
    <s v="EA Semibrillo y Homologos"/>
    <x v="2"/>
    <s v="Galon"/>
    <m/>
    <m/>
    <s v="8202W"/>
    <s v="Si"/>
    <n v="0.3"/>
    <s v="12.2020"/>
    <m/>
    <m/>
    <x v="3"/>
    <n v="128"/>
    <n v="144"/>
    <s v="B"/>
    <m/>
    <n v="12"/>
    <n v="12"/>
    <n v="0.25"/>
    <n v="7.3933873543502697"/>
    <n v="0.2218016206305081"/>
    <n v="47.980305763373451"/>
    <s v="C"/>
    <m/>
    <n v="57"/>
    <n v="57"/>
    <n v="1.1875"/>
    <n v="35.118589933163783"/>
    <n v="1.0535576979949135"/>
    <n v="155.5826211668687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204.47072355127105"/>
    <n v="1.4479166666666667"/>
    <n v="129.44791666666666"/>
    <s v="ok"/>
  </r>
  <r>
    <s v="EA "/>
    <s v="EA Semibrillo y Homologos"/>
    <x v="2"/>
    <s v="Galon"/>
    <m/>
    <m/>
    <s v="8203M"/>
    <m/>
    <m/>
    <m/>
    <m/>
    <m/>
    <x v="0"/>
    <n v="122"/>
    <n v="137.25"/>
    <s v="B"/>
    <m/>
    <n v="9"/>
    <n v="9"/>
    <n v="0.1875"/>
    <n v="5.5450405157627021"/>
    <n v="0.16635121547288106"/>
    <n v="35.985229322530088"/>
    <s v="C"/>
    <m/>
    <n v="50.5"/>
    <n v="50.5"/>
    <n v="1.0520833333333333"/>
    <n v="31.113838449557385"/>
    <n v="0.93341515348672155"/>
    <n v="137.8407433145065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75.64156587909434"/>
    <n v="1.2604166666666665"/>
    <n v="123.26041666666667"/>
    <s v="ok"/>
  </r>
  <r>
    <s v="EA "/>
    <s v="EA Semibrillo y Homologos"/>
    <x v="2"/>
    <s v="Galon"/>
    <m/>
    <m/>
    <s v="8204M"/>
    <m/>
    <m/>
    <m/>
    <m/>
    <m/>
    <x v="0"/>
    <n v="122"/>
    <n v="137.25"/>
    <s v="B"/>
    <m/>
    <n v="24"/>
    <n v="24"/>
    <n v="0.5"/>
    <n v="14.786774708700539"/>
    <n v="0.44360324126101619"/>
    <n v="95.960611526746902"/>
    <s v="C"/>
    <m/>
    <n v="122"/>
    <n v="122"/>
    <n v="2.5416666666666665"/>
    <n v="75.166104769227744"/>
    <n v="2.2549831430768323"/>
    <n v="333.0013996904909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432.59319770135335"/>
    <n v="3.083333333333333"/>
    <n v="125.08333333333333"/>
    <s v="ok"/>
  </r>
  <r>
    <s v="EA "/>
    <s v="EA Semibrillo y Homologos"/>
    <x v="2"/>
    <s v="Galon"/>
    <m/>
    <m/>
    <s v="8205D"/>
    <m/>
    <m/>
    <m/>
    <m/>
    <m/>
    <x v="1"/>
    <n v="118"/>
    <n v="132.75"/>
    <s v="B"/>
    <m/>
    <n v="22"/>
    <n v="22"/>
    <n v="0.45833333333333331"/>
    <n v="13.554543482975495"/>
    <n v="0.40663630448926485"/>
    <n v="87.963893899517984"/>
    <s v="C"/>
    <m/>
    <n v="106.5"/>
    <n v="106.5"/>
    <n v="2.21875"/>
    <n v="65.616312769858638"/>
    <n v="1.968489383095759"/>
    <n v="290.69384481178105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382.28892519541449"/>
    <n v="2.71875"/>
    <n v="120.71875"/>
    <s v="ok"/>
  </r>
  <r>
    <s v="EA "/>
    <s v="EA Semibrillo y Homologos"/>
    <x v="2"/>
    <s v="Galon"/>
    <m/>
    <m/>
    <s v="8206N"/>
    <m/>
    <m/>
    <m/>
    <m/>
    <m/>
    <x v="2"/>
    <n v="115"/>
    <n v="129.375"/>
    <s v="B"/>
    <m/>
    <n v="65"/>
    <n v="65"/>
    <n v="1.3541666666666667"/>
    <n v="40.047514836063961"/>
    <n v="1.2014254450819188"/>
    <n v="259.89332288493955"/>
    <s v="C"/>
    <m/>
    <n v="399"/>
    <n v="399"/>
    <n v="8.3125"/>
    <n v="245.83012953214646"/>
    <n v="7.3749038859643932"/>
    <n v="1089.0783481680812"/>
    <s v="F"/>
    <m/>
    <n v="5.5"/>
    <n v="5.5"/>
    <n v="0.11458333333333333"/>
    <n v="3.3886358707438737"/>
    <n v="0.10165907612231621"/>
    <n v="9.9857628313175812"/>
    <s v="KX"/>
    <m/>
    <n v="106"/>
    <n v="106"/>
    <n v="2.2083333333333335"/>
    <n v="65.308254963427387"/>
    <n v="1.9592476489028217"/>
    <n v="218.03838799026133"/>
    <n v="1576.9958218745996"/>
    <n v="11.989583333333334"/>
    <n v="126.98958333333333"/>
    <s v="ok"/>
  </r>
  <r>
    <s v="EA "/>
    <s v="EA Semibrillo y Homologos"/>
    <x v="2"/>
    <s v="Galon"/>
    <m/>
    <m/>
    <s v="8210W"/>
    <m/>
    <m/>
    <s v="12.2020"/>
    <m/>
    <s v="idem cartilla Tendencia"/>
    <x v="3"/>
    <n v="128"/>
    <n v="144"/>
    <s v="B"/>
    <m/>
    <n v="1"/>
    <n v="1"/>
    <n v="2.0833333333333332E-2"/>
    <n v="0.61611561286252248"/>
    <n v="1.8483468385875675E-2"/>
    <n v="3.9983588136144541"/>
    <s v="C"/>
    <m/>
    <n v="7.5"/>
    <n v="7.5"/>
    <n v="0.15625"/>
    <n v="4.6208670964689187"/>
    <n v="0.13862601289406756"/>
    <n v="20.471397521956412"/>
    <m/>
    <m/>
    <m/>
    <n v="0"/>
    <n v="0"/>
    <n v="0"/>
    <n v="0"/>
    <b v="0"/>
    <m/>
    <m/>
    <m/>
    <n v="0"/>
    <n v="0"/>
    <n v="0"/>
    <n v="0"/>
    <b v="0"/>
    <n v="24.469756335570867"/>
    <n v="0.17708333333333334"/>
    <n v="128.17708333333334"/>
    <s v="ok"/>
  </r>
  <r>
    <s v="EA "/>
    <s v="EA Semibrillo y Homologos"/>
    <x v="2"/>
    <s v="Galon"/>
    <m/>
    <m/>
    <s v="8211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29"/>
    <n v="29"/>
    <n v="0.60416666666666663"/>
    <n v="17.867352773013153"/>
    <n v="0.53602058319039458"/>
    <n v="79.15607041823146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92.058943480103693"/>
    <n v="0.67708333333333326"/>
    <n v="128.67708333333334"/>
    <s v="ok"/>
  </r>
  <r>
    <s v="EA "/>
    <s v="EA Semibrillo y Homologos"/>
    <x v="2"/>
    <s v="Galon"/>
    <m/>
    <m/>
    <s v="8212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48.5"/>
    <n v="48.5"/>
    <n v="1.0104166666666667"/>
    <n v="29.881607223832344"/>
    <n v="0.89644821671497033"/>
    <n v="132.3817039753181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59.27883288484097"/>
    <n v="1.1562500000000002"/>
    <n v="129.15625"/>
    <s v="ok"/>
  </r>
  <r>
    <s v="EA "/>
    <s v="EA Semibrillo y Homologos"/>
    <x v="2"/>
    <s v="Galon"/>
    <m/>
    <m/>
    <s v="8213M"/>
    <m/>
    <m/>
    <m/>
    <m/>
    <m/>
    <x v="0"/>
    <n v="122"/>
    <n v="137.25"/>
    <s v="B"/>
    <m/>
    <n v="7.5"/>
    <n v="7.5"/>
    <n v="0.15625"/>
    <n v="4.6208670964689187"/>
    <n v="0.13862601289406756"/>
    <n v="29.987691102108407"/>
    <s v="C"/>
    <m/>
    <n v="46.5"/>
    <n v="46.5"/>
    <n v="0.96875"/>
    <n v="28.649375998107296"/>
    <n v="0.85948127994321888"/>
    <n v="126.92266463612977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59.63374560132479"/>
    <n v="1.15625"/>
    <n v="123.15625"/>
    <s v="ok"/>
  </r>
  <r>
    <s v="EA "/>
    <s v="EA Semibrillo y Homologos"/>
    <x v="2"/>
    <s v="Galon"/>
    <m/>
    <m/>
    <s v="8214M"/>
    <m/>
    <m/>
    <m/>
    <m/>
    <m/>
    <x v="0"/>
    <n v="122"/>
    <n v="137.25"/>
    <s v="B"/>
    <m/>
    <n v="16"/>
    <n v="16"/>
    <n v="0.33333333333333331"/>
    <n v="9.8578498058003596"/>
    <n v="0.29573549417401079"/>
    <n v="63.973741017831266"/>
    <s v="C"/>
    <m/>
    <n v="105"/>
    <n v="105"/>
    <n v="2.1875"/>
    <n v="64.692139350564858"/>
    <n v="1.9407641805169458"/>
    <n v="286.59956530738981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356.92788267242321"/>
    <n v="2.59375"/>
    <n v="124.59375"/>
    <s v="ok"/>
  </r>
  <r>
    <s v="EA "/>
    <s v="EA Semibrillo y Homologos"/>
    <x v="2"/>
    <s v="Galon"/>
    <m/>
    <m/>
    <s v="8215D"/>
    <m/>
    <m/>
    <m/>
    <m/>
    <m/>
    <x v="1"/>
    <n v="118"/>
    <n v="132.75"/>
    <s v="C"/>
    <m/>
    <n v="65"/>
    <n v="65"/>
    <n v="1.3541666666666667"/>
    <n v="40.047514836063961"/>
    <n v="1.2014254450819188"/>
    <n v="177.41877852362225"/>
    <s v="D"/>
    <m/>
    <n v="0.5"/>
    <n v="0.5"/>
    <n v="1.0416666666666666E-2"/>
    <n v="0.30805780643126124"/>
    <n v="9.2417341929378373E-3"/>
    <n v="0.87720919458654922"/>
    <s v="L"/>
    <m/>
    <n v="69.5"/>
    <n v="69.5"/>
    <n v="1.4479166666666667"/>
    <n v="42.820035093945314"/>
    <n v="1.2846010528183593"/>
    <n v="171.55181442272624"/>
    <m/>
    <m/>
    <m/>
    <n v="0"/>
    <n v="0"/>
    <n v="0"/>
    <n v="0"/>
    <b v="0"/>
    <n v="349.84780214093507"/>
    <n v="2.8125"/>
    <n v="120.8125"/>
    <s v="ok"/>
  </r>
  <r>
    <s v="EA "/>
    <s v="EA Semibrillo y Homologos"/>
    <x v="2"/>
    <s v="Galon"/>
    <m/>
    <m/>
    <s v="8216N"/>
    <m/>
    <m/>
    <m/>
    <m/>
    <m/>
    <x v="2"/>
    <n v="115"/>
    <n v="129.375"/>
    <s v="B"/>
    <m/>
    <n v="57.5"/>
    <n v="57.5"/>
    <n v="1.1979166666666667"/>
    <n v="35.426647739595047"/>
    <n v="1.0627994321878513"/>
    <n v="229.90563178283114"/>
    <s v="C"/>
    <m/>
    <n v="441"/>
    <n v="441"/>
    <n v="9.1875"/>
    <n v="271.70698527237244"/>
    <n v="8.151209558171173"/>
    <n v="1203.718174291037"/>
    <s v="F"/>
    <m/>
    <n v="10"/>
    <n v="10"/>
    <n v="0.20833333333333334"/>
    <n v="6.1611561286252252"/>
    <n v="0.18483468385875676"/>
    <n v="18.155932420577422"/>
    <s v="KX"/>
    <m/>
    <n v="67.5"/>
    <n v="67.5"/>
    <n v="1.40625"/>
    <n v="41.58780386822027"/>
    <n v="1.247634116046608"/>
    <n v="138.84519989945886"/>
    <n v="1590.6249383939044"/>
    <n v="12"/>
    <n v="127"/>
    <s v="ok"/>
  </r>
  <r>
    <s v="EA "/>
    <s v="EA Semibrillo y Homologos"/>
    <x v="2"/>
    <s v="Galon"/>
    <m/>
    <m/>
    <s v="822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11.5"/>
    <n v="11.5"/>
    <n v="0.23958333333333334"/>
    <n v="7.0853295479190086"/>
    <n v="0.21255988643757026"/>
    <n v="31.38947620033317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6.291528669012635"/>
    <n v="0.32291666666666669"/>
    <n v="128.32291666666666"/>
    <s v="ok"/>
  </r>
  <r>
    <s v="EA "/>
    <s v="EA Semibrillo y Homologos"/>
    <x v="2"/>
    <s v="Galon"/>
    <m/>
    <m/>
    <s v="822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25.5"/>
    <n v="25.5"/>
    <n v="0.53125"/>
    <n v="15.710948127994323"/>
    <n v="0.47132844383982969"/>
    <n v="69.602751574651805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00.3146531330396"/>
    <n v="0.70833333333333337"/>
    <n v="128.70833333333334"/>
    <s v="ok"/>
  </r>
  <r>
    <s v="EA "/>
    <s v="EA Semibrillo y Homologos"/>
    <x v="2"/>
    <s v="Galon"/>
    <m/>
    <m/>
    <s v="8222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C"/>
    <m/>
    <n v="37"/>
    <n v="37"/>
    <n v="0.77083333333333337"/>
    <n v="22.796277675913334"/>
    <n v="0.68388833027740004"/>
    <n v="100.99222777498498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149.51315782988834"/>
    <n v="1.0520833333333333"/>
    <n v="129.05208333333334"/>
    <s v="ok"/>
  </r>
  <r>
    <s v="EA "/>
    <s v="EA Semibrillo y Homologos"/>
    <x v="2"/>
    <s v="Galon"/>
    <m/>
    <m/>
    <s v="8223M"/>
    <m/>
    <m/>
    <m/>
    <m/>
    <m/>
    <x v="0"/>
    <n v="122"/>
    <n v="137.25"/>
    <s v="B"/>
    <m/>
    <n v="13.5"/>
    <n v="13.5"/>
    <n v="0.28125"/>
    <n v="8.317560773644054"/>
    <n v="0.24952682320932162"/>
    <n v="53.977843983795132"/>
    <s v="C"/>
    <m/>
    <n v="50.5"/>
    <n v="50.5"/>
    <n v="1.0520833333333333"/>
    <n v="31.113838449557385"/>
    <n v="0.93341515348672155"/>
    <n v="137.84074331450651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198.17316364550373"/>
    <n v="1.40625"/>
    <n v="123.40625"/>
    <s v="ok"/>
  </r>
  <r>
    <s v="EA "/>
    <s v="EA Semibrillo y Homologos"/>
    <x v="2"/>
    <s v="Galon"/>
    <m/>
    <m/>
    <s v="8224M"/>
    <m/>
    <m/>
    <m/>
    <m/>
    <m/>
    <x v="0"/>
    <n v="122"/>
    <n v="137.25"/>
    <s v="B"/>
    <m/>
    <n v="36"/>
    <n v="36"/>
    <n v="0.75"/>
    <n v="22.180162063050808"/>
    <n v="0.66540486189152426"/>
    <n v="143.94091729012035"/>
    <s v="C"/>
    <m/>
    <n v="127"/>
    <n v="127"/>
    <n v="2.6458333333333335"/>
    <n v="78.246682833540362"/>
    <n v="2.3474004850062107"/>
    <n v="346.64899803846197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n v="506.02245788607314"/>
    <n v="3.572916666666667"/>
    <n v="125.57291666666667"/>
    <s v="ok"/>
  </r>
  <r>
    <s v="EA "/>
    <s v="EA Semibrillo y Homologos"/>
    <x v="2"/>
    <s v="Galon"/>
    <m/>
    <m/>
    <s v="8225D"/>
    <m/>
    <m/>
    <m/>
    <m/>
    <m/>
    <x v="1"/>
    <n v="118"/>
    <n v="132.75"/>
    <s v="B"/>
    <m/>
    <n v="31.5"/>
    <n v="31.5"/>
    <n v="0.65625"/>
    <n v="19.407641805169458"/>
    <n v="0.58222925415508375"/>
    <n v="125.94830262885532"/>
    <s v="C"/>
    <m/>
    <n v="111"/>
    <n v="111"/>
    <n v="2.3125"/>
    <n v="68.388833027739992"/>
    <n v="2.0516649908321996"/>
    <n v="302.97668332495493"/>
    <s v="F"/>
    <m/>
    <n v="7.5"/>
    <n v="7.5"/>
    <n v="0.15625"/>
    <n v="4.6208670964689187"/>
    <n v="0.13862601289406756"/>
    <n v="13.616949315433066"/>
    <m/>
    <m/>
    <m/>
    <n v="0"/>
    <n v="0"/>
    <n v="0"/>
    <n v="0"/>
    <b v="0"/>
    <n v="442.54193526924337"/>
    <n v="3.125"/>
    <n v="121.125"/>
    <s v="ok"/>
  </r>
  <r>
    <s v="EA "/>
    <s v="EA Semibrillo y Homologos"/>
    <x v="2"/>
    <s v="Galon"/>
    <m/>
    <m/>
    <s v="8226N"/>
    <m/>
    <m/>
    <m/>
    <m/>
    <m/>
    <x v="2"/>
    <n v="115"/>
    <n v="129.375"/>
    <s v="B"/>
    <m/>
    <n v="82"/>
    <n v="82"/>
    <n v="1.7083333333333333"/>
    <n v="50.521480254726839"/>
    <n v="1.5156444076418052"/>
    <n v="327.86542271638524"/>
    <s v="C"/>
    <m/>
    <n v="362"/>
    <n v="362"/>
    <n v="7.541666666666667"/>
    <n v="223.03385185623316"/>
    <n v="6.6910155556869944"/>
    <n v="988.08612039309628"/>
    <s v="F"/>
    <m/>
    <n v="19"/>
    <n v="19"/>
    <n v="0.39583333333333331"/>
    <n v="11.706196644387926"/>
    <n v="0.3511858993316378"/>
    <n v="34.496271599097099"/>
    <s v="KX"/>
    <m/>
    <n v="112.5"/>
    <n v="112.5"/>
    <n v="2.34375"/>
    <n v="69.313006447033786"/>
    <n v="2.0793901934110135"/>
    <n v="231.4086664990981"/>
    <n v="1581.8564812076766"/>
    <n v="11.989583333333334"/>
    <n v="126.98958333333333"/>
    <s v="ok"/>
  </r>
  <r>
    <s v="EA "/>
    <s v="EA Semibrillo y Homologos"/>
    <x v="2"/>
    <s v="Galon"/>
    <m/>
    <m/>
    <s v="8230W"/>
    <s v="Si"/>
    <n v="0.71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9"/>
    <n v="9"/>
    <n v="0.1875"/>
    <n v="5.5450405157627021"/>
    <n v="0.16635121547288106"/>
    <n v="24.56567702634769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0.379629082019893"/>
    <n v="0.22916666666666669"/>
    <n v="128.22916666666666"/>
    <s v="ok"/>
  </r>
  <r>
    <s v="EA "/>
    <s v="EA Semibrillo y Homologos"/>
    <x v="2"/>
    <s v="Galon"/>
    <m/>
    <m/>
    <s v="823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27"/>
    <n v="27"/>
    <n v="0.5625"/>
    <n v="16.635121547288108"/>
    <n v="0.49905364641864325"/>
    <n v="73.697031079043086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104.22534647268139"/>
    <n v="0.75"/>
    <n v="128.75"/>
    <s v="ok"/>
  </r>
  <r>
    <s v="EA "/>
    <s v="EA Semibrillo y Homologos"/>
    <x v="2"/>
    <s v="Galon"/>
    <m/>
    <m/>
    <s v="8232W"/>
    <m/>
    <m/>
    <s v="12.2020"/>
    <m/>
    <s v="idem cartilla Tendencia"/>
    <x v="3"/>
    <n v="128"/>
    <n v="144"/>
    <s v="B"/>
    <m/>
    <n v="12.5"/>
    <n v="12.5"/>
    <n v="0.26041666666666669"/>
    <n v="7.7014451607815317"/>
    <n v="0.23104335482344596"/>
    <n v="49.979485170180681"/>
    <s v="C"/>
    <m/>
    <n v="48.5"/>
    <n v="48.5"/>
    <n v="1.0104166666666667"/>
    <n v="29.881607223832344"/>
    <n v="0.89644821671497033"/>
    <n v="132.38170397531815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90.53135873475867"/>
    <n v="1.3645833333333335"/>
    <n v="129.36458333333334"/>
    <s v="ok"/>
  </r>
  <r>
    <s v="EA "/>
    <s v="EA Semibrillo y Homologos"/>
    <x v="2"/>
    <s v="Galon"/>
    <m/>
    <m/>
    <s v="8233M"/>
    <m/>
    <m/>
    <m/>
    <m/>
    <m/>
    <x v="0"/>
    <n v="122"/>
    <n v="137.25"/>
    <s v="B"/>
    <m/>
    <n v="16.5"/>
    <n v="16.5"/>
    <n v="0.34375"/>
    <n v="10.165907612231621"/>
    <n v="0.30497722836694863"/>
    <n v="65.972920424638488"/>
    <s v="C"/>
    <m/>
    <n v="53.5"/>
    <n v="53.5"/>
    <n v="1.1145833333333333"/>
    <n v="32.962185288144951"/>
    <n v="0.98886555864434855"/>
    <n v="146.02930232328907"/>
    <s v="F"/>
    <m/>
    <n v="6.5"/>
    <n v="6.5"/>
    <n v="0.13541666666666666"/>
    <n v="4.0047514836063955"/>
    <n v="0.12014254450819187"/>
    <n v="11.801356073375324"/>
    <m/>
    <m/>
    <m/>
    <n v="0"/>
    <n v="0"/>
    <n v="0"/>
    <n v="0"/>
    <b v="0"/>
    <n v="223.80357882130289"/>
    <n v="1.59375"/>
    <n v="123.59375"/>
    <s v="ok"/>
  </r>
  <r>
    <s v="EA "/>
    <s v="EA Semibrillo y Homologos"/>
    <x v="2"/>
    <s v="Galon"/>
    <m/>
    <m/>
    <s v="8234M"/>
    <m/>
    <m/>
    <m/>
    <m/>
    <m/>
    <x v="0"/>
    <n v="122"/>
    <n v="137.25"/>
    <s v="B"/>
    <m/>
    <n v="28"/>
    <n v="28"/>
    <n v="0.58333333333333337"/>
    <n v="17.25123716015063"/>
    <n v="0.51753711480451892"/>
    <n v="111.95404678120472"/>
    <s v="C"/>
    <m/>
    <n v="94"/>
    <n v="94"/>
    <n v="1.9583333333333333"/>
    <n v="57.914867609077113"/>
    <n v="1.7374460282723134"/>
    <n v="256.5748489418537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387.59262476466472"/>
    <n v="2.7604166666666665"/>
    <n v="124.76041666666667"/>
    <s v="ok"/>
  </r>
  <r>
    <s v="EA "/>
    <s v="EA Semibrillo y Homologos"/>
    <x v="2"/>
    <s v="Galon"/>
    <m/>
    <m/>
    <s v="8235D"/>
    <m/>
    <m/>
    <m/>
    <m/>
    <m/>
    <x v="1"/>
    <n v="118"/>
    <n v="132.75"/>
    <s v="B"/>
    <m/>
    <n v="21.5"/>
    <n v="21.5"/>
    <n v="0.44791666666666669"/>
    <n v="13.246485676544234"/>
    <n v="0.39739457029632702"/>
    <n v="85.964714492710769"/>
    <s v="C"/>
    <m/>
    <n v="103"/>
    <n v="103"/>
    <n v="2.1458333333333335"/>
    <n v="63.459908124839821"/>
    <n v="1.9037972437451947"/>
    <n v="281.14052596820142"/>
    <s v="I"/>
    <m/>
    <n v="45"/>
    <n v="45"/>
    <n v="0.9375"/>
    <n v="27.725202578813512"/>
    <n v="0.83175607736440538"/>
    <n v="116.5852234083449"/>
    <m/>
    <m/>
    <m/>
    <n v="0"/>
    <n v="0"/>
    <n v="0"/>
    <n v="0"/>
    <b v="0"/>
    <n v="483.69046386925709"/>
    <n v="3.53125"/>
    <n v="121.53125"/>
    <s v="ok"/>
  </r>
  <r>
    <s v="EA "/>
    <s v="EA Semibrillo y Homologos"/>
    <x v="2"/>
    <s v="Galon"/>
    <m/>
    <m/>
    <s v="8236N"/>
    <m/>
    <m/>
    <m/>
    <m/>
    <m/>
    <x v="2"/>
    <n v="115"/>
    <n v="129.375"/>
    <s v="B"/>
    <m/>
    <n v="85"/>
    <n v="85"/>
    <n v="1.7708333333333333"/>
    <n v="52.369827093314406"/>
    <n v="1.5710948127994322"/>
    <n v="339.86049915722862"/>
    <s v="C"/>
    <m/>
    <n v="365.5"/>
    <n v="365.5"/>
    <n v="7.614583333333333"/>
    <n v="225.19025650125195"/>
    <n v="6.7557076950375583"/>
    <n v="997.63943923667591"/>
    <s v="F"/>
    <m/>
    <n v="32"/>
    <n v="32"/>
    <n v="0.66666666666666663"/>
    <n v="19.715699611600719"/>
    <n v="0.59147098834802159"/>
    <n v="58.098983745847747"/>
    <s v="KX"/>
    <m/>
    <n v="93.5"/>
    <n v="93.5"/>
    <n v="1.9479166666666667"/>
    <n v="57.606809802645856"/>
    <n v="1.7282042940793756"/>
    <n v="192.32631393480597"/>
    <n v="1587.9252360745584"/>
    <n v="11.999999999999998"/>
    <n v="127"/>
    <s v="ok"/>
  </r>
  <r>
    <s v="EA "/>
    <s v="EA Semibrillo y Homologos"/>
    <x v="2"/>
    <s v="Galon"/>
    <m/>
    <m/>
    <s v="824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10.5"/>
    <n v="10.5"/>
    <n v="0.21875"/>
    <n v="6.4692139350564863"/>
    <n v="0.19407641805169459"/>
    <n v="28.65995653073898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4.473908586411177"/>
    <n v="0.26041666666666669"/>
    <n v="128.26041666666666"/>
    <s v="ok"/>
  </r>
  <r>
    <s v="EA "/>
    <s v="EA Semibrillo y Homologos"/>
    <x v="2"/>
    <s v="Galon"/>
    <m/>
    <m/>
    <s v="8241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34.5"/>
    <n v="34.5"/>
    <n v="0.71875"/>
    <n v="21.255988643757025"/>
    <n v="0.63767965931271076"/>
    <n v="94.168428600999505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120.51479901627387"/>
    <n v="0.89583333333333326"/>
    <n v="128.89583333333334"/>
    <s v="ok"/>
  </r>
  <r>
    <s v="EA "/>
    <s v="EA Semibrillo y Homologos"/>
    <x v="2"/>
    <s v="Galon"/>
    <m/>
    <m/>
    <s v="8242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C"/>
    <m/>
    <n v="62.5"/>
    <n v="62.5"/>
    <n v="1.3020833333333333"/>
    <n v="38.507225803907652"/>
    <n v="1.1552167741172295"/>
    <n v="170.59497934963676"/>
    <s v="F"/>
    <m/>
    <n v="8"/>
    <n v="8"/>
    <n v="0.16666666666666666"/>
    <n v="4.9289249029001798"/>
    <n v="0.1478677470870054"/>
    <n v="14.524745936461937"/>
    <m/>
    <m/>
    <m/>
    <n v="0"/>
    <n v="0"/>
    <n v="0"/>
    <n v="0"/>
    <b v="0"/>
    <n v="229.10167223585768"/>
    <n v="1.6979166666666667"/>
    <n v="129.69791666666666"/>
    <s v="ok"/>
  </r>
  <r>
    <s v="EA "/>
    <s v="EA Semibrillo y Homologos"/>
    <x v="2"/>
    <s v="Galon"/>
    <m/>
    <m/>
    <s v="8243M"/>
    <m/>
    <m/>
    <m/>
    <m/>
    <m/>
    <x v="0"/>
    <n v="122"/>
    <n v="137.25"/>
    <s v="B"/>
    <m/>
    <n v="12"/>
    <n v="12"/>
    <n v="0.25"/>
    <n v="7.3933873543502697"/>
    <n v="0.2218016206305081"/>
    <n v="47.980305763373451"/>
    <s v="C"/>
    <m/>
    <n v="72"/>
    <n v="72"/>
    <n v="1.5"/>
    <n v="44.360324126101617"/>
    <n v="1.3308097237830485"/>
    <n v="196.52541621078157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263.56945101576133"/>
    <n v="1.96875"/>
    <n v="123.96875"/>
    <s v="ok"/>
  </r>
  <r>
    <s v="EA "/>
    <s v="EA Semibrillo y Homologos"/>
    <x v="2"/>
    <s v="Galon"/>
    <m/>
    <m/>
    <s v="8244D"/>
    <m/>
    <m/>
    <m/>
    <m/>
    <m/>
    <x v="1"/>
    <n v="118"/>
    <n v="132.75"/>
    <s v="C"/>
    <m/>
    <n v="51.5"/>
    <n v="51.5"/>
    <n v="1.0729166666666667"/>
    <n v="31.72995406241991"/>
    <n v="0.95189862187259733"/>
    <n v="140.57026298410071"/>
    <s v="F"/>
    <m/>
    <n v="6.5"/>
    <n v="6.5"/>
    <n v="0.13541666666666666"/>
    <n v="4.0047514836063955"/>
    <n v="0.12014254450819187"/>
    <n v="11.801356073375324"/>
    <s v="L"/>
    <m/>
    <n v="44.5"/>
    <n v="44.5"/>
    <n v="0.92708333333333337"/>
    <n v="27.417144772382251"/>
    <n v="0.82251434317146754"/>
    <n v="109.84252865915566"/>
    <m/>
    <m/>
    <m/>
    <n v="0"/>
    <n v="0"/>
    <n v="0"/>
    <n v="0"/>
    <b v="0"/>
    <n v="262.21414771663171"/>
    <n v="2.135416666666667"/>
    <n v="120.13541666666667"/>
    <s v="ok"/>
  </r>
  <r>
    <s v="EA "/>
    <s v="EA Semibrillo y Homologos"/>
    <x v="2"/>
    <s v="Galon"/>
    <m/>
    <m/>
    <s v="8245A"/>
    <m/>
    <m/>
    <m/>
    <m/>
    <m/>
    <x v="2"/>
    <n v="115"/>
    <n v="129.375"/>
    <s v="B"/>
    <m/>
    <n v="37"/>
    <n v="37"/>
    <n v="0.77083333333333337"/>
    <n v="22.796277675913334"/>
    <n v="0.68388833027740004"/>
    <n v="147.93927610373481"/>
    <s v="C"/>
    <m/>
    <n v="273.5"/>
    <n v="273.5"/>
    <n v="5.697916666666667"/>
    <n v="168.5076201178999"/>
    <n v="5.0552286035369969"/>
    <n v="746.5236296340106"/>
    <s v="F"/>
    <m/>
    <n v="31.5"/>
    <n v="31.5"/>
    <n v="0.65625"/>
    <n v="19.407641805169458"/>
    <n v="0.58222925415508375"/>
    <n v="57.191187124818882"/>
    <s v="KX"/>
    <m/>
    <n v="234"/>
    <n v="234"/>
    <n v="4.875"/>
    <n v="144.17105340983025"/>
    <n v="4.3251316022949071"/>
    <n v="481.33002631812406"/>
    <n v="1432.9841191806881"/>
    <n v="12"/>
    <n v="127"/>
    <s v="ok"/>
  </r>
  <r>
    <s v="EA "/>
    <s v="EA Semibrillo y Homologos"/>
    <x v="2"/>
    <s v="Galon"/>
    <m/>
    <m/>
    <s v="8246N"/>
    <m/>
    <m/>
    <m/>
    <m/>
    <m/>
    <x v="2"/>
    <n v="115"/>
    <n v="129.375"/>
    <s v="B"/>
    <m/>
    <n v="69"/>
    <n v="69"/>
    <n v="1.4375"/>
    <n v="42.51197728751405"/>
    <n v="1.2753593186254215"/>
    <n v="275.88675813939733"/>
    <s v="C"/>
    <m/>
    <n v="426.5"/>
    <n v="426.5"/>
    <n v="8.8854166666666661"/>
    <n v="262.77330888586584"/>
    <n v="7.8831992665759749"/>
    <n v="1164.1401390819212"/>
    <s v="F"/>
    <m/>
    <n v="63.5"/>
    <n v="63.5"/>
    <n v="1.3229166666666667"/>
    <n v="39.123341416770181"/>
    <n v="1.1737002425031053"/>
    <n v="115.29017087066664"/>
    <s v="KX"/>
    <m/>
    <n v="16.5"/>
    <n v="16.5"/>
    <n v="0.34375"/>
    <n v="10.165907612231621"/>
    <n v="0.30497722836694863"/>
    <n v="33.93993775320105"/>
    <n v="1589.2570058451861"/>
    <n v="11.989583333333332"/>
    <n v="126.98958333333333"/>
    <s v="ok"/>
  </r>
  <r>
    <s v="EA "/>
    <s v="EA Semibrillo y Homologos"/>
    <x v="2"/>
    <s v="Galon"/>
    <m/>
    <m/>
    <s v="8250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0"/>
    <n v="10"/>
    <n v="0.20833333333333334"/>
    <n v="6.1611561286252252"/>
    <n v="0.18483468385875676"/>
    <n v="27.295196695941886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36.016124779450188"/>
    <n v="0.27083333333333337"/>
    <n v="128.27083333333334"/>
    <s v="ok"/>
  </r>
  <r>
    <s v="EA "/>
    <s v="EA Semibrillo y Homologos"/>
    <x v="2"/>
    <s v="Galon"/>
    <m/>
    <m/>
    <s v="8251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24.5"/>
    <n v="24.5"/>
    <n v="0.51041666666666663"/>
    <n v="15.094832515131801"/>
    <n v="0.45284497545395402"/>
    <n v="66.873231905057608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95.035195562389731"/>
    <n v="0.70833333333333326"/>
    <n v="128.70833333333334"/>
    <s v="ok"/>
  </r>
  <r>
    <s v="EA "/>
    <s v="EA Semibrillo y Homologos"/>
    <x v="2"/>
    <s v="Galon"/>
    <m/>
    <m/>
    <s v="8252W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43.5"/>
    <n v="43.5"/>
    <n v="0.90625"/>
    <n v="26.801029159519729"/>
    <n v="0.80403087478559188"/>
    <n v="118.7341056273472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175.9658295630403"/>
    <n v="1.3125"/>
    <n v="129.3125"/>
    <s v="ok"/>
  </r>
  <r>
    <s v="EA "/>
    <s v="EA Semibrillo y Homologos"/>
    <x v="2"/>
    <s v="Galon"/>
    <m/>
    <m/>
    <s v="8253M"/>
    <m/>
    <m/>
    <m/>
    <m/>
    <m/>
    <x v="0"/>
    <n v="122"/>
    <n v="137.25"/>
    <s v="B"/>
    <m/>
    <n v="12.5"/>
    <n v="12.5"/>
    <n v="0.26041666666666669"/>
    <n v="7.7014451607815317"/>
    <n v="0.23104335482344596"/>
    <n v="49.979485170180681"/>
    <s v="C"/>
    <m/>
    <n v="48.5"/>
    <n v="48.5"/>
    <n v="1.0104166666666667"/>
    <n v="29.881607223832344"/>
    <n v="0.89644821671497033"/>
    <n v="132.38170397531815"/>
    <s v="F"/>
    <m/>
    <n v="12.5"/>
    <n v="12.5"/>
    <n v="0.26041666666666669"/>
    <n v="7.7014451607815317"/>
    <n v="0.23104335482344596"/>
    <n v="22.694915525721779"/>
    <m/>
    <m/>
    <m/>
    <n v="0"/>
    <n v="0"/>
    <n v="0"/>
    <n v="0"/>
    <b v="0"/>
    <n v="205.0561046712206"/>
    <n v="1.5312500000000002"/>
    <n v="123.53125"/>
    <s v="ok"/>
  </r>
  <r>
    <s v="EA "/>
    <s v="EA Semibrillo y Homologos"/>
    <x v="2"/>
    <s v="Galon"/>
    <m/>
    <m/>
    <s v="8254M"/>
    <m/>
    <m/>
    <m/>
    <m/>
    <m/>
    <x v="0"/>
    <n v="122"/>
    <n v="137.25"/>
    <s v="B"/>
    <m/>
    <n v="26.5"/>
    <n v="26.5"/>
    <n v="0.55208333333333337"/>
    <n v="16.327063740856847"/>
    <n v="0.48981191222570541"/>
    <n v="105.95650856078305"/>
    <s v="C"/>
    <m/>
    <n v="101.5"/>
    <n v="101.5"/>
    <n v="2.1145833333333335"/>
    <n v="62.535734705546034"/>
    <n v="1.8760720411663809"/>
    <n v="277.04624646381018"/>
    <s v="F"/>
    <m/>
    <n v="25"/>
    <n v="25"/>
    <n v="0.52083333333333337"/>
    <n v="15.402890321563063"/>
    <n v="0.46208670964689191"/>
    <n v="45.389831051443558"/>
    <m/>
    <m/>
    <m/>
    <n v="0"/>
    <n v="0"/>
    <n v="0"/>
    <n v="0"/>
    <b v="0"/>
    <n v="428.39258607603676"/>
    <n v="3.1875000000000004"/>
    <n v="125.1875"/>
    <s v="ok"/>
  </r>
  <r>
    <s v="EA "/>
    <s v="EA Semibrillo y Homologos"/>
    <x v="2"/>
    <s v="Galon"/>
    <m/>
    <m/>
    <s v="8255D"/>
    <m/>
    <m/>
    <m/>
    <m/>
    <m/>
    <x v="1"/>
    <n v="118"/>
    <n v="132.75"/>
    <s v="B"/>
    <m/>
    <n v="0.5"/>
    <n v="0.5"/>
    <n v="1.0416666666666666E-2"/>
    <n v="0.30805780643126124"/>
    <n v="9.2417341929378373E-3"/>
    <n v="1.9991794068072271"/>
    <s v="C"/>
    <m/>
    <n v="79.5"/>
    <n v="79.5"/>
    <n v="1.65625"/>
    <n v="48.981191222570537"/>
    <n v="1.469435736677116"/>
    <n v="216.99681373273799"/>
    <s v="I"/>
    <m/>
    <n v="87"/>
    <n v="87"/>
    <n v="1.8125"/>
    <n v="53.602058319039458"/>
    <n v="1.6080617495711838"/>
    <n v="225.3980985894668"/>
    <m/>
    <m/>
    <m/>
    <n v="0"/>
    <n v="0"/>
    <n v="0"/>
    <n v="0"/>
    <b v="0"/>
    <n v="444.39409172901202"/>
    <n v="3.479166666666667"/>
    <n v="121.47916666666667"/>
    <s v="ok"/>
  </r>
  <r>
    <s v="EA "/>
    <s v="EA Semibrillo y Homologos"/>
    <x v="2"/>
    <s v="Galon"/>
    <m/>
    <m/>
    <s v="8256N"/>
    <m/>
    <m/>
    <m/>
    <m/>
    <m/>
    <x v="2"/>
    <n v="115"/>
    <n v="129.375"/>
    <s v="B"/>
    <m/>
    <n v="80"/>
    <n v="80"/>
    <n v="1.6666666666666667"/>
    <n v="49.289249029001802"/>
    <n v="1.4786774708700541"/>
    <n v="319.86870508915638"/>
    <s v="C"/>
    <m/>
    <n v="351"/>
    <n v="351"/>
    <n v="7.3125"/>
    <n v="216.25658011474539"/>
    <n v="6.4876974034423611"/>
    <n v="958.06140402756012"/>
    <s v="F"/>
    <m/>
    <n v="79.5"/>
    <n v="79.5"/>
    <n v="1.65625"/>
    <n v="48.981191222570537"/>
    <n v="1.469435736677116"/>
    <n v="144.33966274359051"/>
    <s v="KX"/>
    <m/>
    <n v="65.5"/>
    <n v="65.5"/>
    <n v="1.3645833333333333"/>
    <n v="40.355572642495218"/>
    <n v="1.2106671792748565"/>
    <n v="134.73126805058598"/>
    <n v="1557.0010399108928"/>
    <n v="12"/>
    <n v="127"/>
    <s v="ok"/>
  </r>
  <r>
    <s v="EA "/>
    <s v="EA Semibrillo y Homologos"/>
    <x v="2"/>
    <s v="Galon"/>
    <m/>
    <m/>
    <s v="8260W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16"/>
    <n v="16"/>
    <n v="0.33333333333333331"/>
    <n v="9.8578498058003596"/>
    <n v="0.29573549417401079"/>
    <n v="43.672314713507014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58.207194852687508"/>
    <n v="0.43749999999999994"/>
    <n v="128.4375"/>
    <s v="ok"/>
  </r>
  <r>
    <s v="EA "/>
    <s v="EA Semibrillo y Homologos"/>
    <x v="2"/>
    <s v="Galon"/>
    <m/>
    <m/>
    <s v="8261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27"/>
    <n v="27"/>
    <n v="0.5625"/>
    <n v="16.635121547288108"/>
    <n v="0.49905364641864325"/>
    <n v="73.697031079043086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05.85735354998965"/>
    <n v="0.78125"/>
    <n v="128.78125"/>
    <s v="ok"/>
  </r>
  <r>
    <s v="EA "/>
    <s v="EA Semibrillo y Homologos"/>
    <x v="2"/>
    <s v="Galon"/>
    <m/>
    <m/>
    <s v="8262W"/>
    <m/>
    <m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53"/>
    <n v="53"/>
    <n v="1.1041666666666667"/>
    <n v="32.654127481713694"/>
    <n v="0.97962382445141083"/>
    <n v="144.664542488492"/>
    <s v="F"/>
    <m/>
    <n v="9"/>
    <n v="9"/>
    <n v="0.1875"/>
    <n v="5.5450405157627021"/>
    <n v="0.16635121547288106"/>
    <n v="16.340339178519681"/>
    <m/>
    <m/>
    <m/>
    <n v="0"/>
    <n v="0"/>
    <n v="0"/>
    <n v="0"/>
    <b v="0"/>
    <n v="196.99011098954179"/>
    <n v="1.4791666666666667"/>
    <n v="129.47916666666666"/>
    <s v="ok"/>
  </r>
  <r>
    <s v="EA "/>
    <s v="EA Semibrillo y Homologos"/>
    <x v="2"/>
    <s v="Galon"/>
    <m/>
    <m/>
    <s v="8263M"/>
    <m/>
    <m/>
    <m/>
    <m/>
    <m/>
    <x v="0"/>
    <n v="122"/>
    <n v="137.25"/>
    <s v="B"/>
    <m/>
    <n v="16.5"/>
    <n v="16.5"/>
    <n v="0.34375"/>
    <n v="10.165907612231621"/>
    <n v="0.30497722836694863"/>
    <n v="65.972920424638488"/>
    <s v="C"/>
    <m/>
    <n v="76.5"/>
    <n v="76.5"/>
    <n v="1.59375"/>
    <n v="47.13284438398297"/>
    <n v="1.413985331519489"/>
    <n v="208.80825472395543"/>
    <s v="F"/>
    <m/>
    <n v="17"/>
    <n v="17"/>
    <n v="0.35416666666666669"/>
    <n v="10.473965418662884"/>
    <n v="0.31421896255988652"/>
    <n v="30.865085114981621"/>
    <m/>
    <m/>
    <m/>
    <n v="0"/>
    <n v="0"/>
    <n v="0"/>
    <n v="0"/>
    <b v="0"/>
    <n v="305.64626026357553"/>
    <n v="2.2916666666666665"/>
    <n v="124.29166666666667"/>
    <s v="ok"/>
  </r>
  <r>
    <s v="EA "/>
    <s v="EA Semibrillo y Homologos"/>
    <x v="2"/>
    <s v="Galon"/>
    <m/>
    <m/>
    <s v="8264D"/>
    <m/>
    <m/>
    <m/>
    <m/>
    <m/>
    <x v="1"/>
    <n v="118"/>
    <n v="132.75"/>
    <s v="C"/>
    <m/>
    <n v="39.5"/>
    <n v="39.5"/>
    <n v="0.82291666666666663"/>
    <n v="24.336566708069636"/>
    <n v="0.73009700124208909"/>
    <n v="107.81602694897045"/>
    <s v="F"/>
    <m/>
    <n v="8"/>
    <n v="8"/>
    <n v="0.16666666666666666"/>
    <n v="4.9289249029001798"/>
    <n v="0.1478677470870054"/>
    <n v="14.524745936461937"/>
    <s v="L"/>
    <m/>
    <n v="43.5"/>
    <n v="43.5"/>
    <n v="0.90625"/>
    <n v="26.801029159519729"/>
    <n v="0.80403087478559188"/>
    <n v="107.37415722861283"/>
    <m/>
    <m/>
    <m/>
    <n v="0"/>
    <n v="0"/>
    <n v="0"/>
    <n v="0"/>
    <b v="0"/>
    <n v="229.71493011404522"/>
    <n v="1.8958333333333333"/>
    <n v="119.89583333333333"/>
    <s v="ok"/>
  </r>
  <r>
    <s v="EA "/>
    <s v="EA Semibrillo y Homologos"/>
    <x v="2"/>
    <s v="Galon"/>
    <m/>
    <m/>
    <s v="8265A"/>
    <m/>
    <m/>
    <m/>
    <m/>
    <m/>
    <x v="2"/>
    <n v="115"/>
    <n v="129.375"/>
    <s v="B"/>
    <m/>
    <n v="39"/>
    <n v="39"/>
    <n v="0.8125"/>
    <n v="24.028508901638379"/>
    <n v="0.72085526704915137"/>
    <n v="155.93599373096373"/>
    <s v="C"/>
    <m/>
    <n v="222.5"/>
    <n v="222.5"/>
    <n v="4.635416666666667"/>
    <n v="137.08572386191125"/>
    <n v="4.1125717158573369"/>
    <n v="607.31812648470702"/>
    <s v="F"/>
    <m/>
    <n v="43"/>
    <n v="43"/>
    <n v="0.89583333333333337"/>
    <n v="26.492971353088468"/>
    <n v="0.79478914059265404"/>
    <n v="78.07050940848292"/>
    <s v="KX"/>
    <m/>
    <n v="271.5"/>
    <n v="271.5"/>
    <n v="5.65625"/>
    <n v="167.27538889217485"/>
    <n v="5.0182616667652455"/>
    <n v="558.46624848449005"/>
    <n v="1399.7908781086439"/>
    <n v="12"/>
    <n v="127"/>
    <s v="ok"/>
  </r>
  <r>
    <s v="EA "/>
    <s v="EA Semibrillo y Homologos"/>
    <x v="2"/>
    <s v="Galon"/>
    <m/>
    <m/>
    <s v="8266N"/>
    <m/>
    <m/>
    <m/>
    <m/>
    <m/>
    <x v="2"/>
    <n v="115"/>
    <n v="129.375"/>
    <s v="B"/>
    <m/>
    <n v="68"/>
    <n v="68"/>
    <n v="1.4166666666666667"/>
    <n v="41.895861674651535"/>
    <n v="1.2568758502395461"/>
    <n v="271.88839932578293"/>
    <s v="C"/>
    <m/>
    <n v="374"/>
    <n v="374"/>
    <n v="7.791666666666667"/>
    <n v="230.42723921058342"/>
    <n v="6.9128171763175024"/>
    <n v="1020.8403564282265"/>
    <s v="F"/>
    <m/>
    <n v="73"/>
    <n v="73"/>
    <n v="1.5208333333333333"/>
    <n v="44.976439738964139"/>
    <n v="1.3492931921689242"/>
    <n v="132.53830667021518"/>
    <s v="KX"/>
    <m/>
    <n v="60.5"/>
    <n v="60.5"/>
    <n v="1.2604166666666667"/>
    <n v="37.274994578182614"/>
    <n v="1.1182498373454783"/>
    <n v="124.44643842840387"/>
    <n v="1549.7135008526284"/>
    <n v="11.989583333333334"/>
    <n v="126.98958333333333"/>
    <s v="ok"/>
  </r>
  <r>
    <s v="EA "/>
    <s v="EA Semibrillo y Homologos"/>
    <x v="2"/>
    <s v="Galon"/>
    <m/>
    <m/>
    <s v="827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10"/>
    <n v="10"/>
    <n v="0.20833333333333334"/>
    <n v="6.1611561286252252"/>
    <n v="0.18483468385875676"/>
    <n v="27.295196695941886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38.923100807286275"/>
    <n v="0.29166666666666669"/>
    <n v="128.29166666666666"/>
    <s v="ok"/>
  </r>
  <r>
    <s v="EA "/>
    <s v="EA Semibrillo y Homologos"/>
    <x v="2"/>
    <s v="Galon"/>
    <m/>
    <m/>
    <s v="8271W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20"/>
    <n v="20"/>
    <n v="0.41666666666666669"/>
    <n v="12.32231225725045"/>
    <n v="0.36966936771751352"/>
    <n v="54.590393391883772"/>
    <s v="F"/>
    <m/>
    <n v="5.5"/>
    <n v="5.5"/>
    <n v="0.11458333333333333"/>
    <n v="3.3886358707438737"/>
    <n v="0.10165907612231621"/>
    <n v="9.9857628313175812"/>
    <m/>
    <m/>
    <m/>
    <n v="0"/>
    <n v="0"/>
    <n v="0"/>
    <n v="0"/>
    <b v="0"/>
    <n v="82.568770884466403"/>
    <n v="0.62500000000000011"/>
    <n v="128.625"/>
    <s v="ok"/>
  </r>
  <r>
    <s v="EA "/>
    <s v="EA Semibrillo y Homologos"/>
    <x v="2"/>
    <s v="Galon"/>
    <m/>
    <m/>
    <s v="8272W"/>
    <m/>
    <m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39"/>
    <n v="39"/>
    <n v="0.8125"/>
    <n v="24.028508901638379"/>
    <n v="0.72085526704915137"/>
    <n v="106.45126711417335"/>
    <s v="F"/>
    <m/>
    <n v="11.5"/>
    <n v="11.5"/>
    <n v="0.23958333333333334"/>
    <n v="7.0853295479190086"/>
    <n v="0.21255988643757026"/>
    <n v="20.879322283664038"/>
    <m/>
    <m/>
    <m/>
    <n v="0"/>
    <n v="0"/>
    <n v="0"/>
    <n v="0"/>
    <b v="0"/>
    <n v="157.31828049994579"/>
    <n v="1.2083333333333333"/>
    <n v="129.20833333333334"/>
    <s v="ok"/>
  </r>
  <r>
    <s v="EA "/>
    <s v="EA Semibrillo y Homologos"/>
    <x v="2"/>
    <s v="Galon"/>
    <m/>
    <m/>
    <s v="8273M"/>
    <m/>
    <m/>
    <m/>
    <m/>
    <m/>
    <x v="0"/>
    <n v="122"/>
    <n v="137.25"/>
    <s v="B"/>
    <m/>
    <n v="12"/>
    <n v="12"/>
    <n v="0.25"/>
    <n v="7.3933873543502697"/>
    <n v="0.2218016206305081"/>
    <n v="47.980305763373451"/>
    <s v="C"/>
    <m/>
    <n v="43"/>
    <n v="43"/>
    <n v="0.89583333333333337"/>
    <n v="26.492971353088468"/>
    <n v="0.79478914059265404"/>
    <n v="117.36934579255011"/>
    <s v="F"/>
    <m/>
    <n v="17.5"/>
    <n v="17.5"/>
    <n v="0.36458333333333331"/>
    <n v="10.782023225094143"/>
    <n v="0.32346069675282429"/>
    <n v="31.772881736010486"/>
    <m/>
    <m/>
    <m/>
    <n v="0"/>
    <n v="0"/>
    <n v="0"/>
    <n v="0"/>
    <b v="0"/>
    <n v="197.12253329193405"/>
    <n v="1.5104166666666667"/>
    <n v="123.51041666666667"/>
    <s v="ok"/>
  </r>
  <r>
    <s v="EA "/>
    <s v="EA Semibrillo y Homologos"/>
    <x v="2"/>
    <s v="Galon"/>
    <m/>
    <m/>
    <s v="8274M"/>
    <m/>
    <m/>
    <m/>
    <m/>
    <m/>
    <x v="0"/>
    <n v="122"/>
    <n v="137.25"/>
    <s v="B"/>
    <m/>
    <n v="27.5"/>
    <n v="27.5"/>
    <n v="0.57291666666666663"/>
    <n v="16.943179353719366"/>
    <n v="0.50829538061158097"/>
    <n v="109.95486737439748"/>
    <s v="C"/>
    <m/>
    <n v="99"/>
    <n v="99"/>
    <n v="2.0625"/>
    <n v="60.995445673389725"/>
    <n v="1.8298633702016918"/>
    <n v="270.22244728982469"/>
    <s v="F"/>
    <m/>
    <n v="43"/>
    <n v="43"/>
    <n v="0.89583333333333337"/>
    <n v="26.492971353088468"/>
    <n v="0.79478914059265404"/>
    <n v="78.07050940848292"/>
    <m/>
    <m/>
    <m/>
    <n v="0"/>
    <n v="0"/>
    <n v="0"/>
    <n v="0"/>
    <b v="0"/>
    <n v="458.2478240727051"/>
    <n v="3.53125"/>
    <n v="125.53125"/>
    <s v="ok"/>
  </r>
  <r>
    <s v="EA "/>
    <s v="EA Semibrillo y Homologos"/>
    <x v="2"/>
    <s v="Galon"/>
    <m/>
    <m/>
    <s v="8275D"/>
    <m/>
    <m/>
    <m/>
    <m/>
    <m/>
    <x v="1"/>
    <n v="118"/>
    <n v="132.75"/>
    <s v="B"/>
    <m/>
    <n v="27"/>
    <n v="27"/>
    <n v="0.5625"/>
    <n v="16.635121547288108"/>
    <n v="0.49905364641864325"/>
    <n v="107.95568796759026"/>
    <s v="C"/>
    <m/>
    <n v="85"/>
    <n v="85"/>
    <n v="1.7708333333333333"/>
    <n v="52.369827093314406"/>
    <n v="1.5710948127994322"/>
    <n v="232.00917191550602"/>
    <s v="F"/>
    <m/>
    <n v="37.5"/>
    <n v="37.5"/>
    <n v="0.78125"/>
    <n v="23.104335482344592"/>
    <n v="0.69313006447033776"/>
    <n v="68.084746577165333"/>
    <m/>
    <m/>
    <m/>
    <n v="0"/>
    <n v="0"/>
    <n v="0"/>
    <n v="0"/>
    <b v="0"/>
    <n v="408.0496064602616"/>
    <n v="3.114583333333333"/>
    <n v="121.11458333333333"/>
    <s v="ok"/>
  </r>
  <r>
    <s v="EA "/>
    <s v="EA Semibrillo y Homologos"/>
    <x v="2"/>
    <s v="Galon"/>
    <m/>
    <m/>
    <s v="8276A"/>
    <m/>
    <m/>
    <m/>
    <m/>
    <m/>
    <x v="2"/>
    <n v="115"/>
    <n v="129.375"/>
    <s v="B"/>
    <m/>
    <n v="55"/>
    <n v="55"/>
    <n v="1.1458333333333333"/>
    <n v="33.886358707438731"/>
    <n v="1.0165907612231619"/>
    <n v="219.90973474879496"/>
    <s v="C"/>
    <m/>
    <n v="216.5"/>
    <n v="216.5"/>
    <n v="4.510416666666667"/>
    <n v="133.38903018473613"/>
    <n v="4.0016709055420838"/>
    <n v="590.94100846714184"/>
    <s v="F"/>
    <m/>
    <n v="96"/>
    <n v="96"/>
    <n v="2"/>
    <n v="59.147098834802158"/>
    <n v="1.7744129650440648"/>
    <n v="174.29695123754325"/>
    <s v="KX"/>
    <m/>
    <n v="208"/>
    <n v="208"/>
    <n v="4.333333333333333"/>
    <n v="128.15204747540466"/>
    <n v="3.8445614242621398"/>
    <n v="427.84891228277689"/>
    <n v="1412.9966067362568"/>
    <n v="11.989583333333332"/>
    <n v="126.98958333333333"/>
    <s v="ok"/>
  </r>
  <r>
    <s v="EA "/>
    <s v="EA Semibrillo y Homologos"/>
    <x v="2"/>
    <s v="Galon"/>
    <m/>
    <m/>
    <s v="8280W"/>
    <s v="Si"/>
    <n v="0.32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5"/>
    <n v="5"/>
    <n v="0.10416666666666667"/>
    <n v="3.0805780643126126"/>
    <n v="9.241734192937838E-2"/>
    <n v="13.64759834797094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9.461550403643137"/>
    <n v="0.14583333333333334"/>
    <n v="128.14583333333334"/>
    <s v="ok"/>
  </r>
  <r>
    <s v="EA "/>
    <s v="EA Semibrillo y Homologos"/>
    <x v="2"/>
    <s v="Galon"/>
    <m/>
    <m/>
    <s v="8281W"/>
    <s v="Si"/>
    <n v="0.42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15"/>
    <n v="15"/>
    <n v="0.3125"/>
    <n v="9.2417341929378374"/>
    <n v="0.27725202578813513"/>
    <n v="40.942795043912824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67.105579294437703"/>
    <n v="0.5"/>
    <n v="128.5"/>
    <s v="ok"/>
  </r>
  <r>
    <s v="EA "/>
    <s v="EA Semibrillo y Homologos"/>
    <x v="2"/>
    <s v="Galon"/>
    <m/>
    <m/>
    <s v="8282W"/>
    <s v="Si"/>
    <n v="7.0000000000000007E-2"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25.5"/>
    <n v="25.5"/>
    <n v="0.53125"/>
    <n v="15.710948127994323"/>
    <n v="0.47132844383982969"/>
    <n v="69.602751574651805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n v="121.0205234546727"/>
    <n v="0.89583333333333337"/>
    <n v="128.89583333333334"/>
    <s v="ok"/>
  </r>
  <r>
    <s v="EA "/>
    <s v="EA Semibrillo y Homologos"/>
    <x v="2"/>
    <s v="Galon"/>
    <m/>
    <m/>
    <s v="8283W"/>
    <m/>
    <m/>
    <s v="12.2020"/>
    <m/>
    <s v="idem cartilla Tendencia"/>
    <x v="3"/>
    <n v="128"/>
    <n v="144"/>
    <s v="B"/>
    <m/>
    <n v="28.5"/>
    <n v="28.5"/>
    <n v="0.59375"/>
    <n v="17.559294966581891"/>
    <n v="0.52677884899745675"/>
    <n v="113.95322618801194"/>
    <s v="C"/>
    <m/>
    <n v="71.5"/>
    <n v="71.5"/>
    <n v="1.4895833333333333"/>
    <n v="44.052266319670352"/>
    <n v="1.3215679895901105"/>
    <n v="195.16065637598447"/>
    <s v="F"/>
    <m/>
    <n v="26"/>
    <n v="26"/>
    <n v="0.54166666666666663"/>
    <n v="16.019005934425582"/>
    <n v="0.48057017803276747"/>
    <n v="47.205424293501295"/>
    <m/>
    <m/>
    <m/>
    <n v="0"/>
    <n v="0"/>
    <n v="0"/>
    <n v="0"/>
    <b v="0"/>
    <n v="356.31930685749774"/>
    <n v="2.6249999999999996"/>
    <n v="130.625"/>
    <s v="ok"/>
  </r>
  <r>
    <s v="EA "/>
    <s v="EA Semibrillo y Homologos"/>
    <x v="2"/>
    <s v="Galon"/>
    <m/>
    <m/>
    <s v="8284D"/>
    <m/>
    <m/>
    <m/>
    <m/>
    <m/>
    <x v="1"/>
    <n v="118"/>
    <n v="132.75"/>
    <s v="B"/>
    <m/>
    <n v="1"/>
    <n v="1"/>
    <n v="2.0833333333333332E-2"/>
    <n v="0.61611561286252248"/>
    <n v="1.8483468385875675E-2"/>
    <n v="3.9983588136144541"/>
    <s v="C"/>
    <m/>
    <n v="30"/>
    <n v="30"/>
    <n v="0.625"/>
    <n v="18.483468385875675"/>
    <n v="0.55450405157627025"/>
    <n v="81.885590087825648"/>
    <s v="I"/>
    <m/>
    <n v="59"/>
    <n v="59"/>
    <n v="1.2291666666666667"/>
    <n v="36.350821158888827"/>
    <n v="1.0905246347666648"/>
    <n v="152.85618180205222"/>
    <m/>
    <m/>
    <m/>
    <n v="0"/>
    <n v="0"/>
    <n v="0"/>
    <n v="0"/>
    <b v="0"/>
    <n v="238.74013070349233"/>
    <n v="1.875"/>
    <n v="119.875"/>
    <s v="ok"/>
  </r>
  <r>
    <s v="EA "/>
    <s v="EA Semibrillo y Homologos"/>
    <x v="2"/>
    <s v="Galon"/>
    <m/>
    <m/>
    <s v="8285A"/>
    <m/>
    <m/>
    <m/>
    <m/>
    <m/>
    <x v="2"/>
    <n v="115"/>
    <n v="129.375"/>
    <s v="B"/>
    <m/>
    <n v="74"/>
    <n v="74"/>
    <n v="1.5416666666666667"/>
    <n v="45.592555351826668"/>
    <n v="1.3677766605548001"/>
    <n v="295.87855220746962"/>
    <s v="C"/>
    <m/>
    <n v="163"/>
    <n v="163"/>
    <n v="3.3958333333333335"/>
    <n v="100.42684489659116"/>
    <n v="3.0128053468977347"/>
    <n v="444.91170614385277"/>
    <s v="F"/>
    <m/>
    <n v="68"/>
    <n v="68"/>
    <n v="1.4166666666666667"/>
    <n v="41.895861674651535"/>
    <n v="1.2568758502395461"/>
    <n v="123.46034045992648"/>
    <s v="KX"/>
    <m/>
    <n v="271"/>
    <n v="271"/>
    <n v="5.645833333333333"/>
    <n v="166.96733108574358"/>
    <n v="5.0090199325723068"/>
    <n v="557.43776552227177"/>
    <n v="1421.6883643335204"/>
    <n v="12"/>
    <n v="127"/>
    <s v="ok"/>
  </r>
  <r>
    <s v="EA "/>
    <s v="EA Semibrillo y Homologos"/>
    <x v="2"/>
    <s v="Galon"/>
    <m/>
    <m/>
    <s v="8286N"/>
    <m/>
    <m/>
    <m/>
    <m/>
    <m/>
    <x v="2"/>
    <n v="115"/>
    <n v="129.375"/>
    <s v="B"/>
    <m/>
    <n v="127"/>
    <n v="127"/>
    <n v="2.6458333333333335"/>
    <n v="78.246682833540362"/>
    <n v="2.3474004850062107"/>
    <n v="507.79156932903572"/>
    <s v="C"/>
    <m/>
    <n v="279"/>
    <n v="279"/>
    <n v="5.8125"/>
    <n v="171.89625598864379"/>
    <n v="5.1568876796593131"/>
    <n v="761.53598781677863"/>
    <s v="F"/>
    <m/>
    <n v="122.5"/>
    <n v="122.5"/>
    <n v="2.5520833333333335"/>
    <n v="75.474162575659008"/>
    <n v="2.2642248772697702"/>
    <n v="222.41017215207344"/>
    <s v="KX"/>
    <m/>
    <n v="47.5"/>
    <n v="47.5"/>
    <n v="0.98958333333333337"/>
    <n v="29.265491610969818"/>
    <n v="0.87796474832909455"/>
    <n v="97.705881410730314"/>
    <n v="1589.4436107086183"/>
    <n v="12.000000000000002"/>
    <n v="127"/>
    <s v="ok"/>
  </r>
  <r>
    <s v="EA "/>
    <s v="EA Semibrillo y Homologos"/>
    <x v="2"/>
    <s v="Galon"/>
    <m/>
    <m/>
    <s v="829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6"/>
    <n v="6"/>
    <n v="0.125"/>
    <n v="3.6966936771751349"/>
    <n v="0.11090081031525405"/>
    <n v="16.377118017565131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28.005022128909523"/>
    <n v="0.20833333333333331"/>
    <n v="128.20833333333334"/>
    <s v="ok"/>
  </r>
  <r>
    <s v="EA "/>
    <s v="EA Semibrillo y Homologos"/>
    <x v="2"/>
    <s v="Galon"/>
    <m/>
    <m/>
    <s v="8291W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9"/>
    <n v="9"/>
    <n v="0.1875"/>
    <n v="5.5450405157627021"/>
    <n v="0.16635121547288106"/>
    <n v="24.565677026347696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48.912868034814835"/>
    <n v="0.35416666666666669"/>
    <n v="128.35416666666666"/>
    <s v="ok"/>
  </r>
  <r>
    <s v="EA "/>
    <s v="EA Semibrillo y Homologos"/>
    <x v="2"/>
    <s v="Galon"/>
    <m/>
    <m/>
    <s v="8292W"/>
    <m/>
    <m/>
    <s v="12.2020"/>
    <m/>
    <s v="idem cartilla Tendencia"/>
    <x v="3"/>
    <n v="128"/>
    <n v="144"/>
    <s v="B"/>
    <m/>
    <n v="16"/>
    <n v="16"/>
    <n v="0.33333333333333331"/>
    <n v="9.8578498058003596"/>
    <n v="0.29573549417401079"/>
    <n v="63.973741017831266"/>
    <s v="C"/>
    <m/>
    <n v="33"/>
    <n v="33"/>
    <n v="0.6875"/>
    <n v="20.331815224463242"/>
    <n v="0.60995445673389725"/>
    <n v="90.074149096608224"/>
    <s v="F"/>
    <m/>
    <n v="12.5"/>
    <n v="12.5"/>
    <n v="0.26041666666666669"/>
    <n v="7.7014451607815317"/>
    <n v="0.23104335482344596"/>
    <n v="22.694915525721779"/>
    <m/>
    <m/>
    <m/>
    <n v="0"/>
    <n v="0"/>
    <n v="0"/>
    <n v="0"/>
    <b v="0"/>
    <n v="176.74280564016127"/>
    <n v="1.28125"/>
    <n v="129.28125"/>
    <s v="ok"/>
  </r>
  <r>
    <s v="EA "/>
    <s v="EA Semibrillo y Homologos"/>
    <x v="2"/>
    <s v="Galon"/>
    <m/>
    <m/>
    <s v="8293M"/>
    <m/>
    <m/>
    <m/>
    <m/>
    <m/>
    <x v="0"/>
    <n v="122"/>
    <n v="137.25"/>
    <s v="B"/>
    <m/>
    <n v="21"/>
    <n v="21"/>
    <n v="0.4375"/>
    <n v="12.938427870112973"/>
    <n v="0.38815283610338919"/>
    <n v="83.965535085903539"/>
    <s v="C"/>
    <m/>
    <n v="26"/>
    <n v="26"/>
    <n v="0.54166666666666663"/>
    <n v="16.019005934425582"/>
    <n v="0.48057017803276747"/>
    <n v="70.967511409448889"/>
    <s v="F"/>
    <m/>
    <n v="17.5"/>
    <n v="17.5"/>
    <n v="0.36458333333333331"/>
    <n v="10.782023225094143"/>
    <n v="0.32346069675282429"/>
    <n v="31.772881736010486"/>
    <m/>
    <m/>
    <m/>
    <n v="0"/>
    <n v="0"/>
    <n v="0"/>
    <n v="0"/>
    <b v="0"/>
    <n v="186.70592823136289"/>
    <n v="1.34375"/>
    <n v="123.34375"/>
    <s v="ok"/>
  </r>
  <r>
    <s v="EA "/>
    <s v="EA Semibrillo y Homologos"/>
    <x v="2"/>
    <s v="Galon"/>
    <m/>
    <m/>
    <s v="8294M"/>
    <m/>
    <m/>
    <m/>
    <m/>
    <m/>
    <x v="0"/>
    <n v="122"/>
    <n v="137.25"/>
    <s v="B"/>
    <m/>
    <n v="50.5"/>
    <n v="50.5"/>
    <n v="1.0520833333333333"/>
    <n v="31.113838449557385"/>
    <n v="0.93341515348672155"/>
    <n v="201.91712008752992"/>
    <s v="C"/>
    <m/>
    <n v="60.5"/>
    <n v="60.5"/>
    <n v="1.2604166666666667"/>
    <n v="37.274994578182614"/>
    <n v="1.1182498373454783"/>
    <n v="165.13594001044842"/>
    <s v="F"/>
    <m/>
    <n v="43.5"/>
    <n v="43.5"/>
    <n v="0.90625"/>
    <n v="26.801029159519729"/>
    <n v="0.80403087478559188"/>
    <n v="78.978306029511785"/>
    <m/>
    <m/>
    <m/>
    <n v="0"/>
    <n v="0"/>
    <n v="0"/>
    <n v="0"/>
    <b v="0"/>
    <n v="446.03136612749012"/>
    <n v="3.21875"/>
    <n v="125.21875"/>
    <s v="ok"/>
  </r>
  <r>
    <s v="EA "/>
    <s v="EA Semibrillo y Homologos"/>
    <x v="2"/>
    <s v="Galon"/>
    <m/>
    <m/>
    <s v="8295D"/>
    <m/>
    <m/>
    <m/>
    <m/>
    <m/>
    <x v="1"/>
    <n v="118"/>
    <n v="132.75"/>
    <s v="C"/>
    <m/>
    <n v="19.5"/>
    <n v="19.5"/>
    <n v="0.40625"/>
    <n v="12.014254450819189"/>
    <n v="0.36042763352457569"/>
    <n v="53.225633557086674"/>
    <s v="F"/>
    <m/>
    <n v="27"/>
    <n v="27"/>
    <n v="0.5625"/>
    <n v="16.635121547288108"/>
    <n v="0.49905364641864325"/>
    <n v="49.021017535559039"/>
    <s v="L"/>
    <m/>
    <n v="196.5"/>
    <n v="196.5"/>
    <n v="4.09375"/>
    <n v="121.06671792748567"/>
    <n v="3.63200153782457"/>
    <n v="485.03498610166486"/>
    <m/>
    <m/>
    <m/>
    <n v="0"/>
    <n v="0"/>
    <n v="0"/>
    <n v="0"/>
    <b v="0"/>
    <n v="587.28163719431063"/>
    <n v="5.0625"/>
    <n v="123.0625"/>
    <s v="ok"/>
  </r>
  <r>
    <s v="EA "/>
    <s v="EA Semibrillo y Homologos"/>
    <x v="2"/>
    <s v="Galon"/>
    <m/>
    <m/>
    <s v="8296N"/>
    <m/>
    <m/>
    <m/>
    <m/>
    <m/>
    <x v="2"/>
    <n v="115"/>
    <n v="129.375"/>
    <s v="B"/>
    <m/>
    <n v="173"/>
    <n v="173"/>
    <n v="3.6041666666666665"/>
    <n v="106.58800102521639"/>
    <n v="3.1976400307564914"/>
    <n v="691.71607475530061"/>
    <s v="C"/>
    <m/>
    <n v="227"/>
    <n v="227"/>
    <n v="4.729166666666667"/>
    <n v="139.8582441197926"/>
    <n v="4.1957473235937783"/>
    <n v="619.60096499788085"/>
    <s v="F"/>
    <m/>
    <n v="152.5"/>
    <n v="152.5"/>
    <n v="3.1770833333333335"/>
    <n v="93.95763096153469"/>
    <n v="2.8187289288460406"/>
    <n v="276.87796941380572"/>
    <s v="KX"/>
    <m/>
    <n v="22.5"/>
    <n v="22.5"/>
    <n v="0.46875"/>
    <n v="13.862601289406756"/>
    <n v="0.41587803868220269"/>
    <n v="46.281733299819621"/>
    <n v="1634.4767424668066"/>
    <n v="11.979166666666668"/>
    <n v="126.97916666666667"/>
    <s v="ok"/>
  </r>
  <r>
    <s v="EA "/>
    <s v="EA Semibrillo y Homologos"/>
    <x v="2"/>
    <s v="Galon"/>
    <m/>
    <m/>
    <s v="830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9.5"/>
    <n v="9.5"/>
    <n v="0.19791666666666666"/>
    <n v="5.8530983221939632"/>
    <n v="0.1755929496658189"/>
    <n v="25.93043686114478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43.555879192910858"/>
    <n v="0.3125"/>
    <n v="128.3125"/>
    <s v="ok"/>
  </r>
  <r>
    <s v="EA "/>
    <s v="EA Semibrillo y Homologos"/>
    <x v="2"/>
    <s v="Galon"/>
    <m/>
    <m/>
    <s v="830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13"/>
    <n v="13"/>
    <n v="0.27083333333333331"/>
    <n v="8.0095029672127911"/>
    <n v="0.24028508901638373"/>
    <n v="35.483755704724445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69.826843747227727"/>
    <n v="0.48958333333333331"/>
    <n v="128.48958333333334"/>
    <s v="ok"/>
  </r>
  <r>
    <s v="EA "/>
    <s v="EA Semibrillo y Homologos"/>
    <x v="2"/>
    <s v="Galon"/>
    <m/>
    <m/>
    <s v="8302W"/>
    <m/>
    <m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C"/>
    <m/>
    <n v="24.5"/>
    <n v="24.5"/>
    <n v="0.51041666666666663"/>
    <n v="15.094832515131801"/>
    <n v="0.45284497545395402"/>
    <n v="66.873231905057608"/>
    <s v="F"/>
    <m/>
    <n v="8"/>
    <n v="8"/>
    <n v="0.16666666666666666"/>
    <n v="4.9289249029001798"/>
    <n v="0.1478677470870054"/>
    <n v="14.524745936461937"/>
    <m/>
    <m/>
    <m/>
    <n v="0"/>
    <n v="0"/>
    <n v="0"/>
    <n v="0"/>
    <b v="0"/>
    <n v="137.37500123212189"/>
    <n v="0.96874999999999989"/>
    <n v="128.96875"/>
    <s v="ok"/>
  </r>
  <r>
    <s v="EA "/>
    <s v="EA Semibrillo y Homologos"/>
    <x v="2"/>
    <s v="Galon"/>
    <m/>
    <m/>
    <s v="8303W"/>
    <m/>
    <m/>
    <s v="12.2020"/>
    <m/>
    <m/>
    <x v="3"/>
    <n v="128"/>
    <n v="144"/>
    <s v="B"/>
    <m/>
    <n v="38.5"/>
    <n v="38.5"/>
    <n v="0.80208333333333337"/>
    <n v="23.720451095207117"/>
    <n v="0.71161353285621354"/>
    <n v="153.9368143241565"/>
    <s v="C"/>
    <m/>
    <n v="52.5"/>
    <n v="52.5"/>
    <n v="1.09375"/>
    <n v="32.346069675282429"/>
    <n v="0.97038209025847288"/>
    <n v="143.2997826536949"/>
    <s v="F"/>
    <m/>
    <n v="21"/>
    <n v="21"/>
    <n v="0.4375"/>
    <n v="12.938427870112973"/>
    <n v="0.38815283610338919"/>
    <n v="38.127458083212588"/>
    <m/>
    <m/>
    <m/>
    <n v="0"/>
    <n v="0"/>
    <n v="0"/>
    <n v="0"/>
    <b v="0"/>
    <n v="335.36405506106394"/>
    <n v="2.3333333333333335"/>
    <n v="130.33333333333334"/>
    <s v="ok"/>
  </r>
  <r>
    <s v="EA "/>
    <s v="EA Semibrillo y Homologos"/>
    <x v="2"/>
    <s v="Galon"/>
    <m/>
    <m/>
    <s v="8304M"/>
    <m/>
    <m/>
    <m/>
    <m/>
    <m/>
    <x v="0"/>
    <n v="122"/>
    <n v="137.25"/>
    <s v="B"/>
    <m/>
    <n v="72"/>
    <n v="72"/>
    <n v="1.5"/>
    <n v="44.360324126101617"/>
    <n v="1.3308097237830485"/>
    <n v="287.88183458024071"/>
    <s v="C"/>
    <m/>
    <n v="70.5"/>
    <n v="70.5"/>
    <n v="1.46875"/>
    <n v="43.436150706807837"/>
    <n v="1.303084521204235"/>
    <n v="192.43113670639028"/>
    <s v="F"/>
    <m/>
    <n v="34.5"/>
    <n v="34.5"/>
    <n v="0.71875"/>
    <n v="21.255988643757025"/>
    <n v="0.63767965931271076"/>
    <n v="62.637966850992107"/>
    <m/>
    <m/>
    <m/>
    <n v="0"/>
    <n v="0"/>
    <n v="0"/>
    <n v="0"/>
    <b v="0"/>
    <n v="542.9509381376231"/>
    <n v="3.6875"/>
    <n v="125.6875"/>
    <s v="ok"/>
  </r>
  <r>
    <s v="EA "/>
    <s v="EA Semibrillo y Homologos"/>
    <x v="2"/>
    <s v="Galon"/>
    <m/>
    <m/>
    <s v="8305D"/>
    <m/>
    <m/>
    <m/>
    <m/>
    <m/>
    <x v="1"/>
    <n v="118"/>
    <n v="132.75"/>
    <s v="B"/>
    <m/>
    <n v="38.5"/>
    <n v="38.5"/>
    <n v="0.80208333333333337"/>
    <n v="23.720451095207117"/>
    <n v="0.71161353285621354"/>
    <n v="153.9368143241565"/>
    <s v="C"/>
    <m/>
    <n v="45.5"/>
    <n v="45.5"/>
    <n v="0.94791666666666663"/>
    <n v="28.033260385244773"/>
    <n v="0.84099781155734321"/>
    <n v="124.19314496653557"/>
    <s v="I"/>
    <m/>
    <n v="108"/>
    <n v="108"/>
    <n v="2.25"/>
    <n v="66.540486189152432"/>
    <n v="1.996214585674573"/>
    <n v="279.80453618002775"/>
    <m/>
    <m/>
    <m/>
    <n v="0"/>
    <n v="0"/>
    <n v="0"/>
    <n v="0"/>
    <b v="0"/>
    <n v="557.93449547071987"/>
    <n v="4"/>
    <n v="122"/>
    <s v="ok"/>
  </r>
  <r>
    <s v="EA "/>
    <s v="EA Semibrillo y Homologos"/>
    <x v="2"/>
    <s v="Galon"/>
    <m/>
    <m/>
    <s v="8306N"/>
    <m/>
    <m/>
    <m/>
    <m/>
    <m/>
    <x v="2"/>
    <n v="115"/>
    <n v="129.375"/>
    <s v="B"/>
    <m/>
    <n v="206"/>
    <n v="206"/>
    <n v="4.291666666666667"/>
    <n v="126.91981624967964"/>
    <n v="3.8075944874903893"/>
    <n v="823.66191560457764"/>
    <s v="C"/>
    <m/>
    <n v="219.5"/>
    <n v="219.5"/>
    <n v="4.572916666666667"/>
    <n v="135.23737702332369"/>
    <n v="4.0571213106997108"/>
    <n v="599.12956747592443"/>
    <s v="F"/>
    <m/>
    <n v="80.5"/>
    <n v="80.5"/>
    <n v="1.6770833333333333"/>
    <n v="49.597306835433059"/>
    <n v="1.4879192050629917"/>
    <n v="146.15525598564824"/>
    <s v="KX"/>
    <m/>
    <n v="70"/>
    <n v="70"/>
    <n v="1.4583333333333333"/>
    <n v="43.128092900376572"/>
    <n v="1.2938427870112972"/>
    <n v="143.98761471054991"/>
    <n v="1712.9343537767002"/>
    <n v="12.000000000000002"/>
    <n v="127"/>
    <s v="ok"/>
  </r>
  <r>
    <s v="EA "/>
    <s v="EA Semibrillo y Homologos"/>
    <x v="2"/>
    <s v="Galon"/>
    <m/>
    <m/>
    <s v="8310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11"/>
    <n v="11"/>
    <n v="0.22916666666666666"/>
    <n v="6.7772717414877475"/>
    <n v="0.20331815224463243"/>
    <n v="30.024716365536072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61.277242215453768"/>
    <n v="0.43749999999999994"/>
    <n v="128.4375"/>
    <s v="ok"/>
  </r>
  <r>
    <s v="EA "/>
    <s v="EA Semibrillo y Homologos"/>
    <x v="2"/>
    <s v="Galon"/>
    <m/>
    <m/>
    <s v="8311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C"/>
    <m/>
    <n v="14"/>
    <n v="14"/>
    <n v="0.29166666666666669"/>
    <n v="8.6256185800753151"/>
    <n v="0.25876855740225946"/>
    <n v="38.213275374318641"/>
    <s v="F"/>
    <m/>
    <n v="5.5"/>
    <n v="5.5"/>
    <n v="0.11458333333333333"/>
    <n v="3.3886358707438737"/>
    <n v="0.10165907612231621"/>
    <n v="9.9857628313175812"/>
    <m/>
    <m/>
    <m/>
    <n v="0"/>
    <n v="0"/>
    <n v="0"/>
    <n v="0"/>
    <b v="0"/>
    <n v="90.18180574858799"/>
    <n v="0.62500000000000011"/>
    <n v="128.625"/>
    <s v="ok"/>
  </r>
  <r>
    <s v="EA "/>
    <s v="EA Semibrillo y Homologos"/>
    <x v="2"/>
    <s v="Galon"/>
    <m/>
    <m/>
    <s v="8312W"/>
    <m/>
    <m/>
    <s v="12.2020"/>
    <m/>
    <s v="idem cartilla Tendencia"/>
    <x v="3"/>
    <n v="128"/>
    <n v="144"/>
    <s v="B"/>
    <m/>
    <n v="20.5"/>
    <n v="20.5"/>
    <n v="0.42708333333333331"/>
    <n v="12.63037006368171"/>
    <n v="0.3789111019104513"/>
    <n v="81.96635567909631"/>
    <s v="C"/>
    <m/>
    <n v="22.5"/>
    <n v="22.5"/>
    <n v="0.46875"/>
    <n v="13.862601289406756"/>
    <n v="0.41587803868220269"/>
    <n v="61.414192565869243"/>
    <s v="F"/>
    <m/>
    <n v="11.5"/>
    <n v="11.5"/>
    <n v="0.23958333333333334"/>
    <n v="7.0853295479190086"/>
    <n v="0.21255988643757026"/>
    <n v="20.879322283664038"/>
    <m/>
    <m/>
    <m/>
    <n v="0"/>
    <n v="0"/>
    <n v="0"/>
    <n v="0"/>
    <b v="0"/>
    <n v="164.25987052862959"/>
    <n v="1.1354166666666665"/>
    <n v="129.13541666666666"/>
    <s v="ok"/>
  </r>
  <r>
    <s v="EA "/>
    <s v="EA Semibrillo y Homologos"/>
    <x v="2"/>
    <s v="Galon"/>
    <m/>
    <m/>
    <s v="8313M"/>
    <m/>
    <m/>
    <m/>
    <m/>
    <m/>
    <x v="0"/>
    <n v="122"/>
    <n v="137.25"/>
    <s v="B"/>
    <m/>
    <n v="40"/>
    <n v="40"/>
    <n v="0.83333333333333337"/>
    <n v="24.644624514500901"/>
    <n v="0.73933873543502704"/>
    <n v="159.93435254457819"/>
    <s v="C"/>
    <m/>
    <n v="21.5"/>
    <n v="21.5"/>
    <n v="0.44791666666666669"/>
    <n v="13.246485676544234"/>
    <n v="0.39739457029632702"/>
    <n v="58.684672896275053"/>
    <s v="F"/>
    <m/>
    <n v="18.5"/>
    <n v="18.5"/>
    <n v="0.38541666666666669"/>
    <n v="11.398138837956667"/>
    <n v="0.34194416513870002"/>
    <n v="33.588474978068234"/>
    <m/>
    <m/>
    <m/>
    <n v="0"/>
    <n v="0"/>
    <n v="0"/>
    <n v="0"/>
    <b v="0"/>
    <n v="252.20750041892148"/>
    <n v="1.6666666666666667"/>
    <n v="123.66666666666667"/>
    <s v="ok"/>
  </r>
  <r>
    <s v="EA "/>
    <s v="EA Semibrillo y Homologos"/>
    <x v="2"/>
    <s v="Galon"/>
    <m/>
    <m/>
    <s v="8314M"/>
    <m/>
    <m/>
    <m/>
    <m/>
    <m/>
    <x v="0"/>
    <n v="122"/>
    <n v="137.25"/>
    <s v="B"/>
    <m/>
    <n v="77"/>
    <n v="77"/>
    <n v="1.6041666666666667"/>
    <n v="47.440902190414235"/>
    <n v="1.4232270657124271"/>
    <n v="307.873628648313"/>
    <s v="C"/>
    <m/>
    <n v="47"/>
    <n v="47"/>
    <n v="0.97916666666666663"/>
    <n v="28.957433804538557"/>
    <n v="0.86872301413615671"/>
    <n v="128.28742447092685"/>
    <s v="F"/>
    <m/>
    <n v="36.5"/>
    <n v="36.5"/>
    <n v="0.76041666666666663"/>
    <n v="22.488219869482069"/>
    <n v="0.67464659608446209"/>
    <n v="66.269153335107589"/>
    <m/>
    <m/>
    <m/>
    <n v="0"/>
    <n v="0"/>
    <n v="0"/>
    <n v="0"/>
    <b v="0"/>
    <n v="502.43020645434746"/>
    <n v="3.34375"/>
    <n v="125.34375"/>
    <s v="ok"/>
  </r>
  <r>
    <s v="EA "/>
    <s v="EA Semibrillo y Homologos"/>
    <x v="2"/>
    <s v="Galon"/>
    <m/>
    <m/>
    <s v="8315D"/>
    <m/>
    <m/>
    <m/>
    <m/>
    <m/>
    <x v="1"/>
    <n v="118"/>
    <n v="132.75"/>
    <s v="B"/>
    <m/>
    <n v="57"/>
    <n v="57"/>
    <n v="1.1875"/>
    <n v="35.118589933163783"/>
    <n v="1.0535576979949135"/>
    <n v="227.90645237602388"/>
    <s v="C"/>
    <m/>
    <n v="27"/>
    <n v="27"/>
    <n v="0.5625"/>
    <n v="16.635121547288108"/>
    <n v="0.49905364641864325"/>
    <n v="73.697031079043086"/>
    <s v="I"/>
    <m/>
    <n v="157.5"/>
    <n v="157.5"/>
    <n v="3.28125"/>
    <n v="97.038209025847294"/>
    <n v="2.9111462707754185"/>
    <n v="408.04828192920718"/>
    <m/>
    <m/>
    <m/>
    <n v="0"/>
    <n v="0"/>
    <n v="0"/>
    <n v="0"/>
    <b v="0"/>
    <n v="709.65176538427409"/>
    <n v="5.03125"/>
    <n v="123.03125"/>
    <s v="ok"/>
  </r>
  <r>
    <s v="EA "/>
    <s v="EA Semibrillo y Homologos"/>
    <x v="2"/>
    <s v="Galon"/>
    <m/>
    <m/>
    <s v="8316N"/>
    <m/>
    <m/>
    <m/>
    <m/>
    <m/>
    <x v="2"/>
    <n v="115"/>
    <n v="129.375"/>
    <s v="B"/>
    <m/>
    <n v="256"/>
    <n v="256"/>
    <n v="5.333333333333333"/>
    <n v="157.72559689280575"/>
    <n v="4.7317679067841727"/>
    <n v="1023.5798562853003"/>
    <s v="C"/>
    <m/>
    <n v="129"/>
    <n v="129"/>
    <n v="2.6875"/>
    <n v="79.478914059265406"/>
    <n v="2.384367421777962"/>
    <n v="352.10803737765031"/>
    <s v="F"/>
    <m/>
    <n v="97.5"/>
    <n v="97.5"/>
    <n v="2.03125"/>
    <n v="60.071272254095945"/>
    <n v="1.8021381676228783"/>
    <n v="177.02034110062988"/>
    <s v="KX"/>
    <m/>
    <n v="93.5"/>
    <n v="93.5"/>
    <n v="1.9479166666666667"/>
    <n v="57.606809802645856"/>
    <n v="1.7282042940793756"/>
    <n v="192.32631393480597"/>
    <n v="1745.0345486983863"/>
    <n v="11.999999999999998"/>
    <n v="127"/>
    <s v="ok"/>
  </r>
  <r>
    <s v="EA "/>
    <s v="EA Semibrillo y Homologos"/>
    <x v="2"/>
    <s v="Galon"/>
    <m/>
    <m/>
    <s v="8320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5.5"/>
    <n v="5.5"/>
    <n v="0.11458333333333333"/>
    <n v="3.3886358707438737"/>
    <n v="0.10165907612231621"/>
    <n v="15.012358182768036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23.73328626627633"/>
    <n v="0.17708333333333331"/>
    <n v="128.17708333333334"/>
    <s v="ok"/>
  </r>
  <r>
    <s v="EA "/>
    <s v="EA Semibrillo y Homologos"/>
    <x v="2"/>
    <s v="Galon"/>
    <m/>
    <m/>
    <s v="8321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10.5"/>
    <n v="10.5"/>
    <n v="0.21875"/>
    <n v="6.4692139350564863"/>
    <n v="0.19407641805169459"/>
    <n v="28.659956530738981"/>
    <s v="F"/>
    <m/>
    <n v="6.5"/>
    <n v="6.5"/>
    <n v="0.13541666666666666"/>
    <n v="4.0047514836063955"/>
    <n v="0.12014254450819187"/>
    <n v="11.801356073375324"/>
    <m/>
    <m/>
    <m/>
    <n v="0"/>
    <n v="0"/>
    <n v="0"/>
    <n v="0"/>
    <b v="0"/>
    <n v="62.452286078993801"/>
    <n v="0.46875"/>
    <n v="128.46875"/>
    <s v="ok"/>
  </r>
  <r>
    <s v="EA "/>
    <s v="EA Semibrillo y Homologos"/>
    <x v="2"/>
    <s v="Galon"/>
    <m/>
    <m/>
    <s v="8322W"/>
    <m/>
    <m/>
    <s v="12.2020"/>
    <m/>
    <m/>
    <x v="3"/>
    <n v="128"/>
    <n v="144"/>
    <s v="B"/>
    <m/>
    <n v="13.5"/>
    <n v="13.5"/>
    <n v="0.28125"/>
    <n v="8.317560773644054"/>
    <n v="0.24952682320932162"/>
    <n v="53.977843983795132"/>
    <s v="C"/>
    <m/>
    <n v="17"/>
    <n v="17"/>
    <n v="0.35416666666666669"/>
    <n v="10.473965418662884"/>
    <n v="0.31421896255988652"/>
    <n v="46.40183438310121"/>
    <s v="F"/>
    <m/>
    <n v="14"/>
    <n v="14"/>
    <n v="0.29166666666666669"/>
    <n v="8.6256185800753151"/>
    <n v="0.25876855740225946"/>
    <n v="25.418305388808392"/>
    <m/>
    <m/>
    <m/>
    <n v="0"/>
    <n v="0"/>
    <n v="0"/>
    <n v="0"/>
    <b v="0"/>
    <n v="125.79798375570473"/>
    <n v="0.92708333333333348"/>
    <n v="128.92708333333334"/>
    <s v="ok"/>
  </r>
  <r>
    <s v="EA "/>
    <s v="EA Semibrillo y Homologos"/>
    <x v="2"/>
    <s v="Galon"/>
    <m/>
    <m/>
    <s v="8323M"/>
    <m/>
    <m/>
    <m/>
    <m/>
    <m/>
    <x v="0"/>
    <n v="122"/>
    <n v="137.25"/>
    <s v="B"/>
    <m/>
    <n v="24"/>
    <n v="24"/>
    <n v="0.5"/>
    <n v="14.786774708700539"/>
    <n v="0.44360324126101619"/>
    <n v="95.960611526746902"/>
    <s v="C"/>
    <m/>
    <n v="13.5"/>
    <n v="13.5"/>
    <n v="0.28125"/>
    <n v="8.317560773644054"/>
    <n v="0.24952682320932162"/>
    <n v="36.848515539521543"/>
    <s v="F"/>
    <m/>
    <n v="23.5"/>
    <n v="23.5"/>
    <n v="0.48958333333333331"/>
    <n v="14.478716902269278"/>
    <n v="0.43436150706807836"/>
    <n v="42.666441188356941"/>
    <m/>
    <m/>
    <m/>
    <n v="0"/>
    <n v="0"/>
    <n v="0"/>
    <n v="0"/>
    <b v="0"/>
    <n v="175.47556825462539"/>
    <n v="1.2708333333333333"/>
    <n v="123.27083333333333"/>
    <s v="ok"/>
  </r>
  <r>
    <s v="EA "/>
    <s v="EA Semibrillo y Homologos"/>
    <x v="2"/>
    <s v="Galon"/>
    <m/>
    <m/>
    <s v="8324M"/>
    <m/>
    <m/>
    <m/>
    <m/>
    <m/>
    <x v="0"/>
    <n v="122"/>
    <n v="137.25"/>
    <s v="B"/>
    <m/>
    <n v="61"/>
    <n v="61"/>
    <n v="1.2708333333333333"/>
    <n v="37.583052384613872"/>
    <n v="1.1274915715384162"/>
    <n v="243.89988763048169"/>
    <s v="C"/>
    <m/>
    <n v="27"/>
    <n v="27"/>
    <n v="0.5625"/>
    <n v="16.635121547288108"/>
    <n v="0.49905364641864325"/>
    <n v="73.697031079043086"/>
    <s v="F"/>
    <m/>
    <n v="55.5"/>
    <n v="55.5"/>
    <n v="1.15625"/>
    <n v="34.194416513869996"/>
    <n v="1.0258324954160998"/>
    <n v="100.76542493420469"/>
    <m/>
    <m/>
    <m/>
    <n v="0"/>
    <n v="0"/>
    <n v="0"/>
    <n v="0"/>
    <b v="0"/>
    <n v="418.36234364372945"/>
    <n v="2.989583333333333"/>
    <n v="124.98958333333333"/>
    <s v="ok"/>
  </r>
  <r>
    <s v="EA "/>
    <s v="EA Semibrillo y Homologos"/>
    <x v="2"/>
    <s v="Galon"/>
    <m/>
    <m/>
    <s v="8325D"/>
    <m/>
    <m/>
    <m/>
    <m/>
    <m/>
    <x v="1"/>
    <n v="118"/>
    <n v="132.75"/>
    <s v="B"/>
    <m/>
    <n v="24"/>
    <n v="24"/>
    <n v="0.5"/>
    <n v="14.786774708700539"/>
    <n v="0.44360324126101619"/>
    <n v="95.960611526746902"/>
    <s v="F"/>
    <m/>
    <n v="18.5"/>
    <n v="18.5"/>
    <n v="0.38541666666666669"/>
    <n v="11.398138837956667"/>
    <n v="0.34194416513870002"/>
    <n v="33.588474978068234"/>
    <s v="I"/>
    <m/>
    <n v="111.5"/>
    <n v="111.5"/>
    <n v="2.3229166666666665"/>
    <n v="68.696890834171256"/>
    <n v="2.0609067250251378"/>
    <n v="288.87227577845459"/>
    <m/>
    <m/>
    <m/>
    <n v="0"/>
    <n v="0"/>
    <n v="0"/>
    <n v="0"/>
    <b v="0"/>
    <n v="418.42136228326973"/>
    <n v="3.208333333333333"/>
    <n v="121.20833333333333"/>
    <s v="ok"/>
  </r>
  <r>
    <s v="EA "/>
    <s v="EA Semibrillo y Homologos"/>
    <x v="2"/>
    <s v="Galon"/>
    <m/>
    <m/>
    <s v="8326N"/>
    <m/>
    <m/>
    <m/>
    <m/>
    <m/>
    <x v="2"/>
    <n v="115"/>
    <n v="129.375"/>
    <s v="B"/>
    <m/>
    <n v="194.5"/>
    <n v="194.5"/>
    <n v="4.052083333333333"/>
    <n v="119.83448670176061"/>
    <n v="3.5950346010528182"/>
    <n v="777.68078924801125"/>
    <s v="C"/>
    <m/>
    <n v="71"/>
    <n v="71"/>
    <n v="1.4791666666666667"/>
    <n v="43.744208513239101"/>
    <n v="1.3123262553971731"/>
    <n v="193.7958965411874"/>
    <s v="F"/>
    <m/>
    <n v="181.5"/>
    <n v="181.5"/>
    <n v="3.78125"/>
    <n v="111.82498373454783"/>
    <n v="3.3547495120364346"/>
    <n v="329.53017343348023"/>
    <s v="KX"/>
    <m/>
    <n v="129"/>
    <n v="129"/>
    <n v="2.6875"/>
    <n v="79.478914059265406"/>
    <n v="2.384367421777962"/>
    <n v="265.34860425229914"/>
    <n v="1566.355463474978"/>
    <n v="12"/>
    <n v="127"/>
    <s v="ok"/>
  </r>
  <r>
    <s v="EA "/>
    <s v="EA Semibrillo y Homologos"/>
    <x v="2"/>
    <s v="Galon"/>
    <m/>
    <m/>
    <s v="8330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7"/>
    <n v="7"/>
    <n v="0.14583333333333334"/>
    <n v="4.3128092900376576"/>
    <n v="0.12938427870112973"/>
    <n v="19.106637687159321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35.640697233147037"/>
    <n v="0.26041666666666669"/>
    <n v="128.26041666666666"/>
    <s v="ok"/>
  </r>
  <r>
    <s v="EA "/>
    <s v="EA Semibrillo y Homologos"/>
    <x v="2"/>
    <s v="Galon"/>
    <m/>
    <m/>
    <s v="8331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12.5"/>
    <n v="12.5"/>
    <n v="0.26041666666666669"/>
    <n v="7.7014451607815317"/>
    <n v="0.23104335482344596"/>
    <n v="34.11899586992736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65.004349390346093"/>
    <n v="0.48958333333333337"/>
    <n v="128.48958333333334"/>
    <s v="ok"/>
  </r>
  <r>
    <s v="EA "/>
    <s v="EA Semibrillo y Homologos"/>
    <x v="2"/>
    <s v="Galon"/>
    <m/>
    <m/>
    <s v="8332W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20"/>
    <n v="20"/>
    <n v="0.41666666666666669"/>
    <n v="12.32231225725045"/>
    <n v="0.36966936771751352"/>
    <n v="54.590393391883772"/>
    <s v="F"/>
    <m/>
    <n v="12.5"/>
    <n v="12.5"/>
    <n v="0.26041666666666669"/>
    <n v="7.7014451607815317"/>
    <n v="0.23104335482344596"/>
    <n v="22.694915525721779"/>
    <m/>
    <m/>
    <m/>
    <n v="0"/>
    <n v="0"/>
    <n v="0"/>
    <n v="0"/>
    <b v="0"/>
    <n v="109.27217942652119"/>
    <n v="0.84375"/>
    <n v="128.84375"/>
    <s v="ok"/>
  </r>
  <r>
    <s v="EA "/>
    <s v="EA Semibrillo y Homologos"/>
    <x v="2"/>
    <s v="Galon"/>
    <m/>
    <m/>
    <s v="8333M"/>
    <m/>
    <m/>
    <m/>
    <m/>
    <m/>
    <x v="0"/>
    <n v="122"/>
    <n v="137.25"/>
    <s v="B"/>
    <m/>
    <n v="15.5"/>
    <n v="15.5"/>
    <n v="0.32291666666666669"/>
    <n v="9.5497919993690985"/>
    <n v="0.28649375998107296"/>
    <n v="61.974561611024043"/>
    <s v="C"/>
    <m/>
    <n v="19.5"/>
    <n v="19.5"/>
    <n v="0.40625"/>
    <n v="12.014254450819189"/>
    <n v="0.36042763352457569"/>
    <n v="53.225633557086674"/>
    <s v="F"/>
    <m/>
    <n v="20.5"/>
    <n v="20.5"/>
    <n v="0.42708333333333331"/>
    <n v="12.63037006368171"/>
    <n v="0.3789111019104513"/>
    <n v="37.219661462183716"/>
    <m/>
    <m/>
    <m/>
    <n v="0"/>
    <n v="0"/>
    <n v="0"/>
    <n v="0"/>
    <b v="0"/>
    <n v="152.41985663029445"/>
    <n v="1.15625"/>
    <n v="123.15625"/>
    <s v="ok"/>
  </r>
  <r>
    <s v="EA "/>
    <s v="EA Semibrillo y Homologos"/>
    <x v="2"/>
    <s v="Galon"/>
    <m/>
    <m/>
    <s v="8334M"/>
    <m/>
    <m/>
    <m/>
    <m/>
    <m/>
    <x v="0"/>
    <n v="122"/>
    <n v="137.25"/>
    <s v="B"/>
    <m/>
    <n v="33"/>
    <n v="33"/>
    <n v="0.6875"/>
    <n v="20.331815224463242"/>
    <n v="0.60995445673389725"/>
    <n v="131.94584084927698"/>
    <s v="C"/>
    <m/>
    <n v="37"/>
    <n v="37"/>
    <n v="0.77083333333333337"/>
    <n v="22.796277675913334"/>
    <n v="0.68388833027740004"/>
    <n v="100.99222777498498"/>
    <s v="F"/>
    <m/>
    <n v="40.5"/>
    <n v="40.5"/>
    <n v="0.84375"/>
    <n v="24.952682320932162"/>
    <n v="0.74858046962796487"/>
    <n v="73.531526303338566"/>
    <m/>
    <m/>
    <m/>
    <n v="0"/>
    <n v="0"/>
    <n v="0"/>
    <n v="0"/>
    <b v="0"/>
    <n v="306.46959492760055"/>
    <n v="2.3020833333333335"/>
    <n v="124.30208333333333"/>
    <s v="ok"/>
  </r>
  <r>
    <s v="EA "/>
    <s v="EA Semibrillo y Homologos"/>
    <x v="2"/>
    <s v="Galon"/>
    <m/>
    <m/>
    <s v="8335D"/>
    <m/>
    <m/>
    <m/>
    <m/>
    <m/>
    <x v="1"/>
    <n v="118"/>
    <n v="132.75"/>
    <s v="AXX"/>
    <m/>
    <n v="11.5"/>
    <n v="11.5"/>
    <n v="0.23958333333333334"/>
    <n v="7.0853295479190086"/>
    <n v="0.21255988643757026"/>
    <n v="14.879997486471304"/>
    <s v="F"/>
    <m/>
    <n v="12"/>
    <n v="12"/>
    <n v="0.25"/>
    <n v="7.3933873543502697"/>
    <n v="0.2218016206305081"/>
    <n v="21.787118904692907"/>
    <s v="I"/>
    <m/>
    <n v="113.5"/>
    <n v="113.5"/>
    <n v="2.3645833333333335"/>
    <n v="69.929122059896301"/>
    <n v="2.0978736617968892"/>
    <n v="294.05384126326993"/>
    <m/>
    <m/>
    <m/>
    <n v="0"/>
    <n v="0"/>
    <n v="0"/>
    <n v="0"/>
    <b v="0"/>
    <n v="330.72095765443413"/>
    <n v="2.854166666666667"/>
    <n v="120.85416666666667"/>
    <s v="ok"/>
  </r>
  <r>
    <s v="EA "/>
    <s v="EA Semibrillo y Homologos"/>
    <x v="2"/>
    <s v="Galon"/>
    <m/>
    <m/>
    <s v="8336N"/>
    <m/>
    <m/>
    <m/>
    <m/>
    <m/>
    <x v="2"/>
    <n v="115"/>
    <n v="129.375"/>
    <s v="B"/>
    <m/>
    <n v="146"/>
    <n v="146"/>
    <n v="3.0416666666666665"/>
    <n v="89.952879477928278"/>
    <n v="2.6985863843378484"/>
    <n v="583.76038678771033"/>
    <s v="C"/>
    <m/>
    <n v="108"/>
    <n v="108"/>
    <n v="2.25"/>
    <n v="66.540486189152432"/>
    <n v="1.996214585674573"/>
    <n v="294.78812431617234"/>
    <s v="F"/>
    <m/>
    <n v="185"/>
    <n v="185"/>
    <n v="3.8541666666666665"/>
    <n v="113.98138837956665"/>
    <n v="3.4194416513869994"/>
    <n v="335.88474978068228"/>
    <s v="KX"/>
    <m/>
    <n v="137"/>
    <n v="137"/>
    <n v="2.8541666666666665"/>
    <n v="84.40783896216557"/>
    <n v="2.5322351688649669"/>
    <n v="281.80433164779055"/>
    <n v="1496.2375925323556"/>
    <n v="11.999999999999998"/>
    <n v="127"/>
    <s v="ok"/>
  </r>
  <r>
    <s v="EA "/>
    <s v="EA Semibrillo y Homologos"/>
    <x v="2"/>
    <s v="Galon"/>
    <m/>
    <m/>
    <s v="8340W"/>
    <s v="Si"/>
    <n v="0.32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5.5"/>
    <n v="5.5"/>
    <n v="0.11458333333333333"/>
    <n v="3.3886358707438737"/>
    <n v="0.10165907612231621"/>
    <n v="15.012358182768036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24.641082887305203"/>
    <n v="0.18749999999999997"/>
    <n v="128.1875"/>
    <s v="ok"/>
  </r>
  <r>
    <s v="EA "/>
    <s v="EA Semibrillo y Homologos"/>
    <x v="2"/>
    <s v="Galon"/>
    <m/>
    <m/>
    <s v="8341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12"/>
    <n v="12"/>
    <n v="0.25"/>
    <n v="7.3933873543502697"/>
    <n v="0.2218016206305081"/>
    <n v="32.754236035130262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n v="68.178572660693348"/>
    <n v="0.53125"/>
    <n v="128.53125"/>
    <s v="ok"/>
  </r>
  <r>
    <s v="EA "/>
    <s v="EA Semibrillo y Homologos"/>
    <x v="2"/>
    <s v="Galon"/>
    <m/>
    <m/>
    <s v="8342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C"/>
    <m/>
    <n v="28.5"/>
    <n v="28.5"/>
    <n v="0.59375"/>
    <n v="17.559294966581891"/>
    <n v="0.52677884899745675"/>
    <n v="77.791310583434367"/>
    <s v="F"/>
    <m/>
    <n v="19"/>
    <n v="19"/>
    <n v="0.39583333333333331"/>
    <n v="11.706196644387926"/>
    <n v="0.3511858993316378"/>
    <n v="34.496271599097099"/>
    <m/>
    <m/>
    <m/>
    <n v="0"/>
    <n v="0"/>
    <n v="0"/>
    <n v="0"/>
    <b v="0"/>
    <n v="156.26952913229047"/>
    <n v="1.21875"/>
    <n v="129.21875"/>
    <s v="ok"/>
  </r>
  <r>
    <s v="EA "/>
    <s v="EA Semibrillo y Homologos"/>
    <x v="2"/>
    <s v="Galon"/>
    <m/>
    <m/>
    <s v="8343M"/>
    <m/>
    <m/>
    <m/>
    <m/>
    <m/>
    <x v="0"/>
    <n v="122"/>
    <n v="137.25"/>
    <s v="B"/>
    <m/>
    <n v="21"/>
    <n v="21"/>
    <n v="0.4375"/>
    <n v="12.938427870112973"/>
    <n v="0.38815283610338919"/>
    <n v="83.965535085903539"/>
    <s v="C"/>
    <m/>
    <n v="30"/>
    <n v="30"/>
    <n v="0.625"/>
    <n v="18.483468385875675"/>
    <n v="0.55450405157627025"/>
    <n v="81.885590087825648"/>
    <s v="F"/>
    <m/>
    <n v="33"/>
    <n v="33"/>
    <n v="0.6875"/>
    <n v="20.331815224463242"/>
    <n v="0.60995445673389725"/>
    <n v="59.914576987905491"/>
    <m/>
    <m/>
    <m/>
    <n v="0"/>
    <n v="0"/>
    <n v="0"/>
    <n v="0"/>
    <b v="0"/>
    <n v="225.76570216163469"/>
    <n v="1.75"/>
    <n v="123.75"/>
    <s v="ok"/>
  </r>
  <r>
    <s v="EA "/>
    <s v="EA Semibrillo y Homologos"/>
    <x v="2"/>
    <s v="Galon"/>
    <m/>
    <m/>
    <s v="8344M"/>
    <m/>
    <m/>
    <m/>
    <m/>
    <m/>
    <x v="0"/>
    <n v="122"/>
    <n v="137.25"/>
    <s v="B"/>
    <m/>
    <n v="43.5"/>
    <n v="43.5"/>
    <n v="0.90625"/>
    <n v="26.801029159519729"/>
    <n v="0.80403087478559188"/>
    <n v="173.92860839222877"/>
    <s v="C"/>
    <m/>
    <n v="49.5"/>
    <n v="49.5"/>
    <n v="1.03125"/>
    <n v="30.497722836694862"/>
    <n v="0.91493168510084588"/>
    <n v="135.11122364491234"/>
    <s v="F"/>
    <m/>
    <n v="68"/>
    <n v="68"/>
    <n v="1.4166666666666667"/>
    <n v="41.895861674651535"/>
    <n v="1.2568758502395461"/>
    <n v="123.46034045992648"/>
    <m/>
    <m/>
    <m/>
    <n v="0"/>
    <n v="0"/>
    <n v="0"/>
    <n v="0"/>
    <b v="0"/>
    <n v="432.50017249706758"/>
    <n v="3.354166666666667"/>
    <n v="125.35416666666667"/>
    <s v="ok"/>
  </r>
  <r>
    <s v="EA "/>
    <s v="EA Semibrillo y Homologos"/>
    <x v="2"/>
    <s v="Galon"/>
    <m/>
    <m/>
    <s v="8345D"/>
    <m/>
    <m/>
    <m/>
    <m/>
    <m/>
    <x v="1"/>
    <n v="118"/>
    <n v="132.75"/>
    <s v="F"/>
    <m/>
    <n v="23"/>
    <n v="23"/>
    <n v="0.47916666666666669"/>
    <n v="14.170659095838017"/>
    <n v="0.42511977287514052"/>
    <n v="41.758644567328076"/>
    <s v="I"/>
    <m/>
    <n v="110"/>
    <n v="110"/>
    <n v="2.2916666666666665"/>
    <n v="67.772717414877462"/>
    <n v="2.0331815224463239"/>
    <n v="284.98610166484309"/>
    <s v="L"/>
    <m/>
    <n v="66.5"/>
    <n v="66.5"/>
    <n v="1.3854166666666667"/>
    <n v="40.971688255357748"/>
    <n v="1.2291506476607323"/>
    <n v="164.14670013109779"/>
    <m/>
    <m/>
    <m/>
    <n v="0"/>
    <n v="0"/>
    <n v="0"/>
    <n v="0"/>
    <b v="0"/>
    <n v="490.89144636326898"/>
    <n v="4.15625"/>
    <n v="122.15625"/>
    <s v="ok"/>
  </r>
  <r>
    <s v="EA "/>
    <s v="EA Semibrillo y Homologos"/>
    <x v="2"/>
    <s v="Galon"/>
    <m/>
    <m/>
    <s v="8346N"/>
    <m/>
    <m/>
    <m/>
    <m/>
    <m/>
    <x v="2"/>
    <n v="115"/>
    <n v="129.375"/>
    <s v="B"/>
    <m/>
    <n v="153.5"/>
    <n v="153.5"/>
    <n v="3.1979166666666665"/>
    <n v="94.573746574397191"/>
    <n v="2.8372123972319154"/>
    <n v="613.74807788981866"/>
    <s v="C"/>
    <m/>
    <n v="138.5"/>
    <n v="138.5"/>
    <n v="2.8854166666666665"/>
    <n v="85.332012381459364"/>
    <n v="2.5599603714437809"/>
    <n v="378.03847423879506"/>
    <s v="F"/>
    <m/>
    <n v="203"/>
    <n v="203"/>
    <n v="4.229166666666667"/>
    <n v="125.07146941109207"/>
    <n v="3.7521440823327619"/>
    <n v="368.56542813772171"/>
    <s v="KX"/>
    <m/>
    <n v="81"/>
    <n v="81"/>
    <n v="1.6875"/>
    <n v="49.905364641864324"/>
    <n v="1.4971609392559297"/>
    <n v="166.61423987935063"/>
    <n v="1526.9662201456861"/>
    <n v="12"/>
    <n v="127"/>
    <s v="ok"/>
  </r>
  <r>
    <s v="EA "/>
    <s v="EA Semibrillo y Homologos"/>
    <x v="2"/>
    <s v="Galon"/>
    <m/>
    <m/>
    <s v="835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8"/>
    <n v="8"/>
    <n v="0.16666666666666666"/>
    <n v="4.9289249029001798"/>
    <n v="0.1478677470870054"/>
    <n v="21.836157356753507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38.910841194271129"/>
    <n v="0.3125"/>
    <n v="128.3125"/>
    <s v="ok"/>
  </r>
  <r>
    <s v="EA "/>
    <s v="EA Semibrillo y Homologos"/>
    <x v="2"/>
    <s v="Galon"/>
    <m/>
    <m/>
    <s v="8351W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12"/>
    <n v="12"/>
    <n v="0.25"/>
    <n v="7.3933873543502697"/>
    <n v="0.2218016206305081"/>
    <n v="32.754236035130262"/>
    <s v="F"/>
    <m/>
    <n v="7.5"/>
    <n v="7.5"/>
    <n v="0.15625"/>
    <n v="4.6208670964689187"/>
    <n v="0.13862601289406756"/>
    <n v="13.616949315433066"/>
    <m/>
    <m/>
    <m/>
    <n v="0"/>
    <n v="0"/>
    <n v="0"/>
    <n v="0"/>
    <b v="0"/>
    <n v="56.367082384599463"/>
    <n v="0.45833333333333331"/>
    <n v="128.45833333333334"/>
    <s v="ok"/>
  </r>
  <r>
    <s v="EA "/>
    <s v="EA Semibrillo y Homologos"/>
    <x v="2"/>
    <s v="Galon"/>
    <m/>
    <m/>
    <s v="8352W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22"/>
    <n v="22"/>
    <n v="0.45833333333333331"/>
    <n v="13.554543482975495"/>
    <n v="0.40663630448926485"/>
    <n v="60.049432731072145"/>
    <s v="F"/>
    <m/>
    <n v="15.5"/>
    <n v="15.5"/>
    <n v="0.32291666666666669"/>
    <n v="9.5497919993690985"/>
    <n v="0.28649375998107296"/>
    <n v="28.141695251895005"/>
    <m/>
    <m/>
    <m/>
    <n v="0"/>
    <n v="0"/>
    <n v="0"/>
    <n v="0"/>
    <b v="0"/>
    <n v="106.1837426442322"/>
    <n v="0.875"/>
    <n v="128.875"/>
    <s v="ok"/>
  </r>
  <r>
    <s v="EA "/>
    <s v="EA Semibrillo y Homologos"/>
    <x v="2"/>
    <s v="Galon"/>
    <m/>
    <m/>
    <s v="8353M"/>
    <m/>
    <m/>
    <m/>
    <m/>
    <m/>
    <x v="0"/>
    <n v="122"/>
    <n v="137.25"/>
    <s v="B"/>
    <m/>
    <n v="9.5"/>
    <n v="9.5"/>
    <n v="0.19791666666666666"/>
    <n v="5.8530983221939632"/>
    <n v="0.1755929496658189"/>
    <n v="37.984408729337311"/>
    <s v="C"/>
    <m/>
    <n v="21"/>
    <n v="21"/>
    <n v="0.4375"/>
    <n v="12.938427870112973"/>
    <n v="0.38815283610338919"/>
    <n v="57.319913061477962"/>
    <s v="F"/>
    <m/>
    <n v="24.5"/>
    <n v="24.5"/>
    <n v="0.51041666666666663"/>
    <n v="15.094832515131801"/>
    <n v="0.45284497545395402"/>
    <n v="44.482034430414679"/>
    <m/>
    <m/>
    <m/>
    <n v="0"/>
    <n v="0"/>
    <n v="0"/>
    <n v="0"/>
    <b v="0"/>
    <n v="139.78635622122994"/>
    <n v="1.1458333333333333"/>
    <n v="123.14583333333333"/>
    <s v="ok"/>
  </r>
  <r>
    <s v="EA "/>
    <s v="EA Semibrillo y Homologos"/>
    <x v="2"/>
    <s v="Galon"/>
    <m/>
    <m/>
    <s v="8354M"/>
    <m/>
    <m/>
    <m/>
    <m/>
    <m/>
    <x v="0"/>
    <n v="122"/>
    <n v="137.25"/>
    <s v="B"/>
    <m/>
    <n v="24"/>
    <n v="24"/>
    <n v="0.5"/>
    <n v="14.786774708700539"/>
    <n v="0.44360324126101619"/>
    <n v="95.960611526746902"/>
    <s v="C"/>
    <m/>
    <n v="46"/>
    <n v="46"/>
    <n v="0.95833333333333337"/>
    <n v="28.341318191676034"/>
    <n v="0.85023954575028104"/>
    <n v="125.55790480133268"/>
    <s v="F"/>
    <m/>
    <n v="55.5"/>
    <n v="55.5"/>
    <n v="1.15625"/>
    <n v="34.194416513869996"/>
    <n v="1.0258324954160998"/>
    <n v="100.76542493420469"/>
    <m/>
    <m/>
    <m/>
    <n v="0"/>
    <n v="0"/>
    <n v="0"/>
    <n v="0"/>
    <b v="0"/>
    <n v="322.28394126228426"/>
    <n v="2.6145833333333335"/>
    <n v="124.61458333333333"/>
    <s v="ok"/>
  </r>
  <r>
    <s v="EA "/>
    <s v="EA Semibrillo y Homologos"/>
    <x v="2"/>
    <s v="Galon"/>
    <m/>
    <m/>
    <s v="8355D"/>
    <m/>
    <m/>
    <m/>
    <m/>
    <s v="idem cartilla Tendencia"/>
    <x v="1"/>
    <n v="118"/>
    <n v="132.75"/>
    <s v="C"/>
    <m/>
    <n v="25"/>
    <n v="25"/>
    <n v="0.52083333333333337"/>
    <n v="15.402890321563063"/>
    <n v="0.46208670964689191"/>
    <n v="68.237991739854721"/>
    <s v="F"/>
    <m/>
    <n v="32.5"/>
    <n v="32.5"/>
    <n v="0.67708333333333337"/>
    <n v="20.02375741803198"/>
    <n v="0.60071272254095942"/>
    <n v="59.006780366876626"/>
    <s v="I"/>
    <m/>
    <n v="76.5"/>
    <n v="76.5"/>
    <n v="1.59375"/>
    <n v="47.13284438398297"/>
    <n v="1.413985331519489"/>
    <n v="198.19487979418633"/>
    <m/>
    <m/>
    <m/>
    <n v="0"/>
    <n v="0"/>
    <n v="0"/>
    <n v="0"/>
    <b v="0"/>
    <n v="325.43965190091768"/>
    <n v="2.791666666666667"/>
    <n v="120.79166666666667"/>
    <s v="ok"/>
  </r>
  <r>
    <s v="EA "/>
    <s v="EA Semibrillo y Homologos"/>
    <x v="2"/>
    <s v="Galon"/>
    <m/>
    <m/>
    <s v="8356N"/>
    <m/>
    <m/>
    <m/>
    <m/>
    <m/>
    <x v="2"/>
    <n v="115"/>
    <n v="129.375"/>
    <s v="B"/>
    <m/>
    <n v="98"/>
    <n v="98"/>
    <n v="2.0416666666666665"/>
    <n v="60.379330060527202"/>
    <n v="1.8113799018158161"/>
    <n v="391.83916373421647"/>
    <s v="C"/>
    <m/>
    <n v="168"/>
    <n v="168"/>
    <n v="3.5"/>
    <n v="103.50742296090378"/>
    <n v="3.1052226888271135"/>
    <n v="458.5593044918237"/>
    <s v="F"/>
    <m/>
    <n v="239.5"/>
    <n v="239.5"/>
    <n v="4.989583333333333"/>
    <n v="147.55968928057413"/>
    <n v="4.4267906784172242"/>
    <n v="434.83458147282926"/>
    <s v="KX"/>
    <m/>
    <n v="70.5"/>
    <n v="70.5"/>
    <n v="1.46875"/>
    <n v="43.436150706807837"/>
    <n v="1.303084521204235"/>
    <n v="145.01609767276813"/>
    <n v="1430.2491473716377"/>
    <n v="12"/>
    <n v="127"/>
    <s v="ok"/>
  </r>
  <r>
    <s v="EA "/>
    <s v="EA Semibrillo y Homologos"/>
    <x v="2"/>
    <s v="Galon"/>
    <m/>
    <m/>
    <s v="8360W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6"/>
    <n v="6"/>
    <n v="0.125"/>
    <n v="3.6966936771751349"/>
    <n v="0.11090081031525405"/>
    <n v="16.377118017565131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33.635388019832234"/>
    <n v="0.26041666666666669"/>
    <n v="128.26041666666666"/>
    <s v="ok"/>
  </r>
  <r>
    <s v="EA "/>
    <s v="EA Semibrillo y Homologos"/>
    <x v="2"/>
    <s v="Galon"/>
    <m/>
    <m/>
    <s v="8361W"/>
    <s v="Si"/>
    <n v="0.22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9.5"/>
    <n v="9.5"/>
    <n v="0.19791666666666666"/>
    <n v="5.8530983221939632"/>
    <n v="0.1755929496658189"/>
    <n v="25.930436861144788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64.985959970823359"/>
    <n v="0.52083333333333326"/>
    <n v="128.52083333333334"/>
    <s v="ok"/>
  </r>
  <r>
    <s v="EA "/>
    <s v="EA Semibrillo y Homologos"/>
    <x v="2"/>
    <s v="Galon"/>
    <m/>
    <m/>
    <s v="8362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C"/>
    <m/>
    <n v="18.5"/>
    <n v="18.5"/>
    <n v="0.38541666666666669"/>
    <n v="11.398138837956667"/>
    <n v="0.34194416513870002"/>
    <n v="50.496113887492491"/>
    <s v="F"/>
    <m/>
    <n v="21.5"/>
    <n v="21.5"/>
    <n v="0.44791666666666669"/>
    <n v="13.246485676544234"/>
    <n v="0.39739457029632702"/>
    <n v="39.03525470424146"/>
    <m/>
    <m/>
    <m/>
    <n v="0"/>
    <n v="0"/>
    <n v="0"/>
    <n v="0"/>
    <b v="0"/>
    <n v="133.51331554149294"/>
    <n v="1.0625"/>
    <n v="129.0625"/>
    <s v="ok"/>
  </r>
  <r>
    <s v="EA "/>
    <s v="EA Semibrillo y Homologos"/>
    <x v="2"/>
    <s v="Galon"/>
    <m/>
    <m/>
    <s v="8363M"/>
    <m/>
    <m/>
    <m/>
    <m/>
    <m/>
    <x v="0"/>
    <n v="122"/>
    <n v="137.25"/>
    <s v="B"/>
    <m/>
    <n v="20.5"/>
    <n v="20.5"/>
    <n v="0.42708333333333331"/>
    <n v="12.63037006368171"/>
    <n v="0.3789111019104513"/>
    <n v="81.96635567909631"/>
    <s v="C"/>
    <m/>
    <n v="11"/>
    <n v="11"/>
    <n v="0.22916666666666666"/>
    <n v="6.7772717414877475"/>
    <n v="0.20331815224463243"/>
    <n v="30.024716365536072"/>
    <s v="F"/>
    <m/>
    <n v="35"/>
    <n v="35"/>
    <n v="0.72916666666666663"/>
    <n v="21.564046450188286"/>
    <n v="0.64692139350564859"/>
    <n v="63.545763472020973"/>
    <m/>
    <m/>
    <m/>
    <n v="0"/>
    <n v="0"/>
    <n v="0"/>
    <n v="0"/>
    <b v="0"/>
    <n v="175.53683551665335"/>
    <n v="1.3854166666666665"/>
    <n v="123.38541666666667"/>
    <s v="ok"/>
  </r>
  <r>
    <s v="EA "/>
    <s v="EA Semibrillo y Homologos"/>
    <x v="2"/>
    <s v="Galon"/>
    <m/>
    <m/>
    <s v="8364M"/>
    <m/>
    <m/>
    <m/>
    <m/>
    <m/>
    <x v="0"/>
    <n v="122"/>
    <n v="137.25"/>
    <s v="B"/>
    <m/>
    <n v="42.5"/>
    <n v="42.5"/>
    <n v="0.88541666666666663"/>
    <n v="26.184913546657203"/>
    <n v="0.7855474063997161"/>
    <n v="169.93024957861431"/>
    <s v="C"/>
    <m/>
    <n v="20.5"/>
    <n v="20.5"/>
    <n v="0.42708333333333331"/>
    <n v="12.63037006368171"/>
    <n v="0.3789111019104513"/>
    <n v="55.955153226680864"/>
    <s v="F"/>
    <m/>
    <n v="65"/>
    <n v="65"/>
    <n v="1.3541666666666667"/>
    <n v="40.047514836063961"/>
    <n v="1.2014254450819188"/>
    <n v="118.01356073375325"/>
    <m/>
    <m/>
    <m/>
    <n v="0"/>
    <n v="0"/>
    <n v="0"/>
    <n v="0"/>
    <b v="0"/>
    <n v="343.8989635390484"/>
    <n v="2.666666666666667"/>
    <n v="124.66666666666667"/>
    <s v="ok"/>
  </r>
  <r>
    <s v="EA "/>
    <s v="EA Semibrillo y Homologos"/>
    <x v="2"/>
    <s v="Galon"/>
    <m/>
    <m/>
    <s v="8365D"/>
    <m/>
    <m/>
    <m/>
    <m/>
    <m/>
    <x v="1"/>
    <n v="118"/>
    <n v="132.75"/>
    <s v="B"/>
    <m/>
    <n v="34.5"/>
    <n v="34.5"/>
    <n v="0.71875"/>
    <n v="21.255988643757025"/>
    <n v="0.63767965931271076"/>
    <n v="137.94337906969866"/>
    <s v="F"/>
    <m/>
    <n v="58"/>
    <n v="58"/>
    <n v="1.2083333333333333"/>
    <n v="35.734705546026305"/>
    <n v="1.0720411663807892"/>
    <n v="105.30440803934904"/>
    <s v="I"/>
    <m/>
    <n v="48"/>
    <n v="48"/>
    <n v="1"/>
    <n v="29.573549417401079"/>
    <n v="0.88720648252203238"/>
    <n v="124.35757163556789"/>
    <m/>
    <m/>
    <m/>
    <n v="0"/>
    <n v="0"/>
    <n v="0"/>
    <n v="0"/>
    <b v="0"/>
    <n v="367.60535874461561"/>
    <n v="2.927083333333333"/>
    <n v="120.92708333333333"/>
    <s v="ok"/>
  </r>
  <r>
    <s v="EA "/>
    <s v="EA Semibrillo y Homologos"/>
    <x v="2"/>
    <s v="Galon"/>
    <m/>
    <m/>
    <s v="8366N"/>
    <m/>
    <m/>
    <m/>
    <m/>
    <m/>
    <x v="2"/>
    <n v="115"/>
    <n v="129.375"/>
    <s v="B"/>
    <m/>
    <n v="159"/>
    <n v="159"/>
    <n v="3.3125"/>
    <n v="97.962382445141074"/>
    <n v="2.938871473354232"/>
    <n v="635.73905136469818"/>
    <s v="C"/>
    <m/>
    <n v="50"/>
    <n v="50"/>
    <n v="1.0416666666666667"/>
    <n v="30.805780643126127"/>
    <n v="0.92417341929378383"/>
    <n v="136.47598347970944"/>
    <s v="F"/>
    <m/>
    <n v="290"/>
    <n v="290"/>
    <n v="6.041666666666667"/>
    <n v="178.67352773013153"/>
    <n v="5.3602058319039454"/>
    <n v="526.52204019674525"/>
    <s v="KX"/>
    <m/>
    <n v="76"/>
    <n v="76"/>
    <n v="1.5833333333333333"/>
    <n v="46.824786577551706"/>
    <n v="1.4047435973265512"/>
    <n v="156.32941025716849"/>
    <n v="1455.0664852983214"/>
    <n v="11.979166666666668"/>
    <n v="126.97916666666667"/>
    <s v="ok"/>
  </r>
  <r>
    <s v="EA "/>
    <s v="EA Semibrillo y Homologos"/>
    <x v="2"/>
    <s v="Galon"/>
    <m/>
    <m/>
    <s v="8370W"/>
    <m/>
    <m/>
    <s v="12.2020"/>
    <m/>
    <m/>
    <x v="3"/>
    <n v="128"/>
    <n v="144"/>
    <s v="C"/>
    <m/>
    <n v="2"/>
    <n v="2"/>
    <n v="4.1666666666666664E-2"/>
    <n v="1.232231225725045"/>
    <n v="3.6966936771751349E-2"/>
    <n v="5.4590393391883767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m/>
    <m/>
    <m/>
    <n v="0"/>
    <n v="0"/>
    <n v="0"/>
    <n v="0"/>
    <b v="0"/>
    <n v="11.813615686390474"/>
    <n v="0.11458333333333334"/>
    <n v="128.11458333333334"/>
    <s v="ok"/>
  </r>
  <r>
    <s v="EA "/>
    <s v="EA Semibrillo y Homologos"/>
    <x v="2"/>
    <s v="Galon"/>
    <m/>
    <m/>
    <s v="8371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F"/>
    <m/>
    <n v="12"/>
    <n v="12"/>
    <n v="0.25"/>
    <n v="7.3933873543502697"/>
    <n v="0.2218016206305081"/>
    <n v="21.787118904692907"/>
    <m/>
    <m/>
    <m/>
    <n v="0"/>
    <n v="0"/>
    <n v="0"/>
    <n v="0"/>
    <b v="0"/>
    <m/>
    <m/>
    <m/>
    <n v="0"/>
    <n v="0"/>
    <n v="0"/>
    <n v="0"/>
    <b v="0"/>
    <n v="33.782195345536266"/>
    <n v="0.3125"/>
    <n v="128.3125"/>
    <s v="ok"/>
  </r>
  <r>
    <s v="EA "/>
    <s v="EA Semibrillo y Homologos"/>
    <x v="2"/>
    <s v="Galon"/>
    <m/>
    <m/>
    <s v="8372W"/>
    <m/>
    <m/>
    <s v="12.2020"/>
    <m/>
    <s v="idem cartilla Tendencia"/>
    <x v="3"/>
    <n v="128"/>
    <n v="144"/>
    <s v="B"/>
    <m/>
    <n v="5.5"/>
    <n v="5.5"/>
    <n v="0.11458333333333333"/>
    <n v="3.3886358707438737"/>
    <n v="0.10165907612231621"/>
    <n v="21.990973474879496"/>
    <s v="F"/>
    <m/>
    <n v="20"/>
    <n v="20"/>
    <n v="0.41666666666666669"/>
    <n v="12.32231225725045"/>
    <n v="0.36966936771751352"/>
    <n v="36.311864841154843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59.667598150831431"/>
    <n v="0.54166666666666663"/>
    <n v="128.54166666666666"/>
    <s v="ok"/>
  </r>
  <r>
    <s v="EA "/>
    <s v="EA Semibrillo y Homologos"/>
    <x v="2"/>
    <s v="Galon"/>
    <m/>
    <m/>
    <s v="8373M"/>
    <m/>
    <m/>
    <m/>
    <m/>
    <m/>
    <x v="0"/>
    <n v="122"/>
    <n v="137.25"/>
    <s v="B"/>
    <m/>
    <n v="13.5"/>
    <n v="13.5"/>
    <n v="0.28125"/>
    <n v="8.317560773644054"/>
    <n v="0.24952682320932162"/>
    <n v="53.977843983795132"/>
    <s v="F"/>
    <m/>
    <n v="18"/>
    <n v="18"/>
    <n v="0.375"/>
    <n v="11.090081031525404"/>
    <n v="0.33270243094576213"/>
    <n v="32.680678357039362"/>
    <s v="R"/>
    <m/>
    <n v="34.5"/>
    <n v="34.5"/>
    <n v="0.71875"/>
    <n v="21.255988643757025"/>
    <n v="0.63767965931271076"/>
    <n v="36.008701244935985"/>
    <m/>
    <m/>
    <m/>
    <n v="0"/>
    <n v="0"/>
    <n v="0"/>
    <n v="0"/>
    <b v="0"/>
    <n v="122.66722358577047"/>
    <n v="1.375"/>
    <n v="123.375"/>
    <s v="ok"/>
  </r>
  <r>
    <s v="EA "/>
    <s v="EA Semibrillo y Homologos"/>
    <x v="2"/>
    <s v="Galon"/>
    <m/>
    <m/>
    <s v="8374M"/>
    <m/>
    <m/>
    <m/>
    <m/>
    <m/>
    <x v="0"/>
    <n v="122"/>
    <n v="137.25"/>
    <s v="B"/>
    <m/>
    <n v="36"/>
    <n v="36"/>
    <n v="0.75"/>
    <n v="22.180162063050808"/>
    <n v="0.66540486189152426"/>
    <n v="143.94091729012035"/>
    <s v="F"/>
    <m/>
    <n v="41"/>
    <n v="41"/>
    <n v="0.85416666666666663"/>
    <n v="25.26074012736342"/>
    <n v="0.7578222038209026"/>
    <n v="74.439322924367431"/>
    <s v="R"/>
    <m/>
    <n v="98.5"/>
    <n v="98.5"/>
    <n v="2.0520833333333335"/>
    <n v="60.687387866958467"/>
    <n v="1.8206216360087539"/>
    <n v="102.8074513804694"/>
    <m/>
    <m/>
    <m/>
    <n v="0"/>
    <n v="0"/>
    <n v="0"/>
    <n v="0"/>
    <b v="0"/>
    <n v="321.18769159495719"/>
    <n v="3.65625"/>
    <n v="125.65625"/>
    <s v="ok"/>
  </r>
  <r>
    <s v="EA "/>
    <s v="EA Semibrillo y Homologos"/>
    <x v="2"/>
    <s v="Galon"/>
    <m/>
    <m/>
    <s v="8375D"/>
    <m/>
    <m/>
    <m/>
    <m/>
    <m/>
    <x v="1"/>
    <n v="118"/>
    <n v="132.75"/>
    <s v="F"/>
    <m/>
    <n v="12.5"/>
    <n v="12.5"/>
    <n v="0.26041666666666669"/>
    <n v="7.7014451607815317"/>
    <n v="0.23104335482344596"/>
    <n v="22.694915525721779"/>
    <s v="L"/>
    <m/>
    <n v="156.5"/>
    <n v="156.5"/>
    <n v="3.2604166666666665"/>
    <n v="96.422093412984765"/>
    <n v="2.8926628023895429"/>
    <n v="386.3001288799519"/>
    <s v="R"/>
    <m/>
    <n v="145"/>
    <n v="145"/>
    <n v="3.0208333333333335"/>
    <n v="89.336763865065763"/>
    <n v="2.6801029159519727"/>
    <n v="151.3409182758179"/>
    <m/>
    <m/>
    <m/>
    <n v="0"/>
    <n v="0"/>
    <n v="0"/>
    <n v="0"/>
    <b v="0"/>
    <n v="560.33596268149154"/>
    <n v="6.5416666666666661"/>
    <n v="124.54166666666667"/>
    <s v="ok"/>
  </r>
  <r>
    <s v="EA "/>
    <s v="EA Semibrillo y Homologos"/>
    <x v="2"/>
    <s v="Galon"/>
    <m/>
    <m/>
    <s v="8376N"/>
    <m/>
    <m/>
    <m/>
    <m/>
    <m/>
    <x v="2"/>
    <n v="115"/>
    <n v="129.375"/>
    <s v="B"/>
    <m/>
    <n v="102"/>
    <n v="102"/>
    <n v="2.125"/>
    <n v="62.843792511977291"/>
    <n v="1.8853137753593188"/>
    <n v="407.83259898867436"/>
    <s v="F"/>
    <m/>
    <n v="124"/>
    <n v="124"/>
    <n v="2.5833333333333335"/>
    <n v="76.398335994952788"/>
    <n v="2.2919500798485837"/>
    <n v="225.13356201516004"/>
    <s v="R"/>
    <m/>
    <n v="239"/>
    <n v="239"/>
    <n v="4.979166666666667"/>
    <n v="147.25163147414287"/>
    <n v="4.4175489442242855"/>
    <n v="249.45158253738262"/>
    <s v="KX"/>
    <m/>
    <n v="111"/>
    <n v="111"/>
    <n v="2.3125"/>
    <n v="68.388833027739992"/>
    <n v="2.0516649908321996"/>
    <n v="228.32321761244344"/>
    <n v="1110.7409611536605"/>
    <n v="12"/>
    <n v="127"/>
    <s v="ok"/>
  </r>
  <r>
    <s v="EA "/>
    <s v="EA Semibrillo y Homologos"/>
    <x v="2"/>
    <s v="Galon"/>
    <m/>
    <m/>
    <s v="838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4"/>
    <n v="4"/>
    <n v="8.3333333333333329E-2"/>
    <n v="2.4644624514500899"/>
    <n v="7.3933873543502698E-2"/>
    <n v="10.918078678376753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24.361576031778888"/>
    <n v="0.1875"/>
    <n v="128.1875"/>
    <s v="ok"/>
  </r>
  <r>
    <s v="EA "/>
    <s v="EA Semibrillo y Homologos"/>
    <x v="2"/>
    <s v="Galon"/>
    <m/>
    <m/>
    <s v="8381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2.5"/>
    <n v="2.5"/>
    <n v="5.2083333333333336E-2"/>
    <n v="1.5402890321563063"/>
    <n v="4.620867096468919E-2"/>
    <n v="6.8237991739854715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n v="42.248135799548557"/>
    <n v="0.33333333333333337"/>
    <n v="128.33333333333334"/>
    <s v="ok"/>
  </r>
  <r>
    <s v="EA "/>
    <s v="EA Semibrillo y Homologos"/>
    <x v="2"/>
    <s v="Galon"/>
    <m/>
    <m/>
    <s v="8382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2.5"/>
    <n v="2.5"/>
    <n v="5.2083333333333336E-2"/>
    <n v="1.5402890321563063"/>
    <n v="4.620867096468919E-2"/>
    <n v="6.8237991739854715"/>
    <s v="F"/>
    <m/>
    <n v="19.5"/>
    <n v="19.5"/>
    <n v="0.40625"/>
    <n v="12.014254450819189"/>
    <n v="0.36042763352457569"/>
    <n v="35.404068220125971"/>
    <m/>
    <m/>
    <m/>
    <n v="0"/>
    <n v="0"/>
    <n v="0"/>
    <n v="0"/>
    <b v="0"/>
    <n v="76.213917309834301"/>
    <n v="0.63541666666666674"/>
    <n v="128.63541666666666"/>
    <s v="ok"/>
  </r>
  <r>
    <s v="EA "/>
    <s v="EA Semibrillo y Homologos"/>
    <x v="2"/>
    <s v="Galon"/>
    <m/>
    <m/>
    <s v="8383M"/>
    <m/>
    <m/>
    <m/>
    <m/>
    <m/>
    <x v="0"/>
    <n v="122"/>
    <n v="137.25"/>
    <s v="B"/>
    <m/>
    <n v="15"/>
    <n v="15"/>
    <n v="0.3125"/>
    <n v="9.2417341929378374"/>
    <n v="0.27725202578813513"/>
    <n v="59.975382204216814"/>
    <s v="F"/>
    <m/>
    <n v="15.5"/>
    <n v="15.5"/>
    <n v="0.32291666666666669"/>
    <n v="9.5497919993690985"/>
    <n v="0.28649375998107296"/>
    <n v="28.141695251895005"/>
    <s v="R"/>
    <m/>
    <n v="18"/>
    <n v="18"/>
    <n v="0.375"/>
    <n v="11.090081031525404"/>
    <n v="0.33270243094576213"/>
    <n v="18.787148475618771"/>
    <m/>
    <m/>
    <m/>
    <n v="0"/>
    <n v="0"/>
    <n v="0"/>
    <n v="0"/>
    <b v="0"/>
    <n v="106.90422593173059"/>
    <n v="1.0104166666666667"/>
    <n v="123.01041666666667"/>
    <s v="ok"/>
  </r>
  <r>
    <s v="EA "/>
    <s v="EA Semibrillo y Homologos"/>
    <x v="2"/>
    <s v="Galon"/>
    <m/>
    <m/>
    <s v="8384M"/>
    <m/>
    <m/>
    <m/>
    <m/>
    <m/>
    <x v="0"/>
    <n v="122"/>
    <n v="137.25"/>
    <s v="B"/>
    <m/>
    <n v="41"/>
    <n v="41"/>
    <n v="0.85416666666666663"/>
    <n v="25.26074012736342"/>
    <n v="0.7578222038209026"/>
    <n v="163.93271135819262"/>
    <s v="F"/>
    <m/>
    <n v="37.5"/>
    <n v="37.5"/>
    <n v="0.78125"/>
    <n v="23.104335482344592"/>
    <n v="0.69313006447033776"/>
    <n v="68.084746577165333"/>
    <s v="R"/>
    <m/>
    <n v="52.5"/>
    <n v="52.5"/>
    <n v="1.09375"/>
    <n v="32.346069675282429"/>
    <n v="0.97038209025847288"/>
    <n v="54.795849720554756"/>
    <m/>
    <m/>
    <m/>
    <n v="0"/>
    <n v="0"/>
    <n v="0"/>
    <n v="0"/>
    <b v="0"/>
    <n v="286.81330765591269"/>
    <n v="2.7291666666666665"/>
    <n v="124.72916666666667"/>
    <s v="ok"/>
  </r>
  <r>
    <s v="EA "/>
    <s v="EA Semibrillo y Homologos"/>
    <x v="2"/>
    <s v="Galon"/>
    <m/>
    <m/>
    <s v="8385D"/>
    <m/>
    <m/>
    <m/>
    <m/>
    <m/>
    <x v="1"/>
    <n v="118"/>
    <n v="132.75"/>
    <s v="B"/>
    <m/>
    <n v="32"/>
    <n v="32"/>
    <n v="0.66666666666666663"/>
    <n v="19.715699611600719"/>
    <n v="0.59147098834802159"/>
    <n v="127.94748203566253"/>
    <s v="F"/>
    <m/>
    <n v="24"/>
    <n v="24"/>
    <n v="0.5"/>
    <n v="14.786774708700539"/>
    <n v="0.44360324126101619"/>
    <n v="43.574237809385814"/>
    <s v="R"/>
    <m/>
    <n v="57"/>
    <n v="57"/>
    <n v="1.1875"/>
    <n v="35.118589933163783"/>
    <n v="1.0535576979949135"/>
    <n v="59.49263683945945"/>
    <m/>
    <m/>
    <m/>
    <n v="0"/>
    <n v="0"/>
    <n v="0"/>
    <n v="0"/>
    <b v="0"/>
    <n v="231.01435668450779"/>
    <n v="2.3541666666666665"/>
    <n v="120.35416666666667"/>
    <s v="ok"/>
  </r>
  <r>
    <s v="EA "/>
    <s v="EA Semibrillo y Homologos"/>
    <x v="2"/>
    <s v="Galon"/>
    <m/>
    <m/>
    <s v="8386N"/>
    <m/>
    <m/>
    <m/>
    <m/>
    <m/>
    <x v="2"/>
    <n v="115"/>
    <n v="129.375"/>
    <s v="B"/>
    <m/>
    <n v="126"/>
    <n v="126"/>
    <n v="2.625"/>
    <n v="77.630567220677833"/>
    <n v="2.328917016620335"/>
    <n v="503.79321051542126"/>
    <s v="F"/>
    <m/>
    <n v="118.5"/>
    <n v="118.5"/>
    <n v="2.46875"/>
    <n v="73.009700124208919"/>
    <n v="2.1902910037262675"/>
    <n v="215.14779918384247"/>
    <s v="R"/>
    <m/>
    <n v="161.5"/>
    <n v="161.5"/>
    <n v="3.3645833333333335"/>
    <n v="99.502671477297383"/>
    <n v="2.9850801443189212"/>
    <n v="168.56247104513511"/>
    <s v="KX"/>
    <m/>
    <n v="170"/>
    <n v="170"/>
    <n v="3.5416666666666665"/>
    <n v="104.73965418662881"/>
    <n v="3.1421896255988644"/>
    <n v="349.68420715419268"/>
    <n v="1237.1876878985915"/>
    <n v="12"/>
    <n v="127"/>
    <s v="ok"/>
  </r>
  <r>
    <s v="EA "/>
    <s v="EA Semibrillo y Homologos"/>
    <x v="2"/>
    <s v="Galon"/>
    <m/>
    <m/>
    <s v="8390W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0.5"/>
    <n v="0.5"/>
    <n v="1.0416666666666666E-2"/>
    <n v="0.30805780643126124"/>
    <n v="9.2417341929378373E-3"/>
    <n v="1.3647598347970942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6.0873291046909346"/>
    <n v="5.2083333333333329E-2"/>
    <n v="128.05208333333334"/>
    <s v="ok"/>
  </r>
  <r>
    <s v="EA "/>
    <s v="EA Semibrillo y Homologos"/>
    <x v="2"/>
    <s v="Galon"/>
    <m/>
    <m/>
    <s v="8391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F"/>
    <m/>
    <n v="9"/>
    <n v="9"/>
    <n v="0.1875"/>
    <n v="5.5450405157627021"/>
    <n v="0.16635121547288106"/>
    <n v="16.340339178519681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37.792813772165879"/>
    <n v="0.3125"/>
    <n v="128.3125"/>
    <s v="ok"/>
  </r>
  <r>
    <s v="EA "/>
    <s v="EA Semibrillo y Homologos"/>
    <x v="2"/>
    <s v="Galon"/>
    <m/>
    <m/>
    <s v="8392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F"/>
    <m/>
    <n v="15"/>
    <n v="15"/>
    <n v="0.3125"/>
    <n v="9.2417341929378374"/>
    <n v="0.27725202578813513"/>
    <n v="27.233898630866133"/>
    <s v="V"/>
    <m/>
    <n v="10.5"/>
    <n v="10.5"/>
    <n v="0.21875"/>
    <n v="6.4692139350564863"/>
    <n v="0.19407641805169459"/>
    <n v="28.659956530738981"/>
    <m/>
    <m/>
    <m/>
    <n v="0"/>
    <n v="0"/>
    <n v="0"/>
    <n v="0"/>
    <b v="0"/>
    <n v="81.883187450099058"/>
    <n v="0.66666666666666663"/>
    <n v="128.66666666666666"/>
    <s v="ok"/>
  </r>
  <r>
    <s v="EA "/>
    <s v="EA Semibrillo y Homologos"/>
    <x v="2"/>
    <s v="Galon"/>
    <m/>
    <m/>
    <s v="8393M"/>
    <m/>
    <m/>
    <m/>
    <m/>
    <m/>
    <x v="0"/>
    <n v="122"/>
    <n v="137.25"/>
    <s v="B"/>
    <m/>
    <n v="13"/>
    <n v="13"/>
    <n v="0.27083333333333331"/>
    <n v="8.0095029672127911"/>
    <n v="0.24028508901638373"/>
    <n v="51.978664576987903"/>
    <s v="F"/>
    <m/>
    <n v="16.5"/>
    <n v="16.5"/>
    <n v="0.34375"/>
    <n v="10.165907612231621"/>
    <n v="0.30497722836694863"/>
    <n v="29.957288493952746"/>
    <s v="V"/>
    <m/>
    <n v="47.5"/>
    <n v="47.5"/>
    <n v="0.98958333333333337"/>
    <n v="29.265491610969818"/>
    <n v="0.87796474832909455"/>
    <n v="129.65218430572395"/>
    <m/>
    <m/>
    <m/>
    <n v="0"/>
    <n v="0"/>
    <n v="0"/>
    <n v="0"/>
    <b v="0"/>
    <n v="211.5881373766646"/>
    <n v="1.6041666666666665"/>
    <n v="123.60416666666667"/>
    <s v="ok"/>
  </r>
  <r>
    <s v="EA "/>
    <s v="EA Semibrillo y Homologos"/>
    <x v="2"/>
    <s v="Galon"/>
    <m/>
    <m/>
    <s v="8394M"/>
    <m/>
    <m/>
    <m/>
    <m/>
    <m/>
    <x v="0"/>
    <n v="122"/>
    <n v="137.25"/>
    <s v="B"/>
    <m/>
    <n v="26"/>
    <n v="26"/>
    <n v="0.54166666666666663"/>
    <n v="16.019005934425582"/>
    <n v="0.48057017803276747"/>
    <n v="103.95732915397581"/>
    <s v="F"/>
    <m/>
    <n v="35.5"/>
    <n v="35.5"/>
    <n v="0.73958333333333337"/>
    <n v="21.872104256619551"/>
    <n v="0.65616312769858653"/>
    <n v="64.453560093049859"/>
    <s v="V"/>
    <m/>
    <n v="87"/>
    <n v="87"/>
    <n v="1.8125"/>
    <n v="53.602058319039458"/>
    <n v="1.6080617495711838"/>
    <n v="237.46821125469441"/>
    <m/>
    <m/>
    <m/>
    <n v="0"/>
    <n v="0"/>
    <n v="0"/>
    <n v="0"/>
    <b v="0"/>
    <n v="405.87910050172007"/>
    <n v="3.09375"/>
    <n v="125.09375"/>
    <s v="ok"/>
  </r>
  <r>
    <s v="EA "/>
    <s v="EA Semibrillo y Homologos"/>
    <x v="2"/>
    <s v="Galon"/>
    <m/>
    <m/>
    <s v="8395D"/>
    <m/>
    <m/>
    <m/>
    <m/>
    <m/>
    <x v="1"/>
    <n v="118"/>
    <n v="132.75"/>
    <s v="B"/>
    <m/>
    <n v="37.5"/>
    <n v="37.5"/>
    <n v="0.78125"/>
    <n v="23.104335482344592"/>
    <n v="0.69313006447033776"/>
    <n v="149.93845551054204"/>
    <s v="F"/>
    <m/>
    <n v="34.5"/>
    <n v="34.5"/>
    <n v="0.71875"/>
    <n v="21.255988643757025"/>
    <n v="0.63767965931271076"/>
    <n v="62.637966850992107"/>
    <s v="V"/>
    <m/>
    <n v="110.5"/>
    <n v="110.5"/>
    <n v="2.3020833333333335"/>
    <n v="68.080775221308741"/>
    <n v="2.0424232566392622"/>
    <n v="301.61192349015784"/>
    <m/>
    <m/>
    <m/>
    <n v="0"/>
    <n v="0"/>
    <n v="0"/>
    <n v="0"/>
    <b v="0"/>
    <n v="514.18834585169202"/>
    <n v="3.8020833333333335"/>
    <n v="121.80208333333333"/>
    <s v="ok"/>
  </r>
  <r>
    <s v="EA "/>
    <s v="EA Semibrillo y Homologos"/>
    <x v="2"/>
    <s v="Galon"/>
    <m/>
    <m/>
    <s v="8396N"/>
    <m/>
    <m/>
    <m/>
    <m/>
    <m/>
    <x v="2"/>
    <n v="115"/>
    <n v="129.375"/>
    <s v="B"/>
    <m/>
    <n v="79"/>
    <n v="79"/>
    <n v="1.6458333333333333"/>
    <n v="48.673133416139272"/>
    <n v="1.4601940024841782"/>
    <n v="315.87034627554186"/>
    <s v="F"/>
    <m/>
    <n v="55.5"/>
    <n v="55.5"/>
    <n v="1.15625"/>
    <n v="34.194416513869996"/>
    <n v="1.0258324954160998"/>
    <n v="100.76542493420469"/>
    <s v="R"/>
    <m/>
    <n v="383.5"/>
    <n v="383.5"/>
    <n v="7.989583333333333"/>
    <n v="236.28033753277737"/>
    <n v="7.0884101259833203"/>
    <n v="400.2706355777666"/>
    <s v="KX"/>
    <m/>
    <n v="57.5"/>
    <n v="57.5"/>
    <n v="1.1979166666666667"/>
    <n v="35.426647739595047"/>
    <n v="1.0627994321878513"/>
    <n v="118.27554065509459"/>
    <n v="935.18194744260768"/>
    <n v="11.989583333333332"/>
    <n v="126.98958333333333"/>
    <s v="ok"/>
  </r>
  <r>
    <s v="EA "/>
    <s v="EA Semibrillo y Homologos"/>
    <x v="2"/>
    <s v="Galon"/>
    <m/>
    <m/>
    <s v="8400W"/>
    <s v="Si"/>
    <n v="0.3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F"/>
    <m/>
    <n v="4.5"/>
    <n v="4.5"/>
    <n v="9.375E-2"/>
    <n v="2.772520257881351"/>
    <n v="8.3175607736440532E-2"/>
    <n v="8.1701695892598405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15.628388335255444"/>
    <n v="0.14583333333333334"/>
    <n v="128.14583333333334"/>
    <s v="ok"/>
  </r>
  <r>
    <s v="EA "/>
    <s v="EA Semibrillo y Homologos"/>
    <x v="2"/>
    <s v="Galon"/>
    <m/>
    <m/>
    <s v="8401W"/>
    <s v="Si"/>
    <n v="0.68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3.5"/>
    <n v="13.5"/>
    <n v="0.28125"/>
    <n v="8.317560773644054"/>
    <n v="0.24952682320932162"/>
    <n v="36.848515539521543"/>
    <s v="V"/>
    <m/>
    <n v="20"/>
    <n v="20"/>
    <n v="0.41666666666666669"/>
    <n v="12.32231225725045"/>
    <n v="0.36966936771751352"/>
    <n v="54.590393391883772"/>
    <m/>
    <m/>
    <m/>
    <n v="0"/>
    <n v="0"/>
    <n v="0"/>
    <n v="0"/>
    <b v="0"/>
    <n v="97.436447151826997"/>
    <n v="0.72916666666666674"/>
    <n v="128.72916666666666"/>
    <s v="ok"/>
  </r>
  <r>
    <s v="EA "/>
    <s v="EA Semibrillo y Homologos"/>
    <x v="2"/>
    <s v="Galon"/>
    <m/>
    <m/>
    <s v="8402W"/>
    <s v="Si"/>
    <n v="0.19"/>
    <s v="12.2020"/>
    <m/>
    <s v="idem cartilla Tendencia"/>
    <x v="3"/>
    <n v="128"/>
    <n v="144"/>
    <s v="B"/>
    <m/>
    <n v="4"/>
    <n v="4"/>
    <n v="8.3333333333333329E-2"/>
    <n v="2.4644624514500899"/>
    <n v="7.3933873543502698E-2"/>
    <n v="15.993435254457816"/>
    <s v="F"/>
    <m/>
    <n v="12"/>
    <n v="12"/>
    <n v="0.25"/>
    <n v="7.3933873543502697"/>
    <n v="0.2218016206305081"/>
    <n v="21.787118904692907"/>
    <s v="V"/>
    <m/>
    <n v="15"/>
    <n v="15"/>
    <n v="0.3125"/>
    <n v="9.2417341929378374"/>
    <n v="0.27725202578813513"/>
    <n v="40.942795043912824"/>
    <m/>
    <m/>
    <m/>
    <n v="0"/>
    <n v="0"/>
    <n v="0"/>
    <n v="0"/>
    <b v="0"/>
    <n v="78.723349203063549"/>
    <n v="0.64583333333333326"/>
    <n v="128.64583333333334"/>
    <s v="ok"/>
  </r>
  <r>
    <s v="EA "/>
    <s v="EA Semibrillo y Homologos"/>
    <x v="2"/>
    <s v="Galon"/>
    <m/>
    <m/>
    <s v="8403M"/>
    <m/>
    <m/>
    <m/>
    <m/>
    <m/>
    <x v="0"/>
    <n v="122"/>
    <n v="137.25"/>
    <s v="B"/>
    <m/>
    <n v="7"/>
    <n v="7"/>
    <n v="0.14583333333333334"/>
    <n v="4.3128092900376576"/>
    <n v="0.12938427870112973"/>
    <n v="27.988511695301181"/>
    <s v="F"/>
    <m/>
    <n v="13.5"/>
    <n v="13.5"/>
    <n v="0.28125"/>
    <n v="8.317560773644054"/>
    <n v="0.24952682320932162"/>
    <n v="24.51050876777952"/>
    <s v="V"/>
    <m/>
    <n v="54"/>
    <n v="54"/>
    <n v="1.125"/>
    <n v="33.270243094576216"/>
    <n v="0.9981072928372865"/>
    <n v="147.39406215808617"/>
    <m/>
    <m/>
    <m/>
    <n v="0"/>
    <n v="0"/>
    <n v="0"/>
    <n v="0"/>
    <b v="0"/>
    <n v="199.89308262116685"/>
    <n v="1.5520833333333335"/>
    <n v="123.55208333333333"/>
    <s v="ok"/>
  </r>
  <r>
    <s v="EA "/>
    <s v="EA Semibrillo y Homologos"/>
    <x v="2"/>
    <s v="Galon"/>
    <m/>
    <m/>
    <s v="8404M"/>
    <m/>
    <m/>
    <m/>
    <m/>
    <m/>
    <x v="0"/>
    <n v="122"/>
    <n v="137.25"/>
    <s v="B"/>
    <m/>
    <n v="17"/>
    <n v="17"/>
    <n v="0.35416666666666669"/>
    <n v="10.473965418662884"/>
    <n v="0.31421896255988652"/>
    <n v="67.972099831445732"/>
    <s v="F"/>
    <m/>
    <n v="28.5"/>
    <n v="28.5"/>
    <n v="0.59375"/>
    <n v="17.559294966581891"/>
    <n v="0.52677884899745675"/>
    <n v="51.744407398645656"/>
    <s v="V"/>
    <m/>
    <n v="148.5"/>
    <n v="148.5"/>
    <n v="3.09375"/>
    <n v="91.493168510084587"/>
    <n v="2.7447950553025375"/>
    <n v="405.33367093473697"/>
    <m/>
    <m/>
    <m/>
    <n v="0"/>
    <n v="0"/>
    <n v="0"/>
    <n v="0"/>
    <b v="0"/>
    <n v="525.05017816482837"/>
    <n v="4.041666666666667"/>
    <n v="126.04166666666667"/>
    <s v="ok"/>
  </r>
  <r>
    <s v="EA "/>
    <s v="EA Semibrillo y Homologos"/>
    <x v="2"/>
    <s v="Galon"/>
    <m/>
    <m/>
    <s v="8405D"/>
    <m/>
    <m/>
    <m/>
    <m/>
    <m/>
    <x v="1"/>
    <n v="118"/>
    <n v="132.75"/>
    <s v="B"/>
    <m/>
    <n v="18.5"/>
    <n v="18.5"/>
    <n v="0.38541666666666669"/>
    <n v="11.398138837956667"/>
    <n v="0.34194416513870002"/>
    <n v="73.969638051867406"/>
    <s v="F"/>
    <m/>
    <n v="21"/>
    <n v="21"/>
    <n v="0.4375"/>
    <n v="12.938427870112973"/>
    <n v="0.38815283610338919"/>
    <n v="38.127458083212588"/>
    <s v="V"/>
    <m/>
    <n v="129"/>
    <n v="129"/>
    <n v="2.6875"/>
    <n v="79.478914059265406"/>
    <n v="2.384367421777962"/>
    <n v="352.10803737765031"/>
    <m/>
    <m/>
    <m/>
    <n v="0"/>
    <n v="0"/>
    <n v="0"/>
    <n v="0"/>
    <b v="0"/>
    <n v="464.2051335127303"/>
    <n v="3.510416666666667"/>
    <n v="121.51041666666667"/>
    <s v="ok"/>
  </r>
  <r>
    <s v="EA "/>
    <s v="EA Semibrillo y Homologos"/>
    <x v="2"/>
    <s v="Galon"/>
    <m/>
    <m/>
    <s v="8406N"/>
    <m/>
    <m/>
    <m/>
    <m/>
    <m/>
    <x v="2"/>
    <n v="115"/>
    <n v="129.375"/>
    <s v="B"/>
    <m/>
    <n v="49"/>
    <n v="49"/>
    <n v="1.0208333333333333"/>
    <n v="30.189665030263601"/>
    <n v="0.90568995090790805"/>
    <n v="195.91958186710823"/>
    <s v="F"/>
    <m/>
    <n v="71.5"/>
    <n v="71.5"/>
    <n v="1.4895833333333333"/>
    <n v="44.052266319670352"/>
    <n v="1.3215679895901105"/>
    <n v="129.81491680712855"/>
    <s v="V"/>
    <m/>
    <n v="349.5"/>
    <n v="349.5"/>
    <n v="7.28125"/>
    <n v="215.3324066954516"/>
    <n v="6.4599722008635476"/>
    <n v="953.96712452316888"/>
    <s v="KX"/>
    <m/>
    <n v="106"/>
    <n v="106"/>
    <n v="2.2083333333333335"/>
    <n v="65.308254963427387"/>
    <n v="1.9592476489028217"/>
    <n v="218.03838799026133"/>
    <n v="1497.7400111876671"/>
    <n v="12"/>
    <n v="127"/>
    <s v="ok"/>
  </r>
  <r>
    <s v="EA "/>
    <s v="EA Semibrillo y Homologos"/>
    <x v="2"/>
    <s v="Galon"/>
    <m/>
    <m/>
    <s v="8410W"/>
    <m/>
    <m/>
    <s v="12.2020"/>
    <m/>
    <s v="idem cartilla Tendencia"/>
    <x v="3"/>
    <n v="128"/>
    <n v="144"/>
    <s v="AXX"/>
    <m/>
    <n v="1"/>
    <n v="1"/>
    <n v="2.0833333333333332E-2"/>
    <n v="0.61611561286252248"/>
    <n v="1.8483468385875675E-2"/>
    <n v="1.293912824910548"/>
    <s v="B"/>
    <m/>
    <n v="2.5"/>
    <n v="2.5"/>
    <n v="5.2083333333333336E-2"/>
    <n v="1.5402890321563063"/>
    <n v="4.620867096468919E-2"/>
    <n v="9.995897034036136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4.920996343062168"/>
    <n v="0.11458333333333334"/>
    <n v="128.11458333333334"/>
    <s v="ok"/>
  </r>
  <r>
    <s v="EA "/>
    <s v="EA Semibrillo y Homologos"/>
    <x v="2"/>
    <s v="Galon"/>
    <m/>
    <m/>
    <s v="8411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F"/>
    <m/>
    <n v="4.5"/>
    <n v="4.5"/>
    <n v="9.375E-2"/>
    <n v="2.772520257881351"/>
    <n v="8.3175607736440532E-2"/>
    <n v="8.1701695892598405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43.270242530876978"/>
    <n v="0.32291666666666663"/>
    <n v="128.32291666666666"/>
    <s v="ok"/>
  </r>
  <r>
    <s v="EA "/>
    <s v="EA Semibrillo y Homologos"/>
    <x v="2"/>
    <s v="Galon"/>
    <m/>
    <m/>
    <s v="8412W"/>
    <m/>
    <m/>
    <s v="12.2020"/>
    <m/>
    <s v="idem cartilla Tendencia"/>
    <x v="3"/>
    <n v="128"/>
    <n v="144"/>
    <s v="B"/>
    <m/>
    <n v="8.5"/>
    <n v="8.5"/>
    <n v="0.17708333333333334"/>
    <n v="5.2369827093314418"/>
    <n v="0.15710948127994326"/>
    <n v="33.986049915722866"/>
    <s v="F"/>
    <m/>
    <n v="7.5"/>
    <n v="7.5"/>
    <n v="0.15625"/>
    <n v="4.6208670964689187"/>
    <n v="0.13862601289406756"/>
    <n v="13.616949315433066"/>
    <s v="V"/>
    <m/>
    <n v="19.5"/>
    <n v="19.5"/>
    <n v="0.40625"/>
    <n v="12.014254450819189"/>
    <n v="0.36042763352457569"/>
    <n v="53.225633557086674"/>
    <m/>
    <m/>
    <m/>
    <n v="0"/>
    <n v="0"/>
    <n v="0"/>
    <n v="0"/>
    <b v="0"/>
    <n v="100.8286327882426"/>
    <n v="0.73958333333333337"/>
    <n v="128.73958333333334"/>
    <s v="ok"/>
  </r>
  <r>
    <s v="EA "/>
    <s v="EA Semibrillo y Homologos"/>
    <x v="2"/>
    <s v="Galon"/>
    <m/>
    <m/>
    <s v="8413M"/>
    <m/>
    <m/>
    <m/>
    <m/>
    <m/>
    <x v="0"/>
    <n v="122"/>
    <n v="137.25"/>
    <s v="B"/>
    <m/>
    <n v="13"/>
    <n v="13"/>
    <n v="0.27083333333333331"/>
    <n v="8.0095029672127911"/>
    <n v="0.24028508901638373"/>
    <n v="51.978664576987903"/>
    <s v="F"/>
    <m/>
    <n v="8"/>
    <n v="8"/>
    <n v="0.16666666666666666"/>
    <n v="4.9289249029001798"/>
    <n v="0.1478677470870054"/>
    <n v="14.524745936461937"/>
    <s v="V"/>
    <m/>
    <n v="71"/>
    <n v="71"/>
    <n v="1.4791666666666667"/>
    <n v="43.744208513239101"/>
    <n v="1.3123262553971731"/>
    <n v="193.7958965411874"/>
    <m/>
    <m/>
    <m/>
    <n v="0"/>
    <n v="0"/>
    <n v="0"/>
    <n v="0"/>
    <b v="0"/>
    <n v="260.29930705463721"/>
    <n v="1.9166666666666667"/>
    <n v="123.91666666666667"/>
    <s v="ok"/>
  </r>
  <r>
    <s v="EA "/>
    <s v="EA Semibrillo y Homologos"/>
    <x v="2"/>
    <s v="Galon"/>
    <m/>
    <m/>
    <s v="8414M"/>
    <m/>
    <m/>
    <m/>
    <m/>
    <m/>
    <x v="0"/>
    <n v="122"/>
    <n v="137.25"/>
    <s v="B"/>
    <m/>
    <n v="25"/>
    <n v="25"/>
    <n v="0.52083333333333337"/>
    <n v="15.402890321563063"/>
    <n v="0.46208670964689191"/>
    <n v="99.958970340361361"/>
    <s v="F"/>
    <m/>
    <n v="14"/>
    <n v="14"/>
    <n v="0.29166666666666669"/>
    <n v="8.6256185800753151"/>
    <n v="0.25876855740225946"/>
    <n v="25.418305388808392"/>
    <s v="V"/>
    <m/>
    <n v="128.5"/>
    <n v="128.5"/>
    <n v="2.6770833333333335"/>
    <n v="79.170856252834142"/>
    <n v="2.3751256875850242"/>
    <n v="350.74327754285326"/>
    <m/>
    <m/>
    <m/>
    <n v="0"/>
    <n v="0"/>
    <n v="0"/>
    <n v="0"/>
    <b v="0"/>
    <n v="476.12055327202302"/>
    <n v="3.4895833333333335"/>
    <n v="125.48958333333333"/>
    <s v="ok"/>
  </r>
  <r>
    <s v="EA "/>
    <s v="EA Semibrillo y Homologos"/>
    <x v="2"/>
    <s v="Galon"/>
    <m/>
    <m/>
    <s v="8415D"/>
    <m/>
    <m/>
    <m/>
    <m/>
    <m/>
    <x v="1"/>
    <n v="118"/>
    <n v="132.75"/>
    <s v="B"/>
    <m/>
    <n v="37.5"/>
    <n v="37.5"/>
    <n v="0.78125"/>
    <n v="23.104335482344592"/>
    <n v="0.69313006447033776"/>
    <n v="149.93845551054204"/>
    <s v="F"/>
    <m/>
    <n v="10.5"/>
    <n v="10.5"/>
    <n v="0.21875"/>
    <n v="6.4692139350564863"/>
    <n v="0.19407641805169459"/>
    <n v="19.063729041606294"/>
    <s v="V"/>
    <m/>
    <n v="137"/>
    <n v="137"/>
    <n v="2.8541666666666665"/>
    <n v="84.40783896216557"/>
    <n v="2.5322351688649669"/>
    <n v="373.94419473440382"/>
    <m/>
    <m/>
    <m/>
    <n v="0"/>
    <n v="0"/>
    <n v="0"/>
    <n v="0"/>
    <b v="0"/>
    <n v="542.9463792865522"/>
    <n v="3.8541666666666665"/>
    <n v="121.85416666666667"/>
    <s v="ok"/>
  </r>
  <r>
    <s v="EA "/>
    <s v="EA Semibrillo y Homologos"/>
    <x v="2"/>
    <s v="Galon"/>
    <m/>
    <m/>
    <s v="8416N"/>
    <m/>
    <m/>
    <m/>
    <m/>
    <m/>
    <x v="2"/>
    <n v="115"/>
    <n v="129.375"/>
    <s v="B"/>
    <m/>
    <n v="78"/>
    <n v="78"/>
    <n v="1.625"/>
    <n v="48.057017803276757"/>
    <n v="1.4417105340983027"/>
    <n v="311.87198746192746"/>
    <s v="F"/>
    <m/>
    <n v="39.5"/>
    <n v="39.5"/>
    <n v="0.82291666666666663"/>
    <n v="24.336566708069636"/>
    <n v="0.73009700124208909"/>
    <n v="71.715933061280822"/>
    <s v="V"/>
    <m/>
    <n v="392.5"/>
    <n v="392.5"/>
    <n v="8.1770833333333339"/>
    <n v="241.8253780485401"/>
    <n v="7.2547613414562031"/>
    <n v="1071.336470315719"/>
    <s v="KX"/>
    <m/>
    <n v="65.5"/>
    <n v="65.5"/>
    <n v="1.3645833333333333"/>
    <n v="40.355572642495218"/>
    <n v="1.2106671792748565"/>
    <n v="134.73126805058598"/>
    <n v="1589.6556588895132"/>
    <n v="11.989583333333334"/>
    <n v="126.98958333333333"/>
    <s v="ok"/>
  </r>
  <r>
    <s v="EA "/>
    <s v="EA Semibrillo y Homologos"/>
    <x v="2"/>
    <s v="Galon"/>
    <m/>
    <m/>
    <s v="8420W"/>
    <m/>
    <m/>
    <s v="12.2020"/>
    <m/>
    <s v="idem cartilla Tendencia"/>
    <x v="3"/>
    <n v="128"/>
    <n v="144"/>
    <s v="B"/>
    <m/>
    <n v="3.5"/>
    <n v="3.5"/>
    <n v="7.2916666666666671E-2"/>
    <n v="2.1564046450188288"/>
    <n v="6.4692139350564865E-2"/>
    <n v="13.99425584765059"/>
    <s v="I"/>
    <m/>
    <n v="6"/>
    <n v="6"/>
    <n v="0.125"/>
    <n v="3.6966936771751349"/>
    <n v="0.11090081031525405"/>
    <n v="15.544696454445987"/>
    <m/>
    <m/>
    <m/>
    <n v="0"/>
    <n v="0"/>
    <n v="0"/>
    <n v="0"/>
    <b v="0"/>
    <m/>
    <m/>
    <m/>
    <n v="0"/>
    <n v="0"/>
    <n v="0"/>
    <n v="0"/>
    <b v="0"/>
    <n v="29.538952302096575"/>
    <n v="0.19791666666666669"/>
    <n v="128.19791666666666"/>
    <s v="ok"/>
  </r>
  <r>
    <s v="EA "/>
    <s v="EA Semibrillo y Homologos"/>
    <x v="2"/>
    <s v="Galon"/>
    <m/>
    <m/>
    <s v="8421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6.5"/>
    <n v="6.5"/>
    <n v="0.13541666666666666"/>
    <n v="4.0047514836063955"/>
    <n v="0.12014254450819187"/>
    <n v="17.741877852362222"/>
    <s v="V"/>
    <m/>
    <n v="14.5"/>
    <n v="14.5"/>
    <n v="0.30208333333333331"/>
    <n v="8.9336763865065763"/>
    <n v="0.26801029159519729"/>
    <n v="39.578035209115733"/>
    <m/>
    <m/>
    <m/>
    <n v="0"/>
    <n v="0"/>
    <n v="0"/>
    <n v="0"/>
    <b v="0"/>
    <n v="81.310065943164687"/>
    <n v="0.5625"/>
    <n v="128.5625"/>
    <s v="ok"/>
  </r>
  <r>
    <s v="EA "/>
    <s v="EA Semibrillo y Homologos"/>
    <x v="2"/>
    <s v="Galon"/>
    <m/>
    <m/>
    <s v="8422W"/>
    <m/>
    <m/>
    <s v="12.2020"/>
    <m/>
    <s v="idem cartilla Tendencia"/>
    <x v="3"/>
    <n v="128"/>
    <n v="144"/>
    <s v="B"/>
    <m/>
    <n v="9.5"/>
    <n v="9.5"/>
    <n v="0.19791666666666666"/>
    <n v="5.8530983221939632"/>
    <n v="0.1755929496658189"/>
    <n v="37.984408729337311"/>
    <s v="C"/>
    <m/>
    <n v="10"/>
    <n v="10"/>
    <n v="0.20833333333333334"/>
    <n v="6.1611561286252252"/>
    <n v="0.18483468385875676"/>
    <n v="27.295196695941886"/>
    <s v="V"/>
    <m/>
    <n v="28"/>
    <n v="28"/>
    <n v="0.58333333333333337"/>
    <n v="17.25123716015063"/>
    <n v="0.51753711480451892"/>
    <n v="76.426550748637283"/>
    <m/>
    <m/>
    <m/>
    <n v="0"/>
    <n v="0"/>
    <n v="0"/>
    <n v="0"/>
    <b v="0"/>
    <n v="141.7061561739165"/>
    <n v="0.98958333333333337"/>
    <n v="128.98958333333334"/>
    <s v="ok"/>
  </r>
  <r>
    <s v="EA "/>
    <s v="EA Semibrillo y Homologos"/>
    <x v="2"/>
    <s v="Galon"/>
    <m/>
    <m/>
    <s v="8423M"/>
    <m/>
    <m/>
    <m/>
    <m/>
    <m/>
    <x v="0"/>
    <n v="122"/>
    <n v="137.25"/>
    <s v="B"/>
    <m/>
    <n v="12.5"/>
    <n v="12.5"/>
    <n v="0.26041666666666669"/>
    <n v="7.7014451607815317"/>
    <n v="0.23104335482344596"/>
    <n v="49.979485170180681"/>
    <s v="E"/>
    <m/>
    <n v="8.5"/>
    <n v="8.5"/>
    <n v="0.17708333333333334"/>
    <n v="5.2369827093314418"/>
    <n v="0.15710948127994326"/>
    <n v="20.426609890489008"/>
    <s v="R"/>
    <m/>
    <n v="53"/>
    <n v="53"/>
    <n v="1.1041666666666667"/>
    <n v="32.654127481713694"/>
    <n v="0.97962382445141083"/>
    <n v="55.317714955988613"/>
    <m/>
    <m/>
    <m/>
    <n v="0"/>
    <n v="0"/>
    <n v="0"/>
    <n v="0"/>
    <b v="0"/>
    <n v="125.72381001665829"/>
    <n v="1.5416666666666667"/>
    <n v="123.54166666666667"/>
    <s v="ok"/>
  </r>
  <r>
    <s v="EA "/>
    <s v="EA Semibrillo y Homologos"/>
    <x v="2"/>
    <s v="Galon"/>
    <m/>
    <m/>
    <s v="8424M"/>
    <m/>
    <m/>
    <m/>
    <m/>
    <m/>
    <x v="0"/>
    <n v="122"/>
    <n v="137.25"/>
    <s v="B"/>
    <m/>
    <n v="20.5"/>
    <n v="20.5"/>
    <n v="0.42708333333333331"/>
    <n v="12.63037006368171"/>
    <n v="0.3789111019104513"/>
    <n v="81.96635567909631"/>
    <s v="E"/>
    <m/>
    <n v="21"/>
    <n v="21"/>
    <n v="0.4375"/>
    <n v="12.938427870112973"/>
    <n v="0.38815283610338919"/>
    <n v="50.465742082384601"/>
    <s v="R"/>
    <m/>
    <n v="107"/>
    <n v="107"/>
    <n v="2.2291666666666665"/>
    <n v="65.924370576289903"/>
    <n v="1.9777311172886971"/>
    <n v="111.67916038284493"/>
    <m/>
    <m/>
    <m/>
    <n v="0"/>
    <n v="0"/>
    <n v="0"/>
    <n v="0"/>
    <b v="0"/>
    <n v="244.11125814432586"/>
    <n v="3.09375"/>
    <n v="125.09375"/>
    <s v="ok"/>
  </r>
  <r>
    <s v="EA "/>
    <s v="EA Semibrillo y Homologos"/>
    <x v="2"/>
    <s v="Galon"/>
    <m/>
    <m/>
    <s v="8425D"/>
    <m/>
    <m/>
    <m/>
    <m/>
    <m/>
    <x v="1"/>
    <n v="118"/>
    <n v="132.75"/>
    <s v="B"/>
    <m/>
    <n v="20"/>
    <n v="20"/>
    <n v="0.41666666666666669"/>
    <n v="12.32231225725045"/>
    <n v="0.36966936771751352"/>
    <n v="79.967176272289095"/>
    <s v="E"/>
    <m/>
    <n v="32.5"/>
    <n v="32.5"/>
    <n v="0.67708333333333337"/>
    <n v="20.02375741803198"/>
    <n v="0.60071272254095942"/>
    <n v="78.101743698928559"/>
    <s v="R"/>
    <m/>
    <n v="132.5"/>
    <n v="132.5"/>
    <n v="2.7604166666666665"/>
    <n v="81.635318704284231"/>
    <n v="2.4490595611285269"/>
    <n v="138.29428738997152"/>
    <m/>
    <m/>
    <m/>
    <n v="0"/>
    <n v="0"/>
    <n v="0"/>
    <n v="0"/>
    <b v="0"/>
    <n v="296.36320736118921"/>
    <n v="3.8541666666666665"/>
    <n v="121.85416666666667"/>
    <s v="ok"/>
  </r>
  <r>
    <s v="EA "/>
    <s v="EA Semibrillo y Homologos"/>
    <x v="2"/>
    <s v="Galon"/>
    <m/>
    <m/>
    <s v="8426N"/>
    <m/>
    <m/>
    <m/>
    <m/>
    <m/>
    <x v="2"/>
    <n v="115"/>
    <n v="129.375"/>
    <s v="B"/>
    <m/>
    <n v="158"/>
    <n v="158"/>
    <n v="3.2916666666666665"/>
    <n v="97.346266832278545"/>
    <n v="2.9203880049683564"/>
    <n v="631.74069255108373"/>
    <s v="F"/>
    <m/>
    <n v="12"/>
    <n v="12"/>
    <n v="0.25"/>
    <n v="7.3933873543502697"/>
    <n v="0.2218016206305081"/>
    <n v="21.787118904692907"/>
    <s v="V"/>
    <m/>
    <n v="328.5"/>
    <n v="328.5"/>
    <n v="6.84375"/>
    <n v="202.39397882533865"/>
    <n v="6.0718193647601595"/>
    <n v="896.64721146169097"/>
    <s v="KX"/>
    <m/>
    <n v="77"/>
    <n v="77"/>
    <n v="1.6041666666666667"/>
    <n v="47.440902190414235"/>
    <n v="1.4232270657124271"/>
    <n v="158.38637618160493"/>
    <n v="1708.5613990990726"/>
    <n v="11.989583333333332"/>
    <n v="126.98958333333333"/>
    <s v="ok"/>
  </r>
  <r>
    <s v="EA "/>
    <s v="EA Semibrillo y Homologos"/>
    <x v="2"/>
    <s v="Galon"/>
    <m/>
    <m/>
    <s v="8430W"/>
    <m/>
    <m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C"/>
    <m/>
    <n v="4.5"/>
    <n v="4.5"/>
    <n v="9.375E-2"/>
    <n v="2.772520257881351"/>
    <n v="8.3175607736440532E-2"/>
    <n v="12.282838513173848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28.468115149185323"/>
    <n v="0.19791666666666666"/>
    <n v="128.19791666666666"/>
    <s v="ok"/>
  </r>
  <r>
    <s v="EA "/>
    <s v="EA Semibrillo y Homologos"/>
    <x v="2"/>
    <s v="Galon"/>
    <m/>
    <m/>
    <s v="8431W"/>
    <m/>
    <m/>
    <s v="12.2020"/>
    <m/>
    <s v="idem cartilla Tendencia"/>
    <x v="3"/>
    <n v="128"/>
    <n v="144"/>
    <s v="B"/>
    <m/>
    <n v="5.5"/>
    <n v="5.5"/>
    <n v="0.11458333333333333"/>
    <n v="3.3886358707438737"/>
    <n v="0.10165907612231621"/>
    <n v="21.990973474879496"/>
    <s v="C"/>
    <m/>
    <n v="7.5"/>
    <n v="7.5"/>
    <n v="0.15625"/>
    <n v="4.6208670964689187"/>
    <n v="0.13862601289406756"/>
    <n v="20.471397521956412"/>
    <s v="V"/>
    <m/>
    <n v="10"/>
    <n v="10"/>
    <n v="0.20833333333333334"/>
    <n v="6.1611561286252252"/>
    <n v="0.18483468385875676"/>
    <n v="27.295196695941886"/>
    <m/>
    <m/>
    <m/>
    <n v="0"/>
    <n v="0"/>
    <n v="0"/>
    <n v="0"/>
    <b v="0"/>
    <n v="69.757567692777798"/>
    <n v="0.47916666666666663"/>
    <n v="128.47916666666666"/>
    <s v="ok"/>
  </r>
  <r>
    <s v="EA "/>
    <s v="EA Semibrillo y Homologos"/>
    <x v="2"/>
    <s v="Galon"/>
    <m/>
    <m/>
    <s v="8432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F"/>
    <m/>
    <n v="6"/>
    <n v="6"/>
    <n v="0.125"/>
    <n v="3.6966936771751349"/>
    <n v="0.11090081031525405"/>
    <n v="10.893559452346453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n v="85.438721648874832"/>
    <n v="0.57291666666666674"/>
    <n v="128.57291666666666"/>
    <s v="ok"/>
  </r>
  <r>
    <s v="EA "/>
    <s v="EA Semibrillo y Homologos"/>
    <x v="2"/>
    <s v="Galon"/>
    <m/>
    <m/>
    <s v="8433M"/>
    <m/>
    <m/>
    <m/>
    <m/>
    <m/>
    <x v="0"/>
    <n v="122"/>
    <n v="137.25"/>
    <s v="B"/>
    <m/>
    <n v="21.5"/>
    <n v="21.5"/>
    <n v="0.44791666666666669"/>
    <n v="13.246485676544234"/>
    <n v="0.39739457029632702"/>
    <n v="85.964714492710769"/>
    <s v="C"/>
    <m/>
    <n v="1"/>
    <n v="1"/>
    <n v="2.0833333333333332E-2"/>
    <n v="0.61611561286252248"/>
    <n v="1.8483468385875675E-2"/>
    <n v="2.7295196695941883"/>
    <s v="R"/>
    <m/>
    <n v="42.5"/>
    <n v="42.5"/>
    <n v="0.88541666666666663"/>
    <n v="26.184913546657203"/>
    <n v="0.7855474063997161"/>
    <n v="44.358545011877659"/>
    <m/>
    <m/>
    <m/>
    <n v="0"/>
    <n v="0"/>
    <n v="0"/>
    <n v="0"/>
    <b v="0"/>
    <n v="133.0527791741826"/>
    <n v="1.3541666666666665"/>
    <n v="123.35416666666667"/>
    <s v="ok"/>
  </r>
  <r>
    <s v="EA "/>
    <s v="EA Semibrillo y Homologos"/>
    <x v="2"/>
    <s v="Galon"/>
    <m/>
    <m/>
    <s v="8434M"/>
    <m/>
    <m/>
    <m/>
    <m/>
    <m/>
    <x v="0"/>
    <n v="122"/>
    <n v="137.25"/>
    <s v="B"/>
    <m/>
    <n v="45.5"/>
    <n v="45.5"/>
    <n v="0.94791666666666663"/>
    <n v="28.033260385244773"/>
    <n v="0.84099781155734321"/>
    <n v="181.92532601945766"/>
    <s v="R"/>
    <m/>
    <n v="81"/>
    <n v="81"/>
    <n v="1.6875"/>
    <n v="49.905364641864324"/>
    <n v="1.4971609392559297"/>
    <n v="84.542168140284474"/>
    <m/>
    <m/>
    <m/>
    <n v="0"/>
    <n v="0"/>
    <n v="0"/>
    <n v="0"/>
    <b v="0"/>
    <m/>
    <m/>
    <m/>
    <n v="0"/>
    <n v="0"/>
    <n v="0"/>
    <n v="0"/>
    <b v="0"/>
    <n v="266.46749415974216"/>
    <n v="2.6354166666666665"/>
    <n v="124.63541666666667"/>
    <s v="ok"/>
  </r>
  <r>
    <s v="EA "/>
    <s v="EA Semibrillo y Homologos"/>
    <x v="2"/>
    <s v="Galon"/>
    <m/>
    <m/>
    <s v="8435D"/>
    <m/>
    <m/>
    <m/>
    <m/>
    <m/>
    <x v="1"/>
    <n v="118"/>
    <n v="132.75"/>
    <s v="B"/>
    <m/>
    <n v="48"/>
    <n v="48"/>
    <n v="1"/>
    <n v="29.573549417401079"/>
    <n v="0.88720648252203238"/>
    <n v="191.9212230534938"/>
    <s v="E"/>
    <m/>
    <n v="8.5"/>
    <n v="8.5"/>
    <n v="0.17708333333333334"/>
    <n v="5.2369827093314418"/>
    <n v="0.15710948127994326"/>
    <n v="20.426609890489008"/>
    <s v="R"/>
    <m/>
    <n v="98"/>
    <n v="98"/>
    <n v="2.0416666666666665"/>
    <n v="60.379330060527202"/>
    <n v="1.8113799018158161"/>
    <n v="102.28558614503554"/>
    <m/>
    <m/>
    <m/>
    <n v="0"/>
    <n v="0"/>
    <n v="0"/>
    <n v="0"/>
    <b v="0"/>
    <n v="314.63341908901833"/>
    <n v="3.21875"/>
    <n v="121.21875"/>
    <s v="ok"/>
  </r>
  <r>
    <s v="EA "/>
    <s v="EA Semibrillo y Homologos"/>
    <x v="2"/>
    <s v="Galon"/>
    <m/>
    <m/>
    <s v="8436N"/>
    <m/>
    <m/>
    <m/>
    <m/>
    <m/>
    <x v="2"/>
    <n v="115"/>
    <n v="129.375"/>
    <s v="B"/>
    <m/>
    <n v="141"/>
    <n v="141"/>
    <n v="2.9375"/>
    <n v="86.872301413615673"/>
    <n v="2.60616904240847"/>
    <n v="563.76859271963804"/>
    <s v="F"/>
    <m/>
    <n v="19.5"/>
    <n v="19.5"/>
    <n v="0.40625"/>
    <n v="12.014254450819189"/>
    <n v="0.36042763352457569"/>
    <n v="35.404068220125971"/>
    <s v="V"/>
    <m/>
    <n v="346.5"/>
    <n v="346.5"/>
    <n v="7.21875"/>
    <n v="213.48405985686404"/>
    <n v="6.4045217957059206"/>
    <n v="945.77856551438629"/>
    <s v="KX"/>
    <m/>
    <n v="68.5"/>
    <n v="68.5"/>
    <n v="1.4270833333333333"/>
    <n v="42.203919481082785"/>
    <n v="1.2661175844324835"/>
    <n v="140.90216582389527"/>
    <n v="1685.8533922780457"/>
    <n v="11.989583333333334"/>
    <n v="126.98958333333333"/>
    <s v="ok"/>
  </r>
  <r>
    <s v="EA "/>
    <s v="EA Semibrillo y Homologos"/>
    <x v="2"/>
    <s v="Galon"/>
    <m/>
    <m/>
    <s v="8440W"/>
    <m/>
    <m/>
    <s v="12.2020"/>
    <m/>
    <s v="idem cartilla Tendencia"/>
    <x v="3"/>
    <n v="128"/>
    <n v="144"/>
    <s v="B"/>
    <m/>
    <n v="9.5"/>
    <n v="9.5"/>
    <n v="0.19791666666666666"/>
    <n v="5.8530983221939632"/>
    <n v="0.1755929496658189"/>
    <n v="37.984408729337311"/>
    <s v="C"/>
    <m/>
    <n v="1"/>
    <n v="1"/>
    <n v="2.0833333333333332E-2"/>
    <n v="0.61611561286252248"/>
    <n v="1.8483468385875675E-2"/>
    <n v="2.729519669594188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1.621725019960373"/>
    <n v="0.22916666666666666"/>
    <n v="128.22916666666666"/>
    <s v="ok"/>
  </r>
  <r>
    <s v="EA "/>
    <s v="EA Semibrillo y Homologos"/>
    <x v="2"/>
    <s v="Galon"/>
    <m/>
    <m/>
    <s v="8441W"/>
    <m/>
    <m/>
    <s v="12.2020"/>
    <m/>
    <s v="idem cartilla Tendencia"/>
    <x v="3"/>
    <n v="128"/>
    <n v="144"/>
    <s v="B"/>
    <m/>
    <n v="19.5"/>
    <n v="19.5"/>
    <n v="0.40625"/>
    <n v="12.014254450819189"/>
    <n v="0.36042763352457569"/>
    <n v="77.967996865481865"/>
    <s v="C"/>
    <m/>
    <n v="2.5"/>
    <n v="2.5"/>
    <n v="5.2083333333333336E-2"/>
    <n v="1.5402890321563063"/>
    <n v="4.620867096468919E-2"/>
    <n v="6.8237991739854715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91.615595213452821"/>
    <n v="0.51041666666666663"/>
    <n v="128.51041666666666"/>
    <s v="ok"/>
  </r>
  <r>
    <s v="EA "/>
    <s v="EA Semibrillo y Homologos"/>
    <x v="2"/>
    <s v="Galon"/>
    <m/>
    <m/>
    <s v="8442W"/>
    <m/>
    <m/>
    <s v="12.2020"/>
    <m/>
    <m/>
    <x v="3"/>
    <n v="128"/>
    <n v="144"/>
    <s v="B"/>
    <m/>
    <n v="35.5"/>
    <n v="35.5"/>
    <n v="0.73958333333333337"/>
    <n v="21.872104256619551"/>
    <n v="0.65616312769858653"/>
    <n v="141.94173788331312"/>
    <s v="E"/>
    <m/>
    <n v="0.5"/>
    <n v="0.5"/>
    <n v="1.0416666666666666E-2"/>
    <n v="0.30805780643126124"/>
    <n v="9.2417341929378373E-3"/>
    <n v="1.2015652876758238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160.88518102335118"/>
    <n v="0.88541666666666663"/>
    <n v="128.88541666666666"/>
    <s v="ok"/>
  </r>
  <r>
    <s v="EA "/>
    <s v="EA Semibrillo y Homologos"/>
    <x v="2"/>
    <s v="Galon"/>
    <m/>
    <m/>
    <s v="8443M"/>
    <m/>
    <m/>
    <m/>
    <m/>
    <m/>
    <x v="0"/>
    <n v="122"/>
    <n v="137.25"/>
    <s v="B"/>
    <m/>
    <n v="35"/>
    <n v="35"/>
    <n v="0.72916666666666663"/>
    <n v="21.564046450188286"/>
    <n v="0.64692139350564859"/>
    <n v="139.94255847650589"/>
    <s v="E"/>
    <m/>
    <n v="21.5"/>
    <n v="21.5"/>
    <n v="0.44791666666666669"/>
    <n v="13.246485676544234"/>
    <n v="0.39739457029632702"/>
    <n v="51.667307370060428"/>
    <s v="R"/>
    <m/>
    <n v="24.5"/>
    <n v="24.5"/>
    <n v="0.51041666666666663"/>
    <n v="15.094832515131801"/>
    <n v="0.45284497545395402"/>
    <n v="25.571396536258884"/>
    <m/>
    <m/>
    <m/>
    <n v="0"/>
    <n v="0"/>
    <n v="0"/>
    <n v="0"/>
    <b v="0"/>
    <n v="217.1812623828252"/>
    <n v="1.6875"/>
    <n v="123.6875"/>
    <s v="ok"/>
  </r>
  <r>
    <s v="EA "/>
    <s v="EA Semibrillo y Homologos"/>
    <x v="2"/>
    <s v="Galon"/>
    <m/>
    <m/>
    <s v="8444M"/>
    <m/>
    <m/>
    <m/>
    <m/>
    <s v="idem cartilla Tendencia"/>
    <x v="0"/>
    <n v="122"/>
    <n v="137.25"/>
    <s v="B"/>
    <m/>
    <n v="77"/>
    <n v="77"/>
    <n v="1.6041666666666667"/>
    <n v="47.440902190414235"/>
    <n v="1.4232270657124271"/>
    <n v="307.873628648313"/>
    <s v="E"/>
    <m/>
    <n v="62"/>
    <n v="62"/>
    <n v="1.2916666666666667"/>
    <n v="38.199167997476394"/>
    <n v="1.1459750399242918"/>
    <n v="148.99409567180217"/>
    <s v="R"/>
    <m/>
    <n v="64.5"/>
    <n v="64.5"/>
    <n v="1.34375"/>
    <n v="39.739457029632703"/>
    <n v="1.192183710888981"/>
    <n v="67.320615370967275"/>
    <m/>
    <m/>
    <m/>
    <n v="0"/>
    <n v="0"/>
    <n v="0"/>
    <n v="0"/>
    <b v="0"/>
    <n v="524.18833969108243"/>
    <n v="4.2395833333333339"/>
    <n v="126.23958333333333"/>
    <s v="ok"/>
  </r>
  <r>
    <s v="EA "/>
    <s v="EA Semibrillo y Homologos"/>
    <x v="2"/>
    <s v="Galon"/>
    <m/>
    <m/>
    <s v="8445D"/>
    <m/>
    <m/>
    <m/>
    <m/>
    <m/>
    <x v="1"/>
    <n v="118"/>
    <n v="132.75"/>
    <s v="B"/>
    <m/>
    <n v="89"/>
    <n v="89"/>
    <n v="1.8541666666666667"/>
    <n v="54.834289544764502"/>
    <n v="1.6450286863429351"/>
    <n v="355.85393441168645"/>
    <s v="E"/>
    <m/>
    <n v="37.5"/>
    <n v="37.5"/>
    <n v="0.78125"/>
    <n v="23.104335482344592"/>
    <n v="0.69313006447033776"/>
    <n v="90.117396575686797"/>
    <s v="V"/>
    <m/>
    <n v="57.5"/>
    <n v="57.5"/>
    <n v="1.1979166666666667"/>
    <n v="35.426647739595047"/>
    <n v="1.0627994321878513"/>
    <n v="156.94738100166586"/>
    <m/>
    <m/>
    <m/>
    <n v="0"/>
    <n v="0"/>
    <n v="0"/>
    <n v="0"/>
    <b v="0"/>
    <n v="602.91871198903914"/>
    <n v="3.8333333333333339"/>
    <n v="121.83333333333333"/>
    <s v="ok"/>
  </r>
  <r>
    <s v="EA "/>
    <s v="EA Semibrillo y Homologos"/>
    <x v="2"/>
    <s v="Galon"/>
    <m/>
    <m/>
    <s v="8446N"/>
    <m/>
    <m/>
    <m/>
    <m/>
    <m/>
    <x v="2"/>
    <n v="115"/>
    <n v="129.375"/>
    <s v="B"/>
    <m/>
    <n v="181"/>
    <n v="181"/>
    <n v="3.7708333333333335"/>
    <n v="111.51692592811658"/>
    <n v="3.3455077778434972"/>
    <n v="723.70294526421628"/>
    <s v="E"/>
    <m/>
    <n v="130"/>
    <n v="130"/>
    <n v="2.7083333333333335"/>
    <n v="80.095029672127922"/>
    <n v="2.4028508901638377"/>
    <n v="312.40697479571423"/>
    <s v="R"/>
    <m/>
    <n v="141.5"/>
    <n v="141.5"/>
    <n v="2.9479166666666665"/>
    <n v="87.180359220046924"/>
    <n v="2.6154107766014074"/>
    <n v="147.6878616277809"/>
    <s v="KX"/>
    <m/>
    <n v="123.5"/>
    <n v="123.5"/>
    <n v="2.5729166666666665"/>
    <n v="76.090278188521523"/>
    <n v="2.2827083456556454"/>
    <n v="254.03529166789878"/>
    <n v="1437.8330733556102"/>
    <n v="12"/>
    <n v="127"/>
    <s v="ok"/>
  </r>
  <r>
    <s v="EA "/>
    <s v="EA Semibrillo y Homologos"/>
    <x v="2"/>
    <s v="Galon"/>
    <m/>
    <m/>
    <s v="8450W"/>
    <m/>
    <m/>
    <s v="12.2020"/>
    <m/>
    <s v="idem cartilla Tendencia"/>
    <x v="3"/>
    <n v="128"/>
    <n v="144"/>
    <s v="AXX"/>
    <m/>
    <n v="1"/>
    <n v="1"/>
    <n v="2.0833333333333332E-2"/>
    <n v="0.61611561286252248"/>
    <n v="1.8483468385875675E-2"/>
    <n v="1.293912824910548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m/>
    <m/>
    <m/>
    <n v="0"/>
    <n v="0"/>
    <n v="0"/>
    <n v="0"/>
    <b v="0"/>
    <n v="49.274218588284"/>
    <n v="0.27083333333333331"/>
    <n v="128.27083333333334"/>
    <s v="ok"/>
  </r>
  <r>
    <s v="EA "/>
    <s v="EA Semibrillo y Homologos"/>
    <x v="2"/>
    <s v="Galon"/>
    <m/>
    <m/>
    <s v="8451W"/>
    <m/>
    <m/>
    <s v="12.2020"/>
    <m/>
    <s v="idem cartilla Tendencia"/>
    <x v="3"/>
    <n v="128"/>
    <n v="144"/>
    <s v="B"/>
    <m/>
    <n v="20.5"/>
    <n v="20.5"/>
    <n v="0.42708333333333331"/>
    <n v="12.63037006368171"/>
    <n v="0.3789111019104513"/>
    <n v="81.96635567909631"/>
    <s v="E"/>
    <m/>
    <n v="1"/>
    <n v="1"/>
    <n v="2.0833333333333332E-2"/>
    <n v="0.61611561286252248"/>
    <n v="1.8483468385875675E-2"/>
    <n v="2.4031305753516476"/>
    <m/>
    <m/>
    <m/>
    <n v="0"/>
    <n v="0"/>
    <n v="0"/>
    <n v="0"/>
    <b v="0"/>
    <m/>
    <m/>
    <m/>
    <n v="0"/>
    <n v="0"/>
    <n v="0"/>
    <n v="0"/>
    <b v="0"/>
    <n v="84.369486254447963"/>
    <n v="0.44791666666666663"/>
    <n v="128.44791666666666"/>
    <s v="ok"/>
  </r>
  <r>
    <s v="EA "/>
    <s v="EA Semibrillo y Homologos"/>
    <x v="2"/>
    <s v="Galon"/>
    <m/>
    <m/>
    <s v="8452W"/>
    <m/>
    <m/>
    <s v="12.2020"/>
    <m/>
    <m/>
    <x v="3"/>
    <n v="128"/>
    <n v="144"/>
    <s v="B"/>
    <m/>
    <n v="30"/>
    <n v="30"/>
    <n v="0.625"/>
    <n v="18.483468385875675"/>
    <n v="0.55450405157627025"/>
    <n v="119.95076440843363"/>
    <s v="E"/>
    <m/>
    <n v="5"/>
    <n v="5"/>
    <n v="0.10416666666666667"/>
    <n v="3.0805780643126126"/>
    <n v="9.241734192937838E-2"/>
    <n v="12.015652876758239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144.24925579836574"/>
    <n v="0.82291666666666663"/>
    <n v="128.82291666666666"/>
    <s v="ok"/>
  </r>
  <r>
    <s v="EA "/>
    <s v="EA Semibrillo y Homologos"/>
    <x v="2"/>
    <s v="Galon"/>
    <m/>
    <m/>
    <s v="8453W"/>
    <m/>
    <m/>
    <s v="12.2020"/>
    <m/>
    <m/>
    <x v="3"/>
    <n v="128"/>
    <n v="144"/>
    <s v="B"/>
    <m/>
    <n v="49.5"/>
    <n v="49.5"/>
    <n v="1.03125"/>
    <n v="30.497722836694862"/>
    <n v="0.91493168510084588"/>
    <n v="197.91876127391549"/>
    <s v="E"/>
    <m/>
    <n v="10.5"/>
    <n v="10.5"/>
    <n v="0.21875"/>
    <n v="6.4692139350564863"/>
    <n v="0.19407641805169459"/>
    <n v="25.232871041192301"/>
    <s v="V"/>
    <m/>
    <n v="13"/>
    <n v="13"/>
    <n v="0.27083333333333331"/>
    <n v="8.0095029672127911"/>
    <n v="0.24028508901638373"/>
    <n v="35.483755704724445"/>
    <m/>
    <m/>
    <m/>
    <n v="0"/>
    <n v="0"/>
    <n v="0"/>
    <n v="0"/>
    <b v="0"/>
    <n v="258.63538801983225"/>
    <n v="1.5208333333333333"/>
    <n v="129.52083333333334"/>
    <s v="ok"/>
  </r>
  <r>
    <s v="EA "/>
    <s v="EA Semibrillo y Homologos"/>
    <x v="2"/>
    <s v="Galon"/>
    <m/>
    <m/>
    <s v="8454M"/>
    <m/>
    <m/>
    <m/>
    <m/>
    <m/>
    <x v="0"/>
    <n v="122"/>
    <n v="137.25"/>
    <s v="B"/>
    <m/>
    <n v="62"/>
    <n v="62"/>
    <n v="1.2916666666666667"/>
    <n v="38.199167997476394"/>
    <n v="1.1459750399242918"/>
    <n v="247.89824644409617"/>
    <s v="E"/>
    <m/>
    <n v="58"/>
    <n v="58"/>
    <n v="1.2083333333333333"/>
    <n v="35.734705546026305"/>
    <n v="1.0720411663807892"/>
    <n v="139.38157337039556"/>
    <s v="R"/>
    <m/>
    <n v="46.5"/>
    <n v="46.5"/>
    <n v="0.96875"/>
    <n v="28.649375998107296"/>
    <n v="0.85948127994321888"/>
    <n v="48.533466895348496"/>
    <m/>
    <m/>
    <m/>
    <n v="0"/>
    <n v="0"/>
    <n v="0"/>
    <n v="0"/>
    <b v="0"/>
    <n v="435.81328670984021"/>
    <n v="3.46875"/>
    <n v="125.46875"/>
    <s v="ok"/>
  </r>
  <r>
    <s v="EA "/>
    <s v="EA Semibrillo y Homologos"/>
    <x v="2"/>
    <s v="Galon"/>
    <m/>
    <m/>
    <s v="8455D"/>
    <m/>
    <m/>
    <m/>
    <m/>
    <s v="idem cartilla Tendencia"/>
    <x v="1"/>
    <n v="118"/>
    <n v="132.75"/>
    <s v="B"/>
    <m/>
    <n v="84"/>
    <n v="84"/>
    <n v="1.75"/>
    <n v="51.753711480451891"/>
    <n v="1.5526113444135567"/>
    <n v="335.86214034361416"/>
    <s v="E"/>
    <m/>
    <n v="51.5"/>
    <n v="51.5"/>
    <n v="1.0729166666666667"/>
    <n v="31.72995406241991"/>
    <n v="0.95189862187259733"/>
    <n v="123.76122463060987"/>
    <s v="V"/>
    <m/>
    <n v="47.5"/>
    <n v="47.5"/>
    <n v="0.98958333333333337"/>
    <n v="29.265491610969818"/>
    <n v="0.87796474832909455"/>
    <n v="129.65218430572395"/>
    <m/>
    <m/>
    <m/>
    <n v="0"/>
    <n v="0"/>
    <n v="0"/>
    <n v="0"/>
    <b v="0"/>
    <n v="589.275549279948"/>
    <n v="3.8125000000000004"/>
    <n v="121.8125"/>
    <s v="ok"/>
  </r>
  <r>
    <s v="EA "/>
    <s v="EA Semibrillo y Homologos"/>
    <x v="2"/>
    <s v="Galon"/>
    <m/>
    <m/>
    <s v="8456A"/>
    <m/>
    <m/>
    <m/>
    <m/>
    <m/>
    <x v="2"/>
    <n v="115"/>
    <n v="129.375"/>
    <s v="B"/>
    <m/>
    <n v="146.5"/>
    <n v="146.5"/>
    <n v="3.0520833333333335"/>
    <n v="90.260937284359542"/>
    <n v="2.7078281185307862"/>
    <n v="585.75956619451756"/>
    <s v="E"/>
    <m/>
    <n v="163"/>
    <n v="163"/>
    <n v="3.3958333333333335"/>
    <n v="100.42684489659116"/>
    <n v="3.0128053468977347"/>
    <n v="391.71028378231858"/>
    <s v="R"/>
    <m/>
    <n v="117.5"/>
    <n v="117.5"/>
    <n v="2.4479166666666665"/>
    <n v="72.39358451134639"/>
    <n v="2.1718075353403914"/>
    <n v="122.63833032695587"/>
    <s v="KX"/>
    <m/>
    <n v="148.5"/>
    <n v="148.5"/>
    <n v="3.09375"/>
    <n v="91.493168510084587"/>
    <n v="2.7447950553025375"/>
    <n v="305.4594397788095"/>
    <n v="1405.5676200826015"/>
    <n v="11.989583333333334"/>
    <n v="126.98958333333333"/>
    <s v="ok"/>
  </r>
  <r>
    <s v="EA "/>
    <s v="EA Semibrillo y Homologos"/>
    <x v="2"/>
    <s v="Galon"/>
    <m/>
    <m/>
    <s v="8460W"/>
    <m/>
    <m/>
    <s v="12.2020"/>
    <m/>
    <s v="idem cartilla Tendencia"/>
    <x v="3"/>
    <n v="128"/>
    <n v="144"/>
    <s v="B"/>
    <m/>
    <n v="7"/>
    <n v="7"/>
    <n v="0.14583333333333334"/>
    <n v="4.3128092900376576"/>
    <n v="0.12938427870112973"/>
    <n v="27.988511695301181"/>
    <s v="C"/>
    <m/>
    <n v="1"/>
    <n v="1"/>
    <n v="2.0833333333333332E-2"/>
    <n v="0.61611561286252248"/>
    <n v="1.8483468385875675E-2"/>
    <n v="2.7295196695941883"/>
    <s v="E"/>
    <m/>
    <n v="2"/>
    <n v="2"/>
    <n v="4.1666666666666664E-2"/>
    <n v="1.232231225725045"/>
    <n v="3.6966936771751349E-2"/>
    <n v="4.8062611507032953"/>
    <m/>
    <m/>
    <m/>
    <n v="0"/>
    <n v="0"/>
    <n v="0"/>
    <n v="0"/>
    <b v="0"/>
    <n v="35.524292515598667"/>
    <n v="0.20833333333333334"/>
    <n v="128.20833333333334"/>
    <s v="ok"/>
  </r>
  <r>
    <s v="EA "/>
    <s v="EA Semibrillo y Homologos"/>
    <x v="2"/>
    <s v="Galon"/>
    <m/>
    <m/>
    <s v="8461W"/>
    <m/>
    <m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E"/>
    <m/>
    <n v="3.5"/>
    <n v="3.5"/>
    <n v="7.2916666666666671E-2"/>
    <n v="2.1564046450188288"/>
    <n v="6.4692139350564865E-2"/>
    <n v="8.4109570137307674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57.121603039891184"/>
    <n v="0.33333333333333331"/>
    <n v="128.33333333333334"/>
    <s v="ok"/>
  </r>
  <r>
    <s v="EA "/>
    <s v="EA Semibrillo y Homologos"/>
    <x v="2"/>
    <s v="Galon"/>
    <m/>
    <m/>
    <s v="8462W"/>
    <m/>
    <m/>
    <s v="12.2020"/>
    <m/>
    <m/>
    <x v="3"/>
    <n v="128"/>
    <n v="144"/>
    <s v="B"/>
    <m/>
    <n v="22"/>
    <n v="22"/>
    <n v="0.45833333333333331"/>
    <n v="13.554543482975495"/>
    <n v="0.40663630448926485"/>
    <n v="87.963893899517984"/>
    <s v="E"/>
    <m/>
    <n v="10"/>
    <n v="10"/>
    <n v="0.20833333333333334"/>
    <n v="6.1611561286252252"/>
    <n v="0.18483468385875676"/>
    <n v="24.031305753516477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132.46659717499088"/>
    <n v="0.82291666666666663"/>
    <n v="128.82291666666666"/>
    <s v="ok"/>
  </r>
  <r>
    <s v="EA "/>
    <s v="EA Semibrillo y Homologos"/>
    <x v="2"/>
    <s v="Galon"/>
    <m/>
    <m/>
    <s v="8463M"/>
    <m/>
    <m/>
    <m/>
    <m/>
    <m/>
    <x v="0"/>
    <n v="122"/>
    <n v="137.25"/>
    <s v="B"/>
    <m/>
    <n v="13.5"/>
    <n v="13.5"/>
    <n v="0.28125"/>
    <n v="8.317560773644054"/>
    <n v="0.24952682320932162"/>
    <n v="53.977843983795132"/>
    <s v="E"/>
    <m/>
    <n v="39"/>
    <n v="39"/>
    <n v="0.8125"/>
    <n v="24.028508901638379"/>
    <n v="0.72085526704915137"/>
    <n v="93.72209243871427"/>
    <s v="R"/>
    <m/>
    <n v="23"/>
    <n v="23"/>
    <n v="0.47916666666666669"/>
    <n v="14.170659095838017"/>
    <n v="0.42511977287514052"/>
    <n v="24.005800829957323"/>
    <m/>
    <m/>
    <m/>
    <n v="0"/>
    <n v="0"/>
    <n v="0"/>
    <n v="0"/>
    <b v="0"/>
    <n v="171.70573725246675"/>
    <n v="1.5729166666666667"/>
    <n v="123.57291666666667"/>
    <s v="ok"/>
  </r>
  <r>
    <s v="EA "/>
    <s v="EA Semibrillo y Homologos"/>
    <x v="2"/>
    <s v="Galon"/>
    <m/>
    <m/>
    <s v="8464M"/>
    <m/>
    <m/>
    <m/>
    <m/>
    <m/>
    <x v="0"/>
    <n v="122"/>
    <n v="137.25"/>
    <s v="B"/>
    <m/>
    <n v="29.5"/>
    <n v="29.5"/>
    <n v="0.61458333333333337"/>
    <n v="18.175410579444414"/>
    <n v="0.54526231738333242"/>
    <n v="117.95158500162641"/>
    <s v="E"/>
    <m/>
    <n v="99.5"/>
    <n v="99.5"/>
    <n v="2.0729166666666665"/>
    <n v="61.303503479820982"/>
    <n v="1.8391051043946294"/>
    <n v="239.11149224748894"/>
    <s v="R"/>
    <m/>
    <n v="60"/>
    <n v="60"/>
    <n v="1.25"/>
    <n v="36.96693677175135"/>
    <n v="1.1090081031525405"/>
    <n v="62.62382825206258"/>
    <m/>
    <m/>
    <m/>
    <n v="0"/>
    <n v="0"/>
    <n v="0"/>
    <n v="0"/>
    <b v="0"/>
    <n v="419.68690550117793"/>
    <n v="3.9375"/>
    <n v="125.9375"/>
    <s v="ok"/>
  </r>
  <r>
    <s v="EA "/>
    <s v="EA Semibrillo y Homologos"/>
    <x v="2"/>
    <s v="Galon"/>
    <m/>
    <m/>
    <s v="8465D"/>
    <m/>
    <m/>
    <m/>
    <m/>
    <m/>
    <x v="1"/>
    <n v="118"/>
    <n v="132.75"/>
    <s v="B"/>
    <m/>
    <n v="26.5"/>
    <n v="26.5"/>
    <n v="0.55208333333333337"/>
    <n v="16.327063740856847"/>
    <n v="0.48981191222570541"/>
    <n v="105.95650856078305"/>
    <s v="E"/>
    <m/>
    <n v="121"/>
    <n v="121"/>
    <n v="2.5208333333333335"/>
    <n v="74.549989156365228"/>
    <n v="2.2364996746909567"/>
    <n v="290.7787996175494"/>
    <s v="R"/>
    <m/>
    <n v="57.5"/>
    <n v="57.5"/>
    <n v="1.1979166666666667"/>
    <n v="35.426647739595047"/>
    <n v="1.0627994321878513"/>
    <n v="60.014502074893308"/>
    <m/>
    <m/>
    <m/>
    <n v="0"/>
    <n v="0"/>
    <n v="0"/>
    <n v="0"/>
    <b v="0"/>
    <n v="456.74981025322575"/>
    <n v="4.2708333333333339"/>
    <n v="122.27083333333333"/>
    <s v="ok"/>
  </r>
  <r>
    <s v="EA "/>
    <s v="EA Semibrillo y Homologos"/>
    <x v="2"/>
    <s v="Galon"/>
    <m/>
    <m/>
    <s v="8466N"/>
    <m/>
    <m/>
    <m/>
    <m/>
    <m/>
    <x v="2"/>
    <n v="115"/>
    <n v="129.375"/>
    <s v="B"/>
    <m/>
    <n v="67"/>
    <n v="67"/>
    <n v="1.3958333333333333"/>
    <n v="41.279746061789005"/>
    <n v="1.2383923818536702"/>
    <n v="267.89004051216841"/>
    <s v="E"/>
    <m/>
    <n v="251"/>
    <n v="251"/>
    <n v="5.229166666666667"/>
    <n v="154.64501882849316"/>
    <n v="4.6393505648547944"/>
    <n v="603.18577441326363"/>
    <s v="R"/>
    <m/>
    <n v="130"/>
    <n v="130"/>
    <n v="2.7083333333333335"/>
    <n v="80.095029672127922"/>
    <n v="2.4028508901638377"/>
    <n v="135.68496121280225"/>
    <s v="KX"/>
    <m/>
    <n v="128"/>
    <n v="128"/>
    <n v="2.6666666666666665"/>
    <n v="78.862798446402877"/>
    <n v="2.3658839533920863"/>
    <n v="263.2916383278627"/>
    <n v="1270.0524144660969"/>
    <n v="12"/>
    <n v="127"/>
    <s v="ok"/>
  </r>
  <r>
    <s v="EA "/>
    <s v="EA Semibrillo y Homologos"/>
    <x v="2"/>
    <s v="Galon"/>
    <m/>
    <m/>
    <s v="8470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E"/>
    <m/>
    <n v="3.5"/>
    <n v="3.5"/>
    <n v="7.2916666666666671E-2"/>
    <n v="2.1564046450188288"/>
    <n v="6.4692139350564865E-2"/>
    <n v="8.4109570137307674"/>
    <s v="C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37.860149234605871"/>
    <n v="0.23958333333333334"/>
    <n v="128.23958333333334"/>
    <s v="ok"/>
  </r>
  <r>
    <s v="EA "/>
    <s v="EA Semibrillo y Homologos"/>
    <x v="2"/>
    <s v="Galon"/>
    <m/>
    <m/>
    <s v="8471W"/>
    <m/>
    <m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E"/>
    <m/>
    <n v="6"/>
    <n v="6"/>
    <n v="0.125"/>
    <n v="3.6966936771751349"/>
    <n v="0.11090081031525405"/>
    <n v="14.418783452109887"/>
    <s v="C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70.491727533489069"/>
    <n v="0.42708333333333331"/>
    <n v="128.42708333333334"/>
    <s v="ok"/>
  </r>
  <r>
    <s v="EA "/>
    <s v="EA Semibrillo y Homologos"/>
    <x v="2"/>
    <s v="Galon"/>
    <m/>
    <m/>
    <s v="8472W"/>
    <m/>
    <m/>
    <s v="12.2020"/>
    <m/>
    <m/>
    <x v="3"/>
    <n v="128"/>
    <n v="144"/>
    <s v="B"/>
    <m/>
    <n v="23.5"/>
    <n v="23.5"/>
    <n v="0.48958333333333331"/>
    <n v="14.478716902269278"/>
    <n v="0.43436150706807836"/>
    <n v="93.961432119939673"/>
    <s v="E"/>
    <m/>
    <n v="11.5"/>
    <n v="11.5"/>
    <n v="0.23958333333333334"/>
    <n v="7.0853295479190086"/>
    <n v="0.21255988643757026"/>
    <n v="27.63600161654395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122.96219357128072"/>
    <n v="0.73958333333333326"/>
    <n v="128.73958333333334"/>
    <s v="ok"/>
  </r>
  <r>
    <s v="EA "/>
    <s v="EA Semibrillo y Homologos"/>
    <x v="2"/>
    <s v="Galon"/>
    <m/>
    <m/>
    <s v="8473M"/>
    <m/>
    <m/>
    <m/>
    <m/>
    <m/>
    <x v="0"/>
    <n v="122"/>
    <n v="137.25"/>
    <s v="B"/>
    <m/>
    <n v="30"/>
    <n v="30"/>
    <n v="0.625"/>
    <n v="18.483468385875675"/>
    <n v="0.55450405157627025"/>
    <n v="119.95076440843363"/>
    <s v="E"/>
    <m/>
    <n v="36.5"/>
    <n v="36.5"/>
    <n v="0.76041666666666663"/>
    <n v="22.488219869482069"/>
    <n v="0.67464659608446209"/>
    <n v="87.714266000335144"/>
    <s v="R"/>
    <m/>
    <n v="10"/>
    <n v="10"/>
    <n v="0.20833333333333334"/>
    <n v="6.1611561286252252"/>
    <n v="0.18483468385875676"/>
    <n v="10.437304708677097"/>
    <m/>
    <m/>
    <m/>
    <n v="0"/>
    <n v="0"/>
    <n v="0"/>
    <n v="0"/>
    <b v="0"/>
    <n v="218.10233511744585"/>
    <n v="1.5937499999999998"/>
    <n v="123.59375"/>
    <s v="ok"/>
  </r>
  <r>
    <s v="EA "/>
    <s v="EA Semibrillo y Homologos"/>
    <x v="2"/>
    <s v="Galon"/>
    <m/>
    <m/>
    <s v="8474M"/>
    <m/>
    <m/>
    <m/>
    <m/>
    <m/>
    <x v="0"/>
    <n v="122"/>
    <n v="137.25"/>
    <s v="B"/>
    <m/>
    <n v="54.5"/>
    <n v="54.5"/>
    <n v="1.1354166666666667"/>
    <n v="33.578300901007481"/>
    <n v="1.0073490270302243"/>
    <n v="217.91055534198776"/>
    <s v="E"/>
    <m/>
    <n v="73"/>
    <n v="73"/>
    <n v="1.5208333333333333"/>
    <n v="44.976439738964139"/>
    <n v="1.3492931921689242"/>
    <n v="175.42853200067029"/>
    <s v="R"/>
    <m/>
    <n v="20.5"/>
    <n v="20.5"/>
    <n v="0.42708333333333331"/>
    <n v="12.63037006368171"/>
    <n v="0.3789111019104513"/>
    <n v="21.396474652788047"/>
    <m/>
    <m/>
    <m/>
    <n v="0"/>
    <n v="0"/>
    <n v="0"/>
    <n v="0"/>
    <b v="0"/>
    <n v="414.73556199544612"/>
    <n v="3.0833333333333335"/>
    <n v="125.08333333333333"/>
    <s v="ok"/>
  </r>
  <r>
    <s v="EA "/>
    <s v="EA Semibrillo y Homologos"/>
    <x v="2"/>
    <s v="Galon"/>
    <m/>
    <m/>
    <s v="8475D"/>
    <m/>
    <m/>
    <m/>
    <m/>
    <m/>
    <x v="1"/>
    <n v="118"/>
    <n v="132.75"/>
    <s v="B"/>
    <m/>
    <n v="59"/>
    <n v="59"/>
    <n v="1.2291666666666667"/>
    <n v="36.350821158888827"/>
    <n v="1.0905246347666648"/>
    <n v="235.90317000325282"/>
    <s v="E"/>
    <m/>
    <n v="90"/>
    <n v="90"/>
    <n v="1.875"/>
    <n v="55.450405157627024"/>
    <n v="1.6635121547288108"/>
    <n v="216.2817517816483"/>
    <s v="R"/>
    <m/>
    <n v="28.5"/>
    <n v="28.5"/>
    <n v="0.59375"/>
    <n v="17.559294966581891"/>
    <n v="0.52677884899745675"/>
    <n v="29.746318419729725"/>
    <m/>
    <m/>
    <m/>
    <n v="0"/>
    <n v="0"/>
    <n v="0"/>
    <n v="0"/>
    <b v="0"/>
    <n v="481.93124020463085"/>
    <n v="3.697916666666667"/>
    <n v="121.69791666666667"/>
    <s v="ok"/>
  </r>
  <r>
    <s v="EA "/>
    <s v="EA Semibrillo y Homologos"/>
    <x v="2"/>
    <s v="Galon"/>
    <m/>
    <m/>
    <s v="8476N"/>
    <m/>
    <m/>
    <m/>
    <m/>
    <m/>
    <x v="2"/>
    <n v="115"/>
    <n v="129.375"/>
    <s v="B"/>
    <m/>
    <n v="129"/>
    <n v="129"/>
    <n v="2.6875"/>
    <n v="79.478914059265406"/>
    <n v="2.384367421777962"/>
    <n v="515.78828695626464"/>
    <s v="E"/>
    <m/>
    <n v="222"/>
    <n v="222"/>
    <n v="4.625"/>
    <n v="136.77766605547998"/>
    <n v="4.1033299816643991"/>
    <n v="533.49498772806578"/>
    <s v="R"/>
    <m/>
    <n v="75.5"/>
    <n v="75.5"/>
    <n v="1.5729166666666667"/>
    <n v="46.516728771120448"/>
    <n v="1.3955018631336134"/>
    <n v="78.801650550512079"/>
    <s v="KX"/>
    <m/>
    <n v="149"/>
    <n v="149"/>
    <n v="3.1041666666666665"/>
    <n v="91.801226316515852"/>
    <n v="2.7540367894954754"/>
    <n v="306.48792274102766"/>
    <n v="1434.5728479758702"/>
    <n v="11.989583333333332"/>
    <n v="126.98958333333333"/>
    <s v="ok"/>
  </r>
  <r>
    <s v="EA "/>
    <s v="EA Semibrillo y Homologos"/>
    <x v="2"/>
    <s v="Galon"/>
    <m/>
    <m/>
    <s v="8480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E"/>
    <m/>
    <n v="2.5"/>
    <n v="2.5"/>
    <n v="5.2083333333333336E-2"/>
    <n v="1.5402890321563063"/>
    <n v="4.620867096468919E-2"/>
    <n v="6.0078264383791193"/>
    <s v="C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30.728319582852805"/>
    <n v="0.1875"/>
    <n v="128.1875"/>
    <s v="ok"/>
  </r>
  <r>
    <s v="EA "/>
    <s v="EA Semibrillo y Homologos"/>
    <x v="2"/>
    <s v="Galon"/>
    <m/>
    <m/>
    <s v="8481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E"/>
    <m/>
    <n v="6.5"/>
    <n v="6.5"/>
    <n v="0.13541666666666666"/>
    <n v="4.0047514836063955"/>
    <n v="0.12014254450819187"/>
    <n v="15.62034873978571"/>
    <m/>
    <m/>
    <m/>
    <n v="0"/>
    <n v="0"/>
    <n v="0"/>
    <n v="0"/>
    <b v="0"/>
    <m/>
    <m/>
    <m/>
    <n v="0"/>
    <n v="0"/>
    <n v="0"/>
    <n v="0"/>
    <b v="0"/>
    <n v="57.603116282737481"/>
    <n v="0.35416666666666663"/>
    <n v="128.35416666666666"/>
    <s v="ok"/>
  </r>
  <r>
    <s v="EA "/>
    <s v="EA Semibrillo y Homologos"/>
    <x v="2"/>
    <s v="Galon"/>
    <m/>
    <m/>
    <s v="8482W"/>
    <m/>
    <m/>
    <s v="12.2020"/>
    <m/>
    <s v="idem cartilla Tendencia"/>
    <x v="3"/>
    <n v="128"/>
    <n v="144"/>
    <s v="B"/>
    <m/>
    <n v="21"/>
    <n v="21"/>
    <n v="0.4375"/>
    <n v="12.938427870112973"/>
    <n v="0.38815283610338919"/>
    <n v="83.965535085903539"/>
    <s v="E"/>
    <m/>
    <n v="13.5"/>
    <n v="13.5"/>
    <n v="0.28125"/>
    <n v="8.317560773644054"/>
    <n v="0.24952682320932162"/>
    <n v="32.442262767247243"/>
    <m/>
    <m/>
    <m/>
    <n v="0"/>
    <n v="0"/>
    <n v="0"/>
    <n v="0"/>
    <b v="0"/>
    <m/>
    <m/>
    <m/>
    <n v="0"/>
    <n v="0"/>
    <n v="0"/>
    <n v="0"/>
    <b v="0"/>
    <n v="116.40779785315078"/>
    <n v="0.71875"/>
    <n v="128.71875"/>
    <s v="ok"/>
  </r>
  <r>
    <s v="EA "/>
    <s v="EA Semibrillo y Homologos"/>
    <x v="2"/>
    <s v="Galon"/>
    <m/>
    <m/>
    <s v="8483M"/>
    <m/>
    <m/>
    <m/>
    <m/>
    <m/>
    <x v="0"/>
    <n v="122"/>
    <n v="137.25"/>
    <s v="B"/>
    <m/>
    <n v="20"/>
    <n v="20"/>
    <n v="0.41666666666666669"/>
    <n v="12.32231225725045"/>
    <n v="0.36966936771751352"/>
    <n v="79.967176272289095"/>
    <s v="E"/>
    <m/>
    <n v="43.5"/>
    <n v="43.5"/>
    <n v="0.90625"/>
    <n v="26.801029159519729"/>
    <n v="0.80403087478559188"/>
    <n v="104.53618002779668"/>
    <s v="R"/>
    <m/>
    <n v="9.5"/>
    <n v="9.5"/>
    <n v="0.19791666666666666"/>
    <n v="5.8530983221939632"/>
    <n v="0.1755929496658189"/>
    <n v="9.9154394732432412"/>
    <m/>
    <m/>
    <m/>
    <n v="0"/>
    <n v="0"/>
    <n v="0"/>
    <n v="0"/>
    <b v="0"/>
    <n v="194.41879577332904"/>
    <n v="1.5208333333333335"/>
    <n v="123.52083333333333"/>
    <s v="ok"/>
  </r>
  <r>
    <s v="EA "/>
    <s v="EA Semibrillo y Homologos"/>
    <x v="2"/>
    <s v="Galon"/>
    <m/>
    <m/>
    <s v="8484M"/>
    <m/>
    <m/>
    <m/>
    <m/>
    <m/>
    <x v="0"/>
    <n v="122"/>
    <n v="137.25"/>
    <s v="B"/>
    <m/>
    <n v="38.5"/>
    <n v="38.5"/>
    <n v="0.80208333333333337"/>
    <n v="23.720451095207117"/>
    <n v="0.71161353285621354"/>
    <n v="153.9368143241565"/>
    <s v="E"/>
    <m/>
    <n v="86"/>
    <n v="86"/>
    <n v="1.7916666666666667"/>
    <n v="52.985942706176935"/>
    <n v="1.5895782811853081"/>
    <n v="206.66922948024171"/>
    <s v="R"/>
    <m/>
    <n v="21"/>
    <n v="21"/>
    <n v="0.4375"/>
    <n v="12.938427870112973"/>
    <n v="0.38815283610338919"/>
    <n v="21.918339888221901"/>
    <m/>
    <m/>
    <m/>
    <n v="0"/>
    <n v="0"/>
    <n v="0"/>
    <n v="0"/>
    <b v="0"/>
    <n v="382.52438369262012"/>
    <n v="3.03125"/>
    <n v="125.03125"/>
    <s v="ok"/>
  </r>
  <r>
    <s v="EA "/>
    <s v="EA Semibrillo y Homologos"/>
    <x v="2"/>
    <s v="Galon"/>
    <m/>
    <m/>
    <s v="8485D"/>
    <m/>
    <m/>
    <m/>
    <m/>
    <s v="idem cartilla Tendencia"/>
    <x v="1"/>
    <n v="118"/>
    <n v="132.75"/>
    <s v="B"/>
    <m/>
    <n v="36.5"/>
    <n v="36.5"/>
    <n v="0.76041666666666663"/>
    <n v="22.488219869482069"/>
    <n v="0.67464659608446209"/>
    <n v="145.94009669692758"/>
    <s v="E"/>
    <m/>
    <n v="112"/>
    <n v="112"/>
    <n v="2.3333333333333335"/>
    <n v="69.004948640602521"/>
    <n v="2.0701484592180757"/>
    <n v="269.15062443938456"/>
    <s v="R"/>
    <m/>
    <n v="29.5"/>
    <n v="29.5"/>
    <n v="0.61458333333333337"/>
    <n v="18.175410579444414"/>
    <n v="0.54526231738333242"/>
    <n v="30.790048890597436"/>
    <m/>
    <m/>
    <m/>
    <n v="0"/>
    <n v="0"/>
    <n v="0"/>
    <n v="0"/>
    <b v="0"/>
    <n v="445.8807700269096"/>
    <n v="3.7083333333333335"/>
    <n v="121.70833333333333"/>
    <s v="ok"/>
  </r>
  <r>
    <s v="EA "/>
    <s v="EA Semibrillo y Homologos"/>
    <x v="2"/>
    <s v="Galon"/>
    <m/>
    <m/>
    <s v="8486N"/>
    <m/>
    <m/>
    <m/>
    <m/>
    <m/>
    <x v="2"/>
    <n v="115"/>
    <n v="129.375"/>
    <s v="B"/>
    <m/>
    <n v="103"/>
    <n v="103"/>
    <n v="2.1458333333333335"/>
    <n v="63.459908124839821"/>
    <n v="1.9037972437451947"/>
    <n v="411.83095780228882"/>
    <s v="E"/>
    <m/>
    <n v="264"/>
    <n v="264"/>
    <n v="5.5"/>
    <n v="162.65452179570593"/>
    <n v="4.879635653871178"/>
    <n v="634.42647189283502"/>
    <s v="R"/>
    <m/>
    <n v="67"/>
    <n v="67"/>
    <n v="1.3958333333333333"/>
    <n v="41.279746061789005"/>
    <n v="1.2383923818536702"/>
    <n v="69.92994154813654"/>
    <s v="KX"/>
    <m/>
    <n v="142"/>
    <n v="142"/>
    <n v="2.9583333333333335"/>
    <n v="87.488417026478203"/>
    <n v="2.6246525107943461"/>
    <n v="292.08916126997269"/>
    <n v="1408.2765325132332"/>
    <n v="12.000000000000002"/>
    <n v="127"/>
    <s v="ok"/>
  </r>
  <r>
    <s v="EA "/>
    <s v="EA Semibrillo y Homologos"/>
    <x v="2"/>
    <s v="Galon"/>
    <m/>
    <m/>
    <s v="8490W"/>
    <m/>
    <m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B"/>
    <m/>
    <n v="4.5"/>
    <n v="4.5"/>
    <n v="9.375E-2"/>
    <n v="2.772520257881351"/>
    <n v="8.3175607736440532E-2"/>
    <n v="17.992614661265044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24.31952987156361"/>
    <n v="0.17708333333333334"/>
    <n v="128.17708333333334"/>
    <s v="ok"/>
  </r>
  <r>
    <s v="EA "/>
    <s v="EA Semibrillo y Homologos"/>
    <x v="2"/>
    <s v="Galon"/>
    <m/>
    <m/>
    <s v="8491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D"/>
    <m/>
    <n v="6.5"/>
    <n v="6.5"/>
    <n v="0.13541666666666666"/>
    <n v="4.0047514836063955"/>
    <n v="0.12014254450819187"/>
    <n v="11.403719529625139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76.19343328306276"/>
    <n v="0.52083333333333337"/>
    <n v="128.52083333333334"/>
    <s v="ok"/>
  </r>
  <r>
    <s v="EA "/>
    <s v="EA Semibrillo y Homologos"/>
    <x v="2"/>
    <s v="Galon"/>
    <m/>
    <m/>
    <s v="8492W"/>
    <m/>
    <m/>
    <s v="12.2020"/>
    <m/>
    <m/>
    <x v="3"/>
    <n v="128"/>
    <n v="144"/>
    <s v="B"/>
    <m/>
    <n v="25"/>
    <n v="25"/>
    <n v="0.52083333333333337"/>
    <n v="15.402890321563063"/>
    <n v="0.46208670964689191"/>
    <n v="99.958970340361361"/>
    <s v="D"/>
    <m/>
    <n v="7.5"/>
    <n v="7.5"/>
    <n v="0.15625"/>
    <n v="4.6208670964689187"/>
    <n v="0.13862601289406756"/>
    <n v="13.158137918798239"/>
    <s v="E"/>
    <m/>
    <n v="9"/>
    <n v="9"/>
    <n v="0.1875"/>
    <n v="5.5450405157627021"/>
    <n v="0.16635121547288106"/>
    <n v="21.628175178164831"/>
    <m/>
    <m/>
    <m/>
    <n v="0"/>
    <n v="0"/>
    <n v="0"/>
    <n v="0"/>
    <b v="0"/>
    <n v="134.74528343732445"/>
    <n v="0.86458333333333337"/>
    <n v="128.86458333333334"/>
    <s v="ok"/>
  </r>
  <r>
    <s v="EA "/>
    <s v="EA Semibrillo y Homologos"/>
    <x v="2"/>
    <s v="Galon"/>
    <m/>
    <m/>
    <s v="8493M"/>
    <m/>
    <m/>
    <m/>
    <m/>
    <m/>
    <x v="0"/>
    <n v="122"/>
    <n v="137.25"/>
    <s v="B"/>
    <m/>
    <n v="32"/>
    <n v="32"/>
    <n v="0.66666666666666663"/>
    <n v="19.715699611600719"/>
    <n v="0.59147098834802159"/>
    <n v="127.94748203566253"/>
    <s v="C"/>
    <m/>
    <n v="2.5"/>
    <n v="2.5"/>
    <n v="5.2083333333333336E-2"/>
    <n v="1.5402890321563063"/>
    <n v="4.620867096468919E-2"/>
    <n v="6.8237991739854715"/>
    <s v="E"/>
    <m/>
    <n v="49.5"/>
    <n v="49.5"/>
    <n v="1.03125"/>
    <n v="30.497722836694862"/>
    <n v="0.91493168510084588"/>
    <n v="118.95496347990657"/>
    <m/>
    <m/>
    <m/>
    <n v="0"/>
    <n v="0"/>
    <n v="0"/>
    <n v="0"/>
    <b v="0"/>
    <n v="253.72624468955456"/>
    <n v="1.75"/>
    <n v="123.75"/>
    <s v="ok"/>
  </r>
  <r>
    <s v="EA "/>
    <s v="EA Semibrillo y Homologos"/>
    <x v="2"/>
    <s v="Galon"/>
    <m/>
    <m/>
    <s v="8494M"/>
    <m/>
    <m/>
    <m/>
    <m/>
    <m/>
    <x v="0"/>
    <n v="122"/>
    <n v="137.25"/>
    <s v="B"/>
    <m/>
    <n v="67"/>
    <n v="67"/>
    <n v="1.3958333333333333"/>
    <n v="41.279746061789005"/>
    <n v="1.2383923818536702"/>
    <n v="267.89004051216841"/>
    <s v="E"/>
    <m/>
    <n v="93"/>
    <n v="93"/>
    <n v="1.9375"/>
    <n v="57.298751996214591"/>
    <n v="1.7189625598864378"/>
    <n v="223.49114350770324"/>
    <m/>
    <m/>
    <m/>
    <n v="0"/>
    <n v="0"/>
    <n v="0"/>
    <n v="0"/>
    <b v="0"/>
    <m/>
    <m/>
    <m/>
    <n v="0"/>
    <n v="0"/>
    <n v="0"/>
    <n v="0"/>
    <b v="0"/>
    <n v="491.38118401987163"/>
    <n v="3.333333333333333"/>
    <n v="125.33333333333333"/>
    <s v="ok"/>
  </r>
  <r>
    <s v="EA "/>
    <s v="EA Semibrillo y Homologos"/>
    <x v="2"/>
    <s v="Galon"/>
    <m/>
    <m/>
    <s v="8495D"/>
    <m/>
    <m/>
    <m/>
    <m/>
    <m/>
    <x v="1"/>
    <n v="118"/>
    <n v="132.75"/>
    <s v="B"/>
    <m/>
    <n v="76"/>
    <n v="76"/>
    <n v="1.5833333333333333"/>
    <n v="46.824786577551706"/>
    <n v="1.4047435973265512"/>
    <n v="303.87526983469849"/>
    <s v="C"/>
    <m/>
    <n v="4.5"/>
    <n v="4.5"/>
    <n v="9.375E-2"/>
    <n v="2.772520257881351"/>
    <n v="8.3175607736440532E-2"/>
    <n v="12.282838513173848"/>
    <s v="E"/>
    <m/>
    <n v="118.5"/>
    <n v="118.5"/>
    <n v="2.46875"/>
    <n v="73.009700124208919"/>
    <n v="2.1902910037262675"/>
    <n v="284.77097317917026"/>
    <m/>
    <m/>
    <m/>
    <n v="0"/>
    <n v="0"/>
    <n v="0"/>
    <n v="0"/>
    <b v="0"/>
    <n v="600.92908152704263"/>
    <n v="4.145833333333333"/>
    <n v="122.14583333333333"/>
    <s v="ok"/>
  </r>
  <r>
    <s v="EA "/>
    <s v="EA Semibrillo y Homologos"/>
    <x v="2"/>
    <s v="Galon"/>
    <m/>
    <m/>
    <s v="8496A"/>
    <m/>
    <m/>
    <m/>
    <m/>
    <s v="idem cartilla Tendencia"/>
    <x v="2"/>
    <n v="115"/>
    <n v="129.375"/>
    <s v="B"/>
    <m/>
    <n v="157"/>
    <n v="157"/>
    <n v="3.2708333333333335"/>
    <n v="96.73015121941603"/>
    <n v="2.9019045365824807"/>
    <n v="627.74233373746938"/>
    <s v="C"/>
    <m/>
    <n v="12.5"/>
    <n v="12.5"/>
    <n v="0.26041666666666669"/>
    <n v="7.7014451607815317"/>
    <n v="0.23104335482344596"/>
    <n v="34.11899586992736"/>
    <s v="E"/>
    <m/>
    <n v="257"/>
    <n v="257"/>
    <n v="5.354166666666667"/>
    <n v="158.34171250566828"/>
    <n v="4.7502513751700484"/>
    <n v="617.60455786537352"/>
    <s v="KX"/>
    <m/>
    <n v="148.5"/>
    <n v="148.5"/>
    <n v="3.09375"/>
    <n v="91.493168510084587"/>
    <n v="2.7447950553025375"/>
    <n v="305.4594397788095"/>
    <n v="1584.9253272515798"/>
    <n v="11.979166666666668"/>
    <n v="126.97916666666667"/>
    <s v="ok"/>
  </r>
  <r>
    <s v="EA "/>
    <s v="EA Semibrillo y Homologos"/>
    <x v="2"/>
    <s v="Galon"/>
    <m/>
    <m/>
    <s v="8500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3"/>
    <n v="3"/>
    <n v="6.25E-2"/>
    <n v="1.8483468385875674"/>
    <n v="5.5450405157627024E-2"/>
    <n v="8.1885590087825655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30.811980660614488"/>
    <n v="0.19791666666666669"/>
    <n v="128.19791666666666"/>
    <s v="ok"/>
  </r>
  <r>
    <s v="EA "/>
    <s v="EA Semibrillo y Homologos"/>
    <x v="2"/>
    <s v="Galon"/>
    <m/>
    <m/>
    <s v="8501W"/>
    <m/>
    <m/>
    <s v="12.2020"/>
    <m/>
    <s v="idem cartilla Tendencia"/>
    <x v="3"/>
    <n v="128"/>
    <n v="144"/>
    <s v="B"/>
    <m/>
    <n v="14.5"/>
    <n v="14.5"/>
    <n v="0.30208333333333331"/>
    <n v="8.9336763865065763"/>
    <n v="0.26801029159519729"/>
    <n v="57.976202797409584"/>
    <s v="C"/>
    <m/>
    <n v="2"/>
    <n v="2"/>
    <n v="4.1666666666666664E-2"/>
    <n v="1.232231225725045"/>
    <n v="3.6966936771751349E-2"/>
    <n v="5.4590393391883767"/>
    <s v="D"/>
    <m/>
    <n v="5"/>
    <n v="5"/>
    <n v="0.10416666666666667"/>
    <n v="3.0805780643126126"/>
    <n v="9.241734192937838E-2"/>
    <n v="8.7720919458654922"/>
    <m/>
    <m/>
    <m/>
    <n v="0"/>
    <n v="0"/>
    <n v="0"/>
    <n v="0"/>
    <b v="0"/>
    <n v="72.207334082463461"/>
    <n v="0.44791666666666669"/>
    <n v="128.44791666666666"/>
    <s v="ok"/>
  </r>
  <r>
    <s v="EA "/>
    <s v="EA Semibrillo y Homologos"/>
    <x v="2"/>
    <s v="Galon"/>
    <m/>
    <m/>
    <s v="8502W"/>
    <m/>
    <m/>
    <s v="12.2020"/>
    <m/>
    <m/>
    <x v="3"/>
    <n v="128"/>
    <n v="144"/>
    <s v="B"/>
    <m/>
    <n v="26.5"/>
    <n v="26.5"/>
    <n v="0.55208333333333337"/>
    <n v="16.327063740856847"/>
    <n v="0.48981191222570541"/>
    <n v="105.95650856078305"/>
    <s v="C"/>
    <m/>
    <n v="6.5"/>
    <n v="6.5"/>
    <n v="0.13541666666666666"/>
    <n v="4.0047514836063955"/>
    <n v="0.12014254450819187"/>
    <n v="17.741877852362222"/>
    <s v="D"/>
    <m/>
    <n v="5"/>
    <n v="5"/>
    <n v="0.10416666666666667"/>
    <n v="3.0805780643126126"/>
    <n v="9.241734192937838E-2"/>
    <n v="8.7720919458654922"/>
    <m/>
    <m/>
    <m/>
    <n v="0"/>
    <n v="0"/>
    <n v="0"/>
    <n v="0"/>
    <b v="0"/>
    <n v="132.47047835901077"/>
    <n v="0.79166666666666663"/>
    <n v="128.79166666666666"/>
    <s v="ok"/>
  </r>
  <r>
    <s v="EA "/>
    <s v="EA Semibrillo y Homologos"/>
    <x v="2"/>
    <s v="Galon"/>
    <m/>
    <m/>
    <s v="8503M"/>
    <m/>
    <m/>
    <m/>
    <m/>
    <m/>
    <x v="0"/>
    <n v="122"/>
    <n v="137.25"/>
    <s v="B"/>
    <m/>
    <n v="39"/>
    <n v="39"/>
    <n v="0.8125"/>
    <n v="24.028508901638379"/>
    <n v="0.72085526704915137"/>
    <n v="155.93599373096373"/>
    <s v="C"/>
    <m/>
    <n v="2.5"/>
    <n v="2.5"/>
    <n v="5.2083333333333336E-2"/>
    <n v="1.5402890321563063"/>
    <n v="4.620867096468919E-2"/>
    <n v="6.8237991739854715"/>
    <s v="E"/>
    <m/>
    <n v="37.5"/>
    <n v="37.5"/>
    <n v="0.78125"/>
    <n v="23.104335482344592"/>
    <n v="0.69313006447033776"/>
    <n v="90.117396575686797"/>
    <m/>
    <m/>
    <m/>
    <n v="0"/>
    <n v="0"/>
    <n v="0"/>
    <n v="0"/>
    <b v="0"/>
    <n v="252.87718948063599"/>
    <n v="1.6458333333333335"/>
    <n v="123.64583333333333"/>
    <s v="ok"/>
  </r>
  <r>
    <s v="EA "/>
    <s v="EA Semibrillo y Homologos"/>
    <x v="2"/>
    <s v="Galon"/>
    <m/>
    <m/>
    <s v="8504M"/>
    <m/>
    <m/>
    <m/>
    <m/>
    <m/>
    <x v="0"/>
    <n v="122"/>
    <n v="137.25"/>
    <s v="B"/>
    <m/>
    <n v="78"/>
    <n v="78"/>
    <n v="1.625"/>
    <n v="48.057017803276757"/>
    <n v="1.4417105340983027"/>
    <n v="311.87198746192746"/>
    <s v="C"/>
    <m/>
    <n v="3"/>
    <n v="3"/>
    <n v="6.25E-2"/>
    <n v="1.8483468385875674"/>
    <n v="5.5450405157627024E-2"/>
    <n v="8.1885590087825655"/>
    <s v="E"/>
    <m/>
    <n v="78.5"/>
    <n v="78.5"/>
    <n v="1.6354166666666667"/>
    <n v="48.365075609708015"/>
    <n v="1.4509522682912404"/>
    <n v="188.64575016510437"/>
    <m/>
    <m/>
    <m/>
    <n v="0"/>
    <n v="0"/>
    <n v="0"/>
    <n v="0"/>
    <b v="0"/>
    <n v="508.7062966358144"/>
    <n v="3.322916666666667"/>
    <n v="125.32291666666667"/>
    <s v="ok"/>
  </r>
  <r>
    <s v="EA "/>
    <s v="EA Semibrillo y Homologos"/>
    <x v="2"/>
    <s v="Galon"/>
    <m/>
    <m/>
    <s v="8505D"/>
    <m/>
    <m/>
    <m/>
    <m/>
    <s v="idem cartilla Tendencia"/>
    <x v="1"/>
    <n v="118"/>
    <n v="132.75"/>
    <s v="B"/>
    <m/>
    <n v="95"/>
    <n v="95"/>
    <n v="1.9791666666666667"/>
    <n v="58.530983221939636"/>
    <n v="1.7559294966581891"/>
    <n v="379.84408729337315"/>
    <s v="C"/>
    <m/>
    <n v="4.5"/>
    <n v="4.5"/>
    <n v="9.375E-2"/>
    <n v="2.772520257881351"/>
    <n v="8.3175607736440532E-2"/>
    <n v="12.282838513173848"/>
    <s v="E"/>
    <m/>
    <n v="96.5"/>
    <n v="96.5"/>
    <n v="2.0104166666666665"/>
    <n v="59.455156641233415"/>
    <n v="1.7836546992370024"/>
    <n v="231.90210052143399"/>
    <m/>
    <m/>
    <m/>
    <n v="0"/>
    <n v="0"/>
    <n v="0"/>
    <n v="0"/>
    <b v="0"/>
    <n v="624.029026327981"/>
    <n v="4.0833333333333339"/>
    <n v="122.08333333333333"/>
    <s v="ok"/>
  </r>
  <r>
    <s v="EA "/>
    <s v="EA Semibrillo y Homologos"/>
    <x v="2"/>
    <s v="Galon"/>
    <m/>
    <m/>
    <s v="8506A"/>
    <m/>
    <m/>
    <m/>
    <m/>
    <m/>
    <x v="2"/>
    <n v="115"/>
    <n v="129.375"/>
    <s v="B"/>
    <m/>
    <n v="193"/>
    <n v="193"/>
    <n v="4.020833333333333"/>
    <n v="118.91031328246683"/>
    <n v="3.5673093984740047"/>
    <n v="771.68325102758956"/>
    <s v="C"/>
    <m/>
    <n v="11"/>
    <n v="11"/>
    <n v="0.22916666666666666"/>
    <n v="6.7772717414877475"/>
    <n v="0.20331815224463243"/>
    <n v="30.024716365536072"/>
    <s v="E"/>
    <m/>
    <n v="213"/>
    <n v="213"/>
    <n v="4.4375"/>
    <n v="131.23262553971728"/>
    <n v="3.9369787661915181"/>
    <n v="511.866812549901"/>
    <s v="KX"/>
    <m/>
    <n v="159"/>
    <n v="159"/>
    <n v="3.3125"/>
    <n v="97.962382445141074"/>
    <n v="2.938871473354232"/>
    <n v="327.05758198539195"/>
    <n v="1640.6323619284185"/>
    <n v="12"/>
    <n v="127"/>
    <s v="ok"/>
  </r>
  <r>
    <s v="EA "/>
    <s v="EA Semibrillo y Homologos"/>
    <x v="2"/>
    <s v="Galon"/>
    <m/>
    <m/>
    <s v="8510W"/>
    <s v="Si"/>
    <n v="0.19"/>
    <s v="12.2020"/>
    <m/>
    <s v="idem cartilla Tendencia"/>
    <x v="3"/>
    <n v="128"/>
    <n v="144"/>
    <s v="B"/>
    <m/>
    <n v="4"/>
    <n v="4"/>
    <n v="8.3333333333333329E-2"/>
    <n v="2.4644624514500899"/>
    <n v="7.3933873543502698E-2"/>
    <n v="15.993435254457816"/>
    <s v="C"/>
    <m/>
    <n v="4"/>
    <n v="4"/>
    <n v="8.3333333333333329E-2"/>
    <n v="2.4644624514500899"/>
    <n v="7.3933873543502698E-2"/>
    <n v="10.918078678376753"/>
    <s v="E"/>
    <m/>
    <n v="2"/>
    <n v="2"/>
    <n v="4.1666666666666664E-2"/>
    <n v="1.232231225725045"/>
    <n v="3.6966936771751349E-2"/>
    <n v="4.8062611507032953"/>
    <m/>
    <m/>
    <m/>
    <n v="0"/>
    <n v="0"/>
    <n v="0"/>
    <n v="0"/>
    <b v="0"/>
    <n v="31.717775083537866"/>
    <n v="0.20833333333333331"/>
    <n v="128.20833333333334"/>
    <s v="ok"/>
  </r>
  <r>
    <s v="EA "/>
    <s v="EA Semibrillo y Homologos"/>
    <x v="2"/>
    <s v="Galon"/>
    <m/>
    <m/>
    <s v="8511W"/>
    <s v="Si"/>
    <n v="0.34"/>
    <s v="12.2020"/>
    <m/>
    <m/>
    <x v="3"/>
    <n v="128"/>
    <n v="144"/>
    <s v="B"/>
    <m/>
    <n v="16"/>
    <n v="16"/>
    <n v="0.33333333333333331"/>
    <n v="9.8578498058003596"/>
    <n v="0.29573549417401079"/>
    <n v="63.973741017831266"/>
    <s v="C"/>
    <m/>
    <n v="4"/>
    <n v="4"/>
    <n v="8.3333333333333329E-2"/>
    <n v="2.4644624514500899"/>
    <n v="7.3933873543502698E-2"/>
    <n v="10.918078678376753"/>
    <s v="E"/>
    <m/>
    <n v="4.5"/>
    <n v="4.5"/>
    <n v="9.375E-2"/>
    <n v="2.772520257881351"/>
    <n v="8.3175607736440532E-2"/>
    <n v="10.814087589082416"/>
    <m/>
    <m/>
    <m/>
    <n v="0"/>
    <n v="0"/>
    <n v="0"/>
    <n v="0"/>
    <b v="0"/>
    <n v="85.705907285290436"/>
    <n v="0.51041666666666663"/>
    <n v="128.51041666666666"/>
    <s v="ok"/>
  </r>
  <r>
    <s v="EA "/>
    <s v="EA Semibrillo y Homologos"/>
    <x v="2"/>
    <s v="Galon"/>
    <m/>
    <m/>
    <s v="8512W"/>
    <s v="Si"/>
    <n v="0.19"/>
    <s v="12.2020"/>
    <m/>
    <m/>
    <x v="3"/>
    <n v="128"/>
    <n v="144"/>
    <s v="B"/>
    <m/>
    <n v="32.5"/>
    <n v="32.5"/>
    <n v="0.67708333333333337"/>
    <n v="20.02375741803198"/>
    <n v="0.60071272254095942"/>
    <n v="129.94666144246978"/>
    <s v="C"/>
    <m/>
    <n v="3.5"/>
    <n v="3.5"/>
    <n v="7.2916666666666671E-2"/>
    <n v="2.1564046450188288"/>
    <n v="6.4692139350564865E-2"/>
    <n v="9.5533188435796603"/>
    <s v="E"/>
    <m/>
    <n v="7"/>
    <n v="7"/>
    <n v="0.14583333333333334"/>
    <n v="4.3128092900376576"/>
    <n v="0.12938427870112973"/>
    <n v="16.821914027461535"/>
    <m/>
    <m/>
    <m/>
    <n v="0"/>
    <n v="0"/>
    <n v="0"/>
    <n v="0"/>
    <b v="0"/>
    <n v="156.32189431351097"/>
    <n v="0.89583333333333337"/>
    <n v="128.89583333333334"/>
    <s v="ok"/>
  </r>
  <r>
    <s v="EA "/>
    <s v="EA Semibrillo y Homologos"/>
    <x v="2"/>
    <s v="Galon"/>
    <m/>
    <m/>
    <s v="8513M"/>
    <m/>
    <m/>
    <m/>
    <m/>
    <m/>
    <x v="0"/>
    <n v="122"/>
    <n v="137.25"/>
    <s v="B"/>
    <m/>
    <n v="56"/>
    <n v="56"/>
    <n v="1.1666666666666667"/>
    <n v="34.50247432030126"/>
    <n v="1.0350742296090378"/>
    <n v="223.90809356240945"/>
    <s v="E"/>
    <m/>
    <n v="20.5"/>
    <n v="20.5"/>
    <n v="0.42708333333333331"/>
    <n v="12.63037006368171"/>
    <n v="0.3789111019104513"/>
    <n v="49.264176794708774"/>
    <m/>
    <m/>
    <m/>
    <n v="0"/>
    <n v="0"/>
    <n v="0"/>
    <n v="0"/>
    <b v="0"/>
    <m/>
    <m/>
    <m/>
    <n v="0"/>
    <n v="0"/>
    <n v="0"/>
    <n v="0"/>
    <b v="0"/>
    <n v="273.17227035711824"/>
    <n v="1.59375"/>
    <n v="123.59375"/>
    <s v="ok"/>
  </r>
  <r>
    <s v="EA "/>
    <s v="EA Semibrillo y Homologos"/>
    <x v="2"/>
    <s v="Galon"/>
    <m/>
    <m/>
    <s v="8514M"/>
    <m/>
    <m/>
    <m/>
    <m/>
    <m/>
    <x v="0"/>
    <n v="122"/>
    <n v="137.25"/>
    <s v="B"/>
    <m/>
    <n v="100"/>
    <n v="100"/>
    <n v="2.0833333333333335"/>
    <n v="61.611561286252254"/>
    <n v="1.8483468385875677"/>
    <n v="399.83588136144544"/>
    <s v="C"/>
    <m/>
    <n v="3"/>
    <n v="3"/>
    <n v="6.25E-2"/>
    <n v="1.8483468385875674"/>
    <n v="5.5450405157627024E-2"/>
    <n v="8.1885590087825655"/>
    <s v="E"/>
    <m/>
    <n v="46"/>
    <n v="46"/>
    <n v="0.95833333333333337"/>
    <n v="28.341318191676034"/>
    <n v="0.85023954575028104"/>
    <n v="110.5440064661758"/>
    <m/>
    <m/>
    <m/>
    <n v="0"/>
    <n v="0"/>
    <n v="0"/>
    <n v="0"/>
    <b v="0"/>
    <n v="518.56844683640384"/>
    <n v="3.104166666666667"/>
    <n v="125.10416666666667"/>
    <s v="ok"/>
  </r>
  <r>
    <s v="EA "/>
    <s v="EA Semibrillo y Homologos"/>
    <x v="2"/>
    <s v="Galon"/>
    <m/>
    <m/>
    <s v="8515D"/>
    <m/>
    <m/>
    <m/>
    <m/>
    <s v="idem cartilla Tendencia"/>
    <x v="1"/>
    <n v="118"/>
    <n v="132.75"/>
    <s v="B"/>
    <m/>
    <n v="132"/>
    <n v="132"/>
    <n v="2.75"/>
    <n v="81.327260897852966"/>
    <n v="2.439817826935589"/>
    <n v="527.78336339710791"/>
    <s v="C"/>
    <m/>
    <n v="4"/>
    <n v="4"/>
    <n v="8.3333333333333329E-2"/>
    <n v="2.4644624514500899"/>
    <n v="7.3933873543502698E-2"/>
    <n v="10.918078678376753"/>
    <s v="E"/>
    <m/>
    <n v="58"/>
    <n v="58"/>
    <n v="1.2083333333333333"/>
    <n v="35.734705546026305"/>
    <n v="1.0720411663807892"/>
    <n v="139.38157337039556"/>
    <m/>
    <m/>
    <m/>
    <n v="0"/>
    <n v="0"/>
    <n v="0"/>
    <n v="0"/>
    <b v="0"/>
    <n v="678.08301544588028"/>
    <n v="4.041666666666667"/>
    <n v="122.04166666666667"/>
    <s v="ok"/>
  </r>
  <r>
    <s v="EA "/>
    <s v="EA Semibrillo y Homologos"/>
    <x v="2"/>
    <s v="Galon"/>
    <m/>
    <m/>
    <s v="8516A"/>
    <m/>
    <m/>
    <m/>
    <m/>
    <m/>
    <x v="2"/>
    <n v="115"/>
    <n v="129.375"/>
    <s v="B"/>
    <m/>
    <n v="287"/>
    <n v="287"/>
    <n v="5.979166666666667"/>
    <n v="176.82518089154397"/>
    <n v="5.3047554267463184"/>
    <n v="1147.5289795073484"/>
    <s v="C"/>
    <m/>
    <n v="11"/>
    <n v="11"/>
    <n v="0.22916666666666666"/>
    <n v="6.7772717414877475"/>
    <n v="0.20331815224463243"/>
    <n v="30.024716365536072"/>
    <s v="E"/>
    <m/>
    <n v="119"/>
    <n v="119"/>
    <n v="2.4791666666666665"/>
    <n v="73.31775793064017"/>
    <n v="2.1995327379192049"/>
    <n v="285.97253846684606"/>
    <s v="KX"/>
    <m/>
    <n v="158.5"/>
    <n v="158.5"/>
    <n v="3.3020833333333335"/>
    <n v="97.654324638709824"/>
    <n v="2.9296297391612947"/>
    <n v="326.02909902317379"/>
    <n v="1789.5553333629043"/>
    <n v="11.989583333333334"/>
    <n v="126.98958333333333"/>
    <s v="ok"/>
  </r>
  <r>
    <s v="EA "/>
    <s v="EA Semibrillo y Homologos"/>
    <x v="2"/>
    <s v="Galon"/>
    <m/>
    <m/>
    <s v="8520W"/>
    <m/>
    <m/>
    <s v="12.2020"/>
    <m/>
    <s v="idem cartilla Tendencia"/>
    <x v="3"/>
    <n v="128"/>
    <n v="144"/>
    <s v="B"/>
    <m/>
    <n v="8"/>
    <n v="8"/>
    <n v="0.16666666666666666"/>
    <n v="4.9289249029001798"/>
    <n v="0.1478677470870054"/>
    <n v="31.986870508915633"/>
    <s v="C"/>
    <m/>
    <n v="3.5"/>
    <n v="3.5"/>
    <n v="7.2916666666666671E-2"/>
    <n v="2.1564046450188288"/>
    <n v="6.4692139350564865E-2"/>
    <n v="9.5533188435796603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42.417398547081838"/>
    <n v="0.24999999999999997"/>
    <n v="128.25"/>
    <s v="ok"/>
  </r>
  <r>
    <s v="EA "/>
    <s v="EA Semibrillo y Homologos"/>
    <x v="2"/>
    <s v="Galon"/>
    <m/>
    <m/>
    <s v="8521W"/>
    <m/>
    <m/>
    <s v="12.2020"/>
    <m/>
    <m/>
    <x v="3"/>
    <n v="128"/>
    <n v="144"/>
    <s v="B"/>
    <m/>
    <n v="16.5"/>
    <n v="16.5"/>
    <n v="0.34375"/>
    <n v="10.165907612231621"/>
    <n v="0.30497722836694863"/>
    <n v="65.972920424638488"/>
    <s v="C"/>
    <m/>
    <n v="4"/>
    <n v="4"/>
    <n v="8.3333333333333329E-2"/>
    <n v="2.4644624514500899"/>
    <n v="7.3933873543502698E-2"/>
    <n v="10.918078678376753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77.768208297601802"/>
    <n v="0.4375"/>
    <n v="128.4375"/>
    <s v="ok"/>
  </r>
  <r>
    <s v="EA "/>
    <s v="EA Semibrillo y Homologos"/>
    <x v="2"/>
    <s v="Galon"/>
    <m/>
    <m/>
    <s v="8522W"/>
    <m/>
    <m/>
    <s v="12.2020"/>
    <m/>
    <s v="idem cartilla Tendencia"/>
    <x v="3"/>
    <n v="128"/>
    <n v="144"/>
    <s v="B"/>
    <m/>
    <n v="38"/>
    <n v="38"/>
    <n v="0.79166666666666663"/>
    <n v="23.412393288775853"/>
    <n v="0.70237179866327559"/>
    <n v="151.93763491734924"/>
    <s v="C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m/>
    <m/>
    <m/>
    <n v="0"/>
    <n v="0"/>
    <n v="0"/>
    <n v="0"/>
    <b v="0"/>
    <n v="165.5852332653202"/>
    <n v="0.89583333333333326"/>
    <n v="128.89583333333334"/>
    <s v="ok"/>
  </r>
  <r>
    <s v="EA "/>
    <s v="EA Semibrillo y Homologos"/>
    <x v="2"/>
    <s v="Galon"/>
    <m/>
    <m/>
    <s v="8523M"/>
    <m/>
    <m/>
    <m/>
    <m/>
    <m/>
    <x v="0"/>
    <n v="122"/>
    <n v="137.25"/>
    <s v="B"/>
    <m/>
    <n v="73"/>
    <n v="73"/>
    <n v="1.5208333333333333"/>
    <n v="44.976439738964139"/>
    <n v="1.3492931921689242"/>
    <n v="291.88019339385517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291.88019339385517"/>
    <n v="1.5208333333333333"/>
    <n v="123.52083333333333"/>
    <s v="ok"/>
  </r>
  <r>
    <s v="EA "/>
    <s v="EA Semibrillo y Homologos"/>
    <x v="2"/>
    <s v="Galon"/>
    <m/>
    <m/>
    <s v="8524M"/>
    <m/>
    <m/>
    <m/>
    <m/>
    <s v="idem cartilla Tendencia"/>
    <x v="0"/>
    <n v="122"/>
    <n v="137.25"/>
    <s v="B"/>
    <m/>
    <n v="137"/>
    <n v="137"/>
    <n v="2.8541666666666665"/>
    <n v="84.40783896216557"/>
    <n v="2.5322351688649669"/>
    <n v="547.7751574651802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m/>
    <m/>
    <m/>
    <n v="0"/>
    <n v="0"/>
    <n v="0"/>
    <n v="0"/>
    <b v="0"/>
    <n v="555.67004021645914"/>
    <n v="2.9479166666666665"/>
    <n v="124.94791666666667"/>
    <s v="ok"/>
  </r>
  <r>
    <s v="EA "/>
    <s v="EA Semibrillo y Homologos"/>
    <x v="2"/>
    <s v="Galon"/>
    <m/>
    <m/>
    <s v="8525D"/>
    <m/>
    <m/>
    <m/>
    <m/>
    <s v="idem cartilla Tendencia"/>
    <x v="1"/>
    <n v="118"/>
    <n v="132.75"/>
    <s v="B"/>
    <m/>
    <n v="162"/>
    <n v="162"/>
    <n v="3.375"/>
    <n v="99.810729283728648"/>
    <n v="2.9943218785118595"/>
    <n v="647.73412780554156"/>
    <s v="C"/>
    <m/>
    <n v="1"/>
    <n v="1"/>
    <n v="2.0833333333333332E-2"/>
    <n v="0.61611561286252248"/>
    <n v="1.8483468385875675E-2"/>
    <n v="2.7295196695941883"/>
    <s v="E"/>
    <m/>
    <n v="9"/>
    <n v="9"/>
    <n v="0.1875"/>
    <n v="5.5450405157627021"/>
    <n v="0.16635121547288106"/>
    <n v="21.628175178164831"/>
    <m/>
    <m/>
    <m/>
    <n v="0"/>
    <n v="0"/>
    <n v="0"/>
    <n v="0"/>
    <b v="0"/>
    <n v="672.0918226533006"/>
    <n v="3.5833333333333335"/>
    <n v="121.58333333333333"/>
    <s v="ok"/>
  </r>
  <r>
    <s v="EA "/>
    <s v="EA Semibrillo y Homologos"/>
    <x v="2"/>
    <s v="Galon"/>
    <m/>
    <m/>
    <s v="8526A"/>
    <m/>
    <m/>
    <m/>
    <m/>
    <m/>
    <x v="2"/>
    <n v="115"/>
    <n v="129.375"/>
    <s v="B"/>
    <m/>
    <n v="410"/>
    <n v="410"/>
    <n v="8.5416666666666661"/>
    <n v="252.6074012736342"/>
    <n v="7.5782220382090255"/>
    <n v="1639.3271135819261"/>
    <s v="C"/>
    <m/>
    <n v="5.5"/>
    <n v="5.5"/>
    <n v="0.11458333333333333"/>
    <n v="3.3886358707438737"/>
    <n v="0.10165907612231621"/>
    <n v="15.012358182768036"/>
    <s v="KX"/>
    <m/>
    <n v="160.5"/>
    <n v="160.5"/>
    <n v="3.34375"/>
    <n v="98.886555864434854"/>
    <n v="2.9665966759330455"/>
    <n v="330.14303087204661"/>
    <m/>
    <m/>
    <m/>
    <n v="0"/>
    <n v="0"/>
    <n v="0"/>
    <n v="0"/>
    <b v="0"/>
    <n v="1984.4825026367409"/>
    <n v="12"/>
    <n v="127"/>
    <s v="ok"/>
  </r>
  <r>
    <s v="EA "/>
    <s v="EA Semibrillo y Homologos"/>
    <x v="2"/>
    <s v="Galon"/>
    <m/>
    <m/>
    <s v="8530W"/>
    <m/>
    <m/>
    <s v="12.2020"/>
    <m/>
    <s v="idem cartilla Tendencia"/>
    <x v="3"/>
    <n v="128"/>
    <n v="144"/>
    <s v="B"/>
    <m/>
    <n v="8"/>
    <n v="8"/>
    <n v="0.16666666666666666"/>
    <n v="4.9289249029001798"/>
    <n v="0.1478677470870054"/>
    <n v="31.986870508915633"/>
    <s v="C"/>
    <m/>
    <n v="6"/>
    <n v="6"/>
    <n v="0.125"/>
    <n v="3.6966936771751349"/>
    <n v="0.11090081031525405"/>
    <n v="16.377118017565131"/>
    <m/>
    <m/>
    <m/>
    <n v="0"/>
    <n v="0"/>
    <n v="0"/>
    <n v="0"/>
    <b v="0"/>
    <m/>
    <m/>
    <m/>
    <n v="0"/>
    <n v="0"/>
    <n v="0"/>
    <n v="0"/>
    <b v="0"/>
    <n v="48.363988526480767"/>
    <n v="0.29166666666666663"/>
    <n v="128.29166666666666"/>
    <s v="ok"/>
  </r>
  <r>
    <s v="EA "/>
    <s v="EA Semibrillo y Homologos"/>
    <x v="2"/>
    <s v="Galon"/>
    <m/>
    <m/>
    <s v="8531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C"/>
    <m/>
    <n v="7"/>
    <n v="7"/>
    <n v="0.14583333333333334"/>
    <n v="4.3128092900376576"/>
    <n v="0.12938427870112973"/>
    <n v="19.106637687159321"/>
    <s v="E"/>
    <m/>
    <n v="1.5"/>
    <n v="1.5"/>
    <n v="3.125E-2"/>
    <n v="0.92417341929378372"/>
    <n v="2.7725202578813512E-2"/>
    <n v="3.6046958630274717"/>
    <m/>
    <m/>
    <m/>
    <n v="0"/>
    <n v="0"/>
    <n v="0"/>
    <n v="0"/>
    <b v="0"/>
    <n v="72.690818720367474"/>
    <n v="0.4375"/>
    <n v="128.4375"/>
    <s v="ok"/>
  </r>
  <r>
    <s v="EA "/>
    <s v="EA Semibrillo y Homologos"/>
    <x v="2"/>
    <s v="Galon"/>
    <m/>
    <m/>
    <s v="8532W"/>
    <m/>
    <m/>
    <s v="12.2020"/>
    <m/>
    <m/>
    <x v="3"/>
    <n v="128"/>
    <n v="144"/>
    <s v="B"/>
    <m/>
    <n v="38"/>
    <n v="38"/>
    <n v="0.79166666666666663"/>
    <n v="23.412393288775853"/>
    <n v="0.70237179866327559"/>
    <n v="151.93763491734924"/>
    <s v="C"/>
    <m/>
    <n v="11"/>
    <n v="11"/>
    <n v="0.22916666666666666"/>
    <n v="6.7772717414877475"/>
    <n v="0.20331815224463243"/>
    <n v="30.024716365536072"/>
    <m/>
    <m/>
    <m/>
    <n v="0"/>
    <n v="0"/>
    <n v="0"/>
    <n v="0"/>
    <b v="0"/>
    <m/>
    <m/>
    <m/>
    <n v="0"/>
    <n v="0"/>
    <n v="0"/>
    <n v="0"/>
    <b v="0"/>
    <n v="181.96235128288532"/>
    <n v="1.0208333333333333"/>
    <n v="129.02083333333334"/>
    <s v="ok"/>
  </r>
  <r>
    <s v="EA "/>
    <s v="EA Semibrillo y Homologos"/>
    <x v="2"/>
    <s v="Galon"/>
    <m/>
    <m/>
    <s v="8533M"/>
    <m/>
    <m/>
    <m/>
    <m/>
    <m/>
    <x v="0"/>
    <n v="122"/>
    <n v="137.25"/>
    <s v="B"/>
    <m/>
    <n v="65"/>
    <n v="65"/>
    <n v="1.3541666666666667"/>
    <n v="40.047514836063961"/>
    <n v="1.2014254450819188"/>
    <n v="259.89332288493955"/>
    <s v="C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m/>
    <m/>
    <m/>
    <n v="0"/>
    <n v="0"/>
    <n v="0"/>
    <n v="0"/>
    <b v="0"/>
    <n v="285.82375974608436"/>
    <n v="1.5520833333333335"/>
    <n v="123.55208333333333"/>
    <s v="ok"/>
  </r>
  <r>
    <s v="EA "/>
    <s v="EA Semibrillo y Homologos"/>
    <x v="2"/>
    <s v="Galon"/>
    <m/>
    <m/>
    <s v="8534M"/>
    <m/>
    <m/>
    <m/>
    <m/>
    <m/>
    <x v="0"/>
    <n v="122"/>
    <n v="137.25"/>
    <s v="B"/>
    <m/>
    <n v="124"/>
    <n v="124"/>
    <n v="2.5833333333333335"/>
    <n v="76.398335994952788"/>
    <n v="2.2919500798485837"/>
    <n v="495.79649288819235"/>
    <s v="C"/>
    <m/>
    <n v="14.5"/>
    <n v="14.5"/>
    <n v="0.30208333333333331"/>
    <n v="8.9336763865065763"/>
    <n v="0.26801029159519729"/>
    <n v="39.578035209115733"/>
    <m/>
    <m/>
    <m/>
    <n v="0"/>
    <n v="0"/>
    <n v="0"/>
    <n v="0"/>
    <b v="0"/>
    <m/>
    <m/>
    <m/>
    <n v="0"/>
    <n v="0"/>
    <n v="0"/>
    <n v="0"/>
    <b v="0"/>
    <n v="535.37452809730803"/>
    <n v="2.885416666666667"/>
    <n v="124.88541666666667"/>
    <s v="ok"/>
  </r>
  <r>
    <s v="EA "/>
    <s v="EA Semibrillo y Homologos"/>
    <x v="2"/>
    <s v="Galon"/>
    <m/>
    <m/>
    <s v="8535D"/>
    <m/>
    <m/>
    <m/>
    <m/>
    <m/>
    <x v="1"/>
    <n v="118"/>
    <n v="132.75"/>
    <s v="B"/>
    <m/>
    <n v="135"/>
    <n v="135"/>
    <n v="2.8125"/>
    <n v="83.17560773644054"/>
    <n v="2.495268232093216"/>
    <n v="539.77843983795128"/>
    <s v="D"/>
    <m/>
    <n v="7"/>
    <n v="7"/>
    <n v="0.14583333333333334"/>
    <n v="4.3128092900376576"/>
    <n v="0.12938427870112973"/>
    <n v="12.280928724211689"/>
    <s v="L"/>
    <m/>
    <n v="50"/>
    <n v="50"/>
    <n v="1.0416666666666667"/>
    <n v="30.805780643126127"/>
    <n v="0.92417341929378383"/>
    <n v="123.4185715271412"/>
    <m/>
    <m/>
    <m/>
    <n v="0"/>
    <n v="0"/>
    <n v="0"/>
    <n v="0"/>
    <b v="0"/>
    <n v="675.47794008930418"/>
    <n v="4"/>
    <n v="122"/>
    <s v="ok"/>
  </r>
  <r>
    <s v="EA "/>
    <s v="EA Semibrillo y Homologos"/>
    <x v="2"/>
    <s v="Galon"/>
    <m/>
    <m/>
    <s v="8536N"/>
    <m/>
    <m/>
    <m/>
    <m/>
    <s v="idem cartilla Tendencia"/>
    <x v="2"/>
    <n v="115"/>
    <n v="129.375"/>
    <s v="B"/>
    <m/>
    <n v="435"/>
    <n v="435"/>
    <n v="9.0625"/>
    <n v="268.01029159519726"/>
    <n v="8.0403087478559172"/>
    <n v="1739.2860839222876"/>
    <s v="C"/>
    <m/>
    <n v="36.5"/>
    <n v="36.5"/>
    <n v="0.76041666666666663"/>
    <n v="22.488219869482069"/>
    <n v="0.67464659608446209"/>
    <n v="99.62746794018787"/>
    <s v="F"/>
    <m/>
    <n v="3"/>
    <n v="3"/>
    <n v="6.25E-2"/>
    <n v="1.8483468385875674"/>
    <n v="5.5450405157627024E-2"/>
    <n v="5.4467797261732267"/>
    <s v="KX"/>
    <m/>
    <n v="101.5"/>
    <n v="101.5"/>
    <n v="2.1145833333333335"/>
    <n v="62.535734705546034"/>
    <n v="1.8760720411663809"/>
    <n v="208.7820413302974"/>
    <n v="2053.142372918946"/>
    <n v="12"/>
    <n v="127"/>
    <s v="ok"/>
  </r>
  <r>
    <s v="EA "/>
    <s v="EA Semibrillo y Homologos"/>
    <x v="2"/>
    <s v="Galon"/>
    <m/>
    <m/>
    <s v="8540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5"/>
    <n v="5"/>
    <n v="0.10416666666666667"/>
    <n v="3.0805780643126126"/>
    <n v="9.241734192937838E-2"/>
    <n v="13.647598347970943"/>
    <s v="E"/>
    <m/>
    <n v="3"/>
    <n v="3"/>
    <n v="6.25E-2"/>
    <n v="1.8483468385875674"/>
    <n v="5.5450405157627024E-2"/>
    <n v="7.2093917260549434"/>
    <m/>
    <m/>
    <m/>
    <n v="0"/>
    <n v="0"/>
    <n v="0"/>
    <n v="0"/>
    <b v="0"/>
    <n v="40.848784142098161"/>
    <n v="0.27083333333333337"/>
    <n v="128.27083333333334"/>
    <s v="ok"/>
  </r>
  <r>
    <s v="EA "/>
    <s v="EA Semibrillo y Homologos"/>
    <x v="2"/>
    <s v="Galon"/>
    <m/>
    <m/>
    <s v="8541W"/>
    <m/>
    <m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C"/>
    <m/>
    <n v="4"/>
    <n v="4"/>
    <n v="8.3333333333333329E-2"/>
    <n v="2.4644624514500899"/>
    <n v="7.3933873543502698E-2"/>
    <n v="10.918078678376753"/>
    <s v="E"/>
    <m/>
    <n v="2.5"/>
    <n v="2.5"/>
    <n v="5.2083333333333336E-2"/>
    <n v="1.5402890321563063"/>
    <n v="4.620867096468919E-2"/>
    <n v="6.0078264383791193"/>
    <m/>
    <m/>
    <m/>
    <n v="0"/>
    <n v="0"/>
    <n v="0"/>
    <n v="0"/>
    <b v="0"/>
    <n v="62.9070314733221"/>
    <n v="0.375"/>
    <n v="128.375"/>
    <s v="ok"/>
  </r>
  <r>
    <s v="EA "/>
    <s v="EA Semibrillo y Homologos"/>
    <x v="2"/>
    <s v="Galon"/>
    <m/>
    <m/>
    <s v="8542W"/>
    <m/>
    <m/>
    <s v="12.2020"/>
    <m/>
    <m/>
    <x v="3"/>
    <n v="128"/>
    <n v="144"/>
    <s v="B"/>
    <m/>
    <n v="37.5"/>
    <n v="37.5"/>
    <n v="0.78125"/>
    <n v="23.104335482344592"/>
    <n v="0.69313006447033776"/>
    <n v="149.93845551054204"/>
    <s v="C"/>
    <m/>
    <n v="5"/>
    <n v="5"/>
    <n v="0.10416666666666667"/>
    <n v="3.0805780643126126"/>
    <n v="9.241734192937838E-2"/>
    <n v="13.647598347970943"/>
    <s v="E"/>
    <m/>
    <n v="3.5"/>
    <n v="3.5"/>
    <n v="7.2916666666666671E-2"/>
    <n v="2.1564046450188288"/>
    <n v="6.4692139350564865E-2"/>
    <n v="8.4109570137307674"/>
    <m/>
    <m/>
    <m/>
    <n v="0"/>
    <n v="0"/>
    <n v="0"/>
    <n v="0"/>
    <b v="0"/>
    <n v="171.99701087224378"/>
    <n v="0.95833333333333326"/>
    <n v="128.95833333333334"/>
    <s v="ok"/>
  </r>
  <r>
    <s v="EA "/>
    <s v="EA Semibrillo y Homologos"/>
    <x v="2"/>
    <s v="Galon"/>
    <m/>
    <m/>
    <s v="8543M"/>
    <m/>
    <m/>
    <m/>
    <m/>
    <m/>
    <x v="0"/>
    <n v="122"/>
    <n v="137.25"/>
    <s v="B"/>
    <m/>
    <n v="71"/>
    <n v="71"/>
    <n v="1.4791666666666667"/>
    <n v="43.744208513239101"/>
    <n v="1.3123262553971731"/>
    <n v="283.88347576662625"/>
    <s v="C"/>
    <m/>
    <n v="1.5"/>
    <n v="1.5"/>
    <n v="3.125E-2"/>
    <n v="0.92417341929378372"/>
    <n v="2.7725202578813512E-2"/>
    <n v="4.0942795043912827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300.25868399522921"/>
    <n v="1.65625"/>
    <n v="123.65625"/>
    <s v="ok"/>
  </r>
  <r>
    <s v="EA "/>
    <s v="EA Semibrillo y Homologos"/>
    <x v="2"/>
    <s v="Galon"/>
    <m/>
    <m/>
    <s v="8544M"/>
    <m/>
    <m/>
    <m/>
    <m/>
    <m/>
    <x v="0"/>
    <n v="122"/>
    <n v="137.25"/>
    <s v="B"/>
    <m/>
    <n v="140"/>
    <n v="140"/>
    <n v="2.9166666666666665"/>
    <n v="86.256185800753144"/>
    <n v="2.5876855740225944"/>
    <n v="559.77023390602358"/>
    <s v="D"/>
    <m/>
    <n v="12.5"/>
    <n v="12.5"/>
    <n v="0.26041666666666669"/>
    <n v="7.7014451607815317"/>
    <n v="0.23104335482344596"/>
    <n v="21.930229864663733"/>
    <m/>
    <m/>
    <m/>
    <n v="0"/>
    <n v="0"/>
    <n v="0"/>
    <n v="0"/>
    <b v="0"/>
    <m/>
    <m/>
    <m/>
    <n v="0"/>
    <n v="0"/>
    <n v="0"/>
    <n v="0"/>
    <b v="0"/>
    <n v="581.70046377068729"/>
    <n v="3.177083333333333"/>
    <n v="125.17708333333333"/>
    <s v="ok"/>
  </r>
  <r>
    <s v="EA "/>
    <s v="EA Semibrillo y Homologos"/>
    <x v="2"/>
    <s v="Galon"/>
    <m/>
    <m/>
    <s v="8545D"/>
    <m/>
    <m/>
    <m/>
    <m/>
    <m/>
    <x v="1"/>
    <n v="118"/>
    <n v="132.75"/>
    <s v="B"/>
    <m/>
    <n v="167"/>
    <n v="167"/>
    <n v="3.4791666666666665"/>
    <n v="102.89130734804125"/>
    <n v="3.0867392204412374"/>
    <n v="667.72592187361386"/>
    <s v="C"/>
    <m/>
    <n v="8"/>
    <n v="8"/>
    <n v="0.16666666666666666"/>
    <n v="4.9289249029001798"/>
    <n v="0.1478677470870054"/>
    <n v="21.836157356753507"/>
    <s v="E"/>
    <m/>
    <n v="26"/>
    <n v="26"/>
    <n v="0.54166666666666663"/>
    <n v="16.019005934425582"/>
    <n v="0.48057017803276747"/>
    <n v="62.48139495914284"/>
    <m/>
    <m/>
    <m/>
    <n v="0"/>
    <n v="0"/>
    <n v="0"/>
    <n v="0"/>
    <b v="0"/>
    <n v="752.04347418951011"/>
    <n v="4.1875"/>
    <n v="122.1875"/>
    <s v="ok"/>
  </r>
  <r>
    <s v="EA "/>
    <s v="EA Semibrillo y Homologos"/>
    <x v="2"/>
    <s v="Galon"/>
    <m/>
    <m/>
    <s v="8546N"/>
    <m/>
    <m/>
    <m/>
    <m/>
    <m/>
    <x v="2"/>
    <n v="115"/>
    <n v="129.375"/>
    <s v="B"/>
    <m/>
    <n v="429"/>
    <n v="429"/>
    <n v="8.9375"/>
    <n v="264.31359791802214"/>
    <n v="7.9294079375406641"/>
    <n v="1715.2959310406009"/>
    <s v="D"/>
    <m/>
    <n v="37"/>
    <n v="37"/>
    <n v="0.77083333333333337"/>
    <n v="22.796277675913334"/>
    <n v="0.68388833027740004"/>
    <n v="64.913480399404648"/>
    <s v="KX"/>
    <m/>
    <n v="110"/>
    <n v="110"/>
    <n v="2.2916666666666665"/>
    <n v="67.772717414877462"/>
    <n v="2.0331815224463239"/>
    <n v="226.266251688007"/>
    <m/>
    <m/>
    <m/>
    <n v="0"/>
    <n v="0"/>
    <n v="0"/>
    <n v="0"/>
    <b v="0"/>
    <n v="2006.4756631280127"/>
    <n v="12"/>
    <n v="127"/>
    <s v="ok"/>
  </r>
  <r>
    <s v="EA "/>
    <s v="EA Semibrillo y Homologos"/>
    <x v="2"/>
    <s v="Galon"/>
    <m/>
    <m/>
    <s v="8550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5.5"/>
    <n v="5.5"/>
    <n v="0.11458333333333333"/>
    <n v="3.3886358707438737"/>
    <n v="0.10165907612231621"/>
    <n v="15.012358182768036"/>
    <s v="E"/>
    <m/>
    <n v="3"/>
    <n v="3"/>
    <n v="6.25E-2"/>
    <n v="1.8483468385875674"/>
    <n v="5.5450405157627024E-2"/>
    <n v="7.2093917260549434"/>
    <m/>
    <m/>
    <m/>
    <n v="0"/>
    <n v="0"/>
    <n v="0"/>
    <n v="0"/>
    <b v="0"/>
    <n v="60.206158638160289"/>
    <n v="0.375"/>
    <n v="128.375"/>
    <s v="ok"/>
  </r>
  <r>
    <s v="EA "/>
    <s v="EA Semibrillo y Homologos"/>
    <x v="2"/>
    <s v="Galon"/>
    <m/>
    <m/>
    <s v="8551W"/>
    <m/>
    <m/>
    <s v="12.2020"/>
    <m/>
    <m/>
    <x v="3"/>
    <n v="128"/>
    <n v="144"/>
    <s v="B"/>
    <m/>
    <n v="15.5"/>
    <n v="15.5"/>
    <n v="0.32291666666666669"/>
    <n v="9.5497919993690985"/>
    <n v="0.28649375998107296"/>
    <n v="61.974561611024043"/>
    <s v="C"/>
    <m/>
    <n v="7.5"/>
    <n v="7.5"/>
    <n v="0.15625"/>
    <n v="4.6208670964689187"/>
    <n v="0.13862601289406756"/>
    <n v="20.471397521956412"/>
    <s v="E"/>
    <m/>
    <n v="5"/>
    <n v="5"/>
    <n v="0.10416666666666667"/>
    <n v="3.0805780643126126"/>
    <n v="9.241734192937838E-2"/>
    <n v="12.015652876758239"/>
    <m/>
    <m/>
    <m/>
    <n v="0"/>
    <n v="0"/>
    <n v="0"/>
    <n v="0"/>
    <b v="0"/>
    <n v="94.461612009738687"/>
    <n v="0.58333333333333337"/>
    <n v="128.58333333333334"/>
    <s v="ok"/>
  </r>
  <r>
    <s v="EA "/>
    <s v="EA Semibrillo y Homologos"/>
    <x v="2"/>
    <s v="Galon"/>
    <m/>
    <m/>
    <s v="8552W"/>
    <m/>
    <m/>
    <s v="12.2020"/>
    <m/>
    <m/>
    <x v="3"/>
    <n v="128"/>
    <n v="144"/>
    <s v="B"/>
    <m/>
    <n v="30.5"/>
    <n v="30.5"/>
    <n v="0.63541666666666663"/>
    <n v="18.791526192306936"/>
    <n v="0.56374578576920809"/>
    <n v="121.94994381524084"/>
    <s v="C"/>
    <m/>
    <n v="9"/>
    <n v="9"/>
    <n v="0.1875"/>
    <n v="5.5450405157627021"/>
    <n v="0.16635121547288106"/>
    <n v="24.565677026347696"/>
    <s v="E"/>
    <m/>
    <n v="9"/>
    <n v="9"/>
    <n v="0.1875"/>
    <n v="5.5450405157627021"/>
    <n v="0.16635121547288106"/>
    <n v="21.628175178164831"/>
    <m/>
    <m/>
    <m/>
    <n v="0"/>
    <n v="0"/>
    <n v="0"/>
    <n v="0"/>
    <b v="0"/>
    <n v="168.14379601975338"/>
    <n v="1.0104166666666665"/>
    <n v="129.01041666666666"/>
    <s v="ok"/>
  </r>
  <r>
    <s v="EA "/>
    <s v="EA Semibrillo y Homologos"/>
    <x v="2"/>
    <s v="Galon"/>
    <m/>
    <m/>
    <s v="8553M"/>
    <m/>
    <m/>
    <m/>
    <m/>
    <m/>
    <x v="0"/>
    <n v="122"/>
    <n v="137.25"/>
    <s v="B"/>
    <m/>
    <n v="59"/>
    <n v="59"/>
    <n v="1.2291666666666667"/>
    <n v="36.350821158888827"/>
    <n v="1.0905246347666648"/>
    <n v="235.90317000325282"/>
    <s v="D"/>
    <m/>
    <n v="14.5"/>
    <n v="14.5"/>
    <n v="0.30208333333333331"/>
    <n v="8.9336763865065763"/>
    <n v="0.26801029159519729"/>
    <n v="25.439066643009927"/>
    <m/>
    <m/>
    <m/>
    <n v="0"/>
    <n v="0"/>
    <n v="0"/>
    <n v="0"/>
    <b v="0"/>
    <m/>
    <m/>
    <m/>
    <n v="0"/>
    <n v="0"/>
    <n v="0"/>
    <n v="0"/>
    <b v="0"/>
    <n v="261.34223664626273"/>
    <n v="1.53125"/>
    <n v="123.53125"/>
    <s v="ok"/>
  </r>
  <r>
    <s v="EA "/>
    <s v="EA Semibrillo y Homologos"/>
    <x v="2"/>
    <s v="Galon"/>
    <m/>
    <m/>
    <s v="8554M"/>
    <m/>
    <m/>
    <m/>
    <m/>
    <m/>
    <x v="0"/>
    <n v="122"/>
    <n v="137.25"/>
    <s v="B"/>
    <m/>
    <n v="115"/>
    <n v="115"/>
    <n v="2.3958333333333335"/>
    <n v="70.853295479190095"/>
    <n v="2.1255988643757027"/>
    <n v="459.81126356566227"/>
    <s v="D"/>
    <m/>
    <n v="31"/>
    <n v="31"/>
    <n v="0.64583333333333337"/>
    <n v="19.099583998738197"/>
    <n v="0.57298751996214592"/>
    <n v="54.386970064366054"/>
    <m/>
    <m/>
    <m/>
    <n v="0"/>
    <n v="0"/>
    <n v="0"/>
    <n v="0"/>
    <b v="0"/>
    <m/>
    <m/>
    <m/>
    <n v="0"/>
    <n v="0"/>
    <n v="0"/>
    <n v="0"/>
    <b v="0"/>
    <n v="514.19823363002831"/>
    <n v="3.041666666666667"/>
    <n v="125.04166666666667"/>
    <s v="ok"/>
  </r>
  <r>
    <s v="EA "/>
    <s v="EA Semibrillo y Homologos"/>
    <x v="2"/>
    <s v="Galon"/>
    <m/>
    <m/>
    <s v="8555D"/>
    <m/>
    <m/>
    <m/>
    <m/>
    <m/>
    <x v="1"/>
    <n v="118"/>
    <n v="132.75"/>
    <s v="B"/>
    <m/>
    <n v="101"/>
    <n v="101"/>
    <n v="2.1041666666666665"/>
    <n v="62.227676899114769"/>
    <n v="1.8668303069734431"/>
    <n v="403.83424017505985"/>
    <s v="E"/>
    <m/>
    <n v="64.5"/>
    <n v="64.5"/>
    <n v="1.34375"/>
    <n v="39.739457029632703"/>
    <n v="1.192183710888981"/>
    <n v="155.00192211018128"/>
    <s v="L"/>
    <m/>
    <n v="67"/>
    <n v="67"/>
    <n v="1.3958333333333333"/>
    <n v="41.279746061789005"/>
    <n v="1.2383923818536702"/>
    <n v="165.38088584636918"/>
    <m/>
    <m/>
    <m/>
    <n v="0"/>
    <n v="0"/>
    <n v="0"/>
    <n v="0"/>
    <b v="0"/>
    <n v="724.21704813161034"/>
    <n v="4.84375"/>
    <n v="122.84375"/>
    <s v="ok"/>
  </r>
  <r>
    <s v="EA "/>
    <s v="EA Semibrillo y Homologos"/>
    <x v="2"/>
    <s v="Galon"/>
    <m/>
    <m/>
    <s v="8556A"/>
    <m/>
    <m/>
    <m/>
    <m/>
    <m/>
    <x v="2"/>
    <n v="115"/>
    <n v="129.375"/>
    <s v="B"/>
    <m/>
    <n v="331"/>
    <n v="331"/>
    <n v="6.895833333333333"/>
    <n v="203.93426785749494"/>
    <n v="6.1180280357248478"/>
    <n v="1323.4567673063843"/>
    <s v="D"/>
    <m/>
    <n v="83"/>
    <n v="83"/>
    <n v="1.7291666666666667"/>
    <n v="51.137595867589368"/>
    <n v="1.5341278760276811"/>
    <n v="145.61672630136718"/>
    <s v="KX"/>
    <m/>
    <n v="161.5"/>
    <n v="161.5"/>
    <n v="3.3645833333333335"/>
    <n v="99.502671477297383"/>
    <n v="2.9850801443189212"/>
    <n v="332.19999679648305"/>
    <m/>
    <m/>
    <m/>
    <n v="0"/>
    <n v="0"/>
    <n v="0"/>
    <n v="0"/>
    <b v="0"/>
    <n v="1801.2734904042345"/>
    <n v="11.989583333333334"/>
    <n v="126.98958333333333"/>
    <s v="ok"/>
  </r>
  <r>
    <s v="EA "/>
    <s v="EA Semibrillo y Homologos"/>
    <x v="2"/>
    <s v="Galon"/>
    <m/>
    <m/>
    <s v="8560W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.5"/>
    <n v="3.5"/>
    <n v="7.2916666666666671E-2"/>
    <n v="2.1564046450188288"/>
    <n v="6.4692139350564865E-2"/>
    <n v="9.5533188435796603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25.05723206276922"/>
    <n v="0.17708333333333334"/>
    <n v="128.17708333333334"/>
    <s v="ok"/>
  </r>
  <r>
    <s v="EA "/>
    <s v="EA Semibrillo y Homologos"/>
    <x v="2"/>
    <s v="Galon"/>
    <m/>
    <m/>
    <s v="8561W"/>
    <s v="Si"/>
    <n v="0.18"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9.5"/>
    <n v="9.5"/>
    <n v="0.19791666666666666"/>
    <n v="5.8530983221939632"/>
    <n v="0.1755929496658189"/>
    <n v="25.930436861144788"/>
    <s v="E"/>
    <m/>
    <n v="10"/>
    <n v="10"/>
    <n v="0.20833333333333334"/>
    <n v="6.1611561286252252"/>
    <n v="0.18483468385875676"/>
    <n v="24.031305753516477"/>
    <m/>
    <m/>
    <m/>
    <n v="0"/>
    <n v="0"/>
    <n v="0"/>
    <n v="0"/>
    <b v="0"/>
    <n v="89.945330750805809"/>
    <n v="0.61458333333333337"/>
    <n v="128.61458333333334"/>
    <s v="ok"/>
  </r>
  <r>
    <s v="EA "/>
    <s v="EA Semibrillo y Homologos"/>
    <x v="2"/>
    <s v="Galon"/>
    <m/>
    <m/>
    <s v="8562W"/>
    <m/>
    <m/>
    <s v="12.2020"/>
    <m/>
    <s v="idem cartilla Tendencia"/>
    <x v="3"/>
    <n v="128"/>
    <n v="144"/>
    <s v="B"/>
    <m/>
    <n v="29"/>
    <n v="29"/>
    <n v="0.60416666666666663"/>
    <n v="17.867352773013153"/>
    <n v="0.53602058319039458"/>
    <n v="115.95240559481917"/>
    <s v="C"/>
    <m/>
    <n v="4.5"/>
    <n v="4.5"/>
    <n v="9.375E-2"/>
    <n v="2.772520257881351"/>
    <n v="8.3175607736440532E-2"/>
    <n v="12.282838513173848"/>
    <s v="D"/>
    <m/>
    <n v="11.5"/>
    <n v="11.5"/>
    <n v="0.23958333333333334"/>
    <n v="7.0853295479190086"/>
    <n v="0.21255988643757026"/>
    <n v="20.175811475490633"/>
    <m/>
    <m/>
    <m/>
    <n v="0"/>
    <n v="0"/>
    <n v="0"/>
    <n v="0"/>
    <b v="0"/>
    <n v="148.41105558348366"/>
    <n v="0.9375"/>
    <n v="128.9375"/>
    <s v="ok"/>
  </r>
  <r>
    <s v="EA "/>
    <s v="EA Semibrillo y Homologos"/>
    <x v="2"/>
    <s v="Galon"/>
    <m/>
    <m/>
    <s v="8563M"/>
    <m/>
    <m/>
    <m/>
    <m/>
    <m/>
    <x v="0"/>
    <n v="122"/>
    <n v="137.25"/>
    <s v="B"/>
    <m/>
    <n v="53"/>
    <n v="53"/>
    <n v="1.1041666666666667"/>
    <n v="32.654127481713694"/>
    <n v="0.97962382445141083"/>
    <n v="211.9130171215661"/>
    <s v="D"/>
    <m/>
    <n v="32"/>
    <n v="32"/>
    <n v="0.66666666666666663"/>
    <n v="19.715699611600719"/>
    <n v="0.59147098834802159"/>
    <n v="56.14138845353915"/>
    <m/>
    <m/>
    <m/>
    <n v="0"/>
    <n v="0"/>
    <n v="0"/>
    <n v="0"/>
    <b v="0"/>
    <m/>
    <m/>
    <m/>
    <n v="0"/>
    <n v="0"/>
    <n v="0"/>
    <n v="0"/>
    <b v="0"/>
    <n v="268.05440557510525"/>
    <n v="1.7708333333333335"/>
    <n v="123.77083333333333"/>
    <s v="ok"/>
  </r>
  <r>
    <s v="EA "/>
    <s v="EA Semibrillo y Homologos"/>
    <x v="2"/>
    <s v="Galon"/>
    <m/>
    <m/>
    <s v="8564M"/>
    <m/>
    <m/>
    <m/>
    <m/>
    <m/>
    <x v="0"/>
    <n v="122"/>
    <n v="137.25"/>
    <s v="B"/>
    <m/>
    <n v="98.5"/>
    <n v="98.5"/>
    <n v="2.0520833333333335"/>
    <n v="60.687387866958467"/>
    <n v="1.8206216360087539"/>
    <n v="393.83834314102376"/>
    <s v="D"/>
    <m/>
    <n v="57.5"/>
    <n v="57.5"/>
    <n v="1.1979166666666667"/>
    <n v="35.426647739595047"/>
    <n v="1.0627994321878513"/>
    <n v="100.87905737745317"/>
    <m/>
    <m/>
    <m/>
    <n v="0"/>
    <n v="0"/>
    <n v="0"/>
    <n v="0"/>
    <b v="0"/>
    <m/>
    <m/>
    <m/>
    <n v="0"/>
    <n v="0"/>
    <n v="0"/>
    <n v="0"/>
    <b v="0"/>
    <n v="494.71740051847689"/>
    <n v="3.25"/>
    <n v="125.25"/>
    <s v="ok"/>
  </r>
  <r>
    <s v="EA "/>
    <s v="EA Semibrillo y Homologos"/>
    <x v="2"/>
    <s v="Galon"/>
    <m/>
    <m/>
    <s v="8565D"/>
    <m/>
    <m/>
    <m/>
    <m/>
    <m/>
    <x v="1"/>
    <n v="118"/>
    <n v="132.75"/>
    <s v="B"/>
    <m/>
    <n v="112"/>
    <n v="112"/>
    <n v="2.3333333333333335"/>
    <n v="69.004948640602521"/>
    <n v="2.0701484592180757"/>
    <n v="447.8161871248189"/>
    <s v="D"/>
    <m/>
    <n v="55"/>
    <n v="55"/>
    <n v="1.1458333333333333"/>
    <n v="33.886358707438731"/>
    <n v="1.0165907612231619"/>
    <n v="96.493011404520402"/>
    <s v="E"/>
    <m/>
    <n v="8"/>
    <n v="8"/>
    <n v="0.16666666666666666"/>
    <n v="4.9289249029001798"/>
    <n v="0.1478677470870054"/>
    <n v="19.225044602813181"/>
    <m/>
    <m/>
    <m/>
    <n v="0"/>
    <n v="0"/>
    <n v="0"/>
    <n v="0"/>
    <b v="0"/>
    <n v="563.53424313215248"/>
    <n v="3.6458333333333335"/>
    <n v="121.64583333333333"/>
    <s v="ok"/>
  </r>
  <r>
    <s v="EA "/>
    <s v="EA Semibrillo y Homologos"/>
    <x v="2"/>
    <s v="Galon"/>
    <m/>
    <m/>
    <s v="8566N"/>
    <m/>
    <m/>
    <m/>
    <m/>
    <m/>
    <x v="2"/>
    <n v="115"/>
    <n v="129.375"/>
    <s v="B"/>
    <m/>
    <n v="294"/>
    <n v="294"/>
    <n v="6.125"/>
    <n v="181.13799018158161"/>
    <n v="5.4341397054474481"/>
    <n v="1175.5174912026496"/>
    <s v="C"/>
    <m/>
    <n v="8.5"/>
    <n v="8.5"/>
    <n v="0.17708333333333334"/>
    <n v="5.2369827093314418"/>
    <n v="0.15710948127994326"/>
    <n v="23.200917191550605"/>
    <s v="D"/>
    <m/>
    <n v="172"/>
    <n v="172"/>
    <n v="3.5833333333333335"/>
    <n v="105.97188541235387"/>
    <n v="3.1791565623706162"/>
    <n v="301.75996293777297"/>
    <s v="KX"/>
    <m/>
    <n v="101.5"/>
    <n v="101.5"/>
    <n v="2.1145833333333335"/>
    <n v="62.535734705546034"/>
    <n v="1.8760720411663809"/>
    <n v="208.7820413302974"/>
    <n v="1709.2604126622707"/>
    <n v="12"/>
    <n v="127"/>
    <s v="ok"/>
  </r>
  <r>
    <s v="EA "/>
    <s v="EA Semibrillo y Homologos"/>
    <x v="2"/>
    <s v="Galon"/>
    <m/>
    <m/>
    <s v="857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5"/>
    <n v="5"/>
    <n v="0.10416666666666667"/>
    <n v="3.0805780643126126"/>
    <n v="9.241734192937838E-2"/>
    <n v="13.647598347970943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3.149870380774956"/>
    <n v="0.22916666666666666"/>
    <n v="128.22916666666666"/>
    <s v="ok"/>
  </r>
  <r>
    <s v="EA "/>
    <s v="EA Semibrillo y Homologos"/>
    <x v="2"/>
    <s v="Galon"/>
    <m/>
    <m/>
    <s v="8571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C"/>
    <m/>
    <n v="7.5"/>
    <n v="7.5"/>
    <n v="0.15625"/>
    <n v="4.6208670964689187"/>
    <n v="0.13862601289406756"/>
    <n v="20.471397521956412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78.345765443416042"/>
    <n v="0.51041666666666674"/>
    <n v="128.51041666666666"/>
    <s v="ok"/>
  </r>
  <r>
    <s v="EA "/>
    <s v="EA Semibrillo y Homologos"/>
    <x v="2"/>
    <s v="Galon"/>
    <m/>
    <m/>
    <s v="8572W"/>
    <m/>
    <m/>
    <s v="12.2020"/>
    <m/>
    <m/>
    <x v="3"/>
    <n v="128"/>
    <n v="144"/>
    <s v="B"/>
    <m/>
    <n v="31.5"/>
    <n v="31.5"/>
    <n v="0.65625"/>
    <n v="19.407641805169458"/>
    <n v="0.58222925415508375"/>
    <n v="125.94830262885532"/>
    <s v="C"/>
    <m/>
    <n v="10"/>
    <n v="10"/>
    <n v="0.20833333333333334"/>
    <n v="6.1611561286252252"/>
    <n v="0.18483468385875676"/>
    <n v="27.295196695941886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169.91047402194164"/>
    <n v="1.0625"/>
    <n v="129.0625"/>
    <s v="ok"/>
  </r>
  <r>
    <s v="EA "/>
    <s v="EA Semibrillo y Homologos"/>
    <x v="2"/>
    <s v="Galon"/>
    <m/>
    <m/>
    <s v="8573M"/>
    <m/>
    <m/>
    <m/>
    <m/>
    <m/>
    <x v="0"/>
    <n v="122"/>
    <n v="137.25"/>
    <s v="B"/>
    <m/>
    <n v="49.5"/>
    <n v="49.5"/>
    <n v="1.03125"/>
    <n v="30.497722836694862"/>
    <n v="0.91493168510084588"/>
    <n v="197.91876127391549"/>
    <s v="C"/>
    <m/>
    <n v="9.5"/>
    <n v="9.5"/>
    <n v="0.19791666666666666"/>
    <n v="5.8530983221939632"/>
    <n v="0.1755929496658189"/>
    <n v="25.930436861144788"/>
    <s v="D"/>
    <m/>
    <n v="22.5"/>
    <n v="22.5"/>
    <n v="0.46875"/>
    <n v="13.862601289406756"/>
    <n v="0.41587803868220269"/>
    <n v="39.474413756394718"/>
    <m/>
    <m/>
    <m/>
    <n v="0"/>
    <n v="0"/>
    <n v="0"/>
    <n v="0"/>
    <b v="0"/>
    <n v="263.32361189145502"/>
    <n v="1.6979166666666667"/>
    <n v="123.69791666666667"/>
    <s v="ok"/>
  </r>
  <r>
    <s v="EA "/>
    <s v="EA Semibrillo y Homologos"/>
    <x v="2"/>
    <s v="Galon"/>
    <m/>
    <m/>
    <s v="8574M"/>
    <m/>
    <m/>
    <m/>
    <m/>
    <m/>
    <x v="0"/>
    <n v="122"/>
    <n v="137.25"/>
    <s v="B"/>
    <m/>
    <n v="89"/>
    <n v="89"/>
    <n v="1.8541666666666667"/>
    <n v="54.834289544764502"/>
    <n v="1.6450286863429351"/>
    <n v="355.85393441168645"/>
    <s v="C"/>
    <m/>
    <n v="13"/>
    <n v="13"/>
    <n v="0.27083333333333331"/>
    <n v="8.0095029672127911"/>
    <n v="0.24028508901638373"/>
    <n v="35.483755704724445"/>
    <s v="D"/>
    <m/>
    <n v="47"/>
    <n v="47"/>
    <n v="0.97916666666666663"/>
    <n v="28.957433804538557"/>
    <n v="0.86872301413615671"/>
    <n v="82.457664291135629"/>
    <m/>
    <m/>
    <m/>
    <n v="0"/>
    <n v="0"/>
    <n v="0"/>
    <n v="0"/>
    <b v="0"/>
    <n v="473.79535440754654"/>
    <n v="3.1041666666666665"/>
    <n v="125.10416666666667"/>
    <s v="ok"/>
  </r>
  <r>
    <s v="EA "/>
    <s v="EA Semibrillo y Homologos"/>
    <x v="2"/>
    <s v="Galon"/>
    <m/>
    <m/>
    <s v="8575D"/>
    <m/>
    <m/>
    <m/>
    <m/>
    <m/>
    <x v="1"/>
    <n v="118"/>
    <n v="132.75"/>
    <s v="B"/>
    <m/>
    <n v="108"/>
    <n v="108"/>
    <n v="2.25"/>
    <n v="66.540486189152432"/>
    <n v="1.996214585674573"/>
    <n v="431.82275187036106"/>
    <s v="C"/>
    <m/>
    <n v="20.5"/>
    <n v="20.5"/>
    <n v="0.42708333333333331"/>
    <n v="12.63037006368171"/>
    <n v="0.3789111019104513"/>
    <n v="55.955153226680864"/>
    <s v="D"/>
    <m/>
    <n v="48"/>
    <n v="48"/>
    <n v="1"/>
    <n v="29.573549417401079"/>
    <n v="0.88720648252203238"/>
    <n v="84.212082680308725"/>
    <m/>
    <m/>
    <m/>
    <n v="0"/>
    <n v="0"/>
    <n v="0"/>
    <n v="0"/>
    <b v="0"/>
    <n v="571.98998777735062"/>
    <n v="3.6770833333333335"/>
    <n v="121.67708333333333"/>
    <s v="ok"/>
  </r>
  <r>
    <s v="EA "/>
    <s v="EA Semibrillo y Homologos"/>
    <x v="2"/>
    <s v="Galon"/>
    <m/>
    <m/>
    <s v="8576N"/>
    <m/>
    <m/>
    <m/>
    <m/>
    <m/>
    <x v="2"/>
    <n v="115"/>
    <n v="129.375"/>
    <s v="B"/>
    <m/>
    <n v="283"/>
    <n v="283"/>
    <n v="5.895833333333333"/>
    <n v="174.36071844009385"/>
    <n v="5.2308215532028148"/>
    <n v="1131.5355442528905"/>
    <s v="C"/>
    <m/>
    <n v="43"/>
    <n v="43"/>
    <n v="0.89583333333333337"/>
    <n v="26.492971353088468"/>
    <n v="0.79478914059265404"/>
    <n v="117.36934579255011"/>
    <s v="D"/>
    <m/>
    <n v="106.5"/>
    <n v="106.5"/>
    <n v="2.21875"/>
    <n v="65.616312769858638"/>
    <n v="1.968489383095759"/>
    <n v="186.84555844693497"/>
    <s v="KX"/>
    <m/>
    <n v="143"/>
    <n v="143"/>
    <n v="2.9791666666666665"/>
    <n v="88.104532639340704"/>
    <n v="2.6431359791802209"/>
    <n v="294.14612719440913"/>
    <n v="1729.8965756867847"/>
    <n v="11.989583333333332"/>
    <n v="126.98958333333333"/>
    <s v="ok"/>
  </r>
  <r>
    <s v="EA "/>
    <s v="EA Semibrillo y Homologos"/>
    <x v="2"/>
    <s v="Galon"/>
    <m/>
    <m/>
    <s v="8580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46.60562734719224"/>
    <n v="0.31250000000000006"/>
    <n v="128.3125"/>
    <s v="ok"/>
  </r>
  <r>
    <s v="EA "/>
    <s v="EA Semibrillo y Homologos"/>
    <x v="2"/>
    <s v="Galon"/>
    <m/>
    <m/>
    <s v="8581W"/>
    <m/>
    <m/>
    <s v="12.2020"/>
    <m/>
    <m/>
    <x v="3"/>
    <n v="128"/>
    <n v="144"/>
    <s v="B"/>
    <m/>
    <n v="13.5"/>
    <n v="13.5"/>
    <n v="0.28125"/>
    <n v="8.317560773644054"/>
    <n v="0.24952682320932162"/>
    <n v="53.977843983795132"/>
    <s v="C"/>
    <m/>
    <n v="9"/>
    <n v="9"/>
    <n v="0.1875"/>
    <n v="5.5450405157627021"/>
    <n v="0.16635121547288106"/>
    <n v="24.565677026347696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83.806776177662115"/>
    <n v="0.53125"/>
    <n v="128.53125"/>
    <s v="ok"/>
  </r>
  <r>
    <s v="EA "/>
    <s v="EA Semibrillo y Homologos"/>
    <x v="2"/>
    <s v="Galon"/>
    <m/>
    <m/>
    <s v="8582W"/>
    <m/>
    <m/>
    <s v="12.2020"/>
    <m/>
    <m/>
    <x v="3"/>
    <n v="128"/>
    <n v="144"/>
    <s v="B"/>
    <m/>
    <n v="26"/>
    <n v="26"/>
    <n v="0.54166666666666663"/>
    <n v="16.019005934425582"/>
    <n v="0.48057017803276747"/>
    <n v="103.95732915397581"/>
    <s v="C"/>
    <m/>
    <n v="17.5"/>
    <n v="17.5"/>
    <n v="0.36458333333333331"/>
    <n v="10.782023225094143"/>
    <n v="0.32346069675282429"/>
    <n v="47.766594217898295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164.00485209608578"/>
    <n v="1.0520833333333333"/>
    <n v="129.05208333333334"/>
    <s v="ok"/>
  </r>
  <r>
    <s v="EA "/>
    <s v="EA Semibrillo y Homologos"/>
    <x v="2"/>
    <s v="Galon"/>
    <m/>
    <m/>
    <s v="8583W"/>
    <m/>
    <m/>
    <s v="12.2020"/>
    <m/>
    <m/>
    <x v="3"/>
    <n v="128"/>
    <n v="144"/>
    <s v="B"/>
    <m/>
    <n v="52"/>
    <n v="52"/>
    <n v="1.0833333333333333"/>
    <n v="32.038011868851164"/>
    <n v="0.96114035606553494"/>
    <n v="207.91465830795161"/>
    <s v="C"/>
    <m/>
    <n v="28.5"/>
    <n v="28.5"/>
    <n v="0.59375"/>
    <n v="17.559294966581891"/>
    <n v="0.52677884899745675"/>
    <n v="77.791310583434367"/>
    <s v="D"/>
    <m/>
    <n v="10"/>
    <n v="10"/>
    <n v="0.20833333333333334"/>
    <n v="6.1611561286252252"/>
    <n v="0.18483468385875676"/>
    <n v="17.544183891730984"/>
    <m/>
    <m/>
    <m/>
    <n v="0"/>
    <n v="0"/>
    <n v="0"/>
    <n v="0"/>
    <b v="0"/>
    <n v="303.25015278311696"/>
    <n v="1.8854166666666665"/>
    <n v="129.88541666666666"/>
    <s v="ok"/>
  </r>
  <r>
    <s v="EA "/>
    <s v="EA Semibrillo y Homologos"/>
    <x v="2"/>
    <s v="Galon"/>
    <m/>
    <m/>
    <s v="8584M"/>
    <m/>
    <m/>
    <m/>
    <m/>
    <m/>
    <x v="0"/>
    <n v="122"/>
    <n v="137.25"/>
    <s v="B"/>
    <m/>
    <n v="98"/>
    <n v="98"/>
    <n v="2.0416666666666665"/>
    <n v="60.379330060527202"/>
    <n v="1.8113799018158161"/>
    <n v="391.83916373421647"/>
    <s v="C"/>
    <m/>
    <n v="34.5"/>
    <n v="34.5"/>
    <n v="0.71875"/>
    <n v="21.255988643757025"/>
    <n v="0.63767965931271076"/>
    <n v="94.168428600999505"/>
    <s v="D"/>
    <m/>
    <n v="20.5"/>
    <n v="20.5"/>
    <n v="0.42708333333333331"/>
    <n v="12.63037006368171"/>
    <n v="0.3789111019104513"/>
    <n v="35.965576978048517"/>
    <m/>
    <m/>
    <m/>
    <n v="0"/>
    <n v="0"/>
    <n v="0"/>
    <n v="0"/>
    <b v="0"/>
    <n v="521.97316931326452"/>
    <n v="3.1875"/>
    <n v="125.1875"/>
    <s v="ok"/>
  </r>
  <r>
    <s v="EA "/>
    <s v="EA Semibrillo y Homologos"/>
    <x v="2"/>
    <s v="Galon"/>
    <m/>
    <m/>
    <s v="8585D"/>
    <m/>
    <m/>
    <m/>
    <m/>
    <m/>
    <x v="1"/>
    <n v="118"/>
    <n v="132.75"/>
    <s v="B"/>
    <m/>
    <n v="123"/>
    <n v="123"/>
    <n v="2.5625"/>
    <n v="75.782220382090259"/>
    <n v="2.2734666114627076"/>
    <n v="491.79813407457789"/>
    <s v="C"/>
    <m/>
    <n v="39.5"/>
    <n v="39.5"/>
    <n v="0.82291666666666663"/>
    <n v="24.336566708069636"/>
    <n v="0.73009700124208909"/>
    <n v="107.81602694897045"/>
    <s v="D"/>
    <m/>
    <n v="18.5"/>
    <n v="18.5"/>
    <n v="0.38541666666666669"/>
    <n v="11.398138837956667"/>
    <n v="0.34194416513870002"/>
    <n v="32.456740199702324"/>
    <m/>
    <m/>
    <m/>
    <n v="0"/>
    <n v="0"/>
    <n v="0"/>
    <n v="0"/>
    <b v="0"/>
    <n v="632.07090122325076"/>
    <n v="3.770833333333333"/>
    <n v="121.77083333333333"/>
    <s v="ok"/>
  </r>
  <r>
    <s v="EA "/>
    <s v="EA Semibrillo y Homologos"/>
    <x v="2"/>
    <s v="Galon"/>
    <m/>
    <m/>
    <s v="8586A"/>
    <m/>
    <m/>
    <m/>
    <m/>
    <m/>
    <x v="2"/>
    <n v="115"/>
    <n v="129.375"/>
    <s v="B"/>
    <m/>
    <n v="285"/>
    <n v="285"/>
    <n v="5.9375"/>
    <n v="175.59294966581891"/>
    <n v="5.2677884899745671"/>
    <n v="1139.5322618801194"/>
    <s v="C"/>
    <m/>
    <n v="80.5"/>
    <n v="80.5"/>
    <n v="1.6770833333333333"/>
    <n v="49.597306835433059"/>
    <n v="1.4879192050629917"/>
    <n v="219.72633340233216"/>
    <s v="D"/>
    <m/>
    <n v="36"/>
    <n v="36"/>
    <n v="0.75"/>
    <n v="22.180162063050808"/>
    <n v="0.66540486189152426"/>
    <n v="63.159062010231544"/>
    <s v="KX"/>
    <m/>
    <n v="173.5"/>
    <n v="173.5"/>
    <n v="3.6145833333333335"/>
    <n v="106.89605883164765"/>
    <n v="3.2068817649494292"/>
    <n v="356.88358788972016"/>
    <n v="1779.3012451824034"/>
    <n v="11.979166666666666"/>
    <n v="126.97916666666667"/>
    <s v="ok"/>
  </r>
  <r>
    <s v="EA "/>
    <s v="EA Semibrillo y Homologos"/>
    <x v="2"/>
    <s v="Galon"/>
    <m/>
    <m/>
    <s v="859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5"/>
    <n v="5"/>
    <n v="0.10416666666666667"/>
    <n v="3.0805780643126126"/>
    <n v="9.241734192937838E-2"/>
    <n v="13.647598347970943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34.027079575361505"/>
    <n v="0.23958333333333334"/>
    <n v="128.23958333333334"/>
    <s v="ok"/>
  </r>
  <r>
    <s v="EA "/>
    <s v="EA Semibrillo y Homologos"/>
    <x v="2"/>
    <s v="Galon"/>
    <m/>
    <m/>
    <s v="8591W"/>
    <m/>
    <m/>
    <s v="12.2020"/>
    <m/>
    <m/>
    <x v="3"/>
    <n v="128"/>
    <n v="144"/>
    <s v="B"/>
    <m/>
    <n v="13.5"/>
    <n v="13.5"/>
    <n v="0.28125"/>
    <n v="8.317560773644054"/>
    <n v="0.24952682320932162"/>
    <n v="53.977843983795132"/>
    <s v="C"/>
    <m/>
    <n v="10"/>
    <n v="10"/>
    <n v="0.20833333333333334"/>
    <n v="6.1611561286252252"/>
    <n v="0.18483468385875676"/>
    <n v="27.295196695941886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92.676760209362158"/>
    <n v="0.625"/>
    <n v="128.625"/>
    <s v="ok"/>
  </r>
  <r>
    <s v="EA "/>
    <s v="EA Semibrillo y Homologos"/>
    <x v="2"/>
    <s v="Galon"/>
    <m/>
    <m/>
    <s v="8592W"/>
    <m/>
    <m/>
    <s v="12.2020"/>
    <m/>
    <m/>
    <x v="3"/>
    <n v="128"/>
    <n v="144"/>
    <s v="B"/>
    <m/>
    <n v="28.5"/>
    <n v="28.5"/>
    <n v="0.59375"/>
    <n v="17.559294966581891"/>
    <n v="0.52677884899745675"/>
    <n v="113.95322618801194"/>
    <s v="C"/>
    <m/>
    <n v="18.5"/>
    <n v="18.5"/>
    <n v="0.38541666666666669"/>
    <n v="11.398138837956667"/>
    <n v="0.34194416513870002"/>
    <n v="50.496113887492491"/>
    <s v="D"/>
    <m/>
    <n v="13"/>
    <n v="13"/>
    <n v="0.27083333333333331"/>
    <n v="8.0095029672127911"/>
    <n v="0.24028508901638373"/>
    <n v="22.807439059250278"/>
    <m/>
    <m/>
    <m/>
    <n v="0"/>
    <n v="0"/>
    <n v="0"/>
    <n v="0"/>
    <b v="0"/>
    <n v="187.25677913475471"/>
    <n v="1.25"/>
    <n v="129.25"/>
    <s v="ok"/>
  </r>
  <r>
    <s v="EA "/>
    <s v="EA Semibrillo y Homologos"/>
    <x v="2"/>
    <s v="Galon"/>
    <m/>
    <m/>
    <s v="8593M"/>
    <m/>
    <m/>
    <m/>
    <m/>
    <m/>
    <x v="0"/>
    <n v="122"/>
    <n v="137.25"/>
    <s v="B"/>
    <m/>
    <n v="39"/>
    <n v="39"/>
    <n v="0.8125"/>
    <n v="24.028508901638379"/>
    <n v="0.72085526704915137"/>
    <n v="155.93599373096373"/>
    <s v="C"/>
    <m/>
    <n v="15"/>
    <n v="15"/>
    <n v="0.3125"/>
    <n v="9.2417341929378374"/>
    <n v="0.27725202578813513"/>
    <n v="40.942795043912824"/>
    <s v="D"/>
    <m/>
    <n v="20.5"/>
    <n v="20.5"/>
    <n v="0.42708333333333331"/>
    <n v="12.63037006368171"/>
    <n v="0.3789111019104513"/>
    <n v="35.965576978048517"/>
    <m/>
    <m/>
    <m/>
    <n v="0"/>
    <n v="0"/>
    <n v="0"/>
    <n v="0"/>
    <b v="0"/>
    <n v="232.84436575292509"/>
    <n v="1.5520833333333333"/>
    <n v="123.55208333333333"/>
    <s v="ok"/>
  </r>
  <r>
    <s v="EA "/>
    <s v="EA Semibrillo y Homologos"/>
    <x v="2"/>
    <s v="Galon"/>
    <m/>
    <m/>
    <s v="8594M"/>
    <m/>
    <m/>
    <m/>
    <m/>
    <m/>
    <x v="0"/>
    <n v="122"/>
    <n v="137.25"/>
    <s v="B"/>
    <m/>
    <n v="93"/>
    <n v="93"/>
    <n v="1.9375"/>
    <n v="57.298751996214591"/>
    <n v="1.7189625598864378"/>
    <n v="371.84736966614423"/>
    <s v="C"/>
    <m/>
    <n v="36"/>
    <n v="36"/>
    <n v="0.75"/>
    <n v="22.180162063050808"/>
    <n v="0.66540486189152426"/>
    <n v="98.262708105390786"/>
    <s v="D"/>
    <m/>
    <n v="47"/>
    <n v="47"/>
    <n v="0.97916666666666663"/>
    <n v="28.957433804538557"/>
    <n v="0.86872301413615671"/>
    <n v="82.457664291135629"/>
    <m/>
    <m/>
    <m/>
    <n v="0"/>
    <n v="0"/>
    <n v="0"/>
    <n v="0"/>
    <b v="0"/>
    <n v="552.56774206267062"/>
    <n v="3.6666666666666665"/>
    <n v="125.66666666666667"/>
    <s v="ok"/>
  </r>
  <r>
    <s v="EA "/>
    <s v="EA Semibrillo y Homologos"/>
    <x v="2"/>
    <s v="Galon"/>
    <m/>
    <m/>
    <s v="8595D"/>
    <m/>
    <m/>
    <m/>
    <m/>
    <m/>
    <x v="1"/>
    <n v="118"/>
    <n v="132.75"/>
    <s v="B"/>
    <m/>
    <n v="88"/>
    <n v="88"/>
    <n v="1.8333333333333333"/>
    <n v="54.21817393190198"/>
    <n v="1.6265452179570594"/>
    <n v="351.85557559807194"/>
    <s v="C"/>
    <m/>
    <n v="34.5"/>
    <n v="34.5"/>
    <n v="0.71875"/>
    <n v="21.255988643757025"/>
    <n v="0.63767965931271076"/>
    <n v="94.168428600999505"/>
    <s v="D"/>
    <m/>
    <n v="44"/>
    <n v="44"/>
    <n v="0.91666666666666663"/>
    <n v="27.10908696595099"/>
    <n v="0.81327260897852971"/>
    <n v="77.194409123616325"/>
    <m/>
    <m/>
    <m/>
    <n v="0"/>
    <n v="0"/>
    <n v="0"/>
    <n v="0"/>
    <b v="0"/>
    <n v="523.21841332268775"/>
    <n v="3.4687499999999996"/>
    <n v="121.46875"/>
    <s v="ok"/>
  </r>
  <r>
    <s v="EA "/>
    <s v="EA Semibrillo y Homologos"/>
    <x v="2"/>
    <s v="Galon"/>
    <m/>
    <m/>
    <s v="8596N"/>
    <m/>
    <m/>
    <m/>
    <m/>
    <m/>
    <x v="2"/>
    <n v="115"/>
    <n v="129.375"/>
    <s v="B"/>
    <m/>
    <n v="266"/>
    <n v="266"/>
    <n v="5.541666666666667"/>
    <n v="163.88675302143099"/>
    <n v="4.9166025906429294"/>
    <n v="1063.563444421445"/>
    <s v="C"/>
    <m/>
    <n v="114.5"/>
    <n v="114.5"/>
    <n v="2.3854166666666665"/>
    <n v="70.545237672758816"/>
    <n v="2.1163571301827644"/>
    <n v="312.53000216853457"/>
    <s v="D"/>
    <m/>
    <n v="97"/>
    <n v="97"/>
    <n v="2.0208333333333335"/>
    <n v="59.763214447664687"/>
    <n v="1.7928964334299407"/>
    <n v="170.17858374979056"/>
    <s v="KX"/>
    <m/>
    <n v="98.5"/>
    <n v="98.5"/>
    <n v="2.0520833333333335"/>
    <n v="60.687387866958467"/>
    <n v="1.8206216360087539"/>
    <n v="202.61114355698811"/>
    <n v="1748.8831738967581"/>
    <n v="12.000000000000002"/>
    <n v="127"/>
    <s v="ok"/>
  </r>
  <r>
    <s v="EA "/>
    <s v="EA Semibrillo y Homologos"/>
    <x v="2"/>
    <s v="Galon"/>
    <m/>
    <m/>
    <s v="8600W"/>
    <m/>
    <m/>
    <s v="12.2020"/>
    <m/>
    <s v="idem cartilla Tendencia"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44.851208958019143"/>
    <n v="0.29166666666666669"/>
    <n v="128.29166666666666"/>
    <s v="ok"/>
  </r>
  <r>
    <s v="EA "/>
    <s v="EA Semibrillo y Homologos"/>
    <x v="2"/>
    <s v="Galon"/>
    <m/>
    <m/>
    <s v="8601W"/>
    <m/>
    <m/>
    <s v="12.2020"/>
    <m/>
    <s v="idem cartilla Tendencia"/>
    <x v="3"/>
    <n v="128"/>
    <n v="144"/>
    <s v="B"/>
    <m/>
    <n v="11"/>
    <n v="11"/>
    <n v="0.22916666666666666"/>
    <n v="6.7772717414877475"/>
    <n v="0.20331815224463243"/>
    <n v="43.981946949758992"/>
    <s v="C"/>
    <m/>
    <n v="10.5"/>
    <n v="10.5"/>
    <n v="0.21875"/>
    <n v="6.4692139350564863"/>
    <n v="0.19407641805169459"/>
    <n v="28.659956530738981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78.782367842603819"/>
    <n v="0.52083333333333326"/>
    <n v="128.52083333333334"/>
    <s v="ok"/>
  </r>
  <r>
    <s v="EA "/>
    <s v="EA Semibrillo y Homologos"/>
    <x v="2"/>
    <s v="Galon"/>
    <m/>
    <m/>
    <s v="8602W"/>
    <m/>
    <m/>
    <s v="12.2020"/>
    <m/>
    <s v="idem cartilla Tendencia"/>
    <x v="3"/>
    <n v="128"/>
    <n v="144"/>
    <s v="B"/>
    <m/>
    <n v="23.5"/>
    <n v="23.5"/>
    <n v="0.48958333333333331"/>
    <n v="14.478716902269278"/>
    <n v="0.43436150706807836"/>
    <n v="93.961432119939673"/>
    <s v="C"/>
    <m/>
    <n v="20.5"/>
    <n v="20.5"/>
    <n v="0.42708333333333331"/>
    <n v="12.63037006368171"/>
    <n v="0.3789111019104513"/>
    <n v="55.955153226680864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162.19751407083223"/>
    <n v="1.0625"/>
    <n v="129.0625"/>
    <s v="ok"/>
  </r>
  <r>
    <s v="EA "/>
    <s v="EA Semibrillo y Homologos"/>
    <x v="2"/>
    <s v="Galon"/>
    <m/>
    <m/>
    <s v="8603M"/>
    <m/>
    <m/>
    <m/>
    <m/>
    <m/>
    <x v="0"/>
    <n v="122"/>
    <n v="137.25"/>
    <s v="B"/>
    <m/>
    <n v="38.5"/>
    <n v="38.5"/>
    <n v="0.80208333333333337"/>
    <n v="23.720451095207117"/>
    <n v="0.71161353285621354"/>
    <n v="153.9368143241565"/>
    <s v="C"/>
    <m/>
    <n v="22"/>
    <n v="22"/>
    <n v="0.45833333333333331"/>
    <n v="13.554543482975495"/>
    <n v="0.40663630448926485"/>
    <n v="60.049432731072145"/>
    <s v="D"/>
    <m/>
    <n v="13.5"/>
    <n v="13.5"/>
    <n v="0.28125"/>
    <n v="8.317560773644054"/>
    <n v="0.24952682320932162"/>
    <n v="23.68464825383683"/>
    <m/>
    <m/>
    <m/>
    <n v="0"/>
    <n v="0"/>
    <n v="0"/>
    <n v="0"/>
    <b v="0"/>
    <n v="237.67089530906549"/>
    <n v="1.5416666666666667"/>
    <n v="123.54166666666667"/>
    <s v="ok"/>
  </r>
  <r>
    <s v="EA "/>
    <s v="EA Semibrillo y Homologos"/>
    <x v="2"/>
    <s v="Galon"/>
    <m/>
    <m/>
    <s v="8604M"/>
    <m/>
    <m/>
    <m/>
    <m/>
    <m/>
    <x v="0"/>
    <n v="122"/>
    <n v="137.25"/>
    <s v="B"/>
    <m/>
    <n v="75"/>
    <n v="75"/>
    <n v="1.5625"/>
    <n v="46.208670964689183"/>
    <n v="1.3862601289406755"/>
    <n v="299.87691102108408"/>
    <s v="C"/>
    <m/>
    <n v="40.5"/>
    <n v="40.5"/>
    <n v="0.84375"/>
    <n v="24.952682320932162"/>
    <n v="0.74858046962796487"/>
    <n v="110.54554661856463"/>
    <s v="D"/>
    <m/>
    <n v="30"/>
    <n v="30"/>
    <n v="0.625"/>
    <n v="18.483468385875675"/>
    <n v="0.55450405157627025"/>
    <n v="52.632551675192957"/>
    <m/>
    <m/>
    <m/>
    <n v="0"/>
    <n v="0"/>
    <n v="0"/>
    <n v="0"/>
    <b v="0"/>
    <n v="463.05500931484164"/>
    <n v="3.03125"/>
    <n v="125.03125"/>
    <s v="ok"/>
  </r>
  <r>
    <s v="EA "/>
    <s v="EA Semibrillo y Homologos"/>
    <x v="2"/>
    <s v="Galon"/>
    <m/>
    <m/>
    <s v="8605D"/>
    <m/>
    <m/>
    <m/>
    <m/>
    <m/>
    <x v="1"/>
    <n v="118"/>
    <n v="132.75"/>
    <s v="B"/>
    <m/>
    <n v="89"/>
    <n v="89"/>
    <n v="1.8541666666666667"/>
    <n v="54.834289544764502"/>
    <n v="1.6450286863429351"/>
    <n v="355.85393441168645"/>
    <s v="C"/>
    <m/>
    <n v="44.5"/>
    <n v="44.5"/>
    <n v="0.92708333333333337"/>
    <n v="27.417144772382251"/>
    <n v="0.82251434317146754"/>
    <n v="121.46362529694139"/>
    <s v="D"/>
    <m/>
    <n v="33"/>
    <n v="33"/>
    <n v="0.6875"/>
    <n v="20.331815224463242"/>
    <n v="0.60995445673389725"/>
    <n v="57.895806842712247"/>
    <m/>
    <m/>
    <m/>
    <n v="0"/>
    <n v="0"/>
    <n v="0"/>
    <n v="0"/>
    <b v="0"/>
    <n v="535.21336655134007"/>
    <n v="3.46875"/>
    <n v="121.46875"/>
    <s v="ok"/>
  </r>
  <r>
    <s v="EA "/>
    <s v="EA Semibrillo y Homologos"/>
    <x v="2"/>
    <s v="Galon"/>
    <m/>
    <m/>
    <s v="8606N"/>
    <m/>
    <m/>
    <m/>
    <m/>
    <m/>
    <x v="2"/>
    <n v="115"/>
    <n v="129.375"/>
    <s v="B"/>
    <m/>
    <n v="292.5"/>
    <n v="292.5"/>
    <n v="6.09375"/>
    <n v="180.21381676228782"/>
    <n v="5.4064145028686346"/>
    <n v="1169.5199529822278"/>
    <s v="C"/>
    <m/>
    <n v="156"/>
    <n v="156"/>
    <n v="3.25"/>
    <n v="96.114035606553514"/>
    <n v="2.8834210681966055"/>
    <n v="425.80506845669339"/>
    <s v="D"/>
    <m/>
    <n v="68.5"/>
    <n v="68.5"/>
    <n v="1.4270833333333333"/>
    <n v="42.203919481082785"/>
    <n v="1.2661175844324835"/>
    <n v="120.17765965835724"/>
    <s v="KX"/>
    <m/>
    <n v="59"/>
    <n v="59"/>
    <n v="1.2291666666666667"/>
    <n v="36.350821158888827"/>
    <n v="1.0905246347666648"/>
    <n v="121.36098954174923"/>
    <n v="1836.8636706390275"/>
    <n v="12"/>
    <n v="127"/>
    <s v="ok"/>
  </r>
  <r>
    <s v="EA "/>
    <s v="EA Semibrillo y Homologos"/>
    <x v="2"/>
    <s v="Galon"/>
    <m/>
    <m/>
    <s v="8610W"/>
    <m/>
    <m/>
    <s v="12.2020"/>
    <m/>
    <s v="idem cartilla Tendencia"/>
    <x v="3"/>
    <n v="128"/>
    <n v="144"/>
    <s v="B"/>
    <m/>
    <n v="6.5"/>
    <n v="6.5"/>
    <n v="0.13541666666666666"/>
    <n v="4.0047514836063955"/>
    <n v="0.12014254450819187"/>
    <n v="25.989332288493951"/>
    <s v="C"/>
    <m/>
    <n v="10"/>
    <n v="10"/>
    <n v="0.20833333333333334"/>
    <n v="6.1611561286252252"/>
    <n v="0.18483468385875676"/>
    <n v="27.29519669594188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56.793365762782031"/>
    <n v="0.38541666666666669"/>
    <n v="128.38541666666666"/>
    <s v="ok"/>
  </r>
  <r>
    <s v="EA "/>
    <s v="EA Semibrillo y Homologos"/>
    <x v="2"/>
    <s v="Galon"/>
    <m/>
    <m/>
    <s v="8611W"/>
    <m/>
    <m/>
    <s v="12.2020"/>
    <m/>
    <m/>
    <x v="3"/>
    <n v="128"/>
    <n v="144"/>
    <s v="B"/>
    <m/>
    <n v="12"/>
    <n v="12"/>
    <n v="0.25"/>
    <n v="7.3933873543502697"/>
    <n v="0.2218016206305081"/>
    <n v="47.980305763373451"/>
    <s v="C"/>
    <m/>
    <n v="15"/>
    <n v="15"/>
    <n v="0.3125"/>
    <n v="9.2417341929378374"/>
    <n v="0.27725202578813513"/>
    <n v="40.942795043912824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95.940774363978676"/>
    <n v="0.64583333333333337"/>
    <n v="128.64583333333334"/>
    <s v="ok"/>
  </r>
  <r>
    <s v="EA "/>
    <s v="EA Semibrillo y Homologos"/>
    <x v="2"/>
    <s v="Galon"/>
    <m/>
    <m/>
    <s v="8612W"/>
    <m/>
    <m/>
    <s v="12.2020"/>
    <m/>
    <s v="idem cartilla Tendencia"/>
    <x v="3"/>
    <n v="128"/>
    <n v="144"/>
    <s v="B"/>
    <m/>
    <n v="18.5"/>
    <n v="18.5"/>
    <n v="0.38541666666666669"/>
    <n v="11.398138837956667"/>
    <n v="0.34194416513870002"/>
    <n v="73.969638051867406"/>
    <s v="C"/>
    <m/>
    <n v="22"/>
    <n v="22"/>
    <n v="0.45833333333333331"/>
    <n v="13.554543482975495"/>
    <n v="0.40663630448926485"/>
    <n v="60.049432731072145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145.42279031256467"/>
    <n v="0.97916666666666663"/>
    <n v="128.97916666666666"/>
    <s v="ok"/>
  </r>
  <r>
    <s v="EA "/>
    <s v="EA Semibrillo y Homologos"/>
    <x v="2"/>
    <s v="Galon"/>
    <m/>
    <m/>
    <s v="8613M"/>
    <m/>
    <m/>
    <m/>
    <m/>
    <m/>
    <x v="0"/>
    <n v="122"/>
    <n v="137.25"/>
    <s v="B"/>
    <m/>
    <n v="32.5"/>
    <n v="32.5"/>
    <n v="0.67708333333333337"/>
    <n v="20.02375741803198"/>
    <n v="0.60071272254095942"/>
    <n v="129.94666144246978"/>
    <s v="C"/>
    <m/>
    <n v="28"/>
    <n v="28"/>
    <n v="0.58333333333333337"/>
    <n v="17.25123716015063"/>
    <n v="0.51753711480451892"/>
    <n v="76.426550748637283"/>
    <s v="D"/>
    <m/>
    <n v="14"/>
    <n v="14"/>
    <n v="0.29166666666666669"/>
    <n v="8.6256185800753151"/>
    <n v="0.25876855740225946"/>
    <n v="24.561857448423378"/>
    <m/>
    <m/>
    <m/>
    <n v="0"/>
    <n v="0"/>
    <n v="0"/>
    <n v="0"/>
    <b v="0"/>
    <n v="230.93506963953044"/>
    <n v="1.5520833333333335"/>
    <n v="123.55208333333333"/>
    <s v="ok"/>
  </r>
  <r>
    <s v="EA "/>
    <s v="EA Semibrillo y Homologos"/>
    <x v="2"/>
    <s v="Galon"/>
    <m/>
    <m/>
    <s v="8614M"/>
    <m/>
    <m/>
    <m/>
    <m/>
    <m/>
    <x v="0"/>
    <n v="122"/>
    <n v="137.25"/>
    <s v="B"/>
    <m/>
    <n v="63"/>
    <n v="63"/>
    <n v="1.3125"/>
    <n v="38.815283610338916"/>
    <n v="1.1644585083101675"/>
    <n v="251.89660525771063"/>
    <s v="C"/>
    <m/>
    <n v="55.5"/>
    <n v="55.5"/>
    <n v="1.15625"/>
    <n v="34.194416513869996"/>
    <n v="1.0258324954160998"/>
    <n v="151.48834166247747"/>
    <s v="D"/>
    <m/>
    <n v="33"/>
    <n v="33"/>
    <n v="0.6875"/>
    <n v="20.331815224463242"/>
    <n v="0.60995445673389725"/>
    <n v="57.895806842712247"/>
    <m/>
    <m/>
    <m/>
    <n v="0"/>
    <n v="0"/>
    <n v="0"/>
    <n v="0"/>
    <b v="0"/>
    <n v="461.28075376290036"/>
    <n v="3.15625"/>
    <n v="125.15625"/>
    <s v="ok"/>
  </r>
  <r>
    <s v="EA "/>
    <s v="EA Semibrillo y Homologos"/>
    <x v="2"/>
    <s v="Galon"/>
    <m/>
    <m/>
    <s v="8615D"/>
    <m/>
    <m/>
    <m/>
    <m/>
    <m/>
    <x v="1"/>
    <n v="118"/>
    <n v="132.75"/>
    <s v="B"/>
    <m/>
    <n v="72"/>
    <n v="72"/>
    <n v="1.5"/>
    <n v="44.360324126101617"/>
    <n v="1.3308097237830485"/>
    <n v="287.88183458024071"/>
    <s v="C"/>
    <m/>
    <n v="60.5"/>
    <n v="60.5"/>
    <n v="1.2604166666666667"/>
    <n v="37.274994578182614"/>
    <n v="1.1182498373454783"/>
    <n v="165.13594001044842"/>
    <s v="D"/>
    <m/>
    <n v="35.5"/>
    <n v="35.5"/>
    <n v="0.73958333333333337"/>
    <n v="21.872104256619551"/>
    <n v="0.65616312769858653"/>
    <n v="62.281852815644996"/>
    <m/>
    <m/>
    <m/>
    <n v="0"/>
    <n v="0"/>
    <n v="0"/>
    <n v="0"/>
    <b v="0"/>
    <n v="515.29962740633414"/>
    <n v="3.5000000000000004"/>
    <n v="121.5"/>
    <s v="ok"/>
  </r>
  <r>
    <s v="EA "/>
    <s v="EA Semibrillo y Homologos"/>
    <x v="2"/>
    <s v="Galon"/>
    <m/>
    <m/>
    <s v="8616N"/>
    <m/>
    <m/>
    <m/>
    <m/>
    <m/>
    <x v="2"/>
    <n v="115"/>
    <n v="129.375"/>
    <s v="B"/>
    <m/>
    <n v="217"/>
    <n v="217"/>
    <n v="4.520833333333333"/>
    <n v="133.69708799116736"/>
    <n v="4.0109126397350208"/>
    <n v="867.64386255433647"/>
    <s v="C"/>
    <m/>
    <n v="198.5"/>
    <n v="198.5"/>
    <n v="4.135416666666667"/>
    <n v="122.29894915321073"/>
    <n v="3.6689684745963218"/>
    <n v="541.80965441444641"/>
    <s v="D"/>
    <m/>
    <n v="79"/>
    <n v="79"/>
    <n v="1.6458333333333333"/>
    <n v="48.673133416139272"/>
    <n v="1.4601940024841782"/>
    <n v="138.59905274467476"/>
    <s v="KX"/>
    <m/>
    <n v="81"/>
    <n v="81"/>
    <n v="1.6875"/>
    <n v="49.905364641864324"/>
    <n v="1.4971609392559297"/>
    <n v="166.61423987935063"/>
    <n v="1714.6668095928082"/>
    <n v="11.989583333333334"/>
    <n v="126.98958333333333"/>
    <s v="ok"/>
  </r>
  <r>
    <s v="EA "/>
    <s v="EA Semibrillo y Homologos"/>
    <x v="2"/>
    <s v="Galon"/>
    <m/>
    <m/>
    <s v="8620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6.5"/>
    <n v="6.5"/>
    <n v="0.13541666666666666"/>
    <n v="4.0047514836063955"/>
    <n v="0.12014254450819187"/>
    <n v="17.741877852362222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52.605136962671637"/>
    <n v="0.32291666666666669"/>
    <n v="128.32291666666666"/>
    <s v="ok"/>
  </r>
  <r>
    <s v="EA "/>
    <s v="EA Semibrillo y Homologos"/>
    <x v="2"/>
    <s v="Galon"/>
    <m/>
    <m/>
    <s v="8621W"/>
    <m/>
    <m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11.5"/>
    <n v="11.5"/>
    <n v="0.23958333333333334"/>
    <n v="7.0853295479190086"/>
    <n v="0.21255988643757026"/>
    <n v="31.389476200333171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86.876977555667267"/>
    <n v="0.55208333333333326"/>
    <n v="128.55208333333334"/>
    <s v="ok"/>
  </r>
  <r>
    <s v="EA "/>
    <s v="EA Semibrillo y Homologos"/>
    <x v="2"/>
    <s v="Galon"/>
    <m/>
    <m/>
    <s v="8622W"/>
    <m/>
    <m/>
    <s v="12.2020"/>
    <m/>
    <m/>
    <x v="3"/>
    <n v="128"/>
    <n v="144"/>
    <s v="B"/>
    <m/>
    <n v="17"/>
    <n v="17"/>
    <n v="0.35416666666666669"/>
    <n v="10.473965418662884"/>
    <n v="0.31421896255988652"/>
    <n v="67.972099831445732"/>
    <s v="C"/>
    <m/>
    <n v="17"/>
    <n v="17"/>
    <n v="0.35416666666666669"/>
    <n v="10.473965418662884"/>
    <n v="0.31421896255988652"/>
    <n v="46.40183438310121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119.63718938206624"/>
    <n v="0.77083333333333337"/>
    <n v="128.77083333333334"/>
    <s v="ok"/>
  </r>
  <r>
    <s v="EA "/>
    <s v="EA Semibrillo y Homologos"/>
    <x v="2"/>
    <s v="Galon"/>
    <m/>
    <m/>
    <s v="8623M"/>
    <m/>
    <m/>
    <m/>
    <m/>
    <m/>
    <x v="0"/>
    <n v="122"/>
    <n v="137.25"/>
    <s v="B"/>
    <m/>
    <n v="44"/>
    <n v="44"/>
    <n v="0.91666666666666663"/>
    <n v="27.10908696595099"/>
    <n v="0.81327260897852971"/>
    <n v="175.92778779903597"/>
    <s v="C"/>
    <m/>
    <n v="25.5"/>
    <n v="25.5"/>
    <n v="0.53125"/>
    <n v="15.710948127994323"/>
    <n v="0.47132844383982969"/>
    <n v="69.602751574651805"/>
    <s v="D"/>
    <m/>
    <n v="6"/>
    <n v="6"/>
    <n v="0.125"/>
    <n v="3.6966936771751349"/>
    <n v="0.11090081031525405"/>
    <n v="10.526510335038591"/>
    <m/>
    <m/>
    <m/>
    <n v="0"/>
    <n v="0"/>
    <n v="0"/>
    <n v="0"/>
    <b v="0"/>
    <n v="256.05704970872637"/>
    <n v="1.5729166666666665"/>
    <n v="123.57291666666667"/>
    <s v="ok"/>
  </r>
  <r>
    <s v="EA "/>
    <s v="EA Semibrillo y Homologos"/>
    <x v="2"/>
    <s v="Galon"/>
    <m/>
    <m/>
    <s v="8624M"/>
    <m/>
    <m/>
    <m/>
    <m/>
    <m/>
    <x v="0"/>
    <n v="122"/>
    <n v="137.25"/>
    <s v="B"/>
    <m/>
    <n v="89"/>
    <n v="89"/>
    <n v="1.8541666666666667"/>
    <n v="54.834289544764502"/>
    <n v="1.6450286863429351"/>
    <n v="355.85393441168645"/>
    <s v="C"/>
    <m/>
    <n v="48"/>
    <n v="48"/>
    <n v="1"/>
    <n v="29.573549417401079"/>
    <n v="0.88720648252203238"/>
    <n v="131.01694414052105"/>
    <s v="D"/>
    <m/>
    <n v="7.5"/>
    <n v="7.5"/>
    <n v="0.15625"/>
    <n v="4.6208670964689187"/>
    <n v="0.13862601289406756"/>
    <n v="13.158137918798239"/>
    <m/>
    <m/>
    <m/>
    <n v="0"/>
    <n v="0"/>
    <n v="0"/>
    <n v="0"/>
    <b v="0"/>
    <n v="500.02901647100572"/>
    <n v="3.010416666666667"/>
    <n v="125.01041666666667"/>
    <s v="ok"/>
  </r>
  <r>
    <s v="EA "/>
    <s v="EA Semibrillo y Homologos"/>
    <x v="2"/>
    <s v="Galon"/>
    <m/>
    <m/>
    <s v="8625D"/>
    <m/>
    <m/>
    <m/>
    <m/>
    <m/>
    <x v="1"/>
    <n v="118"/>
    <n v="132.75"/>
    <s v="B"/>
    <m/>
    <n v="103.5"/>
    <n v="103.5"/>
    <n v="2.15625"/>
    <n v="63.767965931271078"/>
    <n v="1.9130389779381323"/>
    <n v="413.83013720909599"/>
    <s v="C"/>
    <m/>
    <n v="55.5"/>
    <n v="55.5"/>
    <n v="1.15625"/>
    <n v="34.194416513869996"/>
    <n v="1.0258324954160998"/>
    <n v="151.48834166247747"/>
    <s v="D"/>
    <m/>
    <n v="11.5"/>
    <n v="11.5"/>
    <n v="0.23958333333333334"/>
    <n v="7.0853295479190086"/>
    <n v="0.21255988643757026"/>
    <n v="20.175811475490633"/>
    <m/>
    <m/>
    <m/>
    <n v="0"/>
    <n v="0"/>
    <n v="0"/>
    <n v="0"/>
    <b v="0"/>
    <n v="585.49429034706407"/>
    <n v="3.5520833333333335"/>
    <n v="121.55208333333333"/>
    <s v="ok"/>
  </r>
  <r>
    <s v="EA "/>
    <s v="EA Semibrillo y Homologos"/>
    <x v="2"/>
    <s v="Galon"/>
    <m/>
    <m/>
    <s v="8626N"/>
    <m/>
    <m/>
    <m/>
    <m/>
    <m/>
    <x v="2"/>
    <n v="115"/>
    <n v="129.375"/>
    <s v="B"/>
    <m/>
    <n v="307"/>
    <n v="307"/>
    <n v="6.395833333333333"/>
    <n v="189.14749314879438"/>
    <n v="5.6744247944638309"/>
    <n v="1227.4961557796373"/>
    <s v="C"/>
    <m/>
    <n v="173.5"/>
    <n v="173.5"/>
    <n v="3.6145833333333335"/>
    <n v="106.89605883164765"/>
    <n v="3.2068817649494292"/>
    <n v="473.57166267459172"/>
    <s v="KX"/>
    <m/>
    <n v="95"/>
    <n v="95"/>
    <n v="1.9791666666666667"/>
    <n v="58.530983221939636"/>
    <n v="1.7559294966581891"/>
    <n v="195.41176282146063"/>
    <m/>
    <m/>
    <m/>
    <n v="0"/>
    <n v="0"/>
    <n v="0"/>
    <n v="0"/>
    <b v="0"/>
    <n v="1896.4795812756895"/>
    <n v="11.989583333333332"/>
    <n v="126.98958333333333"/>
    <s v="ok"/>
  </r>
  <r>
    <s v="EA "/>
    <s v="EA Semibrillo y Homologos"/>
    <x v="2"/>
    <s v="Galon"/>
    <m/>
    <m/>
    <s v="8630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5"/>
    <n v="5"/>
    <n v="0.10416666666666667"/>
    <n v="3.0805780643126126"/>
    <n v="9.241734192937838E-2"/>
    <n v="13.647598347970943"/>
    <s v="L"/>
    <m/>
    <n v="4"/>
    <n v="4"/>
    <n v="8.3333333333333329E-2"/>
    <n v="2.4644624514500899"/>
    <n v="7.3933873543502698E-2"/>
    <n v="9.8734857221712939"/>
    <m/>
    <m/>
    <m/>
    <n v="0"/>
    <n v="0"/>
    <n v="0"/>
    <n v="0"/>
    <b v="0"/>
    <n v="49.510416358636192"/>
    <n v="0.32291666666666663"/>
    <n v="128.32291666666666"/>
    <s v="ok"/>
  </r>
  <r>
    <s v="EA "/>
    <s v="EA Semibrillo y Homologos"/>
    <x v="2"/>
    <s v="Galon"/>
    <m/>
    <m/>
    <s v="8631W"/>
    <m/>
    <m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9.5"/>
    <n v="9.5"/>
    <n v="0.19791666666666666"/>
    <n v="5.8530983221939632"/>
    <n v="0.1755929496658189"/>
    <n v="25.930436861144788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79.203014263043244"/>
    <n v="0.48958333333333331"/>
    <n v="128.48958333333334"/>
    <s v="ok"/>
  </r>
  <r>
    <s v="EA "/>
    <s v="EA Semibrillo y Homologos"/>
    <x v="2"/>
    <s v="Galon"/>
    <m/>
    <m/>
    <s v="8632W"/>
    <m/>
    <m/>
    <s v="12.2020"/>
    <m/>
    <m/>
    <x v="3"/>
    <n v="128"/>
    <n v="144"/>
    <s v="B"/>
    <m/>
    <n v="23"/>
    <n v="23"/>
    <n v="0.47916666666666669"/>
    <n v="14.170659095838017"/>
    <n v="0.42511977287514052"/>
    <n v="91.962252713132457"/>
    <s v="C"/>
    <m/>
    <n v="18.5"/>
    <n v="18.5"/>
    <n v="0.38541666666666669"/>
    <n v="11.398138837956667"/>
    <n v="0.34194416513870002"/>
    <n v="50.496113887492491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147.91740593981331"/>
    <n v="0.90625"/>
    <n v="128.90625"/>
    <s v="ok"/>
  </r>
  <r>
    <s v="EA "/>
    <s v="EA Semibrillo y Homologos"/>
    <x v="2"/>
    <s v="Galon"/>
    <m/>
    <m/>
    <s v="8633W"/>
    <m/>
    <m/>
    <s v="12.2020"/>
    <m/>
    <m/>
    <x v="3"/>
    <n v="128"/>
    <n v="144"/>
    <s v="B"/>
    <m/>
    <n v="43.5"/>
    <n v="43.5"/>
    <n v="0.90625"/>
    <n v="26.801029159519729"/>
    <n v="0.80403087478559188"/>
    <n v="173.92860839222877"/>
    <s v="C"/>
    <m/>
    <n v="32.5"/>
    <n v="32.5"/>
    <n v="0.67708333333333337"/>
    <n v="20.02375741803198"/>
    <n v="0.60071272254095942"/>
    <n v="88.709389261811125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273.55607633241664"/>
    <n v="1.6666666666666667"/>
    <n v="129.66666666666666"/>
    <s v="ok"/>
  </r>
  <r>
    <s v="EA "/>
    <s v="EA Semibrillo y Homologos"/>
    <x v="2"/>
    <s v="Galon"/>
    <m/>
    <m/>
    <s v="8634M"/>
    <m/>
    <m/>
    <m/>
    <m/>
    <m/>
    <x v="0"/>
    <n v="122"/>
    <n v="137.25"/>
    <s v="B"/>
    <m/>
    <n v="80"/>
    <n v="80"/>
    <n v="1.6666666666666667"/>
    <n v="49.289249029001802"/>
    <n v="1.4786774708700541"/>
    <n v="319.86870508915638"/>
    <s v="C"/>
    <m/>
    <n v="36"/>
    <n v="36"/>
    <n v="0.75"/>
    <n v="22.180162063050808"/>
    <n v="0.66540486189152426"/>
    <n v="98.262708105390786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420.85480305763377"/>
    <n v="2.447916666666667"/>
    <n v="124.44791666666667"/>
    <s v="ok"/>
  </r>
  <r>
    <s v="EA "/>
    <s v="EA Semibrillo y Homologos"/>
    <x v="2"/>
    <s v="Galon"/>
    <m/>
    <m/>
    <s v="8635D"/>
    <m/>
    <m/>
    <m/>
    <m/>
    <m/>
    <x v="1"/>
    <n v="118"/>
    <n v="132.75"/>
    <s v="B"/>
    <m/>
    <n v="99.5"/>
    <n v="99.5"/>
    <n v="2.0729166666666665"/>
    <n v="61.303503479820982"/>
    <n v="1.8391051043946294"/>
    <n v="397.83670195463816"/>
    <s v="C"/>
    <m/>
    <n v="41.5"/>
    <n v="41.5"/>
    <n v="0.86458333333333337"/>
    <n v="25.568797933794684"/>
    <n v="0.76706393801384054"/>
    <n v="113.27506628815883"/>
    <s v="I"/>
    <m/>
    <n v="7.5"/>
    <n v="7.5"/>
    <n v="0.15625"/>
    <n v="4.6208670964689187"/>
    <n v="0.13862601289406756"/>
    <n v="19.430870568057482"/>
    <m/>
    <m/>
    <m/>
    <n v="0"/>
    <n v="0"/>
    <n v="0"/>
    <n v="0"/>
    <b v="0"/>
    <n v="530.54263881085444"/>
    <n v="3.09375"/>
    <n v="121.09375"/>
    <s v="ok"/>
  </r>
  <r>
    <s v="EA "/>
    <s v="EA Semibrillo y Homologos"/>
    <x v="2"/>
    <s v="Galon"/>
    <m/>
    <m/>
    <s v="8636N"/>
    <m/>
    <m/>
    <m/>
    <m/>
    <m/>
    <x v="2"/>
    <n v="115"/>
    <n v="129.375"/>
    <s v="B"/>
    <m/>
    <n v="334"/>
    <n v="334"/>
    <n v="6.958333333333333"/>
    <n v="205.7826146960825"/>
    <n v="6.1734784408824748"/>
    <n v="1335.4518437472277"/>
    <s v="C"/>
    <m/>
    <n v="143"/>
    <n v="143"/>
    <n v="2.9791666666666665"/>
    <n v="88.104532639340704"/>
    <n v="2.6431359791802209"/>
    <n v="390.32131275196895"/>
    <s v="F"/>
    <m/>
    <n v="8"/>
    <n v="8"/>
    <n v="0.16666666666666666"/>
    <n v="4.9289249029001798"/>
    <n v="0.1478677470870054"/>
    <n v="14.524745936461937"/>
    <s v="KX"/>
    <m/>
    <n v="91.5"/>
    <n v="91.5"/>
    <n v="1.90625"/>
    <n v="56.374578576920804"/>
    <n v="1.691237357307624"/>
    <n v="188.21238208593311"/>
    <n v="1928.5102845215915"/>
    <n v="12.010416666666666"/>
    <n v="127.01041666666667"/>
    <s v="ok"/>
  </r>
  <r>
    <s v="EA "/>
    <s v="EA Semibrillo y Homologos"/>
    <x v="2"/>
    <s v="Galon"/>
    <m/>
    <m/>
    <s v="8640W"/>
    <m/>
    <m/>
    <s v="12.2020"/>
    <m/>
    <s v="idem cartilla Tendencia"/>
    <x v="3"/>
    <n v="128"/>
    <n v="144"/>
    <s v="B"/>
    <m/>
    <n v="3.5"/>
    <n v="3.5"/>
    <n v="7.2916666666666671E-2"/>
    <n v="2.1564046450188288"/>
    <n v="6.4692139350564865E-2"/>
    <n v="13.99425584765059"/>
    <s v="C"/>
    <m/>
    <n v="5"/>
    <n v="5"/>
    <n v="0.10416666666666667"/>
    <n v="3.0805780643126126"/>
    <n v="9.241734192937838E-2"/>
    <n v="13.647598347970943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28.288810608076808"/>
    <n v="0.1875"/>
    <n v="128.1875"/>
    <s v="ok"/>
  </r>
  <r>
    <s v="EA "/>
    <s v="EA Semibrillo y Homologos"/>
    <x v="2"/>
    <s v="Galon"/>
    <m/>
    <m/>
    <s v="8641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C"/>
    <m/>
    <n v="11"/>
    <n v="11"/>
    <n v="0.22916666666666666"/>
    <n v="6.7772717414877475"/>
    <n v="0.20331815224463243"/>
    <n v="30.024716365536072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78.943406176380719"/>
    <n v="0.5"/>
    <n v="128.5"/>
    <s v="ok"/>
  </r>
  <r>
    <s v="EA "/>
    <s v="EA Semibrillo y Homologos"/>
    <x v="2"/>
    <s v="Galon"/>
    <m/>
    <m/>
    <s v="8642W"/>
    <m/>
    <m/>
    <s v="12.2020"/>
    <m/>
    <m/>
    <x v="3"/>
    <n v="128"/>
    <n v="144"/>
    <s v="B"/>
    <m/>
    <n v="19"/>
    <n v="19"/>
    <n v="0.39583333333333331"/>
    <n v="11.706196644387926"/>
    <n v="0.3511858993316378"/>
    <n v="75.968817458674621"/>
    <s v="C"/>
    <m/>
    <n v="16.5"/>
    <n v="16.5"/>
    <n v="0.34375"/>
    <n v="10.165907612231621"/>
    <n v="0.30497722836694863"/>
    <n v="45.037074548304112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128.41100629860722"/>
    <n v="0.80208333333333326"/>
    <n v="128.80208333333334"/>
    <s v="ok"/>
  </r>
  <r>
    <s v="EA "/>
    <s v="EA Semibrillo y Homologos"/>
    <x v="2"/>
    <s v="Galon"/>
    <m/>
    <m/>
    <s v="8643M"/>
    <m/>
    <m/>
    <m/>
    <m/>
    <m/>
    <x v="0"/>
    <n v="122"/>
    <n v="137.25"/>
    <s v="B"/>
    <m/>
    <n v="43.5"/>
    <n v="43.5"/>
    <n v="0.90625"/>
    <n v="26.801029159519729"/>
    <n v="0.80403087478559188"/>
    <n v="173.92860839222877"/>
    <s v="C"/>
    <m/>
    <n v="25.5"/>
    <n v="25.5"/>
    <n v="0.53125"/>
    <n v="15.710948127994323"/>
    <n v="0.47132844383982969"/>
    <n v="69.602751574651805"/>
    <m/>
    <m/>
    <m/>
    <n v="0"/>
    <n v="0"/>
    <n v="0"/>
    <n v="0"/>
    <b v="0"/>
    <m/>
    <m/>
    <m/>
    <n v="0"/>
    <n v="0"/>
    <n v="0"/>
    <n v="0"/>
    <b v="0"/>
    <n v="243.53135996688059"/>
    <n v="1.4375"/>
    <n v="123.4375"/>
    <s v="ok"/>
  </r>
  <r>
    <s v="EA "/>
    <s v="EA Semibrillo y Homologos"/>
    <x v="2"/>
    <s v="Galon"/>
    <m/>
    <m/>
    <s v="8644M"/>
    <m/>
    <m/>
    <m/>
    <m/>
    <m/>
    <x v="0"/>
    <n v="122"/>
    <n v="137.25"/>
    <s v="B"/>
    <m/>
    <n v="85"/>
    <n v="85"/>
    <n v="1.7708333333333333"/>
    <n v="52.369827093314406"/>
    <n v="1.5710948127994322"/>
    <n v="339.86049915722862"/>
    <s v="C"/>
    <m/>
    <n v="48"/>
    <n v="48"/>
    <n v="1"/>
    <n v="29.573549417401079"/>
    <n v="0.88720648252203238"/>
    <n v="131.01694414052105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473.60083316083626"/>
    <n v="2.802083333333333"/>
    <n v="124.80208333333333"/>
    <s v="ok"/>
  </r>
  <r>
    <s v="EA "/>
    <s v="EA Semibrillo y Homologos"/>
    <x v="2"/>
    <s v="Galon"/>
    <m/>
    <m/>
    <s v="8645D"/>
    <m/>
    <m/>
    <m/>
    <m/>
    <m/>
    <x v="1"/>
    <n v="118"/>
    <n v="132.75"/>
    <s v="B"/>
    <m/>
    <n v="98"/>
    <n v="98"/>
    <n v="2.0416666666666665"/>
    <n v="60.379330060527202"/>
    <n v="1.8113799018158161"/>
    <n v="391.83916373421647"/>
    <s v="C"/>
    <m/>
    <n v="51.5"/>
    <n v="51.5"/>
    <n v="1.0729166666666667"/>
    <n v="31.72995406241991"/>
    <n v="0.95189862187259733"/>
    <n v="140.57026298410071"/>
    <s v="L"/>
    <m/>
    <n v="20.5"/>
    <n v="20.5"/>
    <n v="0.42708333333333331"/>
    <n v="12.63037006368171"/>
    <n v="0.3789111019104513"/>
    <n v="50.60161432612788"/>
    <m/>
    <m/>
    <m/>
    <n v="0"/>
    <n v="0"/>
    <n v="0"/>
    <n v="0"/>
    <b v="0"/>
    <n v="583.01104104444505"/>
    <n v="3.5416666666666665"/>
    <n v="121.54166666666667"/>
    <s v="ok"/>
  </r>
  <r>
    <s v="EA "/>
    <s v="EA Semibrillo y Homologos"/>
    <x v="2"/>
    <s v="Galon"/>
    <m/>
    <m/>
    <s v="8646N"/>
    <m/>
    <m/>
    <m/>
    <m/>
    <m/>
    <x v="2"/>
    <n v="115"/>
    <n v="129.375"/>
    <s v="B"/>
    <m/>
    <n v="292.5"/>
    <n v="292.5"/>
    <n v="6.09375"/>
    <n v="180.21381676228782"/>
    <n v="5.4064145028686346"/>
    <n v="1169.5199529822278"/>
    <s v="C"/>
    <m/>
    <n v="202.5"/>
    <n v="202.5"/>
    <n v="4.21875"/>
    <n v="124.7634116046608"/>
    <n v="3.742902348139824"/>
    <n v="552.7277330928232"/>
    <s v="F"/>
    <m/>
    <n v="5"/>
    <n v="5"/>
    <n v="0.10416666666666667"/>
    <n v="3.0805780643126126"/>
    <n v="9.241734192937838E-2"/>
    <n v="9.0779662102887109"/>
    <s v="KX"/>
    <m/>
    <n v="75.5"/>
    <n v="75.5"/>
    <n v="1.5729166666666667"/>
    <n v="46.516728771120448"/>
    <n v="1.3955018631336134"/>
    <n v="155.30092729495027"/>
    <n v="1886.6265795802899"/>
    <n v="11.989583333333332"/>
    <n v="126.98958333333333"/>
    <s v="ok"/>
  </r>
  <r>
    <s v="EA "/>
    <s v="EA Semibrillo y Homologos"/>
    <x v="2"/>
    <s v="Galon"/>
    <m/>
    <m/>
    <s v="865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9.5"/>
    <n v="9.5"/>
    <n v="0.19791666666666666"/>
    <n v="5.8530983221939632"/>
    <n v="0.1755929496658189"/>
    <n v="25.930436861144788"/>
    <s v="L"/>
    <m/>
    <n v="4"/>
    <n v="4"/>
    <n v="8.3333333333333329E-2"/>
    <n v="2.4644624514500899"/>
    <n v="7.3933873543502698E-2"/>
    <n v="9.8734857221712939"/>
    <m/>
    <m/>
    <m/>
    <n v="0"/>
    <n v="0"/>
    <n v="0"/>
    <n v="0"/>
    <b v="0"/>
    <n v="51.797357837773902"/>
    <n v="0.36458333333333331"/>
    <n v="128.36458333333334"/>
    <s v="ok"/>
  </r>
  <r>
    <s v="EA "/>
    <s v="EA Semibrillo y Homologos"/>
    <x v="2"/>
    <s v="Galon"/>
    <m/>
    <m/>
    <s v="8651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14.5"/>
    <n v="14.5"/>
    <n v="0.30208333333333331"/>
    <n v="8.9336763865065763"/>
    <n v="0.26801029159519729"/>
    <n v="39.578035209115733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93.606858236981395"/>
    <n v="0.63541666666666663"/>
    <n v="128.63541666666666"/>
    <s v="ok"/>
  </r>
  <r>
    <s v="EA "/>
    <s v="EA Semibrillo y Homologos"/>
    <x v="2"/>
    <s v="Galon"/>
    <m/>
    <m/>
    <s v="8652W"/>
    <m/>
    <m/>
    <s v="12.2020"/>
    <m/>
    <s v="idem cartilla Tendencia"/>
    <x v="3"/>
    <n v="128"/>
    <n v="144"/>
    <s v="B"/>
    <m/>
    <n v="18"/>
    <n v="18"/>
    <n v="0.375"/>
    <n v="11.090081031525404"/>
    <n v="0.33270243094576213"/>
    <n v="71.970458645060177"/>
    <s v="C"/>
    <m/>
    <n v="24"/>
    <n v="24"/>
    <n v="0.5"/>
    <n v="14.786774708700539"/>
    <n v="0.44360324126101619"/>
    <n v="65.508472070260524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38.38672733634957"/>
    <n v="0.88541666666666663"/>
    <n v="128.88541666666666"/>
    <s v="ok"/>
  </r>
  <r>
    <s v="EA "/>
    <s v="EA Semibrillo y Homologos"/>
    <x v="2"/>
    <s v="Galon"/>
    <m/>
    <m/>
    <s v="8653M"/>
    <m/>
    <m/>
    <m/>
    <m/>
    <m/>
    <x v="0"/>
    <n v="122"/>
    <n v="137.25"/>
    <s v="B"/>
    <m/>
    <n v="33"/>
    <n v="33"/>
    <n v="0.6875"/>
    <n v="20.331815224463242"/>
    <n v="0.60995445673389725"/>
    <n v="131.94584084927698"/>
    <s v="C"/>
    <m/>
    <n v="33"/>
    <n v="33"/>
    <n v="0.6875"/>
    <n v="20.331815224463242"/>
    <n v="0.60995445673389725"/>
    <n v="90.074149096608224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222.92778656691405"/>
    <n v="1.3854166666666667"/>
    <n v="123.38541666666667"/>
    <s v="ok"/>
  </r>
  <r>
    <s v="EA "/>
    <s v="EA Semibrillo y Homologos"/>
    <x v="2"/>
    <s v="Galon"/>
    <m/>
    <m/>
    <s v="8654M"/>
    <m/>
    <m/>
    <m/>
    <m/>
    <m/>
    <x v="0"/>
    <n v="122"/>
    <n v="137.25"/>
    <s v="B"/>
    <m/>
    <n v="69"/>
    <n v="69"/>
    <n v="1.4375"/>
    <n v="42.51197728751405"/>
    <n v="1.2753593186254215"/>
    <n v="275.88675813939733"/>
    <s v="C"/>
    <m/>
    <n v="62"/>
    <n v="62"/>
    <n v="1.2916666666666667"/>
    <n v="38.199167997476394"/>
    <n v="1.1459750399242918"/>
    <n v="169.23021951483969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447.84036751732361"/>
    <n v="2.760416666666667"/>
    <n v="124.76041666666667"/>
    <s v="ok"/>
  </r>
  <r>
    <s v="EA "/>
    <s v="EA Semibrillo y Homologos"/>
    <x v="2"/>
    <s v="Galon"/>
    <m/>
    <m/>
    <s v="8655D"/>
    <m/>
    <m/>
    <m/>
    <m/>
    <m/>
    <x v="1"/>
    <n v="118"/>
    <n v="132.75"/>
    <s v="B"/>
    <m/>
    <n v="82"/>
    <n v="82"/>
    <n v="1.7083333333333333"/>
    <n v="50.521480254726839"/>
    <n v="1.5156444076418052"/>
    <n v="327.86542271638524"/>
    <s v="C"/>
    <m/>
    <n v="69"/>
    <n v="69"/>
    <n v="1.4375"/>
    <n v="42.51197728751405"/>
    <n v="1.2753593186254215"/>
    <n v="188.33685720199901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519.83346640249965"/>
    <n v="3.1874999999999996"/>
    <n v="121.1875"/>
    <s v="ok"/>
  </r>
  <r>
    <s v="EA "/>
    <s v="EA Semibrillo y Homologos"/>
    <x v="2"/>
    <s v="Galon"/>
    <m/>
    <m/>
    <s v="8656N"/>
    <m/>
    <m/>
    <m/>
    <m/>
    <m/>
    <x v="2"/>
    <n v="115"/>
    <n v="129.375"/>
    <s v="B"/>
    <m/>
    <n v="265"/>
    <n v="265"/>
    <n v="5.520833333333333"/>
    <n v="163.27063740856846"/>
    <n v="4.8981191222570537"/>
    <n v="1059.5650856078303"/>
    <s v="C"/>
    <m/>
    <n v="237"/>
    <n v="237"/>
    <n v="4.9375"/>
    <n v="146.01940024841784"/>
    <n v="4.380582007452535"/>
    <n v="646.89616169382271"/>
    <s v="F"/>
    <m/>
    <n v="8.5"/>
    <n v="8.5"/>
    <n v="0.17708333333333334"/>
    <n v="5.2369827093314418"/>
    <n v="0.15710948127994326"/>
    <n v="15.432542557490811"/>
    <s v="KX"/>
    <m/>
    <n v="65"/>
    <n v="65"/>
    <n v="1.3541666666666667"/>
    <n v="40.047514836063961"/>
    <n v="1.2014254450819188"/>
    <n v="133.70278508836779"/>
    <n v="1855.5965749475115"/>
    <n v="11.989583333333332"/>
    <n v="126.98958333333333"/>
    <s v="ok"/>
  </r>
  <r>
    <s v="EA "/>
    <s v="EA Semibrillo y Homologos"/>
    <x v="2"/>
    <s v="Galon"/>
    <m/>
    <m/>
    <s v="866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m/>
    <m/>
    <m/>
    <n v="0"/>
    <n v="0"/>
    <n v="0"/>
    <n v="0"/>
    <b v="0"/>
    <n v="41.923872115602606"/>
    <n v="0.28125"/>
    <n v="128.28125"/>
    <s v="ok"/>
  </r>
  <r>
    <s v="EA "/>
    <s v="EA Semibrillo y Homologos"/>
    <x v="2"/>
    <s v="Galon"/>
    <m/>
    <m/>
    <s v="8661W"/>
    <s v="Si"/>
    <n v="0.36"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17.5"/>
    <n v="17.5"/>
    <n v="0.36458333333333331"/>
    <n v="10.782023225094143"/>
    <n v="0.32346069675282429"/>
    <n v="47.76659421789829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00.65305541591506"/>
    <n v="0.64583333333333326"/>
    <n v="128.64583333333334"/>
    <s v="ok"/>
  </r>
  <r>
    <s v="EA "/>
    <s v="EA Semibrillo y Homologos"/>
    <x v="2"/>
    <s v="Galon"/>
    <m/>
    <m/>
    <s v="8662W"/>
    <m/>
    <m/>
    <s v="12.2020"/>
    <m/>
    <m/>
    <x v="3"/>
    <n v="128"/>
    <n v="144"/>
    <s v="B"/>
    <m/>
    <n v="19"/>
    <n v="19"/>
    <n v="0.39583333333333331"/>
    <n v="11.706196644387926"/>
    <n v="0.3511858993316378"/>
    <n v="75.968817458674621"/>
    <s v="C"/>
    <m/>
    <n v="27"/>
    <n v="27"/>
    <n v="0.5625"/>
    <n v="16.635121547288108"/>
    <n v="0.49905364641864325"/>
    <n v="73.69703107904308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51.48144177977542"/>
    <n v="0.97916666666666663"/>
    <n v="128.97916666666666"/>
    <s v="ok"/>
  </r>
  <r>
    <s v="EA "/>
    <s v="EA Semibrillo y Homologos"/>
    <x v="2"/>
    <s v="Galon"/>
    <m/>
    <m/>
    <s v="8663W"/>
    <m/>
    <m/>
    <s v="12.2020"/>
    <m/>
    <m/>
    <x v="3"/>
    <n v="128"/>
    <n v="144"/>
    <s v="B"/>
    <m/>
    <n v="40.5"/>
    <n v="40.5"/>
    <n v="0.84375"/>
    <n v="24.952682320932162"/>
    <n v="0.74858046962796487"/>
    <n v="161.93353195138539"/>
    <s v="C"/>
    <m/>
    <n v="53"/>
    <n v="53"/>
    <n v="1.1041666666666667"/>
    <n v="32.654127481713694"/>
    <n v="0.97962382445141083"/>
    <n v="144.664542488492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311.13705754502178"/>
    <n v="2"/>
    <n v="130"/>
    <s v="ok"/>
  </r>
  <r>
    <s v="EA "/>
    <s v="EA Semibrillo y Homologos"/>
    <x v="2"/>
    <s v="Galon"/>
    <m/>
    <m/>
    <s v="8664M"/>
    <m/>
    <m/>
    <m/>
    <m/>
    <m/>
    <x v="0"/>
    <n v="122"/>
    <n v="137.25"/>
    <s v="B"/>
    <m/>
    <n v="67"/>
    <n v="67"/>
    <n v="1.3958333333333333"/>
    <n v="41.279746061789005"/>
    <n v="1.2383923818536702"/>
    <n v="267.89004051216841"/>
    <s v="C"/>
    <m/>
    <n v="60"/>
    <n v="60"/>
    <n v="1.25"/>
    <n v="36.96693677175135"/>
    <n v="1.1090081031525405"/>
    <n v="163.7711801756513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440.73918689810841"/>
    <n v="2.7499999999999996"/>
    <n v="124.75"/>
    <s v="ok"/>
  </r>
  <r>
    <s v="EA "/>
    <s v="EA Semibrillo y Homologos"/>
    <x v="2"/>
    <s v="Galon"/>
    <m/>
    <m/>
    <s v="8665D"/>
    <m/>
    <m/>
    <m/>
    <m/>
    <m/>
    <x v="1"/>
    <n v="118"/>
    <n v="132.75"/>
    <s v="B"/>
    <m/>
    <n v="57"/>
    <n v="57"/>
    <n v="1.1875"/>
    <n v="35.118589933163783"/>
    <n v="1.0535576979949135"/>
    <n v="227.90645237602388"/>
    <s v="C"/>
    <m/>
    <n v="48.5"/>
    <n v="48.5"/>
    <n v="1.0104166666666667"/>
    <n v="29.881607223832344"/>
    <n v="0.89644821671497033"/>
    <n v="132.38170397531815"/>
    <s v="L"/>
    <m/>
    <n v="115.5"/>
    <n v="115.5"/>
    <n v="2.40625"/>
    <n v="71.161353285621345"/>
    <n v="2.1348405985686405"/>
    <n v="285.09690022769615"/>
    <m/>
    <m/>
    <m/>
    <n v="0"/>
    <n v="0"/>
    <n v="0"/>
    <n v="0"/>
    <b v="0"/>
    <n v="645.38505657903818"/>
    <n v="4.604166666666667"/>
    <n v="122.60416666666667"/>
    <s v="ok"/>
  </r>
  <r>
    <s v="EA "/>
    <s v="EA Semibrillo y Homologos"/>
    <x v="2"/>
    <s v="Galon"/>
    <m/>
    <m/>
    <s v="8666N"/>
    <m/>
    <m/>
    <m/>
    <m/>
    <m/>
    <x v="2"/>
    <n v="115"/>
    <n v="129.375"/>
    <s v="B"/>
    <m/>
    <n v="261"/>
    <n v="261"/>
    <n v="5.4375"/>
    <n v="160.80617495711837"/>
    <n v="4.824185248713551"/>
    <n v="1043.5716503533727"/>
    <s v="C"/>
    <m/>
    <n v="242.5"/>
    <n v="242.5"/>
    <n v="5.052083333333333"/>
    <n v="149.40803611916169"/>
    <n v="4.4822410835748503"/>
    <n v="661.90851987659062"/>
    <s v="F"/>
    <m/>
    <n v="18.5"/>
    <n v="18.5"/>
    <n v="0.38541666666666669"/>
    <n v="11.398138837956667"/>
    <n v="0.34194416513870002"/>
    <n v="33.588474978068234"/>
    <s v="KX"/>
    <m/>
    <n v="53.5"/>
    <n v="53.5"/>
    <n v="1.1145833333333333"/>
    <n v="32.962185288144951"/>
    <n v="0.98886555864434855"/>
    <n v="110.04767695734887"/>
    <n v="1849.1163221653803"/>
    <n v="11.989583333333332"/>
    <n v="126.98958333333333"/>
    <s v="ok"/>
  </r>
  <r>
    <s v="EA "/>
    <s v="EA Semibrillo y Homologos"/>
    <x v="2"/>
    <s v="Galon"/>
    <m/>
    <m/>
    <s v="8670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13.5"/>
    <n v="13.5"/>
    <n v="0.28125"/>
    <n v="8.317560773644054"/>
    <n v="0.24952682320932162"/>
    <n v="36.848515539521543"/>
    <m/>
    <m/>
    <m/>
    <n v="0"/>
    <n v="0"/>
    <n v="0"/>
    <n v="0"/>
    <b v="0"/>
    <m/>
    <m/>
    <m/>
    <n v="0"/>
    <n v="0"/>
    <n v="0"/>
    <n v="0"/>
    <b v="0"/>
    <n v="58.839489014401039"/>
    <n v="0.39583333333333331"/>
    <n v="128.39583333333334"/>
    <s v="ok"/>
  </r>
  <r>
    <s v="EA "/>
    <s v="EA Semibrillo y Homologos"/>
    <x v="2"/>
    <s v="Galon"/>
    <m/>
    <m/>
    <s v="867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17"/>
    <n v="17"/>
    <n v="0.35416666666666669"/>
    <n v="10.473965418662884"/>
    <n v="0.31421896255988652"/>
    <n v="46.401834383101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75.298142699431253"/>
    <n v="0.51041666666666663"/>
    <n v="128.51041666666666"/>
    <s v="ok"/>
  </r>
  <r>
    <s v="EA "/>
    <s v="EA Semibrillo y Homologos"/>
    <x v="2"/>
    <s v="Galon"/>
    <m/>
    <m/>
    <s v="8672W"/>
    <m/>
    <m/>
    <s v="12.2020"/>
    <m/>
    <m/>
    <x v="3"/>
    <n v="128"/>
    <n v="144"/>
    <s v="B"/>
    <m/>
    <n v="14.5"/>
    <n v="14.5"/>
    <n v="0.30208333333333331"/>
    <n v="8.9336763865065763"/>
    <n v="0.26801029159519729"/>
    <n v="57.976202797409584"/>
    <s v="C"/>
    <m/>
    <n v="30"/>
    <n v="30"/>
    <n v="0.625"/>
    <n v="18.483468385875675"/>
    <n v="0.55450405157627025"/>
    <n v="81.885590087825648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40.76958950626408"/>
    <n v="0.93749999999999989"/>
    <n v="128.9375"/>
    <s v="ok"/>
  </r>
  <r>
    <s v="EA "/>
    <s v="EA Semibrillo y Homologos"/>
    <x v="2"/>
    <s v="Galon"/>
    <m/>
    <m/>
    <s v="8673M"/>
    <m/>
    <m/>
    <m/>
    <m/>
    <m/>
    <x v="0"/>
    <n v="122"/>
    <n v="137.25"/>
    <s v="B"/>
    <m/>
    <n v="25"/>
    <n v="25"/>
    <n v="0.52083333333333337"/>
    <n v="15.402890321563063"/>
    <n v="0.46208670964689191"/>
    <n v="99.958970340361361"/>
    <s v="C"/>
    <m/>
    <n v="40"/>
    <n v="40"/>
    <n v="0.83333333333333337"/>
    <n v="24.644624514500901"/>
    <n v="0.73933873543502704"/>
    <n v="109.18078678376754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216.40213009235987"/>
    <n v="1.4375"/>
    <n v="123.4375"/>
    <s v="ok"/>
  </r>
  <r>
    <s v="EA "/>
    <s v="EA Semibrillo y Homologos"/>
    <x v="2"/>
    <s v="Galon"/>
    <m/>
    <m/>
    <s v="8674M"/>
    <m/>
    <m/>
    <m/>
    <m/>
    <m/>
    <x v="0"/>
    <n v="122"/>
    <n v="137.25"/>
    <s v="B"/>
    <m/>
    <n v="51.5"/>
    <n v="51.5"/>
    <n v="1.0729166666666667"/>
    <n v="31.72995406241991"/>
    <n v="0.95189862187259733"/>
    <n v="205.91547890114441"/>
    <s v="C"/>
    <m/>
    <n v="74"/>
    <n v="74"/>
    <n v="1.5416666666666667"/>
    <n v="45.592555351826668"/>
    <n v="1.3677766605548001"/>
    <n v="201.98445554996997"/>
    <s v="F"/>
    <m/>
    <n v="8"/>
    <n v="8"/>
    <n v="0.16666666666666666"/>
    <n v="4.9289249029001798"/>
    <n v="0.1478677470870054"/>
    <n v="14.524745936461937"/>
    <m/>
    <m/>
    <m/>
    <n v="0"/>
    <n v="0"/>
    <n v="0"/>
    <n v="0"/>
    <b v="0"/>
    <n v="422.42468038757636"/>
    <n v="2.78125"/>
    <n v="124.78125"/>
    <s v="ok"/>
  </r>
  <r>
    <s v="EA "/>
    <s v="EA Semibrillo y Homologos"/>
    <x v="2"/>
    <s v="Galon"/>
    <m/>
    <m/>
    <s v="8675D"/>
    <m/>
    <m/>
    <m/>
    <m/>
    <m/>
    <x v="1"/>
    <n v="118"/>
    <n v="132.75"/>
    <s v="B"/>
    <m/>
    <n v="51.5"/>
    <n v="51.5"/>
    <n v="1.0729166666666667"/>
    <n v="31.72995406241991"/>
    <n v="0.95189862187259733"/>
    <n v="205.91547890114441"/>
    <s v="C"/>
    <m/>
    <n v="78"/>
    <n v="78"/>
    <n v="1.625"/>
    <n v="48.057017803276757"/>
    <n v="1.4417105340983027"/>
    <n v="212.9025342283467"/>
    <s v="I"/>
    <m/>
    <n v="34.5"/>
    <n v="34.5"/>
    <n v="0.71875"/>
    <n v="21.255988643757025"/>
    <n v="0.63767965931271076"/>
    <n v="89.382004613064424"/>
    <m/>
    <m/>
    <m/>
    <n v="0"/>
    <n v="0"/>
    <n v="0"/>
    <n v="0"/>
    <b v="0"/>
    <n v="508.20001774255547"/>
    <n v="3.416666666666667"/>
    <n v="121.41666666666667"/>
    <s v="ok"/>
  </r>
  <r>
    <s v="EA "/>
    <s v="EA Semibrillo y Homologos"/>
    <x v="2"/>
    <s v="Galon"/>
    <m/>
    <m/>
    <s v="8676N"/>
    <m/>
    <m/>
    <m/>
    <m/>
    <m/>
    <x v="2"/>
    <n v="115"/>
    <n v="129.375"/>
    <s v="B"/>
    <m/>
    <n v="184"/>
    <n v="184"/>
    <n v="3.8333333333333335"/>
    <n v="113.36527276670414"/>
    <n v="3.4009581830011242"/>
    <n v="735.69802170505966"/>
    <s v="C"/>
    <m/>
    <n v="293"/>
    <n v="293"/>
    <n v="6.104166666666667"/>
    <n v="180.52187456871908"/>
    <n v="5.4156562370615724"/>
    <n v="799.74926319109727"/>
    <s v="F"/>
    <m/>
    <n v="25"/>
    <n v="25"/>
    <n v="0.52083333333333337"/>
    <n v="15.402890321563063"/>
    <n v="0.46208670964689191"/>
    <n v="45.389831051443558"/>
    <s v="KX"/>
    <m/>
    <n v="74"/>
    <n v="74"/>
    <n v="1.5416666666666667"/>
    <n v="45.592555351826668"/>
    <n v="1.3677766605548001"/>
    <n v="152.21547840829564"/>
    <n v="1733.052594355896"/>
    <n v="12"/>
    <n v="127"/>
    <s v="ok"/>
  </r>
  <r>
    <s v="EA "/>
    <s v="EA Semibrillo y Homologos"/>
    <x v="2"/>
    <s v="Galon"/>
    <m/>
    <m/>
    <s v="8680W"/>
    <s v="Si"/>
    <n v="0.27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9.5"/>
    <n v="9.5"/>
    <n v="0.19791666666666666"/>
    <n v="5.8530983221939632"/>
    <n v="0.1755929496658189"/>
    <n v="25.930436861144788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6.830027550245937"/>
    <n v="0.3125"/>
    <n v="128.3125"/>
    <s v="ok"/>
  </r>
  <r>
    <s v="EA "/>
    <s v="EA Semibrillo y Homologos"/>
    <x v="2"/>
    <s v="Galon"/>
    <m/>
    <m/>
    <s v="8681W"/>
    <s v="Si"/>
    <n v="0.17"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16.5"/>
    <n v="16.5"/>
    <n v="0.34375"/>
    <n v="10.165907612231621"/>
    <n v="0.30497722836694863"/>
    <n v="45.037074548304112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80.838717706084722"/>
    <n v="0.54166666666666674"/>
    <n v="128.54166666666666"/>
    <s v="ok"/>
  </r>
  <r>
    <s v="EA "/>
    <s v="EA Semibrillo y Homologos"/>
    <x v="2"/>
    <s v="Galon"/>
    <m/>
    <m/>
    <s v="8682W"/>
    <s v="Si"/>
    <n v="0.28000000000000003"/>
    <s v="12.2020"/>
    <m/>
    <m/>
    <x v="3"/>
    <n v="128"/>
    <n v="144"/>
    <s v="B"/>
    <m/>
    <n v="16"/>
    <n v="16"/>
    <n v="0.33333333333333331"/>
    <n v="9.8578498058003596"/>
    <n v="0.29573549417401079"/>
    <n v="63.973741017831266"/>
    <s v="C"/>
    <m/>
    <n v="26.5"/>
    <n v="26.5"/>
    <n v="0.55208333333333337"/>
    <n v="16.327063740856847"/>
    <n v="0.48981191222570541"/>
    <n v="72.332271244246002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140.84499536722163"/>
    <n v="0.93750000000000011"/>
    <n v="128.9375"/>
    <s v="ok"/>
  </r>
  <r>
    <s v="EA "/>
    <s v="EA Semibrillo y Homologos"/>
    <x v="2"/>
    <s v="Galon"/>
    <m/>
    <m/>
    <s v="8683W"/>
    <s v="Si"/>
    <n v="0.33"/>
    <s v="12.2020"/>
    <m/>
    <m/>
    <x v="3"/>
    <n v="128"/>
    <n v="144"/>
    <s v="B"/>
    <m/>
    <n v="33.5"/>
    <n v="33.5"/>
    <n v="0.69791666666666663"/>
    <n v="20.639873030894503"/>
    <n v="0.61919619092683509"/>
    <n v="133.94502025608421"/>
    <s v="C"/>
    <m/>
    <n v="51"/>
    <n v="51"/>
    <n v="1.0625"/>
    <n v="31.421896255988646"/>
    <n v="0.94265688767965938"/>
    <n v="139.20550314930361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280.41289637361882"/>
    <n v="1.8437499999999998"/>
    <n v="129.84375"/>
    <s v="ok"/>
  </r>
  <r>
    <s v="EA "/>
    <s v="EA Semibrillo y Homologos"/>
    <x v="2"/>
    <s v="Galon"/>
    <m/>
    <m/>
    <s v="8684M"/>
    <m/>
    <m/>
    <m/>
    <m/>
    <m/>
    <x v="0"/>
    <n v="122"/>
    <n v="137.25"/>
    <s v="B"/>
    <m/>
    <n v="57.5"/>
    <n v="57.5"/>
    <n v="1.1979166666666667"/>
    <n v="35.426647739595047"/>
    <n v="1.0627994321878513"/>
    <n v="229.90563178283114"/>
    <s v="C"/>
    <m/>
    <n v="70"/>
    <n v="70"/>
    <n v="1.4583333333333333"/>
    <n v="43.128092900376572"/>
    <n v="1.2938427870112972"/>
    <n v="191.06637687159318"/>
    <s v="F"/>
    <m/>
    <n v="10"/>
    <n v="10"/>
    <n v="0.20833333333333334"/>
    <n v="6.1611561286252252"/>
    <n v="0.18483468385875676"/>
    <n v="18.155932420577422"/>
    <m/>
    <m/>
    <m/>
    <n v="0"/>
    <n v="0"/>
    <n v="0"/>
    <n v="0"/>
    <b v="0"/>
    <n v="439.12794107500173"/>
    <n v="2.8645833333333335"/>
    <n v="124.86458333333333"/>
    <s v="ok"/>
  </r>
  <r>
    <s v="EA "/>
    <s v="EA Semibrillo y Homologos"/>
    <x v="2"/>
    <s v="Galon"/>
    <m/>
    <m/>
    <s v="8685D"/>
    <s v="Si"/>
    <n v="0.48"/>
    <m/>
    <m/>
    <m/>
    <x v="1"/>
    <n v="118"/>
    <n v="132.75"/>
    <s v="B"/>
    <m/>
    <n v="58"/>
    <n v="58"/>
    <n v="1.2083333333333333"/>
    <n v="35.734705546026305"/>
    <n v="1.0720411663807892"/>
    <n v="231.90481118963834"/>
    <s v="C"/>
    <m/>
    <n v="77"/>
    <n v="77"/>
    <n v="1.6041666666666667"/>
    <n v="47.440902190414235"/>
    <n v="1.4232270657124271"/>
    <n v="210.17301455875253"/>
    <s v="I"/>
    <m/>
    <n v="43.5"/>
    <n v="43.5"/>
    <n v="0.90625"/>
    <n v="26.801029159519729"/>
    <n v="0.80403087478559188"/>
    <n v="112.6990492947334"/>
    <m/>
    <m/>
    <m/>
    <n v="0"/>
    <n v="0"/>
    <n v="0"/>
    <n v="0"/>
    <b v="0"/>
    <n v="554.77687504312428"/>
    <n v="3.71875"/>
    <n v="121.71875"/>
    <s v="ok"/>
  </r>
  <r>
    <s v="EA "/>
    <s v="EA Semibrillo y Homologos"/>
    <x v="2"/>
    <s v="Galon"/>
    <m/>
    <m/>
    <s v="8686N"/>
    <m/>
    <m/>
    <m/>
    <m/>
    <m/>
    <x v="2"/>
    <n v="115"/>
    <n v="129.375"/>
    <s v="B"/>
    <m/>
    <n v="198.5"/>
    <n v="198.5"/>
    <n v="4.135416666666667"/>
    <n v="122.29894915321073"/>
    <n v="3.6689684745963218"/>
    <n v="793.6742245024692"/>
    <s v="C"/>
    <m/>
    <n v="279.5"/>
    <n v="279.5"/>
    <n v="5.822916666666667"/>
    <n v="172.20431379507505"/>
    <n v="5.1661294138522518"/>
    <n v="762.90074765157567"/>
    <s v="F"/>
    <m/>
    <n v="33"/>
    <n v="33"/>
    <n v="0.6875"/>
    <n v="20.331815224463242"/>
    <n v="0.60995445673389725"/>
    <n v="59.914576987905491"/>
    <s v="KX"/>
    <m/>
    <n v="65"/>
    <n v="65"/>
    <n v="1.3541666666666667"/>
    <n v="40.047514836063961"/>
    <n v="1.2014254450819188"/>
    <n v="133.70278508836779"/>
    <n v="1750.1923342303182"/>
    <n v="12"/>
    <n v="127"/>
    <s v="ok"/>
  </r>
  <r>
    <s v="EA "/>
    <s v="EA Semibrillo y Homologos"/>
    <x v="2"/>
    <s v="Galon"/>
    <m/>
    <m/>
    <s v="869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m/>
    <m/>
    <m/>
    <n v="0"/>
    <n v="0"/>
    <n v="0"/>
    <n v="0"/>
    <b v="0"/>
    <n v="23.009075809996943"/>
    <n v="0.15625"/>
    <n v="128.15625"/>
    <s v="ok"/>
  </r>
  <r>
    <s v="EA "/>
    <s v="EA Semibrillo y Homologos"/>
    <x v="2"/>
    <s v="Galon"/>
    <m/>
    <m/>
    <s v="8691W"/>
    <m/>
    <m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14"/>
    <n v="14"/>
    <n v="0.29166666666666669"/>
    <n v="8.6256185800753151"/>
    <n v="0.25876855740225946"/>
    <n v="38.21327537431864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76.014097938906474"/>
    <n v="0.5"/>
    <n v="128.5"/>
    <s v="ok"/>
  </r>
  <r>
    <s v="EA "/>
    <s v="EA Semibrillo y Homologos"/>
    <x v="2"/>
    <s v="Galon"/>
    <m/>
    <m/>
    <s v="8692W"/>
    <m/>
    <m/>
    <s v="12.2020"/>
    <m/>
    <m/>
    <x v="3"/>
    <n v="128"/>
    <n v="144"/>
    <s v="B"/>
    <m/>
    <n v="16"/>
    <n v="16"/>
    <n v="0.33333333333333331"/>
    <n v="9.8578498058003596"/>
    <n v="0.29573549417401079"/>
    <n v="63.973741017831266"/>
    <s v="C"/>
    <m/>
    <n v="23"/>
    <n v="23"/>
    <n v="0.47916666666666669"/>
    <n v="14.170659095838017"/>
    <n v="0.42511977287514052"/>
    <n v="62.778952400666341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131.29167652364197"/>
    <n v="0.86458333333333337"/>
    <n v="128.86458333333334"/>
    <s v="ok"/>
  </r>
  <r>
    <s v="EA "/>
    <s v="EA Semibrillo y Homologos"/>
    <x v="2"/>
    <s v="Galon"/>
    <m/>
    <m/>
    <s v="8693M"/>
    <m/>
    <m/>
    <m/>
    <m/>
    <m/>
    <x v="0"/>
    <n v="122"/>
    <n v="137.25"/>
    <s v="B"/>
    <m/>
    <n v="35.5"/>
    <n v="35.5"/>
    <n v="0.73958333333333337"/>
    <n v="21.872104256619551"/>
    <n v="0.65616312769858653"/>
    <n v="141.94173788331312"/>
    <s v="C"/>
    <m/>
    <n v="29.5"/>
    <n v="29.5"/>
    <n v="0.61458333333333337"/>
    <n v="18.175410579444414"/>
    <n v="0.54526231738333242"/>
    <n v="80.520830253028564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233.35612758868817"/>
    <n v="1.4791666666666667"/>
    <n v="123.47916666666667"/>
    <s v="ok"/>
  </r>
  <r>
    <s v="EA "/>
    <s v="EA Semibrillo y Homologos"/>
    <x v="2"/>
    <s v="Galon"/>
    <m/>
    <m/>
    <s v="8694M"/>
    <m/>
    <m/>
    <m/>
    <m/>
    <m/>
    <x v="0"/>
    <n v="122"/>
    <n v="137.25"/>
    <s v="B"/>
    <m/>
    <n v="66"/>
    <n v="66"/>
    <n v="1.375"/>
    <n v="40.663630448926483"/>
    <n v="1.2199089134677945"/>
    <n v="263.89168169855395"/>
    <s v="C"/>
    <m/>
    <n v="56.5"/>
    <n v="56.5"/>
    <n v="1.1770833333333333"/>
    <n v="34.810532126732518"/>
    <n v="1.0443159638019754"/>
    <n v="154.21786133207164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437.17327207223184"/>
    <n v="2.770833333333333"/>
    <n v="124.77083333333333"/>
    <s v="ok"/>
  </r>
  <r>
    <s v="EA "/>
    <s v="EA Semibrillo y Homologos"/>
    <x v="2"/>
    <s v="Galon"/>
    <m/>
    <m/>
    <s v="8695D"/>
    <m/>
    <m/>
    <m/>
    <m/>
    <m/>
    <x v="1"/>
    <n v="118"/>
    <n v="132.75"/>
    <s v="B"/>
    <m/>
    <n v="66"/>
    <n v="66"/>
    <n v="1.375"/>
    <n v="40.663630448926483"/>
    <n v="1.2199089134677945"/>
    <n v="263.89168169855395"/>
    <s v="C"/>
    <m/>
    <n v="65"/>
    <n v="65"/>
    <n v="1.3541666666666667"/>
    <n v="40.047514836063961"/>
    <n v="1.2014254450819188"/>
    <n v="177.41877852362225"/>
    <s v="I"/>
    <m/>
    <n v="39.5"/>
    <n v="39.5"/>
    <n v="0.82291666666666663"/>
    <n v="24.336566708069636"/>
    <n v="0.73009700124208909"/>
    <n v="102.33591832510274"/>
    <m/>
    <m/>
    <m/>
    <n v="0"/>
    <n v="0"/>
    <n v="0"/>
    <n v="0"/>
    <b v="0"/>
    <n v="543.64637854727891"/>
    <n v="3.5520833333333335"/>
    <n v="121.55208333333333"/>
    <s v="ok"/>
  </r>
  <r>
    <s v="EA "/>
    <s v="EA Semibrillo y Homologos"/>
    <x v="2"/>
    <s v="Galon"/>
    <m/>
    <m/>
    <s v="8696N"/>
    <m/>
    <m/>
    <m/>
    <m/>
    <m/>
    <x v="2"/>
    <n v="115"/>
    <n v="129.375"/>
    <s v="B"/>
    <m/>
    <n v="233"/>
    <n v="233"/>
    <n v="4.854166666666667"/>
    <n v="143.55493779696775"/>
    <n v="4.3066481339090323"/>
    <n v="931.61760357216792"/>
    <s v="C"/>
    <m/>
    <n v="229"/>
    <n v="229"/>
    <n v="4.770833333333333"/>
    <n v="141.09047534551763"/>
    <n v="4.2327142603655288"/>
    <n v="625.06000433706913"/>
    <s v="F"/>
    <m/>
    <n v="32"/>
    <n v="32"/>
    <n v="0.66666666666666663"/>
    <n v="19.715699611600719"/>
    <n v="0.59147098834802159"/>
    <n v="58.098983745847747"/>
    <s v="KX"/>
    <m/>
    <n v="81.5"/>
    <n v="81.5"/>
    <n v="1.6979166666666667"/>
    <n v="50.213422448295582"/>
    <n v="1.5064026734488674"/>
    <n v="167.64272284156885"/>
    <n v="1782.4193144966537"/>
    <n v="11.989583333333332"/>
    <n v="126.98958333333333"/>
    <s v="ok"/>
  </r>
  <r>
    <s v="EA "/>
    <s v="EA Semibrillo y Homologos"/>
    <x v="2"/>
    <s v="Galon"/>
    <m/>
    <m/>
    <s v="8700W"/>
    <m/>
    <m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C"/>
    <m/>
    <n v="5"/>
    <n v="5"/>
    <n v="0.10416666666666667"/>
    <n v="3.0805780643126126"/>
    <n v="9.241734192937838E-2"/>
    <n v="13.647598347970943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22.939707346403683"/>
    <n v="0.15625"/>
    <n v="128.15625"/>
    <s v="ok"/>
  </r>
  <r>
    <s v="EA "/>
    <s v="EA Semibrillo y Homologos"/>
    <x v="2"/>
    <s v="Galon"/>
    <m/>
    <m/>
    <s v="8701W"/>
    <m/>
    <m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11.5"/>
    <n v="11.5"/>
    <n v="0.23958333333333334"/>
    <n v="7.0853295479190086"/>
    <n v="0.21255988643757026"/>
    <n v="31.389476200333171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64.100557165528187"/>
    <n v="0.42708333333333337"/>
    <n v="128.42708333333334"/>
    <s v="ok"/>
  </r>
  <r>
    <s v="EA "/>
    <s v="EA Semibrillo y Homologos"/>
    <x v="2"/>
    <s v="Galon"/>
    <m/>
    <m/>
    <s v="8702W"/>
    <m/>
    <m/>
    <s v="12.2020"/>
    <m/>
    <m/>
    <x v="3"/>
    <n v="128"/>
    <n v="144"/>
    <s v="B"/>
    <m/>
    <n v="23"/>
    <n v="23"/>
    <n v="0.47916666666666669"/>
    <n v="14.170659095838017"/>
    <n v="0.42511977287514052"/>
    <n v="91.962252713132457"/>
    <s v="C"/>
    <m/>
    <n v="25.5"/>
    <n v="25.5"/>
    <n v="0.53125"/>
    <n v="15.710948127994323"/>
    <n v="0.47132844383982969"/>
    <n v="69.602751574651805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167.01178401395748"/>
    <n v="1.0729166666666667"/>
    <n v="129.07291666666666"/>
    <s v="ok"/>
  </r>
  <r>
    <s v="EA "/>
    <s v="EA Semibrillo y Homologos"/>
    <x v="2"/>
    <s v="Galon"/>
    <m/>
    <m/>
    <s v="8703M"/>
    <m/>
    <m/>
    <m/>
    <m/>
    <m/>
    <x v="0"/>
    <n v="122"/>
    <n v="137.25"/>
    <s v="B"/>
    <m/>
    <n v="26"/>
    <n v="26"/>
    <n v="0.54166666666666663"/>
    <n v="16.019005934425582"/>
    <n v="0.48057017803276747"/>
    <n v="103.95732915397581"/>
    <s v="C"/>
    <m/>
    <n v="21.5"/>
    <n v="21.5"/>
    <n v="0.44791666666666669"/>
    <n v="13.246485676544234"/>
    <n v="0.39739457029632702"/>
    <n v="58.684672896275053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69.90437501848183"/>
    <n v="1.0729166666666665"/>
    <n v="123.07291666666667"/>
    <s v="ok"/>
  </r>
  <r>
    <s v="EA "/>
    <s v="EA Semibrillo y Homologos"/>
    <x v="2"/>
    <s v="Galon"/>
    <m/>
    <m/>
    <s v="8704D"/>
    <m/>
    <m/>
    <m/>
    <m/>
    <m/>
    <x v="1"/>
    <n v="118"/>
    <n v="132.75"/>
    <s v="B"/>
    <m/>
    <n v="2.5"/>
    <n v="2.5"/>
    <n v="5.2083333333333336E-2"/>
    <n v="1.5402890321563063"/>
    <n v="4.620867096468919E-2"/>
    <n v="9.9958970340361368"/>
    <s v="D"/>
    <m/>
    <n v="0.5"/>
    <n v="0.5"/>
    <n v="1.0416666666666666E-2"/>
    <n v="0.30805780643126124"/>
    <n v="9.2417341929378373E-3"/>
    <n v="0.87720919458654922"/>
    <s v="L"/>
    <m/>
    <n v="75.5"/>
    <n v="75.5"/>
    <n v="1.5729166666666667"/>
    <n v="46.516728771120448"/>
    <n v="1.3955018631336134"/>
    <n v="186.3620430059832"/>
    <m/>
    <m/>
    <m/>
    <n v="0"/>
    <n v="0"/>
    <n v="0"/>
    <n v="0"/>
    <b v="0"/>
    <n v="197.23514923460587"/>
    <n v="1.6354166666666667"/>
    <n v="119.63541666666667"/>
    <s v="ok"/>
  </r>
  <r>
    <s v="EA "/>
    <s v="EA Semibrillo y Homologos"/>
    <x v="2"/>
    <s v="Galon"/>
    <m/>
    <m/>
    <s v="8705D"/>
    <m/>
    <m/>
    <m/>
    <m/>
    <m/>
    <x v="2"/>
    <n v="115"/>
    <n v="129.375"/>
    <s v="B"/>
    <m/>
    <n v="124"/>
    <n v="124"/>
    <n v="2.5833333333333335"/>
    <n v="76.398335994952788"/>
    <n v="2.2919500798485837"/>
    <n v="495.79649288819235"/>
    <s v="C"/>
    <m/>
    <n v="93"/>
    <n v="93"/>
    <n v="1.9375"/>
    <n v="57.298751996214591"/>
    <n v="1.7189625598864378"/>
    <n v="253.84532927225953"/>
    <s v="F"/>
    <m/>
    <n v="18.5"/>
    <n v="18.5"/>
    <n v="0.38541666666666669"/>
    <n v="11.398138837956667"/>
    <n v="0.34194416513870002"/>
    <n v="33.588474978068234"/>
    <s v="KX"/>
    <m/>
    <n v="340.5"/>
    <n v="340.5"/>
    <n v="7.09375"/>
    <n v="209.78736617968892"/>
    <n v="6.2936209853906675"/>
    <n v="700.39689727060352"/>
    <n v="1483.6271944091236"/>
    <n v="12"/>
    <n v="127"/>
    <s v="ok"/>
  </r>
  <r>
    <s v="EA "/>
    <s v="EA Semibrillo y Homologos"/>
    <x v="2"/>
    <s v="Galon"/>
    <m/>
    <m/>
    <s v="8706N"/>
    <m/>
    <m/>
    <m/>
    <m/>
    <m/>
    <x v="2"/>
    <n v="115"/>
    <n v="129.375"/>
    <s v="B"/>
    <m/>
    <n v="252"/>
    <n v="252"/>
    <n v="5.25"/>
    <n v="155.26113444135567"/>
    <n v="4.65783403324067"/>
    <n v="1007.5864210308425"/>
    <s v="C"/>
    <m/>
    <n v="155.5"/>
    <n v="155.5"/>
    <n v="3.2395833333333335"/>
    <n v="95.80597780012225"/>
    <n v="2.8741793340036672"/>
    <n v="424.44030862189635"/>
    <s v="F"/>
    <m/>
    <n v="37"/>
    <n v="37"/>
    <n v="0.77083333333333337"/>
    <n v="22.796277675913334"/>
    <n v="0.68388833027740004"/>
    <n v="67.176949956136468"/>
    <s v="KX"/>
    <m/>
    <n v="131.5"/>
    <n v="131.5"/>
    <n v="2.7395833333333335"/>
    <n v="81.019203091421716"/>
    <n v="2.4305760927426512"/>
    <n v="270.49101906339024"/>
    <n v="1769.6946986722655"/>
    <n v="12.000000000000002"/>
    <n v="127"/>
    <s v="ok"/>
  </r>
  <r>
    <s v="EA "/>
    <s v="EA Semibrillo y Homologos"/>
    <x v="2"/>
    <s v="Galon"/>
    <m/>
    <m/>
    <s v="8710W"/>
    <s v="Si"/>
    <n v="0.27"/>
    <s v="12.2020"/>
    <m/>
    <s v="idem cartilla Tendencia"/>
    <x v="3"/>
    <n v="128"/>
    <n v="144"/>
    <s v="B"/>
    <m/>
    <n v="4.5"/>
    <n v="4.5"/>
    <n v="9.375E-2"/>
    <n v="2.772520257881351"/>
    <n v="8.3175607736440532E-2"/>
    <n v="17.992614661265044"/>
    <s v="C"/>
    <m/>
    <n v="8.5"/>
    <n v="8.5"/>
    <n v="0.17708333333333334"/>
    <n v="5.2369827093314418"/>
    <n v="0.15710948127994326"/>
    <n v="23.20091719155060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2.101328473844525"/>
    <n v="0.28125000000000006"/>
    <n v="128.28125"/>
    <s v="ok"/>
  </r>
  <r>
    <s v="EA "/>
    <s v="EA Semibrillo y Homologos"/>
    <x v="2"/>
    <s v="Galon"/>
    <m/>
    <m/>
    <s v="8711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14.5"/>
    <n v="14.5"/>
    <n v="0.30208333333333331"/>
    <n v="8.9336763865065763"/>
    <n v="0.26801029159519729"/>
    <n v="39.578035209115733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81.193630422568532"/>
    <n v="0.54166666666666663"/>
    <n v="128.54166666666666"/>
    <s v="ok"/>
  </r>
  <r>
    <s v="EA "/>
    <s v="EA Semibrillo y Homologos"/>
    <x v="2"/>
    <s v="Galon"/>
    <m/>
    <m/>
    <s v="8712W"/>
    <m/>
    <m/>
    <s v="12.2020"/>
    <m/>
    <m/>
    <x v="3"/>
    <n v="128"/>
    <n v="144"/>
    <s v="B"/>
    <m/>
    <n v="17.5"/>
    <n v="17.5"/>
    <n v="0.36458333333333331"/>
    <n v="10.782023225094143"/>
    <n v="0.32346069675282429"/>
    <n v="69.971279238252947"/>
    <s v="C"/>
    <m/>
    <n v="27"/>
    <n v="27"/>
    <n v="0.5625"/>
    <n v="16.635121547288108"/>
    <n v="0.49905364641864325"/>
    <n v="73.697031079043086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150.02288666449812"/>
    <n v="0.99999999999999989"/>
    <n v="129"/>
    <s v="ok"/>
  </r>
  <r>
    <s v="EA "/>
    <s v="EA Semibrillo y Homologos"/>
    <x v="2"/>
    <s v="Galon"/>
    <m/>
    <m/>
    <s v="8713W"/>
    <m/>
    <m/>
    <s v="12.2020"/>
    <m/>
    <m/>
    <x v="3"/>
    <n v="128"/>
    <n v="144"/>
    <s v="B"/>
    <m/>
    <n v="35.5"/>
    <n v="35.5"/>
    <n v="0.73958333333333337"/>
    <n v="21.872104256619551"/>
    <n v="0.65616312769858653"/>
    <n v="141.94173788331312"/>
    <s v="C"/>
    <m/>
    <n v="46.5"/>
    <n v="46.5"/>
    <n v="0.96875"/>
    <n v="28.649375998107296"/>
    <n v="0.85948127994321888"/>
    <n v="126.92266463612977"/>
    <s v="F"/>
    <m/>
    <n v="7.5"/>
    <n v="7.5"/>
    <n v="0.15625"/>
    <n v="4.6208670964689187"/>
    <n v="0.13862601289406756"/>
    <n v="13.616949315433066"/>
    <m/>
    <m/>
    <m/>
    <n v="0"/>
    <n v="0"/>
    <n v="0"/>
    <n v="0"/>
    <b v="0"/>
    <n v="282.48135183487597"/>
    <n v="1.8645833333333335"/>
    <n v="129.86458333333334"/>
    <s v="ok"/>
  </r>
  <r>
    <s v="EA "/>
    <s v="EA Semibrillo y Homologos"/>
    <x v="2"/>
    <s v="Galon"/>
    <m/>
    <m/>
    <s v="8714M"/>
    <m/>
    <m/>
    <m/>
    <m/>
    <m/>
    <x v="0"/>
    <n v="122"/>
    <n v="137.25"/>
    <s v="B"/>
    <m/>
    <n v="63"/>
    <n v="63"/>
    <n v="1.3125"/>
    <n v="38.815283610338916"/>
    <n v="1.1644585083101675"/>
    <n v="251.89660525771063"/>
    <s v="C"/>
    <m/>
    <n v="60"/>
    <n v="60"/>
    <n v="1.25"/>
    <n v="36.96693677175135"/>
    <n v="1.1090081031525405"/>
    <n v="163.7711801756513"/>
    <s v="F"/>
    <m/>
    <n v="13"/>
    <n v="13"/>
    <n v="0.27083333333333331"/>
    <n v="8.0095029672127911"/>
    <n v="0.24028508901638373"/>
    <n v="23.602712146750648"/>
    <m/>
    <m/>
    <m/>
    <n v="0"/>
    <n v="0"/>
    <n v="0"/>
    <n v="0"/>
    <b v="0"/>
    <n v="439.27049758011259"/>
    <n v="2.8333333333333335"/>
    <n v="124.83333333333333"/>
    <s v="ok"/>
  </r>
  <r>
    <s v="EA "/>
    <s v="EA Semibrillo y Homologos"/>
    <x v="2"/>
    <s v="Galon"/>
    <m/>
    <m/>
    <s v="8715D"/>
    <m/>
    <m/>
    <m/>
    <m/>
    <m/>
    <x v="1"/>
    <n v="118"/>
    <n v="132.75"/>
    <s v="B"/>
    <m/>
    <n v="78"/>
    <n v="78"/>
    <n v="1.625"/>
    <n v="48.057017803276757"/>
    <n v="1.4417105340983027"/>
    <n v="311.87198746192746"/>
    <s v="C"/>
    <m/>
    <n v="70.5"/>
    <n v="70.5"/>
    <n v="1.46875"/>
    <n v="43.436150706807837"/>
    <n v="1.303084521204235"/>
    <n v="192.43113670639028"/>
    <s v="F"/>
    <m/>
    <n v="14"/>
    <n v="14"/>
    <n v="0.29166666666666669"/>
    <n v="8.6256185800753151"/>
    <n v="0.25876855740225946"/>
    <n v="25.418305388808392"/>
    <m/>
    <m/>
    <m/>
    <n v="0"/>
    <n v="0"/>
    <n v="0"/>
    <n v="0"/>
    <b v="0"/>
    <n v="529.72142955712616"/>
    <n v="3.3854166666666665"/>
    <n v="121.38541666666667"/>
    <s v="ok"/>
  </r>
  <r>
    <s v="EA "/>
    <s v="EA Semibrillo y Homologos"/>
    <x v="2"/>
    <s v="Galon"/>
    <m/>
    <m/>
    <s v="8716N"/>
    <m/>
    <m/>
    <m/>
    <m/>
    <m/>
    <x v="2"/>
    <n v="115"/>
    <n v="129.375"/>
    <s v="B"/>
    <m/>
    <n v="231"/>
    <n v="231"/>
    <n v="4.8125"/>
    <n v="142.32270657124269"/>
    <n v="4.269681197137281"/>
    <n v="923.62088594493889"/>
    <s v="C"/>
    <m/>
    <n v="233"/>
    <n v="233"/>
    <n v="4.854166666666667"/>
    <n v="143.55493779696775"/>
    <n v="4.3066481339090323"/>
    <n v="635.97808301544592"/>
    <s v="F"/>
    <m/>
    <n v="40.5"/>
    <n v="40.5"/>
    <n v="0.84375"/>
    <n v="24.952682320932162"/>
    <n v="0.74858046962796487"/>
    <n v="73.531526303338566"/>
    <s v="KX"/>
    <m/>
    <n v="71"/>
    <n v="71"/>
    <n v="1.4791666666666667"/>
    <n v="43.744208513239101"/>
    <n v="1.3123262553971731"/>
    <n v="146.04458063498635"/>
    <n v="1779.1750758987096"/>
    <n v="11.989583333333334"/>
    <n v="126.98958333333333"/>
    <s v="ok"/>
  </r>
  <r>
    <s v="EA "/>
    <s v="EA Semibrillo y Homologos"/>
    <x v="2"/>
    <s v="Galon"/>
    <m/>
    <m/>
    <s v="8720W"/>
    <m/>
    <m/>
    <s v="12.2020"/>
    <m/>
    <s v="idem cartilla Tendencia"/>
    <x v="3"/>
    <n v="128"/>
    <n v="144"/>
    <s v="B"/>
    <m/>
    <n v="2.5"/>
    <n v="2.5"/>
    <n v="5.2083333333333336E-2"/>
    <n v="1.5402890321563063"/>
    <n v="4.620867096468919E-2"/>
    <n v="9.9958970340361368"/>
    <s v="C"/>
    <m/>
    <n v="10"/>
    <n v="10"/>
    <n v="0.20833333333333334"/>
    <n v="6.1611561286252252"/>
    <n v="0.18483468385875676"/>
    <n v="27.29519669594188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9.106686972035767"/>
    <n v="0.28125"/>
    <n v="128.28125"/>
    <s v="ok"/>
  </r>
  <r>
    <s v="EA "/>
    <s v="EA Semibrillo y Homologos"/>
    <x v="2"/>
    <s v="Galon"/>
    <m/>
    <m/>
    <s v="872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21.5"/>
    <n v="21.5"/>
    <n v="0.44791666666666669"/>
    <n v="13.246485676544234"/>
    <n v="0.39739457029632702"/>
    <n v="58.684672896275053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89.212988289913355"/>
    <n v="0.63541666666666674"/>
    <n v="128.63541666666666"/>
    <s v="ok"/>
  </r>
  <r>
    <s v="EA "/>
    <s v="EA Semibrillo y Homologos"/>
    <x v="2"/>
    <s v="Galon"/>
    <m/>
    <m/>
    <s v="8722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C"/>
    <m/>
    <n v="33.5"/>
    <n v="33.5"/>
    <n v="0.69791666666666663"/>
    <n v="20.639873030894503"/>
    <n v="0.61919619092683509"/>
    <n v="91.438908931405308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40.68404944258805"/>
    <n v="1"/>
    <n v="129"/>
    <s v="ok"/>
  </r>
  <r>
    <s v="EA "/>
    <s v="EA Semibrillo y Homologos"/>
    <x v="2"/>
    <s v="Galon"/>
    <m/>
    <m/>
    <s v="8723M"/>
    <m/>
    <m/>
    <m/>
    <m/>
    <m/>
    <x v="0"/>
    <n v="122"/>
    <n v="137.25"/>
    <s v="B"/>
    <m/>
    <n v="15"/>
    <n v="15"/>
    <n v="0.3125"/>
    <n v="9.2417341929378374"/>
    <n v="0.27725202578813513"/>
    <n v="59.975382204216814"/>
    <s v="C"/>
    <m/>
    <n v="28"/>
    <n v="28"/>
    <n v="0.58333333333333337"/>
    <n v="17.25123716015063"/>
    <n v="0.51753711480451892"/>
    <n v="76.426550748637283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145.47989916314282"/>
    <n v="1"/>
    <n v="123"/>
    <s v="ok"/>
  </r>
  <r>
    <s v="EA "/>
    <s v="EA Semibrillo y Homologos"/>
    <x v="2"/>
    <s v="Galon"/>
    <m/>
    <m/>
    <s v="8724M"/>
    <m/>
    <m/>
    <m/>
    <m/>
    <m/>
    <x v="0"/>
    <n v="122"/>
    <n v="137.25"/>
    <s v="B"/>
    <m/>
    <n v="35"/>
    <n v="35"/>
    <n v="0.72916666666666663"/>
    <n v="21.564046450188286"/>
    <n v="0.64692139350564859"/>
    <n v="139.94255847650589"/>
    <s v="C"/>
    <m/>
    <n v="62.5"/>
    <n v="62.5"/>
    <n v="1.3020833333333333"/>
    <n v="38.507225803907652"/>
    <n v="1.1552167741172295"/>
    <n v="170.59497934963676"/>
    <s v="F"/>
    <m/>
    <n v="11.5"/>
    <n v="11.5"/>
    <n v="0.23958333333333334"/>
    <n v="7.0853295479190086"/>
    <n v="0.21255988643757026"/>
    <n v="20.879322283664038"/>
    <m/>
    <m/>
    <m/>
    <n v="0"/>
    <n v="0"/>
    <n v="0"/>
    <n v="0"/>
    <b v="0"/>
    <n v="331.41686010980663"/>
    <n v="2.2708333333333335"/>
    <n v="124.27083333333333"/>
    <s v="ok"/>
  </r>
  <r>
    <s v="EA "/>
    <s v="EA Semibrillo y Homologos"/>
    <x v="2"/>
    <s v="Galon"/>
    <m/>
    <m/>
    <s v="8725A"/>
    <m/>
    <m/>
    <m/>
    <m/>
    <m/>
    <x v="2"/>
    <n v="115"/>
    <n v="129.375"/>
    <s v="B"/>
    <m/>
    <n v="84"/>
    <n v="84"/>
    <n v="1.75"/>
    <n v="51.753711480451891"/>
    <n v="1.5526113444135567"/>
    <n v="335.86214034361416"/>
    <s v="C"/>
    <m/>
    <n v="166"/>
    <n v="166"/>
    <n v="3.4583333333333335"/>
    <n v="102.27519173517874"/>
    <n v="3.0682557520553622"/>
    <n v="453.1002651526353"/>
    <s v="F"/>
    <m/>
    <n v="27"/>
    <n v="27"/>
    <n v="0.5625"/>
    <n v="16.635121547288108"/>
    <n v="0.49905364641864325"/>
    <n v="49.021017535559039"/>
    <s v="KX"/>
    <m/>
    <n v="298.5"/>
    <n v="298.5"/>
    <n v="6.21875"/>
    <n v="183.91051043946297"/>
    <n v="5.5173153131838886"/>
    <n v="614.0043284442736"/>
    <n v="1451.9877514760819"/>
    <n v="11.989583333333334"/>
    <n v="126.98958333333333"/>
    <s v="ok"/>
  </r>
  <r>
    <s v="EA "/>
    <s v="EA Semibrillo y Homologos"/>
    <x v="2"/>
    <s v="Galon"/>
    <m/>
    <m/>
    <s v="8726N"/>
    <m/>
    <m/>
    <m/>
    <m/>
    <m/>
    <x v="2"/>
    <n v="115"/>
    <n v="129.375"/>
    <s v="B"/>
    <m/>
    <n v="172"/>
    <n v="172"/>
    <n v="3.5833333333333335"/>
    <n v="105.97188541235387"/>
    <n v="3.1791565623706162"/>
    <n v="687.71771594168615"/>
    <s v="C"/>
    <m/>
    <n v="278.5"/>
    <n v="278.5"/>
    <n v="5.802083333333333"/>
    <n v="171.58819818221249"/>
    <n v="5.1476459454663743"/>
    <n v="760.17122798198147"/>
    <s v="F"/>
    <m/>
    <n v="55.5"/>
    <n v="55.5"/>
    <n v="1.15625"/>
    <n v="34.194416513869996"/>
    <n v="1.0258324954160998"/>
    <n v="100.76542493420469"/>
    <s v="KX"/>
    <m/>
    <n v="69.5"/>
    <n v="69.5"/>
    <n v="1.4479166666666667"/>
    <n v="42.820035093945314"/>
    <n v="1.2846010528183593"/>
    <n v="142.95913174833171"/>
    <n v="1691.6135006062041"/>
    <n v="11.989583333333332"/>
    <n v="126.98958333333333"/>
    <s v="ok"/>
  </r>
  <r>
    <s v="EA "/>
    <s v="EA Semibrillo y Homologos"/>
    <x v="2"/>
    <s v="Galon"/>
    <m/>
    <m/>
    <s v="8730W"/>
    <m/>
    <m/>
    <s v="12.2020"/>
    <m/>
    <s v="idem cartilla Tendencia"/>
    <x v="3"/>
    <n v="128"/>
    <n v="144"/>
    <s v="B"/>
    <m/>
    <n v="2.5"/>
    <n v="2.5"/>
    <n v="5.2083333333333336E-2"/>
    <n v="1.5402890321563063"/>
    <n v="4.620867096468919E-2"/>
    <n v="9.9958970340361368"/>
    <s v="C"/>
    <m/>
    <n v="8"/>
    <n v="8"/>
    <n v="0.16666666666666666"/>
    <n v="4.9289249029001798"/>
    <n v="0.1478677470870054"/>
    <n v="21.836157356753507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2.739851011818516"/>
    <n v="0.22916666666666666"/>
    <n v="128.22916666666666"/>
    <s v="ok"/>
  </r>
  <r>
    <s v="EA "/>
    <s v="EA Semibrillo y Homologos"/>
    <x v="2"/>
    <s v="Galon"/>
    <m/>
    <m/>
    <s v="8731W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27"/>
    <n v="27"/>
    <n v="0.5625"/>
    <n v="16.635121547288108"/>
    <n v="0.49905364641864325"/>
    <n v="73.697031079043086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20.9429921834186"/>
    <n v="0.85416666666666674"/>
    <n v="128.85416666666666"/>
    <s v="ok"/>
  </r>
  <r>
    <s v="EA "/>
    <s v="EA Semibrillo y Homologos"/>
    <x v="2"/>
    <s v="Galon"/>
    <m/>
    <m/>
    <s v="8732W"/>
    <m/>
    <m/>
    <s v="12.2020"/>
    <m/>
    <s v="idem cartilla Tendencia"/>
    <x v="3"/>
    <n v="128"/>
    <n v="144"/>
    <s v="B"/>
    <m/>
    <n v="20.5"/>
    <n v="20.5"/>
    <n v="0.42708333333333331"/>
    <n v="12.63037006368171"/>
    <n v="0.3789111019104513"/>
    <n v="81.96635567909631"/>
    <s v="C"/>
    <m/>
    <n v="43"/>
    <n v="43"/>
    <n v="0.89583333333333337"/>
    <n v="26.492971353088468"/>
    <n v="0.79478914059265404"/>
    <n v="117.36934579255011"/>
    <s v="F"/>
    <m/>
    <n v="7.5"/>
    <n v="7.5"/>
    <n v="0.15625"/>
    <n v="4.6208670964689187"/>
    <n v="0.13862601289406756"/>
    <n v="13.616949315433066"/>
    <m/>
    <m/>
    <m/>
    <n v="0"/>
    <n v="0"/>
    <n v="0"/>
    <n v="0"/>
    <b v="0"/>
    <n v="212.95265078707948"/>
    <n v="1.4791666666666667"/>
    <n v="129.47916666666666"/>
    <s v="ok"/>
  </r>
  <r>
    <s v="EA "/>
    <s v="EA Semibrillo y Homologos"/>
    <x v="2"/>
    <s v="Galon"/>
    <m/>
    <m/>
    <s v="8733M"/>
    <m/>
    <m/>
    <m/>
    <m/>
    <m/>
    <x v="0"/>
    <n v="122"/>
    <n v="137.25"/>
    <s v="B"/>
    <m/>
    <n v="28.5"/>
    <n v="28.5"/>
    <n v="0.59375"/>
    <n v="17.559294966581891"/>
    <n v="0.52677884899745675"/>
    <n v="113.95322618801194"/>
    <s v="C"/>
    <m/>
    <n v="41.5"/>
    <n v="41.5"/>
    <n v="0.86458333333333337"/>
    <n v="25.568797933794684"/>
    <n v="0.76706393801384054"/>
    <n v="113.27506628815883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244.47642827571931"/>
    <n v="1.6562500000000002"/>
    <n v="123.65625"/>
    <s v="ok"/>
  </r>
  <r>
    <s v="EA "/>
    <s v="EA Semibrillo y Homologos"/>
    <x v="2"/>
    <s v="Galon"/>
    <m/>
    <m/>
    <s v="8734M"/>
    <m/>
    <m/>
    <m/>
    <m/>
    <m/>
    <x v="0"/>
    <n v="122"/>
    <n v="137.25"/>
    <s v="B"/>
    <m/>
    <n v="54"/>
    <n v="54"/>
    <n v="1.125"/>
    <n v="33.270243094576216"/>
    <n v="0.9981072928372865"/>
    <n v="215.91137593518053"/>
    <s v="C"/>
    <m/>
    <n v="77"/>
    <n v="77"/>
    <n v="1.6041666666666667"/>
    <n v="47.440902190414235"/>
    <n v="1.4232270657124271"/>
    <n v="210.17301455875253"/>
    <s v="F"/>
    <m/>
    <n v="19.5"/>
    <n v="19.5"/>
    <n v="0.40625"/>
    <n v="12.014254450819189"/>
    <n v="0.36042763352457569"/>
    <n v="35.404068220125971"/>
    <m/>
    <m/>
    <m/>
    <n v="0"/>
    <n v="0"/>
    <n v="0"/>
    <n v="0"/>
    <b v="0"/>
    <n v="461.48845871405899"/>
    <n v="3.135416666666667"/>
    <n v="125.13541666666667"/>
    <s v="ok"/>
  </r>
  <r>
    <s v="EA "/>
    <s v="EA Semibrillo y Homologos"/>
    <x v="2"/>
    <s v="Galon"/>
    <m/>
    <m/>
    <s v="8735D"/>
    <m/>
    <m/>
    <m/>
    <m/>
    <m/>
    <x v="1"/>
    <n v="118"/>
    <n v="132.75"/>
    <s v="B"/>
    <m/>
    <n v="43.5"/>
    <n v="43.5"/>
    <n v="0.90625"/>
    <n v="26.801029159519729"/>
    <n v="0.80403087478559188"/>
    <n v="173.92860839222877"/>
    <s v="C"/>
    <m/>
    <n v="72.5"/>
    <n v="72.5"/>
    <n v="1.5104166666666667"/>
    <n v="44.668381932532881"/>
    <n v="1.3400514579759863"/>
    <n v="197.89017604557867"/>
    <s v="I"/>
    <m/>
    <n v="72"/>
    <n v="72"/>
    <n v="1.5"/>
    <n v="44.360324126101617"/>
    <n v="1.3308097237830485"/>
    <n v="186.53635745335185"/>
    <m/>
    <m/>
    <m/>
    <n v="0"/>
    <n v="0"/>
    <n v="0"/>
    <n v="0"/>
    <b v="0"/>
    <n v="558.35514189115929"/>
    <n v="3.916666666666667"/>
    <n v="121.91666666666667"/>
    <s v="ok"/>
  </r>
  <r>
    <s v="EA "/>
    <s v="EA Semibrillo y Homologos"/>
    <x v="2"/>
    <s v="Galon"/>
    <m/>
    <m/>
    <s v="8736N"/>
    <m/>
    <m/>
    <m/>
    <m/>
    <m/>
    <x v="2"/>
    <n v="115"/>
    <n v="129.375"/>
    <s v="B"/>
    <m/>
    <n v="150"/>
    <n v="150"/>
    <n v="3.125"/>
    <n v="92.417341929378367"/>
    <n v="2.772520257881351"/>
    <n v="599.75382204216817"/>
    <s v="C"/>
    <m/>
    <n v="248.5"/>
    <n v="248.5"/>
    <n v="5.177083333333333"/>
    <n v="153.10472979633684"/>
    <n v="4.5931418938901052"/>
    <n v="678.2856378941558"/>
    <s v="F"/>
    <m/>
    <n v="51.5"/>
    <n v="51.5"/>
    <n v="1.0729166666666667"/>
    <n v="31.72995406241991"/>
    <n v="0.95189862187259733"/>
    <n v="93.503051965973725"/>
    <s v="KX"/>
    <m/>
    <n v="126.5"/>
    <n v="126.5"/>
    <n v="2.6354166666666665"/>
    <n v="77.938625027109083"/>
    <n v="2.3381587508132724"/>
    <n v="260.20618944120804"/>
    <n v="1631.7487013435057"/>
    <n v="12.010416666666664"/>
    <n v="127.01041666666666"/>
    <s v="ok"/>
  </r>
  <r>
    <s v="EA "/>
    <s v="EA Semibrillo y Homologos"/>
    <x v="2"/>
    <s v="Galon"/>
    <m/>
    <m/>
    <s v="8740W"/>
    <s v="Si"/>
    <n v="0.26"/>
    <s v="12.2020"/>
    <m/>
    <s v="idem cartilla Tendencia"/>
    <x v="3"/>
    <n v="128"/>
    <n v="144"/>
    <s v="B"/>
    <m/>
    <n v="3.5"/>
    <n v="3.5"/>
    <n v="7.2916666666666671E-2"/>
    <n v="2.1564046450188288"/>
    <n v="6.4692139350564865E-2"/>
    <n v="13.99425584765059"/>
    <s v="C"/>
    <m/>
    <n v="10"/>
    <n v="10"/>
    <n v="0.20833333333333334"/>
    <n v="6.1611561286252252"/>
    <n v="0.18483468385875676"/>
    <n v="27.295196695941886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44.012842406679091"/>
    <n v="0.3125"/>
    <n v="128.3125"/>
    <s v="ok"/>
  </r>
  <r>
    <s v="EA "/>
    <s v="EA Semibrillo y Homologos"/>
    <x v="2"/>
    <s v="Galon"/>
    <m/>
    <m/>
    <s v="8741W"/>
    <s v="Si"/>
    <n v="0.28000000000000003"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19.5"/>
    <n v="19.5"/>
    <n v="0.40625"/>
    <n v="12.014254450819189"/>
    <n v="0.36042763352457569"/>
    <n v="53.225633557086674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01.37939128249107"/>
    <n v="0.70833333333333337"/>
    <n v="128.70833333333334"/>
    <s v="ok"/>
  </r>
  <r>
    <s v="EA "/>
    <s v="EA Semibrillo y Homologos"/>
    <x v="2"/>
    <s v="Galon"/>
    <m/>
    <m/>
    <s v="8742W"/>
    <s v="Si"/>
    <n v="0.55000000000000004"/>
    <s v="12.2020"/>
    <m/>
    <m/>
    <x v="3"/>
    <n v="128"/>
    <n v="144"/>
    <s v="B"/>
    <m/>
    <n v="18"/>
    <n v="18"/>
    <n v="0.375"/>
    <n v="11.090081031525404"/>
    <n v="0.33270243094576213"/>
    <n v="71.970458645060177"/>
    <s v="C"/>
    <m/>
    <n v="31.5"/>
    <n v="31.5"/>
    <n v="0.65625"/>
    <n v="19.407641805169458"/>
    <n v="0.58222925415508375"/>
    <n v="85.979869592216943"/>
    <s v="F"/>
    <m/>
    <n v="8"/>
    <n v="8"/>
    <n v="0.16666666666666666"/>
    <n v="4.9289249029001798"/>
    <n v="0.1478677470870054"/>
    <n v="14.524745936461937"/>
    <m/>
    <m/>
    <m/>
    <n v="0"/>
    <n v="0"/>
    <n v="0"/>
    <n v="0"/>
    <b v="0"/>
    <n v="172.47507417373905"/>
    <n v="1.1979166666666667"/>
    <n v="129.19791666666666"/>
    <s v="ok"/>
  </r>
  <r>
    <s v="EA "/>
    <s v="EA Semibrillo y Homologos"/>
    <x v="2"/>
    <s v="Galon"/>
    <m/>
    <m/>
    <s v="8743M"/>
    <m/>
    <m/>
    <m/>
    <m/>
    <m/>
    <x v="0"/>
    <n v="122"/>
    <n v="137.25"/>
    <s v="B"/>
    <m/>
    <n v="35"/>
    <n v="35"/>
    <n v="0.72916666666666663"/>
    <n v="21.564046450188286"/>
    <n v="0.64692139350564859"/>
    <n v="139.94255847650589"/>
    <s v="C"/>
    <m/>
    <n v="40"/>
    <n v="40"/>
    <n v="0.83333333333333337"/>
    <n v="24.644624514500901"/>
    <n v="0.73933873543502704"/>
    <n v="109.18078678376754"/>
    <s v="F"/>
    <m/>
    <n v="15"/>
    <n v="15"/>
    <n v="0.3125"/>
    <n v="9.2417341929378374"/>
    <n v="0.27725202578813513"/>
    <n v="27.233898630866133"/>
    <m/>
    <m/>
    <m/>
    <n v="0"/>
    <n v="0"/>
    <n v="0"/>
    <n v="0"/>
    <b v="0"/>
    <n v="276.35724389113955"/>
    <n v="1.875"/>
    <n v="123.875"/>
    <s v="ok"/>
  </r>
  <r>
    <s v="EA "/>
    <s v="EA Semibrillo y Homologos"/>
    <x v="2"/>
    <s v="Galon"/>
    <m/>
    <m/>
    <s v="8744D"/>
    <s v="Si"/>
    <n v="0.65"/>
    <m/>
    <m/>
    <m/>
    <x v="1"/>
    <n v="118"/>
    <n v="132.75"/>
    <s v="B"/>
    <m/>
    <n v="11"/>
    <n v="11"/>
    <n v="0.22916666666666666"/>
    <n v="6.7772717414877475"/>
    <n v="0.20331815224463243"/>
    <n v="43.981946949758992"/>
    <s v="C"/>
    <m/>
    <n v="15"/>
    <n v="15"/>
    <n v="0.3125"/>
    <n v="9.2417341929378374"/>
    <n v="0.27725202578813513"/>
    <n v="40.942795043912824"/>
    <s v="I"/>
    <m/>
    <n v="25.5"/>
    <n v="25.5"/>
    <n v="0.53125"/>
    <n v="15.710948127994323"/>
    <n v="0.47132844383982969"/>
    <n v="66.06495993139545"/>
    <m/>
    <m/>
    <m/>
    <n v="0"/>
    <n v="0"/>
    <n v="0"/>
    <n v="0"/>
    <b v="0"/>
    <n v="150.98970192506727"/>
    <n v="1.0729166666666665"/>
    <n v="119.07291666666667"/>
    <s v="ok"/>
  </r>
  <r>
    <s v="EA "/>
    <s v="EA Semibrillo y Homologos"/>
    <x v="2"/>
    <s v="Galon"/>
    <m/>
    <m/>
    <s v="8745A"/>
    <m/>
    <m/>
    <m/>
    <m/>
    <m/>
    <x v="2"/>
    <n v="115"/>
    <n v="129.375"/>
    <s v="B"/>
    <m/>
    <n v="106"/>
    <n v="106"/>
    <n v="2.2083333333333335"/>
    <n v="65.308254963427387"/>
    <n v="1.9592476489028217"/>
    <n v="423.8260342431322"/>
    <s v="C"/>
    <m/>
    <n v="109.5"/>
    <n v="109.5"/>
    <n v="2.28125"/>
    <n v="67.464659608446212"/>
    <n v="2.0239397882533865"/>
    <n v="298.88240382056364"/>
    <s v="F"/>
    <m/>
    <n v="47.5"/>
    <n v="47.5"/>
    <n v="0.98958333333333337"/>
    <n v="29.265491610969818"/>
    <n v="0.87796474832909455"/>
    <n v="86.240678997742762"/>
    <s v="KX"/>
    <m/>
    <n v="313"/>
    <n v="313"/>
    <n v="6.520833333333333"/>
    <n v="192.84418682596953"/>
    <n v="5.7853256047790858"/>
    <n v="643.83033434860181"/>
    <n v="1452.7794514100406"/>
    <n v="12"/>
    <n v="127"/>
    <s v="ok"/>
  </r>
  <r>
    <s v="EA "/>
    <s v="EA Semibrillo y Homologos"/>
    <x v="2"/>
    <s v="Galon"/>
    <m/>
    <m/>
    <s v="8746N"/>
    <m/>
    <m/>
    <m/>
    <m/>
    <s v="idem cartilla Tendencia"/>
    <x v="2"/>
    <n v="115"/>
    <n v="129.375"/>
    <s v="B"/>
    <m/>
    <n v="254"/>
    <n v="254"/>
    <n v="5.291666666666667"/>
    <n v="156.49336566708072"/>
    <n v="4.6948009700124214"/>
    <n v="1015.5831386580714"/>
    <s v="C"/>
    <m/>
    <n v="195.5"/>
    <n v="195.5"/>
    <n v="4.072916666666667"/>
    <n v="120.45060231462315"/>
    <n v="3.6135180694386944"/>
    <n v="533.62109540566394"/>
    <s v="F"/>
    <m/>
    <n v="109.5"/>
    <n v="109.5"/>
    <n v="2.28125"/>
    <n v="67.464659608446212"/>
    <n v="2.0239397882533865"/>
    <n v="198.80746000532278"/>
    <s v="KX"/>
    <m/>
    <n v="17.5"/>
    <n v="17.5"/>
    <n v="0.36458333333333331"/>
    <n v="10.782023225094143"/>
    <n v="0.32346069675282429"/>
    <n v="35.996903677637476"/>
    <n v="1784.0085977466956"/>
    <n v="12.010416666666668"/>
    <n v="127.01041666666667"/>
    <s v="ok"/>
  </r>
  <r>
    <s v="EA "/>
    <s v="EA Semibrillo y Homologos"/>
    <x v="2"/>
    <s v="Galon"/>
    <m/>
    <m/>
    <s v="8750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7"/>
    <n v="7"/>
    <n v="0.14583333333333334"/>
    <n v="4.3128092900376576"/>
    <n v="0.12938427870112973"/>
    <n v="19.10663768715932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40.914024997289339"/>
    <n v="0.27083333333333331"/>
    <n v="128.27083333333334"/>
    <s v="ok"/>
  </r>
  <r>
    <s v="EA "/>
    <s v="EA Semibrillo y Homologos"/>
    <x v="2"/>
    <s v="Galon"/>
    <m/>
    <m/>
    <s v="8751W"/>
    <m/>
    <m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13.5"/>
    <n v="13.5"/>
    <n v="0.28125"/>
    <n v="8.317560773644054"/>
    <n v="0.24952682320932162"/>
    <n v="36.848515539521543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95.181756463711551"/>
    <n v="0.62499999999999989"/>
    <n v="128.625"/>
    <s v="ok"/>
  </r>
  <r>
    <s v="EA "/>
    <s v="EA Semibrillo y Homologos"/>
    <x v="2"/>
    <s v="Galon"/>
    <m/>
    <m/>
    <s v="8752W"/>
    <m/>
    <m/>
    <s v="12.2020"/>
    <m/>
    <m/>
    <x v="3"/>
    <n v="128"/>
    <n v="144"/>
    <s v="B"/>
    <m/>
    <n v="21.5"/>
    <n v="21.5"/>
    <n v="0.44791666666666669"/>
    <n v="13.246485676544234"/>
    <n v="0.39739457029632702"/>
    <n v="85.964714492710769"/>
    <s v="C"/>
    <m/>
    <n v="23"/>
    <n v="23"/>
    <n v="0.47916666666666669"/>
    <n v="14.170659095838017"/>
    <n v="0.42511977287514052"/>
    <n v="62.778952400666341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159.63722634572358"/>
    <n v="1.0520833333333335"/>
    <n v="129.05208333333334"/>
    <s v="ok"/>
  </r>
  <r>
    <s v="EA "/>
    <s v="EA Semibrillo y Homologos"/>
    <x v="2"/>
    <s v="Galon"/>
    <m/>
    <m/>
    <s v="8753M"/>
    <m/>
    <m/>
    <m/>
    <m/>
    <m/>
    <x v="0"/>
    <n v="122"/>
    <n v="137.25"/>
    <s v="B"/>
    <m/>
    <n v="36"/>
    <n v="36"/>
    <n v="0.75"/>
    <n v="22.180162063050808"/>
    <n v="0.66540486189152426"/>
    <n v="143.94091729012035"/>
    <s v="C"/>
    <m/>
    <n v="26.5"/>
    <n v="26.5"/>
    <n v="0.55208333333333337"/>
    <n v="16.327063740856847"/>
    <n v="0.48981191222570541"/>
    <n v="72.332271244246002"/>
    <s v="F"/>
    <m/>
    <n v="11"/>
    <n v="11"/>
    <n v="0.22916666666666666"/>
    <n v="6.7772717414877475"/>
    <n v="0.20331815224463243"/>
    <n v="19.971525662635162"/>
    <m/>
    <m/>
    <m/>
    <n v="0"/>
    <n v="0"/>
    <n v="0"/>
    <n v="0"/>
    <b v="0"/>
    <n v="236.24471419700151"/>
    <n v="1.5312500000000002"/>
    <n v="123.53125"/>
    <s v="ok"/>
  </r>
  <r>
    <s v="EA "/>
    <s v="EA Semibrillo y Homologos"/>
    <x v="2"/>
    <s v="Galon"/>
    <m/>
    <m/>
    <s v="8754D"/>
    <m/>
    <m/>
    <m/>
    <m/>
    <m/>
    <x v="1"/>
    <n v="118"/>
    <n v="132.75"/>
    <s v="E"/>
    <m/>
    <n v="4.5"/>
    <n v="4.5"/>
    <n v="9.375E-2"/>
    <n v="2.772520257881351"/>
    <n v="8.3175607736440532E-2"/>
    <n v="10.814087589082416"/>
    <s v="F"/>
    <m/>
    <n v="4"/>
    <n v="4"/>
    <n v="8.3333333333333329E-2"/>
    <n v="2.4644624514500899"/>
    <n v="7.3933873543502698E-2"/>
    <n v="7.2623729682309683"/>
    <s v="L"/>
    <m/>
    <n v="75"/>
    <n v="75"/>
    <n v="1.5625"/>
    <n v="46.208670964689183"/>
    <n v="1.3862601289406755"/>
    <n v="185.12785729071177"/>
    <m/>
    <m/>
    <m/>
    <n v="0"/>
    <n v="0"/>
    <n v="0"/>
    <n v="0"/>
    <b v="0"/>
    <n v="203.20431784802514"/>
    <n v="1.7395833333333333"/>
    <n v="119.73958333333333"/>
    <s v="ok"/>
  </r>
  <r>
    <s v="EA "/>
    <s v="EA Semibrillo y Homologos"/>
    <x v="2"/>
    <s v="Galon"/>
    <m/>
    <m/>
    <s v="8755A"/>
    <m/>
    <m/>
    <m/>
    <m/>
    <m/>
    <x v="2"/>
    <n v="115"/>
    <n v="129.375"/>
    <s v="B"/>
    <m/>
    <n v="123"/>
    <n v="123"/>
    <n v="2.5625"/>
    <n v="75.782220382090259"/>
    <n v="2.2734666114627076"/>
    <n v="491.79813407457789"/>
    <s v="C"/>
    <m/>
    <n v="83"/>
    <n v="83"/>
    <n v="1.7291666666666667"/>
    <n v="51.137595867589368"/>
    <n v="1.5341278760276811"/>
    <n v="226.55013257631765"/>
    <s v="F"/>
    <m/>
    <n v="36"/>
    <n v="36"/>
    <n v="0.75"/>
    <n v="22.180162063050808"/>
    <n v="0.66540486189152426"/>
    <n v="65.361356714078724"/>
    <s v="KX"/>
    <m/>
    <n v="333.5"/>
    <n v="333.5"/>
    <n v="6.947916666666667"/>
    <n v="205.47455688965127"/>
    <n v="6.1642367066895378"/>
    <n v="685.99813579954855"/>
    <n v="1469.7077591645229"/>
    <n v="11.989583333333334"/>
    <n v="126.98958333333333"/>
    <s v="ok"/>
  </r>
  <r>
    <s v="EA "/>
    <s v="EA Semibrillo y Homologos"/>
    <x v="2"/>
    <s v="Galon"/>
    <m/>
    <m/>
    <s v="8756N"/>
    <m/>
    <m/>
    <m/>
    <m/>
    <m/>
    <x v="2"/>
    <n v="115"/>
    <n v="129.375"/>
    <s v="B"/>
    <m/>
    <n v="293"/>
    <n v="293"/>
    <n v="6.104166666666667"/>
    <n v="180.52187456871908"/>
    <n v="5.4156562370615724"/>
    <n v="1171.5191323890351"/>
    <s v="C"/>
    <m/>
    <n v="133"/>
    <n v="133"/>
    <n v="2.7708333333333335"/>
    <n v="81.943376510715495"/>
    <n v="2.4583012953214647"/>
    <n v="363.02611605602709"/>
    <s v="F"/>
    <m/>
    <n v="77"/>
    <n v="77"/>
    <n v="1.6041666666666667"/>
    <n v="47.440902190414235"/>
    <n v="1.4232270657124271"/>
    <n v="139.80067963844616"/>
    <s v="KX"/>
    <m/>
    <n v="73"/>
    <n v="73"/>
    <n v="1.5208333333333333"/>
    <n v="44.976439738964139"/>
    <n v="1.3492931921689242"/>
    <n v="150.1585124838592"/>
    <n v="1824.5044405673675"/>
    <n v="12"/>
    <n v="127"/>
    <s v="ok"/>
  </r>
  <r>
    <s v="EA "/>
    <s v="EA Semibrillo y Homologos"/>
    <x v="2"/>
    <s v="Galon"/>
    <m/>
    <m/>
    <s v="8760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9"/>
    <n v="9"/>
    <n v="0.1875"/>
    <n v="5.5450405157627021"/>
    <n v="0.16635121547288106"/>
    <n v="24.56567702634769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52.370602556899392"/>
    <n v="0.34374999999999994"/>
    <n v="128.34375"/>
    <s v="ok"/>
  </r>
  <r>
    <s v="EA "/>
    <s v="EA Semibrillo y Homologos"/>
    <x v="2"/>
    <s v="Galon"/>
    <m/>
    <m/>
    <s v="8761W"/>
    <m/>
    <m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C"/>
    <m/>
    <n v="11"/>
    <n v="11"/>
    <n v="0.22916666666666666"/>
    <n v="6.7772717414877475"/>
    <n v="0.20331815224463243"/>
    <n v="30.024716365536072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79.63702920621779"/>
    <n v="0.51041666666666663"/>
    <n v="128.51041666666666"/>
    <s v="ok"/>
  </r>
  <r>
    <s v="EA "/>
    <s v="EA Semibrillo y Homologos"/>
    <x v="2"/>
    <s v="Galon"/>
    <m/>
    <m/>
    <s v="8762W"/>
    <m/>
    <m/>
    <s v="12.2020"/>
    <m/>
    <m/>
    <x v="3"/>
    <n v="128"/>
    <n v="144"/>
    <s v="B"/>
    <m/>
    <n v="22.5"/>
    <n v="22.5"/>
    <n v="0.46875"/>
    <n v="13.862601289406756"/>
    <n v="0.41587803868220269"/>
    <n v="89.963073306325214"/>
    <s v="C"/>
    <m/>
    <n v="20.5"/>
    <n v="20.5"/>
    <n v="0.42708333333333331"/>
    <n v="12.63037006368171"/>
    <n v="0.3789111019104513"/>
    <n v="55.955153226680864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54.08839612226592"/>
    <n v="0.98958333333333326"/>
    <n v="128.98958333333334"/>
    <s v="ok"/>
  </r>
  <r>
    <s v="EA "/>
    <s v="EA Semibrillo y Homologos"/>
    <x v="2"/>
    <s v="Galon"/>
    <m/>
    <m/>
    <s v="8763M"/>
    <m/>
    <m/>
    <m/>
    <m/>
    <m/>
    <x v="0"/>
    <n v="122"/>
    <n v="137.25"/>
    <s v="B"/>
    <m/>
    <n v="39.5"/>
    <n v="39.5"/>
    <n v="0.82291666666666663"/>
    <n v="24.336566708069636"/>
    <n v="0.73009700124208909"/>
    <n v="157.93517313777093"/>
    <s v="C"/>
    <m/>
    <n v="20.5"/>
    <n v="20.5"/>
    <n v="0.42708333333333331"/>
    <n v="12.63037006368171"/>
    <n v="0.3789111019104513"/>
    <n v="55.955153226680864"/>
    <s v="F"/>
    <m/>
    <n v="8"/>
    <n v="8"/>
    <n v="0.16666666666666666"/>
    <n v="4.9289249029001798"/>
    <n v="0.1478677470870054"/>
    <n v="14.524745936461937"/>
    <m/>
    <m/>
    <m/>
    <n v="0"/>
    <n v="0"/>
    <n v="0"/>
    <n v="0"/>
    <b v="0"/>
    <n v="228.41507230091372"/>
    <n v="1.4166666666666667"/>
    <n v="123.41666666666667"/>
    <s v="ok"/>
  </r>
  <r>
    <s v="EA "/>
    <s v="EA Semibrillo y Homologos"/>
    <x v="2"/>
    <s v="Galon"/>
    <m/>
    <m/>
    <s v="8764M"/>
    <m/>
    <m/>
    <m/>
    <m/>
    <m/>
    <x v="0"/>
    <n v="122"/>
    <n v="137.25"/>
    <s v="B"/>
    <m/>
    <n v="75"/>
    <n v="75"/>
    <n v="1.5625"/>
    <n v="46.208670964689183"/>
    <n v="1.3862601289406755"/>
    <n v="299.87691102108408"/>
    <s v="C"/>
    <m/>
    <n v="40"/>
    <n v="40"/>
    <n v="0.83333333333333337"/>
    <n v="24.644624514500901"/>
    <n v="0.73933873543502704"/>
    <n v="109.18078678376754"/>
    <s v="F"/>
    <m/>
    <n v="13"/>
    <n v="13"/>
    <n v="0.27083333333333331"/>
    <n v="8.0095029672127911"/>
    <n v="0.24028508901638373"/>
    <n v="23.602712146750648"/>
    <m/>
    <m/>
    <m/>
    <n v="0"/>
    <n v="0"/>
    <n v="0"/>
    <n v="0"/>
    <b v="0"/>
    <n v="432.66040995160228"/>
    <n v="2.666666666666667"/>
    <n v="124.66666666666667"/>
    <s v="ok"/>
  </r>
  <r>
    <s v="EA "/>
    <s v="EA Semibrillo y Homologos"/>
    <x v="2"/>
    <s v="Galon"/>
    <m/>
    <m/>
    <s v="8765D"/>
    <m/>
    <m/>
    <m/>
    <m/>
    <m/>
    <x v="1"/>
    <n v="118"/>
    <n v="132.75"/>
    <s v="B"/>
    <m/>
    <n v="98.5"/>
    <n v="98.5"/>
    <n v="2.0520833333333335"/>
    <n v="60.687387866958467"/>
    <n v="1.8206216360087539"/>
    <n v="393.83834314102376"/>
    <s v="C"/>
    <m/>
    <n v="32"/>
    <n v="32"/>
    <n v="0.66666666666666663"/>
    <n v="19.715699611600719"/>
    <n v="0.59147098834802159"/>
    <n v="87.344629427014027"/>
    <s v="I"/>
    <m/>
    <n v="61"/>
    <n v="61"/>
    <n v="1.2708333333333333"/>
    <n v="37.583052384613872"/>
    <n v="1.1274915715384162"/>
    <n v="158.03774728686753"/>
    <m/>
    <m/>
    <m/>
    <n v="0"/>
    <n v="0"/>
    <n v="0"/>
    <n v="0"/>
    <b v="0"/>
    <n v="639.22071985490527"/>
    <n v="3.989583333333333"/>
    <n v="121.98958333333333"/>
    <s v="ok"/>
  </r>
  <r>
    <s v="EA "/>
    <s v="EA Semibrillo y Homologos"/>
    <x v="2"/>
    <s v="Galon"/>
    <m/>
    <m/>
    <s v="8766N"/>
    <m/>
    <m/>
    <m/>
    <m/>
    <m/>
    <x v="2"/>
    <n v="115"/>
    <n v="129.375"/>
    <s v="B"/>
    <m/>
    <n v="258"/>
    <n v="258"/>
    <n v="5.375"/>
    <n v="158.95782811853081"/>
    <n v="4.768734843555924"/>
    <n v="1031.5765739125293"/>
    <s v="C"/>
    <m/>
    <n v="140"/>
    <n v="140"/>
    <n v="2.9166666666666665"/>
    <n v="86.256185800753144"/>
    <n v="2.5876855740225944"/>
    <n v="382.13275374318636"/>
    <s v="F"/>
    <m/>
    <n v="47.5"/>
    <n v="47.5"/>
    <n v="0.98958333333333337"/>
    <n v="29.265491610969818"/>
    <n v="0.87796474832909455"/>
    <n v="86.240678997742762"/>
    <s v="KX"/>
    <m/>
    <n v="130.5"/>
    <n v="130.5"/>
    <n v="2.71875"/>
    <n v="80.403087478559186"/>
    <n v="2.4120926243567755"/>
    <n v="268.4340531389538"/>
    <n v="1768.3840597924122"/>
    <n v="12"/>
    <n v="127"/>
    <s v="ok"/>
  </r>
  <r>
    <s v="EA "/>
    <s v="EA Semibrillo y Homologos"/>
    <x v="2"/>
    <s v="Galon"/>
    <m/>
    <m/>
    <s v="8770W"/>
    <s v="Si"/>
    <n v="0.22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6"/>
    <n v="6"/>
    <n v="0.125"/>
    <n v="3.6966936771751349"/>
    <n v="0.11090081031525405"/>
    <n v="16.37711801756513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9.732851327241718"/>
    <n v="0.24999999999999997"/>
    <n v="128.25"/>
    <s v="ok"/>
  </r>
  <r>
    <s v="EA "/>
    <s v="EA Semibrillo y Homologos"/>
    <x v="2"/>
    <s v="Galon"/>
    <m/>
    <m/>
    <s v="8771W"/>
    <s v="Si"/>
    <n v="1.57"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5"/>
    <n v="5"/>
    <n v="0.10416666666666667"/>
    <n v="3.0805780643126126"/>
    <n v="9.241734192937838E-2"/>
    <n v="13.647598347970943"/>
    <s v="L"/>
    <m/>
    <n v="18"/>
    <n v="18"/>
    <n v="0.375"/>
    <n v="11.090081031525404"/>
    <n v="0.33270243094576213"/>
    <n v="44.430685749770824"/>
    <m/>
    <m/>
    <m/>
    <n v="0"/>
    <n v="0"/>
    <n v="0"/>
    <n v="0"/>
    <b v="0"/>
    <n v="84.067616386235727"/>
    <n v="0.61458333333333326"/>
    <n v="128.61458333333334"/>
    <s v="ok"/>
  </r>
  <r>
    <s v="EA "/>
    <s v="EA Semibrillo y Homologos"/>
    <x v="2"/>
    <s v="Galon"/>
    <m/>
    <m/>
    <s v="8772W"/>
    <m/>
    <m/>
    <s v="12.2020"/>
    <m/>
    <m/>
    <x v="3"/>
    <n v="128"/>
    <n v="144"/>
    <s v="B"/>
    <m/>
    <n v="23.5"/>
    <n v="23.5"/>
    <n v="0.48958333333333331"/>
    <n v="14.478716902269278"/>
    <n v="0.43436150706807836"/>
    <n v="93.961432119939673"/>
    <s v="C"/>
    <m/>
    <n v="13"/>
    <n v="13"/>
    <n v="0.27083333333333331"/>
    <n v="8.0095029672127911"/>
    <n v="0.24028508901638373"/>
    <n v="35.483755704724445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n v="135.61611640102117"/>
    <n v="0.8125"/>
    <n v="128.8125"/>
    <s v="ok"/>
  </r>
  <r>
    <s v="EA "/>
    <s v="EA Semibrillo y Homologos"/>
    <x v="2"/>
    <s v="Galon"/>
    <m/>
    <m/>
    <s v="8773M"/>
    <m/>
    <m/>
    <m/>
    <m/>
    <m/>
    <x v="0"/>
    <n v="122"/>
    <n v="137.25"/>
    <s v="B"/>
    <m/>
    <n v="49"/>
    <n v="49"/>
    <n v="1.0208333333333333"/>
    <n v="30.189665030263601"/>
    <n v="0.90568995090790805"/>
    <n v="195.91958186710823"/>
    <s v="C"/>
    <m/>
    <n v="18.5"/>
    <n v="18.5"/>
    <n v="0.38541666666666669"/>
    <n v="11.398138837956667"/>
    <n v="0.34194416513870002"/>
    <n v="50.496113887492491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255.49366196488944"/>
    <n v="1.5104166666666667"/>
    <n v="123.51041666666667"/>
    <s v="ok"/>
  </r>
  <r>
    <s v="EA "/>
    <s v="EA Semibrillo y Homologos"/>
    <x v="2"/>
    <s v="Galon"/>
    <m/>
    <m/>
    <s v="8774M"/>
    <m/>
    <m/>
    <m/>
    <m/>
    <m/>
    <x v="0"/>
    <n v="122"/>
    <n v="137.25"/>
    <s v="B"/>
    <m/>
    <n v="96.5"/>
    <n v="96.5"/>
    <n v="2.0104166666666665"/>
    <n v="59.455156641233415"/>
    <n v="1.7836546992370024"/>
    <n v="385.84162551379478"/>
    <s v="C"/>
    <m/>
    <n v="33"/>
    <n v="33"/>
    <n v="0.6875"/>
    <n v="20.331815224463242"/>
    <n v="0.60995445673389725"/>
    <n v="90.074149096608224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493.16391040995154"/>
    <n v="2.895833333333333"/>
    <n v="124.89583333333333"/>
    <s v="ok"/>
  </r>
  <r>
    <s v="EA "/>
    <s v="EA Semibrillo y Homologos"/>
    <x v="2"/>
    <s v="Galon"/>
    <m/>
    <m/>
    <s v="8775D"/>
    <m/>
    <m/>
    <m/>
    <m/>
    <m/>
    <x v="1"/>
    <n v="118"/>
    <n v="132.75"/>
    <s v="B"/>
    <m/>
    <n v="107"/>
    <n v="107"/>
    <n v="2.2291666666666665"/>
    <n v="65.924370576289903"/>
    <n v="1.9777311172886971"/>
    <n v="427.8243930567466"/>
    <s v="C"/>
    <m/>
    <n v="30"/>
    <n v="30"/>
    <n v="0.625"/>
    <n v="18.483468385875675"/>
    <n v="0.55450405157627025"/>
    <n v="81.885590087825648"/>
    <s v="I"/>
    <m/>
    <n v="44"/>
    <n v="44"/>
    <n v="0.91666666666666663"/>
    <n v="27.10908696595099"/>
    <n v="0.81327260897852971"/>
    <n v="113.99444066593723"/>
    <m/>
    <m/>
    <m/>
    <n v="0"/>
    <n v="0"/>
    <n v="0"/>
    <n v="0"/>
    <b v="0"/>
    <n v="623.70442381050941"/>
    <n v="3.770833333333333"/>
    <n v="121.77083333333333"/>
    <s v="ok"/>
  </r>
  <r>
    <s v="EA "/>
    <s v="EA Semibrillo y Homologos"/>
    <x v="2"/>
    <s v="Galon"/>
    <m/>
    <m/>
    <s v="8776N"/>
    <m/>
    <m/>
    <m/>
    <m/>
    <m/>
    <x v="2"/>
    <n v="115"/>
    <n v="129.375"/>
    <s v="B"/>
    <m/>
    <n v="358"/>
    <n v="358"/>
    <n v="7.458333333333333"/>
    <n v="220.56938940478304"/>
    <n v="6.6170816821434908"/>
    <n v="1431.4124552739745"/>
    <s v="C"/>
    <m/>
    <n v="81.5"/>
    <n v="81.5"/>
    <n v="1.6979166666666667"/>
    <n v="50.213422448295582"/>
    <n v="1.5064026734488674"/>
    <n v="222.45585307192638"/>
    <s v="F"/>
    <m/>
    <n v="25.5"/>
    <n v="25.5"/>
    <n v="0.53125"/>
    <n v="15.710948127994323"/>
    <n v="0.47132844383982969"/>
    <n v="46.29762767247243"/>
    <s v="KX"/>
    <m/>
    <n v="110.5"/>
    <n v="110.5"/>
    <n v="2.3020833333333335"/>
    <n v="68.080775221308741"/>
    <n v="2.0424232566392622"/>
    <n v="227.29473465022525"/>
    <n v="1927.4606706685986"/>
    <n v="11.989583333333334"/>
    <n v="126.98958333333333"/>
    <s v="ok"/>
  </r>
  <r>
    <s v="EA "/>
    <s v="EA Semibrillo y Homologos"/>
    <x v="2"/>
    <s v="Galon"/>
    <m/>
    <m/>
    <s v="878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5"/>
    <n v="5"/>
    <n v="0.10416666666666667"/>
    <n v="3.0805780643126126"/>
    <n v="9.241734192937838E-2"/>
    <n v="13.647598347970943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28.937245566825364"/>
    <n v="0.1875"/>
    <n v="128.1875"/>
    <s v="ok"/>
  </r>
  <r>
    <s v="EA "/>
    <s v="EA Semibrillo y Homologos"/>
    <x v="2"/>
    <s v="Galon"/>
    <m/>
    <m/>
    <s v="878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5"/>
    <n v="5"/>
    <n v="0.10416666666666667"/>
    <n v="3.0805780643126126"/>
    <n v="9.241734192937838E-2"/>
    <n v="13.647598347970943"/>
    <s v="L"/>
    <m/>
    <n v="18"/>
    <n v="18"/>
    <n v="0.375"/>
    <n v="11.090081031525404"/>
    <n v="0.33270243094576213"/>
    <n v="44.430685749770824"/>
    <m/>
    <m/>
    <m/>
    <n v="0"/>
    <n v="0"/>
    <n v="0"/>
    <n v="0"/>
    <b v="0"/>
    <n v="84.067616386235727"/>
    <n v="0.61458333333333326"/>
    <n v="128.61458333333334"/>
    <s v="ok"/>
  </r>
  <r>
    <s v="EA "/>
    <s v="EA Semibrillo y Homologos"/>
    <x v="2"/>
    <s v="Galon"/>
    <m/>
    <m/>
    <s v="8782W"/>
    <m/>
    <m/>
    <s v="12.2020"/>
    <m/>
    <m/>
    <x v="3"/>
    <n v="128"/>
    <n v="144"/>
    <s v="B"/>
    <m/>
    <n v="17"/>
    <n v="17"/>
    <n v="0.35416666666666669"/>
    <n v="10.473965418662884"/>
    <n v="0.31421896255988652"/>
    <n v="67.972099831445732"/>
    <s v="C"/>
    <m/>
    <n v="10"/>
    <n v="10"/>
    <n v="0.20833333333333334"/>
    <n v="6.1611561286252252"/>
    <n v="0.18483468385875676"/>
    <n v="27.295196695941886"/>
    <s v="I"/>
    <m/>
    <n v="2.5"/>
    <n v="2.5"/>
    <n v="5.2083333333333336E-2"/>
    <n v="1.5402890321563063"/>
    <n v="4.620867096468919E-2"/>
    <n v="6.4769568560191617"/>
    <m/>
    <m/>
    <m/>
    <n v="0"/>
    <n v="0"/>
    <n v="0"/>
    <n v="0"/>
    <b v="0"/>
    <n v="101.74425338340677"/>
    <n v="0.61458333333333337"/>
    <n v="128.61458333333334"/>
    <s v="ok"/>
  </r>
  <r>
    <s v="EA "/>
    <s v="EA Semibrillo y Homologos"/>
    <x v="2"/>
    <s v="Galon"/>
    <m/>
    <m/>
    <s v="8783M"/>
    <m/>
    <m/>
    <m/>
    <m/>
    <s v="idem cartilla Tendencia"/>
    <x v="0"/>
    <n v="122"/>
    <n v="137.25"/>
    <s v="B"/>
    <m/>
    <n v="52"/>
    <n v="52"/>
    <n v="1.0833333333333333"/>
    <n v="32.038011868851164"/>
    <n v="0.96114035606553494"/>
    <n v="207.91465830795161"/>
    <s v="C"/>
    <m/>
    <n v="13.5"/>
    <n v="13.5"/>
    <n v="0.28125"/>
    <n v="8.317560773644054"/>
    <n v="0.24952682320932162"/>
    <n v="36.848515539521543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250.20995357364637"/>
    <n v="1.4270833333333333"/>
    <n v="123.42708333333333"/>
    <s v="ok"/>
  </r>
  <r>
    <s v="EA "/>
    <s v="EA Semibrillo y Homologos"/>
    <x v="2"/>
    <s v="Galon"/>
    <m/>
    <m/>
    <s v="8784D"/>
    <m/>
    <m/>
    <m/>
    <m/>
    <m/>
    <x v="1"/>
    <n v="118"/>
    <n v="132.75"/>
    <s v="B"/>
    <m/>
    <n v="39"/>
    <n v="39"/>
    <n v="0.8125"/>
    <n v="24.028508901638379"/>
    <n v="0.72085526704915137"/>
    <n v="155.93599373096373"/>
    <s v="C"/>
    <m/>
    <n v="15.5"/>
    <n v="15.5"/>
    <n v="0.32291666666666669"/>
    <n v="9.5497919993690985"/>
    <n v="0.28649375998107296"/>
    <n v="42.307554878709922"/>
    <s v="I"/>
    <m/>
    <n v="10"/>
    <n v="10"/>
    <n v="0.20833333333333334"/>
    <n v="6.1611561286252252"/>
    <n v="0.18483468385875676"/>
    <n v="25.907827424076647"/>
    <m/>
    <m/>
    <m/>
    <n v="0"/>
    <n v="0"/>
    <n v="0"/>
    <n v="0"/>
    <b v="0"/>
    <n v="224.15137603375032"/>
    <n v="1.34375"/>
    <n v="119.34375"/>
    <s v="ok"/>
  </r>
  <r>
    <s v="EA "/>
    <s v="EA Semibrillo y Homologos"/>
    <x v="2"/>
    <s v="Galon"/>
    <m/>
    <m/>
    <s v="8785A"/>
    <m/>
    <m/>
    <m/>
    <m/>
    <m/>
    <x v="2"/>
    <n v="115"/>
    <n v="129.375"/>
    <s v="B"/>
    <m/>
    <n v="218"/>
    <n v="218"/>
    <n v="4.541666666666667"/>
    <n v="134.31320360402992"/>
    <n v="4.0293961081208973"/>
    <n v="871.64222136795104"/>
    <s v="C"/>
    <m/>
    <n v="55"/>
    <n v="55"/>
    <n v="1.1458333333333333"/>
    <n v="33.886358707438731"/>
    <n v="1.0165907612231619"/>
    <n v="150.12358182768037"/>
    <s v="F"/>
    <m/>
    <n v="11.5"/>
    <n v="11.5"/>
    <n v="0.23958333333333334"/>
    <n v="7.0853295479190086"/>
    <n v="0.21255988643757026"/>
    <n v="20.879322283664038"/>
    <s v="KX"/>
    <m/>
    <n v="291"/>
    <n v="291"/>
    <n v="6.0625"/>
    <n v="179.28964334299405"/>
    <n v="5.3786893002898211"/>
    <n v="598.57708401100035"/>
    <n v="1641.2222094902959"/>
    <n v="11.989583333333332"/>
    <n v="126.98958333333333"/>
    <s v="ok"/>
  </r>
  <r>
    <s v="EA "/>
    <s v="EA Semibrillo y Homologos"/>
    <x v="2"/>
    <s v="Galon"/>
    <m/>
    <m/>
    <s v="8786N"/>
    <m/>
    <m/>
    <m/>
    <m/>
    <m/>
    <x v="2"/>
    <n v="115"/>
    <n v="129.375"/>
    <s v="B"/>
    <m/>
    <n v="462"/>
    <n v="462"/>
    <n v="9.625"/>
    <n v="284.64541314248538"/>
    <n v="8.539362394274562"/>
    <n v="1847.2417718898778"/>
    <s v="C"/>
    <m/>
    <n v="65"/>
    <n v="65"/>
    <n v="1.3541666666666667"/>
    <n v="40.047514836063961"/>
    <n v="1.2014254450819188"/>
    <n v="177.41877852362225"/>
    <s v="F"/>
    <m/>
    <n v="17"/>
    <n v="17"/>
    <n v="0.35416666666666669"/>
    <n v="10.473965418662884"/>
    <n v="0.31421896255988652"/>
    <n v="30.865085114981621"/>
    <s v="KX"/>
    <m/>
    <n v="32"/>
    <n v="32"/>
    <n v="0.66666666666666663"/>
    <n v="19.715699611600719"/>
    <n v="0.59147098834802159"/>
    <n v="65.822909581965675"/>
    <n v="2121.348545110447"/>
    <n v="11.999999999999998"/>
    <n v="127"/>
    <s v="ok"/>
  </r>
  <r>
    <s v="EA "/>
    <s v="EA Semibrillo y Homologos"/>
    <x v="2"/>
    <s v="Galon"/>
    <m/>
    <m/>
    <s v="8790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6.5"/>
    <n v="6.5"/>
    <n v="0.13541666666666666"/>
    <n v="4.0047514836063955"/>
    <n v="0.12014254450819187"/>
    <n v="17.741877852362222"/>
    <s v="L"/>
    <m/>
    <n v="13"/>
    <n v="13"/>
    <n v="0.27083333333333331"/>
    <n v="8.0095029672127911"/>
    <n v="0.24028508901638373"/>
    <n v="32.088828597056704"/>
    <m/>
    <m/>
    <m/>
    <n v="0"/>
    <n v="0"/>
    <n v="0"/>
    <n v="0"/>
    <b v="0"/>
    <n v="69.822500517491193"/>
    <n v="0.51041666666666663"/>
    <n v="128.51041666666666"/>
    <s v="ok"/>
  </r>
  <r>
    <s v="EA "/>
    <s v="EA Semibrillo y Homologos"/>
    <x v="2"/>
    <s v="Galon"/>
    <m/>
    <m/>
    <s v="8791W"/>
    <m/>
    <m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C"/>
    <m/>
    <n v="8"/>
    <n v="8"/>
    <n v="0.16666666666666666"/>
    <n v="4.9289249029001798"/>
    <n v="0.1478677470870054"/>
    <n v="21.836157356753507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81.444367231471361"/>
    <n v="0.5"/>
    <n v="128.5"/>
    <s v="ok"/>
  </r>
  <r>
    <s v="EA "/>
    <s v="EA Semibrillo y Homologos"/>
    <x v="2"/>
    <s v="Galon"/>
    <m/>
    <m/>
    <s v="8792W"/>
    <m/>
    <m/>
    <s v="12.2020"/>
    <m/>
    <m/>
    <x v="3"/>
    <n v="128"/>
    <n v="144"/>
    <s v="B"/>
    <m/>
    <n v="29.5"/>
    <n v="29.5"/>
    <n v="0.61458333333333337"/>
    <n v="18.175410579444414"/>
    <n v="0.54526231738333242"/>
    <n v="117.95158500162641"/>
    <s v="C"/>
    <m/>
    <n v="13.5"/>
    <n v="13.5"/>
    <n v="0.28125"/>
    <n v="8.317560773644054"/>
    <n v="0.24952682320932162"/>
    <n v="36.848515539521543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62.06247350937895"/>
    <n v="0.97916666666666674"/>
    <n v="128.97916666666666"/>
    <s v="ok"/>
  </r>
  <r>
    <s v="EA "/>
    <s v="EA Semibrillo y Homologos"/>
    <x v="2"/>
    <s v="Galon"/>
    <m/>
    <m/>
    <s v="8793M"/>
    <m/>
    <m/>
    <m/>
    <m/>
    <m/>
    <x v="0"/>
    <n v="122"/>
    <n v="137.25"/>
    <s v="B"/>
    <m/>
    <n v="62"/>
    <n v="62"/>
    <n v="1.2916666666666667"/>
    <n v="38.199167997476394"/>
    <n v="1.1459750399242918"/>
    <n v="247.89824644409617"/>
    <s v="C"/>
    <m/>
    <n v="11"/>
    <n v="11"/>
    <n v="0.22916666666666666"/>
    <n v="6.7772717414877475"/>
    <n v="0.20331815224463243"/>
    <n v="30.024716365536072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288.81652226197866"/>
    <n v="1.6458333333333335"/>
    <n v="123.64583333333333"/>
    <s v="ok"/>
  </r>
  <r>
    <s v="EA "/>
    <s v="EA Semibrillo y Homologos"/>
    <x v="2"/>
    <s v="Galon"/>
    <m/>
    <m/>
    <s v="8794M"/>
    <m/>
    <m/>
    <m/>
    <m/>
    <m/>
    <x v="0"/>
    <n v="122"/>
    <n v="137.25"/>
    <s v="B"/>
    <m/>
    <n v="121"/>
    <n v="121"/>
    <n v="2.5208333333333335"/>
    <n v="74.549989156365228"/>
    <n v="2.2364996746909567"/>
    <n v="483.80141644734897"/>
    <s v="C"/>
    <m/>
    <n v="21"/>
    <n v="21"/>
    <n v="0.4375"/>
    <n v="12.938427870112973"/>
    <n v="0.38815283610338919"/>
    <n v="57.319913061477962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558.36946530837542"/>
    <n v="3.15625"/>
    <n v="125.15625"/>
    <s v="ok"/>
  </r>
  <r>
    <s v="EA "/>
    <s v="EA Semibrillo y Homologos"/>
    <x v="2"/>
    <s v="Galon"/>
    <m/>
    <m/>
    <s v="8795D"/>
    <m/>
    <m/>
    <m/>
    <m/>
    <m/>
    <x v="1"/>
    <n v="118"/>
    <n v="132.75"/>
    <s v="B"/>
    <m/>
    <n v="145.5"/>
    <n v="145.5"/>
    <n v="3.03125"/>
    <n v="89.644821671497027"/>
    <n v="2.6893446501449105"/>
    <n v="581.7612073809031"/>
    <s v="C"/>
    <m/>
    <n v="26.5"/>
    <n v="26.5"/>
    <n v="0.55208333333333337"/>
    <n v="16.327063740856847"/>
    <n v="0.48981191222570541"/>
    <n v="72.332271244246002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671.3416144246977"/>
    <n v="3.78125"/>
    <n v="121.78125"/>
    <s v="ok"/>
  </r>
  <r>
    <s v="EA "/>
    <s v="EA Semibrillo y Homologos"/>
    <x v="2"/>
    <s v="Galon"/>
    <m/>
    <m/>
    <s v="8796N"/>
    <m/>
    <m/>
    <m/>
    <m/>
    <m/>
    <x v="2"/>
    <n v="115"/>
    <n v="129.375"/>
    <s v="B"/>
    <m/>
    <n v="422"/>
    <n v="422"/>
    <n v="8.7916666666666661"/>
    <n v="260.00078862798449"/>
    <n v="7.8000236588395344"/>
    <n v="1687.3074193452996"/>
    <s v="C"/>
    <m/>
    <n v="65"/>
    <n v="65"/>
    <n v="1.3541666666666667"/>
    <n v="40.047514836063961"/>
    <n v="1.2014254450819188"/>
    <n v="177.41877852362225"/>
    <s v="F"/>
    <m/>
    <n v="25"/>
    <n v="25"/>
    <n v="0.52083333333333337"/>
    <n v="15.402890321563063"/>
    <n v="0.46208670964689191"/>
    <n v="45.389831051443558"/>
    <s v="KX"/>
    <m/>
    <n v="63.5"/>
    <n v="63.5"/>
    <n v="1.3229166666666667"/>
    <n v="39.123341416770181"/>
    <n v="1.1737002425031053"/>
    <n v="130.61733620171316"/>
    <n v="2040.7333651220786"/>
    <n v="11.989583333333332"/>
    <n v="126.98958333333333"/>
    <s v="ok"/>
  </r>
  <r>
    <s v="EA "/>
    <s v="EA Semibrillo y Homologos"/>
    <x v="2"/>
    <s v="Galon"/>
    <m/>
    <m/>
    <s v="8800W"/>
    <m/>
    <m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7"/>
    <n v="7"/>
    <n v="0.14583333333333334"/>
    <n v="4.3128092900376576"/>
    <n v="0.12938427870112973"/>
    <n v="19.1066376871593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55.999663630718281"/>
    <n v="0.34375000000000006"/>
    <n v="128.34375"/>
    <s v="ok"/>
  </r>
  <r>
    <s v="EA "/>
    <s v="EA Semibrillo y Homologos"/>
    <x v="2"/>
    <s v="Galon"/>
    <m/>
    <m/>
    <s v="8801W"/>
    <m/>
    <m/>
    <s v="12.2020"/>
    <m/>
    <m/>
    <x v="3"/>
    <n v="128"/>
    <n v="144"/>
    <s v="B"/>
    <m/>
    <n v="16.5"/>
    <n v="16.5"/>
    <n v="0.34375"/>
    <n v="10.165907612231621"/>
    <n v="0.30497722836694863"/>
    <n v="65.972920424638488"/>
    <s v="C"/>
    <m/>
    <n v="9.5"/>
    <n v="9.5"/>
    <n v="0.19791666666666666"/>
    <n v="5.8530983221939632"/>
    <n v="0.1755929496658189"/>
    <n v="25.93043686114478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95.534543769898761"/>
    <n v="0.58333333333333326"/>
    <n v="128.58333333333334"/>
    <s v="ok"/>
  </r>
  <r>
    <s v="EA "/>
    <s v="EA Semibrillo y Homologos"/>
    <x v="2"/>
    <s v="Galon"/>
    <m/>
    <m/>
    <s v="8802W"/>
    <m/>
    <m/>
    <s v="12.2020"/>
    <m/>
    <m/>
    <x v="3"/>
    <n v="128"/>
    <n v="144"/>
    <s v="B"/>
    <m/>
    <n v="27.5"/>
    <n v="27.5"/>
    <n v="0.57291666666666663"/>
    <n v="16.943179353719366"/>
    <n v="0.50829538061158097"/>
    <n v="109.95486737439748"/>
    <s v="C"/>
    <m/>
    <n v="15"/>
    <n v="15"/>
    <n v="0.3125"/>
    <n v="9.2417341929378374"/>
    <n v="0.27725202578813513"/>
    <n v="40.942795043912824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156.34444214448351"/>
    <n v="0.94791666666666663"/>
    <n v="128.94791666666666"/>
    <s v="ok"/>
  </r>
  <r>
    <s v="EA "/>
    <s v="EA Semibrillo y Homologos"/>
    <x v="2"/>
    <s v="Galon"/>
    <m/>
    <m/>
    <s v="8803M"/>
    <m/>
    <m/>
    <m/>
    <m/>
    <m/>
    <x v="0"/>
    <n v="122"/>
    <n v="137.25"/>
    <s v="B"/>
    <m/>
    <n v="52"/>
    <n v="52"/>
    <n v="1.0833333333333333"/>
    <n v="32.038011868851164"/>
    <n v="0.96114035606553494"/>
    <n v="207.91465830795161"/>
    <s v="C"/>
    <m/>
    <n v="14"/>
    <n v="14"/>
    <n v="0.29166666666666669"/>
    <n v="8.6256185800753151"/>
    <n v="0.25876855740225946"/>
    <n v="38.213275374318641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255.20589989255896"/>
    <n v="1.4791666666666667"/>
    <n v="123.47916666666667"/>
    <s v="ok"/>
  </r>
  <r>
    <s v="EA "/>
    <s v="EA Semibrillo y Homologos"/>
    <x v="2"/>
    <s v="Galon"/>
    <m/>
    <m/>
    <s v="8804M"/>
    <m/>
    <m/>
    <m/>
    <m/>
    <m/>
    <x v="0"/>
    <n v="122"/>
    <n v="137.25"/>
    <s v="B"/>
    <m/>
    <n v="100.5"/>
    <n v="100.5"/>
    <n v="2.09375"/>
    <n v="61.919619092683511"/>
    <n v="1.8575885727805053"/>
    <n v="401.83506076825267"/>
    <s v="C"/>
    <m/>
    <n v="26.5"/>
    <n v="26.5"/>
    <n v="0.55208333333333337"/>
    <n v="16.327063740856847"/>
    <n v="0.48981191222570541"/>
    <n v="72.332271244246002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493.23106105410494"/>
    <n v="2.8645833333333335"/>
    <n v="124.86458333333333"/>
    <s v="ok"/>
  </r>
  <r>
    <s v="EA "/>
    <s v="EA Semibrillo y Homologos"/>
    <x v="2"/>
    <s v="Galon"/>
    <m/>
    <m/>
    <s v="8805D"/>
    <m/>
    <m/>
    <m/>
    <m/>
    <m/>
    <x v="1"/>
    <n v="118"/>
    <n v="132.75"/>
    <s v="B"/>
    <m/>
    <n v="113"/>
    <n v="113"/>
    <n v="2.3541666666666665"/>
    <n v="69.621064253465036"/>
    <n v="2.0886319276039509"/>
    <n v="451.8145459384333"/>
    <s v="C"/>
    <m/>
    <n v="25.5"/>
    <n v="25.5"/>
    <n v="0.53125"/>
    <n v="15.710948127994323"/>
    <n v="0.47132844383982969"/>
    <n v="69.602751574651805"/>
    <s v="I"/>
    <m/>
    <n v="44"/>
    <n v="44"/>
    <n v="0.91666666666666663"/>
    <n v="27.10908696595099"/>
    <n v="0.81327260897852971"/>
    <n v="113.99444066593723"/>
    <m/>
    <m/>
    <m/>
    <n v="0"/>
    <n v="0"/>
    <n v="0"/>
    <n v="0"/>
    <b v="0"/>
    <n v="635.41173817902234"/>
    <n v="3.802083333333333"/>
    <n v="121.80208333333333"/>
    <s v="ok"/>
  </r>
  <r>
    <s v="EA "/>
    <s v="EA Semibrillo y Homologos"/>
    <x v="2"/>
    <s v="Galon"/>
    <m/>
    <m/>
    <s v="8806N"/>
    <m/>
    <m/>
    <m/>
    <m/>
    <m/>
    <x v="2"/>
    <n v="115"/>
    <n v="129.375"/>
    <s v="B"/>
    <m/>
    <n v="369"/>
    <n v="369"/>
    <n v="7.6875"/>
    <n v="227.3466611462708"/>
    <n v="6.820399834388124"/>
    <n v="1475.3944022237336"/>
    <s v="C"/>
    <m/>
    <n v="88"/>
    <n v="88"/>
    <n v="1.8333333333333333"/>
    <n v="54.21817393190198"/>
    <n v="1.6265452179570594"/>
    <n v="240.19773092428858"/>
    <s v="F"/>
    <m/>
    <n v="32"/>
    <n v="32"/>
    <n v="0.66666666666666663"/>
    <n v="19.715699611600719"/>
    <n v="0.59147098834802159"/>
    <n v="58.098983745847747"/>
    <s v="KX"/>
    <m/>
    <n v="87"/>
    <n v="87"/>
    <n v="1.8125"/>
    <n v="53.602058319039458"/>
    <n v="1.6080617495711838"/>
    <n v="178.95603542596919"/>
    <n v="1952.6471523198393"/>
    <n v="12"/>
    <n v="127"/>
    <s v="ok"/>
  </r>
  <r>
    <s v="EA "/>
    <s v="EA Semibrillo y Homologos"/>
    <x v="2"/>
    <s v="Galon"/>
    <m/>
    <m/>
    <s v="8810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6"/>
    <n v="6"/>
    <n v="0.125"/>
    <n v="3.6966936771751349"/>
    <n v="0.11090081031525405"/>
    <n v="16.37711801756513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52.178761175345741"/>
    <n v="0.32291666666666669"/>
    <n v="128.32291666666666"/>
    <s v="ok"/>
  </r>
  <r>
    <s v="EA "/>
    <s v="EA Semibrillo y Homologos"/>
    <x v="2"/>
    <s v="Galon"/>
    <m/>
    <m/>
    <s v="8811W"/>
    <m/>
    <m/>
    <s v="12.2020"/>
    <m/>
    <m/>
    <x v="3"/>
    <n v="128"/>
    <n v="144"/>
    <s v="B"/>
    <m/>
    <n v="14.5"/>
    <n v="14.5"/>
    <n v="0.30208333333333331"/>
    <n v="8.9336763865065763"/>
    <n v="0.26801029159519729"/>
    <n v="57.976202797409584"/>
    <s v="C"/>
    <m/>
    <n v="8.5"/>
    <n v="8.5"/>
    <n v="0.17708333333333334"/>
    <n v="5.2369827093314418"/>
    <n v="0.15710948127994326"/>
    <n v="23.200917191550605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84.808306473075675"/>
    <n v="0.52083333333333326"/>
    <n v="128.52083333333334"/>
    <s v="ok"/>
  </r>
  <r>
    <s v="EA "/>
    <s v="EA Semibrillo y Homologos"/>
    <x v="2"/>
    <s v="Galon"/>
    <m/>
    <m/>
    <s v="8812W"/>
    <m/>
    <m/>
    <s v="12.2020"/>
    <m/>
    <m/>
    <x v="3"/>
    <n v="128"/>
    <n v="144"/>
    <s v="B"/>
    <m/>
    <n v="27.5"/>
    <n v="27.5"/>
    <n v="0.57291666666666663"/>
    <n v="16.943179353719366"/>
    <n v="0.50829538061158097"/>
    <n v="109.95486737439748"/>
    <s v="C"/>
    <m/>
    <n v="15"/>
    <n v="15"/>
    <n v="0.3125"/>
    <n v="9.2417341929378374"/>
    <n v="0.27725202578813513"/>
    <n v="40.942795043912824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159.975628628599"/>
    <n v="0.98958333333333326"/>
    <n v="128.98958333333334"/>
    <s v="ok"/>
  </r>
  <r>
    <s v="EA "/>
    <s v="EA Semibrillo y Homologos"/>
    <x v="2"/>
    <s v="Galon"/>
    <m/>
    <m/>
    <s v="8813W"/>
    <m/>
    <m/>
    <s v="12.2020"/>
    <m/>
    <m/>
    <x v="3"/>
    <n v="128"/>
    <n v="144"/>
    <s v="B"/>
    <m/>
    <n v="51.5"/>
    <n v="51.5"/>
    <n v="1.0729166666666667"/>
    <n v="31.72995406241991"/>
    <n v="0.95189862187259733"/>
    <n v="205.91547890114441"/>
    <s v="C"/>
    <m/>
    <n v="27.5"/>
    <n v="27.5"/>
    <n v="0.57291666666666663"/>
    <n v="16.943179353719366"/>
    <n v="0.50829538061158097"/>
    <n v="75.061790913840184"/>
    <s v="F"/>
    <m/>
    <n v="10"/>
    <n v="10"/>
    <n v="0.20833333333333334"/>
    <n v="6.1611561286252252"/>
    <n v="0.18483468385875676"/>
    <n v="18.155932420577422"/>
    <m/>
    <m/>
    <m/>
    <n v="0"/>
    <n v="0"/>
    <n v="0"/>
    <n v="0"/>
    <b v="0"/>
    <n v="299.13320223556201"/>
    <n v="1.8541666666666667"/>
    <n v="129.85416666666666"/>
    <s v="ok"/>
  </r>
  <r>
    <s v="EA "/>
    <s v="EA Semibrillo y Homologos"/>
    <x v="2"/>
    <s v="Galon"/>
    <m/>
    <m/>
    <s v="8814M"/>
    <m/>
    <m/>
    <m/>
    <m/>
    <m/>
    <x v="0"/>
    <n v="122"/>
    <n v="137.25"/>
    <s v="B"/>
    <m/>
    <n v="99.5"/>
    <n v="99.5"/>
    <n v="2.0729166666666665"/>
    <n v="61.303503479820982"/>
    <n v="1.8391051043946294"/>
    <n v="397.83670195463816"/>
    <s v="C"/>
    <m/>
    <n v="17"/>
    <n v="17"/>
    <n v="0.35416666666666669"/>
    <n v="10.473965418662884"/>
    <n v="0.31421896255988652"/>
    <n v="46.40183438310121"/>
    <s v="F"/>
    <m/>
    <n v="18"/>
    <n v="18"/>
    <n v="0.375"/>
    <n v="11.090081031525404"/>
    <n v="0.33270243094576213"/>
    <n v="32.680678357039362"/>
    <m/>
    <m/>
    <m/>
    <n v="0"/>
    <n v="0"/>
    <n v="0"/>
    <n v="0"/>
    <b v="0"/>
    <n v="476.91921469477876"/>
    <n v="2.802083333333333"/>
    <n v="124.80208333333333"/>
    <s v="ok"/>
  </r>
  <r>
    <s v="EA "/>
    <s v="EA Semibrillo y Homologos"/>
    <x v="2"/>
    <s v="Galon"/>
    <m/>
    <m/>
    <s v="8815D"/>
    <m/>
    <m/>
    <m/>
    <m/>
    <m/>
    <x v="1"/>
    <n v="118"/>
    <n v="132.75"/>
    <s v="B"/>
    <m/>
    <n v="108"/>
    <n v="108"/>
    <n v="2.25"/>
    <n v="66.540486189152432"/>
    <n v="1.996214585674573"/>
    <n v="431.82275187036106"/>
    <s v="C"/>
    <m/>
    <n v="27.5"/>
    <n v="27.5"/>
    <n v="0.57291666666666663"/>
    <n v="16.943179353719366"/>
    <n v="0.50829538061158097"/>
    <n v="75.061790913840184"/>
    <s v="F"/>
    <m/>
    <n v="17.5"/>
    <n v="17.5"/>
    <n v="0.36458333333333331"/>
    <n v="10.782023225094143"/>
    <n v="0.32346069675282429"/>
    <n v="31.772881736010486"/>
    <m/>
    <m/>
    <m/>
    <n v="0"/>
    <n v="0"/>
    <n v="0"/>
    <n v="0"/>
    <b v="0"/>
    <n v="538.65742452021175"/>
    <n v="3.1875"/>
    <n v="121.1875"/>
    <s v="ok"/>
  </r>
  <r>
    <s v="EA "/>
    <s v="EA Semibrillo y Homologos"/>
    <x v="2"/>
    <s v="Galon"/>
    <m/>
    <m/>
    <s v="8816N"/>
    <m/>
    <m/>
    <m/>
    <m/>
    <m/>
    <x v="2"/>
    <n v="115"/>
    <n v="129.375"/>
    <s v="B"/>
    <m/>
    <n v="340.5"/>
    <n v="340.5"/>
    <n v="7.09375"/>
    <n v="209.78736617968892"/>
    <n v="6.2936209853906675"/>
    <n v="1361.4411760357216"/>
    <s v="C"/>
    <m/>
    <n v="52"/>
    <n v="52"/>
    <n v="1.0833333333333333"/>
    <n v="32.038011868851164"/>
    <n v="0.96114035606553494"/>
    <n v="141.93502281889778"/>
    <s v="F"/>
    <m/>
    <n v="59.5"/>
    <n v="59.5"/>
    <n v="1.2395833333333333"/>
    <n v="36.658878965320085"/>
    <n v="1.0997663689596024"/>
    <n v="108.02779790243565"/>
    <s v="KX"/>
    <m/>
    <n v="124"/>
    <n v="124"/>
    <n v="2.5833333333333335"/>
    <n v="76.398335994952788"/>
    <n v="2.2919500798485837"/>
    <n v="255.06377463011702"/>
    <n v="1866.467771387172"/>
    <n v="12.000000000000002"/>
    <n v="127"/>
    <s v="ok"/>
  </r>
  <r>
    <s v="EA "/>
    <s v="EA Semibrillo y Homologos"/>
    <x v="2"/>
    <s v="Galon"/>
    <m/>
    <m/>
    <s v="8820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8.5"/>
    <n v="8.5"/>
    <n v="0.17708333333333334"/>
    <n v="5.2369827093314418"/>
    <n v="0.15710948127994326"/>
    <n v="23.200917191550605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48.823077150545579"/>
    <n v="0.33333333333333337"/>
    <n v="128.33333333333334"/>
    <s v="ok"/>
  </r>
  <r>
    <s v="EA "/>
    <s v="EA Semibrillo y Homologos"/>
    <x v="2"/>
    <s v="Galon"/>
    <m/>
    <m/>
    <s v="8821W"/>
    <m/>
    <m/>
    <s v="12.2020"/>
    <m/>
    <m/>
    <x v="3"/>
    <n v="128"/>
    <n v="144"/>
    <s v="B"/>
    <m/>
    <n v="11.5"/>
    <n v="11.5"/>
    <n v="0.23958333333333334"/>
    <n v="7.0853295479190086"/>
    <n v="0.21255988643757026"/>
    <n v="45.981126356566229"/>
    <s v="C"/>
    <m/>
    <n v="10.5"/>
    <n v="10.5"/>
    <n v="0.21875"/>
    <n v="6.4692139350564863"/>
    <n v="0.19407641805169459"/>
    <n v="28.659956530738981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80.995659234507301"/>
    <n v="0.53125"/>
    <n v="128.53125"/>
    <s v="ok"/>
  </r>
  <r>
    <s v="EA "/>
    <s v="EA Semibrillo y Homologos"/>
    <x v="2"/>
    <s v="Galon"/>
    <m/>
    <m/>
    <s v="8822W"/>
    <m/>
    <m/>
    <s v="12.2020"/>
    <m/>
    <s v="idem cartilla Tendencia"/>
    <x v="3"/>
    <n v="128"/>
    <n v="144"/>
    <s v="B"/>
    <m/>
    <n v="24"/>
    <n v="24"/>
    <n v="0.5"/>
    <n v="14.786774708700539"/>
    <n v="0.44360324126101619"/>
    <n v="95.960611526746902"/>
    <s v="C"/>
    <m/>
    <n v="18"/>
    <n v="18"/>
    <n v="0.375"/>
    <n v="11.090081031525404"/>
    <n v="0.33270243094576213"/>
    <n v="49.131354052695393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n v="160.52450813693312"/>
    <n v="1.0520833333333333"/>
    <n v="129.05208333333334"/>
    <s v="ok"/>
  </r>
  <r>
    <s v="EA "/>
    <s v="EA Semibrillo y Homologos"/>
    <x v="2"/>
    <s v="Galon"/>
    <m/>
    <m/>
    <s v="8823W"/>
    <m/>
    <m/>
    <s v="12.2020"/>
    <m/>
    <m/>
    <x v="3"/>
    <n v="128"/>
    <n v="144"/>
    <s v="B"/>
    <m/>
    <n v="47.5"/>
    <n v="47.5"/>
    <n v="0.98958333333333337"/>
    <n v="29.265491610969818"/>
    <n v="0.87796474832909455"/>
    <n v="189.92204364668657"/>
    <s v="C"/>
    <m/>
    <n v="30.5"/>
    <n v="30.5"/>
    <n v="0.63541666666666663"/>
    <n v="18.791526192306936"/>
    <n v="0.56374578576920809"/>
    <n v="83.250349922622746"/>
    <s v="F"/>
    <m/>
    <n v="13.5"/>
    <n v="13.5"/>
    <n v="0.28125"/>
    <n v="8.317560773644054"/>
    <n v="0.24952682320932162"/>
    <n v="24.51050876777952"/>
    <m/>
    <m/>
    <m/>
    <n v="0"/>
    <n v="0"/>
    <n v="0"/>
    <n v="0"/>
    <b v="0"/>
    <n v="297.68290233708882"/>
    <n v="1.90625"/>
    <n v="129.90625"/>
    <s v="ok"/>
  </r>
  <r>
    <s v="EA "/>
    <s v="EA Semibrillo y Homologos"/>
    <x v="2"/>
    <s v="Galon"/>
    <m/>
    <m/>
    <s v="8824M"/>
    <m/>
    <m/>
    <m/>
    <m/>
    <m/>
    <x v="0"/>
    <n v="122"/>
    <n v="137.25"/>
    <s v="B"/>
    <m/>
    <n v="92"/>
    <n v="92"/>
    <n v="1.9166666666666667"/>
    <n v="56.682636383352069"/>
    <n v="1.7004790915005621"/>
    <n v="367.84901085252983"/>
    <s v="C"/>
    <m/>
    <n v="30"/>
    <n v="30"/>
    <n v="0.625"/>
    <n v="18.483468385875675"/>
    <n v="0.55450405157627025"/>
    <n v="81.885590087825648"/>
    <s v="F"/>
    <m/>
    <n v="22.5"/>
    <n v="22.5"/>
    <n v="0.46875"/>
    <n v="13.862601289406756"/>
    <n v="0.41587803868220269"/>
    <n v="40.850847946299197"/>
    <m/>
    <m/>
    <m/>
    <n v="0"/>
    <n v="0"/>
    <n v="0"/>
    <n v="0"/>
    <b v="0"/>
    <n v="490.58544888665466"/>
    <n v="3.010416666666667"/>
    <n v="125.01041666666667"/>
    <s v="ok"/>
  </r>
  <r>
    <s v="EA "/>
    <s v="EA Semibrillo y Homologos"/>
    <x v="2"/>
    <s v="Galon"/>
    <m/>
    <m/>
    <s v="8825D"/>
    <m/>
    <m/>
    <m/>
    <m/>
    <m/>
    <x v="1"/>
    <n v="118"/>
    <n v="132.75"/>
    <s v="B"/>
    <m/>
    <n v="79"/>
    <n v="79"/>
    <n v="1.6458333333333333"/>
    <n v="48.673133416139272"/>
    <n v="1.4601940024841782"/>
    <n v="315.87034627554186"/>
    <s v="F"/>
    <m/>
    <n v="19"/>
    <n v="19"/>
    <n v="0.39583333333333331"/>
    <n v="11.706196644387926"/>
    <n v="0.3511858993316378"/>
    <n v="34.496271599097099"/>
    <s v="L"/>
    <m/>
    <n v="128.5"/>
    <n v="128.5"/>
    <n v="2.6770833333333335"/>
    <n v="79.170856252834142"/>
    <n v="2.3751256875850242"/>
    <n v="317.18572882475286"/>
    <m/>
    <m/>
    <m/>
    <n v="0"/>
    <n v="0"/>
    <n v="0"/>
    <n v="0"/>
    <b v="0"/>
    <n v="667.55234669939182"/>
    <n v="4.71875"/>
    <n v="122.71875"/>
    <s v="ok"/>
  </r>
  <r>
    <s v="EA "/>
    <s v="EA Semibrillo y Homologos"/>
    <x v="2"/>
    <s v="Galon"/>
    <m/>
    <m/>
    <s v="8826N"/>
    <m/>
    <m/>
    <m/>
    <m/>
    <m/>
    <x v="3"/>
    <n v="128"/>
    <n v="144"/>
    <s v="B"/>
    <m/>
    <n v="297"/>
    <n v="297"/>
    <n v="6.1875"/>
    <n v="182.98633702016917"/>
    <n v="5.4895901106050751"/>
    <n v="1187.512567643493"/>
    <s v="C"/>
    <m/>
    <n v="93.5"/>
    <n v="93.5"/>
    <n v="1.9479166666666667"/>
    <n v="57.606809802645856"/>
    <n v="1.7282042940793756"/>
    <n v="255.21008910705663"/>
    <s v="F"/>
    <m/>
    <n v="66.5"/>
    <n v="66.5"/>
    <n v="1.3854166666666667"/>
    <n v="40.971688255357748"/>
    <n v="1.2291506476607323"/>
    <n v="120.73695059683986"/>
    <s v="KX"/>
    <m/>
    <n v="119"/>
    <n v="119"/>
    <n v="2.4791666666666665"/>
    <n v="73.31775793064017"/>
    <n v="2.1995327379192049"/>
    <n v="244.77894500793485"/>
    <n v="1808.2385523553244"/>
    <n v="11.999999999999998"/>
    <n v="140"/>
    <s v="sobrellenado"/>
  </r>
  <r>
    <s v="EA "/>
    <s v="EA Semibrillo y Homologos"/>
    <x v="2"/>
    <s v="Galon"/>
    <m/>
    <m/>
    <s v="8830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6"/>
    <n v="6"/>
    <n v="0.125"/>
    <n v="3.6966936771751349"/>
    <n v="0.11090081031525405"/>
    <n v="16.377118017565131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46.905433411203433"/>
    <n v="0.31249999999999994"/>
    <n v="128.3125"/>
    <s v="ok"/>
  </r>
  <r>
    <s v="EA "/>
    <s v="EA Semibrillo y Homologos"/>
    <x v="2"/>
    <s v="Galon"/>
    <m/>
    <m/>
    <s v="8831W"/>
    <m/>
    <m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C"/>
    <m/>
    <n v="7.5"/>
    <n v="7.5"/>
    <n v="0.15625"/>
    <n v="4.6208670964689187"/>
    <n v="0.13862601289406756"/>
    <n v="20.471397521956412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85.526387122847481"/>
    <n v="0.55208333333333337"/>
    <n v="128.55208333333334"/>
    <s v="ok"/>
  </r>
  <r>
    <s v="EA "/>
    <s v="EA Semibrillo y Homologos"/>
    <x v="2"/>
    <s v="Galon"/>
    <m/>
    <m/>
    <s v="8832W"/>
    <m/>
    <m/>
    <s v="12.2020"/>
    <m/>
    <s v="idem cartilla Tendencia"/>
    <x v="3"/>
    <n v="128"/>
    <n v="144"/>
    <s v="B"/>
    <m/>
    <n v="25"/>
    <n v="25"/>
    <n v="0.52083333333333337"/>
    <n v="15.402890321563063"/>
    <n v="0.46208670964689191"/>
    <n v="99.958970340361361"/>
    <s v="C"/>
    <m/>
    <n v="13"/>
    <n v="13"/>
    <n v="0.27083333333333331"/>
    <n v="8.0095029672127911"/>
    <n v="0.24028508901638373"/>
    <n v="35.483755704724445"/>
    <s v="F"/>
    <m/>
    <n v="10"/>
    <n v="10"/>
    <n v="0.20833333333333334"/>
    <n v="6.1611561286252252"/>
    <n v="0.18483468385875676"/>
    <n v="18.155932420577422"/>
    <m/>
    <m/>
    <m/>
    <n v="0"/>
    <n v="0"/>
    <n v="0"/>
    <n v="0"/>
    <b v="0"/>
    <n v="153.59865846566322"/>
    <n v="1"/>
    <n v="129"/>
    <s v="ok"/>
  </r>
  <r>
    <s v="EA "/>
    <s v="EA Semibrillo y Homologos"/>
    <x v="2"/>
    <s v="Galon"/>
    <m/>
    <m/>
    <s v="8833M"/>
    <m/>
    <m/>
    <m/>
    <m/>
    <m/>
    <x v="0"/>
    <n v="122"/>
    <n v="137.25"/>
    <s v="B"/>
    <m/>
    <n v="42.5"/>
    <n v="42.5"/>
    <n v="0.88541666666666663"/>
    <n v="26.184913546657203"/>
    <n v="0.7855474063997161"/>
    <n v="169.93024957861431"/>
    <s v="C"/>
    <m/>
    <n v="7.5"/>
    <n v="7.5"/>
    <n v="0.15625"/>
    <n v="4.6208670964689187"/>
    <n v="0.13862601289406756"/>
    <n v="20.471397521956412"/>
    <s v="F"/>
    <m/>
    <n v="15.5"/>
    <n v="15.5"/>
    <n v="0.32291666666666669"/>
    <n v="9.5497919993690985"/>
    <n v="0.28649375998107296"/>
    <n v="28.141695251895005"/>
    <m/>
    <m/>
    <m/>
    <n v="0"/>
    <n v="0"/>
    <n v="0"/>
    <n v="0"/>
    <b v="0"/>
    <n v="218.54334235246574"/>
    <n v="1.3645833333333333"/>
    <n v="123.36458333333333"/>
    <s v="ok"/>
  </r>
  <r>
    <s v="EA "/>
    <s v="EA Semibrillo y Homologos"/>
    <x v="2"/>
    <s v="Galon"/>
    <m/>
    <m/>
    <s v="8834M"/>
    <m/>
    <m/>
    <m/>
    <m/>
    <m/>
    <x v="0"/>
    <n v="122"/>
    <n v="137.25"/>
    <s v="B"/>
    <m/>
    <n v="83"/>
    <n v="83"/>
    <n v="1.7291666666666667"/>
    <n v="51.137595867589368"/>
    <n v="1.5341278760276811"/>
    <n v="331.8637815299997"/>
    <s v="C"/>
    <m/>
    <n v="14.5"/>
    <n v="14.5"/>
    <n v="0.30208333333333331"/>
    <n v="8.9336763865065763"/>
    <n v="0.26801029159519729"/>
    <n v="39.578035209115733"/>
    <s v="F"/>
    <m/>
    <n v="29.5"/>
    <n v="29.5"/>
    <n v="0.61458333333333337"/>
    <n v="18.175410579444414"/>
    <n v="0.54526231738333242"/>
    <n v="53.5600006407034"/>
    <m/>
    <m/>
    <m/>
    <n v="0"/>
    <n v="0"/>
    <n v="0"/>
    <n v="0"/>
    <b v="0"/>
    <n v="425.00181737981882"/>
    <n v="2.6458333333333335"/>
    <n v="124.64583333333333"/>
    <s v="ok"/>
  </r>
  <r>
    <s v="EA "/>
    <s v="EA Semibrillo y Homologos"/>
    <x v="2"/>
    <s v="Galon"/>
    <m/>
    <m/>
    <s v="8835D"/>
    <m/>
    <m/>
    <m/>
    <m/>
    <m/>
    <x v="1"/>
    <n v="118"/>
    <n v="132.75"/>
    <s v="B"/>
    <m/>
    <n v="97.5"/>
    <n v="97.5"/>
    <n v="2.03125"/>
    <n v="60.071272254095945"/>
    <n v="1.8021381676228783"/>
    <n v="389.8399843274093"/>
    <s v="C"/>
    <m/>
    <n v="18"/>
    <n v="18"/>
    <n v="0.375"/>
    <n v="11.090081031525404"/>
    <n v="0.33270243094576213"/>
    <n v="49.131354052695393"/>
    <s v="F"/>
    <m/>
    <n v="31.5"/>
    <n v="31.5"/>
    <n v="0.65625"/>
    <n v="19.407641805169458"/>
    <n v="0.58222925415508375"/>
    <n v="57.191187124818882"/>
    <m/>
    <m/>
    <m/>
    <n v="0"/>
    <n v="0"/>
    <n v="0"/>
    <n v="0"/>
    <b v="0"/>
    <n v="496.16252550492356"/>
    <n v="3.0625"/>
    <n v="121.0625"/>
    <s v="ok"/>
  </r>
  <r>
    <s v="EA "/>
    <s v="EA Semibrillo y Homologos"/>
    <x v="2"/>
    <s v="Galon"/>
    <m/>
    <m/>
    <s v="8836A"/>
    <m/>
    <m/>
    <m/>
    <m/>
    <m/>
    <x v="2"/>
    <n v="115"/>
    <n v="129.375"/>
    <s v="B"/>
    <m/>
    <n v="253"/>
    <n v="253"/>
    <n v="5.270833333333333"/>
    <n v="155.87725005421817"/>
    <n v="4.6763175016265448"/>
    <n v="1011.5847798444569"/>
    <s v="C"/>
    <m/>
    <n v="37.5"/>
    <n v="37.5"/>
    <n v="0.78125"/>
    <n v="23.104335482344592"/>
    <n v="0.69313006447033776"/>
    <n v="102.35698760978207"/>
    <s v="F"/>
    <m/>
    <n v="82.5"/>
    <n v="82.5"/>
    <n v="1.71875"/>
    <n v="50.829538061158104"/>
    <n v="1.524886141834743"/>
    <n v="149.78644246976373"/>
    <s v="KX"/>
    <m/>
    <n v="203"/>
    <n v="203"/>
    <n v="4.229166666666667"/>
    <n v="125.07146941109207"/>
    <n v="3.7521440823327619"/>
    <n v="417.56408266059481"/>
    <n v="1681.2922925845974"/>
    <n v="12"/>
    <n v="127"/>
    <s v="ok"/>
  </r>
  <r>
    <s v="EA "/>
    <s v="EA Semibrillo y Homologos"/>
    <x v="2"/>
    <s v="Galon"/>
    <m/>
    <m/>
    <s v="884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5.5"/>
    <n v="5.5"/>
    <n v="0.11458333333333333"/>
    <n v="3.3886358707438737"/>
    <n v="0.10165907612231621"/>
    <n v="15.012358182768036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34.636979921341336"/>
    <n v="0.23958333333333331"/>
    <n v="128.23958333333334"/>
    <s v="ok"/>
  </r>
  <r>
    <s v="EA "/>
    <s v="EA Semibrillo y Homologos"/>
    <x v="2"/>
    <s v="Galon"/>
    <m/>
    <m/>
    <s v="8841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C"/>
    <m/>
    <n v="8"/>
    <n v="8"/>
    <n v="0.16666666666666666"/>
    <n v="4.9289249029001798"/>
    <n v="0.1478677470870054"/>
    <n v="21.836157356753507"/>
    <s v="F"/>
    <m/>
    <n v="5.5"/>
    <n v="5.5"/>
    <n v="0.11458333333333333"/>
    <n v="3.3886358707438737"/>
    <n v="0.10165907612231621"/>
    <n v="9.9857628313175812"/>
    <m/>
    <m/>
    <m/>
    <n v="0"/>
    <n v="0"/>
    <n v="0"/>
    <n v="0"/>
    <b v="0"/>
    <n v="81.80140535825177"/>
    <n v="0.54166666666666674"/>
    <n v="128.54166666666666"/>
    <s v="ok"/>
  </r>
  <r>
    <s v="EA "/>
    <s v="EA Semibrillo y Homologos"/>
    <x v="2"/>
    <s v="Galon"/>
    <m/>
    <m/>
    <s v="8842W"/>
    <m/>
    <m/>
    <s v="12.2020"/>
    <m/>
    <m/>
    <x v="3"/>
    <n v="128"/>
    <n v="144"/>
    <s v="B"/>
    <m/>
    <n v="24"/>
    <n v="24"/>
    <n v="0.5"/>
    <n v="14.786774708700539"/>
    <n v="0.44360324126101619"/>
    <n v="95.960611526746902"/>
    <s v="C"/>
    <m/>
    <n v="11"/>
    <n v="11"/>
    <n v="0.22916666666666666"/>
    <n v="6.7772717414877475"/>
    <n v="0.20331815224463243"/>
    <n v="30.024716365536072"/>
    <s v="F"/>
    <m/>
    <n v="12"/>
    <n v="12"/>
    <n v="0.25"/>
    <n v="7.3933873543502697"/>
    <n v="0.2218016206305081"/>
    <n v="21.787118904692907"/>
    <m/>
    <m/>
    <m/>
    <n v="0"/>
    <n v="0"/>
    <n v="0"/>
    <n v="0"/>
    <b v="0"/>
    <n v="147.77244679697588"/>
    <n v="0.97916666666666663"/>
    <n v="128.97916666666666"/>
    <s v="ok"/>
  </r>
  <r>
    <s v="EA "/>
    <s v="EA Semibrillo y Homologos"/>
    <x v="2"/>
    <s v="Galon"/>
    <m/>
    <m/>
    <s v="8843M"/>
    <m/>
    <m/>
    <m/>
    <m/>
    <m/>
    <x v="0"/>
    <n v="122"/>
    <n v="137.25"/>
    <s v="B"/>
    <m/>
    <n v="42.5"/>
    <n v="42.5"/>
    <n v="0.88541666666666663"/>
    <n v="26.184913546657203"/>
    <n v="0.7855474063997161"/>
    <n v="169.93024957861431"/>
    <s v="C"/>
    <m/>
    <n v="5"/>
    <n v="5"/>
    <n v="0.10416666666666667"/>
    <n v="3.0805780643126126"/>
    <n v="9.241734192937838E-2"/>
    <n v="13.647598347970943"/>
    <s v="F"/>
    <m/>
    <n v="18.5"/>
    <n v="18.5"/>
    <n v="0.38541666666666669"/>
    <n v="11.398138837956667"/>
    <n v="0.34194416513870002"/>
    <n v="33.588474978068234"/>
    <m/>
    <m/>
    <m/>
    <n v="0"/>
    <n v="0"/>
    <n v="0"/>
    <n v="0"/>
    <b v="0"/>
    <n v="217.1663229046535"/>
    <n v="1.375"/>
    <n v="123.375"/>
    <s v="ok"/>
  </r>
  <r>
    <s v="EA "/>
    <s v="EA Semibrillo y Homologos"/>
    <x v="2"/>
    <s v="Galon"/>
    <m/>
    <m/>
    <s v="8844M"/>
    <m/>
    <m/>
    <m/>
    <m/>
    <m/>
    <x v="0"/>
    <n v="122"/>
    <n v="137.25"/>
    <s v="B"/>
    <m/>
    <n v="84"/>
    <n v="84"/>
    <n v="1.75"/>
    <n v="51.753711480451891"/>
    <n v="1.5526113444135567"/>
    <n v="335.86214034361416"/>
    <s v="C"/>
    <m/>
    <n v="5.5"/>
    <n v="5.5"/>
    <n v="0.11458333333333333"/>
    <n v="3.3886358707438737"/>
    <n v="0.10165907612231621"/>
    <n v="15.012358182768036"/>
    <s v="F"/>
    <m/>
    <n v="36"/>
    <n v="36"/>
    <n v="0.75"/>
    <n v="22.180162063050808"/>
    <n v="0.66540486189152426"/>
    <n v="65.361356714078724"/>
    <m/>
    <m/>
    <m/>
    <n v="0"/>
    <n v="0"/>
    <n v="0"/>
    <n v="0"/>
    <b v="0"/>
    <n v="416.23585524046092"/>
    <n v="2.614583333333333"/>
    <n v="124.61458333333333"/>
    <s v="ok"/>
  </r>
  <r>
    <s v="EA "/>
    <s v="EA Semibrillo y Homologos"/>
    <x v="2"/>
    <s v="Galon"/>
    <m/>
    <m/>
    <s v="8845D"/>
    <m/>
    <m/>
    <m/>
    <m/>
    <m/>
    <x v="1"/>
    <n v="118"/>
    <n v="132.75"/>
    <s v="B"/>
    <m/>
    <n v="100.5"/>
    <n v="100.5"/>
    <n v="2.09375"/>
    <n v="61.919619092683511"/>
    <n v="1.8575885727805053"/>
    <n v="401.83506076825267"/>
    <s v="F"/>
    <m/>
    <n v="37.5"/>
    <n v="37.5"/>
    <n v="0.78125"/>
    <n v="23.104335482344592"/>
    <n v="0.69313006447033776"/>
    <n v="68.084746577165333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480.83788602379474"/>
    <n v="2.9583333333333335"/>
    <n v="120.95833333333333"/>
    <s v="ok"/>
  </r>
  <r>
    <s v="EA "/>
    <s v="EA Semibrillo y Homologos"/>
    <x v="2"/>
    <s v="Galon"/>
    <m/>
    <m/>
    <s v="8846N"/>
    <m/>
    <m/>
    <m/>
    <m/>
    <m/>
    <x v="2"/>
    <n v="115"/>
    <n v="129.375"/>
    <s v="B"/>
    <m/>
    <n v="333"/>
    <n v="333"/>
    <n v="6.9375"/>
    <n v="205.16649908321997"/>
    <n v="6.1549949724965991"/>
    <n v="1331.4534849336133"/>
    <s v="F"/>
    <m/>
    <n v="130"/>
    <n v="130"/>
    <n v="2.7083333333333335"/>
    <n v="80.095029672127922"/>
    <n v="2.4028508901638377"/>
    <n v="236.0271214675065"/>
    <s v="KX"/>
    <m/>
    <n v="112.5"/>
    <n v="112.5"/>
    <n v="2.34375"/>
    <n v="69.313006447033786"/>
    <n v="2.0793901934110135"/>
    <n v="231.4086664990981"/>
    <m/>
    <m/>
    <m/>
    <n v="0"/>
    <n v="0"/>
    <n v="0"/>
    <n v="0"/>
    <b v="0"/>
    <n v="1798.8892729002177"/>
    <n v="11.989583333333334"/>
    <n v="126.98958333333333"/>
    <s v="ok"/>
  </r>
  <r>
    <s v="EA "/>
    <s v="EA Semibrillo y Homologos"/>
    <x v="2"/>
    <s v="Galon"/>
    <m/>
    <m/>
    <s v="8850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2.5"/>
    <n v="2.5"/>
    <n v="5.2083333333333336E-2"/>
    <n v="1.5402890321563063"/>
    <n v="4.620867096468919E-2"/>
    <n v="6.8237991739854715"/>
    <s v="I"/>
    <m/>
    <n v="7.5"/>
    <n v="7.5"/>
    <n v="0.15625"/>
    <n v="4.6208670964689187"/>
    <n v="0.13862601289406756"/>
    <n v="19.430870568057482"/>
    <m/>
    <m/>
    <m/>
    <n v="0"/>
    <n v="0"/>
    <n v="0"/>
    <n v="0"/>
    <b v="0"/>
    <n v="48.245643216922446"/>
    <n v="0.32291666666666663"/>
    <n v="128.32291666666666"/>
    <s v="ok"/>
  </r>
  <r>
    <s v="EA "/>
    <s v="EA Semibrillo y Homologos"/>
    <x v="2"/>
    <s v="Galon"/>
    <m/>
    <m/>
    <s v="8851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F"/>
    <m/>
    <n v="14"/>
    <n v="14"/>
    <n v="0.29166666666666669"/>
    <n v="8.6256185800753151"/>
    <n v="0.25876855740225946"/>
    <n v="25.418305388808392"/>
    <s v="V"/>
    <m/>
    <n v="12"/>
    <n v="12"/>
    <n v="0.25"/>
    <n v="7.3933873543502697"/>
    <n v="0.2218016206305081"/>
    <n v="32.754236035130262"/>
    <m/>
    <m/>
    <m/>
    <n v="0"/>
    <n v="0"/>
    <n v="0"/>
    <n v="0"/>
    <b v="0"/>
    <n v="108.15202659411933"/>
    <n v="0.80208333333333337"/>
    <n v="128.80208333333334"/>
    <s v="ok"/>
  </r>
  <r>
    <s v="EA "/>
    <s v="EA Semibrillo y Homologos"/>
    <x v="2"/>
    <s v="Galon"/>
    <m/>
    <m/>
    <s v="8852W"/>
    <m/>
    <m/>
    <s v="12.2020"/>
    <m/>
    <m/>
    <x v="3"/>
    <n v="128"/>
    <n v="144"/>
    <s v="B"/>
    <m/>
    <n v="28"/>
    <n v="28"/>
    <n v="0.58333333333333337"/>
    <n v="17.25123716015063"/>
    <n v="0.51753711480451892"/>
    <n v="111.95404678120472"/>
    <s v="C"/>
    <m/>
    <n v="2.5"/>
    <n v="2.5"/>
    <n v="5.2083333333333336E-2"/>
    <n v="1.5402890321563063"/>
    <n v="4.620867096468919E-2"/>
    <n v="6.8237991739854715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137.84157499679651"/>
    <n v="0.85416666666666674"/>
    <n v="128.85416666666666"/>
    <s v="ok"/>
  </r>
  <r>
    <s v="EA "/>
    <s v="EA Semibrillo y Homologos"/>
    <x v="2"/>
    <s v="Galon"/>
    <m/>
    <m/>
    <s v="8853M"/>
    <m/>
    <m/>
    <m/>
    <m/>
    <m/>
    <x v="0"/>
    <n v="122"/>
    <n v="137.25"/>
    <s v="B"/>
    <m/>
    <n v="15.5"/>
    <n v="15.5"/>
    <n v="0.32291666666666669"/>
    <n v="9.5497919993690985"/>
    <n v="0.28649375998107296"/>
    <n v="61.974561611024043"/>
    <s v="E"/>
    <m/>
    <n v="35"/>
    <n v="35"/>
    <n v="0.72916666666666663"/>
    <n v="21.564046450188286"/>
    <n v="0.64692139350564859"/>
    <n v="84.109570137307671"/>
    <s v="F"/>
    <m/>
    <n v="26"/>
    <n v="26"/>
    <n v="0.54166666666666663"/>
    <n v="16.019005934425582"/>
    <n v="0.48057017803276747"/>
    <n v="47.205424293501295"/>
    <m/>
    <m/>
    <m/>
    <n v="0"/>
    <n v="0"/>
    <n v="0"/>
    <n v="0"/>
    <b v="0"/>
    <n v="193.28955604183301"/>
    <n v="1.59375"/>
    <n v="123.59375"/>
    <s v="ok"/>
  </r>
  <r>
    <s v="EA "/>
    <s v="EA Semibrillo y Homologos"/>
    <x v="2"/>
    <s v="Galon"/>
    <m/>
    <m/>
    <s v="8854M"/>
    <m/>
    <m/>
    <m/>
    <m/>
    <m/>
    <x v="0"/>
    <n v="122"/>
    <n v="137.25"/>
    <s v="B"/>
    <m/>
    <n v="101.5"/>
    <n v="101.5"/>
    <n v="2.1145833333333335"/>
    <n v="62.535734705546034"/>
    <n v="1.8760720411663809"/>
    <n v="405.83341958186713"/>
    <s v="F"/>
    <m/>
    <n v="31"/>
    <n v="31"/>
    <n v="0.64583333333333337"/>
    <n v="19.099583998738197"/>
    <n v="0.57298751996214592"/>
    <n v="56.28339050379001"/>
    <s v="R"/>
    <m/>
    <n v="27"/>
    <n v="27"/>
    <n v="0.5625"/>
    <n v="16.635121547288108"/>
    <n v="0.49905364641864325"/>
    <n v="28.18072271342816"/>
    <m/>
    <m/>
    <m/>
    <n v="0"/>
    <n v="0"/>
    <n v="0"/>
    <n v="0"/>
    <b v="0"/>
    <n v="490.29753279908533"/>
    <n v="3.322916666666667"/>
    <n v="125.32291666666667"/>
    <s v="ok"/>
  </r>
  <r>
    <s v="EA "/>
    <s v="EA Semibrillo y Homologos"/>
    <x v="2"/>
    <s v="Galon"/>
    <m/>
    <m/>
    <s v="8855D"/>
    <m/>
    <m/>
    <m/>
    <m/>
    <m/>
    <x v="1"/>
    <n v="118"/>
    <n v="132.75"/>
    <s v="B"/>
    <m/>
    <n v="118"/>
    <n v="118"/>
    <n v="2.4583333333333335"/>
    <n v="72.701642317777655"/>
    <n v="2.1810492695333297"/>
    <n v="471.80634000650565"/>
    <s v="F"/>
    <m/>
    <n v="31.5"/>
    <n v="31.5"/>
    <n v="0.65625"/>
    <n v="19.407641805169458"/>
    <n v="0.58222925415508375"/>
    <n v="57.191187124818882"/>
    <s v="V"/>
    <m/>
    <n v="35"/>
    <n v="35"/>
    <n v="0.72916666666666663"/>
    <n v="21.564046450188286"/>
    <n v="0.64692139350564859"/>
    <n v="95.533188435796589"/>
    <m/>
    <m/>
    <m/>
    <n v="0"/>
    <n v="0"/>
    <n v="0"/>
    <n v="0"/>
    <b v="0"/>
    <n v="624.53071556712109"/>
    <n v="3.84375"/>
    <n v="121.84375"/>
    <s v="ok"/>
  </r>
  <r>
    <s v="EA "/>
    <s v="EA Semibrillo y Homologos"/>
    <x v="2"/>
    <s v="Galon"/>
    <m/>
    <m/>
    <s v="8856N"/>
    <m/>
    <m/>
    <m/>
    <m/>
    <m/>
    <x v="2"/>
    <n v="115"/>
    <n v="129.375"/>
    <s v="B"/>
    <m/>
    <n v="289.5"/>
    <n v="289.5"/>
    <n v="6.03125"/>
    <n v="178.36546992370026"/>
    <n v="5.3509640977110076"/>
    <n v="1157.5248765413844"/>
    <s v="F"/>
    <m/>
    <n v="83.5"/>
    <n v="83.5"/>
    <n v="1.7395833333333333"/>
    <n v="51.445653674020626"/>
    <n v="1.5433696102206187"/>
    <n v="151.60203571182146"/>
    <s v="R"/>
    <m/>
    <n v="68.5"/>
    <n v="68.5"/>
    <n v="1.4270833333333333"/>
    <n v="42.203919481082785"/>
    <n v="1.2661175844324835"/>
    <n v="71.495537254438105"/>
    <s v="KX"/>
    <m/>
    <n v="134"/>
    <n v="134"/>
    <n v="2.7916666666666665"/>
    <n v="82.559492123578011"/>
    <n v="2.4767847637073404"/>
    <n v="275.63343387448128"/>
    <n v="1656.2558833821254"/>
    <n v="11.989583333333332"/>
    <n v="126.98958333333333"/>
    <s v="ok"/>
  </r>
  <r>
    <s v="EA "/>
    <s v="EA Semibrillo y Homologos"/>
    <x v="2"/>
    <s v="Galon"/>
    <m/>
    <m/>
    <s v="8860W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4"/>
    <n v="4"/>
    <n v="8.3333333333333329E-2"/>
    <n v="2.4644624514500899"/>
    <n v="7.3933873543502698E-2"/>
    <n v="10.91807867837675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2.72546598850677"/>
    <n v="0.20833333333333334"/>
    <n v="128.20833333333334"/>
    <s v="ok"/>
  </r>
  <r>
    <s v="EA "/>
    <s v="EA Semibrillo y Homologos"/>
    <x v="2"/>
    <s v="Galon"/>
    <m/>
    <m/>
    <s v="8861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4.5"/>
    <n v="4.5"/>
    <n v="9.375E-2"/>
    <n v="2.772520257881351"/>
    <n v="8.3175607736440532E-2"/>
    <n v="12.28283851317384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53.898433726626642"/>
    <n v="0.33333333333333331"/>
    <n v="128.33333333333334"/>
    <s v="ok"/>
  </r>
  <r>
    <s v="EA "/>
    <s v="EA Semibrillo y Homologos"/>
    <x v="2"/>
    <s v="Galon"/>
    <m/>
    <m/>
    <s v="8862W"/>
    <m/>
    <m/>
    <s v="12.2020"/>
    <m/>
    <m/>
    <x v="3"/>
    <n v="128"/>
    <n v="144"/>
    <s v="B"/>
    <m/>
    <n v="15"/>
    <n v="15"/>
    <n v="0.3125"/>
    <n v="9.2417341929378374"/>
    <n v="0.27725202578813513"/>
    <n v="59.975382204216814"/>
    <s v="C"/>
    <m/>
    <n v="4"/>
    <n v="4"/>
    <n v="8.3333333333333329E-2"/>
    <n v="2.4644624514500899"/>
    <n v="7.3933873543502698E-2"/>
    <n v="10.918078678376753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77.248037229795671"/>
    <n v="0.46875"/>
    <n v="128.46875"/>
    <s v="ok"/>
  </r>
  <r>
    <s v="EA "/>
    <s v="EA Semibrillo y Homologos"/>
    <x v="2"/>
    <s v="Galon"/>
    <m/>
    <m/>
    <s v="8863M"/>
    <m/>
    <m/>
    <m/>
    <m/>
    <m/>
    <x v="0"/>
    <n v="122"/>
    <n v="137.25"/>
    <s v="B"/>
    <m/>
    <n v="57"/>
    <n v="57"/>
    <n v="1.1875"/>
    <n v="35.118589933163783"/>
    <n v="1.0535576979949135"/>
    <n v="227.90645237602388"/>
    <s v="F"/>
    <m/>
    <n v="10"/>
    <n v="10"/>
    <n v="0.20833333333333334"/>
    <n v="6.1611561286252252"/>
    <n v="0.18483468385875676"/>
    <n v="18.155932420577422"/>
    <m/>
    <m/>
    <m/>
    <n v="0"/>
    <n v="0"/>
    <n v="0"/>
    <n v="0"/>
    <b v="0"/>
    <m/>
    <m/>
    <m/>
    <n v="0"/>
    <n v="0"/>
    <n v="0"/>
    <n v="0"/>
    <b v="0"/>
    <n v="246.06238479660129"/>
    <n v="1.3958333333333333"/>
    <n v="123.39583333333333"/>
    <s v="ok"/>
  </r>
  <r>
    <s v="EA "/>
    <s v="EA Semibrillo y Homologos"/>
    <x v="2"/>
    <s v="Galon"/>
    <m/>
    <m/>
    <s v="8864D"/>
    <m/>
    <m/>
    <m/>
    <m/>
    <m/>
    <x v="1"/>
    <n v="118"/>
    <n v="132.75"/>
    <s v="B"/>
    <m/>
    <n v="33.5"/>
    <n v="33.5"/>
    <n v="0.69791666666666663"/>
    <n v="20.639873030894503"/>
    <n v="0.61919619092683509"/>
    <n v="133.94502025608421"/>
    <s v="C"/>
    <m/>
    <n v="19.5"/>
    <n v="19.5"/>
    <n v="0.40625"/>
    <n v="12.014254450819189"/>
    <n v="0.36042763352457569"/>
    <n v="53.225633557086674"/>
    <s v="V"/>
    <m/>
    <n v="21.5"/>
    <n v="21.5"/>
    <n v="0.44791666666666669"/>
    <n v="13.246485676544234"/>
    <n v="0.39739457029632702"/>
    <n v="58.684672896275053"/>
    <m/>
    <m/>
    <m/>
    <n v="0"/>
    <n v="0"/>
    <n v="0"/>
    <n v="0"/>
    <b v="0"/>
    <n v="245.85532670944593"/>
    <n v="1.5520833333333333"/>
    <n v="119.55208333333333"/>
    <s v="ok"/>
  </r>
  <r>
    <s v="EA "/>
    <s v="EA Semibrillo y Homologos"/>
    <x v="2"/>
    <s v="Galon"/>
    <m/>
    <m/>
    <s v="8865D"/>
    <m/>
    <m/>
    <m/>
    <m/>
    <m/>
    <x v="1"/>
    <n v="118"/>
    <n v="132.75"/>
    <s v="B"/>
    <m/>
    <n v="52"/>
    <n v="52"/>
    <n v="1.0833333333333333"/>
    <n v="32.038011868851164"/>
    <n v="0.96114035606553494"/>
    <n v="207.91465830795161"/>
    <s v="L"/>
    <m/>
    <n v="80.5"/>
    <n v="80.5"/>
    <n v="1.6770833333333333"/>
    <n v="49.597306835433059"/>
    <n v="1.4879192050629917"/>
    <n v="198.70390015869728"/>
    <s v="V"/>
    <m/>
    <n v="34.5"/>
    <n v="34.5"/>
    <n v="0.71875"/>
    <n v="21.255988643757025"/>
    <n v="0.63767965931271076"/>
    <n v="94.168428600999505"/>
    <m/>
    <m/>
    <m/>
    <n v="0"/>
    <n v="0"/>
    <n v="0"/>
    <n v="0"/>
    <b v="0"/>
    <n v="500.7869870676484"/>
    <n v="3.4791666666666665"/>
    <n v="121.47916666666667"/>
    <s v="ok"/>
  </r>
  <r>
    <s v="EA "/>
    <s v="EA Semibrillo y Homologos"/>
    <x v="2"/>
    <s v="Galon"/>
    <m/>
    <m/>
    <s v="8866A"/>
    <m/>
    <m/>
    <m/>
    <m/>
    <m/>
    <x v="2"/>
    <n v="115"/>
    <n v="129.375"/>
    <s v="B"/>
    <m/>
    <n v="209"/>
    <n v="209"/>
    <n v="4.354166666666667"/>
    <n v="128.76816308826722"/>
    <n v="3.8630448926480163"/>
    <n v="835.65699204542102"/>
    <s v="C"/>
    <m/>
    <n v="48"/>
    <n v="48"/>
    <n v="1"/>
    <n v="29.573549417401079"/>
    <n v="0.88720648252203238"/>
    <n v="131.01694414052105"/>
    <s v="R"/>
    <m/>
    <n v="124.5"/>
    <n v="124.5"/>
    <n v="2.59375"/>
    <n v="76.706393801384053"/>
    <n v="2.3011918140415215"/>
    <n v="129.94444362302985"/>
    <s v="KX"/>
    <m/>
    <n v="194.5"/>
    <n v="194.5"/>
    <n v="4.052083333333333"/>
    <n v="119.83448670176061"/>
    <n v="3.5950346010528182"/>
    <n v="400.07987230288512"/>
    <n v="1496.6982521118571"/>
    <n v="12"/>
    <n v="127"/>
    <s v="ok"/>
  </r>
  <r>
    <s v="EA "/>
    <s v="EA Semibrillo y Homologos"/>
    <x v="2"/>
    <s v="Galon"/>
    <m/>
    <m/>
    <s v="8870W"/>
    <m/>
    <m/>
    <s v="12.2020"/>
    <m/>
    <s v="idem cartilla Tendencia"/>
    <x v="3"/>
    <n v="128"/>
    <n v="144"/>
    <s v="B"/>
    <m/>
    <n v="2"/>
    <n v="2"/>
    <n v="4.1666666666666664E-2"/>
    <n v="1.232231225725045"/>
    <n v="3.6966936771751349E-2"/>
    <n v="7.9967176272289082"/>
    <s v="C"/>
    <m/>
    <n v="3"/>
    <n v="3"/>
    <n v="6.25E-2"/>
    <n v="1.8483468385875674"/>
    <n v="5.5450405157627024E-2"/>
    <n v="8.1885590087825655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20.279556140402754"/>
    <n v="0.13541666666666666"/>
    <n v="128.13541666666666"/>
    <s v="ok"/>
  </r>
  <r>
    <s v="EA "/>
    <s v="EA Semibrillo y Homologos"/>
    <x v="2"/>
    <s v="Galon"/>
    <m/>
    <m/>
    <s v="8871W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F"/>
    <m/>
    <n v="4.5"/>
    <n v="4.5"/>
    <n v="9.375E-2"/>
    <n v="2.772520257881351"/>
    <n v="8.3175607736440532E-2"/>
    <n v="8.1701695892598405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50.883277394998579"/>
    <n v="0.32291666666666669"/>
    <n v="128.32291666666666"/>
    <s v="ok"/>
  </r>
  <r>
    <s v="EA "/>
    <s v="EA Semibrillo y Homologos"/>
    <x v="2"/>
    <s v="Galon"/>
    <m/>
    <m/>
    <s v="8872W"/>
    <m/>
    <m/>
    <s v="12.2020"/>
    <m/>
    <s v="idem cartilla Tendencia"/>
    <x v="3"/>
    <n v="128"/>
    <n v="144"/>
    <s v="B"/>
    <m/>
    <n v="18"/>
    <n v="18"/>
    <n v="0.375"/>
    <n v="11.090081031525404"/>
    <n v="0.33270243094576213"/>
    <n v="71.970458645060177"/>
    <s v="F"/>
    <m/>
    <n v="9.5"/>
    <n v="9.5"/>
    <n v="0.19791666666666666"/>
    <n v="5.8530983221939632"/>
    <n v="0.1755929496658189"/>
    <n v="17.24813579954855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109.68999196656515"/>
    <n v="0.72916666666666663"/>
    <n v="128.72916666666666"/>
    <s v="ok"/>
  </r>
  <r>
    <s v="EA "/>
    <s v="EA Semibrillo y Homologos"/>
    <x v="2"/>
    <s v="Galon"/>
    <m/>
    <m/>
    <s v="8873M"/>
    <m/>
    <m/>
    <m/>
    <m/>
    <m/>
    <x v="0"/>
    <n v="122"/>
    <n v="137.25"/>
    <s v="B"/>
    <m/>
    <n v="37.5"/>
    <n v="37.5"/>
    <n v="0.78125"/>
    <n v="23.104335482344592"/>
    <n v="0.69313006447033776"/>
    <n v="149.93845551054204"/>
    <s v="F"/>
    <m/>
    <n v="9.5"/>
    <n v="9.5"/>
    <n v="0.19791666666666666"/>
    <n v="5.8530983221939632"/>
    <n v="0.1755929496658189"/>
    <n v="17.24813579954855"/>
    <s v="R"/>
    <m/>
    <n v="29.5"/>
    <n v="29.5"/>
    <n v="0.61458333333333337"/>
    <n v="18.175410579444414"/>
    <n v="0.54526231738333242"/>
    <n v="30.790048890597436"/>
    <m/>
    <m/>
    <m/>
    <n v="0"/>
    <n v="0"/>
    <n v="0"/>
    <n v="0"/>
    <b v="0"/>
    <n v="197.97664020068802"/>
    <n v="1.59375"/>
    <n v="123.59375"/>
    <s v="ok"/>
  </r>
  <r>
    <s v="EA "/>
    <s v="EA Semibrillo y Homologos"/>
    <x v="2"/>
    <s v="Galon"/>
    <m/>
    <m/>
    <s v="8874M"/>
    <m/>
    <m/>
    <m/>
    <m/>
    <m/>
    <x v="0"/>
    <n v="122"/>
    <n v="137.25"/>
    <s v="B"/>
    <m/>
    <n v="62"/>
    <n v="62"/>
    <n v="1.2916666666666667"/>
    <n v="38.199167997476394"/>
    <n v="1.1459750399242918"/>
    <n v="247.89824644409617"/>
    <s v="F"/>
    <m/>
    <n v="13"/>
    <n v="13"/>
    <n v="0.27083333333333331"/>
    <n v="8.0095029672127911"/>
    <n v="0.24028508901638373"/>
    <n v="23.602712146750648"/>
    <s v="R"/>
    <m/>
    <n v="59.5"/>
    <n v="59.5"/>
    <n v="1.2395833333333333"/>
    <n v="36.658878965320085"/>
    <n v="1.0997663689596024"/>
    <n v="62.101963016628716"/>
    <m/>
    <m/>
    <m/>
    <n v="0"/>
    <n v="0"/>
    <n v="0"/>
    <n v="0"/>
    <b v="0"/>
    <n v="333.60292160747554"/>
    <n v="2.802083333333333"/>
    <n v="124.80208333333333"/>
    <s v="ok"/>
  </r>
  <r>
    <s v="EA "/>
    <s v="EA Semibrillo y Homologos"/>
    <x v="2"/>
    <s v="Galon"/>
    <m/>
    <m/>
    <s v="8875D"/>
    <m/>
    <m/>
    <m/>
    <m/>
    <m/>
    <x v="1"/>
    <n v="118"/>
    <n v="132.75"/>
    <s v="B"/>
    <m/>
    <n v="82"/>
    <n v="82"/>
    <n v="1.7083333333333333"/>
    <n v="50.521480254726839"/>
    <n v="1.5156444076418052"/>
    <n v="327.86542271638524"/>
    <s v="F"/>
    <m/>
    <n v="15.5"/>
    <n v="15.5"/>
    <n v="0.32291666666666669"/>
    <n v="9.5497919993690985"/>
    <n v="0.28649375998107296"/>
    <n v="28.141695251895005"/>
    <s v="R"/>
    <m/>
    <n v="73"/>
    <n v="73"/>
    <n v="1.5208333333333333"/>
    <n v="44.976439738964139"/>
    <n v="1.3492931921689242"/>
    <n v="76.1923243733428"/>
    <m/>
    <m/>
    <m/>
    <n v="0"/>
    <n v="0"/>
    <n v="0"/>
    <n v="0"/>
    <b v="0"/>
    <n v="432.19944234162301"/>
    <n v="3.552083333333333"/>
    <n v="121.55208333333333"/>
    <s v="ok"/>
  </r>
  <r>
    <s v="EA "/>
    <s v="EA Semibrillo y Homologos"/>
    <x v="2"/>
    <s v="Galon"/>
    <m/>
    <m/>
    <s v="8876N"/>
    <m/>
    <m/>
    <m/>
    <m/>
    <m/>
    <x v="2"/>
    <n v="115"/>
    <n v="129.375"/>
    <s v="B"/>
    <m/>
    <n v="231"/>
    <n v="231"/>
    <n v="4.8125"/>
    <n v="142.32270657124269"/>
    <n v="4.269681197137281"/>
    <n v="923.62088594493889"/>
    <s v="F"/>
    <m/>
    <n v="51.5"/>
    <n v="51.5"/>
    <n v="1.0729166666666667"/>
    <n v="31.72995406241991"/>
    <n v="0.95189862187259733"/>
    <n v="93.503051965973725"/>
    <s v="R"/>
    <m/>
    <n v="184.5"/>
    <n v="184.5"/>
    <n v="3.84375"/>
    <n v="113.6733305731354"/>
    <n v="3.410199917194062"/>
    <n v="192.56827187509242"/>
    <s v="KX"/>
    <m/>
    <n v="108.5"/>
    <n v="108.5"/>
    <n v="2.2604166666666665"/>
    <n v="66.848543995583682"/>
    <n v="2.0054563198675104"/>
    <n v="223.18080280135237"/>
    <n v="1432.8730125873576"/>
    <n v="11.989583333333334"/>
    <n v="126.98958333333333"/>
    <s v="ok"/>
  </r>
  <r>
    <s v="EA "/>
    <s v="EA Semibrillo y Homologos"/>
    <x v="2"/>
    <s v="Galon"/>
    <m/>
    <m/>
    <s v="8880W"/>
    <s v="Si"/>
    <n v="0.56999999999999995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9"/>
    <n v="9"/>
    <n v="0.1875"/>
    <n v="5.5450405157627021"/>
    <n v="0.16635121547288106"/>
    <n v="24.565677026347696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64.39444904436624"/>
    <n v="0.44791666666666663"/>
    <n v="128.44791666666666"/>
    <s v="ok"/>
  </r>
  <r>
    <s v="EA "/>
    <s v="EA Semibrillo y Homologos"/>
    <x v="2"/>
    <s v="Galon"/>
    <m/>
    <m/>
    <s v="8881W"/>
    <s v="Si"/>
    <n v="0.43"/>
    <s v="12.2020"/>
    <m/>
    <m/>
    <x v="3"/>
    <n v="128"/>
    <n v="144"/>
    <s v="B"/>
    <m/>
    <n v="9"/>
    <n v="9"/>
    <n v="0.1875"/>
    <n v="5.5450405157627021"/>
    <n v="0.16635121547288106"/>
    <n v="35.985229322530088"/>
    <s v="F"/>
    <m/>
    <n v="6.5"/>
    <n v="6.5"/>
    <n v="0.13541666666666666"/>
    <n v="4.0047514836063955"/>
    <n v="0.12014254450819187"/>
    <n v="11.801356073375324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7.339904239485072"/>
    <n v="0.39583333333333331"/>
    <n v="128.39583333333334"/>
    <s v="ok"/>
  </r>
  <r>
    <s v="EA "/>
    <s v="EA Semibrillo y Homologos"/>
    <x v="2"/>
    <s v="Galon"/>
    <m/>
    <m/>
    <s v="8882W"/>
    <s v="Si"/>
    <n v="0.5"/>
    <s v="12.2020"/>
    <m/>
    <s v="idem cartilla Tendencia"/>
    <x v="3"/>
    <n v="128"/>
    <n v="144"/>
    <s v="B"/>
    <m/>
    <n v="14.5"/>
    <n v="14.5"/>
    <n v="0.30208333333333331"/>
    <n v="8.9336763865065763"/>
    <n v="0.26801029159519729"/>
    <n v="57.976202797409584"/>
    <s v="F"/>
    <m/>
    <n v="10"/>
    <n v="10"/>
    <n v="0.20833333333333334"/>
    <n v="6.1611561286252252"/>
    <n v="0.18483468385875676"/>
    <n v="18.155932420577422"/>
    <s v="V"/>
    <m/>
    <n v="10"/>
    <n v="10"/>
    <n v="0.20833333333333334"/>
    <n v="6.1611561286252252"/>
    <n v="0.18483468385875676"/>
    <n v="27.295196695941886"/>
    <m/>
    <m/>
    <m/>
    <n v="0"/>
    <n v="0"/>
    <n v="0"/>
    <n v="0"/>
    <b v="0"/>
    <n v="103.4273319139289"/>
    <n v="0.71875"/>
    <n v="128.71875"/>
    <s v="ok"/>
  </r>
  <r>
    <s v="EA "/>
    <s v="EA Semibrillo y Homologos"/>
    <x v="2"/>
    <s v="Galon"/>
    <m/>
    <m/>
    <s v="8883M"/>
    <m/>
    <m/>
    <m/>
    <m/>
    <m/>
    <x v="0"/>
    <n v="122"/>
    <n v="137.25"/>
    <s v="B"/>
    <m/>
    <n v="32.5"/>
    <n v="32.5"/>
    <n v="0.67708333333333337"/>
    <n v="20.02375741803198"/>
    <n v="0.60071272254095942"/>
    <n v="129.94666144246978"/>
    <s v="F"/>
    <m/>
    <n v="8"/>
    <n v="8"/>
    <n v="0.16666666666666666"/>
    <n v="4.9289249029001798"/>
    <n v="0.1478677470870054"/>
    <n v="14.524745936461937"/>
    <s v="R"/>
    <m/>
    <n v="43"/>
    <n v="43"/>
    <n v="0.89583333333333337"/>
    <n v="26.492971353088468"/>
    <n v="0.79478914059265404"/>
    <n v="44.880410247311517"/>
    <m/>
    <m/>
    <m/>
    <n v="0"/>
    <n v="0"/>
    <n v="0"/>
    <n v="0"/>
    <b v="0"/>
    <n v="189.35181762624322"/>
    <n v="1.7395833333333335"/>
    <n v="123.73958333333333"/>
    <s v="ok"/>
  </r>
  <r>
    <s v="EA "/>
    <s v="EA Semibrillo y Homologos"/>
    <x v="2"/>
    <s v="Galon"/>
    <m/>
    <m/>
    <s v="8884M"/>
    <m/>
    <m/>
    <m/>
    <m/>
    <m/>
    <x v="0"/>
    <n v="122"/>
    <n v="137.25"/>
    <s v="B"/>
    <m/>
    <n v="68"/>
    <n v="68"/>
    <n v="1.4166666666666667"/>
    <n v="41.895861674651535"/>
    <n v="1.2568758502395461"/>
    <n v="271.88839932578293"/>
    <s v="F"/>
    <m/>
    <n v="16"/>
    <n v="16"/>
    <n v="0.33333333333333331"/>
    <n v="9.8578498058003596"/>
    <n v="0.29573549417401079"/>
    <n v="29.049491872923873"/>
    <s v="R"/>
    <m/>
    <n v="81.5"/>
    <n v="81.5"/>
    <n v="1.6979166666666667"/>
    <n v="50.213422448295582"/>
    <n v="1.5064026734488674"/>
    <n v="85.064033375718338"/>
    <m/>
    <m/>
    <m/>
    <n v="0"/>
    <n v="0"/>
    <n v="0"/>
    <n v="0"/>
    <b v="0"/>
    <n v="386.00192457442512"/>
    <n v="3.447916666666667"/>
    <n v="125.44791666666667"/>
    <s v="ok"/>
  </r>
  <r>
    <s v="EA "/>
    <s v="EA Semibrillo y Homologos"/>
    <x v="2"/>
    <s v="Galon"/>
    <m/>
    <m/>
    <s v="8885D"/>
    <m/>
    <m/>
    <m/>
    <m/>
    <m/>
    <x v="1"/>
    <n v="118"/>
    <n v="132.75"/>
    <s v="B"/>
    <m/>
    <n v="75"/>
    <n v="75"/>
    <n v="1.5625"/>
    <n v="46.208670964689183"/>
    <n v="1.3862601289406755"/>
    <n v="299.87691102108408"/>
    <s v="F"/>
    <m/>
    <n v="24.5"/>
    <n v="24.5"/>
    <n v="0.51041666666666663"/>
    <n v="15.094832515131801"/>
    <n v="0.45284497545395402"/>
    <n v="44.482034430414679"/>
    <s v="V"/>
    <m/>
    <n v="88"/>
    <n v="88"/>
    <n v="1.8333333333333333"/>
    <n v="54.21817393190198"/>
    <n v="1.6265452179570594"/>
    <n v="240.19773092428858"/>
    <m/>
    <m/>
    <m/>
    <n v="0"/>
    <n v="0"/>
    <n v="0"/>
    <n v="0"/>
    <b v="0"/>
    <n v="584.55667637578733"/>
    <n v="3.90625"/>
    <n v="121.90625"/>
    <s v="ok"/>
  </r>
  <r>
    <s v="EA "/>
    <s v="EA Semibrillo y Homologos"/>
    <x v="2"/>
    <s v="Galon"/>
    <m/>
    <m/>
    <s v="8886N"/>
    <m/>
    <m/>
    <m/>
    <m/>
    <m/>
    <x v="2"/>
    <n v="115"/>
    <n v="129.375"/>
    <s v="B"/>
    <m/>
    <n v="166"/>
    <n v="166"/>
    <n v="3.4583333333333335"/>
    <n v="102.27519173517874"/>
    <n v="3.0682557520553622"/>
    <n v="663.7275630599994"/>
    <s v="F"/>
    <m/>
    <n v="33"/>
    <n v="33"/>
    <n v="0.6875"/>
    <n v="20.331815224463242"/>
    <n v="0.60995445673389725"/>
    <n v="59.914576987905491"/>
    <s v="R"/>
    <m/>
    <n v="305.5"/>
    <n v="305.5"/>
    <n v="6.364583333333333"/>
    <n v="188.22331972950062"/>
    <n v="5.6466995918850182"/>
    <n v="318.85965885008528"/>
    <s v="KX"/>
    <m/>
    <n v="71.5"/>
    <n v="71.5"/>
    <n v="1.4895833333333333"/>
    <n v="44.052266319670352"/>
    <n v="1.3215679895901105"/>
    <n v="147.07306359720457"/>
    <n v="1189.5748624951946"/>
    <n v="12.000000000000002"/>
    <n v="127"/>
    <s v="ok"/>
  </r>
  <r>
    <s v="EA "/>
    <s v="EA Semibrillo y Homologos"/>
    <x v="2"/>
    <s v="Galon"/>
    <m/>
    <m/>
    <s v="8890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5"/>
    <n v="5"/>
    <n v="0.10416666666666667"/>
    <n v="3.0805780643126126"/>
    <n v="9.241734192937838E-2"/>
    <n v="13.647598347970943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47.921410336024287"/>
    <n v="0.3125"/>
    <n v="128.3125"/>
    <s v="ok"/>
  </r>
  <r>
    <s v="EA "/>
    <s v="EA Semibrillo y Homologos"/>
    <x v="2"/>
    <s v="Galon"/>
    <m/>
    <m/>
    <s v="8891W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F"/>
    <m/>
    <n v="4"/>
    <n v="4"/>
    <n v="8.3333333333333329E-2"/>
    <n v="2.4644624514500899"/>
    <n v="7.3933873543502698E-2"/>
    <n v="7.2623729682309683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48.610720939172609"/>
    <n v="0.30208333333333337"/>
    <n v="128.30208333333334"/>
    <s v="ok"/>
  </r>
  <r>
    <s v="EA "/>
    <s v="EA Semibrillo y Homologos"/>
    <x v="2"/>
    <s v="Galon"/>
    <m/>
    <m/>
    <s v="8892W"/>
    <m/>
    <m/>
    <s v="12.2020"/>
    <m/>
    <m/>
    <x v="3"/>
    <n v="128"/>
    <n v="144"/>
    <s v="B"/>
    <m/>
    <n v="18.5"/>
    <n v="18.5"/>
    <n v="0.38541666666666669"/>
    <n v="11.398138837956667"/>
    <n v="0.34194416513870002"/>
    <n v="73.969638051867406"/>
    <s v="F"/>
    <m/>
    <n v="7"/>
    <n v="7"/>
    <n v="0.14583333333333334"/>
    <n v="4.3128092900376576"/>
    <n v="0.12938427870112973"/>
    <n v="12.709152694404196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96.232109589851262"/>
    <n v="0.60416666666666663"/>
    <n v="128.60416666666666"/>
    <s v="ok"/>
  </r>
  <r>
    <s v="EA "/>
    <s v="EA Semibrillo y Homologos"/>
    <x v="2"/>
    <s v="Galon"/>
    <m/>
    <m/>
    <s v="8893M"/>
    <m/>
    <m/>
    <m/>
    <m/>
    <m/>
    <x v="0"/>
    <n v="122"/>
    <n v="137.25"/>
    <s v="B"/>
    <m/>
    <n v="34.5"/>
    <n v="34.5"/>
    <n v="0.71875"/>
    <n v="21.255988643757025"/>
    <n v="0.63767965931271076"/>
    <n v="137.94337906969866"/>
    <s v="F"/>
    <m/>
    <n v="5.5"/>
    <n v="5.5"/>
    <n v="0.11458333333333333"/>
    <n v="3.3886358707438737"/>
    <n v="0.10165907612231621"/>
    <n v="9.9857628313175812"/>
    <s v="R"/>
    <m/>
    <n v="22"/>
    <n v="22"/>
    <n v="0.45833333333333331"/>
    <n v="13.554543482975495"/>
    <n v="0.40663630448926485"/>
    <n v="22.962070359089612"/>
    <m/>
    <m/>
    <m/>
    <n v="0"/>
    <n v="0"/>
    <n v="0"/>
    <n v="0"/>
    <b v="0"/>
    <n v="170.89121226010585"/>
    <n v="1.2916666666666667"/>
    <n v="123.29166666666667"/>
    <s v="ok"/>
  </r>
  <r>
    <s v="EA "/>
    <s v="EA Semibrillo y Homologos"/>
    <x v="2"/>
    <s v="Galon"/>
    <m/>
    <m/>
    <s v="8894M"/>
    <m/>
    <m/>
    <m/>
    <m/>
    <m/>
    <x v="0"/>
    <n v="122"/>
    <n v="137.25"/>
    <s v="B"/>
    <m/>
    <n v="70"/>
    <n v="70"/>
    <n v="1.4583333333333333"/>
    <n v="43.128092900376572"/>
    <n v="1.2938427870112972"/>
    <n v="279.88511695301179"/>
    <s v="C"/>
    <m/>
    <n v="15"/>
    <n v="15"/>
    <n v="0.3125"/>
    <n v="9.2417341929378374"/>
    <n v="0.27725202578813513"/>
    <n v="40.942795043912824"/>
    <s v="R"/>
    <m/>
    <n v="79.5"/>
    <n v="79.5"/>
    <n v="1.65625"/>
    <n v="48.981191222570537"/>
    <n v="1.469435736677116"/>
    <n v="82.976572433982909"/>
    <m/>
    <m/>
    <m/>
    <n v="0"/>
    <n v="0"/>
    <n v="0"/>
    <n v="0"/>
    <b v="0"/>
    <n v="403.80448443090756"/>
    <n v="3.427083333333333"/>
    <n v="125.42708333333333"/>
    <s v="ok"/>
  </r>
  <r>
    <s v="EA "/>
    <s v="EA Semibrillo y Homologos"/>
    <x v="2"/>
    <s v="Galon"/>
    <m/>
    <m/>
    <s v="8895D"/>
    <m/>
    <m/>
    <m/>
    <m/>
    <m/>
    <x v="1"/>
    <n v="118"/>
    <n v="132.75"/>
    <s v="B"/>
    <m/>
    <n v="79"/>
    <n v="79"/>
    <n v="1.6458333333333333"/>
    <n v="48.673133416139272"/>
    <n v="1.4601940024841782"/>
    <n v="315.87034627554186"/>
    <s v="F"/>
    <m/>
    <n v="12.5"/>
    <n v="12.5"/>
    <n v="0.26041666666666669"/>
    <n v="7.7014451607815317"/>
    <n v="0.23104335482344596"/>
    <n v="22.694915525721779"/>
    <s v="V"/>
    <m/>
    <n v="59"/>
    <n v="59"/>
    <n v="1.2291666666666667"/>
    <n v="36.350821158888827"/>
    <n v="1.0905246347666648"/>
    <n v="161.04166050605713"/>
    <m/>
    <m/>
    <m/>
    <n v="0"/>
    <n v="0"/>
    <n v="0"/>
    <n v="0"/>
    <b v="0"/>
    <n v="499.60692230732081"/>
    <n v="3.135416666666667"/>
    <n v="121.13541666666667"/>
    <s v="ok"/>
  </r>
  <r>
    <s v="EA "/>
    <s v="EA Semibrillo y Homologos"/>
    <x v="2"/>
    <s v="Galon"/>
    <m/>
    <m/>
    <s v="8896N"/>
    <m/>
    <m/>
    <m/>
    <m/>
    <m/>
    <x v="2"/>
    <n v="115"/>
    <n v="129.375"/>
    <s v="B"/>
    <m/>
    <n v="230"/>
    <n v="230"/>
    <n v="4.791666666666667"/>
    <n v="141.70659095838019"/>
    <n v="4.2511977287514053"/>
    <n v="919.62252713132455"/>
    <s v="F"/>
    <m/>
    <n v="25"/>
    <n v="25"/>
    <n v="0.52083333333333337"/>
    <n v="15.402890321563063"/>
    <n v="0.46208670964689191"/>
    <n v="45.389831051443558"/>
    <s v="R"/>
    <m/>
    <n v="203.5"/>
    <n v="203.5"/>
    <n v="4.239583333333333"/>
    <n v="125.37952721752332"/>
    <n v="3.7613858165256993"/>
    <n v="212.3991508215789"/>
    <s v="KX"/>
    <m/>
    <n v="117.5"/>
    <n v="117.5"/>
    <n v="2.4479166666666665"/>
    <n v="72.39358451134639"/>
    <n v="2.1718075353403914"/>
    <n v="241.69349612128022"/>
    <n v="1419.1050051256273"/>
    <n v="11.999999999999998"/>
    <n v="127"/>
    <s v="ok"/>
  </r>
  <r>
    <s v="EA "/>
    <s v="EA Semibrillo y Homologos"/>
    <x v="2"/>
    <s v="Galon"/>
    <m/>
    <m/>
    <s v="8900W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1.5"/>
    <n v="1.5"/>
    <n v="3.125E-2"/>
    <n v="0.92417341929378372"/>
    <n v="2.7725202578813512E-2"/>
    <n v="4.0942795043912827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21.90330800090684"/>
    <n v="0.13541666666666666"/>
    <n v="128.13541666666666"/>
    <s v="ok"/>
  </r>
  <r>
    <s v="EA "/>
    <s v="EA Semibrillo y Homologos"/>
    <x v="2"/>
    <s v="Galon"/>
    <m/>
    <m/>
    <s v="8901W"/>
    <m/>
    <m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6.5"/>
    <n v="6.5"/>
    <n v="0.13541666666666666"/>
    <n v="4.0047514836063955"/>
    <n v="0.12014254450819187"/>
    <n v="17.741877852362222"/>
    <s v="V"/>
    <m/>
    <n v="12"/>
    <n v="12"/>
    <n v="0.25"/>
    <n v="7.3933873543502697"/>
    <n v="0.2218016206305081"/>
    <n v="32.754236035130262"/>
    <m/>
    <m/>
    <m/>
    <n v="0"/>
    <n v="0"/>
    <n v="0"/>
    <n v="0"/>
    <b v="0"/>
    <n v="86.481343210022573"/>
    <n v="0.57291666666666663"/>
    <n v="128.57291666666666"/>
    <s v="ok"/>
  </r>
  <r>
    <s v="EA "/>
    <s v="EA Semibrillo y Homologos"/>
    <x v="2"/>
    <s v="Galon"/>
    <m/>
    <m/>
    <s v="8902W"/>
    <m/>
    <m/>
    <s v="12.2020"/>
    <m/>
    <m/>
    <x v="3"/>
    <n v="128"/>
    <n v="144"/>
    <s v="B"/>
    <m/>
    <n v="18.5"/>
    <n v="18.5"/>
    <n v="0.38541666666666669"/>
    <n v="11.398138837956667"/>
    <n v="0.34194416513870002"/>
    <n v="73.969638051867406"/>
    <s v="F"/>
    <m/>
    <n v="5.5"/>
    <n v="5.5"/>
    <n v="0.11458333333333333"/>
    <n v="3.3886358707438737"/>
    <n v="0.10165907612231621"/>
    <n v="9.9857628313175812"/>
    <s v="V"/>
    <m/>
    <n v="13"/>
    <n v="13"/>
    <n v="0.27083333333333331"/>
    <n v="8.0095029672127911"/>
    <n v="0.24028508901638373"/>
    <n v="35.483755704724445"/>
    <m/>
    <m/>
    <m/>
    <n v="0"/>
    <n v="0"/>
    <n v="0"/>
    <n v="0"/>
    <b v="0"/>
    <n v="119.43915658790944"/>
    <n v="0.77083333333333326"/>
    <n v="128.77083333333334"/>
    <s v="ok"/>
  </r>
  <r>
    <s v="EA "/>
    <s v="EA Semibrillo y Homologos"/>
    <x v="2"/>
    <s v="Galon"/>
    <m/>
    <m/>
    <s v="8903W"/>
    <m/>
    <m/>
    <s v="12.2020"/>
    <m/>
    <m/>
    <x v="3"/>
    <n v="128"/>
    <n v="144"/>
    <s v="B"/>
    <m/>
    <n v="35.5"/>
    <n v="35.5"/>
    <n v="0.73958333333333337"/>
    <n v="21.872104256619551"/>
    <n v="0.65616312769858653"/>
    <n v="141.94173788331312"/>
    <s v="F"/>
    <m/>
    <n v="8.5"/>
    <n v="8.5"/>
    <n v="0.17708333333333334"/>
    <n v="5.2369827093314418"/>
    <n v="0.15710948127994326"/>
    <n v="15.432542557490811"/>
    <s v="V"/>
    <m/>
    <n v="31"/>
    <n v="31"/>
    <n v="0.64583333333333337"/>
    <n v="19.099583998738197"/>
    <n v="0.57298751996214592"/>
    <n v="84.615109757419845"/>
    <m/>
    <m/>
    <m/>
    <n v="0"/>
    <n v="0"/>
    <n v="0"/>
    <n v="0"/>
    <b v="0"/>
    <n v="241.98939019822379"/>
    <n v="1.5625"/>
    <n v="129.5625"/>
    <s v="ok"/>
  </r>
  <r>
    <s v="EA "/>
    <s v="EA Semibrillo y Homologos"/>
    <x v="2"/>
    <s v="Galon"/>
    <m/>
    <m/>
    <s v="8904M"/>
    <m/>
    <m/>
    <m/>
    <m/>
    <m/>
    <x v="0"/>
    <n v="122"/>
    <n v="137.25"/>
    <s v="B"/>
    <m/>
    <n v="56.5"/>
    <n v="56.5"/>
    <n v="1.1770833333333333"/>
    <n v="34.810532126732518"/>
    <n v="1.0443159638019754"/>
    <n v="225.90727296921665"/>
    <s v="F"/>
    <m/>
    <n v="5.5"/>
    <n v="5.5"/>
    <n v="0.11458333333333333"/>
    <n v="3.3886358707438737"/>
    <n v="0.10165907612231621"/>
    <n v="9.9857628313175812"/>
    <s v="V"/>
    <m/>
    <n v="74.5"/>
    <n v="74.5"/>
    <n v="1.5520833333333333"/>
    <n v="45.900613158257926"/>
    <n v="1.3770183947477377"/>
    <n v="203.34921538476704"/>
    <m/>
    <m/>
    <m/>
    <n v="0"/>
    <n v="0"/>
    <n v="0"/>
    <n v="0"/>
    <b v="0"/>
    <n v="439.24225118530126"/>
    <n v="2.84375"/>
    <n v="124.84375"/>
    <s v="ok"/>
  </r>
  <r>
    <s v="EA "/>
    <s v="EA Semibrillo y Homologos"/>
    <x v="2"/>
    <s v="Galon"/>
    <m/>
    <m/>
    <s v="8905D"/>
    <m/>
    <m/>
    <m/>
    <m/>
    <m/>
    <x v="1"/>
    <n v="118"/>
    <n v="132.75"/>
    <s v="B"/>
    <m/>
    <n v="60"/>
    <n v="60"/>
    <n v="1.25"/>
    <n v="36.96693677175135"/>
    <n v="1.1090081031525405"/>
    <n v="239.90152881686726"/>
    <s v="E"/>
    <m/>
    <n v="21.5"/>
    <n v="21.5"/>
    <n v="0.44791666666666669"/>
    <n v="13.246485676544234"/>
    <n v="0.39739457029632702"/>
    <n v="51.667307370060428"/>
    <s v="R"/>
    <m/>
    <n v="89.5"/>
    <n v="89.5"/>
    <n v="1.8645833333333333"/>
    <n v="55.14234735119576"/>
    <n v="1.6542704205358727"/>
    <n v="93.413877142660013"/>
    <m/>
    <m/>
    <m/>
    <n v="0"/>
    <n v="0"/>
    <n v="0"/>
    <n v="0"/>
    <b v="0"/>
    <n v="384.98271332958768"/>
    <n v="3.5625"/>
    <n v="121.5625"/>
    <s v="ok"/>
  </r>
  <r>
    <s v="EA "/>
    <s v="EA Semibrillo y Homologos"/>
    <x v="2"/>
    <s v="Galon"/>
    <m/>
    <m/>
    <s v="8906N"/>
    <m/>
    <m/>
    <m/>
    <m/>
    <m/>
    <x v="2"/>
    <n v="115"/>
    <n v="129.375"/>
    <s v="B"/>
    <m/>
    <n v="226"/>
    <n v="226"/>
    <n v="4.708333333333333"/>
    <n v="139.24212850693007"/>
    <n v="4.1772638552079018"/>
    <n v="903.6290918768666"/>
    <s v="F"/>
    <m/>
    <n v="10"/>
    <n v="10"/>
    <n v="0.20833333333333334"/>
    <n v="6.1611561286252252"/>
    <n v="0.18483468385875676"/>
    <n v="18.155932420577422"/>
    <s v="V"/>
    <m/>
    <n v="222.5"/>
    <n v="222.5"/>
    <n v="4.635416666666667"/>
    <n v="137.08572386191125"/>
    <n v="4.1125717158573369"/>
    <n v="607.31812648470702"/>
    <s v="KX"/>
    <m/>
    <n v="117"/>
    <n v="117"/>
    <n v="2.4375"/>
    <n v="72.085526704915125"/>
    <n v="2.1625658011474536"/>
    <n v="240.66501315906203"/>
    <n v="1769.7681639412131"/>
    <n v="11.989583333333332"/>
    <n v="126.98958333333333"/>
    <s v="ok"/>
  </r>
  <r>
    <s v="EA "/>
    <s v="EA Semibrillo y Homologos"/>
    <x v="2"/>
    <s v="Galon"/>
    <m/>
    <m/>
    <s v="8910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3.5"/>
    <n v="3.5"/>
    <n v="7.2916666666666671E-2"/>
    <n v="2.1564046450188288"/>
    <n v="6.4692139350564865E-2"/>
    <n v="9.5533188435796603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41.097611162038817"/>
    <n v="0.26041666666666669"/>
    <n v="128.26041666666666"/>
    <s v="ok"/>
  </r>
  <r>
    <s v="EA "/>
    <s v="EA Semibrillo y Homologos"/>
    <x v="2"/>
    <s v="Galon"/>
    <m/>
    <m/>
    <s v="8911W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F"/>
    <m/>
    <n v="2.5"/>
    <n v="2.5"/>
    <n v="5.2083333333333336E-2"/>
    <n v="1.5402890321563063"/>
    <n v="4.620867096468919E-2"/>
    <n v="4.5389831051443554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49.98161058047728"/>
    <n v="0.30208333333333337"/>
    <n v="128.30208333333334"/>
    <s v="ok"/>
  </r>
  <r>
    <s v="EA "/>
    <s v="EA Semibrillo y Homologos"/>
    <x v="2"/>
    <s v="Galon"/>
    <m/>
    <m/>
    <s v="8912W"/>
    <m/>
    <m/>
    <s v="12.2020"/>
    <m/>
    <m/>
    <x v="3"/>
    <n v="128"/>
    <n v="144"/>
    <s v="B"/>
    <m/>
    <n v="19"/>
    <n v="19"/>
    <n v="0.39583333333333331"/>
    <n v="11.706196644387926"/>
    <n v="0.3511858993316378"/>
    <n v="75.968817458674621"/>
    <s v="F"/>
    <m/>
    <n v="3"/>
    <n v="3"/>
    <n v="6.25E-2"/>
    <n v="1.8483468385875674"/>
    <n v="5.5450405157627024E-2"/>
    <n v="5.4467797261732267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100.52223487200717"/>
    <n v="0.60416666666666663"/>
    <n v="128.60416666666666"/>
    <s v="ok"/>
  </r>
  <r>
    <s v="EA "/>
    <s v="EA Semibrillo y Homologos"/>
    <x v="2"/>
    <s v="Galon"/>
    <m/>
    <m/>
    <s v="8913W"/>
    <m/>
    <m/>
    <s v="12.2020"/>
    <m/>
    <m/>
    <x v="3"/>
    <n v="128"/>
    <n v="144"/>
    <s v="B"/>
    <m/>
    <n v="38.5"/>
    <n v="38.5"/>
    <n v="0.80208333333333337"/>
    <n v="23.720451095207117"/>
    <n v="0.71161353285621354"/>
    <n v="153.9368143241565"/>
    <s v="F"/>
    <m/>
    <n v="4.5"/>
    <n v="4.5"/>
    <n v="9.375E-2"/>
    <n v="2.772520257881351"/>
    <n v="8.3175607736440532E-2"/>
    <n v="8.1701695892598405"/>
    <s v="V"/>
    <m/>
    <n v="22.5"/>
    <n v="22.5"/>
    <n v="0.46875"/>
    <n v="13.862601289406756"/>
    <n v="0.41587803868220269"/>
    <n v="61.414192565869243"/>
    <m/>
    <m/>
    <m/>
    <n v="0"/>
    <n v="0"/>
    <n v="0"/>
    <n v="0"/>
    <b v="0"/>
    <n v="223.5211764792856"/>
    <n v="1.3645833333333335"/>
    <n v="129.36458333333334"/>
    <s v="ok"/>
  </r>
  <r>
    <s v="EA "/>
    <s v="EA Semibrillo y Homologos"/>
    <x v="2"/>
    <s v="Galon"/>
    <m/>
    <m/>
    <s v="8914M"/>
    <m/>
    <m/>
    <m/>
    <m/>
    <m/>
    <x v="0"/>
    <n v="122"/>
    <n v="137.25"/>
    <s v="B"/>
    <m/>
    <n v="72"/>
    <n v="72"/>
    <n v="1.5"/>
    <n v="44.360324126101617"/>
    <n v="1.3308097237830485"/>
    <n v="287.88183458024071"/>
    <s v="V"/>
    <m/>
    <n v="72.5"/>
    <n v="72.5"/>
    <n v="1.5104166666666667"/>
    <n v="44.668381932532881"/>
    <n v="1.3400514579759863"/>
    <n v="197.89017604557867"/>
    <m/>
    <m/>
    <m/>
    <n v="0"/>
    <n v="0"/>
    <n v="0"/>
    <n v="0"/>
    <b v="0"/>
    <m/>
    <m/>
    <m/>
    <n v="0"/>
    <n v="0"/>
    <n v="0"/>
    <n v="0"/>
    <b v="0"/>
    <n v="485.77201062581935"/>
    <n v="3.010416666666667"/>
    <n v="125.01041666666667"/>
    <s v="ok"/>
  </r>
  <r>
    <s v="EA "/>
    <s v="EA Semibrillo y Homologos"/>
    <x v="2"/>
    <s v="Galon"/>
    <m/>
    <m/>
    <s v="8915D"/>
    <m/>
    <m/>
    <m/>
    <m/>
    <m/>
    <x v="1"/>
    <n v="118"/>
    <n v="132.75"/>
    <s v="B"/>
    <m/>
    <n v="85"/>
    <n v="85"/>
    <n v="1.7708333333333333"/>
    <n v="52.369827093314406"/>
    <n v="1.5710948127994322"/>
    <n v="339.86049915722862"/>
    <s v="D"/>
    <m/>
    <n v="2.5"/>
    <n v="2.5"/>
    <n v="5.2083333333333336E-2"/>
    <n v="1.5402890321563063"/>
    <n v="4.620867096468919E-2"/>
    <n v="4.3860459729327461"/>
    <s v="V"/>
    <m/>
    <n v="77.5"/>
    <n v="77.5"/>
    <n v="1.6145833333333333"/>
    <n v="47.748959996845493"/>
    <n v="1.4324687999053647"/>
    <n v="211.5377743935496"/>
    <m/>
    <m/>
    <m/>
    <n v="0"/>
    <n v="0"/>
    <n v="0"/>
    <n v="0"/>
    <b v="0"/>
    <n v="555.78431952371091"/>
    <n v="3.4375"/>
    <n v="121.4375"/>
    <s v="ok"/>
  </r>
  <r>
    <s v="EA "/>
    <s v="EA Semibrillo y Homologos"/>
    <x v="2"/>
    <s v="Galon"/>
    <m/>
    <m/>
    <s v="8916N"/>
    <m/>
    <m/>
    <m/>
    <m/>
    <m/>
    <x v="2"/>
    <n v="115"/>
    <n v="129.375"/>
    <s v="B"/>
    <m/>
    <n v="227"/>
    <n v="227"/>
    <n v="4.729166666666667"/>
    <n v="139.8582441197926"/>
    <n v="4.1957473235937783"/>
    <n v="907.62745069048117"/>
    <s v="C"/>
    <m/>
    <n v="9.5"/>
    <n v="9.5"/>
    <n v="0.19791666666666666"/>
    <n v="5.8530983221939632"/>
    <n v="0.1755929496658189"/>
    <n v="25.930436861144788"/>
    <s v="V"/>
    <m/>
    <n v="205"/>
    <n v="205"/>
    <n v="4.270833333333333"/>
    <n v="126.3037006368171"/>
    <n v="3.7891110191045128"/>
    <n v="559.55153226680864"/>
    <s v="KX"/>
    <m/>
    <n v="134.5"/>
    <n v="134.5"/>
    <n v="2.8020833333333335"/>
    <n v="82.867549930009275"/>
    <n v="2.4860264979002782"/>
    <n v="276.6619168366995"/>
    <n v="1769.7713366551341"/>
    <n v="12.000000000000002"/>
    <n v="127"/>
    <s v="ok"/>
  </r>
  <r>
    <s v="EA "/>
    <s v="EA Semibrillo y Homologos"/>
    <x v="2"/>
    <s v="Galon"/>
    <m/>
    <m/>
    <s v="AC073N"/>
    <m/>
    <m/>
    <m/>
    <m/>
    <s v="idem cartilla Tendencia"/>
    <x v="2"/>
    <n v="115"/>
    <n v="129.375"/>
    <s v="B"/>
    <m/>
    <n v="10"/>
    <n v="10"/>
    <n v="0.20833333333333334"/>
    <n v="6.1611561286252252"/>
    <n v="0.18483468385875676"/>
    <n v="39.983588136144547"/>
    <s v="E"/>
    <m/>
    <n v="148.5"/>
    <n v="148.5"/>
    <n v="3.09375"/>
    <n v="91.493168510084587"/>
    <n v="2.7447950553025375"/>
    <n v="356.86489043971972"/>
    <s v="V"/>
    <m/>
    <n v="339"/>
    <n v="339"/>
    <n v="7.0625"/>
    <n v="208.86319276039512"/>
    <n v="6.2658957828118531"/>
    <n v="925.30716799242987"/>
    <s v="KX"/>
    <m/>
    <n v="78.5"/>
    <n v="78.5"/>
    <n v="1.6354166666666667"/>
    <n v="48.365075609708015"/>
    <n v="1.4509522682912404"/>
    <n v="161.47182506825956"/>
    <n v="1483.6274716365535"/>
    <n v="12"/>
    <n v="127"/>
    <s v="ok"/>
  </r>
  <r>
    <s v="EA "/>
    <s v="EA Semibrillo y Homologos"/>
    <x v="2"/>
    <s v="Galon"/>
    <m/>
    <m/>
    <s v="AC074N"/>
    <m/>
    <m/>
    <m/>
    <m/>
    <s v="idem cartilla Tendencia"/>
    <x v="2"/>
    <n v="115"/>
    <n v="129.375"/>
    <s v="B"/>
    <m/>
    <n v="2"/>
    <n v="2"/>
    <n v="4.1666666666666664E-2"/>
    <n v="1.232231225725045"/>
    <n v="3.6966936771751349E-2"/>
    <n v="7.9967176272289082"/>
    <s v="E"/>
    <m/>
    <n v="243"/>
    <n v="243"/>
    <n v="5.0625"/>
    <n v="149.71609392559296"/>
    <n v="4.4914828177677881"/>
    <n v="583.9607298104504"/>
    <s v="V"/>
    <m/>
    <n v="277"/>
    <n v="277"/>
    <n v="5.770833333333333"/>
    <n v="170.66402476291873"/>
    <n v="5.1199207428875617"/>
    <n v="756.07694847759012"/>
    <s v="KX"/>
    <m/>
    <n v="54.5"/>
    <n v="54.5"/>
    <n v="1.1354166666666667"/>
    <n v="33.578300901007481"/>
    <n v="1.0073490270302243"/>
    <n v="112.10464288178531"/>
    <n v="1460.1390387970548"/>
    <n v="12.010416666666666"/>
    <n v="127.01041666666667"/>
    <s v="ok"/>
  </r>
  <r>
    <s v="EA "/>
    <s v="EA Semibrillo y Homologos"/>
    <x v="2"/>
    <s v="Galon"/>
    <m/>
    <m/>
    <s v="AC075N"/>
    <m/>
    <m/>
    <m/>
    <m/>
    <m/>
    <x v="2"/>
    <n v="115"/>
    <n v="129.375"/>
    <s v="B"/>
    <m/>
    <n v="37.5"/>
    <n v="37.5"/>
    <n v="0.78125"/>
    <n v="23.104335482344592"/>
    <n v="0.69313006447033776"/>
    <n v="149.93845551054204"/>
    <s v="E"/>
    <m/>
    <n v="296.5"/>
    <n v="296.5"/>
    <n v="6.177083333333333"/>
    <n v="182.67827921373791"/>
    <n v="5.4803483764121372"/>
    <n v="712.52821559176357"/>
    <s v="V"/>
    <m/>
    <n v="194"/>
    <n v="194"/>
    <n v="4.041666666666667"/>
    <n v="119.52642889532937"/>
    <n v="3.5857928668598813"/>
    <n v="529.52681590127258"/>
    <s v="KX"/>
    <m/>
    <n v="47.5"/>
    <n v="47.5"/>
    <n v="0.98958333333333337"/>
    <n v="29.265491610969818"/>
    <n v="0.87796474832909455"/>
    <n v="97.705881410730314"/>
    <n v="1489.6993684143085"/>
    <n v="11.989583333333334"/>
    <n v="126.98958333333333"/>
    <s v="ok"/>
  </r>
  <r>
    <s v="EA "/>
    <s v="EA Semibrillo y Homologos"/>
    <x v="2"/>
    <s v="Galon"/>
    <m/>
    <m/>
    <s v="AC076N"/>
    <m/>
    <m/>
    <m/>
    <m/>
    <s v="idem cartilla Tendencia"/>
    <x v="2"/>
    <n v="115"/>
    <n v="129.375"/>
    <s v="B"/>
    <m/>
    <n v="7.5"/>
    <n v="7.5"/>
    <n v="0.15625"/>
    <n v="4.6208670964689187"/>
    <n v="0.13862601289406756"/>
    <n v="29.987691102108407"/>
    <s v="E"/>
    <m/>
    <n v="406.5"/>
    <n v="406.5"/>
    <n v="8.46875"/>
    <n v="250.4509966286154"/>
    <n v="7.5135298988584616"/>
    <n v="976.87257888044485"/>
    <s v="V"/>
    <m/>
    <n v="100"/>
    <n v="100"/>
    <n v="2.0833333333333335"/>
    <n v="61.611561286252254"/>
    <n v="1.8483468385875677"/>
    <n v="272.95196695941888"/>
    <s v="KX"/>
    <m/>
    <n v="62"/>
    <n v="62"/>
    <n v="1.2916666666666667"/>
    <n v="38.199167997476394"/>
    <n v="1.1459750399242918"/>
    <n v="127.53188731505851"/>
    <n v="1407.3441242570307"/>
    <n v="12"/>
    <n v="127"/>
    <s v="ok"/>
  </r>
  <r>
    <s v="EA "/>
    <s v="EA Semibrillo y Homologos"/>
    <x v="2"/>
    <s v="Galon"/>
    <m/>
    <m/>
    <s v="AC077N"/>
    <m/>
    <m/>
    <m/>
    <m/>
    <m/>
    <x v="2"/>
    <n v="115"/>
    <n v="129.375"/>
    <s v="B"/>
    <m/>
    <n v="13"/>
    <n v="13"/>
    <n v="0.27083333333333331"/>
    <n v="8.0095029672127911"/>
    <n v="0.24028508901638373"/>
    <n v="51.978664576987903"/>
    <s v="E"/>
    <m/>
    <n v="438"/>
    <n v="438"/>
    <n v="9.125"/>
    <n v="269.85863843378485"/>
    <n v="8.095759153013546"/>
    <n v="1052.5711920040217"/>
    <s v="V"/>
    <m/>
    <n v="90.5"/>
    <n v="90.5"/>
    <n v="1.8854166666666667"/>
    <n v="55.758462964058289"/>
    <n v="1.6727538889217486"/>
    <n v="247.02153009827407"/>
    <s v="KX"/>
    <m/>
    <n v="34.5"/>
    <n v="34.5"/>
    <n v="0.71875"/>
    <n v="21.255988643757025"/>
    <n v="0.63767965931271076"/>
    <n v="70.965324393056747"/>
    <n v="1422.5367110723405"/>
    <n v="12"/>
    <n v="127"/>
    <s v="ok"/>
  </r>
  <r>
    <s v="EA "/>
    <s v="EA Semibrillo y Homologos"/>
    <x v="2"/>
    <s v="Galon"/>
    <m/>
    <m/>
    <s v="AC078N"/>
    <m/>
    <m/>
    <m/>
    <m/>
    <m/>
    <x v="2"/>
    <n v="115"/>
    <n v="129.375"/>
    <s v="B"/>
    <m/>
    <n v="1"/>
    <n v="1"/>
    <n v="2.0833333333333332E-2"/>
    <n v="0.61611561286252248"/>
    <n v="1.8483468385875675E-2"/>
    <n v="3.9983588136144541"/>
    <s v="E"/>
    <m/>
    <n v="427.5"/>
    <n v="427.5"/>
    <n v="8.90625"/>
    <n v="263.38942449872837"/>
    <n v="7.9016827349618506"/>
    <n v="1027.3383209628294"/>
    <s v="R"/>
    <m/>
    <n v="114"/>
    <n v="114"/>
    <n v="2.375"/>
    <n v="70.237179866327565"/>
    <n v="2.107115395989827"/>
    <n v="118.9852736789189"/>
    <s v="KX"/>
    <m/>
    <n v="33.5"/>
    <n v="33.5"/>
    <n v="0.69791666666666663"/>
    <n v="20.639873030894503"/>
    <n v="0.61919619092683509"/>
    <n v="68.908358468620321"/>
    <n v="1219.230311923983"/>
    <n v="12"/>
    <n v="127"/>
    <s v="ok"/>
  </r>
  <r>
    <s v="EA "/>
    <s v="EA Semibrillo y Homologos"/>
    <x v="2"/>
    <s v="Galon"/>
    <m/>
    <m/>
    <s v="AC079N"/>
    <m/>
    <m/>
    <m/>
    <m/>
    <m/>
    <x v="2"/>
    <n v="115"/>
    <n v="129.375"/>
    <s v="D"/>
    <m/>
    <n v="15"/>
    <n v="15"/>
    <n v="0.3125"/>
    <n v="9.2417341929378374"/>
    <n v="0.27725202578813513"/>
    <n v="26.316275837596478"/>
    <s v="E"/>
    <m/>
    <n v="454"/>
    <n v="454"/>
    <n v="9.4583333333333339"/>
    <n v="279.7164882395852"/>
    <n v="8.3914946471875567"/>
    <n v="1091.0212812096481"/>
    <s v="KX"/>
    <m/>
    <n v="107"/>
    <n v="107"/>
    <n v="2.2291666666666665"/>
    <n v="65.924370576289903"/>
    <n v="1.9777311172886971"/>
    <n v="220.09535391469774"/>
    <m/>
    <m/>
    <m/>
    <n v="0"/>
    <n v="0"/>
    <n v="0"/>
    <n v="0"/>
    <b v="0"/>
    <n v="1337.4329109619425"/>
    <n v="12"/>
    <n v="127"/>
    <s v="ok"/>
  </r>
  <r>
    <s v="EA "/>
    <s v="EA Semibrillo y Homologos"/>
    <x v="2"/>
    <s v="Galon"/>
    <m/>
    <m/>
    <s v="AC080N"/>
    <m/>
    <m/>
    <m/>
    <m/>
    <m/>
    <x v="2"/>
    <n v="115"/>
    <n v="129.375"/>
    <s v="B"/>
    <m/>
    <n v="12"/>
    <n v="12"/>
    <n v="0.25"/>
    <n v="7.3933873543502697"/>
    <n v="0.2218016206305081"/>
    <n v="47.980305763373451"/>
    <s v="E"/>
    <m/>
    <n v="486.5"/>
    <n v="486.5"/>
    <n v="10.135416666666666"/>
    <n v="299.74024565761715"/>
    <n v="8.992207369728515"/>
    <n v="1169.1230249085766"/>
    <s v="R"/>
    <m/>
    <n v="9.5"/>
    <n v="9.5"/>
    <n v="0.19791666666666666"/>
    <n v="5.8530983221939632"/>
    <n v="0.1755929496658189"/>
    <n v="9.9154394732432412"/>
    <s v="KX"/>
    <m/>
    <n v="68"/>
    <n v="68"/>
    <n v="1.4166666666666667"/>
    <n v="41.895861674651535"/>
    <n v="1.2568758502395461"/>
    <n v="139.87368286167708"/>
    <n v="1366.8924530068703"/>
    <n v="11.999999999999998"/>
    <n v="127"/>
    <s v="ok"/>
  </r>
  <r>
    <s v="EA "/>
    <s v="EA Semibrillo y Homologos"/>
    <x v="2"/>
    <s v="Galon"/>
    <m/>
    <m/>
    <s v="AC081N"/>
    <m/>
    <m/>
    <m/>
    <m/>
    <m/>
    <x v="2"/>
    <n v="115"/>
    <n v="129.375"/>
    <s v="B"/>
    <m/>
    <n v="19.5"/>
    <n v="19.5"/>
    <n v="0.40625"/>
    <n v="12.014254450819189"/>
    <n v="0.36042763352457569"/>
    <n v="77.967996865481865"/>
    <s v="E"/>
    <m/>
    <n v="511.5"/>
    <n v="511.5"/>
    <n v="10.65625"/>
    <n v="315.14313597918027"/>
    <n v="9.4542940793754084"/>
    <n v="1229.2012892923678"/>
    <s v="KX"/>
    <m/>
    <n v="44.5"/>
    <n v="44.5"/>
    <n v="0.92708333333333337"/>
    <n v="27.417144772382251"/>
    <n v="0.82251434317146754"/>
    <n v="91.534983637421021"/>
    <m/>
    <m/>
    <m/>
    <n v="0"/>
    <n v="0"/>
    <n v="0"/>
    <n v="0"/>
    <b v="0"/>
    <n v="1398.7042697952706"/>
    <n v="11.989583333333334"/>
    <n v="126.98958333333333"/>
    <s v="ok"/>
  </r>
  <r>
    <s v="EA "/>
    <s v="EA Semibrillo y Homologos"/>
    <x v="2"/>
    <s v="Galon"/>
    <m/>
    <m/>
    <s v="AC082N"/>
    <m/>
    <m/>
    <m/>
    <m/>
    <m/>
    <x v="2"/>
    <n v="115"/>
    <n v="129.375"/>
    <s v="D"/>
    <m/>
    <n v="33.5"/>
    <n v="33.5"/>
    <n v="0.69791666666666663"/>
    <n v="20.639873030894503"/>
    <n v="0.61919619092683509"/>
    <n v="58.773016037298795"/>
    <s v="E"/>
    <m/>
    <n v="447"/>
    <n v="447"/>
    <n v="9.3125"/>
    <n v="275.40367894954755"/>
    <n v="8.262110368486427"/>
    <n v="1074.1993671821865"/>
    <s v="L"/>
    <m/>
    <n v="5"/>
    <n v="5"/>
    <n v="0.10416666666666667"/>
    <n v="3.0805780643126126"/>
    <n v="9.241734192937838E-2"/>
    <n v="12.341857152714118"/>
    <s v="KX"/>
    <m/>
    <n v="91"/>
    <n v="91"/>
    <n v="1.8958333333333333"/>
    <n v="56.066520770489547"/>
    <n v="1.6819956231146864"/>
    <n v="187.18389912371489"/>
    <n v="1332.4981394959141"/>
    <n v="12.010416666666666"/>
    <n v="127.01041666666667"/>
    <s v="ok"/>
  </r>
  <r>
    <s v="EA "/>
    <s v="EA Semibrillo y Homologos"/>
    <x v="2"/>
    <s v="Galon"/>
    <m/>
    <m/>
    <s v="AC083N"/>
    <m/>
    <m/>
    <m/>
    <m/>
    <m/>
    <x v="2"/>
    <n v="115"/>
    <n v="129.375"/>
    <s v="B"/>
    <m/>
    <n v="24"/>
    <n v="24"/>
    <n v="0.5"/>
    <n v="14.786774708700539"/>
    <n v="0.44360324126101619"/>
    <n v="95.960611526746902"/>
    <s v="E"/>
    <m/>
    <n v="504"/>
    <n v="504"/>
    <n v="10.5"/>
    <n v="310.52226888271133"/>
    <n v="9.31566806648134"/>
    <n v="1211.1778099772305"/>
    <s v="KX"/>
    <m/>
    <n v="48"/>
    <n v="48"/>
    <n v="1"/>
    <n v="29.573549417401079"/>
    <n v="0.88720648252203238"/>
    <n v="98.734364372948519"/>
    <m/>
    <m/>
    <m/>
    <n v="0"/>
    <n v="0"/>
    <n v="0"/>
    <n v="0"/>
    <b v="0"/>
    <n v="1405.8727858769259"/>
    <n v="12"/>
    <n v="127"/>
    <s v="ok"/>
  </r>
  <r>
    <s v="EA "/>
    <s v="EA Semibrillo y Homologos"/>
    <x v="2"/>
    <s v="Galon"/>
    <m/>
    <m/>
    <s v="AC084N"/>
    <m/>
    <m/>
    <m/>
    <m/>
    <s v="idem cartilla Tendencia"/>
    <x v="2"/>
    <n v="115"/>
    <n v="129.375"/>
    <s v="B"/>
    <m/>
    <n v="71"/>
    <n v="71"/>
    <n v="1.4791666666666667"/>
    <n v="43.744208513239101"/>
    <n v="1.3123262553971731"/>
    <n v="283.88347576662625"/>
    <s v="E"/>
    <m/>
    <n v="341"/>
    <n v="341"/>
    <n v="7.104166666666667"/>
    <n v="210.09542398612018"/>
    <n v="6.3028627195836053"/>
    <n v="819.4675261949119"/>
    <s v="R"/>
    <m/>
    <n v="83.5"/>
    <n v="83.5"/>
    <n v="1.7395833333333333"/>
    <n v="51.445653674020626"/>
    <n v="1.5433696102206187"/>
    <n v="87.151494317453754"/>
    <s v="KX"/>
    <m/>
    <n v="80"/>
    <n v="80"/>
    <n v="1.6666666666666667"/>
    <n v="49.289249029001802"/>
    <n v="1.4786774708700541"/>
    <n v="164.55727395491419"/>
    <n v="1355.0597702339064"/>
    <n v="11.989583333333334"/>
    <n v="126.98958333333333"/>
    <s v="ok"/>
  </r>
  <r>
    <s v="EA "/>
    <s v="EA Semibrillo y Homologos"/>
    <x v="2"/>
    <s v="Galon"/>
    <m/>
    <m/>
    <s v="AC085N"/>
    <m/>
    <m/>
    <m/>
    <m/>
    <s v="idem cartilla Tendencia"/>
    <x v="2"/>
    <n v="115"/>
    <n v="129.375"/>
    <s v="B"/>
    <m/>
    <n v="12"/>
    <n v="12"/>
    <n v="0.25"/>
    <n v="7.3933873543502697"/>
    <n v="0.2218016206305081"/>
    <n v="47.980305763373451"/>
    <s v="D"/>
    <m/>
    <n v="145"/>
    <n v="145"/>
    <n v="3.0208333333333335"/>
    <n v="89.336763865065763"/>
    <n v="2.6801029159519727"/>
    <n v="254.39066643009929"/>
    <s v="E"/>
    <m/>
    <n v="260.5"/>
    <n v="260.5"/>
    <n v="5.427083333333333"/>
    <n v="160.49811715068711"/>
    <n v="4.8149435145206132"/>
    <n v="626.01551487910422"/>
    <s v="KX"/>
    <m/>
    <n v="159"/>
    <n v="159"/>
    <n v="3.3125"/>
    <n v="97.962382445141074"/>
    <n v="2.938871473354232"/>
    <n v="327.05758198539195"/>
    <n v="1255.444069057969"/>
    <n v="12.010416666666666"/>
    <n v="127.01041666666667"/>
    <s v="ok"/>
  </r>
  <r>
    <s v="EA "/>
    <s v="EA Semibrillo y Homologos"/>
    <x v="2"/>
    <s v="Galon"/>
    <m/>
    <m/>
    <s v="AC086N"/>
    <m/>
    <m/>
    <m/>
    <m/>
    <s v="idem cartilla Tendencia"/>
    <x v="2"/>
    <n v="115"/>
    <n v="129.375"/>
    <s v="D"/>
    <m/>
    <n v="218"/>
    <n v="218"/>
    <n v="4.541666666666667"/>
    <n v="134.31320360402992"/>
    <n v="4.0293961081208973"/>
    <n v="382.4632088397355"/>
    <s v="E"/>
    <m/>
    <n v="311"/>
    <n v="311"/>
    <n v="6.479166666666667"/>
    <n v="191.6119556002445"/>
    <n v="5.7483586680073344"/>
    <n v="747.37360893436255"/>
    <s v="KX"/>
    <m/>
    <n v="46.5"/>
    <n v="46.5"/>
    <n v="0.96875"/>
    <n v="28.649375998107296"/>
    <n v="0.85948127994321888"/>
    <n v="95.648915486293873"/>
    <m/>
    <m/>
    <m/>
    <n v="0"/>
    <n v="0"/>
    <n v="0"/>
    <n v="0"/>
    <b v="0"/>
    <n v="1225.485733260392"/>
    <n v="11.989583333333334"/>
    <n v="126.98958333333333"/>
    <s v="ok"/>
  </r>
  <r>
    <s v="EA "/>
    <s v="EA Semibrillo y Homologos"/>
    <x v="2"/>
    <s v="Galon"/>
    <m/>
    <m/>
    <s v="AC087N"/>
    <m/>
    <m/>
    <m/>
    <m/>
    <s v="idem cartilla Tendencia"/>
    <x v="2"/>
    <n v="115"/>
    <n v="129.375"/>
    <s v="B"/>
    <m/>
    <n v="44"/>
    <n v="44"/>
    <n v="0.91666666666666663"/>
    <n v="27.10908696595099"/>
    <n v="0.81327260897852971"/>
    <n v="175.92778779903597"/>
    <s v="D"/>
    <m/>
    <n v="146.5"/>
    <n v="146.5"/>
    <n v="3.0520833333333335"/>
    <n v="90.260937284359542"/>
    <n v="2.7078281185307862"/>
    <n v="257.02229401385893"/>
    <s v="E"/>
    <m/>
    <n v="309"/>
    <n v="309"/>
    <n v="6.4375"/>
    <n v="190.37972437451944"/>
    <n v="5.7113917312355831"/>
    <n v="742.56734778365922"/>
    <s v="KX"/>
    <m/>
    <n v="76"/>
    <n v="76"/>
    <n v="1.5833333333333333"/>
    <n v="46.824786577551706"/>
    <n v="1.4047435973265512"/>
    <n v="156.32941025716849"/>
    <n v="1331.8468398537227"/>
    <n v="11.989583333333334"/>
    <n v="126.98958333333333"/>
    <s v="ok"/>
  </r>
  <r>
    <s v="EA "/>
    <s v="EA Semibrillo y Homologos"/>
    <x v="2"/>
    <s v="Galon"/>
    <m/>
    <m/>
    <s v="AC088N"/>
    <m/>
    <m/>
    <m/>
    <m/>
    <s v="idem cartilla Tendencia"/>
    <x v="2"/>
    <n v="115"/>
    <n v="129.375"/>
    <s v="B"/>
    <m/>
    <n v="3.5"/>
    <n v="3.5"/>
    <n v="7.2916666666666671E-2"/>
    <n v="2.1564046450188288"/>
    <n v="6.4692139350564865E-2"/>
    <n v="13.99425584765059"/>
    <s v="D"/>
    <m/>
    <n v="398.5"/>
    <n v="398.5"/>
    <n v="8.3020833333333339"/>
    <n v="245.52207172571522"/>
    <n v="7.3656621517714562"/>
    <n v="699.13572808547974"/>
    <s v="E"/>
    <m/>
    <n v="76"/>
    <n v="76"/>
    <n v="1.5833333333333333"/>
    <n v="46.824786577551706"/>
    <n v="1.4047435973265512"/>
    <n v="182.63792372672523"/>
    <s v="KX"/>
    <m/>
    <n v="98"/>
    <n v="98"/>
    <n v="2.0416666666666665"/>
    <n v="60.379330060527202"/>
    <n v="1.8113799018158161"/>
    <n v="201.58266059476989"/>
    <n v="1097.3505682546256"/>
    <n v="12"/>
    <n v="127"/>
    <s v="ok"/>
  </r>
  <r>
    <s v="EA "/>
    <s v="EA Semibrillo y Homologos"/>
    <x v="2"/>
    <s v="Galon"/>
    <m/>
    <m/>
    <s v="AC089N"/>
    <m/>
    <m/>
    <m/>
    <m/>
    <m/>
    <x v="2"/>
    <n v="115"/>
    <n v="129.375"/>
    <s v="B"/>
    <m/>
    <n v="12"/>
    <n v="12"/>
    <n v="0.25"/>
    <n v="7.3933873543502697"/>
    <n v="0.2218016206305081"/>
    <n v="47.980305763373451"/>
    <s v="D"/>
    <m/>
    <n v="467.5"/>
    <n v="467.5"/>
    <n v="9.7395833333333339"/>
    <n v="288.03404901322926"/>
    <n v="8.6410214703968773"/>
    <n v="820.1905969384236"/>
    <s v="E"/>
    <m/>
    <n v="26"/>
    <n v="26"/>
    <n v="0.54166666666666663"/>
    <n v="16.019005934425582"/>
    <n v="0.48057017803276747"/>
    <n v="62.48139495914284"/>
    <s v="KX"/>
    <m/>
    <n v="70.5"/>
    <n v="70.5"/>
    <n v="1.46875"/>
    <n v="43.436150706807837"/>
    <n v="1.303084521204235"/>
    <n v="145.01609767276813"/>
    <n v="1075.6683953337081"/>
    <n v="12"/>
    <n v="127"/>
    <s v="ok"/>
  </r>
  <r>
    <s v="EA "/>
    <s v="EA Semibrillo y Homologos"/>
    <x v="2"/>
    <s v="Galon"/>
    <m/>
    <m/>
    <s v="AC090N"/>
    <m/>
    <m/>
    <m/>
    <m/>
    <s v="idem cartilla Tendencia"/>
    <x v="2"/>
    <n v="115"/>
    <n v="129.375"/>
    <s v="B"/>
    <m/>
    <n v="27"/>
    <n v="27"/>
    <n v="0.5625"/>
    <n v="16.635121547288108"/>
    <n v="0.49905364641864325"/>
    <n v="107.95568796759026"/>
    <s v="D"/>
    <m/>
    <n v="335"/>
    <n v="335"/>
    <n v="6.979166666666667"/>
    <n v="206.39873030894503"/>
    <n v="6.1919619092683504"/>
    <n v="587.73016037298805"/>
    <s v="E"/>
    <m/>
    <n v="171"/>
    <n v="171"/>
    <n v="3.5625"/>
    <n v="105.35576979949134"/>
    <n v="3.1606730939847401"/>
    <n v="410.93532838513175"/>
    <s v="KX"/>
    <m/>
    <n v="43"/>
    <n v="43"/>
    <n v="0.89583333333333337"/>
    <n v="26.492971353088468"/>
    <n v="0.79478914059265404"/>
    <n v="88.449534750766389"/>
    <n v="1195.0707114764764"/>
    <n v="12.000000000000002"/>
    <n v="127"/>
    <s v="ok"/>
  </r>
  <r>
    <s v="EA "/>
    <s v="EA Semibrillo y Homologos"/>
    <x v="2"/>
    <s v="Galon"/>
    <m/>
    <m/>
    <s v="AC091N"/>
    <m/>
    <m/>
    <m/>
    <m/>
    <m/>
    <x v="2"/>
    <n v="115"/>
    <n v="129.375"/>
    <s v="B"/>
    <m/>
    <n v="158"/>
    <n v="158"/>
    <n v="3.2916666666666665"/>
    <n v="97.346266832278545"/>
    <n v="2.9203880049683564"/>
    <n v="631.74069255108373"/>
    <s v="C"/>
    <m/>
    <n v="18.5"/>
    <n v="18.5"/>
    <n v="0.38541666666666669"/>
    <n v="11.398138837956667"/>
    <n v="0.34194416513870002"/>
    <n v="50.496113887492491"/>
    <s v="D"/>
    <m/>
    <n v="364.5"/>
    <n v="364.5"/>
    <n v="7.59375"/>
    <n v="224.57414088838945"/>
    <n v="6.7372242266516835"/>
    <n v="639.48550285359443"/>
    <s v="KX"/>
    <m/>
    <n v="35"/>
    <n v="35"/>
    <n v="0.72916666666666663"/>
    <n v="21.564046450188286"/>
    <n v="0.64692139350564859"/>
    <n v="71.993807355274953"/>
    <n v="1393.7161166474457"/>
    <n v="11.999999999999998"/>
    <n v="127"/>
    <s v="ok"/>
  </r>
  <r>
    <s v="EA "/>
    <s v="EA Semibrillo y Homologos"/>
    <x v="2"/>
    <s v="Galon"/>
    <m/>
    <m/>
    <s v="AC092N"/>
    <m/>
    <m/>
    <m/>
    <m/>
    <m/>
    <x v="2"/>
    <n v="115"/>
    <n v="129.375"/>
    <s v="B"/>
    <m/>
    <n v="107"/>
    <n v="107"/>
    <n v="2.2291666666666665"/>
    <n v="65.924370576289903"/>
    <n v="1.9777311172886971"/>
    <n v="427.8243930567466"/>
    <s v="C"/>
    <m/>
    <n v="12.5"/>
    <n v="12.5"/>
    <n v="0.26041666666666669"/>
    <n v="7.7014451607815317"/>
    <n v="0.23104335482344596"/>
    <n v="34.11899586992736"/>
    <s v="D"/>
    <m/>
    <n v="412"/>
    <n v="412"/>
    <n v="8.5833333333333339"/>
    <n v="253.83963249935928"/>
    <n v="7.6151889749807786"/>
    <n v="722.82037633931657"/>
    <s v="KX"/>
    <m/>
    <n v="44"/>
    <n v="44"/>
    <n v="0.91666666666666663"/>
    <n v="27.10908696595099"/>
    <n v="0.81327260897852971"/>
    <n v="90.506500675202801"/>
    <n v="1275.2702659411934"/>
    <n v="11.989583333333334"/>
    <n v="126.98958333333333"/>
    <s v="ok"/>
  </r>
  <r>
    <s v="EA "/>
    <s v="EA Semibrillo y Homologos"/>
    <x v="2"/>
    <s v="Galon"/>
    <m/>
    <m/>
    <s v="AC093N"/>
    <m/>
    <m/>
    <m/>
    <m/>
    <m/>
    <x v="2"/>
    <n v="115"/>
    <n v="129.375"/>
    <s v="B"/>
    <m/>
    <n v="183"/>
    <n v="183"/>
    <n v="3.8125"/>
    <n v="112.74915715384161"/>
    <n v="3.3824747146152481"/>
    <n v="731.69966289144509"/>
    <s v="D"/>
    <m/>
    <n v="358"/>
    <n v="358"/>
    <n v="7.458333333333333"/>
    <n v="220.56938940478304"/>
    <n v="6.6170816821434908"/>
    <n v="628.08178332396926"/>
    <s v="KX"/>
    <m/>
    <n v="35"/>
    <n v="35"/>
    <n v="0.72916666666666663"/>
    <n v="21.564046450188286"/>
    <n v="0.64692139350564859"/>
    <n v="71.993807355274953"/>
    <m/>
    <m/>
    <m/>
    <n v="0"/>
    <n v="0"/>
    <n v="0"/>
    <n v="0"/>
    <b v="0"/>
    <n v="1431.7752535706891"/>
    <n v="11.999999999999998"/>
    <n v="127"/>
    <s v="ok"/>
  </r>
  <r>
    <s v="EA "/>
    <s v="EA Semibrillo y Homologos"/>
    <x v="2"/>
    <s v="Galon"/>
    <m/>
    <m/>
    <s v="AC094N"/>
    <m/>
    <m/>
    <m/>
    <m/>
    <m/>
    <x v="2"/>
    <n v="115"/>
    <n v="129.375"/>
    <s v="B"/>
    <m/>
    <n v="97.5"/>
    <n v="97.5"/>
    <n v="2.03125"/>
    <n v="60.071272254095945"/>
    <n v="1.8021381676228783"/>
    <n v="389.8399843274093"/>
    <s v="C"/>
    <m/>
    <n v="11.5"/>
    <n v="11.5"/>
    <n v="0.23958333333333334"/>
    <n v="7.0853295479190086"/>
    <n v="0.21255988643757026"/>
    <n v="31.389476200333171"/>
    <s v="D"/>
    <m/>
    <n v="412.5"/>
    <n v="412.5"/>
    <n v="8.59375"/>
    <n v="254.14769030579052"/>
    <n v="7.6244307091737156"/>
    <n v="723.69758553390307"/>
    <s v="KX"/>
    <m/>
    <n v="54.5"/>
    <n v="54.5"/>
    <n v="1.1354166666666667"/>
    <n v="33.578300901007481"/>
    <n v="1.0073490270302243"/>
    <n v="112.10464288178531"/>
    <n v="1257.0316889434309"/>
    <n v="12"/>
    <n v="127"/>
    <s v="ok"/>
  </r>
  <r>
    <s v="EA "/>
    <s v="EA Semibrillo y Homologos"/>
    <x v="2"/>
    <s v="Galon"/>
    <m/>
    <m/>
    <s v="AC095N"/>
    <m/>
    <m/>
    <m/>
    <m/>
    <m/>
    <x v="2"/>
    <n v="115"/>
    <n v="129.375"/>
    <s v="B"/>
    <m/>
    <n v="11.5"/>
    <n v="11.5"/>
    <n v="0.23958333333333334"/>
    <n v="7.0853295479190086"/>
    <n v="0.21255988643757026"/>
    <n v="45.981126356566229"/>
    <s v="C"/>
    <m/>
    <n v="26.5"/>
    <n v="26.5"/>
    <n v="0.55208333333333337"/>
    <n v="16.327063740856847"/>
    <n v="0.48981191222570541"/>
    <n v="72.332271244246002"/>
    <s v="D"/>
    <m/>
    <n v="455.5"/>
    <n v="455.5"/>
    <n v="9.4895833333333339"/>
    <n v="280.64066165887903"/>
    <n v="8.4192198497663711"/>
    <n v="799.13757626834638"/>
    <s v="KX"/>
    <m/>
    <n v="82.5"/>
    <n v="82.5"/>
    <n v="1.71875"/>
    <n v="50.829538061158104"/>
    <n v="1.524886141834743"/>
    <n v="169.69968876600527"/>
    <n v="1087.1506626351638"/>
    <n v="12"/>
    <n v="127"/>
    <s v="ok"/>
  </r>
  <r>
    <s v="EA "/>
    <s v="EA Semibrillo y Homologos"/>
    <x v="2"/>
    <s v="Galon"/>
    <m/>
    <m/>
    <s v="AC096N"/>
    <m/>
    <m/>
    <m/>
    <m/>
    <m/>
    <x v="2"/>
    <n v="115"/>
    <n v="129.375"/>
    <s v="B"/>
    <m/>
    <n v="11"/>
    <n v="11"/>
    <n v="0.22916666666666666"/>
    <n v="6.7772717414877475"/>
    <n v="0.20331815224463243"/>
    <n v="43.981946949758992"/>
    <s v="C"/>
    <m/>
    <n v="52"/>
    <n v="52"/>
    <n v="1.0833333333333333"/>
    <n v="32.038011868851164"/>
    <n v="0.96114035606553494"/>
    <n v="141.93502281889778"/>
    <s v="D"/>
    <m/>
    <n v="425"/>
    <n v="425"/>
    <n v="8.8541666666666661"/>
    <n v="261.84913546657202"/>
    <n v="7.8554740639971605"/>
    <n v="745.62781539856678"/>
    <s v="KX"/>
    <m/>
    <n v="88.5"/>
    <n v="88.5"/>
    <n v="1.84375"/>
    <n v="54.526231738333237"/>
    <n v="1.635786952149997"/>
    <n v="182.04148431262382"/>
    <n v="1113.5862694798475"/>
    <n v="12.010416666666666"/>
    <n v="127.01041666666667"/>
    <s v="ok"/>
  </r>
  <r>
    <s v="EA "/>
    <s v="EA Semibrillo y Homologos"/>
    <x v="2"/>
    <s v="Galon"/>
    <m/>
    <m/>
    <s v="AC097N"/>
    <m/>
    <m/>
    <m/>
    <m/>
    <m/>
    <x v="2"/>
    <n v="115"/>
    <n v="129.375"/>
    <s v="AXX"/>
    <m/>
    <n v="327"/>
    <n v="327"/>
    <n v="6.8125"/>
    <n v="201.46980540604486"/>
    <n v="6.0440941621813451"/>
    <n v="423.10949374574921"/>
    <s v="B"/>
    <m/>
    <n v="12"/>
    <n v="12"/>
    <n v="0.25"/>
    <n v="7.3933873543502697"/>
    <n v="0.2218016206305081"/>
    <n v="47.980305763373451"/>
    <s v="D"/>
    <m/>
    <n v="170"/>
    <n v="170"/>
    <n v="3.5416666666666665"/>
    <n v="104.73965418662881"/>
    <n v="3.1421896255988644"/>
    <n v="298.25112615942675"/>
    <s v="KX"/>
    <m/>
    <n v="67"/>
    <n v="67"/>
    <n v="1.3958333333333333"/>
    <n v="41.279746061789005"/>
    <n v="1.2383923818536702"/>
    <n v="137.81671693724064"/>
    <n v="907.15764260578999"/>
    <n v="12"/>
    <n v="127"/>
    <s v="ok"/>
  </r>
  <r>
    <s v="EA "/>
    <s v="EA Semibrillo y Homologos"/>
    <x v="2"/>
    <s v="Galon"/>
    <m/>
    <m/>
    <s v="AC098N"/>
    <m/>
    <m/>
    <m/>
    <m/>
    <m/>
    <x v="2"/>
    <n v="115"/>
    <n v="129.375"/>
    <s v="AXX"/>
    <m/>
    <n v="234"/>
    <n v="234"/>
    <n v="4.875"/>
    <n v="144.17105340983025"/>
    <n v="4.3251316022949071"/>
    <n v="302.77560102906824"/>
    <s v="D"/>
    <m/>
    <n v="255"/>
    <n v="255"/>
    <n v="5.3125"/>
    <n v="157.10948127994322"/>
    <n v="4.7132844383982961"/>
    <n v="447.37668923914009"/>
    <s v="KX"/>
    <m/>
    <n v="86"/>
    <n v="86"/>
    <n v="1.7916666666666667"/>
    <n v="52.985942706176935"/>
    <n v="1.5895782811853081"/>
    <n v="176.89906950153278"/>
    <m/>
    <m/>
    <m/>
    <n v="0"/>
    <n v="0"/>
    <n v="0"/>
    <n v="0"/>
    <b v="0"/>
    <n v="927.05135976974111"/>
    <n v="11.979166666666666"/>
    <n v="126.97916666666667"/>
    <s v="ok"/>
  </r>
  <r>
    <s v="EA "/>
    <s v="EA Semibrillo y Homologos"/>
    <x v="2"/>
    <s v="Galon"/>
    <m/>
    <m/>
    <s v="AC099N"/>
    <m/>
    <m/>
    <m/>
    <m/>
    <m/>
    <x v="2"/>
    <n v="115"/>
    <n v="129.375"/>
    <s v="AXX"/>
    <m/>
    <n v="179"/>
    <n v="179"/>
    <n v="3.7291666666666665"/>
    <n v="110.28469470239152"/>
    <n v="3.3085408410717454"/>
    <n v="231.6103956589881"/>
    <s v="B"/>
    <m/>
    <n v="4"/>
    <n v="4"/>
    <n v="8.3333333333333329E-2"/>
    <n v="2.4644624514500899"/>
    <n v="7.3933873543502698E-2"/>
    <n v="15.993435254457816"/>
    <s v="D"/>
    <m/>
    <n v="301"/>
    <n v="301"/>
    <n v="6.270833333333333"/>
    <n v="185.45079947161926"/>
    <n v="5.5635239841485777"/>
    <n v="528.07993514110262"/>
    <s v="KX"/>
    <m/>
    <n v="92"/>
    <n v="92"/>
    <n v="1.9166666666666667"/>
    <n v="56.682636383352069"/>
    <n v="1.7004790915005621"/>
    <n v="189.24086504815133"/>
    <n v="964.92463110269989"/>
    <n v="11.999999999999998"/>
    <n v="127"/>
    <s v="ok"/>
  </r>
  <r>
    <s v="EA "/>
    <s v="EA Semibrillo y Homologos"/>
    <x v="2"/>
    <s v="Galon"/>
    <m/>
    <m/>
    <s v="AC100N"/>
    <m/>
    <m/>
    <m/>
    <m/>
    <m/>
    <x v="2"/>
    <n v="115"/>
    <n v="129.375"/>
    <s v="AXX"/>
    <m/>
    <n v="142"/>
    <n v="142"/>
    <n v="2.9583333333333335"/>
    <n v="87.488417026478203"/>
    <n v="2.6246525107943461"/>
    <n v="183.73562113729784"/>
    <s v="B"/>
    <m/>
    <n v="17"/>
    <n v="17"/>
    <n v="0.35416666666666669"/>
    <n v="10.473965418662884"/>
    <n v="0.31421896255988652"/>
    <n v="67.972099831445732"/>
    <s v="D"/>
    <m/>
    <n v="364"/>
    <n v="364"/>
    <n v="7.583333333333333"/>
    <n v="224.26608308195819"/>
    <n v="6.7279824924587457"/>
    <n v="638.60829365900781"/>
    <s v="KX"/>
    <m/>
    <n v="53"/>
    <n v="53"/>
    <n v="1.1041666666666667"/>
    <n v="32.654127481713694"/>
    <n v="0.97962382445141083"/>
    <n v="109.01919399513066"/>
    <n v="999.33520862288208"/>
    <n v="11.999999999999998"/>
    <n v="127"/>
    <s v="ok"/>
  </r>
  <r>
    <s v="EA "/>
    <s v="EA Semibrillo y Homologos"/>
    <x v="2"/>
    <s v="Galon"/>
    <m/>
    <m/>
    <s v="AC101N"/>
    <m/>
    <m/>
    <m/>
    <m/>
    <m/>
    <x v="2"/>
    <n v="115"/>
    <n v="129.375"/>
    <s v="B"/>
    <m/>
    <n v="7"/>
    <n v="7"/>
    <n v="0.14583333333333334"/>
    <n v="4.3128092900376576"/>
    <n v="0.12938427870112973"/>
    <n v="27.988511695301181"/>
    <s v="C"/>
    <m/>
    <n v="174.5"/>
    <n v="174.5"/>
    <n v="3.6354166666666665"/>
    <n v="107.51217444451017"/>
    <n v="3.2253652333353049"/>
    <n v="476.30118234418586"/>
    <s v="D"/>
    <m/>
    <n v="393"/>
    <n v="393"/>
    <n v="8.1875"/>
    <n v="242.13343585497134"/>
    <n v="7.2640030756491401"/>
    <n v="689.48642694502769"/>
    <s v="KX"/>
    <m/>
    <n v="1.5"/>
    <n v="1.5"/>
    <n v="3.125E-2"/>
    <n v="0.92417341929378372"/>
    <n v="2.7725202578813512E-2"/>
    <n v="3.0854488866546412"/>
    <n v="1196.8615698711694"/>
    <n v="12"/>
    <n v="127"/>
    <s v="ok"/>
  </r>
  <r>
    <s v="EA "/>
    <s v="EA Semibrillo y Homologos"/>
    <x v="2"/>
    <s v="Galon"/>
    <m/>
    <m/>
    <s v="AC102N"/>
    <m/>
    <m/>
    <m/>
    <m/>
    <m/>
    <x v="2"/>
    <n v="115"/>
    <n v="129.375"/>
    <s v="B"/>
    <m/>
    <n v="48"/>
    <n v="48"/>
    <n v="1"/>
    <n v="29.573549417401079"/>
    <n v="0.88720648252203238"/>
    <n v="191.9212230534938"/>
    <s v="C"/>
    <m/>
    <n v="70"/>
    <n v="70"/>
    <n v="1.4583333333333333"/>
    <n v="43.128092900376572"/>
    <n v="1.2938427870112972"/>
    <n v="191.06637687159318"/>
    <s v="D"/>
    <m/>
    <n v="430"/>
    <n v="430"/>
    <n v="8.9583333333333339"/>
    <n v="264.92971353088467"/>
    <n v="7.9478914059265398"/>
    <n v="754.39990734443234"/>
    <s v="KX"/>
    <m/>
    <n v="28"/>
    <n v="28"/>
    <n v="0.58333333333333337"/>
    <n v="17.25123716015063"/>
    <n v="0.51753711480451892"/>
    <n v="57.595045884219971"/>
    <n v="1194.9825531537392"/>
    <n v="12.000000000000002"/>
    <n v="127"/>
    <s v="ok"/>
  </r>
  <r>
    <s v="EA "/>
    <s v="EA Semibrillo y Homologos"/>
    <x v="2"/>
    <s v="Galon"/>
    <m/>
    <m/>
    <s v="AC103Y"/>
    <m/>
    <m/>
    <m/>
    <m/>
    <m/>
    <x v="2"/>
    <n v="115"/>
    <n v="129.375"/>
    <s v="AXX"/>
    <m/>
    <n v="416"/>
    <n v="416"/>
    <n v="8.6666666666666661"/>
    <n v="256.30409495080931"/>
    <n v="7.6891228485242795"/>
    <n v="538.26773516278797"/>
    <s v="C"/>
    <m/>
    <n v="2.5"/>
    <n v="2.5"/>
    <n v="5.2083333333333336E-2"/>
    <n v="1.5402890321563063"/>
    <n v="4.620867096468919E-2"/>
    <n v="6.8237991739854715"/>
    <s v="T"/>
    <m/>
    <n v="74"/>
    <n v="74"/>
    <n v="1.5416666666666667"/>
    <n v="45.592555351826668"/>
    <n v="1.3677766605548001"/>
    <n v="92.503647080856766"/>
    <s v="KX"/>
    <m/>
    <n v="82.5"/>
    <n v="82.5"/>
    <n v="1.71875"/>
    <n v="50.829538061158104"/>
    <n v="1.524886141834743"/>
    <n v="169.69968876600527"/>
    <n v="807.29487018363545"/>
    <n v="11.979166666666666"/>
    <n v="126.97916666666667"/>
    <s v="ok"/>
  </r>
  <r>
    <s v="EA "/>
    <s v="EA Semibrillo y Homologos"/>
    <x v="2"/>
    <s v="Galon"/>
    <m/>
    <m/>
    <s v="AC104Y"/>
    <m/>
    <m/>
    <m/>
    <m/>
    <s v="idem cartilla Tendencia"/>
    <x v="2"/>
    <n v="115"/>
    <n v="129.375"/>
    <s v="AXX"/>
    <m/>
    <n v="385.5"/>
    <n v="385.5"/>
    <n v="8.03125"/>
    <n v="237.51256875850243"/>
    <n v="7.1253770627550725"/>
    <n v="498.80339400301625"/>
    <s v="L"/>
    <m/>
    <n v="5"/>
    <n v="5"/>
    <n v="0.10416666666666667"/>
    <n v="3.0805780643126126"/>
    <n v="9.241734192937838E-2"/>
    <n v="12.341857152714118"/>
    <s v="T"/>
    <m/>
    <n v="101.5"/>
    <n v="101.5"/>
    <n v="2.1145833333333335"/>
    <n v="62.535734705546034"/>
    <n v="1.8760720411663809"/>
    <n v="126.88000241495895"/>
    <s v="KX"/>
    <m/>
    <n v="84.5"/>
    <n v="84.5"/>
    <n v="1.7604166666666667"/>
    <n v="52.061769286883155"/>
    <n v="1.5618530786064946"/>
    <n v="173.81362061487812"/>
    <n v="811.83887418556742"/>
    <n v="12.010416666666666"/>
    <n v="127.01041666666667"/>
    <s v="ok"/>
  </r>
  <r>
    <s v="EA "/>
    <s v="EA Semibrillo y Homologos"/>
    <x v="2"/>
    <s v="Galon"/>
    <m/>
    <m/>
    <s v="AC105Y"/>
    <m/>
    <m/>
    <m/>
    <m/>
    <m/>
    <x v="2"/>
    <n v="115"/>
    <n v="129.375"/>
    <s v="AXX"/>
    <m/>
    <n v="503"/>
    <n v="503"/>
    <n v="10.479166666666666"/>
    <n v="309.9061532698488"/>
    <n v="9.2971845980954644"/>
    <n v="650.83815093000567"/>
    <s v="T"/>
    <m/>
    <n v="2.5"/>
    <n v="2.5"/>
    <n v="5.2083333333333336E-2"/>
    <n v="1.5402890321563063"/>
    <n v="4.620867096468919E-2"/>
    <n v="3.1251232121911072"/>
    <s v="KX"/>
    <m/>
    <n v="70"/>
    <n v="70"/>
    <n v="1.4583333333333333"/>
    <n v="43.128092900376572"/>
    <n v="1.2938427870112972"/>
    <n v="143.98761471054991"/>
    <m/>
    <m/>
    <m/>
    <n v="0"/>
    <n v="0"/>
    <n v="0"/>
    <n v="0"/>
    <b v="0"/>
    <n v="797.95088885274663"/>
    <n v="11.989583333333334"/>
    <n v="126.98958333333333"/>
    <s v="ok"/>
  </r>
  <r>
    <s v="EA "/>
    <s v="EA Semibrillo y Homologos"/>
    <x v="2"/>
    <s v="Galon"/>
    <m/>
    <m/>
    <s v="AC106Y"/>
    <m/>
    <m/>
    <m/>
    <m/>
    <m/>
    <x v="2"/>
    <n v="115"/>
    <n v="129.375"/>
    <s v="AXX"/>
    <m/>
    <n v="119"/>
    <n v="119"/>
    <n v="2.4791666666666665"/>
    <n v="73.31775793064017"/>
    <n v="2.1995327379192049"/>
    <n v="153.97562616435522"/>
    <s v="C"/>
    <m/>
    <n v="12.5"/>
    <n v="12.5"/>
    <n v="0.26041666666666669"/>
    <n v="7.7014451607815317"/>
    <n v="0.23104335482344596"/>
    <n v="34.11899586992736"/>
    <s v="T"/>
    <m/>
    <n v="320"/>
    <n v="320"/>
    <n v="6.666666666666667"/>
    <n v="197.15699611600721"/>
    <n v="5.9147098834802163"/>
    <n v="400.01577116046172"/>
    <s v="KX"/>
    <m/>
    <n v="124"/>
    <n v="124"/>
    <n v="2.5833333333333335"/>
    <n v="76.398335994952788"/>
    <n v="2.2919500798485837"/>
    <n v="255.06377463011702"/>
    <n v="843.17416782486134"/>
    <n v="11.989583333333334"/>
    <n v="126.98958333333333"/>
    <s v="ok"/>
  </r>
  <r>
    <s v="EA "/>
    <s v="EA Semibrillo y Homologos"/>
    <x v="2"/>
    <s v="Galon"/>
    <m/>
    <m/>
    <s v="AC107Y"/>
    <m/>
    <m/>
    <m/>
    <m/>
    <m/>
    <x v="2"/>
    <n v="115"/>
    <n v="129.375"/>
    <s v="B"/>
    <m/>
    <n v="0.5"/>
    <n v="0.5"/>
    <n v="1.0416666666666666E-2"/>
    <n v="0.30805780643126124"/>
    <n v="9.2417341929378373E-3"/>
    <n v="1.9991794068072271"/>
    <s v="R"/>
    <m/>
    <n v="24"/>
    <n v="24"/>
    <n v="0.5"/>
    <n v="14.786774708700539"/>
    <n v="0.44360324126101619"/>
    <n v="25.049531300825031"/>
    <s v="T"/>
    <m/>
    <n v="412.5"/>
    <n v="412.5"/>
    <n v="8.59375"/>
    <n v="254.14769030579052"/>
    <n v="7.6244307091737156"/>
    <n v="515.64533001153268"/>
    <s v="KX"/>
    <m/>
    <n v="139"/>
    <n v="139"/>
    <n v="2.8958333333333335"/>
    <n v="85.640070187890629"/>
    <n v="2.5692021056367187"/>
    <n v="285.91826349666343"/>
    <n v="828.61230421582832"/>
    <n v="12"/>
    <n v="127"/>
    <s v="ok"/>
  </r>
  <r>
    <s v="EA "/>
    <s v="EA Semibrillo y Homologos"/>
    <x v="2"/>
    <s v="Galon"/>
    <m/>
    <m/>
    <s v="AC108Y"/>
    <m/>
    <m/>
    <m/>
    <m/>
    <m/>
    <x v="2"/>
    <n v="115"/>
    <n v="129.375"/>
    <s v="B"/>
    <m/>
    <n v="1.5"/>
    <n v="1.5"/>
    <n v="3.125E-2"/>
    <n v="0.92417341929378372"/>
    <n v="2.7725202578813512E-2"/>
    <n v="5.9975382204216814"/>
    <s v="R"/>
    <m/>
    <n v="121"/>
    <n v="121"/>
    <n v="2.5208333333333335"/>
    <n v="74.549989156365228"/>
    <n v="2.2364996746909567"/>
    <n v="126.29138697499288"/>
    <s v="T"/>
    <m/>
    <n v="316"/>
    <n v="316"/>
    <n v="6.583333333333333"/>
    <n v="194.69253366455709"/>
    <n v="5.8407760099367128"/>
    <n v="395.01557402095591"/>
    <s v="KX"/>
    <m/>
    <n v="138"/>
    <n v="138"/>
    <n v="2.875"/>
    <n v="85.0239545750281"/>
    <n v="2.550718637250843"/>
    <n v="283.86129757222699"/>
    <n v="811.16579678859739"/>
    <n v="12.010416666666666"/>
    <n v="127.01041666666667"/>
    <s v="ok"/>
  </r>
  <r>
    <s v="EA "/>
    <s v="EA Semibrillo y Homologos"/>
    <x v="2"/>
    <s v="Galon"/>
    <m/>
    <m/>
    <s v="AC109Y"/>
    <m/>
    <m/>
    <m/>
    <m/>
    <m/>
    <x v="2"/>
    <n v="115"/>
    <n v="129.375"/>
    <s v="F"/>
    <m/>
    <n v="3"/>
    <n v="3"/>
    <n v="6.25E-2"/>
    <n v="1.8483468385875674"/>
    <n v="5.5450405157627024E-2"/>
    <n v="5.4467797261732267"/>
    <s v="R"/>
    <m/>
    <n v="242.5"/>
    <n v="242.5"/>
    <n v="5.052083333333333"/>
    <n v="149.40803611916169"/>
    <n v="4.4822410835748503"/>
    <n v="253.10463918541956"/>
    <s v="T"/>
    <m/>
    <n v="200"/>
    <n v="200"/>
    <n v="4.166666666666667"/>
    <n v="123.22312257250451"/>
    <n v="3.6966936771751353"/>
    <n v="250.00985697528859"/>
    <s v="KX"/>
    <m/>
    <n v="130.5"/>
    <n v="130.5"/>
    <n v="2.71875"/>
    <n v="80.403087478559186"/>
    <n v="2.4120926243567755"/>
    <n v="268.4340531389538"/>
    <n v="776.99532902583519"/>
    <n v="12"/>
    <n v="127"/>
    <s v="ok"/>
  </r>
  <r>
    <s v="EA "/>
    <s v="EA Semibrillo y Homologos"/>
    <x v="2"/>
    <s v="Galon"/>
    <m/>
    <m/>
    <s v="AC110N"/>
    <m/>
    <m/>
    <m/>
    <m/>
    <m/>
    <x v="2"/>
    <n v="115"/>
    <n v="129.375"/>
    <s v="AXX"/>
    <m/>
    <n v="99"/>
    <n v="99"/>
    <n v="2.0625"/>
    <n v="60.995445673389725"/>
    <n v="1.8298633702016918"/>
    <n v="128.09736966614426"/>
    <s v="F"/>
    <m/>
    <n v="3.5"/>
    <n v="3.5"/>
    <n v="7.2916666666666671E-2"/>
    <n v="2.1564046450188288"/>
    <n v="6.4692139350564865E-2"/>
    <n v="6.354576347202098"/>
    <s v="R"/>
    <m/>
    <n v="443.5"/>
    <n v="443.5"/>
    <n v="9.2395833333333339"/>
    <n v="273.24727430452873"/>
    <n v="8.1974182291358613"/>
    <n v="462.89446382982925"/>
    <s v="KX"/>
    <m/>
    <n v="30"/>
    <n v="30"/>
    <n v="0.625"/>
    <n v="18.483468385875675"/>
    <n v="0.55450405157627025"/>
    <n v="61.708977733092823"/>
    <n v="659.05538757626846"/>
    <n v="12"/>
    <n v="127"/>
    <s v="ok"/>
  </r>
  <r>
    <s v="EA "/>
    <s v="EA Semibrillo y Homologos"/>
    <x v="2"/>
    <s v="Galon"/>
    <m/>
    <m/>
    <s v="AC111R"/>
    <s v="Si"/>
    <n v="0.72"/>
    <m/>
    <m/>
    <s v="idem cartilla Tendencia"/>
    <x v="2"/>
    <n v="115"/>
    <n v="129.375"/>
    <s v="R"/>
    <m/>
    <n v="360.5"/>
    <n v="360.5"/>
    <n v="7.510416666666667"/>
    <n v="222.10967843693936"/>
    <n v="6.6632903531081809"/>
    <n v="376.26483474780935"/>
    <s v="B"/>
    <m/>
    <n v="1.5"/>
    <n v="1.5"/>
    <n v="3.125E-2"/>
    <n v="0.92417341929378372"/>
    <n v="2.7725202578813512E-2"/>
    <n v="5.9975382204216814"/>
    <s v="V"/>
    <m/>
    <n v="190"/>
    <n v="190"/>
    <n v="3.9583333333333335"/>
    <n v="117.06196644387927"/>
    <n v="3.5118589933163782"/>
    <n v="518.6087372228958"/>
    <m/>
    <m/>
    <m/>
    <n v="0"/>
    <n v="0"/>
    <n v="0"/>
    <n v="0"/>
    <b v="0"/>
    <n v="900.87111019112683"/>
    <n v="11.5"/>
    <n v="126.5"/>
    <s v="ok"/>
  </r>
  <r>
    <s v="EA "/>
    <s v="EA Semibrillo y Homologos"/>
    <x v="2"/>
    <s v="Galon"/>
    <m/>
    <m/>
    <s v="AC112N"/>
    <m/>
    <m/>
    <m/>
    <m/>
    <m/>
    <x v="2"/>
    <n v="115"/>
    <n v="129.375"/>
    <s v="F"/>
    <m/>
    <n v="54.5"/>
    <n v="54.5"/>
    <n v="1.1354166666666667"/>
    <n v="33.578300901007481"/>
    <n v="1.0073490270302243"/>
    <n v="98.949831692146958"/>
    <s v="R"/>
    <m/>
    <n v="245.5"/>
    <n v="245.5"/>
    <n v="5.114583333333333"/>
    <n v="151.25638295774925"/>
    <n v="4.5376914887324773"/>
    <n v="256.23583059802269"/>
    <s v="T"/>
    <m/>
    <n v="133.5"/>
    <n v="133.5"/>
    <n v="2.78125"/>
    <n v="82.251434317146746"/>
    <n v="2.4675430295144021"/>
    <n v="166.88157953100512"/>
    <s v="KX"/>
    <m/>
    <n v="142.5"/>
    <n v="142.5"/>
    <n v="2.96875"/>
    <n v="87.796474832909453"/>
    <n v="2.6338942449872835"/>
    <n v="293.11764423219091"/>
    <n v="815.18488605336574"/>
    <n v="12"/>
    <n v="127"/>
    <s v="ok"/>
  </r>
  <r>
    <s v="EA "/>
    <s v="EA Semibrillo y Homologos"/>
    <x v="2"/>
    <s v="Galon"/>
    <m/>
    <m/>
    <s v="AC113N"/>
    <m/>
    <m/>
    <m/>
    <m/>
    <m/>
    <x v="2"/>
    <n v="115"/>
    <n v="129.375"/>
    <s v="B"/>
    <m/>
    <n v="24.5"/>
    <n v="24.5"/>
    <n v="0.51041666666666663"/>
    <n v="15.094832515131801"/>
    <n v="0.45284497545395402"/>
    <n v="97.959790933554117"/>
    <s v="F"/>
    <m/>
    <n v="415.5"/>
    <n v="415.5"/>
    <n v="8.65625"/>
    <n v="255.99603714437808"/>
    <n v="7.6798811143313417"/>
    <n v="754.37899207499186"/>
    <s v="KX"/>
    <m/>
    <n v="136"/>
    <n v="136"/>
    <n v="2.8333333333333335"/>
    <n v="83.791723349303069"/>
    <n v="2.5137517004790921"/>
    <n v="279.74736572335416"/>
    <m/>
    <m/>
    <m/>
    <n v="0"/>
    <n v="0"/>
    <n v="0"/>
    <n v="0"/>
    <b v="0"/>
    <n v="1132.0861487319003"/>
    <n v="12"/>
    <n v="127"/>
    <s v="ok"/>
  </r>
  <r>
    <s v="EA "/>
    <s v="EA Semibrillo y Homologos"/>
    <x v="2"/>
    <s v="Galon"/>
    <m/>
    <m/>
    <s v="AC114N"/>
    <m/>
    <m/>
    <m/>
    <m/>
    <m/>
    <x v="2"/>
    <n v="115"/>
    <n v="129.375"/>
    <s v="B"/>
    <m/>
    <n v="83"/>
    <n v="83"/>
    <n v="1.7291666666666667"/>
    <n v="51.137595867589368"/>
    <n v="1.5341278760276811"/>
    <n v="331.8637815299997"/>
    <s v="F"/>
    <m/>
    <n v="88.5"/>
    <n v="88.5"/>
    <n v="1.84375"/>
    <n v="54.526231738333237"/>
    <n v="1.635786952149997"/>
    <n v="160.68000192211019"/>
    <s v="V"/>
    <m/>
    <n v="384"/>
    <n v="384"/>
    <n v="8"/>
    <n v="236.58839533920863"/>
    <n v="7.097651860176259"/>
    <n v="1048.1355531241684"/>
    <s v="KX"/>
    <m/>
    <n v="20.5"/>
    <n v="20.5"/>
    <n v="0.42708333333333331"/>
    <n v="12.63037006368171"/>
    <n v="0.3789111019104513"/>
    <n v="42.167801450946762"/>
    <n v="1582.8471380272251"/>
    <n v="12.000000000000002"/>
    <n v="127"/>
    <s v="ok"/>
  </r>
  <r>
    <s v="EA "/>
    <s v="EA Semibrillo y Homologos"/>
    <x v="2"/>
    <s v="Galon"/>
    <m/>
    <m/>
    <s v="AC115N"/>
    <m/>
    <m/>
    <m/>
    <m/>
    <m/>
    <x v="2"/>
    <n v="115"/>
    <n v="129.375"/>
    <s v="E"/>
    <m/>
    <n v="7.5"/>
    <n v="7.5"/>
    <n v="0.15625"/>
    <n v="4.6208670964689187"/>
    <n v="0.13862601289406756"/>
    <n v="18.023479315137358"/>
    <s v="F"/>
    <m/>
    <n v="22.5"/>
    <n v="22.5"/>
    <n v="0.46875"/>
    <n v="13.862601289406756"/>
    <n v="0.41587803868220269"/>
    <n v="40.850847946299197"/>
    <s v="R"/>
    <m/>
    <n v="492"/>
    <n v="492"/>
    <n v="10.25"/>
    <n v="303.12888152836103"/>
    <n v="9.0938664458508303"/>
    <n v="513.51539166691316"/>
    <s v="KX"/>
    <m/>
    <n v="54"/>
    <n v="54"/>
    <n v="1.125"/>
    <n v="33.270243094576216"/>
    <n v="0.9981072928372865"/>
    <n v="111.07615991956709"/>
    <n v="683.46587884791677"/>
    <n v="12"/>
    <n v="127"/>
    <s v="ok"/>
  </r>
  <r>
    <s v="EA "/>
    <s v="EA Semibrillo y Homologos"/>
    <x v="2"/>
    <s v="Galon"/>
    <m/>
    <m/>
    <s v="AC116N"/>
    <m/>
    <m/>
    <m/>
    <m/>
    <m/>
    <x v="2"/>
    <n v="115"/>
    <n v="129.375"/>
    <s v="B"/>
    <m/>
    <n v="1.5"/>
    <n v="1.5"/>
    <n v="3.125E-2"/>
    <n v="0.92417341929378372"/>
    <n v="2.7725202578813512E-2"/>
    <n v="5.9975382204216814"/>
    <s v="F"/>
    <m/>
    <n v="105"/>
    <n v="105"/>
    <n v="2.1875"/>
    <n v="64.692139350564858"/>
    <n v="1.9407641805169458"/>
    <n v="190.63729041606294"/>
    <s v="V"/>
    <m/>
    <n v="444.5"/>
    <n v="444.5"/>
    <n v="9.2604166666666661"/>
    <n v="273.8633899173912"/>
    <n v="8.2159016975217352"/>
    <n v="1213.2714931346168"/>
    <s v="KX"/>
    <m/>
    <n v="24.5"/>
    <n v="24.5"/>
    <n v="0.51041666666666663"/>
    <n v="15.094832515131801"/>
    <n v="0.45284497545395402"/>
    <n v="50.395665148692473"/>
    <n v="1460.3019869197938"/>
    <n v="11.989583333333332"/>
    <n v="126.98958333333333"/>
    <s v="ok"/>
  </r>
  <r>
    <s v="EA "/>
    <s v="EA Semibrillo y Homologos"/>
    <x v="2"/>
    <s v="Galon"/>
    <m/>
    <m/>
    <s v="AC117N"/>
    <m/>
    <m/>
    <m/>
    <m/>
    <m/>
    <x v="2"/>
    <n v="115"/>
    <n v="129.375"/>
    <s v="B"/>
    <m/>
    <n v="32"/>
    <n v="32"/>
    <n v="0.66666666666666663"/>
    <n v="19.715699611600719"/>
    <n v="0.59147098834802159"/>
    <n v="127.94748203566253"/>
    <s v="F"/>
    <m/>
    <n v="55"/>
    <n v="55"/>
    <n v="1.1458333333333333"/>
    <n v="33.886358707438731"/>
    <n v="1.0165907612231619"/>
    <n v="99.857628313175823"/>
    <s v="V"/>
    <m/>
    <n v="430"/>
    <n v="430"/>
    <n v="8.9583333333333339"/>
    <n v="264.92971353088467"/>
    <n v="7.9478914059265398"/>
    <n v="1173.6934579255012"/>
    <s v="KX"/>
    <m/>
    <n v="59"/>
    <n v="59"/>
    <n v="1.2291666666666667"/>
    <n v="36.350821158888827"/>
    <n v="1.0905246347666648"/>
    <n v="121.36098954174923"/>
    <n v="1522.8595578160887"/>
    <n v="12"/>
    <n v="127"/>
    <s v="ok"/>
  </r>
  <r>
    <s v="EA "/>
    <s v="EA Semibrillo y Homologos"/>
    <x v="2"/>
    <s v="Galon"/>
    <m/>
    <m/>
    <s v="AC118R"/>
    <s v="Si"/>
    <n v="1.47"/>
    <s v="SGI-2580"/>
    <m/>
    <s v="idem cartilla Tendencia"/>
    <x v="2"/>
    <n v="115"/>
    <n v="129.375"/>
    <s v="R"/>
    <m/>
    <n v="351"/>
    <n v="351"/>
    <n v="7.3125"/>
    <n v="216.25658011474539"/>
    <n v="6.4876974034423611"/>
    <n v="366.34939527456606"/>
    <s v="V"/>
    <m/>
    <n v="311"/>
    <n v="311"/>
    <n v="6.479166666666667"/>
    <n v="191.6119556002445"/>
    <n v="5.7483586680073344"/>
    <n v="848.8806172437927"/>
    <s v="AXX"/>
    <m/>
    <n v="53"/>
    <n v="53"/>
    <n v="1.1041666666666667"/>
    <n v="32.654127481713694"/>
    <n v="0.97962382445141083"/>
    <n v="68.577379720259046"/>
    <m/>
    <m/>
    <m/>
    <n v="0"/>
    <n v="0"/>
    <n v="0"/>
    <n v="0"/>
    <b v="0"/>
    <n v="1283.8073922386179"/>
    <n v="14.895833333333334"/>
    <n v="129.89583333333334"/>
    <s v="ok"/>
  </r>
  <r>
    <s v="EA "/>
    <s v="EA Semibrillo y Homologos"/>
    <x v="2"/>
    <s v="Galon"/>
    <m/>
    <m/>
    <s v="AC119R"/>
    <m/>
    <m/>
    <m/>
    <m/>
    <s v="idem cartilla Tendencia"/>
    <x v="2"/>
    <n v="115"/>
    <n v="129.375"/>
    <s v="B"/>
    <m/>
    <n v="1"/>
    <n v="1"/>
    <n v="2.0833333333333332E-2"/>
    <n v="0.61611561286252248"/>
    <n v="1.8483468385875675E-2"/>
    <n v="3.9983588136144541"/>
    <s v="R"/>
    <m/>
    <n v="445.5"/>
    <n v="445.5"/>
    <n v="9.28125"/>
    <n v="274.47950553025379"/>
    <n v="8.2343851659076126"/>
    <n v="464.98192477156465"/>
    <s v="V"/>
    <m/>
    <n v="127"/>
    <n v="127"/>
    <n v="2.6458333333333335"/>
    <n v="78.246682833540362"/>
    <n v="2.3474004850062107"/>
    <n v="346.64899803846197"/>
    <s v="KX"/>
    <m/>
    <n v="2.5"/>
    <n v="2.5"/>
    <n v="5.2083333333333336E-2"/>
    <n v="1.5402890321563063"/>
    <n v="4.620867096468919E-2"/>
    <n v="5.1424148110910686"/>
    <n v="820.77169643473212"/>
    <n v="12.000000000000002"/>
    <n v="127"/>
    <s v="ok"/>
  </r>
  <r>
    <s v="EA "/>
    <s v="EA Semibrillo y Homologos"/>
    <x v="2"/>
    <s v="Galon"/>
    <m/>
    <m/>
    <s v="AC120R"/>
    <m/>
    <m/>
    <m/>
    <m/>
    <m/>
    <x v="2"/>
    <n v="115"/>
    <n v="129.375"/>
    <s v="R"/>
    <m/>
    <n v="398"/>
    <n v="398"/>
    <n v="8.2916666666666661"/>
    <n v="245.21401391928393"/>
    <n v="7.3564204175785175"/>
    <n v="415.40472740534841"/>
    <s v="V"/>
    <m/>
    <n v="142.5"/>
    <n v="142.5"/>
    <n v="2.96875"/>
    <n v="87.796474832909453"/>
    <n v="2.6338942449872835"/>
    <n v="388.95655291717185"/>
    <s v="KX"/>
    <m/>
    <n v="35.5"/>
    <n v="35.5"/>
    <n v="0.73958333333333337"/>
    <n v="21.872104256619551"/>
    <n v="0.65616312769858653"/>
    <n v="73.022290317493173"/>
    <m/>
    <m/>
    <m/>
    <n v="0"/>
    <n v="0"/>
    <n v="0"/>
    <n v="0"/>
    <b v="0"/>
    <n v="877.38357064001343"/>
    <n v="12"/>
    <n v="127"/>
    <s v="ok"/>
  </r>
  <r>
    <s v="EA "/>
    <s v="EA Semibrillo y Homologos"/>
    <x v="2"/>
    <s v="Galon"/>
    <m/>
    <m/>
    <s v="AC121R"/>
    <m/>
    <m/>
    <m/>
    <m/>
    <s v="idem cartilla Tendencia"/>
    <x v="2"/>
    <n v="115"/>
    <n v="129.375"/>
    <s v="B"/>
    <m/>
    <n v="2"/>
    <n v="2"/>
    <n v="4.1666666666666664E-2"/>
    <n v="1.232231225725045"/>
    <n v="3.6966936771751349E-2"/>
    <n v="7.9967176272289082"/>
    <s v="R"/>
    <m/>
    <n v="379.5"/>
    <n v="379.5"/>
    <n v="7.90625"/>
    <n v="233.81587508132728"/>
    <n v="7.0144762524398176"/>
    <n v="396.0957136942958"/>
    <s v="V"/>
    <m/>
    <n v="159.5"/>
    <n v="159.5"/>
    <n v="3.3229166666666665"/>
    <n v="98.270440251572339"/>
    <n v="2.9481132075471699"/>
    <n v="435.35838730027302"/>
    <s v="KX"/>
    <m/>
    <n v="35"/>
    <n v="35"/>
    <n v="0.72916666666666663"/>
    <n v="21.564046450188286"/>
    <n v="0.64692139350564859"/>
    <n v="71.993807355274953"/>
    <n v="911.44462597707263"/>
    <n v="12"/>
    <n v="127"/>
    <s v="ok"/>
  </r>
  <r>
    <s v="EA "/>
    <s v="EA Semibrillo y Homologos"/>
    <x v="2"/>
    <s v="Galon"/>
    <m/>
    <m/>
    <s v="AC122N"/>
    <m/>
    <m/>
    <m/>
    <m/>
    <m/>
    <x v="2"/>
    <n v="115"/>
    <n v="129.375"/>
    <s v="B"/>
    <m/>
    <n v="1"/>
    <n v="1"/>
    <n v="2.0833333333333332E-2"/>
    <n v="0.61611561286252248"/>
    <n v="1.8483468385875675E-2"/>
    <n v="3.9983588136144541"/>
    <s v="R"/>
    <m/>
    <n v="198"/>
    <n v="198"/>
    <n v="4.125"/>
    <n v="121.99089134677945"/>
    <n v="3.6597267404033835"/>
    <n v="206.6586332318065"/>
    <s v="V"/>
    <m/>
    <n v="315"/>
    <n v="315"/>
    <n v="6.5625"/>
    <n v="194.07641805169459"/>
    <n v="5.8222925415508371"/>
    <n v="859.79869592216937"/>
    <s v="KX"/>
    <m/>
    <n v="62"/>
    <n v="62"/>
    <n v="1.2916666666666667"/>
    <n v="38.199167997476394"/>
    <n v="1.1459750399242918"/>
    <n v="127.53188731505851"/>
    <n v="1197.987575282649"/>
    <n v="11.999999999999998"/>
    <n v="127"/>
    <s v="ok"/>
  </r>
  <r>
    <s v="EA "/>
    <s v="EA Semibrillo y Homologos"/>
    <x v="2"/>
    <s v="Galon"/>
    <m/>
    <m/>
    <s v="AC123N"/>
    <m/>
    <m/>
    <m/>
    <m/>
    <s v="idem cartilla Tendencia"/>
    <x v="2"/>
    <n v="115"/>
    <n v="129.375"/>
    <s v="B"/>
    <m/>
    <n v="0.5"/>
    <n v="0.5"/>
    <n v="1.0416666666666666E-2"/>
    <n v="0.30805780643126124"/>
    <n v="9.2417341929378373E-3"/>
    <n v="1.9991794068072271"/>
    <s v="C"/>
    <m/>
    <n v="35"/>
    <n v="35"/>
    <n v="0.72916666666666663"/>
    <n v="21.564046450188286"/>
    <n v="0.64692139350564859"/>
    <n v="95.533188435796589"/>
    <s v="V"/>
    <m/>
    <n v="523"/>
    <n v="523"/>
    <n v="10.895833333333334"/>
    <n v="322.22846552709927"/>
    <n v="9.6668539658129777"/>
    <n v="1427.5387871977607"/>
    <s v="KX"/>
    <m/>
    <n v="17.5"/>
    <n v="17.5"/>
    <n v="0.36458333333333331"/>
    <n v="10.782023225094143"/>
    <n v="0.32346069675282429"/>
    <n v="35.996903677637476"/>
    <n v="1561.068058718002"/>
    <n v="12.000000000000002"/>
    <n v="127"/>
    <s v="ok"/>
  </r>
  <r>
    <s v="EA "/>
    <s v="EA Semibrillo y Homologos"/>
    <x v="2"/>
    <s v="Galon"/>
    <m/>
    <m/>
    <s v="AC124N"/>
    <m/>
    <m/>
    <m/>
    <m/>
    <m/>
    <x v="2"/>
    <n v="115"/>
    <n v="129.375"/>
    <s v="R"/>
    <m/>
    <n v="63"/>
    <n v="63"/>
    <n v="1.3125"/>
    <n v="38.815283610338916"/>
    <n v="1.1644585083101675"/>
    <n v="65.75501966466571"/>
    <s v="V"/>
    <m/>
    <n v="421"/>
    <n v="421"/>
    <n v="8.7708333333333339"/>
    <n v="259.38467301512196"/>
    <n v="7.7815401904536587"/>
    <n v="1149.1277808991533"/>
    <s v="KX"/>
    <m/>
    <n v="91.5"/>
    <n v="91.5"/>
    <n v="1.90625"/>
    <n v="56.374578576920804"/>
    <n v="1.691237357307624"/>
    <n v="188.21238208593311"/>
    <m/>
    <m/>
    <m/>
    <n v="0"/>
    <n v="0"/>
    <n v="0"/>
    <n v="0"/>
    <b v="0"/>
    <n v="1403.0951826497521"/>
    <n v="11.989583333333334"/>
    <n v="126.98958333333333"/>
    <s v="ok"/>
  </r>
  <r>
    <s v="EA "/>
    <s v="EA Semibrillo y Homologos"/>
    <x v="2"/>
    <s v="Galon"/>
    <m/>
    <m/>
    <s v="AC125N"/>
    <m/>
    <m/>
    <m/>
    <m/>
    <m/>
    <x v="2"/>
    <n v="115"/>
    <n v="129.375"/>
    <s v="B"/>
    <m/>
    <n v="0.5"/>
    <n v="0.5"/>
    <n v="1.0416666666666666E-2"/>
    <n v="0.30805780643126124"/>
    <n v="9.2417341929378373E-3"/>
    <n v="1.9991794068072271"/>
    <s v="F"/>
    <m/>
    <n v="3"/>
    <n v="3"/>
    <n v="6.25E-2"/>
    <n v="1.8483468385875674"/>
    <n v="5.5450405157627024E-2"/>
    <n v="5.4467797261732267"/>
    <s v="V"/>
    <m/>
    <n v="506"/>
    <n v="506"/>
    <n v="10.541666666666666"/>
    <n v="311.75450010843633"/>
    <n v="9.3526350032530896"/>
    <n v="1381.1369528146593"/>
    <s v="KX"/>
    <m/>
    <n v="66.5"/>
    <n v="66.5"/>
    <n v="1.3854166666666667"/>
    <n v="40.971688255357748"/>
    <n v="1.2291506476607323"/>
    <n v="136.78823397502242"/>
    <n v="1525.3711459226622"/>
    <n v="11.999999999999998"/>
    <n v="127"/>
    <s v="ok"/>
  </r>
  <r>
    <s v="EA "/>
    <s v="EA Semibrillo y Homologos"/>
    <x v="2"/>
    <s v="Galon"/>
    <m/>
    <m/>
    <s v="AC126N"/>
    <m/>
    <m/>
    <m/>
    <m/>
    <m/>
    <x v="2"/>
    <n v="115"/>
    <n v="129.375"/>
    <s v="B"/>
    <m/>
    <n v="7.5"/>
    <n v="7.5"/>
    <n v="0.15625"/>
    <n v="4.6208670964689187"/>
    <n v="0.13862601289406756"/>
    <n v="29.987691102108407"/>
    <s v="F"/>
    <m/>
    <n v="15.5"/>
    <n v="15.5"/>
    <n v="0.32291666666666669"/>
    <n v="9.5497919993690985"/>
    <n v="0.28649375998107296"/>
    <n v="28.141695251895005"/>
    <s v="V"/>
    <m/>
    <n v="448"/>
    <n v="448"/>
    <n v="9.3333333333333339"/>
    <n v="276.01979456241008"/>
    <n v="8.2805938368723027"/>
    <n v="1222.8248119781965"/>
    <s v="KX"/>
    <m/>
    <n v="104.5"/>
    <n v="104.5"/>
    <n v="2.1770833333333335"/>
    <n v="64.384081544133608"/>
    <n v="1.9315224463240082"/>
    <n v="214.9529391036067"/>
    <n v="1495.9071374358066"/>
    <n v="11.989583333333334"/>
    <n v="126.98958333333333"/>
    <s v="ok"/>
  </r>
  <r>
    <s v="EA "/>
    <s v="EA Semibrillo y Homologos"/>
    <x v="2"/>
    <s v="Galon"/>
    <m/>
    <m/>
    <s v="AC127N"/>
    <m/>
    <m/>
    <m/>
    <m/>
    <m/>
    <x v="2"/>
    <n v="115"/>
    <n v="129.375"/>
    <s v="B"/>
    <m/>
    <n v="22.5"/>
    <n v="22.5"/>
    <n v="0.46875"/>
    <n v="13.862601289406756"/>
    <n v="0.41587803868220269"/>
    <n v="89.963073306325214"/>
    <s v="F"/>
    <m/>
    <n v="35"/>
    <n v="35"/>
    <n v="0.72916666666666663"/>
    <n v="21.564046450188286"/>
    <n v="0.64692139350564859"/>
    <n v="63.545763472020973"/>
    <s v="V"/>
    <m/>
    <n v="431.5"/>
    <n v="431.5"/>
    <n v="8.9895833333333339"/>
    <n v="265.85388695017849"/>
    <n v="7.9756166085053541"/>
    <n v="1177.7877374298923"/>
    <s v="KX"/>
    <m/>
    <n v="87"/>
    <n v="87"/>
    <n v="1.8125"/>
    <n v="53.602058319039458"/>
    <n v="1.6080617495711838"/>
    <n v="178.95603542596919"/>
    <n v="1510.2526096342078"/>
    <n v="12"/>
    <n v="127"/>
    <s v="ok"/>
  </r>
  <r>
    <s v="EA "/>
    <s v="EA Semibrillo y Homologos"/>
    <x v="2"/>
    <s v="Galon"/>
    <m/>
    <m/>
    <s v="AC128N"/>
    <m/>
    <m/>
    <m/>
    <m/>
    <m/>
    <x v="2"/>
    <n v="115"/>
    <n v="129.375"/>
    <s v="B"/>
    <m/>
    <n v="19"/>
    <n v="19"/>
    <n v="0.39583333333333331"/>
    <n v="11.706196644387926"/>
    <n v="0.3511858993316378"/>
    <n v="75.968817458674621"/>
    <s v="F"/>
    <m/>
    <n v="23.5"/>
    <n v="23.5"/>
    <n v="0.48958333333333331"/>
    <n v="14.478716902269278"/>
    <n v="0.43436150706807836"/>
    <n v="42.666441188356941"/>
    <s v="V"/>
    <m/>
    <n v="493"/>
    <n v="493"/>
    <n v="10.270833333333334"/>
    <n v="303.74499714122362"/>
    <n v="9.1123499142367077"/>
    <n v="1345.653197109935"/>
    <s v="KX"/>
    <m/>
    <n v="40.5"/>
    <n v="40.5"/>
    <n v="0.84375"/>
    <n v="24.952682320932162"/>
    <n v="0.74858046962796487"/>
    <n v="83.307119939675317"/>
    <n v="1547.5955756966418"/>
    <n v="12"/>
    <n v="127"/>
    <s v="ok"/>
  </r>
  <r>
    <s v="EA "/>
    <s v="EA Semibrillo y Homologos"/>
    <x v="2"/>
    <s v="Galon"/>
    <m/>
    <m/>
    <s v="AC129N"/>
    <m/>
    <m/>
    <m/>
    <m/>
    <m/>
    <x v="2"/>
    <n v="115"/>
    <n v="129.375"/>
    <s v="B"/>
    <m/>
    <n v="42.5"/>
    <n v="42.5"/>
    <n v="0.88541666666666663"/>
    <n v="26.184913546657203"/>
    <n v="0.7855474063997161"/>
    <n v="169.93024957861431"/>
    <s v="F"/>
    <m/>
    <n v="19"/>
    <n v="19"/>
    <n v="0.39583333333333331"/>
    <n v="11.706196644387926"/>
    <n v="0.3511858993316378"/>
    <n v="34.496271599097099"/>
    <s v="V"/>
    <m/>
    <n v="477"/>
    <n v="477"/>
    <n v="9.9375"/>
    <n v="293.88714733542321"/>
    <n v="8.8166144200626952"/>
    <n v="1301.9808823964279"/>
    <s v="KX"/>
    <m/>
    <n v="37.5"/>
    <n v="37.5"/>
    <n v="0.78125"/>
    <n v="23.104335482344592"/>
    <n v="0.69313006447033776"/>
    <n v="77.136222166366025"/>
    <n v="1583.5436257405054"/>
    <n v="12"/>
    <n v="127"/>
    <s v="ok"/>
  </r>
  <r>
    <s v="EA "/>
    <s v="EA Semibrillo y Homologos"/>
    <x v="2"/>
    <s v="Galon"/>
    <m/>
    <m/>
    <s v="AC130N"/>
    <m/>
    <m/>
    <m/>
    <m/>
    <s v="idem cartilla Tendencia"/>
    <x v="2"/>
    <n v="115"/>
    <n v="129.375"/>
    <s v="B"/>
    <m/>
    <n v="20.5"/>
    <n v="20.5"/>
    <n v="0.42708333333333331"/>
    <n v="12.63037006368171"/>
    <n v="0.3789111019104513"/>
    <n v="81.96635567909631"/>
    <s v="C"/>
    <m/>
    <n v="13.5"/>
    <n v="13.5"/>
    <n v="0.28125"/>
    <n v="8.317560773644054"/>
    <n v="0.24952682320932162"/>
    <n v="36.848515539521543"/>
    <s v="V"/>
    <m/>
    <n v="455"/>
    <n v="455"/>
    <n v="9.4791666666666661"/>
    <n v="280.33260385244773"/>
    <n v="8.4099781155734323"/>
    <n v="1241.9314496653558"/>
    <s v="KX"/>
    <m/>
    <n v="87"/>
    <n v="87"/>
    <n v="1.8125"/>
    <n v="53.602058319039458"/>
    <n v="1.6080617495711838"/>
    <n v="178.95603542596919"/>
    <n v="1539.7023563099428"/>
    <n v="12"/>
    <n v="127"/>
    <s v="ok"/>
  </r>
  <r>
    <s v="EA "/>
    <s v="EA Semibrillo y Homologos"/>
    <x v="2"/>
    <s v="Galon"/>
    <m/>
    <m/>
    <s v="AC131N"/>
    <m/>
    <m/>
    <m/>
    <m/>
    <m/>
    <x v="2"/>
    <n v="115"/>
    <n v="129.375"/>
    <s v="B"/>
    <m/>
    <n v="5"/>
    <n v="5"/>
    <n v="0.10416666666666667"/>
    <n v="3.0805780643126126"/>
    <n v="9.241734192937838E-2"/>
    <n v="19.991794068072274"/>
    <s v="E"/>
    <m/>
    <n v="23.5"/>
    <n v="23.5"/>
    <n v="0.48958333333333331"/>
    <n v="14.478716902269278"/>
    <n v="0.43436150706807836"/>
    <n v="56.47356852076372"/>
    <s v="V"/>
    <m/>
    <n v="492"/>
    <n v="492"/>
    <n v="10.25"/>
    <n v="303.12888152836103"/>
    <n v="9.0938664458508303"/>
    <n v="1342.9236774403407"/>
    <s v="KX"/>
    <m/>
    <n v="55"/>
    <n v="55"/>
    <n v="1.1458333333333333"/>
    <n v="33.886358707438731"/>
    <n v="1.0165907612231619"/>
    <n v="113.1331258440035"/>
    <n v="1532.52216587318"/>
    <n v="11.989583333333334"/>
    <n v="126.98958333333333"/>
    <s v="ok"/>
  </r>
  <r>
    <s v="EA "/>
    <s v="EA Semibrillo y Homologos"/>
    <x v="2"/>
    <s v="Galon"/>
    <m/>
    <m/>
    <s v="AC132N"/>
    <m/>
    <m/>
    <m/>
    <m/>
    <s v="idem cartilla Tendencia"/>
    <x v="2"/>
    <n v="115"/>
    <n v="129.375"/>
    <s v="B"/>
    <m/>
    <n v="46.5"/>
    <n v="46.5"/>
    <n v="0.96875"/>
    <n v="28.649375998107296"/>
    <n v="0.85948127994321888"/>
    <n v="185.92368483307212"/>
    <s v="C"/>
    <m/>
    <n v="8"/>
    <n v="8"/>
    <n v="0.16666666666666666"/>
    <n v="4.9289249029001798"/>
    <n v="0.1478677470870054"/>
    <n v="21.836157356753507"/>
    <s v="V"/>
    <m/>
    <n v="440"/>
    <n v="440"/>
    <n v="9.1666666666666661"/>
    <n v="271.09086965950985"/>
    <n v="8.1327260897852955"/>
    <n v="1200.9886546214429"/>
    <s v="KX"/>
    <m/>
    <n v="81.5"/>
    <n v="81.5"/>
    <n v="1.6979166666666667"/>
    <n v="50.213422448295582"/>
    <n v="1.5064026734488674"/>
    <n v="167.64272284156885"/>
    <n v="1576.3912196528374"/>
    <n v="11.999999999999998"/>
    <n v="127"/>
    <s v="ok"/>
  </r>
  <r>
    <s v="EA "/>
    <s v="EA Semibrillo y Homologos"/>
    <x v="2"/>
    <s v="Galon"/>
    <m/>
    <m/>
    <s v="AC133N"/>
    <m/>
    <m/>
    <m/>
    <m/>
    <m/>
    <x v="2"/>
    <n v="115"/>
    <n v="129.375"/>
    <s v="B"/>
    <m/>
    <n v="6.5"/>
    <n v="6.5"/>
    <n v="0.13541666666666666"/>
    <n v="4.0047514836063955"/>
    <n v="0.12014254450819187"/>
    <n v="25.989332288493951"/>
    <s v="E"/>
    <m/>
    <n v="44.5"/>
    <n v="44.5"/>
    <n v="0.92708333333333337"/>
    <n v="27.417144772382251"/>
    <n v="0.82251434317146754"/>
    <n v="106.93931060314833"/>
    <s v="V"/>
    <m/>
    <n v="409.5"/>
    <n v="409.5"/>
    <n v="8.53125"/>
    <n v="252.29934346720296"/>
    <n v="7.5689803040160886"/>
    <n v="1117.7383046988202"/>
    <s v="KX"/>
    <m/>
    <n v="116"/>
    <n v="116"/>
    <n v="2.4166666666666665"/>
    <n v="71.46941109205261"/>
    <n v="2.1440823327615783"/>
    <n v="238.60804723462559"/>
    <n v="1489.274994825088"/>
    <n v="12.010416666666666"/>
    <n v="127.01041666666667"/>
    <s v="ok"/>
  </r>
  <r>
    <s v="EA "/>
    <s v="EA Semibrillo y Homologos"/>
    <x v="2"/>
    <s v="Galon"/>
    <m/>
    <m/>
    <s v="AC134N"/>
    <m/>
    <m/>
    <m/>
    <m/>
    <m/>
    <x v="2"/>
    <n v="115"/>
    <n v="129.375"/>
    <s v="D"/>
    <m/>
    <n v="54"/>
    <n v="54"/>
    <n v="1.125"/>
    <n v="33.270243094576216"/>
    <n v="0.9981072928372865"/>
    <n v="94.73859301534732"/>
    <s v="V"/>
    <m/>
    <n v="400.5"/>
    <n v="400.5"/>
    <n v="8.34375"/>
    <n v="246.75430295144025"/>
    <n v="7.4026290885432076"/>
    <n v="1093.1726276724726"/>
    <s v="KX"/>
    <m/>
    <n v="121.5"/>
    <n v="121.5"/>
    <n v="2.53125"/>
    <n v="74.858046962796479"/>
    <n v="2.2457414088838941"/>
    <n v="249.92135981902595"/>
    <m/>
    <m/>
    <m/>
    <n v="0"/>
    <n v="0"/>
    <n v="0"/>
    <n v="0"/>
    <b v="0"/>
    <n v="1437.8325805068457"/>
    <n v="12"/>
    <n v="127"/>
    <s v="ok"/>
  </r>
  <r>
    <s v="EA "/>
    <s v="EA Semibrillo y Homologos"/>
    <x v="2"/>
    <s v="Galon"/>
    <m/>
    <m/>
    <s v="AC135N"/>
    <m/>
    <m/>
    <m/>
    <m/>
    <m/>
    <x v="2"/>
    <n v="115"/>
    <n v="129.375"/>
    <s v="D"/>
    <m/>
    <n v="46"/>
    <n v="46"/>
    <n v="0.95833333333333337"/>
    <n v="28.341318191676034"/>
    <n v="0.85023954575028104"/>
    <n v="80.703245901962532"/>
    <s v="V"/>
    <m/>
    <n v="486.5"/>
    <n v="486.5"/>
    <n v="10.135416666666666"/>
    <n v="299.74024565761715"/>
    <n v="8.992207369728515"/>
    <n v="1327.9113192575726"/>
    <s v="KX"/>
    <m/>
    <n v="43.5"/>
    <n v="43.5"/>
    <n v="0.90625"/>
    <n v="26.801029159519729"/>
    <n v="0.80403087478559188"/>
    <n v="89.478017712984595"/>
    <m/>
    <m/>
    <m/>
    <n v="0"/>
    <n v="0"/>
    <n v="0"/>
    <n v="0"/>
    <b v="0"/>
    <n v="1498.0925828725199"/>
    <n v="12"/>
    <n v="127"/>
    <s v="ok"/>
  </r>
  <r>
    <s v="EA "/>
    <s v="EA Semibrillo y Homologos"/>
    <x v="2"/>
    <s v="Galon"/>
    <m/>
    <m/>
    <s v="AC136N"/>
    <m/>
    <m/>
    <m/>
    <m/>
    <m/>
    <x v="2"/>
    <n v="115"/>
    <n v="129.375"/>
    <s v="B"/>
    <m/>
    <n v="67"/>
    <n v="67"/>
    <n v="1.3958333333333333"/>
    <n v="41.279746061789005"/>
    <n v="1.2383923818536702"/>
    <n v="267.89004051216841"/>
    <s v="E"/>
    <m/>
    <n v="42.5"/>
    <n v="42.5"/>
    <n v="0.88541666666666663"/>
    <n v="26.184913546657203"/>
    <n v="0.7855474063997161"/>
    <n v="102.13304945244502"/>
    <s v="V"/>
    <m/>
    <n v="432.5"/>
    <n v="432.5"/>
    <n v="9.0104166666666661"/>
    <n v="266.47000256304096"/>
    <n v="7.9941000768912289"/>
    <n v="1180.5172570994864"/>
    <s v="KX"/>
    <m/>
    <n v="34"/>
    <n v="34"/>
    <n v="0.70833333333333337"/>
    <n v="20.947930837325767"/>
    <n v="0.62843792511977303"/>
    <n v="69.936841430838541"/>
    <n v="1620.4771884949384"/>
    <n v="12"/>
    <n v="127"/>
    <s v="ok"/>
  </r>
  <r>
    <s v="EA "/>
    <s v="EA Semibrillo y Homologos"/>
    <x v="2"/>
    <s v="Galon"/>
    <m/>
    <m/>
    <s v="AC137N"/>
    <m/>
    <m/>
    <m/>
    <m/>
    <m/>
    <x v="2"/>
    <n v="115"/>
    <n v="129.375"/>
    <s v="B"/>
    <m/>
    <n v="93"/>
    <n v="93"/>
    <n v="1.9375"/>
    <n v="57.298751996214591"/>
    <n v="1.7189625598864378"/>
    <n v="371.84736966614423"/>
    <s v="C"/>
    <m/>
    <n v="32.5"/>
    <n v="32.5"/>
    <n v="0.67708333333333337"/>
    <n v="20.02375741803198"/>
    <n v="0.60071272254095942"/>
    <n v="88.709389261811125"/>
    <s v="V"/>
    <m/>
    <n v="423.5"/>
    <n v="423.5"/>
    <n v="8.8229166666666661"/>
    <n v="260.92496204727826"/>
    <n v="7.827748861418347"/>
    <n v="1155.9515800731388"/>
    <s v="KX"/>
    <m/>
    <n v="26.5"/>
    <n v="26.5"/>
    <n v="0.55208333333333337"/>
    <n v="16.327063740856847"/>
    <n v="0.48981191222570541"/>
    <n v="54.509596997565332"/>
    <n v="1671.0179359986594"/>
    <n v="11.989583333333334"/>
    <n v="126.98958333333333"/>
    <s v="ok"/>
  </r>
  <r>
    <s v="EA "/>
    <s v="EA Semibrillo y Homologos"/>
    <x v="2"/>
    <s v="Galon"/>
    <m/>
    <m/>
    <s v="AC138N"/>
    <m/>
    <m/>
    <m/>
    <m/>
    <m/>
    <x v="2"/>
    <n v="115"/>
    <n v="129.375"/>
    <s v="E"/>
    <m/>
    <n v="147"/>
    <n v="147"/>
    <n v="3.0625"/>
    <n v="90.568995090790807"/>
    <n v="2.717069852723724"/>
    <n v="353.26019457669224"/>
    <s v="F"/>
    <m/>
    <n v="21.5"/>
    <n v="21.5"/>
    <n v="0.44791666666666669"/>
    <n v="13.246485676544234"/>
    <n v="0.39739457029632702"/>
    <n v="39.03525470424146"/>
    <s v="V"/>
    <m/>
    <n v="382"/>
    <n v="382"/>
    <n v="7.958333333333333"/>
    <n v="235.35616411348357"/>
    <n v="7.0606849234045068"/>
    <n v="1042.67651378498"/>
    <s v="KX"/>
    <m/>
    <n v="25.5"/>
    <n v="25.5"/>
    <n v="0.53125"/>
    <n v="15.710948127994323"/>
    <n v="0.47132844383982969"/>
    <n v="52.452631073128899"/>
    <n v="1487.4245941390427"/>
    <n v="12"/>
    <n v="127"/>
    <s v="ok"/>
  </r>
  <r>
    <s v="EA "/>
    <s v="EA Semibrillo y Homologos"/>
    <x v="2"/>
    <s v="Galon"/>
    <m/>
    <m/>
    <s v="AC139N"/>
    <m/>
    <m/>
    <m/>
    <m/>
    <m/>
    <x v="2"/>
    <n v="115"/>
    <n v="129.375"/>
    <s v="B"/>
    <m/>
    <n v="159"/>
    <n v="159"/>
    <n v="3.3125"/>
    <n v="97.962382445141074"/>
    <n v="2.938871473354232"/>
    <n v="635.73905136469818"/>
    <s v="C"/>
    <m/>
    <n v="12"/>
    <n v="12"/>
    <n v="0.25"/>
    <n v="7.3933873543502697"/>
    <n v="0.2218016206305081"/>
    <n v="32.754236035130262"/>
    <s v="V"/>
    <m/>
    <n v="385.5"/>
    <n v="385.5"/>
    <n v="8.03125"/>
    <n v="237.51256875850243"/>
    <n v="7.1253770627550725"/>
    <n v="1052.2298326285597"/>
    <s v="KX"/>
    <m/>
    <n v="20"/>
    <n v="20"/>
    <n v="0.41666666666666669"/>
    <n v="12.32231225725045"/>
    <n v="0.36966936771751352"/>
    <n v="41.139318488728549"/>
    <n v="1761.8624385171167"/>
    <n v="12.010416666666666"/>
    <n v="127.01041666666667"/>
    <s v="ok"/>
  </r>
  <r>
    <s v="EA "/>
    <s v="EA Semibrillo y Homologos"/>
    <x v="2"/>
    <s v="Galon"/>
    <m/>
    <m/>
    <s v="AC140N"/>
    <m/>
    <m/>
    <m/>
    <m/>
    <m/>
    <x v="2"/>
    <n v="115"/>
    <n v="129.375"/>
    <s v="B"/>
    <m/>
    <n v="223"/>
    <n v="223"/>
    <n v="4.645833333333333"/>
    <n v="137.39378166834251"/>
    <n v="4.1218134500502757"/>
    <n v="891.63401543602322"/>
    <s v="C"/>
    <m/>
    <n v="49"/>
    <n v="49"/>
    <n v="1.0208333333333333"/>
    <n v="30.189665030263601"/>
    <n v="0.90568995090790805"/>
    <n v="133.74646381011522"/>
    <s v="R"/>
    <m/>
    <n v="290"/>
    <n v="290"/>
    <n v="6.041666666666667"/>
    <n v="178.67352773013153"/>
    <n v="5.3602058319039454"/>
    <n v="302.6818365516358"/>
    <s v="KX"/>
    <m/>
    <n v="13.5"/>
    <n v="13.5"/>
    <n v="0.28125"/>
    <n v="8.317560773644054"/>
    <n v="0.24952682320932162"/>
    <n v="27.769039979891772"/>
    <n v="1355.831355777666"/>
    <n v="11.989583333333332"/>
    <n v="126.98958333333333"/>
    <s v="ok"/>
  </r>
  <r>
    <s v="EA "/>
    <s v="EA Semibrillo y Homologos"/>
    <x v="2"/>
    <s v="Galon"/>
    <m/>
    <m/>
    <s v="AC141N"/>
    <m/>
    <m/>
    <m/>
    <m/>
    <m/>
    <x v="2"/>
    <n v="115"/>
    <n v="129.375"/>
    <s v="B"/>
    <m/>
    <n v="256"/>
    <n v="256"/>
    <n v="5.333333333333333"/>
    <n v="157.72559689280575"/>
    <n v="4.7317679067841727"/>
    <n v="1023.5798562853003"/>
    <s v="D"/>
    <m/>
    <n v="204"/>
    <n v="204"/>
    <n v="4.25"/>
    <n v="125.68758502395458"/>
    <n v="3.7706275507186375"/>
    <n v="357.90135139131206"/>
    <s v="E"/>
    <m/>
    <n v="108.5"/>
    <n v="108.5"/>
    <n v="2.2604166666666665"/>
    <n v="66.848543995583682"/>
    <n v="2.0054563198675104"/>
    <n v="260.73966742565375"/>
    <s v="KX"/>
    <m/>
    <n v="7.5"/>
    <n v="7.5"/>
    <n v="0.15625"/>
    <n v="4.6208670964689187"/>
    <n v="0.13862601289406756"/>
    <n v="15.427244433273206"/>
    <n v="1657.6481195355393"/>
    <n v="11.999999999999998"/>
    <n v="127"/>
    <s v="ok"/>
  </r>
  <r>
    <s v="EA "/>
    <s v="EA Semibrillo y Homologos"/>
    <x v="2"/>
    <s v="Galon"/>
    <m/>
    <m/>
    <s v="AC142N"/>
    <m/>
    <m/>
    <m/>
    <m/>
    <m/>
    <x v="2"/>
    <n v="115"/>
    <n v="129.375"/>
    <s v="B"/>
    <m/>
    <n v="55.5"/>
    <n v="55.5"/>
    <n v="1.15625"/>
    <n v="34.194416513869996"/>
    <n v="1.0258324954160998"/>
    <n v="221.90891415560222"/>
    <s v="E"/>
    <m/>
    <n v="227"/>
    <n v="227"/>
    <n v="4.729166666666667"/>
    <n v="139.8582441197926"/>
    <n v="4.1957473235937783"/>
    <n v="545.51064060482406"/>
    <s v="V"/>
    <m/>
    <n v="272"/>
    <n v="272"/>
    <n v="5.666666666666667"/>
    <n v="167.58344669860614"/>
    <n v="5.0275034009581843"/>
    <n v="742.42935012961937"/>
    <s v="KX"/>
    <m/>
    <n v="22"/>
    <n v="22"/>
    <n v="0.45833333333333331"/>
    <n v="13.554543482975495"/>
    <n v="0.40663630448926485"/>
    <n v="45.253250337601401"/>
    <n v="1555.102155227647"/>
    <n v="12.010416666666668"/>
    <n v="127.01041666666667"/>
    <s v="ok"/>
  </r>
  <r>
    <s v="EA "/>
    <s v="EA Semibrillo y Homologos"/>
    <x v="2"/>
    <s v="Galon"/>
    <m/>
    <m/>
    <s v="AC143N"/>
    <m/>
    <m/>
    <m/>
    <m/>
    <m/>
    <x v="2"/>
    <n v="115"/>
    <n v="129.375"/>
    <s v="B"/>
    <m/>
    <n v="35"/>
    <n v="35"/>
    <n v="0.72916666666666663"/>
    <n v="21.564046450188286"/>
    <n v="0.64692139350564859"/>
    <n v="139.94255847650589"/>
    <s v="E"/>
    <m/>
    <n v="435.5"/>
    <n v="435.5"/>
    <n v="9.0729166666666661"/>
    <n v="268.31834940162855"/>
    <n v="8.0495504820488559"/>
    <n v="1046.5633655656425"/>
    <s v="R"/>
    <m/>
    <n v="92"/>
    <n v="92"/>
    <n v="1.9166666666666667"/>
    <n v="56.682636383352069"/>
    <n v="1.7004790915005621"/>
    <n v="96.023203319829292"/>
    <s v="KX"/>
    <m/>
    <n v="13.5"/>
    <n v="13.5"/>
    <n v="0.28125"/>
    <n v="8.317560773644054"/>
    <n v="0.24952682320932162"/>
    <n v="27.769039979891772"/>
    <n v="1310.2981673418694"/>
    <n v="11.999999999999998"/>
    <n v="127"/>
    <s v="ok"/>
  </r>
  <r>
    <s v="EA "/>
    <s v="EA Semibrillo y Homologos"/>
    <x v="2"/>
    <s v="Galon"/>
    <m/>
    <m/>
    <s v="AC144N"/>
    <m/>
    <m/>
    <m/>
    <m/>
    <m/>
    <x v="2"/>
    <n v="115"/>
    <n v="129.375"/>
    <s v="B"/>
    <m/>
    <n v="561"/>
    <n v="561"/>
    <n v="11.6875"/>
    <n v="345.64085881587511"/>
    <n v="10.369225764476253"/>
    <n v="2243.079294437709"/>
    <s v="KX"/>
    <m/>
    <n v="15"/>
    <n v="15"/>
    <n v="0.3125"/>
    <n v="9.2417341929378374"/>
    <n v="0.27725202578813513"/>
    <n v="30.854488866546411"/>
    <m/>
    <m/>
    <m/>
    <n v="0"/>
    <n v="0"/>
    <n v="0"/>
    <n v="0"/>
    <b v="0"/>
    <m/>
    <m/>
    <m/>
    <n v="0"/>
    <n v="0"/>
    <n v="0"/>
    <n v="0"/>
    <b v="0"/>
    <n v="2273.9337833042555"/>
    <n v="12"/>
    <n v="127"/>
    <s v="ok"/>
  </r>
  <r>
    <s v="EA "/>
    <s v="EA Semibrillo y Homologos"/>
    <x v="3"/>
    <s v="Galon"/>
    <m/>
    <m/>
    <n v="1"/>
    <s v="Si"/>
    <n v="0.62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m/>
    <m/>
    <m/>
    <n v="0"/>
    <n v="0"/>
    <n v="0"/>
    <n v="0"/>
    <b v="0"/>
    <n v="21.009896403189718"/>
    <n v="0.14583333333333331"/>
    <n v="128.14583333333334"/>
    <s v="ok"/>
  </r>
  <r>
    <s v="EA "/>
    <s v="EA Semibrillo y Homologos"/>
    <x v="3"/>
    <s v="Galon"/>
    <m/>
    <m/>
    <n v="2"/>
    <s v="Si"/>
    <n v="0.16"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C"/>
    <m/>
    <n v="1"/>
    <n v="1"/>
    <n v="2.0833333333333332E-2"/>
    <n v="0.61611561286252248"/>
    <n v="1.8483468385875675E-2"/>
    <n v="2.7295196695941883"/>
    <s v="L"/>
    <m/>
    <n v="19"/>
    <n v="19"/>
    <n v="0.39583333333333331"/>
    <n v="11.706196644387926"/>
    <n v="0.3511858993316378"/>
    <n v="46.899057180313648"/>
    <m/>
    <m/>
    <m/>
    <n v="0"/>
    <n v="0"/>
    <n v="0"/>
    <n v="0"/>
    <b v="0"/>
    <n v="54.804228149550028"/>
    <n v="0.5"/>
    <n v="128.5"/>
    <s v="ok"/>
  </r>
  <r>
    <s v="EA "/>
    <s v="EA Semibrillo y Homologos"/>
    <x v="3"/>
    <s v="Galon"/>
    <m/>
    <m/>
    <n v="3"/>
    <m/>
    <m/>
    <s v="12.2020"/>
    <m/>
    <m/>
    <x v="3"/>
    <n v="128"/>
    <n v="144"/>
    <s v="C"/>
    <m/>
    <n v="3"/>
    <n v="3"/>
    <n v="6.25E-2"/>
    <n v="1.8483468385875674"/>
    <n v="5.5450405157627024E-2"/>
    <n v="8.1885590087825655"/>
    <s v="L"/>
    <m/>
    <n v="8.5"/>
    <n v="8.5"/>
    <n v="0.17708333333333334"/>
    <n v="5.2369827093314418"/>
    <n v="0.15710948127994326"/>
    <n v="20.981157159614003"/>
    <m/>
    <m/>
    <m/>
    <n v="0"/>
    <n v="0"/>
    <n v="0"/>
    <n v="0"/>
    <b v="0"/>
    <m/>
    <m/>
    <m/>
    <n v="0"/>
    <n v="0"/>
    <n v="0"/>
    <n v="0"/>
    <b v="0"/>
    <n v="29.169716168396569"/>
    <n v="0.23958333333333334"/>
    <n v="128.23958333333334"/>
    <s v="ok"/>
  </r>
  <r>
    <s v="EA "/>
    <s v="EA Semibrillo y Homologos"/>
    <x v="3"/>
    <s v="Galon"/>
    <m/>
    <m/>
    <n v="4"/>
    <s v="Si"/>
    <n v="0.83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C"/>
    <m/>
    <n v="1.5"/>
    <n v="1.5"/>
    <n v="3.125E-2"/>
    <n v="0.92417341929378372"/>
    <n v="2.7725202578813512E-2"/>
    <n v="4.0942795043912827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29.484677331913929"/>
    <n v="0.26041666666666663"/>
    <n v="128.26041666666666"/>
    <s v="ok"/>
  </r>
  <r>
    <s v="EA "/>
    <s v="EA Semibrillo y Homologos"/>
    <x v="3"/>
    <s v="Galon"/>
    <m/>
    <m/>
    <n v="5"/>
    <m/>
    <m/>
    <s v="12.2020"/>
    <m/>
    <m/>
    <x v="3"/>
    <n v="128"/>
    <n v="144"/>
    <s v="C"/>
    <m/>
    <n v="5"/>
    <n v="5"/>
    <n v="0.10416666666666667"/>
    <n v="3.0805780643126126"/>
    <n v="9.241734192937838E-2"/>
    <n v="13.647598347970943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m/>
    <m/>
    <m/>
    <n v="0"/>
    <n v="0"/>
    <n v="0"/>
    <n v="0"/>
    <b v="0"/>
    <n v="27.223641215956473"/>
    <n v="0.21875"/>
    <n v="128.21875"/>
    <s v="ok"/>
  </r>
  <r>
    <s v="EA "/>
    <s v="EA Semibrillo y Homologos"/>
    <x v="3"/>
    <s v="Galon"/>
    <m/>
    <m/>
    <n v="6"/>
    <s v="Si"/>
    <n v="0.15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3.5"/>
    <n v="13.5"/>
    <n v="0.28125"/>
    <n v="8.317560773644054"/>
    <n v="0.24952682320932162"/>
    <n v="36.84851553952154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9.751388601393778"/>
    <n v="0.35416666666666669"/>
    <n v="128.35416666666666"/>
    <s v="ok"/>
  </r>
  <r>
    <s v="EA "/>
    <s v="EA Semibrillo y Homologos"/>
    <x v="3"/>
    <s v="Galon"/>
    <m/>
    <m/>
    <n v="7"/>
    <m/>
    <m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C"/>
    <m/>
    <n v="2.5"/>
    <n v="2.5"/>
    <n v="5.2083333333333336E-2"/>
    <n v="1.5402890321563063"/>
    <n v="4.620867096468919E-2"/>
    <n v="6.8237991739854715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22.987667691792097"/>
    <n v="0.20833333333333331"/>
    <n v="128.20833333333334"/>
    <s v="ok"/>
  </r>
  <r>
    <s v="EA "/>
    <s v="EA Semibrillo y Homologos"/>
    <x v="3"/>
    <s v="Galon"/>
    <m/>
    <m/>
    <n v="8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C"/>
    <m/>
    <n v="4"/>
    <n v="4"/>
    <n v="8.3333333333333329E-2"/>
    <n v="2.4644624514500899"/>
    <n v="7.3933873543502698E-2"/>
    <n v="10.918078678376753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30.903958561275886"/>
    <n v="0.29166666666666663"/>
    <n v="128.29166666666666"/>
    <s v="ok"/>
  </r>
  <r>
    <s v="EA "/>
    <s v="EA Semibrillo y Homologos"/>
    <x v="3"/>
    <s v="Galon"/>
    <m/>
    <m/>
    <n v="9"/>
    <s v="Si"/>
    <n v="0.22"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C"/>
    <m/>
    <n v="5.5"/>
    <n v="5.5"/>
    <n v="0.11458333333333333"/>
    <n v="3.3886358707438737"/>
    <n v="0.10165907612231621"/>
    <n v="15.012358182768036"/>
    <s v="L"/>
    <m/>
    <n v="7.5"/>
    <n v="7.5"/>
    <n v="0.15625"/>
    <n v="4.6208670964689187"/>
    <n v="0.13862601289406756"/>
    <n v="18.512785729071176"/>
    <m/>
    <m/>
    <m/>
    <n v="0"/>
    <n v="0"/>
    <n v="0"/>
    <n v="0"/>
    <b v="0"/>
    <n v="36.759925974115582"/>
    <n v="0.32291666666666663"/>
    <n v="128.32291666666666"/>
    <s v="ok"/>
  </r>
  <r>
    <s v="EA "/>
    <s v="EA Semibrillo y Homologos"/>
    <x v="3"/>
    <s v="Galon"/>
    <m/>
    <m/>
    <n v="10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C"/>
    <m/>
    <n v="9"/>
    <n v="9"/>
    <n v="0.1875"/>
    <n v="5.5450405157627021"/>
    <n v="0.16635121547288106"/>
    <n v="24.565677026347696"/>
    <s v="L"/>
    <m/>
    <n v="12"/>
    <n v="12"/>
    <n v="0.25"/>
    <n v="7.3933873543502697"/>
    <n v="0.2218016206305081"/>
    <n v="29.620457166513884"/>
    <m/>
    <m/>
    <m/>
    <n v="0"/>
    <n v="0"/>
    <n v="0"/>
    <n v="0"/>
    <b v="0"/>
    <n v="60.008741904959045"/>
    <n v="0.53125"/>
    <n v="128.53125"/>
    <s v="ok"/>
  </r>
  <r>
    <s v="EA "/>
    <s v="EA Semibrillo y Homologos"/>
    <x v="3"/>
    <s v="Galon"/>
    <m/>
    <m/>
    <n v="11"/>
    <s v="Si"/>
    <m/>
    <s v="05.02.20"/>
    <m/>
    <s v="idem cartilla Tendencia"/>
    <x v="3"/>
    <n v="128"/>
    <n v="144"/>
    <s v="L"/>
    <m/>
    <n v="1.5"/>
    <n v="1.5"/>
    <n v="3.125E-2"/>
    <n v="0.92417341929378372"/>
    <n v="2.7725202578813512E-2"/>
    <n v="3.7025571458142355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m/>
    <m/>
    <m/>
    <n v="0"/>
    <n v="0"/>
    <n v="0"/>
    <n v="0"/>
    <b v="0"/>
    <n v="4.9964699707247835"/>
    <n v="5.2083333333333329E-2"/>
    <n v="128.05208333333334"/>
    <s v="ok"/>
  </r>
  <r>
    <s v="EA "/>
    <s v="EA Semibrillo y Homologos"/>
    <x v="3"/>
    <s v="Galon"/>
    <m/>
    <m/>
    <n v="12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C"/>
    <m/>
    <n v="2"/>
    <n v="2"/>
    <n v="4.1666666666666664E-2"/>
    <n v="1.232231225725045"/>
    <n v="3.6966936771751349E-2"/>
    <n v="5.4590393391883767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17.860623601541633"/>
    <n v="0.15625"/>
    <n v="128.15625"/>
    <s v="ok"/>
  </r>
  <r>
    <s v="EA "/>
    <s v="EA Semibrillo y Homologos"/>
    <x v="3"/>
    <s v="Galon"/>
    <m/>
    <m/>
    <n v="13"/>
    <s v="Si"/>
    <n v="0.2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17.5"/>
    <n v="17.5"/>
    <n v="0.36458333333333331"/>
    <n v="10.782023225094143"/>
    <n v="0.32346069675282429"/>
    <n v="47.766594217898295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50.642982819292072"/>
    <n v="0.38541666666666669"/>
    <n v="128.38541666666666"/>
    <s v="ok"/>
  </r>
  <r>
    <s v="EA "/>
    <s v="EA Semibrillo y Homologos"/>
    <x v="3"/>
    <s v="Galon"/>
    <m/>
    <m/>
    <n v="14"/>
    <m/>
    <m/>
    <s v="12.2020"/>
    <m/>
    <m/>
    <x v="3"/>
    <n v="128"/>
    <n v="144"/>
    <s v="C"/>
    <m/>
    <n v="10.5"/>
    <n v="10.5"/>
    <n v="0.21875"/>
    <n v="6.4692139350564863"/>
    <n v="0.19407641805169459"/>
    <n v="28.659956530738981"/>
    <s v="D"/>
    <m/>
    <n v="0.5"/>
    <n v="0.5"/>
    <n v="1.0416666666666666E-2"/>
    <n v="0.30805780643126124"/>
    <n v="9.2417341929378373E-3"/>
    <n v="0.87720919458654922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45.581580023853881"/>
    <n v="0.36458333333333331"/>
    <n v="128.36458333333334"/>
    <s v="ok"/>
  </r>
  <r>
    <s v="EA "/>
    <s v="EA Semibrillo y Homologos"/>
    <x v="3"/>
    <s v="Galon"/>
    <m/>
    <m/>
    <n v="15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C"/>
    <m/>
    <n v="3"/>
    <n v="3"/>
    <n v="6.25E-2"/>
    <n v="1.8483468385875674"/>
    <n v="5.5450405157627024E-2"/>
    <n v="8.1885590087825655"/>
    <m/>
    <m/>
    <m/>
    <n v="0"/>
    <n v="0"/>
    <n v="0"/>
    <n v="0"/>
    <b v="0"/>
    <m/>
    <m/>
    <m/>
    <n v="0"/>
    <n v="0"/>
    <n v="0"/>
    <n v="0"/>
    <b v="0"/>
    <n v="9.4824718336931131"/>
    <n v="8.3333333333333329E-2"/>
    <n v="128.08333333333334"/>
    <s v="ok"/>
  </r>
  <r>
    <s v="EA "/>
    <s v="EA Semibrillo y Homologos"/>
    <x v="3"/>
    <s v="Galon"/>
    <m/>
    <m/>
    <n v="16"/>
    <s v="Si"/>
    <n v="0.31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C"/>
    <m/>
    <n v="3.5"/>
    <n v="3.5"/>
    <n v="7.2916666666666671E-2"/>
    <n v="2.1564046450188288"/>
    <n v="6.4692139350564865E-2"/>
    <n v="9.5533188435796603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n v="18.312073069757815"/>
    <n v="0.16666666666666669"/>
    <n v="128.16666666666666"/>
    <s v="ok"/>
  </r>
  <r>
    <s v="EA "/>
    <s v="EA Semibrillo y Homologos"/>
    <x v="3"/>
    <s v="Galon"/>
    <m/>
    <m/>
    <n v="17"/>
    <s v="Si"/>
    <n v="0.21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L"/>
    <m/>
    <n v="14"/>
    <n v="14"/>
    <n v="0.29166666666666669"/>
    <n v="8.6256185800753151"/>
    <n v="0.25876855740225946"/>
    <n v="34.557200027599535"/>
    <m/>
    <m/>
    <m/>
    <n v="0"/>
    <n v="0"/>
    <n v="0"/>
    <n v="0"/>
    <b v="0"/>
    <m/>
    <m/>
    <m/>
    <n v="0"/>
    <n v="0"/>
    <n v="0"/>
    <n v="0"/>
    <b v="0"/>
    <n v="36.498069264965359"/>
    <n v="0.32291666666666669"/>
    <n v="128.32291666666666"/>
    <s v="ok"/>
  </r>
  <r>
    <s v="EA "/>
    <s v="EA Semibrillo y Homologos"/>
    <x v="3"/>
    <s v="Galon"/>
    <m/>
    <m/>
    <n v="18"/>
    <s v="Si"/>
    <n v="0.06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7.5"/>
    <n v="7.5"/>
    <n v="0.15625"/>
    <n v="4.6208670964689187"/>
    <n v="0.13862601289406756"/>
    <n v="20.471397521956412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39.75940355442529"/>
    <n v="0.26041666666666669"/>
    <n v="128.26041666666666"/>
    <s v="ok"/>
  </r>
  <r>
    <s v="EA "/>
    <s v="EA Semibrillo y Homologos"/>
    <x v="3"/>
    <s v="Galon"/>
    <m/>
    <m/>
    <n v="19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m/>
    <m/>
    <m/>
    <n v="0"/>
    <n v="0"/>
    <n v="0"/>
    <n v="0"/>
    <b v="0"/>
    <n v="20.913975712412892"/>
    <n v="0.13541666666666666"/>
    <n v="128.13541666666666"/>
    <s v="ok"/>
  </r>
  <r>
    <s v="EA "/>
    <s v="EA Semibrillo y Homologos"/>
    <x v="3"/>
    <s v="Galon"/>
    <m/>
    <m/>
    <n v="20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7.5"/>
    <n v="7.5"/>
    <n v="0.15625"/>
    <n v="4.6208670964689187"/>
    <n v="0.13862601289406756"/>
    <n v="20.471397521956412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9.371808804250328"/>
    <n v="0.26041666666666669"/>
    <n v="128.26041666666666"/>
    <s v="ok"/>
  </r>
  <r>
    <s v="EA "/>
    <s v="EA Semibrillo y Homologos"/>
    <x v="3"/>
    <s v="Galon"/>
    <m/>
    <m/>
    <n v="21"/>
    <s v="Si"/>
    <n v="0.31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m/>
    <m/>
    <m/>
    <n v="0"/>
    <n v="0"/>
    <n v="0"/>
    <n v="0"/>
    <b v="0"/>
    <n v="29.545112911651934"/>
    <n v="0.17708333333333334"/>
    <n v="128.17708333333334"/>
    <s v="ok"/>
  </r>
  <r>
    <s v="EA "/>
    <s v="EA Semibrillo y Homologos"/>
    <x v="3"/>
    <s v="Galon"/>
    <m/>
    <m/>
    <n v="22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4"/>
    <n v="4"/>
    <n v="8.3333333333333329E-2"/>
    <n v="2.4644624514500899"/>
    <n v="7.3933873543502698E-2"/>
    <n v="10.91807867837675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5.816028181092349"/>
    <n v="0.21874999999999997"/>
    <n v="128.21875"/>
    <s v="ok"/>
  </r>
  <r>
    <s v="EA "/>
    <s v="EA Semibrillo y Homologos"/>
    <x v="3"/>
    <s v="Galon"/>
    <m/>
    <m/>
    <n v="23"/>
    <s v="Si"/>
    <m/>
    <s v="02.2020"/>
    <m/>
    <s v="idem cartilla Tendencia"/>
    <x v="3"/>
    <n v="128"/>
    <n v="144"/>
    <s v="L"/>
    <m/>
    <n v="5"/>
    <n v="5"/>
    <n v="0.10416666666666667"/>
    <n v="3.0805780643126126"/>
    <n v="9.241734192937838E-2"/>
    <n v="12.341857152714118"/>
    <s v="D"/>
    <m/>
    <n v="1"/>
    <n v="1"/>
    <n v="2.0833333333333332E-2"/>
    <n v="0.61611561286252248"/>
    <n v="1.8483468385875675E-2"/>
    <n v="1.7544183891730984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15.390188366797764"/>
    <n v="0.14583333333333334"/>
    <n v="128.14583333333334"/>
    <s v="ok"/>
  </r>
  <r>
    <s v="EA "/>
    <s v="EA Semibrillo y Homologos"/>
    <x v="3"/>
    <s v="Galon"/>
    <m/>
    <m/>
    <n v="24"/>
    <s v="Si"/>
    <n v="0.37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D"/>
    <m/>
    <n v="0.5"/>
    <n v="0.5"/>
    <n v="1.0416666666666666E-2"/>
    <n v="0.30805780643126124"/>
    <n v="9.2417341929378373E-3"/>
    <n v="0.87720919458654922"/>
    <s v="L"/>
    <m/>
    <n v="16"/>
    <n v="16"/>
    <n v="0.33333333333333331"/>
    <n v="9.8578498058003596"/>
    <n v="0.29573549417401079"/>
    <n v="39.493942888685176"/>
    <m/>
    <m/>
    <m/>
    <n v="0"/>
    <n v="0"/>
    <n v="0"/>
    <n v="0"/>
    <b v="0"/>
    <n v="42.312021320637548"/>
    <n v="0.375"/>
    <n v="128.375"/>
    <s v="ok"/>
  </r>
  <r>
    <s v="EA "/>
    <s v="EA Semibrillo y Homologos"/>
    <x v="3"/>
    <s v="Galon"/>
    <m/>
    <m/>
    <n v="25"/>
    <m/>
    <m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B"/>
    <m/>
    <n v="2.5"/>
    <n v="2.5"/>
    <n v="5.2083333333333336E-2"/>
    <n v="1.5402890321563063"/>
    <n v="4.620867096468919E-2"/>
    <n v="9.9958970340361368"/>
    <s v="C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22.854844949778713"/>
    <n v="0.16666666666666669"/>
    <n v="128.16666666666666"/>
    <s v="ok"/>
  </r>
  <r>
    <s v="EA "/>
    <s v="EA Semibrillo y Homologos"/>
    <x v="3"/>
    <s v="Galon"/>
    <m/>
    <m/>
    <n v="26"/>
    <s v="Si"/>
    <n v="0.15"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14.5"/>
    <n v="14.5"/>
    <n v="0.30208333333333331"/>
    <n v="8.9336763865065763"/>
    <n v="0.26801029159519729"/>
    <n v="39.578035209115733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77.195271608954087"/>
    <n v="0.52083333333333326"/>
    <n v="128.52083333333334"/>
    <s v="ok"/>
  </r>
  <r>
    <s v="EA "/>
    <s v="EA Semibrillo y Homologos"/>
    <x v="3"/>
    <s v="Galon"/>
    <m/>
    <m/>
    <n v="27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m/>
    <m/>
    <m/>
    <n v="0"/>
    <n v="0"/>
    <n v="0"/>
    <n v="0"/>
    <b v="0"/>
    <n v="33.100893534809913"/>
    <n v="0.21875"/>
    <n v="128.21875"/>
    <s v="ok"/>
  </r>
  <r>
    <s v="EA "/>
    <s v="EA Semibrillo y Homologos"/>
    <x v="3"/>
    <s v="Galon"/>
    <m/>
    <m/>
    <n v="28"/>
    <s v="Si"/>
    <n v="0.51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8"/>
    <n v="8"/>
    <n v="0.16666666666666666"/>
    <n v="4.9289249029001798"/>
    <n v="0.1478677470870054"/>
    <n v="21.836157356753507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42.705160619412332"/>
    <n v="0.28125"/>
    <n v="128.28125"/>
    <s v="ok"/>
  </r>
  <r>
    <s v="EA "/>
    <s v="EA Semibrillo y Homologos"/>
    <x v="3"/>
    <s v="Galon"/>
    <m/>
    <m/>
    <n v="29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6"/>
    <n v="6"/>
    <n v="0.125"/>
    <n v="3.6966936771751349"/>
    <n v="0.11090081031525405"/>
    <n v="16.377118017565131"/>
    <m/>
    <m/>
    <m/>
    <n v="0"/>
    <n v="0"/>
    <n v="0"/>
    <n v="0"/>
    <b v="0"/>
    <m/>
    <m/>
    <m/>
    <n v="0"/>
    <n v="0"/>
    <n v="0"/>
    <n v="0"/>
    <b v="0"/>
    <n v="32.370553272022946"/>
    <n v="0.20833333333333331"/>
    <n v="128.20833333333334"/>
    <s v="ok"/>
  </r>
  <r>
    <s v="EA "/>
    <s v="EA Semibrillo y Homologos"/>
    <x v="3"/>
    <s v="Galon"/>
    <m/>
    <m/>
    <n v="30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12.5"/>
    <n v="12.5"/>
    <n v="0.26041666666666669"/>
    <n v="7.7014451607815317"/>
    <n v="0.23104335482344596"/>
    <n v="34.11899586992736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75.304149293747727"/>
    <n v="0.47916666666666669"/>
    <n v="128.47916666666666"/>
    <s v="ok"/>
  </r>
  <r>
    <s v="EA "/>
    <s v="EA Semibrillo y Homologos"/>
    <x v="3"/>
    <s v="Galon"/>
    <m/>
    <m/>
    <n v="31"/>
    <s v="Si"/>
    <n v="0.2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9"/>
    <n v="9"/>
    <n v="0.1875"/>
    <n v="5.5450405157627021"/>
    <n v="0.16635121547288106"/>
    <n v="24.565677026347696"/>
    <s v="AXX"/>
    <m/>
    <n v="1.5"/>
    <n v="1.5"/>
    <n v="3.125E-2"/>
    <n v="0.92417341929378372"/>
    <n v="2.7725202578813512E-2"/>
    <n v="1.9408692373658221"/>
    <m/>
    <m/>
    <m/>
    <n v="0"/>
    <n v="0"/>
    <n v="0"/>
    <n v="0"/>
    <b v="0"/>
    <n v="46.498340331785791"/>
    <n v="0.32291666666666669"/>
    <n v="128.32291666666666"/>
    <s v="ok"/>
  </r>
  <r>
    <s v="EA "/>
    <s v="EA Semibrillo y Homologos"/>
    <x v="3"/>
    <s v="Galon"/>
    <m/>
    <m/>
    <n v="32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B"/>
    <m/>
    <n v="2.5"/>
    <n v="2.5"/>
    <n v="5.2083333333333336E-2"/>
    <n v="1.5402890321563063"/>
    <n v="4.620867096468919E-2"/>
    <n v="9.9958970340361368"/>
    <s v="C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17.254111590817246"/>
    <n v="0.14583333333333334"/>
    <n v="128.14583333333334"/>
    <s v="ok"/>
  </r>
  <r>
    <s v="EA "/>
    <s v="EA Semibrillo y Homologos"/>
    <x v="3"/>
    <s v="Galon"/>
    <m/>
    <m/>
    <n v="33"/>
    <s v="Si"/>
    <n v="0.27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12"/>
    <n v="12"/>
    <n v="0.25"/>
    <n v="7.3933873543502697"/>
    <n v="0.2218016206305081"/>
    <n v="32.754236035130262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38.384601926052973"/>
    <n v="0.30208333333333337"/>
    <n v="128.30208333333334"/>
    <s v="ok"/>
  </r>
  <r>
    <s v="EA "/>
    <s v="EA Semibrillo y Homologos"/>
    <x v="3"/>
    <s v="Galon"/>
    <m/>
    <m/>
    <n v="34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22"/>
    <n v="22"/>
    <n v="0.45833333333333331"/>
    <n v="13.554543482975495"/>
    <n v="0.40663630448926485"/>
    <n v="60.049432731072145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74.941350997033055"/>
    <n v="0.60416666666666663"/>
    <n v="128.60416666666666"/>
    <s v="ok"/>
  </r>
  <r>
    <s v="EA "/>
    <s v="EA Semibrillo y Homologos"/>
    <x v="3"/>
    <s v="Galon"/>
    <m/>
    <m/>
    <n v="35"/>
    <m/>
    <m/>
    <m/>
    <m/>
    <m/>
    <x v="0"/>
    <n v="122"/>
    <n v="137.25"/>
    <s v="C"/>
    <m/>
    <n v="18"/>
    <n v="18"/>
    <n v="0.375"/>
    <n v="11.090081031525404"/>
    <n v="0.33270243094576213"/>
    <n v="49.131354052695393"/>
    <s v="F"/>
    <m/>
    <n v="7"/>
    <n v="7"/>
    <n v="0.14583333333333334"/>
    <n v="4.3128092900376576"/>
    <n v="0.12938427870112973"/>
    <n v="12.709152694404196"/>
    <s v="L"/>
    <m/>
    <n v="12"/>
    <n v="12"/>
    <n v="0.25"/>
    <n v="7.3933873543502697"/>
    <n v="0.2218016206305081"/>
    <n v="29.620457166513884"/>
    <m/>
    <m/>
    <m/>
    <n v="0"/>
    <n v="0"/>
    <n v="0"/>
    <n v="0"/>
    <b v="0"/>
    <n v="91.460963913613469"/>
    <n v="0.77083333333333337"/>
    <n v="122.77083333333333"/>
    <s v="ok"/>
  </r>
  <r>
    <s v="EA "/>
    <s v="EA Semibrillo y Homologos"/>
    <x v="3"/>
    <s v="Galon"/>
    <m/>
    <m/>
    <n v="36"/>
    <s v="Si"/>
    <n v="0.14000000000000001"/>
    <m/>
    <m/>
    <m/>
    <x v="0"/>
    <n v="122"/>
    <n v="137.25"/>
    <s v="C"/>
    <m/>
    <n v="48"/>
    <n v="48"/>
    <n v="1"/>
    <n v="29.573549417401079"/>
    <n v="0.88720648252203238"/>
    <n v="131.01694414052105"/>
    <s v="E"/>
    <m/>
    <n v="4.5"/>
    <n v="4.5"/>
    <n v="9.375E-2"/>
    <n v="2.772520257881351"/>
    <n v="8.3175607736440532E-2"/>
    <n v="10.814087589082416"/>
    <s v="F"/>
    <m/>
    <n v="23.5"/>
    <n v="23.5"/>
    <n v="0.48958333333333331"/>
    <n v="14.478716902269278"/>
    <n v="0.43436150706807836"/>
    <n v="42.666441188356941"/>
    <m/>
    <m/>
    <m/>
    <n v="0"/>
    <n v="0"/>
    <n v="0"/>
    <n v="0"/>
    <b v="0"/>
    <n v="184.49747291796041"/>
    <n v="1.5833333333333333"/>
    <n v="123.58333333333333"/>
    <s v="ok"/>
  </r>
  <r>
    <s v="EA "/>
    <s v="EA Semibrillo y Homologos"/>
    <x v="3"/>
    <s v="Galon"/>
    <m/>
    <m/>
    <n v="37"/>
    <m/>
    <m/>
    <m/>
    <m/>
    <m/>
    <x v="1"/>
    <n v="118"/>
    <n v="132.75"/>
    <s v="F"/>
    <m/>
    <n v="11.5"/>
    <n v="11.5"/>
    <n v="0.23958333333333334"/>
    <n v="7.0853295479190086"/>
    <n v="0.21255988643757026"/>
    <n v="20.879322283664038"/>
    <s v="L"/>
    <m/>
    <n v="27"/>
    <n v="27"/>
    <n v="0.5625"/>
    <n v="16.635121547288108"/>
    <n v="0.49905364641864325"/>
    <n v="66.646028624656239"/>
    <s v="T"/>
    <m/>
    <n v="11.5"/>
    <n v="11.5"/>
    <n v="0.23958333333333334"/>
    <n v="7.0853295479190086"/>
    <n v="0.21255988643757026"/>
    <n v="14.375566776079092"/>
    <m/>
    <m/>
    <m/>
    <n v="0"/>
    <n v="0"/>
    <n v="0"/>
    <n v="0"/>
    <b v="0"/>
    <n v="101.90091768439937"/>
    <n v="1.0416666666666667"/>
    <n v="119.04166666666667"/>
    <s v="ok"/>
  </r>
  <r>
    <s v="EA "/>
    <s v="EA Semibrillo y Homologos"/>
    <x v="3"/>
    <s v="Galon"/>
    <m/>
    <m/>
    <n v="38"/>
    <s v="Si"/>
    <n v="0.27"/>
    <m/>
    <m/>
    <m/>
    <x v="1"/>
    <n v="118"/>
    <n v="132.75"/>
    <s v="AXX"/>
    <m/>
    <n v="59"/>
    <n v="59"/>
    <n v="1.2291666666666667"/>
    <n v="36.350821158888827"/>
    <n v="1.0905246347666648"/>
    <n v="76.340856669722342"/>
    <s v="E"/>
    <m/>
    <n v="7.5"/>
    <n v="7.5"/>
    <n v="0.15625"/>
    <n v="4.6208670964689187"/>
    <n v="0.13862601289406756"/>
    <n v="18.023479315137358"/>
    <s v="F"/>
    <m/>
    <n v="32.5"/>
    <n v="32.5"/>
    <n v="0.67708333333333337"/>
    <n v="20.02375741803198"/>
    <n v="0.60071272254095942"/>
    <n v="59.006780366876626"/>
    <m/>
    <m/>
    <m/>
    <n v="0"/>
    <n v="0"/>
    <n v="0"/>
    <n v="0"/>
    <b v="0"/>
    <n v="153.37111635173633"/>
    <n v="2.0625"/>
    <n v="120.0625"/>
    <s v="ok"/>
  </r>
  <r>
    <s v="EA "/>
    <s v="EA Semibrillo y Homologos"/>
    <x v="3"/>
    <s v="Galon"/>
    <m/>
    <m/>
    <n v="39"/>
    <m/>
    <m/>
    <m/>
    <m/>
    <m/>
    <x v="2"/>
    <n v="115"/>
    <n v="129.375"/>
    <s v="F"/>
    <m/>
    <n v="85.5"/>
    <n v="85.5"/>
    <n v="1.78125"/>
    <n v="52.677884899745671"/>
    <n v="1.58033654699237"/>
    <n v="155.23322219593697"/>
    <s v="L"/>
    <m/>
    <n v="137.5"/>
    <n v="137.5"/>
    <n v="2.8645833333333335"/>
    <n v="84.715896768596849"/>
    <n v="2.5414769030579052"/>
    <n v="339.40107169963829"/>
    <s v="T"/>
    <m/>
    <n v="128"/>
    <n v="128"/>
    <n v="2.6666666666666665"/>
    <n v="78.862798446402877"/>
    <n v="2.3658839533920863"/>
    <n v="160.00630846418466"/>
    <s v="KX"/>
    <m/>
    <n v="225"/>
    <n v="225"/>
    <n v="4.6875"/>
    <n v="138.62601289406757"/>
    <n v="4.158780386822027"/>
    <n v="462.81733299819621"/>
    <n v="1117.4579353579561"/>
    <n v="12"/>
    <n v="127"/>
    <s v="ok"/>
  </r>
  <r>
    <s v="EA "/>
    <s v="EA Semibrillo y Homologos"/>
    <x v="3"/>
    <s v="Galon"/>
    <m/>
    <m/>
    <n v="40"/>
    <s v="Si"/>
    <n v="0.53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6"/>
    <n v="6"/>
    <n v="0.125"/>
    <n v="3.6966936771751349"/>
    <n v="0.11090081031525405"/>
    <n v="16.377118017565131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22.007483908487842"/>
    <n v="0.17708333333333331"/>
    <n v="128.17708333333334"/>
    <s v="ok"/>
  </r>
  <r>
    <s v="EA "/>
    <s v="EA Semibrillo y Homologos"/>
    <x v="3"/>
    <s v="Galon"/>
    <m/>
    <m/>
    <n v="41"/>
    <m/>
    <m/>
    <s v="12.2020"/>
    <m/>
    <m/>
    <x v="3"/>
    <n v="128"/>
    <n v="144"/>
    <s v="AXX"/>
    <m/>
    <n v="8.5"/>
    <n v="8.5"/>
    <n v="0.17708333333333334"/>
    <n v="5.2369827093314418"/>
    <n v="0.15710948127994326"/>
    <n v="10.998259011739659"/>
    <s v="F"/>
    <m/>
    <n v="5"/>
    <n v="5"/>
    <n v="0.10416666666666667"/>
    <n v="3.0805780643126126"/>
    <n v="9.241734192937838E-2"/>
    <n v="9.0779662102887109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31.183896659471074"/>
    <n v="0.375"/>
    <n v="128.375"/>
    <s v="ok"/>
  </r>
  <r>
    <s v="EA "/>
    <s v="EA Semibrillo y Homologos"/>
    <x v="3"/>
    <s v="Galon"/>
    <m/>
    <m/>
    <n v="42"/>
    <m/>
    <m/>
    <m/>
    <m/>
    <m/>
    <x v="0"/>
    <n v="122"/>
    <n v="137.25"/>
    <s v="C"/>
    <m/>
    <n v="8"/>
    <n v="8"/>
    <n v="0.16666666666666666"/>
    <n v="4.9289249029001798"/>
    <n v="0.1478677470870054"/>
    <n v="21.836157356753507"/>
    <s v="F"/>
    <m/>
    <n v="8"/>
    <n v="8"/>
    <n v="0.16666666666666666"/>
    <n v="4.9289249029001798"/>
    <n v="0.1478677470870054"/>
    <n v="14.524745936461937"/>
    <s v="B"/>
    <m/>
    <n v="2.5"/>
    <n v="2.5"/>
    <n v="5.2083333333333336E-2"/>
    <n v="1.5402890321563063"/>
    <n v="4.620867096468919E-2"/>
    <n v="9.9958970340361368"/>
    <m/>
    <m/>
    <m/>
    <n v="0"/>
    <n v="0"/>
    <n v="0"/>
    <n v="0"/>
    <b v="0"/>
    <n v="46.356800327251577"/>
    <n v="0.38541666666666663"/>
    <n v="122.38541666666667"/>
    <s v="ok"/>
  </r>
  <r>
    <s v="EA "/>
    <s v="EA Semibrillo y Homologos"/>
    <x v="3"/>
    <s v="Galon"/>
    <m/>
    <m/>
    <n v="43"/>
    <m/>
    <m/>
    <m/>
    <m/>
    <m/>
    <x v="0"/>
    <n v="122"/>
    <n v="137.25"/>
    <s v="C"/>
    <m/>
    <n v="12.5"/>
    <n v="12.5"/>
    <n v="0.26041666666666669"/>
    <n v="7.7014451607815317"/>
    <n v="0.23104335482344596"/>
    <n v="34.11899586992736"/>
    <s v="F"/>
    <m/>
    <n v="16"/>
    <n v="16"/>
    <n v="0.33333333333333331"/>
    <n v="9.8578498058003596"/>
    <n v="0.29573549417401079"/>
    <n v="29.049491872923873"/>
    <s v="L"/>
    <m/>
    <n v="29.5"/>
    <n v="29.5"/>
    <n v="0.61458333333333337"/>
    <n v="18.175410579444414"/>
    <n v="0.54526231738333242"/>
    <n v="72.816957201013295"/>
    <m/>
    <m/>
    <m/>
    <n v="0"/>
    <n v="0"/>
    <n v="0"/>
    <n v="0"/>
    <b v="0"/>
    <n v="135.98544494386454"/>
    <n v="1.2083333333333335"/>
    <n v="123.20833333333333"/>
    <s v="ok"/>
  </r>
  <r>
    <s v="EA "/>
    <s v="EA Semibrillo y Homologos"/>
    <x v="3"/>
    <s v="Galon"/>
    <m/>
    <m/>
    <n v="44"/>
    <m/>
    <m/>
    <m/>
    <m/>
    <m/>
    <x v="0"/>
    <n v="122"/>
    <n v="137.25"/>
    <s v="C"/>
    <m/>
    <n v="10.5"/>
    <n v="10.5"/>
    <n v="0.21875"/>
    <n v="6.4692139350564863"/>
    <n v="0.19407641805169459"/>
    <n v="28.659956530738981"/>
    <s v="I"/>
    <m/>
    <n v="51.5"/>
    <n v="51.5"/>
    <n v="1.0729166666666667"/>
    <n v="31.72995406241991"/>
    <n v="0.95189862187259733"/>
    <n v="133.42531123399473"/>
    <s v="F"/>
    <m/>
    <n v="20.5"/>
    <n v="20.5"/>
    <n v="0.42708333333333331"/>
    <n v="12.63037006368171"/>
    <n v="0.3789111019104513"/>
    <n v="37.219661462183716"/>
    <m/>
    <m/>
    <m/>
    <n v="0"/>
    <n v="0"/>
    <n v="0"/>
    <n v="0"/>
    <b v="0"/>
    <n v="199.30492922691744"/>
    <n v="1.71875"/>
    <n v="123.71875"/>
    <s v="ok"/>
  </r>
  <r>
    <s v="EA "/>
    <s v="EA Semibrillo y Homologos"/>
    <x v="3"/>
    <s v="Galon"/>
    <m/>
    <m/>
    <n v="45"/>
    <m/>
    <m/>
    <m/>
    <m/>
    <m/>
    <x v="1"/>
    <n v="118"/>
    <n v="132.75"/>
    <s v="AXX"/>
    <m/>
    <n v="56"/>
    <n v="56"/>
    <n v="1.1666666666666667"/>
    <n v="34.50247432030126"/>
    <n v="1.0350742296090378"/>
    <n v="72.459118194990694"/>
    <s v="F"/>
    <m/>
    <n v="55"/>
    <n v="55"/>
    <n v="1.1458333333333333"/>
    <n v="33.886358707438731"/>
    <n v="1.0165907612231619"/>
    <n v="99.857628313175823"/>
    <s v="B"/>
    <m/>
    <n v="27.5"/>
    <n v="27.5"/>
    <n v="0.57291666666666663"/>
    <n v="16.943179353719366"/>
    <n v="0.50829538061158097"/>
    <n v="109.95486737439748"/>
    <m/>
    <m/>
    <m/>
    <n v="0"/>
    <n v="0"/>
    <n v="0"/>
    <n v="0"/>
    <b v="0"/>
    <n v="282.271613882564"/>
    <n v="2.8854166666666665"/>
    <n v="120.88541666666667"/>
    <s v="ok"/>
  </r>
  <r>
    <s v="EA "/>
    <s v="EA Semibrillo y Homologos"/>
    <x v="3"/>
    <s v="Galon"/>
    <m/>
    <m/>
    <n v="46"/>
    <m/>
    <m/>
    <m/>
    <m/>
    <m/>
    <x v="2"/>
    <n v="115"/>
    <n v="129.375"/>
    <s v="I"/>
    <m/>
    <n v="338.5"/>
    <n v="338.5"/>
    <n v="7.052083333333333"/>
    <n v="208.55513495396386"/>
    <n v="6.2566540486189153"/>
    <n v="876.9799583049944"/>
    <s v="F"/>
    <m/>
    <n v="179.5"/>
    <n v="179.5"/>
    <n v="3.7395833333333335"/>
    <n v="110.59275250882278"/>
    <n v="3.3177825752646832"/>
    <n v="325.89898694936477"/>
    <s v="V"/>
    <m/>
    <n v="16.5"/>
    <n v="16.5"/>
    <n v="0.34375"/>
    <n v="10.165907612231621"/>
    <n v="0.30497722836694863"/>
    <n v="45.037074548304112"/>
    <s v="KX"/>
    <m/>
    <n v="89.5"/>
    <n v="89.5"/>
    <n v="1.8645833333333333"/>
    <n v="55.14234735119576"/>
    <n v="1.6542704205358727"/>
    <n v="184.09845023706026"/>
    <n v="1432.0144700397236"/>
    <n v="13"/>
    <n v="128"/>
    <s v="ok"/>
  </r>
  <r>
    <s v="EA "/>
    <s v="EA Semibrillo y Homologos"/>
    <x v="3"/>
    <s v="Galon"/>
    <m/>
    <m/>
    <n v="47"/>
    <m/>
    <m/>
    <s v="12.2020"/>
    <m/>
    <m/>
    <x v="3"/>
    <n v="128"/>
    <n v="144"/>
    <s v="AXX"/>
    <m/>
    <n v="18"/>
    <n v="18"/>
    <n v="0.375"/>
    <n v="11.090081031525404"/>
    <n v="0.33270243094576213"/>
    <n v="23.290430848389864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m/>
    <m/>
    <m/>
    <n v="0"/>
    <n v="0"/>
    <n v="0"/>
    <n v="0"/>
    <b v="0"/>
    <n v="38.722973405880673"/>
    <n v="0.55208333333333337"/>
    <n v="128.55208333333334"/>
    <s v="ok"/>
  </r>
  <r>
    <s v="EA "/>
    <s v="EA Semibrillo y Homologos"/>
    <x v="3"/>
    <s v="Galon"/>
    <m/>
    <m/>
    <n v="48"/>
    <m/>
    <m/>
    <m/>
    <m/>
    <m/>
    <x v="0"/>
    <n v="122"/>
    <n v="137.25"/>
    <s v="C"/>
    <m/>
    <n v="17"/>
    <n v="17"/>
    <n v="0.35416666666666669"/>
    <n v="10.473965418662884"/>
    <n v="0.31421896255988652"/>
    <n v="46.40183438310121"/>
    <s v="I"/>
    <m/>
    <n v="7"/>
    <n v="7"/>
    <n v="0.14583333333333334"/>
    <n v="4.3128092900376576"/>
    <n v="0.12938427870112973"/>
    <n v="18.135479196853652"/>
    <s v="F"/>
    <m/>
    <n v="10.5"/>
    <n v="10.5"/>
    <n v="0.21875"/>
    <n v="6.4692139350564863"/>
    <n v="0.19407641805169459"/>
    <n v="19.063729041606294"/>
    <m/>
    <m/>
    <m/>
    <n v="0"/>
    <n v="0"/>
    <n v="0"/>
    <n v="0"/>
    <b v="0"/>
    <n v="83.601042621561149"/>
    <n v="0.71875"/>
    <n v="122.71875"/>
    <s v="ok"/>
  </r>
  <r>
    <s v="EA "/>
    <s v="EA Semibrillo y Homologos"/>
    <x v="3"/>
    <s v="Galon"/>
    <m/>
    <m/>
    <n v="49"/>
    <m/>
    <m/>
    <m/>
    <m/>
    <m/>
    <x v="0"/>
    <n v="122"/>
    <n v="137.25"/>
    <s v="AXX"/>
    <m/>
    <n v="28.5"/>
    <n v="28.5"/>
    <n v="0.59375"/>
    <n v="17.559294966581891"/>
    <n v="0.52677884899745675"/>
    <n v="36.876515509950622"/>
    <s v="E"/>
    <m/>
    <n v="7"/>
    <n v="7"/>
    <n v="0.14583333333333334"/>
    <n v="4.3128092900376576"/>
    <n v="0.12938427870112973"/>
    <n v="16.821914027461535"/>
    <s v="F"/>
    <m/>
    <n v="29.5"/>
    <n v="29.5"/>
    <n v="0.61458333333333337"/>
    <n v="18.175410579444414"/>
    <n v="0.54526231738333242"/>
    <n v="53.5600006407034"/>
    <m/>
    <m/>
    <m/>
    <n v="0"/>
    <n v="0"/>
    <n v="0"/>
    <n v="0"/>
    <b v="0"/>
    <n v="107.25843017811556"/>
    <n v="1.3541666666666667"/>
    <n v="123.35416666666667"/>
    <s v="ok"/>
  </r>
  <r>
    <s v="EA "/>
    <s v="EA Semibrillo y Homologos"/>
    <x v="3"/>
    <s v="Galon"/>
    <m/>
    <m/>
    <n v="50"/>
    <m/>
    <m/>
    <m/>
    <m/>
    <m/>
    <x v="1"/>
    <n v="118"/>
    <n v="132.75"/>
    <s v="F"/>
    <m/>
    <n v="12.5"/>
    <n v="12.5"/>
    <n v="0.26041666666666669"/>
    <n v="7.7014451607815317"/>
    <n v="0.23104335482344596"/>
    <n v="22.694915525721779"/>
    <s v="L"/>
    <m/>
    <n v="23.5"/>
    <n v="23.5"/>
    <n v="0.48958333333333331"/>
    <n v="14.478716902269278"/>
    <n v="0.43436150706807836"/>
    <n v="58.006728617756352"/>
    <s v="T"/>
    <m/>
    <n v="2.5"/>
    <n v="2.5"/>
    <n v="5.2083333333333336E-2"/>
    <n v="1.5402890321563063"/>
    <n v="4.620867096468919E-2"/>
    <n v="3.1251232121911072"/>
    <m/>
    <m/>
    <m/>
    <n v="0"/>
    <n v="0"/>
    <n v="0"/>
    <n v="0"/>
    <b v="0"/>
    <n v="83.826767355669247"/>
    <n v="0.80208333333333337"/>
    <n v="118.80208333333333"/>
    <s v="ok"/>
  </r>
  <r>
    <s v="EA "/>
    <s v="EA Semibrillo y Homologos"/>
    <x v="3"/>
    <s v="Galon"/>
    <m/>
    <m/>
    <n v="51"/>
    <m/>
    <m/>
    <m/>
    <m/>
    <m/>
    <x v="1"/>
    <n v="118"/>
    <n v="132.75"/>
    <s v="AXX"/>
    <m/>
    <n v="32"/>
    <n v="32"/>
    <n v="0.66666666666666663"/>
    <n v="19.715699611600719"/>
    <n v="0.59147098834802159"/>
    <n v="41.405210397137537"/>
    <s v="F"/>
    <m/>
    <n v="39.5"/>
    <n v="39.5"/>
    <n v="0.82291666666666663"/>
    <n v="24.336566708069636"/>
    <n v="0.73009700124208909"/>
    <n v="71.715933061280822"/>
    <s v="L"/>
    <m/>
    <n v="58"/>
    <n v="58"/>
    <n v="1.2083333333333333"/>
    <n v="35.734705546026305"/>
    <n v="1.0720411663807892"/>
    <n v="143.16554297148377"/>
    <m/>
    <m/>
    <m/>
    <n v="0"/>
    <n v="0"/>
    <n v="0"/>
    <n v="0"/>
    <b v="0"/>
    <n v="256.28668642990215"/>
    <n v="2.6979166666666665"/>
    <n v="120.69791666666667"/>
    <s v="ok"/>
  </r>
  <r>
    <s v="EA "/>
    <s v="EA Semibrillo y Homologos"/>
    <x v="3"/>
    <s v="Galon"/>
    <m/>
    <m/>
    <n v="52"/>
    <m/>
    <m/>
    <m/>
    <m/>
    <m/>
    <x v="1"/>
    <n v="118"/>
    <n v="132.75"/>
    <s v="AXX"/>
    <m/>
    <n v="104.5"/>
    <n v="104.5"/>
    <n v="2.1770833333333335"/>
    <n v="64.384081544133608"/>
    <n v="1.9315224463240082"/>
    <n v="135.21389020315229"/>
    <s v="F"/>
    <m/>
    <n v="80.5"/>
    <n v="80.5"/>
    <n v="1.6770833333333333"/>
    <n v="49.597306835433059"/>
    <n v="1.4879192050629917"/>
    <n v="146.15525598564824"/>
    <s v="B"/>
    <m/>
    <n v="24.5"/>
    <n v="24.5"/>
    <n v="0.51041666666666663"/>
    <n v="15.094832515131801"/>
    <n v="0.45284497545395402"/>
    <n v="97.959790933554117"/>
    <m/>
    <m/>
    <m/>
    <n v="0"/>
    <n v="0"/>
    <n v="0"/>
    <n v="0"/>
    <b v="0"/>
    <n v="379.32893712235466"/>
    <n v="4.3645833333333339"/>
    <n v="122.36458333333333"/>
    <s v="ok"/>
  </r>
  <r>
    <s v="EA "/>
    <s v="EA Semibrillo y Homologos"/>
    <x v="3"/>
    <s v="Galon"/>
    <m/>
    <m/>
    <n v="53"/>
    <m/>
    <m/>
    <m/>
    <m/>
    <m/>
    <x v="2"/>
    <n v="115"/>
    <n v="129.375"/>
    <s v="F"/>
    <m/>
    <n v="148"/>
    <n v="148"/>
    <n v="3.0833333333333335"/>
    <n v="91.185110703653336"/>
    <n v="2.7355533211096001"/>
    <n v="268.70779982454587"/>
    <s v="L"/>
    <m/>
    <n v="238.5"/>
    <n v="238.5"/>
    <n v="4.96875"/>
    <n v="146.9435736677116"/>
    <n v="4.4083072100313476"/>
    <n v="588.70658618446339"/>
    <s v="T"/>
    <m/>
    <n v="125.5"/>
    <n v="125.5"/>
    <n v="2.6145833333333335"/>
    <n v="77.322509414246582"/>
    <n v="2.3196752824273972"/>
    <n v="156.88118525199357"/>
    <s v="KX"/>
    <m/>
    <n v="64"/>
    <n v="64"/>
    <n v="1.3333333333333333"/>
    <n v="39.431399223201439"/>
    <n v="1.1829419766960432"/>
    <n v="131.64581916393135"/>
    <n v="1145.9413904249341"/>
    <n v="12.000000000000002"/>
    <n v="127"/>
    <s v="ok"/>
  </r>
  <r>
    <s v="EA "/>
    <s v="EA Semibrillo y Homologos"/>
    <x v="3"/>
    <s v="Galon"/>
    <m/>
    <m/>
    <n v="54"/>
    <s v="Si"/>
    <n v="0.13"/>
    <s v="12.2020"/>
    <m/>
    <m/>
    <x v="3"/>
    <n v="128"/>
    <n v="144"/>
    <s v="C"/>
    <m/>
    <n v="5"/>
    <n v="5"/>
    <n v="0.10416666666666667"/>
    <n v="3.0805780643126126"/>
    <n v="9.241734192937838E-2"/>
    <n v="13.647598347970943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20.471397521956415"/>
    <n v="0.15625"/>
    <n v="128.15625"/>
    <s v="ok"/>
  </r>
  <r>
    <s v="EA "/>
    <s v="EA Semibrillo y Homologos"/>
    <x v="3"/>
    <s v="Galon"/>
    <m/>
    <m/>
    <n v="55"/>
    <m/>
    <m/>
    <s v="12.2020"/>
    <m/>
    <m/>
    <x v="3"/>
    <n v="128"/>
    <n v="144"/>
    <s v="L"/>
    <m/>
    <n v="4"/>
    <n v="4"/>
    <n v="8.3333333333333329E-2"/>
    <n v="2.4644624514500899"/>
    <n v="7.3933873543502698E-2"/>
    <n v="9.8734857221712939"/>
    <s v="R"/>
    <m/>
    <n v="14"/>
    <n v="14"/>
    <n v="0.29166666666666669"/>
    <n v="8.6256185800753151"/>
    <n v="0.25876855740225946"/>
    <n v="14.612226592147936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26.360786241633893"/>
    <n v="0.40625"/>
    <n v="128.40625"/>
    <s v="ok"/>
  </r>
  <r>
    <s v="EA "/>
    <s v="EA Semibrillo y Homologos"/>
    <x v="3"/>
    <s v="Galon"/>
    <m/>
    <m/>
    <n v="56"/>
    <m/>
    <m/>
    <m/>
    <m/>
    <m/>
    <x v="0"/>
    <n v="122"/>
    <n v="137.25"/>
    <s v="AXX"/>
    <m/>
    <n v="12"/>
    <n v="12"/>
    <n v="0.25"/>
    <n v="7.3933873543502697"/>
    <n v="0.2218016206305081"/>
    <n v="15.526953898926577"/>
    <s v="F"/>
    <m/>
    <n v="8"/>
    <n v="8"/>
    <n v="0.16666666666666666"/>
    <n v="4.9289249029001798"/>
    <n v="0.1478677470870054"/>
    <n v="14.524745936461937"/>
    <s v="R"/>
    <m/>
    <n v="15.5"/>
    <n v="15.5"/>
    <n v="0.32291666666666669"/>
    <n v="9.5497919993690985"/>
    <n v="0.28649375998107296"/>
    <n v="16.177822298449499"/>
    <m/>
    <m/>
    <m/>
    <n v="0"/>
    <n v="0"/>
    <n v="0"/>
    <n v="0"/>
    <b v="0"/>
    <n v="46.22952213383801"/>
    <n v="0.73958333333333326"/>
    <n v="122.73958333333333"/>
    <s v="ok"/>
  </r>
  <r>
    <s v="EA "/>
    <s v="EA Semibrillo y Homologos"/>
    <x v="3"/>
    <s v="Galon"/>
    <m/>
    <m/>
    <n v="57"/>
    <m/>
    <m/>
    <m/>
    <m/>
    <m/>
    <x v="0"/>
    <n v="122"/>
    <n v="137.25"/>
    <s v="E"/>
    <m/>
    <n v="2.5"/>
    <n v="2.5"/>
    <n v="5.2083333333333336E-2"/>
    <n v="1.5402890321563063"/>
    <n v="4.620867096468919E-2"/>
    <n v="6.0078264383791193"/>
    <s v="F"/>
    <m/>
    <n v="79.5"/>
    <n v="79.5"/>
    <n v="1.65625"/>
    <n v="48.981191222570537"/>
    <n v="1.469435736677116"/>
    <n v="144.33966274359051"/>
    <s v="R"/>
    <m/>
    <n v="57.5"/>
    <n v="57.5"/>
    <n v="1.1979166666666667"/>
    <n v="35.426647739595047"/>
    <n v="1.0627994321878513"/>
    <n v="60.014502074893308"/>
    <m/>
    <m/>
    <m/>
    <n v="0"/>
    <n v="0"/>
    <n v="0"/>
    <n v="0"/>
    <b v="0"/>
    <n v="210.36199125686292"/>
    <n v="2.90625"/>
    <n v="124.90625"/>
    <s v="ok"/>
  </r>
  <r>
    <s v="EA "/>
    <s v="EA Semibrillo y Homologos"/>
    <x v="3"/>
    <s v="Galon"/>
    <m/>
    <m/>
    <n v="58"/>
    <m/>
    <m/>
    <m/>
    <m/>
    <m/>
    <x v="1"/>
    <n v="118"/>
    <n v="132.75"/>
    <s v="E"/>
    <m/>
    <n v="9"/>
    <n v="9"/>
    <n v="0.1875"/>
    <n v="5.5450405157627021"/>
    <n v="0.16635121547288106"/>
    <n v="21.628175178164831"/>
    <s v="F"/>
    <m/>
    <n v="53"/>
    <n v="53"/>
    <n v="1.1041666666666667"/>
    <n v="32.654127481713694"/>
    <n v="0.97962382445141083"/>
    <n v="96.226441829060349"/>
    <s v="R"/>
    <m/>
    <n v="62.5"/>
    <n v="62.5"/>
    <n v="1.3020833333333333"/>
    <n v="38.507225803907652"/>
    <n v="1.1552167741172295"/>
    <n v="65.233154429231845"/>
    <m/>
    <m/>
    <m/>
    <n v="0"/>
    <n v="0"/>
    <n v="0"/>
    <n v="0"/>
    <b v="0"/>
    <n v="183.08777143645705"/>
    <n v="2.59375"/>
    <n v="120.59375"/>
    <s v="ok"/>
  </r>
  <r>
    <s v="EA "/>
    <s v="EA Semibrillo y Homologos"/>
    <x v="3"/>
    <s v="Galon"/>
    <m/>
    <m/>
    <n v="59"/>
    <m/>
    <m/>
    <m/>
    <m/>
    <m/>
    <x v="1"/>
    <n v="118"/>
    <n v="132.75"/>
    <s v="F"/>
    <m/>
    <n v="195.5"/>
    <n v="195.5"/>
    <n v="4.072916666666667"/>
    <n v="120.45060231462315"/>
    <n v="3.6135180694386944"/>
    <n v="354.94847882228862"/>
    <s v="V"/>
    <m/>
    <n v="118.5"/>
    <n v="118.5"/>
    <n v="2.46875"/>
    <n v="73.009700124208919"/>
    <n v="2.1902910037262675"/>
    <n v="323.44808084691135"/>
    <s v="B"/>
    <m/>
    <n v="82"/>
    <n v="82"/>
    <n v="1.7083333333333333"/>
    <n v="50.521480254726839"/>
    <n v="1.5156444076418052"/>
    <n v="327.86542271638524"/>
    <m/>
    <m/>
    <m/>
    <n v="0"/>
    <n v="0"/>
    <n v="0"/>
    <n v="0"/>
    <b v="0"/>
    <n v="1006.2619823855853"/>
    <n v="8.25"/>
    <n v="126.25"/>
    <s v="ok"/>
  </r>
  <r>
    <s v="EA "/>
    <s v="EA Semibrillo y Homologos"/>
    <x v="3"/>
    <s v="Galon"/>
    <m/>
    <m/>
    <n v="60"/>
    <s v="Si"/>
    <n v="0.54"/>
    <m/>
    <m/>
    <m/>
    <x v="2"/>
    <n v="115"/>
    <n v="129.375"/>
    <s v="F"/>
    <m/>
    <n v="135.5"/>
    <n v="135.5"/>
    <n v="2.8229166666666665"/>
    <n v="83.48366554287179"/>
    <n v="2.5045099662861534"/>
    <n v="246.01288429882405"/>
    <s v="L"/>
    <m/>
    <n v="121"/>
    <n v="121"/>
    <n v="2.5208333333333335"/>
    <n v="74.549989156365228"/>
    <n v="2.2364996746909567"/>
    <n v="298.67294309568166"/>
    <s v="V"/>
    <m/>
    <n v="212"/>
    <n v="212"/>
    <n v="4.416666666666667"/>
    <n v="130.61650992685477"/>
    <n v="3.9184952978056433"/>
    <n v="578.65816995396801"/>
    <s v="KX"/>
    <m/>
    <n v="19"/>
    <n v="19"/>
    <n v="0.39583333333333331"/>
    <n v="11.706196644387926"/>
    <n v="0.3511858993316378"/>
    <n v="39.082352564292123"/>
    <n v="1162.4263499127658"/>
    <n v="10.156250000000002"/>
    <n v="125.15625"/>
    <s v="ok"/>
  </r>
  <r>
    <s v="EA "/>
    <s v="EA Semibrillo y Homologos"/>
    <x v="3"/>
    <s v="Galon"/>
    <m/>
    <m/>
    <n v="61"/>
    <m/>
    <m/>
    <s v="12.2020"/>
    <m/>
    <m/>
    <x v="3"/>
    <n v="128"/>
    <n v="144"/>
    <s v="F"/>
    <m/>
    <n v="18"/>
    <n v="18"/>
    <n v="0.375"/>
    <n v="11.090081031525404"/>
    <n v="0.33270243094576213"/>
    <n v="32.680678357039362"/>
    <s v="R"/>
    <m/>
    <n v="9"/>
    <n v="9"/>
    <n v="0.1875"/>
    <n v="5.5450405157627021"/>
    <n v="0.16635121547288106"/>
    <n v="9.3935742378093856"/>
    <m/>
    <m/>
    <m/>
    <n v="0"/>
    <n v="0"/>
    <n v="0"/>
    <n v="0"/>
    <b v="0"/>
    <m/>
    <m/>
    <m/>
    <n v="0"/>
    <n v="0"/>
    <n v="0"/>
    <n v="0"/>
    <b v="0"/>
    <n v="42.074252594848744"/>
    <n v="0.5625"/>
    <n v="128.5625"/>
    <s v="ok"/>
  </r>
  <r>
    <s v="EA "/>
    <s v="EA Semibrillo y Homologos"/>
    <x v="3"/>
    <s v="Galon"/>
    <m/>
    <m/>
    <n v="62"/>
    <m/>
    <m/>
    <m/>
    <m/>
    <m/>
    <x v="1"/>
    <n v="118"/>
    <n v="132.75"/>
    <s v="F"/>
    <m/>
    <n v="5.5"/>
    <n v="5.5"/>
    <n v="0.11458333333333333"/>
    <n v="3.3886358707438737"/>
    <n v="0.10165907612231621"/>
    <n v="9.9857628313175812"/>
    <s v="R"/>
    <m/>
    <n v="23.5"/>
    <n v="23.5"/>
    <n v="0.48958333333333331"/>
    <n v="14.478716902269278"/>
    <n v="0.43436150706807836"/>
    <n v="24.527666065391173"/>
    <s v="B"/>
    <m/>
    <n v="3"/>
    <n v="3"/>
    <n v="6.25E-2"/>
    <n v="1.8483468385875674"/>
    <n v="5.5450405157627024E-2"/>
    <n v="11.995076440843363"/>
    <m/>
    <m/>
    <m/>
    <n v="0"/>
    <n v="0"/>
    <n v="0"/>
    <n v="0"/>
    <b v="0"/>
    <n v="46.508505337552116"/>
    <n v="0.66666666666666663"/>
    <n v="118.66666666666667"/>
    <s v="ok"/>
  </r>
  <r>
    <s v="EA "/>
    <s v="EA Semibrillo y Homologos"/>
    <x v="3"/>
    <s v="Galon"/>
    <m/>
    <m/>
    <n v="63"/>
    <m/>
    <m/>
    <m/>
    <m/>
    <m/>
    <x v="1"/>
    <n v="118"/>
    <n v="132.75"/>
    <s v="I"/>
    <m/>
    <n v="26.5"/>
    <n v="26.5"/>
    <n v="0.55208333333333337"/>
    <n v="16.327063740856847"/>
    <n v="0.48981191222570541"/>
    <n v="68.655742673803118"/>
    <s v="F"/>
    <m/>
    <n v="5.5"/>
    <n v="5.5"/>
    <n v="0.11458333333333333"/>
    <n v="3.3886358707438737"/>
    <n v="0.10165907612231621"/>
    <n v="9.9857628313175812"/>
    <s v="R"/>
    <m/>
    <n v="57"/>
    <n v="57"/>
    <n v="1.1875"/>
    <n v="35.118589933163783"/>
    <n v="1.0535576979949135"/>
    <n v="59.49263683945945"/>
    <m/>
    <m/>
    <m/>
    <n v="0"/>
    <n v="0"/>
    <n v="0"/>
    <n v="0"/>
    <b v="0"/>
    <n v="138.13414234458014"/>
    <n v="1.8541666666666667"/>
    <n v="119.85416666666667"/>
    <s v="ok"/>
  </r>
  <r>
    <s v="EA "/>
    <s v="EA Semibrillo y Homologos"/>
    <x v="3"/>
    <s v="Galon"/>
    <m/>
    <m/>
    <n v="64"/>
    <m/>
    <m/>
    <m/>
    <m/>
    <m/>
    <x v="1"/>
    <n v="118"/>
    <n v="132.75"/>
    <s v="E"/>
    <m/>
    <n v="10.5"/>
    <n v="10.5"/>
    <n v="0.21875"/>
    <n v="6.4692139350564863"/>
    <n v="0.19407641805169459"/>
    <n v="25.232871041192301"/>
    <s v="F"/>
    <m/>
    <n v="36.5"/>
    <n v="36.5"/>
    <n v="0.76041666666666663"/>
    <n v="22.488219869482069"/>
    <n v="0.67464659608446209"/>
    <n v="66.269153335107589"/>
    <s v="R"/>
    <m/>
    <n v="106"/>
    <n v="106"/>
    <n v="2.2083333333333335"/>
    <n v="65.308254963427387"/>
    <n v="1.9592476489028217"/>
    <n v="110.63542991197723"/>
    <m/>
    <m/>
    <m/>
    <n v="0"/>
    <n v="0"/>
    <n v="0"/>
    <n v="0"/>
    <b v="0"/>
    <n v="202.13745428827713"/>
    <n v="3.1875"/>
    <n v="121.1875"/>
    <s v="ok"/>
  </r>
  <r>
    <s v="EA "/>
    <s v="EA Semibrillo y Homologos"/>
    <x v="3"/>
    <s v="Galon"/>
    <m/>
    <m/>
    <n v="65"/>
    <m/>
    <m/>
    <m/>
    <m/>
    <m/>
    <x v="1"/>
    <n v="118"/>
    <n v="132.75"/>
    <s v="E"/>
    <m/>
    <n v="15"/>
    <n v="15"/>
    <n v="0.3125"/>
    <n v="9.2417341929378374"/>
    <n v="0.27725202578813513"/>
    <n v="36.046958630274716"/>
    <s v="F"/>
    <m/>
    <n v="50.5"/>
    <n v="50.5"/>
    <n v="1.0520833333333333"/>
    <n v="31.113838449557385"/>
    <n v="0.93341515348672155"/>
    <n v="91.687458723915981"/>
    <s v="R"/>
    <m/>
    <n v="152"/>
    <n v="152"/>
    <n v="3.1666666666666665"/>
    <n v="93.649573155103411"/>
    <n v="2.8094871946531024"/>
    <n v="158.64703157189186"/>
    <m/>
    <m/>
    <m/>
    <n v="0"/>
    <n v="0"/>
    <n v="0"/>
    <n v="0"/>
    <b v="0"/>
    <n v="286.38144892608256"/>
    <n v="4.53125"/>
    <n v="122.53125"/>
    <s v="ok"/>
  </r>
  <r>
    <s v="EA "/>
    <s v="EA Semibrillo y Homologos"/>
    <x v="3"/>
    <s v="Galon"/>
    <m/>
    <m/>
    <n v="66"/>
    <s v="Si"/>
    <n v="0.27"/>
    <m/>
    <m/>
    <m/>
    <x v="2"/>
    <n v="115"/>
    <n v="129.375"/>
    <s v="F"/>
    <m/>
    <n v="83.5"/>
    <n v="83.5"/>
    <n v="1.7395833333333333"/>
    <n v="51.445653674020626"/>
    <n v="1.5433696102206187"/>
    <n v="151.60203571182146"/>
    <s v="V"/>
    <m/>
    <n v="549.5"/>
    <n v="549.5"/>
    <n v="11.447916666666666"/>
    <n v="338.5555292679561"/>
    <n v="10.156665878038682"/>
    <n v="1499.8710584420064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1659.4698117810567"/>
    <n v="13.229166666666666"/>
    <n v="128.22916666666666"/>
    <s v="ok"/>
  </r>
  <r>
    <s v="EA "/>
    <s v="EA Semibrillo y Homologos"/>
    <x v="3"/>
    <s v="Galon"/>
    <m/>
    <m/>
    <n v="67"/>
    <m/>
    <m/>
    <m/>
    <m/>
    <m/>
    <x v="2"/>
    <n v="115"/>
    <n v="129.375"/>
    <s v="F"/>
    <m/>
    <n v="81.3"/>
    <n v="81.3"/>
    <n v="1.6937499999999999"/>
    <n v="50.090199325723077"/>
    <n v="1.5027059797716922"/>
    <n v="147.60773057929444"/>
    <s v="V"/>
    <m/>
    <n v="487"/>
    <n v="487"/>
    <n v="10.145833333333334"/>
    <n v="300.04830346404844"/>
    <n v="9.0014491039214537"/>
    <n v="1329.2760790923699"/>
    <s v="B"/>
    <m/>
    <n v="10.8"/>
    <n v="10.8"/>
    <n v="0.22500000000000001"/>
    <n v="6.654048618915243"/>
    <n v="0.19962145856745728"/>
    <n v="43.182275187036105"/>
    <s v="KX"/>
    <m/>
    <n v="45.8"/>
    <n v="45.8"/>
    <n v="0.95416666666666661"/>
    <n v="28.218095069103526"/>
    <n v="0.84654285207310576"/>
    <n v="94.209039339188379"/>
    <n v="1614.2751241978888"/>
    <n v="13.018750000000001"/>
    <n v="128.01875000000001"/>
    <s v="ok"/>
  </r>
  <r>
    <s v="EA "/>
    <s v="EA Semibrillo y Homologos"/>
    <x v="3"/>
    <s v="Galon"/>
    <m/>
    <m/>
    <n v="68"/>
    <s v="Si"/>
    <n v="0.3"/>
    <s v="12.2020"/>
    <m/>
    <m/>
    <x v="3"/>
    <n v="128"/>
    <n v="144"/>
    <s v="C"/>
    <m/>
    <n v="2.5"/>
    <n v="2.5"/>
    <n v="5.2083333333333336E-2"/>
    <n v="1.5402890321563063"/>
    <n v="4.620867096468919E-2"/>
    <n v="6.8237991739854715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m/>
    <m/>
    <m/>
    <n v="0"/>
    <n v="0"/>
    <n v="0"/>
    <n v="0"/>
    <b v="0"/>
    <n v="13.178375521187569"/>
    <n v="0.125"/>
    <n v="128.125"/>
    <s v="ok"/>
  </r>
  <r>
    <s v="EA "/>
    <s v="EA Semibrillo y Homologos"/>
    <x v="3"/>
    <s v="Galon"/>
    <m/>
    <m/>
    <n v="69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F"/>
    <m/>
    <n v="13"/>
    <n v="13"/>
    <n v="0.27083333333333331"/>
    <n v="8.0095029672127911"/>
    <n v="0.24028508901638373"/>
    <n v="23.602712146750648"/>
    <m/>
    <m/>
    <m/>
    <n v="0"/>
    <n v="0"/>
    <n v="0"/>
    <n v="0"/>
    <b v="0"/>
    <m/>
    <m/>
    <m/>
    <n v="0"/>
    <n v="0"/>
    <n v="0"/>
    <n v="0"/>
    <b v="0"/>
    <n v="39.596147401208462"/>
    <n v="0.35416666666666663"/>
    <n v="128.35416666666666"/>
    <s v="ok"/>
  </r>
  <r>
    <s v="EA "/>
    <s v="EA Semibrillo y Homologos"/>
    <x v="3"/>
    <s v="Galon"/>
    <m/>
    <m/>
    <n v="70"/>
    <m/>
    <m/>
    <m/>
    <m/>
    <m/>
    <x v="0"/>
    <n v="122"/>
    <n v="137.25"/>
    <s v="F"/>
    <m/>
    <n v="11"/>
    <n v="11"/>
    <n v="0.22916666666666666"/>
    <n v="6.7772717414877475"/>
    <n v="0.20331815224463243"/>
    <n v="19.971525662635162"/>
    <s v="V"/>
    <m/>
    <n v="14"/>
    <n v="14"/>
    <n v="0.29166666666666669"/>
    <n v="8.6256185800753151"/>
    <n v="0.25876855740225946"/>
    <n v="38.213275374318641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64.325265399059646"/>
    <n v="0.59375"/>
    <n v="122.59375"/>
    <s v="ok"/>
  </r>
  <r>
    <s v="EA "/>
    <s v="EA Semibrillo y Homologos"/>
    <x v="3"/>
    <s v="Galon"/>
    <m/>
    <m/>
    <n v="71"/>
    <m/>
    <m/>
    <m/>
    <m/>
    <m/>
    <x v="0"/>
    <n v="122"/>
    <n v="137.25"/>
    <s v="F"/>
    <m/>
    <n v="23"/>
    <n v="23"/>
    <n v="0.47916666666666669"/>
    <n v="14.170659095838017"/>
    <n v="0.42511977287514052"/>
    <n v="41.758644567328076"/>
    <s v="V"/>
    <m/>
    <n v="40.5"/>
    <n v="40.5"/>
    <n v="0.84375"/>
    <n v="24.952682320932162"/>
    <n v="0.74858046962796487"/>
    <n v="110.54554661856463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168.09395668845059"/>
    <n v="1.5104166666666667"/>
    <n v="123.51041666666667"/>
    <s v="ok"/>
  </r>
  <r>
    <s v="EA "/>
    <s v="EA Semibrillo y Homologos"/>
    <x v="3"/>
    <s v="Galon"/>
    <m/>
    <m/>
    <n v="72"/>
    <m/>
    <m/>
    <m/>
    <m/>
    <m/>
    <x v="1"/>
    <n v="118"/>
    <n v="132.75"/>
    <s v="F"/>
    <m/>
    <n v="9"/>
    <n v="9"/>
    <n v="0.1875"/>
    <n v="5.5450405157627021"/>
    <n v="0.16635121547288106"/>
    <n v="16.340339178519681"/>
    <s v="R"/>
    <m/>
    <n v="38"/>
    <n v="38"/>
    <n v="0.79166666666666663"/>
    <n v="23.412393288775853"/>
    <n v="0.70237179866327559"/>
    <n v="39.661757892972965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105.98158224167332"/>
    <n v="1.2395833333333333"/>
    <n v="119.23958333333333"/>
    <s v="ok"/>
  </r>
  <r>
    <s v="EA "/>
    <s v="EA Semibrillo y Homologos"/>
    <x v="3"/>
    <s v="Galon"/>
    <m/>
    <m/>
    <n v="73"/>
    <m/>
    <m/>
    <m/>
    <m/>
    <m/>
    <x v="2"/>
    <n v="115"/>
    <n v="129.375"/>
    <s v="F"/>
    <m/>
    <n v="44"/>
    <n v="44"/>
    <n v="0.91666666666666663"/>
    <n v="27.10908696595099"/>
    <n v="0.81327260897852971"/>
    <n v="79.88610265054065"/>
    <s v="R"/>
    <m/>
    <n v="92"/>
    <n v="92"/>
    <n v="1.9166666666666667"/>
    <n v="56.682636383352069"/>
    <n v="1.7004790915005621"/>
    <n v="96.023203319829292"/>
    <s v="B"/>
    <m/>
    <n v="38.5"/>
    <n v="38.5"/>
    <n v="0.80208333333333337"/>
    <n v="23.720451095207117"/>
    <n v="0.71161353285621354"/>
    <n v="153.9368143241565"/>
    <s v="KX"/>
    <m/>
    <n v="320.5"/>
    <n v="320.5"/>
    <n v="6.677083333333333"/>
    <n v="197.46505392243844"/>
    <n v="5.9239516176731533"/>
    <n v="659.25757878187494"/>
    <n v="989.10369907640143"/>
    <n v="10.3125"/>
    <n v="125.3125"/>
    <s v="ok"/>
  </r>
  <r>
    <s v="EA "/>
    <s v="EA Semibrillo y Homologos"/>
    <x v="3"/>
    <s v="Galon"/>
    <m/>
    <m/>
    <n v="74"/>
    <m/>
    <m/>
    <m/>
    <m/>
    <m/>
    <x v="2"/>
    <n v="115"/>
    <n v="129.375"/>
    <s v="F"/>
    <m/>
    <n v="116.5"/>
    <n v="116.5"/>
    <n v="2.4270833333333335"/>
    <n v="71.777468898483875"/>
    <n v="2.1533240669545162"/>
    <n v="211.51661269972698"/>
    <s v="R"/>
    <m/>
    <n v="252.5"/>
    <n v="252.5"/>
    <n v="5.260416666666667"/>
    <n v="155.56919224778693"/>
    <n v="4.6670757674336079"/>
    <n v="263.54194389409668"/>
    <s v="B"/>
    <m/>
    <n v="100"/>
    <n v="100"/>
    <n v="2.0833333333333335"/>
    <n v="61.611561286252254"/>
    <n v="1.8483468385875677"/>
    <n v="399.83588136144544"/>
    <s v="KX"/>
    <m/>
    <n v="107"/>
    <n v="107"/>
    <n v="2.2291666666666665"/>
    <n v="65.924370576289903"/>
    <n v="1.9777311172886971"/>
    <n v="220.09535391469774"/>
    <n v="1094.9897918699667"/>
    <n v="12"/>
    <n v="127"/>
    <s v="ok"/>
  </r>
  <r>
    <s v="EA "/>
    <s v="EA Semibrillo y Homologos"/>
    <x v="3"/>
    <s v="Galon"/>
    <m/>
    <m/>
    <n v="75"/>
    <s v="Si"/>
    <n v="0.47"/>
    <s v="12.2020"/>
    <m/>
    <m/>
    <x v="3"/>
    <n v="128"/>
    <n v="144"/>
    <s v="F"/>
    <m/>
    <n v="1.5"/>
    <n v="1.5"/>
    <n v="3.125E-2"/>
    <n v="0.92417341929378372"/>
    <n v="2.7725202578813512E-2"/>
    <n v="2.7233898630866133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m/>
    <m/>
    <m/>
    <n v="0"/>
    <n v="0"/>
    <n v="0"/>
    <n v="0"/>
    <b v="0"/>
    <n v="11.362689869986497"/>
    <n v="0.10416666666666667"/>
    <n v="128.10416666666666"/>
    <s v="ok"/>
  </r>
  <r>
    <s v="EA "/>
    <s v="EA Semibrillo y Homologos"/>
    <x v="3"/>
    <s v="Galon"/>
    <m/>
    <m/>
    <n v="76"/>
    <m/>
    <m/>
    <m/>
    <m/>
    <m/>
    <x v="0"/>
    <n v="122"/>
    <n v="137.25"/>
    <s v="E"/>
    <m/>
    <n v="3"/>
    <n v="3"/>
    <n v="6.25E-2"/>
    <n v="1.8483468385875674"/>
    <n v="5.5450405157627024E-2"/>
    <n v="7.2093917260549434"/>
    <s v="F"/>
    <m/>
    <n v="5"/>
    <n v="5"/>
    <n v="0.10416666666666667"/>
    <n v="3.0805780643126126"/>
    <n v="9.241734192937838E-2"/>
    <n v="9.0779662102887109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34.029235788705876"/>
    <n v="0.30208333333333337"/>
    <n v="122.30208333333333"/>
    <s v="ok"/>
  </r>
  <r>
    <s v="EA "/>
    <s v="EA Semibrillo y Homologos"/>
    <x v="3"/>
    <s v="Galon"/>
    <m/>
    <m/>
    <n v="77"/>
    <m/>
    <m/>
    <m/>
    <m/>
    <m/>
    <x v="0"/>
    <n v="122"/>
    <n v="137.25"/>
    <s v="F"/>
    <m/>
    <n v="7.5"/>
    <n v="7.5"/>
    <n v="0.15625"/>
    <n v="4.6208670964689187"/>
    <n v="0.13862601289406756"/>
    <n v="13.616949315433066"/>
    <s v="V"/>
    <m/>
    <n v="19.5"/>
    <n v="19.5"/>
    <n v="0.40625"/>
    <n v="12.014254450819189"/>
    <n v="0.36042763352457569"/>
    <n v="53.225633557086674"/>
    <s v="B"/>
    <m/>
    <n v="5.5"/>
    <n v="5.5"/>
    <n v="0.11458333333333333"/>
    <n v="3.3886358707438737"/>
    <n v="0.10165907612231621"/>
    <n v="21.990973474879496"/>
    <m/>
    <m/>
    <m/>
    <n v="0"/>
    <n v="0"/>
    <n v="0"/>
    <n v="0"/>
    <b v="0"/>
    <n v="88.833556347399238"/>
    <n v="0.67708333333333337"/>
    <n v="122.67708333333333"/>
    <s v="ok"/>
  </r>
  <r>
    <s v="EA "/>
    <s v="EA Semibrillo y Homologos"/>
    <x v="3"/>
    <s v="Galon"/>
    <m/>
    <m/>
    <n v="78"/>
    <m/>
    <m/>
    <m/>
    <m/>
    <m/>
    <x v="0"/>
    <n v="122"/>
    <n v="137.25"/>
    <s v="F"/>
    <m/>
    <n v="17"/>
    <n v="17"/>
    <n v="0.35416666666666669"/>
    <n v="10.473965418662884"/>
    <n v="0.31421896255988652"/>
    <n v="30.865085114981621"/>
    <s v="V"/>
    <m/>
    <n v="52.5"/>
    <n v="52.5"/>
    <n v="1.09375"/>
    <n v="32.346069675282429"/>
    <n v="0.97038209025847288"/>
    <n v="143.2997826536949"/>
    <s v="B"/>
    <m/>
    <n v="16"/>
    <n v="16"/>
    <n v="0.33333333333333331"/>
    <n v="9.8578498058003596"/>
    <n v="0.29573549417401079"/>
    <n v="63.973741017831266"/>
    <m/>
    <m/>
    <m/>
    <n v="0"/>
    <n v="0"/>
    <n v="0"/>
    <n v="0"/>
    <b v="0"/>
    <n v="238.13860878650777"/>
    <n v="1.78125"/>
    <n v="123.78125"/>
    <s v="ok"/>
  </r>
  <r>
    <s v="EA "/>
    <s v="EA Semibrillo y Homologos"/>
    <x v="3"/>
    <s v="Galon"/>
    <m/>
    <m/>
    <n v="79"/>
    <m/>
    <m/>
    <m/>
    <m/>
    <m/>
    <x v="0"/>
    <n v="122"/>
    <n v="137.25"/>
    <s v="F"/>
    <m/>
    <n v="36.5"/>
    <n v="36.5"/>
    <n v="0.76041666666666663"/>
    <n v="22.488219869482069"/>
    <n v="0.67464659608446209"/>
    <n v="66.269153335107589"/>
    <s v="V"/>
    <m/>
    <n v="97"/>
    <n v="97"/>
    <n v="2.0208333333333335"/>
    <n v="59.763214447664687"/>
    <n v="1.7928964334299407"/>
    <n v="264.76340795063629"/>
    <s v="B"/>
    <m/>
    <n v="24.5"/>
    <n v="24.5"/>
    <n v="0.51041666666666663"/>
    <n v="15.094832515131801"/>
    <n v="0.45284497545395402"/>
    <n v="97.959790933554117"/>
    <m/>
    <m/>
    <m/>
    <n v="0"/>
    <n v="0"/>
    <n v="0"/>
    <n v="0"/>
    <b v="0"/>
    <n v="428.99235221929803"/>
    <n v="3.2916666666666665"/>
    <n v="125.29166666666667"/>
    <s v="ok"/>
  </r>
  <r>
    <s v="EA "/>
    <s v="EA Semibrillo y Homologos"/>
    <x v="3"/>
    <s v="Galon"/>
    <m/>
    <m/>
    <n v="80"/>
    <m/>
    <m/>
    <m/>
    <m/>
    <m/>
    <x v="1"/>
    <n v="118"/>
    <n v="132.75"/>
    <s v="F"/>
    <m/>
    <n v="34.5"/>
    <n v="34.5"/>
    <n v="0.71875"/>
    <n v="21.255988643757025"/>
    <n v="0.63767965931271076"/>
    <n v="62.637966850992107"/>
    <s v="V"/>
    <m/>
    <n v="125.5"/>
    <n v="125.5"/>
    <n v="2.6145833333333335"/>
    <n v="77.322509414246582"/>
    <n v="2.3196752824273972"/>
    <n v="342.55471853407067"/>
    <s v="B"/>
    <m/>
    <n v="38.5"/>
    <n v="38.5"/>
    <n v="0.80208333333333337"/>
    <n v="23.720451095207117"/>
    <n v="0.71161353285621354"/>
    <n v="153.9368143241565"/>
    <m/>
    <m/>
    <m/>
    <n v="0"/>
    <n v="0"/>
    <n v="0"/>
    <n v="0"/>
    <b v="0"/>
    <n v="559.12949970921932"/>
    <n v="4.135416666666667"/>
    <n v="122.13541666666667"/>
    <s v="ok"/>
  </r>
  <r>
    <s v="EA "/>
    <s v="EA Semibrillo y Homologos"/>
    <x v="3"/>
    <s v="Galon"/>
    <m/>
    <m/>
    <n v="81"/>
    <m/>
    <m/>
    <m/>
    <m/>
    <m/>
    <x v="2"/>
    <n v="115"/>
    <n v="129.375"/>
    <s v="F"/>
    <m/>
    <n v="117"/>
    <n v="117"/>
    <n v="2.4375"/>
    <n v="72.085526704915125"/>
    <n v="2.1625658011474536"/>
    <n v="212.42440932075584"/>
    <s v="V"/>
    <m/>
    <n v="265.5"/>
    <n v="265.5"/>
    <n v="5.53125"/>
    <n v="163.57869521499973"/>
    <n v="4.9073608564499915"/>
    <n v="724.68747227725703"/>
    <s v="B"/>
    <m/>
    <n v="102.5"/>
    <n v="102.5"/>
    <n v="2.1354166666666665"/>
    <n v="63.151850318408549"/>
    <n v="1.8945555095522564"/>
    <n v="409.83177839548154"/>
    <s v="KX"/>
    <m/>
    <n v="91"/>
    <n v="91"/>
    <n v="1.8958333333333333"/>
    <n v="56.066520770489547"/>
    <n v="1.6819956231146864"/>
    <n v="187.18389912371489"/>
    <n v="1534.1275591172091"/>
    <n v="12"/>
    <n v="127"/>
    <s v="ok"/>
  </r>
  <r>
    <s v="EA "/>
    <s v="EA Semibrillo y Homologos"/>
    <x v="3"/>
    <s v="Galon"/>
    <m/>
    <m/>
    <n v="82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F"/>
    <m/>
    <n v="4.5"/>
    <n v="4.5"/>
    <n v="9.375E-2"/>
    <n v="2.772520257881351"/>
    <n v="8.3175607736440532E-2"/>
    <n v="8.1701695892598405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18.357908004849634"/>
    <n v="0.16666666666666669"/>
    <n v="128.16666666666666"/>
    <s v="ok"/>
  </r>
  <r>
    <s v="EA "/>
    <s v="EA Semibrillo y Homologos"/>
    <x v="3"/>
    <s v="Galon"/>
    <m/>
    <m/>
    <n v="83"/>
    <m/>
    <m/>
    <m/>
    <m/>
    <m/>
    <x v="0"/>
    <n v="122"/>
    <n v="137.25"/>
    <s v="I"/>
    <m/>
    <n v="6"/>
    <n v="6"/>
    <n v="0.125"/>
    <n v="3.6966936771751349"/>
    <n v="0.11090081031525405"/>
    <n v="15.544696454445987"/>
    <s v="F"/>
    <m/>
    <n v="1.5"/>
    <n v="1.5"/>
    <n v="3.125E-2"/>
    <n v="0.92417341929378372"/>
    <n v="2.7725202578813512E-2"/>
    <n v="2.7233898630866133"/>
    <s v="V"/>
    <m/>
    <n v="10"/>
    <n v="10"/>
    <n v="0.20833333333333334"/>
    <n v="6.1611561286252252"/>
    <n v="0.18483468385875676"/>
    <n v="27.295196695941886"/>
    <m/>
    <m/>
    <m/>
    <n v="0"/>
    <n v="0"/>
    <n v="0"/>
    <n v="0"/>
    <b v="0"/>
    <n v="45.563283013474489"/>
    <n v="0.36458333333333337"/>
    <n v="122.36458333333333"/>
    <s v="ok"/>
  </r>
  <r>
    <s v="EA "/>
    <s v="EA Semibrillo y Homologos"/>
    <x v="3"/>
    <s v="Galon"/>
    <m/>
    <m/>
    <n v="84"/>
    <m/>
    <m/>
    <m/>
    <m/>
    <m/>
    <x v="0"/>
    <n v="122"/>
    <n v="137.25"/>
    <s v="F"/>
    <m/>
    <n v="6"/>
    <n v="6"/>
    <n v="0.125"/>
    <n v="3.6966936771751349"/>
    <n v="0.11090081031525405"/>
    <n v="10.893559452346453"/>
    <s v="V"/>
    <m/>
    <n v="19.5"/>
    <n v="19.5"/>
    <n v="0.40625"/>
    <n v="12.014254450819189"/>
    <n v="0.36042763352457569"/>
    <n v="53.225633557086674"/>
    <s v="B"/>
    <m/>
    <n v="3"/>
    <n v="3"/>
    <n v="6.25E-2"/>
    <n v="1.8483468385875674"/>
    <n v="5.5450405157627024E-2"/>
    <n v="11.995076440843363"/>
    <m/>
    <m/>
    <m/>
    <n v="0"/>
    <n v="0"/>
    <n v="0"/>
    <n v="0"/>
    <b v="0"/>
    <n v="76.114269450276495"/>
    <n v="0.59375"/>
    <n v="122.59375"/>
    <s v="ok"/>
  </r>
  <r>
    <s v="EA "/>
    <s v="EA Semibrillo y Homologos"/>
    <x v="3"/>
    <s v="Galon"/>
    <m/>
    <m/>
    <n v="85"/>
    <m/>
    <m/>
    <m/>
    <m/>
    <m/>
    <x v="0"/>
    <n v="122"/>
    <n v="137.25"/>
    <s v="F"/>
    <m/>
    <n v="14"/>
    <n v="14"/>
    <n v="0.29166666666666669"/>
    <n v="8.6256185800753151"/>
    <n v="0.25876855740225946"/>
    <n v="25.418305388808392"/>
    <s v="V"/>
    <m/>
    <n v="57.5"/>
    <n v="57.5"/>
    <n v="1.1979166666666667"/>
    <n v="35.426647739595047"/>
    <n v="1.0627994321878513"/>
    <n v="156.94738100166586"/>
    <s v="B"/>
    <m/>
    <n v="6"/>
    <n v="6"/>
    <n v="0.125"/>
    <n v="3.6966936771751349"/>
    <n v="0.11090081031525405"/>
    <n v="23.990152881686726"/>
    <m/>
    <m/>
    <m/>
    <n v="0"/>
    <n v="0"/>
    <n v="0"/>
    <n v="0"/>
    <b v="0"/>
    <n v="206.35583927216098"/>
    <n v="1.6145833333333335"/>
    <n v="123.61458333333333"/>
    <s v="ok"/>
  </r>
  <r>
    <s v="EA "/>
    <s v="EA Semibrillo y Homologos"/>
    <x v="3"/>
    <s v="Galon"/>
    <m/>
    <m/>
    <n v="86"/>
    <m/>
    <m/>
    <m/>
    <m/>
    <m/>
    <x v="1"/>
    <n v="118"/>
    <n v="132.75"/>
    <s v="E"/>
    <m/>
    <n v="5.5"/>
    <n v="5.5"/>
    <n v="0.11458333333333333"/>
    <n v="3.3886358707438737"/>
    <n v="0.10165907612231621"/>
    <n v="13.217218164434062"/>
    <s v="F"/>
    <m/>
    <n v="8.5"/>
    <n v="8.5"/>
    <n v="0.17708333333333334"/>
    <n v="5.2369827093314418"/>
    <n v="0.15710948127994326"/>
    <n v="15.432542557490811"/>
    <s v="V"/>
    <m/>
    <n v="45.5"/>
    <n v="45.5"/>
    <n v="0.94791666666666663"/>
    <n v="28.033260385244773"/>
    <n v="0.84099781155734321"/>
    <n v="124.19314496653557"/>
    <m/>
    <m/>
    <m/>
    <n v="0"/>
    <n v="0"/>
    <n v="0"/>
    <n v="0"/>
    <b v="0"/>
    <n v="152.84290568846043"/>
    <n v="1.2395833333333333"/>
    <n v="119.23958333333333"/>
    <s v="ok"/>
  </r>
  <r>
    <s v="EA "/>
    <s v="EA Semibrillo y Homologos"/>
    <x v="3"/>
    <s v="Galon"/>
    <m/>
    <m/>
    <n v="87"/>
    <m/>
    <m/>
    <m/>
    <m/>
    <m/>
    <x v="1"/>
    <n v="118"/>
    <n v="132.75"/>
    <s v="F"/>
    <m/>
    <n v="23"/>
    <n v="23"/>
    <n v="0.47916666666666669"/>
    <n v="14.170659095838017"/>
    <n v="0.42511977287514052"/>
    <n v="41.758644567328076"/>
    <s v="V"/>
    <m/>
    <n v="137.5"/>
    <n v="137.5"/>
    <n v="2.8645833333333335"/>
    <n v="84.715896768596849"/>
    <n v="2.5414769030579052"/>
    <n v="375.30895456920092"/>
    <s v="B"/>
    <m/>
    <n v="19.5"/>
    <n v="19.5"/>
    <n v="0.40625"/>
    <n v="12.014254450819189"/>
    <n v="0.36042763352457569"/>
    <n v="77.967996865481865"/>
    <m/>
    <m/>
    <m/>
    <n v="0"/>
    <n v="0"/>
    <n v="0"/>
    <n v="0"/>
    <b v="0"/>
    <n v="495.03559600201083"/>
    <n v="3.75"/>
    <n v="121.75"/>
    <s v="ok"/>
  </r>
  <r>
    <s v="EA "/>
    <s v="EA Semibrillo y Homologos"/>
    <x v="3"/>
    <s v="Galon"/>
    <m/>
    <m/>
    <n v="88"/>
    <m/>
    <m/>
    <m/>
    <m/>
    <m/>
    <x v="2"/>
    <n v="115"/>
    <n v="129.375"/>
    <s v="I"/>
    <m/>
    <n v="133.5"/>
    <n v="133.5"/>
    <n v="2.78125"/>
    <n v="82.251434317146746"/>
    <n v="2.4675430295144021"/>
    <n v="345.86949611142319"/>
    <s v="R"/>
    <m/>
    <n v="117"/>
    <n v="117"/>
    <n v="2.4375"/>
    <n v="72.085526704915125"/>
    <n v="2.1625658011474536"/>
    <n v="122.11646509152203"/>
    <s v="V"/>
    <m/>
    <n v="249"/>
    <n v="249"/>
    <n v="5.1875"/>
    <n v="153.41278760276811"/>
    <n v="4.602383628083043"/>
    <n v="679.65039772895295"/>
    <s v="KX"/>
    <m/>
    <n v="76.5"/>
    <n v="76.5"/>
    <n v="1.59375"/>
    <n v="47.13284438398297"/>
    <n v="1.413985331519489"/>
    <n v="157.35789321938671"/>
    <n v="1304.9942521512849"/>
    <n v="12"/>
    <n v="127"/>
    <s v="ok"/>
  </r>
  <r>
    <s v="EA "/>
    <s v="EA Semibrillo y Homologos"/>
    <x v="3"/>
    <s v="Galon"/>
    <m/>
    <m/>
    <n v="89"/>
    <s v="Si"/>
    <n v="0.3"/>
    <s v="12.2020"/>
    <m/>
    <m/>
    <x v="3"/>
    <n v="128"/>
    <n v="144"/>
    <s v="C"/>
    <m/>
    <n v="27.5"/>
    <n v="27.5"/>
    <n v="0.57291666666666663"/>
    <n v="16.943179353719366"/>
    <n v="0.50829538061158097"/>
    <n v="75.061790913840184"/>
    <s v="L"/>
    <m/>
    <n v="4.5"/>
    <n v="4.5"/>
    <n v="9.375E-2"/>
    <n v="2.772520257881351"/>
    <n v="8.3175607736440532E-2"/>
    <n v="11.107671437442706"/>
    <s v="V"/>
    <m/>
    <n v="41.5"/>
    <n v="41.5"/>
    <n v="0.86458333333333337"/>
    <n v="25.568797933794684"/>
    <n v="0.76706393801384054"/>
    <n v="113.27506628815883"/>
    <m/>
    <m/>
    <m/>
    <n v="0"/>
    <n v="0"/>
    <n v="0"/>
    <n v="0"/>
    <b v="0"/>
    <n v="199.44452863944173"/>
    <n v="1.53125"/>
    <n v="129.53125"/>
    <s v="ok"/>
  </r>
  <r>
    <s v="EA "/>
    <s v="EA Semibrillo y Homologos"/>
    <x v="3"/>
    <s v="Galon"/>
    <m/>
    <m/>
    <n v="90"/>
    <s v="Si"/>
    <n v="0.46"/>
    <m/>
    <m/>
    <m/>
    <x v="0"/>
    <n v="122"/>
    <n v="137.25"/>
    <s v="F"/>
    <m/>
    <n v="11"/>
    <n v="11"/>
    <n v="0.22916666666666666"/>
    <n v="6.7772717414877475"/>
    <n v="0.20331815224463243"/>
    <n v="19.971525662635162"/>
    <s v="L"/>
    <m/>
    <n v="34.5"/>
    <n v="34.5"/>
    <n v="0.71875"/>
    <n v="21.255988643757025"/>
    <n v="0.63767965931271076"/>
    <n v="85.158814353727422"/>
    <s v="V"/>
    <m/>
    <n v="36"/>
    <n v="36"/>
    <n v="0.75"/>
    <n v="22.180162063050808"/>
    <n v="0.66540486189152426"/>
    <n v="98.262708105390786"/>
    <m/>
    <m/>
    <m/>
    <n v="0"/>
    <n v="0"/>
    <n v="0"/>
    <n v="0"/>
    <b v="0"/>
    <n v="203.39304812175337"/>
    <n v="1.6979166666666665"/>
    <n v="123.69791666666667"/>
    <s v="ok"/>
  </r>
  <r>
    <s v="EA "/>
    <s v="EA Semibrillo y Homologos"/>
    <x v="3"/>
    <s v="Galon"/>
    <m/>
    <m/>
    <n v="91"/>
    <m/>
    <m/>
    <m/>
    <m/>
    <m/>
    <x v="0"/>
    <n v="122"/>
    <n v="137.25"/>
    <s v="E"/>
    <m/>
    <n v="15"/>
    <n v="15"/>
    <n v="0.3125"/>
    <n v="9.2417341929378374"/>
    <n v="0.27725202578813513"/>
    <n v="36.046958630274716"/>
    <s v="F"/>
    <m/>
    <n v="33"/>
    <n v="33"/>
    <n v="0.6875"/>
    <n v="20.331815224463242"/>
    <n v="0.60995445673389725"/>
    <n v="59.914576987905491"/>
    <s v="V"/>
    <m/>
    <n v="80"/>
    <n v="80"/>
    <n v="1.6666666666666667"/>
    <n v="49.289249029001802"/>
    <n v="1.4786774708700541"/>
    <n v="218.36157356753509"/>
    <m/>
    <m/>
    <m/>
    <n v="0"/>
    <n v="0"/>
    <n v="0"/>
    <n v="0"/>
    <b v="0"/>
    <n v="314.32310918571528"/>
    <n v="2.666666666666667"/>
    <n v="124.66666666666667"/>
    <s v="ok"/>
  </r>
  <r>
    <s v="EA "/>
    <s v="EA Semibrillo y Homologos"/>
    <x v="3"/>
    <s v="Galon"/>
    <m/>
    <m/>
    <n v="92"/>
    <m/>
    <m/>
    <m/>
    <m/>
    <m/>
    <x v="1"/>
    <n v="118"/>
    <n v="132.75"/>
    <s v="I"/>
    <m/>
    <n v="42.5"/>
    <n v="42.5"/>
    <n v="0.88541666666666663"/>
    <n v="26.184913546657203"/>
    <n v="0.7855474063997161"/>
    <n v="110.10826655232573"/>
    <s v="V"/>
    <m/>
    <n v="107.5"/>
    <n v="107.5"/>
    <n v="2.2395833333333335"/>
    <n v="66.232428382721167"/>
    <n v="1.9869728514816349"/>
    <n v="293.4233644813753"/>
    <s v="T"/>
    <m/>
    <n v="17"/>
    <n v="17"/>
    <n v="0.35416666666666669"/>
    <n v="10.473965418662884"/>
    <n v="0.31421896255988652"/>
    <n v="21.250837842899529"/>
    <m/>
    <m/>
    <m/>
    <n v="0"/>
    <n v="0"/>
    <n v="0"/>
    <n v="0"/>
    <b v="0"/>
    <n v="424.78246887660055"/>
    <n v="3.4791666666666665"/>
    <n v="121.47916666666667"/>
    <s v="ok"/>
  </r>
  <r>
    <s v="EA "/>
    <s v="EA Semibrillo y Homologos"/>
    <x v="3"/>
    <s v="Galon"/>
    <m/>
    <m/>
    <n v="93"/>
    <m/>
    <m/>
    <m/>
    <m/>
    <m/>
    <x v="1"/>
    <n v="118"/>
    <n v="132.75"/>
    <s v="I"/>
    <m/>
    <n v="62.5"/>
    <n v="62.5"/>
    <n v="1.3020833333333333"/>
    <n v="38.507225803907652"/>
    <n v="1.1552167741172295"/>
    <n v="161.92392140047903"/>
    <s v="F"/>
    <m/>
    <n v="17"/>
    <n v="17"/>
    <n v="0.35416666666666669"/>
    <n v="10.473965418662884"/>
    <n v="0.31421896255988652"/>
    <n v="30.865085114981621"/>
    <s v="V"/>
    <m/>
    <n v="122"/>
    <n v="122"/>
    <n v="2.5416666666666665"/>
    <n v="75.166104769227744"/>
    <n v="2.2549831430768323"/>
    <n v="333.00139969049098"/>
    <m/>
    <m/>
    <m/>
    <n v="0"/>
    <n v="0"/>
    <n v="0"/>
    <n v="0"/>
    <b v="0"/>
    <n v="525.79040620595163"/>
    <n v="4.1979166666666661"/>
    <n v="122.19791666666667"/>
    <s v="ok"/>
  </r>
  <r>
    <s v="EA "/>
    <s v="EA Semibrillo y Homologos"/>
    <x v="3"/>
    <s v="Galon"/>
    <m/>
    <m/>
    <n v="94"/>
    <m/>
    <m/>
    <m/>
    <m/>
    <m/>
    <x v="2"/>
    <n v="115"/>
    <n v="129.375"/>
    <s v="AXX"/>
    <m/>
    <n v="25"/>
    <n v="25"/>
    <n v="0.52083333333333337"/>
    <n v="15.402890321563063"/>
    <n v="0.46208670964689191"/>
    <n v="32.347820622763706"/>
    <s v="I"/>
    <m/>
    <n v="154.5"/>
    <n v="154.5"/>
    <n v="3.21875"/>
    <n v="95.18986218725972"/>
    <n v="2.8556958656177915"/>
    <n v="400.27593370198417"/>
    <s v="V"/>
    <m/>
    <n v="261.5"/>
    <n v="261.5"/>
    <n v="5.447916666666667"/>
    <n v="161.11423276354964"/>
    <n v="4.8334269829064889"/>
    <n v="713.76939359888036"/>
    <s v="KX"/>
    <m/>
    <n v="135"/>
    <n v="135"/>
    <n v="2.8125"/>
    <n v="83.17560773644054"/>
    <n v="2.495268232093216"/>
    <n v="277.69039979891772"/>
    <n v="1424.083547722546"/>
    <n v="12"/>
    <n v="127"/>
    <s v="ok"/>
  </r>
  <r>
    <s v="EA "/>
    <s v="EA Semibrillo y Homologos"/>
    <x v="3"/>
    <s v="Galon"/>
    <m/>
    <m/>
    <n v="95"/>
    <m/>
    <m/>
    <m/>
    <m/>
    <m/>
    <x v="2"/>
    <n v="115"/>
    <n v="129.375"/>
    <s v="L"/>
    <m/>
    <n v="194.4"/>
    <n v="194.4"/>
    <n v="4.05"/>
    <n v="119.77287514047437"/>
    <n v="3.5931862542142308"/>
    <n v="479.85140609752489"/>
    <s v="R"/>
    <m/>
    <n v="258.10000000000002"/>
    <n v="258.10000000000002"/>
    <n v="5.3770833333333341"/>
    <n v="159.01943967981708"/>
    <n v="4.770583190394512"/>
    <n v="269.38683453095587"/>
    <s v="V"/>
    <m/>
    <n v="171.1"/>
    <n v="171.1"/>
    <n v="3.5645833333333332"/>
    <n v="105.4173813607776"/>
    <n v="3.162521440823328"/>
    <n v="467.02081546756563"/>
    <s v="KX"/>
    <m/>
    <n v="1.4"/>
    <n v="1.4"/>
    <n v="2.9166666666666664E-2"/>
    <n v="0.86256185800753138"/>
    <n v="2.587685574022594E-2"/>
    <n v="2.8797522942109981"/>
    <n v="1219.1388083902573"/>
    <n v="13.020833333333334"/>
    <n v="128.02083333333334"/>
    <s v="ok"/>
  </r>
  <r>
    <s v="EA "/>
    <s v="EA Semibrillo y Homologos"/>
    <x v="3"/>
    <s v="Galon"/>
    <m/>
    <m/>
    <n v="96"/>
    <m/>
    <m/>
    <s v="12.2020"/>
    <m/>
    <m/>
    <x v="3"/>
    <n v="128"/>
    <n v="144"/>
    <s v="C"/>
    <m/>
    <n v="3.5"/>
    <n v="3.5"/>
    <n v="7.2916666666666671E-2"/>
    <n v="2.1564046450188288"/>
    <n v="6.4692139350564865E-2"/>
    <n v="9.5533188435796603"/>
    <s v="L"/>
    <m/>
    <n v="4"/>
    <n v="4"/>
    <n v="8.3333333333333329E-2"/>
    <n v="2.4644624514500899"/>
    <n v="7.3933873543502698E-2"/>
    <n v="9.8734857221712939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31.709643078924806"/>
    <n v="0.25"/>
    <n v="128.25"/>
    <s v="ok"/>
  </r>
  <r>
    <s v="EA "/>
    <s v="EA Semibrillo y Homologos"/>
    <x v="3"/>
    <s v="Galon"/>
    <m/>
    <m/>
    <n v="97"/>
    <m/>
    <m/>
    <m/>
    <m/>
    <m/>
    <x v="0"/>
    <n v="122"/>
    <n v="137.25"/>
    <s v="I"/>
    <m/>
    <n v="12"/>
    <n v="12"/>
    <n v="0.25"/>
    <n v="7.3933873543502697"/>
    <n v="0.2218016206305081"/>
    <n v="31.089392908891973"/>
    <s v="R"/>
    <m/>
    <n v="0.5"/>
    <n v="0.5"/>
    <n v="1.0416666666666666E-2"/>
    <n v="0.30805780643126124"/>
    <n v="9.2417341929378373E-3"/>
    <n v="0.52186523543385477"/>
    <s v="V"/>
    <m/>
    <n v="14.5"/>
    <n v="14.5"/>
    <n v="0.30208333333333331"/>
    <n v="8.9336763865065763"/>
    <n v="0.26801029159519729"/>
    <n v="39.578035209115733"/>
    <m/>
    <m/>
    <m/>
    <n v="0"/>
    <n v="0"/>
    <n v="0"/>
    <n v="0"/>
    <b v="0"/>
    <n v="71.189293353441556"/>
    <n v="0.5625"/>
    <n v="122.5625"/>
    <s v="ok"/>
  </r>
  <r>
    <s v="EA "/>
    <s v="EA Semibrillo y Homologos"/>
    <x v="3"/>
    <s v="Galon"/>
    <m/>
    <m/>
    <n v="98"/>
    <m/>
    <m/>
    <m/>
    <m/>
    <m/>
    <x v="0"/>
    <n v="122"/>
    <n v="137.25"/>
    <s v="F"/>
    <m/>
    <n v="16"/>
    <n v="16"/>
    <n v="0.33333333333333331"/>
    <n v="9.8578498058003596"/>
    <n v="0.29573549417401079"/>
    <n v="29.049491872923873"/>
    <s v="V"/>
    <m/>
    <n v="62"/>
    <n v="62"/>
    <n v="1.2916666666666667"/>
    <n v="38.199167997476394"/>
    <n v="1.1459750399242918"/>
    <n v="169.23021951483969"/>
    <s v="B"/>
    <m/>
    <n v="27.5"/>
    <n v="27.5"/>
    <n v="0.57291666666666663"/>
    <n v="16.943179353719366"/>
    <n v="0.50829538061158097"/>
    <n v="109.95486737439748"/>
    <m/>
    <m/>
    <m/>
    <n v="0"/>
    <n v="0"/>
    <n v="0"/>
    <n v="0"/>
    <b v="0"/>
    <n v="308.23457876216105"/>
    <n v="2.1979166666666665"/>
    <n v="124.19791666666667"/>
    <s v="ok"/>
  </r>
  <r>
    <s v="EA "/>
    <s v="EA Semibrillo y Homologos"/>
    <x v="3"/>
    <s v="Galon"/>
    <m/>
    <m/>
    <n v="99"/>
    <m/>
    <m/>
    <m/>
    <m/>
    <m/>
    <x v="1"/>
    <n v="118"/>
    <n v="132.75"/>
    <s v="I"/>
    <m/>
    <n v="37"/>
    <n v="37"/>
    <n v="0.77083333333333337"/>
    <n v="22.796277675913334"/>
    <n v="0.68388833027740004"/>
    <n v="95.858961469083596"/>
    <s v="V"/>
    <m/>
    <n v="68"/>
    <n v="68"/>
    <n v="1.4166666666666667"/>
    <n v="41.895861674651535"/>
    <n v="1.2568758502395461"/>
    <n v="185.60733753240484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298.13327369863288"/>
    <n v="2.3854166666666665"/>
    <n v="120.38541666666667"/>
    <s v="ok"/>
  </r>
  <r>
    <s v="EA "/>
    <s v="EA Semibrillo y Homologos"/>
    <x v="3"/>
    <s v="Galon"/>
    <m/>
    <m/>
    <n v="100"/>
    <m/>
    <m/>
    <m/>
    <m/>
    <m/>
    <x v="2"/>
    <n v="115"/>
    <n v="129.375"/>
    <s v="E"/>
    <m/>
    <n v="19.5"/>
    <n v="19.5"/>
    <n v="0.40625"/>
    <n v="12.014254450819189"/>
    <n v="0.36042763352457569"/>
    <n v="46.861046219357135"/>
    <s v="I"/>
    <m/>
    <n v="143"/>
    <n v="143"/>
    <n v="2.9791666666666665"/>
    <n v="88.104532639340704"/>
    <n v="2.6431359791802209"/>
    <n v="370.48193216429598"/>
    <s v="V"/>
    <m/>
    <n v="163"/>
    <n v="163"/>
    <n v="3.3958333333333335"/>
    <n v="100.42684489659116"/>
    <n v="3.0128053468977347"/>
    <n v="444.91170614385277"/>
    <s v="KX"/>
    <m/>
    <n v="250.5"/>
    <n v="250.5"/>
    <n v="5.21875"/>
    <n v="154.33696102206187"/>
    <n v="4.6301088306618556"/>
    <n v="515.26996407132503"/>
    <n v="1377.5246485988309"/>
    <n v="12"/>
    <n v="127"/>
    <s v="ok"/>
  </r>
  <r>
    <s v="EA "/>
    <s v="EA Semibrillo y Homologos"/>
    <x v="3"/>
    <s v="Galon"/>
    <m/>
    <m/>
    <n v="101"/>
    <m/>
    <m/>
    <m/>
    <m/>
    <m/>
    <x v="2"/>
    <n v="115"/>
    <n v="129.375"/>
    <s v="R"/>
    <m/>
    <n v="462.7"/>
    <n v="462.7"/>
    <n v="9.6395833333333325"/>
    <n v="285.0766940714891"/>
    <n v="8.552300822144673"/>
    <n v="482.93408887048918"/>
    <s v="V"/>
    <m/>
    <n v="99.7"/>
    <n v="99.7"/>
    <n v="2.0770833333333334"/>
    <n v="61.426726602393494"/>
    <n v="1.8428017980718048"/>
    <n v="272.13311105854058"/>
    <s v="B"/>
    <m/>
    <n v="37.200000000000003"/>
    <n v="37.200000000000003"/>
    <n v="0.77500000000000002"/>
    <n v="22.919500798485839"/>
    <n v="0.6875850239545751"/>
    <n v="148.73894786645769"/>
    <s v="KX"/>
    <m/>
    <n v="25.3"/>
    <n v="25.3"/>
    <n v="0.52708333333333335"/>
    <n v="15.58772500542182"/>
    <n v="0.46763175016265457"/>
    <n v="52.041237888241618"/>
    <n v="955.84738568372916"/>
    <n v="13.018749999999999"/>
    <n v="128.01875000000001"/>
    <s v="ok"/>
  </r>
  <r>
    <s v="EA "/>
    <s v="EA Semibrillo y Homologos"/>
    <x v="3"/>
    <s v="Galon"/>
    <m/>
    <m/>
    <n v="102"/>
    <s v="Si"/>
    <n v="0.71"/>
    <m/>
    <m/>
    <m/>
    <x v="2"/>
    <n v="115"/>
    <n v="129.375"/>
    <s v="F"/>
    <m/>
    <n v="108.5"/>
    <n v="108.5"/>
    <n v="2.2604166666666665"/>
    <n v="66.848543995583682"/>
    <n v="2.0054563198675104"/>
    <n v="196.99186676326502"/>
    <s v="V"/>
    <m/>
    <n v="365"/>
    <n v="365"/>
    <n v="7.604166666666667"/>
    <n v="224.88219869482072"/>
    <n v="6.7464659608446214"/>
    <n v="996.27467940187887"/>
    <s v="B"/>
    <m/>
    <n v="83.5"/>
    <n v="83.5"/>
    <n v="1.7395833333333333"/>
    <n v="51.445653674020626"/>
    <n v="1.5433696102206187"/>
    <n v="333.86296093680693"/>
    <m/>
    <m/>
    <m/>
    <n v="0"/>
    <n v="0"/>
    <n v="0"/>
    <n v="0"/>
    <b v="0"/>
    <n v="1527.1295071019508"/>
    <n v="11.604166666666668"/>
    <n v="126.60416666666667"/>
    <s v="ok"/>
  </r>
  <r>
    <s v="EA "/>
    <s v="EA Semibrillo y Homologos"/>
    <x v="3"/>
    <s v="Galon"/>
    <m/>
    <m/>
    <n v="103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F"/>
    <m/>
    <n v="11"/>
    <n v="11"/>
    <n v="0.22916666666666666"/>
    <n v="6.7772717414877475"/>
    <n v="0.20331815224463243"/>
    <n v="19.971525662635162"/>
    <s v="V"/>
    <m/>
    <n v="19.5"/>
    <n v="19.5"/>
    <n v="0.40625"/>
    <n v="12.014254450819189"/>
    <n v="0.36042763352457569"/>
    <n v="53.225633557086674"/>
    <m/>
    <m/>
    <m/>
    <n v="0"/>
    <n v="0"/>
    <n v="0"/>
    <n v="0"/>
    <b v="0"/>
    <n v="99.186491508215795"/>
    <n v="0.77083333333333326"/>
    <n v="128.77083333333334"/>
    <s v="ok"/>
  </r>
  <r>
    <s v="EA "/>
    <s v="EA Semibrillo y Homologos"/>
    <x v="3"/>
    <s v="Galon"/>
    <m/>
    <m/>
    <n v="104"/>
    <m/>
    <m/>
    <m/>
    <m/>
    <m/>
    <x v="0"/>
    <n v="122"/>
    <n v="137.25"/>
    <s v="E"/>
    <m/>
    <n v="13"/>
    <n v="13"/>
    <n v="0.27083333333333331"/>
    <n v="8.0095029672127911"/>
    <n v="0.24028508901638373"/>
    <n v="31.24069747957142"/>
    <s v="F"/>
    <m/>
    <n v="7.5"/>
    <n v="7.5"/>
    <n v="0.15625"/>
    <n v="4.6208670964689187"/>
    <n v="0.13862601289406756"/>
    <n v="13.616949315433066"/>
    <s v="R"/>
    <m/>
    <n v="42"/>
    <n v="42"/>
    <n v="0.875"/>
    <n v="25.876855740225945"/>
    <n v="0.77630567220677837"/>
    <n v="43.836679776443802"/>
    <m/>
    <m/>
    <m/>
    <n v="0"/>
    <n v="0"/>
    <n v="0"/>
    <n v="0"/>
    <b v="0"/>
    <n v="88.694326571448286"/>
    <n v="1.3020833333333333"/>
    <n v="123.30208333333333"/>
    <s v="ok"/>
  </r>
  <r>
    <s v="EA "/>
    <s v="EA Semibrillo y Homologos"/>
    <x v="3"/>
    <s v="Galon"/>
    <m/>
    <m/>
    <n v="105"/>
    <m/>
    <m/>
    <m/>
    <m/>
    <m/>
    <x v="0"/>
    <n v="122"/>
    <n v="137.25"/>
    <s v="AXX"/>
    <m/>
    <n v="36.5"/>
    <n v="36.5"/>
    <n v="0.76041666666666663"/>
    <n v="22.488219869482069"/>
    <n v="0.67464659608446209"/>
    <n v="47.227818109235002"/>
    <s v="E"/>
    <m/>
    <n v="29.5"/>
    <n v="29.5"/>
    <n v="0.61458333333333337"/>
    <n v="18.175410579444414"/>
    <n v="0.54526231738333242"/>
    <n v="70.892351972873612"/>
    <s v="R"/>
    <m/>
    <n v="123"/>
    <n v="123"/>
    <n v="2.5625"/>
    <n v="75.782220382090259"/>
    <n v="2.2734666114627076"/>
    <n v="128.37884791672829"/>
    <m/>
    <m/>
    <m/>
    <n v="0"/>
    <n v="0"/>
    <n v="0"/>
    <n v="0"/>
    <b v="0"/>
    <n v="246.49901799883691"/>
    <n v="3.9375"/>
    <n v="125.9375"/>
    <s v="ok"/>
  </r>
  <r>
    <s v="EA "/>
    <s v="EA Semibrillo y Homologos"/>
    <x v="3"/>
    <s v="Galon"/>
    <m/>
    <m/>
    <n v="106"/>
    <m/>
    <m/>
    <m/>
    <m/>
    <m/>
    <x v="1"/>
    <n v="118"/>
    <n v="132.75"/>
    <s v="E"/>
    <m/>
    <n v="16"/>
    <n v="16"/>
    <n v="0.33333333333333331"/>
    <n v="9.8578498058003596"/>
    <n v="0.29573549417401079"/>
    <n v="38.450089205626362"/>
    <s v="F"/>
    <m/>
    <n v="12"/>
    <n v="12"/>
    <n v="0.25"/>
    <n v="7.3933873543502697"/>
    <n v="0.2218016206305081"/>
    <n v="21.787118904692907"/>
    <s v="V"/>
    <m/>
    <n v="58.5"/>
    <n v="58.5"/>
    <n v="1.21875"/>
    <n v="36.042763352457563"/>
    <n v="1.0812829005737268"/>
    <n v="159.67690067126003"/>
    <m/>
    <m/>
    <m/>
    <n v="0"/>
    <n v="0"/>
    <n v="0"/>
    <n v="0"/>
    <b v="0"/>
    <n v="219.9141087815793"/>
    <n v="1.8020833333333333"/>
    <n v="119.80208333333333"/>
    <s v="ok"/>
  </r>
  <r>
    <s v="EA "/>
    <s v="EA Semibrillo y Homologos"/>
    <x v="3"/>
    <s v="Galon"/>
    <m/>
    <m/>
    <n v="107"/>
    <m/>
    <m/>
    <m/>
    <m/>
    <m/>
    <x v="1"/>
    <n v="118"/>
    <n v="132.75"/>
    <s v="F"/>
    <m/>
    <n v="32.5"/>
    <n v="32.5"/>
    <n v="0.67708333333333337"/>
    <n v="20.02375741803198"/>
    <n v="0.60071272254095942"/>
    <n v="59.006780366876626"/>
    <s v="V"/>
    <m/>
    <n v="155.5"/>
    <n v="155.5"/>
    <n v="3.2395833333333335"/>
    <n v="95.80597780012225"/>
    <n v="2.8741793340036672"/>
    <n v="424.44030862189635"/>
    <s v="B"/>
    <m/>
    <n v="45"/>
    <n v="45"/>
    <n v="0.9375"/>
    <n v="27.725202578813512"/>
    <n v="0.83175607736440538"/>
    <n v="179.92614661265043"/>
    <m/>
    <m/>
    <m/>
    <n v="0"/>
    <n v="0"/>
    <n v="0"/>
    <n v="0"/>
    <b v="0"/>
    <n v="663.3732356014234"/>
    <n v="4.854166666666667"/>
    <n v="122.85416666666667"/>
    <s v="ok"/>
  </r>
  <r>
    <s v="EA "/>
    <s v="EA Semibrillo y Homologos"/>
    <x v="3"/>
    <s v="Galon"/>
    <m/>
    <m/>
    <n v="108"/>
    <m/>
    <m/>
    <m/>
    <m/>
    <m/>
    <x v="2"/>
    <n v="115"/>
    <n v="129.375"/>
    <s v="E"/>
    <m/>
    <n v="51.5"/>
    <n v="51.5"/>
    <n v="1.0729166666666667"/>
    <n v="31.72995406241991"/>
    <n v="0.95189862187259733"/>
    <n v="123.76122463060987"/>
    <s v="V"/>
    <m/>
    <n v="428.7"/>
    <n v="428.7"/>
    <n v="8.9312500000000004"/>
    <n v="264.12876323416339"/>
    <n v="7.9238628970249012"/>
    <n v="1170.1450823550288"/>
    <s v="C"/>
    <m/>
    <n v="98"/>
    <n v="98"/>
    <n v="2.0416666666666665"/>
    <n v="60.379330060527202"/>
    <n v="1.8113799018158161"/>
    <n v="267.49292762023043"/>
    <s v="KX"/>
    <m/>
    <n v="12"/>
    <n v="12"/>
    <n v="0.25"/>
    <n v="7.3933873543502697"/>
    <n v="0.2218016206305081"/>
    <n v="24.68359109323713"/>
    <n v="1586.082825699106"/>
    <n v="12.295833333333333"/>
    <n v="127.29583333333333"/>
    <s v="ok"/>
  </r>
  <r>
    <s v="EA "/>
    <s v="EA Semibrillo y Homologos"/>
    <x v="3"/>
    <s v="Galon"/>
    <m/>
    <m/>
    <n v="109"/>
    <m/>
    <m/>
    <m/>
    <m/>
    <m/>
    <x v="2"/>
    <n v="115"/>
    <n v="129.375"/>
    <s v="E"/>
    <m/>
    <n v="106.4"/>
    <n v="106.4"/>
    <n v="2.2166666666666668"/>
    <n v="65.554701208572396"/>
    <n v="1.9666410362571718"/>
    <n v="255.69309321741534"/>
    <s v="F"/>
    <m/>
    <n v="55.8"/>
    <n v="55.8"/>
    <n v="1.1624999999999999"/>
    <n v="34.379251197728749"/>
    <n v="1.0313775359318624"/>
    <n v="101.31010290682201"/>
    <s v="V"/>
    <m/>
    <n v="445.2"/>
    <n v="445.2"/>
    <n v="9.2750000000000004"/>
    <n v="274.29467084639504"/>
    <n v="8.2288401253918515"/>
    <n v="1215.1821569033327"/>
    <s v="KX"/>
    <m/>
    <n v="17.600000000000001"/>
    <n v="17.600000000000001"/>
    <n v="0.3666666666666667"/>
    <n v="10.843634786380397"/>
    <n v="0.32530904359141188"/>
    <n v="36.202600270081128"/>
    <n v="1608.3879532976512"/>
    <n v="13.020833333333334"/>
    <n v="128.02083333333334"/>
    <s v="ok"/>
  </r>
  <r>
    <s v="EA "/>
    <s v="EA Semibrillo y Homologos"/>
    <x v="3"/>
    <s v="Galon"/>
    <m/>
    <m/>
    <n v="110"/>
    <s v="Si"/>
    <n v="0.24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F"/>
    <m/>
    <n v="6"/>
    <n v="6"/>
    <n v="0.125"/>
    <n v="3.6966936771751349"/>
    <n v="0.11090081031525405"/>
    <n v="10.893559452346453"/>
    <s v="V"/>
    <m/>
    <n v="10.5"/>
    <n v="10.5"/>
    <n v="0.21875"/>
    <n v="6.4692139350564863"/>
    <n v="0.19407641805169459"/>
    <n v="28.659956530738981"/>
    <m/>
    <m/>
    <m/>
    <n v="0"/>
    <n v="0"/>
    <n v="0"/>
    <n v="0"/>
    <b v="0"/>
    <n v="43.551874796699892"/>
    <n v="0.36458333333333337"/>
    <n v="128.36458333333334"/>
    <s v="ok"/>
  </r>
  <r>
    <s v="EA "/>
    <s v="EA Semibrillo y Homologos"/>
    <x v="3"/>
    <s v="Galon"/>
    <m/>
    <m/>
    <n v="111"/>
    <m/>
    <m/>
    <m/>
    <m/>
    <m/>
    <x v="0"/>
    <n v="122"/>
    <n v="137.25"/>
    <s v="E"/>
    <m/>
    <n v="5.5"/>
    <n v="5.5"/>
    <n v="0.11458333333333333"/>
    <n v="3.3886358707438737"/>
    <n v="0.10165907612231621"/>
    <n v="13.217218164434062"/>
    <s v="R"/>
    <m/>
    <n v="48"/>
    <n v="48"/>
    <n v="1"/>
    <n v="29.573549417401079"/>
    <n v="0.88720648252203238"/>
    <n v="50.099062601650061"/>
    <s v="T"/>
    <m/>
    <n v="6"/>
    <n v="6"/>
    <n v="0.125"/>
    <n v="3.6966936771751349"/>
    <n v="0.11090081031525405"/>
    <n v="7.5002957092586566"/>
    <m/>
    <m/>
    <m/>
    <n v="0"/>
    <n v="0"/>
    <n v="0"/>
    <n v="0"/>
    <b v="0"/>
    <n v="70.816576475342771"/>
    <n v="1.2395833333333333"/>
    <n v="123.23958333333333"/>
    <s v="ok"/>
  </r>
  <r>
    <s v="EA "/>
    <s v="EA Semibrillo y Homologos"/>
    <x v="3"/>
    <s v="Galon"/>
    <m/>
    <m/>
    <n v="112"/>
    <m/>
    <m/>
    <m/>
    <m/>
    <m/>
    <x v="0"/>
    <n v="122"/>
    <n v="137.25"/>
    <s v="F"/>
    <m/>
    <n v="4.5"/>
    <n v="4.5"/>
    <n v="9.375E-2"/>
    <n v="2.772520257881351"/>
    <n v="8.3175607736440532E-2"/>
    <n v="8.1701695892598405"/>
    <s v="R"/>
    <m/>
    <n v="70"/>
    <n v="70"/>
    <n v="1.4583333333333333"/>
    <n v="43.128092900376572"/>
    <n v="1.2938427870112972"/>
    <n v="73.06113296073967"/>
    <s v="B"/>
    <m/>
    <n v="16"/>
    <n v="16"/>
    <n v="0.33333333333333331"/>
    <n v="9.8578498058003596"/>
    <n v="0.29573549417401079"/>
    <n v="63.973741017831266"/>
    <m/>
    <m/>
    <m/>
    <n v="0"/>
    <n v="0"/>
    <n v="0"/>
    <n v="0"/>
    <b v="0"/>
    <n v="145.20504356783078"/>
    <n v="1.8854166666666665"/>
    <n v="123.88541666666667"/>
    <s v="ok"/>
  </r>
  <r>
    <s v="EA "/>
    <s v="EA Semibrillo y Homologos"/>
    <x v="3"/>
    <s v="Galon"/>
    <m/>
    <m/>
    <n v="113"/>
    <m/>
    <m/>
    <m/>
    <m/>
    <m/>
    <x v="1"/>
    <n v="118"/>
    <n v="132.75"/>
    <s v="F"/>
    <m/>
    <n v="1"/>
    <n v="1"/>
    <n v="2.0833333333333332E-2"/>
    <n v="0.61611561286252248"/>
    <n v="1.8483468385875675E-2"/>
    <n v="1.8155932420577421"/>
    <s v="R"/>
    <m/>
    <n v="59"/>
    <n v="59"/>
    <n v="1.2291666666666667"/>
    <n v="36.350821158888827"/>
    <n v="1.0905246347666648"/>
    <n v="61.580097781194873"/>
    <s v="B"/>
    <m/>
    <n v="16"/>
    <n v="16"/>
    <n v="0.33333333333333331"/>
    <n v="9.8578498058003596"/>
    <n v="0.29573549417401079"/>
    <n v="63.973741017831266"/>
    <m/>
    <m/>
    <m/>
    <n v="0"/>
    <n v="0"/>
    <n v="0"/>
    <n v="0"/>
    <b v="0"/>
    <n v="127.36943204108388"/>
    <n v="1.5833333333333333"/>
    <n v="119.58333333333333"/>
    <s v="ok"/>
  </r>
  <r>
    <s v="EA "/>
    <s v="EA Semibrillo y Homologos"/>
    <x v="3"/>
    <s v="Galon"/>
    <m/>
    <m/>
    <n v="114"/>
    <m/>
    <m/>
    <m/>
    <m/>
    <m/>
    <x v="1"/>
    <n v="118"/>
    <n v="132.75"/>
    <s v="I"/>
    <m/>
    <n v="21"/>
    <n v="21"/>
    <n v="0.4375"/>
    <n v="12.938427870112973"/>
    <n v="0.38815283610338919"/>
    <n v="54.406437590560955"/>
    <s v="R"/>
    <m/>
    <n v="166"/>
    <n v="166"/>
    <n v="3.4583333333333335"/>
    <n v="102.27519173517874"/>
    <n v="3.0682557520553622"/>
    <n v="173.25925816403981"/>
    <s v="B"/>
    <m/>
    <n v="33.5"/>
    <n v="33.5"/>
    <n v="0.69791666666666663"/>
    <n v="20.639873030894503"/>
    <n v="0.61919619092683509"/>
    <n v="133.94502025608421"/>
    <m/>
    <m/>
    <m/>
    <n v="0"/>
    <n v="0"/>
    <n v="0"/>
    <n v="0"/>
    <b v="0"/>
    <n v="361.610716010685"/>
    <n v="4.59375"/>
    <n v="122.59375"/>
    <s v="ok"/>
  </r>
  <r>
    <s v="EA "/>
    <s v="EA Semibrillo y Homologos"/>
    <x v="3"/>
    <s v="Galon"/>
    <m/>
    <m/>
    <n v="115"/>
    <m/>
    <m/>
    <m/>
    <m/>
    <m/>
    <x v="2"/>
    <n v="115"/>
    <n v="129.375"/>
    <s v="D"/>
    <m/>
    <n v="25.8"/>
    <n v="25.8"/>
    <n v="0.53749999999999998"/>
    <n v="15.89578281185308"/>
    <n v="0.47687348435559235"/>
    <n v="45.26399444066594"/>
    <s v="C"/>
    <m/>
    <n v="54"/>
    <n v="54"/>
    <n v="1.125"/>
    <n v="33.270243094576216"/>
    <n v="0.9981072928372865"/>
    <n v="147.39406215808617"/>
    <s v="V"/>
    <m/>
    <n v="520"/>
    <n v="520"/>
    <n v="10.833333333333334"/>
    <n v="320.38011868851169"/>
    <n v="9.6114035606553507"/>
    <n v="1419.350228188978"/>
    <m/>
    <m/>
    <m/>
    <n v="0"/>
    <n v="0"/>
    <n v="0"/>
    <n v="0"/>
    <b v="0"/>
    <n v="1612.0082847877302"/>
    <n v="12.495833333333334"/>
    <n v="127.49583333333334"/>
    <s v="ok"/>
  </r>
  <r>
    <s v="EA "/>
    <s v="EA Semibrillo y Homologos"/>
    <x v="3"/>
    <s v="Galon"/>
    <m/>
    <m/>
    <n v="116"/>
    <m/>
    <m/>
    <m/>
    <m/>
    <m/>
    <x v="2"/>
    <n v="115"/>
    <n v="129.375"/>
    <s v="L"/>
    <m/>
    <n v="159"/>
    <n v="159"/>
    <n v="3.3125"/>
    <n v="97.962382445141074"/>
    <n v="2.938871473354232"/>
    <n v="392.47105745630898"/>
    <s v="V"/>
    <m/>
    <n v="441.5"/>
    <n v="441.5"/>
    <n v="9.1979166666666661"/>
    <n v="272.01504307880367"/>
    <n v="8.1604512923641099"/>
    <n v="1205.0829341258341"/>
    <s v="T"/>
    <m/>
    <n v="19.5"/>
    <n v="19.5"/>
    <n v="0.40625"/>
    <n v="12.014254450819189"/>
    <n v="0.36042763352457569"/>
    <n v="24.375961055090634"/>
    <s v="KX"/>
    <m/>
    <n v="4"/>
    <n v="4"/>
    <n v="8.3333333333333329E-2"/>
    <n v="2.4644624514500899"/>
    <n v="7.3933873543502698E-2"/>
    <n v="8.2278636977457094"/>
    <n v="1630.1578163349793"/>
    <n v="13"/>
    <n v="128"/>
    <s v="ok"/>
  </r>
  <r>
    <s v="EA "/>
    <s v="EA Semibrillo y Homologos"/>
    <x v="3"/>
    <s v="Galon"/>
    <m/>
    <m/>
    <n v="117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F"/>
    <m/>
    <n v="4.5"/>
    <n v="4.5"/>
    <n v="9.375E-2"/>
    <n v="2.772520257881351"/>
    <n v="8.3175607736440532E-2"/>
    <n v="8.1701695892598405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13.418577687750737"/>
    <n v="0.13541666666666666"/>
    <n v="128.13541666666666"/>
    <s v="ok"/>
  </r>
  <r>
    <s v="EA "/>
    <s v="EA Semibrillo y Homologos"/>
    <x v="3"/>
    <s v="Galon"/>
    <m/>
    <m/>
    <n v="118"/>
    <m/>
    <m/>
    <m/>
    <m/>
    <m/>
    <x v="0"/>
    <n v="122"/>
    <n v="137.25"/>
    <s v="E"/>
    <m/>
    <n v="3.5"/>
    <n v="3.5"/>
    <n v="7.2916666666666671E-2"/>
    <n v="2.1564046450188288"/>
    <n v="6.4692139350564865E-2"/>
    <n v="8.4109570137307674"/>
    <s v="F"/>
    <m/>
    <n v="8.5"/>
    <n v="8.5"/>
    <n v="0.17708333333333334"/>
    <n v="5.2369827093314418"/>
    <n v="0.15710948127994326"/>
    <n v="15.432542557490811"/>
    <s v="R"/>
    <m/>
    <n v="6.5"/>
    <n v="6.5"/>
    <n v="0.13541666666666666"/>
    <n v="4.0047514836063955"/>
    <n v="0.12014254450819187"/>
    <n v="6.7842480606401123"/>
    <m/>
    <m/>
    <m/>
    <n v="0"/>
    <n v="0"/>
    <n v="0"/>
    <n v="0"/>
    <b v="0"/>
    <n v="30.627747631861691"/>
    <n v="0.38541666666666663"/>
    <n v="122.38541666666667"/>
    <s v="ok"/>
  </r>
  <r>
    <s v="EA "/>
    <s v="EA Semibrillo y Homologos"/>
    <x v="3"/>
    <s v="Galon"/>
    <m/>
    <m/>
    <n v="119"/>
    <m/>
    <m/>
    <m/>
    <m/>
    <m/>
    <x v="0"/>
    <n v="122"/>
    <n v="137.25"/>
    <s v="F"/>
    <m/>
    <n v="26"/>
    <n v="26"/>
    <n v="0.54166666666666663"/>
    <n v="16.019005934425582"/>
    <n v="0.48057017803276747"/>
    <n v="47.205424293501295"/>
    <s v="R"/>
    <m/>
    <n v="39.5"/>
    <n v="39.5"/>
    <n v="0.82291666666666663"/>
    <n v="24.336566708069636"/>
    <n v="0.73009700124208909"/>
    <n v="41.227353599274529"/>
    <s v="B"/>
    <m/>
    <n v="18.5"/>
    <n v="18.5"/>
    <n v="0.38541666666666669"/>
    <n v="11.398138837956667"/>
    <n v="0.34194416513870002"/>
    <n v="73.969638051867406"/>
    <m/>
    <m/>
    <m/>
    <n v="0"/>
    <n v="0"/>
    <n v="0"/>
    <n v="0"/>
    <b v="0"/>
    <n v="162.40241594464322"/>
    <n v="1.75"/>
    <n v="123.75"/>
    <s v="ok"/>
  </r>
  <r>
    <s v="EA "/>
    <s v="EA Semibrillo y Homologos"/>
    <x v="3"/>
    <s v="Galon"/>
    <m/>
    <m/>
    <n v="120"/>
    <m/>
    <m/>
    <m/>
    <m/>
    <m/>
    <x v="1"/>
    <n v="118"/>
    <n v="132.75"/>
    <s v="I"/>
    <m/>
    <n v="76.5"/>
    <n v="76.5"/>
    <n v="1.59375"/>
    <n v="47.13284438398297"/>
    <n v="1.413985331519489"/>
    <n v="198.19487979418633"/>
    <s v="F"/>
    <m/>
    <n v="5"/>
    <n v="5"/>
    <n v="0.10416666666666667"/>
    <n v="3.0805780643126126"/>
    <n v="9.241734192937838E-2"/>
    <n v="9.0779662102887109"/>
    <s v="R"/>
    <m/>
    <n v="66"/>
    <n v="66"/>
    <n v="1.375"/>
    <n v="40.663630448926483"/>
    <n v="1.2199089134677945"/>
    <n v="68.88621107726884"/>
    <m/>
    <m/>
    <m/>
    <n v="0"/>
    <n v="0"/>
    <n v="0"/>
    <n v="0"/>
    <b v="0"/>
    <n v="276.15905708174387"/>
    <n v="3.072916666666667"/>
    <n v="121.07291666666667"/>
    <s v="ok"/>
  </r>
  <r>
    <s v="EA "/>
    <s v="EA Semibrillo y Homologos"/>
    <x v="3"/>
    <s v="Galon"/>
    <m/>
    <m/>
    <n v="121"/>
    <m/>
    <m/>
    <m/>
    <m/>
    <m/>
    <x v="2"/>
    <n v="115"/>
    <n v="129.375"/>
    <s v="F"/>
    <m/>
    <n v="107"/>
    <n v="107"/>
    <n v="2.2291666666666665"/>
    <n v="65.924370576289903"/>
    <n v="1.9777311172886971"/>
    <n v="194.2684769001784"/>
    <s v="R"/>
    <m/>
    <n v="246"/>
    <n v="246"/>
    <n v="5.125"/>
    <n v="151.56444076418052"/>
    <n v="4.5469332229254151"/>
    <n v="256.75769583345658"/>
    <s v="B"/>
    <m/>
    <n v="66.5"/>
    <n v="66.5"/>
    <n v="1.3854166666666667"/>
    <n v="40.971688255357748"/>
    <n v="1.2291506476607323"/>
    <n v="265.89086110536124"/>
    <s v="KX"/>
    <m/>
    <n v="156.5"/>
    <n v="156.5"/>
    <n v="3.2604166666666665"/>
    <n v="96.422093412984765"/>
    <n v="2.8926628023895429"/>
    <n v="321.9151671743009"/>
    <n v="1038.8322010132972"/>
    <n v="11.999999999999998"/>
    <n v="127"/>
    <s v="ok"/>
  </r>
  <r>
    <s v="EA "/>
    <s v="EA Semibrillo y Homologos"/>
    <x v="3"/>
    <s v="Galon"/>
    <m/>
    <m/>
    <n v="122"/>
    <m/>
    <m/>
    <m/>
    <m/>
    <m/>
    <x v="2"/>
    <n v="115"/>
    <n v="129.375"/>
    <s v="F"/>
    <m/>
    <n v="290"/>
    <n v="290"/>
    <n v="6.041666666666667"/>
    <n v="178.67352773013153"/>
    <n v="5.3602058319039454"/>
    <n v="526.52204019674525"/>
    <s v="V"/>
    <m/>
    <n v="100.5"/>
    <n v="100.5"/>
    <n v="2.09375"/>
    <n v="61.919619092683511"/>
    <n v="1.8575885727805053"/>
    <n v="274.31672679421592"/>
    <s v="B"/>
    <m/>
    <n v="95"/>
    <n v="95"/>
    <n v="1.9791666666666667"/>
    <n v="58.530983221939636"/>
    <n v="1.7559294966581891"/>
    <n v="379.84408729337315"/>
    <s v="KX"/>
    <m/>
    <n v="90.5"/>
    <n v="90.5"/>
    <n v="1.8854166666666667"/>
    <n v="55.758462964058289"/>
    <n v="1.6727538889217486"/>
    <n v="186.1554161614967"/>
    <n v="1366.8382704458311"/>
    <n v="12"/>
    <n v="127"/>
    <s v="ok"/>
  </r>
  <r>
    <s v="EA "/>
    <s v="EA Semibrillo y Homologos"/>
    <x v="3"/>
    <s v="Galon"/>
    <m/>
    <m/>
    <n v="123"/>
    <m/>
    <m/>
    <m/>
    <m/>
    <m/>
    <x v="2"/>
    <n v="115"/>
    <n v="129.375"/>
    <s v="I"/>
    <m/>
    <n v="287.5"/>
    <n v="287.5"/>
    <n v="5.989583333333333"/>
    <n v="177.1332386979752"/>
    <n v="5.3139971609392562"/>
    <n v="744.85003844220353"/>
    <s v="F"/>
    <m/>
    <n v="150.5"/>
    <n v="150.5"/>
    <n v="3.1354166666666665"/>
    <n v="92.725399735809631"/>
    <n v="2.7817619920742889"/>
    <n v="273.2467829296902"/>
    <s v="V"/>
    <m/>
    <n v="115"/>
    <n v="115"/>
    <n v="2.3958333333333335"/>
    <n v="70.853295479190095"/>
    <n v="2.1255988643757027"/>
    <n v="313.89476200333172"/>
    <s v="KX"/>
    <m/>
    <n v="23"/>
    <n v="23"/>
    <n v="0.47916666666666669"/>
    <n v="14.170659095838017"/>
    <n v="0.42511977287514052"/>
    <n v="47.310216262037834"/>
    <n v="1379.3017996372632"/>
    <n v="12"/>
    <n v="127"/>
    <s v="ok"/>
  </r>
  <r>
    <s v="EA "/>
    <s v="EA Semibrillo y Homologos"/>
    <x v="3"/>
    <s v="Galon"/>
    <m/>
    <m/>
    <n v="124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4"/>
    <n v="4"/>
    <n v="8.3333333333333329E-2"/>
    <n v="2.4644624514500899"/>
    <n v="7.3933873543502698E-2"/>
    <n v="10.918078678376753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9.639006761885046"/>
    <n v="0.14583333333333331"/>
    <n v="128.14583333333334"/>
    <s v="ok"/>
  </r>
  <r>
    <s v="EA "/>
    <s v="EA Semibrillo y Homologos"/>
    <x v="3"/>
    <s v="Galon"/>
    <m/>
    <m/>
    <n v="125"/>
    <m/>
    <m/>
    <m/>
    <m/>
    <m/>
    <x v="0"/>
    <n v="122"/>
    <n v="137.25"/>
    <s v="E"/>
    <m/>
    <n v="0.5"/>
    <n v="0.5"/>
    <n v="1.0416666666666666E-2"/>
    <n v="0.30805780643126124"/>
    <n v="9.2417341929378373E-3"/>
    <n v="1.2015652876758238"/>
    <s v="F"/>
    <m/>
    <n v="4"/>
    <n v="4"/>
    <n v="8.3333333333333329E-2"/>
    <n v="2.4644624514500899"/>
    <n v="7.3933873543502698E-2"/>
    <n v="7.2623729682309683"/>
    <s v="L"/>
    <m/>
    <n v="21.5"/>
    <n v="21.5"/>
    <n v="0.44791666666666669"/>
    <n v="13.246485676544234"/>
    <n v="0.39739457029632702"/>
    <n v="53.069985756670711"/>
    <m/>
    <m/>
    <m/>
    <n v="0"/>
    <n v="0"/>
    <n v="0"/>
    <n v="0"/>
    <b v="0"/>
    <n v="61.533924012577501"/>
    <n v="0.54166666666666674"/>
    <n v="122.54166666666667"/>
    <s v="ok"/>
  </r>
  <r>
    <s v="EA "/>
    <s v="EA Semibrillo y Homologos"/>
    <x v="3"/>
    <s v="Galon"/>
    <m/>
    <m/>
    <n v="126"/>
    <m/>
    <m/>
    <m/>
    <m/>
    <m/>
    <x v="0"/>
    <n v="122"/>
    <n v="137.25"/>
    <s v="C"/>
    <m/>
    <n v="1"/>
    <n v="1"/>
    <n v="2.0833333333333332E-2"/>
    <n v="0.61611561286252248"/>
    <n v="1.8483468385875675E-2"/>
    <n v="2.7295196695941883"/>
    <s v="I"/>
    <m/>
    <n v="28"/>
    <n v="28"/>
    <n v="0.58333333333333337"/>
    <n v="17.25123716015063"/>
    <n v="0.51753711480451892"/>
    <n v="72.541916787414607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n v="77.358897398744205"/>
    <n v="0.64583333333333337"/>
    <n v="122.64583333333333"/>
    <s v="ok"/>
  </r>
  <r>
    <s v="EA "/>
    <s v="EA Semibrillo y Homologos"/>
    <x v="3"/>
    <s v="Galon"/>
    <m/>
    <m/>
    <n v="127"/>
    <m/>
    <m/>
    <m/>
    <m/>
    <m/>
    <x v="0"/>
    <n v="122"/>
    <n v="137.25"/>
    <s v="I"/>
    <m/>
    <n v="51.5"/>
    <n v="51.5"/>
    <n v="1.0729166666666667"/>
    <n v="31.72995406241991"/>
    <n v="0.95189862187259733"/>
    <n v="133.42531123399473"/>
    <s v="F"/>
    <m/>
    <n v="11.5"/>
    <n v="11.5"/>
    <n v="0.23958333333333334"/>
    <n v="7.0853295479190086"/>
    <n v="0.21255988643757026"/>
    <n v="20.879322283664038"/>
    <s v="B"/>
    <m/>
    <n v="10.5"/>
    <n v="10.5"/>
    <n v="0.21875"/>
    <n v="6.4692139350564863"/>
    <n v="0.19407641805169459"/>
    <n v="41.98276754295177"/>
    <m/>
    <m/>
    <m/>
    <n v="0"/>
    <n v="0"/>
    <n v="0"/>
    <n v="0"/>
    <b v="0"/>
    <n v="196.28740106061053"/>
    <n v="1.53125"/>
    <n v="123.53125"/>
    <s v="ok"/>
  </r>
  <r>
    <s v="EA "/>
    <s v="EA Semibrillo y Homologos"/>
    <x v="3"/>
    <s v="Galon"/>
    <m/>
    <m/>
    <n v="128"/>
    <m/>
    <m/>
    <m/>
    <m/>
    <m/>
    <x v="1"/>
    <n v="118"/>
    <n v="132.75"/>
    <s v="I"/>
    <m/>
    <n v="6"/>
    <n v="6"/>
    <n v="0.125"/>
    <n v="3.6966936771751349"/>
    <n v="0.11090081031525405"/>
    <n v="15.544696454445987"/>
    <s v="F"/>
    <m/>
    <n v="15"/>
    <n v="15"/>
    <n v="0.3125"/>
    <n v="9.2417341929378374"/>
    <n v="0.27725202578813513"/>
    <n v="27.233898630866133"/>
    <s v="B"/>
    <m/>
    <n v="21"/>
    <n v="21"/>
    <n v="0.4375"/>
    <n v="12.938427870112973"/>
    <n v="0.38815283610338919"/>
    <n v="83.965535085903539"/>
    <m/>
    <m/>
    <m/>
    <n v="0"/>
    <n v="0"/>
    <n v="0"/>
    <n v="0"/>
    <b v="0"/>
    <n v="126.74413017121566"/>
    <n v="0.875"/>
    <n v="118.875"/>
    <s v="ok"/>
  </r>
  <r>
    <s v="EA "/>
    <s v="EA Semibrillo y Homologos"/>
    <x v="3"/>
    <s v="Galon"/>
    <m/>
    <m/>
    <n v="129"/>
    <m/>
    <m/>
    <m/>
    <m/>
    <m/>
    <x v="1"/>
    <n v="118"/>
    <n v="132.75"/>
    <s v="I"/>
    <m/>
    <n v="103.5"/>
    <n v="103.5"/>
    <n v="2.15625"/>
    <n v="63.767965931271078"/>
    <n v="1.9130389779381323"/>
    <n v="268.14601383919324"/>
    <s v="F"/>
    <m/>
    <n v="22"/>
    <n v="22"/>
    <n v="0.45833333333333331"/>
    <n v="13.554543482975495"/>
    <n v="0.40663630448926485"/>
    <n v="39.943051325270325"/>
    <s v="B"/>
    <m/>
    <n v="31"/>
    <n v="31"/>
    <n v="0.64583333333333337"/>
    <n v="19.099583998738197"/>
    <n v="0.57298751996214592"/>
    <n v="123.94912322204809"/>
    <m/>
    <m/>
    <m/>
    <n v="0"/>
    <n v="0"/>
    <n v="0"/>
    <n v="0"/>
    <b v="0"/>
    <n v="432.03818838651171"/>
    <n v="3.260416666666667"/>
    <n v="121.26041666666667"/>
    <s v="ok"/>
  </r>
  <r>
    <s v="EA "/>
    <s v="EA Semibrillo y Homologos"/>
    <x v="3"/>
    <s v="Galon"/>
    <m/>
    <m/>
    <n v="130"/>
    <m/>
    <m/>
    <m/>
    <m/>
    <m/>
    <x v="2"/>
    <n v="115"/>
    <n v="129.375"/>
    <s v="I"/>
    <m/>
    <n v="409"/>
    <n v="409"/>
    <n v="8.5208333333333339"/>
    <n v="251.99128566077172"/>
    <n v="7.5597385698231516"/>
    <n v="1059.6301416447347"/>
    <s v="F"/>
    <m/>
    <n v="26.5"/>
    <n v="26.5"/>
    <n v="0.55208333333333337"/>
    <n v="16.327063740856847"/>
    <n v="0.48981191222570541"/>
    <n v="48.113220914530174"/>
    <s v="B"/>
    <m/>
    <n v="41"/>
    <n v="41"/>
    <n v="0.85416666666666663"/>
    <n v="25.26074012736342"/>
    <n v="0.7578222038209026"/>
    <n v="163.93271135819262"/>
    <s v="KX"/>
    <m/>
    <n v="99.5"/>
    <n v="99.5"/>
    <n v="2.0729166666666665"/>
    <n v="61.303503479820982"/>
    <n v="1.8391051043946294"/>
    <n v="204.66810948142452"/>
    <n v="1476.344183398882"/>
    <n v="12"/>
    <n v="127"/>
    <s v="ok"/>
  </r>
  <r>
    <s v="EA "/>
    <s v="EA Semibrillo y Homologos"/>
    <x v="3"/>
    <s v="Galon"/>
    <m/>
    <m/>
    <n v="131"/>
    <s v="Si"/>
    <n v="0.28000000000000003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4.5"/>
    <n v="4.5"/>
    <n v="9.375E-2"/>
    <n v="2.772520257881351"/>
    <n v="8.3175607736440532E-2"/>
    <n v="12.28283851317384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23.910742624518242"/>
    <n v="0.17708333333333331"/>
    <n v="128.17708333333334"/>
    <s v="ok"/>
  </r>
  <r>
    <s v="EA "/>
    <s v="EA Semibrillo y Homologos"/>
    <x v="3"/>
    <s v="Galon"/>
    <m/>
    <m/>
    <n v="132"/>
    <m/>
    <m/>
    <m/>
    <m/>
    <m/>
    <x v="0"/>
    <n v="122"/>
    <n v="137.25"/>
    <s v="AXX"/>
    <m/>
    <n v="8"/>
    <n v="8"/>
    <n v="0.16666666666666666"/>
    <n v="4.9289249029001798"/>
    <n v="0.1478677470870054"/>
    <n v="10.351302599284384"/>
    <s v="F"/>
    <m/>
    <n v="6.5"/>
    <n v="6.5"/>
    <n v="0.13541666666666666"/>
    <n v="4.0047514836063955"/>
    <n v="0.12014254450819187"/>
    <n v="11.801356073375324"/>
    <s v="B"/>
    <m/>
    <n v="6.5"/>
    <n v="6.5"/>
    <n v="0.13541666666666666"/>
    <n v="4.0047514836063955"/>
    <n v="0.12014254450819187"/>
    <n v="25.989332288493951"/>
    <m/>
    <m/>
    <m/>
    <n v="0"/>
    <n v="0"/>
    <n v="0"/>
    <n v="0"/>
    <b v="0"/>
    <n v="48.14199096115366"/>
    <n v="0.4375"/>
    <n v="122.4375"/>
    <s v="ok"/>
  </r>
  <r>
    <s v="EA "/>
    <s v="EA Semibrillo y Homologos"/>
    <x v="3"/>
    <s v="Galon"/>
    <m/>
    <m/>
    <n v="133"/>
    <m/>
    <m/>
    <m/>
    <m/>
    <m/>
    <x v="0"/>
    <n v="122"/>
    <n v="137.25"/>
    <s v="F"/>
    <m/>
    <n v="17.5"/>
    <n v="17.5"/>
    <n v="0.36458333333333331"/>
    <n v="10.782023225094143"/>
    <n v="0.32346069675282429"/>
    <n v="31.772881736010486"/>
    <s v="L"/>
    <m/>
    <n v="114.5"/>
    <n v="114.5"/>
    <n v="2.3854166666666665"/>
    <n v="70.545237672758816"/>
    <n v="2.1163571301827644"/>
    <n v="282.62852879715331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n v="362.38171629653726"/>
    <n v="3"/>
    <n v="125"/>
    <s v="ok"/>
  </r>
  <r>
    <s v="EA "/>
    <s v="EA Semibrillo y Homologos"/>
    <x v="3"/>
    <s v="Galon"/>
    <m/>
    <m/>
    <n v="134"/>
    <m/>
    <m/>
    <m/>
    <m/>
    <m/>
    <x v="1"/>
    <n v="118"/>
    <n v="132.75"/>
    <s v="I"/>
    <m/>
    <n v="43"/>
    <n v="43"/>
    <n v="0.89583333333333337"/>
    <n v="26.492971353088468"/>
    <n v="0.79478914059265404"/>
    <n v="111.40365792352958"/>
    <s v="B"/>
    <m/>
    <n v="10"/>
    <n v="10"/>
    <n v="0.20833333333333334"/>
    <n v="6.1611561286252252"/>
    <n v="0.18483468385875676"/>
    <n v="39.983588136144547"/>
    <m/>
    <m/>
    <m/>
    <n v="0"/>
    <n v="0"/>
    <n v="0"/>
    <n v="0"/>
    <b v="0"/>
    <m/>
    <m/>
    <m/>
    <n v="0"/>
    <n v="0"/>
    <n v="0"/>
    <n v="0"/>
    <b v="0"/>
    <n v="151.38724605967411"/>
    <n v="1.1041666666666667"/>
    <n v="119.10416666666667"/>
    <s v="ok"/>
  </r>
  <r>
    <s v="EA "/>
    <s v="EA Semibrillo y Homologos"/>
    <x v="3"/>
    <s v="Galon"/>
    <m/>
    <m/>
    <n v="135"/>
    <m/>
    <m/>
    <m/>
    <m/>
    <m/>
    <x v="1"/>
    <n v="118"/>
    <n v="132.75"/>
    <s v="I"/>
    <m/>
    <n v="90"/>
    <n v="90"/>
    <n v="1.875"/>
    <n v="55.450405157627024"/>
    <n v="1.6635121547288108"/>
    <n v="233.1704468166898"/>
    <s v="V"/>
    <m/>
    <n v="2"/>
    <n v="2"/>
    <n v="4.1666666666666664E-2"/>
    <n v="1.232231225725045"/>
    <n v="3.6966936771751349E-2"/>
    <n v="5.4590393391883767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254.41925165843605"/>
    <n v="2.104166666666667"/>
    <n v="120.10416666666667"/>
    <s v="ok"/>
  </r>
  <r>
    <s v="EA "/>
    <s v="EA Semibrillo y Homologos"/>
    <x v="3"/>
    <s v="Galon"/>
    <m/>
    <m/>
    <n v="136"/>
    <m/>
    <m/>
    <m/>
    <m/>
    <m/>
    <x v="2"/>
    <n v="115"/>
    <n v="129.375"/>
    <s v="AXX"/>
    <m/>
    <n v="17"/>
    <n v="17"/>
    <n v="0.35416666666666669"/>
    <n v="10.473965418662884"/>
    <n v="0.31421896255988652"/>
    <n v="21.996518023479318"/>
    <s v="I"/>
    <m/>
    <n v="292.5"/>
    <n v="292.5"/>
    <n v="6.09375"/>
    <n v="180.21381676228782"/>
    <n v="5.4064145028686346"/>
    <n v="757.80395215424187"/>
    <s v="D"/>
    <m/>
    <n v="23.5"/>
    <n v="23.5"/>
    <n v="0.48958333333333331"/>
    <n v="14.478716902269278"/>
    <n v="0.43436150706807836"/>
    <n v="41.228832145567814"/>
    <s v="KX"/>
    <m/>
    <n v="243"/>
    <n v="243"/>
    <n v="5.0625"/>
    <n v="149.71609392559296"/>
    <n v="4.4914828177677881"/>
    <n v="499.8427196380519"/>
    <n v="1320.872021961341"/>
    <n v="12"/>
    <n v="127"/>
    <s v="ok"/>
  </r>
  <r>
    <s v="EA "/>
    <s v="EA Semibrillo y Homologos"/>
    <x v="3"/>
    <s v="Galon"/>
    <m/>
    <m/>
    <n v="137"/>
    <m/>
    <m/>
    <m/>
    <m/>
    <m/>
    <x v="2"/>
    <n v="115"/>
    <n v="129.375"/>
    <s v="I"/>
    <m/>
    <n v="377.5"/>
    <n v="377.5"/>
    <n v="7.864583333333333"/>
    <n v="232.58364385560222"/>
    <n v="6.9775093156680663"/>
    <n v="978.02048525889325"/>
    <s v="B"/>
    <m/>
    <n v="65.5"/>
    <n v="65.5"/>
    <n v="1.3645833333333333"/>
    <n v="40.355572642495218"/>
    <n v="1.2106671792748565"/>
    <n v="261.89250229174672"/>
    <s v="T"/>
    <m/>
    <n v="99"/>
    <n v="99"/>
    <n v="2.0625"/>
    <n v="60.995445673389725"/>
    <n v="1.8298633702016918"/>
    <n v="123.75487920276784"/>
    <s v="KX"/>
    <m/>
    <n v="34"/>
    <n v="34"/>
    <n v="0.70833333333333337"/>
    <n v="20.947930837325767"/>
    <n v="0.62843792511977303"/>
    <n v="69.936841430838541"/>
    <n v="1433.6047081842464"/>
    <n v="12"/>
    <n v="127"/>
    <s v="ok"/>
  </r>
  <r>
    <s v="EA "/>
    <s v="EA Semibrillo y Homologos"/>
    <x v="3"/>
    <s v="Galon"/>
    <m/>
    <m/>
    <n v="138"/>
    <s v="Si"/>
    <n v="0.24"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10.5"/>
    <n v="10.5"/>
    <n v="0.21875"/>
    <n v="6.4692139350564863"/>
    <n v="0.19407641805169459"/>
    <n v="28.659956530738981"/>
    <s v="F"/>
    <m/>
    <n v="5.5"/>
    <n v="5.5"/>
    <n v="0.11458333333333333"/>
    <n v="3.3886358707438737"/>
    <n v="0.10165907612231621"/>
    <n v="9.9857628313175812"/>
    <m/>
    <m/>
    <m/>
    <n v="0"/>
    <n v="0"/>
    <n v="0"/>
    <n v="0"/>
    <b v="0"/>
    <n v="72.631769277779426"/>
    <n v="0.51041666666666674"/>
    <n v="128.51041666666666"/>
    <s v="ok"/>
  </r>
  <r>
    <s v="EA "/>
    <s v="EA Semibrillo y Homologos"/>
    <x v="3"/>
    <s v="Galon"/>
    <m/>
    <m/>
    <n v="139"/>
    <m/>
    <m/>
    <m/>
    <m/>
    <m/>
    <x v="0"/>
    <n v="122"/>
    <n v="137.25"/>
    <s v="F"/>
    <m/>
    <n v="3"/>
    <n v="3"/>
    <n v="6.25E-2"/>
    <n v="1.8483468385875674"/>
    <n v="5.5450405157627024E-2"/>
    <n v="5.4467797261732267"/>
    <s v="L"/>
    <m/>
    <n v="66"/>
    <n v="66"/>
    <n v="1.375"/>
    <n v="40.663630448926483"/>
    <n v="1.2199089134677945"/>
    <n v="162.91251441582637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180.64213265517344"/>
    <n v="1.53125"/>
    <n v="123.53125"/>
    <s v="ok"/>
  </r>
  <r>
    <s v="EA "/>
    <s v="EA Semibrillo y Homologos"/>
    <x v="3"/>
    <s v="Galon"/>
    <m/>
    <m/>
    <n v="140"/>
    <s v="Si"/>
    <n v="0.71"/>
    <m/>
    <m/>
    <m/>
    <x v="0"/>
    <n v="122"/>
    <n v="137.25"/>
    <s v="C"/>
    <m/>
    <n v="18.5"/>
    <n v="18.5"/>
    <n v="0.38541666666666669"/>
    <n v="11.398138837956667"/>
    <n v="0.34194416513870002"/>
    <n v="50.496113887492491"/>
    <s v="F"/>
    <m/>
    <n v="17.5"/>
    <n v="17.5"/>
    <n v="0.36458333333333331"/>
    <n v="10.782023225094143"/>
    <n v="0.32346069675282429"/>
    <n v="31.772881736010486"/>
    <s v="B"/>
    <m/>
    <n v="36"/>
    <n v="36"/>
    <n v="0.75"/>
    <n v="22.180162063050808"/>
    <n v="0.66540486189152426"/>
    <n v="143.94091729012035"/>
    <m/>
    <m/>
    <m/>
    <n v="0"/>
    <n v="0"/>
    <n v="0"/>
    <n v="0"/>
    <b v="0"/>
    <n v="226.20991291362333"/>
    <n v="1.5"/>
    <n v="123.5"/>
    <s v="ok"/>
  </r>
  <r>
    <s v="EA "/>
    <s v="EA Semibrillo y Homologos"/>
    <x v="3"/>
    <s v="Galon"/>
    <m/>
    <m/>
    <n v="141"/>
    <m/>
    <m/>
    <m/>
    <m/>
    <m/>
    <x v="1"/>
    <n v="118"/>
    <n v="132.75"/>
    <s v="I"/>
    <m/>
    <n v="39.5"/>
    <n v="39.5"/>
    <n v="0.82291666666666663"/>
    <n v="24.336566708069636"/>
    <n v="0.73009700124208909"/>
    <n v="102.33591832510274"/>
    <s v="B"/>
    <m/>
    <n v="8.5"/>
    <n v="8.5"/>
    <n v="0.17708333333333334"/>
    <n v="5.2369827093314418"/>
    <n v="0.15710948127994326"/>
    <n v="33.98604991572286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139.83080501917181"/>
    <n v="1.0416666666666667"/>
    <n v="119.04166666666667"/>
    <s v="ok"/>
  </r>
  <r>
    <s v="EA "/>
    <s v="EA Semibrillo y Homologos"/>
    <x v="3"/>
    <s v="Galon"/>
    <m/>
    <m/>
    <n v="142"/>
    <s v="Si"/>
    <n v="0.28999999999999998"/>
    <m/>
    <m/>
    <m/>
    <x v="2"/>
    <n v="115"/>
    <n v="129.375"/>
    <s v="F"/>
    <m/>
    <n v="90.5"/>
    <n v="90.5"/>
    <n v="1.8854166666666667"/>
    <n v="55.758462964058289"/>
    <n v="1.6727538889217486"/>
    <n v="164.31118840622568"/>
    <s v="C"/>
    <m/>
    <n v="106.5"/>
    <n v="106.5"/>
    <n v="2.21875"/>
    <n v="65.616312769858638"/>
    <n v="1.968489383095759"/>
    <n v="290.69384481178105"/>
    <s v="B"/>
    <m/>
    <n v="171.5"/>
    <n v="171.5"/>
    <n v="3.5729166666666665"/>
    <n v="105.66382760592261"/>
    <n v="3.1699148281776779"/>
    <n v="685.71853653487892"/>
    <s v="KX"/>
    <m/>
    <n v="319.5"/>
    <n v="319.5"/>
    <n v="6.65625"/>
    <n v="196.84893830957594"/>
    <n v="5.9054681492872785"/>
    <n v="657.20061285743861"/>
    <n v="1797.9241826103244"/>
    <n v="14.333333333333334"/>
    <n v="129.33333333333334"/>
    <s v="ok"/>
  </r>
  <r>
    <s v="EA "/>
    <s v="EA Semibrillo y Homologos"/>
    <x v="3"/>
    <s v="Galon"/>
    <m/>
    <m/>
    <n v="143"/>
    <m/>
    <m/>
    <m/>
    <m/>
    <m/>
    <x v="2"/>
    <n v="115"/>
    <n v="129.375"/>
    <s v="C"/>
    <m/>
    <n v="127"/>
    <n v="127"/>
    <n v="2.6458333333333335"/>
    <n v="78.246682833540362"/>
    <n v="2.3474004850062107"/>
    <n v="346.64899803846197"/>
    <s v="F"/>
    <m/>
    <n v="104"/>
    <n v="104"/>
    <n v="2.1666666666666665"/>
    <n v="64.076023737702329"/>
    <n v="1.9222807121310699"/>
    <n v="188.82169717400518"/>
    <s v="B"/>
    <m/>
    <n v="246.5"/>
    <n v="246.5"/>
    <n v="5.135416666666667"/>
    <n v="151.87249857061181"/>
    <n v="4.5561749571183539"/>
    <n v="985.59544755596301"/>
    <s v="KX"/>
    <m/>
    <n v="152"/>
    <n v="152"/>
    <n v="3.1666666666666665"/>
    <n v="93.649573155103411"/>
    <n v="2.8094871946531024"/>
    <n v="312.65882051433698"/>
    <n v="1833.724963282767"/>
    <n v="13.114583333333334"/>
    <n v="128.11458333333334"/>
    <s v="ok"/>
  </r>
  <r>
    <s v="EA "/>
    <s v="EA Semibrillo y Homologos"/>
    <x v="3"/>
    <s v="Galon"/>
    <m/>
    <m/>
    <n v="144"/>
    <s v="Si"/>
    <n v="1.33"/>
    <s v="SGI-3936"/>
    <m/>
    <m/>
    <x v="2"/>
    <n v="115"/>
    <n v="129.375"/>
    <s v="F"/>
    <m/>
    <n v="129"/>
    <n v="129"/>
    <n v="2.6875"/>
    <n v="79.478914059265406"/>
    <n v="2.384367421777962"/>
    <n v="234.21152822544875"/>
    <s v="V"/>
    <m/>
    <n v="12.5"/>
    <n v="12.5"/>
    <n v="0.26041666666666669"/>
    <n v="7.7014451607815317"/>
    <n v="0.23104335482344596"/>
    <n v="34.11899586992736"/>
    <s v="B"/>
    <m/>
    <n v="460"/>
    <n v="460"/>
    <n v="9.5833333333333339"/>
    <n v="283.41318191676038"/>
    <n v="8.5023954575028107"/>
    <n v="1839.2450542626491"/>
    <s v="KX"/>
    <m/>
    <n v="1.5"/>
    <n v="1.5"/>
    <n v="3.125E-2"/>
    <n v="0.92417341929378372"/>
    <n v="2.7725202578813512E-2"/>
    <n v="3.0854488866546412"/>
    <n v="2110.6610272446801"/>
    <n v="12.5625"/>
    <n v="127.5625"/>
    <s v="ok"/>
  </r>
  <r>
    <s v="EA "/>
    <s v="EA Semibrillo y Homologos"/>
    <x v="3"/>
    <s v="Galon"/>
    <m/>
    <m/>
    <n v="145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5"/>
    <n v="5"/>
    <n v="0.10416666666666667"/>
    <n v="3.0805780643126126"/>
    <n v="9.241734192937838E-2"/>
    <n v="13.647598347970943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23.276323052508108"/>
    <n v="0.17708333333333334"/>
    <n v="128.17708333333334"/>
    <s v="ok"/>
  </r>
  <r>
    <s v="EA "/>
    <s v="EA Semibrillo y Homologos"/>
    <x v="3"/>
    <s v="Galon"/>
    <m/>
    <m/>
    <n v="146"/>
    <m/>
    <m/>
    <m/>
    <m/>
    <m/>
    <x v="0"/>
    <n v="122"/>
    <n v="137.25"/>
    <s v="AXX"/>
    <m/>
    <n v="3.5"/>
    <n v="3.5"/>
    <n v="7.2916666666666671E-2"/>
    <n v="2.1564046450188288"/>
    <n v="6.4692139350564865E-2"/>
    <n v="4.5286948871869184"/>
    <s v="I"/>
    <m/>
    <n v="7.5"/>
    <n v="7.5"/>
    <n v="0.15625"/>
    <n v="4.6208670964689187"/>
    <n v="0.13862601289406756"/>
    <n v="19.430870568057482"/>
    <s v="R"/>
    <m/>
    <n v="1"/>
    <n v="1"/>
    <n v="2.0833333333333332E-2"/>
    <n v="0.61611561286252248"/>
    <n v="1.8483468385875675E-2"/>
    <n v="1.0437304708677095"/>
    <m/>
    <m/>
    <m/>
    <n v="0"/>
    <n v="0"/>
    <n v="0"/>
    <n v="0"/>
    <b v="0"/>
    <n v="25.003295926112113"/>
    <n v="0.25"/>
    <n v="122.25"/>
    <s v="ok"/>
  </r>
  <r>
    <s v="EA "/>
    <s v="EA Semibrillo y Homologos"/>
    <x v="3"/>
    <s v="Galon"/>
    <m/>
    <m/>
    <n v="147"/>
    <m/>
    <m/>
    <m/>
    <m/>
    <m/>
    <x v="0"/>
    <n v="122"/>
    <n v="137.25"/>
    <s v="AXX"/>
    <m/>
    <n v="11"/>
    <n v="11"/>
    <n v="0.22916666666666666"/>
    <n v="6.7772717414877475"/>
    <n v="0.20331815224463243"/>
    <n v="14.233041074016027"/>
    <s v="I"/>
    <m/>
    <n v="28"/>
    <n v="28"/>
    <n v="0.58333333333333337"/>
    <n v="17.25123716015063"/>
    <n v="0.51753711480451892"/>
    <n v="72.541916787414607"/>
    <s v="B"/>
    <m/>
    <n v="1.5"/>
    <n v="1.5"/>
    <n v="3.125E-2"/>
    <n v="0.92417341929378372"/>
    <n v="2.7725202578813512E-2"/>
    <n v="5.9975382204216814"/>
    <m/>
    <m/>
    <m/>
    <n v="0"/>
    <n v="0"/>
    <n v="0"/>
    <n v="0"/>
    <b v="0"/>
    <n v="92.772496081852324"/>
    <n v="0.84375"/>
    <n v="122.84375"/>
    <s v="ok"/>
  </r>
  <r>
    <s v="EA "/>
    <s v="EA Semibrillo y Homologos"/>
    <x v="3"/>
    <s v="Galon"/>
    <m/>
    <m/>
    <n v="148"/>
    <m/>
    <m/>
    <m/>
    <m/>
    <m/>
    <x v="0"/>
    <n v="122"/>
    <n v="137.25"/>
    <s v="C"/>
    <m/>
    <n v="21"/>
    <n v="21"/>
    <n v="0.4375"/>
    <n v="12.938427870112973"/>
    <n v="0.38815283610338919"/>
    <n v="57.319913061477962"/>
    <s v="E"/>
    <m/>
    <n v="0.5"/>
    <n v="0.5"/>
    <n v="1.0416666666666666E-2"/>
    <n v="0.30805780643126124"/>
    <n v="9.2417341929378373E-3"/>
    <n v="1.2015652876758238"/>
    <s v="I"/>
    <m/>
    <n v="54.5"/>
    <n v="54.5"/>
    <n v="1.1354166666666667"/>
    <n v="33.578300901007481"/>
    <n v="1.0073490270302243"/>
    <n v="141.19765946121771"/>
    <m/>
    <m/>
    <m/>
    <n v="0"/>
    <n v="0"/>
    <n v="0"/>
    <n v="0"/>
    <b v="0"/>
    <n v="199.71913781037151"/>
    <n v="1.5833333333333335"/>
    <n v="123.58333333333333"/>
    <s v="ok"/>
  </r>
  <r>
    <s v="EA "/>
    <s v="EA Semibrillo y Homologos"/>
    <x v="3"/>
    <s v="Galon"/>
    <m/>
    <m/>
    <n v="149"/>
    <m/>
    <m/>
    <m/>
    <m/>
    <m/>
    <x v="1"/>
    <n v="118"/>
    <n v="132.75"/>
    <s v="C"/>
    <m/>
    <n v="22.5"/>
    <n v="22.5"/>
    <n v="0.46875"/>
    <n v="13.862601289406756"/>
    <n v="0.41587803868220269"/>
    <n v="61.414192565869243"/>
    <s v="F"/>
    <m/>
    <n v="11"/>
    <n v="11"/>
    <n v="0.22916666666666666"/>
    <n v="6.7772717414877475"/>
    <n v="0.20331815224463243"/>
    <n v="19.971525662635162"/>
    <s v="B"/>
    <m/>
    <n v="15.5"/>
    <n v="15.5"/>
    <n v="0.32291666666666669"/>
    <n v="9.5497919993690985"/>
    <n v="0.28649375998107296"/>
    <n v="61.974561611024043"/>
    <m/>
    <m/>
    <m/>
    <n v="0"/>
    <n v="0"/>
    <n v="0"/>
    <n v="0"/>
    <b v="0"/>
    <n v="143.36027983952846"/>
    <n v="1.0208333333333333"/>
    <n v="119.02083333333333"/>
    <s v="ok"/>
  </r>
  <r>
    <s v="EA "/>
    <s v="EA Semibrillo y Homologos"/>
    <x v="3"/>
    <s v="Galon"/>
    <m/>
    <m/>
    <n v="150"/>
    <m/>
    <m/>
    <m/>
    <m/>
    <m/>
    <x v="1"/>
    <n v="118"/>
    <n v="132.75"/>
    <s v="C"/>
    <m/>
    <n v="23.5"/>
    <n v="23.5"/>
    <n v="0.48958333333333331"/>
    <n v="14.478716902269278"/>
    <n v="0.43436150706807836"/>
    <n v="64.143712235463425"/>
    <s v="F"/>
    <m/>
    <n v="28"/>
    <n v="28"/>
    <n v="0.58333333333333337"/>
    <n v="17.25123716015063"/>
    <n v="0.51753711480451892"/>
    <n v="50.836610777616784"/>
    <s v="L"/>
    <m/>
    <n v="198.5"/>
    <n v="198.5"/>
    <n v="4.135416666666667"/>
    <n v="122.29894915321073"/>
    <n v="3.6689684745963218"/>
    <n v="489.97172896275055"/>
    <m/>
    <m/>
    <m/>
    <n v="0"/>
    <n v="0"/>
    <n v="0"/>
    <n v="0"/>
    <b v="0"/>
    <n v="604.95205197583073"/>
    <n v="5.2083333333333339"/>
    <n v="123.20833333333333"/>
    <s v="ok"/>
  </r>
  <r>
    <s v="EA "/>
    <s v="EA Semibrillo y Homologos"/>
    <x v="3"/>
    <s v="Galon"/>
    <m/>
    <m/>
    <n v="151"/>
    <m/>
    <m/>
    <m/>
    <m/>
    <m/>
    <x v="2"/>
    <n v="115"/>
    <n v="129.375"/>
    <s v="C"/>
    <m/>
    <n v="76"/>
    <n v="76"/>
    <n v="1.5833333333333333"/>
    <n v="46.824786577551706"/>
    <n v="1.4047435973265512"/>
    <n v="207.4434948891583"/>
    <s v="I"/>
    <m/>
    <n v="402"/>
    <n v="402"/>
    <n v="8.375"/>
    <n v="247.67847637073405"/>
    <n v="7.4303542911220211"/>
    <n v="1041.4946624478812"/>
    <s v="D"/>
    <m/>
    <n v="8"/>
    <n v="8"/>
    <n v="0.16666666666666666"/>
    <n v="4.9289249029001798"/>
    <n v="0.1478677470870054"/>
    <n v="14.035347113384788"/>
    <s v="KX"/>
    <m/>
    <n v="49"/>
    <n v="49"/>
    <n v="1.0208333333333333"/>
    <n v="30.189665030263601"/>
    <n v="0.90568995090790805"/>
    <n v="100.79133029738495"/>
    <n v="1363.7648347478093"/>
    <n v="11.145833333333334"/>
    <n v="126.14583333333333"/>
    <s v="ok"/>
  </r>
  <r>
    <s v="EA "/>
    <s v="EA Semibrillo y Homologos"/>
    <x v="3"/>
    <s v="Galon"/>
    <m/>
    <m/>
    <n v="152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6"/>
    <n v="16"/>
    <n v="0.33333333333333331"/>
    <n v="9.8578498058003596"/>
    <n v="0.29573549417401079"/>
    <n v="43.672314713507014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53.301039418044176"/>
    <n v="0.40625"/>
    <n v="128.40625"/>
    <s v="ok"/>
  </r>
  <r>
    <s v="EA "/>
    <s v="EA Semibrillo y Homologos"/>
    <x v="3"/>
    <s v="Galon"/>
    <m/>
    <m/>
    <n v="153"/>
    <s v="Si"/>
    <n v="0.43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28.5"/>
    <n v="28.5"/>
    <n v="0.59375"/>
    <n v="17.559294966581891"/>
    <n v="0.52677884899745675"/>
    <n v="77.791310583434367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03.95409483395926"/>
    <n v="0.78125"/>
    <n v="128.78125"/>
    <s v="ok"/>
  </r>
  <r>
    <s v="EA "/>
    <s v="EA Semibrillo y Homologos"/>
    <x v="3"/>
    <s v="Galon"/>
    <m/>
    <m/>
    <n v="154"/>
    <m/>
    <m/>
    <m/>
    <m/>
    <m/>
    <x v="0"/>
    <n v="122"/>
    <n v="137.25"/>
    <s v="C"/>
    <m/>
    <n v="27.5"/>
    <n v="27.5"/>
    <n v="0.57291666666666663"/>
    <n v="16.943179353719366"/>
    <n v="0.50829538061158097"/>
    <n v="75.061790913840184"/>
    <s v="I"/>
    <m/>
    <n v="18"/>
    <n v="18"/>
    <n v="0.375"/>
    <n v="11.090081031525404"/>
    <n v="0.33270243094576213"/>
    <n v="46.634089363337964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22.60367689820701"/>
    <n v="0.95833333333333326"/>
    <n v="122.95833333333333"/>
    <s v="ok"/>
  </r>
  <r>
    <s v="EA "/>
    <s v="EA Semibrillo y Homologos"/>
    <x v="3"/>
    <s v="Galon"/>
    <m/>
    <m/>
    <n v="155"/>
    <m/>
    <m/>
    <m/>
    <m/>
    <m/>
    <x v="0"/>
    <n v="122"/>
    <n v="137.25"/>
    <s v="C"/>
    <m/>
    <n v="87.5"/>
    <n v="87.5"/>
    <n v="1.8229166666666667"/>
    <n v="53.910116125470722"/>
    <n v="1.6173034837641216"/>
    <n v="238.83297108949151"/>
    <s v="I"/>
    <m/>
    <n v="73"/>
    <n v="73"/>
    <n v="1.5208333333333333"/>
    <n v="44.976439738964139"/>
    <n v="1.3492931921689242"/>
    <n v="189.12714019575949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n v="441.60770963322193"/>
    <n v="3.4479166666666665"/>
    <n v="125.44791666666667"/>
    <s v="ok"/>
  </r>
  <r>
    <s v="EA "/>
    <s v="EA Semibrillo y Homologos"/>
    <x v="3"/>
    <s v="Galon"/>
    <m/>
    <m/>
    <n v="156"/>
    <m/>
    <m/>
    <m/>
    <m/>
    <m/>
    <x v="1"/>
    <n v="118"/>
    <n v="132.75"/>
    <s v="C"/>
    <m/>
    <n v="47"/>
    <n v="47"/>
    <n v="0.97916666666666663"/>
    <n v="28.957433804538557"/>
    <n v="0.86872301413615671"/>
    <n v="128.28742447092685"/>
    <s v="I"/>
    <m/>
    <n v="48.5"/>
    <n v="48.5"/>
    <n v="1.0104166666666667"/>
    <n v="29.881607223832344"/>
    <n v="0.89644821671497033"/>
    <n v="125.65296300677174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257.57157396181407"/>
    <n v="2.03125"/>
    <n v="120.03125"/>
    <s v="ok"/>
  </r>
  <r>
    <s v="EA "/>
    <s v="EA Semibrillo y Homologos"/>
    <x v="3"/>
    <s v="Galon"/>
    <m/>
    <m/>
    <n v="157"/>
    <m/>
    <m/>
    <m/>
    <m/>
    <m/>
    <x v="1"/>
    <n v="118"/>
    <n v="132.75"/>
    <s v="C"/>
    <m/>
    <n v="159.5"/>
    <n v="159.5"/>
    <n v="3.3229166666666665"/>
    <n v="98.270440251572339"/>
    <n v="2.9481132075471699"/>
    <n v="435.35838730027302"/>
    <s v="I"/>
    <m/>
    <n v="112"/>
    <n v="112"/>
    <n v="2.3333333333333335"/>
    <n v="69.004948640602521"/>
    <n v="2.0701484592180757"/>
    <n v="290.16766714965843"/>
    <s v="F"/>
    <m/>
    <n v="11"/>
    <n v="11"/>
    <n v="0.22916666666666666"/>
    <n v="6.7772717414877475"/>
    <n v="0.20331815224463243"/>
    <n v="19.971525662635162"/>
    <m/>
    <m/>
    <m/>
    <n v="0"/>
    <n v="0"/>
    <n v="0"/>
    <n v="0"/>
    <b v="0"/>
    <n v="745.49758011256665"/>
    <n v="5.885416666666667"/>
    <n v="123.88541666666667"/>
    <s v="ok"/>
  </r>
  <r>
    <s v="EA "/>
    <s v="EA Semibrillo y Homologos"/>
    <x v="3"/>
    <s v="Galon"/>
    <m/>
    <m/>
    <n v="158"/>
    <m/>
    <m/>
    <m/>
    <m/>
    <m/>
    <x v="2"/>
    <n v="115"/>
    <n v="129.375"/>
    <s v="C"/>
    <m/>
    <n v="175.1"/>
    <n v="175.1"/>
    <n v="3.6479166666666667"/>
    <n v="107.88184381222769"/>
    <n v="3.2364553143668306"/>
    <n v="477.93889414594241"/>
    <s v="I"/>
    <m/>
    <n v="259.39999999999998"/>
    <n v="259.39999999999998"/>
    <n v="5.4041666666666659"/>
    <n v="159.82038997653831"/>
    <n v="4.7946116992961487"/>
    <n v="672.04904338054803"/>
    <s v="L"/>
    <m/>
    <n v="57.6"/>
    <n v="57.6"/>
    <n v="1.2"/>
    <n v="35.488259300881296"/>
    <n v="1.0646477790264388"/>
    <n v="142.17819439926663"/>
    <s v="KX"/>
    <m/>
    <n v="132.9"/>
    <n v="132.9"/>
    <n v="2.7687500000000003"/>
    <n v="81.88176494942924"/>
    <n v="2.4564529484828772"/>
    <n v="273.37077135760126"/>
    <n v="1565.5369032833582"/>
    <n v="13.020833333333332"/>
    <n v="128.02083333333334"/>
    <s v="ok"/>
  </r>
  <r>
    <s v="EA "/>
    <s v="EA Semibrillo y Homologos"/>
    <x v="3"/>
    <s v="Galon"/>
    <m/>
    <m/>
    <n v="159"/>
    <s v="Si"/>
    <n v="0.59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10"/>
    <n v="10"/>
    <n v="0.20833333333333334"/>
    <n v="6.1611561286252252"/>
    <n v="0.18483468385875676"/>
    <n v="27.29519669594188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3.109148751614086"/>
    <n v="0.25"/>
    <n v="128.25"/>
    <s v="ok"/>
  </r>
  <r>
    <s v="EA "/>
    <s v="EA Semibrillo y Homologos"/>
    <x v="3"/>
    <s v="Galon"/>
    <m/>
    <m/>
    <n v="160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1.5"/>
    <n v="31.5"/>
    <n v="0.65625"/>
    <n v="19.407641805169458"/>
    <n v="0.58222925415508375"/>
    <n v="85.979869592216943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05.23731900129127"/>
    <n v="0.80208333333333337"/>
    <n v="128.80208333333334"/>
    <s v="ok"/>
  </r>
  <r>
    <s v="EA "/>
    <s v="EA Semibrillo y Homologos"/>
    <x v="3"/>
    <s v="Galon"/>
    <m/>
    <m/>
    <n v="161"/>
    <m/>
    <m/>
    <m/>
    <m/>
    <m/>
    <x v="0"/>
    <n v="122"/>
    <n v="137.25"/>
    <s v="C"/>
    <m/>
    <n v="36.5"/>
    <n v="36.5"/>
    <n v="0.76041666666666663"/>
    <n v="22.488219869482069"/>
    <n v="0.67464659608446209"/>
    <n v="99.62746794018787"/>
    <s v="I"/>
    <m/>
    <n v="15.5"/>
    <n v="15.5"/>
    <n v="0.32291666666666669"/>
    <n v="9.5497919993690985"/>
    <n v="0.28649375998107296"/>
    <n v="40.157132507318799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161.62075780426019"/>
    <n v="1.25"/>
    <n v="123.25"/>
    <s v="ok"/>
  </r>
  <r>
    <s v="EA "/>
    <s v="EA Semibrillo y Homologos"/>
    <x v="3"/>
    <s v="Galon"/>
    <m/>
    <m/>
    <n v="162"/>
    <m/>
    <m/>
    <m/>
    <m/>
    <m/>
    <x v="0"/>
    <n v="122"/>
    <n v="137.25"/>
    <s v="C"/>
    <m/>
    <n v="43.5"/>
    <n v="43.5"/>
    <n v="0.90625"/>
    <n v="26.801029159519729"/>
    <n v="0.80403087478559188"/>
    <n v="118.7341056273472"/>
    <s v="I"/>
    <m/>
    <n v="48.5"/>
    <n v="48.5"/>
    <n v="1.0104166666666667"/>
    <n v="29.881607223832344"/>
    <n v="0.89644821671497033"/>
    <n v="125.65296300677174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246.14148702329206"/>
    <n v="1.9375"/>
    <n v="123.9375"/>
    <s v="ok"/>
  </r>
  <r>
    <s v="EA "/>
    <s v="EA Semibrillo y Homologos"/>
    <x v="3"/>
    <s v="Galon"/>
    <m/>
    <m/>
    <n v="163"/>
    <m/>
    <m/>
    <m/>
    <m/>
    <m/>
    <x v="1"/>
    <n v="118"/>
    <n v="132.75"/>
    <s v="C"/>
    <m/>
    <n v="33"/>
    <n v="33"/>
    <n v="0.6875"/>
    <n v="20.331815224463242"/>
    <n v="0.60995445673389725"/>
    <n v="90.074149096608224"/>
    <s v="I"/>
    <m/>
    <n v="47"/>
    <n v="47"/>
    <n v="0.97916666666666663"/>
    <n v="28.957433804538557"/>
    <n v="0.86872301413615671"/>
    <n v="121.76678889316022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217.98140235187429"/>
    <n v="1.7395833333333333"/>
    <n v="119.73958333333333"/>
    <s v="ok"/>
  </r>
  <r>
    <s v="EA "/>
    <s v="EA Semibrillo y Homologos"/>
    <x v="3"/>
    <s v="Galon"/>
    <m/>
    <m/>
    <n v="164"/>
    <m/>
    <m/>
    <m/>
    <m/>
    <m/>
    <x v="1"/>
    <n v="118"/>
    <n v="132.75"/>
    <s v="C"/>
    <m/>
    <n v="84.5"/>
    <n v="84.5"/>
    <n v="1.7604166666666667"/>
    <n v="52.061769286883155"/>
    <n v="1.5618530786064946"/>
    <n v="230.64441208070895"/>
    <s v="I"/>
    <m/>
    <n v="77"/>
    <n v="77"/>
    <n v="1.6041666666666667"/>
    <n v="47.440902190414235"/>
    <n v="1.4232270657124271"/>
    <n v="199.49027116539017"/>
    <s v="B"/>
    <m/>
    <n v="10"/>
    <n v="10"/>
    <n v="0.20833333333333334"/>
    <n v="6.1611561286252252"/>
    <n v="0.18483468385875676"/>
    <n v="39.983588136144547"/>
    <m/>
    <m/>
    <m/>
    <n v="0"/>
    <n v="0"/>
    <n v="0"/>
    <n v="0"/>
    <b v="0"/>
    <n v="470.11827138224368"/>
    <n v="3.572916666666667"/>
    <n v="121.57291666666667"/>
    <s v="ok"/>
  </r>
  <r>
    <s v="EA "/>
    <s v="EA Semibrillo y Homologos"/>
    <x v="3"/>
    <s v="Galon"/>
    <m/>
    <m/>
    <n v="165"/>
    <m/>
    <m/>
    <m/>
    <m/>
    <m/>
    <x v="1"/>
    <n v="118"/>
    <n v="132.75"/>
    <s v="C"/>
    <m/>
    <n v="185"/>
    <n v="185"/>
    <n v="3.8541666666666665"/>
    <n v="113.98138837956665"/>
    <n v="3.4194416513869994"/>
    <n v="504.96113887492487"/>
    <s v="F"/>
    <m/>
    <n v="38.5"/>
    <n v="38.5"/>
    <n v="0.80208333333333337"/>
    <n v="23.720451095207117"/>
    <n v="0.71161353285621354"/>
    <n v="69.900339819223078"/>
    <s v="B"/>
    <m/>
    <n v="62"/>
    <n v="62"/>
    <n v="1.2916666666666667"/>
    <n v="38.199167997476394"/>
    <n v="1.1459750399242918"/>
    <n v="247.89824644409617"/>
    <m/>
    <m/>
    <m/>
    <n v="0"/>
    <n v="0"/>
    <n v="0"/>
    <n v="0"/>
    <b v="0"/>
    <n v="822.75972513824422"/>
    <n v="5.947916666666667"/>
    <n v="123.94791666666667"/>
    <s v="ok"/>
  </r>
  <r>
    <s v="EA "/>
    <s v="EA Semibrillo y Homologos"/>
    <x v="3"/>
    <s v="Galon"/>
    <m/>
    <m/>
    <n v="166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10.5"/>
    <n v="10.5"/>
    <n v="0.21875"/>
    <n v="6.4692139350564863"/>
    <n v="0.19407641805169459"/>
    <n v="28.65995653073898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1.566932558575079"/>
    <n v="0.23958333333333331"/>
    <n v="128.23958333333334"/>
    <s v="ok"/>
  </r>
  <r>
    <s v="EA "/>
    <s v="EA Semibrillo y Homologos"/>
    <x v="3"/>
    <s v="Galon"/>
    <m/>
    <m/>
    <n v="167"/>
    <s v="Si"/>
    <n v="0.35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33"/>
    <n v="33"/>
    <n v="0.6875"/>
    <n v="20.331815224463242"/>
    <n v="0.60995445673389725"/>
    <n v="90.074149096608224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112.42216069826814"/>
    <n v="0.84375"/>
    <n v="128.84375"/>
    <s v="ok"/>
  </r>
  <r>
    <s v="EA "/>
    <s v="EA Semibrillo y Homologos"/>
    <x v="3"/>
    <s v="Galon"/>
    <m/>
    <m/>
    <n v="168"/>
    <m/>
    <m/>
    <m/>
    <m/>
    <m/>
    <x v="0"/>
    <n v="122"/>
    <n v="137.25"/>
    <s v="C"/>
    <m/>
    <n v="35"/>
    <n v="35"/>
    <n v="0.72916666666666663"/>
    <n v="21.564046450188286"/>
    <n v="0.64692139350564859"/>
    <n v="95.533188435796589"/>
    <s v="F"/>
    <m/>
    <n v="6"/>
    <n v="6"/>
    <n v="0.125"/>
    <n v="3.6966936771751349"/>
    <n v="0.11090081031525405"/>
    <n v="10.893559452346453"/>
    <s v="B"/>
    <m/>
    <n v="6.5"/>
    <n v="6.5"/>
    <n v="0.13541666666666666"/>
    <n v="4.0047514836063955"/>
    <n v="0.12014254450819187"/>
    <n v="25.989332288493951"/>
    <m/>
    <m/>
    <m/>
    <n v="0"/>
    <n v="0"/>
    <n v="0"/>
    <n v="0"/>
    <b v="0"/>
    <n v="132.416080176637"/>
    <n v="0.98958333333333326"/>
    <n v="122.98958333333333"/>
    <s v="ok"/>
  </r>
  <r>
    <s v="EA "/>
    <s v="EA Semibrillo y Homologos"/>
    <x v="3"/>
    <s v="Galon"/>
    <m/>
    <m/>
    <n v="169"/>
    <m/>
    <m/>
    <m/>
    <m/>
    <m/>
    <x v="0"/>
    <n v="122"/>
    <n v="137.25"/>
    <s v="C"/>
    <m/>
    <n v="65.5"/>
    <n v="65.5"/>
    <n v="1.3645833333333333"/>
    <n v="40.355572642495218"/>
    <n v="1.2106671792748565"/>
    <n v="178.78353835841935"/>
    <s v="F"/>
    <m/>
    <n v="9.5"/>
    <n v="9.5"/>
    <n v="0.19791666666666666"/>
    <n v="5.8530983221939632"/>
    <n v="0.1755929496658189"/>
    <n v="17.24813579954855"/>
    <s v="L"/>
    <m/>
    <n v="69.5"/>
    <n v="69.5"/>
    <n v="1.4479166666666667"/>
    <n v="42.820035093945314"/>
    <n v="1.2846010528183593"/>
    <n v="171.55181442272624"/>
    <m/>
    <m/>
    <m/>
    <n v="0"/>
    <n v="0"/>
    <n v="0"/>
    <n v="0"/>
    <b v="0"/>
    <n v="367.58348858069417"/>
    <n v="3.010416666666667"/>
    <n v="125.01041666666667"/>
    <s v="ok"/>
  </r>
  <r>
    <s v="EA "/>
    <s v="EA Semibrillo y Homologos"/>
    <x v="3"/>
    <s v="Galon"/>
    <m/>
    <m/>
    <n v="170"/>
    <m/>
    <m/>
    <m/>
    <m/>
    <m/>
    <x v="1"/>
    <n v="118"/>
    <n v="132.75"/>
    <s v="C"/>
    <m/>
    <n v="54.5"/>
    <n v="54.5"/>
    <n v="1.1354166666666667"/>
    <n v="33.578300901007481"/>
    <n v="1.0073490270302243"/>
    <n v="148.75882199288327"/>
    <s v="I"/>
    <m/>
    <n v="34"/>
    <n v="34"/>
    <n v="0.70833333333333337"/>
    <n v="20.947930837325767"/>
    <n v="0.62843792511977303"/>
    <n v="88.08661324186059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n v="243.01636381110092"/>
    <n v="1.8958333333333333"/>
    <n v="119.89583333333333"/>
    <s v="ok"/>
  </r>
  <r>
    <s v="EA "/>
    <s v="EA Semibrillo y Homologos"/>
    <x v="3"/>
    <s v="Galon"/>
    <m/>
    <m/>
    <n v="171"/>
    <m/>
    <m/>
    <m/>
    <m/>
    <m/>
    <x v="1"/>
    <n v="118"/>
    <n v="132.75"/>
    <s v="C"/>
    <m/>
    <n v="234"/>
    <n v="234"/>
    <n v="4.875"/>
    <n v="144.17105340983025"/>
    <n v="4.3251316022949071"/>
    <n v="638.70760268504011"/>
    <s v="F"/>
    <m/>
    <n v="34.5"/>
    <n v="34.5"/>
    <n v="0.71875"/>
    <n v="21.255988643757025"/>
    <n v="0.63767965931271076"/>
    <n v="62.637966850992107"/>
    <s v="B"/>
    <m/>
    <n v="45"/>
    <n v="45"/>
    <n v="0.9375"/>
    <n v="27.725202578813512"/>
    <n v="0.83175607736440538"/>
    <n v="179.92614661265043"/>
    <m/>
    <m/>
    <m/>
    <n v="0"/>
    <n v="0"/>
    <n v="0"/>
    <n v="0"/>
    <b v="0"/>
    <n v="881.27171614868269"/>
    <n v="6.53125"/>
    <n v="124.53125"/>
    <s v="ok"/>
  </r>
  <r>
    <s v="EA "/>
    <s v="EA Semibrillo y Homologos"/>
    <x v="3"/>
    <s v="Galon"/>
    <m/>
    <m/>
    <n v="172"/>
    <m/>
    <m/>
    <m/>
    <m/>
    <m/>
    <x v="2"/>
    <n v="115"/>
    <n v="129.375"/>
    <s v="C"/>
    <m/>
    <n v="294"/>
    <n v="294"/>
    <n v="6.125"/>
    <n v="181.13799018158161"/>
    <n v="5.4341397054474481"/>
    <n v="802.47878286069147"/>
    <s v="I"/>
    <m/>
    <n v="246.5"/>
    <n v="246.5"/>
    <n v="5.135416666666667"/>
    <n v="151.87249857061181"/>
    <n v="4.5561749571183539"/>
    <n v="638.62794600348934"/>
    <s v="D"/>
    <m/>
    <n v="2.5"/>
    <n v="2.5"/>
    <n v="5.2083333333333336E-2"/>
    <n v="1.5402890321563063"/>
    <n v="4.620867096468919E-2"/>
    <n v="4.3860459729327461"/>
    <s v="KX"/>
    <m/>
    <n v="61.5"/>
    <n v="61.5"/>
    <n v="1.28125"/>
    <n v="37.891110191045129"/>
    <n v="1.1367333057313538"/>
    <n v="126.50340435284029"/>
    <n v="1571.9961791899539"/>
    <n v="12.593750000000002"/>
    <n v="127.59375"/>
    <s v="ok"/>
  </r>
  <r>
    <s v="EA "/>
    <s v="EA Semibrillo y Homologos"/>
    <x v="3"/>
    <s v="Galon"/>
    <m/>
    <m/>
    <n v="173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13"/>
    <n v="13"/>
    <n v="0.27083333333333331"/>
    <n v="8.0095029672127911"/>
    <n v="0.24028508901638373"/>
    <n v="35.483755704724445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47.295245980818322"/>
    <n v="0.34374999999999994"/>
    <n v="128.34375"/>
    <s v="ok"/>
  </r>
  <r>
    <s v="EA "/>
    <s v="EA Semibrillo y Homologos"/>
    <x v="3"/>
    <s v="Galon"/>
    <m/>
    <m/>
    <n v="174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27"/>
    <n v="27"/>
    <n v="0.5625"/>
    <n v="16.635121547288108"/>
    <n v="0.49905364641864325"/>
    <n v="73.697031079043086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98.227808252259706"/>
    <n v="0.71875"/>
    <n v="128.71875"/>
    <s v="ok"/>
  </r>
  <r>
    <s v="EA "/>
    <s v="EA Semibrillo y Homologos"/>
    <x v="3"/>
    <s v="Galon"/>
    <m/>
    <m/>
    <n v="175"/>
    <m/>
    <m/>
    <m/>
    <m/>
    <m/>
    <x v="0"/>
    <n v="122"/>
    <n v="137.25"/>
    <s v="C"/>
    <m/>
    <n v="70"/>
    <n v="70"/>
    <n v="1.4583333333333333"/>
    <n v="43.128092900376572"/>
    <n v="1.2938427870112972"/>
    <n v="191.06637687159318"/>
    <s v="I"/>
    <m/>
    <n v="33.5"/>
    <n v="33.5"/>
    <n v="0.69791666666666663"/>
    <n v="20.639873030894503"/>
    <n v="0.61919619092683509"/>
    <n v="86.791221870656756"/>
    <s v="B"/>
    <m/>
    <n v="14.5"/>
    <n v="14.5"/>
    <n v="0.30208333333333331"/>
    <n v="8.9336763865065763"/>
    <n v="0.26801029159519729"/>
    <n v="57.976202797409584"/>
    <m/>
    <m/>
    <m/>
    <n v="0"/>
    <n v="0"/>
    <n v="0"/>
    <n v="0"/>
    <b v="0"/>
    <n v="335.83380153965953"/>
    <n v="2.4583333333333335"/>
    <n v="124.45833333333333"/>
    <s v="ok"/>
  </r>
  <r>
    <s v="EA "/>
    <s v="EA Semibrillo y Homologos"/>
    <x v="3"/>
    <s v="Galon"/>
    <m/>
    <m/>
    <n v="176"/>
    <m/>
    <m/>
    <m/>
    <m/>
    <m/>
    <x v="1"/>
    <n v="118"/>
    <n v="132.75"/>
    <s v="C"/>
    <m/>
    <n v="31"/>
    <n v="31"/>
    <n v="0.64583333333333337"/>
    <n v="19.099583998738197"/>
    <n v="0.57298751996214592"/>
    <n v="84.615109757419845"/>
    <s v="I"/>
    <m/>
    <n v="33"/>
    <n v="33"/>
    <n v="0.6875"/>
    <n v="20.331815224463242"/>
    <n v="0.60995445673389725"/>
    <n v="85.495830499452921"/>
    <s v="D"/>
    <m/>
    <n v="5.5"/>
    <n v="5.5"/>
    <n v="0.11458333333333333"/>
    <n v="3.3886358707438737"/>
    <n v="0.10165907612231621"/>
    <n v="9.6493011404520406"/>
    <m/>
    <m/>
    <m/>
    <n v="0"/>
    <n v="0"/>
    <n v="0"/>
    <n v="0"/>
    <b v="0"/>
    <n v="179.76024139732482"/>
    <n v="1.4479166666666667"/>
    <n v="119.44791666666667"/>
    <s v="ok"/>
  </r>
  <r>
    <s v="EA "/>
    <s v="EA Semibrillo y Homologos"/>
    <x v="3"/>
    <s v="Galon"/>
    <m/>
    <m/>
    <n v="177"/>
    <m/>
    <m/>
    <m/>
    <m/>
    <m/>
    <x v="1"/>
    <n v="118"/>
    <n v="132.75"/>
    <s v="C"/>
    <m/>
    <n v="89.5"/>
    <n v="89.5"/>
    <n v="1.8645833333333333"/>
    <n v="55.14234735119576"/>
    <n v="1.6542704205358727"/>
    <n v="244.29201042867987"/>
    <s v="I"/>
    <m/>
    <n v="60.5"/>
    <n v="60.5"/>
    <n v="1.2604166666666667"/>
    <n v="37.274994578182614"/>
    <n v="1.1182498373454783"/>
    <n v="156.74235591566372"/>
    <s v="B"/>
    <m/>
    <n v="19"/>
    <n v="19"/>
    <n v="0.39583333333333331"/>
    <n v="11.706196644387926"/>
    <n v="0.3511858993316378"/>
    <n v="75.968817458674621"/>
    <m/>
    <m/>
    <m/>
    <n v="0"/>
    <n v="0"/>
    <n v="0"/>
    <n v="0"/>
    <b v="0"/>
    <n v="477.0031838030182"/>
    <n v="3.5208333333333335"/>
    <n v="121.52083333333333"/>
    <s v="ok"/>
  </r>
  <r>
    <s v="EA "/>
    <s v="EA Semibrillo y Homologos"/>
    <x v="3"/>
    <s v="Galon"/>
    <m/>
    <m/>
    <n v="178"/>
    <m/>
    <m/>
    <m/>
    <m/>
    <m/>
    <x v="1"/>
    <n v="118"/>
    <n v="132.75"/>
    <s v="C"/>
    <m/>
    <n v="195.5"/>
    <n v="195.5"/>
    <n v="4.072916666666667"/>
    <n v="120.45060231462315"/>
    <n v="3.6135180694386944"/>
    <n v="533.62109540566394"/>
    <s v="F"/>
    <m/>
    <n v="30.5"/>
    <n v="30.5"/>
    <n v="0.63541666666666663"/>
    <n v="18.791526192306936"/>
    <n v="0.56374578576920809"/>
    <n v="55.375593882761137"/>
    <s v="B"/>
    <m/>
    <n v="81.5"/>
    <n v="81.5"/>
    <n v="1.6979166666666667"/>
    <n v="50.213422448295582"/>
    <n v="1.5064026734488674"/>
    <n v="325.86624330957801"/>
    <m/>
    <m/>
    <m/>
    <n v="0"/>
    <n v="0"/>
    <n v="0"/>
    <n v="0"/>
    <b v="0"/>
    <n v="914.862932598003"/>
    <n v="6.4062500000000009"/>
    <n v="124.40625"/>
    <s v="ok"/>
  </r>
  <r>
    <s v="EA "/>
    <s v="EA Semibrillo y Homologos"/>
    <x v="3"/>
    <s v="Galon"/>
    <m/>
    <m/>
    <n v="179"/>
    <m/>
    <m/>
    <m/>
    <m/>
    <m/>
    <x v="2"/>
    <n v="115"/>
    <n v="129.375"/>
    <s v="C"/>
    <m/>
    <n v="315"/>
    <n v="315"/>
    <n v="6.5625"/>
    <n v="194.07641805169459"/>
    <n v="5.8222925415508371"/>
    <n v="859.79869592216937"/>
    <s v="I"/>
    <m/>
    <n v="177.5"/>
    <n v="177.5"/>
    <n v="3.6979166666666665"/>
    <n v="109.36052128309774"/>
    <n v="3.2808156384929319"/>
    <n v="459.86393677736044"/>
    <s v="B"/>
    <m/>
    <n v="41.5"/>
    <n v="41.5"/>
    <n v="0.86458333333333337"/>
    <n v="25.568797933794684"/>
    <n v="0.76706393801384054"/>
    <n v="165.93189076499985"/>
    <s v="KX"/>
    <m/>
    <n v="57"/>
    <n v="57"/>
    <n v="1.1875"/>
    <n v="35.118589933163783"/>
    <n v="1.0535576979949135"/>
    <n v="117.24705769287637"/>
    <n v="1602.8415811574059"/>
    <n v="12.3125"/>
    <n v="127.3125"/>
    <s v="ok"/>
  </r>
  <r>
    <s v="EA "/>
    <s v="EA Semibrillo y Homologos"/>
    <x v="3"/>
    <s v="Galon"/>
    <m/>
    <m/>
    <n v="180"/>
    <s v="Si"/>
    <n v="0.24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7"/>
    <n v="7"/>
    <n v="0.14583333333333334"/>
    <n v="4.3128092900376576"/>
    <n v="0.12938427870112973"/>
    <n v="19.10663768715932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28.918948556445969"/>
    <n v="0.20833333333333334"/>
    <n v="128.20833333333334"/>
    <s v="ok"/>
  </r>
  <r>
    <s v="EA "/>
    <s v="EA Semibrillo y Homologos"/>
    <x v="3"/>
    <s v="Galon"/>
    <m/>
    <m/>
    <n v="181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16.5"/>
    <n v="16.5"/>
    <n v="0.34375"/>
    <n v="10.165907612231621"/>
    <n v="0.30497722836694863"/>
    <n v="45.037074548304112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71.567031128327955"/>
    <n v="0.51041666666666663"/>
    <n v="128.51041666666666"/>
    <s v="ok"/>
  </r>
  <r>
    <s v="EA "/>
    <s v="EA Semibrillo y Homologos"/>
    <x v="3"/>
    <s v="Galon"/>
    <m/>
    <m/>
    <n v="182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26.5"/>
    <n v="26.5"/>
    <n v="0.55208333333333337"/>
    <n v="16.327063740856847"/>
    <n v="0.48981191222570541"/>
    <n v="72.332271244246002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17.57905294181428"/>
    <n v="0.83333333333333337"/>
    <n v="128.83333333333334"/>
    <s v="ok"/>
  </r>
  <r>
    <s v="EA "/>
    <s v="EA Semibrillo y Homologos"/>
    <x v="3"/>
    <s v="Galon"/>
    <m/>
    <m/>
    <n v="183"/>
    <m/>
    <m/>
    <m/>
    <m/>
    <m/>
    <x v="0"/>
    <n v="122"/>
    <n v="137.25"/>
    <s v="C"/>
    <m/>
    <n v="14.5"/>
    <n v="14.5"/>
    <n v="0.30208333333333331"/>
    <n v="8.9336763865065763"/>
    <n v="0.26801029159519729"/>
    <n v="39.578035209115733"/>
    <s v="I"/>
    <m/>
    <n v="8.5"/>
    <n v="8.5"/>
    <n v="0.17708333333333334"/>
    <n v="5.2369827093314418"/>
    <n v="0.15710948127994326"/>
    <n v="22.021653310465148"/>
    <s v="L"/>
    <m/>
    <n v="70"/>
    <n v="70"/>
    <n v="1.4583333333333333"/>
    <n v="43.128092900376572"/>
    <n v="1.2938427870112972"/>
    <n v="172.78600013799763"/>
    <m/>
    <m/>
    <m/>
    <n v="0"/>
    <n v="0"/>
    <n v="0"/>
    <n v="0"/>
    <b v="0"/>
    <n v="234.3856886575785"/>
    <n v="1.9375"/>
    <n v="123.9375"/>
    <s v="ok"/>
  </r>
  <r>
    <s v="EA "/>
    <s v="EA Semibrillo y Homologos"/>
    <x v="3"/>
    <s v="Galon"/>
    <m/>
    <m/>
    <n v="184"/>
    <m/>
    <m/>
    <m/>
    <m/>
    <m/>
    <x v="0"/>
    <n v="122"/>
    <n v="137.25"/>
    <s v="C"/>
    <m/>
    <n v="60"/>
    <n v="60"/>
    <n v="1.25"/>
    <n v="36.96693677175135"/>
    <n v="1.1090081031525405"/>
    <n v="163.7711801756513"/>
    <s v="F"/>
    <m/>
    <n v="11"/>
    <n v="11"/>
    <n v="0.22916666666666666"/>
    <n v="6.7772717414877475"/>
    <n v="0.20331815224463243"/>
    <n v="19.971525662635162"/>
    <s v="B"/>
    <m/>
    <n v="33.5"/>
    <n v="33.5"/>
    <n v="0.69791666666666663"/>
    <n v="20.639873030894503"/>
    <n v="0.61919619092683509"/>
    <n v="133.94502025608421"/>
    <m/>
    <m/>
    <m/>
    <n v="0"/>
    <n v="0"/>
    <n v="0"/>
    <n v="0"/>
    <b v="0"/>
    <n v="317.68772609437065"/>
    <n v="2.1770833333333335"/>
    <n v="124.17708333333333"/>
    <s v="ok"/>
  </r>
  <r>
    <s v="EA "/>
    <s v="EA Semibrillo y Homologos"/>
    <x v="3"/>
    <s v="Galon"/>
    <m/>
    <m/>
    <n v="185"/>
    <s v="Si"/>
    <n v="0.42"/>
    <m/>
    <m/>
    <m/>
    <x v="1"/>
    <n v="118"/>
    <n v="132.75"/>
    <s v="C"/>
    <m/>
    <n v="128.5"/>
    <n v="128.5"/>
    <n v="2.6770833333333335"/>
    <n v="79.170856252834142"/>
    <n v="2.3751256875850242"/>
    <n v="350.74327754285326"/>
    <s v="I"/>
    <m/>
    <n v="75.5"/>
    <n v="75.5"/>
    <n v="1.5729166666666667"/>
    <n v="46.516728771120448"/>
    <n v="1.3955018631336134"/>
    <n v="195.60409705177867"/>
    <s v="B"/>
    <m/>
    <n v="41.5"/>
    <n v="41.5"/>
    <n v="0.86458333333333337"/>
    <n v="25.568797933794684"/>
    <n v="0.76706393801384054"/>
    <n v="165.93189076499985"/>
    <m/>
    <m/>
    <m/>
    <n v="0"/>
    <n v="0"/>
    <n v="0"/>
    <n v="0"/>
    <b v="0"/>
    <n v="712.27926535963172"/>
    <n v="5.114583333333333"/>
    <n v="123.11458333333333"/>
    <s v="ok"/>
  </r>
  <r>
    <s v="EA "/>
    <s v="EA Semibrillo y Homologos"/>
    <x v="3"/>
    <s v="Galon"/>
    <m/>
    <m/>
    <n v="186"/>
    <m/>
    <m/>
    <m/>
    <m/>
    <m/>
    <x v="2"/>
    <n v="115"/>
    <n v="129.375"/>
    <s v="C"/>
    <m/>
    <n v="80.5"/>
    <n v="80.5"/>
    <n v="1.6770833333333333"/>
    <n v="49.597306835433059"/>
    <n v="1.4879192050629917"/>
    <n v="219.72633340233216"/>
    <s v="I"/>
    <m/>
    <n v="55.5"/>
    <n v="55.5"/>
    <n v="1.15625"/>
    <n v="34.194416513869996"/>
    <n v="1.0258324954160998"/>
    <n v="143.78844220362538"/>
    <s v="L"/>
    <m/>
    <n v="373"/>
    <n v="373"/>
    <n v="7.770833333333333"/>
    <n v="229.81112359772087"/>
    <n v="6.8943337079316258"/>
    <n v="920.70254359247315"/>
    <s v="KX"/>
    <m/>
    <n v="67"/>
    <n v="67"/>
    <n v="1.3958333333333333"/>
    <n v="41.279746061789005"/>
    <n v="1.2383923818536702"/>
    <n v="137.81671693724064"/>
    <n v="1422.0340361356714"/>
    <n v="12"/>
    <n v="127"/>
    <s v="ok"/>
  </r>
  <r>
    <s v="EA "/>
    <s v="EA Semibrillo y Homologos"/>
    <x v="3"/>
    <s v="Galon"/>
    <m/>
    <m/>
    <n v="187"/>
    <s v="Si"/>
    <n v="0.66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7"/>
    <n v="7"/>
    <n v="0.14583333333333334"/>
    <n v="4.3128092900376576"/>
    <n v="0.12938427870112973"/>
    <n v="19.1066376871593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26.011972528609874"/>
    <n v="0.1875"/>
    <n v="128.1875"/>
    <s v="ok"/>
  </r>
  <r>
    <s v="EA "/>
    <s v="EA Semibrillo y Homologos"/>
    <x v="3"/>
    <s v="Galon"/>
    <m/>
    <m/>
    <n v="188"/>
    <m/>
    <m/>
    <m/>
    <m/>
    <m/>
    <x v="0"/>
    <n v="122"/>
    <n v="137.25"/>
    <s v="C"/>
    <m/>
    <n v="17.5"/>
    <n v="17.5"/>
    <n v="0.36458333333333331"/>
    <n v="10.782023225094143"/>
    <n v="0.32346069675282429"/>
    <n v="47.766594217898295"/>
    <s v="I"/>
    <m/>
    <n v="17.5"/>
    <n v="17.5"/>
    <n v="0.36458333333333331"/>
    <n v="10.782023225094143"/>
    <n v="0.32346069675282429"/>
    <n v="45.338697992134122"/>
    <s v="B"/>
    <m/>
    <n v="9.5"/>
    <n v="9.5"/>
    <n v="0.19791666666666666"/>
    <n v="5.8530983221939632"/>
    <n v="0.1755929496658189"/>
    <n v="37.984408729337311"/>
    <m/>
    <m/>
    <m/>
    <n v="0"/>
    <n v="0"/>
    <n v="0"/>
    <n v="0"/>
    <b v="0"/>
    <n v="131.08970093936972"/>
    <n v="0.92708333333333326"/>
    <n v="122.92708333333333"/>
    <s v="ok"/>
  </r>
  <r>
    <s v="EA "/>
    <s v="EA Semibrillo y Homologos"/>
    <x v="3"/>
    <s v="Galon"/>
    <m/>
    <m/>
    <n v="189"/>
    <s v="Si"/>
    <n v="0.5"/>
    <m/>
    <m/>
    <m/>
    <x v="0"/>
    <n v="122"/>
    <n v="137.25"/>
    <s v="C"/>
    <m/>
    <n v="48"/>
    <n v="48"/>
    <n v="1"/>
    <n v="29.573549417401079"/>
    <n v="0.88720648252203238"/>
    <n v="131.01694414052105"/>
    <s v="I"/>
    <m/>
    <n v="33.5"/>
    <n v="33.5"/>
    <n v="0.69791666666666663"/>
    <n v="20.639873030894503"/>
    <n v="0.61919619092683509"/>
    <n v="86.791221870656756"/>
    <s v="B"/>
    <m/>
    <n v="21.5"/>
    <n v="21.5"/>
    <n v="0.44791666666666669"/>
    <n v="13.246485676544234"/>
    <n v="0.39739457029632702"/>
    <n v="85.964714492710769"/>
    <m/>
    <m/>
    <m/>
    <n v="0"/>
    <n v="0"/>
    <n v="0"/>
    <n v="0"/>
    <b v="0"/>
    <n v="303.77288050388859"/>
    <n v="2.145833333333333"/>
    <n v="124.14583333333333"/>
    <s v="ok"/>
  </r>
  <r>
    <s v="EA "/>
    <s v="EA Semibrillo y Homologos"/>
    <x v="3"/>
    <s v="Galon"/>
    <m/>
    <m/>
    <n v="190"/>
    <m/>
    <m/>
    <m/>
    <m/>
    <m/>
    <x v="1"/>
    <n v="118"/>
    <n v="132.75"/>
    <s v="C"/>
    <m/>
    <n v="22"/>
    <n v="22"/>
    <n v="0.45833333333333331"/>
    <n v="13.554543482975495"/>
    <n v="0.40663630448926485"/>
    <n v="60.049432731072145"/>
    <s v="I"/>
    <m/>
    <n v="21"/>
    <n v="21"/>
    <n v="0.4375"/>
    <n v="12.938427870112973"/>
    <n v="0.38815283610338919"/>
    <n v="54.406437590560955"/>
    <s v="B"/>
    <m/>
    <n v="15.5"/>
    <n v="15.5"/>
    <n v="0.32291666666666669"/>
    <n v="9.5497919993690985"/>
    <n v="0.28649375998107296"/>
    <n v="61.974561611024043"/>
    <m/>
    <m/>
    <m/>
    <n v="0"/>
    <n v="0"/>
    <n v="0"/>
    <n v="0"/>
    <b v="0"/>
    <n v="176.43043193265714"/>
    <n v="1.21875"/>
    <n v="119.21875"/>
    <s v="ok"/>
  </r>
  <r>
    <s v="EA "/>
    <s v="EA Semibrillo y Homologos"/>
    <x v="3"/>
    <s v="Galon"/>
    <m/>
    <m/>
    <n v="191"/>
    <s v="Si"/>
    <n v="0.16"/>
    <m/>
    <m/>
    <m/>
    <x v="1"/>
    <n v="118"/>
    <n v="132.75"/>
    <s v="C"/>
    <m/>
    <n v="69.5"/>
    <n v="69.5"/>
    <n v="1.4479166666666667"/>
    <n v="42.820035093945314"/>
    <n v="1.2846010528183593"/>
    <n v="189.70161703679611"/>
    <s v="F"/>
    <m/>
    <n v="18"/>
    <n v="18"/>
    <n v="0.375"/>
    <n v="11.090081031525404"/>
    <n v="0.33270243094576213"/>
    <n v="32.680678357039362"/>
    <s v="B"/>
    <m/>
    <n v="55.5"/>
    <n v="55.5"/>
    <n v="1.15625"/>
    <n v="34.194416513869996"/>
    <n v="1.0258324954160998"/>
    <n v="221.90891415560222"/>
    <m/>
    <m/>
    <m/>
    <n v="0"/>
    <n v="0"/>
    <n v="0"/>
    <n v="0"/>
    <b v="0"/>
    <n v="444.29120954943767"/>
    <n v="2.979166666666667"/>
    <n v="120.97916666666667"/>
    <s v="ok"/>
  </r>
  <r>
    <s v="EA "/>
    <s v="EA Semibrillo y Homologos"/>
    <x v="3"/>
    <s v="Galon"/>
    <m/>
    <m/>
    <n v="192"/>
    <m/>
    <m/>
    <m/>
    <m/>
    <m/>
    <x v="2"/>
    <n v="115"/>
    <n v="129.375"/>
    <s v="C"/>
    <m/>
    <n v="183.5"/>
    <n v="183.5"/>
    <n v="3.8229166666666665"/>
    <n v="113.05721496027287"/>
    <n v="3.3917164488081859"/>
    <n v="500.86685937053358"/>
    <s v="I"/>
    <m/>
    <n v="169"/>
    <n v="169"/>
    <n v="3.5208333333333335"/>
    <n v="104.12353857376631"/>
    <n v="3.1237061572129892"/>
    <n v="437.84228346689531"/>
    <s v="B"/>
    <m/>
    <n v="97.5"/>
    <n v="97.5"/>
    <n v="2.03125"/>
    <n v="60.071272254095945"/>
    <n v="1.8021381676228783"/>
    <n v="389.8399843274093"/>
    <s v="KX"/>
    <m/>
    <n v="126"/>
    <n v="126"/>
    <n v="2.625"/>
    <n v="77.630567220677833"/>
    <n v="2.328917016620335"/>
    <n v="259.17770647898988"/>
    <n v="1587.7268336438281"/>
    <n v="12"/>
    <n v="127"/>
    <s v="ok"/>
  </r>
  <r>
    <s v="EA "/>
    <s v="EA Semibrillo y Homologos"/>
    <x v="3"/>
    <s v="Galon"/>
    <m/>
    <m/>
    <n v="193"/>
    <m/>
    <m/>
    <m/>
    <m/>
    <m/>
    <x v="2"/>
    <n v="115"/>
    <n v="129.375"/>
    <s v="I"/>
    <m/>
    <n v="204"/>
    <n v="204"/>
    <n v="4.25"/>
    <n v="125.68758502395458"/>
    <n v="3.7706275507186375"/>
    <n v="528.5196794511636"/>
    <s v="B"/>
    <m/>
    <n v="84.6"/>
    <n v="84.6"/>
    <n v="1.7625"/>
    <n v="52.123380848169404"/>
    <n v="1.5637014254450821"/>
    <n v="338.2611556317828"/>
    <s v="T"/>
    <m/>
    <n v="143.9"/>
    <n v="143.9"/>
    <n v="2.9979166666666668"/>
    <n v="88.659036690916992"/>
    <n v="2.6597711007275096"/>
    <n v="179.88209209372013"/>
    <s v="KX"/>
    <m/>
    <n v="192.4"/>
    <n v="192.4"/>
    <n v="4.0083333333333337"/>
    <n v="118.54064391474934"/>
    <n v="3.5562193174424799"/>
    <n v="395.76024386156871"/>
    <n v="1442.4231710382351"/>
    <n v="13.018750000000001"/>
    <n v="128.01875000000001"/>
    <s v="ok"/>
  </r>
  <r>
    <s v="EA "/>
    <s v="EA Semibrillo y Homologos"/>
    <x v="3"/>
    <s v="Galon"/>
    <m/>
    <m/>
    <n v="194"/>
    <s v="Si"/>
    <n v="0.24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6.5"/>
    <n v="6.5"/>
    <n v="0.13541666666666666"/>
    <n v="4.0047514836063955"/>
    <n v="0.12014254450819187"/>
    <n v="17.741877852362222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2.643930321041687"/>
    <n v="0.21874999999999997"/>
    <n v="128.21875"/>
    <s v="ok"/>
  </r>
  <r>
    <s v="EA "/>
    <s v="EA Semibrillo y Homologos"/>
    <x v="3"/>
    <s v="Galon"/>
    <m/>
    <m/>
    <n v="195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12.5"/>
    <n v="12.5"/>
    <n v="0.26041666666666669"/>
    <n v="7.7014451607815317"/>
    <n v="0.23104335482344596"/>
    <n v="34.11899586992736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71.736232269765708"/>
    <n v="0.47916666666666669"/>
    <n v="128.47916666666666"/>
    <s v="ok"/>
  </r>
  <r>
    <s v="EA "/>
    <s v="EA Semibrillo y Homologos"/>
    <x v="3"/>
    <s v="Galon"/>
    <m/>
    <m/>
    <n v="196"/>
    <m/>
    <m/>
    <m/>
    <m/>
    <m/>
    <x v="0"/>
    <n v="122"/>
    <n v="137.25"/>
    <s v="C"/>
    <m/>
    <n v="12"/>
    <n v="12"/>
    <n v="0.25"/>
    <n v="7.3933873543502697"/>
    <n v="0.2218016206305081"/>
    <n v="32.754236035130262"/>
    <s v="I"/>
    <m/>
    <n v="7.5"/>
    <n v="7.5"/>
    <n v="0.15625"/>
    <n v="4.6208670964689187"/>
    <n v="0.13862601289406756"/>
    <n v="19.430870568057482"/>
    <s v="B"/>
    <m/>
    <n v="10"/>
    <n v="10"/>
    <n v="0.20833333333333334"/>
    <n v="6.1611561286252252"/>
    <n v="0.18483468385875676"/>
    <n v="39.983588136144547"/>
    <m/>
    <m/>
    <m/>
    <n v="0"/>
    <n v="0"/>
    <n v="0"/>
    <n v="0"/>
    <b v="0"/>
    <n v="92.168694739332295"/>
    <n v="0.61458333333333337"/>
    <n v="122.61458333333333"/>
    <s v="ok"/>
  </r>
  <r>
    <s v="EA "/>
    <s v="EA Semibrillo y Homologos"/>
    <x v="3"/>
    <s v="Galon"/>
    <m/>
    <m/>
    <n v="197"/>
    <m/>
    <m/>
    <m/>
    <m/>
    <m/>
    <x v="0"/>
    <n v="122"/>
    <n v="137.25"/>
    <s v="L"/>
    <m/>
    <n v="127"/>
    <n v="127"/>
    <n v="2.6458333333333335"/>
    <n v="78.246682833540362"/>
    <n v="2.3474004850062107"/>
    <n v="313.48317167893862"/>
    <s v="T"/>
    <m/>
    <n v="3"/>
    <n v="3"/>
    <n v="6.25E-2"/>
    <n v="1.8483468385875674"/>
    <n v="5.5450405157627024E-2"/>
    <n v="3.7501478546293283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318.11052872815452"/>
    <n v="2.71875"/>
    <n v="124.71875"/>
    <s v="ok"/>
  </r>
  <r>
    <s v="EA "/>
    <s v="EA Semibrillo y Homologos"/>
    <x v="3"/>
    <s v="Galon"/>
    <m/>
    <m/>
    <n v="198"/>
    <m/>
    <m/>
    <m/>
    <m/>
    <m/>
    <x v="0"/>
    <n v="122"/>
    <n v="137.25"/>
    <s v="C"/>
    <m/>
    <n v="57"/>
    <n v="57"/>
    <n v="1.1875"/>
    <n v="35.118589933163783"/>
    <n v="1.0535576979949135"/>
    <n v="155.58262116686873"/>
    <s v="I"/>
    <m/>
    <n v="41.5"/>
    <n v="41.5"/>
    <n v="0.86458333333333337"/>
    <n v="25.568797933794684"/>
    <n v="0.76706393801384054"/>
    <n v="107.51748380991808"/>
    <s v="B"/>
    <m/>
    <n v="53.5"/>
    <n v="53.5"/>
    <n v="1.1145833333333333"/>
    <n v="32.962185288144951"/>
    <n v="0.98886555864434855"/>
    <n v="213.9121965283733"/>
    <m/>
    <m/>
    <m/>
    <n v="0"/>
    <n v="0"/>
    <n v="0"/>
    <n v="0"/>
    <b v="0"/>
    <n v="477.01230150516017"/>
    <n v="3.166666666666667"/>
    <n v="125.16666666666667"/>
    <s v="ok"/>
  </r>
  <r>
    <s v="EA "/>
    <s v="EA Semibrillo y Homologos"/>
    <x v="3"/>
    <s v="Galon"/>
    <m/>
    <m/>
    <n v="199"/>
    <m/>
    <m/>
    <m/>
    <m/>
    <m/>
    <x v="1"/>
    <n v="118"/>
    <n v="132.75"/>
    <s v="C"/>
    <m/>
    <n v="73.5"/>
    <n v="73.5"/>
    <n v="1.53125"/>
    <n v="45.284497545395404"/>
    <n v="1.358534926361862"/>
    <n v="200.61969571517287"/>
    <s v="I"/>
    <m/>
    <n v="53.5"/>
    <n v="53.5"/>
    <n v="1.1145833333333333"/>
    <n v="32.962185288144951"/>
    <n v="0.98886555864434855"/>
    <n v="138.60687671881004"/>
    <s v="B"/>
    <m/>
    <n v="67.5"/>
    <n v="67.5"/>
    <n v="1.40625"/>
    <n v="41.58780386822027"/>
    <n v="1.247634116046608"/>
    <n v="269.88921991897564"/>
    <m/>
    <m/>
    <m/>
    <n v="0"/>
    <n v="0"/>
    <n v="0"/>
    <n v="0"/>
    <b v="0"/>
    <n v="609.11579235295858"/>
    <n v="4.052083333333333"/>
    <n v="122.05208333333333"/>
    <s v="ok"/>
  </r>
  <r>
    <s v="EA "/>
    <s v="EA Semibrillo y Homologos"/>
    <x v="3"/>
    <s v="Galon"/>
    <m/>
    <m/>
    <n v="200"/>
    <m/>
    <m/>
    <m/>
    <m/>
    <m/>
    <x v="2"/>
    <n v="115"/>
    <n v="129.375"/>
    <s v="C"/>
    <m/>
    <n v="196.5"/>
    <n v="196.5"/>
    <n v="4.09375"/>
    <n v="121.06671792748567"/>
    <n v="3.63200153782457"/>
    <n v="536.35061507525802"/>
    <s v="I"/>
    <m/>
    <n v="117.5"/>
    <n v="117.5"/>
    <n v="2.4479166666666665"/>
    <n v="72.39358451134639"/>
    <n v="2.1718075353403914"/>
    <n v="304.41697223290055"/>
    <s v="B"/>
    <m/>
    <n v="187.5"/>
    <n v="187.5"/>
    <n v="3.90625"/>
    <n v="115.52167741172296"/>
    <n v="3.4656503223516886"/>
    <n v="749.69227755271015"/>
    <s v="KX"/>
    <m/>
    <n v="74.5"/>
    <n v="74.5"/>
    <n v="1.5520833333333333"/>
    <n v="45.900613158257926"/>
    <n v="1.3770183947477377"/>
    <n v="153.24396137051383"/>
    <n v="1743.7038262313827"/>
    <n v="12"/>
    <n v="127"/>
    <s v="ok"/>
  </r>
  <r>
    <s v="EA "/>
    <s v="EA Semibrillo y Homologos"/>
    <x v="3"/>
    <s v="Galon"/>
    <m/>
    <m/>
    <n v="201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m/>
    <m/>
    <m/>
    <n v="0"/>
    <n v="0"/>
    <n v="0"/>
    <n v="0"/>
    <b v="0"/>
    <n v="19.645136568392623"/>
    <n v="0.13541666666666669"/>
    <n v="128.13541666666666"/>
    <s v="ok"/>
  </r>
  <r>
    <s v="EA "/>
    <s v="EA Semibrillo y Homologos"/>
    <x v="3"/>
    <s v="Galon"/>
    <m/>
    <m/>
    <n v="202"/>
    <s v="Si"/>
    <n v="0.42"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12"/>
    <n v="12"/>
    <n v="0.25"/>
    <n v="7.3933873543502697"/>
    <n v="0.2218016206305081"/>
    <n v="32.754236035130262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60.559161565681961"/>
    <n v="0.40624999999999994"/>
    <n v="128.40625"/>
    <s v="ok"/>
  </r>
  <r>
    <s v="EA "/>
    <s v="EA Semibrillo y Homologos"/>
    <x v="3"/>
    <s v="Galon"/>
    <m/>
    <m/>
    <n v="203"/>
    <m/>
    <m/>
    <m/>
    <m/>
    <m/>
    <x v="0"/>
    <n v="122"/>
    <n v="137.25"/>
    <s v="C"/>
    <m/>
    <n v="5.5"/>
    <n v="5.5"/>
    <n v="0.11458333333333333"/>
    <n v="3.3886358707438737"/>
    <n v="0.10165907612231621"/>
    <n v="15.012358182768036"/>
    <s v="L"/>
    <m/>
    <n v="50"/>
    <n v="50"/>
    <n v="1.0416666666666667"/>
    <n v="30.805780643126127"/>
    <n v="0.92417341929378383"/>
    <n v="123.4185715271412"/>
    <s v="B"/>
    <m/>
    <n v="3"/>
    <n v="3"/>
    <n v="6.25E-2"/>
    <n v="1.8483468385875674"/>
    <n v="5.5450405157627024E-2"/>
    <n v="11.995076440843363"/>
    <m/>
    <m/>
    <m/>
    <n v="0"/>
    <n v="0"/>
    <n v="0"/>
    <n v="0"/>
    <b v="0"/>
    <n v="150.42600615075258"/>
    <n v="1.21875"/>
    <n v="123.21875"/>
    <s v="ok"/>
  </r>
  <r>
    <s v="EA "/>
    <s v="EA Semibrillo y Homologos"/>
    <x v="3"/>
    <s v="Galon"/>
    <m/>
    <m/>
    <n v="204"/>
    <s v="Si"/>
    <n v="0.08"/>
    <m/>
    <m/>
    <m/>
    <x v="0"/>
    <n v="122"/>
    <n v="137.25"/>
    <s v="C"/>
    <m/>
    <n v="31"/>
    <n v="31"/>
    <n v="0.64583333333333337"/>
    <n v="19.099583998738197"/>
    <n v="0.57298751996214592"/>
    <n v="84.615109757419845"/>
    <s v="I"/>
    <m/>
    <n v="19"/>
    <n v="19"/>
    <n v="0.39583333333333331"/>
    <n v="11.706196644387926"/>
    <n v="0.3511858993316378"/>
    <n v="49.224872105745625"/>
    <s v="B"/>
    <m/>
    <n v="35"/>
    <n v="35"/>
    <n v="0.72916666666666663"/>
    <n v="21.564046450188286"/>
    <n v="0.64692139350564859"/>
    <n v="139.94255847650589"/>
    <m/>
    <m/>
    <m/>
    <n v="0"/>
    <n v="0"/>
    <n v="0"/>
    <n v="0"/>
    <b v="0"/>
    <n v="273.78254033967136"/>
    <n v="1.7708333333333335"/>
    <n v="123.77083333333333"/>
    <s v="ok"/>
  </r>
  <r>
    <s v="EA "/>
    <s v="EA Semibrillo y Homologos"/>
    <x v="3"/>
    <s v="Galon"/>
    <m/>
    <m/>
    <n v="205"/>
    <m/>
    <m/>
    <m/>
    <m/>
    <m/>
    <x v="0"/>
    <n v="122"/>
    <n v="137.25"/>
    <s v="C"/>
    <m/>
    <n v="57.5"/>
    <n v="57.5"/>
    <n v="1.1979166666666667"/>
    <n v="35.426647739595047"/>
    <n v="1.0627994321878513"/>
    <n v="156.94738100166586"/>
    <s v="F"/>
    <m/>
    <n v="10.5"/>
    <n v="10.5"/>
    <n v="0.21875"/>
    <n v="6.4692139350564863"/>
    <n v="0.19407641805169459"/>
    <n v="19.063729041606294"/>
    <s v="B"/>
    <m/>
    <n v="71"/>
    <n v="71"/>
    <n v="1.4791666666666667"/>
    <n v="43.744208513239101"/>
    <n v="1.3123262553971731"/>
    <n v="283.88347576662625"/>
    <m/>
    <m/>
    <m/>
    <n v="0"/>
    <n v="0"/>
    <n v="0"/>
    <n v="0"/>
    <b v="0"/>
    <n v="459.89458580989839"/>
    <n v="2.8958333333333335"/>
    <n v="124.89583333333333"/>
    <s v="ok"/>
  </r>
  <r>
    <s v="EA "/>
    <s v="EA Semibrillo y Homologos"/>
    <x v="3"/>
    <s v="Galon"/>
    <m/>
    <m/>
    <n v="206"/>
    <m/>
    <m/>
    <m/>
    <m/>
    <m/>
    <x v="1"/>
    <n v="118"/>
    <n v="132.75"/>
    <s v="C"/>
    <m/>
    <n v="69.5"/>
    <n v="69.5"/>
    <n v="1.4479166666666667"/>
    <n v="42.820035093945314"/>
    <n v="1.2846010528183593"/>
    <n v="189.70161703679611"/>
    <s v="I"/>
    <m/>
    <n v="42"/>
    <n v="42"/>
    <n v="0.875"/>
    <n v="25.876855740225945"/>
    <n v="0.77630567220677837"/>
    <n v="108.81287518112191"/>
    <s v="B"/>
    <m/>
    <n v="72"/>
    <n v="72"/>
    <n v="1.5"/>
    <n v="44.360324126101617"/>
    <n v="1.3308097237830485"/>
    <n v="287.88183458024071"/>
    <m/>
    <m/>
    <m/>
    <n v="0"/>
    <n v="0"/>
    <n v="0"/>
    <n v="0"/>
    <b v="0"/>
    <n v="586.39632679815873"/>
    <n v="3.822916666666667"/>
    <n v="121.82291666666667"/>
    <s v="ok"/>
  </r>
  <r>
    <s v="EA "/>
    <s v="EA Semibrillo y Homologos"/>
    <x v="3"/>
    <s v="Galon"/>
    <m/>
    <m/>
    <n v="207"/>
    <m/>
    <m/>
    <m/>
    <m/>
    <m/>
    <x v="2"/>
    <n v="115"/>
    <n v="129.375"/>
    <s v="C"/>
    <m/>
    <n v="198.5"/>
    <n v="198.5"/>
    <n v="4.135416666666667"/>
    <n v="122.29894915321073"/>
    <n v="3.6689684745963218"/>
    <n v="541.80965441444641"/>
    <s v="F"/>
    <m/>
    <n v="30"/>
    <n v="30"/>
    <n v="0.625"/>
    <n v="18.483468385875675"/>
    <n v="0.55450405157627025"/>
    <n v="54.467797261732265"/>
    <s v="B"/>
    <m/>
    <n v="239.5"/>
    <n v="239.5"/>
    <n v="4.989583333333333"/>
    <n v="147.55968928057413"/>
    <n v="4.4267906784172242"/>
    <n v="957.60693586066179"/>
    <s v="KX"/>
    <m/>
    <n v="108.5"/>
    <n v="108.5"/>
    <n v="2.2604166666666665"/>
    <n v="66.848543995583682"/>
    <n v="2.0054563198675104"/>
    <n v="223.18080280135237"/>
    <n v="1777.0651903381929"/>
    <n v="12.010416666666666"/>
    <n v="127.01041666666667"/>
    <s v="ok"/>
  </r>
  <r>
    <s v="EA "/>
    <s v="EA Semibrillo y Homologos"/>
    <x v="3"/>
    <s v="Galon"/>
    <m/>
    <m/>
    <n v="208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3"/>
    <n v="3"/>
    <n v="6.25E-2"/>
    <n v="1.8483468385875674"/>
    <n v="5.5450405157627024E-2"/>
    <n v="8.1885590087825655"/>
    <s v="F"/>
    <m/>
    <n v="6.5"/>
    <n v="6.5"/>
    <n v="0.13541666666666666"/>
    <n v="4.0047514836063955"/>
    <n v="0.12014254450819187"/>
    <n v="11.801356073375324"/>
    <m/>
    <m/>
    <m/>
    <n v="0"/>
    <n v="0"/>
    <n v="0"/>
    <n v="0"/>
    <b v="0"/>
    <n v="23.988273895772345"/>
    <n v="0.21875"/>
    <n v="128.21875"/>
    <s v="ok"/>
  </r>
  <r>
    <s v="EA "/>
    <s v="EA Semibrillo y Homologos"/>
    <x v="3"/>
    <s v="Galon"/>
    <m/>
    <m/>
    <n v="209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8.5"/>
    <n v="8.5"/>
    <n v="0.17708333333333334"/>
    <n v="5.2369827093314418"/>
    <n v="0.15710948127994326"/>
    <n v="23.200917191550605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51.913639343131173"/>
    <n v="0.34375"/>
    <n v="128.34375"/>
    <s v="ok"/>
  </r>
  <r>
    <s v="EA "/>
    <s v="EA Semibrillo y Homologos"/>
    <x v="3"/>
    <s v="Galon"/>
    <m/>
    <m/>
    <n v="210"/>
    <m/>
    <m/>
    <m/>
    <m/>
    <m/>
    <x v="0"/>
    <n v="122"/>
    <n v="137.25"/>
    <s v="AXX"/>
    <m/>
    <n v="2.5"/>
    <n v="2.5"/>
    <n v="5.2083333333333336E-2"/>
    <n v="1.5402890321563063"/>
    <n v="4.620867096468919E-2"/>
    <n v="3.2347820622763703"/>
    <s v="L"/>
    <m/>
    <n v="53"/>
    <n v="53"/>
    <n v="1.1041666666666667"/>
    <n v="32.654127481713694"/>
    <n v="0.97962382445141083"/>
    <n v="130.82368581876966"/>
    <s v="B"/>
    <m/>
    <n v="3.5"/>
    <n v="3.5"/>
    <n v="7.2916666666666671E-2"/>
    <n v="2.1564046450188288"/>
    <n v="6.4692139350564865E-2"/>
    <n v="13.99425584765059"/>
    <m/>
    <m/>
    <m/>
    <n v="0"/>
    <n v="0"/>
    <n v="0"/>
    <n v="0"/>
    <b v="0"/>
    <n v="148.05272372869661"/>
    <n v="1.2291666666666667"/>
    <n v="123.22916666666667"/>
    <s v="ok"/>
  </r>
  <r>
    <s v="EA "/>
    <s v="EA Semibrillo y Homologos"/>
    <x v="3"/>
    <s v="Galon"/>
    <m/>
    <m/>
    <n v="211"/>
    <m/>
    <m/>
    <m/>
    <m/>
    <m/>
    <x v="0"/>
    <n v="122"/>
    <n v="137.25"/>
    <s v="C"/>
    <m/>
    <n v="8"/>
    <n v="8"/>
    <n v="0.16666666666666666"/>
    <n v="4.9289249029001798"/>
    <n v="0.1478677470870054"/>
    <n v="21.836157356753507"/>
    <s v="L"/>
    <m/>
    <n v="100.5"/>
    <n v="100.5"/>
    <n v="2.09375"/>
    <n v="61.919619092683511"/>
    <n v="1.8575885727805053"/>
    <n v="248.07132876955379"/>
    <s v="B"/>
    <m/>
    <n v="7.5"/>
    <n v="7.5"/>
    <n v="0.15625"/>
    <n v="4.6208670964689187"/>
    <n v="0.13862601289406756"/>
    <n v="29.987691102108407"/>
    <m/>
    <m/>
    <m/>
    <n v="0"/>
    <n v="0"/>
    <n v="0"/>
    <n v="0"/>
    <b v="0"/>
    <n v="299.89517722841566"/>
    <n v="2.4166666666666665"/>
    <n v="124.41666666666667"/>
    <s v="ok"/>
  </r>
  <r>
    <s v="EA "/>
    <s v="EA Semibrillo y Homologos"/>
    <x v="3"/>
    <s v="Galon"/>
    <m/>
    <m/>
    <n v="212"/>
    <m/>
    <m/>
    <m/>
    <m/>
    <m/>
    <x v="0"/>
    <n v="122"/>
    <n v="137.25"/>
    <s v="C"/>
    <m/>
    <n v="50.5"/>
    <n v="50.5"/>
    <n v="1.0520833333333333"/>
    <n v="31.113838449557385"/>
    <n v="0.93341515348672155"/>
    <n v="137.84074331450651"/>
    <s v="I"/>
    <m/>
    <n v="40"/>
    <n v="40"/>
    <n v="0.83333333333333337"/>
    <n v="24.644624514500901"/>
    <n v="0.73933873543502704"/>
    <n v="103.63130969630659"/>
    <s v="B"/>
    <m/>
    <n v="54.5"/>
    <n v="54.5"/>
    <n v="1.1354166666666667"/>
    <n v="33.578300901007481"/>
    <n v="1.0073490270302243"/>
    <n v="217.91055534198776"/>
    <m/>
    <m/>
    <m/>
    <n v="0"/>
    <n v="0"/>
    <n v="0"/>
    <n v="0"/>
    <b v="0"/>
    <n v="459.38260835280084"/>
    <n v="3.020833333333333"/>
    <n v="125.02083333333333"/>
    <s v="ok"/>
  </r>
  <r>
    <s v="EA "/>
    <s v="EA Semibrillo y Homologos"/>
    <x v="3"/>
    <s v="Galon"/>
    <m/>
    <m/>
    <n v="213"/>
    <m/>
    <m/>
    <m/>
    <m/>
    <m/>
    <x v="1"/>
    <n v="118"/>
    <n v="132.75"/>
    <s v="C"/>
    <m/>
    <n v="17"/>
    <n v="17"/>
    <n v="0.35416666666666669"/>
    <n v="10.473965418662884"/>
    <n v="0.31421896255988652"/>
    <n v="46.40183438310121"/>
    <s v="L"/>
    <m/>
    <n v="262.5"/>
    <n v="262.5"/>
    <n v="5.46875"/>
    <n v="161.73034837641214"/>
    <n v="4.8519104512923636"/>
    <n v="647.94750051749122"/>
    <s v="B"/>
    <m/>
    <n v="24.5"/>
    <n v="24.5"/>
    <n v="0.51041666666666663"/>
    <n v="15.094832515131801"/>
    <n v="0.45284497545395402"/>
    <n v="97.959790933554117"/>
    <m/>
    <m/>
    <m/>
    <n v="0"/>
    <n v="0"/>
    <n v="0"/>
    <n v="0"/>
    <b v="0"/>
    <n v="792.30912583414658"/>
    <n v="6.3333333333333339"/>
    <n v="124.33333333333333"/>
    <s v="ok"/>
  </r>
  <r>
    <s v="EA "/>
    <s v="EA Semibrillo y Homologos"/>
    <x v="3"/>
    <s v="Galon"/>
    <m/>
    <m/>
    <n v="214"/>
    <m/>
    <m/>
    <m/>
    <m/>
    <m/>
    <x v="2"/>
    <n v="115"/>
    <n v="129.375"/>
    <s v="C"/>
    <m/>
    <n v="107"/>
    <n v="107"/>
    <n v="2.2291666666666665"/>
    <n v="65.924370576289903"/>
    <n v="1.9777311172886971"/>
    <n v="292.05860464657815"/>
    <s v="I"/>
    <m/>
    <n v="117.5"/>
    <n v="117.5"/>
    <n v="2.4479166666666665"/>
    <n v="72.39358451134639"/>
    <n v="2.1718075353403914"/>
    <n v="304.41697223290055"/>
    <s v="B"/>
    <m/>
    <n v="146.5"/>
    <n v="146.5"/>
    <n v="3.0520833333333335"/>
    <n v="90.260937284359542"/>
    <n v="2.7078281185307862"/>
    <n v="585.75956619451756"/>
    <s v="KX"/>
    <m/>
    <n v="138"/>
    <n v="138"/>
    <n v="2.875"/>
    <n v="85.0239545750281"/>
    <n v="2.550718637250843"/>
    <n v="283.86129757222699"/>
    <n v="1466.0964406462233"/>
    <n v="10.604166666666666"/>
    <n v="125.60416666666667"/>
    <s v="ok"/>
  </r>
  <r>
    <s v="EA "/>
    <s v="EA Semibrillo y Homologos"/>
    <x v="3"/>
    <s v="Galon"/>
    <m/>
    <m/>
    <n v="215"/>
    <s v="Si"/>
    <n v="0.14000000000000001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8.5"/>
    <n v="8.5"/>
    <n v="0.17708333333333334"/>
    <n v="5.2369827093314418"/>
    <n v="0.15710948127994326"/>
    <n v="23.20091719155060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8.102969660230066"/>
    <n v="0.26041666666666669"/>
    <n v="128.26041666666666"/>
    <s v="ok"/>
  </r>
  <r>
    <s v="EA "/>
    <s v="EA Semibrillo y Homologos"/>
    <x v="3"/>
    <s v="Galon"/>
    <m/>
    <m/>
    <n v="216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15.5"/>
    <n v="15.5"/>
    <n v="0.32291666666666669"/>
    <n v="9.5497919993690985"/>
    <n v="0.28649375998107296"/>
    <n v="42.307554878709922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70.112480409261622"/>
    <n v="0.47916666666666669"/>
    <n v="128.47916666666666"/>
    <s v="ok"/>
  </r>
  <r>
    <s v="EA "/>
    <s v="EA Semibrillo y Homologos"/>
    <x v="3"/>
    <s v="Galon"/>
    <m/>
    <m/>
    <n v="217"/>
    <m/>
    <m/>
    <s v="12.2020"/>
    <m/>
    <m/>
    <x v="3"/>
    <n v="128"/>
    <n v="144"/>
    <s v="B"/>
    <m/>
    <n v="15"/>
    <n v="15"/>
    <n v="0.3125"/>
    <n v="9.2417341929378374"/>
    <n v="0.27725202578813513"/>
    <n v="59.975382204216814"/>
    <s v="C"/>
    <m/>
    <n v="31.5"/>
    <n v="31.5"/>
    <n v="0.65625"/>
    <n v="19.407641805169458"/>
    <n v="0.58222925415508375"/>
    <n v="85.979869592216943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150.4942349015781"/>
    <n v="1.0208333333333333"/>
    <n v="129.02083333333334"/>
    <s v="ok"/>
  </r>
  <r>
    <s v="EA "/>
    <s v="EA Semibrillo y Homologos"/>
    <x v="3"/>
    <s v="Galon"/>
    <m/>
    <m/>
    <n v="218"/>
    <m/>
    <m/>
    <m/>
    <m/>
    <m/>
    <x v="0"/>
    <n v="122"/>
    <n v="137.25"/>
    <s v="AXX"/>
    <m/>
    <n v="51.5"/>
    <n v="51.5"/>
    <n v="1.0729166666666667"/>
    <n v="31.72995406241991"/>
    <n v="0.95189862187259733"/>
    <n v="66.636510482893229"/>
    <s v="I"/>
    <m/>
    <n v="42.5"/>
    <n v="42.5"/>
    <n v="0.88541666666666663"/>
    <n v="26.184913546657203"/>
    <n v="0.7855474063997161"/>
    <n v="110.10826655232573"/>
    <s v="B"/>
    <m/>
    <n v="51"/>
    <n v="51"/>
    <n v="1.0625"/>
    <n v="31.421896255988646"/>
    <n v="0.94265688767965938"/>
    <n v="203.91629949433718"/>
    <m/>
    <m/>
    <m/>
    <n v="0"/>
    <n v="0"/>
    <n v="0"/>
    <n v="0"/>
    <b v="0"/>
    <n v="380.66107652955611"/>
    <n v="3.0208333333333335"/>
    <n v="125.02083333333333"/>
    <s v="ok"/>
  </r>
  <r>
    <s v="EA "/>
    <s v="EA Semibrillo y Homologos"/>
    <x v="3"/>
    <s v="Galon"/>
    <m/>
    <m/>
    <n v="219"/>
    <m/>
    <m/>
    <m/>
    <m/>
    <m/>
    <x v="1"/>
    <n v="118"/>
    <n v="132.75"/>
    <s v="C"/>
    <m/>
    <n v="67"/>
    <n v="67"/>
    <n v="1.3958333333333333"/>
    <n v="41.279746061789005"/>
    <n v="1.2383923818536702"/>
    <n v="182.87781786281062"/>
    <s v="F"/>
    <m/>
    <n v="11.5"/>
    <n v="11.5"/>
    <n v="0.23958333333333334"/>
    <n v="7.0853295479190086"/>
    <n v="0.21255988643757026"/>
    <n v="20.879322283664038"/>
    <s v="B"/>
    <m/>
    <n v="83"/>
    <n v="83"/>
    <n v="1.7291666666666667"/>
    <n v="51.137595867589368"/>
    <n v="1.5341278760276811"/>
    <n v="331.8637815299997"/>
    <m/>
    <m/>
    <m/>
    <n v="0"/>
    <n v="0"/>
    <n v="0"/>
    <n v="0"/>
    <b v="0"/>
    <n v="535.62092167647438"/>
    <n v="3.364583333333333"/>
    <n v="121.36458333333333"/>
    <s v="ok"/>
  </r>
  <r>
    <s v="EA "/>
    <s v="EA Semibrillo y Homologos"/>
    <x v="3"/>
    <s v="Galon"/>
    <m/>
    <m/>
    <n v="220"/>
    <m/>
    <m/>
    <m/>
    <m/>
    <m/>
    <x v="1"/>
    <n v="118"/>
    <n v="132.75"/>
    <s v="C"/>
    <m/>
    <n v="137"/>
    <n v="137"/>
    <n v="2.8541666666666665"/>
    <n v="84.40783896216557"/>
    <n v="2.5322351688649669"/>
    <n v="373.94419473440382"/>
    <s v="I"/>
    <m/>
    <n v="100.5"/>
    <n v="100.5"/>
    <n v="2.09375"/>
    <n v="61.919619092683511"/>
    <n v="1.8575885727805053"/>
    <n v="260.3736656119703"/>
    <s v="B"/>
    <m/>
    <n v="164"/>
    <n v="164"/>
    <n v="3.4166666666666665"/>
    <n v="101.04296050945368"/>
    <n v="3.0312888152836104"/>
    <n v="655.73084543277048"/>
    <m/>
    <m/>
    <m/>
    <n v="0"/>
    <n v="0"/>
    <n v="0"/>
    <n v="0"/>
    <b v="0"/>
    <n v="1290.0487057791447"/>
    <n v="8.3645833333333321"/>
    <n v="126.36458333333333"/>
    <s v="ok"/>
  </r>
  <r>
    <s v="EA "/>
    <s v="EA Semibrillo y Homologos"/>
    <x v="3"/>
    <s v="Galon"/>
    <m/>
    <m/>
    <n v="221"/>
    <m/>
    <m/>
    <m/>
    <m/>
    <m/>
    <x v="2"/>
    <n v="115"/>
    <n v="129.375"/>
    <s v="L"/>
    <m/>
    <n v="493"/>
    <n v="493"/>
    <n v="10.270833333333334"/>
    <n v="303.74499714122362"/>
    <n v="9.1123499142367077"/>
    <n v="1216.9071152576121"/>
    <s v="B"/>
    <m/>
    <n v="1.5"/>
    <n v="1.5"/>
    <n v="3.125E-2"/>
    <n v="0.92417341929378372"/>
    <n v="2.7725202578813512E-2"/>
    <n v="5.9975382204216814"/>
    <s v="T"/>
    <m/>
    <n v="32.5"/>
    <n v="32.5"/>
    <n v="0.67708333333333337"/>
    <n v="20.02375741803198"/>
    <n v="0.60071272254095942"/>
    <n v="40.626601758484391"/>
    <s v="KX"/>
    <m/>
    <n v="49.5"/>
    <n v="49.5"/>
    <n v="1.03125"/>
    <n v="30.497722836694862"/>
    <n v="0.91493168510084588"/>
    <n v="101.81981325960317"/>
    <n v="1365.3510684961211"/>
    <n v="12.010416666666668"/>
    <n v="127.01041666666667"/>
    <s v="ok"/>
  </r>
  <r>
    <s v="EA "/>
    <s v="EA Semibrillo y Homologos"/>
    <x v="3"/>
    <s v="Galon"/>
    <m/>
    <m/>
    <n v="222"/>
    <s v="Si"/>
    <n v="0.1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3"/>
    <n v="13"/>
    <n v="0.27083333333333331"/>
    <n v="8.0095029672127911"/>
    <n v="0.24028508901638373"/>
    <n v="35.483755704724445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48.356041340154356"/>
    <n v="0.34375"/>
    <n v="128.34375"/>
    <s v="ok"/>
  </r>
  <r>
    <s v="EA "/>
    <s v="EA Semibrillo y Homologos"/>
    <x v="3"/>
    <s v="Galon"/>
    <m/>
    <m/>
    <n v="223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16"/>
    <n v="16"/>
    <n v="0.33333333333333331"/>
    <n v="9.8578498058003596"/>
    <n v="0.29573549417401079"/>
    <n v="43.672314713507014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64.571905402608152"/>
    <n v="0.44791666666666669"/>
    <n v="128.44791666666666"/>
    <s v="ok"/>
  </r>
  <r>
    <s v="EA "/>
    <s v="EA Semibrillo y Homologos"/>
    <x v="3"/>
    <s v="Galon"/>
    <m/>
    <m/>
    <n v="224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28.5"/>
    <n v="28.5"/>
    <n v="0.59375"/>
    <n v="17.559294966581891"/>
    <n v="0.52677884899745675"/>
    <n v="77.791310583434367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19.59049196163666"/>
    <n v="0.82291666666666674"/>
    <n v="128.82291666666666"/>
    <s v="ok"/>
  </r>
  <r>
    <s v="EA "/>
    <s v="EA Semibrillo y Homologos"/>
    <x v="3"/>
    <s v="Galon"/>
    <m/>
    <m/>
    <n v="225"/>
    <m/>
    <m/>
    <m/>
    <m/>
    <m/>
    <x v="0"/>
    <n v="122"/>
    <n v="137.25"/>
    <s v="C"/>
    <m/>
    <n v="23.5"/>
    <n v="23.5"/>
    <n v="0.48958333333333331"/>
    <n v="14.478716902269278"/>
    <n v="0.43436150706807836"/>
    <n v="64.143712235463425"/>
    <s v="L"/>
    <m/>
    <n v="121"/>
    <n v="121"/>
    <n v="2.5208333333333335"/>
    <n v="74.549989156365228"/>
    <n v="2.2364996746909567"/>
    <n v="298.67294309568166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367.20270130407778"/>
    <n v="3.0625000000000004"/>
    <n v="125.0625"/>
    <s v="ok"/>
  </r>
  <r>
    <s v="EA "/>
    <s v="EA Semibrillo y Homologos"/>
    <x v="3"/>
    <s v="Galon"/>
    <m/>
    <m/>
    <n v="226"/>
    <m/>
    <m/>
    <m/>
    <m/>
    <m/>
    <x v="0"/>
    <n v="122"/>
    <n v="137.25"/>
    <s v="C"/>
    <m/>
    <n v="65.2"/>
    <n v="65.2"/>
    <n v="1.3583333333333334"/>
    <n v="40.170737958636465"/>
    <n v="1.205122138759094"/>
    <n v="177.9646824575411"/>
    <s v="I"/>
    <m/>
    <n v="24.9"/>
    <n v="24.9"/>
    <n v="0.51874999999999993"/>
    <n v="15.341278760276808"/>
    <n v="0.46023836280830421"/>
    <n v="64.510490285950837"/>
    <s v="B"/>
    <m/>
    <n v="45.6"/>
    <n v="45.6"/>
    <n v="0.95000000000000007"/>
    <n v="28.094871946531025"/>
    <n v="0.84284615839593069"/>
    <n v="182.32516190081913"/>
    <m/>
    <m/>
    <m/>
    <n v="0"/>
    <n v="0"/>
    <n v="0"/>
    <n v="0"/>
    <b v="0"/>
    <n v="424.80033464431108"/>
    <n v="2.8270833333333334"/>
    <n v="124.82708333333333"/>
    <s v="ok"/>
  </r>
  <r>
    <s v="EA "/>
    <s v="EA Semibrillo y Homologos"/>
    <x v="3"/>
    <s v="Galon"/>
    <m/>
    <m/>
    <n v="227"/>
    <m/>
    <m/>
    <m/>
    <m/>
    <m/>
    <x v="1"/>
    <n v="118"/>
    <n v="132.75"/>
    <s v="C"/>
    <m/>
    <n v="75"/>
    <n v="75"/>
    <n v="1.5625"/>
    <n v="46.208670964689183"/>
    <n v="1.3862601289406755"/>
    <n v="204.71397521956413"/>
    <s v="F"/>
    <m/>
    <n v="9"/>
    <n v="9"/>
    <n v="0.1875"/>
    <n v="5.5450405157627021"/>
    <n v="0.16635121547288106"/>
    <n v="16.340339178519681"/>
    <s v="B"/>
    <m/>
    <n v="61.5"/>
    <n v="61.5"/>
    <n v="1.28125"/>
    <n v="37.891110191045129"/>
    <n v="1.1367333057313538"/>
    <n v="245.89906703728894"/>
    <m/>
    <m/>
    <m/>
    <n v="0"/>
    <n v="0"/>
    <n v="0"/>
    <n v="0"/>
    <b v="0"/>
    <n v="466.95338143537276"/>
    <n v="3.03125"/>
    <n v="121.03125"/>
    <s v="ok"/>
  </r>
  <r>
    <s v="EA "/>
    <s v="EA Semibrillo y Homologos"/>
    <x v="3"/>
    <s v="Galon"/>
    <m/>
    <m/>
    <n v="228"/>
    <m/>
    <m/>
    <m/>
    <m/>
    <m/>
    <x v="2"/>
    <n v="115"/>
    <n v="129.375"/>
    <s v="C"/>
    <m/>
    <n v="270"/>
    <n v="270"/>
    <n v="5.625"/>
    <n v="166.35121547288108"/>
    <n v="4.990536464186432"/>
    <n v="736.97031079043086"/>
    <s v="F"/>
    <m/>
    <n v="24"/>
    <n v="24"/>
    <n v="0.5"/>
    <n v="14.786774708700539"/>
    <n v="0.44360324126101619"/>
    <n v="43.574237809385814"/>
    <s v="B"/>
    <m/>
    <n v="183.5"/>
    <n v="183.5"/>
    <n v="3.8229166666666665"/>
    <n v="113.05721496027287"/>
    <n v="3.3917164488081859"/>
    <n v="733.69884229825232"/>
    <s v="KX"/>
    <m/>
    <n v="98.5"/>
    <n v="98.5"/>
    <n v="2.0520833333333335"/>
    <n v="60.687387866958467"/>
    <n v="1.8206216360087539"/>
    <n v="202.61114355698811"/>
    <n v="1716.8545344550571"/>
    <n v="12"/>
    <n v="127"/>
    <s v="ok"/>
  </r>
  <r>
    <s v="EA "/>
    <s v="EA Semibrillo y Homologos"/>
    <x v="3"/>
    <s v="Galon"/>
    <m/>
    <m/>
    <n v="229"/>
    <s v="Si"/>
    <n v="0.14000000000000001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8"/>
    <n v="8"/>
    <n v="0.16666666666666666"/>
    <n v="4.9289249029001798"/>
    <n v="0.1478677470870054"/>
    <n v="21.836157356753507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0.736568639047427"/>
    <n v="0.27083333333333331"/>
    <n v="128.27083333333334"/>
    <s v="ok"/>
  </r>
  <r>
    <s v="EA "/>
    <s v="EA Semibrillo y Homologos"/>
    <x v="3"/>
    <s v="Galon"/>
    <m/>
    <m/>
    <n v="230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14.5"/>
    <n v="14.5"/>
    <n v="0.30208333333333331"/>
    <n v="8.9336763865065763"/>
    <n v="0.26801029159519729"/>
    <n v="39.57803520911573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73.380498960089113"/>
    <n v="0.48958333333333331"/>
    <n v="128.48958333333334"/>
    <s v="ok"/>
  </r>
  <r>
    <s v="EA "/>
    <s v="EA Semibrillo y Homologos"/>
    <x v="3"/>
    <s v="Galon"/>
    <m/>
    <m/>
    <n v="231"/>
    <m/>
    <m/>
    <s v="12.2020"/>
    <m/>
    <m/>
    <x v="3"/>
    <n v="128"/>
    <n v="144"/>
    <s v="B"/>
    <m/>
    <n v="14.5"/>
    <n v="14.5"/>
    <n v="0.30208333333333331"/>
    <n v="8.9336763865065763"/>
    <n v="0.26801029159519729"/>
    <n v="57.976202797409584"/>
    <s v="C"/>
    <m/>
    <n v="24.5"/>
    <n v="24.5"/>
    <n v="0.51041666666666663"/>
    <n v="15.094832515131801"/>
    <n v="0.45284497545395402"/>
    <n v="66.87323190505760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28.48062118658268"/>
    <n v="0.85416666666666663"/>
    <n v="128.85416666666666"/>
    <s v="ok"/>
  </r>
  <r>
    <s v="EA "/>
    <s v="EA Semibrillo y Homologos"/>
    <x v="3"/>
    <s v="Galon"/>
    <m/>
    <m/>
    <n v="232"/>
    <s v="Si"/>
    <n v="0.27"/>
    <s v="12.2020"/>
    <m/>
    <m/>
    <x v="3"/>
    <n v="128"/>
    <n v="144"/>
    <s v="B"/>
    <m/>
    <n v="31"/>
    <n v="31"/>
    <n v="0.64583333333333337"/>
    <n v="19.099583998738197"/>
    <n v="0.57298751996214592"/>
    <n v="123.94912322204809"/>
    <s v="C"/>
    <m/>
    <n v="45.5"/>
    <n v="45.5"/>
    <n v="0.94791666666666663"/>
    <n v="28.033260385244773"/>
    <n v="0.84099781155734321"/>
    <n v="124.19314496653557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254.49684453578578"/>
    <n v="1.6666666666666667"/>
    <n v="129.66666666666666"/>
    <s v="ok"/>
  </r>
  <r>
    <s v="EA "/>
    <s v="EA Semibrillo y Homologos"/>
    <x v="3"/>
    <s v="Galon"/>
    <m/>
    <m/>
    <n v="233"/>
    <m/>
    <m/>
    <m/>
    <m/>
    <m/>
    <x v="0"/>
    <n v="122"/>
    <n v="137.25"/>
    <s v="C"/>
    <m/>
    <n v="66"/>
    <n v="66"/>
    <n v="1.375"/>
    <n v="40.663630448926483"/>
    <n v="1.2199089134677945"/>
    <n v="180.14829819321645"/>
    <s v="I"/>
    <m/>
    <n v="29"/>
    <n v="29"/>
    <n v="0.60416666666666663"/>
    <n v="17.867352773013153"/>
    <n v="0.53602058319039458"/>
    <n v="75.132699529822261"/>
    <s v="B"/>
    <m/>
    <n v="48.5"/>
    <n v="48.5"/>
    <n v="1.0104166666666667"/>
    <n v="29.881607223832344"/>
    <n v="0.89644821671497033"/>
    <n v="193.92040246030103"/>
    <m/>
    <m/>
    <m/>
    <n v="0"/>
    <n v="0"/>
    <n v="0"/>
    <n v="0"/>
    <b v="0"/>
    <n v="449.20140018333973"/>
    <n v="2.989583333333333"/>
    <n v="124.98958333333333"/>
    <s v="ok"/>
  </r>
  <r>
    <s v="EA "/>
    <s v="EA Semibrillo y Homologos"/>
    <x v="3"/>
    <s v="Galon"/>
    <m/>
    <m/>
    <n v="234"/>
    <m/>
    <m/>
    <m/>
    <m/>
    <m/>
    <x v="1"/>
    <n v="118"/>
    <n v="132.75"/>
    <s v="C"/>
    <m/>
    <n v="88.5"/>
    <n v="88.5"/>
    <n v="1.84375"/>
    <n v="54.526231738333237"/>
    <n v="1.635786952149997"/>
    <n v="241.56249075908568"/>
    <s v="F"/>
    <m/>
    <n v="10.5"/>
    <n v="10.5"/>
    <n v="0.21875"/>
    <n v="6.4692139350564863"/>
    <n v="0.19407641805169459"/>
    <n v="19.063729041606294"/>
    <s v="B"/>
    <m/>
    <n v="71.5"/>
    <n v="71.5"/>
    <n v="1.4895833333333333"/>
    <n v="44.052266319670352"/>
    <n v="1.3215679895901105"/>
    <n v="285.88265517343348"/>
    <m/>
    <m/>
    <m/>
    <n v="0"/>
    <n v="0"/>
    <n v="0"/>
    <n v="0"/>
    <b v="0"/>
    <n v="546.50887497412543"/>
    <n v="3.552083333333333"/>
    <n v="121.55208333333333"/>
    <s v="ok"/>
  </r>
  <r>
    <s v="EA "/>
    <s v="EA Semibrillo y Homologos"/>
    <x v="3"/>
    <s v="Galon"/>
    <m/>
    <m/>
    <n v="235"/>
    <m/>
    <m/>
    <m/>
    <m/>
    <m/>
    <x v="2"/>
    <n v="115"/>
    <n v="129.375"/>
    <s v="C"/>
    <m/>
    <n v="234.5"/>
    <n v="234.5"/>
    <n v="4.885416666666667"/>
    <n v="144.47911121626154"/>
    <n v="4.3343733364878458"/>
    <n v="640.07236251983727"/>
    <s v="I"/>
    <m/>
    <n v="107.5"/>
    <n v="107.5"/>
    <n v="2.2395833333333335"/>
    <n v="66.232428382721167"/>
    <n v="1.9869728514816349"/>
    <n v="278.50914480882392"/>
    <s v="B"/>
    <m/>
    <n v="150.5"/>
    <n v="150.5"/>
    <n v="3.1354166666666665"/>
    <n v="92.725399735809631"/>
    <n v="2.7817619920742889"/>
    <n v="601.75300144897528"/>
    <s v="KX"/>
    <m/>
    <n v="83.5"/>
    <n v="83.5"/>
    <n v="1.7395833333333333"/>
    <n v="51.445653674020626"/>
    <n v="1.5433696102206187"/>
    <n v="171.75665469044168"/>
    <n v="1692.0911634680783"/>
    <n v="12"/>
    <n v="127"/>
    <s v="ok"/>
  </r>
  <r>
    <s v="EA "/>
    <s v="EA Semibrillo y Homologos"/>
    <x v="3"/>
    <s v="Galon"/>
    <m/>
    <m/>
    <n v="236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2"/>
    <n v="32"/>
    <n v="0.66666666666666663"/>
    <n v="19.715699611600719"/>
    <n v="0.59147098834802159"/>
    <n v="87.344629427014027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02.063095730944"/>
    <n v="0.76041666666666663"/>
    <n v="128.76041666666666"/>
    <s v="ok"/>
  </r>
  <r>
    <s v="EA "/>
    <s v="EA Semibrillo y Homologos"/>
    <x v="3"/>
    <s v="Galon"/>
    <m/>
    <m/>
    <n v="237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57"/>
    <n v="57"/>
    <n v="1.1875"/>
    <n v="35.118589933163783"/>
    <n v="1.0535576979949135"/>
    <n v="155.58262116686873"/>
    <s v="F"/>
    <m/>
    <n v="4"/>
    <n v="4"/>
    <n v="8.3333333333333329E-2"/>
    <n v="2.4644624514500899"/>
    <n v="7.3933873543502698E-2"/>
    <n v="7.2623729682309683"/>
    <m/>
    <m/>
    <m/>
    <n v="0"/>
    <n v="0"/>
    <n v="0"/>
    <n v="0"/>
    <b v="0"/>
    <n v="184.83596760997921"/>
    <n v="1.3854166666666665"/>
    <n v="129.38541666666666"/>
    <s v="ok"/>
  </r>
  <r>
    <s v="EA "/>
    <s v="EA Semibrillo y Homologos"/>
    <x v="3"/>
    <s v="Galon"/>
    <m/>
    <m/>
    <n v="238"/>
    <m/>
    <m/>
    <m/>
    <m/>
    <m/>
    <x v="0"/>
    <n v="122"/>
    <n v="137.25"/>
    <s v="C"/>
    <m/>
    <n v="72.5"/>
    <n v="72.5"/>
    <n v="1.5104166666666667"/>
    <n v="44.668381932532881"/>
    <n v="1.3400514579759863"/>
    <n v="197.89017604557867"/>
    <s v="B"/>
    <m/>
    <n v="15"/>
    <n v="15"/>
    <n v="0.3125"/>
    <n v="9.2417341929378374"/>
    <n v="0.27725202578813513"/>
    <n v="59.975382204216814"/>
    <s v="F"/>
    <m/>
    <n v="9.5"/>
    <n v="9.5"/>
    <n v="0.19791666666666666"/>
    <n v="5.8530983221939632"/>
    <n v="0.1755929496658189"/>
    <n v="17.24813579954855"/>
    <m/>
    <m/>
    <m/>
    <n v="0"/>
    <n v="0"/>
    <n v="0"/>
    <n v="0"/>
    <b v="0"/>
    <n v="275.11369404934402"/>
    <n v="2.0208333333333335"/>
    <n v="124.02083333333333"/>
    <s v="ok"/>
  </r>
  <r>
    <s v="EA "/>
    <s v="EA Semibrillo y Homologos"/>
    <x v="3"/>
    <s v="Galon"/>
    <m/>
    <m/>
    <n v="239"/>
    <m/>
    <m/>
    <m/>
    <m/>
    <m/>
    <x v="1"/>
    <n v="118"/>
    <n v="132.75"/>
    <s v="C"/>
    <m/>
    <n v="33.5"/>
    <n v="33.5"/>
    <n v="0.69791666666666663"/>
    <n v="20.639873030894503"/>
    <n v="0.61919619092683509"/>
    <n v="91.438908931405308"/>
    <s v="I"/>
    <m/>
    <n v="18.5"/>
    <n v="18.5"/>
    <n v="0.38541666666666669"/>
    <n v="11.398138837956667"/>
    <n v="0.34194416513870002"/>
    <n v="47.929480734541798"/>
    <s v="L"/>
    <m/>
    <n v="28.5"/>
    <n v="28.5"/>
    <n v="0.59375"/>
    <n v="17.559294966581891"/>
    <n v="0.52677884899745675"/>
    <n v="70.348585770470478"/>
    <m/>
    <m/>
    <m/>
    <n v="0"/>
    <n v="0"/>
    <n v="0"/>
    <n v="0"/>
    <b v="0"/>
    <n v="209.71697543641761"/>
    <n v="1.6770833333333333"/>
    <n v="119.67708333333333"/>
    <s v="ok"/>
  </r>
  <r>
    <s v="EA "/>
    <s v="EA Semibrillo y Homologos"/>
    <x v="3"/>
    <s v="Galon"/>
    <m/>
    <m/>
    <n v="240"/>
    <m/>
    <m/>
    <m/>
    <m/>
    <m/>
    <x v="1"/>
    <n v="118"/>
    <n v="132.75"/>
    <s v="C"/>
    <m/>
    <n v="81"/>
    <n v="81"/>
    <n v="1.6875"/>
    <n v="49.905364641864324"/>
    <n v="1.4971609392559297"/>
    <n v="221.09109323712926"/>
    <s v="I"/>
    <m/>
    <n v="41.5"/>
    <n v="41.5"/>
    <n v="0.86458333333333337"/>
    <n v="25.568797933794684"/>
    <n v="0.76706393801384054"/>
    <n v="107.51748380991808"/>
    <s v="B"/>
    <m/>
    <n v="9.5"/>
    <n v="9.5"/>
    <n v="0.19791666666666666"/>
    <n v="5.8530983221939632"/>
    <n v="0.1755929496658189"/>
    <n v="37.984408729337311"/>
    <m/>
    <m/>
    <m/>
    <n v="0"/>
    <n v="0"/>
    <n v="0"/>
    <n v="0"/>
    <b v="0"/>
    <n v="366.59298577638464"/>
    <n v="2.75"/>
    <n v="120.75"/>
    <s v="ok"/>
  </r>
  <r>
    <s v="EA "/>
    <s v="EA Semibrillo y Homologos"/>
    <x v="3"/>
    <s v="Galon"/>
    <m/>
    <m/>
    <n v="241"/>
    <m/>
    <m/>
    <m/>
    <m/>
    <m/>
    <x v="2"/>
    <n v="115"/>
    <n v="129.375"/>
    <s v="C"/>
    <m/>
    <n v="197.5"/>
    <n v="197.5"/>
    <n v="4.114583333333333"/>
    <n v="121.68283354034818"/>
    <n v="3.6504850062104452"/>
    <n v="539.08013474485222"/>
    <s v="I"/>
    <m/>
    <n v="81"/>
    <n v="81"/>
    <n v="1.6875"/>
    <n v="49.905364641864324"/>
    <n v="1.4971609392559297"/>
    <n v="209.85340213502081"/>
    <s v="L"/>
    <m/>
    <n v="70.5"/>
    <n v="70.5"/>
    <n v="1.46875"/>
    <n v="43.436150706807837"/>
    <n v="1.303084521204235"/>
    <n v="174.02018585326906"/>
    <s v="KX"/>
    <m/>
    <n v="227"/>
    <n v="227"/>
    <n v="4.729166666666667"/>
    <n v="139.8582441197926"/>
    <n v="4.1957473235937783"/>
    <n v="466.93126484706909"/>
    <n v="1389.8849875802111"/>
    <n v="12"/>
    <n v="127"/>
    <s v="ok"/>
  </r>
  <r>
    <s v="EA "/>
    <s v="EA Semibrillo y Homologos"/>
    <x v="3"/>
    <s v="Galon"/>
    <m/>
    <m/>
    <n v="242"/>
    <m/>
    <m/>
    <m/>
    <m/>
    <m/>
    <x v="2"/>
    <n v="115"/>
    <n v="129.375"/>
    <s v="C"/>
    <m/>
    <n v="354.5"/>
    <n v="354.5"/>
    <n v="7.385416666666667"/>
    <n v="218.41298475976424"/>
    <n v="6.5523895427929268"/>
    <n v="967.61472287113986"/>
    <s v="I"/>
    <m/>
    <n v="114"/>
    <n v="114"/>
    <n v="2.375"/>
    <n v="70.237179866327565"/>
    <n v="2.107115395989827"/>
    <n v="295.34923263447376"/>
    <s v="B"/>
    <m/>
    <n v="22"/>
    <n v="22"/>
    <n v="0.45833333333333331"/>
    <n v="13.554543482975495"/>
    <n v="0.40663630448926485"/>
    <n v="87.963893899517984"/>
    <s v="KX"/>
    <m/>
    <n v="85.5"/>
    <n v="85.5"/>
    <n v="1.78125"/>
    <n v="52.677884899745671"/>
    <n v="1.58033654699237"/>
    <n v="175.87058653931456"/>
    <n v="1526.7984359444463"/>
    <n v="12.000000000000002"/>
    <n v="127"/>
    <s v="ok"/>
  </r>
  <r>
    <s v="EA "/>
    <s v="EA Semibrillo y Homologos"/>
    <x v="3"/>
    <s v="Galon"/>
    <m/>
    <m/>
    <n v="243"/>
    <s v="Si"/>
    <n v="0.19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58"/>
    <n v="58"/>
    <n v="1.2083333333333333"/>
    <n v="35.734705546026305"/>
    <n v="1.0720411663807892"/>
    <n v="158.31214083646293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71.93922435461457"/>
    <n v="1.3020833333333333"/>
    <n v="129.30208333333334"/>
    <s v="ok"/>
  </r>
  <r>
    <s v="EA "/>
    <s v="EA Semibrillo y Homologos"/>
    <x v="3"/>
    <s v="Galon"/>
    <m/>
    <m/>
    <n v="244"/>
    <m/>
    <m/>
    <m/>
    <m/>
    <m/>
    <x v="0"/>
    <n v="122"/>
    <n v="137.25"/>
    <s v="C"/>
    <m/>
    <n v="59.5"/>
    <n v="59.5"/>
    <n v="1.2395833333333333"/>
    <n v="36.658878965320085"/>
    <n v="1.0997663689596024"/>
    <n v="162.4064203408542"/>
    <s v="F"/>
    <m/>
    <n v="3"/>
    <n v="3"/>
    <n v="6.25E-2"/>
    <n v="1.8483468385875674"/>
    <n v="5.5450405157627024E-2"/>
    <n v="5.4467797261732267"/>
    <s v="L"/>
    <m/>
    <n v="21.5"/>
    <n v="21.5"/>
    <n v="0.44791666666666669"/>
    <n v="13.246485676544234"/>
    <n v="0.39739457029632702"/>
    <n v="53.069985756670711"/>
    <m/>
    <m/>
    <m/>
    <n v="0"/>
    <n v="0"/>
    <n v="0"/>
    <n v="0"/>
    <b v="0"/>
    <n v="220.92318582369813"/>
    <n v="1.75"/>
    <n v="123.75"/>
    <s v="ok"/>
  </r>
  <r>
    <s v="EA "/>
    <s v="EA Semibrillo y Homologos"/>
    <x v="3"/>
    <s v="Galon"/>
    <m/>
    <m/>
    <n v="245"/>
    <m/>
    <m/>
    <m/>
    <m/>
    <m/>
    <x v="1"/>
    <n v="118"/>
    <n v="132.75"/>
    <s v="C"/>
    <m/>
    <n v="38.5"/>
    <n v="38.5"/>
    <n v="0.80208333333333337"/>
    <n v="23.720451095207117"/>
    <n v="0.71161353285621354"/>
    <n v="105.08650727937626"/>
    <s v="L"/>
    <m/>
    <n v="19.5"/>
    <n v="19.5"/>
    <n v="0.40625"/>
    <n v="12.014254450819189"/>
    <n v="0.36042763352457569"/>
    <n v="48.133242895585063"/>
    <s v="R"/>
    <m/>
    <n v="6.5"/>
    <n v="6.5"/>
    <n v="0.13541666666666666"/>
    <n v="4.0047514836063955"/>
    <n v="0.12014254450819187"/>
    <n v="6.7842480606401123"/>
    <m/>
    <m/>
    <m/>
    <n v="0"/>
    <n v="0"/>
    <n v="0"/>
    <n v="0"/>
    <b v="0"/>
    <n v="160.00399823560144"/>
    <n v="1.3437500000000002"/>
    <n v="119.34375"/>
    <s v="ok"/>
  </r>
  <r>
    <s v="EA "/>
    <s v="EA Semibrillo y Homologos"/>
    <x v="3"/>
    <s v="Galon"/>
    <m/>
    <m/>
    <n v="246"/>
    <m/>
    <m/>
    <m/>
    <m/>
    <m/>
    <x v="1"/>
    <n v="118"/>
    <n v="132.75"/>
    <s v="C"/>
    <m/>
    <n v="74.5"/>
    <n v="74.5"/>
    <n v="1.5520833333333333"/>
    <n v="45.900613158257926"/>
    <n v="1.3770183947477377"/>
    <n v="203.34921538476704"/>
    <s v="L"/>
    <m/>
    <n v="33"/>
    <n v="33"/>
    <n v="0.6875"/>
    <n v="20.331815224463242"/>
    <n v="0.60995445673389725"/>
    <n v="81.456257207913183"/>
    <s v="R"/>
    <m/>
    <n v="8.5"/>
    <n v="8.5"/>
    <n v="0.17708333333333334"/>
    <n v="5.2369827093314418"/>
    <n v="0.15710948127994326"/>
    <n v="8.8717090023755318"/>
    <m/>
    <m/>
    <m/>
    <n v="0"/>
    <n v="0"/>
    <n v="0"/>
    <n v="0"/>
    <b v="0"/>
    <n v="293.67718159505574"/>
    <n v="2.4166666666666665"/>
    <n v="120.41666666666667"/>
    <s v="ok"/>
  </r>
  <r>
    <s v="EA "/>
    <s v="EA Semibrillo y Homologos"/>
    <x v="3"/>
    <s v="Galon"/>
    <m/>
    <m/>
    <n v="247"/>
    <m/>
    <m/>
    <m/>
    <m/>
    <m/>
    <x v="1"/>
    <n v="118"/>
    <n v="132.75"/>
    <s v="C"/>
    <m/>
    <n v="160.5"/>
    <n v="160.5"/>
    <n v="3.34375"/>
    <n v="98.886555864434854"/>
    <n v="2.9665966759330455"/>
    <n v="438.08790696986728"/>
    <s v="F"/>
    <m/>
    <n v="11.5"/>
    <n v="11.5"/>
    <n v="0.23958333333333334"/>
    <n v="7.0853295479190086"/>
    <n v="0.21255988643757026"/>
    <n v="20.879322283664038"/>
    <s v="B"/>
    <m/>
    <n v="14.5"/>
    <n v="14.5"/>
    <n v="0.30208333333333331"/>
    <n v="8.9336763865065763"/>
    <n v="0.26801029159519729"/>
    <n v="57.976202797409584"/>
    <m/>
    <m/>
    <m/>
    <n v="0"/>
    <n v="0"/>
    <n v="0"/>
    <n v="0"/>
    <b v="0"/>
    <n v="516.94343205094083"/>
    <n v="3.885416666666667"/>
    <n v="121.88541666666667"/>
    <s v="ok"/>
  </r>
  <r>
    <s v="EA "/>
    <s v="EA Semibrillo y Homologos"/>
    <x v="3"/>
    <s v="Galon"/>
    <m/>
    <m/>
    <n v="248"/>
    <m/>
    <m/>
    <m/>
    <m/>
    <m/>
    <x v="1"/>
    <n v="118"/>
    <n v="132.75"/>
    <s v="C"/>
    <m/>
    <n v="143"/>
    <n v="143"/>
    <n v="2.9791666666666665"/>
    <n v="88.104532639340704"/>
    <n v="2.6431359791802209"/>
    <n v="390.32131275196895"/>
    <s v="F"/>
    <m/>
    <n v="15.5"/>
    <n v="15.5"/>
    <n v="0.32291666666666669"/>
    <n v="9.5497919993690985"/>
    <n v="0.28649375998107296"/>
    <n v="28.141695251895005"/>
    <s v="B"/>
    <m/>
    <n v="17.5"/>
    <n v="17.5"/>
    <n v="0.36458333333333331"/>
    <n v="10.782023225094143"/>
    <n v="0.32346069675282429"/>
    <n v="69.971279238252947"/>
    <m/>
    <m/>
    <m/>
    <n v="0"/>
    <n v="0"/>
    <n v="0"/>
    <n v="0"/>
    <b v="0"/>
    <n v="488.43428724211685"/>
    <n v="3.6666666666666665"/>
    <n v="121.66666666666667"/>
    <s v="ok"/>
  </r>
  <r>
    <s v="EA "/>
    <s v="EA Semibrillo y Homologos"/>
    <x v="3"/>
    <s v="Galon"/>
    <m/>
    <m/>
    <n v="249"/>
    <m/>
    <m/>
    <m/>
    <m/>
    <m/>
    <x v="2"/>
    <n v="115"/>
    <n v="129.375"/>
    <s v="C"/>
    <m/>
    <n v="297"/>
    <n v="297"/>
    <n v="6.1875"/>
    <n v="182.98633702016917"/>
    <n v="5.4895901106050751"/>
    <n v="810.66734186947394"/>
    <s v="I"/>
    <m/>
    <n v="86"/>
    <n v="86"/>
    <n v="1.7916666666666667"/>
    <n v="52.985942706176935"/>
    <n v="1.5895782811853081"/>
    <n v="222.80731584705916"/>
    <s v="KX"/>
    <m/>
    <n v="193"/>
    <n v="193"/>
    <n v="4.020833333333333"/>
    <n v="118.91031328246683"/>
    <n v="3.5673093984740047"/>
    <n v="396.99442341623046"/>
    <m/>
    <m/>
    <m/>
    <n v="0"/>
    <n v="0"/>
    <n v="0"/>
    <n v="0"/>
    <b v="0"/>
    <n v="1430.4690811327637"/>
    <n v="12"/>
    <n v="127"/>
    <s v="ok"/>
  </r>
  <r>
    <s v="EA "/>
    <s v="EA Semibrillo y Homologos"/>
    <x v="3"/>
    <s v="Galon"/>
    <m/>
    <m/>
    <n v="250"/>
    <s v="Si"/>
    <n v="0.32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12"/>
    <n v="12"/>
    <n v="0.25"/>
    <n v="7.3933873543502697"/>
    <n v="0.2218016206305081"/>
    <n v="32.754236035130262"/>
    <m/>
    <m/>
    <m/>
    <n v="0"/>
    <n v="0"/>
    <n v="0"/>
    <n v="0"/>
    <b v="0"/>
    <m/>
    <m/>
    <m/>
    <n v="0"/>
    <n v="0"/>
    <n v="0"/>
    <n v="0"/>
    <b v="0"/>
    <n v="34.753415441937491"/>
    <n v="0.26041666666666669"/>
    <n v="128.26041666666666"/>
    <s v="ok"/>
  </r>
  <r>
    <s v="EA "/>
    <s v="EA Semibrillo y Homologos"/>
    <x v="3"/>
    <s v="Galon"/>
    <m/>
    <m/>
    <n v="251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34"/>
    <n v="34"/>
    <n v="0.70833333333333337"/>
    <n v="20.947930837325767"/>
    <n v="0.62843792511977303"/>
    <n v="92.803668766202421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01.5245968497107"/>
    <n v="0.77083333333333337"/>
    <n v="128.77083333333334"/>
    <s v="ok"/>
  </r>
  <r>
    <s v="EA "/>
    <s v="EA Semibrillo y Homologos"/>
    <x v="3"/>
    <s v="Galon"/>
    <m/>
    <m/>
    <n v="252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5"/>
    <n v="75"/>
    <n v="1.5625"/>
    <n v="46.208670964689183"/>
    <n v="1.3862601289406755"/>
    <n v="204.71397521956413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235.05870444845294"/>
    <n v="1.7604166666666667"/>
    <n v="129.76041666666666"/>
    <s v="ok"/>
  </r>
  <r>
    <s v="EA "/>
    <s v="EA Semibrillo y Homologos"/>
    <x v="3"/>
    <s v="Galon"/>
    <m/>
    <m/>
    <n v="253"/>
    <s v="Si"/>
    <n v="0.41"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105.5"/>
    <n v="105.5"/>
    <n v="2.1979166666666665"/>
    <n v="65.000197156996123"/>
    <n v="1.9500059147098836"/>
    <n v="287.96432514218685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325.03080304777671"/>
    <n v="2.4479166666666665"/>
    <n v="130.44791666666666"/>
    <s v="ok"/>
  </r>
  <r>
    <s v="EA "/>
    <s v="EA Semibrillo y Homologos"/>
    <x v="3"/>
    <s v="Galon"/>
    <m/>
    <m/>
    <n v="254"/>
    <m/>
    <m/>
    <m/>
    <m/>
    <m/>
    <x v="0"/>
    <n v="122"/>
    <n v="137.25"/>
    <s v="C"/>
    <m/>
    <n v="113"/>
    <n v="113"/>
    <n v="2.3541666666666665"/>
    <n v="69.621064253465036"/>
    <n v="2.0886319276039509"/>
    <n v="308.43572266414327"/>
    <s v="I"/>
    <m/>
    <n v="19.5"/>
    <n v="19.5"/>
    <n v="0.40625"/>
    <n v="12.014254450819189"/>
    <n v="0.36042763352457569"/>
    <n v="50.520263476949459"/>
    <s v="L"/>
    <m/>
    <n v="17"/>
    <n v="17"/>
    <n v="0.35416666666666669"/>
    <n v="10.473965418662884"/>
    <n v="0.31421896255988652"/>
    <n v="41.962314319228007"/>
    <m/>
    <m/>
    <m/>
    <n v="0"/>
    <n v="0"/>
    <n v="0"/>
    <n v="0"/>
    <b v="0"/>
    <n v="400.91830046032078"/>
    <n v="3.114583333333333"/>
    <n v="125.11458333333333"/>
    <s v="ok"/>
  </r>
  <r>
    <s v="EA "/>
    <s v="EA Semibrillo y Homologos"/>
    <x v="3"/>
    <s v="Galon"/>
    <m/>
    <m/>
    <n v="255"/>
    <s v="Si"/>
    <n v="1.32"/>
    <m/>
    <m/>
    <m/>
    <x v="1"/>
    <n v="118"/>
    <n v="132.75"/>
    <s v="C"/>
    <m/>
    <n v="96"/>
    <n v="96"/>
    <n v="2"/>
    <n v="59.147098834802158"/>
    <n v="1.7744129650440648"/>
    <n v="262.0338882810421"/>
    <s v="E"/>
    <m/>
    <n v="3"/>
    <n v="3"/>
    <n v="6.25E-2"/>
    <n v="1.8483468385875674"/>
    <n v="5.5450405157627024E-2"/>
    <n v="7.2093917260549434"/>
    <s v="I"/>
    <m/>
    <n v="18.5"/>
    <n v="18.5"/>
    <n v="0.38541666666666669"/>
    <n v="11.398138837956667"/>
    <n v="0.34194416513870002"/>
    <n v="47.929480734541798"/>
    <m/>
    <m/>
    <m/>
    <n v="0"/>
    <n v="0"/>
    <n v="0"/>
    <n v="0"/>
    <b v="0"/>
    <n v="317.17276074163885"/>
    <n v="2.4479166666666665"/>
    <n v="120.44791666666667"/>
    <s v="ok"/>
  </r>
  <r>
    <s v="EA "/>
    <s v="EA Semibrillo y Homologos"/>
    <x v="3"/>
    <s v="Galon"/>
    <m/>
    <m/>
    <n v="256"/>
    <m/>
    <m/>
    <m/>
    <m/>
    <m/>
    <x v="2"/>
    <n v="115"/>
    <n v="129.375"/>
    <s v="C"/>
    <m/>
    <n v="369.5"/>
    <n v="369.5"/>
    <n v="7.697916666666667"/>
    <n v="227.65471895270207"/>
    <n v="6.8296415685810619"/>
    <n v="1008.5575179150527"/>
    <s v="L"/>
    <m/>
    <n v="87"/>
    <n v="87"/>
    <n v="1.8125"/>
    <n v="53.602058319039458"/>
    <n v="1.6080617495711838"/>
    <n v="214.74831445722566"/>
    <s v="V"/>
    <m/>
    <n v="38.5"/>
    <n v="38.5"/>
    <n v="0.80208333333333337"/>
    <n v="23.720451095207117"/>
    <n v="0.71161353285621354"/>
    <n v="105.08650727937626"/>
    <s v="KX"/>
    <m/>
    <n v="81"/>
    <n v="81"/>
    <n v="1.6875"/>
    <n v="49.905364641864324"/>
    <n v="1.4971609392559297"/>
    <n v="166.61423987935063"/>
    <n v="1495.0065795310054"/>
    <n v="12.000000000000002"/>
    <n v="127"/>
    <s v="ok"/>
  </r>
  <r>
    <s v="EA "/>
    <s v="EA Semibrillo y Homologos"/>
    <x v="3"/>
    <s v="Galon"/>
    <m/>
    <m/>
    <n v="257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27.5"/>
    <n v="27.5"/>
    <n v="0.57291666666666663"/>
    <n v="16.943179353719366"/>
    <n v="0.50829538061158097"/>
    <n v="75.061790913840184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86.873281189934062"/>
    <n v="0.64583333333333337"/>
    <n v="128.64583333333334"/>
    <s v="ok"/>
  </r>
  <r>
    <s v="EA "/>
    <s v="EA Semibrillo y Homologos"/>
    <x v="3"/>
    <s v="Galon"/>
    <m/>
    <m/>
    <n v="258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52"/>
    <n v="52"/>
    <n v="1.0833333333333333"/>
    <n v="32.038011868851164"/>
    <n v="0.96114035606553494"/>
    <n v="141.9350228188977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65.55800337108553"/>
    <n v="1.2291666666666667"/>
    <n v="129.22916666666666"/>
    <s v="ok"/>
  </r>
  <r>
    <s v="EA "/>
    <s v="EA Semibrillo y Homologos"/>
    <x v="3"/>
    <s v="Galon"/>
    <m/>
    <m/>
    <n v="259"/>
    <m/>
    <m/>
    <m/>
    <m/>
    <m/>
    <x v="0"/>
    <n v="122"/>
    <n v="137.25"/>
    <s v="C"/>
    <m/>
    <n v="48"/>
    <n v="48"/>
    <n v="1"/>
    <n v="29.573549417401079"/>
    <n v="0.88720648252203238"/>
    <n v="131.01694414052105"/>
    <s v="L"/>
    <m/>
    <n v="66.5"/>
    <n v="66.5"/>
    <n v="1.3854166666666667"/>
    <n v="40.971688255357748"/>
    <n v="1.2291506476607323"/>
    <n v="164.14670013109779"/>
    <s v="R"/>
    <m/>
    <n v="8"/>
    <n v="8"/>
    <n v="0.16666666666666666"/>
    <n v="4.9289249029001798"/>
    <n v="0.1478677470870054"/>
    <n v="8.3498437669416763"/>
    <m/>
    <m/>
    <m/>
    <n v="0"/>
    <n v="0"/>
    <n v="0"/>
    <n v="0"/>
    <b v="0"/>
    <n v="303.51348803856052"/>
    <n v="2.5520833333333335"/>
    <n v="124.55208333333333"/>
    <s v="ok"/>
  </r>
  <r>
    <s v="EA "/>
    <s v="EA Semibrillo y Homologos"/>
    <x v="3"/>
    <s v="Galon"/>
    <m/>
    <m/>
    <n v="260"/>
    <s v="Si"/>
    <n v="0.41"/>
    <m/>
    <m/>
    <m/>
    <x v="1"/>
    <n v="118"/>
    <n v="132.75"/>
    <s v="C"/>
    <m/>
    <n v="32.5"/>
    <n v="32.5"/>
    <n v="0.67708333333333337"/>
    <n v="20.02375741803198"/>
    <n v="0.60071272254095942"/>
    <n v="88.709389261811125"/>
    <s v="I"/>
    <m/>
    <n v="8.5"/>
    <n v="8.5"/>
    <n v="0.17708333333333334"/>
    <n v="5.2369827093314418"/>
    <n v="0.15710948127994326"/>
    <n v="22.021653310465148"/>
    <s v="L"/>
    <m/>
    <n v="54.5"/>
    <n v="54.5"/>
    <n v="1.1354166666666667"/>
    <n v="33.578300901007481"/>
    <n v="1.0073490270302243"/>
    <n v="134.5262429645839"/>
    <m/>
    <m/>
    <m/>
    <n v="0"/>
    <n v="0"/>
    <n v="0"/>
    <n v="0"/>
    <b v="0"/>
    <n v="245.25728553686017"/>
    <n v="1.9895833333333335"/>
    <n v="119.98958333333333"/>
    <s v="ok"/>
  </r>
  <r>
    <s v="EA "/>
    <s v="EA Semibrillo y Homologos"/>
    <x v="3"/>
    <s v="Galon"/>
    <m/>
    <m/>
    <n v="261"/>
    <m/>
    <m/>
    <m/>
    <m/>
    <m/>
    <x v="1"/>
    <n v="118"/>
    <n v="132.75"/>
    <s v="C"/>
    <m/>
    <n v="80"/>
    <n v="80"/>
    <n v="1.6666666666666667"/>
    <n v="49.289249029001802"/>
    <n v="1.4786774708700541"/>
    <n v="218.36157356753509"/>
    <s v="I"/>
    <m/>
    <n v="26"/>
    <n v="26"/>
    <n v="0.54166666666666663"/>
    <n v="16.019005934425582"/>
    <n v="0.48057017803276747"/>
    <n v="67.36035130259927"/>
    <s v="B"/>
    <m/>
    <n v="13.5"/>
    <n v="13.5"/>
    <n v="0.28125"/>
    <n v="8.317560773644054"/>
    <n v="0.24952682320932162"/>
    <n v="53.977843983795132"/>
    <m/>
    <m/>
    <m/>
    <n v="0"/>
    <n v="0"/>
    <n v="0"/>
    <n v="0"/>
    <b v="0"/>
    <n v="339.69976885392947"/>
    <n v="2.4895833333333335"/>
    <n v="120.48958333333333"/>
    <s v="ok"/>
  </r>
  <r>
    <s v="EA "/>
    <s v="EA Semibrillo y Homologos"/>
    <x v="3"/>
    <s v="Galon"/>
    <m/>
    <m/>
    <n v="262"/>
    <m/>
    <m/>
    <m/>
    <m/>
    <m/>
    <x v="1"/>
    <n v="118"/>
    <n v="132.75"/>
    <s v="C"/>
    <m/>
    <n v="176.5"/>
    <n v="176.5"/>
    <n v="3.6770833333333335"/>
    <n v="108.74440567023522"/>
    <n v="3.2623321701070567"/>
    <n v="481.76022168337431"/>
    <s v="F"/>
    <m/>
    <n v="14.5"/>
    <n v="14.5"/>
    <n v="0.30208333333333331"/>
    <n v="8.9336763865065763"/>
    <n v="0.26801029159519729"/>
    <n v="26.32610200983726"/>
    <s v="B"/>
    <m/>
    <n v="43"/>
    <n v="43"/>
    <n v="0.89583333333333337"/>
    <n v="26.492971353088468"/>
    <n v="0.79478914059265404"/>
    <n v="171.92942898542154"/>
    <m/>
    <m/>
    <m/>
    <n v="0"/>
    <n v="0"/>
    <n v="0"/>
    <n v="0"/>
    <b v="0"/>
    <n v="680.01575267863313"/>
    <n v="4.875"/>
    <n v="122.875"/>
    <s v="ok"/>
  </r>
  <r>
    <s v="EA "/>
    <s v="EA Semibrillo y Homologos"/>
    <x v="3"/>
    <s v="Galon"/>
    <m/>
    <m/>
    <n v="263"/>
    <m/>
    <m/>
    <m/>
    <m/>
    <m/>
    <x v="2"/>
    <n v="115"/>
    <n v="129.375"/>
    <s v="C"/>
    <m/>
    <n v="289.5"/>
    <n v="289.5"/>
    <n v="6.03125"/>
    <n v="178.36546992370026"/>
    <n v="5.3509640977110076"/>
    <n v="790.19594434751752"/>
    <s v="I"/>
    <m/>
    <n v="48"/>
    <n v="48"/>
    <n v="1"/>
    <n v="29.573549417401079"/>
    <n v="0.88720648252203238"/>
    <n v="124.35757163556789"/>
    <s v="L"/>
    <m/>
    <n v="167.5"/>
    <n v="167.5"/>
    <n v="3.4895833333333335"/>
    <n v="103.19936515447252"/>
    <n v="3.0959809546341752"/>
    <n v="413.45221461592297"/>
    <s v="KX"/>
    <m/>
    <n v="71"/>
    <n v="71"/>
    <n v="1.4791666666666667"/>
    <n v="43.744208513239101"/>
    <n v="1.3123262553971731"/>
    <n v="146.04458063498635"/>
    <n v="1474.0503112339948"/>
    <n v="12"/>
    <n v="127"/>
    <s v="ok"/>
  </r>
  <r>
    <s v="EA "/>
    <s v="EA Semibrillo y Homologos"/>
    <x v="3"/>
    <s v="Galon"/>
    <m/>
    <m/>
    <n v="264"/>
    <s v="Si"/>
    <n v="0.3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31.5"/>
    <n v="31.5"/>
    <n v="0.65625"/>
    <n v="19.407641805169458"/>
    <n v="0.58222925415508375"/>
    <n v="85.979869592216943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05.78807749553972"/>
    <n v="0.77083333333333337"/>
    <n v="128.77083333333334"/>
    <s v="ok"/>
  </r>
  <r>
    <s v="EA "/>
    <s v="EA Semibrillo y Homologos"/>
    <x v="3"/>
    <s v="Galon"/>
    <m/>
    <m/>
    <n v="265"/>
    <m/>
    <m/>
    <m/>
    <m/>
    <m/>
    <x v="0"/>
    <n v="122"/>
    <n v="137.25"/>
    <s v="C"/>
    <m/>
    <n v="32.5"/>
    <n v="32.5"/>
    <n v="0.67708333333333337"/>
    <n v="20.02375741803198"/>
    <n v="0.60071272254095942"/>
    <n v="88.709389261811125"/>
    <s v="L"/>
    <m/>
    <n v="30"/>
    <n v="30"/>
    <n v="0.625"/>
    <n v="18.483468385875675"/>
    <n v="0.55450405157627025"/>
    <n v="74.051142916284704"/>
    <s v="R"/>
    <m/>
    <n v="2.5"/>
    <n v="2.5"/>
    <n v="5.2083333333333336E-2"/>
    <n v="1.5402890321563063"/>
    <n v="4.620867096468919E-2"/>
    <n v="2.6093261771692742"/>
    <m/>
    <m/>
    <m/>
    <n v="0"/>
    <n v="0"/>
    <n v="0"/>
    <n v="0"/>
    <b v="0"/>
    <n v="165.36985835526511"/>
    <n v="1.3541666666666667"/>
    <n v="123.35416666666667"/>
    <s v="ok"/>
  </r>
  <r>
    <s v="EA "/>
    <s v="EA Semibrillo y Homologos"/>
    <x v="3"/>
    <s v="Galon"/>
    <m/>
    <m/>
    <n v="266"/>
    <m/>
    <m/>
    <m/>
    <m/>
    <m/>
    <x v="0"/>
    <n v="122"/>
    <n v="137.25"/>
    <s v="C"/>
    <m/>
    <n v="56"/>
    <n v="56"/>
    <n v="1.1666666666666667"/>
    <n v="34.50247432030126"/>
    <n v="1.0350742296090378"/>
    <n v="152.85310149727457"/>
    <s v="F"/>
    <m/>
    <n v="1.5"/>
    <n v="1.5"/>
    <n v="3.125E-2"/>
    <n v="0.92417341929378372"/>
    <n v="2.7725202578813512E-2"/>
    <n v="2.7233898630866133"/>
    <s v="L"/>
    <m/>
    <n v="68"/>
    <n v="68"/>
    <n v="1.4166666666666667"/>
    <n v="41.895861674651535"/>
    <n v="1.2568758502395461"/>
    <n v="167.84925727691203"/>
    <m/>
    <m/>
    <m/>
    <n v="0"/>
    <n v="0"/>
    <n v="0"/>
    <n v="0"/>
    <b v="0"/>
    <n v="323.42574863727322"/>
    <n v="2.6145833333333335"/>
    <n v="124.61458333333333"/>
    <s v="ok"/>
  </r>
  <r>
    <s v="EA "/>
    <s v="EA Semibrillo y Homologos"/>
    <x v="3"/>
    <s v="Galon"/>
    <m/>
    <m/>
    <n v="267"/>
    <m/>
    <m/>
    <m/>
    <m/>
    <m/>
    <x v="1"/>
    <n v="118"/>
    <n v="132.75"/>
    <s v="C"/>
    <m/>
    <n v="44"/>
    <n v="44"/>
    <n v="0.91666666666666663"/>
    <n v="27.10908696595099"/>
    <n v="0.81327260897852971"/>
    <n v="120.09886546214429"/>
    <s v="L"/>
    <m/>
    <n v="48"/>
    <n v="48"/>
    <n v="1"/>
    <n v="29.573549417401079"/>
    <n v="0.88720648252203238"/>
    <n v="118.48182866605553"/>
    <s v="R"/>
    <m/>
    <n v="4"/>
    <n v="4"/>
    <n v="8.3333333333333329E-2"/>
    <n v="2.4644624514500899"/>
    <n v="7.3933873543502698E-2"/>
    <n v="4.1749218834708381"/>
    <m/>
    <m/>
    <m/>
    <n v="0"/>
    <n v="0"/>
    <n v="0"/>
    <n v="0"/>
    <b v="0"/>
    <n v="242.75561601167064"/>
    <n v="1.9999999999999998"/>
    <n v="120"/>
    <s v="ok"/>
  </r>
  <r>
    <s v="EA "/>
    <s v="EA Semibrillo y Homologos"/>
    <x v="3"/>
    <s v="Galon"/>
    <m/>
    <m/>
    <n v="268"/>
    <m/>
    <m/>
    <m/>
    <m/>
    <m/>
    <x v="1"/>
    <n v="118"/>
    <n v="132.75"/>
    <s v="AXX"/>
    <m/>
    <n v="185.5"/>
    <n v="185.5"/>
    <n v="3.8645833333333335"/>
    <n v="114.28944618599793"/>
    <n v="3.4286833855799377"/>
    <n v="240.02082902090666"/>
    <s v="I"/>
    <m/>
    <n v="64"/>
    <n v="64"/>
    <n v="1.3333333333333333"/>
    <n v="39.431399223201439"/>
    <n v="1.1829419766960432"/>
    <n v="165.81009551409051"/>
    <s v="L"/>
    <m/>
    <n v="29.5"/>
    <n v="29.5"/>
    <n v="0.61458333333333337"/>
    <n v="18.175410579444414"/>
    <n v="0.54526231738333242"/>
    <n v="72.816957201013295"/>
    <m/>
    <m/>
    <m/>
    <n v="0"/>
    <n v="0"/>
    <n v="0"/>
    <n v="0"/>
    <b v="0"/>
    <n v="478.64788173601045"/>
    <n v="5.8125"/>
    <n v="123.8125"/>
    <s v="ok"/>
  </r>
  <r>
    <s v="EA "/>
    <s v="EA Semibrillo y Homologos"/>
    <x v="3"/>
    <s v="Galon"/>
    <m/>
    <m/>
    <n v="269"/>
    <s v="Si"/>
    <n v="0.53"/>
    <m/>
    <m/>
    <m/>
    <x v="2"/>
    <n v="115"/>
    <n v="129.375"/>
    <s v="AXX"/>
    <m/>
    <n v="315"/>
    <n v="315"/>
    <n v="6.5625"/>
    <n v="194.07641805169459"/>
    <n v="5.8222925415508371"/>
    <n v="407.58253984682261"/>
    <s v="F"/>
    <m/>
    <n v="30"/>
    <n v="30"/>
    <n v="0.625"/>
    <n v="18.483468385875675"/>
    <n v="0.55450405157627025"/>
    <n v="54.467797261732265"/>
    <s v="B"/>
    <m/>
    <n v="38"/>
    <n v="38"/>
    <n v="0.79166666666666663"/>
    <n v="23.412393288775853"/>
    <n v="0.70237179866327559"/>
    <n v="151.93763491734924"/>
    <s v="KX"/>
    <m/>
    <n v="57.5"/>
    <n v="57.5"/>
    <n v="1.1979166666666667"/>
    <n v="35.426647739595047"/>
    <n v="1.0627994321878513"/>
    <n v="118.27554065509459"/>
    <n v="732.2635126809987"/>
    <n v="9.1770833333333339"/>
    <n v="124.17708333333333"/>
    <s v="ok"/>
  </r>
  <r>
    <s v="EA "/>
    <s v="EA Semibrillo y Homologos"/>
    <x v="3"/>
    <s v="Galon"/>
    <m/>
    <m/>
    <n v="270"/>
    <m/>
    <m/>
    <m/>
    <m/>
    <m/>
    <x v="2"/>
    <n v="115"/>
    <n v="129.375"/>
    <s v="AXX"/>
    <m/>
    <n v="334"/>
    <n v="334"/>
    <n v="6.958333333333333"/>
    <n v="205.7826146960825"/>
    <n v="6.1734784408824748"/>
    <n v="432.16688352012301"/>
    <s v="I"/>
    <m/>
    <n v="99"/>
    <n v="99"/>
    <n v="2.0625"/>
    <n v="60.995445673389725"/>
    <n v="1.8298633702016918"/>
    <n v="256.48749149835879"/>
    <s v="L"/>
    <m/>
    <n v="84"/>
    <n v="84"/>
    <n v="1.75"/>
    <n v="51.753711480451891"/>
    <n v="1.5526113444135567"/>
    <n v="207.34320016559718"/>
    <s v="KX"/>
    <m/>
    <n v="59"/>
    <n v="59"/>
    <n v="1.2291666666666667"/>
    <n v="36.350821158888827"/>
    <n v="1.0905246347666648"/>
    <n v="121.36098954174923"/>
    <n v="1017.3585647258283"/>
    <n v="11.999999999999998"/>
    <n v="127"/>
    <s v="ok"/>
  </r>
  <r>
    <s v="EA "/>
    <s v="EA Semibrillo y Homologos"/>
    <x v="3"/>
    <s v="Galon"/>
    <m/>
    <m/>
    <n v="271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0.5"/>
    <n v="10.5"/>
    <n v="0.21875"/>
    <n v="6.4692139350564863"/>
    <n v="0.19407641805169459"/>
    <n v="28.65995653073898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1.562829592611216"/>
    <n v="0.29166666666666669"/>
    <n v="128.29166666666666"/>
    <s v="ok"/>
  </r>
  <r>
    <s v="EA "/>
    <s v="EA Semibrillo y Homologos"/>
    <x v="3"/>
    <s v="Galon"/>
    <m/>
    <m/>
    <n v="272"/>
    <m/>
    <m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25.5"/>
    <n v="25.5"/>
    <n v="0.53125"/>
    <n v="15.710948127994323"/>
    <n v="0.47132844383982969"/>
    <n v="69.602751574651805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02.31383253984681"/>
    <n v="0.71875"/>
    <n v="128.71875"/>
    <s v="ok"/>
  </r>
  <r>
    <s v="EA "/>
    <s v="EA Semibrillo y Homologos"/>
    <x v="3"/>
    <s v="Galon"/>
    <m/>
    <m/>
    <n v="273"/>
    <s v="Si"/>
    <n v="0.23"/>
    <s v="12.2020"/>
    <m/>
    <m/>
    <x v="3"/>
    <n v="128"/>
    <n v="144"/>
    <s v="B"/>
    <m/>
    <n v="10.5"/>
    <n v="10.5"/>
    <n v="0.21875"/>
    <n v="6.4692139350564863"/>
    <n v="0.19407641805169459"/>
    <n v="41.98276754295177"/>
    <s v="C"/>
    <m/>
    <n v="36.5"/>
    <n v="36.5"/>
    <n v="0.76041666666666663"/>
    <n v="22.488219869482069"/>
    <n v="0.67464659608446209"/>
    <n v="99.62746794018787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45.24142196725512"/>
    <n v="1.0208333333333333"/>
    <n v="129.02083333333334"/>
    <s v="ok"/>
  </r>
  <r>
    <s v="EA "/>
    <s v="EA Semibrillo y Homologos"/>
    <x v="3"/>
    <s v="Galon"/>
    <m/>
    <m/>
    <n v="274"/>
    <m/>
    <m/>
    <m/>
    <m/>
    <m/>
    <x v="0"/>
    <n v="122"/>
    <n v="137.25"/>
    <s v="C"/>
    <m/>
    <n v="53"/>
    <n v="53"/>
    <n v="1.1041666666666667"/>
    <n v="32.654127481713694"/>
    <n v="0.97962382445141083"/>
    <n v="144.664542488492"/>
    <s v="I"/>
    <m/>
    <n v="12.5"/>
    <n v="12.5"/>
    <n v="0.26041666666666669"/>
    <n v="7.7014451607815317"/>
    <n v="0.23104335482344596"/>
    <n v="32.384784280095808"/>
    <s v="B"/>
    <m/>
    <n v="9"/>
    <n v="9"/>
    <n v="0.1875"/>
    <n v="5.5450405157627021"/>
    <n v="0.16635121547288106"/>
    <n v="35.985229322530088"/>
    <m/>
    <m/>
    <m/>
    <n v="0"/>
    <n v="0"/>
    <n v="0"/>
    <n v="0"/>
    <b v="0"/>
    <n v="213.03455609111791"/>
    <n v="1.5520833333333335"/>
    <n v="123.55208333333333"/>
    <s v="ok"/>
  </r>
  <r>
    <s v="EA "/>
    <s v="EA Semibrillo y Homologos"/>
    <x v="3"/>
    <s v="Galon"/>
    <m/>
    <m/>
    <n v="275"/>
    <m/>
    <m/>
    <m/>
    <m/>
    <m/>
    <x v="1"/>
    <n v="118"/>
    <n v="132.75"/>
    <s v="C"/>
    <m/>
    <n v="31.5"/>
    <n v="31.5"/>
    <n v="0.65625"/>
    <n v="19.407641805169458"/>
    <n v="0.58222925415508375"/>
    <n v="85.979869592216943"/>
    <s v="L"/>
    <m/>
    <n v="52.5"/>
    <n v="52.5"/>
    <n v="1.09375"/>
    <n v="32.346069675282429"/>
    <n v="0.97038209025847288"/>
    <n v="129.58950010349824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217.56854910252241"/>
    <n v="1.7604166666666667"/>
    <n v="119.76041666666667"/>
    <s v="ok"/>
  </r>
  <r>
    <s v="EA "/>
    <s v="EA Semibrillo y Homologos"/>
    <x v="3"/>
    <s v="Galon"/>
    <m/>
    <m/>
    <n v="276"/>
    <m/>
    <m/>
    <m/>
    <m/>
    <m/>
    <x v="1"/>
    <n v="118"/>
    <n v="132.75"/>
    <s v="C"/>
    <m/>
    <n v="100"/>
    <n v="100"/>
    <n v="2.0833333333333335"/>
    <n v="61.611561286252254"/>
    <n v="1.8483468385875677"/>
    <n v="272.95196695941888"/>
    <s v="I"/>
    <m/>
    <n v="31.5"/>
    <n v="31.5"/>
    <n v="0.65625"/>
    <n v="19.407641805169458"/>
    <n v="0.58222925415508375"/>
    <n v="81.609656385841433"/>
    <s v="B"/>
    <m/>
    <n v="23"/>
    <n v="23"/>
    <n v="0.47916666666666669"/>
    <n v="14.170659095838017"/>
    <n v="0.42511977287514052"/>
    <n v="91.962252713132457"/>
    <m/>
    <m/>
    <m/>
    <n v="0"/>
    <n v="0"/>
    <n v="0"/>
    <n v="0"/>
    <b v="0"/>
    <n v="446.52387605839277"/>
    <n v="3.21875"/>
    <n v="121.21875"/>
    <s v="ok"/>
  </r>
  <r>
    <s v="EA "/>
    <s v="EA Semibrillo y Homologos"/>
    <x v="3"/>
    <s v="Galon"/>
    <m/>
    <m/>
    <n v="277"/>
    <m/>
    <m/>
    <m/>
    <m/>
    <m/>
    <x v="2"/>
    <n v="115"/>
    <n v="129.375"/>
    <s v="C"/>
    <m/>
    <n v="303"/>
    <n v="303"/>
    <n v="6.3125"/>
    <n v="186.68303069734432"/>
    <n v="5.6004909209203291"/>
    <n v="827.04445988703912"/>
    <s v="F"/>
    <m/>
    <n v="17"/>
    <n v="17"/>
    <n v="0.35416666666666669"/>
    <n v="10.473965418662884"/>
    <n v="0.31421896255988652"/>
    <n v="30.865085114981621"/>
    <s v="B"/>
    <m/>
    <n v="69.5"/>
    <n v="69.5"/>
    <n v="1.4479166666666667"/>
    <n v="42.820035093945314"/>
    <n v="1.2846010528183593"/>
    <n v="277.88593754620456"/>
    <s v="KX"/>
    <m/>
    <n v="146.5"/>
    <n v="146.5"/>
    <n v="3.0520833333333335"/>
    <n v="90.260937284359542"/>
    <n v="2.7078281185307862"/>
    <n v="301.34550792993662"/>
    <n v="1437.1409904781617"/>
    <n v="11.166666666666668"/>
    <n v="126.16666666666667"/>
    <s v="ok"/>
  </r>
  <r>
    <s v="EA "/>
    <s v="EA Semibrillo y Homologos"/>
    <x v="3"/>
    <s v="Galon"/>
    <m/>
    <m/>
    <n v="278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29"/>
    <n v="29"/>
    <n v="0.60416666666666663"/>
    <n v="17.867352773013153"/>
    <n v="0.53602058319039458"/>
    <n v="79.156070418231465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02.96263713516871"/>
    <n v="0.73958333333333337"/>
    <n v="128.73958333333334"/>
    <s v="ok"/>
  </r>
  <r>
    <s v="EA "/>
    <s v="EA Semibrillo y Homologos"/>
    <x v="3"/>
    <s v="Galon"/>
    <m/>
    <m/>
    <n v="279"/>
    <m/>
    <m/>
    <m/>
    <m/>
    <m/>
    <x v="0"/>
    <n v="122"/>
    <n v="137.25"/>
    <s v="C"/>
    <m/>
    <n v="27.5"/>
    <n v="27.5"/>
    <n v="0.57291666666666663"/>
    <n v="16.943179353719366"/>
    <n v="0.50829538061158097"/>
    <n v="75.061790913840184"/>
    <s v="L"/>
    <m/>
    <n v="56"/>
    <n v="56"/>
    <n v="1.1666666666666667"/>
    <n v="34.50247432030126"/>
    <n v="1.0350742296090378"/>
    <n v="138.22880011039814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214.54064030911476"/>
    <n v="1.7604166666666667"/>
    <n v="123.76041666666667"/>
    <s v="ok"/>
  </r>
  <r>
    <s v="EA "/>
    <s v="EA Semibrillo y Homologos"/>
    <x v="3"/>
    <s v="Galon"/>
    <m/>
    <m/>
    <n v="280"/>
    <m/>
    <m/>
    <m/>
    <m/>
    <m/>
    <x v="0"/>
    <n v="122"/>
    <n v="137.25"/>
    <s v="C"/>
    <m/>
    <n v="52.5"/>
    <n v="52.5"/>
    <n v="1.09375"/>
    <n v="32.346069675282429"/>
    <n v="0.97038209025847288"/>
    <n v="143.2997826536949"/>
    <s v="I"/>
    <m/>
    <n v="0.5"/>
    <n v="0.5"/>
    <n v="1.0416666666666666E-2"/>
    <n v="0.30805780643126124"/>
    <n v="9.2417341929378373E-3"/>
    <n v="1.2953913712038321"/>
    <s v="L"/>
    <m/>
    <n v="115"/>
    <n v="115"/>
    <n v="2.3958333333333335"/>
    <n v="70.853295479190095"/>
    <n v="2.1255988643757027"/>
    <n v="283.86271451242476"/>
    <m/>
    <m/>
    <m/>
    <n v="0"/>
    <n v="0"/>
    <n v="0"/>
    <n v="0"/>
    <b v="0"/>
    <n v="428.45788853732347"/>
    <n v="3.5"/>
    <n v="125.5"/>
    <s v="ok"/>
  </r>
  <r>
    <s v="EA "/>
    <s v="EA Semibrillo y Homologos"/>
    <x v="3"/>
    <s v="Galon"/>
    <m/>
    <m/>
    <n v="281"/>
    <m/>
    <m/>
    <m/>
    <m/>
    <m/>
    <x v="1"/>
    <n v="118"/>
    <n v="132.75"/>
    <s v="C"/>
    <m/>
    <n v="31"/>
    <n v="31"/>
    <n v="0.64583333333333337"/>
    <n v="19.099583998738197"/>
    <n v="0.57298751996214592"/>
    <n v="84.615109757419845"/>
    <s v="I"/>
    <m/>
    <n v="8.5"/>
    <n v="8.5"/>
    <n v="0.17708333333333334"/>
    <n v="5.2369827093314418"/>
    <n v="0.15710948127994326"/>
    <n v="22.021653310465148"/>
    <s v="B"/>
    <m/>
    <n v="8.5"/>
    <n v="8.5"/>
    <n v="0.17708333333333334"/>
    <n v="5.2369827093314418"/>
    <n v="0.15710948127994326"/>
    <n v="33.986049915722866"/>
    <m/>
    <m/>
    <m/>
    <n v="0"/>
    <n v="0"/>
    <n v="0"/>
    <n v="0"/>
    <b v="0"/>
    <n v="140.62281298360787"/>
    <n v="1"/>
    <n v="119"/>
    <s v="ok"/>
  </r>
  <r>
    <s v="EA "/>
    <s v="EA Semibrillo y Homologos"/>
    <x v="3"/>
    <s v="Galon"/>
    <m/>
    <m/>
    <n v="282"/>
    <m/>
    <m/>
    <m/>
    <m/>
    <m/>
    <x v="1"/>
    <n v="118"/>
    <n v="132.75"/>
    <s v="C"/>
    <m/>
    <n v="57.5"/>
    <n v="57.5"/>
    <n v="1.1979166666666667"/>
    <n v="35.426647739595047"/>
    <n v="1.0627994321878513"/>
    <n v="156.94738100166586"/>
    <s v="I"/>
    <m/>
    <n v="13"/>
    <n v="13"/>
    <n v="0.27083333333333331"/>
    <n v="8.0095029672127911"/>
    <n v="0.24028508901638373"/>
    <n v="33.680175651299635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n v="238.60786241633895"/>
    <n v="1.71875"/>
    <n v="119.71875"/>
    <s v="ok"/>
  </r>
  <r>
    <s v="EA "/>
    <s v="EA Semibrillo y Homologos"/>
    <x v="3"/>
    <s v="Galon"/>
    <m/>
    <m/>
    <n v="283"/>
    <m/>
    <m/>
    <m/>
    <m/>
    <m/>
    <x v="1"/>
    <n v="118"/>
    <n v="132.75"/>
    <s v="C"/>
    <m/>
    <n v="127.5"/>
    <n v="127.5"/>
    <n v="2.65625"/>
    <n v="78.554740639971612"/>
    <n v="2.3566422191991481"/>
    <n v="348.01375787325901"/>
    <s v="F"/>
    <m/>
    <n v="6.5"/>
    <n v="6.5"/>
    <n v="0.13541666666666666"/>
    <n v="4.0047514836063955"/>
    <n v="0.12014254450819187"/>
    <n v="11.801356073375324"/>
    <s v="B"/>
    <m/>
    <n v="37.5"/>
    <n v="37.5"/>
    <n v="0.78125"/>
    <n v="23.104335482344592"/>
    <n v="0.69313006447033776"/>
    <n v="149.93845551054204"/>
    <m/>
    <m/>
    <m/>
    <n v="0"/>
    <n v="0"/>
    <n v="0"/>
    <n v="0"/>
    <b v="0"/>
    <n v="509.75356945717635"/>
    <n v="3.5729166666666665"/>
    <n v="121.57291666666667"/>
    <s v="ok"/>
  </r>
  <r>
    <s v="EA "/>
    <s v="EA Semibrillo y Homologos"/>
    <x v="3"/>
    <s v="Galon"/>
    <m/>
    <m/>
    <n v="284"/>
    <m/>
    <m/>
    <m/>
    <m/>
    <m/>
    <x v="2"/>
    <n v="115"/>
    <n v="129.375"/>
    <s v="L"/>
    <m/>
    <n v="308"/>
    <n v="308"/>
    <n v="6.416666666666667"/>
    <n v="189.76360876165694"/>
    <n v="5.6929082628497083"/>
    <n v="760.25840060718974"/>
    <s v="V"/>
    <m/>
    <n v="9"/>
    <n v="9"/>
    <n v="0.1875"/>
    <n v="5.5450405157627021"/>
    <n v="0.16635121547288106"/>
    <n v="24.565677026347696"/>
    <s v="T"/>
    <m/>
    <n v="193.5"/>
    <n v="193.5"/>
    <n v="4.03125"/>
    <n v="119.2183710888981"/>
    <n v="3.5765511326669426"/>
    <n v="241.88453662359169"/>
    <s v="KX"/>
    <m/>
    <n v="65"/>
    <n v="65"/>
    <n v="1.3541666666666667"/>
    <n v="40.047514836063961"/>
    <n v="1.2014254450819188"/>
    <n v="133.70278508836779"/>
    <n v="1160.4113993454969"/>
    <n v="11.989583333333334"/>
    <n v="126.98958333333333"/>
    <s v="ok"/>
  </r>
  <r>
    <s v="EA "/>
    <s v="EA Semibrillo y Homologos"/>
    <x v="3"/>
    <s v="Galon"/>
    <m/>
    <m/>
    <n v="285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9.5"/>
    <n v="9.5"/>
    <n v="0.19791666666666666"/>
    <n v="5.8530983221939632"/>
    <n v="0.1755929496658189"/>
    <n v="25.930436861144788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31.224187045963074"/>
    <n v="0.22916666666666666"/>
    <n v="128.22916666666666"/>
    <s v="ok"/>
  </r>
  <r>
    <s v="EA "/>
    <s v="EA Semibrillo y Homologos"/>
    <x v="3"/>
    <s v="Galon"/>
    <m/>
    <m/>
    <n v="286"/>
    <s v="Si"/>
    <n v="0.1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9"/>
    <n v="19"/>
    <n v="0.39583333333333331"/>
    <n v="11.706196644387926"/>
    <n v="0.3511858993316378"/>
    <n v="51.860873722289575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65.671543405190675"/>
    <n v="0.47916666666666663"/>
    <n v="128.47916666666666"/>
    <s v="ok"/>
  </r>
  <r>
    <s v="EA "/>
    <s v="EA Semibrillo y Homologos"/>
    <x v="3"/>
    <s v="Galon"/>
    <m/>
    <m/>
    <n v="287"/>
    <m/>
    <m/>
    <m/>
    <m/>
    <m/>
    <x v="0"/>
    <n v="122"/>
    <n v="137.25"/>
    <s v="C"/>
    <m/>
    <n v="28"/>
    <n v="28"/>
    <n v="0.58333333333333337"/>
    <n v="17.25123716015063"/>
    <n v="0.51753711480451892"/>
    <n v="76.426550748637283"/>
    <s v="I"/>
    <m/>
    <n v="6"/>
    <n v="6"/>
    <n v="0.125"/>
    <n v="3.6966936771751349"/>
    <n v="0.11090081031525405"/>
    <n v="15.544696454445987"/>
    <s v="L"/>
    <m/>
    <n v="32.5"/>
    <n v="32.5"/>
    <n v="0.67708333333333337"/>
    <n v="20.02375741803198"/>
    <n v="0.60071272254095942"/>
    <n v="80.222071492641774"/>
    <m/>
    <m/>
    <m/>
    <n v="0"/>
    <n v="0"/>
    <n v="0"/>
    <n v="0"/>
    <b v="0"/>
    <n v="172.19331869572505"/>
    <n v="1.3854166666666667"/>
    <n v="123.38541666666667"/>
    <s v="ok"/>
  </r>
  <r>
    <s v="EA "/>
    <s v="EA Semibrillo y Homologos"/>
    <x v="3"/>
    <s v="Galon"/>
    <m/>
    <m/>
    <n v="288"/>
    <m/>
    <m/>
    <m/>
    <m/>
    <m/>
    <x v="0"/>
    <n v="122"/>
    <n v="137.25"/>
    <s v="C"/>
    <m/>
    <n v="45.5"/>
    <n v="45.5"/>
    <n v="0.94791666666666663"/>
    <n v="28.033260385244773"/>
    <n v="0.84099781155734321"/>
    <n v="124.19314496653557"/>
    <s v="L"/>
    <m/>
    <n v="36"/>
    <n v="36"/>
    <n v="0.75"/>
    <n v="22.180162063050808"/>
    <n v="0.66540486189152426"/>
    <n v="88.861371499541647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217.14879597046851"/>
    <n v="1.7291666666666665"/>
    <n v="123.72916666666667"/>
    <s v="ok"/>
  </r>
  <r>
    <s v="EA "/>
    <s v="EA Semibrillo y Homologos"/>
    <x v="3"/>
    <s v="Galon"/>
    <m/>
    <m/>
    <n v="289"/>
    <m/>
    <m/>
    <m/>
    <m/>
    <m/>
    <x v="0"/>
    <n v="122"/>
    <n v="137.25"/>
    <s v="T"/>
    <m/>
    <n v="121"/>
    <n v="121"/>
    <n v="2.5208333333333335"/>
    <n v="74.549989156365228"/>
    <n v="2.2364996746909567"/>
    <n v="151.25596347004958"/>
    <s v="V"/>
    <m/>
    <n v="28.7"/>
    <n v="28.7"/>
    <n v="0.59791666666666665"/>
    <n v="17.682518089154396"/>
    <n v="0.53047554267463182"/>
    <n v="78.337214517353203"/>
    <s v="B"/>
    <m/>
    <n v="25.4"/>
    <n v="25.4"/>
    <n v="0.52916666666666667"/>
    <n v="15.649336566708071"/>
    <n v="0.4694800970012421"/>
    <n v="101.55831386580714"/>
    <m/>
    <m/>
    <m/>
    <n v="0"/>
    <n v="0"/>
    <n v="0"/>
    <n v="0"/>
    <b v="0"/>
    <n v="331.1514918532099"/>
    <n v="3.6479166666666671"/>
    <n v="125.64791666666667"/>
    <s v="ok"/>
  </r>
  <r>
    <s v="EA "/>
    <s v="EA Semibrillo y Homologos"/>
    <x v="3"/>
    <s v="Galon"/>
    <m/>
    <m/>
    <n v="290"/>
    <m/>
    <m/>
    <m/>
    <m/>
    <m/>
    <x v="1"/>
    <n v="118"/>
    <n v="132.75"/>
    <s v="C"/>
    <m/>
    <n v="155.5"/>
    <n v="155.5"/>
    <n v="3.2395833333333335"/>
    <n v="95.80597780012225"/>
    <n v="2.8741793340036672"/>
    <n v="424.44030862189635"/>
    <s v="R"/>
    <m/>
    <n v="24"/>
    <n v="24"/>
    <n v="0.5"/>
    <n v="14.786774708700539"/>
    <n v="0.44360324126101619"/>
    <n v="25.049531300825031"/>
    <s v="B"/>
    <m/>
    <n v="34.5"/>
    <n v="34.5"/>
    <n v="0.71875"/>
    <n v="21.255988643757025"/>
    <n v="0.63767965931271076"/>
    <n v="137.94337906969866"/>
    <m/>
    <m/>
    <m/>
    <n v="0"/>
    <n v="0"/>
    <n v="0"/>
    <n v="0"/>
    <b v="0"/>
    <n v="587.43321899242005"/>
    <n v="4.4583333333333339"/>
    <n v="122.45833333333333"/>
    <s v="ok"/>
  </r>
  <r>
    <s v="EA "/>
    <s v="EA Semibrillo y Homologos"/>
    <x v="3"/>
    <s v="Galon"/>
    <m/>
    <m/>
    <n v="291"/>
    <m/>
    <m/>
    <m/>
    <m/>
    <m/>
    <x v="2"/>
    <n v="115"/>
    <n v="129.375"/>
    <s v="C"/>
    <m/>
    <n v="331.5"/>
    <n v="331.5"/>
    <n v="6.90625"/>
    <n v="204.24232566392621"/>
    <n v="6.1272697699177865"/>
    <n v="904.83577047047345"/>
    <s v="I"/>
    <m/>
    <n v="64.5"/>
    <n v="64.5"/>
    <n v="1.34375"/>
    <n v="39.739457029632703"/>
    <n v="1.192183710888981"/>
    <n v="167.10548688529437"/>
    <s v="B"/>
    <m/>
    <n v="45.5"/>
    <n v="45.5"/>
    <n v="0.94791666666666663"/>
    <n v="28.033260385244773"/>
    <n v="0.84099781155734321"/>
    <n v="181.92532601945766"/>
    <s v="KX"/>
    <m/>
    <n v="134.5"/>
    <n v="134.5"/>
    <n v="2.8020833333333335"/>
    <n v="82.867549930009275"/>
    <n v="2.4860264979002782"/>
    <n v="276.6619168366995"/>
    <n v="1530.5285002119251"/>
    <n v="12"/>
    <n v="127"/>
    <s v="ok"/>
  </r>
  <r>
    <s v="EA "/>
    <s v="EA Semibrillo y Homologos"/>
    <x v="3"/>
    <s v="Galon"/>
    <m/>
    <m/>
    <n v="292"/>
    <s v="Si"/>
    <n v="0.24"/>
    <s v="12.2020"/>
    <m/>
    <m/>
    <x v="3"/>
    <n v="128"/>
    <n v="144"/>
    <s v="AXX"/>
    <m/>
    <n v="3"/>
    <n v="3"/>
    <n v="6.25E-2"/>
    <n v="1.8483468385875674"/>
    <n v="5.5450405157627024E-2"/>
    <n v="3.8817384747316441"/>
    <s v="C"/>
    <m/>
    <n v="4"/>
    <n v="4"/>
    <n v="8.3333333333333329E-2"/>
    <n v="2.4644624514500899"/>
    <n v="7.3933873543502698E-2"/>
    <n v="10.918078678376753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30.844231451636752"/>
    <n v="0.28125"/>
    <n v="128.28125"/>
    <s v="ok"/>
  </r>
  <r>
    <s v="EA "/>
    <s v="EA Semibrillo y Homologos"/>
    <x v="3"/>
    <s v="Galon"/>
    <m/>
    <m/>
    <n v="293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30"/>
    <n v="30"/>
    <n v="0.625"/>
    <n v="18.483468385875675"/>
    <n v="0.55450405157627025"/>
    <n v="81.885590087825648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96.787642556505105"/>
    <n v="0.70833333333333326"/>
    <n v="128.70833333333334"/>
    <s v="ok"/>
  </r>
  <r>
    <s v="EA "/>
    <s v="EA Semibrillo y Homologos"/>
    <x v="3"/>
    <s v="Galon"/>
    <m/>
    <m/>
    <n v="294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48"/>
    <n v="48"/>
    <n v="1"/>
    <n v="29.573549417401079"/>
    <n v="0.88720648252203238"/>
    <n v="131.01694414052105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154.82351085745827"/>
    <n v="1.1354166666666665"/>
    <n v="129.13541666666666"/>
    <s v="ok"/>
  </r>
  <r>
    <s v="EA "/>
    <s v="EA Semibrillo y Homologos"/>
    <x v="3"/>
    <s v="Galon"/>
    <m/>
    <m/>
    <n v="295"/>
    <m/>
    <m/>
    <m/>
    <m/>
    <m/>
    <x v="0"/>
    <n v="122"/>
    <n v="137.25"/>
    <s v="AXX"/>
    <m/>
    <n v="69.2"/>
    <n v="69.2"/>
    <n v="1.4416666666666667"/>
    <n v="42.635200410086554"/>
    <n v="1.2790560123025967"/>
    <n v="89.53876748380992"/>
    <s v="L"/>
    <m/>
    <n v="59.9"/>
    <n v="59.9"/>
    <n v="1.2479166666666666"/>
    <n v="36.905325210465094"/>
    <n v="1.1071597563139528"/>
    <n v="147.85544868951513"/>
    <s v="R"/>
    <m/>
    <n v="10.7"/>
    <n v="10.7"/>
    <n v="0.22291666666666665"/>
    <n v="6.5924370576289899"/>
    <n v="0.19777311172886969"/>
    <n v="11.167916038284492"/>
    <m/>
    <m/>
    <m/>
    <n v="0"/>
    <n v="0"/>
    <n v="0"/>
    <n v="0"/>
    <b v="0"/>
    <n v="248.56213221160954"/>
    <n v="2.9124999999999996"/>
    <n v="124.91249999999999"/>
    <s v="ok"/>
  </r>
  <r>
    <s v="EA "/>
    <s v="EA Semibrillo y Homologos"/>
    <x v="3"/>
    <s v="Galon"/>
    <m/>
    <m/>
    <n v="296"/>
    <m/>
    <m/>
    <m/>
    <m/>
    <m/>
    <x v="0"/>
    <n v="122"/>
    <n v="137.25"/>
    <s v="C"/>
    <m/>
    <n v="98"/>
    <n v="98"/>
    <n v="2.0416666666666665"/>
    <n v="60.379330060527202"/>
    <n v="1.8113799018158161"/>
    <n v="267.49292762023043"/>
    <s v="L"/>
    <m/>
    <n v="106.5"/>
    <n v="106.5"/>
    <n v="2.21875"/>
    <n v="65.616312769858638"/>
    <n v="1.968489383095759"/>
    <n v="262.88155735281072"/>
    <s v="R"/>
    <m/>
    <n v="4.5"/>
    <n v="4.5"/>
    <n v="9.375E-2"/>
    <n v="2.772520257881351"/>
    <n v="8.3175607736440532E-2"/>
    <n v="4.6967871189046928"/>
    <m/>
    <m/>
    <m/>
    <n v="0"/>
    <n v="0"/>
    <n v="0"/>
    <n v="0"/>
    <b v="0"/>
    <n v="535.07127209194584"/>
    <n v="4.3541666666666661"/>
    <n v="126.35416666666667"/>
    <s v="ok"/>
  </r>
  <r>
    <s v="EA "/>
    <s v="EA Semibrillo y Homologos"/>
    <x v="3"/>
    <s v="Galon"/>
    <m/>
    <m/>
    <n v="297"/>
    <m/>
    <m/>
    <m/>
    <m/>
    <m/>
    <x v="1"/>
    <n v="118"/>
    <n v="132.75"/>
    <s v="C"/>
    <m/>
    <n v="76"/>
    <n v="76"/>
    <n v="1.5833333333333333"/>
    <n v="46.824786577551706"/>
    <n v="1.4047435973265512"/>
    <n v="207.4434948891583"/>
    <s v="I"/>
    <m/>
    <n v="15"/>
    <n v="15"/>
    <n v="0.3125"/>
    <n v="9.2417341929378374"/>
    <n v="0.27725202578813513"/>
    <n v="38.861741136114965"/>
    <s v="B"/>
    <m/>
    <n v="15"/>
    <n v="15"/>
    <n v="0.3125"/>
    <n v="9.2417341929378374"/>
    <n v="0.27725202578813513"/>
    <n v="59.975382204216814"/>
    <m/>
    <m/>
    <m/>
    <n v="0"/>
    <n v="0"/>
    <n v="0"/>
    <n v="0"/>
    <b v="0"/>
    <n v="306.28061822949007"/>
    <n v="2.208333333333333"/>
    <n v="120.20833333333333"/>
    <s v="ok"/>
  </r>
  <r>
    <s v="EA "/>
    <s v="EA Semibrillo y Homologos"/>
    <x v="3"/>
    <s v="Galon"/>
    <m/>
    <m/>
    <n v="298"/>
    <m/>
    <m/>
    <m/>
    <m/>
    <m/>
    <x v="2"/>
    <n v="115"/>
    <n v="129.375"/>
    <s v="C"/>
    <m/>
    <n v="430.5"/>
    <n v="430.5"/>
    <n v="8.96875"/>
    <n v="265.23777133731591"/>
    <n v="7.9571331401194767"/>
    <n v="1175.0582177602982"/>
    <s v="I"/>
    <m/>
    <n v="41"/>
    <n v="41"/>
    <n v="0.85416666666666663"/>
    <n v="25.26074012736342"/>
    <n v="0.7578222038209026"/>
    <n v="106.22209243871424"/>
    <s v="B"/>
    <m/>
    <n v="47.5"/>
    <n v="47.5"/>
    <n v="0.98958333333333337"/>
    <n v="29.265491610969818"/>
    <n v="0.87796474832909455"/>
    <n v="189.92204364668657"/>
    <s v="KX"/>
    <m/>
    <n v="57"/>
    <n v="57"/>
    <n v="1.1875"/>
    <n v="35.118589933163783"/>
    <n v="1.0535576979949135"/>
    <n v="117.24705769287637"/>
    <n v="1588.4494115385755"/>
    <n v="12"/>
    <n v="127"/>
    <s v="ok"/>
  </r>
  <r>
    <s v="EA "/>
    <s v="EA Semibrillo y Homologos"/>
    <x v="3"/>
    <s v="Galon"/>
    <m/>
    <m/>
    <n v="299"/>
    <s v="Si"/>
    <n v="0.27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C"/>
    <m/>
    <n v="6"/>
    <n v="6"/>
    <n v="0.125"/>
    <n v="3.6966936771751349"/>
    <n v="0.11090081031525405"/>
    <n v="16.377118017565131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34.362401553459307"/>
    <n v="0.29166666666666663"/>
    <n v="128.29166666666666"/>
    <s v="ok"/>
  </r>
  <r>
    <s v="EA "/>
    <s v="EA Semibrillo y Homologos"/>
    <x v="3"/>
    <s v="Galon"/>
    <m/>
    <m/>
    <n v="300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6.5"/>
    <n v="16.5"/>
    <n v="0.34375"/>
    <n v="10.165907612231621"/>
    <n v="0.30497722836694863"/>
    <n v="45.037074548304112"/>
    <m/>
    <m/>
    <m/>
    <n v="0"/>
    <n v="0"/>
    <n v="0"/>
    <n v="0"/>
    <b v="0"/>
    <m/>
    <m/>
    <m/>
    <n v="0"/>
    <n v="0"/>
    <n v="0"/>
    <n v="0"/>
    <b v="0"/>
    <n v="51.034612768725793"/>
    <n v="0.375"/>
    <n v="128.375"/>
    <s v="ok"/>
  </r>
  <r>
    <s v="EA "/>
    <s v="EA Semibrillo y Homologos"/>
    <x v="3"/>
    <s v="Galon"/>
    <m/>
    <m/>
    <n v="301"/>
    <m/>
    <m/>
    <m/>
    <m/>
    <m/>
    <x v="0"/>
    <n v="122"/>
    <n v="137.25"/>
    <s v="AXX"/>
    <m/>
    <n v="2"/>
    <n v="2"/>
    <n v="4.1666666666666664E-2"/>
    <n v="1.232231225725045"/>
    <n v="3.6966936771751349E-2"/>
    <n v="2.5878256498210961"/>
    <s v="C"/>
    <m/>
    <n v="24"/>
    <n v="24"/>
    <n v="0.5"/>
    <n v="14.786774708700539"/>
    <n v="0.44360324126101619"/>
    <n v="65.508472070260524"/>
    <s v="L"/>
    <m/>
    <n v="24"/>
    <n v="24"/>
    <n v="0.5"/>
    <n v="14.786774708700539"/>
    <n v="0.44360324126101619"/>
    <n v="59.240914333027767"/>
    <m/>
    <m/>
    <m/>
    <n v="0"/>
    <n v="0"/>
    <n v="0"/>
    <n v="0"/>
    <b v="0"/>
    <n v="127.3372120531094"/>
    <n v="1.0416666666666665"/>
    <n v="123.04166666666667"/>
    <s v="ok"/>
  </r>
  <r>
    <s v="EA "/>
    <s v="EA Semibrillo y Homologos"/>
    <x v="3"/>
    <s v="Galon"/>
    <m/>
    <m/>
    <n v="302"/>
    <m/>
    <m/>
    <m/>
    <m/>
    <m/>
    <x v="1"/>
    <n v="118"/>
    <n v="132.75"/>
    <s v="C"/>
    <m/>
    <n v="37.5"/>
    <n v="37.5"/>
    <n v="0.78125"/>
    <n v="23.104335482344592"/>
    <n v="0.69313006447033776"/>
    <n v="102.35698760978207"/>
    <s v="I"/>
    <m/>
    <n v="21"/>
    <n v="21"/>
    <n v="0.4375"/>
    <n v="12.938427870112973"/>
    <n v="0.38815283610338919"/>
    <n v="54.406437590560955"/>
    <s v="D"/>
    <m/>
    <n v="5.5"/>
    <n v="5.5"/>
    <n v="0.11458333333333333"/>
    <n v="3.3886358707438737"/>
    <n v="0.10165907612231621"/>
    <n v="9.6493011404520406"/>
    <m/>
    <m/>
    <m/>
    <n v="0"/>
    <n v="0"/>
    <n v="0"/>
    <n v="0"/>
    <b v="0"/>
    <n v="166.41272634079507"/>
    <n v="1.3333333333333333"/>
    <n v="119.33333333333333"/>
    <s v="ok"/>
  </r>
  <r>
    <s v="EA "/>
    <s v="EA Semibrillo y Homologos"/>
    <x v="3"/>
    <s v="Galon"/>
    <m/>
    <m/>
    <n v="303"/>
    <m/>
    <m/>
    <m/>
    <m/>
    <m/>
    <x v="1"/>
    <n v="118"/>
    <n v="132.75"/>
    <s v="C"/>
    <m/>
    <n v="85"/>
    <n v="85"/>
    <n v="1.7708333333333333"/>
    <n v="52.369827093314406"/>
    <n v="1.5710948127994322"/>
    <n v="232.00917191550602"/>
    <s v="F"/>
    <m/>
    <n v="3"/>
    <n v="3"/>
    <n v="6.25E-2"/>
    <n v="1.8483468385875674"/>
    <n v="5.5450405157627024E-2"/>
    <n v="5.4467797261732267"/>
    <s v="B"/>
    <m/>
    <n v="19.5"/>
    <n v="19.5"/>
    <n v="0.40625"/>
    <n v="12.014254450819189"/>
    <n v="0.36042763352457569"/>
    <n v="77.967996865481865"/>
    <m/>
    <m/>
    <m/>
    <n v="0"/>
    <n v="0"/>
    <n v="0"/>
    <n v="0"/>
    <b v="0"/>
    <n v="315.42394850716107"/>
    <n v="2.239583333333333"/>
    <n v="120.23958333333333"/>
    <s v="ok"/>
  </r>
  <r>
    <s v="EA "/>
    <s v="EA Semibrillo y Homologos"/>
    <x v="3"/>
    <s v="Galon"/>
    <m/>
    <m/>
    <n v="304"/>
    <m/>
    <m/>
    <m/>
    <m/>
    <m/>
    <x v="1"/>
    <n v="118"/>
    <n v="132.75"/>
    <s v="C"/>
    <m/>
    <n v="164"/>
    <n v="164"/>
    <n v="3.4166666666666665"/>
    <n v="101.04296050945368"/>
    <n v="3.0312888152836104"/>
    <n v="447.64122581344691"/>
    <s v="I"/>
    <m/>
    <n v="26.5"/>
    <n v="26.5"/>
    <n v="0.55208333333333337"/>
    <n v="16.327063740856847"/>
    <n v="0.48981191222570541"/>
    <n v="68.655742673803118"/>
    <s v="B"/>
    <m/>
    <n v="34.5"/>
    <n v="34.5"/>
    <n v="0.71875"/>
    <n v="21.255988643757025"/>
    <n v="0.63767965931271076"/>
    <n v="137.94337906969866"/>
    <m/>
    <m/>
    <m/>
    <n v="0"/>
    <n v="0"/>
    <n v="0"/>
    <n v="0"/>
    <b v="0"/>
    <n v="654.24034755694879"/>
    <n v="4.6875"/>
    <n v="122.6875"/>
    <s v="ok"/>
  </r>
  <r>
    <s v="EA "/>
    <s v="EA Semibrillo y Homologos"/>
    <x v="3"/>
    <s v="Galon"/>
    <m/>
    <m/>
    <n v="305"/>
    <m/>
    <m/>
    <m/>
    <m/>
    <m/>
    <x v="2"/>
    <n v="115"/>
    <n v="129.375"/>
    <s v="C"/>
    <m/>
    <n v="301.5"/>
    <n v="301.5"/>
    <n v="6.28125"/>
    <n v="185.75885727805053"/>
    <n v="5.5727657183415156"/>
    <n v="822.95018038264789"/>
    <s v="L"/>
    <m/>
    <n v="245.5"/>
    <n v="245.5"/>
    <n v="5.114583333333333"/>
    <n v="151.25638295774925"/>
    <n v="4.5376914887324773"/>
    <n v="605.98518619826314"/>
    <s v="B"/>
    <m/>
    <n v="6"/>
    <n v="6"/>
    <n v="0.125"/>
    <n v="3.6966936771751349"/>
    <n v="0.11090081031525405"/>
    <n v="23.990152881686726"/>
    <s v="KX"/>
    <m/>
    <n v="23"/>
    <n v="23"/>
    <n v="0.47916666666666669"/>
    <n v="14.170659095838017"/>
    <n v="0.42511977287514052"/>
    <n v="47.310216262037834"/>
    <n v="1500.2357357246356"/>
    <n v="11.999999999999998"/>
    <n v="127"/>
    <s v="ok"/>
  </r>
  <r>
    <s v="EA "/>
    <s v="EA Semibrillo y Homologos"/>
    <x v="3"/>
    <s v="Galon"/>
    <m/>
    <m/>
    <n v="306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C"/>
    <m/>
    <n v="6.5"/>
    <n v="6.5"/>
    <n v="0.13541666666666666"/>
    <n v="4.0047514836063955"/>
    <n v="0.12014254450819187"/>
    <n v="17.741877852362222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33.846019260529715"/>
    <n v="0.28125"/>
    <n v="128.28125"/>
    <s v="ok"/>
  </r>
  <r>
    <s v="EA "/>
    <s v="EA Semibrillo y Homologos"/>
    <x v="3"/>
    <s v="Galon"/>
    <m/>
    <m/>
    <n v="307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C"/>
    <m/>
    <n v="13.5"/>
    <n v="13.5"/>
    <n v="0.28125"/>
    <n v="8.317560773644054"/>
    <n v="0.24952682320932162"/>
    <n v="36.848515539521543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n v="63.53282619195474"/>
    <n v="0.53125"/>
    <n v="128.53125"/>
    <s v="ok"/>
  </r>
  <r>
    <s v="EA "/>
    <s v="EA Semibrillo y Homologos"/>
    <x v="3"/>
    <s v="Galon"/>
    <m/>
    <m/>
    <n v="308"/>
    <m/>
    <m/>
    <m/>
    <m/>
    <m/>
    <x v="0"/>
    <n v="122"/>
    <n v="137.25"/>
    <s v="C"/>
    <m/>
    <n v="46"/>
    <n v="46"/>
    <n v="0.95833333333333337"/>
    <n v="28.341318191676034"/>
    <n v="0.85023954575028104"/>
    <n v="125.55790480133268"/>
    <s v="I"/>
    <m/>
    <n v="1"/>
    <n v="1"/>
    <n v="2.0833333333333332E-2"/>
    <n v="0.61611561286252248"/>
    <n v="1.8483468385875675E-2"/>
    <n v="2.5907827424076642"/>
    <s v="B"/>
    <m/>
    <n v="5.5"/>
    <n v="5.5"/>
    <n v="0.11458333333333333"/>
    <n v="3.3886358707438737"/>
    <n v="0.10165907612231621"/>
    <n v="21.990973474879496"/>
    <m/>
    <m/>
    <m/>
    <n v="0"/>
    <n v="0"/>
    <n v="0"/>
    <n v="0"/>
    <b v="0"/>
    <n v="150.13966101861985"/>
    <n v="1.09375"/>
    <n v="123.09375"/>
    <s v="ok"/>
  </r>
  <r>
    <s v="EA "/>
    <s v="EA Semibrillo y Homologos"/>
    <x v="3"/>
    <s v="Galon"/>
    <m/>
    <m/>
    <n v="309"/>
    <m/>
    <m/>
    <m/>
    <m/>
    <m/>
    <x v="0"/>
    <n v="122"/>
    <n v="137.25"/>
    <s v="C"/>
    <m/>
    <n v="81.5"/>
    <n v="81.5"/>
    <n v="1.6979166666666667"/>
    <n v="50.213422448295582"/>
    <n v="1.5064026734488674"/>
    <n v="222.45585307192638"/>
    <s v="I"/>
    <m/>
    <n v="7"/>
    <n v="7"/>
    <n v="0.14583333333333334"/>
    <n v="4.3128092900376576"/>
    <n v="0.12938427870112973"/>
    <n v="18.135479196853652"/>
    <s v="B"/>
    <m/>
    <n v="13"/>
    <n v="13"/>
    <n v="0.27083333333333331"/>
    <n v="8.0095029672127911"/>
    <n v="0.24028508901638373"/>
    <n v="51.978664576987903"/>
    <m/>
    <m/>
    <m/>
    <n v="0"/>
    <n v="0"/>
    <n v="0"/>
    <n v="0"/>
    <b v="0"/>
    <n v="292.56999684576795"/>
    <n v="2.1145833333333335"/>
    <n v="124.11458333333333"/>
    <s v="ok"/>
  </r>
  <r>
    <s v="EA "/>
    <s v="EA Semibrillo y Homologos"/>
    <x v="3"/>
    <s v="Galon"/>
    <m/>
    <m/>
    <n v="310"/>
    <m/>
    <m/>
    <m/>
    <m/>
    <m/>
    <x v="1"/>
    <n v="118"/>
    <n v="132.75"/>
    <s v="C"/>
    <m/>
    <n v="60.5"/>
    <n v="60.5"/>
    <n v="1.2604166666666667"/>
    <n v="37.274994578182614"/>
    <n v="1.1182498373454783"/>
    <n v="165.13594001044842"/>
    <s v="R"/>
    <m/>
    <n v="3.5"/>
    <n v="3.5"/>
    <n v="7.2916666666666671E-2"/>
    <n v="2.1564046450188288"/>
    <n v="6.4692139350564865E-2"/>
    <n v="3.6530566480369839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218.7684818286661"/>
    <n v="1.5937500000000002"/>
    <n v="119.59375"/>
    <s v="ok"/>
  </r>
  <r>
    <s v="EA "/>
    <s v="EA Semibrillo y Homologos"/>
    <x v="3"/>
    <s v="Galon"/>
    <m/>
    <m/>
    <n v="311"/>
    <m/>
    <m/>
    <m/>
    <m/>
    <m/>
    <x v="1"/>
    <n v="118"/>
    <n v="132.75"/>
    <s v="C"/>
    <m/>
    <n v="110.5"/>
    <n v="110.5"/>
    <n v="2.3020833333333335"/>
    <n v="68.080775221308741"/>
    <n v="2.0424232566392622"/>
    <n v="301.61192349015784"/>
    <s v="L"/>
    <m/>
    <n v="51"/>
    <n v="51"/>
    <n v="1.0625"/>
    <n v="31.421896255988646"/>
    <n v="0.94265688767965938"/>
    <n v="125.886942957684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n v="475.47917221121526"/>
    <n v="3.6145833333333335"/>
    <n v="121.61458333333333"/>
    <s v="ok"/>
  </r>
  <r>
    <s v="EA "/>
    <s v="EA Semibrillo y Homologos"/>
    <x v="3"/>
    <s v="Galon"/>
    <m/>
    <m/>
    <n v="312"/>
    <m/>
    <m/>
    <m/>
    <m/>
    <m/>
    <x v="2"/>
    <n v="115"/>
    <n v="129.375"/>
    <s v="C"/>
    <m/>
    <n v="396"/>
    <n v="396"/>
    <n v="8.25"/>
    <n v="243.9817826935589"/>
    <n v="7.3194534808067671"/>
    <n v="1080.8897891592987"/>
    <s v="R"/>
    <m/>
    <n v="23"/>
    <n v="23"/>
    <n v="0.47916666666666669"/>
    <n v="14.170659095838017"/>
    <n v="0.42511977287514052"/>
    <n v="24.005800829957323"/>
    <s v="B"/>
    <m/>
    <n v="63.5"/>
    <n v="63.5"/>
    <n v="1.3229166666666667"/>
    <n v="39.123341416770181"/>
    <n v="1.1737002425031053"/>
    <n v="253.89578466451786"/>
    <s v="KX"/>
    <m/>
    <n v="93.5"/>
    <n v="93.5"/>
    <n v="1.9479166666666667"/>
    <n v="57.606809802645856"/>
    <n v="1.7282042940793756"/>
    <n v="192.32631393480597"/>
    <n v="1551.1176885885798"/>
    <n v="11.999999999999998"/>
    <n v="127"/>
    <s v="ok"/>
  </r>
  <r>
    <s v="EA "/>
    <s v="EA Semibrillo y Homologos"/>
    <x v="3"/>
    <s v="Galon"/>
    <m/>
    <m/>
    <n v="313"/>
    <s v="Si"/>
    <n v="0.73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18.5"/>
    <n v="18.5"/>
    <n v="0.38541666666666669"/>
    <n v="11.398138837956667"/>
    <n v="0.34194416513870002"/>
    <n v="50.496113887492491"/>
    <m/>
    <m/>
    <m/>
    <n v="0"/>
    <n v="0"/>
    <n v="0"/>
    <n v="0"/>
    <b v="0"/>
    <m/>
    <m/>
    <m/>
    <n v="0"/>
    <n v="0"/>
    <n v="0"/>
    <n v="0"/>
    <b v="0"/>
    <n v="58.492831514721402"/>
    <n v="0.42708333333333337"/>
    <n v="128.42708333333334"/>
    <s v="ok"/>
  </r>
  <r>
    <s v="EA "/>
    <s v="EA Semibrillo y Homologos"/>
    <x v="3"/>
    <s v="Galon"/>
    <m/>
    <m/>
    <n v="314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31"/>
    <n v="31"/>
    <n v="0.64583333333333337"/>
    <n v="19.099583998738197"/>
    <n v="0.57298751996214592"/>
    <n v="84.615109757419845"/>
    <m/>
    <m/>
    <m/>
    <n v="0"/>
    <n v="0"/>
    <n v="0"/>
    <n v="0"/>
    <b v="0"/>
    <m/>
    <m/>
    <m/>
    <n v="0"/>
    <n v="0"/>
    <n v="0"/>
    <n v="0"/>
    <b v="0"/>
    <n v="102.60772441868488"/>
    <n v="0.73958333333333337"/>
    <n v="128.73958333333334"/>
    <s v="ok"/>
  </r>
  <r>
    <s v="EA "/>
    <s v="EA Semibrillo y Homologos"/>
    <x v="3"/>
    <s v="Galon"/>
    <m/>
    <m/>
    <n v="315"/>
    <m/>
    <m/>
    <m/>
    <m/>
    <m/>
    <x v="0"/>
    <n v="122"/>
    <n v="137.25"/>
    <s v="C"/>
    <m/>
    <n v="19.5"/>
    <n v="19.5"/>
    <n v="0.40625"/>
    <n v="12.014254450819189"/>
    <n v="0.36042763352457569"/>
    <n v="53.225633557086674"/>
    <s v="L"/>
    <m/>
    <n v="38"/>
    <n v="38"/>
    <n v="0.79166666666666663"/>
    <n v="23.412393288775853"/>
    <n v="0.70237179866327559"/>
    <n v="93.798114360627295"/>
    <s v="T"/>
    <m/>
    <n v="7.5"/>
    <n v="7.5"/>
    <n v="0.15625"/>
    <n v="4.6208670964689187"/>
    <n v="0.13862601289406756"/>
    <n v="9.3753696365733212"/>
    <m/>
    <m/>
    <m/>
    <n v="0"/>
    <n v="0"/>
    <n v="0"/>
    <n v="0"/>
    <b v="0"/>
    <n v="156.39911755428727"/>
    <n v="1.3541666666666665"/>
    <n v="123.35416666666667"/>
    <s v="ok"/>
  </r>
  <r>
    <s v="EA "/>
    <s v="EA Semibrillo y Homologos"/>
    <x v="3"/>
    <s v="Galon"/>
    <m/>
    <m/>
    <n v="316"/>
    <m/>
    <m/>
    <m/>
    <m/>
    <m/>
    <x v="0"/>
    <n v="122"/>
    <n v="137.25"/>
    <s v="C"/>
    <m/>
    <n v="55"/>
    <n v="55"/>
    <n v="1.1458333333333333"/>
    <n v="33.886358707438731"/>
    <n v="1.0165907612231619"/>
    <n v="150.12358182768037"/>
    <s v="V"/>
    <m/>
    <n v="2"/>
    <n v="2"/>
    <n v="4.1666666666666664E-2"/>
    <n v="1.232231225725045"/>
    <n v="3.6966936771751349E-2"/>
    <n v="5.4590393391883767"/>
    <s v="B"/>
    <m/>
    <n v="9.5"/>
    <n v="9.5"/>
    <n v="0.19791666666666666"/>
    <n v="5.8530983221939632"/>
    <n v="0.1755929496658189"/>
    <n v="37.984408729337311"/>
    <m/>
    <m/>
    <m/>
    <n v="0"/>
    <n v="0"/>
    <n v="0"/>
    <n v="0"/>
    <b v="0"/>
    <n v="193.56702989620604"/>
    <n v="1.3854166666666667"/>
    <n v="123.38541666666667"/>
    <s v="ok"/>
  </r>
  <r>
    <s v="EA "/>
    <s v="EA Semibrillo y Homologos"/>
    <x v="3"/>
    <s v="Galon"/>
    <m/>
    <m/>
    <n v="317"/>
    <m/>
    <m/>
    <m/>
    <m/>
    <m/>
    <x v="0"/>
    <n v="122"/>
    <n v="137.25"/>
    <s v="T"/>
    <m/>
    <n v="114.3"/>
    <n v="114.3"/>
    <n v="2.3812500000000001"/>
    <n v="70.422014550186319"/>
    <n v="2.1126604365055894"/>
    <n v="142.88063326137743"/>
    <s v="F"/>
    <m/>
    <n v="5.8"/>
    <n v="5.8"/>
    <n v="0.12083333333333333"/>
    <n v="3.5734705546026304"/>
    <n v="0.10720411663807891"/>
    <n v="10.530440803934905"/>
    <s v="B"/>
    <m/>
    <n v="40.700000000000003"/>
    <n v="40.700000000000003"/>
    <n v="0.84791666666666676"/>
    <n v="25.075905443504666"/>
    <n v="0.75227716330513994"/>
    <n v="162.7332037141083"/>
    <m/>
    <m/>
    <m/>
    <n v="0"/>
    <n v="0"/>
    <n v="0"/>
    <n v="0"/>
    <b v="0"/>
    <n v="316.14427777942063"/>
    <n v="3.35"/>
    <n v="125.35"/>
    <s v="ok"/>
  </r>
  <r>
    <s v="EA "/>
    <s v="EA Semibrillo y Homologos"/>
    <x v="3"/>
    <s v="Galon"/>
    <m/>
    <m/>
    <n v="318"/>
    <m/>
    <m/>
    <m/>
    <m/>
    <m/>
    <x v="1"/>
    <n v="118"/>
    <n v="132.75"/>
    <s v="C"/>
    <m/>
    <n v="115.5"/>
    <n v="115.5"/>
    <n v="2.40625"/>
    <n v="71.161353285621345"/>
    <n v="2.1348405985686405"/>
    <n v="315.25952183812876"/>
    <s v="F"/>
    <m/>
    <n v="3"/>
    <n v="3"/>
    <n v="6.25E-2"/>
    <n v="1.8483468385875674"/>
    <n v="5.5450405157627024E-2"/>
    <n v="5.4467797261732267"/>
    <s v="B"/>
    <m/>
    <n v="24.5"/>
    <n v="24.5"/>
    <n v="0.51041666666666663"/>
    <n v="15.094832515131801"/>
    <n v="0.45284497545395402"/>
    <n v="97.959790933554117"/>
    <m/>
    <m/>
    <m/>
    <n v="0"/>
    <n v="0"/>
    <n v="0"/>
    <n v="0"/>
    <b v="0"/>
    <n v="418.66609249785614"/>
    <n v="2.9791666666666665"/>
    <n v="120.97916666666667"/>
    <s v="ok"/>
  </r>
  <r>
    <s v="EA "/>
    <s v="EA Semibrillo y Homologos"/>
    <x v="3"/>
    <s v="Galon"/>
    <m/>
    <m/>
    <n v="319"/>
    <m/>
    <m/>
    <m/>
    <m/>
    <m/>
    <x v="2"/>
    <n v="115"/>
    <n v="129.375"/>
    <s v="C"/>
    <m/>
    <n v="407.5"/>
    <n v="407.5"/>
    <n v="8.4895833333333339"/>
    <n v="251.06711224147793"/>
    <n v="7.5320133672443372"/>
    <n v="1112.2792653596318"/>
    <s v="F"/>
    <m/>
    <n v="6.5"/>
    <n v="6.5"/>
    <n v="0.13541666666666666"/>
    <n v="4.0047514836063955"/>
    <n v="0.12014254450819187"/>
    <n v="11.801356073375324"/>
    <s v="B"/>
    <m/>
    <n v="71"/>
    <n v="71"/>
    <n v="1.4791666666666667"/>
    <n v="43.744208513239101"/>
    <n v="1.3123262553971731"/>
    <n v="283.88347576662625"/>
    <s v="KX"/>
    <m/>
    <n v="91"/>
    <n v="91"/>
    <n v="1.8958333333333333"/>
    <n v="56.066520770489547"/>
    <n v="1.6819956231146864"/>
    <n v="187.18389912371489"/>
    <n v="1595.147996323348"/>
    <n v="12"/>
    <n v="127"/>
    <s v="ok"/>
  </r>
  <r>
    <s v="EA "/>
    <s v="EA Semibrillo y Homologos"/>
    <x v="3"/>
    <s v="Galon"/>
    <m/>
    <m/>
    <n v="320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m/>
    <m/>
    <m/>
    <n v="0"/>
    <n v="0"/>
    <n v="0"/>
    <n v="0"/>
    <b v="0"/>
    <n v="37.387014420754852"/>
    <n v="0.27083333333333337"/>
    <n v="128.27083333333334"/>
    <s v="ok"/>
  </r>
  <r>
    <s v="EA "/>
    <s v="EA Semibrillo y Homologos"/>
    <x v="3"/>
    <s v="Galon"/>
    <m/>
    <m/>
    <n v="321"/>
    <m/>
    <m/>
    <m/>
    <m/>
    <m/>
    <x v="0"/>
    <n v="122"/>
    <n v="137.25"/>
    <s v="C"/>
    <m/>
    <n v="21"/>
    <n v="21"/>
    <n v="0.4375"/>
    <n v="12.938427870112973"/>
    <n v="0.38815283610338919"/>
    <n v="57.319913061477962"/>
    <s v="E"/>
    <m/>
    <n v="1.5"/>
    <n v="1.5"/>
    <n v="3.125E-2"/>
    <n v="0.92417341929378372"/>
    <n v="2.7725202578813512E-2"/>
    <n v="3.6046958630274717"/>
    <s v="L"/>
    <m/>
    <n v="15"/>
    <n v="15"/>
    <n v="0.3125"/>
    <n v="9.2417341929378374"/>
    <n v="0.27725202578813513"/>
    <n v="37.025571458142352"/>
    <m/>
    <m/>
    <m/>
    <n v="0"/>
    <n v="0"/>
    <n v="0"/>
    <n v="0"/>
    <b v="0"/>
    <n v="97.950180382647787"/>
    <n v="0.78125"/>
    <n v="122.78125"/>
    <s v="ok"/>
  </r>
  <r>
    <s v="EA "/>
    <s v="EA Semibrillo y Homologos"/>
    <x v="3"/>
    <s v="Galon"/>
    <m/>
    <m/>
    <n v="322"/>
    <m/>
    <m/>
    <m/>
    <m/>
    <m/>
    <x v="0"/>
    <n v="122"/>
    <n v="137.25"/>
    <s v="C"/>
    <m/>
    <n v="44"/>
    <n v="44"/>
    <n v="0.91666666666666663"/>
    <n v="27.10908696595099"/>
    <n v="0.81327260897852971"/>
    <n v="120.09886546214429"/>
    <s v="I"/>
    <m/>
    <n v="0.5"/>
    <n v="0.5"/>
    <n v="1.0416666666666666E-2"/>
    <n v="0.30805780643126124"/>
    <n v="9.2417341929378373E-3"/>
    <n v="1.2953913712038321"/>
    <s v="B"/>
    <m/>
    <n v="7.5"/>
    <n v="7.5"/>
    <n v="0.15625"/>
    <n v="4.6208670964689187"/>
    <n v="0.13862601289406756"/>
    <n v="29.987691102108407"/>
    <m/>
    <m/>
    <m/>
    <n v="0"/>
    <n v="0"/>
    <n v="0"/>
    <n v="0"/>
    <b v="0"/>
    <n v="151.38194793545654"/>
    <n v="1.0833333333333333"/>
    <n v="123.08333333333333"/>
    <s v="ok"/>
  </r>
  <r>
    <s v="EA "/>
    <s v="EA Semibrillo y Homologos"/>
    <x v="3"/>
    <s v="Galon"/>
    <m/>
    <m/>
    <n v="323"/>
    <m/>
    <m/>
    <m/>
    <m/>
    <m/>
    <x v="1"/>
    <n v="118"/>
    <n v="132.75"/>
    <s v="C"/>
    <m/>
    <n v="49.5"/>
    <n v="49.5"/>
    <n v="1.03125"/>
    <n v="30.497722836694862"/>
    <n v="0.91493168510084588"/>
    <n v="135.11122364491234"/>
    <s v="V"/>
    <m/>
    <n v="1"/>
    <n v="1"/>
    <n v="2.0833333333333332E-2"/>
    <n v="0.61611561286252248"/>
    <n v="1.8483468385875675E-2"/>
    <n v="2.7295196695941883"/>
    <s v="B"/>
    <m/>
    <n v="11"/>
    <n v="11"/>
    <n v="0.22916666666666666"/>
    <n v="6.7772717414877475"/>
    <n v="0.20331815224463243"/>
    <n v="43.981946949758992"/>
    <m/>
    <m/>
    <m/>
    <n v="0"/>
    <n v="0"/>
    <n v="0"/>
    <n v="0"/>
    <b v="0"/>
    <n v="181.82269026426553"/>
    <n v="1.28125"/>
    <n v="119.28125"/>
    <s v="ok"/>
  </r>
  <r>
    <s v="EA "/>
    <s v="EA Semibrillo y Homologos"/>
    <x v="3"/>
    <s v="Galon"/>
    <m/>
    <m/>
    <n v="324"/>
    <m/>
    <m/>
    <m/>
    <m/>
    <m/>
    <x v="1"/>
    <n v="118"/>
    <n v="132.75"/>
    <s v="C"/>
    <m/>
    <n v="98.5"/>
    <n v="98.5"/>
    <n v="2.0520833333333335"/>
    <n v="60.687387866958467"/>
    <n v="1.8206216360087539"/>
    <n v="268.85768745502759"/>
    <s v="L"/>
    <m/>
    <n v="18"/>
    <n v="18"/>
    <n v="0.375"/>
    <n v="11.090081031525404"/>
    <n v="0.33270243094576213"/>
    <n v="44.430685749770824"/>
    <s v="B"/>
    <m/>
    <n v="18.5"/>
    <n v="18.5"/>
    <n v="0.38541666666666669"/>
    <n v="11.398138837956667"/>
    <n v="0.34194416513870002"/>
    <n v="73.969638051867406"/>
    <m/>
    <m/>
    <m/>
    <n v="0"/>
    <n v="0"/>
    <n v="0"/>
    <n v="0"/>
    <b v="0"/>
    <n v="387.25801125666578"/>
    <n v="2.8125"/>
    <n v="120.8125"/>
    <s v="ok"/>
  </r>
  <r>
    <s v="EA "/>
    <s v="EA Semibrillo y Homologos"/>
    <x v="3"/>
    <s v="Galon"/>
    <m/>
    <m/>
    <n v="325"/>
    <m/>
    <m/>
    <m/>
    <m/>
    <m/>
    <x v="2"/>
    <n v="115"/>
    <n v="129.375"/>
    <s v="C"/>
    <m/>
    <n v="337"/>
    <n v="337"/>
    <n v="7.020833333333333"/>
    <n v="207.63096153467006"/>
    <n v="6.2289288460401018"/>
    <n v="919.84812865324147"/>
    <s v="I"/>
    <m/>
    <n v="13.5"/>
    <n v="13.5"/>
    <n v="0.28125"/>
    <n v="8.317560773644054"/>
    <n v="0.24952682320932162"/>
    <n v="34.975567022503469"/>
    <s v="B"/>
    <m/>
    <n v="57.5"/>
    <n v="57.5"/>
    <n v="1.1979166666666667"/>
    <n v="35.426647739595047"/>
    <n v="1.0627994321878513"/>
    <n v="229.90563178283114"/>
    <s v="KX"/>
    <m/>
    <n v="168"/>
    <n v="168"/>
    <n v="3.5"/>
    <n v="103.50742296090378"/>
    <n v="3.1052226888271135"/>
    <n v="345.5702753053198"/>
    <n v="1530.299602763896"/>
    <n v="12"/>
    <n v="127"/>
    <s v="ok"/>
  </r>
  <r>
    <s v="EA "/>
    <s v="EA Semibrillo y Homologos"/>
    <x v="3"/>
    <s v="Galon"/>
    <m/>
    <m/>
    <n v="326"/>
    <m/>
    <m/>
    <m/>
    <m/>
    <m/>
    <x v="2"/>
    <n v="115"/>
    <n v="129.375"/>
    <s v="C"/>
    <m/>
    <n v="402.4"/>
    <n v="402.4"/>
    <n v="8.3833333333333329"/>
    <n v="247.92492261587904"/>
    <n v="7.437747678476371"/>
    <n v="1098.3587150447013"/>
    <s v="F"/>
    <m/>
    <n v="4.9000000000000004"/>
    <n v="4.9000000000000004"/>
    <n v="0.10208333333333335"/>
    <n v="3.0189665030263604"/>
    <n v="9.0568995090790805E-2"/>
    <n v="8.8964068860829375"/>
    <s v="B"/>
    <m/>
    <n v="122.5"/>
    <n v="122.5"/>
    <n v="2.5520833333333335"/>
    <n v="75.474162575659008"/>
    <n v="2.2642248772697702"/>
    <n v="489.79895466777066"/>
    <s v="KX"/>
    <m/>
    <n v="95.1"/>
    <n v="95.1"/>
    <n v="1.98125"/>
    <n v="58.592594783225884"/>
    <n v="1.7577778434967766"/>
    <n v="195.61745941390424"/>
    <n v="1792.6715360124592"/>
    <n v="13.018749999999999"/>
    <n v="128.01875000000001"/>
    <s v="ok"/>
  </r>
  <r>
    <s v="EA "/>
    <s v="EA Semibrillo y Homologos"/>
    <x v="3"/>
    <s v="Galon"/>
    <m/>
    <m/>
    <n v="327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m/>
    <m/>
    <m/>
    <n v="0"/>
    <n v="0"/>
    <n v="0"/>
    <n v="0"/>
    <b v="0"/>
    <n v="37.387014420754852"/>
    <n v="0.27083333333333337"/>
    <n v="128.27083333333334"/>
    <s v="ok"/>
  </r>
  <r>
    <s v="EA "/>
    <s v="EA Semibrillo y Homologos"/>
    <x v="3"/>
    <s v="Galon"/>
    <m/>
    <m/>
    <n v="328"/>
    <m/>
    <m/>
    <m/>
    <m/>
    <m/>
    <x v="0"/>
    <n v="122"/>
    <n v="137.25"/>
    <s v="C"/>
    <m/>
    <n v="18"/>
    <n v="18"/>
    <n v="0.375"/>
    <n v="11.090081031525404"/>
    <n v="0.33270243094576213"/>
    <n v="49.131354052695393"/>
    <s v="E"/>
    <m/>
    <n v="1.5"/>
    <n v="1.5"/>
    <n v="3.125E-2"/>
    <n v="0.92417341929378372"/>
    <n v="2.7725202578813512E-2"/>
    <n v="3.6046958630274717"/>
    <s v="L"/>
    <m/>
    <n v="18"/>
    <n v="18"/>
    <n v="0.375"/>
    <n v="11.090081031525404"/>
    <n v="0.33270243094576213"/>
    <n v="44.430685749770824"/>
    <m/>
    <m/>
    <m/>
    <n v="0"/>
    <n v="0"/>
    <n v="0"/>
    <n v="0"/>
    <b v="0"/>
    <n v="97.16673566549369"/>
    <n v="0.78125"/>
    <n v="122.78125"/>
    <s v="ok"/>
  </r>
  <r>
    <s v="EA "/>
    <s v="EA Semibrillo y Homologos"/>
    <x v="3"/>
    <s v="Galon"/>
    <m/>
    <m/>
    <n v="329"/>
    <s v="Si"/>
    <n v="0.76"/>
    <m/>
    <m/>
    <m/>
    <x v="0"/>
    <n v="122"/>
    <n v="137.25"/>
    <s v="C"/>
    <m/>
    <n v="36"/>
    <n v="36"/>
    <n v="0.75"/>
    <n v="22.180162063050808"/>
    <n v="0.66540486189152426"/>
    <n v="98.262708105390786"/>
    <s v="L"/>
    <m/>
    <n v="24.5"/>
    <n v="24.5"/>
    <n v="0.51041666666666663"/>
    <n v="15.094832515131801"/>
    <n v="0.45284497545395402"/>
    <n v="60.475100048299176"/>
    <s v="B"/>
    <m/>
    <n v="4.5"/>
    <n v="4.5"/>
    <n v="9.375E-2"/>
    <n v="2.772520257881351"/>
    <n v="8.3175607736440532E-2"/>
    <n v="17.992614661265044"/>
    <m/>
    <m/>
    <m/>
    <n v="0"/>
    <n v="0"/>
    <n v="0"/>
    <n v="0"/>
    <b v="0"/>
    <n v="176.73042281495501"/>
    <n v="1.3541666666666665"/>
    <n v="123.35416666666667"/>
    <s v="ok"/>
  </r>
  <r>
    <s v="EA "/>
    <s v="EA Semibrillo y Homologos"/>
    <x v="3"/>
    <s v="Galon"/>
    <m/>
    <m/>
    <n v="330"/>
    <m/>
    <m/>
    <m/>
    <m/>
    <m/>
    <x v="0"/>
    <n v="122"/>
    <n v="137.25"/>
    <s v="C"/>
    <m/>
    <n v="58.5"/>
    <n v="58.5"/>
    <n v="1.21875"/>
    <n v="36.042763352457563"/>
    <n v="1.0812829005737268"/>
    <n v="159.67690067126003"/>
    <s v="I"/>
    <m/>
    <n v="3"/>
    <n v="3"/>
    <n v="6.25E-2"/>
    <n v="1.8483468385875674"/>
    <n v="5.5450405157627024E-2"/>
    <n v="7.7723482272229933"/>
    <s v="B"/>
    <m/>
    <n v="13"/>
    <n v="13"/>
    <n v="0.27083333333333331"/>
    <n v="8.0095029672127911"/>
    <n v="0.24028508901638373"/>
    <n v="51.978664576987903"/>
    <m/>
    <m/>
    <m/>
    <n v="0"/>
    <n v="0"/>
    <n v="0"/>
    <n v="0"/>
    <b v="0"/>
    <n v="219.42791347547094"/>
    <n v="1.5520833333333333"/>
    <n v="123.55208333333333"/>
    <s v="ok"/>
  </r>
  <r>
    <s v="EA "/>
    <s v="EA Semibrillo y Homologos"/>
    <x v="3"/>
    <s v="Galon"/>
    <m/>
    <m/>
    <n v="331"/>
    <m/>
    <m/>
    <m/>
    <m/>
    <m/>
    <x v="0"/>
    <n v="122"/>
    <n v="137.25"/>
    <s v="B"/>
    <m/>
    <n v="28.5"/>
    <n v="28.5"/>
    <n v="0.59375"/>
    <n v="17.559294966581891"/>
    <n v="0.52677884899745675"/>
    <n v="113.95322618801194"/>
    <s v="C"/>
    <m/>
    <n v="111.5"/>
    <n v="111.5"/>
    <n v="2.3229166666666665"/>
    <n v="68.696890834171256"/>
    <n v="2.0609067250251378"/>
    <n v="304.34144315975198"/>
    <m/>
    <m/>
    <m/>
    <n v="0"/>
    <n v="0"/>
    <n v="0"/>
    <n v="0"/>
    <b v="0"/>
    <m/>
    <m/>
    <m/>
    <n v="0"/>
    <n v="0"/>
    <n v="0"/>
    <n v="0"/>
    <b v="0"/>
    <n v="418.29466934776394"/>
    <n v="2.9166666666666665"/>
    <n v="124.91666666666667"/>
    <s v="ok"/>
  </r>
  <r>
    <s v="EA "/>
    <s v="EA Semibrillo y Homologos"/>
    <x v="3"/>
    <s v="Galon"/>
    <m/>
    <m/>
    <n v="332"/>
    <m/>
    <m/>
    <m/>
    <m/>
    <m/>
    <x v="1"/>
    <n v="118"/>
    <n v="132.75"/>
    <s v="C"/>
    <m/>
    <n v="118.5"/>
    <n v="118.5"/>
    <n v="2.46875"/>
    <n v="73.009700124208919"/>
    <n v="2.1902910037262675"/>
    <n v="323.44808084691135"/>
    <s v="F"/>
    <m/>
    <n v="1"/>
    <n v="1"/>
    <n v="2.0833333333333332E-2"/>
    <n v="0.61611561286252248"/>
    <n v="1.8483468385875675E-2"/>
    <n v="1.8155932420577421"/>
    <s v="B"/>
    <m/>
    <n v="38.5"/>
    <n v="38.5"/>
    <n v="0.80208333333333337"/>
    <n v="23.720451095207117"/>
    <n v="0.71161353285621354"/>
    <n v="153.9368143241565"/>
    <m/>
    <m/>
    <m/>
    <n v="0"/>
    <n v="0"/>
    <n v="0"/>
    <n v="0"/>
    <b v="0"/>
    <n v="479.20048841312558"/>
    <n v="3.291666666666667"/>
    <n v="121.29166666666667"/>
    <s v="ok"/>
  </r>
  <r>
    <s v="EA "/>
    <s v="EA Semibrillo y Homologos"/>
    <x v="3"/>
    <s v="Galon"/>
    <m/>
    <m/>
    <n v="333"/>
    <m/>
    <m/>
    <m/>
    <m/>
    <m/>
    <x v="2"/>
    <n v="115"/>
    <n v="129.375"/>
    <s v="C"/>
    <m/>
    <n v="404.5"/>
    <n v="404.5"/>
    <n v="8.4270833333333339"/>
    <n v="249.21876540289037"/>
    <n v="7.4765629620867111"/>
    <n v="1104.0907063508494"/>
    <s v="I"/>
    <m/>
    <n v="18"/>
    <n v="18"/>
    <n v="0.375"/>
    <n v="11.090081031525404"/>
    <n v="0.33270243094576213"/>
    <n v="46.634089363337964"/>
    <s v="B"/>
    <m/>
    <n v="99"/>
    <n v="99"/>
    <n v="2.0625"/>
    <n v="60.995445673389725"/>
    <n v="1.8298633702016918"/>
    <n v="395.83752254783099"/>
    <s v="KX"/>
    <m/>
    <n v="54"/>
    <n v="54"/>
    <n v="1.125"/>
    <n v="33.270243094576216"/>
    <n v="0.9981072928372865"/>
    <n v="111.07615991956709"/>
    <n v="1657.6384781815855"/>
    <n v="11.989583333333334"/>
    <n v="126.98958333333333"/>
    <s v="ok"/>
  </r>
  <r>
    <s v="EA "/>
    <s v="EA Semibrillo y Homologos"/>
    <x v="3"/>
    <s v="Galon"/>
    <m/>
    <m/>
    <n v="334"/>
    <s v="Si"/>
    <n v="0.14000000000000001"/>
    <s v="12.2020"/>
    <m/>
    <m/>
    <x v="3"/>
    <n v="128"/>
    <n v="144"/>
    <s v="AXX"/>
    <m/>
    <n v="3"/>
    <n v="3"/>
    <n v="6.25E-2"/>
    <n v="1.8483468385875674"/>
    <n v="5.5450405157627024E-2"/>
    <n v="3.8817384747316441"/>
    <s v="C"/>
    <m/>
    <n v="5"/>
    <n v="5"/>
    <n v="0.10416666666666667"/>
    <n v="3.0805780643126126"/>
    <n v="9.241734192937838E-2"/>
    <n v="13.647598347970943"/>
    <s v="L"/>
    <m/>
    <n v="22"/>
    <n v="22"/>
    <n v="0.45833333333333331"/>
    <n v="13.554543482975495"/>
    <n v="0.40663630448926485"/>
    <n v="54.304171471942119"/>
    <m/>
    <m/>
    <m/>
    <n v="0"/>
    <n v="0"/>
    <n v="0"/>
    <n v="0"/>
    <b v="0"/>
    <n v="71.833508294644702"/>
    <n v="0.625"/>
    <n v="128.625"/>
    <s v="ok"/>
  </r>
  <r>
    <s v="EA "/>
    <s v="EA Semibrillo y Homologos"/>
    <x v="3"/>
    <s v="Galon"/>
    <m/>
    <m/>
    <n v="335"/>
    <s v="Si"/>
    <n v="0.23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20"/>
    <n v="20"/>
    <n v="0.41666666666666669"/>
    <n v="12.32231225725045"/>
    <n v="0.36966936771751352"/>
    <n v="54.590393391883772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78.396960108821006"/>
    <n v="0.55208333333333337"/>
    <n v="128.55208333333334"/>
    <s v="ok"/>
  </r>
  <r>
    <s v="EA "/>
    <s v="EA Semibrillo y Homologos"/>
    <x v="3"/>
    <s v="Galon"/>
    <m/>
    <m/>
    <n v="336"/>
    <m/>
    <m/>
    <m/>
    <m/>
    <m/>
    <x v="0"/>
    <n v="122"/>
    <n v="137.25"/>
    <s v="C"/>
    <m/>
    <n v="29"/>
    <n v="29"/>
    <n v="0.60416666666666663"/>
    <n v="17.867352773013153"/>
    <n v="0.53602058319039458"/>
    <n v="79.156070418231465"/>
    <s v="I"/>
    <m/>
    <n v="11"/>
    <n v="11"/>
    <n v="0.22916666666666666"/>
    <n v="6.7772717414877475"/>
    <n v="0.20331815224463243"/>
    <n v="28.498610166484308"/>
    <s v="B"/>
    <m/>
    <n v="17.5"/>
    <n v="17.5"/>
    <n v="0.36458333333333331"/>
    <n v="10.782023225094143"/>
    <n v="0.32346069675282429"/>
    <n v="69.971279238252947"/>
    <m/>
    <m/>
    <m/>
    <n v="0"/>
    <n v="0"/>
    <n v="0"/>
    <n v="0"/>
    <b v="0"/>
    <n v="177.62595982296872"/>
    <n v="1.1979166666666665"/>
    <n v="123.19791666666667"/>
    <s v="ok"/>
  </r>
  <r>
    <s v="EA "/>
    <s v="EA Semibrillo y Homologos"/>
    <x v="3"/>
    <s v="Galon"/>
    <m/>
    <m/>
    <n v="337"/>
    <m/>
    <m/>
    <m/>
    <m/>
    <m/>
    <x v="0"/>
    <n v="122"/>
    <n v="137.25"/>
    <s v="T"/>
    <m/>
    <n v="80.099999999999994"/>
    <n v="80.099999999999994"/>
    <n v="1.66875"/>
    <n v="49.35086059028805"/>
    <n v="1.4805258177086416"/>
    <n v="100.12894771860306"/>
    <s v="F"/>
    <m/>
    <n v="10.5"/>
    <n v="10.5"/>
    <n v="0.21875"/>
    <n v="6.4692139350564863"/>
    <n v="0.19407641805169459"/>
    <n v="19.063729041606294"/>
    <s v="B"/>
    <m/>
    <n v="81.2"/>
    <n v="81.2"/>
    <n v="1.6916666666666667"/>
    <n v="50.028587764436828"/>
    <n v="1.5008576329331047"/>
    <n v="324.66673566549366"/>
    <m/>
    <m/>
    <m/>
    <n v="0"/>
    <n v="0"/>
    <n v="0"/>
    <n v="0"/>
    <b v="0"/>
    <n v="443.859412425703"/>
    <n v="3.5791666666666666"/>
    <n v="125.57916666666667"/>
    <s v="ok"/>
  </r>
  <r>
    <s v="EA "/>
    <s v="EA Semibrillo y Homologos"/>
    <x v="3"/>
    <s v="Galon"/>
    <m/>
    <m/>
    <n v="338"/>
    <m/>
    <m/>
    <m/>
    <m/>
    <m/>
    <x v="1"/>
    <n v="118"/>
    <n v="132.75"/>
    <s v="C"/>
    <m/>
    <n v="115"/>
    <n v="115"/>
    <n v="2.3958333333333335"/>
    <n v="70.853295479190095"/>
    <n v="2.1255988643757027"/>
    <n v="313.89476200333172"/>
    <s v="V"/>
    <m/>
    <n v="67.2"/>
    <n v="67.2"/>
    <n v="1.4000000000000001"/>
    <n v="41.402969184361517"/>
    <n v="1.2420890755308454"/>
    <n v="183.4237217967295"/>
    <s v="D"/>
    <m/>
    <n v="33.799999999999997"/>
    <n v="33.799999999999997"/>
    <n v="0.70416666666666661"/>
    <n v="20.824707714753259"/>
    <n v="0.62474123144259774"/>
    <n v="59.29934155405072"/>
    <m/>
    <m/>
    <m/>
    <n v="0"/>
    <n v="0"/>
    <n v="0"/>
    <n v="0"/>
    <b v="0"/>
    <n v="556.61782535411191"/>
    <n v="4.5"/>
    <n v="122.5"/>
    <s v="ok"/>
  </r>
  <r>
    <s v="EA "/>
    <s v="EA Semibrillo y Homologos"/>
    <x v="3"/>
    <s v="Galon"/>
    <m/>
    <m/>
    <n v="339"/>
    <m/>
    <m/>
    <m/>
    <m/>
    <m/>
    <x v="2"/>
    <n v="115"/>
    <n v="129.375"/>
    <s v="AXX"/>
    <m/>
    <n v="58"/>
    <n v="58"/>
    <n v="1.2083333333333333"/>
    <n v="35.734705546026305"/>
    <n v="1.0720411663807892"/>
    <n v="75.046943844811778"/>
    <s v="L"/>
    <m/>
    <n v="179.5"/>
    <n v="179.5"/>
    <n v="3.7395833333333335"/>
    <n v="110.59275250882278"/>
    <n v="3.3177825752646832"/>
    <n v="443.07267178243688"/>
    <s v="KX"/>
    <m/>
    <n v="263"/>
    <n v="263"/>
    <n v="5.479166666666667"/>
    <n v="162.03840618284343"/>
    <n v="4.8611521854853024"/>
    <n v="540.98203812678048"/>
    <m/>
    <m/>
    <m/>
    <n v="0"/>
    <n v="0"/>
    <n v="0"/>
    <n v="0"/>
    <b v="0"/>
    <n v="1059.101653754029"/>
    <n v="10.427083333333334"/>
    <n v="125.42708333333333"/>
    <s v="ok"/>
  </r>
  <r>
    <s v="EA "/>
    <s v="EA Semibrillo y Homologos"/>
    <x v="3"/>
    <s v="Galon"/>
    <m/>
    <m/>
    <n v="340"/>
    <m/>
    <m/>
    <m/>
    <m/>
    <m/>
    <x v="2"/>
    <n v="115"/>
    <n v="129.375"/>
    <s v="AXX"/>
    <m/>
    <n v="235.5"/>
    <n v="235.5"/>
    <n v="4.90625"/>
    <n v="145.09522682912404"/>
    <n v="4.3528568048737215"/>
    <n v="304.71647026643404"/>
    <s v="I"/>
    <m/>
    <n v="109.5"/>
    <n v="109.5"/>
    <n v="2.28125"/>
    <n v="67.464659608446212"/>
    <n v="2.0239397882533865"/>
    <n v="283.69071029363926"/>
    <s v="B"/>
    <m/>
    <n v="66"/>
    <n v="66"/>
    <n v="1.375"/>
    <n v="40.663630448926483"/>
    <n v="1.2199089134677945"/>
    <n v="263.89168169855395"/>
    <s v="KX"/>
    <m/>
    <n v="22"/>
    <n v="22"/>
    <n v="0.45833333333333331"/>
    <n v="13.554543482975495"/>
    <n v="0.40663630448926485"/>
    <n v="45.253250337601401"/>
    <n v="897.55211259622865"/>
    <n v="9.0208333333333339"/>
    <n v="124.02083333333333"/>
    <s v="ok"/>
  </r>
  <r>
    <s v="EA "/>
    <s v="EA Semibrillo y Homologos"/>
    <x v="3"/>
    <s v="Galon"/>
    <m/>
    <m/>
    <n v="341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12.5"/>
    <n v="12.5"/>
    <n v="0.26041666666666669"/>
    <n v="7.7014451607815317"/>
    <n v="0.23104335482344596"/>
    <n v="34.1189958699273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44.992102098550042"/>
    <n v="0.32291666666666669"/>
    <n v="128.32291666666666"/>
    <s v="ok"/>
  </r>
  <r>
    <s v="EA "/>
    <s v="EA Semibrillo y Homologos"/>
    <x v="3"/>
    <s v="Galon"/>
    <m/>
    <m/>
    <n v="342"/>
    <m/>
    <m/>
    <m/>
    <m/>
    <m/>
    <x v="0"/>
    <n v="122"/>
    <n v="137.25"/>
    <s v="C"/>
    <m/>
    <n v="17.5"/>
    <n v="17.5"/>
    <n v="0.36458333333333331"/>
    <n v="10.782023225094143"/>
    <n v="0.32346069675282429"/>
    <n v="47.766594217898295"/>
    <s v="I"/>
    <m/>
    <n v="2.5"/>
    <n v="2.5"/>
    <n v="5.2083333333333336E-2"/>
    <n v="1.5402890321563063"/>
    <n v="4.620867096468919E-2"/>
    <n v="6.4769568560191617"/>
    <s v="B"/>
    <m/>
    <n v="7.5"/>
    <n v="7.5"/>
    <n v="0.15625"/>
    <n v="4.6208670964689187"/>
    <n v="0.13862601289406756"/>
    <n v="29.987691102108407"/>
    <m/>
    <m/>
    <m/>
    <n v="0"/>
    <n v="0"/>
    <n v="0"/>
    <n v="0"/>
    <b v="0"/>
    <n v="84.231242176025859"/>
    <n v="0.57291666666666663"/>
    <n v="122.57291666666667"/>
    <s v="ok"/>
  </r>
  <r>
    <s v="EA "/>
    <s v="EA Semibrillo y Homologos"/>
    <x v="3"/>
    <s v="Galon"/>
    <m/>
    <m/>
    <n v="343"/>
    <m/>
    <m/>
    <m/>
    <m/>
    <m/>
    <x v="0"/>
    <n v="122"/>
    <n v="137.25"/>
    <s v="C"/>
    <m/>
    <n v="25.5"/>
    <n v="25.5"/>
    <n v="0.53125"/>
    <n v="15.710948127994323"/>
    <n v="0.47132844383982969"/>
    <n v="69.602751574651805"/>
    <s v="I"/>
    <m/>
    <n v="4.5"/>
    <n v="4.5"/>
    <n v="9.375E-2"/>
    <n v="2.772520257881351"/>
    <n v="8.3175607736440532E-2"/>
    <n v="11.658522340834491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131.24075908566698"/>
    <n v="0.88541666666666674"/>
    <n v="122.88541666666667"/>
    <s v="ok"/>
  </r>
  <r>
    <s v="EA "/>
    <s v="EA Semibrillo y Homologos"/>
    <x v="3"/>
    <s v="Galon"/>
    <m/>
    <m/>
    <n v="344"/>
    <m/>
    <m/>
    <m/>
    <m/>
    <m/>
    <x v="0"/>
    <n v="122"/>
    <n v="137.25"/>
    <s v="C"/>
    <m/>
    <n v="42"/>
    <n v="42"/>
    <n v="0.875"/>
    <n v="25.876855740225945"/>
    <n v="0.77630567220677837"/>
    <n v="114.63982612295592"/>
    <s v="I"/>
    <m/>
    <n v="6"/>
    <n v="6"/>
    <n v="0.125"/>
    <n v="3.6966936771751349"/>
    <n v="0.11090081031525405"/>
    <n v="15.544696454445987"/>
    <s v="B"/>
    <m/>
    <n v="17"/>
    <n v="17"/>
    <n v="0.35416666666666669"/>
    <n v="10.473965418662884"/>
    <n v="0.31421896255988652"/>
    <n v="67.972099831445732"/>
    <m/>
    <m/>
    <m/>
    <n v="0"/>
    <n v="0"/>
    <n v="0"/>
    <n v="0"/>
    <b v="0"/>
    <n v="198.15662240884762"/>
    <n v="1.3541666666666667"/>
    <n v="123.35416666666667"/>
    <s v="ok"/>
  </r>
  <r>
    <s v="EA "/>
    <s v="EA Semibrillo y Homologos"/>
    <x v="3"/>
    <s v="Galon"/>
    <m/>
    <m/>
    <n v="345"/>
    <m/>
    <m/>
    <m/>
    <m/>
    <m/>
    <x v="0"/>
    <n v="122"/>
    <n v="137.25"/>
    <s v="T"/>
    <m/>
    <n v="86.8"/>
    <n v="86.8"/>
    <n v="1.8083333333333333"/>
    <n v="53.478835196466953"/>
    <n v="1.6043650558940086"/>
    <n v="108.50427792727524"/>
    <s v="F"/>
    <m/>
    <n v="4.9000000000000004"/>
    <n v="4.9000000000000004"/>
    <n v="0.10208333333333335"/>
    <n v="3.0189665030263604"/>
    <n v="9.0568995090790805E-2"/>
    <n v="8.8964068860829375"/>
    <s v="B"/>
    <m/>
    <n v="66"/>
    <n v="66"/>
    <n v="1.375"/>
    <n v="40.663630448926483"/>
    <n v="1.2199089134677945"/>
    <n v="263.89168169855395"/>
    <m/>
    <m/>
    <m/>
    <n v="0"/>
    <n v="0"/>
    <n v="0"/>
    <n v="0"/>
    <b v="0"/>
    <n v="381.29236651191212"/>
    <n v="3.2854166666666664"/>
    <n v="125.28541666666666"/>
    <s v="ok"/>
  </r>
  <r>
    <s v="EA "/>
    <s v="EA Semibrillo y Homologos"/>
    <x v="3"/>
    <s v="Galon"/>
    <m/>
    <m/>
    <n v="346"/>
    <m/>
    <m/>
    <m/>
    <m/>
    <m/>
    <x v="1"/>
    <n v="118"/>
    <n v="132.75"/>
    <s v="C"/>
    <m/>
    <n v="110"/>
    <n v="110"/>
    <n v="2.2916666666666665"/>
    <n v="67.772717414877462"/>
    <n v="2.0331815224463239"/>
    <n v="300.24716365536074"/>
    <s v="I"/>
    <m/>
    <n v="17.5"/>
    <n v="17.5"/>
    <n v="0.36458333333333331"/>
    <n v="10.782023225094143"/>
    <n v="0.32346069675282429"/>
    <n v="45.338697992134122"/>
    <s v="B"/>
    <m/>
    <n v="48"/>
    <n v="48"/>
    <n v="1"/>
    <n v="29.573549417401079"/>
    <n v="0.88720648252203238"/>
    <n v="191.9212230534938"/>
    <m/>
    <m/>
    <m/>
    <n v="0"/>
    <n v="0"/>
    <n v="0"/>
    <n v="0"/>
    <b v="0"/>
    <n v="537.50708470098868"/>
    <n v="3.65625"/>
    <n v="121.65625"/>
    <s v="ok"/>
  </r>
  <r>
    <s v="EA "/>
    <s v="EA Semibrillo y Homologos"/>
    <x v="3"/>
    <s v="Galon"/>
    <m/>
    <m/>
    <n v="347"/>
    <m/>
    <m/>
    <m/>
    <m/>
    <m/>
    <x v="2"/>
    <n v="115"/>
    <n v="129.375"/>
    <s v="C"/>
    <m/>
    <n v="219.5"/>
    <n v="219.5"/>
    <n v="4.572916666666667"/>
    <n v="135.23737702332369"/>
    <n v="4.0571213106997108"/>
    <n v="599.12956747592443"/>
    <s v="L"/>
    <m/>
    <n v="252.5"/>
    <n v="252.5"/>
    <n v="5.260416666666667"/>
    <n v="155.56919224778693"/>
    <n v="4.6670757674336079"/>
    <n v="623.263786212063"/>
    <s v="B"/>
    <m/>
    <n v="57.5"/>
    <n v="57.5"/>
    <n v="1.1979166666666667"/>
    <n v="35.426647739595047"/>
    <n v="1.0627994321878513"/>
    <n v="229.90563178283114"/>
    <s v="KX"/>
    <m/>
    <n v="46.5"/>
    <n v="46.5"/>
    <n v="0.96875"/>
    <n v="28.649375998107296"/>
    <n v="0.85948127994321888"/>
    <n v="95.648915486293873"/>
    <n v="1547.9479009571123"/>
    <n v="12"/>
    <n v="127"/>
    <s v="ok"/>
  </r>
  <r>
    <s v="EA "/>
    <s v="EA Semibrillo y Homologos"/>
    <x v="3"/>
    <s v="Galon"/>
    <m/>
    <m/>
    <n v="348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25"/>
    <n v="25"/>
    <n v="0.52083333333333337"/>
    <n v="15.402890321563063"/>
    <n v="0.46208670964689191"/>
    <n v="68.237991739854721"/>
    <m/>
    <m/>
    <m/>
    <n v="0"/>
    <n v="0"/>
    <n v="0"/>
    <n v="0"/>
    <b v="0"/>
    <m/>
    <m/>
    <m/>
    <n v="0"/>
    <n v="0"/>
    <n v="0"/>
    <n v="0"/>
    <b v="0"/>
    <n v="100.22486224877035"/>
    <n v="0.6875"/>
    <n v="128.6875"/>
    <s v="ok"/>
  </r>
  <r>
    <s v="EA "/>
    <s v="EA Semibrillo y Homologos"/>
    <x v="3"/>
    <s v="Galon"/>
    <m/>
    <m/>
    <n v="349"/>
    <m/>
    <m/>
    <m/>
    <m/>
    <m/>
    <x v="0"/>
    <n v="122"/>
    <n v="137.25"/>
    <s v="C"/>
    <m/>
    <n v="23"/>
    <n v="23"/>
    <n v="0.47916666666666669"/>
    <n v="14.170659095838017"/>
    <n v="0.42511977287514052"/>
    <n v="62.778952400666341"/>
    <s v="L"/>
    <m/>
    <n v="30.5"/>
    <n v="30.5"/>
    <n v="0.63541666666666663"/>
    <n v="18.791526192306936"/>
    <n v="0.56374578576920809"/>
    <n v="75.285328631556112"/>
    <s v="B"/>
    <m/>
    <n v="7"/>
    <n v="7"/>
    <n v="0.14583333333333334"/>
    <n v="4.3128092900376576"/>
    <n v="0.12938427870112973"/>
    <n v="27.988511695301181"/>
    <m/>
    <m/>
    <m/>
    <n v="0"/>
    <n v="0"/>
    <n v="0"/>
    <n v="0"/>
    <b v="0"/>
    <n v="166.05279272752364"/>
    <n v="1.2604166666666665"/>
    <n v="123.26041666666667"/>
    <s v="ok"/>
  </r>
  <r>
    <s v="EA "/>
    <s v="EA Semibrillo y Homologos"/>
    <x v="3"/>
    <s v="Galon"/>
    <m/>
    <m/>
    <n v="350"/>
    <m/>
    <m/>
    <m/>
    <m/>
    <m/>
    <x v="0"/>
    <n v="122"/>
    <n v="137.25"/>
    <s v="C"/>
    <m/>
    <n v="31"/>
    <n v="31"/>
    <n v="0.64583333333333337"/>
    <n v="19.099583998738197"/>
    <n v="0.57298751996214592"/>
    <n v="84.615109757419845"/>
    <s v="L"/>
    <m/>
    <n v="103.5"/>
    <n v="103.5"/>
    <n v="2.15625"/>
    <n v="63.767965931271078"/>
    <n v="1.9130389779381323"/>
    <n v="255.47644306118224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346.23201718070789"/>
    <n v="2.875"/>
    <n v="124.875"/>
    <s v="ok"/>
  </r>
  <r>
    <s v="EA "/>
    <s v="EA Semibrillo y Homologos"/>
    <x v="3"/>
    <s v="Galon"/>
    <m/>
    <m/>
    <n v="351"/>
    <m/>
    <m/>
    <m/>
    <m/>
    <m/>
    <x v="1"/>
    <n v="118"/>
    <n v="132.75"/>
    <s v="C"/>
    <m/>
    <n v="46.5"/>
    <n v="46.5"/>
    <n v="0.96875"/>
    <n v="28.649375998107296"/>
    <n v="0.85948127994321888"/>
    <n v="126.92266463612977"/>
    <s v="R"/>
    <m/>
    <n v="7"/>
    <n v="7"/>
    <n v="0.14583333333333334"/>
    <n v="4.3128092900376576"/>
    <n v="0.12938427870112973"/>
    <n v="7.3061132960739679"/>
    <s v="B"/>
    <m/>
    <n v="23.5"/>
    <n v="23.5"/>
    <n v="0.48958333333333331"/>
    <n v="14.478716902269278"/>
    <n v="0.43436150706807836"/>
    <n v="93.961432119939673"/>
    <m/>
    <m/>
    <m/>
    <n v="0"/>
    <n v="0"/>
    <n v="0"/>
    <n v="0"/>
    <b v="0"/>
    <n v="228.19021005214341"/>
    <n v="1.6041666666666665"/>
    <n v="119.60416666666667"/>
    <s v="ok"/>
  </r>
  <r>
    <s v="EA "/>
    <s v="EA Semibrillo y Homologos"/>
    <x v="3"/>
    <s v="Galon"/>
    <m/>
    <m/>
    <n v="352"/>
    <m/>
    <m/>
    <m/>
    <m/>
    <m/>
    <x v="1"/>
    <n v="118"/>
    <n v="132.75"/>
    <s v="C"/>
    <m/>
    <n v="93"/>
    <n v="93"/>
    <n v="1.9375"/>
    <n v="57.298751996214591"/>
    <n v="1.7189625598864378"/>
    <n v="253.84532927225953"/>
    <s v="V"/>
    <m/>
    <n v="8"/>
    <n v="8"/>
    <n v="0.16666666666666666"/>
    <n v="4.9289249029001798"/>
    <n v="0.1478677470870054"/>
    <n v="21.836157356753507"/>
    <s v="B"/>
    <m/>
    <n v="50.5"/>
    <n v="50.5"/>
    <n v="1.0520833333333333"/>
    <n v="31.113838449557385"/>
    <n v="0.93341515348672155"/>
    <n v="201.91712008752992"/>
    <m/>
    <m/>
    <m/>
    <n v="0"/>
    <n v="0"/>
    <n v="0"/>
    <n v="0"/>
    <b v="0"/>
    <n v="477.59860671654292"/>
    <n v="3.15625"/>
    <n v="121.15625"/>
    <s v="ok"/>
  </r>
  <r>
    <s v="EA "/>
    <s v="EA Semibrillo y Homologos"/>
    <x v="3"/>
    <s v="Galon"/>
    <m/>
    <m/>
    <n v="353"/>
    <m/>
    <m/>
    <m/>
    <m/>
    <m/>
    <x v="2"/>
    <n v="115"/>
    <n v="129.375"/>
    <s v="C"/>
    <m/>
    <n v="365.5"/>
    <n v="365.5"/>
    <n v="7.614583333333333"/>
    <n v="225.19025650125195"/>
    <n v="6.7557076950375583"/>
    <n v="997.63943923667591"/>
    <s v="F"/>
    <m/>
    <n v="7.5"/>
    <n v="7.5"/>
    <n v="0.15625"/>
    <n v="4.6208670964689187"/>
    <n v="0.13862601289406756"/>
    <n v="13.616949315433066"/>
    <s v="B"/>
    <m/>
    <n v="112.5"/>
    <n v="112.5"/>
    <n v="2.34375"/>
    <n v="69.313006447033786"/>
    <n v="2.0793901934110135"/>
    <n v="449.81536653162613"/>
    <s v="KX"/>
    <m/>
    <n v="90.5"/>
    <n v="90.5"/>
    <n v="1.8854166666666667"/>
    <n v="55.758462964058289"/>
    <n v="1.6727538889217486"/>
    <n v="186.1554161614967"/>
    <n v="1647.2271712452318"/>
    <n v="11.999999999999998"/>
    <n v="127"/>
    <s v="ok"/>
  </r>
  <r>
    <s v="EA "/>
    <s v="EA Semibrillo y Homologos"/>
    <x v="3"/>
    <s v="Galon"/>
    <m/>
    <m/>
    <n v="354"/>
    <m/>
    <m/>
    <m/>
    <m/>
    <m/>
    <x v="2"/>
    <n v="115"/>
    <n v="129.375"/>
    <s v="L"/>
    <m/>
    <n v="158"/>
    <n v="158"/>
    <n v="3.2916666666666665"/>
    <n v="97.346266832278545"/>
    <n v="2.9203880049683564"/>
    <n v="390.00268602576614"/>
    <s v="B"/>
    <m/>
    <n v="39"/>
    <n v="39"/>
    <n v="0.8125"/>
    <n v="24.028508901638379"/>
    <n v="0.72085526704915137"/>
    <n v="155.93599373096373"/>
    <s v="T"/>
    <m/>
    <n v="116.5"/>
    <n v="116.5"/>
    <n v="2.4270833333333335"/>
    <n v="71.777468898483875"/>
    <n v="2.1533240669545162"/>
    <n v="145.63074168810559"/>
    <s v="KX"/>
    <m/>
    <n v="140"/>
    <n v="140"/>
    <n v="2.9166666666666665"/>
    <n v="86.256185800753144"/>
    <n v="2.5876855740225944"/>
    <n v="287.97522942109981"/>
    <n v="979.5446508659353"/>
    <n v="9.4479166666666661"/>
    <n v="124.44791666666667"/>
    <s v="ok"/>
  </r>
  <r>
    <s v="EA "/>
    <s v="EA Semibrillo y Homologos"/>
    <x v="3"/>
    <s v="Galon"/>
    <m/>
    <m/>
    <n v="355"/>
    <s v="Si"/>
    <n v="0.9"/>
    <s v="12.2020"/>
    <m/>
    <m/>
    <x v="3"/>
    <n v="128"/>
    <n v="144"/>
    <s v="C"/>
    <m/>
    <n v="1"/>
    <n v="1"/>
    <n v="2.0833333333333332E-2"/>
    <n v="0.61611561286252248"/>
    <n v="1.8483468385875675E-2"/>
    <n v="2.7295196695941883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m/>
    <m/>
    <m/>
    <n v="0"/>
    <n v="0"/>
    <n v="0"/>
    <n v="0"/>
    <b v="0"/>
    <n v="6.4320768154084238"/>
    <n v="5.2083333333333329E-2"/>
    <n v="128.05208333333334"/>
    <s v="ok"/>
  </r>
  <r>
    <s v="EA "/>
    <s v="EA Semibrillo y Homologos"/>
    <x v="3"/>
    <s v="Galon"/>
    <m/>
    <m/>
    <n v="356"/>
    <s v="Si"/>
    <n v="0.42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m/>
    <m/>
    <m/>
    <n v="0"/>
    <n v="0"/>
    <n v="0"/>
    <n v="0"/>
    <b v="0"/>
    <n v="13.551677657194114"/>
    <n v="9.375E-2"/>
    <n v="128.09375"/>
    <s v="ok"/>
  </r>
  <r>
    <s v="EA "/>
    <s v="EA Semibrillo y Homologos"/>
    <x v="3"/>
    <s v="Galon"/>
    <m/>
    <m/>
    <n v="357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m/>
    <m/>
    <m/>
    <n v="0"/>
    <n v="0"/>
    <n v="0"/>
    <n v="0"/>
    <b v="0"/>
    <n v="53.380449675212667"/>
    <n v="0.35416666666666669"/>
    <n v="128.35416666666666"/>
    <s v="ok"/>
  </r>
  <r>
    <s v="EA "/>
    <s v="EA Semibrillo y Homologos"/>
    <x v="3"/>
    <s v="Galon"/>
    <m/>
    <m/>
    <n v="358"/>
    <m/>
    <m/>
    <m/>
    <m/>
    <m/>
    <x v="0"/>
    <n v="122"/>
    <n v="137.25"/>
    <s v="C"/>
    <m/>
    <n v="32"/>
    <n v="32"/>
    <n v="0.66666666666666663"/>
    <n v="19.715699611600719"/>
    <n v="0.59147098834802159"/>
    <n v="87.344629427014027"/>
    <s v="I"/>
    <m/>
    <n v="1.5"/>
    <n v="1.5"/>
    <n v="3.125E-2"/>
    <n v="0.92417341929378372"/>
    <n v="2.7725202578813512E-2"/>
    <n v="3.8861741136114967"/>
    <s v="B"/>
    <m/>
    <n v="16.5"/>
    <n v="16.5"/>
    <n v="0.34375"/>
    <n v="10.165907612231621"/>
    <n v="0.30497722836694863"/>
    <n v="65.972920424638488"/>
    <m/>
    <m/>
    <m/>
    <n v="0"/>
    <n v="0"/>
    <n v="0"/>
    <n v="0"/>
    <b v="0"/>
    <n v="157.20372396526403"/>
    <n v="1.0416666666666665"/>
    <n v="123.04166666666667"/>
    <s v="ok"/>
  </r>
  <r>
    <s v="EA "/>
    <s v="EA Semibrillo y Homologos"/>
    <x v="3"/>
    <s v="Galon"/>
    <m/>
    <m/>
    <n v="359"/>
    <m/>
    <m/>
    <m/>
    <m/>
    <m/>
    <x v="1"/>
    <n v="118"/>
    <n v="132.75"/>
    <s v="C"/>
    <m/>
    <n v="63.5"/>
    <n v="63.5"/>
    <n v="1.3229166666666667"/>
    <n v="39.123341416770181"/>
    <n v="1.1737002425031053"/>
    <n v="173.32449901923098"/>
    <s v="L"/>
    <m/>
    <n v="9.5"/>
    <n v="9.5"/>
    <n v="0.19791666666666666"/>
    <n v="5.8530983221939632"/>
    <n v="0.1755929496658189"/>
    <n v="23.449528590156824"/>
    <s v="B"/>
    <m/>
    <n v="25.5"/>
    <n v="25.5"/>
    <n v="0.53125"/>
    <n v="15.710948127994323"/>
    <n v="0.47132844383982969"/>
    <n v="101.95814974716859"/>
    <m/>
    <m/>
    <m/>
    <n v="0"/>
    <n v="0"/>
    <n v="0"/>
    <n v="0"/>
    <b v="0"/>
    <n v="298.73217735655641"/>
    <n v="2.0520833333333335"/>
    <n v="120.05208333333333"/>
    <s v="ok"/>
  </r>
  <r>
    <s v="EA "/>
    <s v="EA Semibrillo y Homologos"/>
    <x v="3"/>
    <s v="Galon"/>
    <m/>
    <m/>
    <n v="360"/>
    <m/>
    <m/>
    <m/>
    <m/>
    <m/>
    <x v="2"/>
    <n v="115"/>
    <n v="129.375"/>
    <s v="C"/>
    <m/>
    <n v="142.5"/>
    <n v="142.5"/>
    <n v="2.96875"/>
    <n v="87.796474832909453"/>
    <n v="2.6338942449872835"/>
    <n v="388.95655291717185"/>
    <s v="L"/>
    <m/>
    <n v="28.5"/>
    <n v="28.5"/>
    <n v="0.59375"/>
    <n v="17.559294966581891"/>
    <n v="0.52677884899745675"/>
    <n v="70.348585770470478"/>
    <s v="B"/>
    <m/>
    <n v="50.5"/>
    <n v="50.5"/>
    <n v="1.0520833333333333"/>
    <n v="31.113838449557385"/>
    <n v="0.93341515348672155"/>
    <n v="201.91712008752992"/>
    <s v="KX"/>
    <m/>
    <n v="254"/>
    <n v="254"/>
    <n v="5.291666666666667"/>
    <n v="156.49336566708072"/>
    <n v="4.6948009700124214"/>
    <n v="522.46934480685263"/>
    <n v="1183.691603582025"/>
    <n v="9.90625"/>
    <n v="124.90625"/>
    <s v="ok"/>
  </r>
  <r>
    <s v="EA "/>
    <s v="EA Semibrillo y Homologos"/>
    <x v="3"/>
    <s v="Galon"/>
    <m/>
    <m/>
    <n v="361"/>
    <m/>
    <m/>
    <m/>
    <m/>
    <m/>
    <x v="2"/>
    <n v="115"/>
    <n v="129.375"/>
    <s v="C"/>
    <m/>
    <n v="374"/>
    <n v="374"/>
    <n v="7.791666666666667"/>
    <n v="230.42723921058342"/>
    <n v="6.9128171763175024"/>
    <n v="1020.8403564282265"/>
    <s v="I"/>
    <m/>
    <n v="7"/>
    <n v="7"/>
    <n v="0.14583333333333334"/>
    <n v="4.3128092900376576"/>
    <n v="0.12938427870112973"/>
    <n v="18.135479196853652"/>
    <s v="B"/>
    <m/>
    <n v="118"/>
    <n v="118"/>
    <n v="2.4583333333333335"/>
    <n v="72.701642317777655"/>
    <n v="2.1810492695333297"/>
    <n v="471.80634000650565"/>
    <s v="KX"/>
    <m/>
    <n v="77.5"/>
    <n v="77.5"/>
    <n v="1.6145833333333333"/>
    <n v="47.748959996845493"/>
    <n v="1.4324687999053647"/>
    <n v="159.41485914382312"/>
    <n v="1670.1970347754091"/>
    <n v="12.010416666666668"/>
    <n v="127.01041666666667"/>
    <s v="ok"/>
  </r>
  <r>
    <s v="EA "/>
    <s v="EA Semibrillo y Homologos"/>
    <x v="3"/>
    <s v="Galon"/>
    <m/>
    <m/>
    <n v="362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6"/>
    <n v="6"/>
    <n v="0.125"/>
    <n v="3.6966936771751349"/>
    <n v="0.11090081031525405"/>
    <n v="16.377118017565131"/>
    <m/>
    <m/>
    <m/>
    <n v="0"/>
    <n v="0"/>
    <n v="0"/>
    <n v="0"/>
    <b v="0"/>
    <m/>
    <m/>
    <m/>
    <n v="0"/>
    <n v="0"/>
    <n v="0"/>
    <n v="0"/>
    <b v="0"/>
    <n v="22.374656237986812"/>
    <n v="0.15625"/>
    <n v="128.15625"/>
    <s v="ok"/>
  </r>
  <r>
    <s v="EA "/>
    <s v="EA Semibrillo y Homologos"/>
    <x v="3"/>
    <s v="Galon"/>
    <m/>
    <m/>
    <n v="363"/>
    <s v="Si"/>
    <n v="0.18"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B"/>
    <m/>
    <n v="5"/>
    <n v="5"/>
    <n v="0.10416666666666667"/>
    <n v="3.0805780643126126"/>
    <n v="9.241734192937838E-2"/>
    <n v="19.991794068072274"/>
    <s v="C"/>
    <m/>
    <n v="19.5"/>
    <n v="19.5"/>
    <n v="0.40625"/>
    <n v="12.014254450819189"/>
    <n v="0.36042763352457569"/>
    <n v="53.225633557086674"/>
    <m/>
    <m/>
    <m/>
    <n v="0"/>
    <n v="0"/>
    <n v="0"/>
    <n v="0"/>
    <b v="0"/>
    <n v="76.452209687435314"/>
    <n v="0.5625"/>
    <n v="128.5625"/>
    <s v="ok"/>
  </r>
  <r>
    <s v="EA "/>
    <s v="EA Semibrillo y Homologos"/>
    <x v="3"/>
    <s v="Galon"/>
    <m/>
    <m/>
    <n v="364"/>
    <m/>
    <m/>
    <m/>
    <m/>
    <m/>
    <x v="0"/>
    <n v="122"/>
    <n v="137.25"/>
    <s v="C"/>
    <m/>
    <n v="38"/>
    <n v="38"/>
    <n v="0.79166666666666663"/>
    <n v="23.412393288775853"/>
    <n v="0.70237179866327559"/>
    <n v="103.72174744457915"/>
    <s v="I"/>
    <m/>
    <n v="1.5"/>
    <n v="1.5"/>
    <n v="3.125E-2"/>
    <n v="0.92417341929378372"/>
    <n v="2.7725202578813512E-2"/>
    <n v="3.8861741136114967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157.58740672837132"/>
    <n v="1.0833333333333333"/>
    <n v="123.08333333333333"/>
    <s v="ok"/>
  </r>
  <r>
    <s v="EA "/>
    <s v="EA Semibrillo y Homologos"/>
    <x v="3"/>
    <s v="Galon"/>
    <m/>
    <m/>
    <n v="365"/>
    <m/>
    <m/>
    <m/>
    <m/>
    <m/>
    <x v="1"/>
    <n v="118"/>
    <n v="132.75"/>
    <s v="C"/>
    <m/>
    <n v="62"/>
    <n v="62"/>
    <n v="1.2916666666666667"/>
    <n v="38.199167997476394"/>
    <n v="1.1459750399242918"/>
    <n v="169.23021951483969"/>
    <s v="I"/>
    <m/>
    <n v="5"/>
    <n v="5"/>
    <n v="0.10416666666666667"/>
    <n v="3.0805780643126126"/>
    <n v="9.241734192937838E-2"/>
    <n v="12.953913712038323"/>
    <s v="B"/>
    <m/>
    <n v="27.5"/>
    <n v="27.5"/>
    <n v="0.57291666666666663"/>
    <n v="16.943179353719366"/>
    <n v="0.50829538061158097"/>
    <n v="109.95486737439748"/>
    <m/>
    <m/>
    <m/>
    <n v="0"/>
    <n v="0"/>
    <n v="0"/>
    <n v="0"/>
    <b v="0"/>
    <n v="292.13900060127548"/>
    <n v="1.96875"/>
    <n v="119.96875"/>
    <s v="ok"/>
  </r>
  <r>
    <s v="EA "/>
    <s v="EA Semibrillo y Homologos"/>
    <x v="3"/>
    <s v="Galon"/>
    <m/>
    <m/>
    <n v="366"/>
    <m/>
    <m/>
    <m/>
    <m/>
    <m/>
    <x v="1"/>
    <n v="118"/>
    <n v="132.75"/>
    <s v="C"/>
    <m/>
    <n v="154.5"/>
    <n v="154.5"/>
    <n v="3.21875"/>
    <n v="95.18986218725972"/>
    <n v="2.8556958656177915"/>
    <n v="421.7107889523021"/>
    <s v="L"/>
    <m/>
    <n v="26.5"/>
    <n v="26.5"/>
    <n v="0.55208333333333337"/>
    <n v="16.327063740856847"/>
    <n v="0.48981191222570541"/>
    <n v="65.411842909384831"/>
    <s v="B"/>
    <m/>
    <n v="56.5"/>
    <n v="56.5"/>
    <n v="1.1770833333333333"/>
    <n v="34.810532126732518"/>
    <n v="1.0443159638019754"/>
    <n v="225.90727296921665"/>
    <m/>
    <m/>
    <m/>
    <n v="0"/>
    <n v="0"/>
    <n v="0"/>
    <n v="0"/>
    <b v="0"/>
    <n v="713.02990483090366"/>
    <n v="4.947916666666667"/>
    <n v="122.94791666666667"/>
    <s v="ok"/>
  </r>
  <r>
    <s v="EA "/>
    <s v="EA Semibrillo y Homologos"/>
    <x v="3"/>
    <s v="Galon"/>
    <m/>
    <m/>
    <n v="367"/>
    <m/>
    <m/>
    <m/>
    <m/>
    <m/>
    <x v="2"/>
    <n v="115"/>
    <n v="129.375"/>
    <s v="C"/>
    <m/>
    <n v="259.39999999999998"/>
    <n v="259.39999999999998"/>
    <n v="5.4041666666666659"/>
    <n v="159.82038997653831"/>
    <n v="4.7946116992961487"/>
    <n v="708.03740229273239"/>
    <s v="F"/>
    <m/>
    <n v="2.7"/>
    <n v="2.7"/>
    <n v="5.6250000000000001E-2"/>
    <n v="1.6635121547288108"/>
    <n v="4.9905364641864319E-2"/>
    <n v="4.9021017535559039"/>
    <s v="B"/>
    <m/>
    <n v="106.1"/>
    <n v="106.1"/>
    <n v="2.2104166666666667"/>
    <n v="65.369866524713643"/>
    <n v="1.9610959957414091"/>
    <n v="424.22587012449361"/>
    <s v="KX"/>
    <m/>
    <n v="256.8"/>
    <n v="256.8"/>
    <n v="5.3500000000000005"/>
    <n v="158.2184893830958"/>
    <n v="4.7465546814928734"/>
    <n v="528.22884939527466"/>
    <n v="1665.3942235660566"/>
    <n v="13.020833333333332"/>
    <n v="128.02083333333334"/>
    <s v="ok"/>
  </r>
  <r>
    <s v="EA "/>
    <s v="EA Semibrillo y Homologos"/>
    <x v="3"/>
    <s v="Galon"/>
    <m/>
    <m/>
    <n v="368"/>
    <m/>
    <m/>
    <m/>
    <m/>
    <m/>
    <x v="2"/>
    <n v="115"/>
    <n v="129.375"/>
    <s v="C"/>
    <m/>
    <n v="395"/>
    <n v="395"/>
    <n v="8.2291666666666661"/>
    <n v="243.36566708069637"/>
    <n v="7.3009700124208905"/>
    <n v="1078.1602694897044"/>
    <s v="R"/>
    <m/>
    <n v="12.5"/>
    <n v="12.5"/>
    <n v="0.26041666666666669"/>
    <n v="7.7014451607815317"/>
    <n v="0.23104335482344596"/>
    <n v="13.046630885846371"/>
    <s v="B"/>
    <m/>
    <n v="115"/>
    <n v="115"/>
    <n v="2.3958333333333335"/>
    <n v="70.853295479190095"/>
    <n v="2.1255988643757027"/>
    <n v="459.81126356566227"/>
    <s v="KX"/>
    <m/>
    <n v="53.5"/>
    <n v="53.5"/>
    <n v="1.1145833333333333"/>
    <n v="32.962185288144951"/>
    <n v="0.98886555864434855"/>
    <n v="110.04767695734887"/>
    <n v="1661.0658408985619"/>
    <n v="12"/>
    <n v="127"/>
    <s v="ok"/>
  </r>
  <r>
    <s v="EA "/>
    <s v="EA Semibrillo y Homologos"/>
    <x v="3"/>
    <s v="Galon"/>
    <m/>
    <m/>
    <n v="369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m/>
    <m/>
    <m/>
    <n v="0"/>
    <n v="0"/>
    <n v="0"/>
    <n v="0"/>
    <b v="0"/>
    <n v="55.379629082019896"/>
    <n v="0.36458333333333337"/>
    <n v="128.36458333333334"/>
    <s v="ok"/>
  </r>
  <r>
    <s v="EA "/>
    <s v="EA Semibrillo y Homologos"/>
    <x v="3"/>
    <s v="Galon"/>
    <m/>
    <m/>
    <n v="370"/>
    <m/>
    <m/>
    <m/>
    <m/>
    <m/>
    <x v="0"/>
    <n v="122"/>
    <n v="137.25"/>
    <s v="L"/>
    <m/>
    <n v="61.5"/>
    <n v="61.5"/>
    <n v="1.28125"/>
    <n v="37.891110191045129"/>
    <n v="1.1367333057313538"/>
    <n v="151.80484297838365"/>
    <s v="T"/>
    <m/>
    <n v="6.5"/>
    <n v="6.5"/>
    <n v="0.13541666666666666"/>
    <n v="4.0047514836063955"/>
    <n v="0.12014254450819187"/>
    <n v="8.1253203516968782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166.9478368867729"/>
    <n v="1.5"/>
    <n v="123.5"/>
    <s v="ok"/>
  </r>
  <r>
    <s v="EA "/>
    <s v="EA Semibrillo y Homologos"/>
    <x v="3"/>
    <s v="Galon"/>
    <m/>
    <m/>
    <n v="371"/>
    <s v="Si"/>
    <n v="0.55000000000000004"/>
    <m/>
    <m/>
    <m/>
    <x v="0"/>
    <n v="122"/>
    <n v="137.25"/>
    <s v="C"/>
    <m/>
    <n v="31.5"/>
    <n v="31.5"/>
    <n v="0.65625"/>
    <n v="19.407641805169458"/>
    <n v="0.58222925415508375"/>
    <n v="85.979869592216943"/>
    <s v="B"/>
    <m/>
    <n v="26.5"/>
    <n v="26.5"/>
    <n v="0.55208333333333337"/>
    <n v="16.327063740856847"/>
    <n v="0.48981191222570541"/>
    <n v="105.95650856078305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192.81358734758655"/>
    <n v="1.2187500000000002"/>
    <n v="123.21875"/>
    <s v="ok"/>
  </r>
  <r>
    <s v="EA "/>
    <s v="EA Semibrillo y Homologos"/>
    <x v="3"/>
    <s v="Galon"/>
    <m/>
    <m/>
    <n v="372"/>
    <m/>
    <m/>
    <m/>
    <m/>
    <m/>
    <x v="0"/>
    <n v="122"/>
    <n v="137.25"/>
    <s v="C"/>
    <m/>
    <n v="81.5"/>
    <n v="81.5"/>
    <n v="1.6979166666666667"/>
    <n v="50.213422448295582"/>
    <n v="1.5064026734488674"/>
    <n v="222.45585307192638"/>
    <s v="R"/>
    <m/>
    <n v="5.5"/>
    <n v="5.5"/>
    <n v="0.11458333333333333"/>
    <n v="3.3886358707438737"/>
    <n v="0.10165907612231621"/>
    <n v="5.740517589772403"/>
    <s v="B"/>
    <m/>
    <n v="58.5"/>
    <n v="58.5"/>
    <n v="1.21875"/>
    <n v="36.042763352457563"/>
    <n v="1.0812829005737268"/>
    <n v="233.90399059644557"/>
    <m/>
    <m/>
    <m/>
    <n v="0"/>
    <n v="0"/>
    <n v="0"/>
    <n v="0"/>
    <b v="0"/>
    <n v="462.10036125814435"/>
    <n v="3.03125"/>
    <n v="125.03125"/>
    <s v="ok"/>
  </r>
  <r>
    <s v="EA "/>
    <s v="EA Semibrillo y Homologos"/>
    <x v="3"/>
    <s v="Galon"/>
    <m/>
    <m/>
    <n v="373"/>
    <m/>
    <m/>
    <m/>
    <m/>
    <m/>
    <x v="1"/>
    <n v="118"/>
    <n v="132.75"/>
    <s v="L"/>
    <m/>
    <n v="128.6"/>
    <n v="128.6"/>
    <n v="2.6791666666666667"/>
    <n v="79.232467814120398"/>
    <n v="2.3769740344236117"/>
    <n v="317.43256596780714"/>
    <s v="C"/>
    <m/>
    <n v="62.3"/>
    <n v="62.3"/>
    <n v="1.2979166666666666"/>
    <n v="38.384002681335147"/>
    <n v="1.1515200804400543"/>
    <n v="170.04907541571794"/>
    <s v="E"/>
    <m/>
    <n v="25.2"/>
    <n v="25.2"/>
    <n v="0.52500000000000002"/>
    <n v="15.526113444135568"/>
    <n v="0.46578340332406704"/>
    <n v="60.55889049886153"/>
    <m/>
    <m/>
    <m/>
    <n v="0"/>
    <n v="0"/>
    <n v="0"/>
    <n v="0"/>
    <b v="0"/>
    <n v="548.04053188238663"/>
    <n v="4.5020833333333332"/>
    <n v="122.50208333333333"/>
    <s v="ok"/>
  </r>
  <r>
    <s v="EA "/>
    <s v="EA Semibrillo y Homologos"/>
    <x v="3"/>
    <s v="Galon"/>
    <m/>
    <m/>
    <n v="374"/>
    <m/>
    <m/>
    <m/>
    <m/>
    <m/>
    <x v="2"/>
    <n v="115"/>
    <n v="129.375"/>
    <s v="C"/>
    <m/>
    <n v="124.5"/>
    <n v="124.5"/>
    <n v="2.59375"/>
    <n v="76.706393801384053"/>
    <n v="2.3011918140415215"/>
    <n v="339.82519886447648"/>
    <s v="B"/>
    <m/>
    <n v="113.4"/>
    <n v="113.4"/>
    <n v="2.3625000000000003"/>
    <n v="69.867510498610059"/>
    <n v="2.0960253149583017"/>
    <n v="453.41388946387917"/>
    <s v="KX"/>
    <m/>
    <n v="48"/>
    <n v="48"/>
    <n v="1"/>
    <n v="29.573549417401079"/>
    <n v="0.88720648252203238"/>
    <n v="98.734364372948519"/>
    <m/>
    <m/>
    <m/>
    <n v="0"/>
    <n v="0"/>
    <n v="0"/>
    <n v="0"/>
    <b v="0"/>
    <n v="891.97345270130415"/>
    <n v="5.9562500000000007"/>
    <n v="120.95625"/>
    <s v="ok"/>
  </r>
  <r>
    <s v="EA "/>
    <s v="EA Semibrillo y Homologos"/>
    <x v="3"/>
    <s v="Galon"/>
    <m/>
    <m/>
    <n v="375"/>
    <m/>
    <m/>
    <m/>
    <m/>
    <m/>
    <x v="2"/>
    <n v="115"/>
    <n v="129.375"/>
    <s v="F"/>
    <m/>
    <n v="9.5"/>
    <n v="9.5"/>
    <n v="0.19791666666666666"/>
    <n v="5.8530983221939632"/>
    <n v="0.1755929496658189"/>
    <n v="17.24813579954855"/>
    <s v="B"/>
    <m/>
    <n v="116.5"/>
    <n v="116.5"/>
    <n v="2.4270833333333335"/>
    <n v="71.777468898483875"/>
    <n v="2.1533240669545162"/>
    <n v="465.80880178608396"/>
    <s v="T"/>
    <m/>
    <n v="184.5"/>
    <n v="184.5"/>
    <n v="3.84375"/>
    <n v="113.6733305731354"/>
    <n v="3.410199917194062"/>
    <n v="230.6340930597037"/>
    <s v="KX"/>
    <m/>
    <n v="117.5"/>
    <n v="117.5"/>
    <n v="2.4479166666666665"/>
    <n v="72.39358451134639"/>
    <n v="2.1718075353403914"/>
    <n v="241.69349612128022"/>
    <n v="955.38452676661643"/>
    <n v="8.9166666666666661"/>
    <n v="123.91666666666667"/>
    <s v="ok"/>
  </r>
  <r>
    <s v="EA "/>
    <s v="EA Semibrillo y Homologos"/>
    <x v="3"/>
    <s v="Galon"/>
    <m/>
    <m/>
    <n v="376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8"/>
    <n v="8"/>
    <n v="0.16666666666666666"/>
    <n v="4.9289249029001798"/>
    <n v="0.1478677470870054"/>
    <n v="21.836157356753507"/>
    <m/>
    <m/>
    <m/>
    <n v="0"/>
    <n v="0"/>
    <n v="0"/>
    <n v="0"/>
    <b v="0"/>
    <m/>
    <m/>
    <m/>
    <n v="0"/>
    <n v="0"/>
    <n v="0"/>
    <n v="0"/>
    <b v="0"/>
    <n v="29.832874983982414"/>
    <n v="0.20833333333333331"/>
    <n v="128.20833333333334"/>
    <s v="ok"/>
  </r>
  <r>
    <s v="EA "/>
    <s v="EA Semibrillo y Homologos"/>
    <x v="3"/>
    <s v="Galon"/>
    <m/>
    <m/>
    <n v="377"/>
    <m/>
    <m/>
    <m/>
    <m/>
    <m/>
    <x v="0"/>
    <n v="122"/>
    <n v="137.25"/>
    <s v="AXX"/>
    <m/>
    <n v="21.5"/>
    <n v="21.5"/>
    <n v="0.44791666666666669"/>
    <n v="13.246485676544234"/>
    <n v="0.39739457029632702"/>
    <n v="27.819125735576783"/>
    <s v="L"/>
    <m/>
    <n v="38"/>
    <n v="38"/>
    <n v="0.79166666666666663"/>
    <n v="23.412393288775853"/>
    <n v="0.70237179866327559"/>
    <n v="93.798114360627295"/>
    <s v="B"/>
    <m/>
    <n v="3"/>
    <n v="3"/>
    <n v="6.25E-2"/>
    <n v="1.8483468385875674"/>
    <n v="5.5450405157627024E-2"/>
    <n v="11.995076440843363"/>
    <m/>
    <m/>
    <m/>
    <n v="0"/>
    <n v="0"/>
    <n v="0"/>
    <n v="0"/>
    <b v="0"/>
    <n v="133.61231653704743"/>
    <n v="1.3020833333333333"/>
    <n v="123.30208333333333"/>
    <s v="ok"/>
  </r>
  <r>
    <s v="EA "/>
    <s v="EA Semibrillo y Homologos"/>
    <x v="3"/>
    <s v="Galon"/>
    <m/>
    <m/>
    <n v="378"/>
    <m/>
    <m/>
    <m/>
    <m/>
    <m/>
    <x v="0"/>
    <n v="122"/>
    <n v="137.25"/>
    <s v="C"/>
    <m/>
    <n v="23"/>
    <n v="23"/>
    <n v="0.47916666666666669"/>
    <n v="14.170659095838017"/>
    <n v="0.42511977287514052"/>
    <n v="62.778952400666341"/>
    <s v="L"/>
    <m/>
    <n v="69.5"/>
    <n v="69.5"/>
    <n v="1.4479166666666667"/>
    <n v="42.820035093945314"/>
    <n v="1.2846010528183593"/>
    <n v="171.55181442272624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242.22564957467154"/>
    <n v="2.0208333333333335"/>
    <n v="124.02083333333333"/>
    <s v="ok"/>
  </r>
  <r>
    <s v="EA "/>
    <s v="EA Semibrillo y Homologos"/>
    <x v="3"/>
    <s v="Galon"/>
    <m/>
    <m/>
    <n v="379"/>
    <m/>
    <m/>
    <m/>
    <m/>
    <m/>
    <x v="1"/>
    <n v="118"/>
    <n v="132.75"/>
    <s v="C"/>
    <m/>
    <n v="36.5"/>
    <n v="36.5"/>
    <n v="0.76041666666666663"/>
    <n v="22.488219869482069"/>
    <n v="0.67464659608446209"/>
    <n v="99.62746794018787"/>
    <s v="L"/>
    <m/>
    <n v="2"/>
    <n v="2"/>
    <n v="4.1666666666666664E-2"/>
    <n v="1.232231225725045"/>
    <n v="3.6966936771751349E-2"/>
    <n v="4.936742861085647"/>
    <s v="B"/>
    <m/>
    <n v="28"/>
    <n v="28"/>
    <n v="0.58333333333333337"/>
    <n v="17.25123716015063"/>
    <n v="0.51753711480451892"/>
    <n v="111.95404678120472"/>
    <m/>
    <m/>
    <m/>
    <n v="0"/>
    <n v="0"/>
    <n v="0"/>
    <n v="0"/>
    <b v="0"/>
    <n v="216.51825758247824"/>
    <n v="1.3854166666666665"/>
    <n v="119.38541666666667"/>
    <s v="ok"/>
  </r>
  <r>
    <s v="EA "/>
    <s v="EA Semibrillo y Homologos"/>
    <x v="3"/>
    <s v="Galon"/>
    <m/>
    <m/>
    <n v="380"/>
    <m/>
    <m/>
    <m/>
    <m/>
    <m/>
    <x v="1"/>
    <n v="118"/>
    <n v="132.75"/>
    <s v="C"/>
    <m/>
    <n v="75.5"/>
    <n v="75.5"/>
    <n v="1.5729166666666667"/>
    <n v="46.516728771120448"/>
    <n v="1.3955018631336134"/>
    <n v="206.07873505436123"/>
    <s v="L"/>
    <m/>
    <n v="29.5"/>
    <n v="29.5"/>
    <n v="0.61458333333333337"/>
    <n v="18.175410579444414"/>
    <n v="0.54526231738333242"/>
    <n v="72.816957201013295"/>
    <s v="B"/>
    <m/>
    <n v="49.5"/>
    <n v="49.5"/>
    <n v="1.03125"/>
    <n v="30.497722836694862"/>
    <n v="0.91493168510084588"/>
    <n v="197.91876127391549"/>
    <m/>
    <m/>
    <m/>
    <n v="0"/>
    <n v="0"/>
    <n v="0"/>
    <n v="0"/>
    <b v="0"/>
    <n v="476.81445352929001"/>
    <n v="3.21875"/>
    <n v="121.21875"/>
    <s v="ok"/>
  </r>
  <r>
    <s v="EA "/>
    <s v="EA Semibrillo y Homologos"/>
    <x v="3"/>
    <s v="Galon"/>
    <m/>
    <m/>
    <n v="381"/>
    <m/>
    <m/>
    <m/>
    <m/>
    <m/>
    <x v="2"/>
    <n v="115"/>
    <n v="129.375"/>
    <s v="C"/>
    <m/>
    <n v="161.5"/>
    <n v="161.5"/>
    <n v="3.3645833333333335"/>
    <n v="99.502671477297383"/>
    <n v="2.9850801443189212"/>
    <n v="440.81742663946147"/>
    <s v="R"/>
    <m/>
    <n v="2"/>
    <n v="2"/>
    <n v="4.1666666666666664E-2"/>
    <n v="1.232231225725045"/>
    <n v="3.6966936771751349E-2"/>
    <n v="2.0874609417354191"/>
    <s v="B"/>
    <m/>
    <n v="94"/>
    <n v="94"/>
    <n v="1.9583333333333333"/>
    <n v="57.914867609077113"/>
    <n v="1.7374460282723134"/>
    <n v="375.84572847975869"/>
    <s v="KX"/>
    <m/>
    <n v="299"/>
    <n v="299"/>
    <n v="6.229166666666667"/>
    <n v="184.21856824589423"/>
    <n v="5.5265570473768264"/>
    <n v="615.03281140649187"/>
    <n v="1433.7834274674474"/>
    <n v="11.59375"/>
    <n v="126.59375"/>
    <s v="ok"/>
  </r>
  <r>
    <s v="EA "/>
    <s v="EA Semibrillo y Homologos"/>
    <x v="3"/>
    <s v="Galon"/>
    <m/>
    <m/>
    <n v="382"/>
    <m/>
    <m/>
    <m/>
    <m/>
    <m/>
    <x v="2"/>
    <n v="115"/>
    <n v="129.375"/>
    <s v="C"/>
    <m/>
    <n v="400"/>
    <n v="400"/>
    <n v="8.3333333333333339"/>
    <n v="246.44624514500902"/>
    <n v="7.3933873543502706"/>
    <n v="1091.8078678376755"/>
    <s v="F"/>
    <m/>
    <n v="4"/>
    <n v="4"/>
    <n v="8.3333333333333329E-2"/>
    <n v="2.4644624514500899"/>
    <n v="7.3933873543502698E-2"/>
    <n v="7.2623729682309683"/>
    <s v="B"/>
    <m/>
    <n v="132"/>
    <n v="132"/>
    <n v="2.75"/>
    <n v="81.327260897852966"/>
    <n v="2.439817826935589"/>
    <n v="527.78336339710791"/>
    <s v="KX"/>
    <m/>
    <n v="39.5"/>
    <n v="39.5"/>
    <n v="0.82291666666666663"/>
    <n v="24.336566708069636"/>
    <n v="0.73009700124208909"/>
    <n v="81.250154015238877"/>
    <n v="1708.1037582182532"/>
    <n v="11.989583333333334"/>
    <n v="126.98958333333333"/>
    <s v="ok"/>
  </r>
  <r>
    <s v="EA "/>
    <s v="EA Semibrillo y Homologos"/>
    <x v="3"/>
    <s v="Galon"/>
    <m/>
    <m/>
    <n v="383"/>
    <s v="Si"/>
    <n v="0.12"/>
    <s v="12.2020"/>
    <m/>
    <m/>
    <x v="3"/>
    <n v="128"/>
    <n v="144"/>
    <s v="AXX"/>
    <m/>
    <n v="6"/>
    <n v="6"/>
    <n v="0.125"/>
    <n v="3.6966936771751349"/>
    <n v="0.11090081031525405"/>
    <n v="7.7634769494632883"/>
    <s v="B"/>
    <m/>
    <n v="1.5"/>
    <n v="1.5"/>
    <n v="3.125E-2"/>
    <n v="0.92417341929378372"/>
    <n v="2.7725202578813512E-2"/>
    <n v="5.9975382204216814"/>
    <s v="C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35.597172526638474"/>
    <n v="0.32291666666666663"/>
    <n v="128.32291666666666"/>
    <s v="ok"/>
  </r>
  <r>
    <s v="EA "/>
    <s v="EA Semibrillo y Homologos"/>
    <x v="3"/>
    <s v="Galon"/>
    <m/>
    <m/>
    <n v="384"/>
    <m/>
    <m/>
    <s v="12.2020"/>
    <m/>
    <m/>
    <x v="3"/>
    <n v="128"/>
    <n v="144"/>
    <s v="AXX"/>
    <m/>
    <n v="12"/>
    <n v="12"/>
    <n v="0.25"/>
    <n v="7.3933873543502697"/>
    <n v="0.2218016206305081"/>
    <n v="15.526953898926577"/>
    <s v="C"/>
    <m/>
    <n v="5"/>
    <n v="5"/>
    <n v="0.10416666666666667"/>
    <n v="3.0805780643126126"/>
    <n v="9.241734192937838E-2"/>
    <n v="13.647598347970943"/>
    <s v="L"/>
    <m/>
    <n v="12.5"/>
    <n v="12.5"/>
    <n v="0.26041666666666669"/>
    <n v="7.7014451607815317"/>
    <n v="0.23104335482344596"/>
    <n v="30.854642881785299"/>
    <m/>
    <m/>
    <m/>
    <n v="0"/>
    <n v="0"/>
    <n v="0"/>
    <n v="0"/>
    <b v="0"/>
    <n v="60.029195128682815"/>
    <n v="0.61458333333333337"/>
    <n v="128.61458333333334"/>
    <s v="ok"/>
  </r>
  <r>
    <s v="EA "/>
    <s v="EA Semibrillo y Homologos"/>
    <x v="3"/>
    <s v="Galon"/>
    <m/>
    <m/>
    <n v="385"/>
    <m/>
    <m/>
    <m/>
    <m/>
    <m/>
    <x v="0"/>
    <n v="122"/>
    <n v="137.25"/>
    <s v="AXX"/>
    <m/>
    <n v="49"/>
    <n v="49"/>
    <n v="1.0208333333333333"/>
    <n v="30.189665030263601"/>
    <n v="0.90568995090790805"/>
    <n v="63.401728420616848"/>
    <s v="I"/>
    <m/>
    <n v="2"/>
    <n v="2"/>
    <n v="4.1666666666666664E-2"/>
    <n v="1.232231225725045"/>
    <n v="3.6966936771751349E-2"/>
    <n v="5.1815654848153283"/>
    <s v="L"/>
    <m/>
    <n v="28"/>
    <n v="28"/>
    <n v="0.58333333333333337"/>
    <n v="17.25123716015063"/>
    <n v="0.51753711480451892"/>
    <n v="69.11440005519907"/>
    <m/>
    <m/>
    <m/>
    <n v="0"/>
    <n v="0"/>
    <n v="0"/>
    <n v="0"/>
    <b v="0"/>
    <n v="137.69769396063123"/>
    <n v="1.6458333333333335"/>
    <n v="123.64583333333333"/>
    <s v="ok"/>
  </r>
  <r>
    <s v="EA "/>
    <s v="EA Semibrillo y Homologos"/>
    <x v="3"/>
    <s v="Galon"/>
    <m/>
    <m/>
    <n v="386"/>
    <m/>
    <m/>
    <m/>
    <m/>
    <m/>
    <x v="0"/>
    <n v="122"/>
    <n v="137.25"/>
    <s v="AXX"/>
    <m/>
    <n v="133"/>
    <n v="133"/>
    <n v="2.7708333333333335"/>
    <n v="81.943376510715495"/>
    <n v="2.4583012953214647"/>
    <n v="172.09040571310291"/>
    <s v="B"/>
    <m/>
    <n v="14.2"/>
    <n v="14.2"/>
    <n v="0.29583333333333334"/>
    <n v="8.7488417026478196"/>
    <n v="0.26246525107943458"/>
    <n v="56.77669515332525"/>
    <s v="R"/>
    <m/>
    <n v="13.7"/>
    <n v="13.7"/>
    <n v="0.28541666666666665"/>
    <n v="8.4407838962165584"/>
    <n v="0.25322351688649675"/>
    <n v="14.299107450887622"/>
    <m/>
    <m/>
    <m/>
    <n v="0"/>
    <n v="0"/>
    <n v="0"/>
    <n v="0"/>
    <b v="0"/>
    <n v="243.16620831731578"/>
    <n v="3.3520833333333337"/>
    <n v="125.35208333333334"/>
    <s v="ok"/>
  </r>
  <r>
    <s v="EA "/>
    <s v="EA Semibrillo y Homologos"/>
    <x v="3"/>
    <s v="Galon"/>
    <m/>
    <m/>
    <n v="387"/>
    <m/>
    <m/>
    <m/>
    <m/>
    <m/>
    <x v="1"/>
    <n v="118"/>
    <n v="132.75"/>
    <s v="AXX"/>
    <m/>
    <n v="68"/>
    <n v="68"/>
    <n v="1.4166666666666667"/>
    <n v="41.895861674651535"/>
    <n v="1.2568758502395461"/>
    <n v="87.986072093917272"/>
    <s v="L"/>
    <m/>
    <n v="49"/>
    <n v="49"/>
    <n v="1.0208333333333333"/>
    <n v="30.189665030263601"/>
    <n v="0.90568995090790805"/>
    <n v="120.95020009659835"/>
    <s v="T"/>
    <m/>
    <n v="3.5"/>
    <n v="3.5"/>
    <n v="7.2916666666666671E-2"/>
    <n v="2.1564046450188288"/>
    <n v="6.4692139350564865E-2"/>
    <n v="4.3751724970675498"/>
    <m/>
    <m/>
    <m/>
    <n v="0"/>
    <n v="0"/>
    <n v="0"/>
    <n v="0"/>
    <b v="0"/>
    <n v="213.31144468758319"/>
    <n v="2.5104166666666665"/>
    <n v="120.51041666666667"/>
    <s v="ok"/>
  </r>
  <r>
    <s v="EA "/>
    <s v="EA Semibrillo y Homologos"/>
    <x v="3"/>
    <s v="Galon"/>
    <m/>
    <m/>
    <n v="388"/>
    <m/>
    <m/>
    <m/>
    <m/>
    <m/>
    <x v="1"/>
    <n v="118"/>
    <n v="132.75"/>
    <s v="AXX"/>
    <m/>
    <n v="127"/>
    <n v="127"/>
    <n v="2.6458333333333335"/>
    <n v="78.246682833540362"/>
    <n v="2.3474004850062107"/>
    <n v="164.32692876363961"/>
    <s v="L"/>
    <m/>
    <n v="81.5"/>
    <n v="81.5"/>
    <n v="1.6979166666666667"/>
    <n v="50.213422448295582"/>
    <n v="1.5064026734488674"/>
    <n v="201.17227158924013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367.49837975968694"/>
    <n v="4.354166666666667"/>
    <n v="122.35416666666667"/>
    <s v="ok"/>
  </r>
  <r>
    <s v="EA "/>
    <s v="EA Semibrillo y Homologos"/>
    <x v="3"/>
    <s v="Galon"/>
    <m/>
    <m/>
    <n v="389"/>
    <m/>
    <m/>
    <m/>
    <m/>
    <m/>
    <x v="2"/>
    <n v="115"/>
    <n v="129.375"/>
    <s v="AXX"/>
    <m/>
    <n v="296"/>
    <n v="296"/>
    <n v="6.166666666666667"/>
    <n v="182.37022140730667"/>
    <n v="5.4711066422192003"/>
    <n v="382.99819617352222"/>
    <s v="C"/>
    <m/>
    <n v="20.5"/>
    <n v="20.5"/>
    <n v="0.42708333333333331"/>
    <n v="12.63037006368171"/>
    <n v="0.3789111019104513"/>
    <n v="55.955153226680864"/>
    <s v="L"/>
    <m/>
    <n v="221.5"/>
    <n v="221.5"/>
    <n v="4.614583333333333"/>
    <n v="136.46960824904872"/>
    <n v="4.0940882474714613"/>
    <n v="546.74427186523542"/>
    <s v="KX"/>
    <m/>
    <n v="38.5"/>
    <n v="38.5"/>
    <n v="0.80208333333333337"/>
    <n v="23.720451095207117"/>
    <n v="0.71161353285621354"/>
    <n v="79.193188090802465"/>
    <n v="1064.8908093562411"/>
    <n v="12.010416666666666"/>
    <n v="127.01041666666667"/>
    <s v="ok"/>
  </r>
  <r>
    <s v="EA "/>
    <s v="EA Semibrillo y Homologos"/>
    <x v="3"/>
    <s v="Galon"/>
    <m/>
    <m/>
    <n v="390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C"/>
    <m/>
    <n v="4.5"/>
    <n v="4.5"/>
    <n v="9.375E-2"/>
    <n v="2.772520257881351"/>
    <n v="8.3175607736440532E-2"/>
    <n v="12.282838513173848"/>
    <s v="B"/>
    <m/>
    <n v="1"/>
    <n v="1"/>
    <n v="2.0833333333333332E-2"/>
    <n v="0.61611561286252248"/>
    <n v="1.8483468385875675E-2"/>
    <n v="3.9983588136144541"/>
    <m/>
    <m/>
    <m/>
    <n v="0"/>
    <n v="0"/>
    <n v="0"/>
    <n v="0"/>
    <b v="0"/>
    <n v="21.456848626430496"/>
    <n v="0.19791666666666666"/>
    <n v="128.19791666666666"/>
    <s v="ok"/>
  </r>
  <r>
    <s v="EA "/>
    <s v="EA Semibrillo y Homologos"/>
    <x v="3"/>
    <s v="Galon"/>
    <m/>
    <m/>
    <n v="391"/>
    <s v="Si"/>
    <n v="0.22"/>
    <s v="12.2020"/>
    <m/>
    <m/>
    <x v="3"/>
    <n v="128"/>
    <n v="144"/>
    <s v="AXX"/>
    <m/>
    <n v="11.5"/>
    <n v="11.5"/>
    <n v="0.23958333333333334"/>
    <n v="7.0853295479190086"/>
    <n v="0.21255988643757026"/>
    <n v="14.879997486471304"/>
    <s v="B"/>
    <m/>
    <n v="3.5"/>
    <n v="3.5"/>
    <n v="7.2916666666666671E-2"/>
    <n v="2.1564046450188288"/>
    <n v="6.4692139350564865E-2"/>
    <n v="13.99425584765059"/>
    <s v="C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n v="75.276087717223106"/>
    <n v="0.66666666666666674"/>
    <n v="128.66666666666666"/>
    <s v="ok"/>
  </r>
  <r>
    <s v="EA "/>
    <s v="EA Semibrillo y Homologos"/>
    <x v="3"/>
    <s v="Galon"/>
    <m/>
    <m/>
    <n v="392"/>
    <m/>
    <m/>
    <m/>
    <m/>
    <m/>
    <x v="0"/>
    <n v="122"/>
    <n v="137.25"/>
    <s v="AXX"/>
    <m/>
    <n v="33"/>
    <n v="33"/>
    <n v="0.6875"/>
    <n v="20.331815224463242"/>
    <n v="0.60995445673389725"/>
    <n v="42.699123222048087"/>
    <s v="C"/>
    <m/>
    <n v="3"/>
    <n v="3"/>
    <n v="6.25E-2"/>
    <n v="1.8483468385875674"/>
    <n v="5.5450405157627024E-2"/>
    <n v="8.1885590087825655"/>
    <s v="L"/>
    <m/>
    <n v="29"/>
    <n v="29"/>
    <n v="0.60416666666666663"/>
    <n v="17.867352773013153"/>
    <n v="0.53602058319039458"/>
    <n v="71.582771485741887"/>
    <m/>
    <m/>
    <m/>
    <n v="0"/>
    <n v="0"/>
    <n v="0"/>
    <n v="0"/>
    <b v="0"/>
    <n v="122.47045371657254"/>
    <n v="1.3541666666666665"/>
    <n v="123.35416666666667"/>
    <s v="ok"/>
  </r>
  <r>
    <s v="EA "/>
    <s v="EA Semibrillo y Homologos"/>
    <x v="3"/>
    <s v="Galon"/>
    <m/>
    <m/>
    <n v="393"/>
    <m/>
    <m/>
    <m/>
    <m/>
    <m/>
    <x v="0"/>
    <n v="122"/>
    <n v="137.25"/>
    <s v="E"/>
    <m/>
    <n v="7.2"/>
    <n v="7.2"/>
    <n v="0.15"/>
    <n v="4.436032412610162"/>
    <n v="0.13308097237830485"/>
    <n v="17.302540142531864"/>
    <s v="L"/>
    <m/>
    <n v="37.6"/>
    <n v="37.6"/>
    <n v="0.78333333333333333"/>
    <n v="23.165947043630844"/>
    <n v="0.69497841130892524"/>
    <n v="92.810765788410166"/>
    <s v="T"/>
    <m/>
    <n v="39.200000000000003"/>
    <n v="39.200000000000003"/>
    <n v="0.81666666666666676"/>
    <n v="24.151732024210883"/>
    <n v="0.72455196072632644"/>
    <n v="49.001931967156565"/>
    <m/>
    <m/>
    <m/>
    <n v="0"/>
    <n v="0"/>
    <n v="0"/>
    <n v="0"/>
    <b v="0"/>
    <n v="159.1152378980986"/>
    <n v="1.75"/>
    <n v="123.75"/>
    <s v="ok"/>
  </r>
  <r>
    <s v="EA "/>
    <s v="EA Semibrillo y Homologos"/>
    <x v="3"/>
    <s v="Galon"/>
    <m/>
    <m/>
    <n v="394"/>
    <m/>
    <m/>
    <m/>
    <m/>
    <m/>
    <x v="0"/>
    <n v="122"/>
    <n v="137.25"/>
    <s v="T"/>
    <m/>
    <n v="121.4"/>
    <n v="121.4"/>
    <n v="2.5291666666666668"/>
    <n v="74.796435401510237"/>
    <n v="2.243893062045307"/>
    <n v="151.75598318400017"/>
    <s v="E"/>
    <m/>
    <n v="30.8"/>
    <n v="30.8"/>
    <n v="0.64166666666666672"/>
    <n v="18.976360876165693"/>
    <n v="0.56929082628497074"/>
    <n v="74.016421720830763"/>
    <s v="V"/>
    <m/>
    <n v="21.2"/>
    <n v="21.2"/>
    <n v="0.44166666666666665"/>
    <n v="13.061650992685475"/>
    <n v="0.39184952978056425"/>
    <n v="57.865816995396791"/>
    <m/>
    <m/>
    <m/>
    <n v="0"/>
    <n v="0"/>
    <n v="0"/>
    <n v="0"/>
    <b v="0"/>
    <n v="283.63822190022773"/>
    <n v="3.6124999999999998"/>
    <n v="125.6125"/>
    <s v="ok"/>
  </r>
  <r>
    <s v="EA "/>
    <s v="EA Semibrillo y Homologos"/>
    <x v="3"/>
    <s v="Galon"/>
    <m/>
    <m/>
    <n v="395"/>
    <m/>
    <m/>
    <m/>
    <m/>
    <m/>
    <x v="1"/>
    <n v="118"/>
    <n v="132.75"/>
    <s v="AXX"/>
    <m/>
    <n v="80.5"/>
    <n v="80.5"/>
    <n v="1.6770833333333333"/>
    <n v="49.597306835433059"/>
    <n v="1.4879192050629917"/>
    <n v="104.15998240529912"/>
    <s v="L"/>
    <m/>
    <n v="66.5"/>
    <n v="66.5"/>
    <n v="1.3854166666666667"/>
    <n v="40.971688255357748"/>
    <n v="1.2291506476607323"/>
    <n v="164.14670013109779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270.93831012015659"/>
    <n v="3.09375"/>
    <n v="121.09375"/>
    <s v="ok"/>
  </r>
  <r>
    <s v="EA "/>
    <s v="EA Semibrillo y Homologos"/>
    <x v="3"/>
    <s v="Galon"/>
    <m/>
    <m/>
    <n v="396"/>
    <m/>
    <m/>
    <m/>
    <m/>
    <m/>
    <x v="2"/>
    <n v="115"/>
    <n v="129.375"/>
    <s v="AXX"/>
    <m/>
    <n v="468"/>
    <n v="468"/>
    <n v="9.75"/>
    <n v="288.3421068196605"/>
    <n v="8.6502632045898142"/>
    <n v="605.55120205813648"/>
    <s v="F"/>
    <m/>
    <n v="10.5"/>
    <n v="10.5"/>
    <n v="0.21875"/>
    <n v="6.4692139350564863"/>
    <n v="0.19407641805169459"/>
    <n v="19.063729041606294"/>
    <s v="B"/>
    <m/>
    <n v="50"/>
    <n v="50"/>
    <n v="1.0416666666666667"/>
    <n v="30.805780643126127"/>
    <n v="0.92417341929378383"/>
    <n v="199.91794068072272"/>
    <s v="KX"/>
    <m/>
    <n v="47"/>
    <n v="47"/>
    <n v="0.97916666666666663"/>
    <n v="28.957433804538557"/>
    <n v="0.86872301413615671"/>
    <n v="96.677398448512093"/>
    <n v="921.21027022897761"/>
    <n v="11.989583333333332"/>
    <n v="126.98958333333333"/>
    <s v="ok"/>
  </r>
  <r>
    <s v="EA "/>
    <s v="EA Semibrillo y Homologos"/>
    <x v="3"/>
    <s v="Galon"/>
    <m/>
    <m/>
    <n v="397"/>
    <m/>
    <m/>
    <s v="12.2020"/>
    <m/>
    <m/>
    <x v="3"/>
    <n v="128"/>
    <n v="144"/>
    <s v="AXX"/>
    <m/>
    <n v="10"/>
    <n v="10"/>
    <n v="0.20833333333333334"/>
    <n v="6.1611561286252252"/>
    <n v="0.18483468385875676"/>
    <n v="12.939128249105481"/>
    <s v="B"/>
    <m/>
    <n v="0.5"/>
    <n v="0.5"/>
    <n v="1.0416666666666666E-2"/>
    <n v="0.30805780643126124"/>
    <n v="9.2417341929378373E-3"/>
    <n v="1.9991794068072271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34.6852791002553"/>
    <n v="0.38541666666666663"/>
    <n v="128.38541666666666"/>
    <s v="ok"/>
  </r>
  <r>
    <s v="EA "/>
    <s v="EA Semibrillo y Homologos"/>
    <x v="3"/>
    <s v="Galon"/>
    <m/>
    <m/>
    <n v="398"/>
    <s v="Si"/>
    <n v="0.08"/>
    <m/>
    <m/>
    <m/>
    <x v="0"/>
    <n v="122"/>
    <n v="137.25"/>
    <s v="V"/>
    <m/>
    <n v="4.5"/>
    <n v="4.5"/>
    <n v="9.375E-2"/>
    <n v="2.772520257881351"/>
    <n v="8.3175607736440532E-2"/>
    <n v="12.282838513173848"/>
    <s v="T"/>
    <m/>
    <n v="35"/>
    <n v="35"/>
    <n v="0.72916666666666663"/>
    <n v="21.564046450188286"/>
    <n v="0.64692139350564859"/>
    <n v="43.751724970675497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63.929446235128289"/>
    <n v="0.91666666666666663"/>
    <n v="122.91666666666667"/>
    <s v="ok"/>
  </r>
  <r>
    <s v="EA "/>
    <s v="EA Semibrillo y Homologos"/>
    <x v="3"/>
    <s v="Galon"/>
    <m/>
    <m/>
    <n v="399"/>
    <m/>
    <m/>
    <m/>
    <m/>
    <m/>
    <x v="0"/>
    <n v="122"/>
    <n v="137.25"/>
    <s v="C"/>
    <m/>
    <n v="51"/>
    <n v="51"/>
    <n v="1.0625"/>
    <n v="31.421896255988646"/>
    <n v="0.94265688767965938"/>
    <n v="139.20550314930361"/>
    <s v="L"/>
    <m/>
    <n v="17"/>
    <n v="17"/>
    <n v="0.35416666666666669"/>
    <n v="10.473965418662884"/>
    <n v="0.31421896255988652"/>
    <n v="41.962314319228007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193.4487461927433"/>
    <n v="1.5625"/>
    <n v="123.5625"/>
    <s v="ok"/>
  </r>
  <r>
    <s v="EA "/>
    <s v="EA Semibrillo y Homologos"/>
    <x v="3"/>
    <s v="Galon"/>
    <m/>
    <m/>
    <n v="400"/>
    <m/>
    <m/>
    <m/>
    <m/>
    <m/>
    <x v="0"/>
    <n v="122"/>
    <n v="137.25"/>
    <s v="I"/>
    <m/>
    <n v="20.5"/>
    <n v="20.5"/>
    <n v="0.42708333333333331"/>
    <n v="12.63037006368171"/>
    <n v="0.3789111019104513"/>
    <n v="53.111046219357121"/>
    <s v="T"/>
    <m/>
    <n v="72.5"/>
    <n v="72.5"/>
    <n v="1.5104166666666667"/>
    <n v="44.668381932532881"/>
    <n v="1.3400514579759863"/>
    <n v="90.628573153542106"/>
    <s v="D"/>
    <m/>
    <n v="16.5"/>
    <n v="16.5"/>
    <n v="0.34375"/>
    <n v="10.165907612231621"/>
    <n v="0.30497722836694863"/>
    <n v="28.947903421356123"/>
    <m/>
    <m/>
    <m/>
    <n v="0"/>
    <n v="0"/>
    <n v="0"/>
    <n v="0"/>
    <b v="0"/>
    <n v="172.68752279425536"/>
    <n v="2.28125"/>
    <n v="124.28125"/>
    <s v="ok"/>
  </r>
  <r>
    <s v="EA "/>
    <s v="EA Semibrillo y Homologos"/>
    <x v="3"/>
    <s v="Galon"/>
    <m/>
    <m/>
    <n v="401"/>
    <m/>
    <m/>
    <m/>
    <m/>
    <m/>
    <x v="1"/>
    <n v="118"/>
    <n v="132.75"/>
    <s v="C"/>
    <m/>
    <n v="56.5"/>
    <n v="56.5"/>
    <n v="1.1770833333333333"/>
    <n v="34.810532126732518"/>
    <n v="1.0443159638019754"/>
    <n v="154.21786133207164"/>
    <s v="L"/>
    <m/>
    <n v="35"/>
    <n v="35"/>
    <n v="0.72916666666666663"/>
    <n v="21.564046450188286"/>
    <n v="0.64692139350564859"/>
    <n v="86.393000068998816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n v="255.52341770904178"/>
    <n v="2.0833333333333335"/>
    <n v="120.08333333333333"/>
    <s v="ok"/>
  </r>
  <r>
    <s v="EA "/>
    <s v="EA Semibrillo y Homologos"/>
    <x v="3"/>
    <s v="Galon"/>
    <m/>
    <m/>
    <n v="402"/>
    <m/>
    <m/>
    <m/>
    <m/>
    <m/>
    <x v="2"/>
    <n v="115"/>
    <n v="129.375"/>
    <s v="C"/>
    <m/>
    <n v="249.7"/>
    <n v="249.7"/>
    <n v="5.2020833333333334"/>
    <n v="153.84406853177185"/>
    <n v="4.6153220559531558"/>
    <n v="681.5610614976689"/>
    <s v="B"/>
    <m/>
    <n v="33"/>
    <n v="33"/>
    <n v="0.6875"/>
    <n v="20.331815224463242"/>
    <n v="0.60995445673389725"/>
    <n v="131.94584084927698"/>
    <s v="D"/>
    <m/>
    <n v="19.5"/>
    <n v="19.5"/>
    <n v="0.40625"/>
    <n v="12.014254450819189"/>
    <n v="0.36042763352457569"/>
    <n v="34.211158588875421"/>
    <s v="KX"/>
    <m/>
    <n v="322.7"/>
    <n v="322.7"/>
    <n v="6.7229166666666664"/>
    <n v="198.82050827073598"/>
    <n v="5.9646152481220795"/>
    <n v="663.78290381563511"/>
    <n v="1511.5009647514564"/>
    <n v="13.018750000000001"/>
    <n v="128.01875000000001"/>
    <s v="ok"/>
  </r>
  <r>
    <s v="EA "/>
    <s v="EA Semibrillo y Homologos"/>
    <x v="3"/>
    <s v="Galon"/>
    <m/>
    <m/>
    <n v="403"/>
    <m/>
    <m/>
    <m/>
    <m/>
    <m/>
    <x v="2"/>
    <n v="115"/>
    <n v="129.375"/>
    <s v="C"/>
    <m/>
    <n v="306.89999999999998"/>
    <n v="306.89999999999998"/>
    <n v="6.3937499999999998"/>
    <n v="189.08588158750814"/>
    <n v="5.6725764476252438"/>
    <n v="837.68958659845646"/>
    <s v="L"/>
    <m/>
    <n v="158.6"/>
    <n v="158.6"/>
    <n v="3.3041666666666667"/>
    <n v="97.715936199996065"/>
    <n v="2.9314780859998817"/>
    <n v="391.48370888409181"/>
    <s v="D"/>
    <m/>
    <n v="38.700000000000003"/>
    <n v="38.700000000000003"/>
    <n v="0.80625000000000002"/>
    <n v="23.843674217779622"/>
    <n v="0.7153102265333886"/>
    <n v="67.895991660998916"/>
    <s v="KX"/>
    <m/>
    <n v="120.7"/>
    <n v="120.7"/>
    <n v="2.5145833333333334"/>
    <n v="74.365154472506461"/>
    <n v="2.2309546341751938"/>
    <n v="248.2757870794768"/>
    <n v="1545.3450742230243"/>
    <n v="13.018750000000001"/>
    <n v="128.01875000000001"/>
    <s v="ok"/>
  </r>
  <r>
    <s v="EA "/>
    <s v="EA Semibrillo y Homologos"/>
    <x v="3"/>
    <s v="Galon"/>
    <m/>
    <m/>
    <n v="404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2.5"/>
    <n v="12.5"/>
    <n v="0.26041666666666669"/>
    <n v="7.7014451607815317"/>
    <n v="0.23104335482344596"/>
    <n v="34.1189958699273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43.625370868695242"/>
    <n v="0.33333333333333337"/>
    <n v="128.33333333333334"/>
    <s v="ok"/>
  </r>
  <r>
    <s v="EA "/>
    <s v="EA Semibrillo y Homologos"/>
    <x v="3"/>
    <s v="Galon"/>
    <m/>
    <m/>
    <n v="405"/>
    <m/>
    <m/>
    <m/>
    <m/>
    <m/>
    <x v="0"/>
    <n v="122"/>
    <n v="137.25"/>
    <s v="C"/>
    <m/>
    <n v="12"/>
    <n v="12"/>
    <n v="0.25"/>
    <n v="7.3933873543502697"/>
    <n v="0.2218016206305081"/>
    <n v="32.754236035130262"/>
    <s v="L"/>
    <m/>
    <n v="11"/>
    <n v="11"/>
    <n v="0.22916666666666666"/>
    <n v="6.7772717414877475"/>
    <n v="0.20331815224463243"/>
    <n v="27.15208573597106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66.923995327793705"/>
    <n v="0.5625"/>
    <n v="122.5625"/>
    <s v="ok"/>
  </r>
  <r>
    <s v="EA "/>
    <s v="EA Semibrillo y Homologos"/>
    <x v="3"/>
    <s v="Galon"/>
    <m/>
    <m/>
    <n v="406"/>
    <m/>
    <m/>
    <m/>
    <m/>
    <m/>
    <x v="0"/>
    <n v="122"/>
    <n v="137.25"/>
    <s v="C"/>
    <m/>
    <n v="22"/>
    <n v="22"/>
    <n v="0.45833333333333331"/>
    <n v="13.554543482975495"/>
    <n v="0.40663630448926485"/>
    <n v="60.049432731072145"/>
    <s v="L"/>
    <m/>
    <n v="21.5"/>
    <n v="21.5"/>
    <n v="0.44791666666666669"/>
    <n v="13.246485676544234"/>
    <n v="0.39739457029632702"/>
    <n v="53.069985756670711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125.40034721195454"/>
    <n v="1.0520833333333333"/>
    <n v="123.05208333333333"/>
    <s v="ok"/>
  </r>
  <r>
    <s v="EA "/>
    <s v="EA Semibrillo y Homologos"/>
    <x v="3"/>
    <s v="Galon"/>
    <m/>
    <m/>
    <n v="407"/>
    <m/>
    <m/>
    <m/>
    <m/>
    <m/>
    <x v="0"/>
    <n v="122"/>
    <n v="137.25"/>
    <s v="C"/>
    <m/>
    <n v="45"/>
    <n v="45"/>
    <n v="0.9375"/>
    <n v="27.725202578813512"/>
    <n v="0.83175607736440538"/>
    <n v="122.82838513173849"/>
    <s v="I"/>
    <m/>
    <n v="12.5"/>
    <n v="12.5"/>
    <n v="0.26041666666666669"/>
    <n v="7.7014451607815317"/>
    <n v="0.23104335482344596"/>
    <n v="32.384784280095808"/>
    <s v="D"/>
    <m/>
    <n v="18.5"/>
    <n v="18.5"/>
    <n v="0.38541666666666669"/>
    <n v="11.398138837956667"/>
    <n v="0.34194416513870002"/>
    <n v="32.456740199702324"/>
    <m/>
    <m/>
    <m/>
    <n v="0"/>
    <n v="0"/>
    <n v="0"/>
    <n v="0"/>
    <b v="0"/>
    <n v="187.66990961153661"/>
    <n v="1.5833333333333335"/>
    <n v="123.58333333333333"/>
    <s v="ok"/>
  </r>
  <r>
    <s v="EA "/>
    <s v="EA Semibrillo y Homologos"/>
    <x v="3"/>
    <s v="Galon"/>
    <m/>
    <m/>
    <n v="408"/>
    <m/>
    <m/>
    <m/>
    <m/>
    <m/>
    <x v="1"/>
    <n v="118"/>
    <n v="132.75"/>
    <s v="C"/>
    <m/>
    <n v="31"/>
    <n v="31"/>
    <n v="0.64583333333333337"/>
    <n v="19.099583998738197"/>
    <n v="0.57298751996214592"/>
    <n v="84.615109757419845"/>
    <s v="B"/>
    <m/>
    <n v="7"/>
    <n v="7"/>
    <n v="0.14583333333333334"/>
    <n v="4.3128092900376576"/>
    <n v="0.12938427870112973"/>
    <n v="27.988511695301181"/>
    <s v="D"/>
    <m/>
    <n v="5.5"/>
    <n v="5.5"/>
    <n v="0.11458333333333333"/>
    <n v="3.3886358707438737"/>
    <n v="0.10165907612231621"/>
    <n v="9.6493011404520406"/>
    <m/>
    <m/>
    <m/>
    <n v="0"/>
    <n v="0"/>
    <n v="0"/>
    <n v="0"/>
    <b v="0"/>
    <n v="122.25292259317307"/>
    <n v="0.90625000000000011"/>
    <n v="118.90625"/>
    <s v="ok"/>
  </r>
  <r>
    <s v="EA "/>
    <s v="EA Semibrillo y Homologos"/>
    <x v="3"/>
    <s v="Galon"/>
    <m/>
    <m/>
    <n v="409"/>
    <m/>
    <m/>
    <m/>
    <m/>
    <m/>
    <x v="1"/>
    <n v="118"/>
    <n v="132.75"/>
    <s v="C"/>
    <m/>
    <n v="114"/>
    <n v="114"/>
    <n v="2.375"/>
    <n v="70.237179866327565"/>
    <n v="2.107115395989827"/>
    <n v="311.16524233373747"/>
    <s v="L"/>
    <m/>
    <n v="85.5"/>
    <n v="85.5"/>
    <n v="1.78125"/>
    <n v="52.677884899745671"/>
    <n v="1.58033654699237"/>
    <n v="211.04575731141142"/>
    <s v="D"/>
    <m/>
    <n v="31.5"/>
    <n v="31.5"/>
    <n v="0.65625"/>
    <n v="19.407641805169458"/>
    <n v="0.58222925415508375"/>
    <n v="55.264179258952602"/>
    <m/>
    <m/>
    <m/>
    <n v="0"/>
    <n v="0"/>
    <n v="0"/>
    <n v="0"/>
    <b v="0"/>
    <n v="577.47517890410143"/>
    <n v="4.8125"/>
    <n v="122.8125"/>
    <s v="ok"/>
  </r>
  <r>
    <s v="EA "/>
    <s v="EA Semibrillo y Homologos"/>
    <x v="3"/>
    <s v="Galon"/>
    <m/>
    <m/>
    <n v="410"/>
    <m/>
    <m/>
    <m/>
    <m/>
    <m/>
    <x v="2"/>
    <n v="115"/>
    <n v="129.375"/>
    <s v="C"/>
    <m/>
    <n v="401.5"/>
    <n v="401.5"/>
    <n v="8.3645833333333339"/>
    <n v="247.37041856430278"/>
    <n v="7.4211125569290832"/>
    <n v="1095.9021473420667"/>
    <s v="B"/>
    <m/>
    <n v="113"/>
    <n v="113"/>
    <n v="2.3541666666666665"/>
    <n v="69.621064253465036"/>
    <n v="2.0886319276039509"/>
    <n v="451.8145459384333"/>
    <s v="D"/>
    <m/>
    <n v="39.5"/>
    <n v="39.5"/>
    <n v="0.82291666666666663"/>
    <n v="24.336566708069636"/>
    <n v="0.73009700124208909"/>
    <n v="69.299526372337382"/>
    <s v="KX"/>
    <m/>
    <n v="22"/>
    <n v="22"/>
    <n v="0.45833333333333331"/>
    <n v="13.554543482975495"/>
    <n v="0.40663630448926485"/>
    <n v="45.253250337601401"/>
    <n v="1662.2694699904387"/>
    <n v="12"/>
    <n v="127"/>
    <s v="ok"/>
  </r>
  <r>
    <s v="EA "/>
    <s v="EA Semibrillo y Homologos"/>
    <x v="3"/>
    <s v="Galon"/>
    <m/>
    <m/>
    <n v="411"/>
    <s v="Si"/>
    <n v="0.96"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m/>
    <m/>
    <m/>
    <n v="0"/>
    <n v="0"/>
    <n v="0"/>
    <n v="0"/>
    <b v="0"/>
    <n v="8.6990271165390194"/>
    <n v="8.3333333333333329E-2"/>
    <n v="128.08333333333334"/>
    <s v="ok"/>
  </r>
  <r>
    <s v="EA "/>
    <s v="EA Semibrillo y Homologos"/>
    <x v="3"/>
    <s v="Galon"/>
    <m/>
    <m/>
    <n v="412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L"/>
    <m/>
    <n v="6"/>
    <n v="6"/>
    <n v="0.125"/>
    <n v="3.6966936771751349"/>
    <n v="0.11090081031525405"/>
    <n v="14.810228583256942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20.044190052340539"/>
    <n v="0.1875"/>
    <n v="128.1875"/>
    <s v="ok"/>
  </r>
  <r>
    <s v="EA "/>
    <s v="EA Semibrillo y Homologos"/>
    <x v="3"/>
    <s v="Galon"/>
    <m/>
    <m/>
    <n v="413"/>
    <m/>
    <m/>
    <s v="12.2020"/>
    <m/>
    <m/>
    <x v="3"/>
    <n v="128"/>
    <n v="144"/>
    <s v="AXX"/>
    <m/>
    <n v="7.5"/>
    <n v="7.5"/>
    <n v="0.15625"/>
    <n v="4.6208670964689187"/>
    <n v="0.13862601289406756"/>
    <n v="9.7043461868291097"/>
    <s v="L"/>
    <m/>
    <n v="18.5"/>
    <n v="18.5"/>
    <n v="0.38541666666666669"/>
    <n v="11.398138837956667"/>
    <n v="0.34194416513870002"/>
    <n v="45.664871465042239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63.365935279100263"/>
    <n v="0.58333333333333337"/>
    <n v="128.58333333333334"/>
    <s v="ok"/>
  </r>
  <r>
    <s v="EA "/>
    <s v="EA Semibrillo y Homologos"/>
    <x v="3"/>
    <s v="Galon"/>
    <m/>
    <m/>
    <n v="414"/>
    <m/>
    <m/>
    <m/>
    <m/>
    <m/>
    <x v="0"/>
    <n v="122"/>
    <n v="137.25"/>
    <s v="E"/>
    <m/>
    <n v="4.5"/>
    <n v="4.5"/>
    <n v="9.375E-2"/>
    <n v="2.772520257881351"/>
    <n v="8.3175607736440532E-2"/>
    <n v="10.814087589082416"/>
    <s v="B"/>
    <m/>
    <n v="14"/>
    <n v="14"/>
    <n v="0.29166666666666669"/>
    <n v="8.6256185800753151"/>
    <n v="0.25876855740225946"/>
    <n v="55.977023390602362"/>
    <s v="T"/>
    <m/>
    <n v="25"/>
    <n v="25"/>
    <n v="0.52083333333333337"/>
    <n v="15.402890321563063"/>
    <n v="0.46208670964689191"/>
    <n v="31.251232121911073"/>
    <m/>
    <m/>
    <m/>
    <n v="0"/>
    <n v="0"/>
    <n v="0"/>
    <n v="0"/>
    <b v="0"/>
    <n v="98.042343101595847"/>
    <n v="0.90625"/>
    <n v="122.90625"/>
    <s v="ok"/>
  </r>
  <r>
    <s v="EA "/>
    <s v="EA Semibrillo y Homologos"/>
    <x v="3"/>
    <s v="Galon"/>
    <m/>
    <m/>
    <n v="415"/>
    <m/>
    <m/>
    <m/>
    <m/>
    <m/>
    <x v="1"/>
    <n v="118"/>
    <n v="132.75"/>
    <s v="AXX"/>
    <m/>
    <n v="55.5"/>
    <n v="55.5"/>
    <n v="1.15625"/>
    <n v="34.194416513869996"/>
    <n v="1.0258324954160998"/>
    <n v="71.812161782535412"/>
    <s v="L"/>
    <m/>
    <n v="22"/>
    <n v="22"/>
    <n v="0.45833333333333331"/>
    <n v="13.554543482975495"/>
    <n v="0.40663630448926485"/>
    <n v="54.304171471942119"/>
    <s v="B"/>
    <m/>
    <n v="21"/>
    <n v="21"/>
    <n v="0.4375"/>
    <n v="12.938427870112973"/>
    <n v="0.38815283610338919"/>
    <n v="83.965535085903539"/>
    <m/>
    <m/>
    <m/>
    <n v="0"/>
    <n v="0"/>
    <n v="0"/>
    <n v="0"/>
    <b v="0"/>
    <n v="210.08186834038105"/>
    <n v="2.052083333333333"/>
    <n v="120.05208333333333"/>
    <s v="ok"/>
  </r>
  <r>
    <s v="EA "/>
    <s v="EA Semibrillo y Homologos"/>
    <x v="3"/>
    <s v="Galon"/>
    <m/>
    <m/>
    <n v="416"/>
    <m/>
    <m/>
    <m/>
    <m/>
    <m/>
    <x v="1"/>
    <n v="118"/>
    <n v="132.75"/>
    <s v="AXX"/>
    <m/>
    <n v="158.5"/>
    <n v="158.5"/>
    <n v="3.3020833333333335"/>
    <n v="97.654324638709824"/>
    <n v="2.9296297391612947"/>
    <n v="205.08518274832187"/>
    <s v="C"/>
    <m/>
    <n v="39"/>
    <n v="39"/>
    <n v="0.8125"/>
    <n v="24.028508901638379"/>
    <n v="0.72085526704915137"/>
    <n v="106.45126711417335"/>
    <s v="B"/>
    <m/>
    <n v="78.5"/>
    <n v="78.5"/>
    <n v="1.6354166666666667"/>
    <n v="48.365075609708015"/>
    <n v="1.4509522682912404"/>
    <n v="313.87116686873469"/>
    <m/>
    <m/>
    <m/>
    <n v="0"/>
    <n v="0"/>
    <n v="0"/>
    <n v="0"/>
    <b v="0"/>
    <n v="625.40761673122984"/>
    <n v="5.7500000000000009"/>
    <n v="123.75"/>
    <s v="ok"/>
  </r>
  <r>
    <s v="EA "/>
    <s v="EA Semibrillo y Homologos"/>
    <x v="3"/>
    <s v="Galon"/>
    <m/>
    <m/>
    <n v="417"/>
    <m/>
    <m/>
    <m/>
    <m/>
    <m/>
    <x v="2"/>
    <n v="115"/>
    <n v="129.375"/>
    <s v="AXX"/>
    <m/>
    <n v="340.7"/>
    <n v="340.7"/>
    <n v="7.0979166666666664"/>
    <n v="209.9105893022614"/>
    <n v="6.2973176790678416"/>
    <n v="440.83609944702368"/>
    <s v="C"/>
    <m/>
    <n v="60.8"/>
    <n v="60.8"/>
    <n v="1.2666666666666666"/>
    <n v="37.459829262041367"/>
    <n v="1.123794877861241"/>
    <n v="165.95479591132664"/>
    <s v="B"/>
    <m/>
    <n v="163.30000000000001"/>
    <n v="163.30000000000001"/>
    <n v="3.4020833333333336"/>
    <n v="100.61167958044993"/>
    <n v="3.0183503874134976"/>
    <n v="652.93199426324043"/>
    <s v="KX"/>
    <m/>
    <n v="60.2"/>
    <n v="60.2"/>
    <n v="1.2541666666666667"/>
    <n v="37.090159894323854"/>
    <n v="1.1127047968297157"/>
    <n v="123.82934865107293"/>
    <n v="1383.5522382726635"/>
    <n v="13.020833333333332"/>
    <n v="128.02083333333334"/>
    <s v="ok"/>
  </r>
  <r>
    <s v="EA "/>
    <s v="EA Semibrillo y Homologos"/>
    <x v="3"/>
    <s v="Galon"/>
    <m/>
    <m/>
    <n v="418"/>
    <s v="Si"/>
    <n v="0.47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4.5"/>
    <n v="4.5"/>
    <n v="9.375E-2"/>
    <n v="2.772520257881351"/>
    <n v="8.3175607736440532E-2"/>
    <n v="12.282838513173848"/>
    <m/>
    <m/>
    <m/>
    <n v="0"/>
    <n v="0"/>
    <n v="0"/>
    <n v="0"/>
    <b v="0"/>
    <m/>
    <m/>
    <m/>
    <n v="0"/>
    <n v="0"/>
    <n v="0"/>
    <n v="0"/>
    <b v="0"/>
    <n v="18.280376733595531"/>
    <n v="0.125"/>
    <n v="128.125"/>
    <s v="ok"/>
  </r>
  <r>
    <s v="EA "/>
    <s v="EA Semibrillo y Homologos"/>
    <x v="3"/>
    <s v="Galon"/>
    <m/>
    <m/>
    <n v="419"/>
    <m/>
    <m/>
    <m/>
    <m/>
    <m/>
    <x v="0"/>
    <n v="122"/>
    <n v="137.25"/>
    <s v="C"/>
    <m/>
    <n v="4"/>
    <n v="4"/>
    <n v="8.3333333333333329E-2"/>
    <n v="2.4644624514500899"/>
    <n v="7.3933873543502698E-2"/>
    <n v="10.918078678376753"/>
    <s v="L"/>
    <m/>
    <n v="25.5"/>
    <n v="25.5"/>
    <n v="0.53125"/>
    <n v="15.710948127994323"/>
    <n v="0.47132844383982969"/>
    <n v="62.943471478842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76.49317774097841"/>
    <n v="0.64583333333333337"/>
    <n v="122.64583333333333"/>
    <s v="ok"/>
  </r>
  <r>
    <s v="EA "/>
    <s v="EA Semibrillo y Homologos"/>
    <x v="3"/>
    <s v="Galon"/>
    <m/>
    <m/>
    <n v="420"/>
    <m/>
    <m/>
    <m/>
    <m/>
    <m/>
    <x v="0"/>
    <n v="122"/>
    <n v="137.25"/>
    <s v="C"/>
    <m/>
    <n v="21.5"/>
    <n v="21.5"/>
    <n v="0.44791666666666669"/>
    <n v="13.246485676544234"/>
    <n v="0.39739457029632702"/>
    <n v="58.684672896275053"/>
    <s v="L"/>
    <m/>
    <n v="23.5"/>
    <n v="23.5"/>
    <n v="0.48958333333333331"/>
    <n v="14.478716902269278"/>
    <n v="0.43436150706807836"/>
    <n v="58.006728617756352"/>
    <s v="B"/>
    <m/>
    <n v="18"/>
    <n v="18"/>
    <n v="0.375"/>
    <n v="11.090081031525404"/>
    <n v="0.33270243094576213"/>
    <n v="71.970458645060177"/>
    <m/>
    <m/>
    <m/>
    <n v="0"/>
    <n v="0"/>
    <n v="0"/>
    <n v="0"/>
    <b v="0"/>
    <n v="188.66186015909159"/>
    <n v="1.3125"/>
    <n v="123.3125"/>
    <s v="ok"/>
  </r>
  <r>
    <s v="EA "/>
    <s v="EA Semibrillo y Homologos"/>
    <x v="3"/>
    <s v="Galon"/>
    <m/>
    <m/>
    <n v="421"/>
    <m/>
    <m/>
    <m/>
    <m/>
    <m/>
    <x v="1"/>
    <n v="118"/>
    <n v="132.75"/>
    <s v="C"/>
    <m/>
    <n v="17.5"/>
    <n v="17.5"/>
    <n v="0.36458333333333331"/>
    <n v="10.782023225094143"/>
    <n v="0.32346069675282429"/>
    <n v="47.766594217898295"/>
    <s v="B"/>
    <m/>
    <n v="19"/>
    <n v="19"/>
    <n v="0.39583333333333331"/>
    <n v="11.706196644387926"/>
    <n v="0.3511858993316378"/>
    <n v="75.968817458674621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124.98546096144935"/>
    <n v="0.78125"/>
    <n v="118.78125"/>
    <s v="ok"/>
  </r>
  <r>
    <s v="EA "/>
    <s v="EA Semibrillo y Homologos"/>
    <x v="3"/>
    <s v="Galon"/>
    <m/>
    <m/>
    <n v="422"/>
    <m/>
    <m/>
    <m/>
    <m/>
    <m/>
    <x v="1"/>
    <n v="118"/>
    <n v="132.75"/>
    <s v="C"/>
    <m/>
    <n v="29"/>
    <n v="29"/>
    <n v="0.60416666666666663"/>
    <n v="17.867352773013153"/>
    <n v="0.53602058319039458"/>
    <n v="79.156070418231465"/>
    <s v="E"/>
    <m/>
    <n v="1"/>
    <n v="1"/>
    <n v="2.0833333333333332E-2"/>
    <n v="0.61611561286252248"/>
    <n v="1.8483468385875675E-2"/>
    <n v="2.4031305753516476"/>
    <s v="B"/>
    <m/>
    <n v="36"/>
    <n v="36"/>
    <n v="0.75"/>
    <n v="22.180162063050808"/>
    <n v="0.66540486189152426"/>
    <n v="143.94091729012035"/>
    <m/>
    <m/>
    <m/>
    <n v="0"/>
    <n v="0"/>
    <n v="0"/>
    <n v="0"/>
    <b v="0"/>
    <n v="225.50011828370347"/>
    <n v="1.375"/>
    <n v="119.375"/>
    <s v="ok"/>
  </r>
  <r>
    <s v="EA "/>
    <s v="EA Semibrillo y Homologos"/>
    <x v="3"/>
    <s v="Galon"/>
    <m/>
    <m/>
    <n v="423"/>
    <m/>
    <m/>
    <m/>
    <m/>
    <m/>
    <x v="2"/>
    <n v="115"/>
    <n v="129.375"/>
    <s v="C"/>
    <m/>
    <n v="115"/>
    <n v="115"/>
    <n v="2.3958333333333335"/>
    <n v="70.853295479190095"/>
    <n v="2.1255988643757027"/>
    <n v="313.89476200333172"/>
    <s v="F"/>
    <m/>
    <n v="0.5"/>
    <n v="0.5"/>
    <n v="1.0416666666666666E-2"/>
    <n v="0.30805780643126124"/>
    <n v="9.2417341929378373E-3"/>
    <n v="0.90779662102887104"/>
    <s v="B"/>
    <m/>
    <n v="134.5"/>
    <n v="134.5"/>
    <n v="2.8020833333333335"/>
    <n v="82.867549930009275"/>
    <n v="2.4860264979002782"/>
    <n v="537.77926043114417"/>
    <s v="KX"/>
    <m/>
    <n v="220"/>
    <n v="220"/>
    <n v="4.583333333333333"/>
    <n v="135.54543482975492"/>
    <n v="4.0663630448926478"/>
    <n v="452.53250337601401"/>
    <n v="1305.1143224315188"/>
    <n v="9.7916666666666679"/>
    <n v="124.79166666666667"/>
    <s v="ok"/>
  </r>
  <r>
    <s v="EA "/>
    <s v="EA Semibrillo y Homologos"/>
    <x v="3"/>
    <s v="Galon"/>
    <m/>
    <m/>
    <n v="424"/>
    <m/>
    <m/>
    <m/>
    <m/>
    <m/>
    <x v="2"/>
    <n v="115"/>
    <n v="129.375"/>
    <s v="C"/>
    <m/>
    <n v="243.5"/>
    <n v="243.5"/>
    <n v="5.072916666666667"/>
    <n v="150.02415173202422"/>
    <n v="4.5007245519607268"/>
    <n v="664.63803954618493"/>
    <s v="I"/>
    <m/>
    <n v="30"/>
    <n v="30"/>
    <n v="0.625"/>
    <n v="18.483468385875675"/>
    <n v="0.55450405157627025"/>
    <n v="77.72348227222993"/>
    <s v="B"/>
    <m/>
    <n v="237.5"/>
    <n v="237.5"/>
    <n v="4.947916666666667"/>
    <n v="146.3274580548491"/>
    <n v="4.3898237416454728"/>
    <n v="949.61021823343299"/>
    <s v="KX"/>
    <m/>
    <n v="65"/>
    <n v="65"/>
    <n v="1.3541666666666667"/>
    <n v="40.047514836063961"/>
    <n v="1.2014254450819188"/>
    <n v="133.70278508836779"/>
    <n v="1825.6745251402158"/>
    <n v="12"/>
    <n v="127"/>
    <s v="ok"/>
  </r>
  <r>
    <s v="EA "/>
    <s v="EA Semibrillo y Homologos"/>
    <x v="3"/>
    <s v="Galon"/>
    <m/>
    <m/>
    <n v="425"/>
    <m/>
    <m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B"/>
    <m/>
    <n v="4"/>
    <n v="4"/>
    <n v="8.3333333333333329E-2"/>
    <n v="2.4644624514500899"/>
    <n v="7.3933873543502698E-2"/>
    <n v="15.993435254457816"/>
    <s v="C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35.968903707208405"/>
    <n v="0.3125"/>
    <n v="128.3125"/>
    <s v="ok"/>
  </r>
  <r>
    <s v="EA "/>
    <s v="EA Semibrillo y Homologos"/>
    <x v="3"/>
    <s v="Galon"/>
    <m/>
    <m/>
    <n v="426"/>
    <m/>
    <m/>
    <m/>
    <m/>
    <m/>
    <x v="0"/>
    <n v="122"/>
    <n v="137.25"/>
    <s v="I"/>
    <m/>
    <n v="6"/>
    <n v="6"/>
    <n v="0.125"/>
    <n v="3.6966936771751349"/>
    <n v="0.11090081031525405"/>
    <n v="15.544696454445987"/>
    <s v="T"/>
    <m/>
    <n v="5.5"/>
    <n v="5.5"/>
    <n v="0.11458333333333333"/>
    <n v="3.3886358707438737"/>
    <n v="0.10165907612231621"/>
    <n v="6.8752710668204351"/>
    <s v="D"/>
    <m/>
    <n v="6"/>
    <n v="6"/>
    <n v="0.125"/>
    <n v="3.6966936771751349"/>
    <n v="0.11090081031525405"/>
    <n v="10.526510335038591"/>
    <m/>
    <m/>
    <m/>
    <n v="0"/>
    <n v="0"/>
    <n v="0"/>
    <n v="0"/>
    <b v="0"/>
    <n v="32.946477856305009"/>
    <n v="0.36458333333333331"/>
    <n v="122.36458333333333"/>
    <s v="ok"/>
  </r>
  <r>
    <s v="EA "/>
    <s v="EA Semibrillo y Homologos"/>
    <x v="3"/>
    <s v="Galon"/>
    <m/>
    <m/>
    <n v="427"/>
    <m/>
    <m/>
    <m/>
    <m/>
    <m/>
    <x v="0"/>
    <n v="122"/>
    <n v="137.25"/>
    <s v="C"/>
    <m/>
    <n v="33"/>
    <n v="33"/>
    <n v="0.6875"/>
    <n v="20.331815224463242"/>
    <n v="0.60995445673389725"/>
    <n v="90.074149096608224"/>
    <s v="B"/>
    <m/>
    <n v="17.5"/>
    <n v="17.5"/>
    <n v="0.36458333333333331"/>
    <n v="10.782023225094143"/>
    <n v="0.32346069675282429"/>
    <n v="69.971279238252947"/>
    <s v="D"/>
    <m/>
    <n v="11"/>
    <n v="11"/>
    <n v="0.22916666666666666"/>
    <n v="6.7772717414877475"/>
    <n v="0.20331815224463243"/>
    <n v="19.298602280904081"/>
    <m/>
    <m/>
    <m/>
    <n v="0"/>
    <n v="0"/>
    <n v="0"/>
    <n v="0"/>
    <b v="0"/>
    <n v="179.34403061576526"/>
    <n v="1.28125"/>
    <n v="123.28125"/>
    <s v="ok"/>
  </r>
  <r>
    <s v="EA "/>
    <s v="EA Semibrillo y Homologos"/>
    <x v="3"/>
    <s v="Galon"/>
    <m/>
    <m/>
    <n v="428"/>
    <s v="Si"/>
    <n v="0.24"/>
    <m/>
    <m/>
    <m/>
    <x v="1"/>
    <n v="118"/>
    <n v="132.75"/>
    <s v="AXX"/>
    <m/>
    <n v="23"/>
    <n v="23"/>
    <n v="0.47916666666666669"/>
    <n v="14.170659095838017"/>
    <n v="0.42511977287514052"/>
    <n v="29.759994972942607"/>
    <s v="L"/>
    <m/>
    <n v="105.5"/>
    <n v="105.5"/>
    <n v="2.1979166666666665"/>
    <n v="65.000197156996123"/>
    <n v="1.9500059147098836"/>
    <n v="260.41318592226787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311.22620156528762"/>
    <n v="2.927083333333333"/>
    <n v="120.92708333333333"/>
    <s v="ok"/>
  </r>
  <r>
    <s v="EA "/>
    <s v="EA Semibrillo y Homologos"/>
    <x v="3"/>
    <s v="Galon"/>
    <m/>
    <m/>
    <n v="429"/>
    <m/>
    <m/>
    <m/>
    <m/>
    <m/>
    <x v="1"/>
    <n v="118"/>
    <n v="132.75"/>
    <s v="E"/>
    <m/>
    <n v="32.5"/>
    <n v="32.5"/>
    <n v="0.67708333333333337"/>
    <n v="20.02375741803198"/>
    <n v="0.60071272254095942"/>
    <n v="78.101743698928559"/>
    <s v="B"/>
    <m/>
    <n v="53.5"/>
    <n v="53.5"/>
    <n v="1.1145833333333333"/>
    <n v="32.962185288144951"/>
    <n v="0.98886555864434855"/>
    <n v="213.9121965283733"/>
    <s v="T"/>
    <m/>
    <n v="79"/>
    <n v="79"/>
    <n v="1.6458333333333333"/>
    <n v="48.673133416139272"/>
    <n v="1.4601940024841782"/>
    <n v="98.753893505238977"/>
    <m/>
    <m/>
    <m/>
    <n v="0"/>
    <n v="0"/>
    <n v="0"/>
    <n v="0"/>
    <b v="0"/>
    <n v="390.76783373254085"/>
    <n v="3.4375"/>
    <n v="121.4375"/>
    <s v="ok"/>
  </r>
  <r>
    <s v="EA "/>
    <s v="EA Semibrillo y Homologos"/>
    <x v="3"/>
    <s v="Galon"/>
    <m/>
    <m/>
    <n v="430"/>
    <m/>
    <m/>
    <m/>
    <m/>
    <m/>
    <x v="2"/>
    <n v="115"/>
    <n v="129.375"/>
    <s v="AXX"/>
    <m/>
    <n v="139.19999999999999"/>
    <n v="139.19999999999999"/>
    <n v="2.9"/>
    <n v="85.763293310463126"/>
    <n v="2.5728987993138936"/>
    <n v="180.11266522754829"/>
    <s v="C"/>
    <m/>
    <n v="26"/>
    <n v="26"/>
    <n v="0.54166666666666663"/>
    <n v="16.019005934425582"/>
    <n v="0.48057017803276747"/>
    <n v="70.967511409448889"/>
    <s v="B"/>
    <m/>
    <n v="159"/>
    <n v="159"/>
    <n v="3.3125"/>
    <n v="97.962382445141074"/>
    <n v="2.938871473354232"/>
    <n v="635.73905136469818"/>
    <s v="KX"/>
    <m/>
    <n v="66.8"/>
    <n v="66.8"/>
    <n v="1.3916666666666666"/>
    <n v="41.156522939216501"/>
    <n v="1.234695688176495"/>
    <n v="137.40532375235335"/>
    <n v="1024.2245517540487"/>
    <n v="8.1458333333333321"/>
    <n v="123.14583333333333"/>
    <s v="ok"/>
  </r>
  <r>
    <s v="EA "/>
    <s v="EA Semibrillo y Homologos"/>
    <x v="3"/>
    <s v="Galon"/>
    <m/>
    <m/>
    <n v="431"/>
    <m/>
    <m/>
    <m/>
    <m/>
    <m/>
    <x v="2"/>
    <n v="115"/>
    <n v="129.375"/>
    <s v="B"/>
    <m/>
    <n v="265"/>
    <n v="265"/>
    <n v="5.520833333333333"/>
    <n v="163.27063740856846"/>
    <n v="4.8981191222570537"/>
    <n v="1059.5650856078303"/>
    <s v="T"/>
    <m/>
    <n v="277.5"/>
    <n v="277.5"/>
    <n v="5.78125"/>
    <n v="170.97208256934999"/>
    <n v="5.1291624770804995"/>
    <n v="346.88867655321286"/>
    <s v="KX"/>
    <m/>
    <n v="39"/>
    <n v="39"/>
    <n v="0.8125"/>
    <n v="24.028508901638379"/>
    <n v="0.72085526704915137"/>
    <n v="80.221671053020671"/>
    <m/>
    <m/>
    <m/>
    <n v="0"/>
    <n v="0"/>
    <n v="0"/>
    <n v="0"/>
    <b v="0"/>
    <n v="1486.6754332140638"/>
    <n v="12.114583333333332"/>
    <n v="127.11458333333333"/>
    <s v="ok"/>
  </r>
  <r>
    <s v="EA "/>
    <s v="EA Semibrillo y Homologos"/>
    <x v="3"/>
    <s v="Galon"/>
    <m/>
    <m/>
    <n v="432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B"/>
    <m/>
    <n v="1"/>
    <n v="1"/>
    <n v="2.0833333333333332E-2"/>
    <n v="0.61611561286252248"/>
    <n v="1.8483468385875675E-2"/>
    <n v="3.9983588136144541"/>
    <s v="C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11.327420380282106"/>
    <n v="0.10416666666666667"/>
    <n v="128.10416666666666"/>
    <s v="ok"/>
  </r>
  <r>
    <s v="EA "/>
    <s v="EA Semibrillo y Homologos"/>
    <x v="3"/>
    <s v="Galon"/>
    <m/>
    <m/>
    <n v="433"/>
    <m/>
    <m/>
    <m/>
    <m/>
    <m/>
    <x v="0"/>
    <n v="122"/>
    <n v="137.25"/>
    <s v="C"/>
    <m/>
    <n v="10"/>
    <n v="10"/>
    <n v="0.20833333333333334"/>
    <n v="6.1611561286252252"/>
    <n v="0.18483468385875676"/>
    <n v="27.295196695941886"/>
    <s v="E"/>
    <m/>
    <n v="4.5"/>
    <n v="4.5"/>
    <n v="9.375E-2"/>
    <n v="2.772520257881351"/>
    <n v="8.3175607736440532E-2"/>
    <n v="10.814087589082416"/>
    <s v="B"/>
    <m/>
    <n v="1"/>
    <n v="1"/>
    <n v="2.0833333333333332E-2"/>
    <n v="0.61611561286252248"/>
    <n v="1.8483468385875675E-2"/>
    <n v="3.9983588136144541"/>
    <m/>
    <m/>
    <m/>
    <n v="0"/>
    <n v="0"/>
    <n v="0"/>
    <n v="0"/>
    <b v="0"/>
    <n v="42.107643098638754"/>
    <n v="0.32291666666666669"/>
    <n v="122.32291666666667"/>
    <s v="ok"/>
  </r>
  <r>
    <s v="EA "/>
    <s v="EA Semibrillo y Homologos"/>
    <x v="3"/>
    <s v="Galon"/>
    <m/>
    <m/>
    <n v="434"/>
    <m/>
    <m/>
    <m/>
    <m/>
    <m/>
    <x v="0"/>
    <n v="122"/>
    <n v="137.25"/>
    <s v="C"/>
    <m/>
    <n v="27"/>
    <n v="27"/>
    <n v="0.5625"/>
    <n v="16.635121547288108"/>
    <n v="0.49905364641864325"/>
    <n v="73.697031079043086"/>
    <s v="B"/>
    <m/>
    <n v="10"/>
    <n v="10"/>
    <n v="0.20833333333333334"/>
    <n v="6.1611561286252252"/>
    <n v="0.18483468385875676"/>
    <n v="39.983588136144547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129.47038471774553"/>
    <n v="0.95833333333333337"/>
    <n v="122.95833333333333"/>
    <s v="ok"/>
  </r>
  <r>
    <s v="EA "/>
    <s v="EA Semibrillo y Homologos"/>
    <x v="3"/>
    <s v="Galon"/>
    <m/>
    <m/>
    <n v="435"/>
    <s v="Si"/>
    <n v="0.3"/>
    <m/>
    <m/>
    <m/>
    <x v="1"/>
    <n v="118"/>
    <n v="132.75"/>
    <s v="C"/>
    <m/>
    <n v="19.5"/>
    <n v="19.5"/>
    <n v="0.40625"/>
    <n v="12.014254450819189"/>
    <n v="0.36042763352457569"/>
    <n v="53.225633557086674"/>
    <s v="B"/>
    <m/>
    <n v="18.5"/>
    <n v="18.5"/>
    <n v="0.38541666666666669"/>
    <n v="11.398138837956667"/>
    <n v="0.34194416513870002"/>
    <n v="73.969638051867406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139.47620033316576"/>
    <n v="0.93750000000000011"/>
    <n v="118.9375"/>
    <s v="ok"/>
  </r>
  <r>
    <s v="EA "/>
    <s v="EA Semibrillo y Homologos"/>
    <x v="3"/>
    <s v="Galon"/>
    <m/>
    <m/>
    <n v="436"/>
    <m/>
    <m/>
    <m/>
    <m/>
    <m/>
    <x v="1"/>
    <n v="118"/>
    <n v="132.75"/>
    <s v="I"/>
    <m/>
    <n v="55"/>
    <n v="55"/>
    <n v="1.1458333333333333"/>
    <n v="33.886358707438731"/>
    <n v="1.0165907612231619"/>
    <n v="142.49305083242155"/>
    <s v="T"/>
    <m/>
    <n v="29"/>
    <n v="29"/>
    <n v="0.60416666666666663"/>
    <n v="17.867352773013153"/>
    <n v="0.53602058319039458"/>
    <n v="36.251429261416838"/>
    <s v="D"/>
    <m/>
    <n v="53.5"/>
    <n v="53.5"/>
    <n v="1.1145833333333333"/>
    <n v="32.962185288144951"/>
    <n v="0.98886555864434855"/>
    <n v="93.861383820760764"/>
    <m/>
    <m/>
    <m/>
    <n v="0"/>
    <n v="0"/>
    <n v="0"/>
    <n v="0"/>
    <b v="0"/>
    <n v="272.60586391459913"/>
    <n v="2.864583333333333"/>
    <n v="120.86458333333333"/>
    <s v="ok"/>
  </r>
  <r>
    <s v="EA "/>
    <s v="EA Semibrillo y Homologos"/>
    <x v="3"/>
    <s v="Galon"/>
    <m/>
    <m/>
    <n v="437"/>
    <m/>
    <m/>
    <m/>
    <m/>
    <m/>
    <x v="2"/>
    <n v="115"/>
    <n v="129.375"/>
    <s v="C"/>
    <m/>
    <n v="79.5"/>
    <n v="79.5"/>
    <n v="1.65625"/>
    <n v="48.981191222570537"/>
    <n v="1.469435736677116"/>
    <n v="216.99681373273799"/>
    <s v="I"/>
    <m/>
    <n v="83.5"/>
    <n v="83.5"/>
    <n v="1.7395833333333333"/>
    <n v="51.445653674020626"/>
    <n v="1.5433696102206187"/>
    <n v="216.33035899103996"/>
    <s v="D"/>
    <m/>
    <n v="83"/>
    <n v="83"/>
    <n v="1.7291666666666667"/>
    <n v="51.137595867589368"/>
    <n v="1.5341278760276811"/>
    <n v="145.61672630136718"/>
    <s v="KX"/>
    <m/>
    <n v="259"/>
    <n v="259"/>
    <n v="5.395833333333333"/>
    <n v="159.57394373139331"/>
    <n v="4.7872183119417988"/>
    <n v="532.75417442903472"/>
    <n v="1111.6980734541798"/>
    <n v="10.520833333333332"/>
    <n v="125.52083333333333"/>
    <s v="ok"/>
  </r>
  <r>
    <s v="EA "/>
    <s v="EA Semibrillo y Homologos"/>
    <x v="3"/>
    <s v="Galon"/>
    <m/>
    <m/>
    <n v="438"/>
    <m/>
    <m/>
    <m/>
    <m/>
    <m/>
    <x v="2"/>
    <n v="115"/>
    <n v="129.375"/>
    <s v="B"/>
    <m/>
    <n v="176"/>
    <n v="176"/>
    <n v="3.6666666666666665"/>
    <n v="108.43634786380396"/>
    <n v="3.2530904359141188"/>
    <n v="703.71115119614387"/>
    <s v="T"/>
    <m/>
    <n v="139"/>
    <n v="139"/>
    <n v="2.8958333333333335"/>
    <n v="85.640070187890629"/>
    <n v="2.5692021056367187"/>
    <n v="173.75685059782555"/>
    <s v="D"/>
    <m/>
    <n v="22.5"/>
    <n v="22.5"/>
    <n v="0.46875"/>
    <n v="13.862601289406756"/>
    <n v="0.41587803868220269"/>
    <n v="39.474413756394718"/>
    <s v="KX"/>
    <m/>
    <n v="88"/>
    <n v="88"/>
    <n v="1.8333333333333333"/>
    <n v="54.21817393190198"/>
    <n v="1.6265452179570594"/>
    <n v="181.0130013504056"/>
    <n v="1097.9554169007697"/>
    <n v="8.8645833333333339"/>
    <n v="123.86458333333333"/>
    <s v="ok"/>
  </r>
  <r>
    <s v="EA "/>
    <s v="EA Semibrillo y Homologos"/>
    <x v="3"/>
    <s v="Galon"/>
    <m/>
    <m/>
    <n v="439"/>
    <s v="Si"/>
    <n v="0.28000000000000003"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B"/>
    <m/>
    <n v="3"/>
    <n v="3"/>
    <n v="6.25E-2"/>
    <n v="1.8483468385875674"/>
    <n v="5.5450405157627024E-2"/>
    <n v="11.995076440843363"/>
    <s v="L"/>
    <m/>
    <n v="4"/>
    <n v="4"/>
    <n v="8.3333333333333329E-2"/>
    <n v="2.4644624514500899"/>
    <n v="7.3933873543502698E-2"/>
    <n v="9.8734857221712939"/>
    <m/>
    <m/>
    <m/>
    <n v="0"/>
    <n v="0"/>
    <n v="0"/>
    <n v="0"/>
    <b v="0"/>
    <n v="25.103344225291025"/>
    <n v="0.19791666666666669"/>
    <n v="128.19791666666666"/>
    <s v="ok"/>
  </r>
  <r>
    <s v="EA "/>
    <s v="EA Semibrillo y Homologos"/>
    <x v="3"/>
    <s v="Galon"/>
    <m/>
    <m/>
    <n v="440"/>
    <m/>
    <m/>
    <m/>
    <m/>
    <m/>
    <x v="0"/>
    <n v="122"/>
    <n v="137.25"/>
    <s v="I"/>
    <m/>
    <n v="9.5"/>
    <n v="9.5"/>
    <n v="0.19791666666666666"/>
    <n v="5.8530983221939632"/>
    <n v="0.1755929496658189"/>
    <n v="24.612436052872813"/>
    <s v="T"/>
    <m/>
    <n v="0.5"/>
    <n v="0.5"/>
    <n v="1.0416666666666666E-2"/>
    <n v="0.30805780643126124"/>
    <n v="9.2417341929378373E-3"/>
    <n v="0.62502464243822131"/>
    <s v="D"/>
    <m/>
    <n v="8"/>
    <n v="8"/>
    <n v="0.16666666666666666"/>
    <n v="4.9289249029001798"/>
    <n v="0.1478677470870054"/>
    <n v="14.035347113384788"/>
    <m/>
    <m/>
    <m/>
    <n v="0"/>
    <n v="0"/>
    <n v="0"/>
    <n v="0"/>
    <b v="0"/>
    <n v="39.272807808695816"/>
    <n v="0.375"/>
    <n v="122.375"/>
    <s v="ok"/>
  </r>
  <r>
    <s v="EA "/>
    <s v="EA Semibrillo y Homologos"/>
    <x v="3"/>
    <s v="Galon"/>
    <m/>
    <m/>
    <n v="441"/>
    <m/>
    <m/>
    <m/>
    <m/>
    <m/>
    <x v="0"/>
    <n v="122"/>
    <n v="137.25"/>
    <s v="E"/>
    <m/>
    <n v="2.5"/>
    <n v="2.5"/>
    <n v="5.2083333333333336E-2"/>
    <n v="1.5402890321563063"/>
    <n v="4.620867096468919E-2"/>
    <n v="6.0078264383791193"/>
    <s v="I"/>
    <m/>
    <n v="35.5"/>
    <n v="35.5"/>
    <n v="0.73958333333333337"/>
    <n v="21.872104256619551"/>
    <n v="0.65616312769858653"/>
    <n v="91.972787355472093"/>
    <s v="D"/>
    <m/>
    <n v="29.5"/>
    <n v="29.5"/>
    <n v="0.61458333333333337"/>
    <n v="18.175410579444414"/>
    <n v="0.54526231738333242"/>
    <n v="51.755342480606409"/>
    <m/>
    <m/>
    <m/>
    <n v="0"/>
    <n v="0"/>
    <n v="0"/>
    <n v="0"/>
    <b v="0"/>
    <n v="149.73595627445761"/>
    <n v="1.40625"/>
    <n v="123.40625"/>
    <s v="ok"/>
  </r>
  <r>
    <s v="EA "/>
    <s v="EA Semibrillo y Homologos"/>
    <x v="3"/>
    <s v="Galon"/>
    <m/>
    <m/>
    <n v="442"/>
    <m/>
    <m/>
    <m/>
    <m/>
    <m/>
    <x v="1"/>
    <n v="118"/>
    <n v="132.75"/>
    <s v="I"/>
    <m/>
    <n v="43"/>
    <n v="43"/>
    <n v="0.89583333333333337"/>
    <n v="26.492971353088468"/>
    <n v="0.79478914059265404"/>
    <n v="111.40365792352958"/>
    <s v="R"/>
    <m/>
    <n v="8.5"/>
    <n v="8.5"/>
    <n v="0.17708333333333334"/>
    <n v="5.2369827093314418"/>
    <n v="0.15710948127994326"/>
    <n v="8.8717090023755318"/>
    <s v="D"/>
    <m/>
    <n v="42.5"/>
    <n v="42.5"/>
    <n v="0.88541666666666663"/>
    <n v="26.184913546657203"/>
    <n v="0.7855474063997161"/>
    <n v="74.562781539856687"/>
    <m/>
    <m/>
    <m/>
    <n v="0"/>
    <n v="0"/>
    <n v="0"/>
    <n v="0"/>
    <b v="0"/>
    <n v="194.83814846576178"/>
    <n v="1.9583333333333335"/>
    <n v="119.95833333333333"/>
    <s v="ok"/>
  </r>
  <r>
    <s v="EA "/>
    <s v="EA Semibrillo y Homologos"/>
    <x v="3"/>
    <s v="Galon"/>
    <m/>
    <m/>
    <n v="443"/>
    <m/>
    <m/>
    <m/>
    <m/>
    <m/>
    <x v="2"/>
    <n v="115"/>
    <n v="129.375"/>
    <s v="F"/>
    <m/>
    <n v="56.7"/>
    <n v="56.7"/>
    <n v="1.1812500000000001"/>
    <n v="34.93375524930503"/>
    <n v="1.0480126574791508"/>
    <n v="102.94413682467399"/>
    <s v="D"/>
    <m/>
    <n v="148.5"/>
    <n v="148.5"/>
    <n v="3.09375"/>
    <n v="91.493168510084587"/>
    <n v="2.7447950553025375"/>
    <n v="260.53113079220515"/>
    <s v="KX"/>
    <m/>
    <n v="76.8"/>
    <n v="76.8"/>
    <n v="1.5999999999999999"/>
    <n v="47.317679067841723"/>
    <n v="1.4195303720352517"/>
    <n v="157.97498299671761"/>
    <m/>
    <m/>
    <m/>
    <n v="0"/>
    <n v="0"/>
    <n v="0"/>
    <n v="0"/>
    <b v="0"/>
    <n v="521.45025061359672"/>
    <n v="5.875"/>
    <n v="120.875"/>
    <s v="ok"/>
  </r>
  <r>
    <s v="EA "/>
    <s v="EA Semibrillo y Homologos"/>
    <x v="3"/>
    <s v="Galon"/>
    <m/>
    <m/>
    <n v="444"/>
    <m/>
    <m/>
    <m/>
    <m/>
    <m/>
    <x v="2"/>
    <n v="115"/>
    <n v="129.375"/>
    <s v="F"/>
    <m/>
    <n v="106.5"/>
    <n v="106.5"/>
    <n v="2.21875"/>
    <n v="65.616312769858638"/>
    <n v="1.968489383095759"/>
    <n v="193.36068027914953"/>
    <s v="D"/>
    <m/>
    <n v="338.8"/>
    <n v="338.8"/>
    <n v="7.0583333333333336"/>
    <n v="208.73996963782261"/>
    <n v="6.2621990891346782"/>
    <n v="594.39695025184574"/>
    <s v="KX"/>
    <m/>
    <n v="73.900000000000006"/>
    <n v="73.900000000000006"/>
    <n v="1.5395833333333335"/>
    <n v="45.53094379054042"/>
    <n v="1.3659283137162126"/>
    <n v="152.00978181585202"/>
    <m/>
    <m/>
    <m/>
    <n v="0"/>
    <n v="0"/>
    <n v="0"/>
    <n v="0"/>
    <b v="0"/>
    <n v="939.76741234684732"/>
    <n v="10.816666666666666"/>
    <n v="125.81666666666666"/>
    <s v="ok"/>
  </r>
  <r>
    <s v="EA "/>
    <s v="EA Semibrillo y Homologos"/>
    <x v="3"/>
    <s v="Galon"/>
    <m/>
    <m/>
    <n v="445"/>
    <m/>
    <m/>
    <m/>
    <m/>
    <m/>
    <x v="2"/>
    <n v="115"/>
    <n v="129.375"/>
    <s v="C"/>
    <m/>
    <n v="13.5"/>
    <n v="13.5"/>
    <n v="0.28125"/>
    <n v="8.317560773644054"/>
    <n v="0.24952682320932162"/>
    <n v="36.848515539521543"/>
    <s v="I"/>
    <m/>
    <n v="371.5"/>
    <n v="371.5"/>
    <n v="7.739583333333333"/>
    <n v="228.8869501784271"/>
    <n v="6.8666085053528123"/>
    <n v="962.47578880444735"/>
    <s v="D"/>
    <m/>
    <n v="230.5"/>
    <n v="230.5"/>
    <n v="4.802083333333333"/>
    <n v="142.01464876481143"/>
    <n v="4.2604394629443423"/>
    <n v="404.39343870439916"/>
    <s v="KX"/>
    <m/>
    <n v="9.5"/>
    <n v="9.5"/>
    <n v="0.19791666666666666"/>
    <n v="5.8530983221939632"/>
    <n v="0.1755929496658189"/>
    <n v="19.541176282146061"/>
    <n v="1423.2589193305141"/>
    <n v="13.02083333333333"/>
    <n v="128.02083333333334"/>
    <s v="ok"/>
  </r>
  <r>
    <s v="EA "/>
    <s v="EA Semibrillo y Homologos"/>
    <x v="3"/>
    <s v="Galon"/>
    <m/>
    <m/>
    <n v="446"/>
    <m/>
    <m/>
    <s v="12.2020"/>
    <m/>
    <m/>
    <x v="3"/>
    <n v="128"/>
    <n v="144"/>
    <s v="C"/>
    <m/>
    <n v="0.5"/>
    <n v="0.5"/>
    <n v="1.0416666666666666E-2"/>
    <n v="0.30805780643126124"/>
    <n v="9.2417341929378373E-3"/>
    <n v="1.3647598347970942"/>
    <s v="D"/>
    <m/>
    <n v="1"/>
    <n v="1"/>
    <n v="2.0833333333333332E-2"/>
    <n v="0.61611561286252248"/>
    <n v="1.8483468385875675E-2"/>
    <n v="1.7544183891730984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22.866149668312779"/>
    <n v="0.19791666666666666"/>
    <n v="128.19791666666666"/>
    <s v="ok"/>
  </r>
  <r>
    <s v="EA "/>
    <s v="EA Semibrillo y Homologos"/>
    <x v="3"/>
    <s v="Galon"/>
    <m/>
    <m/>
    <n v="447"/>
    <s v="Si"/>
    <n v="0.33"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m/>
    <m/>
    <m/>
    <n v="0"/>
    <n v="0"/>
    <n v="0"/>
    <n v="0"/>
    <b v="0"/>
    <n v="41.636110043272126"/>
    <n v="0.25"/>
    <n v="128.25"/>
    <s v="ok"/>
  </r>
  <r>
    <s v="EA "/>
    <s v="EA Semibrillo y Homologos"/>
    <x v="3"/>
    <s v="Galon"/>
    <m/>
    <m/>
    <n v="448"/>
    <m/>
    <m/>
    <m/>
    <m/>
    <m/>
    <x v="0"/>
    <n v="122"/>
    <n v="137.25"/>
    <s v="R"/>
    <m/>
    <n v="27.5"/>
    <n v="27.5"/>
    <n v="0.57291666666666663"/>
    <n v="16.943179353719366"/>
    <n v="0.50829538061158097"/>
    <n v="28.702587948862014"/>
    <s v="T"/>
    <m/>
    <n v="10"/>
    <n v="10"/>
    <n v="0.20833333333333334"/>
    <n v="6.1611561286252252"/>
    <n v="0.18483468385875676"/>
    <n v="12.500492848764429"/>
    <s v="D"/>
    <m/>
    <n v="24"/>
    <n v="24"/>
    <n v="0.5"/>
    <n v="14.786774708700539"/>
    <n v="0.44360324126101619"/>
    <n v="42.106041340154363"/>
    <m/>
    <m/>
    <m/>
    <n v="0"/>
    <n v="0"/>
    <n v="0"/>
    <n v="0"/>
    <b v="0"/>
    <n v="83.309122137780804"/>
    <n v="1.28125"/>
    <n v="123.28125"/>
    <s v="ok"/>
  </r>
  <r>
    <s v="EA "/>
    <s v="EA Semibrillo y Homologos"/>
    <x v="3"/>
    <s v="Galon"/>
    <m/>
    <m/>
    <n v="449"/>
    <s v="Si"/>
    <n v="0.6"/>
    <m/>
    <m/>
    <m/>
    <x v="0"/>
    <n v="122"/>
    <n v="137.25"/>
    <s v="D"/>
    <m/>
    <n v="69.5"/>
    <n v="69.5"/>
    <n v="1.4479166666666667"/>
    <n v="42.820035093945314"/>
    <n v="1.2846010528183593"/>
    <n v="121.93207804753035"/>
    <s v="F"/>
    <m/>
    <n v="35"/>
    <n v="35"/>
    <n v="0.72916666666666663"/>
    <n v="21.564046450188286"/>
    <n v="0.64692139350564859"/>
    <n v="63.545763472020973"/>
    <s v="B"/>
    <m/>
    <n v="6"/>
    <n v="6"/>
    <n v="0.125"/>
    <n v="3.6966936771751349"/>
    <n v="0.11090081031525405"/>
    <n v="23.990152881686726"/>
    <m/>
    <m/>
    <m/>
    <n v="0"/>
    <n v="0"/>
    <n v="0"/>
    <n v="0"/>
    <b v="0"/>
    <n v="209.46799440123806"/>
    <n v="2.3020833333333335"/>
    <n v="124.30208333333333"/>
    <s v="ok"/>
  </r>
  <r>
    <s v="EA "/>
    <s v="EA Semibrillo y Homologos"/>
    <x v="3"/>
    <s v="Galon"/>
    <m/>
    <m/>
    <n v="450"/>
    <s v="Si"/>
    <n v="0.56999999999999995"/>
    <m/>
    <m/>
    <m/>
    <x v="2"/>
    <n v="115"/>
    <n v="129.375"/>
    <s v="F"/>
    <m/>
    <n v="61"/>
    <n v="61"/>
    <n v="1.2708333333333333"/>
    <n v="37.583052384613872"/>
    <n v="1.1274915715384162"/>
    <n v="110.75118776552227"/>
    <s v="D"/>
    <m/>
    <n v="116.5"/>
    <n v="116.5"/>
    <n v="2.4270833333333335"/>
    <n v="71.777468898483875"/>
    <n v="2.1533240669545162"/>
    <n v="204.38974233866597"/>
    <s v="KX"/>
    <m/>
    <n v="159"/>
    <n v="159"/>
    <n v="3.3125"/>
    <n v="97.962382445141074"/>
    <n v="2.938871473354232"/>
    <n v="327.05758198539195"/>
    <s v="C"/>
    <m/>
    <n v="2"/>
    <n v="2"/>
    <n v="4.1666666666666664E-2"/>
    <n v="1.232231225725045"/>
    <n v="3.6966936771751349E-2"/>
    <n v="5.4590393391883767"/>
    <n v="647.65755142876856"/>
    <n v="7.0520833333333339"/>
    <n v="122.05208333333333"/>
    <s v="ok"/>
  </r>
  <r>
    <s v="EA "/>
    <s v="EA Semibrillo y Homologos"/>
    <x v="3"/>
    <s v="Galon"/>
    <m/>
    <m/>
    <n v="451"/>
    <m/>
    <m/>
    <m/>
    <m/>
    <m/>
    <x v="2"/>
    <n v="115"/>
    <n v="129.375"/>
    <s v="C"/>
    <m/>
    <n v="163"/>
    <n v="163"/>
    <n v="3.3958333333333335"/>
    <n v="100.42684489659116"/>
    <n v="3.0128053468977347"/>
    <n v="444.91170614385277"/>
    <s v="V"/>
    <m/>
    <n v="215.5"/>
    <n v="215.5"/>
    <n v="4.489583333333333"/>
    <n v="132.7729145718736"/>
    <n v="3.9831874371562077"/>
    <n v="588.21148879754753"/>
    <s v="D"/>
    <m/>
    <n v="138.1"/>
    <n v="138.1"/>
    <n v="2.8770833333333332"/>
    <n v="85.085566136314355"/>
    <n v="2.5525669840894305"/>
    <n v="242.28517954480489"/>
    <m/>
    <m/>
    <m/>
    <n v="0"/>
    <n v="0"/>
    <n v="0"/>
    <n v="0"/>
    <b v="0"/>
    <n v="1275.408374486205"/>
    <n v="10.762499999999999"/>
    <n v="125.7625"/>
    <s v="ok"/>
  </r>
  <r>
    <s v="EA "/>
    <s v="EA Semibrillo y Homologos"/>
    <x v="3"/>
    <s v="Galon"/>
    <m/>
    <m/>
    <n v="452"/>
    <m/>
    <m/>
    <m/>
    <m/>
    <m/>
    <x v="2"/>
    <n v="115"/>
    <n v="129.375"/>
    <s v="R"/>
    <m/>
    <n v="125"/>
    <n v="125"/>
    <n v="2.6041666666666665"/>
    <n v="77.014451607815303"/>
    <n v="2.3104335482344589"/>
    <n v="130.46630885846369"/>
    <s v="B"/>
    <m/>
    <n v="226"/>
    <n v="226"/>
    <n v="4.708333333333333"/>
    <n v="139.24212850693007"/>
    <n v="4.1772638552079018"/>
    <n v="903.6290918768666"/>
    <s v="T"/>
    <m/>
    <n v="224"/>
    <n v="224"/>
    <n v="4.666666666666667"/>
    <n v="138.00989728120504"/>
    <n v="4.1402969184361513"/>
    <n v="280.01103981232319"/>
    <s v="KX"/>
    <m/>
    <n v="0.5"/>
    <n v="0.5"/>
    <n v="1.0416666666666666E-2"/>
    <n v="0.30805780643126124"/>
    <n v="9.2417341929378373E-3"/>
    <n v="1.0284829622182137"/>
    <n v="1315.1349235098717"/>
    <n v="11.989583333333334"/>
    <n v="126.98958333333333"/>
    <s v="ok"/>
  </r>
  <r>
    <s v="EA "/>
    <s v="EA Semibrillo y Homologos"/>
    <x v="3"/>
    <s v="Galon"/>
    <m/>
    <m/>
    <n v="453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9"/>
    <n v="9"/>
    <n v="0.1875"/>
    <n v="5.5450405157627021"/>
    <n v="0.16635121547288106"/>
    <n v="24.565677026347696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52.941875880967174"/>
    <n v="0.36458333333333331"/>
    <n v="128.36458333333334"/>
    <s v="ok"/>
  </r>
  <r>
    <s v="EA "/>
    <s v="EA Semibrillo y Homologos"/>
    <x v="3"/>
    <s v="Galon"/>
    <m/>
    <m/>
    <n v="454"/>
    <s v="Si"/>
    <n v="0.21"/>
    <s v="12.2020"/>
    <m/>
    <m/>
    <x v="3"/>
    <n v="128"/>
    <n v="144"/>
    <s v="B"/>
    <m/>
    <n v="10.5"/>
    <n v="10.5"/>
    <n v="0.21875"/>
    <n v="6.4692139350564863"/>
    <n v="0.19407641805169459"/>
    <n v="41.98276754295177"/>
    <s v="C"/>
    <m/>
    <n v="13"/>
    <n v="13"/>
    <n v="0.27083333333333331"/>
    <n v="8.0095029672127911"/>
    <n v="0.24028508901638373"/>
    <n v="35.483755704724445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85.361405998955149"/>
    <n v="0.58333333333333326"/>
    <n v="128.58333333333334"/>
    <s v="ok"/>
  </r>
  <r>
    <s v="EA "/>
    <s v="EA Semibrillo y Homologos"/>
    <x v="3"/>
    <s v="Galon"/>
    <m/>
    <m/>
    <n v="455"/>
    <m/>
    <m/>
    <m/>
    <m/>
    <m/>
    <x v="0"/>
    <n v="122"/>
    <n v="137.25"/>
    <s v="L"/>
    <m/>
    <n v="51"/>
    <n v="51"/>
    <n v="1.0625"/>
    <n v="31.421896255988646"/>
    <n v="0.94265688767965938"/>
    <n v="125.886942957684"/>
    <s v="T"/>
    <m/>
    <n v="1.5"/>
    <n v="1.5"/>
    <n v="3.125E-2"/>
    <n v="0.92417341929378372"/>
    <n v="2.7725202578813512E-2"/>
    <n v="1.8750739273146642"/>
    <s v="D"/>
    <m/>
    <n v="10"/>
    <n v="10"/>
    <n v="0.20833333333333334"/>
    <n v="6.1611561286252252"/>
    <n v="0.18483468385875676"/>
    <n v="17.544183891730984"/>
    <m/>
    <m/>
    <m/>
    <n v="0"/>
    <n v="0"/>
    <n v="0"/>
    <n v="0"/>
    <b v="0"/>
    <n v="145.30620077672964"/>
    <n v="1.3020833333333333"/>
    <n v="123.30208333333333"/>
    <s v="ok"/>
  </r>
  <r>
    <s v="EA "/>
    <s v="EA Semibrillo y Homologos"/>
    <x v="3"/>
    <s v="Galon"/>
    <m/>
    <m/>
    <n v="456"/>
    <m/>
    <m/>
    <m/>
    <m/>
    <m/>
    <x v="0"/>
    <n v="122"/>
    <n v="137.25"/>
    <s v="L"/>
    <m/>
    <n v="131.5"/>
    <n v="131.5"/>
    <n v="2.7395833333333335"/>
    <n v="81.019203091421716"/>
    <n v="2.4305760927426512"/>
    <n v="324.59084311638134"/>
    <s v="T"/>
    <m/>
    <n v="2.5"/>
    <n v="2.5"/>
    <n v="5.2083333333333336E-2"/>
    <n v="1.5402890321563063"/>
    <n v="4.620867096468919E-2"/>
    <n v="3.1251232121911072"/>
    <s v="D"/>
    <m/>
    <n v="28"/>
    <n v="28"/>
    <n v="0.58333333333333337"/>
    <n v="17.25123716015063"/>
    <n v="0.51753711480451892"/>
    <n v="49.123714896846757"/>
    <m/>
    <m/>
    <m/>
    <n v="0"/>
    <n v="0"/>
    <n v="0"/>
    <n v="0"/>
    <b v="0"/>
    <n v="376.83968122541921"/>
    <n v="3.3750000000000004"/>
    <n v="125.375"/>
    <s v="ok"/>
  </r>
  <r>
    <s v="EA "/>
    <s v="EA Semibrillo y Homologos"/>
    <x v="3"/>
    <s v="Galon"/>
    <m/>
    <m/>
    <n v="457"/>
    <s v="Si"/>
    <n v="0.26"/>
    <s v="SGI-3590"/>
    <m/>
    <m/>
    <x v="0"/>
    <n v="122"/>
    <n v="137.25"/>
    <s v="F"/>
    <m/>
    <n v="30.5"/>
    <n v="30.5"/>
    <n v="0.63541666666666663"/>
    <n v="18.791526192306936"/>
    <n v="0.56374578576920809"/>
    <n v="55.375593882761137"/>
    <s v="AXX"/>
    <m/>
    <n v="28.5"/>
    <n v="28.5"/>
    <n v="0.59375"/>
    <n v="17.559294966581891"/>
    <n v="0.52677884899745675"/>
    <n v="36.876515509950622"/>
    <s v="D"/>
    <m/>
    <n v="86.5"/>
    <n v="86.5"/>
    <n v="1.8020833333333333"/>
    <n v="53.294000512608193"/>
    <n v="1.5988200153782457"/>
    <n v="151.75719066347301"/>
    <m/>
    <m/>
    <m/>
    <n v="0"/>
    <n v="0"/>
    <n v="0"/>
    <n v="0"/>
    <b v="0"/>
    <n v="244.00930005618477"/>
    <n v="3.03125"/>
    <n v="125.03125"/>
    <s v="ok"/>
  </r>
  <r>
    <s v="EA "/>
    <s v="EA Semibrillo y Homologos"/>
    <x v="3"/>
    <s v="Galon"/>
    <m/>
    <m/>
    <n v="458"/>
    <m/>
    <m/>
    <m/>
    <m/>
    <m/>
    <x v="1"/>
    <n v="118"/>
    <n v="132.75"/>
    <s v="C"/>
    <m/>
    <n v="64.5"/>
    <n v="64.5"/>
    <n v="1.34375"/>
    <n v="39.739457029632703"/>
    <n v="1.192183710888981"/>
    <n v="176.05401868882515"/>
    <s v="B"/>
    <m/>
    <n v="81"/>
    <n v="81"/>
    <n v="1.6875"/>
    <n v="49.905364641864324"/>
    <n v="1.4971609392559297"/>
    <n v="323.86706390277078"/>
    <s v="D"/>
    <m/>
    <n v="36.5"/>
    <n v="36.5"/>
    <n v="0.76041666666666663"/>
    <n v="22.488219869482069"/>
    <n v="0.67464659608446209"/>
    <n v="64.036271204818092"/>
    <m/>
    <m/>
    <m/>
    <n v="0"/>
    <n v="0"/>
    <n v="0"/>
    <n v="0"/>
    <b v="0"/>
    <n v="563.95735379641405"/>
    <n v="3.7916666666666665"/>
    <n v="121.79166666666667"/>
    <s v="ok"/>
  </r>
  <r>
    <s v="EA "/>
    <s v="EA Semibrillo y Homologos"/>
    <x v="3"/>
    <s v="Galon"/>
    <m/>
    <m/>
    <n v="459"/>
    <m/>
    <m/>
    <m/>
    <m/>
    <m/>
    <x v="2"/>
    <n v="115"/>
    <n v="129.375"/>
    <s v="C"/>
    <m/>
    <n v="182.5"/>
    <n v="182.5"/>
    <n v="3.8020833333333335"/>
    <n v="112.44109934741036"/>
    <n v="3.3732329804223107"/>
    <n v="498.13733970093944"/>
    <s v="B"/>
    <m/>
    <n v="224.5"/>
    <n v="224.5"/>
    <n v="4.677083333333333"/>
    <n v="138.31795508763628"/>
    <n v="4.1495386526290883"/>
    <n v="897.63155365644491"/>
    <s v="D"/>
    <m/>
    <n v="74.5"/>
    <n v="74.5"/>
    <n v="1.5520833333333333"/>
    <n v="45.900613158257926"/>
    <n v="1.3770183947477377"/>
    <n v="130.70416999339582"/>
    <s v="KX"/>
    <m/>
    <n v="94.5"/>
    <n v="94.5"/>
    <n v="1.96875"/>
    <n v="58.222925415508378"/>
    <n v="1.7466877624652513"/>
    <n v="194.38327985924241"/>
    <n v="1720.8563432100227"/>
    <n v="12"/>
    <n v="127"/>
    <s v="ok"/>
  </r>
  <r>
    <s v="EA "/>
    <s v="EA Semibrillo y Homologos"/>
    <x v="3"/>
    <s v="Galon"/>
    <m/>
    <m/>
    <n v="460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6.5"/>
    <n v="6.5"/>
    <n v="0.13541666666666666"/>
    <n v="4.0047514836063955"/>
    <n v="0.12014254450819187"/>
    <n v="17.741877852362222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40.365299504194141"/>
    <n v="0.27083333333333331"/>
    <n v="128.27083333333334"/>
    <s v="ok"/>
  </r>
  <r>
    <s v="EA "/>
    <s v="EA Semibrillo y Homologos"/>
    <x v="3"/>
    <s v="Galon"/>
    <m/>
    <m/>
    <n v="461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C"/>
    <m/>
    <n v="9.5"/>
    <n v="9.5"/>
    <n v="0.19791666666666666"/>
    <n v="5.8530983221939632"/>
    <n v="0.1755929496658189"/>
    <n v="25.930436861144788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74.930877960788962"/>
    <n v="0.49999999999999994"/>
    <n v="128.5"/>
    <s v="ok"/>
  </r>
  <r>
    <s v="EA "/>
    <s v="EA Semibrillo y Homologos"/>
    <x v="3"/>
    <s v="Galon"/>
    <m/>
    <m/>
    <n v="462"/>
    <m/>
    <m/>
    <m/>
    <m/>
    <m/>
    <x v="0"/>
    <n v="122"/>
    <n v="137.25"/>
    <s v="E"/>
    <m/>
    <n v="1.5"/>
    <n v="1.5"/>
    <n v="3.125E-2"/>
    <n v="0.92417341929378372"/>
    <n v="2.7725202578813512E-2"/>
    <n v="3.6046958630274717"/>
    <s v="L"/>
    <m/>
    <n v="57"/>
    <n v="57"/>
    <n v="1.1875"/>
    <n v="35.118589933163783"/>
    <n v="1.0535576979949135"/>
    <n v="140.69717154094096"/>
    <s v="D"/>
    <m/>
    <n v="11"/>
    <n v="11"/>
    <n v="0.22916666666666666"/>
    <n v="6.7772717414877475"/>
    <n v="0.20331815224463243"/>
    <n v="19.298602280904081"/>
    <m/>
    <m/>
    <m/>
    <n v="0"/>
    <n v="0"/>
    <n v="0"/>
    <n v="0"/>
    <b v="0"/>
    <n v="163.60046968487251"/>
    <n v="1.4479166666666667"/>
    <n v="123.44791666666667"/>
    <s v="ok"/>
  </r>
  <r>
    <s v="EA "/>
    <s v="EA Semibrillo y Homologos"/>
    <x v="3"/>
    <s v="Galon"/>
    <m/>
    <m/>
    <n v="463"/>
    <m/>
    <m/>
    <m/>
    <m/>
    <m/>
    <x v="0"/>
    <n v="122"/>
    <n v="137.25"/>
    <s v="C"/>
    <m/>
    <n v="22"/>
    <n v="22"/>
    <n v="0.45833333333333331"/>
    <n v="13.554543482975495"/>
    <n v="0.40663630448926485"/>
    <n v="60.049432731072145"/>
    <s v="B"/>
    <m/>
    <n v="42"/>
    <n v="42"/>
    <n v="0.875"/>
    <n v="25.876855740225945"/>
    <n v="0.77630567220677837"/>
    <n v="167.93107017180708"/>
    <s v="D"/>
    <m/>
    <n v="16"/>
    <n v="16"/>
    <n v="0.33333333333333331"/>
    <n v="9.8578498058003596"/>
    <n v="0.29573549417401079"/>
    <n v="28.070694226769575"/>
    <m/>
    <m/>
    <m/>
    <n v="0"/>
    <n v="0"/>
    <n v="0"/>
    <n v="0"/>
    <b v="0"/>
    <n v="256.05119712964881"/>
    <n v="1.6666666666666665"/>
    <n v="123.66666666666667"/>
    <s v="ok"/>
  </r>
  <r>
    <s v="EA "/>
    <s v="EA Semibrillo y Homologos"/>
    <x v="3"/>
    <s v="Galon"/>
    <m/>
    <m/>
    <n v="464"/>
    <m/>
    <m/>
    <m/>
    <m/>
    <m/>
    <x v="1"/>
    <n v="118"/>
    <n v="132.75"/>
    <s v="C"/>
    <m/>
    <n v="15"/>
    <n v="15"/>
    <n v="0.3125"/>
    <n v="9.2417341929378374"/>
    <n v="0.27725202578813513"/>
    <n v="40.942795043912824"/>
    <s v="B"/>
    <m/>
    <n v="46"/>
    <n v="46"/>
    <n v="0.95833333333333337"/>
    <n v="28.341318191676034"/>
    <n v="0.85023954575028104"/>
    <n v="183.92450542626491"/>
    <s v="D"/>
    <m/>
    <n v="12.5"/>
    <n v="12.5"/>
    <n v="0.26041666666666669"/>
    <n v="7.7014451607815317"/>
    <n v="0.23104335482344596"/>
    <n v="21.930229864663733"/>
    <m/>
    <m/>
    <m/>
    <n v="0"/>
    <n v="0"/>
    <n v="0"/>
    <n v="0"/>
    <b v="0"/>
    <n v="246.79753033484147"/>
    <n v="1.5312500000000002"/>
    <n v="119.53125"/>
    <s v="ok"/>
  </r>
  <r>
    <s v="EA "/>
    <s v="EA Semibrillo y Homologos"/>
    <x v="3"/>
    <s v="Galon"/>
    <m/>
    <m/>
    <n v="465"/>
    <m/>
    <m/>
    <m/>
    <m/>
    <m/>
    <x v="1"/>
    <n v="118"/>
    <n v="132.75"/>
    <s v="L"/>
    <m/>
    <n v="159.5"/>
    <n v="159.5"/>
    <n v="3.3229166666666665"/>
    <n v="98.270440251572339"/>
    <n v="2.9481132075471699"/>
    <n v="393.70524317158038"/>
    <s v="B"/>
    <m/>
    <n v="36.5"/>
    <n v="36.5"/>
    <n v="0.76041666666666663"/>
    <n v="22.488219869482069"/>
    <n v="0.67464659608446209"/>
    <n v="145.94009669692758"/>
    <s v="D"/>
    <m/>
    <n v="58.5"/>
    <n v="58.5"/>
    <n v="1.21875"/>
    <n v="36.042763352457563"/>
    <n v="1.0812829005737268"/>
    <n v="102.63347576662626"/>
    <m/>
    <m/>
    <m/>
    <n v="0"/>
    <n v="0"/>
    <n v="0"/>
    <n v="0"/>
    <b v="0"/>
    <n v="642.27881563513426"/>
    <n v="5.302083333333333"/>
    <n v="123.30208333333333"/>
    <s v="ok"/>
  </r>
  <r>
    <s v="EA "/>
    <s v="EA Semibrillo y Homologos"/>
    <x v="3"/>
    <s v="Galon"/>
    <m/>
    <m/>
    <n v="466"/>
    <s v="Si"/>
    <n v="0.55000000000000004"/>
    <s v="12.2020"/>
    <m/>
    <s v="reclamado EA"/>
    <x v="2"/>
    <n v="115"/>
    <n v="129.375"/>
    <s v="B"/>
    <m/>
    <n v="183"/>
    <n v="183"/>
    <n v="3.8125"/>
    <n v="112.74915715384161"/>
    <n v="3.3824747146152481"/>
    <n v="731.69966289144509"/>
    <s v="C"/>
    <m/>
    <n v="104"/>
    <n v="104"/>
    <n v="2.1666666666666665"/>
    <n v="64.076023737702329"/>
    <n v="1.9222807121310699"/>
    <n v="283.87004563779556"/>
    <s v="D"/>
    <m/>
    <n v="59"/>
    <n v="59"/>
    <n v="1.2291666666666667"/>
    <n v="36.350821158888827"/>
    <n v="1.0905246347666648"/>
    <n v="103.51068496121282"/>
    <s v="KX"/>
    <m/>
    <n v="33.5"/>
    <n v="33.5"/>
    <n v="0.69791666666666663"/>
    <n v="20.639873030894503"/>
    <n v="0.61919619092683509"/>
    <n v="68.908358468620321"/>
    <n v="1187.9887519590736"/>
    <n v="7.90625"/>
    <n v="122.90625"/>
    <s v="ok"/>
  </r>
  <r>
    <s v="EA "/>
    <s v="EA Semibrillo y Homologos"/>
    <x v="3"/>
    <s v="Galon"/>
    <m/>
    <m/>
    <n v="467"/>
    <s v="Si"/>
    <n v="0.43"/>
    <s v="12.2020"/>
    <m/>
    <m/>
    <x v="3"/>
    <n v="128"/>
    <n v="144"/>
    <s v="D"/>
    <m/>
    <n v="1"/>
    <n v="1"/>
    <n v="2.0833333333333332E-2"/>
    <n v="0.61611561286252248"/>
    <n v="1.8483468385875675E-2"/>
    <n v="1.7544183891730984"/>
    <s v="L"/>
    <m/>
    <n v="9.5"/>
    <n v="9.5"/>
    <n v="0.19791666666666666"/>
    <n v="5.8530983221939632"/>
    <n v="0.1755929496658189"/>
    <n v="23.449528590156824"/>
    <m/>
    <m/>
    <m/>
    <n v="0"/>
    <n v="0"/>
    <n v="0"/>
    <n v="0"/>
    <b v="0"/>
    <m/>
    <m/>
    <m/>
    <n v="0"/>
    <n v="0"/>
    <n v="0"/>
    <n v="0"/>
    <b v="0"/>
    <n v="25.20394697932992"/>
    <n v="0.21875"/>
    <n v="128.21875"/>
    <s v="ok"/>
  </r>
  <r>
    <s v="EA "/>
    <s v="EA Semibrillo y Homologos"/>
    <x v="3"/>
    <s v="Galon"/>
    <m/>
    <m/>
    <n v="468"/>
    <m/>
    <m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3"/>
    <n v="3"/>
    <n v="6.25E-2"/>
    <n v="1.8483468385875674"/>
    <n v="5.5450405157627024E-2"/>
    <n v="8.1885590087825655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29.445249430759681"/>
    <n v="0.20833333333333331"/>
    <n v="128.20833333333334"/>
    <s v="ok"/>
  </r>
  <r>
    <s v="EA "/>
    <s v="EA Semibrillo y Homologos"/>
    <x v="3"/>
    <s v="Galon"/>
    <m/>
    <m/>
    <n v="469"/>
    <m/>
    <m/>
    <m/>
    <m/>
    <m/>
    <x v="0"/>
    <n v="122"/>
    <n v="137.25"/>
    <s v="B"/>
    <m/>
    <n v="10"/>
    <n v="10"/>
    <n v="0.20833333333333334"/>
    <n v="6.1611561286252252"/>
    <n v="0.18483468385875676"/>
    <n v="39.983588136144547"/>
    <s v="T"/>
    <m/>
    <n v="3.5"/>
    <n v="3.5"/>
    <n v="7.2916666666666671E-2"/>
    <n v="2.1564046450188288"/>
    <n v="6.4692139350564865E-2"/>
    <n v="4.3751724970675498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n v="59.271316941183436"/>
    <n v="0.45833333333333337"/>
    <n v="122.45833333333333"/>
    <s v="ok"/>
  </r>
  <r>
    <s v="EA "/>
    <s v="EA Semibrillo y Homologos"/>
    <x v="3"/>
    <s v="Galon"/>
    <m/>
    <m/>
    <n v="470"/>
    <m/>
    <m/>
    <m/>
    <m/>
    <m/>
    <x v="0"/>
    <n v="122"/>
    <n v="137.25"/>
    <s v="L"/>
    <m/>
    <n v="31.5"/>
    <n v="31.5"/>
    <n v="0.65625"/>
    <n v="19.407641805169458"/>
    <n v="0.58222925415508375"/>
    <n v="77.753700062098943"/>
    <s v="B"/>
    <m/>
    <n v="14"/>
    <n v="14"/>
    <n v="0.29166666666666669"/>
    <n v="8.6256185800753151"/>
    <n v="0.25876855740225946"/>
    <n v="55.977023390602362"/>
    <s v="D"/>
    <m/>
    <n v="21"/>
    <n v="21"/>
    <n v="0.4375"/>
    <n v="12.938427870112973"/>
    <n v="0.38815283610338919"/>
    <n v="36.842786172635066"/>
    <m/>
    <m/>
    <m/>
    <n v="0"/>
    <n v="0"/>
    <n v="0"/>
    <n v="0"/>
    <b v="0"/>
    <n v="170.57350962533638"/>
    <n v="1.3854166666666667"/>
    <n v="123.38541666666667"/>
    <s v="ok"/>
  </r>
  <r>
    <s v="EA "/>
    <s v="EA Semibrillo y Homologos"/>
    <x v="3"/>
    <s v="Galon"/>
    <m/>
    <m/>
    <n v="471"/>
    <m/>
    <m/>
    <m/>
    <m/>
    <m/>
    <x v="1"/>
    <n v="118"/>
    <n v="132.75"/>
    <s v="B"/>
    <m/>
    <n v="40.5"/>
    <n v="40.5"/>
    <n v="0.84375"/>
    <n v="24.952682320932162"/>
    <n v="0.74858046962796487"/>
    <n v="161.93353195138539"/>
    <s v="T"/>
    <m/>
    <n v="2.5"/>
    <n v="2.5"/>
    <n v="5.2083333333333336E-2"/>
    <n v="1.5402890321563063"/>
    <n v="4.620867096468919E-2"/>
    <n v="3.1251232121911072"/>
    <s v="D"/>
    <m/>
    <n v="21.5"/>
    <n v="21.5"/>
    <n v="0.44791666666666669"/>
    <n v="13.246485676544234"/>
    <n v="0.39739457029632702"/>
    <n v="37.719995367221621"/>
    <m/>
    <m/>
    <m/>
    <n v="0"/>
    <n v="0"/>
    <n v="0"/>
    <n v="0"/>
    <b v="0"/>
    <n v="202.77865053079813"/>
    <n v="1.34375"/>
    <n v="119.34375"/>
    <s v="ok"/>
  </r>
  <r>
    <s v="EA "/>
    <s v="EA Semibrillo y Homologos"/>
    <x v="3"/>
    <s v="Galon"/>
    <m/>
    <m/>
    <n v="472"/>
    <m/>
    <m/>
    <m/>
    <m/>
    <m/>
    <x v="1"/>
    <n v="118"/>
    <n v="132.75"/>
    <s v="C"/>
    <m/>
    <n v="30"/>
    <n v="30"/>
    <n v="0.625"/>
    <n v="18.483468385875675"/>
    <n v="0.55450405157627025"/>
    <n v="81.885590087825648"/>
    <s v="B"/>
    <m/>
    <n v="133"/>
    <n v="133"/>
    <n v="2.7708333333333335"/>
    <n v="81.943376510715495"/>
    <n v="2.4583012953214647"/>
    <n v="531.78172221072248"/>
    <s v="D"/>
    <m/>
    <n v="77.5"/>
    <n v="77.5"/>
    <n v="1.6145833333333333"/>
    <n v="47.748959996845493"/>
    <n v="1.4324687999053647"/>
    <n v="135.96742516091513"/>
    <m/>
    <m/>
    <m/>
    <n v="0"/>
    <n v="0"/>
    <n v="0"/>
    <n v="0"/>
    <b v="0"/>
    <n v="749.63473745946328"/>
    <n v="5.010416666666667"/>
    <n v="123.01041666666667"/>
    <s v="ok"/>
  </r>
  <r>
    <s v="EA "/>
    <s v="EA Semibrillo y Homologos"/>
    <x v="3"/>
    <s v="Galon"/>
    <m/>
    <m/>
    <n v="473"/>
    <m/>
    <m/>
    <m/>
    <m/>
    <m/>
    <x v="2"/>
    <n v="115"/>
    <n v="129.375"/>
    <s v="V"/>
    <m/>
    <n v="3.5"/>
    <n v="3.5"/>
    <n v="7.2916666666666671E-2"/>
    <n v="2.1564046450188288"/>
    <n v="6.4692139350564865E-2"/>
    <n v="9.5533188435796603"/>
    <s v="B"/>
    <m/>
    <n v="175.5"/>
    <n v="175.5"/>
    <n v="3.65625"/>
    <n v="108.12829005737269"/>
    <n v="3.2438487017211806"/>
    <n v="701.71197178933676"/>
    <s v="D"/>
    <m/>
    <n v="352"/>
    <n v="352"/>
    <n v="7.333333333333333"/>
    <n v="216.87269572760792"/>
    <n v="6.5061808718282377"/>
    <n v="617.5552729889306"/>
    <s v="KX"/>
    <m/>
    <n v="45.5"/>
    <n v="45.5"/>
    <n v="0.94791666666666663"/>
    <n v="28.033260385244773"/>
    <n v="0.84099781155734321"/>
    <n v="93.591949561857447"/>
    <n v="1422.4125131837045"/>
    <n v="12.010416666666666"/>
    <n v="127.01041666666667"/>
    <s v="ok"/>
  </r>
  <r>
    <s v="EA "/>
    <s v="EA Semibrillo y Homologos"/>
    <x v="3"/>
    <s v="Galon"/>
    <m/>
    <m/>
    <n v="474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47.482836541778795"/>
    <n v="0.32291666666666669"/>
    <n v="128.32291666666666"/>
    <s v="ok"/>
  </r>
  <r>
    <s v="EA "/>
    <s v="EA Semibrillo y Homologos"/>
    <x v="3"/>
    <s v="Galon"/>
    <m/>
    <m/>
    <n v="475"/>
    <s v="Si"/>
    <n v="0.18"/>
    <s v="12.2020"/>
    <m/>
    <m/>
    <x v="3"/>
    <n v="128"/>
    <n v="144"/>
    <s v="B"/>
    <m/>
    <n v="14"/>
    <n v="14"/>
    <n v="0.29166666666666669"/>
    <n v="8.6256185800753151"/>
    <n v="0.25876855740225946"/>
    <n v="55.977023390602362"/>
    <s v="C"/>
    <m/>
    <n v="8"/>
    <n v="8"/>
    <n v="0.16666666666666666"/>
    <n v="4.9289249029001798"/>
    <n v="0.1478677470870054"/>
    <n v="21.836157356753507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83.953645109461718"/>
    <n v="0.53125"/>
    <n v="128.53125"/>
    <s v="ok"/>
  </r>
  <r>
    <s v="EA "/>
    <s v="EA Semibrillo y Homologos"/>
    <x v="3"/>
    <s v="Galon"/>
    <m/>
    <m/>
    <n v="476"/>
    <m/>
    <m/>
    <m/>
    <m/>
    <m/>
    <x v="0"/>
    <n v="122"/>
    <n v="137.25"/>
    <s v="B"/>
    <m/>
    <n v="21.5"/>
    <n v="21.5"/>
    <n v="0.44791666666666669"/>
    <n v="13.246485676544234"/>
    <n v="0.39739457029632702"/>
    <n v="85.964714492710769"/>
    <s v="T"/>
    <m/>
    <n v="8"/>
    <n v="8"/>
    <n v="0.16666666666666666"/>
    <n v="4.9289249029001798"/>
    <n v="0.1478677470870054"/>
    <n v="10.000394279011541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107.36882830134745"/>
    <n v="0.75"/>
    <n v="122.75"/>
    <s v="ok"/>
  </r>
  <r>
    <s v="EA "/>
    <s v="EA Semibrillo y Homologos"/>
    <x v="3"/>
    <s v="Galon"/>
    <m/>
    <m/>
    <n v="477"/>
    <m/>
    <m/>
    <m/>
    <m/>
    <m/>
    <x v="0"/>
    <n v="122"/>
    <n v="137.25"/>
    <s v="C"/>
    <m/>
    <n v="13.5"/>
    <n v="13.5"/>
    <n v="0.28125"/>
    <n v="8.317560773644054"/>
    <n v="0.24952682320932162"/>
    <n v="36.848515539521543"/>
    <s v="B"/>
    <m/>
    <n v="38"/>
    <n v="38"/>
    <n v="0.79166666666666663"/>
    <n v="23.412393288775853"/>
    <n v="0.70237179866327559"/>
    <n v="151.93763491734924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205.45312515401523"/>
    <n v="1.2708333333333333"/>
    <n v="123.27083333333333"/>
    <s v="ok"/>
  </r>
  <r>
    <s v="EA "/>
    <s v="EA Semibrillo y Homologos"/>
    <x v="3"/>
    <s v="Galon"/>
    <m/>
    <m/>
    <n v="478"/>
    <m/>
    <m/>
    <m/>
    <m/>
    <m/>
    <x v="1"/>
    <n v="118"/>
    <n v="132.75"/>
    <s v="L"/>
    <m/>
    <n v="29.5"/>
    <n v="29.5"/>
    <n v="0.61458333333333337"/>
    <n v="18.175410579444414"/>
    <n v="0.54526231738333242"/>
    <n v="72.816957201013295"/>
    <s v="B"/>
    <m/>
    <n v="21.5"/>
    <n v="21.5"/>
    <n v="0.44791666666666669"/>
    <n v="13.246485676544234"/>
    <n v="0.39739457029632702"/>
    <n v="85.964714492710769"/>
    <s v="D"/>
    <m/>
    <n v="11"/>
    <n v="11"/>
    <n v="0.22916666666666666"/>
    <n v="6.7772717414877475"/>
    <n v="0.20331815224463243"/>
    <n v="19.298602280904081"/>
    <m/>
    <m/>
    <m/>
    <n v="0"/>
    <n v="0"/>
    <n v="0"/>
    <n v="0"/>
    <b v="0"/>
    <n v="178.08027397462814"/>
    <n v="1.2916666666666667"/>
    <n v="119.29166666666667"/>
    <s v="ok"/>
  </r>
  <r>
    <s v="EA "/>
    <s v="EA Semibrillo y Homologos"/>
    <x v="3"/>
    <s v="Galon"/>
    <m/>
    <m/>
    <n v="479"/>
    <m/>
    <m/>
    <m/>
    <m/>
    <m/>
    <x v="1"/>
    <n v="118"/>
    <n v="132.75"/>
    <s v="C"/>
    <m/>
    <n v="36.5"/>
    <n v="36.5"/>
    <n v="0.76041666666666663"/>
    <n v="22.488219869482069"/>
    <n v="0.67464659608446209"/>
    <n v="99.62746794018787"/>
    <s v="B"/>
    <m/>
    <n v="132"/>
    <n v="132"/>
    <n v="2.75"/>
    <n v="81.327260897852966"/>
    <n v="2.439817826935589"/>
    <n v="527.78336339710791"/>
    <s v="D"/>
    <m/>
    <n v="16"/>
    <n v="16"/>
    <n v="0.33333333333333331"/>
    <n v="9.8578498058003596"/>
    <n v="0.29573549417401079"/>
    <n v="28.070694226769575"/>
    <m/>
    <m/>
    <m/>
    <n v="0"/>
    <n v="0"/>
    <n v="0"/>
    <n v="0"/>
    <b v="0"/>
    <n v="655.48152556406535"/>
    <n v="3.84375"/>
    <n v="121.84375"/>
    <s v="ok"/>
  </r>
  <r>
    <s v="EA "/>
    <s v="EA Semibrillo y Homologos"/>
    <x v="3"/>
    <s v="Galon"/>
    <m/>
    <m/>
    <n v="480"/>
    <m/>
    <m/>
    <m/>
    <m/>
    <m/>
    <x v="2"/>
    <n v="115"/>
    <n v="129.375"/>
    <s v="C"/>
    <m/>
    <n v="61.8"/>
    <n v="61.8"/>
    <n v="1.2874999999999999"/>
    <n v="38.075944874903882"/>
    <n v="1.1422783462471164"/>
    <n v="168.68431558092084"/>
    <s v="B"/>
    <m/>
    <n v="285.5"/>
    <n v="285.5"/>
    <n v="5.947916666666667"/>
    <n v="175.90100747225017"/>
    <n v="5.2770302241675049"/>
    <n v="1141.5314412869268"/>
    <s v="D"/>
    <m/>
    <n v="33"/>
    <n v="33"/>
    <n v="0.6875"/>
    <n v="20.331815224463242"/>
    <n v="0.60995445673389725"/>
    <n v="57.895806842712247"/>
    <s v="KX"/>
    <m/>
    <n v="244.6"/>
    <n v="244.6"/>
    <n v="5.0958333333333332"/>
    <n v="150.70187890617299"/>
    <n v="4.5210563671851896"/>
    <n v="503.13386511715015"/>
    <n v="1871.2454288277102"/>
    <n v="13.018750000000001"/>
    <n v="128.01875000000001"/>
    <s v="ok"/>
  </r>
  <r>
    <s v="EA "/>
    <s v="EA Semibrillo y Homologos"/>
    <x v="3"/>
    <s v="Galon"/>
    <m/>
    <m/>
    <n v="481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.5"/>
    <n v="3.5"/>
    <n v="7.2916666666666671E-2"/>
    <n v="2.1564046450188288"/>
    <n v="6.4692139350564865E-2"/>
    <n v="9.5533188435796603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25.05723206276922"/>
    <n v="0.17708333333333334"/>
    <n v="128.17708333333334"/>
    <s v="ok"/>
  </r>
  <r>
    <s v="EA "/>
    <s v="EA Semibrillo y Homologos"/>
    <x v="3"/>
    <s v="Galon"/>
    <m/>
    <m/>
    <n v="482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6"/>
    <n v="6"/>
    <n v="0.125"/>
    <n v="3.6966936771751349"/>
    <n v="0.11090081031525405"/>
    <n v="16.377118017565131"/>
    <s v="D"/>
    <m/>
    <n v="5"/>
    <n v="5"/>
    <n v="0.10416666666666667"/>
    <n v="3.0805780643126126"/>
    <n v="9.241734192937838E-2"/>
    <n v="8.7720919458654922"/>
    <m/>
    <m/>
    <m/>
    <n v="0"/>
    <n v="0"/>
    <n v="0"/>
    <n v="0"/>
    <b v="0"/>
    <n v="65.132798099575169"/>
    <n v="0.43750000000000006"/>
    <n v="128.4375"/>
    <s v="ok"/>
  </r>
  <r>
    <s v="EA "/>
    <s v="EA Semibrillo y Homologos"/>
    <x v="3"/>
    <s v="Galon"/>
    <m/>
    <m/>
    <n v="483"/>
    <m/>
    <m/>
    <m/>
    <m/>
    <m/>
    <x v="0"/>
    <n v="122"/>
    <n v="137.25"/>
    <s v="L"/>
    <m/>
    <n v="13.5"/>
    <n v="13.5"/>
    <n v="0.28125"/>
    <n v="8.317560773644054"/>
    <n v="0.24952682320932162"/>
    <n v="33.32301431232812"/>
    <s v="B"/>
    <m/>
    <n v="18"/>
    <n v="18"/>
    <n v="0.375"/>
    <n v="11.090081031525404"/>
    <n v="0.33270243094576213"/>
    <n v="71.970458645060177"/>
    <s v="D"/>
    <m/>
    <n v="11.5"/>
    <n v="11.5"/>
    <n v="0.23958333333333334"/>
    <n v="7.0853295479190086"/>
    <n v="0.21255988643757026"/>
    <n v="20.175811475490633"/>
    <m/>
    <m/>
    <m/>
    <n v="0"/>
    <n v="0"/>
    <n v="0"/>
    <n v="0"/>
    <b v="0"/>
    <n v="125.46928443287894"/>
    <n v="0.89583333333333337"/>
    <n v="122.89583333333333"/>
    <s v="ok"/>
  </r>
  <r>
    <s v="EA "/>
    <s v="EA Semibrillo y Homologos"/>
    <x v="3"/>
    <s v="Galon"/>
    <m/>
    <m/>
    <n v="484"/>
    <m/>
    <m/>
    <m/>
    <m/>
    <m/>
    <x v="0"/>
    <n v="122"/>
    <n v="137.25"/>
    <s v="L"/>
    <m/>
    <n v="34.5"/>
    <n v="34.5"/>
    <n v="0.71875"/>
    <n v="21.255988643757025"/>
    <n v="0.63767965931271076"/>
    <n v="85.158814353727422"/>
    <s v="B"/>
    <m/>
    <n v="37.5"/>
    <n v="37.5"/>
    <n v="0.78125"/>
    <n v="23.104335482344592"/>
    <n v="0.69313006447033776"/>
    <n v="149.93845551054204"/>
    <s v="D"/>
    <m/>
    <n v="26.5"/>
    <n v="26.5"/>
    <n v="0.55208333333333337"/>
    <n v="16.327063740856847"/>
    <n v="0.48981191222570541"/>
    <n v="46.492087313087112"/>
    <m/>
    <m/>
    <m/>
    <n v="0"/>
    <n v="0"/>
    <n v="0"/>
    <n v="0"/>
    <b v="0"/>
    <n v="281.58935717735659"/>
    <n v="2.0520833333333335"/>
    <n v="124.05208333333333"/>
    <s v="ok"/>
  </r>
  <r>
    <s v="EA "/>
    <s v="EA Semibrillo y Homologos"/>
    <x v="3"/>
    <s v="Galon"/>
    <m/>
    <m/>
    <n v="485"/>
    <m/>
    <m/>
    <m/>
    <m/>
    <m/>
    <x v="0"/>
    <n v="122"/>
    <n v="137.25"/>
    <s v="L"/>
    <m/>
    <n v="50.5"/>
    <n v="50.5"/>
    <n v="1.0520833333333333"/>
    <n v="31.113838449557385"/>
    <n v="0.93341515348672155"/>
    <n v="124.65275724241259"/>
    <s v="B"/>
    <m/>
    <n v="76.5"/>
    <n v="76.5"/>
    <n v="1.59375"/>
    <n v="47.13284438398297"/>
    <n v="1.413985331519489"/>
    <n v="305.87444924150577"/>
    <s v="D"/>
    <m/>
    <n v="53.5"/>
    <n v="53.5"/>
    <n v="1.1145833333333333"/>
    <n v="32.962185288144951"/>
    <n v="0.98886555864434855"/>
    <n v="93.861383820760764"/>
    <m/>
    <m/>
    <m/>
    <n v="0"/>
    <n v="0"/>
    <n v="0"/>
    <n v="0"/>
    <b v="0"/>
    <n v="524.38859030467916"/>
    <n v="3.7604166666666661"/>
    <n v="125.76041666666667"/>
    <s v="ok"/>
  </r>
  <r>
    <s v="EA "/>
    <s v="EA Semibrillo y Homologos"/>
    <x v="3"/>
    <s v="Galon"/>
    <m/>
    <m/>
    <n v="486"/>
    <m/>
    <m/>
    <m/>
    <m/>
    <m/>
    <x v="1"/>
    <n v="118"/>
    <n v="132.75"/>
    <s v="B"/>
    <m/>
    <n v="109"/>
    <n v="109"/>
    <n v="2.2708333333333335"/>
    <n v="67.156601802014961"/>
    <n v="2.0146980540604487"/>
    <n v="435.82111068397552"/>
    <s v="T"/>
    <m/>
    <n v="7.5"/>
    <n v="7.5"/>
    <n v="0.15625"/>
    <n v="4.6208670964689187"/>
    <n v="0.13862601289406756"/>
    <n v="9.3753696365733212"/>
    <s v="D"/>
    <m/>
    <n v="46"/>
    <n v="46"/>
    <n v="0.95833333333333337"/>
    <n v="28.341318191676034"/>
    <n v="0.85023954575028104"/>
    <n v="80.703245901962532"/>
    <m/>
    <m/>
    <m/>
    <n v="0"/>
    <n v="0"/>
    <n v="0"/>
    <n v="0"/>
    <b v="0"/>
    <n v="525.89972622251139"/>
    <n v="3.385416666666667"/>
    <n v="121.38541666666667"/>
    <s v="ok"/>
  </r>
  <r>
    <s v="EA "/>
    <s v="EA Semibrillo y Homologos"/>
    <x v="3"/>
    <s v="Galon"/>
    <m/>
    <m/>
    <n v="487"/>
    <m/>
    <m/>
    <m/>
    <m/>
    <m/>
    <x v="2"/>
    <n v="115"/>
    <n v="129.375"/>
    <s v="I"/>
    <m/>
    <n v="70.2"/>
    <n v="70.2"/>
    <n v="1.4625000000000001"/>
    <n v="43.251316022949084"/>
    <n v="1.2975394806884724"/>
    <n v="181.87294851701807"/>
    <s v="B"/>
    <m/>
    <n v="185.1"/>
    <n v="185.1"/>
    <n v="3.8562499999999997"/>
    <n v="114.04299994085291"/>
    <n v="3.4212899982255873"/>
    <n v="740.09621640003547"/>
    <s v="D"/>
    <m/>
    <n v="174.4"/>
    <n v="174.4"/>
    <n v="3.6333333333333333"/>
    <n v="107.45056288322392"/>
    <n v="3.2235168864967174"/>
    <n v="305.97056707178837"/>
    <s v="KX"/>
    <m/>
    <n v="195.3"/>
    <n v="195.3"/>
    <n v="4.0687500000000005"/>
    <n v="120.32737919205066"/>
    <n v="3.6098213757615194"/>
    <n v="401.72544504243433"/>
    <n v="1629.6651770312762"/>
    <n v="13.020833333333332"/>
    <n v="128.02083333333334"/>
    <s v="ok"/>
  </r>
  <r>
    <s v="EA "/>
    <s v="EA Semibrillo y Homologos"/>
    <x v="3"/>
    <s v="Galon"/>
    <m/>
    <m/>
    <n v="488"/>
    <s v="Si"/>
    <n v="0.21"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11"/>
    <n v="11"/>
    <n v="0.22916666666666666"/>
    <n v="6.7772717414877475"/>
    <n v="0.20331815224463243"/>
    <n v="30.024716365536072"/>
    <s v="E"/>
    <m/>
    <n v="8"/>
    <n v="8"/>
    <n v="0.16666666666666666"/>
    <n v="4.9289249029001798"/>
    <n v="0.1478677470870054"/>
    <n v="19.225044602813181"/>
    <m/>
    <m/>
    <m/>
    <n v="0"/>
    <n v="0"/>
    <n v="0"/>
    <n v="0"/>
    <b v="0"/>
    <n v="101.22842554533716"/>
    <n v="0.66666666666666663"/>
    <n v="128.66666666666666"/>
    <s v="ok"/>
  </r>
  <r>
    <s v="EA "/>
    <s v="EA Semibrillo y Homologos"/>
    <x v="3"/>
    <s v="Galon"/>
    <m/>
    <m/>
    <n v="489"/>
    <m/>
    <m/>
    <m/>
    <m/>
    <m/>
    <x v="0"/>
    <n v="122"/>
    <n v="137.25"/>
    <s v="L"/>
    <m/>
    <n v="26"/>
    <n v="26"/>
    <n v="0.54166666666666663"/>
    <n v="16.019005934425582"/>
    <n v="0.48057017803276747"/>
    <n v="64.177657194113408"/>
    <s v="B"/>
    <m/>
    <n v="15"/>
    <n v="15"/>
    <n v="0.3125"/>
    <n v="9.2417341929378374"/>
    <n v="0.27725202578813513"/>
    <n v="59.975382204216814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139.94280490088812"/>
    <n v="1.0416666666666665"/>
    <n v="123.04166666666667"/>
    <s v="ok"/>
  </r>
  <r>
    <s v="EA "/>
    <s v="EA Semibrillo y Homologos"/>
    <x v="3"/>
    <s v="Galon"/>
    <m/>
    <m/>
    <n v="490"/>
    <m/>
    <m/>
    <m/>
    <m/>
    <m/>
    <x v="0"/>
    <n v="122"/>
    <n v="137.25"/>
    <s v="L"/>
    <m/>
    <n v="33"/>
    <n v="33"/>
    <n v="0.6875"/>
    <n v="20.331815224463242"/>
    <n v="0.60995445673389725"/>
    <n v="81.456257207913183"/>
    <s v="B"/>
    <m/>
    <n v="55.5"/>
    <n v="55.5"/>
    <n v="1.15625"/>
    <n v="34.194416513869996"/>
    <n v="1.0258324954160998"/>
    <n v="221.90891415560222"/>
    <s v="D"/>
    <m/>
    <n v="17.5"/>
    <n v="17.5"/>
    <n v="0.36458333333333331"/>
    <n v="10.782023225094143"/>
    <n v="0.32346069675282429"/>
    <n v="30.70232181052922"/>
    <m/>
    <m/>
    <m/>
    <n v="0"/>
    <n v="0"/>
    <n v="0"/>
    <n v="0"/>
    <b v="0"/>
    <n v="334.06749317404461"/>
    <n v="2.2083333333333335"/>
    <n v="124.20833333333333"/>
    <s v="ok"/>
  </r>
  <r>
    <s v="EA "/>
    <s v="EA Semibrillo y Homologos"/>
    <x v="3"/>
    <s v="Galon"/>
    <m/>
    <m/>
    <n v="491"/>
    <m/>
    <m/>
    <m/>
    <m/>
    <m/>
    <x v="1"/>
    <n v="118"/>
    <n v="132.75"/>
    <s v="L"/>
    <m/>
    <n v="7"/>
    <n v="7"/>
    <n v="0.14583333333333334"/>
    <n v="4.3128092900376576"/>
    <n v="0.12938427870112973"/>
    <n v="17.278600013799768"/>
    <s v="B"/>
    <m/>
    <n v="46"/>
    <n v="46"/>
    <n v="0.95833333333333337"/>
    <n v="28.341318191676034"/>
    <n v="0.85023954575028104"/>
    <n v="183.92450542626491"/>
    <s v="D"/>
    <m/>
    <n v="13.5"/>
    <n v="13.5"/>
    <n v="0.28125"/>
    <n v="8.317560773644054"/>
    <n v="0.24952682320932162"/>
    <n v="23.68464825383683"/>
    <m/>
    <m/>
    <m/>
    <n v="0"/>
    <n v="0"/>
    <n v="0"/>
    <n v="0"/>
    <b v="0"/>
    <n v="224.88775369390152"/>
    <n v="1.3854166666666667"/>
    <n v="119.38541666666667"/>
    <s v="ok"/>
  </r>
  <r>
    <s v="EA "/>
    <s v="EA Semibrillo y Homologos"/>
    <x v="3"/>
    <s v="Galon"/>
    <m/>
    <m/>
    <n v="492"/>
    <m/>
    <m/>
    <m/>
    <m/>
    <m/>
    <x v="1"/>
    <n v="118"/>
    <n v="132.75"/>
    <s v="C"/>
    <m/>
    <n v="21.5"/>
    <n v="21.5"/>
    <n v="0.44791666666666669"/>
    <n v="13.246485676544234"/>
    <n v="0.39739457029632702"/>
    <n v="58.684672896275053"/>
    <s v="B"/>
    <m/>
    <n v="95"/>
    <n v="95"/>
    <n v="1.9791666666666667"/>
    <n v="58.530983221939636"/>
    <n v="1.7559294966581891"/>
    <n v="379.84408729337315"/>
    <s v="D"/>
    <m/>
    <n v="24.5"/>
    <n v="24.5"/>
    <n v="0.51041666666666663"/>
    <n v="15.094832515131801"/>
    <n v="0.45284497545395402"/>
    <n v="42.983250534740911"/>
    <m/>
    <m/>
    <m/>
    <n v="0"/>
    <n v="0"/>
    <n v="0"/>
    <n v="0"/>
    <b v="0"/>
    <n v="481.51201072438914"/>
    <n v="2.9375"/>
    <n v="120.9375"/>
    <s v="ok"/>
  </r>
  <r>
    <s v="EA "/>
    <s v="EA Semibrillo y Homologos"/>
    <x v="3"/>
    <s v="Galon"/>
    <m/>
    <m/>
    <n v="493"/>
    <m/>
    <m/>
    <m/>
    <m/>
    <m/>
    <x v="1"/>
    <n v="118"/>
    <n v="132.75"/>
    <s v="C"/>
    <m/>
    <n v="26"/>
    <n v="26"/>
    <n v="0.54166666666666663"/>
    <n v="16.019005934425582"/>
    <n v="0.48057017803276747"/>
    <n v="70.967511409448889"/>
    <s v="B"/>
    <m/>
    <n v="168.5"/>
    <n v="168.5"/>
    <n v="3.5104166666666665"/>
    <n v="103.81548076733503"/>
    <n v="3.1144644230200509"/>
    <n v="673.72346009403554"/>
    <s v="D"/>
    <m/>
    <n v="42.5"/>
    <n v="42.5"/>
    <n v="0.88541666666666663"/>
    <n v="26.184913546657203"/>
    <n v="0.7855474063997161"/>
    <n v="74.562781539856687"/>
    <m/>
    <m/>
    <m/>
    <n v="0"/>
    <n v="0"/>
    <n v="0"/>
    <n v="0"/>
    <b v="0"/>
    <n v="819.25375304334113"/>
    <n v="4.9375"/>
    <n v="122.9375"/>
    <s v="ok"/>
  </r>
  <r>
    <s v="EA "/>
    <s v="EA Semibrillo y Homologos"/>
    <x v="3"/>
    <s v="Galon"/>
    <m/>
    <m/>
    <n v="494"/>
    <m/>
    <m/>
    <m/>
    <m/>
    <m/>
    <x v="2"/>
    <n v="115"/>
    <n v="129.375"/>
    <s v="B"/>
    <m/>
    <n v="425"/>
    <n v="425"/>
    <n v="8.8541666666666661"/>
    <n v="261.84913546657202"/>
    <n v="7.8554740639971605"/>
    <n v="1699.302495786143"/>
    <s v="T"/>
    <m/>
    <n v="41.5"/>
    <n v="41.5"/>
    <n v="0.86458333333333337"/>
    <n v="25.568797933794684"/>
    <n v="0.76706393801384054"/>
    <n v="51.877045322372375"/>
    <s v="D"/>
    <m/>
    <n v="53"/>
    <n v="53"/>
    <n v="1.1041666666666667"/>
    <n v="32.654127481713694"/>
    <n v="0.97962382445141083"/>
    <n v="92.984174626174223"/>
    <s v="KX"/>
    <m/>
    <n v="56.5"/>
    <n v="56.5"/>
    <n v="1.1770833333333333"/>
    <n v="34.810532126732518"/>
    <n v="1.0443159638019754"/>
    <n v="116.21857473065815"/>
    <n v="1960.382290465348"/>
    <n v="12"/>
    <n v="127"/>
    <s v="ok"/>
  </r>
  <r>
    <s v="EA "/>
    <s v="EA Semibrillo y Homologos"/>
    <x v="3"/>
    <s v="Galon"/>
    <m/>
    <m/>
    <n v="495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2.5"/>
    <n v="2.5"/>
    <n v="5.2083333333333336E-2"/>
    <n v="1.5402890321563063"/>
    <n v="4.620867096468919E-2"/>
    <n v="6.8237991739854715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26.08131018915536"/>
    <n v="0.1875"/>
    <n v="128.1875"/>
    <s v="ok"/>
  </r>
  <r>
    <s v="EA "/>
    <s v="EA Semibrillo y Homologos"/>
    <x v="3"/>
    <s v="Galon"/>
    <m/>
    <m/>
    <n v="496"/>
    <m/>
    <m/>
    <m/>
    <m/>
    <m/>
    <x v="0"/>
    <n v="122"/>
    <n v="137.25"/>
    <s v="L"/>
    <m/>
    <n v="4.5"/>
    <n v="4.5"/>
    <n v="9.375E-2"/>
    <n v="2.772520257881351"/>
    <n v="8.3175607736440532E-2"/>
    <n v="11.107671437442706"/>
    <s v="B"/>
    <m/>
    <n v="9"/>
    <n v="9"/>
    <n v="0.1875"/>
    <n v="5.5450405157627021"/>
    <n v="0.16635121547288106"/>
    <n v="35.985229322530088"/>
    <s v="D"/>
    <m/>
    <n v="8.5"/>
    <n v="8.5"/>
    <n v="0.17708333333333334"/>
    <n v="5.2369827093314418"/>
    <n v="0.15710948127994326"/>
    <n v="14.912556307971338"/>
    <m/>
    <m/>
    <m/>
    <n v="0"/>
    <n v="0"/>
    <n v="0"/>
    <n v="0"/>
    <b v="0"/>
    <n v="62.005457067944128"/>
    <n v="0.45833333333333337"/>
    <n v="122.45833333333333"/>
    <s v="ok"/>
  </r>
  <r>
    <s v="EA "/>
    <s v="EA Semibrillo y Homologos"/>
    <x v="3"/>
    <s v="Galon"/>
    <m/>
    <m/>
    <n v="497"/>
    <m/>
    <m/>
    <m/>
    <m/>
    <m/>
    <x v="0"/>
    <n v="122"/>
    <n v="137.25"/>
    <s v="L"/>
    <m/>
    <n v="1"/>
    <n v="1"/>
    <n v="2.0833333333333332E-2"/>
    <n v="0.61611561286252248"/>
    <n v="1.8483468385875675E-2"/>
    <n v="2.4683714305428235"/>
    <s v="B"/>
    <m/>
    <n v="20"/>
    <n v="20"/>
    <n v="0.41666666666666669"/>
    <n v="12.32231225725045"/>
    <n v="0.36966936771751352"/>
    <n v="79.967176272289095"/>
    <s v="D"/>
    <m/>
    <n v="13"/>
    <n v="13"/>
    <n v="0.27083333333333331"/>
    <n v="8.0095029672127911"/>
    <n v="0.24028508901638373"/>
    <n v="22.807439059250278"/>
    <m/>
    <m/>
    <m/>
    <n v="0"/>
    <n v="0"/>
    <n v="0"/>
    <n v="0"/>
    <b v="0"/>
    <n v="105.24298676208218"/>
    <n v="0.70833333333333326"/>
    <n v="122.70833333333333"/>
    <s v="ok"/>
  </r>
  <r>
    <s v="EA "/>
    <s v="EA Semibrillo y Homologos"/>
    <x v="3"/>
    <s v="Galon"/>
    <m/>
    <m/>
    <n v="498"/>
    <m/>
    <m/>
    <m/>
    <m/>
    <m/>
    <x v="0"/>
    <n v="122"/>
    <n v="137.25"/>
    <s v="E"/>
    <m/>
    <n v="4"/>
    <n v="4"/>
    <n v="8.3333333333333329E-2"/>
    <n v="2.4644624514500899"/>
    <n v="7.3933873543502698E-2"/>
    <n v="9.6125223014065906"/>
    <s v="B"/>
    <m/>
    <n v="55.5"/>
    <n v="55.5"/>
    <n v="1.15625"/>
    <n v="34.194416513869996"/>
    <n v="1.0258324954160998"/>
    <n v="221.90891415560222"/>
    <s v="D"/>
    <m/>
    <n v="33.5"/>
    <n v="33.5"/>
    <n v="0.69791666666666663"/>
    <n v="20.639873030894503"/>
    <n v="0.61919619092683509"/>
    <n v="58.773016037298795"/>
    <m/>
    <m/>
    <m/>
    <n v="0"/>
    <n v="0"/>
    <n v="0"/>
    <n v="0"/>
    <b v="0"/>
    <n v="290.29445249430762"/>
    <n v="1.9375"/>
    <n v="123.9375"/>
    <s v="ok"/>
  </r>
  <r>
    <s v="EA "/>
    <s v="EA Semibrillo y Homologos"/>
    <x v="3"/>
    <s v="Galon"/>
    <m/>
    <m/>
    <n v="499"/>
    <m/>
    <m/>
    <m/>
    <m/>
    <m/>
    <x v="1"/>
    <n v="118"/>
    <n v="132.75"/>
    <s v="E"/>
    <m/>
    <n v="9.5"/>
    <n v="9.5"/>
    <n v="0.19791666666666666"/>
    <n v="5.8530983221939632"/>
    <n v="0.1755929496658189"/>
    <n v="22.829740465840654"/>
    <s v="B"/>
    <m/>
    <n v="29.5"/>
    <n v="29.5"/>
    <n v="0.61458333333333337"/>
    <n v="18.175410579444414"/>
    <n v="0.54526231738333242"/>
    <n v="117.95158500162641"/>
    <s v="D"/>
    <m/>
    <n v="14"/>
    <n v="14"/>
    <n v="0.29166666666666669"/>
    <n v="8.6256185800753151"/>
    <n v="0.25876855740225946"/>
    <n v="24.561857448423378"/>
    <m/>
    <m/>
    <m/>
    <n v="0"/>
    <n v="0"/>
    <n v="0"/>
    <n v="0"/>
    <b v="0"/>
    <n v="165.34318291589045"/>
    <n v="1.1041666666666667"/>
    <n v="119.10416666666667"/>
    <s v="ok"/>
  </r>
  <r>
    <s v="EA "/>
    <s v="EA Semibrillo y Homologos"/>
    <x v="3"/>
    <s v="Galon"/>
    <m/>
    <m/>
    <n v="500"/>
    <m/>
    <m/>
    <m/>
    <m/>
    <m/>
    <x v="1"/>
    <n v="118"/>
    <n v="132.75"/>
    <s v="E"/>
    <m/>
    <n v="10.5"/>
    <n v="10.5"/>
    <n v="0.21875"/>
    <n v="6.4692139350564863"/>
    <n v="0.19407641805169459"/>
    <n v="25.232871041192301"/>
    <s v="B"/>
    <m/>
    <n v="126.5"/>
    <n v="126.5"/>
    <n v="2.6354166666666665"/>
    <n v="77.938625027109083"/>
    <n v="2.3381587508132724"/>
    <n v="505.79238992222844"/>
    <s v="D"/>
    <m/>
    <n v="59"/>
    <n v="59"/>
    <n v="1.2291666666666667"/>
    <n v="36.350821158888827"/>
    <n v="1.0905246347666648"/>
    <n v="103.51068496121282"/>
    <m/>
    <m/>
    <m/>
    <n v="0"/>
    <n v="0"/>
    <n v="0"/>
    <n v="0"/>
    <b v="0"/>
    <n v="634.53594592463355"/>
    <n v="4.083333333333333"/>
    <n v="122.08333333333333"/>
    <s v="ok"/>
  </r>
  <r>
    <s v="EA "/>
    <s v="EA Semibrillo y Homologos"/>
    <x v="3"/>
    <s v="Galon"/>
    <m/>
    <m/>
    <n v="501"/>
    <m/>
    <m/>
    <m/>
    <m/>
    <m/>
    <x v="2"/>
    <n v="115"/>
    <n v="129.375"/>
    <s v="AXX"/>
    <m/>
    <n v="22"/>
    <n v="22"/>
    <n v="0.45833333333333331"/>
    <n v="13.554543482975495"/>
    <n v="0.40663630448926485"/>
    <n v="28.466082148032054"/>
    <s v="B"/>
    <m/>
    <n v="320.5"/>
    <n v="320.5"/>
    <n v="6.677083333333333"/>
    <n v="197.46505392243844"/>
    <n v="5.9239516176731533"/>
    <n v="1281.4739997634326"/>
    <s v="D"/>
    <m/>
    <n v="136.5"/>
    <n v="136.5"/>
    <n v="2.84375"/>
    <n v="84.09978115573432"/>
    <n v="2.5229934346720295"/>
    <n v="239.47811012212793"/>
    <s v="KX"/>
    <m/>
    <n v="152"/>
    <n v="152"/>
    <n v="3.1666666666666665"/>
    <n v="93.649573155103411"/>
    <n v="2.8094871946531024"/>
    <n v="312.65882051433698"/>
    <n v="1862.0770125479294"/>
    <n v="13.145833333333332"/>
    <n v="128.14583333333334"/>
    <s v="ok"/>
  </r>
  <r>
    <s v="EA "/>
    <s v="EA Semibrillo y Homologos"/>
    <x v="3"/>
    <s v="Galon"/>
    <m/>
    <m/>
    <n v="502"/>
    <s v="Si"/>
    <n v="0.06"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2"/>
    <n v="2"/>
    <n v="4.1666666666666664E-2"/>
    <n v="1.232231225725045"/>
    <n v="3.6966936771751349E-2"/>
    <n v="5.4590393391883767"/>
    <s v="E"/>
    <m/>
    <n v="2"/>
    <n v="2"/>
    <n v="4.1666666666666664E-2"/>
    <n v="1.232231225725045"/>
    <n v="3.6966936771751349E-2"/>
    <n v="4.8062611507032953"/>
    <m/>
    <m/>
    <m/>
    <n v="0"/>
    <n v="0"/>
    <n v="0"/>
    <n v="0"/>
    <b v="0"/>
    <n v="34.255453371578398"/>
    <n v="0.20833333333333331"/>
    <n v="128.20833333333334"/>
    <s v="ok"/>
  </r>
  <r>
    <s v="EA "/>
    <s v="EA Semibrillo y Homologos"/>
    <x v="3"/>
    <s v="Galon"/>
    <m/>
    <m/>
    <n v="503"/>
    <m/>
    <m/>
    <m/>
    <m/>
    <m/>
    <x v="0"/>
    <n v="122"/>
    <n v="137.25"/>
    <s v="AXX"/>
    <m/>
    <n v="2.5"/>
    <n v="2.5"/>
    <n v="5.2083333333333336E-2"/>
    <n v="1.5402890321563063"/>
    <n v="4.620867096468919E-2"/>
    <n v="3.2347820622763703"/>
    <s v="E"/>
    <m/>
    <n v="21.5"/>
    <n v="21.5"/>
    <n v="0.44791666666666669"/>
    <n v="13.246485676544234"/>
    <n v="0.39739457029632702"/>
    <n v="51.667307370060428"/>
    <s v="F"/>
    <m/>
    <n v="3.5"/>
    <n v="3.5"/>
    <n v="7.2916666666666671E-2"/>
    <n v="2.1564046450188288"/>
    <n v="6.4692139350564865E-2"/>
    <n v="6.354576347202098"/>
    <m/>
    <m/>
    <m/>
    <n v="0"/>
    <n v="0"/>
    <n v="0"/>
    <n v="0"/>
    <b v="0"/>
    <n v="61.256665779538899"/>
    <n v="0.57291666666666663"/>
    <n v="122.57291666666667"/>
    <s v="ok"/>
  </r>
  <r>
    <s v="EA "/>
    <s v="EA Semibrillo y Homologos"/>
    <x v="3"/>
    <s v="Galon"/>
    <m/>
    <m/>
    <n v="504"/>
    <m/>
    <m/>
    <m/>
    <m/>
    <m/>
    <x v="0"/>
    <n v="122"/>
    <n v="137.25"/>
    <s v="E"/>
    <m/>
    <n v="60"/>
    <n v="60"/>
    <n v="1.25"/>
    <n v="36.96693677175135"/>
    <n v="1.1090081031525405"/>
    <n v="144.18783452109886"/>
    <s v="I"/>
    <m/>
    <n v="21.5"/>
    <n v="21.5"/>
    <n v="0.44791666666666669"/>
    <n v="13.246485676544234"/>
    <n v="0.39739457029632702"/>
    <n v="55.701828961764789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n v="201.97712442459908"/>
    <n v="1.7395833333333335"/>
    <n v="123.73958333333333"/>
    <s v="ok"/>
  </r>
  <r>
    <s v="EA "/>
    <s v="EA Semibrillo y Homologos"/>
    <x v="3"/>
    <s v="Galon"/>
    <m/>
    <m/>
    <n v="505"/>
    <s v="Si"/>
    <n v="0.43"/>
    <s v="SGI-2918"/>
    <m/>
    <m/>
    <x v="0"/>
    <n v="122"/>
    <n v="137.25"/>
    <s v="E"/>
    <m/>
    <n v="119"/>
    <n v="119"/>
    <n v="2.4791666666666665"/>
    <n v="73.31775793064017"/>
    <n v="2.1995327379192049"/>
    <n v="285.97253846684606"/>
    <s v="F"/>
    <m/>
    <n v="29"/>
    <n v="29"/>
    <n v="0.60416666666666663"/>
    <n v="17.867352773013153"/>
    <n v="0.53602058319039458"/>
    <n v="52.652204019674521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42.1335792648668"/>
    <n v="3.1249999999999996"/>
    <n v="125.125"/>
    <s v="ok"/>
  </r>
  <r>
    <s v="EA "/>
    <s v="EA Semibrillo y Homologos"/>
    <x v="3"/>
    <s v="Galon"/>
    <m/>
    <m/>
    <n v="506"/>
    <s v="Si"/>
    <n v="0.14000000000000001"/>
    <m/>
    <m/>
    <m/>
    <x v="1"/>
    <n v="118"/>
    <n v="132.75"/>
    <s v="E"/>
    <m/>
    <n v="24"/>
    <n v="24"/>
    <n v="0.5"/>
    <n v="14.786774708700539"/>
    <n v="0.44360324126101619"/>
    <n v="57.675133808439547"/>
    <s v="B"/>
    <m/>
    <n v="58"/>
    <n v="58"/>
    <n v="1.2083333333333333"/>
    <n v="35.734705546026305"/>
    <n v="1.0720411663807892"/>
    <n v="231.90481118963834"/>
    <m/>
    <m/>
    <m/>
    <n v="0"/>
    <n v="0"/>
    <n v="0"/>
    <n v="0"/>
    <b v="0"/>
    <m/>
    <m/>
    <m/>
    <n v="0"/>
    <n v="0"/>
    <n v="0"/>
    <n v="0"/>
    <b v="0"/>
    <n v="289.57994499807791"/>
    <n v="1.7083333333333333"/>
    <n v="119.70833333333333"/>
    <s v="ok"/>
  </r>
  <r>
    <s v="EA "/>
    <s v="EA Semibrillo y Homologos"/>
    <x v="3"/>
    <s v="Galon"/>
    <m/>
    <m/>
    <n v="507"/>
    <s v="Si"/>
    <n v="0.75"/>
    <s v="SGI-3849"/>
    <m/>
    <m/>
    <x v="1"/>
    <n v="118"/>
    <n v="132.75"/>
    <s v="E"/>
    <m/>
    <n v="149"/>
    <n v="149"/>
    <n v="3.1041666666666665"/>
    <n v="91.801226316515852"/>
    <n v="2.7540367894954754"/>
    <n v="358.06645572739552"/>
    <s v="F"/>
    <m/>
    <n v="32"/>
    <n v="32"/>
    <n v="0.66666666666666663"/>
    <n v="19.715699611600719"/>
    <n v="0.59147098834802159"/>
    <n v="58.098983745847747"/>
    <s v="L"/>
    <m/>
    <n v="33"/>
    <n v="33"/>
    <n v="0.6875"/>
    <n v="20.331815224463242"/>
    <n v="0.60995445673389725"/>
    <n v="81.456257207913183"/>
    <m/>
    <m/>
    <m/>
    <n v="0"/>
    <n v="0"/>
    <n v="0"/>
    <n v="0"/>
    <b v="0"/>
    <n v="497.62169668115644"/>
    <n v="4.458333333333333"/>
    <n v="122.45833333333333"/>
    <s v="ok"/>
  </r>
  <r>
    <s v="EA "/>
    <s v="EA Semibrillo y Homologos"/>
    <x v="3"/>
    <s v="Galon"/>
    <m/>
    <m/>
    <n v="508"/>
    <s v="Si"/>
    <n v="0.31"/>
    <m/>
    <m/>
    <m/>
    <x v="2"/>
    <n v="115"/>
    <n v="129.375"/>
    <s v="E"/>
    <m/>
    <n v="410.5"/>
    <n v="410.5"/>
    <n v="8.5520833333333339"/>
    <n v="252.91545908006549"/>
    <n v="7.5874637724019642"/>
    <n v="986.48510118185152"/>
    <s v="F"/>
    <m/>
    <n v="93"/>
    <n v="93"/>
    <n v="1.9375"/>
    <n v="57.298751996214591"/>
    <n v="1.7189625598864378"/>
    <n v="168.85017151137004"/>
    <s v="KX"/>
    <m/>
    <n v="72"/>
    <n v="72"/>
    <n v="1.5"/>
    <n v="44.360324126101617"/>
    <n v="1.3308097237830485"/>
    <n v="148.10154655942279"/>
    <m/>
    <m/>
    <m/>
    <n v="0"/>
    <n v="0"/>
    <n v="0"/>
    <n v="0"/>
    <b v="0"/>
    <n v="1303.4368192526445"/>
    <n v="11.989583333333334"/>
    <n v="126.98958333333333"/>
    <s v="ok"/>
  </r>
  <r>
    <s v="EA "/>
    <s v="EA Semibrillo y Homologos"/>
    <x v="3"/>
    <s v="Galon"/>
    <m/>
    <m/>
    <n v="509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B"/>
    <m/>
    <n v="3.5"/>
    <n v="3.5"/>
    <n v="7.2916666666666671E-2"/>
    <n v="2.1564046450188288"/>
    <n v="6.4692139350564865E-2"/>
    <n v="13.99425584765059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21.323317414318247"/>
    <n v="0.15625"/>
    <n v="128.15625"/>
    <s v="ok"/>
  </r>
  <r>
    <s v="EA "/>
    <s v="EA Semibrillo y Homologos"/>
    <x v="3"/>
    <s v="Galon"/>
    <m/>
    <m/>
    <n v="510"/>
    <s v="Si"/>
    <n v="0.39"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B"/>
    <m/>
    <n v="19"/>
    <n v="19"/>
    <n v="0.39583333333333331"/>
    <n v="11.706196644387926"/>
    <n v="0.3511858993316378"/>
    <n v="75.968817458674621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89.979984179554648"/>
    <n v="0.55208333333333326"/>
    <n v="128.55208333333334"/>
    <s v="ok"/>
  </r>
  <r>
    <s v="EA "/>
    <s v="EA Semibrillo y Homologos"/>
    <x v="3"/>
    <s v="Galon"/>
    <m/>
    <m/>
    <n v="511"/>
    <m/>
    <m/>
    <m/>
    <m/>
    <m/>
    <x v="0"/>
    <n v="122"/>
    <n v="137.25"/>
    <s v="AXX"/>
    <m/>
    <n v="1.5"/>
    <n v="1.5"/>
    <n v="3.125E-2"/>
    <n v="0.92417341929378372"/>
    <n v="2.7725202578813512E-2"/>
    <n v="1.9408692373658221"/>
    <s v="R"/>
    <m/>
    <n v="1.5"/>
    <n v="1.5"/>
    <n v="3.125E-2"/>
    <n v="0.92417341929378372"/>
    <n v="2.7725202578813512E-2"/>
    <n v="1.5655957063015644"/>
    <s v="B"/>
    <m/>
    <n v="52.5"/>
    <n v="52.5"/>
    <n v="1.09375"/>
    <n v="32.346069675282429"/>
    <n v="0.97038209025847288"/>
    <n v="209.91383771475884"/>
    <m/>
    <m/>
    <m/>
    <n v="0"/>
    <n v="0"/>
    <n v="0"/>
    <n v="0"/>
    <b v="0"/>
    <n v="213.42030265842624"/>
    <n v="1.15625"/>
    <n v="123.15625"/>
    <s v="ok"/>
  </r>
  <r>
    <s v="EA "/>
    <s v="EA Semibrillo y Homologos"/>
    <x v="3"/>
    <s v="Galon"/>
    <m/>
    <m/>
    <n v="512"/>
    <s v="Si"/>
    <n v="0.54"/>
    <m/>
    <m/>
    <m/>
    <x v="0"/>
    <n v="122"/>
    <n v="137.25"/>
    <s v="D"/>
    <m/>
    <n v="45"/>
    <n v="45"/>
    <n v="0.9375"/>
    <n v="27.725202578813512"/>
    <n v="0.83175607736440538"/>
    <n v="78.948827512789435"/>
    <s v="R"/>
    <m/>
    <n v="55.5"/>
    <n v="55.5"/>
    <n v="1.15625"/>
    <n v="34.194416513869996"/>
    <n v="1.0258324954160998"/>
    <n v="57.927041133157886"/>
    <s v="B"/>
    <m/>
    <n v="83.5"/>
    <n v="83.5"/>
    <n v="1.7395833333333333"/>
    <n v="51.445653674020626"/>
    <n v="1.5433696102206187"/>
    <n v="333.86296093680693"/>
    <m/>
    <m/>
    <m/>
    <n v="0"/>
    <n v="0"/>
    <n v="0"/>
    <n v="0"/>
    <b v="0"/>
    <n v="470.73882958275425"/>
    <n v="3.833333333333333"/>
    <n v="125.83333333333333"/>
    <s v="ok"/>
  </r>
  <r>
    <s v="EA "/>
    <s v="EA Semibrillo y Homologos"/>
    <x v="3"/>
    <s v="Galon"/>
    <m/>
    <m/>
    <n v="513"/>
    <m/>
    <m/>
    <m/>
    <m/>
    <m/>
    <x v="1"/>
    <n v="118"/>
    <n v="132.75"/>
    <s v="E"/>
    <m/>
    <n v="10.5"/>
    <n v="10.5"/>
    <n v="0.21875"/>
    <n v="6.4692139350564863"/>
    <n v="0.19407641805169459"/>
    <n v="25.232871041192301"/>
    <s v="R"/>
    <m/>
    <n v="8.5"/>
    <n v="8.5"/>
    <n v="0.17708333333333334"/>
    <n v="5.2369827093314418"/>
    <n v="0.15710948127994326"/>
    <n v="8.8717090023755318"/>
    <s v="B"/>
    <m/>
    <n v="124.5"/>
    <n v="124.5"/>
    <n v="2.59375"/>
    <n v="76.706393801384053"/>
    <n v="2.3011918140415215"/>
    <n v="497.79567229499958"/>
    <m/>
    <m/>
    <m/>
    <n v="0"/>
    <n v="0"/>
    <n v="0"/>
    <n v="0"/>
    <b v="0"/>
    <n v="531.90025233856738"/>
    <n v="2.9895833333333335"/>
    <n v="120.98958333333333"/>
    <s v="ok"/>
  </r>
  <r>
    <s v="EA "/>
    <s v="EA Semibrillo y Homologos"/>
    <x v="3"/>
    <s v="Galon"/>
    <m/>
    <m/>
    <n v="514"/>
    <s v="Si"/>
    <n v="0.2"/>
    <m/>
    <m/>
    <m/>
    <x v="1"/>
    <n v="118"/>
    <n v="132.75"/>
    <s v="E"/>
    <m/>
    <n v="7.5"/>
    <n v="7.5"/>
    <n v="0.15625"/>
    <n v="4.6208670964689187"/>
    <n v="0.13862601289406756"/>
    <n v="18.023479315137358"/>
    <s v="V"/>
    <m/>
    <n v="3"/>
    <n v="3"/>
    <n v="6.25E-2"/>
    <n v="1.8483468385875674"/>
    <n v="5.5450405157627024E-2"/>
    <n v="8.1885590087825655"/>
    <s v="B"/>
    <m/>
    <n v="219.5"/>
    <n v="219.5"/>
    <n v="4.572916666666667"/>
    <n v="135.23737702332369"/>
    <n v="4.0571213106997108"/>
    <n v="877.63975958837273"/>
    <m/>
    <m/>
    <m/>
    <n v="0"/>
    <n v="0"/>
    <n v="0"/>
    <n v="0"/>
    <b v="0"/>
    <n v="903.85179791229268"/>
    <n v="4.791666666666667"/>
    <n v="122.79166666666667"/>
    <s v="ok"/>
  </r>
  <r>
    <s v="EA "/>
    <s v="EA Semibrillo y Homologos"/>
    <x v="3"/>
    <s v="Galon"/>
    <m/>
    <m/>
    <n v="515"/>
    <m/>
    <m/>
    <m/>
    <m/>
    <m/>
    <x v="2"/>
    <n v="115"/>
    <n v="129.375"/>
    <s v="B"/>
    <m/>
    <n v="624.5"/>
    <n v="624.5"/>
    <n v="13.010416666666666"/>
    <n v="384.76420023264529"/>
    <n v="11.542926006979359"/>
    <n v="2496.9750791022266"/>
    <s v="KX"/>
    <m/>
    <n v="0.5"/>
    <n v="0.5"/>
    <n v="1.0416666666666666E-2"/>
    <n v="0.30805780643126124"/>
    <n v="9.2417341929378373E-3"/>
    <n v="1.0284829622182137"/>
    <m/>
    <m/>
    <m/>
    <n v="0"/>
    <n v="0"/>
    <n v="0"/>
    <n v="0"/>
    <b v="0"/>
    <m/>
    <m/>
    <m/>
    <n v="0"/>
    <n v="0"/>
    <n v="0"/>
    <n v="0"/>
    <b v="0"/>
    <n v="2498.0035620644448"/>
    <n v="13.020833333333332"/>
    <n v="128.02083333333334"/>
    <s v="ok"/>
  </r>
  <r>
    <s v="EA "/>
    <s v="EA Semibrillo y Homologos"/>
    <x v="3"/>
    <s v="Galon"/>
    <m/>
    <m/>
    <n v="516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3"/>
    <n v="3"/>
    <n v="6.25E-2"/>
    <n v="1.8483468385875674"/>
    <n v="5.5450405157627024E-2"/>
    <n v="8.1885590087825655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39.636930636464896"/>
    <n v="0.23958333333333331"/>
    <n v="128.23958333333334"/>
    <s v="ok"/>
  </r>
  <r>
    <s v="EA "/>
    <s v="EA Semibrillo y Homologos"/>
    <x v="3"/>
    <s v="Galon"/>
    <m/>
    <m/>
    <n v="517"/>
    <m/>
    <m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5"/>
    <n v="5"/>
    <n v="0.10416666666666667"/>
    <n v="3.0805780643126126"/>
    <n v="9.241734192937838E-2"/>
    <n v="13.647598347970943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76.54434160333561"/>
    <n v="0.45833333333333331"/>
    <n v="128.45833333333334"/>
    <s v="ok"/>
  </r>
  <r>
    <s v="EA "/>
    <s v="EA Semibrillo y Homologos"/>
    <x v="3"/>
    <s v="Galon"/>
    <m/>
    <m/>
    <n v="518"/>
    <m/>
    <m/>
    <m/>
    <m/>
    <m/>
    <x v="0"/>
    <n v="122"/>
    <n v="137.25"/>
    <s v="F"/>
    <m/>
    <n v="1.5"/>
    <n v="1.5"/>
    <n v="3.125E-2"/>
    <n v="0.92417341929378372"/>
    <n v="2.7725202578813512E-2"/>
    <n v="2.7233898630866133"/>
    <s v="V"/>
    <m/>
    <n v="3"/>
    <n v="3"/>
    <n v="6.25E-2"/>
    <n v="1.8483468385875674"/>
    <n v="5.5450405157627024E-2"/>
    <n v="8.1885590087825655"/>
    <s v="B"/>
    <m/>
    <n v="33"/>
    <n v="33"/>
    <n v="0.6875"/>
    <n v="20.331815224463242"/>
    <n v="0.60995445673389725"/>
    <n v="131.94584084927698"/>
    <m/>
    <m/>
    <m/>
    <n v="0"/>
    <n v="0"/>
    <n v="0"/>
    <n v="0"/>
    <b v="0"/>
    <n v="142.85778972114616"/>
    <n v="0.78125"/>
    <n v="122.78125"/>
    <s v="ok"/>
  </r>
  <r>
    <s v="EA "/>
    <s v="EA Semibrillo y Homologos"/>
    <x v="3"/>
    <s v="Galon"/>
    <m/>
    <m/>
    <n v="519"/>
    <m/>
    <m/>
    <m/>
    <m/>
    <m/>
    <x v="0"/>
    <n v="122"/>
    <n v="137.25"/>
    <s v="V"/>
    <m/>
    <n v="10"/>
    <n v="10"/>
    <n v="0.20833333333333334"/>
    <n v="6.1611561286252252"/>
    <n v="0.18483468385875676"/>
    <n v="27.295196695941886"/>
    <s v="B"/>
    <m/>
    <n v="79"/>
    <n v="79"/>
    <n v="1.6458333333333333"/>
    <n v="48.673133416139272"/>
    <n v="1.4601940024841782"/>
    <n v="315.87034627554186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344.91996136065688"/>
    <n v="1.8749999999999998"/>
    <n v="123.875"/>
    <s v="ok"/>
  </r>
  <r>
    <s v="EA "/>
    <s v="EA Semibrillo y Homologos"/>
    <x v="3"/>
    <s v="Galon"/>
    <m/>
    <m/>
    <n v="520"/>
    <m/>
    <m/>
    <m/>
    <m/>
    <m/>
    <x v="1"/>
    <n v="118"/>
    <n v="132.75"/>
    <s v="E"/>
    <m/>
    <n v="12"/>
    <n v="12"/>
    <n v="0.25"/>
    <n v="7.3933873543502697"/>
    <n v="0.2218016206305081"/>
    <n v="28.837566904219774"/>
    <s v="V"/>
    <m/>
    <n v="16"/>
    <n v="16"/>
    <n v="0.33333333333333331"/>
    <n v="9.8578498058003596"/>
    <n v="0.29573549417401079"/>
    <n v="43.672314713507014"/>
    <s v="B"/>
    <m/>
    <n v="63"/>
    <n v="63"/>
    <n v="1.3125"/>
    <n v="38.815283610338916"/>
    <n v="1.1644585083101675"/>
    <n v="251.89660525771063"/>
    <m/>
    <m/>
    <m/>
    <n v="0"/>
    <n v="0"/>
    <n v="0"/>
    <n v="0"/>
    <b v="0"/>
    <n v="324.40648687543739"/>
    <n v="1.8958333333333333"/>
    <n v="119.89583333333333"/>
    <s v="ok"/>
  </r>
  <r>
    <s v="EA "/>
    <s v="EA Semibrillo y Homologos"/>
    <x v="3"/>
    <s v="Galon"/>
    <m/>
    <m/>
    <n v="521"/>
    <m/>
    <m/>
    <m/>
    <m/>
    <m/>
    <x v="1"/>
    <n v="118"/>
    <n v="132.75"/>
    <s v="V"/>
    <m/>
    <n v="22"/>
    <n v="22"/>
    <n v="0.45833333333333331"/>
    <n v="13.554543482975495"/>
    <n v="0.40663630448926485"/>
    <n v="60.049432731072145"/>
    <s v="B"/>
    <m/>
    <n v="130.5"/>
    <n v="130.5"/>
    <n v="2.71875"/>
    <n v="80.403087478559186"/>
    <n v="2.4120926243567755"/>
    <n v="521.78582517668633"/>
    <m/>
    <m/>
    <m/>
    <n v="0"/>
    <n v="0"/>
    <n v="0"/>
    <n v="0"/>
    <b v="0"/>
    <m/>
    <m/>
    <m/>
    <n v="0"/>
    <n v="0"/>
    <n v="0"/>
    <n v="0"/>
    <b v="0"/>
    <n v="581.83525790775843"/>
    <n v="3.1770833333333335"/>
    <n v="121.17708333333333"/>
    <s v="ok"/>
  </r>
  <r>
    <s v="EA "/>
    <s v="EA Semibrillo y Homologos"/>
    <x v="3"/>
    <s v="Galon"/>
    <m/>
    <m/>
    <n v="522"/>
    <s v="Si"/>
    <n v="0.79"/>
    <m/>
    <m/>
    <m/>
    <x v="2"/>
    <n v="115"/>
    <n v="129.375"/>
    <s v="C"/>
    <m/>
    <n v="16"/>
    <n v="16"/>
    <n v="0.33333333333333331"/>
    <n v="9.8578498058003596"/>
    <n v="0.29573549417401079"/>
    <n v="43.672314713507014"/>
    <s v="V"/>
    <m/>
    <n v="110.5"/>
    <n v="110.5"/>
    <n v="2.3020833333333335"/>
    <n v="68.080775221308741"/>
    <n v="2.0424232566392622"/>
    <n v="301.61192349015784"/>
    <s v="B"/>
    <m/>
    <n v="404.5"/>
    <n v="404.5"/>
    <n v="8.4270833333333339"/>
    <n v="249.21876540289037"/>
    <n v="7.4765629620867111"/>
    <n v="1617.336140107047"/>
    <s v="KX"/>
    <m/>
    <n v="31.5"/>
    <n v="31.5"/>
    <n v="0.65625"/>
    <n v="19.407641805169458"/>
    <n v="0.58222925415508375"/>
    <n v="64.794426619747469"/>
    <n v="2027.4148049304595"/>
    <n v="11.71875"/>
    <n v="126.71875"/>
    <s v="ok"/>
  </r>
  <r>
    <s v="EA "/>
    <s v="EA Semibrillo y Homologos"/>
    <x v="3"/>
    <s v="Galon"/>
    <m/>
    <m/>
    <n v="523"/>
    <s v="Si"/>
    <n v="0.57999999999999996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18.818875614828833"/>
    <n v="0.11458333333333334"/>
    <n v="128.11458333333334"/>
    <s v="ok"/>
  </r>
  <r>
    <s v="EA "/>
    <s v="EA Semibrillo y Homologos"/>
    <x v="3"/>
    <s v="Galon"/>
    <m/>
    <m/>
    <n v="524"/>
    <s v="Si"/>
    <n v="0.56000000000000005"/>
    <s v="12.2020"/>
    <m/>
    <m/>
    <x v="3"/>
    <n v="128"/>
    <n v="144"/>
    <s v="AXX"/>
    <m/>
    <n v="8.5"/>
    <n v="8.5"/>
    <n v="0.17708333333333334"/>
    <n v="5.2369827093314418"/>
    <n v="0.15710948127994326"/>
    <n v="10.998259011739659"/>
    <s v="B"/>
    <m/>
    <n v="16"/>
    <n v="16"/>
    <n v="0.33333333333333331"/>
    <n v="9.8578498058003596"/>
    <n v="0.29573549417401079"/>
    <n v="63.973741017831266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84.525318873150582"/>
    <n v="0.58333333333333326"/>
    <n v="128.58333333333334"/>
    <s v="ok"/>
  </r>
  <r>
    <s v="EA "/>
    <s v="EA Semibrillo y Homologos"/>
    <x v="3"/>
    <s v="Galon"/>
    <m/>
    <m/>
    <n v="525"/>
    <m/>
    <m/>
    <m/>
    <m/>
    <m/>
    <x v="0"/>
    <n v="122"/>
    <n v="137.25"/>
    <s v="C"/>
    <m/>
    <n v="3"/>
    <n v="3"/>
    <n v="6.25E-2"/>
    <n v="1.8483468385875674"/>
    <n v="5.5450405157627024E-2"/>
    <n v="8.1885590087825655"/>
    <s v="L"/>
    <m/>
    <n v="14"/>
    <n v="14"/>
    <n v="0.29166666666666669"/>
    <n v="8.6256185800753151"/>
    <n v="0.25876855740225946"/>
    <n v="34.557200027599535"/>
    <s v="B"/>
    <m/>
    <n v="30.5"/>
    <n v="30.5"/>
    <n v="0.63541666666666663"/>
    <n v="18.791526192306936"/>
    <n v="0.56374578576920809"/>
    <n v="121.94994381524084"/>
    <m/>
    <m/>
    <m/>
    <n v="0"/>
    <n v="0"/>
    <n v="0"/>
    <n v="0"/>
    <b v="0"/>
    <n v="164.69570285162294"/>
    <n v="0.98958333333333326"/>
    <n v="122.98958333333333"/>
    <s v="ok"/>
  </r>
  <r>
    <s v="EA "/>
    <s v="EA Semibrillo y Homologos"/>
    <x v="3"/>
    <s v="Galon"/>
    <m/>
    <m/>
    <n v="526"/>
    <m/>
    <m/>
    <m/>
    <m/>
    <m/>
    <x v="0"/>
    <n v="122"/>
    <n v="137.25"/>
    <s v="C"/>
    <m/>
    <n v="7"/>
    <n v="7"/>
    <n v="0.14583333333333334"/>
    <n v="4.3128092900376576"/>
    <n v="0.12938427870112973"/>
    <n v="19.106637687159321"/>
    <s v="V"/>
    <m/>
    <n v="1.5"/>
    <n v="1.5"/>
    <n v="3.125E-2"/>
    <n v="0.92417341929378372"/>
    <n v="2.7725202578813512E-2"/>
    <n v="4.0942795043912827"/>
    <s v="B"/>
    <m/>
    <n v="88"/>
    <n v="88"/>
    <n v="1.8333333333333333"/>
    <n v="54.21817393190198"/>
    <n v="1.6265452179570594"/>
    <n v="351.85557559807194"/>
    <m/>
    <m/>
    <m/>
    <n v="0"/>
    <n v="0"/>
    <n v="0"/>
    <n v="0"/>
    <b v="0"/>
    <n v="375.05649278962255"/>
    <n v="2.0104166666666665"/>
    <n v="124.01041666666667"/>
    <s v="ok"/>
  </r>
  <r>
    <s v="EA "/>
    <s v="EA Semibrillo y Homologos"/>
    <x v="3"/>
    <s v="Galon"/>
    <m/>
    <m/>
    <n v="527"/>
    <m/>
    <m/>
    <m/>
    <m/>
    <m/>
    <x v="1"/>
    <n v="118"/>
    <n v="132.75"/>
    <s v="L"/>
    <m/>
    <n v="18"/>
    <n v="18"/>
    <n v="0.375"/>
    <n v="11.090081031525404"/>
    <n v="0.33270243094576213"/>
    <n v="44.430685749770824"/>
    <s v="B"/>
    <m/>
    <n v="57.5"/>
    <n v="57.5"/>
    <n v="1.1979166666666667"/>
    <n v="35.426647739595047"/>
    <n v="1.0627994321878513"/>
    <n v="229.90563178283114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280.47678189470781"/>
    <n v="1.6458333333333335"/>
    <n v="119.64583333333333"/>
    <s v="ok"/>
  </r>
  <r>
    <s v="EA "/>
    <s v="EA Semibrillo y Homologos"/>
    <x v="3"/>
    <s v="Galon"/>
    <m/>
    <m/>
    <n v="528"/>
    <s v="Si"/>
    <n v="0.52"/>
    <m/>
    <m/>
    <m/>
    <x v="1"/>
    <n v="118"/>
    <n v="132.75"/>
    <s v="C"/>
    <m/>
    <n v="22.5"/>
    <n v="22.5"/>
    <n v="0.46875"/>
    <n v="13.862601289406756"/>
    <n v="0.41587803868220269"/>
    <n v="61.414192565869243"/>
    <s v="F"/>
    <m/>
    <n v="0.5"/>
    <n v="0.5"/>
    <n v="1.0416666666666666E-2"/>
    <n v="0.30805780643126124"/>
    <n v="9.2417341929378373E-3"/>
    <n v="0.90779662102887104"/>
    <s v="B"/>
    <m/>
    <n v="151"/>
    <n v="151"/>
    <n v="3.1458333333333335"/>
    <n v="93.033457542240896"/>
    <n v="2.7910037262672267"/>
    <n v="603.75218085578263"/>
    <m/>
    <m/>
    <m/>
    <n v="0"/>
    <n v="0"/>
    <n v="0"/>
    <n v="0"/>
    <b v="0"/>
    <n v="666.07417004268075"/>
    <n v="3.625"/>
    <n v="121.625"/>
    <s v="ok"/>
  </r>
  <r>
    <s v="EA "/>
    <s v="EA Semibrillo y Homologos"/>
    <x v="3"/>
    <s v="Galon"/>
    <m/>
    <m/>
    <n v="529"/>
    <m/>
    <m/>
    <m/>
    <m/>
    <m/>
    <x v="2"/>
    <n v="115"/>
    <n v="129.375"/>
    <s v="F"/>
    <m/>
    <n v="6"/>
    <n v="6"/>
    <n v="0.125"/>
    <n v="3.6966936771751349"/>
    <n v="0.11090081031525405"/>
    <n v="10.893559452346453"/>
    <s v="B"/>
    <m/>
    <n v="484.5"/>
    <n v="484.5"/>
    <n v="10.09375"/>
    <n v="298.50801443189215"/>
    <n v="8.9552404329567636"/>
    <n v="1937.204845196203"/>
    <s v="T"/>
    <m/>
    <n v="44.5"/>
    <n v="44.5"/>
    <n v="0.92708333333333337"/>
    <n v="27.417144772382251"/>
    <n v="0.82251434317146754"/>
    <n v="55.627193177001708"/>
    <s v="KX"/>
    <m/>
    <n v="40.5"/>
    <n v="40.5"/>
    <n v="0.84375"/>
    <n v="24.952682320932162"/>
    <n v="0.74858046962796487"/>
    <n v="83.307119939675317"/>
    <n v="2087.0327177652266"/>
    <n v="11.989583333333334"/>
    <n v="126.98958333333333"/>
    <s v="ok"/>
  </r>
  <r>
    <s v="EA "/>
    <s v="EA Semibrillo y Homologos"/>
    <x v="3"/>
    <s v="Galon"/>
    <m/>
    <m/>
    <n v="530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2.5"/>
    <n v="2.5"/>
    <n v="5.2083333333333336E-2"/>
    <n v="1.5402890321563063"/>
    <n v="4.620867096468919E-2"/>
    <n v="6.8237991739854715"/>
    <s v="L"/>
    <m/>
    <n v="19.5"/>
    <n v="19.5"/>
    <n v="0.40625"/>
    <n v="12.014254450819189"/>
    <n v="0.36042763352457569"/>
    <n v="48.133242895585063"/>
    <m/>
    <m/>
    <m/>
    <n v="0"/>
    <n v="0"/>
    <n v="0"/>
    <n v="0"/>
    <b v="0"/>
    <n v="88.943091985293393"/>
    <n v="0.63541666666666674"/>
    <n v="128.63541666666666"/>
    <s v="ok"/>
  </r>
  <r>
    <s v="EA "/>
    <s v="EA Semibrillo y Homologos"/>
    <x v="3"/>
    <s v="Galon"/>
    <m/>
    <m/>
    <n v="531"/>
    <m/>
    <m/>
    <m/>
    <m/>
    <m/>
    <x v="0"/>
    <n v="122"/>
    <n v="137.25"/>
    <s v="L"/>
    <m/>
    <n v="29.5"/>
    <n v="29.5"/>
    <n v="0.61458333333333337"/>
    <n v="18.175410579444414"/>
    <n v="0.54526231738333242"/>
    <n v="72.816957201013295"/>
    <s v="B"/>
    <m/>
    <n v="11"/>
    <n v="11"/>
    <n v="0.22916666666666666"/>
    <n v="6.7772717414877475"/>
    <n v="0.20331815224463243"/>
    <n v="43.981946949758992"/>
    <m/>
    <m/>
    <m/>
    <n v="0"/>
    <n v="0"/>
    <n v="0"/>
    <n v="0"/>
    <b v="0"/>
    <m/>
    <m/>
    <m/>
    <n v="0"/>
    <n v="0"/>
    <n v="0"/>
    <n v="0"/>
    <b v="0"/>
    <n v="116.79890415077229"/>
    <n v="0.84375"/>
    <n v="122.84375"/>
    <s v="ok"/>
  </r>
  <r>
    <s v="EA "/>
    <s v="EA Semibrillo y Homologos"/>
    <x v="3"/>
    <s v="Galon"/>
    <m/>
    <m/>
    <n v="532"/>
    <m/>
    <m/>
    <m/>
    <m/>
    <m/>
    <x v="0"/>
    <n v="122"/>
    <n v="137.25"/>
    <s v="L"/>
    <m/>
    <n v="57"/>
    <n v="57"/>
    <n v="1.1875"/>
    <n v="35.118589933163783"/>
    <n v="1.0535576979949135"/>
    <n v="140.69717154094096"/>
    <s v="V"/>
    <m/>
    <n v="1"/>
    <n v="1"/>
    <n v="2.0833333333333332E-2"/>
    <n v="0.61611561286252248"/>
    <n v="1.8483468385875675E-2"/>
    <n v="2.7295196695941883"/>
    <s v="B"/>
    <m/>
    <n v="24"/>
    <n v="24"/>
    <n v="0.5"/>
    <n v="14.786774708700539"/>
    <n v="0.44360324126101619"/>
    <n v="95.960611526746902"/>
    <m/>
    <m/>
    <m/>
    <n v="0"/>
    <n v="0"/>
    <n v="0"/>
    <n v="0"/>
    <b v="0"/>
    <n v="239.38730273728206"/>
    <n v="1.7083333333333333"/>
    <n v="123.70833333333333"/>
    <s v="ok"/>
  </r>
  <r>
    <s v="EA "/>
    <s v="EA Semibrillo y Homologos"/>
    <x v="3"/>
    <s v="Galon"/>
    <m/>
    <m/>
    <n v="533"/>
    <m/>
    <m/>
    <m/>
    <m/>
    <m/>
    <x v="0"/>
    <n v="122"/>
    <n v="137.25"/>
    <s v="C"/>
    <m/>
    <n v="13.5"/>
    <n v="13.5"/>
    <n v="0.28125"/>
    <n v="8.317560773644054"/>
    <n v="0.24952682320932162"/>
    <n v="36.848515539521543"/>
    <s v="F"/>
    <m/>
    <n v="4"/>
    <n v="4"/>
    <n v="8.3333333333333329E-2"/>
    <n v="2.4644624514500899"/>
    <n v="7.3933873543502698E-2"/>
    <n v="7.2623729682309683"/>
    <s v="B"/>
    <m/>
    <n v="80.5"/>
    <n v="80.5"/>
    <n v="1.6770833333333333"/>
    <n v="49.597306835433059"/>
    <n v="1.4879192050629917"/>
    <n v="321.86788449596355"/>
    <m/>
    <m/>
    <m/>
    <n v="0"/>
    <n v="0"/>
    <n v="0"/>
    <n v="0"/>
    <b v="0"/>
    <n v="365.97877300371607"/>
    <n v="2.0416666666666665"/>
    <n v="124.04166666666667"/>
    <s v="ok"/>
  </r>
  <r>
    <s v="EA "/>
    <s v="EA Semibrillo y Homologos"/>
    <x v="3"/>
    <s v="Galon"/>
    <m/>
    <m/>
    <n v="534"/>
    <m/>
    <m/>
    <m/>
    <m/>
    <m/>
    <x v="1"/>
    <n v="118"/>
    <n v="132.75"/>
    <s v="C"/>
    <m/>
    <n v="18.5"/>
    <n v="18.5"/>
    <n v="0.38541666666666669"/>
    <n v="11.398138837956667"/>
    <n v="0.34194416513870002"/>
    <n v="50.496113887492491"/>
    <s v="R"/>
    <m/>
    <n v="7.5"/>
    <n v="7.5"/>
    <n v="0.15625"/>
    <n v="4.6208670964689187"/>
    <n v="0.13862601289406756"/>
    <n v="7.8279785315078225"/>
    <s v="B"/>
    <m/>
    <n v="69.5"/>
    <n v="69.5"/>
    <n v="1.4479166666666667"/>
    <n v="42.820035093945314"/>
    <n v="1.2846010528183593"/>
    <n v="277.88593754620456"/>
    <m/>
    <m/>
    <m/>
    <n v="0"/>
    <n v="0"/>
    <n v="0"/>
    <n v="0"/>
    <b v="0"/>
    <n v="336.21002996520485"/>
    <n v="1.9895833333333335"/>
    <n v="119.98958333333333"/>
    <s v="ok"/>
  </r>
  <r>
    <s v="EA "/>
    <s v="EA Semibrillo y Homologos"/>
    <x v="3"/>
    <s v="Galon"/>
    <m/>
    <m/>
    <n v="535"/>
    <m/>
    <m/>
    <m/>
    <m/>
    <m/>
    <x v="1"/>
    <n v="118"/>
    <n v="132.75"/>
    <s v="C"/>
    <m/>
    <n v="41.5"/>
    <n v="41.5"/>
    <n v="0.86458333333333337"/>
    <n v="25.568797933794684"/>
    <n v="0.76706393801384054"/>
    <n v="113.27506628815883"/>
    <s v="I"/>
    <m/>
    <n v="38"/>
    <n v="38"/>
    <n v="0.79166666666666663"/>
    <n v="23.412393288775853"/>
    <n v="0.70237179866327559"/>
    <n v="98.44974421149125"/>
    <s v="B"/>
    <m/>
    <n v="243"/>
    <n v="243"/>
    <n v="5.0625"/>
    <n v="149.71609392559296"/>
    <n v="4.4914828177677881"/>
    <n v="971.6011917083124"/>
    <m/>
    <m/>
    <m/>
    <n v="0"/>
    <n v="0"/>
    <n v="0"/>
    <n v="0"/>
    <b v="0"/>
    <n v="1183.3260022079626"/>
    <n v="6.71875"/>
    <n v="124.71875"/>
    <s v="ok"/>
  </r>
  <r>
    <s v="EA "/>
    <s v="EA Semibrillo y Homologos"/>
    <x v="3"/>
    <s v="Galon"/>
    <m/>
    <m/>
    <n v="536"/>
    <s v="Si"/>
    <n v="0.62"/>
    <m/>
    <m/>
    <m/>
    <x v="2"/>
    <n v="115"/>
    <n v="129.375"/>
    <s v="C"/>
    <m/>
    <n v="114.5"/>
    <n v="114.5"/>
    <n v="2.3854166666666665"/>
    <n v="70.545237672758816"/>
    <n v="2.1163571301827644"/>
    <n v="312.53000216853457"/>
    <s v="F"/>
    <m/>
    <n v="20.5"/>
    <n v="20.5"/>
    <n v="0.42708333333333331"/>
    <n v="12.63037006368171"/>
    <n v="0.3789111019104513"/>
    <n v="37.219661462183716"/>
    <s v="B"/>
    <m/>
    <n v="420.5"/>
    <n v="420.5"/>
    <n v="8.7604166666666661"/>
    <n v="259.07661520869067"/>
    <n v="7.77229845626072"/>
    <n v="1681.3098811248778"/>
    <s v="KX"/>
    <m/>
    <n v="40"/>
    <n v="40"/>
    <n v="0.83333333333333337"/>
    <n v="24.644624514500901"/>
    <n v="0.73933873543502704"/>
    <n v="82.278636977457097"/>
    <n v="2113.3381817330533"/>
    <n v="12.40625"/>
    <n v="127.40625"/>
    <s v="ok"/>
  </r>
  <r>
    <s v="EA "/>
    <s v="EA Semibrillo y Homologos"/>
    <x v="3"/>
    <s v="Galon"/>
    <m/>
    <m/>
    <n v="537"/>
    <s v="Si"/>
    <n v="0.22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3.5"/>
    <n v="3.5"/>
    <n v="7.2916666666666671E-2"/>
    <n v="2.1564046450188288"/>
    <n v="6.4692139350564865E-2"/>
    <n v="9.553318843579660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0.452909532680806"/>
    <n v="0.1875"/>
    <n v="128.1875"/>
    <s v="ok"/>
  </r>
  <r>
    <s v="EA "/>
    <s v="EA Semibrillo y Homologos"/>
    <x v="3"/>
    <s v="Galon"/>
    <m/>
    <m/>
    <n v="538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9"/>
    <n v="9"/>
    <n v="0.1875"/>
    <n v="5.5450405157627021"/>
    <n v="0.16635121547288106"/>
    <n v="24.565677026347696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72.103404599264664"/>
    <n v="0.45833333333333331"/>
    <n v="128.45833333333334"/>
    <s v="ok"/>
  </r>
  <r>
    <s v="EA "/>
    <s v="EA Semibrillo y Homologos"/>
    <x v="3"/>
    <s v="Galon"/>
    <m/>
    <m/>
    <n v="539"/>
    <m/>
    <m/>
    <m/>
    <m/>
    <m/>
    <x v="0"/>
    <n v="122"/>
    <n v="137.25"/>
    <s v="L"/>
    <m/>
    <n v="37.5"/>
    <n v="37.5"/>
    <n v="0.78125"/>
    <n v="23.104335482344592"/>
    <n v="0.69313006447033776"/>
    <n v="92.563928645355887"/>
    <s v="V"/>
    <m/>
    <n v="1.5"/>
    <n v="1.5"/>
    <n v="3.125E-2"/>
    <n v="0.92417341929378372"/>
    <n v="2.7725202578813512E-2"/>
    <n v="4.0942795043912827"/>
    <s v="B"/>
    <m/>
    <n v="11"/>
    <n v="11"/>
    <n v="0.22916666666666666"/>
    <n v="6.7772717414877475"/>
    <n v="0.20331815224463243"/>
    <n v="43.981946949758992"/>
    <m/>
    <m/>
    <m/>
    <n v="0"/>
    <n v="0"/>
    <n v="0"/>
    <n v="0"/>
    <b v="0"/>
    <n v="140.64015509950616"/>
    <n v="1.0416666666666667"/>
    <n v="123.04166666666667"/>
    <s v="ok"/>
  </r>
  <r>
    <s v="EA "/>
    <s v="EA Semibrillo y Homologos"/>
    <x v="3"/>
    <s v="Galon"/>
    <m/>
    <m/>
    <n v="540"/>
    <m/>
    <m/>
    <m/>
    <m/>
    <m/>
    <x v="0"/>
    <n v="122"/>
    <n v="137.25"/>
    <s v="I"/>
    <m/>
    <n v="6"/>
    <n v="6"/>
    <n v="0.125"/>
    <n v="3.6966936771751349"/>
    <n v="0.11090081031525405"/>
    <n v="15.544696454445987"/>
    <s v="L"/>
    <m/>
    <n v="51.5"/>
    <n v="51.5"/>
    <n v="1.0729166666666667"/>
    <n v="31.72995406241991"/>
    <n v="0.95189862187259733"/>
    <n v="127.12112867295542"/>
    <s v="B"/>
    <m/>
    <n v="28.5"/>
    <n v="28.5"/>
    <n v="0.59375"/>
    <n v="17.559294966581891"/>
    <n v="0.52677884899745675"/>
    <n v="113.95322618801194"/>
    <m/>
    <m/>
    <m/>
    <n v="0"/>
    <n v="0"/>
    <n v="0"/>
    <n v="0"/>
    <b v="0"/>
    <n v="256.61905131541334"/>
    <n v="1.7916666666666667"/>
    <n v="123.79166666666667"/>
    <s v="ok"/>
  </r>
  <r>
    <s v="EA "/>
    <s v="EA Semibrillo y Homologos"/>
    <x v="3"/>
    <s v="Galon"/>
    <m/>
    <m/>
    <n v="541"/>
    <m/>
    <m/>
    <m/>
    <m/>
    <m/>
    <x v="0"/>
    <n v="122"/>
    <n v="137.25"/>
    <s v="I"/>
    <m/>
    <n v="10"/>
    <n v="10"/>
    <n v="0.20833333333333334"/>
    <n v="6.1611561286252252"/>
    <n v="0.18483468385875676"/>
    <n v="25.907827424076647"/>
    <s v="L"/>
    <m/>
    <n v="74"/>
    <n v="74"/>
    <n v="1.5416666666666667"/>
    <n v="45.592555351826668"/>
    <n v="1.3677766605548001"/>
    <n v="182.65948586016896"/>
    <s v="B"/>
    <m/>
    <n v="70"/>
    <n v="70"/>
    <n v="1.4583333333333333"/>
    <n v="43.128092900376572"/>
    <n v="1.2938427870112972"/>
    <n v="279.88511695301179"/>
    <m/>
    <m/>
    <m/>
    <n v="0"/>
    <n v="0"/>
    <n v="0"/>
    <n v="0"/>
    <b v="0"/>
    <n v="488.45243023725743"/>
    <n v="3.208333333333333"/>
    <n v="125.20833333333333"/>
    <s v="ok"/>
  </r>
  <r>
    <s v="EA "/>
    <s v="EA Semibrillo y Homologos"/>
    <x v="3"/>
    <s v="Galon"/>
    <m/>
    <m/>
    <n v="542"/>
    <m/>
    <m/>
    <m/>
    <m/>
    <m/>
    <x v="1"/>
    <n v="118"/>
    <n v="132.75"/>
    <s v="I"/>
    <m/>
    <n v="17"/>
    <n v="17"/>
    <n v="0.35416666666666669"/>
    <n v="10.473965418662884"/>
    <n v="0.31421896255988652"/>
    <n v="44.043306620930295"/>
    <s v="L"/>
    <m/>
    <n v="18"/>
    <n v="18"/>
    <n v="0.375"/>
    <n v="11.090081031525404"/>
    <n v="0.33270243094576213"/>
    <n v="44.430685749770824"/>
    <s v="B"/>
    <m/>
    <n v="57.5"/>
    <n v="57.5"/>
    <n v="1.1979166666666667"/>
    <n v="35.426647739595047"/>
    <n v="1.0627994321878513"/>
    <n v="229.90563178283114"/>
    <m/>
    <m/>
    <m/>
    <n v="0"/>
    <n v="0"/>
    <n v="0"/>
    <n v="0"/>
    <b v="0"/>
    <n v="318.37962415353229"/>
    <n v="1.9270833333333335"/>
    <n v="119.92708333333333"/>
    <s v="ok"/>
  </r>
  <r>
    <s v="EA "/>
    <s v="EA Semibrillo y Homologos"/>
    <x v="3"/>
    <s v="Galon"/>
    <m/>
    <m/>
    <n v="543"/>
    <m/>
    <m/>
    <m/>
    <m/>
    <m/>
    <x v="2"/>
    <n v="115"/>
    <n v="129.375"/>
    <s v="L"/>
    <m/>
    <n v="406"/>
    <n v="406"/>
    <n v="8.4583333333333339"/>
    <n v="250.14293882218414"/>
    <n v="7.5042881646655237"/>
    <n v="1002.1588008003864"/>
    <s v="R"/>
    <m/>
    <n v="30"/>
    <n v="30"/>
    <n v="0.625"/>
    <n v="18.483468385875675"/>
    <n v="0.55450405157627025"/>
    <n v="31.31191412603129"/>
    <s v="B"/>
    <m/>
    <n v="120"/>
    <n v="120"/>
    <n v="2.5"/>
    <n v="73.933873543502699"/>
    <n v="2.218016206305081"/>
    <n v="479.80305763373451"/>
    <s v="KX"/>
    <m/>
    <n v="20"/>
    <n v="20"/>
    <n v="0.41666666666666669"/>
    <n v="12.32231225725045"/>
    <n v="0.36966936771751352"/>
    <n v="41.139318488728549"/>
    <n v="1554.4130910488809"/>
    <n v="12"/>
    <n v="127"/>
    <s v="ok"/>
  </r>
  <r>
    <s v="EA "/>
    <s v="EA Semibrillo y Homologos"/>
    <x v="3"/>
    <s v="Galon"/>
    <m/>
    <m/>
    <n v="544"/>
    <m/>
    <m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6.5"/>
    <n v="6.5"/>
    <n v="0.13541666666666666"/>
    <n v="4.0047514836063955"/>
    <n v="0.12014254450819187"/>
    <n v="17.741877852362222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42.558291687612737"/>
    <n v="0.28125"/>
    <n v="128.28125"/>
    <s v="ok"/>
  </r>
  <r>
    <s v="EA "/>
    <s v="EA Semibrillo y Homologos"/>
    <x v="3"/>
    <s v="Galon"/>
    <m/>
    <m/>
    <n v="545"/>
    <s v="Si"/>
    <n v="0.27"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6.5"/>
    <n v="6.5"/>
    <n v="0.13541666666666666"/>
    <n v="4.0047514836063955"/>
    <n v="0.12014254450819187"/>
    <n v="17.741877852362222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59.18614651408069"/>
    <n v="0.36458333333333331"/>
    <n v="128.36458333333334"/>
    <s v="ok"/>
  </r>
  <r>
    <s v="EA "/>
    <s v="EA Semibrillo y Homologos"/>
    <x v="3"/>
    <s v="Galon"/>
    <m/>
    <m/>
    <n v="546"/>
    <s v="Si"/>
    <n v="0.77"/>
    <s v="SGI-2920"/>
    <m/>
    <m/>
    <x v="0"/>
    <n v="122"/>
    <n v="137.25"/>
    <s v="B"/>
    <m/>
    <n v="16"/>
    <n v="16"/>
    <n v="0.33333333333333331"/>
    <n v="9.8578498058003596"/>
    <n v="0.29573549417401079"/>
    <n v="63.973741017831266"/>
    <s v="F"/>
    <m/>
    <n v="1.5"/>
    <n v="1.5"/>
    <n v="3.125E-2"/>
    <n v="0.92417341929378372"/>
    <n v="2.7725202578813512E-2"/>
    <n v="2.7233898630866133"/>
    <s v="AXX"/>
    <m/>
    <n v="3"/>
    <n v="3"/>
    <n v="6.25E-2"/>
    <n v="1.8483468385875674"/>
    <n v="5.5450405157627024E-2"/>
    <n v="3.8817384747316441"/>
    <m/>
    <m/>
    <m/>
    <n v="0"/>
    <n v="0"/>
    <n v="0"/>
    <n v="0"/>
    <b v="0"/>
    <n v="70.57886935564953"/>
    <n v="0.42708333333333331"/>
    <n v="122.42708333333333"/>
    <s v="ok"/>
  </r>
  <r>
    <s v="EA "/>
    <s v="EA Semibrillo y Homologos"/>
    <x v="3"/>
    <s v="Galon"/>
    <m/>
    <m/>
    <n v="547"/>
    <m/>
    <m/>
    <m/>
    <m/>
    <m/>
    <x v="1"/>
    <n v="118"/>
    <n v="132.75"/>
    <s v="E"/>
    <m/>
    <n v="12.7"/>
    <n v="12.7"/>
    <n v="0.26458333333333334"/>
    <n v="7.8246682833540353"/>
    <n v="0.23474004850062105"/>
    <n v="30.519758306965926"/>
    <s v="L"/>
    <m/>
    <n v="33.4"/>
    <n v="33.4"/>
    <n v="0.6958333333333333"/>
    <n v="20.57826146960825"/>
    <n v="0.6173478440882475"/>
    <n v="82.443605780130312"/>
    <s v="R"/>
    <m/>
    <n v="8.6"/>
    <n v="8.6"/>
    <n v="0.17916666666666667"/>
    <n v="5.2985942706176932"/>
    <n v="0.15895782811853079"/>
    <n v="8.9760820494623026"/>
    <m/>
    <m/>
    <m/>
    <n v="0"/>
    <n v="0"/>
    <n v="0"/>
    <n v="0"/>
    <b v="0"/>
    <n v="121.93944613655854"/>
    <n v="1.1395833333333334"/>
    <n v="119.13958333333333"/>
    <s v="ok"/>
  </r>
  <r>
    <s v="EA "/>
    <s v="EA Semibrillo y Homologos"/>
    <x v="3"/>
    <s v="Galon"/>
    <m/>
    <m/>
    <n v="548"/>
    <s v="Si"/>
    <n v="0.3"/>
    <s v="12.2020"/>
    <m/>
    <s v="reclamado EA"/>
    <x v="0"/>
    <n v="122"/>
    <n v="137.25"/>
    <s v="B"/>
    <m/>
    <n v="103.5"/>
    <n v="103.5"/>
    <n v="2.15625"/>
    <n v="63.767965931271078"/>
    <n v="1.9130389779381323"/>
    <n v="413.83013720909599"/>
    <s v="C"/>
    <m/>
    <n v="23.5"/>
    <n v="23.5"/>
    <n v="0.48958333333333331"/>
    <n v="14.478716902269278"/>
    <n v="0.43436150706807836"/>
    <n v="64.143712235463425"/>
    <s v="F"/>
    <m/>
    <n v="7.5"/>
    <n v="7.5"/>
    <n v="0.15625"/>
    <n v="4.6208670964689187"/>
    <n v="0.13862601289406756"/>
    <n v="13.616949315433066"/>
    <m/>
    <m/>
    <m/>
    <n v="0"/>
    <n v="0"/>
    <n v="0"/>
    <n v="0"/>
    <b v="0"/>
    <n v="491.59079875999248"/>
    <n v="2.8020833333333335"/>
    <n v="124.80208333333333"/>
    <s v="ok"/>
  </r>
  <r>
    <s v="EA "/>
    <s v="EA Semibrillo y Homologos"/>
    <x v="3"/>
    <s v="Galon"/>
    <m/>
    <m/>
    <n v="549"/>
    <s v="Si"/>
    <n v="0.78"/>
    <m/>
    <m/>
    <m/>
    <x v="1"/>
    <n v="118"/>
    <n v="132.75"/>
    <s v="AXX"/>
    <m/>
    <n v="53"/>
    <n v="53"/>
    <n v="1.1041666666666667"/>
    <n v="32.654127481713694"/>
    <n v="0.97962382445141083"/>
    <n v="68.577379720259046"/>
    <s v="B"/>
    <m/>
    <n v="91.5"/>
    <n v="91.5"/>
    <n v="1.90625"/>
    <n v="56.374578576920804"/>
    <n v="1.691237357307624"/>
    <n v="365.84983144572254"/>
    <s v="V"/>
    <m/>
    <n v="54.5"/>
    <n v="54.5"/>
    <n v="1.1354166666666667"/>
    <n v="33.578300901007481"/>
    <n v="1.0073490270302243"/>
    <n v="148.75882199288327"/>
    <m/>
    <m/>
    <m/>
    <n v="0"/>
    <n v="0"/>
    <n v="0"/>
    <n v="0"/>
    <b v="0"/>
    <n v="583.1860331588648"/>
    <n v="4.1458333333333339"/>
    <n v="122.14583333333333"/>
    <s v="ok"/>
  </r>
  <r>
    <s v="EA "/>
    <s v="EA Semibrillo y Homologos"/>
    <x v="3"/>
    <s v="Galon"/>
    <m/>
    <m/>
    <n v="550"/>
    <s v="Si"/>
    <n v="0.71"/>
    <m/>
    <m/>
    <m/>
    <x v="2"/>
    <n v="115"/>
    <n v="129.375"/>
    <s v="V"/>
    <m/>
    <n v="164"/>
    <n v="164"/>
    <n v="3.4166666666666665"/>
    <n v="101.04296050945368"/>
    <n v="3.0312888152836104"/>
    <n v="447.64122581344691"/>
    <s v="B"/>
    <m/>
    <n v="170.5"/>
    <n v="170.5"/>
    <n v="3.5520833333333335"/>
    <n v="105.04771199306009"/>
    <n v="3.1514313597918027"/>
    <n v="681.72017772126446"/>
    <s v="T"/>
    <m/>
    <n v="176"/>
    <n v="176"/>
    <n v="3.6666666666666665"/>
    <n v="108.43634786380396"/>
    <n v="3.2530904359141188"/>
    <n v="220.00867413825392"/>
    <s v="KX"/>
    <m/>
    <n v="113"/>
    <n v="113"/>
    <n v="2.3541666666666665"/>
    <n v="69.621064253465036"/>
    <n v="2.0886319276039509"/>
    <n v="232.4371494613163"/>
    <n v="1581.8072271342814"/>
    <n v="12.989583333333332"/>
    <n v="127.98958333333333"/>
    <s v="ok"/>
  </r>
  <r>
    <s v="EA "/>
    <s v="EA Semibrillo y Homologos"/>
    <x v="3"/>
    <s v="Galon"/>
    <m/>
    <m/>
    <n v="551"/>
    <s v="Si"/>
    <n v="0.21"/>
    <s v="12.2020"/>
    <m/>
    <m/>
    <x v="3"/>
    <n v="128"/>
    <n v="144"/>
    <s v="B"/>
    <m/>
    <n v="19"/>
    <n v="19"/>
    <n v="0.39583333333333331"/>
    <n v="11.706196644387926"/>
    <n v="0.3511858993316378"/>
    <n v="75.968817458674621"/>
    <s v="C"/>
    <m/>
    <n v="16"/>
    <n v="16"/>
    <n v="0.33333333333333331"/>
    <n v="9.8578498058003596"/>
    <n v="0.29573549417401079"/>
    <n v="43.672314713507014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n v="144.20680919852933"/>
    <n v="0.91666666666666663"/>
    <n v="128.91666666666666"/>
    <s v="ok"/>
  </r>
  <r>
    <s v="EA "/>
    <s v="EA Semibrillo y Homologos"/>
    <x v="3"/>
    <s v="Galon"/>
    <m/>
    <m/>
    <n v="552"/>
    <m/>
    <m/>
    <m/>
    <m/>
    <m/>
    <x v="0"/>
    <n v="122"/>
    <n v="137.25"/>
    <s v="I"/>
    <m/>
    <n v="17"/>
    <n v="17"/>
    <n v="0.35416666666666669"/>
    <n v="10.473965418662884"/>
    <n v="0.31421896255988652"/>
    <n v="44.043306620930295"/>
    <s v="B"/>
    <m/>
    <n v="22.5"/>
    <n v="22.5"/>
    <n v="0.46875"/>
    <n v="13.862601289406756"/>
    <n v="0.41587803868220269"/>
    <n v="89.963073306325214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135.25642921213196"/>
    <n v="0.84375000000000011"/>
    <n v="122.84375"/>
    <s v="ok"/>
  </r>
  <r>
    <s v="EA "/>
    <s v="EA Semibrillo y Homologos"/>
    <x v="3"/>
    <s v="Galon"/>
    <m/>
    <m/>
    <n v="553"/>
    <m/>
    <m/>
    <m/>
    <m/>
    <m/>
    <x v="0"/>
    <n v="122"/>
    <n v="137.25"/>
    <s v="I"/>
    <m/>
    <n v="21"/>
    <n v="21"/>
    <n v="0.4375"/>
    <n v="12.938427870112973"/>
    <n v="0.38815283610338919"/>
    <n v="54.406437590560955"/>
    <s v="L"/>
    <m/>
    <n v="24.5"/>
    <n v="24.5"/>
    <n v="0.51041666666666663"/>
    <n v="15.094832515131801"/>
    <n v="0.45284497545395402"/>
    <n v="60.475100048299176"/>
    <s v="B"/>
    <m/>
    <n v="29.5"/>
    <n v="29.5"/>
    <n v="0.61458333333333337"/>
    <n v="18.175410579444414"/>
    <n v="0.54526231738333242"/>
    <n v="117.95158500162641"/>
    <m/>
    <m/>
    <m/>
    <n v="0"/>
    <n v="0"/>
    <n v="0"/>
    <n v="0"/>
    <b v="0"/>
    <n v="232.83312264048652"/>
    <n v="1.5625"/>
    <n v="123.5625"/>
    <s v="ok"/>
  </r>
  <r>
    <s v="EA "/>
    <s v="EA Semibrillo y Homologos"/>
    <x v="3"/>
    <s v="Galon"/>
    <m/>
    <m/>
    <n v="554"/>
    <m/>
    <m/>
    <m/>
    <m/>
    <m/>
    <x v="0"/>
    <n v="122"/>
    <n v="137.25"/>
    <s v="AXX"/>
    <m/>
    <n v="10"/>
    <n v="10"/>
    <n v="0.20833333333333334"/>
    <n v="6.1611561286252252"/>
    <n v="0.18483468385875676"/>
    <n v="12.939128249105481"/>
    <s v="F"/>
    <m/>
    <n v="14"/>
    <n v="14"/>
    <n v="0.29166666666666669"/>
    <n v="8.6256185800753151"/>
    <n v="0.25876855740225946"/>
    <n v="25.418305388808392"/>
    <s v="B"/>
    <m/>
    <n v="100.5"/>
    <n v="100.5"/>
    <n v="2.09375"/>
    <n v="61.919619092683511"/>
    <n v="1.8575885727805053"/>
    <n v="401.83506076825267"/>
    <m/>
    <m/>
    <m/>
    <n v="0"/>
    <n v="0"/>
    <n v="0"/>
    <n v="0"/>
    <b v="0"/>
    <n v="440.19249440616653"/>
    <n v="2.59375"/>
    <n v="124.59375"/>
    <s v="ok"/>
  </r>
  <r>
    <s v="EA "/>
    <s v="EA Semibrillo y Homologos"/>
    <x v="3"/>
    <s v="Galon"/>
    <m/>
    <m/>
    <n v="555"/>
    <m/>
    <m/>
    <m/>
    <m/>
    <m/>
    <x v="1"/>
    <n v="118"/>
    <n v="132.75"/>
    <s v="I"/>
    <m/>
    <n v="29.5"/>
    <n v="29.5"/>
    <n v="0.61458333333333337"/>
    <n v="18.175410579444414"/>
    <n v="0.54526231738333242"/>
    <n v="76.42809090102611"/>
    <s v="R"/>
    <m/>
    <n v="8"/>
    <n v="8"/>
    <n v="0.16666666666666666"/>
    <n v="4.9289249029001798"/>
    <n v="0.1478677470870054"/>
    <n v="8.3498437669416763"/>
    <s v="B"/>
    <m/>
    <n v="78"/>
    <n v="78"/>
    <n v="1.625"/>
    <n v="48.057017803276757"/>
    <n v="1.4417105340983027"/>
    <n v="311.87198746192746"/>
    <m/>
    <m/>
    <m/>
    <n v="0"/>
    <n v="0"/>
    <n v="0"/>
    <n v="0"/>
    <b v="0"/>
    <n v="396.64992212989523"/>
    <n v="2.40625"/>
    <n v="120.40625"/>
    <s v="ok"/>
  </r>
  <r>
    <s v="EA "/>
    <s v="EA Semibrillo y Homologos"/>
    <x v="3"/>
    <s v="Galon"/>
    <m/>
    <m/>
    <n v="556"/>
    <m/>
    <m/>
    <m/>
    <m/>
    <m/>
    <x v="1"/>
    <n v="118"/>
    <n v="132.75"/>
    <s v="I"/>
    <m/>
    <n v="126"/>
    <n v="126"/>
    <n v="2.625"/>
    <n v="77.630567220677833"/>
    <n v="2.328917016620335"/>
    <n v="326.43862554336573"/>
    <s v="B"/>
    <m/>
    <n v="210"/>
    <n v="210"/>
    <n v="4.375"/>
    <n v="129.38427870112972"/>
    <n v="3.8815283610338915"/>
    <n v="839.65535085903537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1172.2344407645069"/>
    <n v="7.072916666666667"/>
    <n v="125.07291666666667"/>
    <s v="ok"/>
  </r>
  <r>
    <s v="EA "/>
    <s v="EA Semibrillo y Homologos"/>
    <x v="3"/>
    <s v="Galon"/>
    <m/>
    <m/>
    <n v="557"/>
    <m/>
    <m/>
    <m/>
    <m/>
    <m/>
    <x v="2"/>
    <n v="115"/>
    <n v="129.375"/>
    <s v="D"/>
    <m/>
    <n v="137.30000000000001"/>
    <n v="137.30000000000001"/>
    <n v="2.8604166666666671"/>
    <n v="84.592673646024352"/>
    <n v="2.5377802093807307"/>
    <n v="240.88164483346645"/>
    <s v="T"/>
    <m/>
    <n v="116.3"/>
    <n v="116.3"/>
    <n v="2.4229166666666666"/>
    <n v="71.654245775911363"/>
    <n v="2.1496273732773408"/>
    <n v="145.3807318311303"/>
    <s v="V"/>
    <m/>
    <n v="352.6"/>
    <n v="352.6"/>
    <n v="7.3458333333333341"/>
    <n v="217.24236509532545"/>
    <n v="6.5172709528597634"/>
    <n v="962.42863549891092"/>
    <m/>
    <m/>
    <m/>
    <n v="0"/>
    <n v="0"/>
    <n v="0"/>
    <n v="0"/>
    <b v="0"/>
    <n v="1348.6910121635078"/>
    <n v="12.629166666666666"/>
    <n v="127.62916666666666"/>
    <s v="ok"/>
  </r>
  <r>
    <s v="EA "/>
    <s v="EA Semibrillo y Homologos"/>
    <x v="3"/>
    <s v="Galon"/>
    <m/>
    <m/>
    <n v="558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3"/>
    <n v="3"/>
    <n v="6.25E-2"/>
    <n v="1.8483468385875674"/>
    <n v="5.5450405157627024E-2"/>
    <n v="8.1885590087825655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17.123660683482665"/>
    <n v="0.125"/>
    <n v="128.125"/>
    <s v="ok"/>
  </r>
  <r>
    <s v="EA "/>
    <s v="EA Semibrillo y Homologos"/>
    <x v="3"/>
    <s v="Galon"/>
    <m/>
    <m/>
    <n v="559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11.5"/>
    <n v="11.5"/>
    <n v="0.23958333333333334"/>
    <n v="7.0853295479190086"/>
    <n v="0.21255988643757026"/>
    <n v="31.389476200333171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61.193581137692092"/>
    <n v="0.40625"/>
    <n v="128.40625"/>
    <s v="ok"/>
  </r>
  <r>
    <s v="EA "/>
    <s v="EA Semibrillo y Homologos"/>
    <x v="3"/>
    <s v="Galon"/>
    <m/>
    <m/>
    <n v="560"/>
    <s v="Si"/>
    <n v="0.23"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C"/>
    <m/>
    <n v="21"/>
    <n v="21"/>
    <n v="0.4375"/>
    <n v="12.938427870112973"/>
    <n v="0.38815283610338919"/>
    <n v="57.319913061477962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114.7453573646391"/>
    <n v="0.77083333333333326"/>
    <n v="128.77083333333334"/>
    <s v="ok"/>
  </r>
  <r>
    <s v="EA "/>
    <s v="EA Semibrillo y Homologos"/>
    <x v="3"/>
    <s v="Galon"/>
    <m/>
    <m/>
    <n v="561"/>
    <s v="Si"/>
    <n v="0.88"/>
    <m/>
    <m/>
    <m/>
    <x v="0"/>
    <n v="122"/>
    <n v="137.25"/>
    <s v="C"/>
    <m/>
    <n v="26"/>
    <n v="26"/>
    <n v="0.54166666666666663"/>
    <n v="16.019005934425582"/>
    <n v="0.48057017803276747"/>
    <n v="70.967511409448889"/>
    <s v="I"/>
    <m/>
    <n v="29"/>
    <n v="29"/>
    <n v="0.60416666666666663"/>
    <n v="17.867352773013153"/>
    <n v="0.53602058319039458"/>
    <n v="75.132699529822261"/>
    <s v="B"/>
    <m/>
    <n v="44"/>
    <n v="44"/>
    <n v="0.91666666666666663"/>
    <n v="27.10908696595099"/>
    <n v="0.81327260897852971"/>
    <n v="175.92778779903597"/>
    <m/>
    <m/>
    <m/>
    <n v="0"/>
    <n v="0"/>
    <n v="0"/>
    <n v="0"/>
    <b v="0"/>
    <n v="322.02799873830713"/>
    <n v="2.0625"/>
    <n v="124.0625"/>
    <s v="ok"/>
  </r>
  <r>
    <s v="EA "/>
    <s v="EA Semibrillo y Homologos"/>
    <x v="3"/>
    <s v="Galon"/>
    <m/>
    <m/>
    <n v="562"/>
    <m/>
    <m/>
    <m/>
    <m/>
    <m/>
    <x v="1"/>
    <n v="118"/>
    <n v="132.75"/>
    <s v="C"/>
    <m/>
    <n v="29.5"/>
    <n v="29.5"/>
    <n v="0.61458333333333337"/>
    <n v="18.175410579444414"/>
    <n v="0.54526231738333242"/>
    <n v="80.520830253028564"/>
    <s v="R"/>
    <m/>
    <n v="14.5"/>
    <n v="14.5"/>
    <n v="0.30208333333333331"/>
    <n v="8.9336763865065763"/>
    <n v="0.26801029159519729"/>
    <n v="15.134091827581788"/>
    <s v="B"/>
    <m/>
    <n v="43"/>
    <n v="43"/>
    <n v="0.89583333333333337"/>
    <n v="26.492971353088468"/>
    <n v="0.79478914059265404"/>
    <n v="171.92942898542154"/>
    <m/>
    <m/>
    <m/>
    <n v="0"/>
    <n v="0"/>
    <n v="0"/>
    <n v="0"/>
    <b v="0"/>
    <n v="267.5843510660319"/>
    <n v="1.8125"/>
    <n v="119.8125"/>
    <s v="ok"/>
  </r>
  <r>
    <s v="EA "/>
    <s v="EA Semibrillo y Homologos"/>
    <x v="3"/>
    <s v="Galon"/>
    <m/>
    <m/>
    <n v="563"/>
    <m/>
    <m/>
    <m/>
    <m/>
    <m/>
    <x v="1"/>
    <n v="118"/>
    <n v="132.75"/>
    <s v="C"/>
    <m/>
    <n v="41"/>
    <n v="41"/>
    <n v="0.85416666666666663"/>
    <n v="25.26074012736342"/>
    <n v="0.7578222038209026"/>
    <n v="111.91030645336173"/>
    <s v="F"/>
    <m/>
    <n v="9"/>
    <n v="9"/>
    <n v="0.1875"/>
    <n v="5.5450405157627021"/>
    <n v="0.16635121547288106"/>
    <n v="16.340339178519681"/>
    <s v="B"/>
    <m/>
    <n v="79"/>
    <n v="79"/>
    <n v="1.6458333333333333"/>
    <n v="48.673133416139272"/>
    <n v="1.4601940024841782"/>
    <n v="315.87034627554186"/>
    <m/>
    <m/>
    <m/>
    <n v="0"/>
    <n v="0"/>
    <n v="0"/>
    <n v="0"/>
    <b v="0"/>
    <n v="444.12099190742327"/>
    <n v="2.6875"/>
    <n v="120.6875"/>
    <s v="ok"/>
  </r>
  <r>
    <s v="EA "/>
    <s v="EA Semibrillo y Homologos"/>
    <x v="3"/>
    <s v="Galon"/>
    <m/>
    <m/>
    <n v="564"/>
    <m/>
    <m/>
    <m/>
    <m/>
    <m/>
    <x v="2"/>
    <n v="115"/>
    <n v="129.375"/>
    <s v="C"/>
    <m/>
    <n v="230.5"/>
    <n v="230.5"/>
    <n v="4.802083333333333"/>
    <n v="142.01464876481143"/>
    <n v="4.2604394629443423"/>
    <n v="629.15428384146037"/>
    <s v="F"/>
    <m/>
    <n v="35.5"/>
    <n v="35.5"/>
    <n v="0.73958333333333337"/>
    <n v="21.872104256619551"/>
    <n v="0.65616312769858653"/>
    <n v="64.453560093049859"/>
    <s v="B"/>
    <m/>
    <n v="251"/>
    <n v="251"/>
    <n v="5.229166666666667"/>
    <n v="154.64501882849316"/>
    <n v="4.6393505648547944"/>
    <n v="1003.5880622172281"/>
    <s v="KX"/>
    <m/>
    <n v="59"/>
    <n v="59"/>
    <n v="1.2291666666666667"/>
    <n v="36.350821158888827"/>
    <n v="1.0905246347666648"/>
    <n v="121.36098954174923"/>
    <n v="1818.5568956934874"/>
    <n v="11.999999999999998"/>
    <n v="127"/>
    <s v="ok"/>
  </r>
  <r>
    <s v="EA "/>
    <s v="EA Semibrillo y Homologos"/>
    <x v="3"/>
    <s v="Galon"/>
    <m/>
    <m/>
    <n v="565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4.5"/>
    <n v="4.5"/>
    <n v="9.375E-2"/>
    <n v="2.772520257881351"/>
    <n v="8.3175607736440532E-2"/>
    <n v="12.282838513173848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23.186532168238855"/>
    <n v="0.15625"/>
    <n v="128.15625"/>
    <s v="ok"/>
  </r>
  <r>
    <s v="EA "/>
    <s v="EA Semibrillo y Homologos"/>
    <x v="3"/>
    <s v="Galon"/>
    <m/>
    <m/>
    <n v="566"/>
    <m/>
    <m/>
    <m/>
    <m/>
    <m/>
    <x v="0"/>
    <n v="122"/>
    <n v="137.25"/>
    <s v="I"/>
    <m/>
    <n v="6.5"/>
    <n v="6.5"/>
    <n v="0.13541666666666666"/>
    <n v="4.0047514836063955"/>
    <n v="0.12014254450819187"/>
    <n v="16.840087825649817"/>
    <s v="L"/>
    <m/>
    <n v="44"/>
    <n v="44"/>
    <n v="0.91666666666666663"/>
    <n v="27.10908696595099"/>
    <n v="0.81327260897852971"/>
    <n v="108.60834294388424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129.83447674246679"/>
    <n v="1.1041666666666665"/>
    <n v="123.10416666666667"/>
    <s v="ok"/>
  </r>
  <r>
    <s v="EA "/>
    <s v="EA Semibrillo y Homologos"/>
    <x v="3"/>
    <s v="Galon"/>
    <m/>
    <m/>
    <n v="567"/>
    <m/>
    <m/>
    <m/>
    <m/>
    <m/>
    <x v="0"/>
    <n v="122"/>
    <n v="137.25"/>
    <s v="C"/>
    <m/>
    <n v="13"/>
    <n v="13"/>
    <n v="0.27083333333333331"/>
    <n v="8.0095029672127911"/>
    <n v="0.24028508901638373"/>
    <n v="35.483755704724445"/>
    <s v="I"/>
    <m/>
    <n v="12.5"/>
    <n v="12.5"/>
    <n v="0.26041666666666669"/>
    <n v="7.7014451607815317"/>
    <n v="0.23104335482344596"/>
    <n v="32.384784280095808"/>
    <s v="B"/>
    <m/>
    <n v="15.5"/>
    <n v="15.5"/>
    <n v="0.32291666666666669"/>
    <n v="9.5497919993690985"/>
    <n v="0.28649375998107296"/>
    <n v="61.974561611024043"/>
    <m/>
    <m/>
    <m/>
    <n v="0"/>
    <n v="0"/>
    <n v="0"/>
    <n v="0"/>
    <b v="0"/>
    <n v="129.8431015958443"/>
    <n v="0.85416666666666674"/>
    <n v="122.85416666666667"/>
    <s v="ok"/>
  </r>
  <r>
    <s v="EA "/>
    <s v="EA Semibrillo y Homologos"/>
    <x v="3"/>
    <s v="Galon"/>
    <m/>
    <m/>
    <n v="568"/>
    <m/>
    <m/>
    <m/>
    <m/>
    <m/>
    <x v="0"/>
    <n v="122"/>
    <n v="137.25"/>
    <s v="C"/>
    <m/>
    <n v="37"/>
    <n v="37"/>
    <n v="0.77083333333333337"/>
    <n v="22.796277675913334"/>
    <n v="0.68388833027740004"/>
    <n v="100.99222777498498"/>
    <s v="F"/>
    <m/>
    <n v="9"/>
    <n v="9"/>
    <n v="0.1875"/>
    <n v="5.5450405157627021"/>
    <n v="0.16635121547288106"/>
    <n v="16.340339178519681"/>
    <s v="B"/>
    <m/>
    <n v="70.5"/>
    <n v="70.5"/>
    <n v="1.46875"/>
    <n v="43.436150706807837"/>
    <n v="1.303084521204235"/>
    <n v="281.88429635981902"/>
    <m/>
    <m/>
    <m/>
    <n v="0"/>
    <n v="0"/>
    <n v="0"/>
    <n v="0"/>
    <b v="0"/>
    <n v="399.2168633133237"/>
    <n v="2.4270833333333335"/>
    <n v="124.42708333333333"/>
    <s v="ok"/>
  </r>
  <r>
    <s v="EA "/>
    <s v="EA Semibrillo y Homologos"/>
    <x v="3"/>
    <s v="Galon"/>
    <m/>
    <m/>
    <n v="569"/>
    <s v="Si"/>
    <n v="0.13"/>
    <m/>
    <m/>
    <m/>
    <x v="1"/>
    <n v="118"/>
    <n v="132.75"/>
    <s v="C"/>
    <m/>
    <n v="39"/>
    <n v="39"/>
    <n v="0.8125"/>
    <n v="24.028508901638379"/>
    <n v="0.72085526704915137"/>
    <n v="106.45126711417335"/>
    <s v="F"/>
    <m/>
    <n v="7"/>
    <n v="7"/>
    <n v="0.14583333333333334"/>
    <n v="4.3128092900376576"/>
    <n v="0.12938427870112973"/>
    <n v="12.709152694404196"/>
    <s v="B"/>
    <m/>
    <n v="67.5"/>
    <n v="67.5"/>
    <n v="1.40625"/>
    <n v="41.58780386822027"/>
    <n v="1.247634116046608"/>
    <n v="269.88921991897564"/>
    <m/>
    <m/>
    <m/>
    <n v="0"/>
    <n v="0"/>
    <n v="0"/>
    <n v="0"/>
    <b v="0"/>
    <n v="389.0496397275532"/>
    <n v="2.3645833333333335"/>
    <n v="120.36458333333333"/>
    <s v="ok"/>
  </r>
  <r>
    <s v="EA "/>
    <s v="EA Semibrillo y Homologos"/>
    <x v="3"/>
    <s v="Galon"/>
    <m/>
    <m/>
    <n v="570"/>
    <m/>
    <m/>
    <m/>
    <m/>
    <m/>
    <x v="1"/>
    <n v="118"/>
    <n v="132.75"/>
    <s v="C"/>
    <m/>
    <n v="77.5"/>
    <n v="77.5"/>
    <n v="1.6145833333333333"/>
    <n v="47.748959996845493"/>
    <n v="1.4324687999053647"/>
    <n v="211.5377743935496"/>
    <s v="F"/>
    <m/>
    <n v="18"/>
    <n v="18"/>
    <n v="0.375"/>
    <n v="11.090081031525404"/>
    <n v="0.33270243094576213"/>
    <n v="32.680678357039362"/>
    <s v="B"/>
    <m/>
    <n v="148"/>
    <n v="148"/>
    <n v="3.0833333333333335"/>
    <n v="91.185110703653336"/>
    <n v="2.7355533211096001"/>
    <n v="591.75710441493925"/>
    <m/>
    <m/>
    <m/>
    <n v="0"/>
    <n v="0"/>
    <n v="0"/>
    <n v="0"/>
    <b v="0"/>
    <n v="835.97555716552824"/>
    <n v="5.072916666666667"/>
    <n v="123.07291666666667"/>
    <s v="ok"/>
  </r>
  <r>
    <s v="EA "/>
    <s v="EA Semibrillo y Homologos"/>
    <x v="3"/>
    <s v="Galon"/>
    <m/>
    <m/>
    <n v="571"/>
    <m/>
    <m/>
    <m/>
    <m/>
    <m/>
    <x v="2"/>
    <n v="115"/>
    <n v="129.375"/>
    <s v="C"/>
    <m/>
    <n v="199.5"/>
    <n v="199.5"/>
    <n v="4.15625"/>
    <n v="122.91506476607323"/>
    <n v="3.6874519429821966"/>
    <n v="544.53917408404061"/>
    <s v="I"/>
    <m/>
    <n v="82"/>
    <n v="82"/>
    <n v="1.7083333333333333"/>
    <n v="50.521480254726839"/>
    <n v="1.5156444076418052"/>
    <n v="212.44418487742848"/>
    <s v="B"/>
    <m/>
    <n v="268"/>
    <n v="268"/>
    <n v="5.583333333333333"/>
    <n v="165.11898424715602"/>
    <n v="4.9535695274146807"/>
    <n v="1071.5601620486736"/>
    <s v="KX"/>
    <m/>
    <n v="26.5"/>
    <n v="26.5"/>
    <n v="0.55208333333333337"/>
    <n v="16.327063740856847"/>
    <n v="0.48981191222570541"/>
    <n v="54.509596997565332"/>
    <n v="1883.053118007708"/>
    <n v="12"/>
    <n v="127"/>
    <s v="ok"/>
  </r>
  <r>
    <s v="EA "/>
    <s v="EA Semibrillo y Homologos"/>
    <x v="3"/>
    <s v="Galon"/>
    <m/>
    <m/>
    <n v="572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8"/>
    <n v="8"/>
    <n v="0.16666666666666666"/>
    <n v="4.9289249029001798"/>
    <n v="0.1478677470870054"/>
    <n v="21.836157356753507"/>
    <s v="L"/>
    <m/>
    <n v="31"/>
    <n v="31"/>
    <n v="0.64583333333333337"/>
    <n v="19.099583998738197"/>
    <n v="0.57298751996214592"/>
    <n v="76.519514346827535"/>
    <m/>
    <m/>
    <m/>
    <n v="0"/>
    <n v="0"/>
    <n v="0"/>
    <n v="0"/>
    <b v="0"/>
    <n v="126.34418339888222"/>
    <n v="0.95833333333333337"/>
    <n v="128.95833333333334"/>
    <s v="ok"/>
  </r>
  <r>
    <s v="EA "/>
    <s v="EA Semibrillo y Homologos"/>
    <x v="3"/>
    <s v="Galon"/>
    <m/>
    <m/>
    <n v="573"/>
    <s v="Si"/>
    <n v="0.46"/>
    <m/>
    <m/>
    <m/>
    <x v="0"/>
    <n v="122"/>
    <n v="137.25"/>
    <s v="C"/>
    <m/>
    <n v="24"/>
    <n v="24"/>
    <n v="0.5"/>
    <n v="14.786774708700539"/>
    <n v="0.44360324126101619"/>
    <n v="65.508472070260524"/>
    <s v="I"/>
    <m/>
    <n v="9"/>
    <n v="9"/>
    <n v="0.1875"/>
    <n v="5.5450405157627021"/>
    <n v="0.16635121547288106"/>
    <n v="23.317044681668982"/>
    <s v="B"/>
    <m/>
    <n v="25.5"/>
    <n v="25.5"/>
    <n v="0.53125"/>
    <n v="15.710948127994323"/>
    <n v="0.47132844383982969"/>
    <n v="101.95814974716859"/>
    <m/>
    <m/>
    <m/>
    <n v="0"/>
    <n v="0"/>
    <n v="0"/>
    <n v="0"/>
    <b v="0"/>
    <n v="190.7836664990981"/>
    <n v="1.21875"/>
    <n v="123.21875"/>
    <s v="ok"/>
  </r>
  <r>
    <s v="EA "/>
    <s v="EA Semibrillo y Homologos"/>
    <x v="3"/>
    <s v="Galon"/>
    <m/>
    <m/>
    <n v="574"/>
    <m/>
    <m/>
    <m/>
    <m/>
    <m/>
    <x v="0"/>
    <n v="122"/>
    <n v="137.25"/>
    <s v="C"/>
    <m/>
    <n v="18.5"/>
    <n v="18.5"/>
    <n v="0.38541666666666669"/>
    <n v="11.398138837956667"/>
    <n v="0.34194416513870002"/>
    <n v="50.496113887492491"/>
    <s v="L"/>
    <m/>
    <n v="109"/>
    <n v="109"/>
    <n v="2.2708333333333335"/>
    <n v="67.156601802014961"/>
    <n v="2.0146980540604487"/>
    <n v="269.0524859291678"/>
    <s v="B"/>
    <m/>
    <n v="49"/>
    <n v="49"/>
    <n v="1.0208333333333333"/>
    <n v="30.189665030263601"/>
    <n v="0.90568995090790805"/>
    <n v="195.91958186710823"/>
    <m/>
    <m/>
    <m/>
    <n v="0"/>
    <n v="0"/>
    <n v="0"/>
    <n v="0"/>
    <b v="0"/>
    <n v="515.46818168376853"/>
    <n v="3.677083333333333"/>
    <n v="125.67708333333333"/>
    <s v="ok"/>
  </r>
  <r>
    <s v="EA "/>
    <s v="EA Semibrillo y Homologos"/>
    <x v="3"/>
    <s v="Galon"/>
    <m/>
    <m/>
    <n v="575"/>
    <m/>
    <m/>
    <m/>
    <m/>
    <m/>
    <x v="1"/>
    <n v="118"/>
    <n v="132.75"/>
    <s v="L"/>
    <m/>
    <n v="103"/>
    <n v="103"/>
    <n v="2.1458333333333335"/>
    <n v="63.459908124839821"/>
    <n v="1.9037972437451947"/>
    <n v="254.24225734591084"/>
    <s v="B"/>
    <m/>
    <n v="30"/>
    <n v="30"/>
    <n v="0.625"/>
    <n v="18.483468385875675"/>
    <n v="0.55450405157627025"/>
    <n v="119.95076440843363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380.33348611645033"/>
    <n v="2.84375"/>
    <n v="120.84375"/>
    <s v="ok"/>
  </r>
  <r>
    <s v="EA "/>
    <s v="EA Semibrillo y Homologos"/>
    <x v="3"/>
    <s v="Galon"/>
    <m/>
    <m/>
    <n v="576"/>
    <m/>
    <m/>
    <m/>
    <m/>
    <m/>
    <x v="1"/>
    <n v="118"/>
    <n v="132.75"/>
    <s v="AXX"/>
    <m/>
    <n v="142.80000000000001"/>
    <n v="142.80000000000001"/>
    <n v="2.9750000000000001"/>
    <n v="87.981309516768206"/>
    <n v="2.639439285503046"/>
    <n v="184.77075139722626"/>
    <s v="B"/>
    <m/>
    <n v="123.1"/>
    <n v="123.1"/>
    <n v="2.5645833333333332"/>
    <n v="75.843831943376514"/>
    <n v="2.2753149583012955"/>
    <n v="492.1979699559393"/>
    <s v="R"/>
    <m/>
    <n v="44.5"/>
    <n v="44.5"/>
    <n v="0.92708333333333337"/>
    <n v="27.417144772382251"/>
    <n v="0.82251434317146754"/>
    <n v="46.446005953613081"/>
    <m/>
    <m/>
    <m/>
    <n v="0"/>
    <n v="0"/>
    <n v="0"/>
    <n v="0"/>
    <b v="0"/>
    <n v="723.41472730677867"/>
    <n v="6.4666666666666659"/>
    <n v="124.46666666666667"/>
    <s v="ok"/>
  </r>
  <r>
    <s v="EA "/>
    <s v="EA Semibrillo y Homologos"/>
    <x v="3"/>
    <s v="Galon"/>
    <m/>
    <m/>
    <n v="577"/>
    <m/>
    <m/>
    <m/>
    <m/>
    <m/>
    <x v="1"/>
    <n v="118"/>
    <n v="132.75"/>
    <s v="C"/>
    <m/>
    <n v="80.5"/>
    <n v="80.5"/>
    <n v="1.6770833333333333"/>
    <n v="49.597306835433059"/>
    <n v="1.4879192050629917"/>
    <n v="219.72633340233216"/>
    <s v="I"/>
    <m/>
    <n v="42"/>
    <n v="42"/>
    <n v="0.875"/>
    <n v="25.876855740225945"/>
    <n v="0.77630567220677837"/>
    <n v="108.81287518112191"/>
    <s v="B"/>
    <m/>
    <n v="142.5"/>
    <n v="142.5"/>
    <n v="2.96875"/>
    <n v="87.796474832909453"/>
    <n v="2.6338942449872835"/>
    <n v="569.76613094005972"/>
    <m/>
    <m/>
    <m/>
    <n v="0"/>
    <n v="0"/>
    <n v="0"/>
    <n v="0"/>
    <b v="0"/>
    <n v="898.30533952351379"/>
    <n v="5.520833333333333"/>
    <n v="123.52083333333333"/>
    <s v="ok"/>
  </r>
  <r>
    <s v="EA "/>
    <s v="EA Semibrillo y Homologos"/>
    <x v="3"/>
    <s v="Galon"/>
    <m/>
    <m/>
    <n v="578"/>
    <m/>
    <m/>
    <m/>
    <m/>
    <m/>
    <x v="2"/>
    <n v="115"/>
    <n v="129.375"/>
    <s v="C"/>
    <m/>
    <n v="218"/>
    <n v="218"/>
    <n v="4.541666666666667"/>
    <n v="134.31320360402992"/>
    <n v="4.0293961081208973"/>
    <n v="595.03528797153308"/>
    <s v="F"/>
    <m/>
    <n v="29"/>
    <n v="29"/>
    <n v="0.60416666666666663"/>
    <n v="17.867352773013153"/>
    <n v="0.53602058319039458"/>
    <n v="52.652204019674521"/>
    <s v="B"/>
    <m/>
    <n v="326"/>
    <n v="326"/>
    <n v="6.791666666666667"/>
    <n v="200.85368979318233"/>
    <n v="6.0256106937954694"/>
    <n v="1303.464973238312"/>
    <s v="KX"/>
    <m/>
    <n v="3.5"/>
    <n v="3.5"/>
    <n v="7.2916666666666671E-2"/>
    <n v="2.1564046450188288"/>
    <n v="6.4692139350564865E-2"/>
    <n v="7.1993807355274964"/>
    <n v="1958.3518459650472"/>
    <n v="12.010416666666666"/>
    <n v="127.01041666666667"/>
    <s v="ok"/>
  </r>
  <r>
    <s v="EA "/>
    <s v="EA Semibrillo y Homologos"/>
    <x v="3"/>
    <s v="Galon"/>
    <m/>
    <m/>
    <n v="579"/>
    <s v="Si"/>
    <n v="0.4"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7"/>
    <n v="7"/>
    <n v="0.14583333333333334"/>
    <n v="4.3128092900376576"/>
    <n v="0.12938427870112973"/>
    <n v="19.1066376871593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52.001304817103822"/>
    <n v="0.32291666666666669"/>
    <n v="128.32291666666666"/>
    <s v="ok"/>
  </r>
  <r>
    <s v="EA "/>
    <s v="EA Semibrillo y Homologos"/>
    <x v="3"/>
    <s v="Galon"/>
    <m/>
    <m/>
    <n v="580"/>
    <m/>
    <m/>
    <m/>
    <m/>
    <m/>
    <x v="0"/>
    <n v="122"/>
    <n v="137.25"/>
    <s v="C"/>
    <m/>
    <n v="11"/>
    <n v="11"/>
    <n v="0.22916666666666666"/>
    <n v="6.7772717414877475"/>
    <n v="0.20331815224463243"/>
    <n v="30.024716365536072"/>
    <s v="L"/>
    <m/>
    <n v="7"/>
    <n v="7"/>
    <n v="0.14583333333333334"/>
    <n v="4.3128092900376576"/>
    <n v="0.12938427870112973"/>
    <n v="17.278600013799768"/>
    <s v="B"/>
    <m/>
    <n v="19.5"/>
    <n v="19.5"/>
    <n v="0.40625"/>
    <n v="12.014254450819189"/>
    <n v="0.36042763352457569"/>
    <n v="77.967996865481865"/>
    <m/>
    <m/>
    <m/>
    <n v="0"/>
    <n v="0"/>
    <n v="0"/>
    <n v="0"/>
    <b v="0"/>
    <n v="125.2713132448177"/>
    <n v="0.78125"/>
    <n v="122.78125"/>
    <s v="ok"/>
  </r>
  <r>
    <s v="EA "/>
    <s v="EA Semibrillo y Homologos"/>
    <x v="3"/>
    <s v="Galon"/>
    <m/>
    <m/>
    <n v="581"/>
    <m/>
    <m/>
    <m/>
    <m/>
    <m/>
    <x v="0"/>
    <n v="122"/>
    <n v="137.25"/>
    <s v="L"/>
    <m/>
    <n v="92.5"/>
    <n v="92.5"/>
    <n v="1.9270833333333333"/>
    <n v="56.990694189783326"/>
    <n v="1.7097208256934997"/>
    <n v="228.32435732521117"/>
    <s v="B"/>
    <m/>
    <n v="12"/>
    <n v="12"/>
    <n v="0.25"/>
    <n v="7.3933873543502697"/>
    <n v="0.2218016206305081"/>
    <n v="47.980305763373451"/>
    <s v="D"/>
    <m/>
    <n v="8"/>
    <n v="8"/>
    <n v="0.16666666666666666"/>
    <n v="4.9289249029001798"/>
    <n v="0.1478677470870054"/>
    <n v="14.035347113384788"/>
    <m/>
    <m/>
    <m/>
    <n v="0"/>
    <n v="0"/>
    <n v="0"/>
    <n v="0"/>
    <b v="0"/>
    <n v="290.34001020196939"/>
    <n v="2.3437499999999996"/>
    <n v="124.34375"/>
    <s v="ok"/>
  </r>
  <r>
    <s v="EA "/>
    <s v="EA Semibrillo y Homologos"/>
    <x v="3"/>
    <s v="Galon"/>
    <m/>
    <m/>
    <n v="582"/>
    <m/>
    <m/>
    <m/>
    <m/>
    <m/>
    <x v="1"/>
    <n v="118"/>
    <n v="132.75"/>
    <s v="L"/>
    <m/>
    <n v="68.5"/>
    <n v="68.5"/>
    <n v="1.4270833333333333"/>
    <n v="42.203919481082785"/>
    <n v="1.2661175844324835"/>
    <n v="169.08344299218342"/>
    <s v="B"/>
    <m/>
    <n v="42.5"/>
    <n v="42.5"/>
    <n v="0.88541666666666663"/>
    <n v="26.184913546657203"/>
    <n v="0.7855474063997161"/>
    <n v="169.93024957861431"/>
    <s v="D"/>
    <m/>
    <n v="7.5"/>
    <n v="7.5"/>
    <n v="0.15625"/>
    <n v="4.6208670964689187"/>
    <n v="0.13862601289406756"/>
    <n v="13.158137918798239"/>
    <m/>
    <m/>
    <m/>
    <n v="0"/>
    <n v="0"/>
    <n v="0"/>
    <n v="0"/>
    <b v="0"/>
    <n v="352.17183048959595"/>
    <n v="2.46875"/>
    <n v="120.46875"/>
    <s v="ok"/>
  </r>
  <r>
    <s v="EA "/>
    <s v="EA Semibrillo y Homologos"/>
    <x v="3"/>
    <s v="Galon"/>
    <m/>
    <m/>
    <n v="583"/>
    <m/>
    <m/>
    <m/>
    <m/>
    <m/>
    <x v="1"/>
    <n v="118"/>
    <n v="132.75"/>
    <s v="C"/>
    <m/>
    <n v="55"/>
    <n v="55"/>
    <n v="1.1458333333333333"/>
    <n v="33.886358707438731"/>
    <n v="1.0165907612231619"/>
    <n v="150.12358182768037"/>
    <s v="V"/>
    <m/>
    <n v="3"/>
    <n v="3"/>
    <n v="6.25E-2"/>
    <n v="1.8483468385875674"/>
    <n v="5.5450405157627024E-2"/>
    <n v="8.1885590087825655"/>
    <s v="B"/>
    <m/>
    <n v="135.5"/>
    <n v="135.5"/>
    <n v="2.8229166666666665"/>
    <n v="83.48366554287179"/>
    <n v="2.5045099662861534"/>
    <n v="541.77761924475851"/>
    <m/>
    <m/>
    <m/>
    <n v="0"/>
    <n v="0"/>
    <n v="0"/>
    <n v="0"/>
    <b v="0"/>
    <n v="700.08976008122147"/>
    <n v="4.03125"/>
    <n v="122.03125"/>
    <s v="ok"/>
  </r>
  <r>
    <s v="EA "/>
    <s v="EA Semibrillo y Homologos"/>
    <x v="3"/>
    <s v="Galon"/>
    <m/>
    <m/>
    <n v="584"/>
    <m/>
    <m/>
    <m/>
    <m/>
    <m/>
    <x v="2"/>
    <n v="115"/>
    <n v="129.375"/>
    <s v="C"/>
    <m/>
    <n v="94.6"/>
    <n v="94.6"/>
    <n v="1.9708333333333332"/>
    <n v="58.284536976794627"/>
    <n v="1.7485361093038387"/>
    <n v="258.2125607436102"/>
    <s v="F"/>
    <m/>
    <n v="1.3"/>
    <n v="1.3"/>
    <n v="2.7083333333333334E-2"/>
    <n v="0.80095029672127926"/>
    <n v="2.4028508901638376E-2"/>
    <n v="2.3602712146750648"/>
    <s v="B"/>
    <m/>
    <n v="238.5"/>
    <n v="238.5"/>
    <n v="4.96875"/>
    <n v="146.9435736677116"/>
    <n v="4.4083072100313476"/>
    <n v="953.60857704704733"/>
    <s v="KX"/>
    <m/>
    <n v="290.5"/>
    <n v="290.5"/>
    <n v="6.052083333333333"/>
    <n v="178.98158553656276"/>
    <n v="5.3694475660968823"/>
    <n v="597.54860104878219"/>
    <n v="1811.7300100541147"/>
    <n v="13.018750000000001"/>
    <n v="128.01875000000001"/>
    <s v="ok"/>
  </r>
  <r>
    <s v="EA "/>
    <s v="EA Semibrillo y Homologos"/>
    <x v="3"/>
    <s v="Galon"/>
    <m/>
    <m/>
    <n v="585"/>
    <s v="Si"/>
    <n v="0.48"/>
    <m/>
    <m/>
    <m/>
    <x v="2"/>
    <n v="115"/>
    <n v="129.375"/>
    <s v="L"/>
    <m/>
    <n v="588"/>
    <n v="588"/>
    <n v="12.25"/>
    <n v="362.27598036316323"/>
    <n v="10.868279410894896"/>
    <n v="1451.4024011591803"/>
    <s v="B"/>
    <m/>
    <n v="52"/>
    <n v="52"/>
    <n v="1.0833333333333333"/>
    <n v="32.038011868851164"/>
    <n v="0.96114035606553494"/>
    <n v="207.91465830795161"/>
    <s v="D"/>
    <m/>
    <n v="47"/>
    <n v="47"/>
    <n v="0.97916666666666663"/>
    <n v="28.957433804538557"/>
    <n v="0.86872301413615671"/>
    <n v="82.457664291135629"/>
    <s v="KX"/>
    <m/>
    <n v="30.5"/>
    <n v="30.5"/>
    <n v="0.63541666666666663"/>
    <n v="18.791526192306936"/>
    <n v="0.56374578576920809"/>
    <n v="62.737460695311036"/>
    <n v="1804.5121844535786"/>
    <n v="14.947916666666666"/>
    <n v="129.94791666666666"/>
    <s v="ok"/>
  </r>
  <r>
    <s v="EA "/>
    <s v="EA Semibrillo y Homologos"/>
    <x v="3"/>
    <s v="Galon"/>
    <m/>
    <m/>
    <n v="586"/>
    <s v="Si"/>
    <n v="0.08"/>
    <s v="12.2020"/>
    <m/>
    <m/>
    <x v="3"/>
    <n v="128"/>
    <n v="144"/>
    <s v="E"/>
    <m/>
    <n v="3"/>
    <n v="3"/>
    <n v="6.25E-2"/>
    <n v="1.8483468385875674"/>
    <n v="5.5450405157627024E-2"/>
    <n v="7.2093917260549434"/>
    <s v="L"/>
    <m/>
    <n v="8"/>
    <n v="8"/>
    <n v="0.16666666666666666"/>
    <n v="4.9289249029001798"/>
    <n v="0.1478677470870054"/>
    <n v="19.746971444342588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31.050642674788811"/>
    <n v="0.26041666666666663"/>
    <n v="128.26041666666666"/>
    <s v="ok"/>
  </r>
  <r>
    <s v="EA "/>
    <s v="EA Semibrillo y Homologos"/>
    <x v="3"/>
    <s v="Galon"/>
    <m/>
    <m/>
    <n v="587"/>
    <m/>
    <m/>
    <s v="12.2020"/>
    <m/>
    <m/>
    <x v="3"/>
    <n v="128"/>
    <n v="144"/>
    <s v="E"/>
    <m/>
    <n v="13.5"/>
    <n v="13.5"/>
    <n v="0.28125"/>
    <n v="8.317560773644054"/>
    <n v="0.24952682320932162"/>
    <n v="32.442262767247243"/>
    <s v="L"/>
    <m/>
    <n v="14"/>
    <n v="14"/>
    <n v="0.29166666666666669"/>
    <n v="8.6256185800753151"/>
    <n v="0.25876855740225946"/>
    <n v="34.557200027599535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86.106100482006099"/>
    <n v="0.71875000000000011"/>
    <n v="128.71875"/>
    <s v="ok"/>
  </r>
  <r>
    <s v="EA "/>
    <s v="EA Semibrillo y Homologos"/>
    <x v="3"/>
    <s v="Galon"/>
    <m/>
    <m/>
    <n v="588"/>
    <m/>
    <m/>
    <m/>
    <m/>
    <m/>
    <x v="0"/>
    <n v="122"/>
    <n v="137.25"/>
    <s v="AXX"/>
    <m/>
    <n v="7.5"/>
    <n v="7.5"/>
    <n v="0.15625"/>
    <n v="4.6208670964689187"/>
    <n v="0.13862601289406756"/>
    <n v="9.7043461868291097"/>
    <s v="E"/>
    <m/>
    <n v="43.5"/>
    <n v="43.5"/>
    <n v="0.90625"/>
    <n v="26.801029159519729"/>
    <n v="0.80403087478559188"/>
    <n v="104.53618002779668"/>
    <s v="V"/>
    <m/>
    <n v="26"/>
    <n v="26"/>
    <n v="0.54166666666666663"/>
    <n v="16.019005934425582"/>
    <n v="0.48057017803276747"/>
    <n v="70.967511409448889"/>
    <m/>
    <m/>
    <m/>
    <n v="0"/>
    <n v="0"/>
    <n v="0"/>
    <n v="0"/>
    <b v="0"/>
    <n v="185.20803762407468"/>
    <n v="1.6041666666666665"/>
    <n v="123.60416666666667"/>
    <s v="ok"/>
  </r>
  <r>
    <s v="EA "/>
    <s v="EA Semibrillo y Homologos"/>
    <x v="3"/>
    <s v="Galon"/>
    <m/>
    <m/>
    <n v="589"/>
    <m/>
    <m/>
    <m/>
    <m/>
    <m/>
    <x v="1"/>
    <n v="118"/>
    <n v="132.75"/>
    <s v="E"/>
    <m/>
    <n v="53.5"/>
    <n v="53.5"/>
    <n v="1.1145833333333333"/>
    <n v="32.962185288144951"/>
    <n v="0.98886555864434855"/>
    <n v="128.56748578131314"/>
    <s v="F"/>
    <m/>
    <n v="1.5"/>
    <n v="1.5"/>
    <n v="3.125E-2"/>
    <n v="0.92417341929378372"/>
    <n v="2.7725202578813512E-2"/>
    <n v="2.7233898630866133"/>
    <s v="R"/>
    <m/>
    <n v="17"/>
    <n v="17"/>
    <n v="0.35416666666666669"/>
    <n v="10.473965418662884"/>
    <n v="0.31421896255988652"/>
    <n v="17.743418004751064"/>
    <m/>
    <m/>
    <m/>
    <n v="0"/>
    <n v="0"/>
    <n v="0"/>
    <n v="0"/>
    <b v="0"/>
    <n v="149.03429364915081"/>
    <n v="1.5"/>
    <n v="119.5"/>
    <s v="ok"/>
  </r>
  <r>
    <s v="EA "/>
    <s v="EA Semibrillo y Homologos"/>
    <x v="3"/>
    <s v="Galon"/>
    <m/>
    <m/>
    <n v="590"/>
    <m/>
    <m/>
    <m/>
    <m/>
    <m/>
    <x v="1"/>
    <n v="118"/>
    <n v="132.75"/>
    <s v="AXX"/>
    <m/>
    <n v="24"/>
    <n v="24"/>
    <n v="0.5"/>
    <n v="14.786774708700539"/>
    <n v="0.44360324126101619"/>
    <n v="31.053907797853153"/>
    <s v="E"/>
    <m/>
    <n v="121.5"/>
    <n v="121.5"/>
    <n v="2.53125"/>
    <n v="74.858046962796479"/>
    <n v="2.2457414088838941"/>
    <n v="291.9803649052252"/>
    <s v="V"/>
    <m/>
    <n v="78.5"/>
    <n v="78.5"/>
    <n v="1.6354166666666667"/>
    <n v="48.365075609708015"/>
    <n v="1.4509522682912404"/>
    <n v="214.26729406314379"/>
    <m/>
    <m/>
    <m/>
    <n v="0"/>
    <n v="0"/>
    <n v="0"/>
    <n v="0"/>
    <b v="0"/>
    <n v="537.30156676622209"/>
    <n v="4.666666666666667"/>
    <n v="122.66666666666667"/>
    <s v="ok"/>
  </r>
  <r>
    <s v="EA "/>
    <s v="EA Semibrillo y Homologos"/>
    <x v="3"/>
    <s v="Galon"/>
    <m/>
    <m/>
    <n v="591"/>
    <m/>
    <m/>
    <m/>
    <m/>
    <m/>
    <x v="1"/>
    <n v="118"/>
    <n v="132.75"/>
    <s v="E"/>
    <m/>
    <n v="145.5"/>
    <n v="145.5"/>
    <n v="3.03125"/>
    <n v="89.644821671497027"/>
    <n v="2.6893446501449105"/>
    <n v="349.65549871366477"/>
    <s v="L"/>
    <m/>
    <n v="54"/>
    <n v="54"/>
    <n v="1.125"/>
    <n v="33.270243094576216"/>
    <n v="0.9981072928372865"/>
    <n v="133.29205724931248"/>
    <s v="V"/>
    <m/>
    <n v="65.5"/>
    <n v="65.5"/>
    <n v="1.3645833333333333"/>
    <n v="40.355572642495218"/>
    <n v="1.2106671792748565"/>
    <n v="178.78353835841935"/>
    <m/>
    <m/>
    <m/>
    <n v="0"/>
    <n v="0"/>
    <n v="0"/>
    <n v="0"/>
    <b v="0"/>
    <n v="661.73109432139665"/>
    <n v="5.520833333333333"/>
    <n v="123.52083333333333"/>
    <s v="ok"/>
  </r>
  <r>
    <s v="EA "/>
    <s v="EA Semibrillo y Homologos"/>
    <x v="3"/>
    <s v="Galon"/>
    <m/>
    <m/>
    <n v="592"/>
    <m/>
    <m/>
    <m/>
    <m/>
    <m/>
    <x v="2"/>
    <n v="115"/>
    <n v="129.375"/>
    <s v="C"/>
    <m/>
    <n v="41.5"/>
    <n v="41.5"/>
    <n v="0.86458333333333337"/>
    <n v="25.568797933794684"/>
    <n v="0.76706393801384054"/>
    <n v="113.27506628815883"/>
    <s v="E"/>
    <m/>
    <n v="299.5"/>
    <n v="299.5"/>
    <n v="6.239583333333333"/>
    <n v="184.52662605232547"/>
    <n v="5.5357987815697642"/>
    <n v="719.73760731781852"/>
    <s v="V"/>
    <m/>
    <n v="170"/>
    <n v="170"/>
    <n v="3.5416666666666665"/>
    <n v="104.73965418662881"/>
    <n v="3.1421896255988644"/>
    <n v="464.01834383101203"/>
    <s v="KX"/>
    <m/>
    <n v="65.5"/>
    <n v="65.5"/>
    <n v="1.3645833333333333"/>
    <n v="40.355572642495218"/>
    <n v="1.2106671792748565"/>
    <n v="134.73126805058598"/>
    <n v="1431.7622854875754"/>
    <n v="12.010416666666666"/>
    <n v="127.01041666666667"/>
    <s v="ok"/>
  </r>
  <r>
    <s v="EA "/>
    <s v="EA Semibrillo y Homologos"/>
    <x v="3"/>
    <s v="Galon"/>
    <m/>
    <m/>
    <n v="593"/>
    <m/>
    <m/>
    <s v="12.2020"/>
    <m/>
    <m/>
    <x v="3"/>
    <n v="128"/>
    <n v="144"/>
    <s v="E"/>
    <m/>
    <n v="12.5"/>
    <n v="12.5"/>
    <n v="0.26041666666666669"/>
    <n v="7.7014451607815317"/>
    <n v="0.23104335482344596"/>
    <n v="30.0391321918956"/>
    <s v="L"/>
    <m/>
    <n v="7.5"/>
    <n v="7.5"/>
    <n v="0.15625"/>
    <n v="4.6208670964689187"/>
    <n v="0.13862601289406756"/>
    <n v="18.512785729071176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66.293795773328995"/>
    <n v="0.55208333333333337"/>
    <n v="128.55208333333334"/>
    <s v="ok"/>
  </r>
  <r>
    <s v="EA "/>
    <s v="EA Semibrillo y Homologos"/>
    <x v="3"/>
    <s v="Galon"/>
    <m/>
    <m/>
    <n v="594"/>
    <m/>
    <m/>
    <m/>
    <m/>
    <m/>
    <x v="0"/>
    <n v="122"/>
    <n v="137.25"/>
    <s v="E"/>
    <m/>
    <n v="27"/>
    <n v="27"/>
    <n v="0.5625"/>
    <n v="16.635121547288108"/>
    <n v="0.49905364641864325"/>
    <n v="64.884525534494486"/>
    <s v="V"/>
    <m/>
    <n v="12"/>
    <n v="12"/>
    <n v="0.25"/>
    <n v="7.3933873543502697"/>
    <n v="0.2218016206305081"/>
    <n v="32.754236035130262"/>
    <s v="B"/>
    <m/>
    <n v="2.5"/>
    <n v="2.5"/>
    <n v="5.2083333333333336E-2"/>
    <n v="1.5402890321563063"/>
    <n v="4.620867096468919E-2"/>
    <n v="9.9958970340361368"/>
    <m/>
    <m/>
    <m/>
    <n v="0"/>
    <n v="0"/>
    <n v="0"/>
    <n v="0"/>
    <b v="0"/>
    <n v="107.63465860366088"/>
    <n v="0.86458333333333337"/>
    <n v="122.86458333333333"/>
    <s v="ok"/>
  </r>
  <r>
    <s v="EA "/>
    <s v="EA Semibrillo y Homologos"/>
    <x v="3"/>
    <s v="Galon"/>
    <m/>
    <m/>
    <n v="595"/>
    <m/>
    <m/>
    <m/>
    <m/>
    <m/>
    <x v="0"/>
    <n v="122"/>
    <n v="137.25"/>
    <s v="E"/>
    <m/>
    <n v="47"/>
    <n v="47"/>
    <n v="0.97916666666666663"/>
    <n v="28.957433804538557"/>
    <n v="0.86872301413615671"/>
    <n v="112.94713704152744"/>
    <s v="V"/>
    <m/>
    <n v="22"/>
    <n v="22"/>
    <n v="0.45833333333333331"/>
    <n v="13.554543482975495"/>
    <n v="0.40663630448926485"/>
    <n v="60.049432731072145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174.87164369991424"/>
    <n v="1.46875"/>
    <n v="123.46875"/>
    <s v="ok"/>
  </r>
  <r>
    <s v="EA "/>
    <s v="EA Semibrillo y Homologos"/>
    <x v="3"/>
    <s v="Galon"/>
    <m/>
    <m/>
    <n v="596"/>
    <m/>
    <m/>
    <m/>
    <m/>
    <m/>
    <x v="0"/>
    <n v="122"/>
    <n v="137.25"/>
    <s v="AXX"/>
    <m/>
    <n v="6"/>
    <n v="6"/>
    <n v="0.125"/>
    <n v="3.6966936771751349"/>
    <n v="0.11090081031525405"/>
    <n v="7.7634769494632883"/>
    <s v="E"/>
    <m/>
    <n v="75.5"/>
    <n v="75.5"/>
    <n v="1.5729166666666667"/>
    <n v="46.516728771120448"/>
    <n v="1.3955018631336134"/>
    <n v="181.43635843904943"/>
    <s v="V"/>
    <m/>
    <n v="44"/>
    <n v="44"/>
    <n v="0.91666666666666663"/>
    <n v="27.10908696595099"/>
    <n v="0.81327260897852971"/>
    <n v="120.09886546214429"/>
    <m/>
    <m/>
    <m/>
    <n v="0"/>
    <n v="0"/>
    <n v="0"/>
    <n v="0"/>
    <b v="0"/>
    <n v="309.29870085065704"/>
    <n v="2.6145833333333335"/>
    <n v="124.61458333333333"/>
    <s v="ok"/>
  </r>
  <r>
    <s v="EA "/>
    <s v="EA Semibrillo y Homologos"/>
    <x v="3"/>
    <s v="Galon"/>
    <m/>
    <m/>
    <n v="597"/>
    <m/>
    <m/>
    <m/>
    <m/>
    <m/>
    <x v="1"/>
    <n v="118"/>
    <n v="132.75"/>
    <s v="E"/>
    <m/>
    <n v="53"/>
    <n v="53"/>
    <n v="1.1041666666666667"/>
    <n v="32.654127481713694"/>
    <n v="0.97962382445141083"/>
    <n v="127.36592049363735"/>
    <s v="L"/>
    <m/>
    <n v="5"/>
    <n v="5"/>
    <n v="0.10416666666666667"/>
    <n v="3.0805780643126126"/>
    <n v="9.241734192937838E-2"/>
    <n v="12.341857152714118"/>
    <s v="V"/>
    <m/>
    <n v="24"/>
    <n v="24"/>
    <n v="0.5"/>
    <n v="14.786774708700539"/>
    <n v="0.44360324126101619"/>
    <n v="65.508472070260524"/>
    <m/>
    <m/>
    <m/>
    <n v="0"/>
    <n v="0"/>
    <n v="0"/>
    <n v="0"/>
    <b v="0"/>
    <n v="205.216249716612"/>
    <n v="1.7083333333333335"/>
    <n v="119.70833333333333"/>
    <s v="ok"/>
  </r>
  <r>
    <s v="EA "/>
    <s v="EA Semibrillo y Homologos"/>
    <x v="3"/>
    <s v="Galon"/>
    <m/>
    <m/>
    <n v="598"/>
    <m/>
    <m/>
    <m/>
    <m/>
    <m/>
    <x v="1"/>
    <n v="118"/>
    <n v="132.75"/>
    <s v="E"/>
    <m/>
    <n v="115.5"/>
    <n v="115.5"/>
    <n v="2.40625"/>
    <n v="71.161353285621345"/>
    <n v="2.1348405985686405"/>
    <n v="277.56158145311531"/>
    <s v="V"/>
    <m/>
    <n v="77.5"/>
    <n v="77.5"/>
    <n v="1.6145833333333333"/>
    <n v="47.748959996845493"/>
    <n v="1.4324687999053647"/>
    <n v="211.5377743935496"/>
    <s v="D"/>
    <m/>
    <n v="26"/>
    <n v="26"/>
    <n v="0.54166666666666663"/>
    <n v="16.019005934425582"/>
    <n v="0.48057017803276747"/>
    <n v="45.614878118500556"/>
    <m/>
    <m/>
    <m/>
    <n v="0"/>
    <n v="0"/>
    <n v="0"/>
    <n v="0"/>
    <b v="0"/>
    <n v="534.71423396516548"/>
    <n v="4.5625"/>
    <n v="122.5625"/>
    <s v="ok"/>
  </r>
  <r>
    <s v="EA "/>
    <s v="EA Semibrillo y Homologos"/>
    <x v="3"/>
    <s v="Galon"/>
    <m/>
    <m/>
    <n v="599"/>
    <m/>
    <m/>
    <m/>
    <m/>
    <m/>
    <x v="2"/>
    <n v="115"/>
    <n v="129.375"/>
    <s v="E"/>
    <m/>
    <n v="552.9"/>
    <n v="552.9"/>
    <n v="11.518749999999999"/>
    <n v="340.65032235168866"/>
    <n v="10.219509670550659"/>
    <n v="1328.690895111926"/>
    <s v="R"/>
    <m/>
    <n v="45.1"/>
    <n v="45.1"/>
    <n v="0.93958333333333333"/>
    <n v="27.786814140099764"/>
    <n v="0.83360442420299286"/>
    <n v="47.072244236133706"/>
    <s v="KX"/>
    <m/>
    <n v="27"/>
    <n v="27"/>
    <n v="0.5625"/>
    <n v="16.635121547288108"/>
    <n v="0.49905364641864325"/>
    <n v="55.538079959783545"/>
    <m/>
    <m/>
    <m/>
    <n v="0"/>
    <n v="0"/>
    <n v="0"/>
    <n v="0"/>
    <b v="0"/>
    <n v="1431.3012193078432"/>
    <n v="13.020833333333332"/>
    <n v="128.02083333333334"/>
    <s v="ok"/>
  </r>
  <r>
    <s v="EA "/>
    <s v="EA Semibrillo y Homologos"/>
    <x v="3"/>
    <s v="Galon"/>
    <m/>
    <m/>
    <n v="600"/>
    <s v="Si"/>
    <n v="0.61"/>
    <s v="12.2020"/>
    <m/>
    <m/>
    <x v="3"/>
    <n v="128"/>
    <n v="144"/>
    <s v="E"/>
    <m/>
    <n v="1"/>
    <n v="1"/>
    <n v="2.0833333333333332E-2"/>
    <n v="0.61611561286252248"/>
    <n v="1.8483468385875675E-2"/>
    <n v="2.4031305753516476"/>
    <s v="I"/>
    <m/>
    <n v="1"/>
    <n v="1"/>
    <n v="2.0833333333333332E-2"/>
    <n v="0.61611561286252248"/>
    <n v="1.8483468385875675E-2"/>
    <n v="2.5907827424076642"/>
    <m/>
    <m/>
    <m/>
    <n v="0"/>
    <n v="0"/>
    <n v="0"/>
    <n v="0"/>
    <b v="0"/>
    <m/>
    <m/>
    <m/>
    <n v="0"/>
    <n v="0"/>
    <n v="0"/>
    <n v="0"/>
    <b v="0"/>
    <n v="4.9939133177593114"/>
    <n v="4.1666666666666664E-2"/>
    <n v="128.04166666666666"/>
    <s v="ok"/>
  </r>
  <r>
    <s v="EA "/>
    <s v="EA Semibrillo y Homologos"/>
    <x v="3"/>
    <s v="Galon"/>
    <m/>
    <m/>
    <n v="601"/>
    <m/>
    <m/>
    <s v="12.2020"/>
    <m/>
    <m/>
    <x v="3"/>
    <n v="128"/>
    <n v="144"/>
    <s v="E"/>
    <m/>
    <n v="4"/>
    <n v="4"/>
    <n v="8.3333333333333329E-2"/>
    <n v="2.4644624514500899"/>
    <n v="7.3933873543502698E-2"/>
    <n v="9.6125223014065906"/>
    <s v="L"/>
    <m/>
    <n v="3.5"/>
    <n v="3.5"/>
    <n v="7.2916666666666671E-2"/>
    <n v="2.1564046450188288"/>
    <n v="6.4692139350564865E-2"/>
    <n v="8.6393000068998838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23.710861647494848"/>
    <n v="0.19791666666666666"/>
    <n v="128.19791666666666"/>
    <s v="ok"/>
  </r>
  <r>
    <s v="EA "/>
    <s v="EA Semibrillo y Homologos"/>
    <x v="3"/>
    <s v="Galon"/>
    <m/>
    <m/>
    <n v="602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E"/>
    <m/>
    <n v="12"/>
    <n v="12"/>
    <n v="0.25"/>
    <n v="7.3933873543502697"/>
    <n v="0.2218016206305081"/>
    <n v="28.837566904219774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51.212223142206589"/>
    <n v="0.40625"/>
    <n v="128.40625"/>
    <s v="ok"/>
  </r>
  <r>
    <s v="EA "/>
    <s v="EA Semibrillo y Homologos"/>
    <x v="3"/>
    <s v="Galon"/>
    <m/>
    <m/>
    <n v="603"/>
    <m/>
    <m/>
    <m/>
    <m/>
    <m/>
    <x v="0"/>
    <n v="122"/>
    <n v="137.25"/>
    <s v="E"/>
    <m/>
    <n v="40.5"/>
    <n v="40.5"/>
    <n v="0.84375"/>
    <n v="24.952682320932162"/>
    <n v="0.74858046962796487"/>
    <n v="97.326788301741729"/>
    <s v="V"/>
    <m/>
    <n v="18.5"/>
    <n v="18.5"/>
    <n v="0.38541666666666669"/>
    <n v="11.398138837956667"/>
    <n v="0.34194416513870002"/>
    <n v="50.496113887492491"/>
    <m/>
    <m/>
    <m/>
    <n v="0"/>
    <n v="0"/>
    <n v="0"/>
    <n v="0"/>
    <b v="0"/>
    <m/>
    <m/>
    <m/>
    <n v="0"/>
    <n v="0"/>
    <n v="0"/>
    <n v="0"/>
    <b v="0"/>
    <n v="147.82290218923421"/>
    <n v="1.2291666666666667"/>
    <n v="123.22916666666667"/>
    <s v="ok"/>
  </r>
  <r>
    <s v="EA "/>
    <s v="EA Semibrillo y Homologos"/>
    <x v="3"/>
    <s v="Galon"/>
    <m/>
    <m/>
    <n v="604"/>
    <m/>
    <m/>
    <m/>
    <m/>
    <m/>
    <x v="0"/>
    <n v="122"/>
    <n v="137.25"/>
    <s v="E"/>
    <m/>
    <n v="76"/>
    <n v="76"/>
    <n v="1.5833333333333333"/>
    <n v="46.824786577551706"/>
    <n v="1.4047435973265512"/>
    <n v="182.63792372672523"/>
    <s v="V"/>
    <m/>
    <n v="42"/>
    <n v="42"/>
    <n v="0.875"/>
    <n v="25.876855740225945"/>
    <n v="0.77630567220677837"/>
    <n v="114.63982612295592"/>
    <m/>
    <m/>
    <m/>
    <n v="0"/>
    <n v="0"/>
    <n v="0"/>
    <n v="0"/>
    <b v="0"/>
    <m/>
    <m/>
    <m/>
    <n v="0"/>
    <n v="0"/>
    <n v="0"/>
    <n v="0"/>
    <b v="0"/>
    <n v="297.27774984968119"/>
    <n v="2.458333333333333"/>
    <n v="124.45833333333333"/>
    <s v="ok"/>
  </r>
  <r>
    <s v="EA "/>
    <s v="EA Semibrillo y Homologos"/>
    <x v="3"/>
    <s v="Galon"/>
    <m/>
    <m/>
    <n v="605"/>
    <m/>
    <m/>
    <m/>
    <m/>
    <m/>
    <x v="1"/>
    <n v="118"/>
    <n v="132.75"/>
    <s v="E"/>
    <m/>
    <n v="189.5"/>
    <n v="189.5"/>
    <n v="3.9479166666666665"/>
    <n v="116.75390863744801"/>
    <n v="3.5026172591234399"/>
    <n v="455.39324402913724"/>
    <s v="V"/>
    <m/>
    <n v="85"/>
    <n v="85"/>
    <n v="1.7708333333333333"/>
    <n v="52.369827093314406"/>
    <n v="1.5710948127994322"/>
    <n v="232.00917191550602"/>
    <m/>
    <m/>
    <m/>
    <n v="0"/>
    <n v="0"/>
    <n v="0"/>
    <n v="0"/>
    <b v="0"/>
    <m/>
    <m/>
    <m/>
    <n v="0"/>
    <n v="0"/>
    <n v="0"/>
    <n v="0"/>
    <b v="0"/>
    <n v="687.40241594464328"/>
    <n v="5.71875"/>
    <n v="123.71875"/>
    <s v="ok"/>
  </r>
  <r>
    <s v="EA "/>
    <s v="EA Semibrillo y Homologos"/>
    <x v="3"/>
    <s v="Galon"/>
    <m/>
    <m/>
    <n v="606"/>
    <m/>
    <m/>
    <m/>
    <m/>
    <m/>
    <x v="2"/>
    <n v="115"/>
    <n v="129.375"/>
    <s v="E"/>
    <m/>
    <n v="191.1"/>
    <n v="191.1"/>
    <n v="3.9812499999999997"/>
    <n v="117.73969361802804"/>
    <n v="3.5321908085408413"/>
    <n v="459.23825294969987"/>
    <s v="V"/>
    <m/>
    <n v="158.4"/>
    <n v="158.4"/>
    <n v="3.3000000000000003"/>
    <n v="97.592713077423568"/>
    <n v="2.9277813923227067"/>
    <n v="432.35591566371949"/>
    <s v="KX"/>
    <m/>
    <n v="7.7"/>
    <n v="7.7"/>
    <n v="0.16041666666666668"/>
    <n v="4.7440902190414231"/>
    <n v="0.14232270657124269"/>
    <n v="15.838637618160494"/>
    <m/>
    <m/>
    <m/>
    <n v="0"/>
    <n v="0"/>
    <n v="0"/>
    <n v="0"/>
    <b v="0"/>
    <n v="907.43280623157989"/>
    <n v="7.4416666666666664"/>
    <n v="122.44166666666666"/>
    <s v="ok"/>
  </r>
  <r>
    <s v="EA "/>
    <s v="EA Semibrillo y Homologos"/>
    <x v="3"/>
    <s v="Galon"/>
    <m/>
    <m/>
    <n v="607"/>
    <s v="Si"/>
    <n v="0.25"/>
    <s v="12.2020"/>
    <m/>
    <m/>
    <x v="3"/>
    <n v="128"/>
    <n v="144"/>
    <s v="E"/>
    <m/>
    <n v="6"/>
    <n v="6"/>
    <n v="0.125"/>
    <n v="3.6966936771751349"/>
    <n v="0.11090081031525405"/>
    <n v="14.418783452109887"/>
    <s v="L"/>
    <m/>
    <n v="3.5"/>
    <n v="3.5"/>
    <n v="7.2916666666666671E-2"/>
    <n v="2.1564046450188288"/>
    <n v="6.4692139350564865E-2"/>
    <n v="8.6393000068998838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29.881882632995243"/>
    <n v="0.25"/>
    <n v="128.25"/>
    <s v="ok"/>
  </r>
  <r>
    <s v="EA "/>
    <s v="EA Semibrillo y Homologos"/>
    <x v="3"/>
    <s v="Galon"/>
    <m/>
    <m/>
    <n v="608"/>
    <m/>
    <m/>
    <s v="12.2020"/>
    <m/>
    <m/>
    <x v="3"/>
    <n v="128"/>
    <n v="144"/>
    <s v="E"/>
    <m/>
    <n v="19"/>
    <n v="19"/>
    <n v="0.39583333333333331"/>
    <n v="11.706196644387926"/>
    <n v="0.3511858993316378"/>
    <n v="45.659480931681308"/>
    <s v="L"/>
    <m/>
    <n v="3"/>
    <n v="3"/>
    <n v="6.25E-2"/>
    <n v="1.8483468385875674"/>
    <n v="5.5450405157627024E-2"/>
    <n v="7.4051142916284709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73.535992745266185"/>
    <n v="0.61458333333333326"/>
    <n v="128.61458333333334"/>
    <s v="ok"/>
  </r>
  <r>
    <s v="EA "/>
    <s v="EA Semibrillo y Homologos"/>
    <x v="3"/>
    <s v="Galon"/>
    <m/>
    <m/>
    <n v="609"/>
    <m/>
    <m/>
    <m/>
    <m/>
    <m/>
    <x v="0"/>
    <n v="122"/>
    <n v="137.25"/>
    <s v="E"/>
    <m/>
    <n v="54.5"/>
    <n v="54.5"/>
    <n v="1.1354166666666667"/>
    <n v="33.578300901007481"/>
    <n v="1.0073490270302243"/>
    <n v="130.97061635666481"/>
    <s v="V"/>
    <m/>
    <n v="18"/>
    <n v="18"/>
    <n v="0.375"/>
    <n v="11.090081031525404"/>
    <n v="0.33270243094576213"/>
    <n v="49.131354052695393"/>
    <m/>
    <m/>
    <m/>
    <n v="0"/>
    <n v="0"/>
    <n v="0"/>
    <n v="0"/>
    <b v="0"/>
    <m/>
    <m/>
    <m/>
    <n v="0"/>
    <n v="0"/>
    <n v="0"/>
    <n v="0"/>
    <b v="0"/>
    <n v="180.10197040936021"/>
    <n v="1.5104166666666667"/>
    <n v="123.51041666666667"/>
    <s v="ok"/>
  </r>
  <r>
    <s v="EA "/>
    <s v="EA Semibrillo y Homologos"/>
    <x v="3"/>
    <s v="Galon"/>
    <m/>
    <m/>
    <n v="610"/>
    <m/>
    <m/>
    <m/>
    <m/>
    <m/>
    <x v="0"/>
    <n v="122"/>
    <n v="137.25"/>
    <s v="E"/>
    <m/>
    <n v="99"/>
    <n v="99"/>
    <n v="2.0625"/>
    <n v="60.995445673389725"/>
    <n v="1.8298633702016918"/>
    <n v="237.90992695981313"/>
    <s v="V"/>
    <m/>
    <n v="35"/>
    <n v="35"/>
    <n v="0.72916666666666663"/>
    <n v="21.564046450188286"/>
    <n v="0.64692139350564859"/>
    <n v="95.533188435796589"/>
    <m/>
    <m/>
    <m/>
    <n v="0"/>
    <n v="0"/>
    <n v="0"/>
    <n v="0"/>
    <b v="0"/>
    <m/>
    <m/>
    <m/>
    <n v="0"/>
    <n v="0"/>
    <n v="0"/>
    <n v="0"/>
    <b v="0"/>
    <n v="333.44311539560971"/>
    <n v="2.7916666666666665"/>
    <n v="124.79166666666667"/>
    <s v="ok"/>
  </r>
  <r>
    <s v="EA "/>
    <s v="EA Semibrillo y Homologos"/>
    <x v="3"/>
    <s v="Galon"/>
    <m/>
    <m/>
    <n v="611"/>
    <s v="Si"/>
    <n v="0.41"/>
    <m/>
    <m/>
    <m/>
    <x v="0"/>
    <n v="122"/>
    <n v="137.25"/>
    <s v="E"/>
    <m/>
    <n v="215.5"/>
    <n v="215.5"/>
    <n v="4.489583333333333"/>
    <n v="132.7729145718736"/>
    <n v="3.9831874371562077"/>
    <n v="517.87463898828003"/>
    <s v="V"/>
    <m/>
    <n v="86.5"/>
    <n v="86.5"/>
    <n v="1.8020833333333333"/>
    <n v="53.294000512608193"/>
    <n v="1.5988200153782457"/>
    <n v="236.10345141989728"/>
    <m/>
    <m/>
    <m/>
    <n v="0"/>
    <n v="0"/>
    <n v="0"/>
    <n v="0"/>
    <b v="0"/>
    <m/>
    <m/>
    <m/>
    <n v="0"/>
    <n v="0"/>
    <n v="0"/>
    <n v="0"/>
    <b v="0"/>
    <n v="753.97809040817731"/>
    <n v="6.2916666666666661"/>
    <n v="128.29166666666666"/>
    <s v="ok"/>
  </r>
  <r>
    <s v="EA "/>
    <s v="EA Semibrillo y Homologos"/>
    <x v="3"/>
    <s v="Galon"/>
    <m/>
    <m/>
    <n v="612"/>
    <m/>
    <m/>
    <m/>
    <m/>
    <m/>
    <x v="1"/>
    <n v="118"/>
    <n v="132.75"/>
    <s v="E"/>
    <m/>
    <n v="187"/>
    <n v="187"/>
    <n v="3.8958333333333335"/>
    <n v="115.21361960529171"/>
    <n v="3.4564085881587512"/>
    <n v="449.38541759075815"/>
    <s v="V"/>
    <m/>
    <n v="52.5"/>
    <n v="52.5"/>
    <n v="1.09375"/>
    <n v="32.346069675282429"/>
    <n v="0.97038209025847288"/>
    <n v="143.2997826536949"/>
    <m/>
    <m/>
    <m/>
    <n v="0"/>
    <n v="0"/>
    <n v="0"/>
    <n v="0"/>
    <b v="0"/>
    <m/>
    <m/>
    <m/>
    <n v="0"/>
    <n v="0"/>
    <n v="0"/>
    <n v="0"/>
    <b v="0"/>
    <n v="592.68520024445309"/>
    <n v="4.9895833333333339"/>
    <n v="122.98958333333333"/>
    <s v="ok"/>
  </r>
  <r>
    <s v="EA "/>
    <s v="EA Semibrillo y Homologos"/>
    <x v="3"/>
    <s v="Galon"/>
    <m/>
    <m/>
    <n v="613"/>
    <m/>
    <m/>
    <m/>
    <m/>
    <m/>
    <x v="2"/>
    <n v="115"/>
    <n v="129.375"/>
    <s v="E"/>
    <m/>
    <n v="392.6"/>
    <n v="392.6"/>
    <n v="8.1791666666666671"/>
    <n v="241.88698960982634"/>
    <n v="7.2566096882947901"/>
    <n v="943.46906388305695"/>
    <s v="V"/>
    <m/>
    <n v="149.1"/>
    <n v="149.1"/>
    <n v="3.1062499999999997"/>
    <n v="91.862837877802093"/>
    <n v="2.7558851363340628"/>
    <n v="406.97138273649347"/>
    <s v="KX"/>
    <m/>
    <n v="83.2"/>
    <n v="83.2"/>
    <n v="1.7333333333333334"/>
    <n v="51.260818990161873"/>
    <n v="1.537824569704856"/>
    <n v="171.13956491311077"/>
    <m/>
    <m/>
    <m/>
    <n v="0"/>
    <n v="0"/>
    <n v="0"/>
    <n v="0"/>
    <b v="0"/>
    <n v="1521.580011532661"/>
    <n v="13.018750000000001"/>
    <n v="128.01875000000001"/>
    <s v="ok"/>
  </r>
  <r>
    <s v="EA "/>
    <s v="EA Semibrillo y Homologos"/>
    <x v="3"/>
    <s v="Galon"/>
    <m/>
    <m/>
    <n v="614"/>
    <m/>
    <m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E"/>
    <m/>
    <n v="9"/>
    <n v="9"/>
    <n v="0.1875"/>
    <n v="5.5450405157627021"/>
    <n v="0.16635121547288106"/>
    <n v="21.628175178164831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44.349488915831294"/>
    <n v="0.3125"/>
    <n v="128.3125"/>
    <s v="ok"/>
  </r>
  <r>
    <s v="EA "/>
    <s v="EA Semibrillo y Homologos"/>
    <x v="3"/>
    <s v="Galon"/>
    <m/>
    <m/>
    <n v="615"/>
    <m/>
    <m/>
    <m/>
    <m/>
    <m/>
    <x v="0"/>
    <n v="122"/>
    <n v="137.25"/>
    <s v="E"/>
    <m/>
    <n v="26"/>
    <n v="26"/>
    <n v="0.54166666666666663"/>
    <n v="16.019005934425582"/>
    <n v="0.48057017803276747"/>
    <n v="62.48139495914284"/>
    <s v="F"/>
    <m/>
    <n v="1"/>
    <n v="1"/>
    <n v="2.0833333333333332E-2"/>
    <n v="0.61611561286252248"/>
    <n v="1.8483468385875675E-2"/>
    <n v="1.8155932420577421"/>
    <s v="R"/>
    <m/>
    <n v="4"/>
    <n v="4"/>
    <n v="8.3333333333333329E-2"/>
    <n v="2.4644624514500899"/>
    <n v="7.3933873543502698E-2"/>
    <n v="4.1749218834708381"/>
    <m/>
    <m/>
    <m/>
    <n v="0"/>
    <n v="0"/>
    <n v="0"/>
    <n v="0"/>
    <b v="0"/>
    <n v="68.471910084671421"/>
    <n v="0.64583333333333337"/>
    <n v="122.64583333333333"/>
    <s v="ok"/>
  </r>
  <r>
    <s v="EA "/>
    <s v="EA Semibrillo y Homologos"/>
    <x v="3"/>
    <s v="Galon"/>
    <m/>
    <m/>
    <n v="616"/>
    <m/>
    <m/>
    <m/>
    <m/>
    <m/>
    <x v="0"/>
    <n v="122"/>
    <n v="137.25"/>
    <s v="E"/>
    <m/>
    <n v="47"/>
    <n v="47"/>
    <n v="0.97916666666666663"/>
    <n v="28.957433804538557"/>
    <n v="0.86872301413615671"/>
    <n v="112.94713704152744"/>
    <s v="V"/>
    <m/>
    <n v="8"/>
    <n v="8"/>
    <n v="0.16666666666666666"/>
    <n v="4.9289249029001798"/>
    <n v="0.1478677470870054"/>
    <n v="21.836157356753507"/>
    <s v="B"/>
    <m/>
    <n v="8.5"/>
    <n v="8.5"/>
    <n v="0.17708333333333334"/>
    <n v="5.2369827093314418"/>
    <n v="0.15710948127994326"/>
    <n v="33.986049915722866"/>
    <m/>
    <m/>
    <m/>
    <n v="0"/>
    <n v="0"/>
    <n v="0"/>
    <n v="0"/>
    <b v="0"/>
    <n v="168.76934431400383"/>
    <n v="1.3229166666666665"/>
    <n v="123.32291666666667"/>
    <s v="ok"/>
  </r>
  <r>
    <s v="EA "/>
    <s v="EA Semibrillo y Homologos"/>
    <x v="3"/>
    <s v="Galon"/>
    <m/>
    <m/>
    <n v="617"/>
    <m/>
    <m/>
    <m/>
    <m/>
    <m/>
    <x v="0"/>
    <n v="122"/>
    <n v="137.25"/>
    <s v="E"/>
    <m/>
    <n v="116.5"/>
    <n v="116.5"/>
    <n v="2.4270833333333335"/>
    <n v="71.777468898483875"/>
    <n v="2.1533240669545162"/>
    <n v="279.96471202846698"/>
    <s v="R"/>
    <m/>
    <n v="25"/>
    <n v="25"/>
    <n v="0.52083333333333337"/>
    <n v="15.402890321563063"/>
    <n v="0.46208670964689191"/>
    <n v="26.093261771692742"/>
    <s v="B"/>
    <m/>
    <n v="22.5"/>
    <n v="22.5"/>
    <n v="0.46875"/>
    <n v="13.862601289406756"/>
    <n v="0.41587803868220269"/>
    <n v="89.963073306325214"/>
    <m/>
    <m/>
    <m/>
    <n v="0"/>
    <n v="0"/>
    <n v="0"/>
    <n v="0"/>
    <b v="0"/>
    <n v="396.02104710648496"/>
    <n v="3.416666666666667"/>
    <n v="125.41666666666667"/>
    <s v="ok"/>
  </r>
  <r>
    <s v="EA "/>
    <s v="EA Semibrillo y Homologos"/>
    <x v="3"/>
    <s v="Galon"/>
    <m/>
    <m/>
    <n v="618"/>
    <m/>
    <m/>
    <m/>
    <m/>
    <m/>
    <x v="1"/>
    <n v="118"/>
    <n v="132.75"/>
    <s v="E"/>
    <m/>
    <n v="62.5"/>
    <n v="62.5"/>
    <n v="1.3020833333333333"/>
    <n v="38.507225803907652"/>
    <n v="1.1552167741172295"/>
    <n v="150.19566095947798"/>
    <s v="V"/>
    <m/>
    <n v="15.5"/>
    <n v="15.5"/>
    <n v="0.32291666666666669"/>
    <n v="9.5497919993690985"/>
    <n v="0.28649375998107296"/>
    <n v="42.307554878709922"/>
    <s v="B"/>
    <m/>
    <n v="13"/>
    <n v="13"/>
    <n v="0.27083333333333331"/>
    <n v="8.0095029672127911"/>
    <n v="0.24028508901638373"/>
    <n v="51.978664576987903"/>
    <m/>
    <m/>
    <m/>
    <n v="0"/>
    <n v="0"/>
    <n v="0"/>
    <n v="0"/>
    <b v="0"/>
    <n v="244.48188041517579"/>
    <n v="1.8958333333333333"/>
    <n v="119.89583333333333"/>
    <s v="ok"/>
  </r>
  <r>
    <s v="EA "/>
    <s v="EA Semibrillo y Homologos"/>
    <x v="3"/>
    <s v="Galon"/>
    <m/>
    <m/>
    <n v="619"/>
    <m/>
    <m/>
    <m/>
    <m/>
    <m/>
    <x v="2"/>
    <n v="115"/>
    <n v="129.375"/>
    <s v="E"/>
    <m/>
    <n v="215.5"/>
    <n v="215.5"/>
    <n v="4.489583333333333"/>
    <n v="132.7729145718736"/>
    <n v="3.9831874371562077"/>
    <n v="517.87463898828003"/>
    <s v="V"/>
    <m/>
    <n v="46.3"/>
    <n v="46.3"/>
    <n v="0.96458333333333324"/>
    <n v="28.526152875534788"/>
    <n v="0.85578458626604359"/>
    <n v="126.37676070221092"/>
    <s v="B"/>
    <m/>
    <n v="57.1"/>
    <n v="57.1"/>
    <n v="1.1895833333333334"/>
    <n v="35.180201494450039"/>
    <n v="1.0554060448335012"/>
    <n v="228.30628825738535"/>
    <s v="KX"/>
    <m/>
    <n v="306"/>
    <n v="306"/>
    <n v="6.375"/>
    <n v="188.53137753593188"/>
    <n v="5.6559413260779561"/>
    <n v="629.43157287754684"/>
    <n v="1501.9892608254231"/>
    <n v="13.018750000000001"/>
    <n v="128.01875000000001"/>
    <s v="ok"/>
  </r>
  <r>
    <s v="EA "/>
    <s v="EA Semibrillo y Homologos"/>
    <x v="3"/>
    <s v="Galon"/>
    <m/>
    <m/>
    <n v="620"/>
    <m/>
    <m/>
    <m/>
    <m/>
    <m/>
    <x v="2"/>
    <n v="115"/>
    <n v="129.375"/>
    <s v="E"/>
    <m/>
    <n v="275"/>
    <n v="275"/>
    <n v="5.729166666666667"/>
    <n v="169.4317935371937"/>
    <n v="5.0829538061158104"/>
    <n v="660.8609082217032"/>
    <s v="V"/>
    <m/>
    <n v="116.5"/>
    <n v="116.5"/>
    <n v="2.4270833333333335"/>
    <n v="71.777468898483875"/>
    <n v="2.1533240669545162"/>
    <n v="317.98904150772296"/>
    <s v="B"/>
    <m/>
    <n v="146.5"/>
    <n v="146.5"/>
    <n v="3.0520833333333335"/>
    <n v="90.260937284359542"/>
    <n v="2.7078281185307862"/>
    <n v="585.75956619451756"/>
    <s v="KX"/>
    <m/>
    <n v="37.5"/>
    <n v="37.5"/>
    <n v="0.78125"/>
    <n v="23.104335482344592"/>
    <n v="0.69313006447033776"/>
    <n v="77.136222166366025"/>
    <n v="1641.7457380903097"/>
    <n v="11.989583333333334"/>
    <n v="126.98958333333333"/>
    <s v="ok"/>
  </r>
  <r>
    <s v="EA "/>
    <s v="EA Semibrillo y Homologos"/>
    <x v="3"/>
    <s v="Galon"/>
    <m/>
    <m/>
    <n v="621"/>
    <s v="Si"/>
    <n v="0.12"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m/>
    <m/>
    <m/>
    <n v="0"/>
    <n v="0"/>
    <n v="0"/>
    <n v="0"/>
    <b v="0"/>
    <n v="32.374557668233926"/>
    <n v="0.19791666666666669"/>
    <n v="128.19791666666666"/>
    <s v="ok"/>
  </r>
  <r>
    <s v="EA "/>
    <s v="EA Semibrillo y Homologos"/>
    <x v="3"/>
    <s v="Galon"/>
    <m/>
    <m/>
    <n v="622"/>
    <m/>
    <m/>
    <s v="12.2020"/>
    <m/>
    <m/>
    <x v="3"/>
    <n v="128"/>
    <n v="144"/>
    <s v="B"/>
    <m/>
    <n v="12"/>
    <n v="12"/>
    <n v="0.25"/>
    <n v="7.3933873543502697"/>
    <n v="0.2218016206305081"/>
    <n v="47.980305763373451"/>
    <s v="D"/>
    <m/>
    <n v="1.5"/>
    <n v="1.5"/>
    <n v="3.125E-2"/>
    <n v="0.92417341929378372"/>
    <n v="2.7725202578813512E-2"/>
    <n v="2.6316275837596477"/>
    <s v="E"/>
    <m/>
    <n v="4.5"/>
    <n v="4.5"/>
    <n v="9.375E-2"/>
    <n v="2.772520257881351"/>
    <n v="8.3175607736440532E-2"/>
    <n v="10.814087589082416"/>
    <m/>
    <m/>
    <m/>
    <n v="0"/>
    <n v="0"/>
    <n v="0"/>
    <n v="0"/>
    <b v="0"/>
    <n v="61.426020936215508"/>
    <n v="0.375"/>
    <n v="128.375"/>
    <s v="ok"/>
  </r>
  <r>
    <s v="EA "/>
    <s v="EA Semibrillo y Homologos"/>
    <x v="3"/>
    <s v="Galon"/>
    <m/>
    <m/>
    <n v="623"/>
    <m/>
    <m/>
    <m/>
    <m/>
    <m/>
    <x v="0"/>
    <n v="122"/>
    <n v="137.25"/>
    <s v="E"/>
    <m/>
    <n v="17"/>
    <n v="17"/>
    <n v="0.35416666666666669"/>
    <n v="10.473965418662884"/>
    <n v="0.31421896255988652"/>
    <n v="40.853219780978016"/>
    <s v="R"/>
    <m/>
    <n v="2"/>
    <n v="2"/>
    <n v="4.1666666666666664E-2"/>
    <n v="1.232231225725045"/>
    <n v="3.6966936771751349E-2"/>
    <n v="2.0874609417354191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92.920165892894119"/>
    <n v="0.65625"/>
    <n v="122.65625"/>
    <s v="ok"/>
  </r>
  <r>
    <s v="EA "/>
    <s v="EA Semibrillo y Homologos"/>
    <x v="3"/>
    <s v="Galon"/>
    <m/>
    <m/>
    <n v="624"/>
    <m/>
    <m/>
    <m/>
    <m/>
    <m/>
    <x v="0"/>
    <n v="122"/>
    <n v="137.25"/>
    <s v="E"/>
    <m/>
    <n v="38.5"/>
    <n v="38.5"/>
    <n v="0.80208333333333337"/>
    <n v="23.720451095207117"/>
    <n v="0.71161353285621354"/>
    <n v="92.520527151038451"/>
    <s v="V"/>
    <m/>
    <n v="11.5"/>
    <n v="11.5"/>
    <n v="0.23958333333333334"/>
    <n v="7.0853295479190086"/>
    <n v="0.21255988643757026"/>
    <n v="31.389476200333171"/>
    <s v="B"/>
    <m/>
    <n v="34.5"/>
    <n v="34.5"/>
    <n v="0.71875"/>
    <n v="21.255988643757025"/>
    <n v="0.63767965931271076"/>
    <n v="137.94337906969866"/>
    <m/>
    <m/>
    <m/>
    <n v="0"/>
    <n v="0"/>
    <n v="0"/>
    <n v="0"/>
    <b v="0"/>
    <n v="261.85338242107025"/>
    <n v="1.7604166666666667"/>
    <n v="123.76041666666667"/>
    <s v="ok"/>
  </r>
  <r>
    <s v="EA "/>
    <s v="EA Semibrillo y Homologos"/>
    <x v="3"/>
    <s v="Galon"/>
    <m/>
    <m/>
    <n v="625"/>
    <m/>
    <m/>
    <m/>
    <m/>
    <m/>
    <x v="0"/>
    <n v="122"/>
    <n v="137.25"/>
    <s v="E"/>
    <m/>
    <n v="79"/>
    <n v="79"/>
    <n v="1.6458333333333333"/>
    <n v="48.673133416139272"/>
    <n v="1.4601940024841782"/>
    <n v="189.84731545278018"/>
    <s v="V"/>
    <m/>
    <n v="24"/>
    <n v="24"/>
    <n v="0.5"/>
    <n v="14.786774708700539"/>
    <n v="0.44360324126101619"/>
    <n v="65.508472070260524"/>
    <s v="B"/>
    <m/>
    <n v="61.5"/>
    <n v="61.5"/>
    <n v="1.28125"/>
    <n v="37.891110191045129"/>
    <n v="1.1367333057313538"/>
    <n v="245.89906703728894"/>
    <m/>
    <m/>
    <m/>
    <n v="0"/>
    <n v="0"/>
    <n v="0"/>
    <n v="0"/>
    <b v="0"/>
    <n v="501.25485456032965"/>
    <n v="3.427083333333333"/>
    <n v="125.42708333333333"/>
    <s v="ok"/>
  </r>
  <r>
    <s v="EA "/>
    <s v="EA Semibrillo y Homologos"/>
    <x v="3"/>
    <s v="Galon"/>
    <m/>
    <m/>
    <n v="626"/>
    <m/>
    <m/>
    <m/>
    <m/>
    <m/>
    <x v="1"/>
    <n v="118"/>
    <n v="132.75"/>
    <s v="E"/>
    <m/>
    <n v="91.5"/>
    <n v="91.5"/>
    <n v="1.90625"/>
    <n v="56.374578576920804"/>
    <n v="1.691237357307624"/>
    <n v="219.88644764467577"/>
    <s v="V"/>
    <m/>
    <n v="30"/>
    <n v="30"/>
    <n v="0.625"/>
    <n v="18.483468385875675"/>
    <n v="0.55450405157627025"/>
    <n v="81.885590087825648"/>
    <s v="B"/>
    <m/>
    <n v="72.5"/>
    <n v="72.5"/>
    <n v="1.5104166666666667"/>
    <n v="44.668381932532881"/>
    <n v="1.3400514579759863"/>
    <n v="289.88101398704794"/>
    <m/>
    <m/>
    <m/>
    <n v="0"/>
    <n v="0"/>
    <n v="0"/>
    <n v="0"/>
    <b v="0"/>
    <n v="591.65305171954935"/>
    <n v="4.041666666666667"/>
    <n v="122.04166666666667"/>
    <s v="ok"/>
  </r>
  <r>
    <s v="EA "/>
    <s v="EA Semibrillo y Homologos"/>
    <x v="3"/>
    <s v="Galon"/>
    <m/>
    <m/>
    <n v="627"/>
    <m/>
    <m/>
    <m/>
    <m/>
    <m/>
    <x v="2"/>
    <n v="115"/>
    <n v="129.375"/>
    <s v="E"/>
    <m/>
    <n v="171.7"/>
    <n v="171.7"/>
    <n v="3.5770833333333329"/>
    <n v="105.7870507284951"/>
    <n v="3.1736115218548528"/>
    <n v="412.61751978787788"/>
    <s v="V"/>
    <m/>
    <n v="77.400000000000006"/>
    <n v="77.400000000000006"/>
    <n v="1.6125"/>
    <n v="47.687348435559244"/>
    <n v="1.4306204530667772"/>
    <n v="211.2648224265902"/>
    <s v="B"/>
    <m/>
    <n v="167.1"/>
    <n v="167.1"/>
    <n v="3.4812499999999997"/>
    <n v="102.95291890932749"/>
    <n v="3.0885875672798249"/>
    <n v="668.12575775497521"/>
    <s v="KX"/>
    <m/>
    <n v="208.8"/>
    <n v="208.8"/>
    <n v="4.3500000000000005"/>
    <n v="128.6449399656947"/>
    <n v="3.8593481989708409"/>
    <n v="429.4944850223261"/>
    <n v="1721.5025849917693"/>
    <n v="13.020833333333332"/>
    <n v="128.02083333333334"/>
    <s v="ok"/>
  </r>
  <r>
    <s v="EA "/>
    <s v="EA Semibrillo y Homologos"/>
    <x v="3"/>
    <s v="Galon"/>
    <m/>
    <m/>
    <n v="628"/>
    <s v="Si"/>
    <n v="0.38"/>
    <s v="SGI-2921"/>
    <m/>
    <m/>
    <x v="3"/>
    <n v="128"/>
    <n v="144"/>
    <s v="AXX"/>
    <m/>
    <n v="1"/>
    <n v="1"/>
    <n v="2.0833333333333332E-2"/>
    <n v="0.61611561286252248"/>
    <n v="1.8483468385875675E-2"/>
    <n v="1.293912824910548"/>
    <s v="E"/>
    <m/>
    <n v="3"/>
    <n v="3"/>
    <n v="6.25E-2"/>
    <n v="1.8483468385875674"/>
    <n v="5.5450405157627024E-2"/>
    <n v="7.2093917260549434"/>
    <s v="L"/>
    <m/>
    <n v="13.5"/>
    <n v="13.5"/>
    <n v="0.28125"/>
    <n v="8.317560773644054"/>
    <n v="0.24952682320932162"/>
    <n v="33.32301431232812"/>
    <m/>
    <m/>
    <m/>
    <n v="0"/>
    <n v="0"/>
    <n v="0"/>
    <n v="0"/>
    <b v="0"/>
    <n v="41.826318863293608"/>
    <n v="0.36458333333333331"/>
    <n v="128.36458333333334"/>
    <s v="ok"/>
  </r>
  <r>
    <s v="EA "/>
    <s v="EA Semibrillo y Homologos"/>
    <x v="3"/>
    <s v="Galon"/>
    <m/>
    <m/>
    <n v="629"/>
    <s v="Si"/>
    <n v="0.05"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3.5"/>
    <n v="3.5"/>
    <n v="7.2916666666666671E-2"/>
    <n v="2.1564046450188288"/>
    <n v="6.4692139350564865E-2"/>
    <n v="9.5533188435796603"/>
    <s v="E"/>
    <m/>
    <n v="7"/>
    <n v="7"/>
    <n v="0.14583333333333334"/>
    <n v="4.3128092900376576"/>
    <n v="0.12938427870112973"/>
    <n v="16.821914027461535"/>
    <m/>
    <m/>
    <m/>
    <n v="0"/>
    <n v="0"/>
    <n v="0"/>
    <n v="0"/>
    <b v="0"/>
    <n v="62.36046219357128"/>
    <n v="0.40625"/>
    <n v="128.40625"/>
    <s v="ok"/>
  </r>
  <r>
    <s v="EA "/>
    <s v="EA Semibrillo y Homologos"/>
    <x v="3"/>
    <s v="Galon"/>
    <m/>
    <m/>
    <n v="630"/>
    <m/>
    <m/>
    <m/>
    <m/>
    <m/>
    <x v="0"/>
    <n v="122"/>
    <n v="137.25"/>
    <s v="E"/>
    <m/>
    <n v="18"/>
    <n v="18"/>
    <n v="0.375"/>
    <n v="11.090081031525404"/>
    <n v="0.33270243094576213"/>
    <n v="43.256350356329662"/>
    <s v="L"/>
    <m/>
    <n v="11"/>
    <n v="11"/>
    <n v="0.22916666666666666"/>
    <n v="6.7772717414877475"/>
    <n v="0.20331815224463243"/>
    <n v="27.15208573597106"/>
    <s v="B"/>
    <m/>
    <n v="10.5"/>
    <n v="10.5"/>
    <n v="0.21875"/>
    <n v="6.4692139350564863"/>
    <n v="0.19407641805169459"/>
    <n v="41.98276754295177"/>
    <m/>
    <m/>
    <m/>
    <n v="0"/>
    <n v="0"/>
    <n v="0"/>
    <n v="0"/>
    <b v="0"/>
    <n v="112.39120363525248"/>
    <n v="0.82291666666666663"/>
    <n v="122.82291666666667"/>
    <s v="ok"/>
  </r>
  <r>
    <s v="EA "/>
    <s v="EA Semibrillo y Homologos"/>
    <x v="3"/>
    <s v="Galon"/>
    <m/>
    <m/>
    <n v="631"/>
    <m/>
    <m/>
    <m/>
    <m/>
    <m/>
    <x v="0"/>
    <n v="122"/>
    <n v="137.25"/>
    <s v="E"/>
    <m/>
    <n v="38.5"/>
    <n v="38.5"/>
    <n v="0.80208333333333337"/>
    <n v="23.720451095207117"/>
    <n v="0.71161353285621354"/>
    <n v="92.520527151038451"/>
    <s v="B"/>
    <m/>
    <n v="43.5"/>
    <n v="43.5"/>
    <n v="0.90625"/>
    <n v="26.801029159519729"/>
    <n v="0.80403087478559188"/>
    <n v="173.92860839222877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271.71239071078651"/>
    <n v="1.7708333333333335"/>
    <n v="123.77083333333333"/>
    <s v="ok"/>
  </r>
  <r>
    <s v="EA "/>
    <s v="EA Semibrillo y Homologos"/>
    <x v="3"/>
    <s v="Galon"/>
    <m/>
    <m/>
    <n v="632"/>
    <m/>
    <m/>
    <m/>
    <m/>
    <m/>
    <x v="0"/>
    <n v="122"/>
    <n v="137.25"/>
    <s v="E"/>
    <m/>
    <n v="80.5"/>
    <n v="80.5"/>
    <n v="1.6770833333333333"/>
    <n v="49.597306835433059"/>
    <n v="1.4879192050629917"/>
    <n v="193.45201131580765"/>
    <s v="B"/>
    <m/>
    <n v="80"/>
    <n v="80"/>
    <n v="1.6666666666666667"/>
    <n v="49.289249029001802"/>
    <n v="1.4786774708700541"/>
    <n v="319.86870508915638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518.58397157248339"/>
    <n v="3.40625"/>
    <n v="125.40625"/>
    <s v="ok"/>
  </r>
  <r>
    <s v="EA "/>
    <s v="EA Semibrillo y Homologos"/>
    <x v="3"/>
    <s v="Galon"/>
    <m/>
    <m/>
    <n v="633"/>
    <m/>
    <m/>
    <m/>
    <m/>
    <m/>
    <x v="1"/>
    <n v="118"/>
    <n v="132.75"/>
    <s v="E"/>
    <m/>
    <n v="96.5"/>
    <n v="96.5"/>
    <n v="2.0104166666666665"/>
    <n v="59.455156641233415"/>
    <n v="1.7836546992370024"/>
    <n v="231.90210052143399"/>
    <s v="B"/>
    <m/>
    <n v="97"/>
    <n v="97"/>
    <n v="2.0208333333333335"/>
    <n v="59.763214447664687"/>
    <n v="1.7928964334299407"/>
    <n v="387.84080492060207"/>
    <s v="D"/>
    <m/>
    <n v="8"/>
    <n v="8"/>
    <n v="0.16666666666666666"/>
    <n v="4.9289249029001798"/>
    <n v="0.1478677470870054"/>
    <n v="14.035347113384788"/>
    <m/>
    <m/>
    <m/>
    <n v="0"/>
    <n v="0"/>
    <n v="0"/>
    <n v="0"/>
    <b v="0"/>
    <n v="633.77825255542086"/>
    <n v="4.197916666666667"/>
    <n v="122.19791666666667"/>
    <s v="ok"/>
  </r>
  <r>
    <s v="EA "/>
    <s v="EA Semibrillo y Homologos"/>
    <x v="3"/>
    <s v="Galon"/>
    <m/>
    <m/>
    <n v="634"/>
    <m/>
    <m/>
    <m/>
    <m/>
    <m/>
    <x v="2"/>
    <n v="115"/>
    <n v="129.375"/>
    <s v="E"/>
    <m/>
    <n v="181.6"/>
    <n v="181.6"/>
    <n v="3.7833333333333332"/>
    <n v="111.88659529583408"/>
    <n v="3.3565978588750225"/>
    <n v="436.40851248385923"/>
    <s v="B"/>
    <m/>
    <n v="212.4"/>
    <n v="212.4"/>
    <n v="4.4249999999999998"/>
    <n v="130.86295617199977"/>
    <n v="3.9258886851599928"/>
    <n v="849.25141201171004"/>
    <s v="D"/>
    <m/>
    <n v="14.8"/>
    <n v="14.8"/>
    <n v="0.30833333333333335"/>
    <n v="9.1185110703653329"/>
    <n v="0.27355533211096"/>
    <n v="25.965392159761858"/>
    <s v="KX"/>
    <m/>
    <n v="216.1"/>
    <n v="216.1"/>
    <n v="4.5020833333333332"/>
    <n v="133.14258393959111"/>
    <n v="3.994277518187733"/>
    <n v="444.51033627071195"/>
    <n v="1756.1356529260429"/>
    <n v="13.018749999999999"/>
    <n v="128.01875000000001"/>
    <s v="ok"/>
  </r>
  <r>
    <s v="EA "/>
    <s v="EA Semibrillo y Homologos"/>
    <x v="3"/>
    <s v="Galon"/>
    <m/>
    <m/>
    <n v="635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m/>
    <m/>
    <m/>
    <n v="0"/>
    <n v="0"/>
    <n v="0"/>
    <n v="0"/>
    <b v="0"/>
    <n v="10.628345210988556"/>
    <n v="7.2916666666666657E-2"/>
    <n v="128.07291666666666"/>
    <s v="ok"/>
  </r>
  <r>
    <s v="EA "/>
    <s v="EA Semibrillo y Homologos"/>
    <x v="3"/>
    <s v="Galon"/>
    <m/>
    <m/>
    <n v="636"/>
    <m/>
    <m/>
    <m/>
    <m/>
    <m/>
    <x v="0"/>
    <n v="122"/>
    <n v="137.25"/>
    <s v="E"/>
    <m/>
    <n v="12"/>
    <n v="12"/>
    <n v="0.25"/>
    <n v="7.3933873543502697"/>
    <n v="0.2218016206305081"/>
    <n v="28.837566904219774"/>
    <s v="L"/>
    <m/>
    <n v="2"/>
    <n v="2"/>
    <n v="4.1666666666666664E-2"/>
    <n v="1.232231225725045"/>
    <n v="3.6966936771751349E-2"/>
    <n v="4.936742861085647"/>
    <s v="R"/>
    <m/>
    <n v="0.5"/>
    <n v="0.5"/>
    <n v="1.0416666666666666E-2"/>
    <n v="0.30805780643126124"/>
    <n v="9.2417341929378373E-3"/>
    <n v="0.52186523543385477"/>
    <m/>
    <m/>
    <m/>
    <n v="0"/>
    <n v="0"/>
    <n v="0"/>
    <n v="0"/>
    <b v="0"/>
    <n v="34.296175000739275"/>
    <n v="0.30208333333333337"/>
    <n v="122.30208333333333"/>
    <s v="ok"/>
  </r>
  <r>
    <s v="EA "/>
    <s v="EA Semibrillo y Homologos"/>
    <x v="3"/>
    <s v="Galon"/>
    <m/>
    <m/>
    <n v="637"/>
    <m/>
    <m/>
    <m/>
    <m/>
    <m/>
    <x v="0"/>
    <n v="122"/>
    <n v="137.25"/>
    <s v="E"/>
    <m/>
    <n v="32.5"/>
    <n v="32.5"/>
    <n v="0.67708333333333337"/>
    <n v="20.02375741803198"/>
    <n v="0.60071272254095942"/>
    <n v="78.101743698928559"/>
    <s v="R"/>
    <m/>
    <n v="1.5"/>
    <n v="1.5"/>
    <n v="3.125E-2"/>
    <n v="0.92417341929378372"/>
    <n v="2.7725202578813512E-2"/>
    <n v="1.5655957063015644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81.666518812037353"/>
    <n v="0.71875"/>
    <n v="122.71875"/>
    <s v="ok"/>
  </r>
  <r>
    <s v="EA "/>
    <s v="EA Semibrillo y Homologos"/>
    <x v="3"/>
    <s v="Galon"/>
    <m/>
    <m/>
    <n v="638"/>
    <m/>
    <m/>
    <m/>
    <m/>
    <m/>
    <x v="0"/>
    <n v="122"/>
    <n v="137.25"/>
    <s v="E"/>
    <m/>
    <n v="76"/>
    <n v="76"/>
    <n v="1.5833333333333333"/>
    <n v="46.824786577551706"/>
    <n v="1.4047435973265512"/>
    <n v="182.63792372672523"/>
    <s v="I"/>
    <m/>
    <n v="0.5"/>
    <n v="0.5"/>
    <n v="1.0416666666666666E-2"/>
    <n v="0.30805780643126124"/>
    <n v="9.2417341929378373E-3"/>
    <n v="1.2953913712038321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192.12187410671163"/>
    <n v="1.65625"/>
    <n v="123.65625"/>
    <s v="ok"/>
  </r>
  <r>
    <s v="EA "/>
    <s v="EA Semibrillo y Homologos"/>
    <x v="3"/>
    <s v="Galon"/>
    <m/>
    <m/>
    <n v="639"/>
    <m/>
    <m/>
    <m/>
    <m/>
    <m/>
    <x v="1"/>
    <n v="118"/>
    <n v="132.75"/>
    <s v="E"/>
    <m/>
    <n v="58.5"/>
    <n v="58.5"/>
    <n v="1.21875"/>
    <n v="36.042763352457563"/>
    <n v="1.0812829005737268"/>
    <n v="140.58313865807139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m/>
    <m/>
    <m/>
    <n v="0"/>
    <n v="0"/>
    <n v="0"/>
    <n v="0"/>
    <b v="0"/>
    <n v="155.59549684083942"/>
    <n v="1.3333333333333333"/>
    <n v="119.33333333333333"/>
    <s v="ok"/>
  </r>
  <r>
    <s v="EA "/>
    <s v="EA Semibrillo y Homologos"/>
    <x v="3"/>
    <s v="Galon"/>
    <m/>
    <m/>
    <n v="640"/>
    <m/>
    <m/>
    <m/>
    <m/>
    <m/>
    <x v="1"/>
    <n v="118"/>
    <n v="132.75"/>
    <s v="E"/>
    <m/>
    <n v="273.5"/>
    <n v="273.5"/>
    <n v="5.697916666666667"/>
    <n v="168.5076201178999"/>
    <n v="5.0552286035369969"/>
    <n v="657.25621235867573"/>
    <s v="V"/>
    <m/>
    <n v="15.5"/>
    <n v="15.5"/>
    <n v="0.32291666666666669"/>
    <n v="9.5497919993690985"/>
    <n v="0.28649375998107296"/>
    <n v="42.307554878709922"/>
    <m/>
    <m/>
    <m/>
    <n v="0"/>
    <n v="0"/>
    <n v="0"/>
    <n v="0"/>
    <b v="0"/>
    <m/>
    <m/>
    <m/>
    <n v="0"/>
    <n v="0"/>
    <n v="0"/>
    <n v="0"/>
    <b v="0"/>
    <n v="699.5637672373856"/>
    <n v="6.0208333333333339"/>
    <n v="124.02083333333333"/>
    <s v="ok"/>
  </r>
  <r>
    <s v="EA "/>
    <s v="EA Semibrillo y Homologos"/>
    <x v="3"/>
    <s v="Galon"/>
    <m/>
    <m/>
    <n v="641"/>
    <m/>
    <m/>
    <m/>
    <m/>
    <m/>
    <x v="2"/>
    <n v="115"/>
    <n v="129.375"/>
    <s v="E"/>
    <m/>
    <n v="531"/>
    <n v="531"/>
    <n v="11.0625"/>
    <n v="327.15739042999945"/>
    <n v="9.8147217128999831"/>
    <n v="1276.062335511725"/>
    <s v="V"/>
    <m/>
    <n v="42.7"/>
    <n v="42.7"/>
    <n v="0.88958333333333339"/>
    <n v="26.308136669229711"/>
    <n v="0.78924410007689128"/>
    <n v="116.55048989167186"/>
    <s v="KX"/>
    <m/>
    <n v="51.2"/>
    <n v="51.2"/>
    <n v="1.0666666666666667"/>
    <n v="31.54511937856115"/>
    <n v="0.94635358135683445"/>
    <n v="105.31665533114509"/>
    <m/>
    <m/>
    <m/>
    <n v="0"/>
    <n v="0"/>
    <n v="0"/>
    <n v="0"/>
    <b v="0"/>
    <n v="1497.9294807345418"/>
    <n v="13.018750000000001"/>
    <n v="128.01875000000001"/>
    <s v="ok"/>
  </r>
  <r>
    <s v="EA "/>
    <s v="EA Semibrillo y Homologos"/>
    <x v="3"/>
    <s v="Galon"/>
    <m/>
    <m/>
    <n v="642"/>
    <m/>
    <m/>
    <s v="12.2020"/>
    <m/>
    <m/>
    <x v="3"/>
    <n v="128"/>
    <n v="144"/>
    <s v="E"/>
    <m/>
    <n v="8.5"/>
    <n v="8.5"/>
    <n v="0.17708333333333334"/>
    <n v="5.2369827093314418"/>
    <n v="0.15710948127994326"/>
    <n v="20.426609890489008"/>
    <s v="L"/>
    <m/>
    <n v="15.5"/>
    <n v="15.5"/>
    <n v="0.32291666666666669"/>
    <n v="9.5497919993690985"/>
    <n v="0.28649375998107296"/>
    <n v="38.259757173413767"/>
    <m/>
    <m/>
    <m/>
    <n v="0"/>
    <n v="0"/>
    <n v="0"/>
    <n v="0"/>
    <b v="0"/>
    <m/>
    <m/>
    <m/>
    <n v="0"/>
    <n v="0"/>
    <n v="0"/>
    <n v="0"/>
    <b v="0"/>
    <n v="58.686367063902779"/>
    <n v="0.5"/>
    <n v="128.5"/>
    <s v="ok"/>
  </r>
  <r>
    <s v="EA "/>
    <s v="EA Semibrillo y Homologos"/>
    <x v="3"/>
    <s v="Galon"/>
    <m/>
    <m/>
    <n v="643"/>
    <m/>
    <m/>
    <m/>
    <m/>
    <m/>
    <x v="0"/>
    <n v="122"/>
    <n v="137.25"/>
    <s v="E"/>
    <m/>
    <n v="18.5"/>
    <n v="18.5"/>
    <n v="0.38541666666666669"/>
    <n v="11.398138837956667"/>
    <n v="0.34194416513870002"/>
    <n v="44.457915644005489"/>
    <s v="L"/>
    <m/>
    <n v="11.5"/>
    <n v="11.5"/>
    <n v="0.23958333333333334"/>
    <n v="7.0853295479190086"/>
    <n v="0.21255988643757026"/>
    <n v="28.386271451242472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76.938466599639241"/>
    <n v="0.65625"/>
    <n v="122.65625"/>
    <s v="ok"/>
  </r>
  <r>
    <s v="EA "/>
    <s v="EA Semibrillo y Homologos"/>
    <x v="3"/>
    <s v="Galon"/>
    <m/>
    <m/>
    <n v="644"/>
    <m/>
    <m/>
    <m/>
    <m/>
    <m/>
    <x v="0"/>
    <n v="122"/>
    <n v="137.25"/>
    <s v="E"/>
    <m/>
    <n v="32"/>
    <n v="32"/>
    <n v="0.66666666666666663"/>
    <n v="19.715699611600719"/>
    <n v="0.59147098834802159"/>
    <n v="76.900178411252725"/>
    <s v="L"/>
    <m/>
    <n v="16.5"/>
    <n v="16.5"/>
    <n v="0.34375"/>
    <n v="10.165907612231621"/>
    <n v="0.30497722836694863"/>
    <n v="40.728128603956591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n v="131.27590536318027"/>
    <n v="1.1145833333333333"/>
    <n v="123.11458333333333"/>
    <s v="ok"/>
  </r>
  <r>
    <s v="EA "/>
    <s v="EA Semibrillo y Homologos"/>
    <x v="3"/>
    <s v="Galon"/>
    <m/>
    <m/>
    <n v="645"/>
    <m/>
    <m/>
    <m/>
    <m/>
    <m/>
    <x v="0"/>
    <n v="122"/>
    <n v="137.25"/>
    <s v="E"/>
    <m/>
    <n v="82"/>
    <n v="82"/>
    <n v="1.7083333333333333"/>
    <n v="50.521480254726839"/>
    <n v="1.5156444076418052"/>
    <n v="197.0567071788351"/>
    <s v="L"/>
    <m/>
    <n v="25"/>
    <n v="25"/>
    <n v="0.52083333333333337"/>
    <n v="15.402890321563063"/>
    <n v="0.46208670964689191"/>
    <n v="61.709285763570598"/>
    <s v="V"/>
    <m/>
    <n v="16"/>
    <n v="16"/>
    <n v="0.33333333333333331"/>
    <n v="9.8578498058003596"/>
    <n v="0.29573549417401079"/>
    <n v="43.672314713507014"/>
    <m/>
    <m/>
    <m/>
    <n v="0"/>
    <n v="0"/>
    <n v="0"/>
    <n v="0"/>
    <b v="0"/>
    <n v="302.43830765591275"/>
    <n v="2.5625"/>
    <n v="124.5625"/>
    <s v="ok"/>
  </r>
  <r>
    <s v="EA "/>
    <s v="EA Semibrillo y Homologos"/>
    <x v="3"/>
    <s v="Galon"/>
    <m/>
    <m/>
    <n v="646"/>
    <m/>
    <m/>
    <m/>
    <m/>
    <m/>
    <x v="0"/>
    <n v="122"/>
    <n v="137.25"/>
    <s v="E"/>
    <m/>
    <n v="139.4"/>
    <n v="139.4"/>
    <n v="2.9041666666666668"/>
    <n v="85.886516433035638"/>
    <n v="2.576595492991069"/>
    <n v="334.99640220401972"/>
    <s v="V"/>
    <m/>
    <n v="20.9"/>
    <n v="20.9"/>
    <n v="0.43541666666666662"/>
    <n v="12.876816308826719"/>
    <n v="0.38630448926480154"/>
    <n v="57.046961094518537"/>
    <s v="B"/>
    <m/>
    <n v="35"/>
    <n v="35"/>
    <n v="0.72916666666666663"/>
    <n v="21.564046450188286"/>
    <n v="0.64692139350564859"/>
    <n v="139.94255847650589"/>
    <m/>
    <m/>
    <m/>
    <n v="0"/>
    <n v="0"/>
    <n v="0"/>
    <n v="0"/>
    <b v="0"/>
    <n v="531.98592177504406"/>
    <n v="4.0687500000000005"/>
    <n v="126.06874999999999"/>
    <s v="ok"/>
  </r>
  <r>
    <s v="EA "/>
    <s v="EA Semibrillo y Homologos"/>
    <x v="3"/>
    <s v="Galon"/>
    <m/>
    <m/>
    <n v="647"/>
    <m/>
    <m/>
    <m/>
    <m/>
    <m/>
    <x v="1"/>
    <n v="118"/>
    <n v="132.75"/>
    <s v="E"/>
    <m/>
    <n v="148"/>
    <n v="148"/>
    <n v="3.0833333333333335"/>
    <n v="91.185110703653336"/>
    <n v="2.7355533211096001"/>
    <n v="355.66332515204391"/>
    <s v="V"/>
    <m/>
    <n v="17"/>
    <n v="17"/>
    <n v="0.35416666666666669"/>
    <n v="10.473965418662884"/>
    <n v="0.31421896255988652"/>
    <n v="46.40183438310121"/>
    <s v="B"/>
    <m/>
    <n v="29"/>
    <n v="29"/>
    <n v="0.60416666666666663"/>
    <n v="17.867352773013153"/>
    <n v="0.53602058319039458"/>
    <n v="115.95240559481917"/>
    <m/>
    <m/>
    <m/>
    <n v="0"/>
    <n v="0"/>
    <n v="0"/>
    <n v="0"/>
    <b v="0"/>
    <n v="518.01756512996428"/>
    <n v="4.041666666666667"/>
    <n v="122.04166666666667"/>
    <s v="ok"/>
  </r>
  <r>
    <s v="EA "/>
    <s v="EA Semibrillo y Homologos"/>
    <x v="3"/>
    <s v="Galon"/>
    <m/>
    <m/>
    <n v="648"/>
    <m/>
    <m/>
    <m/>
    <m/>
    <m/>
    <x v="2"/>
    <n v="115"/>
    <n v="129.375"/>
    <s v="E"/>
    <m/>
    <n v="303.60000000000002"/>
    <n v="303.60000000000002"/>
    <n v="6.3250000000000002"/>
    <n v="187.05270006506183"/>
    <n v="5.6115810019518548"/>
    <n v="729.59044267676029"/>
    <s v="V"/>
    <m/>
    <n v="26"/>
    <n v="26"/>
    <n v="0.54166666666666663"/>
    <n v="16.019005934425582"/>
    <n v="0.48057017803276747"/>
    <n v="70.967511409448889"/>
    <s v="B"/>
    <m/>
    <n v="101.8"/>
    <n v="101.8"/>
    <n v="2.1208333333333331"/>
    <n v="62.72056938940478"/>
    <n v="1.8816170816821434"/>
    <n v="407.03292722595143"/>
    <s v="KX"/>
    <m/>
    <n v="193.4"/>
    <n v="193.4"/>
    <n v="4.0291666666666668"/>
    <n v="119.15675952761185"/>
    <n v="3.5747027858283555"/>
    <n v="397.81720978600509"/>
    <n v="1605.4080910981656"/>
    <n v="13.016666666666667"/>
    <n v="128.01666666666668"/>
    <s v="ok"/>
  </r>
  <r>
    <s v="EA "/>
    <s v="EA Semibrillo y Homologos"/>
    <x v="3"/>
    <s v="Galon"/>
    <m/>
    <m/>
    <n v="649"/>
    <s v="Si"/>
    <n v="0.12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2"/>
    <n v="2"/>
    <n v="4.1666666666666664E-2"/>
    <n v="1.232231225725045"/>
    <n v="3.6966936771751349E-2"/>
    <n v="5.4590393391883767"/>
    <s v="E"/>
    <m/>
    <n v="3"/>
    <n v="3"/>
    <n v="6.25E-2"/>
    <n v="1.8483468385875674"/>
    <n v="5.5450405157627024E-2"/>
    <n v="7.2093917260549434"/>
    <m/>
    <m/>
    <m/>
    <n v="0"/>
    <n v="0"/>
    <n v="0"/>
    <n v="0"/>
    <b v="0"/>
    <n v="22.664328099279455"/>
    <n v="0.15625"/>
    <n v="128.15625"/>
    <s v="ok"/>
  </r>
  <r>
    <s v="EA "/>
    <s v="EA Semibrillo y Homologos"/>
    <x v="3"/>
    <s v="Galon"/>
    <m/>
    <m/>
    <n v="650"/>
    <m/>
    <m/>
    <m/>
    <m/>
    <m/>
    <x v="0"/>
    <n v="122"/>
    <n v="137.25"/>
    <s v="C"/>
    <m/>
    <n v="2.5"/>
    <n v="2.5"/>
    <n v="5.2083333333333336E-2"/>
    <n v="1.5402890321563063"/>
    <n v="4.620867096468919E-2"/>
    <n v="6.8237991739854715"/>
    <s v="E"/>
    <m/>
    <n v="16"/>
    <n v="16"/>
    <n v="0.33333333333333331"/>
    <n v="9.8578498058003596"/>
    <n v="0.29573549417401079"/>
    <n v="38.450089205626362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50.732927718800212"/>
    <n v="0.42708333333333331"/>
    <n v="122.42708333333333"/>
    <s v="ok"/>
  </r>
  <r>
    <s v="EA "/>
    <s v="EA Semibrillo y Homologos"/>
    <x v="3"/>
    <s v="Galon"/>
    <m/>
    <m/>
    <n v="651"/>
    <m/>
    <m/>
    <m/>
    <m/>
    <m/>
    <x v="0"/>
    <n v="122"/>
    <n v="137.25"/>
    <s v="E"/>
    <m/>
    <n v="29.5"/>
    <n v="29.5"/>
    <n v="0.61458333333333337"/>
    <n v="18.175410579444414"/>
    <n v="0.54526231738333242"/>
    <n v="70.892351972873612"/>
    <s v="L"/>
    <m/>
    <n v="11"/>
    <n v="11"/>
    <n v="0.22916666666666666"/>
    <n v="6.7772717414877475"/>
    <n v="0.20331815224463243"/>
    <n v="27.1520857359710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98.921646903431224"/>
    <n v="0.85416666666666663"/>
    <n v="122.85416666666667"/>
    <s v="ok"/>
  </r>
  <r>
    <s v="EA "/>
    <s v="EA Semibrillo y Homologos"/>
    <x v="3"/>
    <s v="Galon"/>
    <m/>
    <m/>
    <n v="652"/>
    <m/>
    <m/>
    <m/>
    <m/>
    <m/>
    <x v="0"/>
    <n v="122"/>
    <n v="137.25"/>
    <s v="E"/>
    <m/>
    <n v="73"/>
    <n v="73"/>
    <n v="1.5208333333333333"/>
    <n v="44.976439738964139"/>
    <n v="1.3492931921689242"/>
    <n v="175.42853200067029"/>
    <s v="L"/>
    <m/>
    <n v="24.5"/>
    <n v="24.5"/>
    <n v="0.51041666666666663"/>
    <n v="15.094832515131801"/>
    <n v="0.45284497545395402"/>
    <n v="60.475100048299176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244.09219105775202"/>
    <n v="2.09375"/>
    <n v="124.09375"/>
    <s v="ok"/>
  </r>
  <r>
    <s v="EA "/>
    <s v="EA Semibrillo y Homologos"/>
    <x v="3"/>
    <s v="Galon"/>
    <m/>
    <m/>
    <n v="653"/>
    <m/>
    <m/>
    <m/>
    <m/>
    <m/>
    <x v="1"/>
    <n v="118"/>
    <n v="132.75"/>
    <s v="E"/>
    <m/>
    <n v="50"/>
    <n v="50"/>
    <n v="1.0416666666666667"/>
    <n v="30.805780643126127"/>
    <n v="0.92417341929378383"/>
    <n v="120.1565287675824"/>
    <s v="B"/>
    <m/>
    <n v="8.5"/>
    <n v="8.5"/>
    <n v="0.17708333333333334"/>
    <n v="5.2369827093314418"/>
    <n v="0.15710948127994326"/>
    <n v="33.986049915722866"/>
    <m/>
    <m/>
    <m/>
    <n v="0"/>
    <n v="0"/>
    <n v="0"/>
    <n v="0"/>
    <b v="0"/>
    <m/>
    <m/>
    <m/>
    <n v="0"/>
    <n v="0"/>
    <n v="0"/>
    <n v="0"/>
    <b v="0"/>
    <n v="154.14257868330526"/>
    <n v="1.21875"/>
    <n v="119.21875"/>
    <s v="ok"/>
  </r>
  <r>
    <s v="EA "/>
    <s v="EA Semibrillo y Homologos"/>
    <x v="3"/>
    <s v="Galon"/>
    <m/>
    <m/>
    <n v="654"/>
    <m/>
    <m/>
    <m/>
    <m/>
    <m/>
    <x v="1"/>
    <n v="118"/>
    <n v="132.75"/>
    <s v="E"/>
    <m/>
    <n v="171.5"/>
    <n v="171.5"/>
    <n v="3.5729166666666665"/>
    <n v="105.66382760592261"/>
    <n v="3.1699148281776779"/>
    <n v="412.13689367280756"/>
    <s v="B"/>
    <m/>
    <n v="31"/>
    <n v="31"/>
    <n v="0.64583333333333337"/>
    <n v="19.099583998738197"/>
    <n v="0.57298751996214592"/>
    <n v="123.94912322204809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557.13903756493289"/>
    <n v="4.46875"/>
    <n v="122.46875"/>
    <s v="ok"/>
  </r>
  <r>
    <s v="EA "/>
    <s v="EA Semibrillo y Homologos"/>
    <x v="3"/>
    <s v="Galon"/>
    <m/>
    <m/>
    <n v="655"/>
    <m/>
    <m/>
    <m/>
    <m/>
    <m/>
    <x v="2"/>
    <n v="115"/>
    <n v="129.375"/>
    <s v="E"/>
    <m/>
    <n v="421"/>
    <n v="421"/>
    <n v="8.7708333333333339"/>
    <n v="259.38467301512196"/>
    <n v="7.7815401904536587"/>
    <n v="1011.7179722230438"/>
    <s v="B"/>
    <m/>
    <n v="44.5"/>
    <n v="44.5"/>
    <n v="0.92708333333333337"/>
    <n v="27.417144772382251"/>
    <n v="0.82251434317146754"/>
    <n v="177.92696720584323"/>
    <s v="T"/>
    <m/>
    <n v="8.5"/>
    <n v="8.5"/>
    <n v="0.17708333333333334"/>
    <n v="5.2369827093314418"/>
    <n v="0.15710948127994326"/>
    <n v="10.625418921449764"/>
    <s v="KX"/>
    <m/>
    <n v="102"/>
    <n v="102"/>
    <n v="2.125"/>
    <n v="62.843792511977291"/>
    <n v="1.8853137753593188"/>
    <n v="209.81052429251559"/>
    <n v="1410.0808826428524"/>
    <n v="12.000000000000002"/>
    <n v="127"/>
    <s v="ok"/>
  </r>
  <r>
    <s v="EA "/>
    <s v="EA Semibrillo y Homologos"/>
    <x v="3"/>
    <s v="Galon"/>
    <m/>
    <m/>
    <n v="656"/>
    <s v="Si"/>
    <n v="0.33"/>
    <s v="12.2020"/>
    <m/>
    <m/>
    <x v="3"/>
    <n v="128"/>
    <n v="144"/>
    <s v="D"/>
    <m/>
    <n v="3"/>
    <n v="3"/>
    <n v="6.25E-2"/>
    <n v="1.8483468385875674"/>
    <n v="5.5450405157627024E-2"/>
    <n v="5.2632551675192953"/>
    <s v="L"/>
    <m/>
    <n v="3"/>
    <n v="3"/>
    <n v="6.25E-2"/>
    <n v="1.8483468385875674"/>
    <n v="5.5450405157627024E-2"/>
    <n v="7.4051142916284709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15.397889128741953"/>
    <n v="0.14583333333333334"/>
    <n v="128.14583333333334"/>
    <s v="ok"/>
  </r>
  <r>
    <s v="EA "/>
    <s v="EA Semibrillo y Homologos"/>
    <x v="3"/>
    <s v="Galon"/>
    <m/>
    <m/>
    <n v="657"/>
    <m/>
    <m/>
    <m/>
    <m/>
    <m/>
    <x v="0"/>
    <n v="122"/>
    <n v="137.25"/>
    <s v="E"/>
    <m/>
    <n v="7"/>
    <n v="7"/>
    <n v="0.14583333333333334"/>
    <n v="4.3128092900376576"/>
    <n v="0.12938427870112973"/>
    <n v="16.821914027461535"/>
    <s v="B"/>
    <m/>
    <n v="0.5"/>
    <n v="0.5"/>
    <n v="1.0416666666666666E-2"/>
    <n v="0.30805780643126124"/>
    <n v="9.2417341929378373E-3"/>
    <n v="1.9991794068072271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26.715976185547703"/>
    <n v="0.25"/>
    <n v="122.25"/>
    <s v="ok"/>
  </r>
  <r>
    <s v="EA "/>
    <s v="EA Semibrillo y Homologos"/>
    <x v="3"/>
    <s v="Galon"/>
    <m/>
    <m/>
    <n v="658"/>
    <m/>
    <m/>
    <m/>
    <m/>
    <m/>
    <x v="0"/>
    <n v="122"/>
    <n v="137.25"/>
    <s v="E"/>
    <m/>
    <n v="26.5"/>
    <n v="26.5"/>
    <n v="0.55208333333333337"/>
    <n v="16.327063740856847"/>
    <n v="0.48981191222570541"/>
    <n v="63.682960246818674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m/>
    <m/>
    <m/>
    <n v="0"/>
    <n v="0"/>
    <n v="0"/>
    <n v="0"/>
    <b v="0"/>
    <n v="84.735980916895855"/>
    <n v="0.80208333333333337"/>
    <n v="122.80208333333333"/>
    <s v="ok"/>
  </r>
  <r>
    <s v="EA "/>
    <s v="EA Semibrillo y Homologos"/>
    <x v="3"/>
    <s v="Galon"/>
    <m/>
    <m/>
    <n v="659"/>
    <m/>
    <m/>
    <m/>
    <m/>
    <m/>
    <x v="0"/>
    <n v="122"/>
    <n v="137.25"/>
    <s v="E"/>
    <m/>
    <n v="70.5"/>
    <n v="70.5"/>
    <n v="1.46875"/>
    <n v="43.436150706807837"/>
    <n v="1.303084521204235"/>
    <n v="169.42070556229118"/>
    <s v="D"/>
    <m/>
    <n v="22.5"/>
    <n v="22.5"/>
    <n v="0.46875"/>
    <n v="13.862601289406756"/>
    <n v="0.41587803868220269"/>
    <n v="39.474413756394718"/>
    <m/>
    <m/>
    <m/>
    <n v="0"/>
    <n v="0"/>
    <n v="0"/>
    <n v="0"/>
    <b v="0"/>
    <m/>
    <m/>
    <m/>
    <n v="0"/>
    <n v="0"/>
    <n v="0"/>
    <n v="0"/>
    <b v="0"/>
    <n v="208.89511931868589"/>
    <n v="1.9375"/>
    <n v="123.9375"/>
    <s v="ok"/>
  </r>
  <r>
    <s v="EA "/>
    <s v="EA Semibrillo y Homologos"/>
    <x v="3"/>
    <s v="Galon"/>
    <m/>
    <m/>
    <n v="660"/>
    <m/>
    <m/>
    <m/>
    <m/>
    <m/>
    <x v="1"/>
    <n v="118"/>
    <n v="132.75"/>
    <s v="E"/>
    <m/>
    <n v="47"/>
    <n v="47"/>
    <n v="0.97916666666666663"/>
    <n v="28.957433804538557"/>
    <n v="0.86872301413615671"/>
    <n v="112.94713704152744"/>
    <s v="D"/>
    <m/>
    <n v="12.5"/>
    <n v="12.5"/>
    <n v="0.26041666666666669"/>
    <n v="7.7014451607815317"/>
    <n v="0.23104335482344596"/>
    <n v="21.930229864663733"/>
    <m/>
    <m/>
    <m/>
    <n v="0"/>
    <n v="0"/>
    <n v="0"/>
    <n v="0"/>
    <b v="0"/>
    <m/>
    <m/>
    <m/>
    <n v="0"/>
    <n v="0"/>
    <n v="0"/>
    <n v="0"/>
    <b v="0"/>
    <n v="134.87736690619118"/>
    <n v="1.2395833333333333"/>
    <n v="119.23958333333333"/>
    <s v="ok"/>
  </r>
  <r>
    <s v="EA "/>
    <s v="EA Semibrillo y Homologos"/>
    <x v="3"/>
    <s v="Galon"/>
    <m/>
    <m/>
    <n v="661"/>
    <s v="Si"/>
    <n v="0.27"/>
    <s v="SGI-3823"/>
    <m/>
    <m/>
    <x v="1"/>
    <n v="118"/>
    <n v="132.75"/>
    <s v="E"/>
    <m/>
    <n v="77"/>
    <n v="77"/>
    <n v="1.6041666666666667"/>
    <n v="47.440902190414235"/>
    <n v="1.4232270657124271"/>
    <n v="185.0410543020769"/>
    <s v="D"/>
    <m/>
    <n v="19"/>
    <n v="19"/>
    <n v="0.39583333333333331"/>
    <n v="11.706196644387926"/>
    <n v="0.3511858993316378"/>
    <n v="33.333949394288872"/>
    <m/>
    <m/>
    <m/>
    <n v="0"/>
    <n v="0"/>
    <n v="0"/>
    <n v="0"/>
    <b v="0"/>
    <m/>
    <m/>
    <m/>
    <n v="0"/>
    <n v="0"/>
    <n v="0"/>
    <n v="0"/>
    <b v="0"/>
    <n v="218.37500369636578"/>
    <n v="2"/>
    <n v="120"/>
    <s v="ok"/>
  </r>
  <r>
    <s v="EA "/>
    <s v="EA Semibrillo y Homologos"/>
    <x v="3"/>
    <s v="Galon"/>
    <m/>
    <m/>
    <n v="662"/>
    <m/>
    <m/>
    <m/>
    <m/>
    <m/>
    <x v="2"/>
    <n v="115"/>
    <n v="129.375"/>
    <s v="E"/>
    <m/>
    <n v="412.3"/>
    <n v="412.3"/>
    <n v="8.5895833333333336"/>
    <n v="254.02446718321804"/>
    <n v="7.6207340154965406"/>
    <n v="990.81073621748442"/>
    <s v="V"/>
    <m/>
    <n v="40.700000000000003"/>
    <n v="40.700000000000003"/>
    <n v="0.84791666666666676"/>
    <n v="25.075905443504666"/>
    <n v="0.75227716330513994"/>
    <n v="111.09145055248348"/>
    <s v="D"/>
    <m/>
    <n v="158.4"/>
    <n v="158.4"/>
    <n v="3.3000000000000003"/>
    <n v="97.592713077423568"/>
    <n v="2.9277813923227067"/>
    <n v="277.89987284501882"/>
    <s v="KX"/>
    <m/>
    <n v="13.6"/>
    <n v="13.6"/>
    <n v="0.28333333333333333"/>
    <n v="8.3791723349303062"/>
    <n v="0.25137517004790916"/>
    <n v="27.974736572335413"/>
    <n v="1407.7767961873221"/>
    <n v="13.020833333333334"/>
    <n v="128.02083333333334"/>
    <s v="ok"/>
  </r>
  <r>
    <s v="EA "/>
    <s v="EA Semibrillo y Homologos"/>
    <x v="3"/>
    <s v="Galon"/>
    <m/>
    <m/>
    <n v="663"/>
    <m/>
    <m/>
    <s v="12.2020"/>
    <m/>
    <m/>
    <x v="3"/>
    <n v="128"/>
    <n v="144"/>
    <s v="D"/>
    <m/>
    <n v="1"/>
    <n v="1"/>
    <n v="2.0833333333333332E-2"/>
    <n v="0.61611561286252248"/>
    <n v="1.8483468385875675E-2"/>
    <n v="1.7544183891730984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m/>
    <m/>
    <m/>
    <n v="0"/>
    <n v="0"/>
    <n v="0"/>
    <n v="0"/>
    <b v="0"/>
    <n v="14.096275541887216"/>
    <n v="0.125"/>
    <n v="128.125"/>
    <s v="ok"/>
  </r>
  <r>
    <s v="EA "/>
    <s v="EA Semibrillo y Homologos"/>
    <x v="3"/>
    <s v="Galon"/>
    <m/>
    <m/>
    <n v="664"/>
    <m/>
    <m/>
    <s v="12.2020"/>
    <m/>
    <m/>
    <x v="3"/>
    <n v="128"/>
    <n v="144"/>
    <s v="D"/>
    <m/>
    <n v="3"/>
    <n v="3"/>
    <n v="6.25E-2"/>
    <n v="1.8483468385875674"/>
    <n v="5.5450405157627024E-2"/>
    <n v="5.2632551675192953"/>
    <s v="L"/>
    <m/>
    <n v="10"/>
    <n v="10"/>
    <n v="0.20833333333333334"/>
    <n v="6.1611561286252252"/>
    <n v="0.18483468385875676"/>
    <n v="24.683714305428236"/>
    <s v="E"/>
    <m/>
    <n v="4"/>
    <n v="4"/>
    <n v="8.3333333333333329E-2"/>
    <n v="2.4644624514500899"/>
    <n v="7.3933873543502698E-2"/>
    <n v="9.6125223014065906"/>
    <m/>
    <m/>
    <m/>
    <n v="0"/>
    <n v="0"/>
    <n v="0"/>
    <n v="0"/>
    <b v="0"/>
    <n v="39.559491774354122"/>
    <n v="0.35416666666666669"/>
    <n v="128.35416666666666"/>
    <s v="ok"/>
  </r>
  <r>
    <s v="EA "/>
    <s v="EA Semibrillo y Homologos"/>
    <x v="3"/>
    <s v="Galon"/>
    <m/>
    <m/>
    <n v="665"/>
    <m/>
    <m/>
    <m/>
    <m/>
    <m/>
    <x v="0"/>
    <n v="122"/>
    <n v="137.25"/>
    <s v="C"/>
    <m/>
    <n v="4"/>
    <n v="4"/>
    <n v="8.3333333333333329E-2"/>
    <n v="2.4644624514500899"/>
    <n v="7.3933873543502698E-2"/>
    <n v="10.918078678376753"/>
    <s v="E"/>
    <m/>
    <n v="18"/>
    <n v="18"/>
    <n v="0.375"/>
    <n v="11.090081031525404"/>
    <n v="0.33270243094576213"/>
    <n v="43.256350356329662"/>
    <m/>
    <m/>
    <m/>
    <n v="0"/>
    <n v="0"/>
    <n v="0"/>
    <n v="0"/>
    <b v="0"/>
    <m/>
    <m/>
    <m/>
    <n v="0"/>
    <n v="0"/>
    <n v="0"/>
    <n v="0"/>
    <b v="0"/>
    <n v="54.174429034706414"/>
    <n v="0.45833333333333331"/>
    <n v="122.45833333333333"/>
    <s v="ok"/>
  </r>
  <r>
    <s v="EA "/>
    <s v="EA Semibrillo y Homologos"/>
    <x v="3"/>
    <s v="Galon"/>
    <m/>
    <m/>
    <n v="666"/>
    <m/>
    <m/>
    <m/>
    <m/>
    <m/>
    <x v="0"/>
    <n v="122"/>
    <n v="137.25"/>
    <s v="E"/>
    <m/>
    <n v="62.5"/>
    <n v="62.5"/>
    <n v="1.3020833333333333"/>
    <n v="38.507225803907652"/>
    <n v="1.1552167741172295"/>
    <n v="150.19566095947798"/>
    <s v="L"/>
    <m/>
    <n v="46"/>
    <n v="46"/>
    <n v="0.95833333333333337"/>
    <n v="28.341318191676034"/>
    <n v="0.85023954575028104"/>
    <n v="113.54508580496989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284.79376743452502"/>
    <n v="2.5104166666666665"/>
    <n v="124.51041666666667"/>
    <s v="ok"/>
  </r>
  <r>
    <s v="EA "/>
    <s v="EA Semibrillo y Homologos"/>
    <x v="3"/>
    <s v="Galon"/>
    <m/>
    <m/>
    <n v="667"/>
    <m/>
    <m/>
    <m/>
    <m/>
    <m/>
    <x v="1"/>
    <n v="118"/>
    <n v="132.75"/>
    <s v="E"/>
    <m/>
    <n v="59"/>
    <n v="59"/>
    <n v="1.2291666666666667"/>
    <n v="36.350821158888827"/>
    <n v="1.0905246347666648"/>
    <n v="141.78470394574722"/>
    <s v="L"/>
    <m/>
    <n v="34.5"/>
    <n v="34.5"/>
    <n v="0.71875"/>
    <n v="21.255988643757025"/>
    <n v="0.63767965931271076"/>
    <n v="85.158814353727422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247.99653896955184"/>
    <n v="2.197916666666667"/>
    <n v="120.19791666666667"/>
    <s v="ok"/>
  </r>
  <r>
    <s v="EA "/>
    <s v="EA Semibrillo y Homologos"/>
    <x v="3"/>
    <s v="Galon"/>
    <m/>
    <m/>
    <n v="668"/>
    <m/>
    <m/>
    <m/>
    <m/>
    <m/>
    <x v="1"/>
    <n v="118"/>
    <n v="132.75"/>
    <s v="E"/>
    <m/>
    <n v="139.5"/>
    <n v="139.5"/>
    <n v="2.90625"/>
    <n v="85.948127994321894"/>
    <n v="2.5784438398296565"/>
    <n v="335.23671526155488"/>
    <s v="L"/>
    <m/>
    <n v="87"/>
    <n v="87"/>
    <n v="1.8125"/>
    <n v="53.602058319039458"/>
    <n v="1.6080617495711838"/>
    <n v="214.74831445722566"/>
    <s v="D"/>
    <m/>
    <n v="46"/>
    <n v="46"/>
    <n v="0.95833333333333337"/>
    <n v="28.341318191676034"/>
    <n v="0.85023954575028104"/>
    <n v="80.703245901962532"/>
    <m/>
    <m/>
    <m/>
    <n v="0"/>
    <n v="0"/>
    <n v="0"/>
    <n v="0"/>
    <b v="0"/>
    <n v="630.68827562074307"/>
    <n v="5.677083333333333"/>
    <n v="123.67708333333333"/>
    <s v="ok"/>
  </r>
  <r>
    <s v="EA "/>
    <s v="EA Semibrillo y Homologos"/>
    <x v="3"/>
    <s v="Galon"/>
    <m/>
    <m/>
    <n v="669"/>
    <m/>
    <m/>
    <m/>
    <m/>
    <m/>
    <x v="2"/>
    <n v="115"/>
    <n v="129.375"/>
    <s v="E"/>
    <m/>
    <n v="119"/>
    <n v="119"/>
    <n v="2.4791666666666665"/>
    <n v="73.31775793064017"/>
    <n v="2.1995327379192049"/>
    <n v="285.97253846684606"/>
    <s v="B"/>
    <m/>
    <n v="138"/>
    <n v="138"/>
    <n v="2.875"/>
    <n v="85.0239545750281"/>
    <n v="2.550718637250843"/>
    <n v="551.77351627879466"/>
    <s v="D"/>
    <m/>
    <n v="217.5"/>
    <n v="217.5"/>
    <n v="4.53125"/>
    <n v="134.00514579759863"/>
    <n v="4.0201543739279586"/>
    <n v="381.58599964514889"/>
    <s v="KX"/>
    <m/>
    <n v="101.5"/>
    <n v="101.5"/>
    <n v="2.1145833333333335"/>
    <n v="62.535734705546034"/>
    <n v="1.8760720411663809"/>
    <n v="208.7820413302974"/>
    <n v="1428.1140957210871"/>
    <n v="12"/>
    <n v="127"/>
    <s v="ok"/>
  </r>
  <r>
    <s v="EA "/>
    <s v="EA Semibrillo y Homologos"/>
    <x v="3"/>
    <s v="Galon"/>
    <m/>
    <m/>
    <n v="670"/>
    <s v="Si"/>
    <n v="0.1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L"/>
    <m/>
    <n v="1.5"/>
    <n v="1.5"/>
    <n v="3.125E-2"/>
    <n v="0.92417341929378372"/>
    <n v="2.7725202578813512E-2"/>
    <n v="3.7025571458142355"/>
    <s v="E"/>
    <m/>
    <n v="2.5"/>
    <n v="2.5"/>
    <n v="5.2083333333333336E-2"/>
    <n v="1.5402890321563063"/>
    <n v="4.620867096468919E-2"/>
    <n v="6.0078264383791193"/>
    <m/>
    <m/>
    <m/>
    <n v="0"/>
    <n v="0"/>
    <n v="0"/>
    <n v="0"/>
    <b v="0"/>
    <n v="11.651252821559176"/>
    <n v="0.11458333333333334"/>
    <n v="128.11458333333334"/>
    <s v="ok"/>
  </r>
  <r>
    <s v="EA "/>
    <s v="EA Semibrillo y Homologos"/>
    <x v="3"/>
    <s v="Galon"/>
    <m/>
    <m/>
    <n v="671"/>
    <m/>
    <m/>
    <s v="12.2020"/>
    <m/>
    <m/>
    <x v="3"/>
    <n v="128"/>
    <n v="144"/>
    <s v="D"/>
    <m/>
    <n v="7"/>
    <n v="7"/>
    <n v="0.14583333333333334"/>
    <n v="4.3128092900376576"/>
    <n v="0.12938427870112973"/>
    <n v="12.280928724211689"/>
    <s v="E"/>
    <m/>
    <n v="4.5"/>
    <n v="4.5"/>
    <n v="9.375E-2"/>
    <n v="2.772520257881351"/>
    <n v="8.3175607736440532E-2"/>
    <n v="10.814087589082416"/>
    <s v="L"/>
    <m/>
    <n v="2.5"/>
    <n v="2.5"/>
    <n v="5.2083333333333336E-2"/>
    <n v="1.5402890321563063"/>
    <n v="4.620867096468919E-2"/>
    <n v="6.1709285763570589"/>
    <m/>
    <m/>
    <m/>
    <n v="0"/>
    <n v="0"/>
    <n v="0"/>
    <n v="0"/>
    <b v="0"/>
    <n v="29.265944889651163"/>
    <n v="0.29166666666666669"/>
    <n v="128.29166666666666"/>
    <s v="ok"/>
  </r>
  <r>
    <s v="EA "/>
    <s v="EA Semibrillo y Homologos"/>
    <x v="3"/>
    <s v="Galon"/>
    <m/>
    <m/>
    <n v="672"/>
    <m/>
    <m/>
    <m/>
    <m/>
    <m/>
    <x v="0"/>
    <n v="122"/>
    <n v="137.25"/>
    <s v="E"/>
    <m/>
    <n v="19.5"/>
    <n v="19.5"/>
    <n v="0.40625"/>
    <n v="12.014254450819189"/>
    <n v="0.36042763352457569"/>
    <n v="46.861046219357135"/>
    <s v="D"/>
    <m/>
    <n v="21.5"/>
    <n v="21.5"/>
    <n v="0.44791666666666669"/>
    <n v="13.246485676544234"/>
    <n v="0.39739457029632702"/>
    <n v="37.719995367221621"/>
    <m/>
    <m/>
    <m/>
    <n v="0"/>
    <n v="0"/>
    <n v="0"/>
    <n v="0"/>
    <b v="0"/>
    <m/>
    <m/>
    <m/>
    <n v="0"/>
    <n v="0"/>
    <n v="0"/>
    <n v="0"/>
    <b v="0"/>
    <n v="84.581041586578749"/>
    <n v="0.85416666666666674"/>
    <n v="122.85416666666667"/>
    <s v="ok"/>
  </r>
  <r>
    <s v="EA "/>
    <s v="EA Semibrillo y Homologos"/>
    <x v="3"/>
    <s v="Galon"/>
    <m/>
    <m/>
    <n v="673"/>
    <m/>
    <m/>
    <m/>
    <m/>
    <m/>
    <x v="0"/>
    <n v="122"/>
    <n v="137.25"/>
    <s v="E"/>
    <m/>
    <n v="66.5"/>
    <n v="66.5"/>
    <n v="1.3854166666666667"/>
    <n v="40.971688255357748"/>
    <n v="1.2291506476607323"/>
    <n v="159.80818326088459"/>
    <s v="D"/>
    <m/>
    <n v="59"/>
    <n v="59"/>
    <n v="1.2291666666666667"/>
    <n v="36.350821158888827"/>
    <n v="1.0905246347666648"/>
    <n v="103.51068496121282"/>
    <m/>
    <m/>
    <m/>
    <n v="0"/>
    <n v="0"/>
    <n v="0"/>
    <n v="0"/>
    <b v="0"/>
    <m/>
    <m/>
    <m/>
    <n v="0"/>
    <n v="0"/>
    <n v="0"/>
    <n v="0"/>
    <b v="0"/>
    <n v="263.31886822209742"/>
    <n v="2.6145833333333335"/>
    <n v="124.61458333333333"/>
    <s v="ok"/>
  </r>
  <r>
    <s v="EA "/>
    <s v="EA Semibrillo y Homologos"/>
    <x v="3"/>
    <s v="Galon"/>
    <m/>
    <m/>
    <n v="674"/>
    <m/>
    <m/>
    <m/>
    <m/>
    <m/>
    <x v="1"/>
    <n v="118"/>
    <n v="132.75"/>
    <s v="E"/>
    <m/>
    <n v="58.5"/>
    <n v="58.5"/>
    <n v="1.21875"/>
    <n v="36.042763352457563"/>
    <n v="1.0812829005737268"/>
    <n v="140.58313865807139"/>
    <s v="D"/>
    <m/>
    <n v="44.5"/>
    <n v="44.5"/>
    <n v="0.92708333333333337"/>
    <n v="27.417144772382251"/>
    <n v="0.82251434317146754"/>
    <n v="78.07161831820288"/>
    <m/>
    <m/>
    <m/>
    <n v="0"/>
    <n v="0"/>
    <n v="0"/>
    <n v="0"/>
    <b v="0"/>
    <m/>
    <m/>
    <m/>
    <n v="0"/>
    <n v="0"/>
    <n v="0"/>
    <n v="0"/>
    <b v="0"/>
    <n v="218.65475697627426"/>
    <n v="2.1458333333333335"/>
    <n v="120.14583333333333"/>
    <s v="ok"/>
  </r>
  <r>
    <s v="EA "/>
    <s v="EA Semibrillo y Homologos"/>
    <x v="3"/>
    <s v="Galon"/>
    <m/>
    <m/>
    <n v="675"/>
    <m/>
    <m/>
    <m/>
    <m/>
    <m/>
    <x v="1"/>
    <n v="118"/>
    <n v="132.75"/>
    <s v="E"/>
    <m/>
    <n v="148.5"/>
    <n v="148.5"/>
    <n v="3.09375"/>
    <n v="91.493168510084587"/>
    <n v="2.7447950553025375"/>
    <n v="356.86489043971972"/>
    <s v="D"/>
    <m/>
    <n v="119"/>
    <n v="119"/>
    <n v="2.4791666666666665"/>
    <n v="73.31775793064017"/>
    <n v="2.1995327379192049"/>
    <n v="208.77578831159869"/>
    <m/>
    <m/>
    <m/>
    <n v="0"/>
    <n v="0"/>
    <n v="0"/>
    <n v="0"/>
    <b v="0"/>
    <m/>
    <m/>
    <m/>
    <n v="0"/>
    <n v="0"/>
    <n v="0"/>
    <n v="0"/>
    <b v="0"/>
    <n v="565.64067875131843"/>
    <n v="5.5729166666666661"/>
    <n v="123.57291666666667"/>
    <s v="ok"/>
  </r>
  <r>
    <s v="EA "/>
    <s v="EA Semibrillo y Homologos"/>
    <x v="3"/>
    <s v="Galon"/>
    <m/>
    <m/>
    <n v="676"/>
    <m/>
    <m/>
    <m/>
    <m/>
    <m/>
    <x v="2"/>
    <n v="115"/>
    <n v="129.375"/>
    <s v="E"/>
    <m/>
    <n v="331.5"/>
    <n v="331.5"/>
    <n v="6.90625"/>
    <n v="204.24232566392621"/>
    <n v="6.1272697699177865"/>
    <n v="796.6377857290712"/>
    <s v="D"/>
    <m/>
    <n v="143"/>
    <n v="143"/>
    <n v="2.9791666666666665"/>
    <n v="88.104532639340704"/>
    <n v="2.6431359791802209"/>
    <n v="250.88182965175307"/>
    <s v="KX"/>
    <m/>
    <n v="49"/>
    <n v="49"/>
    <n v="1.0208333333333333"/>
    <n v="30.189665030263601"/>
    <n v="0.90568995090790805"/>
    <n v="100.79133029738495"/>
    <m/>
    <m/>
    <m/>
    <n v="0"/>
    <n v="0"/>
    <n v="0"/>
    <n v="0"/>
    <b v="0"/>
    <n v="1148.3109456782092"/>
    <n v="10.90625"/>
    <n v="125.90625"/>
    <s v="ok"/>
  </r>
  <r>
    <s v="EA "/>
    <s v="EA Semibrillo y Homologos"/>
    <x v="3"/>
    <s v="Galon"/>
    <m/>
    <m/>
    <n v="677"/>
    <m/>
    <m/>
    <s v="12.2020"/>
    <m/>
    <m/>
    <x v="3"/>
    <n v="128"/>
    <n v="144"/>
    <s v="D"/>
    <m/>
    <n v="6.5"/>
    <n v="6.5"/>
    <n v="0.13541666666666666"/>
    <n v="4.0047514836063955"/>
    <n v="0.12014254450819187"/>
    <n v="11.403719529625139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m/>
    <m/>
    <m/>
    <n v="0"/>
    <n v="0"/>
    <n v="0"/>
    <n v="0"/>
    <b v="0"/>
    <n v="18.808833821253611"/>
    <n v="0.19791666666666666"/>
    <n v="128.19791666666666"/>
    <s v="ok"/>
  </r>
  <r>
    <s v="EA "/>
    <s v="EA Semibrillo y Homologos"/>
    <x v="3"/>
    <s v="Galon"/>
    <m/>
    <m/>
    <n v="678"/>
    <s v="Si"/>
    <n v="0.41"/>
    <s v="12.2020"/>
    <m/>
    <m/>
    <x v="3"/>
    <n v="128"/>
    <n v="144"/>
    <s v="D"/>
    <m/>
    <n v="12.5"/>
    <n v="12.5"/>
    <n v="0.26041666666666669"/>
    <n v="7.7014451607815317"/>
    <n v="0.23104335482344596"/>
    <n v="21.930229864663733"/>
    <s v="E"/>
    <m/>
    <n v="0.5"/>
    <n v="0.5"/>
    <n v="1.0416666666666666E-2"/>
    <n v="0.30805780643126124"/>
    <n v="9.2417341929378373E-3"/>
    <n v="1.2015652876758238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34.239466589782261"/>
    <n v="0.36458333333333337"/>
    <n v="128.36458333333334"/>
    <s v="ok"/>
  </r>
  <r>
    <s v="EA "/>
    <s v="EA Semibrillo y Homologos"/>
    <x v="3"/>
    <s v="Galon"/>
    <m/>
    <m/>
    <n v="679"/>
    <m/>
    <m/>
    <m/>
    <m/>
    <m/>
    <x v="0"/>
    <n v="122"/>
    <n v="137.25"/>
    <s v="E"/>
    <m/>
    <n v="5.5"/>
    <n v="5.5"/>
    <n v="0.11458333333333333"/>
    <n v="3.3886358707438737"/>
    <n v="0.10165907612231621"/>
    <n v="13.217218164434062"/>
    <s v="D"/>
    <m/>
    <n v="22.5"/>
    <n v="22.5"/>
    <n v="0.46875"/>
    <n v="13.862601289406756"/>
    <n v="0.41587803868220269"/>
    <n v="39.474413756394718"/>
    <m/>
    <m/>
    <m/>
    <n v="0"/>
    <n v="0"/>
    <n v="0"/>
    <n v="0"/>
    <b v="0"/>
    <m/>
    <m/>
    <m/>
    <n v="0"/>
    <n v="0"/>
    <n v="0"/>
    <n v="0"/>
    <b v="0"/>
    <n v="52.691631920828783"/>
    <n v="0.58333333333333337"/>
    <n v="122.58333333333333"/>
    <s v="ok"/>
  </r>
  <r>
    <s v="EA "/>
    <s v="EA Semibrillo y Homologos"/>
    <x v="3"/>
    <s v="Galon"/>
    <m/>
    <m/>
    <n v="680"/>
    <m/>
    <m/>
    <m/>
    <m/>
    <m/>
    <x v="0"/>
    <n v="122"/>
    <n v="137.25"/>
    <s v="E"/>
    <m/>
    <n v="18.5"/>
    <n v="18.5"/>
    <n v="0.38541666666666669"/>
    <n v="11.398138837956667"/>
    <n v="0.34194416513870002"/>
    <n v="44.457915644005489"/>
    <s v="D"/>
    <m/>
    <n v="53"/>
    <n v="53"/>
    <n v="1.1041666666666667"/>
    <n v="32.654127481713694"/>
    <n v="0.97962382445141083"/>
    <n v="92.984174626174223"/>
    <m/>
    <m/>
    <m/>
    <n v="0"/>
    <n v="0"/>
    <n v="0"/>
    <n v="0"/>
    <b v="0"/>
    <m/>
    <m/>
    <m/>
    <n v="0"/>
    <n v="0"/>
    <n v="0"/>
    <n v="0"/>
    <b v="0"/>
    <n v="137.4420902701797"/>
    <n v="1.4895833333333335"/>
    <n v="123.48958333333333"/>
    <s v="ok"/>
  </r>
  <r>
    <s v="EA "/>
    <s v="EA Semibrillo y Homologos"/>
    <x v="3"/>
    <s v="Galon"/>
    <m/>
    <m/>
    <n v="681"/>
    <s v="Si"/>
    <n v="0.09"/>
    <m/>
    <m/>
    <m/>
    <x v="1"/>
    <n v="118"/>
    <n v="132.75"/>
    <s v="E"/>
    <m/>
    <n v="24"/>
    <n v="24"/>
    <n v="0.5"/>
    <n v="14.786774708700539"/>
    <n v="0.44360324126101619"/>
    <n v="57.675133808439547"/>
    <s v="D"/>
    <m/>
    <n v="50.5"/>
    <n v="50.5"/>
    <n v="1.0520833333333333"/>
    <n v="31.113838449557385"/>
    <n v="0.93341515348672155"/>
    <n v="88.59812865324146"/>
    <m/>
    <m/>
    <m/>
    <n v="0"/>
    <n v="0"/>
    <n v="0"/>
    <n v="0"/>
    <b v="0"/>
    <m/>
    <m/>
    <m/>
    <n v="0"/>
    <n v="0"/>
    <n v="0"/>
    <n v="0"/>
    <b v="0"/>
    <n v="146.27326246168101"/>
    <n v="1.5520833333333333"/>
    <n v="119.55208333333333"/>
    <s v="ok"/>
  </r>
  <r>
    <s v="EA "/>
    <s v="EA Semibrillo y Homologos"/>
    <x v="3"/>
    <s v="Galon"/>
    <m/>
    <m/>
    <n v="682"/>
    <m/>
    <m/>
    <m/>
    <m/>
    <m/>
    <x v="1"/>
    <n v="118"/>
    <n v="132.75"/>
    <s v="E"/>
    <m/>
    <n v="56"/>
    <n v="56"/>
    <n v="1.1666666666666667"/>
    <n v="34.50247432030126"/>
    <n v="1.0350742296090378"/>
    <n v="134.57531221969228"/>
    <s v="D"/>
    <m/>
    <n v="168.5"/>
    <n v="168.5"/>
    <n v="3.5104166666666665"/>
    <n v="103.81548076733503"/>
    <n v="3.1144644230200509"/>
    <n v="295.61949857566708"/>
    <m/>
    <m/>
    <m/>
    <n v="0"/>
    <n v="0"/>
    <n v="0"/>
    <n v="0"/>
    <b v="0"/>
    <m/>
    <m/>
    <m/>
    <n v="0"/>
    <n v="0"/>
    <n v="0"/>
    <n v="0"/>
    <b v="0"/>
    <n v="430.19481079535933"/>
    <n v="4.677083333333333"/>
    <n v="122.67708333333333"/>
    <s v="ok"/>
  </r>
  <r>
    <s v="EA "/>
    <s v="EA Semibrillo y Homologos"/>
    <x v="3"/>
    <s v="Galon"/>
    <m/>
    <m/>
    <n v="683"/>
    <m/>
    <m/>
    <m/>
    <m/>
    <m/>
    <x v="2"/>
    <n v="115"/>
    <n v="129.375"/>
    <s v="E"/>
    <m/>
    <n v="123.5"/>
    <n v="123.5"/>
    <n v="2.5729166666666665"/>
    <n v="76.090278188521523"/>
    <n v="2.2827083456556454"/>
    <n v="296.78662605592848"/>
    <s v="V"/>
    <m/>
    <n v="29.5"/>
    <n v="29.5"/>
    <n v="0.61458333333333337"/>
    <n v="18.175410579444414"/>
    <n v="0.54526231738333242"/>
    <n v="80.520830253028564"/>
    <s v="D"/>
    <m/>
    <n v="404.5"/>
    <n v="404.5"/>
    <n v="8.4270833333333339"/>
    <n v="249.21876540289037"/>
    <n v="7.4765629620867111"/>
    <n v="709.66223842051841"/>
    <s v="KX"/>
    <m/>
    <n v="18.5"/>
    <n v="18.5"/>
    <n v="0.38541666666666669"/>
    <n v="11.398138837956667"/>
    <n v="0.34194416513870002"/>
    <n v="38.05386960207391"/>
    <n v="1125.0235643315496"/>
    <n v="12"/>
    <n v="127"/>
    <s v="ok"/>
  </r>
  <r>
    <s v="EA "/>
    <s v="EA Semibrillo y Homologos"/>
    <x v="3"/>
    <s v="Galon"/>
    <m/>
    <m/>
    <n v="684"/>
    <m/>
    <m/>
    <s v="12.2020"/>
    <m/>
    <m/>
    <x v="3"/>
    <n v="128"/>
    <n v="144"/>
    <s v="AXX"/>
    <m/>
    <n v="0.5"/>
    <n v="0.5"/>
    <n v="1.0416666666666666E-2"/>
    <n v="0.30805780643126124"/>
    <n v="9.2417341929378373E-3"/>
    <n v="0.64695641245527402"/>
    <s v="D"/>
    <m/>
    <n v="2.5"/>
    <n v="2.5"/>
    <n v="5.2083333333333336E-2"/>
    <n v="1.5402890321563063"/>
    <n v="4.620867096468919E-2"/>
    <n v="4.3860459729327461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17.374859538102136"/>
    <n v="0.16666666666666669"/>
    <n v="128.16666666666666"/>
    <s v="ok"/>
  </r>
  <r>
    <s v="EA "/>
    <s v="EA Semibrillo y Homologos"/>
    <x v="3"/>
    <s v="Galon"/>
    <m/>
    <m/>
    <n v="685"/>
    <m/>
    <m/>
    <s v="12.2020"/>
    <m/>
    <m/>
    <x v="3"/>
    <n v="128"/>
    <n v="144"/>
    <s v="D"/>
    <m/>
    <n v="5"/>
    <n v="5"/>
    <n v="0.10416666666666667"/>
    <n v="3.0805780643126126"/>
    <n v="9.241734192937838E-2"/>
    <n v="8.7720919458654922"/>
    <s v="L"/>
    <m/>
    <n v="9"/>
    <n v="9"/>
    <n v="0.1875"/>
    <n v="5.5450405157627021"/>
    <n v="0.16635121547288106"/>
    <n v="22.215342874885412"/>
    <m/>
    <m/>
    <m/>
    <n v="0"/>
    <n v="0"/>
    <n v="0"/>
    <n v="0"/>
    <b v="0"/>
    <m/>
    <m/>
    <m/>
    <n v="0"/>
    <n v="0"/>
    <n v="0"/>
    <n v="0"/>
    <b v="0"/>
    <n v="30.987434820750906"/>
    <n v="0.29166666666666669"/>
    <n v="128.29166666666666"/>
    <s v="ok"/>
  </r>
  <r>
    <s v="EA "/>
    <s v="EA Semibrillo y Homologos"/>
    <x v="3"/>
    <s v="Galon"/>
    <m/>
    <m/>
    <n v="686"/>
    <s v="Si"/>
    <n v="0.28999999999999998"/>
    <s v="12.2020"/>
    <m/>
    <m/>
    <x v="3"/>
    <n v="128"/>
    <n v="144"/>
    <s v="D"/>
    <m/>
    <n v="17.5"/>
    <n v="17.5"/>
    <n v="0.36458333333333331"/>
    <n v="10.782023225094143"/>
    <n v="0.32346069675282429"/>
    <n v="30.70232181052922"/>
    <s v="E"/>
    <m/>
    <n v="3.5"/>
    <n v="3.5"/>
    <n v="7.2916666666666671E-2"/>
    <n v="2.1564046450188288"/>
    <n v="6.4692139350564865E-2"/>
    <n v="8.4109570137307674"/>
    <s v="L"/>
    <m/>
    <n v="17.5"/>
    <n v="17.5"/>
    <n v="0.36458333333333331"/>
    <n v="10.782023225094143"/>
    <n v="0.32346069675282429"/>
    <n v="43.196500034499408"/>
    <m/>
    <m/>
    <m/>
    <n v="0"/>
    <n v="0"/>
    <n v="0"/>
    <n v="0"/>
    <b v="0"/>
    <n v="82.309778858759387"/>
    <n v="0.80208333333333326"/>
    <n v="128.80208333333334"/>
    <s v="ok"/>
  </r>
  <r>
    <s v="EA "/>
    <s v="EA Semibrillo y Homologos"/>
    <x v="3"/>
    <s v="Galon"/>
    <m/>
    <m/>
    <n v="687"/>
    <m/>
    <m/>
    <m/>
    <m/>
    <m/>
    <x v="0"/>
    <n v="122"/>
    <n v="137.25"/>
    <s v="E"/>
    <m/>
    <n v="24"/>
    <n v="24"/>
    <n v="0.5"/>
    <n v="14.786774708700539"/>
    <n v="0.44360324126101619"/>
    <n v="57.675133808439547"/>
    <s v="I"/>
    <m/>
    <n v="10.5"/>
    <n v="10.5"/>
    <n v="0.21875"/>
    <n v="6.4692139350564863"/>
    <n v="0.19407641805169459"/>
    <n v="27.203218795280478"/>
    <s v="D"/>
    <m/>
    <n v="49"/>
    <n v="49"/>
    <n v="1.0208333333333333"/>
    <n v="30.189665030263601"/>
    <n v="0.90568995090790805"/>
    <n v="85.966501069481822"/>
    <m/>
    <m/>
    <m/>
    <n v="0"/>
    <n v="0"/>
    <n v="0"/>
    <n v="0"/>
    <b v="0"/>
    <n v="170.84485367320184"/>
    <n v="1.7395833333333333"/>
    <n v="123.73958333333333"/>
    <s v="ok"/>
  </r>
  <r>
    <s v="EA "/>
    <s v="EA Semibrillo y Homologos"/>
    <x v="3"/>
    <s v="Galon"/>
    <m/>
    <m/>
    <n v="688"/>
    <m/>
    <m/>
    <m/>
    <m/>
    <m/>
    <x v="1"/>
    <n v="118"/>
    <n v="132.75"/>
    <s v="E"/>
    <m/>
    <n v="36"/>
    <n v="36"/>
    <n v="0.75"/>
    <n v="22.180162063050808"/>
    <n v="0.66540486189152426"/>
    <n v="86.512700712659324"/>
    <s v="L"/>
    <m/>
    <n v="38.5"/>
    <n v="38.5"/>
    <n v="0.80208333333333337"/>
    <n v="23.720451095207117"/>
    <n v="0.71161353285621354"/>
    <n v="95.032300075898718"/>
    <s v="D"/>
    <m/>
    <n v="51.5"/>
    <n v="51.5"/>
    <n v="1.0729166666666667"/>
    <n v="31.72995406241991"/>
    <n v="0.95189862187259733"/>
    <n v="90.352547042414571"/>
    <m/>
    <m/>
    <m/>
    <n v="0"/>
    <n v="0"/>
    <n v="0"/>
    <n v="0"/>
    <b v="0"/>
    <n v="271.8975478309726"/>
    <n v="2.625"/>
    <n v="120.625"/>
    <s v="ok"/>
  </r>
  <r>
    <s v="EA "/>
    <s v="EA Semibrillo y Homologos"/>
    <x v="3"/>
    <s v="Galon"/>
    <m/>
    <m/>
    <n v="689"/>
    <m/>
    <m/>
    <m/>
    <m/>
    <m/>
    <x v="1"/>
    <n v="118"/>
    <n v="132.75"/>
    <s v="E"/>
    <m/>
    <n v="68.5"/>
    <n v="68.5"/>
    <n v="1.4270833333333333"/>
    <n v="42.203919481082785"/>
    <n v="1.2661175844324835"/>
    <n v="164.61444441158787"/>
    <s v="I"/>
    <m/>
    <n v="32.5"/>
    <n v="32.5"/>
    <n v="0.67708333333333337"/>
    <n v="20.02375741803198"/>
    <n v="0.60071272254095942"/>
    <n v="84.200439128249101"/>
    <s v="D"/>
    <m/>
    <n v="147"/>
    <n v="147"/>
    <n v="3.0625"/>
    <n v="90.568995090790807"/>
    <n v="2.717069852723724"/>
    <n v="257.89950320844548"/>
    <m/>
    <m/>
    <m/>
    <n v="0"/>
    <n v="0"/>
    <n v="0"/>
    <n v="0"/>
    <b v="0"/>
    <n v="506.71438674828244"/>
    <n v="5.1666666666666661"/>
    <n v="123.16666666666667"/>
    <s v="ok"/>
  </r>
  <r>
    <s v="EA "/>
    <s v="EA Semibrillo y Homologos"/>
    <x v="3"/>
    <s v="Galon"/>
    <m/>
    <m/>
    <n v="690"/>
    <m/>
    <m/>
    <m/>
    <m/>
    <m/>
    <x v="2"/>
    <n v="115"/>
    <n v="129.375"/>
    <s v="E"/>
    <m/>
    <n v="158"/>
    <n v="158"/>
    <n v="3.2916666666666665"/>
    <n v="97.346266832278545"/>
    <n v="2.9203880049683564"/>
    <n v="379.69463090556036"/>
    <s v="B"/>
    <m/>
    <n v="44"/>
    <n v="44"/>
    <n v="0.91666666666666663"/>
    <n v="27.10908696595099"/>
    <n v="0.81327260897852971"/>
    <n v="175.92778779903597"/>
    <s v="D"/>
    <m/>
    <n v="321.5"/>
    <n v="321.5"/>
    <n v="6.697916666666667"/>
    <n v="198.081169535301"/>
    <n v="5.9424350860590298"/>
    <n v="564.04551211915123"/>
    <s v="KX"/>
    <m/>
    <n v="53"/>
    <n v="53"/>
    <n v="1.1041666666666667"/>
    <n v="32.654127481713694"/>
    <n v="0.97962382445141083"/>
    <n v="109.01919399513066"/>
    <n v="1228.6871248188784"/>
    <n v="12.010416666666666"/>
    <n v="127.01041666666667"/>
    <s v="ok"/>
  </r>
  <r>
    <s v="EA "/>
    <s v="EA Semibrillo y Homologos"/>
    <x v="3"/>
    <s v="Galon"/>
    <m/>
    <m/>
    <n v="691"/>
    <m/>
    <m/>
    <s v="12.2020"/>
    <m/>
    <m/>
    <x v="3"/>
    <n v="128"/>
    <n v="144"/>
    <s v="C"/>
    <m/>
    <n v="1"/>
    <n v="1"/>
    <n v="2.0833333333333332E-2"/>
    <n v="0.61611561286252248"/>
    <n v="1.8483468385875675E-2"/>
    <n v="2.7295196695941883"/>
    <s v="D"/>
    <m/>
    <n v="3"/>
    <n v="3"/>
    <n v="6.25E-2"/>
    <n v="1.8483468385875674"/>
    <n v="5.5450405157627024E-2"/>
    <n v="5.2632551675192953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11.695331982927719"/>
    <n v="0.11458333333333333"/>
    <n v="128.11458333333334"/>
    <s v="ok"/>
  </r>
  <r>
    <s v="EA "/>
    <s v="EA Semibrillo y Homologos"/>
    <x v="3"/>
    <s v="Galon"/>
    <m/>
    <m/>
    <n v="692"/>
    <s v="Si"/>
    <n v="0.21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D"/>
    <m/>
    <n v="15"/>
    <n v="15"/>
    <n v="0.3125"/>
    <n v="9.2417341929378374"/>
    <n v="0.27725202578813513"/>
    <n v="26.316275837596478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39.364816512405007"/>
    <n v="0.4375"/>
    <n v="128.4375"/>
    <s v="ok"/>
  </r>
  <r>
    <s v="EA "/>
    <s v="EA Semibrillo y Homologos"/>
    <x v="3"/>
    <s v="Galon"/>
    <m/>
    <m/>
    <n v="693"/>
    <m/>
    <m/>
    <m/>
    <m/>
    <m/>
    <x v="0"/>
    <n v="122"/>
    <n v="137.25"/>
    <s v="E"/>
    <m/>
    <n v="9"/>
    <n v="9"/>
    <n v="0.1875"/>
    <n v="5.5450405157627021"/>
    <n v="0.16635121547288106"/>
    <n v="21.628175178164831"/>
    <s v="T"/>
    <m/>
    <n v="3.5"/>
    <n v="3.5"/>
    <n v="7.2916666666666671E-2"/>
    <n v="2.1564046450188288"/>
    <n v="6.4692139350564865E-2"/>
    <n v="4.3751724970675498"/>
    <s v="D"/>
    <m/>
    <n v="63.5"/>
    <n v="63.5"/>
    <n v="1.3229166666666667"/>
    <n v="39.123341416770181"/>
    <n v="1.1737002425031053"/>
    <n v="111.40556771249176"/>
    <m/>
    <m/>
    <m/>
    <n v="0"/>
    <n v="0"/>
    <n v="0"/>
    <n v="0"/>
    <b v="0"/>
    <n v="137.40891538772414"/>
    <n v="1.5833333333333335"/>
    <n v="123.58333333333333"/>
    <s v="ok"/>
  </r>
  <r>
    <s v="EA "/>
    <s v="EA Semibrillo y Homologos"/>
    <x v="3"/>
    <s v="Galon"/>
    <m/>
    <m/>
    <n v="694"/>
    <m/>
    <m/>
    <m/>
    <m/>
    <m/>
    <x v="0"/>
    <n v="122"/>
    <n v="137.25"/>
    <s v="B"/>
    <m/>
    <n v="8"/>
    <n v="8"/>
    <n v="0.16666666666666666"/>
    <n v="4.9289249029001798"/>
    <n v="0.1478677470870054"/>
    <n v="31.986870508915633"/>
    <s v="T"/>
    <m/>
    <n v="2"/>
    <n v="2"/>
    <n v="4.1666666666666664E-2"/>
    <n v="1.232231225725045"/>
    <n v="3.6966936771751349E-2"/>
    <n v="2.5000985697528852"/>
    <s v="D"/>
    <m/>
    <n v="99.5"/>
    <n v="99.5"/>
    <n v="2.0729166666666665"/>
    <n v="61.303503479820982"/>
    <n v="1.8391051043946294"/>
    <n v="174.56462972272328"/>
    <m/>
    <m/>
    <m/>
    <n v="0"/>
    <n v="0"/>
    <n v="0"/>
    <n v="0"/>
    <b v="0"/>
    <n v="209.0515988013918"/>
    <n v="2.28125"/>
    <n v="124.28125"/>
    <s v="ok"/>
  </r>
  <r>
    <s v="EA "/>
    <s v="EA Semibrillo y Homologos"/>
    <x v="3"/>
    <s v="Galon"/>
    <m/>
    <m/>
    <n v="695"/>
    <m/>
    <m/>
    <m/>
    <m/>
    <m/>
    <x v="1"/>
    <n v="118"/>
    <n v="132.75"/>
    <s v="E"/>
    <m/>
    <n v="3"/>
    <n v="3"/>
    <n v="6.25E-2"/>
    <n v="1.8483468385875674"/>
    <n v="5.5450405157627024E-2"/>
    <n v="7.2093917260549434"/>
    <s v="B"/>
    <m/>
    <n v="6.5"/>
    <n v="6.5"/>
    <n v="0.13541666666666666"/>
    <n v="4.0047514836063955"/>
    <n v="0.12014254450819187"/>
    <n v="25.989332288493951"/>
    <s v="D"/>
    <m/>
    <n v="75.5"/>
    <n v="75.5"/>
    <n v="1.5729166666666667"/>
    <n v="46.516728771120448"/>
    <n v="1.3955018631336134"/>
    <n v="132.45858838256893"/>
    <m/>
    <m/>
    <m/>
    <n v="0"/>
    <n v="0"/>
    <n v="0"/>
    <n v="0"/>
    <b v="0"/>
    <n v="165.65731239711783"/>
    <n v="1.7708333333333335"/>
    <n v="119.77083333333333"/>
    <s v="ok"/>
  </r>
  <r>
    <s v="EA "/>
    <s v="EA Semibrillo y Homologos"/>
    <x v="3"/>
    <s v="Galon"/>
    <m/>
    <m/>
    <n v="696"/>
    <m/>
    <m/>
    <m/>
    <m/>
    <m/>
    <x v="1"/>
    <n v="118"/>
    <n v="132.75"/>
    <s v="C"/>
    <m/>
    <n v="6"/>
    <n v="6"/>
    <n v="0.125"/>
    <n v="3.6966936771751349"/>
    <n v="0.11090081031525405"/>
    <n v="16.377118017565131"/>
    <s v="B"/>
    <m/>
    <n v="14.5"/>
    <n v="14.5"/>
    <n v="0.30208333333333331"/>
    <n v="8.9336763865065763"/>
    <n v="0.26801029159519729"/>
    <n v="57.976202797409584"/>
    <s v="D"/>
    <m/>
    <n v="187"/>
    <n v="187"/>
    <n v="3.8958333333333335"/>
    <n v="115.21361960529171"/>
    <n v="3.4564085881587512"/>
    <n v="328.0762387753694"/>
    <m/>
    <m/>
    <m/>
    <n v="0"/>
    <n v="0"/>
    <n v="0"/>
    <n v="0"/>
    <b v="0"/>
    <n v="402.42955959034413"/>
    <n v="4.322916666666667"/>
    <n v="122.32291666666667"/>
    <s v="ok"/>
  </r>
  <r>
    <s v="EA "/>
    <s v="EA Semibrillo y Homologos"/>
    <x v="3"/>
    <s v="Galon"/>
    <m/>
    <m/>
    <n v="697"/>
    <m/>
    <m/>
    <m/>
    <m/>
    <m/>
    <x v="2"/>
    <n v="115"/>
    <n v="129.375"/>
    <s v="AXX"/>
    <m/>
    <n v="13"/>
    <n v="13"/>
    <n v="0.27083333333333331"/>
    <n v="8.0095029672127911"/>
    <n v="0.24028508901638373"/>
    <n v="16.820866723837124"/>
    <s v="B"/>
    <m/>
    <n v="37"/>
    <n v="37"/>
    <n v="0.77083333333333337"/>
    <n v="22.796277675913334"/>
    <n v="0.68388833027740004"/>
    <n v="147.93927610373481"/>
    <s v="D"/>
    <m/>
    <n v="450"/>
    <n v="450"/>
    <n v="9.375"/>
    <n v="277.25202578813514"/>
    <n v="8.317560773644054"/>
    <n v="789.48827512789433"/>
    <s v="KX"/>
    <m/>
    <n v="76.5"/>
    <n v="76.5"/>
    <n v="1.59375"/>
    <n v="47.13284438398297"/>
    <n v="1.413985331519489"/>
    <n v="157.35789321938671"/>
    <n v="1111.6063111748531"/>
    <n v="12.010416666666666"/>
    <n v="127.01041666666667"/>
    <s v="ok"/>
  </r>
  <r>
    <s v="EA "/>
    <s v="EA Semibrillo y Homologos"/>
    <x v="3"/>
    <s v="Galon"/>
    <m/>
    <m/>
    <n v="698"/>
    <m/>
    <m/>
    <s v="12.2020"/>
    <m/>
    <m/>
    <x v="3"/>
    <n v="128"/>
    <n v="144"/>
    <s v="C"/>
    <m/>
    <n v="3"/>
    <n v="3"/>
    <n v="6.25E-2"/>
    <n v="1.8483468385875674"/>
    <n v="5.5450405157627024E-2"/>
    <n v="8.1885590087825655"/>
    <s v="D"/>
    <m/>
    <n v="2.5"/>
    <n v="2.5"/>
    <n v="5.2083333333333336E-2"/>
    <n v="1.5402890321563063"/>
    <n v="4.620867096468919E-2"/>
    <n v="4.3860459729327461"/>
    <s v="L"/>
    <m/>
    <n v="3.5"/>
    <n v="3.5"/>
    <n v="7.2916666666666671E-2"/>
    <n v="2.1564046450188288"/>
    <n v="6.4692139350564865E-2"/>
    <n v="8.6393000068998838"/>
    <m/>
    <m/>
    <m/>
    <n v="0"/>
    <n v="0"/>
    <n v="0"/>
    <n v="0"/>
    <b v="0"/>
    <n v="21.213904988615194"/>
    <n v="0.1875"/>
    <n v="128.1875"/>
    <s v="ok"/>
  </r>
  <r>
    <s v="EA "/>
    <s v="EA Semibrillo y Homologos"/>
    <x v="3"/>
    <s v="Galon"/>
    <m/>
    <m/>
    <n v="699"/>
    <m/>
    <m/>
    <m/>
    <m/>
    <m/>
    <x v="0"/>
    <n v="122"/>
    <n v="137.25"/>
    <s v="L"/>
    <m/>
    <n v="19"/>
    <n v="19"/>
    <n v="0.39583333333333331"/>
    <n v="11.706196644387926"/>
    <n v="0.3511858993316378"/>
    <n v="46.899057180313648"/>
    <s v="B"/>
    <m/>
    <n v="0.5"/>
    <n v="0.5"/>
    <n v="1.0416666666666666E-2"/>
    <n v="0.30805780643126124"/>
    <n v="9.2417341929378373E-3"/>
    <n v="1.9991794068072271"/>
    <s v="D"/>
    <m/>
    <n v="10.5"/>
    <n v="10.5"/>
    <n v="0.21875"/>
    <n v="6.4692139350564863"/>
    <n v="0.19407641805169459"/>
    <n v="18.421393086317533"/>
    <m/>
    <m/>
    <m/>
    <n v="0"/>
    <n v="0"/>
    <n v="0"/>
    <n v="0"/>
    <b v="0"/>
    <n v="67.319629673438413"/>
    <n v="0.625"/>
    <n v="122.625"/>
    <s v="ok"/>
  </r>
  <r>
    <s v="EA "/>
    <s v="EA Semibrillo y Homologos"/>
    <x v="3"/>
    <s v="Galon"/>
    <m/>
    <m/>
    <n v="700"/>
    <m/>
    <m/>
    <m/>
    <m/>
    <m/>
    <x v="0"/>
    <n v="122"/>
    <n v="137.25"/>
    <s v="L"/>
    <m/>
    <n v="31"/>
    <n v="31"/>
    <n v="0.64583333333333337"/>
    <n v="19.099583998738197"/>
    <n v="0.57298751996214592"/>
    <n v="76.519514346827535"/>
    <s v="B"/>
    <m/>
    <n v="1.5"/>
    <n v="1.5"/>
    <n v="3.125E-2"/>
    <n v="0.92417341929378372"/>
    <n v="2.7725202578813512E-2"/>
    <n v="5.9975382204216814"/>
    <s v="D"/>
    <m/>
    <n v="18"/>
    <n v="18"/>
    <n v="0.375"/>
    <n v="11.090081031525404"/>
    <n v="0.33270243094576213"/>
    <n v="31.579531005115772"/>
    <m/>
    <m/>
    <m/>
    <n v="0"/>
    <n v="0"/>
    <n v="0"/>
    <n v="0"/>
    <b v="0"/>
    <n v="114.09658357236498"/>
    <n v="1.0520833333333335"/>
    <n v="123.05208333333333"/>
    <s v="ok"/>
  </r>
  <r>
    <s v="EA "/>
    <s v="EA Semibrillo y Homologos"/>
    <x v="3"/>
    <s v="Galon"/>
    <m/>
    <m/>
    <n v="701"/>
    <m/>
    <m/>
    <m/>
    <m/>
    <m/>
    <x v="0"/>
    <n v="122"/>
    <n v="137.25"/>
    <s v="E"/>
    <m/>
    <n v="4"/>
    <n v="4"/>
    <n v="8.3333333333333329E-2"/>
    <n v="2.4644624514500899"/>
    <n v="7.3933873543502698E-2"/>
    <n v="9.6125223014065906"/>
    <s v="L"/>
    <m/>
    <n v="66.5"/>
    <n v="66.5"/>
    <n v="1.3854166666666667"/>
    <n v="40.971688255357748"/>
    <n v="1.2291506476607323"/>
    <n v="164.14670013109779"/>
    <s v="D"/>
    <m/>
    <n v="31"/>
    <n v="31"/>
    <n v="0.64583333333333337"/>
    <n v="19.099583998738197"/>
    <n v="0.57298751996214592"/>
    <n v="54.386970064366054"/>
    <m/>
    <m/>
    <m/>
    <n v="0"/>
    <n v="0"/>
    <n v="0"/>
    <n v="0"/>
    <b v="0"/>
    <n v="228.14619249687041"/>
    <n v="2.1145833333333335"/>
    <n v="124.11458333333333"/>
    <s v="ok"/>
  </r>
  <r>
    <s v="EA "/>
    <s v="EA Semibrillo y Homologos"/>
    <x v="3"/>
    <s v="Galon"/>
    <m/>
    <m/>
    <n v="702"/>
    <m/>
    <m/>
    <m/>
    <m/>
    <m/>
    <x v="0"/>
    <n v="122"/>
    <n v="137.25"/>
    <s v="C"/>
    <m/>
    <n v="28.5"/>
    <n v="28.5"/>
    <n v="0.59375"/>
    <n v="17.559294966581891"/>
    <n v="0.52677884899745675"/>
    <n v="77.791310583434367"/>
    <s v="B"/>
    <m/>
    <n v="49.5"/>
    <n v="49.5"/>
    <n v="1.03125"/>
    <n v="30.497722836694862"/>
    <n v="0.91493168510084588"/>
    <n v="197.91876127391549"/>
    <s v="D"/>
    <m/>
    <n v="60"/>
    <n v="60"/>
    <n v="1.25"/>
    <n v="36.96693677175135"/>
    <n v="1.1090081031525405"/>
    <n v="105.26510335038591"/>
    <m/>
    <m/>
    <m/>
    <n v="0"/>
    <n v="0"/>
    <n v="0"/>
    <n v="0"/>
    <b v="0"/>
    <n v="380.97517520773579"/>
    <n v="2.875"/>
    <n v="124.875"/>
    <s v="ok"/>
  </r>
  <r>
    <s v="EA "/>
    <s v="EA Semibrillo y Homologos"/>
    <x v="3"/>
    <s v="Galon"/>
    <m/>
    <m/>
    <n v="703"/>
    <m/>
    <m/>
    <m/>
    <m/>
    <m/>
    <x v="1"/>
    <n v="118"/>
    <n v="132.75"/>
    <s v="L"/>
    <m/>
    <n v="115"/>
    <n v="115"/>
    <n v="2.3958333333333335"/>
    <n v="70.853295479190095"/>
    <n v="2.1255988643757027"/>
    <n v="283.86271451242476"/>
    <s v="B"/>
    <m/>
    <n v="13.5"/>
    <n v="13.5"/>
    <n v="0.28125"/>
    <n v="8.317560773644054"/>
    <n v="0.24952682320932162"/>
    <n v="53.977843983795132"/>
    <s v="D"/>
    <m/>
    <n v="73"/>
    <n v="73"/>
    <n v="1.5208333333333333"/>
    <n v="44.976439738964139"/>
    <n v="1.3492931921689242"/>
    <n v="128.07254240963618"/>
    <m/>
    <m/>
    <m/>
    <n v="0"/>
    <n v="0"/>
    <n v="0"/>
    <n v="0"/>
    <b v="0"/>
    <n v="465.91310090585608"/>
    <n v="4.197916666666667"/>
    <n v="122.19791666666667"/>
    <s v="ok"/>
  </r>
  <r>
    <s v="EA "/>
    <s v="EA Semibrillo y Homologos"/>
    <x v="3"/>
    <s v="Galon"/>
    <m/>
    <m/>
    <n v="704"/>
    <m/>
    <m/>
    <m/>
    <m/>
    <m/>
    <x v="2"/>
    <n v="115"/>
    <n v="129.375"/>
    <s v="C"/>
    <m/>
    <n v="101.7"/>
    <n v="101.7"/>
    <n v="2.1187499999999999"/>
    <n v="62.658957828118531"/>
    <n v="1.8797687348435559"/>
    <n v="277.59215039772897"/>
    <s v="B"/>
    <m/>
    <n v="145.80000000000001"/>
    <n v="145.80000000000001"/>
    <n v="3.0375000000000001"/>
    <n v="89.82965635535578"/>
    <n v="2.6948896906606734"/>
    <n v="582.96071502498739"/>
    <s v="D"/>
    <m/>
    <n v="170"/>
    <n v="170"/>
    <n v="3.5416666666666665"/>
    <n v="104.73965418662881"/>
    <n v="3.1421896255988644"/>
    <n v="298.25112615942675"/>
    <s v="KX"/>
    <m/>
    <n v="207.4"/>
    <n v="207.4"/>
    <n v="4.3208333333333337"/>
    <n v="127.78237810768718"/>
    <n v="3.8334713432306153"/>
    <n v="426.61473272811509"/>
    <n v="1585.4187243102583"/>
    <n v="13.018750000000001"/>
    <n v="128.01875000000001"/>
    <s v="ok"/>
  </r>
  <r>
    <s v="EA "/>
    <s v="EA Semibrillo y Homologos"/>
    <x v="3"/>
    <s v="Galon"/>
    <m/>
    <m/>
    <n v="705"/>
    <s v="Si"/>
    <n v="0.41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D"/>
    <m/>
    <n v="5"/>
    <n v="5"/>
    <n v="0.10416666666666667"/>
    <n v="3.0805780643126126"/>
    <n v="9.241734192937838E-2"/>
    <n v="8.7720919458654922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7.404331894214941"/>
    <n v="0.28125"/>
    <n v="128.28125"/>
    <s v="ok"/>
  </r>
  <r>
    <s v="EA "/>
    <s v="EA Semibrillo y Homologos"/>
    <x v="3"/>
    <s v="Galon"/>
    <m/>
    <m/>
    <n v="706"/>
    <m/>
    <m/>
    <m/>
    <m/>
    <m/>
    <x v="0"/>
    <n v="122"/>
    <n v="137.25"/>
    <s v="C"/>
    <m/>
    <n v="3"/>
    <n v="3"/>
    <n v="6.25E-2"/>
    <n v="1.8483468385875674"/>
    <n v="5.5450405157627024E-2"/>
    <n v="8.1885590087825655"/>
    <s v="L"/>
    <m/>
    <n v="7"/>
    <n v="7"/>
    <n v="0.14583333333333334"/>
    <n v="4.3128092900376576"/>
    <n v="0.12938427870112973"/>
    <n v="17.278600013799768"/>
    <s v="D"/>
    <m/>
    <n v="16.5"/>
    <n v="16.5"/>
    <n v="0.34375"/>
    <n v="10.165907612231621"/>
    <n v="0.30497722836694863"/>
    <n v="28.947903421356123"/>
    <m/>
    <m/>
    <m/>
    <n v="0"/>
    <n v="0"/>
    <n v="0"/>
    <n v="0"/>
    <b v="0"/>
    <n v="54.415062443938453"/>
    <n v="0.55208333333333337"/>
    <n v="122.55208333333333"/>
    <s v="ok"/>
  </r>
  <r>
    <s v="EA "/>
    <s v="EA Semibrillo y Homologos"/>
    <x v="3"/>
    <s v="Galon"/>
    <m/>
    <m/>
    <n v="707"/>
    <m/>
    <m/>
    <m/>
    <m/>
    <m/>
    <x v="0"/>
    <n v="122"/>
    <n v="137.25"/>
    <s v="L"/>
    <m/>
    <n v="14"/>
    <n v="14"/>
    <n v="0.29166666666666669"/>
    <n v="8.6256185800753151"/>
    <n v="0.25876855740225946"/>
    <n v="34.557200027599535"/>
    <s v="T"/>
    <m/>
    <n v="4.5"/>
    <n v="4.5"/>
    <n v="9.375E-2"/>
    <n v="2.772520257881351"/>
    <n v="8.3175607736440532E-2"/>
    <n v="5.625221781943992"/>
    <s v="D"/>
    <m/>
    <n v="32"/>
    <n v="32"/>
    <n v="0.66666666666666663"/>
    <n v="19.715699611600719"/>
    <n v="0.59147098834802159"/>
    <n v="56.14138845353915"/>
    <m/>
    <m/>
    <m/>
    <n v="0"/>
    <n v="0"/>
    <n v="0"/>
    <n v="0"/>
    <b v="0"/>
    <n v="96.323810263082677"/>
    <n v="1.0520833333333333"/>
    <n v="123.05208333333333"/>
    <s v="ok"/>
  </r>
  <r>
    <s v="EA "/>
    <s v="EA Semibrillo y Homologos"/>
    <x v="3"/>
    <s v="Galon"/>
    <m/>
    <m/>
    <n v="708"/>
    <m/>
    <m/>
    <m/>
    <m/>
    <m/>
    <x v="0"/>
    <n v="122"/>
    <n v="137.25"/>
    <s v="I"/>
    <m/>
    <n v="11.5"/>
    <n v="11.5"/>
    <n v="0.23958333333333334"/>
    <n v="7.0853295479190086"/>
    <n v="0.21255988643757026"/>
    <n v="29.794001537688143"/>
    <s v="T"/>
    <m/>
    <n v="8.5"/>
    <n v="8.5"/>
    <n v="0.17708333333333334"/>
    <n v="5.2369827093314418"/>
    <n v="0.15710948127994326"/>
    <n v="10.625418921449764"/>
    <s v="D"/>
    <m/>
    <n v="64"/>
    <n v="64"/>
    <n v="1.3333333333333333"/>
    <n v="39.431399223201439"/>
    <n v="1.1829419766960432"/>
    <n v="112.2827769070783"/>
    <m/>
    <m/>
    <m/>
    <n v="0"/>
    <n v="0"/>
    <n v="0"/>
    <n v="0"/>
    <b v="0"/>
    <n v="152.70219736621621"/>
    <n v="1.75"/>
    <n v="123.75"/>
    <s v="ok"/>
  </r>
  <r>
    <s v="EA "/>
    <s v="EA Semibrillo y Homologos"/>
    <x v="3"/>
    <s v="Galon"/>
    <m/>
    <m/>
    <n v="709"/>
    <m/>
    <m/>
    <m/>
    <m/>
    <m/>
    <x v="1"/>
    <n v="118"/>
    <n v="132.75"/>
    <s v="B"/>
    <m/>
    <n v="16.7"/>
    <n v="16.7"/>
    <n v="0.34791666666666665"/>
    <n v="10.289130734804125"/>
    <n v="0.30867392204412375"/>
    <n v="66.772592187361383"/>
    <s v="T"/>
    <m/>
    <n v="12.1"/>
    <n v="12.1"/>
    <n v="0.25208333333333333"/>
    <n v="7.454998915636522"/>
    <n v="0.22364996746909566"/>
    <n v="15.125596347004958"/>
    <s v="D"/>
    <m/>
    <n v="62.7"/>
    <n v="62.7"/>
    <n v="1.3062500000000001"/>
    <n v="38.630448926480163"/>
    <n v="1.1589134677944049"/>
    <n v="110.00203300115328"/>
    <m/>
    <m/>
    <m/>
    <n v="0"/>
    <n v="0"/>
    <n v="0"/>
    <n v="0"/>
    <b v="0"/>
    <n v="191.90022153551962"/>
    <n v="1.90625"/>
    <n v="119.90625"/>
    <s v="ok"/>
  </r>
  <r>
    <s v="EA "/>
    <s v="EA Semibrillo y Homologos"/>
    <x v="3"/>
    <s v="Galon"/>
    <m/>
    <m/>
    <n v="710"/>
    <m/>
    <m/>
    <m/>
    <m/>
    <m/>
    <x v="1"/>
    <n v="118"/>
    <n v="132.75"/>
    <s v="C"/>
    <m/>
    <n v="65"/>
    <n v="65"/>
    <n v="1.3541666666666667"/>
    <n v="40.047514836063961"/>
    <n v="1.2014254450819188"/>
    <n v="177.41877852362225"/>
    <s v="B"/>
    <m/>
    <n v="40.799999999999997"/>
    <n v="40.799999999999997"/>
    <n v="0.85"/>
    <n v="25.137517004790915"/>
    <n v="0.75412551014372742"/>
    <n v="163.13303959546974"/>
    <s v="D"/>
    <m/>
    <n v="179.4"/>
    <n v="179.4"/>
    <n v="3.7375000000000003"/>
    <n v="110.53114094753654"/>
    <n v="3.3159342284260962"/>
    <n v="314.74265901765386"/>
    <m/>
    <m/>
    <m/>
    <n v="0"/>
    <n v="0"/>
    <n v="0"/>
    <n v="0"/>
    <b v="0"/>
    <n v="655.29447713674585"/>
    <n v="5.9416666666666664"/>
    <n v="123.94166666666666"/>
    <s v="ok"/>
  </r>
  <r>
    <s v="EA "/>
    <s v="EA Semibrillo y Homologos"/>
    <x v="3"/>
    <s v="Galon"/>
    <m/>
    <m/>
    <n v="711"/>
    <m/>
    <m/>
    <m/>
    <m/>
    <m/>
    <x v="2"/>
    <n v="115"/>
    <n v="129.375"/>
    <s v="AXX"/>
    <m/>
    <n v="120.9"/>
    <n v="120.9"/>
    <n v="2.5187500000000003"/>
    <n v="74.488377595078973"/>
    <n v="2.2346513278523692"/>
    <n v="156.43406053168528"/>
    <s v="V"/>
    <m/>
    <n v="70.7"/>
    <n v="70.7"/>
    <n v="1.4729166666666667"/>
    <n v="43.559373829380341"/>
    <n v="1.3067812148814102"/>
    <n v="192.97704064030913"/>
    <s v="D"/>
    <m/>
    <n v="424.5"/>
    <n v="424.5"/>
    <n v="8.84375"/>
    <n v="261.54107766014079"/>
    <n v="7.8462323298042236"/>
    <n v="744.75060620398028"/>
    <s v="KX"/>
    <m/>
    <n v="8.8000000000000007"/>
    <n v="8.8000000000000007"/>
    <n v="0.18333333333333335"/>
    <n v="5.4218173931901985"/>
    <n v="0.16265452179570594"/>
    <n v="18.101300135040564"/>
    <n v="1112.2630075110153"/>
    <n v="13.018750000000001"/>
    <n v="128.01875000000001"/>
    <s v="ok"/>
  </r>
  <r>
    <s v="EA "/>
    <s v="EA Semibrillo y Homologos"/>
    <x v="3"/>
    <s v="Galon"/>
    <m/>
    <m/>
    <n v="712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D"/>
    <m/>
    <n v="4"/>
    <n v="4"/>
    <n v="8.3333333333333329E-2"/>
    <n v="2.4644624514500899"/>
    <n v="7.3933873543502698E-2"/>
    <n v="7.0176735566923938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16.483111304964961"/>
    <n v="0.19791666666666666"/>
    <n v="128.19791666666666"/>
    <s v="ok"/>
  </r>
  <r>
    <s v="EA "/>
    <s v="EA Semibrillo y Homologos"/>
    <x v="3"/>
    <s v="Galon"/>
    <m/>
    <m/>
    <n v="713"/>
    <m/>
    <m/>
    <s v="12.2020"/>
    <m/>
    <m/>
    <x v="3"/>
    <n v="128"/>
    <n v="144"/>
    <s v="AXX"/>
    <m/>
    <n v="8.5"/>
    <n v="8.5"/>
    <n v="0.17708333333333334"/>
    <n v="5.2369827093314418"/>
    <n v="0.15710948127994326"/>
    <n v="10.998259011739659"/>
    <s v="D"/>
    <m/>
    <n v="14"/>
    <n v="14"/>
    <n v="0.29166666666666669"/>
    <n v="8.6256185800753151"/>
    <n v="0.25876855740225946"/>
    <n v="24.561857448423378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49.136159328148565"/>
    <n v="0.58333333333333337"/>
    <n v="128.58333333333334"/>
    <s v="ok"/>
  </r>
  <r>
    <s v="EA "/>
    <s v="EA Semibrillo y Homologos"/>
    <x v="3"/>
    <s v="Galon"/>
    <m/>
    <m/>
    <n v="714"/>
    <m/>
    <m/>
    <m/>
    <m/>
    <m/>
    <x v="0"/>
    <n v="122"/>
    <n v="137.25"/>
    <s v="AXX"/>
    <m/>
    <n v="2"/>
    <n v="2"/>
    <n v="4.1666666666666664E-2"/>
    <n v="1.232231225725045"/>
    <n v="3.6966936771751349E-2"/>
    <n v="2.5878256498210961"/>
    <s v="T"/>
    <m/>
    <n v="5.5"/>
    <n v="5.5"/>
    <n v="0.11458333333333333"/>
    <n v="3.3886358707438737"/>
    <n v="0.10165907612231621"/>
    <n v="6.8752710668204351"/>
    <s v="D"/>
    <m/>
    <n v="26"/>
    <n v="26"/>
    <n v="0.54166666666666663"/>
    <n v="16.019005934425582"/>
    <n v="0.48057017803276747"/>
    <n v="45.614878118500556"/>
    <m/>
    <m/>
    <m/>
    <n v="0"/>
    <n v="0"/>
    <n v="0"/>
    <n v="0"/>
    <b v="0"/>
    <n v="55.077974835142086"/>
    <n v="0.69791666666666663"/>
    <n v="122.69791666666667"/>
    <s v="ok"/>
  </r>
  <r>
    <s v="EA "/>
    <s v="EA Semibrillo y Homologos"/>
    <x v="3"/>
    <s v="Galon"/>
    <m/>
    <m/>
    <n v="715"/>
    <m/>
    <m/>
    <m/>
    <m/>
    <m/>
    <x v="0"/>
    <n v="122"/>
    <n v="137.25"/>
    <s v="E"/>
    <m/>
    <n v="3.5"/>
    <n v="3.5"/>
    <n v="7.2916666666666671E-2"/>
    <n v="2.1564046450188288"/>
    <n v="6.4692139350564865E-2"/>
    <n v="8.4109570137307674"/>
    <s v="T"/>
    <m/>
    <n v="27.5"/>
    <n v="27.5"/>
    <n v="0.57291666666666663"/>
    <n v="16.943179353719366"/>
    <n v="0.50829538061158097"/>
    <n v="34.376355334102172"/>
    <s v="D"/>
    <m/>
    <n v="88"/>
    <n v="88"/>
    <n v="1.8333333333333333"/>
    <n v="54.21817393190198"/>
    <n v="1.6265452179570594"/>
    <n v="154.38881824723265"/>
    <m/>
    <m/>
    <m/>
    <n v="0"/>
    <n v="0"/>
    <n v="0"/>
    <n v="0"/>
    <b v="0"/>
    <n v="197.17613059506559"/>
    <n v="2.4791666666666665"/>
    <n v="124.47916666666667"/>
    <s v="ok"/>
  </r>
  <r>
    <s v="EA "/>
    <s v="EA Semibrillo y Homologos"/>
    <x v="3"/>
    <s v="Galon"/>
    <m/>
    <m/>
    <n v="716"/>
    <m/>
    <m/>
    <m/>
    <m/>
    <m/>
    <x v="1"/>
    <n v="118"/>
    <n v="132.75"/>
    <s v="L"/>
    <m/>
    <n v="5"/>
    <n v="5"/>
    <n v="0.10416666666666667"/>
    <n v="3.0805780643126126"/>
    <n v="9.241734192937838E-2"/>
    <n v="12.341857152714118"/>
    <s v="T"/>
    <m/>
    <n v="15"/>
    <n v="15"/>
    <n v="0.3125"/>
    <n v="9.2417341929378374"/>
    <n v="0.27725202578813513"/>
    <n v="18.750739273146642"/>
    <s v="D"/>
    <m/>
    <n v="71"/>
    <n v="71"/>
    <n v="1.4791666666666667"/>
    <n v="43.744208513239101"/>
    <n v="1.3123262553971731"/>
    <n v="124.56370563128999"/>
    <m/>
    <m/>
    <m/>
    <n v="0"/>
    <n v="0"/>
    <n v="0"/>
    <n v="0"/>
    <b v="0"/>
    <n v="155.65630205715075"/>
    <n v="1.8958333333333335"/>
    <n v="119.89583333333333"/>
    <s v="ok"/>
  </r>
  <r>
    <s v="EA "/>
    <s v="EA Semibrillo y Homologos"/>
    <x v="3"/>
    <s v="Galon"/>
    <m/>
    <m/>
    <n v="717"/>
    <m/>
    <m/>
    <m/>
    <m/>
    <m/>
    <x v="1"/>
    <n v="118"/>
    <n v="132.75"/>
    <s v="AXX"/>
    <m/>
    <n v="59"/>
    <n v="59"/>
    <n v="1.2291666666666667"/>
    <n v="36.350821158888827"/>
    <n v="1.0905246347666648"/>
    <n v="76.340856669722342"/>
    <s v="C"/>
    <m/>
    <n v="42.5"/>
    <n v="42.5"/>
    <n v="0.88541666666666663"/>
    <n v="26.184913546657203"/>
    <n v="0.7855474063997161"/>
    <n v="116.00458595775301"/>
    <s v="D"/>
    <m/>
    <n v="187"/>
    <n v="187"/>
    <n v="3.8958333333333335"/>
    <n v="115.21361960529171"/>
    <n v="3.4564085881587512"/>
    <n v="328.0762387753694"/>
    <m/>
    <m/>
    <m/>
    <n v="0"/>
    <n v="0"/>
    <n v="0"/>
    <n v="0"/>
    <b v="0"/>
    <n v="520.4216814028448"/>
    <n v="6.010416666666667"/>
    <n v="124.01041666666667"/>
    <s v="ok"/>
  </r>
  <r>
    <s v="EA "/>
    <s v="EA Semibrillo y Homologos"/>
    <x v="3"/>
    <s v="Galon"/>
    <m/>
    <m/>
    <n v="718"/>
    <m/>
    <m/>
    <m/>
    <m/>
    <m/>
    <x v="2"/>
    <n v="115"/>
    <n v="129.375"/>
    <s v="AXX"/>
    <m/>
    <n v="127.5"/>
    <n v="127.5"/>
    <n v="2.65625"/>
    <n v="78.554740639971612"/>
    <n v="2.3566422191991481"/>
    <n v="164.97388517609488"/>
    <s v="L"/>
    <m/>
    <n v="43.5"/>
    <n v="43.5"/>
    <n v="0.90625"/>
    <n v="26.801029159519729"/>
    <n v="0.80403087478559188"/>
    <n v="107.37415722861283"/>
    <s v="D"/>
    <m/>
    <n v="350.5"/>
    <n v="350.5"/>
    <n v="7.302083333333333"/>
    <n v="215.94852230831412"/>
    <n v="6.4784556692494233"/>
    <n v="614.92364540517099"/>
    <s v="KX"/>
    <m/>
    <n v="54.5"/>
    <n v="54.5"/>
    <n v="1.1354166666666667"/>
    <n v="33.578300901007481"/>
    <n v="1.0073490270302243"/>
    <n v="112.10464288178531"/>
    <n v="999.37633069166395"/>
    <n v="11.999999999999998"/>
    <n v="127"/>
    <s v="ok"/>
  </r>
  <r>
    <s v="EA "/>
    <s v="EA Semibrillo y Homologos"/>
    <x v="3"/>
    <s v="Galon"/>
    <m/>
    <m/>
    <n v="719"/>
    <s v="Si"/>
    <n v="0.49"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D"/>
    <m/>
    <n v="2"/>
    <n v="2"/>
    <n v="4.1666666666666664E-2"/>
    <n v="1.232231225725045"/>
    <n v="3.6966936771751349E-2"/>
    <n v="3.5088367783461969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21.026345230702507"/>
    <n v="0.22916666666666669"/>
    <n v="128.22916666666666"/>
    <s v="ok"/>
  </r>
  <r>
    <s v="EA "/>
    <s v="EA Semibrillo y Homologos"/>
    <x v="3"/>
    <s v="Galon"/>
    <m/>
    <m/>
    <n v="720"/>
    <m/>
    <m/>
    <s v="12.2020"/>
    <m/>
    <m/>
    <x v="3"/>
    <n v="128"/>
    <n v="144"/>
    <s v="AXX"/>
    <m/>
    <n v="7"/>
    <n v="7"/>
    <n v="0.14583333333333334"/>
    <n v="4.3128092900376576"/>
    <n v="0.12938427870112973"/>
    <n v="9.0573897743738367"/>
    <s v="D"/>
    <m/>
    <n v="4.5"/>
    <n v="4.5"/>
    <n v="9.375E-2"/>
    <n v="2.772520257881351"/>
    <n v="8.3175607736440532E-2"/>
    <n v="7.894882751278943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36.699243969995365"/>
    <n v="0.40625"/>
    <n v="128.40625"/>
    <s v="ok"/>
  </r>
  <r>
    <s v="EA "/>
    <s v="EA Semibrillo y Homologos"/>
    <x v="3"/>
    <s v="Galon"/>
    <m/>
    <m/>
    <n v="721"/>
    <m/>
    <m/>
    <m/>
    <m/>
    <m/>
    <x v="0"/>
    <n v="122"/>
    <n v="137.25"/>
    <s v="V"/>
    <m/>
    <n v="1"/>
    <n v="1"/>
    <n v="2.0833333333333332E-2"/>
    <n v="0.61611561286252248"/>
    <n v="1.8483468385875675E-2"/>
    <n v="2.7295196695941883"/>
    <s v="T"/>
    <m/>
    <n v="8"/>
    <n v="8"/>
    <n v="0.16666666666666666"/>
    <n v="4.9289249029001798"/>
    <n v="0.1478677470870054"/>
    <n v="10.000394279011541"/>
    <s v="D"/>
    <m/>
    <n v="11.5"/>
    <n v="11.5"/>
    <n v="0.23958333333333334"/>
    <n v="7.0853295479190086"/>
    <n v="0.21255988643757026"/>
    <n v="20.175811475490633"/>
    <m/>
    <m/>
    <m/>
    <n v="0"/>
    <n v="0"/>
    <n v="0"/>
    <n v="0"/>
    <b v="0"/>
    <n v="32.90572542409636"/>
    <n v="0.42708333333333337"/>
    <n v="122.42708333333333"/>
    <s v="ok"/>
  </r>
  <r>
    <s v="EA "/>
    <s v="EA Semibrillo y Homologos"/>
    <x v="3"/>
    <s v="Galon"/>
    <m/>
    <m/>
    <n v="722"/>
    <m/>
    <m/>
    <m/>
    <m/>
    <m/>
    <x v="0"/>
    <n v="122"/>
    <n v="137.25"/>
    <s v="V"/>
    <m/>
    <n v="2.5"/>
    <n v="2.5"/>
    <n v="5.2083333333333336E-2"/>
    <n v="1.5402890321563063"/>
    <n v="4.620867096468919E-2"/>
    <n v="6.8237991739854715"/>
    <s v="T"/>
    <m/>
    <n v="24"/>
    <n v="24"/>
    <n v="0.5"/>
    <n v="14.786774708700539"/>
    <n v="0.44360324126101619"/>
    <n v="30.001182837034627"/>
    <s v="D"/>
    <m/>
    <n v="36.5"/>
    <n v="36.5"/>
    <n v="0.76041666666666663"/>
    <n v="22.488219869482069"/>
    <n v="0.67464659608446209"/>
    <n v="64.036271204818092"/>
    <m/>
    <m/>
    <m/>
    <n v="0"/>
    <n v="0"/>
    <n v="0"/>
    <n v="0"/>
    <b v="0"/>
    <n v="100.86125321583819"/>
    <n v="1.3125"/>
    <n v="123.3125"/>
    <s v="ok"/>
  </r>
  <r>
    <s v="EA "/>
    <s v="EA Semibrillo y Homologos"/>
    <x v="3"/>
    <s v="Galon"/>
    <m/>
    <m/>
    <n v="723"/>
    <s v="Si"/>
    <n v="0.73"/>
    <s v="SGI-3449"/>
    <m/>
    <m/>
    <x v="1"/>
    <n v="118"/>
    <n v="132.75"/>
    <s v="AXX"/>
    <m/>
    <n v="57.5"/>
    <n v="57.5"/>
    <n v="1.1979166666666667"/>
    <n v="35.426647739595047"/>
    <n v="1.0627994321878513"/>
    <n v="74.399987432356511"/>
    <s v="D"/>
    <m/>
    <n v="28.5"/>
    <n v="28.5"/>
    <n v="0.59375"/>
    <n v="17.559294966581891"/>
    <n v="0.52677884899745675"/>
    <n v="50.000924091433305"/>
    <s v="B"/>
    <m/>
    <n v="16.5"/>
    <n v="16.5"/>
    <n v="0.34375"/>
    <n v="10.165907612231621"/>
    <n v="0.30497722836694863"/>
    <n v="65.972920424638488"/>
    <m/>
    <m/>
    <m/>
    <n v="0"/>
    <n v="0"/>
    <n v="0"/>
    <n v="0"/>
    <b v="0"/>
    <n v="190.37383194842829"/>
    <n v="2.135416666666667"/>
    <n v="120.13541666666667"/>
    <s v="ok"/>
  </r>
  <r>
    <s v="EA "/>
    <s v="EA Semibrillo y Homologos"/>
    <x v="3"/>
    <s v="Galon"/>
    <m/>
    <m/>
    <n v="724"/>
    <m/>
    <m/>
    <m/>
    <m/>
    <m/>
    <x v="1"/>
    <n v="118"/>
    <n v="132.75"/>
    <s v="L"/>
    <m/>
    <n v="39"/>
    <n v="39"/>
    <n v="0.8125"/>
    <n v="24.028508901638379"/>
    <n v="0.72085526704915137"/>
    <n v="96.266485791170126"/>
    <s v="T"/>
    <m/>
    <n v="68"/>
    <n v="68"/>
    <n v="1.4166666666666667"/>
    <n v="41.895861674651535"/>
    <n v="1.2568758502395461"/>
    <n v="85.003351371598114"/>
    <s v="D"/>
    <m/>
    <n v="110"/>
    <n v="110"/>
    <n v="2.2916666666666665"/>
    <n v="67.772717414877462"/>
    <n v="2.0331815224463239"/>
    <n v="192.9860228090408"/>
    <m/>
    <m/>
    <m/>
    <n v="0"/>
    <n v="0"/>
    <n v="0"/>
    <n v="0"/>
    <b v="0"/>
    <n v="374.25585997180906"/>
    <n v="4.5208333333333339"/>
    <n v="122.52083333333333"/>
    <s v="ok"/>
  </r>
  <r>
    <s v="EA "/>
    <s v="EA Semibrillo y Homologos"/>
    <x v="3"/>
    <s v="Galon"/>
    <m/>
    <m/>
    <n v="725"/>
    <m/>
    <m/>
    <m/>
    <m/>
    <m/>
    <x v="2"/>
    <n v="115"/>
    <n v="129.375"/>
    <s v="B"/>
    <m/>
    <n v="35.799999999999997"/>
    <n v="35.799999999999997"/>
    <n v="0.74583333333333324"/>
    <n v="22.056938940478304"/>
    <n v="0.66170816821434908"/>
    <n v="143.14124552739744"/>
    <s v="T"/>
    <m/>
    <n v="188.6"/>
    <n v="188.6"/>
    <n v="3.9291666666666667"/>
    <n v="116.19940458587175"/>
    <n v="3.4859821375761522"/>
    <n v="235.7592951276971"/>
    <s v="D"/>
    <m/>
    <n v="195.2"/>
    <n v="195.2"/>
    <n v="4.0666666666666664"/>
    <n v="120.26576763076439"/>
    <n v="3.6079730289229315"/>
    <n v="342.46246956658882"/>
    <s v="KX"/>
    <m/>
    <n v="205.4"/>
    <n v="205.4"/>
    <n v="4.2791666666666668"/>
    <n v="126.55014688196212"/>
    <n v="3.7965044064588636"/>
    <n v="422.50080087924221"/>
    <n v="1143.8638111009257"/>
    <n v="13.020833333333334"/>
    <n v="128.02083333333334"/>
    <s v="ok"/>
  </r>
  <r>
    <s v="EA "/>
    <s v="EA Semibrillo y Homologos"/>
    <x v="3"/>
    <s v="Galon"/>
    <m/>
    <m/>
    <n v="726"/>
    <m/>
    <m/>
    <s v="12.2020"/>
    <m/>
    <m/>
    <x v="3"/>
    <n v="128"/>
    <n v="144"/>
    <s v="AXX"/>
    <m/>
    <n v="3"/>
    <n v="3"/>
    <n v="6.25E-2"/>
    <n v="1.8483468385875674"/>
    <n v="5.5450405157627024E-2"/>
    <n v="3.8817384747316441"/>
    <s v="D"/>
    <m/>
    <n v="1"/>
    <n v="1"/>
    <n v="2.0833333333333332E-2"/>
    <n v="0.61611561286252248"/>
    <n v="1.8483468385875675E-2"/>
    <n v="1.7544183891730984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13.041271155533213"/>
    <n v="0.14583333333333331"/>
    <n v="128.14583333333334"/>
    <s v="ok"/>
  </r>
  <r>
    <s v="EA "/>
    <s v="EA Semibrillo y Homologos"/>
    <x v="3"/>
    <s v="Galon"/>
    <m/>
    <m/>
    <n v="727"/>
    <s v="Si"/>
    <n v="0.22"/>
    <s v="12.2020"/>
    <m/>
    <m/>
    <x v="3"/>
    <n v="128"/>
    <n v="144"/>
    <s v="AXX"/>
    <m/>
    <n v="10.5"/>
    <n v="10.5"/>
    <n v="0.21875"/>
    <n v="6.4692139350564863"/>
    <n v="0.19407641805169459"/>
    <n v="13.586084661560754"/>
    <s v="D"/>
    <m/>
    <n v="4"/>
    <n v="4"/>
    <n v="8.3333333333333329E-2"/>
    <n v="2.4644624514500899"/>
    <n v="7.3933873543502698E-2"/>
    <n v="7.0176735566923938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34.179801086238676"/>
    <n v="0.41666666666666663"/>
    <n v="128.41666666666666"/>
    <s v="ok"/>
  </r>
  <r>
    <s v="EA "/>
    <s v="EA Semibrillo y Homologos"/>
    <x v="3"/>
    <s v="Galon"/>
    <m/>
    <m/>
    <n v="728"/>
    <m/>
    <m/>
    <m/>
    <m/>
    <m/>
    <x v="0"/>
    <n v="122"/>
    <n v="137.25"/>
    <s v="AXX"/>
    <m/>
    <n v="23.5"/>
    <n v="23.5"/>
    <n v="0.48958333333333331"/>
    <n v="14.478716902269278"/>
    <n v="0.43436150706807836"/>
    <n v="30.406951385397878"/>
    <s v="T"/>
    <m/>
    <n v="14.5"/>
    <n v="14.5"/>
    <n v="0.30208333333333331"/>
    <n v="8.9336763865065763"/>
    <n v="0.26801029159519729"/>
    <n v="18.125714630708419"/>
    <s v="D"/>
    <m/>
    <n v="32.5"/>
    <n v="32.5"/>
    <n v="0.67708333333333337"/>
    <n v="20.02375741803198"/>
    <n v="0.60071272254095942"/>
    <n v="57.018597648125706"/>
    <m/>
    <m/>
    <m/>
    <n v="0"/>
    <n v="0"/>
    <n v="0"/>
    <n v="0"/>
    <b v="0"/>
    <n v="105.55126366423201"/>
    <n v="1.46875"/>
    <n v="123.46875"/>
    <s v="ok"/>
  </r>
  <r>
    <s v="EA "/>
    <s v="EA Semibrillo y Homologos"/>
    <x v="3"/>
    <s v="Galon"/>
    <m/>
    <m/>
    <n v="729"/>
    <m/>
    <m/>
    <m/>
    <m/>
    <m/>
    <x v="0"/>
    <n v="122"/>
    <n v="137.25"/>
    <s v="T"/>
    <m/>
    <n v="50.5"/>
    <n v="50.5"/>
    <n v="1.0520833333333333"/>
    <n v="31.113838449557385"/>
    <n v="0.93341515348672155"/>
    <n v="63.127488886260359"/>
    <s v="D"/>
    <m/>
    <n v="60"/>
    <n v="60"/>
    <n v="1.25"/>
    <n v="36.96693677175135"/>
    <n v="1.1090081031525405"/>
    <n v="105.26510335038591"/>
    <m/>
    <m/>
    <m/>
    <n v="0"/>
    <n v="0"/>
    <n v="0"/>
    <n v="0"/>
    <b v="0"/>
    <m/>
    <m/>
    <m/>
    <n v="0"/>
    <n v="0"/>
    <n v="0"/>
    <n v="0"/>
    <b v="0"/>
    <n v="168.39259223664627"/>
    <n v="2.302083333333333"/>
    <n v="124.30208333333333"/>
    <s v="ok"/>
  </r>
  <r>
    <s v="EA "/>
    <s v="EA Semibrillo y Homologos"/>
    <x v="3"/>
    <s v="Galon"/>
    <m/>
    <m/>
    <n v="730"/>
    <m/>
    <m/>
    <m/>
    <m/>
    <m/>
    <x v="1"/>
    <n v="118"/>
    <n v="132.75"/>
    <s v="E"/>
    <m/>
    <n v="1"/>
    <n v="1"/>
    <n v="2.0833333333333332E-2"/>
    <n v="0.61611561286252248"/>
    <n v="1.8483468385875675E-2"/>
    <n v="2.4031305753516476"/>
    <s v="T"/>
    <m/>
    <n v="33.5"/>
    <n v="33.5"/>
    <n v="0.69791666666666663"/>
    <n v="20.639873030894503"/>
    <n v="0.61919619092683509"/>
    <n v="41.87665104336083"/>
    <s v="D"/>
    <m/>
    <n v="47.5"/>
    <n v="47.5"/>
    <n v="0.98958333333333337"/>
    <n v="29.265491610969818"/>
    <n v="0.87796474832909455"/>
    <n v="83.334873485722184"/>
    <m/>
    <m/>
    <m/>
    <n v="0"/>
    <n v="0"/>
    <n v="0"/>
    <n v="0"/>
    <b v="0"/>
    <n v="127.61465510443466"/>
    <n v="1.7083333333333335"/>
    <n v="119.70833333333333"/>
    <s v="ok"/>
  </r>
  <r>
    <s v="EA "/>
    <s v="EA Semibrillo y Homologos"/>
    <x v="3"/>
    <s v="Galon"/>
    <m/>
    <m/>
    <n v="731"/>
    <m/>
    <m/>
    <m/>
    <m/>
    <m/>
    <x v="1"/>
    <n v="118"/>
    <n v="132.75"/>
    <s v="AXX"/>
    <m/>
    <n v="53.5"/>
    <n v="53.5"/>
    <n v="1.1145833333333333"/>
    <n v="32.962185288144951"/>
    <n v="0.98886555864434855"/>
    <n v="69.224336132714313"/>
    <s v="T"/>
    <m/>
    <n v="85"/>
    <n v="85"/>
    <n v="1.7708333333333333"/>
    <n v="52.369827093314406"/>
    <n v="1.5710948127994322"/>
    <n v="106.25418921449763"/>
    <s v="D"/>
    <m/>
    <n v="127"/>
    <n v="127"/>
    <n v="2.6458333333333335"/>
    <n v="78.246682833540362"/>
    <n v="2.3474004850062107"/>
    <n v="222.81113542498352"/>
    <m/>
    <m/>
    <m/>
    <n v="0"/>
    <n v="0"/>
    <n v="0"/>
    <n v="0"/>
    <b v="0"/>
    <n v="398.28966077219548"/>
    <n v="5.53125"/>
    <n v="123.53125"/>
    <s v="ok"/>
  </r>
  <r>
    <s v="EA "/>
    <s v="EA Semibrillo y Homologos"/>
    <x v="3"/>
    <s v="Galon"/>
    <m/>
    <m/>
    <n v="732"/>
    <m/>
    <m/>
    <m/>
    <m/>
    <m/>
    <x v="2"/>
    <n v="115"/>
    <n v="129.375"/>
    <s v="AXX"/>
    <m/>
    <n v="179"/>
    <n v="179"/>
    <n v="3.7291666666666665"/>
    <n v="110.28469470239152"/>
    <n v="3.3085408410717454"/>
    <n v="231.6103956589881"/>
    <s v="T"/>
    <m/>
    <n v="125.5"/>
    <n v="125.5"/>
    <n v="2.6145833333333335"/>
    <n v="77.322509414246582"/>
    <n v="2.3196752824273972"/>
    <n v="156.88118525199357"/>
    <s v="D"/>
    <m/>
    <n v="234.5"/>
    <n v="234.5"/>
    <n v="4.885416666666667"/>
    <n v="144.47911121626154"/>
    <n v="4.3343733364878458"/>
    <n v="411.4111122610916"/>
    <s v="KX"/>
    <m/>
    <n v="37.5"/>
    <n v="37.5"/>
    <n v="0.78125"/>
    <n v="23.104335482344592"/>
    <n v="0.69313006447033776"/>
    <n v="77.136222166366025"/>
    <n v="877.03891533843921"/>
    <n v="12.010416666666668"/>
    <n v="127.01041666666667"/>
    <s v="ok"/>
  </r>
  <r>
    <s v="EA "/>
    <s v="EA Semibrillo y Homologos"/>
    <x v="3"/>
    <s v="Galon"/>
    <m/>
    <m/>
    <n v="733"/>
    <s v="Si"/>
    <n v="0.22"/>
    <s v="12.2020"/>
    <m/>
    <m/>
    <x v="3"/>
    <n v="128"/>
    <n v="144"/>
    <s v="AXX"/>
    <m/>
    <n v="5.5"/>
    <n v="5.5"/>
    <n v="0.11458333333333333"/>
    <n v="3.3886358707438737"/>
    <n v="0.10165907612231621"/>
    <n v="7.1165205370080136"/>
    <s v="D"/>
    <m/>
    <n v="2.5"/>
    <n v="2.5"/>
    <n v="5.2083333333333336E-2"/>
    <n v="1.5402890321563063"/>
    <n v="4.620867096468919E-2"/>
    <n v="4.3860459729327461"/>
    <s v="L"/>
    <m/>
    <n v="7.5"/>
    <n v="7.5"/>
    <n v="0.15625"/>
    <n v="4.6208670964689187"/>
    <n v="0.13862601289406756"/>
    <n v="18.512785729071176"/>
    <m/>
    <m/>
    <m/>
    <n v="0"/>
    <n v="0"/>
    <n v="0"/>
    <n v="0"/>
    <b v="0"/>
    <n v="30.015352239011936"/>
    <n v="0.32291666666666663"/>
    <n v="128.32291666666666"/>
    <s v="ok"/>
  </r>
  <r>
    <s v="EA "/>
    <s v="EA Semibrillo y Homologos"/>
    <x v="3"/>
    <s v="Galon"/>
    <m/>
    <m/>
    <n v="734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5"/>
    <n v="15"/>
    <n v="0.3125"/>
    <n v="9.2417341929378374"/>
    <n v="0.27725202578813513"/>
    <n v="40.942795043912824"/>
    <s v="D"/>
    <m/>
    <n v="13"/>
    <n v="13"/>
    <n v="0.27083333333333331"/>
    <n v="8.0095029672127911"/>
    <n v="0.24028508901638373"/>
    <n v="22.807439059250278"/>
    <m/>
    <m/>
    <m/>
    <n v="0"/>
    <n v="0"/>
    <n v="0"/>
    <n v="0"/>
    <b v="0"/>
    <n v="75.745310544006458"/>
    <n v="0.64583333333333326"/>
    <n v="128.64583333333334"/>
    <s v="ok"/>
  </r>
  <r>
    <s v="EA "/>
    <s v="EA Semibrillo y Homologos"/>
    <x v="3"/>
    <s v="Galon"/>
    <m/>
    <m/>
    <n v="735"/>
    <m/>
    <m/>
    <m/>
    <m/>
    <m/>
    <x v="0"/>
    <n v="122"/>
    <n v="137.25"/>
    <s v="C"/>
    <m/>
    <n v="10"/>
    <n v="10"/>
    <n v="0.20833333333333334"/>
    <n v="6.1611561286252252"/>
    <n v="0.18483468385875676"/>
    <n v="27.295196695941886"/>
    <s v="L"/>
    <m/>
    <n v="12"/>
    <n v="12"/>
    <n v="0.25"/>
    <n v="7.3933873543502697"/>
    <n v="0.2218016206305081"/>
    <n v="29.620457166513884"/>
    <s v="D"/>
    <m/>
    <n v="16.5"/>
    <n v="16.5"/>
    <n v="0.34375"/>
    <n v="10.165907612231621"/>
    <n v="0.30497722836694863"/>
    <n v="28.947903421356123"/>
    <m/>
    <m/>
    <m/>
    <n v="0"/>
    <n v="0"/>
    <n v="0"/>
    <n v="0"/>
    <b v="0"/>
    <n v="85.8635572838119"/>
    <n v="0.80208333333333337"/>
    <n v="122.80208333333333"/>
    <s v="ok"/>
  </r>
  <r>
    <s v="EA "/>
    <s v="EA Semibrillo y Homologos"/>
    <x v="3"/>
    <s v="Galon"/>
    <m/>
    <m/>
    <n v="736"/>
    <m/>
    <m/>
    <m/>
    <m/>
    <m/>
    <x v="0"/>
    <n v="122"/>
    <n v="137.25"/>
    <s v="AXX"/>
    <m/>
    <n v="38.299999999999997"/>
    <n v="38.299999999999997"/>
    <n v="0.79791666666666661"/>
    <n v="23.597227972634609"/>
    <n v="0.70791683917903825"/>
    <n v="49.556861194073988"/>
    <s v="L"/>
    <m/>
    <n v="65"/>
    <n v="65"/>
    <n v="1.3541666666666667"/>
    <n v="40.047514836063961"/>
    <n v="1.2014254450819188"/>
    <n v="160.44414298528355"/>
    <s v="D"/>
    <m/>
    <n v="48"/>
    <n v="48"/>
    <n v="1"/>
    <n v="29.573549417401079"/>
    <n v="0.88720648252203238"/>
    <n v="84.212082680308725"/>
    <m/>
    <m/>
    <m/>
    <n v="0"/>
    <n v="0"/>
    <n v="0"/>
    <n v="0"/>
    <b v="0"/>
    <n v="294.2130868596663"/>
    <n v="3.1520833333333336"/>
    <n v="125.15208333333334"/>
    <s v="ok"/>
  </r>
  <r>
    <s v="EA "/>
    <s v="EA Semibrillo y Homologos"/>
    <x v="3"/>
    <s v="Galon"/>
    <m/>
    <m/>
    <n v="737"/>
    <m/>
    <m/>
    <m/>
    <m/>
    <m/>
    <x v="1"/>
    <n v="118"/>
    <n v="132.75"/>
    <s v="L"/>
    <m/>
    <n v="26"/>
    <n v="26"/>
    <n v="0.54166666666666663"/>
    <n v="16.019005934425582"/>
    <n v="0.48057017803276747"/>
    <n v="64.177657194113408"/>
    <s v="T"/>
    <m/>
    <n v="8.5"/>
    <n v="8.5"/>
    <n v="0.17708333333333334"/>
    <n v="5.2369827093314418"/>
    <n v="0.15710948127994326"/>
    <n v="10.625418921449764"/>
    <s v="D"/>
    <m/>
    <n v="25.5"/>
    <n v="25.5"/>
    <n v="0.53125"/>
    <n v="15.710948127994323"/>
    <n v="0.47132844383982969"/>
    <n v="44.737668923914008"/>
    <m/>
    <m/>
    <m/>
    <n v="0"/>
    <n v="0"/>
    <n v="0"/>
    <n v="0"/>
    <b v="0"/>
    <n v="119.54074503947717"/>
    <n v="1.25"/>
    <n v="119.25"/>
    <s v="ok"/>
  </r>
  <r>
    <s v="EA "/>
    <s v="EA Semibrillo y Homologos"/>
    <x v="3"/>
    <s v="Galon"/>
    <m/>
    <m/>
    <n v="738"/>
    <m/>
    <m/>
    <m/>
    <m/>
    <m/>
    <x v="1"/>
    <n v="118"/>
    <n v="132.75"/>
    <s v="L"/>
    <m/>
    <n v="79.5"/>
    <n v="79.5"/>
    <n v="1.65625"/>
    <n v="48.981191222570537"/>
    <n v="1.469435736677116"/>
    <n v="196.23552872815449"/>
    <s v="T"/>
    <m/>
    <n v="34.5"/>
    <n v="34.5"/>
    <n v="0.71875"/>
    <n v="21.255988643757025"/>
    <n v="0.63767965931271076"/>
    <n v="43.126700328237277"/>
    <s v="D"/>
    <m/>
    <n v="84.5"/>
    <n v="84.5"/>
    <n v="1.7604166666666667"/>
    <n v="52.061769286883155"/>
    <n v="1.5618530786064946"/>
    <n v="148.24835388512682"/>
    <m/>
    <m/>
    <m/>
    <n v="0"/>
    <n v="0"/>
    <n v="0"/>
    <n v="0"/>
    <b v="0"/>
    <n v="387.6105829415186"/>
    <n v="4.135416666666667"/>
    <n v="122.13541666666667"/>
    <s v="ok"/>
  </r>
  <r>
    <s v="EA "/>
    <s v="EA Semibrillo y Homologos"/>
    <x v="3"/>
    <s v="Galon"/>
    <m/>
    <m/>
    <n v="739"/>
    <m/>
    <m/>
    <m/>
    <m/>
    <m/>
    <x v="2"/>
    <n v="115"/>
    <n v="129.375"/>
    <s v="C"/>
    <m/>
    <n v="168.6"/>
    <n v="168.6"/>
    <n v="3.5124999999999997"/>
    <n v="103.87709232862129"/>
    <n v="3.1163127698586384"/>
    <n v="460.19701629358013"/>
    <s v="B"/>
    <m/>
    <n v="45.5"/>
    <n v="45.5"/>
    <n v="0.94791666666666663"/>
    <n v="28.033260385244773"/>
    <n v="0.84099781155734321"/>
    <n v="181.92532601945766"/>
    <s v="D"/>
    <m/>
    <n v="210.7"/>
    <n v="210.7"/>
    <n v="4.3895833333333334"/>
    <n v="129.81555963013349"/>
    <n v="3.8944667889040048"/>
    <n v="369.65595459877187"/>
    <m/>
    <m/>
    <m/>
    <n v="0"/>
    <n v="0"/>
    <n v="0"/>
    <n v="0"/>
    <b v="0"/>
    <n v="1011.7782969118095"/>
    <n v="8.85"/>
    <n v="123.85"/>
    <s v="ok"/>
  </r>
  <r>
    <s v="EA "/>
    <s v="EA Semibrillo y Homologos"/>
    <x v="3"/>
    <s v="Galon"/>
    <m/>
    <m/>
    <n v="740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C"/>
    <m/>
    <n v="10.5"/>
    <n v="10.5"/>
    <n v="0.21875"/>
    <n v="6.4692139350564863"/>
    <n v="0.19407641805169459"/>
    <n v="28.659956530738981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39.043540724093411"/>
    <n v="0.30208333333333331"/>
    <n v="128.30208333333334"/>
    <s v="ok"/>
  </r>
  <r>
    <s v="EA "/>
    <s v="EA Semibrillo y Homologos"/>
    <x v="3"/>
    <s v="Galon"/>
    <m/>
    <m/>
    <n v="741"/>
    <s v="Si"/>
    <n v="0.16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21.5"/>
    <n v="21.5"/>
    <n v="0.44791666666666669"/>
    <n v="13.246485676544234"/>
    <n v="0.39739457029632702"/>
    <n v="58.684672896275053"/>
    <s v="D"/>
    <m/>
    <n v="7.5"/>
    <n v="7.5"/>
    <n v="0.15625"/>
    <n v="4.6208670964689187"/>
    <n v="0.13862601289406756"/>
    <n v="13.158137918798239"/>
    <m/>
    <m/>
    <m/>
    <n v="0"/>
    <n v="0"/>
    <n v="0"/>
    <n v="0"/>
    <b v="0"/>
    <n v="91.834604883145573"/>
    <n v="0.70833333333333337"/>
    <n v="128.70833333333334"/>
    <s v="ok"/>
  </r>
  <r>
    <s v="EA "/>
    <s v="EA Semibrillo y Homologos"/>
    <x v="3"/>
    <s v="Galon"/>
    <m/>
    <m/>
    <n v="742"/>
    <m/>
    <m/>
    <m/>
    <m/>
    <m/>
    <x v="0"/>
    <n v="122"/>
    <n v="137.25"/>
    <s v="C"/>
    <m/>
    <n v="16.5"/>
    <n v="16.5"/>
    <n v="0.34375"/>
    <n v="10.165907612231621"/>
    <n v="0.30497722836694863"/>
    <n v="45.037074548304112"/>
    <s v="L"/>
    <m/>
    <n v="35"/>
    <n v="35"/>
    <n v="0.72916666666666663"/>
    <n v="21.564046450188286"/>
    <n v="0.64692139350564859"/>
    <n v="86.393000068998816"/>
    <s v="D"/>
    <m/>
    <n v="16"/>
    <n v="16"/>
    <n v="0.33333333333333331"/>
    <n v="9.8578498058003596"/>
    <n v="0.29573549417401079"/>
    <n v="28.070694226769575"/>
    <m/>
    <m/>
    <m/>
    <n v="0"/>
    <n v="0"/>
    <n v="0"/>
    <n v="0"/>
    <b v="0"/>
    <n v="159.5007688440725"/>
    <n v="1.4062499999999998"/>
    <n v="123.40625"/>
    <s v="ok"/>
  </r>
  <r>
    <s v="EA "/>
    <s v="EA Semibrillo y Homologos"/>
    <x v="3"/>
    <s v="Galon"/>
    <m/>
    <m/>
    <n v="743"/>
    <m/>
    <m/>
    <m/>
    <m/>
    <m/>
    <x v="0"/>
    <n v="122"/>
    <n v="137.25"/>
    <s v="C"/>
    <m/>
    <n v="40.5"/>
    <n v="40.5"/>
    <n v="0.84375"/>
    <n v="24.952682320932162"/>
    <n v="0.74858046962796487"/>
    <n v="110.54554661856463"/>
    <s v="B"/>
    <m/>
    <n v="13.5"/>
    <n v="13.5"/>
    <n v="0.28125"/>
    <n v="8.317560773644054"/>
    <n v="0.24952682320932162"/>
    <n v="53.977843983795132"/>
    <s v="D"/>
    <m/>
    <n v="26"/>
    <n v="26"/>
    <n v="0.54166666666666663"/>
    <n v="16.019005934425582"/>
    <n v="0.48057017803276747"/>
    <n v="45.614878118500556"/>
    <m/>
    <m/>
    <m/>
    <n v="0"/>
    <n v="0"/>
    <n v="0"/>
    <n v="0"/>
    <b v="0"/>
    <n v="210.13826872086031"/>
    <n v="1.6666666666666665"/>
    <n v="123.66666666666667"/>
    <s v="ok"/>
  </r>
  <r>
    <s v="EA "/>
    <s v="EA Semibrillo y Homologos"/>
    <x v="3"/>
    <s v="Galon"/>
    <m/>
    <m/>
    <n v="744"/>
    <m/>
    <m/>
    <m/>
    <m/>
    <m/>
    <x v="1"/>
    <n v="118"/>
    <n v="132.75"/>
    <s v="C"/>
    <m/>
    <n v="31"/>
    <n v="31"/>
    <n v="0.64583333333333337"/>
    <n v="19.099583998738197"/>
    <n v="0.57298751996214592"/>
    <n v="84.615109757419845"/>
    <s v="B"/>
    <m/>
    <n v="11.5"/>
    <n v="11.5"/>
    <n v="0.23958333333333334"/>
    <n v="7.0853295479190086"/>
    <n v="0.21255988643757026"/>
    <n v="45.981126356566229"/>
    <s v="D"/>
    <m/>
    <n v="17"/>
    <n v="17"/>
    <n v="0.35416666666666669"/>
    <n v="10.473965418662884"/>
    <n v="0.31421896255988652"/>
    <n v="29.825112615942675"/>
    <m/>
    <m/>
    <m/>
    <n v="0"/>
    <n v="0"/>
    <n v="0"/>
    <n v="0"/>
    <b v="0"/>
    <n v="160.42134872992875"/>
    <n v="1.2395833333333335"/>
    <n v="119.23958333333333"/>
    <s v="ok"/>
  </r>
  <r>
    <s v="EA "/>
    <s v="EA Semibrillo y Homologos"/>
    <x v="3"/>
    <s v="Galon"/>
    <m/>
    <m/>
    <n v="745"/>
    <m/>
    <m/>
    <m/>
    <m/>
    <m/>
    <x v="1"/>
    <n v="118"/>
    <n v="132.75"/>
    <s v="C"/>
    <m/>
    <n v="82"/>
    <n v="82"/>
    <n v="1.7083333333333333"/>
    <n v="50.521480254726839"/>
    <n v="1.5156444076418052"/>
    <n v="223.82061290672345"/>
    <s v="B"/>
    <m/>
    <n v="32"/>
    <n v="32"/>
    <n v="0.66666666666666663"/>
    <n v="19.715699611600719"/>
    <n v="0.59147098834802159"/>
    <n v="127.94748203566253"/>
    <s v="D"/>
    <m/>
    <n v="45"/>
    <n v="45"/>
    <n v="0.9375"/>
    <n v="27.725202578813512"/>
    <n v="0.83175607736440538"/>
    <n v="78.948827512789435"/>
    <m/>
    <m/>
    <m/>
    <n v="0"/>
    <n v="0"/>
    <n v="0"/>
    <n v="0"/>
    <b v="0"/>
    <n v="430.71692245517539"/>
    <n v="3.3125"/>
    <n v="121.3125"/>
    <s v="ok"/>
  </r>
  <r>
    <s v="EA "/>
    <s v="EA Semibrillo y Homologos"/>
    <x v="3"/>
    <s v="Galon"/>
    <m/>
    <m/>
    <n v="746"/>
    <m/>
    <m/>
    <m/>
    <m/>
    <m/>
    <x v="2"/>
    <n v="115"/>
    <n v="129.375"/>
    <s v="C"/>
    <m/>
    <n v="315"/>
    <n v="315"/>
    <n v="6.5625"/>
    <n v="194.07641805169459"/>
    <n v="5.8222925415508371"/>
    <n v="859.79869592216937"/>
    <s v="B"/>
    <m/>
    <n v="104"/>
    <n v="104"/>
    <n v="2.1666666666666665"/>
    <n v="64.076023737702329"/>
    <n v="1.9222807121310699"/>
    <n v="415.82931661590322"/>
    <s v="D"/>
    <m/>
    <n v="120.5"/>
    <n v="120.5"/>
    <n v="2.5104166666666665"/>
    <n v="74.241931349933949"/>
    <n v="2.2272579404980184"/>
    <n v="211.40741589535835"/>
    <s v="KX"/>
    <m/>
    <n v="36.5"/>
    <n v="36.5"/>
    <n v="0.76041666666666663"/>
    <n v="22.488219869482069"/>
    <n v="0.67464659608446209"/>
    <n v="75.079256241929599"/>
    <n v="1562.1146846753606"/>
    <n v="11.999999999999998"/>
    <n v="127"/>
    <s v="ok"/>
  </r>
  <r>
    <s v="EA "/>
    <s v="EA Semibrillo y Homologos"/>
    <x v="3"/>
    <s v="Galon"/>
    <m/>
    <m/>
    <n v="747"/>
    <m/>
    <m/>
    <s v="12.2020"/>
    <m/>
    <m/>
    <x v="3"/>
    <n v="128"/>
    <n v="144"/>
    <s v="AXX"/>
    <m/>
    <n v="9"/>
    <n v="9"/>
    <n v="0.1875"/>
    <n v="5.5450405157627021"/>
    <n v="0.16635121547288106"/>
    <n v="11.645215424194932"/>
    <s v="D"/>
    <m/>
    <n v="1.5"/>
    <n v="1.5"/>
    <n v="3.125E-2"/>
    <n v="0.92417341929378372"/>
    <n v="2.7725202578813512E-2"/>
    <n v="2.6316275837596477"/>
    <s v="I"/>
    <m/>
    <n v="2"/>
    <n v="2"/>
    <n v="4.1666666666666664E-2"/>
    <n v="1.232231225725045"/>
    <n v="3.6966936771751349E-2"/>
    <n v="5.1815654848153283"/>
    <m/>
    <m/>
    <m/>
    <n v="0"/>
    <n v="0"/>
    <n v="0"/>
    <n v="0"/>
    <b v="0"/>
    <n v="19.458408492769905"/>
    <n v="0.26041666666666669"/>
    <n v="128.26041666666666"/>
    <s v="ok"/>
  </r>
  <r>
    <s v="EA "/>
    <s v="EA Semibrillo y Homologos"/>
    <x v="3"/>
    <s v="Galon"/>
    <m/>
    <m/>
    <n v="748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23.5"/>
    <n v="23.5"/>
    <n v="0.48958333333333331"/>
    <n v="14.478716902269278"/>
    <n v="0.43436150706807836"/>
    <n v="64.143712235463425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88.419717400518479"/>
    <n v="0.69791666666666663"/>
    <n v="128.69791666666666"/>
    <s v="ok"/>
  </r>
  <r>
    <s v="EA "/>
    <s v="EA Semibrillo y Homologos"/>
    <x v="3"/>
    <s v="Galon"/>
    <m/>
    <m/>
    <n v="749"/>
    <m/>
    <m/>
    <m/>
    <m/>
    <m/>
    <x v="0"/>
    <n v="122"/>
    <n v="137.25"/>
    <s v="C"/>
    <m/>
    <n v="28"/>
    <n v="28"/>
    <n v="0.58333333333333337"/>
    <n v="17.25123716015063"/>
    <n v="0.51753711480451892"/>
    <n v="76.426550748637283"/>
    <s v="B"/>
    <m/>
    <n v="6.5"/>
    <n v="6.5"/>
    <n v="0.13541666666666666"/>
    <n v="4.0047514836063955"/>
    <n v="0.12014254450819187"/>
    <n v="25.989332288493951"/>
    <s v="D"/>
    <m/>
    <n v="10.5"/>
    <n v="10.5"/>
    <n v="0.21875"/>
    <n v="6.4692139350564863"/>
    <n v="0.19407641805169459"/>
    <n v="18.421393086317533"/>
    <m/>
    <m/>
    <m/>
    <n v="0"/>
    <n v="0"/>
    <n v="0"/>
    <n v="0"/>
    <b v="0"/>
    <n v="120.83727612344877"/>
    <n v="0.9375"/>
    <n v="122.9375"/>
    <s v="ok"/>
  </r>
  <r>
    <s v="EA "/>
    <s v="EA Semibrillo y Homologos"/>
    <x v="3"/>
    <s v="Galon"/>
    <m/>
    <m/>
    <n v="750"/>
    <m/>
    <m/>
    <m/>
    <m/>
    <m/>
    <x v="0"/>
    <n v="122"/>
    <n v="137.25"/>
    <s v="C"/>
    <m/>
    <n v="43"/>
    <n v="43"/>
    <n v="0.89583333333333337"/>
    <n v="26.492971353088468"/>
    <n v="0.79478914059265404"/>
    <n v="117.36934579255011"/>
    <s v="L"/>
    <m/>
    <n v="33"/>
    <n v="33"/>
    <n v="0.6875"/>
    <n v="20.331815224463242"/>
    <n v="0.60995445673389725"/>
    <n v="81.456257207913183"/>
    <s v="D"/>
    <m/>
    <n v="19.5"/>
    <n v="19.5"/>
    <n v="0.40625"/>
    <n v="12.014254450819189"/>
    <n v="0.36042763352457569"/>
    <n v="34.211158588875421"/>
    <m/>
    <m/>
    <m/>
    <n v="0"/>
    <n v="0"/>
    <n v="0"/>
    <n v="0"/>
    <b v="0"/>
    <n v="233.03676158933871"/>
    <n v="1.9895833333333335"/>
    <n v="123.98958333333333"/>
    <s v="ok"/>
  </r>
  <r>
    <s v="EA "/>
    <s v="EA Semibrillo y Homologos"/>
    <x v="3"/>
    <s v="Galon"/>
    <m/>
    <m/>
    <n v="751"/>
    <m/>
    <m/>
    <m/>
    <m/>
    <m/>
    <x v="1"/>
    <n v="118"/>
    <n v="132.75"/>
    <s v="C"/>
    <m/>
    <n v="30"/>
    <n v="30"/>
    <n v="0.625"/>
    <n v="18.483468385875675"/>
    <n v="0.55450405157627025"/>
    <n v="81.885590087825648"/>
    <s v="B"/>
    <m/>
    <n v="6"/>
    <n v="6"/>
    <n v="0.125"/>
    <n v="3.6966936771751349"/>
    <n v="0.11090081031525405"/>
    <n v="23.990152881686726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122.54271766665681"/>
    <n v="0.94791666666666663"/>
    <n v="118.94791666666667"/>
    <s v="ok"/>
  </r>
  <r>
    <s v="EA "/>
    <s v="EA Semibrillo y Homologos"/>
    <x v="3"/>
    <s v="Galon"/>
    <m/>
    <m/>
    <n v="752"/>
    <m/>
    <m/>
    <m/>
    <m/>
    <m/>
    <x v="1"/>
    <n v="118"/>
    <n v="132.75"/>
    <s v="C"/>
    <m/>
    <n v="90"/>
    <n v="90"/>
    <n v="1.875"/>
    <n v="55.450405157627024"/>
    <n v="1.6635121547288108"/>
    <n v="245.65677026347697"/>
    <s v="L"/>
    <m/>
    <n v="61.5"/>
    <n v="61.5"/>
    <n v="1.28125"/>
    <n v="37.891110191045129"/>
    <n v="1.1367333057313538"/>
    <n v="151.80484297838365"/>
    <s v="D"/>
    <m/>
    <n v="42.5"/>
    <n v="42.5"/>
    <n v="0.88541666666666663"/>
    <n v="26.184913546657203"/>
    <n v="0.7855474063997161"/>
    <n v="74.562781539856687"/>
    <m/>
    <m/>
    <m/>
    <n v="0"/>
    <n v="0"/>
    <n v="0"/>
    <n v="0"/>
    <b v="0"/>
    <n v="472.02439478171732"/>
    <n v="4.041666666666667"/>
    <n v="122.04166666666667"/>
    <s v="ok"/>
  </r>
  <r>
    <s v="EA "/>
    <s v="EA Semibrillo y Homologos"/>
    <x v="3"/>
    <s v="Galon"/>
    <m/>
    <m/>
    <n v="753"/>
    <m/>
    <m/>
    <m/>
    <m/>
    <m/>
    <x v="2"/>
    <n v="115"/>
    <n v="129.375"/>
    <s v="C"/>
    <m/>
    <n v="380.5"/>
    <n v="380.5"/>
    <n v="7.927083333333333"/>
    <n v="234.43199069418981"/>
    <n v="7.0329597208256942"/>
    <n v="1038.5822342805886"/>
    <s v="B"/>
    <m/>
    <n v="84.5"/>
    <n v="84.5"/>
    <n v="1.7604166666666667"/>
    <n v="52.061769286883155"/>
    <n v="1.5618530786064946"/>
    <n v="337.86131975042139"/>
    <s v="D"/>
    <m/>
    <n v="94.5"/>
    <n v="94.5"/>
    <n v="1.96875"/>
    <n v="58.222925415508378"/>
    <n v="1.7466877624652513"/>
    <n v="165.79253777685781"/>
    <s v="KX"/>
    <m/>
    <n v="16.5"/>
    <n v="16.5"/>
    <n v="0.34375"/>
    <n v="10.165907612231621"/>
    <n v="0.30497722836694863"/>
    <n v="33.93993775320105"/>
    <n v="1576.1760295610691"/>
    <n v="12"/>
    <n v="127"/>
    <s v="ok"/>
  </r>
  <r>
    <s v="EA "/>
    <s v="EA Semibrillo y Homologos"/>
    <x v="3"/>
    <s v="Galon"/>
    <m/>
    <m/>
    <n v="754"/>
    <s v="Si"/>
    <n v="0.72"/>
    <s v="12.2020"/>
    <m/>
    <m/>
    <x v="3"/>
    <n v="128"/>
    <n v="144"/>
    <s v="AXX"/>
    <m/>
    <n v="7.5"/>
    <n v="7.5"/>
    <n v="0.15625"/>
    <n v="4.6208670964689187"/>
    <n v="0.13862601289406756"/>
    <n v="9.7043461868291097"/>
    <s v="D"/>
    <m/>
    <n v="1"/>
    <n v="1"/>
    <n v="2.0833333333333332E-2"/>
    <n v="0.61611561286252248"/>
    <n v="1.8483468385875675E-2"/>
    <n v="1.7544183891730984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7.503178874530562"/>
    <n v="0.3125"/>
    <n v="128.3125"/>
    <s v="ok"/>
  </r>
  <r>
    <s v="EA "/>
    <s v="EA Semibrillo y Homologos"/>
    <x v="3"/>
    <s v="Galon"/>
    <m/>
    <m/>
    <n v="755"/>
    <m/>
    <m/>
    <m/>
    <m/>
    <m/>
    <x v="0"/>
    <n v="122"/>
    <n v="137.25"/>
    <s v="C"/>
    <m/>
    <n v="21"/>
    <n v="21"/>
    <n v="0.4375"/>
    <n v="12.938427870112973"/>
    <n v="0.38815283610338919"/>
    <n v="57.319913061477962"/>
    <s v="L"/>
    <m/>
    <n v="2.5"/>
    <n v="2.5"/>
    <n v="5.2083333333333336E-2"/>
    <n v="1.5402890321563063"/>
    <n v="4.620867096468919E-2"/>
    <n v="6.1709285763570589"/>
    <s v="D"/>
    <m/>
    <n v="10"/>
    <n v="10"/>
    <n v="0.20833333333333334"/>
    <n v="6.1611561286252252"/>
    <n v="0.18483468385875676"/>
    <n v="17.544183891730984"/>
    <m/>
    <m/>
    <m/>
    <n v="0"/>
    <n v="0"/>
    <n v="0"/>
    <n v="0"/>
    <b v="0"/>
    <n v="81.035025529565999"/>
    <n v="0.69791666666666663"/>
    <n v="122.69791666666667"/>
    <s v="ok"/>
  </r>
  <r>
    <s v="EA "/>
    <s v="EA Semibrillo y Homologos"/>
    <x v="3"/>
    <s v="Galon"/>
    <m/>
    <m/>
    <n v="756"/>
    <m/>
    <m/>
    <m/>
    <m/>
    <m/>
    <x v="0"/>
    <n v="122"/>
    <n v="137.25"/>
    <s v="C"/>
    <m/>
    <n v="31.5"/>
    <n v="31.5"/>
    <n v="0.65625"/>
    <n v="19.407641805169458"/>
    <n v="0.58222925415508375"/>
    <n v="85.979869592216943"/>
    <s v="F"/>
    <m/>
    <n v="0.5"/>
    <n v="0.5"/>
    <n v="1.0416666666666666E-2"/>
    <n v="0.30805780643126124"/>
    <n v="9.2417341929378373E-3"/>
    <n v="0.90779662102887104"/>
    <s v="D"/>
    <m/>
    <n v="17.5"/>
    <n v="17.5"/>
    <n v="0.36458333333333331"/>
    <n v="10.782023225094143"/>
    <n v="0.32346069675282429"/>
    <n v="30.70232181052922"/>
    <m/>
    <m/>
    <m/>
    <n v="0"/>
    <n v="0"/>
    <n v="0"/>
    <n v="0"/>
    <b v="0"/>
    <n v="117.58998802377502"/>
    <n v="1.03125"/>
    <n v="123.03125"/>
    <s v="ok"/>
  </r>
  <r>
    <s v="EA "/>
    <s v="EA Semibrillo y Homologos"/>
    <x v="3"/>
    <s v="Galon"/>
    <m/>
    <m/>
    <n v="757"/>
    <m/>
    <m/>
    <m/>
    <m/>
    <m/>
    <x v="0"/>
    <n v="122"/>
    <n v="137.25"/>
    <s v="C"/>
    <m/>
    <n v="48"/>
    <n v="48"/>
    <n v="1"/>
    <n v="29.573549417401079"/>
    <n v="0.88720648252203238"/>
    <n v="131.01694414052105"/>
    <s v="L"/>
    <m/>
    <n v="6"/>
    <n v="6"/>
    <n v="0.125"/>
    <n v="3.6966936771751349"/>
    <n v="0.11090081031525405"/>
    <n v="14.810228583256942"/>
    <s v="D"/>
    <m/>
    <n v="25"/>
    <n v="25"/>
    <n v="0.52083333333333337"/>
    <n v="15.402890321563063"/>
    <n v="0.46208670964689191"/>
    <n v="43.860459729327467"/>
    <m/>
    <m/>
    <m/>
    <n v="0"/>
    <n v="0"/>
    <n v="0"/>
    <n v="0"/>
    <b v="0"/>
    <n v="189.68763245310544"/>
    <n v="1.6458333333333335"/>
    <n v="123.64583333333333"/>
    <s v="ok"/>
  </r>
  <r>
    <s v="EA "/>
    <s v="EA Semibrillo y Homologos"/>
    <x v="3"/>
    <s v="Galon"/>
    <m/>
    <m/>
    <n v="758"/>
    <m/>
    <m/>
    <m/>
    <m/>
    <m/>
    <x v="1"/>
    <n v="118"/>
    <n v="132.75"/>
    <s v="C"/>
    <m/>
    <n v="35.5"/>
    <n v="35.5"/>
    <n v="0.73958333333333337"/>
    <n v="21.872104256619551"/>
    <n v="0.65616312769858653"/>
    <n v="96.897948270593702"/>
    <s v="L"/>
    <m/>
    <n v="5.5"/>
    <n v="5.5"/>
    <n v="0.11458333333333333"/>
    <n v="3.3886358707438737"/>
    <n v="0.10165907612231621"/>
    <n v="13.57604286798553"/>
    <s v="D"/>
    <m/>
    <n v="18.5"/>
    <n v="18.5"/>
    <n v="0.38541666666666669"/>
    <n v="11.398138837956667"/>
    <n v="0.34194416513870002"/>
    <n v="32.456740199702324"/>
    <m/>
    <m/>
    <m/>
    <n v="0"/>
    <n v="0"/>
    <n v="0"/>
    <n v="0"/>
    <b v="0"/>
    <n v="142.93073133828156"/>
    <n v="1.2395833333333335"/>
    <n v="119.23958333333333"/>
    <s v="ok"/>
  </r>
  <r>
    <s v="EA "/>
    <s v="EA Semibrillo y Homologos"/>
    <x v="3"/>
    <s v="Galon"/>
    <m/>
    <m/>
    <n v="759"/>
    <m/>
    <m/>
    <m/>
    <m/>
    <m/>
    <x v="1"/>
    <n v="118"/>
    <n v="132.75"/>
    <s v="C"/>
    <m/>
    <n v="95.5"/>
    <n v="95.5"/>
    <n v="1.9895833333333333"/>
    <n v="58.839041028370893"/>
    <n v="1.7651712308511267"/>
    <n v="260.669128446245"/>
    <s v="E"/>
    <m/>
    <n v="7.5"/>
    <n v="7.5"/>
    <n v="0.15625"/>
    <n v="4.6208670964689187"/>
    <n v="0.13862601289406756"/>
    <n v="18.023479315137358"/>
    <s v="D"/>
    <m/>
    <n v="45"/>
    <n v="45"/>
    <n v="0.9375"/>
    <n v="27.725202578813512"/>
    <n v="0.83175607736440538"/>
    <n v="78.948827512789435"/>
    <m/>
    <m/>
    <m/>
    <n v="0"/>
    <n v="0"/>
    <n v="0"/>
    <n v="0"/>
    <b v="0"/>
    <n v="357.64143527417178"/>
    <n v="3.083333333333333"/>
    <n v="121.08333333333333"/>
    <s v="ok"/>
  </r>
  <r>
    <s v="EA "/>
    <s v="EA Semibrillo y Homologos"/>
    <x v="3"/>
    <s v="Galon"/>
    <m/>
    <m/>
    <n v="760"/>
    <m/>
    <m/>
    <m/>
    <m/>
    <m/>
    <x v="2"/>
    <n v="115"/>
    <n v="129.375"/>
    <s v="C"/>
    <m/>
    <n v="353.5"/>
    <n v="353.5"/>
    <n v="7.364583333333333"/>
    <n v="217.79686914690168"/>
    <n v="6.5339060744070503"/>
    <n v="964.88520320154555"/>
    <s v="E"/>
    <m/>
    <n v="23"/>
    <n v="23"/>
    <n v="0.47916666666666669"/>
    <n v="14.170659095838017"/>
    <n v="0.42511977287514052"/>
    <n v="55.272003233087901"/>
    <s v="D"/>
    <m/>
    <n v="119"/>
    <n v="119"/>
    <n v="2.4791666666666665"/>
    <n v="73.31775793064017"/>
    <n v="2.1995327379192049"/>
    <n v="208.77578831159869"/>
    <s v="KX"/>
    <m/>
    <n v="80.5"/>
    <n v="80.5"/>
    <n v="1.6770833333333333"/>
    <n v="49.597306835433059"/>
    <n v="1.4879192050629917"/>
    <n v="165.58575691713241"/>
    <n v="1394.5187516633646"/>
    <n v="12"/>
    <n v="127"/>
    <s v="ok"/>
  </r>
  <r>
    <s v="EA "/>
    <s v="EA Semibrillo y Homologos"/>
    <x v="3"/>
    <s v="Galon"/>
    <m/>
    <m/>
    <n v="761"/>
    <m/>
    <m/>
    <s v="12.2020"/>
    <m/>
    <m/>
    <x v="3"/>
    <n v="128"/>
    <n v="144"/>
    <s v="AXX"/>
    <m/>
    <n v="9"/>
    <n v="9"/>
    <n v="0.1875"/>
    <n v="5.5450405157627021"/>
    <n v="0.16635121547288106"/>
    <n v="11.645215424194932"/>
    <s v="D"/>
    <m/>
    <n v="2"/>
    <n v="2"/>
    <n v="4.1666666666666664E-2"/>
    <n v="1.232231225725045"/>
    <n v="3.6966936771751349E-2"/>
    <n v="3.5088367783461969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27.495909355255247"/>
    <n v="0.33333333333333331"/>
    <n v="128.33333333333334"/>
    <s v="ok"/>
  </r>
  <r>
    <s v="EA "/>
    <s v="EA Semibrillo y Homologos"/>
    <x v="3"/>
    <s v="Galon"/>
    <m/>
    <m/>
    <n v="762"/>
    <m/>
    <m/>
    <m/>
    <m/>
    <m/>
    <x v="0"/>
    <n v="122"/>
    <n v="137.25"/>
    <s v="AXX"/>
    <m/>
    <n v="21"/>
    <n v="21"/>
    <n v="0.4375"/>
    <n v="12.938427870112973"/>
    <n v="0.38815283610338919"/>
    <n v="27.172169323121508"/>
    <s v="L"/>
    <m/>
    <n v="4.5"/>
    <n v="4.5"/>
    <n v="9.375E-2"/>
    <n v="2.772520257881351"/>
    <n v="8.3175607736440532E-2"/>
    <n v="11.107671437442706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49.683560290189348"/>
    <n v="0.66666666666666663"/>
    <n v="122.66666666666667"/>
    <s v="ok"/>
  </r>
  <r>
    <s v="EA "/>
    <s v="EA Semibrillo y Homologos"/>
    <x v="3"/>
    <s v="Galon"/>
    <m/>
    <m/>
    <n v="763"/>
    <m/>
    <m/>
    <m/>
    <m/>
    <m/>
    <x v="0"/>
    <n v="122"/>
    <n v="137.25"/>
    <s v="AXX"/>
    <m/>
    <n v="7"/>
    <n v="7"/>
    <n v="0.14583333333333334"/>
    <n v="4.3128092900376576"/>
    <n v="0.12938427870112973"/>
    <n v="9.0573897743738367"/>
    <s v="T"/>
    <m/>
    <n v="23.5"/>
    <n v="23.5"/>
    <n v="0.48958333333333331"/>
    <n v="14.478716902269278"/>
    <n v="0.43436150706807836"/>
    <n v="29.376158194596403"/>
    <s v="D"/>
    <m/>
    <n v="19.5"/>
    <n v="19.5"/>
    <n v="0.40625"/>
    <n v="12.014254450819189"/>
    <n v="0.36042763352457569"/>
    <n v="34.211158588875421"/>
    <m/>
    <m/>
    <m/>
    <n v="0"/>
    <n v="0"/>
    <n v="0"/>
    <n v="0"/>
    <b v="0"/>
    <n v="72.644706557845666"/>
    <n v="1.0416666666666665"/>
    <n v="123.04166666666667"/>
    <s v="ok"/>
  </r>
  <r>
    <s v="EA "/>
    <s v="EA Semibrillo y Homologos"/>
    <x v="3"/>
    <s v="Galon"/>
    <m/>
    <m/>
    <n v="764"/>
    <m/>
    <m/>
    <m/>
    <m/>
    <m/>
    <x v="0"/>
    <n v="122"/>
    <n v="137.25"/>
    <s v="AXX"/>
    <m/>
    <n v="42"/>
    <n v="42"/>
    <n v="0.875"/>
    <n v="25.876855740225945"/>
    <n v="0.77630567220677837"/>
    <n v="54.344338646243017"/>
    <s v="C"/>
    <m/>
    <n v="29"/>
    <n v="29"/>
    <n v="0.60416666666666663"/>
    <n v="17.867352773013153"/>
    <n v="0.53602058319039458"/>
    <n v="79.156070418231465"/>
    <s v="D"/>
    <m/>
    <n v="27.5"/>
    <n v="27.5"/>
    <n v="0.57291666666666663"/>
    <n v="16.943179353719366"/>
    <n v="0.50829538061158097"/>
    <n v="48.246505702260201"/>
    <m/>
    <m/>
    <m/>
    <n v="0"/>
    <n v="0"/>
    <n v="0"/>
    <n v="0"/>
    <b v="0"/>
    <n v="181.74691476673468"/>
    <n v="2.052083333333333"/>
    <n v="124.05208333333333"/>
    <s v="ok"/>
  </r>
  <r>
    <s v="EA "/>
    <s v="EA Semibrillo y Homologos"/>
    <x v="3"/>
    <s v="Galon"/>
    <m/>
    <m/>
    <n v="765"/>
    <m/>
    <m/>
    <m/>
    <m/>
    <m/>
    <x v="1"/>
    <n v="118"/>
    <n v="132.75"/>
    <s v="L"/>
    <m/>
    <n v="2"/>
    <n v="2"/>
    <n v="4.1666666666666664E-2"/>
    <n v="1.232231225725045"/>
    <n v="3.6966936771751349E-2"/>
    <n v="4.936742861085647"/>
    <s v="T"/>
    <m/>
    <n v="30.5"/>
    <n v="30.5"/>
    <n v="0.63541666666666663"/>
    <n v="18.791526192306936"/>
    <n v="0.56374578576920809"/>
    <n v="38.126503188731505"/>
    <s v="D"/>
    <m/>
    <n v="28"/>
    <n v="28"/>
    <n v="0.58333333333333337"/>
    <n v="17.25123716015063"/>
    <n v="0.51753711480451892"/>
    <n v="49.123714896846757"/>
    <m/>
    <m/>
    <m/>
    <n v="0"/>
    <n v="0"/>
    <n v="0"/>
    <n v="0"/>
    <b v="0"/>
    <n v="92.186960946663902"/>
    <n v="1.2604166666666665"/>
    <n v="119.26041666666667"/>
    <s v="ok"/>
  </r>
  <r>
    <s v="EA "/>
    <s v="EA Semibrillo y Homologos"/>
    <x v="3"/>
    <s v="Galon"/>
    <m/>
    <m/>
    <n v="766"/>
    <m/>
    <m/>
    <m/>
    <m/>
    <m/>
    <x v="1"/>
    <n v="118"/>
    <n v="132.75"/>
    <s v="AXX"/>
    <m/>
    <n v="116.5"/>
    <n v="116.5"/>
    <n v="2.4270833333333335"/>
    <n v="71.777468898483875"/>
    <n v="2.1533240669545162"/>
    <n v="150.74084410207885"/>
    <s v="C"/>
    <m/>
    <n v="65"/>
    <n v="65"/>
    <n v="1.3541666666666667"/>
    <n v="40.047514836063961"/>
    <n v="1.2014254450819188"/>
    <n v="177.41877852362225"/>
    <s v="D"/>
    <m/>
    <n v="63"/>
    <n v="63"/>
    <n v="1.3125"/>
    <n v="38.815283610338916"/>
    <n v="1.1644585083101675"/>
    <n v="110.5283585179052"/>
    <m/>
    <m/>
    <m/>
    <n v="0"/>
    <n v="0"/>
    <n v="0"/>
    <n v="0"/>
    <b v="0"/>
    <n v="438.68798114360629"/>
    <n v="5.09375"/>
    <n v="123.09375"/>
    <s v="ok"/>
  </r>
  <r>
    <s v="EA "/>
    <s v="EA Semibrillo y Homologos"/>
    <x v="3"/>
    <s v="Galon"/>
    <m/>
    <m/>
    <n v="767"/>
    <m/>
    <m/>
    <m/>
    <m/>
    <m/>
    <x v="2"/>
    <n v="115"/>
    <n v="129.375"/>
    <s v="AXX"/>
    <m/>
    <n v="274.5"/>
    <n v="274.5"/>
    <n v="5.71875"/>
    <n v="169.12373573076243"/>
    <n v="5.0737120719228725"/>
    <n v="355.17907043794543"/>
    <s v="C"/>
    <m/>
    <n v="137.5"/>
    <n v="137.5"/>
    <n v="2.8645833333333335"/>
    <n v="84.715896768596849"/>
    <n v="2.5414769030579052"/>
    <n v="375.30895456920092"/>
    <s v="D"/>
    <m/>
    <n v="113.5"/>
    <n v="113.5"/>
    <n v="2.3645833333333335"/>
    <n v="69.929122059896301"/>
    <n v="2.0978736617968892"/>
    <n v="199.12648717114669"/>
    <s v="KX"/>
    <m/>
    <n v="50"/>
    <n v="50"/>
    <n v="1.0416666666666667"/>
    <n v="30.805780643126127"/>
    <n v="0.92417341929378383"/>
    <n v="102.84829622182139"/>
    <n v="1032.4628084001145"/>
    <n v="11.989583333333334"/>
    <n v="126.98958333333333"/>
    <s v="ok"/>
  </r>
  <r>
    <s v="EA "/>
    <s v="EA Semibrillo y Homologos"/>
    <x v="3"/>
    <s v="Galon"/>
    <m/>
    <m/>
    <n v="768"/>
    <m/>
    <m/>
    <s v="12.2020"/>
    <m/>
    <m/>
    <x v="3"/>
    <n v="128"/>
    <n v="144"/>
    <s v="AXX"/>
    <m/>
    <n v="6.5"/>
    <n v="6.5"/>
    <n v="0.13541666666666666"/>
    <n v="4.0047514836063955"/>
    <n v="0.12014254450819187"/>
    <n v="8.4104333619185621"/>
    <s v="D"/>
    <m/>
    <n v="0.5"/>
    <n v="0.5"/>
    <n v="1.0416666666666666E-2"/>
    <n v="0.30805780643126124"/>
    <n v="9.2417341929378373E-3"/>
    <n v="0.87720919458654922"/>
    <s v="L"/>
    <m/>
    <n v="4"/>
    <n v="4"/>
    <n v="8.3333333333333329E-2"/>
    <n v="2.4644624514500899"/>
    <n v="7.3933873543502698E-2"/>
    <n v="9.8734857221712939"/>
    <m/>
    <m/>
    <m/>
    <n v="0"/>
    <n v="0"/>
    <n v="0"/>
    <n v="0"/>
    <b v="0"/>
    <n v="19.161128278676408"/>
    <n v="0.22916666666666663"/>
    <n v="128.22916666666666"/>
    <s v="ok"/>
  </r>
  <r>
    <s v="EA "/>
    <s v="EA Semibrillo y Homologos"/>
    <x v="3"/>
    <s v="Galon"/>
    <m/>
    <m/>
    <n v="769"/>
    <s v="Si"/>
    <n v="0.18"/>
    <s v="12.2020"/>
    <m/>
    <m/>
    <x v="3"/>
    <n v="128"/>
    <n v="144"/>
    <s v="AXX"/>
    <m/>
    <n v="24.5"/>
    <n v="24.5"/>
    <n v="0.51041666666666663"/>
    <n v="15.094832515131801"/>
    <n v="0.45284497545395402"/>
    <n v="31.700864210308424"/>
    <s v="D"/>
    <m/>
    <n v="2"/>
    <n v="2"/>
    <n v="4.1666666666666664E-2"/>
    <n v="1.232231225725045"/>
    <n v="3.6966936771751349E-2"/>
    <n v="3.5088367783461969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48.785743856640146"/>
    <n v="0.66666666666666663"/>
    <n v="128.66666666666666"/>
    <s v="ok"/>
  </r>
  <r>
    <s v="EA "/>
    <s v="EA Semibrillo y Homologos"/>
    <x v="3"/>
    <s v="Galon"/>
    <m/>
    <m/>
    <n v="770"/>
    <m/>
    <m/>
    <m/>
    <m/>
    <m/>
    <x v="0"/>
    <n v="122"/>
    <n v="137.25"/>
    <s v="AXX"/>
    <m/>
    <n v="35.5"/>
    <n v="35.5"/>
    <n v="0.73958333333333337"/>
    <n v="21.872104256619551"/>
    <n v="0.65616312769858653"/>
    <n v="45.93390528432446"/>
    <s v="C"/>
    <m/>
    <n v="6"/>
    <n v="6"/>
    <n v="0.125"/>
    <n v="3.6966936771751349"/>
    <n v="0.11090081031525405"/>
    <n v="16.377118017565131"/>
    <s v="D"/>
    <m/>
    <n v="6"/>
    <n v="6"/>
    <n v="0.125"/>
    <n v="3.6966936771751349"/>
    <n v="0.11090081031525405"/>
    <n v="10.526510335038591"/>
    <m/>
    <m/>
    <m/>
    <n v="0"/>
    <n v="0"/>
    <n v="0"/>
    <n v="0"/>
    <b v="0"/>
    <n v="72.837533636928185"/>
    <n v="0.98958333333333337"/>
    <n v="122.98958333333333"/>
    <s v="ok"/>
  </r>
  <r>
    <s v="EA "/>
    <s v="EA Semibrillo y Homologos"/>
    <x v="3"/>
    <s v="Galon"/>
    <m/>
    <m/>
    <n v="771"/>
    <m/>
    <m/>
    <m/>
    <m/>
    <m/>
    <x v="0"/>
    <n v="122"/>
    <n v="137.25"/>
    <s v="AXX"/>
    <m/>
    <n v="78"/>
    <n v="78"/>
    <n v="1.625"/>
    <n v="48.057017803276757"/>
    <n v="1.4417105340983027"/>
    <n v="100.92520034302275"/>
    <s v="C"/>
    <m/>
    <n v="20.5"/>
    <n v="20.5"/>
    <n v="0.42708333333333331"/>
    <n v="12.63037006368171"/>
    <n v="0.3789111019104513"/>
    <n v="55.955153226680864"/>
    <s v="D"/>
    <m/>
    <n v="17"/>
    <n v="17"/>
    <n v="0.35416666666666669"/>
    <n v="10.473965418662884"/>
    <n v="0.31421896255988652"/>
    <n v="29.825112615942675"/>
    <m/>
    <m/>
    <m/>
    <n v="0"/>
    <n v="0"/>
    <n v="0"/>
    <n v="0"/>
    <b v="0"/>
    <n v="186.70546618564632"/>
    <n v="2.40625"/>
    <n v="124.40625"/>
    <s v="ok"/>
  </r>
  <r>
    <s v="EA "/>
    <s v="EA Semibrillo y Homologos"/>
    <x v="3"/>
    <s v="Galon"/>
    <m/>
    <m/>
    <n v="772"/>
    <s v="Si"/>
    <n v="0.49"/>
    <m/>
    <m/>
    <m/>
    <x v="1"/>
    <n v="118"/>
    <n v="132.75"/>
    <s v="AXX"/>
    <m/>
    <n v="20.5"/>
    <n v="20.5"/>
    <n v="0.42708333333333331"/>
    <n v="12.63037006368171"/>
    <n v="0.3789111019104513"/>
    <n v="26.525212910666234"/>
    <s v="T"/>
    <m/>
    <n v="27.5"/>
    <n v="27.5"/>
    <n v="0.57291666666666663"/>
    <n v="16.943179353719366"/>
    <n v="0.50829538061158097"/>
    <n v="34.376355334102172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81.954588914845587"/>
    <n v="1.25"/>
    <n v="119.25"/>
    <s v="ok"/>
  </r>
  <r>
    <s v="EA "/>
    <s v="EA Semibrillo y Homologos"/>
    <x v="3"/>
    <s v="Galon"/>
    <m/>
    <m/>
    <n v="773"/>
    <m/>
    <m/>
    <m/>
    <m/>
    <m/>
    <x v="1"/>
    <n v="118"/>
    <n v="132.75"/>
    <s v="AXX"/>
    <m/>
    <n v="195"/>
    <n v="195"/>
    <n v="4.0625"/>
    <n v="120.14254450819189"/>
    <n v="3.6042763352457565"/>
    <n v="252.31300085755686"/>
    <s v="C"/>
    <m/>
    <n v="32.5"/>
    <n v="32.5"/>
    <n v="0.67708333333333337"/>
    <n v="20.02375741803198"/>
    <n v="0.60071272254095942"/>
    <n v="88.709389261811125"/>
    <s v="D"/>
    <m/>
    <n v="32"/>
    <n v="32"/>
    <n v="0.66666666666666663"/>
    <n v="19.715699611600719"/>
    <n v="0.59147098834802159"/>
    <n v="56.14138845353915"/>
    <m/>
    <m/>
    <m/>
    <n v="0"/>
    <n v="0"/>
    <n v="0"/>
    <n v="0"/>
    <b v="0"/>
    <n v="397.16377857290712"/>
    <n v="5.40625"/>
    <n v="123.40625"/>
    <s v="ok"/>
  </r>
  <r>
    <s v="EA "/>
    <s v="EA Semibrillo y Homologos"/>
    <x v="3"/>
    <s v="Galon"/>
    <m/>
    <m/>
    <n v="774"/>
    <m/>
    <m/>
    <m/>
    <m/>
    <m/>
    <x v="2"/>
    <n v="115"/>
    <n v="129.375"/>
    <s v="AXX"/>
    <m/>
    <n v="411"/>
    <n v="411"/>
    <n v="8.5625"/>
    <n v="253.22351688649675"/>
    <n v="7.5967055065949021"/>
    <n v="531.7981710382353"/>
    <s v="C"/>
    <m/>
    <n v="47.5"/>
    <n v="47.5"/>
    <n v="0.98958333333333337"/>
    <n v="29.265491610969818"/>
    <n v="0.87796474832909455"/>
    <n v="129.65218430572395"/>
    <s v="D"/>
    <m/>
    <n v="49.5"/>
    <n v="49.5"/>
    <n v="1.03125"/>
    <n v="30.497722836694862"/>
    <n v="0.91493168510084588"/>
    <n v="86.843710264068378"/>
    <s v="KX"/>
    <m/>
    <n v="67.5"/>
    <n v="67.5"/>
    <n v="1.40625"/>
    <n v="41.58780386822027"/>
    <n v="1.247634116046608"/>
    <n v="138.84519989945886"/>
    <n v="887.13926550748647"/>
    <n v="11.989583333333334"/>
    <n v="126.98958333333333"/>
    <s v="ok"/>
  </r>
  <r>
    <s v="EA "/>
    <s v="EA Semibrillo y Homologos"/>
    <x v="3"/>
    <s v="Galon"/>
    <m/>
    <m/>
    <n v="775"/>
    <s v="Si"/>
    <n v="0.51"/>
    <s v="12.2020"/>
    <m/>
    <m/>
    <x v="3"/>
    <n v="128"/>
    <n v="144"/>
    <s v="AXX"/>
    <m/>
    <n v="22"/>
    <n v="22"/>
    <n v="0.45833333333333331"/>
    <n v="13.554543482975495"/>
    <n v="0.40663630448926485"/>
    <n v="28.466082148032054"/>
    <s v="D"/>
    <m/>
    <n v="0.5"/>
    <n v="0.5"/>
    <n v="1.0416666666666666E-2"/>
    <n v="0.30805780643126124"/>
    <n v="9.2417341929378373E-3"/>
    <n v="0.87720919458654922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42.919334210604134"/>
    <n v="0.58333333333333337"/>
    <n v="128.58333333333334"/>
    <s v="ok"/>
  </r>
  <r>
    <s v="EA "/>
    <s v="EA Semibrillo y Homologos"/>
    <x v="3"/>
    <s v="Galon"/>
    <m/>
    <m/>
    <n v="776"/>
    <m/>
    <m/>
    <m/>
    <m/>
    <m/>
    <x v="0"/>
    <n v="122"/>
    <n v="137.25"/>
    <s v="AXX"/>
    <m/>
    <n v="25"/>
    <n v="25"/>
    <n v="0.52083333333333337"/>
    <n v="15.402890321563063"/>
    <n v="0.46208670964689191"/>
    <n v="32.347820622763706"/>
    <s v="C"/>
    <m/>
    <n v="7"/>
    <n v="7"/>
    <n v="0.14583333333333334"/>
    <n v="4.3128092900376576"/>
    <n v="0.12938427870112973"/>
    <n v="19.106637687159321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55.840504282855775"/>
    <n v="0.71875000000000011"/>
    <n v="122.71875"/>
    <s v="ok"/>
  </r>
  <r>
    <s v="EA "/>
    <s v="EA Semibrillo y Homologos"/>
    <x v="3"/>
    <s v="Galon"/>
    <m/>
    <m/>
    <n v="777"/>
    <m/>
    <m/>
    <m/>
    <m/>
    <m/>
    <x v="0"/>
    <n v="122"/>
    <n v="137.25"/>
    <s v="AXX"/>
    <m/>
    <n v="37"/>
    <n v="37"/>
    <n v="0.77083333333333337"/>
    <n v="22.796277675913334"/>
    <n v="0.68388833027740004"/>
    <n v="47.874774521690277"/>
    <s v="C"/>
    <m/>
    <n v="11"/>
    <n v="11"/>
    <n v="0.22916666666666666"/>
    <n v="6.7772717414877475"/>
    <n v="0.20331815224463243"/>
    <n v="30.024716365536072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84.039955249332195"/>
    <n v="1.0729166666666667"/>
    <n v="123.07291666666667"/>
    <s v="ok"/>
  </r>
  <r>
    <s v="EA "/>
    <s v="EA Semibrillo y Homologos"/>
    <x v="3"/>
    <s v="Galon"/>
    <m/>
    <m/>
    <n v="778"/>
    <m/>
    <m/>
    <m/>
    <m/>
    <m/>
    <x v="0"/>
    <n v="122"/>
    <n v="137.25"/>
    <s v="AXX"/>
    <m/>
    <n v="95.5"/>
    <n v="95.5"/>
    <n v="1.9895833333333333"/>
    <n v="58.839041028370893"/>
    <n v="1.7651712308511267"/>
    <n v="123.56867477895733"/>
    <s v="C"/>
    <m/>
    <n v="30"/>
    <n v="30"/>
    <n v="0.625"/>
    <n v="18.483468385875675"/>
    <n v="0.55450405157627025"/>
    <n v="81.885590087825648"/>
    <s v="D"/>
    <m/>
    <n v="9.5"/>
    <n v="9.5"/>
    <n v="0.19791666666666666"/>
    <n v="5.8530983221939632"/>
    <n v="0.1755929496658189"/>
    <n v="16.666974697144436"/>
    <m/>
    <m/>
    <m/>
    <n v="0"/>
    <n v="0"/>
    <n v="0"/>
    <n v="0"/>
    <b v="0"/>
    <n v="222.12123956392742"/>
    <n v="2.8124999999999996"/>
    <n v="124.8125"/>
    <s v="ok"/>
  </r>
  <r>
    <s v="EA "/>
    <s v="EA Semibrillo y Homologos"/>
    <x v="3"/>
    <s v="Galon"/>
    <m/>
    <m/>
    <n v="779"/>
    <s v="Si"/>
    <n v="0.43"/>
    <m/>
    <m/>
    <m/>
    <x v="1"/>
    <n v="118"/>
    <n v="132.75"/>
    <s v="AXX"/>
    <m/>
    <n v="53.5"/>
    <n v="53.5"/>
    <n v="1.1145833333333333"/>
    <n v="32.962185288144951"/>
    <n v="0.98886555864434855"/>
    <n v="69.224336132714313"/>
    <s v="L"/>
    <m/>
    <n v="12"/>
    <n v="12"/>
    <n v="0.25"/>
    <n v="7.3933873543502697"/>
    <n v="0.2218016206305081"/>
    <n v="29.620457166513884"/>
    <s v="D"/>
    <m/>
    <n v="2.5"/>
    <n v="2.5"/>
    <n v="5.2083333333333336E-2"/>
    <n v="1.5402890321563063"/>
    <n v="4.620867096468919E-2"/>
    <n v="4.3860459729327461"/>
    <m/>
    <m/>
    <m/>
    <n v="0"/>
    <n v="0"/>
    <n v="0"/>
    <n v="0"/>
    <b v="0"/>
    <n v="103.23083927216095"/>
    <n v="1.4166666666666665"/>
    <n v="119.41666666666667"/>
    <s v="ok"/>
  </r>
  <r>
    <s v="EA "/>
    <s v="EA Semibrillo y Homologos"/>
    <x v="3"/>
    <s v="Galon"/>
    <m/>
    <m/>
    <n v="780"/>
    <m/>
    <m/>
    <m/>
    <m/>
    <m/>
    <x v="1"/>
    <n v="118"/>
    <n v="132.75"/>
    <s v="AXX"/>
    <m/>
    <n v="241"/>
    <n v="241"/>
    <n v="5.020833333333333"/>
    <n v="148.4838626998679"/>
    <n v="4.4545158809960368"/>
    <n v="311.83299080344204"/>
    <s v="L"/>
    <m/>
    <n v="28.5"/>
    <n v="28.5"/>
    <n v="0.59375"/>
    <n v="17.559294966581891"/>
    <n v="0.52677884899745675"/>
    <n v="70.348585770470478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n v="403.2345972439897"/>
    <n v="5.864583333333333"/>
    <n v="123.86458333333333"/>
    <s v="ok"/>
  </r>
  <r>
    <s v="EA "/>
    <s v="EA Semibrillo y Homologos"/>
    <x v="3"/>
    <s v="Galon"/>
    <m/>
    <m/>
    <n v="781"/>
    <s v="Si"/>
    <n v="0.48"/>
    <m/>
    <m/>
    <m/>
    <x v="2"/>
    <n v="115"/>
    <n v="129.375"/>
    <s v="AXX"/>
    <m/>
    <n v="360.5"/>
    <n v="360.5"/>
    <n v="7.510416666666667"/>
    <n v="222.10967843693936"/>
    <n v="6.6632903531081809"/>
    <n v="466.45557338025259"/>
    <s v="C"/>
    <m/>
    <n v="61"/>
    <n v="61"/>
    <n v="1.2708333333333333"/>
    <n v="37.583052384613872"/>
    <n v="1.1274915715384162"/>
    <n v="166.50069984524549"/>
    <s v="D"/>
    <m/>
    <n v="18"/>
    <n v="18"/>
    <n v="0.375"/>
    <n v="11.090081031525404"/>
    <n v="0.33270243094576213"/>
    <n v="31.579531005115772"/>
    <s v="KX"/>
    <m/>
    <n v="33"/>
    <n v="33"/>
    <n v="0.6875"/>
    <n v="20.331815224463242"/>
    <n v="0.60995445673389725"/>
    <n v="67.879875506402101"/>
    <n v="732.41567973701592"/>
    <n v="9.84375"/>
    <n v="124.84375"/>
    <s v="ok"/>
  </r>
  <r>
    <s v="EA "/>
    <s v="EA Semibrillo y Homologos"/>
    <x v="3"/>
    <s v="Galon"/>
    <m/>
    <m/>
    <n v="782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D"/>
    <m/>
    <n v="2"/>
    <n v="2"/>
    <n v="4.1666666666666664E-2"/>
    <n v="1.232231225725045"/>
    <n v="3.6966936771751349E-2"/>
    <n v="3.5088367783461969"/>
    <s v="C"/>
    <m/>
    <n v="10.5"/>
    <n v="10.5"/>
    <n v="0.21875"/>
    <n v="6.4692139350564863"/>
    <n v="0.19407641805169459"/>
    <n v="28.659956530738981"/>
    <m/>
    <m/>
    <m/>
    <n v="0"/>
    <n v="0"/>
    <n v="0"/>
    <n v="0"/>
    <b v="0"/>
    <n v="37.344444608727372"/>
    <n v="0.34375"/>
    <n v="128.34375"/>
    <s v="ok"/>
  </r>
  <r>
    <s v="EA "/>
    <s v="EA Semibrillo y Homologos"/>
    <x v="3"/>
    <s v="Galon"/>
    <m/>
    <m/>
    <n v="783"/>
    <m/>
    <m/>
    <m/>
    <m/>
    <m/>
    <x v="0"/>
    <n v="122"/>
    <n v="137.25"/>
    <s v="C"/>
    <m/>
    <n v="26.5"/>
    <n v="26.5"/>
    <n v="0.55208333333333337"/>
    <n v="16.327063740856847"/>
    <n v="0.48981191222570541"/>
    <n v="72.332271244246002"/>
    <s v="L"/>
    <m/>
    <n v="0.5"/>
    <n v="0.5"/>
    <n v="1.0416666666666666E-2"/>
    <n v="0.30805780643126124"/>
    <n v="9.2417341929378373E-3"/>
    <n v="1.2341857152714117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84.970176489142546"/>
    <n v="0.69791666666666663"/>
    <n v="122.69791666666667"/>
    <s v="ok"/>
  </r>
  <r>
    <s v="EA "/>
    <s v="EA Semibrillo y Homologos"/>
    <x v="3"/>
    <s v="Galon"/>
    <m/>
    <m/>
    <n v="784"/>
    <m/>
    <m/>
    <m/>
    <m/>
    <m/>
    <x v="0"/>
    <n v="122"/>
    <n v="137.25"/>
    <s v="C"/>
    <m/>
    <n v="51.5"/>
    <n v="51.5"/>
    <n v="1.0729166666666667"/>
    <n v="31.72995406241991"/>
    <n v="0.95189862187259733"/>
    <n v="140.57026298410071"/>
    <s v="D"/>
    <m/>
    <n v="12"/>
    <n v="12"/>
    <n v="0.25"/>
    <n v="7.3933873543502697"/>
    <n v="0.2218016206305081"/>
    <n v="21.053020670077181"/>
    <m/>
    <m/>
    <m/>
    <n v="0"/>
    <n v="0"/>
    <n v="0"/>
    <n v="0"/>
    <b v="0"/>
    <m/>
    <m/>
    <m/>
    <n v="0"/>
    <n v="0"/>
    <n v="0"/>
    <n v="0"/>
    <b v="0"/>
    <n v="161.6232836541779"/>
    <n v="1.3229166666666667"/>
    <n v="123.32291666666667"/>
    <s v="ok"/>
  </r>
  <r>
    <s v="EA "/>
    <s v="EA Semibrillo y Homologos"/>
    <x v="3"/>
    <s v="Galon"/>
    <m/>
    <m/>
    <n v="785"/>
    <m/>
    <m/>
    <m/>
    <m/>
    <m/>
    <x v="1"/>
    <n v="118"/>
    <n v="132.75"/>
    <s v="C"/>
    <m/>
    <n v="38.5"/>
    <n v="38.5"/>
    <n v="0.80208333333333337"/>
    <n v="23.720451095207117"/>
    <n v="0.71161353285621354"/>
    <n v="105.08650727937626"/>
    <s v="T"/>
    <m/>
    <n v="0.5"/>
    <n v="0.5"/>
    <n v="1.0416666666666666E-2"/>
    <n v="0.30805780643126124"/>
    <n v="9.2417341929378373E-3"/>
    <n v="0.62502464243822131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121.50129742437237"/>
    <n v="1"/>
    <n v="119"/>
    <s v="ok"/>
  </r>
  <r>
    <s v="EA "/>
    <s v="EA Semibrillo y Homologos"/>
    <x v="3"/>
    <s v="Galon"/>
    <m/>
    <m/>
    <n v="786"/>
    <m/>
    <m/>
    <m/>
    <m/>
    <m/>
    <x v="1"/>
    <n v="118"/>
    <n v="132.75"/>
    <s v="AXX"/>
    <m/>
    <n v="8"/>
    <n v="8"/>
    <n v="0.16666666666666666"/>
    <n v="4.9289249029001798"/>
    <n v="0.1478677470870054"/>
    <n v="10.351302599284384"/>
    <s v="C"/>
    <m/>
    <n v="117.5"/>
    <n v="117.5"/>
    <n v="2.4479166666666665"/>
    <n v="72.39358451134639"/>
    <n v="2.1718075353403914"/>
    <n v="320.71856117731716"/>
    <s v="D"/>
    <m/>
    <n v="25.5"/>
    <n v="25.5"/>
    <n v="0.53125"/>
    <n v="15.710948127994323"/>
    <n v="0.47132844383982969"/>
    <n v="44.737668923914008"/>
    <m/>
    <m/>
    <m/>
    <n v="0"/>
    <n v="0"/>
    <n v="0"/>
    <n v="0"/>
    <b v="0"/>
    <n v="375.80753270051554"/>
    <n v="3.145833333333333"/>
    <n v="121.14583333333333"/>
    <s v="ok"/>
  </r>
  <r>
    <s v="EA "/>
    <s v="EA Semibrillo y Homologos"/>
    <x v="3"/>
    <s v="Galon"/>
    <m/>
    <m/>
    <n v="787"/>
    <m/>
    <m/>
    <m/>
    <m/>
    <m/>
    <x v="1"/>
    <n v="118"/>
    <n v="132.75"/>
    <s v="AXX"/>
    <m/>
    <n v="45"/>
    <n v="45"/>
    <n v="0.9375"/>
    <n v="27.725202578813512"/>
    <n v="0.83175607736440538"/>
    <n v="58.226077120974665"/>
    <s v="C"/>
    <m/>
    <n v="281.5"/>
    <n v="281.5"/>
    <n v="5.864583333333333"/>
    <n v="173.43654502080008"/>
    <n v="5.2030963506240022"/>
    <n v="768.35978699076406"/>
    <s v="D"/>
    <m/>
    <n v="66.5"/>
    <n v="66.5"/>
    <n v="1.3854166666666667"/>
    <n v="40.971688255357748"/>
    <n v="1.2291506476607323"/>
    <n v="116.66882288001105"/>
    <m/>
    <m/>
    <m/>
    <n v="0"/>
    <n v="0"/>
    <n v="0"/>
    <n v="0"/>
    <b v="0"/>
    <n v="943.25468699174974"/>
    <n v="8.1875"/>
    <n v="126.1875"/>
    <s v="ok"/>
  </r>
  <r>
    <s v="EA "/>
    <s v="EA Semibrillo y Homologos"/>
    <x v="3"/>
    <s v="Galon"/>
    <m/>
    <m/>
    <n v="788"/>
    <m/>
    <m/>
    <m/>
    <m/>
    <m/>
    <x v="2"/>
    <n v="115"/>
    <n v="129.375"/>
    <s v="I"/>
    <m/>
    <n v="30.5"/>
    <n v="30.5"/>
    <n v="0.63541666666666663"/>
    <n v="18.791526192306936"/>
    <n v="0.56374578576920809"/>
    <n v="79.018873643433764"/>
    <s v="T"/>
    <m/>
    <n v="339.5"/>
    <n v="339.5"/>
    <n v="7.072916666666667"/>
    <n v="209.17125056682639"/>
    <n v="6.2751375170047909"/>
    <n v="424.39173221555234"/>
    <s v="D"/>
    <m/>
    <n v="80.5"/>
    <n v="80.5"/>
    <n v="1.6770833333333333"/>
    <n v="49.597306835433059"/>
    <n v="1.4879192050629917"/>
    <n v="141.23068032843443"/>
    <s v="KX"/>
    <m/>
    <n v="126"/>
    <n v="126"/>
    <n v="2.625"/>
    <n v="77.630567220677833"/>
    <n v="2.328917016620335"/>
    <n v="259.17770647898988"/>
    <n v="903.8189926664104"/>
    <n v="12.010416666666668"/>
    <n v="127.01041666666667"/>
    <s v="ok"/>
  </r>
  <r>
    <s v="EA "/>
    <s v="EA Semibrillo y Homologos"/>
    <x v="3"/>
    <s v="Galon"/>
    <m/>
    <m/>
    <n v="789"/>
    <s v="Si"/>
    <n v="0.24"/>
    <s v="12.2020"/>
    <m/>
    <m/>
    <x v="3"/>
    <n v="128"/>
    <n v="144"/>
    <s v="AXX"/>
    <m/>
    <n v="23"/>
    <n v="23"/>
    <n v="0.47916666666666669"/>
    <n v="14.170659095838017"/>
    <n v="0.42511977287514052"/>
    <n v="29.759994972942607"/>
    <s v="L"/>
    <m/>
    <n v="15.5"/>
    <n v="15.5"/>
    <n v="0.32291666666666669"/>
    <n v="9.5497919993690985"/>
    <n v="0.28649375998107296"/>
    <n v="38.259757173413767"/>
    <m/>
    <m/>
    <m/>
    <n v="0"/>
    <n v="0"/>
    <n v="0"/>
    <n v="0"/>
    <b v="0"/>
    <m/>
    <m/>
    <m/>
    <n v="0"/>
    <n v="0"/>
    <n v="0"/>
    <n v="0"/>
    <b v="0"/>
    <n v="68.019752146356382"/>
    <n v="0.80208333333333337"/>
    <n v="128.80208333333334"/>
    <s v="ok"/>
  </r>
  <r>
    <s v="EA "/>
    <s v="EA Semibrillo y Homologos"/>
    <x v="3"/>
    <s v="Galon"/>
    <m/>
    <m/>
    <n v="790"/>
    <m/>
    <m/>
    <m/>
    <m/>
    <m/>
    <x v="0"/>
    <n v="122"/>
    <n v="137.25"/>
    <s v="AXX"/>
    <m/>
    <n v="33.5"/>
    <n v="33.5"/>
    <n v="0.69791666666666663"/>
    <n v="20.639873030894503"/>
    <n v="0.61919619092683509"/>
    <n v="43.346079634503354"/>
    <s v="L"/>
    <m/>
    <n v="2"/>
    <n v="2"/>
    <n v="4.1666666666666664E-2"/>
    <n v="1.232231225725045"/>
    <n v="3.6966936771751349E-2"/>
    <n v="4.936742861085647"/>
    <s v="B"/>
    <m/>
    <n v="4"/>
    <n v="4"/>
    <n v="8.3333333333333329E-2"/>
    <n v="2.4644624514500899"/>
    <n v="7.3933873543502698E-2"/>
    <n v="15.993435254457816"/>
    <m/>
    <m/>
    <m/>
    <n v="0"/>
    <n v="0"/>
    <n v="0"/>
    <n v="0"/>
    <b v="0"/>
    <n v="64.276257750046824"/>
    <n v="0.82291666666666663"/>
    <n v="122.82291666666667"/>
    <s v="ok"/>
  </r>
  <r>
    <s v="EA "/>
    <s v="EA Semibrillo y Homologos"/>
    <x v="3"/>
    <s v="Galon"/>
    <m/>
    <m/>
    <n v="791"/>
    <m/>
    <m/>
    <m/>
    <m/>
    <m/>
    <x v="0"/>
    <n v="122"/>
    <n v="137.25"/>
    <s v="AXX"/>
    <m/>
    <n v="30"/>
    <n v="30"/>
    <n v="0.625"/>
    <n v="18.483468385875675"/>
    <n v="0.55450405157627025"/>
    <n v="38.817384747316439"/>
    <s v="C"/>
    <m/>
    <n v="30"/>
    <n v="30"/>
    <n v="0.625"/>
    <n v="18.483468385875675"/>
    <n v="0.55450405157627025"/>
    <n v="81.885590087825648"/>
    <s v="E"/>
    <m/>
    <n v="8.5"/>
    <n v="8.5"/>
    <n v="0.17708333333333334"/>
    <n v="5.2369827093314418"/>
    <n v="0.15710948127994326"/>
    <n v="20.426609890489008"/>
    <m/>
    <m/>
    <m/>
    <n v="0"/>
    <n v="0"/>
    <n v="0"/>
    <n v="0"/>
    <b v="0"/>
    <n v="141.1295847256311"/>
    <n v="1.4270833333333333"/>
    <n v="123.42708333333333"/>
    <s v="ok"/>
  </r>
  <r>
    <s v="EA "/>
    <s v="EA Semibrillo y Homologos"/>
    <x v="3"/>
    <s v="Galon"/>
    <m/>
    <m/>
    <n v="792"/>
    <m/>
    <m/>
    <m/>
    <m/>
    <m/>
    <x v="1"/>
    <n v="118"/>
    <n v="132.75"/>
    <s v="AXX"/>
    <m/>
    <n v="44"/>
    <n v="44"/>
    <n v="0.91666666666666663"/>
    <n v="27.10908696595099"/>
    <n v="0.81327260897852971"/>
    <n v="56.932164296064109"/>
    <s v="C"/>
    <m/>
    <n v="8"/>
    <n v="8"/>
    <n v="0.16666666666666666"/>
    <n v="4.9289249029001798"/>
    <n v="0.1478677470870054"/>
    <n v="21.836157356753507"/>
    <s v="B"/>
    <m/>
    <n v="6"/>
    <n v="6"/>
    <n v="0.125"/>
    <n v="3.6966936771751349"/>
    <n v="0.11090081031525405"/>
    <n v="23.990152881686726"/>
    <m/>
    <m/>
    <m/>
    <n v="0"/>
    <n v="0"/>
    <n v="0"/>
    <n v="0"/>
    <b v="0"/>
    <n v="102.75847453450434"/>
    <n v="1.2083333333333333"/>
    <n v="119.20833333333333"/>
    <s v="ok"/>
  </r>
  <r>
    <s v="EA "/>
    <s v="EA Semibrillo y Homologos"/>
    <x v="3"/>
    <s v="Galon"/>
    <m/>
    <m/>
    <n v="793"/>
    <m/>
    <m/>
    <m/>
    <m/>
    <m/>
    <x v="1"/>
    <n v="118"/>
    <n v="132.75"/>
    <s v="AXX"/>
    <m/>
    <n v="147"/>
    <n v="147"/>
    <n v="3.0625"/>
    <n v="90.568995090790807"/>
    <n v="2.717069852723724"/>
    <n v="190.20518526185057"/>
    <s v="C"/>
    <m/>
    <n v="7.5"/>
    <n v="7.5"/>
    <n v="0.15625"/>
    <n v="4.6208670964689187"/>
    <n v="0.13862601289406756"/>
    <n v="20.471397521956412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n v="258.65688854718042"/>
    <n v="3.46875"/>
    <n v="121.46875"/>
    <s v="ok"/>
  </r>
  <r>
    <s v="EA "/>
    <s v="EA Semibrillo y Homologos"/>
    <x v="3"/>
    <s v="Galon"/>
    <m/>
    <m/>
    <n v="794"/>
    <m/>
    <m/>
    <m/>
    <m/>
    <m/>
    <x v="2"/>
    <n v="115"/>
    <n v="129.375"/>
    <s v="AXX"/>
    <m/>
    <n v="348"/>
    <n v="348"/>
    <n v="7.25"/>
    <n v="214.40823327615783"/>
    <n v="6.432246998284735"/>
    <n v="450.28166306887073"/>
    <s v="C"/>
    <m/>
    <n v="13.5"/>
    <n v="13.5"/>
    <n v="0.28125"/>
    <n v="8.317560773644054"/>
    <n v="0.24952682320932162"/>
    <n v="36.848515539521543"/>
    <s v="B"/>
    <m/>
    <n v="21"/>
    <n v="21"/>
    <n v="0.4375"/>
    <n v="12.938427870112973"/>
    <n v="0.38815283610338919"/>
    <n v="83.965535085903539"/>
    <s v="KX"/>
    <m/>
    <n v="193.5"/>
    <n v="193.5"/>
    <n v="4.03125"/>
    <n v="119.2183710888981"/>
    <n v="3.5765511326669426"/>
    <n v="398.02290637844874"/>
    <n v="969.11862007274453"/>
    <n v="12"/>
    <n v="127"/>
    <s v="ok"/>
  </r>
  <r>
    <s v="EA "/>
    <s v="EA Semibrillo y Homologos"/>
    <x v="3"/>
    <s v="Galon"/>
    <m/>
    <m/>
    <n v="795"/>
    <m/>
    <m/>
    <m/>
    <m/>
    <m/>
    <x v="2"/>
    <n v="115"/>
    <n v="129.375"/>
    <s v="AXX"/>
    <m/>
    <n v="493.8"/>
    <n v="493.8"/>
    <n v="10.2875"/>
    <n v="304.23788963151361"/>
    <n v="9.1271366889454075"/>
    <n v="638.93415294082865"/>
    <s v="I"/>
    <m/>
    <n v="31.2"/>
    <n v="31.2"/>
    <n v="0.65"/>
    <n v="19.222807121310701"/>
    <n v="0.57668421363932099"/>
    <n v="80.832421563119127"/>
    <s v="D"/>
    <m/>
    <n v="17.7"/>
    <n v="17.7"/>
    <n v="0.36874999999999997"/>
    <n v="10.905246347666647"/>
    <n v="0.32715739042999942"/>
    <n v="31.05320548836384"/>
    <s v="KX"/>
    <m/>
    <n v="82.3"/>
    <n v="82.3"/>
    <n v="1.7145833333333333"/>
    <n v="50.706314938585599"/>
    <n v="1.5211894481575678"/>
    <n v="169.28829558111798"/>
    <n v="920.10807557342957"/>
    <n v="13.020833333333334"/>
    <n v="128.02083333333334"/>
    <s v="ok"/>
  </r>
  <r>
    <s v="EA "/>
    <s v="EA Semibrillo y Homologos"/>
    <x v="3"/>
    <s v="Galon"/>
    <m/>
    <m/>
    <n v="796"/>
    <m/>
    <m/>
    <s v="12.2020"/>
    <m/>
    <m/>
    <x v="3"/>
    <n v="128"/>
    <n v="144"/>
    <s v="AXX"/>
    <m/>
    <n v="10.5"/>
    <n v="10.5"/>
    <n v="0.21875"/>
    <n v="6.4692139350564863"/>
    <n v="0.19407641805169459"/>
    <n v="13.586084661560754"/>
    <s v="L"/>
    <m/>
    <n v="5"/>
    <n v="5"/>
    <n v="0.10416666666666667"/>
    <n v="3.0805780643126126"/>
    <n v="9.241734192937838E-2"/>
    <n v="12.341857152714118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27.803015741589537"/>
    <n v="0.35416666666666669"/>
    <n v="128.35416666666666"/>
    <s v="ok"/>
  </r>
  <r>
    <s v="EA "/>
    <s v="EA Semibrillo y Homologos"/>
    <x v="3"/>
    <s v="Galon"/>
    <m/>
    <m/>
    <n v="797"/>
    <m/>
    <m/>
    <m/>
    <m/>
    <m/>
    <x v="0"/>
    <n v="122"/>
    <n v="137.25"/>
    <s v="AXX"/>
    <m/>
    <n v="28"/>
    <n v="28"/>
    <n v="0.58333333333333337"/>
    <n v="17.25123716015063"/>
    <n v="0.51753711480451892"/>
    <n v="36.229559097495347"/>
    <s v="L"/>
    <m/>
    <n v="4.5"/>
    <n v="4.5"/>
    <n v="9.375E-2"/>
    <n v="2.772520257881351"/>
    <n v="8.3175607736440532E-2"/>
    <n v="11.107671437442706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49.336409941745281"/>
    <n v="0.6875"/>
    <n v="122.6875"/>
    <s v="ok"/>
  </r>
  <r>
    <s v="EA "/>
    <s v="EA Semibrillo y Homologos"/>
    <x v="3"/>
    <s v="Galon"/>
    <m/>
    <m/>
    <n v="798"/>
    <m/>
    <m/>
    <m/>
    <m/>
    <m/>
    <x v="0"/>
    <n v="122"/>
    <n v="137.25"/>
    <s v="AXX"/>
    <m/>
    <n v="52.5"/>
    <n v="52.5"/>
    <n v="1.09375"/>
    <n v="32.346069675282429"/>
    <n v="0.97038209025847288"/>
    <n v="67.930423307803778"/>
    <s v="L"/>
    <m/>
    <n v="10.5"/>
    <n v="10.5"/>
    <n v="0.21875"/>
    <n v="6.4692139350564863"/>
    <n v="0.19407641805169459"/>
    <n v="25.917900020699648"/>
    <m/>
    <m/>
    <m/>
    <n v="0"/>
    <n v="0"/>
    <n v="0"/>
    <n v="0"/>
    <b v="0"/>
    <m/>
    <m/>
    <m/>
    <n v="0"/>
    <n v="0"/>
    <n v="0"/>
    <n v="0"/>
    <b v="0"/>
    <n v="93.848323328503426"/>
    <n v="1.3125"/>
    <n v="123.3125"/>
    <s v="ok"/>
  </r>
  <r>
    <s v="EA "/>
    <s v="EA Semibrillo y Homologos"/>
    <x v="3"/>
    <s v="Galon"/>
    <m/>
    <m/>
    <n v="799"/>
    <m/>
    <m/>
    <m/>
    <m/>
    <m/>
    <x v="0"/>
    <n v="122"/>
    <n v="137.25"/>
    <s v="AXX"/>
    <m/>
    <n v="142.5"/>
    <n v="142.5"/>
    <n v="2.96875"/>
    <n v="87.796474832909453"/>
    <n v="2.6338942449872835"/>
    <n v="184.38257754975311"/>
    <s v="E"/>
    <m/>
    <n v="0.5"/>
    <n v="0.5"/>
    <n v="1.0416666666666666E-2"/>
    <n v="0.30805780643126124"/>
    <n v="9.2417341929378373E-3"/>
    <n v="1.2015652876758238"/>
    <s v="L"/>
    <m/>
    <n v="25.5"/>
    <n v="25.5"/>
    <n v="0.53125"/>
    <n v="15.710948127994323"/>
    <n v="0.47132844383982969"/>
    <n v="62.943471478842"/>
    <m/>
    <m/>
    <m/>
    <n v="0"/>
    <n v="0"/>
    <n v="0"/>
    <n v="0"/>
    <b v="0"/>
    <n v="248.52761431627096"/>
    <n v="3.5104166666666665"/>
    <n v="125.51041666666667"/>
    <s v="ok"/>
  </r>
  <r>
    <s v="EA "/>
    <s v="EA Semibrillo y Homologos"/>
    <x v="3"/>
    <s v="Galon"/>
    <m/>
    <m/>
    <n v="800"/>
    <m/>
    <m/>
    <m/>
    <m/>
    <m/>
    <x v="1"/>
    <n v="118"/>
    <n v="132.75"/>
    <s v="AXX"/>
    <m/>
    <n v="156.5"/>
    <n v="156.5"/>
    <n v="3.2604166666666665"/>
    <n v="96.422093412984765"/>
    <n v="2.8926628023895429"/>
    <n v="202.49735709850077"/>
    <s v="L"/>
    <m/>
    <n v="20.5"/>
    <n v="20.5"/>
    <n v="0.42708333333333331"/>
    <n v="12.63037006368171"/>
    <n v="0.3789111019104513"/>
    <n v="50.60161432612788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261.09568905185756"/>
    <n v="3.7291666666666665"/>
    <n v="121.72916666666667"/>
    <s v="ok"/>
  </r>
  <r>
    <s v="EA "/>
    <s v="EA Semibrillo y Homologos"/>
    <x v="3"/>
    <s v="Galon"/>
    <m/>
    <m/>
    <n v="801"/>
    <m/>
    <m/>
    <m/>
    <m/>
    <m/>
    <x v="2"/>
    <n v="115"/>
    <n v="129.375"/>
    <s v="AXX"/>
    <m/>
    <n v="367.3"/>
    <n v="367.3"/>
    <n v="7.6520833333333336"/>
    <n v="226.29926460440453"/>
    <n v="6.7889779381321356"/>
    <n v="475.25418058964431"/>
    <s v="I"/>
    <m/>
    <n v="21.4"/>
    <n v="21.4"/>
    <n v="0.4458333333333333"/>
    <n v="13.18487411525798"/>
    <n v="0.39554622345773938"/>
    <n v="55.442750687524018"/>
    <s v="D"/>
    <m/>
    <n v="5.0999999999999996"/>
    <n v="5.0999999999999996"/>
    <n v="0.10625"/>
    <n v="3.1421896255988644"/>
    <n v="9.4265688767965927E-2"/>
    <n v="8.9475337847828023"/>
    <s v="KX"/>
    <m/>
    <n v="231.1"/>
    <n v="231.1"/>
    <n v="4.8145833333333332"/>
    <n v="142.38431813252893"/>
    <n v="4.271529543975868"/>
    <n v="475.36482513725838"/>
    <n v="1015.0092901992095"/>
    <n v="13.018749999999999"/>
    <n v="128.01875000000001"/>
    <s v="ok"/>
  </r>
  <r>
    <s v="EA "/>
    <s v="EA Semibrillo y Homologos"/>
    <x v="3"/>
    <s v="Galon"/>
    <m/>
    <m/>
    <n v="802"/>
    <m/>
    <m/>
    <m/>
    <m/>
    <m/>
    <x v="2"/>
    <n v="115"/>
    <n v="129.375"/>
    <s v="AXX"/>
    <m/>
    <n v="350"/>
    <n v="350"/>
    <n v="7.291666666666667"/>
    <n v="215.64046450188289"/>
    <n v="6.4692139350564863"/>
    <n v="452.86948871869185"/>
    <s v="L"/>
    <m/>
    <n v="77.5"/>
    <n v="77.5"/>
    <n v="1.6145833333333333"/>
    <n v="47.748959996845493"/>
    <n v="1.4324687999053647"/>
    <n v="191.29878586706883"/>
    <s v="D"/>
    <m/>
    <n v="2"/>
    <n v="2"/>
    <n v="4.1666666666666664E-2"/>
    <n v="1.232231225725045"/>
    <n v="3.6966936771751349E-2"/>
    <n v="3.5088367783461969"/>
    <s v="KX"/>
    <m/>
    <n v="71"/>
    <n v="71"/>
    <n v="1.4791666666666667"/>
    <n v="43.744208513239101"/>
    <n v="1.3123262553971731"/>
    <n v="146.04458063498635"/>
    <n v="793.7216919990932"/>
    <n v="10.427083333333332"/>
    <n v="125.42708333333333"/>
    <s v="ok"/>
  </r>
  <r>
    <s v="EA "/>
    <s v="EA Semibrillo y Homologos"/>
    <x v="3"/>
    <s v="Galon"/>
    <m/>
    <m/>
    <n v="803"/>
    <s v="Si"/>
    <n v="0.21"/>
    <s v="12.2020"/>
    <m/>
    <m/>
    <x v="3"/>
    <n v="128"/>
    <n v="144"/>
    <s v="AXX"/>
    <m/>
    <n v="10.5"/>
    <n v="10.5"/>
    <n v="0.21875"/>
    <n v="6.4692139350564863"/>
    <n v="0.19407641805169459"/>
    <n v="13.586084661560754"/>
    <s v="L"/>
    <m/>
    <n v="0.5"/>
    <n v="0.5"/>
    <n v="1.0416666666666666E-2"/>
    <n v="0.30805780643126124"/>
    <n v="9.2417341929378373E-3"/>
    <n v="1.2341857152714117"/>
    <s v="C"/>
    <m/>
    <n v="3"/>
    <n v="3"/>
    <n v="6.25E-2"/>
    <n v="1.8483468385875674"/>
    <n v="5.5450405157627024E-2"/>
    <n v="8.1885590087825655"/>
    <m/>
    <m/>
    <m/>
    <n v="0"/>
    <n v="0"/>
    <n v="0"/>
    <n v="0"/>
    <b v="0"/>
    <n v="23.008829385614732"/>
    <n v="0.29166666666666663"/>
    <n v="128.29166666666666"/>
    <s v="ok"/>
  </r>
  <r>
    <s v="EA "/>
    <s v="EA Semibrillo y Homologos"/>
    <x v="3"/>
    <s v="Galon"/>
    <m/>
    <m/>
    <n v="804"/>
    <m/>
    <m/>
    <m/>
    <m/>
    <m/>
    <x v="0"/>
    <n v="122"/>
    <n v="137.25"/>
    <s v="AXX"/>
    <m/>
    <n v="25.5"/>
    <n v="25.5"/>
    <n v="0.53125"/>
    <n v="15.710948127994323"/>
    <n v="0.47132844383982969"/>
    <n v="32.994777035218974"/>
    <s v="C"/>
    <m/>
    <n v="9.5"/>
    <n v="9.5"/>
    <n v="0.19791666666666666"/>
    <n v="5.8530983221939632"/>
    <n v="0.1755929496658189"/>
    <n v="25.930436861144788"/>
    <s v="L"/>
    <m/>
    <n v="4"/>
    <n v="4"/>
    <n v="8.3333333333333329E-2"/>
    <n v="2.4644624514500899"/>
    <n v="7.3933873543502698E-2"/>
    <n v="9.8734857221712939"/>
    <m/>
    <m/>
    <m/>
    <n v="0"/>
    <n v="0"/>
    <n v="0"/>
    <n v="0"/>
    <b v="0"/>
    <n v="68.798699618535053"/>
    <n v="0.8125"/>
    <n v="122.8125"/>
    <s v="ok"/>
  </r>
  <r>
    <s v="EA "/>
    <s v="EA Semibrillo y Homologos"/>
    <x v="3"/>
    <s v="Galon"/>
    <m/>
    <m/>
    <n v="805"/>
    <m/>
    <m/>
    <m/>
    <m/>
    <m/>
    <x v="0"/>
    <n v="122"/>
    <n v="137.25"/>
    <s v="AXX"/>
    <m/>
    <n v="55.5"/>
    <n v="55.5"/>
    <n v="1.15625"/>
    <n v="34.194416513869996"/>
    <n v="1.0258324954160998"/>
    <n v="71.812161782535412"/>
    <s v="C"/>
    <m/>
    <n v="18.5"/>
    <n v="18.5"/>
    <n v="0.38541666666666669"/>
    <n v="11.398138837956667"/>
    <n v="0.34194416513870002"/>
    <n v="50.496113887492491"/>
    <s v="L"/>
    <m/>
    <n v="7.5"/>
    <n v="7.5"/>
    <n v="0.15625"/>
    <n v="4.6208670964689187"/>
    <n v="0.13862601289406756"/>
    <n v="18.512785729071176"/>
    <m/>
    <m/>
    <m/>
    <n v="0"/>
    <n v="0"/>
    <n v="0"/>
    <n v="0"/>
    <b v="0"/>
    <n v="140.82106139909908"/>
    <n v="1.6979166666666667"/>
    <n v="123.69791666666667"/>
    <s v="ok"/>
  </r>
  <r>
    <s v="EA "/>
    <s v="EA Semibrillo y Homologos"/>
    <x v="3"/>
    <s v="Galon"/>
    <m/>
    <m/>
    <n v="806"/>
    <m/>
    <m/>
    <m/>
    <m/>
    <m/>
    <x v="0"/>
    <n v="122"/>
    <n v="137.25"/>
    <s v="AXX"/>
    <m/>
    <n v="80.5"/>
    <n v="80.5"/>
    <n v="1.6770833333333333"/>
    <n v="49.597306835433059"/>
    <n v="1.4879192050629917"/>
    <n v="104.15998240529912"/>
    <s v="C"/>
    <m/>
    <n v="56"/>
    <n v="56"/>
    <n v="1.1666666666666667"/>
    <n v="34.50247432030126"/>
    <n v="1.0350742296090378"/>
    <n v="152.85310149727457"/>
    <s v="B"/>
    <m/>
    <n v="3"/>
    <n v="3"/>
    <n v="6.25E-2"/>
    <n v="1.8483468385875674"/>
    <n v="5.5450405157627024E-2"/>
    <n v="11.995076440843363"/>
    <m/>
    <m/>
    <m/>
    <n v="0"/>
    <n v="0"/>
    <n v="0"/>
    <n v="0"/>
    <b v="0"/>
    <n v="269.00816034341705"/>
    <n v="2.90625"/>
    <n v="124.90625"/>
    <s v="ok"/>
  </r>
  <r>
    <s v="EA "/>
    <s v="EA Semibrillo y Homologos"/>
    <x v="3"/>
    <s v="Galon"/>
    <m/>
    <m/>
    <n v="807"/>
    <m/>
    <m/>
    <m/>
    <m/>
    <m/>
    <x v="1"/>
    <n v="118"/>
    <n v="132.75"/>
    <s v="AXX"/>
    <m/>
    <n v="94"/>
    <n v="94"/>
    <n v="1.9583333333333333"/>
    <n v="57.914867609077113"/>
    <n v="1.7374460282723134"/>
    <n v="121.62780554159151"/>
    <s v="C"/>
    <m/>
    <n v="65.5"/>
    <n v="65.5"/>
    <n v="1.3645833333333333"/>
    <n v="40.355572642495218"/>
    <n v="1.2106671792748565"/>
    <n v="178.78353835841935"/>
    <s v="B"/>
    <m/>
    <n v="3"/>
    <n v="3"/>
    <n v="6.25E-2"/>
    <n v="1.8483468385875674"/>
    <n v="5.5450405157627024E-2"/>
    <n v="11.995076440843363"/>
    <m/>
    <m/>
    <m/>
    <n v="0"/>
    <n v="0"/>
    <n v="0"/>
    <n v="0"/>
    <b v="0"/>
    <n v="312.40642034085425"/>
    <n v="3.3854166666666665"/>
    <n v="121.38541666666667"/>
    <s v="ok"/>
  </r>
  <r>
    <s v="EA "/>
    <s v="EA Semibrillo y Homologos"/>
    <x v="3"/>
    <s v="Galon"/>
    <m/>
    <m/>
    <n v="808"/>
    <m/>
    <m/>
    <m/>
    <m/>
    <m/>
    <x v="1"/>
    <n v="118"/>
    <n v="132.75"/>
    <s v="AXX"/>
    <m/>
    <n v="211.5"/>
    <n v="211.5"/>
    <n v="4.40625"/>
    <n v="130.30845212042351"/>
    <n v="3.909253563612705"/>
    <n v="273.66256246858092"/>
    <s v="C"/>
    <m/>
    <n v="135"/>
    <n v="135"/>
    <n v="2.8125"/>
    <n v="83.17560773644054"/>
    <n v="2.495268232093216"/>
    <n v="368.48515539521543"/>
    <s v="E"/>
    <m/>
    <n v="7"/>
    <n v="7"/>
    <n v="0.14583333333333334"/>
    <n v="4.3128092900376576"/>
    <n v="0.12938427870112973"/>
    <n v="16.821914027461535"/>
    <m/>
    <m/>
    <m/>
    <n v="0"/>
    <n v="0"/>
    <n v="0"/>
    <n v="0"/>
    <b v="0"/>
    <n v="658.96963189125779"/>
    <n v="7.364583333333333"/>
    <n v="125.36458333333333"/>
    <s v="ok"/>
  </r>
  <r>
    <s v="EA "/>
    <s v="EA Semibrillo y Homologos"/>
    <x v="3"/>
    <s v="Galon"/>
    <m/>
    <m/>
    <n v="809"/>
    <m/>
    <m/>
    <m/>
    <m/>
    <m/>
    <x v="1"/>
    <n v="118"/>
    <n v="132.75"/>
    <s v="T"/>
    <m/>
    <n v="276"/>
    <n v="276"/>
    <n v="5.75"/>
    <n v="170.0479091500562"/>
    <n v="5.101437274501686"/>
    <n v="345.01360262589822"/>
    <s v="D"/>
    <m/>
    <n v="12"/>
    <n v="12"/>
    <n v="0.25"/>
    <n v="7.3933873543502697"/>
    <n v="0.2218016206305081"/>
    <n v="21.053020670077181"/>
    <s v="F"/>
    <m/>
    <n v="6"/>
    <n v="6"/>
    <n v="0.125"/>
    <n v="3.6966936771751349"/>
    <n v="0.11090081031525405"/>
    <n v="10.893559452346453"/>
    <m/>
    <m/>
    <m/>
    <n v="0"/>
    <n v="0"/>
    <n v="0"/>
    <n v="0"/>
    <b v="0"/>
    <n v="376.96018274832181"/>
    <n v="6.125"/>
    <n v="124.125"/>
    <s v="ok"/>
  </r>
  <r>
    <s v="EA "/>
    <s v="EA Semibrillo y Homologos"/>
    <x v="3"/>
    <s v="Galon"/>
    <m/>
    <m/>
    <n v="810"/>
    <s v="Si"/>
    <n v="0.21"/>
    <s v="12.2020"/>
    <m/>
    <m/>
    <x v="3"/>
    <n v="128"/>
    <n v="144"/>
    <s v="AXX"/>
    <m/>
    <n v="13.5"/>
    <n v="13.5"/>
    <n v="0.28125"/>
    <n v="8.317560773644054"/>
    <n v="0.24952682320932162"/>
    <n v="17.467823136292399"/>
    <s v="C"/>
    <m/>
    <n v="3"/>
    <n v="3"/>
    <n v="6.25E-2"/>
    <n v="1.8483468385875674"/>
    <n v="5.5450405157627024E-2"/>
    <n v="8.1885590087825655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36.764053582517668"/>
    <n v="0.4375"/>
    <n v="128.4375"/>
    <s v="ok"/>
  </r>
  <r>
    <s v="EA "/>
    <s v="EA Semibrillo y Homologos"/>
    <x v="3"/>
    <s v="Galon"/>
    <m/>
    <m/>
    <n v="811"/>
    <m/>
    <m/>
    <m/>
    <m/>
    <m/>
    <x v="0"/>
    <n v="122"/>
    <n v="137.25"/>
    <s v="AXX"/>
    <m/>
    <n v="25.5"/>
    <n v="25.5"/>
    <n v="0.53125"/>
    <n v="15.710948127994323"/>
    <n v="0.47132844383982969"/>
    <n v="32.994777035218974"/>
    <s v="C"/>
    <m/>
    <n v="7.5"/>
    <n v="7.5"/>
    <n v="0.15625"/>
    <n v="4.6208670964689187"/>
    <n v="0.13862601289406756"/>
    <n v="20.471397521956412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65.808031709889505"/>
    <n v="0.79166666666666663"/>
    <n v="122.79166666666667"/>
    <s v="ok"/>
  </r>
  <r>
    <s v="EA "/>
    <s v="EA Semibrillo y Homologos"/>
    <x v="3"/>
    <s v="Galon"/>
    <m/>
    <m/>
    <n v="812"/>
    <m/>
    <m/>
    <m/>
    <m/>
    <m/>
    <x v="0"/>
    <n v="122"/>
    <n v="137.25"/>
    <s v="AXX"/>
    <m/>
    <n v="45.5"/>
    <n v="45.5"/>
    <n v="0.94791666666666663"/>
    <n v="28.033260385244773"/>
    <n v="0.84099781155734321"/>
    <n v="58.873033533429933"/>
    <s v="C"/>
    <m/>
    <n v="16.5"/>
    <n v="16.5"/>
    <n v="0.34375"/>
    <n v="10.165907612231621"/>
    <n v="0.30497722836694863"/>
    <n v="45.037074548304112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118.720336664991"/>
    <n v="1.4166666666666665"/>
    <n v="123.41666666666667"/>
    <s v="ok"/>
  </r>
  <r>
    <s v="EA "/>
    <s v="EA Semibrillo y Homologos"/>
    <x v="3"/>
    <s v="Galon"/>
    <m/>
    <m/>
    <n v="813"/>
    <m/>
    <m/>
    <m/>
    <m/>
    <m/>
    <x v="1"/>
    <n v="118"/>
    <n v="132.75"/>
    <s v="AXX"/>
    <m/>
    <n v="38"/>
    <n v="38"/>
    <n v="0.79166666666666663"/>
    <n v="23.412393288775853"/>
    <n v="0.70237179866327559"/>
    <n v="49.168687346600827"/>
    <s v="I"/>
    <m/>
    <n v="3"/>
    <n v="3"/>
    <n v="6.25E-2"/>
    <n v="1.8483468385875674"/>
    <n v="5.5450405157627024E-2"/>
    <n v="7.7723482272229933"/>
    <s v="T"/>
    <m/>
    <n v="4"/>
    <n v="4"/>
    <n v="8.3333333333333329E-2"/>
    <n v="2.4644624514500899"/>
    <n v="7.3933873543502698E-2"/>
    <n v="5.0001971395057705"/>
    <m/>
    <m/>
    <m/>
    <n v="0"/>
    <n v="0"/>
    <n v="0"/>
    <n v="0"/>
    <b v="0"/>
    <n v="61.94123271332959"/>
    <n v="0.9375"/>
    <n v="118.9375"/>
    <s v="ok"/>
  </r>
  <r>
    <s v="EA "/>
    <s v="EA Semibrillo y Homologos"/>
    <x v="3"/>
    <s v="Galon"/>
    <m/>
    <m/>
    <n v="814"/>
    <m/>
    <m/>
    <m/>
    <m/>
    <m/>
    <x v="1"/>
    <n v="118"/>
    <n v="132.75"/>
    <s v="AXX"/>
    <m/>
    <n v="77"/>
    <n v="77"/>
    <n v="1.6041666666666667"/>
    <n v="47.440902190414235"/>
    <n v="1.4232270657124271"/>
    <n v="99.631287518112202"/>
    <s v="C"/>
    <m/>
    <n v="19"/>
    <n v="19"/>
    <n v="0.39583333333333331"/>
    <n v="11.706196644387926"/>
    <n v="0.3511858993316378"/>
    <n v="51.860873722289575"/>
    <s v="I"/>
    <m/>
    <n v="3.5"/>
    <n v="3.5"/>
    <n v="7.2916666666666671E-2"/>
    <n v="2.1564046450188288"/>
    <n v="6.4692139350564865E-2"/>
    <n v="9.0677395984268259"/>
    <m/>
    <m/>
    <m/>
    <n v="0"/>
    <n v="0"/>
    <n v="0"/>
    <n v="0"/>
    <b v="0"/>
    <n v="160.55990083882858"/>
    <n v="2.0729166666666665"/>
    <n v="120.07291666666667"/>
    <s v="ok"/>
  </r>
  <r>
    <s v="EA "/>
    <s v="EA Semibrillo y Homologos"/>
    <x v="3"/>
    <s v="Galon"/>
    <m/>
    <m/>
    <n v="815"/>
    <m/>
    <m/>
    <m/>
    <m/>
    <m/>
    <x v="1"/>
    <n v="118"/>
    <n v="132.75"/>
    <s v="AXX"/>
    <m/>
    <n v="128"/>
    <n v="128"/>
    <n v="2.6666666666666665"/>
    <n v="78.862798446402877"/>
    <n v="2.3658839533920863"/>
    <n v="165.62084158855015"/>
    <s v="C"/>
    <m/>
    <n v="44"/>
    <n v="44"/>
    <n v="0.91666666666666663"/>
    <n v="27.10908696595099"/>
    <n v="0.81327260897852971"/>
    <n v="120.09886546214429"/>
    <s v="L"/>
    <m/>
    <n v="10.5"/>
    <n v="10.5"/>
    <n v="0.21875"/>
    <n v="6.4692139350564863"/>
    <n v="0.19407641805169459"/>
    <n v="25.917900020699648"/>
    <m/>
    <m/>
    <m/>
    <n v="0"/>
    <n v="0"/>
    <n v="0"/>
    <n v="0"/>
    <b v="0"/>
    <n v="311.63760707139409"/>
    <n v="3.802083333333333"/>
    <n v="121.80208333333333"/>
    <s v="ok"/>
  </r>
  <r>
    <s v="EA "/>
    <s v="EA Semibrillo y Homologos"/>
    <x v="3"/>
    <s v="Galon"/>
    <m/>
    <m/>
    <n v="816"/>
    <m/>
    <m/>
    <m/>
    <m/>
    <m/>
    <x v="2"/>
    <n v="115"/>
    <n v="129.375"/>
    <s v="AXX"/>
    <m/>
    <n v="356.5"/>
    <n v="356.5"/>
    <n v="7.427083333333333"/>
    <n v="219.64521598548924"/>
    <n v="6.5893564795646773"/>
    <n v="461.27992208061033"/>
    <s v="C"/>
    <m/>
    <n v="113"/>
    <n v="113"/>
    <n v="2.3541666666666665"/>
    <n v="69.621064253465036"/>
    <n v="2.0886319276039509"/>
    <n v="308.43572266414327"/>
    <s v="L"/>
    <m/>
    <n v="11"/>
    <n v="11"/>
    <n v="0.22916666666666666"/>
    <n v="6.7772717414877475"/>
    <n v="0.20331815224463243"/>
    <n v="27.15208573597106"/>
    <s v="KX"/>
    <m/>
    <n v="95.5"/>
    <n v="95.5"/>
    <n v="1.9895833333333333"/>
    <n v="58.839041028370893"/>
    <n v="1.7651712308511267"/>
    <n v="196.44024578367882"/>
    <n v="993.30797626440346"/>
    <n v="12"/>
    <n v="127"/>
    <s v="ok"/>
  </r>
  <r>
    <s v="EA "/>
    <s v="EA Semibrillo y Homologos"/>
    <x v="3"/>
    <s v="Galon"/>
    <m/>
    <m/>
    <n v="817"/>
    <m/>
    <m/>
    <s v="12.2020"/>
    <m/>
    <m/>
    <x v="3"/>
    <n v="128"/>
    <n v="144"/>
    <s v="AXX"/>
    <m/>
    <n v="5"/>
    <n v="5"/>
    <n v="0.10416666666666667"/>
    <n v="3.0805780643126126"/>
    <n v="9.241734192937838E-2"/>
    <n v="6.4695641245527407"/>
    <s v="C"/>
    <m/>
    <n v="2"/>
    <n v="2"/>
    <n v="4.1666666666666664E-2"/>
    <n v="1.232231225725045"/>
    <n v="3.6966936771751349E-2"/>
    <n v="5.4590393391883767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16.865346324826763"/>
    <n v="0.1875"/>
    <n v="128.1875"/>
    <s v="ok"/>
  </r>
  <r>
    <s v="EA "/>
    <s v="EA Semibrillo y Homologos"/>
    <x v="3"/>
    <s v="Galon"/>
    <m/>
    <m/>
    <n v="818"/>
    <m/>
    <m/>
    <s v="12.2020"/>
    <m/>
    <m/>
    <x v="3"/>
    <n v="128"/>
    <n v="144"/>
    <s v="AXX"/>
    <m/>
    <n v="6"/>
    <n v="6"/>
    <n v="0.125"/>
    <n v="3.6966936771751349"/>
    <n v="0.11090081031525405"/>
    <n v="7.7634769494632883"/>
    <s v="C"/>
    <m/>
    <n v="2.5"/>
    <n v="2.5"/>
    <n v="5.2083333333333336E-2"/>
    <n v="1.5402890321563063"/>
    <n v="4.620867096468919E-2"/>
    <n v="6.8237991739854715"/>
    <s v="L"/>
    <m/>
    <n v="1"/>
    <n v="1"/>
    <n v="2.0833333333333332E-2"/>
    <n v="0.61611561286252248"/>
    <n v="1.8483468385875675E-2"/>
    <n v="2.4683714305428235"/>
    <m/>
    <m/>
    <m/>
    <n v="0"/>
    <n v="0"/>
    <n v="0"/>
    <n v="0"/>
    <b v="0"/>
    <n v="17.055647553991584"/>
    <n v="0.19791666666666669"/>
    <n v="128.19791666666666"/>
    <s v="ok"/>
  </r>
  <r>
    <s v="EA "/>
    <s v="EA Semibrillo y Homologos"/>
    <x v="3"/>
    <s v="Galon"/>
    <m/>
    <m/>
    <n v="819"/>
    <s v="Si"/>
    <n v="0.25"/>
    <s v="12.2020"/>
    <m/>
    <m/>
    <x v="3"/>
    <n v="128"/>
    <n v="144"/>
    <s v="AXX"/>
    <m/>
    <n v="20.5"/>
    <n v="20.5"/>
    <n v="0.42708333333333331"/>
    <n v="12.63037006368171"/>
    <n v="0.3789111019104513"/>
    <n v="26.525212910666234"/>
    <s v="C"/>
    <m/>
    <n v="4.5"/>
    <n v="4.5"/>
    <n v="9.375E-2"/>
    <n v="2.772520257881351"/>
    <n v="8.3175607736440532E-2"/>
    <n v="12.282838513173848"/>
    <m/>
    <m/>
    <m/>
    <n v="0"/>
    <n v="0"/>
    <n v="0"/>
    <n v="0"/>
    <b v="0"/>
    <m/>
    <m/>
    <m/>
    <n v="0"/>
    <n v="0"/>
    <n v="0"/>
    <n v="0"/>
    <b v="0"/>
    <n v="38.808051423840084"/>
    <n v="0.52083333333333326"/>
    <n v="128.52083333333334"/>
    <s v="ok"/>
  </r>
  <r>
    <s v="EA "/>
    <s v="EA Semibrillo y Homologos"/>
    <x v="3"/>
    <s v="Galon"/>
    <m/>
    <m/>
    <n v="820"/>
    <s v="Si"/>
    <n v="0.62"/>
    <m/>
    <m/>
    <m/>
    <x v="0"/>
    <n v="122"/>
    <n v="137.25"/>
    <s v="AXX"/>
    <m/>
    <n v="74"/>
    <n v="74"/>
    <n v="1.5416666666666667"/>
    <n v="45.592555351826668"/>
    <n v="1.3677766605548001"/>
    <n v="95.749549043380554"/>
    <s v="C"/>
    <m/>
    <n v="21.5"/>
    <n v="21.5"/>
    <n v="0.44791666666666669"/>
    <n v="13.246485676544234"/>
    <n v="0.39739457029632702"/>
    <n v="58.684672896275053"/>
    <m/>
    <m/>
    <m/>
    <n v="0"/>
    <n v="0"/>
    <n v="0"/>
    <n v="0"/>
    <b v="0"/>
    <m/>
    <m/>
    <m/>
    <n v="0"/>
    <n v="0"/>
    <n v="0"/>
    <n v="0"/>
    <b v="0"/>
    <n v="154.4342219396556"/>
    <n v="1.9895833333333335"/>
    <n v="123.98958333333333"/>
    <s v="ok"/>
  </r>
  <r>
    <s v="EA "/>
    <s v="EA Semibrillo y Homologos"/>
    <x v="3"/>
    <s v="Galon"/>
    <m/>
    <m/>
    <n v="821"/>
    <m/>
    <m/>
    <m/>
    <m/>
    <m/>
    <x v="1"/>
    <n v="118"/>
    <n v="132.75"/>
    <s v="AXX"/>
    <m/>
    <n v="62.5"/>
    <n v="62.5"/>
    <n v="1.3020833333333333"/>
    <n v="38.507225803907652"/>
    <n v="1.1552167741172295"/>
    <n v="80.869551556909244"/>
    <s v="C"/>
    <m/>
    <n v="19.5"/>
    <n v="19.5"/>
    <n v="0.40625"/>
    <n v="12.014254450819189"/>
    <n v="0.36042763352457569"/>
    <n v="53.225633557086674"/>
    <m/>
    <m/>
    <m/>
    <n v="0"/>
    <n v="0"/>
    <n v="0"/>
    <n v="0"/>
    <b v="0"/>
    <m/>
    <m/>
    <m/>
    <n v="0"/>
    <n v="0"/>
    <n v="0"/>
    <n v="0"/>
    <b v="0"/>
    <n v="134.09518511399591"/>
    <n v="1.7083333333333333"/>
    <n v="119.70833333333333"/>
    <s v="ok"/>
  </r>
  <r>
    <s v="EA "/>
    <s v="EA Semibrillo y Homologos"/>
    <x v="3"/>
    <s v="Galon"/>
    <m/>
    <m/>
    <n v="822"/>
    <m/>
    <m/>
    <m/>
    <m/>
    <m/>
    <x v="1"/>
    <n v="118"/>
    <n v="132.75"/>
    <s v="AXX"/>
    <m/>
    <n v="240"/>
    <n v="240"/>
    <n v="5"/>
    <n v="147.8677470870054"/>
    <n v="4.436032412610162"/>
    <n v="310.53907797853151"/>
    <s v="C"/>
    <m/>
    <n v="41.5"/>
    <n v="41.5"/>
    <n v="0.86458333333333337"/>
    <n v="25.568797933794684"/>
    <n v="0.76706393801384054"/>
    <n v="113.27506628815883"/>
    <m/>
    <m/>
    <m/>
    <n v="0"/>
    <n v="0"/>
    <n v="0"/>
    <n v="0"/>
    <b v="0"/>
    <m/>
    <m/>
    <m/>
    <n v="0"/>
    <n v="0"/>
    <n v="0"/>
    <n v="0"/>
    <b v="0"/>
    <n v="423.81414426669033"/>
    <n v="5.864583333333333"/>
    <n v="123.86458333333333"/>
    <s v="ok"/>
  </r>
  <r>
    <s v="EA "/>
    <s v="EA Semibrillo y Homologos"/>
    <x v="3"/>
    <s v="Galon"/>
    <m/>
    <m/>
    <n v="823"/>
    <m/>
    <m/>
    <m/>
    <m/>
    <m/>
    <x v="2"/>
    <n v="115"/>
    <n v="129.375"/>
    <s v="AXX"/>
    <m/>
    <n v="411.5"/>
    <n v="411.5"/>
    <n v="8.5729166666666661"/>
    <n v="253.53157469292799"/>
    <n v="7.605947240787839"/>
    <n v="532.44512745069051"/>
    <s v="C"/>
    <m/>
    <n v="49"/>
    <n v="49"/>
    <n v="1.0208333333333333"/>
    <n v="30.189665030263601"/>
    <n v="0.90568995090790805"/>
    <n v="133.74646381011522"/>
    <s v="T"/>
    <m/>
    <n v="59"/>
    <n v="59"/>
    <n v="1.2291666666666667"/>
    <n v="36.350821158888827"/>
    <n v="1.0905246347666648"/>
    <n v="73.75290780771013"/>
    <s v="KX"/>
    <m/>
    <n v="56"/>
    <n v="56"/>
    <n v="1.1666666666666667"/>
    <n v="34.50247432030126"/>
    <n v="1.0350742296090378"/>
    <n v="115.19009176843994"/>
    <n v="855.13459083695579"/>
    <n v="11.989583333333332"/>
    <n v="126.98958333333333"/>
    <s v="ok"/>
  </r>
  <r>
    <s v="EA "/>
    <s v="EA Semibrillo y Homologos"/>
    <x v="3"/>
    <s v="Galon"/>
    <m/>
    <m/>
    <n v="824"/>
    <m/>
    <m/>
    <s v="12.2020"/>
    <m/>
    <m/>
    <x v="3"/>
    <n v="128"/>
    <n v="144"/>
    <s v="AXX"/>
    <m/>
    <n v="6"/>
    <n v="6"/>
    <n v="0.125"/>
    <n v="3.6966936771751349"/>
    <n v="0.11090081031525405"/>
    <n v="7.7634769494632883"/>
    <s v="C"/>
    <m/>
    <n v="1.5"/>
    <n v="1.5"/>
    <n v="3.125E-2"/>
    <n v="0.92417341929378372"/>
    <n v="2.7725202578813512E-2"/>
    <n v="4.0942795043912827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13.091942169125982"/>
    <n v="0.16666666666666666"/>
    <n v="128.16666666666666"/>
    <s v="ok"/>
  </r>
  <r>
    <s v="EA "/>
    <s v="EA Semibrillo y Homologos"/>
    <x v="3"/>
    <s v="Galon"/>
    <m/>
    <m/>
    <n v="825"/>
    <m/>
    <m/>
    <m/>
    <m/>
    <m/>
    <x v="0"/>
    <n v="122"/>
    <n v="137.25"/>
    <s v="AXX"/>
    <m/>
    <n v="8"/>
    <n v="8"/>
    <n v="0.16666666666666666"/>
    <n v="4.9289249029001798"/>
    <n v="0.1478677470870054"/>
    <n v="10.351302599284384"/>
    <s v="C"/>
    <m/>
    <n v="1.5"/>
    <n v="1.5"/>
    <n v="3.125E-2"/>
    <n v="0.92417341929378372"/>
    <n v="2.7725202578813512E-2"/>
    <n v="4.0942795043912827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15.679767818947079"/>
    <n v="0.20833333333333331"/>
    <n v="122.20833333333333"/>
    <s v="ok"/>
  </r>
  <r>
    <s v="EA "/>
    <s v="EA Semibrillo y Homologos"/>
    <x v="3"/>
    <s v="Galon"/>
    <m/>
    <m/>
    <n v="826"/>
    <m/>
    <m/>
    <m/>
    <m/>
    <m/>
    <x v="0"/>
    <n v="122"/>
    <n v="137.25"/>
    <s v="AXX"/>
    <m/>
    <n v="19"/>
    <n v="19"/>
    <n v="0.39583333333333331"/>
    <n v="11.706196644387926"/>
    <n v="0.3511858993316378"/>
    <n v="24.584343673300413"/>
    <s v="L"/>
    <m/>
    <n v="0.5"/>
    <n v="0.5"/>
    <n v="1.0416666666666666E-2"/>
    <n v="0.30805780643126124"/>
    <n v="9.2417341929378373E-3"/>
    <n v="1.2341857152714117"/>
    <s v="T"/>
    <m/>
    <n v="3"/>
    <n v="3"/>
    <n v="6.25E-2"/>
    <n v="1.8483468385875674"/>
    <n v="5.5450405157627024E-2"/>
    <n v="3.7501478546293283"/>
    <m/>
    <m/>
    <m/>
    <n v="0"/>
    <n v="0"/>
    <n v="0"/>
    <n v="0"/>
    <b v="0"/>
    <n v="29.568677243201154"/>
    <n v="0.46875"/>
    <n v="122.46875"/>
    <s v="ok"/>
  </r>
  <r>
    <s v="EA "/>
    <s v="EA Semibrillo y Homologos"/>
    <x v="3"/>
    <s v="Galon"/>
    <m/>
    <m/>
    <n v="827"/>
    <m/>
    <m/>
    <m/>
    <m/>
    <m/>
    <x v="0"/>
    <n v="122"/>
    <n v="137.25"/>
    <s v="AXX"/>
    <m/>
    <n v="29.5"/>
    <n v="29.5"/>
    <n v="0.61458333333333337"/>
    <n v="18.175410579444414"/>
    <n v="0.54526231738333242"/>
    <n v="38.170428334861171"/>
    <s v="C"/>
    <m/>
    <n v="3"/>
    <n v="3"/>
    <n v="6.25E-2"/>
    <n v="1.8483468385875674"/>
    <n v="5.5450405157627024E-2"/>
    <n v="8.1885590087825655"/>
    <m/>
    <m/>
    <m/>
    <n v="0"/>
    <n v="0"/>
    <n v="0"/>
    <n v="0"/>
    <b v="0"/>
    <m/>
    <m/>
    <m/>
    <n v="0"/>
    <n v="0"/>
    <n v="0"/>
    <n v="0"/>
    <b v="0"/>
    <n v="46.358987343643733"/>
    <n v="0.67708333333333337"/>
    <n v="122.67708333333333"/>
    <s v="ok"/>
  </r>
  <r>
    <s v="EA "/>
    <s v="EA Semibrillo y Homologos"/>
    <x v="3"/>
    <s v="Galon"/>
    <m/>
    <m/>
    <n v="828"/>
    <m/>
    <m/>
    <m/>
    <m/>
    <m/>
    <x v="0"/>
    <n v="122"/>
    <n v="137.25"/>
    <s v="AXX"/>
    <m/>
    <n v="98"/>
    <n v="98"/>
    <n v="2.0416666666666665"/>
    <n v="60.379330060527202"/>
    <n v="1.8113799018158161"/>
    <n v="126.8034568412337"/>
    <s v="L"/>
    <m/>
    <n v="3"/>
    <n v="3"/>
    <n v="6.25E-2"/>
    <n v="1.8483468385875674"/>
    <n v="5.5450405157627024E-2"/>
    <n v="7.4051142916284709"/>
    <s v="T"/>
    <m/>
    <n v="35.5"/>
    <n v="35.5"/>
    <n v="0.73958333333333337"/>
    <n v="21.872104256619551"/>
    <n v="0.65616312769858653"/>
    <n v="44.376749613113724"/>
    <m/>
    <m/>
    <m/>
    <n v="0"/>
    <n v="0"/>
    <n v="0"/>
    <n v="0"/>
    <b v="0"/>
    <n v="178.58532074597591"/>
    <n v="2.84375"/>
    <n v="124.84375"/>
    <s v="ok"/>
  </r>
  <r>
    <s v="EA "/>
    <s v="EA Semibrillo y Homologos"/>
    <x v="3"/>
    <s v="Galon"/>
    <m/>
    <m/>
    <n v="829"/>
    <m/>
    <m/>
    <m/>
    <m/>
    <m/>
    <x v="1"/>
    <n v="118"/>
    <n v="132.75"/>
    <s v="AXX"/>
    <m/>
    <n v="186"/>
    <n v="186"/>
    <n v="3.875"/>
    <n v="114.59750399242918"/>
    <n v="3.4379251197728755"/>
    <n v="240.66778543336193"/>
    <s v="C"/>
    <m/>
    <n v="31"/>
    <n v="31"/>
    <n v="0.64583333333333337"/>
    <n v="19.099583998738197"/>
    <n v="0.57298751996214592"/>
    <n v="84.615109757419845"/>
    <m/>
    <m/>
    <m/>
    <n v="0"/>
    <n v="0"/>
    <n v="0"/>
    <n v="0"/>
    <b v="0"/>
    <m/>
    <m/>
    <m/>
    <n v="0"/>
    <n v="0"/>
    <n v="0"/>
    <n v="0"/>
    <b v="0"/>
    <n v="325.2828951907818"/>
    <n v="4.520833333333333"/>
    <n v="122.52083333333333"/>
    <s v="ok"/>
  </r>
  <r>
    <s v="EA "/>
    <s v="EA Semibrillo y Homologos"/>
    <x v="3"/>
    <s v="Galon"/>
    <m/>
    <m/>
    <n v="830"/>
    <m/>
    <m/>
    <m/>
    <m/>
    <m/>
    <x v="2"/>
    <n v="115"/>
    <n v="129.375"/>
    <s v="AXX"/>
    <m/>
    <n v="304.5"/>
    <n v="304.5"/>
    <n v="6.34375"/>
    <n v="187.60720411663809"/>
    <n v="5.6282161234991426"/>
    <n v="393.99645518526188"/>
    <s v="C"/>
    <m/>
    <n v="38.5"/>
    <n v="38.5"/>
    <n v="0.80208333333333337"/>
    <n v="23.720451095207117"/>
    <n v="0.71161353285621354"/>
    <n v="105.08650727937626"/>
    <s v="T"/>
    <m/>
    <n v="101"/>
    <n v="101"/>
    <n v="2.1041666666666665"/>
    <n v="62.227676899114769"/>
    <n v="1.8668303069734431"/>
    <n v="126.25497777252072"/>
    <s v="KX"/>
    <m/>
    <n v="132"/>
    <n v="132"/>
    <n v="2.75"/>
    <n v="81.327260897852966"/>
    <n v="2.439817826935589"/>
    <n v="271.5195020256084"/>
    <n v="896.85744226276734"/>
    <n v="12"/>
    <n v="127"/>
    <s v="ok"/>
  </r>
  <r>
    <s v="EA "/>
    <s v="EA Semibrillo y Homologos"/>
    <x v="3"/>
    <s v="Galon"/>
    <m/>
    <m/>
    <n v="831"/>
    <m/>
    <m/>
    <s v="12.2020"/>
    <m/>
    <m/>
    <x v="3"/>
    <n v="128"/>
    <n v="144"/>
    <s v="AXX"/>
    <m/>
    <n v="12"/>
    <n v="12"/>
    <n v="0.25"/>
    <n v="7.3933873543502697"/>
    <n v="0.2218016206305081"/>
    <n v="15.526953898926577"/>
    <s v="L"/>
    <m/>
    <n v="3"/>
    <n v="3"/>
    <n v="6.25E-2"/>
    <n v="1.8483468385875674"/>
    <n v="5.5450405157627024E-2"/>
    <n v="7.4051142916284709"/>
    <s v="T"/>
    <m/>
    <n v="6"/>
    <n v="6"/>
    <n v="0.125"/>
    <n v="3.6966936771751349"/>
    <n v="0.11090081031525405"/>
    <n v="7.5002957092586566"/>
    <m/>
    <m/>
    <m/>
    <n v="0"/>
    <n v="0"/>
    <n v="0"/>
    <n v="0"/>
    <b v="0"/>
    <n v="30.432363899813701"/>
    <n v="0.4375"/>
    <n v="128.4375"/>
    <s v="ok"/>
  </r>
  <r>
    <s v="EA "/>
    <s v="EA Semibrillo y Homologos"/>
    <x v="3"/>
    <s v="Galon"/>
    <m/>
    <m/>
    <n v="832"/>
    <m/>
    <m/>
    <m/>
    <m/>
    <m/>
    <x v="0"/>
    <n v="122"/>
    <n v="137.25"/>
    <s v="AXX"/>
    <m/>
    <n v="48"/>
    <n v="48"/>
    <n v="1"/>
    <n v="29.573549417401079"/>
    <n v="0.88720648252203238"/>
    <n v="62.107815595706306"/>
    <s v="C"/>
    <m/>
    <n v="4"/>
    <n v="4"/>
    <n v="8.3333333333333329E-2"/>
    <n v="2.4644624514500899"/>
    <n v="7.3933873543502698E-2"/>
    <n v="10.918078678376753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74.227459561758877"/>
    <n v="1.09375"/>
    <n v="123.09375"/>
    <s v="ok"/>
  </r>
  <r>
    <s v="EA "/>
    <s v="EA Semibrillo y Homologos"/>
    <x v="3"/>
    <s v="Galon"/>
    <m/>
    <m/>
    <n v="833"/>
    <m/>
    <m/>
    <m/>
    <m/>
    <m/>
    <x v="0"/>
    <n v="122"/>
    <n v="137.25"/>
    <s v="AXX"/>
    <m/>
    <n v="80.5"/>
    <n v="80.5"/>
    <n v="1.6770833333333333"/>
    <n v="49.597306835433059"/>
    <n v="1.4879192050629917"/>
    <n v="104.15998240529912"/>
    <s v="L"/>
    <m/>
    <n v="3"/>
    <n v="3"/>
    <n v="6.25E-2"/>
    <n v="1.8483468385875674"/>
    <n v="5.5450405157627024E-2"/>
    <n v="7.4051142916284709"/>
    <s v="T"/>
    <m/>
    <n v="10"/>
    <n v="10"/>
    <n v="0.20833333333333334"/>
    <n v="6.1611561286252252"/>
    <n v="0.18483468385875676"/>
    <n v="12.500492848764429"/>
    <m/>
    <m/>
    <m/>
    <n v="0"/>
    <n v="0"/>
    <n v="0"/>
    <n v="0"/>
    <b v="0"/>
    <n v="124.06558954569201"/>
    <n v="1.9479166666666665"/>
    <n v="123.94791666666667"/>
    <s v="ok"/>
  </r>
  <r>
    <s v="EA "/>
    <s v="EA Semibrillo y Homologos"/>
    <x v="3"/>
    <s v="Galon"/>
    <m/>
    <m/>
    <n v="834"/>
    <m/>
    <m/>
    <m/>
    <m/>
    <m/>
    <x v="1"/>
    <n v="118"/>
    <n v="132.75"/>
    <s v="AXX"/>
    <m/>
    <n v="49.5"/>
    <n v="49.5"/>
    <n v="1.03125"/>
    <n v="30.497722836694862"/>
    <n v="0.91493168510084588"/>
    <n v="64.04868483307213"/>
    <s v="C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m/>
    <m/>
    <m/>
    <n v="0"/>
    <n v="0"/>
    <n v="0"/>
    <n v="0"/>
    <b v="0"/>
    <n v="77.696283181043071"/>
    <n v="1.1354166666666667"/>
    <n v="119.13541666666667"/>
    <s v="ok"/>
  </r>
  <r>
    <s v="EA "/>
    <s v="EA Semibrillo y Homologos"/>
    <x v="3"/>
    <s v="Galon"/>
    <m/>
    <m/>
    <n v="835"/>
    <m/>
    <m/>
    <m/>
    <m/>
    <m/>
    <x v="1"/>
    <n v="118"/>
    <n v="132.75"/>
    <s v="AXX"/>
    <m/>
    <n v="182"/>
    <n v="182"/>
    <n v="3.7916666666666665"/>
    <n v="112.13304154097909"/>
    <n v="3.3639912462293728"/>
    <n v="235.49213413371973"/>
    <s v="C"/>
    <m/>
    <n v="15"/>
    <n v="15"/>
    <n v="0.3125"/>
    <n v="9.2417341929378374"/>
    <n v="0.27725202578813513"/>
    <n v="40.942795043912824"/>
    <m/>
    <m/>
    <m/>
    <n v="0"/>
    <n v="0"/>
    <n v="0"/>
    <n v="0"/>
    <b v="0"/>
    <m/>
    <m/>
    <m/>
    <n v="0"/>
    <n v="0"/>
    <n v="0"/>
    <n v="0"/>
    <b v="0"/>
    <n v="276.43492917763257"/>
    <n v="4.1041666666666661"/>
    <n v="122.10416666666667"/>
    <s v="ok"/>
  </r>
  <r>
    <s v="EA "/>
    <s v="EA Semibrillo y Homologos"/>
    <x v="3"/>
    <s v="Galon"/>
    <m/>
    <m/>
    <n v="836"/>
    <m/>
    <m/>
    <m/>
    <m/>
    <m/>
    <x v="2"/>
    <n v="115"/>
    <n v="129.375"/>
    <s v="AXX"/>
    <m/>
    <n v="342"/>
    <n v="342"/>
    <n v="7.125"/>
    <n v="210.71153959898268"/>
    <n v="6.3213461879694801"/>
    <n v="442.5181861194074"/>
    <s v="L"/>
    <m/>
    <n v="4.5"/>
    <n v="4.5"/>
    <n v="9.375E-2"/>
    <n v="2.772520257881351"/>
    <n v="8.3175607736440532E-2"/>
    <n v="11.107671437442706"/>
    <s v="T"/>
    <m/>
    <n v="23.5"/>
    <n v="23.5"/>
    <n v="0.48958333333333331"/>
    <n v="14.478716902269278"/>
    <n v="0.43436150706807836"/>
    <n v="29.376158194596403"/>
    <s v="KX"/>
    <m/>
    <n v="206"/>
    <n v="206"/>
    <n v="4.291666666666667"/>
    <n v="126.91981624967964"/>
    <n v="3.8075944874903893"/>
    <n v="423.73498043390407"/>
    <n v="906.73699618535056"/>
    <n v="12"/>
    <n v="127"/>
    <s v="ok"/>
  </r>
  <r>
    <s v="EA "/>
    <s v="EA Semibrillo y Homologos"/>
    <x v="3"/>
    <s v="Galon"/>
    <m/>
    <m/>
    <n v="837"/>
    <m/>
    <m/>
    <m/>
    <m/>
    <m/>
    <x v="2"/>
    <n v="115"/>
    <n v="129.375"/>
    <s v="AXX"/>
    <m/>
    <n v="449.5"/>
    <n v="449.5"/>
    <n v="9.3645833333333339"/>
    <n v="276.94396798170385"/>
    <n v="8.3083190394511153"/>
    <n v="581.61381479729141"/>
    <s v="I"/>
    <m/>
    <n v="2"/>
    <n v="2"/>
    <n v="4.1666666666666664E-2"/>
    <n v="1.232231225725045"/>
    <n v="3.6966936771751349E-2"/>
    <n v="5.1815654848153283"/>
    <s v="T"/>
    <m/>
    <n v="23.5"/>
    <n v="23.5"/>
    <n v="0.48958333333333331"/>
    <n v="14.478716902269278"/>
    <n v="0.43436150706807836"/>
    <n v="29.376158194596403"/>
    <s v="KX"/>
    <m/>
    <n v="101.5"/>
    <n v="101.5"/>
    <n v="2.1145833333333335"/>
    <n v="62.535734705546034"/>
    <n v="1.8760720411663809"/>
    <n v="208.7820413302974"/>
    <n v="824.95357980700055"/>
    <n v="12.010416666666668"/>
    <n v="127.01041666666667"/>
    <s v="ok"/>
  </r>
  <r>
    <s v="EA "/>
    <s v="EA Semibrillo y Homologos"/>
    <x v="3"/>
    <s v="Galon"/>
    <m/>
    <m/>
    <n v="838"/>
    <s v="Si"/>
    <n v="0.13"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L"/>
    <m/>
    <n v="1.5"/>
    <n v="1.5"/>
    <n v="3.125E-2"/>
    <n v="0.92417341929378372"/>
    <n v="2.7725202578813512E-2"/>
    <n v="3.7025571458142355"/>
    <s v="T"/>
    <m/>
    <n v="2"/>
    <n v="2"/>
    <n v="4.1666666666666664E-2"/>
    <n v="1.232231225725045"/>
    <n v="3.6966936771751349E-2"/>
    <n v="2.5000985697528852"/>
    <m/>
    <m/>
    <m/>
    <n v="0"/>
    <n v="0"/>
    <n v="0"/>
    <n v="0"/>
    <b v="0"/>
    <n v="10.731350602754038"/>
    <n v="0.14583333333333334"/>
    <n v="128.14583333333334"/>
    <s v="ok"/>
  </r>
  <r>
    <s v="EA "/>
    <s v="EA Semibrillo y Homologos"/>
    <x v="3"/>
    <s v="Galon"/>
    <m/>
    <m/>
    <n v="839"/>
    <m/>
    <m/>
    <s v="12.2020"/>
    <m/>
    <m/>
    <x v="3"/>
    <n v="128"/>
    <n v="144"/>
    <s v="AXX"/>
    <m/>
    <n v="19.5"/>
    <n v="19.5"/>
    <n v="0.40625"/>
    <n v="12.014254450819189"/>
    <n v="0.36042763352457569"/>
    <n v="25.231300085755688"/>
    <s v="L"/>
    <m/>
    <n v="1"/>
    <n v="1"/>
    <n v="2.0833333333333332E-2"/>
    <n v="0.61611561286252248"/>
    <n v="1.8483468385875675E-2"/>
    <n v="2.4683714305428235"/>
    <s v="T"/>
    <m/>
    <n v="8"/>
    <n v="8"/>
    <n v="0.16666666666666666"/>
    <n v="4.9289249029001798"/>
    <n v="0.1478677470870054"/>
    <n v="10.000394279011541"/>
    <m/>
    <m/>
    <m/>
    <n v="0"/>
    <n v="0"/>
    <n v="0"/>
    <n v="0"/>
    <b v="0"/>
    <n v="37.700065795310053"/>
    <n v="0.59375"/>
    <n v="128.59375"/>
    <s v="ok"/>
  </r>
  <r>
    <s v="EA "/>
    <s v="EA Semibrillo y Homologos"/>
    <x v="3"/>
    <s v="Galon"/>
    <m/>
    <m/>
    <n v="840"/>
    <m/>
    <m/>
    <m/>
    <m/>
    <m/>
    <x v="0"/>
    <n v="122"/>
    <n v="137.25"/>
    <s v="AXX"/>
    <m/>
    <n v="67"/>
    <n v="67"/>
    <n v="1.3958333333333333"/>
    <n v="41.279746061789005"/>
    <n v="1.2383923818536702"/>
    <n v="86.692159269006709"/>
    <s v="C"/>
    <m/>
    <n v="1"/>
    <n v="1"/>
    <n v="2.0833333333333332E-2"/>
    <n v="0.61611561286252248"/>
    <n v="1.8483468385875675E-2"/>
    <n v="2.7295196695941883"/>
    <s v="T"/>
    <m/>
    <n v="4"/>
    <n v="4"/>
    <n v="8.3333333333333329E-2"/>
    <n v="2.4644624514500899"/>
    <n v="7.3933873543502698E-2"/>
    <n v="5.0001971395057705"/>
    <m/>
    <m/>
    <m/>
    <n v="0"/>
    <n v="0"/>
    <n v="0"/>
    <n v="0"/>
    <b v="0"/>
    <n v="94.421876078106663"/>
    <n v="1.4999999999999998"/>
    <n v="123.5"/>
    <s v="ok"/>
  </r>
  <r>
    <s v="EA "/>
    <s v="EA Semibrillo y Homologos"/>
    <x v="3"/>
    <s v="Galon"/>
    <m/>
    <m/>
    <n v="841"/>
    <m/>
    <m/>
    <m/>
    <m/>
    <m/>
    <x v="1"/>
    <n v="118"/>
    <n v="132.75"/>
    <s v="AXX"/>
    <m/>
    <n v="127.5"/>
    <n v="127.5"/>
    <n v="2.65625"/>
    <n v="78.554740639971612"/>
    <n v="2.3566422191991481"/>
    <n v="164.97388517609488"/>
    <s v="C"/>
    <m/>
    <n v="3.5"/>
    <n v="3.5"/>
    <n v="7.2916666666666671E-2"/>
    <n v="2.1564046450188288"/>
    <n v="6.4692139350564865E-2"/>
    <n v="9.5533188435796603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175.76138973494596"/>
    <n v="2.739583333333333"/>
    <n v="120.73958333333333"/>
    <s v="ok"/>
  </r>
  <r>
    <s v="EA "/>
    <s v="EA Semibrillo y Homologos"/>
    <x v="3"/>
    <s v="Galon"/>
    <m/>
    <m/>
    <n v="842"/>
    <m/>
    <m/>
    <m/>
    <m/>
    <m/>
    <x v="2"/>
    <n v="115"/>
    <n v="129.375"/>
    <s v="AXX"/>
    <m/>
    <n v="454"/>
    <n v="454"/>
    <n v="9.4583333333333339"/>
    <n v="279.7164882395852"/>
    <n v="8.3914946471875567"/>
    <n v="587.43642250938888"/>
    <s v="L"/>
    <m/>
    <n v="2"/>
    <n v="2"/>
    <n v="4.1666666666666664E-2"/>
    <n v="1.232231225725045"/>
    <n v="3.6966936771751349E-2"/>
    <n v="4.936742861085647"/>
    <s v="T"/>
    <m/>
    <n v="5.5"/>
    <n v="5.5"/>
    <n v="0.11458333333333333"/>
    <n v="3.3886358707438737"/>
    <n v="0.10165907612231621"/>
    <n v="6.8752710668204351"/>
    <s v="KX"/>
    <m/>
    <n v="114.5"/>
    <n v="114.5"/>
    <n v="2.3854166666666665"/>
    <n v="70.545237672758816"/>
    <n v="2.1163571301827644"/>
    <n v="235.52259834797093"/>
    <n v="834.77103478526601"/>
    <n v="12"/>
    <n v="127"/>
    <s v="ok"/>
  </r>
  <r>
    <s v="EA "/>
    <s v="EA Semibrillo y Homologos"/>
    <x v="3"/>
    <s v="Galon"/>
    <m/>
    <m/>
    <n v="843"/>
    <m/>
    <m/>
    <m/>
    <m/>
    <m/>
    <x v="2"/>
    <n v="115"/>
    <n v="129.375"/>
    <s v="AXX"/>
    <m/>
    <n v="576.20000000000005"/>
    <n v="576.20000000000005"/>
    <n v="12.004166666666668"/>
    <n v="355.00581613138547"/>
    <n v="10.650174483941564"/>
    <n v="745.55256971345784"/>
    <s v="L"/>
    <m/>
    <n v="3.7"/>
    <n v="3.7"/>
    <n v="7.7083333333333337E-2"/>
    <n v="2.2796277675913332"/>
    <n v="6.8388833027740001E-2"/>
    <n v="9.1329742930084485"/>
    <s v="T"/>
    <m/>
    <n v="10.9"/>
    <n v="10.9"/>
    <n v="0.22708333333333333"/>
    <n v="6.7156601802014952"/>
    <n v="0.20146980540604484"/>
    <n v="13.625537205153226"/>
    <s v="KX"/>
    <m/>
    <n v="34.1"/>
    <n v="34.1"/>
    <n v="0.7104166666666667"/>
    <n v="21.009542398612016"/>
    <n v="0.63028627195836051"/>
    <n v="70.142538023282185"/>
    <n v="838.45361923490179"/>
    <n v="13.018750000000001"/>
    <n v="128.01875000000001"/>
    <s v="ok"/>
  </r>
  <r>
    <s v="EA "/>
    <s v="EA Semibrillo y Homologos"/>
    <x v="3"/>
    <s v="Galon"/>
    <m/>
    <m/>
    <n v="844"/>
    <m/>
    <m/>
    <m/>
    <m/>
    <m/>
    <x v="2"/>
    <n v="115"/>
    <n v="129.375"/>
    <s v="AXX"/>
    <m/>
    <n v="516.5"/>
    <n v="516.5"/>
    <n v="10.760416666666666"/>
    <n v="318.22371404349286"/>
    <n v="9.546711421304785"/>
    <n v="668.30597406629806"/>
    <s v="L"/>
    <m/>
    <n v="2.5"/>
    <n v="2.5"/>
    <n v="5.2083333333333336E-2"/>
    <n v="1.5402890321563063"/>
    <n v="4.620867096468919E-2"/>
    <n v="6.1709285763570589"/>
    <s v="T"/>
    <m/>
    <n v="7.5"/>
    <n v="7.5"/>
    <n v="0.15625"/>
    <n v="4.6208670964689187"/>
    <n v="0.13862601289406756"/>
    <n v="9.3753696365733212"/>
    <s v="KX"/>
    <m/>
    <n v="49.5"/>
    <n v="49.5"/>
    <n v="1.03125"/>
    <n v="30.497722836694862"/>
    <n v="0.91493168510084588"/>
    <n v="101.81981325960317"/>
    <n v="785.67208553883154"/>
    <n v="12"/>
    <n v="127"/>
    <s v="ok"/>
  </r>
  <r>
    <s v="EA "/>
    <s v="EA Semibrillo y Homologos"/>
    <x v="3"/>
    <s v="Galon"/>
    <m/>
    <m/>
    <n v="845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L"/>
    <m/>
    <n v="1"/>
    <n v="1"/>
    <n v="2.0833333333333332E-2"/>
    <n v="0.61611561286252248"/>
    <n v="1.8483468385875675E-2"/>
    <n v="2.4683714305428235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10.166053069954954"/>
    <n v="0.14583333333333331"/>
    <n v="128.14583333333334"/>
    <s v="ok"/>
  </r>
  <r>
    <s v="EA "/>
    <s v="EA Semibrillo y Homologos"/>
    <x v="3"/>
    <s v="Galon"/>
    <m/>
    <m/>
    <n v="846"/>
    <s v="Si"/>
    <n v="0.36"/>
    <s v="12.2020"/>
    <m/>
    <m/>
    <x v="3"/>
    <n v="128"/>
    <n v="144"/>
    <s v="AXX"/>
    <m/>
    <n v="24.5"/>
    <n v="24.5"/>
    <n v="0.51041666666666663"/>
    <n v="15.094832515131801"/>
    <n v="0.45284497545395402"/>
    <n v="31.700864210308424"/>
    <s v="C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38.524663384293895"/>
    <n v="0.5625"/>
    <n v="128.5625"/>
    <s v="ok"/>
  </r>
  <r>
    <s v="EA "/>
    <s v="EA Semibrillo y Homologos"/>
    <x v="3"/>
    <s v="Galon"/>
    <m/>
    <m/>
    <n v="847"/>
    <m/>
    <m/>
    <m/>
    <m/>
    <m/>
    <x v="0"/>
    <n v="122"/>
    <n v="137.25"/>
    <s v="AXX"/>
    <m/>
    <n v="38"/>
    <n v="38"/>
    <n v="0.79166666666666663"/>
    <n v="23.412393288775853"/>
    <n v="0.70237179866327559"/>
    <n v="49.168687346600827"/>
    <s v="L"/>
    <m/>
    <n v="1"/>
    <n v="1"/>
    <n v="2.0833333333333332E-2"/>
    <n v="0.61611561286252248"/>
    <n v="1.8483468385875675E-2"/>
    <n v="2.4683714305428235"/>
    <m/>
    <m/>
    <m/>
    <n v="0"/>
    <n v="0"/>
    <n v="0"/>
    <n v="0"/>
    <b v="0"/>
    <m/>
    <m/>
    <m/>
    <n v="0"/>
    <n v="0"/>
    <n v="0"/>
    <n v="0"/>
    <b v="0"/>
    <n v="51.63705877714365"/>
    <n v="0.8125"/>
    <n v="122.8125"/>
    <s v="ok"/>
  </r>
  <r>
    <s v="EA "/>
    <s v="EA Semibrillo y Homologos"/>
    <x v="3"/>
    <s v="Galon"/>
    <m/>
    <m/>
    <n v="848"/>
    <m/>
    <m/>
    <m/>
    <m/>
    <m/>
    <x v="0"/>
    <n v="122"/>
    <n v="137.25"/>
    <s v="AXX"/>
    <m/>
    <n v="102.5"/>
    <n v="102.5"/>
    <n v="2.1354166666666665"/>
    <n v="63.151850318408549"/>
    <n v="1.8945555095522564"/>
    <n v="132.62606455333116"/>
    <s v="C"/>
    <m/>
    <n v="1.5"/>
    <n v="1.5"/>
    <n v="3.125E-2"/>
    <n v="0.92417341929378372"/>
    <n v="2.7725202578813512E-2"/>
    <n v="4.0942795043912827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138.59541798503713"/>
    <n v="2.1979166666666665"/>
    <n v="124.19791666666667"/>
    <s v="ok"/>
  </r>
  <r>
    <s v="EA "/>
    <s v="EA Semibrillo y Homologos"/>
    <x v="3"/>
    <s v="Galon"/>
    <m/>
    <m/>
    <n v="849"/>
    <m/>
    <m/>
    <m/>
    <m/>
    <m/>
    <x v="1"/>
    <n v="118"/>
    <n v="132.75"/>
    <s v="AXX"/>
    <m/>
    <n v="60.5"/>
    <n v="60.5"/>
    <n v="1.2604166666666667"/>
    <n v="37.274994578182614"/>
    <n v="1.1182498373454783"/>
    <n v="78.281725907088159"/>
    <s v="T"/>
    <m/>
    <n v="4.5"/>
    <n v="4.5"/>
    <n v="9.375E-2"/>
    <n v="2.772520257881351"/>
    <n v="8.3175607736440532E-2"/>
    <n v="5.625221781943992"/>
    <m/>
    <m/>
    <m/>
    <n v="0"/>
    <n v="0"/>
    <n v="0"/>
    <n v="0"/>
    <b v="0"/>
    <m/>
    <m/>
    <m/>
    <n v="0"/>
    <n v="0"/>
    <n v="0"/>
    <n v="0"/>
    <b v="0"/>
    <n v="83.906947689032151"/>
    <n v="1.3541666666666667"/>
    <n v="119.35416666666667"/>
    <s v="ok"/>
  </r>
  <r>
    <s v="EA "/>
    <s v="EA Semibrillo y Homologos"/>
    <x v="3"/>
    <s v="Galon"/>
    <m/>
    <m/>
    <n v="850"/>
    <m/>
    <m/>
    <m/>
    <m/>
    <m/>
    <x v="1"/>
    <n v="118"/>
    <n v="132.75"/>
    <s v="AXX"/>
    <m/>
    <n v="251.5"/>
    <n v="251.5"/>
    <n v="5.239583333333333"/>
    <n v="154.9530766349244"/>
    <n v="4.6485922990477322"/>
    <n v="325.41907546500283"/>
    <s v="C"/>
    <m/>
    <n v="2.5"/>
    <n v="2.5"/>
    <n v="5.2083333333333336E-2"/>
    <n v="1.5402890321563063"/>
    <n v="4.620867096468919E-2"/>
    <n v="6.8237991739854715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333.47706035425972"/>
    <n v="5.302083333333333"/>
    <n v="123.30208333333333"/>
    <s v="ok"/>
  </r>
  <r>
    <s v="EA "/>
    <s v="EA Semibrillo y Homologos"/>
    <x v="3"/>
    <s v="Galon"/>
    <m/>
    <m/>
    <n v="851"/>
    <m/>
    <m/>
    <m/>
    <m/>
    <m/>
    <x v="1"/>
    <n v="118"/>
    <n v="132.75"/>
    <s v="AXX"/>
    <m/>
    <n v="191"/>
    <n v="191"/>
    <n v="3.9791666666666665"/>
    <n v="117.67808205674179"/>
    <n v="3.5303424617022534"/>
    <n v="247.13734955791466"/>
    <s v="T"/>
    <m/>
    <n v="133.5"/>
    <n v="133.5"/>
    <n v="2.78125"/>
    <n v="82.251434317146746"/>
    <n v="2.4675430295144021"/>
    <n v="166.88157953100512"/>
    <m/>
    <m/>
    <m/>
    <n v="0"/>
    <n v="0"/>
    <n v="0"/>
    <n v="0"/>
    <b v="0"/>
    <m/>
    <m/>
    <m/>
    <n v="0"/>
    <n v="0"/>
    <n v="0"/>
    <n v="0"/>
    <b v="0"/>
    <n v="414.01892908891978"/>
    <n v="6.7604166666666661"/>
    <n v="124.76041666666667"/>
    <s v="ok"/>
  </r>
  <r>
    <s v="EA "/>
    <s v="EA Semibrillo y Homologos"/>
    <x v="3"/>
    <s v="Galon"/>
    <m/>
    <m/>
    <n v="852"/>
    <m/>
    <m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L"/>
    <m/>
    <n v="1"/>
    <n v="1"/>
    <n v="2.0833333333333332E-2"/>
    <n v="0.61611561286252248"/>
    <n v="1.8483468385875675E-2"/>
    <n v="2.4683714305428235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5.6592899527850875"/>
    <n v="7.2916666666666657E-2"/>
    <n v="128.07291666666666"/>
    <s v="ok"/>
  </r>
  <r>
    <s v="EA "/>
    <s v="EA Semibrillo y Homologos"/>
    <x v="3"/>
    <s v="Galon"/>
    <m/>
    <m/>
    <n v="853"/>
    <s v="Si"/>
    <n v="0.1"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L"/>
    <m/>
    <n v="1.5"/>
    <n v="1.5"/>
    <n v="3.125E-2"/>
    <n v="0.92417341929378372"/>
    <n v="2.7725202578813512E-2"/>
    <n v="3.7025571458142355"/>
    <s v="T"/>
    <m/>
    <n v="4.5"/>
    <n v="4.5"/>
    <n v="9.375E-2"/>
    <n v="2.772520257881351"/>
    <n v="8.3175607736440532E-2"/>
    <n v="5.625221781943992"/>
    <m/>
    <m/>
    <m/>
    <n v="0"/>
    <n v="0"/>
    <n v="0"/>
    <n v="0"/>
    <b v="0"/>
    <n v="15.150386639855693"/>
    <n v="0.21875"/>
    <n v="128.21875"/>
    <s v="ok"/>
  </r>
  <r>
    <s v="EA "/>
    <s v="EA Semibrillo y Homologos"/>
    <x v="3"/>
    <s v="Galon"/>
    <m/>
    <m/>
    <n v="854"/>
    <m/>
    <m/>
    <m/>
    <m/>
    <m/>
    <x v="0"/>
    <n v="122"/>
    <n v="137.25"/>
    <s v="AXX"/>
    <m/>
    <n v="11"/>
    <n v="11"/>
    <n v="0.22916666666666666"/>
    <n v="6.7772717414877475"/>
    <n v="0.20331815224463243"/>
    <n v="14.233041074016027"/>
    <s v="L"/>
    <m/>
    <n v="1"/>
    <n v="1"/>
    <n v="2.0833333333333332E-2"/>
    <n v="0.61611561286252248"/>
    <n v="1.8483468385875675E-2"/>
    <n v="2.4683714305428235"/>
    <s v="T"/>
    <m/>
    <n v="7.5"/>
    <n v="7.5"/>
    <n v="0.15625"/>
    <n v="4.6208670964689187"/>
    <n v="0.13862601289406756"/>
    <n v="9.3753696365733212"/>
    <m/>
    <m/>
    <m/>
    <n v="0"/>
    <n v="0"/>
    <n v="0"/>
    <n v="0"/>
    <b v="0"/>
    <n v="26.076782141132171"/>
    <n v="0.40625"/>
    <n v="122.40625"/>
    <s v="ok"/>
  </r>
  <r>
    <s v="EA "/>
    <s v="EA Semibrillo y Homologos"/>
    <x v="3"/>
    <s v="Galon"/>
    <m/>
    <m/>
    <n v="855"/>
    <m/>
    <m/>
    <m/>
    <m/>
    <m/>
    <x v="0"/>
    <n v="122"/>
    <n v="137.25"/>
    <s v="AXX"/>
    <m/>
    <n v="50.5"/>
    <n v="50.5"/>
    <n v="1.0520833333333333"/>
    <n v="31.113838449557385"/>
    <n v="0.93341515348672155"/>
    <n v="65.342597657982665"/>
    <s v="L"/>
    <m/>
    <n v="1"/>
    <n v="1"/>
    <n v="2.0833333333333332E-2"/>
    <n v="0.61611561286252248"/>
    <n v="1.8483468385875675E-2"/>
    <n v="2.4683714305428235"/>
    <s v="T"/>
    <m/>
    <n v="32.5"/>
    <n v="32.5"/>
    <n v="0.67708333333333337"/>
    <n v="20.02375741803198"/>
    <n v="0.60071272254095942"/>
    <n v="40.626601758484391"/>
    <m/>
    <m/>
    <m/>
    <n v="0"/>
    <n v="0"/>
    <n v="0"/>
    <n v="0"/>
    <b v="0"/>
    <n v="108.43757084700988"/>
    <n v="1.75"/>
    <n v="123.75"/>
    <s v="ok"/>
  </r>
  <r>
    <s v="EA "/>
    <s v="EA Semibrillo y Homologos"/>
    <x v="3"/>
    <s v="Galon"/>
    <m/>
    <m/>
    <n v="856"/>
    <m/>
    <m/>
    <m/>
    <m/>
    <m/>
    <x v="0"/>
    <n v="122"/>
    <n v="137.25"/>
    <s v="AXX"/>
    <m/>
    <n v="174.3"/>
    <n v="174.3"/>
    <n v="3.6312500000000001"/>
    <n v="107.38895132193767"/>
    <n v="3.2216685396581299"/>
    <n v="225.52900538190852"/>
    <s v="C"/>
    <m/>
    <n v="6.8"/>
    <n v="6.8"/>
    <n v="0.14166666666666666"/>
    <n v="4.1895861674651531"/>
    <n v="0.12568758502395458"/>
    <n v="18.560733753240481"/>
    <s v="T"/>
    <m/>
    <n v="78.099999999999994"/>
    <n v="78.099999999999994"/>
    <n v="1.6270833333333332"/>
    <n v="48.118629364563006"/>
    <n v="1.4435588809368902"/>
    <n v="97.628849148850179"/>
    <m/>
    <m/>
    <m/>
    <n v="0"/>
    <n v="0"/>
    <n v="0"/>
    <n v="0"/>
    <b v="0"/>
    <n v="341.71858828399917"/>
    <n v="5.4"/>
    <n v="127.4"/>
    <s v="ok"/>
  </r>
  <r>
    <s v="EA "/>
    <s v="EA Semibrillo y Homologos"/>
    <x v="3"/>
    <s v="Galon"/>
    <m/>
    <m/>
    <n v="857"/>
    <m/>
    <m/>
    <m/>
    <m/>
    <m/>
    <x v="1"/>
    <n v="118"/>
    <n v="132.75"/>
    <s v="AXX"/>
    <m/>
    <n v="152"/>
    <n v="152"/>
    <n v="3.1666666666666665"/>
    <n v="93.649573155103411"/>
    <n v="2.8094871946531024"/>
    <n v="196.67474938640331"/>
    <s v="T"/>
    <m/>
    <n v="79.5"/>
    <n v="79.5"/>
    <n v="1.65625"/>
    <n v="48.981191222570537"/>
    <n v="1.469435736677116"/>
    <n v="99.378918147677197"/>
    <m/>
    <m/>
    <m/>
    <n v="0"/>
    <n v="0"/>
    <n v="0"/>
    <n v="0"/>
    <b v="0"/>
    <m/>
    <m/>
    <m/>
    <n v="0"/>
    <n v="0"/>
    <n v="0"/>
    <n v="0"/>
    <b v="0"/>
    <n v="296.05366753408049"/>
    <n v="4.8229166666666661"/>
    <n v="122.82291666666667"/>
    <s v="ok"/>
  </r>
  <r>
    <s v="EA "/>
    <s v="EA Semibrillo y Homologos"/>
    <x v="3"/>
    <s v="Galon"/>
    <m/>
    <m/>
    <n v="858"/>
    <m/>
    <m/>
    <m/>
    <m/>
    <m/>
    <x v="2"/>
    <n v="115"/>
    <n v="129.375"/>
    <s v="AXX"/>
    <m/>
    <n v="430.5"/>
    <n v="430.5"/>
    <n v="8.96875"/>
    <n v="265.23777133731591"/>
    <n v="7.9571331401194767"/>
    <n v="557.0294711239909"/>
    <s v="T"/>
    <m/>
    <n v="115.5"/>
    <n v="115.5"/>
    <n v="2.40625"/>
    <n v="71.161353285621345"/>
    <n v="2.1348405985686405"/>
    <n v="144.38069240322915"/>
    <s v="KX"/>
    <m/>
    <n v="30.5"/>
    <n v="30.5"/>
    <n v="0.63541666666666663"/>
    <n v="18.791526192306936"/>
    <n v="0.56374578576920809"/>
    <n v="62.737460695311036"/>
    <m/>
    <m/>
    <m/>
    <n v="0"/>
    <n v="0"/>
    <n v="0"/>
    <n v="0"/>
    <b v="0"/>
    <n v="764.14762422253102"/>
    <n v="12.010416666666666"/>
    <n v="127.01041666666667"/>
    <s v="ok"/>
  </r>
  <r>
    <s v="EA "/>
    <s v="EA Semibrillo y Homologos"/>
    <x v="3"/>
    <s v="Galon"/>
    <m/>
    <m/>
    <n v="859"/>
    <s v="Si"/>
    <n v="0.16"/>
    <s v="12.2020"/>
    <m/>
    <m/>
    <x v="3"/>
    <n v="128"/>
    <n v="144"/>
    <s v="AXX"/>
    <m/>
    <n v="5"/>
    <n v="5"/>
    <n v="0.10416666666666667"/>
    <n v="3.0805780643126126"/>
    <n v="9.241734192937838E-2"/>
    <n v="6.4695641245527407"/>
    <s v="L"/>
    <m/>
    <n v="2.5"/>
    <n v="2.5"/>
    <n v="5.2083333333333336E-2"/>
    <n v="1.5402890321563063"/>
    <n v="4.620867096468919E-2"/>
    <n v="6.1709285763570589"/>
    <s v="T"/>
    <m/>
    <n v="6"/>
    <n v="6"/>
    <n v="0.125"/>
    <n v="3.6966936771751349"/>
    <n v="0.11090081031525405"/>
    <n v="7.5002957092586566"/>
    <m/>
    <m/>
    <m/>
    <n v="0"/>
    <n v="0"/>
    <n v="0"/>
    <n v="0"/>
    <b v="0"/>
    <n v="20.140788410168454"/>
    <n v="0.28125"/>
    <n v="128.28125"/>
    <s v="ok"/>
  </r>
  <r>
    <s v="EA "/>
    <s v="EA Semibrillo y Homologos"/>
    <x v="3"/>
    <s v="Galon"/>
    <m/>
    <m/>
    <n v="860"/>
    <m/>
    <m/>
    <m/>
    <m/>
    <m/>
    <x v="0"/>
    <n v="122"/>
    <n v="137.25"/>
    <s v="AXX"/>
    <m/>
    <n v="20"/>
    <n v="20"/>
    <n v="0.41666666666666669"/>
    <n v="12.32231225725045"/>
    <n v="0.36966936771751352"/>
    <n v="25.878256498210963"/>
    <s v="C"/>
    <m/>
    <n v="10.5"/>
    <n v="10.5"/>
    <n v="0.21875"/>
    <n v="6.4692139350564863"/>
    <n v="0.19407641805169459"/>
    <n v="28.659956530738981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55.772398744221348"/>
    <n v="0.64583333333333337"/>
    <n v="122.64583333333333"/>
    <s v="ok"/>
  </r>
  <r>
    <s v="EA "/>
    <s v="EA Semibrillo y Homologos"/>
    <x v="3"/>
    <s v="Galon"/>
    <m/>
    <m/>
    <n v="861"/>
    <m/>
    <m/>
    <m/>
    <m/>
    <m/>
    <x v="0"/>
    <n v="122"/>
    <n v="137.25"/>
    <s v="AXX"/>
    <m/>
    <n v="49"/>
    <n v="49"/>
    <n v="1.0208333333333333"/>
    <n v="30.189665030263601"/>
    <n v="0.90568995090790805"/>
    <n v="63.401728420616848"/>
    <s v="C"/>
    <m/>
    <n v="14"/>
    <n v="14"/>
    <n v="0.29166666666666669"/>
    <n v="8.6256185800753151"/>
    <n v="0.25876855740225946"/>
    <n v="38.213275374318641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102.91039516613932"/>
    <n v="1.3229166666666667"/>
    <n v="123.32291666666667"/>
    <s v="ok"/>
  </r>
  <r>
    <s v="EA "/>
    <s v="EA Semibrillo y Homologos"/>
    <x v="3"/>
    <s v="Galon"/>
    <m/>
    <m/>
    <n v="862"/>
    <m/>
    <m/>
    <m/>
    <m/>
    <m/>
    <x v="0"/>
    <n v="122"/>
    <n v="137.25"/>
    <s v="AXX"/>
    <m/>
    <n v="112.5"/>
    <n v="112.5"/>
    <n v="2.34375"/>
    <n v="69.313006447033786"/>
    <n v="2.0793901934110135"/>
    <n v="145.56519280243666"/>
    <s v="C"/>
    <m/>
    <n v="44.5"/>
    <n v="44.5"/>
    <n v="0.92708333333333337"/>
    <n v="27.417144772382251"/>
    <n v="0.82251434317146754"/>
    <n v="121.46362529694139"/>
    <m/>
    <m/>
    <m/>
    <n v="0"/>
    <n v="0"/>
    <n v="0"/>
    <n v="0"/>
    <b v="0"/>
    <m/>
    <m/>
    <m/>
    <n v="0"/>
    <n v="0"/>
    <n v="0"/>
    <n v="0"/>
    <b v="0"/>
    <n v="267.02881809937804"/>
    <n v="3.2708333333333335"/>
    <n v="125.27083333333333"/>
    <s v="ok"/>
  </r>
  <r>
    <s v="EA "/>
    <s v="EA Semibrillo y Homologos"/>
    <x v="3"/>
    <s v="Galon"/>
    <m/>
    <m/>
    <n v="863"/>
    <m/>
    <m/>
    <m/>
    <m/>
    <m/>
    <x v="1"/>
    <n v="118"/>
    <n v="132.75"/>
    <s v="AXX"/>
    <m/>
    <n v="106.5"/>
    <n v="106.5"/>
    <n v="2.21875"/>
    <n v="65.616312769858638"/>
    <n v="1.968489383095759"/>
    <n v="137.80171585297336"/>
    <s v="C"/>
    <m/>
    <n v="58.5"/>
    <n v="58.5"/>
    <n v="1.21875"/>
    <n v="36.042763352457563"/>
    <n v="1.0812829005737268"/>
    <n v="159.67690067126003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301.18117367004766"/>
    <n v="3.46875"/>
    <n v="121.46875"/>
    <s v="ok"/>
  </r>
  <r>
    <s v="EA "/>
    <s v="EA Semibrillo y Homologos"/>
    <x v="3"/>
    <s v="Galon"/>
    <m/>
    <m/>
    <n v="864"/>
    <m/>
    <m/>
    <m/>
    <m/>
    <m/>
    <x v="2"/>
    <n v="115"/>
    <n v="129.375"/>
    <s v="AXX"/>
    <m/>
    <n v="265.5"/>
    <n v="265.5"/>
    <n v="5.53125"/>
    <n v="163.57869521499973"/>
    <n v="4.9073608564499915"/>
    <n v="343.5338550137505"/>
    <s v="C"/>
    <m/>
    <n v="116"/>
    <n v="116"/>
    <n v="2.4166666666666665"/>
    <n v="71.46941109205261"/>
    <n v="2.1440823327615783"/>
    <n v="316.62428167292586"/>
    <s v="I"/>
    <m/>
    <n v="1.5"/>
    <n v="1.5"/>
    <n v="3.125E-2"/>
    <n v="0.92417341929378372"/>
    <n v="2.7725202578813512E-2"/>
    <n v="3.8861741136114967"/>
    <s v="KX"/>
    <m/>
    <n v="193.5"/>
    <n v="193.5"/>
    <n v="4.03125"/>
    <n v="119.2183710888981"/>
    <n v="3.5765511326669426"/>
    <n v="398.02290637844874"/>
    <n v="1062.0672171787364"/>
    <n v="12.010416666666666"/>
    <n v="127.01041666666667"/>
    <s v="ok"/>
  </r>
  <r>
    <s v="EA "/>
    <s v="EA Semibrillo y Homologos"/>
    <x v="3"/>
    <s v="Galon"/>
    <m/>
    <m/>
    <n v="865"/>
    <m/>
    <m/>
    <m/>
    <m/>
    <m/>
    <x v="2"/>
    <n v="115"/>
    <n v="129.375"/>
    <s v="AXX"/>
    <m/>
    <n v="330"/>
    <n v="330"/>
    <n v="6.875"/>
    <n v="203.31815224463242"/>
    <n v="6.0995445673389721"/>
    <n v="426.99123222048087"/>
    <s v="C"/>
    <m/>
    <n v="166"/>
    <n v="166"/>
    <n v="3.4583333333333335"/>
    <n v="102.27519173517874"/>
    <n v="3.0682557520553622"/>
    <n v="453.1002651526353"/>
    <s v="E"/>
    <m/>
    <n v="1"/>
    <n v="1"/>
    <n v="2.0833333333333332E-2"/>
    <n v="0.61611561286252248"/>
    <n v="1.8483468385875675E-2"/>
    <n v="2.4031305753516476"/>
    <s v="KX"/>
    <m/>
    <n v="79"/>
    <n v="79"/>
    <n v="1.6458333333333333"/>
    <n v="48.673133416139272"/>
    <n v="1.4601940024841782"/>
    <n v="162.50030803047775"/>
    <n v="1044.9949359789457"/>
    <n v="12.000000000000002"/>
    <n v="127"/>
    <s v="ok"/>
  </r>
  <r>
    <s v="EA "/>
    <s v="EA Semibrillo y Homologos"/>
    <x v="3"/>
    <s v="Galon"/>
    <m/>
    <m/>
    <n v="866"/>
    <m/>
    <m/>
    <s v="12.2020"/>
    <m/>
    <m/>
    <x v="3"/>
    <n v="128"/>
    <n v="144"/>
    <s v="AXX"/>
    <m/>
    <n v="6.5"/>
    <n v="6.5"/>
    <n v="0.13541666666666666"/>
    <n v="4.0047514836063955"/>
    <n v="0.12014254450819187"/>
    <n v="8.4104333619185621"/>
    <s v="C"/>
    <m/>
    <n v="5"/>
    <n v="5"/>
    <n v="0.10416666666666667"/>
    <n v="3.0805780643126126"/>
    <n v="9.241734192937838E-2"/>
    <n v="13.647598347970943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36.868260293146449"/>
    <n v="0.36458333333333331"/>
    <n v="128.36458333333334"/>
    <s v="ok"/>
  </r>
  <r>
    <s v="EA "/>
    <s v="EA Semibrillo y Homologos"/>
    <x v="3"/>
    <s v="Galon"/>
    <m/>
    <m/>
    <n v="867"/>
    <s v="Si"/>
    <n v="0.25"/>
    <s v="12.2020"/>
    <m/>
    <m/>
    <x v="3"/>
    <n v="128"/>
    <n v="144"/>
    <s v="AXX"/>
    <m/>
    <n v="17.5"/>
    <n v="17.5"/>
    <n v="0.36458333333333331"/>
    <n v="10.782023225094143"/>
    <n v="0.32346069675282429"/>
    <n v="22.643474435934589"/>
    <s v="C"/>
    <m/>
    <n v="16"/>
    <n v="16"/>
    <n v="0.33333333333333331"/>
    <n v="9.8578498058003596"/>
    <n v="0.29573549417401079"/>
    <n v="43.672314713507014"/>
    <s v="L"/>
    <m/>
    <n v="9"/>
    <n v="9"/>
    <n v="0.1875"/>
    <n v="5.5450405157627021"/>
    <n v="0.16635121547288106"/>
    <n v="22.215342874885412"/>
    <m/>
    <m/>
    <m/>
    <n v="0"/>
    <n v="0"/>
    <n v="0"/>
    <n v="0"/>
    <b v="0"/>
    <n v="88.531132024327007"/>
    <n v="0.88541666666666663"/>
    <n v="128.88541666666666"/>
    <s v="ok"/>
  </r>
  <r>
    <s v="EA "/>
    <s v="EA Semibrillo y Homologos"/>
    <x v="3"/>
    <s v="Galon"/>
    <m/>
    <m/>
    <n v="868"/>
    <m/>
    <m/>
    <m/>
    <m/>
    <m/>
    <x v="0"/>
    <n v="122"/>
    <n v="137.25"/>
    <s v="AXX"/>
    <m/>
    <n v="21"/>
    <n v="21"/>
    <n v="0.4375"/>
    <n v="12.938427870112973"/>
    <n v="0.38815283610338919"/>
    <n v="27.172169323121508"/>
    <s v="C"/>
    <m/>
    <n v="23"/>
    <n v="23"/>
    <n v="0.47916666666666669"/>
    <n v="14.170659095838017"/>
    <n v="0.42511977287514052"/>
    <n v="62.778952400666341"/>
    <s v="L"/>
    <m/>
    <n v="10.5"/>
    <n v="10.5"/>
    <n v="0.21875"/>
    <n v="6.4692139350564863"/>
    <n v="0.19407641805169459"/>
    <n v="25.917900020699648"/>
    <m/>
    <m/>
    <m/>
    <n v="0"/>
    <n v="0"/>
    <n v="0"/>
    <n v="0"/>
    <b v="0"/>
    <n v="115.8690217444875"/>
    <n v="1.1354166666666667"/>
    <n v="123.13541666666667"/>
    <s v="ok"/>
  </r>
  <r>
    <s v="EA "/>
    <s v="EA Semibrillo y Homologos"/>
    <x v="3"/>
    <s v="Galon"/>
    <m/>
    <m/>
    <n v="869"/>
    <m/>
    <m/>
    <m/>
    <m/>
    <m/>
    <x v="0"/>
    <n v="122"/>
    <n v="137.25"/>
    <s v="AXX"/>
    <m/>
    <n v="9.5"/>
    <n v="9.5"/>
    <n v="0.19791666666666666"/>
    <n v="5.8530983221939632"/>
    <n v="0.1755929496658189"/>
    <n v="12.292171836650207"/>
    <s v="C"/>
    <m/>
    <n v="68.5"/>
    <n v="68.5"/>
    <n v="1.4270833333333333"/>
    <n v="42.203919481082785"/>
    <n v="1.2661175844324835"/>
    <n v="186.97209736720191"/>
    <s v="B"/>
    <m/>
    <n v="5.5"/>
    <n v="5.5"/>
    <n v="0.11458333333333333"/>
    <n v="3.3886358707438737"/>
    <n v="0.10165907612231621"/>
    <n v="21.990973474879496"/>
    <m/>
    <m/>
    <m/>
    <n v="0"/>
    <n v="0"/>
    <n v="0"/>
    <n v="0"/>
    <b v="0"/>
    <n v="221.25524267873161"/>
    <n v="1.7395833333333333"/>
    <n v="123.73958333333333"/>
    <s v="ok"/>
  </r>
  <r>
    <s v="EA "/>
    <s v="EA Semibrillo y Homologos"/>
    <x v="3"/>
    <s v="Galon"/>
    <m/>
    <m/>
    <n v="870"/>
    <m/>
    <m/>
    <m/>
    <m/>
    <m/>
    <x v="1"/>
    <n v="118"/>
    <n v="132.75"/>
    <s v="AXX"/>
    <m/>
    <n v="82"/>
    <n v="82"/>
    <n v="1.7083333333333333"/>
    <n v="50.521480254726839"/>
    <n v="1.5156444076418052"/>
    <n v="106.10085164266494"/>
    <s v="C"/>
    <m/>
    <n v="73.5"/>
    <n v="73.5"/>
    <n v="1.53125"/>
    <n v="45.284497545395404"/>
    <n v="1.358534926361862"/>
    <n v="200.61969571517287"/>
    <s v="L"/>
    <m/>
    <n v="45"/>
    <n v="45"/>
    <n v="0.9375"/>
    <n v="27.725202578813512"/>
    <n v="0.83175607736440538"/>
    <n v="111.07671437442707"/>
    <m/>
    <m/>
    <m/>
    <n v="0"/>
    <n v="0"/>
    <n v="0"/>
    <n v="0"/>
    <b v="0"/>
    <n v="417.79726173226487"/>
    <n v="4.177083333333333"/>
    <n v="122.17708333333333"/>
    <s v="ok"/>
  </r>
  <r>
    <s v="EA "/>
    <s v="EA Semibrillo y Homologos"/>
    <x v="3"/>
    <s v="Galon"/>
    <m/>
    <m/>
    <n v="871"/>
    <m/>
    <m/>
    <m/>
    <m/>
    <m/>
    <x v="1"/>
    <n v="118"/>
    <n v="132.75"/>
    <s v="AXX"/>
    <m/>
    <n v="33"/>
    <n v="33"/>
    <n v="0.6875"/>
    <n v="20.331815224463242"/>
    <n v="0.60995445673389725"/>
    <n v="42.699123222048087"/>
    <s v="C"/>
    <m/>
    <n v="177"/>
    <n v="177"/>
    <n v="3.6875"/>
    <n v="109.05246347666647"/>
    <n v="3.2715739042999941"/>
    <n v="483.12498151817135"/>
    <s v="B"/>
    <m/>
    <n v="16.5"/>
    <n v="16.5"/>
    <n v="0.34375"/>
    <n v="10.165907612231621"/>
    <n v="0.30497722836694863"/>
    <n v="65.972920424638488"/>
    <m/>
    <m/>
    <m/>
    <n v="0"/>
    <n v="0"/>
    <n v="0"/>
    <n v="0"/>
    <b v="0"/>
    <n v="591.79702516485793"/>
    <n v="4.71875"/>
    <n v="122.71875"/>
    <s v="ok"/>
  </r>
  <r>
    <s v="EA "/>
    <s v="EA Semibrillo y Homologos"/>
    <x v="3"/>
    <s v="Galon"/>
    <m/>
    <m/>
    <n v="872"/>
    <m/>
    <m/>
    <m/>
    <m/>
    <m/>
    <x v="2"/>
    <n v="115"/>
    <n v="129.375"/>
    <s v="AXX"/>
    <m/>
    <n v="126.5"/>
    <n v="126.5"/>
    <n v="2.6354166666666665"/>
    <n v="77.938625027109083"/>
    <n v="2.3381587508132724"/>
    <n v="163.67997235118432"/>
    <s v="C"/>
    <m/>
    <n v="403"/>
    <n v="403"/>
    <n v="8.3958333333333339"/>
    <n v="248.29459198359658"/>
    <n v="7.4488377595078967"/>
    <n v="1099.996426846458"/>
    <s v="B"/>
    <m/>
    <n v="17.5"/>
    <n v="17.5"/>
    <n v="0.36458333333333331"/>
    <n v="10.782023225094143"/>
    <n v="0.32346069675282429"/>
    <n v="69.971279238252947"/>
    <s v="KX"/>
    <m/>
    <n v="29"/>
    <n v="29"/>
    <n v="0.60416666666666663"/>
    <n v="17.867352773013153"/>
    <n v="0.53602058319039458"/>
    <n v="59.652011808656397"/>
    <n v="1393.2996902445516"/>
    <n v="12"/>
    <n v="127"/>
    <s v="ok"/>
  </r>
  <r>
    <s v="EA "/>
    <s v="EA Semibrillo y Homologos"/>
    <x v="3"/>
    <s v="Galon"/>
    <m/>
    <m/>
    <n v="873"/>
    <s v="Si"/>
    <n v="0.11"/>
    <s v="12.2020"/>
    <m/>
    <m/>
    <x v="3"/>
    <n v="128"/>
    <n v="144"/>
    <s v="L"/>
    <m/>
    <n v="5"/>
    <n v="5"/>
    <n v="0.10416666666666667"/>
    <n v="3.0805780643126126"/>
    <n v="9.241734192937838E-2"/>
    <n v="12.341857152714118"/>
    <s v="T"/>
    <m/>
    <n v="17.5"/>
    <n v="17.5"/>
    <n v="0.36458333333333331"/>
    <n v="10.782023225094143"/>
    <n v="0.32346069675282429"/>
    <n v="21.875862485337748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5.582479472848959"/>
    <n v="0.47916666666666669"/>
    <n v="128.47916666666666"/>
    <s v="ok"/>
  </r>
  <r>
    <s v="EA "/>
    <s v="EA Semibrillo y Homologos"/>
    <x v="3"/>
    <s v="Galon"/>
    <m/>
    <m/>
    <n v="874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B"/>
    <m/>
    <n v="0.5"/>
    <n v="0.5"/>
    <n v="1.0416666666666666E-2"/>
    <n v="0.30805780643126124"/>
    <n v="9.2417341929378373E-3"/>
    <n v="1.9991794068072271"/>
    <s v="C"/>
    <m/>
    <n v="28"/>
    <n v="28"/>
    <n v="0.58333333333333337"/>
    <n v="17.25123716015063"/>
    <n v="0.51753711480451892"/>
    <n v="76.426550748637283"/>
    <m/>
    <m/>
    <m/>
    <n v="0"/>
    <n v="0"/>
    <n v="0"/>
    <n v="0"/>
    <b v="0"/>
    <n v="84.248337867541977"/>
    <n v="0.6875"/>
    <n v="128.6875"/>
    <s v="ok"/>
  </r>
  <r>
    <s v="EA "/>
    <s v="EA Semibrillo y Homologos"/>
    <x v="3"/>
    <s v="Galon"/>
    <m/>
    <m/>
    <n v="875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B"/>
    <m/>
    <n v="1"/>
    <n v="1"/>
    <n v="2.0833333333333332E-2"/>
    <n v="0.61611561286252248"/>
    <n v="1.8483468385875675E-2"/>
    <n v="3.9983588136144541"/>
    <s v="C"/>
    <m/>
    <n v="35"/>
    <n v="35"/>
    <n v="0.72916666666666663"/>
    <n v="21.564046450188286"/>
    <n v="0.64692139350564859"/>
    <n v="95.533188435796589"/>
    <m/>
    <m/>
    <m/>
    <n v="0"/>
    <n v="0"/>
    <n v="0"/>
    <n v="0"/>
    <b v="0"/>
    <n v="102.76632931168741"/>
    <n v="0.80208333333333326"/>
    <n v="128.80208333333334"/>
    <s v="ok"/>
  </r>
  <r>
    <s v="EA "/>
    <s v="EA Semibrillo y Homologos"/>
    <x v="3"/>
    <s v="Galon"/>
    <m/>
    <m/>
    <n v="876"/>
    <m/>
    <m/>
    <m/>
    <m/>
    <m/>
    <x v="0"/>
    <n v="122"/>
    <n v="137.25"/>
    <s v="C"/>
    <m/>
    <n v="107"/>
    <n v="107"/>
    <n v="2.2291666666666665"/>
    <n v="65.924370576289903"/>
    <n v="1.9777311172886971"/>
    <n v="292.05860464657815"/>
    <s v="I"/>
    <m/>
    <n v="14.5"/>
    <n v="14.5"/>
    <n v="0.30208333333333331"/>
    <n v="8.9336763865065763"/>
    <n v="0.26801029159519729"/>
    <n v="37.566349764911131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337.51983716276823"/>
    <n v="2.625"/>
    <n v="124.625"/>
    <s v="ok"/>
  </r>
  <r>
    <s v="EA "/>
    <s v="EA Semibrillo y Homologos"/>
    <x v="3"/>
    <s v="Galon"/>
    <m/>
    <m/>
    <n v="877"/>
    <m/>
    <m/>
    <m/>
    <m/>
    <m/>
    <x v="1"/>
    <n v="118"/>
    <n v="132.75"/>
    <s v="C"/>
    <m/>
    <n v="73.5"/>
    <n v="73.5"/>
    <n v="1.53125"/>
    <n v="45.284497545395404"/>
    <n v="1.358534926361862"/>
    <n v="200.61969571517287"/>
    <s v="I"/>
    <m/>
    <n v="3"/>
    <n v="3"/>
    <n v="6.25E-2"/>
    <n v="1.8483468385875674"/>
    <n v="5.5450405157627024E-2"/>
    <n v="7.7723482272229933"/>
    <s v="B"/>
    <m/>
    <n v="4.5"/>
    <n v="4.5"/>
    <n v="9.375E-2"/>
    <n v="2.772520257881351"/>
    <n v="8.3175607736440532E-2"/>
    <n v="17.992614661265044"/>
    <m/>
    <m/>
    <m/>
    <n v="0"/>
    <n v="0"/>
    <n v="0"/>
    <n v="0"/>
    <b v="0"/>
    <n v="226.38465860366091"/>
    <n v="1.6875"/>
    <n v="119.6875"/>
    <s v="ok"/>
  </r>
  <r>
    <s v="EA "/>
    <s v="EA Semibrillo y Homologos"/>
    <x v="3"/>
    <s v="Galon"/>
    <m/>
    <m/>
    <n v="878"/>
    <m/>
    <m/>
    <m/>
    <m/>
    <m/>
    <x v="1"/>
    <n v="118"/>
    <n v="132.75"/>
    <s v="AXX"/>
    <m/>
    <n v="22"/>
    <n v="22"/>
    <n v="0.45833333333333331"/>
    <n v="13.554543482975495"/>
    <n v="0.40663630448926485"/>
    <n v="28.466082148032054"/>
    <s v="C"/>
    <m/>
    <n v="118.5"/>
    <n v="118.5"/>
    <n v="2.46875"/>
    <n v="73.009700124208919"/>
    <n v="2.1902910037262675"/>
    <n v="323.44808084691135"/>
    <s v="L"/>
    <m/>
    <n v="48"/>
    <n v="48"/>
    <n v="1"/>
    <n v="29.573549417401079"/>
    <n v="0.88720648252203238"/>
    <n v="118.48182866605553"/>
    <m/>
    <m/>
    <m/>
    <n v="0"/>
    <n v="0"/>
    <n v="0"/>
    <n v="0"/>
    <b v="0"/>
    <n v="470.39599166099896"/>
    <n v="3.9270833333333335"/>
    <n v="121.92708333333333"/>
    <s v="ok"/>
  </r>
  <r>
    <s v="EA "/>
    <s v="EA Semibrillo y Homologos"/>
    <x v="3"/>
    <s v="Galon"/>
    <m/>
    <m/>
    <n v="879"/>
    <m/>
    <m/>
    <m/>
    <m/>
    <m/>
    <x v="2"/>
    <n v="115"/>
    <n v="129.375"/>
    <s v="AXX"/>
    <m/>
    <n v="72"/>
    <n v="72"/>
    <n v="1.5"/>
    <n v="44.360324126101617"/>
    <n v="1.3308097237830485"/>
    <n v="93.161723393559456"/>
    <s v="C"/>
    <m/>
    <n v="307"/>
    <n v="307"/>
    <n v="6.395833333333333"/>
    <n v="189.14749314879438"/>
    <n v="5.6744247944638309"/>
    <n v="837.9625385654158"/>
    <s v="L"/>
    <m/>
    <n v="83.5"/>
    <n v="83.5"/>
    <n v="1.7395833333333333"/>
    <n v="51.445653674020626"/>
    <n v="1.5433696102206187"/>
    <n v="206.10901445032576"/>
    <s v="KX"/>
    <m/>
    <n v="113.5"/>
    <n v="113.5"/>
    <n v="2.3645833333333335"/>
    <n v="69.929122059896301"/>
    <n v="2.0978736617968892"/>
    <n v="233.46563242353454"/>
    <n v="1370.6989088328355"/>
    <n v="12"/>
    <n v="127"/>
    <s v="ok"/>
  </r>
  <r>
    <s v="EA "/>
    <s v="EA Semibrillo y Homologos"/>
    <x v="3"/>
    <s v="Galon"/>
    <m/>
    <m/>
    <n v="880"/>
    <s v="Si"/>
    <n v="0.27"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C"/>
    <m/>
    <n v="13.5"/>
    <n v="13.5"/>
    <n v="0.28125"/>
    <n v="8.317560773644054"/>
    <n v="0.24952682320932162"/>
    <n v="36.848515539521543"/>
    <s v="L"/>
    <m/>
    <n v="8.5"/>
    <n v="8.5"/>
    <n v="0.17708333333333334"/>
    <n v="5.2369827093314418"/>
    <n v="0.15710948127994326"/>
    <n v="20.981157159614003"/>
    <m/>
    <m/>
    <m/>
    <n v="0"/>
    <n v="0"/>
    <n v="0"/>
    <n v="0"/>
    <b v="0"/>
    <n v="62.358367586322458"/>
    <n v="0.53125"/>
    <n v="128.53125"/>
    <s v="ok"/>
  </r>
  <r>
    <s v="EA "/>
    <s v="EA Semibrillo y Homologos"/>
    <x v="3"/>
    <s v="Galon"/>
    <m/>
    <m/>
    <n v="881"/>
    <m/>
    <m/>
    <m/>
    <m/>
    <m/>
    <x v="0"/>
    <n v="122"/>
    <n v="137.25"/>
    <s v="C"/>
    <m/>
    <n v="20.5"/>
    <n v="20.5"/>
    <n v="0.42708333333333331"/>
    <n v="12.63037006368171"/>
    <n v="0.3789111019104513"/>
    <n v="55.955153226680864"/>
    <s v="L"/>
    <m/>
    <n v="12.5"/>
    <n v="12.5"/>
    <n v="0.26041666666666669"/>
    <n v="7.7014451607815317"/>
    <n v="0.23104335482344596"/>
    <n v="30.854642881785299"/>
    <s v="T"/>
    <m/>
    <n v="4"/>
    <n v="4"/>
    <n v="8.3333333333333329E-2"/>
    <n v="2.4644624514500899"/>
    <n v="7.3933873543502698E-2"/>
    <n v="5.0001971395057705"/>
    <m/>
    <m/>
    <m/>
    <n v="0"/>
    <n v="0"/>
    <n v="0"/>
    <n v="0"/>
    <b v="0"/>
    <n v="91.809993247971931"/>
    <n v="0.77083333333333337"/>
    <n v="122.77083333333333"/>
    <s v="ok"/>
  </r>
  <r>
    <s v="EA "/>
    <s v="EA Semibrillo y Homologos"/>
    <x v="3"/>
    <s v="Galon"/>
    <m/>
    <m/>
    <n v="882"/>
    <m/>
    <m/>
    <m/>
    <m/>
    <m/>
    <x v="0"/>
    <n v="122"/>
    <n v="137.25"/>
    <s v="C"/>
    <m/>
    <n v="19.5"/>
    <n v="19.5"/>
    <n v="0.40625"/>
    <n v="12.014254450819189"/>
    <n v="0.36042763352457569"/>
    <n v="53.225633557086674"/>
    <s v="L"/>
    <m/>
    <n v="18"/>
    <n v="18"/>
    <n v="0.375"/>
    <n v="11.090081031525404"/>
    <n v="0.33270243094576213"/>
    <n v="44.430685749770824"/>
    <s v="T"/>
    <m/>
    <n v="14.5"/>
    <n v="14.5"/>
    <n v="0.30208333333333331"/>
    <n v="8.9336763865065763"/>
    <n v="0.26801029159519729"/>
    <n v="18.125714630708419"/>
    <m/>
    <m/>
    <m/>
    <n v="0"/>
    <n v="0"/>
    <n v="0"/>
    <n v="0"/>
    <b v="0"/>
    <n v="115.78203393756591"/>
    <n v="1.0833333333333333"/>
    <n v="123.08333333333333"/>
    <s v="ok"/>
  </r>
  <r>
    <s v="EA "/>
    <s v="EA Semibrillo y Homologos"/>
    <x v="3"/>
    <s v="Galon"/>
    <m/>
    <m/>
    <n v="883"/>
    <m/>
    <m/>
    <m/>
    <m/>
    <m/>
    <x v="0"/>
    <n v="122"/>
    <n v="137.25"/>
    <s v="C"/>
    <m/>
    <n v="71"/>
    <n v="71"/>
    <n v="1.4791666666666667"/>
    <n v="43.744208513239101"/>
    <n v="1.3123262553971731"/>
    <n v="193.7958965411874"/>
    <s v="E"/>
    <m/>
    <n v="2.5"/>
    <n v="2.5"/>
    <n v="5.2083333333333336E-2"/>
    <n v="1.5402890321563063"/>
    <n v="4.620867096468919E-2"/>
    <n v="6.0078264383791193"/>
    <s v="L"/>
    <m/>
    <n v="23.5"/>
    <n v="23.5"/>
    <n v="0.48958333333333331"/>
    <n v="14.478716902269278"/>
    <n v="0.43436150706807836"/>
    <n v="58.006728617756352"/>
    <m/>
    <m/>
    <m/>
    <n v="0"/>
    <n v="0"/>
    <n v="0"/>
    <n v="0"/>
    <b v="0"/>
    <n v="257.81045159732287"/>
    <n v="2.0208333333333335"/>
    <n v="124.02083333333333"/>
    <s v="ok"/>
  </r>
  <r>
    <s v="EA "/>
    <s v="EA Semibrillo y Homologos"/>
    <x v="3"/>
    <s v="Galon"/>
    <m/>
    <m/>
    <n v="884"/>
    <m/>
    <m/>
    <m/>
    <m/>
    <m/>
    <x v="1"/>
    <n v="118"/>
    <n v="132.75"/>
    <s v="C"/>
    <m/>
    <n v="72.5"/>
    <n v="72.5"/>
    <n v="1.5104166666666667"/>
    <n v="44.668381932532881"/>
    <n v="1.3400514579759863"/>
    <n v="197.89017604557867"/>
    <s v="L"/>
    <m/>
    <n v="4"/>
    <n v="4"/>
    <n v="8.3333333333333329E-2"/>
    <n v="2.4644624514500899"/>
    <n v="7.3933873543502698E-2"/>
    <n v="9.8734857221712939"/>
    <s v="B"/>
    <m/>
    <n v="6"/>
    <n v="6"/>
    <n v="0.125"/>
    <n v="3.6966936771751349"/>
    <n v="0.11090081031525405"/>
    <n v="23.990152881686726"/>
    <m/>
    <m/>
    <m/>
    <n v="0"/>
    <n v="0"/>
    <n v="0"/>
    <n v="0"/>
    <b v="0"/>
    <n v="231.75381464943669"/>
    <n v="1.71875"/>
    <n v="119.71875"/>
    <s v="ok"/>
  </r>
  <r>
    <s v="EA "/>
    <s v="EA Semibrillo y Homologos"/>
    <x v="3"/>
    <s v="Galon"/>
    <m/>
    <m/>
    <n v="885"/>
    <m/>
    <m/>
    <m/>
    <m/>
    <m/>
    <x v="1"/>
    <n v="118"/>
    <n v="132.75"/>
    <s v="C"/>
    <m/>
    <n v="234.5"/>
    <n v="234.5"/>
    <n v="4.885416666666667"/>
    <n v="144.47911121626154"/>
    <n v="4.3343733364878458"/>
    <n v="640.07236251983727"/>
    <s v="L"/>
    <m/>
    <n v="6.5"/>
    <n v="6.5"/>
    <n v="0.13541666666666666"/>
    <n v="4.0047514836063955"/>
    <n v="0.12014254450819187"/>
    <n v="16.044414298528352"/>
    <s v="B"/>
    <m/>
    <n v="18.5"/>
    <n v="18.5"/>
    <n v="0.38541666666666669"/>
    <n v="11.398138837956667"/>
    <n v="0.34194416513870002"/>
    <n v="73.969638051867406"/>
    <m/>
    <m/>
    <m/>
    <n v="0"/>
    <n v="0"/>
    <n v="0"/>
    <n v="0"/>
    <b v="0"/>
    <n v="730.08641487023306"/>
    <n v="5.4062500000000009"/>
    <n v="123.40625"/>
    <s v="ok"/>
  </r>
  <r>
    <s v="EA "/>
    <s v="EA Semibrillo y Homologos"/>
    <x v="3"/>
    <s v="Galon"/>
    <m/>
    <m/>
    <n v="886"/>
    <m/>
    <m/>
    <m/>
    <m/>
    <m/>
    <x v="2"/>
    <n v="115"/>
    <n v="129.375"/>
    <s v="C"/>
    <m/>
    <n v="431"/>
    <n v="431"/>
    <n v="8.9791666666666661"/>
    <n v="265.5458291437472"/>
    <n v="7.9663748743124154"/>
    <n v="1176.4229775950951"/>
    <s v="I"/>
    <m/>
    <n v="22.5"/>
    <n v="22.5"/>
    <n v="0.46875"/>
    <n v="13.862601289406756"/>
    <n v="0.41587803868220269"/>
    <n v="58.292611704172451"/>
    <s v="B"/>
    <m/>
    <n v="45"/>
    <n v="45"/>
    <n v="0.9375"/>
    <n v="27.725202578813512"/>
    <n v="0.83175607736440538"/>
    <n v="179.92614661265043"/>
    <s v="KX"/>
    <m/>
    <n v="78"/>
    <n v="78"/>
    <n v="1.625"/>
    <n v="48.057017803276757"/>
    <n v="1.4417105340983027"/>
    <n v="160.44334210604134"/>
    <n v="1575.0850780179594"/>
    <n v="12.010416666666666"/>
    <n v="127.01041666666667"/>
    <s v="ok"/>
  </r>
  <r>
    <s v="EA "/>
    <s v="EA Semibrillo y Homologos"/>
    <x v="3"/>
    <s v="Galon"/>
    <m/>
    <m/>
    <n v="887"/>
    <m/>
    <m/>
    <s v="12.2020"/>
    <m/>
    <m/>
    <x v="3"/>
    <n v="128"/>
    <n v="144"/>
    <s v="AXX"/>
    <m/>
    <n v="5"/>
    <n v="5"/>
    <n v="0.10416666666666667"/>
    <n v="3.0805780643126126"/>
    <n v="9.241734192937838E-2"/>
    <n v="6.4695641245527407"/>
    <s v="C"/>
    <m/>
    <n v="12.5"/>
    <n v="12.5"/>
    <n v="0.26041666666666669"/>
    <n v="7.7014451607815317"/>
    <n v="0.23104335482344596"/>
    <n v="34.11899586992736"/>
    <s v="L"/>
    <m/>
    <n v="9"/>
    <n v="9"/>
    <n v="0.1875"/>
    <n v="5.5450405157627021"/>
    <n v="0.16635121547288106"/>
    <n v="22.215342874885412"/>
    <m/>
    <m/>
    <m/>
    <n v="0"/>
    <n v="0"/>
    <n v="0"/>
    <n v="0"/>
    <b v="0"/>
    <n v="62.803902869365515"/>
    <n v="0.55208333333333337"/>
    <n v="128.55208333333334"/>
    <s v="ok"/>
  </r>
  <r>
    <s v="EA "/>
    <s v="EA Semibrillo y Homologos"/>
    <x v="3"/>
    <s v="Galon"/>
    <m/>
    <m/>
    <n v="888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C"/>
    <m/>
    <n v="19.5"/>
    <n v="19.5"/>
    <n v="0.40625"/>
    <n v="12.014254450819189"/>
    <n v="0.36042763352457569"/>
    <n v="53.225633557086674"/>
    <s v="L"/>
    <m/>
    <n v="20.5"/>
    <n v="20.5"/>
    <n v="0.42708333333333331"/>
    <n v="12.63037006368171"/>
    <n v="0.3789111019104513"/>
    <n v="50.60161432612788"/>
    <m/>
    <m/>
    <m/>
    <n v="0"/>
    <n v="0"/>
    <n v="0"/>
    <n v="0"/>
    <b v="0"/>
    <n v="108.35594277040147"/>
    <n v="0.90625"/>
    <n v="128.90625"/>
    <s v="ok"/>
  </r>
  <r>
    <s v="EA "/>
    <s v="EA Semibrillo y Homologos"/>
    <x v="3"/>
    <s v="Galon"/>
    <m/>
    <m/>
    <n v="889"/>
    <m/>
    <m/>
    <m/>
    <m/>
    <m/>
    <x v="0"/>
    <n v="122"/>
    <n v="137.25"/>
    <s v="C"/>
    <m/>
    <n v="20.5"/>
    <n v="20.5"/>
    <n v="0.42708333333333331"/>
    <n v="12.63037006368171"/>
    <n v="0.3789111019104513"/>
    <n v="55.955153226680864"/>
    <s v="L"/>
    <m/>
    <n v="16"/>
    <n v="16"/>
    <n v="0.33333333333333331"/>
    <n v="9.8578498058003596"/>
    <n v="0.29573549417401079"/>
    <n v="39.493942888685176"/>
    <s v="T"/>
    <m/>
    <n v="9.5"/>
    <n v="9.5"/>
    <n v="0.19791666666666666"/>
    <n v="5.8530983221939632"/>
    <n v="0.1755929496658189"/>
    <n v="11.875468206326206"/>
    <m/>
    <m/>
    <m/>
    <n v="0"/>
    <n v="0"/>
    <n v="0"/>
    <n v="0"/>
    <b v="0"/>
    <n v="107.32456432169225"/>
    <n v="0.95833333333333326"/>
    <n v="122.95833333333333"/>
    <s v="ok"/>
  </r>
  <r>
    <s v="EA "/>
    <s v="EA Semibrillo y Homologos"/>
    <x v="3"/>
    <s v="Galon"/>
    <m/>
    <m/>
    <n v="890"/>
    <m/>
    <m/>
    <m/>
    <m/>
    <m/>
    <x v="1"/>
    <n v="118"/>
    <n v="132.75"/>
    <s v="C"/>
    <m/>
    <n v="36.5"/>
    <n v="36.5"/>
    <n v="0.76041666666666663"/>
    <n v="22.488219869482069"/>
    <n v="0.67464659608446209"/>
    <n v="99.62746794018787"/>
    <s v="I"/>
    <m/>
    <n v="5.5"/>
    <n v="5.5"/>
    <n v="0.11458333333333333"/>
    <n v="3.3886358707438737"/>
    <n v="0.10165907612231621"/>
    <n v="14.249305083242154"/>
    <s v="B"/>
    <m/>
    <n v="2.5"/>
    <n v="2.5"/>
    <n v="5.2083333333333336E-2"/>
    <n v="1.5402890321563063"/>
    <n v="4.620867096468919E-2"/>
    <n v="9.9958970340361368"/>
    <m/>
    <m/>
    <m/>
    <n v="0"/>
    <n v="0"/>
    <n v="0"/>
    <n v="0"/>
    <b v="0"/>
    <n v="123.87267005746615"/>
    <n v="0.92708333333333337"/>
    <n v="118.92708333333333"/>
    <s v="ok"/>
  </r>
  <r>
    <s v="EA "/>
    <s v="EA Semibrillo y Homologos"/>
    <x v="3"/>
    <s v="Galon"/>
    <m/>
    <m/>
    <n v="891"/>
    <m/>
    <m/>
    <m/>
    <m/>
    <m/>
    <x v="1"/>
    <n v="118"/>
    <n v="132.75"/>
    <s v="C"/>
    <m/>
    <n v="93.5"/>
    <n v="93.5"/>
    <n v="1.9479166666666667"/>
    <n v="57.606809802645856"/>
    <n v="1.7282042940793756"/>
    <n v="255.21008910705663"/>
    <s v="F"/>
    <m/>
    <n v="3"/>
    <n v="3"/>
    <n v="6.25E-2"/>
    <n v="1.8483468385875674"/>
    <n v="5.5450405157627024E-2"/>
    <n v="5.4467797261732267"/>
    <s v="B"/>
    <m/>
    <n v="10.5"/>
    <n v="10.5"/>
    <n v="0.21875"/>
    <n v="6.4692139350564863"/>
    <n v="0.19407641805169459"/>
    <n v="41.98276754295177"/>
    <m/>
    <m/>
    <m/>
    <n v="0"/>
    <n v="0"/>
    <n v="0"/>
    <n v="0"/>
    <b v="0"/>
    <n v="302.63963637618161"/>
    <n v="2.229166666666667"/>
    <n v="120.22916666666667"/>
    <s v="ok"/>
  </r>
  <r>
    <s v="EA "/>
    <s v="EA Semibrillo y Homologos"/>
    <x v="3"/>
    <s v="Galon"/>
    <m/>
    <m/>
    <n v="892"/>
    <m/>
    <m/>
    <m/>
    <m/>
    <m/>
    <x v="1"/>
    <n v="118"/>
    <n v="132.75"/>
    <s v="C"/>
    <m/>
    <n v="141"/>
    <n v="141"/>
    <n v="2.9375"/>
    <n v="86.872301413615673"/>
    <n v="2.60616904240847"/>
    <n v="384.86227341278055"/>
    <s v="L"/>
    <m/>
    <n v="91"/>
    <n v="91"/>
    <n v="1.8958333333333333"/>
    <n v="56.066520770489547"/>
    <n v="1.6819956231146864"/>
    <n v="224.62180017939693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n v="623.13167194014852"/>
    <n v="4.9375"/>
    <n v="122.9375"/>
    <s v="ok"/>
  </r>
  <r>
    <s v="EA "/>
    <s v="EA Semibrillo y Homologos"/>
    <x v="3"/>
    <s v="Galon"/>
    <m/>
    <m/>
    <n v="893"/>
    <m/>
    <m/>
    <m/>
    <m/>
    <m/>
    <x v="2"/>
    <n v="115"/>
    <n v="129.375"/>
    <s v="C"/>
    <m/>
    <n v="226.2"/>
    <n v="226.2"/>
    <n v="4.7124999999999995"/>
    <n v="139.36535162950258"/>
    <n v="4.1809605488850776"/>
    <n v="617.41734926220533"/>
    <s v="L"/>
    <m/>
    <n v="126.1"/>
    <n v="126.1"/>
    <n v="2.6270833333333332"/>
    <n v="77.692178781964088"/>
    <n v="2.3307653634589225"/>
    <n v="311.26163739145005"/>
    <s v="KX"/>
    <m/>
    <n v="39.6"/>
    <n v="39.6"/>
    <n v="0.82500000000000007"/>
    <n v="24.398178269355892"/>
    <n v="0.73194534808067668"/>
    <n v="81.455850607682535"/>
    <m/>
    <m/>
    <m/>
    <n v="0"/>
    <n v="0"/>
    <n v="0"/>
    <n v="0"/>
    <b v="0"/>
    <n v="1010.1348372613379"/>
    <n v="8.1645833333333329"/>
    <n v="123.16458333333333"/>
    <s v="ok"/>
  </r>
  <r>
    <s v="EA "/>
    <s v="EA Semibrillo y Homologos"/>
    <x v="3"/>
    <s v="Galon"/>
    <m/>
    <m/>
    <n v="894"/>
    <s v="Si"/>
    <n v="0.3"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C"/>
    <m/>
    <n v="8.5"/>
    <n v="8.5"/>
    <n v="0.17708333333333334"/>
    <n v="5.2369827093314418"/>
    <n v="0.15710948127994326"/>
    <n v="23.200917191550605"/>
    <s v="L"/>
    <m/>
    <n v="4"/>
    <n v="4"/>
    <n v="8.3333333333333329E-2"/>
    <n v="2.4644624514500899"/>
    <n v="7.3933873543502698E-2"/>
    <n v="9.8734857221712939"/>
    <m/>
    <m/>
    <m/>
    <n v="0"/>
    <n v="0"/>
    <n v="0"/>
    <n v="0"/>
    <b v="0"/>
    <n v="37.60309780090882"/>
    <n v="0.33333333333333331"/>
    <n v="128.33333333333334"/>
    <s v="ok"/>
  </r>
  <r>
    <s v="EA "/>
    <s v="EA Semibrillo y Homologos"/>
    <x v="3"/>
    <s v="Galon"/>
    <m/>
    <m/>
    <n v="895"/>
    <m/>
    <m/>
    <s v="12.2020"/>
    <m/>
    <m/>
    <x v="3"/>
    <n v="128"/>
    <n v="144"/>
    <s v="AXX"/>
    <m/>
    <n v="0.5"/>
    <n v="0.5"/>
    <n v="1.0416666666666666E-2"/>
    <n v="0.30805780643126124"/>
    <n v="9.2417341929378373E-3"/>
    <n v="0.64695641245527402"/>
    <s v="C"/>
    <m/>
    <n v="29.5"/>
    <n v="29.5"/>
    <n v="0.61458333333333337"/>
    <n v="18.175410579444414"/>
    <n v="0.54526231738333242"/>
    <n v="80.520830253028564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n v="93.509643818197944"/>
    <n v="0.72916666666666663"/>
    <n v="128.72916666666666"/>
    <s v="ok"/>
  </r>
  <r>
    <s v="EA "/>
    <s v="EA Semibrillo y Homologos"/>
    <x v="3"/>
    <s v="Galon"/>
    <m/>
    <m/>
    <n v="896"/>
    <m/>
    <m/>
    <m/>
    <m/>
    <m/>
    <x v="0"/>
    <n v="122"/>
    <n v="137.25"/>
    <s v="C"/>
    <m/>
    <n v="38.5"/>
    <n v="38.5"/>
    <n v="0.80208333333333337"/>
    <n v="23.720451095207117"/>
    <n v="0.71161353285621354"/>
    <n v="105.08650727937626"/>
    <s v="I"/>
    <m/>
    <n v="4"/>
    <n v="4"/>
    <n v="8.3333333333333329E-2"/>
    <n v="2.4644624514500899"/>
    <n v="7.3933873543502698E-2"/>
    <n v="10.363130969630657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119.15219539482116"/>
    <n v="0.91666666666666674"/>
    <n v="122.91666666666667"/>
    <s v="ok"/>
  </r>
  <r>
    <s v="EA "/>
    <s v="EA Semibrillo y Homologos"/>
    <x v="3"/>
    <s v="Galon"/>
    <m/>
    <m/>
    <n v="897"/>
    <m/>
    <m/>
    <m/>
    <m/>
    <m/>
    <x v="0"/>
    <n v="122"/>
    <n v="137.25"/>
    <s v="T"/>
    <m/>
    <n v="104.7"/>
    <n v="104.7"/>
    <n v="2.1812499999999999"/>
    <n v="64.507304666706105"/>
    <n v="1.9352191400011831"/>
    <n v="130.88016012656357"/>
    <s v="L"/>
    <m/>
    <n v="50"/>
    <n v="50"/>
    <n v="1.0416666666666667"/>
    <n v="30.805780643126127"/>
    <n v="0.92417341929378383"/>
    <n v="123.4185715271412"/>
    <s v="R"/>
    <m/>
    <n v="11.5"/>
    <n v="11.5"/>
    <n v="0.23958333333333334"/>
    <n v="7.0853295479190086"/>
    <n v="0.21255988643757026"/>
    <n v="12.002900414978662"/>
    <m/>
    <m/>
    <m/>
    <n v="0"/>
    <n v="0"/>
    <n v="0"/>
    <n v="0"/>
    <b v="0"/>
    <n v="266.30163206868343"/>
    <n v="3.4624999999999999"/>
    <n v="125.46250000000001"/>
    <s v="ok"/>
  </r>
  <r>
    <s v="EA "/>
    <s v="EA Semibrillo y Homologos"/>
    <x v="3"/>
    <s v="Galon"/>
    <m/>
    <m/>
    <n v="898"/>
    <m/>
    <m/>
    <m/>
    <m/>
    <m/>
    <x v="1"/>
    <n v="118"/>
    <n v="132.75"/>
    <s v="C"/>
    <m/>
    <n v="85.5"/>
    <n v="85.5"/>
    <n v="1.78125"/>
    <n v="52.677884899745671"/>
    <n v="1.58033654699237"/>
    <n v="233.37393175030311"/>
    <s v="R"/>
    <m/>
    <n v="5.5"/>
    <n v="5.5"/>
    <n v="0.11458333333333333"/>
    <n v="3.3886358707438737"/>
    <n v="0.10165907612231621"/>
    <n v="5.740517589772403"/>
    <s v="B"/>
    <m/>
    <n v="4"/>
    <n v="4"/>
    <n v="8.3333333333333329E-2"/>
    <n v="2.4644624514500899"/>
    <n v="7.3933873543502698E-2"/>
    <n v="15.993435254457816"/>
    <m/>
    <m/>
    <m/>
    <n v="0"/>
    <n v="0"/>
    <n v="0"/>
    <n v="0"/>
    <b v="0"/>
    <n v="255.10788459453332"/>
    <n v="1.9791666666666665"/>
    <n v="119.97916666666667"/>
    <s v="ok"/>
  </r>
  <r>
    <s v="EA "/>
    <s v="EA Semibrillo y Homologos"/>
    <x v="3"/>
    <s v="Galon"/>
    <m/>
    <m/>
    <n v="899"/>
    <m/>
    <m/>
    <m/>
    <m/>
    <m/>
    <x v="2"/>
    <n v="115"/>
    <n v="129.375"/>
    <s v="C"/>
    <m/>
    <n v="393"/>
    <n v="393"/>
    <n v="8.1875"/>
    <n v="242.13343585497134"/>
    <n v="7.2640030756491401"/>
    <n v="1072.701230150516"/>
    <s v="I"/>
    <m/>
    <n v="10.5"/>
    <n v="10.5"/>
    <n v="0.21875"/>
    <n v="6.4692139350564863"/>
    <n v="0.19407641805169459"/>
    <n v="27.203218795280478"/>
    <s v="B"/>
    <m/>
    <n v="6.5"/>
    <n v="6.5"/>
    <n v="0.13541666666666666"/>
    <n v="4.0047514836063955"/>
    <n v="0.12014254450819187"/>
    <n v="25.989332288493951"/>
    <s v="KX"/>
    <m/>
    <n v="166"/>
    <n v="166"/>
    <n v="3.4583333333333335"/>
    <n v="102.27519173517874"/>
    <n v="3.0682557520553622"/>
    <n v="341.45634345644697"/>
    <n v="1467.3501246907374"/>
    <n v="12"/>
    <n v="127"/>
    <s v="ok"/>
  </r>
  <r>
    <s v="EA "/>
    <s v="EA Semibrillo y Homologos"/>
    <x v="3"/>
    <s v="Galon"/>
    <m/>
    <m/>
    <n v="900"/>
    <m/>
    <m/>
    <m/>
    <m/>
    <m/>
    <x v="2"/>
    <n v="115"/>
    <n v="129.375"/>
    <s v="C"/>
    <m/>
    <n v="428.5"/>
    <n v="428.5"/>
    <n v="8.9270833333333339"/>
    <n v="264.0055401115909"/>
    <n v="7.9201662033477271"/>
    <n v="1169.5991784211099"/>
    <s v="L"/>
    <m/>
    <n v="65.5"/>
    <n v="65.5"/>
    <n v="1.3645833333333333"/>
    <n v="40.355572642495218"/>
    <n v="1.2106671792748565"/>
    <n v="161.67832870055494"/>
    <s v="R"/>
    <m/>
    <n v="8"/>
    <n v="8"/>
    <n v="0.16666666666666666"/>
    <n v="4.9289249029001798"/>
    <n v="0.1478677470870054"/>
    <n v="8.3498437669416763"/>
    <s v="KX"/>
    <m/>
    <n v="74"/>
    <n v="74"/>
    <n v="1.5416666666666667"/>
    <n v="45.592555351826668"/>
    <n v="1.3677766605548001"/>
    <n v="152.21547840829564"/>
    <n v="1491.842829296902"/>
    <n v="12"/>
    <n v="127"/>
    <s v="ok"/>
  </r>
  <r>
    <s v="EA "/>
    <s v="EA Semibrillo y Homologos"/>
    <x v="3"/>
    <s v="Galon"/>
    <m/>
    <m/>
    <n v="901"/>
    <m/>
    <m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C"/>
    <m/>
    <n v="4"/>
    <n v="4"/>
    <n v="8.3333333333333329E-2"/>
    <n v="2.4644624514500899"/>
    <n v="7.3933873543502698E-2"/>
    <n v="10.918078678376753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20.264062207371047"/>
    <n v="0.17708333333333331"/>
    <n v="128.17708333333334"/>
    <s v="ok"/>
  </r>
  <r>
    <s v="EA "/>
    <s v="EA Semibrillo y Homologos"/>
    <x v="3"/>
    <s v="Galon"/>
    <m/>
    <m/>
    <n v="902"/>
    <m/>
    <m/>
    <m/>
    <m/>
    <m/>
    <x v="0"/>
    <n v="122"/>
    <n v="137.25"/>
    <s v="C"/>
    <m/>
    <n v="24.5"/>
    <n v="24.5"/>
    <n v="0.51041666666666663"/>
    <n v="15.094832515131801"/>
    <n v="0.45284497545395402"/>
    <n v="66.873231905057608"/>
    <s v="L"/>
    <m/>
    <n v="1.5"/>
    <n v="1.5"/>
    <n v="3.125E-2"/>
    <n v="0.92417341929378372"/>
    <n v="2.7725202578813512E-2"/>
    <n v="3.7025571458142355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73.30530872046603"/>
    <n v="0.5625"/>
    <n v="122.5625"/>
    <s v="ok"/>
  </r>
  <r>
    <s v="EA "/>
    <s v="EA Semibrillo y Homologos"/>
    <x v="3"/>
    <s v="Galon"/>
    <m/>
    <m/>
    <n v="903"/>
    <m/>
    <m/>
    <m/>
    <m/>
    <m/>
    <x v="0"/>
    <n v="122"/>
    <n v="137.25"/>
    <s v="C"/>
    <m/>
    <n v="48"/>
    <n v="48"/>
    <n v="1"/>
    <n v="29.573549417401079"/>
    <n v="0.88720648252203238"/>
    <n v="131.01694414052105"/>
    <s v="F"/>
    <m/>
    <n v="0.5"/>
    <n v="0.5"/>
    <n v="1.0416666666666666E-2"/>
    <n v="0.30805780643126124"/>
    <n v="9.2417341929378373E-3"/>
    <n v="0.90779662102887104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133.15892647682134"/>
    <n v="1.0208333333333335"/>
    <n v="123.02083333333333"/>
    <s v="ok"/>
  </r>
  <r>
    <s v="EA "/>
    <s v="EA Semibrillo y Homologos"/>
    <x v="3"/>
    <s v="Galon"/>
    <m/>
    <m/>
    <n v="904"/>
    <m/>
    <m/>
    <m/>
    <m/>
    <m/>
    <x v="0"/>
    <n v="122"/>
    <n v="137.25"/>
    <s v="L"/>
    <m/>
    <n v="13.5"/>
    <n v="13.5"/>
    <n v="0.28125"/>
    <n v="8.317560773644054"/>
    <n v="0.24952682320932162"/>
    <n v="33.32301431232812"/>
    <s v="R"/>
    <m/>
    <n v="3.5"/>
    <n v="3.5"/>
    <n v="7.2916666666666671E-2"/>
    <n v="2.1564046450188288"/>
    <n v="6.4692139350564865E-2"/>
    <n v="3.6530566480369839"/>
    <s v="T"/>
    <m/>
    <n v="56.5"/>
    <n v="56.5"/>
    <n v="1.1770833333333333"/>
    <n v="34.810532126732518"/>
    <n v="1.0443159638019754"/>
    <n v="70.627784595519017"/>
    <m/>
    <m/>
    <m/>
    <n v="0"/>
    <n v="0"/>
    <n v="0"/>
    <n v="0"/>
    <b v="0"/>
    <n v="107.60385555588412"/>
    <n v="1.53125"/>
    <n v="123.53125"/>
    <s v="ok"/>
  </r>
  <r>
    <s v="EA "/>
    <s v="EA Semibrillo y Homologos"/>
    <x v="3"/>
    <s v="Galon"/>
    <m/>
    <m/>
    <n v="905"/>
    <m/>
    <m/>
    <m/>
    <m/>
    <m/>
    <x v="1"/>
    <n v="118"/>
    <n v="132.75"/>
    <s v="C"/>
    <m/>
    <n v="39"/>
    <n v="39"/>
    <n v="0.8125"/>
    <n v="24.028508901638379"/>
    <n v="0.72085526704915137"/>
    <n v="106.45126711417335"/>
    <s v="I"/>
    <m/>
    <n v="1.5"/>
    <n v="1.5"/>
    <n v="3.125E-2"/>
    <n v="0.92417341929378372"/>
    <n v="2.7725202578813512E-2"/>
    <n v="3.8861741136114967"/>
    <s v="L"/>
    <m/>
    <n v="1"/>
    <n v="1"/>
    <n v="2.0833333333333332E-2"/>
    <n v="0.61611561286252248"/>
    <n v="1.8483468385875675E-2"/>
    <n v="2.4683714305428235"/>
    <m/>
    <m/>
    <m/>
    <n v="0"/>
    <n v="0"/>
    <n v="0"/>
    <n v="0"/>
    <b v="0"/>
    <n v="112.80581265832767"/>
    <n v="0.86458333333333337"/>
    <n v="118.86458333333333"/>
    <s v="ok"/>
  </r>
  <r>
    <s v="EA "/>
    <s v="EA Semibrillo y Homologos"/>
    <x v="3"/>
    <s v="Galon"/>
    <m/>
    <m/>
    <n v="906"/>
    <m/>
    <m/>
    <m/>
    <m/>
    <m/>
    <x v="1"/>
    <n v="118"/>
    <n v="132.75"/>
    <s v="C"/>
    <m/>
    <n v="143"/>
    <n v="143"/>
    <n v="2.9791666666666665"/>
    <n v="88.104532639340704"/>
    <n v="2.6431359791802209"/>
    <n v="390.32131275196895"/>
    <s v="I"/>
    <m/>
    <n v="2.5"/>
    <n v="2.5"/>
    <n v="5.2083333333333336E-2"/>
    <n v="1.5402890321563063"/>
    <n v="4.620867096468919E-2"/>
    <n v="6.4769568560191617"/>
    <s v="B"/>
    <m/>
    <n v="1.5"/>
    <n v="1.5"/>
    <n v="3.125E-2"/>
    <n v="0.92417341929378372"/>
    <n v="2.7725202578813512E-2"/>
    <n v="5.9975382204216814"/>
    <m/>
    <m/>
    <m/>
    <n v="0"/>
    <n v="0"/>
    <n v="0"/>
    <n v="0"/>
    <b v="0"/>
    <n v="402.79580782840981"/>
    <n v="3.0625"/>
    <n v="121.0625"/>
    <s v="ok"/>
  </r>
  <r>
    <s v="EA "/>
    <s v="EA Semibrillo y Homologos"/>
    <x v="3"/>
    <s v="Galon"/>
    <m/>
    <m/>
    <n v="907"/>
    <m/>
    <m/>
    <m/>
    <m/>
    <m/>
    <x v="2"/>
    <n v="115"/>
    <n v="129.375"/>
    <s v="AXX"/>
    <m/>
    <n v="255"/>
    <n v="255"/>
    <n v="5.3125"/>
    <n v="157.10948127994322"/>
    <n v="4.7132844383982961"/>
    <n v="329.94777035218976"/>
    <s v="C"/>
    <m/>
    <n v="252"/>
    <n v="252"/>
    <n v="5.25"/>
    <n v="155.26113444135567"/>
    <n v="4.65783403324067"/>
    <n v="687.83895673773554"/>
    <s v="I"/>
    <m/>
    <n v="24"/>
    <n v="24"/>
    <n v="0.5"/>
    <n v="14.786774708700539"/>
    <n v="0.44360324126101619"/>
    <n v="62.178785817783947"/>
    <s v="KX"/>
    <m/>
    <n v="45"/>
    <n v="45"/>
    <n v="0.9375"/>
    <n v="27.725202578813512"/>
    <n v="0.83175607736440538"/>
    <n v="92.563466599639241"/>
    <n v="1172.5289795073486"/>
    <n v="12"/>
    <n v="127"/>
    <s v="ok"/>
  </r>
  <r>
    <s v="EA "/>
    <s v="EA Semibrillo y Homologos"/>
    <x v="3"/>
    <s v="Galon"/>
    <m/>
    <m/>
    <n v="908"/>
    <s v="Si"/>
    <n v="0.25"/>
    <s v="12.2020"/>
    <m/>
    <m/>
    <x v="3"/>
    <n v="128"/>
    <n v="144"/>
    <s v="L"/>
    <m/>
    <n v="2"/>
    <n v="2"/>
    <n v="4.1666666666666664E-2"/>
    <n v="1.232231225725045"/>
    <n v="3.6966936771751349E-2"/>
    <n v="4.936742861085647"/>
    <s v="T"/>
    <m/>
    <n v="4"/>
    <n v="4"/>
    <n v="8.3333333333333329E-2"/>
    <n v="2.4644624514500899"/>
    <n v="7.3933873543502698E-2"/>
    <n v="5.0001971395057705"/>
    <m/>
    <m/>
    <m/>
    <n v="0"/>
    <n v="0"/>
    <n v="0"/>
    <n v="0"/>
    <b v="0"/>
    <m/>
    <m/>
    <m/>
    <n v="0"/>
    <n v="0"/>
    <n v="0"/>
    <n v="0"/>
    <b v="0"/>
    <n v="9.9369400005914166"/>
    <n v="0.125"/>
    <n v="128.125"/>
    <s v="ok"/>
  </r>
  <r>
    <s v="EA "/>
    <s v="EA Semibrillo y Homologos"/>
    <x v="3"/>
    <s v="Galon"/>
    <m/>
    <m/>
    <n v="909"/>
    <s v="Si"/>
    <n v="0.13"/>
    <s v="12.2020"/>
    <m/>
    <m/>
    <x v="3"/>
    <n v="128"/>
    <n v="144"/>
    <s v="L"/>
    <m/>
    <n v="4.5"/>
    <n v="4.5"/>
    <n v="9.375E-2"/>
    <n v="2.772520257881351"/>
    <n v="8.3175607736440532E-2"/>
    <n v="11.107671437442706"/>
    <s v="T"/>
    <m/>
    <n v="22.5"/>
    <n v="22.5"/>
    <n v="0.46875"/>
    <n v="13.862601289406756"/>
    <n v="0.41587803868220269"/>
    <n v="28.126108909719964"/>
    <s v="C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44.692819686351051"/>
    <n v="0.60416666666666663"/>
    <n v="128.60416666666666"/>
    <s v="ok"/>
  </r>
  <r>
    <s v="EA "/>
    <s v="EA Semibrillo y Homologos"/>
    <x v="3"/>
    <s v="Galon"/>
    <m/>
    <m/>
    <n v="910"/>
    <m/>
    <m/>
    <m/>
    <m/>
    <m/>
    <x v="0"/>
    <n v="122"/>
    <n v="137.25"/>
    <s v="C"/>
    <m/>
    <n v="30"/>
    <n v="30"/>
    <n v="0.625"/>
    <n v="18.483468385875675"/>
    <n v="0.55450405157627025"/>
    <n v="81.885590087825648"/>
    <s v="R"/>
    <m/>
    <n v="0.5"/>
    <n v="0.5"/>
    <n v="1.0416666666666666E-2"/>
    <n v="0.30805780643126124"/>
    <n v="9.2417341929378373E-3"/>
    <n v="0.52186523543385477"/>
    <s v="T"/>
    <m/>
    <n v="12.5"/>
    <n v="12.5"/>
    <n v="0.26041666666666669"/>
    <n v="7.7014451607815317"/>
    <n v="0.23104335482344596"/>
    <n v="15.625616060955537"/>
    <m/>
    <m/>
    <m/>
    <n v="0"/>
    <n v="0"/>
    <n v="0"/>
    <n v="0"/>
    <b v="0"/>
    <n v="98.033071384215035"/>
    <n v="0.89583333333333326"/>
    <n v="122.89583333333333"/>
    <s v="ok"/>
  </r>
  <r>
    <s v="EA "/>
    <s v="EA Semibrillo y Homologos"/>
    <x v="3"/>
    <s v="Galon"/>
    <m/>
    <m/>
    <n v="911"/>
    <m/>
    <m/>
    <m/>
    <m/>
    <m/>
    <x v="1"/>
    <n v="118"/>
    <n v="132.75"/>
    <s v="C"/>
    <m/>
    <n v="41"/>
    <n v="41"/>
    <n v="0.85416666666666663"/>
    <n v="25.26074012736342"/>
    <n v="0.7578222038209026"/>
    <n v="111.91030645336173"/>
    <s v="R"/>
    <m/>
    <n v="1"/>
    <n v="1"/>
    <n v="2.0833333333333332E-2"/>
    <n v="0.61611561286252248"/>
    <n v="1.8483468385875675E-2"/>
    <n v="1.0437304708677095"/>
    <m/>
    <m/>
    <m/>
    <n v="0"/>
    <n v="0"/>
    <n v="0"/>
    <n v="0"/>
    <b v="0"/>
    <m/>
    <m/>
    <m/>
    <n v="0"/>
    <n v="0"/>
    <n v="0"/>
    <n v="0"/>
    <b v="0"/>
    <n v="112.95403692422944"/>
    <n v="0.875"/>
    <n v="118.875"/>
    <s v="ok"/>
  </r>
  <r>
    <s v="EA "/>
    <s v="EA Semibrillo y Homologos"/>
    <x v="3"/>
    <s v="Galon"/>
    <m/>
    <m/>
    <n v="912"/>
    <m/>
    <m/>
    <m/>
    <m/>
    <m/>
    <x v="1"/>
    <n v="118"/>
    <n v="132.75"/>
    <s v="C"/>
    <m/>
    <n v="79.5"/>
    <n v="79.5"/>
    <n v="1.65625"/>
    <n v="48.981191222570537"/>
    <n v="1.469435736677116"/>
    <n v="216.99681373273799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m/>
    <m/>
    <m/>
    <n v="0"/>
    <n v="0"/>
    <n v="0"/>
    <n v="0"/>
    <b v="0"/>
    <n v="221.09109323712929"/>
    <n v="1.6875"/>
    <n v="119.6875"/>
    <s v="ok"/>
  </r>
  <r>
    <s v="EA "/>
    <s v="EA Semibrillo y Homologos"/>
    <x v="3"/>
    <s v="Galon"/>
    <m/>
    <m/>
    <n v="913"/>
    <s v="Si"/>
    <n v="0.22"/>
    <m/>
    <m/>
    <m/>
    <x v="1"/>
    <n v="118"/>
    <n v="132.75"/>
    <s v="F"/>
    <m/>
    <n v="6.5"/>
    <n v="6.5"/>
    <n v="0.13541666666666666"/>
    <n v="4.0047514836063955"/>
    <n v="0.12014254450819187"/>
    <n v="11.801356073375324"/>
    <s v="T"/>
    <m/>
    <n v="150.5"/>
    <n v="150.5"/>
    <n v="3.1354166666666665"/>
    <n v="92.725399735809631"/>
    <n v="2.7817619920742889"/>
    <n v="188.13241737390462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205.19702861479925"/>
    <n v="3.333333333333333"/>
    <n v="121.33333333333333"/>
    <s v="ok"/>
  </r>
  <r>
    <s v="EA "/>
    <s v="EA Semibrillo y Homologos"/>
    <x v="3"/>
    <s v="Galon"/>
    <m/>
    <m/>
    <n v="914"/>
    <m/>
    <m/>
    <m/>
    <m/>
    <m/>
    <x v="2"/>
    <n v="115"/>
    <n v="129.375"/>
    <s v="AXX"/>
    <m/>
    <n v="180"/>
    <n v="180"/>
    <n v="3.75"/>
    <n v="110.90081031525405"/>
    <n v="3.3270243094576215"/>
    <n v="232.90430848389866"/>
    <s v="C"/>
    <m/>
    <n v="329"/>
    <n v="329"/>
    <n v="6.854166666666667"/>
    <n v="202.70203663176991"/>
    <n v="6.0810610989530973"/>
    <n v="898.01197129648801"/>
    <s v="V"/>
    <m/>
    <n v="10"/>
    <n v="10"/>
    <n v="0.20833333333333334"/>
    <n v="6.1611561286252252"/>
    <n v="0.18483468385875676"/>
    <n v="27.295196695941886"/>
    <s v="KX"/>
    <m/>
    <n v="57"/>
    <n v="57"/>
    <n v="1.1875"/>
    <n v="35.118589933163783"/>
    <n v="1.0535576979949135"/>
    <n v="117.24705769287637"/>
    <n v="1275.458534169205"/>
    <n v="12.000000000000002"/>
    <n v="127"/>
    <s v="ok"/>
  </r>
  <r>
    <s v="EA "/>
    <s v="EA Semibrillo y Homologos"/>
    <x v="3"/>
    <s v="Galon"/>
    <m/>
    <m/>
    <n v="915"/>
    <m/>
    <m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C"/>
    <m/>
    <n v="8"/>
    <n v="8"/>
    <n v="0.16666666666666666"/>
    <n v="4.9289249029001798"/>
    <n v="0.1478677470870054"/>
    <n v="21.836157356753507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30.714365802209937"/>
    <n v="0.28125"/>
    <n v="128.28125"/>
    <s v="ok"/>
  </r>
  <r>
    <s v="EA "/>
    <s v="EA Semibrillo y Homologos"/>
    <x v="3"/>
    <s v="Galon"/>
    <m/>
    <m/>
    <n v="916"/>
    <m/>
    <m/>
    <s v="12.2020"/>
    <m/>
    <m/>
    <x v="3"/>
    <n v="128"/>
    <n v="144"/>
    <s v="AXX"/>
    <m/>
    <n v="3"/>
    <n v="3"/>
    <n v="6.25E-2"/>
    <n v="1.8483468385875674"/>
    <n v="5.5450405157627024E-2"/>
    <n v="3.8817384747316441"/>
    <s v="C"/>
    <m/>
    <n v="15.5"/>
    <n v="15.5"/>
    <n v="0.32291666666666669"/>
    <n v="9.5497919993690985"/>
    <n v="0.28649375998107296"/>
    <n v="42.307554878709922"/>
    <s v="L"/>
    <m/>
    <n v="2"/>
    <n v="2"/>
    <n v="4.1666666666666664E-2"/>
    <n v="1.232231225725045"/>
    <n v="3.6966936771751349E-2"/>
    <n v="4.936742861085647"/>
    <m/>
    <m/>
    <m/>
    <n v="0"/>
    <n v="0"/>
    <n v="0"/>
    <n v="0"/>
    <b v="0"/>
    <n v="51.126036214527211"/>
    <n v="0.42708333333333337"/>
    <n v="128.42708333333334"/>
    <s v="ok"/>
  </r>
  <r>
    <s v="EA "/>
    <s v="EA Semibrillo y Homologos"/>
    <x v="3"/>
    <s v="Galon"/>
    <m/>
    <m/>
    <n v="917"/>
    <m/>
    <m/>
    <m/>
    <m/>
    <m/>
    <x v="0"/>
    <n v="122"/>
    <n v="137.25"/>
    <s v="C"/>
    <m/>
    <n v="40"/>
    <n v="40"/>
    <n v="0.83333333333333337"/>
    <n v="24.644624514500901"/>
    <n v="0.73933873543502704"/>
    <n v="109.18078678376754"/>
    <s v="I"/>
    <m/>
    <n v="2"/>
    <n v="2"/>
    <n v="4.1666666666666664E-2"/>
    <n v="1.232231225725045"/>
    <n v="3.6966936771751349E-2"/>
    <n v="5.1815654848153283"/>
    <s v="L"/>
    <m/>
    <n v="1"/>
    <n v="1"/>
    <n v="2.0833333333333332E-2"/>
    <n v="0.61611561286252248"/>
    <n v="1.8483468385875675E-2"/>
    <n v="2.4683714305428235"/>
    <m/>
    <m/>
    <m/>
    <n v="0"/>
    <n v="0"/>
    <n v="0"/>
    <n v="0"/>
    <b v="0"/>
    <n v="116.83072369912568"/>
    <n v="0.89583333333333337"/>
    <n v="122.89583333333333"/>
    <s v="ok"/>
  </r>
  <r>
    <s v="EA "/>
    <s v="EA Semibrillo y Homologos"/>
    <x v="3"/>
    <s v="Galon"/>
    <m/>
    <m/>
    <n v="918"/>
    <m/>
    <m/>
    <m/>
    <m/>
    <m/>
    <x v="0"/>
    <n v="122"/>
    <n v="137.25"/>
    <s v="C"/>
    <m/>
    <n v="42.5"/>
    <n v="42.5"/>
    <n v="0.88541666666666663"/>
    <n v="26.184913546657203"/>
    <n v="0.7855474063997161"/>
    <n v="116.00458595775301"/>
    <s v="I"/>
    <m/>
    <n v="2.5"/>
    <n v="2.5"/>
    <n v="5.2083333333333336E-2"/>
    <n v="1.5402890321563063"/>
    <n v="4.620867096468919E-2"/>
    <n v="6.4769568560191617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136.0575856817577"/>
    <n v="1.0520833333333333"/>
    <n v="123.05208333333333"/>
    <s v="ok"/>
  </r>
  <r>
    <s v="EA "/>
    <s v="EA Semibrillo y Homologos"/>
    <x v="3"/>
    <s v="Galon"/>
    <m/>
    <m/>
    <n v="919"/>
    <m/>
    <m/>
    <m/>
    <m/>
    <m/>
    <x v="0"/>
    <n v="122"/>
    <n v="137.25"/>
    <s v="C"/>
    <m/>
    <n v="90.5"/>
    <n v="90.5"/>
    <n v="1.8854166666666667"/>
    <n v="55.758462964058289"/>
    <n v="1.6727538889217486"/>
    <n v="247.02153009827407"/>
    <s v="L"/>
    <m/>
    <n v="16"/>
    <n v="16"/>
    <n v="0.33333333333333331"/>
    <n v="9.8578498058003596"/>
    <n v="0.29573549417401079"/>
    <n v="39.493942888685176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291.97451232614765"/>
    <n v="2.2604166666666665"/>
    <n v="124.26041666666667"/>
    <s v="ok"/>
  </r>
  <r>
    <s v="EA "/>
    <s v="EA Semibrillo y Homologos"/>
    <x v="3"/>
    <s v="Galon"/>
    <m/>
    <m/>
    <n v="920"/>
    <m/>
    <m/>
    <m/>
    <m/>
    <m/>
    <x v="1"/>
    <n v="118"/>
    <n v="132.75"/>
    <s v="C"/>
    <m/>
    <n v="144.5"/>
    <n v="144.5"/>
    <n v="3.0104166666666665"/>
    <n v="89.028706058634498"/>
    <n v="2.6708611817590349"/>
    <n v="394.41559225636024"/>
    <s v="V"/>
    <m/>
    <n v="5"/>
    <n v="5"/>
    <n v="0.10416666666666667"/>
    <n v="3.0805780643126126"/>
    <n v="9.241734192937838E-2"/>
    <n v="13.647598347970943"/>
    <s v="B"/>
    <m/>
    <n v="6.5"/>
    <n v="6.5"/>
    <n v="0.13541666666666666"/>
    <n v="4.0047514836063955"/>
    <n v="0.12014254450819187"/>
    <n v="25.989332288493951"/>
    <m/>
    <m/>
    <m/>
    <n v="0"/>
    <n v="0"/>
    <n v="0"/>
    <n v="0"/>
    <b v="0"/>
    <n v="434.0525228928251"/>
    <n v="3.2499999999999996"/>
    <n v="121.25"/>
    <s v="ok"/>
  </r>
  <r>
    <s v="EA "/>
    <s v="EA Semibrillo y Homologos"/>
    <x v="3"/>
    <s v="Galon"/>
    <m/>
    <m/>
    <n v="921"/>
    <m/>
    <m/>
    <m/>
    <m/>
    <m/>
    <x v="2"/>
    <n v="115"/>
    <n v="129.375"/>
    <s v="AXX"/>
    <m/>
    <n v="117.5"/>
    <n v="117.5"/>
    <n v="2.4479166666666665"/>
    <n v="72.39358451134639"/>
    <n v="2.1718075353403914"/>
    <n v="152.03475692698939"/>
    <s v="C"/>
    <m/>
    <n v="327"/>
    <n v="327"/>
    <n v="6.8125"/>
    <n v="201.46980540604486"/>
    <n v="6.0440941621813451"/>
    <n v="892.55293195729962"/>
    <s v="I"/>
    <m/>
    <n v="35"/>
    <n v="35"/>
    <n v="0.72916666666666663"/>
    <n v="21.564046450188286"/>
    <n v="0.64692139350564859"/>
    <n v="90.677395984268244"/>
    <s v="KX"/>
    <m/>
    <n v="97"/>
    <n v="97"/>
    <n v="2.0208333333333335"/>
    <n v="59.763214447664687"/>
    <n v="1.7928964334299407"/>
    <n v="199.52569467033348"/>
    <n v="1334.7907795388908"/>
    <n v="12.010416666666666"/>
    <n v="127.01041666666667"/>
    <s v="ok"/>
  </r>
  <r>
    <s v="EA "/>
    <s v="EA Semibrillo y Homologos"/>
    <x v="3"/>
    <s v="Galon"/>
    <m/>
    <m/>
    <n v="922"/>
    <s v="Si"/>
    <n v="0.27"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C"/>
    <m/>
    <n v="3"/>
    <n v="3"/>
    <n v="6.25E-2"/>
    <n v="1.8483468385875674"/>
    <n v="5.5450405157627024E-2"/>
    <n v="8.1885590087825655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21.416281012508502"/>
    <n v="0.21875"/>
    <n v="128.21875"/>
    <s v="ok"/>
  </r>
  <r>
    <s v="EA "/>
    <s v="EA Semibrillo y Homologos"/>
    <x v="3"/>
    <s v="Galon"/>
    <m/>
    <m/>
    <n v="923"/>
    <m/>
    <m/>
    <m/>
    <m/>
    <m/>
    <x v="0"/>
    <n v="122"/>
    <n v="137.25"/>
    <s v="L"/>
    <m/>
    <n v="1.5"/>
    <n v="1.5"/>
    <n v="3.125E-2"/>
    <n v="0.92417341929378372"/>
    <n v="2.7725202578813512E-2"/>
    <n v="3.7025571458142355"/>
    <s v="V"/>
    <m/>
    <n v="1"/>
    <n v="1"/>
    <n v="2.0833333333333332E-2"/>
    <n v="0.61611561286252248"/>
    <n v="1.8483468385875675E-2"/>
    <n v="2.7295196695941883"/>
    <s v="T"/>
    <m/>
    <n v="23"/>
    <n v="23"/>
    <n v="0.47916666666666669"/>
    <n v="14.170659095838017"/>
    <n v="0.42511977287514052"/>
    <n v="28.751133552158183"/>
    <m/>
    <m/>
    <m/>
    <n v="0"/>
    <n v="0"/>
    <n v="0"/>
    <n v="0"/>
    <b v="0"/>
    <n v="35.183210367566609"/>
    <n v="0.53125"/>
    <n v="122.53125"/>
    <s v="ok"/>
  </r>
  <r>
    <s v="EA "/>
    <s v="EA Semibrillo y Homologos"/>
    <x v="3"/>
    <s v="Galon"/>
    <m/>
    <m/>
    <n v="924"/>
    <m/>
    <m/>
    <m/>
    <m/>
    <m/>
    <x v="0"/>
    <n v="122"/>
    <n v="137.25"/>
    <s v="C"/>
    <m/>
    <n v="38"/>
    <n v="38"/>
    <n v="0.79166666666666663"/>
    <n v="23.412393288775853"/>
    <n v="0.70237179866327559"/>
    <n v="103.72174744457915"/>
    <s v="T"/>
    <m/>
    <n v="16"/>
    <n v="16"/>
    <n v="0.33333333333333331"/>
    <n v="9.8578498058003596"/>
    <n v="0.29573549417401079"/>
    <n v="20.000788558023082"/>
    <m/>
    <m/>
    <m/>
    <n v="0"/>
    <n v="0"/>
    <n v="0"/>
    <n v="0"/>
    <b v="0"/>
    <m/>
    <m/>
    <m/>
    <n v="0"/>
    <n v="0"/>
    <n v="0"/>
    <n v="0"/>
    <b v="0"/>
    <n v="123.72253600260223"/>
    <n v="1.125"/>
    <n v="123.125"/>
    <s v="ok"/>
  </r>
  <r>
    <s v="EA "/>
    <s v="EA Semibrillo y Homologos"/>
    <x v="3"/>
    <s v="Galon"/>
    <m/>
    <m/>
    <n v="925"/>
    <m/>
    <m/>
    <m/>
    <m/>
    <m/>
    <x v="0"/>
    <n v="122"/>
    <n v="137.25"/>
    <s v="C"/>
    <m/>
    <n v="57"/>
    <n v="57"/>
    <n v="1.1875"/>
    <n v="35.118589933163783"/>
    <n v="1.0535576979949135"/>
    <n v="155.58262116686873"/>
    <s v="R"/>
    <m/>
    <n v="0.5"/>
    <n v="0.5"/>
    <n v="1.0416666666666666E-2"/>
    <n v="0.30805780643126124"/>
    <n v="9.2417341929378373E-3"/>
    <n v="0.52186523543385477"/>
    <s v="T"/>
    <m/>
    <n v="21.5"/>
    <n v="21.5"/>
    <n v="0.44791666666666669"/>
    <n v="13.246485676544234"/>
    <n v="0.39739457029632702"/>
    <n v="26.876059624843521"/>
    <m/>
    <m/>
    <m/>
    <n v="0"/>
    <n v="0"/>
    <n v="0"/>
    <n v="0"/>
    <b v="0"/>
    <n v="182.98054602714612"/>
    <n v="1.6458333333333335"/>
    <n v="123.64583333333333"/>
    <s v="ok"/>
  </r>
  <r>
    <s v="EA "/>
    <s v="EA Semibrillo y Homologos"/>
    <x v="3"/>
    <s v="Galon"/>
    <m/>
    <m/>
    <n v="926"/>
    <m/>
    <m/>
    <m/>
    <m/>
    <m/>
    <x v="0"/>
    <n v="122"/>
    <n v="137.25"/>
    <s v="C"/>
    <m/>
    <n v="83.5"/>
    <n v="83.5"/>
    <n v="1.7395833333333333"/>
    <n v="51.445653674020626"/>
    <n v="1.5433696102206187"/>
    <n v="227.91489241111472"/>
    <s v="L"/>
    <m/>
    <n v="7"/>
    <n v="7"/>
    <n v="0.14583333333333334"/>
    <n v="4.3128092900376576"/>
    <n v="0.12938427870112973"/>
    <n v="17.278600013799768"/>
    <s v="T"/>
    <m/>
    <n v="55"/>
    <n v="55"/>
    <n v="1.1458333333333333"/>
    <n v="33.886358707438731"/>
    <n v="1.0165907612231619"/>
    <n v="68.752710668204344"/>
    <m/>
    <m/>
    <m/>
    <n v="0"/>
    <n v="0"/>
    <n v="0"/>
    <n v="0"/>
    <b v="0"/>
    <n v="313.94620309311881"/>
    <n v="3.03125"/>
    <n v="125.03125"/>
    <s v="ok"/>
  </r>
  <r>
    <s v="EA "/>
    <s v="EA Semibrillo y Homologos"/>
    <x v="3"/>
    <s v="Galon"/>
    <m/>
    <m/>
    <n v="927"/>
    <m/>
    <m/>
    <m/>
    <m/>
    <m/>
    <x v="1"/>
    <n v="118"/>
    <n v="132.75"/>
    <s v="C"/>
    <m/>
    <n v="111"/>
    <n v="111"/>
    <n v="2.3125"/>
    <n v="68.388833027739992"/>
    <n v="2.0516649908321996"/>
    <n v="302.97668332495493"/>
    <s v="L"/>
    <m/>
    <n v="6"/>
    <n v="6"/>
    <n v="0.125"/>
    <n v="3.6966936771751349"/>
    <n v="0.11090081031525405"/>
    <n v="14.810228583256942"/>
    <s v="T"/>
    <m/>
    <n v="46"/>
    <n v="46"/>
    <n v="0.95833333333333337"/>
    <n v="28.341318191676034"/>
    <n v="0.85023954575028104"/>
    <n v="57.502267104316367"/>
    <m/>
    <m/>
    <m/>
    <n v="0"/>
    <n v="0"/>
    <n v="0"/>
    <n v="0"/>
    <b v="0"/>
    <n v="375.28917901252828"/>
    <n v="3.3958333333333335"/>
    <n v="121.39583333333333"/>
    <s v="ok"/>
  </r>
  <r>
    <s v="EA "/>
    <s v="EA Semibrillo y Homologos"/>
    <x v="3"/>
    <s v="Galon"/>
    <m/>
    <m/>
    <n v="928"/>
    <m/>
    <m/>
    <m/>
    <m/>
    <m/>
    <x v="2"/>
    <n v="115"/>
    <n v="129.375"/>
    <s v="C"/>
    <m/>
    <n v="264.5"/>
    <n v="264.5"/>
    <n v="5.510416666666667"/>
    <n v="162.9625796021372"/>
    <n v="4.8888773880641159"/>
    <n v="721.95795260766295"/>
    <s v="L"/>
    <m/>
    <n v="22.5"/>
    <n v="22.5"/>
    <n v="0.46875"/>
    <n v="13.862601289406756"/>
    <n v="0.41587803868220269"/>
    <n v="55.538357187213535"/>
    <s v="T"/>
    <m/>
    <n v="206"/>
    <n v="206"/>
    <n v="4.291666666666667"/>
    <n v="126.91981624967964"/>
    <n v="3.8075944874903893"/>
    <n v="257.51015268454722"/>
    <s v="KX"/>
    <m/>
    <n v="83"/>
    <n v="83"/>
    <n v="1.7291666666666667"/>
    <n v="51.137595867589368"/>
    <n v="1.5341278760276811"/>
    <n v="170.72817172822349"/>
    <n v="1205.7346342076471"/>
    <n v="12"/>
    <n v="127"/>
    <s v="ok"/>
  </r>
  <r>
    <s v="EA "/>
    <s v="EA Semibrillo y Homologos"/>
    <x v="3"/>
    <s v="Galon"/>
    <m/>
    <m/>
    <n v="929"/>
    <m/>
    <m/>
    <s v="12.2020"/>
    <m/>
    <m/>
    <x v="3"/>
    <n v="128"/>
    <n v="144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.8750739273146642"/>
    <n v="3.125E-2"/>
    <n v="128.03125"/>
    <s v="ok"/>
  </r>
  <r>
    <s v="EA "/>
    <s v="EA Semibrillo y Homologos"/>
    <x v="3"/>
    <s v="Galon"/>
    <m/>
    <m/>
    <n v="930"/>
    <m/>
    <m/>
    <s v="12.2020"/>
    <m/>
    <m/>
    <x v="3"/>
    <n v="128"/>
    <n v="144"/>
    <s v="T"/>
    <m/>
    <n v="7"/>
    <n v="7"/>
    <n v="0.14583333333333334"/>
    <n v="4.3128092900376576"/>
    <n v="0.12938427870112973"/>
    <n v="8.7503449941350997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m/>
    <m/>
    <m/>
    <n v="0"/>
    <n v="0"/>
    <n v="0"/>
    <n v="0"/>
    <b v="0"/>
    <n v="10.749524400942327"/>
    <n v="0.15625"/>
    <n v="128.15625"/>
    <s v="ok"/>
  </r>
  <r>
    <s v="EA "/>
    <s v="EA Semibrillo y Homologos"/>
    <x v="3"/>
    <s v="Galon"/>
    <m/>
    <m/>
    <n v="931"/>
    <s v="Si"/>
    <n v="7.0000000000000007E-2"/>
    <s v="12.2020"/>
    <m/>
    <m/>
    <x v="3"/>
    <n v="128"/>
    <n v="144"/>
    <s v="T"/>
    <m/>
    <n v="20"/>
    <n v="20"/>
    <n v="0.41666666666666669"/>
    <n v="12.32231225725045"/>
    <n v="0.36966936771751352"/>
    <n v="25.000985697528858"/>
    <s v="AXX"/>
    <m/>
    <n v="9"/>
    <n v="9"/>
    <n v="0.1875"/>
    <n v="5.5450405157627021"/>
    <n v="0.16635121547288106"/>
    <n v="11.645215424194932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n v="44.051315413352263"/>
    <n v="0.66666666666666674"/>
    <n v="128.66666666666666"/>
    <s v="ok"/>
  </r>
  <r>
    <s v="EA "/>
    <s v="EA Semibrillo y Homologos"/>
    <x v="3"/>
    <s v="Galon"/>
    <m/>
    <m/>
    <n v="932"/>
    <m/>
    <m/>
    <m/>
    <m/>
    <m/>
    <x v="0"/>
    <n v="122"/>
    <n v="137.25"/>
    <s v="C"/>
    <m/>
    <n v="34"/>
    <n v="34"/>
    <n v="0.70833333333333337"/>
    <n v="20.947930837325767"/>
    <n v="0.62843792511977303"/>
    <n v="92.803668766202421"/>
    <s v="T"/>
    <m/>
    <n v="40"/>
    <n v="40"/>
    <n v="0.83333333333333337"/>
    <n v="24.644624514500901"/>
    <n v="0.73933873543502704"/>
    <n v="50.00197139505771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143.68284935584668"/>
    <n v="1.5520833333333335"/>
    <n v="123.55208333333333"/>
    <s v="ok"/>
  </r>
  <r>
    <s v="EA "/>
    <s v="EA Semibrillo y Homologos"/>
    <x v="3"/>
    <s v="Galon"/>
    <m/>
    <m/>
    <n v="933"/>
    <s v="Si"/>
    <n v="0.61"/>
    <m/>
    <m/>
    <m/>
    <x v="0"/>
    <n v="122"/>
    <n v="137.25"/>
    <s v="C"/>
    <m/>
    <n v="140.5"/>
    <n v="140.5"/>
    <n v="2.9270833333333335"/>
    <n v="86.564243607184409"/>
    <n v="2.5969273082155322"/>
    <n v="383.49751357798351"/>
    <s v="T"/>
    <m/>
    <n v="40"/>
    <n v="40"/>
    <n v="0.83333333333333337"/>
    <n v="24.644624514500901"/>
    <n v="0.73933873543502704"/>
    <n v="50.001971395057716"/>
    <s v="AXX"/>
    <m/>
    <n v="99.5"/>
    <n v="99.5"/>
    <n v="2.0729166666666665"/>
    <n v="61.303503479820982"/>
    <n v="1.8391051043946294"/>
    <n v="128.74432607859953"/>
    <m/>
    <m/>
    <m/>
    <n v="0"/>
    <n v="0"/>
    <n v="0"/>
    <n v="0"/>
    <b v="0"/>
    <n v="562.24381105164071"/>
    <n v="5.8333333333333339"/>
    <n v="127.83333333333333"/>
    <s v="ok"/>
  </r>
  <r>
    <s v="EA "/>
    <s v="EA Semibrillo y Homologos"/>
    <x v="3"/>
    <s v="Galon"/>
    <m/>
    <m/>
    <n v="934"/>
    <m/>
    <m/>
    <m/>
    <m/>
    <m/>
    <x v="1"/>
    <n v="118"/>
    <n v="132.75"/>
    <s v="C"/>
    <m/>
    <n v="80.5"/>
    <n v="80.5"/>
    <n v="1.6770833333333333"/>
    <n v="49.597306835433059"/>
    <n v="1.4879192050629917"/>
    <n v="219.72633340233216"/>
    <s v="B"/>
    <m/>
    <n v="2.5"/>
    <n v="2.5"/>
    <n v="5.2083333333333336E-2"/>
    <n v="1.5402890321563063"/>
    <n v="4.620867096468919E-2"/>
    <n v="9.9958970340361368"/>
    <s v="T"/>
    <m/>
    <n v="96"/>
    <n v="96"/>
    <n v="2"/>
    <n v="59.147098834802158"/>
    <n v="1.7744129650440648"/>
    <n v="120.00473134813851"/>
    <m/>
    <m/>
    <m/>
    <n v="0"/>
    <n v="0"/>
    <n v="0"/>
    <n v="0"/>
    <b v="0"/>
    <n v="349.72696178450678"/>
    <n v="3.7291666666666665"/>
    <n v="121.72916666666667"/>
    <s v="ok"/>
  </r>
  <r>
    <s v="EA "/>
    <s v="EA Semibrillo y Homologos"/>
    <x v="3"/>
    <s v="Galon"/>
    <m/>
    <m/>
    <n v="935"/>
    <s v="Si"/>
    <n v="0.3"/>
    <m/>
    <m/>
    <m/>
    <x v="1"/>
    <n v="118"/>
    <n v="132.75"/>
    <s v="AXX"/>
    <m/>
    <n v="277.5"/>
    <n v="277.5"/>
    <n v="5.78125"/>
    <n v="170.97208256934999"/>
    <n v="5.1291624770804995"/>
    <n v="359.06080891267709"/>
    <s v="T"/>
    <m/>
    <n v="364.5"/>
    <n v="364.5"/>
    <n v="7.59375"/>
    <n v="224.57414088838945"/>
    <n v="6.7372242266516835"/>
    <n v="455.64296433746341"/>
    <s v="I"/>
    <m/>
    <n v="23"/>
    <n v="23"/>
    <n v="0.47916666666666669"/>
    <n v="14.170659095838017"/>
    <n v="0.42511977287514052"/>
    <n v="59.588003075376285"/>
    <m/>
    <m/>
    <m/>
    <n v="0"/>
    <n v="0"/>
    <n v="0"/>
    <n v="0"/>
    <b v="0"/>
    <n v="874.29177632551682"/>
    <n v="13.854166666666666"/>
    <n v="131.85416666666666"/>
    <s v="ok"/>
  </r>
  <r>
    <s v="EA "/>
    <s v="EA Semibrillo y Homologos"/>
    <x v="3"/>
    <s v="Galon"/>
    <m/>
    <m/>
    <n v="936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L"/>
    <m/>
    <n v="1"/>
    <n v="1"/>
    <n v="2.0833333333333332E-2"/>
    <n v="0.61611561286252248"/>
    <n v="1.8483468385875675E-2"/>
    <n v="2.4683714305428235"/>
    <s v="T"/>
    <m/>
    <n v="5"/>
    <n v="5"/>
    <n v="0.10416666666666667"/>
    <n v="3.0805780643126126"/>
    <n v="9.241734192937838E-2"/>
    <n v="6.2502464243822144"/>
    <m/>
    <m/>
    <m/>
    <n v="0"/>
    <n v="0"/>
    <n v="0"/>
    <n v="0"/>
    <b v="0"/>
    <n v="10.012530679835585"/>
    <n v="0.14583333333333334"/>
    <n v="128.14583333333334"/>
    <s v="ok"/>
  </r>
  <r>
    <s v="EA "/>
    <s v="EA Semibrillo y Homologos"/>
    <x v="3"/>
    <s v="Galon"/>
    <m/>
    <m/>
    <n v="937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L"/>
    <m/>
    <n v="1"/>
    <n v="1"/>
    <n v="2.0833333333333332E-2"/>
    <n v="0.61611561286252248"/>
    <n v="1.8483468385875675E-2"/>
    <n v="2.4683714305428235"/>
    <s v="T"/>
    <m/>
    <n v="9.5"/>
    <n v="9.5"/>
    <n v="0.19791666666666666"/>
    <n v="5.8530983221939632"/>
    <n v="0.1755929496658189"/>
    <n v="11.875468206326206"/>
    <m/>
    <m/>
    <m/>
    <n v="0"/>
    <n v="0"/>
    <n v="0"/>
    <n v="0"/>
    <b v="0"/>
    <n v="17.578621699145401"/>
    <n v="0.27083333333333331"/>
    <n v="128.27083333333334"/>
    <s v="ok"/>
  </r>
  <r>
    <s v="EA "/>
    <s v="EA Semibrillo y Homologos"/>
    <x v="3"/>
    <s v="Galon"/>
    <m/>
    <m/>
    <n v="938"/>
    <m/>
    <m/>
    <m/>
    <m/>
    <m/>
    <x v="0"/>
    <n v="122"/>
    <n v="137.25"/>
    <s v="E"/>
    <m/>
    <n v="0.5"/>
    <n v="0.5"/>
    <n v="1.0416666666666666E-2"/>
    <n v="0.30805780643126124"/>
    <n v="9.2417341929378373E-3"/>
    <n v="1.2015652876758238"/>
    <s v="T"/>
    <m/>
    <n v="45"/>
    <n v="45"/>
    <n v="0.9375"/>
    <n v="27.725202578813512"/>
    <n v="0.83175607736440538"/>
    <n v="56.252217819439927"/>
    <m/>
    <m/>
    <m/>
    <n v="0"/>
    <n v="0"/>
    <n v="0"/>
    <n v="0"/>
    <b v="0"/>
    <m/>
    <m/>
    <m/>
    <n v="0"/>
    <n v="0"/>
    <n v="0"/>
    <n v="0"/>
    <b v="0"/>
    <n v="57.453783107115754"/>
    <n v="0.94791666666666663"/>
    <n v="122.94791666666667"/>
    <s v="ok"/>
  </r>
  <r>
    <s v="EA "/>
    <s v="EA Semibrillo y Homologos"/>
    <x v="3"/>
    <s v="Galon"/>
    <m/>
    <m/>
    <n v="939"/>
    <m/>
    <m/>
    <m/>
    <m/>
    <m/>
    <x v="0"/>
    <n v="122"/>
    <n v="137.25"/>
    <s v="L"/>
    <m/>
    <n v="1.5"/>
    <n v="1.5"/>
    <n v="3.125E-2"/>
    <n v="0.92417341929378372"/>
    <n v="2.7725202578813512E-2"/>
    <n v="3.7025571458142355"/>
    <s v="V"/>
    <m/>
    <n v="1"/>
    <n v="1"/>
    <n v="2.0833333333333332E-2"/>
    <n v="0.61611561286252248"/>
    <n v="1.8483468385875675E-2"/>
    <n v="2.7295196695941883"/>
    <s v="T"/>
    <m/>
    <n v="91"/>
    <n v="91"/>
    <n v="1.8958333333333333"/>
    <n v="56.066520770489547"/>
    <n v="1.6819956231146864"/>
    <n v="113.75448492375629"/>
    <m/>
    <m/>
    <m/>
    <n v="0"/>
    <n v="0"/>
    <n v="0"/>
    <n v="0"/>
    <b v="0"/>
    <n v="120.18656173916472"/>
    <n v="1.9479166666666665"/>
    <n v="123.94791666666667"/>
    <s v="ok"/>
  </r>
  <r>
    <s v="EA "/>
    <s v="EA Semibrillo y Homologos"/>
    <x v="3"/>
    <s v="Galon"/>
    <m/>
    <m/>
    <n v="940"/>
    <s v="Si"/>
    <n v="0.75"/>
    <m/>
    <m/>
    <m/>
    <x v="0"/>
    <n v="122"/>
    <n v="137.25"/>
    <s v="T"/>
    <m/>
    <n v="335"/>
    <n v="335"/>
    <n v="6.979166666666667"/>
    <n v="206.39873030894503"/>
    <n v="6.1919619092683504"/>
    <n v="418.76651043360835"/>
    <s v="I"/>
    <m/>
    <n v="3"/>
    <n v="3"/>
    <n v="6.25E-2"/>
    <n v="1.8483468385875674"/>
    <n v="5.5450405157627024E-2"/>
    <n v="7.7723482272229933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429.26837833042555"/>
    <n v="7.0625"/>
    <n v="129.0625"/>
    <s v="ok"/>
  </r>
  <r>
    <s v="EA "/>
    <s v="EA Semibrillo y Homologos"/>
    <x v="3"/>
    <s v="Galon"/>
    <m/>
    <m/>
    <n v="941"/>
    <s v="Si"/>
    <n v="0.32"/>
    <m/>
    <m/>
    <m/>
    <x v="1"/>
    <n v="118"/>
    <n v="132.75"/>
    <s v="AXX"/>
    <m/>
    <n v="5"/>
    <n v="5"/>
    <n v="0.10416666666666667"/>
    <n v="3.0805780643126126"/>
    <n v="9.241734192937838E-2"/>
    <n v="6.4695641245527407"/>
    <s v="I"/>
    <m/>
    <n v="2.5"/>
    <n v="2.5"/>
    <n v="5.2083333333333336E-2"/>
    <n v="1.5402890321563063"/>
    <n v="4.620867096468919E-2"/>
    <n v="6.4769568560191617"/>
    <s v="T"/>
    <m/>
    <n v="194"/>
    <n v="194"/>
    <n v="4.041666666666667"/>
    <n v="119.52642889532937"/>
    <n v="3.5857928668598813"/>
    <n v="242.50956126602992"/>
    <m/>
    <m/>
    <m/>
    <n v="0"/>
    <n v="0"/>
    <n v="0"/>
    <n v="0"/>
    <b v="0"/>
    <n v="255.45608224660182"/>
    <n v="4.197916666666667"/>
    <n v="122.19791666666667"/>
    <s v="ok"/>
  </r>
  <r>
    <s v="EA "/>
    <s v="EA Semibrillo y Homologos"/>
    <x v="3"/>
    <s v="Galon"/>
    <m/>
    <m/>
    <n v="942"/>
    <s v="Si"/>
    <n v="0.74"/>
    <m/>
    <m/>
    <m/>
    <x v="2"/>
    <n v="115"/>
    <n v="129.375"/>
    <s v="I"/>
    <m/>
    <n v="5.5"/>
    <n v="5.5"/>
    <n v="0.11458333333333333"/>
    <n v="3.3886358707438737"/>
    <n v="0.10165907612231621"/>
    <n v="14.249305083242154"/>
    <s v="T"/>
    <m/>
    <n v="533"/>
    <n v="533"/>
    <n v="11.104166666666666"/>
    <n v="328.38962165572445"/>
    <n v="9.8516886496717326"/>
    <n v="666.276268839144"/>
    <s v="KX"/>
    <m/>
    <n v="101"/>
    <n v="101"/>
    <n v="2.1041666666666665"/>
    <n v="62.227676899114769"/>
    <n v="1.8668303069734431"/>
    <n v="207.75355836807915"/>
    <m/>
    <m/>
    <m/>
    <n v="0"/>
    <n v="0"/>
    <n v="0"/>
    <n v="0"/>
    <b v="0"/>
    <n v="888.27913229046521"/>
    <n v="13.322916666666666"/>
    <n v="128.32291666666666"/>
    <s v="ok"/>
  </r>
  <r>
    <s v="EA "/>
    <s v="EA Semibrillo y Homologos"/>
    <x v="3"/>
    <s v="Galon"/>
    <m/>
    <m/>
    <n v="943"/>
    <s v="Si"/>
    <n v="0.26"/>
    <s v="12.2020"/>
    <m/>
    <m/>
    <x v="3"/>
    <n v="128"/>
    <n v="144"/>
    <s v="AXX"/>
    <m/>
    <n v="6"/>
    <n v="6"/>
    <n v="0.125"/>
    <n v="3.6966936771751349"/>
    <n v="0.11090081031525405"/>
    <n v="7.7634769494632883"/>
    <s v="C"/>
    <m/>
    <n v="5"/>
    <n v="5"/>
    <n v="0.10416666666666667"/>
    <n v="3.0805780643126126"/>
    <n v="9.241734192937838E-2"/>
    <n v="13.647598347970943"/>
    <s v="T"/>
    <m/>
    <n v="2.5"/>
    <n v="2.5"/>
    <n v="5.2083333333333336E-2"/>
    <n v="1.5402890321563063"/>
    <n v="4.620867096468919E-2"/>
    <n v="3.1251232121911072"/>
    <m/>
    <m/>
    <m/>
    <n v="0"/>
    <n v="0"/>
    <n v="0"/>
    <n v="0"/>
    <b v="0"/>
    <n v="24.536198509625336"/>
    <n v="0.28125"/>
    <n v="128.28125"/>
    <s v="ok"/>
  </r>
  <r>
    <s v="EA "/>
    <s v="EA Semibrillo y Homologos"/>
    <x v="3"/>
    <s v="Galon"/>
    <m/>
    <m/>
    <n v="944"/>
    <m/>
    <m/>
    <s v="12.2020"/>
    <m/>
    <m/>
    <x v="3"/>
    <n v="128"/>
    <n v="144"/>
    <s v="AXX"/>
    <m/>
    <n v="8.5"/>
    <n v="8.5"/>
    <n v="0.17708333333333334"/>
    <n v="5.2369827093314418"/>
    <n v="0.15710948127994326"/>
    <n v="10.998259011739659"/>
    <s v="L"/>
    <m/>
    <n v="1.5"/>
    <n v="1.5"/>
    <n v="3.125E-2"/>
    <n v="0.92417341929378372"/>
    <n v="2.7725202578813512E-2"/>
    <n v="3.7025571458142355"/>
    <s v="T"/>
    <m/>
    <n v="18"/>
    <n v="18"/>
    <n v="0.375"/>
    <n v="11.090081031525404"/>
    <n v="0.33270243094576213"/>
    <n v="22.500887127775968"/>
    <m/>
    <m/>
    <m/>
    <n v="0"/>
    <n v="0"/>
    <n v="0"/>
    <n v="0"/>
    <b v="0"/>
    <n v="37.201703285329863"/>
    <n v="0.58333333333333337"/>
    <n v="128.58333333333334"/>
    <s v="ok"/>
  </r>
  <r>
    <s v="EA "/>
    <s v="EA Semibrillo y Homologos"/>
    <x v="3"/>
    <s v="Galon"/>
    <m/>
    <m/>
    <n v="945"/>
    <m/>
    <m/>
    <m/>
    <m/>
    <m/>
    <x v="0"/>
    <n v="122"/>
    <n v="137.25"/>
    <s v="AXX"/>
    <m/>
    <n v="19"/>
    <n v="19"/>
    <n v="0.39583333333333331"/>
    <n v="11.706196644387926"/>
    <n v="0.3511858993316378"/>
    <n v="24.584343673300413"/>
    <s v="C"/>
    <m/>
    <n v="6"/>
    <n v="6"/>
    <n v="0.125"/>
    <n v="3.6966936771751349"/>
    <n v="0.11090081031525405"/>
    <n v="16.377118017565131"/>
    <s v="T"/>
    <m/>
    <n v="14"/>
    <n v="14"/>
    <n v="0.29166666666666669"/>
    <n v="8.6256185800753151"/>
    <n v="0.25876855740225946"/>
    <n v="17.500689988270199"/>
    <m/>
    <m/>
    <m/>
    <n v="0"/>
    <n v="0"/>
    <n v="0"/>
    <n v="0"/>
    <b v="0"/>
    <n v="58.462151679135744"/>
    <n v="0.8125"/>
    <n v="122.8125"/>
    <s v="ok"/>
  </r>
  <r>
    <s v="EA "/>
    <s v="EA Semibrillo y Homologos"/>
    <x v="3"/>
    <s v="Galon"/>
    <m/>
    <m/>
    <n v="946"/>
    <m/>
    <m/>
    <m/>
    <m/>
    <m/>
    <x v="0"/>
    <n v="122"/>
    <n v="137.25"/>
    <s v="AXX"/>
    <m/>
    <n v="21"/>
    <n v="21"/>
    <n v="0.4375"/>
    <n v="12.938427870112973"/>
    <n v="0.38815283610338919"/>
    <n v="27.172169323121508"/>
    <s v="C"/>
    <m/>
    <n v="4"/>
    <n v="4"/>
    <n v="8.3333333333333329E-2"/>
    <n v="2.4644624514500899"/>
    <n v="7.3933873543502698E-2"/>
    <n v="10.918078678376753"/>
    <s v="T"/>
    <m/>
    <n v="51.5"/>
    <n v="51.5"/>
    <n v="1.0729166666666667"/>
    <n v="31.72995406241991"/>
    <n v="0.95189862187259733"/>
    <n v="64.377538171136806"/>
    <m/>
    <m/>
    <m/>
    <n v="0"/>
    <n v="0"/>
    <n v="0"/>
    <n v="0"/>
    <b v="0"/>
    <n v="102.46778617263507"/>
    <n v="1.59375"/>
    <n v="123.59375"/>
    <s v="ok"/>
  </r>
  <r>
    <s v="EA "/>
    <s v="EA Semibrillo y Homologos"/>
    <x v="3"/>
    <s v="Galon"/>
    <m/>
    <m/>
    <n v="947"/>
    <s v="Si"/>
    <n v="0.86"/>
    <m/>
    <m/>
    <m/>
    <x v="0"/>
    <n v="122"/>
    <n v="137.25"/>
    <s v="T"/>
    <m/>
    <n v="289"/>
    <n v="289"/>
    <n v="6.020833333333333"/>
    <n v="178.057412117269"/>
    <n v="5.3417223635180697"/>
    <n v="361.26424332929196"/>
    <s v="C"/>
    <m/>
    <n v="8"/>
    <n v="8"/>
    <n v="0.16666666666666666"/>
    <n v="4.9289249029001798"/>
    <n v="0.1478677470870054"/>
    <n v="21.836157356753507"/>
    <m/>
    <m/>
    <m/>
    <n v="0"/>
    <n v="0"/>
    <n v="0"/>
    <n v="0"/>
    <b v="0"/>
    <m/>
    <m/>
    <m/>
    <n v="0"/>
    <n v="0"/>
    <n v="0"/>
    <n v="0"/>
    <b v="0"/>
    <n v="383.10040068604548"/>
    <n v="6.1875"/>
    <n v="128.1875"/>
    <s v="ok"/>
  </r>
  <r>
    <s v="EA "/>
    <s v="EA Semibrillo y Homologos"/>
    <x v="3"/>
    <s v="Galon"/>
    <m/>
    <m/>
    <n v="948"/>
    <m/>
    <m/>
    <m/>
    <m/>
    <m/>
    <x v="2"/>
    <n v="115"/>
    <n v="129.375"/>
    <s v="E"/>
    <m/>
    <n v="0.2"/>
    <n v="0.2"/>
    <n v="4.1666666666666666E-3"/>
    <n v="0.12322312257250449"/>
    <n v="3.6966936771751346E-3"/>
    <n v="0.48062611507032954"/>
    <s v="T"/>
    <m/>
    <n v="264.89999999999998"/>
    <n v="264.89999999999998"/>
    <n v="5.5187499999999998"/>
    <n v="163.20902584728219"/>
    <n v="4.8962707754184658"/>
    <n v="331.13805556376968"/>
    <s v="KX"/>
    <m/>
    <n v="174.3"/>
    <n v="174.3"/>
    <n v="3.6312500000000001"/>
    <n v="107.38895132193767"/>
    <n v="3.2216685396581299"/>
    <n v="358.52916062926931"/>
    <m/>
    <m/>
    <m/>
    <n v="0"/>
    <n v="0"/>
    <n v="0"/>
    <n v="0"/>
    <b v="0"/>
    <n v="690.14784230810938"/>
    <n v="9.1541666666666668"/>
    <n v="124.15416666666667"/>
    <s v="ok"/>
  </r>
  <r>
    <s v="EA "/>
    <s v="EA Semibrillo y Homologos"/>
    <x v="3"/>
    <s v="Galon"/>
    <m/>
    <m/>
    <n v="949"/>
    <s v="Si"/>
    <n v="1.17"/>
    <m/>
    <m/>
    <m/>
    <x v="2"/>
    <n v="115"/>
    <n v="129.375"/>
    <s v="F"/>
    <m/>
    <n v="0.5"/>
    <n v="0.5"/>
    <n v="1.0416666666666666E-2"/>
    <n v="0.30805780643126124"/>
    <n v="9.2417341929378373E-3"/>
    <n v="0.90779662102887104"/>
    <s v="T"/>
    <m/>
    <n v="624"/>
    <n v="624"/>
    <n v="13"/>
    <n v="384.45614242621406"/>
    <n v="11.533684272786422"/>
    <n v="780.0307537629003"/>
    <s v="KX"/>
    <m/>
    <n v="59.6"/>
    <n v="59.6"/>
    <n v="1.2416666666666667"/>
    <n v="36.720490526606341"/>
    <n v="1.1016147157981901"/>
    <n v="122.59516909641108"/>
    <m/>
    <m/>
    <m/>
    <n v="0"/>
    <n v="0"/>
    <n v="0"/>
    <n v="0"/>
    <b v="0"/>
    <n v="903.53371948034021"/>
    <n v="14.252083333333333"/>
    <n v="129.25208333333333"/>
    <s v="ok"/>
  </r>
  <r>
    <s v="EA "/>
    <s v="EA Semibrillo y Homologos"/>
    <x v="3"/>
    <s v="Galon"/>
    <m/>
    <m/>
    <n v="950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C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11.35249406117239"/>
    <n v="0.125"/>
    <n v="128.125"/>
    <s v="ok"/>
  </r>
  <r>
    <s v="EA "/>
    <s v="EA Semibrillo y Homologos"/>
    <x v="3"/>
    <s v="Galon"/>
    <m/>
    <m/>
    <n v="951"/>
    <s v="Si"/>
    <n v="0.13"/>
    <s v="12.2020"/>
    <m/>
    <m/>
    <x v="3"/>
    <n v="128"/>
    <n v="144"/>
    <s v="AXX"/>
    <m/>
    <n v="18.5"/>
    <n v="18.5"/>
    <n v="0.38541666666666669"/>
    <n v="11.398138837956667"/>
    <n v="0.34194416513870002"/>
    <n v="23.937387260845139"/>
    <s v="T"/>
    <m/>
    <n v="11"/>
    <n v="11"/>
    <n v="0.22916666666666666"/>
    <n v="6.7772717414877475"/>
    <n v="0.20331815224463243"/>
    <n v="13.75054213364087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41.390486540300238"/>
    <n v="0.64583333333333337"/>
    <n v="128.64583333333334"/>
    <s v="ok"/>
  </r>
  <r>
    <s v="EA "/>
    <s v="EA Semibrillo y Homologos"/>
    <x v="3"/>
    <s v="Galon"/>
    <m/>
    <m/>
    <n v="952"/>
    <m/>
    <m/>
    <m/>
    <m/>
    <m/>
    <x v="0"/>
    <n v="122"/>
    <n v="137.25"/>
    <s v="AXX"/>
    <m/>
    <n v="65"/>
    <n v="65"/>
    <n v="1.3541666666666667"/>
    <n v="40.047514836063961"/>
    <n v="1.2014254450819188"/>
    <n v="84.104333619185624"/>
    <s v="R"/>
    <m/>
    <n v="1"/>
    <n v="1"/>
    <n v="2.0833333333333332E-2"/>
    <n v="0.61611561286252248"/>
    <n v="1.8483468385875675E-2"/>
    <n v="1.0437304708677095"/>
    <s v="T"/>
    <m/>
    <n v="13.5"/>
    <n v="13.5"/>
    <n v="0.28125"/>
    <n v="8.317560773644054"/>
    <n v="0.24952682320932162"/>
    <n v="16.875665345831976"/>
    <m/>
    <m/>
    <m/>
    <n v="0"/>
    <n v="0"/>
    <n v="0"/>
    <n v="0"/>
    <b v="0"/>
    <n v="102.02372943588531"/>
    <n v="1.65625"/>
    <n v="123.65625"/>
    <s v="ok"/>
  </r>
  <r>
    <s v="EA "/>
    <s v="EA Semibrillo y Homologos"/>
    <x v="3"/>
    <s v="Galon"/>
    <m/>
    <m/>
    <n v="953"/>
    <s v="Si"/>
    <n v="0.36"/>
    <m/>
    <m/>
    <m/>
    <x v="0"/>
    <n v="122"/>
    <n v="137.25"/>
    <s v="AXX"/>
    <m/>
    <n v="377"/>
    <n v="377"/>
    <n v="7.854166666666667"/>
    <n v="232.27558604917098"/>
    <n v="6.9682675814751294"/>
    <n v="487.80513499127665"/>
    <s v="F"/>
    <m/>
    <n v="2.5"/>
    <n v="2.5"/>
    <n v="5.2083333333333336E-2"/>
    <n v="1.5402890321563063"/>
    <n v="4.620867096468919E-2"/>
    <n v="4.5389831051443554"/>
    <s v="T"/>
    <m/>
    <n v="73"/>
    <n v="73"/>
    <n v="1.5208333333333333"/>
    <n v="44.976439738964139"/>
    <n v="1.3492931921689242"/>
    <n v="91.253597795980312"/>
    <m/>
    <m/>
    <m/>
    <n v="0"/>
    <n v="0"/>
    <n v="0"/>
    <n v="0"/>
    <b v="0"/>
    <n v="583.59771589240131"/>
    <n v="9.4270833333333339"/>
    <n v="131.42708333333334"/>
    <s v="ok"/>
  </r>
  <r>
    <s v="EA "/>
    <s v="EA Semibrillo y Homologos"/>
    <x v="3"/>
    <s v="Galon"/>
    <m/>
    <m/>
    <n v="954"/>
    <m/>
    <m/>
    <m/>
    <m/>
    <m/>
    <x v="2"/>
    <n v="115"/>
    <n v="129.375"/>
    <s v="AXX"/>
    <m/>
    <n v="468"/>
    <n v="468"/>
    <n v="9.75"/>
    <n v="288.3421068196605"/>
    <n v="8.6502632045898142"/>
    <n v="605.55120205813648"/>
    <s v="R"/>
    <m/>
    <n v="9.8000000000000007"/>
    <n v="9.8000000000000007"/>
    <n v="0.20416666666666669"/>
    <n v="6.0379330060527208"/>
    <n v="0.18113799018158161"/>
    <n v="10.228558614503555"/>
    <s v="T"/>
    <m/>
    <n v="49.9"/>
    <n v="49.9"/>
    <n v="1.0395833333333333"/>
    <n v="30.744169081839871"/>
    <n v="0.92232507245519613"/>
    <n v="62.377459315334491"/>
    <s v="KX"/>
    <m/>
    <n v="134.5"/>
    <n v="134.5"/>
    <n v="2.8020833333333335"/>
    <n v="82.867549930009275"/>
    <n v="2.4860264979002782"/>
    <n v="276.6619168366995"/>
    <n v="954.81913682467393"/>
    <n v="13.795833333333334"/>
    <n v="128.79583333333335"/>
    <s v="ok"/>
  </r>
  <r>
    <s v="EA "/>
    <s v="EA Semibrillo y Homologos"/>
    <x v="3"/>
    <s v="Galon"/>
    <m/>
    <m/>
    <n v="955"/>
    <m/>
    <m/>
    <m/>
    <m/>
    <m/>
    <x v="2"/>
    <n v="115"/>
    <n v="129.375"/>
    <s v="AXX"/>
    <m/>
    <n v="485.4"/>
    <n v="485.4"/>
    <n v="10.112499999999999"/>
    <n v="299.06251848346841"/>
    <n v="8.9718755545040523"/>
    <n v="628.06528521157998"/>
    <s v="R"/>
    <m/>
    <n v="10.5"/>
    <n v="10.5"/>
    <n v="0.21875"/>
    <n v="6.4692139350564863"/>
    <n v="0.19407641805169459"/>
    <n v="10.95916994411095"/>
    <s v="T"/>
    <m/>
    <n v="75.400000000000006"/>
    <n v="75.400000000000006"/>
    <n v="1.5708333333333335"/>
    <n v="46.455117209834199"/>
    <n v="1.3936535162950259"/>
    <n v="94.253716079683798"/>
    <s v="KX"/>
    <m/>
    <n v="58.6"/>
    <n v="58.6"/>
    <n v="1.2208333333333334"/>
    <n v="36.104374913743818"/>
    <n v="1.0831312474123145"/>
    <n v="120.53820317197466"/>
    <n v="853.81637440734949"/>
    <n v="13.122916666666665"/>
    <n v="128.12291666666667"/>
    <s v="ok"/>
  </r>
  <r>
    <s v="EA "/>
    <s v="EA Semibrillo y Homologos"/>
    <x v="3"/>
    <s v="Galon"/>
    <m/>
    <m/>
    <n v="956"/>
    <m/>
    <m/>
    <m/>
    <m/>
    <m/>
    <x v="2"/>
    <n v="115"/>
    <n v="129.375"/>
    <s v="AXX"/>
    <m/>
    <n v="601.70000000000005"/>
    <n v="601.70000000000005"/>
    <n v="12.535416666666668"/>
    <n v="370.71676425937983"/>
    <n v="11.121502927781394"/>
    <n v="778.54734674867689"/>
    <s v="R"/>
    <m/>
    <n v="13.9"/>
    <n v="13.9"/>
    <n v="0.28958333333333336"/>
    <n v="8.5640070187890629"/>
    <n v="0.25692021056367187"/>
    <n v="14.507853545061165"/>
    <s v="KX"/>
    <m/>
    <n v="9.3000000000000007"/>
    <n v="9.3000000000000007"/>
    <n v="0.19375000000000001"/>
    <n v="5.7298751996214596"/>
    <n v="0.17189625598864378"/>
    <n v="19.129783097258777"/>
    <m/>
    <m/>
    <m/>
    <n v="0"/>
    <n v="0"/>
    <n v="0"/>
    <n v="0"/>
    <b v="0"/>
    <n v="812.18498339099676"/>
    <n v="13.018750000000001"/>
    <n v="128.01875000000001"/>
    <s v="ok"/>
  </r>
  <r>
    <s v="EA "/>
    <s v="EA Semibrillo y Homologos"/>
    <x v="3"/>
    <s v="Galon"/>
    <m/>
    <m/>
    <n v="957"/>
    <m/>
    <m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C"/>
    <m/>
    <n v="3"/>
    <n v="3"/>
    <n v="6.25E-2"/>
    <n v="1.8483468385875674"/>
    <n v="5.5450405157627024E-2"/>
    <n v="8.1885590087825655"/>
    <m/>
    <m/>
    <m/>
    <n v="0"/>
    <n v="0"/>
    <n v="0"/>
    <n v="0"/>
    <b v="0"/>
    <m/>
    <m/>
    <m/>
    <n v="0"/>
    <n v="0"/>
    <n v="0"/>
    <n v="0"/>
    <b v="0"/>
    <n v="10.129428246148388"/>
    <n v="9.375E-2"/>
    <n v="128.09375"/>
    <s v="ok"/>
  </r>
  <r>
    <s v="EA "/>
    <s v="EA Semibrillo y Homologos"/>
    <x v="3"/>
    <s v="Galon"/>
    <m/>
    <m/>
    <n v="958"/>
    <m/>
    <m/>
    <s v="12.2020"/>
    <m/>
    <m/>
    <x v="3"/>
    <n v="128"/>
    <n v="144"/>
    <s v="L"/>
    <m/>
    <n v="2.5"/>
    <n v="2.5"/>
    <n v="5.2083333333333336E-2"/>
    <n v="1.5402890321563063"/>
    <n v="4.620867096468919E-2"/>
    <n v="6.1709285763570589"/>
    <s v="T"/>
    <m/>
    <n v="21"/>
    <n v="21"/>
    <n v="0.4375"/>
    <n v="12.938427870112973"/>
    <n v="0.38815283610338919"/>
    <n v="26.251034982405297"/>
    <m/>
    <m/>
    <m/>
    <n v="0"/>
    <n v="0"/>
    <n v="0"/>
    <n v="0"/>
    <b v="0"/>
    <m/>
    <m/>
    <m/>
    <n v="0"/>
    <n v="0"/>
    <n v="0"/>
    <n v="0"/>
    <b v="0"/>
    <n v="32.421963558762357"/>
    <n v="0.48958333333333331"/>
    <n v="128.48958333333334"/>
    <s v="ok"/>
  </r>
  <r>
    <s v="EA "/>
    <s v="EA Semibrillo y Homologos"/>
    <x v="3"/>
    <s v="Galon"/>
    <m/>
    <m/>
    <n v="959"/>
    <m/>
    <m/>
    <m/>
    <m/>
    <m/>
    <x v="0"/>
    <n v="122"/>
    <n v="137.25"/>
    <s v="C"/>
    <m/>
    <n v="8"/>
    <n v="8"/>
    <n v="0.16666666666666666"/>
    <n v="4.9289249029001798"/>
    <n v="0.1478677470870054"/>
    <n v="21.836157356753507"/>
    <s v="V"/>
    <m/>
    <n v="1"/>
    <n v="1"/>
    <n v="2.0833333333333332E-2"/>
    <n v="0.61611561286252248"/>
    <n v="1.8483468385875675E-2"/>
    <n v="2.7295196695941883"/>
    <s v="T"/>
    <m/>
    <n v="41.5"/>
    <n v="41.5"/>
    <n v="0.86458333333333337"/>
    <n v="25.568797933794684"/>
    <n v="0.76706393801384054"/>
    <n v="51.877045322372375"/>
    <m/>
    <m/>
    <m/>
    <n v="0"/>
    <n v="0"/>
    <n v="0"/>
    <n v="0"/>
    <b v="0"/>
    <n v="76.442722348720068"/>
    <n v="1.0520833333333335"/>
    <n v="123.05208333333333"/>
    <s v="ok"/>
  </r>
  <r>
    <s v="EA "/>
    <s v="EA Semibrillo y Homologos"/>
    <x v="3"/>
    <s v="Galon"/>
    <m/>
    <m/>
    <n v="960"/>
    <m/>
    <m/>
    <m/>
    <m/>
    <m/>
    <x v="0"/>
    <n v="122"/>
    <n v="137.25"/>
    <s v="F"/>
    <m/>
    <n v="1"/>
    <n v="1"/>
    <n v="2.0833333333333332E-2"/>
    <n v="0.61611561286252248"/>
    <n v="1.8483468385875675E-2"/>
    <n v="1.8155932420577421"/>
    <s v="R"/>
    <m/>
    <n v="4"/>
    <n v="4"/>
    <n v="8.3333333333333329E-2"/>
    <n v="2.4644624514500899"/>
    <n v="7.3933873543502698E-2"/>
    <n v="4.1749218834708381"/>
    <s v="T"/>
    <m/>
    <n v="119"/>
    <n v="119"/>
    <n v="2.4791666666666665"/>
    <n v="73.31775793064017"/>
    <n v="2.1995327379192049"/>
    <n v="148.75586490029667"/>
    <m/>
    <m/>
    <m/>
    <n v="0"/>
    <n v="0"/>
    <n v="0"/>
    <n v="0"/>
    <b v="0"/>
    <n v="154.74638002582526"/>
    <n v="2.583333333333333"/>
    <n v="124.58333333333333"/>
    <s v="ok"/>
  </r>
  <r>
    <s v="EA "/>
    <s v="EA Semibrillo y Homologos"/>
    <x v="3"/>
    <s v="Galon"/>
    <m/>
    <m/>
    <n v="961"/>
    <m/>
    <m/>
    <m/>
    <m/>
    <m/>
    <x v="1"/>
    <n v="118"/>
    <n v="132.75"/>
    <s v="C"/>
    <m/>
    <n v="3.5"/>
    <n v="3.5"/>
    <n v="7.2916666666666671E-2"/>
    <n v="2.1564046450188288"/>
    <n v="6.4692139350564865E-2"/>
    <n v="9.5533188435796603"/>
    <s v="R"/>
    <m/>
    <n v="8"/>
    <n v="8"/>
    <n v="0.16666666666666666"/>
    <n v="4.9289249029001798"/>
    <n v="0.1478677470870054"/>
    <n v="8.3498437669416763"/>
    <s v="T"/>
    <m/>
    <n v="55.5"/>
    <n v="55.5"/>
    <n v="1.15625"/>
    <n v="34.194416513869996"/>
    <n v="1.0258324954160998"/>
    <n v="69.377735310642578"/>
    <m/>
    <m/>
    <m/>
    <n v="0"/>
    <n v="0"/>
    <n v="0"/>
    <n v="0"/>
    <b v="0"/>
    <n v="87.280897921163913"/>
    <n v="1.3958333333333333"/>
    <n v="119.39583333333333"/>
    <s v="ok"/>
  </r>
  <r>
    <s v="EA "/>
    <s v="EA Semibrillo y Homologos"/>
    <x v="3"/>
    <s v="Galon"/>
    <m/>
    <m/>
    <n v="962"/>
    <m/>
    <m/>
    <m/>
    <m/>
    <m/>
    <x v="1"/>
    <n v="118"/>
    <n v="132.75"/>
    <s v="R"/>
    <m/>
    <n v="23"/>
    <n v="23"/>
    <n v="0.47916666666666669"/>
    <n v="14.170659095838017"/>
    <n v="0.42511977287514052"/>
    <n v="24.005800829957323"/>
    <s v="T"/>
    <m/>
    <n v="231.8"/>
    <n v="231.8"/>
    <n v="4.8291666666666666"/>
    <n v="142.81559906153271"/>
    <n v="4.2844679718459808"/>
    <n v="289.76142423435942"/>
    <m/>
    <m/>
    <m/>
    <n v="0"/>
    <n v="0"/>
    <n v="0"/>
    <n v="0"/>
    <b v="0"/>
    <m/>
    <m/>
    <m/>
    <n v="0"/>
    <n v="0"/>
    <n v="0"/>
    <n v="0"/>
    <b v="0"/>
    <n v="313.76722506431673"/>
    <n v="5.3083333333333336"/>
    <n v="123.30833333333334"/>
    <s v="ok"/>
  </r>
  <r>
    <s v="EA "/>
    <s v="EA Semibrillo y Homologos"/>
    <x v="3"/>
    <s v="Galon"/>
    <m/>
    <m/>
    <n v="963"/>
    <m/>
    <m/>
    <m/>
    <m/>
    <m/>
    <x v="2"/>
    <n v="115"/>
    <n v="129.375"/>
    <s v="R"/>
    <m/>
    <n v="46"/>
    <n v="46"/>
    <n v="0.95833333333333337"/>
    <n v="28.341318191676034"/>
    <n v="0.85023954575028104"/>
    <n v="48.011601659914646"/>
    <s v="T"/>
    <m/>
    <n v="463.5"/>
    <n v="463.5"/>
    <n v="9.65625"/>
    <n v="285.56958656177915"/>
    <n v="8.5670875968533746"/>
    <n v="579.39784354023118"/>
    <s v="KX"/>
    <m/>
    <n v="119.5"/>
    <n v="119.5"/>
    <n v="2.4895833333333335"/>
    <n v="73.625815737071434"/>
    <n v="2.2087744721121427"/>
    <n v="245.8074279701531"/>
    <m/>
    <m/>
    <m/>
    <n v="0"/>
    <n v="0"/>
    <n v="0"/>
    <n v="0"/>
    <b v="0"/>
    <n v="873.21687317029887"/>
    <n v="13.104166666666668"/>
    <n v="128.10416666666666"/>
    <s v="ok"/>
  </r>
  <r>
    <s v="EA "/>
    <s v="EA Semibrillo y Homologos"/>
    <x v="3"/>
    <s v="Galon"/>
    <m/>
    <m/>
    <n v="964"/>
    <s v="Si"/>
    <n v="0.51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F"/>
    <m/>
    <n v="0.5"/>
    <n v="0.5"/>
    <n v="1.0416666666666666E-2"/>
    <n v="0.30805780643126124"/>
    <n v="9.2417341929378373E-3"/>
    <n v="0.90779662102887104"/>
    <s v="T"/>
    <m/>
    <n v="9"/>
    <n v="9"/>
    <n v="0.1875"/>
    <n v="5.5450405157627021"/>
    <n v="0.16635121547288106"/>
    <n v="11.250443563887984"/>
    <m/>
    <m/>
    <m/>
    <n v="0"/>
    <n v="0"/>
    <n v="0"/>
    <n v="0"/>
    <b v="0"/>
    <n v="14.746065834737951"/>
    <n v="0.23958333333333331"/>
    <n v="128.23958333333334"/>
    <s v="ok"/>
  </r>
  <r>
    <s v="EA "/>
    <s v="EA Semibrillo y Homologos"/>
    <x v="3"/>
    <s v="Galon"/>
    <m/>
    <m/>
    <n v="965"/>
    <m/>
    <m/>
    <s v="12.2020"/>
    <m/>
    <m/>
    <x v="3"/>
    <n v="128"/>
    <n v="144"/>
    <s v="C"/>
    <m/>
    <n v="9"/>
    <n v="9"/>
    <n v="0.1875"/>
    <n v="5.5450405157627021"/>
    <n v="0.16635121547288106"/>
    <n v="24.565677026347696"/>
    <s v="T"/>
    <m/>
    <n v="10"/>
    <n v="10"/>
    <n v="0.20833333333333334"/>
    <n v="6.1611561286252252"/>
    <n v="0.18483468385875676"/>
    <n v="12.500492848764429"/>
    <m/>
    <m/>
    <m/>
    <n v="0"/>
    <n v="0"/>
    <n v="0"/>
    <n v="0"/>
    <b v="0"/>
    <m/>
    <m/>
    <m/>
    <n v="0"/>
    <n v="0"/>
    <n v="0"/>
    <n v="0"/>
    <b v="0"/>
    <n v="37.066169875112124"/>
    <n v="0.39583333333333337"/>
    <n v="128.39583333333334"/>
    <s v="ok"/>
  </r>
  <r>
    <s v="EA "/>
    <s v="EA Semibrillo y Homologos"/>
    <x v="3"/>
    <s v="Galon"/>
    <m/>
    <m/>
    <n v="966"/>
    <m/>
    <m/>
    <m/>
    <m/>
    <m/>
    <x v="0"/>
    <n v="122"/>
    <n v="137.25"/>
    <s v="C"/>
    <m/>
    <n v="4.5"/>
    <n v="4.5"/>
    <n v="9.375E-2"/>
    <n v="2.772520257881351"/>
    <n v="8.3175607736440532E-2"/>
    <n v="12.282838513173848"/>
    <s v="R"/>
    <m/>
    <n v="9"/>
    <n v="9"/>
    <n v="0.1875"/>
    <n v="5.5450405157627021"/>
    <n v="0.16635121547288106"/>
    <n v="9.3935742378093856"/>
    <s v="T"/>
    <m/>
    <n v="33"/>
    <n v="33"/>
    <n v="0.6875"/>
    <n v="20.331815224463242"/>
    <n v="0.60995445673389725"/>
    <n v="41.251626400922611"/>
    <m/>
    <m/>
    <m/>
    <n v="0"/>
    <n v="0"/>
    <n v="0"/>
    <n v="0"/>
    <b v="0"/>
    <n v="62.928039151905843"/>
    <n v="0.96875"/>
    <n v="122.96875"/>
    <s v="ok"/>
  </r>
  <r>
    <s v="EA "/>
    <s v="EA Semibrillo y Homologos"/>
    <x v="3"/>
    <s v="Galon"/>
    <m/>
    <m/>
    <n v="967"/>
    <s v="Si"/>
    <n v="0.2"/>
    <m/>
    <m/>
    <m/>
    <x v="0"/>
    <n v="122"/>
    <n v="137.25"/>
    <s v="C"/>
    <m/>
    <n v="5.5"/>
    <n v="5.5"/>
    <n v="0.11458333333333333"/>
    <n v="3.3886358707438737"/>
    <n v="0.10165907612231621"/>
    <n v="15.012358182768036"/>
    <s v="R"/>
    <m/>
    <n v="8"/>
    <n v="8"/>
    <n v="0.16666666666666666"/>
    <n v="4.9289249029001798"/>
    <n v="0.1478677470870054"/>
    <n v="8.3498437669416763"/>
    <s v="T"/>
    <m/>
    <n v="57"/>
    <n v="57"/>
    <n v="1.1875"/>
    <n v="35.118589933163783"/>
    <n v="1.0535576979949135"/>
    <n v="71.252809237957237"/>
    <m/>
    <m/>
    <m/>
    <n v="0"/>
    <n v="0"/>
    <n v="0"/>
    <n v="0"/>
    <b v="0"/>
    <n v="94.615011187666951"/>
    <n v="1.46875"/>
    <n v="123.46875"/>
    <s v="ok"/>
  </r>
  <r>
    <s v="EA "/>
    <s v="EA Semibrillo y Homologos"/>
    <x v="3"/>
    <s v="Galon"/>
    <m/>
    <m/>
    <n v="968"/>
    <m/>
    <m/>
    <m/>
    <m/>
    <m/>
    <x v="1"/>
    <n v="118"/>
    <n v="132.75"/>
    <s v="R"/>
    <m/>
    <n v="14"/>
    <n v="14"/>
    <n v="0.29166666666666669"/>
    <n v="8.6256185800753151"/>
    <n v="0.25876855740225946"/>
    <n v="14.612226592147936"/>
    <s v="T"/>
    <m/>
    <n v="50.5"/>
    <n v="50.5"/>
    <n v="1.0520833333333333"/>
    <n v="31.113838449557385"/>
    <n v="0.93341515348672155"/>
    <n v="63.127488886260359"/>
    <m/>
    <m/>
    <m/>
    <n v="0"/>
    <n v="0"/>
    <n v="0"/>
    <n v="0"/>
    <b v="0"/>
    <m/>
    <m/>
    <m/>
    <n v="0"/>
    <n v="0"/>
    <n v="0"/>
    <n v="0"/>
    <b v="0"/>
    <n v="77.7397154784083"/>
    <n v="1.34375"/>
    <n v="119.34375"/>
    <s v="ok"/>
  </r>
  <r>
    <s v="EA "/>
    <s v="EA Semibrillo y Homologos"/>
    <x v="3"/>
    <s v="Galon"/>
    <m/>
    <m/>
    <n v="969"/>
    <m/>
    <m/>
    <m/>
    <m/>
    <m/>
    <x v="1"/>
    <n v="118"/>
    <n v="132.75"/>
    <s v="C"/>
    <m/>
    <n v="7"/>
    <n v="7"/>
    <n v="0.14583333333333334"/>
    <n v="4.3128092900376576"/>
    <n v="0.12938427870112973"/>
    <n v="19.106637687159321"/>
    <s v="R"/>
    <m/>
    <n v="53"/>
    <n v="53"/>
    <n v="1.1041666666666667"/>
    <n v="32.654127481713694"/>
    <n v="0.97962382445141083"/>
    <n v="55.317714955988613"/>
    <s v="T"/>
    <m/>
    <n v="161"/>
    <n v="161"/>
    <n v="3.3541666666666665"/>
    <n v="99.194613670866119"/>
    <n v="2.9758384101259834"/>
    <n v="201.25793486510727"/>
    <m/>
    <m/>
    <m/>
    <n v="0"/>
    <n v="0"/>
    <n v="0"/>
    <n v="0"/>
    <b v="0"/>
    <n v="275.68228750825517"/>
    <n v="4.6041666666666661"/>
    <n v="122.60416666666667"/>
    <s v="ok"/>
  </r>
  <r>
    <s v="EA "/>
    <s v="EA Semibrillo y Homologos"/>
    <x v="3"/>
    <s v="Galon"/>
    <m/>
    <m/>
    <n v="970"/>
    <m/>
    <m/>
    <m/>
    <m/>
    <m/>
    <x v="2"/>
    <n v="115"/>
    <n v="129.375"/>
    <s v="R"/>
    <m/>
    <n v="67.5"/>
    <n v="67.5"/>
    <n v="1.40625"/>
    <n v="41.58780386822027"/>
    <n v="1.247634116046608"/>
    <n v="70.451806783570404"/>
    <s v="T"/>
    <m/>
    <n v="446.5"/>
    <n v="446.5"/>
    <n v="9.3020833333333339"/>
    <n v="275.09562114311632"/>
    <n v="8.25286863429349"/>
    <n v="558.14700569733168"/>
    <s v="KX"/>
    <m/>
    <n v="90.5"/>
    <n v="90.5"/>
    <n v="1.8854166666666667"/>
    <n v="55.758462964058289"/>
    <n v="1.6727538889217486"/>
    <n v="186.1554161614967"/>
    <m/>
    <m/>
    <m/>
    <n v="0"/>
    <n v="0"/>
    <n v="0"/>
    <n v="0"/>
    <b v="0"/>
    <n v="814.75422864239886"/>
    <n v="12.59375"/>
    <n v="127.59375"/>
    <s v="ok"/>
  </r>
  <r>
    <s v="EA "/>
    <s v="EA Semibrillo y Homologos"/>
    <x v="3"/>
    <s v="Galon"/>
    <m/>
    <m/>
    <n v="971"/>
    <s v="Si"/>
    <n v="0.23"/>
    <s v="12.2020"/>
    <m/>
    <m/>
    <x v="3"/>
    <n v="128"/>
    <n v="144"/>
    <s v="L"/>
    <m/>
    <n v="3"/>
    <n v="3"/>
    <n v="6.25E-2"/>
    <n v="1.8483468385875674"/>
    <n v="5.5450405157627024E-2"/>
    <n v="7.4051142916284709"/>
    <s v="T"/>
    <m/>
    <n v="11"/>
    <n v="11"/>
    <n v="0.22916666666666666"/>
    <n v="6.7772717414877475"/>
    <n v="0.20331815224463243"/>
    <n v="13.75054213364087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23.885176094863532"/>
    <n v="0.31249999999999994"/>
    <n v="128.3125"/>
    <s v="ok"/>
  </r>
  <r>
    <s v="EA "/>
    <s v="EA Semibrillo y Homologos"/>
    <x v="3"/>
    <s v="Galon"/>
    <m/>
    <m/>
    <n v="972"/>
    <m/>
    <m/>
    <m/>
    <m/>
    <m/>
    <x v="0"/>
    <n v="122"/>
    <n v="137.25"/>
    <s v="L"/>
    <m/>
    <n v="2"/>
    <n v="2"/>
    <n v="4.1666666666666664E-2"/>
    <n v="1.232231225725045"/>
    <n v="3.6966936771751349E-2"/>
    <n v="4.936742861085647"/>
    <s v="R"/>
    <m/>
    <n v="5"/>
    <n v="5"/>
    <n v="0.10416666666666667"/>
    <n v="3.0805780643126126"/>
    <n v="9.241734192937838E-2"/>
    <n v="5.2186523543385483"/>
    <s v="T"/>
    <m/>
    <n v="20"/>
    <n v="20"/>
    <n v="0.41666666666666669"/>
    <n v="12.32231225725045"/>
    <n v="0.36966936771751352"/>
    <n v="25.000985697528858"/>
    <m/>
    <m/>
    <m/>
    <n v="0"/>
    <n v="0"/>
    <n v="0"/>
    <n v="0"/>
    <b v="0"/>
    <n v="35.156380912953054"/>
    <n v="0.5625"/>
    <n v="122.5625"/>
    <s v="ok"/>
  </r>
  <r>
    <s v="EA "/>
    <s v="EA Semibrillo y Homologos"/>
    <x v="3"/>
    <s v="Galon"/>
    <m/>
    <m/>
    <n v="973"/>
    <s v="Si"/>
    <n v="0.94"/>
    <m/>
    <m/>
    <m/>
    <x v="0"/>
    <n v="122"/>
    <n v="137.25"/>
    <s v="C"/>
    <m/>
    <n v="4.5"/>
    <n v="4.5"/>
    <n v="9.375E-2"/>
    <n v="2.772520257881351"/>
    <n v="8.3175607736440532E-2"/>
    <n v="12.282838513173848"/>
    <s v="R"/>
    <m/>
    <n v="11.5"/>
    <n v="11.5"/>
    <n v="0.23958333333333334"/>
    <n v="7.0853295479190086"/>
    <n v="0.21255988643757026"/>
    <n v="12.002900414978662"/>
    <s v="T"/>
    <m/>
    <n v="47"/>
    <n v="47"/>
    <n v="0.97916666666666663"/>
    <n v="28.957433804538557"/>
    <n v="0.86872301413615671"/>
    <n v="58.752316389192806"/>
    <m/>
    <m/>
    <m/>
    <n v="0"/>
    <n v="0"/>
    <n v="0"/>
    <n v="0"/>
    <b v="0"/>
    <n v="83.038055317345311"/>
    <n v="1.3125"/>
    <n v="123.3125"/>
    <s v="ok"/>
  </r>
  <r>
    <s v="EA "/>
    <s v="EA Semibrillo y Homologos"/>
    <x v="3"/>
    <s v="Galon"/>
    <m/>
    <m/>
    <n v="974"/>
    <m/>
    <m/>
    <m/>
    <m/>
    <m/>
    <x v="0"/>
    <n v="122"/>
    <n v="137.25"/>
    <s v="C"/>
    <m/>
    <n v="20.5"/>
    <n v="20.5"/>
    <n v="0.42708333333333331"/>
    <n v="12.63037006368171"/>
    <n v="0.3789111019104513"/>
    <n v="55.955153226680864"/>
    <s v="R"/>
    <m/>
    <n v="31.5"/>
    <n v="31.5"/>
    <n v="0.65625"/>
    <n v="19.407641805169458"/>
    <n v="0.58222925415508375"/>
    <n v="32.877509832332855"/>
    <s v="T"/>
    <m/>
    <n v="122"/>
    <n v="122"/>
    <n v="2.5416666666666665"/>
    <n v="75.166104769227744"/>
    <n v="2.2549831430768323"/>
    <n v="152.50601275492602"/>
    <m/>
    <m/>
    <m/>
    <n v="0"/>
    <n v="0"/>
    <n v="0"/>
    <n v="0"/>
    <b v="0"/>
    <n v="241.33867581393974"/>
    <n v="3.625"/>
    <n v="125.625"/>
    <s v="ok"/>
  </r>
  <r>
    <s v="EA "/>
    <s v="EA Semibrillo y Homologos"/>
    <x v="3"/>
    <s v="Galon"/>
    <m/>
    <m/>
    <n v="975"/>
    <s v="Si"/>
    <n v="0.38"/>
    <m/>
    <m/>
    <m/>
    <x v="1"/>
    <n v="118"/>
    <n v="132.75"/>
    <s v="L"/>
    <m/>
    <n v="4.5"/>
    <n v="4.5"/>
    <n v="9.375E-2"/>
    <n v="2.772520257881351"/>
    <n v="8.3175607736440532E-2"/>
    <n v="11.107671437442706"/>
    <s v="R"/>
    <m/>
    <n v="17"/>
    <n v="17"/>
    <n v="0.35416666666666669"/>
    <n v="10.473965418662884"/>
    <n v="0.31421896255988652"/>
    <n v="17.743418004751064"/>
    <s v="T"/>
    <m/>
    <n v="76"/>
    <n v="76"/>
    <n v="1.5833333333333333"/>
    <n v="46.824786577551706"/>
    <n v="1.4047435973265512"/>
    <n v="95.003745650609645"/>
    <m/>
    <m/>
    <m/>
    <n v="0"/>
    <n v="0"/>
    <n v="0"/>
    <n v="0"/>
    <b v="0"/>
    <n v="123.85483509280341"/>
    <n v="2.03125"/>
    <n v="120.03125"/>
    <s v="ok"/>
  </r>
  <r>
    <s v="EA "/>
    <s v="EA Semibrillo y Homologos"/>
    <x v="3"/>
    <s v="Galon"/>
    <m/>
    <m/>
    <n v="976"/>
    <m/>
    <m/>
    <m/>
    <m/>
    <m/>
    <x v="1"/>
    <n v="118"/>
    <n v="132.75"/>
    <s v="I"/>
    <m/>
    <n v="1"/>
    <n v="1"/>
    <n v="2.0833333333333332E-2"/>
    <n v="0.61611561286252248"/>
    <n v="1.8483468385875675E-2"/>
    <n v="2.5907827424076642"/>
    <s v="R"/>
    <m/>
    <n v="32"/>
    <n v="32"/>
    <n v="0.66666666666666663"/>
    <n v="19.715699611600719"/>
    <n v="0.59147098834802159"/>
    <n v="33.399375067766705"/>
    <s v="T"/>
    <m/>
    <n v="145.5"/>
    <n v="145.5"/>
    <n v="3.03125"/>
    <n v="89.644821671497027"/>
    <n v="2.6893446501449105"/>
    <n v="181.88217094952242"/>
    <m/>
    <m/>
    <m/>
    <n v="0"/>
    <n v="0"/>
    <n v="0"/>
    <n v="0"/>
    <b v="0"/>
    <n v="217.87232875969679"/>
    <n v="3.71875"/>
    <n v="121.71875"/>
    <s v="ok"/>
  </r>
  <r>
    <s v="EA "/>
    <s v="EA Semibrillo y Homologos"/>
    <x v="3"/>
    <s v="Galon"/>
    <m/>
    <m/>
    <n v="977"/>
    <m/>
    <m/>
    <m/>
    <m/>
    <m/>
    <x v="2"/>
    <n v="115"/>
    <n v="129.375"/>
    <s v="C"/>
    <m/>
    <n v="24"/>
    <n v="24"/>
    <n v="0.5"/>
    <n v="14.786774708700539"/>
    <n v="0.44360324126101619"/>
    <n v="65.508472070260524"/>
    <s v="R"/>
    <m/>
    <n v="71.5"/>
    <n v="71.5"/>
    <n v="1.4895833333333333"/>
    <n v="44.052266319670352"/>
    <n v="1.3215679895901105"/>
    <n v="74.626728667041235"/>
    <s v="T"/>
    <m/>
    <n v="310.5"/>
    <n v="310.5"/>
    <n v="6.46875"/>
    <n v="191.30389779381323"/>
    <n v="5.7391169338143966"/>
    <n v="388.14030295413551"/>
    <s v="KX"/>
    <m/>
    <n v="170"/>
    <n v="170"/>
    <n v="3.5416666666666665"/>
    <n v="104.73965418662881"/>
    <n v="3.1421896255988644"/>
    <n v="349.68420715419268"/>
    <n v="877.95971084562996"/>
    <n v="12"/>
    <n v="127"/>
    <s v="ok"/>
  </r>
  <r>
    <s v="EA "/>
    <s v="EA Semibrillo y Homologos"/>
    <x v="3"/>
    <s v="Galon"/>
    <m/>
    <m/>
    <n v="978"/>
    <m/>
    <m/>
    <s v="12.2020"/>
    <m/>
    <m/>
    <x v="3"/>
    <n v="128"/>
    <n v="144"/>
    <s v="L"/>
    <m/>
    <n v="4.5"/>
    <n v="4.5"/>
    <n v="9.375E-2"/>
    <n v="2.772520257881351"/>
    <n v="8.3175607736440532E-2"/>
    <n v="11.107671437442706"/>
    <s v="T"/>
    <m/>
    <n v="15.5"/>
    <n v="15.5"/>
    <n v="0.32291666666666669"/>
    <n v="9.5497919993690985"/>
    <n v="0.28649375998107296"/>
    <n v="19.375763915584866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n v="32.570896294762996"/>
    <n v="0.45833333333333337"/>
    <n v="128.45833333333334"/>
    <s v="ok"/>
  </r>
  <r>
    <s v="EA "/>
    <s v="EA Semibrillo y Homologos"/>
    <x v="3"/>
    <s v="Galon"/>
    <m/>
    <m/>
    <n v="979"/>
    <m/>
    <m/>
    <m/>
    <m/>
    <m/>
    <x v="0"/>
    <n v="122"/>
    <n v="137.25"/>
    <s v="C"/>
    <m/>
    <n v="7"/>
    <n v="7"/>
    <n v="0.14583333333333334"/>
    <n v="4.3128092900376576"/>
    <n v="0.12938427870112973"/>
    <n v="19.106637687159321"/>
    <s v="R"/>
    <m/>
    <n v="4"/>
    <n v="4"/>
    <n v="8.3333333333333329E-2"/>
    <n v="2.4644624514500899"/>
    <n v="7.3933873543502698E-2"/>
    <n v="4.1749218834708381"/>
    <s v="T"/>
    <m/>
    <n v="14"/>
    <n v="14"/>
    <n v="0.29166666666666669"/>
    <n v="8.6256185800753151"/>
    <n v="0.25876855740225946"/>
    <n v="17.500689988270199"/>
    <m/>
    <m/>
    <m/>
    <n v="0"/>
    <n v="0"/>
    <n v="0"/>
    <n v="0"/>
    <b v="0"/>
    <n v="40.782249558900361"/>
    <n v="0.52083333333333337"/>
    <n v="122.52083333333333"/>
    <s v="ok"/>
  </r>
  <r>
    <s v="EA "/>
    <s v="EA Semibrillo y Homologos"/>
    <x v="3"/>
    <s v="Galon"/>
    <m/>
    <m/>
    <n v="980"/>
    <m/>
    <m/>
    <m/>
    <m/>
    <m/>
    <x v="0"/>
    <n v="122"/>
    <n v="137.25"/>
    <s v="C"/>
    <m/>
    <n v="15"/>
    <n v="15"/>
    <n v="0.3125"/>
    <n v="9.2417341929378374"/>
    <n v="0.27725202578813513"/>
    <n v="40.942795043912824"/>
    <s v="R"/>
    <m/>
    <n v="8.5"/>
    <n v="8.5"/>
    <n v="0.17708333333333334"/>
    <n v="5.2369827093314418"/>
    <n v="0.15710948127994326"/>
    <n v="8.8717090023755318"/>
    <s v="T"/>
    <m/>
    <n v="27"/>
    <n v="27"/>
    <n v="0.5625"/>
    <n v="16.635121547288108"/>
    <n v="0.49905364641864325"/>
    <n v="33.751330691663952"/>
    <m/>
    <m/>
    <m/>
    <n v="0"/>
    <n v="0"/>
    <n v="0"/>
    <n v="0"/>
    <b v="0"/>
    <n v="83.565834737952315"/>
    <n v="1.0520833333333335"/>
    <n v="123.05208333333333"/>
    <s v="ok"/>
  </r>
  <r>
    <s v="EA "/>
    <s v="EA Semibrillo y Homologos"/>
    <x v="3"/>
    <s v="Galon"/>
    <m/>
    <m/>
    <n v="981"/>
    <m/>
    <m/>
    <m/>
    <m/>
    <m/>
    <x v="0"/>
    <n v="122"/>
    <n v="137.25"/>
    <s v="C"/>
    <m/>
    <n v="38.5"/>
    <n v="38.5"/>
    <n v="0.80208333333333337"/>
    <n v="23.720451095207117"/>
    <n v="0.71161353285621354"/>
    <n v="105.08650727937626"/>
    <s v="R"/>
    <m/>
    <n v="19.5"/>
    <n v="19.5"/>
    <n v="0.40625"/>
    <n v="12.014254450819189"/>
    <n v="0.36042763352457569"/>
    <n v="20.352744181920336"/>
    <s v="T"/>
    <m/>
    <n v="46.5"/>
    <n v="46.5"/>
    <n v="0.96875"/>
    <n v="28.649375998107296"/>
    <n v="0.85948127994321888"/>
    <n v="58.127291746754587"/>
    <m/>
    <m/>
    <m/>
    <n v="0"/>
    <n v="0"/>
    <n v="0"/>
    <n v="0"/>
    <b v="0"/>
    <n v="183.5665432080512"/>
    <n v="2.1770833333333335"/>
    <n v="124.17708333333333"/>
    <s v="ok"/>
  </r>
  <r>
    <s v="EA "/>
    <s v="EA Semibrillo y Homologos"/>
    <x v="3"/>
    <s v="Galon"/>
    <m/>
    <m/>
    <n v="982"/>
    <m/>
    <m/>
    <m/>
    <m/>
    <m/>
    <x v="1"/>
    <n v="118"/>
    <n v="132.75"/>
    <s v="E"/>
    <m/>
    <n v="2"/>
    <n v="2"/>
    <n v="4.1666666666666664E-2"/>
    <n v="1.232231225725045"/>
    <n v="3.6966936771751349E-2"/>
    <n v="4.8062611507032953"/>
    <s v="R"/>
    <m/>
    <n v="17.5"/>
    <n v="17.5"/>
    <n v="0.36458333333333331"/>
    <n v="10.782023225094143"/>
    <n v="0.32346069675282429"/>
    <n v="18.265283240184917"/>
    <s v="T"/>
    <m/>
    <n v="43"/>
    <n v="43"/>
    <n v="0.89583333333333337"/>
    <n v="26.492971353088468"/>
    <n v="0.79478914059265404"/>
    <n v="53.752119249687041"/>
    <m/>
    <m/>
    <m/>
    <n v="0"/>
    <n v="0"/>
    <n v="0"/>
    <n v="0"/>
    <b v="0"/>
    <n v="76.823663640575262"/>
    <n v="1.3020833333333335"/>
    <n v="119.30208333333333"/>
    <s v="ok"/>
  </r>
  <r>
    <s v="EA "/>
    <s v="EA Semibrillo y Homologos"/>
    <x v="3"/>
    <s v="Galon"/>
    <m/>
    <m/>
    <n v="983"/>
    <m/>
    <m/>
    <m/>
    <m/>
    <m/>
    <x v="1"/>
    <n v="118"/>
    <n v="132.75"/>
    <s v="L"/>
    <m/>
    <n v="13"/>
    <n v="13"/>
    <n v="0.27083333333333331"/>
    <n v="8.0095029672127911"/>
    <n v="0.24028508901638373"/>
    <n v="32.088828597056704"/>
    <s v="R"/>
    <m/>
    <n v="33"/>
    <n v="33"/>
    <n v="0.6875"/>
    <n v="20.331815224463242"/>
    <n v="0.60995445673389725"/>
    <n v="34.44310553863442"/>
    <s v="T"/>
    <m/>
    <n v="119"/>
    <n v="119"/>
    <n v="2.4791666666666665"/>
    <n v="73.31775793064017"/>
    <n v="2.1995327379192049"/>
    <n v="148.75586490029667"/>
    <m/>
    <m/>
    <m/>
    <n v="0"/>
    <n v="0"/>
    <n v="0"/>
    <n v="0"/>
    <b v="0"/>
    <n v="215.2877990359878"/>
    <n v="3.4375"/>
    <n v="121.4375"/>
    <s v="ok"/>
  </r>
  <r>
    <s v="EA "/>
    <s v="EA Semibrillo y Homologos"/>
    <x v="3"/>
    <s v="Galon"/>
    <m/>
    <m/>
    <n v="984"/>
    <m/>
    <m/>
    <m/>
    <m/>
    <m/>
    <x v="2"/>
    <n v="115"/>
    <n v="129.375"/>
    <s v="C"/>
    <m/>
    <n v="56.5"/>
    <n v="56.5"/>
    <n v="1.1770833333333333"/>
    <n v="34.810532126732518"/>
    <n v="1.0443159638019754"/>
    <n v="154.21786133207164"/>
    <s v="F"/>
    <m/>
    <n v="16.5"/>
    <n v="16.5"/>
    <n v="0.34375"/>
    <n v="10.165907612231621"/>
    <n v="0.30497722836694863"/>
    <n v="29.957288493952746"/>
    <s v="T"/>
    <m/>
    <n v="137.5"/>
    <n v="137.5"/>
    <n v="2.8645833333333335"/>
    <n v="84.715896768596849"/>
    <n v="2.5414769030579052"/>
    <n v="171.8817766705109"/>
    <s v="KX"/>
    <m/>
    <n v="150.5"/>
    <n v="150.5"/>
    <n v="3.1354166666666665"/>
    <n v="92.725399735809631"/>
    <n v="2.7817619920742889"/>
    <n v="309.57337162768232"/>
    <n v="665.63029812421769"/>
    <n v="7.5208333333333339"/>
    <n v="122.52083333333333"/>
    <s v="ok"/>
  </r>
  <r>
    <s v="EA "/>
    <s v="EA Semibrillo y Homologos"/>
    <x v="3"/>
    <s v="Galon"/>
    <m/>
    <m/>
    <n v="985"/>
    <s v="Si"/>
    <n v="0.28000000000000003"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m/>
    <m/>
    <m/>
    <n v="0"/>
    <n v="0"/>
    <n v="0"/>
    <n v="0"/>
    <b v="0"/>
    <n v="5.4364915082157896"/>
    <n v="8.3333333333333343E-2"/>
    <n v="128.08333333333334"/>
    <s v="ok"/>
  </r>
  <r>
    <s v="EA "/>
    <s v="EA Semibrillo y Homologos"/>
    <x v="3"/>
    <s v="Galon"/>
    <m/>
    <m/>
    <n v="986"/>
    <m/>
    <m/>
    <s v="12.2020"/>
    <m/>
    <m/>
    <x v="3"/>
    <n v="128"/>
    <n v="144"/>
    <s v="AXX"/>
    <m/>
    <n v="9"/>
    <n v="9"/>
    <n v="0.1875"/>
    <n v="5.5450405157627021"/>
    <n v="0.16635121547288106"/>
    <n v="11.645215424194932"/>
    <s v="F"/>
    <m/>
    <n v="1.5"/>
    <n v="1.5"/>
    <n v="3.125E-2"/>
    <n v="0.92417341929378372"/>
    <n v="2.7725202578813512E-2"/>
    <n v="2.7233898630866133"/>
    <s v="T"/>
    <m/>
    <n v="6"/>
    <n v="6"/>
    <n v="0.125"/>
    <n v="3.6966936771751349"/>
    <n v="0.11090081031525405"/>
    <n v="7.5002957092586566"/>
    <m/>
    <m/>
    <m/>
    <n v="0"/>
    <n v="0"/>
    <n v="0"/>
    <n v="0"/>
    <b v="0"/>
    <n v="21.868900996540201"/>
    <n v="0.34375"/>
    <n v="128.34375"/>
    <s v="ok"/>
  </r>
  <r>
    <s v="EA "/>
    <s v="EA Semibrillo y Homologos"/>
    <x v="3"/>
    <s v="Galon"/>
    <m/>
    <m/>
    <n v="987"/>
    <m/>
    <m/>
    <m/>
    <m/>
    <m/>
    <x v="0"/>
    <n v="122"/>
    <n v="137.25"/>
    <s v="C"/>
    <m/>
    <n v="33.5"/>
    <n v="33.5"/>
    <n v="0.69791666666666663"/>
    <n v="20.639873030894503"/>
    <n v="0.61919619092683509"/>
    <n v="91.438908931405308"/>
    <s v="F"/>
    <m/>
    <n v="2"/>
    <n v="2"/>
    <n v="4.1666666666666664E-2"/>
    <n v="1.232231225725045"/>
    <n v="3.6966936771751349E-2"/>
    <n v="3.6311864841154842"/>
    <s v="L"/>
    <m/>
    <n v="0.5"/>
    <n v="0.5"/>
    <n v="1.0416666666666666E-2"/>
    <n v="0.30805780643126124"/>
    <n v="9.2417341929378373E-3"/>
    <n v="1.2341857152714117"/>
    <m/>
    <m/>
    <m/>
    <n v="0"/>
    <n v="0"/>
    <n v="0"/>
    <n v="0"/>
    <b v="0"/>
    <n v="96.304281130792205"/>
    <n v="0.74999999999999989"/>
    <n v="122.75"/>
    <s v="ok"/>
  </r>
  <r>
    <s v="EA "/>
    <s v="EA Semibrillo y Homologos"/>
    <x v="3"/>
    <s v="Galon"/>
    <m/>
    <m/>
    <n v="988"/>
    <m/>
    <m/>
    <m/>
    <m/>
    <m/>
    <x v="1"/>
    <n v="118"/>
    <n v="132.75"/>
    <s v="C"/>
    <m/>
    <n v="51.5"/>
    <n v="51.5"/>
    <n v="1.0729166666666667"/>
    <n v="31.72995406241991"/>
    <n v="0.95189862187259733"/>
    <n v="140.57026298410071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m/>
    <m/>
    <m/>
    <n v="0"/>
    <n v="0"/>
    <n v="0"/>
    <n v="0"/>
    <b v="0"/>
    <n v="156.94738100166583"/>
    <n v="1.1979166666666667"/>
    <n v="119.19791666666667"/>
    <s v="ok"/>
  </r>
  <r>
    <s v="EA "/>
    <s v="EA Semibrillo y Homologos"/>
    <x v="3"/>
    <s v="Galon"/>
    <m/>
    <m/>
    <n v="989"/>
    <m/>
    <m/>
    <m/>
    <m/>
    <m/>
    <x v="1"/>
    <n v="118"/>
    <n v="132.75"/>
    <s v="C"/>
    <m/>
    <n v="288"/>
    <n v="288"/>
    <n v="6"/>
    <n v="177.44129650440647"/>
    <n v="5.3232388951321941"/>
    <n v="786.10166484312629"/>
    <s v="V"/>
    <m/>
    <n v="26.5"/>
    <n v="26.5"/>
    <n v="0.55208333333333337"/>
    <n v="16.327063740856847"/>
    <n v="0.48981191222570541"/>
    <n v="72.332271244246002"/>
    <m/>
    <m/>
    <m/>
    <n v="0"/>
    <n v="0"/>
    <n v="0"/>
    <n v="0"/>
    <b v="0"/>
    <m/>
    <m/>
    <m/>
    <n v="0"/>
    <n v="0"/>
    <n v="0"/>
    <n v="0"/>
    <b v="0"/>
    <n v="858.43393608737233"/>
    <n v="6.552083333333333"/>
    <n v="124.55208333333333"/>
    <s v="ok"/>
  </r>
  <r>
    <s v="EA "/>
    <s v="EA Semibrillo y Homologos"/>
    <x v="3"/>
    <s v="Galon"/>
    <m/>
    <m/>
    <n v="990"/>
    <m/>
    <m/>
    <m/>
    <m/>
    <m/>
    <x v="1"/>
    <n v="118"/>
    <n v="132.75"/>
    <s v="I"/>
    <m/>
    <n v="40"/>
    <n v="40"/>
    <n v="0.83333333333333337"/>
    <n v="24.644624514500901"/>
    <n v="0.73933873543502704"/>
    <n v="103.63130969630659"/>
    <s v="V"/>
    <m/>
    <n v="30"/>
    <n v="30"/>
    <n v="0.625"/>
    <n v="18.483468385875675"/>
    <n v="0.55450405157627025"/>
    <n v="81.885590087825648"/>
    <s v="T"/>
    <m/>
    <n v="259.5"/>
    <n v="259.5"/>
    <n v="5.40625"/>
    <n v="159.88200153782458"/>
    <n v="4.7964600461347375"/>
    <n v="324.38778942543689"/>
    <m/>
    <m/>
    <m/>
    <n v="0"/>
    <n v="0"/>
    <n v="0"/>
    <n v="0"/>
    <b v="0"/>
    <n v="509.90468920956914"/>
    <n v="6.8645833333333339"/>
    <n v="124.86458333333333"/>
    <s v="ok"/>
  </r>
  <r>
    <s v="EA "/>
    <s v="EA Semibrillo y Homologos"/>
    <x v="3"/>
    <s v="Galon"/>
    <m/>
    <m/>
    <n v="991"/>
    <m/>
    <m/>
    <m/>
    <m/>
    <m/>
    <x v="2"/>
    <n v="115"/>
    <n v="129.375"/>
    <s v="C"/>
    <m/>
    <n v="453"/>
    <n v="453"/>
    <n v="9.4375"/>
    <n v="279.10037262672267"/>
    <n v="8.3730111788016792"/>
    <n v="1236.4724103261674"/>
    <s v="V"/>
    <m/>
    <n v="41"/>
    <n v="41"/>
    <n v="0.85416666666666663"/>
    <n v="25.26074012736342"/>
    <n v="0.7578222038209026"/>
    <n v="111.91030645336173"/>
    <s v="T"/>
    <m/>
    <n v="40"/>
    <n v="40"/>
    <n v="0.83333333333333337"/>
    <n v="24.644624514500901"/>
    <n v="0.73933873543502704"/>
    <n v="50.001971395057716"/>
    <s v="KX"/>
    <m/>
    <n v="42"/>
    <n v="42"/>
    <n v="0.875"/>
    <n v="25.876855740225945"/>
    <n v="0.77630567220677837"/>
    <n v="86.392568826329949"/>
    <n v="1484.777257000917"/>
    <n v="12"/>
    <n v="127"/>
    <s v="ok"/>
  </r>
  <r>
    <s v="EA "/>
    <s v="EA Semibrillo y Homologos"/>
    <x v="3"/>
    <s v="Galon"/>
    <m/>
    <m/>
    <n v="992"/>
    <m/>
    <m/>
    <s v="12.2020"/>
    <m/>
    <m/>
    <x v="3"/>
    <n v="128"/>
    <n v="144"/>
    <s v="C"/>
    <m/>
    <n v="12.5"/>
    <n v="12.5"/>
    <n v="0.26041666666666669"/>
    <n v="7.7014451607815317"/>
    <n v="0.23104335482344596"/>
    <n v="34.11899586992736"/>
    <s v="L"/>
    <m/>
    <n v="3"/>
    <n v="3"/>
    <n v="6.25E-2"/>
    <n v="1.8483468385875674"/>
    <n v="5.5450405157627024E-2"/>
    <n v="7.4051142916284709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45.618389665947113"/>
    <n v="0.35416666666666669"/>
    <n v="128.35416666666666"/>
    <s v="ok"/>
  </r>
  <r>
    <s v="EA "/>
    <s v="EA Semibrillo y Homologos"/>
    <x v="3"/>
    <s v="Galon"/>
    <m/>
    <m/>
    <n v="993"/>
    <s v="Si"/>
    <n v="0.35"/>
    <s v="12.2020"/>
    <m/>
    <m/>
    <x v="3"/>
    <n v="128"/>
    <n v="144"/>
    <s v="C"/>
    <m/>
    <n v="24"/>
    <n v="24"/>
    <n v="0.5"/>
    <n v="14.786774708700539"/>
    <n v="0.44360324126101619"/>
    <n v="65.508472070260524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m/>
    <m/>
    <m/>
    <n v="0"/>
    <n v="0"/>
    <n v="0"/>
    <n v="0"/>
    <b v="0"/>
    <n v="76.426550748637283"/>
    <n v="0.58333333333333337"/>
    <n v="128.58333333333334"/>
    <s v="ok"/>
  </r>
  <r>
    <s v="EA "/>
    <s v="EA Semibrillo y Homologos"/>
    <x v="3"/>
    <s v="Galon"/>
    <m/>
    <m/>
    <n v="994"/>
    <m/>
    <m/>
    <m/>
    <m/>
    <m/>
    <x v="0"/>
    <n v="122"/>
    <n v="137.25"/>
    <s v="F"/>
    <m/>
    <n v="3.5"/>
    <n v="3.5"/>
    <n v="7.2916666666666671E-2"/>
    <n v="2.1564046450188288"/>
    <n v="6.4692139350564865E-2"/>
    <n v="6.354576347202098"/>
    <s v="L"/>
    <m/>
    <n v="4.5"/>
    <n v="4.5"/>
    <n v="9.375E-2"/>
    <n v="2.772520257881351"/>
    <n v="8.3175607736440532E-2"/>
    <n v="11.107671437442706"/>
    <s v="T"/>
    <m/>
    <n v="17"/>
    <n v="17"/>
    <n v="0.35416666666666669"/>
    <n v="10.473965418662884"/>
    <n v="0.31421896255988652"/>
    <n v="21.250837842899529"/>
    <m/>
    <m/>
    <m/>
    <n v="0"/>
    <n v="0"/>
    <n v="0"/>
    <n v="0"/>
    <b v="0"/>
    <n v="38.713085627544331"/>
    <n v="0.52083333333333337"/>
    <n v="122.52083333333333"/>
    <s v="ok"/>
  </r>
  <r>
    <s v="EA "/>
    <s v="EA Semibrillo y Homologos"/>
    <x v="3"/>
    <s v="Galon"/>
    <m/>
    <m/>
    <n v="995"/>
    <m/>
    <m/>
    <m/>
    <m/>
    <m/>
    <x v="0"/>
    <n v="122"/>
    <n v="137.25"/>
    <s v="C"/>
    <m/>
    <n v="62.5"/>
    <n v="62.5"/>
    <n v="1.3020833333333333"/>
    <n v="38.507225803907652"/>
    <n v="1.1552167741172295"/>
    <n v="170.59497934963676"/>
    <s v="F"/>
    <m/>
    <n v="7"/>
    <n v="7"/>
    <n v="0.14583333333333334"/>
    <n v="4.3128092900376576"/>
    <n v="0.12938427870112973"/>
    <n v="12.709152694404196"/>
    <s v="L"/>
    <m/>
    <n v="7"/>
    <n v="7"/>
    <n v="0.14583333333333334"/>
    <n v="4.3128092900376576"/>
    <n v="0.12938427870112973"/>
    <n v="17.278600013799768"/>
    <m/>
    <m/>
    <m/>
    <n v="0"/>
    <n v="0"/>
    <n v="0"/>
    <n v="0"/>
    <b v="0"/>
    <n v="200.58273205784073"/>
    <n v="1.5937499999999998"/>
    <n v="123.59375"/>
    <s v="ok"/>
  </r>
  <r>
    <s v="EA "/>
    <s v="EA Semibrillo y Homologos"/>
    <x v="3"/>
    <s v="Galon"/>
    <m/>
    <m/>
    <n v="996"/>
    <m/>
    <m/>
    <m/>
    <m/>
    <m/>
    <x v="1"/>
    <n v="118"/>
    <n v="132.75"/>
    <s v="C"/>
    <m/>
    <n v="86"/>
    <n v="86"/>
    <n v="1.7916666666666667"/>
    <n v="52.985942706176935"/>
    <n v="1.5895782811853081"/>
    <n v="234.73869158510021"/>
    <s v="F"/>
    <m/>
    <n v="7.5"/>
    <n v="7.5"/>
    <n v="0.15625"/>
    <n v="4.6208670964689187"/>
    <n v="0.13862601289406756"/>
    <n v="13.616949315433066"/>
    <s v="B"/>
    <m/>
    <n v="1.5"/>
    <n v="1.5"/>
    <n v="3.125E-2"/>
    <n v="0.92417341929378372"/>
    <n v="2.7725202578813512E-2"/>
    <n v="5.9975382204216814"/>
    <m/>
    <m/>
    <m/>
    <n v="0"/>
    <n v="0"/>
    <n v="0"/>
    <n v="0"/>
    <b v="0"/>
    <n v="254.35317912095496"/>
    <n v="1.9791666666666667"/>
    <n v="119.97916666666667"/>
    <s v="ok"/>
  </r>
  <r>
    <s v="EA "/>
    <s v="EA Semibrillo y Homologos"/>
    <x v="3"/>
    <s v="Galon"/>
    <m/>
    <m/>
    <n v="997"/>
    <m/>
    <m/>
    <m/>
    <m/>
    <m/>
    <x v="1"/>
    <n v="118"/>
    <n v="132.75"/>
    <s v="C"/>
    <m/>
    <n v="166.5"/>
    <n v="166.5"/>
    <n v="3.46875"/>
    <n v="102.58324954160999"/>
    <n v="3.0774974862482996"/>
    <n v="454.4650249874324"/>
    <s v="E"/>
    <m/>
    <n v="2"/>
    <n v="2"/>
    <n v="4.1666666666666664E-2"/>
    <n v="1.232231225725045"/>
    <n v="3.6966936771751349E-2"/>
    <n v="4.8062611507032953"/>
    <s v="F"/>
    <m/>
    <n v="12.5"/>
    <n v="12.5"/>
    <n v="0.26041666666666669"/>
    <n v="7.7014451607815317"/>
    <n v="0.23104335482344596"/>
    <n v="22.694915525721779"/>
    <m/>
    <m/>
    <m/>
    <n v="0"/>
    <n v="0"/>
    <n v="0"/>
    <n v="0"/>
    <b v="0"/>
    <n v="481.96620166385748"/>
    <n v="3.770833333333333"/>
    <n v="121.77083333333333"/>
    <s v="ok"/>
  </r>
  <r>
    <s v="EA "/>
    <s v="EA Semibrillo y Homologos"/>
    <x v="3"/>
    <s v="Galon"/>
    <m/>
    <m/>
    <n v="998"/>
    <m/>
    <m/>
    <m/>
    <m/>
    <m/>
    <x v="2"/>
    <n v="115"/>
    <n v="129.375"/>
    <s v="C"/>
    <m/>
    <n v="503"/>
    <n v="503"/>
    <n v="10.479166666666666"/>
    <n v="309.9061532698488"/>
    <n v="9.2971845980954644"/>
    <n v="1372.9483938058768"/>
    <s v="F"/>
    <m/>
    <n v="24"/>
    <n v="24"/>
    <n v="0.5"/>
    <n v="14.786774708700539"/>
    <n v="0.44360324126101619"/>
    <n v="43.574237809385814"/>
    <s v="B"/>
    <m/>
    <n v="7.5"/>
    <n v="7.5"/>
    <n v="0.15625"/>
    <n v="4.6208670964689187"/>
    <n v="0.13862601289406756"/>
    <n v="29.987691102108407"/>
    <s v="KX"/>
    <m/>
    <n v="41"/>
    <n v="41"/>
    <n v="0.85416666666666663"/>
    <n v="25.26074012736342"/>
    <n v="0.7578222038209026"/>
    <n v="84.335602901893523"/>
    <n v="1530.8459256192643"/>
    <n v="11.989583333333332"/>
    <n v="126.98958333333333"/>
    <s v="ok"/>
  </r>
  <r>
    <s v="EA "/>
    <s v="EA Semibrillo y Homologos"/>
    <x v="3"/>
    <s v="Galon"/>
    <m/>
    <m/>
    <n v="999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7"/>
    <n v="7"/>
    <n v="0.14583333333333334"/>
    <n v="4.3128092900376576"/>
    <n v="0.12938427870112973"/>
    <n v="19.1066376871593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22.013613714995419"/>
    <n v="0.16666666666666666"/>
    <n v="128.16666666666666"/>
    <s v="ok"/>
  </r>
  <r>
    <s v="EA "/>
    <s v="EA Semibrillo y Homologos"/>
    <x v="3"/>
    <s v="Galon"/>
    <m/>
    <m/>
    <n v="1000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21"/>
    <n v="21"/>
    <n v="0.4375"/>
    <n v="12.938427870112973"/>
    <n v="0.38815283610338919"/>
    <n v="57.319913061477962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62.042482331371808"/>
    <n v="0.47916666666666669"/>
    <n v="128.47916666666666"/>
    <s v="ok"/>
  </r>
  <r>
    <s v="EA "/>
    <s v="EA Semibrillo y Homologos"/>
    <x v="3"/>
    <s v="Galon"/>
    <m/>
    <m/>
    <n v="1001"/>
    <m/>
    <m/>
    <m/>
    <m/>
    <m/>
    <x v="0"/>
    <n v="122"/>
    <n v="137.25"/>
    <s v="C"/>
    <m/>
    <n v="22.5"/>
    <n v="22.5"/>
    <n v="0.46875"/>
    <n v="13.862601289406756"/>
    <n v="0.41587803868220269"/>
    <n v="61.414192565869243"/>
    <s v="I"/>
    <m/>
    <n v="1"/>
    <n v="1"/>
    <n v="2.0833333333333332E-2"/>
    <n v="0.61611561286252248"/>
    <n v="1.8483468385875675E-2"/>
    <n v="2.5907827424076642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68.543958413421265"/>
    <n v="0.54166666666666663"/>
    <n v="122.54166666666667"/>
    <s v="ok"/>
  </r>
  <r>
    <s v="EA "/>
    <s v="EA Semibrillo y Homologos"/>
    <x v="3"/>
    <s v="Galon"/>
    <m/>
    <m/>
    <n v="1002"/>
    <m/>
    <m/>
    <m/>
    <m/>
    <m/>
    <x v="0"/>
    <n v="122"/>
    <n v="137.25"/>
    <s v="C"/>
    <m/>
    <n v="52"/>
    <n v="52"/>
    <n v="1.0833333333333333"/>
    <n v="32.038011868851164"/>
    <n v="0.96114035606553494"/>
    <n v="141.93502281889778"/>
    <s v="F"/>
    <m/>
    <n v="9"/>
    <n v="9"/>
    <n v="0.1875"/>
    <n v="5.5450405157627021"/>
    <n v="0.16635121547288106"/>
    <n v="16.340339178519681"/>
    <s v="L"/>
    <m/>
    <n v="23"/>
    <n v="23"/>
    <n v="0.47916666666666669"/>
    <n v="14.170659095838017"/>
    <n v="0.42511977287514052"/>
    <n v="56.772542902484943"/>
    <m/>
    <m/>
    <m/>
    <n v="0"/>
    <n v="0"/>
    <n v="0"/>
    <n v="0"/>
    <b v="0"/>
    <n v="215.04790489990239"/>
    <n v="1.75"/>
    <n v="123.75"/>
    <s v="ok"/>
  </r>
  <r>
    <s v="EA "/>
    <s v="EA Semibrillo y Homologos"/>
    <x v="3"/>
    <s v="Galon"/>
    <m/>
    <m/>
    <n v="1003"/>
    <m/>
    <m/>
    <m/>
    <m/>
    <m/>
    <x v="0"/>
    <n v="122"/>
    <n v="137.25"/>
    <s v="T"/>
    <m/>
    <n v="98"/>
    <n v="98"/>
    <n v="2.0416666666666665"/>
    <n v="60.379330060527202"/>
    <n v="1.8113799018158161"/>
    <n v="122.50482991789139"/>
    <s v="I"/>
    <m/>
    <n v="40"/>
    <n v="40"/>
    <n v="0.83333333333333337"/>
    <n v="24.644624514500901"/>
    <n v="0.73933873543502704"/>
    <n v="103.63130969630659"/>
    <s v="R"/>
    <m/>
    <n v="22"/>
    <n v="22"/>
    <n v="0.45833333333333331"/>
    <n v="13.554543482975495"/>
    <n v="0.40663630448926485"/>
    <n v="22.962070359089612"/>
    <m/>
    <m/>
    <m/>
    <n v="0"/>
    <n v="0"/>
    <n v="0"/>
    <n v="0"/>
    <b v="0"/>
    <n v="249.0982099732876"/>
    <n v="3.3333333333333335"/>
    <n v="125.33333333333333"/>
    <s v="ok"/>
  </r>
  <r>
    <s v="EA "/>
    <s v="EA Semibrillo y Homologos"/>
    <x v="3"/>
    <s v="Galon"/>
    <m/>
    <m/>
    <n v="1004"/>
    <m/>
    <m/>
    <m/>
    <m/>
    <m/>
    <x v="1"/>
    <n v="118"/>
    <n v="132.75"/>
    <s v="C"/>
    <m/>
    <n v="115"/>
    <n v="115"/>
    <n v="2.3958333333333335"/>
    <n v="70.853295479190095"/>
    <n v="2.1255988643757027"/>
    <n v="313.89476200333172"/>
    <s v="E"/>
    <m/>
    <n v="7.5"/>
    <n v="7.5"/>
    <n v="0.15625"/>
    <n v="4.6208670964689187"/>
    <n v="0.13862601289406756"/>
    <n v="18.023479315137358"/>
    <s v="F"/>
    <m/>
    <n v="20"/>
    <n v="20"/>
    <n v="0.41666666666666669"/>
    <n v="12.32231225725045"/>
    <n v="0.36966936771751352"/>
    <n v="36.311864841154843"/>
    <m/>
    <m/>
    <m/>
    <n v="0"/>
    <n v="0"/>
    <n v="0"/>
    <n v="0"/>
    <b v="0"/>
    <n v="368.23010615962392"/>
    <n v="2.96875"/>
    <n v="120.96875"/>
    <s v="ok"/>
  </r>
  <r>
    <s v="EA "/>
    <s v="EA Semibrillo y Homologos"/>
    <x v="3"/>
    <s v="Galon"/>
    <m/>
    <m/>
    <n v="1005"/>
    <m/>
    <m/>
    <m/>
    <m/>
    <m/>
    <x v="2"/>
    <n v="115"/>
    <n v="129.375"/>
    <s v="C"/>
    <m/>
    <n v="299.5"/>
    <n v="299.5"/>
    <n v="6.239583333333333"/>
    <n v="184.52662605232547"/>
    <n v="5.5357987815697642"/>
    <n v="817.49114104345938"/>
    <s v="I"/>
    <m/>
    <n v="57.5"/>
    <n v="57.5"/>
    <n v="1.1979166666666667"/>
    <n v="35.426647739595047"/>
    <n v="1.0627994321878513"/>
    <n v="148.97000768844072"/>
    <s v="F"/>
    <m/>
    <n v="42.5"/>
    <n v="42.5"/>
    <n v="0.88541666666666663"/>
    <n v="26.184913546657203"/>
    <n v="0.7855474063997161"/>
    <n v="77.162712787454041"/>
    <s v="KX"/>
    <m/>
    <n v="144"/>
    <n v="144"/>
    <n v="3"/>
    <n v="88.720648252203233"/>
    <n v="2.661619447566097"/>
    <n v="296.20309311884557"/>
    <n v="1339.8269546381996"/>
    <n v="11.322916666666666"/>
    <n v="126.32291666666667"/>
    <s v="ok"/>
  </r>
  <r>
    <s v="EA "/>
    <s v="EA Semibrillo y Homologos"/>
    <x v="3"/>
    <s v="Galon"/>
    <m/>
    <m/>
    <n v="1006"/>
    <s v="Si"/>
    <n v="0.31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25.5"/>
    <n v="25.5"/>
    <n v="0.53125"/>
    <n v="15.710948127994323"/>
    <n v="0.47132844383982969"/>
    <n v="69.602751574651805"/>
    <s v="F"/>
    <m/>
    <n v="2.5"/>
    <n v="2.5"/>
    <n v="5.2083333333333336E-2"/>
    <n v="1.5402890321563063"/>
    <n v="4.620867096468919E-2"/>
    <n v="4.5389831051443554"/>
    <m/>
    <m/>
    <m/>
    <n v="0"/>
    <n v="0"/>
    <n v="0"/>
    <n v="0"/>
    <b v="0"/>
    <n v="76.140914086603388"/>
    <n v="0.59375"/>
    <n v="128.59375"/>
    <s v="ok"/>
  </r>
  <r>
    <s v="EA "/>
    <s v="EA Semibrillo y Homologos"/>
    <x v="3"/>
    <s v="Galon"/>
    <m/>
    <m/>
    <n v="1007"/>
    <m/>
    <m/>
    <m/>
    <m/>
    <m/>
    <x v="0"/>
    <n v="122"/>
    <n v="137.25"/>
    <s v="C"/>
    <m/>
    <n v="27"/>
    <n v="27"/>
    <n v="0.5625"/>
    <n v="16.635121547288108"/>
    <n v="0.49905364641864325"/>
    <n v="73.697031079043086"/>
    <s v="F"/>
    <m/>
    <n v="4.5"/>
    <n v="4.5"/>
    <n v="9.375E-2"/>
    <n v="2.772520257881351"/>
    <n v="8.3175607736440532E-2"/>
    <n v="8.1701695892598405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83.866380075110158"/>
    <n v="0.66666666666666663"/>
    <n v="122.66666666666667"/>
    <s v="ok"/>
  </r>
  <r>
    <s v="EA "/>
    <s v="EA Semibrillo y Homologos"/>
    <x v="3"/>
    <s v="Galon"/>
    <m/>
    <m/>
    <n v="1008"/>
    <m/>
    <m/>
    <m/>
    <m/>
    <m/>
    <x v="0"/>
    <n v="122"/>
    <n v="137.25"/>
    <s v="C"/>
    <m/>
    <n v="38.5"/>
    <n v="38.5"/>
    <n v="0.80208333333333337"/>
    <n v="23.720451095207117"/>
    <n v="0.71161353285621354"/>
    <n v="105.08650727937626"/>
    <s v="I"/>
    <m/>
    <n v="3"/>
    <n v="3"/>
    <n v="6.25E-2"/>
    <n v="1.8483468385875674"/>
    <n v="5.5450405157627024E-2"/>
    <n v="7.7723482272229933"/>
    <s v="F"/>
    <m/>
    <n v="5"/>
    <n v="5"/>
    <n v="0.10416666666666667"/>
    <n v="3.0805780643126126"/>
    <n v="9.241734192937838E-2"/>
    <n v="9.0779662102887109"/>
    <m/>
    <m/>
    <m/>
    <n v="0"/>
    <n v="0"/>
    <n v="0"/>
    <n v="0"/>
    <b v="0"/>
    <n v="121.93682171688796"/>
    <n v="0.96875"/>
    <n v="122.96875"/>
    <s v="ok"/>
  </r>
  <r>
    <s v="EA "/>
    <s v="EA Semibrillo y Homologos"/>
    <x v="3"/>
    <s v="Galon"/>
    <m/>
    <m/>
    <n v="1009"/>
    <m/>
    <m/>
    <m/>
    <m/>
    <m/>
    <x v="0"/>
    <n v="122"/>
    <n v="137.25"/>
    <s v="C"/>
    <m/>
    <n v="66.5"/>
    <n v="66.5"/>
    <n v="1.3854166666666667"/>
    <n v="40.971688255357748"/>
    <n v="1.2291506476607323"/>
    <n v="181.51305802801355"/>
    <s v="I"/>
    <m/>
    <n v="10.5"/>
    <n v="10.5"/>
    <n v="0.21875"/>
    <n v="6.4692139350564863"/>
    <n v="0.19407641805169459"/>
    <n v="27.203218795280478"/>
    <s v="F"/>
    <m/>
    <n v="11.5"/>
    <n v="11.5"/>
    <n v="0.23958333333333334"/>
    <n v="7.0853295479190086"/>
    <n v="0.21255988643757026"/>
    <n v="20.879322283664038"/>
    <m/>
    <m/>
    <m/>
    <n v="0"/>
    <n v="0"/>
    <n v="0"/>
    <n v="0"/>
    <b v="0"/>
    <n v="229.59559910695808"/>
    <n v="1.84375"/>
    <n v="123.84375"/>
    <s v="ok"/>
  </r>
  <r>
    <s v="EA "/>
    <s v="EA Semibrillo y Homologos"/>
    <x v="3"/>
    <s v="Galon"/>
    <m/>
    <m/>
    <n v="1010"/>
    <m/>
    <m/>
    <m/>
    <m/>
    <m/>
    <x v="1"/>
    <n v="118"/>
    <n v="132.75"/>
    <s v="C"/>
    <m/>
    <n v="51.5"/>
    <n v="51.5"/>
    <n v="1.0729166666666667"/>
    <n v="31.72995406241991"/>
    <n v="0.95189862187259733"/>
    <n v="140.57026298410071"/>
    <s v="F"/>
    <m/>
    <n v="10.5"/>
    <n v="10.5"/>
    <n v="0.21875"/>
    <n v="6.4692139350564863"/>
    <n v="0.19407641805169459"/>
    <n v="19.063729041606294"/>
    <s v="L"/>
    <m/>
    <n v="19.5"/>
    <n v="19.5"/>
    <n v="0.40625"/>
    <n v="12.014254450819189"/>
    <n v="0.36042763352457569"/>
    <n v="48.133242895585063"/>
    <m/>
    <m/>
    <m/>
    <n v="0"/>
    <n v="0"/>
    <n v="0"/>
    <n v="0"/>
    <b v="0"/>
    <n v="207.76723492129207"/>
    <n v="1.6979166666666667"/>
    <n v="119.69791666666667"/>
    <s v="ok"/>
  </r>
  <r>
    <s v="EA "/>
    <s v="EA Semibrillo y Homologos"/>
    <x v="3"/>
    <s v="Galon"/>
    <m/>
    <m/>
    <n v="1011"/>
    <m/>
    <m/>
    <m/>
    <m/>
    <m/>
    <x v="1"/>
    <n v="118"/>
    <n v="132.75"/>
    <s v="C"/>
    <m/>
    <n v="243"/>
    <n v="243"/>
    <n v="5.0625"/>
    <n v="149.71609392559296"/>
    <n v="4.4914828177677881"/>
    <n v="663.27327971138777"/>
    <s v="I"/>
    <m/>
    <n v="43"/>
    <n v="43"/>
    <n v="0.89583333333333337"/>
    <n v="26.492971353088468"/>
    <n v="0.79478914059265404"/>
    <n v="111.40365792352958"/>
    <s v="F"/>
    <m/>
    <n v="31.5"/>
    <n v="31.5"/>
    <n v="0.65625"/>
    <n v="19.407641805169458"/>
    <n v="0.58222925415508375"/>
    <n v="57.191187124818882"/>
    <m/>
    <m/>
    <m/>
    <n v="0"/>
    <n v="0"/>
    <n v="0"/>
    <n v="0"/>
    <b v="0"/>
    <n v="831.86812475973613"/>
    <n v="6.614583333333333"/>
    <n v="124.61458333333333"/>
    <s v="ok"/>
  </r>
  <r>
    <s v="EA "/>
    <s v="EA Semibrillo y Homologos"/>
    <x v="3"/>
    <s v="Galon"/>
    <m/>
    <m/>
    <n v="1012"/>
    <m/>
    <m/>
    <m/>
    <m/>
    <m/>
    <x v="2"/>
    <n v="115"/>
    <n v="129.375"/>
    <s v="C"/>
    <m/>
    <n v="421.5"/>
    <n v="421.5"/>
    <n v="8.78125"/>
    <n v="259.69273082155325"/>
    <n v="7.7907819246465975"/>
    <n v="1150.4925407339504"/>
    <s v="F"/>
    <m/>
    <n v="64.5"/>
    <n v="64.5"/>
    <n v="1.34375"/>
    <n v="39.739457029632703"/>
    <n v="1.192183710888981"/>
    <n v="117.10576411272437"/>
    <s v="L"/>
    <m/>
    <n v="88.5"/>
    <n v="88.5"/>
    <n v="1.84375"/>
    <n v="54.526231738333237"/>
    <n v="1.635786952149997"/>
    <n v="218.4508716030399"/>
    <s v="KX"/>
    <m/>
    <n v="1.5"/>
    <n v="1.5"/>
    <n v="3.125E-2"/>
    <n v="0.92417341929378372"/>
    <n v="2.7725202578813512E-2"/>
    <n v="3.0854488866546412"/>
    <n v="1489.1346253363693"/>
    <n v="12"/>
    <n v="127"/>
    <s v="ok"/>
  </r>
  <r>
    <s v="EA "/>
    <s v="EA Semibrillo y Homologos"/>
    <x v="3"/>
    <s v="Galon"/>
    <m/>
    <m/>
    <n v="1013"/>
    <m/>
    <m/>
    <s v="12.2020"/>
    <m/>
    <m/>
    <x v="3"/>
    <n v="128"/>
    <n v="144"/>
    <s v="AXX"/>
    <m/>
    <n v="8.5"/>
    <n v="8.5"/>
    <n v="0.17708333333333334"/>
    <n v="5.2369827093314418"/>
    <n v="0.15710948127994326"/>
    <n v="10.998259011739659"/>
    <s v="C"/>
    <m/>
    <n v="1.5"/>
    <n v="1.5"/>
    <n v="3.125E-2"/>
    <n v="0.92417341929378372"/>
    <n v="2.7725202578813512E-2"/>
    <n v="4.0942795043912827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17.815928379217556"/>
    <n v="0.23958333333333334"/>
    <n v="128.23958333333334"/>
    <s v="ok"/>
  </r>
  <r>
    <s v="EA "/>
    <s v="EA Semibrillo y Homologos"/>
    <x v="3"/>
    <s v="Galon"/>
    <m/>
    <m/>
    <n v="1014"/>
    <m/>
    <m/>
    <s v="12.2020"/>
    <m/>
    <m/>
    <x v="3"/>
    <n v="128"/>
    <n v="144"/>
    <s v="C"/>
    <m/>
    <n v="18"/>
    <n v="18"/>
    <n v="0.375"/>
    <n v="11.090081031525404"/>
    <n v="0.33270243094576213"/>
    <n v="49.131354052695393"/>
    <s v="F"/>
    <m/>
    <n v="0.5"/>
    <n v="0.5"/>
    <n v="1.0416666666666666E-2"/>
    <n v="0.30805780643126124"/>
    <n v="9.2417341929378373E-3"/>
    <n v="0.90779662102887104"/>
    <s v="R"/>
    <m/>
    <n v="4.5"/>
    <n v="4.5"/>
    <n v="9.375E-2"/>
    <n v="2.772520257881351"/>
    <n v="8.3175607736440532E-2"/>
    <n v="4.6967871189046928"/>
    <m/>
    <m/>
    <m/>
    <n v="0"/>
    <n v="0"/>
    <n v="0"/>
    <n v="0"/>
    <b v="0"/>
    <n v="54.73593779262896"/>
    <n v="0.47916666666666669"/>
    <n v="128.47916666666666"/>
    <s v="ok"/>
  </r>
  <r>
    <s v="EA "/>
    <s v="EA Semibrillo y Homologos"/>
    <x v="3"/>
    <s v="Galon"/>
    <m/>
    <m/>
    <n v="1015"/>
    <m/>
    <m/>
    <m/>
    <m/>
    <m/>
    <x v="0"/>
    <n v="122"/>
    <n v="137.25"/>
    <s v="L"/>
    <m/>
    <n v="7.5"/>
    <n v="7.5"/>
    <n v="0.15625"/>
    <n v="4.6208670964689187"/>
    <n v="0.13862601289406756"/>
    <n v="18.512785729071176"/>
    <s v="R"/>
    <m/>
    <n v="10.5"/>
    <n v="10.5"/>
    <n v="0.21875"/>
    <n v="6.4692139350564863"/>
    <n v="0.19407641805169459"/>
    <n v="10.95916994411095"/>
    <s v="T"/>
    <m/>
    <n v="16"/>
    <n v="16"/>
    <n v="0.33333333333333331"/>
    <n v="9.8578498058003596"/>
    <n v="0.29573549417401079"/>
    <n v="20.000788558023082"/>
    <m/>
    <m/>
    <m/>
    <n v="0"/>
    <n v="0"/>
    <n v="0"/>
    <n v="0"/>
    <b v="0"/>
    <n v="49.472744231205212"/>
    <n v="0.70833333333333326"/>
    <n v="122.70833333333333"/>
    <s v="ok"/>
  </r>
  <r>
    <s v="EA "/>
    <s v="EA Semibrillo y Homologos"/>
    <x v="3"/>
    <s v="Galon"/>
    <m/>
    <m/>
    <n v="1016"/>
    <m/>
    <m/>
    <m/>
    <m/>
    <m/>
    <x v="0"/>
    <n v="122"/>
    <n v="137.25"/>
    <s v="C"/>
    <m/>
    <n v="99"/>
    <n v="99"/>
    <n v="2.0625"/>
    <n v="60.995445673389725"/>
    <n v="1.8298633702016918"/>
    <n v="270.22244728982469"/>
    <s v="I"/>
    <m/>
    <n v="0.5"/>
    <n v="0.5"/>
    <n v="1.0416666666666666E-2"/>
    <n v="0.30805780643126124"/>
    <n v="9.2417341929378373E-3"/>
    <n v="1.2953913712038321"/>
    <s v="R"/>
    <m/>
    <n v="41.5"/>
    <n v="41.5"/>
    <n v="0.86458333333333337"/>
    <n v="25.568797933794684"/>
    <n v="0.76706393801384054"/>
    <n v="43.314814541009952"/>
    <m/>
    <m/>
    <m/>
    <n v="0"/>
    <n v="0"/>
    <n v="0"/>
    <n v="0"/>
    <b v="0"/>
    <n v="314.8326532020385"/>
    <n v="2.9375"/>
    <n v="124.9375"/>
    <s v="ok"/>
  </r>
  <r>
    <s v="EA "/>
    <s v="EA Semibrillo y Homologos"/>
    <x v="3"/>
    <s v="Galon"/>
    <m/>
    <m/>
    <n v="1017"/>
    <m/>
    <m/>
    <m/>
    <m/>
    <m/>
    <x v="1"/>
    <n v="118"/>
    <n v="132.75"/>
    <s v="C"/>
    <m/>
    <n v="115"/>
    <n v="115"/>
    <n v="2.3958333333333335"/>
    <n v="70.853295479190095"/>
    <n v="2.1255988643757027"/>
    <n v="313.89476200333172"/>
    <s v="L"/>
    <m/>
    <n v="5"/>
    <n v="5"/>
    <n v="0.10416666666666667"/>
    <n v="3.0805780643126126"/>
    <n v="9.241734192937838E-2"/>
    <n v="12.341857152714118"/>
    <s v="R"/>
    <m/>
    <n v="43.5"/>
    <n v="43.5"/>
    <n v="0.90625"/>
    <n v="26.801029159519729"/>
    <n v="0.80403087478559188"/>
    <n v="45.402275482745367"/>
    <m/>
    <m/>
    <m/>
    <n v="0"/>
    <n v="0"/>
    <n v="0"/>
    <n v="0"/>
    <b v="0"/>
    <n v="371.63889463879121"/>
    <n v="3.40625"/>
    <n v="121.40625"/>
    <s v="ok"/>
  </r>
  <r>
    <s v="EA "/>
    <s v="EA Semibrillo y Homologos"/>
    <x v="3"/>
    <s v="Galon"/>
    <m/>
    <m/>
    <n v="1018"/>
    <m/>
    <m/>
    <m/>
    <m/>
    <m/>
    <x v="1"/>
    <n v="118"/>
    <n v="132.75"/>
    <s v="C"/>
    <m/>
    <n v="167"/>
    <n v="167"/>
    <n v="3.4791666666666665"/>
    <n v="102.89130734804125"/>
    <n v="3.0867392204412374"/>
    <n v="455.82978482222944"/>
    <s v="F"/>
    <m/>
    <n v="18.5"/>
    <n v="18.5"/>
    <n v="0.38541666666666669"/>
    <n v="11.398138837956667"/>
    <n v="0.34194416513870002"/>
    <n v="33.588474978068234"/>
    <s v="R"/>
    <m/>
    <n v="16"/>
    <n v="16"/>
    <n v="0.33333333333333331"/>
    <n v="9.8578498058003596"/>
    <n v="0.29573549417401079"/>
    <n v="16.699687533883353"/>
    <m/>
    <m/>
    <m/>
    <n v="0"/>
    <n v="0"/>
    <n v="0"/>
    <n v="0"/>
    <b v="0"/>
    <n v="506.11794733418105"/>
    <n v="4.1979166666666661"/>
    <n v="122.19791666666667"/>
    <s v="ok"/>
  </r>
  <r>
    <s v="EA "/>
    <s v="EA Semibrillo y Homologos"/>
    <x v="3"/>
    <s v="Galon"/>
    <m/>
    <m/>
    <n v="1019"/>
    <m/>
    <m/>
    <m/>
    <m/>
    <m/>
    <x v="2"/>
    <n v="115"/>
    <n v="129.375"/>
    <s v="C"/>
    <m/>
    <n v="488.5"/>
    <n v="488.5"/>
    <n v="10.177083333333334"/>
    <n v="300.97247688334227"/>
    <n v="9.0291743065002681"/>
    <n v="1333.3703585967612"/>
    <s v="F"/>
    <m/>
    <n v="65"/>
    <n v="65"/>
    <n v="1.3541666666666667"/>
    <n v="40.047514836063961"/>
    <n v="1.2014254450819188"/>
    <n v="118.01356073375325"/>
    <s v="KX"/>
    <m/>
    <n v="48"/>
    <n v="48"/>
    <n v="1"/>
    <n v="29.573549417401079"/>
    <n v="0.88720648252203238"/>
    <n v="98.734364372948519"/>
    <m/>
    <m/>
    <m/>
    <n v="0"/>
    <n v="0"/>
    <n v="0"/>
    <n v="0"/>
    <b v="0"/>
    <n v="1550.1182837034628"/>
    <n v="12.53125"/>
    <n v="127.53125"/>
    <s v="ok"/>
  </r>
  <r>
    <s v="EA "/>
    <s v="EA Semibrillo y Homologos"/>
    <x v="3"/>
    <s v="Galon"/>
    <m/>
    <m/>
    <n v="1020"/>
    <s v="Si"/>
    <n v="0.53"/>
    <s v="12.2020"/>
    <m/>
    <m/>
    <x v="3"/>
    <n v="128"/>
    <n v="144"/>
    <s v="C"/>
    <m/>
    <n v="1.5"/>
    <n v="1.5"/>
    <n v="3.125E-2"/>
    <n v="0.92417341929378372"/>
    <n v="2.7725202578813512E-2"/>
    <n v="4.0942795043912827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m/>
    <m/>
    <m/>
    <n v="0"/>
    <n v="0"/>
    <n v="0"/>
    <n v="0"/>
    <b v="0"/>
    <n v="11.499393796019753"/>
    <n v="9.375E-2"/>
    <n v="128.09375"/>
    <s v="ok"/>
  </r>
  <r>
    <s v="EA "/>
    <s v="EA Semibrillo y Homologos"/>
    <x v="3"/>
    <s v="Galon"/>
    <m/>
    <m/>
    <n v="1021"/>
    <s v="Si"/>
    <n v="0.68"/>
    <s v="12.2020"/>
    <m/>
    <m/>
    <x v="3"/>
    <n v="128"/>
    <n v="144"/>
    <s v="I"/>
    <m/>
    <n v="0.5"/>
    <n v="0.5"/>
    <n v="1.0416666666666666E-2"/>
    <n v="0.30805780643126124"/>
    <n v="9.2417341929378373E-3"/>
    <n v="1.2953913712038321"/>
    <s v="R"/>
    <m/>
    <n v="1.5"/>
    <n v="1.5"/>
    <n v="3.125E-2"/>
    <n v="0.92417341929378372"/>
    <n v="2.7725202578813512E-2"/>
    <n v="1.5655957063015644"/>
    <s v="T"/>
    <m/>
    <n v="5.5"/>
    <n v="5.5"/>
    <n v="0.11458333333333333"/>
    <n v="3.3886358707438737"/>
    <n v="0.10165907612231621"/>
    <n v="6.8752710668204351"/>
    <m/>
    <m/>
    <m/>
    <n v="0"/>
    <n v="0"/>
    <n v="0"/>
    <n v="0"/>
    <b v="0"/>
    <n v="9.7362581443258307"/>
    <n v="0.15625"/>
    <n v="128.15625"/>
    <s v="ok"/>
  </r>
  <r>
    <s v="EA "/>
    <s v="EA Semibrillo y Homologos"/>
    <x v="3"/>
    <s v="Galon"/>
    <m/>
    <m/>
    <n v="1022"/>
    <m/>
    <m/>
    <m/>
    <m/>
    <m/>
    <x v="0"/>
    <n v="122"/>
    <n v="137.25"/>
    <s v="L"/>
    <m/>
    <n v="1.5"/>
    <n v="1.5"/>
    <n v="3.125E-2"/>
    <n v="0.92417341929378372"/>
    <n v="2.7725202578813512E-2"/>
    <n v="3.7025571458142355"/>
    <s v="R"/>
    <m/>
    <n v="8"/>
    <n v="8"/>
    <n v="0.16666666666666666"/>
    <n v="4.9289249029001798"/>
    <n v="0.1478677470870054"/>
    <n v="8.3498437669416763"/>
    <s v="T"/>
    <m/>
    <n v="16.5"/>
    <n v="16.5"/>
    <n v="0.34375"/>
    <n v="10.165907612231621"/>
    <n v="0.30497722836694863"/>
    <n v="20.625813200461305"/>
    <m/>
    <m/>
    <m/>
    <n v="0"/>
    <n v="0"/>
    <n v="0"/>
    <n v="0"/>
    <b v="0"/>
    <n v="32.678214113217216"/>
    <n v="0.54166666666666663"/>
    <n v="122.54166666666667"/>
    <s v="ok"/>
  </r>
  <r>
    <s v="EA "/>
    <s v="EA Semibrillo y Homologos"/>
    <x v="3"/>
    <s v="Galon"/>
    <m/>
    <m/>
    <n v="1023"/>
    <m/>
    <m/>
    <m/>
    <m/>
    <m/>
    <x v="0"/>
    <n v="122"/>
    <n v="137.25"/>
    <s v="I"/>
    <m/>
    <n v="0.5"/>
    <n v="0.5"/>
    <n v="1.0416666666666666E-2"/>
    <n v="0.30805780643126124"/>
    <n v="9.2417341929378373E-3"/>
    <n v="1.2953913712038321"/>
    <s v="R"/>
    <m/>
    <n v="14"/>
    <n v="14"/>
    <n v="0.29166666666666669"/>
    <n v="8.6256185800753151"/>
    <n v="0.25876855740225946"/>
    <n v="14.612226592147936"/>
    <s v="T"/>
    <m/>
    <n v="30"/>
    <n v="30"/>
    <n v="0.625"/>
    <n v="18.483468385875675"/>
    <n v="0.55450405157627025"/>
    <n v="37.501478546293285"/>
    <m/>
    <m/>
    <m/>
    <n v="0"/>
    <n v="0"/>
    <n v="0"/>
    <n v="0"/>
    <b v="0"/>
    <n v="53.409096509645053"/>
    <n v="0.92708333333333337"/>
    <n v="122.92708333333333"/>
    <s v="ok"/>
  </r>
  <r>
    <s v="EA "/>
    <s v="EA Semibrillo y Homologos"/>
    <x v="3"/>
    <s v="Galon"/>
    <m/>
    <m/>
    <n v="1024"/>
    <m/>
    <m/>
    <m/>
    <m/>
    <m/>
    <x v="1"/>
    <n v="118"/>
    <n v="132.75"/>
    <s v="F"/>
    <m/>
    <n v="3.5"/>
    <n v="3.5"/>
    <n v="7.2916666666666671E-2"/>
    <n v="2.1564046450188288"/>
    <n v="6.4692139350564865E-2"/>
    <n v="6.354576347202098"/>
    <s v="R"/>
    <m/>
    <n v="23.6"/>
    <n v="23.6"/>
    <n v="0.4916666666666667"/>
    <n v="14.540328463555532"/>
    <n v="0.43620985390666595"/>
    <n v="24.632039112477948"/>
    <s v="T"/>
    <m/>
    <n v="47.7"/>
    <n v="47.7"/>
    <n v="0.99375000000000002"/>
    <n v="29.388714733542322"/>
    <n v="0.88166144200626961"/>
    <n v="59.627350888606323"/>
    <m/>
    <m/>
    <m/>
    <n v="0"/>
    <n v="0"/>
    <n v="0"/>
    <n v="0"/>
    <b v="0"/>
    <n v="90.613966348286368"/>
    <n v="1.5583333333333333"/>
    <n v="119.55833333333334"/>
    <s v="ok"/>
  </r>
  <r>
    <s v="EA "/>
    <s v="EA Semibrillo y Homologos"/>
    <x v="3"/>
    <s v="Galon"/>
    <m/>
    <m/>
    <n v="1025"/>
    <s v="Si"/>
    <n v="0.38"/>
    <s v="SGI-3211"/>
    <m/>
    <m/>
    <x v="2"/>
    <n v="115"/>
    <n v="129.375"/>
    <s v="V"/>
    <m/>
    <n v="59.5"/>
    <n v="59.5"/>
    <n v="1.2395833333333333"/>
    <n v="36.658878965320085"/>
    <n v="1.0997663689596024"/>
    <n v="162.4064203408542"/>
    <s v="T"/>
    <m/>
    <n v="288"/>
    <n v="288"/>
    <n v="6"/>
    <n v="177.44129650440647"/>
    <n v="5.3232388951321941"/>
    <n v="360.01419404441549"/>
    <s v="L"/>
    <m/>
    <n v="4"/>
    <n v="4"/>
    <n v="8.3333333333333329E-2"/>
    <n v="2.4644624514500899"/>
    <n v="7.3933873543502698E-2"/>
    <n v="9.8734857221712939"/>
    <s v="KX"/>
    <m/>
    <n v="263"/>
    <n v="263"/>
    <n v="5.479166666666667"/>
    <n v="162.03840618284343"/>
    <n v="4.8611521854853024"/>
    <n v="540.98203812678048"/>
    <n v="1073.2761382342214"/>
    <n v="12.802083333333332"/>
    <n v="127.80208333333333"/>
    <s v="ok"/>
  </r>
  <r>
    <s v="EA "/>
    <s v="EA Semibrillo y Homologos"/>
    <x v="3"/>
    <s v="Galon"/>
    <m/>
    <m/>
    <n v="1026"/>
    <m/>
    <m/>
    <m/>
    <m/>
    <m/>
    <x v="2"/>
    <n v="115"/>
    <n v="129.375"/>
    <s v="C"/>
    <m/>
    <n v="160.5"/>
    <n v="160.5"/>
    <n v="3.34375"/>
    <n v="98.886555864434854"/>
    <n v="2.9665966759330455"/>
    <n v="438.08790696986728"/>
    <s v="R"/>
    <m/>
    <n v="170.5"/>
    <n v="170.5"/>
    <n v="3.5520833333333335"/>
    <n v="105.04771199306009"/>
    <n v="3.1514313597918027"/>
    <n v="177.9560452829445"/>
    <s v="T"/>
    <m/>
    <n v="196"/>
    <n v="196"/>
    <n v="4.083333333333333"/>
    <n v="120.7586601210544"/>
    <n v="3.6227598036316322"/>
    <n v="245.00965983578277"/>
    <s v="KX"/>
    <m/>
    <n v="49"/>
    <n v="49"/>
    <n v="1.0208333333333333"/>
    <n v="30.189665030263601"/>
    <n v="0.90568995090790805"/>
    <n v="100.79133029738495"/>
    <n v="961.84494238597949"/>
    <n v="12.000000000000002"/>
    <n v="127"/>
    <s v="ok"/>
  </r>
  <r>
    <s v="EA "/>
    <s v="EA Semibrillo y Homologos"/>
    <x v="3"/>
    <s v="Galon"/>
    <m/>
    <m/>
    <n v="1027"/>
    <m/>
    <m/>
    <s v="12.2020"/>
    <m/>
    <m/>
    <x v="3"/>
    <n v="128"/>
    <n v="144"/>
    <s v="L"/>
    <m/>
    <n v="2"/>
    <n v="2"/>
    <n v="4.1666666666666664E-2"/>
    <n v="1.232231225725045"/>
    <n v="3.6966936771751349E-2"/>
    <n v="4.936742861085647"/>
    <s v="T"/>
    <m/>
    <n v="2.5"/>
    <n v="2.5"/>
    <n v="5.2083333333333336E-2"/>
    <n v="1.5402890321563063"/>
    <n v="4.620867096468919E-2"/>
    <n v="3.1251232121911072"/>
    <s v="R"/>
    <m/>
    <n v="0.5"/>
    <n v="0.5"/>
    <n v="1.0416666666666666E-2"/>
    <n v="0.30805780643126124"/>
    <n v="9.2417341929378373E-3"/>
    <n v="0.52186523543385477"/>
    <m/>
    <m/>
    <m/>
    <n v="0"/>
    <n v="0"/>
    <n v="0"/>
    <n v="0"/>
    <b v="0"/>
    <n v="8.5837313087106093"/>
    <n v="0.10416666666666667"/>
    <n v="128.10416666666666"/>
    <s v="ok"/>
  </r>
  <r>
    <s v="EA "/>
    <s v="EA Semibrillo y Homologos"/>
    <x v="3"/>
    <s v="Galon"/>
    <m/>
    <m/>
    <n v="1028"/>
    <m/>
    <m/>
    <s v="12.2020"/>
    <m/>
    <m/>
    <x v="3"/>
    <n v="128"/>
    <n v="144"/>
    <s v="L"/>
    <m/>
    <n v="1"/>
    <n v="1"/>
    <n v="2.0833333333333332E-2"/>
    <n v="0.61611561286252248"/>
    <n v="1.8483468385875675E-2"/>
    <n v="2.4683714305428235"/>
    <s v="R"/>
    <m/>
    <n v="2"/>
    <n v="2"/>
    <n v="4.1666666666666664E-2"/>
    <n v="1.232231225725045"/>
    <n v="3.6966936771751349E-2"/>
    <n v="2.0874609417354191"/>
    <s v="T"/>
    <m/>
    <n v="8"/>
    <n v="8"/>
    <n v="0.16666666666666666"/>
    <n v="4.9289249029001798"/>
    <n v="0.1478677470870054"/>
    <n v="10.000394279011541"/>
    <m/>
    <m/>
    <m/>
    <n v="0"/>
    <n v="0"/>
    <n v="0"/>
    <n v="0"/>
    <b v="0"/>
    <n v="14.556226651289784"/>
    <n v="0.22916666666666666"/>
    <n v="128.22916666666666"/>
    <s v="ok"/>
  </r>
  <r>
    <s v="EA "/>
    <s v="EA Semibrillo y Homologos"/>
    <x v="3"/>
    <s v="Galon"/>
    <m/>
    <m/>
    <n v="1029"/>
    <s v="Si"/>
    <n v="0.99"/>
    <s v="12.2020"/>
    <m/>
    <m/>
    <x v="3"/>
    <n v="128"/>
    <n v="144"/>
    <s v="I"/>
    <m/>
    <n v="0.5"/>
    <n v="0.5"/>
    <n v="1.0416666666666666E-2"/>
    <n v="0.30805780643126124"/>
    <n v="9.2417341929378373E-3"/>
    <n v="1.2953913712038321"/>
    <s v="R"/>
    <m/>
    <n v="3.5"/>
    <n v="3.5"/>
    <n v="7.2916666666666671E-2"/>
    <n v="2.1564046450188288"/>
    <n v="6.4692139350564865E-2"/>
    <n v="3.6530566480369839"/>
    <s v="T"/>
    <m/>
    <n v="16"/>
    <n v="16"/>
    <n v="0.33333333333333331"/>
    <n v="9.8578498058003596"/>
    <n v="0.29573549417401079"/>
    <n v="20.000788558023082"/>
    <m/>
    <m/>
    <m/>
    <n v="0"/>
    <n v="0"/>
    <n v="0"/>
    <n v="0"/>
    <b v="0"/>
    <n v="24.949236577263896"/>
    <n v="0.41666666666666663"/>
    <n v="128.41666666666666"/>
    <s v="ok"/>
  </r>
  <r>
    <s v="EA "/>
    <s v="EA Semibrillo y Homologos"/>
    <x v="3"/>
    <s v="Galon"/>
    <m/>
    <m/>
    <n v="1030"/>
    <m/>
    <m/>
    <m/>
    <m/>
    <m/>
    <x v="0"/>
    <n v="122"/>
    <n v="137.25"/>
    <s v="R"/>
    <m/>
    <n v="28.5"/>
    <n v="28.5"/>
    <n v="0.59375"/>
    <n v="17.559294966581891"/>
    <n v="0.52677884899745675"/>
    <n v="29.746318419729725"/>
    <s v="T"/>
    <m/>
    <n v="66.5"/>
    <n v="66.5"/>
    <n v="1.3854166666666667"/>
    <n v="40.971688255357748"/>
    <n v="1.2291506476607323"/>
    <n v="83.128277444283455"/>
    <m/>
    <m/>
    <m/>
    <n v="0"/>
    <n v="0"/>
    <n v="0"/>
    <n v="0"/>
    <b v="0"/>
    <m/>
    <m/>
    <m/>
    <n v="0"/>
    <n v="0"/>
    <n v="0"/>
    <n v="0"/>
    <b v="0"/>
    <n v="112.87459586401317"/>
    <n v="1.9791666666666667"/>
    <n v="123.97916666666667"/>
    <s v="ok"/>
  </r>
  <r>
    <s v="EA "/>
    <s v="EA Semibrillo y Homologos"/>
    <x v="3"/>
    <s v="Galon"/>
    <m/>
    <m/>
    <n v="1031"/>
    <m/>
    <m/>
    <m/>
    <m/>
    <m/>
    <x v="1"/>
    <n v="118"/>
    <n v="132.75"/>
    <s v="AXX"/>
    <m/>
    <n v="24.5"/>
    <n v="24.5"/>
    <n v="0.51041666666666663"/>
    <n v="15.094832515131801"/>
    <n v="0.45284497545395402"/>
    <n v="31.700864210308424"/>
    <s v="R"/>
    <m/>
    <n v="29"/>
    <n v="29"/>
    <n v="0.60416666666666663"/>
    <n v="17.867352773013153"/>
    <n v="0.53602058319039458"/>
    <n v="30.268183655163575"/>
    <s v="T"/>
    <m/>
    <n v="32.5"/>
    <n v="32.5"/>
    <n v="0.67708333333333337"/>
    <n v="20.02375741803198"/>
    <n v="0.60071272254095942"/>
    <n v="40.626601758484391"/>
    <m/>
    <m/>
    <m/>
    <n v="0"/>
    <n v="0"/>
    <n v="0"/>
    <n v="0"/>
    <b v="0"/>
    <n v="102.59564962395639"/>
    <n v="1.7916666666666665"/>
    <n v="119.79166666666667"/>
    <s v="ok"/>
  </r>
  <r>
    <s v="EA "/>
    <s v="EA Semibrillo y Homologos"/>
    <x v="3"/>
    <s v="Galon"/>
    <m/>
    <m/>
    <n v="1032"/>
    <m/>
    <m/>
    <m/>
    <m/>
    <m/>
    <x v="1"/>
    <n v="118"/>
    <n v="132.75"/>
    <s v="AXX"/>
    <m/>
    <n v="24"/>
    <n v="24"/>
    <n v="0.5"/>
    <n v="14.786774708700539"/>
    <n v="0.44360324126101619"/>
    <n v="31.053907797853153"/>
    <s v="R"/>
    <m/>
    <n v="64.5"/>
    <n v="64.5"/>
    <n v="1.34375"/>
    <n v="39.739457029632703"/>
    <n v="1.192183710888981"/>
    <n v="67.320615370967275"/>
    <s v="T"/>
    <m/>
    <n v="122"/>
    <n v="122"/>
    <n v="2.5416666666666665"/>
    <n v="75.166104769227744"/>
    <n v="2.2549831430768323"/>
    <n v="152.50601275492602"/>
    <m/>
    <m/>
    <m/>
    <n v="0"/>
    <n v="0"/>
    <n v="0"/>
    <n v="0"/>
    <b v="0"/>
    <n v="250.88053592374644"/>
    <n v="4.3854166666666661"/>
    <n v="122.38541666666667"/>
    <s v="ok"/>
  </r>
  <r>
    <s v="EA "/>
    <s v="EA Semibrillo y Homologos"/>
    <x v="3"/>
    <s v="Galon"/>
    <m/>
    <m/>
    <n v="1033"/>
    <m/>
    <m/>
    <m/>
    <m/>
    <m/>
    <x v="2"/>
    <n v="115"/>
    <n v="129.375"/>
    <s v="F"/>
    <m/>
    <n v="4.5"/>
    <n v="4.5"/>
    <n v="9.375E-2"/>
    <n v="2.772520257881351"/>
    <n v="8.3175607736440532E-2"/>
    <n v="8.1701695892598405"/>
    <s v="R"/>
    <m/>
    <n v="106.5"/>
    <n v="106.5"/>
    <n v="2.21875"/>
    <n v="65.616312769858638"/>
    <n v="1.968489383095759"/>
    <n v="111.15729514741108"/>
    <s v="T"/>
    <m/>
    <n v="346"/>
    <n v="346"/>
    <n v="7.208333333333333"/>
    <n v="213.17600205043277"/>
    <n v="6.3952800615129828"/>
    <n v="432.51705256724921"/>
    <s v="KX"/>
    <m/>
    <n v="119.5"/>
    <n v="119.5"/>
    <n v="2.4895833333333335"/>
    <n v="73.625815737071434"/>
    <n v="2.2087744721121427"/>
    <n v="245.8074279701531"/>
    <n v="797.65194527407323"/>
    <n v="12.010416666666666"/>
    <n v="127.01041666666667"/>
    <s v="ok"/>
  </r>
  <r>
    <s v="EA "/>
    <s v="EA Semibrillo y Homologos"/>
    <x v="3"/>
    <s v="Galon"/>
    <m/>
    <m/>
    <n v="1034"/>
    <m/>
    <m/>
    <s v="12.2020"/>
    <m/>
    <m/>
    <x v="3"/>
    <n v="128"/>
    <n v="144"/>
    <s v="C"/>
    <m/>
    <n v="41"/>
    <n v="41"/>
    <n v="0.85416666666666663"/>
    <n v="25.26074012736342"/>
    <n v="0.7578222038209026"/>
    <n v="111.91030645336173"/>
    <s v="F"/>
    <m/>
    <n v="1"/>
    <n v="1"/>
    <n v="2.0833333333333332E-2"/>
    <n v="0.61611561286252248"/>
    <n v="1.8483468385875675E-2"/>
    <n v="1.8155932420577421"/>
    <s v="R"/>
    <m/>
    <n v="10.5"/>
    <n v="10.5"/>
    <n v="0.21875"/>
    <n v="6.4692139350564863"/>
    <n v="0.19407641805169459"/>
    <n v="10.95916994411095"/>
    <m/>
    <m/>
    <m/>
    <n v="0"/>
    <n v="0"/>
    <n v="0"/>
    <n v="0"/>
    <b v="0"/>
    <n v="124.68506963953043"/>
    <n v="1.09375"/>
    <n v="129.09375"/>
    <s v="ok"/>
  </r>
  <r>
    <s v="EA "/>
    <s v="EA Semibrillo y Homologos"/>
    <x v="3"/>
    <s v="Galon"/>
    <m/>
    <m/>
    <n v="1035"/>
    <m/>
    <m/>
    <m/>
    <m/>
    <m/>
    <x v="0"/>
    <n v="122"/>
    <n v="137.25"/>
    <s v="C"/>
    <m/>
    <n v="16.5"/>
    <n v="16.5"/>
    <n v="0.34375"/>
    <n v="10.165907612231621"/>
    <n v="0.30497722836694863"/>
    <n v="45.037074548304112"/>
    <s v="F"/>
    <m/>
    <n v="7"/>
    <n v="7"/>
    <n v="0.14583333333333334"/>
    <n v="4.3128092900376576"/>
    <n v="0.12938427870112973"/>
    <n v="12.709152694404196"/>
    <s v="T"/>
    <m/>
    <n v="10.5"/>
    <n v="10.5"/>
    <n v="0.21875"/>
    <n v="6.4692139350564863"/>
    <n v="0.19407641805169459"/>
    <n v="13.125517491202649"/>
    <m/>
    <m/>
    <m/>
    <n v="0"/>
    <n v="0"/>
    <n v="0"/>
    <n v="0"/>
    <b v="0"/>
    <n v="70.871744733910958"/>
    <n v="0.70833333333333337"/>
    <n v="122.70833333333333"/>
    <s v="ok"/>
  </r>
  <r>
    <s v="EA "/>
    <s v="EA Semibrillo y Homologos"/>
    <x v="3"/>
    <s v="Galon"/>
    <m/>
    <m/>
    <n v="1036"/>
    <m/>
    <m/>
    <m/>
    <m/>
    <m/>
    <x v="0"/>
    <n v="122"/>
    <n v="137.25"/>
    <s v="F"/>
    <m/>
    <n v="14"/>
    <n v="14"/>
    <n v="0.29166666666666669"/>
    <n v="8.6256185800753151"/>
    <n v="0.25876855740225946"/>
    <n v="25.418305388808392"/>
    <s v="V"/>
    <m/>
    <n v="5"/>
    <n v="5"/>
    <n v="0.10416666666666667"/>
    <n v="3.0805780643126126"/>
    <n v="9.241734192937838E-2"/>
    <n v="13.647598347970943"/>
    <s v="T"/>
    <m/>
    <n v="54.5"/>
    <n v="54.5"/>
    <n v="1.1354166666666667"/>
    <n v="33.578300901007481"/>
    <n v="1.0073490270302243"/>
    <n v="68.127686025766138"/>
    <m/>
    <m/>
    <m/>
    <n v="0"/>
    <n v="0"/>
    <n v="0"/>
    <n v="0"/>
    <b v="0"/>
    <n v="107.19358976254547"/>
    <n v="1.53125"/>
    <n v="123.53125"/>
    <s v="ok"/>
  </r>
  <r>
    <s v="EA "/>
    <s v="EA Semibrillo y Homologos"/>
    <x v="3"/>
    <s v="Galon"/>
    <m/>
    <m/>
    <n v="1037"/>
    <m/>
    <m/>
    <m/>
    <m/>
    <m/>
    <x v="1"/>
    <n v="118"/>
    <n v="132.75"/>
    <s v="I"/>
    <m/>
    <n v="1.5"/>
    <n v="1.5"/>
    <n v="3.125E-2"/>
    <n v="0.92417341929378372"/>
    <n v="2.7725202578813512E-2"/>
    <n v="3.8861741136114967"/>
    <s v="F"/>
    <m/>
    <n v="11.5"/>
    <n v="11.5"/>
    <n v="0.23958333333333334"/>
    <n v="7.0853295479190086"/>
    <n v="0.21255988643757026"/>
    <n v="20.879322283664038"/>
    <s v="T"/>
    <m/>
    <n v="24.5"/>
    <n v="24.5"/>
    <n v="0.51041666666666663"/>
    <n v="15.094832515131801"/>
    <n v="0.45284497545395402"/>
    <n v="30.626207479472846"/>
    <m/>
    <m/>
    <m/>
    <n v="0"/>
    <n v="0"/>
    <n v="0"/>
    <n v="0"/>
    <b v="0"/>
    <n v="55.39170387674838"/>
    <n v="0.78125"/>
    <n v="118.78125"/>
    <s v="ok"/>
  </r>
  <r>
    <s v="EA "/>
    <s v="EA Semibrillo y Homologos"/>
    <x v="3"/>
    <s v="Galon"/>
    <m/>
    <m/>
    <n v="1038"/>
    <m/>
    <m/>
    <m/>
    <m/>
    <m/>
    <x v="1"/>
    <n v="118"/>
    <n v="132.75"/>
    <s v="F"/>
    <m/>
    <n v="32.5"/>
    <n v="32.5"/>
    <n v="0.67708333333333337"/>
    <n v="20.02375741803198"/>
    <n v="0.60071272254095942"/>
    <n v="59.006780366876626"/>
    <s v="R"/>
    <m/>
    <n v="10"/>
    <n v="10"/>
    <n v="0.20833333333333334"/>
    <n v="6.1611561286252252"/>
    <n v="0.18483468385875676"/>
    <n v="10.437304708677097"/>
    <s v="T"/>
    <m/>
    <n v="107.5"/>
    <n v="107.5"/>
    <n v="2.2395833333333335"/>
    <n v="66.232428382721167"/>
    <n v="1.9869728514816349"/>
    <n v="134.3802981242176"/>
    <m/>
    <m/>
    <m/>
    <n v="0"/>
    <n v="0"/>
    <n v="0"/>
    <n v="0"/>
    <b v="0"/>
    <n v="203.82438319977132"/>
    <n v="3.125"/>
    <n v="121.125"/>
    <s v="ok"/>
  </r>
  <r>
    <s v="EA "/>
    <s v="EA Semibrillo y Homologos"/>
    <x v="3"/>
    <s v="Galon"/>
    <m/>
    <m/>
    <n v="1039"/>
    <s v="Si"/>
    <n v="0.99"/>
    <m/>
    <m/>
    <m/>
    <x v="2"/>
    <n v="115"/>
    <n v="129.375"/>
    <s v="C"/>
    <m/>
    <n v="269"/>
    <n v="269"/>
    <n v="5.604166666666667"/>
    <n v="165.73509986001855"/>
    <n v="4.9720529958005564"/>
    <n v="734.24079112083678"/>
    <s v="V"/>
    <m/>
    <n v="129.5"/>
    <n v="129.5"/>
    <n v="2.6979166666666665"/>
    <n v="79.786971865696657"/>
    <n v="2.3936091559708994"/>
    <n v="353.4727972124474"/>
    <s v="T"/>
    <m/>
    <n v="25"/>
    <n v="25"/>
    <n v="0.52083333333333337"/>
    <n v="15.402890321563063"/>
    <n v="0.46208670964689191"/>
    <n v="31.251232121911073"/>
    <m/>
    <m/>
    <m/>
    <n v="0"/>
    <n v="0"/>
    <n v="0"/>
    <n v="0"/>
    <b v="0"/>
    <n v="1118.9648204551952"/>
    <n v="8.8229166666666679"/>
    <n v="123.82291666666667"/>
    <s v="ok"/>
  </r>
  <r>
    <s v="EA "/>
    <s v="EA Semibrillo y Homologos"/>
    <x v="3"/>
    <s v="Galon"/>
    <m/>
    <m/>
    <n v="1040"/>
    <m/>
    <m/>
    <m/>
    <m/>
    <m/>
    <x v="2"/>
    <n v="115"/>
    <n v="129.375"/>
    <s v="C"/>
    <m/>
    <n v="10.5"/>
    <n v="10.5"/>
    <n v="0.21875"/>
    <n v="6.4692139350564863"/>
    <n v="0.19407641805169459"/>
    <n v="28.659956530738981"/>
    <s v="E"/>
    <m/>
    <n v="22.5"/>
    <n v="22.5"/>
    <n v="0.46875"/>
    <n v="13.862601289406756"/>
    <n v="0.41587803868220269"/>
    <n v="54.070437945412074"/>
    <s v="F"/>
    <m/>
    <n v="425"/>
    <n v="425"/>
    <n v="8.8541666666666661"/>
    <n v="261.84913546657202"/>
    <n v="7.8554740639971605"/>
    <n v="771.62712787454041"/>
    <s v="KX"/>
    <m/>
    <n v="118"/>
    <n v="118"/>
    <n v="2.4583333333333335"/>
    <n v="72.701642317777655"/>
    <n v="2.1810492695333297"/>
    <n v="242.72197908349847"/>
    <n v="1097.0795014341898"/>
    <n v="12"/>
    <n v="127"/>
    <s v="ok"/>
  </r>
  <r>
    <s v="EA "/>
    <s v="EA Semibrillo y Homologos"/>
    <x v="3"/>
    <s v="Galon"/>
    <m/>
    <m/>
    <n v="1041"/>
    <m/>
    <m/>
    <s v="12.2020"/>
    <m/>
    <m/>
    <x v="3"/>
    <n v="128"/>
    <n v="144"/>
    <s v="R"/>
    <m/>
    <n v="3.5"/>
    <n v="3.5"/>
    <n v="7.2916666666666671E-2"/>
    <n v="2.1564046450188288"/>
    <n v="6.4692139350564865E-2"/>
    <n v="3.6530566480369839"/>
    <s v="T"/>
    <m/>
    <n v="7"/>
    <n v="7"/>
    <n v="0.14583333333333334"/>
    <n v="4.3128092900376576"/>
    <n v="0.12938427870112973"/>
    <n v="8.7503449941350997"/>
    <m/>
    <m/>
    <m/>
    <n v="0"/>
    <n v="0"/>
    <n v="0"/>
    <n v="0"/>
    <b v="0"/>
    <m/>
    <m/>
    <m/>
    <n v="0"/>
    <n v="0"/>
    <n v="0"/>
    <n v="0"/>
    <b v="0"/>
    <n v="12.403401642172083"/>
    <n v="0.21875"/>
    <n v="128.21875"/>
    <s v="ok"/>
  </r>
  <r>
    <s v="EA "/>
    <s v="EA Semibrillo y Homologos"/>
    <x v="3"/>
    <s v="Galon"/>
    <m/>
    <m/>
    <n v="1042"/>
    <s v="Si"/>
    <n v="1.02"/>
    <s v="12.2020"/>
    <m/>
    <m/>
    <x v="3"/>
    <n v="128"/>
    <n v="144"/>
    <s v="R"/>
    <m/>
    <n v="9"/>
    <n v="9"/>
    <n v="0.1875"/>
    <n v="5.5450405157627021"/>
    <n v="0.16635121547288106"/>
    <n v="9.3935742378093856"/>
    <s v="T"/>
    <m/>
    <n v="19"/>
    <n v="19"/>
    <n v="0.39583333333333331"/>
    <n v="11.706196644387926"/>
    <n v="0.3511858993316378"/>
    <n v="23.750936412652411"/>
    <m/>
    <m/>
    <m/>
    <n v="0"/>
    <n v="0"/>
    <n v="0"/>
    <n v="0"/>
    <b v="0"/>
    <m/>
    <m/>
    <m/>
    <n v="0"/>
    <n v="0"/>
    <n v="0"/>
    <n v="0"/>
    <b v="0"/>
    <n v="33.144510650461797"/>
    <n v="0.58333333333333326"/>
    <n v="128.58333333333334"/>
    <s v="ok"/>
  </r>
  <r>
    <s v="EA "/>
    <s v="EA Semibrillo y Homologos"/>
    <x v="3"/>
    <s v="Galon"/>
    <m/>
    <m/>
    <n v="1043"/>
    <m/>
    <m/>
    <m/>
    <m/>
    <m/>
    <x v="0"/>
    <n v="122"/>
    <n v="137.25"/>
    <s v="R"/>
    <m/>
    <n v="15"/>
    <n v="15"/>
    <n v="0.3125"/>
    <n v="9.2417341929378374"/>
    <n v="0.27725202578813513"/>
    <n v="15.655957063015645"/>
    <s v="T"/>
    <m/>
    <n v="19.5"/>
    <n v="19.5"/>
    <n v="0.40625"/>
    <n v="12.014254450819189"/>
    <n v="0.36042763352457569"/>
    <n v="24.375961055090634"/>
    <m/>
    <m/>
    <m/>
    <n v="0"/>
    <n v="0"/>
    <n v="0"/>
    <n v="0"/>
    <b v="0"/>
    <m/>
    <m/>
    <m/>
    <n v="0"/>
    <n v="0"/>
    <n v="0"/>
    <n v="0"/>
    <b v="0"/>
    <n v="40.031918118106276"/>
    <n v="0.71875"/>
    <n v="122.71875"/>
    <s v="ok"/>
  </r>
  <r>
    <s v="EA "/>
    <s v="EA Semibrillo y Homologos"/>
    <x v="3"/>
    <s v="Galon"/>
    <m/>
    <m/>
    <n v="1044"/>
    <m/>
    <m/>
    <m/>
    <m/>
    <m/>
    <x v="0"/>
    <n v="122"/>
    <n v="137.25"/>
    <s v="R"/>
    <m/>
    <n v="47"/>
    <n v="47"/>
    <n v="0.97916666666666663"/>
    <n v="28.957433804538557"/>
    <n v="0.86872301413615671"/>
    <n v="49.055332130782347"/>
    <s v="T"/>
    <m/>
    <n v="52.5"/>
    <n v="52.5"/>
    <n v="1.09375"/>
    <n v="32.346069675282429"/>
    <n v="0.97038209025847288"/>
    <n v="65.627587456013245"/>
    <m/>
    <m/>
    <m/>
    <n v="0"/>
    <n v="0"/>
    <n v="0"/>
    <n v="0"/>
    <b v="0"/>
    <m/>
    <m/>
    <m/>
    <n v="0"/>
    <n v="0"/>
    <n v="0"/>
    <n v="0"/>
    <b v="0"/>
    <n v="114.68291958679559"/>
    <n v="2.0729166666666665"/>
    <n v="124.07291666666667"/>
    <s v="ok"/>
  </r>
  <r>
    <s v="EA "/>
    <s v="EA Semibrillo y Homologos"/>
    <x v="3"/>
    <s v="Galon"/>
    <m/>
    <m/>
    <n v="1045"/>
    <m/>
    <m/>
    <m/>
    <m/>
    <m/>
    <x v="1"/>
    <n v="118"/>
    <n v="132.75"/>
    <s v="R"/>
    <m/>
    <n v="41.5"/>
    <n v="41.5"/>
    <n v="0.86458333333333337"/>
    <n v="25.568797933794684"/>
    <n v="0.76706393801384054"/>
    <n v="43.314814541009952"/>
    <s v="T"/>
    <m/>
    <n v="33"/>
    <n v="33"/>
    <n v="0.6875"/>
    <n v="20.331815224463242"/>
    <n v="0.60995445673389725"/>
    <n v="41.251626400922611"/>
    <m/>
    <m/>
    <m/>
    <n v="0"/>
    <n v="0"/>
    <n v="0"/>
    <n v="0"/>
    <b v="0"/>
    <m/>
    <m/>
    <m/>
    <n v="0"/>
    <n v="0"/>
    <n v="0"/>
    <n v="0"/>
    <b v="0"/>
    <n v="84.566440941932569"/>
    <n v="1.5520833333333335"/>
    <n v="119.55208333333333"/>
    <s v="ok"/>
  </r>
  <r>
    <s v="EA "/>
    <s v="EA Semibrillo y Homologos"/>
    <x v="3"/>
    <s v="Galon"/>
    <m/>
    <m/>
    <n v="1046"/>
    <m/>
    <m/>
    <m/>
    <m/>
    <m/>
    <x v="1"/>
    <n v="118"/>
    <n v="132.75"/>
    <s v="R"/>
    <m/>
    <n v="85.5"/>
    <n v="85.5"/>
    <n v="1.78125"/>
    <n v="52.677884899745671"/>
    <n v="1.58033654699237"/>
    <n v="89.238955259189169"/>
    <s v="T"/>
    <m/>
    <n v="102"/>
    <n v="102"/>
    <n v="2.125"/>
    <n v="62.843792511977291"/>
    <n v="1.8853137753593188"/>
    <n v="127.50502705739716"/>
    <m/>
    <m/>
    <m/>
    <n v="0"/>
    <n v="0"/>
    <n v="0"/>
    <n v="0"/>
    <b v="0"/>
    <m/>
    <m/>
    <m/>
    <n v="0"/>
    <n v="0"/>
    <n v="0"/>
    <n v="0"/>
    <b v="0"/>
    <n v="216.74398231658631"/>
    <n v="3.90625"/>
    <n v="121.90625"/>
    <s v="ok"/>
  </r>
  <r>
    <s v="EA "/>
    <s v="EA Semibrillo y Homologos"/>
    <x v="3"/>
    <s v="Galon"/>
    <m/>
    <m/>
    <n v="1047"/>
    <m/>
    <m/>
    <m/>
    <m/>
    <m/>
    <x v="2"/>
    <n v="115"/>
    <n v="129.375"/>
    <s v="R"/>
    <m/>
    <n v="203.5"/>
    <n v="203.5"/>
    <n v="4.239583333333333"/>
    <n v="125.37952721752332"/>
    <n v="3.7613858165256993"/>
    <n v="212.3991508215789"/>
    <s v="T"/>
    <m/>
    <n v="288"/>
    <n v="288"/>
    <n v="6"/>
    <n v="177.44129650440647"/>
    <n v="5.3232388951321941"/>
    <n v="360.01419404441549"/>
    <s v="KX"/>
    <m/>
    <n v="84.5"/>
    <n v="84.5"/>
    <n v="1.7604166666666667"/>
    <n v="52.061769286883155"/>
    <n v="1.5618530786064946"/>
    <n v="173.81362061487812"/>
    <m/>
    <m/>
    <m/>
    <n v="0"/>
    <n v="0"/>
    <n v="0"/>
    <n v="0"/>
    <b v="0"/>
    <n v="746.22696548087254"/>
    <n v="11.999999999999998"/>
    <n v="127"/>
    <s v="ok"/>
  </r>
  <r>
    <s v="EA "/>
    <s v="EA Semibrillo y Homologos"/>
    <x v="3"/>
    <s v="Galon"/>
    <m/>
    <m/>
    <n v="1048"/>
    <m/>
    <m/>
    <s v="12.2020"/>
    <m/>
    <m/>
    <x v="3"/>
    <n v="128"/>
    <n v="144"/>
    <s v="C"/>
    <m/>
    <n v="5.5"/>
    <n v="5.5"/>
    <n v="0.11458333333333333"/>
    <n v="3.3886358707438737"/>
    <n v="0.10165907612231621"/>
    <n v="15.012358182768036"/>
    <s v="R"/>
    <m/>
    <n v="5"/>
    <n v="5"/>
    <n v="0.10416666666666667"/>
    <n v="3.0805780643126126"/>
    <n v="9.241734192937838E-2"/>
    <n v="5.2186523543385483"/>
    <m/>
    <m/>
    <m/>
    <n v="0"/>
    <n v="0"/>
    <n v="0"/>
    <n v="0"/>
    <b v="0"/>
    <m/>
    <m/>
    <m/>
    <n v="0"/>
    <n v="0"/>
    <n v="0"/>
    <n v="0"/>
    <b v="0"/>
    <n v="20.231010537106584"/>
    <n v="0.21875"/>
    <n v="128.21875"/>
    <s v="ok"/>
  </r>
  <r>
    <s v="EA "/>
    <s v="EA Semibrillo y Homologos"/>
    <x v="3"/>
    <s v="Galon"/>
    <m/>
    <m/>
    <n v="1049"/>
    <m/>
    <m/>
    <m/>
    <m/>
    <m/>
    <x v="0"/>
    <n v="122"/>
    <n v="137.25"/>
    <s v="C"/>
    <m/>
    <n v="10.5"/>
    <n v="10.5"/>
    <n v="0.21875"/>
    <n v="6.4692139350564863"/>
    <n v="0.19407641805169459"/>
    <n v="28.659956530738981"/>
    <s v="R"/>
    <m/>
    <n v="14.5"/>
    <n v="14.5"/>
    <n v="0.30208333333333331"/>
    <n v="8.9336763865065763"/>
    <n v="0.26801029159519729"/>
    <n v="15.134091827581788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45.669122285635432"/>
    <n v="0.55208333333333326"/>
    <n v="122.55208333333333"/>
    <s v="ok"/>
  </r>
  <r>
    <s v="EA "/>
    <s v="EA Semibrillo y Homologos"/>
    <x v="3"/>
    <s v="Galon"/>
    <m/>
    <m/>
    <n v="1050"/>
    <m/>
    <m/>
    <m/>
    <m/>
    <m/>
    <x v="0"/>
    <n v="122"/>
    <n v="137.25"/>
    <s v="C"/>
    <m/>
    <n v="20.5"/>
    <n v="20.5"/>
    <n v="0.42708333333333331"/>
    <n v="12.63037006368171"/>
    <n v="0.3789111019104513"/>
    <n v="55.955153226680864"/>
    <s v="F"/>
    <m/>
    <n v="1.5"/>
    <n v="1.5"/>
    <n v="3.125E-2"/>
    <n v="0.92417341929378372"/>
    <n v="2.7725202578813512E-2"/>
    <n v="2.7233898630866133"/>
    <s v="R"/>
    <m/>
    <n v="20"/>
    <n v="20"/>
    <n v="0.41666666666666669"/>
    <n v="12.32231225725045"/>
    <n v="0.36966936771751352"/>
    <n v="20.874609417354193"/>
    <m/>
    <m/>
    <m/>
    <n v="0"/>
    <n v="0"/>
    <n v="0"/>
    <n v="0"/>
    <b v="0"/>
    <n v="79.553152507121666"/>
    <n v="0.875"/>
    <n v="122.875"/>
    <s v="ok"/>
  </r>
  <r>
    <s v="EA "/>
    <s v="EA Semibrillo y Homologos"/>
    <x v="3"/>
    <s v="Galon"/>
    <m/>
    <m/>
    <n v="1051"/>
    <m/>
    <m/>
    <m/>
    <m/>
    <m/>
    <x v="0"/>
    <n v="122"/>
    <n v="137.25"/>
    <s v="C"/>
    <m/>
    <n v="40.5"/>
    <n v="40.5"/>
    <n v="0.84375"/>
    <n v="24.952682320932162"/>
    <n v="0.74858046962796487"/>
    <n v="110.54554661856463"/>
    <s v="F"/>
    <m/>
    <n v="8.5"/>
    <n v="8.5"/>
    <n v="0.17708333333333334"/>
    <n v="5.2369827093314418"/>
    <n v="0.15710948127994326"/>
    <n v="15.432542557490811"/>
    <s v="R"/>
    <m/>
    <n v="34"/>
    <n v="34"/>
    <n v="0.70833333333333337"/>
    <n v="20.947930837325767"/>
    <n v="0.62843792511977303"/>
    <n v="35.486836009502127"/>
    <m/>
    <m/>
    <m/>
    <n v="0"/>
    <n v="0"/>
    <n v="0"/>
    <n v="0"/>
    <b v="0"/>
    <n v="161.46492518555755"/>
    <n v="1.7291666666666665"/>
    <n v="123.72916666666667"/>
    <s v="ok"/>
  </r>
  <r>
    <s v="EA "/>
    <s v="EA Semibrillo y Homologos"/>
    <x v="3"/>
    <s v="Galon"/>
    <m/>
    <m/>
    <n v="1052"/>
    <m/>
    <m/>
    <m/>
    <m/>
    <m/>
    <x v="1"/>
    <n v="118"/>
    <n v="132.75"/>
    <s v="C"/>
    <m/>
    <n v="97.8"/>
    <n v="97.8"/>
    <n v="2.0375000000000001"/>
    <n v="60.256106937954705"/>
    <n v="1.8076832081386411"/>
    <n v="266.94702368631164"/>
    <s v="L"/>
    <m/>
    <n v="11"/>
    <n v="11"/>
    <n v="0.22916666666666666"/>
    <n v="6.7772717414877475"/>
    <n v="0.20331815224463243"/>
    <n v="27.15208573597106"/>
    <s v="R"/>
    <m/>
    <n v="112.7"/>
    <n v="112.7"/>
    <n v="2.3479166666666669"/>
    <n v="69.436229569606283"/>
    <n v="2.0830868870881885"/>
    <n v="117.62842406679088"/>
    <m/>
    <m/>
    <m/>
    <n v="0"/>
    <n v="0"/>
    <n v="0"/>
    <n v="0"/>
    <b v="0"/>
    <n v="411.72753348907361"/>
    <n v="4.6145833333333339"/>
    <n v="122.61458333333333"/>
    <s v="ok"/>
  </r>
  <r>
    <s v="EA "/>
    <s v="EA Semibrillo y Homologos"/>
    <x v="3"/>
    <s v="Galon"/>
    <m/>
    <m/>
    <n v="1053"/>
    <m/>
    <m/>
    <m/>
    <m/>
    <m/>
    <x v="2"/>
    <n v="115"/>
    <n v="129.375"/>
    <s v="I"/>
    <m/>
    <n v="47.5"/>
    <n v="47.5"/>
    <n v="0.98958333333333337"/>
    <n v="29.265491610969818"/>
    <n v="0.87796474832909455"/>
    <n v="123.06218026436406"/>
    <s v="R"/>
    <m/>
    <n v="313.5"/>
    <n v="313.5"/>
    <n v="6.53125"/>
    <n v="193.15224463240079"/>
    <n v="5.7945673389720236"/>
    <n v="327.20950261702694"/>
    <s v="T"/>
    <m/>
    <n v="204.5"/>
    <n v="204.5"/>
    <n v="4.260416666666667"/>
    <n v="125.99564283038586"/>
    <n v="3.7798692849115758"/>
    <n v="255.63507875723258"/>
    <s v="KX"/>
    <m/>
    <n v="44"/>
    <n v="44"/>
    <n v="0.91666666666666663"/>
    <n v="27.10908696595099"/>
    <n v="0.81327260897852971"/>
    <n v="90.506500675202801"/>
    <n v="796.41326231382641"/>
    <n v="12.697916666666666"/>
    <n v="127.69791666666667"/>
    <s v="ok"/>
  </r>
  <r>
    <s v="EA "/>
    <s v="EA Semibrillo y Homologos"/>
    <x v="3"/>
    <s v="Galon"/>
    <m/>
    <m/>
    <n v="1054"/>
    <m/>
    <m/>
    <m/>
    <m/>
    <m/>
    <x v="1"/>
    <n v="118"/>
    <n v="132.75"/>
    <s v="AXX"/>
    <m/>
    <n v="113.5"/>
    <n v="113.5"/>
    <n v="2.3645833333333335"/>
    <n v="69.929122059896301"/>
    <n v="2.0978736617968892"/>
    <n v="146.85910562734722"/>
    <s v="E"/>
    <m/>
    <n v="11"/>
    <n v="11"/>
    <n v="0.22916666666666666"/>
    <n v="6.7772717414877475"/>
    <n v="0.20331815224463243"/>
    <n v="26.434436328868124"/>
    <s v="F"/>
    <m/>
    <n v="304.5"/>
    <n v="304.5"/>
    <n v="6.34375"/>
    <n v="187.60720411663809"/>
    <n v="5.6282161234991426"/>
    <n v="552.84814220658257"/>
    <m/>
    <m/>
    <m/>
    <n v="0"/>
    <n v="0"/>
    <n v="0"/>
    <n v="0"/>
    <b v="0"/>
    <n v="726.1416841627979"/>
    <n v="8.9375"/>
    <n v="126.9375"/>
    <s v="ok"/>
  </r>
  <r>
    <s v="EA "/>
    <s v="EA Semibrillo y Homologos"/>
    <x v="3"/>
    <s v="Galon"/>
    <m/>
    <m/>
    <n v="1055"/>
    <m/>
    <m/>
    <s v="12.2020"/>
    <m/>
    <m/>
    <x v="3"/>
    <n v="128"/>
    <n v="144"/>
    <s v="C"/>
    <m/>
    <n v="1.5"/>
    <n v="1.5"/>
    <n v="3.125E-2"/>
    <n v="0.92417341929378372"/>
    <n v="2.7725202578813512E-2"/>
    <n v="4.0942795043912827"/>
    <s v="F"/>
    <m/>
    <n v="0.5"/>
    <n v="0.5"/>
    <n v="1.0416666666666666E-2"/>
    <n v="0.30805780643126124"/>
    <n v="9.2417341929378373E-3"/>
    <n v="0.90779662102887104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24.749047569762741"/>
    <n v="0.20833333333333331"/>
    <n v="128.20833333333334"/>
    <s v="ok"/>
  </r>
  <r>
    <s v="EA "/>
    <s v="EA Semibrillo y Homologos"/>
    <x v="3"/>
    <s v="Galon"/>
    <m/>
    <m/>
    <n v="1056"/>
    <s v="Si"/>
    <n v="0.11"/>
    <s v="12.2020"/>
    <m/>
    <m/>
    <x v="3"/>
    <n v="128"/>
    <n v="144"/>
    <s v="C"/>
    <m/>
    <n v="7"/>
    <n v="7"/>
    <n v="0.14583333333333334"/>
    <n v="4.3128092900376576"/>
    <n v="0.12938427870112973"/>
    <n v="19.106637687159321"/>
    <s v="F"/>
    <m/>
    <n v="1.5"/>
    <n v="1.5"/>
    <n v="3.125E-2"/>
    <n v="0.92417341929378372"/>
    <n v="2.7725202578813512E-2"/>
    <n v="2.7233898630866133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n v="23.917488491981352"/>
    <n v="0.21875"/>
    <n v="128.21875"/>
    <s v="ok"/>
  </r>
  <r>
    <s v="EA "/>
    <s v="EA Semibrillo y Homologos"/>
    <x v="3"/>
    <s v="Galon"/>
    <m/>
    <m/>
    <n v="1057"/>
    <m/>
    <m/>
    <m/>
    <m/>
    <m/>
    <x v="0"/>
    <n v="122"/>
    <n v="137.25"/>
    <s v="I"/>
    <m/>
    <n v="0.5"/>
    <n v="0.5"/>
    <n v="1.0416666666666666E-2"/>
    <n v="0.30805780643126124"/>
    <n v="9.2417341929378373E-3"/>
    <n v="1.2953913712038321"/>
    <s v="F"/>
    <m/>
    <n v="7.5"/>
    <n v="7.5"/>
    <n v="0.15625"/>
    <n v="4.6208670964689187"/>
    <n v="0.13862601289406756"/>
    <n v="13.616949315433066"/>
    <s v="T"/>
    <m/>
    <n v="10"/>
    <n v="10"/>
    <n v="0.20833333333333334"/>
    <n v="6.1611561286252252"/>
    <n v="0.18483468385875676"/>
    <n v="12.500492848764429"/>
    <m/>
    <m/>
    <m/>
    <n v="0"/>
    <n v="0"/>
    <n v="0"/>
    <n v="0"/>
    <b v="0"/>
    <n v="27.412833535401326"/>
    <n v="0.375"/>
    <n v="122.375"/>
    <s v="ok"/>
  </r>
  <r>
    <s v="EA "/>
    <s v="EA Semibrillo y Homologos"/>
    <x v="3"/>
    <s v="Galon"/>
    <m/>
    <m/>
    <n v="1058"/>
    <m/>
    <m/>
    <m/>
    <m/>
    <m/>
    <x v="0"/>
    <n v="122"/>
    <n v="137.25"/>
    <s v="C"/>
    <m/>
    <n v="46"/>
    <n v="46"/>
    <n v="0.95833333333333337"/>
    <n v="28.341318191676034"/>
    <n v="0.85023954575028104"/>
    <n v="125.55790480133268"/>
    <s v="F"/>
    <m/>
    <n v="15"/>
    <n v="15"/>
    <n v="0.3125"/>
    <n v="9.2417341929378374"/>
    <n v="0.27725202578813513"/>
    <n v="27.233898630866133"/>
    <s v="R"/>
    <m/>
    <n v="29.5"/>
    <n v="29.5"/>
    <n v="0.61458333333333337"/>
    <n v="18.175410579444414"/>
    <n v="0.54526231738333242"/>
    <n v="30.790048890597436"/>
    <m/>
    <m/>
    <m/>
    <n v="0"/>
    <n v="0"/>
    <n v="0"/>
    <n v="0"/>
    <b v="0"/>
    <n v="183.58185232279624"/>
    <n v="1.885416666666667"/>
    <n v="123.88541666666667"/>
    <s v="ok"/>
  </r>
  <r>
    <s v="EA "/>
    <s v="EA Semibrillo y Homologos"/>
    <x v="3"/>
    <s v="Galon"/>
    <m/>
    <m/>
    <n v="1059"/>
    <m/>
    <m/>
    <m/>
    <m/>
    <m/>
    <x v="0"/>
    <n v="122"/>
    <n v="137.25"/>
    <s v="C"/>
    <m/>
    <n v="33.5"/>
    <n v="33.5"/>
    <n v="0.69791666666666663"/>
    <n v="20.639873030894503"/>
    <n v="0.61919619092683509"/>
    <n v="91.438908931405308"/>
    <s v="F"/>
    <m/>
    <n v="45.5"/>
    <n v="45.5"/>
    <n v="0.94791666666666663"/>
    <n v="28.033260385244773"/>
    <n v="0.84099781155734321"/>
    <n v="82.609492513627274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187.62444431301813"/>
    <n v="1.7604166666666665"/>
    <n v="123.76041666666667"/>
    <s v="ok"/>
  </r>
  <r>
    <s v="EA "/>
    <s v="EA Semibrillo y Homologos"/>
    <x v="3"/>
    <s v="Galon"/>
    <m/>
    <m/>
    <n v="1060"/>
    <m/>
    <m/>
    <m/>
    <m/>
    <m/>
    <x v="1"/>
    <n v="118"/>
    <n v="132.75"/>
    <s v="F"/>
    <m/>
    <n v="36"/>
    <n v="36"/>
    <n v="0.75"/>
    <n v="22.180162063050808"/>
    <n v="0.66540486189152426"/>
    <n v="65.361356714078724"/>
    <s v="T"/>
    <m/>
    <n v="8"/>
    <n v="8"/>
    <n v="0.16666666666666666"/>
    <n v="4.9289249029001798"/>
    <n v="0.1478677470870054"/>
    <n v="10.000394279011541"/>
    <s v="D"/>
    <m/>
    <n v="3"/>
    <n v="3"/>
    <n v="6.25E-2"/>
    <n v="1.8483468385875674"/>
    <n v="5.5450405157627024E-2"/>
    <n v="5.2632551675192953"/>
    <m/>
    <m/>
    <m/>
    <n v="0"/>
    <n v="0"/>
    <n v="0"/>
    <n v="0"/>
    <b v="0"/>
    <n v="80.625006160609558"/>
    <n v="0.97916666666666663"/>
    <n v="118.97916666666667"/>
    <s v="ok"/>
  </r>
  <r>
    <s v="EA "/>
    <s v="EA Semibrillo y Homologos"/>
    <x v="3"/>
    <s v="Galon"/>
    <m/>
    <m/>
    <n v="1061"/>
    <s v="Si"/>
    <n v="0.79"/>
    <m/>
    <m/>
    <m/>
    <x v="2"/>
    <n v="115"/>
    <n v="129.375"/>
    <s v="I"/>
    <m/>
    <n v="120.5"/>
    <n v="120.5"/>
    <n v="2.5104166666666665"/>
    <n v="74.241931349933949"/>
    <n v="2.2272579404980184"/>
    <n v="312.18932046012355"/>
    <s v="F"/>
    <m/>
    <n v="518"/>
    <n v="518"/>
    <n v="10.791666666666666"/>
    <n v="319.14788746278663"/>
    <n v="9.5744366238835976"/>
    <n v="940.47729938591044"/>
    <s v="V"/>
    <m/>
    <n v="127.5"/>
    <n v="127.5"/>
    <n v="2.65625"/>
    <n v="78.554740639971612"/>
    <n v="2.3566422191991481"/>
    <n v="348.01375787325901"/>
    <m/>
    <m/>
    <m/>
    <n v="0"/>
    <n v="0"/>
    <n v="0"/>
    <n v="0"/>
    <b v="0"/>
    <n v="1600.6803777192929"/>
    <n v="15.958333333333332"/>
    <n v="130.95833333333334"/>
    <s v="ok"/>
  </r>
  <r>
    <s v="EA "/>
    <s v="EA Semibrillo y Homologos"/>
    <x v="3"/>
    <s v="Galon"/>
    <m/>
    <m/>
    <n v="1062"/>
    <m/>
    <m/>
    <s v="12.2020"/>
    <m/>
    <m/>
    <x v="3"/>
    <n v="128"/>
    <n v="144"/>
    <s v="R"/>
    <m/>
    <n v="1"/>
    <n v="1"/>
    <n v="2.0833333333333332E-2"/>
    <n v="0.61611561286252248"/>
    <n v="1.8483468385875675E-2"/>
    <n v="1.0437304708677095"/>
    <s v="T"/>
    <m/>
    <n v="2.5"/>
    <n v="2.5"/>
    <n v="5.2083333333333336E-2"/>
    <n v="1.5402890321563063"/>
    <n v="4.620867096468919E-2"/>
    <n v="3.1251232121911072"/>
    <s v="V"/>
    <m/>
    <n v="1"/>
    <n v="1"/>
    <n v="2.0833333333333332E-2"/>
    <n v="0.61611561286252248"/>
    <n v="1.8483468385875675E-2"/>
    <n v="2.7295196695941883"/>
    <m/>
    <m/>
    <m/>
    <n v="0"/>
    <n v="0"/>
    <n v="0"/>
    <n v="0"/>
    <b v="0"/>
    <n v="6.8983733526530049"/>
    <n v="9.375E-2"/>
    <n v="128.09375"/>
    <s v="ok"/>
  </r>
  <r>
    <s v="EA "/>
    <s v="EA Semibrillo y Homologos"/>
    <x v="3"/>
    <s v="Galon"/>
    <m/>
    <m/>
    <n v="1063"/>
    <m/>
    <m/>
    <m/>
    <m/>
    <m/>
    <x v="0"/>
    <n v="122"/>
    <n v="137.25"/>
    <s v="L"/>
    <m/>
    <n v="0.5"/>
    <n v="0.5"/>
    <n v="1.0416666666666666E-2"/>
    <n v="0.30805780643126124"/>
    <n v="9.2417341929378373E-3"/>
    <n v="1.2341857152714117"/>
    <s v="R"/>
    <m/>
    <n v="12.5"/>
    <n v="12.5"/>
    <n v="0.26041666666666669"/>
    <n v="7.7014451607815317"/>
    <n v="0.23104335482344596"/>
    <n v="13.046630885846371"/>
    <s v="T"/>
    <m/>
    <n v="9"/>
    <n v="9"/>
    <n v="0.1875"/>
    <n v="5.5450405157627021"/>
    <n v="0.16635121547288106"/>
    <n v="11.250443563887984"/>
    <m/>
    <m/>
    <m/>
    <n v="0"/>
    <n v="0"/>
    <n v="0"/>
    <n v="0"/>
    <b v="0"/>
    <n v="25.531260165005769"/>
    <n v="0.45833333333333337"/>
    <n v="122.45833333333333"/>
    <s v="ok"/>
  </r>
  <r>
    <s v="EA "/>
    <s v="EA Semibrillo y Homologos"/>
    <x v="3"/>
    <s v="Galon"/>
    <m/>
    <m/>
    <n v="1064"/>
    <m/>
    <m/>
    <m/>
    <m/>
    <m/>
    <x v="0"/>
    <n v="122"/>
    <n v="137.25"/>
    <s v="F"/>
    <m/>
    <n v="4.5"/>
    <n v="4.5"/>
    <n v="9.375E-2"/>
    <n v="2.772520257881351"/>
    <n v="8.3175607736440532E-2"/>
    <n v="8.1701695892598405"/>
    <s v="R"/>
    <m/>
    <n v="46"/>
    <n v="46"/>
    <n v="0.95833333333333337"/>
    <n v="28.341318191676034"/>
    <n v="0.85023954575028104"/>
    <n v="48.011601659914646"/>
    <s v="T"/>
    <m/>
    <n v="29.5"/>
    <n v="29.5"/>
    <n v="0.61458333333333337"/>
    <n v="18.175410579444414"/>
    <n v="0.54526231738333242"/>
    <n v="36.876453903855065"/>
    <m/>
    <m/>
    <m/>
    <n v="0"/>
    <n v="0"/>
    <n v="0"/>
    <n v="0"/>
    <b v="0"/>
    <n v="93.058225153029554"/>
    <n v="1.666666666666667"/>
    <n v="123.66666666666667"/>
    <s v="ok"/>
  </r>
  <r>
    <s v="EA "/>
    <s v="EA Semibrillo y Homologos"/>
    <x v="3"/>
    <s v="Galon"/>
    <m/>
    <m/>
    <n v="1065"/>
    <m/>
    <m/>
    <m/>
    <m/>
    <m/>
    <x v="1"/>
    <n v="118"/>
    <n v="132.75"/>
    <s v="L"/>
    <m/>
    <n v="4.5"/>
    <n v="4.5"/>
    <n v="9.375E-2"/>
    <n v="2.772520257881351"/>
    <n v="8.3175607736440532E-2"/>
    <n v="11.107671437442706"/>
    <s v="R"/>
    <m/>
    <n v="41.5"/>
    <n v="41.5"/>
    <n v="0.86458333333333337"/>
    <n v="25.568797933794684"/>
    <n v="0.76706393801384054"/>
    <n v="43.314814541009952"/>
    <s v="T"/>
    <m/>
    <n v="16"/>
    <n v="16"/>
    <n v="0.33333333333333331"/>
    <n v="9.8578498058003596"/>
    <n v="0.29573549417401079"/>
    <n v="20.000788558023082"/>
    <m/>
    <m/>
    <m/>
    <n v="0"/>
    <n v="0"/>
    <n v="0"/>
    <n v="0"/>
    <b v="0"/>
    <n v="74.423274536475731"/>
    <n v="1.2916666666666667"/>
    <n v="119.29166666666667"/>
    <s v="ok"/>
  </r>
  <r>
    <s v="EA "/>
    <s v="EA Semibrillo y Homologos"/>
    <x v="3"/>
    <s v="Galon"/>
    <m/>
    <m/>
    <n v="1066"/>
    <m/>
    <m/>
    <m/>
    <m/>
    <m/>
    <x v="1"/>
    <n v="118"/>
    <n v="132.75"/>
    <s v="F"/>
    <m/>
    <n v="12"/>
    <n v="12"/>
    <n v="0.25"/>
    <n v="7.3933873543502697"/>
    <n v="0.2218016206305081"/>
    <n v="21.787118904692907"/>
    <s v="R"/>
    <m/>
    <n v="77"/>
    <n v="77"/>
    <n v="1.6041666666666667"/>
    <n v="47.440902190414235"/>
    <n v="1.4232270657124271"/>
    <n v="80.367246256813644"/>
    <s v="T"/>
    <m/>
    <n v="46"/>
    <n v="46"/>
    <n v="0.95833333333333337"/>
    <n v="28.341318191676034"/>
    <n v="0.85023954575028104"/>
    <n v="57.502267104316367"/>
    <m/>
    <m/>
    <m/>
    <n v="0"/>
    <n v="0"/>
    <n v="0"/>
    <n v="0"/>
    <b v="0"/>
    <n v="159.65663226582291"/>
    <n v="2.8125"/>
    <n v="120.8125"/>
    <s v="ok"/>
  </r>
  <r>
    <s v="EA "/>
    <s v="EA Semibrillo y Homologos"/>
    <x v="3"/>
    <s v="Galon"/>
    <m/>
    <m/>
    <n v="1067"/>
    <m/>
    <m/>
    <m/>
    <m/>
    <m/>
    <x v="2"/>
    <n v="115"/>
    <n v="129.375"/>
    <s v="R"/>
    <m/>
    <n v="329.5"/>
    <n v="329.5"/>
    <n v="6.864583333333333"/>
    <n v="203.01009443820115"/>
    <n v="6.0903028331460343"/>
    <n v="343.90919015091032"/>
    <s v="C"/>
    <m/>
    <n v="109.7"/>
    <n v="109.7"/>
    <n v="2.2854166666666669"/>
    <n v="67.587882731018723"/>
    <n v="2.0276364819305615"/>
    <n v="299.42830775448249"/>
    <s v="KX"/>
    <m/>
    <n v="23.9"/>
    <n v="23.9"/>
    <n v="0.49791666666666662"/>
    <n v="14.725163147414285"/>
    <n v="0.44175489442242855"/>
    <n v="49.161485594030616"/>
    <m/>
    <m/>
    <m/>
    <n v="0"/>
    <n v="0"/>
    <n v="0"/>
    <n v="0"/>
    <b v="0"/>
    <n v="692.4989834994235"/>
    <n v="9.6479166666666671"/>
    <n v="124.64791666666667"/>
    <s v="ok"/>
  </r>
  <r>
    <s v="EA "/>
    <s v="EA Semibrillo y Homologos"/>
    <x v="3"/>
    <s v="Galon"/>
    <m/>
    <m/>
    <n v="1068"/>
    <m/>
    <m/>
    <m/>
    <m/>
    <m/>
    <x v="2"/>
    <n v="115"/>
    <n v="129.375"/>
    <s v="F"/>
    <m/>
    <n v="51"/>
    <n v="51"/>
    <n v="1.0625"/>
    <n v="31.421896255988646"/>
    <n v="0.94265688767965938"/>
    <n v="92.59525534494486"/>
    <s v="R"/>
    <m/>
    <n v="265"/>
    <n v="265"/>
    <n v="5.520833333333333"/>
    <n v="163.27063740856846"/>
    <n v="4.8981191222570537"/>
    <n v="276.58857477994303"/>
    <s v="T"/>
    <m/>
    <n v="129"/>
    <n v="129"/>
    <n v="2.6875"/>
    <n v="79.478914059265406"/>
    <n v="2.384367421777962"/>
    <n v="161.25635774906112"/>
    <s v="KX"/>
    <m/>
    <n v="131.5"/>
    <n v="131.5"/>
    <n v="2.7395833333333335"/>
    <n v="81.019203091421716"/>
    <n v="2.4305760927426512"/>
    <n v="270.49101906339024"/>
    <n v="800.93120693733931"/>
    <n v="12.010416666666666"/>
    <n v="127.01041666666667"/>
    <s v="ok"/>
  </r>
  <r>
    <s v="EA "/>
    <s v="EA Semibrillo y Homologos"/>
    <x v="3"/>
    <s v="Galon"/>
    <m/>
    <m/>
    <n v="1069"/>
    <m/>
    <m/>
    <s v="12.2020"/>
    <m/>
    <m/>
    <x v="3"/>
    <n v="128"/>
    <n v="144"/>
    <s v="C"/>
    <m/>
    <n v="6.5"/>
    <n v="6.5"/>
    <n v="0.13541666666666666"/>
    <n v="4.0047514836063955"/>
    <n v="0.12014254450819187"/>
    <n v="17.741877852362222"/>
    <s v="R"/>
    <m/>
    <n v="5"/>
    <n v="5"/>
    <n v="0.10416666666666667"/>
    <n v="3.0805780643126126"/>
    <n v="9.241734192937838E-2"/>
    <n v="5.2186523543385483"/>
    <m/>
    <m/>
    <m/>
    <n v="0"/>
    <n v="0"/>
    <n v="0"/>
    <n v="0"/>
    <b v="0"/>
    <m/>
    <m/>
    <m/>
    <n v="0"/>
    <n v="0"/>
    <n v="0"/>
    <n v="0"/>
    <b v="0"/>
    <n v="22.960530206700771"/>
    <n v="0.23958333333333331"/>
    <n v="128.23958333333334"/>
    <s v="ok"/>
  </r>
  <r>
    <s v="EA "/>
    <s v="EA Semibrillo y Homologos"/>
    <x v="3"/>
    <s v="Galon"/>
    <m/>
    <m/>
    <n v="1070"/>
    <s v="Si"/>
    <n v="0.72"/>
    <s v="12.2020"/>
    <m/>
    <m/>
    <x v="3"/>
    <n v="128"/>
    <n v="144"/>
    <s v="C"/>
    <m/>
    <n v="6.5"/>
    <n v="6.5"/>
    <n v="0.13541666666666666"/>
    <n v="4.0047514836063955"/>
    <n v="0.12014254450819187"/>
    <n v="17.741877852362222"/>
    <s v="R"/>
    <m/>
    <n v="8"/>
    <n v="8"/>
    <n v="0.16666666666666666"/>
    <n v="4.9289249029001798"/>
    <n v="0.1478677470870054"/>
    <n v="8.3498437669416763"/>
    <m/>
    <m/>
    <m/>
    <n v="0"/>
    <n v="0"/>
    <n v="0"/>
    <n v="0"/>
    <b v="0"/>
    <m/>
    <m/>
    <m/>
    <n v="0"/>
    <n v="0"/>
    <n v="0"/>
    <n v="0"/>
    <b v="0"/>
    <n v="26.091721619303897"/>
    <n v="0.30208333333333331"/>
    <n v="128.30208333333334"/>
    <s v="ok"/>
  </r>
  <r>
    <s v="EA "/>
    <s v="EA Semibrillo y Homologos"/>
    <x v="3"/>
    <s v="Galon"/>
    <m/>
    <m/>
    <n v="1071"/>
    <m/>
    <m/>
    <m/>
    <m/>
    <m/>
    <x v="0"/>
    <n v="122"/>
    <n v="137.25"/>
    <s v="I"/>
    <m/>
    <n v="2"/>
    <n v="2"/>
    <n v="4.1666666666666664E-2"/>
    <n v="1.232231225725045"/>
    <n v="3.6966936771751349E-2"/>
    <n v="5.1815654848153283"/>
    <s v="R"/>
    <m/>
    <n v="15"/>
    <n v="15"/>
    <n v="0.3125"/>
    <n v="9.2417341929378374"/>
    <n v="0.27725202578813513"/>
    <n v="15.655957063015645"/>
    <s v="T"/>
    <m/>
    <n v="7"/>
    <n v="7"/>
    <n v="0.14583333333333334"/>
    <n v="4.3128092900376576"/>
    <n v="0.12938427870112973"/>
    <n v="8.7503449941350997"/>
    <m/>
    <m/>
    <m/>
    <n v="0"/>
    <n v="0"/>
    <n v="0"/>
    <n v="0"/>
    <b v="0"/>
    <n v="29.587867541966069"/>
    <n v="0.5"/>
    <n v="122.5"/>
    <s v="ok"/>
  </r>
  <r>
    <s v="EA "/>
    <s v="EA Semibrillo y Homologos"/>
    <x v="3"/>
    <s v="Galon"/>
    <m/>
    <m/>
    <n v="1072"/>
    <m/>
    <m/>
    <m/>
    <m/>
    <m/>
    <x v="0"/>
    <n v="122"/>
    <n v="137.25"/>
    <s v="AXX"/>
    <m/>
    <n v="7.5"/>
    <n v="7.5"/>
    <n v="0.15625"/>
    <n v="4.6208670964689187"/>
    <n v="0.13862601289406756"/>
    <n v="9.7043461868291097"/>
    <s v="F"/>
    <m/>
    <n v="16.5"/>
    <n v="16.5"/>
    <n v="0.34375"/>
    <n v="10.165907612231621"/>
    <n v="0.30497722836694863"/>
    <n v="29.957288493952746"/>
    <s v="R"/>
    <m/>
    <n v="17.5"/>
    <n v="17.5"/>
    <n v="0.36458333333333331"/>
    <n v="10.782023225094143"/>
    <n v="0.32346069675282429"/>
    <n v="18.265283240184917"/>
    <m/>
    <m/>
    <m/>
    <n v="0"/>
    <n v="0"/>
    <n v="0"/>
    <n v="0"/>
    <b v="0"/>
    <n v="57.926917920966773"/>
    <n v="0.86458333333333326"/>
    <n v="122.86458333333333"/>
    <s v="ok"/>
  </r>
  <r>
    <s v="EA "/>
    <s v="EA Semibrillo y Homologos"/>
    <x v="3"/>
    <s v="Galon"/>
    <m/>
    <m/>
    <n v="1073"/>
    <m/>
    <m/>
    <m/>
    <m/>
    <m/>
    <x v="0"/>
    <n v="122"/>
    <n v="137.25"/>
    <s v="C"/>
    <m/>
    <n v="57.5"/>
    <n v="57.5"/>
    <n v="1.1979166666666667"/>
    <n v="35.426647739595047"/>
    <n v="1.0627994321878513"/>
    <n v="156.94738100166586"/>
    <s v="F"/>
    <m/>
    <n v="50"/>
    <n v="50"/>
    <n v="1.0416666666666667"/>
    <n v="30.805780643126127"/>
    <n v="0.92417341929378383"/>
    <n v="90.779662102887116"/>
    <s v="R"/>
    <m/>
    <n v="101.5"/>
    <n v="101.5"/>
    <n v="2.1145833333333335"/>
    <n v="62.535734705546034"/>
    <n v="1.8760720411663809"/>
    <n v="105.93864279307253"/>
    <m/>
    <m/>
    <m/>
    <n v="0"/>
    <n v="0"/>
    <n v="0"/>
    <n v="0"/>
    <b v="0"/>
    <n v="353.66568589762551"/>
    <n v="4.354166666666667"/>
    <n v="126.35416666666667"/>
    <s v="ok"/>
  </r>
  <r>
    <s v="EA "/>
    <s v="EA Semibrillo y Homologos"/>
    <x v="3"/>
    <s v="Galon"/>
    <m/>
    <m/>
    <n v="1074"/>
    <m/>
    <m/>
    <m/>
    <m/>
    <m/>
    <x v="1"/>
    <n v="118"/>
    <n v="132.75"/>
    <s v="C"/>
    <m/>
    <n v="16.5"/>
    <n v="16.5"/>
    <n v="0.34375"/>
    <n v="10.165907612231621"/>
    <n v="0.30497722836694863"/>
    <n v="45.037074548304112"/>
    <s v="F"/>
    <m/>
    <n v="38.5"/>
    <n v="38.5"/>
    <n v="0.80208333333333337"/>
    <n v="23.720451095207117"/>
    <n v="0.71161353285621354"/>
    <n v="69.900339819223078"/>
    <s v="R"/>
    <m/>
    <n v="22"/>
    <n v="22"/>
    <n v="0.45833333333333331"/>
    <n v="13.554543482975495"/>
    <n v="0.40663630448926485"/>
    <n v="22.962070359089612"/>
    <m/>
    <m/>
    <m/>
    <n v="0"/>
    <n v="0"/>
    <n v="0"/>
    <n v="0"/>
    <b v="0"/>
    <n v="137.89948472661681"/>
    <n v="1.6041666666666667"/>
    <n v="119.60416666666667"/>
    <s v="ok"/>
  </r>
  <r>
    <s v="EA "/>
    <s v="EA Semibrillo y Homologos"/>
    <x v="3"/>
    <s v="Galon"/>
    <m/>
    <m/>
    <n v="1075"/>
    <m/>
    <m/>
    <m/>
    <m/>
    <m/>
    <x v="2"/>
    <n v="115"/>
    <n v="129.375"/>
    <s v="C"/>
    <m/>
    <n v="148.69999999999999"/>
    <n v="148.69999999999999"/>
    <n v="3.0979166666666664"/>
    <n v="91.616391632657084"/>
    <n v="2.7484917489797125"/>
    <n v="405.87957486865582"/>
    <s v="L"/>
    <m/>
    <n v="36.700000000000003"/>
    <n v="36.700000000000003"/>
    <n v="0.76458333333333339"/>
    <n v="22.611442992054577"/>
    <n v="0.67834328976163727"/>
    <n v="90.589231500921628"/>
    <s v="R"/>
    <m/>
    <n v="408.9"/>
    <n v="408.9"/>
    <n v="8.5187499999999989"/>
    <n v="251.92967409948542"/>
    <n v="7.5578902229845628"/>
    <n v="426.78138953780643"/>
    <s v="KX"/>
    <m/>
    <n v="30.7"/>
    <n v="30.7"/>
    <n v="0.63958333333333328"/>
    <n v="18.91474931487944"/>
    <n v="0.56744247944638315"/>
    <n v="63.148853880198317"/>
    <n v="986.39904978758216"/>
    <n v="13.02083333333333"/>
    <n v="128.02083333333334"/>
    <s v="ok"/>
  </r>
  <r>
    <s v="EA "/>
    <s v="EA Semibrillo y Homologos"/>
    <x v="3"/>
    <s v="Galon"/>
    <m/>
    <m/>
    <n v="1076"/>
    <s v="Si"/>
    <n v="0.77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R"/>
    <m/>
    <n v="2"/>
    <n v="2"/>
    <n v="4.1666666666666664E-2"/>
    <n v="1.232231225725045"/>
    <n v="3.6966936771751349E-2"/>
    <n v="2.0874609417354191"/>
    <m/>
    <m/>
    <m/>
    <n v="0"/>
    <n v="0"/>
    <n v="0"/>
    <n v="0"/>
    <b v="0"/>
    <m/>
    <m/>
    <m/>
    <n v="0"/>
    <n v="0"/>
    <n v="0"/>
    <n v="0"/>
    <b v="0"/>
    <n v="4.0283301791012409"/>
    <n v="7.2916666666666657E-2"/>
    <n v="128.07291666666666"/>
    <s v="ok"/>
  </r>
  <r>
    <s v="EA "/>
    <s v="EA Semibrillo y Homologos"/>
    <x v="3"/>
    <s v="Galon"/>
    <m/>
    <m/>
    <n v="1077"/>
    <s v="Si"/>
    <n v="1.1599999999999999"/>
    <s v="12.2020"/>
    <m/>
    <m/>
    <x v="3"/>
    <n v="128"/>
    <n v="144"/>
    <s v="F"/>
    <m/>
    <n v="0.5"/>
    <n v="0.5"/>
    <n v="1.0416666666666666E-2"/>
    <n v="0.30805780643126124"/>
    <n v="9.2417341929378373E-3"/>
    <n v="0.90779662102887104"/>
    <s v="R"/>
    <m/>
    <n v="5.5"/>
    <n v="5.5"/>
    <n v="0.11458333333333333"/>
    <n v="3.3886358707438737"/>
    <n v="0.10165907612231621"/>
    <n v="5.740517589772403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8.5233881381159389"/>
    <n v="0.15625"/>
    <n v="128.15625"/>
    <s v="ok"/>
  </r>
  <r>
    <s v="EA "/>
    <s v="EA Semibrillo y Homologos"/>
    <x v="3"/>
    <s v="Galon"/>
    <m/>
    <m/>
    <n v="1078"/>
    <m/>
    <m/>
    <m/>
    <m/>
    <m/>
    <x v="0"/>
    <n v="122"/>
    <n v="137.25"/>
    <s v="R"/>
    <m/>
    <n v="23.5"/>
    <n v="23.5"/>
    <n v="0.48958333333333331"/>
    <n v="14.478716902269278"/>
    <n v="0.43436150706807836"/>
    <n v="24.527666065391173"/>
    <s v="T"/>
    <m/>
    <n v="6.5"/>
    <n v="6.5"/>
    <n v="0.13541666666666666"/>
    <n v="4.0047514836063955"/>
    <n v="0.12014254450819187"/>
    <n v="8.1253203516968782"/>
    <m/>
    <m/>
    <m/>
    <n v="0"/>
    <n v="0"/>
    <n v="0"/>
    <n v="0"/>
    <b v="0"/>
    <m/>
    <m/>
    <m/>
    <n v="0"/>
    <n v="0"/>
    <n v="0"/>
    <n v="0"/>
    <b v="0"/>
    <n v="32.652986417088051"/>
    <n v="0.625"/>
    <n v="122.625"/>
    <s v="ok"/>
  </r>
  <r>
    <s v="EA "/>
    <s v="EA Semibrillo y Homologos"/>
    <x v="3"/>
    <s v="Galon"/>
    <m/>
    <m/>
    <n v="1079"/>
    <m/>
    <m/>
    <m/>
    <m/>
    <m/>
    <x v="0"/>
    <n v="122"/>
    <n v="137.25"/>
    <s v="R"/>
    <m/>
    <n v="71.5"/>
    <n v="71.5"/>
    <n v="1.4895833333333333"/>
    <n v="44.052266319670352"/>
    <n v="1.3215679895901105"/>
    <n v="74.626728667041235"/>
    <s v="T"/>
    <m/>
    <n v="18"/>
    <n v="18"/>
    <n v="0.375"/>
    <n v="11.090081031525404"/>
    <n v="0.33270243094576213"/>
    <n v="22.500887127775968"/>
    <m/>
    <m/>
    <m/>
    <n v="0"/>
    <n v="0"/>
    <n v="0"/>
    <n v="0"/>
    <b v="0"/>
    <m/>
    <m/>
    <m/>
    <n v="0"/>
    <n v="0"/>
    <n v="0"/>
    <n v="0"/>
    <b v="0"/>
    <n v="97.127615794817203"/>
    <n v="1.8645833333333333"/>
    <n v="123.86458333333333"/>
    <s v="ok"/>
  </r>
  <r>
    <s v="EA "/>
    <s v="EA Semibrillo y Homologos"/>
    <x v="3"/>
    <s v="Galon"/>
    <m/>
    <m/>
    <n v="1080"/>
    <m/>
    <m/>
    <m/>
    <m/>
    <m/>
    <x v="1"/>
    <n v="118"/>
    <n v="132.75"/>
    <s v="R"/>
    <m/>
    <n v="51.5"/>
    <n v="51.5"/>
    <n v="1.0729166666666667"/>
    <n v="31.72995406241991"/>
    <n v="0.95189862187259733"/>
    <n v="53.752119249687048"/>
    <s v="T"/>
    <m/>
    <n v="8"/>
    <n v="8"/>
    <n v="0.16666666666666666"/>
    <n v="4.9289249029001798"/>
    <n v="0.1478677470870054"/>
    <n v="10.000394279011541"/>
    <m/>
    <m/>
    <m/>
    <n v="0"/>
    <n v="0"/>
    <n v="0"/>
    <n v="0"/>
    <b v="0"/>
    <m/>
    <m/>
    <m/>
    <n v="0"/>
    <n v="0"/>
    <n v="0"/>
    <n v="0"/>
    <b v="0"/>
    <n v="63.752513528698586"/>
    <n v="1.2395833333333335"/>
    <n v="119.23958333333333"/>
    <s v="ok"/>
  </r>
  <r>
    <s v="EA "/>
    <s v="EA Semibrillo y Homologos"/>
    <x v="3"/>
    <s v="Galon"/>
    <m/>
    <m/>
    <n v="1081"/>
    <m/>
    <m/>
    <m/>
    <m/>
    <m/>
    <x v="2"/>
    <n v="115"/>
    <n v="129.375"/>
    <s v="R"/>
    <m/>
    <n v="447"/>
    <n v="447"/>
    <n v="9.3125"/>
    <n v="275.40367894954755"/>
    <n v="8.262110368486427"/>
    <n v="466.54752047786621"/>
    <s v="T"/>
    <m/>
    <n v="123"/>
    <n v="123"/>
    <n v="2.5625"/>
    <n v="75.782220382090259"/>
    <n v="2.2734666114627076"/>
    <n v="153.75606203980246"/>
    <s v="KX"/>
    <m/>
    <n v="55.5"/>
    <n v="55.5"/>
    <n v="1.15625"/>
    <n v="34.194416513869996"/>
    <n v="1.0258324954160998"/>
    <n v="114.16160880622172"/>
    <m/>
    <m/>
    <m/>
    <n v="0"/>
    <n v="0"/>
    <n v="0"/>
    <n v="0"/>
    <b v="0"/>
    <n v="734.46519132389039"/>
    <n v="13.03125"/>
    <n v="128.03125"/>
    <s v="ok"/>
  </r>
  <r>
    <s v="EA "/>
    <s v="EA Semibrillo y Homologos"/>
    <x v="3"/>
    <s v="Galon"/>
    <m/>
    <m/>
    <n v="1082"/>
    <m/>
    <m/>
    <m/>
    <m/>
    <m/>
    <x v="2"/>
    <n v="115"/>
    <n v="129.375"/>
    <s v="R"/>
    <m/>
    <n v="515"/>
    <n v="515"/>
    <n v="10.729166666666666"/>
    <n v="317.29954062419904"/>
    <n v="9.5189862187259706"/>
    <n v="537.52119249687041"/>
    <s v="V"/>
    <m/>
    <n v="89"/>
    <n v="89"/>
    <n v="1.8541666666666667"/>
    <n v="54.834289544764502"/>
    <n v="1.6450286863429351"/>
    <n v="242.92725059388277"/>
    <s v="T"/>
    <m/>
    <n v="35"/>
    <n v="35"/>
    <n v="0.72916666666666663"/>
    <n v="21.564046450188286"/>
    <n v="0.64692139350564859"/>
    <n v="43.751724970675497"/>
    <s v="KX"/>
    <m/>
    <n v="4"/>
    <n v="4"/>
    <n v="8.3333333333333329E-2"/>
    <n v="2.4644624514500899"/>
    <n v="7.3933873543502698E-2"/>
    <n v="8.2278636977457094"/>
    <n v="832.42803175917447"/>
    <n v="13.395833333333332"/>
    <n v="128.39583333333334"/>
    <s v="ok"/>
  </r>
  <r>
    <s v="EA "/>
    <s v="EA Semibrillo y Homologos"/>
    <x v="3"/>
    <s v="Galon"/>
    <m/>
    <m/>
    <n v="1083"/>
    <m/>
    <m/>
    <s v="12.2020"/>
    <m/>
    <m/>
    <x v="3"/>
    <n v="128"/>
    <n v="144"/>
    <s v="C"/>
    <m/>
    <n v="2"/>
    <n v="2"/>
    <n v="4.1666666666666664E-2"/>
    <n v="1.232231225725045"/>
    <n v="3.6966936771751349E-2"/>
    <n v="5.4590393391883767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m/>
    <m/>
    <m/>
    <n v="0"/>
    <n v="0"/>
    <n v="0"/>
    <n v="0"/>
    <b v="0"/>
    <n v="7.2746325812461183"/>
    <n v="6.25E-2"/>
    <n v="128.0625"/>
    <s v="ok"/>
  </r>
  <r>
    <s v="EA "/>
    <s v="EA Semibrillo y Homologos"/>
    <x v="3"/>
    <s v="Galon"/>
    <m/>
    <m/>
    <n v="1084"/>
    <m/>
    <m/>
    <m/>
    <m/>
    <m/>
    <x v="0"/>
    <n v="122"/>
    <n v="137.25"/>
    <s v="AXX"/>
    <m/>
    <n v="5.5"/>
    <n v="5.5"/>
    <n v="0.11458333333333333"/>
    <n v="3.3886358707438737"/>
    <n v="0.10165907612231621"/>
    <n v="7.1165205370080136"/>
    <s v="L"/>
    <m/>
    <n v="0.5"/>
    <n v="0.5"/>
    <n v="1.0416666666666666E-2"/>
    <n v="0.30805780643126124"/>
    <n v="9.2417341929378373E-3"/>
    <n v="1.2341857152714117"/>
    <s v="R"/>
    <m/>
    <n v="11"/>
    <n v="11"/>
    <n v="0.22916666666666666"/>
    <n v="6.7772717414877475"/>
    <n v="0.20331815224463243"/>
    <n v="11.481035179544806"/>
    <m/>
    <m/>
    <m/>
    <n v="0"/>
    <n v="0"/>
    <n v="0"/>
    <n v="0"/>
    <b v="0"/>
    <n v="19.831741431824231"/>
    <n v="0.35416666666666663"/>
    <n v="122.35416666666667"/>
    <s v="ok"/>
  </r>
  <r>
    <s v="EA "/>
    <s v="EA Semibrillo y Homologos"/>
    <x v="3"/>
    <s v="Galon"/>
    <m/>
    <m/>
    <n v="1085"/>
    <m/>
    <m/>
    <m/>
    <m/>
    <m/>
    <x v="0"/>
    <n v="122"/>
    <n v="137.25"/>
    <s v="C"/>
    <m/>
    <n v="2.5"/>
    <n v="2.5"/>
    <n v="5.2083333333333336E-2"/>
    <n v="1.5402890321563063"/>
    <n v="4.620867096468919E-2"/>
    <n v="6.8237991739854715"/>
    <s v="R"/>
    <m/>
    <n v="20.5"/>
    <n v="20.5"/>
    <n v="0.42708333333333331"/>
    <n v="12.63037006368171"/>
    <n v="0.3789111019104513"/>
    <n v="21.396474652788047"/>
    <s v="T"/>
    <m/>
    <n v="3.5"/>
    <n v="3.5"/>
    <n v="7.2916666666666671E-2"/>
    <n v="2.1564046450188288"/>
    <n v="6.4692139350564865E-2"/>
    <n v="4.3751724970675498"/>
    <m/>
    <m/>
    <m/>
    <n v="0"/>
    <n v="0"/>
    <n v="0"/>
    <n v="0"/>
    <b v="0"/>
    <n v="32.595446323841067"/>
    <n v="0.55208333333333326"/>
    <n v="122.55208333333333"/>
    <s v="ok"/>
  </r>
  <r>
    <s v="EA "/>
    <s v="EA Semibrillo y Homologos"/>
    <x v="3"/>
    <s v="Galon"/>
    <m/>
    <m/>
    <n v="1086"/>
    <m/>
    <m/>
    <m/>
    <m/>
    <m/>
    <x v="0"/>
    <n v="122"/>
    <n v="137.25"/>
    <s v="L"/>
    <m/>
    <n v="3"/>
    <n v="3"/>
    <n v="6.25E-2"/>
    <n v="1.8483468385875674"/>
    <n v="5.5450405157627024E-2"/>
    <n v="7.4051142916284709"/>
    <s v="R"/>
    <m/>
    <n v="105.5"/>
    <n v="105.5"/>
    <n v="2.1979166666666665"/>
    <n v="65.000197156996123"/>
    <n v="1.9500059147098836"/>
    <n v="110.11356467654336"/>
    <s v="T"/>
    <m/>
    <n v="27.5"/>
    <n v="27.5"/>
    <n v="0.57291666666666663"/>
    <n v="16.943179353719366"/>
    <n v="0.50829538061158097"/>
    <n v="34.376355334102172"/>
    <m/>
    <m/>
    <m/>
    <n v="0"/>
    <n v="0"/>
    <n v="0"/>
    <n v="0"/>
    <b v="0"/>
    <n v="151.89503430227398"/>
    <n v="2.833333333333333"/>
    <n v="124.83333333333333"/>
    <s v="ok"/>
  </r>
  <r>
    <s v="EA "/>
    <s v="EA Semibrillo y Homologos"/>
    <x v="3"/>
    <s v="Galon"/>
    <m/>
    <m/>
    <n v="1087"/>
    <m/>
    <m/>
    <m/>
    <m/>
    <m/>
    <x v="1"/>
    <n v="118"/>
    <n v="132.75"/>
    <s v="F"/>
    <m/>
    <n v="6"/>
    <n v="6"/>
    <n v="0.125"/>
    <n v="3.6966936771751349"/>
    <n v="0.11090081031525405"/>
    <n v="10.893559452346453"/>
    <s v="R"/>
    <m/>
    <n v="85"/>
    <n v="85"/>
    <n v="1.7708333333333333"/>
    <n v="52.369827093314406"/>
    <n v="1.5710948127994322"/>
    <n v="88.717090023755318"/>
    <s v="T"/>
    <m/>
    <n v="15"/>
    <n v="15"/>
    <n v="0.3125"/>
    <n v="9.2417341929378374"/>
    <n v="0.27725202578813513"/>
    <n v="18.750739273146642"/>
    <m/>
    <m/>
    <m/>
    <n v="0"/>
    <n v="0"/>
    <n v="0"/>
    <n v="0"/>
    <b v="0"/>
    <n v="118.36138874924842"/>
    <n v="2.208333333333333"/>
    <n v="120.20833333333333"/>
    <s v="ok"/>
  </r>
  <r>
    <s v="EA "/>
    <s v="EA Semibrillo y Homologos"/>
    <x v="3"/>
    <s v="Galon"/>
    <m/>
    <m/>
    <n v="1088"/>
    <m/>
    <m/>
    <m/>
    <m/>
    <m/>
    <x v="1"/>
    <n v="118"/>
    <n v="132.75"/>
    <s v="F"/>
    <m/>
    <n v="10"/>
    <n v="10"/>
    <n v="0.20833333333333334"/>
    <n v="6.1611561286252252"/>
    <n v="0.18483468385875676"/>
    <n v="18.155932420577422"/>
    <s v="R"/>
    <m/>
    <n v="173"/>
    <n v="173"/>
    <n v="3.6041666666666665"/>
    <n v="106.58800102521639"/>
    <n v="3.1976400307564914"/>
    <n v="180.56537146011377"/>
    <s v="T"/>
    <m/>
    <n v="31"/>
    <n v="31"/>
    <n v="0.64583333333333337"/>
    <n v="19.099583998738197"/>
    <n v="0.57298751996214592"/>
    <n v="38.751527831169732"/>
    <m/>
    <m/>
    <m/>
    <n v="0"/>
    <n v="0"/>
    <n v="0"/>
    <n v="0"/>
    <b v="0"/>
    <n v="237.47283171186092"/>
    <n v="4.458333333333333"/>
    <n v="122.45833333333333"/>
    <s v="ok"/>
  </r>
  <r>
    <s v="EA "/>
    <s v="EA Semibrillo y Homologos"/>
    <x v="3"/>
    <s v="Galon"/>
    <m/>
    <m/>
    <n v="1089"/>
    <m/>
    <m/>
    <m/>
    <m/>
    <m/>
    <x v="2"/>
    <n v="115"/>
    <n v="129.375"/>
    <s v="C"/>
    <m/>
    <n v="56.3"/>
    <n v="56.3"/>
    <n v="1.1729166666666666"/>
    <n v="34.687309004160014"/>
    <n v="1.0406192701248003"/>
    <n v="153.67195739815281"/>
    <s v="R"/>
    <m/>
    <n v="415"/>
    <n v="415"/>
    <n v="8.6458333333333339"/>
    <n v="255.68797933794684"/>
    <n v="7.6706393801384047"/>
    <n v="433.14814541009952"/>
    <s v="KX"/>
    <m/>
    <n v="16.2"/>
    <n v="16.2"/>
    <n v="0.33749999999999997"/>
    <n v="9.9810729283728641"/>
    <n v="0.29943218785118592"/>
    <n v="33.322847975870125"/>
    <m/>
    <m/>
    <m/>
    <n v="0"/>
    <n v="0"/>
    <n v="0"/>
    <n v="0"/>
    <b v="0"/>
    <n v="620.14295078412249"/>
    <n v="10.156250000000002"/>
    <n v="125.15625"/>
    <s v="ok"/>
  </r>
  <r>
    <s v="EA "/>
    <s v="EA Semibrillo y Homologos"/>
    <x v="3"/>
    <s v="Galon"/>
    <m/>
    <m/>
    <n v="1090"/>
    <m/>
    <m/>
    <s v="12.2020"/>
    <m/>
    <m/>
    <x v="3"/>
    <n v="128"/>
    <n v="144"/>
    <s v="L"/>
    <m/>
    <n v="3"/>
    <n v="3"/>
    <n v="6.25E-2"/>
    <n v="1.8483468385875674"/>
    <n v="5.5450405157627024E-2"/>
    <n v="7.4051142916284709"/>
    <s v="R"/>
    <m/>
    <n v="12"/>
    <n v="12"/>
    <n v="0.25"/>
    <n v="7.3933873543502697"/>
    <n v="0.2218016206305081"/>
    <n v="12.524765650412515"/>
    <s v="T"/>
    <m/>
    <n v="3.5"/>
    <n v="3.5"/>
    <n v="7.2916666666666671E-2"/>
    <n v="2.1564046450188288"/>
    <n v="6.4692139350564865E-2"/>
    <n v="4.3751724970675498"/>
    <m/>
    <m/>
    <m/>
    <n v="0"/>
    <n v="0"/>
    <n v="0"/>
    <n v="0"/>
    <b v="0"/>
    <n v="24.305052439108536"/>
    <n v="0.38541666666666669"/>
    <n v="128.38541666666666"/>
    <s v="ok"/>
  </r>
  <r>
    <s v="EA "/>
    <s v="EA Semibrillo y Homologos"/>
    <x v="3"/>
    <s v="Galon"/>
    <m/>
    <m/>
    <n v="1091"/>
    <m/>
    <m/>
    <m/>
    <m/>
    <m/>
    <x v="0"/>
    <n v="122"/>
    <n v="137.25"/>
    <s v="AXX"/>
    <m/>
    <n v="7.5"/>
    <n v="7.5"/>
    <n v="0.15625"/>
    <n v="4.6208670964689187"/>
    <n v="0.13862601289406756"/>
    <n v="9.7043461868291097"/>
    <s v="E"/>
    <m/>
    <n v="0.5"/>
    <n v="0.5"/>
    <n v="1.0416666666666666E-2"/>
    <n v="0.30805780643126124"/>
    <n v="9.2417341929378373E-3"/>
    <n v="1.2015652876758238"/>
    <s v="R"/>
    <m/>
    <n v="20"/>
    <n v="20"/>
    <n v="0.41666666666666669"/>
    <n v="12.32231225725045"/>
    <n v="0.36966936771751352"/>
    <n v="20.874609417354193"/>
    <m/>
    <m/>
    <m/>
    <n v="0"/>
    <n v="0"/>
    <n v="0"/>
    <n v="0"/>
    <b v="0"/>
    <n v="31.780520891859126"/>
    <n v="0.58333333333333337"/>
    <n v="122.58333333333333"/>
    <s v="ok"/>
  </r>
  <r>
    <s v="EA "/>
    <s v="EA Semibrillo y Homologos"/>
    <x v="3"/>
    <s v="Galon"/>
    <m/>
    <m/>
    <n v="1092"/>
    <m/>
    <m/>
    <m/>
    <m/>
    <m/>
    <x v="0"/>
    <n v="122"/>
    <n v="137.25"/>
    <s v="F"/>
    <m/>
    <n v="5.5"/>
    <n v="5.5"/>
    <n v="0.11458333333333333"/>
    <n v="3.3886358707438737"/>
    <n v="0.10165907612231621"/>
    <n v="9.9857628313175812"/>
    <s v="R"/>
    <m/>
    <n v="14"/>
    <n v="14"/>
    <n v="0.29166666666666669"/>
    <n v="8.6256185800753151"/>
    <n v="0.25876855740225946"/>
    <n v="14.612226592147936"/>
    <s v="V"/>
    <m/>
    <n v="11"/>
    <n v="11"/>
    <n v="0.22916666666666666"/>
    <n v="6.7772717414877475"/>
    <n v="0.20331815224463243"/>
    <n v="30.024716365536072"/>
    <m/>
    <m/>
    <m/>
    <n v="0"/>
    <n v="0"/>
    <n v="0"/>
    <n v="0"/>
    <b v="0"/>
    <n v="54.622705789001586"/>
    <n v="0.63541666666666663"/>
    <n v="122.63541666666667"/>
    <s v="ok"/>
  </r>
  <r>
    <s v="EA "/>
    <s v="EA Semibrillo y Homologos"/>
    <x v="3"/>
    <s v="Galon"/>
    <m/>
    <m/>
    <n v="1093"/>
    <m/>
    <m/>
    <m/>
    <m/>
    <m/>
    <x v="0"/>
    <n v="122"/>
    <n v="137.25"/>
    <s v="F"/>
    <m/>
    <n v="9.5"/>
    <n v="9.5"/>
    <n v="0.19791666666666666"/>
    <n v="5.8530983221939632"/>
    <n v="0.1755929496658189"/>
    <n v="17.24813579954855"/>
    <s v="L"/>
    <m/>
    <n v="8"/>
    <n v="8"/>
    <n v="0.16666666666666666"/>
    <n v="4.9289249029001798"/>
    <n v="0.1478677470870054"/>
    <n v="19.746971444342588"/>
    <s v="R"/>
    <m/>
    <n v="83.5"/>
    <n v="83.5"/>
    <n v="1.7395833333333333"/>
    <n v="51.445653674020626"/>
    <n v="1.5433696102206187"/>
    <n v="87.151494317453754"/>
    <m/>
    <m/>
    <m/>
    <n v="0"/>
    <n v="0"/>
    <n v="0"/>
    <n v="0"/>
    <b v="0"/>
    <n v="124.14660156134489"/>
    <n v="2.1041666666666665"/>
    <n v="124.10416666666667"/>
    <s v="ok"/>
  </r>
  <r>
    <s v="EA "/>
    <s v="EA Semibrillo y Homologos"/>
    <x v="3"/>
    <s v="Galon"/>
    <m/>
    <m/>
    <n v="1094"/>
    <m/>
    <m/>
    <m/>
    <m/>
    <m/>
    <x v="1"/>
    <n v="118"/>
    <n v="132.75"/>
    <s v="F"/>
    <m/>
    <n v="11"/>
    <n v="11"/>
    <n v="0.22916666666666666"/>
    <n v="6.7772717414877475"/>
    <n v="0.20331815224463243"/>
    <n v="19.971525662635162"/>
    <s v="R"/>
    <m/>
    <n v="18"/>
    <n v="18"/>
    <n v="0.375"/>
    <n v="11.090081031525404"/>
    <n v="0.33270243094576213"/>
    <n v="18.787148475618771"/>
    <s v="V"/>
    <m/>
    <n v="36.5"/>
    <n v="36.5"/>
    <n v="0.76041666666666663"/>
    <n v="22.488219869482069"/>
    <n v="0.67464659608446209"/>
    <n v="99.62746794018787"/>
    <m/>
    <m/>
    <m/>
    <n v="0"/>
    <n v="0"/>
    <n v="0"/>
    <n v="0"/>
    <b v="0"/>
    <n v="138.38614207844182"/>
    <n v="1.3645833333333333"/>
    <n v="119.36458333333333"/>
    <s v="ok"/>
  </r>
  <r>
    <s v="EA "/>
    <s v="EA Semibrillo y Homologos"/>
    <x v="3"/>
    <s v="Galon"/>
    <m/>
    <m/>
    <n v="1095"/>
    <m/>
    <m/>
    <m/>
    <m/>
    <m/>
    <x v="2"/>
    <n v="115"/>
    <n v="129.375"/>
    <s v="I"/>
    <m/>
    <n v="4.5"/>
    <n v="4.5"/>
    <n v="9.375E-2"/>
    <n v="2.772520257881351"/>
    <n v="8.3175607736440532E-2"/>
    <n v="11.658522340834491"/>
    <s v="F"/>
    <m/>
    <n v="93"/>
    <n v="93"/>
    <n v="1.9375"/>
    <n v="57.298751996214591"/>
    <n v="1.7189625598864378"/>
    <n v="168.85017151137004"/>
    <s v="R"/>
    <m/>
    <n v="427.5"/>
    <n v="427.5"/>
    <n v="8.90625"/>
    <n v="263.38942449872837"/>
    <n v="7.9016827349618506"/>
    <n v="446.19477629594587"/>
    <s v="KX"/>
    <m/>
    <n v="98"/>
    <n v="98"/>
    <n v="2.0416666666666665"/>
    <n v="60.379330060527202"/>
    <n v="1.8113799018158161"/>
    <n v="201.58266059476989"/>
    <n v="828.28613074292025"/>
    <n v="12.979166666666666"/>
    <n v="127.97916666666667"/>
    <s v="ok"/>
  </r>
  <r>
    <s v="EA "/>
    <s v="EA Semibrillo y Homologos"/>
    <x v="3"/>
    <s v="Galon"/>
    <m/>
    <m/>
    <n v="1096"/>
    <s v="Si"/>
    <n v="0.56000000000000005"/>
    <m/>
    <m/>
    <m/>
    <x v="2"/>
    <n v="115"/>
    <n v="129.375"/>
    <s v="F"/>
    <m/>
    <n v="160"/>
    <n v="160"/>
    <n v="3.3333333333333335"/>
    <n v="98.578498058003603"/>
    <n v="2.9573549417401082"/>
    <n v="290.49491872923875"/>
    <s v="V"/>
    <m/>
    <n v="354"/>
    <n v="354"/>
    <n v="7.375"/>
    <n v="218.10492695333295"/>
    <n v="6.5431478085999881"/>
    <n v="966.24996303634271"/>
    <s v="KX"/>
    <m/>
    <n v="104.5"/>
    <n v="104.5"/>
    <n v="2.1770833333333335"/>
    <n v="64.384081544133608"/>
    <n v="1.9315224463240082"/>
    <n v="214.9529391036067"/>
    <m/>
    <m/>
    <m/>
    <n v="0"/>
    <n v="0"/>
    <n v="0"/>
    <n v="0"/>
    <b v="0"/>
    <n v="1471.697820869188"/>
    <n v="12.885416666666668"/>
    <n v="127.88541666666667"/>
    <s v="ok"/>
  </r>
  <r>
    <s v="EA "/>
    <s v="EA Semibrillo y Homologos"/>
    <x v="3"/>
    <s v="Galon"/>
    <m/>
    <m/>
    <n v="1097"/>
    <s v="Si"/>
    <n v="0.14000000000000001"/>
    <s v="12.2020"/>
    <m/>
    <m/>
    <x v="3"/>
    <n v="128"/>
    <n v="144"/>
    <s v="L"/>
    <m/>
    <n v="6.5"/>
    <n v="6.5"/>
    <n v="0.13541666666666666"/>
    <n v="4.0047514836063955"/>
    <n v="0.12014254450819187"/>
    <n v="16.044414298528352"/>
    <s v="R"/>
    <m/>
    <n v="46.5"/>
    <n v="46.5"/>
    <n v="0.96875"/>
    <n v="28.649375998107296"/>
    <n v="0.85948127994321888"/>
    <n v="48.533466895348496"/>
    <s v="T"/>
    <m/>
    <n v="3"/>
    <n v="3"/>
    <n v="6.25E-2"/>
    <n v="1.8483468385875674"/>
    <n v="5.5450405157627024E-2"/>
    <n v="3.7501478546293283"/>
    <m/>
    <m/>
    <m/>
    <n v="0"/>
    <n v="0"/>
    <n v="0"/>
    <n v="0"/>
    <b v="0"/>
    <n v="68.328029048506181"/>
    <n v="1.1666666666666667"/>
    <n v="129.16666666666666"/>
    <s v="ok"/>
  </r>
  <r>
    <s v="EA "/>
    <s v="EA Semibrillo y Homologos"/>
    <x v="3"/>
    <s v="Galon"/>
    <m/>
    <m/>
    <n v="1098"/>
    <m/>
    <m/>
    <m/>
    <m/>
    <m/>
    <x v="0"/>
    <n v="122"/>
    <n v="137.25"/>
    <s v="R"/>
    <m/>
    <n v="36.5"/>
    <n v="36.5"/>
    <n v="0.76041666666666663"/>
    <n v="22.488219869482069"/>
    <n v="0.67464659608446209"/>
    <n v="38.0961621866714"/>
    <s v="V"/>
    <m/>
    <n v="33"/>
    <n v="33"/>
    <n v="0.6875"/>
    <n v="20.331815224463242"/>
    <n v="0.60995445673389725"/>
    <n v="90.074149096608224"/>
    <s v="T"/>
    <m/>
    <n v="11"/>
    <n v="11"/>
    <n v="0.22916666666666666"/>
    <n v="6.7772717414877475"/>
    <n v="0.20331815224463243"/>
    <n v="13.75054213364087"/>
    <m/>
    <m/>
    <m/>
    <n v="0"/>
    <n v="0"/>
    <n v="0"/>
    <n v="0"/>
    <b v="0"/>
    <n v="141.92085341692049"/>
    <n v="1.6770833333333333"/>
    <n v="123.67708333333333"/>
    <s v="ok"/>
  </r>
  <r>
    <s v="EA "/>
    <s v="EA Semibrillo y Homologos"/>
    <x v="3"/>
    <s v="Galon"/>
    <m/>
    <m/>
    <n v="1099"/>
    <m/>
    <m/>
    <m/>
    <m/>
    <m/>
    <x v="1"/>
    <n v="118"/>
    <n v="132.75"/>
    <s v="F"/>
    <m/>
    <n v="6"/>
    <n v="6"/>
    <n v="0.125"/>
    <n v="3.6966936771751349"/>
    <n v="0.11090081031525405"/>
    <n v="10.893559452346453"/>
    <s v="R"/>
    <m/>
    <n v="64.5"/>
    <n v="64.5"/>
    <n v="1.34375"/>
    <n v="39.739457029632703"/>
    <n v="1.192183710888981"/>
    <n v="67.320615370967275"/>
    <s v="V"/>
    <m/>
    <n v="11"/>
    <n v="11"/>
    <n v="0.22916666666666666"/>
    <n v="6.7772717414877475"/>
    <n v="0.20331815224463243"/>
    <n v="30.024716365536072"/>
    <m/>
    <m/>
    <m/>
    <n v="0"/>
    <n v="0"/>
    <n v="0"/>
    <n v="0"/>
    <b v="0"/>
    <n v="108.23889118884981"/>
    <n v="1.6979166666666667"/>
    <n v="119.69791666666667"/>
    <s v="ok"/>
  </r>
  <r>
    <s v="EA "/>
    <s v="EA Semibrillo y Homologos"/>
    <x v="3"/>
    <s v="Galon"/>
    <m/>
    <m/>
    <n v="1100"/>
    <m/>
    <m/>
    <m/>
    <m/>
    <m/>
    <x v="1"/>
    <n v="118"/>
    <n v="132.75"/>
    <s v="R"/>
    <m/>
    <n v="231"/>
    <n v="231"/>
    <n v="4.8125"/>
    <n v="142.32270657124269"/>
    <n v="4.269681197137281"/>
    <n v="241.10173877044093"/>
    <s v="V"/>
    <m/>
    <n v="121"/>
    <n v="121"/>
    <n v="2.5208333333333335"/>
    <n v="74.549989156365228"/>
    <n v="2.2364996746909567"/>
    <n v="330.27188002089684"/>
    <s v="T"/>
    <m/>
    <n v="47"/>
    <n v="47"/>
    <n v="0.97916666666666663"/>
    <n v="28.957433804538557"/>
    <n v="0.86872301413615671"/>
    <n v="58.752316389192806"/>
    <m/>
    <m/>
    <m/>
    <n v="0"/>
    <n v="0"/>
    <n v="0"/>
    <n v="0"/>
    <b v="0"/>
    <n v="630.12593518053063"/>
    <n v="8.3125"/>
    <n v="126.3125"/>
    <s v="ok"/>
  </r>
  <r>
    <s v="EA "/>
    <s v="EA Semibrillo y Homologos"/>
    <x v="3"/>
    <s v="Galon"/>
    <m/>
    <m/>
    <n v="1101"/>
    <m/>
    <m/>
    <m/>
    <m/>
    <m/>
    <x v="2"/>
    <n v="115"/>
    <n v="129.375"/>
    <s v="AXX"/>
    <m/>
    <n v="22.5"/>
    <n v="22.5"/>
    <n v="0.46875"/>
    <n v="13.862601289406756"/>
    <n v="0.41587803868220269"/>
    <n v="29.113038560487333"/>
    <s v="F"/>
    <m/>
    <n v="18.5"/>
    <n v="18.5"/>
    <n v="0.38541666666666669"/>
    <n v="11.398138837956667"/>
    <n v="0.34194416513870002"/>
    <n v="33.588474978068234"/>
    <s v="R"/>
    <m/>
    <n v="475.5"/>
    <n v="475.5"/>
    <n v="9.90625"/>
    <n v="292.96297391612944"/>
    <n v="8.7888892174838826"/>
    <n v="496.29383889759595"/>
    <s v="KX"/>
    <m/>
    <n v="35.5"/>
    <n v="35.5"/>
    <n v="0.73958333333333337"/>
    <n v="21.872104256619551"/>
    <n v="0.65616312769858653"/>
    <n v="73.022290317493173"/>
    <n v="632.01764275364462"/>
    <n v="11.5"/>
    <n v="126.5"/>
    <s v="ok"/>
  </r>
  <r>
    <s v="EA "/>
    <s v="EA Semibrillo y Homologos"/>
    <x v="3"/>
    <s v="Galon"/>
    <m/>
    <m/>
    <n v="1102"/>
    <m/>
    <m/>
    <m/>
    <m/>
    <m/>
    <x v="2"/>
    <n v="115"/>
    <n v="129.375"/>
    <s v="C"/>
    <m/>
    <n v="52.3"/>
    <n v="52.3"/>
    <n v="1.0895833333333333"/>
    <n v="32.222846552709925"/>
    <n v="0.96668539658129771"/>
    <n v="142.75387871977605"/>
    <s v="R"/>
    <m/>
    <n v="357.3"/>
    <n v="357.3"/>
    <n v="7.4437500000000005"/>
    <n v="220.13810847577929"/>
    <n v="6.6041432542733789"/>
    <n v="372.92489724103268"/>
    <s v="V"/>
    <m/>
    <n v="176.2"/>
    <n v="176.2"/>
    <n v="3.6708333333333329"/>
    <n v="108.55957098637646"/>
    <n v="3.2567871295912938"/>
    <n v="480.94136578249595"/>
    <s v="KX"/>
    <m/>
    <n v="39.1"/>
    <n v="39.1"/>
    <n v="0.81458333333333333"/>
    <n v="24.090120462924627"/>
    <n v="0.72270361388773874"/>
    <n v="80.427367645464315"/>
    <n v="1077.047509388769"/>
    <n v="13.018749999999999"/>
    <n v="128.01875000000001"/>
    <s v="ok"/>
  </r>
  <r>
    <s v="EA "/>
    <s v="EA Semibrillo y Homologos"/>
    <x v="3"/>
    <s v="Galon"/>
    <m/>
    <m/>
    <n v="1103"/>
    <s v="Si"/>
    <n v="0.49"/>
    <m/>
    <m/>
    <m/>
    <x v="2"/>
    <n v="115"/>
    <n v="129.375"/>
    <s v="R"/>
    <m/>
    <n v="404"/>
    <n v="404"/>
    <n v="8.4166666666666661"/>
    <n v="248.91070759645908"/>
    <n v="7.4673212278937724"/>
    <n v="421.66711023055467"/>
    <s v="V"/>
    <m/>
    <n v="128.5"/>
    <n v="128.5"/>
    <n v="2.6770833333333335"/>
    <n v="79.170856252834142"/>
    <n v="2.3751256875850242"/>
    <n v="350.74327754285326"/>
    <s v="D"/>
    <m/>
    <n v="5"/>
    <n v="5"/>
    <n v="0.10416666666666667"/>
    <n v="3.0805780643126126"/>
    <n v="9.241734192937838E-2"/>
    <n v="8.7720919458654922"/>
    <s v="KX"/>
    <m/>
    <n v="36.5"/>
    <n v="36.5"/>
    <n v="0.76041666666666663"/>
    <n v="22.488219869482069"/>
    <n v="0.67464659608446209"/>
    <n v="75.079256241929599"/>
    <n v="856.26173596120293"/>
    <n v="11.958333333333332"/>
    <n v="126.95833333333333"/>
    <s v="ok"/>
  </r>
  <r>
    <s v="EA "/>
    <s v="EA Semibrillo y Homologos"/>
    <x v="3"/>
    <s v="Galon"/>
    <m/>
    <m/>
    <n v="1104"/>
    <m/>
    <m/>
    <s v="12.2020"/>
    <m/>
    <m/>
    <x v="3"/>
    <n v="128"/>
    <n v="144"/>
    <s v="R"/>
    <m/>
    <n v="5.5"/>
    <n v="5.5"/>
    <n v="0.11458333333333333"/>
    <n v="3.3886358707438737"/>
    <n v="0.10165907612231621"/>
    <n v="5.740517589772403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5.740517589772403"/>
    <n v="0.11458333333333333"/>
    <n v="128.11458333333334"/>
    <s v="ok"/>
  </r>
  <r>
    <s v="EA "/>
    <s v="EA Semibrillo y Homologos"/>
    <x v="3"/>
    <s v="Galon"/>
    <m/>
    <m/>
    <n v="1105"/>
    <m/>
    <m/>
    <s v="12.2020"/>
    <m/>
    <m/>
    <x v="3"/>
    <n v="128"/>
    <n v="144"/>
    <s v="R"/>
    <m/>
    <n v="18"/>
    <n v="18"/>
    <n v="0.375"/>
    <n v="11.090081031525404"/>
    <n v="0.33270243094576213"/>
    <n v="18.787148475618771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8.787148475618771"/>
    <n v="0.375"/>
    <n v="128.375"/>
    <s v="ok"/>
  </r>
  <r>
    <s v="EA "/>
    <s v="EA Semibrillo y Homologos"/>
    <x v="3"/>
    <s v="Galon"/>
    <m/>
    <m/>
    <n v="1106"/>
    <m/>
    <m/>
    <m/>
    <m/>
    <m/>
    <x v="0"/>
    <n v="122"/>
    <n v="137.25"/>
    <s v="R"/>
    <m/>
    <n v="37.5"/>
    <n v="37.5"/>
    <n v="0.78125"/>
    <n v="23.104335482344592"/>
    <n v="0.69313006447033776"/>
    <n v="39.139892657539107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39.139892657539107"/>
    <n v="0.78125"/>
    <n v="122.78125"/>
    <s v="ok"/>
  </r>
  <r>
    <s v="EA "/>
    <s v="EA Semibrillo y Homologos"/>
    <x v="3"/>
    <s v="Galon"/>
    <m/>
    <m/>
    <n v="1107"/>
    <m/>
    <m/>
    <m/>
    <m/>
    <m/>
    <x v="1"/>
    <n v="118"/>
    <n v="132.75"/>
    <s v="R"/>
    <m/>
    <n v="45"/>
    <n v="45"/>
    <n v="0.9375"/>
    <n v="27.725202578813512"/>
    <n v="0.83175607736440538"/>
    <n v="46.967871189046932"/>
    <s v="V"/>
    <m/>
    <n v="15"/>
    <n v="15"/>
    <n v="0.3125"/>
    <n v="9.2417341929378374"/>
    <n v="0.27725202578813513"/>
    <n v="40.942795043912824"/>
    <m/>
    <m/>
    <m/>
    <n v="0"/>
    <n v="0"/>
    <n v="0"/>
    <n v="0"/>
    <b v="0"/>
    <m/>
    <m/>
    <m/>
    <n v="0"/>
    <n v="0"/>
    <n v="0"/>
    <n v="0"/>
    <b v="0"/>
    <n v="87.910666232959755"/>
    <n v="1.25"/>
    <n v="119.25"/>
    <s v="ok"/>
  </r>
  <r>
    <s v="EA "/>
    <s v="EA Semibrillo y Homologos"/>
    <x v="3"/>
    <s v="Galon"/>
    <m/>
    <m/>
    <n v="1108"/>
    <m/>
    <m/>
    <m/>
    <m/>
    <m/>
    <x v="1"/>
    <n v="118"/>
    <n v="132.75"/>
    <s v="R"/>
    <m/>
    <n v="157.5"/>
    <n v="157.5"/>
    <n v="3.28125"/>
    <n v="97.038209025847294"/>
    <n v="2.9111462707754185"/>
    <n v="164.38754916166425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64.38754916166425"/>
    <n v="3.28125"/>
    <n v="121.28125"/>
    <s v="ok"/>
  </r>
  <r>
    <s v="EA "/>
    <s v="EA Semibrillo y Homologos"/>
    <x v="3"/>
    <s v="Galon"/>
    <m/>
    <m/>
    <n v="1109"/>
    <s v="Si"/>
    <s v="2,15* visual pasa"/>
    <m/>
    <m/>
    <m/>
    <x v="2"/>
    <n v="115"/>
    <n v="129.375"/>
    <s v="R"/>
    <m/>
    <n v="576"/>
    <n v="576"/>
    <n v="12"/>
    <n v="354.88259300881293"/>
    <n v="10.646477790264388"/>
    <n v="601.18875121980068"/>
    <s v="V"/>
    <m/>
    <n v="58"/>
    <n v="58"/>
    <n v="1.2083333333333333"/>
    <n v="35.734705546026305"/>
    <n v="1.0720411663807892"/>
    <n v="158.31214083646293"/>
    <m/>
    <m/>
    <m/>
    <n v="0"/>
    <n v="0"/>
    <n v="0"/>
    <n v="0"/>
    <b v="0"/>
    <m/>
    <m/>
    <m/>
    <n v="0"/>
    <n v="0"/>
    <n v="0"/>
    <n v="0"/>
    <b v="0"/>
    <n v="759.50089205626364"/>
    <n v="13.208333333333334"/>
    <n v="128.20833333333334"/>
    <s v="ok"/>
  </r>
  <r>
    <s v="EA "/>
    <s v="EA Semibrillo y Homologos"/>
    <x v="3"/>
    <s v="Galon"/>
    <m/>
    <m/>
    <n v="1110"/>
    <m/>
    <m/>
    <m/>
    <m/>
    <m/>
    <x v="2"/>
    <n v="115"/>
    <n v="129.375"/>
    <s v="R"/>
    <m/>
    <n v="270.2"/>
    <n v="270.2"/>
    <n v="5.6291666666666664"/>
    <n v="166.47443859545356"/>
    <n v="4.994233157863607"/>
    <n v="282.01597322845515"/>
    <s v="V"/>
    <m/>
    <n v="262.3"/>
    <n v="262.3"/>
    <n v="5.4645833333333336"/>
    <n v="161.60712525383965"/>
    <n v="4.8482137576151896"/>
    <n v="715.95300933455565"/>
    <s v="T"/>
    <m/>
    <n v="87.4"/>
    <n v="87.4"/>
    <n v="1.8208333333333335"/>
    <n v="53.848504564184474"/>
    <n v="1.6154551369255341"/>
    <n v="109.25430749820111"/>
    <s v="KX"/>
    <m/>
    <n v="5.0999999999999996"/>
    <n v="5.0999999999999996"/>
    <n v="0.10625"/>
    <n v="3.1421896255988644"/>
    <n v="9.4265688767965927E-2"/>
    <n v="10.490526214625779"/>
    <n v="1117.7138162758376"/>
    <n v="13.020833333333332"/>
    <n v="128.02083333333334"/>
    <s v="ok"/>
  </r>
  <r>
    <s v="EA "/>
    <s v="EA Semibrillo y Homologos"/>
    <x v="3"/>
    <s v="Galon"/>
    <m/>
    <m/>
    <n v="1111"/>
    <s v="Si"/>
    <n v="1.79"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R"/>
    <m/>
    <n v="4"/>
    <n v="4"/>
    <n v="8.3333333333333329E-2"/>
    <n v="2.4644624514500899"/>
    <n v="7.3933873543502698E-2"/>
    <n v="4.174921883470838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6.8335945431784806"/>
    <n v="0.11458333333333333"/>
    <n v="128.11458333333334"/>
    <s v="ok"/>
  </r>
  <r>
    <s v="EA "/>
    <s v="EA Semibrillo y Homologos"/>
    <x v="3"/>
    <s v="Galon"/>
    <m/>
    <m/>
    <n v="1112"/>
    <s v="Si"/>
    <n v="0.28000000000000003"/>
    <s v="12.2020"/>
    <m/>
    <m/>
    <x v="3"/>
    <n v="128"/>
    <n v="144"/>
    <s v="F"/>
    <m/>
    <n v="0.5"/>
    <n v="0.5"/>
    <n v="1.0416666666666666E-2"/>
    <n v="0.30805780643126124"/>
    <n v="9.2417341929378373E-3"/>
    <n v="0.90779662102887104"/>
    <s v="R"/>
    <m/>
    <n v="9.5"/>
    <n v="9.5"/>
    <n v="0.19791666666666666"/>
    <n v="5.8530983221939632"/>
    <n v="0.1755929496658189"/>
    <n v="9.9154394732432412"/>
    <m/>
    <m/>
    <m/>
    <n v="0"/>
    <n v="0"/>
    <n v="0"/>
    <n v="0"/>
    <b v="0"/>
    <m/>
    <m/>
    <m/>
    <n v="0"/>
    <n v="0"/>
    <n v="0"/>
    <n v="0"/>
    <b v="0"/>
    <n v="10.823236094272112"/>
    <n v="0.20833333333333331"/>
    <n v="128.20833333333334"/>
    <s v="ok"/>
  </r>
  <r>
    <s v="EA "/>
    <s v="EA Semibrillo y Homologos"/>
    <x v="3"/>
    <s v="Galon"/>
    <m/>
    <m/>
    <n v="1113"/>
    <m/>
    <m/>
    <m/>
    <m/>
    <m/>
    <x v="0"/>
    <n v="122"/>
    <n v="137.25"/>
    <s v="AXX"/>
    <m/>
    <n v="2"/>
    <n v="2"/>
    <n v="4.1666666666666664E-2"/>
    <n v="1.232231225725045"/>
    <n v="3.6966936771751349E-2"/>
    <n v="2.5878256498210961"/>
    <s v="R"/>
    <m/>
    <n v="22"/>
    <n v="22"/>
    <n v="0.45833333333333331"/>
    <n v="13.554543482975495"/>
    <n v="0.40663630448926485"/>
    <n v="22.962070359089612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26.914655843707802"/>
    <n v="0.51041666666666663"/>
    <n v="122.51041666666667"/>
    <s v="ok"/>
  </r>
  <r>
    <s v="EA "/>
    <s v="EA Semibrillo y Homologos"/>
    <x v="3"/>
    <s v="Galon"/>
    <m/>
    <m/>
    <n v="1114"/>
    <m/>
    <m/>
    <m/>
    <m/>
    <m/>
    <x v="0"/>
    <n v="122"/>
    <n v="137.25"/>
    <s v="R"/>
    <m/>
    <n v="48.5"/>
    <n v="48.5"/>
    <n v="1.0104166666666667"/>
    <n v="29.881607223832344"/>
    <n v="0.89644821671497033"/>
    <n v="50.620927837083919"/>
    <s v="T"/>
    <m/>
    <n v="2"/>
    <n v="2"/>
    <n v="4.1666666666666664E-2"/>
    <n v="1.232231225725045"/>
    <n v="3.6966936771751349E-2"/>
    <n v="2.5000985697528852"/>
    <m/>
    <m/>
    <m/>
    <n v="0"/>
    <n v="0"/>
    <n v="0"/>
    <n v="0"/>
    <b v="0"/>
    <m/>
    <m/>
    <m/>
    <n v="0"/>
    <n v="0"/>
    <n v="0"/>
    <n v="0"/>
    <b v="0"/>
    <n v="53.121026406836805"/>
    <n v="1.0520833333333335"/>
    <n v="123.05208333333333"/>
    <s v="ok"/>
  </r>
  <r>
    <s v="EA "/>
    <s v="EA Semibrillo y Homologos"/>
    <x v="3"/>
    <s v="Galon"/>
    <m/>
    <m/>
    <n v="1115"/>
    <m/>
    <m/>
    <m/>
    <m/>
    <m/>
    <x v="1"/>
    <n v="118"/>
    <n v="132.75"/>
    <s v="F"/>
    <m/>
    <n v="1.5"/>
    <n v="1.5"/>
    <n v="3.125E-2"/>
    <n v="0.92417341929378372"/>
    <n v="2.7725202578813512E-2"/>
    <n v="2.7233898630866133"/>
    <s v="R"/>
    <m/>
    <n v="50.5"/>
    <n v="50.5"/>
    <n v="1.0520833333333333"/>
    <n v="31.113838449557385"/>
    <n v="0.93341515348672155"/>
    <n v="52.708388778819334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n v="79.99745566825365"/>
    <n v="1.2708333333333333"/>
    <n v="119.27083333333333"/>
    <s v="ok"/>
  </r>
  <r>
    <s v="EA "/>
    <s v="EA Semibrillo y Homologos"/>
    <x v="3"/>
    <s v="Galon"/>
    <m/>
    <m/>
    <n v="1116"/>
    <m/>
    <m/>
    <m/>
    <m/>
    <m/>
    <x v="2"/>
    <n v="115"/>
    <n v="129.375"/>
    <s v="L"/>
    <m/>
    <n v="5.8"/>
    <n v="5.8"/>
    <n v="0.12083333333333333"/>
    <n v="3.5734705546026304"/>
    <n v="0.10720411663807891"/>
    <n v="14.316554297148377"/>
    <s v="R"/>
    <m/>
    <n v="522.20000000000005"/>
    <n v="522.20000000000005"/>
    <n v="10.879166666666668"/>
    <n v="321.73557303680928"/>
    <n v="9.6520671911042779"/>
    <n v="545.03605188711799"/>
    <s v="V"/>
    <m/>
    <n v="96.9"/>
    <n v="96.9"/>
    <n v="2.0187500000000003"/>
    <n v="59.701602886378438"/>
    <n v="1.7910480865913532"/>
    <n v="264.4904559836769"/>
    <m/>
    <m/>
    <m/>
    <n v="0"/>
    <n v="0"/>
    <n v="0"/>
    <n v="0"/>
    <b v="0"/>
    <n v="823.84306216794334"/>
    <n v="13.018750000000002"/>
    <n v="128.01875000000001"/>
    <s v="ok"/>
  </r>
  <r>
    <s v="EA "/>
    <s v="EA Semibrillo y Homologos"/>
    <x v="3"/>
    <s v="Galon"/>
    <m/>
    <m/>
    <n v="1117"/>
    <m/>
    <m/>
    <m/>
    <m/>
    <m/>
    <x v="2"/>
    <n v="115"/>
    <n v="129.375"/>
    <s v="R"/>
    <m/>
    <n v="220"/>
    <n v="220"/>
    <n v="4.583333333333333"/>
    <n v="135.54543482975492"/>
    <n v="4.0663630448926478"/>
    <n v="229.62070359089611"/>
    <s v="V"/>
    <m/>
    <n v="334"/>
    <n v="334"/>
    <n v="6.958333333333333"/>
    <n v="205.7826146960825"/>
    <n v="6.1734784408824748"/>
    <n v="911.65956964445888"/>
    <s v="F"/>
    <m/>
    <n v="62.5"/>
    <n v="62.5"/>
    <n v="1.3020833333333333"/>
    <n v="38.507225803907652"/>
    <n v="1.1552167741172295"/>
    <n v="113.47457762860888"/>
    <m/>
    <m/>
    <m/>
    <n v="0"/>
    <n v="0"/>
    <n v="0"/>
    <n v="0"/>
    <b v="0"/>
    <n v="1254.7548508639638"/>
    <n v="12.84375"/>
    <n v="127.84375"/>
    <s v="ok"/>
  </r>
  <r>
    <s v="EA "/>
    <s v="EA Semibrillo y Homologos"/>
    <x v="3"/>
    <s v="Galon"/>
    <m/>
    <m/>
    <n v="1118"/>
    <m/>
    <m/>
    <s v="12.2020"/>
    <m/>
    <m/>
    <x v="3"/>
    <n v="128"/>
    <n v="144"/>
    <s v="R"/>
    <m/>
    <n v="1"/>
    <n v="1"/>
    <n v="2.0833333333333332E-2"/>
    <n v="0.61611561286252248"/>
    <n v="1.8483468385875675E-2"/>
    <n v="1.0437304708677095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m/>
    <m/>
    <m/>
    <n v="0"/>
    <n v="0"/>
    <n v="0"/>
    <n v="0"/>
    <b v="0"/>
    <n v="2.4084903056648037"/>
    <n v="3.125E-2"/>
    <n v="128.03125"/>
    <s v="ok"/>
  </r>
  <r>
    <s v="EA "/>
    <s v="EA Semibrillo y Homologos"/>
    <x v="3"/>
    <s v="Galon"/>
    <m/>
    <m/>
    <n v="1119"/>
    <m/>
    <m/>
    <s v="12.2020"/>
    <m/>
    <m/>
    <x v="3"/>
    <n v="128"/>
    <n v="144"/>
    <s v="R"/>
    <m/>
    <n v="5.5"/>
    <n v="5.5"/>
    <n v="0.11458333333333333"/>
    <n v="3.3886358707438737"/>
    <n v="0.10165907612231621"/>
    <n v="5.740517589772403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m/>
    <m/>
    <m/>
    <n v="0"/>
    <n v="0"/>
    <n v="0"/>
    <n v="0"/>
    <b v="0"/>
    <n v="15.293836433352062"/>
    <n v="0.1875"/>
    <n v="128.1875"/>
    <s v="ok"/>
  </r>
  <r>
    <s v="EA "/>
    <s v="EA Semibrillo y Homologos"/>
    <x v="3"/>
    <s v="Galon"/>
    <m/>
    <m/>
    <n v="1120"/>
    <m/>
    <m/>
    <m/>
    <m/>
    <m/>
    <x v="0"/>
    <n v="122"/>
    <n v="137.25"/>
    <s v="R"/>
    <m/>
    <n v="7.5"/>
    <n v="7.5"/>
    <n v="0.15625"/>
    <n v="4.6208670964689187"/>
    <n v="0.13862601289406756"/>
    <n v="7.8279785315078225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m/>
    <m/>
    <m/>
    <n v="0"/>
    <n v="0"/>
    <n v="0"/>
    <n v="0"/>
    <b v="0"/>
    <n v="32.393655557855517"/>
    <n v="0.34375"/>
    <n v="122.34375"/>
    <s v="ok"/>
  </r>
  <r>
    <s v="EA "/>
    <s v="EA Semibrillo y Homologos"/>
    <x v="3"/>
    <s v="Galon"/>
    <m/>
    <m/>
    <n v="1121"/>
    <m/>
    <m/>
    <m/>
    <m/>
    <m/>
    <x v="0"/>
    <n v="122"/>
    <n v="137.25"/>
    <s v="R"/>
    <m/>
    <n v="16.5"/>
    <n v="16.5"/>
    <n v="0.34375"/>
    <n v="10.165907612231621"/>
    <n v="0.30497722836694863"/>
    <n v="17.22155276931721"/>
    <s v="V"/>
    <m/>
    <n v="26.5"/>
    <n v="26.5"/>
    <n v="0.55208333333333337"/>
    <n v="16.327063740856847"/>
    <n v="0.48981191222570541"/>
    <n v="72.332271244246002"/>
    <m/>
    <m/>
    <m/>
    <n v="0"/>
    <n v="0"/>
    <n v="0"/>
    <n v="0"/>
    <b v="0"/>
    <m/>
    <m/>
    <m/>
    <n v="0"/>
    <n v="0"/>
    <n v="0"/>
    <n v="0"/>
    <b v="0"/>
    <n v="89.553824013563215"/>
    <n v="0.89583333333333337"/>
    <n v="122.89583333333333"/>
    <s v="ok"/>
  </r>
  <r>
    <s v="EA "/>
    <s v="EA Semibrillo y Homologos"/>
    <x v="3"/>
    <s v="Galon"/>
    <m/>
    <m/>
    <n v="1122"/>
    <m/>
    <m/>
    <m/>
    <m/>
    <m/>
    <x v="0"/>
    <n v="122"/>
    <n v="137.25"/>
    <s v="R"/>
    <m/>
    <n v="33"/>
    <n v="33"/>
    <n v="0.6875"/>
    <n v="20.331815224463242"/>
    <n v="0.60995445673389725"/>
    <n v="34.44310553863442"/>
    <s v="V"/>
    <m/>
    <n v="51.5"/>
    <n v="51.5"/>
    <n v="1.0729166666666667"/>
    <n v="31.72995406241991"/>
    <n v="0.95189862187259733"/>
    <n v="140.57026298410071"/>
    <m/>
    <m/>
    <m/>
    <n v="0"/>
    <n v="0"/>
    <n v="0"/>
    <n v="0"/>
    <b v="0"/>
    <m/>
    <m/>
    <m/>
    <n v="0"/>
    <n v="0"/>
    <n v="0"/>
    <n v="0"/>
    <b v="0"/>
    <n v="175.01336852273514"/>
    <n v="1.7604166666666667"/>
    <n v="123.76041666666667"/>
    <s v="ok"/>
  </r>
  <r>
    <s v="EA "/>
    <s v="EA Semibrillo y Homologos"/>
    <x v="3"/>
    <s v="Galon"/>
    <m/>
    <m/>
    <n v="1123"/>
    <m/>
    <m/>
    <m/>
    <m/>
    <m/>
    <x v="1"/>
    <n v="118"/>
    <n v="132.75"/>
    <s v="R"/>
    <m/>
    <n v="58.5"/>
    <n v="58.5"/>
    <n v="1.21875"/>
    <n v="36.042763352457563"/>
    <n v="1.0812829005737268"/>
    <n v="61.058232545761015"/>
    <s v="V"/>
    <m/>
    <n v="137"/>
    <n v="137"/>
    <n v="2.8541666666666665"/>
    <n v="84.40783896216557"/>
    <n v="2.5322351688649669"/>
    <n v="373.94419473440382"/>
    <m/>
    <m/>
    <m/>
    <n v="0"/>
    <n v="0"/>
    <n v="0"/>
    <n v="0"/>
    <b v="0"/>
    <m/>
    <m/>
    <m/>
    <n v="0"/>
    <n v="0"/>
    <n v="0"/>
    <n v="0"/>
    <b v="0"/>
    <n v="435.00242728016485"/>
    <n v="4.0729166666666661"/>
    <n v="122.07291666666667"/>
    <s v="ok"/>
  </r>
  <r>
    <s v="EA "/>
    <s v="EA Semibrillo y Homologos"/>
    <x v="3"/>
    <s v="Galon"/>
    <m/>
    <m/>
    <n v="1124"/>
    <s v="Si"/>
    <n v="1.48"/>
    <m/>
    <m/>
    <m/>
    <x v="2"/>
    <n v="115"/>
    <n v="129.375"/>
    <s v="R"/>
    <m/>
    <n v="212"/>
    <n v="212"/>
    <n v="4.416666666666667"/>
    <n v="130.61650992685477"/>
    <n v="3.9184952978056433"/>
    <n v="221.27085982395445"/>
    <s v="V"/>
    <m/>
    <n v="502.5"/>
    <n v="502.5"/>
    <n v="10.46875"/>
    <n v="309.59809546341756"/>
    <n v="9.2879428639025274"/>
    <n v="1371.5836339710797"/>
    <s v="KX"/>
    <m/>
    <n v="10.5"/>
    <n v="10.5"/>
    <n v="0.21875"/>
    <n v="6.4692139350564863"/>
    <n v="0.19407641805169459"/>
    <n v="21.598142206582487"/>
    <s v="D"/>
    <m/>
    <n v="2"/>
    <n v="2"/>
    <n v="4.1666666666666664E-2"/>
    <n v="1.232231225725045"/>
    <n v="3.6966936771751349E-2"/>
    <n v="3.5088367783461969"/>
    <n v="1617.9614727799628"/>
    <n v="15.145833333333334"/>
    <n v="130.14583333333334"/>
    <s v="ok"/>
  </r>
  <r>
    <s v="EA "/>
    <s v="EA Semibrillo y Homologos"/>
    <x v="3"/>
    <s v="Galon"/>
    <m/>
    <m/>
    <n v="1125"/>
    <s v="Si"/>
    <n v="1.57"/>
    <s v="12.2020"/>
    <m/>
    <m/>
    <x v="3"/>
    <n v="128"/>
    <n v="144"/>
    <s v="R"/>
    <m/>
    <n v="4"/>
    <n v="4"/>
    <n v="8.3333333333333329E-2"/>
    <n v="2.4644624514500899"/>
    <n v="7.3933873543502698E-2"/>
    <n v="4.1749218834708381"/>
    <s v="V"/>
    <m/>
    <n v="1"/>
    <n v="1"/>
    <n v="2.0833333333333332E-2"/>
    <n v="0.61611561286252248"/>
    <n v="1.8483468385875675E-2"/>
    <n v="2.7295196695941883"/>
    <s v="L"/>
    <m/>
    <n v="1"/>
    <n v="1"/>
    <n v="2.0833333333333332E-2"/>
    <n v="0.61611561286252248"/>
    <n v="1.8483468385875675E-2"/>
    <n v="2.4683714305428235"/>
    <m/>
    <m/>
    <m/>
    <n v="0"/>
    <n v="0"/>
    <n v="0"/>
    <n v="0"/>
    <b v="0"/>
    <n v="9.3728129836078509"/>
    <n v="0.12499999999999999"/>
    <n v="128.125"/>
    <s v="ok"/>
  </r>
  <r>
    <s v="EA "/>
    <s v="EA Semibrillo y Homologos"/>
    <x v="3"/>
    <s v="Galon"/>
    <m/>
    <m/>
    <n v="1126"/>
    <m/>
    <m/>
    <s v="12.2020"/>
    <m/>
    <m/>
    <x v="3"/>
    <n v="128"/>
    <n v="144"/>
    <s v="R"/>
    <m/>
    <n v="15.5"/>
    <n v="15.5"/>
    <n v="0.32291666666666669"/>
    <n v="9.5497919993690985"/>
    <n v="0.28649375998107296"/>
    <n v="16.177822298449499"/>
    <s v="V"/>
    <m/>
    <n v="5"/>
    <n v="5"/>
    <n v="0.10416666666666667"/>
    <n v="3.0805780643126126"/>
    <n v="9.241734192937838E-2"/>
    <n v="13.647598347970943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n v="43.401463514405968"/>
    <n v="0.54166666666666674"/>
    <n v="128.54166666666666"/>
    <s v="ok"/>
  </r>
  <r>
    <s v="EA "/>
    <s v="EA Semibrillo y Homologos"/>
    <x v="3"/>
    <s v="Galon"/>
    <m/>
    <m/>
    <n v="1127"/>
    <m/>
    <m/>
    <m/>
    <m/>
    <m/>
    <x v="0"/>
    <n v="122"/>
    <n v="137.25"/>
    <s v="F"/>
    <m/>
    <n v="7"/>
    <n v="7"/>
    <n v="0.14583333333333334"/>
    <n v="4.3128092900376576"/>
    <n v="0.12938427870112973"/>
    <n v="12.709152694404196"/>
    <s v="V"/>
    <m/>
    <n v="87.5"/>
    <n v="87.5"/>
    <n v="1.8229166666666667"/>
    <n v="53.910116125470722"/>
    <n v="1.6173034837641216"/>
    <n v="238.83297108949151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253.54130319070293"/>
    <n v="1.9791666666666667"/>
    <n v="123.97916666666667"/>
    <s v="ok"/>
  </r>
  <r>
    <s v="EA "/>
    <s v="EA Semibrillo y Homologos"/>
    <x v="3"/>
    <s v="Galon"/>
    <m/>
    <m/>
    <n v="1128"/>
    <m/>
    <m/>
    <m/>
    <m/>
    <m/>
    <x v="1"/>
    <n v="118"/>
    <n v="132.75"/>
    <s v="F"/>
    <m/>
    <n v="7"/>
    <n v="7"/>
    <n v="0.14583333333333334"/>
    <n v="4.3128092900376576"/>
    <n v="0.12938427870112973"/>
    <n v="12.709152694404196"/>
    <s v="L"/>
    <m/>
    <n v="3.5"/>
    <n v="3.5"/>
    <n v="7.2916666666666671E-2"/>
    <n v="2.1564046450188288"/>
    <n v="6.4692139350564865E-2"/>
    <n v="8.6393000068998838"/>
    <s v="V"/>
    <m/>
    <n v="96"/>
    <n v="96"/>
    <n v="2"/>
    <n v="59.147098834802158"/>
    <n v="1.7744129650440648"/>
    <n v="262.0338882810421"/>
    <m/>
    <m/>
    <m/>
    <n v="0"/>
    <n v="0"/>
    <n v="0"/>
    <n v="0"/>
    <b v="0"/>
    <n v="283.38234098234619"/>
    <n v="2.21875"/>
    <n v="120.21875"/>
    <s v="ok"/>
  </r>
  <r>
    <s v="EA "/>
    <s v="EA Semibrillo y Homologos"/>
    <x v="3"/>
    <s v="Galon"/>
    <m/>
    <m/>
    <n v="1129"/>
    <m/>
    <m/>
    <m/>
    <m/>
    <m/>
    <x v="2"/>
    <n v="115"/>
    <n v="129.375"/>
    <s v="C"/>
    <m/>
    <n v="50"/>
    <n v="50"/>
    <n v="1.0416666666666667"/>
    <n v="30.805780643126127"/>
    <n v="0.92417341929378383"/>
    <n v="136.47598347970944"/>
    <s v="V"/>
    <m/>
    <n v="378.1"/>
    <n v="378.1"/>
    <n v="7.8770833333333341"/>
    <n v="232.95331322331978"/>
    <n v="6.988599396699593"/>
    <n v="1032.0313870735629"/>
    <s v="KX"/>
    <m/>
    <n v="57.6"/>
    <n v="57.6"/>
    <n v="1.2"/>
    <n v="35.488259300881296"/>
    <n v="1.0646477790264388"/>
    <n v="118.48123724753822"/>
    <m/>
    <m/>
    <m/>
    <n v="0"/>
    <n v="0"/>
    <n v="0"/>
    <n v="0"/>
    <b v="0"/>
    <n v="1286.9886078008105"/>
    <n v="10.11875"/>
    <n v="125.11875000000001"/>
    <s v="ok"/>
  </r>
  <r>
    <s v="EA "/>
    <s v="EA Semibrillo y Homologos"/>
    <x v="3"/>
    <s v="Galon"/>
    <m/>
    <m/>
    <n v="1130"/>
    <m/>
    <m/>
    <m/>
    <m/>
    <m/>
    <x v="2"/>
    <n v="115"/>
    <n v="129.375"/>
    <s v="F"/>
    <m/>
    <n v="8"/>
    <n v="8"/>
    <n v="0.16666666666666666"/>
    <n v="4.9289249029001798"/>
    <n v="0.1478677470870054"/>
    <n v="14.524745936461937"/>
    <s v="V"/>
    <m/>
    <n v="455"/>
    <n v="455"/>
    <n v="9.4791666666666661"/>
    <n v="280.33260385244773"/>
    <n v="8.4099781155734323"/>
    <n v="1241.9314496653558"/>
    <s v="KX"/>
    <m/>
    <n v="46.3"/>
    <n v="46.3"/>
    <n v="0.96458333333333324"/>
    <n v="28.526152875534788"/>
    <n v="0.85578458626604359"/>
    <n v="95.237522301406585"/>
    <m/>
    <m/>
    <m/>
    <n v="0"/>
    <n v="0"/>
    <n v="0"/>
    <n v="0"/>
    <b v="0"/>
    <n v="1351.6937179032243"/>
    <n v="10.610416666666666"/>
    <n v="125.61041666666667"/>
    <s v="ok"/>
  </r>
  <r>
    <s v="EA "/>
    <s v="EA Semibrillo y Homologos"/>
    <x v="3"/>
    <s v="Galon"/>
    <m/>
    <m/>
    <n v="1131"/>
    <m/>
    <m/>
    <m/>
    <m/>
    <m/>
    <x v="2"/>
    <n v="115"/>
    <n v="129.375"/>
    <s v="R"/>
    <m/>
    <n v="27.9"/>
    <n v="27.9"/>
    <n v="0.58124999999999993"/>
    <n v="17.189625598864374"/>
    <n v="0.51568876796593122"/>
    <n v="29.120080137209094"/>
    <s v="V"/>
    <m/>
    <n v="516.70000000000005"/>
    <n v="516.70000000000005"/>
    <n v="10.764583333333334"/>
    <n v="318.3469371660654"/>
    <n v="9.5504081149819608"/>
    <n v="1410.3428132793174"/>
    <s v="B"/>
    <m/>
    <n v="1.9"/>
    <n v="1.9"/>
    <n v="3.9583333333333331E-2"/>
    <n v="1.1706196644387927"/>
    <n v="3.5118589933163781E-2"/>
    <n v="7.5968817458674627"/>
    <s v="KX"/>
    <m/>
    <n v="78.5"/>
    <n v="78.5"/>
    <n v="1.6354166666666667"/>
    <n v="48.365075609708015"/>
    <n v="1.4509522682912404"/>
    <n v="161.47182506825956"/>
    <n v="1608.5316002306533"/>
    <n v="13.020833333333334"/>
    <n v="128.02083333333334"/>
    <s v="ok"/>
  </r>
  <r>
    <s v="EA "/>
    <s v="EA Semibrillo y Homologos"/>
    <x v="3"/>
    <s v="Galon"/>
    <m/>
    <m/>
    <n v="1132"/>
    <m/>
    <m/>
    <s v="12.2020"/>
    <m/>
    <m/>
    <x v="3"/>
    <n v="128"/>
    <n v="144"/>
    <s v="L"/>
    <m/>
    <n v="4.5"/>
    <n v="4.5"/>
    <n v="9.375E-2"/>
    <n v="2.772520257881351"/>
    <n v="8.3175607736440532E-2"/>
    <n v="11.107671437442706"/>
    <s v="V"/>
    <m/>
    <n v="4.5"/>
    <n v="4.5"/>
    <n v="9.375E-2"/>
    <n v="2.772520257881351"/>
    <n v="8.3175607736440532E-2"/>
    <n v="12.282838513173848"/>
    <s v="R"/>
    <m/>
    <n v="24"/>
    <n v="24"/>
    <n v="0.5"/>
    <n v="14.786774708700539"/>
    <n v="0.44360324126101619"/>
    <n v="25.049531300825031"/>
    <m/>
    <m/>
    <m/>
    <n v="0"/>
    <n v="0"/>
    <n v="0"/>
    <n v="0"/>
    <b v="0"/>
    <n v="48.440041251441585"/>
    <n v="0.6875"/>
    <n v="128.6875"/>
    <s v="ok"/>
  </r>
  <r>
    <s v="EA "/>
    <s v="EA Semibrillo y Homologos"/>
    <x v="3"/>
    <s v="Galon"/>
    <m/>
    <m/>
    <n v="1133"/>
    <m/>
    <m/>
    <m/>
    <m/>
    <m/>
    <x v="0"/>
    <n v="122"/>
    <n v="137.25"/>
    <s v="L"/>
    <m/>
    <n v="5.5"/>
    <n v="5.5"/>
    <n v="0.11458333333333333"/>
    <n v="3.3886358707438737"/>
    <n v="0.10165907612231621"/>
    <n v="13.57604286798553"/>
    <s v="R"/>
    <m/>
    <n v="33"/>
    <n v="33"/>
    <n v="0.6875"/>
    <n v="20.331815224463242"/>
    <n v="0.60995445673389725"/>
    <n v="34.44310553863442"/>
    <s v="V"/>
    <m/>
    <n v="8.5"/>
    <n v="8.5"/>
    <n v="0.17708333333333334"/>
    <n v="5.2369827093314418"/>
    <n v="0.15710948127994326"/>
    <n v="23.200917191550605"/>
    <m/>
    <m/>
    <m/>
    <n v="0"/>
    <n v="0"/>
    <n v="0"/>
    <n v="0"/>
    <b v="0"/>
    <n v="71.220065598170549"/>
    <n v="0.97916666666666674"/>
    <n v="122.97916666666667"/>
    <s v="ok"/>
  </r>
  <r>
    <s v="EA "/>
    <s v="EA Semibrillo y Homologos"/>
    <x v="3"/>
    <s v="Galon"/>
    <m/>
    <m/>
    <n v="1134"/>
    <m/>
    <m/>
    <m/>
    <m/>
    <m/>
    <x v="0"/>
    <n v="122"/>
    <n v="137.25"/>
    <s v="E"/>
    <m/>
    <n v="4.5"/>
    <n v="4.5"/>
    <n v="9.375E-2"/>
    <n v="2.772520257881351"/>
    <n v="8.3175607736440532E-2"/>
    <n v="10.814087589082416"/>
    <s v="R"/>
    <m/>
    <n v="113.5"/>
    <n v="113.5"/>
    <n v="2.3645833333333335"/>
    <n v="69.929122059896301"/>
    <n v="2.0978736617968892"/>
    <n v="118.46340844348505"/>
    <s v="V"/>
    <m/>
    <n v="15.5"/>
    <n v="15.5"/>
    <n v="0.32291666666666669"/>
    <n v="9.5497919993690985"/>
    <n v="0.28649375998107296"/>
    <n v="42.307554878709922"/>
    <m/>
    <m/>
    <m/>
    <n v="0"/>
    <n v="0"/>
    <n v="0"/>
    <n v="0"/>
    <b v="0"/>
    <n v="171.58505091127739"/>
    <n v="2.78125"/>
    <n v="124.78125"/>
    <s v="ok"/>
  </r>
  <r>
    <s v="EA "/>
    <s v="EA Semibrillo y Homologos"/>
    <x v="3"/>
    <s v="Galon"/>
    <m/>
    <m/>
    <n v="1135"/>
    <m/>
    <m/>
    <m/>
    <m/>
    <m/>
    <x v="1"/>
    <n v="118"/>
    <n v="132.75"/>
    <s v="L"/>
    <m/>
    <n v="17.5"/>
    <n v="17.5"/>
    <n v="0.36458333333333331"/>
    <n v="10.782023225094143"/>
    <n v="0.32346069675282429"/>
    <n v="43.196500034499408"/>
    <s v="R"/>
    <m/>
    <n v="75.5"/>
    <n v="75.5"/>
    <n v="1.5729166666666667"/>
    <n v="46.516728771120448"/>
    <n v="1.3955018631336134"/>
    <n v="78.801650550512079"/>
    <s v="V"/>
    <m/>
    <n v="61.5"/>
    <n v="61.5"/>
    <n v="1.28125"/>
    <n v="37.891110191045129"/>
    <n v="1.1367333057313538"/>
    <n v="167.86545968004259"/>
    <m/>
    <m/>
    <m/>
    <n v="0"/>
    <n v="0"/>
    <n v="0"/>
    <n v="0"/>
    <b v="0"/>
    <n v="289.86361026505409"/>
    <n v="3.21875"/>
    <n v="121.21875"/>
    <s v="ok"/>
  </r>
  <r>
    <s v="EA "/>
    <s v="EA Semibrillo y Homologos"/>
    <x v="3"/>
    <s v="Galon"/>
    <m/>
    <m/>
    <n v="1136"/>
    <m/>
    <m/>
    <m/>
    <m/>
    <m/>
    <x v="2"/>
    <n v="115"/>
    <n v="129.375"/>
    <s v="E"/>
    <m/>
    <n v="14.8"/>
    <n v="14.8"/>
    <n v="0.30833333333333335"/>
    <n v="9.1185110703653329"/>
    <n v="0.27355533211096"/>
    <n v="35.566332515204387"/>
    <s v="R"/>
    <m/>
    <n v="439.3"/>
    <n v="439.3"/>
    <n v="9.1520833333333336"/>
    <n v="270.65958873050613"/>
    <n v="8.1197876619151828"/>
    <n v="458.51079585218486"/>
    <s v="KX"/>
    <m/>
    <n v="41"/>
    <n v="41"/>
    <n v="0.85416666666666663"/>
    <n v="25.26074012736342"/>
    <n v="0.7578222038209026"/>
    <n v="84.335602901893523"/>
    <m/>
    <m/>
    <m/>
    <n v="0"/>
    <n v="0"/>
    <n v="0"/>
    <n v="0"/>
    <b v="0"/>
    <n v="578.41273126928274"/>
    <n v="10.314583333333333"/>
    <n v="125.31458333333333"/>
    <s v="ok"/>
  </r>
  <r>
    <s v="EA "/>
    <s v="EA Semibrillo y Homologos"/>
    <x v="3"/>
    <s v="Galon"/>
    <m/>
    <m/>
    <n v="1137"/>
    <s v="Si"/>
    <n v="0.14000000000000001"/>
    <m/>
    <m/>
    <m/>
    <x v="2"/>
    <n v="115"/>
    <n v="129.375"/>
    <s v="E"/>
    <m/>
    <n v="2.5"/>
    <n v="2.5"/>
    <n v="5.2083333333333336E-2"/>
    <n v="1.5402890321563063"/>
    <n v="4.620867096468919E-2"/>
    <n v="6.0078264383791193"/>
    <s v="F"/>
    <m/>
    <n v="79.5"/>
    <n v="79.5"/>
    <n v="1.65625"/>
    <n v="48.981191222570537"/>
    <n v="1.469435736677116"/>
    <n v="144.33966274359051"/>
    <s v="V"/>
    <m/>
    <n v="471"/>
    <n v="471"/>
    <n v="9.8125"/>
    <n v="290.19045365824809"/>
    <n v="8.705713609747443"/>
    <n v="1285.6037643788627"/>
    <s v="KX"/>
    <m/>
    <n v="80"/>
    <n v="80"/>
    <n v="1.6666666666666667"/>
    <n v="49.289249029001802"/>
    <n v="1.4786774708700541"/>
    <n v="164.55727395491419"/>
    <n v="1600.5085275157467"/>
    <n v="13.1875"/>
    <n v="128.1875"/>
    <s v="ok"/>
  </r>
  <r>
    <s v="EA "/>
    <s v="EA Semibrillo y Homologos"/>
    <x v="3"/>
    <s v="Galon"/>
    <m/>
    <m/>
    <n v="1138"/>
    <m/>
    <m/>
    <m/>
    <m/>
    <m/>
    <x v="2"/>
    <n v="115"/>
    <n v="129.375"/>
    <s v="F"/>
    <m/>
    <n v="42.8"/>
    <n v="42.8"/>
    <n v="0.89166666666666661"/>
    <n v="26.36974823051596"/>
    <n v="0.79109244691547875"/>
    <n v="77.707390760071362"/>
    <s v="R"/>
    <m/>
    <n v="130.30000000000001"/>
    <n v="130.30000000000001"/>
    <n v="2.7145833333333336"/>
    <n v="80.279864355986689"/>
    <n v="2.4083959306796006"/>
    <n v="135.99808035406258"/>
    <s v="V"/>
    <m/>
    <n v="442.1"/>
    <n v="442.1"/>
    <n v="9.2104166666666671"/>
    <n v="272.38471244652118"/>
    <n v="8.1715413733956357"/>
    <n v="1206.7206459275908"/>
    <s v="KX"/>
    <m/>
    <n v="9.8000000000000007"/>
    <n v="9.8000000000000007"/>
    <n v="0.20416666666666669"/>
    <n v="6.0379330060527208"/>
    <n v="0.18113799018158161"/>
    <n v="20.158266059476993"/>
    <n v="1440.5843831012019"/>
    <n v="13.020833333333334"/>
    <n v="128.02083333333334"/>
    <s v="ok"/>
  </r>
  <r>
    <s v="EA "/>
    <s v="EA Semibrillo y Homologos"/>
    <x v="3"/>
    <s v="Galon"/>
    <m/>
    <m/>
    <n v="1139"/>
    <s v="Si"/>
    <n v="1.34"/>
    <s v="12.2020"/>
    <m/>
    <m/>
    <x v="3"/>
    <n v="128"/>
    <n v="144"/>
    <s v="I"/>
    <m/>
    <n v="1.5"/>
    <n v="1.5"/>
    <n v="3.125E-2"/>
    <n v="0.92417341929378372"/>
    <n v="2.7725202578813512E-2"/>
    <n v="3.8861741136114967"/>
    <s v="R"/>
    <m/>
    <n v="5.5"/>
    <n v="5.5"/>
    <n v="0.11458333333333333"/>
    <n v="3.3886358707438737"/>
    <n v="0.10165907612231621"/>
    <n v="5.740517589772403"/>
    <m/>
    <m/>
    <m/>
    <n v="0"/>
    <n v="0"/>
    <n v="0"/>
    <n v="0"/>
    <b v="0"/>
    <m/>
    <m/>
    <m/>
    <n v="0"/>
    <n v="0"/>
    <n v="0"/>
    <n v="0"/>
    <b v="0"/>
    <n v="9.6266917033838997"/>
    <n v="0.14583333333333331"/>
    <n v="128.14583333333334"/>
    <s v="ok"/>
  </r>
  <r>
    <s v="EA "/>
    <s v="EA Semibrillo y Homologos"/>
    <x v="3"/>
    <s v="Galon"/>
    <m/>
    <m/>
    <n v="1140"/>
    <m/>
    <m/>
    <s v="12.2020"/>
    <m/>
    <m/>
    <x v="3"/>
    <n v="128"/>
    <n v="144"/>
    <s v="F"/>
    <m/>
    <n v="3"/>
    <n v="3"/>
    <n v="6.25E-2"/>
    <n v="1.8483468385875674"/>
    <n v="5.5450405157627024E-2"/>
    <n v="5.4467797261732267"/>
    <s v="R"/>
    <m/>
    <n v="3.5"/>
    <n v="3.5"/>
    <n v="7.2916666666666671E-2"/>
    <n v="2.1564046450188288"/>
    <n v="6.4692139350564865E-2"/>
    <n v="3.6530566480369839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26.841714226572435"/>
    <n v="0.27083333333333337"/>
    <n v="128.27083333333334"/>
    <s v="ok"/>
  </r>
  <r>
    <s v="EA "/>
    <s v="EA Semibrillo y Homologos"/>
    <x v="3"/>
    <s v="Galon"/>
    <m/>
    <m/>
    <n v="1141"/>
    <m/>
    <m/>
    <m/>
    <m/>
    <m/>
    <x v="0"/>
    <n v="122"/>
    <n v="137.25"/>
    <s v="R"/>
    <m/>
    <n v="4"/>
    <n v="4"/>
    <n v="8.3333333333333329E-2"/>
    <n v="2.4644624514500899"/>
    <n v="7.3933873543502698E-2"/>
    <n v="4.1749218834708381"/>
    <s v="V"/>
    <m/>
    <n v="30"/>
    <n v="30"/>
    <n v="0.625"/>
    <n v="18.483468385875675"/>
    <n v="0.55450405157627025"/>
    <n v="81.885590087825648"/>
    <s v="T"/>
    <m/>
    <n v="6.5"/>
    <n v="6.5"/>
    <n v="0.13541666666666666"/>
    <n v="4.0047514836063955"/>
    <n v="0.12014254450819187"/>
    <n v="8.1253203516968782"/>
    <m/>
    <m/>
    <m/>
    <n v="0"/>
    <n v="0"/>
    <n v="0"/>
    <n v="0"/>
    <b v="0"/>
    <n v="94.185832322993377"/>
    <n v="0.84375"/>
    <n v="122.84375"/>
    <s v="ok"/>
  </r>
  <r>
    <s v="EA "/>
    <s v="EA Semibrillo y Homologos"/>
    <x v="3"/>
    <s v="Galon"/>
    <m/>
    <m/>
    <n v="1142"/>
    <m/>
    <m/>
    <m/>
    <m/>
    <m/>
    <x v="0"/>
    <n v="122"/>
    <n v="137.25"/>
    <s v="I"/>
    <m/>
    <n v="2"/>
    <n v="2"/>
    <n v="4.1666666666666664E-2"/>
    <n v="1.232231225725045"/>
    <n v="3.6966936771751349E-2"/>
    <n v="5.1815654848153283"/>
    <s v="F"/>
    <m/>
    <n v="14"/>
    <n v="14"/>
    <n v="0.29166666666666669"/>
    <n v="8.6256185800753151"/>
    <n v="0.25876855740225946"/>
    <n v="25.418305388808392"/>
    <s v="V"/>
    <m/>
    <n v="84.5"/>
    <n v="84.5"/>
    <n v="1.7604166666666667"/>
    <n v="52.061769286883155"/>
    <n v="1.5618530786064946"/>
    <n v="230.64441208070895"/>
    <m/>
    <m/>
    <m/>
    <n v="0"/>
    <n v="0"/>
    <n v="0"/>
    <n v="0"/>
    <b v="0"/>
    <n v="261.24428295433268"/>
    <n v="2.09375"/>
    <n v="124.09375"/>
    <s v="ok"/>
  </r>
  <r>
    <s v="EA "/>
    <s v="EA Semibrillo y Homologos"/>
    <x v="3"/>
    <s v="Galon"/>
    <m/>
    <m/>
    <n v="1143"/>
    <m/>
    <m/>
    <m/>
    <m/>
    <m/>
    <x v="1"/>
    <n v="118"/>
    <n v="132.75"/>
    <s v="E"/>
    <m/>
    <n v="1.5"/>
    <n v="1.5"/>
    <n v="3.125E-2"/>
    <n v="0.92417341929378372"/>
    <n v="2.7725202578813512E-2"/>
    <n v="3.6046958630274717"/>
    <s v="V"/>
    <m/>
    <n v="72"/>
    <n v="72"/>
    <n v="1.5"/>
    <n v="44.360324126101617"/>
    <n v="1.3308097237830485"/>
    <n v="196.52541621078157"/>
    <s v="T"/>
    <m/>
    <n v="13"/>
    <n v="13"/>
    <n v="0.27083333333333331"/>
    <n v="8.0095029672127911"/>
    <n v="0.24028508901638373"/>
    <n v="16.250640703393756"/>
    <m/>
    <m/>
    <m/>
    <n v="0"/>
    <n v="0"/>
    <n v="0"/>
    <n v="0"/>
    <b v="0"/>
    <n v="216.38075277720282"/>
    <n v="1.8020833333333333"/>
    <n v="119.80208333333333"/>
    <s v="ok"/>
  </r>
  <r>
    <s v="EA "/>
    <s v="EA Semibrillo y Homologos"/>
    <x v="3"/>
    <s v="Galon"/>
    <m/>
    <m/>
    <n v="1144"/>
    <m/>
    <m/>
    <m/>
    <m/>
    <m/>
    <x v="1"/>
    <n v="118"/>
    <n v="132.75"/>
    <s v="I"/>
    <m/>
    <n v="3.5"/>
    <n v="3.5"/>
    <n v="7.2916666666666671E-2"/>
    <n v="2.1564046450188288"/>
    <n v="6.4692139350564865E-2"/>
    <n v="9.0677395984268259"/>
    <s v="F"/>
    <m/>
    <n v="30"/>
    <n v="30"/>
    <n v="0.625"/>
    <n v="18.483468385875675"/>
    <n v="0.55450405157627025"/>
    <n v="54.467797261732265"/>
    <s v="V"/>
    <m/>
    <n v="195"/>
    <n v="195"/>
    <n v="4.0625"/>
    <n v="120.14254450819189"/>
    <n v="3.6042763352457565"/>
    <n v="532.25633557086678"/>
    <m/>
    <m/>
    <m/>
    <n v="0"/>
    <n v="0"/>
    <n v="0"/>
    <n v="0"/>
    <b v="0"/>
    <n v="595.79187243102592"/>
    <n v="4.760416666666667"/>
    <n v="122.76041666666667"/>
    <s v="ok"/>
  </r>
  <r>
    <s v="EA "/>
    <s v="EA Semibrillo y Homologos"/>
    <x v="3"/>
    <s v="Galon"/>
    <m/>
    <m/>
    <n v="1145"/>
    <s v="Si"/>
    <n v="0.67"/>
    <m/>
    <m/>
    <m/>
    <x v="2"/>
    <n v="115"/>
    <n v="129.375"/>
    <s v="R"/>
    <m/>
    <n v="298.5"/>
    <n v="298.5"/>
    <n v="6.21875"/>
    <n v="183.91051043946297"/>
    <n v="5.5173153131838886"/>
    <n v="311.55354555401129"/>
    <s v="V"/>
    <m/>
    <n v="430"/>
    <n v="430"/>
    <n v="8.9583333333333339"/>
    <n v="264.92971353088467"/>
    <n v="7.9478914059265398"/>
    <n v="1173.6934579255012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1493.2437211067413"/>
    <n v="15.21875"/>
    <n v="130.21875"/>
    <s v="ok"/>
  </r>
  <r>
    <s v="EA "/>
    <s v="EA Semibrillo y Homologos"/>
    <x v="3"/>
    <s v="Galon"/>
    <m/>
    <m/>
    <n v="1146"/>
    <m/>
    <m/>
    <s v="12.2020"/>
    <m/>
    <m/>
    <x v="3"/>
    <n v="128"/>
    <n v="144"/>
    <s v="I"/>
    <m/>
    <n v="1"/>
    <n v="1"/>
    <n v="2.0833333333333332E-2"/>
    <n v="0.61611561286252248"/>
    <n v="1.8483468385875675E-2"/>
    <n v="2.5907827424076642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m/>
    <m/>
    <m/>
    <n v="0"/>
    <n v="0"/>
    <n v="0"/>
    <n v="0"/>
    <b v="0"/>
    <n v="8.0498220815960408"/>
    <n v="6.25E-2"/>
    <n v="128.0625"/>
    <s v="ok"/>
  </r>
  <r>
    <s v="EA "/>
    <s v="EA Semibrillo y Homologos"/>
    <x v="3"/>
    <s v="Galon"/>
    <m/>
    <m/>
    <n v="1147"/>
    <s v="Si"/>
    <n v="0.46"/>
    <s v="12.2020"/>
    <m/>
    <m/>
    <x v="3"/>
    <n v="128"/>
    <n v="144"/>
    <s v="F"/>
    <m/>
    <n v="0.5"/>
    <n v="0.5"/>
    <n v="1.0416666666666666E-2"/>
    <n v="0.30805780643126124"/>
    <n v="9.2417341929378373E-3"/>
    <n v="0.90779662102887104"/>
    <s v="I"/>
    <m/>
    <n v="1"/>
    <n v="1"/>
    <n v="2.0833333333333332E-2"/>
    <n v="0.61611561286252248"/>
    <n v="1.8483468385875675E-2"/>
    <n v="2.5907827424076642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21.240457215798756"/>
    <n v="0.16666666666666666"/>
    <n v="128.16666666666666"/>
    <s v="ok"/>
  </r>
  <r>
    <s v="EA "/>
    <s v="EA Semibrillo y Homologos"/>
    <x v="3"/>
    <s v="Galon"/>
    <m/>
    <m/>
    <n v="1148"/>
    <m/>
    <m/>
    <m/>
    <m/>
    <m/>
    <x v="0"/>
    <n v="122"/>
    <n v="137.25"/>
    <s v="F"/>
    <m/>
    <n v="1"/>
    <n v="1"/>
    <n v="2.0833333333333332E-2"/>
    <n v="0.61611561286252248"/>
    <n v="1.8483468385875675E-2"/>
    <n v="1.8155932420577421"/>
    <s v="V"/>
    <m/>
    <n v="19"/>
    <n v="19"/>
    <n v="0.39583333333333331"/>
    <n v="11.706196644387926"/>
    <n v="0.3511858993316378"/>
    <n v="51.860873722289575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54.553676158933868"/>
    <n v="0.42708333333333331"/>
    <n v="122.42708333333333"/>
    <s v="ok"/>
  </r>
  <r>
    <s v="EA "/>
    <s v="EA Semibrillo y Homologos"/>
    <x v="3"/>
    <s v="Galon"/>
    <m/>
    <m/>
    <n v="1149"/>
    <m/>
    <m/>
    <m/>
    <m/>
    <m/>
    <x v="0"/>
    <n v="122"/>
    <n v="137.25"/>
    <s v="AXX"/>
    <m/>
    <n v="0.5"/>
    <n v="0.5"/>
    <n v="1.0416666666666666E-2"/>
    <n v="0.30805780643126124"/>
    <n v="9.2417341929378373E-3"/>
    <n v="0.64695641245527402"/>
    <s v="I"/>
    <m/>
    <n v="2.5"/>
    <n v="2.5"/>
    <n v="5.2083333333333336E-2"/>
    <n v="1.5402890321563063"/>
    <n v="4.620867096468919E-2"/>
    <n v="6.4769568560191617"/>
    <s v="V"/>
    <m/>
    <n v="34.5"/>
    <n v="34.5"/>
    <n v="0.71875"/>
    <n v="21.255988643757025"/>
    <n v="0.63767965931271076"/>
    <n v="94.168428600999505"/>
    <m/>
    <m/>
    <m/>
    <n v="0"/>
    <n v="0"/>
    <n v="0"/>
    <n v="0"/>
    <b v="0"/>
    <n v="101.29234186947394"/>
    <n v="0.78125"/>
    <n v="122.78125"/>
    <s v="ok"/>
  </r>
  <r>
    <s v="EA "/>
    <s v="EA Semibrillo y Homologos"/>
    <x v="3"/>
    <s v="Galon"/>
    <m/>
    <m/>
    <n v="1150"/>
    <m/>
    <m/>
    <m/>
    <m/>
    <m/>
    <x v="0"/>
    <n v="122"/>
    <n v="137.25"/>
    <s v="I"/>
    <m/>
    <n v="7"/>
    <n v="7"/>
    <n v="0.14583333333333334"/>
    <n v="4.3128092900376576"/>
    <n v="0.12938427870112973"/>
    <n v="18.135479196853652"/>
    <s v="V"/>
    <m/>
    <n v="83.5"/>
    <n v="83.5"/>
    <n v="1.7395833333333333"/>
    <n v="51.445653674020626"/>
    <n v="1.5433696102206187"/>
    <n v="227.91489241111472"/>
    <s v="B"/>
    <m/>
    <n v="2.5"/>
    <n v="2.5"/>
    <n v="5.2083333333333336E-2"/>
    <n v="1.5402890321563063"/>
    <n v="4.620867096468919E-2"/>
    <n v="9.9958970340361368"/>
    <m/>
    <m/>
    <m/>
    <n v="0"/>
    <n v="0"/>
    <n v="0"/>
    <n v="0"/>
    <b v="0"/>
    <n v="256.04626864200452"/>
    <n v="1.9374999999999998"/>
    <n v="123.9375"/>
    <s v="ok"/>
  </r>
  <r>
    <s v="EA "/>
    <s v="EA Semibrillo y Homologos"/>
    <x v="3"/>
    <s v="Galon"/>
    <m/>
    <m/>
    <n v="1151"/>
    <m/>
    <m/>
    <m/>
    <m/>
    <m/>
    <x v="1"/>
    <n v="118"/>
    <n v="132.75"/>
    <s v="E"/>
    <m/>
    <n v="9"/>
    <n v="9"/>
    <n v="0.1875"/>
    <n v="5.5450405157627021"/>
    <n v="0.16635121547288106"/>
    <n v="21.628175178164831"/>
    <s v="V"/>
    <m/>
    <n v="157"/>
    <n v="157"/>
    <n v="3.2708333333333335"/>
    <n v="96.73015121941603"/>
    <n v="2.9019045365824807"/>
    <n v="428.53458812628759"/>
    <s v="T"/>
    <m/>
    <n v="10.5"/>
    <n v="10.5"/>
    <n v="0.21875"/>
    <n v="6.4692139350564863"/>
    <n v="0.19407641805169459"/>
    <n v="13.125517491202649"/>
    <m/>
    <m/>
    <m/>
    <n v="0"/>
    <n v="0"/>
    <n v="0"/>
    <n v="0"/>
    <b v="0"/>
    <n v="463.28828079565506"/>
    <n v="3.6770833333333335"/>
    <n v="121.67708333333333"/>
    <s v="ok"/>
  </r>
  <r>
    <s v="EA "/>
    <s v="EA Semibrillo y Homologos"/>
    <x v="3"/>
    <s v="Galon"/>
    <m/>
    <m/>
    <n v="1152"/>
    <m/>
    <m/>
    <m/>
    <m/>
    <m/>
    <x v="2"/>
    <n v="115"/>
    <n v="129.375"/>
    <s v="E"/>
    <m/>
    <n v="17"/>
    <n v="17"/>
    <n v="0.35416666666666669"/>
    <n v="10.473965418662884"/>
    <n v="0.31421896255988652"/>
    <n v="40.853219780978016"/>
    <s v="R"/>
    <m/>
    <n v="30"/>
    <n v="30"/>
    <n v="0.625"/>
    <n v="18.483468385875675"/>
    <n v="0.55450405157627025"/>
    <n v="31.31191412603129"/>
    <s v="V"/>
    <m/>
    <n v="473"/>
    <n v="473"/>
    <n v="9.8541666666666661"/>
    <n v="291.42268488397309"/>
    <n v="8.7426805465191926"/>
    <n v="1291.0628037180511"/>
    <s v="KX"/>
    <m/>
    <n v="49"/>
    <n v="49"/>
    <n v="1.0208333333333333"/>
    <n v="30.189665030263601"/>
    <n v="0.90568995090790805"/>
    <n v="100.79133029738495"/>
    <n v="1464.0192679224454"/>
    <n v="11.854166666666666"/>
    <n v="126.85416666666667"/>
    <s v="ok"/>
  </r>
  <r>
    <s v="EA "/>
    <s v="EA Semibrillo y Homologos"/>
    <x v="3"/>
    <s v="Galon"/>
    <m/>
    <m/>
    <n v="1153"/>
    <s v="Si"/>
    <n v="0.74"/>
    <s v="12.2020"/>
    <m/>
    <m/>
    <x v="3"/>
    <n v="128"/>
    <n v="144"/>
    <s v="L"/>
    <m/>
    <n v="1.5"/>
    <n v="1.5"/>
    <n v="3.125E-2"/>
    <n v="0.92417341929378372"/>
    <n v="2.7725202578813512E-2"/>
    <n v="3.7025571458142355"/>
    <s v="R"/>
    <m/>
    <n v="1.5"/>
    <n v="1.5"/>
    <n v="3.125E-2"/>
    <n v="0.92417341929378372"/>
    <n v="2.7725202578813512E-2"/>
    <n v="1.5655957063015644"/>
    <m/>
    <m/>
    <m/>
    <n v="0"/>
    <n v="0"/>
    <n v="0"/>
    <n v="0"/>
    <b v="0"/>
    <m/>
    <m/>
    <m/>
    <n v="0"/>
    <n v="0"/>
    <n v="0"/>
    <n v="0"/>
    <b v="0"/>
    <n v="5.2681528521157999"/>
    <n v="6.25E-2"/>
    <n v="128.0625"/>
    <s v="ok"/>
  </r>
  <r>
    <s v="EA "/>
    <s v="EA Semibrillo y Homologos"/>
    <x v="3"/>
    <s v="Galon"/>
    <m/>
    <m/>
    <n v="1154"/>
    <m/>
    <m/>
    <s v="12.2020"/>
    <m/>
    <m/>
    <x v="3"/>
    <n v="128"/>
    <n v="144"/>
    <s v="L"/>
    <m/>
    <n v="1.5"/>
    <n v="1.5"/>
    <n v="3.125E-2"/>
    <n v="0.92417341929378372"/>
    <n v="2.7725202578813512E-2"/>
    <n v="3.7025571458142355"/>
    <s v="AXX"/>
    <m/>
    <n v="0.5"/>
    <n v="0.5"/>
    <n v="1.0416666666666666E-2"/>
    <n v="0.30805780643126124"/>
    <n v="9.2417341929378373E-3"/>
    <n v="0.64695641245527402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20.726631575834642"/>
    <n v="0.16666666666666666"/>
    <n v="128.16666666666666"/>
    <s v="ok"/>
  </r>
  <r>
    <s v="EA "/>
    <s v="EA Semibrillo y Homologos"/>
    <x v="3"/>
    <s v="Galon"/>
    <m/>
    <m/>
    <n v="1155"/>
    <m/>
    <m/>
    <m/>
    <m/>
    <m/>
    <x v="0"/>
    <n v="122"/>
    <n v="137.25"/>
    <s v="V"/>
    <m/>
    <n v="21"/>
    <n v="21"/>
    <n v="0.4375"/>
    <n v="12.938427870112973"/>
    <n v="0.38815283610338919"/>
    <n v="57.319913061477962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57.319913061477962"/>
    <n v="0.4375"/>
    <n v="122.4375"/>
    <s v="ok"/>
  </r>
  <r>
    <s v="EA "/>
    <s v="EA Semibrillo y Homologos"/>
    <x v="3"/>
    <s v="Galon"/>
    <m/>
    <m/>
    <n v="1156"/>
    <m/>
    <m/>
    <m/>
    <m/>
    <m/>
    <x v="0"/>
    <n v="122"/>
    <n v="137.25"/>
    <s v="V"/>
    <m/>
    <n v="44"/>
    <n v="44"/>
    <n v="0.91666666666666663"/>
    <n v="27.10908696595099"/>
    <n v="0.81327260897852971"/>
    <n v="120.09886546214429"/>
    <m/>
    <m/>
    <m/>
    <n v="0"/>
    <n v="0"/>
    <n v="0"/>
    <n v="0"/>
    <b v="0"/>
    <m/>
    <m/>
    <m/>
    <n v="0"/>
    <n v="0"/>
    <n v="0"/>
    <n v="0"/>
    <b v="0"/>
    <m/>
    <m/>
    <m/>
    <n v="0"/>
    <n v="0"/>
    <n v="0"/>
    <n v="0"/>
    <b v="0"/>
    <n v="120.09886546214429"/>
    <n v="0.91666666666666663"/>
    <n v="122.91666666666667"/>
    <s v="ok"/>
  </r>
  <r>
    <s v="EA "/>
    <s v="EA Semibrillo y Homologos"/>
    <x v="3"/>
    <s v="Galon"/>
    <m/>
    <m/>
    <n v="1157"/>
    <m/>
    <m/>
    <m/>
    <m/>
    <m/>
    <x v="0"/>
    <n v="122"/>
    <n v="137.25"/>
    <s v="E"/>
    <m/>
    <n v="0.5"/>
    <n v="0.5"/>
    <n v="1.0416666666666666E-2"/>
    <n v="0.30805780643126124"/>
    <n v="9.2417341929378373E-3"/>
    <n v="1.2015652876758238"/>
    <s v="V"/>
    <m/>
    <n v="136"/>
    <n v="136"/>
    <n v="2.8333333333333335"/>
    <n v="83.791723349303069"/>
    <n v="2.5137517004790921"/>
    <n v="371.21467506480968"/>
    <m/>
    <m/>
    <m/>
    <n v="0"/>
    <n v="0"/>
    <n v="0"/>
    <n v="0"/>
    <b v="0"/>
    <m/>
    <m/>
    <m/>
    <n v="0"/>
    <n v="0"/>
    <n v="0"/>
    <n v="0"/>
    <b v="0"/>
    <n v="372.41624035248549"/>
    <n v="2.84375"/>
    <n v="124.84375"/>
    <s v="ok"/>
  </r>
  <r>
    <s v="EA "/>
    <s v="EA Semibrillo y Homologos"/>
    <x v="3"/>
    <s v="Galon"/>
    <m/>
    <m/>
    <n v="1158"/>
    <s v="Si"/>
    <n v="1.89"/>
    <m/>
    <m/>
    <m/>
    <x v="2"/>
    <n v="115"/>
    <n v="129.375"/>
    <s v="V"/>
    <m/>
    <n v="215.5"/>
    <n v="215.5"/>
    <n v="4.489583333333333"/>
    <n v="132.7729145718736"/>
    <n v="3.9831874371562077"/>
    <n v="588.21148879754753"/>
    <s v="KX"/>
    <m/>
    <n v="260"/>
    <n v="260"/>
    <n v="5.416666666666667"/>
    <n v="160.19005934425584"/>
    <n v="4.8057017803276754"/>
    <n v="534.81114035347116"/>
    <m/>
    <m/>
    <m/>
    <n v="0"/>
    <n v="0"/>
    <n v="0"/>
    <n v="0"/>
    <b v="0"/>
    <m/>
    <m/>
    <m/>
    <n v="0"/>
    <n v="0"/>
    <n v="0"/>
    <n v="0"/>
    <b v="0"/>
    <n v="1123.0226291510187"/>
    <n v="9.90625"/>
    <n v="124.90625"/>
    <s v="ok"/>
  </r>
  <r>
    <s v="EA "/>
    <s v="EA Semibrillo y Homologos"/>
    <x v="3"/>
    <s v="Galon"/>
    <m/>
    <m/>
    <n v="1159"/>
    <m/>
    <m/>
    <m/>
    <m/>
    <m/>
    <x v="2"/>
    <n v="115"/>
    <n v="129.375"/>
    <s v="E"/>
    <m/>
    <n v="5.4"/>
    <n v="5.4"/>
    <n v="0.1125"/>
    <n v="3.3270243094576215"/>
    <n v="9.9810729283728639E-2"/>
    <n v="12.976905106898899"/>
    <s v="V"/>
    <m/>
    <n v="645.6"/>
    <n v="645.6"/>
    <n v="13.450000000000001"/>
    <n v="397.76423966404457"/>
    <n v="11.932927189921337"/>
    <n v="1762.1778986900083"/>
    <s v="T"/>
    <m/>
    <n v="6.6"/>
    <n v="6.6"/>
    <n v="0.13749999999999998"/>
    <n v="4.0663630448926478"/>
    <n v="0.12199089134677943"/>
    <n v="8.250325280184521"/>
    <s v="KX"/>
    <m/>
    <n v="33"/>
    <n v="33"/>
    <n v="0.6875"/>
    <n v="20.331815224463242"/>
    <n v="0.60995445673389725"/>
    <n v="67.879875506402101"/>
    <n v="1851.2850045834939"/>
    <n v="14.387500000000001"/>
    <n v="129.38749999999999"/>
    <s v="ok"/>
  </r>
  <r>
    <s v="EA "/>
    <s v="EA Semibrillo y Homologos"/>
    <x v="3"/>
    <s v="Galon"/>
    <m/>
    <m/>
    <n v="1160"/>
    <m/>
    <m/>
    <s v="12.2020"/>
    <m/>
    <m/>
    <x v="3"/>
    <n v="128"/>
    <n v="144"/>
    <s v="L"/>
    <m/>
    <n v="2.5"/>
    <n v="2.5"/>
    <n v="5.2083333333333336E-2"/>
    <n v="1.5402890321563063"/>
    <n v="4.620867096468919E-2"/>
    <n v="6.1709285763570589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m/>
    <m/>
    <m/>
    <n v="0"/>
    <n v="0"/>
    <n v="0"/>
    <n v="0"/>
    <b v="0"/>
    <n v="21.183286759125096"/>
    <n v="0.16666666666666666"/>
    <n v="128.16666666666666"/>
    <s v="ok"/>
  </r>
  <r>
    <s v="EA "/>
    <s v="EA Semibrillo y Homologos"/>
    <x v="3"/>
    <s v="Galon"/>
    <m/>
    <m/>
    <n v="1161"/>
    <m/>
    <m/>
    <m/>
    <m/>
    <m/>
    <x v="0"/>
    <n v="122"/>
    <n v="137.25"/>
    <s v="E"/>
    <m/>
    <n v="0.5"/>
    <n v="0.5"/>
    <n v="1.0416666666666666E-2"/>
    <n v="0.30805780643126124"/>
    <n v="9.2417341929378373E-3"/>
    <n v="1.2015652876758238"/>
    <s v="R"/>
    <m/>
    <n v="1"/>
    <n v="1"/>
    <n v="2.0833333333333332E-2"/>
    <n v="0.61611561286252248"/>
    <n v="1.8483468385875675E-2"/>
    <n v="1.0437304708677095"/>
    <s v="V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n v="28.175732619688322"/>
    <n v="0.22916666666666666"/>
    <n v="122.22916666666667"/>
    <s v="ok"/>
  </r>
  <r>
    <s v="EA "/>
    <s v="EA Semibrillo y Homologos"/>
    <x v="3"/>
    <s v="Galon"/>
    <m/>
    <m/>
    <n v="1162"/>
    <m/>
    <m/>
    <m/>
    <m/>
    <m/>
    <x v="0"/>
    <n v="122"/>
    <n v="137.25"/>
    <s v="E"/>
    <m/>
    <n v="1"/>
    <n v="1"/>
    <n v="2.0833333333333332E-2"/>
    <n v="0.61611561286252248"/>
    <n v="1.8483468385875675E-2"/>
    <n v="2.4031305753516476"/>
    <s v="V"/>
    <m/>
    <n v="26.5"/>
    <n v="26.5"/>
    <n v="0.55208333333333337"/>
    <n v="16.327063740856847"/>
    <n v="0.48981191222570541"/>
    <n v="72.332271244246002"/>
    <m/>
    <m/>
    <m/>
    <n v="0"/>
    <n v="0"/>
    <n v="0"/>
    <n v="0"/>
    <b v="0"/>
    <m/>
    <m/>
    <m/>
    <n v="0"/>
    <n v="0"/>
    <n v="0"/>
    <n v="0"/>
    <b v="0"/>
    <n v="74.735401819597655"/>
    <n v="0.57291666666666674"/>
    <n v="122.57291666666667"/>
    <s v="ok"/>
  </r>
  <r>
    <s v="EA "/>
    <s v="EA Semibrillo y Homologos"/>
    <x v="3"/>
    <s v="Galon"/>
    <m/>
    <m/>
    <n v="1163"/>
    <m/>
    <m/>
    <m/>
    <m/>
    <m/>
    <x v="0"/>
    <n v="122"/>
    <n v="137.25"/>
    <s v="E"/>
    <m/>
    <n v="7"/>
    <n v="7"/>
    <n v="0.14583333333333334"/>
    <n v="4.3128092900376576"/>
    <n v="0.12938427870112973"/>
    <n v="16.821914027461535"/>
    <s v="V"/>
    <m/>
    <n v="100"/>
    <n v="100"/>
    <n v="2.0833333333333335"/>
    <n v="61.611561286252254"/>
    <n v="1.8483468385875677"/>
    <n v="272.95196695941888"/>
    <m/>
    <m/>
    <m/>
    <n v="0"/>
    <n v="0"/>
    <n v="0"/>
    <n v="0"/>
    <b v="0"/>
    <m/>
    <m/>
    <m/>
    <n v="0"/>
    <n v="0"/>
    <n v="0"/>
    <n v="0"/>
    <b v="0"/>
    <n v="289.77388098688044"/>
    <n v="2.229166666666667"/>
    <n v="124.22916666666667"/>
    <s v="ok"/>
  </r>
  <r>
    <s v="EA "/>
    <s v="EA Semibrillo y Homologos"/>
    <x v="3"/>
    <s v="Galon"/>
    <m/>
    <m/>
    <n v="1164"/>
    <m/>
    <m/>
    <m/>
    <m/>
    <m/>
    <x v="1"/>
    <n v="118"/>
    <n v="132.75"/>
    <s v="E"/>
    <m/>
    <n v="4.5"/>
    <n v="4.5"/>
    <n v="9.375E-2"/>
    <n v="2.772520257881351"/>
    <n v="8.3175607736440532E-2"/>
    <n v="10.814087589082416"/>
    <s v="V"/>
    <m/>
    <n v="55.5"/>
    <n v="55.5"/>
    <n v="1.15625"/>
    <n v="34.194416513869996"/>
    <n v="1.0258324954160998"/>
    <n v="151.48834166247747"/>
    <m/>
    <m/>
    <m/>
    <n v="0"/>
    <n v="0"/>
    <n v="0"/>
    <n v="0"/>
    <b v="0"/>
    <m/>
    <m/>
    <m/>
    <n v="0"/>
    <n v="0"/>
    <n v="0"/>
    <n v="0"/>
    <b v="0"/>
    <n v="162.30242925155989"/>
    <n v="1.25"/>
    <n v="119.25"/>
    <s v="ok"/>
  </r>
  <r>
    <s v="EA "/>
    <s v="EA Semibrillo y Homologos"/>
    <x v="3"/>
    <s v="Galon"/>
    <m/>
    <m/>
    <n v="1165"/>
    <m/>
    <m/>
    <m/>
    <m/>
    <m/>
    <x v="1"/>
    <n v="118"/>
    <n v="132.75"/>
    <s v="E"/>
    <m/>
    <n v="11"/>
    <n v="11"/>
    <n v="0.22916666666666666"/>
    <n v="6.7772717414877475"/>
    <n v="0.20331815224463243"/>
    <n v="26.434436328868124"/>
    <s v="V"/>
    <m/>
    <n v="169.5"/>
    <n v="169.5"/>
    <n v="3.53125"/>
    <n v="104.43159638019756"/>
    <n v="3.1329478914059266"/>
    <n v="462.65358399621493"/>
    <m/>
    <m/>
    <m/>
    <n v="0"/>
    <n v="0"/>
    <n v="0"/>
    <n v="0"/>
    <b v="0"/>
    <m/>
    <m/>
    <m/>
    <n v="0"/>
    <n v="0"/>
    <n v="0"/>
    <n v="0"/>
    <b v="0"/>
    <n v="489.08802032508305"/>
    <n v="3.7604166666666665"/>
    <n v="121.76041666666667"/>
    <s v="ok"/>
  </r>
  <r>
    <s v="EA "/>
    <s v="EA Semibrillo y Homologos"/>
    <x v="3"/>
    <s v="Galon"/>
    <m/>
    <m/>
    <n v="1166"/>
    <m/>
    <m/>
    <m/>
    <m/>
    <m/>
    <x v="2"/>
    <n v="115"/>
    <n v="129.375"/>
    <s v="E"/>
    <m/>
    <n v="10.7"/>
    <n v="10.7"/>
    <n v="0.22291666666666665"/>
    <n v="6.5924370576289899"/>
    <n v="0.19777311172886969"/>
    <n v="25.71349715626263"/>
    <s v="V"/>
    <m/>
    <n v="563.6"/>
    <n v="563.6"/>
    <n v="11.741666666666667"/>
    <n v="347.24275940931767"/>
    <n v="10.41728278227953"/>
    <n v="1538.3572857832846"/>
    <s v="B"/>
    <m/>
    <n v="24.2"/>
    <n v="24.2"/>
    <n v="0.50416666666666665"/>
    <n v="14.909997831273044"/>
    <n v="0.44729993493819131"/>
    <n v="96.760283289469797"/>
    <s v="KX"/>
    <m/>
    <n v="26.5"/>
    <n v="26.5"/>
    <n v="0.55208333333333337"/>
    <n v="16.327063740856847"/>
    <n v="0.48981191222570541"/>
    <n v="54.509596997565332"/>
    <n v="1715.3406632265821"/>
    <n v="13.020833333333334"/>
    <n v="128.02083333333334"/>
    <s v="ok"/>
  </r>
  <r>
    <s v="EA "/>
    <s v="EA Semibrillo y Homologos"/>
    <x v="3"/>
    <s v="Galon"/>
    <m/>
    <m/>
    <n v="1167"/>
    <s v="Si"/>
    <n v="0.36"/>
    <s v="12.2020"/>
    <m/>
    <m/>
    <x v="3"/>
    <n v="128"/>
    <n v="144"/>
    <s v="L"/>
    <m/>
    <n v="5.5"/>
    <n v="5.5"/>
    <n v="0.11458333333333333"/>
    <n v="3.3886358707438737"/>
    <n v="0.10165907612231621"/>
    <n v="13.57604286798553"/>
    <s v="V"/>
    <m/>
    <n v="4.5"/>
    <n v="4.5"/>
    <n v="9.375E-2"/>
    <n v="2.772520257881351"/>
    <n v="8.3175607736440532E-2"/>
    <n v="12.282838513173848"/>
    <s v="I"/>
    <m/>
    <n v="2"/>
    <n v="2"/>
    <n v="4.1666666666666664E-2"/>
    <n v="1.232231225725045"/>
    <n v="3.6966936771751349E-2"/>
    <n v="5.1815654848153283"/>
    <m/>
    <m/>
    <m/>
    <n v="0"/>
    <n v="0"/>
    <n v="0"/>
    <n v="0"/>
    <b v="0"/>
    <n v="31.040446865974708"/>
    <n v="0.24999999999999997"/>
    <n v="128.25"/>
    <s v="ok"/>
  </r>
  <r>
    <s v="EA "/>
    <s v="EA Semibrillo y Homologos"/>
    <x v="3"/>
    <s v="Galon"/>
    <m/>
    <m/>
    <n v="1168"/>
    <m/>
    <m/>
    <m/>
    <m/>
    <m/>
    <x v="0"/>
    <n v="122"/>
    <n v="137.25"/>
    <s v="E"/>
    <m/>
    <n v="6"/>
    <n v="6"/>
    <n v="0.125"/>
    <n v="3.6966936771751349"/>
    <n v="0.11090081031525405"/>
    <n v="14.418783452109887"/>
    <s v="R"/>
    <m/>
    <n v="22"/>
    <n v="22"/>
    <n v="0.45833333333333331"/>
    <n v="13.554543482975495"/>
    <n v="0.40663630448926485"/>
    <n v="22.962070359089612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46.934172654779161"/>
    <n v="0.65624999999999989"/>
    <n v="122.65625"/>
    <s v="ok"/>
  </r>
  <r>
    <s v="EA "/>
    <s v="EA Semibrillo y Homologos"/>
    <x v="3"/>
    <s v="Galon"/>
    <m/>
    <m/>
    <n v="1169"/>
    <m/>
    <m/>
    <m/>
    <m/>
    <m/>
    <x v="0"/>
    <n v="122"/>
    <n v="137.25"/>
    <s v="E"/>
    <m/>
    <n v="8"/>
    <n v="8"/>
    <n v="0.16666666666666666"/>
    <n v="4.9289249029001798"/>
    <n v="0.1478677470870054"/>
    <n v="19.225044602813181"/>
    <s v="R"/>
    <m/>
    <n v="31"/>
    <n v="31"/>
    <n v="0.64583333333333337"/>
    <n v="19.099583998738197"/>
    <n v="0.57298751996214592"/>
    <n v="32.355644596898998"/>
    <s v="V"/>
    <m/>
    <n v="22.5"/>
    <n v="22.5"/>
    <n v="0.46875"/>
    <n v="13.862601289406756"/>
    <n v="0.41587803868220269"/>
    <n v="61.414192565869243"/>
    <m/>
    <m/>
    <m/>
    <n v="0"/>
    <n v="0"/>
    <n v="0"/>
    <n v="0"/>
    <b v="0"/>
    <n v="112.99488176558143"/>
    <n v="1.28125"/>
    <n v="123.28125"/>
    <s v="ok"/>
  </r>
  <r>
    <s v="EA "/>
    <s v="EA Semibrillo y Homologos"/>
    <x v="3"/>
    <s v="Galon"/>
    <m/>
    <m/>
    <n v="1170"/>
    <s v="Si"/>
    <n v="0.56999999999999995"/>
    <s v="03.2020"/>
    <m/>
    <m/>
    <x v="2"/>
    <n v="115"/>
    <n v="129.375"/>
    <s v="V"/>
    <m/>
    <n v="86"/>
    <n v="86"/>
    <n v="1.7916666666666667"/>
    <n v="52.985942706176935"/>
    <n v="1.5895782811853081"/>
    <n v="234.73869158510021"/>
    <s v="B"/>
    <m/>
    <n v="10.5"/>
    <n v="10.5"/>
    <n v="0.21875"/>
    <n v="6.4692139350564863"/>
    <n v="0.19407641805169459"/>
    <n v="41.98276754295177"/>
    <s v="C"/>
    <m/>
    <n v="1.5"/>
    <n v="1.5"/>
    <n v="3.125E-2"/>
    <n v="0.92417341929378372"/>
    <n v="2.7725202578813512E-2"/>
    <n v="4.0942795043912827"/>
    <s v="KX"/>
    <m/>
    <n v="268.5"/>
    <n v="268.5"/>
    <n v="5.59375"/>
    <n v="165.42704205358729"/>
    <n v="4.9628112616076185"/>
    <n v="552.29535071118073"/>
    <n v="833.11108934362403"/>
    <n v="7.635416666666667"/>
    <n v="122.63541666666667"/>
    <s v="ok"/>
  </r>
  <r>
    <s v="EA "/>
    <s v="EA Semibrillo y Homologos"/>
    <x v="3"/>
    <s v="Galon"/>
    <m/>
    <m/>
    <n v="1171"/>
    <m/>
    <m/>
    <m/>
    <m/>
    <m/>
    <x v="1"/>
    <n v="118"/>
    <n v="132.75"/>
    <s v="E"/>
    <m/>
    <n v="23.5"/>
    <n v="23.5"/>
    <n v="0.48958333333333331"/>
    <n v="14.478716902269278"/>
    <n v="0.43436150706807836"/>
    <n v="56.47356852076372"/>
    <s v="R"/>
    <m/>
    <n v="59"/>
    <n v="59"/>
    <n v="1.2291666666666667"/>
    <n v="36.350821158888827"/>
    <n v="1.0905246347666648"/>
    <n v="61.580097781194873"/>
    <s v="V"/>
    <m/>
    <n v="72"/>
    <n v="72"/>
    <n v="1.5"/>
    <n v="44.360324126101617"/>
    <n v="1.3308097237830485"/>
    <n v="196.52541621078157"/>
    <m/>
    <m/>
    <m/>
    <n v="0"/>
    <n v="0"/>
    <n v="0"/>
    <n v="0"/>
    <b v="0"/>
    <n v="314.57908251274017"/>
    <n v="3.21875"/>
    <n v="121.21875"/>
    <s v="ok"/>
  </r>
  <r>
    <s v="EA "/>
    <s v="EA Semibrillo y Homologos"/>
    <x v="3"/>
    <s v="Galon"/>
    <m/>
    <m/>
    <n v="1172"/>
    <m/>
    <m/>
    <m/>
    <m/>
    <m/>
    <x v="1"/>
    <n v="118"/>
    <n v="132.75"/>
    <s v="E"/>
    <m/>
    <n v="41"/>
    <n v="41"/>
    <n v="0.85416666666666663"/>
    <n v="25.26074012736342"/>
    <n v="0.7578222038209026"/>
    <n v="98.528353589417549"/>
    <s v="R"/>
    <m/>
    <n v="130"/>
    <n v="130"/>
    <n v="2.7083333333333335"/>
    <n v="80.095029672127922"/>
    <n v="2.4028508901638377"/>
    <n v="135.68496121280225"/>
    <s v="V"/>
    <m/>
    <n v="151"/>
    <n v="151"/>
    <n v="3.1458333333333335"/>
    <n v="93.033457542240896"/>
    <n v="2.7910037262672267"/>
    <n v="412.15747010872246"/>
    <m/>
    <m/>
    <m/>
    <n v="0"/>
    <n v="0"/>
    <n v="0"/>
    <n v="0"/>
    <b v="0"/>
    <n v="646.37078491094223"/>
    <n v="6.7083333333333339"/>
    <n v="124.70833333333333"/>
    <s v="ok"/>
  </r>
  <r>
    <s v="EA "/>
    <s v="EA Semibrillo y Homologos"/>
    <x v="3"/>
    <s v="Galon"/>
    <m/>
    <m/>
    <n v="1173"/>
    <m/>
    <m/>
    <m/>
    <m/>
    <m/>
    <x v="2"/>
    <n v="115"/>
    <n v="129.375"/>
    <s v="E"/>
    <m/>
    <n v="40"/>
    <n v="40"/>
    <n v="0.83333333333333337"/>
    <n v="24.644624514500901"/>
    <n v="0.73933873543502704"/>
    <n v="96.125223014065909"/>
    <s v="L"/>
    <m/>
    <n v="127.5"/>
    <n v="127.5"/>
    <n v="2.65625"/>
    <n v="78.554740639971612"/>
    <n v="2.3566422191991481"/>
    <n v="314.71735739421001"/>
    <s v="V"/>
    <m/>
    <n v="351"/>
    <n v="351"/>
    <n v="7.3125"/>
    <n v="216.25658011474539"/>
    <n v="6.4876974034423611"/>
    <n v="958.06140402756012"/>
    <s v="KX"/>
    <m/>
    <n v="57.5"/>
    <n v="57.5"/>
    <n v="1.1979166666666667"/>
    <n v="35.426647739595047"/>
    <n v="1.0627994321878513"/>
    <n v="118.27554065509459"/>
    <n v="1487.1795250909306"/>
    <n v="12"/>
    <n v="127"/>
    <s v="ok"/>
  </r>
  <r>
    <s v="EA "/>
    <s v="EA Semibrillo y Homologos"/>
    <x v="3"/>
    <s v="Galon"/>
    <m/>
    <m/>
    <n v="1174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B"/>
    <m/>
    <n v="0.5"/>
    <n v="0.5"/>
    <n v="1.0416666666666666E-2"/>
    <n v="0.30805780643126124"/>
    <n v="9.2417341929378373E-3"/>
    <n v="1.9991794068072271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7.3873717361090581"/>
    <n v="6.25E-2"/>
    <n v="128.0625"/>
    <s v="ok"/>
  </r>
  <r>
    <s v="EA "/>
    <s v="EA Semibrillo y Homologos"/>
    <x v="3"/>
    <s v="Galon"/>
    <m/>
    <m/>
    <n v="1175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C"/>
    <m/>
    <n v="0.5"/>
    <n v="0.5"/>
    <n v="1.0416666666666666E-2"/>
    <n v="0.30805780643126124"/>
    <n v="9.2417341929378373E-3"/>
    <n v="1.3647598347970942"/>
    <s v="V"/>
    <m/>
    <n v="6"/>
    <n v="6"/>
    <n v="0.125"/>
    <n v="3.6966936771751349"/>
    <n v="0.11090081031525405"/>
    <n v="16.377118017565131"/>
    <m/>
    <m/>
    <m/>
    <n v="0"/>
    <n v="0"/>
    <n v="0"/>
    <n v="0"/>
    <b v="0"/>
    <n v="19.741057259169452"/>
    <n v="0.14583333333333334"/>
    <n v="128.14583333333334"/>
    <s v="ok"/>
  </r>
  <r>
    <s v="EA "/>
    <s v="EA Semibrillo y Homologos"/>
    <x v="3"/>
    <s v="Galon"/>
    <m/>
    <m/>
    <n v="1176"/>
    <m/>
    <m/>
    <m/>
    <m/>
    <m/>
    <x v="0"/>
    <n v="122"/>
    <n v="137.25"/>
    <s v="E"/>
    <m/>
    <n v="1"/>
    <n v="1"/>
    <n v="2.0833333333333332E-2"/>
    <n v="0.61611561286252248"/>
    <n v="1.8483468385875675E-2"/>
    <n v="2.4031305753516476"/>
    <s v="V"/>
    <m/>
    <n v="18"/>
    <n v="18"/>
    <n v="0.375"/>
    <n v="11.090081031525404"/>
    <n v="0.33270243094576213"/>
    <n v="49.131354052695393"/>
    <m/>
    <m/>
    <m/>
    <n v="0"/>
    <n v="0"/>
    <n v="0"/>
    <n v="0"/>
    <b v="0"/>
    <m/>
    <m/>
    <m/>
    <n v="0"/>
    <n v="0"/>
    <n v="0"/>
    <n v="0"/>
    <b v="0"/>
    <n v="51.534484628047039"/>
    <n v="0.39583333333333331"/>
    <n v="122.39583333333333"/>
    <s v="ok"/>
  </r>
  <r>
    <s v="EA "/>
    <s v="EA Semibrillo y Homologos"/>
    <x v="3"/>
    <s v="Galon"/>
    <m/>
    <m/>
    <n v="1177"/>
    <m/>
    <m/>
    <m/>
    <m/>
    <m/>
    <x v="0"/>
    <n v="122"/>
    <n v="137.25"/>
    <s v="E"/>
    <m/>
    <n v="3"/>
    <n v="3"/>
    <n v="6.25E-2"/>
    <n v="1.8483468385875674"/>
    <n v="5.5450405157627024E-2"/>
    <n v="7.2093917260549434"/>
    <s v="V"/>
    <m/>
    <n v="40.5"/>
    <n v="40.5"/>
    <n v="0.84375"/>
    <n v="24.952682320932162"/>
    <n v="0.74858046962796487"/>
    <n v="110.54554661856463"/>
    <m/>
    <m/>
    <m/>
    <n v="0"/>
    <n v="0"/>
    <n v="0"/>
    <n v="0"/>
    <b v="0"/>
    <m/>
    <m/>
    <m/>
    <n v="0"/>
    <n v="0"/>
    <n v="0"/>
    <n v="0"/>
    <b v="0"/>
    <n v="117.75493834461957"/>
    <n v="0.90625"/>
    <n v="122.90625"/>
    <s v="ok"/>
  </r>
  <r>
    <s v="EA "/>
    <s v="EA Semibrillo y Homologos"/>
    <x v="3"/>
    <s v="Galon"/>
    <m/>
    <m/>
    <n v="1178"/>
    <m/>
    <m/>
    <m/>
    <m/>
    <m/>
    <x v="2"/>
    <n v="115"/>
    <n v="129.375"/>
    <s v="E"/>
    <m/>
    <n v="9.6"/>
    <n v="9.6"/>
    <n v="0.19999999999999998"/>
    <n v="5.9147098834802154"/>
    <n v="0.17744129650440646"/>
    <n v="23.070053523375815"/>
    <s v="V"/>
    <m/>
    <n v="92"/>
    <n v="92"/>
    <n v="1.9166666666666667"/>
    <n v="56.682636383352069"/>
    <n v="1.7004790915005621"/>
    <n v="251.11580960266537"/>
    <s v="KX"/>
    <m/>
    <n v="331.2"/>
    <n v="331.2"/>
    <n v="6.8999999999999995"/>
    <n v="204.05749098006743"/>
    <n v="6.1217247294020227"/>
    <n v="681.26711417334468"/>
    <m/>
    <m/>
    <m/>
    <n v="0"/>
    <n v="0"/>
    <n v="0"/>
    <n v="0"/>
    <b v="0"/>
    <n v="955.45297729938579"/>
    <n v="9.0166666666666657"/>
    <n v="124.01666666666667"/>
    <s v="ok"/>
  </r>
  <r>
    <s v="EA "/>
    <s v="EA Semibrillo y Homologos"/>
    <x v="3"/>
    <s v="Galon"/>
    <m/>
    <m/>
    <n v="1179"/>
    <m/>
    <m/>
    <m/>
    <m/>
    <m/>
    <x v="1"/>
    <n v="118"/>
    <n v="132.75"/>
    <s v="E"/>
    <m/>
    <n v="23"/>
    <n v="23"/>
    <n v="0.47916666666666669"/>
    <n v="14.170659095838017"/>
    <n v="0.42511977287514052"/>
    <n v="55.272003233087901"/>
    <s v="V"/>
    <m/>
    <n v="162.69999999999999"/>
    <n v="162.69999999999999"/>
    <n v="3.3895833333333329"/>
    <n v="100.2420102127324"/>
    <n v="3.0072603063819718"/>
    <n v="444.09285024297441"/>
    <m/>
    <m/>
    <m/>
    <n v="0"/>
    <n v="0"/>
    <n v="0"/>
    <n v="0"/>
    <b v="0"/>
    <m/>
    <m/>
    <m/>
    <n v="0"/>
    <n v="0"/>
    <n v="0"/>
    <n v="0"/>
    <b v="0"/>
    <n v="499.36485347606231"/>
    <n v="3.8687499999999995"/>
    <n v="121.86875000000001"/>
    <s v="ok"/>
  </r>
  <r>
    <s v="EA "/>
    <s v="EA Semibrillo y Homologos"/>
    <x v="3"/>
    <s v="Galon"/>
    <m/>
    <m/>
    <n v="1180"/>
    <m/>
    <m/>
    <m/>
    <m/>
    <m/>
    <x v="2"/>
    <n v="115"/>
    <n v="129.375"/>
    <s v="E"/>
    <m/>
    <n v="60.5"/>
    <n v="60.5"/>
    <n v="1.2604166666666667"/>
    <n v="37.274994578182614"/>
    <n v="1.1182498373454783"/>
    <n v="145.3893998087747"/>
    <s v="V"/>
    <m/>
    <n v="438.5"/>
    <n v="438.5"/>
    <n v="9.1354166666666661"/>
    <n v="270.16669624021608"/>
    <n v="8.1050008872064829"/>
    <n v="1196.8943751170516"/>
    <s v="KX"/>
    <m/>
    <n v="77"/>
    <n v="77"/>
    <n v="1.6041666666666667"/>
    <n v="47.440902190414235"/>
    <n v="1.4232270657124271"/>
    <n v="158.38637618160493"/>
    <m/>
    <m/>
    <m/>
    <n v="0"/>
    <n v="0"/>
    <n v="0"/>
    <n v="0"/>
    <b v="0"/>
    <n v="1500.6701511074311"/>
    <n v="11.999999999999998"/>
    <n v="127"/>
    <s v="ok"/>
  </r>
  <r>
    <s v="EA "/>
    <s v="EA Semibrillo y Homologos"/>
    <x v="3"/>
    <s v="Galon"/>
    <m/>
    <m/>
    <n v="1181"/>
    <s v="Si"/>
    <n v="0.43"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B"/>
    <m/>
    <n v="1"/>
    <n v="1"/>
    <n v="2.0833333333333332E-2"/>
    <n v="0.61611561286252248"/>
    <n v="1.8483468385875675E-2"/>
    <n v="3.9983588136144541"/>
    <s v="V"/>
    <m/>
    <n v="8.5"/>
    <n v="8.5"/>
    <n v="0.17708333333333334"/>
    <n v="5.2369827093314418"/>
    <n v="0.15710948127994326"/>
    <n v="23.200917191550605"/>
    <m/>
    <m/>
    <m/>
    <n v="0"/>
    <n v="0"/>
    <n v="0"/>
    <n v="0"/>
    <b v="0"/>
    <n v="28.493188830075606"/>
    <n v="0.21875"/>
    <n v="128.21875"/>
    <s v="ok"/>
  </r>
  <r>
    <s v="EA "/>
    <s v="EA Semibrillo y Homologos"/>
    <x v="3"/>
    <s v="Galon"/>
    <m/>
    <m/>
    <n v="1182"/>
    <m/>
    <m/>
    <m/>
    <m/>
    <m/>
    <x v="0"/>
    <n v="122"/>
    <n v="137.25"/>
    <s v="E"/>
    <m/>
    <n v="1.5"/>
    <n v="1.5"/>
    <n v="3.125E-2"/>
    <n v="0.92417341929378372"/>
    <n v="2.7725202578813512E-2"/>
    <n v="3.6046958630274717"/>
    <s v="V"/>
    <m/>
    <n v="17"/>
    <n v="17"/>
    <n v="0.35416666666666669"/>
    <n v="10.473965418662884"/>
    <n v="0.31421896255988652"/>
    <n v="46.40183438310121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52.005709652935913"/>
    <n v="0.39583333333333337"/>
    <n v="122.39583333333333"/>
    <s v="ok"/>
  </r>
  <r>
    <s v="EA "/>
    <s v="EA Semibrillo y Homologos"/>
    <x v="3"/>
    <s v="Galon"/>
    <m/>
    <m/>
    <n v="1183"/>
    <m/>
    <m/>
    <m/>
    <m/>
    <m/>
    <x v="0"/>
    <n v="122"/>
    <n v="137.25"/>
    <s v="E"/>
    <m/>
    <n v="4.5"/>
    <n v="4.5"/>
    <n v="9.375E-2"/>
    <n v="2.772520257881351"/>
    <n v="8.3175607736440532E-2"/>
    <n v="10.814087589082416"/>
    <s v="V"/>
    <m/>
    <n v="39"/>
    <n v="39"/>
    <n v="0.8125"/>
    <n v="24.028508901638379"/>
    <n v="0.72085526704915137"/>
    <n v="106.45126711417335"/>
    <m/>
    <m/>
    <m/>
    <n v="0"/>
    <n v="0"/>
    <n v="0"/>
    <n v="0"/>
    <b v="0"/>
    <m/>
    <m/>
    <m/>
    <n v="0"/>
    <n v="0"/>
    <n v="0"/>
    <n v="0"/>
    <b v="0"/>
    <n v="117.26535470325577"/>
    <n v="0.90625"/>
    <n v="122.90625"/>
    <s v="ok"/>
  </r>
  <r>
    <s v="EA "/>
    <s v="EA Semibrillo y Homologos"/>
    <x v="3"/>
    <s v="Galon"/>
    <m/>
    <m/>
    <n v="1184"/>
    <m/>
    <m/>
    <m/>
    <m/>
    <m/>
    <x v="0"/>
    <n v="122"/>
    <n v="137.25"/>
    <s v="E"/>
    <m/>
    <n v="14.5"/>
    <n v="14.5"/>
    <n v="0.30208333333333331"/>
    <n v="8.9336763865065763"/>
    <n v="0.26801029159519729"/>
    <n v="34.845393342598889"/>
    <s v="L"/>
    <m/>
    <n v="1.5"/>
    <n v="1.5"/>
    <n v="3.125E-2"/>
    <n v="0.92417341929378372"/>
    <n v="2.7725202578813512E-2"/>
    <n v="3.7025571458142355"/>
    <s v="V"/>
    <m/>
    <n v="85.5"/>
    <n v="85.5"/>
    <n v="1.78125"/>
    <n v="52.677884899745671"/>
    <n v="1.58033654699237"/>
    <n v="233.37393175030311"/>
    <m/>
    <m/>
    <m/>
    <n v="0"/>
    <n v="0"/>
    <n v="0"/>
    <n v="0"/>
    <b v="0"/>
    <n v="271.92188223871625"/>
    <n v="2.1145833333333335"/>
    <n v="124.11458333333333"/>
    <s v="ok"/>
  </r>
  <r>
    <s v="EA "/>
    <s v="EA Semibrillo y Homologos"/>
    <x v="3"/>
    <s v="Galon"/>
    <m/>
    <m/>
    <n v="1185"/>
    <m/>
    <m/>
    <m/>
    <m/>
    <m/>
    <x v="1"/>
    <n v="118"/>
    <n v="132.75"/>
    <s v="E"/>
    <m/>
    <n v="11.5"/>
    <n v="11.5"/>
    <n v="0.23958333333333334"/>
    <n v="7.0853295479190086"/>
    <n v="0.21255988643757026"/>
    <n v="27.63600161654395"/>
    <s v="R"/>
    <m/>
    <n v="0.5"/>
    <n v="0.5"/>
    <n v="1.0416666666666666E-2"/>
    <n v="0.30805780643126124"/>
    <n v="9.2417341929378373E-3"/>
    <n v="0.52186523543385477"/>
    <s v="V"/>
    <m/>
    <n v="53.5"/>
    <n v="53.5"/>
    <n v="1.1145833333333333"/>
    <n v="32.962185288144951"/>
    <n v="0.98886555864434855"/>
    <n v="146.02930232328907"/>
    <m/>
    <m/>
    <m/>
    <n v="0"/>
    <n v="0"/>
    <n v="0"/>
    <n v="0"/>
    <b v="0"/>
    <n v="174.18716917526689"/>
    <n v="1.3645833333333333"/>
    <n v="119.36458333333333"/>
    <s v="ok"/>
  </r>
  <r>
    <s v="EA "/>
    <s v="EA Semibrillo y Homologos"/>
    <x v="3"/>
    <s v="Galon"/>
    <m/>
    <m/>
    <n v="1186"/>
    <m/>
    <m/>
    <m/>
    <m/>
    <m/>
    <x v="1"/>
    <n v="118"/>
    <n v="132.75"/>
    <s v="AXX"/>
    <m/>
    <n v="1.5"/>
    <n v="1.5"/>
    <n v="3.125E-2"/>
    <n v="0.92417341929378372"/>
    <n v="2.7725202578813512E-2"/>
    <n v="1.9408692373658221"/>
    <s v="E"/>
    <m/>
    <n v="22"/>
    <n v="22"/>
    <n v="0.45833333333333331"/>
    <n v="13.554543482975495"/>
    <n v="0.40663630448926485"/>
    <n v="52.868872657736247"/>
    <s v="V"/>
    <m/>
    <n v="105"/>
    <n v="105"/>
    <n v="2.1875"/>
    <n v="64.692139350564858"/>
    <n v="1.9407641805169458"/>
    <n v="286.59956530738981"/>
    <m/>
    <m/>
    <m/>
    <n v="0"/>
    <n v="0"/>
    <n v="0"/>
    <n v="0"/>
    <b v="0"/>
    <n v="341.4093072024919"/>
    <n v="2.6770833333333335"/>
    <n v="120.67708333333333"/>
    <s v="ok"/>
  </r>
  <r>
    <s v="EA "/>
    <s v="EA Semibrillo y Homologos"/>
    <x v="3"/>
    <s v="Galon"/>
    <m/>
    <m/>
    <n v="1187"/>
    <s v="Si"/>
    <n v="1.28"/>
    <m/>
    <m/>
    <m/>
    <x v="2"/>
    <n v="115"/>
    <n v="129.375"/>
    <s v="E"/>
    <m/>
    <n v="60.5"/>
    <n v="60.5"/>
    <n v="1.2604166666666667"/>
    <n v="37.274994578182614"/>
    <n v="1.1182498373454783"/>
    <n v="145.3893998087747"/>
    <s v="V"/>
    <m/>
    <n v="473.5"/>
    <n v="473.5"/>
    <n v="9.8645833333333339"/>
    <n v="291.73074269040444"/>
    <n v="8.7519222807121331"/>
    <n v="1292.4275635528484"/>
    <s v="KX"/>
    <m/>
    <n v="28.5"/>
    <n v="28.5"/>
    <n v="0.59375"/>
    <n v="17.559294966581891"/>
    <n v="0.52677884899745675"/>
    <n v="58.623528846438184"/>
    <m/>
    <m/>
    <m/>
    <n v="0"/>
    <n v="0"/>
    <n v="0"/>
    <n v="0"/>
    <b v="0"/>
    <n v="1496.4404922080612"/>
    <n v="11.71875"/>
    <n v="126.71875"/>
    <s v="ok"/>
  </r>
  <r>
    <s v="EA "/>
    <s v="EA Semibrillo y Homologos"/>
    <x v="3"/>
    <s v="Galon"/>
    <m/>
    <m/>
    <n v="1188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m/>
    <m/>
    <m/>
    <n v="0"/>
    <n v="0"/>
    <n v="0"/>
    <n v="0"/>
    <b v="0"/>
    <n v="26.468935742378093"/>
    <n v="0.1875"/>
    <n v="128.1875"/>
    <s v="ok"/>
  </r>
  <r>
    <s v="EA "/>
    <s v="EA Semibrillo y Homologos"/>
    <x v="3"/>
    <s v="Galon"/>
    <m/>
    <m/>
    <n v="1189"/>
    <m/>
    <m/>
    <m/>
    <m/>
    <m/>
    <x v="0"/>
    <n v="122"/>
    <n v="137.25"/>
    <s v="E"/>
    <m/>
    <n v="3"/>
    <n v="3"/>
    <n v="6.25E-2"/>
    <n v="1.8483468385875674"/>
    <n v="5.5450405157627024E-2"/>
    <n v="7.2093917260549434"/>
    <s v="V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m/>
    <m/>
    <m/>
    <n v="0"/>
    <n v="0"/>
    <n v="0"/>
    <n v="0"/>
    <b v="0"/>
    <n v="53.611226109156156"/>
    <n v="0.41666666666666669"/>
    <n v="122.41666666666667"/>
    <s v="ok"/>
  </r>
  <r>
    <s v="EA "/>
    <s v="EA Semibrillo y Homologos"/>
    <x v="3"/>
    <s v="Galon"/>
    <m/>
    <m/>
    <n v="1190"/>
    <m/>
    <m/>
    <m/>
    <m/>
    <m/>
    <x v="0"/>
    <n v="122"/>
    <n v="137.25"/>
    <s v="E"/>
    <m/>
    <n v="5.5"/>
    <n v="5.5"/>
    <n v="0.11458333333333333"/>
    <n v="3.3886358707438737"/>
    <n v="0.10165907612231621"/>
    <n v="13.217218164434062"/>
    <s v="V"/>
    <m/>
    <n v="34"/>
    <n v="34"/>
    <n v="0.70833333333333337"/>
    <n v="20.947930837325767"/>
    <n v="0.62843792511977303"/>
    <n v="92.803668766202421"/>
    <m/>
    <m/>
    <m/>
    <n v="0"/>
    <n v="0"/>
    <n v="0"/>
    <n v="0"/>
    <b v="0"/>
    <m/>
    <m/>
    <m/>
    <n v="0"/>
    <n v="0"/>
    <n v="0"/>
    <n v="0"/>
    <b v="0"/>
    <n v="106.02088693063648"/>
    <n v="0.82291666666666674"/>
    <n v="122.82291666666667"/>
    <s v="ok"/>
  </r>
  <r>
    <s v="EA "/>
    <s v="EA Semibrillo y Homologos"/>
    <x v="3"/>
    <s v="Galon"/>
    <m/>
    <m/>
    <n v="1191"/>
    <m/>
    <m/>
    <m/>
    <m/>
    <m/>
    <x v="0"/>
    <n v="122"/>
    <n v="137.25"/>
    <s v="E"/>
    <m/>
    <n v="15.5"/>
    <n v="15.5"/>
    <n v="0.32291666666666669"/>
    <n v="9.5497919993690985"/>
    <n v="0.28649375998107296"/>
    <n v="37.248523917950543"/>
    <s v="V"/>
    <m/>
    <n v="72"/>
    <n v="72"/>
    <n v="1.5"/>
    <n v="44.360324126101617"/>
    <n v="1.3308097237830485"/>
    <n v="196.52541621078157"/>
    <m/>
    <m/>
    <m/>
    <n v="0"/>
    <n v="0"/>
    <n v="0"/>
    <n v="0"/>
    <b v="0"/>
    <m/>
    <m/>
    <m/>
    <n v="0"/>
    <n v="0"/>
    <n v="0"/>
    <n v="0"/>
    <b v="0"/>
    <n v="233.77394012873211"/>
    <n v="1.8229166666666667"/>
    <n v="123.82291666666667"/>
    <s v="ok"/>
  </r>
  <r>
    <s v="EA "/>
    <s v="EA Semibrillo y Homologos"/>
    <x v="3"/>
    <s v="Galon"/>
    <m/>
    <m/>
    <n v="1192"/>
    <m/>
    <m/>
    <m/>
    <m/>
    <m/>
    <x v="1"/>
    <n v="118"/>
    <n v="132.75"/>
    <s v="E"/>
    <m/>
    <n v="14.5"/>
    <n v="14.5"/>
    <n v="0.30208333333333331"/>
    <n v="8.9336763865065763"/>
    <n v="0.26801029159519729"/>
    <n v="34.845393342598889"/>
    <s v="V"/>
    <m/>
    <n v="54"/>
    <n v="54"/>
    <n v="1.125"/>
    <n v="33.270243094576216"/>
    <n v="0.9981072928372865"/>
    <n v="147.39406215808617"/>
    <m/>
    <m/>
    <m/>
    <n v="0"/>
    <n v="0"/>
    <n v="0"/>
    <n v="0"/>
    <b v="0"/>
    <m/>
    <m/>
    <m/>
    <n v="0"/>
    <n v="0"/>
    <n v="0"/>
    <n v="0"/>
    <b v="0"/>
    <n v="182.23945550068507"/>
    <n v="1.4270833333333333"/>
    <n v="119.42708333333333"/>
    <s v="ok"/>
  </r>
  <r>
    <s v="EA "/>
    <s v="EA Semibrillo y Homologos"/>
    <x v="3"/>
    <s v="Galon"/>
    <m/>
    <m/>
    <n v="1193"/>
    <m/>
    <m/>
    <m/>
    <m/>
    <m/>
    <x v="1"/>
    <n v="118"/>
    <n v="132.75"/>
    <s v="E"/>
    <m/>
    <n v="49.5"/>
    <n v="49.5"/>
    <n v="1.03125"/>
    <n v="30.497722836694862"/>
    <n v="0.91493168510084588"/>
    <n v="118.95496347990657"/>
    <s v="V"/>
    <m/>
    <n v="182.3"/>
    <n v="182.3"/>
    <n v="3.7979166666666671"/>
    <n v="112.31787622483786"/>
    <n v="3.3695362867451357"/>
    <n v="497.59143576702064"/>
    <m/>
    <m/>
    <m/>
    <n v="0"/>
    <n v="0"/>
    <n v="0"/>
    <n v="0"/>
    <b v="0"/>
    <m/>
    <m/>
    <m/>
    <n v="0"/>
    <n v="0"/>
    <n v="0"/>
    <n v="0"/>
    <b v="0"/>
    <n v="616.54639924692719"/>
    <n v="4.8291666666666675"/>
    <n v="122.82916666666667"/>
    <s v="ok"/>
  </r>
  <r>
    <s v="EA "/>
    <s v="EA Semibrillo y Homologos"/>
    <x v="3"/>
    <s v="Galon"/>
    <m/>
    <m/>
    <n v="1194"/>
    <m/>
    <m/>
    <m/>
    <m/>
    <m/>
    <x v="2"/>
    <n v="115"/>
    <n v="129.375"/>
    <s v="E"/>
    <m/>
    <n v="83.5"/>
    <n v="83.5"/>
    <n v="1.7395833333333333"/>
    <n v="51.445653674020626"/>
    <n v="1.5433696102206187"/>
    <n v="200.66140304186257"/>
    <s v="V"/>
    <m/>
    <n v="409.5"/>
    <n v="409.5"/>
    <n v="8.53125"/>
    <n v="252.29934346720296"/>
    <n v="7.5689803040160886"/>
    <n v="1117.7383046988202"/>
    <s v="KX"/>
    <m/>
    <n v="83.5"/>
    <n v="83.5"/>
    <n v="1.7395833333333333"/>
    <n v="51.445653674020626"/>
    <n v="1.5433696102206187"/>
    <n v="171.75665469044168"/>
    <m/>
    <m/>
    <m/>
    <n v="0"/>
    <n v="0"/>
    <n v="0"/>
    <n v="0"/>
    <b v="0"/>
    <n v="1490.1563624311243"/>
    <n v="12.010416666666668"/>
    <n v="127.01041666666667"/>
    <s v="ok"/>
  </r>
  <r>
    <s v="EA "/>
    <s v="EA Semibrillo y Homologos"/>
    <x v="3"/>
    <s v="Galon"/>
    <m/>
    <m/>
    <n v="1195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F"/>
    <m/>
    <n v="0.5"/>
    <n v="0.5"/>
    <n v="1.0416666666666666E-2"/>
    <n v="0.30805780643126124"/>
    <n v="9.2417341929378373E-3"/>
    <n v="0.90779662102887104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13.729134015436024"/>
    <n v="9.375E-2"/>
    <n v="128.09375"/>
    <s v="ok"/>
  </r>
  <r>
    <s v="EA "/>
    <s v="EA Semibrillo y Homologos"/>
    <x v="3"/>
    <s v="Galon"/>
    <m/>
    <m/>
    <n v="1196"/>
    <m/>
    <m/>
    <m/>
    <m/>
    <m/>
    <x v="0"/>
    <n v="122"/>
    <n v="137.25"/>
    <s v="E"/>
    <m/>
    <n v="3"/>
    <n v="3"/>
    <n v="6.25E-2"/>
    <n v="1.8483468385875674"/>
    <n v="5.5450405157627024E-2"/>
    <n v="7.2093917260549434"/>
    <s v="F"/>
    <m/>
    <n v="1"/>
    <n v="1"/>
    <n v="2.0833333333333332E-2"/>
    <n v="0.61611561286252248"/>
    <n v="1.8483468385875675E-2"/>
    <n v="1.8155932420577421"/>
    <s v="V"/>
    <m/>
    <n v="16"/>
    <n v="16"/>
    <n v="0.33333333333333331"/>
    <n v="9.8578498058003596"/>
    <n v="0.29573549417401079"/>
    <n v="43.672314713507014"/>
    <m/>
    <m/>
    <m/>
    <n v="0"/>
    <n v="0"/>
    <n v="0"/>
    <n v="0"/>
    <b v="0"/>
    <n v="52.697299681619697"/>
    <n v="0.41666666666666663"/>
    <n v="122.41666666666667"/>
    <s v="ok"/>
  </r>
  <r>
    <s v="EA "/>
    <s v="EA Semibrillo y Homologos"/>
    <x v="3"/>
    <s v="Galon"/>
    <m/>
    <m/>
    <n v="1197"/>
    <m/>
    <m/>
    <m/>
    <m/>
    <m/>
    <x v="0"/>
    <n v="122"/>
    <n v="137.25"/>
    <s v="L"/>
    <m/>
    <n v="2"/>
    <n v="2"/>
    <n v="4.1666666666666664E-2"/>
    <n v="1.232231225725045"/>
    <n v="3.6966936771751349E-2"/>
    <n v="4.936742861085647"/>
    <s v="V"/>
    <m/>
    <n v="41"/>
    <n v="41"/>
    <n v="0.85416666666666663"/>
    <n v="25.26074012736342"/>
    <n v="0.7578222038209026"/>
    <n v="111.91030645336173"/>
    <s v="B"/>
    <m/>
    <n v="6.5"/>
    <n v="6.5"/>
    <n v="0.13541666666666666"/>
    <n v="4.0047514836063955"/>
    <n v="0.12014254450819187"/>
    <n v="25.989332288493951"/>
    <m/>
    <m/>
    <m/>
    <n v="0"/>
    <n v="0"/>
    <n v="0"/>
    <n v="0"/>
    <b v="0"/>
    <n v="142.83638160294132"/>
    <n v="1.03125"/>
    <n v="123.03125"/>
    <s v="ok"/>
  </r>
  <r>
    <s v="EA "/>
    <s v="EA Semibrillo y Homologos"/>
    <x v="3"/>
    <s v="Galon"/>
    <m/>
    <m/>
    <n v="1198"/>
    <m/>
    <m/>
    <m/>
    <m/>
    <m/>
    <x v="0"/>
    <n v="122"/>
    <n v="137.25"/>
    <s v="V"/>
    <m/>
    <n v="61.5"/>
    <n v="61.5"/>
    <n v="1.28125"/>
    <n v="37.891110191045129"/>
    <n v="1.1367333057313538"/>
    <n v="167.86545968004259"/>
    <s v="B"/>
    <m/>
    <n v="16"/>
    <n v="16"/>
    <n v="0.33333333333333331"/>
    <n v="9.8578498058003596"/>
    <n v="0.29573549417401079"/>
    <n v="63.973741017831266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n v="239.73408344915279"/>
    <n v="1.7083333333333333"/>
    <n v="123.70833333333333"/>
    <s v="ok"/>
  </r>
  <r>
    <s v="EA "/>
    <s v="EA Semibrillo y Homologos"/>
    <x v="3"/>
    <s v="Galon"/>
    <m/>
    <m/>
    <n v="1199"/>
    <m/>
    <m/>
    <m/>
    <m/>
    <m/>
    <x v="1"/>
    <n v="118"/>
    <n v="132.75"/>
    <s v="E"/>
    <m/>
    <n v="5.5"/>
    <n v="5.5"/>
    <n v="0.11458333333333333"/>
    <n v="3.3886358707438737"/>
    <n v="0.10165907612231621"/>
    <n v="13.217218164434062"/>
    <s v="V"/>
    <m/>
    <n v="42"/>
    <n v="42"/>
    <n v="0.875"/>
    <n v="25.876855740225945"/>
    <n v="0.77630567220677837"/>
    <n v="114.63982612295592"/>
    <s v="B"/>
    <m/>
    <n v="11"/>
    <n v="11"/>
    <n v="0.22916666666666666"/>
    <n v="6.7772717414877475"/>
    <n v="0.20331815224463243"/>
    <n v="43.981946949758992"/>
    <m/>
    <m/>
    <m/>
    <n v="0"/>
    <n v="0"/>
    <n v="0"/>
    <n v="0"/>
    <b v="0"/>
    <n v="171.83899123714897"/>
    <n v="1.21875"/>
    <n v="119.21875"/>
    <s v="ok"/>
  </r>
  <r>
    <s v="EA "/>
    <s v="EA Semibrillo y Homologos"/>
    <x v="3"/>
    <s v="Galon"/>
    <m/>
    <m/>
    <n v="1200"/>
    <m/>
    <m/>
    <m/>
    <m/>
    <m/>
    <x v="1"/>
    <n v="118"/>
    <n v="132.75"/>
    <s v="E"/>
    <m/>
    <n v="8"/>
    <n v="8"/>
    <n v="0.16666666666666666"/>
    <n v="4.9289249029001798"/>
    <n v="0.1478677470870054"/>
    <n v="19.225044602813181"/>
    <s v="V"/>
    <m/>
    <n v="112.5"/>
    <n v="112.5"/>
    <n v="2.34375"/>
    <n v="69.313006447033786"/>
    <n v="2.0793901934110135"/>
    <n v="307.07096282934623"/>
    <s v="B"/>
    <m/>
    <n v="33"/>
    <n v="33"/>
    <n v="0.6875"/>
    <n v="20.331815224463242"/>
    <n v="0.60995445673389725"/>
    <n v="131.94584084927698"/>
    <m/>
    <m/>
    <m/>
    <n v="0"/>
    <n v="0"/>
    <n v="0"/>
    <n v="0"/>
    <b v="0"/>
    <n v="458.24184828143638"/>
    <n v="3.1979166666666665"/>
    <n v="121.19791666666667"/>
    <s v="ok"/>
  </r>
  <r>
    <s v="EA "/>
    <s v="EA Semibrillo y Homologos"/>
    <x v="3"/>
    <s v="Galon"/>
    <m/>
    <m/>
    <n v="1201"/>
    <m/>
    <m/>
    <m/>
    <m/>
    <m/>
    <x v="2"/>
    <n v="115"/>
    <n v="129.375"/>
    <s v="B"/>
    <m/>
    <n v="102.5"/>
    <n v="102.5"/>
    <n v="2.1354166666666665"/>
    <n v="63.151850318408549"/>
    <n v="1.8945555095522564"/>
    <n v="409.83177839548154"/>
    <s v="E"/>
    <m/>
    <n v="10.5"/>
    <n v="10.5"/>
    <n v="0.21875"/>
    <n v="6.4692139350564863"/>
    <n v="0.19407641805169459"/>
    <n v="25.232871041192301"/>
    <s v="V"/>
    <m/>
    <n v="384.5"/>
    <n v="384.5"/>
    <n v="8.0104166666666661"/>
    <n v="236.89645314563987"/>
    <n v="7.106893594369196"/>
    <n v="1049.5003129589654"/>
    <s v="KX"/>
    <m/>
    <n v="79"/>
    <n v="79"/>
    <n v="1.6458333333333333"/>
    <n v="48.673133416139272"/>
    <n v="1.4601940024841782"/>
    <n v="162.50030803047775"/>
    <n v="1647.065270426117"/>
    <n v="12.010416666666666"/>
    <n v="127.01041666666667"/>
    <s v="ok"/>
  </r>
  <r>
    <s v="EA "/>
    <s v="EA Semibrillo y Homologos"/>
    <x v="3"/>
    <s v="Galon"/>
    <m/>
    <m/>
    <n v="1202"/>
    <s v="Si"/>
    <n v="0.56999999999999995"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L"/>
    <m/>
    <n v="6.5"/>
    <n v="6.5"/>
    <n v="0.13541666666666666"/>
    <n v="4.0047514836063955"/>
    <n v="0.12014254450819187"/>
    <n v="16.044414298528352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37.021074213166941"/>
    <n v="0.32291666666666663"/>
    <n v="128.32291666666666"/>
    <s v="ok"/>
  </r>
  <r>
    <s v="EA "/>
    <s v="EA Semibrillo y Homologos"/>
    <x v="3"/>
    <s v="Galon"/>
    <m/>
    <m/>
    <n v="1203"/>
    <s v="Si"/>
    <n v="0.23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F"/>
    <m/>
    <n v="2.5"/>
    <n v="2.5"/>
    <n v="5.2083333333333336E-2"/>
    <n v="1.5402890321563063"/>
    <n v="4.620867096468919E-2"/>
    <n v="4.5389831051443554"/>
    <s v="V"/>
    <m/>
    <n v="17.5"/>
    <n v="17.5"/>
    <n v="0.36458333333333331"/>
    <n v="10.782023225094143"/>
    <n v="0.32346069675282429"/>
    <n v="47.766594217898295"/>
    <m/>
    <m/>
    <m/>
    <n v="0"/>
    <n v="0"/>
    <n v="0"/>
    <n v="0"/>
    <b v="0"/>
    <n v="70.298191984307692"/>
    <n v="0.51041666666666663"/>
    <n v="128.51041666666666"/>
    <s v="ok"/>
  </r>
  <r>
    <s v="EA "/>
    <s v="EA Semibrillo y Homologos"/>
    <x v="3"/>
    <s v="Galon"/>
    <m/>
    <m/>
    <n v="1204"/>
    <m/>
    <m/>
    <m/>
    <m/>
    <m/>
    <x v="0"/>
    <n v="122"/>
    <n v="137.25"/>
    <s v="R"/>
    <m/>
    <n v="12.5"/>
    <n v="12.5"/>
    <n v="0.26041666666666669"/>
    <n v="7.7014451607815317"/>
    <n v="0.23104335482344596"/>
    <n v="13.046630885846371"/>
    <s v="V"/>
    <m/>
    <n v="26.5"/>
    <n v="26.5"/>
    <n v="0.55208333333333337"/>
    <n v="16.327063740856847"/>
    <n v="0.48981191222570541"/>
    <n v="72.332271244246002"/>
    <s v="B"/>
    <m/>
    <n v="8"/>
    <n v="8"/>
    <n v="0.16666666666666666"/>
    <n v="4.9289249029001798"/>
    <n v="0.1478677470870054"/>
    <n v="31.986870508915633"/>
    <m/>
    <m/>
    <m/>
    <n v="0"/>
    <n v="0"/>
    <n v="0"/>
    <n v="0"/>
    <b v="0"/>
    <n v="117.365772639008"/>
    <n v="0.97916666666666663"/>
    <n v="122.97916666666667"/>
    <s v="ok"/>
  </r>
  <r>
    <s v="EA "/>
    <s v="EA Semibrillo y Homologos"/>
    <x v="3"/>
    <s v="Galon"/>
    <m/>
    <m/>
    <n v="1205"/>
    <m/>
    <m/>
    <m/>
    <m/>
    <m/>
    <x v="1"/>
    <n v="118"/>
    <n v="132.75"/>
    <s v="E"/>
    <m/>
    <n v="16"/>
    <n v="16"/>
    <n v="0.33333333333333331"/>
    <n v="9.8578498058003596"/>
    <n v="0.29573549417401079"/>
    <n v="38.450089205626362"/>
    <s v="R"/>
    <m/>
    <n v="39.5"/>
    <n v="39.5"/>
    <n v="0.82291666666666663"/>
    <n v="24.336566708069636"/>
    <n v="0.73009700124208909"/>
    <n v="41.227353599274529"/>
    <s v="V"/>
    <m/>
    <n v="17.5"/>
    <n v="17.5"/>
    <n v="0.36458333333333331"/>
    <n v="10.782023225094143"/>
    <n v="0.32346069675282429"/>
    <n v="47.766594217898295"/>
    <m/>
    <m/>
    <m/>
    <n v="0"/>
    <n v="0"/>
    <n v="0"/>
    <n v="0"/>
    <b v="0"/>
    <n v="127.44403702279919"/>
    <n v="1.5208333333333333"/>
    <n v="119.52083333333333"/>
    <s v="ok"/>
  </r>
  <r>
    <s v="EA "/>
    <s v="EA Semibrillo y Homologos"/>
    <x v="3"/>
    <s v="Galon"/>
    <m/>
    <m/>
    <n v="1206"/>
    <m/>
    <m/>
    <m/>
    <m/>
    <m/>
    <x v="1"/>
    <n v="118"/>
    <n v="132.75"/>
    <s v="E"/>
    <m/>
    <n v="31.5"/>
    <n v="31.5"/>
    <n v="0.65625"/>
    <n v="19.407641805169458"/>
    <n v="0.58222925415508375"/>
    <n v="75.698613123576905"/>
    <s v="R"/>
    <m/>
    <n v="69.5"/>
    <n v="69.5"/>
    <n v="1.4479166666666667"/>
    <n v="42.820035093945314"/>
    <n v="1.2846010528183593"/>
    <n v="72.53926772530582"/>
    <s v="V"/>
    <m/>
    <n v="45"/>
    <n v="45"/>
    <n v="0.9375"/>
    <n v="27.725202578813512"/>
    <n v="0.83175607736440538"/>
    <n v="122.82838513173849"/>
    <m/>
    <m/>
    <m/>
    <n v="0"/>
    <n v="0"/>
    <n v="0"/>
    <n v="0"/>
    <b v="0"/>
    <n v="271.06626598062121"/>
    <n v="3.041666666666667"/>
    <n v="121.04166666666667"/>
    <s v="ok"/>
  </r>
  <r>
    <s v="EA "/>
    <s v="EA Semibrillo y Homologos"/>
    <x v="3"/>
    <s v="Galon"/>
    <m/>
    <m/>
    <n v="1207"/>
    <m/>
    <m/>
    <m/>
    <m/>
    <m/>
    <x v="1"/>
    <n v="118"/>
    <n v="132.75"/>
    <s v="E"/>
    <m/>
    <n v="64"/>
    <n v="64"/>
    <n v="1.3333333333333333"/>
    <n v="39.431399223201439"/>
    <n v="1.1829419766960432"/>
    <n v="153.80035682250545"/>
    <s v="R"/>
    <m/>
    <n v="162.5"/>
    <n v="162.5"/>
    <n v="3.3854166666666665"/>
    <n v="100.1187870901599"/>
    <n v="3.0035636127047969"/>
    <n v="169.60620151600281"/>
    <s v="V"/>
    <m/>
    <n v="89"/>
    <n v="89"/>
    <n v="1.8541666666666667"/>
    <n v="54.834289544764502"/>
    <n v="1.6450286863429351"/>
    <n v="242.92725059388277"/>
    <m/>
    <m/>
    <m/>
    <n v="0"/>
    <n v="0"/>
    <n v="0"/>
    <n v="0"/>
    <b v="0"/>
    <n v="566.33380893239109"/>
    <n v="6.572916666666667"/>
    <n v="124.57291666666667"/>
    <s v="ok"/>
  </r>
  <r>
    <s v="EA "/>
    <s v="EA Semibrillo y Homologos"/>
    <x v="3"/>
    <s v="Galon"/>
    <m/>
    <m/>
    <n v="1208"/>
    <m/>
    <m/>
    <m/>
    <m/>
    <m/>
    <x v="2"/>
    <n v="115"/>
    <n v="129.375"/>
    <s v="C"/>
    <m/>
    <n v="6.5"/>
    <n v="6.5"/>
    <n v="0.13541666666666666"/>
    <n v="4.0047514836063955"/>
    <n v="0.12014254450819187"/>
    <n v="17.741877852362222"/>
    <s v="V"/>
    <m/>
    <n v="353.5"/>
    <n v="353.5"/>
    <n v="7.364583333333333"/>
    <n v="217.79686914690168"/>
    <n v="6.5339060744070503"/>
    <n v="964.88520320154555"/>
    <s v="B"/>
    <m/>
    <n v="124.5"/>
    <n v="124.5"/>
    <n v="2.59375"/>
    <n v="76.706393801384053"/>
    <n v="2.3011918140415215"/>
    <n v="497.79567229499958"/>
    <s v="KX"/>
    <m/>
    <n v="91.5"/>
    <n v="91.5"/>
    <n v="1.90625"/>
    <n v="56.374578576920804"/>
    <n v="1.691237357307624"/>
    <n v="188.21238208593311"/>
    <n v="1668.6351354348405"/>
    <n v="12"/>
    <n v="127"/>
    <s v="ok"/>
  </r>
  <r>
    <s v="EA "/>
    <s v="EA Semibrillo y Homologos"/>
    <x v="3"/>
    <s v="Galon"/>
    <m/>
    <m/>
    <n v="1209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I"/>
    <m/>
    <n v="4"/>
    <n v="4"/>
    <n v="8.3333333333333329E-2"/>
    <n v="2.4644624514500899"/>
    <n v="7.3933873543502698E-2"/>
    <n v="10.363130969630657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26.644328296418959"/>
    <n v="0.19791666666666666"/>
    <n v="128.19791666666666"/>
    <s v="ok"/>
  </r>
  <r>
    <s v="EA "/>
    <s v="EA Semibrillo y Homologos"/>
    <x v="3"/>
    <s v="Galon"/>
    <m/>
    <m/>
    <n v="1210"/>
    <m/>
    <m/>
    <m/>
    <m/>
    <m/>
    <x v="0"/>
    <n v="122"/>
    <n v="137.25"/>
    <s v="E"/>
    <m/>
    <n v="5"/>
    <n v="5"/>
    <n v="0.10416666666666667"/>
    <n v="3.0805780643126126"/>
    <n v="9.241734192937838E-2"/>
    <n v="12.015652876758239"/>
    <s v="L"/>
    <m/>
    <n v="10.5"/>
    <n v="10.5"/>
    <n v="0.21875"/>
    <n v="6.4692139350564863"/>
    <n v="0.19407641805169459"/>
    <n v="25.917900020699648"/>
    <s v="R"/>
    <m/>
    <n v="19.5"/>
    <n v="19.5"/>
    <n v="0.40625"/>
    <n v="12.014254450819189"/>
    <n v="0.36042763352457569"/>
    <n v="20.352744181920336"/>
    <m/>
    <m/>
    <m/>
    <n v="0"/>
    <n v="0"/>
    <n v="0"/>
    <n v="0"/>
    <b v="0"/>
    <n v="58.286297079378222"/>
    <n v="0.72916666666666674"/>
    <n v="122.72916666666667"/>
    <s v="ok"/>
  </r>
  <r>
    <s v="EA "/>
    <s v="EA Semibrillo y Homologos"/>
    <x v="3"/>
    <s v="Galon"/>
    <m/>
    <m/>
    <n v="1211"/>
    <m/>
    <m/>
    <m/>
    <m/>
    <m/>
    <x v="0"/>
    <n v="122"/>
    <n v="137.25"/>
    <s v="R"/>
    <m/>
    <n v="34"/>
    <n v="34"/>
    <n v="0.70833333333333337"/>
    <n v="20.947930837325767"/>
    <n v="0.62843792511977303"/>
    <n v="35.486836009502127"/>
    <s v="V"/>
    <m/>
    <n v="1"/>
    <n v="1"/>
    <n v="2.0833333333333332E-2"/>
    <n v="0.61611561286252248"/>
    <n v="1.8483468385875675E-2"/>
    <n v="2.7295196695941883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88.195840849277005"/>
    <n v="0.98958333333333348"/>
    <n v="122.98958333333333"/>
    <s v="ok"/>
  </r>
  <r>
    <s v="EA "/>
    <s v="EA Semibrillo y Homologos"/>
    <x v="3"/>
    <s v="Galon"/>
    <m/>
    <m/>
    <n v="1212"/>
    <m/>
    <m/>
    <m/>
    <m/>
    <m/>
    <x v="0"/>
    <n v="122"/>
    <n v="137.25"/>
    <s v="R"/>
    <m/>
    <n v="48"/>
    <n v="48"/>
    <n v="1"/>
    <n v="29.573549417401079"/>
    <n v="0.88720648252203238"/>
    <n v="50.099062601650061"/>
    <s v="V"/>
    <m/>
    <n v="27"/>
    <n v="27"/>
    <n v="0.5625"/>
    <n v="16.635121547288108"/>
    <n v="0.49905364641864325"/>
    <n v="73.697031079043086"/>
    <s v="B"/>
    <m/>
    <n v="30.5"/>
    <n v="30.5"/>
    <n v="0.63541666666666663"/>
    <n v="18.791526192306936"/>
    <n v="0.56374578576920809"/>
    <n v="121.94994381524084"/>
    <m/>
    <m/>
    <m/>
    <n v="0"/>
    <n v="0"/>
    <n v="0"/>
    <n v="0"/>
    <b v="0"/>
    <n v="245.74603749593399"/>
    <n v="2.1979166666666665"/>
    <n v="124.19791666666667"/>
    <s v="ok"/>
  </r>
  <r>
    <s v="EA "/>
    <s v="EA Semibrillo y Homologos"/>
    <x v="3"/>
    <s v="Galon"/>
    <m/>
    <m/>
    <n v="1213"/>
    <m/>
    <m/>
    <m/>
    <m/>
    <m/>
    <x v="1"/>
    <n v="118"/>
    <n v="132.75"/>
    <s v="E"/>
    <m/>
    <n v="15"/>
    <n v="15"/>
    <n v="0.3125"/>
    <n v="9.2417341929378374"/>
    <n v="0.27725202578813513"/>
    <n v="36.046958630274716"/>
    <s v="R"/>
    <m/>
    <n v="61"/>
    <n v="61"/>
    <n v="1.2708333333333333"/>
    <n v="37.583052384613872"/>
    <n v="1.1274915715384162"/>
    <n v="63.667558722930281"/>
    <s v="B"/>
    <m/>
    <n v="16.5"/>
    <n v="16.5"/>
    <n v="0.34375"/>
    <n v="10.165907612231621"/>
    <n v="0.30497722836694863"/>
    <n v="65.972920424638488"/>
    <m/>
    <m/>
    <m/>
    <n v="0"/>
    <n v="0"/>
    <n v="0"/>
    <n v="0"/>
    <b v="0"/>
    <n v="165.68743777784348"/>
    <n v="1.9270833333333333"/>
    <n v="119.92708333333333"/>
    <s v="ok"/>
  </r>
  <r>
    <s v="EA "/>
    <s v="EA Semibrillo y Homologos"/>
    <x v="3"/>
    <s v="Galon"/>
    <m/>
    <m/>
    <n v="1214"/>
    <m/>
    <m/>
    <m/>
    <m/>
    <m/>
    <x v="1"/>
    <n v="118"/>
    <n v="132.75"/>
    <s v="E"/>
    <m/>
    <n v="40"/>
    <n v="40"/>
    <n v="0.83333333333333337"/>
    <n v="24.644624514500901"/>
    <n v="0.73933873543502704"/>
    <n v="96.125223014065909"/>
    <s v="R"/>
    <m/>
    <n v="215.5"/>
    <n v="215.5"/>
    <n v="4.489583333333333"/>
    <n v="132.7729145718736"/>
    <n v="3.9831874371562077"/>
    <n v="224.92391647199142"/>
    <s v="B"/>
    <m/>
    <n v="52"/>
    <n v="52"/>
    <n v="1.0833333333333333"/>
    <n v="32.038011868851164"/>
    <n v="0.96114035606553494"/>
    <n v="207.91465830795161"/>
    <m/>
    <m/>
    <m/>
    <n v="0"/>
    <n v="0"/>
    <n v="0"/>
    <n v="0"/>
    <b v="0"/>
    <n v="528.963797794009"/>
    <n v="6.4062499999999991"/>
    <n v="124.40625"/>
    <s v="ok"/>
  </r>
  <r>
    <s v="EA "/>
    <s v="EA Semibrillo y Homologos"/>
    <x v="3"/>
    <s v="Galon"/>
    <m/>
    <m/>
    <n v="1215"/>
    <m/>
    <m/>
    <m/>
    <m/>
    <m/>
    <x v="2"/>
    <n v="115"/>
    <n v="129.375"/>
    <s v="E"/>
    <m/>
    <n v="87.5"/>
    <n v="87.5"/>
    <n v="1.8229166666666667"/>
    <n v="53.910116125470722"/>
    <n v="1.6173034837641216"/>
    <n v="210.27392534326918"/>
    <s v="L"/>
    <m/>
    <n v="179"/>
    <n v="179"/>
    <n v="3.7291666666666665"/>
    <n v="110.28469470239152"/>
    <n v="3.3085408410717454"/>
    <n v="441.83848606716543"/>
    <s v="V"/>
    <m/>
    <n v="395"/>
    <n v="395"/>
    <n v="8.2291666666666661"/>
    <n v="243.36566708069637"/>
    <n v="7.3009700124208905"/>
    <n v="1078.1602694897044"/>
    <s v="KX"/>
    <m/>
    <n v="10.5"/>
    <n v="10.5"/>
    <n v="0.21875"/>
    <n v="6.4692139350564863"/>
    <n v="0.19407641805169459"/>
    <n v="21.598142206582487"/>
    <n v="1751.8708231067214"/>
    <n v="14"/>
    <n v="129"/>
    <s v="ok"/>
  </r>
  <r>
    <s v="EA "/>
    <s v="EA Semibrillo y Homologos"/>
    <x v="3"/>
    <s v="Galon"/>
    <m/>
    <m/>
    <n v="1216"/>
    <m/>
    <m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I"/>
    <m/>
    <n v="3.5"/>
    <n v="3.5"/>
    <n v="7.2916666666666671E-2"/>
    <n v="2.1564046450188288"/>
    <n v="6.4692139350564865E-2"/>
    <n v="9.0677395984268259"/>
    <m/>
    <m/>
    <m/>
    <n v="0"/>
    <n v="0"/>
    <n v="0"/>
    <n v="0"/>
    <b v="0"/>
    <m/>
    <m/>
    <m/>
    <n v="0"/>
    <n v="0"/>
    <n v="0"/>
    <n v="0"/>
    <b v="0"/>
    <n v="11.066919005234054"/>
    <n v="8.3333333333333343E-2"/>
    <n v="128.08333333333334"/>
    <s v="ok"/>
  </r>
  <r>
    <s v="EA "/>
    <s v="EA Semibrillo y Homologos"/>
    <x v="3"/>
    <s v="Galon"/>
    <m/>
    <m/>
    <n v="1217"/>
    <s v="Si"/>
    <n v="0.22"/>
    <s v="12.2020"/>
    <m/>
    <m/>
    <x v="3"/>
    <n v="128"/>
    <n v="144"/>
    <s v="B"/>
    <m/>
    <n v="3"/>
    <n v="3"/>
    <n v="6.25E-2"/>
    <n v="1.8483468385875674"/>
    <n v="5.5450405157627024E-2"/>
    <n v="11.995076440843363"/>
    <s v="I"/>
    <m/>
    <n v="6"/>
    <n v="6"/>
    <n v="0.125"/>
    <n v="3.6966936771751349"/>
    <n v="0.11090081031525405"/>
    <n v="15.544696454445987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38.457851573666105"/>
    <n v="0.27083333333333331"/>
    <n v="128.27083333333334"/>
    <s v="ok"/>
  </r>
  <r>
    <s v="EA "/>
    <s v="EA Semibrillo y Homologos"/>
    <x v="3"/>
    <s v="Galon"/>
    <m/>
    <m/>
    <n v="1218"/>
    <m/>
    <m/>
    <m/>
    <m/>
    <m/>
    <x v="0"/>
    <n v="122"/>
    <n v="137.25"/>
    <s v="AXX"/>
    <m/>
    <n v="2"/>
    <n v="2"/>
    <n v="4.1666666666666664E-2"/>
    <n v="1.232231225725045"/>
    <n v="3.6966936771751349E-2"/>
    <n v="2.5878256498210961"/>
    <s v="R"/>
    <m/>
    <n v="17"/>
    <n v="17"/>
    <n v="0.35416666666666669"/>
    <n v="10.473965418662884"/>
    <n v="0.31421896255988652"/>
    <n v="17.743418004751064"/>
    <s v="B"/>
    <m/>
    <n v="9.5"/>
    <n v="9.5"/>
    <n v="0.19791666666666666"/>
    <n v="5.8530983221939632"/>
    <n v="0.1755929496658189"/>
    <n v="37.984408729337311"/>
    <m/>
    <m/>
    <m/>
    <n v="0"/>
    <n v="0"/>
    <n v="0"/>
    <n v="0"/>
    <b v="0"/>
    <n v="58.315652383909466"/>
    <n v="0.59375"/>
    <n v="122.59375"/>
    <s v="ok"/>
  </r>
  <r>
    <s v="EA "/>
    <s v="EA Semibrillo y Homologos"/>
    <x v="3"/>
    <s v="Galon"/>
    <m/>
    <m/>
    <n v="1219"/>
    <m/>
    <m/>
    <m/>
    <m/>
    <m/>
    <x v="0"/>
    <n v="122"/>
    <n v="137.25"/>
    <s v="I"/>
    <m/>
    <n v="0.5"/>
    <n v="0.5"/>
    <n v="1.0416666666666666E-2"/>
    <n v="0.30805780643126124"/>
    <n v="9.2417341929378373E-3"/>
    <n v="1.2953913712038321"/>
    <s v="R"/>
    <m/>
    <n v="45"/>
    <n v="45"/>
    <n v="0.9375"/>
    <n v="27.725202578813512"/>
    <n v="0.83175607736440538"/>
    <n v="46.967871189046932"/>
    <s v="B"/>
    <m/>
    <n v="24.5"/>
    <n v="24.5"/>
    <n v="0.51041666666666663"/>
    <n v="15.094832515131801"/>
    <n v="0.45284497545395402"/>
    <n v="97.959790933554117"/>
    <m/>
    <m/>
    <m/>
    <n v="0"/>
    <n v="0"/>
    <n v="0"/>
    <n v="0"/>
    <b v="0"/>
    <n v="146.22305349380488"/>
    <n v="1.4583333333333333"/>
    <n v="123.45833333333333"/>
    <s v="ok"/>
  </r>
  <r>
    <s v="EA "/>
    <s v="EA Semibrillo y Homologos"/>
    <x v="3"/>
    <s v="Galon"/>
    <m/>
    <m/>
    <n v="1220"/>
    <m/>
    <m/>
    <m/>
    <m/>
    <m/>
    <x v="1"/>
    <n v="118"/>
    <n v="132.75"/>
    <s v="E"/>
    <m/>
    <n v="4"/>
    <n v="4"/>
    <n v="8.3333333333333329E-2"/>
    <n v="2.4644624514500899"/>
    <n v="7.3933873543502698E-2"/>
    <n v="9.6125223014065906"/>
    <s v="R"/>
    <m/>
    <n v="25"/>
    <n v="25"/>
    <n v="0.52083333333333337"/>
    <n v="15.402890321563063"/>
    <n v="0.46208670964689191"/>
    <n v="26.093261771692742"/>
    <s v="B"/>
    <m/>
    <n v="11"/>
    <n v="11"/>
    <n v="0.22916666666666666"/>
    <n v="6.7772717414877475"/>
    <n v="0.20331815224463243"/>
    <n v="43.981946949758992"/>
    <m/>
    <m/>
    <m/>
    <n v="0"/>
    <n v="0"/>
    <n v="0"/>
    <n v="0"/>
    <b v="0"/>
    <n v="79.687731022858316"/>
    <n v="0.83333333333333337"/>
    <n v="118.83333333333333"/>
    <s v="ok"/>
  </r>
  <r>
    <s v="EA "/>
    <s v="EA Semibrillo y Homologos"/>
    <x v="3"/>
    <s v="Galon"/>
    <m/>
    <m/>
    <n v="1221"/>
    <m/>
    <m/>
    <m/>
    <m/>
    <m/>
    <x v="1"/>
    <n v="118"/>
    <n v="132.75"/>
    <s v="R"/>
    <m/>
    <n v="72.5"/>
    <n v="72.5"/>
    <n v="1.5104166666666667"/>
    <n v="44.668381932532881"/>
    <n v="1.3400514579759863"/>
    <n v="75.670459137908949"/>
    <s v="V"/>
    <m/>
    <n v="20"/>
    <n v="20"/>
    <n v="0.41666666666666669"/>
    <n v="12.32231225725045"/>
    <n v="0.36966936771751352"/>
    <n v="54.590393391883772"/>
    <s v="B"/>
    <m/>
    <n v="54"/>
    <n v="54"/>
    <n v="1.125"/>
    <n v="33.270243094576216"/>
    <n v="0.9981072928372865"/>
    <n v="215.91137593518053"/>
    <m/>
    <m/>
    <m/>
    <n v="0"/>
    <n v="0"/>
    <n v="0"/>
    <n v="0"/>
    <b v="0"/>
    <n v="346.17222846497327"/>
    <n v="3.0520833333333335"/>
    <n v="121.05208333333333"/>
    <s v="ok"/>
  </r>
  <r>
    <s v="EA "/>
    <s v="EA Semibrillo y Homologos"/>
    <x v="3"/>
    <s v="Galon"/>
    <m/>
    <m/>
    <n v="1222"/>
    <m/>
    <m/>
    <m/>
    <m/>
    <m/>
    <x v="2"/>
    <n v="115"/>
    <n v="129.375"/>
    <s v="R"/>
    <m/>
    <n v="262.5"/>
    <n v="262.5"/>
    <n v="5.46875"/>
    <n v="161.73034837641214"/>
    <n v="4.8519104512923636"/>
    <n v="273.97924860277379"/>
    <s v="V"/>
    <m/>
    <n v="132.5"/>
    <n v="132.5"/>
    <n v="2.7604166666666665"/>
    <n v="81.635318704284231"/>
    <n v="2.4490595611285269"/>
    <n v="361.66135622122994"/>
    <s v="B"/>
    <m/>
    <n v="130.5"/>
    <n v="130.5"/>
    <n v="2.71875"/>
    <n v="80.403087478559186"/>
    <n v="2.4120926243567755"/>
    <n v="521.78582517668633"/>
    <s v="KX"/>
    <m/>
    <n v="51"/>
    <n v="51"/>
    <n v="1.0625"/>
    <n v="31.421896255988646"/>
    <n v="0.94265688767965938"/>
    <n v="104.9052621462578"/>
    <n v="1262.3316921469479"/>
    <n v="12.010416666666666"/>
    <n v="127.01041666666667"/>
    <s v="ok"/>
  </r>
  <r>
    <s v="EA "/>
    <s v="EA Semibrillo y Homologos"/>
    <x v="3"/>
    <s v="Galon"/>
    <m/>
    <m/>
    <n v="1223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F"/>
    <m/>
    <n v="0.5"/>
    <n v="0.5"/>
    <n v="1.0416666666666666E-2"/>
    <n v="0.30805780643126124"/>
    <n v="9.2417341929378373E-3"/>
    <n v="0.90779662102887104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20.457012498644666"/>
    <n v="0.13541666666666669"/>
    <n v="128.13541666666666"/>
    <s v="ok"/>
  </r>
  <r>
    <s v="EA "/>
    <s v="EA Semibrillo y Homologos"/>
    <x v="3"/>
    <s v="Galon"/>
    <m/>
    <m/>
    <n v="1224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F"/>
    <m/>
    <n v="1"/>
    <n v="1"/>
    <n v="2.0833333333333332E-2"/>
    <n v="0.61611561286252248"/>
    <n v="1.8483468385875675E-2"/>
    <n v="1.8155932420577421"/>
    <s v="V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n v="88.201015761303495"/>
    <n v="0.58333333333333337"/>
    <n v="128.58333333333334"/>
    <s v="ok"/>
  </r>
  <r>
    <s v="EA "/>
    <s v="EA Semibrillo y Homologos"/>
    <x v="3"/>
    <s v="Galon"/>
    <m/>
    <m/>
    <n v="1225"/>
    <m/>
    <m/>
    <m/>
    <m/>
    <m/>
    <x v="0"/>
    <n v="122"/>
    <n v="137.25"/>
    <s v="E"/>
    <m/>
    <n v="5.5"/>
    <n v="5.5"/>
    <n v="0.11458333333333333"/>
    <n v="3.3886358707438737"/>
    <n v="0.10165907612231621"/>
    <n v="13.217218164434062"/>
    <s v="V"/>
    <m/>
    <n v="65.5"/>
    <n v="65.5"/>
    <n v="1.3645833333333333"/>
    <n v="40.355572642495218"/>
    <n v="1.2106671792748565"/>
    <n v="178.78353835841935"/>
    <s v="B"/>
    <m/>
    <n v="23.5"/>
    <n v="23.5"/>
    <n v="0.48958333333333331"/>
    <n v="14.478716902269278"/>
    <n v="0.43436150706807836"/>
    <n v="93.961432119939673"/>
    <m/>
    <m/>
    <m/>
    <n v="0"/>
    <n v="0"/>
    <n v="0"/>
    <n v="0"/>
    <b v="0"/>
    <n v="285.96218864279308"/>
    <n v="1.9687499999999998"/>
    <n v="123.96875"/>
    <s v="ok"/>
  </r>
  <r>
    <s v="EA "/>
    <s v="EA Semibrillo y Homologos"/>
    <x v="3"/>
    <s v="Galon"/>
    <m/>
    <m/>
    <n v="1226"/>
    <m/>
    <m/>
    <m/>
    <m/>
    <m/>
    <x v="1"/>
    <n v="118"/>
    <n v="132.75"/>
    <s v="E"/>
    <m/>
    <n v="7.5"/>
    <n v="7.5"/>
    <n v="0.15625"/>
    <n v="4.6208670964689187"/>
    <n v="0.13862601289406756"/>
    <n v="18.023479315137358"/>
    <s v="V"/>
    <m/>
    <n v="70.5"/>
    <n v="70.5"/>
    <n v="1.46875"/>
    <n v="43.436150706807837"/>
    <n v="1.303084521204235"/>
    <n v="192.43113670639028"/>
    <s v="B"/>
    <m/>
    <n v="28"/>
    <n v="28"/>
    <n v="0.58333333333333337"/>
    <n v="17.25123716015063"/>
    <n v="0.51753711480451892"/>
    <n v="111.95404678120472"/>
    <m/>
    <m/>
    <m/>
    <n v="0"/>
    <n v="0"/>
    <n v="0"/>
    <n v="0"/>
    <b v="0"/>
    <n v="322.40866280273235"/>
    <n v="2.2083333333333335"/>
    <n v="120.20833333333333"/>
    <s v="ok"/>
  </r>
  <r>
    <s v="EA "/>
    <s v="EA Semibrillo y Homologos"/>
    <x v="3"/>
    <s v="Galon"/>
    <m/>
    <m/>
    <n v="1227"/>
    <m/>
    <m/>
    <m/>
    <m/>
    <m/>
    <x v="2"/>
    <n v="115"/>
    <n v="129.375"/>
    <s v="E"/>
    <m/>
    <n v="3.8"/>
    <n v="3.8"/>
    <n v="7.9166666666666663E-2"/>
    <n v="2.3412393288775855"/>
    <n v="7.0237179866327562E-2"/>
    <n v="9.1318961863362613"/>
    <s v="V"/>
    <m/>
    <n v="303.3"/>
    <n v="303.3"/>
    <n v="6.3187500000000005"/>
    <n v="186.86786538120307"/>
    <n v="5.606035961436092"/>
    <n v="827.86331578791749"/>
    <s v="B"/>
    <m/>
    <n v="171.4"/>
    <n v="171.4"/>
    <n v="3.5708333333333333"/>
    <n v="105.60221604463635"/>
    <n v="3.1680664813390904"/>
    <n v="685.31870065351745"/>
    <s v="KX"/>
    <m/>
    <n v="146.5"/>
    <n v="146.5"/>
    <n v="3.0520833333333335"/>
    <n v="90.260937284359542"/>
    <n v="2.7078281185307862"/>
    <n v="301.34550792993662"/>
    <n v="1823.6594205577076"/>
    <n v="13.020833333333334"/>
    <n v="128.02083333333334"/>
    <s v="ok"/>
  </r>
  <r>
    <s v="EA "/>
    <s v="EA Semibrillo y Homologos"/>
    <x v="3"/>
    <s v="Galon"/>
    <m/>
    <m/>
    <n v="1228"/>
    <m/>
    <m/>
    <m/>
    <m/>
    <m/>
    <x v="2"/>
    <n v="115"/>
    <n v="129.375"/>
    <s v="R"/>
    <m/>
    <n v="37.5"/>
    <n v="37.5"/>
    <n v="0.78125"/>
    <n v="23.104335482344592"/>
    <n v="0.69313006447033776"/>
    <n v="39.139892657539107"/>
    <s v="V"/>
    <m/>
    <n v="301.5"/>
    <n v="301.5"/>
    <n v="6.28125"/>
    <n v="185.75885727805053"/>
    <n v="5.5727657183415156"/>
    <n v="822.95018038264789"/>
    <s v="B"/>
    <m/>
    <n v="177.5"/>
    <n v="177.5"/>
    <n v="3.6979166666666665"/>
    <n v="109.36052128309774"/>
    <n v="3.2808156384929319"/>
    <n v="709.70868941656556"/>
    <s v="KX"/>
    <m/>
    <n v="59"/>
    <n v="59"/>
    <n v="1.2291666666666667"/>
    <n v="36.350821158888827"/>
    <n v="1.0905246347666648"/>
    <n v="121.36098954174923"/>
    <n v="1693.1597519985019"/>
    <n v="11.989583333333332"/>
    <n v="126.98958333333333"/>
    <s v="ok"/>
  </r>
  <r>
    <s v="EA "/>
    <s v="EA Semibrillo y Homologos"/>
    <x v="3"/>
    <s v="Galon"/>
    <m/>
    <m/>
    <n v="1229"/>
    <m/>
    <m/>
    <m/>
    <m/>
    <m/>
    <x v="2"/>
    <n v="115"/>
    <n v="129.375"/>
    <s v="R"/>
    <m/>
    <n v="121.8"/>
    <n v="121.8"/>
    <n v="2.5375000000000001"/>
    <n v="75.042881646655246"/>
    <n v="2.2512864493996574"/>
    <n v="127.12637135168704"/>
    <s v="V"/>
    <m/>
    <n v="276.8"/>
    <n v="276.8"/>
    <n v="5.7666666666666666"/>
    <n v="170.54080164034622"/>
    <n v="5.1162240492103868"/>
    <n v="755.53104454367133"/>
    <s v="B"/>
    <m/>
    <n v="210.9"/>
    <n v="210.9"/>
    <n v="4.3937499999999998"/>
    <n v="129.93878275270598"/>
    <n v="3.8981634825811793"/>
    <n v="843.25387379128836"/>
    <s v="KX"/>
    <m/>
    <n v="15.4"/>
    <n v="15.4"/>
    <n v="0.32083333333333336"/>
    <n v="9.4881804380828463"/>
    <n v="0.28464541314248537"/>
    <n v="31.677275236320988"/>
    <n v="1757.5885649229679"/>
    <n v="13.018750000000001"/>
    <n v="128.01875000000001"/>
    <s v="ok"/>
  </r>
  <r>
    <s v="EA "/>
    <s v="EA Semibrillo y Homologos"/>
    <x v="3"/>
    <s v="Galon"/>
    <m/>
    <m/>
    <n v="1230"/>
    <s v="Si"/>
    <n v="0.61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V"/>
    <m/>
    <n v="2.5"/>
    <n v="2.5"/>
    <n v="5.2083333333333336E-2"/>
    <n v="1.5402890321563063"/>
    <n v="4.620867096468919E-2"/>
    <n v="6.8237991739854715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12.116070812510474"/>
    <n v="9.375E-2"/>
    <n v="128.09375"/>
    <s v="ok"/>
  </r>
  <r>
    <s v="EA "/>
    <s v="EA Semibrillo y Homologos"/>
    <x v="3"/>
    <s v="Galon"/>
    <m/>
    <m/>
    <n v="1231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0.5"/>
    <n v="0.5"/>
    <n v="1.0416666666666666E-2"/>
    <n v="0.30805780643126124"/>
    <n v="9.2417341929378373E-3"/>
    <n v="1.3647598347970942"/>
    <s v="V"/>
    <m/>
    <n v="4.5"/>
    <n v="4.5"/>
    <n v="9.375E-2"/>
    <n v="2.772520257881351"/>
    <n v="8.3175607736440532E-2"/>
    <n v="12.282838513173848"/>
    <m/>
    <m/>
    <m/>
    <n v="0"/>
    <n v="0"/>
    <n v="0"/>
    <n v="0"/>
    <b v="0"/>
    <n v="21.644315975199852"/>
    <n v="0.14583333333333331"/>
    <n v="128.14583333333334"/>
    <s v="ok"/>
  </r>
  <r>
    <s v="EA "/>
    <s v="EA Semibrillo y Homologos"/>
    <x v="3"/>
    <s v="Galon"/>
    <m/>
    <m/>
    <n v="1232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E"/>
    <m/>
    <n v="0.5"/>
    <n v="0.5"/>
    <n v="1.0416666666666666E-2"/>
    <n v="0.30805780643126124"/>
    <n v="9.2417341929378373E-3"/>
    <n v="1.2015652876758238"/>
    <s v="V"/>
    <m/>
    <n v="9"/>
    <n v="9"/>
    <n v="0.1875"/>
    <n v="5.5450405157627021"/>
    <n v="0.16635121547288106"/>
    <n v="24.565677026347696"/>
    <m/>
    <m/>
    <m/>
    <n v="0"/>
    <n v="0"/>
    <n v="0"/>
    <n v="0"/>
    <b v="0"/>
    <n v="39.761498161674112"/>
    <n v="0.27083333333333337"/>
    <n v="128.27083333333334"/>
    <s v="ok"/>
  </r>
  <r>
    <s v="EA "/>
    <s v="EA Semibrillo y Homologos"/>
    <x v="3"/>
    <s v="Galon"/>
    <m/>
    <m/>
    <n v="1233"/>
    <m/>
    <m/>
    <m/>
    <m/>
    <m/>
    <x v="0"/>
    <n v="122"/>
    <n v="137.25"/>
    <s v="E"/>
    <m/>
    <n v="10"/>
    <n v="10"/>
    <n v="0.20833333333333334"/>
    <n v="6.1611561286252252"/>
    <n v="0.18483468385875676"/>
    <n v="24.031305753516477"/>
    <s v="I"/>
    <m/>
    <n v="1"/>
    <n v="1"/>
    <n v="2.0833333333333332E-2"/>
    <n v="0.61611561286252248"/>
    <n v="1.8483468385875675E-2"/>
    <n v="2.5907827424076642"/>
    <s v="V"/>
    <m/>
    <n v="32"/>
    <n v="32"/>
    <n v="0.66666666666666663"/>
    <n v="19.715699611600719"/>
    <n v="0.59147098834802159"/>
    <n v="87.344629427014027"/>
    <m/>
    <m/>
    <m/>
    <n v="0"/>
    <n v="0"/>
    <n v="0"/>
    <n v="0"/>
    <b v="0"/>
    <n v="113.96671792293817"/>
    <n v="0.89583333333333326"/>
    <n v="122.89583333333333"/>
    <s v="ok"/>
  </r>
  <r>
    <s v="EA "/>
    <s v="EA Semibrillo y Homologos"/>
    <x v="3"/>
    <s v="Galon"/>
    <m/>
    <m/>
    <n v="1234"/>
    <m/>
    <m/>
    <m/>
    <m/>
    <m/>
    <x v="0"/>
    <n v="122"/>
    <n v="137.25"/>
    <s v="E"/>
    <m/>
    <n v="23.5"/>
    <n v="23.5"/>
    <n v="0.48958333333333331"/>
    <n v="14.478716902269278"/>
    <n v="0.43436150706807836"/>
    <n v="56.47356852076372"/>
    <s v="F"/>
    <m/>
    <n v="1.5"/>
    <n v="1.5"/>
    <n v="3.125E-2"/>
    <n v="0.92417341929378372"/>
    <n v="2.7725202578813512E-2"/>
    <n v="2.7233898630866133"/>
    <s v="V"/>
    <m/>
    <n v="61"/>
    <n v="61"/>
    <n v="1.2708333333333333"/>
    <n v="37.583052384613872"/>
    <n v="1.1274915715384162"/>
    <n v="166.50069984524549"/>
    <m/>
    <m/>
    <m/>
    <n v="0"/>
    <n v="0"/>
    <n v="0"/>
    <n v="0"/>
    <b v="0"/>
    <n v="225.69765822909582"/>
    <n v="1.7916666666666665"/>
    <n v="123.79166666666667"/>
    <s v="ok"/>
  </r>
  <r>
    <s v="EA "/>
    <s v="EA Semibrillo y Homologos"/>
    <x v="3"/>
    <s v="Galon"/>
    <m/>
    <m/>
    <n v="1235"/>
    <m/>
    <m/>
    <m/>
    <m/>
    <m/>
    <x v="1"/>
    <n v="118"/>
    <n v="132.75"/>
    <s v="AXX"/>
    <m/>
    <n v="2"/>
    <n v="2"/>
    <n v="4.1666666666666664E-2"/>
    <n v="1.232231225725045"/>
    <n v="3.6966936771751349E-2"/>
    <n v="2.5878256498210961"/>
    <s v="E"/>
    <m/>
    <n v="19"/>
    <n v="19"/>
    <n v="0.39583333333333331"/>
    <n v="11.706196644387926"/>
    <n v="0.3511858993316378"/>
    <n v="45.659480931681308"/>
    <s v="V"/>
    <m/>
    <n v="47.5"/>
    <n v="47.5"/>
    <n v="0.98958333333333337"/>
    <n v="29.265491610969818"/>
    <n v="0.87796474832909455"/>
    <n v="129.65218430572395"/>
    <m/>
    <m/>
    <m/>
    <n v="0"/>
    <n v="0"/>
    <n v="0"/>
    <n v="0"/>
    <b v="0"/>
    <n v="177.89949088722636"/>
    <n v="1.4270833333333335"/>
    <n v="119.42708333333333"/>
    <s v="ok"/>
  </r>
  <r>
    <s v="EA "/>
    <s v="EA Semibrillo y Homologos"/>
    <x v="3"/>
    <s v="Galon"/>
    <m/>
    <m/>
    <n v="1236"/>
    <m/>
    <m/>
    <m/>
    <m/>
    <m/>
    <x v="2"/>
    <n v="115"/>
    <n v="129.375"/>
    <s v="E"/>
    <m/>
    <n v="108.5"/>
    <n v="108.5"/>
    <n v="2.2604166666666665"/>
    <n v="66.848543995583682"/>
    <n v="2.0054563198675104"/>
    <n v="260.73966742565375"/>
    <s v="V"/>
    <m/>
    <n v="375.5"/>
    <n v="375.5"/>
    <n v="7.822916666666667"/>
    <n v="231.35141262987719"/>
    <n v="6.940542378896315"/>
    <n v="1024.9346359326178"/>
    <s v="T"/>
    <m/>
    <n v="11"/>
    <n v="11"/>
    <n v="0.22916666666666666"/>
    <n v="6.7772717414877475"/>
    <n v="0.20331815224463243"/>
    <n v="13.75054213364087"/>
    <s v="KX"/>
    <m/>
    <n v="81.5"/>
    <n v="81.5"/>
    <n v="1.6979166666666667"/>
    <n v="50.213422448295582"/>
    <n v="1.5064026734488674"/>
    <n v="167.64272284156885"/>
    <n v="1467.0675683334814"/>
    <n v="12.010416666666666"/>
    <n v="127.01041666666667"/>
    <s v="ok"/>
  </r>
  <r>
    <s v="EA "/>
    <s v="EA Semibrillo y Homologos"/>
    <x v="3"/>
    <s v="Galon"/>
    <m/>
    <m/>
    <n v="1237"/>
    <s v="Si"/>
    <n v="0.54"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12.821337394407152"/>
    <n v="8.3333333333333343E-2"/>
    <n v="128.08333333333334"/>
    <s v="ok"/>
  </r>
  <r>
    <s v="EA "/>
    <s v="EA Semibrillo y Homologos"/>
    <x v="3"/>
    <s v="Galon"/>
    <m/>
    <m/>
    <n v="1238"/>
    <s v="Si"/>
    <n v="0.63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V"/>
    <m/>
    <n v="7.5"/>
    <n v="7.5"/>
    <n v="0.15625"/>
    <n v="4.6208670964689187"/>
    <n v="0.13862601289406756"/>
    <n v="20.471397521956412"/>
    <s v="E"/>
    <m/>
    <n v="1.5"/>
    <n v="1.5"/>
    <n v="3.125E-2"/>
    <n v="0.92417341929378372"/>
    <n v="2.7725202578813512E-2"/>
    <n v="3.6046958630274717"/>
    <m/>
    <m/>
    <m/>
    <n v="0"/>
    <n v="0"/>
    <n v="0"/>
    <n v="0"/>
    <b v="0"/>
    <n v="28.07445219859834"/>
    <n v="0.20833333333333334"/>
    <n v="128.20833333333334"/>
    <s v="ok"/>
  </r>
  <r>
    <s v="EA "/>
    <s v="EA Semibrillo y Homologos"/>
    <x v="3"/>
    <s v="Galon"/>
    <m/>
    <m/>
    <n v="1239"/>
    <m/>
    <m/>
    <m/>
    <m/>
    <m/>
    <x v="0"/>
    <n v="122"/>
    <n v="137.25"/>
    <s v="E"/>
    <m/>
    <n v="6"/>
    <n v="6"/>
    <n v="0.125"/>
    <n v="3.6966936771751349"/>
    <n v="0.11090081031525405"/>
    <n v="14.418783452109887"/>
    <s v="V"/>
    <m/>
    <n v="16.5"/>
    <n v="16.5"/>
    <n v="0.34375"/>
    <n v="10.165907612231621"/>
    <n v="0.30497722836694863"/>
    <n v="45.037074548304112"/>
    <m/>
    <m/>
    <m/>
    <n v="0"/>
    <n v="0"/>
    <n v="0"/>
    <n v="0"/>
    <b v="0"/>
    <m/>
    <m/>
    <m/>
    <n v="0"/>
    <n v="0"/>
    <n v="0"/>
    <n v="0"/>
    <b v="0"/>
    <n v="59.455858000413997"/>
    <n v="0.46875"/>
    <n v="122.46875"/>
    <s v="ok"/>
  </r>
  <r>
    <s v="EA "/>
    <s v="EA Semibrillo y Homologos"/>
    <x v="3"/>
    <s v="Galon"/>
    <m/>
    <m/>
    <n v="1240"/>
    <m/>
    <m/>
    <m/>
    <m/>
    <m/>
    <x v="0"/>
    <n v="122"/>
    <n v="137.25"/>
    <s v="E"/>
    <m/>
    <n v="12.5"/>
    <n v="12.5"/>
    <n v="0.26041666666666669"/>
    <n v="7.7014451607815317"/>
    <n v="0.23104335482344596"/>
    <n v="30.0391321918956"/>
    <s v="V"/>
    <m/>
    <n v="36"/>
    <n v="36"/>
    <n v="0.75"/>
    <n v="22.180162063050808"/>
    <n v="0.66540486189152426"/>
    <n v="98.262708105390786"/>
    <m/>
    <m/>
    <m/>
    <n v="0"/>
    <n v="0"/>
    <n v="0"/>
    <n v="0"/>
    <b v="0"/>
    <m/>
    <m/>
    <m/>
    <n v="0"/>
    <n v="0"/>
    <n v="0"/>
    <n v="0"/>
    <b v="0"/>
    <n v="128.30184029728639"/>
    <n v="1.0104166666666667"/>
    <n v="123.01041666666667"/>
    <s v="ok"/>
  </r>
  <r>
    <s v="EA "/>
    <s v="EA Semibrillo y Homologos"/>
    <x v="3"/>
    <s v="Galon"/>
    <m/>
    <m/>
    <n v="1241"/>
    <m/>
    <m/>
    <m/>
    <m/>
    <m/>
    <x v="0"/>
    <n v="122"/>
    <n v="137.25"/>
    <s v="E"/>
    <m/>
    <n v="32"/>
    <n v="32"/>
    <n v="0.66666666666666663"/>
    <n v="19.715699611600719"/>
    <n v="0.59147098834802159"/>
    <n v="76.900178411252725"/>
    <s v="V"/>
    <m/>
    <n v="76"/>
    <n v="76"/>
    <n v="1.5833333333333333"/>
    <n v="46.824786577551706"/>
    <n v="1.4047435973265512"/>
    <n v="207.4434948891583"/>
    <m/>
    <m/>
    <m/>
    <n v="0"/>
    <n v="0"/>
    <n v="0"/>
    <n v="0"/>
    <b v="0"/>
    <m/>
    <m/>
    <m/>
    <n v="0"/>
    <n v="0"/>
    <n v="0"/>
    <n v="0"/>
    <b v="0"/>
    <n v="284.34367330041101"/>
    <n v="2.25"/>
    <n v="124.25"/>
    <s v="ok"/>
  </r>
  <r>
    <s v="EA "/>
    <s v="EA Semibrillo y Homologos"/>
    <x v="3"/>
    <s v="Galon"/>
    <m/>
    <m/>
    <n v="1242"/>
    <m/>
    <m/>
    <m/>
    <m/>
    <m/>
    <x v="1"/>
    <n v="118"/>
    <n v="132.75"/>
    <s v="E"/>
    <m/>
    <n v="19.5"/>
    <n v="19.5"/>
    <n v="0.40625"/>
    <n v="12.014254450819189"/>
    <n v="0.36042763352457569"/>
    <n v="46.861046219357135"/>
    <s v="V"/>
    <m/>
    <n v="43"/>
    <n v="43"/>
    <n v="0.89583333333333337"/>
    <n v="26.492971353088468"/>
    <n v="0.79478914059265404"/>
    <n v="117.36934579255011"/>
    <m/>
    <m/>
    <m/>
    <n v="0"/>
    <n v="0"/>
    <n v="0"/>
    <n v="0"/>
    <b v="0"/>
    <m/>
    <m/>
    <m/>
    <n v="0"/>
    <n v="0"/>
    <n v="0"/>
    <n v="0"/>
    <b v="0"/>
    <n v="164.23039201190724"/>
    <n v="1.3020833333333335"/>
    <n v="119.30208333333333"/>
    <s v="ok"/>
  </r>
  <r>
    <s v="EA "/>
    <s v="EA Semibrillo y Homologos"/>
    <x v="3"/>
    <s v="Galon"/>
    <m/>
    <m/>
    <n v="1243"/>
    <m/>
    <m/>
    <m/>
    <m/>
    <m/>
    <x v="2"/>
    <n v="115"/>
    <n v="129.375"/>
    <s v="E"/>
    <m/>
    <n v="130"/>
    <n v="130"/>
    <n v="2.7083333333333335"/>
    <n v="80.095029672127922"/>
    <n v="2.4028508901638377"/>
    <n v="312.40697479571423"/>
    <s v="V"/>
    <m/>
    <n v="348.5"/>
    <n v="348.5"/>
    <n v="7.260416666666667"/>
    <n v="214.71629108258909"/>
    <n v="6.4414887324776728"/>
    <n v="951.23760485357468"/>
    <s v="KX"/>
    <m/>
    <n v="97.5"/>
    <n v="97.5"/>
    <n v="2.03125"/>
    <n v="60.071272254095945"/>
    <n v="1.8021381676228783"/>
    <n v="200.55417763255167"/>
    <m/>
    <m/>
    <m/>
    <n v="0"/>
    <n v="0"/>
    <n v="0"/>
    <n v="0"/>
    <b v="0"/>
    <n v="1464.1987572818407"/>
    <n v="12"/>
    <n v="127"/>
    <s v="ok"/>
  </r>
  <r>
    <s v="EA "/>
    <s v="EA Semibrillo y Homologos"/>
    <x v="3"/>
    <s v="Galon"/>
    <m/>
    <m/>
    <n v="1244"/>
    <m/>
    <m/>
    <s v="12.2020"/>
    <m/>
    <m/>
    <x v="3"/>
    <n v="128"/>
    <n v="144"/>
    <s v="B"/>
    <m/>
    <n v="3"/>
    <n v="3"/>
    <n v="6.25E-2"/>
    <n v="1.8483468385875674"/>
    <n v="5.5450405157627024E-2"/>
    <n v="11.995076440843363"/>
    <s v="V"/>
    <m/>
    <n v="3.5"/>
    <n v="3.5"/>
    <n v="7.2916666666666671E-2"/>
    <n v="2.1564046450188288"/>
    <n v="6.4692139350564865E-2"/>
    <n v="9.5533188435796603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22.425604479009571"/>
    <n v="0.14583333333333334"/>
    <n v="128.14583333333334"/>
    <s v="ok"/>
  </r>
  <r>
    <s v="EA "/>
    <s v="EA Semibrillo y Homologos"/>
    <x v="3"/>
    <s v="Galon"/>
    <m/>
    <m/>
    <n v="1245"/>
    <m/>
    <m/>
    <s v="12.2020"/>
    <m/>
    <m/>
    <x v="3"/>
    <n v="128"/>
    <n v="144"/>
    <s v="E"/>
    <m/>
    <n v="5"/>
    <n v="5"/>
    <n v="0.10416666666666667"/>
    <n v="3.0805780643126126"/>
    <n v="9.241734192937838E-2"/>
    <n v="12.015652876758239"/>
    <s v="L"/>
    <m/>
    <n v="7.5"/>
    <n v="7.5"/>
    <n v="0.15625"/>
    <n v="4.6208670964689187"/>
    <n v="0.13862601289406756"/>
    <n v="18.512785729071176"/>
    <s v="V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n v="56.458875466974206"/>
    <n v="0.45833333333333337"/>
    <n v="128.45833333333334"/>
    <s v="ok"/>
  </r>
  <r>
    <s v="EA "/>
    <s v="EA Semibrillo y Homologos"/>
    <x v="3"/>
    <s v="Galon"/>
    <m/>
    <m/>
    <n v="1246"/>
    <m/>
    <m/>
    <m/>
    <m/>
    <m/>
    <x v="0"/>
    <n v="122"/>
    <n v="137.25"/>
    <s v="E"/>
    <m/>
    <n v="13"/>
    <n v="13"/>
    <n v="0.27083333333333331"/>
    <n v="8.0095029672127911"/>
    <n v="0.24028508901638373"/>
    <n v="31.24069747957142"/>
    <s v="L"/>
    <m/>
    <n v="3.5"/>
    <n v="3.5"/>
    <n v="7.2916666666666671E-2"/>
    <n v="2.1564046450188288"/>
    <n v="6.4692139350564865E-2"/>
    <n v="8.6393000068998838"/>
    <s v="V"/>
    <m/>
    <n v="20"/>
    <n v="20"/>
    <n v="0.41666666666666669"/>
    <n v="12.32231225725045"/>
    <n v="0.36966936771751352"/>
    <n v="54.590393391883772"/>
    <m/>
    <m/>
    <m/>
    <n v="0"/>
    <n v="0"/>
    <n v="0"/>
    <n v="0"/>
    <b v="0"/>
    <n v="94.470390878355076"/>
    <n v="0.76041666666666674"/>
    <n v="122.76041666666667"/>
    <s v="ok"/>
  </r>
  <r>
    <s v="EA "/>
    <s v="EA Semibrillo y Homologos"/>
    <x v="3"/>
    <s v="Galon"/>
    <m/>
    <m/>
    <n v="1247"/>
    <m/>
    <m/>
    <m/>
    <m/>
    <m/>
    <x v="1"/>
    <n v="118"/>
    <n v="132.75"/>
    <s v="C"/>
    <m/>
    <n v="1.5"/>
    <n v="1.5"/>
    <n v="3.125E-2"/>
    <n v="0.92417341929378372"/>
    <n v="2.7725202578813512E-2"/>
    <n v="4.0942795043912827"/>
    <s v="E"/>
    <m/>
    <n v="20"/>
    <n v="20"/>
    <n v="0.41666666666666669"/>
    <n v="12.32231225725045"/>
    <n v="0.36966936771751352"/>
    <n v="48.062611507032955"/>
    <s v="V"/>
    <m/>
    <n v="28"/>
    <n v="28"/>
    <n v="0.58333333333333337"/>
    <n v="17.25123716015063"/>
    <n v="0.51753711480451892"/>
    <n v="76.426550748637283"/>
    <m/>
    <m/>
    <m/>
    <n v="0"/>
    <n v="0"/>
    <n v="0"/>
    <n v="0"/>
    <b v="0"/>
    <n v="128.58344176006153"/>
    <n v="1.03125"/>
    <n v="119.03125"/>
    <s v="ok"/>
  </r>
  <r>
    <s v="EA "/>
    <s v="EA Semibrillo y Homologos"/>
    <x v="3"/>
    <s v="Galon"/>
    <m/>
    <m/>
    <n v="1248"/>
    <m/>
    <m/>
    <m/>
    <m/>
    <m/>
    <x v="1"/>
    <n v="118"/>
    <n v="132.75"/>
    <s v="E"/>
    <m/>
    <n v="32.5"/>
    <n v="32.5"/>
    <n v="0.67708333333333337"/>
    <n v="20.02375741803198"/>
    <n v="0.60071272254095942"/>
    <n v="78.101743698928559"/>
    <s v="V"/>
    <m/>
    <n v="43"/>
    <n v="43"/>
    <n v="0.89583333333333337"/>
    <n v="26.492971353088468"/>
    <n v="0.79478914059265404"/>
    <n v="117.36934579255011"/>
    <s v="T"/>
    <m/>
    <n v="1.5"/>
    <n v="1.5"/>
    <n v="3.125E-2"/>
    <n v="0.92417341929378372"/>
    <n v="2.7725202578813512E-2"/>
    <n v="1.8750739273146642"/>
    <m/>
    <m/>
    <m/>
    <n v="0"/>
    <n v="0"/>
    <n v="0"/>
    <n v="0"/>
    <b v="0"/>
    <n v="197.34616341879334"/>
    <n v="1.6041666666666667"/>
    <n v="119.60416666666667"/>
    <s v="ok"/>
  </r>
  <r>
    <s v="EA "/>
    <s v="EA Semibrillo y Homologos"/>
    <x v="3"/>
    <s v="Galon"/>
    <m/>
    <m/>
    <n v="1249"/>
    <m/>
    <m/>
    <m/>
    <m/>
    <m/>
    <x v="1"/>
    <n v="118"/>
    <n v="132.75"/>
    <s v="C"/>
    <m/>
    <n v="13"/>
    <n v="13"/>
    <n v="0.27083333333333331"/>
    <n v="8.0095029672127911"/>
    <n v="0.24028508901638373"/>
    <n v="35.483755704724445"/>
    <s v="E"/>
    <m/>
    <n v="89"/>
    <n v="89"/>
    <n v="1.8541666666666667"/>
    <n v="54.834289544764502"/>
    <n v="1.6450286863429351"/>
    <n v="213.87862120629666"/>
    <s v="V"/>
    <m/>
    <n v="129"/>
    <n v="129"/>
    <n v="2.6875"/>
    <n v="79.478914059265406"/>
    <n v="2.384367421777962"/>
    <n v="352.10803737765031"/>
    <m/>
    <m/>
    <m/>
    <n v="0"/>
    <n v="0"/>
    <n v="0"/>
    <n v="0"/>
    <b v="0"/>
    <n v="601.47041428867146"/>
    <n v="4.8125"/>
    <n v="122.8125"/>
    <s v="ok"/>
  </r>
  <r>
    <s v="EA "/>
    <s v="EA Semibrillo y Homologos"/>
    <x v="3"/>
    <s v="Galon"/>
    <m/>
    <m/>
    <n v="1250"/>
    <m/>
    <m/>
    <m/>
    <m/>
    <m/>
    <x v="2"/>
    <n v="115"/>
    <n v="129.375"/>
    <s v="C"/>
    <m/>
    <n v="12"/>
    <n v="12"/>
    <n v="0.25"/>
    <n v="7.3933873543502697"/>
    <n v="0.2218016206305081"/>
    <n v="32.754236035130262"/>
    <s v="E"/>
    <m/>
    <n v="178.5"/>
    <n v="178.5"/>
    <n v="3.71875"/>
    <n v="109.97663689596027"/>
    <n v="3.299299106878808"/>
    <n v="428.95880770026912"/>
    <s v="V"/>
    <m/>
    <n v="311.5"/>
    <n v="311.5"/>
    <n v="6.489583333333333"/>
    <n v="191.92001340667574"/>
    <n v="5.7576004022002722"/>
    <n v="850.24537707858963"/>
    <s v="KX"/>
    <m/>
    <n v="74"/>
    <n v="74"/>
    <n v="1.5416666666666667"/>
    <n v="45.592555351826668"/>
    <n v="1.3677766605548001"/>
    <n v="152.21547840829564"/>
    <n v="1464.1738992222847"/>
    <n v="11.999999999999998"/>
    <n v="127"/>
    <s v="ok"/>
  </r>
  <r>
    <s v="EA "/>
    <s v="EA Semibrillo y Homologos"/>
    <x v="3"/>
    <s v="Galon"/>
    <m/>
    <m/>
    <n v="1251"/>
    <s v="Si"/>
    <n v="0.39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E"/>
    <m/>
    <n v="3"/>
    <n v="3"/>
    <n v="6.25E-2"/>
    <n v="1.8483468385875674"/>
    <n v="5.5450405157627024E-2"/>
    <n v="7.2093917260549434"/>
    <s v="V"/>
    <m/>
    <n v="12.5"/>
    <n v="12.5"/>
    <n v="0.26041666666666669"/>
    <n v="7.7014451607815317"/>
    <n v="0.23104335482344596"/>
    <n v="34.11899586992736"/>
    <m/>
    <m/>
    <m/>
    <n v="0"/>
    <n v="0"/>
    <n v="0"/>
    <n v="0"/>
    <b v="0"/>
    <n v="57.321822850440121"/>
    <n v="0.40625"/>
    <n v="128.40625"/>
    <s v="ok"/>
  </r>
  <r>
    <s v="EA "/>
    <s v="EA Semibrillo y Homologos"/>
    <x v="3"/>
    <s v="Galon"/>
    <m/>
    <m/>
    <n v="1252"/>
    <m/>
    <m/>
    <m/>
    <m/>
    <m/>
    <x v="0"/>
    <n v="122"/>
    <n v="137.25"/>
    <s v="E"/>
    <m/>
    <n v="11.5"/>
    <n v="11.5"/>
    <n v="0.23958333333333334"/>
    <n v="7.0853295479190086"/>
    <n v="0.21255988643757026"/>
    <n v="27.63600161654395"/>
    <s v="V"/>
    <m/>
    <n v="28"/>
    <n v="28"/>
    <n v="0.58333333333333337"/>
    <n v="17.25123716015063"/>
    <n v="0.51753711480451892"/>
    <n v="76.426550748637283"/>
    <s v="T"/>
    <m/>
    <n v="1"/>
    <n v="1"/>
    <n v="2.0833333333333332E-2"/>
    <n v="0.61611561286252248"/>
    <n v="1.8483468385875675E-2"/>
    <n v="1.2500492848764426"/>
    <m/>
    <m/>
    <m/>
    <n v="0"/>
    <n v="0"/>
    <n v="0"/>
    <n v="0"/>
    <b v="0"/>
    <n v="105.31260165005767"/>
    <n v="0.84375000000000011"/>
    <n v="122.84375"/>
    <s v="ok"/>
  </r>
  <r>
    <s v="EA "/>
    <s v="EA Semibrillo y Homologos"/>
    <x v="3"/>
    <s v="Galon"/>
    <m/>
    <m/>
    <n v="1253"/>
    <m/>
    <m/>
    <m/>
    <m/>
    <m/>
    <x v="0"/>
    <n v="122"/>
    <n v="137.25"/>
    <s v="E"/>
    <m/>
    <n v="30"/>
    <n v="30"/>
    <n v="0.625"/>
    <n v="18.483468385875675"/>
    <n v="0.55450405157627025"/>
    <n v="72.093917260549432"/>
    <s v="F"/>
    <m/>
    <n v="2"/>
    <n v="2"/>
    <n v="4.1666666666666664E-2"/>
    <n v="1.232231225725045"/>
    <n v="3.6966936771751349E-2"/>
    <n v="3.6311864841154842"/>
    <s v="V"/>
    <m/>
    <n v="51.5"/>
    <n v="51.5"/>
    <n v="1.0729166666666667"/>
    <n v="31.72995406241991"/>
    <n v="0.95189862187259733"/>
    <n v="140.57026298410071"/>
    <m/>
    <m/>
    <m/>
    <n v="0"/>
    <n v="0"/>
    <n v="0"/>
    <n v="0"/>
    <b v="0"/>
    <n v="216.29536672876563"/>
    <n v="1.7395833333333335"/>
    <n v="123.73958333333333"/>
    <s v="ok"/>
  </r>
  <r>
    <s v="EA "/>
    <s v="EA Semibrillo y Homologos"/>
    <x v="3"/>
    <s v="Galon"/>
    <m/>
    <m/>
    <n v="1254"/>
    <m/>
    <m/>
    <m/>
    <m/>
    <m/>
    <x v="0"/>
    <n v="122"/>
    <n v="137.25"/>
    <s v="E"/>
    <m/>
    <n v="65"/>
    <n v="65"/>
    <n v="1.3541666666666667"/>
    <n v="40.047514836063961"/>
    <n v="1.2014254450819188"/>
    <n v="156.20348739785712"/>
    <s v="L"/>
    <m/>
    <n v="8"/>
    <n v="8"/>
    <n v="0.16666666666666666"/>
    <n v="4.9289249029001798"/>
    <n v="0.1478677470870054"/>
    <n v="19.746971444342588"/>
    <s v="V"/>
    <m/>
    <n v="110.5"/>
    <n v="110.5"/>
    <n v="2.3020833333333335"/>
    <n v="68.080775221308741"/>
    <n v="2.0424232566392622"/>
    <n v="301.61192349015784"/>
    <m/>
    <m/>
    <m/>
    <n v="0"/>
    <n v="0"/>
    <n v="0"/>
    <n v="0"/>
    <b v="0"/>
    <n v="477.56238233235752"/>
    <n v="3.822916666666667"/>
    <n v="125.82291666666667"/>
    <s v="ok"/>
  </r>
  <r>
    <s v="EA "/>
    <s v="EA Semibrillo y Homologos"/>
    <x v="3"/>
    <s v="Galon"/>
    <m/>
    <m/>
    <n v="1255"/>
    <m/>
    <m/>
    <m/>
    <m/>
    <m/>
    <x v="1"/>
    <n v="118"/>
    <n v="132.75"/>
    <s v="E"/>
    <m/>
    <n v="22.5"/>
    <n v="22.5"/>
    <n v="0.46875"/>
    <n v="13.862601289406756"/>
    <n v="0.41587803868220269"/>
    <n v="54.070437945412074"/>
    <s v="V"/>
    <m/>
    <n v="39"/>
    <n v="39"/>
    <n v="0.8125"/>
    <n v="24.028508901638379"/>
    <n v="0.72085526704915137"/>
    <n v="106.45126711417335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161.39891425417198"/>
    <n v="1.2916666666666667"/>
    <n v="119.29166666666667"/>
    <s v="ok"/>
  </r>
  <r>
    <s v="EA "/>
    <s v="EA Semibrillo y Homologos"/>
    <x v="3"/>
    <s v="Galon"/>
    <m/>
    <m/>
    <n v="1256"/>
    <m/>
    <m/>
    <m/>
    <m/>
    <m/>
    <x v="1"/>
    <n v="118"/>
    <n v="132.75"/>
    <s v="E"/>
    <m/>
    <n v="68.5"/>
    <n v="68.5"/>
    <n v="1.4270833333333333"/>
    <n v="42.203919481082785"/>
    <n v="1.2661175844324835"/>
    <n v="164.61444441158787"/>
    <s v="V"/>
    <m/>
    <n v="121"/>
    <n v="121"/>
    <n v="2.5208333333333335"/>
    <n v="74.549989156365228"/>
    <n v="2.2364996746909567"/>
    <n v="330.27188002089684"/>
    <m/>
    <m/>
    <m/>
    <n v="0"/>
    <n v="0"/>
    <n v="0"/>
    <n v="0"/>
    <b v="0"/>
    <m/>
    <m/>
    <m/>
    <n v="0"/>
    <n v="0"/>
    <n v="0"/>
    <n v="0"/>
    <b v="0"/>
    <n v="494.88632443248468"/>
    <n v="3.947916666666667"/>
    <n v="121.94791666666667"/>
    <s v="ok"/>
  </r>
  <r>
    <s v="EA "/>
    <s v="EA Semibrillo y Homologos"/>
    <x v="3"/>
    <s v="Galon"/>
    <m/>
    <m/>
    <n v="1257"/>
    <m/>
    <m/>
    <m/>
    <m/>
    <m/>
    <x v="2"/>
    <n v="115"/>
    <n v="129.375"/>
    <s v="E"/>
    <m/>
    <n v="162.5"/>
    <n v="162.5"/>
    <n v="3.3854166666666665"/>
    <n v="100.1187870901599"/>
    <n v="3.0035636127047969"/>
    <n v="390.50871849464272"/>
    <s v="V"/>
    <m/>
    <n v="326"/>
    <n v="326"/>
    <n v="6.791666666666667"/>
    <n v="200.85368979318233"/>
    <n v="6.0256106937954694"/>
    <n v="889.82341228770554"/>
    <s v="B"/>
    <m/>
    <n v="11.5"/>
    <n v="11.5"/>
    <n v="0.23958333333333334"/>
    <n v="7.0853295479190086"/>
    <n v="0.21255988643757026"/>
    <n v="45.981126356566229"/>
    <s v="KX"/>
    <m/>
    <n v="76"/>
    <n v="76"/>
    <n v="1.5833333333333333"/>
    <n v="46.824786577551706"/>
    <n v="1.4047435973265512"/>
    <n v="156.32941025716849"/>
    <n v="1482.642667396083"/>
    <n v="12.000000000000002"/>
    <n v="127"/>
    <s v="ok"/>
  </r>
  <r>
    <s v="EA "/>
    <s v="EA Semibrillo y Homologos"/>
    <x v="3"/>
    <s v="Galon"/>
    <m/>
    <m/>
    <n v="1258"/>
    <m/>
    <m/>
    <s v="12.2020"/>
    <m/>
    <m/>
    <x v="3"/>
    <n v="128"/>
    <n v="144"/>
    <s v="E"/>
    <m/>
    <n v="2.5"/>
    <n v="2.5"/>
    <n v="5.2083333333333336E-2"/>
    <n v="1.5402890321563063"/>
    <n v="4.620867096468919E-2"/>
    <n v="6.0078264383791193"/>
    <s v="I"/>
    <m/>
    <n v="1"/>
    <n v="1"/>
    <n v="2.0833333333333332E-2"/>
    <n v="0.61611561286252248"/>
    <n v="1.8483468385875675E-2"/>
    <n v="2.5907827424076642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15.422408354772255"/>
    <n v="0.125"/>
    <n v="128.125"/>
    <s v="ok"/>
  </r>
  <r>
    <s v="EA "/>
    <s v="EA Semibrillo y Homologos"/>
    <x v="3"/>
    <s v="Galon"/>
    <m/>
    <m/>
    <n v="1259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E"/>
    <m/>
    <n v="4"/>
    <n v="4"/>
    <n v="8.3333333333333329E-2"/>
    <n v="2.4644624514500899"/>
    <n v="7.3933873543502698E-2"/>
    <n v="9.6125223014065906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n v="33.351938374190496"/>
    <n v="0.25"/>
    <n v="128.25"/>
    <s v="ok"/>
  </r>
  <r>
    <s v="EA "/>
    <s v="EA Semibrillo y Homologos"/>
    <x v="3"/>
    <s v="Galon"/>
    <m/>
    <m/>
    <n v="1260"/>
    <m/>
    <m/>
    <m/>
    <m/>
    <m/>
    <x v="0"/>
    <n v="122"/>
    <n v="137.25"/>
    <s v="E"/>
    <m/>
    <n v="22.5"/>
    <n v="22.5"/>
    <n v="0.46875"/>
    <n v="13.862601289406756"/>
    <n v="0.41587803868220269"/>
    <n v="54.070437945412074"/>
    <s v="V"/>
    <m/>
    <n v="28.5"/>
    <n v="28.5"/>
    <n v="0.59375"/>
    <n v="17.559294966581891"/>
    <n v="0.52677884899745675"/>
    <n v="77.791310583434367"/>
    <m/>
    <m/>
    <m/>
    <n v="0"/>
    <n v="0"/>
    <n v="0"/>
    <n v="0"/>
    <b v="0"/>
    <m/>
    <m/>
    <m/>
    <n v="0"/>
    <n v="0"/>
    <n v="0"/>
    <n v="0"/>
    <b v="0"/>
    <n v="131.86174852884645"/>
    <n v="1.0625"/>
    <n v="123.0625"/>
    <s v="ok"/>
  </r>
  <r>
    <s v="EA "/>
    <s v="EA Semibrillo y Homologos"/>
    <x v="3"/>
    <s v="Galon"/>
    <m/>
    <m/>
    <n v="1261"/>
    <m/>
    <m/>
    <m/>
    <m/>
    <m/>
    <x v="1"/>
    <n v="118"/>
    <n v="132.75"/>
    <s v="E"/>
    <m/>
    <n v="16.5"/>
    <n v="16.5"/>
    <n v="0.34375"/>
    <n v="10.165907612231621"/>
    <n v="0.30497722836694863"/>
    <n v="39.651654493302189"/>
    <s v="V"/>
    <m/>
    <n v="20.5"/>
    <n v="20.5"/>
    <n v="0.42708333333333331"/>
    <n v="12.63037006368171"/>
    <n v="0.3789111019104513"/>
    <n v="55.955153226680864"/>
    <m/>
    <m/>
    <m/>
    <n v="0"/>
    <n v="0"/>
    <n v="0"/>
    <n v="0"/>
    <b v="0"/>
    <m/>
    <m/>
    <m/>
    <n v="0"/>
    <n v="0"/>
    <n v="0"/>
    <n v="0"/>
    <b v="0"/>
    <n v="95.606807719983053"/>
    <n v="0.77083333333333326"/>
    <n v="118.77083333333333"/>
    <s v="ok"/>
  </r>
  <r>
    <s v="EA "/>
    <s v="EA Semibrillo y Homologos"/>
    <x v="3"/>
    <s v="Galon"/>
    <m/>
    <m/>
    <n v="1262"/>
    <m/>
    <m/>
    <m/>
    <m/>
    <m/>
    <x v="1"/>
    <n v="118"/>
    <n v="132.75"/>
    <s v="E"/>
    <m/>
    <n v="40"/>
    <n v="40"/>
    <n v="0.83333333333333337"/>
    <n v="24.644624514500901"/>
    <n v="0.73933873543502704"/>
    <n v="96.125223014065909"/>
    <s v="V"/>
    <m/>
    <n v="45.5"/>
    <n v="45.5"/>
    <n v="0.94791666666666663"/>
    <n v="28.033260385244773"/>
    <n v="0.84099781155734321"/>
    <n v="124.19314496653557"/>
    <m/>
    <m/>
    <m/>
    <n v="0"/>
    <n v="0"/>
    <n v="0"/>
    <n v="0"/>
    <b v="0"/>
    <m/>
    <m/>
    <m/>
    <n v="0"/>
    <n v="0"/>
    <n v="0"/>
    <n v="0"/>
    <b v="0"/>
    <n v="220.31836798060147"/>
    <n v="1.78125"/>
    <n v="119.78125"/>
    <s v="ok"/>
  </r>
  <r>
    <s v="EA "/>
    <s v="EA Semibrillo y Homologos"/>
    <x v="3"/>
    <s v="Galon"/>
    <m/>
    <m/>
    <n v="1263"/>
    <m/>
    <m/>
    <m/>
    <m/>
    <m/>
    <x v="1"/>
    <n v="118"/>
    <n v="132.75"/>
    <s v="E"/>
    <m/>
    <n v="148.4"/>
    <n v="148.4"/>
    <n v="3.0916666666666668"/>
    <n v="91.431556948798345"/>
    <n v="2.7429467084639501"/>
    <n v="356.62457738218455"/>
    <s v="V"/>
    <m/>
    <n v="163.9"/>
    <n v="163.9"/>
    <n v="3.4145833333333333"/>
    <n v="100.98134894816744"/>
    <n v="3.0294404684450229"/>
    <n v="447.36827384648751"/>
    <m/>
    <m/>
    <m/>
    <n v="0"/>
    <n v="0"/>
    <n v="0"/>
    <n v="0"/>
    <b v="0"/>
    <m/>
    <m/>
    <m/>
    <n v="0"/>
    <n v="0"/>
    <n v="0"/>
    <n v="0"/>
    <b v="0"/>
    <n v="803.99285122867207"/>
    <n v="6.5062499999999996"/>
    <n v="124.50624999999999"/>
    <s v="ok"/>
  </r>
  <r>
    <s v="EA "/>
    <s v="EA Semibrillo y Homologos"/>
    <x v="3"/>
    <s v="Galon"/>
    <m/>
    <m/>
    <n v="1264"/>
    <m/>
    <m/>
    <m/>
    <m/>
    <m/>
    <x v="2"/>
    <n v="115"/>
    <n v="129.375"/>
    <s v="E"/>
    <m/>
    <n v="224.5"/>
    <n v="224.5"/>
    <n v="4.677083333333333"/>
    <n v="138.31795508763628"/>
    <n v="4.1495386526290883"/>
    <n v="539.50281416644486"/>
    <s v="V"/>
    <m/>
    <n v="251.5"/>
    <n v="251.5"/>
    <n v="5.239583333333333"/>
    <n v="154.9530766349244"/>
    <n v="4.6485922990477322"/>
    <n v="686.47419690293839"/>
    <s v="KX"/>
    <m/>
    <n v="100"/>
    <n v="100"/>
    <n v="2.0833333333333335"/>
    <n v="61.611561286252254"/>
    <n v="1.8483468385875677"/>
    <n v="205.69659244364277"/>
    <m/>
    <m/>
    <m/>
    <n v="0"/>
    <n v="0"/>
    <n v="0"/>
    <n v="0"/>
    <b v="0"/>
    <n v="1431.6736035130261"/>
    <n v="12"/>
    <n v="127"/>
    <s v="ok"/>
  </r>
  <r>
    <s v="EA "/>
    <s v="EA Semibrillo y Homologos"/>
    <x v="3"/>
    <s v="Galon"/>
    <m/>
    <m/>
    <n v="1265"/>
    <s v="Si"/>
    <n v="0.06"/>
    <s v="12.2020"/>
    <m/>
    <m/>
    <x v="3"/>
    <n v="128"/>
    <n v="144"/>
    <s v="B"/>
    <m/>
    <n v="0.5"/>
    <n v="0.5"/>
    <n v="1.0416666666666666E-2"/>
    <n v="0.30805780643126124"/>
    <n v="9.2417341929378373E-3"/>
    <n v="1.9991794068072271"/>
    <s v="L"/>
    <m/>
    <n v="3"/>
    <n v="3"/>
    <n v="6.25E-2"/>
    <n v="1.8483468385875674"/>
    <n v="5.5450405157627024E-2"/>
    <n v="7.4051142916284709"/>
    <m/>
    <m/>
    <m/>
    <n v="0"/>
    <n v="0"/>
    <n v="0"/>
    <n v="0"/>
    <b v="0"/>
    <m/>
    <m/>
    <m/>
    <n v="0"/>
    <n v="0"/>
    <n v="0"/>
    <n v="0"/>
    <b v="0"/>
    <n v="9.4042936984356977"/>
    <n v="7.2916666666666671E-2"/>
    <n v="128.07291666666666"/>
    <s v="ok"/>
  </r>
  <r>
    <s v="EA "/>
    <s v="EA Semibrillo y Homologos"/>
    <x v="3"/>
    <s v="Galon"/>
    <m/>
    <m/>
    <n v="1266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E"/>
    <m/>
    <n v="1"/>
    <n v="1"/>
    <n v="2.0833333333333332E-2"/>
    <n v="0.61611561286252248"/>
    <n v="1.8483468385875675E-2"/>
    <n v="2.4031305753516476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15.224467969758802"/>
    <n v="0.10416666666666666"/>
    <n v="128.10416666666666"/>
    <s v="ok"/>
  </r>
  <r>
    <s v="EA "/>
    <s v="EA Semibrillo y Homologos"/>
    <x v="3"/>
    <s v="Galon"/>
    <m/>
    <m/>
    <n v="1267"/>
    <m/>
    <m/>
    <m/>
    <m/>
    <m/>
    <x v="0"/>
    <n v="122"/>
    <n v="137.25"/>
    <s v="E"/>
    <m/>
    <n v="10.5"/>
    <n v="10.5"/>
    <n v="0.21875"/>
    <n v="6.4692139350564863"/>
    <n v="0.19407641805169459"/>
    <n v="25.232871041192301"/>
    <s v="R"/>
    <m/>
    <n v="1.5"/>
    <n v="1.5"/>
    <n v="3.125E-2"/>
    <n v="0.92417341929378372"/>
    <n v="2.7725202578813512E-2"/>
    <n v="1.5655957063015644"/>
    <s v="V"/>
    <m/>
    <n v="9.5"/>
    <n v="9.5"/>
    <n v="0.19791666666666666"/>
    <n v="5.8530983221939632"/>
    <n v="0.1755929496658189"/>
    <n v="25.930436861144788"/>
    <m/>
    <m/>
    <m/>
    <n v="0"/>
    <n v="0"/>
    <n v="0"/>
    <n v="0"/>
    <b v="0"/>
    <n v="52.728903608638653"/>
    <n v="0.44791666666666663"/>
    <n v="122.44791666666667"/>
    <s v="ok"/>
  </r>
  <r>
    <s v="EA "/>
    <s v="EA Semibrillo y Homologos"/>
    <x v="3"/>
    <s v="Galon"/>
    <m/>
    <m/>
    <n v="1268"/>
    <m/>
    <m/>
    <m/>
    <m/>
    <m/>
    <x v="0"/>
    <n v="122"/>
    <n v="137.25"/>
    <s v="E"/>
    <m/>
    <n v="23"/>
    <n v="23"/>
    <n v="0.47916666666666669"/>
    <n v="14.170659095838017"/>
    <n v="0.42511977287514052"/>
    <n v="55.272003233087901"/>
    <s v="V"/>
    <m/>
    <n v="24.5"/>
    <n v="24.5"/>
    <n v="0.51041666666666663"/>
    <n v="15.094832515131801"/>
    <n v="0.45284497545395402"/>
    <n v="66.873231905057608"/>
    <m/>
    <m/>
    <m/>
    <n v="0"/>
    <n v="0"/>
    <n v="0"/>
    <n v="0"/>
    <b v="0"/>
    <m/>
    <m/>
    <m/>
    <n v="0"/>
    <n v="0"/>
    <n v="0"/>
    <n v="0"/>
    <b v="0"/>
    <n v="122.14523513814551"/>
    <n v="0.98958333333333326"/>
    <n v="122.98958333333333"/>
    <s v="ok"/>
  </r>
  <r>
    <s v="EA "/>
    <s v="EA Semibrillo y Homologos"/>
    <x v="3"/>
    <s v="Galon"/>
    <m/>
    <m/>
    <n v="1269"/>
    <m/>
    <m/>
    <m/>
    <m/>
    <m/>
    <x v="1"/>
    <n v="118"/>
    <n v="132.75"/>
    <s v="E"/>
    <m/>
    <n v="46"/>
    <n v="46"/>
    <n v="0.95833333333333337"/>
    <n v="28.341318191676034"/>
    <n v="0.85023954575028104"/>
    <n v="110.5440064661758"/>
    <s v="V"/>
    <m/>
    <n v="40.5"/>
    <n v="40.5"/>
    <n v="0.84375"/>
    <n v="24.952682320932162"/>
    <n v="0.74858046962796487"/>
    <n v="110.54554661856463"/>
    <m/>
    <m/>
    <m/>
    <n v="0"/>
    <n v="0"/>
    <n v="0"/>
    <n v="0"/>
    <b v="0"/>
    <m/>
    <m/>
    <m/>
    <n v="0"/>
    <n v="0"/>
    <n v="0"/>
    <n v="0"/>
    <b v="0"/>
    <n v="221.08955308474043"/>
    <n v="1.8020833333333335"/>
    <n v="119.80208333333333"/>
    <s v="ok"/>
  </r>
  <r>
    <s v="EA "/>
    <s v="EA Semibrillo y Homologos"/>
    <x v="3"/>
    <s v="Galon"/>
    <m/>
    <m/>
    <n v="1270"/>
    <m/>
    <m/>
    <m/>
    <m/>
    <m/>
    <x v="1"/>
    <n v="118"/>
    <n v="132.75"/>
    <s v="E"/>
    <m/>
    <n v="98"/>
    <n v="98"/>
    <n v="2.0416666666666665"/>
    <n v="60.379330060527202"/>
    <n v="1.8113799018158161"/>
    <n v="235.50679638446147"/>
    <s v="V"/>
    <m/>
    <n v="90"/>
    <n v="90"/>
    <n v="1.875"/>
    <n v="55.450405157627024"/>
    <n v="1.6635121547288108"/>
    <n v="245.65677026347697"/>
    <m/>
    <m/>
    <m/>
    <n v="0"/>
    <n v="0"/>
    <n v="0"/>
    <n v="0"/>
    <b v="0"/>
    <m/>
    <m/>
    <m/>
    <n v="0"/>
    <n v="0"/>
    <n v="0"/>
    <n v="0"/>
    <b v="0"/>
    <n v="481.16356664793841"/>
    <n v="3.9166666666666665"/>
    <n v="121.91666666666667"/>
    <s v="ok"/>
  </r>
  <r>
    <s v="EA "/>
    <s v="EA Semibrillo y Homologos"/>
    <x v="3"/>
    <s v="Galon"/>
    <m/>
    <m/>
    <n v="1271"/>
    <m/>
    <m/>
    <m/>
    <m/>
    <m/>
    <x v="2"/>
    <n v="115"/>
    <n v="129.375"/>
    <s v="E"/>
    <m/>
    <n v="271.2"/>
    <n v="271.2"/>
    <n v="5.6499999999999995"/>
    <n v="167.09055420831609"/>
    <n v="5.0127166262494827"/>
    <n v="651.72901203536685"/>
    <s v="V"/>
    <m/>
    <n v="321.7"/>
    <n v="321.7"/>
    <n v="6.7020833333333334"/>
    <n v="198.20439265787348"/>
    <n v="5.9461317797362039"/>
    <n v="878.0864777084505"/>
    <s v="KX"/>
    <m/>
    <n v="32"/>
    <n v="32"/>
    <n v="0.66666666666666663"/>
    <n v="19.715699611600719"/>
    <n v="0.59147098834802159"/>
    <n v="65.822909581965675"/>
    <m/>
    <m/>
    <m/>
    <n v="0"/>
    <n v="0"/>
    <n v="0"/>
    <n v="0"/>
    <b v="0"/>
    <n v="1595.638399325783"/>
    <n v="13.018749999999999"/>
    <n v="128.01875000000001"/>
    <s v="ok"/>
  </r>
  <r>
    <s v="EA "/>
    <s v="EA Semibrillo y Homologos"/>
    <x v="3"/>
    <s v="Galon"/>
    <m/>
    <m/>
    <n v="1272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1"/>
    <n v="1"/>
    <n v="2.0833333333333332E-2"/>
    <n v="0.61611561286252248"/>
    <n v="1.8483468385875675E-2"/>
    <n v="2.7295196695941883"/>
    <s v="L"/>
    <m/>
    <n v="1.5"/>
    <n v="1.5"/>
    <n v="3.125E-2"/>
    <n v="0.92417341929378372"/>
    <n v="2.7725202578813512E-2"/>
    <n v="3.7025571458142355"/>
    <m/>
    <m/>
    <m/>
    <n v="0"/>
    <n v="0"/>
    <n v="0"/>
    <n v="0"/>
    <b v="0"/>
    <n v="14.428794442637333"/>
    <n v="9.375E-2"/>
    <n v="128.09375"/>
    <s v="ok"/>
  </r>
  <r>
    <s v="EA "/>
    <s v="EA Semibrillo y Homologos"/>
    <x v="3"/>
    <s v="Galon"/>
    <m/>
    <m/>
    <n v="1273"/>
    <m/>
    <m/>
    <m/>
    <m/>
    <m/>
    <x v="0"/>
    <n v="122"/>
    <n v="137.25"/>
    <s v="E"/>
    <m/>
    <n v="8.5"/>
    <n v="8.5"/>
    <n v="0.17708333333333334"/>
    <n v="5.2369827093314418"/>
    <n v="0.15710948127994326"/>
    <n v="20.426609890489008"/>
    <s v="V"/>
    <m/>
    <n v="9"/>
    <n v="9"/>
    <n v="0.1875"/>
    <n v="5.5450405157627021"/>
    <n v="0.16635121547288106"/>
    <n v="24.565677026347696"/>
    <s v="B"/>
    <m/>
    <n v="2.5"/>
    <n v="2.5"/>
    <n v="5.2083333333333336E-2"/>
    <n v="1.5402890321563063"/>
    <n v="4.620867096468919E-2"/>
    <n v="9.9958970340361368"/>
    <m/>
    <m/>
    <m/>
    <n v="0"/>
    <n v="0"/>
    <n v="0"/>
    <n v="0"/>
    <b v="0"/>
    <n v="54.988183950872838"/>
    <n v="0.41666666666666669"/>
    <n v="122.41666666666667"/>
    <s v="ok"/>
  </r>
  <r>
    <s v="EA "/>
    <s v="EA Semibrillo y Homologos"/>
    <x v="3"/>
    <s v="Galon"/>
    <m/>
    <m/>
    <n v="1274"/>
    <m/>
    <m/>
    <m/>
    <m/>
    <m/>
    <x v="0"/>
    <n v="122"/>
    <n v="137.25"/>
    <s v="E"/>
    <m/>
    <n v="20"/>
    <n v="20"/>
    <n v="0.41666666666666669"/>
    <n v="12.32231225725045"/>
    <n v="0.36966936771751352"/>
    <n v="48.062611507032955"/>
    <s v="F"/>
    <m/>
    <n v="0.5"/>
    <n v="0.5"/>
    <n v="1.0416666666666666E-2"/>
    <n v="0.30805780643126124"/>
    <n v="9.2417341929378373E-3"/>
    <n v="0.90779662102887104"/>
    <s v="V"/>
    <m/>
    <n v="17"/>
    <n v="17"/>
    <n v="0.35416666666666669"/>
    <n v="10.473965418662884"/>
    <n v="0.31421896255988652"/>
    <n v="46.40183438310121"/>
    <m/>
    <m/>
    <m/>
    <n v="0"/>
    <n v="0"/>
    <n v="0"/>
    <n v="0"/>
    <b v="0"/>
    <n v="95.372242511163037"/>
    <n v="0.78125"/>
    <n v="122.78125"/>
    <s v="ok"/>
  </r>
  <r>
    <s v="EA "/>
    <s v="EA Semibrillo y Homologos"/>
    <x v="3"/>
    <s v="Galon"/>
    <m/>
    <m/>
    <n v="1275"/>
    <m/>
    <m/>
    <m/>
    <m/>
    <m/>
    <x v="0"/>
    <n v="122"/>
    <n v="137.25"/>
    <s v="E"/>
    <m/>
    <n v="43"/>
    <n v="43"/>
    <n v="0.89583333333333337"/>
    <n v="26.492971353088468"/>
    <n v="0.79478914059265404"/>
    <n v="103.33461474012086"/>
    <s v="V"/>
    <m/>
    <n v="43"/>
    <n v="43"/>
    <n v="0.89583333333333337"/>
    <n v="26.492971353088468"/>
    <n v="0.79478914059265404"/>
    <n v="117.36934579255011"/>
    <s v="B"/>
    <m/>
    <n v="2"/>
    <n v="2"/>
    <n v="4.1666666666666664E-2"/>
    <n v="1.232231225725045"/>
    <n v="3.6966936771751349E-2"/>
    <n v="7.9967176272289082"/>
    <m/>
    <m/>
    <m/>
    <n v="0"/>
    <n v="0"/>
    <n v="0"/>
    <n v="0"/>
    <b v="0"/>
    <n v="228.70067815989989"/>
    <n v="1.8333333333333335"/>
    <n v="123.83333333333333"/>
    <s v="ok"/>
  </r>
  <r>
    <s v="EA "/>
    <s v="EA Semibrillo y Homologos"/>
    <x v="3"/>
    <s v="Galon"/>
    <m/>
    <m/>
    <n v="1276"/>
    <m/>
    <m/>
    <m/>
    <m/>
    <m/>
    <x v="1"/>
    <n v="118"/>
    <n v="132.75"/>
    <s v="E"/>
    <m/>
    <n v="26"/>
    <n v="26"/>
    <n v="0.54166666666666663"/>
    <n v="16.019005934425582"/>
    <n v="0.48057017803276747"/>
    <n v="62.48139495914284"/>
    <s v="V"/>
    <m/>
    <n v="25.5"/>
    <n v="25.5"/>
    <n v="0.53125"/>
    <n v="15.710948127994323"/>
    <n v="0.47132844383982969"/>
    <n v="69.602751574651805"/>
    <m/>
    <m/>
    <m/>
    <n v="0"/>
    <n v="0"/>
    <n v="0"/>
    <n v="0"/>
    <b v="0"/>
    <m/>
    <m/>
    <m/>
    <n v="0"/>
    <n v="0"/>
    <n v="0"/>
    <n v="0"/>
    <b v="0"/>
    <n v="132.08414653379464"/>
    <n v="1.0729166666666665"/>
    <n v="119.07291666666667"/>
    <s v="ok"/>
  </r>
  <r>
    <s v="EA "/>
    <s v="EA Semibrillo y Homologos"/>
    <x v="3"/>
    <s v="Galon"/>
    <m/>
    <m/>
    <n v="1277"/>
    <m/>
    <m/>
    <m/>
    <m/>
    <m/>
    <x v="1"/>
    <n v="118"/>
    <n v="132.75"/>
    <s v="E"/>
    <m/>
    <n v="94.5"/>
    <n v="94.5"/>
    <n v="1.96875"/>
    <n v="58.222925415508378"/>
    <n v="1.7466877624652513"/>
    <n v="227.09583937073072"/>
    <s v="V"/>
    <m/>
    <n v="89"/>
    <n v="89"/>
    <n v="1.8541666666666667"/>
    <n v="54.834289544764502"/>
    <n v="1.6450286863429351"/>
    <n v="242.92725059388277"/>
    <m/>
    <m/>
    <m/>
    <n v="0"/>
    <n v="0"/>
    <n v="0"/>
    <n v="0"/>
    <b v="0"/>
    <m/>
    <m/>
    <m/>
    <n v="0"/>
    <n v="0"/>
    <n v="0"/>
    <n v="0"/>
    <b v="0"/>
    <n v="470.02308996461352"/>
    <n v="3.822916666666667"/>
    <n v="121.82291666666667"/>
    <s v="ok"/>
  </r>
  <r>
    <s v="EA "/>
    <s v="EA Semibrillo y Homologos"/>
    <x v="3"/>
    <s v="Galon"/>
    <m/>
    <m/>
    <n v="1278"/>
    <m/>
    <m/>
    <m/>
    <m/>
    <m/>
    <x v="2"/>
    <n v="115"/>
    <n v="129.375"/>
    <s v="E"/>
    <m/>
    <n v="195.9"/>
    <n v="195.9"/>
    <n v="4.0812499999999998"/>
    <n v="120.69704855976815"/>
    <n v="3.6209114567930443"/>
    <n v="470.77327971138777"/>
    <s v="V"/>
    <m/>
    <n v="204.4"/>
    <n v="204.4"/>
    <n v="4.2583333333333337"/>
    <n v="125.93403126909961"/>
    <n v="3.7780209380729879"/>
    <n v="557.91382046505214"/>
    <s v="T"/>
    <m/>
    <n v="1.4"/>
    <n v="1.4"/>
    <n v="2.9166666666666664E-2"/>
    <n v="0.86256185800753138"/>
    <n v="2.587685574022594E-2"/>
    <n v="1.7500689988270197"/>
    <s v="KX"/>
    <m/>
    <n v="223.2"/>
    <n v="223.2"/>
    <n v="4.6499999999999995"/>
    <n v="137.517004790915"/>
    <n v="4.1255101437274497"/>
    <n v="459.11479433421056"/>
    <n v="1489.5519635094772"/>
    <n v="13.018750000000001"/>
    <n v="128.01875000000001"/>
    <s v="ok"/>
  </r>
  <r>
    <s v="EA "/>
    <s v="EA Semibrillo y Homologos"/>
    <x v="3"/>
    <s v="Galon"/>
    <m/>
    <m/>
    <n v="1279"/>
    <s v="Si"/>
    <n v="0.05"/>
    <s v="12.2020"/>
    <m/>
    <m/>
    <x v="3"/>
    <n v="128"/>
    <n v="144"/>
    <s v="E"/>
    <m/>
    <n v="2.5"/>
    <n v="2.5"/>
    <n v="5.2083333333333336E-2"/>
    <n v="1.5402890321563063"/>
    <n v="4.620867096468919E-2"/>
    <n v="6.0078264383791193"/>
    <s v="L"/>
    <m/>
    <n v="11"/>
    <n v="11"/>
    <n v="0.22916666666666666"/>
    <n v="6.7772717414877475"/>
    <n v="0.20331815224463243"/>
    <n v="27.15208573597106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48.172270357118222"/>
    <n v="0.39583333333333331"/>
    <n v="128.39583333333334"/>
    <s v="ok"/>
  </r>
  <r>
    <s v="EA "/>
    <s v="EA Semibrillo y Homologos"/>
    <x v="3"/>
    <s v="Galon"/>
    <m/>
    <m/>
    <n v="1280"/>
    <m/>
    <m/>
    <s v="12.2020"/>
    <m/>
    <m/>
    <x v="3"/>
    <n v="128"/>
    <n v="144"/>
    <s v="E"/>
    <m/>
    <n v="1.5"/>
    <n v="1.5"/>
    <n v="3.125E-2"/>
    <n v="0.92417341929378372"/>
    <n v="2.7725202578813512E-2"/>
    <n v="3.6046958630274717"/>
    <s v="B"/>
    <m/>
    <n v="8.5"/>
    <n v="8.5"/>
    <n v="0.17708333333333334"/>
    <n v="5.2369827093314418"/>
    <n v="0.15710948127994326"/>
    <n v="33.986049915722866"/>
    <s v="V"/>
    <m/>
    <n v="11.5"/>
    <n v="11.5"/>
    <n v="0.23958333333333334"/>
    <n v="7.0853295479190086"/>
    <n v="0.21255988643757026"/>
    <n v="31.389476200333171"/>
    <m/>
    <m/>
    <m/>
    <n v="0"/>
    <n v="0"/>
    <n v="0"/>
    <n v="0"/>
    <b v="0"/>
    <n v="68.98022197908351"/>
    <n v="0.44791666666666669"/>
    <n v="128.44791666666666"/>
    <s v="ok"/>
  </r>
  <r>
    <s v="EA "/>
    <s v="EA Semibrillo y Homologos"/>
    <x v="3"/>
    <s v="Galon"/>
    <m/>
    <m/>
    <n v="1281"/>
    <m/>
    <m/>
    <m/>
    <m/>
    <m/>
    <x v="0"/>
    <n v="122"/>
    <n v="137.25"/>
    <s v="E"/>
    <m/>
    <n v="11.5"/>
    <n v="11.5"/>
    <n v="0.23958333333333334"/>
    <n v="7.0853295479190086"/>
    <n v="0.21255988643757026"/>
    <n v="27.63600161654395"/>
    <s v="V"/>
    <m/>
    <n v="30"/>
    <n v="30"/>
    <n v="0.625"/>
    <n v="18.483468385875675"/>
    <n v="0.55450405157627025"/>
    <n v="81.885590087825648"/>
    <s v="B"/>
    <m/>
    <n v="12.5"/>
    <n v="12.5"/>
    <n v="0.26041666666666669"/>
    <n v="7.7014451607815317"/>
    <n v="0.23104335482344596"/>
    <n v="49.979485170180681"/>
    <m/>
    <m/>
    <m/>
    <n v="0"/>
    <n v="0"/>
    <n v="0"/>
    <n v="0"/>
    <b v="0"/>
    <n v="159.50107687455028"/>
    <n v="1.125"/>
    <n v="123.125"/>
    <s v="ok"/>
  </r>
  <r>
    <s v="EA "/>
    <s v="EA Semibrillo y Homologos"/>
    <x v="3"/>
    <s v="Galon"/>
    <m/>
    <m/>
    <n v="1282"/>
    <m/>
    <m/>
    <m/>
    <m/>
    <m/>
    <x v="1"/>
    <n v="118"/>
    <n v="132.75"/>
    <s v="E"/>
    <m/>
    <n v="10"/>
    <n v="10"/>
    <n v="0.20833333333333334"/>
    <n v="6.1611561286252252"/>
    <n v="0.18483468385875676"/>
    <n v="24.031305753516477"/>
    <s v="V"/>
    <m/>
    <n v="17.5"/>
    <n v="17.5"/>
    <n v="0.36458333333333331"/>
    <n v="10.782023225094143"/>
    <n v="0.32346069675282429"/>
    <n v="47.766594217898295"/>
    <s v="B"/>
    <m/>
    <n v="10"/>
    <n v="10"/>
    <n v="0.20833333333333334"/>
    <n v="6.1611561286252252"/>
    <n v="0.18483468385875676"/>
    <n v="39.983588136144547"/>
    <m/>
    <m/>
    <m/>
    <n v="0"/>
    <n v="0"/>
    <n v="0"/>
    <n v="0"/>
    <b v="0"/>
    <n v="111.78148810755933"/>
    <n v="0.78125"/>
    <n v="118.78125"/>
    <s v="ok"/>
  </r>
  <r>
    <s v="EA "/>
    <s v="EA Semibrillo y Homologos"/>
    <x v="3"/>
    <s v="Galon"/>
    <m/>
    <m/>
    <n v="1283"/>
    <m/>
    <m/>
    <m/>
    <m/>
    <m/>
    <x v="1"/>
    <n v="118"/>
    <n v="132.75"/>
    <s v="E"/>
    <m/>
    <n v="16.5"/>
    <n v="16.5"/>
    <n v="0.34375"/>
    <n v="10.165907612231621"/>
    <n v="0.30497722836694863"/>
    <n v="39.651654493302189"/>
    <s v="V"/>
    <m/>
    <n v="28.5"/>
    <n v="28.5"/>
    <n v="0.59375"/>
    <n v="17.559294966581891"/>
    <n v="0.52677884899745675"/>
    <n v="77.791310583434367"/>
    <s v="B"/>
    <m/>
    <n v="16"/>
    <n v="16"/>
    <n v="0.33333333333333331"/>
    <n v="9.8578498058003596"/>
    <n v="0.29573549417401079"/>
    <n v="63.973741017831266"/>
    <m/>
    <m/>
    <m/>
    <n v="0"/>
    <n v="0"/>
    <n v="0"/>
    <n v="0"/>
    <b v="0"/>
    <n v="181.41670609456781"/>
    <n v="1.2708333333333333"/>
    <n v="119.27083333333333"/>
    <s v="ok"/>
  </r>
  <r>
    <s v="EA "/>
    <s v="EA Semibrillo y Homologos"/>
    <x v="3"/>
    <s v="Galon"/>
    <m/>
    <m/>
    <n v="1284"/>
    <m/>
    <m/>
    <m/>
    <m/>
    <m/>
    <x v="1"/>
    <n v="118"/>
    <n v="132.75"/>
    <s v="E"/>
    <m/>
    <n v="65.5"/>
    <n v="65.5"/>
    <n v="1.3645833333333333"/>
    <n v="40.355572642495218"/>
    <n v="1.2106671792748565"/>
    <n v="157.40505268553292"/>
    <s v="V"/>
    <m/>
    <n v="129"/>
    <n v="129"/>
    <n v="2.6875"/>
    <n v="79.478914059265406"/>
    <n v="2.384367421777962"/>
    <n v="352.10803737765031"/>
    <s v="B"/>
    <m/>
    <n v="79.5"/>
    <n v="79.5"/>
    <n v="1.65625"/>
    <n v="48.981191222570537"/>
    <n v="1.469435736677116"/>
    <n v="317.86952568234909"/>
    <m/>
    <m/>
    <m/>
    <n v="0"/>
    <n v="0"/>
    <n v="0"/>
    <n v="0"/>
    <b v="0"/>
    <n v="827.38261574553235"/>
    <n v="5.708333333333333"/>
    <n v="123.70833333333333"/>
    <s v="ok"/>
  </r>
  <r>
    <s v="EA "/>
    <s v="EA Semibrillo y Homologos"/>
    <x v="3"/>
    <s v="Galon"/>
    <m/>
    <m/>
    <n v="1285"/>
    <m/>
    <m/>
    <m/>
    <m/>
    <m/>
    <x v="2"/>
    <n v="115"/>
    <n v="129.375"/>
    <s v="E"/>
    <m/>
    <n v="63.5"/>
    <n v="63.5"/>
    <n v="1.3229166666666667"/>
    <n v="39.123341416770181"/>
    <n v="1.1737002425031053"/>
    <n v="152.59879153482964"/>
    <s v="V"/>
    <m/>
    <n v="240.5"/>
    <n v="240.5"/>
    <n v="5.010416666666667"/>
    <n v="148.17580489343666"/>
    <n v="4.4452741468030998"/>
    <n v="656.44948053740234"/>
    <s v="B"/>
    <m/>
    <n v="190.5"/>
    <n v="190.5"/>
    <n v="3.96875"/>
    <n v="117.37002425031054"/>
    <n v="3.521100727509316"/>
    <n v="761.68735399355353"/>
    <s v="KX"/>
    <m/>
    <n v="81.5"/>
    <n v="81.5"/>
    <n v="1.6979166666666667"/>
    <n v="50.213422448295582"/>
    <n v="1.5064026734488674"/>
    <n v="167.64272284156885"/>
    <n v="1738.3783489073544"/>
    <n v="12"/>
    <n v="127"/>
    <s v="ok"/>
  </r>
  <r>
    <s v="EA "/>
    <s v="EA Semibrillo y Homologos"/>
    <x v="3"/>
    <s v="Galon"/>
    <m/>
    <m/>
    <n v="1286"/>
    <m/>
    <m/>
    <s v="12.2020"/>
    <m/>
    <m/>
    <x v="3"/>
    <n v="128"/>
    <n v="144"/>
    <s v="AXX"/>
    <m/>
    <n v="3"/>
    <n v="3"/>
    <n v="6.25E-2"/>
    <n v="1.8483468385875674"/>
    <n v="5.5450405157627024E-2"/>
    <n v="3.8817384747316441"/>
    <s v="E"/>
    <m/>
    <n v="1.5"/>
    <n v="1.5"/>
    <n v="3.125E-2"/>
    <n v="0.92417341929378372"/>
    <n v="2.7725202578813512E-2"/>
    <n v="3.6046958630274717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n v="21.134032685730059"/>
    <n v="0.19791666666666669"/>
    <n v="128.19791666666666"/>
    <s v="ok"/>
  </r>
  <r>
    <s v="EA "/>
    <s v="EA Semibrillo y Homologos"/>
    <x v="3"/>
    <s v="Galon"/>
    <m/>
    <m/>
    <n v="1287"/>
    <m/>
    <m/>
    <m/>
    <m/>
    <m/>
    <x v="0"/>
    <n v="122"/>
    <n v="137.25"/>
    <s v="C"/>
    <m/>
    <n v="7"/>
    <n v="7"/>
    <n v="0.14583333333333334"/>
    <n v="4.3128092900376576"/>
    <n v="0.12938427870112973"/>
    <n v="19.106637687159321"/>
    <s v="E"/>
    <m/>
    <n v="15"/>
    <n v="15"/>
    <n v="0.3125"/>
    <n v="9.2417341929378374"/>
    <n v="0.27725202578813513"/>
    <n v="36.046958630274716"/>
    <s v="V"/>
    <m/>
    <n v="27"/>
    <n v="27"/>
    <n v="0.5625"/>
    <n v="16.635121547288108"/>
    <n v="0.49905364641864325"/>
    <n v="73.697031079043086"/>
    <m/>
    <m/>
    <m/>
    <n v="0"/>
    <n v="0"/>
    <n v="0"/>
    <n v="0"/>
    <b v="0"/>
    <n v="128.85062739647714"/>
    <n v="1.0208333333333335"/>
    <n v="123.02083333333333"/>
    <s v="ok"/>
  </r>
  <r>
    <s v="EA "/>
    <s v="EA Semibrillo y Homologos"/>
    <x v="3"/>
    <s v="Galon"/>
    <m/>
    <m/>
    <n v="1288"/>
    <m/>
    <m/>
    <m/>
    <m/>
    <m/>
    <x v="0"/>
    <n v="122"/>
    <n v="137.25"/>
    <s v="C"/>
    <m/>
    <n v="14.5"/>
    <n v="14.5"/>
    <n v="0.30208333333333331"/>
    <n v="8.9336763865065763"/>
    <n v="0.26801029159519729"/>
    <n v="39.578035209115733"/>
    <s v="E"/>
    <m/>
    <n v="34"/>
    <n v="34"/>
    <n v="0.70833333333333337"/>
    <n v="20.947930837325767"/>
    <n v="0.62843792511977303"/>
    <n v="81.706439561956032"/>
    <s v="V"/>
    <m/>
    <n v="59"/>
    <n v="59"/>
    <n v="1.2291666666666667"/>
    <n v="36.350821158888827"/>
    <n v="1.0905246347666648"/>
    <n v="161.04166050605713"/>
    <m/>
    <m/>
    <m/>
    <n v="0"/>
    <n v="0"/>
    <n v="0"/>
    <n v="0"/>
    <b v="0"/>
    <n v="282.32613527712886"/>
    <n v="2.2395833333333335"/>
    <n v="124.23958333333333"/>
    <s v="ok"/>
  </r>
  <r>
    <s v="EA "/>
    <s v="EA Semibrillo y Homologos"/>
    <x v="3"/>
    <s v="Galon"/>
    <m/>
    <m/>
    <n v="1289"/>
    <m/>
    <m/>
    <m/>
    <m/>
    <m/>
    <x v="1"/>
    <n v="118"/>
    <n v="132.75"/>
    <s v="E"/>
    <m/>
    <n v="26.5"/>
    <n v="26.5"/>
    <n v="0.55208333333333337"/>
    <n v="16.327063740856847"/>
    <n v="0.48981191222570541"/>
    <n v="63.682960246818674"/>
    <s v="F"/>
    <m/>
    <n v="4"/>
    <n v="4"/>
    <n v="8.3333333333333329E-2"/>
    <n v="2.4644624514500899"/>
    <n v="7.3933873543502698E-2"/>
    <n v="7.2623729682309683"/>
    <s v="V"/>
    <m/>
    <n v="27"/>
    <n v="27"/>
    <n v="0.5625"/>
    <n v="16.635121547288108"/>
    <n v="0.49905364641864325"/>
    <n v="73.697031079043086"/>
    <m/>
    <m/>
    <m/>
    <n v="0"/>
    <n v="0"/>
    <n v="0"/>
    <n v="0"/>
    <b v="0"/>
    <n v="144.64236429409272"/>
    <n v="1.1979166666666667"/>
    <n v="119.19791666666667"/>
    <s v="ok"/>
  </r>
  <r>
    <s v="EA "/>
    <s v="EA Semibrillo y Homologos"/>
    <x v="3"/>
    <s v="Galon"/>
    <m/>
    <m/>
    <n v="1290"/>
    <m/>
    <m/>
    <m/>
    <m/>
    <m/>
    <x v="1"/>
    <n v="118"/>
    <n v="132.75"/>
    <s v="C"/>
    <m/>
    <n v="26"/>
    <n v="26"/>
    <n v="0.54166666666666663"/>
    <n v="16.019005934425582"/>
    <n v="0.48057017803276747"/>
    <n v="70.967511409448889"/>
    <s v="E"/>
    <m/>
    <n v="46.5"/>
    <n v="46.5"/>
    <n v="0.96875"/>
    <n v="28.649375998107296"/>
    <n v="0.85948127994321888"/>
    <n v="111.74557175385162"/>
    <s v="V"/>
    <m/>
    <n v="76.5"/>
    <n v="76.5"/>
    <n v="1.59375"/>
    <n v="47.13284438398297"/>
    <n v="1.413985331519489"/>
    <n v="208.80825472395543"/>
    <m/>
    <m/>
    <m/>
    <n v="0"/>
    <n v="0"/>
    <n v="0"/>
    <n v="0"/>
    <b v="0"/>
    <n v="391.52133788725592"/>
    <n v="3.1041666666666665"/>
    <n v="121.10416666666667"/>
    <s v="ok"/>
  </r>
  <r>
    <s v="EA "/>
    <s v="EA Semibrillo y Homologos"/>
    <x v="3"/>
    <s v="Galon"/>
    <m/>
    <m/>
    <n v="1291"/>
    <m/>
    <m/>
    <m/>
    <m/>
    <m/>
    <x v="1"/>
    <n v="118"/>
    <n v="132.75"/>
    <s v="C"/>
    <m/>
    <n v="35.5"/>
    <n v="35.5"/>
    <n v="0.73958333333333337"/>
    <n v="21.872104256619551"/>
    <n v="0.65616312769858653"/>
    <n v="96.897948270593702"/>
    <s v="E"/>
    <m/>
    <n v="71.5"/>
    <n v="71.5"/>
    <n v="1.4895833333333333"/>
    <n v="44.052266319670352"/>
    <n v="1.3215679895901105"/>
    <n v="171.82383613764281"/>
    <s v="V"/>
    <m/>
    <n v="120"/>
    <n v="120"/>
    <n v="2.5"/>
    <n v="73.933873543502699"/>
    <n v="2.218016206305081"/>
    <n v="327.54236035130259"/>
    <m/>
    <m/>
    <m/>
    <n v="0"/>
    <n v="0"/>
    <n v="0"/>
    <n v="0"/>
    <b v="0"/>
    <n v="596.26414475953914"/>
    <n v="4.7291666666666661"/>
    <n v="122.72916666666667"/>
    <s v="ok"/>
  </r>
  <r>
    <s v="EA "/>
    <s v="EA Semibrillo y Homologos"/>
    <x v="3"/>
    <s v="Galon"/>
    <m/>
    <m/>
    <n v="1292"/>
    <m/>
    <m/>
    <m/>
    <m/>
    <m/>
    <x v="2"/>
    <n v="115"/>
    <n v="129.375"/>
    <s v="C"/>
    <m/>
    <n v="75.099999999999994"/>
    <n v="75.099999999999994"/>
    <n v="1.5645833333333332"/>
    <n v="46.270282525975432"/>
    <n v="1.388108475779263"/>
    <n v="204.98692718652353"/>
    <s v="E"/>
    <m/>
    <n v="165.8"/>
    <n v="165.8"/>
    <n v="3.4541666666666671"/>
    <n v="102.15196861260624"/>
    <n v="3.0645590583781872"/>
    <n v="398.43904939330326"/>
    <s v="V"/>
    <m/>
    <n v="344.2"/>
    <n v="344.2"/>
    <n v="7.1708333333333334"/>
    <n v="212.06699394728025"/>
    <n v="6.3620098184184073"/>
    <n v="939.50067027431965"/>
    <s v="KX"/>
    <m/>
    <n v="39.9"/>
    <n v="39.9"/>
    <n v="0.83124999999999993"/>
    <n v="24.583012953214645"/>
    <n v="0.73749038859643934"/>
    <n v="82.072940385013453"/>
    <n v="1624.9995872391598"/>
    <n v="13.020833333333336"/>
    <n v="128.02083333333334"/>
    <s v="ok"/>
  </r>
  <r>
    <s v="EA "/>
    <s v="EA Semibrillo y Homologos"/>
    <x v="3"/>
    <s v="Galon"/>
    <m/>
    <m/>
    <n v="1293"/>
    <s v="Si"/>
    <n v="0.32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m/>
    <m/>
    <m/>
    <n v="0"/>
    <n v="0"/>
    <n v="0"/>
    <n v="0"/>
    <b v="0"/>
    <n v="31.005793437225854"/>
    <n v="0.19791666666666666"/>
    <n v="128.19791666666666"/>
    <s v="ok"/>
  </r>
  <r>
    <s v="EA "/>
    <s v="EA Semibrillo y Homologos"/>
    <x v="3"/>
    <s v="Galon"/>
    <m/>
    <m/>
    <n v="1294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V"/>
    <m/>
    <n v="6.5"/>
    <n v="6.5"/>
    <n v="0.13541666666666666"/>
    <n v="4.0047514836063955"/>
    <n v="0.12014254450819187"/>
    <n v="17.741877852362222"/>
    <m/>
    <m/>
    <m/>
    <n v="0"/>
    <n v="0"/>
    <n v="0"/>
    <n v="0"/>
    <b v="0"/>
    <m/>
    <m/>
    <m/>
    <n v="0"/>
    <n v="0"/>
    <n v="0"/>
    <n v="0"/>
    <b v="0"/>
    <n v="45.730389547663407"/>
    <n v="0.28125"/>
    <n v="128.28125"/>
    <s v="ok"/>
  </r>
  <r>
    <s v="EA "/>
    <s v="EA Semibrillo y Homologos"/>
    <x v="3"/>
    <s v="Galon"/>
    <m/>
    <m/>
    <n v="1295"/>
    <m/>
    <m/>
    <m/>
    <m/>
    <m/>
    <x v="0"/>
    <n v="122"/>
    <n v="137.25"/>
    <s v="E"/>
    <m/>
    <n v="2.5"/>
    <n v="2.5"/>
    <n v="5.2083333333333336E-2"/>
    <n v="1.5402890321563063"/>
    <n v="4.620867096468919E-2"/>
    <n v="6.0078264383791193"/>
    <s v="V"/>
    <m/>
    <n v="14"/>
    <n v="14"/>
    <n v="0.29166666666666669"/>
    <n v="8.6256185800753151"/>
    <n v="0.25876855740225946"/>
    <n v="38.213275374318641"/>
    <s v="B"/>
    <m/>
    <n v="7.5"/>
    <n v="7.5"/>
    <n v="0.15625"/>
    <n v="4.6208670964689187"/>
    <n v="0.13862601289406756"/>
    <n v="29.987691102108407"/>
    <m/>
    <m/>
    <m/>
    <n v="0"/>
    <n v="0"/>
    <n v="0"/>
    <n v="0"/>
    <b v="0"/>
    <n v="74.208792914806168"/>
    <n v="0.5"/>
    <n v="122.5"/>
    <s v="ok"/>
  </r>
  <r>
    <s v="EA "/>
    <s v="EA Semibrillo y Homologos"/>
    <x v="3"/>
    <s v="Galon"/>
    <m/>
    <m/>
    <n v="1296"/>
    <m/>
    <m/>
    <m/>
    <m/>
    <m/>
    <x v="0"/>
    <n v="122"/>
    <n v="137.25"/>
    <s v="E"/>
    <m/>
    <n v="13"/>
    <n v="13"/>
    <n v="0.27083333333333331"/>
    <n v="8.0095029672127911"/>
    <n v="0.24028508901638373"/>
    <n v="31.24069747957142"/>
    <s v="V"/>
    <m/>
    <n v="40.5"/>
    <n v="40.5"/>
    <n v="0.84375"/>
    <n v="24.952682320932162"/>
    <n v="0.74858046962796487"/>
    <n v="110.54554661856463"/>
    <s v="B"/>
    <m/>
    <n v="14"/>
    <n v="14"/>
    <n v="0.29166666666666669"/>
    <n v="8.6256185800753151"/>
    <n v="0.25876855740225946"/>
    <n v="55.977023390602362"/>
    <m/>
    <m/>
    <m/>
    <n v="0"/>
    <n v="0"/>
    <n v="0"/>
    <n v="0"/>
    <b v="0"/>
    <n v="197.76326748873842"/>
    <n v="1.40625"/>
    <n v="123.40625"/>
    <s v="ok"/>
  </r>
  <r>
    <s v="EA "/>
    <s v="EA Semibrillo y Homologos"/>
    <x v="3"/>
    <s v="Galon"/>
    <m/>
    <m/>
    <n v="1297"/>
    <m/>
    <m/>
    <m/>
    <m/>
    <m/>
    <x v="1"/>
    <n v="118"/>
    <n v="132.75"/>
    <s v="E"/>
    <m/>
    <n v="17.5"/>
    <n v="17.5"/>
    <n v="0.36458333333333331"/>
    <n v="10.782023225094143"/>
    <n v="0.32346069675282429"/>
    <n v="42.054785068653835"/>
    <s v="R"/>
    <m/>
    <n v="22"/>
    <n v="22"/>
    <n v="0.45833333333333331"/>
    <n v="13.554543482975495"/>
    <n v="0.40663630448926485"/>
    <n v="22.962070359089612"/>
    <m/>
    <m/>
    <m/>
    <n v="0"/>
    <n v="0"/>
    <n v="0"/>
    <n v="0"/>
    <b v="0"/>
    <m/>
    <m/>
    <m/>
    <n v="0"/>
    <n v="0"/>
    <n v="0"/>
    <n v="0"/>
    <b v="0"/>
    <n v="65.016855427743451"/>
    <n v="0.82291666666666663"/>
    <n v="118.82291666666667"/>
    <s v="ok"/>
  </r>
  <r>
    <s v="EA "/>
    <s v="EA Semibrillo y Homologos"/>
    <x v="3"/>
    <s v="Galon"/>
    <m/>
    <m/>
    <n v="1298"/>
    <m/>
    <m/>
    <m/>
    <m/>
    <m/>
    <x v="1"/>
    <n v="118"/>
    <n v="132.75"/>
    <s v="E"/>
    <m/>
    <n v="34.5"/>
    <n v="34.5"/>
    <n v="0.71875"/>
    <n v="21.255988643757025"/>
    <n v="0.63767965931271076"/>
    <n v="82.908004849631851"/>
    <s v="V"/>
    <m/>
    <n v="91"/>
    <n v="91"/>
    <n v="1.8958333333333333"/>
    <n v="56.066520770489547"/>
    <n v="1.6819956231146864"/>
    <n v="248.38628993307114"/>
    <s v="B"/>
    <m/>
    <n v="26.5"/>
    <n v="26.5"/>
    <n v="0.55208333333333337"/>
    <n v="16.327063740856847"/>
    <n v="0.48981191222570541"/>
    <n v="105.95650856078305"/>
    <m/>
    <m/>
    <m/>
    <n v="0"/>
    <n v="0"/>
    <n v="0"/>
    <n v="0"/>
    <b v="0"/>
    <n v="437.25080334348604"/>
    <n v="3.1666666666666665"/>
    <n v="121.16666666666667"/>
    <s v="ok"/>
  </r>
  <r>
    <s v="EA "/>
    <s v="EA Semibrillo y Homologos"/>
    <x v="3"/>
    <s v="Galon"/>
    <m/>
    <m/>
    <n v="1299"/>
    <m/>
    <m/>
    <m/>
    <m/>
    <m/>
    <x v="2"/>
    <n v="115"/>
    <n v="129.375"/>
    <s v="E"/>
    <m/>
    <n v="167.2"/>
    <n v="167.2"/>
    <n v="3.4833333333333329"/>
    <n v="103.01453047061375"/>
    <n v="3.0904359141184123"/>
    <n v="401.80343219879546"/>
    <s v="R"/>
    <m/>
    <n v="340.1"/>
    <n v="340.1"/>
    <n v="7.0854166666666671"/>
    <n v="209.54091993454392"/>
    <n v="6.2862275980363176"/>
    <n v="354.97273314210804"/>
    <s v="B"/>
    <m/>
    <n v="8.6999999999999993"/>
    <n v="8.6999999999999993"/>
    <n v="0.18124999999999999"/>
    <n v="5.3602058319039454"/>
    <n v="0.16080617495711835"/>
    <n v="34.785721678445753"/>
    <s v="KX"/>
    <m/>
    <n v="108.9"/>
    <n v="108.9"/>
    <n v="2.2687500000000003"/>
    <n v="67.094990240728706"/>
    <n v="2.0128497072218612"/>
    <n v="224.00358917112698"/>
    <n v="1015.5654761904761"/>
    <n v="13.018750000000001"/>
    <n v="128.01875000000001"/>
    <s v="ok"/>
  </r>
  <r>
    <s v="EA "/>
    <s v="EA Semibrillo y Homologos"/>
    <x v="3"/>
    <s v="Galon"/>
    <m/>
    <m/>
    <n v="1300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L"/>
    <m/>
    <n v="7.5"/>
    <n v="7.5"/>
    <n v="0.15625"/>
    <n v="4.6208670964689187"/>
    <n v="0.13862601289406756"/>
    <n v="18.512785729071176"/>
    <s v="R"/>
    <m/>
    <n v="2.5"/>
    <n v="2.5"/>
    <n v="5.2083333333333336E-2"/>
    <n v="1.5402890321563063"/>
    <n v="4.620867096468919E-2"/>
    <n v="2.6093261771692742"/>
    <m/>
    <m/>
    <m/>
    <n v="0"/>
    <n v="0"/>
    <n v="0"/>
    <n v="0"/>
    <b v="0"/>
    <n v="25.120470719854907"/>
    <n v="0.22916666666666669"/>
    <n v="128.22916666666666"/>
    <s v="ok"/>
  </r>
  <r>
    <s v="EA "/>
    <s v="EA Semibrillo y Homologos"/>
    <x v="3"/>
    <s v="Galon"/>
    <m/>
    <m/>
    <n v="1301"/>
    <s v="Si"/>
    <n v="0.24"/>
    <s v="12.2020"/>
    <m/>
    <m/>
    <x v="3"/>
    <n v="128"/>
    <n v="144"/>
    <s v="L"/>
    <m/>
    <n v="22"/>
    <n v="22"/>
    <n v="0.45833333333333331"/>
    <n v="13.554543482975495"/>
    <n v="0.40663630448926485"/>
    <n v="54.304171471942119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m/>
    <m/>
    <m/>
    <n v="0"/>
    <n v="0"/>
    <n v="0"/>
    <n v="0"/>
    <b v="0"/>
    <n v="67.951769819913068"/>
    <n v="0.5625"/>
    <n v="128.5625"/>
    <s v="ok"/>
  </r>
  <r>
    <s v="EA "/>
    <s v="EA Semibrillo y Homologos"/>
    <x v="3"/>
    <s v="Galon"/>
    <m/>
    <m/>
    <n v="1302"/>
    <m/>
    <m/>
    <m/>
    <m/>
    <m/>
    <x v="0"/>
    <n v="122"/>
    <n v="137.25"/>
    <s v="V"/>
    <m/>
    <n v="35.5"/>
    <n v="35.5"/>
    <n v="0.73958333333333337"/>
    <n v="21.872104256619551"/>
    <n v="0.65616312769858653"/>
    <n v="96.897948270593702"/>
    <s v="B"/>
    <m/>
    <n v="28.5"/>
    <n v="28.5"/>
    <n v="0.59375"/>
    <n v="17.559294966581891"/>
    <n v="0.52677884899745675"/>
    <n v="113.95322618801194"/>
    <s v="T"/>
    <m/>
    <n v="5"/>
    <n v="5"/>
    <n v="0.10416666666666667"/>
    <n v="3.0805780643126126"/>
    <n v="9.241734192937838E-2"/>
    <n v="6.2502464243822144"/>
    <m/>
    <m/>
    <m/>
    <n v="0"/>
    <n v="0"/>
    <n v="0"/>
    <n v="0"/>
    <b v="0"/>
    <n v="217.10142088298787"/>
    <n v="1.4375000000000002"/>
    <n v="123.4375"/>
    <s v="ok"/>
  </r>
  <r>
    <s v="EA "/>
    <s v="EA Semibrillo y Homologos"/>
    <x v="3"/>
    <s v="Galon"/>
    <m/>
    <m/>
    <n v="1303"/>
    <m/>
    <m/>
    <m/>
    <m/>
    <m/>
    <x v="1"/>
    <n v="118"/>
    <n v="132.75"/>
    <s v="AXX"/>
    <m/>
    <n v="4"/>
    <n v="4"/>
    <n v="8.3333333333333329E-2"/>
    <n v="2.4644624514500899"/>
    <n v="7.3933873543502698E-2"/>
    <n v="5.1756512996421922"/>
    <s v="V"/>
    <m/>
    <n v="28.5"/>
    <n v="28.5"/>
    <n v="0.59375"/>
    <n v="17.559294966581891"/>
    <n v="0.52677884899745675"/>
    <n v="77.791310583434367"/>
    <s v="B"/>
    <m/>
    <n v="25"/>
    <n v="25"/>
    <n v="0.52083333333333337"/>
    <n v="15.402890321563063"/>
    <n v="0.46208670964689191"/>
    <n v="99.958970340361361"/>
    <m/>
    <m/>
    <m/>
    <n v="0"/>
    <n v="0"/>
    <n v="0"/>
    <n v="0"/>
    <b v="0"/>
    <n v="182.92593222343794"/>
    <n v="1.1979166666666667"/>
    <n v="119.19791666666667"/>
    <s v="ok"/>
  </r>
  <r>
    <s v="EA "/>
    <s v="EA Semibrillo y Homologos"/>
    <x v="3"/>
    <s v="Galon"/>
    <m/>
    <m/>
    <n v="1304"/>
    <m/>
    <m/>
    <m/>
    <m/>
    <m/>
    <x v="1"/>
    <n v="118"/>
    <n v="132.75"/>
    <s v="AXX"/>
    <m/>
    <n v="15.5"/>
    <n v="15.5"/>
    <n v="0.32291666666666669"/>
    <n v="9.5497919993690985"/>
    <n v="0.28649375998107296"/>
    <n v="20.055648786113498"/>
    <s v="V"/>
    <m/>
    <n v="55.5"/>
    <n v="55.5"/>
    <n v="1.15625"/>
    <n v="34.194416513869996"/>
    <n v="1.0258324954160998"/>
    <n v="151.48834166247747"/>
    <s v="B"/>
    <m/>
    <n v="42.5"/>
    <n v="42.5"/>
    <n v="0.88541666666666663"/>
    <n v="26.184913546657203"/>
    <n v="0.7855474063997161"/>
    <n v="169.93024957861431"/>
    <m/>
    <m/>
    <m/>
    <n v="0"/>
    <n v="0"/>
    <n v="0"/>
    <n v="0"/>
    <b v="0"/>
    <n v="341.47424002720527"/>
    <n v="2.3645833333333335"/>
    <n v="120.36458333333333"/>
    <s v="ok"/>
  </r>
  <r>
    <s v="EA "/>
    <s v="EA Semibrillo y Homologos"/>
    <x v="3"/>
    <s v="Galon"/>
    <m/>
    <m/>
    <n v="1305"/>
    <m/>
    <m/>
    <m/>
    <m/>
    <m/>
    <x v="1"/>
    <n v="118"/>
    <n v="132.75"/>
    <s v="AXX"/>
    <m/>
    <n v="31"/>
    <n v="31"/>
    <n v="0.64583333333333337"/>
    <n v="19.099583998738197"/>
    <n v="0.57298751996214592"/>
    <n v="40.111297572226995"/>
    <s v="V"/>
    <m/>
    <n v="105.5"/>
    <n v="105.5"/>
    <n v="2.1979166666666665"/>
    <n v="65.000197156996123"/>
    <n v="1.9500059147098836"/>
    <n v="287.96432514218685"/>
    <s v="B"/>
    <m/>
    <n v="77.5"/>
    <n v="77.5"/>
    <n v="1.6145833333333333"/>
    <n v="47.748959996845493"/>
    <n v="1.4324687999053647"/>
    <n v="309.87280805512017"/>
    <m/>
    <m/>
    <m/>
    <n v="0"/>
    <n v="0"/>
    <n v="0"/>
    <n v="0"/>
    <b v="0"/>
    <n v="637.94843076953407"/>
    <n v="4.458333333333333"/>
    <n v="122.45833333333333"/>
    <s v="ok"/>
  </r>
  <r>
    <s v="EA "/>
    <s v="EA Semibrillo y Homologos"/>
    <x v="3"/>
    <s v="Galon"/>
    <m/>
    <m/>
    <n v="1306"/>
    <m/>
    <m/>
    <m/>
    <m/>
    <m/>
    <x v="2"/>
    <n v="115"/>
    <n v="129.375"/>
    <s v="AXX"/>
    <m/>
    <n v="19.5"/>
    <n v="19.5"/>
    <n v="0.40625"/>
    <n v="12.014254450819189"/>
    <n v="0.36042763352457569"/>
    <n v="25.231300085755688"/>
    <s v="V"/>
    <m/>
    <n v="366.5"/>
    <n v="366.5"/>
    <n v="7.635416666666667"/>
    <n v="225.80637211411451"/>
    <n v="6.7741911634234349"/>
    <n v="1000.3689589062701"/>
    <s v="B"/>
    <m/>
    <n v="132.5"/>
    <n v="132.5"/>
    <n v="2.7604166666666665"/>
    <n v="81.635318704284231"/>
    <n v="2.4490595611285269"/>
    <n v="529.78254280391513"/>
    <s v="KX"/>
    <m/>
    <n v="57.5"/>
    <n v="57.5"/>
    <n v="1.1979166666666667"/>
    <n v="35.426647739595047"/>
    <n v="1.0627994321878513"/>
    <n v="118.27554065509459"/>
    <n v="1673.6583424510354"/>
    <n v="12"/>
    <n v="127"/>
    <s v="ok"/>
  </r>
  <r>
    <s v="EA "/>
    <s v="EA Semibrillo y Homologos"/>
    <x v="3"/>
    <s v="Galon"/>
    <m/>
    <m/>
    <n v="1307"/>
    <s v="Si"/>
    <n v="0.26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"/>
    <n v="3"/>
    <n v="6.25E-2"/>
    <n v="1.8483468385875674"/>
    <n v="5.5450405157627024E-2"/>
    <n v="8.1885590087825655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25.642674788814304"/>
    <n v="0.16666666666666666"/>
    <n v="128.16666666666666"/>
    <s v="ok"/>
  </r>
  <r>
    <s v="EA "/>
    <s v="EA Semibrillo y Homologos"/>
    <x v="3"/>
    <s v="Galon"/>
    <m/>
    <m/>
    <n v="1308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I"/>
    <m/>
    <n v="6"/>
    <n v="6"/>
    <n v="0.125"/>
    <n v="3.6966936771751349"/>
    <n v="0.11090081031525405"/>
    <n v="15.544696454445987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58.641487023292029"/>
    <n v="0.39583333333333337"/>
    <n v="128.39583333333334"/>
    <s v="ok"/>
  </r>
  <r>
    <s v="EA "/>
    <s v="EA Semibrillo y Homologos"/>
    <x v="3"/>
    <s v="Galon"/>
    <m/>
    <m/>
    <n v="1309"/>
    <m/>
    <m/>
    <m/>
    <m/>
    <m/>
    <x v="0"/>
    <n v="122"/>
    <n v="137.25"/>
    <s v="R"/>
    <m/>
    <n v="14"/>
    <n v="14"/>
    <n v="0.29166666666666669"/>
    <n v="8.6256185800753151"/>
    <n v="0.25876855740225946"/>
    <n v="14.612226592147936"/>
    <s v="V"/>
    <m/>
    <n v="4"/>
    <n v="4"/>
    <n v="8.3333333333333329E-2"/>
    <n v="2.4644624514500899"/>
    <n v="7.3933873543502698E-2"/>
    <n v="10.918078678376753"/>
    <s v="B"/>
    <m/>
    <n v="14.5"/>
    <n v="14.5"/>
    <n v="0.30208333333333331"/>
    <n v="8.9336763865065763"/>
    <n v="0.26801029159519729"/>
    <n v="57.976202797409584"/>
    <m/>
    <m/>
    <m/>
    <n v="0"/>
    <n v="0"/>
    <n v="0"/>
    <n v="0"/>
    <b v="0"/>
    <n v="83.506508067934277"/>
    <n v="0.67708333333333326"/>
    <n v="122.67708333333333"/>
    <s v="ok"/>
  </r>
  <r>
    <s v="EA "/>
    <s v="EA Semibrillo y Homologos"/>
    <x v="3"/>
    <s v="Galon"/>
    <m/>
    <m/>
    <n v="1310"/>
    <m/>
    <m/>
    <m/>
    <m/>
    <m/>
    <x v="0"/>
    <n v="122"/>
    <n v="137.25"/>
    <s v="E"/>
    <m/>
    <n v="8"/>
    <n v="8"/>
    <n v="0.16666666666666666"/>
    <n v="4.9289249029001798"/>
    <n v="0.1478677470870054"/>
    <n v="19.225044602813181"/>
    <s v="R"/>
    <m/>
    <n v="37.5"/>
    <n v="37.5"/>
    <n v="0.78125"/>
    <n v="23.104335482344592"/>
    <n v="0.69313006447033776"/>
    <n v="39.139892657539107"/>
    <s v="B"/>
    <m/>
    <n v="23"/>
    <n v="23"/>
    <n v="0.47916666666666669"/>
    <n v="14.170659095838017"/>
    <n v="0.42511977287514052"/>
    <n v="91.962252713132457"/>
    <m/>
    <m/>
    <m/>
    <n v="0"/>
    <n v="0"/>
    <n v="0"/>
    <n v="0"/>
    <b v="0"/>
    <n v="150.32718997348474"/>
    <n v="1.4270833333333333"/>
    <n v="123.42708333333333"/>
    <s v="ok"/>
  </r>
  <r>
    <s v="EA "/>
    <s v="EA Semibrillo y Homologos"/>
    <x v="3"/>
    <s v="Galon"/>
    <m/>
    <m/>
    <n v="1311"/>
    <m/>
    <m/>
    <m/>
    <m/>
    <m/>
    <x v="1"/>
    <n v="118"/>
    <n v="132.75"/>
    <s v="E"/>
    <m/>
    <n v="9.5"/>
    <n v="9.5"/>
    <n v="0.19791666666666666"/>
    <n v="5.8530983221939632"/>
    <n v="0.1755929496658189"/>
    <n v="22.829740465840654"/>
    <s v="R"/>
    <m/>
    <n v="26"/>
    <n v="26"/>
    <n v="0.54166666666666663"/>
    <n v="16.019005934425582"/>
    <n v="0.48057017803276747"/>
    <n v="27.136992242560449"/>
    <s v="B"/>
    <m/>
    <n v="11.5"/>
    <n v="11.5"/>
    <n v="0.23958333333333334"/>
    <n v="7.0853295479190086"/>
    <n v="0.21255988643757026"/>
    <n v="45.981126356566229"/>
    <m/>
    <m/>
    <m/>
    <n v="0"/>
    <n v="0"/>
    <n v="0"/>
    <n v="0"/>
    <b v="0"/>
    <n v="95.947859064967332"/>
    <n v="0.97916666666666663"/>
    <n v="118.97916666666667"/>
    <s v="ok"/>
  </r>
  <r>
    <s v="EA "/>
    <s v="EA Semibrillo y Homologos"/>
    <x v="3"/>
    <s v="Galon"/>
    <m/>
    <m/>
    <n v="1312"/>
    <m/>
    <m/>
    <m/>
    <m/>
    <m/>
    <x v="1"/>
    <n v="118"/>
    <n v="132.75"/>
    <s v="E"/>
    <m/>
    <n v="86.5"/>
    <n v="86.5"/>
    <n v="1.8020833333333333"/>
    <n v="53.294000512608193"/>
    <n v="1.5988200153782457"/>
    <n v="207.87079476791752"/>
    <s v="F"/>
    <m/>
    <n v="14"/>
    <n v="14"/>
    <n v="0.29166666666666669"/>
    <n v="8.6256185800753151"/>
    <n v="0.25876855740225946"/>
    <n v="25.418305388808392"/>
    <s v="R"/>
    <m/>
    <n v="93.5"/>
    <n v="93.5"/>
    <n v="1.9479166666666667"/>
    <n v="57.606809802645856"/>
    <n v="1.7282042940793756"/>
    <n v="97.588799026130857"/>
    <m/>
    <m/>
    <m/>
    <n v="0"/>
    <n v="0"/>
    <n v="0"/>
    <n v="0"/>
    <b v="0"/>
    <n v="330.87789918285677"/>
    <n v="4.041666666666667"/>
    <n v="122.04166666666667"/>
    <s v="ok"/>
  </r>
  <r>
    <s v="EA "/>
    <s v="EA Semibrillo y Homologos"/>
    <x v="3"/>
    <s v="Galon"/>
    <m/>
    <m/>
    <n v="1313"/>
    <m/>
    <m/>
    <m/>
    <m/>
    <m/>
    <x v="2"/>
    <n v="115"/>
    <n v="129.375"/>
    <s v="E"/>
    <m/>
    <n v="134.80000000000001"/>
    <n v="134.80000000000001"/>
    <n v="2.8083333333333336"/>
    <n v="83.052384613868043"/>
    <n v="2.4915715384160411"/>
    <n v="323.94200155740214"/>
    <s v="V"/>
    <m/>
    <n v="228.8"/>
    <n v="228.8"/>
    <n v="4.7666666666666666"/>
    <n v="140.96725222294515"/>
    <n v="4.2290175666883547"/>
    <n v="624.51410040315034"/>
    <s v="C"/>
    <m/>
    <n v="86"/>
    <n v="86"/>
    <n v="1.7916666666666667"/>
    <n v="52.985942706176935"/>
    <n v="1.5895782811853081"/>
    <n v="234.73869158510021"/>
    <m/>
    <m/>
    <m/>
    <n v="0"/>
    <n v="0"/>
    <n v="0"/>
    <n v="0"/>
    <b v="0"/>
    <n v="1183.1947935456526"/>
    <n v="9.3666666666666671"/>
    <n v="124.36666666666667"/>
    <s v="ok"/>
  </r>
  <r>
    <s v="EA "/>
    <s v="EA Semibrillo y Homologos"/>
    <x v="3"/>
    <s v="Galon"/>
    <m/>
    <m/>
    <n v="1314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L"/>
    <m/>
    <n v="9.5"/>
    <n v="9.5"/>
    <n v="0.19791666666666666"/>
    <n v="5.8530983221939632"/>
    <n v="0.1755929496658189"/>
    <n v="23.449528590156824"/>
    <s v="V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n v="54.897900217839151"/>
    <n v="0.375"/>
    <n v="128.375"/>
    <s v="ok"/>
  </r>
  <r>
    <s v="EA "/>
    <s v="EA Semibrillo y Homologos"/>
    <x v="3"/>
    <s v="Galon"/>
    <m/>
    <m/>
    <n v="1315"/>
    <s v="Si"/>
    <n v="0.21"/>
    <s v="12.2020"/>
    <m/>
    <m/>
    <x v="3"/>
    <n v="128"/>
    <n v="144"/>
    <s v="B"/>
    <m/>
    <n v="14.5"/>
    <n v="14.5"/>
    <n v="0.30208333333333331"/>
    <n v="8.9336763865065763"/>
    <n v="0.26801029159519729"/>
    <n v="57.976202797409584"/>
    <s v="C"/>
    <m/>
    <n v="2.5"/>
    <n v="2.5"/>
    <n v="5.2083333333333336E-2"/>
    <n v="1.5402890321563063"/>
    <n v="4.620867096468919E-2"/>
    <n v="6.8237991739854715"/>
    <s v="V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79.812360154163102"/>
    <n v="0.46874999999999994"/>
    <n v="128.46875"/>
    <s v="ok"/>
  </r>
  <r>
    <s v="EA "/>
    <s v="EA Semibrillo y Homologos"/>
    <x v="3"/>
    <s v="Galon"/>
    <m/>
    <m/>
    <n v="1316"/>
    <m/>
    <m/>
    <m/>
    <m/>
    <m/>
    <x v="0"/>
    <n v="122"/>
    <n v="137.25"/>
    <s v="L"/>
    <m/>
    <n v="1.5"/>
    <n v="1.5"/>
    <n v="3.125E-2"/>
    <n v="0.92417341929378372"/>
    <n v="2.7725202578813512E-2"/>
    <n v="3.7025571458142355"/>
    <s v="V"/>
    <m/>
    <n v="9.5"/>
    <n v="9.5"/>
    <n v="0.19791666666666666"/>
    <n v="5.8530983221939632"/>
    <n v="0.1755929496658189"/>
    <n v="25.930436861144788"/>
    <s v="B"/>
    <m/>
    <n v="23"/>
    <n v="23"/>
    <n v="0.47916666666666669"/>
    <n v="14.170659095838017"/>
    <n v="0.42511977287514052"/>
    <n v="91.962252713132457"/>
    <m/>
    <m/>
    <m/>
    <n v="0"/>
    <n v="0"/>
    <n v="0"/>
    <n v="0"/>
    <b v="0"/>
    <n v="121.59524672009148"/>
    <n v="0.70833333333333337"/>
    <n v="122.70833333333333"/>
    <s v="ok"/>
  </r>
  <r>
    <s v="EA "/>
    <s v="EA Semibrillo y Homologos"/>
    <x v="3"/>
    <s v="Galon"/>
    <m/>
    <m/>
    <n v="1317"/>
    <m/>
    <m/>
    <m/>
    <m/>
    <m/>
    <x v="0"/>
    <n v="122"/>
    <n v="137.25"/>
    <s v="V"/>
    <m/>
    <n v="15.5"/>
    <n v="15.5"/>
    <n v="0.32291666666666669"/>
    <n v="9.5497919993690985"/>
    <n v="0.28649375998107296"/>
    <n v="42.307554878709922"/>
    <s v="B"/>
    <m/>
    <n v="43"/>
    <n v="43"/>
    <n v="0.89583333333333337"/>
    <n v="26.492971353088468"/>
    <n v="0.79478914059265404"/>
    <n v="171.92942898542154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215.114193058718"/>
    <n v="1.2291666666666667"/>
    <n v="123.22916666666667"/>
    <s v="ok"/>
  </r>
  <r>
    <s v="EA "/>
    <s v="EA Semibrillo y Homologos"/>
    <x v="3"/>
    <s v="Galon"/>
    <m/>
    <m/>
    <n v="1318"/>
    <m/>
    <m/>
    <m/>
    <m/>
    <m/>
    <x v="1"/>
    <n v="118"/>
    <n v="132.75"/>
    <s v="E"/>
    <m/>
    <n v="11.5"/>
    <n v="11.5"/>
    <n v="0.23958333333333334"/>
    <n v="7.0853295479190086"/>
    <n v="0.21255988643757026"/>
    <n v="27.63600161654395"/>
    <s v="R"/>
    <m/>
    <n v="12"/>
    <n v="12"/>
    <n v="0.25"/>
    <n v="7.3933873543502697"/>
    <n v="0.2218016206305081"/>
    <n v="12.524765650412515"/>
    <s v="B"/>
    <m/>
    <n v="20"/>
    <n v="20"/>
    <n v="0.41666666666666669"/>
    <n v="12.32231225725045"/>
    <n v="0.36966936771751352"/>
    <n v="79.967176272289095"/>
    <m/>
    <m/>
    <m/>
    <n v="0"/>
    <n v="0"/>
    <n v="0"/>
    <n v="0"/>
    <b v="0"/>
    <n v="120.12794353924556"/>
    <n v="0.90625"/>
    <n v="118.90625"/>
    <s v="ok"/>
  </r>
  <r>
    <s v="EA "/>
    <s v="EA Semibrillo y Homologos"/>
    <x v="3"/>
    <s v="Galon"/>
    <m/>
    <m/>
    <n v="1319"/>
    <m/>
    <m/>
    <m/>
    <m/>
    <m/>
    <x v="1"/>
    <n v="118"/>
    <n v="132.75"/>
    <s v="E"/>
    <m/>
    <n v="25.5"/>
    <n v="25.5"/>
    <n v="0.53125"/>
    <n v="15.710948127994323"/>
    <n v="0.47132844383982969"/>
    <n v="61.27982967146702"/>
    <s v="V"/>
    <m/>
    <n v="43.5"/>
    <n v="43.5"/>
    <n v="0.90625"/>
    <n v="26.801029159519729"/>
    <n v="0.80403087478559188"/>
    <n v="118.7341056273472"/>
    <s v="B"/>
    <m/>
    <n v="104.5"/>
    <n v="104.5"/>
    <n v="2.1770833333333335"/>
    <n v="64.384081544133608"/>
    <n v="1.9315224463240082"/>
    <n v="417.82849602271051"/>
    <m/>
    <m/>
    <m/>
    <n v="0"/>
    <n v="0"/>
    <n v="0"/>
    <n v="0"/>
    <b v="0"/>
    <n v="597.84243132152471"/>
    <n v="3.6145833333333335"/>
    <n v="121.61458333333333"/>
    <s v="ok"/>
  </r>
  <r>
    <s v="EA "/>
    <s v="EA Semibrillo y Homologos"/>
    <x v="3"/>
    <s v="Galon"/>
    <m/>
    <m/>
    <n v="1320"/>
    <m/>
    <m/>
    <m/>
    <m/>
    <m/>
    <x v="2"/>
    <n v="115"/>
    <n v="129.375"/>
    <s v="V"/>
    <m/>
    <n v="70"/>
    <n v="70"/>
    <n v="1.4583333333333333"/>
    <n v="43.128092900376572"/>
    <n v="1.2938427870112972"/>
    <n v="191.06637687159318"/>
    <s v="B"/>
    <m/>
    <n v="185"/>
    <n v="185"/>
    <n v="3.8541666666666665"/>
    <n v="113.98138837956665"/>
    <n v="3.4194416513869994"/>
    <n v="739.696380518674"/>
    <s v="D"/>
    <m/>
    <n v="15"/>
    <n v="15"/>
    <n v="0.3125"/>
    <n v="9.2417341929378374"/>
    <n v="0.27725202578813513"/>
    <n v="26.316275837596478"/>
    <s v="KX"/>
    <m/>
    <n v="207.5"/>
    <n v="207.5"/>
    <n v="4.322916666666667"/>
    <n v="127.84398966897342"/>
    <n v="3.8353196900692024"/>
    <n v="426.82042932055873"/>
    <n v="1383.8994625484224"/>
    <n v="9.9479166666666679"/>
    <n v="124.94791666666667"/>
    <s v="ok"/>
  </r>
  <r>
    <s v="EA "/>
    <s v="EA Semibrillo y Homologos"/>
    <x v="4"/>
    <s v="Galon"/>
    <m/>
    <m/>
    <s v="OW101"/>
    <s v="Si"/>
    <m/>
    <s v="05.02.20"/>
    <m/>
    <m/>
    <x v="3"/>
    <n v="128"/>
    <n v="144"/>
    <s v="C"/>
    <m/>
    <n v="2"/>
    <n v="2"/>
    <n v="4.1666666666666664E-2"/>
    <n v="1.232231225725045"/>
    <n v="3.6966936771751349E-2"/>
    <n v="5.4590393391883767"/>
    <s v="L"/>
    <m/>
    <n v="3"/>
    <n v="3"/>
    <n v="6.25E-2"/>
    <n v="1.8483468385875674"/>
    <n v="5.5450405157627024E-2"/>
    <n v="7.4051142916284709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14.158066455727395"/>
    <n v="0.12499999999999999"/>
    <n v="128.125"/>
    <s v="ok"/>
  </r>
  <r>
    <s v="EA "/>
    <s v="EA Semibrillo y Homologos"/>
    <x v="4"/>
    <s v="Galon"/>
    <m/>
    <m/>
    <s v="OW155"/>
    <s v="Si"/>
    <m/>
    <s v="05.02.20"/>
    <m/>
    <m/>
    <x v="3"/>
    <n v="128"/>
    <n v="144"/>
    <s v="L"/>
    <m/>
    <n v="2.5"/>
    <n v="2.5"/>
    <n v="5.2083333333333336E-2"/>
    <n v="1.5402890321563063"/>
    <n v="4.620867096468919E-2"/>
    <n v="6.1709285763570589"/>
    <s v="AXX"/>
    <m/>
    <n v="1.5"/>
    <n v="1.5"/>
    <n v="3.125E-2"/>
    <n v="0.92417341929378372"/>
    <n v="2.7725202578813512E-2"/>
    <n v="1.9408692373658221"/>
    <m/>
    <m/>
    <m/>
    <n v="0"/>
    <n v="0"/>
    <n v="0"/>
    <n v="0"/>
    <b v="0"/>
    <m/>
    <m/>
    <m/>
    <n v="0"/>
    <n v="0"/>
    <n v="0"/>
    <n v="0"/>
    <b v="0"/>
    <n v="8.1117978137228803"/>
    <n v="8.3333333333333343E-2"/>
    <n v="128.08333333333334"/>
    <s v="ok"/>
  </r>
  <r>
    <s v="EA "/>
    <s v="EA Semibrillo y Homologos"/>
    <x v="4"/>
    <s v="Galon"/>
    <m/>
    <m/>
    <s v="OW104"/>
    <s v="Si"/>
    <m/>
    <s v="05.02.20"/>
    <m/>
    <m/>
    <x v="3"/>
    <n v="128"/>
    <n v="144"/>
    <s v="L"/>
    <m/>
    <n v="4.5"/>
    <n v="4.5"/>
    <n v="9.375E-2"/>
    <n v="2.772520257881351"/>
    <n v="8.3175607736440532E-2"/>
    <n v="11.107671437442706"/>
    <s v="C"/>
    <m/>
    <n v="1"/>
    <n v="1"/>
    <n v="2.0833333333333332E-2"/>
    <n v="0.61611561286252248"/>
    <n v="1.8483468385875675E-2"/>
    <n v="2.7295196695941883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15.131103931947441"/>
    <n v="0.13541666666666666"/>
    <n v="128.13541666666666"/>
    <s v="ok"/>
  </r>
  <r>
    <s v="EA "/>
    <s v="EA Semibrillo y Homologos"/>
    <x v="4"/>
    <s v="Galon"/>
    <m/>
    <m/>
    <s v="OW105"/>
    <s v="Si"/>
    <m/>
    <s v="05.02.20"/>
    <m/>
    <m/>
    <x v="3"/>
    <n v="128"/>
    <n v="144"/>
    <s v="L"/>
    <m/>
    <n v="5"/>
    <n v="5"/>
    <n v="0.10416666666666667"/>
    <n v="3.0805780643126126"/>
    <n v="9.241734192937838E-2"/>
    <n v="12.341857152714118"/>
    <s v="C"/>
    <m/>
    <n v="0.5"/>
    <n v="0.5"/>
    <n v="1.0416666666666666E-2"/>
    <n v="0.30805780643126124"/>
    <n v="9.2417341929378373E-3"/>
    <n v="1.3647598347970942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15.00052981242176"/>
    <n v="0.13541666666666669"/>
    <n v="128.13541666666666"/>
    <s v="ok"/>
  </r>
  <r>
    <s v="EA "/>
    <s v="EA Semibrillo y Homologos"/>
    <x v="4"/>
    <s v="Galon"/>
    <m/>
    <m/>
    <s v="OW107"/>
    <s v="Si"/>
    <m/>
    <s v="05.02.20"/>
    <m/>
    <m/>
    <x v="3"/>
    <n v="128"/>
    <n v="144"/>
    <s v="V"/>
    <m/>
    <n v="0.5"/>
    <n v="0.5"/>
    <n v="1.0416666666666666E-2"/>
    <n v="0.30805780643126124"/>
    <n v="9.2417341929378373E-3"/>
    <n v="1.3647598347970942"/>
    <s v="L"/>
    <m/>
    <n v="11"/>
    <n v="11"/>
    <n v="0.22916666666666666"/>
    <n v="6.7772717414877475"/>
    <n v="0.20331815224463243"/>
    <n v="27.15208573597106"/>
    <m/>
    <m/>
    <m/>
    <n v="0"/>
    <n v="0"/>
    <n v="0"/>
    <n v="0"/>
    <b v="0"/>
    <m/>
    <m/>
    <m/>
    <n v="0"/>
    <n v="0"/>
    <n v="0"/>
    <n v="0"/>
    <b v="0"/>
    <n v="28.516845570768155"/>
    <n v="0.23958333333333331"/>
    <n v="128.23958333333334"/>
    <s v="ok"/>
  </r>
  <r>
    <s v="EA "/>
    <s v="EA Semibrillo y Homologos"/>
    <x v="4"/>
    <s v="Galon"/>
    <m/>
    <m/>
    <s v="OW117"/>
    <s v="Si"/>
    <m/>
    <s v="05.02.20"/>
    <m/>
    <m/>
    <x v="3"/>
    <n v="128"/>
    <n v="144"/>
    <s v="L"/>
    <m/>
    <n v="1.5"/>
    <n v="1.5"/>
    <n v="3.125E-2"/>
    <n v="0.92417341929378372"/>
    <n v="2.7725202578813512E-2"/>
    <n v="3.7025571458142355"/>
    <s v="D"/>
    <m/>
    <n v="1.5"/>
    <n v="1.5"/>
    <n v="3.125E-2"/>
    <n v="0.92417341929378372"/>
    <n v="2.7725202578813512E-2"/>
    <n v="2.6316275837596477"/>
    <s v="C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13.157983903559355"/>
    <n v="0.11458333333333334"/>
    <n v="128.11458333333334"/>
    <s v="ok"/>
  </r>
  <r>
    <s v="EA "/>
    <s v="EA Semibrillo y Homologos"/>
    <x v="4"/>
    <s v="Galon"/>
    <m/>
    <m/>
    <s v="OW120"/>
    <s v="Si"/>
    <m/>
    <s v="05.02.20"/>
    <m/>
    <m/>
    <x v="3"/>
    <n v="128"/>
    <n v="144"/>
    <s v="L"/>
    <m/>
    <n v="2.5"/>
    <n v="2.5"/>
    <n v="5.2083333333333336E-2"/>
    <n v="1.5402890321563063"/>
    <n v="4.620867096468919E-2"/>
    <n v="6.1709285763570589"/>
    <s v="D"/>
    <m/>
    <n v="1"/>
    <n v="1"/>
    <n v="2.0833333333333332E-2"/>
    <n v="0.61611561286252248"/>
    <n v="1.8483468385875675E-2"/>
    <n v="1.7544183891730984"/>
    <s v="C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17.478665809109817"/>
    <n v="0.14583333333333334"/>
    <n v="128.14583333333334"/>
    <s v="ok"/>
  </r>
  <r>
    <s v="EA "/>
    <s v="EA Semibrillo y Homologos"/>
    <x v="4"/>
    <s v="Galon"/>
    <m/>
    <m/>
    <s v="OW123"/>
    <s v="Si"/>
    <m/>
    <s v="05.02.20"/>
    <m/>
    <m/>
    <x v="3"/>
    <n v="128"/>
    <n v="144"/>
    <s v="L"/>
    <m/>
    <n v="4.5"/>
    <n v="4.5"/>
    <n v="9.375E-2"/>
    <n v="2.772520257881351"/>
    <n v="8.3175607736440532E-2"/>
    <n v="11.107671437442706"/>
    <s v="C"/>
    <m/>
    <n v="2.5"/>
    <n v="2.5"/>
    <n v="5.2083333333333336E-2"/>
    <n v="1.5402890321563063"/>
    <n v="4.620867096468919E-2"/>
    <n v="6.8237991739854715"/>
    <s v="AXX"/>
    <m/>
    <n v="1.5"/>
    <n v="1.5"/>
    <n v="3.125E-2"/>
    <n v="0.92417341929378372"/>
    <n v="2.7725202578813512E-2"/>
    <n v="1.9408692373658221"/>
    <m/>
    <m/>
    <m/>
    <n v="0"/>
    <n v="0"/>
    <n v="0"/>
    <n v="0"/>
    <b v="0"/>
    <n v="19.872339848793999"/>
    <n v="0.17708333333333334"/>
    <n v="128.17708333333334"/>
    <s v="ok"/>
  </r>
  <r>
    <s v="EA "/>
    <s v="EA Semibrillo y Homologos"/>
    <x v="4"/>
    <s v="Galon"/>
    <m/>
    <m/>
    <s v="OW124"/>
    <s v="Si"/>
    <m/>
    <s v="05.02.20"/>
    <m/>
    <m/>
    <x v="3"/>
    <n v="128"/>
    <n v="144"/>
    <s v="L"/>
    <m/>
    <n v="4"/>
    <n v="4"/>
    <n v="8.3333333333333329E-2"/>
    <n v="2.4644624514500899"/>
    <n v="7.3933873543502698E-2"/>
    <n v="9.8734857221712939"/>
    <s v="C"/>
    <m/>
    <n v="1.5"/>
    <n v="1.5"/>
    <n v="3.125E-2"/>
    <n v="0.92417341929378372"/>
    <n v="2.7725202578813512E-2"/>
    <n v="4.0942795043912827"/>
    <s v="AXX"/>
    <m/>
    <n v="3"/>
    <n v="3"/>
    <n v="6.25E-2"/>
    <n v="1.8483468385875674"/>
    <n v="5.5450405157627024E-2"/>
    <n v="3.8817384747316441"/>
    <m/>
    <m/>
    <m/>
    <n v="0"/>
    <n v="0"/>
    <n v="0"/>
    <n v="0"/>
    <b v="0"/>
    <n v="17.849503701294221"/>
    <n v="0.17708333333333331"/>
    <n v="128.17708333333334"/>
    <s v="ok"/>
  </r>
  <r>
    <s v="EA "/>
    <s v="EA Semibrillo y Homologos"/>
    <x v="4"/>
    <s v="Galon"/>
    <m/>
    <m/>
    <s v="OW149"/>
    <s v="Si"/>
    <m/>
    <s v="05.02.20"/>
    <m/>
    <m/>
    <x v="3"/>
    <n v="128"/>
    <n v="144"/>
    <s v="L"/>
    <m/>
    <n v="1.5"/>
    <n v="1.5"/>
    <n v="3.125E-2"/>
    <n v="0.92417341929378372"/>
    <n v="2.7725202578813512E-2"/>
    <n v="3.7025571458142355"/>
    <s v="C"/>
    <m/>
    <n v="3"/>
    <n v="3"/>
    <n v="6.25E-2"/>
    <n v="1.8483468385875674"/>
    <n v="5.5450405157627024E-2"/>
    <n v="8.1885590087825655"/>
    <s v="B"/>
    <m/>
    <n v="1"/>
    <n v="1"/>
    <n v="2.0833333333333332E-2"/>
    <n v="0.61611561286252248"/>
    <n v="1.8483468385875675E-2"/>
    <n v="3.9983588136144541"/>
    <m/>
    <m/>
    <m/>
    <n v="0"/>
    <n v="0"/>
    <n v="0"/>
    <n v="0"/>
    <b v="0"/>
    <n v="15.889474968211255"/>
    <n v="0.11458333333333333"/>
    <n v="128.11458333333334"/>
    <s v="ok"/>
  </r>
  <r>
    <s v="EA "/>
    <s v="EA Semibrillo y Homologos"/>
    <x v="4"/>
    <s v="Galon"/>
    <m/>
    <m/>
    <s v="OW153"/>
    <s v="Si"/>
    <m/>
    <s v="05.02.20"/>
    <m/>
    <m/>
    <x v="3"/>
    <n v="128"/>
    <n v="144"/>
    <s v="L"/>
    <m/>
    <n v="4"/>
    <n v="4"/>
    <n v="8.3333333333333329E-2"/>
    <n v="2.4644624514500899"/>
    <n v="7.3933873543502698E-2"/>
    <n v="9.8734857221712939"/>
    <s v="AXX"/>
    <m/>
    <n v="2.5"/>
    <n v="2.5"/>
    <n v="5.2083333333333336E-2"/>
    <n v="1.5402890321563063"/>
    <n v="4.620867096468919E-2"/>
    <n v="3.2347820622763703"/>
    <m/>
    <m/>
    <m/>
    <n v="0"/>
    <n v="0"/>
    <n v="0"/>
    <n v="0"/>
    <b v="0"/>
    <m/>
    <m/>
    <m/>
    <n v="0"/>
    <n v="0"/>
    <n v="0"/>
    <n v="0"/>
    <b v="0"/>
    <n v="13.108267784447664"/>
    <n v="0.13541666666666666"/>
    <n v="128.13541666666666"/>
    <s v="ok"/>
  </r>
  <r>
    <s v="EA "/>
    <s v="EA Semibrillo y Homologos"/>
    <x v="4"/>
    <s v="Galon"/>
    <m/>
    <m/>
    <s v="OW157"/>
    <s v="Si"/>
    <m/>
    <s v="05.02.20"/>
    <m/>
    <m/>
    <x v="3"/>
    <n v="128"/>
    <n v="144"/>
    <s v="L"/>
    <m/>
    <n v="6"/>
    <n v="6"/>
    <n v="0.125"/>
    <n v="3.6966936771751349"/>
    <n v="0.11090081031525405"/>
    <n v="14.810228583256942"/>
    <s v="C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m/>
    <m/>
    <m/>
    <n v="0"/>
    <n v="0"/>
    <n v="0"/>
    <n v="0"/>
    <b v="0"/>
    <n v="21.634027757242414"/>
    <n v="0.17708333333333334"/>
    <n v="128.17708333333334"/>
    <s v="ok"/>
  </r>
  <r>
    <s v="EA "/>
    <s v="EA Semibrillo y Homologos"/>
    <x v="4"/>
    <s v="Galon"/>
    <m/>
    <m/>
    <s v="OW160"/>
    <s v="Si"/>
    <m/>
    <s v="05.02.20"/>
    <m/>
    <m/>
    <x v="3"/>
    <n v="128"/>
    <n v="144"/>
    <s v="L"/>
    <m/>
    <n v="8.5"/>
    <n v="8.5"/>
    <n v="0.17708333333333334"/>
    <n v="5.2369827093314418"/>
    <n v="0.15710948127994326"/>
    <n v="20.981157159614003"/>
    <s v="C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m/>
    <m/>
    <m/>
    <n v="0"/>
    <n v="0"/>
    <n v="0"/>
    <n v="0"/>
    <b v="0"/>
    <n v="30.534476003193664"/>
    <n v="0.25"/>
    <n v="128.25"/>
    <s v="ok"/>
  </r>
  <r>
    <s v="EA "/>
    <s v="EA Semibrillo y Homologos"/>
    <x v="4"/>
    <s v="Galon"/>
    <m/>
    <m/>
    <s v="0011"/>
    <s v="Si"/>
    <m/>
    <s v="05.02.20"/>
    <m/>
    <m/>
    <x v="3"/>
    <n v="128"/>
    <n v="144"/>
    <s v="L"/>
    <m/>
    <n v="1.5"/>
    <n v="1.5"/>
    <n v="3.125E-2"/>
    <n v="0.92417341929378372"/>
    <n v="2.7725202578813512E-2"/>
    <n v="3.7025571458142355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m/>
    <m/>
    <m/>
    <n v="0"/>
    <n v="0"/>
    <n v="0"/>
    <n v="0"/>
    <b v="0"/>
    <n v="4.9964699707247835"/>
    <n v="5.2083333333333329E-2"/>
    <n v="128.05208333333334"/>
    <s v="ok"/>
  </r>
  <r>
    <s v="EA "/>
    <s v="EA Semibrillo y Homologos"/>
    <x v="4"/>
    <s v="Galon"/>
    <m/>
    <m/>
    <s v="0023"/>
    <s v="Si"/>
    <m/>
    <s v="05.02.20"/>
    <m/>
    <m/>
    <x v="3"/>
    <n v="128"/>
    <n v="144"/>
    <s v="L"/>
    <m/>
    <n v="5"/>
    <n v="5"/>
    <n v="0.10416666666666667"/>
    <n v="3.0805780643126126"/>
    <n v="9.241734192937838E-2"/>
    <n v="12.341857152714118"/>
    <s v="D"/>
    <m/>
    <n v="1"/>
    <n v="1"/>
    <n v="2.0833333333333332E-2"/>
    <n v="0.61611561286252248"/>
    <n v="1.8483468385875675E-2"/>
    <n v="1.7544183891730984"/>
    <s v="AXX"/>
    <m/>
    <n v="1"/>
    <n v="1"/>
    <n v="2.0833333333333332E-2"/>
    <n v="0.61611561286252248"/>
    <n v="1.8483468385875675E-2"/>
    <n v="1.293912824910548"/>
    <m/>
    <m/>
    <m/>
    <n v="0"/>
    <n v="0"/>
    <n v="0"/>
    <n v="0"/>
    <b v="0"/>
    <n v="15.390188366797764"/>
    <n v="0.14583333333333334"/>
    <n v="128.14583333333334"/>
    <s v="ok"/>
  </r>
  <r>
    <s v="EA "/>
    <s v="EA Semibrillo y Homologos"/>
    <x v="4"/>
    <s v="Galon"/>
    <m/>
    <m/>
    <n v="8234"/>
    <s v="Si"/>
    <m/>
    <s v="05.02.20"/>
    <m/>
    <m/>
    <x v="3"/>
    <n v="128"/>
    <n v="144"/>
    <s v="F"/>
    <m/>
    <n v="7"/>
    <n v="7"/>
    <n v="0.14583333333333334"/>
    <n v="4.3128092900376576"/>
    <n v="0.12938427870112973"/>
    <n v="12.709152694404196"/>
    <s v="C"/>
    <m/>
    <n v="3"/>
    <n v="3"/>
    <n v="6.25E-2"/>
    <n v="1.8483468385875674"/>
    <n v="5.5450405157627024E-2"/>
    <n v="8.1885590087825655"/>
    <s v="B"/>
    <m/>
    <n v="41"/>
    <n v="41"/>
    <n v="0.85416666666666663"/>
    <n v="25.26074012736342"/>
    <n v="0.7578222038209026"/>
    <n v="163.93271135819262"/>
    <m/>
    <m/>
    <m/>
    <n v="0"/>
    <n v="0"/>
    <n v="0"/>
    <n v="0"/>
    <b v="0"/>
    <n v="184.83042306137938"/>
    <n v="1.0625"/>
    <n v="129.0625"/>
    <s v="ok"/>
  </r>
  <r>
    <s v="EA "/>
    <s v="EA Semibrillo y Homologos"/>
    <x v="4"/>
    <s v="Galon"/>
    <m/>
    <m/>
    <n v="8236"/>
    <s v="Si"/>
    <m/>
    <s v="05.02.20"/>
    <m/>
    <m/>
    <x v="3"/>
    <n v="128"/>
    <n v="144"/>
    <s v="V"/>
    <m/>
    <n v="0.5"/>
    <n v="0.5"/>
    <n v="1.0416666666666666E-2"/>
    <n v="0.30805780643126124"/>
    <n v="9.2417341929378373E-3"/>
    <n v="1.3647598347970942"/>
    <s v="L"/>
    <m/>
    <n v="15"/>
    <n v="15"/>
    <n v="0.3125"/>
    <n v="9.2417341929378374"/>
    <n v="0.27725202578813513"/>
    <n v="37.025571458142352"/>
    <s v="E"/>
    <m/>
    <n v="1"/>
    <n v="1"/>
    <n v="2.0833333333333332E-2"/>
    <n v="0.61611561286252248"/>
    <n v="1.8483468385875675E-2"/>
    <n v="2.4031305753516476"/>
    <m/>
    <m/>
    <m/>
    <n v="0"/>
    <n v="0"/>
    <n v="0"/>
    <n v="0"/>
    <b v="0"/>
    <n v="40.793461868291089"/>
    <n v="0.34375"/>
    <n v="128.34375"/>
    <s v="ok"/>
  </r>
  <r>
    <s v="EA "/>
    <s v="EA Semibrillo y Homologos"/>
    <x v="4"/>
    <s v="Galon"/>
    <m/>
    <m/>
    <n v="8256"/>
    <s v="Si"/>
    <m/>
    <s v="05.02.20"/>
    <m/>
    <m/>
    <x v="1"/>
    <n v="118"/>
    <n v="132.75"/>
    <s v="E"/>
    <m/>
    <n v="4.5"/>
    <n v="4.5"/>
    <n v="9.375E-2"/>
    <n v="2.772520257881351"/>
    <n v="8.3175607736440532E-2"/>
    <n v="10.814087589082416"/>
    <s v="V"/>
    <m/>
    <n v="2.5"/>
    <n v="2.5"/>
    <n v="5.2083333333333336E-2"/>
    <n v="1.5402890321563063"/>
    <n v="4.620867096468919E-2"/>
    <n v="6.8237991739854715"/>
    <s v="B"/>
    <m/>
    <n v="29"/>
    <n v="29"/>
    <n v="0.60416666666666663"/>
    <n v="17.867352773013153"/>
    <n v="0.53602058319039458"/>
    <n v="115.95240559481917"/>
    <m/>
    <m/>
    <m/>
    <n v="0"/>
    <n v="0"/>
    <n v="0"/>
    <n v="0"/>
    <b v="0"/>
    <n v="133.59029235788705"/>
    <n v="0.75"/>
    <n v="118.75"/>
    <s v="ok"/>
  </r>
  <r>
    <s v="EA "/>
    <s v="EA Semibrillo y Homologos"/>
    <x v="4"/>
    <s v="Galon"/>
    <m/>
    <m/>
    <s v="Bco. Hueso"/>
    <s v="Si"/>
    <m/>
    <s v="05.02.20"/>
    <m/>
    <m/>
    <x v="3"/>
    <n v="128"/>
    <n v="144"/>
    <s v="L"/>
    <m/>
    <n v="6"/>
    <n v="6"/>
    <n v="0.125"/>
    <n v="3.6966936771751349"/>
    <n v="0.11090081031525405"/>
    <n v="14.810228583256942"/>
    <s v="C"/>
    <m/>
    <n v="5"/>
    <n v="5"/>
    <n v="0.10416666666666667"/>
    <n v="3.0805780643126126"/>
    <n v="9.241734192937838E-2"/>
    <n v="13.647598347970943"/>
    <s v="AXX"/>
    <m/>
    <n v="4"/>
    <n v="4"/>
    <n v="8.3333333333333329E-2"/>
    <n v="2.4644624514500899"/>
    <n v="7.3933873543502698E-2"/>
    <n v="5.1756512996421922"/>
    <m/>
    <m/>
    <m/>
    <n v="0"/>
    <n v="0"/>
    <n v="0"/>
    <n v="0"/>
    <b v="0"/>
    <n v="33.633478230870075"/>
    <n v="0.3125"/>
    <n v="128.3125"/>
    <s v="ok"/>
  </r>
  <r>
    <s v="EA "/>
    <s v="EA Semibrillo y Homologos"/>
    <x v="4"/>
    <s v="Galon"/>
    <m/>
    <m/>
    <s v="Bco. Ingles"/>
    <s v="Si"/>
    <m/>
    <s v="05.02.20"/>
    <m/>
    <m/>
    <x v="3"/>
    <n v="128"/>
    <n v="144"/>
    <s v="L"/>
    <m/>
    <n v="15.5"/>
    <n v="15.5"/>
    <n v="0.32291666666666669"/>
    <n v="9.5497919993690985"/>
    <n v="0.28649375998107296"/>
    <n v="38.259757173413767"/>
    <s v="C"/>
    <m/>
    <n v="4.5"/>
    <n v="4.5"/>
    <n v="9.375E-2"/>
    <n v="2.772520257881351"/>
    <n v="8.3175607736440532E-2"/>
    <n v="12.282838513173848"/>
    <s v="B"/>
    <m/>
    <n v="0.5"/>
    <n v="0.5"/>
    <n v="1.0416666666666666E-2"/>
    <n v="0.30805780643126124"/>
    <n v="9.2417341929378373E-3"/>
    <n v="1.9991794068072271"/>
    <m/>
    <m/>
    <m/>
    <n v="0"/>
    <n v="0"/>
    <n v="0"/>
    <n v="0"/>
    <b v="0"/>
    <n v="52.541775093394847"/>
    <n v="0.42708333333333337"/>
    <n v="128.42708333333334"/>
    <s v="ok"/>
  </r>
  <r>
    <s v="EA "/>
    <s v="EA Semibrillo y Homologos"/>
    <x v="4"/>
    <s v="Galon"/>
    <m/>
    <m/>
    <s v="Bco. Invierno"/>
    <m/>
    <m/>
    <m/>
    <m/>
    <m/>
    <x v="3"/>
    <n v="128"/>
    <n v="144"/>
    <s v="B"/>
    <m/>
    <n v="6"/>
    <n v="6"/>
    <n v="0.125"/>
    <n v="3.6966936771751349"/>
    <n v="0.11090081031525405"/>
    <n v="23.990152881686726"/>
    <s v="C"/>
    <m/>
    <n v="2"/>
    <n v="2"/>
    <n v="4.1666666666666664E-2"/>
    <n v="1.232231225725045"/>
    <n v="3.6966936771751349E-2"/>
    <n v="5.4590393391883767"/>
    <m/>
    <m/>
    <m/>
    <n v="0"/>
    <n v="0"/>
    <n v="0"/>
    <n v="0"/>
    <b v="0"/>
    <m/>
    <m/>
    <m/>
    <n v="0"/>
    <n v="0"/>
    <n v="0"/>
    <n v="0"/>
    <b v="0"/>
    <n v="29.449192220875101"/>
    <n v="0.16666666666666666"/>
    <n v="128.16666666666666"/>
    <s v="ok"/>
  </r>
  <r>
    <s v="EA "/>
    <s v="EA Semibrillo y Homologos"/>
    <x v="4"/>
    <s v="Galon"/>
    <m/>
    <m/>
    <s v="Bco. Nacar"/>
    <m/>
    <m/>
    <m/>
    <m/>
    <m/>
    <x v="3"/>
    <n v="128"/>
    <n v="144"/>
    <s v="L"/>
    <m/>
    <n v="11"/>
    <n v="11"/>
    <n v="0.22916666666666666"/>
    <n v="6.7772717414877475"/>
    <n v="0.20331815224463243"/>
    <n v="27.15208573597106"/>
    <s v="C"/>
    <m/>
    <n v="6"/>
    <n v="6"/>
    <n v="0.125"/>
    <n v="3.6966936771751349"/>
    <n v="0.11090081031525405"/>
    <n v="16.377118017565131"/>
    <s v="F"/>
    <m/>
    <n v="0.3"/>
    <n v="0.3"/>
    <n v="6.2499999999999995E-3"/>
    <n v="0.18483468385875673"/>
    <n v="5.5450405157627019E-3"/>
    <n v="0.54467797261732265"/>
    <m/>
    <m/>
    <m/>
    <n v="0"/>
    <n v="0"/>
    <n v="0"/>
    <n v="0"/>
    <b v="0"/>
    <n v="44.073881726153516"/>
    <n v="0.36041666666666661"/>
    <n v="128.36041666666668"/>
    <s v="ok"/>
  </r>
  <r>
    <s v="EA "/>
    <s v="EA Semibrillo y Homologos"/>
    <x v="4"/>
    <s v="Galon"/>
    <m/>
    <m/>
    <s v="Verde Manzana"/>
    <m/>
    <m/>
    <m/>
    <m/>
    <m/>
    <x v="1"/>
    <n v="118"/>
    <n v="132.75"/>
    <s v="AXX"/>
    <m/>
    <n v="295"/>
    <n v="295"/>
    <n v="6.145833333333333"/>
    <n v="181.75410579444411"/>
    <n v="5.4526231738333228"/>
    <n v="381.70428334861168"/>
    <s v="D"/>
    <m/>
    <n v="2.5"/>
    <n v="2.5"/>
    <n v="5.2083333333333336E-2"/>
    <n v="1.5402890321563063"/>
    <n v="4.620867096468919E-2"/>
    <n v="4.3860459729327461"/>
    <s v="L"/>
    <m/>
    <n v="8.5"/>
    <n v="8.5"/>
    <n v="0.17708333333333334"/>
    <n v="5.2369827093314418"/>
    <n v="0.15710948127994326"/>
    <n v="20.981157159614003"/>
    <m/>
    <m/>
    <m/>
    <n v="0"/>
    <n v="0"/>
    <n v="0"/>
    <n v="0"/>
    <b v="0"/>
    <n v="407.07148648115839"/>
    <n v="6.3749999999999991"/>
    <n v="124.375"/>
    <s v="ok"/>
  </r>
  <r>
    <s v="EA "/>
    <s v="EA Semibrillo y Homologos"/>
    <x v="4"/>
    <s v="Galon"/>
    <m/>
    <m/>
    <s v="CW001W"/>
    <s v="Si"/>
    <n v="0.21"/>
    <s v="12.2020"/>
    <m/>
    <m/>
    <x v="3"/>
    <n v="128"/>
    <n v="144"/>
    <s v="B"/>
    <m/>
    <n v="9"/>
    <n v="9"/>
    <n v="0.1875"/>
    <n v="5.5450405157627021"/>
    <n v="0.16635121547288106"/>
    <n v="35.985229322530088"/>
    <s v="C"/>
    <m/>
    <n v="2"/>
    <n v="2"/>
    <n v="4.1666666666666664E-2"/>
    <n v="1.232231225725045"/>
    <n v="3.6966936771751349E-2"/>
    <n v="5.4590393391883767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45.538548166109749"/>
    <n v="0.26041666666666663"/>
    <n v="128.26041666666666"/>
    <s v="ok"/>
  </r>
  <r>
    <s v="EA "/>
    <s v="EA Semibrillo y Homologos"/>
    <x v="4"/>
    <s v="Galon"/>
    <m/>
    <m/>
    <s v="CW004W"/>
    <s v="Si"/>
    <n v="0.47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2"/>
    <n v="2"/>
    <n v="4.1666666666666664E-2"/>
    <n v="1.232231225725045"/>
    <n v="3.6966936771751349E-2"/>
    <n v="5.4590393391883767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27.20525179643375"/>
    <n v="0.16666666666666669"/>
    <n v="128.16666666666666"/>
    <s v="ok"/>
  </r>
  <r>
    <s v="EA "/>
    <s v="EA Semibrillo y Homologos"/>
    <x v="4"/>
    <s v="Galon"/>
    <m/>
    <m/>
    <s v="CW007W"/>
    <s v="Si"/>
    <n v="0.09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1.5"/>
    <n v="1.5"/>
    <n v="3.125E-2"/>
    <n v="0.92417341929378372"/>
    <n v="2.7725202578813512E-2"/>
    <n v="4.0942795043912827"/>
    <s v="E"/>
    <m/>
    <n v="3"/>
    <n v="3"/>
    <n v="6.25E-2"/>
    <n v="1.8483468385875674"/>
    <n v="5.5450405157627024E-2"/>
    <n v="7.2093917260549434"/>
    <m/>
    <m/>
    <m/>
    <n v="0"/>
    <n v="0"/>
    <n v="0"/>
    <n v="0"/>
    <b v="0"/>
    <n v="23.298747671289586"/>
    <n v="0.15625"/>
    <n v="128.15625"/>
    <s v="ok"/>
  </r>
  <r>
    <s v="EA "/>
    <s v="EA Semibrillo y Homologos"/>
    <x v="4"/>
    <s v="Galon"/>
    <m/>
    <m/>
    <s v="CW009W"/>
    <s v="Si"/>
    <n v="0.18"/>
    <s v="12.2020"/>
    <m/>
    <m/>
    <x v="3"/>
    <n v="128"/>
    <n v="144"/>
    <s v="C"/>
    <m/>
    <n v="0.5"/>
    <n v="0.5"/>
    <n v="1.0416666666666666E-2"/>
    <n v="0.30805780643126124"/>
    <n v="9.2417341929378373E-3"/>
    <n v="1.3647598347970942"/>
    <s v="D"/>
    <m/>
    <n v="1.5"/>
    <n v="1.5"/>
    <n v="3.125E-2"/>
    <n v="0.92417341929378372"/>
    <n v="2.7725202578813512E-2"/>
    <n v="2.6316275837596477"/>
    <s v="L"/>
    <m/>
    <n v="11"/>
    <n v="11"/>
    <n v="0.22916666666666666"/>
    <n v="6.7772717414877475"/>
    <n v="0.20331815224463243"/>
    <n v="27.15208573597106"/>
    <m/>
    <m/>
    <m/>
    <n v="0"/>
    <n v="0"/>
    <n v="0"/>
    <n v="0"/>
    <b v="0"/>
    <n v="31.1484731545278"/>
    <n v="0.27083333333333331"/>
    <n v="128.27083333333334"/>
    <s v="ok"/>
  </r>
  <r>
    <s v="EA "/>
    <s v="EA Semibrillo y Homologos"/>
    <x v="4"/>
    <s v="Galon"/>
    <m/>
    <m/>
    <s v="CW014W"/>
    <s v="Si"/>
    <n v="0.34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3.5"/>
    <n v="3.5"/>
    <n v="7.2916666666666671E-2"/>
    <n v="2.1564046450188288"/>
    <n v="6.4692139350564865E-2"/>
    <n v="9.5533188435796603"/>
    <s v="D"/>
    <m/>
    <n v="1.5"/>
    <n v="1.5"/>
    <n v="3.125E-2"/>
    <n v="0.92417341929378372"/>
    <n v="2.7725202578813512E-2"/>
    <n v="2.6316275837596477"/>
    <m/>
    <m/>
    <m/>
    <n v="0"/>
    <n v="0"/>
    <n v="0"/>
    <n v="0"/>
    <b v="0"/>
    <n v="20.181664054568216"/>
    <n v="0.14583333333333334"/>
    <n v="128.14583333333334"/>
    <s v="ok"/>
  </r>
  <r>
    <s v="EA "/>
    <s v="EA Semibrillo y Homologos"/>
    <x v="4"/>
    <s v="Galon"/>
    <m/>
    <m/>
    <s v="CW017W"/>
    <s v="Si"/>
    <n v="0.28000000000000003"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8"/>
    <n v="8"/>
    <n v="0.16666666666666666"/>
    <n v="4.9289249029001798"/>
    <n v="0.1478677470870054"/>
    <n v="21.836157356753507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5.340891169135844"/>
    <n v="0.26041666666666669"/>
    <n v="128.26041666666666"/>
    <s v="ok"/>
  </r>
  <r>
    <s v="EA "/>
    <s v="EA Semibrillo y Homologos"/>
    <x v="4"/>
    <s v="Galon"/>
    <m/>
    <m/>
    <s v="CW018W"/>
    <s v="Si"/>
    <n v="0.38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AXX"/>
    <m/>
    <n v="5.5"/>
    <n v="5.5"/>
    <n v="0.11458333333333333"/>
    <n v="3.3886358707438737"/>
    <n v="0.10165907612231621"/>
    <n v="7.1165205370080136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15.99044735882347"/>
    <n v="0.16666666666666666"/>
    <n v="128.16666666666666"/>
    <s v="ok"/>
  </r>
  <r>
    <s v="EA "/>
    <s v="EA Semibrillo y Homologos"/>
    <x v="4"/>
    <s v="Galon"/>
    <m/>
    <m/>
    <s v="CW020W"/>
    <s v="Si"/>
    <n v="0.14000000000000001"/>
    <s v="12.2020"/>
    <m/>
    <m/>
    <x v="3"/>
    <n v="128"/>
    <n v="144"/>
    <s v="AXX"/>
    <m/>
    <n v="5"/>
    <n v="5"/>
    <n v="0.10416666666666667"/>
    <n v="3.0805780643126126"/>
    <n v="9.241734192937838E-2"/>
    <n v="6.4695641245527407"/>
    <s v="C"/>
    <m/>
    <n v="1.5"/>
    <n v="1.5"/>
    <n v="3.125E-2"/>
    <n v="0.92417341929378372"/>
    <n v="2.7725202578813512E-2"/>
    <n v="4.0942795043912827"/>
    <s v="L"/>
    <m/>
    <n v="9"/>
    <n v="9"/>
    <n v="0.1875"/>
    <n v="5.5450405157627021"/>
    <n v="0.16635121547288106"/>
    <n v="22.215342874885412"/>
    <m/>
    <m/>
    <m/>
    <n v="0"/>
    <n v="0"/>
    <n v="0"/>
    <n v="0"/>
    <b v="0"/>
    <n v="32.779186503829436"/>
    <n v="0.32291666666666669"/>
    <n v="128.32291666666666"/>
    <s v="ok"/>
  </r>
  <r>
    <s v="EA "/>
    <s v="EA Semibrillo y Homologos"/>
    <x v="4"/>
    <s v="Galon"/>
    <m/>
    <m/>
    <s v="CW023W"/>
    <s v="Si"/>
    <n v="0.2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C"/>
    <m/>
    <n v="4"/>
    <n v="4"/>
    <n v="8.3333333333333329E-2"/>
    <n v="2.4644624514500899"/>
    <n v="7.3933873543502698E-2"/>
    <n v="10.918078678376753"/>
    <s v="L"/>
    <m/>
    <n v="4.5"/>
    <n v="4.5"/>
    <n v="9.375E-2"/>
    <n v="2.772520257881351"/>
    <n v="8.3175607736440532E-2"/>
    <n v="11.107671437442706"/>
    <m/>
    <m/>
    <m/>
    <n v="0"/>
    <n v="0"/>
    <n v="0"/>
    <n v="0"/>
    <b v="0"/>
    <n v="24.613575765640554"/>
    <n v="0.21875"/>
    <n v="128.21875"/>
    <s v="ok"/>
  </r>
  <r>
    <s v="EA "/>
    <s v="EA Semibrillo y Homologos"/>
    <x v="4"/>
    <s v="Galon"/>
    <m/>
    <m/>
    <s v="CW024W"/>
    <s v="Si"/>
    <n v="0.34"/>
    <s v="12.2020"/>
    <m/>
    <m/>
    <x v="3"/>
    <n v="128"/>
    <n v="144"/>
    <s v="AXX"/>
    <m/>
    <n v="3"/>
    <n v="3"/>
    <n v="6.25E-2"/>
    <n v="1.8483468385875674"/>
    <n v="5.5450405157627024E-2"/>
    <n v="3.8817384747316441"/>
    <s v="C"/>
    <m/>
    <n v="2.5"/>
    <n v="2.5"/>
    <n v="5.2083333333333336E-2"/>
    <n v="1.5402890321563063"/>
    <n v="4.620867096468919E-2"/>
    <n v="6.8237991739854715"/>
    <s v="L"/>
    <m/>
    <n v="6"/>
    <n v="6"/>
    <n v="0.125"/>
    <n v="3.6966936771751349"/>
    <n v="0.11090081031525405"/>
    <n v="14.810228583256942"/>
    <m/>
    <m/>
    <m/>
    <n v="0"/>
    <n v="0"/>
    <n v="0"/>
    <n v="0"/>
    <b v="0"/>
    <n v="25.515766231974055"/>
    <n v="0.23958333333333334"/>
    <n v="128.23958333333334"/>
    <s v="ok"/>
  </r>
  <r>
    <s v="EA "/>
    <s v="EA Semibrillo y Homologos"/>
    <x v="4"/>
    <s v="Galon"/>
    <m/>
    <m/>
    <s v="CW027W"/>
    <s v="Si"/>
    <n v="0.22"/>
    <s v="12.2020"/>
    <m/>
    <m/>
    <x v="3"/>
    <n v="128"/>
    <n v="144"/>
    <s v="AXX"/>
    <m/>
    <n v="2"/>
    <n v="2"/>
    <n v="4.1666666666666664E-2"/>
    <n v="1.232231225725045"/>
    <n v="3.6966936771751349E-2"/>
    <n v="2.5878256498210961"/>
    <s v="C"/>
    <m/>
    <n v="7"/>
    <n v="7"/>
    <n v="0.14583333333333334"/>
    <n v="4.3128092900376576"/>
    <n v="0.12938427870112973"/>
    <n v="19.106637687159321"/>
    <s v="B"/>
    <m/>
    <n v="1"/>
    <n v="1"/>
    <n v="2.0833333333333332E-2"/>
    <n v="0.61611561286252248"/>
    <n v="1.8483468385875675E-2"/>
    <n v="3.9983588136144541"/>
    <m/>
    <m/>
    <m/>
    <n v="0"/>
    <n v="0"/>
    <n v="0"/>
    <n v="0"/>
    <b v="0"/>
    <n v="25.692822150594871"/>
    <n v="0.20833333333333334"/>
    <n v="128.20833333333334"/>
    <s v="ok"/>
  </r>
  <r>
    <s v="EA "/>
    <s v="EA Semibrillo y Homologos"/>
    <x v="4"/>
    <s v="Galon"/>
    <m/>
    <m/>
    <s v="CW033W"/>
    <s v="Si"/>
    <n v="0.39"/>
    <s v="12.2020"/>
    <m/>
    <m/>
    <x v="3"/>
    <n v="128"/>
    <n v="144"/>
    <s v="C"/>
    <m/>
    <n v="2.5"/>
    <n v="2.5"/>
    <n v="5.2083333333333336E-2"/>
    <n v="1.5402890321563063"/>
    <n v="4.620867096468919E-2"/>
    <n v="6.8237991739854715"/>
    <s v="L"/>
    <m/>
    <n v="5"/>
    <n v="5"/>
    <n v="0.10416666666666667"/>
    <n v="3.0805780643126126"/>
    <n v="9.241734192937838E-2"/>
    <n v="12.341857152714118"/>
    <m/>
    <m/>
    <m/>
    <n v="0"/>
    <n v="0"/>
    <n v="0"/>
    <n v="0"/>
    <b v="0"/>
    <m/>
    <m/>
    <m/>
    <n v="0"/>
    <n v="0"/>
    <n v="0"/>
    <n v="0"/>
    <b v="0"/>
    <n v="19.16565632669959"/>
    <n v="0.15625"/>
    <n v="128.15625"/>
    <s v="ok"/>
  </r>
  <r>
    <s v="EA "/>
    <s v="EA Semibrillo y Homologos"/>
    <x v="4"/>
    <s v="Galon"/>
    <m/>
    <m/>
    <s v="CW037W"/>
    <s v="Si"/>
    <n v="0.27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7"/>
    <n v="7"/>
    <n v="0.14583333333333334"/>
    <n v="4.3128092900376576"/>
    <n v="0.12938427870112973"/>
    <n v="19.106637687159321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33.8251039910893"/>
    <n v="0.23958333333333334"/>
    <n v="128.23958333333334"/>
    <s v="ok"/>
  </r>
  <r>
    <s v="EA "/>
    <s v="EA Semibrillo y Homologos"/>
    <x v="4"/>
    <s v="Galon"/>
    <m/>
    <m/>
    <s v="CW047W"/>
    <s v="Si"/>
    <n v="0.71"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m/>
    <m/>
    <m/>
    <n v="0"/>
    <n v="0"/>
    <n v="0"/>
    <n v="0"/>
    <b v="0"/>
    <n v="43.096790568846046"/>
    <n v="0.27083333333333337"/>
    <n v="128.27083333333334"/>
    <s v="ok"/>
  </r>
  <r>
    <s v="EA "/>
    <s v="EA Semibrillo y Homologos"/>
    <x v="4"/>
    <s v="Galon"/>
    <m/>
    <m/>
    <s v="CW048W"/>
    <s v="Si"/>
    <n v="0.28000000000000003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2.5"/>
    <n v="2.5"/>
    <n v="5.2083333333333336E-2"/>
    <n v="1.5402890321563063"/>
    <n v="4.620867096468919E-2"/>
    <n v="6.8237991739854715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19.465832027284108"/>
    <n v="0.125"/>
    <n v="128.125"/>
    <s v="ok"/>
  </r>
  <r>
    <s v="EA "/>
    <s v="EA Semibrillo y Homologos"/>
    <x v="4"/>
    <s v="Galon"/>
    <m/>
    <m/>
    <s v="CW050W"/>
    <s v="Si"/>
    <n v="0.32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6"/>
    <n v="6"/>
    <n v="0.125"/>
    <n v="3.6966936771751349"/>
    <n v="0.11090081031525405"/>
    <n v="16.37711801756513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1.736133700012818"/>
    <n v="0.20833333333333334"/>
    <n v="128.20833333333334"/>
    <s v="ok"/>
  </r>
  <r>
    <s v="EA "/>
    <s v="EA Semibrillo y Homologos"/>
    <x v="4"/>
    <s v="Galon"/>
    <m/>
    <m/>
    <s v="CW051W"/>
    <s v="Si"/>
    <n v="0.32"/>
    <s v="12.2020"/>
    <m/>
    <m/>
    <x v="3"/>
    <n v="128"/>
    <n v="144"/>
    <s v="B"/>
    <m/>
    <n v="3"/>
    <n v="3"/>
    <n v="6.25E-2"/>
    <n v="1.8483468385875674"/>
    <n v="5.5450405157627024E-2"/>
    <n v="11.995076440843363"/>
    <s v="C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m/>
    <m/>
    <m/>
    <n v="0"/>
    <n v="0"/>
    <n v="0"/>
    <n v="0"/>
    <b v="0"/>
    <n v="21.548395284423023"/>
    <n v="0.13541666666666669"/>
    <n v="128.13541666666666"/>
    <s v="ok"/>
  </r>
  <r>
    <s v="EA "/>
    <s v="EA Semibrillo y Homologos"/>
    <x v="4"/>
    <s v="Galon"/>
    <m/>
    <m/>
    <s v="CW054W"/>
    <s v="Si"/>
    <n v="0.54"/>
    <s v="12.2020"/>
    <m/>
    <m/>
    <x v="3"/>
    <n v="128"/>
    <n v="144"/>
    <s v="AXX"/>
    <m/>
    <n v="4"/>
    <n v="4"/>
    <n v="8.3333333333333329E-2"/>
    <n v="2.4644624514500899"/>
    <n v="7.3933873543502698E-2"/>
    <n v="5.1756512996421922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m/>
    <m/>
    <m/>
    <n v="0"/>
    <n v="0"/>
    <n v="0"/>
    <n v="0"/>
    <b v="0"/>
    <n v="21.220065598170542"/>
    <n v="0.21875"/>
    <n v="128.21875"/>
    <s v="ok"/>
  </r>
  <r>
    <s v="EA "/>
    <s v="EA Semibrillo y Homologos"/>
    <x v="4"/>
    <s v="Galon"/>
    <m/>
    <m/>
    <s v="CW057W"/>
    <s v="Si"/>
    <n v="0.93"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6"/>
    <n v="6"/>
    <n v="0.125"/>
    <n v="3.6966936771751349"/>
    <n v="0.11090081031525405"/>
    <n v="16.377118017565131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21.252686025766135"/>
    <n v="0.15625"/>
    <n v="128.15625"/>
    <s v="ok"/>
  </r>
  <r>
    <s v="EA "/>
    <s v="EA Semibrillo y Homologos"/>
    <x v="4"/>
    <s v="Galon"/>
    <m/>
    <m/>
    <s v="CW064W"/>
    <s v="Si"/>
    <n v="0.35"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11.5"/>
    <n v="11.5"/>
    <n v="0.23958333333333334"/>
    <n v="7.0853295479190086"/>
    <n v="0.21255988643757026"/>
    <n v="31.389476200333171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64.741106544045905"/>
    <n v="0.41666666666666669"/>
    <n v="128.41666666666666"/>
    <s v="ok"/>
  </r>
  <r>
    <s v="EA "/>
    <s v="EA Semibrillo y Homologos"/>
    <x v="4"/>
    <s v="Galon"/>
    <m/>
    <m/>
    <s v="CW069W"/>
    <s v="Si"/>
    <n v="0.36"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43.743746981301321"/>
    <n v="0.28125000000000006"/>
    <n v="128.28125"/>
    <s v="ok"/>
  </r>
  <r>
    <s v="EA "/>
    <s v="EA Semibrillo y Homologos"/>
    <x v="4"/>
    <s v="Galon"/>
    <m/>
    <m/>
    <s v="CW070W"/>
    <s v="Si"/>
    <n v="0.56999999999999995"/>
    <s v="12.2020"/>
    <m/>
    <m/>
    <x v="3"/>
    <n v="128"/>
    <n v="144"/>
    <s v="B"/>
    <m/>
    <n v="5"/>
    <n v="5"/>
    <n v="0.10416666666666667"/>
    <n v="3.0805780643126126"/>
    <n v="9.241734192937838E-2"/>
    <n v="19.991794068072274"/>
    <s v="C"/>
    <m/>
    <n v="7"/>
    <n v="7"/>
    <n v="0.14583333333333334"/>
    <n v="4.3128092900376576"/>
    <n v="0.12938427870112973"/>
    <n v="19.106637687159321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0.006228376260466"/>
    <n v="0.26041666666666669"/>
    <n v="128.26041666666666"/>
    <s v="ok"/>
  </r>
  <r>
    <s v="EA "/>
    <s v="EA Semibrillo y Homologos"/>
    <x v="4"/>
    <s v="Galon"/>
    <m/>
    <m/>
    <s v="CW072W"/>
    <s v="Si"/>
    <n v="0.22"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4.5"/>
    <n v="4.5"/>
    <n v="9.375E-2"/>
    <n v="2.772520257881351"/>
    <n v="8.3175607736440532E-2"/>
    <n v="12.282838513173848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21.48112142807858"/>
    <n v="0.14583333333333331"/>
    <n v="128.14583333333334"/>
    <s v="ok"/>
  </r>
  <r>
    <s v="EA "/>
    <s v="EA Semibrillo y Homologos"/>
    <x v="4"/>
    <s v="Galon"/>
    <m/>
    <m/>
    <s v="7066N"/>
    <m/>
    <m/>
    <m/>
    <m/>
    <m/>
    <x v="2"/>
    <n v="115"/>
    <n v="129.375"/>
    <s v="B"/>
    <m/>
    <n v="3"/>
    <n v="3"/>
    <n v="6.25E-2"/>
    <n v="1.8483468385875674"/>
    <n v="5.5450405157627024E-2"/>
    <n v="11.995076440843363"/>
    <s v="E"/>
    <m/>
    <n v="432"/>
    <n v="432"/>
    <n v="9"/>
    <n v="266.16194475660973"/>
    <n v="7.984858342698292"/>
    <n v="1038.1524085519118"/>
    <s v="R"/>
    <m/>
    <n v="9.5"/>
    <n v="9.5"/>
    <n v="0.19791666666666666"/>
    <n v="5.8530983221939632"/>
    <n v="0.1755929496658189"/>
    <n v="9.9154394732432412"/>
    <s v="KX"/>
    <m/>
    <n v="131.5"/>
    <n v="131.5"/>
    <n v="2.7395833333333335"/>
    <n v="81.019203091421716"/>
    <n v="2.4305760927426512"/>
    <n v="270.49101906339024"/>
    <n v="1330.5539435293886"/>
    <n v="12"/>
    <n v="127"/>
    <s v="ok"/>
  </r>
  <r>
    <s v="EA "/>
    <s v="EA Semibrillo y Homologos"/>
    <x v="4"/>
    <s v="Galon"/>
    <m/>
    <m/>
    <s v="7233M"/>
    <m/>
    <m/>
    <m/>
    <m/>
    <m/>
    <x v="0"/>
    <n v="122"/>
    <n v="137.25"/>
    <s v="AXX"/>
    <m/>
    <n v="176"/>
    <n v="176"/>
    <n v="3.6666666666666665"/>
    <n v="108.43634786380396"/>
    <n v="3.2530904359141188"/>
    <n v="227.72865718425643"/>
    <s v="B"/>
    <m/>
    <n v="0.5"/>
    <n v="0.5"/>
    <n v="1.0416666666666666E-2"/>
    <n v="0.30805780643126124"/>
    <n v="9.2417341929378373E-3"/>
    <n v="1.9991794068072271"/>
    <s v="C"/>
    <m/>
    <n v="5.5"/>
    <n v="5.5"/>
    <n v="0.11458333333333333"/>
    <n v="3.3886358707438737"/>
    <n v="0.10165907612231621"/>
    <n v="15.012358182768036"/>
    <m/>
    <m/>
    <m/>
    <n v="0"/>
    <n v="0"/>
    <n v="0"/>
    <n v="0"/>
    <b v="0"/>
    <n v="244.74019477383169"/>
    <n v="3.7916666666666665"/>
    <n v="125.79166666666667"/>
    <s v="ok"/>
  </r>
  <r>
    <s v="EA "/>
    <s v="EA Semibrillo y Homologos"/>
    <x v="4"/>
    <s v="Galon"/>
    <m/>
    <m/>
    <s v="7282W"/>
    <s v="Si"/>
    <n v="0.15"/>
    <s v="12.2020"/>
    <m/>
    <m/>
    <x v="3"/>
    <n v="128"/>
    <n v="144"/>
    <s v="F"/>
    <m/>
    <n v="0.5"/>
    <n v="0.5"/>
    <n v="1.0416666666666666E-2"/>
    <n v="0.30805780643126124"/>
    <n v="9.2417341929378373E-3"/>
    <n v="0.90779662102887104"/>
    <s v="L"/>
    <m/>
    <n v="8.5"/>
    <n v="8.5"/>
    <n v="0.17708333333333334"/>
    <n v="5.2369827093314418"/>
    <n v="0.15710948127994326"/>
    <n v="20.981157159614003"/>
    <s v="T"/>
    <m/>
    <n v="136.5"/>
    <n v="136.5"/>
    <n v="2.84375"/>
    <n v="84.09978115573432"/>
    <n v="2.5229934346720295"/>
    <n v="170.63172738563443"/>
    <m/>
    <m/>
    <m/>
    <n v="0"/>
    <n v="0"/>
    <n v="0"/>
    <n v="0"/>
    <b v="0"/>
    <n v="192.52068116627731"/>
    <n v="3.03125"/>
    <n v="131.03125"/>
    <s v="ok"/>
  </r>
  <r>
    <s v="EA "/>
    <s v="EA Semibrillo y Homologos"/>
    <x v="4"/>
    <s v="Galon"/>
    <m/>
    <m/>
    <s v="7376N"/>
    <m/>
    <m/>
    <m/>
    <m/>
    <m/>
    <x v="2"/>
    <n v="115"/>
    <n v="129.375"/>
    <s v="AXX"/>
    <m/>
    <n v="256"/>
    <n v="256"/>
    <n v="5.333333333333333"/>
    <n v="157.72559689280575"/>
    <n v="4.7317679067841727"/>
    <n v="331.2416831771003"/>
    <s v="B"/>
    <m/>
    <n v="0.5"/>
    <n v="0.5"/>
    <n v="1.0416666666666666E-2"/>
    <n v="0.30805780643126124"/>
    <n v="9.2417341929378373E-3"/>
    <n v="1.9991794068072271"/>
    <s v="R"/>
    <m/>
    <n v="308"/>
    <n v="308"/>
    <n v="6.416666666666667"/>
    <n v="189.76360876165694"/>
    <n v="5.6929082628497083"/>
    <n v="321.46898502725458"/>
    <s v="KX"/>
    <m/>
    <n v="11"/>
    <n v="11"/>
    <n v="0.22916666666666666"/>
    <n v="6.7772717414877475"/>
    <n v="0.20331815224463243"/>
    <n v="22.6266251688007"/>
    <n v="677.33647277996283"/>
    <n v="11.989583333333334"/>
    <n v="126.98958333333333"/>
    <s v="ok"/>
  </r>
  <r>
    <s v="EA "/>
    <s v="EA Semibrillo y Homologos"/>
    <x v="4"/>
    <s v="Galon"/>
    <m/>
    <m/>
    <s v="7436N"/>
    <m/>
    <m/>
    <m/>
    <m/>
    <m/>
    <x v="2"/>
    <n v="115"/>
    <n v="129.375"/>
    <s v="R"/>
    <m/>
    <n v="319"/>
    <n v="319"/>
    <n v="6.645833333333333"/>
    <n v="196.54088050314468"/>
    <n v="5.8962264150943398"/>
    <n v="332.95002020679937"/>
    <s v="V"/>
    <m/>
    <n v="197"/>
    <n v="197"/>
    <n v="4.104166666666667"/>
    <n v="121.37477573391693"/>
    <n v="3.6412432720175079"/>
    <n v="537.71537491005517"/>
    <s v="KX"/>
    <m/>
    <n v="60"/>
    <n v="60"/>
    <n v="1.25"/>
    <n v="36.96693677175135"/>
    <n v="1.1090081031525405"/>
    <n v="123.41795546618565"/>
    <m/>
    <m/>
    <m/>
    <n v="0"/>
    <n v="0"/>
    <n v="0"/>
    <n v="0"/>
    <b v="0"/>
    <n v="994.08335058304021"/>
    <n v="12"/>
    <n v="127"/>
    <s v="ok"/>
  </r>
  <r>
    <s v="EA "/>
    <s v="EA Semibrillo y Homologos"/>
    <x v="4"/>
    <s v="Galon"/>
    <m/>
    <m/>
    <s v="7460W"/>
    <m/>
    <m/>
    <s v="12.2020"/>
    <m/>
    <m/>
    <x v="3"/>
    <n v="128"/>
    <n v="144"/>
    <s v="AXX"/>
    <m/>
    <n v="2.5"/>
    <n v="2.5"/>
    <n v="5.2083333333333336E-2"/>
    <n v="1.5402890321563063"/>
    <n v="4.620867096468919E-2"/>
    <n v="3.2347820622763703"/>
    <s v="L"/>
    <m/>
    <n v="6.5"/>
    <n v="6.5"/>
    <n v="0.13541666666666666"/>
    <n v="4.0047514836063955"/>
    <n v="0.12014254450819187"/>
    <n v="16.044414298528352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28.832515204384382"/>
    <n v="0.26041666666666669"/>
    <n v="128.26041666666666"/>
    <s v="ok"/>
  </r>
  <r>
    <s v="EA "/>
    <s v="EA Semibrillo y Homologos"/>
    <x v="4"/>
    <s v="Galon"/>
    <m/>
    <m/>
    <s v="7490W"/>
    <s v="Si"/>
    <n v="0.33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L"/>
    <m/>
    <n v="2.5"/>
    <n v="2.5"/>
    <n v="5.2083333333333336E-2"/>
    <n v="1.5402890321563063"/>
    <n v="4.620867096468919E-2"/>
    <n v="6.1709285763570589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36.350461060019121"/>
    <n v="0.22916666666666666"/>
    <n v="128.22916666666666"/>
    <s v="ok"/>
  </r>
  <r>
    <s v="EA "/>
    <s v="EA Semibrillo y Homologos"/>
    <x v="4"/>
    <s v="Galon"/>
    <m/>
    <m/>
    <s v="7491W"/>
    <s v="Si"/>
    <n v="0.37"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E"/>
    <m/>
    <n v="1.5"/>
    <n v="1.5"/>
    <n v="3.125E-2"/>
    <n v="0.92417341929378372"/>
    <n v="2.7725202578813512E-2"/>
    <n v="3.6046958630274717"/>
    <s v="V"/>
    <m/>
    <n v="8"/>
    <n v="8"/>
    <n v="0.16666666666666666"/>
    <n v="4.9289249029001798"/>
    <n v="0.1478677470870054"/>
    <n v="21.836157356753507"/>
    <m/>
    <m/>
    <m/>
    <n v="0"/>
    <n v="0"/>
    <n v="0"/>
    <n v="0"/>
    <b v="0"/>
    <n v="57.427723728696606"/>
    <n v="0.36458333333333331"/>
    <n v="128.36458333333334"/>
    <s v="ok"/>
  </r>
  <r>
    <s v="EA "/>
    <s v="EA Semibrillo y Homologos"/>
    <x v="4"/>
    <s v="Galon"/>
    <m/>
    <m/>
    <s v="7500W"/>
    <m/>
    <m/>
    <s v="12.2020"/>
    <m/>
    <m/>
    <x v="3"/>
    <n v="128"/>
    <n v="144"/>
    <s v="C"/>
    <m/>
    <n v="4"/>
    <n v="4"/>
    <n v="8.3333333333333329E-2"/>
    <n v="2.4644624514500899"/>
    <n v="7.3933873543502698E-2"/>
    <n v="10.918078678376753"/>
    <s v="E"/>
    <m/>
    <n v="4"/>
    <n v="4"/>
    <n v="8.3333333333333329E-2"/>
    <n v="2.4644624514500899"/>
    <n v="7.3933873543502698E-2"/>
    <n v="9.6125223014065906"/>
    <s v="V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n v="34.178199327754285"/>
    <n v="0.27083333333333331"/>
    <n v="128.27083333333334"/>
    <s v="ok"/>
  </r>
  <r>
    <s v="EA "/>
    <s v="EA Semibrillo y Homologos"/>
    <x v="4"/>
    <s v="Galon"/>
    <m/>
    <m/>
    <s v="7501W"/>
    <m/>
    <m/>
    <s v="12.2020"/>
    <m/>
    <m/>
    <x v="3"/>
    <n v="128"/>
    <n v="144"/>
    <s v="B"/>
    <m/>
    <n v="10.5"/>
    <n v="10.5"/>
    <n v="0.21875"/>
    <n v="6.4692139350564863"/>
    <n v="0.19407641805169459"/>
    <n v="41.98276754295177"/>
    <s v="E"/>
    <m/>
    <n v="0.5"/>
    <n v="0.5"/>
    <n v="1.0416666666666666E-2"/>
    <n v="0.30805780643126124"/>
    <n v="9.2417341929378373E-3"/>
    <n v="1.2015652876758238"/>
    <s v="V"/>
    <m/>
    <n v="4"/>
    <n v="4"/>
    <n v="8.3333333333333329E-2"/>
    <n v="2.4644624514500899"/>
    <n v="7.3933873543502698E-2"/>
    <n v="10.918078678376753"/>
    <m/>
    <m/>
    <m/>
    <n v="0"/>
    <n v="0"/>
    <n v="0"/>
    <n v="0"/>
    <b v="0"/>
    <n v="54.102411509004348"/>
    <n v="0.3125"/>
    <n v="128.3125"/>
    <s v="ok"/>
  </r>
  <r>
    <s v="EA "/>
    <s v="EA Semibrillo y Homologos"/>
    <x v="4"/>
    <s v="Galon"/>
    <m/>
    <m/>
    <s v="7510W"/>
    <s v="Si"/>
    <n v="7.0000000000000007E-2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m/>
    <m/>
    <m/>
    <n v="0"/>
    <n v="0"/>
    <n v="0"/>
    <n v="0"/>
    <b v="0"/>
    <n v="23.355733309676591"/>
    <n v="0.125"/>
    <n v="128.125"/>
    <s v="ok"/>
  </r>
  <r>
    <s v="EA "/>
    <s v="EA Semibrillo y Homologos"/>
    <x v="4"/>
    <s v="Galon"/>
    <m/>
    <m/>
    <s v="7511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E"/>
    <m/>
    <n v="6.5"/>
    <n v="6.5"/>
    <n v="0.13541666666666666"/>
    <n v="4.0047514836063955"/>
    <n v="0.12014254450819187"/>
    <n v="15.62034873978571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1.16299987185932"/>
    <n v="0.34375"/>
    <n v="128.34375"/>
    <s v="ok"/>
  </r>
  <r>
    <s v="EA "/>
    <s v="EA Semibrillo y Homologos"/>
    <x v="4"/>
    <s v="Galon"/>
    <m/>
    <m/>
    <s v="7513W"/>
    <m/>
    <m/>
    <s v="12.2020"/>
    <m/>
    <m/>
    <x v="3"/>
    <n v="128"/>
    <n v="144"/>
    <s v="B"/>
    <m/>
    <n v="13"/>
    <n v="13"/>
    <n v="0.27083333333333331"/>
    <n v="8.0095029672127911"/>
    <n v="0.24028508901638373"/>
    <n v="51.978664576987903"/>
    <s v="E"/>
    <m/>
    <n v="36.5"/>
    <n v="36.5"/>
    <n v="0.76041666666666663"/>
    <n v="22.488219869482069"/>
    <n v="0.67464659608446209"/>
    <n v="87.714266000335144"/>
    <s v="V"/>
    <m/>
    <n v="29.5"/>
    <n v="29.5"/>
    <n v="0.61458333333333337"/>
    <n v="18.175410579444414"/>
    <n v="0.54526231738333242"/>
    <n v="80.520830253028564"/>
    <m/>
    <m/>
    <m/>
    <n v="0"/>
    <n v="0"/>
    <n v="0"/>
    <n v="0"/>
    <b v="0"/>
    <n v="220.21376083035159"/>
    <n v="1.6458333333333335"/>
    <n v="129.64583333333334"/>
    <s v="ok"/>
  </r>
  <r>
    <s v="EA "/>
    <s v="EA Semibrillo y Homologos"/>
    <x v="4"/>
    <s v="Galon"/>
    <m/>
    <m/>
    <s v="7526N"/>
    <m/>
    <m/>
    <m/>
    <m/>
    <m/>
    <x v="2"/>
    <n v="115"/>
    <n v="129.375"/>
    <s v="B"/>
    <m/>
    <n v="27"/>
    <n v="27"/>
    <n v="0.5625"/>
    <n v="16.635121547288108"/>
    <n v="0.49905364641864325"/>
    <n v="107.95568796759026"/>
    <s v="E"/>
    <m/>
    <n v="317.5"/>
    <n v="317.5"/>
    <n v="6.614583333333333"/>
    <n v="195.61670708385088"/>
    <n v="5.8685012125155263"/>
    <n v="762.99395767414819"/>
    <s v="V"/>
    <m/>
    <n v="151.5"/>
    <n v="151.5"/>
    <n v="3.15625"/>
    <n v="93.341515348672161"/>
    <n v="2.8002454604601645"/>
    <n v="413.52222994351956"/>
    <s v="KX"/>
    <m/>
    <n v="79.5"/>
    <n v="79.5"/>
    <n v="1.65625"/>
    <n v="48.981191222570537"/>
    <n v="1.469435736677116"/>
    <n v="163.52879099269597"/>
    <n v="1448.000666577954"/>
    <n v="11.989583333333332"/>
    <n v="126.98958333333333"/>
    <s v="ok"/>
  </r>
  <r>
    <s v="EA "/>
    <s v="EA Semibrillo y Homologos"/>
    <x v="4"/>
    <s v="Galon"/>
    <m/>
    <m/>
    <s v="7541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E"/>
    <m/>
    <n v="12.5"/>
    <n v="12.5"/>
    <n v="0.26041666666666669"/>
    <n v="7.7014451607815317"/>
    <n v="0.23104335482344596"/>
    <n v="30.0391321918956"/>
    <m/>
    <m/>
    <m/>
    <n v="0"/>
    <n v="0"/>
    <n v="0"/>
    <n v="0"/>
    <b v="0"/>
    <m/>
    <m/>
    <m/>
    <n v="0"/>
    <n v="0"/>
    <n v="0"/>
    <n v="0"/>
    <b v="0"/>
    <n v="58.027643887196781"/>
    <n v="0.40625"/>
    <n v="128.40625"/>
    <s v="ok"/>
  </r>
  <r>
    <s v="EA "/>
    <s v="EA Semibrillo y Homologos"/>
    <x v="4"/>
    <s v="Galon"/>
    <m/>
    <m/>
    <s v="7585D"/>
    <m/>
    <m/>
    <m/>
    <m/>
    <m/>
    <x v="1"/>
    <n v="118"/>
    <n v="132.75"/>
    <s v="B"/>
    <m/>
    <n v="20.5"/>
    <n v="20.5"/>
    <n v="0.42708333333333331"/>
    <n v="12.63037006368171"/>
    <n v="0.3789111019104513"/>
    <n v="81.96635567909631"/>
    <s v="D"/>
    <m/>
    <n v="97.5"/>
    <n v="97.5"/>
    <n v="2.03125"/>
    <n v="60.071272254095945"/>
    <n v="1.8021381676228783"/>
    <n v="171.05579294437709"/>
    <s v="E"/>
    <m/>
    <n v="54"/>
    <n v="54"/>
    <n v="1.125"/>
    <n v="33.270243094576216"/>
    <n v="0.9981072928372865"/>
    <n v="129.76905106898897"/>
    <m/>
    <m/>
    <m/>
    <n v="0"/>
    <n v="0"/>
    <n v="0"/>
    <n v="0"/>
    <b v="0"/>
    <n v="382.79119969246238"/>
    <n v="3.5833333333333335"/>
    <n v="121.58333333333333"/>
    <s v="ok"/>
  </r>
  <r>
    <s v="EA "/>
    <s v="EA Semibrillo y Homologos"/>
    <x v="4"/>
    <s v="Galon"/>
    <m/>
    <m/>
    <s v="7660W"/>
    <s v="Si"/>
    <n v="0.76"/>
    <s v="12.2020"/>
    <m/>
    <m/>
    <x v="3"/>
    <n v="128"/>
    <n v="144"/>
    <s v="AXX"/>
    <m/>
    <n v="7.5"/>
    <n v="7.5"/>
    <n v="0.15625"/>
    <n v="4.6208670964689187"/>
    <n v="0.13862601289406756"/>
    <n v="9.7043461868291097"/>
    <s v="D"/>
    <m/>
    <n v="1"/>
    <n v="1"/>
    <n v="2.0833333333333332E-2"/>
    <n v="0.61611561286252248"/>
    <n v="1.8483468385875675E-2"/>
    <n v="1.7544183891730984"/>
    <s v="L"/>
    <m/>
    <n v="8"/>
    <n v="8"/>
    <n v="0.16666666666666666"/>
    <n v="4.9289249029001798"/>
    <n v="0.1478677470870054"/>
    <n v="19.746971444342588"/>
    <m/>
    <m/>
    <m/>
    <n v="0"/>
    <n v="0"/>
    <n v="0"/>
    <n v="0"/>
    <b v="0"/>
    <n v="31.205736020344794"/>
    <n v="0.34375"/>
    <n v="128.34375"/>
    <s v="ok"/>
  </r>
  <r>
    <s v="EA "/>
    <s v="EA Semibrillo y Homologos"/>
    <x v="4"/>
    <s v="Galon"/>
    <m/>
    <m/>
    <s v="7680W"/>
    <m/>
    <m/>
    <s v="12.2020"/>
    <m/>
    <m/>
    <x v="3"/>
    <n v="128"/>
    <n v="144"/>
    <s v="C"/>
    <m/>
    <n v="25"/>
    <n v="25"/>
    <n v="0.52083333333333337"/>
    <n v="15.402890321563063"/>
    <n v="0.46208670964689191"/>
    <n v="68.237991739854721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m/>
    <m/>
    <m/>
    <n v="0"/>
    <n v="0"/>
    <n v="0"/>
    <n v="0"/>
    <b v="0"/>
    <n v="74.378456101960566"/>
    <n v="0.59375"/>
    <n v="128.59375"/>
    <s v="ok"/>
  </r>
  <r>
    <s v="EA "/>
    <s v="EA Semibrillo y Homologos"/>
    <x v="4"/>
    <s v="Galon"/>
    <m/>
    <m/>
    <s v="7683M"/>
    <m/>
    <m/>
    <m/>
    <m/>
    <m/>
    <x v="0"/>
    <n v="122"/>
    <n v="137.25"/>
    <s v="AXX"/>
    <m/>
    <n v="163"/>
    <n v="163"/>
    <n v="3.3958333333333335"/>
    <n v="100.42684489659116"/>
    <n v="3.0128053468977347"/>
    <n v="210.90779046041933"/>
    <s v="B"/>
    <m/>
    <n v="15.5"/>
    <n v="15.5"/>
    <n v="0.32291666666666669"/>
    <n v="9.5497919993690985"/>
    <n v="0.28649375998107296"/>
    <n v="61.974561611024043"/>
    <s v="C"/>
    <m/>
    <n v="7.5"/>
    <n v="7.5"/>
    <n v="0.15625"/>
    <n v="4.6208670964689187"/>
    <n v="0.13862601289406756"/>
    <n v="20.471397521956412"/>
    <m/>
    <m/>
    <m/>
    <n v="0"/>
    <n v="0"/>
    <n v="0"/>
    <n v="0"/>
    <b v="0"/>
    <n v="293.35374959339981"/>
    <n v="3.875"/>
    <n v="125.875"/>
    <s v="ok"/>
  </r>
  <r>
    <s v="EA "/>
    <s v="EA Semibrillo y Homologos"/>
    <x v="4"/>
    <s v="Galon"/>
    <m/>
    <m/>
    <s v="7724D"/>
    <m/>
    <m/>
    <m/>
    <m/>
    <m/>
    <x v="1"/>
    <n v="118"/>
    <n v="132.75"/>
    <s v="AXX"/>
    <m/>
    <n v="113"/>
    <n v="113"/>
    <n v="2.3541666666666665"/>
    <n v="69.621064253465036"/>
    <n v="2.0886319276039509"/>
    <n v="146.21214921489192"/>
    <s v="B"/>
    <m/>
    <n v="0.5"/>
    <n v="0.5"/>
    <n v="1.0416666666666666E-2"/>
    <n v="0.30805780643126124"/>
    <n v="9.2417341929378373E-3"/>
    <n v="1.9991794068072271"/>
    <s v="C"/>
    <m/>
    <n v="52"/>
    <n v="52"/>
    <n v="1.0833333333333333"/>
    <n v="32.038011868851164"/>
    <n v="0.96114035606553494"/>
    <n v="141.93502281889778"/>
    <m/>
    <m/>
    <m/>
    <n v="0"/>
    <n v="0"/>
    <n v="0"/>
    <n v="0"/>
    <b v="0"/>
    <n v="290.14635144059696"/>
    <n v="3.4479166666666661"/>
    <n v="121.44791666666667"/>
    <s v="ok"/>
  </r>
  <r>
    <s v="EA "/>
    <s v="EA Semibrillo y Homologos"/>
    <x v="4"/>
    <s v="Galon"/>
    <m/>
    <m/>
    <s v="7732W"/>
    <m/>
    <m/>
    <s v="12.2020"/>
    <m/>
    <m/>
    <x v="3"/>
    <n v="128"/>
    <n v="144"/>
    <s v="AXX"/>
    <m/>
    <n v="33.5"/>
    <n v="33.5"/>
    <n v="0.69791666666666663"/>
    <n v="20.639873030894503"/>
    <n v="0.61919619092683509"/>
    <n v="43.346079634503354"/>
    <s v="C"/>
    <m/>
    <n v="74"/>
    <n v="74"/>
    <n v="1.5416666666666667"/>
    <n v="45.592555351826668"/>
    <n v="1.3677766605548001"/>
    <n v="201.98445554996997"/>
    <m/>
    <m/>
    <m/>
    <n v="0"/>
    <n v="0"/>
    <n v="0"/>
    <n v="0"/>
    <b v="0"/>
    <m/>
    <m/>
    <m/>
    <n v="0"/>
    <n v="0"/>
    <n v="0"/>
    <n v="0"/>
    <b v="0"/>
    <n v="245.33053518447332"/>
    <n v="2.2395833333333335"/>
    <n v="130.23958333333334"/>
    <s v="ok"/>
  </r>
  <r>
    <s v="EA "/>
    <s v="EA Semibrillo y Homologos"/>
    <x v="4"/>
    <s v="Galon"/>
    <m/>
    <m/>
    <s v="7740W"/>
    <m/>
    <m/>
    <s v="12.2020"/>
    <m/>
    <m/>
    <x v="3"/>
    <n v="128"/>
    <n v="144"/>
    <s v="AXX"/>
    <m/>
    <n v="3.5"/>
    <n v="3.5"/>
    <n v="7.2916666666666671E-2"/>
    <n v="2.1564046450188288"/>
    <n v="6.4692139350564865E-2"/>
    <n v="4.5286948871869184"/>
    <s v="C"/>
    <m/>
    <n v="3"/>
    <n v="3"/>
    <n v="6.25E-2"/>
    <n v="1.8483468385875674"/>
    <n v="5.5450405157627024E-2"/>
    <n v="8.1885590087825655"/>
    <s v="L"/>
    <m/>
    <n v="6.5"/>
    <n v="6.5"/>
    <n v="0.13541666666666666"/>
    <n v="4.0047514836063955"/>
    <n v="0.12014254450819187"/>
    <n v="16.044414298528352"/>
    <m/>
    <m/>
    <m/>
    <n v="0"/>
    <n v="0"/>
    <n v="0"/>
    <n v="0"/>
    <b v="0"/>
    <n v="28.761668194497837"/>
    <n v="0.27083333333333337"/>
    <n v="128.27083333333334"/>
    <s v="ok"/>
  </r>
  <r>
    <s v="EA "/>
    <s v="EA Semibrillo y Homologos"/>
    <x v="4"/>
    <s v="Galon"/>
    <m/>
    <m/>
    <s v="7742W"/>
    <m/>
    <m/>
    <s v="12.2020"/>
    <m/>
    <m/>
    <x v="3"/>
    <n v="128"/>
    <n v="144"/>
    <s v="C"/>
    <m/>
    <n v="76"/>
    <n v="76"/>
    <n v="1.5833333333333333"/>
    <n v="46.824786577551706"/>
    <n v="1.4047435973265512"/>
    <n v="207.4434948891583"/>
    <s v="L"/>
    <m/>
    <n v="5.5"/>
    <n v="5.5"/>
    <n v="0.11458333333333333"/>
    <n v="3.3886358707438737"/>
    <n v="0.10165907612231621"/>
    <n v="13.57604286798553"/>
    <m/>
    <m/>
    <m/>
    <n v="0"/>
    <n v="0"/>
    <n v="0"/>
    <n v="0"/>
    <b v="0"/>
    <m/>
    <m/>
    <m/>
    <n v="0"/>
    <n v="0"/>
    <n v="0"/>
    <n v="0"/>
    <b v="0"/>
    <n v="221.01953775714384"/>
    <n v="1.6979166666666665"/>
    <n v="129.69791666666666"/>
    <s v="ok"/>
  </r>
  <r>
    <s v="EA "/>
    <s v="EA Semibrillo y Homologos"/>
    <x v="4"/>
    <s v="Galon"/>
    <m/>
    <m/>
    <s v="7760W"/>
    <s v="Si"/>
    <n v="0.13"/>
    <s v="12.2020"/>
    <m/>
    <m/>
    <x v="3"/>
    <n v="128"/>
    <n v="144"/>
    <s v="AXX"/>
    <m/>
    <n v="1.5"/>
    <n v="1.5"/>
    <n v="3.125E-2"/>
    <n v="0.92417341929378372"/>
    <n v="2.7725202578813512E-2"/>
    <n v="1.9408692373658221"/>
    <s v="C"/>
    <m/>
    <n v="3.5"/>
    <n v="3.5"/>
    <n v="7.2916666666666671E-2"/>
    <n v="2.1564046450188288"/>
    <n v="6.4692139350564865E-2"/>
    <n v="9.5533188435796603"/>
    <s v="L"/>
    <m/>
    <n v="7"/>
    <n v="7"/>
    <n v="0.14583333333333334"/>
    <n v="4.3128092900376576"/>
    <n v="0.12938427870112973"/>
    <n v="17.278600013799768"/>
    <m/>
    <m/>
    <m/>
    <n v="0"/>
    <n v="0"/>
    <n v="0"/>
    <n v="0"/>
    <b v="0"/>
    <n v="28.772788094745252"/>
    <n v="0.25"/>
    <n v="128.25"/>
    <s v="ok"/>
  </r>
  <r>
    <s v="EA "/>
    <s v="EA Semibrillo y Homologos"/>
    <x v="4"/>
    <s v="Galon"/>
    <m/>
    <m/>
    <s v="7862W"/>
    <m/>
    <m/>
    <s v="12.2020"/>
    <m/>
    <m/>
    <x v="3"/>
    <n v="128"/>
    <n v="144"/>
    <s v="F"/>
    <m/>
    <n v="10"/>
    <n v="10"/>
    <n v="0.20833333333333334"/>
    <n v="6.1611561286252252"/>
    <n v="0.18483468385875676"/>
    <n v="18.155932420577422"/>
    <s v="L"/>
    <m/>
    <n v="12"/>
    <n v="12"/>
    <n v="0.25"/>
    <n v="7.3933873543502697"/>
    <n v="0.2218016206305081"/>
    <n v="29.620457166513884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7.329708430670962"/>
    <n v="0.53125"/>
    <n v="128.53125"/>
    <s v="ok"/>
  </r>
  <r>
    <s v="EA "/>
    <s v="EA Semibrillo y Homologos"/>
    <x v="4"/>
    <s v="Galon"/>
    <m/>
    <m/>
    <s v="7892W"/>
    <m/>
    <m/>
    <s v="12.2020"/>
    <m/>
    <m/>
    <x v="3"/>
    <n v="128"/>
    <n v="144"/>
    <s v="B"/>
    <m/>
    <n v="1.5"/>
    <n v="1.5"/>
    <n v="3.125E-2"/>
    <n v="0.92417341929378372"/>
    <n v="2.7725202578813512E-2"/>
    <n v="5.9975382204216814"/>
    <s v="F"/>
    <m/>
    <n v="21.5"/>
    <n v="21.5"/>
    <n v="0.44791666666666669"/>
    <n v="13.246485676544234"/>
    <n v="0.39739457029632702"/>
    <n v="39.03525470424146"/>
    <s v="V"/>
    <m/>
    <n v="16.5"/>
    <n v="16.5"/>
    <n v="0.34375"/>
    <n v="10.165907612231621"/>
    <n v="0.30497722836694863"/>
    <n v="45.037074548304112"/>
    <m/>
    <m/>
    <m/>
    <n v="0"/>
    <n v="0"/>
    <n v="0"/>
    <n v="0"/>
    <b v="0"/>
    <n v="90.069867472967246"/>
    <n v="0.82291666666666674"/>
    <n v="128.82291666666666"/>
    <s v="ok"/>
  </r>
  <r>
    <s v="EA "/>
    <s v="EA Semibrillo y Homologos"/>
    <x v="4"/>
    <s v="Galon"/>
    <m/>
    <m/>
    <s v="7895A"/>
    <m/>
    <m/>
    <m/>
    <m/>
    <m/>
    <x v="2"/>
    <n v="115"/>
    <n v="129.375"/>
    <s v="B"/>
    <m/>
    <n v="18"/>
    <n v="18"/>
    <n v="0.375"/>
    <n v="11.090081031525404"/>
    <n v="0.33270243094576213"/>
    <n v="71.970458645060177"/>
    <s v="F"/>
    <m/>
    <n v="39"/>
    <n v="39"/>
    <n v="0.8125"/>
    <n v="24.028508901638379"/>
    <n v="0.72085526704915137"/>
    <n v="70.808136440251943"/>
    <s v="R"/>
    <m/>
    <n v="244.5"/>
    <n v="244.5"/>
    <n v="5.09375"/>
    <n v="150.64026734488675"/>
    <n v="4.5192080203466025"/>
    <n v="255.19210012715499"/>
    <s v="KX"/>
    <m/>
    <n v="274.5"/>
    <n v="274.5"/>
    <n v="5.71875"/>
    <n v="169.12373573076243"/>
    <n v="5.0737120719228725"/>
    <n v="564.63714625779937"/>
    <n v="962.60784147026652"/>
    <n v="12"/>
    <n v="127"/>
    <s v="ok"/>
  </r>
  <r>
    <s v="EA "/>
    <s v="EA Semibrillo y Homologos"/>
    <x v="4"/>
    <s v="Galon"/>
    <m/>
    <m/>
    <s v="7940W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B"/>
    <m/>
    <n v="1.5"/>
    <n v="1.5"/>
    <n v="3.125E-2"/>
    <n v="0.92417341929378372"/>
    <n v="2.7725202578813512E-2"/>
    <n v="5.9975382204216814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32.291543454475558"/>
    <n v="0.28125"/>
    <n v="128.28125"/>
    <s v="ok"/>
  </r>
  <r>
    <s v="EA "/>
    <s v="EA Semibrillo y Homologos"/>
    <x v="4"/>
    <s v="Galon"/>
    <m/>
    <m/>
    <s v="7950W"/>
    <m/>
    <m/>
    <s v="12.2020"/>
    <m/>
    <m/>
    <x v="3"/>
    <n v="128"/>
    <n v="144"/>
    <s v="AXX"/>
    <m/>
    <n v="4.5"/>
    <n v="4.5"/>
    <n v="9.375E-2"/>
    <n v="2.772520257881351"/>
    <n v="8.3175607736440532E-2"/>
    <n v="5.822607712097466"/>
    <s v="B"/>
    <m/>
    <n v="1.5"/>
    <n v="1.5"/>
    <n v="3.125E-2"/>
    <n v="0.92417341929378372"/>
    <n v="2.7725202578813512E-2"/>
    <n v="5.9975382204216814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32.291543454475558"/>
    <n v="0.28125"/>
    <n v="128.28125"/>
    <s v="ok"/>
  </r>
  <r>
    <s v="EA "/>
    <s v="EA Semibrillo y Homologos"/>
    <x v="4"/>
    <s v="Galon"/>
    <m/>
    <m/>
    <s v="7980W"/>
    <m/>
    <m/>
    <s v="12.2020"/>
    <m/>
    <m/>
    <x v="3"/>
    <n v="128"/>
    <n v="144"/>
    <s v="E"/>
    <m/>
    <n v="5.5"/>
    <n v="5.5"/>
    <n v="0.11458333333333333"/>
    <n v="3.3886358707438737"/>
    <n v="0.10165907612231621"/>
    <n v="13.217218164434062"/>
    <s v="L"/>
    <m/>
    <n v="12.5"/>
    <n v="12.5"/>
    <n v="0.26041666666666669"/>
    <n v="7.7014451607815317"/>
    <n v="0.23104335482344596"/>
    <n v="30.854642881785299"/>
    <s v="V"/>
    <m/>
    <n v="3.5"/>
    <n v="3.5"/>
    <n v="7.2916666666666671E-2"/>
    <n v="2.1564046450188288"/>
    <n v="6.4692139350564865E-2"/>
    <n v="9.5533188435796603"/>
    <m/>
    <m/>
    <m/>
    <n v="0"/>
    <n v="0"/>
    <n v="0"/>
    <n v="0"/>
    <b v="0"/>
    <n v="53.625179889799021"/>
    <n v="0.44791666666666669"/>
    <n v="128.44791666666666"/>
    <s v="ok"/>
  </r>
  <r>
    <s v="EA "/>
    <s v="EA Semibrillo y Homologos"/>
    <x v="4"/>
    <s v="Galon"/>
    <m/>
    <m/>
    <s v="7991W"/>
    <m/>
    <m/>
    <s v="12.2020"/>
    <m/>
    <m/>
    <x v="3"/>
    <n v="128"/>
    <n v="144"/>
    <s v="E"/>
    <m/>
    <n v="13"/>
    <n v="13"/>
    <n v="0.27083333333333331"/>
    <n v="8.0095029672127911"/>
    <n v="0.24028508901638373"/>
    <n v="31.24069747957142"/>
    <s v="L"/>
    <m/>
    <n v="23"/>
    <n v="23"/>
    <n v="0.47916666666666669"/>
    <n v="14.170659095838017"/>
    <n v="0.42511977287514052"/>
    <n v="56.772542902484943"/>
    <s v="V"/>
    <m/>
    <n v="7"/>
    <n v="7"/>
    <n v="0.14583333333333334"/>
    <n v="4.3128092900376576"/>
    <n v="0.12938427870112973"/>
    <n v="19.106637687159321"/>
    <m/>
    <m/>
    <m/>
    <n v="0"/>
    <n v="0"/>
    <n v="0"/>
    <n v="0"/>
    <b v="0"/>
    <n v="107.11987806921569"/>
    <n v="0.89583333333333337"/>
    <n v="128.89583333333334"/>
    <s v="ok"/>
  </r>
  <r>
    <s v="EA "/>
    <s v="EA Semibrillo y Homologos"/>
    <x v="4"/>
    <s v="Galon"/>
    <m/>
    <m/>
    <s v="8000W"/>
    <s v="Si"/>
    <n v="0.4"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E"/>
    <m/>
    <n v="3"/>
    <n v="3"/>
    <n v="6.25E-2"/>
    <n v="1.8483468385875674"/>
    <n v="5.5450405157627024E-2"/>
    <n v="7.2093917260549434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30.565125035731533"/>
    <n v="0.18749999999999997"/>
    <n v="128.1875"/>
    <s v="ok"/>
  </r>
  <r>
    <s v="EA "/>
    <s v="EA Semibrillo y Homologos"/>
    <x v="4"/>
    <s v="Galon"/>
    <m/>
    <m/>
    <s v="8043M"/>
    <m/>
    <m/>
    <m/>
    <m/>
    <m/>
    <x v="0"/>
    <n v="122"/>
    <n v="137.25"/>
    <s v="B"/>
    <m/>
    <n v="19.5"/>
    <n v="19.5"/>
    <n v="0.40625"/>
    <n v="12.014254450819189"/>
    <n v="0.36042763352457569"/>
    <n v="77.967996865481865"/>
    <s v="D"/>
    <m/>
    <n v="22"/>
    <n v="22"/>
    <n v="0.45833333333333331"/>
    <n v="13.554543482975495"/>
    <n v="0.40663630448926485"/>
    <n v="38.597204561808162"/>
    <s v="E"/>
    <m/>
    <n v="36.5"/>
    <n v="36.5"/>
    <n v="0.76041666666666663"/>
    <n v="22.488219869482069"/>
    <n v="0.67464659608446209"/>
    <n v="87.714266000335144"/>
    <m/>
    <m/>
    <m/>
    <n v="0"/>
    <n v="0"/>
    <n v="0"/>
    <n v="0"/>
    <b v="0"/>
    <n v="204.27946742762515"/>
    <n v="1.625"/>
    <n v="123.625"/>
    <s v="ok"/>
  </r>
  <r>
    <s v="EA "/>
    <s v="EA Semibrillo y Homologos"/>
    <x v="4"/>
    <s v="Galon"/>
    <m/>
    <m/>
    <s v="8045D"/>
    <m/>
    <m/>
    <m/>
    <m/>
    <m/>
    <x v="1"/>
    <n v="118"/>
    <n v="132.75"/>
    <s v="B"/>
    <m/>
    <n v="34"/>
    <n v="34"/>
    <n v="0.70833333333333337"/>
    <n v="20.947930837325767"/>
    <n v="0.62843792511977303"/>
    <n v="135.94419966289146"/>
    <s v="D"/>
    <m/>
    <n v="42.5"/>
    <n v="42.5"/>
    <n v="0.88541666666666663"/>
    <n v="26.184913546657203"/>
    <n v="0.7855474063997161"/>
    <n v="74.562781539856687"/>
    <s v="E"/>
    <m/>
    <n v="91.5"/>
    <n v="91.5"/>
    <n v="1.90625"/>
    <n v="56.374578576920804"/>
    <n v="1.691237357307624"/>
    <n v="219.88644764467577"/>
    <m/>
    <m/>
    <m/>
    <n v="0"/>
    <n v="0"/>
    <n v="0"/>
    <n v="0"/>
    <b v="0"/>
    <n v="430.39342884742393"/>
    <n v="3.5"/>
    <n v="121.5"/>
    <s v="ok"/>
  </r>
  <r>
    <s v="EA "/>
    <s v="EA Semibrillo y Homologos"/>
    <x v="4"/>
    <s v="Galon"/>
    <m/>
    <m/>
    <s v="8052W"/>
    <m/>
    <m/>
    <s v="12.2020"/>
    <m/>
    <m/>
    <x v="3"/>
    <n v="128"/>
    <n v="144"/>
    <s v="B"/>
    <m/>
    <n v="17"/>
    <n v="17"/>
    <n v="0.35416666666666669"/>
    <n v="10.473965418662884"/>
    <n v="0.31421896255988652"/>
    <n v="67.972099831445732"/>
    <s v="D"/>
    <m/>
    <n v="24"/>
    <n v="24"/>
    <n v="0.5"/>
    <n v="14.786774708700539"/>
    <n v="0.44360324126101619"/>
    <n v="42.106041340154363"/>
    <s v="E"/>
    <m/>
    <n v="0.5"/>
    <n v="0.5"/>
    <n v="1.0416666666666666E-2"/>
    <n v="0.30805780643126124"/>
    <n v="9.2417341929378373E-3"/>
    <n v="1.2015652876758238"/>
    <m/>
    <m/>
    <m/>
    <n v="0"/>
    <n v="0"/>
    <n v="0"/>
    <n v="0"/>
    <b v="0"/>
    <n v="111.27970645927591"/>
    <n v="0.86458333333333337"/>
    <n v="128.86458333333334"/>
    <s v="ok"/>
  </r>
  <r>
    <s v="EA "/>
    <s v="EA Semibrillo y Homologos"/>
    <x v="4"/>
    <s v="Galon"/>
    <m/>
    <m/>
    <s v="8102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C"/>
    <m/>
    <n v="12.5"/>
    <n v="12.5"/>
    <n v="0.26041666666666669"/>
    <n v="7.7014451607815317"/>
    <n v="0.23104335482344596"/>
    <n v="34.11899586992736"/>
    <s v="D"/>
    <m/>
    <n v="17"/>
    <n v="17"/>
    <n v="0.35416666666666669"/>
    <n v="10.473965418662884"/>
    <n v="0.31421896255988652"/>
    <n v="29.825112615942675"/>
    <m/>
    <m/>
    <m/>
    <n v="0"/>
    <n v="0"/>
    <n v="0"/>
    <n v="0"/>
    <b v="0"/>
    <n v="113.92359365605071"/>
    <n v="0.875"/>
    <n v="128.875"/>
    <s v="ok"/>
  </r>
  <r>
    <s v="EA "/>
    <s v="EA Semibrillo y Homologos"/>
    <x v="4"/>
    <s v="Galon"/>
    <m/>
    <m/>
    <s v="8106N"/>
    <m/>
    <m/>
    <m/>
    <m/>
    <m/>
    <x v="2"/>
    <n v="115"/>
    <n v="129.375"/>
    <s v="B"/>
    <m/>
    <n v="139"/>
    <n v="139"/>
    <n v="2.8958333333333335"/>
    <n v="85.640070187890629"/>
    <n v="2.5692021056367187"/>
    <n v="555.77187509240912"/>
    <s v="C"/>
    <m/>
    <n v="97"/>
    <n v="97"/>
    <n v="2.0208333333333335"/>
    <n v="59.763214447664687"/>
    <n v="1.7928964334299407"/>
    <n v="264.76340795063629"/>
    <s v="D"/>
    <m/>
    <n v="204.5"/>
    <n v="204.5"/>
    <n v="4.260416666666667"/>
    <n v="125.99564283038586"/>
    <n v="3.7798692849115758"/>
    <n v="358.77856058589867"/>
    <s v="KX"/>
    <m/>
    <n v="135.5"/>
    <n v="135.5"/>
    <n v="2.8229166666666665"/>
    <n v="83.48366554287179"/>
    <n v="2.5045099662861534"/>
    <n v="278.71888276113589"/>
    <n v="1458.0327263900799"/>
    <n v="12"/>
    <n v="127"/>
    <s v="ok"/>
  </r>
  <r>
    <s v="EA "/>
    <s v="EA Semibrillo y Homologos"/>
    <x v="4"/>
    <s v="Galon"/>
    <m/>
    <m/>
    <s v="8116N"/>
    <m/>
    <m/>
    <m/>
    <m/>
    <m/>
    <x v="2"/>
    <n v="115"/>
    <n v="129.375"/>
    <s v="B"/>
    <m/>
    <n v="86"/>
    <n v="86"/>
    <n v="1.7916666666666667"/>
    <n v="52.985942706176935"/>
    <n v="1.5895782811853081"/>
    <n v="343.85885797084308"/>
    <s v="C"/>
    <m/>
    <n v="162"/>
    <n v="162"/>
    <n v="3.375"/>
    <n v="99.810729283728648"/>
    <n v="2.9943218785118595"/>
    <n v="442.18218647425851"/>
    <s v="D"/>
    <m/>
    <n v="241.5"/>
    <n v="241.5"/>
    <n v="5.03125"/>
    <n v="148.79192050629919"/>
    <n v="4.4637576151889755"/>
    <n v="423.69204098530327"/>
    <s v="KX"/>
    <m/>
    <n v="86"/>
    <n v="86"/>
    <n v="1.7916666666666667"/>
    <n v="52.985942706176935"/>
    <n v="1.5895782811853081"/>
    <n v="176.89906950153278"/>
    <n v="1386.6321549319375"/>
    <n v="11.989583333333334"/>
    <n v="126.98958333333333"/>
    <s v="ok"/>
  </r>
  <r>
    <s v="EA "/>
    <s v="EA Semibrillo y Homologos"/>
    <x v="4"/>
    <s v="Galon"/>
    <m/>
    <m/>
    <s v="814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10"/>
    <n v="10"/>
    <n v="0.20833333333333334"/>
    <n v="6.1611561286252252"/>
    <n v="0.18483468385875676"/>
    <n v="27.29519669594188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34.802392287902535"/>
    <n v="0.27083333333333337"/>
    <n v="128.27083333333334"/>
    <s v="ok"/>
  </r>
  <r>
    <s v="EA "/>
    <s v="EA Semibrillo y Homologos"/>
    <x v="4"/>
    <s v="Galon"/>
    <m/>
    <m/>
    <s v="8142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C"/>
    <m/>
    <n v="46.5"/>
    <n v="46.5"/>
    <n v="0.96875"/>
    <n v="28.649375998107296"/>
    <n v="0.85948127994321888"/>
    <n v="126.92266463612977"/>
    <s v="D"/>
    <m/>
    <n v="13"/>
    <n v="13"/>
    <n v="0.27083333333333331"/>
    <n v="8.0095029672127911"/>
    <n v="0.24028508901638373"/>
    <n v="22.807439059250278"/>
    <m/>
    <m/>
    <m/>
    <n v="0"/>
    <n v="0"/>
    <n v="0"/>
    <n v="0"/>
    <b v="0"/>
    <n v="183.7161536111029"/>
    <n v="1.4166666666666665"/>
    <n v="129.41666666666666"/>
    <s v="ok"/>
  </r>
  <r>
    <s v="EA "/>
    <s v="EA Semibrillo y Homologos"/>
    <x v="4"/>
    <s v="Galon"/>
    <m/>
    <m/>
    <s v="8151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24.5"/>
    <n v="24.5"/>
    <n v="0.51041666666666663"/>
    <n v="15.094832515131801"/>
    <n v="0.45284497545395402"/>
    <n v="66.873231905057608"/>
    <s v="D"/>
    <m/>
    <n v="4"/>
    <n v="4"/>
    <n v="8.3333333333333329E-2"/>
    <n v="2.4644624514500899"/>
    <n v="7.3933873543502698E-2"/>
    <n v="7.0176735566923938"/>
    <m/>
    <m/>
    <m/>
    <n v="0"/>
    <n v="0"/>
    <n v="0"/>
    <n v="0"/>
    <b v="0"/>
    <n v="87.885161309400587"/>
    <n v="0.66666666666666663"/>
    <n v="128.66666666666666"/>
    <s v="ok"/>
  </r>
  <r>
    <s v="EA "/>
    <s v="EA Semibrillo y Homologos"/>
    <x v="4"/>
    <s v="Galon"/>
    <m/>
    <m/>
    <s v="8152W"/>
    <m/>
    <m/>
    <s v="12.2020"/>
    <m/>
    <m/>
    <x v="3"/>
    <n v="128"/>
    <n v="144"/>
    <s v="B"/>
    <m/>
    <n v="7.5"/>
    <n v="7.5"/>
    <n v="0.15625"/>
    <n v="4.6208670964689187"/>
    <n v="0.13862601289406756"/>
    <n v="29.987691102108407"/>
    <s v="C"/>
    <m/>
    <n v="45.5"/>
    <n v="45.5"/>
    <n v="0.94791666666666663"/>
    <n v="28.033260385244773"/>
    <n v="0.84099781155734321"/>
    <n v="124.19314496653557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165.58455559826911"/>
    <n v="1.2395833333333333"/>
    <n v="129.23958333333334"/>
    <s v="ok"/>
  </r>
  <r>
    <s v="EA "/>
    <s v="EA Semibrillo y Homologos"/>
    <x v="4"/>
    <s v="Galon"/>
    <m/>
    <m/>
    <s v="8153M"/>
    <m/>
    <m/>
    <m/>
    <m/>
    <m/>
    <x v="0"/>
    <n v="122"/>
    <n v="137.25"/>
    <s v="B"/>
    <m/>
    <n v="10.5"/>
    <n v="10.5"/>
    <n v="0.21875"/>
    <n v="6.4692139350564863"/>
    <n v="0.19407641805169459"/>
    <n v="41.98276754295177"/>
    <s v="C"/>
    <m/>
    <n v="48"/>
    <n v="48"/>
    <n v="1"/>
    <n v="29.573549417401079"/>
    <n v="0.88720648252203238"/>
    <n v="131.01694414052105"/>
    <s v="D"/>
    <m/>
    <n v="9"/>
    <n v="9"/>
    <n v="0.1875"/>
    <n v="5.5450405157627021"/>
    <n v="0.16635121547288106"/>
    <n v="15.789765502557886"/>
    <m/>
    <m/>
    <m/>
    <n v="0"/>
    <n v="0"/>
    <n v="0"/>
    <n v="0"/>
    <b v="0"/>
    <n v="188.78947718603069"/>
    <n v="1.40625"/>
    <n v="123.40625"/>
    <s v="ok"/>
  </r>
  <r>
    <s v="EA "/>
    <s v="EA Semibrillo y Homologos"/>
    <x v="4"/>
    <s v="Galon"/>
    <m/>
    <m/>
    <s v="816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17"/>
    <n v="17"/>
    <n v="0.35416666666666669"/>
    <n v="10.473965418662884"/>
    <n v="0.31421896255988652"/>
    <n v="46.40183438310121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63.904927009098003"/>
    <n v="0.46875000000000006"/>
    <n v="128.46875"/>
    <s v="ok"/>
  </r>
  <r>
    <s v="EA "/>
    <s v="EA Semibrillo y Homologos"/>
    <x v="4"/>
    <s v="Galon"/>
    <m/>
    <m/>
    <s v="8162W"/>
    <m/>
    <m/>
    <s v="12.2020"/>
    <m/>
    <m/>
    <x v="3"/>
    <n v="128"/>
    <n v="144"/>
    <s v="B"/>
    <m/>
    <n v="10"/>
    <n v="10"/>
    <n v="0.20833333333333334"/>
    <n v="6.1611561286252252"/>
    <n v="0.18483468385875676"/>
    <n v="39.983588136144547"/>
    <s v="C"/>
    <m/>
    <n v="43"/>
    <n v="43"/>
    <n v="0.89583333333333337"/>
    <n v="26.492971353088468"/>
    <n v="0.79478914059265404"/>
    <n v="117.36934579255011"/>
    <s v="D"/>
    <m/>
    <n v="5.5"/>
    <n v="5.5"/>
    <n v="0.11458333333333333"/>
    <n v="3.3886358707438737"/>
    <n v="0.10165907612231621"/>
    <n v="9.6493011404520406"/>
    <m/>
    <m/>
    <m/>
    <n v="0"/>
    <n v="0"/>
    <n v="0"/>
    <n v="0"/>
    <b v="0"/>
    <n v="167.00223506914671"/>
    <n v="1.21875"/>
    <n v="129.21875"/>
    <s v="ok"/>
  </r>
  <r>
    <s v="EA "/>
    <s v="EA Semibrillo y Homologos"/>
    <x v="4"/>
    <s v="Galon"/>
    <m/>
    <m/>
    <s v="819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12"/>
    <n v="12"/>
    <n v="0.25"/>
    <n v="7.3933873543502697"/>
    <n v="0.2218016206305081"/>
    <n v="32.754236035130262"/>
    <m/>
    <m/>
    <m/>
    <n v="0"/>
    <n v="0"/>
    <n v="0"/>
    <n v="0"/>
    <b v="0"/>
    <m/>
    <m/>
    <m/>
    <n v="0"/>
    <n v="0"/>
    <n v="0"/>
    <n v="0"/>
    <b v="0"/>
    <n v="40.750953662359173"/>
    <n v="0.29166666666666669"/>
    <n v="128.29166666666666"/>
    <s v="ok"/>
  </r>
  <r>
    <s v="EA "/>
    <s v="EA Semibrillo y Homologos"/>
    <x v="4"/>
    <s v="Galon"/>
    <m/>
    <m/>
    <s v="8192W"/>
    <m/>
    <m/>
    <s v="12.2020"/>
    <m/>
    <m/>
    <x v="3"/>
    <n v="128"/>
    <n v="144"/>
    <s v="B"/>
    <m/>
    <n v="15"/>
    <n v="15"/>
    <n v="0.3125"/>
    <n v="9.2417341929378374"/>
    <n v="0.27725202578813513"/>
    <n v="59.975382204216814"/>
    <s v="C"/>
    <m/>
    <n v="68"/>
    <n v="68"/>
    <n v="1.4166666666666667"/>
    <n v="41.895861674651535"/>
    <n v="1.2568758502395461"/>
    <n v="185.60733753240484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247.39831297867937"/>
    <n v="1.75"/>
    <n v="129.75"/>
    <s v="ok"/>
  </r>
  <r>
    <s v="EA "/>
    <s v="EA Semibrillo y Homologos"/>
    <x v="4"/>
    <s v="Galon"/>
    <m/>
    <m/>
    <s v="8210W"/>
    <m/>
    <m/>
    <s v="12.2020"/>
    <m/>
    <m/>
    <x v="3"/>
    <n v="128"/>
    <n v="144"/>
    <s v="B"/>
    <m/>
    <n v="1"/>
    <n v="1"/>
    <n v="2.0833333333333332E-2"/>
    <n v="0.61611561286252248"/>
    <n v="1.8483468385875675E-2"/>
    <n v="3.9983588136144541"/>
    <s v="C"/>
    <m/>
    <n v="7.5"/>
    <n v="7.5"/>
    <n v="0.15625"/>
    <n v="4.6208670964689187"/>
    <n v="0.13862601289406756"/>
    <n v="20.471397521956412"/>
    <m/>
    <m/>
    <m/>
    <n v="0"/>
    <n v="0"/>
    <n v="0"/>
    <n v="0"/>
    <b v="0"/>
    <m/>
    <m/>
    <m/>
    <n v="0"/>
    <n v="0"/>
    <n v="0"/>
    <n v="0"/>
    <b v="0"/>
    <n v="24.469756335570867"/>
    <n v="0.17708333333333334"/>
    <n v="128.17708333333334"/>
    <s v="ok"/>
  </r>
  <r>
    <s v="EA "/>
    <s v="EA Semibrillo y Homologos"/>
    <x v="4"/>
    <s v="Galon"/>
    <m/>
    <m/>
    <s v="8232W"/>
    <m/>
    <m/>
    <s v="12.2020"/>
    <m/>
    <m/>
    <x v="3"/>
    <n v="128"/>
    <n v="144"/>
    <s v="B"/>
    <m/>
    <n v="12.5"/>
    <n v="12.5"/>
    <n v="0.26041666666666669"/>
    <n v="7.7014451607815317"/>
    <n v="0.23104335482344596"/>
    <n v="49.979485170180681"/>
    <s v="C"/>
    <m/>
    <n v="48.5"/>
    <n v="48.5"/>
    <n v="1.0104166666666667"/>
    <n v="29.881607223832344"/>
    <n v="0.89644821671497033"/>
    <n v="132.38170397531815"/>
    <s v="F"/>
    <m/>
    <n v="4.5"/>
    <n v="4.5"/>
    <n v="9.375E-2"/>
    <n v="2.772520257881351"/>
    <n v="8.3175607736440532E-2"/>
    <n v="8.1701695892598405"/>
    <m/>
    <m/>
    <m/>
    <n v="0"/>
    <n v="0"/>
    <n v="0"/>
    <n v="0"/>
    <b v="0"/>
    <n v="190.53135873475867"/>
    <n v="1.3645833333333335"/>
    <n v="129.36458333333334"/>
    <s v="ok"/>
  </r>
  <r>
    <s v="EA "/>
    <s v="EA Semibrillo y Homologos"/>
    <x v="4"/>
    <s v="Galon"/>
    <m/>
    <m/>
    <s v="8283W"/>
    <m/>
    <m/>
    <s v="12.2020"/>
    <m/>
    <m/>
    <x v="3"/>
    <n v="128"/>
    <n v="144"/>
    <s v="B"/>
    <m/>
    <n v="28.5"/>
    <n v="28.5"/>
    <n v="0.59375"/>
    <n v="17.559294966581891"/>
    <n v="0.52677884899745675"/>
    <n v="113.95322618801194"/>
    <s v="C"/>
    <m/>
    <n v="71.5"/>
    <n v="71.5"/>
    <n v="1.4895833333333333"/>
    <n v="44.052266319670352"/>
    <n v="1.3215679895901105"/>
    <n v="195.16065637598447"/>
    <s v="F"/>
    <m/>
    <n v="26"/>
    <n v="26"/>
    <n v="0.54166666666666663"/>
    <n v="16.019005934425582"/>
    <n v="0.48057017803276747"/>
    <n v="47.205424293501295"/>
    <m/>
    <m/>
    <m/>
    <n v="0"/>
    <n v="0"/>
    <n v="0"/>
    <n v="0"/>
    <b v="0"/>
    <n v="356.31930685749774"/>
    <n v="2.6249999999999996"/>
    <n v="130.625"/>
    <s v="ok"/>
  </r>
  <r>
    <s v="EA "/>
    <s v="EA Semibrillo y Homologos"/>
    <x v="4"/>
    <s v="Galon"/>
    <m/>
    <m/>
    <s v="8292W"/>
    <m/>
    <m/>
    <s v="12.2020"/>
    <m/>
    <m/>
    <x v="3"/>
    <n v="128"/>
    <n v="144"/>
    <s v="B"/>
    <m/>
    <n v="16"/>
    <n v="16"/>
    <n v="0.33333333333333331"/>
    <n v="9.8578498058003596"/>
    <n v="0.29573549417401079"/>
    <n v="63.973741017831266"/>
    <s v="C"/>
    <m/>
    <n v="33"/>
    <n v="33"/>
    <n v="0.6875"/>
    <n v="20.331815224463242"/>
    <n v="0.60995445673389725"/>
    <n v="90.074149096608224"/>
    <s v="F"/>
    <m/>
    <n v="12.5"/>
    <n v="12.5"/>
    <n v="0.26041666666666669"/>
    <n v="7.7014451607815317"/>
    <n v="0.23104335482344596"/>
    <n v="22.694915525721779"/>
    <m/>
    <m/>
    <m/>
    <n v="0"/>
    <n v="0"/>
    <n v="0"/>
    <n v="0"/>
    <b v="0"/>
    <n v="176.74280564016127"/>
    <n v="1.28125"/>
    <n v="129.28125"/>
    <s v="ok"/>
  </r>
  <r>
    <s v="EA "/>
    <s v="EA Semibrillo y Homologos"/>
    <x v="4"/>
    <s v="Galon"/>
    <m/>
    <m/>
    <s v="8312W"/>
    <m/>
    <m/>
    <s v="12.2020"/>
    <m/>
    <m/>
    <x v="3"/>
    <n v="128"/>
    <n v="144"/>
    <s v="B"/>
    <m/>
    <n v="20.5"/>
    <n v="20.5"/>
    <n v="0.42708333333333331"/>
    <n v="12.63037006368171"/>
    <n v="0.3789111019104513"/>
    <n v="81.96635567909631"/>
    <s v="C"/>
    <m/>
    <n v="22.5"/>
    <n v="22.5"/>
    <n v="0.46875"/>
    <n v="13.862601289406756"/>
    <n v="0.41587803868220269"/>
    <n v="61.414192565869243"/>
    <s v="F"/>
    <m/>
    <n v="11.5"/>
    <n v="11.5"/>
    <n v="0.23958333333333334"/>
    <n v="7.0853295479190086"/>
    <n v="0.21255988643757026"/>
    <n v="20.879322283664038"/>
    <m/>
    <m/>
    <m/>
    <n v="0"/>
    <n v="0"/>
    <n v="0"/>
    <n v="0"/>
    <b v="0"/>
    <n v="164.25987052862959"/>
    <n v="1.1354166666666665"/>
    <n v="129.13541666666666"/>
    <s v="ok"/>
  </r>
  <r>
    <s v="EA "/>
    <s v="EA Semibrillo y Homologos"/>
    <x v="4"/>
    <s v="Galon"/>
    <m/>
    <m/>
    <s v="8355D"/>
    <m/>
    <m/>
    <m/>
    <m/>
    <m/>
    <x v="1"/>
    <n v="118"/>
    <n v="132.75"/>
    <s v="C"/>
    <m/>
    <n v="25"/>
    <n v="25"/>
    <n v="0.52083333333333337"/>
    <n v="15.402890321563063"/>
    <n v="0.46208670964689191"/>
    <n v="68.237991739854721"/>
    <s v="F"/>
    <m/>
    <n v="32.5"/>
    <n v="32.5"/>
    <n v="0.67708333333333337"/>
    <n v="20.02375741803198"/>
    <n v="0.60071272254095942"/>
    <n v="59.006780366876626"/>
    <s v="I"/>
    <m/>
    <n v="76.5"/>
    <n v="76.5"/>
    <n v="1.59375"/>
    <n v="47.13284438398297"/>
    <n v="1.413985331519489"/>
    <n v="198.19487979418633"/>
    <m/>
    <m/>
    <m/>
    <n v="0"/>
    <n v="0"/>
    <n v="0"/>
    <n v="0"/>
    <b v="0"/>
    <n v="325.43965190091768"/>
    <n v="2.791666666666667"/>
    <n v="120.79166666666667"/>
    <s v="ok"/>
  </r>
  <r>
    <s v="EA "/>
    <s v="EA Semibrillo y Homologos"/>
    <x v="4"/>
    <s v="Galon"/>
    <m/>
    <m/>
    <s v="8372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F"/>
    <m/>
    <n v="20"/>
    <n v="20"/>
    <n v="0.41666666666666669"/>
    <n v="12.32231225725045"/>
    <n v="0.36966936771751352"/>
    <n v="36.311864841154843"/>
    <s v="V"/>
    <m/>
    <n v="0.5"/>
    <n v="0.5"/>
    <n v="1.0416666666666666E-2"/>
    <n v="0.30805780643126124"/>
    <n v="9.2417341929378373E-3"/>
    <n v="1.3647598347970942"/>
    <m/>
    <m/>
    <m/>
    <n v="0"/>
    <n v="0"/>
    <n v="0"/>
    <n v="0"/>
    <b v="0"/>
    <n v="59.667598150831431"/>
    <n v="0.54166666666666663"/>
    <n v="128.54166666666666"/>
    <s v="ok"/>
  </r>
  <r>
    <s v="EA "/>
    <s v="EA Semibrillo y Homologos"/>
    <x v="4"/>
    <s v="Galon"/>
    <m/>
    <m/>
    <s v="8402W"/>
    <s v="Si"/>
    <n v="0.19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F"/>
    <m/>
    <n v="12"/>
    <n v="12"/>
    <n v="0.25"/>
    <n v="7.3933873543502697"/>
    <n v="0.2218016206305081"/>
    <n v="21.787118904692907"/>
    <s v="V"/>
    <m/>
    <n v="15"/>
    <n v="15"/>
    <n v="0.3125"/>
    <n v="9.2417341929378374"/>
    <n v="0.27725202578813513"/>
    <n v="40.942795043912824"/>
    <m/>
    <m/>
    <m/>
    <n v="0"/>
    <n v="0"/>
    <n v="0"/>
    <n v="0"/>
    <b v="0"/>
    <n v="78.723349203063549"/>
    <n v="0.64583333333333326"/>
    <n v="128.64583333333334"/>
    <s v="ok"/>
  </r>
  <r>
    <s v="EA "/>
    <s v="EA Semibrillo y Homologos"/>
    <x v="4"/>
    <s v="Galon"/>
    <m/>
    <m/>
    <s v="8410W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B"/>
    <m/>
    <n v="2.5"/>
    <n v="2.5"/>
    <n v="5.2083333333333336E-2"/>
    <n v="1.5402890321563063"/>
    <n v="4.620867096468919E-2"/>
    <n v="9.9958970340361368"/>
    <s v="F"/>
    <m/>
    <n v="2"/>
    <n v="2"/>
    <n v="4.1666666666666664E-2"/>
    <n v="1.232231225725045"/>
    <n v="3.6966936771751349E-2"/>
    <n v="3.6311864841154842"/>
    <m/>
    <m/>
    <m/>
    <n v="0"/>
    <n v="0"/>
    <n v="0"/>
    <n v="0"/>
    <b v="0"/>
    <n v="14.920996343062168"/>
    <n v="0.11458333333333334"/>
    <n v="128.11458333333334"/>
    <s v="ok"/>
  </r>
  <r>
    <s v="EA "/>
    <s v="EA Semibrillo y Homologos"/>
    <x v="4"/>
    <s v="Galon"/>
    <m/>
    <m/>
    <s v="8412W"/>
    <m/>
    <m/>
    <s v="12.2020"/>
    <m/>
    <m/>
    <x v="3"/>
    <n v="128"/>
    <n v="144"/>
    <s v="B"/>
    <m/>
    <n v="8.5"/>
    <n v="8.5"/>
    <n v="0.17708333333333334"/>
    <n v="5.2369827093314418"/>
    <n v="0.15710948127994326"/>
    <n v="33.986049915722866"/>
    <s v="F"/>
    <m/>
    <n v="7.5"/>
    <n v="7.5"/>
    <n v="0.15625"/>
    <n v="4.6208670964689187"/>
    <n v="0.13862601289406756"/>
    <n v="13.616949315433066"/>
    <s v="V"/>
    <m/>
    <n v="19.5"/>
    <n v="19.5"/>
    <n v="0.40625"/>
    <n v="12.014254450819189"/>
    <n v="0.36042763352457569"/>
    <n v="53.225633557086674"/>
    <m/>
    <m/>
    <m/>
    <n v="0"/>
    <n v="0"/>
    <n v="0"/>
    <n v="0"/>
    <b v="0"/>
    <n v="100.8286327882426"/>
    <n v="0.73958333333333337"/>
    <n v="128.73958333333334"/>
    <s v="ok"/>
  </r>
  <r>
    <s v="EA "/>
    <s v="EA Semibrillo y Homologos"/>
    <x v="4"/>
    <s v="Galon"/>
    <m/>
    <m/>
    <s v="842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I"/>
    <m/>
    <n v="6"/>
    <n v="6"/>
    <n v="0.125"/>
    <n v="3.6966936771751349"/>
    <n v="0.11090081031525405"/>
    <n v="15.544696454445987"/>
    <m/>
    <m/>
    <m/>
    <n v="0"/>
    <n v="0"/>
    <n v="0"/>
    <n v="0"/>
    <b v="0"/>
    <m/>
    <m/>
    <m/>
    <n v="0"/>
    <n v="0"/>
    <n v="0"/>
    <n v="0"/>
    <b v="0"/>
    <n v="29.538952302096575"/>
    <n v="0.19791666666666669"/>
    <n v="128.19791666666666"/>
    <s v="ok"/>
  </r>
  <r>
    <s v="EA "/>
    <s v="EA Semibrillo y Homologos"/>
    <x v="4"/>
    <s v="Galon"/>
    <m/>
    <m/>
    <s v="8422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10"/>
    <n v="10"/>
    <n v="0.20833333333333334"/>
    <n v="6.1611561286252252"/>
    <n v="0.18483468385875676"/>
    <n v="27.295196695941886"/>
    <s v="V"/>
    <m/>
    <n v="28"/>
    <n v="28"/>
    <n v="0.58333333333333337"/>
    <n v="17.25123716015063"/>
    <n v="0.51753711480451892"/>
    <n v="76.426550748637283"/>
    <m/>
    <m/>
    <m/>
    <n v="0"/>
    <n v="0"/>
    <n v="0"/>
    <n v="0"/>
    <b v="0"/>
    <n v="141.7061561739165"/>
    <n v="0.98958333333333337"/>
    <n v="128.98958333333334"/>
    <s v="ok"/>
  </r>
  <r>
    <s v="EA "/>
    <s v="EA Semibrillo y Homologos"/>
    <x v="4"/>
    <s v="Galon"/>
    <m/>
    <m/>
    <s v="843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4.5"/>
    <n v="4.5"/>
    <n v="9.375E-2"/>
    <n v="2.772520257881351"/>
    <n v="8.3175607736440532E-2"/>
    <n v="12.282838513173848"/>
    <s v="V"/>
    <m/>
    <n v="3"/>
    <n v="3"/>
    <n v="6.25E-2"/>
    <n v="1.8483468385875674"/>
    <n v="5.5450405157627024E-2"/>
    <n v="8.1885590087825655"/>
    <m/>
    <m/>
    <m/>
    <n v="0"/>
    <n v="0"/>
    <n v="0"/>
    <n v="0"/>
    <b v="0"/>
    <n v="28.468115149185323"/>
    <n v="0.19791666666666666"/>
    <n v="128.19791666666666"/>
    <s v="ok"/>
  </r>
  <r>
    <s v="EA "/>
    <s v="EA Semibrillo y Homologos"/>
    <x v="4"/>
    <s v="Galon"/>
    <m/>
    <m/>
    <s v="8431W"/>
    <m/>
    <m/>
    <s v="12.2020"/>
    <m/>
    <m/>
    <x v="3"/>
    <n v="128"/>
    <n v="144"/>
    <s v="B"/>
    <m/>
    <n v="5.5"/>
    <n v="5.5"/>
    <n v="0.11458333333333333"/>
    <n v="3.3886358707438737"/>
    <n v="0.10165907612231621"/>
    <n v="21.990973474879496"/>
    <s v="C"/>
    <m/>
    <n v="7.5"/>
    <n v="7.5"/>
    <n v="0.15625"/>
    <n v="4.6208670964689187"/>
    <n v="0.13862601289406756"/>
    <n v="20.471397521956412"/>
    <s v="V"/>
    <m/>
    <n v="10"/>
    <n v="10"/>
    <n v="0.20833333333333334"/>
    <n v="6.1611561286252252"/>
    <n v="0.18483468385875676"/>
    <n v="27.295196695941886"/>
    <m/>
    <m/>
    <m/>
    <n v="0"/>
    <n v="0"/>
    <n v="0"/>
    <n v="0"/>
    <b v="0"/>
    <n v="69.757567692777798"/>
    <n v="0.47916666666666663"/>
    <n v="128.47916666666666"/>
    <s v="ok"/>
  </r>
  <r>
    <s v="EA "/>
    <s v="EA Semibrillo y Homologos"/>
    <x v="4"/>
    <s v="Galon"/>
    <m/>
    <m/>
    <s v="8440W"/>
    <m/>
    <m/>
    <s v="12.2020"/>
    <m/>
    <m/>
    <x v="3"/>
    <n v="128"/>
    <n v="144"/>
    <s v="B"/>
    <m/>
    <n v="9.5"/>
    <n v="9.5"/>
    <n v="0.19791666666666666"/>
    <n v="5.8530983221939632"/>
    <n v="0.1755929496658189"/>
    <n v="37.984408729337311"/>
    <s v="C"/>
    <m/>
    <n v="1"/>
    <n v="1"/>
    <n v="2.0833333333333332E-2"/>
    <n v="0.61611561286252248"/>
    <n v="1.8483468385875675E-2"/>
    <n v="2.7295196695941883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1.621725019960373"/>
    <n v="0.22916666666666666"/>
    <n v="128.22916666666666"/>
    <s v="ok"/>
  </r>
  <r>
    <s v="EA "/>
    <s v="EA Semibrillo y Homologos"/>
    <x v="4"/>
    <s v="Galon"/>
    <m/>
    <m/>
    <s v="8441W"/>
    <m/>
    <m/>
    <s v="12.2020"/>
    <m/>
    <m/>
    <x v="3"/>
    <n v="128"/>
    <n v="144"/>
    <s v="B"/>
    <m/>
    <n v="19.5"/>
    <n v="19.5"/>
    <n v="0.40625"/>
    <n v="12.014254450819189"/>
    <n v="0.36042763352457569"/>
    <n v="77.967996865481865"/>
    <s v="C"/>
    <m/>
    <n v="2.5"/>
    <n v="2.5"/>
    <n v="5.2083333333333336E-2"/>
    <n v="1.5402890321563063"/>
    <n v="4.620867096468919E-2"/>
    <n v="6.8237991739854715"/>
    <s v="V"/>
    <m/>
    <n v="2.5"/>
    <n v="2.5"/>
    <n v="5.2083333333333336E-2"/>
    <n v="1.5402890321563063"/>
    <n v="4.620867096468919E-2"/>
    <n v="6.8237991739854715"/>
    <m/>
    <m/>
    <m/>
    <n v="0"/>
    <n v="0"/>
    <n v="0"/>
    <n v="0"/>
    <b v="0"/>
    <n v="91.615595213452821"/>
    <n v="0.51041666666666663"/>
    <n v="128.51041666666666"/>
    <s v="ok"/>
  </r>
  <r>
    <s v="EA "/>
    <s v="EA Semibrillo y Homologos"/>
    <x v="4"/>
    <s v="Galon"/>
    <m/>
    <m/>
    <s v="8444M"/>
    <m/>
    <m/>
    <s v="12.2020"/>
    <m/>
    <m/>
    <x v="0"/>
    <n v="122"/>
    <n v="137.25"/>
    <s v="B"/>
    <m/>
    <n v="77"/>
    <n v="77"/>
    <n v="1.6041666666666667"/>
    <n v="47.440902190414235"/>
    <n v="1.4232270657124271"/>
    <n v="307.873628648313"/>
    <s v="E"/>
    <m/>
    <n v="62"/>
    <n v="62"/>
    <n v="1.2916666666666667"/>
    <n v="38.199167997476394"/>
    <n v="1.1459750399242918"/>
    <n v="148.99409567180217"/>
    <s v="R"/>
    <m/>
    <n v="64.5"/>
    <n v="64.5"/>
    <n v="1.34375"/>
    <n v="39.739457029632703"/>
    <n v="1.192183710888981"/>
    <n v="67.320615370967275"/>
    <m/>
    <m/>
    <m/>
    <n v="0"/>
    <n v="0"/>
    <n v="0"/>
    <n v="0"/>
    <b v="0"/>
    <n v="524.18833969108243"/>
    <n v="4.2395833333333339"/>
    <n v="126.23958333333333"/>
    <s v="ok"/>
  </r>
  <r>
    <s v="EA "/>
    <s v="EA Semibrillo y Homologos"/>
    <x v="4"/>
    <s v="Galon"/>
    <m/>
    <m/>
    <s v="8450W"/>
    <m/>
    <m/>
    <s v="12.2020"/>
    <m/>
    <m/>
    <x v="3"/>
    <n v="128"/>
    <n v="144"/>
    <s v="AXX"/>
    <m/>
    <n v="1"/>
    <n v="1"/>
    <n v="2.0833333333333332E-2"/>
    <n v="0.61611561286252248"/>
    <n v="1.8483468385875675E-2"/>
    <n v="1.293912824910548"/>
    <s v="B"/>
    <m/>
    <n v="12"/>
    <n v="12"/>
    <n v="0.25"/>
    <n v="7.3933873543502697"/>
    <n v="0.2218016206305081"/>
    <n v="47.980305763373451"/>
    <m/>
    <m/>
    <m/>
    <n v="0"/>
    <n v="0"/>
    <n v="0"/>
    <n v="0"/>
    <b v="0"/>
    <m/>
    <m/>
    <m/>
    <n v="0"/>
    <n v="0"/>
    <n v="0"/>
    <n v="0"/>
    <b v="0"/>
    <n v="49.274218588284"/>
    <n v="0.27083333333333331"/>
    <n v="128.27083333333334"/>
    <s v="ok"/>
  </r>
  <r>
    <s v="EA "/>
    <s v="EA Semibrillo y Homologos"/>
    <x v="4"/>
    <s v="Galon"/>
    <m/>
    <m/>
    <s v="8451W"/>
    <m/>
    <m/>
    <s v="12.2020"/>
    <m/>
    <m/>
    <x v="3"/>
    <n v="128"/>
    <n v="144"/>
    <s v="B"/>
    <m/>
    <n v="20.5"/>
    <n v="20.5"/>
    <n v="0.42708333333333331"/>
    <n v="12.63037006368171"/>
    <n v="0.3789111019104513"/>
    <n v="81.96635567909631"/>
    <s v="E"/>
    <m/>
    <n v="1"/>
    <n v="1"/>
    <n v="2.0833333333333332E-2"/>
    <n v="0.61611561286252248"/>
    <n v="1.8483468385875675E-2"/>
    <n v="2.4031305753516476"/>
    <m/>
    <m/>
    <m/>
    <n v="0"/>
    <n v="0"/>
    <n v="0"/>
    <n v="0"/>
    <b v="0"/>
    <m/>
    <m/>
    <m/>
    <n v="0"/>
    <n v="0"/>
    <n v="0"/>
    <n v="0"/>
    <b v="0"/>
    <n v="84.369486254447963"/>
    <n v="0.44791666666666663"/>
    <n v="128.44791666666666"/>
    <s v="ok"/>
  </r>
  <r>
    <s v="EA "/>
    <s v="EA Semibrillo y Homologos"/>
    <x v="4"/>
    <s v="Galon"/>
    <m/>
    <m/>
    <s v="8455D"/>
    <m/>
    <m/>
    <m/>
    <m/>
    <m/>
    <x v="1"/>
    <n v="118"/>
    <n v="132.75"/>
    <s v="B"/>
    <m/>
    <n v="84"/>
    <n v="84"/>
    <n v="1.75"/>
    <n v="51.753711480451891"/>
    <n v="1.5526113444135567"/>
    <n v="335.86214034361416"/>
    <s v="E"/>
    <m/>
    <n v="51.5"/>
    <n v="51.5"/>
    <n v="1.0729166666666667"/>
    <n v="31.72995406241991"/>
    <n v="0.95189862187259733"/>
    <n v="123.76122463060987"/>
    <s v="V"/>
    <m/>
    <n v="47.5"/>
    <n v="47.5"/>
    <n v="0.98958333333333337"/>
    <n v="29.265491610969818"/>
    <n v="0.87796474832909455"/>
    <n v="129.65218430572395"/>
    <m/>
    <m/>
    <m/>
    <n v="0"/>
    <n v="0"/>
    <n v="0"/>
    <n v="0"/>
    <b v="0"/>
    <n v="589.275549279948"/>
    <n v="3.8125000000000004"/>
    <n v="121.8125"/>
    <s v="ok"/>
  </r>
  <r>
    <s v="EA "/>
    <s v="EA Semibrillo y Homologos"/>
    <x v="4"/>
    <s v="Galon"/>
    <m/>
    <m/>
    <s v="8460W"/>
    <m/>
    <m/>
    <s v="12.2020"/>
    <m/>
    <m/>
    <x v="3"/>
    <n v="128"/>
    <n v="144"/>
    <s v="B"/>
    <m/>
    <n v="7"/>
    <n v="7"/>
    <n v="0.14583333333333334"/>
    <n v="4.3128092900376576"/>
    <n v="0.12938427870112973"/>
    <n v="27.988511695301181"/>
    <s v="C"/>
    <m/>
    <n v="1"/>
    <n v="1"/>
    <n v="2.0833333333333332E-2"/>
    <n v="0.61611561286252248"/>
    <n v="1.8483468385875675E-2"/>
    <n v="2.7295196695941883"/>
    <s v="E"/>
    <m/>
    <n v="2"/>
    <n v="2"/>
    <n v="4.1666666666666664E-2"/>
    <n v="1.232231225725045"/>
    <n v="3.6966936771751349E-2"/>
    <n v="4.8062611507032953"/>
    <m/>
    <m/>
    <m/>
    <n v="0"/>
    <n v="0"/>
    <n v="0"/>
    <n v="0"/>
    <b v="0"/>
    <n v="35.524292515598667"/>
    <n v="0.20833333333333334"/>
    <n v="128.20833333333334"/>
    <s v="ok"/>
  </r>
  <r>
    <s v="EA "/>
    <s v="EA Semibrillo y Homologos"/>
    <x v="4"/>
    <s v="Galon"/>
    <m/>
    <m/>
    <s v="8482W"/>
    <m/>
    <m/>
    <s v="12.2020"/>
    <m/>
    <m/>
    <x v="3"/>
    <n v="128"/>
    <n v="144"/>
    <s v="B"/>
    <m/>
    <n v="21"/>
    <n v="21"/>
    <n v="0.4375"/>
    <n v="12.938427870112973"/>
    <n v="0.38815283610338919"/>
    <n v="83.965535085903539"/>
    <s v="E"/>
    <m/>
    <n v="13.5"/>
    <n v="13.5"/>
    <n v="0.28125"/>
    <n v="8.317560773644054"/>
    <n v="0.24952682320932162"/>
    <n v="32.442262767247243"/>
    <m/>
    <m/>
    <m/>
    <n v="0"/>
    <n v="0"/>
    <n v="0"/>
    <n v="0"/>
    <b v="0"/>
    <m/>
    <m/>
    <m/>
    <n v="0"/>
    <n v="0"/>
    <n v="0"/>
    <n v="0"/>
    <b v="0"/>
    <n v="116.40779785315078"/>
    <n v="0.71875"/>
    <n v="128.71875"/>
    <s v="ok"/>
  </r>
  <r>
    <s v="EA "/>
    <s v="EA Semibrillo y Homologos"/>
    <x v="4"/>
    <s v="Galon"/>
    <m/>
    <m/>
    <s v="8485D"/>
    <m/>
    <m/>
    <m/>
    <m/>
    <m/>
    <x v="1"/>
    <n v="118"/>
    <n v="132.75"/>
    <s v="B"/>
    <m/>
    <n v="36.5"/>
    <n v="36.5"/>
    <n v="0.76041666666666663"/>
    <n v="22.488219869482069"/>
    <n v="0.67464659608446209"/>
    <n v="145.94009669692758"/>
    <s v="E"/>
    <m/>
    <n v="112"/>
    <n v="112"/>
    <n v="2.3333333333333335"/>
    <n v="69.004948640602521"/>
    <n v="2.0701484592180757"/>
    <n v="269.15062443938456"/>
    <s v="R"/>
    <m/>
    <n v="29.5"/>
    <n v="29.5"/>
    <n v="0.61458333333333337"/>
    <n v="18.175410579444414"/>
    <n v="0.54526231738333242"/>
    <n v="30.790048890597436"/>
    <m/>
    <m/>
    <m/>
    <n v="0"/>
    <n v="0"/>
    <n v="0"/>
    <n v="0"/>
    <b v="0"/>
    <n v="445.8807700269096"/>
    <n v="3.7083333333333335"/>
    <n v="121.70833333333333"/>
    <s v="ok"/>
  </r>
  <r>
    <s v="EA "/>
    <s v="EA Semibrillo y Homologos"/>
    <x v="4"/>
    <s v="Galon"/>
    <m/>
    <m/>
    <s v="8496A"/>
    <m/>
    <m/>
    <m/>
    <m/>
    <m/>
    <x v="2"/>
    <n v="115"/>
    <n v="129.375"/>
    <s v="B"/>
    <m/>
    <n v="157"/>
    <n v="157"/>
    <n v="3.2708333333333335"/>
    <n v="96.73015121941603"/>
    <n v="2.9019045365824807"/>
    <n v="627.74233373746938"/>
    <s v="C"/>
    <m/>
    <n v="12.5"/>
    <n v="12.5"/>
    <n v="0.26041666666666669"/>
    <n v="7.7014451607815317"/>
    <n v="0.23104335482344596"/>
    <n v="34.11899586992736"/>
    <s v="E"/>
    <m/>
    <n v="257"/>
    <n v="257"/>
    <n v="5.354166666666667"/>
    <n v="158.34171250566828"/>
    <n v="4.7502513751700484"/>
    <n v="617.60455786537352"/>
    <s v="KX"/>
    <m/>
    <n v="148.5"/>
    <n v="148.5"/>
    <n v="3.09375"/>
    <n v="91.493168510084587"/>
    <n v="2.7447950553025375"/>
    <n v="305.4594397788095"/>
    <n v="1584.9253272515798"/>
    <n v="11.979166666666668"/>
    <n v="126.97916666666667"/>
    <s v="ok"/>
  </r>
  <r>
    <s v="EA "/>
    <s v="EA Semibrillo y Homologos"/>
    <x v="4"/>
    <s v="Galon"/>
    <m/>
    <m/>
    <s v="8501W"/>
    <m/>
    <m/>
    <s v="12.2020"/>
    <m/>
    <m/>
    <x v="3"/>
    <n v="128"/>
    <n v="144"/>
    <s v="B"/>
    <m/>
    <n v="14.5"/>
    <n v="14.5"/>
    <n v="0.30208333333333331"/>
    <n v="8.9336763865065763"/>
    <n v="0.26801029159519729"/>
    <n v="57.976202797409584"/>
    <s v="C"/>
    <m/>
    <n v="2"/>
    <n v="2"/>
    <n v="4.1666666666666664E-2"/>
    <n v="1.232231225725045"/>
    <n v="3.6966936771751349E-2"/>
    <n v="5.4590393391883767"/>
    <s v="D"/>
    <m/>
    <n v="5"/>
    <n v="5"/>
    <n v="0.10416666666666667"/>
    <n v="3.0805780643126126"/>
    <n v="9.241734192937838E-2"/>
    <n v="8.7720919458654922"/>
    <m/>
    <m/>
    <m/>
    <n v="0"/>
    <n v="0"/>
    <n v="0"/>
    <n v="0"/>
    <b v="0"/>
    <n v="72.207334082463461"/>
    <n v="0.44791666666666669"/>
    <n v="128.44791666666666"/>
    <s v="ok"/>
  </r>
  <r>
    <s v="EA "/>
    <s v="EA Semibrillo y Homologos"/>
    <x v="4"/>
    <s v="Galon"/>
    <m/>
    <m/>
    <s v="8505D"/>
    <m/>
    <m/>
    <m/>
    <m/>
    <m/>
    <x v="1"/>
    <n v="118"/>
    <n v="132.75"/>
    <s v="B"/>
    <m/>
    <n v="95"/>
    <n v="95"/>
    <n v="1.9791666666666667"/>
    <n v="58.530983221939636"/>
    <n v="1.7559294966581891"/>
    <n v="379.84408729337315"/>
    <s v="C"/>
    <m/>
    <n v="4.5"/>
    <n v="4.5"/>
    <n v="9.375E-2"/>
    <n v="2.772520257881351"/>
    <n v="8.3175607736440532E-2"/>
    <n v="12.282838513173848"/>
    <s v="E"/>
    <m/>
    <n v="96.5"/>
    <n v="96.5"/>
    <n v="2.0104166666666665"/>
    <n v="59.455156641233415"/>
    <n v="1.7836546992370024"/>
    <n v="231.90210052143399"/>
    <m/>
    <m/>
    <m/>
    <n v="0"/>
    <n v="0"/>
    <n v="0"/>
    <n v="0"/>
    <b v="0"/>
    <n v="624.029026327981"/>
    <n v="4.0833333333333339"/>
    <n v="122.08333333333333"/>
    <s v="ok"/>
  </r>
  <r>
    <s v="EA "/>
    <s v="EA Semibrillo y Homologos"/>
    <x v="4"/>
    <s v="Galon"/>
    <m/>
    <m/>
    <s v="8510W"/>
    <s v="Si"/>
    <n v="0.19"/>
    <s v="12.2020"/>
    <m/>
    <m/>
    <x v="3"/>
    <n v="128"/>
    <n v="144"/>
    <s v="B"/>
    <m/>
    <n v="4"/>
    <n v="4"/>
    <n v="8.3333333333333329E-2"/>
    <n v="2.4644624514500899"/>
    <n v="7.3933873543502698E-2"/>
    <n v="15.993435254457816"/>
    <s v="C"/>
    <m/>
    <n v="4"/>
    <n v="4"/>
    <n v="8.3333333333333329E-2"/>
    <n v="2.4644624514500899"/>
    <n v="7.3933873543502698E-2"/>
    <n v="10.918078678376753"/>
    <s v="E"/>
    <m/>
    <n v="2"/>
    <n v="2"/>
    <n v="4.1666666666666664E-2"/>
    <n v="1.232231225725045"/>
    <n v="3.6966936771751349E-2"/>
    <n v="4.8062611507032953"/>
    <m/>
    <m/>
    <m/>
    <n v="0"/>
    <n v="0"/>
    <n v="0"/>
    <n v="0"/>
    <b v="0"/>
    <n v="31.717775083537866"/>
    <n v="0.20833333333333331"/>
    <n v="128.20833333333334"/>
    <s v="ok"/>
  </r>
  <r>
    <s v="EA "/>
    <s v="EA Semibrillo y Homologos"/>
    <x v="4"/>
    <s v="Galon"/>
    <m/>
    <m/>
    <s v="8515D"/>
    <m/>
    <m/>
    <m/>
    <m/>
    <m/>
    <x v="1"/>
    <n v="118"/>
    <n v="132.75"/>
    <s v="B"/>
    <m/>
    <n v="132"/>
    <n v="132"/>
    <n v="2.75"/>
    <n v="81.327260897852966"/>
    <n v="2.439817826935589"/>
    <n v="527.78336339710791"/>
    <s v="C"/>
    <m/>
    <n v="4"/>
    <n v="4"/>
    <n v="8.3333333333333329E-2"/>
    <n v="2.4644624514500899"/>
    <n v="7.3933873543502698E-2"/>
    <n v="10.918078678376753"/>
    <s v="E"/>
    <m/>
    <n v="58"/>
    <n v="58"/>
    <n v="1.2083333333333333"/>
    <n v="35.734705546026305"/>
    <n v="1.0720411663807892"/>
    <n v="139.38157337039556"/>
    <m/>
    <m/>
    <m/>
    <n v="0"/>
    <n v="0"/>
    <n v="0"/>
    <n v="0"/>
    <b v="0"/>
    <n v="678.08301544588028"/>
    <n v="4.041666666666667"/>
    <n v="122.04166666666667"/>
    <s v="ok"/>
  </r>
  <r>
    <s v="EA "/>
    <s v="EA Semibrillo y Homologos"/>
    <x v="4"/>
    <s v="Galon"/>
    <m/>
    <m/>
    <s v="8520W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3.5"/>
    <n v="3.5"/>
    <n v="7.2916666666666671E-2"/>
    <n v="2.1564046450188288"/>
    <n v="6.4692139350564865E-2"/>
    <n v="9.5533188435796603"/>
    <s v="D"/>
    <m/>
    <n v="0.5"/>
    <n v="0.5"/>
    <n v="1.0416666666666666E-2"/>
    <n v="0.30805780643126124"/>
    <n v="9.2417341929378373E-3"/>
    <n v="0.87720919458654922"/>
    <m/>
    <m/>
    <m/>
    <n v="0"/>
    <n v="0"/>
    <n v="0"/>
    <n v="0"/>
    <b v="0"/>
    <n v="42.417398547081838"/>
    <n v="0.24999999999999997"/>
    <n v="128.25"/>
    <s v="ok"/>
  </r>
  <r>
    <s v="EA "/>
    <s v="EA Semibrillo y Homologos"/>
    <x v="4"/>
    <s v="Galon"/>
    <m/>
    <m/>
    <s v="8522W"/>
    <m/>
    <m/>
    <s v="12.2020"/>
    <m/>
    <m/>
    <x v="3"/>
    <n v="128"/>
    <n v="144"/>
    <s v="B"/>
    <m/>
    <n v="38"/>
    <n v="38"/>
    <n v="0.79166666666666663"/>
    <n v="23.412393288775853"/>
    <n v="0.70237179866327559"/>
    <n v="151.93763491734924"/>
    <s v="C"/>
    <m/>
    <n v="5"/>
    <n v="5"/>
    <n v="0.10416666666666667"/>
    <n v="3.0805780643126126"/>
    <n v="9.241734192937838E-2"/>
    <n v="13.647598347970943"/>
    <m/>
    <m/>
    <m/>
    <n v="0"/>
    <n v="0"/>
    <n v="0"/>
    <n v="0"/>
    <b v="0"/>
    <m/>
    <m/>
    <m/>
    <n v="0"/>
    <n v="0"/>
    <n v="0"/>
    <n v="0"/>
    <b v="0"/>
    <n v="165.5852332653202"/>
    <n v="0.89583333333333326"/>
    <n v="128.89583333333334"/>
    <s v="ok"/>
  </r>
  <r>
    <s v="EA "/>
    <s v="EA Semibrillo y Homologos"/>
    <x v="4"/>
    <s v="Galon"/>
    <m/>
    <m/>
    <s v="8524M"/>
    <m/>
    <m/>
    <m/>
    <m/>
    <m/>
    <x v="0"/>
    <n v="122"/>
    <n v="137.25"/>
    <s v="B"/>
    <m/>
    <n v="137"/>
    <n v="137"/>
    <n v="2.8541666666666665"/>
    <n v="84.40783896216557"/>
    <n v="2.5322351688649669"/>
    <n v="547.7751574651802"/>
    <s v="D"/>
    <m/>
    <n v="4.5"/>
    <n v="4.5"/>
    <n v="9.375E-2"/>
    <n v="2.772520257881351"/>
    <n v="8.3175607736440532E-2"/>
    <n v="7.894882751278943"/>
    <m/>
    <m/>
    <m/>
    <n v="0"/>
    <n v="0"/>
    <n v="0"/>
    <n v="0"/>
    <b v="0"/>
    <m/>
    <m/>
    <m/>
    <n v="0"/>
    <n v="0"/>
    <n v="0"/>
    <n v="0"/>
    <b v="0"/>
    <n v="555.67004021645914"/>
    <n v="2.9479166666666665"/>
    <n v="124.94791666666667"/>
    <s v="ok"/>
  </r>
  <r>
    <s v="EA "/>
    <s v="EA Semibrillo y Homologos"/>
    <x v="4"/>
    <s v="Galon"/>
    <m/>
    <m/>
    <s v="8525D"/>
    <m/>
    <m/>
    <m/>
    <m/>
    <m/>
    <x v="1"/>
    <n v="118"/>
    <n v="132.75"/>
    <s v="B"/>
    <m/>
    <n v="162"/>
    <n v="162"/>
    <n v="3.375"/>
    <n v="99.810729283728648"/>
    <n v="2.9943218785118595"/>
    <n v="647.73412780554156"/>
    <s v="C"/>
    <m/>
    <n v="1"/>
    <n v="1"/>
    <n v="2.0833333333333332E-2"/>
    <n v="0.61611561286252248"/>
    <n v="1.8483468385875675E-2"/>
    <n v="2.7295196695941883"/>
    <s v="E"/>
    <m/>
    <n v="9"/>
    <n v="9"/>
    <n v="0.1875"/>
    <n v="5.5450405157627021"/>
    <n v="0.16635121547288106"/>
    <n v="21.628175178164831"/>
    <m/>
    <m/>
    <m/>
    <n v="0"/>
    <n v="0"/>
    <n v="0"/>
    <n v="0"/>
    <b v="0"/>
    <n v="672.0918226533006"/>
    <n v="3.5833333333333335"/>
    <n v="121.58333333333333"/>
    <s v="ok"/>
  </r>
  <r>
    <s v="EA "/>
    <s v="EA Semibrillo y Homologos"/>
    <x v="4"/>
    <s v="Galon"/>
    <m/>
    <m/>
    <s v="8530W"/>
    <m/>
    <m/>
    <s v="12.2020"/>
    <m/>
    <m/>
    <x v="3"/>
    <n v="128"/>
    <n v="144"/>
    <s v="B"/>
    <m/>
    <n v="8"/>
    <n v="8"/>
    <n v="0.16666666666666666"/>
    <n v="4.9289249029001798"/>
    <n v="0.1478677470870054"/>
    <n v="31.986870508915633"/>
    <s v="C"/>
    <m/>
    <n v="6"/>
    <n v="6"/>
    <n v="0.125"/>
    <n v="3.6966936771751349"/>
    <n v="0.11090081031525405"/>
    <n v="16.377118017565131"/>
    <m/>
    <m/>
    <m/>
    <n v="0"/>
    <n v="0"/>
    <n v="0"/>
    <n v="0"/>
    <b v="0"/>
    <m/>
    <m/>
    <m/>
    <n v="0"/>
    <n v="0"/>
    <n v="0"/>
    <n v="0"/>
    <b v="0"/>
    <n v="48.363988526480767"/>
    <n v="0.29166666666666663"/>
    <n v="128.29166666666666"/>
    <s v="ok"/>
  </r>
  <r>
    <s v="EA "/>
    <s v="EA Semibrillo y Homologos"/>
    <x v="4"/>
    <s v="Galon"/>
    <m/>
    <m/>
    <s v="8536N"/>
    <m/>
    <m/>
    <m/>
    <m/>
    <m/>
    <x v="2"/>
    <n v="115"/>
    <n v="129.375"/>
    <s v="B"/>
    <m/>
    <n v="435"/>
    <n v="435"/>
    <n v="9.0625"/>
    <n v="268.01029159519726"/>
    <n v="8.0403087478559172"/>
    <n v="1739.2860839222876"/>
    <s v="C"/>
    <m/>
    <n v="36.5"/>
    <n v="36.5"/>
    <n v="0.76041666666666663"/>
    <n v="22.488219869482069"/>
    <n v="0.67464659608446209"/>
    <n v="99.62746794018787"/>
    <s v="F"/>
    <m/>
    <n v="3"/>
    <n v="3"/>
    <n v="6.25E-2"/>
    <n v="1.8483468385875674"/>
    <n v="5.5450405157627024E-2"/>
    <n v="5.4467797261732267"/>
    <s v="KX"/>
    <m/>
    <n v="101.5"/>
    <n v="101.5"/>
    <n v="2.1145833333333335"/>
    <n v="62.535734705546034"/>
    <n v="1.8760720411663809"/>
    <n v="208.7820413302974"/>
    <n v="2053.142372918946"/>
    <n v="12"/>
    <n v="127"/>
    <s v="ok"/>
  </r>
  <r>
    <s v="EA "/>
    <s v="EA Semibrillo y Homologos"/>
    <x v="4"/>
    <s v="Galon"/>
    <m/>
    <m/>
    <s v="8562W"/>
    <m/>
    <m/>
    <s v="12.2020"/>
    <m/>
    <m/>
    <x v="3"/>
    <n v="128"/>
    <n v="144"/>
    <s v="B"/>
    <m/>
    <n v="29"/>
    <n v="29"/>
    <n v="0.60416666666666663"/>
    <n v="17.867352773013153"/>
    <n v="0.53602058319039458"/>
    <n v="115.95240559481917"/>
    <s v="C"/>
    <m/>
    <n v="4.5"/>
    <n v="4.5"/>
    <n v="9.375E-2"/>
    <n v="2.772520257881351"/>
    <n v="8.3175607736440532E-2"/>
    <n v="12.282838513173848"/>
    <s v="D"/>
    <m/>
    <n v="11.5"/>
    <n v="11.5"/>
    <n v="0.23958333333333334"/>
    <n v="7.0853295479190086"/>
    <n v="0.21255988643757026"/>
    <n v="20.175811475490633"/>
    <m/>
    <m/>
    <m/>
    <n v="0"/>
    <n v="0"/>
    <n v="0"/>
    <n v="0"/>
    <b v="0"/>
    <n v="148.41105558348366"/>
    <n v="0.9375"/>
    <n v="128.9375"/>
    <s v="ok"/>
  </r>
  <r>
    <s v="EA "/>
    <s v="EA Semibrillo y Homologos"/>
    <x v="4"/>
    <s v="Galon"/>
    <m/>
    <m/>
    <s v="8600W"/>
    <m/>
    <m/>
    <s v="12.2020"/>
    <m/>
    <m/>
    <x v="3"/>
    <n v="128"/>
    <n v="144"/>
    <s v="B"/>
    <m/>
    <n v="6"/>
    <n v="6"/>
    <n v="0.125"/>
    <n v="3.6966936771751349"/>
    <n v="0.11090081031525405"/>
    <n v="23.990152881686726"/>
    <s v="C"/>
    <m/>
    <n v="7"/>
    <n v="7"/>
    <n v="0.14583333333333334"/>
    <n v="4.3128092900376576"/>
    <n v="0.12938427870112973"/>
    <n v="19.106637687159321"/>
    <s v="D"/>
    <m/>
    <n v="1"/>
    <n v="1"/>
    <n v="2.0833333333333332E-2"/>
    <n v="0.61611561286252248"/>
    <n v="1.8483468385875675E-2"/>
    <n v="1.7544183891730984"/>
    <m/>
    <m/>
    <m/>
    <n v="0"/>
    <n v="0"/>
    <n v="0"/>
    <n v="0"/>
    <b v="0"/>
    <n v="44.851208958019143"/>
    <n v="0.29166666666666669"/>
    <n v="128.29166666666666"/>
    <s v="ok"/>
  </r>
  <r>
    <s v="EA "/>
    <s v="EA Semibrillo y Homologos"/>
    <x v="4"/>
    <s v="Galon"/>
    <m/>
    <m/>
    <s v="8601W"/>
    <m/>
    <m/>
    <s v="12.2020"/>
    <m/>
    <m/>
    <x v="3"/>
    <n v="128"/>
    <n v="144"/>
    <s v="B"/>
    <m/>
    <n v="11"/>
    <n v="11"/>
    <n v="0.22916666666666666"/>
    <n v="6.7772717414877475"/>
    <n v="0.20331815224463243"/>
    <n v="43.981946949758992"/>
    <s v="C"/>
    <m/>
    <n v="10.5"/>
    <n v="10.5"/>
    <n v="0.21875"/>
    <n v="6.4692139350564863"/>
    <n v="0.19407641805169459"/>
    <n v="28.659956530738981"/>
    <s v="D"/>
    <m/>
    <n v="3.5"/>
    <n v="3.5"/>
    <n v="7.2916666666666671E-2"/>
    <n v="2.1564046450188288"/>
    <n v="6.4692139350564865E-2"/>
    <n v="6.1404643621058446"/>
    <m/>
    <m/>
    <m/>
    <n v="0"/>
    <n v="0"/>
    <n v="0"/>
    <n v="0"/>
    <b v="0"/>
    <n v="78.782367842603819"/>
    <n v="0.52083333333333326"/>
    <n v="128.52083333333334"/>
    <s v="ok"/>
  </r>
  <r>
    <s v="EA "/>
    <s v="EA Semibrillo y Homologos"/>
    <x v="4"/>
    <s v="Galon"/>
    <m/>
    <m/>
    <s v="8602W"/>
    <m/>
    <m/>
    <s v="12.2020"/>
    <m/>
    <m/>
    <x v="3"/>
    <n v="128"/>
    <n v="144"/>
    <s v="B"/>
    <m/>
    <n v="23.5"/>
    <n v="23.5"/>
    <n v="0.48958333333333331"/>
    <n v="14.478716902269278"/>
    <n v="0.43436150706807836"/>
    <n v="93.961432119939673"/>
    <s v="C"/>
    <m/>
    <n v="20.5"/>
    <n v="20.5"/>
    <n v="0.42708333333333331"/>
    <n v="12.63037006368171"/>
    <n v="0.3789111019104513"/>
    <n v="55.955153226680864"/>
    <s v="D"/>
    <m/>
    <n v="7"/>
    <n v="7"/>
    <n v="0.14583333333333334"/>
    <n v="4.3128092900376576"/>
    <n v="0.12938427870112973"/>
    <n v="12.280928724211689"/>
    <m/>
    <m/>
    <m/>
    <n v="0"/>
    <n v="0"/>
    <n v="0"/>
    <n v="0"/>
    <b v="0"/>
    <n v="162.19751407083223"/>
    <n v="1.0625"/>
    <n v="129.0625"/>
    <s v="ok"/>
  </r>
  <r>
    <s v="EA "/>
    <s v="EA Semibrillo y Homologos"/>
    <x v="4"/>
    <s v="Galon"/>
    <m/>
    <m/>
    <s v="8610W"/>
    <m/>
    <m/>
    <s v="12.2020"/>
    <m/>
    <m/>
    <x v="3"/>
    <n v="128"/>
    <n v="144"/>
    <s v="B"/>
    <m/>
    <n v="6.5"/>
    <n v="6.5"/>
    <n v="0.13541666666666666"/>
    <n v="4.0047514836063955"/>
    <n v="0.12014254450819187"/>
    <n v="25.989332288493951"/>
    <s v="C"/>
    <m/>
    <n v="10"/>
    <n v="10"/>
    <n v="0.20833333333333334"/>
    <n v="6.1611561286252252"/>
    <n v="0.18483468385875676"/>
    <n v="27.295196695941886"/>
    <s v="D"/>
    <m/>
    <n v="2"/>
    <n v="2"/>
    <n v="4.1666666666666664E-2"/>
    <n v="1.232231225725045"/>
    <n v="3.6966936771751349E-2"/>
    <n v="3.5088367783461969"/>
    <m/>
    <m/>
    <m/>
    <n v="0"/>
    <n v="0"/>
    <n v="0"/>
    <n v="0"/>
    <b v="0"/>
    <n v="56.793365762782031"/>
    <n v="0.38541666666666669"/>
    <n v="128.38541666666666"/>
    <s v="ok"/>
  </r>
  <r>
    <s v="EA "/>
    <s v="EA Semibrillo y Homologos"/>
    <x v="4"/>
    <s v="Galon"/>
    <m/>
    <m/>
    <s v="8612W"/>
    <m/>
    <m/>
    <s v="12.2020"/>
    <m/>
    <m/>
    <x v="3"/>
    <n v="128"/>
    <n v="144"/>
    <s v="B"/>
    <m/>
    <n v="18.5"/>
    <n v="18.5"/>
    <n v="0.38541666666666669"/>
    <n v="11.398138837956667"/>
    <n v="0.34194416513870002"/>
    <n v="73.969638051867406"/>
    <s v="C"/>
    <m/>
    <n v="22"/>
    <n v="22"/>
    <n v="0.45833333333333331"/>
    <n v="13.554543482975495"/>
    <n v="0.40663630448926485"/>
    <n v="60.049432731072145"/>
    <s v="D"/>
    <m/>
    <n v="6.5"/>
    <n v="6.5"/>
    <n v="0.13541666666666666"/>
    <n v="4.0047514836063955"/>
    <n v="0.12014254450819187"/>
    <n v="11.403719529625139"/>
    <m/>
    <m/>
    <m/>
    <n v="0"/>
    <n v="0"/>
    <n v="0"/>
    <n v="0"/>
    <b v="0"/>
    <n v="145.42279031256467"/>
    <n v="0.97916666666666663"/>
    <n v="128.97916666666666"/>
    <s v="ok"/>
  </r>
  <r>
    <s v="EA "/>
    <s v="EA Semibrillo y Homologos"/>
    <x v="4"/>
    <s v="Galon"/>
    <m/>
    <m/>
    <s v="8640W"/>
    <m/>
    <m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5"/>
    <n v="5"/>
    <n v="0.10416666666666667"/>
    <n v="3.0805780643126126"/>
    <n v="9.241734192937838E-2"/>
    <n v="13.647598347970943"/>
    <s v="AXX"/>
    <m/>
    <n v="0.5"/>
    <n v="0.5"/>
    <n v="1.0416666666666666E-2"/>
    <n v="0.30805780643126124"/>
    <n v="9.2417341929378373E-3"/>
    <n v="0.64695641245527402"/>
    <m/>
    <m/>
    <m/>
    <n v="0"/>
    <n v="0"/>
    <n v="0"/>
    <n v="0"/>
    <b v="0"/>
    <n v="28.288810608076808"/>
    <n v="0.1875"/>
    <n v="128.1875"/>
    <s v="ok"/>
  </r>
  <r>
    <s v="EA "/>
    <s v="EA Semibrillo y Homologos"/>
    <x v="4"/>
    <s v="Galon"/>
    <m/>
    <m/>
    <s v="8652W"/>
    <m/>
    <m/>
    <s v="12.2020"/>
    <m/>
    <m/>
    <x v="3"/>
    <n v="128"/>
    <n v="144"/>
    <s v="B"/>
    <m/>
    <n v="18"/>
    <n v="18"/>
    <n v="0.375"/>
    <n v="11.090081031525404"/>
    <n v="0.33270243094576213"/>
    <n v="71.970458645060177"/>
    <s v="C"/>
    <m/>
    <n v="24"/>
    <n v="24"/>
    <n v="0.5"/>
    <n v="14.786774708700539"/>
    <n v="0.44360324126101619"/>
    <n v="65.508472070260524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138.38672733634957"/>
    <n v="0.88541666666666663"/>
    <n v="128.88541666666666"/>
    <s v="ok"/>
  </r>
  <r>
    <s v="EA "/>
    <s v="EA Semibrillo y Homologos"/>
    <x v="4"/>
    <s v="Galon"/>
    <m/>
    <m/>
    <s v="870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5"/>
    <n v="5"/>
    <n v="0.10416666666666667"/>
    <n v="3.0805780643126126"/>
    <n v="9.241734192937838E-2"/>
    <n v="13.647598347970943"/>
    <s v="I"/>
    <m/>
    <n v="0.5"/>
    <n v="0.5"/>
    <n v="1.0416666666666666E-2"/>
    <n v="0.30805780643126124"/>
    <n v="9.2417341929378373E-3"/>
    <n v="1.2953913712038321"/>
    <m/>
    <m/>
    <m/>
    <n v="0"/>
    <n v="0"/>
    <n v="0"/>
    <n v="0"/>
    <b v="0"/>
    <n v="22.939707346403683"/>
    <n v="0.15625"/>
    <n v="128.15625"/>
    <s v="ok"/>
  </r>
  <r>
    <s v="EA "/>
    <s v="EA Semibrillo y Homologos"/>
    <x v="4"/>
    <s v="Galon"/>
    <m/>
    <m/>
    <s v="8710W"/>
    <s v="Si"/>
    <n v="0.27"/>
    <s v="12.2020"/>
    <m/>
    <m/>
    <x v="3"/>
    <n v="128"/>
    <n v="144"/>
    <s v="B"/>
    <m/>
    <n v="4.5"/>
    <n v="4.5"/>
    <n v="9.375E-2"/>
    <n v="2.772520257881351"/>
    <n v="8.3175607736440532E-2"/>
    <n v="17.992614661265044"/>
    <s v="C"/>
    <m/>
    <n v="8.5"/>
    <n v="8.5"/>
    <n v="0.17708333333333334"/>
    <n v="5.2369827093314418"/>
    <n v="0.15710948127994326"/>
    <n v="23.200917191550605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42.101328473844525"/>
    <n v="0.28125000000000006"/>
    <n v="128.28125"/>
    <s v="ok"/>
  </r>
  <r>
    <s v="EA "/>
    <s v="EA Semibrillo y Homologos"/>
    <x v="4"/>
    <s v="Galon"/>
    <m/>
    <m/>
    <s v="8720W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10"/>
    <n v="10"/>
    <n v="0.20833333333333334"/>
    <n v="6.1611561286252252"/>
    <n v="0.18483468385875676"/>
    <n v="27.295196695941886"/>
    <s v="F"/>
    <m/>
    <n v="1"/>
    <n v="1"/>
    <n v="2.0833333333333332E-2"/>
    <n v="0.61611561286252248"/>
    <n v="1.8483468385875675E-2"/>
    <n v="1.8155932420577421"/>
    <m/>
    <m/>
    <m/>
    <n v="0"/>
    <n v="0"/>
    <n v="0"/>
    <n v="0"/>
    <b v="0"/>
    <n v="39.106686972035767"/>
    <n v="0.28125"/>
    <n v="128.28125"/>
    <s v="ok"/>
  </r>
  <r>
    <s v="EA "/>
    <s v="EA Semibrillo y Homologos"/>
    <x v="4"/>
    <s v="Galon"/>
    <m/>
    <m/>
    <s v="8730W"/>
    <m/>
    <m/>
    <s v="12.2020"/>
    <m/>
    <m/>
    <x v="3"/>
    <n v="128"/>
    <n v="144"/>
    <s v="B"/>
    <m/>
    <n v="2.5"/>
    <n v="2.5"/>
    <n v="5.2083333333333336E-2"/>
    <n v="1.5402890321563063"/>
    <n v="4.620867096468919E-2"/>
    <n v="9.9958970340361368"/>
    <s v="C"/>
    <m/>
    <n v="8"/>
    <n v="8"/>
    <n v="0.16666666666666666"/>
    <n v="4.9289249029001798"/>
    <n v="0.1478677470870054"/>
    <n v="21.836157356753507"/>
    <s v="F"/>
    <m/>
    <n v="0.5"/>
    <n v="0.5"/>
    <n v="1.0416666666666666E-2"/>
    <n v="0.30805780643126124"/>
    <n v="9.2417341929378373E-3"/>
    <n v="0.90779662102887104"/>
    <m/>
    <m/>
    <m/>
    <n v="0"/>
    <n v="0"/>
    <n v="0"/>
    <n v="0"/>
    <b v="0"/>
    <n v="32.739851011818516"/>
    <n v="0.22916666666666666"/>
    <n v="128.22916666666666"/>
    <s v="ok"/>
  </r>
  <r>
    <s v="EA "/>
    <s v="EA Semibrillo y Homologos"/>
    <x v="4"/>
    <s v="Galon"/>
    <m/>
    <m/>
    <s v="8732W"/>
    <m/>
    <m/>
    <s v="12.2020"/>
    <m/>
    <m/>
    <x v="3"/>
    <n v="128"/>
    <n v="144"/>
    <s v="B"/>
    <m/>
    <n v="20.5"/>
    <n v="20.5"/>
    <n v="0.42708333333333331"/>
    <n v="12.63037006368171"/>
    <n v="0.3789111019104513"/>
    <n v="81.96635567909631"/>
    <s v="C"/>
    <m/>
    <n v="43"/>
    <n v="43"/>
    <n v="0.89583333333333337"/>
    <n v="26.492971353088468"/>
    <n v="0.79478914059265404"/>
    <n v="117.36934579255011"/>
    <s v="F"/>
    <m/>
    <n v="7.5"/>
    <n v="7.5"/>
    <n v="0.15625"/>
    <n v="4.6208670964689187"/>
    <n v="0.13862601289406756"/>
    <n v="13.616949315433066"/>
    <m/>
    <m/>
    <m/>
    <n v="0"/>
    <n v="0"/>
    <n v="0"/>
    <n v="0"/>
    <b v="0"/>
    <n v="212.95265078707948"/>
    <n v="1.4791666666666667"/>
    <n v="129.47916666666666"/>
    <s v="ok"/>
  </r>
  <r>
    <s v="EA "/>
    <s v="EA Semibrillo y Homologos"/>
    <x v="4"/>
    <s v="Galon"/>
    <m/>
    <m/>
    <s v="8740W"/>
    <s v="Si"/>
    <n v="0.26"/>
    <s v="12.2020"/>
    <m/>
    <m/>
    <x v="3"/>
    <n v="128"/>
    <n v="144"/>
    <s v="B"/>
    <m/>
    <n v="3.5"/>
    <n v="3.5"/>
    <n v="7.2916666666666671E-2"/>
    <n v="2.1564046450188288"/>
    <n v="6.4692139350564865E-2"/>
    <n v="13.99425584765059"/>
    <s v="C"/>
    <m/>
    <n v="10"/>
    <n v="10"/>
    <n v="0.20833333333333334"/>
    <n v="6.1611561286252252"/>
    <n v="0.18483468385875676"/>
    <n v="27.295196695941886"/>
    <s v="F"/>
    <m/>
    <n v="1.5"/>
    <n v="1.5"/>
    <n v="3.125E-2"/>
    <n v="0.92417341929378372"/>
    <n v="2.7725202578813512E-2"/>
    <n v="2.7233898630866133"/>
    <m/>
    <m/>
    <m/>
    <n v="0"/>
    <n v="0"/>
    <n v="0"/>
    <n v="0"/>
    <b v="0"/>
    <n v="44.012842406679091"/>
    <n v="0.3125"/>
    <n v="128.3125"/>
    <s v="ok"/>
  </r>
  <r>
    <s v="EA "/>
    <s v="EA Semibrillo y Homologos"/>
    <x v="4"/>
    <s v="Galon"/>
    <m/>
    <m/>
    <s v="8746N"/>
    <m/>
    <m/>
    <m/>
    <m/>
    <m/>
    <x v="2"/>
    <n v="115"/>
    <n v="129.375"/>
    <s v="B"/>
    <m/>
    <n v="254"/>
    <n v="254"/>
    <n v="5.291666666666667"/>
    <n v="156.49336566708072"/>
    <n v="4.6948009700124214"/>
    <n v="1015.5831386580714"/>
    <s v="C"/>
    <m/>
    <n v="195.5"/>
    <n v="195.5"/>
    <n v="4.072916666666667"/>
    <n v="120.45060231462315"/>
    <n v="3.6135180694386944"/>
    <n v="533.62109540566394"/>
    <s v="F"/>
    <m/>
    <n v="109.5"/>
    <n v="109.5"/>
    <n v="2.28125"/>
    <n v="67.464659608446212"/>
    <n v="2.0239397882533865"/>
    <n v="198.80746000532278"/>
    <s v="KX"/>
    <m/>
    <n v="17.5"/>
    <n v="17.5"/>
    <n v="0.36458333333333331"/>
    <n v="10.782023225094143"/>
    <n v="0.32346069675282429"/>
    <n v="35.996903677637476"/>
    <n v="1784.0085977466956"/>
    <n v="12.010416666666668"/>
    <n v="127.01041666666667"/>
    <s v="ok"/>
  </r>
  <r>
    <s v="EA "/>
    <s v="EA Semibrillo y Homologos"/>
    <x v="4"/>
    <s v="Galon"/>
    <m/>
    <m/>
    <s v="8783M"/>
    <m/>
    <m/>
    <m/>
    <m/>
    <m/>
    <x v="0"/>
    <n v="122"/>
    <n v="137.25"/>
    <s v="B"/>
    <m/>
    <n v="52"/>
    <n v="52"/>
    <n v="1.0833333333333333"/>
    <n v="32.038011868851164"/>
    <n v="0.96114035606553494"/>
    <n v="207.91465830795161"/>
    <s v="C"/>
    <m/>
    <n v="13.5"/>
    <n v="13.5"/>
    <n v="0.28125"/>
    <n v="8.317560773644054"/>
    <n v="0.24952682320932162"/>
    <n v="36.848515539521543"/>
    <s v="F"/>
    <m/>
    <n v="3"/>
    <n v="3"/>
    <n v="6.25E-2"/>
    <n v="1.8483468385875674"/>
    <n v="5.5450405157627024E-2"/>
    <n v="5.4467797261732267"/>
    <m/>
    <m/>
    <m/>
    <n v="0"/>
    <n v="0"/>
    <n v="0"/>
    <n v="0"/>
    <b v="0"/>
    <n v="250.20995357364637"/>
    <n v="1.4270833333333333"/>
    <n v="123.42708333333333"/>
    <s v="ok"/>
  </r>
  <r>
    <s v="EA "/>
    <s v="EA Semibrillo y Homologos"/>
    <x v="4"/>
    <s v="Galon"/>
    <m/>
    <m/>
    <s v="8822W"/>
    <m/>
    <m/>
    <s v="12.2020"/>
    <m/>
    <m/>
    <x v="3"/>
    <n v="128"/>
    <n v="144"/>
    <s v="B"/>
    <m/>
    <n v="24"/>
    <n v="24"/>
    <n v="0.5"/>
    <n v="14.786774708700539"/>
    <n v="0.44360324126101619"/>
    <n v="95.960611526746902"/>
    <s v="C"/>
    <m/>
    <n v="18"/>
    <n v="18"/>
    <n v="0.375"/>
    <n v="11.090081031525404"/>
    <n v="0.33270243094576213"/>
    <n v="49.131354052695393"/>
    <s v="F"/>
    <m/>
    <n v="8.5"/>
    <n v="8.5"/>
    <n v="0.17708333333333334"/>
    <n v="5.2369827093314418"/>
    <n v="0.15710948127994326"/>
    <n v="15.432542557490811"/>
    <m/>
    <m/>
    <m/>
    <n v="0"/>
    <n v="0"/>
    <n v="0"/>
    <n v="0"/>
    <b v="0"/>
    <n v="160.52450813693312"/>
    <n v="1.0520833333333333"/>
    <n v="129.05208333333334"/>
    <s v="ok"/>
  </r>
  <r>
    <s v="EA "/>
    <s v="EA Semibrillo y Homologos"/>
    <x v="4"/>
    <s v="Galon"/>
    <m/>
    <m/>
    <s v="8832W"/>
    <m/>
    <m/>
    <s v="12.2020"/>
    <m/>
    <m/>
    <x v="3"/>
    <n v="128"/>
    <n v="144"/>
    <s v="B"/>
    <m/>
    <n v="25"/>
    <n v="25"/>
    <n v="0.52083333333333337"/>
    <n v="15.402890321563063"/>
    <n v="0.46208670964689191"/>
    <n v="99.958970340361361"/>
    <s v="C"/>
    <m/>
    <n v="13"/>
    <n v="13"/>
    <n v="0.27083333333333331"/>
    <n v="8.0095029672127911"/>
    <n v="0.24028508901638373"/>
    <n v="35.483755704724445"/>
    <s v="F"/>
    <m/>
    <n v="10"/>
    <n v="10"/>
    <n v="0.20833333333333334"/>
    <n v="6.1611561286252252"/>
    <n v="0.18483468385875676"/>
    <n v="18.155932420577422"/>
    <m/>
    <m/>
    <m/>
    <n v="0"/>
    <n v="0"/>
    <n v="0"/>
    <n v="0"/>
    <b v="0"/>
    <n v="153.59865846566322"/>
    <n v="1"/>
    <n v="129"/>
    <s v="ok"/>
  </r>
  <r>
    <s v="EA "/>
    <s v="EA Semibrillo y Homologos"/>
    <x v="4"/>
    <s v="Galon"/>
    <m/>
    <m/>
    <s v="8870W"/>
    <m/>
    <m/>
    <s v="12.2020"/>
    <m/>
    <m/>
    <x v="3"/>
    <n v="128"/>
    <n v="144"/>
    <s v="B"/>
    <m/>
    <n v="2"/>
    <n v="2"/>
    <n v="4.1666666666666664E-2"/>
    <n v="1.232231225725045"/>
    <n v="3.6966936771751349E-2"/>
    <n v="7.9967176272289082"/>
    <s v="C"/>
    <m/>
    <n v="3"/>
    <n v="3"/>
    <n v="6.25E-2"/>
    <n v="1.8483468385875674"/>
    <n v="5.5450405157627024E-2"/>
    <n v="8.1885590087825655"/>
    <s v="V"/>
    <m/>
    <n v="1.5"/>
    <n v="1.5"/>
    <n v="3.125E-2"/>
    <n v="0.92417341929378372"/>
    <n v="2.7725202578813512E-2"/>
    <n v="4.0942795043912827"/>
    <m/>
    <m/>
    <m/>
    <n v="0"/>
    <n v="0"/>
    <n v="0"/>
    <n v="0"/>
    <b v="0"/>
    <n v="20.279556140402754"/>
    <n v="0.13541666666666666"/>
    <n v="128.13541666666666"/>
    <s v="ok"/>
  </r>
  <r>
    <s v="EA "/>
    <s v="EA Semibrillo y Homologos"/>
    <x v="4"/>
    <s v="Galon"/>
    <m/>
    <m/>
    <s v="8872W"/>
    <m/>
    <m/>
    <s v="12.2020"/>
    <m/>
    <m/>
    <x v="3"/>
    <n v="128"/>
    <n v="144"/>
    <s v="B"/>
    <m/>
    <n v="18"/>
    <n v="18"/>
    <n v="0.375"/>
    <n v="11.090081031525404"/>
    <n v="0.33270243094576213"/>
    <n v="71.970458645060177"/>
    <s v="F"/>
    <m/>
    <n v="9.5"/>
    <n v="9.5"/>
    <n v="0.19791666666666666"/>
    <n v="5.8530983221939632"/>
    <n v="0.1755929496658189"/>
    <n v="17.24813579954855"/>
    <s v="V"/>
    <m/>
    <n v="7.5"/>
    <n v="7.5"/>
    <n v="0.15625"/>
    <n v="4.6208670964689187"/>
    <n v="0.13862601289406756"/>
    <n v="20.471397521956412"/>
    <m/>
    <m/>
    <m/>
    <n v="0"/>
    <n v="0"/>
    <n v="0"/>
    <n v="0"/>
    <b v="0"/>
    <n v="109.68999196656515"/>
    <n v="0.72916666666666663"/>
    <n v="128.72916666666666"/>
    <s v="ok"/>
  </r>
  <r>
    <s v="EA "/>
    <s v="EA Semibrillo y Homologos"/>
    <x v="4"/>
    <s v="Galon"/>
    <m/>
    <m/>
    <s v="8882W"/>
    <s v="Si"/>
    <n v="0.5"/>
    <s v="12.2020"/>
    <m/>
    <m/>
    <x v="3"/>
    <n v="128"/>
    <n v="144"/>
    <s v="B"/>
    <m/>
    <n v="14.5"/>
    <n v="14.5"/>
    <n v="0.30208333333333331"/>
    <n v="8.9336763865065763"/>
    <n v="0.26801029159519729"/>
    <n v="57.976202797409584"/>
    <s v="F"/>
    <m/>
    <n v="10"/>
    <n v="10"/>
    <n v="0.20833333333333334"/>
    <n v="6.1611561286252252"/>
    <n v="0.18483468385875676"/>
    <n v="18.155932420577422"/>
    <s v="V"/>
    <m/>
    <n v="10"/>
    <n v="10"/>
    <n v="0.20833333333333334"/>
    <n v="6.1611561286252252"/>
    <n v="0.18483468385875676"/>
    <n v="27.295196695941886"/>
    <m/>
    <m/>
    <m/>
    <n v="0"/>
    <n v="0"/>
    <n v="0"/>
    <n v="0"/>
    <b v="0"/>
    <n v="103.4273319139289"/>
    <n v="0.71875"/>
    <n v="128.71875"/>
    <s v="ok"/>
  </r>
  <r>
    <s v="EA "/>
    <s v="EA Semibrillo y Homologos"/>
    <x v="4"/>
    <s v="Galon"/>
    <m/>
    <m/>
    <s v="AC073N"/>
    <m/>
    <m/>
    <m/>
    <m/>
    <m/>
    <x v="2"/>
    <n v="115"/>
    <n v="129.375"/>
    <s v="B"/>
    <m/>
    <n v="10"/>
    <n v="10"/>
    <n v="0.20833333333333334"/>
    <n v="6.1611561286252252"/>
    <n v="0.18483468385875676"/>
    <n v="39.983588136144547"/>
    <s v="E"/>
    <m/>
    <n v="148.5"/>
    <n v="148.5"/>
    <n v="3.09375"/>
    <n v="91.493168510084587"/>
    <n v="2.7447950553025375"/>
    <n v="356.86489043971972"/>
    <s v="V"/>
    <m/>
    <n v="339"/>
    <n v="339"/>
    <n v="7.0625"/>
    <n v="208.86319276039512"/>
    <n v="6.2658957828118531"/>
    <n v="925.30716799242987"/>
    <s v="KX"/>
    <m/>
    <n v="78.5"/>
    <n v="78.5"/>
    <n v="1.6354166666666667"/>
    <n v="48.365075609708015"/>
    <n v="1.4509522682912404"/>
    <n v="161.47182506825956"/>
    <n v="1483.6274716365535"/>
    <n v="12"/>
    <n v="127"/>
    <s v="ok"/>
  </r>
  <r>
    <s v="EA "/>
    <s v="EA Semibrillo y Homologos"/>
    <x v="4"/>
    <s v="Galon"/>
    <m/>
    <m/>
    <s v="AC074N"/>
    <m/>
    <m/>
    <m/>
    <m/>
    <m/>
    <x v="2"/>
    <n v="115"/>
    <n v="129.375"/>
    <s v="B"/>
    <m/>
    <n v="2"/>
    <n v="2"/>
    <n v="4.1666666666666664E-2"/>
    <n v="1.232231225725045"/>
    <n v="3.6966936771751349E-2"/>
    <n v="7.9967176272289082"/>
    <s v="E"/>
    <m/>
    <n v="243"/>
    <n v="243"/>
    <n v="5.0625"/>
    <n v="149.71609392559296"/>
    <n v="4.4914828177677881"/>
    <n v="583.9607298104504"/>
    <s v="V"/>
    <m/>
    <n v="277"/>
    <n v="277"/>
    <n v="5.770833333333333"/>
    <n v="170.66402476291873"/>
    <n v="5.1199207428875617"/>
    <n v="756.07694847759012"/>
    <s v="KX"/>
    <m/>
    <n v="54.5"/>
    <n v="54.5"/>
    <n v="1.1354166666666667"/>
    <n v="33.578300901007481"/>
    <n v="1.0073490270302243"/>
    <n v="112.10464288178531"/>
    <n v="1460.1390387970548"/>
    <n v="12.010416666666666"/>
    <n v="127.01041666666667"/>
    <s v="ok"/>
  </r>
  <r>
    <s v="EA "/>
    <s v="EA Semibrillo y Homologos"/>
    <x v="4"/>
    <s v="Galon"/>
    <m/>
    <m/>
    <s v="AC076N"/>
    <m/>
    <m/>
    <m/>
    <m/>
    <m/>
    <x v="2"/>
    <n v="115"/>
    <n v="129.375"/>
    <s v="B"/>
    <m/>
    <n v="7.5"/>
    <n v="7.5"/>
    <n v="0.15625"/>
    <n v="4.6208670964689187"/>
    <n v="0.13862601289406756"/>
    <n v="29.987691102108407"/>
    <s v="E"/>
    <m/>
    <n v="406.5"/>
    <n v="406.5"/>
    <n v="8.46875"/>
    <n v="250.4509966286154"/>
    <n v="7.5135298988584616"/>
    <n v="976.87257888044485"/>
    <s v="V"/>
    <m/>
    <n v="100"/>
    <n v="100"/>
    <n v="2.0833333333333335"/>
    <n v="61.611561286252254"/>
    <n v="1.8483468385875677"/>
    <n v="272.95196695941888"/>
    <s v="KX"/>
    <m/>
    <n v="62"/>
    <n v="62"/>
    <n v="1.2916666666666667"/>
    <n v="38.199167997476394"/>
    <n v="1.1459750399242918"/>
    <n v="127.53188731505851"/>
    <n v="1407.3441242570307"/>
    <n v="12"/>
    <n v="127"/>
    <s v="ok"/>
  </r>
  <r>
    <s v="EA "/>
    <s v="EA Semibrillo y Homologos"/>
    <x v="4"/>
    <s v="Galon"/>
    <m/>
    <m/>
    <s v="AC084N"/>
    <m/>
    <m/>
    <m/>
    <m/>
    <m/>
    <x v="2"/>
    <n v="115"/>
    <n v="129.375"/>
    <s v="B"/>
    <m/>
    <n v="71"/>
    <n v="71"/>
    <n v="1.4791666666666667"/>
    <n v="43.744208513239101"/>
    <n v="1.3123262553971731"/>
    <n v="283.88347576662625"/>
    <s v="E"/>
    <m/>
    <n v="341"/>
    <n v="341"/>
    <n v="7.104166666666667"/>
    <n v="210.09542398612018"/>
    <n v="6.3028627195836053"/>
    <n v="819.4675261949119"/>
    <s v="R"/>
    <m/>
    <n v="83.5"/>
    <n v="83.5"/>
    <n v="1.7395833333333333"/>
    <n v="51.445653674020626"/>
    <n v="1.5433696102206187"/>
    <n v="87.151494317453754"/>
    <s v="KX"/>
    <m/>
    <n v="80"/>
    <n v="80"/>
    <n v="1.6666666666666667"/>
    <n v="49.289249029001802"/>
    <n v="1.4786774708700541"/>
    <n v="164.55727395491419"/>
    <n v="1355.0597702339064"/>
    <n v="11.989583333333334"/>
    <n v="126.98958333333333"/>
    <s v="ok"/>
  </r>
  <r>
    <s v="EA "/>
    <s v="EA Semibrillo y Homologos"/>
    <x v="4"/>
    <s v="Galon"/>
    <m/>
    <m/>
    <s v="AC085N"/>
    <m/>
    <m/>
    <m/>
    <m/>
    <m/>
    <x v="2"/>
    <n v="115"/>
    <n v="129.375"/>
    <s v="B"/>
    <m/>
    <n v="12"/>
    <n v="12"/>
    <n v="0.25"/>
    <n v="7.3933873543502697"/>
    <n v="0.2218016206305081"/>
    <n v="47.980305763373451"/>
    <s v="D"/>
    <m/>
    <n v="145"/>
    <n v="145"/>
    <n v="3.0208333333333335"/>
    <n v="89.336763865065763"/>
    <n v="2.6801029159519727"/>
    <n v="254.39066643009929"/>
    <s v="E"/>
    <m/>
    <n v="260.5"/>
    <n v="260.5"/>
    <n v="5.427083333333333"/>
    <n v="160.49811715068711"/>
    <n v="4.8149435145206132"/>
    <n v="626.01551487910422"/>
    <s v="KX"/>
    <m/>
    <n v="159"/>
    <n v="159"/>
    <n v="3.3125"/>
    <n v="97.962382445141074"/>
    <n v="2.938871473354232"/>
    <n v="327.05758198539195"/>
    <n v="1255.444069057969"/>
    <n v="12.010416666666666"/>
    <n v="127.01041666666667"/>
    <s v="ok"/>
  </r>
  <r>
    <s v="EA "/>
    <s v="EA Semibrillo y Homologos"/>
    <x v="4"/>
    <s v="Galon"/>
    <m/>
    <m/>
    <s v="AC086N"/>
    <m/>
    <m/>
    <m/>
    <m/>
    <m/>
    <x v="2"/>
    <n v="115"/>
    <n v="129.375"/>
    <s v="D"/>
    <m/>
    <n v="218"/>
    <n v="218"/>
    <n v="4.541666666666667"/>
    <n v="134.31320360402992"/>
    <n v="4.0293961081208973"/>
    <n v="382.4632088397355"/>
    <s v="E"/>
    <m/>
    <n v="311"/>
    <n v="311"/>
    <n v="6.479166666666667"/>
    <n v="191.6119556002445"/>
    <n v="5.7483586680073344"/>
    <n v="747.37360893436255"/>
    <s v="KX"/>
    <m/>
    <n v="46.5"/>
    <n v="46.5"/>
    <n v="0.96875"/>
    <n v="28.649375998107296"/>
    <n v="0.85948127994321888"/>
    <n v="95.648915486293873"/>
    <m/>
    <m/>
    <m/>
    <n v="0"/>
    <n v="0"/>
    <n v="0"/>
    <n v="0"/>
    <b v="0"/>
    <n v="1225.485733260392"/>
    <n v="11.989583333333334"/>
    <n v="126.98958333333333"/>
    <s v="ok"/>
  </r>
  <r>
    <s v="EA "/>
    <s v="EA Semibrillo y Homologos"/>
    <x v="4"/>
    <s v="Galon"/>
    <m/>
    <m/>
    <s v="AC087N"/>
    <m/>
    <m/>
    <m/>
    <m/>
    <m/>
    <x v="2"/>
    <n v="115"/>
    <n v="129.375"/>
    <s v="B"/>
    <m/>
    <n v="44"/>
    <n v="44"/>
    <n v="0.91666666666666663"/>
    <n v="27.10908696595099"/>
    <n v="0.81327260897852971"/>
    <n v="175.92778779903597"/>
    <s v="D"/>
    <m/>
    <n v="146.5"/>
    <n v="146.5"/>
    <n v="3.0520833333333335"/>
    <n v="90.260937284359542"/>
    <n v="2.7078281185307862"/>
    <n v="257.02229401385893"/>
    <s v="E"/>
    <m/>
    <n v="309"/>
    <n v="309"/>
    <n v="6.4375"/>
    <n v="190.37972437451944"/>
    <n v="5.7113917312355831"/>
    <n v="742.56734778365922"/>
    <s v="KX"/>
    <m/>
    <n v="76"/>
    <n v="76"/>
    <n v="1.5833333333333333"/>
    <n v="46.824786577551706"/>
    <n v="1.4047435973265512"/>
    <n v="156.32941025716849"/>
    <n v="1331.8468398537227"/>
    <n v="11.989583333333334"/>
    <n v="126.98958333333333"/>
    <s v="ok"/>
  </r>
  <r>
    <s v="EA "/>
    <s v="EA Semibrillo y Homologos"/>
    <x v="4"/>
    <s v="Galon"/>
    <m/>
    <m/>
    <s v="AC088N"/>
    <m/>
    <m/>
    <m/>
    <m/>
    <m/>
    <x v="2"/>
    <n v="115"/>
    <n v="129.375"/>
    <s v="B"/>
    <m/>
    <n v="3.5"/>
    <n v="3.5"/>
    <n v="7.2916666666666671E-2"/>
    <n v="2.1564046450188288"/>
    <n v="6.4692139350564865E-2"/>
    <n v="13.99425584765059"/>
    <s v="D"/>
    <m/>
    <n v="398.5"/>
    <n v="398.5"/>
    <n v="8.3020833333333339"/>
    <n v="245.52207172571522"/>
    <n v="7.3656621517714562"/>
    <n v="699.13572808547974"/>
    <s v="E"/>
    <m/>
    <n v="76"/>
    <n v="76"/>
    <n v="1.5833333333333333"/>
    <n v="46.824786577551706"/>
    <n v="1.4047435973265512"/>
    <n v="182.63792372672523"/>
    <s v="KX"/>
    <m/>
    <n v="98"/>
    <n v="98"/>
    <n v="2.0416666666666665"/>
    <n v="60.379330060527202"/>
    <n v="1.8113799018158161"/>
    <n v="201.58266059476989"/>
    <n v="1097.3505682546256"/>
    <n v="12"/>
    <n v="127"/>
    <s v="ok"/>
  </r>
  <r>
    <s v="EA "/>
    <s v="EA Semibrillo y Homologos"/>
    <x v="4"/>
    <s v="Galon"/>
    <m/>
    <m/>
    <s v="AC090N"/>
    <m/>
    <m/>
    <m/>
    <m/>
    <m/>
    <x v="2"/>
    <n v="115"/>
    <n v="129.375"/>
    <s v="B"/>
    <m/>
    <n v="27"/>
    <n v="27"/>
    <n v="0.5625"/>
    <n v="16.635121547288108"/>
    <n v="0.49905364641864325"/>
    <n v="107.95568796759026"/>
    <s v="D"/>
    <m/>
    <n v="335"/>
    <n v="335"/>
    <n v="6.979166666666667"/>
    <n v="206.39873030894503"/>
    <n v="6.1919619092683504"/>
    <n v="587.73016037298805"/>
    <s v="E"/>
    <m/>
    <n v="171"/>
    <n v="171"/>
    <n v="3.5625"/>
    <n v="105.35576979949134"/>
    <n v="3.1606730939847401"/>
    <n v="410.93532838513175"/>
    <s v="KX"/>
    <m/>
    <n v="43"/>
    <n v="43"/>
    <n v="0.89583333333333337"/>
    <n v="26.492971353088468"/>
    <n v="0.79478914059265404"/>
    <n v="88.449534750766389"/>
    <n v="1195.0707114764764"/>
    <n v="12.000000000000002"/>
    <n v="127"/>
    <s v="ok"/>
  </r>
  <r>
    <s v="EA "/>
    <s v="EA Semibrillo y Homologos"/>
    <x v="4"/>
    <s v="Galon"/>
    <m/>
    <m/>
    <s v="AC104Y"/>
    <m/>
    <m/>
    <m/>
    <m/>
    <m/>
    <x v="2"/>
    <n v="115"/>
    <n v="129.375"/>
    <s v="AXX"/>
    <m/>
    <n v="385.5"/>
    <n v="385.5"/>
    <n v="8.03125"/>
    <n v="237.51256875850243"/>
    <n v="7.1253770627550725"/>
    <n v="498.80339400301625"/>
    <s v="L"/>
    <m/>
    <n v="5"/>
    <n v="5"/>
    <n v="0.10416666666666667"/>
    <n v="3.0805780643126126"/>
    <n v="9.241734192937838E-2"/>
    <n v="12.341857152714118"/>
    <s v="T"/>
    <m/>
    <n v="101.5"/>
    <n v="101.5"/>
    <n v="2.1145833333333335"/>
    <n v="62.535734705546034"/>
    <n v="1.8760720411663809"/>
    <n v="126.88000241495895"/>
    <s v="KX"/>
    <m/>
    <n v="84.5"/>
    <n v="84.5"/>
    <n v="1.7604166666666667"/>
    <n v="52.061769286883155"/>
    <n v="1.5618530786064946"/>
    <n v="173.81362061487812"/>
    <n v="811.83887418556742"/>
    <n v="12.010416666666666"/>
    <n v="127.01041666666667"/>
    <s v="ok"/>
  </r>
  <r>
    <s v="EA "/>
    <s v="EA Semibrillo y Homologos"/>
    <x v="4"/>
    <s v="Galon"/>
    <m/>
    <m/>
    <s v="AC111R"/>
    <s v="Si"/>
    <n v="0.72"/>
    <m/>
    <m/>
    <m/>
    <x v="2"/>
    <n v="115"/>
    <n v="129.375"/>
    <s v="R"/>
    <m/>
    <n v="360.5"/>
    <n v="360.5"/>
    <n v="7.510416666666667"/>
    <n v="222.10967843693936"/>
    <n v="6.6632903531081809"/>
    <n v="376.26483474780935"/>
    <s v="B"/>
    <m/>
    <n v="1.5"/>
    <n v="1.5"/>
    <n v="3.125E-2"/>
    <n v="0.92417341929378372"/>
    <n v="2.7725202578813512E-2"/>
    <n v="5.9975382204216814"/>
    <s v="V"/>
    <m/>
    <n v="190"/>
    <n v="190"/>
    <n v="3.9583333333333335"/>
    <n v="117.06196644387927"/>
    <n v="3.5118589933163782"/>
    <n v="518.6087372228958"/>
    <m/>
    <m/>
    <m/>
    <n v="0"/>
    <n v="0"/>
    <n v="0"/>
    <n v="0"/>
    <b v="0"/>
    <n v="900.87111019112683"/>
    <n v="11.5"/>
    <n v="126.5"/>
    <s v="ok"/>
  </r>
  <r>
    <s v="EA "/>
    <s v="EA Semibrillo y Homologos"/>
    <x v="4"/>
    <s v="Galon"/>
    <m/>
    <m/>
    <s v="AC118R"/>
    <s v="Si"/>
    <n v="1.47"/>
    <s v="SGI-2580"/>
    <m/>
    <m/>
    <x v="2"/>
    <n v="115"/>
    <n v="129.375"/>
    <s v="R"/>
    <m/>
    <n v="351"/>
    <n v="351"/>
    <n v="7.3125"/>
    <n v="216.25658011474539"/>
    <n v="6.4876974034423611"/>
    <n v="366.34939527456606"/>
    <s v="V"/>
    <m/>
    <n v="311"/>
    <n v="311"/>
    <n v="6.479166666666667"/>
    <n v="191.6119556002445"/>
    <n v="5.7483586680073344"/>
    <n v="848.8806172437927"/>
    <s v="AXX"/>
    <m/>
    <n v="53"/>
    <n v="53"/>
    <n v="1.1041666666666667"/>
    <n v="32.654127481713694"/>
    <n v="0.97962382445141083"/>
    <n v="68.577379720259046"/>
    <m/>
    <m/>
    <m/>
    <n v="0"/>
    <n v="0"/>
    <n v="0"/>
    <n v="0"/>
    <b v="0"/>
    <n v="1283.8073922386179"/>
    <n v="14.895833333333334"/>
    <n v="129.89583333333334"/>
    <s v="ok"/>
  </r>
  <r>
    <s v="EA "/>
    <s v="EA Semibrillo y Homologos"/>
    <x v="4"/>
    <s v="Galon"/>
    <m/>
    <m/>
    <s v="AC119R"/>
    <m/>
    <m/>
    <m/>
    <m/>
    <m/>
    <x v="2"/>
    <n v="115"/>
    <n v="129.375"/>
    <s v="B"/>
    <m/>
    <n v="1"/>
    <n v="1"/>
    <n v="2.0833333333333332E-2"/>
    <n v="0.61611561286252248"/>
    <n v="1.8483468385875675E-2"/>
    <n v="3.9983588136144541"/>
    <s v="R"/>
    <m/>
    <n v="445.5"/>
    <n v="445.5"/>
    <n v="9.28125"/>
    <n v="274.47950553025379"/>
    <n v="8.2343851659076126"/>
    <n v="464.98192477156465"/>
    <s v="V"/>
    <m/>
    <n v="127"/>
    <n v="127"/>
    <n v="2.6458333333333335"/>
    <n v="78.246682833540362"/>
    <n v="2.3474004850062107"/>
    <n v="346.64899803846197"/>
    <s v="KX"/>
    <m/>
    <n v="2.5"/>
    <n v="2.5"/>
    <n v="5.2083333333333336E-2"/>
    <n v="1.5402890321563063"/>
    <n v="4.620867096468919E-2"/>
    <n v="5.1424148110910686"/>
    <n v="820.77169643473212"/>
    <n v="12.000000000000002"/>
    <n v="127"/>
    <s v="ok"/>
  </r>
  <r>
    <s v="EA "/>
    <s v="EA Semibrillo y Homologos"/>
    <x v="4"/>
    <s v="Galon"/>
    <m/>
    <m/>
    <s v="AC121R"/>
    <m/>
    <m/>
    <m/>
    <m/>
    <m/>
    <x v="2"/>
    <n v="115"/>
    <n v="129.375"/>
    <s v="B"/>
    <m/>
    <n v="2"/>
    <n v="2"/>
    <n v="4.1666666666666664E-2"/>
    <n v="1.232231225725045"/>
    <n v="3.6966936771751349E-2"/>
    <n v="7.9967176272289082"/>
    <s v="R"/>
    <m/>
    <n v="379.5"/>
    <n v="379.5"/>
    <n v="7.90625"/>
    <n v="233.81587508132728"/>
    <n v="7.0144762524398176"/>
    <n v="396.0957136942958"/>
    <s v="V"/>
    <m/>
    <n v="159.5"/>
    <n v="159.5"/>
    <n v="3.3229166666666665"/>
    <n v="98.270440251572339"/>
    <n v="2.9481132075471699"/>
    <n v="435.35838730027302"/>
    <s v="KX"/>
    <m/>
    <n v="35"/>
    <n v="35"/>
    <n v="0.72916666666666663"/>
    <n v="21.564046450188286"/>
    <n v="0.64692139350564859"/>
    <n v="71.993807355274953"/>
    <n v="911.44462597707263"/>
    <n v="12"/>
    <n v="127"/>
    <s v="ok"/>
  </r>
  <r>
    <s v="EA "/>
    <s v="EA Semibrillo y Homologos"/>
    <x v="4"/>
    <s v="Galon"/>
    <m/>
    <m/>
    <s v="AC123N"/>
    <m/>
    <m/>
    <m/>
    <m/>
    <m/>
    <x v="2"/>
    <n v="115"/>
    <n v="129.375"/>
    <s v="B"/>
    <m/>
    <n v="0.5"/>
    <n v="0.5"/>
    <n v="1.0416666666666666E-2"/>
    <n v="0.30805780643126124"/>
    <n v="9.2417341929378373E-3"/>
    <n v="1.9991794068072271"/>
    <s v="C"/>
    <m/>
    <n v="35"/>
    <n v="35"/>
    <n v="0.72916666666666663"/>
    <n v="21.564046450188286"/>
    <n v="0.64692139350564859"/>
    <n v="95.533188435796589"/>
    <s v="V"/>
    <m/>
    <n v="523"/>
    <n v="523"/>
    <n v="10.895833333333334"/>
    <n v="322.22846552709927"/>
    <n v="9.6668539658129777"/>
    <n v="1427.5387871977607"/>
    <s v="KX"/>
    <m/>
    <n v="17.5"/>
    <n v="17.5"/>
    <n v="0.36458333333333331"/>
    <n v="10.782023225094143"/>
    <n v="0.32346069675282429"/>
    <n v="35.996903677637476"/>
    <n v="1561.068058718002"/>
    <n v="12.000000000000002"/>
    <n v="127"/>
    <s v="ok"/>
  </r>
  <r>
    <s v="EA "/>
    <s v="EA Semibrillo y Homologos"/>
    <x v="4"/>
    <s v="Galon"/>
    <m/>
    <m/>
    <s v="AC130N"/>
    <m/>
    <m/>
    <m/>
    <m/>
    <m/>
    <x v="2"/>
    <n v="115"/>
    <n v="129.375"/>
    <s v="B"/>
    <m/>
    <n v="20.5"/>
    <n v="20.5"/>
    <n v="0.42708333333333331"/>
    <n v="12.63037006368171"/>
    <n v="0.3789111019104513"/>
    <n v="81.96635567909631"/>
    <s v="C"/>
    <m/>
    <n v="13.5"/>
    <n v="13.5"/>
    <n v="0.28125"/>
    <n v="8.317560773644054"/>
    <n v="0.24952682320932162"/>
    <n v="36.848515539521543"/>
    <s v="V"/>
    <m/>
    <n v="455"/>
    <n v="455"/>
    <n v="9.4791666666666661"/>
    <n v="280.33260385244773"/>
    <n v="8.4099781155734323"/>
    <n v="1241.9314496653558"/>
    <s v="KX"/>
    <m/>
    <n v="87"/>
    <n v="87"/>
    <n v="1.8125"/>
    <n v="53.602058319039458"/>
    <n v="1.6080617495711838"/>
    <n v="178.95603542596919"/>
    <n v="1539.7023563099428"/>
    <n v="12"/>
    <n v="127"/>
    <s v="ok"/>
  </r>
  <r>
    <s v="EA "/>
    <s v="EA Semibrillo y Homologos"/>
    <x v="4"/>
    <s v="Galon"/>
    <m/>
    <m/>
    <s v="AC132N"/>
    <m/>
    <m/>
    <m/>
    <m/>
    <m/>
    <x v="2"/>
    <n v="115"/>
    <n v="129.375"/>
    <s v="B"/>
    <m/>
    <n v="46.5"/>
    <n v="46.5"/>
    <n v="0.96875"/>
    <n v="28.649375998107296"/>
    <n v="0.85948127994321888"/>
    <n v="185.92368483307212"/>
    <s v="C"/>
    <m/>
    <n v="8"/>
    <n v="8"/>
    <n v="0.16666666666666666"/>
    <n v="4.9289249029001798"/>
    <n v="0.1478677470870054"/>
    <n v="21.836157356753507"/>
    <s v="V"/>
    <m/>
    <n v="440"/>
    <n v="440"/>
    <n v="9.1666666666666661"/>
    <n v="271.09086965950985"/>
    <n v="8.1327260897852955"/>
    <n v="1200.9886546214429"/>
    <s v="KX"/>
    <m/>
    <n v="81.5"/>
    <n v="81.5"/>
    <n v="1.6979166666666667"/>
    <n v="50.213422448295582"/>
    <n v="1.5064026734488674"/>
    <n v="167.64272284156885"/>
    <n v="1576.3912196528374"/>
    <n v="11.999999999999998"/>
    <n v="127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7CC30-F507-4A82-A796-6CFD36DABC5E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:E10" firstHeaderRow="0" firstDataRow="1" firstDataCol="1" rowPageCount="1" colPageCount="1"/>
  <pivotFields count="51">
    <pivotField showAll="0"/>
    <pivotField showAll="0"/>
    <pivotField axis="axisPage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2" showAll="0"/>
    <pivotField showAll="0"/>
    <pivotField showAll="0"/>
    <pivotField showAll="0"/>
    <pivotField numFmtId="166" showAll="0"/>
    <pivotField numFmtId="167" showAll="0"/>
    <pivotField numFmtId="167" showAll="0"/>
    <pivotField numFmtId="167" showAll="0"/>
    <pivotField numFmtId="166" showAll="0"/>
    <pivotField showAll="0"/>
    <pivotField showAll="0"/>
    <pivotField showAll="0"/>
    <pivotField numFmtId="166" showAll="0"/>
    <pivotField numFmtId="167" showAll="0"/>
    <pivotField numFmtId="167" showAll="0"/>
    <pivotField numFmtId="167"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67"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67" showAll="0"/>
    <pivotField showAll="0"/>
    <pivotField dataField="1" numFmtId="166" showAll="0"/>
    <pivotField numFmtId="167" showAll="0"/>
    <pivotField numFmtId="167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Promedio" fld="47" subtotal="average" baseField="12" baseItem="0" numFmtId="166"/>
    <dataField name="minimo" fld="47" subtotal="min" baseField="12" baseItem="0" numFmtId="2"/>
    <dataField name="Maximo" fld="47" subtotal="max" baseField="12" baseItem="0" numFmtId="166"/>
    <dataField name="Des. Std" fld="47" subtotal="stdDev" baseField="12" baseItem="0" numFmtId="166"/>
  </dataFields>
  <formats count="7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D21AF-F210-4245-8670-B547DC78312B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0:E25" firstHeaderRow="0" firstDataRow="1" firstDataCol="1" rowPageCount="1" colPageCount="1"/>
  <pivotFields count="51">
    <pivotField showAll="0"/>
    <pivotField showAll="0"/>
    <pivotField axis="axisPage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2" showAll="0"/>
    <pivotField showAll="0"/>
    <pivotField showAll="0"/>
    <pivotField showAll="0"/>
    <pivotField numFmtId="166" showAll="0"/>
    <pivotField numFmtId="167" showAll="0"/>
    <pivotField numFmtId="167" showAll="0"/>
    <pivotField numFmtId="167" showAll="0"/>
    <pivotField numFmtId="166" showAll="0"/>
    <pivotField showAll="0"/>
    <pivotField showAll="0"/>
    <pivotField showAll="0"/>
    <pivotField numFmtId="166" showAll="0"/>
    <pivotField numFmtId="167" showAll="0"/>
    <pivotField numFmtId="167" showAll="0"/>
    <pivotField numFmtId="167"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67"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67" showAll="0"/>
    <pivotField showAll="0"/>
    <pivotField numFmtId="166" showAll="0"/>
    <pivotField dataField="1" numFmtId="167" showAll="0"/>
    <pivotField numFmtId="167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Promedio" fld="48" subtotal="average" baseField="12" baseItem="0"/>
    <dataField name="minimo" fld="48" subtotal="min" baseField="12" baseItem="0"/>
    <dataField name="Maximo" fld="48" subtotal="max" baseField="12" baseItem="0"/>
    <dataField name="Des. Std" fld="48" subtotal="stdDev" baseField="12" baseItem="0"/>
  </dataFields>
  <formats count="4">
    <format dxfId="10"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2" count="0"/>
        </references>
      </pivotArea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8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2890-5019-4329-AF67-7152DE37295D}">
  <sheetPr>
    <pageSetUpPr autoPageBreaks="0"/>
  </sheetPr>
  <dimension ref="A1:BR2351"/>
  <sheetViews>
    <sheetView tabSelected="1" zoomScaleNormal="100" workbookViewId="0">
      <selection activeCell="AI14" sqref="AI14"/>
    </sheetView>
  </sheetViews>
  <sheetFormatPr baseColWidth="10" defaultRowHeight="14.75" x14ac:dyDescent="0.75"/>
  <cols>
    <col min="1" max="1" width="20.26953125" customWidth="1"/>
    <col min="2" max="2" width="27" customWidth="1"/>
    <col min="3" max="3" width="20.40625" customWidth="1"/>
    <col min="4" max="4" width="16.1328125" customWidth="1"/>
    <col min="5" max="6" width="11.40625" customWidth="1"/>
    <col min="7" max="7" width="15.86328125" customWidth="1"/>
    <col min="8" max="10" width="4" style="2" hidden="1" customWidth="1"/>
    <col min="11" max="11" width="16.54296875" style="2" hidden="1" customWidth="1"/>
    <col min="12" max="12" width="13.26953125" style="2" hidden="1" customWidth="1"/>
    <col min="13" max="13" width="13.26953125" style="2" customWidth="1"/>
    <col min="14" max="14" width="13.26953125" style="2" hidden="1" customWidth="1"/>
    <col min="15" max="15" width="21.40625" style="38" hidden="1" customWidth="1"/>
    <col min="16" max="16" width="13.26953125" style="2" customWidth="1"/>
    <col min="17" max="18" width="13.26953125" style="2" hidden="1" customWidth="1"/>
    <col min="19" max="19" width="11.40625" style="3" customWidth="1"/>
    <col min="20" max="21" width="11.40625" style="3" hidden="1" customWidth="1"/>
    <col min="22" max="22" width="11.40625" style="3" customWidth="1"/>
    <col min="23" max="25" width="11.40625" style="3" hidden="1" customWidth="1"/>
    <col min="26" max="26" width="14.1328125" style="3" hidden="1" customWidth="1"/>
    <col min="27" max="27" width="11.40625" style="2" customWidth="1"/>
    <col min="28" max="29" width="11.40625" style="2" hidden="1" customWidth="1"/>
    <col min="30" max="30" width="11.40625" style="2" customWidth="1"/>
    <col min="31" max="34" width="11.40625" style="2" hidden="1" customWidth="1"/>
    <col min="35" max="35" width="11.40625" style="2" customWidth="1"/>
    <col min="36" max="37" width="11.40625" style="2" hidden="1" customWidth="1"/>
    <col min="38" max="38" width="11.40625" style="2" customWidth="1"/>
    <col min="39" max="42" width="11.40625" style="2" hidden="1" customWidth="1"/>
    <col min="43" max="43" width="11.40625" style="2" customWidth="1"/>
    <col min="44" max="45" width="11.40625" style="2" hidden="1" customWidth="1"/>
    <col min="46" max="46" width="11.40625" style="2" customWidth="1"/>
    <col min="47" max="50" width="11.40625" style="2" hidden="1" customWidth="1"/>
    <col min="51" max="51" width="13.40625" style="2" hidden="1" customWidth="1"/>
    <col min="52" max="55" width="14.40625" style="2" hidden="1" customWidth="1"/>
    <col min="56" max="56" width="11.40625" customWidth="1"/>
    <col min="57" max="70" width="11.40625" hidden="1" customWidth="1"/>
  </cols>
  <sheetData>
    <row r="1" spans="1:14" ht="23.5" x14ac:dyDescent="1.1000000000000001">
      <c r="A1" s="1" t="s">
        <v>6</v>
      </c>
    </row>
    <row r="2" spans="1:14" x14ac:dyDescent="0.75">
      <c r="L2" s="66"/>
      <c r="M2" s="67"/>
      <c r="N2" s="68"/>
    </row>
    <row r="3" spans="1:14" ht="16" x14ac:dyDescent="0.8">
      <c r="A3" s="90" t="s">
        <v>7</v>
      </c>
      <c r="B3" s="90"/>
      <c r="C3" s="90" t="s">
        <v>75</v>
      </c>
      <c r="D3" s="90"/>
      <c r="E3" s="90"/>
      <c r="L3" s="66"/>
      <c r="M3" s="69"/>
      <c r="N3" s="70"/>
    </row>
    <row r="4" spans="1:14" ht="16" x14ac:dyDescent="0.8">
      <c r="A4" s="91" t="s">
        <v>20</v>
      </c>
      <c r="B4" s="91"/>
      <c r="C4" s="88" t="s">
        <v>76</v>
      </c>
      <c r="D4" s="88"/>
      <c r="E4" s="88"/>
      <c r="L4" s="71"/>
      <c r="M4" s="72"/>
      <c r="N4" s="73"/>
    </row>
    <row r="5" spans="1:14" ht="16" x14ac:dyDescent="0.8">
      <c r="A5" s="91"/>
      <c r="B5" s="91"/>
      <c r="C5" s="88" t="s">
        <v>77</v>
      </c>
      <c r="D5" s="88"/>
      <c r="E5" s="88"/>
      <c r="L5" s="71"/>
      <c r="M5" s="72"/>
      <c r="N5" s="73"/>
    </row>
    <row r="6" spans="1:14" ht="16" x14ac:dyDescent="0.8">
      <c r="A6" s="91"/>
      <c r="B6" s="91"/>
      <c r="C6" s="88" t="s">
        <v>78</v>
      </c>
      <c r="D6" s="88"/>
      <c r="E6" s="88"/>
      <c r="L6" s="71"/>
      <c r="M6" s="72"/>
      <c r="N6" s="73"/>
    </row>
    <row r="7" spans="1:14" ht="16" x14ac:dyDescent="0.8">
      <c r="A7" s="91"/>
      <c r="B7" s="91"/>
      <c r="C7" s="88"/>
      <c r="D7" s="88"/>
      <c r="E7" s="88"/>
      <c r="L7" s="71"/>
      <c r="M7" s="72"/>
      <c r="N7" s="73"/>
    </row>
    <row r="8" spans="1:14" ht="16" x14ac:dyDescent="0.8">
      <c r="A8" s="91"/>
      <c r="B8" s="91"/>
      <c r="C8" s="88"/>
      <c r="D8" s="88"/>
      <c r="E8" s="88"/>
      <c r="L8" s="71"/>
      <c r="M8" s="72"/>
      <c r="N8" s="73"/>
    </row>
    <row r="9" spans="1:14" ht="16" x14ac:dyDescent="0.8">
      <c r="A9" s="91"/>
      <c r="B9" s="91"/>
      <c r="C9" s="88"/>
      <c r="D9" s="88"/>
      <c r="E9" s="88"/>
      <c r="L9" s="71"/>
      <c r="M9" s="72"/>
      <c r="N9" s="73"/>
    </row>
    <row r="10" spans="1:14" ht="16" x14ac:dyDescent="0.8">
      <c r="A10" s="91"/>
      <c r="B10" s="91"/>
      <c r="C10" s="88"/>
      <c r="D10" s="88"/>
      <c r="E10" s="88"/>
      <c r="L10" s="71"/>
      <c r="M10" s="72"/>
      <c r="N10" s="73"/>
    </row>
    <row r="11" spans="1:14" ht="27" customHeight="1" x14ac:dyDescent="0.8">
      <c r="A11" s="88" t="s">
        <v>8</v>
      </c>
      <c r="B11" s="88"/>
      <c r="C11" s="89" t="s">
        <v>61</v>
      </c>
      <c r="D11" s="89"/>
      <c r="E11" s="89"/>
      <c r="L11" s="71"/>
      <c r="M11" s="72"/>
      <c r="N11" s="73"/>
    </row>
    <row r="12" spans="1:14" ht="26.25" customHeight="1" x14ac:dyDescent="0.8">
      <c r="A12" s="88" t="s">
        <v>9</v>
      </c>
      <c r="B12" s="88"/>
      <c r="C12" s="89" t="s">
        <v>62</v>
      </c>
      <c r="D12" s="89"/>
      <c r="E12" s="89"/>
      <c r="L12" s="71"/>
      <c r="M12" s="72"/>
      <c r="N12" s="73"/>
    </row>
    <row r="13" spans="1:14" x14ac:dyDescent="0.75">
      <c r="A13" s="12"/>
      <c r="B13" s="12"/>
      <c r="C13" s="4"/>
      <c r="L13" s="71"/>
      <c r="M13" s="72"/>
      <c r="N13" s="73"/>
    </row>
    <row r="14" spans="1:14" x14ac:dyDescent="0.75">
      <c r="A14" s="12"/>
      <c r="B14" s="12"/>
      <c r="C14" s="4"/>
      <c r="L14" s="71"/>
      <c r="M14" s="72"/>
      <c r="N14" s="73"/>
    </row>
    <row r="15" spans="1:14" hidden="1" x14ac:dyDescent="0.75">
      <c r="A15" s="14" t="s">
        <v>31</v>
      </c>
      <c r="B15" s="15" t="s">
        <v>32</v>
      </c>
      <c r="C15" s="15" t="s">
        <v>33</v>
      </c>
      <c r="L15" s="71"/>
      <c r="M15" s="72"/>
      <c r="N15" s="73"/>
    </row>
    <row r="16" spans="1:14" hidden="1" x14ac:dyDescent="0.75">
      <c r="A16" s="16" t="s">
        <v>63</v>
      </c>
      <c r="B16" s="17">
        <v>3338.9</v>
      </c>
      <c r="C16" s="18">
        <f>(B16/33.817)</f>
        <v>98.734364372948519</v>
      </c>
      <c r="E16" s="19"/>
      <c r="L16" s="74"/>
      <c r="M16" s="75"/>
      <c r="N16" s="76"/>
    </row>
    <row r="17" spans="1:10" hidden="1" x14ac:dyDescent="0.75">
      <c r="A17" s="16" t="s">
        <v>64</v>
      </c>
      <c r="B17" s="17">
        <v>2847.8</v>
      </c>
      <c r="C17" s="18">
        <f t="shared" ref="C17:C27" si="0">(B17/33.817)</f>
        <v>84.212082680308725</v>
      </c>
      <c r="E17" s="19"/>
    </row>
    <row r="18" spans="1:10" hidden="1" x14ac:dyDescent="0.75">
      <c r="A18" s="16" t="s">
        <v>65</v>
      </c>
      <c r="B18" s="17">
        <v>2947.1</v>
      </c>
      <c r="C18" s="18">
        <f t="shared" si="0"/>
        <v>87.148475618771627</v>
      </c>
      <c r="E18" s="19"/>
    </row>
    <row r="19" spans="1:10" hidden="1" x14ac:dyDescent="0.75">
      <c r="A19" s="16" t="s">
        <v>66</v>
      </c>
      <c r="B19" s="17">
        <v>4430.6000000000004</v>
      </c>
      <c r="C19" s="18">
        <f t="shared" si="0"/>
        <v>131.01694414052105</v>
      </c>
      <c r="E19" s="19"/>
    </row>
    <row r="20" spans="1:10" hidden="1" x14ac:dyDescent="0.75">
      <c r="A20" s="16" t="s">
        <v>67</v>
      </c>
      <c r="B20" s="17">
        <v>3900.8</v>
      </c>
      <c r="C20" s="18">
        <f t="shared" si="0"/>
        <v>115.35026761687909</v>
      </c>
      <c r="E20" s="19"/>
    </row>
    <row r="21" spans="1:10" hidden="1" x14ac:dyDescent="0.75">
      <c r="A21" s="16" t="s">
        <v>68</v>
      </c>
      <c r="B21" s="17">
        <v>1694.2</v>
      </c>
      <c r="C21" s="18">
        <f t="shared" si="0"/>
        <v>50.099062601650061</v>
      </c>
      <c r="E21" s="19"/>
    </row>
    <row r="22" spans="1:10" hidden="1" x14ac:dyDescent="0.75">
      <c r="A22" s="16" t="s">
        <v>69</v>
      </c>
      <c r="B22" s="17">
        <v>4006.7</v>
      </c>
      <c r="C22" s="18">
        <f t="shared" si="0"/>
        <v>118.48182866605553</v>
      </c>
      <c r="E22" s="19"/>
    </row>
    <row r="23" spans="1:10" hidden="1" x14ac:dyDescent="0.75">
      <c r="A23" s="16" t="s">
        <v>70</v>
      </c>
      <c r="B23" s="17">
        <v>4205.3999999999996</v>
      </c>
      <c r="C23" s="18">
        <f t="shared" si="0"/>
        <v>124.35757163556789</v>
      </c>
      <c r="E23" s="19"/>
    </row>
    <row r="24" spans="1:10" hidden="1" x14ac:dyDescent="0.75">
      <c r="A24" s="16" t="s">
        <v>71</v>
      </c>
      <c r="B24" s="17">
        <v>6490.2</v>
      </c>
      <c r="C24" s="18">
        <f t="shared" si="0"/>
        <v>191.9212230534938</v>
      </c>
      <c r="E24" s="19"/>
    </row>
    <row r="25" spans="1:10" hidden="1" x14ac:dyDescent="0.75">
      <c r="A25" s="16" t="s">
        <v>72</v>
      </c>
      <c r="B25" s="17">
        <v>3603.9</v>
      </c>
      <c r="C25" s="18">
        <f t="shared" si="0"/>
        <v>106.57065972735606</v>
      </c>
      <c r="E25" s="19"/>
    </row>
    <row r="26" spans="1:10" hidden="1" x14ac:dyDescent="0.75">
      <c r="A26" s="16" t="s">
        <v>73</v>
      </c>
      <c r="B26" s="17">
        <v>2029.1</v>
      </c>
      <c r="C26" s="18">
        <f t="shared" si="0"/>
        <v>60.002365674069253</v>
      </c>
      <c r="E26" s="19"/>
    </row>
    <row r="27" spans="1:10" hidden="1" x14ac:dyDescent="0.75">
      <c r="A27" s="16" t="s">
        <v>74</v>
      </c>
      <c r="B27" s="17">
        <v>2100.3000000000002</v>
      </c>
      <c r="C27" s="18">
        <f t="shared" si="0"/>
        <v>62.107815595706306</v>
      </c>
      <c r="E27" s="19"/>
    </row>
    <row r="28" spans="1:10" hidden="1" x14ac:dyDescent="0.75">
      <c r="A28" s="16" t="s">
        <v>30</v>
      </c>
      <c r="B28" s="17">
        <v>11743</v>
      </c>
      <c r="C28" s="18">
        <f>(B28/33.817)</f>
        <v>347.2513824407842</v>
      </c>
      <c r="E28" s="19"/>
    </row>
    <row r="29" spans="1:10" hidden="1" x14ac:dyDescent="0.75">
      <c r="A29" s="16" t="s">
        <v>60</v>
      </c>
      <c r="B29" s="17">
        <v>11065</v>
      </c>
      <c r="C29" s="18">
        <f t="shared" ref="C29" si="1">(B29/33.817)</f>
        <v>327.2022947038472</v>
      </c>
      <c r="E29" s="19"/>
    </row>
    <row r="30" spans="1:10" hidden="1" x14ac:dyDescent="0.75">
      <c r="A30" s="12"/>
      <c r="B30" s="12"/>
    </row>
    <row r="31" spans="1:10" hidden="1" x14ac:dyDescent="0.75">
      <c r="A31" s="48"/>
      <c r="B31" s="49" t="s">
        <v>45</v>
      </c>
      <c r="C31" s="49" t="s">
        <v>46</v>
      </c>
      <c r="D31" s="49" t="s">
        <v>49</v>
      </c>
      <c r="E31" s="49" t="s">
        <v>47</v>
      </c>
      <c r="F31" s="49" t="s">
        <v>48</v>
      </c>
      <c r="G31" s="49" t="s">
        <v>50</v>
      </c>
      <c r="H31" s="79"/>
      <c r="I31" s="79"/>
      <c r="J31" s="79"/>
    </row>
    <row r="32" spans="1:10" hidden="1" x14ac:dyDescent="0.75">
      <c r="A32" s="50" t="s">
        <v>79</v>
      </c>
      <c r="B32" s="51"/>
      <c r="C32" s="52">
        <f>(B32/3.785)</f>
        <v>0</v>
      </c>
      <c r="D32" s="51">
        <v>128</v>
      </c>
      <c r="E32" s="54">
        <f>(D32*3785/128)</f>
        <v>3785</v>
      </c>
      <c r="F32" s="53">
        <f>(E32*0.03)</f>
        <v>113.55</v>
      </c>
      <c r="G32" s="52">
        <f>(F32*C32)</f>
        <v>0</v>
      </c>
      <c r="H32" s="80"/>
      <c r="I32" s="80"/>
      <c r="J32" s="80"/>
    </row>
    <row r="33" spans="1:70" hidden="1" x14ac:dyDescent="0.75">
      <c r="A33" s="50" t="s">
        <v>80</v>
      </c>
      <c r="B33" s="51"/>
      <c r="C33" s="52">
        <f t="shared" ref="C33:C35" si="2">(B33/3.785)</f>
        <v>0</v>
      </c>
      <c r="D33" s="51">
        <v>124</v>
      </c>
      <c r="E33" s="54">
        <f t="shared" ref="E33:E35" si="3">(D33*3785/128)</f>
        <v>3666.71875</v>
      </c>
      <c r="F33" s="53">
        <f t="shared" ref="F33:F35" si="4">(E33*0.03)</f>
        <v>110.00156249999999</v>
      </c>
      <c r="G33" s="52">
        <f t="shared" ref="G33:G35" si="5">(F33*C33)</f>
        <v>0</v>
      </c>
      <c r="H33" s="80"/>
      <c r="I33" s="80"/>
      <c r="J33" s="80"/>
    </row>
    <row r="34" spans="1:70" hidden="1" x14ac:dyDescent="0.75">
      <c r="A34" s="50" t="s">
        <v>81</v>
      </c>
      <c r="B34" s="51"/>
      <c r="C34" s="52">
        <f t="shared" si="2"/>
        <v>0</v>
      </c>
      <c r="D34" s="51">
        <v>120</v>
      </c>
      <c r="E34" s="54">
        <f t="shared" si="3"/>
        <v>3548.4375</v>
      </c>
      <c r="F34" s="53">
        <f t="shared" si="4"/>
        <v>106.453125</v>
      </c>
      <c r="G34" s="52">
        <f t="shared" si="5"/>
        <v>0</v>
      </c>
      <c r="H34" s="80"/>
      <c r="I34" s="80"/>
      <c r="J34" s="80"/>
    </row>
    <row r="35" spans="1:70" hidden="1" x14ac:dyDescent="0.75">
      <c r="A35" s="50"/>
      <c r="B35" s="51"/>
      <c r="C35" s="52">
        <f t="shared" si="2"/>
        <v>0</v>
      </c>
      <c r="D35" s="51"/>
      <c r="E35" s="54">
        <f t="shared" si="3"/>
        <v>0</v>
      </c>
      <c r="F35" s="53">
        <f t="shared" si="4"/>
        <v>0</v>
      </c>
      <c r="G35" s="52">
        <f t="shared" si="5"/>
        <v>0</v>
      </c>
      <c r="H35" s="80"/>
      <c r="I35" s="80"/>
      <c r="J35" s="80"/>
    </row>
    <row r="36" spans="1:70" hidden="1" x14ac:dyDescent="0.75">
      <c r="A36" s="12"/>
      <c r="B36" s="12"/>
    </row>
    <row r="37" spans="1:70" x14ac:dyDescent="0.75">
      <c r="A37" s="12"/>
      <c r="B37" s="12"/>
    </row>
    <row r="38" spans="1:70" x14ac:dyDescent="0.75">
      <c r="A38" s="9"/>
      <c r="B38" s="9"/>
      <c r="C38" s="3"/>
      <c r="BE38" s="13" t="s">
        <v>2611</v>
      </c>
    </row>
    <row r="39" spans="1:70" s="8" customFormat="1" ht="27" x14ac:dyDescent="0.75">
      <c r="A39" s="20" t="s">
        <v>22</v>
      </c>
      <c r="B39" s="21" t="s">
        <v>5</v>
      </c>
      <c r="C39" s="20" t="s">
        <v>2</v>
      </c>
      <c r="D39" s="22" t="s">
        <v>8</v>
      </c>
      <c r="E39" s="23" t="s">
        <v>10</v>
      </c>
      <c r="F39" s="22" t="s">
        <v>11</v>
      </c>
      <c r="G39" s="20" t="s">
        <v>12</v>
      </c>
      <c r="H39" s="22" t="s">
        <v>21</v>
      </c>
      <c r="I39" s="22" t="s">
        <v>2596</v>
      </c>
      <c r="J39" s="22" t="s">
        <v>2597</v>
      </c>
      <c r="K39" s="23" t="s">
        <v>14</v>
      </c>
      <c r="L39" s="23" t="s">
        <v>34</v>
      </c>
      <c r="M39" s="23" t="s">
        <v>23</v>
      </c>
      <c r="N39" s="23" t="s">
        <v>4</v>
      </c>
      <c r="O39" s="39" t="s">
        <v>35</v>
      </c>
      <c r="P39" s="22" t="s">
        <v>13</v>
      </c>
      <c r="Q39" s="22" t="s">
        <v>40</v>
      </c>
      <c r="R39" s="22" t="s">
        <v>50</v>
      </c>
      <c r="S39" s="22" t="s">
        <v>16</v>
      </c>
      <c r="T39" s="22" t="s">
        <v>24</v>
      </c>
      <c r="U39" s="22" t="s">
        <v>21</v>
      </c>
      <c r="V39" s="23" t="s">
        <v>44</v>
      </c>
      <c r="W39" s="23" t="s">
        <v>25</v>
      </c>
      <c r="X39" s="23" t="s">
        <v>26</v>
      </c>
      <c r="Y39" s="23" t="s">
        <v>27</v>
      </c>
      <c r="Z39" s="22" t="s">
        <v>15</v>
      </c>
      <c r="AA39" s="22" t="s">
        <v>17</v>
      </c>
      <c r="AB39" s="22" t="s">
        <v>24</v>
      </c>
      <c r="AC39" s="22" t="s">
        <v>21</v>
      </c>
      <c r="AD39" s="23" t="s">
        <v>44</v>
      </c>
      <c r="AE39" s="23" t="s">
        <v>25</v>
      </c>
      <c r="AF39" s="23" t="s">
        <v>26</v>
      </c>
      <c r="AG39" s="23" t="s">
        <v>27</v>
      </c>
      <c r="AH39" s="22" t="s">
        <v>15</v>
      </c>
      <c r="AI39" s="22" t="s">
        <v>18</v>
      </c>
      <c r="AJ39" s="22" t="s">
        <v>24</v>
      </c>
      <c r="AK39" s="22" t="s">
        <v>21</v>
      </c>
      <c r="AL39" s="23" t="s">
        <v>44</v>
      </c>
      <c r="AM39" s="23" t="s">
        <v>25</v>
      </c>
      <c r="AN39" s="23" t="s">
        <v>26</v>
      </c>
      <c r="AO39" s="23" t="s">
        <v>27</v>
      </c>
      <c r="AP39" s="22" t="s">
        <v>15</v>
      </c>
      <c r="AQ39" s="22" t="s">
        <v>19</v>
      </c>
      <c r="AR39" s="22" t="s">
        <v>24</v>
      </c>
      <c r="AS39" s="22" t="s">
        <v>21</v>
      </c>
      <c r="AT39" s="23" t="s">
        <v>44</v>
      </c>
      <c r="AU39" s="23" t="s">
        <v>25</v>
      </c>
      <c r="AV39" s="23" t="s">
        <v>26</v>
      </c>
      <c r="AW39" s="23" t="s">
        <v>27</v>
      </c>
      <c r="AX39" s="22" t="s">
        <v>15</v>
      </c>
      <c r="AY39" s="23" t="s">
        <v>28</v>
      </c>
      <c r="AZ39" s="23" t="s">
        <v>29</v>
      </c>
      <c r="BA39" s="23" t="s">
        <v>42</v>
      </c>
      <c r="BB39" s="23" t="s">
        <v>43</v>
      </c>
      <c r="BC39" s="23" t="s">
        <v>2590</v>
      </c>
      <c r="BE39" s="10" t="s">
        <v>70</v>
      </c>
      <c r="BF39" s="10" t="s">
        <v>60</v>
      </c>
      <c r="BG39" s="10" t="s">
        <v>69</v>
      </c>
      <c r="BH39" s="10" t="s">
        <v>73</v>
      </c>
      <c r="BI39" s="10" t="s">
        <v>63</v>
      </c>
      <c r="BJ39" s="10" t="s">
        <v>68</v>
      </c>
      <c r="BK39" s="10" t="s">
        <v>71</v>
      </c>
      <c r="BL39" s="10" t="s">
        <v>64</v>
      </c>
      <c r="BM39" s="10" t="s">
        <v>65</v>
      </c>
      <c r="BN39" s="10" t="s">
        <v>72</v>
      </c>
      <c r="BO39" s="10" t="s">
        <v>66</v>
      </c>
      <c r="BP39" s="10" t="s">
        <v>30</v>
      </c>
      <c r="BQ39" s="10" t="s">
        <v>74</v>
      </c>
      <c r="BR39" s="10" t="s">
        <v>67</v>
      </c>
    </row>
    <row r="40" spans="1:70" s="5" customFormat="1" ht="12.75" customHeight="1" x14ac:dyDescent="0.7">
      <c r="A40" s="24" t="s">
        <v>2393</v>
      </c>
      <c r="B40" s="25" t="s">
        <v>2394</v>
      </c>
      <c r="C40" s="24" t="s">
        <v>82</v>
      </c>
      <c r="D40" s="26" t="s">
        <v>41</v>
      </c>
      <c r="E40" s="24" t="s">
        <v>2610</v>
      </c>
      <c r="F40" s="24" t="s">
        <v>2610</v>
      </c>
      <c r="G40" s="62" t="s">
        <v>86</v>
      </c>
      <c r="H40" s="16"/>
      <c r="I40" s="16"/>
      <c r="J40" s="16"/>
      <c r="K40" s="26"/>
      <c r="L40" s="26"/>
      <c r="M40" s="47"/>
      <c r="N40" s="26"/>
      <c r="O40" s="40"/>
      <c r="P40" s="32" t="s">
        <v>79</v>
      </c>
      <c r="Q40" s="32">
        <v>128</v>
      </c>
      <c r="R40" s="60">
        <f>IF(P40=$A$32,$G$32,IF(P40=$A$33,$G$33,IF(P40=$A$34,$G$34,IF(P40=$A$35,$G$35))))</f>
        <v>0</v>
      </c>
      <c r="S40" s="27" t="s">
        <v>68</v>
      </c>
      <c r="T40" s="27"/>
      <c r="U40" s="28">
        <v>0.5</v>
      </c>
      <c r="V40" s="30">
        <f>(T40*48)+(U40)</f>
        <v>0.5</v>
      </c>
      <c r="W40" s="29">
        <f>(V40/48)</f>
        <v>1.0416666666666666E-2</v>
      </c>
      <c r="X40" s="29">
        <f>(W40/0.033814)</f>
        <v>0.30805780643126124</v>
      </c>
      <c r="Y40" s="29">
        <f>(X40*0.03)</f>
        <v>9.2417341929378373E-3</v>
      </c>
      <c r="Z40" s="30">
        <f>IF(S40="",0,VLOOKUP(S40,[1]!Costo_Twist,2,FALSE)*W40)</f>
        <v>0.7068067342855171</v>
      </c>
      <c r="AA40" s="31" t="s">
        <v>66</v>
      </c>
      <c r="AB40" s="32"/>
      <c r="AC40" s="32">
        <v>0.5</v>
      </c>
      <c r="AD40" s="34">
        <f>(AB40*48)+(AC40)</f>
        <v>0.5</v>
      </c>
      <c r="AE40" s="33">
        <f>(AD40/48)</f>
        <v>1.0416666666666666E-2</v>
      </c>
      <c r="AF40" s="33">
        <f>(AE40/0.033814)</f>
        <v>0.30805780643126124</v>
      </c>
      <c r="AG40" s="33">
        <f>(AF40*0.03)</f>
        <v>9.2417341929378373E-3</v>
      </c>
      <c r="AH40" s="34">
        <f>IF(AA40="",0,VLOOKUP(AA40,[1]!Costo_Twist,2,FALSE)*AE40)</f>
        <v>2.6111990024741005</v>
      </c>
      <c r="AI40" s="35" t="s">
        <v>69</v>
      </c>
      <c r="AJ40" s="35"/>
      <c r="AK40" s="35">
        <v>7</v>
      </c>
      <c r="AL40" s="35">
        <f>(AJ40*48)+(AK40)</f>
        <v>7</v>
      </c>
      <c r="AM40" s="29">
        <f>(AL40/48)</f>
        <v>0.14583333333333334</v>
      </c>
      <c r="AN40" s="29">
        <f>(AM40/0.033814)</f>
        <v>4.3128092900376576</v>
      </c>
      <c r="AO40" s="29">
        <f>(AN40*0.03)</f>
        <v>0.12938427870112973</v>
      </c>
      <c r="AP40" s="30">
        <f>IF(AI40="",0,VLOOKUP(AI40,[1]!Costo_Twist,2,FALSE)*AM40)</f>
        <v>26.819671565583384</v>
      </c>
      <c r="AQ40" s="42"/>
      <c r="AR40" s="42"/>
      <c r="AS40" s="42"/>
      <c r="AT40" s="42">
        <f>(AR40*48)+(AS40)</f>
        <v>0</v>
      </c>
      <c r="AU40" s="43">
        <f>(AT40/48)</f>
        <v>0</v>
      </c>
      <c r="AV40" s="43">
        <f>(AU40/0.033814)</f>
        <v>0</v>
      </c>
      <c r="AW40" s="43">
        <f>(AV40*0.03)</f>
        <v>0</v>
      </c>
      <c r="AX40" s="44">
        <f>IF(AQ40="",0,VLOOKUP(AQ40,[1]!Costo_Twist,2,FALSE)*AU40)</f>
        <v>0</v>
      </c>
      <c r="AY40" s="36">
        <f>(Z40+AH40+AP40+AX40)</f>
        <v>30.137677302343</v>
      </c>
      <c r="AZ40" s="41">
        <f>(W40+AE40+AM40+AU40)</f>
        <v>0.16666666666666669</v>
      </c>
      <c r="BA40" s="37">
        <f>(Q40+AZ40)</f>
        <v>128.16666666666666</v>
      </c>
      <c r="BB40" s="37" t="str">
        <f>IF(BA40&gt;=133,"sobrellenado","ok")</f>
        <v>ok</v>
      </c>
      <c r="BC40" s="37" t="str">
        <f>IF((COUNTIF($AA40,$S40)+COUNTIF($AI40,$S40)+COUNTIF($AQ40,$S40)+COUNTIF($S40,$AA40)+COUNTIF($AI40,$AA40)+COUNTIF($AQ40,$AA40)+COUNTIF($S40,$AI40)+COUNTIF($AA40,$AI40)+COUNTIF($AQ40,$AI40)+COUNTIF($S40,$AQ40)+COUNTIF($AA40,$AQ40)+COUNTIF($AI40,$AQ40))&gt;1,"Falla","ok")</f>
        <v>ok</v>
      </c>
      <c r="BE40" s="11" t="b">
        <f>IF(S40=$BE$39,X40,IF(AA40=$BE$39,AF40,IF(AI40=$BE$39,AN40,IF(AQ40=$BE$39,AV40))))</f>
        <v>0</v>
      </c>
      <c r="BF40" s="11" t="b">
        <f>IF(S40=$BF$39,X40,IF(AA40=$BF$39,AF40,IF(AI40=$BF$39,AN40,IF(AQ40=$BF$39,AV40))))</f>
        <v>0</v>
      </c>
      <c r="BG40" s="11">
        <f>IF(S40=$BG$39,X40,IF(AA40=$BG$39,AF40,IF(AI40=$BG$39,AN40,IF(AQ40=$BG$39,AV40))))</f>
        <v>4.3128092900376576</v>
      </c>
      <c r="BH40" s="11" t="b">
        <f>IF(S40=$BH$39,X40,IF(AA40=$BH$39,AF40,IF(AI40=$BH$39,AN40,IF(AQ40=$BH$39,AV40))))</f>
        <v>0</v>
      </c>
      <c r="BI40" s="11" t="b">
        <f>IF(S40=$BI$39,X40,IF(AA40=$BI$39,AF40,IF(AI40=$BI$39,AN40,IF(AQ40=$BI$39,AV40))))</f>
        <v>0</v>
      </c>
      <c r="BJ40" s="11">
        <f>IF(S40=$BJ$39,X40,IF(AA40=$BJ$39,AF40,IF(AI40=$BJ$39,AN40,IF(AQ40=$BJ$39,AV40))))</f>
        <v>0.30805780643126124</v>
      </c>
      <c r="BK40" s="11" t="b">
        <f>IF(S40=$BK$39,X40,IF(AA40=$BK$39,AF40,IF(AI40=$BK$39,AN40,IF(AQ40=$BK$39,AV40))))</f>
        <v>0</v>
      </c>
      <c r="BL40" s="11" t="b">
        <f>IF(S40=$BL$39,X40,IF(AA40=$BL$39,AF40,IF(AI40=$BL$39,AN40,IF(AQ40=$BL$39,AV40))))</f>
        <v>0</v>
      </c>
      <c r="BM40" s="11" t="b">
        <f>IF(S40=$BM$39,X40,IF(AA40=$BM$39,AF40,IF(AI40=$BM$39,AN40,IF(AQ40=$BM$39,AV40))))</f>
        <v>0</v>
      </c>
      <c r="BN40" s="11" t="b">
        <f>IF(S40=$BN$39,X40,IF(AA40=$BN$39,AF40,IF(AI40=$BN$39,AN40,IF(AQ40=$BN$39,AV40))))</f>
        <v>0</v>
      </c>
      <c r="BO40" s="11">
        <f>IF(S40=$BO$39,X40,IF(AA40=$BO$39,AF40,IF(AI40=$BO$39,AN40,IF(AQ40=$BO$39,AV40))))</f>
        <v>0.30805780643126124</v>
      </c>
      <c r="BP40" s="11" t="b">
        <f>IF(S40=$BP$39,X40,IF(AA40=$BP$39,AF40,IF(AI40=$BP$39,AN40,IF(AQ40=$BP$39,AV40))))</f>
        <v>0</v>
      </c>
      <c r="BQ40" s="11" t="b">
        <f>IF(S40=$BQ$39,X40,IF(AA40=$BQ$39,AF40,IF(AI40=$BQ$39,AN40,IF(AQ40=$BQ$39,AV40))))</f>
        <v>0</v>
      </c>
      <c r="BR40" s="11" t="b">
        <f>IF(S40=$BR$39,X40,IF(AA40=$BR$39,AF40,IF(AI40=$BR$39,AN40,IF(AQ40=$BR$39,AV40))))</f>
        <v>0</v>
      </c>
    </row>
    <row r="41" spans="1:70" s="5" customFormat="1" ht="12.75" customHeight="1" x14ac:dyDescent="0.7">
      <c r="A41" s="24" t="s">
        <v>2393</v>
      </c>
      <c r="B41" s="25" t="s">
        <v>2394</v>
      </c>
      <c r="C41" s="24" t="s">
        <v>82</v>
      </c>
      <c r="D41" s="26" t="s">
        <v>41</v>
      </c>
      <c r="E41" s="24" t="s">
        <v>2610</v>
      </c>
      <c r="F41" s="24" t="s">
        <v>2610</v>
      </c>
      <c r="G41" s="62" t="s">
        <v>87</v>
      </c>
      <c r="H41" s="16">
        <v>246</v>
      </c>
      <c r="I41" s="16">
        <v>240</v>
      </c>
      <c r="J41" s="16">
        <v>228</v>
      </c>
      <c r="K41" s="26"/>
      <c r="L41" s="26"/>
      <c r="M41" s="47"/>
      <c r="N41" s="47"/>
      <c r="O41" s="40"/>
      <c r="P41" s="32" t="s">
        <v>79</v>
      </c>
      <c r="Q41" s="32">
        <v>128</v>
      </c>
      <c r="R41" s="60">
        <f t="shared" ref="R41:R104" si="6">IF(P41=$A$32,$G$32,IF(P41=$A$33,$G$33,IF(P41=$A$34,$G$34,IF(P41=$A$35,$G$35))))</f>
        <v>0</v>
      </c>
      <c r="S41" s="27" t="s">
        <v>64</v>
      </c>
      <c r="T41" s="27"/>
      <c r="U41" s="28">
        <v>2.5</v>
      </c>
      <c r="V41" s="30">
        <f t="shared" ref="V41:V104" si="7">(T41*48)+(U41)</f>
        <v>2.5</v>
      </c>
      <c r="W41" s="29">
        <f t="shared" ref="W41:W104" si="8">(V41/48)</f>
        <v>5.2083333333333336E-2</v>
      </c>
      <c r="X41" s="29">
        <f t="shared" ref="X41:X104" si="9">(W41/0.033814)</f>
        <v>1.5402890321563063</v>
      </c>
      <c r="Y41" s="29">
        <f t="shared" ref="Y41:Y104" si="10">(X41*0.03)</f>
        <v>4.620867096468919E-2</v>
      </c>
      <c r="Z41" s="30">
        <f>IF(S41="",0,VLOOKUP(S41,[1]!Costo_Twist,2,FALSE)*W41)</f>
        <v>6.466976668539492</v>
      </c>
      <c r="AA41" s="31" t="s">
        <v>66</v>
      </c>
      <c r="AB41" s="31"/>
      <c r="AC41" s="31">
        <v>0.5</v>
      </c>
      <c r="AD41" s="34">
        <f t="shared" ref="AD41:AD104" si="11">(AB41*48)+(AC41)</f>
        <v>0.5</v>
      </c>
      <c r="AE41" s="33">
        <f t="shared" ref="AE41:AE104" si="12">(AD41/48)</f>
        <v>1.0416666666666666E-2</v>
      </c>
      <c r="AF41" s="33">
        <f t="shared" ref="AF41:AF104" si="13">(AE41/0.033814)</f>
        <v>0.30805780643126124</v>
      </c>
      <c r="AG41" s="33">
        <f t="shared" ref="AG41:AG104" si="14">(AF41*0.03)</f>
        <v>9.2417341929378373E-3</v>
      </c>
      <c r="AH41" s="34">
        <f>IF(AA41="",0,VLOOKUP(AA41,[1]!Costo_Twist,2,FALSE)*AE41)</f>
        <v>2.6111990024741005</v>
      </c>
      <c r="AI41" s="35" t="s">
        <v>69</v>
      </c>
      <c r="AJ41" s="35"/>
      <c r="AK41" s="35">
        <v>4.5</v>
      </c>
      <c r="AL41" s="35">
        <f t="shared" ref="AL41:AL104" si="15">(AJ41*48)+(AK41)</f>
        <v>4.5</v>
      </c>
      <c r="AM41" s="29">
        <f t="shared" ref="AM41:AM104" si="16">(AL41/48)</f>
        <v>9.375E-2</v>
      </c>
      <c r="AN41" s="29">
        <f t="shared" ref="AN41:AN104" si="17">(AM41/0.033814)</f>
        <v>2.772520257881351</v>
      </c>
      <c r="AO41" s="29">
        <f t="shared" ref="AO41:AO104" si="18">(AN41*0.03)</f>
        <v>8.3175607736440532E-2</v>
      </c>
      <c r="AP41" s="30">
        <f>IF(AI41="",0,VLOOKUP(AI41,[1]!Costo_Twist,2,FALSE)*AM41)</f>
        <v>17.241217435017887</v>
      </c>
      <c r="AQ41" s="42"/>
      <c r="AR41" s="42"/>
      <c r="AS41" s="42"/>
      <c r="AT41" s="42">
        <f t="shared" ref="AT41:AT104" si="19">(AR41*48)+(AS41)</f>
        <v>0</v>
      </c>
      <c r="AU41" s="43">
        <f t="shared" ref="AU41:AU104" si="20">(AT41/48)</f>
        <v>0</v>
      </c>
      <c r="AV41" s="43">
        <f t="shared" ref="AV41:AV104" si="21">(AU41/0.033814)</f>
        <v>0</v>
      </c>
      <c r="AW41" s="43">
        <f t="shared" ref="AW41:AW104" si="22">(AV41*0.03)</f>
        <v>0</v>
      </c>
      <c r="AX41" s="44">
        <f>IF(AQ41="",0,VLOOKUP(AQ41,[1]!Costo_Twist,2,FALSE)*AU41)</f>
        <v>0</v>
      </c>
      <c r="AY41" s="36">
        <f t="shared" ref="AY41:AY104" si="23">(Z41+AH41+AP41+AX41)</f>
        <v>26.31939310603148</v>
      </c>
      <c r="AZ41" s="41">
        <f t="shared" ref="AZ41:AZ104" si="24">(W41+AE41+AM41+AU41)</f>
        <v>0.15625</v>
      </c>
      <c r="BA41" s="37">
        <f t="shared" ref="BA41:BA104" si="25">(Q41+AZ41)</f>
        <v>128.15625</v>
      </c>
      <c r="BB41" s="37" t="str">
        <f t="shared" ref="BB41:BB104" si="26">IF(BA41&gt;=133,"sobrellenado","ok")</f>
        <v>ok</v>
      </c>
      <c r="BC41" s="37" t="str">
        <f t="shared" ref="BC41:BC104" si="27">IF((COUNTIF($AA41,$S41)+COUNTIF($AI41,$S41)+COUNTIF($AQ41,$S41)+COUNTIF($S41,$AA41)+COUNTIF($AI41,$AA41)+COUNTIF($AQ41,$AA41)+COUNTIF($S41,$AI41)+COUNTIF($AA41,$AI41)+COUNTIF($AQ41,$AI41)+COUNTIF($S41,$AQ41)+COUNTIF($AA41,$AQ41)+COUNTIF($AI41,$AQ41))&gt;1,"Falla","ok")</f>
        <v>ok</v>
      </c>
      <c r="BE41" s="11" t="b">
        <f t="shared" ref="BE41:BE104" si="28">IF(S41=$BE$39,X41,IF(AA41=$BE$39,AF41,IF(AI41=$BE$39,AN41,IF(AQ41=$BE$39,AV41))))</f>
        <v>0</v>
      </c>
      <c r="BF41" s="11" t="b">
        <f t="shared" ref="BF41:BF104" si="29">IF(S41=$BF$39,X41,IF(AA41=$BF$39,AF41,IF(AI41=$BF$39,AN41,IF(AQ41=$BF$39,AV41))))</f>
        <v>0</v>
      </c>
      <c r="BG41" s="11">
        <f t="shared" ref="BG41:BG104" si="30">IF(S41=$BG$39,X41,IF(AA41=$BG$39,AF41,IF(AI41=$BG$39,AN41,IF(AQ41=$BG$39,AV41))))</f>
        <v>2.772520257881351</v>
      </c>
      <c r="BH41" s="11" t="b">
        <f t="shared" ref="BH41:BH104" si="31">IF(S41=$BH$39,X41,IF(AA41=$BH$39,AF41,IF(AI41=$BH$39,AN41,IF(AQ41=$BH$39,AV41))))</f>
        <v>0</v>
      </c>
      <c r="BI41" s="11" t="b">
        <f t="shared" ref="BI41:BI104" si="32">IF(S41=$BI$39,X41,IF(AA41=$BI$39,AF41,IF(AI41=$BI$39,AN41,IF(AQ41=$BI$39,AV41))))</f>
        <v>0</v>
      </c>
      <c r="BJ41" s="11" t="b">
        <f t="shared" ref="BJ41:BJ104" si="33">IF(S41=$BJ$39,X41,IF(AA41=$BJ$39,AF41,IF(AI41=$BJ$39,AN41,IF(AQ41=$BJ$39,AV41))))</f>
        <v>0</v>
      </c>
      <c r="BK41" s="11" t="b">
        <f t="shared" ref="BK41:BK104" si="34">IF(S41=$BK$39,X41,IF(AA41=$BK$39,AF41,IF(AI41=$BK$39,AN41,IF(AQ41=$BK$39,AV41))))</f>
        <v>0</v>
      </c>
      <c r="BL41" s="11">
        <f t="shared" ref="BL41:BL104" si="35">IF(S41=$BL$39,X41,IF(AA41=$BL$39,AF41,IF(AI41=$BL$39,AN41,IF(AQ41=$BL$39,AV41))))</f>
        <v>1.5402890321563063</v>
      </c>
      <c r="BM41" s="11" t="b">
        <f t="shared" ref="BM41:BM104" si="36">IF(S41=$BM$39,X41,IF(AA41=$BM$39,AF41,IF(AI41=$BM$39,AN41,IF(AQ41=$BM$39,AV41))))</f>
        <v>0</v>
      </c>
      <c r="BN41" s="11" t="b">
        <f t="shared" ref="BN41:BN104" si="37">IF(S41=$BN$39,X41,IF(AA41=$BN$39,AF41,IF(AI41=$BN$39,AN41,IF(AQ41=$BN$39,AV41))))</f>
        <v>0</v>
      </c>
      <c r="BO41" s="11">
        <f t="shared" ref="BO41:BO104" si="38">IF(S41=$BO$39,X41,IF(AA41=$BO$39,AF41,IF(AI41=$BO$39,AN41,IF(AQ41=$BO$39,AV41))))</f>
        <v>0.30805780643126124</v>
      </c>
      <c r="BP41" s="11" t="b">
        <f t="shared" ref="BP41:BP104" si="39">IF(S41=$BP$39,X41,IF(AA41=$BP$39,AF41,IF(AI41=$BP$39,AN41,IF(AQ41=$BP$39,AV41))))</f>
        <v>0</v>
      </c>
      <c r="BQ41" s="11" t="b">
        <f t="shared" ref="BQ41:BQ104" si="40">IF(S41=$BQ$39,X41,IF(AA41=$BQ$39,AF41,IF(AI41=$BQ$39,AN41,IF(AQ41=$BQ$39,AV41))))</f>
        <v>0</v>
      </c>
      <c r="BR41" s="11" t="b">
        <f t="shared" ref="BR41:BR104" si="41">IF(S41=$BR$39,X41,IF(AA41=$BR$39,AF41,IF(AI41=$BR$39,AN41,IF(AQ41=$BR$39,AV41))))</f>
        <v>0</v>
      </c>
    </row>
    <row r="42" spans="1:70" s="5" customFormat="1" ht="12.75" customHeight="1" x14ac:dyDescent="0.7">
      <c r="A42" s="24" t="s">
        <v>2393</v>
      </c>
      <c r="B42" s="25" t="s">
        <v>2394</v>
      </c>
      <c r="C42" s="24" t="s">
        <v>82</v>
      </c>
      <c r="D42" s="26" t="s">
        <v>41</v>
      </c>
      <c r="E42" s="24" t="s">
        <v>2610</v>
      </c>
      <c r="F42" s="24" t="s">
        <v>2610</v>
      </c>
      <c r="G42" s="62" t="s">
        <v>88</v>
      </c>
      <c r="H42" s="16">
        <v>252</v>
      </c>
      <c r="I42" s="16">
        <v>220</v>
      </c>
      <c r="J42" s="16">
        <v>179</v>
      </c>
      <c r="K42" s="26"/>
      <c r="L42" s="26"/>
      <c r="M42" s="47"/>
      <c r="N42" s="26"/>
      <c r="O42" s="40"/>
      <c r="P42" s="32" t="s">
        <v>79</v>
      </c>
      <c r="Q42" s="32">
        <v>128</v>
      </c>
      <c r="R42" s="60">
        <f t="shared" si="6"/>
        <v>0</v>
      </c>
      <c r="S42" s="27" t="s">
        <v>68</v>
      </c>
      <c r="T42" s="27"/>
      <c r="U42" s="28">
        <v>3</v>
      </c>
      <c r="V42" s="30">
        <f t="shared" si="7"/>
        <v>3</v>
      </c>
      <c r="W42" s="29">
        <f t="shared" si="8"/>
        <v>6.25E-2</v>
      </c>
      <c r="X42" s="29">
        <f t="shared" si="9"/>
        <v>1.8483468385875674</v>
      </c>
      <c r="Y42" s="29">
        <f t="shared" si="10"/>
        <v>5.5450405157627024E-2</v>
      </c>
      <c r="Z42" s="30">
        <f>IF(S42="",0,VLOOKUP(S42,[1]!Costo_Twist,2,FALSE)*W42)</f>
        <v>4.2408404057131026</v>
      </c>
      <c r="AA42" s="31" t="s">
        <v>66</v>
      </c>
      <c r="AB42" s="31"/>
      <c r="AC42" s="31">
        <v>3.5</v>
      </c>
      <c r="AD42" s="34">
        <f t="shared" si="11"/>
        <v>3.5</v>
      </c>
      <c r="AE42" s="33">
        <f t="shared" si="12"/>
        <v>7.2916666666666671E-2</v>
      </c>
      <c r="AF42" s="33">
        <f t="shared" si="13"/>
        <v>2.1564046450188288</v>
      </c>
      <c r="AG42" s="33">
        <f t="shared" si="14"/>
        <v>6.4692139350564865E-2</v>
      </c>
      <c r="AH42" s="34">
        <f>IF(AA42="",0,VLOOKUP(AA42,[1]!Costo_Twist,2,FALSE)*AE42)</f>
        <v>18.278393017318706</v>
      </c>
      <c r="AI42" s="35" t="s">
        <v>65</v>
      </c>
      <c r="AJ42" s="35"/>
      <c r="AK42" s="35">
        <v>30</v>
      </c>
      <c r="AL42" s="35">
        <f t="shared" si="15"/>
        <v>30</v>
      </c>
      <c r="AM42" s="29">
        <f t="shared" si="16"/>
        <v>0.625</v>
      </c>
      <c r="AN42" s="29">
        <f t="shared" si="17"/>
        <v>18.483468385875675</v>
      </c>
      <c r="AO42" s="29">
        <f t="shared" si="18"/>
        <v>0.55450405157627025</v>
      </c>
      <c r="AP42" s="30">
        <f>IF(AI42="",0,VLOOKUP(AI42,[1]!Costo_Twist,2,FALSE)*AM42)</f>
        <v>91.513883549693958</v>
      </c>
      <c r="AQ42" s="42"/>
      <c r="AR42" s="42"/>
      <c r="AS42" s="42"/>
      <c r="AT42" s="42">
        <f t="shared" si="19"/>
        <v>0</v>
      </c>
      <c r="AU42" s="43">
        <f t="shared" si="20"/>
        <v>0</v>
      </c>
      <c r="AV42" s="43">
        <f t="shared" si="21"/>
        <v>0</v>
      </c>
      <c r="AW42" s="43">
        <f t="shared" si="22"/>
        <v>0</v>
      </c>
      <c r="AX42" s="44">
        <f>IF(AQ42="",0,VLOOKUP(AQ42,[1]!Costo_Twist,2,FALSE)*AU42)</f>
        <v>0</v>
      </c>
      <c r="AY42" s="36">
        <f t="shared" si="23"/>
        <v>114.03311697272576</v>
      </c>
      <c r="AZ42" s="41">
        <f t="shared" si="24"/>
        <v>0.76041666666666674</v>
      </c>
      <c r="BA42" s="37">
        <f t="shared" si="25"/>
        <v>128.76041666666666</v>
      </c>
      <c r="BB42" s="37" t="str">
        <f t="shared" si="26"/>
        <v>ok</v>
      </c>
      <c r="BC42" s="37" t="str">
        <f t="shared" si="27"/>
        <v>ok</v>
      </c>
      <c r="BE42" s="11" t="b">
        <f t="shared" si="28"/>
        <v>0</v>
      </c>
      <c r="BF42" s="11" t="b">
        <f t="shared" si="29"/>
        <v>0</v>
      </c>
      <c r="BG42" s="11" t="b">
        <f t="shared" si="30"/>
        <v>0</v>
      </c>
      <c r="BH42" s="11" t="b">
        <f t="shared" si="31"/>
        <v>0</v>
      </c>
      <c r="BI42" s="11" t="b">
        <f t="shared" si="32"/>
        <v>0</v>
      </c>
      <c r="BJ42" s="11">
        <f t="shared" si="33"/>
        <v>1.8483468385875674</v>
      </c>
      <c r="BK42" s="11" t="b">
        <f t="shared" si="34"/>
        <v>0</v>
      </c>
      <c r="BL42" s="11" t="b">
        <f t="shared" si="35"/>
        <v>0</v>
      </c>
      <c r="BM42" s="11">
        <f t="shared" si="36"/>
        <v>18.483468385875675</v>
      </c>
      <c r="BN42" s="11" t="b">
        <f t="shared" si="37"/>
        <v>0</v>
      </c>
      <c r="BO42" s="11">
        <f t="shared" si="38"/>
        <v>2.1564046450188288</v>
      </c>
      <c r="BP42" s="11" t="b">
        <f t="shared" si="39"/>
        <v>0</v>
      </c>
      <c r="BQ42" s="11" t="b">
        <f t="shared" si="40"/>
        <v>0</v>
      </c>
      <c r="BR42" s="11" t="b">
        <f t="shared" si="41"/>
        <v>0</v>
      </c>
    </row>
    <row r="43" spans="1:70" s="5" customFormat="1" ht="12.75" customHeight="1" x14ac:dyDescent="0.7">
      <c r="A43" s="24" t="s">
        <v>2393</v>
      </c>
      <c r="B43" s="25" t="s">
        <v>2394</v>
      </c>
      <c r="C43" s="24" t="s">
        <v>82</v>
      </c>
      <c r="D43" s="26" t="s">
        <v>41</v>
      </c>
      <c r="E43" s="24" t="s">
        <v>2610</v>
      </c>
      <c r="F43" s="24" t="s">
        <v>2610</v>
      </c>
      <c r="G43" s="62" t="s">
        <v>89</v>
      </c>
      <c r="H43" s="16">
        <v>254</v>
      </c>
      <c r="I43" s="16">
        <v>219</v>
      </c>
      <c r="J43" s="16">
        <v>137</v>
      </c>
      <c r="K43" s="26"/>
      <c r="L43" s="26"/>
      <c r="M43" s="47"/>
      <c r="N43" s="26"/>
      <c r="O43" s="40"/>
      <c r="P43" s="32" t="s">
        <v>80</v>
      </c>
      <c r="Q43" s="32">
        <v>124</v>
      </c>
      <c r="R43" s="60">
        <f t="shared" si="6"/>
        <v>0</v>
      </c>
      <c r="S43" s="27" t="s">
        <v>69</v>
      </c>
      <c r="T43" s="27"/>
      <c r="U43" s="28">
        <v>119</v>
      </c>
      <c r="V43" s="30">
        <f t="shared" si="7"/>
        <v>119</v>
      </c>
      <c r="W43" s="29">
        <f t="shared" si="8"/>
        <v>2.4791666666666665</v>
      </c>
      <c r="X43" s="29">
        <f t="shared" si="9"/>
        <v>73.31775793064017</v>
      </c>
      <c r="Y43" s="29">
        <f t="shared" si="10"/>
        <v>2.1995327379192049</v>
      </c>
      <c r="Z43" s="30">
        <f>IF(S43="",0,VLOOKUP(S43,[1]!Costo_Twist,2,FALSE)*W43)</f>
        <v>455.9344166149175</v>
      </c>
      <c r="AA43" s="31" t="s">
        <v>65</v>
      </c>
      <c r="AB43" s="31"/>
      <c r="AC43" s="31">
        <v>86.5</v>
      </c>
      <c r="AD43" s="34">
        <f t="shared" si="11"/>
        <v>86.5</v>
      </c>
      <c r="AE43" s="33">
        <f t="shared" si="12"/>
        <v>1.8020833333333333</v>
      </c>
      <c r="AF43" s="33">
        <f t="shared" si="13"/>
        <v>53.294000512608193</v>
      </c>
      <c r="AG43" s="33">
        <f t="shared" si="14"/>
        <v>1.5988200153782457</v>
      </c>
      <c r="AH43" s="34">
        <f>IF(AA43="",0,VLOOKUP(AA43,[1]!Costo_Twist,2,FALSE)*AE43)</f>
        <v>263.86503090161756</v>
      </c>
      <c r="AI43" s="35" t="s">
        <v>72</v>
      </c>
      <c r="AJ43" s="35"/>
      <c r="AK43" s="35" t="s">
        <v>2521</v>
      </c>
      <c r="AL43" s="35">
        <f t="shared" si="15"/>
        <v>2</v>
      </c>
      <c r="AM43" s="29">
        <f t="shared" si="16"/>
        <v>4.1666666666666664E-2</v>
      </c>
      <c r="AN43" s="29">
        <f t="shared" si="17"/>
        <v>1.232231225725045</v>
      </c>
      <c r="AO43" s="29">
        <f t="shared" si="18"/>
        <v>3.6966936771751349E-2</v>
      </c>
      <c r="AP43" s="30">
        <f>IF(AI43="",0,VLOOKUP(AI43,[1]!Costo_Twist,2,FALSE)*AM43)</f>
        <v>8.5000887127775968</v>
      </c>
      <c r="AQ43" s="42"/>
      <c r="AR43" s="42"/>
      <c r="AS43" s="42"/>
      <c r="AT43" s="42">
        <f t="shared" si="19"/>
        <v>0</v>
      </c>
      <c r="AU43" s="43">
        <f t="shared" si="20"/>
        <v>0</v>
      </c>
      <c r="AV43" s="43">
        <f t="shared" si="21"/>
        <v>0</v>
      </c>
      <c r="AW43" s="43">
        <f t="shared" si="22"/>
        <v>0</v>
      </c>
      <c r="AX43" s="44">
        <f>IF(AQ43="",0,VLOOKUP(AQ43,[1]!Costo_Twist,2,FALSE)*AU43)</f>
        <v>0</v>
      </c>
      <c r="AY43" s="36">
        <f t="shared" si="23"/>
        <v>728.29953622931271</v>
      </c>
      <c r="AZ43" s="41">
        <f t="shared" si="24"/>
        <v>4.322916666666667</v>
      </c>
      <c r="BA43" s="37">
        <f t="shared" si="25"/>
        <v>128.32291666666666</v>
      </c>
      <c r="BB43" s="37" t="str">
        <f t="shared" si="26"/>
        <v>ok</v>
      </c>
      <c r="BC43" s="37" t="str">
        <f t="shared" si="27"/>
        <v>ok</v>
      </c>
      <c r="BE43" s="11" t="b">
        <f t="shared" si="28"/>
        <v>0</v>
      </c>
      <c r="BF43" s="11" t="b">
        <f t="shared" si="29"/>
        <v>0</v>
      </c>
      <c r="BG43" s="11">
        <f t="shared" si="30"/>
        <v>73.31775793064017</v>
      </c>
      <c r="BH43" s="11" t="b">
        <f t="shared" si="31"/>
        <v>0</v>
      </c>
      <c r="BI43" s="11" t="b">
        <f t="shared" si="32"/>
        <v>0</v>
      </c>
      <c r="BJ43" s="11" t="b">
        <f t="shared" si="33"/>
        <v>0</v>
      </c>
      <c r="BK43" s="11" t="b">
        <f t="shared" si="34"/>
        <v>0</v>
      </c>
      <c r="BL43" s="11" t="b">
        <f t="shared" si="35"/>
        <v>0</v>
      </c>
      <c r="BM43" s="11">
        <f t="shared" si="36"/>
        <v>53.294000512608193</v>
      </c>
      <c r="BN43" s="11">
        <f t="shared" si="37"/>
        <v>1.232231225725045</v>
      </c>
      <c r="BO43" s="11" t="b">
        <f t="shared" si="38"/>
        <v>0</v>
      </c>
      <c r="BP43" s="11" t="b">
        <f t="shared" si="39"/>
        <v>0</v>
      </c>
      <c r="BQ43" s="11" t="b">
        <f t="shared" si="40"/>
        <v>0</v>
      </c>
      <c r="BR43" s="11" t="b">
        <f t="shared" si="41"/>
        <v>0</v>
      </c>
    </row>
    <row r="44" spans="1:70" s="5" customFormat="1" ht="12.75" customHeight="1" x14ac:dyDescent="0.7">
      <c r="A44" s="24" t="s">
        <v>2393</v>
      </c>
      <c r="B44" s="25" t="s">
        <v>2394</v>
      </c>
      <c r="C44" s="24" t="s">
        <v>82</v>
      </c>
      <c r="D44" s="26" t="s">
        <v>41</v>
      </c>
      <c r="E44" s="24" t="s">
        <v>2610</v>
      </c>
      <c r="F44" s="24" t="s">
        <v>2610</v>
      </c>
      <c r="G44" s="62" t="s">
        <v>90</v>
      </c>
      <c r="H44" s="16">
        <v>248</v>
      </c>
      <c r="I44" s="16">
        <v>233</v>
      </c>
      <c r="J44" s="16">
        <v>192</v>
      </c>
      <c r="K44" s="26"/>
      <c r="L44" s="26"/>
      <c r="M44" s="47"/>
      <c r="N44" s="26"/>
      <c r="O44" s="40"/>
      <c r="P44" s="32" t="s">
        <v>79</v>
      </c>
      <c r="Q44" s="32">
        <v>128</v>
      </c>
      <c r="R44" s="60">
        <f t="shared" si="6"/>
        <v>0</v>
      </c>
      <c r="S44" s="27" t="s">
        <v>65</v>
      </c>
      <c r="T44" s="27"/>
      <c r="U44" s="28">
        <v>32.5</v>
      </c>
      <c r="V44" s="30">
        <f t="shared" si="7"/>
        <v>32.5</v>
      </c>
      <c r="W44" s="29">
        <f t="shared" si="8"/>
        <v>0.67708333333333337</v>
      </c>
      <c r="X44" s="29">
        <f t="shared" si="9"/>
        <v>20.02375741803198</v>
      </c>
      <c r="Y44" s="29">
        <f t="shared" si="10"/>
        <v>0.60071272254095942</v>
      </c>
      <c r="Z44" s="30">
        <f>IF(S44="",0,VLOOKUP(S44,[1]!Costo_Twist,2,FALSE)*W44)</f>
        <v>99.140040512168454</v>
      </c>
      <c r="AA44" s="31" t="s">
        <v>64</v>
      </c>
      <c r="AB44" s="31"/>
      <c r="AC44" s="31" t="s">
        <v>2521</v>
      </c>
      <c r="AD44" s="34">
        <f t="shared" si="11"/>
        <v>2</v>
      </c>
      <c r="AE44" s="33">
        <f t="shared" si="12"/>
        <v>4.1666666666666664E-2</v>
      </c>
      <c r="AF44" s="33">
        <f t="shared" si="13"/>
        <v>1.232231225725045</v>
      </c>
      <c r="AG44" s="33">
        <f t="shared" si="14"/>
        <v>3.6966936771751349E-2</v>
      </c>
      <c r="AH44" s="34">
        <f>IF(AA44="",0,VLOOKUP(AA44,[1]!Costo_Twist,2,FALSE)*AE44)</f>
        <v>5.1735813348315931</v>
      </c>
      <c r="AI44" s="35" t="s">
        <v>72</v>
      </c>
      <c r="AJ44" s="35"/>
      <c r="AK44" s="35">
        <v>1.5</v>
      </c>
      <c r="AL44" s="35">
        <f t="shared" si="15"/>
        <v>1.5</v>
      </c>
      <c r="AM44" s="29">
        <f t="shared" si="16"/>
        <v>3.125E-2</v>
      </c>
      <c r="AN44" s="29">
        <f t="shared" si="17"/>
        <v>0.92417341929378372</v>
      </c>
      <c r="AO44" s="29">
        <f t="shared" si="18"/>
        <v>2.7725202578813512E-2</v>
      </c>
      <c r="AP44" s="30">
        <f>IF(AI44="",0,VLOOKUP(AI44,[1]!Costo_Twist,2,FALSE)*AM44)</f>
        <v>6.3750665345831976</v>
      </c>
      <c r="AQ44" s="42"/>
      <c r="AR44" s="42"/>
      <c r="AS44" s="42"/>
      <c r="AT44" s="42">
        <f t="shared" si="19"/>
        <v>0</v>
      </c>
      <c r="AU44" s="43">
        <f t="shared" si="20"/>
        <v>0</v>
      </c>
      <c r="AV44" s="43">
        <f t="shared" si="21"/>
        <v>0</v>
      </c>
      <c r="AW44" s="43">
        <f t="shared" si="22"/>
        <v>0</v>
      </c>
      <c r="AX44" s="44">
        <f>IF(AQ44="",0,VLOOKUP(AQ44,[1]!Costo_Twist,2,FALSE)*AU44)</f>
        <v>0</v>
      </c>
      <c r="AY44" s="36">
        <f t="shared" si="23"/>
        <v>110.68868838158325</v>
      </c>
      <c r="AZ44" s="41">
        <f t="shared" si="24"/>
        <v>0.75</v>
      </c>
      <c r="BA44" s="37">
        <f t="shared" si="25"/>
        <v>128.75</v>
      </c>
      <c r="BB44" s="37" t="str">
        <f t="shared" si="26"/>
        <v>ok</v>
      </c>
      <c r="BC44" s="37" t="str">
        <f t="shared" si="27"/>
        <v>ok</v>
      </c>
      <c r="BE44" s="11" t="b">
        <f t="shared" si="28"/>
        <v>0</v>
      </c>
      <c r="BF44" s="11" t="b">
        <f t="shared" si="29"/>
        <v>0</v>
      </c>
      <c r="BG44" s="11" t="b">
        <f t="shared" si="30"/>
        <v>0</v>
      </c>
      <c r="BH44" s="11" t="b">
        <f t="shared" si="31"/>
        <v>0</v>
      </c>
      <c r="BI44" s="11" t="b">
        <f t="shared" si="32"/>
        <v>0</v>
      </c>
      <c r="BJ44" s="11" t="b">
        <f t="shared" si="33"/>
        <v>0</v>
      </c>
      <c r="BK44" s="11" t="b">
        <f t="shared" si="34"/>
        <v>0</v>
      </c>
      <c r="BL44" s="11">
        <f t="shared" si="35"/>
        <v>1.232231225725045</v>
      </c>
      <c r="BM44" s="11">
        <f t="shared" si="36"/>
        <v>20.02375741803198</v>
      </c>
      <c r="BN44" s="11">
        <f t="shared" si="37"/>
        <v>0.92417341929378372</v>
      </c>
      <c r="BO44" s="11" t="b">
        <f t="shared" si="38"/>
        <v>0</v>
      </c>
      <c r="BP44" s="11" t="b">
        <f t="shared" si="39"/>
        <v>0</v>
      </c>
      <c r="BQ44" s="11" t="b">
        <f t="shared" si="40"/>
        <v>0</v>
      </c>
      <c r="BR44" s="11" t="b">
        <f t="shared" si="41"/>
        <v>0</v>
      </c>
    </row>
    <row r="45" spans="1:70" s="5" customFormat="1" ht="12.75" customHeight="1" x14ac:dyDescent="0.7">
      <c r="A45" s="24" t="s">
        <v>2393</v>
      </c>
      <c r="B45" s="25" t="s">
        <v>2394</v>
      </c>
      <c r="C45" s="24" t="s">
        <v>82</v>
      </c>
      <c r="D45" s="26" t="s">
        <v>41</v>
      </c>
      <c r="E45" s="24" t="s">
        <v>2610</v>
      </c>
      <c r="F45" s="24" t="s">
        <v>2610</v>
      </c>
      <c r="G45" s="62" t="s">
        <v>91</v>
      </c>
      <c r="H45" s="16">
        <v>198</v>
      </c>
      <c r="I45" s="16">
        <v>230</v>
      </c>
      <c r="J45" s="16">
        <v>245</v>
      </c>
      <c r="K45" s="26"/>
      <c r="L45" s="26"/>
      <c r="M45" s="47"/>
      <c r="N45" s="26"/>
      <c r="O45" s="40"/>
      <c r="P45" s="32" t="s">
        <v>79</v>
      </c>
      <c r="Q45" s="32">
        <v>128</v>
      </c>
      <c r="R45" s="60">
        <f t="shared" si="6"/>
        <v>0</v>
      </c>
      <c r="S45" s="27" t="s">
        <v>64</v>
      </c>
      <c r="T45" s="27"/>
      <c r="U45" s="28">
        <v>1</v>
      </c>
      <c r="V45" s="30">
        <f t="shared" si="7"/>
        <v>1</v>
      </c>
      <c r="W45" s="29">
        <f t="shared" si="8"/>
        <v>2.0833333333333332E-2</v>
      </c>
      <c r="X45" s="29">
        <f t="shared" si="9"/>
        <v>0.61611561286252248</v>
      </c>
      <c r="Y45" s="29">
        <f t="shared" si="10"/>
        <v>1.8483468385875675E-2</v>
      </c>
      <c r="Z45" s="30">
        <f>IF(S45="",0,VLOOKUP(S45,[1]!Costo_Twist,2,FALSE)*W45)</f>
        <v>2.5867906674157966</v>
      </c>
      <c r="AA45" s="31" t="s">
        <v>73</v>
      </c>
      <c r="AB45" s="31"/>
      <c r="AC45" s="31">
        <v>8</v>
      </c>
      <c r="AD45" s="34">
        <f t="shared" si="11"/>
        <v>8</v>
      </c>
      <c r="AE45" s="33">
        <f t="shared" si="12"/>
        <v>0.16666666666666666</v>
      </c>
      <c r="AF45" s="33">
        <f t="shared" si="13"/>
        <v>4.9289249029001798</v>
      </c>
      <c r="AG45" s="33">
        <f t="shared" si="14"/>
        <v>0.1478677470870054</v>
      </c>
      <c r="AH45" s="34">
        <f>IF(AA45="",0,VLOOKUP(AA45,[1]!Costo_Twist,2,FALSE)*AE45)</f>
        <v>21.819696208021604</v>
      </c>
      <c r="AI45" s="35" t="s">
        <v>68</v>
      </c>
      <c r="AJ45" s="35"/>
      <c r="AK45" s="35">
        <v>0.5</v>
      </c>
      <c r="AL45" s="35">
        <f t="shared" si="15"/>
        <v>0.5</v>
      </c>
      <c r="AM45" s="29">
        <f t="shared" si="16"/>
        <v>1.0416666666666666E-2</v>
      </c>
      <c r="AN45" s="29">
        <f t="shared" si="17"/>
        <v>0.30805780643126124</v>
      </c>
      <c r="AO45" s="29">
        <f t="shared" si="18"/>
        <v>9.2417341929378373E-3</v>
      </c>
      <c r="AP45" s="30">
        <f>IF(AI45="",0,VLOOKUP(AI45,[1]!Costo_Twist,2,FALSE)*AM45)</f>
        <v>0.7068067342855171</v>
      </c>
      <c r="AQ45" s="42"/>
      <c r="AR45" s="42"/>
      <c r="AS45" s="42"/>
      <c r="AT45" s="42">
        <f t="shared" si="19"/>
        <v>0</v>
      </c>
      <c r="AU45" s="43">
        <f t="shared" si="20"/>
        <v>0</v>
      </c>
      <c r="AV45" s="43">
        <f t="shared" si="21"/>
        <v>0</v>
      </c>
      <c r="AW45" s="43">
        <f t="shared" si="22"/>
        <v>0</v>
      </c>
      <c r="AX45" s="44">
        <f>IF(AQ45="",0,VLOOKUP(AQ45,[1]!Costo_Twist,2,FALSE)*AU45)</f>
        <v>0</v>
      </c>
      <c r="AY45" s="36">
        <f t="shared" si="23"/>
        <v>25.11329360972292</v>
      </c>
      <c r="AZ45" s="41">
        <f t="shared" si="24"/>
        <v>0.19791666666666666</v>
      </c>
      <c r="BA45" s="37">
        <f t="shared" si="25"/>
        <v>128.19791666666666</v>
      </c>
      <c r="BB45" s="37" t="str">
        <f t="shared" si="26"/>
        <v>ok</v>
      </c>
      <c r="BC45" s="37" t="str">
        <f t="shared" si="27"/>
        <v>ok</v>
      </c>
      <c r="BE45" s="11" t="b">
        <f t="shared" si="28"/>
        <v>0</v>
      </c>
      <c r="BF45" s="11" t="b">
        <f t="shared" si="29"/>
        <v>0</v>
      </c>
      <c r="BG45" s="11" t="b">
        <f t="shared" si="30"/>
        <v>0</v>
      </c>
      <c r="BH45" s="11">
        <f t="shared" si="31"/>
        <v>4.9289249029001798</v>
      </c>
      <c r="BI45" s="11" t="b">
        <f t="shared" si="32"/>
        <v>0</v>
      </c>
      <c r="BJ45" s="11">
        <f t="shared" si="33"/>
        <v>0.30805780643126124</v>
      </c>
      <c r="BK45" s="11" t="b">
        <f t="shared" si="34"/>
        <v>0</v>
      </c>
      <c r="BL45" s="11">
        <f t="shared" si="35"/>
        <v>0.61611561286252248</v>
      </c>
      <c r="BM45" s="11" t="b">
        <f t="shared" si="36"/>
        <v>0</v>
      </c>
      <c r="BN45" s="11" t="b">
        <f t="shared" si="37"/>
        <v>0</v>
      </c>
      <c r="BO45" s="11" t="b">
        <f t="shared" si="38"/>
        <v>0</v>
      </c>
      <c r="BP45" s="11" t="b">
        <f t="shared" si="39"/>
        <v>0</v>
      </c>
      <c r="BQ45" s="11" t="b">
        <f t="shared" si="40"/>
        <v>0</v>
      </c>
      <c r="BR45" s="11" t="b">
        <f t="shared" si="41"/>
        <v>0</v>
      </c>
    </row>
    <row r="46" spans="1:70" s="5" customFormat="1" ht="12.75" customHeight="1" x14ac:dyDescent="0.7">
      <c r="A46" s="24" t="s">
        <v>2393</v>
      </c>
      <c r="B46" s="25" t="s">
        <v>2394</v>
      </c>
      <c r="C46" s="24" t="s">
        <v>82</v>
      </c>
      <c r="D46" s="26" t="s">
        <v>41</v>
      </c>
      <c r="E46" s="24" t="s">
        <v>2610</v>
      </c>
      <c r="F46" s="24" t="s">
        <v>2610</v>
      </c>
      <c r="G46" s="62" t="s">
        <v>92</v>
      </c>
      <c r="H46" s="16">
        <v>239</v>
      </c>
      <c r="I46" s="16">
        <v>242</v>
      </c>
      <c r="J46" s="16">
        <v>235</v>
      </c>
      <c r="K46" s="26"/>
      <c r="L46" s="26"/>
      <c r="M46" s="47"/>
      <c r="N46" s="26"/>
      <c r="O46" s="40"/>
      <c r="P46" s="32" t="s">
        <v>79</v>
      </c>
      <c r="Q46" s="32">
        <v>128</v>
      </c>
      <c r="R46" s="60">
        <f t="shared" si="6"/>
        <v>0</v>
      </c>
      <c r="S46" s="27" t="s">
        <v>64</v>
      </c>
      <c r="T46" s="27"/>
      <c r="U46" s="28">
        <v>3</v>
      </c>
      <c r="V46" s="30">
        <f t="shared" si="7"/>
        <v>3</v>
      </c>
      <c r="W46" s="29">
        <f t="shared" si="8"/>
        <v>6.25E-2</v>
      </c>
      <c r="X46" s="29">
        <f t="shared" si="9"/>
        <v>1.8483468385875674</v>
      </c>
      <c r="Y46" s="29">
        <f t="shared" si="10"/>
        <v>5.5450405157627024E-2</v>
      </c>
      <c r="Z46" s="30">
        <f>IF(S46="",0,VLOOKUP(S46,[1]!Costo_Twist,2,FALSE)*W46)</f>
        <v>7.7603720022473901</v>
      </c>
      <c r="AA46" s="31" t="s">
        <v>68</v>
      </c>
      <c r="AB46" s="31"/>
      <c r="AC46" s="31">
        <v>4</v>
      </c>
      <c r="AD46" s="34">
        <f t="shared" si="11"/>
        <v>4</v>
      </c>
      <c r="AE46" s="33">
        <f t="shared" si="12"/>
        <v>8.3333333333333329E-2</v>
      </c>
      <c r="AF46" s="33">
        <f t="shared" si="13"/>
        <v>2.4644624514500899</v>
      </c>
      <c r="AG46" s="33">
        <f t="shared" si="14"/>
        <v>7.3933873543502698E-2</v>
      </c>
      <c r="AH46" s="34">
        <f>IF(AA46="",0,VLOOKUP(AA46,[1]!Costo_Twist,2,FALSE)*AE46)</f>
        <v>5.6544538742841368</v>
      </c>
      <c r="AI46" s="35"/>
      <c r="AJ46" s="35"/>
      <c r="AK46" s="35"/>
      <c r="AL46" s="35">
        <f t="shared" si="15"/>
        <v>0</v>
      </c>
      <c r="AM46" s="29">
        <f t="shared" si="16"/>
        <v>0</v>
      </c>
      <c r="AN46" s="29">
        <f t="shared" si="17"/>
        <v>0</v>
      </c>
      <c r="AO46" s="29">
        <f t="shared" si="18"/>
        <v>0</v>
      </c>
      <c r="AP46" s="30">
        <f>IF(AI46="",0,VLOOKUP(AI46,[1]!Costo_Twist,2,FALSE)*AM46)</f>
        <v>0</v>
      </c>
      <c r="AQ46" s="42"/>
      <c r="AR46" s="42"/>
      <c r="AS46" s="42"/>
      <c r="AT46" s="42">
        <f t="shared" si="19"/>
        <v>0</v>
      </c>
      <c r="AU46" s="43">
        <f t="shared" si="20"/>
        <v>0</v>
      </c>
      <c r="AV46" s="43">
        <f t="shared" si="21"/>
        <v>0</v>
      </c>
      <c r="AW46" s="43">
        <f t="shared" si="22"/>
        <v>0</v>
      </c>
      <c r="AX46" s="44">
        <f>IF(AQ46="",0,VLOOKUP(AQ46,[1]!Costo_Twist,2,FALSE)*AU46)</f>
        <v>0</v>
      </c>
      <c r="AY46" s="36">
        <f t="shared" si="23"/>
        <v>13.414825876531527</v>
      </c>
      <c r="AZ46" s="41">
        <f t="shared" si="24"/>
        <v>0.14583333333333331</v>
      </c>
      <c r="BA46" s="37">
        <f t="shared" si="25"/>
        <v>128.14583333333334</v>
      </c>
      <c r="BB46" s="37" t="str">
        <f t="shared" si="26"/>
        <v>ok</v>
      </c>
      <c r="BC46" s="37" t="str">
        <f t="shared" si="27"/>
        <v>ok</v>
      </c>
      <c r="BE46" s="11" t="b">
        <f t="shared" si="28"/>
        <v>0</v>
      </c>
      <c r="BF46" s="11" t="b">
        <f t="shared" si="29"/>
        <v>0</v>
      </c>
      <c r="BG46" s="11" t="b">
        <f t="shared" si="30"/>
        <v>0</v>
      </c>
      <c r="BH46" s="11" t="b">
        <f t="shared" si="31"/>
        <v>0</v>
      </c>
      <c r="BI46" s="11" t="b">
        <f t="shared" si="32"/>
        <v>0</v>
      </c>
      <c r="BJ46" s="11">
        <f t="shared" si="33"/>
        <v>2.4644624514500899</v>
      </c>
      <c r="BK46" s="11" t="b">
        <f t="shared" si="34"/>
        <v>0</v>
      </c>
      <c r="BL46" s="11">
        <f t="shared" si="35"/>
        <v>1.8483468385875674</v>
      </c>
      <c r="BM46" s="11" t="b">
        <f t="shared" si="36"/>
        <v>0</v>
      </c>
      <c r="BN46" s="11" t="b">
        <f t="shared" si="37"/>
        <v>0</v>
      </c>
      <c r="BO46" s="11" t="b">
        <f t="shared" si="38"/>
        <v>0</v>
      </c>
      <c r="BP46" s="11" t="b">
        <f t="shared" si="39"/>
        <v>0</v>
      </c>
      <c r="BQ46" s="11" t="b">
        <f t="shared" si="40"/>
        <v>0</v>
      </c>
      <c r="BR46" s="11" t="b">
        <f t="shared" si="41"/>
        <v>0</v>
      </c>
    </row>
    <row r="47" spans="1:70" s="5" customFormat="1" ht="12.75" customHeight="1" x14ac:dyDescent="0.7">
      <c r="A47" s="24" t="s">
        <v>2393</v>
      </c>
      <c r="B47" s="25" t="s">
        <v>2394</v>
      </c>
      <c r="C47" s="24" t="s">
        <v>82</v>
      </c>
      <c r="D47" s="26" t="s">
        <v>41</v>
      </c>
      <c r="E47" s="24" t="s">
        <v>2610</v>
      </c>
      <c r="F47" s="24" t="s">
        <v>2610</v>
      </c>
      <c r="G47" s="62" t="s">
        <v>93</v>
      </c>
      <c r="H47" s="16">
        <v>185</v>
      </c>
      <c r="I47" s="16">
        <v>79</v>
      </c>
      <c r="J47" s="16">
        <v>66</v>
      </c>
      <c r="K47" s="26"/>
      <c r="L47" s="26"/>
      <c r="M47" s="47"/>
      <c r="N47" s="26"/>
      <c r="O47" s="40"/>
      <c r="P47" s="32" t="s">
        <v>81</v>
      </c>
      <c r="Q47" s="32">
        <v>120</v>
      </c>
      <c r="R47" s="60">
        <f t="shared" si="6"/>
        <v>0</v>
      </c>
      <c r="S47" s="27" t="s">
        <v>66</v>
      </c>
      <c r="T47" s="27"/>
      <c r="U47" s="28">
        <v>200.5</v>
      </c>
      <c r="V47" s="30">
        <f t="shared" si="7"/>
        <v>200.5</v>
      </c>
      <c r="W47" s="29">
        <f t="shared" si="8"/>
        <v>4.177083333333333</v>
      </c>
      <c r="X47" s="29">
        <f t="shared" si="9"/>
        <v>123.53118037893574</v>
      </c>
      <c r="Y47" s="29">
        <f t="shared" si="10"/>
        <v>3.7059354113680723</v>
      </c>
      <c r="Z47" s="30">
        <f>IF(S47="",0,VLOOKUP(S47,[1]!Costo_Twist,2,FALSE)*W47)</f>
        <v>1047.0907999921144</v>
      </c>
      <c r="AA47" s="31" t="s">
        <v>71</v>
      </c>
      <c r="AB47" s="31"/>
      <c r="AC47" s="31">
        <v>122.5</v>
      </c>
      <c r="AD47" s="34">
        <f t="shared" si="11"/>
        <v>122.5</v>
      </c>
      <c r="AE47" s="33">
        <f t="shared" si="12"/>
        <v>2.5520833333333335</v>
      </c>
      <c r="AF47" s="33">
        <f t="shared" si="13"/>
        <v>75.474162575659008</v>
      </c>
      <c r="AG47" s="33">
        <f t="shared" si="14"/>
        <v>2.2642248772697702</v>
      </c>
      <c r="AH47" s="34">
        <f>IF(AA47="",0,VLOOKUP(AA47,[1]!Costo_Twist,2,FALSE)*AE47)</f>
        <v>741.38484958255708</v>
      </c>
      <c r="AI47" s="35" t="s">
        <v>64</v>
      </c>
      <c r="AJ47" s="35"/>
      <c r="AK47" s="35">
        <v>23.5</v>
      </c>
      <c r="AL47" s="35">
        <f t="shared" si="15"/>
        <v>23.5</v>
      </c>
      <c r="AM47" s="29">
        <f t="shared" si="16"/>
        <v>0.48958333333333331</v>
      </c>
      <c r="AN47" s="29">
        <f t="shared" si="17"/>
        <v>14.478716902269278</v>
      </c>
      <c r="AO47" s="29">
        <f t="shared" si="18"/>
        <v>0.43436150706807836</v>
      </c>
      <c r="AP47" s="30">
        <f>IF(AI47="",0,VLOOKUP(AI47,[1]!Costo_Twist,2,FALSE)*AM47)</f>
        <v>60.789580684271222</v>
      </c>
      <c r="AQ47" s="42"/>
      <c r="AR47" s="42"/>
      <c r="AS47" s="42"/>
      <c r="AT47" s="42">
        <f t="shared" si="19"/>
        <v>0</v>
      </c>
      <c r="AU47" s="43">
        <f t="shared" si="20"/>
        <v>0</v>
      </c>
      <c r="AV47" s="43">
        <f t="shared" si="21"/>
        <v>0</v>
      </c>
      <c r="AW47" s="43">
        <f t="shared" si="22"/>
        <v>0</v>
      </c>
      <c r="AX47" s="44">
        <f>IF(AQ47="",0,VLOOKUP(AQ47,[1]!Costo_Twist,2,FALSE)*AU47)</f>
        <v>0</v>
      </c>
      <c r="AY47" s="36">
        <f t="shared" si="23"/>
        <v>1849.2652302589427</v>
      </c>
      <c r="AZ47" s="41">
        <f t="shared" si="24"/>
        <v>7.2187499999999991</v>
      </c>
      <c r="BA47" s="37">
        <f t="shared" si="25"/>
        <v>127.21875</v>
      </c>
      <c r="BB47" s="37" t="str">
        <f t="shared" si="26"/>
        <v>ok</v>
      </c>
      <c r="BC47" s="37" t="str">
        <f t="shared" si="27"/>
        <v>ok</v>
      </c>
      <c r="BE47" s="11" t="b">
        <f t="shared" si="28"/>
        <v>0</v>
      </c>
      <c r="BF47" s="11" t="b">
        <f t="shared" si="29"/>
        <v>0</v>
      </c>
      <c r="BG47" s="11" t="b">
        <f t="shared" si="30"/>
        <v>0</v>
      </c>
      <c r="BH47" s="11" t="b">
        <f t="shared" si="31"/>
        <v>0</v>
      </c>
      <c r="BI47" s="11" t="b">
        <f t="shared" si="32"/>
        <v>0</v>
      </c>
      <c r="BJ47" s="11" t="b">
        <f t="shared" si="33"/>
        <v>0</v>
      </c>
      <c r="BK47" s="11">
        <f t="shared" si="34"/>
        <v>75.474162575659008</v>
      </c>
      <c r="BL47" s="11">
        <f t="shared" si="35"/>
        <v>14.478716902269278</v>
      </c>
      <c r="BM47" s="11" t="b">
        <f t="shared" si="36"/>
        <v>0</v>
      </c>
      <c r="BN47" s="11" t="b">
        <f t="shared" si="37"/>
        <v>0</v>
      </c>
      <c r="BO47" s="11">
        <f t="shared" si="38"/>
        <v>123.53118037893574</v>
      </c>
      <c r="BP47" s="11" t="b">
        <f t="shared" si="39"/>
        <v>0</v>
      </c>
      <c r="BQ47" s="11" t="b">
        <f t="shared" si="40"/>
        <v>0</v>
      </c>
      <c r="BR47" s="11" t="b">
        <f t="shared" si="41"/>
        <v>0</v>
      </c>
    </row>
    <row r="48" spans="1:70" s="5" customFormat="1" ht="12.75" customHeight="1" x14ac:dyDescent="0.7">
      <c r="A48" s="24" t="s">
        <v>2393</v>
      </c>
      <c r="B48" s="25" t="s">
        <v>2394</v>
      </c>
      <c r="C48" s="24" t="s">
        <v>82</v>
      </c>
      <c r="D48" s="26" t="s">
        <v>41</v>
      </c>
      <c r="E48" s="24" t="s">
        <v>2610</v>
      </c>
      <c r="F48" s="24" t="s">
        <v>2610</v>
      </c>
      <c r="G48" s="62" t="s">
        <v>94</v>
      </c>
      <c r="H48" s="16">
        <v>253</v>
      </c>
      <c r="I48" s="16">
        <v>247</v>
      </c>
      <c r="J48" s="16">
        <v>225</v>
      </c>
      <c r="K48" s="26"/>
      <c r="L48" s="26"/>
      <c r="M48" s="47"/>
      <c r="N48" s="26"/>
      <c r="O48" s="40"/>
      <c r="P48" s="32" t="s">
        <v>79</v>
      </c>
      <c r="Q48" s="32">
        <v>128</v>
      </c>
      <c r="R48" s="60">
        <f t="shared" si="6"/>
        <v>0</v>
      </c>
      <c r="S48" s="27" t="s">
        <v>68</v>
      </c>
      <c r="T48" s="27"/>
      <c r="U48" s="28">
        <v>0.5</v>
      </c>
      <c r="V48" s="30">
        <f t="shared" si="7"/>
        <v>0.5</v>
      </c>
      <c r="W48" s="29">
        <f t="shared" si="8"/>
        <v>1.0416666666666666E-2</v>
      </c>
      <c r="X48" s="29">
        <f t="shared" si="9"/>
        <v>0.30805780643126124</v>
      </c>
      <c r="Y48" s="29">
        <f t="shared" si="10"/>
        <v>9.2417341929378373E-3</v>
      </c>
      <c r="Z48" s="30">
        <f>IF(S48="",0,VLOOKUP(S48,[1]!Costo_Twist,2,FALSE)*W48)</f>
        <v>0.7068067342855171</v>
      </c>
      <c r="AA48" s="31" t="s">
        <v>71</v>
      </c>
      <c r="AB48" s="31"/>
      <c r="AC48" s="31">
        <v>0.5</v>
      </c>
      <c r="AD48" s="34">
        <f t="shared" si="11"/>
        <v>0.5</v>
      </c>
      <c r="AE48" s="33">
        <f t="shared" si="12"/>
        <v>1.0416666666666666E-2</v>
      </c>
      <c r="AF48" s="33">
        <f t="shared" si="13"/>
        <v>0.30805780643126124</v>
      </c>
      <c r="AG48" s="33">
        <f t="shared" si="14"/>
        <v>9.2417341929378373E-3</v>
      </c>
      <c r="AH48" s="34">
        <f>IF(AA48="",0,VLOOKUP(AA48,[1]!Costo_Twist,2,FALSE)*AE48)</f>
        <v>3.026060610541049</v>
      </c>
      <c r="AI48" s="35" t="s">
        <v>65</v>
      </c>
      <c r="AJ48" s="35"/>
      <c r="AK48" s="35" t="s">
        <v>2405</v>
      </c>
      <c r="AL48" s="35">
        <f t="shared" si="15"/>
        <v>5</v>
      </c>
      <c r="AM48" s="29">
        <f t="shared" si="16"/>
        <v>0.10416666666666667</v>
      </c>
      <c r="AN48" s="29">
        <f t="shared" si="17"/>
        <v>3.0805780643126126</v>
      </c>
      <c r="AO48" s="29">
        <f t="shared" si="18"/>
        <v>9.241734192937838E-2</v>
      </c>
      <c r="AP48" s="30">
        <f>IF(AI48="",0,VLOOKUP(AI48,[1]!Costo_Twist,2,FALSE)*AM48)</f>
        <v>15.252313924948993</v>
      </c>
      <c r="AQ48" s="42"/>
      <c r="AR48" s="42"/>
      <c r="AS48" s="42"/>
      <c r="AT48" s="42">
        <f t="shared" si="19"/>
        <v>0</v>
      </c>
      <c r="AU48" s="43">
        <f t="shared" si="20"/>
        <v>0</v>
      </c>
      <c r="AV48" s="43">
        <f t="shared" si="21"/>
        <v>0</v>
      </c>
      <c r="AW48" s="43">
        <f t="shared" si="22"/>
        <v>0</v>
      </c>
      <c r="AX48" s="44">
        <f>IF(AQ48="",0,VLOOKUP(AQ48,[1]!Costo_Twist,2,FALSE)*AU48)</f>
        <v>0</v>
      </c>
      <c r="AY48" s="36">
        <f t="shared" si="23"/>
        <v>18.985181269775559</v>
      </c>
      <c r="AZ48" s="41">
        <f t="shared" si="24"/>
        <v>0.125</v>
      </c>
      <c r="BA48" s="37">
        <f t="shared" si="25"/>
        <v>128.125</v>
      </c>
      <c r="BB48" s="37" t="str">
        <f t="shared" si="26"/>
        <v>ok</v>
      </c>
      <c r="BC48" s="37" t="str">
        <f t="shared" si="27"/>
        <v>ok</v>
      </c>
      <c r="BE48" s="11" t="b">
        <f t="shared" si="28"/>
        <v>0</v>
      </c>
      <c r="BF48" s="11" t="b">
        <f t="shared" si="29"/>
        <v>0</v>
      </c>
      <c r="BG48" s="11" t="b">
        <f t="shared" si="30"/>
        <v>0</v>
      </c>
      <c r="BH48" s="11" t="b">
        <f t="shared" si="31"/>
        <v>0</v>
      </c>
      <c r="BI48" s="11" t="b">
        <f t="shared" si="32"/>
        <v>0</v>
      </c>
      <c r="BJ48" s="11">
        <f t="shared" si="33"/>
        <v>0.30805780643126124</v>
      </c>
      <c r="BK48" s="11">
        <f t="shared" si="34"/>
        <v>0.30805780643126124</v>
      </c>
      <c r="BL48" s="11" t="b">
        <f t="shared" si="35"/>
        <v>0</v>
      </c>
      <c r="BM48" s="11">
        <f t="shared" si="36"/>
        <v>3.0805780643126126</v>
      </c>
      <c r="BN48" s="11" t="b">
        <f t="shared" si="37"/>
        <v>0</v>
      </c>
      <c r="BO48" s="11" t="b">
        <f t="shared" si="38"/>
        <v>0</v>
      </c>
      <c r="BP48" s="11" t="b">
        <f t="shared" si="39"/>
        <v>0</v>
      </c>
      <c r="BQ48" s="11" t="b">
        <f t="shared" si="40"/>
        <v>0</v>
      </c>
      <c r="BR48" s="11" t="b">
        <f t="shared" si="41"/>
        <v>0</v>
      </c>
    </row>
    <row r="49" spans="1:70" s="5" customFormat="1" ht="12.75" customHeight="1" x14ac:dyDescent="0.7">
      <c r="A49" s="24" t="s">
        <v>2393</v>
      </c>
      <c r="B49" s="25" t="s">
        <v>2394</v>
      </c>
      <c r="C49" s="24" t="s">
        <v>82</v>
      </c>
      <c r="D49" s="26" t="s">
        <v>41</v>
      </c>
      <c r="E49" s="24" t="s">
        <v>2610</v>
      </c>
      <c r="F49" s="24" t="s">
        <v>2610</v>
      </c>
      <c r="G49" s="62" t="s">
        <v>95</v>
      </c>
      <c r="H49" s="16">
        <v>212</v>
      </c>
      <c r="I49" s="16">
        <v>219</v>
      </c>
      <c r="J49" s="16">
        <v>115</v>
      </c>
      <c r="K49" s="26"/>
      <c r="L49" s="26"/>
      <c r="M49" s="47"/>
      <c r="N49" s="26"/>
      <c r="O49" s="40"/>
      <c r="P49" s="32" t="s">
        <v>81</v>
      </c>
      <c r="Q49" s="32">
        <v>120</v>
      </c>
      <c r="R49" s="60">
        <f t="shared" si="6"/>
        <v>0</v>
      </c>
      <c r="S49" s="27" t="s">
        <v>69</v>
      </c>
      <c r="T49" s="27"/>
      <c r="U49" s="28">
        <v>153.5</v>
      </c>
      <c r="V49" s="30">
        <f t="shared" si="7"/>
        <v>153.5</v>
      </c>
      <c r="W49" s="29">
        <f t="shared" si="8"/>
        <v>3.1979166666666665</v>
      </c>
      <c r="X49" s="29">
        <f t="shared" si="9"/>
        <v>94.573746574397191</v>
      </c>
      <c r="Y49" s="29">
        <f t="shared" si="10"/>
        <v>2.8372123972319154</v>
      </c>
      <c r="Z49" s="30">
        <f>IF(S49="",0,VLOOKUP(S49,[1]!Costo_Twist,2,FALSE)*W49)</f>
        <v>588.11708361672129</v>
      </c>
      <c r="AA49" s="31" t="s">
        <v>74</v>
      </c>
      <c r="AB49" s="31"/>
      <c r="AC49" s="31">
        <v>2.5</v>
      </c>
      <c r="AD49" s="34">
        <f t="shared" si="11"/>
        <v>2.5</v>
      </c>
      <c r="AE49" s="33">
        <f t="shared" si="12"/>
        <v>5.2083333333333336E-2</v>
      </c>
      <c r="AF49" s="33">
        <f t="shared" si="13"/>
        <v>1.5402890321563063</v>
      </c>
      <c r="AG49" s="33">
        <f t="shared" si="14"/>
        <v>4.620867096468919E-2</v>
      </c>
      <c r="AH49" s="34">
        <f>IF(AA49="",0,VLOOKUP(AA49,[1]!Costo_Twist,2,FALSE)*AE49)</f>
        <v>6.2248031069186105</v>
      </c>
      <c r="AI49" s="35" t="s">
        <v>64</v>
      </c>
      <c r="AJ49" s="35"/>
      <c r="AK49" s="35" t="s">
        <v>2399</v>
      </c>
      <c r="AL49" s="35">
        <f t="shared" si="15"/>
        <v>6</v>
      </c>
      <c r="AM49" s="29">
        <f t="shared" si="16"/>
        <v>0.125</v>
      </c>
      <c r="AN49" s="29">
        <f t="shared" si="17"/>
        <v>3.6966936771751349</v>
      </c>
      <c r="AO49" s="29">
        <f t="shared" si="18"/>
        <v>0.11090081031525405</v>
      </c>
      <c r="AP49" s="30">
        <f>IF(AI49="",0,VLOOKUP(AI49,[1]!Costo_Twist,2,FALSE)*AM49)</f>
        <v>15.52074400449478</v>
      </c>
      <c r="AQ49" s="42"/>
      <c r="AR49" s="42"/>
      <c r="AS49" s="42"/>
      <c r="AT49" s="42">
        <f t="shared" si="19"/>
        <v>0</v>
      </c>
      <c r="AU49" s="43">
        <f t="shared" si="20"/>
        <v>0</v>
      </c>
      <c r="AV49" s="43">
        <f t="shared" si="21"/>
        <v>0</v>
      </c>
      <c r="AW49" s="43">
        <f t="shared" si="22"/>
        <v>0</v>
      </c>
      <c r="AX49" s="44">
        <f>IF(AQ49="",0,VLOOKUP(AQ49,[1]!Costo_Twist,2,FALSE)*AU49)</f>
        <v>0</v>
      </c>
      <c r="AY49" s="36">
        <f t="shared" si="23"/>
        <v>609.8626307281346</v>
      </c>
      <c r="AZ49" s="41">
        <f t="shared" si="24"/>
        <v>3.375</v>
      </c>
      <c r="BA49" s="37">
        <f t="shared" si="25"/>
        <v>123.375</v>
      </c>
      <c r="BB49" s="37" t="str">
        <f t="shared" si="26"/>
        <v>ok</v>
      </c>
      <c r="BC49" s="37" t="str">
        <f t="shared" si="27"/>
        <v>ok</v>
      </c>
      <c r="BE49" s="11" t="b">
        <f t="shared" si="28"/>
        <v>0</v>
      </c>
      <c r="BF49" s="11" t="b">
        <f t="shared" si="29"/>
        <v>0</v>
      </c>
      <c r="BG49" s="11">
        <f t="shared" si="30"/>
        <v>94.573746574397191</v>
      </c>
      <c r="BH49" s="11" t="b">
        <f t="shared" si="31"/>
        <v>0</v>
      </c>
      <c r="BI49" s="11" t="b">
        <f t="shared" si="32"/>
        <v>0</v>
      </c>
      <c r="BJ49" s="11" t="b">
        <f t="shared" si="33"/>
        <v>0</v>
      </c>
      <c r="BK49" s="11" t="b">
        <f t="shared" si="34"/>
        <v>0</v>
      </c>
      <c r="BL49" s="11">
        <f t="shared" si="35"/>
        <v>3.6966936771751349</v>
      </c>
      <c r="BM49" s="11" t="b">
        <f t="shared" si="36"/>
        <v>0</v>
      </c>
      <c r="BN49" s="11" t="b">
        <f t="shared" si="37"/>
        <v>0</v>
      </c>
      <c r="BO49" s="11" t="b">
        <f t="shared" si="38"/>
        <v>0</v>
      </c>
      <c r="BP49" s="11" t="b">
        <f t="shared" si="39"/>
        <v>0</v>
      </c>
      <c r="BQ49" s="11">
        <f t="shared" si="40"/>
        <v>1.5402890321563063</v>
      </c>
      <c r="BR49" s="11" t="b">
        <f t="shared" si="41"/>
        <v>0</v>
      </c>
    </row>
    <row r="50" spans="1:70" s="5" customFormat="1" ht="12.75" customHeight="1" x14ac:dyDescent="0.7">
      <c r="A50" s="24" t="s">
        <v>2393</v>
      </c>
      <c r="B50" s="25" t="s">
        <v>2394</v>
      </c>
      <c r="C50" s="24" t="s">
        <v>82</v>
      </c>
      <c r="D50" s="26" t="s">
        <v>41</v>
      </c>
      <c r="E50" s="24" t="s">
        <v>2610</v>
      </c>
      <c r="F50" s="24" t="s">
        <v>2610</v>
      </c>
      <c r="G50" s="62" t="s">
        <v>96</v>
      </c>
      <c r="H50" s="16">
        <v>127</v>
      </c>
      <c r="I50" s="16">
        <v>142</v>
      </c>
      <c r="J50" s="16">
        <v>99</v>
      </c>
      <c r="K50" s="26"/>
      <c r="L50" s="26"/>
      <c r="M50" s="47"/>
      <c r="N50" s="26"/>
      <c r="O50" s="40"/>
      <c r="P50" s="32" t="s">
        <v>81</v>
      </c>
      <c r="Q50" s="32">
        <v>120</v>
      </c>
      <c r="R50" s="60">
        <f t="shared" si="6"/>
        <v>0</v>
      </c>
      <c r="S50" s="27" t="s">
        <v>65</v>
      </c>
      <c r="T50" s="27"/>
      <c r="U50" s="28">
        <v>145</v>
      </c>
      <c r="V50" s="30">
        <f t="shared" si="7"/>
        <v>145</v>
      </c>
      <c r="W50" s="29">
        <f t="shared" si="8"/>
        <v>3.0208333333333335</v>
      </c>
      <c r="X50" s="29">
        <f t="shared" si="9"/>
        <v>89.336763865065763</v>
      </c>
      <c r="Y50" s="29">
        <f t="shared" si="10"/>
        <v>2.6801029159519727</v>
      </c>
      <c r="Z50" s="30">
        <f>IF(S50="",0,VLOOKUP(S50,[1]!Costo_Twist,2,FALSE)*W50)</f>
        <v>442.31710382352077</v>
      </c>
      <c r="AA50" s="31" t="s">
        <v>64</v>
      </c>
      <c r="AB50" s="31"/>
      <c r="AC50" s="31">
        <v>58</v>
      </c>
      <c r="AD50" s="34">
        <f t="shared" si="11"/>
        <v>58</v>
      </c>
      <c r="AE50" s="33">
        <f t="shared" si="12"/>
        <v>1.2083333333333333</v>
      </c>
      <c r="AF50" s="33">
        <f t="shared" si="13"/>
        <v>35.734705546026305</v>
      </c>
      <c r="AG50" s="33">
        <f t="shared" si="14"/>
        <v>1.0720411663807892</v>
      </c>
      <c r="AH50" s="34">
        <f>IF(AA50="",0,VLOOKUP(AA50,[1]!Costo_Twist,2,FALSE)*AE50)</f>
        <v>150.03385871011619</v>
      </c>
      <c r="AI50" s="35" t="s">
        <v>74</v>
      </c>
      <c r="AJ50" s="35"/>
      <c r="AK50" s="35">
        <v>35.5</v>
      </c>
      <c r="AL50" s="35">
        <f t="shared" si="15"/>
        <v>35.5</v>
      </c>
      <c r="AM50" s="29">
        <f t="shared" si="16"/>
        <v>0.73958333333333337</v>
      </c>
      <c r="AN50" s="29">
        <f t="shared" si="17"/>
        <v>21.872104256619551</v>
      </c>
      <c r="AO50" s="29">
        <f t="shared" si="18"/>
        <v>0.65616312769858653</v>
      </c>
      <c r="AP50" s="30">
        <f>IF(AI50="",0,VLOOKUP(AI50,[1]!Costo_Twist,2,FALSE)*AM50)</f>
        <v>88.39220411824428</v>
      </c>
      <c r="AQ50" s="42"/>
      <c r="AR50" s="42"/>
      <c r="AS50" s="42"/>
      <c r="AT50" s="42">
        <f t="shared" si="19"/>
        <v>0</v>
      </c>
      <c r="AU50" s="43">
        <f t="shared" si="20"/>
        <v>0</v>
      </c>
      <c r="AV50" s="43">
        <f t="shared" si="21"/>
        <v>0</v>
      </c>
      <c r="AW50" s="43">
        <f t="shared" si="22"/>
        <v>0</v>
      </c>
      <c r="AX50" s="44">
        <f>IF(AQ50="",0,VLOOKUP(AQ50,[1]!Costo_Twist,2,FALSE)*AU50)</f>
        <v>0</v>
      </c>
      <c r="AY50" s="36">
        <f t="shared" si="23"/>
        <v>680.74316665188121</v>
      </c>
      <c r="AZ50" s="41">
        <f t="shared" si="24"/>
        <v>4.96875</v>
      </c>
      <c r="BA50" s="37">
        <f t="shared" si="25"/>
        <v>124.96875</v>
      </c>
      <c r="BB50" s="37" t="str">
        <f t="shared" si="26"/>
        <v>ok</v>
      </c>
      <c r="BC50" s="37" t="str">
        <f t="shared" si="27"/>
        <v>ok</v>
      </c>
      <c r="BE50" s="11" t="b">
        <f t="shared" si="28"/>
        <v>0</v>
      </c>
      <c r="BF50" s="11" t="b">
        <f t="shared" si="29"/>
        <v>0</v>
      </c>
      <c r="BG50" s="11" t="b">
        <f t="shared" si="30"/>
        <v>0</v>
      </c>
      <c r="BH50" s="11" t="b">
        <f t="shared" si="31"/>
        <v>0</v>
      </c>
      <c r="BI50" s="11" t="b">
        <f t="shared" si="32"/>
        <v>0</v>
      </c>
      <c r="BJ50" s="11" t="b">
        <f t="shared" si="33"/>
        <v>0</v>
      </c>
      <c r="BK50" s="11" t="b">
        <f t="shared" si="34"/>
        <v>0</v>
      </c>
      <c r="BL50" s="11">
        <f t="shared" si="35"/>
        <v>35.734705546026305</v>
      </c>
      <c r="BM50" s="11">
        <f t="shared" si="36"/>
        <v>89.336763865065763</v>
      </c>
      <c r="BN50" s="11" t="b">
        <f t="shared" si="37"/>
        <v>0</v>
      </c>
      <c r="BO50" s="11" t="b">
        <f t="shared" si="38"/>
        <v>0</v>
      </c>
      <c r="BP50" s="11" t="b">
        <f t="shared" si="39"/>
        <v>0</v>
      </c>
      <c r="BQ50" s="11">
        <f t="shared" si="40"/>
        <v>21.872104256619551</v>
      </c>
      <c r="BR50" s="11" t="b">
        <f t="shared" si="41"/>
        <v>0</v>
      </c>
    </row>
    <row r="51" spans="1:70" s="5" customFormat="1" ht="12.75" customHeight="1" x14ac:dyDescent="0.7">
      <c r="A51" s="24" t="s">
        <v>2393</v>
      </c>
      <c r="B51" s="25" t="s">
        <v>2394</v>
      </c>
      <c r="C51" s="24" t="s">
        <v>82</v>
      </c>
      <c r="D51" s="26" t="s">
        <v>41</v>
      </c>
      <c r="E51" s="24" t="s">
        <v>2610</v>
      </c>
      <c r="F51" s="24" t="s">
        <v>2610</v>
      </c>
      <c r="G51" s="62" t="s">
        <v>97</v>
      </c>
      <c r="H51" s="16">
        <v>237</v>
      </c>
      <c r="I51" s="16">
        <v>201</v>
      </c>
      <c r="J51" s="16">
        <v>205</v>
      </c>
      <c r="K51" s="26"/>
      <c r="L51" s="26"/>
      <c r="M51" s="47"/>
      <c r="N51" s="26"/>
      <c r="O51" s="40"/>
      <c r="P51" s="32" t="s">
        <v>80</v>
      </c>
      <c r="Q51" s="32">
        <v>124</v>
      </c>
      <c r="R51" s="60">
        <f t="shared" si="6"/>
        <v>0</v>
      </c>
      <c r="S51" s="27" t="s">
        <v>71</v>
      </c>
      <c r="T51" s="27"/>
      <c r="U51" s="28">
        <v>11.5</v>
      </c>
      <c r="V51" s="30">
        <f t="shared" si="7"/>
        <v>11.5</v>
      </c>
      <c r="W51" s="29">
        <f t="shared" si="8"/>
        <v>0.23958333333333334</v>
      </c>
      <c r="X51" s="29">
        <f t="shared" si="9"/>
        <v>7.0853295479190086</v>
      </c>
      <c r="Y51" s="29">
        <f t="shared" si="10"/>
        <v>0.21255988643757026</v>
      </c>
      <c r="Z51" s="30">
        <f>IF(S51="",0,VLOOKUP(S51,[1]!Costo_Twist,2,FALSE)*W51)</f>
        <v>69.599394042444132</v>
      </c>
      <c r="AA51" s="31" t="s">
        <v>64</v>
      </c>
      <c r="AB51" s="31"/>
      <c r="AC51" s="31">
        <v>6.5</v>
      </c>
      <c r="AD51" s="34">
        <f t="shared" si="11"/>
        <v>6.5</v>
      </c>
      <c r="AE51" s="33">
        <f t="shared" si="12"/>
        <v>0.13541666666666666</v>
      </c>
      <c r="AF51" s="33">
        <f t="shared" si="13"/>
        <v>4.0047514836063955</v>
      </c>
      <c r="AG51" s="33">
        <f t="shared" si="14"/>
        <v>0.12014254450819187</v>
      </c>
      <c r="AH51" s="34">
        <f>IF(AA51="",0,VLOOKUP(AA51,[1]!Costo_Twist,2,FALSE)*AE51)</f>
        <v>16.814139338202679</v>
      </c>
      <c r="AI51" s="35" t="s">
        <v>66</v>
      </c>
      <c r="AJ51" s="35"/>
      <c r="AK51" s="35" t="s">
        <v>2405</v>
      </c>
      <c r="AL51" s="35">
        <f t="shared" si="15"/>
        <v>5</v>
      </c>
      <c r="AM51" s="29">
        <f t="shared" si="16"/>
        <v>0.10416666666666667</v>
      </c>
      <c r="AN51" s="29">
        <f t="shared" si="17"/>
        <v>3.0805780643126126</v>
      </c>
      <c r="AO51" s="29">
        <f t="shared" si="18"/>
        <v>9.241734192937838E-2</v>
      </c>
      <c r="AP51" s="30">
        <f>IF(AI51="",0,VLOOKUP(AI51,[1]!Costo_Twist,2,FALSE)*AM51)</f>
        <v>26.111990024741008</v>
      </c>
      <c r="AQ51" s="42"/>
      <c r="AR51" s="42"/>
      <c r="AS51" s="42"/>
      <c r="AT51" s="42">
        <f t="shared" si="19"/>
        <v>0</v>
      </c>
      <c r="AU51" s="43">
        <f t="shared" si="20"/>
        <v>0</v>
      </c>
      <c r="AV51" s="43">
        <f t="shared" si="21"/>
        <v>0</v>
      </c>
      <c r="AW51" s="43">
        <f t="shared" si="22"/>
        <v>0</v>
      </c>
      <c r="AX51" s="44">
        <f>IF(AQ51="",0,VLOOKUP(AQ51,[1]!Costo_Twist,2,FALSE)*AU51)</f>
        <v>0</v>
      </c>
      <c r="AY51" s="36">
        <f t="shared" si="23"/>
        <v>112.52552340538782</v>
      </c>
      <c r="AZ51" s="41">
        <f t="shared" si="24"/>
        <v>0.47916666666666669</v>
      </c>
      <c r="BA51" s="37">
        <f t="shared" si="25"/>
        <v>124.47916666666667</v>
      </c>
      <c r="BB51" s="37" t="str">
        <f t="shared" si="26"/>
        <v>ok</v>
      </c>
      <c r="BC51" s="37" t="str">
        <f t="shared" si="27"/>
        <v>ok</v>
      </c>
      <c r="BE51" s="11" t="b">
        <f t="shared" si="28"/>
        <v>0</v>
      </c>
      <c r="BF51" s="11" t="b">
        <f t="shared" si="29"/>
        <v>0</v>
      </c>
      <c r="BG51" s="11" t="b">
        <f t="shared" si="30"/>
        <v>0</v>
      </c>
      <c r="BH51" s="11" t="b">
        <f t="shared" si="31"/>
        <v>0</v>
      </c>
      <c r="BI51" s="11" t="b">
        <f t="shared" si="32"/>
        <v>0</v>
      </c>
      <c r="BJ51" s="11" t="b">
        <f t="shared" si="33"/>
        <v>0</v>
      </c>
      <c r="BK51" s="11">
        <f t="shared" si="34"/>
        <v>7.0853295479190086</v>
      </c>
      <c r="BL51" s="11">
        <f t="shared" si="35"/>
        <v>4.0047514836063955</v>
      </c>
      <c r="BM51" s="11" t="b">
        <f t="shared" si="36"/>
        <v>0</v>
      </c>
      <c r="BN51" s="11" t="b">
        <f t="shared" si="37"/>
        <v>0</v>
      </c>
      <c r="BO51" s="11">
        <f t="shared" si="38"/>
        <v>3.0805780643126126</v>
      </c>
      <c r="BP51" s="11" t="b">
        <f t="shared" si="39"/>
        <v>0</v>
      </c>
      <c r="BQ51" s="11" t="b">
        <f t="shared" si="40"/>
        <v>0</v>
      </c>
      <c r="BR51" s="11" t="b">
        <f t="shared" si="41"/>
        <v>0</v>
      </c>
    </row>
    <row r="52" spans="1:70" s="5" customFormat="1" ht="12.75" customHeight="1" x14ac:dyDescent="0.7">
      <c r="A52" s="24" t="s">
        <v>2393</v>
      </c>
      <c r="B52" s="25" t="s">
        <v>2394</v>
      </c>
      <c r="C52" s="24" t="s">
        <v>82</v>
      </c>
      <c r="D52" s="26" t="s">
        <v>41</v>
      </c>
      <c r="E52" s="24" t="s">
        <v>2610</v>
      </c>
      <c r="F52" s="24" t="s">
        <v>2610</v>
      </c>
      <c r="G52" s="62" t="s">
        <v>98</v>
      </c>
      <c r="H52" s="16">
        <v>135</v>
      </c>
      <c r="I52" s="16">
        <v>163</v>
      </c>
      <c r="J52" s="16">
        <v>187</v>
      </c>
      <c r="K52" s="26"/>
      <c r="L52" s="26"/>
      <c r="M52" s="47"/>
      <c r="N52" s="26"/>
      <c r="O52" s="40"/>
      <c r="P52" s="32" t="s">
        <v>81</v>
      </c>
      <c r="Q52" s="32">
        <v>120</v>
      </c>
      <c r="R52" s="60">
        <f t="shared" si="6"/>
        <v>0</v>
      </c>
      <c r="S52" s="27" t="s">
        <v>73</v>
      </c>
      <c r="T52" s="27"/>
      <c r="U52" s="28">
        <v>16.5</v>
      </c>
      <c r="V52" s="30">
        <f t="shared" si="7"/>
        <v>16.5</v>
      </c>
      <c r="W52" s="29">
        <f t="shared" si="8"/>
        <v>0.34375</v>
      </c>
      <c r="X52" s="29">
        <f t="shared" si="9"/>
        <v>10.165907612231621</v>
      </c>
      <c r="Y52" s="29">
        <f t="shared" si="10"/>
        <v>0.30497722836694863</v>
      </c>
      <c r="Z52" s="30">
        <f>IF(S52="",0,VLOOKUP(S52,[1]!Costo_Twist,2,FALSE)*W52)</f>
        <v>45.003123429044564</v>
      </c>
      <c r="AA52" s="31" t="s">
        <v>71</v>
      </c>
      <c r="AB52" s="31"/>
      <c r="AC52" s="31">
        <v>6.5</v>
      </c>
      <c r="AD52" s="34">
        <f t="shared" si="11"/>
        <v>6.5</v>
      </c>
      <c r="AE52" s="33">
        <f t="shared" si="12"/>
        <v>0.13541666666666666</v>
      </c>
      <c r="AF52" s="33">
        <f t="shared" si="13"/>
        <v>4.0047514836063955</v>
      </c>
      <c r="AG52" s="33">
        <f t="shared" si="14"/>
        <v>0.12014254450819187</v>
      </c>
      <c r="AH52" s="34">
        <f>IF(AA52="",0,VLOOKUP(AA52,[1]!Costo_Twist,2,FALSE)*AE52)</f>
        <v>39.338787937033636</v>
      </c>
      <c r="AI52" s="35" t="s">
        <v>64</v>
      </c>
      <c r="AJ52" s="35"/>
      <c r="AK52" s="35" t="s">
        <v>2409</v>
      </c>
      <c r="AL52" s="35">
        <f t="shared" si="15"/>
        <v>29</v>
      </c>
      <c r="AM52" s="29">
        <f t="shared" si="16"/>
        <v>0.60416666666666663</v>
      </c>
      <c r="AN52" s="29">
        <f t="shared" si="17"/>
        <v>17.867352773013153</v>
      </c>
      <c r="AO52" s="29">
        <f t="shared" si="18"/>
        <v>0.53602058319039458</v>
      </c>
      <c r="AP52" s="30">
        <f>IF(AI52="",0,VLOOKUP(AI52,[1]!Costo_Twist,2,FALSE)*AM52)</f>
        <v>75.016929355058096</v>
      </c>
      <c r="AQ52" s="42"/>
      <c r="AR52" s="42"/>
      <c r="AS52" s="42"/>
      <c r="AT52" s="42">
        <f t="shared" si="19"/>
        <v>0</v>
      </c>
      <c r="AU52" s="43">
        <f t="shared" si="20"/>
        <v>0</v>
      </c>
      <c r="AV52" s="43">
        <f t="shared" si="21"/>
        <v>0</v>
      </c>
      <c r="AW52" s="43">
        <f t="shared" si="22"/>
        <v>0</v>
      </c>
      <c r="AX52" s="44">
        <f>IF(AQ52="",0,VLOOKUP(AQ52,[1]!Costo_Twist,2,FALSE)*AU52)</f>
        <v>0</v>
      </c>
      <c r="AY52" s="36">
        <f t="shared" si="23"/>
        <v>159.35884072113629</v>
      </c>
      <c r="AZ52" s="41">
        <f t="shared" si="24"/>
        <v>1.0833333333333333</v>
      </c>
      <c r="BA52" s="37">
        <f t="shared" si="25"/>
        <v>121.08333333333333</v>
      </c>
      <c r="BB52" s="37" t="str">
        <f t="shared" si="26"/>
        <v>ok</v>
      </c>
      <c r="BC52" s="37" t="str">
        <f t="shared" si="27"/>
        <v>ok</v>
      </c>
      <c r="BE52" s="11" t="b">
        <f t="shared" si="28"/>
        <v>0</v>
      </c>
      <c r="BF52" s="11" t="b">
        <f t="shared" si="29"/>
        <v>0</v>
      </c>
      <c r="BG52" s="11" t="b">
        <f t="shared" si="30"/>
        <v>0</v>
      </c>
      <c r="BH52" s="11">
        <f t="shared" si="31"/>
        <v>10.165907612231621</v>
      </c>
      <c r="BI52" s="11" t="b">
        <f t="shared" si="32"/>
        <v>0</v>
      </c>
      <c r="BJ52" s="11" t="b">
        <f t="shared" si="33"/>
        <v>0</v>
      </c>
      <c r="BK52" s="11">
        <f t="shared" si="34"/>
        <v>4.0047514836063955</v>
      </c>
      <c r="BL52" s="11">
        <f t="shared" si="35"/>
        <v>17.867352773013153</v>
      </c>
      <c r="BM52" s="11" t="b">
        <f t="shared" si="36"/>
        <v>0</v>
      </c>
      <c r="BN52" s="11" t="b">
        <f t="shared" si="37"/>
        <v>0</v>
      </c>
      <c r="BO52" s="11" t="b">
        <f t="shared" si="38"/>
        <v>0</v>
      </c>
      <c r="BP52" s="11" t="b">
        <f t="shared" si="39"/>
        <v>0</v>
      </c>
      <c r="BQ52" s="11" t="b">
        <f t="shared" si="40"/>
        <v>0</v>
      </c>
      <c r="BR52" s="11" t="b">
        <f t="shared" si="41"/>
        <v>0</v>
      </c>
    </row>
    <row r="53" spans="1:70" s="5" customFormat="1" ht="12.75" customHeight="1" x14ac:dyDescent="0.7">
      <c r="A53" s="24" t="s">
        <v>2393</v>
      </c>
      <c r="B53" s="25" t="s">
        <v>2394</v>
      </c>
      <c r="C53" s="24" t="s">
        <v>82</v>
      </c>
      <c r="D53" s="26" t="s">
        <v>41</v>
      </c>
      <c r="E53" s="24" t="s">
        <v>2610</v>
      </c>
      <c r="F53" s="24" t="s">
        <v>2610</v>
      </c>
      <c r="G53" s="62" t="s">
        <v>99</v>
      </c>
      <c r="H53" s="16">
        <v>59</v>
      </c>
      <c r="I53" s="16">
        <v>125</v>
      </c>
      <c r="J53" s="16">
        <v>175</v>
      </c>
      <c r="K53" s="26"/>
      <c r="L53" s="26"/>
      <c r="M53" s="47"/>
      <c r="N53" s="26"/>
      <c r="O53" s="40"/>
      <c r="P53" s="32" t="s">
        <v>81</v>
      </c>
      <c r="Q53" s="32">
        <v>120</v>
      </c>
      <c r="R53" s="60">
        <f t="shared" si="6"/>
        <v>0</v>
      </c>
      <c r="S53" s="27" t="s">
        <v>73</v>
      </c>
      <c r="T53" s="27"/>
      <c r="U53" s="28">
        <v>68</v>
      </c>
      <c r="V53" s="30">
        <f t="shared" si="7"/>
        <v>68</v>
      </c>
      <c r="W53" s="29">
        <f t="shared" si="8"/>
        <v>1.4166666666666667</v>
      </c>
      <c r="X53" s="29">
        <f t="shared" si="9"/>
        <v>41.895861674651535</v>
      </c>
      <c r="Y53" s="29">
        <f t="shared" si="10"/>
        <v>1.2568758502395461</v>
      </c>
      <c r="Z53" s="30">
        <f>IF(S53="",0,VLOOKUP(S53,[1]!Costo_Twist,2,FALSE)*W53)</f>
        <v>185.46741776818365</v>
      </c>
      <c r="AA53" s="31" t="s">
        <v>64</v>
      </c>
      <c r="AB53" s="31"/>
      <c r="AC53" s="31">
        <v>25.5</v>
      </c>
      <c r="AD53" s="34">
        <f t="shared" si="11"/>
        <v>25.5</v>
      </c>
      <c r="AE53" s="33">
        <f t="shared" si="12"/>
        <v>0.53125</v>
      </c>
      <c r="AF53" s="33">
        <f t="shared" si="13"/>
        <v>15.710948127994323</v>
      </c>
      <c r="AG53" s="33">
        <f t="shared" si="14"/>
        <v>0.47132844383982969</v>
      </c>
      <c r="AH53" s="34">
        <f>IF(AA53="",0,VLOOKUP(AA53,[1]!Costo_Twist,2,FALSE)*AE53)</f>
        <v>65.963162019102811</v>
      </c>
      <c r="AI53" s="35" t="s">
        <v>67</v>
      </c>
      <c r="AJ53" s="35"/>
      <c r="AK53" s="35">
        <v>41.5</v>
      </c>
      <c r="AL53" s="35">
        <f t="shared" si="15"/>
        <v>41.5</v>
      </c>
      <c r="AM53" s="29">
        <f t="shared" si="16"/>
        <v>0.86458333333333337</v>
      </c>
      <c r="AN53" s="29">
        <f t="shared" si="17"/>
        <v>25.568797933794684</v>
      </c>
      <c r="AO53" s="29">
        <f t="shared" si="18"/>
        <v>0.76706393801384054</v>
      </c>
      <c r="AP53" s="30">
        <f>IF(AI53="",0,VLOOKUP(AI53,[1]!Costo_Twist,2,FALSE)*AM53)</f>
        <v>175.2064050625425</v>
      </c>
      <c r="AQ53" s="42"/>
      <c r="AR53" s="42"/>
      <c r="AS53" s="42"/>
      <c r="AT53" s="42">
        <f t="shared" si="19"/>
        <v>0</v>
      </c>
      <c r="AU53" s="43">
        <f t="shared" si="20"/>
        <v>0</v>
      </c>
      <c r="AV53" s="43">
        <f t="shared" si="21"/>
        <v>0</v>
      </c>
      <c r="AW53" s="43">
        <f t="shared" si="22"/>
        <v>0</v>
      </c>
      <c r="AX53" s="44">
        <f>IF(AQ53="",0,VLOOKUP(AQ53,[1]!Costo_Twist,2,FALSE)*AU53)</f>
        <v>0</v>
      </c>
      <c r="AY53" s="36">
        <f t="shared" si="23"/>
        <v>426.63698484982899</v>
      </c>
      <c r="AZ53" s="41">
        <f t="shared" si="24"/>
        <v>2.8125</v>
      </c>
      <c r="BA53" s="37">
        <f t="shared" si="25"/>
        <v>122.8125</v>
      </c>
      <c r="BB53" s="37" t="str">
        <f t="shared" si="26"/>
        <v>ok</v>
      </c>
      <c r="BC53" s="37" t="str">
        <f t="shared" si="27"/>
        <v>ok</v>
      </c>
      <c r="BE53" s="11" t="b">
        <f t="shared" si="28"/>
        <v>0</v>
      </c>
      <c r="BF53" s="11" t="b">
        <f t="shared" si="29"/>
        <v>0</v>
      </c>
      <c r="BG53" s="11" t="b">
        <f t="shared" si="30"/>
        <v>0</v>
      </c>
      <c r="BH53" s="11">
        <f t="shared" si="31"/>
        <v>41.895861674651535</v>
      </c>
      <c r="BI53" s="11" t="b">
        <f t="shared" si="32"/>
        <v>0</v>
      </c>
      <c r="BJ53" s="11" t="b">
        <f t="shared" si="33"/>
        <v>0</v>
      </c>
      <c r="BK53" s="11" t="b">
        <f t="shared" si="34"/>
        <v>0</v>
      </c>
      <c r="BL53" s="11">
        <f t="shared" si="35"/>
        <v>15.710948127994323</v>
      </c>
      <c r="BM53" s="11" t="b">
        <f t="shared" si="36"/>
        <v>0</v>
      </c>
      <c r="BN53" s="11" t="b">
        <f t="shared" si="37"/>
        <v>0</v>
      </c>
      <c r="BO53" s="11" t="b">
        <f t="shared" si="38"/>
        <v>0</v>
      </c>
      <c r="BP53" s="11" t="b">
        <f t="shared" si="39"/>
        <v>0</v>
      </c>
      <c r="BQ53" s="11" t="b">
        <f t="shared" si="40"/>
        <v>0</v>
      </c>
      <c r="BR53" s="11">
        <f t="shared" si="41"/>
        <v>25.568797933794684</v>
      </c>
    </row>
    <row r="54" spans="1:70" s="5" customFormat="1" ht="12.75" customHeight="1" x14ac:dyDescent="0.7">
      <c r="A54" s="24" t="s">
        <v>2393</v>
      </c>
      <c r="B54" s="25" t="s">
        <v>2394</v>
      </c>
      <c r="C54" s="24" t="s">
        <v>83</v>
      </c>
      <c r="D54" s="26" t="s">
        <v>41</v>
      </c>
      <c r="E54" s="24" t="s">
        <v>2610</v>
      </c>
      <c r="F54" s="24" t="s">
        <v>2610</v>
      </c>
      <c r="G54" s="62" t="s">
        <v>100</v>
      </c>
      <c r="H54" s="16"/>
      <c r="I54" s="16"/>
      <c r="J54" s="16"/>
      <c r="K54" s="26"/>
      <c r="L54" s="26"/>
      <c r="M54" s="47"/>
      <c r="N54" s="26"/>
      <c r="O54" s="40"/>
      <c r="P54" s="32" t="s">
        <v>79</v>
      </c>
      <c r="Q54" s="32">
        <v>128</v>
      </c>
      <c r="R54" s="60">
        <f t="shared" si="6"/>
        <v>0</v>
      </c>
      <c r="S54" s="27" t="s">
        <v>73</v>
      </c>
      <c r="T54" s="27"/>
      <c r="U54" s="28">
        <v>7.5</v>
      </c>
      <c r="V54" s="30">
        <f t="shared" si="7"/>
        <v>7.5</v>
      </c>
      <c r="W54" s="29">
        <f t="shared" si="8"/>
        <v>0.15625</v>
      </c>
      <c r="X54" s="29">
        <f t="shared" si="9"/>
        <v>4.6208670964689187</v>
      </c>
      <c r="Y54" s="29">
        <f t="shared" si="10"/>
        <v>0.13862601289406756</v>
      </c>
      <c r="Z54" s="30">
        <f>IF(S54="",0,VLOOKUP(S54,[1]!Costo_Twist,2,FALSE)*W54)</f>
        <v>20.455965195020255</v>
      </c>
      <c r="AA54" s="31" t="s">
        <v>68</v>
      </c>
      <c r="AB54" s="31"/>
      <c r="AC54" s="31">
        <v>71.5</v>
      </c>
      <c r="AD54" s="34">
        <f t="shared" si="11"/>
        <v>71.5</v>
      </c>
      <c r="AE54" s="33">
        <f t="shared" si="12"/>
        <v>1.4895833333333333</v>
      </c>
      <c r="AF54" s="33">
        <f t="shared" si="13"/>
        <v>44.052266319670352</v>
      </c>
      <c r="AG54" s="33">
        <f t="shared" si="14"/>
        <v>1.3215679895901105</v>
      </c>
      <c r="AH54" s="34">
        <f>IF(AA54="",0,VLOOKUP(AA54,[1]!Costo_Twist,2,FALSE)*AE54)</f>
        <v>101.07336300282894</v>
      </c>
      <c r="AI54" s="35" t="s">
        <v>71</v>
      </c>
      <c r="AJ54" s="35"/>
      <c r="AK54" s="35">
        <v>5</v>
      </c>
      <c r="AL54" s="35">
        <f t="shared" si="15"/>
        <v>5</v>
      </c>
      <c r="AM54" s="29">
        <f t="shared" si="16"/>
        <v>0.10416666666666667</v>
      </c>
      <c r="AN54" s="29">
        <f t="shared" si="17"/>
        <v>3.0805780643126126</v>
      </c>
      <c r="AO54" s="29">
        <f t="shared" si="18"/>
        <v>9.241734192937838E-2</v>
      </c>
      <c r="AP54" s="30">
        <f>IF(AI54="",0,VLOOKUP(AI54,[1]!Costo_Twist,2,FALSE)*AM54)</f>
        <v>30.260606105410496</v>
      </c>
      <c r="AQ54" s="42"/>
      <c r="AR54" s="42"/>
      <c r="AS54" s="42"/>
      <c r="AT54" s="42">
        <f t="shared" si="19"/>
        <v>0</v>
      </c>
      <c r="AU54" s="43">
        <f t="shared" si="20"/>
        <v>0</v>
      </c>
      <c r="AV54" s="43">
        <f t="shared" si="21"/>
        <v>0</v>
      </c>
      <c r="AW54" s="43">
        <f t="shared" si="22"/>
        <v>0</v>
      </c>
      <c r="AX54" s="44">
        <f>IF(AQ54="",0,VLOOKUP(AQ54,[1]!Costo_Twist,2,FALSE)*AU54)</f>
        <v>0</v>
      </c>
      <c r="AY54" s="36">
        <f t="shared" si="23"/>
        <v>151.78993430325968</v>
      </c>
      <c r="AZ54" s="41">
        <f t="shared" si="24"/>
        <v>1.75</v>
      </c>
      <c r="BA54" s="37">
        <f t="shared" si="25"/>
        <v>129.75</v>
      </c>
      <c r="BB54" s="37" t="str">
        <f t="shared" si="26"/>
        <v>ok</v>
      </c>
      <c r="BC54" s="37" t="str">
        <f t="shared" si="27"/>
        <v>ok</v>
      </c>
      <c r="BE54" s="11" t="b">
        <f t="shared" si="28"/>
        <v>0</v>
      </c>
      <c r="BF54" s="11" t="b">
        <f t="shared" si="29"/>
        <v>0</v>
      </c>
      <c r="BG54" s="11" t="b">
        <f t="shared" si="30"/>
        <v>0</v>
      </c>
      <c r="BH54" s="11">
        <f t="shared" si="31"/>
        <v>4.6208670964689187</v>
      </c>
      <c r="BI54" s="11" t="b">
        <f t="shared" si="32"/>
        <v>0</v>
      </c>
      <c r="BJ54" s="11">
        <f t="shared" si="33"/>
        <v>44.052266319670352</v>
      </c>
      <c r="BK54" s="11">
        <f t="shared" si="34"/>
        <v>3.0805780643126126</v>
      </c>
      <c r="BL54" s="11" t="b">
        <f t="shared" si="35"/>
        <v>0</v>
      </c>
      <c r="BM54" s="11" t="b">
        <f t="shared" si="36"/>
        <v>0</v>
      </c>
      <c r="BN54" s="11" t="b">
        <f t="shared" si="37"/>
        <v>0</v>
      </c>
      <c r="BO54" s="11" t="b">
        <f t="shared" si="38"/>
        <v>0</v>
      </c>
      <c r="BP54" s="11" t="b">
        <f t="shared" si="39"/>
        <v>0</v>
      </c>
      <c r="BQ54" s="11" t="b">
        <f t="shared" si="40"/>
        <v>0</v>
      </c>
      <c r="BR54" s="11" t="b">
        <f t="shared" si="41"/>
        <v>0</v>
      </c>
    </row>
    <row r="55" spans="1:70" s="5" customFormat="1" ht="12.75" customHeight="1" x14ac:dyDescent="0.7">
      <c r="A55" s="24" t="s">
        <v>2393</v>
      </c>
      <c r="B55" s="25" t="s">
        <v>2394</v>
      </c>
      <c r="C55" s="24" t="s">
        <v>83</v>
      </c>
      <c r="D55" s="26" t="s">
        <v>41</v>
      </c>
      <c r="E55" s="24" t="s">
        <v>2610</v>
      </c>
      <c r="F55" s="24" t="s">
        <v>2610</v>
      </c>
      <c r="G55" s="62" t="s">
        <v>101</v>
      </c>
      <c r="H55" s="16"/>
      <c r="I55" s="16"/>
      <c r="J55" s="16"/>
      <c r="K55" s="26"/>
      <c r="L55" s="26"/>
      <c r="M55" s="26"/>
      <c r="N55" s="26"/>
      <c r="O55" s="40"/>
      <c r="P55" s="32" t="s">
        <v>79</v>
      </c>
      <c r="Q55" s="32">
        <v>128</v>
      </c>
      <c r="R55" s="60">
        <f t="shared" si="6"/>
        <v>0</v>
      </c>
      <c r="S55" s="27" t="s">
        <v>65</v>
      </c>
      <c r="T55" s="27"/>
      <c r="U55" s="28">
        <v>35</v>
      </c>
      <c r="V55" s="30">
        <f t="shared" si="7"/>
        <v>35</v>
      </c>
      <c r="W55" s="29">
        <f t="shared" si="8"/>
        <v>0.72916666666666663</v>
      </c>
      <c r="X55" s="29">
        <f t="shared" si="9"/>
        <v>21.564046450188286</v>
      </c>
      <c r="Y55" s="29">
        <f t="shared" si="10"/>
        <v>0.64692139350564859</v>
      </c>
      <c r="Z55" s="30">
        <f>IF(S55="",0,VLOOKUP(S55,[1]!Costo_Twist,2,FALSE)*W55)</f>
        <v>106.76619747464294</v>
      </c>
      <c r="AA55" s="31" t="s">
        <v>74</v>
      </c>
      <c r="AB55" s="31"/>
      <c r="AC55" s="31">
        <v>10</v>
      </c>
      <c r="AD55" s="34">
        <f t="shared" si="11"/>
        <v>10</v>
      </c>
      <c r="AE55" s="33">
        <f t="shared" si="12"/>
        <v>0.20833333333333334</v>
      </c>
      <c r="AF55" s="33">
        <f t="shared" si="13"/>
        <v>6.1611561286252252</v>
      </c>
      <c r="AG55" s="33">
        <f t="shared" si="14"/>
        <v>0.18483468385875676</v>
      </c>
      <c r="AH55" s="34">
        <f>IF(AA55="",0,VLOOKUP(AA55,[1]!Costo_Twist,2,FALSE)*AE55)</f>
        <v>24.899212427674442</v>
      </c>
      <c r="AI55" s="35" t="s">
        <v>64</v>
      </c>
      <c r="AJ55" s="35"/>
      <c r="AK55" s="35">
        <v>8.5</v>
      </c>
      <c r="AL55" s="35">
        <f t="shared" si="15"/>
        <v>8.5</v>
      </c>
      <c r="AM55" s="29">
        <f t="shared" si="16"/>
        <v>0.17708333333333334</v>
      </c>
      <c r="AN55" s="29">
        <f t="shared" si="17"/>
        <v>5.2369827093314418</v>
      </c>
      <c r="AO55" s="29">
        <f t="shared" si="18"/>
        <v>0.15710948127994326</v>
      </c>
      <c r="AP55" s="30">
        <f>IF(AI55="",0,VLOOKUP(AI55,[1]!Costo_Twist,2,FALSE)*AM55)</f>
        <v>21.987720673034271</v>
      </c>
      <c r="AQ55" s="42"/>
      <c r="AR55" s="42"/>
      <c r="AS55" s="42"/>
      <c r="AT55" s="42">
        <f t="shared" si="19"/>
        <v>0</v>
      </c>
      <c r="AU55" s="43">
        <f t="shared" si="20"/>
        <v>0</v>
      </c>
      <c r="AV55" s="43">
        <f t="shared" si="21"/>
        <v>0</v>
      </c>
      <c r="AW55" s="43">
        <f t="shared" si="22"/>
        <v>0</v>
      </c>
      <c r="AX55" s="44">
        <f>IF(AQ55="",0,VLOOKUP(AQ55,[1]!Costo_Twist,2,FALSE)*AU55)</f>
        <v>0</v>
      </c>
      <c r="AY55" s="36">
        <f t="shared" si="23"/>
        <v>153.65313057535164</v>
      </c>
      <c r="AZ55" s="41">
        <f t="shared" si="24"/>
        <v>1.1145833333333333</v>
      </c>
      <c r="BA55" s="37">
        <f t="shared" si="25"/>
        <v>129.11458333333334</v>
      </c>
      <c r="BB55" s="37" t="str">
        <f t="shared" si="26"/>
        <v>ok</v>
      </c>
      <c r="BC55" s="37" t="str">
        <f t="shared" si="27"/>
        <v>ok</v>
      </c>
      <c r="BE55" s="11" t="b">
        <f t="shared" si="28"/>
        <v>0</v>
      </c>
      <c r="BF55" s="11" t="b">
        <f t="shared" si="29"/>
        <v>0</v>
      </c>
      <c r="BG55" s="11" t="b">
        <f t="shared" si="30"/>
        <v>0</v>
      </c>
      <c r="BH55" s="11" t="b">
        <f t="shared" si="31"/>
        <v>0</v>
      </c>
      <c r="BI55" s="11" t="b">
        <f t="shared" si="32"/>
        <v>0</v>
      </c>
      <c r="BJ55" s="11" t="b">
        <f t="shared" si="33"/>
        <v>0</v>
      </c>
      <c r="BK55" s="11" t="b">
        <f t="shared" si="34"/>
        <v>0</v>
      </c>
      <c r="BL55" s="11">
        <f t="shared" si="35"/>
        <v>5.2369827093314418</v>
      </c>
      <c r="BM55" s="11">
        <f t="shared" si="36"/>
        <v>21.564046450188286</v>
      </c>
      <c r="BN55" s="11" t="b">
        <f t="shared" si="37"/>
        <v>0</v>
      </c>
      <c r="BO55" s="11" t="b">
        <f t="shared" si="38"/>
        <v>0</v>
      </c>
      <c r="BP55" s="11" t="b">
        <f t="shared" si="39"/>
        <v>0</v>
      </c>
      <c r="BQ55" s="11">
        <f t="shared" si="40"/>
        <v>6.1611561286252252</v>
      </c>
      <c r="BR55" s="11" t="b">
        <f t="shared" si="41"/>
        <v>0</v>
      </c>
    </row>
    <row r="56" spans="1:70" s="5" customFormat="1" ht="12.75" customHeight="1" x14ac:dyDescent="0.7">
      <c r="A56" s="24" t="s">
        <v>2393</v>
      </c>
      <c r="B56" s="25" t="s">
        <v>2394</v>
      </c>
      <c r="C56" s="24" t="s">
        <v>83</v>
      </c>
      <c r="D56" s="26" t="s">
        <v>41</v>
      </c>
      <c r="E56" s="24" t="s">
        <v>2610</v>
      </c>
      <c r="F56" s="24" t="s">
        <v>2610</v>
      </c>
      <c r="G56" s="62" t="s">
        <v>102</v>
      </c>
      <c r="H56" s="16"/>
      <c r="I56" s="16"/>
      <c r="J56" s="16"/>
      <c r="K56" s="26"/>
      <c r="L56" s="26"/>
      <c r="M56" s="26"/>
      <c r="N56" s="26"/>
      <c r="O56" s="40"/>
      <c r="P56" s="32" t="s">
        <v>79</v>
      </c>
      <c r="Q56" s="32">
        <v>128</v>
      </c>
      <c r="R56" s="60">
        <f t="shared" si="6"/>
        <v>0</v>
      </c>
      <c r="S56" s="27" t="s">
        <v>65</v>
      </c>
      <c r="T56" s="27"/>
      <c r="U56" s="28">
        <v>20.5</v>
      </c>
      <c r="V56" s="30">
        <f t="shared" si="7"/>
        <v>20.5</v>
      </c>
      <c r="W56" s="29">
        <f t="shared" si="8"/>
        <v>0.42708333333333331</v>
      </c>
      <c r="X56" s="29">
        <f t="shared" si="9"/>
        <v>12.63037006368171</v>
      </c>
      <c r="Y56" s="29">
        <f t="shared" si="10"/>
        <v>0.3789111019104513</v>
      </c>
      <c r="Z56" s="30">
        <f>IF(S56="",0,VLOOKUP(S56,[1]!Costo_Twist,2,FALSE)*W56)</f>
        <v>62.534487092290867</v>
      </c>
      <c r="AA56" s="31" t="s">
        <v>64</v>
      </c>
      <c r="AB56" s="31"/>
      <c r="AC56" s="31">
        <v>2</v>
      </c>
      <c r="AD56" s="34">
        <f t="shared" si="11"/>
        <v>2</v>
      </c>
      <c r="AE56" s="33">
        <f t="shared" si="12"/>
        <v>4.1666666666666664E-2</v>
      </c>
      <c r="AF56" s="33">
        <f t="shared" si="13"/>
        <v>1.232231225725045</v>
      </c>
      <c r="AG56" s="33">
        <f t="shared" si="14"/>
        <v>3.6966936771751349E-2</v>
      </c>
      <c r="AH56" s="34">
        <f>IF(AA56="",0,VLOOKUP(AA56,[1]!Costo_Twist,2,FALSE)*AE56)</f>
        <v>5.1735813348315931</v>
      </c>
      <c r="AI56" s="35" t="s">
        <v>66</v>
      </c>
      <c r="AJ56" s="35"/>
      <c r="AK56" s="35">
        <v>1</v>
      </c>
      <c r="AL56" s="35">
        <f t="shared" si="15"/>
        <v>1</v>
      </c>
      <c r="AM56" s="29">
        <f t="shared" si="16"/>
        <v>2.0833333333333332E-2</v>
      </c>
      <c r="AN56" s="29">
        <f t="shared" si="17"/>
        <v>0.61611561286252248</v>
      </c>
      <c r="AO56" s="29">
        <f t="shared" si="18"/>
        <v>1.8483468385875675E-2</v>
      </c>
      <c r="AP56" s="30">
        <f>IF(AI56="",0,VLOOKUP(AI56,[1]!Costo_Twist,2,FALSE)*AM56)</f>
        <v>5.2223980049482011</v>
      </c>
      <c r="AQ56" s="42"/>
      <c r="AR56" s="42"/>
      <c r="AS56" s="42"/>
      <c r="AT56" s="42">
        <f t="shared" si="19"/>
        <v>0</v>
      </c>
      <c r="AU56" s="43">
        <f t="shared" si="20"/>
        <v>0</v>
      </c>
      <c r="AV56" s="43">
        <f t="shared" si="21"/>
        <v>0</v>
      </c>
      <c r="AW56" s="43">
        <f t="shared" si="22"/>
        <v>0</v>
      </c>
      <c r="AX56" s="44">
        <f>IF(AQ56="",0,VLOOKUP(AQ56,[1]!Costo_Twist,2,FALSE)*AU56)</f>
        <v>0</v>
      </c>
      <c r="AY56" s="36">
        <f t="shared" si="23"/>
        <v>72.930466432070659</v>
      </c>
      <c r="AZ56" s="41">
        <f t="shared" si="24"/>
        <v>0.48958333333333331</v>
      </c>
      <c r="BA56" s="37">
        <f t="shared" si="25"/>
        <v>128.48958333333334</v>
      </c>
      <c r="BB56" s="37" t="str">
        <f t="shared" si="26"/>
        <v>ok</v>
      </c>
      <c r="BC56" s="37" t="str">
        <f t="shared" si="27"/>
        <v>ok</v>
      </c>
      <c r="BE56" s="11" t="b">
        <f t="shared" si="28"/>
        <v>0</v>
      </c>
      <c r="BF56" s="11" t="b">
        <f t="shared" si="29"/>
        <v>0</v>
      </c>
      <c r="BG56" s="11" t="b">
        <f t="shared" si="30"/>
        <v>0</v>
      </c>
      <c r="BH56" s="11" t="b">
        <f t="shared" si="31"/>
        <v>0</v>
      </c>
      <c r="BI56" s="11" t="b">
        <f t="shared" si="32"/>
        <v>0</v>
      </c>
      <c r="BJ56" s="11" t="b">
        <f t="shared" si="33"/>
        <v>0</v>
      </c>
      <c r="BK56" s="11" t="b">
        <f t="shared" si="34"/>
        <v>0</v>
      </c>
      <c r="BL56" s="11">
        <f t="shared" si="35"/>
        <v>1.232231225725045</v>
      </c>
      <c r="BM56" s="11">
        <f t="shared" si="36"/>
        <v>12.63037006368171</v>
      </c>
      <c r="BN56" s="11" t="b">
        <f t="shared" si="37"/>
        <v>0</v>
      </c>
      <c r="BO56" s="11">
        <f t="shared" si="38"/>
        <v>0.61611561286252248</v>
      </c>
      <c r="BP56" s="11" t="b">
        <f t="shared" si="39"/>
        <v>0</v>
      </c>
      <c r="BQ56" s="11" t="b">
        <f t="shared" si="40"/>
        <v>0</v>
      </c>
      <c r="BR56" s="11" t="b">
        <f t="shared" si="41"/>
        <v>0</v>
      </c>
    </row>
    <row r="57" spans="1:70" s="5" customFormat="1" ht="12.75" customHeight="1" x14ac:dyDescent="0.7">
      <c r="A57" s="24" t="s">
        <v>2393</v>
      </c>
      <c r="B57" s="25" t="s">
        <v>2394</v>
      </c>
      <c r="C57" s="24" t="s">
        <v>83</v>
      </c>
      <c r="D57" s="26" t="s">
        <v>41</v>
      </c>
      <c r="E57" s="24" t="s">
        <v>2610</v>
      </c>
      <c r="F57" s="24" t="s">
        <v>2610</v>
      </c>
      <c r="G57" s="62" t="s">
        <v>103</v>
      </c>
      <c r="H57" s="16"/>
      <c r="I57" s="16"/>
      <c r="J57" s="16"/>
      <c r="K57" s="26"/>
      <c r="L57" s="26"/>
      <c r="M57" s="26"/>
      <c r="N57" s="26"/>
      <c r="O57" s="40"/>
      <c r="P57" s="32" t="s">
        <v>79</v>
      </c>
      <c r="Q57" s="32">
        <v>124</v>
      </c>
      <c r="R57" s="60">
        <f t="shared" si="6"/>
        <v>0</v>
      </c>
      <c r="S57" s="27" t="s">
        <v>68</v>
      </c>
      <c r="T57" s="27"/>
      <c r="U57" s="28">
        <v>29.5</v>
      </c>
      <c r="V57" s="30">
        <f t="shared" si="7"/>
        <v>29.5</v>
      </c>
      <c r="W57" s="29">
        <f t="shared" si="8"/>
        <v>0.61458333333333337</v>
      </c>
      <c r="X57" s="29">
        <f t="shared" si="9"/>
        <v>18.175410579444414</v>
      </c>
      <c r="Y57" s="29">
        <f t="shared" si="10"/>
        <v>0.54526231738333242</v>
      </c>
      <c r="Z57" s="30">
        <f>IF(S57="",0,VLOOKUP(S57,[1]!Costo_Twist,2,FALSE)*W57)</f>
        <v>41.701597322845508</v>
      </c>
      <c r="AA57" s="31" t="s">
        <v>73</v>
      </c>
      <c r="AB57" s="31"/>
      <c r="AC57" s="31">
        <v>19</v>
      </c>
      <c r="AD57" s="34">
        <f t="shared" si="11"/>
        <v>19</v>
      </c>
      <c r="AE57" s="33">
        <f t="shared" si="12"/>
        <v>0.39583333333333331</v>
      </c>
      <c r="AF57" s="33">
        <f t="shared" si="13"/>
        <v>11.706196644387926</v>
      </c>
      <c r="AG57" s="33">
        <f t="shared" si="14"/>
        <v>0.3511858993316378</v>
      </c>
      <c r="AH57" s="34">
        <f>IF(AA57="",0,VLOOKUP(AA57,[1]!Costo_Twist,2,FALSE)*AE57)</f>
        <v>51.821778494051316</v>
      </c>
      <c r="AI57" s="35" t="s">
        <v>74</v>
      </c>
      <c r="AJ57" s="35"/>
      <c r="AK57" s="35">
        <v>1.5</v>
      </c>
      <c r="AL57" s="35">
        <f t="shared" si="15"/>
        <v>1.5</v>
      </c>
      <c r="AM57" s="29">
        <f t="shared" si="16"/>
        <v>3.125E-2</v>
      </c>
      <c r="AN57" s="29">
        <f t="shared" si="17"/>
        <v>0.92417341929378372</v>
      </c>
      <c r="AO57" s="29">
        <f t="shared" si="18"/>
        <v>2.7725202578813512E-2</v>
      </c>
      <c r="AP57" s="30">
        <f>IF(AI57="",0,VLOOKUP(AI57,[1]!Costo_Twist,2,FALSE)*AM57)</f>
        <v>3.7348818641511663</v>
      </c>
      <c r="AQ57" s="42"/>
      <c r="AR57" s="42"/>
      <c r="AS57" s="42"/>
      <c r="AT57" s="42">
        <f t="shared" si="19"/>
        <v>0</v>
      </c>
      <c r="AU57" s="43">
        <f t="shared" si="20"/>
        <v>0</v>
      </c>
      <c r="AV57" s="43">
        <f t="shared" si="21"/>
        <v>0</v>
      </c>
      <c r="AW57" s="43">
        <f t="shared" si="22"/>
        <v>0</v>
      </c>
      <c r="AX57" s="44">
        <f>IF(AQ57="",0,VLOOKUP(AQ57,[1]!Costo_Twist,2,FALSE)*AU57)</f>
        <v>0</v>
      </c>
      <c r="AY57" s="36">
        <f t="shared" si="23"/>
        <v>97.258257681047979</v>
      </c>
      <c r="AZ57" s="41">
        <f t="shared" si="24"/>
        <v>1.0416666666666667</v>
      </c>
      <c r="BA57" s="37">
        <f t="shared" si="25"/>
        <v>125.04166666666667</v>
      </c>
      <c r="BB57" s="37" t="str">
        <f t="shared" si="26"/>
        <v>ok</v>
      </c>
      <c r="BC57" s="37" t="str">
        <f t="shared" si="27"/>
        <v>ok</v>
      </c>
      <c r="BE57" s="11" t="b">
        <f t="shared" si="28"/>
        <v>0</v>
      </c>
      <c r="BF57" s="11" t="b">
        <f t="shared" si="29"/>
        <v>0</v>
      </c>
      <c r="BG57" s="11" t="b">
        <f t="shared" si="30"/>
        <v>0</v>
      </c>
      <c r="BH57" s="11">
        <f t="shared" si="31"/>
        <v>11.706196644387926</v>
      </c>
      <c r="BI57" s="11" t="b">
        <f t="shared" si="32"/>
        <v>0</v>
      </c>
      <c r="BJ57" s="11">
        <f t="shared" si="33"/>
        <v>18.175410579444414</v>
      </c>
      <c r="BK57" s="11" t="b">
        <f t="shared" si="34"/>
        <v>0</v>
      </c>
      <c r="BL57" s="11" t="b">
        <f t="shared" si="35"/>
        <v>0</v>
      </c>
      <c r="BM57" s="11" t="b">
        <f t="shared" si="36"/>
        <v>0</v>
      </c>
      <c r="BN57" s="11" t="b">
        <f t="shared" si="37"/>
        <v>0</v>
      </c>
      <c r="BO57" s="11" t="b">
        <f t="shared" si="38"/>
        <v>0</v>
      </c>
      <c r="BP57" s="11" t="b">
        <f t="shared" si="39"/>
        <v>0</v>
      </c>
      <c r="BQ57" s="11">
        <f t="shared" si="40"/>
        <v>0.92417341929378372</v>
      </c>
      <c r="BR57" s="11" t="b">
        <f t="shared" si="41"/>
        <v>0</v>
      </c>
    </row>
    <row r="58" spans="1:70" s="5" customFormat="1" ht="12.75" customHeight="1" x14ac:dyDescent="0.7">
      <c r="A58" s="24" t="s">
        <v>2393</v>
      </c>
      <c r="B58" s="25" t="s">
        <v>2394</v>
      </c>
      <c r="C58" s="24" t="s">
        <v>83</v>
      </c>
      <c r="D58" s="26" t="s">
        <v>41</v>
      </c>
      <c r="E58" s="24" t="s">
        <v>2610</v>
      </c>
      <c r="F58" s="24" t="s">
        <v>2610</v>
      </c>
      <c r="G58" s="62" t="s">
        <v>104</v>
      </c>
      <c r="H58" s="16"/>
      <c r="I58" s="16"/>
      <c r="J58" s="16"/>
      <c r="K58" s="26"/>
      <c r="L58" s="26"/>
      <c r="M58" s="26"/>
      <c r="N58" s="26"/>
      <c r="O58" s="40"/>
      <c r="P58" s="32" t="s">
        <v>80</v>
      </c>
      <c r="Q58" s="32">
        <v>124</v>
      </c>
      <c r="R58" s="60">
        <f t="shared" si="6"/>
        <v>0</v>
      </c>
      <c r="S58" s="27" t="s">
        <v>64</v>
      </c>
      <c r="T58" s="27"/>
      <c r="U58" s="28">
        <v>3.5</v>
      </c>
      <c r="V58" s="30">
        <f t="shared" si="7"/>
        <v>3.5</v>
      </c>
      <c r="W58" s="29">
        <f t="shared" si="8"/>
        <v>7.2916666666666671E-2</v>
      </c>
      <c r="X58" s="29">
        <f t="shared" si="9"/>
        <v>2.1564046450188288</v>
      </c>
      <c r="Y58" s="29">
        <f t="shared" si="10"/>
        <v>6.4692139350564865E-2</v>
      </c>
      <c r="Z58" s="30">
        <f>IF(S58="",0,VLOOKUP(S58,[1]!Costo_Twist,2,FALSE)*W58)</f>
        <v>9.053767335955289</v>
      </c>
      <c r="AA58" s="31" t="s">
        <v>65</v>
      </c>
      <c r="AB58" s="31"/>
      <c r="AC58" s="31">
        <v>138</v>
      </c>
      <c r="AD58" s="34">
        <f t="shared" si="11"/>
        <v>138</v>
      </c>
      <c r="AE58" s="33">
        <f t="shared" si="12"/>
        <v>2.875</v>
      </c>
      <c r="AF58" s="33">
        <f t="shared" si="13"/>
        <v>85.0239545750281</v>
      </c>
      <c r="AG58" s="33">
        <f t="shared" si="14"/>
        <v>2.550718637250843</v>
      </c>
      <c r="AH58" s="34">
        <f>IF(AA58="",0,VLOOKUP(AA58,[1]!Costo_Twist,2,FALSE)*AE58)</f>
        <v>420.96386432859219</v>
      </c>
      <c r="AI58" s="35" t="s">
        <v>66</v>
      </c>
      <c r="AJ58" s="35"/>
      <c r="AK58" s="35">
        <v>5.5</v>
      </c>
      <c r="AL58" s="35">
        <f t="shared" si="15"/>
        <v>5.5</v>
      </c>
      <c r="AM58" s="29">
        <f t="shared" si="16"/>
        <v>0.11458333333333333</v>
      </c>
      <c r="AN58" s="29">
        <f t="shared" si="17"/>
        <v>3.3886358707438737</v>
      </c>
      <c r="AO58" s="29">
        <f t="shared" si="18"/>
        <v>0.10165907612231621</v>
      </c>
      <c r="AP58" s="30">
        <f>IF(AI58="",0,VLOOKUP(AI58,[1]!Costo_Twist,2,FALSE)*AM58)</f>
        <v>28.723189027215106</v>
      </c>
      <c r="AQ58" s="42"/>
      <c r="AR58" s="42"/>
      <c r="AS58" s="42"/>
      <c r="AT58" s="42">
        <f t="shared" si="19"/>
        <v>0</v>
      </c>
      <c r="AU58" s="43">
        <f t="shared" si="20"/>
        <v>0</v>
      </c>
      <c r="AV58" s="43">
        <f t="shared" si="21"/>
        <v>0</v>
      </c>
      <c r="AW58" s="43">
        <f t="shared" si="22"/>
        <v>0</v>
      </c>
      <c r="AX58" s="44">
        <f>IF(AQ58="",0,VLOOKUP(AQ58,[1]!Costo_Twist,2,FALSE)*AU58)</f>
        <v>0</v>
      </c>
      <c r="AY58" s="36">
        <f t="shared" si="23"/>
        <v>458.74082069176256</v>
      </c>
      <c r="AZ58" s="41">
        <f t="shared" si="24"/>
        <v>3.0625</v>
      </c>
      <c r="BA58" s="37">
        <f t="shared" si="25"/>
        <v>127.0625</v>
      </c>
      <c r="BB58" s="37" t="str">
        <f t="shared" si="26"/>
        <v>ok</v>
      </c>
      <c r="BC58" s="37" t="str">
        <f t="shared" si="27"/>
        <v>ok</v>
      </c>
      <c r="BE58" s="11" t="b">
        <f t="shared" si="28"/>
        <v>0</v>
      </c>
      <c r="BF58" s="11" t="b">
        <f t="shared" si="29"/>
        <v>0</v>
      </c>
      <c r="BG58" s="11" t="b">
        <f t="shared" si="30"/>
        <v>0</v>
      </c>
      <c r="BH58" s="11" t="b">
        <f t="shared" si="31"/>
        <v>0</v>
      </c>
      <c r="BI58" s="11" t="b">
        <f t="shared" si="32"/>
        <v>0</v>
      </c>
      <c r="BJ58" s="11" t="b">
        <f t="shared" si="33"/>
        <v>0</v>
      </c>
      <c r="BK58" s="11" t="b">
        <f t="shared" si="34"/>
        <v>0</v>
      </c>
      <c r="BL58" s="11">
        <f t="shared" si="35"/>
        <v>2.1564046450188288</v>
      </c>
      <c r="BM58" s="11">
        <f t="shared" si="36"/>
        <v>85.0239545750281</v>
      </c>
      <c r="BN58" s="11" t="b">
        <f t="shared" si="37"/>
        <v>0</v>
      </c>
      <c r="BO58" s="11">
        <f t="shared" si="38"/>
        <v>3.3886358707438737</v>
      </c>
      <c r="BP58" s="11" t="b">
        <f t="shared" si="39"/>
        <v>0</v>
      </c>
      <c r="BQ58" s="11" t="b">
        <f t="shared" si="40"/>
        <v>0</v>
      </c>
      <c r="BR58" s="11" t="b">
        <f t="shared" si="41"/>
        <v>0</v>
      </c>
    </row>
    <row r="59" spans="1:70" s="5" customFormat="1" ht="12.75" customHeight="1" x14ac:dyDescent="0.7">
      <c r="A59" s="24" t="s">
        <v>2393</v>
      </c>
      <c r="B59" s="25" t="s">
        <v>2394</v>
      </c>
      <c r="C59" s="24" t="s">
        <v>83</v>
      </c>
      <c r="D59" s="26" t="s">
        <v>41</v>
      </c>
      <c r="E59" s="24" t="s">
        <v>2610</v>
      </c>
      <c r="F59" s="24" t="s">
        <v>2610</v>
      </c>
      <c r="G59" s="62" t="s">
        <v>90</v>
      </c>
      <c r="H59" s="16"/>
      <c r="I59" s="16"/>
      <c r="J59" s="16"/>
      <c r="K59" s="26"/>
      <c r="L59" s="26"/>
      <c r="M59" s="26"/>
      <c r="N59" s="26"/>
      <c r="O59" s="40"/>
      <c r="P59" s="61" t="s">
        <v>80</v>
      </c>
      <c r="Q59" s="32">
        <v>124</v>
      </c>
      <c r="R59" s="60">
        <f t="shared" si="6"/>
        <v>0</v>
      </c>
      <c r="S59" s="27" t="s">
        <v>64</v>
      </c>
      <c r="T59" s="27"/>
      <c r="U59" s="28">
        <v>2.5</v>
      </c>
      <c r="V59" s="30">
        <f t="shared" si="7"/>
        <v>2.5</v>
      </c>
      <c r="W59" s="29">
        <f t="shared" si="8"/>
        <v>5.2083333333333336E-2</v>
      </c>
      <c r="X59" s="29">
        <f t="shared" si="9"/>
        <v>1.5402890321563063</v>
      </c>
      <c r="Y59" s="29">
        <f t="shared" si="10"/>
        <v>4.620867096468919E-2</v>
      </c>
      <c r="Z59" s="30">
        <f>IF(S59="",0,VLOOKUP(S59,[1]!Costo_Twist,2,FALSE)*W59)</f>
        <v>6.466976668539492</v>
      </c>
      <c r="AA59" s="31" t="s">
        <v>65</v>
      </c>
      <c r="AB59" s="31"/>
      <c r="AC59" s="31">
        <v>33</v>
      </c>
      <c r="AD59" s="34">
        <f t="shared" si="11"/>
        <v>33</v>
      </c>
      <c r="AE59" s="33">
        <f t="shared" si="12"/>
        <v>0.6875</v>
      </c>
      <c r="AF59" s="33">
        <f t="shared" si="13"/>
        <v>20.331815224463242</v>
      </c>
      <c r="AG59" s="33">
        <f t="shared" si="14"/>
        <v>0.60995445673389725</v>
      </c>
      <c r="AH59" s="34">
        <f>IF(AA59="",0,VLOOKUP(AA59,[1]!Costo_Twist,2,FALSE)*AE59)</f>
        <v>100.66527190466334</v>
      </c>
      <c r="AI59" s="35" t="s">
        <v>66</v>
      </c>
      <c r="AJ59" s="35"/>
      <c r="AK59" s="35">
        <v>3</v>
      </c>
      <c r="AL59" s="35">
        <f t="shared" si="15"/>
        <v>3</v>
      </c>
      <c r="AM59" s="29">
        <f t="shared" si="16"/>
        <v>6.25E-2</v>
      </c>
      <c r="AN59" s="29">
        <f t="shared" si="17"/>
        <v>1.8483468385875674</v>
      </c>
      <c r="AO59" s="29">
        <f t="shared" si="18"/>
        <v>5.5450405157627024E-2</v>
      </c>
      <c r="AP59" s="30">
        <f>IF(AI59="",0,VLOOKUP(AI59,[1]!Costo_Twist,2,FALSE)*AM59)</f>
        <v>15.667194014844604</v>
      </c>
      <c r="AQ59" s="42"/>
      <c r="AR59" s="42"/>
      <c r="AS59" s="42"/>
      <c r="AT59" s="42">
        <f t="shared" si="19"/>
        <v>0</v>
      </c>
      <c r="AU59" s="43">
        <f t="shared" si="20"/>
        <v>0</v>
      </c>
      <c r="AV59" s="43">
        <f t="shared" si="21"/>
        <v>0</v>
      </c>
      <c r="AW59" s="43">
        <f t="shared" si="22"/>
        <v>0</v>
      </c>
      <c r="AX59" s="44">
        <f>IF(AQ59="",0,VLOOKUP(AQ59,[1]!Costo_Twist,2,FALSE)*AU59)</f>
        <v>0</v>
      </c>
      <c r="AY59" s="36">
        <f t="shared" si="23"/>
        <v>122.79944258804744</v>
      </c>
      <c r="AZ59" s="41">
        <f t="shared" si="24"/>
        <v>0.80208333333333337</v>
      </c>
      <c r="BA59" s="37">
        <f t="shared" si="25"/>
        <v>124.80208333333333</v>
      </c>
      <c r="BB59" s="37" t="str">
        <f t="shared" si="26"/>
        <v>ok</v>
      </c>
      <c r="BC59" s="37" t="str">
        <f t="shared" si="27"/>
        <v>ok</v>
      </c>
      <c r="BE59" s="11" t="b">
        <f t="shared" si="28"/>
        <v>0</v>
      </c>
      <c r="BF59" s="11" t="b">
        <f t="shared" si="29"/>
        <v>0</v>
      </c>
      <c r="BG59" s="11" t="b">
        <f t="shared" si="30"/>
        <v>0</v>
      </c>
      <c r="BH59" s="11" t="b">
        <f t="shared" si="31"/>
        <v>0</v>
      </c>
      <c r="BI59" s="11" t="b">
        <f t="shared" si="32"/>
        <v>0</v>
      </c>
      <c r="BJ59" s="11" t="b">
        <f t="shared" si="33"/>
        <v>0</v>
      </c>
      <c r="BK59" s="11" t="b">
        <f t="shared" si="34"/>
        <v>0</v>
      </c>
      <c r="BL59" s="11">
        <f t="shared" si="35"/>
        <v>1.5402890321563063</v>
      </c>
      <c r="BM59" s="11">
        <f t="shared" si="36"/>
        <v>20.331815224463242</v>
      </c>
      <c r="BN59" s="11" t="b">
        <f t="shared" si="37"/>
        <v>0</v>
      </c>
      <c r="BO59" s="11">
        <f t="shared" si="38"/>
        <v>1.8483468385875674</v>
      </c>
      <c r="BP59" s="11" t="b">
        <f t="shared" si="39"/>
        <v>0</v>
      </c>
      <c r="BQ59" s="11" t="b">
        <f t="shared" si="40"/>
        <v>0</v>
      </c>
      <c r="BR59" s="11" t="b">
        <f t="shared" si="41"/>
        <v>0</v>
      </c>
    </row>
    <row r="60" spans="1:70" s="5" customFormat="1" ht="12.75" customHeight="1" x14ac:dyDescent="0.7">
      <c r="A60" s="24" t="s">
        <v>2393</v>
      </c>
      <c r="B60" s="25" t="s">
        <v>2394</v>
      </c>
      <c r="C60" s="24" t="s">
        <v>83</v>
      </c>
      <c r="D60" s="26" t="s">
        <v>41</v>
      </c>
      <c r="E60" s="24" t="s">
        <v>2610</v>
      </c>
      <c r="F60" s="24" t="s">
        <v>2610</v>
      </c>
      <c r="G60" s="62" t="s">
        <v>88</v>
      </c>
      <c r="H60" s="16"/>
      <c r="I60" s="16"/>
      <c r="J60" s="16"/>
      <c r="K60" s="26"/>
      <c r="L60" s="26"/>
      <c r="M60" s="26"/>
      <c r="N60" s="26"/>
      <c r="O60" s="40"/>
      <c r="P60" s="61" t="s">
        <v>80</v>
      </c>
      <c r="Q60" s="32">
        <v>124</v>
      </c>
      <c r="R60" s="60">
        <f t="shared" si="6"/>
        <v>0</v>
      </c>
      <c r="S60" s="27" t="s">
        <v>70</v>
      </c>
      <c r="T60" s="27"/>
      <c r="U60" s="28">
        <v>45.5</v>
      </c>
      <c r="V60" s="30">
        <f t="shared" si="7"/>
        <v>45.5</v>
      </c>
      <c r="W60" s="29">
        <f t="shared" si="8"/>
        <v>0.94791666666666663</v>
      </c>
      <c r="X60" s="29">
        <f t="shared" si="9"/>
        <v>28.033260385244773</v>
      </c>
      <c r="Y60" s="29">
        <f t="shared" si="10"/>
        <v>0.84099781155734321</v>
      </c>
      <c r="Z60" s="30">
        <f>IF(S60="",0,VLOOKUP(S60,[1]!Costo_Twist,2,FALSE)*W60)</f>
        <v>214.30143000069</v>
      </c>
      <c r="AA60" s="31" t="s">
        <v>64</v>
      </c>
      <c r="AB60" s="31"/>
      <c r="AC60" s="31">
        <v>4</v>
      </c>
      <c r="AD60" s="34">
        <f t="shared" si="11"/>
        <v>4</v>
      </c>
      <c r="AE60" s="33">
        <f t="shared" si="12"/>
        <v>8.3333333333333329E-2</v>
      </c>
      <c r="AF60" s="33">
        <f t="shared" si="13"/>
        <v>2.4644624514500899</v>
      </c>
      <c r="AG60" s="33">
        <f t="shared" si="14"/>
        <v>7.3933873543502698E-2</v>
      </c>
      <c r="AH60" s="34">
        <f>IF(AA60="",0,VLOOKUP(AA60,[1]!Costo_Twist,2,FALSE)*AE60)</f>
        <v>10.347162669663186</v>
      </c>
      <c r="AI60" s="35" t="s">
        <v>66</v>
      </c>
      <c r="AJ60" s="35"/>
      <c r="AK60" s="35">
        <v>12.5</v>
      </c>
      <c r="AL60" s="35">
        <f t="shared" si="15"/>
        <v>12.5</v>
      </c>
      <c r="AM60" s="29">
        <f t="shared" si="16"/>
        <v>0.26041666666666669</v>
      </c>
      <c r="AN60" s="29">
        <f t="shared" si="17"/>
        <v>7.7014451607815317</v>
      </c>
      <c r="AO60" s="29">
        <f t="shared" si="18"/>
        <v>0.23104335482344596</v>
      </c>
      <c r="AP60" s="30">
        <f>IF(AI60="",0,VLOOKUP(AI60,[1]!Costo_Twist,2,FALSE)*AM60)</f>
        <v>65.279975061852525</v>
      </c>
      <c r="AQ60" s="42"/>
      <c r="AR60" s="42"/>
      <c r="AS60" s="42"/>
      <c r="AT60" s="42">
        <f t="shared" si="19"/>
        <v>0</v>
      </c>
      <c r="AU60" s="43">
        <f t="shared" si="20"/>
        <v>0</v>
      </c>
      <c r="AV60" s="43">
        <f t="shared" si="21"/>
        <v>0</v>
      </c>
      <c r="AW60" s="43">
        <f t="shared" si="22"/>
        <v>0</v>
      </c>
      <c r="AX60" s="44">
        <f>IF(AQ60="",0,VLOOKUP(AQ60,[1]!Costo_Twist,2,FALSE)*AU60)</f>
        <v>0</v>
      </c>
      <c r="AY60" s="36">
        <f t="shared" si="23"/>
        <v>289.92856773220569</v>
      </c>
      <c r="AZ60" s="41">
        <f t="shared" si="24"/>
        <v>1.2916666666666667</v>
      </c>
      <c r="BA60" s="37">
        <f t="shared" si="25"/>
        <v>125.29166666666667</v>
      </c>
      <c r="BB60" s="37" t="str">
        <f t="shared" si="26"/>
        <v>ok</v>
      </c>
      <c r="BC60" s="37" t="str">
        <f t="shared" si="27"/>
        <v>ok</v>
      </c>
      <c r="BE60" s="11">
        <f t="shared" si="28"/>
        <v>28.033260385244773</v>
      </c>
      <c r="BF60" s="11" t="b">
        <f t="shared" si="29"/>
        <v>0</v>
      </c>
      <c r="BG60" s="11" t="b">
        <f t="shared" si="30"/>
        <v>0</v>
      </c>
      <c r="BH60" s="11" t="b">
        <f t="shared" si="31"/>
        <v>0</v>
      </c>
      <c r="BI60" s="11" t="b">
        <f t="shared" si="32"/>
        <v>0</v>
      </c>
      <c r="BJ60" s="11" t="b">
        <f t="shared" si="33"/>
        <v>0</v>
      </c>
      <c r="BK60" s="11" t="b">
        <f t="shared" si="34"/>
        <v>0</v>
      </c>
      <c r="BL60" s="11">
        <f t="shared" si="35"/>
        <v>2.4644624514500899</v>
      </c>
      <c r="BM60" s="11" t="b">
        <f t="shared" si="36"/>
        <v>0</v>
      </c>
      <c r="BN60" s="11" t="b">
        <f t="shared" si="37"/>
        <v>0</v>
      </c>
      <c r="BO60" s="11">
        <f t="shared" si="38"/>
        <v>7.7014451607815317</v>
      </c>
      <c r="BP60" s="11" t="b">
        <f t="shared" si="39"/>
        <v>0</v>
      </c>
      <c r="BQ60" s="11" t="b">
        <f t="shared" si="40"/>
        <v>0</v>
      </c>
      <c r="BR60" s="11" t="b">
        <f t="shared" si="41"/>
        <v>0</v>
      </c>
    </row>
    <row r="61" spans="1:70" s="5" customFormat="1" ht="12.75" customHeight="1" x14ac:dyDescent="0.7">
      <c r="A61" s="24" t="s">
        <v>2393</v>
      </c>
      <c r="B61" s="25" t="s">
        <v>2394</v>
      </c>
      <c r="C61" s="24" t="s">
        <v>83</v>
      </c>
      <c r="D61" s="26" t="s">
        <v>41</v>
      </c>
      <c r="E61" s="24" t="s">
        <v>2610</v>
      </c>
      <c r="F61" s="24" t="s">
        <v>2610</v>
      </c>
      <c r="G61" s="62" t="s">
        <v>105</v>
      </c>
      <c r="H61" s="16"/>
      <c r="I61" s="16"/>
      <c r="J61" s="16"/>
      <c r="K61" s="26"/>
      <c r="L61" s="26"/>
      <c r="M61" s="26"/>
      <c r="N61" s="26"/>
      <c r="O61" s="40"/>
      <c r="P61" s="61" t="s">
        <v>80</v>
      </c>
      <c r="Q61" s="32">
        <v>124</v>
      </c>
      <c r="R61" s="60">
        <f t="shared" si="6"/>
        <v>0</v>
      </c>
      <c r="S61" s="27" t="s">
        <v>69</v>
      </c>
      <c r="T61" s="27"/>
      <c r="U61" s="28">
        <v>145</v>
      </c>
      <c r="V61" s="30">
        <f t="shared" si="7"/>
        <v>145</v>
      </c>
      <c r="W61" s="29">
        <f t="shared" si="8"/>
        <v>3.0208333333333335</v>
      </c>
      <c r="X61" s="29">
        <f t="shared" si="9"/>
        <v>89.336763865065763</v>
      </c>
      <c r="Y61" s="29">
        <f t="shared" si="10"/>
        <v>2.6801029159519727</v>
      </c>
      <c r="Z61" s="30">
        <f>IF(S61="",0,VLOOKUP(S61,[1]!Costo_Twist,2,FALSE)*W61)</f>
        <v>555.55033957279863</v>
      </c>
      <c r="AA61" s="31" t="s">
        <v>71</v>
      </c>
      <c r="AB61" s="31"/>
      <c r="AC61" s="31">
        <v>57.5</v>
      </c>
      <c r="AD61" s="34">
        <f t="shared" si="11"/>
        <v>57.5</v>
      </c>
      <c r="AE61" s="33">
        <f t="shared" si="12"/>
        <v>1.1979166666666667</v>
      </c>
      <c r="AF61" s="33">
        <f t="shared" si="13"/>
        <v>35.426647739595047</v>
      </c>
      <c r="AG61" s="33">
        <f t="shared" si="14"/>
        <v>1.0627994321878513</v>
      </c>
      <c r="AH61" s="34">
        <f>IF(AA61="",0,VLOOKUP(AA61,[1]!Costo_Twist,2,FALSE)*AE61)</f>
        <v>347.99697021222067</v>
      </c>
      <c r="AI61" s="35" t="s">
        <v>64</v>
      </c>
      <c r="AJ61" s="35"/>
      <c r="AK61" s="35">
        <v>1.5</v>
      </c>
      <c r="AL61" s="35">
        <f t="shared" si="15"/>
        <v>1.5</v>
      </c>
      <c r="AM61" s="29">
        <f t="shared" si="16"/>
        <v>3.125E-2</v>
      </c>
      <c r="AN61" s="29">
        <f t="shared" si="17"/>
        <v>0.92417341929378372</v>
      </c>
      <c r="AO61" s="29">
        <f t="shared" si="18"/>
        <v>2.7725202578813512E-2</v>
      </c>
      <c r="AP61" s="30">
        <f>IF(AI61="",0,VLOOKUP(AI61,[1]!Costo_Twist,2,FALSE)*AM61)</f>
        <v>3.880186001123695</v>
      </c>
      <c r="AQ61" s="42"/>
      <c r="AR61" s="42"/>
      <c r="AS61" s="42"/>
      <c r="AT61" s="42">
        <f t="shared" si="19"/>
        <v>0</v>
      </c>
      <c r="AU61" s="43">
        <f t="shared" si="20"/>
        <v>0</v>
      </c>
      <c r="AV61" s="43">
        <f t="shared" si="21"/>
        <v>0</v>
      </c>
      <c r="AW61" s="43">
        <f t="shared" si="22"/>
        <v>0</v>
      </c>
      <c r="AX61" s="44">
        <f>IF(AQ61="",0,VLOOKUP(AQ61,[1]!Costo_Twist,2,FALSE)*AU61)</f>
        <v>0</v>
      </c>
      <c r="AY61" s="36">
        <f t="shared" si="23"/>
        <v>907.42749578614291</v>
      </c>
      <c r="AZ61" s="41">
        <f t="shared" si="24"/>
        <v>4.25</v>
      </c>
      <c r="BA61" s="37">
        <f t="shared" si="25"/>
        <v>128.25</v>
      </c>
      <c r="BB61" s="37" t="str">
        <f t="shared" si="26"/>
        <v>ok</v>
      </c>
      <c r="BC61" s="37" t="str">
        <f t="shared" si="27"/>
        <v>ok</v>
      </c>
      <c r="BE61" s="11" t="b">
        <f t="shared" si="28"/>
        <v>0</v>
      </c>
      <c r="BF61" s="11" t="b">
        <f t="shared" si="29"/>
        <v>0</v>
      </c>
      <c r="BG61" s="11">
        <f t="shared" si="30"/>
        <v>89.336763865065763</v>
      </c>
      <c r="BH61" s="11" t="b">
        <f t="shared" si="31"/>
        <v>0</v>
      </c>
      <c r="BI61" s="11" t="b">
        <f t="shared" si="32"/>
        <v>0</v>
      </c>
      <c r="BJ61" s="11" t="b">
        <f t="shared" si="33"/>
        <v>0</v>
      </c>
      <c r="BK61" s="11">
        <f t="shared" si="34"/>
        <v>35.426647739595047</v>
      </c>
      <c r="BL61" s="11">
        <f t="shared" si="35"/>
        <v>0.92417341929378372</v>
      </c>
      <c r="BM61" s="11" t="b">
        <f t="shared" si="36"/>
        <v>0</v>
      </c>
      <c r="BN61" s="11" t="b">
        <f t="shared" si="37"/>
        <v>0</v>
      </c>
      <c r="BO61" s="11" t="b">
        <f t="shared" si="38"/>
        <v>0</v>
      </c>
      <c r="BP61" s="11" t="b">
        <f t="shared" si="39"/>
        <v>0</v>
      </c>
      <c r="BQ61" s="11" t="b">
        <f t="shared" si="40"/>
        <v>0</v>
      </c>
      <c r="BR61" s="11" t="b">
        <f t="shared" si="41"/>
        <v>0</v>
      </c>
    </row>
    <row r="62" spans="1:70" s="5" customFormat="1" ht="12.75" customHeight="1" x14ac:dyDescent="0.7">
      <c r="A62" s="24" t="s">
        <v>2393</v>
      </c>
      <c r="B62" s="25" t="s">
        <v>2394</v>
      </c>
      <c r="C62" s="24" t="s">
        <v>83</v>
      </c>
      <c r="D62" s="26" t="s">
        <v>41</v>
      </c>
      <c r="E62" s="24" t="s">
        <v>2610</v>
      </c>
      <c r="F62" s="24" t="s">
        <v>2610</v>
      </c>
      <c r="G62" s="62" t="s">
        <v>106</v>
      </c>
      <c r="H62" s="16"/>
      <c r="I62" s="16"/>
      <c r="J62" s="16"/>
      <c r="K62" s="26"/>
      <c r="L62" s="26"/>
      <c r="M62" s="26"/>
      <c r="N62" s="26"/>
      <c r="O62" s="40"/>
      <c r="P62" s="61" t="s">
        <v>80</v>
      </c>
      <c r="Q62" s="32">
        <v>124</v>
      </c>
      <c r="R62" s="60">
        <f t="shared" si="6"/>
        <v>0</v>
      </c>
      <c r="S62" s="27" t="s">
        <v>69</v>
      </c>
      <c r="T62" s="27"/>
      <c r="U62" s="28">
        <v>5</v>
      </c>
      <c r="V62" s="30">
        <f t="shared" si="7"/>
        <v>5</v>
      </c>
      <c r="W62" s="29">
        <f t="shared" si="8"/>
        <v>0.10416666666666667</v>
      </c>
      <c r="X62" s="29">
        <f t="shared" si="9"/>
        <v>3.0805780643126126</v>
      </c>
      <c r="Y62" s="29">
        <f t="shared" si="10"/>
        <v>9.241734192937838E-2</v>
      </c>
      <c r="Z62" s="30">
        <f>IF(S62="",0,VLOOKUP(S62,[1]!Costo_Twist,2,FALSE)*W62)</f>
        <v>19.15690826113099</v>
      </c>
      <c r="AA62" s="31" t="s">
        <v>64</v>
      </c>
      <c r="AB62" s="31"/>
      <c r="AC62" s="31">
        <v>1</v>
      </c>
      <c r="AD62" s="34">
        <f t="shared" si="11"/>
        <v>1</v>
      </c>
      <c r="AE62" s="33">
        <f t="shared" si="12"/>
        <v>2.0833333333333332E-2</v>
      </c>
      <c r="AF62" s="33">
        <f t="shared" si="13"/>
        <v>0.61611561286252248</v>
      </c>
      <c r="AG62" s="33">
        <f t="shared" si="14"/>
        <v>1.8483468385875675E-2</v>
      </c>
      <c r="AH62" s="34">
        <f>IF(AA62="",0,VLOOKUP(AA62,[1]!Costo_Twist,2,FALSE)*AE62)</f>
        <v>2.5867906674157966</v>
      </c>
      <c r="AI62" s="35" t="s">
        <v>65</v>
      </c>
      <c r="AJ62" s="35"/>
      <c r="AK62" s="35">
        <v>17.5</v>
      </c>
      <c r="AL62" s="35">
        <f t="shared" si="15"/>
        <v>17.5</v>
      </c>
      <c r="AM62" s="29">
        <f t="shared" si="16"/>
        <v>0.36458333333333331</v>
      </c>
      <c r="AN62" s="29">
        <f t="shared" si="17"/>
        <v>10.782023225094143</v>
      </c>
      <c r="AO62" s="29">
        <f t="shared" si="18"/>
        <v>0.32346069675282429</v>
      </c>
      <c r="AP62" s="30">
        <f>IF(AI62="",0,VLOOKUP(AI62,[1]!Costo_Twist,2,FALSE)*AM62)</f>
        <v>53.383098737321468</v>
      </c>
      <c r="AQ62" s="42"/>
      <c r="AR62" s="42"/>
      <c r="AS62" s="42"/>
      <c r="AT62" s="42">
        <f t="shared" si="19"/>
        <v>0</v>
      </c>
      <c r="AU62" s="43">
        <f t="shared" si="20"/>
        <v>0</v>
      </c>
      <c r="AV62" s="43">
        <f t="shared" si="21"/>
        <v>0</v>
      </c>
      <c r="AW62" s="43">
        <f t="shared" si="22"/>
        <v>0</v>
      </c>
      <c r="AX62" s="44">
        <f>IF(AQ62="",0,VLOOKUP(AQ62,[1]!Costo_Twist,2,FALSE)*AU62)</f>
        <v>0</v>
      </c>
      <c r="AY62" s="36">
        <f t="shared" si="23"/>
        <v>75.126797665868253</v>
      </c>
      <c r="AZ62" s="41">
        <f t="shared" si="24"/>
        <v>0.48958333333333331</v>
      </c>
      <c r="BA62" s="37">
        <f t="shared" si="25"/>
        <v>124.48958333333333</v>
      </c>
      <c r="BB62" s="37" t="str">
        <f t="shared" si="26"/>
        <v>ok</v>
      </c>
      <c r="BC62" s="37" t="str">
        <f t="shared" si="27"/>
        <v>ok</v>
      </c>
      <c r="BE62" s="11" t="b">
        <f t="shared" si="28"/>
        <v>0</v>
      </c>
      <c r="BF62" s="11" t="b">
        <f t="shared" si="29"/>
        <v>0</v>
      </c>
      <c r="BG62" s="11">
        <f t="shared" si="30"/>
        <v>3.0805780643126126</v>
      </c>
      <c r="BH62" s="11" t="b">
        <f t="shared" si="31"/>
        <v>0</v>
      </c>
      <c r="BI62" s="11" t="b">
        <f t="shared" si="32"/>
        <v>0</v>
      </c>
      <c r="BJ62" s="11" t="b">
        <f t="shared" si="33"/>
        <v>0</v>
      </c>
      <c r="BK62" s="11" t="b">
        <f t="shared" si="34"/>
        <v>0</v>
      </c>
      <c r="BL62" s="11">
        <f t="shared" si="35"/>
        <v>0.61611561286252248</v>
      </c>
      <c r="BM62" s="11">
        <f t="shared" si="36"/>
        <v>10.782023225094143</v>
      </c>
      <c r="BN62" s="11" t="b">
        <f t="shared" si="37"/>
        <v>0</v>
      </c>
      <c r="BO62" s="11" t="b">
        <f t="shared" si="38"/>
        <v>0</v>
      </c>
      <c r="BP62" s="11" t="b">
        <f t="shared" si="39"/>
        <v>0</v>
      </c>
      <c r="BQ62" s="11" t="b">
        <f t="shared" si="40"/>
        <v>0</v>
      </c>
      <c r="BR62" s="11" t="b">
        <f t="shared" si="41"/>
        <v>0</v>
      </c>
    </row>
    <row r="63" spans="1:70" s="5" customFormat="1" ht="12.75" customHeight="1" x14ac:dyDescent="0.7">
      <c r="A63" s="24" t="s">
        <v>2393</v>
      </c>
      <c r="B63" s="25" t="s">
        <v>2394</v>
      </c>
      <c r="C63" s="24" t="s">
        <v>83</v>
      </c>
      <c r="D63" s="26" t="s">
        <v>41</v>
      </c>
      <c r="E63" s="24" t="s">
        <v>2610</v>
      </c>
      <c r="F63" s="24" t="s">
        <v>2610</v>
      </c>
      <c r="G63" s="62" t="s">
        <v>107</v>
      </c>
      <c r="H63" s="16"/>
      <c r="I63" s="16"/>
      <c r="J63" s="16"/>
      <c r="K63" s="26"/>
      <c r="L63" s="26"/>
      <c r="M63" s="26"/>
      <c r="N63" s="26"/>
      <c r="O63" s="40"/>
      <c r="P63" s="61" t="s">
        <v>80</v>
      </c>
      <c r="Q63" s="32">
        <v>124</v>
      </c>
      <c r="R63" s="60">
        <f t="shared" si="6"/>
        <v>0</v>
      </c>
      <c r="S63" s="27" t="s">
        <v>64</v>
      </c>
      <c r="T63" s="27"/>
      <c r="U63" s="28">
        <v>6</v>
      </c>
      <c r="V63" s="30">
        <f t="shared" si="7"/>
        <v>6</v>
      </c>
      <c r="W63" s="29">
        <f t="shared" si="8"/>
        <v>0.125</v>
      </c>
      <c r="X63" s="29">
        <f t="shared" si="9"/>
        <v>3.6966936771751349</v>
      </c>
      <c r="Y63" s="29">
        <f t="shared" si="10"/>
        <v>0.11090081031525405</v>
      </c>
      <c r="Z63" s="30">
        <f>IF(S63="",0,VLOOKUP(S63,[1]!Costo_Twist,2,FALSE)*W63)</f>
        <v>15.52074400449478</v>
      </c>
      <c r="AA63" s="31" t="s">
        <v>65</v>
      </c>
      <c r="AB63" s="31"/>
      <c r="AC63" s="31">
        <v>13.5</v>
      </c>
      <c r="AD63" s="34">
        <f t="shared" si="11"/>
        <v>13.5</v>
      </c>
      <c r="AE63" s="33">
        <f t="shared" si="12"/>
        <v>0.28125</v>
      </c>
      <c r="AF63" s="33">
        <f t="shared" si="13"/>
        <v>8.317560773644054</v>
      </c>
      <c r="AG63" s="33">
        <f t="shared" si="14"/>
        <v>0.24952682320932162</v>
      </c>
      <c r="AH63" s="34">
        <f>IF(AA63="",0,VLOOKUP(AA63,[1]!Costo_Twist,2,FALSE)*AE63)</f>
        <v>41.18124759736228</v>
      </c>
      <c r="AI63" s="35" t="s">
        <v>66</v>
      </c>
      <c r="AJ63" s="35"/>
      <c r="AK63" s="35">
        <v>0.5</v>
      </c>
      <c r="AL63" s="35">
        <f t="shared" si="15"/>
        <v>0.5</v>
      </c>
      <c r="AM63" s="29">
        <f t="shared" si="16"/>
        <v>1.0416666666666666E-2</v>
      </c>
      <c r="AN63" s="29">
        <f t="shared" si="17"/>
        <v>0.30805780643126124</v>
      </c>
      <c r="AO63" s="29">
        <f t="shared" si="18"/>
        <v>9.2417341929378373E-3</v>
      </c>
      <c r="AP63" s="30">
        <f>IF(AI63="",0,VLOOKUP(AI63,[1]!Costo_Twist,2,FALSE)*AM63)</f>
        <v>2.6111990024741005</v>
      </c>
      <c r="AQ63" s="42"/>
      <c r="AR63" s="42"/>
      <c r="AS63" s="42"/>
      <c r="AT63" s="42">
        <f t="shared" si="19"/>
        <v>0</v>
      </c>
      <c r="AU63" s="43">
        <f t="shared" si="20"/>
        <v>0</v>
      </c>
      <c r="AV63" s="43">
        <f t="shared" si="21"/>
        <v>0</v>
      </c>
      <c r="AW63" s="43">
        <f t="shared" si="22"/>
        <v>0</v>
      </c>
      <c r="AX63" s="44">
        <f>IF(AQ63="",0,VLOOKUP(AQ63,[1]!Costo_Twist,2,FALSE)*AU63)</f>
        <v>0</v>
      </c>
      <c r="AY63" s="36">
        <f t="shared" si="23"/>
        <v>59.313190604331162</v>
      </c>
      <c r="AZ63" s="41">
        <f t="shared" si="24"/>
        <v>0.41666666666666669</v>
      </c>
      <c r="BA63" s="37">
        <f t="shared" si="25"/>
        <v>124.41666666666667</v>
      </c>
      <c r="BB63" s="37" t="str">
        <f t="shared" si="26"/>
        <v>ok</v>
      </c>
      <c r="BC63" s="37" t="str">
        <f t="shared" si="27"/>
        <v>ok</v>
      </c>
      <c r="BE63" s="11" t="b">
        <f t="shared" si="28"/>
        <v>0</v>
      </c>
      <c r="BF63" s="11" t="b">
        <f t="shared" si="29"/>
        <v>0</v>
      </c>
      <c r="BG63" s="11" t="b">
        <f t="shared" si="30"/>
        <v>0</v>
      </c>
      <c r="BH63" s="11" t="b">
        <f t="shared" si="31"/>
        <v>0</v>
      </c>
      <c r="BI63" s="11" t="b">
        <f t="shared" si="32"/>
        <v>0</v>
      </c>
      <c r="BJ63" s="11" t="b">
        <f t="shared" si="33"/>
        <v>0</v>
      </c>
      <c r="BK63" s="11" t="b">
        <f t="shared" si="34"/>
        <v>0</v>
      </c>
      <c r="BL63" s="11">
        <f t="shared" si="35"/>
        <v>3.6966936771751349</v>
      </c>
      <c r="BM63" s="11">
        <f t="shared" si="36"/>
        <v>8.317560773644054</v>
      </c>
      <c r="BN63" s="11" t="b">
        <f t="shared" si="37"/>
        <v>0</v>
      </c>
      <c r="BO63" s="11">
        <f t="shared" si="38"/>
        <v>0.30805780643126124</v>
      </c>
      <c r="BP63" s="11" t="b">
        <f t="shared" si="39"/>
        <v>0</v>
      </c>
      <c r="BQ63" s="11" t="b">
        <f t="shared" si="40"/>
        <v>0</v>
      </c>
      <c r="BR63" s="11" t="b">
        <f t="shared" si="41"/>
        <v>0</v>
      </c>
    </row>
    <row r="64" spans="1:70" s="5" customFormat="1" ht="12.75" customHeight="1" x14ac:dyDescent="0.7">
      <c r="A64" s="24" t="s">
        <v>2393</v>
      </c>
      <c r="B64" s="25" t="s">
        <v>2394</v>
      </c>
      <c r="C64" s="24" t="s">
        <v>83</v>
      </c>
      <c r="D64" s="26" t="s">
        <v>41</v>
      </c>
      <c r="E64" s="24" t="s">
        <v>2610</v>
      </c>
      <c r="F64" s="24" t="s">
        <v>2610</v>
      </c>
      <c r="G64" s="62" t="s">
        <v>108</v>
      </c>
      <c r="H64" s="16"/>
      <c r="I64" s="16"/>
      <c r="J64" s="16"/>
      <c r="K64" s="26"/>
      <c r="L64" s="26"/>
      <c r="M64" s="26"/>
      <c r="N64" s="26"/>
      <c r="O64" s="40"/>
      <c r="P64" s="61" t="s">
        <v>81</v>
      </c>
      <c r="Q64" s="32">
        <v>120</v>
      </c>
      <c r="R64" s="60">
        <f t="shared" si="6"/>
        <v>0</v>
      </c>
      <c r="S64" s="27" t="s">
        <v>71</v>
      </c>
      <c r="T64" s="27"/>
      <c r="U64" s="28">
        <v>262</v>
      </c>
      <c r="V64" s="30">
        <f t="shared" si="7"/>
        <v>262</v>
      </c>
      <c r="W64" s="29">
        <f t="shared" si="8"/>
        <v>5.458333333333333</v>
      </c>
      <c r="X64" s="29">
        <f t="shared" si="9"/>
        <v>161.42229056998087</v>
      </c>
      <c r="Y64" s="29">
        <f t="shared" si="10"/>
        <v>4.8426687170994258</v>
      </c>
      <c r="Z64" s="30">
        <f>IF(S64="",0,VLOOKUP(S64,[1]!Costo_Twist,2,FALSE)*W64)</f>
        <v>1585.6557599235098</v>
      </c>
      <c r="AA64" s="31" t="s">
        <v>64</v>
      </c>
      <c r="AB64" s="31"/>
      <c r="AC64" s="31">
        <v>81</v>
      </c>
      <c r="AD64" s="34">
        <f t="shared" si="11"/>
        <v>81</v>
      </c>
      <c r="AE64" s="33">
        <f t="shared" si="12"/>
        <v>1.6875</v>
      </c>
      <c r="AF64" s="33">
        <f t="shared" si="13"/>
        <v>49.905364641864324</v>
      </c>
      <c r="AG64" s="33">
        <f t="shared" si="14"/>
        <v>1.4971609392559297</v>
      </c>
      <c r="AH64" s="34">
        <f>IF(AA64="",0,VLOOKUP(AA64,[1]!Costo_Twist,2,FALSE)*AE64)</f>
        <v>209.53004406067953</v>
      </c>
      <c r="AI64" s="35" t="s">
        <v>66</v>
      </c>
      <c r="AJ64" s="35"/>
      <c r="AK64" s="35">
        <v>281.5</v>
      </c>
      <c r="AL64" s="35">
        <f t="shared" si="15"/>
        <v>281.5</v>
      </c>
      <c r="AM64" s="29">
        <f t="shared" si="16"/>
        <v>5.864583333333333</v>
      </c>
      <c r="AN64" s="29">
        <f t="shared" si="17"/>
        <v>173.43654502080008</v>
      </c>
      <c r="AO64" s="29">
        <f t="shared" si="18"/>
        <v>5.2030963506240022</v>
      </c>
      <c r="AP64" s="30">
        <f>IF(AI64="",0,VLOOKUP(AI64,[1]!Costo_Twist,2,FALSE)*AM64)</f>
        <v>1470.1050383929187</v>
      </c>
      <c r="AQ64" s="42"/>
      <c r="AR64" s="42"/>
      <c r="AS64" s="42"/>
      <c r="AT64" s="42">
        <f t="shared" si="19"/>
        <v>0</v>
      </c>
      <c r="AU64" s="43">
        <f t="shared" si="20"/>
        <v>0</v>
      </c>
      <c r="AV64" s="43">
        <f t="shared" si="21"/>
        <v>0</v>
      </c>
      <c r="AW64" s="43">
        <f t="shared" si="22"/>
        <v>0</v>
      </c>
      <c r="AX64" s="44">
        <f>IF(AQ64="",0,VLOOKUP(AQ64,[1]!Costo_Twist,2,FALSE)*AU64)</f>
        <v>0</v>
      </c>
      <c r="AY64" s="36">
        <f t="shared" si="23"/>
        <v>3265.2908423771078</v>
      </c>
      <c r="AZ64" s="41">
        <f t="shared" si="24"/>
        <v>13.010416666666666</v>
      </c>
      <c r="BA64" s="37">
        <f t="shared" si="25"/>
        <v>133.01041666666666</v>
      </c>
      <c r="BB64" s="37" t="str">
        <f t="shared" si="26"/>
        <v>sobrellenado</v>
      </c>
      <c r="BC64" s="37" t="str">
        <f t="shared" si="27"/>
        <v>ok</v>
      </c>
      <c r="BE64" s="11" t="b">
        <f t="shared" si="28"/>
        <v>0</v>
      </c>
      <c r="BF64" s="11" t="b">
        <f t="shared" si="29"/>
        <v>0</v>
      </c>
      <c r="BG64" s="11" t="b">
        <f t="shared" si="30"/>
        <v>0</v>
      </c>
      <c r="BH64" s="11" t="b">
        <f t="shared" si="31"/>
        <v>0</v>
      </c>
      <c r="BI64" s="11" t="b">
        <f t="shared" si="32"/>
        <v>0</v>
      </c>
      <c r="BJ64" s="11" t="b">
        <f t="shared" si="33"/>
        <v>0</v>
      </c>
      <c r="BK64" s="11">
        <f t="shared" si="34"/>
        <v>161.42229056998087</v>
      </c>
      <c r="BL64" s="11">
        <f t="shared" si="35"/>
        <v>49.905364641864324</v>
      </c>
      <c r="BM64" s="11" t="b">
        <f t="shared" si="36"/>
        <v>0</v>
      </c>
      <c r="BN64" s="11" t="b">
        <f t="shared" si="37"/>
        <v>0</v>
      </c>
      <c r="BO64" s="11">
        <f t="shared" si="38"/>
        <v>173.43654502080008</v>
      </c>
      <c r="BP64" s="11" t="b">
        <f t="shared" si="39"/>
        <v>0</v>
      </c>
      <c r="BQ64" s="11" t="b">
        <f t="shared" si="40"/>
        <v>0</v>
      </c>
      <c r="BR64" s="11" t="b">
        <f t="shared" si="41"/>
        <v>0</v>
      </c>
    </row>
    <row r="65" spans="1:70" s="5" customFormat="1" ht="12.75" customHeight="1" x14ac:dyDescent="0.7">
      <c r="A65" s="24" t="s">
        <v>2393</v>
      </c>
      <c r="B65" s="25" t="s">
        <v>2394</v>
      </c>
      <c r="C65" s="24" t="s">
        <v>83</v>
      </c>
      <c r="D65" s="26" t="s">
        <v>41</v>
      </c>
      <c r="E65" s="24" t="s">
        <v>2610</v>
      </c>
      <c r="F65" s="24" t="s">
        <v>2610</v>
      </c>
      <c r="G65" s="62" t="s">
        <v>96</v>
      </c>
      <c r="H65" s="16"/>
      <c r="I65" s="16"/>
      <c r="J65" s="16"/>
      <c r="K65" s="26"/>
      <c r="L65" s="26"/>
      <c r="M65" s="26"/>
      <c r="N65" s="26"/>
      <c r="O65" s="40"/>
      <c r="P65" s="61" t="s">
        <v>81</v>
      </c>
      <c r="Q65" s="32">
        <v>120</v>
      </c>
      <c r="R65" s="60">
        <f t="shared" si="6"/>
        <v>0</v>
      </c>
      <c r="S65" s="27" t="s">
        <v>64</v>
      </c>
      <c r="T65" s="27"/>
      <c r="U65" s="28">
        <v>83.5</v>
      </c>
      <c r="V65" s="30">
        <f t="shared" si="7"/>
        <v>83.5</v>
      </c>
      <c r="W65" s="29">
        <f t="shared" si="8"/>
        <v>1.7395833333333333</v>
      </c>
      <c r="X65" s="29">
        <f t="shared" si="9"/>
        <v>51.445653674020626</v>
      </c>
      <c r="Y65" s="29">
        <f t="shared" si="10"/>
        <v>1.5433696102206187</v>
      </c>
      <c r="Z65" s="30">
        <f>IF(S65="",0,VLOOKUP(S65,[1]!Costo_Twist,2,FALSE)*W65)</f>
        <v>215.997020729219</v>
      </c>
      <c r="AA65" s="31" t="s">
        <v>74</v>
      </c>
      <c r="AB65" s="31"/>
      <c r="AC65" s="31">
        <v>37</v>
      </c>
      <c r="AD65" s="34">
        <f t="shared" si="11"/>
        <v>37</v>
      </c>
      <c r="AE65" s="33">
        <f t="shared" si="12"/>
        <v>0.77083333333333337</v>
      </c>
      <c r="AF65" s="33">
        <f t="shared" si="13"/>
        <v>22.796277675913334</v>
      </c>
      <c r="AG65" s="33">
        <f t="shared" si="14"/>
        <v>0.68388833027740004</v>
      </c>
      <c r="AH65" s="34">
        <f>IF(AA65="",0,VLOOKUP(AA65,[1]!Costo_Twist,2,FALSE)*AE65)</f>
        <v>92.127085982395442</v>
      </c>
      <c r="AI65" s="35" t="s">
        <v>65</v>
      </c>
      <c r="AJ65" s="35"/>
      <c r="AK65" s="35">
        <v>85.5</v>
      </c>
      <c r="AL65" s="35">
        <f t="shared" si="15"/>
        <v>85.5</v>
      </c>
      <c r="AM65" s="29">
        <f t="shared" si="16"/>
        <v>1.78125</v>
      </c>
      <c r="AN65" s="29">
        <f t="shared" si="17"/>
        <v>52.677884899745671</v>
      </c>
      <c r="AO65" s="29">
        <f t="shared" si="18"/>
        <v>1.58033654699237</v>
      </c>
      <c r="AP65" s="30">
        <f>IF(AI65="",0,VLOOKUP(AI65,[1]!Costo_Twist,2,FALSE)*AM65)</f>
        <v>260.81456811662775</v>
      </c>
      <c r="AQ65" s="42"/>
      <c r="AR65" s="42"/>
      <c r="AS65" s="42"/>
      <c r="AT65" s="42">
        <f t="shared" si="19"/>
        <v>0</v>
      </c>
      <c r="AU65" s="43">
        <f t="shared" si="20"/>
        <v>0</v>
      </c>
      <c r="AV65" s="43">
        <f t="shared" si="21"/>
        <v>0</v>
      </c>
      <c r="AW65" s="43">
        <f t="shared" si="22"/>
        <v>0</v>
      </c>
      <c r="AX65" s="44">
        <f>IF(AQ65="",0,VLOOKUP(AQ65,[1]!Costo_Twist,2,FALSE)*AU65)</f>
        <v>0</v>
      </c>
      <c r="AY65" s="36">
        <f t="shared" si="23"/>
        <v>568.93867482824226</v>
      </c>
      <c r="AZ65" s="41">
        <f t="shared" si="24"/>
        <v>4.2916666666666661</v>
      </c>
      <c r="BA65" s="37">
        <f t="shared" si="25"/>
        <v>124.29166666666667</v>
      </c>
      <c r="BB65" s="37" t="str">
        <f t="shared" si="26"/>
        <v>ok</v>
      </c>
      <c r="BC65" s="37" t="str">
        <f t="shared" si="27"/>
        <v>ok</v>
      </c>
      <c r="BE65" s="11" t="b">
        <f t="shared" si="28"/>
        <v>0</v>
      </c>
      <c r="BF65" s="11" t="b">
        <f t="shared" si="29"/>
        <v>0</v>
      </c>
      <c r="BG65" s="11" t="b">
        <f t="shared" si="30"/>
        <v>0</v>
      </c>
      <c r="BH65" s="11" t="b">
        <f t="shared" si="31"/>
        <v>0</v>
      </c>
      <c r="BI65" s="11" t="b">
        <f t="shared" si="32"/>
        <v>0</v>
      </c>
      <c r="BJ65" s="11" t="b">
        <f t="shared" si="33"/>
        <v>0</v>
      </c>
      <c r="BK65" s="11" t="b">
        <f t="shared" si="34"/>
        <v>0</v>
      </c>
      <c r="BL65" s="11">
        <f t="shared" si="35"/>
        <v>51.445653674020626</v>
      </c>
      <c r="BM65" s="11">
        <f t="shared" si="36"/>
        <v>52.677884899745671</v>
      </c>
      <c r="BN65" s="11" t="b">
        <f t="shared" si="37"/>
        <v>0</v>
      </c>
      <c r="BO65" s="11" t="b">
        <f t="shared" si="38"/>
        <v>0</v>
      </c>
      <c r="BP65" s="11" t="b">
        <f t="shared" si="39"/>
        <v>0</v>
      </c>
      <c r="BQ65" s="11">
        <f t="shared" si="40"/>
        <v>22.796277675913334</v>
      </c>
      <c r="BR65" s="11" t="b">
        <f t="shared" si="41"/>
        <v>0</v>
      </c>
    </row>
    <row r="66" spans="1:70" s="5" customFormat="1" ht="12.75" customHeight="1" x14ac:dyDescent="0.7">
      <c r="A66" s="24" t="s">
        <v>2393</v>
      </c>
      <c r="B66" s="25" t="s">
        <v>2394</v>
      </c>
      <c r="C66" s="24" t="s">
        <v>84</v>
      </c>
      <c r="D66" s="26" t="s">
        <v>41</v>
      </c>
      <c r="E66" s="24" t="s">
        <v>2610</v>
      </c>
      <c r="F66" s="24" t="s">
        <v>2610</v>
      </c>
      <c r="G66" s="62" t="s">
        <v>109</v>
      </c>
      <c r="H66" s="16">
        <v>226</v>
      </c>
      <c r="I66" s="16">
        <v>232</v>
      </c>
      <c r="J66" s="16">
        <v>233</v>
      </c>
      <c r="K66" s="26"/>
      <c r="L66" s="26"/>
      <c r="M66" s="26"/>
      <c r="N66" s="26"/>
      <c r="O66" s="40"/>
      <c r="P66" s="61" t="s">
        <v>79</v>
      </c>
      <c r="Q66" s="32">
        <v>128</v>
      </c>
      <c r="R66" s="60">
        <f t="shared" si="6"/>
        <v>0</v>
      </c>
      <c r="S66" s="27" t="s">
        <v>73</v>
      </c>
      <c r="T66" s="27"/>
      <c r="U66" s="28" t="s">
        <v>2395</v>
      </c>
      <c r="V66" s="30">
        <f t="shared" si="7"/>
        <v>1</v>
      </c>
      <c r="W66" s="29">
        <f t="shared" si="8"/>
        <v>2.0833333333333332E-2</v>
      </c>
      <c r="X66" s="29">
        <f t="shared" si="9"/>
        <v>0.61611561286252248</v>
      </c>
      <c r="Y66" s="29">
        <f t="shared" si="10"/>
        <v>1.8483468385875675E-2</v>
      </c>
      <c r="Z66" s="30">
        <f>IF(S66="",0,VLOOKUP(S66,[1]!Costo_Twist,2,FALSE)*W66)</f>
        <v>2.7274620260027005</v>
      </c>
      <c r="AA66" s="31" t="s">
        <v>68</v>
      </c>
      <c r="AB66" s="31"/>
      <c r="AC66" s="31" t="s">
        <v>2398</v>
      </c>
      <c r="AD66" s="34">
        <f t="shared" si="11"/>
        <v>4</v>
      </c>
      <c r="AE66" s="33">
        <f t="shared" si="12"/>
        <v>8.3333333333333329E-2</v>
      </c>
      <c r="AF66" s="33">
        <f t="shared" si="13"/>
        <v>2.4644624514500899</v>
      </c>
      <c r="AG66" s="33">
        <f t="shared" si="14"/>
        <v>7.3933873543502698E-2</v>
      </c>
      <c r="AH66" s="34">
        <f>IF(AA66="",0,VLOOKUP(AA66,[1]!Costo_Twist,2,FALSE)*AE66)</f>
        <v>5.6544538742841368</v>
      </c>
      <c r="AI66" s="35" t="s">
        <v>67</v>
      </c>
      <c r="AJ66" s="35"/>
      <c r="AK66" s="35" t="s">
        <v>2405</v>
      </c>
      <c r="AL66" s="35">
        <f t="shared" si="15"/>
        <v>5</v>
      </c>
      <c r="AM66" s="29">
        <f t="shared" si="16"/>
        <v>0.10416666666666667</v>
      </c>
      <c r="AN66" s="29">
        <f t="shared" si="17"/>
        <v>3.0805780643126126</v>
      </c>
      <c r="AO66" s="29">
        <f t="shared" si="18"/>
        <v>9.241734192937838E-2</v>
      </c>
      <c r="AP66" s="30">
        <f>IF(AI66="",0,VLOOKUP(AI66,[1]!Costo_Twist,2,FALSE)*AM66)</f>
        <v>21.109205429221991</v>
      </c>
      <c r="AQ66" s="42"/>
      <c r="AR66" s="42"/>
      <c r="AS66" s="42"/>
      <c r="AT66" s="42">
        <f t="shared" si="19"/>
        <v>0</v>
      </c>
      <c r="AU66" s="43">
        <f t="shared" si="20"/>
        <v>0</v>
      </c>
      <c r="AV66" s="43">
        <f t="shared" si="21"/>
        <v>0</v>
      </c>
      <c r="AW66" s="43">
        <f t="shared" si="22"/>
        <v>0</v>
      </c>
      <c r="AX66" s="44">
        <f>IF(AQ66="",0,VLOOKUP(AQ66,[1]!Costo_Twist,2,FALSE)*AU66)</f>
        <v>0</v>
      </c>
      <c r="AY66" s="36">
        <f t="shared" si="23"/>
        <v>29.491121329508829</v>
      </c>
      <c r="AZ66" s="41">
        <f t="shared" si="24"/>
        <v>0.20833333333333331</v>
      </c>
      <c r="BA66" s="37">
        <f t="shared" si="25"/>
        <v>128.20833333333334</v>
      </c>
      <c r="BB66" s="37" t="str">
        <f t="shared" si="26"/>
        <v>ok</v>
      </c>
      <c r="BC66" s="37" t="str">
        <f t="shared" si="27"/>
        <v>ok</v>
      </c>
      <c r="BE66" s="11" t="b">
        <f t="shared" si="28"/>
        <v>0</v>
      </c>
      <c r="BF66" s="11" t="b">
        <f t="shared" si="29"/>
        <v>0</v>
      </c>
      <c r="BG66" s="11" t="b">
        <f t="shared" si="30"/>
        <v>0</v>
      </c>
      <c r="BH66" s="11">
        <f t="shared" si="31"/>
        <v>0.61611561286252248</v>
      </c>
      <c r="BI66" s="11" t="b">
        <f t="shared" si="32"/>
        <v>0</v>
      </c>
      <c r="BJ66" s="11">
        <f t="shared" si="33"/>
        <v>2.4644624514500899</v>
      </c>
      <c r="BK66" s="11" t="b">
        <f t="shared" si="34"/>
        <v>0</v>
      </c>
      <c r="BL66" s="11" t="b">
        <f t="shared" si="35"/>
        <v>0</v>
      </c>
      <c r="BM66" s="11" t="b">
        <f t="shared" si="36"/>
        <v>0</v>
      </c>
      <c r="BN66" s="11" t="b">
        <f t="shared" si="37"/>
        <v>0</v>
      </c>
      <c r="BO66" s="11" t="b">
        <f t="shared" si="38"/>
        <v>0</v>
      </c>
      <c r="BP66" s="11" t="b">
        <f t="shared" si="39"/>
        <v>0</v>
      </c>
      <c r="BQ66" s="11" t="b">
        <f t="shared" si="40"/>
        <v>0</v>
      </c>
      <c r="BR66" s="11">
        <f t="shared" si="41"/>
        <v>3.0805780643126126</v>
      </c>
    </row>
    <row r="67" spans="1:70" s="5" customFormat="1" ht="12.75" customHeight="1" x14ac:dyDescent="0.7">
      <c r="A67" s="24" t="s">
        <v>2393</v>
      </c>
      <c r="B67" s="25" t="s">
        <v>2394</v>
      </c>
      <c r="C67" s="24" t="s">
        <v>84</v>
      </c>
      <c r="D67" s="26" t="s">
        <v>41</v>
      </c>
      <c r="E67" s="24" t="s">
        <v>2610</v>
      </c>
      <c r="F67" s="24" t="s">
        <v>2610</v>
      </c>
      <c r="G67" s="62" t="s">
        <v>110</v>
      </c>
      <c r="H67" s="16">
        <v>238</v>
      </c>
      <c r="I67" s="16">
        <v>245</v>
      </c>
      <c r="J67" s="16">
        <v>241</v>
      </c>
      <c r="K67" s="26"/>
      <c r="L67" s="26"/>
      <c r="M67" s="26"/>
      <c r="N67" s="26"/>
      <c r="O67" s="40"/>
      <c r="P67" s="61" t="s">
        <v>79</v>
      </c>
      <c r="Q67" s="32">
        <v>128</v>
      </c>
      <c r="R67" s="60">
        <f t="shared" si="6"/>
        <v>0</v>
      </c>
      <c r="S67" s="27" t="s">
        <v>68</v>
      </c>
      <c r="T67" s="27"/>
      <c r="U67" s="28" t="s">
        <v>2396</v>
      </c>
      <c r="V67" s="30">
        <f t="shared" si="7"/>
        <v>3</v>
      </c>
      <c r="W67" s="29">
        <f t="shared" si="8"/>
        <v>6.25E-2</v>
      </c>
      <c r="X67" s="29">
        <f t="shared" si="9"/>
        <v>1.8483468385875674</v>
      </c>
      <c r="Y67" s="29">
        <f t="shared" si="10"/>
        <v>5.5450405157627024E-2</v>
      </c>
      <c r="Z67" s="30">
        <f>IF(S67="",0,VLOOKUP(S67,[1]!Costo_Twist,2,FALSE)*W67)</f>
        <v>4.2408404057131026</v>
      </c>
      <c r="AA67" s="31" t="s">
        <v>74</v>
      </c>
      <c r="AB67" s="31"/>
      <c r="AC67" s="31">
        <v>0.5</v>
      </c>
      <c r="AD67" s="34">
        <f t="shared" si="11"/>
        <v>0.5</v>
      </c>
      <c r="AE67" s="33">
        <f t="shared" si="12"/>
        <v>1.0416666666666666E-2</v>
      </c>
      <c r="AF67" s="33">
        <f t="shared" si="13"/>
        <v>0.30805780643126124</v>
      </c>
      <c r="AG67" s="33">
        <f t="shared" si="14"/>
        <v>9.2417341929378373E-3</v>
      </c>
      <c r="AH67" s="34">
        <f>IF(AA67="",0,VLOOKUP(AA67,[1]!Costo_Twist,2,FALSE)*AE67)</f>
        <v>1.2449606213837221</v>
      </c>
      <c r="AI67" s="35" t="s">
        <v>67</v>
      </c>
      <c r="AJ67" s="35"/>
      <c r="AK67" s="35">
        <v>1.5</v>
      </c>
      <c r="AL67" s="35">
        <f t="shared" si="15"/>
        <v>1.5</v>
      </c>
      <c r="AM67" s="29">
        <f t="shared" si="16"/>
        <v>3.125E-2</v>
      </c>
      <c r="AN67" s="29">
        <f t="shared" si="17"/>
        <v>0.92417341929378372</v>
      </c>
      <c r="AO67" s="29">
        <f t="shared" si="18"/>
        <v>2.7725202578813512E-2</v>
      </c>
      <c r="AP67" s="30">
        <f>IF(AI67="",0,VLOOKUP(AI67,[1]!Costo_Twist,2,FALSE)*AM67)</f>
        <v>6.3327616287665967</v>
      </c>
      <c r="AQ67" s="42"/>
      <c r="AR67" s="42"/>
      <c r="AS67" s="42"/>
      <c r="AT67" s="42">
        <f t="shared" si="19"/>
        <v>0</v>
      </c>
      <c r="AU67" s="43">
        <f t="shared" si="20"/>
        <v>0</v>
      </c>
      <c r="AV67" s="43">
        <f t="shared" si="21"/>
        <v>0</v>
      </c>
      <c r="AW67" s="43">
        <f t="shared" si="22"/>
        <v>0</v>
      </c>
      <c r="AX67" s="44">
        <f>IF(AQ67="",0,VLOOKUP(AQ67,[1]!Costo_Twist,2,FALSE)*AU67)</f>
        <v>0</v>
      </c>
      <c r="AY67" s="36">
        <f t="shared" si="23"/>
        <v>11.81856265586342</v>
      </c>
      <c r="AZ67" s="41">
        <f t="shared" si="24"/>
        <v>0.10416666666666667</v>
      </c>
      <c r="BA67" s="37">
        <f t="shared" si="25"/>
        <v>128.10416666666666</v>
      </c>
      <c r="BB67" s="37" t="str">
        <f t="shared" si="26"/>
        <v>ok</v>
      </c>
      <c r="BC67" s="37" t="str">
        <f t="shared" si="27"/>
        <v>ok</v>
      </c>
      <c r="BE67" s="11" t="b">
        <f t="shared" si="28"/>
        <v>0</v>
      </c>
      <c r="BF67" s="11" t="b">
        <f t="shared" si="29"/>
        <v>0</v>
      </c>
      <c r="BG67" s="11" t="b">
        <f t="shared" si="30"/>
        <v>0</v>
      </c>
      <c r="BH67" s="11" t="b">
        <f t="shared" si="31"/>
        <v>0</v>
      </c>
      <c r="BI67" s="11" t="b">
        <f t="shared" si="32"/>
        <v>0</v>
      </c>
      <c r="BJ67" s="11">
        <f t="shared" si="33"/>
        <v>1.8483468385875674</v>
      </c>
      <c r="BK67" s="11" t="b">
        <f t="shared" si="34"/>
        <v>0</v>
      </c>
      <c r="BL67" s="11" t="b">
        <f t="shared" si="35"/>
        <v>0</v>
      </c>
      <c r="BM67" s="11" t="b">
        <f t="shared" si="36"/>
        <v>0</v>
      </c>
      <c r="BN67" s="11" t="b">
        <f t="shared" si="37"/>
        <v>0</v>
      </c>
      <c r="BO67" s="11" t="b">
        <f t="shared" si="38"/>
        <v>0</v>
      </c>
      <c r="BP67" s="11" t="b">
        <f t="shared" si="39"/>
        <v>0</v>
      </c>
      <c r="BQ67" s="11">
        <f t="shared" si="40"/>
        <v>0.30805780643126124</v>
      </c>
      <c r="BR67" s="11">
        <f t="shared" si="41"/>
        <v>0.92417341929378372</v>
      </c>
    </row>
    <row r="68" spans="1:70" s="5" customFormat="1" ht="12.75" customHeight="1" x14ac:dyDescent="0.7">
      <c r="A68" s="24" t="s">
        <v>2393</v>
      </c>
      <c r="B68" s="25" t="s">
        <v>2394</v>
      </c>
      <c r="C68" s="24" t="s">
        <v>84</v>
      </c>
      <c r="D68" s="26" t="s">
        <v>41</v>
      </c>
      <c r="E68" s="24" t="s">
        <v>2610</v>
      </c>
      <c r="F68" s="24" t="s">
        <v>2610</v>
      </c>
      <c r="G68" s="62" t="s">
        <v>111</v>
      </c>
      <c r="H68" s="16">
        <v>242</v>
      </c>
      <c r="I68" s="16">
        <v>246</v>
      </c>
      <c r="J68" s="16">
        <v>237</v>
      </c>
      <c r="K68" s="26"/>
      <c r="L68" s="26"/>
      <c r="M68" s="26"/>
      <c r="N68" s="26"/>
      <c r="O68" s="40"/>
      <c r="P68" s="61" t="s">
        <v>79</v>
      </c>
      <c r="Q68" s="32">
        <v>128</v>
      </c>
      <c r="R68" s="60">
        <f t="shared" si="6"/>
        <v>0</v>
      </c>
      <c r="S68" s="27" t="s">
        <v>68</v>
      </c>
      <c r="T68" s="27"/>
      <c r="U68" s="28">
        <v>4.5</v>
      </c>
      <c r="V68" s="30">
        <f t="shared" si="7"/>
        <v>4.5</v>
      </c>
      <c r="W68" s="29">
        <f t="shared" si="8"/>
        <v>9.375E-2</v>
      </c>
      <c r="X68" s="29">
        <f t="shared" si="9"/>
        <v>2.772520257881351</v>
      </c>
      <c r="Y68" s="29">
        <f t="shared" si="10"/>
        <v>8.3175607736440532E-2</v>
      </c>
      <c r="Z68" s="30">
        <f>IF(S68="",0,VLOOKUP(S68,[1]!Costo_Twist,2,FALSE)*W68)</f>
        <v>6.3612606085696539</v>
      </c>
      <c r="AA68" s="31" t="s">
        <v>74</v>
      </c>
      <c r="AB68" s="31"/>
      <c r="AC68" s="31">
        <v>0.5</v>
      </c>
      <c r="AD68" s="34">
        <f t="shared" si="11"/>
        <v>0.5</v>
      </c>
      <c r="AE68" s="33">
        <f t="shared" si="12"/>
        <v>1.0416666666666666E-2</v>
      </c>
      <c r="AF68" s="33">
        <f t="shared" si="13"/>
        <v>0.30805780643126124</v>
      </c>
      <c r="AG68" s="33">
        <f t="shared" si="14"/>
        <v>9.2417341929378373E-3</v>
      </c>
      <c r="AH68" s="34">
        <f>IF(AA68="",0,VLOOKUP(AA68,[1]!Costo_Twist,2,FALSE)*AE68)</f>
        <v>1.2449606213837221</v>
      </c>
      <c r="AI68" s="35" t="s">
        <v>67</v>
      </c>
      <c r="AJ68" s="35"/>
      <c r="AK68" s="35">
        <v>0.5</v>
      </c>
      <c r="AL68" s="35">
        <f t="shared" si="15"/>
        <v>0.5</v>
      </c>
      <c r="AM68" s="29">
        <f t="shared" si="16"/>
        <v>1.0416666666666666E-2</v>
      </c>
      <c r="AN68" s="29">
        <f t="shared" si="17"/>
        <v>0.30805780643126124</v>
      </c>
      <c r="AO68" s="29">
        <f t="shared" si="18"/>
        <v>9.2417341929378373E-3</v>
      </c>
      <c r="AP68" s="30">
        <f>IF(AI68="",0,VLOOKUP(AI68,[1]!Costo_Twist,2,FALSE)*AM68)</f>
        <v>2.1109205429221989</v>
      </c>
      <c r="AQ68" s="42"/>
      <c r="AR68" s="42"/>
      <c r="AS68" s="42"/>
      <c r="AT68" s="42">
        <f t="shared" si="19"/>
        <v>0</v>
      </c>
      <c r="AU68" s="43">
        <f t="shared" si="20"/>
        <v>0</v>
      </c>
      <c r="AV68" s="43">
        <f t="shared" si="21"/>
        <v>0</v>
      </c>
      <c r="AW68" s="43">
        <f t="shared" si="22"/>
        <v>0</v>
      </c>
      <c r="AX68" s="44">
        <f>IF(AQ68="",0,VLOOKUP(AQ68,[1]!Costo_Twist,2,FALSE)*AU68)</f>
        <v>0</v>
      </c>
      <c r="AY68" s="36">
        <f t="shared" si="23"/>
        <v>9.7171417728755749</v>
      </c>
      <c r="AZ68" s="41">
        <f t="shared" si="24"/>
        <v>0.11458333333333334</v>
      </c>
      <c r="BA68" s="37">
        <f t="shared" si="25"/>
        <v>128.11458333333334</v>
      </c>
      <c r="BB68" s="37" t="str">
        <f t="shared" si="26"/>
        <v>ok</v>
      </c>
      <c r="BC68" s="37" t="str">
        <f t="shared" si="27"/>
        <v>ok</v>
      </c>
      <c r="BE68" s="11" t="b">
        <f t="shared" si="28"/>
        <v>0</v>
      </c>
      <c r="BF68" s="11" t="b">
        <f t="shared" si="29"/>
        <v>0</v>
      </c>
      <c r="BG68" s="11" t="b">
        <f t="shared" si="30"/>
        <v>0</v>
      </c>
      <c r="BH68" s="11" t="b">
        <f t="shared" si="31"/>
        <v>0</v>
      </c>
      <c r="BI68" s="11" t="b">
        <f t="shared" si="32"/>
        <v>0</v>
      </c>
      <c r="BJ68" s="11">
        <f t="shared" si="33"/>
        <v>2.772520257881351</v>
      </c>
      <c r="BK68" s="11" t="b">
        <f t="shared" si="34"/>
        <v>0</v>
      </c>
      <c r="BL68" s="11" t="b">
        <f t="shared" si="35"/>
        <v>0</v>
      </c>
      <c r="BM68" s="11" t="b">
        <f t="shared" si="36"/>
        <v>0</v>
      </c>
      <c r="BN68" s="11" t="b">
        <f t="shared" si="37"/>
        <v>0</v>
      </c>
      <c r="BO68" s="11" t="b">
        <f t="shared" si="38"/>
        <v>0</v>
      </c>
      <c r="BP68" s="11" t="b">
        <f t="shared" si="39"/>
        <v>0</v>
      </c>
      <c r="BQ68" s="11">
        <f t="shared" si="40"/>
        <v>0.30805780643126124</v>
      </c>
      <c r="BR68" s="11">
        <f t="shared" si="41"/>
        <v>0.30805780643126124</v>
      </c>
    </row>
    <row r="69" spans="1:70" s="5" customFormat="1" ht="12.75" customHeight="1" x14ac:dyDescent="0.7">
      <c r="A69" s="24" t="s">
        <v>2393</v>
      </c>
      <c r="B69" s="25" t="s">
        <v>2394</v>
      </c>
      <c r="C69" s="24" t="s">
        <v>84</v>
      </c>
      <c r="D69" s="26" t="s">
        <v>41</v>
      </c>
      <c r="E69" s="24" t="s">
        <v>2610</v>
      </c>
      <c r="F69" s="24" t="s">
        <v>2610</v>
      </c>
      <c r="G69" s="62" t="s">
        <v>112</v>
      </c>
      <c r="H69" s="16">
        <v>232</v>
      </c>
      <c r="I69" s="16">
        <v>242</v>
      </c>
      <c r="J69" s="16">
        <v>239</v>
      </c>
      <c r="K69" s="26"/>
      <c r="L69" s="26"/>
      <c r="M69" s="26"/>
      <c r="N69" s="26"/>
      <c r="O69" s="40"/>
      <c r="P69" s="61" t="s">
        <v>79</v>
      </c>
      <c r="Q69" s="32">
        <v>128</v>
      </c>
      <c r="R69" s="60">
        <f t="shared" si="6"/>
        <v>0</v>
      </c>
      <c r="S69" s="27" t="s">
        <v>73</v>
      </c>
      <c r="T69" s="27"/>
      <c r="U69" s="28" t="s">
        <v>2395</v>
      </c>
      <c r="V69" s="30">
        <f t="shared" si="7"/>
        <v>1</v>
      </c>
      <c r="W69" s="29">
        <f t="shared" si="8"/>
        <v>2.0833333333333332E-2</v>
      </c>
      <c r="X69" s="29">
        <f t="shared" si="9"/>
        <v>0.61611561286252248</v>
      </c>
      <c r="Y69" s="29">
        <f t="shared" si="10"/>
        <v>1.8483468385875675E-2</v>
      </c>
      <c r="Z69" s="30">
        <f>IF(S69="",0,VLOOKUP(S69,[1]!Costo_Twist,2,FALSE)*W69)</f>
        <v>2.7274620260027005</v>
      </c>
      <c r="AA69" s="31" t="s">
        <v>68</v>
      </c>
      <c r="AB69" s="31"/>
      <c r="AC69" s="31" t="s">
        <v>2398</v>
      </c>
      <c r="AD69" s="34">
        <f t="shared" si="11"/>
        <v>4</v>
      </c>
      <c r="AE69" s="33">
        <f t="shared" si="12"/>
        <v>8.3333333333333329E-2</v>
      </c>
      <c r="AF69" s="33">
        <f t="shared" si="13"/>
        <v>2.4644624514500899</v>
      </c>
      <c r="AG69" s="33">
        <f t="shared" si="14"/>
        <v>7.3933873543502698E-2</v>
      </c>
      <c r="AH69" s="34">
        <f>IF(AA69="",0,VLOOKUP(AA69,[1]!Costo_Twist,2,FALSE)*AE69)</f>
        <v>5.6544538742841368</v>
      </c>
      <c r="AI69" s="35" t="s">
        <v>67</v>
      </c>
      <c r="AJ69" s="35"/>
      <c r="AK69" s="35">
        <v>0.5</v>
      </c>
      <c r="AL69" s="35">
        <f t="shared" si="15"/>
        <v>0.5</v>
      </c>
      <c r="AM69" s="29">
        <f t="shared" si="16"/>
        <v>1.0416666666666666E-2</v>
      </c>
      <c r="AN69" s="29">
        <f t="shared" si="17"/>
        <v>0.30805780643126124</v>
      </c>
      <c r="AO69" s="29">
        <f t="shared" si="18"/>
        <v>9.2417341929378373E-3</v>
      </c>
      <c r="AP69" s="30">
        <f>IF(AI69="",0,VLOOKUP(AI69,[1]!Costo_Twist,2,FALSE)*AM69)</f>
        <v>2.1109205429221989</v>
      </c>
      <c r="AQ69" s="42"/>
      <c r="AR69" s="42"/>
      <c r="AS69" s="42"/>
      <c r="AT69" s="42">
        <f t="shared" si="19"/>
        <v>0</v>
      </c>
      <c r="AU69" s="43">
        <f t="shared" si="20"/>
        <v>0</v>
      </c>
      <c r="AV69" s="43">
        <f t="shared" si="21"/>
        <v>0</v>
      </c>
      <c r="AW69" s="43">
        <f t="shared" si="22"/>
        <v>0</v>
      </c>
      <c r="AX69" s="44">
        <f>IF(AQ69="",0,VLOOKUP(AQ69,[1]!Costo_Twist,2,FALSE)*AU69)</f>
        <v>0</v>
      </c>
      <c r="AY69" s="36">
        <f t="shared" si="23"/>
        <v>10.492836443209036</v>
      </c>
      <c r="AZ69" s="41">
        <f t="shared" si="24"/>
        <v>0.11458333333333333</v>
      </c>
      <c r="BA69" s="37">
        <f t="shared" si="25"/>
        <v>128.11458333333334</v>
      </c>
      <c r="BB69" s="37" t="str">
        <f t="shared" si="26"/>
        <v>ok</v>
      </c>
      <c r="BC69" s="37" t="str">
        <f t="shared" si="27"/>
        <v>ok</v>
      </c>
      <c r="BE69" s="11" t="b">
        <f t="shared" si="28"/>
        <v>0</v>
      </c>
      <c r="BF69" s="11" t="b">
        <f t="shared" si="29"/>
        <v>0</v>
      </c>
      <c r="BG69" s="11" t="b">
        <f t="shared" si="30"/>
        <v>0</v>
      </c>
      <c r="BH69" s="11">
        <f t="shared" si="31"/>
        <v>0.61611561286252248</v>
      </c>
      <c r="BI69" s="11" t="b">
        <f t="shared" si="32"/>
        <v>0</v>
      </c>
      <c r="BJ69" s="11">
        <f t="shared" si="33"/>
        <v>2.4644624514500899</v>
      </c>
      <c r="BK69" s="11" t="b">
        <f t="shared" si="34"/>
        <v>0</v>
      </c>
      <c r="BL69" s="11" t="b">
        <f t="shared" si="35"/>
        <v>0</v>
      </c>
      <c r="BM69" s="11" t="b">
        <f t="shared" si="36"/>
        <v>0</v>
      </c>
      <c r="BN69" s="11" t="b">
        <f t="shared" si="37"/>
        <v>0</v>
      </c>
      <c r="BO69" s="11" t="b">
        <f t="shared" si="38"/>
        <v>0</v>
      </c>
      <c r="BP69" s="11" t="b">
        <f t="shared" si="39"/>
        <v>0</v>
      </c>
      <c r="BQ69" s="11" t="b">
        <f t="shared" si="40"/>
        <v>0</v>
      </c>
      <c r="BR69" s="11">
        <f t="shared" si="41"/>
        <v>0.30805780643126124</v>
      </c>
    </row>
    <row r="70" spans="1:70" s="5" customFormat="1" ht="12.75" customHeight="1" x14ac:dyDescent="0.7">
      <c r="A70" s="24" t="s">
        <v>2393</v>
      </c>
      <c r="B70" s="25" t="s">
        <v>2394</v>
      </c>
      <c r="C70" s="24" t="s">
        <v>84</v>
      </c>
      <c r="D70" s="26" t="s">
        <v>41</v>
      </c>
      <c r="E70" s="24" t="s">
        <v>2610</v>
      </c>
      <c r="F70" s="24" t="s">
        <v>2610</v>
      </c>
      <c r="G70" s="62" t="s">
        <v>113</v>
      </c>
      <c r="H70" s="16">
        <v>232</v>
      </c>
      <c r="I70" s="16">
        <v>238</v>
      </c>
      <c r="J70" s="16">
        <v>232</v>
      </c>
      <c r="K70" s="26"/>
      <c r="L70" s="26"/>
      <c r="M70" s="26"/>
      <c r="N70" s="26"/>
      <c r="O70" s="40"/>
      <c r="P70" s="61" t="s">
        <v>79</v>
      </c>
      <c r="Q70" s="32">
        <v>128</v>
      </c>
      <c r="R70" s="60">
        <f t="shared" si="6"/>
        <v>0</v>
      </c>
      <c r="S70" s="27" t="s">
        <v>64</v>
      </c>
      <c r="T70" s="27"/>
      <c r="U70" s="28">
        <v>3.5</v>
      </c>
      <c r="V70" s="30">
        <f t="shared" si="7"/>
        <v>3.5</v>
      </c>
      <c r="W70" s="29">
        <f t="shared" si="8"/>
        <v>7.2916666666666671E-2</v>
      </c>
      <c r="X70" s="29">
        <f t="shared" si="9"/>
        <v>2.1564046450188288</v>
      </c>
      <c r="Y70" s="29">
        <f t="shared" si="10"/>
        <v>6.4692139350564865E-2</v>
      </c>
      <c r="Z70" s="30">
        <f>IF(S70="",0,VLOOKUP(S70,[1]!Costo_Twist,2,FALSE)*W70)</f>
        <v>9.053767335955289</v>
      </c>
      <c r="AA70" s="31" t="s">
        <v>73</v>
      </c>
      <c r="AB70" s="31"/>
      <c r="AC70" s="31">
        <v>0.5</v>
      </c>
      <c r="AD70" s="34">
        <f t="shared" si="11"/>
        <v>0.5</v>
      </c>
      <c r="AE70" s="33">
        <f t="shared" si="12"/>
        <v>1.0416666666666666E-2</v>
      </c>
      <c r="AF70" s="33">
        <f t="shared" si="13"/>
        <v>0.30805780643126124</v>
      </c>
      <c r="AG70" s="33">
        <f t="shared" si="14"/>
        <v>9.2417341929378373E-3</v>
      </c>
      <c r="AH70" s="34">
        <f>IF(AA70="",0,VLOOKUP(AA70,[1]!Costo_Twist,2,FALSE)*AE70)</f>
        <v>1.3637310130013502</v>
      </c>
      <c r="AI70" s="35" t="s">
        <v>65</v>
      </c>
      <c r="AJ70" s="35"/>
      <c r="AK70" s="35">
        <v>1.5</v>
      </c>
      <c r="AL70" s="35">
        <f t="shared" si="15"/>
        <v>1.5</v>
      </c>
      <c r="AM70" s="29">
        <f t="shared" si="16"/>
        <v>3.125E-2</v>
      </c>
      <c r="AN70" s="29">
        <f t="shared" si="17"/>
        <v>0.92417341929378372</v>
      </c>
      <c r="AO70" s="29">
        <f t="shared" si="18"/>
        <v>2.7725202578813512E-2</v>
      </c>
      <c r="AP70" s="30">
        <f>IF(AI70="",0,VLOOKUP(AI70,[1]!Costo_Twist,2,FALSE)*AM70)</f>
        <v>4.5756941774846975</v>
      </c>
      <c r="AQ70" s="42"/>
      <c r="AR70" s="42"/>
      <c r="AS70" s="42"/>
      <c r="AT70" s="42">
        <f t="shared" si="19"/>
        <v>0</v>
      </c>
      <c r="AU70" s="43">
        <f t="shared" si="20"/>
        <v>0</v>
      </c>
      <c r="AV70" s="43">
        <f t="shared" si="21"/>
        <v>0</v>
      </c>
      <c r="AW70" s="43">
        <f t="shared" si="22"/>
        <v>0</v>
      </c>
      <c r="AX70" s="44">
        <f>IF(AQ70="",0,VLOOKUP(AQ70,[1]!Costo_Twist,2,FALSE)*AU70)</f>
        <v>0</v>
      </c>
      <c r="AY70" s="36">
        <f t="shared" si="23"/>
        <v>14.993192526441337</v>
      </c>
      <c r="AZ70" s="41">
        <f t="shared" si="24"/>
        <v>0.11458333333333334</v>
      </c>
      <c r="BA70" s="37">
        <f t="shared" si="25"/>
        <v>128.11458333333334</v>
      </c>
      <c r="BB70" s="37" t="str">
        <f t="shared" si="26"/>
        <v>ok</v>
      </c>
      <c r="BC70" s="37" t="str">
        <f t="shared" si="27"/>
        <v>ok</v>
      </c>
      <c r="BE70" s="11" t="b">
        <f t="shared" si="28"/>
        <v>0</v>
      </c>
      <c r="BF70" s="11" t="b">
        <f t="shared" si="29"/>
        <v>0</v>
      </c>
      <c r="BG70" s="11" t="b">
        <f t="shared" si="30"/>
        <v>0</v>
      </c>
      <c r="BH70" s="11">
        <f t="shared" si="31"/>
        <v>0.30805780643126124</v>
      </c>
      <c r="BI70" s="11" t="b">
        <f t="shared" si="32"/>
        <v>0</v>
      </c>
      <c r="BJ70" s="11" t="b">
        <f t="shared" si="33"/>
        <v>0</v>
      </c>
      <c r="BK70" s="11" t="b">
        <f t="shared" si="34"/>
        <v>0</v>
      </c>
      <c r="BL70" s="11">
        <f t="shared" si="35"/>
        <v>2.1564046450188288</v>
      </c>
      <c r="BM70" s="11">
        <f t="shared" si="36"/>
        <v>0.92417341929378372</v>
      </c>
      <c r="BN70" s="11" t="b">
        <f t="shared" si="37"/>
        <v>0</v>
      </c>
      <c r="BO70" s="11" t="b">
        <f t="shared" si="38"/>
        <v>0</v>
      </c>
      <c r="BP70" s="11" t="b">
        <f t="shared" si="39"/>
        <v>0</v>
      </c>
      <c r="BQ70" s="11" t="b">
        <f t="shared" si="40"/>
        <v>0</v>
      </c>
      <c r="BR70" s="11" t="b">
        <f t="shared" si="41"/>
        <v>0</v>
      </c>
    </row>
    <row r="71" spans="1:70" s="5" customFormat="1" ht="12.75" customHeight="1" x14ac:dyDescent="0.7">
      <c r="A71" s="24" t="s">
        <v>2393</v>
      </c>
      <c r="B71" s="25" t="s">
        <v>2394</v>
      </c>
      <c r="C71" s="24" t="s">
        <v>84</v>
      </c>
      <c r="D71" s="26" t="s">
        <v>41</v>
      </c>
      <c r="E71" s="24" t="s">
        <v>2610</v>
      </c>
      <c r="F71" s="24" t="s">
        <v>2610</v>
      </c>
      <c r="G71" s="62" t="s">
        <v>114</v>
      </c>
      <c r="H71" s="16">
        <v>231</v>
      </c>
      <c r="I71" s="16">
        <v>235</v>
      </c>
      <c r="J71" s="16">
        <v>229</v>
      </c>
      <c r="K71" s="26"/>
      <c r="L71" s="26"/>
      <c r="M71" s="26"/>
      <c r="N71" s="26"/>
      <c r="O71" s="40"/>
      <c r="P71" s="61" t="s">
        <v>79</v>
      </c>
      <c r="Q71" s="32">
        <v>128</v>
      </c>
      <c r="R71" s="60">
        <f t="shared" si="6"/>
        <v>0</v>
      </c>
      <c r="S71" s="27" t="s">
        <v>64</v>
      </c>
      <c r="T71" s="27"/>
      <c r="U71" s="28" t="s">
        <v>2397</v>
      </c>
      <c r="V71" s="30">
        <f t="shared" si="7"/>
        <v>2</v>
      </c>
      <c r="W71" s="29">
        <f t="shared" si="8"/>
        <v>4.1666666666666664E-2</v>
      </c>
      <c r="X71" s="29">
        <f t="shared" si="9"/>
        <v>1.232231225725045</v>
      </c>
      <c r="Y71" s="29">
        <f t="shared" si="10"/>
        <v>3.6966936771751349E-2</v>
      </c>
      <c r="Z71" s="30">
        <f>IF(S71="",0,VLOOKUP(S71,[1]!Costo_Twist,2,FALSE)*W71)</f>
        <v>5.1735813348315931</v>
      </c>
      <c r="AA71" s="31" t="s">
        <v>73</v>
      </c>
      <c r="AB71" s="31"/>
      <c r="AC71" s="31">
        <v>0.5</v>
      </c>
      <c r="AD71" s="34">
        <f t="shared" si="11"/>
        <v>0.5</v>
      </c>
      <c r="AE71" s="33">
        <f t="shared" si="12"/>
        <v>1.0416666666666666E-2</v>
      </c>
      <c r="AF71" s="33">
        <f t="shared" si="13"/>
        <v>0.30805780643126124</v>
      </c>
      <c r="AG71" s="33">
        <f t="shared" si="14"/>
        <v>9.2417341929378373E-3</v>
      </c>
      <c r="AH71" s="34">
        <f>IF(AA71="",0,VLOOKUP(AA71,[1]!Costo_Twist,2,FALSE)*AE71)</f>
        <v>1.3637310130013502</v>
      </c>
      <c r="AI71" s="35" t="s">
        <v>68</v>
      </c>
      <c r="AJ71" s="35"/>
      <c r="AK71" s="35" t="s">
        <v>2404</v>
      </c>
      <c r="AL71" s="35">
        <f t="shared" si="15"/>
        <v>7</v>
      </c>
      <c r="AM71" s="29">
        <f t="shared" si="16"/>
        <v>0.14583333333333334</v>
      </c>
      <c r="AN71" s="29">
        <f t="shared" si="17"/>
        <v>4.3128092900376576</v>
      </c>
      <c r="AO71" s="29">
        <f t="shared" si="18"/>
        <v>0.12938427870112973</v>
      </c>
      <c r="AP71" s="30">
        <f>IF(AI71="",0,VLOOKUP(AI71,[1]!Costo_Twist,2,FALSE)*AM71)</f>
        <v>9.8952942799972394</v>
      </c>
      <c r="AQ71" s="42"/>
      <c r="AR71" s="42"/>
      <c r="AS71" s="42"/>
      <c r="AT71" s="42">
        <f t="shared" si="19"/>
        <v>0</v>
      </c>
      <c r="AU71" s="43">
        <f t="shared" si="20"/>
        <v>0</v>
      </c>
      <c r="AV71" s="43">
        <f t="shared" si="21"/>
        <v>0</v>
      </c>
      <c r="AW71" s="43">
        <f t="shared" si="22"/>
        <v>0</v>
      </c>
      <c r="AX71" s="44">
        <f>IF(AQ71="",0,VLOOKUP(AQ71,[1]!Costo_Twist,2,FALSE)*AU71)</f>
        <v>0</v>
      </c>
      <c r="AY71" s="36">
        <f t="shared" si="23"/>
        <v>16.432606627830182</v>
      </c>
      <c r="AZ71" s="41">
        <f t="shared" si="24"/>
        <v>0.19791666666666669</v>
      </c>
      <c r="BA71" s="37">
        <f t="shared" si="25"/>
        <v>128.19791666666666</v>
      </c>
      <c r="BB71" s="37" t="str">
        <f t="shared" si="26"/>
        <v>ok</v>
      </c>
      <c r="BC71" s="37" t="str">
        <f t="shared" si="27"/>
        <v>ok</v>
      </c>
      <c r="BE71" s="11" t="b">
        <f t="shared" si="28"/>
        <v>0</v>
      </c>
      <c r="BF71" s="11" t="b">
        <f t="shared" si="29"/>
        <v>0</v>
      </c>
      <c r="BG71" s="11" t="b">
        <f t="shared" si="30"/>
        <v>0</v>
      </c>
      <c r="BH71" s="11">
        <f t="shared" si="31"/>
        <v>0.30805780643126124</v>
      </c>
      <c r="BI71" s="11" t="b">
        <f t="shared" si="32"/>
        <v>0</v>
      </c>
      <c r="BJ71" s="11">
        <f t="shared" si="33"/>
        <v>4.3128092900376576</v>
      </c>
      <c r="BK71" s="11" t="b">
        <f t="shared" si="34"/>
        <v>0</v>
      </c>
      <c r="BL71" s="11">
        <f t="shared" si="35"/>
        <v>1.232231225725045</v>
      </c>
      <c r="BM71" s="11" t="b">
        <f t="shared" si="36"/>
        <v>0</v>
      </c>
      <c r="BN71" s="11" t="b">
        <f t="shared" si="37"/>
        <v>0</v>
      </c>
      <c r="BO71" s="11" t="b">
        <f t="shared" si="38"/>
        <v>0</v>
      </c>
      <c r="BP71" s="11" t="b">
        <f t="shared" si="39"/>
        <v>0</v>
      </c>
      <c r="BQ71" s="11" t="b">
        <f t="shared" si="40"/>
        <v>0</v>
      </c>
      <c r="BR71" s="11" t="b">
        <f t="shared" si="41"/>
        <v>0</v>
      </c>
    </row>
    <row r="72" spans="1:70" s="5" customFormat="1" ht="12.75" customHeight="1" x14ac:dyDescent="0.7">
      <c r="A72" s="24" t="s">
        <v>2393</v>
      </c>
      <c r="B72" s="25" t="s">
        <v>2394</v>
      </c>
      <c r="C72" s="24" t="s">
        <v>84</v>
      </c>
      <c r="D72" s="26" t="s">
        <v>41</v>
      </c>
      <c r="E72" s="24" t="s">
        <v>2610</v>
      </c>
      <c r="F72" s="24" t="s">
        <v>2610</v>
      </c>
      <c r="G72" s="62" t="s">
        <v>115</v>
      </c>
      <c r="H72" s="16">
        <v>228</v>
      </c>
      <c r="I72" s="16">
        <v>243</v>
      </c>
      <c r="J72" s="16">
        <v>244</v>
      </c>
      <c r="K72" s="26"/>
      <c r="L72" s="26"/>
      <c r="M72" s="26"/>
      <c r="N72" s="26"/>
      <c r="O72" s="40"/>
      <c r="P72" s="61" t="s">
        <v>79</v>
      </c>
      <c r="Q72" s="32">
        <v>128</v>
      </c>
      <c r="R72" s="60">
        <f t="shared" si="6"/>
        <v>0</v>
      </c>
      <c r="S72" s="27" t="s">
        <v>73</v>
      </c>
      <c r="T72" s="27"/>
      <c r="U72" s="28">
        <v>2.5</v>
      </c>
      <c r="V72" s="30">
        <f t="shared" si="7"/>
        <v>2.5</v>
      </c>
      <c r="W72" s="29">
        <f t="shared" si="8"/>
        <v>5.2083333333333336E-2</v>
      </c>
      <c r="X72" s="29">
        <f t="shared" si="9"/>
        <v>1.5402890321563063</v>
      </c>
      <c r="Y72" s="29">
        <f t="shared" si="10"/>
        <v>4.620867096468919E-2</v>
      </c>
      <c r="Z72" s="30">
        <f>IF(S72="",0,VLOOKUP(S72,[1]!Costo_Twist,2,FALSE)*W72)</f>
        <v>6.8186550650067526</v>
      </c>
      <c r="AA72" s="31" t="s">
        <v>71</v>
      </c>
      <c r="AB72" s="31"/>
      <c r="AC72" s="31">
        <v>1.5</v>
      </c>
      <c r="AD72" s="34">
        <f t="shared" si="11"/>
        <v>1.5</v>
      </c>
      <c r="AE72" s="33">
        <f t="shared" si="12"/>
        <v>3.125E-2</v>
      </c>
      <c r="AF72" s="33">
        <f t="shared" si="13"/>
        <v>0.92417341929378372</v>
      </c>
      <c r="AG72" s="33">
        <f t="shared" si="14"/>
        <v>2.7725202578813512E-2</v>
      </c>
      <c r="AH72" s="34">
        <f>IF(AA72="",0,VLOOKUP(AA72,[1]!Costo_Twist,2,FALSE)*AE72)</f>
        <v>9.078181831623148</v>
      </c>
      <c r="AI72" s="35" t="s">
        <v>65</v>
      </c>
      <c r="AJ72" s="35"/>
      <c r="AK72" s="35" t="s">
        <v>2395</v>
      </c>
      <c r="AL72" s="35">
        <f t="shared" si="15"/>
        <v>1</v>
      </c>
      <c r="AM72" s="29">
        <f t="shared" si="16"/>
        <v>2.0833333333333332E-2</v>
      </c>
      <c r="AN72" s="29">
        <f t="shared" si="17"/>
        <v>0.61611561286252248</v>
      </c>
      <c r="AO72" s="29">
        <f t="shared" si="18"/>
        <v>1.8483468385875675E-2</v>
      </c>
      <c r="AP72" s="30">
        <f>IF(AI72="",0,VLOOKUP(AI72,[1]!Costo_Twist,2,FALSE)*AM72)</f>
        <v>3.0504627849897981</v>
      </c>
      <c r="AQ72" s="42"/>
      <c r="AR72" s="42"/>
      <c r="AS72" s="42"/>
      <c r="AT72" s="42">
        <f t="shared" si="19"/>
        <v>0</v>
      </c>
      <c r="AU72" s="43">
        <f t="shared" si="20"/>
        <v>0</v>
      </c>
      <c r="AV72" s="43">
        <f t="shared" si="21"/>
        <v>0</v>
      </c>
      <c r="AW72" s="43">
        <f t="shared" si="22"/>
        <v>0</v>
      </c>
      <c r="AX72" s="44">
        <f>IF(AQ72="",0,VLOOKUP(AQ72,[1]!Costo_Twist,2,FALSE)*AU72)</f>
        <v>0</v>
      </c>
      <c r="AY72" s="36">
        <f t="shared" si="23"/>
        <v>18.947299681619697</v>
      </c>
      <c r="AZ72" s="41">
        <f t="shared" si="24"/>
        <v>0.10416666666666667</v>
      </c>
      <c r="BA72" s="37">
        <f t="shared" si="25"/>
        <v>128.10416666666666</v>
      </c>
      <c r="BB72" s="37" t="str">
        <f t="shared" si="26"/>
        <v>ok</v>
      </c>
      <c r="BC72" s="37" t="str">
        <f t="shared" si="27"/>
        <v>ok</v>
      </c>
      <c r="BE72" s="11" t="b">
        <f t="shared" si="28"/>
        <v>0</v>
      </c>
      <c r="BF72" s="11" t="b">
        <f t="shared" si="29"/>
        <v>0</v>
      </c>
      <c r="BG72" s="11" t="b">
        <f t="shared" si="30"/>
        <v>0</v>
      </c>
      <c r="BH72" s="11">
        <f t="shared" si="31"/>
        <v>1.5402890321563063</v>
      </c>
      <c r="BI72" s="11" t="b">
        <f t="shared" si="32"/>
        <v>0</v>
      </c>
      <c r="BJ72" s="11" t="b">
        <f t="shared" si="33"/>
        <v>0</v>
      </c>
      <c r="BK72" s="11">
        <f t="shared" si="34"/>
        <v>0.92417341929378372</v>
      </c>
      <c r="BL72" s="11" t="b">
        <f t="shared" si="35"/>
        <v>0</v>
      </c>
      <c r="BM72" s="11">
        <f t="shared" si="36"/>
        <v>0.61611561286252248</v>
      </c>
      <c r="BN72" s="11" t="b">
        <f t="shared" si="37"/>
        <v>0</v>
      </c>
      <c r="BO72" s="11" t="b">
        <f t="shared" si="38"/>
        <v>0</v>
      </c>
      <c r="BP72" s="11" t="b">
        <f t="shared" si="39"/>
        <v>0</v>
      </c>
      <c r="BQ72" s="11" t="b">
        <f t="shared" si="40"/>
        <v>0</v>
      </c>
      <c r="BR72" s="11" t="b">
        <f t="shared" si="41"/>
        <v>0</v>
      </c>
    </row>
    <row r="73" spans="1:70" s="5" customFormat="1" ht="12.75" customHeight="1" x14ac:dyDescent="0.7">
      <c r="A73" s="24" t="s">
        <v>2393</v>
      </c>
      <c r="B73" s="25" t="s">
        <v>2394</v>
      </c>
      <c r="C73" s="24" t="s">
        <v>84</v>
      </c>
      <c r="D73" s="26" t="s">
        <v>41</v>
      </c>
      <c r="E73" s="24" t="s">
        <v>2610</v>
      </c>
      <c r="F73" s="24" t="s">
        <v>2610</v>
      </c>
      <c r="G73" s="62" t="s">
        <v>116</v>
      </c>
      <c r="H73" s="16">
        <v>237</v>
      </c>
      <c r="I73" s="16">
        <v>247</v>
      </c>
      <c r="J73" s="16">
        <v>242</v>
      </c>
      <c r="K73" s="26"/>
      <c r="L73" s="26"/>
      <c r="M73" s="26"/>
      <c r="N73" s="26"/>
      <c r="O73" s="40"/>
      <c r="P73" s="61" t="s">
        <v>79</v>
      </c>
      <c r="Q73" s="32">
        <v>128</v>
      </c>
      <c r="R73" s="60">
        <f t="shared" si="6"/>
        <v>0</v>
      </c>
      <c r="S73" s="27" t="s">
        <v>73</v>
      </c>
      <c r="T73" s="27"/>
      <c r="U73" s="28" t="s">
        <v>2395</v>
      </c>
      <c r="V73" s="30">
        <f t="shared" si="7"/>
        <v>1</v>
      </c>
      <c r="W73" s="29">
        <f t="shared" si="8"/>
        <v>2.0833333333333332E-2</v>
      </c>
      <c r="X73" s="29">
        <f t="shared" si="9"/>
        <v>0.61611561286252248</v>
      </c>
      <c r="Y73" s="29">
        <f t="shared" si="10"/>
        <v>1.8483468385875675E-2</v>
      </c>
      <c r="Z73" s="30">
        <f>IF(S73="",0,VLOOKUP(S73,[1]!Costo_Twist,2,FALSE)*W73)</f>
        <v>2.7274620260027005</v>
      </c>
      <c r="AA73" s="31" t="s">
        <v>68</v>
      </c>
      <c r="AB73" s="31"/>
      <c r="AC73" s="31">
        <v>3.5</v>
      </c>
      <c r="AD73" s="34">
        <f t="shared" si="11"/>
        <v>3.5</v>
      </c>
      <c r="AE73" s="33">
        <f t="shared" si="12"/>
        <v>7.2916666666666671E-2</v>
      </c>
      <c r="AF73" s="33">
        <f t="shared" si="13"/>
        <v>2.1564046450188288</v>
      </c>
      <c r="AG73" s="33">
        <f t="shared" si="14"/>
        <v>6.4692139350564865E-2</v>
      </c>
      <c r="AH73" s="34">
        <f>IF(AA73="",0,VLOOKUP(AA73,[1]!Costo_Twist,2,FALSE)*AE73)</f>
        <v>4.9476471399986197</v>
      </c>
      <c r="AI73" s="35"/>
      <c r="AJ73" s="35"/>
      <c r="AK73" s="35"/>
      <c r="AL73" s="35">
        <f t="shared" si="15"/>
        <v>0</v>
      </c>
      <c r="AM73" s="29">
        <f t="shared" si="16"/>
        <v>0</v>
      </c>
      <c r="AN73" s="29">
        <f t="shared" si="17"/>
        <v>0</v>
      </c>
      <c r="AO73" s="29">
        <f t="shared" si="18"/>
        <v>0</v>
      </c>
      <c r="AP73" s="30">
        <f>IF(AI73="",0,VLOOKUP(AI73,[1]!Costo_Twist,2,FALSE)*AM73)</f>
        <v>0</v>
      </c>
      <c r="AQ73" s="42"/>
      <c r="AR73" s="42"/>
      <c r="AS73" s="42"/>
      <c r="AT73" s="42">
        <f t="shared" si="19"/>
        <v>0</v>
      </c>
      <c r="AU73" s="43">
        <f t="shared" si="20"/>
        <v>0</v>
      </c>
      <c r="AV73" s="43">
        <f t="shared" si="21"/>
        <v>0</v>
      </c>
      <c r="AW73" s="43">
        <f t="shared" si="22"/>
        <v>0</v>
      </c>
      <c r="AX73" s="44">
        <f>IF(AQ73="",0,VLOOKUP(AQ73,[1]!Costo_Twist,2,FALSE)*AU73)</f>
        <v>0</v>
      </c>
      <c r="AY73" s="36">
        <f t="shared" si="23"/>
        <v>7.6751091660013202</v>
      </c>
      <c r="AZ73" s="41">
        <f t="shared" si="24"/>
        <v>9.375E-2</v>
      </c>
      <c r="BA73" s="37">
        <f t="shared" si="25"/>
        <v>128.09375</v>
      </c>
      <c r="BB73" s="37" t="str">
        <f t="shared" si="26"/>
        <v>ok</v>
      </c>
      <c r="BC73" s="37" t="str">
        <f t="shared" si="27"/>
        <v>ok</v>
      </c>
      <c r="BE73" s="11" t="b">
        <f t="shared" si="28"/>
        <v>0</v>
      </c>
      <c r="BF73" s="11" t="b">
        <f t="shared" si="29"/>
        <v>0</v>
      </c>
      <c r="BG73" s="11" t="b">
        <f t="shared" si="30"/>
        <v>0</v>
      </c>
      <c r="BH73" s="11">
        <f t="shared" si="31"/>
        <v>0.61611561286252248</v>
      </c>
      <c r="BI73" s="11" t="b">
        <f t="shared" si="32"/>
        <v>0</v>
      </c>
      <c r="BJ73" s="11">
        <f t="shared" si="33"/>
        <v>2.1564046450188288</v>
      </c>
      <c r="BK73" s="11" t="b">
        <f t="shared" si="34"/>
        <v>0</v>
      </c>
      <c r="BL73" s="11" t="b">
        <f t="shared" si="35"/>
        <v>0</v>
      </c>
      <c r="BM73" s="11" t="b">
        <f t="shared" si="36"/>
        <v>0</v>
      </c>
      <c r="BN73" s="11" t="b">
        <f t="shared" si="37"/>
        <v>0</v>
      </c>
      <c r="BO73" s="11" t="b">
        <f t="shared" si="38"/>
        <v>0</v>
      </c>
      <c r="BP73" s="11" t="b">
        <f t="shared" si="39"/>
        <v>0</v>
      </c>
      <c r="BQ73" s="11" t="b">
        <f t="shared" si="40"/>
        <v>0</v>
      </c>
      <c r="BR73" s="11" t="b">
        <f t="shared" si="41"/>
        <v>0</v>
      </c>
    </row>
    <row r="74" spans="1:70" s="5" customFormat="1" ht="12.75" customHeight="1" x14ac:dyDescent="0.7">
      <c r="A74" s="24" t="s">
        <v>2393</v>
      </c>
      <c r="B74" s="25" t="s">
        <v>2394</v>
      </c>
      <c r="C74" s="24" t="s">
        <v>84</v>
      </c>
      <c r="D74" s="26" t="s">
        <v>41</v>
      </c>
      <c r="E74" s="24" t="s">
        <v>2610</v>
      </c>
      <c r="F74" s="24" t="s">
        <v>2610</v>
      </c>
      <c r="G74" s="62" t="s">
        <v>117</v>
      </c>
      <c r="H74" s="16">
        <v>240</v>
      </c>
      <c r="I74" s="16">
        <v>250</v>
      </c>
      <c r="J74" s="16">
        <v>242</v>
      </c>
      <c r="K74" s="26"/>
      <c r="L74" s="26"/>
      <c r="M74" s="26"/>
      <c r="N74" s="26"/>
      <c r="O74" s="40"/>
      <c r="P74" s="61" t="s">
        <v>79</v>
      </c>
      <c r="Q74" s="32">
        <v>128</v>
      </c>
      <c r="R74" s="60">
        <f t="shared" si="6"/>
        <v>0</v>
      </c>
      <c r="S74" s="27" t="s">
        <v>68</v>
      </c>
      <c r="T74" s="27"/>
      <c r="U74" s="28">
        <v>2.5</v>
      </c>
      <c r="V74" s="30">
        <f t="shared" si="7"/>
        <v>2.5</v>
      </c>
      <c r="W74" s="29">
        <f t="shared" si="8"/>
        <v>5.2083333333333336E-2</v>
      </c>
      <c r="X74" s="29">
        <f t="shared" si="9"/>
        <v>1.5402890321563063</v>
      </c>
      <c r="Y74" s="29">
        <f t="shared" si="10"/>
        <v>4.620867096468919E-2</v>
      </c>
      <c r="Z74" s="30">
        <f>IF(S74="",0,VLOOKUP(S74,[1]!Costo_Twist,2,FALSE)*W74)</f>
        <v>3.5340336714275855</v>
      </c>
      <c r="AA74" s="31" t="s">
        <v>74</v>
      </c>
      <c r="AB74" s="31"/>
      <c r="AC74" s="31" t="s">
        <v>2395</v>
      </c>
      <c r="AD74" s="34">
        <f t="shared" si="11"/>
        <v>1</v>
      </c>
      <c r="AE74" s="33">
        <f t="shared" si="12"/>
        <v>2.0833333333333332E-2</v>
      </c>
      <c r="AF74" s="33">
        <f t="shared" si="13"/>
        <v>0.61611561286252248</v>
      </c>
      <c r="AG74" s="33">
        <f t="shared" si="14"/>
        <v>1.8483468385875675E-2</v>
      </c>
      <c r="AH74" s="34">
        <f>IF(AA74="",0,VLOOKUP(AA74,[1]!Costo_Twist,2,FALSE)*AE74)</f>
        <v>2.4899212427674442</v>
      </c>
      <c r="AI74" s="35" t="s">
        <v>67</v>
      </c>
      <c r="AJ74" s="35"/>
      <c r="AK74" s="35">
        <v>0.5</v>
      </c>
      <c r="AL74" s="35">
        <f t="shared" si="15"/>
        <v>0.5</v>
      </c>
      <c r="AM74" s="29">
        <f t="shared" si="16"/>
        <v>1.0416666666666666E-2</v>
      </c>
      <c r="AN74" s="29">
        <f t="shared" si="17"/>
        <v>0.30805780643126124</v>
      </c>
      <c r="AO74" s="29">
        <f t="shared" si="18"/>
        <v>9.2417341929378373E-3</v>
      </c>
      <c r="AP74" s="30">
        <f>IF(AI74="",0,VLOOKUP(AI74,[1]!Costo_Twist,2,FALSE)*AM74)</f>
        <v>2.1109205429221989</v>
      </c>
      <c r="AQ74" s="42"/>
      <c r="AR74" s="42"/>
      <c r="AS74" s="42"/>
      <c r="AT74" s="42">
        <f t="shared" si="19"/>
        <v>0</v>
      </c>
      <c r="AU74" s="43">
        <f t="shared" si="20"/>
        <v>0</v>
      </c>
      <c r="AV74" s="43">
        <f t="shared" si="21"/>
        <v>0</v>
      </c>
      <c r="AW74" s="43">
        <f t="shared" si="22"/>
        <v>0</v>
      </c>
      <c r="AX74" s="44">
        <f>IF(AQ74="",0,VLOOKUP(AQ74,[1]!Costo_Twist,2,FALSE)*AU74)</f>
        <v>0</v>
      </c>
      <c r="AY74" s="36">
        <f t="shared" si="23"/>
        <v>8.1348754571172286</v>
      </c>
      <c r="AZ74" s="41">
        <f t="shared" si="24"/>
        <v>8.3333333333333343E-2</v>
      </c>
      <c r="BA74" s="37">
        <f t="shared" si="25"/>
        <v>128.08333333333334</v>
      </c>
      <c r="BB74" s="37" t="str">
        <f t="shared" si="26"/>
        <v>ok</v>
      </c>
      <c r="BC74" s="37" t="str">
        <f t="shared" si="27"/>
        <v>ok</v>
      </c>
      <c r="BE74" s="11" t="b">
        <f t="shared" si="28"/>
        <v>0</v>
      </c>
      <c r="BF74" s="11" t="b">
        <f t="shared" si="29"/>
        <v>0</v>
      </c>
      <c r="BG74" s="11" t="b">
        <f t="shared" si="30"/>
        <v>0</v>
      </c>
      <c r="BH74" s="11" t="b">
        <f t="shared" si="31"/>
        <v>0</v>
      </c>
      <c r="BI74" s="11" t="b">
        <f t="shared" si="32"/>
        <v>0</v>
      </c>
      <c r="BJ74" s="11">
        <f t="shared" si="33"/>
        <v>1.5402890321563063</v>
      </c>
      <c r="BK74" s="11" t="b">
        <f t="shared" si="34"/>
        <v>0</v>
      </c>
      <c r="BL74" s="11" t="b">
        <f t="shared" si="35"/>
        <v>0</v>
      </c>
      <c r="BM74" s="11" t="b">
        <f t="shared" si="36"/>
        <v>0</v>
      </c>
      <c r="BN74" s="11" t="b">
        <f t="shared" si="37"/>
        <v>0</v>
      </c>
      <c r="BO74" s="11" t="b">
        <f t="shared" si="38"/>
        <v>0</v>
      </c>
      <c r="BP74" s="11" t="b">
        <f t="shared" si="39"/>
        <v>0</v>
      </c>
      <c r="BQ74" s="11">
        <f t="shared" si="40"/>
        <v>0.61611561286252248</v>
      </c>
      <c r="BR74" s="11">
        <f t="shared" si="41"/>
        <v>0.30805780643126124</v>
      </c>
    </row>
    <row r="75" spans="1:70" s="5" customFormat="1" ht="12.75" customHeight="1" x14ac:dyDescent="0.7">
      <c r="A75" s="24" t="s">
        <v>2393</v>
      </c>
      <c r="B75" s="25" t="s">
        <v>2394</v>
      </c>
      <c r="C75" s="24" t="s">
        <v>84</v>
      </c>
      <c r="D75" s="26" t="s">
        <v>41</v>
      </c>
      <c r="E75" s="24" t="s">
        <v>2610</v>
      </c>
      <c r="F75" s="24" t="s">
        <v>2610</v>
      </c>
      <c r="G75" s="62" t="s">
        <v>118</v>
      </c>
      <c r="H75" s="16">
        <v>228</v>
      </c>
      <c r="I75" s="16">
        <v>241</v>
      </c>
      <c r="J75" s="16">
        <v>234</v>
      </c>
      <c r="K75" s="26"/>
      <c r="L75" s="26"/>
      <c r="M75" s="26"/>
      <c r="N75" s="26"/>
      <c r="O75" s="40"/>
      <c r="P75" s="61" t="s">
        <v>79</v>
      </c>
      <c r="Q75" s="32">
        <v>128</v>
      </c>
      <c r="R75" s="60">
        <f t="shared" si="6"/>
        <v>0</v>
      </c>
      <c r="S75" s="27" t="s">
        <v>73</v>
      </c>
      <c r="T75" s="27"/>
      <c r="U75" s="28" t="s">
        <v>2397</v>
      </c>
      <c r="V75" s="30">
        <f t="shared" si="7"/>
        <v>2</v>
      </c>
      <c r="W75" s="29">
        <f t="shared" si="8"/>
        <v>4.1666666666666664E-2</v>
      </c>
      <c r="X75" s="29">
        <f t="shared" si="9"/>
        <v>1.232231225725045</v>
      </c>
      <c r="Y75" s="29">
        <f t="shared" si="10"/>
        <v>3.6966936771751349E-2</v>
      </c>
      <c r="Z75" s="30">
        <f>IF(S75="",0,VLOOKUP(S75,[1]!Costo_Twist,2,FALSE)*W75)</f>
        <v>5.454924052005401</v>
      </c>
      <c r="AA75" s="31" t="s">
        <v>67</v>
      </c>
      <c r="AB75" s="31"/>
      <c r="AC75" s="31">
        <v>1.5</v>
      </c>
      <c r="AD75" s="34">
        <f t="shared" si="11"/>
        <v>1.5</v>
      </c>
      <c r="AE75" s="33">
        <f t="shared" si="12"/>
        <v>3.125E-2</v>
      </c>
      <c r="AF75" s="33">
        <f t="shared" si="13"/>
        <v>0.92417341929378372</v>
      </c>
      <c r="AG75" s="33">
        <f t="shared" si="14"/>
        <v>2.7725202578813512E-2</v>
      </c>
      <c r="AH75" s="34">
        <f>IF(AA75="",0,VLOOKUP(AA75,[1]!Costo_Twist,2,FALSE)*AE75)</f>
        <v>6.3327616287665967</v>
      </c>
      <c r="AI75" s="35" t="s">
        <v>65</v>
      </c>
      <c r="AJ75" s="35"/>
      <c r="AK75" s="35">
        <v>2.5</v>
      </c>
      <c r="AL75" s="35">
        <f t="shared" si="15"/>
        <v>2.5</v>
      </c>
      <c r="AM75" s="29">
        <f t="shared" si="16"/>
        <v>5.2083333333333336E-2</v>
      </c>
      <c r="AN75" s="29">
        <f t="shared" si="17"/>
        <v>1.5402890321563063</v>
      </c>
      <c r="AO75" s="29">
        <f t="shared" si="18"/>
        <v>4.620867096468919E-2</v>
      </c>
      <c r="AP75" s="30">
        <f>IF(AI75="",0,VLOOKUP(AI75,[1]!Costo_Twist,2,FALSE)*AM75)</f>
        <v>7.6261569624744965</v>
      </c>
      <c r="AQ75" s="42"/>
      <c r="AR75" s="42"/>
      <c r="AS75" s="42"/>
      <c r="AT75" s="42">
        <f t="shared" si="19"/>
        <v>0</v>
      </c>
      <c r="AU75" s="43">
        <f t="shared" si="20"/>
        <v>0</v>
      </c>
      <c r="AV75" s="43">
        <f t="shared" si="21"/>
        <v>0</v>
      </c>
      <c r="AW75" s="43">
        <f t="shared" si="22"/>
        <v>0</v>
      </c>
      <c r="AX75" s="44">
        <f>IF(AQ75="",0,VLOOKUP(AQ75,[1]!Costo_Twist,2,FALSE)*AU75)</f>
        <v>0</v>
      </c>
      <c r="AY75" s="36">
        <f t="shared" si="23"/>
        <v>19.413842643246493</v>
      </c>
      <c r="AZ75" s="41">
        <f t="shared" si="24"/>
        <v>0.125</v>
      </c>
      <c r="BA75" s="37">
        <f t="shared" si="25"/>
        <v>128.125</v>
      </c>
      <c r="BB75" s="37" t="str">
        <f t="shared" si="26"/>
        <v>ok</v>
      </c>
      <c r="BC75" s="37" t="str">
        <f t="shared" si="27"/>
        <v>ok</v>
      </c>
      <c r="BE75" s="11" t="b">
        <f t="shared" si="28"/>
        <v>0</v>
      </c>
      <c r="BF75" s="11" t="b">
        <f t="shared" si="29"/>
        <v>0</v>
      </c>
      <c r="BG75" s="11" t="b">
        <f t="shared" si="30"/>
        <v>0</v>
      </c>
      <c r="BH75" s="11">
        <f t="shared" si="31"/>
        <v>1.232231225725045</v>
      </c>
      <c r="BI75" s="11" t="b">
        <f t="shared" si="32"/>
        <v>0</v>
      </c>
      <c r="BJ75" s="11" t="b">
        <f t="shared" si="33"/>
        <v>0</v>
      </c>
      <c r="BK75" s="11" t="b">
        <f t="shared" si="34"/>
        <v>0</v>
      </c>
      <c r="BL75" s="11" t="b">
        <f t="shared" si="35"/>
        <v>0</v>
      </c>
      <c r="BM75" s="11">
        <f t="shared" si="36"/>
        <v>1.5402890321563063</v>
      </c>
      <c r="BN75" s="11" t="b">
        <f t="shared" si="37"/>
        <v>0</v>
      </c>
      <c r="BO75" s="11" t="b">
        <f t="shared" si="38"/>
        <v>0</v>
      </c>
      <c r="BP75" s="11" t="b">
        <f t="shared" si="39"/>
        <v>0</v>
      </c>
      <c r="BQ75" s="11" t="b">
        <f t="shared" si="40"/>
        <v>0</v>
      </c>
      <c r="BR75" s="11">
        <f t="shared" si="41"/>
        <v>0.92417341929378372</v>
      </c>
    </row>
    <row r="76" spans="1:70" s="5" customFormat="1" ht="12.75" customHeight="1" x14ac:dyDescent="0.7">
      <c r="A76" s="24" t="s">
        <v>2393</v>
      </c>
      <c r="B76" s="25" t="s">
        <v>2394</v>
      </c>
      <c r="C76" s="24" t="s">
        <v>84</v>
      </c>
      <c r="D76" s="26" t="s">
        <v>41</v>
      </c>
      <c r="E76" s="24" t="s">
        <v>2610</v>
      </c>
      <c r="F76" s="24" t="s">
        <v>2610</v>
      </c>
      <c r="G76" s="62" t="s">
        <v>119</v>
      </c>
      <c r="H76" s="16">
        <v>230</v>
      </c>
      <c r="I76" s="16">
        <v>240</v>
      </c>
      <c r="J76" s="16">
        <v>232</v>
      </c>
      <c r="K76" s="26"/>
      <c r="L76" s="26"/>
      <c r="M76" s="26"/>
      <c r="N76" s="26"/>
      <c r="O76" s="40"/>
      <c r="P76" s="61" t="s">
        <v>79</v>
      </c>
      <c r="Q76" s="32">
        <v>128</v>
      </c>
      <c r="R76" s="60">
        <f t="shared" si="6"/>
        <v>0</v>
      </c>
      <c r="S76" s="27" t="s">
        <v>64</v>
      </c>
      <c r="T76" s="27"/>
      <c r="U76" s="28" t="s">
        <v>2396</v>
      </c>
      <c r="V76" s="30">
        <f t="shared" si="7"/>
        <v>3</v>
      </c>
      <c r="W76" s="29">
        <f t="shared" si="8"/>
        <v>6.25E-2</v>
      </c>
      <c r="X76" s="29">
        <f t="shared" si="9"/>
        <v>1.8483468385875674</v>
      </c>
      <c r="Y76" s="29">
        <f t="shared" si="10"/>
        <v>5.5450405157627024E-2</v>
      </c>
      <c r="Z76" s="30">
        <f>IF(S76="",0,VLOOKUP(S76,[1]!Costo_Twist,2,FALSE)*W76)</f>
        <v>7.7603720022473901</v>
      </c>
      <c r="AA76" s="31" t="s">
        <v>68</v>
      </c>
      <c r="AB76" s="31"/>
      <c r="AC76" s="31">
        <v>4.5</v>
      </c>
      <c r="AD76" s="34">
        <f t="shared" si="11"/>
        <v>4.5</v>
      </c>
      <c r="AE76" s="33">
        <f t="shared" si="12"/>
        <v>9.375E-2</v>
      </c>
      <c r="AF76" s="33">
        <f t="shared" si="13"/>
        <v>2.772520257881351</v>
      </c>
      <c r="AG76" s="33">
        <f t="shared" si="14"/>
        <v>8.3175607736440532E-2</v>
      </c>
      <c r="AH76" s="34">
        <f>IF(AA76="",0,VLOOKUP(AA76,[1]!Costo_Twist,2,FALSE)*AE76)</f>
        <v>6.3612606085696539</v>
      </c>
      <c r="AI76" s="35" t="s">
        <v>74</v>
      </c>
      <c r="AJ76" s="35"/>
      <c r="AK76" s="35">
        <v>1.5</v>
      </c>
      <c r="AL76" s="35">
        <f t="shared" si="15"/>
        <v>1.5</v>
      </c>
      <c r="AM76" s="29">
        <f t="shared" si="16"/>
        <v>3.125E-2</v>
      </c>
      <c r="AN76" s="29">
        <f t="shared" si="17"/>
        <v>0.92417341929378372</v>
      </c>
      <c r="AO76" s="29">
        <f t="shared" si="18"/>
        <v>2.7725202578813512E-2</v>
      </c>
      <c r="AP76" s="30">
        <f>IF(AI76="",0,VLOOKUP(AI76,[1]!Costo_Twist,2,FALSE)*AM76)</f>
        <v>3.7348818641511663</v>
      </c>
      <c r="AQ76" s="42"/>
      <c r="AR76" s="42"/>
      <c r="AS76" s="42"/>
      <c r="AT76" s="42">
        <f t="shared" si="19"/>
        <v>0</v>
      </c>
      <c r="AU76" s="43">
        <f t="shared" si="20"/>
        <v>0</v>
      </c>
      <c r="AV76" s="43">
        <f t="shared" si="21"/>
        <v>0</v>
      </c>
      <c r="AW76" s="43">
        <f t="shared" si="22"/>
        <v>0</v>
      </c>
      <c r="AX76" s="44">
        <f>IF(AQ76="",0,VLOOKUP(AQ76,[1]!Costo_Twist,2,FALSE)*AU76)</f>
        <v>0</v>
      </c>
      <c r="AY76" s="36">
        <f t="shared" si="23"/>
        <v>17.856514474968211</v>
      </c>
      <c r="AZ76" s="41">
        <f t="shared" si="24"/>
        <v>0.1875</v>
      </c>
      <c r="BA76" s="37">
        <f t="shared" si="25"/>
        <v>128.1875</v>
      </c>
      <c r="BB76" s="37" t="str">
        <f t="shared" si="26"/>
        <v>ok</v>
      </c>
      <c r="BC76" s="37" t="str">
        <f t="shared" si="27"/>
        <v>ok</v>
      </c>
      <c r="BE76" s="11" t="b">
        <f t="shared" si="28"/>
        <v>0</v>
      </c>
      <c r="BF76" s="11" t="b">
        <f t="shared" si="29"/>
        <v>0</v>
      </c>
      <c r="BG76" s="11" t="b">
        <f t="shared" si="30"/>
        <v>0</v>
      </c>
      <c r="BH76" s="11" t="b">
        <f t="shared" si="31"/>
        <v>0</v>
      </c>
      <c r="BI76" s="11" t="b">
        <f t="shared" si="32"/>
        <v>0</v>
      </c>
      <c r="BJ76" s="11">
        <f t="shared" si="33"/>
        <v>2.772520257881351</v>
      </c>
      <c r="BK76" s="11" t="b">
        <f t="shared" si="34"/>
        <v>0</v>
      </c>
      <c r="BL76" s="11">
        <f t="shared" si="35"/>
        <v>1.8483468385875674</v>
      </c>
      <c r="BM76" s="11" t="b">
        <f t="shared" si="36"/>
        <v>0</v>
      </c>
      <c r="BN76" s="11" t="b">
        <f t="shared" si="37"/>
        <v>0</v>
      </c>
      <c r="BO76" s="11" t="b">
        <f t="shared" si="38"/>
        <v>0</v>
      </c>
      <c r="BP76" s="11" t="b">
        <f t="shared" si="39"/>
        <v>0</v>
      </c>
      <c r="BQ76" s="11">
        <f t="shared" si="40"/>
        <v>0.92417341929378372</v>
      </c>
      <c r="BR76" s="11" t="b">
        <f t="shared" si="41"/>
        <v>0</v>
      </c>
    </row>
    <row r="77" spans="1:70" s="5" customFormat="1" ht="12.75" customHeight="1" x14ac:dyDescent="0.7">
      <c r="A77" s="24" t="s">
        <v>2393</v>
      </c>
      <c r="B77" s="25" t="s">
        <v>2394</v>
      </c>
      <c r="C77" s="24" t="s">
        <v>84</v>
      </c>
      <c r="D77" s="26" t="s">
        <v>41</v>
      </c>
      <c r="E77" s="24" t="s">
        <v>2610</v>
      </c>
      <c r="F77" s="24" t="s">
        <v>2610</v>
      </c>
      <c r="G77" s="62" t="s">
        <v>120</v>
      </c>
      <c r="H77" s="16">
        <v>234</v>
      </c>
      <c r="I77" s="16">
        <v>244</v>
      </c>
      <c r="J77" s="16">
        <v>238</v>
      </c>
      <c r="K77" s="26"/>
      <c r="L77" s="26"/>
      <c r="M77" s="26"/>
      <c r="N77" s="26"/>
      <c r="O77" s="40"/>
      <c r="P77" s="61" t="s">
        <v>79</v>
      </c>
      <c r="Q77" s="32">
        <v>128</v>
      </c>
      <c r="R77" s="60">
        <f t="shared" si="6"/>
        <v>0</v>
      </c>
      <c r="S77" s="27" t="s">
        <v>68</v>
      </c>
      <c r="T77" s="27"/>
      <c r="U77" s="28">
        <v>6.5</v>
      </c>
      <c r="V77" s="30">
        <f t="shared" si="7"/>
        <v>6.5</v>
      </c>
      <c r="W77" s="29">
        <f t="shared" si="8"/>
        <v>0.13541666666666666</v>
      </c>
      <c r="X77" s="29">
        <f t="shared" si="9"/>
        <v>4.0047514836063955</v>
      </c>
      <c r="Y77" s="29">
        <f t="shared" si="10"/>
        <v>0.12014254450819187</v>
      </c>
      <c r="Z77" s="30">
        <f>IF(S77="",0,VLOOKUP(S77,[1]!Costo_Twist,2,FALSE)*W77)</f>
        <v>9.1884875457117214</v>
      </c>
      <c r="AA77" s="31" t="s">
        <v>74</v>
      </c>
      <c r="AB77" s="31"/>
      <c r="AC77" s="31">
        <v>1.5</v>
      </c>
      <c r="AD77" s="34">
        <f t="shared" si="11"/>
        <v>1.5</v>
      </c>
      <c r="AE77" s="33">
        <f t="shared" si="12"/>
        <v>3.125E-2</v>
      </c>
      <c r="AF77" s="33">
        <f t="shared" si="13"/>
        <v>0.92417341929378372</v>
      </c>
      <c r="AG77" s="33">
        <f t="shared" si="14"/>
        <v>2.7725202578813512E-2</v>
      </c>
      <c r="AH77" s="34">
        <f>IF(AA77="",0,VLOOKUP(AA77,[1]!Costo_Twist,2,FALSE)*AE77)</f>
        <v>3.7348818641511663</v>
      </c>
      <c r="AI77" s="35" t="s">
        <v>67</v>
      </c>
      <c r="AJ77" s="35"/>
      <c r="AK77" s="35">
        <v>1.5</v>
      </c>
      <c r="AL77" s="35">
        <f t="shared" si="15"/>
        <v>1.5</v>
      </c>
      <c r="AM77" s="29">
        <f t="shared" si="16"/>
        <v>3.125E-2</v>
      </c>
      <c r="AN77" s="29">
        <f t="shared" si="17"/>
        <v>0.92417341929378372</v>
      </c>
      <c r="AO77" s="29">
        <f t="shared" si="18"/>
        <v>2.7725202578813512E-2</v>
      </c>
      <c r="AP77" s="30">
        <f>IF(AI77="",0,VLOOKUP(AI77,[1]!Costo_Twist,2,FALSE)*AM77)</f>
        <v>6.3327616287665967</v>
      </c>
      <c r="AQ77" s="42"/>
      <c r="AR77" s="42"/>
      <c r="AS77" s="42"/>
      <c r="AT77" s="42">
        <f t="shared" si="19"/>
        <v>0</v>
      </c>
      <c r="AU77" s="43">
        <f t="shared" si="20"/>
        <v>0</v>
      </c>
      <c r="AV77" s="43">
        <f t="shared" si="21"/>
        <v>0</v>
      </c>
      <c r="AW77" s="43">
        <f t="shared" si="22"/>
        <v>0</v>
      </c>
      <c r="AX77" s="44">
        <f>IF(AQ77="",0,VLOOKUP(AQ77,[1]!Costo_Twist,2,FALSE)*AU77)</f>
        <v>0</v>
      </c>
      <c r="AY77" s="36">
        <f t="shared" si="23"/>
        <v>19.256131038629483</v>
      </c>
      <c r="AZ77" s="41">
        <f t="shared" si="24"/>
        <v>0.19791666666666666</v>
      </c>
      <c r="BA77" s="37">
        <f t="shared" si="25"/>
        <v>128.19791666666666</v>
      </c>
      <c r="BB77" s="37" t="str">
        <f t="shared" si="26"/>
        <v>ok</v>
      </c>
      <c r="BC77" s="37" t="str">
        <f t="shared" si="27"/>
        <v>ok</v>
      </c>
      <c r="BE77" s="11" t="b">
        <f t="shared" si="28"/>
        <v>0</v>
      </c>
      <c r="BF77" s="11" t="b">
        <f t="shared" si="29"/>
        <v>0</v>
      </c>
      <c r="BG77" s="11" t="b">
        <f t="shared" si="30"/>
        <v>0</v>
      </c>
      <c r="BH77" s="11" t="b">
        <f t="shared" si="31"/>
        <v>0</v>
      </c>
      <c r="BI77" s="11" t="b">
        <f t="shared" si="32"/>
        <v>0</v>
      </c>
      <c r="BJ77" s="11">
        <f t="shared" si="33"/>
        <v>4.0047514836063955</v>
      </c>
      <c r="BK77" s="11" t="b">
        <f t="shared" si="34"/>
        <v>0</v>
      </c>
      <c r="BL77" s="11" t="b">
        <f t="shared" si="35"/>
        <v>0</v>
      </c>
      <c r="BM77" s="11" t="b">
        <f t="shared" si="36"/>
        <v>0</v>
      </c>
      <c r="BN77" s="11" t="b">
        <f t="shared" si="37"/>
        <v>0</v>
      </c>
      <c r="BO77" s="11" t="b">
        <f t="shared" si="38"/>
        <v>0</v>
      </c>
      <c r="BP77" s="11" t="b">
        <f t="shared" si="39"/>
        <v>0</v>
      </c>
      <c r="BQ77" s="11">
        <f t="shared" si="40"/>
        <v>0.92417341929378372</v>
      </c>
      <c r="BR77" s="11">
        <f t="shared" si="41"/>
        <v>0.92417341929378372</v>
      </c>
    </row>
    <row r="78" spans="1:70" s="5" customFormat="1" ht="12.75" customHeight="1" x14ac:dyDescent="0.7">
      <c r="A78" s="24" t="s">
        <v>2393</v>
      </c>
      <c r="B78" s="25" t="s">
        <v>2394</v>
      </c>
      <c r="C78" s="24" t="s">
        <v>84</v>
      </c>
      <c r="D78" s="26" t="s">
        <v>41</v>
      </c>
      <c r="E78" s="24" t="s">
        <v>2610</v>
      </c>
      <c r="F78" s="24" t="s">
        <v>2610</v>
      </c>
      <c r="G78" s="62" t="s">
        <v>121</v>
      </c>
      <c r="H78" s="16">
        <v>232</v>
      </c>
      <c r="I78" s="16">
        <v>247</v>
      </c>
      <c r="J78" s="16">
        <v>240</v>
      </c>
      <c r="K78" s="26"/>
      <c r="L78" s="26"/>
      <c r="M78" s="26"/>
      <c r="N78" s="26"/>
      <c r="O78" s="40"/>
      <c r="P78" s="61" t="s">
        <v>79</v>
      </c>
      <c r="Q78" s="32">
        <v>128</v>
      </c>
      <c r="R78" s="60">
        <f t="shared" si="6"/>
        <v>0</v>
      </c>
      <c r="S78" s="27" t="s">
        <v>73</v>
      </c>
      <c r="T78" s="27"/>
      <c r="U78" s="28">
        <v>0.5</v>
      </c>
      <c r="V78" s="30">
        <f t="shared" si="7"/>
        <v>0.5</v>
      </c>
      <c r="W78" s="29">
        <f t="shared" si="8"/>
        <v>1.0416666666666666E-2</v>
      </c>
      <c r="X78" s="29">
        <f t="shared" si="9"/>
        <v>0.30805780643126124</v>
      </c>
      <c r="Y78" s="29">
        <f t="shared" si="10"/>
        <v>9.2417341929378373E-3</v>
      </c>
      <c r="Z78" s="30">
        <f>IF(S78="",0,VLOOKUP(S78,[1]!Costo_Twist,2,FALSE)*W78)</f>
        <v>1.3637310130013502</v>
      </c>
      <c r="AA78" s="31" t="s">
        <v>68</v>
      </c>
      <c r="AB78" s="31"/>
      <c r="AC78" s="31">
        <v>4.5</v>
      </c>
      <c r="AD78" s="34">
        <f t="shared" si="11"/>
        <v>4.5</v>
      </c>
      <c r="AE78" s="33">
        <f t="shared" si="12"/>
        <v>9.375E-2</v>
      </c>
      <c r="AF78" s="33">
        <f t="shared" si="13"/>
        <v>2.772520257881351</v>
      </c>
      <c r="AG78" s="33">
        <f t="shared" si="14"/>
        <v>8.3175607736440532E-2</v>
      </c>
      <c r="AH78" s="34">
        <f>IF(AA78="",0,VLOOKUP(AA78,[1]!Costo_Twist,2,FALSE)*AE78)</f>
        <v>6.3612606085696539</v>
      </c>
      <c r="AI78" s="35" t="s">
        <v>74</v>
      </c>
      <c r="AJ78" s="35"/>
      <c r="AK78" s="35">
        <v>1.5</v>
      </c>
      <c r="AL78" s="35">
        <f t="shared" si="15"/>
        <v>1.5</v>
      </c>
      <c r="AM78" s="29">
        <f t="shared" si="16"/>
        <v>3.125E-2</v>
      </c>
      <c r="AN78" s="29">
        <f t="shared" si="17"/>
        <v>0.92417341929378372</v>
      </c>
      <c r="AO78" s="29">
        <f t="shared" si="18"/>
        <v>2.7725202578813512E-2</v>
      </c>
      <c r="AP78" s="30">
        <f>IF(AI78="",0,VLOOKUP(AI78,[1]!Costo_Twist,2,FALSE)*AM78)</f>
        <v>3.7348818641511663</v>
      </c>
      <c r="AQ78" s="42"/>
      <c r="AR78" s="42"/>
      <c r="AS78" s="42"/>
      <c r="AT78" s="42">
        <f t="shared" si="19"/>
        <v>0</v>
      </c>
      <c r="AU78" s="43">
        <f t="shared" si="20"/>
        <v>0</v>
      </c>
      <c r="AV78" s="43">
        <f t="shared" si="21"/>
        <v>0</v>
      </c>
      <c r="AW78" s="43">
        <f t="shared" si="22"/>
        <v>0</v>
      </c>
      <c r="AX78" s="44">
        <f>IF(AQ78="",0,VLOOKUP(AQ78,[1]!Costo_Twist,2,FALSE)*AU78)</f>
        <v>0</v>
      </c>
      <c r="AY78" s="36">
        <f t="shared" si="23"/>
        <v>11.45987348572217</v>
      </c>
      <c r="AZ78" s="41">
        <f t="shared" si="24"/>
        <v>0.13541666666666669</v>
      </c>
      <c r="BA78" s="37">
        <f t="shared" si="25"/>
        <v>128.13541666666666</v>
      </c>
      <c r="BB78" s="37" t="str">
        <f t="shared" si="26"/>
        <v>ok</v>
      </c>
      <c r="BC78" s="37" t="str">
        <f t="shared" si="27"/>
        <v>ok</v>
      </c>
      <c r="BE78" s="11" t="b">
        <f t="shared" si="28"/>
        <v>0</v>
      </c>
      <c r="BF78" s="11" t="b">
        <f t="shared" si="29"/>
        <v>0</v>
      </c>
      <c r="BG78" s="11" t="b">
        <f t="shared" si="30"/>
        <v>0</v>
      </c>
      <c r="BH78" s="11">
        <f t="shared" si="31"/>
        <v>0.30805780643126124</v>
      </c>
      <c r="BI78" s="11" t="b">
        <f t="shared" si="32"/>
        <v>0</v>
      </c>
      <c r="BJ78" s="11">
        <f t="shared" si="33"/>
        <v>2.772520257881351</v>
      </c>
      <c r="BK78" s="11" t="b">
        <f t="shared" si="34"/>
        <v>0</v>
      </c>
      <c r="BL78" s="11" t="b">
        <f t="shared" si="35"/>
        <v>0</v>
      </c>
      <c r="BM78" s="11" t="b">
        <f t="shared" si="36"/>
        <v>0</v>
      </c>
      <c r="BN78" s="11" t="b">
        <f t="shared" si="37"/>
        <v>0</v>
      </c>
      <c r="BO78" s="11" t="b">
        <f t="shared" si="38"/>
        <v>0</v>
      </c>
      <c r="BP78" s="11" t="b">
        <f t="shared" si="39"/>
        <v>0</v>
      </c>
      <c r="BQ78" s="11">
        <f t="shared" si="40"/>
        <v>0.92417341929378372</v>
      </c>
      <c r="BR78" s="11" t="b">
        <f t="shared" si="41"/>
        <v>0</v>
      </c>
    </row>
    <row r="79" spans="1:70" s="5" customFormat="1" ht="12.75" customHeight="1" x14ac:dyDescent="0.7">
      <c r="A79" s="24" t="s">
        <v>2393</v>
      </c>
      <c r="B79" s="25" t="s">
        <v>2394</v>
      </c>
      <c r="C79" s="24" t="s">
        <v>84</v>
      </c>
      <c r="D79" s="26" t="s">
        <v>41</v>
      </c>
      <c r="E79" s="24" t="s">
        <v>2610</v>
      </c>
      <c r="F79" s="24" t="s">
        <v>2610</v>
      </c>
      <c r="G79" s="62" t="s">
        <v>122</v>
      </c>
      <c r="H79" s="16">
        <v>239</v>
      </c>
      <c r="I79" s="16">
        <v>248</v>
      </c>
      <c r="J79" s="16">
        <v>239</v>
      </c>
      <c r="K79" s="26"/>
      <c r="L79" s="26"/>
      <c r="M79" s="26"/>
      <c r="N79" s="26"/>
      <c r="O79" s="40"/>
      <c r="P79" s="61" t="s">
        <v>79</v>
      </c>
      <c r="Q79" s="32">
        <v>128</v>
      </c>
      <c r="R79" s="60">
        <f t="shared" si="6"/>
        <v>0</v>
      </c>
      <c r="S79" s="27" t="s">
        <v>68</v>
      </c>
      <c r="T79" s="27"/>
      <c r="U79" s="28" t="s">
        <v>2398</v>
      </c>
      <c r="V79" s="30">
        <f t="shared" si="7"/>
        <v>4</v>
      </c>
      <c r="W79" s="29">
        <f t="shared" si="8"/>
        <v>8.3333333333333329E-2</v>
      </c>
      <c r="X79" s="29">
        <f t="shared" si="9"/>
        <v>2.4644624514500899</v>
      </c>
      <c r="Y79" s="29">
        <f t="shared" si="10"/>
        <v>7.3933873543502698E-2</v>
      </c>
      <c r="Z79" s="30">
        <f>IF(S79="",0,VLOOKUP(S79,[1]!Costo_Twist,2,FALSE)*W79)</f>
        <v>5.6544538742841368</v>
      </c>
      <c r="AA79" s="31" t="s">
        <v>74</v>
      </c>
      <c r="AB79" s="31"/>
      <c r="AC79" s="31" t="s">
        <v>2395</v>
      </c>
      <c r="AD79" s="34">
        <f t="shared" si="11"/>
        <v>1</v>
      </c>
      <c r="AE79" s="33">
        <f t="shared" si="12"/>
        <v>2.0833333333333332E-2</v>
      </c>
      <c r="AF79" s="33">
        <f t="shared" si="13"/>
        <v>0.61611561286252248</v>
      </c>
      <c r="AG79" s="33">
        <f t="shared" si="14"/>
        <v>1.8483468385875675E-2</v>
      </c>
      <c r="AH79" s="34">
        <f>IF(AA79="",0,VLOOKUP(AA79,[1]!Costo_Twist,2,FALSE)*AE79)</f>
        <v>2.4899212427674442</v>
      </c>
      <c r="AI79" s="35" t="s">
        <v>69</v>
      </c>
      <c r="AJ79" s="35"/>
      <c r="AK79" s="35">
        <v>0.5</v>
      </c>
      <c r="AL79" s="35">
        <f t="shared" si="15"/>
        <v>0.5</v>
      </c>
      <c r="AM79" s="29">
        <f t="shared" si="16"/>
        <v>1.0416666666666666E-2</v>
      </c>
      <c r="AN79" s="29">
        <f t="shared" si="17"/>
        <v>0.30805780643126124</v>
      </c>
      <c r="AO79" s="29">
        <f t="shared" si="18"/>
        <v>9.2417341929378373E-3</v>
      </c>
      <c r="AP79" s="30">
        <f>IF(AI79="",0,VLOOKUP(AI79,[1]!Costo_Twist,2,FALSE)*AM79)</f>
        <v>1.9156908261130987</v>
      </c>
      <c r="AQ79" s="42"/>
      <c r="AR79" s="42"/>
      <c r="AS79" s="42"/>
      <c r="AT79" s="42">
        <f t="shared" si="19"/>
        <v>0</v>
      </c>
      <c r="AU79" s="43">
        <f t="shared" si="20"/>
        <v>0</v>
      </c>
      <c r="AV79" s="43">
        <f t="shared" si="21"/>
        <v>0</v>
      </c>
      <c r="AW79" s="43">
        <f t="shared" si="22"/>
        <v>0</v>
      </c>
      <c r="AX79" s="44">
        <f>IF(AQ79="",0,VLOOKUP(AQ79,[1]!Costo_Twist,2,FALSE)*AU79)</f>
        <v>0</v>
      </c>
      <c r="AY79" s="36">
        <f t="shared" si="23"/>
        <v>10.06006594316468</v>
      </c>
      <c r="AZ79" s="41">
        <f t="shared" si="24"/>
        <v>0.11458333333333333</v>
      </c>
      <c r="BA79" s="37">
        <f t="shared" si="25"/>
        <v>128.11458333333334</v>
      </c>
      <c r="BB79" s="37" t="str">
        <f t="shared" si="26"/>
        <v>ok</v>
      </c>
      <c r="BC79" s="37" t="str">
        <f t="shared" si="27"/>
        <v>ok</v>
      </c>
      <c r="BE79" s="11" t="b">
        <f t="shared" si="28"/>
        <v>0</v>
      </c>
      <c r="BF79" s="11" t="b">
        <f t="shared" si="29"/>
        <v>0</v>
      </c>
      <c r="BG79" s="11">
        <f t="shared" si="30"/>
        <v>0.30805780643126124</v>
      </c>
      <c r="BH79" s="11" t="b">
        <f t="shared" si="31"/>
        <v>0</v>
      </c>
      <c r="BI79" s="11" t="b">
        <f t="shared" si="32"/>
        <v>0</v>
      </c>
      <c r="BJ79" s="11">
        <f t="shared" si="33"/>
        <v>2.4644624514500899</v>
      </c>
      <c r="BK79" s="11" t="b">
        <f t="shared" si="34"/>
        <v>0</v>
      </c>
      <c r="BL79" s="11" t="b">
        <f t="shared" si="35"/>
        <v>0</v>
      </c>
      <c r="BM79" s="11" t="b">
        <f t="shared" si="36"/>
        <v>0</v>
      </c>
      <c r="BN79" s="11" t="b">
        <f t="shared" si="37"/>
        <v>0</v>
      </c>
      <c r="BO79" s="11" t="b">
        <f t="shared" si="38"/>
        <v>0</v>
      </c>
      <c r="BP79" s="11" t="b">
        <f t="shared" si="39"/>
        <v>0</v>
      </c>
      <c r="BQ79" s="11">
        <f t="shared" si="40"/>
        <v>0.61611561286252248</v>
      </c>
      <c r="BR79" s="11" t="b">
        <f t="shared" si="41"/>
        <v>0</v>
      </c>
    </row>
    <row r="80" spans="1:70" s="5" customFormat="1" ht="12.75" customHeight="1" x14ac:dyDescent="0.7">
      <c r="A80" s="24" t="s">
        <v>2393</v>
      </c>
      <c r="B80" s="25" t="s">
        <v>2394</v>
      </c>
      <c r="C80" s="24" t="s">
        <v>84</v>
      </c>
      <c r="D80" s="26" t="s">
        <v>41</v>
      </c>
      <c r="E80" s="24" t="s">
        <v>2610</v>
      </c>
      <c r="F80" s="24" t="s">
        <v>2610</v>
      </c>
      <c r="G80" s="62" t="s">
        <v>123</v>
      </c>
      <c r="H80" s="16">
        <v>240</v>
      </c>
      <c r="I80" s="16">
        <v>252</v>
      </c>
      <c r="J80" s="16">
        <v>241</v>
      </c>
      <c r="K80" s="26"/>
      <c r="L80" s="26"/>
      <c r="M80" s="26"/>
      <c r="N80" s="26"/>
      <c r="O80" s="40"/>
      <c r="P80" s="61" t="s">
        <v>79</v>
      </c>
      <c r="Q80" s="32">
        <v>128</v>
      </c>
      <c r="R80" s="60">
        <f t="shared" si="6"/>
        <v>0</v>
      </c>
      <c r="S80" s="27" t="s">
        <v>68</v>
      </c>
      <c r="T80" s="27"/>
      <c r="U80" s="28" t="s">
        <v>2397</v>
      </c>
      <c r="V80" s="30">
        <f t="shared" si="7"/>
        <v>2</v>
      </c>
      <c r="W80" s="29">
        <f t="shared" si="8"/>
        <v>4.1666666666666664E-2</v>
      </c>
      <c r="X80" s="29">
        <f t="shared" si="9"/>
        <v>1.232231225725045</v>
      </c>
      <c r="Y80" s="29">
        <f t="shared" si="10"/>
        <v>3.6966936771751349E-2</v>
      </c>
      <c r="Z80" s="30">
        <f>IF(S80="",0,VLOOKUP(S80,[1]!Costo_Twist,2,FALSE)*W80)</f>
        <v>2.8272269371420684</v>
      </c>
      <c r="AA80" s="31" t="s">
        <v>74</v>
      </c>
      <c r="AB80" s="31"/>
      <c r="AC80" s="31" t="s">
        <v>2395</v>
      </c>
      <c r="AD80" s="34">
        <f t="shared" si="11"/>
        <v>1</v>
      </c>
      <c r="AE80" s="33">
        <f t="shared" si="12"/>
        <v>2.0833333333333332E-2</v>
      </c>
      <c r="AF80" s="33">
        <f t="shared" si="13"/>
        <v>0.61611561286252248</v>
      </c>
      <c r="AG80" s="33">
        <f t="shared" si="14"/>
        <v>1.8483468385875675E-2</v>
      </c>
      <c r="AH80" s="34">
        <f>IF(AA80="",0,VLOOKUP(AA80,[1]!Costo_Twist,2,FALSE)*AE80)</f>
        <v>2.4899212427674442</v>
      </c>
      <c r="AI80" s="35" t="s">
        <v>69</v>
      </c>
      <c r="AJ80" s="35"/>
      <c r="AK80" s="35" t="s">
        <v>2395</v>
      </c>
      <c r="AL80" s="35">
        <f t="shared" si="15"/>
        <v>1</v>
      </c>
      <c r="AM80" s="29">
        <f t="shared" si="16"/>
        <v>2.0833333333333332E-2</v>
      </c>
      <c r="AN80" s="29">
        <f t="shared" si="17"/>
        <v>0.61611561286252248</v>
      </c>
      <c r="AO80" s="29">
        <f t="shared" si="18"/>
        <v>1.8483468385875675E-2</v>
      </c>
      <c r="AP80" s="30">
        <f>IF(AI80="",0,VLOOKUP(AI80,[1]!Costo_Twist,2,FALSE)*AM80)</f>
        <v>3.8313816522261974</v>
      </c>
      <c r="AQ80" s="42"/>
      <c r="AR80" s="42"/>
      <c r="AS80" s="42"/>
      <c r="AT80" s="42">
        <f t="shared" si="19"/>
        <v>0</v>
      </c>
      <c r="AU80" s="43">
        <f t="shared" si="20"/>
        <v>0</v>
      </c>
      <c r="AV80" s="43">
        <f t="shared" si="21"/>
        <v>0</v>
      </c>
      <c r="AW80" s="43">
        <f t="shared" si="22"/>
        <v>0</v>
      </c>
      <c r="AX80" s="44">
        <f>IF(AQ80="",0,VLOOKUP(AQ80,[1]!Costo_Twist,2,FALSE)*AU80)</f>
        <v>0</v>
      </c>
      <c r="AY80" s="36">
        <f t="shared" si="23"/>
        <v>9.1485298321357096</v>
      </c>
      <c r="AZ80" s="41">
        <f t="shared" si="24"/>
        <v>8.3333333333333329E-2</v>
      </c>
      <c r="BA80" s="37">
        <f t="shared" si="25"/>
        <v>128.08333333333334</v>
      </c>
      <c r="BB80" s="37" t="str">
        <f t="shared" si="26"/>
        <v>ok</v>
      </c>
      <c r="BC80" s="37" t="str">
        <f t="shared" si="27"/>
        <v>ok</v>
      </c>
      <c r="BE80" s="11" t="b">
        <f t="shared" si="28"/>
        <v>0</v>
      </c>
      <c r="BF80" s="11" t="b">
        <f t="shared" si="29"/>
        <v>0</v>
      </c>
      <c r="BG80" s="11">
        <f t="shared" si="30"/>
        <v>0.61611561286252248</v>
      </c>
      <c r="BH80" s="11" t="b">
        <f t="shared" si="31"/>
        <v>0</v>
      </c>
      <c r="BI80" s="11" t="b">
        <f t="shared" si="32"/>
        <v>0</v>
      </c>
      <c r="BJ80" s="11">
        <f t="shared" si="33"/>
        <v>1.232231225725045</v>
      </c>
      <c r="BK80" s="11" t="b">
        <f t="shared" si="34"/>
        <v>0</v>
      </c>
      <c r="BL80" s="11" t="b">
        <f t="shared" si="35"/>
        <v>0</v>
      </c>
      <c r="BM80" s="11" t="b">
        <f t="shared" si="36"/>
        <v>0</v>
      </c>
      <c r="BN80" s="11" t="b">
        <f t="shared" si="37"/>
        <v>0</v>
      </c>
      <c r="BO80" s="11" t="b">
        <f t="shared" si="38"/>
        <v>0</v>
      </c>
      <c r="BP80" s="11" t="b">
        <f t="shared" si="39"/>
        <v>0</v>
      </c>
      <c r="BQ80" s="11">
        <f t="shared" si="40"/>
        <v>0.61611561286252248</v>
      </c>
      <c r="BR80" s="11" t="b">
        <f t="shared" si="41"/>
        <v>0</v>
      </c>
    </row>
    <row r="81" spans="1:70" s="5" customFormat="1" ht="12.75" customHeight="1" x14ac:dyDescent="0.7">
      <c r="A81" s="24" t="s">
        <v>2393</v>
      </c>
      <c r="B81" s="25" t="s">
        <v>2394</v>
      </c>
      <c r="C81" s="24" t="s">
        <v>84</v>
      </c>
      <c r="D81" s="26" t="s">
        <v>41</v>
      </c>
      <c r="E81" s="24" t="s">
        <v>2610</v>
      </c>
      <c r="F81" s="24" t="s">
        <v>2610</v>
      </c>
      <c r="G81" s="62" t="s">
        <v>124</v>
      </c>
      <c r="H81" s="16">
        <v>238</v>
      </c>
      <c r="I81" s="16">
        <v>248</v>
      </c>
      <c r="J81" s="16">
        <v>234</v>
      </c>
      <c r="K81" s="26"/>
      <c r="L81" s="26"/>
      <c r="M81" s="26"/>
      <c r="N81" s="26"/>
      <c r="O81" s="40"/>
      <c r="P81" s="61" t="s">
        <v>79</v>
      </c>
      <c r="Q81" s="32">
        <v>128</v>
      </c>
      <c r="R81" s="60">
        <f t="shared" si="6"/>
        <v>0</v>
      </c>
      <c r="S81" s="27" t="s">
        <v>68</v>
      </c>
      <c r="T81" s="27"/>
      <c r="U81" s="28">
        <v>2.5</v>
      </c>
      <c r="V81" s="30">
        <f t="shared" si="7"/>
        <v>2.5</v>
      </c>
      <c r="W81" s="29">
        <f t="shared" si="8"/>
        <v>5.2083333333333336E-2</v>
      </c>
      <c r="X81" s="29">
        <f t="shared" si="9"/>
        <v>1.5402890321563063</v>
      </c>
      <c r="Y81" s="29">
        <f t="shared" si="10"/>
        <v>4.620867096468919E-2</v>
      </c>
      <c r="Z81" s="30">
        <f>IF(S81="",0,VLOOKUP(S81,[1]!Costo_Twist,2,FALSE)*W81)</f>
        <v>3.5340336714275855</v>
      </c>
      <c r="AA81" s="31" t="s">
        <v>74</v>
      </c>
      <c r="AB81" s="31"/>
      <c r="AC81" s="31">
        <v>1.5</v>
      </c>
      <c r="AD81" s="34">
        <f t="shared" si="11"/>
        <v>1.5</v>
      </c>
      <c r="AE81" s="33">
        <f t="shared" si="12"/>
        <v>3.125E-2</v>
      </c>
      <c r="AF81" s="33">
        <f t="shared" si="13"/>
        <v>0.92417341929378372</v>
      </c>
      <c r="AG81" s="33">
        <f t="shared" si="14"/>
        <v>2.7725202578813512E-2</v>
      </c>
      <c r="AH81" s="34">
        <f>IF(AA81="",0,VLOOKUP(AA81,[1]!Costo_Twist,2,FALSE)*AE81)</f>
        <v>3.7348818641511663</v>
      </c>
      <c r="AI81" s="35" t="s">
        <v>65</v>
      </c>
      <c r="AJ81" s="35"/>
      <c r="AK81" s="35">
        <v>1.5</v>
      </c>
      <c r="AL81" s="35">
        <f t="shared" si="15"/>
        <v>1.5</v>
      </c>
      <c r="AM81" s="29">
        <f t="shared" si="16"/>
        <v>3.125E-2</v>
      </c>
      <c r="AN81" s="29">
        <f t="shared" si="17"/>
        <v>0.92417341929378372</v>
      </c>
      <c r="AO81" s="29">
        <f t="shared" si="18"/>
        <v>2.7725202578813512E-2</v>
      </c>
      <c r="AP81" s="30">
        <f>IF(AI81="",0,VLOOKUP(AI81,[1]!Costo_Twist,2,FALSE)*AM81)</f>
        <v>4.5756941774846975</v>
      </c>
      <c r="AQ81" s="42"/>
      <c r="AR81" s="42"/>
      <c r="AS81" s="42"/>
      <c r="AT81" s="42">
        <f t="shared" si="19"/>
        <v>0</v>
      </c>
      <c r="AU81" s="43">
        <f t="shared" si="20"/>
        <v>0</v>
      </c>
      <c r="AV81" s="43">
        <f t="shared" si="21"/>
        <v>0</v>
      </c>
      <c r="AW81" s="43">
        <f t="shared" si="22"/>
        <v>0</v>
      </c>
      <c r="AX81" s="44">
        <f>IF(AQ81="",0,VLOOKUP(AQ81,[1]!Costo_Twist,2,FALSE)*AU81)</f>
        <v>0</v>
      </c>
      <c r="AY81" s="36">
        <f t="shared" si="23"/>
        <v>11.844609713063448</v>
      </c>
      <c r="AZ81" s="41">
        <f t="shared" si="24"/>
        <v>0.11458333333333334</v>
      </c>
      <c r="BA81" s="37">
        <f t="shared" si="25"/>
        <v>128.11458333333334</v>
      </c>
      <c r="BB81" s="37" t="str">
        <f t="shared" si="26"/>
        <v>ok</v>
      </c>
      <c r="BC81" s="37" t="str">
        <f t="shared" si="27"/>
        <v>ok</v>
      </c>
      <c r="BE81" s="11" t="b">
        <f t="shared" si="28"/>
        <v>0</v>
      </c>
      <c r="BF81" s="11" t="b">
        <f t="shared" si="29"/>
        <v>0</v>
      </c>
      <c r="BG81" s="11" t="b">
        <f t="shared" si="30"/>
        <v>0</v>
      </c>
      <c r="BH81" s="11" t="b">
        <f t="shared" si="31"/>
        <v>0</v>
      </c>
      <c r="BI81" s="11" t="b">
        <f t="shared" si="32"/>
        <v>0</v>
      </c>
      <c r="BJ81" s="11">
        <f t="shared" si="33"/>
        <v>1.5402890321563063</v>
      </c>
      <c r="BK81" s="11" t="b">
        <f t="shared" si="34"/>
        <v>0</v>
      </c>
      <c r="BL81" s="11" t="b">
        <f t="shared" si="35"/>
        <v>0</v>
      </c>
      <c r="BM81" s="11">
        <f t="shared" si="36"/>
        <v>0.92417341929378372</v>
      </c>
      <c r="BN81" s="11" t="b">
        <f t="shared" si="37"/>
        <v>0</v>
      </c>
      <c r="BO81" s="11" t="b">
        <f t="shared" si="38"/>
        <v>0</v>
      </c>
      <c r="BP81" s="11" t="b">
        <f t="shared" si="39"/>
        <v>0</v>
      </c>
      <c r="BQ81" s="11">
        <f t="shared" si="40"/>
        <v>0.92417341929378372</v>
      </c>
      <c r="BR81" s="11" t="b">
        <f t="shared" si="41"/>
        <v>0</v>
      </c>
    </row>
    <row r="82" spans="1:70" s="5" customFormat="1" ht="12.75" customHeight="1" x14ac:dyDescent="0.7">
      <c r="A82" s="24" t="s">
        <v>2393</v>
      </c>
      <c r="B82" s="25" t="s">
        <v>2394</v>
      </c>
      <c r="C82" s="24" t="s">
        <v>84</v>
      </c>
      <c r="D82" s="26" t="s">
        <v>41</v>
      </c>
      <c r="E82" s="24" t="s">
        <v>2610</v>
      </c>
      <c r="F82" s="24" t="s">
        <v>2610</v>
      </c>
      <c r="G82" s="62" t="s">
        <v>125</v>
      </c>
      <c r="H82" s="16">
        <v>237</v>
      </c>
      <c r="I82" s="16">
        <v>244</v>
      </c>
      <c r="J82" s="16">
        <v>228</v>
      </c>
      <c r="K82" s="26"/>
      <c r="L82" s="26"/>
      <c r="M82" s="26"/>
      <c r="N82" s="26"/>
      <c r="O82" s="40"/>
      <c r="P82" s="61" t="s">
        <v>79</v>
      </c>
      <c r="Q82" s="32">
        <v>128</v>
      </c>
      <c r="R82" s="60">
        <f t="shared" si="6"/>
        <v>0</v>
      </c>
      <c r="S82" s="27" t="s">
        <v>68</v>
      </c>
      <c r="T82" s="27"/>
      <c r="U82" s="28">
        <v>5.5</v>
      </c>
      <c r="V82" s="30">
        <f t="shared" si="7"/>
        <v>5.5</v>
      </c>
      <c r="W82" s="29">
        <f t="shared" si="8"/>
        <v>0.11458333333333333</v>
      </c>
      <c r="X82" s="29">
        <f t="shared" si="9"/>
        <v>3.3886358707438737</v>
      </c>
      <c r="Y82" s="29">
        <f t="shared" si="10"/>
        <v>0.10165907612231621</v>
      </c>
      <c r="Z82" s="30">
        <f>IF(S82="",0,VLOOKUP(S82,[1]!Costo_Twist,2,FALSE)*W82)</f>
        <v>7.7748740771406881</v>
      </c>
      <c r="AA82" s="31" t="s">
        <v>74</v>
      </c>
      <c r="AB82" s="31"/>
      <c r="AC82" s="31">
        <v>1.5</v>
      </c>
      <c r="AD82" s="34">
        <f t="shared" si="11"/>
        <v>1.5</v>
      </c>
      <c r="AE82" s="33">
        <f t="shared" si="12"/>
        <v>3.125E-2</v>
      </c>
      <c r="AF82" s="33">
        <f t="shared" si="13"/>
        <v>0.92417341929378372</v>
      </c>
      <c r="AG82" s="33">
        <f t="shared" si="14"/>
        <v>2.7725202578813512E-2</v>
      </c>
      <c r="AH82" s="34">
        <f>IF(AA82="",0,VLOOKUP(AA82,[1]!Costo_Twist,2,FALSE)*AE82)</f>
        <v>3.7348818641511663</v>
      </c>
      <c r="AI82" s="35" t="s">
        <v>65</v>
      </c>
      <c r="AJ82" s="35"/>
      <c r="AK82" s="35" t="s">
        <v>2397</v>
      </c>
      <c r="AL82" s="35">
        <f t="shared" si="15"/>
        <v>2</v>
      </c>
      <c r="AM82" s="29">
        <f t="shared" si="16"/>
        <v>4.1666666666666664E-2</v>
      </c>
      <c r="AN82" s="29">
        <f t="shared" si="17"/>
        <v>1.232231225725045</v>
      </c>
      <c r="AO82" s="29">
        <f t="shared" si="18"/>
        <v>3.6966936771751349E-2</v>
      </c>
      <c r="AP82" s="30">
        <f>IF(AI82="",0,VLOOKUP(AI82,[1]!Costo_Twist,2,FALSE)*AM82)</f>
        <v>6.1009255699795961</v>
      </c>
      <c r="AQ82" s="42"/>
      <c r="AR82" s="42"/>
      <c r="AS82" s="42"/>
      <c r="AT82" s="42">
        <f t="shared" si="19"/>
        <v>0</v>
      </c>
      <c r="AU82" s="43">
        <f t="shared" si="20"/>
        <v>0</v>
      </c>
      <c r="AV82" s="43">
        <f t="shared" si="21"/>
        <v>0</v>
      </c>
      <c r="AW82" s="43">
        <f t="shared" si="22"/>
        <v>0</v>
      </c>
      <c r="AX82" s="44">
        <f>IF(AQ82="",0,VLOOKUP(AQ82,[1]!Costo_Twist,2,FALSE)*AU82)</f>
        <v>0</v>
      </c>
      <c r="AY82" s="36">
        <f t="shared" si="23"/>
        <v>17.610681511271451</v>
      </c>
      <c r="AZ82" s="41">
        <f t="shared" si="24"/>
        <v>0.18749999999999997</v>
      </c>
      <c r="BA82" s="37">
        <f t="shared" si="25"/>
        <v>128.1875</v>
      </c>
      <c r="BB82" s="37" t="str">
        <f t="shared" si="26"/>
        <v>ok</v>
      </c>
      <c r="BC82" s="37" t="str">
        <f t="shared" si="27"/>
        <v>ok</v>
      </c>
      <c r="BE82" s="11" t="b">
        <f t="shared" si="28"/>
        <v>0</v>
      </c>
      <c r="BF82" s="11" t="b">
        <f t="shared" si="29"/>
        <v>0</v>
      </c>
      <c r="BG82" s="11" t="b">
        <f t="shared" si="30"/>
        <v>0</v>
      </c>
      <c r="BH82" s="11" t="b">
        <f t="shared" si="31"/>
        <v>0</v>
      </c>
      <c r="BI82" s="11" t="b">
        <f t="shared" si="32"/>
        <v>0</v>
      </c>
      <c r="BJ82" s="11">
        <f t="shared" si="33"/>
        <v>3.3886358707438737</v>
      </c>
      <c r="BK82" s="11" t="b">
        <f t="shared" si="34"/>
        <v>0</v>
      </c>
      <c r="BL82" s="11" t="b">
        <f t="shared" si="35"/>
        <v>0</v>
      </c>
      <c r="BM82" s="11">
        <f t="shared" si="36"/>
        <v>1.232231225725045</v>
      </c>
      <c r="BN82" s="11" t="b">
        <f t="shared" si="37"/>
        <v>0</v>
      </c>
      <c r="BO82" s="11" t="b">
        <f t="shared" si="38"/>
        <v>0</v>
      </c>
      <c r="BP82" s="11" t="b">
        <f t="shared" si="39"/>
        <v>0</v>
      </c>
      <c r="BQ82" s="11">
        <f t="shared" si="40"/>
        <v>0.92417341929378372</v>
      </c>
      <c r="BR82" s="11" t="b">
        <f t="shared" si="41"/>
        <v>0</v>
      </c>
    </row>
    <row r="83" spans="1:70" s="5" customFormat="1" ht="12.75" customHeight="1" x14ac:dyDescent="0.7">
      <c r="A83" s="24" t="s">
        <v>2393</v>
      </c>
      <c r="B83" s="25" t="s">
        <v>2394</v>
      </c>
      <c r="C83" s="24" t="s">
        <v>84</v>
      </c>
      <c r="D83" s="26" t="s">
        <v>41</v>
      </c>
      <c r="E83" s="24" t="s">
        <v>2610</v>
      </c>
      <c r="F83" s="24" t="s">
        <v>2610</v>
      </c>
      <c r="G83" s="62" t="s">
        <v>126</v>
      </c>
      <c r="H83" s="16">
        <v>242</v>
      </c>
      <c r="I83" s="16">
        <v>252</v>
      </c>
      <c r="J83" s="16">
        <v>238</v>
      </c>
      <c r="K83" s="26"/>
      <c r="L83" s="26"/>
      <c r="M83" s="26"/>
      <c r="N83" s="26"/>
      <c r="O83" s="40"/>
      <c r="P83" s="61" t="s">
        <v>79</v>
      </c>
      <c r="Q83" s="32">
        <v>128</v>
      </c>
      <c r="R83" s="60">
        <f t="shared" si="6"/>
        <v>0</v>
      </c>
      <c r="S83" s="27" t="s">
        <v>74</v>
      </c>
      <c r="T83" s="27"/>
      <c r="U83" s="28" t="s">
        <v>2395</v>
      </c>
      <c r="V83" s="30">
        <f t="shared" si="7"/>
        <v>1</v>
      </c>
      <c r="W83" s="29">
        <f t="shared" si="8"/>
        <v>2.0833333333333332E-2</v>
      </c>
      <c r="X83" s="29">
        <f t="shared" si="9"/>
        <v>0.61611561286252248</v>
      </c>
      <c r="Y83" s="29">
        <f t="shared" si="10"/>
        <v>1.8483468385875675E-2</v>
      </c>
      <c r="Z83" s="30">
        <f>IF(S83="",0,VLOOKUP(S83,[1]!Costo_Twist,2,FALSE)*W83)</f>
        <v>2.4899212427674442</v>
      </c>
      <c r="AA83" s="31" t="s">
        <v>69</v>
      </c>
      <c r="AB83" s="31"/>
      <c r="AC83" s="31">
        <v>0.5</v>
      </c>
      <c r="AD83" s="34">
        <f t="shared" si="11"/>
        <v>0.5</v>
      </c>
      <c r="AE83" s="33">
        <f t="shared" si="12"/>
        <v>1.0416666666666666E-2</v>
      </c>
      <c r="AF83" s="33">
        <f t="shared" si="13"/>
        <v>0.30805780643126124</v>
      </c>
      <c r="AG83" s="33">
        <f t="shared" si="14"/>
        <v>9.2417341929378373E-3</v>
      </c>
      <c r="AH83" s="34">
        <f>IF(AA83="",0,VLOOKUP(AA83,[1]!Costo_Twist,2,FALSE)*AE83)</f>
        <v>1.9156908261130987</v>
      </c>
      <c r="AI83" s="35" t="s">
        <v>65</v>
      </c>
      <c r="AJ83" s="35"/>
      <c r="AK83" s="35">
        <v>1.5</v>
      </c>
      <c r="AL83" s="35">
        <f t="shared" si="15"/>
        <v>1.5</v>
      </c>
      <c r="AM83" s="29">
        <f t="shared" si="16"/>
        <v>3.125E-2</v>
      </c>
      <c r="AN83" s="29">
        <f t="shared" si="17"/>
        <v>0.92417341929378372</v>
      </c>
      <c r="AO83" s="29">
        <f t="shared" si="18"/>
        <v>2.7725202578813512E-2</v>
      </c>
      <c r="AP83" s="30">
        <f>IF(AI83="",0,VLOOKUP(AI83,[1]!Costo_Twist,2,FALSE)*AM83)</f>
        <v>4.5756941774846975</v>
      </c>
      <c r="AQ83" s="42"/>
      <c r="AR83" s="42"/>
      <c r="AS83" s="42"/>
      <c r="AT83" s="42">
        <f t="shared" si="19"/>
        <v>0</v>
      </c>
      <c r="AU83" s="43">
        <f t="shared" si="20"/>
        <v>0</v>
      </c>
      <c r="AV83" s="43">
        <f t="shared" si="21"/>
        <v>0</v>
      </c>
      <c r="AW83" s="43">
        <f t="shared" si="22"/>
        <v>0</v>
      </c>
      <c r="AX83" s="44">
        <f>IF(AQ83="",0,VLOOKUP(AQ83,[1]!Costo_Twist,2,FALSE)*AU83)</f>
        <v>0</v>
      </c>
      <c r="AY83" s="36">
        <f t="shared" si="23"/>
        <v>8.9813062463652393</v>
      </c>
      <c r="AZ83" s="41">
        <f t="shared" si="24"/>
        <v>6.25E-2</v>
      </c>
      <c r="BA83" s="37">
        <f t="shared" si="25"/>
        <v>128.0625</v>
      </c>
      <c r="BB83" s="37" t="str">
        <f t="shared" si="26"/>
        <v>ok</v>
      </c>
      <c r="BC83" s="37" t="str">
        <f t="shared" si="27"/>
        <v>ok</v>
      </c>
      <c r="BE83" s="11" t="b">
        <f t="shared" si="28"/>
        <v>0</v>
      </c>
      <c r="BF83" s="11" t="b">
        <f t="shared" si="29"/>
        <v>0</v>
      </c>
      <c r="BG83" s="11">
        <f t="shared" si="30"/>
        <v>0.30805780643126124</v>
      </c>
      <c r="BH83" s="11" t="b">
        <f t="shared" si="31"/>
        <v>0</v>
      </c>
      <c r="BI83" s="11" t="b">
        <f t="shared" si="32"/>
        <v>0</v>
      </c>
      <c r="BJ83" s="11" t="b">
        <f t="shared" si="33"/>
        <v>0</v>
      </c>
      <c r="BK83" s="11" t="b">
        <f t="shared" si="34"/>
        <v>0</v>
      </c>
      <c r="BL83" s="11" t="b">
        <f t="shared" si="35"/>
        <v>0</v>
      </c>
      <c r="BM83" s="11">
        <f t="shared" si="36"/>
        <v>0.92417341929378372</v>
      </c>
      <c r="BN83" s="11" t="b">
        <f t="shared" si="37"/>
        <v>0</v>
      </c>
      <c r="BO83" s="11" t="b">
        <f t="shared" si="38"/>
        <v>0</v>
      </c>
      <c r="BP83" s="11" t="b">
        <f t="shared" si="39"/>
        <v>0</v>
      </c>
      <c r="BQ83" s="11">
        <f t="shared" si="40"/>
        <v>0.61611561286252248</v>
      </c>
      <c r="BR83" s="11" t="b">
        <f t="shared" si="41"/>
        <v>0</v>
      </c>
    </row>
    <row r="84" spans="1:70" s="5" customFormat="1" ht="12.75" customHeight="1" x14ac:dyDescent="0.7">
      <c r="A84" s="24" t="s">
        <v>2393</v>
      </c>
      <c r="B84" s="25" t="s">
        <v>2394</v>
      </c>
      <c r="C84" s="24" t="s">
        <v>84</v>
      </c>
      <c r="D84" s="26" t="s">
        <v>41</v>
      </c>
      <c r="E84" s="24" t="s">
        <v>2610</v>
      </c>
      <c r="F84" s="24" t="s">
        <v>2610</v>
      </c>
      <c r="G84" s="62" t="s">
        <v>127</v>
      </c>
      <c r="H84" s="16">
        <v>250</v>
      </c>
      <c r="I84" s="16">
        <v>250</v>
      </c>
      <c r="J84" s="16">
        <v>221</v>
      </c>
      <c r="K84" s="26"/>
      <c r="L84" s="26"/>
      <c r="M84" s="26"/>
      <c r="N84" s="26"/>
      <c r="O84" s="40"/>
      <c r="P84" s="61" t="s">
        <v>79</v>
      </c>
      <c r="Q84" s="32">
        <v>128</v>
      </c>
      <c r="R84" s="60">
        <f t="shared" si="6"/>
        <v>0</v>
      </c>
      <c r="S84" s="27" t="s">
        <v>68</v>
      </c>
      <c r="T84" s="27"/>
      <c r="U84" s="28" t="s">
        <v>2398</v>
      </c>
      <c r="V84" s="30">
        <f t="shared" si="7"/>
        <v>4</v>
      </c>
      <c r="W84" s="29">
        <f t="shared" si="8"/>
        <v>8.3333333333333329E-2</v>
      </c>
      <c r="X84" s="29">
        <f t="shared" si="9"/>
        <v>2.4644624514500899</v>
      </c>
      <c r="Y84" s="29">
        <f t="shared" si="10"/>
        <v>7.3933873543502698E-2</v>
      </c>
      <c r="Z84" s="30">
        <f>IF(S84="",0,VLOOKUP(S84,[1]!Costo_Twist,2,FALSE)*W84)</f>
        <v>5.6544538742841368</v>
      </c>
      <c r="AA84" s="31" t="s">
        <v>69</v>
      </c>
      <c r="AB84" s="31"/>
      <c r="AC84" s="31">
        <v>9.5</v>
      </c>
      <c r="AD84" s="34">
        <f t="shared" si="11"/>
        <v>9.5</v>
      </c>
      <c r="AE84" s="33">
        <f t="shared" si="12"/>
        <v>0.19791666666666666</v>
      </c>
      <c r="AF84" s="33">
        <f t="shared" si="13"/>
        <v>5.8530983221939632</v>
      </c>
      <c r="AG84" s="33">
        <f t="shared" si="14"/>
        <v>0.1755929496658189</v>
      </c>
      <c r="AH84" s="34">
        <f>IF(AA84="",0,VLOOKUP(AA84,[1]!Costo_Twist,2,FALSE)*AE84)</f>
        <v>36.398125696148874</v>
      </c>
      <c r="AI84" s="35"/>
      <c r="AJ84" s="35"/>
      <c r="AK84" s="35"/>
      <c r="AL84" s="35">
        <f t="shared" si="15"/>
        <v>0</v>
      </c>
      <c r="AM84" s="29">
        <f t="shared" si="16"/>
        <v>0</v>
      </c>
      <c r="AN84" s="29">
        <f t="shared" si="17"/>
        <v>0</v>
      </c>
      <c r="AO84" s="29">
        <f t="shared" si="18"/>
        <v>0</v>
      </c>
      <c r="AP84" s="30">
        <f>IF(AI84="",0,VLOOKUP(AI84,[1]!Costo_Twist,2,FALSE)*AM84)</f>
        <v>0</v>
      </c>
      <c r="AQ84" s="42"/>
      <c r="AR84" s="42"/>
      <c r="AS84" s="42"/>
      <c r="AT84" s="42">
        <f t="shared" si="19"/>
        <v>0</v>
      </c>
      <c r="AU84" s="43">
        <f t="shared" si="20"/>
        <v>0</v>
      </c>
      <c r="AV84" s="43">
        <f t="shared" si="21"/>
        <v>0</v>
      </c>
      <c r="AW84" s="43">
        <f t="shared" si="22"/>
        <v>0</v>
      </c>
      <c r="AX84" s="44">
        <f>IF(AQ84="",0,VLOOKUP(AQ84,[1]!Costo_Twist,2,FALSE)*AU84)</f>
        <v>0</v>
      </c>
      <c r="AY84" s="36">
        <f t="shared" si="23"/>
        <v>42.052579570433011</v>
      </c>
      <c r="AZ84" s="41">
        <f t="shared" si="24"/>
        <v>0.28125</v>
      </c>
      <c r="BA84" s="37">
        <f t="shared" si="25"/>
        <v>128.28125</v>
      </c>
      <c r="BB84" s="37" t="str">
        <f t="shared" si="26"/>
        <v>ok</v>
      </c>
      <c r="BC84" s="37" t="str">
        <f t="shared" si="27"/>
        <v>ok</v>
      </c>
      <c r="BE84" s="11" t="b">
        <f t="shared" si="28"/>
        <v>0</v>
      </c>
      <c r="BF84" s="11" t="b">
        <f t="shared" si="29"/>
        <v>0</v>
      </c>
      <c r="BG84" s="11">
        <f t="shared" si="30"/>
        <v>5.8530983221939632</v>
      </c>
      <c r="BH84" s="11" t="b">
        <f t="shared" si="31"/>
        <v>0</v>
      </c>
      <c r="BI84" s="11" t="b">
        <f t="shared" si="32"/>
        <v>0</v>
      </c>
      <c r="BJ84" s="11">
        <f t="shared" si="33"/>
        <v>2.4644624514500899</v>
      </c>
      <c r="BK84" s="11" t="b">
        <f t="shared" si="34"/>
        <v>0</v>
      </c>
      <c r="BL84" s="11" t="b">
        <f t="shared" si="35"/>
        <v>0</v>
      </c>
      <c r="BM84" s="11" t="b">
        <f t="shared" si="36"/>
        <v>0</v>
      </c>
      <c r="BN84" s="11" t="b">
        <f t="shared" si="37"/>
        <v>0</v>
      </c>
      <c r="BO84" s="11" t="b">
        <f t="shared" si="38"/>
        <v>0</v>
      </c>
      <c r="BP84" s="11" t="b">
        <f t="shared" si="39"/>
        <v>0</v>
      </c>
      <c r="BQ84" s="11" t="b">
        <f t="shared" si="40"/>
        <v>0</v>
      </c>
      <c r="BR84" s="11" t="b">
        <f t="shared" si="41"/>
        <v>0</v>
      </c>
    </row>
    <row r="85" spans="1:70" s="5" customFormat="1" ht="12.75" customHeight="1" x14ac:dyDescent="0.7">
      <c r="A85" s="24" t="s">
        <v>2393</v>
      </c>
      <c r="B85" s="25" t="s">
        <v>2394</v>
      </c>
      <c r="C85" s="24" t="s">
        <v>84</v>
      </c>
      <c r="D85" s="26" t="s">
        <v>41</v>
      </c>
      <c r="E85" s="24" t="s">
        <v>2610</v>
      </c>
      <c r="F85" s="24" t="s">
        <v>2610</v>
      </c>
      <c r="G85" s="62" t="s">
        <v>128</v>
      </c>
      <c r="H85" s="16">
        <v>250</v>
      </c>
      <c r="I85" s="16">
        <v>251</v>
      </c>
      <c r="J85" s="16">
        <v>230</v>
      </c>
      <c r="K85" s="26"/>
      <c r="L85" s="26"/>
      <c r="M85" s="26"/>
      <c r="N85" s="26"/>
      <c r="O85" s="40"/>
      <c r="P85" s="61" t="s">
        <v>79</v>
      </c>
      <c r="Q85" s="32">
        <v>128</v>
      </c>
      <c r="R85" s="60">
        <f t="shared" si="6"/>
        <v>0</v>
      </c>
      <c r="S85" s="27" t="s">
        <v>74</v>
      </c>
      <c r="T85" s="27"/>
      <c r="U85" s="28">
        <v>0.5</v>
      </c>
      <c r="V85" s="30">
        <f t="shared" si="7"/>
        <v>0.5</v>
      </c>
      <c r="W85" s="29">
        <f t="shared" si="8"/>
        <v>1.0416666666666666E-2</v>
      </c>
      <c r="X85" s="29">
        <f t="shared" si="9"/>
        <v>0.30805780643126124</v>
      </c>
      <c r="Y85" s="29">
        <f t="shared" si="10"/>
        <v>9.2417341929378373E-3</v>
      </c>
      <c r="Z85" s="30">
        <f>IF(S85="",0,VLOOKUP(S85,[1]!Costo_Twist,2,FALSE)*W85)</f>
        <v>1.2449606213837221</v>
      </c>
      <c r="AA85" s="31" t="s">
        <v>65</v>
      </c>
      <c r="AB85" s="31"/>
      <c r="AC85" s="31">
        <v>3.5</v>
      </c>
      <c r="AD85" s="34">
        <f t="shared" si="11"/>
        <v>3.5</v>
      </c>
      <c r="AE85" s="33">
        <f t="shared" si="12"/>
        <v>7.2916666666666671E-2</v>
      </c>
      <c r="AF85" s="33">
        <f t="shared" si="13"/>
        <v>2.1564046450188288</v>
      </c>
      <c r="AG85" s="33">
        <f t="shared" si="14"/>
        <v>6.4692139350564865E-2</v>
      </c>
      <c r="AH85" s="34">
        <f>IF(AA85="",0,VLOOKUP(AA85,[1]!Costo_Twist,2,FALSE)*AE85)</f>
        <v>10.676619747464295</v>
      </c>
      <c r="AI85" s="35"/>
      <c r="AJ85" s="35"/>
      <c r="AK85" s="35"/>
      <c r="AL85" s="35">
        <f t="shared" si="15"/>
        <v>0</v>
      </c>
      <c r="AM85" s="29">
        <f t="shared" si="16"/>
        <v>0</v>
      </c>
      <c r="AN85" s="29">
        <f t="shared" si="17"/>
        <v>0</v>
      </c>
      <c r="AO85" s="29">
        <f t="shared" si="18"/>
        <v>0</v>
      </c>
      <c r="AP85" s="30">
        <f>IF(AI85="",0,VLOOKUP(AI85,[1]!Costo_Twist,2,FALSE)*AM85)</f>
        <v>0</v>
      </c>
      <c r="AQ85" s="42"/>
      <c r="AR85" s="42"/>
      <c r="AS85" s="42"/>
      <c r="AT85" s="42">
        <f t="shared" si="19"/>
        <v>0</v>
      </c>
      <c r="AU85" s="43">
        <f t="shared" si="20"/>
        <v>0</v>
      </c>
      <c r="AV85" s="43">
        <f t="shared" si="21"/>
        <v>0</v>
      </c>
      <c r="AW85" s="43">
        <f t="shared" si="22"/>
        <v>0</v>
      </c>
      <c r="AX85" s="44">
        <f>IF(AQ85="",0,VLOOKUP(AQ85,[1]!Costo_Twist,2,FALSE)*AU85)</f>
        <v>0</v>
      </c>
      <c r="AY85" s="36">
        <f t="shared" si="23"/>
        <v>11.921580368848018</v>
      </c>
      <c r="AZ85" s="41">
        <f t="shared" si="24"/>
        <v>8.3333333333333343E-2</v>
      </c>
      <c r="BA85" s="37">
        <f t="shared" si="25"/>
        <v>128.08333333333334</v>
      </c>
      <c r="BB85" s="37" t="str">
        <f t="shared" si="26"/>
        <v>ok</v>
      </c>
      <c r="BC85" s="37" t="str">
        <f t="shared" si="27"/>
        <v>ok</v>
      </c>
      <c r="BE85" s="11" t="b">
        <f t="shared" si="28"/>
        <v>0</v>
      </c>
      <c r="BF85" s="11" t="b">
        <f t="shared" si="29"/>
        <v>0</v>
      </c>
      <c r="BG85" s="11" t="b">
        <f t="shared" si="30"/>
        <v>0</v>
      </c>
      <c r="BH85" s="11" t="b">
        <f t="shared" si="31"/>
        <v>0</v>
      </c>
      <c r="BI85" s="11" t="b">
        <f t="shared" si="32"/>
        <v>0</v>
      </c>
      <c r="BJ85" s="11" t="b">
        <f t="shared" si="33"/>
        <v>0</v>
      </c>
      <c r="BK85" s="11" t="b">
        <f t="shared" si="34"/>
        <v>0</v>
      </c>
      <c r="BL85" s="11" t="b">
        <f t="shared" si="35"/>
        <v>0</v>
      </c>
      <c r="BM85" s="11">
        <f t="shared" si="36"/>
        <v>2.1564046450188288</v>
      </c>
      <c r="BN85" s="11" t="b">
        <f t="shared" si="37"/>
        <v>0</v>
      </c>
      <c r="BO85" s="11" t="b">
        <f t="shared" si="38"/>
        <v>0</v>
      </c>
      <c r="BP85" s="11" t="b">
        <f t="shared" si="39"/>
        <v>0</v>
      </c>
      <c r="BQ85" s="11">
        <f t="shared" si="40"/>
        <v>0.30805780643126124</v>
      </c>
      <c r="BR85" s="11" t="b">
        <f t="shared" si="41"/>
        <v>0</v>
      </c>
    </row>
    <row r="86" spans="1:70" s="5" customFormat="1" ht="12.75" customHeight="1" x14ac:dyDescent="0.7">
      <c r="A86" s="24" t="s">
        <v>2393</v>
      </c>
      <c r="B86" s="25" t="s">
        <v>2394</v>
      </c>
      <c r="C86" s="24" t="s">
        <v>84</v>
      </c>
      <c r="D86" s="26" t="s">
        <v>41</v>
      </c>
      <c r="E86" s="24" t="s">
        <v>2610</v>
      </c>
      <c r="F86" s="24" t="s">
        <v>2610</v>
      </c>
      <c r="G86" s="62" t="s">
        <v>129</v>
      </c>
      <c r="H86" s="16">
        <v>249</v>
      </c>
      <c r="I86" s="16">
        <v>251</v>
      </c>
      <c r="J86" s="16">
        <v>231</v>
      </c>
      <c r="K86" s="26"/>
      <c r="L86" s="26"/>
      <c r="M86" s="26"/>
      <c r="N86" s="26"/>
      <c r="O86" s="40"/>
      <c r="P86" s="61" t="s">
        <v>79</v>
      </c>
      <c r="Q86" s="32">
        <v>128</v>
      </c>
      <c r="R86" s="60">
        <f t="shared" si="6"/>
        <v>0</v>
      </c>
      <c r="S86" s="27" t="s">
        <v>73</v>
      </c>
      <c r="T86" s="27"/>
      <c r="U86" s="28">
        <v>0.5</v>
      </c>
      <c r="V86" s="30">
        <f t="shared" si="7"/>
        <v>0.5</v>
      </c>
      <c r="W86" s="29">
        <f t="shared" si="8"/>
        <v>1.0416666666666666E-2</v>
      </c>
      <c r="X86" s="29">
        <f t="shared" si="9"/>
        <v>0.30805780643126124</v>
      </c>
      <c r="Y86" s="29">
        <f t="shared" si="10"/>
        <v>9.2417341929378373E-3</v>
      </c>
      <c r="Z86" s="30">
        <f>IF(S86="",0,VLOOKUP(S86,[1]!Costo_Twist,2,FALSE)*W86)</f>
        <v>1.3637310130013502</v>
      </c>
      <c r="AA86" s="31" t="s">
        <v>65</v>
      </c>
      <c r="AB86" s="31"/>
      <c r="AC86" s="31">
        <v>3.5</v>
      </c>
      <c r="AD86" s="34">
        <f t="shared" si="11"/>
        <v>3.5</v>
      </c>
      <c r="AE86" s="33">
        <f t="shared" si="12"/>
        <v>7.2916666666666671E-2</v>
      </c>
      <c r="AF86" s="33">
        <f t="shared" si="13"/>
        <v>2.1564046450188288</v>
      </c>
      <c r="AG86" s="33">
        <f t="shared" si="14"/>
        <v>6.4692139350564865E-2</v>
      </c>
      <c r="AH86" s="34">
        <f>IF(AA86="",0,VLOOKUP(AA86,[1]!Costo_Twist,2,FALSE)*AE86)</f>
        <v>10.676619747464295</v>
      </c>
      <c r="AI86" s="35"/>
      <c r="AJ86" s="35"/>
      <c r="AK86" s="35"/>
      <c r="AL86" s="35">
        <f t="shared" si="15"/>
        <v>0</v>
      </c>
      <c r="AM86" s="29">
        <f t="shared" si="16"/>
        <v>0</v>
      </c>
      <c r="AN86" s="29">
        <f t="shared" si="17"/>
        <v>0</v>
      </c>
      <c r="AO86" s="29">
        <f t="shared" si="18"/>
        <v>0</v>
      </c>
      <c r="AP86" s="30">
        <f>IF(AI86="",0,VLOOKUP(AI86,[1]!Costo_Twist,2,FALSE)*AM86)</f>
        <v>0</v>
      </c>
      <c r="AQ86" s="42"/>
      <c r="AR86" s="42"/>
      <c r="AS86" s="42"/>
      <c r="AT86" s="42">
        <f t="shared" si="19"/>
        <v>0</v>
      </c>
      <c r="AU86" s="43">
        <f t="shared" si="20"/>
        <v>0</v>
      </c>
      <c r="AV86" s="43">
        <f t="shared" si="21"/>
        <v>0</v>
      </c>
      <c r="AW86" s="43">
        <f t="shared" si="22"/>
        <v>0</v>
      </c>
      <c r="AX86" s="44">
        <f>IF(AQ86="",0,VLOOKUP(AQ86,[1]!Costo_Twist,2,FALSE)*AU86)</f>
        <v>0</v>
      </c>
      <c r="AY86" s="36">
        <f t="shared" si="23"/>
        <v>12.040350760465646</v>
      </c>
      <c r="AZ86" s="41">
        <f t="shared" si="24"/>
        <v>8.3333333333333343E-2</v>
      </c>
      <c r="BA86" s="37">
        <f t="shared" si="25"/>
        <v>128.08333333333334</v>
      </c>
      <c r="BB86" s="37" t="str">
        <f t="shared" si="26"/>
        <v>ok</v>
      </c>
      <c r="BC86" s="37" t="str">
        <f t="shared" si="27"/>
        <v>ok</v>
      </c>
      <c r="BE86" s="11" t="b">
        <f t="shared" si="28"/>
        <v>0</v>
      </c>
      <c r="BF86" s="11" t="b">
        <f t="shared" si="29"/>
        <v>0</v>
      </c>
      <c r="BG86" s="11" t="b">
        <f t="shared" si="30"/>
        <v>0</v>
      </c>
      <c r="BH86" s="11">
        <f t="shared" si="31"/>
        <v>0.30805780643126124</v>
      </c>
      <c r="BI86" s="11" t="b">
        <f t="shared" si="32"/>
        <v>0</v>
      </c>
      <c r="BJ86" s="11" t="b">
        <f t="shared" si="33"/>
        <v>0</v>
      </c>
      <c r="BK86" s="11" t="b">
        <f t="shared" si="34"/>
        <v>0</v>
      </c>
      <c r="BL86" s="11" t="b">
        <f t="shared" si="35"/>
        <v>0</v>
      </c>
      <c r="BM86" s="11">
        <f t="shared" si="36"/>
        <v>2.1564046450188288</v>
      </c>
      <c r="BN86" s="11" t="b">
        <f t="shared" si="37"/>
        <v>0</v>
      </c>
      <c r="BO86" s="11" t="b">
        <f t="shared" si="38"/>
        <v>0</v>
      </c>
      <c r="BP86" s="11" t="b">
        <f t="shared" si="39"/>
        <v>0</v>
      </c>
      <c r="BQ86" s="11" t="b">
        <f t="shared" si="40"/>
        <v>0</v>
      </c>
      <c r="BR86" s="11" t="b">
        <f t="shared" si="41"/>
        <v>0</v>
      </c>
    </row>
    <row r="87" spans="1:70" s="5" customFormat="1" ht="12.75" customHeight="1" x14ac:dyDescent="0.7">
      <c r="A87" s="24" t="s">
        <v>2393</v>
      </c>
      <c r="B87" s="25" t="s">
        <v>2394</v>
      </c>
      <c r="C87" s="24" t="s">
        <v>84</v>
      </c>
      <c r="D87" s="26" t="s">
        <v>41</v>
      </c>
      <c r="E87" s="24" t="s">
        <v>2610</v>
      </c>
      <c r="F87" s="24" t="s">
        <v>2610</v>
      </c>
      <c r="G87" s="62" t="s">
        <v>130</v>
      </c>
      <c r="H87" s="16">
        <v>253</v>
      </c>
      <c r="I87" s="16">
        <v>248</v>
      </c>
      <c r="J87" s="16">
        <v>220</v>
      </c>
      <c r="K87" s="26"/>
      <c r="L87" s="26"/>
      <c r="M87" s="26"/>
      <c r="N87" s="26"/>
      <c r="O87" s="40"/>
      <c r="P87" s="61" t="s">
        <v>79</v>
      </c>
      <c r="Q87" s="32">
        <v>128</v>
      </c>
      <c r="R87" s="60">
        <f t="shared" si="6"/>
        <v>0</v>
      </c>
      <c r="S87" s="27" t="s">
        <v>68</v>
      </c>
      <c r="T87" s="27"/>
      <c r="U87" s="28">
        <v>0.5</v>
      </c>
      <c r="V87" s="30">
        <f t="shared" si="7"/>
        <v>0.5</v>
      </c>
      <c r="W87" s="29">
        <f t="shared" si="8"/>
        <v>1.0416666666666666E-2</v>
      </c>
      <c r="X87" s="29">
        <f t="shared" si="9"/>
        <v>0.30805780643126124</v>
      </c>
      <c r="Y87" s="29">
        <f t="shared" si="10"/>
        <v>9.2417341929378373E-3</v>
      </c>
      <c r="Z87" s="30">
        <f>IF(S87="",0,VLOOKUP(S87,[1]!Costo_Twist,2,FALSE)*W87)</f>
        <v>0.7068067342855171</v>
      </c>
      <c r="AA87" s="31" t="s">
        <v>69</v>
      </c>
      <c r="AB87" s="31"/>
      <c r="AC87" s="31">
        <v>1.5</v>
      </c>
      <c r="AD87" s="34">
        <f t="shared" si="11"/>
        <v>1.5</v>
      </c>
      <c r="AE87" s="33">
        <f t="shared" si="12"/>
        <v>3.125E-2</v>
      </c>
      <c r="AF87" s="33">
        <f t="shared" si="13"/>
        <v>0.92417341929378372</v>
      </c>
      <c r="AG87" s="33">
        <f t="shared" si="14"/>
        <v>2.7725202578813512E-2</v>
      </c>
      <c r="AH87" s="34">
        <f>IF(AA87="",0,VLOOKUP(AA87,[1]!Costo_Twist,2,FALSE)*AE87)</f>
        <v>5.7470724783392964</v>
      </c>
      <c r="AI87" s="35" t="s">
        <v>65</v>
      </c>
      <c r="AJ87" s="35"/>
      <c r="AK87" s="35">
        <v>5.5</v>
      </c>
      <c r="AL87" s="35">
        <f t="shared" si="15"/>
        <v>5.5</v>
      </c>
      <c r="AM87" s="29">
        <f t="shared" si="16"/>
        <v>0.11458333333333333</v>
      </c>
      <c r="AN87" s="29">
        <f t="shared" si="17"/>
        <v>3.3886358707438737</v>
      </c>
      <c r="AO87" s="29">
        <f t="shared" si="18"/>
        <v>0.10165907612231621</v>
      </c>
      <c r="AP87" s="30">
        <f>IF(AI87="",0,VLOOKUP(AI87,[1]!Costo_Twist,2,FALSE)*AM87)</f>
        <v>16.777545317443892</v>
      </c>
      <c r="AQ87" s="42"/>
      <c r="AR87" s="42"/>
      <c r="AS87" s="42"/>
      <c r="AT87" s="42">
        <f t="shared" si="19"/>
        <v>0</v>
      </c>
      <c r="AU87" s="43">
        <f t="shared" si="20"/>
        <v>0</v>
      </c>
      <c r="AV87" s="43">
        <f t="shared" si="21"/>
        <v>0</v>
      </c>
      <c r="AW87" s="43">
        <f t="shared" si="22"/>
        <v>0</v>
      </c>
      <c r="AX87" s="44">
        <f>IF(AQ87="",0,VLOOKUP(AQ87,[1]!Costo_Twist,2,FALSE)*AU87)</f>
        <v>0</v>
      </c>
      <c r="AY87" s="36">
        <f t="shared" si="23"/>
        <v>23.231424530068704</v>
      </c>
      <c r="AZ87" s="41">
        <f t="shared" si="24"/>
        <v>0.15625</v>
      </c>
      <c r="BA87" s="37">
        <f t="shared" si="25"/>
        <v>128.15625</v>
      </c>
      <c r="BB87" s="37" t="str">
        <f t="shared" si="26"/>
        <v>ok</v>
      </c>
      <c r="BC87" s="37" t="str">
        <f t="shared" si="27"/>
        <v>ok</v>
      </c>
      <c r="BE87" s="11" t="b">
        <f t="shared" si="28"/>
        <v>0</v>
      </c>
      <c r="BF87" s="11" t="b">
        <f t="shared" si="29"/>
        <v>0</v>
      </c>
      <c r="BG87" s="11">
        <f t="shared" si="30"/>
        <v>0.92417341929378372</v>
      </c>
      <c r="BH87" s="11" t="b">
        <f t="shared" si="31"/>
        <v>0</v>
      </c>
      <c r="BI87" s="11" t="b">
        <f t="shared" si="32"/>
        <v>0</v>
      </c>
      <c r="BJ87" s="11">
        <f t="shared" si="33"/>
        <v>0.30805780643126124</v>
      </c>
      <c r="BK87" s="11" t="b">
        <f t="shared" si="34"/>
        <v>0</v>
      </c>
      <c r="BL87" s="11" t="b">
        <f t="shared" si="35"/>
        <v>0</v>
      </c>
      <c r="BM87" s="11">
        <f t="shared" si="36"/>
        <v>3.3886358707438737</v>
      </c>
      <c r="BN87" s="11" t="b">
        <f t="shared" si="37"/>
        <v>0</v>
      </c>
      <c r="BO87" s="11" t="b">
        <f t="shared" si="38"/>
        <v>0</v>
      </c>
      <c r="BP87" s="11" t="b">
        <f t="shared" si="39"/>
        <v>0</v>
      </c>
      <c r="BQ87" s="11" t="b">
        <f t="shared" si="40"/>
        <v>0</v>
      </c>
      <c r="BR87" s="11" t="b">
        <f t="shared" si="41"/>
        <v>0</v>
      </c>
    </row>
    <row r="88" spans="1:70" s="5" customFormat="1" ht="12.75" customHeight="1" x14ac:dyDescent="0.7">
      <c r="A88" s="24" t="s">
        <v>2393</v>
      </c>
      <c r="B88" s="25" t="s">
        <v>2394</v>
      </c>
      <c r="C88" s="24" t="s">
        <v>84</v>
      </c>
      <c r="D88" s="26" t="s">
        <v>41</v>
      </c>
      <c r="E88" s="24" t="s">
        <v>2610</v>
      </c>
      <c r="F88" s="24" t="s">
        <v>2610</v>
      </c>
      <c r="G88" s="62" t="s">
        <v>131</v>
      </c>
      <c r="H88" s="16">
        <v>253</v>
      </c>
      <c r="I88" s="16">
        <v>253</v>
      </c>
      <c r="J88" s="16">
        <v>233</v>
      </c>
      <c r="K88" s="26"/>
      <c r="L88" s="26"/>
      <c r="M88" s="26"/>
      <c r="N88" s="26"/>
      <c r="O88" s="40"/>
      <c r="P88" s="61" t="s">
        <v>79</v>
      </c>
      <c r="Q88" s="32">
        <v>128</v>
      </c>
      <c r="R88" s="60">
        <f t="shared" si="6"/>
        <v>0</v>
      </c>
      <c r="S88" s="27" t="s">
        <v>68</v>
      </c>
      <c r="T88" s="27"/>
      <c r="U88" s="28">
        <v>0.5</v>
      </c>
      <c r="V88" s="30">
        <f t="shared" si="7"/>
        <v>0.5</v>
      </c>
      <c r="W88" s="29">
        <f t="shared" si="8"/>
        <v>1.0416666666666666E-2</v>
      </c>
      <c r="X88" s="29">
        <f t="shared" si="9"/>
        <v>0.30805780643126124</v>
      </c>
      <c r="Y88" s="29">
        <f t="shared" si="10"/>
        <v>9.2417341929378373E-3</v>
      </c>
      <c r="Z88" s="30">
        <f>IF(S88="",0,VLOOKUP(S88,[1]!Costo_Twist,2,FALSE)*W88)</f>
        <v>0.7068067342855171</v>
      </c>
      <c r="AA88" s="31" t="s">
        <v>69</v>
      </c>
      <c r="AB88" s="31"/>
      <c r="AC88" s="31">
        <v>2.5</v>
      </c>
      <c r="AD88" s="34">
        <f t="shared" si="11"/>
        <v>2.5</v>
      </c>
      <c r="AE88" s="33">
        <f t="shared" si="12"/>
        <v>5.2083333333333336E-2</v>
      </c>
      <c r="AF88" s="33">
        <f t="shared" si="13"/>
        <v>1.5402890321563063</v>
      </c>
      <c r="AG88" s="33">
        <f t="shared" si="14"/>
        <v>4.620867096468919E-2</v>
      </c>
      <c r="AH88" s="34">
        <f>IF(AA88="",0,VLOOKUP(AA88,[1]!Costo_Twist,2,FALSE)*AE88)</f>
        <v>9.5784541305654951</v>
      </c>
      <c r="AI88" s="35" t="s">
        <v>70</v>
      </c>
      <c r="AJ88" s="35"/>
      <c r="AK88" s="35" t="s">
        <v>2395</v>
      </c>
      <c r="AL88" s="35">
        <f t="shared" si="15"/>
        <v>1</v>
      </c>
      <c r="AM88" s="29">
        <f t="shared" si="16"/>
        <v>2.0833333333333332E-2</v>
      </c>
      <c r="AN88" s="29">
        <f t="shared" si="17"/>
        <v>0.61611561286252248</v>
      </c>
      <c r="AO88" s="29">
        <f t="shared" si="18"/>
        <v>1.8483468385875675E-2</v>
      </c>
      <c r="AP88" s="30">
        <f>IF(AI88="",0,VLOOKUP(AI88,[1]!Costo_Twist,2,FALSE)*AM88)</f>
        <v>4.7099215384767028</v>
      </c>
      <c r="AQ88" s="42"/>
      <c r="AR88" s="42"/>
      <c r="AS88" s="42"/>
      <c r="AT88" s="42">
        <f t="shared" si="19"/>
        <v>0</v>
      </c>
      <c r="AU88" s="43">
        <f t="shared" si="20"/>
        <v>0</v>
      </c>
      <c r="AV88" s="43">
        <f t="shared" si="21"/>
        <v>0</v>
      </c>
      <c r="AW88" s="43">
        <f t="shared" si="22"/>
        <v>0</v>
      </c>
      <c r="AX88" s="44">
        <f>IF(AQ88="",0,VLOOKUP(AQ88,[1]!Costo_Twist,2,FALSE)*AU88)</f>
        <v>0</v>
      </c>
      <c r="AY88" s="36">
        <f t="shared" si="23"/>
        <v>14.995182403327714</v>
      </c>
      <c r="AZ88" s="41">
        <f t="shared" si="24"/>
        <v>8.3333333333333329E-2</v>
      </c>
      <c r="BA88" s="37">
        <f t="shared" si="25"/>
        <v>128.08333333333334</v>
      </c>
      <c r="BB88" s="37" t="str">
        <f t="shared" si="26"/>
        <v>ok</v>
      </c>
      <c r="BC88" s="37" t="str">
        <f t="shared" si="27"/>
        <v>ok</v>
      </c>
      <c r="BE88" s="11">
        <f t="shared" si="28"/>
        <v>0.61611561286252248</v>
      </c>
      <c r="BF88" s="11" t="b">
        <f t="shared" si="29"/>
        <v>0</v>
      </c>
      <c r="BG88" s="11">
        <f t="shared" si="30"/>
        <v>1.5402890321563063</v>
      </c>
      <c r="BH88" s="11" t="b">
        <f t="shared" si="31"/>
        <v>0</v>
      </c>
      <c r="BI88" s="11" t="b">
        <f t="shared" si="32"/>
        <v>0</v>
      </c>
      <c r="BJ88" s="11">
        <f t="shared" si="33"/>
        <v>0.30805780643126124</v>
      </c>
      <c r="BK88" s="11" t="b">
        <f t="shared" si="34"/>
        <v>0</v>
      </c>
      <c r="BL88" s="11" t="b">
        <f t="shared" si="35"/>
        <v>0</v>
      </c>
      <c r="BM88" s="11" t="b">
        <f t="shared" si="36"/>
        <v>0</v>
      </c>
      <c r="BN88" s="11" t="b">
        <f t="shared" si="37"/>
        <v>0</v>
      </c>
      <c r="BO88" s="11" t="b">
        <f t="shared" si="38"/>
        <v>0</v>
      </c>
      <c r="BP88" s="11" t="b">
        <f t="shared" si="39"/>
        <v>0</v>
      </c>
      <c r="BQ88" s="11" t="b">
        <f t="shared" si="40"/>
        <v>0</v>
      </c>
      <c r="BR88" s="11" t="b">
        <f t="shared" si="41"/>
        <v>0</v>
      </c>
    </row>
    <row r="89" spans="1:70" s="5" customFormat="1" ht="12.75" customHeight="1" x14ac:dyDescent="0.7">
      <c r="A89" s="24" t="s">
        <v>2393</v>
      </c>
      <c r="B89" s="25" t="s">
        <v>2394</v>
      </c>
      <c r="C89" s="24" t="s">
        <v>84</v>
      </c>
      <c r="D89" s="26" t="s">
        <v>41</v>
      </c>
      <c r="E89" s="24" t="s">
        <v>2610</v>
      </c>
      <c r="F89" s="24" t="s">
        <v>2610</v>
      </c>
      <c r="G89" s="62" t="s">
        <v>132</v>
      </c>
      <c r="H89" s="16">
        <v>252</v>
      </c>
      <c r="I89" s="16">
        <v>252</v>
      </c>
      <c r="J89" s="16">
        <v>233</v>
      </c>
      <c r="K89" s="26"/>
      <c r="L89" s="26"/>
      <c r="M89" s="26"/>
      <c r="N89" s="26"/>
      <c r="O89" s="40"/>
      <c r="P89" s="61" t="s">
        <v>79</v>
      </c>
      <c r="Q89" s="32">
        <v>128</v>
      </c>
      <c r="R89" s="60">
        <f t="shared" si="6"/>
        <v>0</v>
      </c>
      <c r="S89" s="27" t="s">
        <v>69</v>
      </c>
      <c r="T89" s="27"/>
      <c r="U89" s="28" t="s">
        <v>2396</v>
      </c>
      <c r="V89" s="30">
        <f t="shared" si="7"/>
        <v>3</v>
      </c>
      <c r="W89" s="29">
        <f t="shared" si="8"/>
        <v>6.25E-2</v>
      </c>
      <c r="X89" s="29">
        <f t="shared" si="9"/>
        <v>1.8483468385875674</v>
      </c>
      <c r="Y89" s="29">
        <f t="shared" si="10"/>
        <v>5.5450405157627024E-2</v>
      </c>
      <c r="Z89" s="30">
        <f>IF(S89="",0,VLOOKUP(S89,[1]!Costo_Twist,2,FALSE)*W89)</f>
        <v>11.494144956678593</v>
      </c>
      <c r="AA89" s="31" t="s">
        <v>65</v>
      </c>
      <c r="AB89" s="31"/>
      <c r="AC89" s="31">
        <v>0.5</v>
      </c>
      <c r="AD89" s="34">
        <f t="shared" si="11"/>
        <v>0.5</v>
      </c>
      <c r="AE89" s="33">
        <f t="shared" si="12"/>
        <v>1.0416666666666666E-2</v>
      </c>
      <c r="AF89" s="33">
        <f t="shared" si="13"/>
        <v>0.30805780643126124</v>
      </c>
      <c r="AG89" s="33">
        <f t="shared" si="14"/>
        <v>9.2417341929378373E-3</v>
      </c>
      <c r="AH89" s="34">
        <f>IF(AA89="",0,VLOOKUP(AA89,[1]!Costo_Twist,2,FALSE)*AE89)</f>
        <v>1.525231392494899</v>
      </c>
      <c r="AI89" s="35"/>
      <c r="AJ89" s="35"/>
      <c r="AK89" s="35"/>
      <c r="AL89" s="35">
        <f t="shared" si="15"/>
        <v>0</v>
      </c>
      <c r="AM89" s="29">
        <f t="shared" si="16"/>
        <v>0</v>
      </c>
      <c r="AN89" s="29">
        <f t="shared" si="17"/>
        <v>0</v>
      </c>
      <c r="AO89" s="29">
        <f t="shared" si="18"/>
        <v>0</v>
      </c>
      <c r="AP89" s="30">
        <f>IF(AI89="",0,VLOOKUP(AI89,[1]!Costo_Twist,2,FALSE)*AM89)</f>
        <v>0</v>
      </c>
      <c r="AQ89" s="42"/>
      <c r="AR89" s="42"/>
      <c r="AS89" s="42"/>
      <c r="AT89" s="42">
        <f t="shared" si="19"/>
        <v>0</v>
      </c>
      <c r="AU89" s="43">
        <f t="shared" si="20"/>
        <v>0</v>
      </c>
      <c r="AV89" s="43">
        <f t="shared" si="21"/>
        <v>0</v>
      </c>
      <c r="AW89" s="43">
        <f t="shared" si="22"/>
        <v>0</v>
      </c>
      <c r="AX89" s="44">
        <f>IF(AQ89="",0,VLOOKUP(AQ89,[1]!Costo_Twist,2,FALSE)*AU89)</f>
        <v>0</v>
      </c>
      <c r="AY89" s="36">
        <f t="shared" si="23"/>
        <v>13.019376349173491</v>
      </c>
      <c r="AZ89" s="41">
        <f t="shared" si="24"/>
        <v>7.2916666666666671E-2</v>
      </c>
      <c r="BA89" s="37">
        <f t="shared" si="25"/>
        <v>128.07291666666666</v>
      </c>
      <c r="BB89" s="37" t="str">
        <f t="shared" si="26"/>
        <v>ok</v>
      </c>
      <c r="BC89" s="37" t="str">
        <f t="shared" si="27"/>
        <v>ok</v>
      </c>
      <c r="BE89" s="11" t="b">
        <f t="shared" si="28"/>
        <v>0</v>
      </c>
      <c r="BF89" s="11" t="b">
        <f t="shared" si="29"/>
        <v>0</v>
      </c>
      <c r="BG89" s="11">
        <f t="shared" si="30"/>
        <v>1.8483468385875674</v>
      </c>
      <c r="BH89" s="11" t="b">
        <f t="shared" si="31"/>
        <v>0</v>
      </c>
      <c r="BI89" s="11" t="b">
        <f t="shared" si="32"/>
        <v>0</v>
      </c>
      <c r="BJ89" s="11" t="b">
        <f t="shared" si="33"/>
        <v>0</v>
      </c>
      <c r="BK89" s="11" t="b">
        <f t="shared" si="34"/>
        <v>0</v>
      </c>
      <c r="BL89" s="11" t="b">
        <f t="shared" si="35"/>
        <v>0</v>
      </c>
      <c r="BM89" s="11">
        <f t="shared" si="36"/>
        <v>0.30805780643126124</v>
      </c>
      <c r="BN89" s="11" t="b">
        <f t="shared" si="37"/>
        <v>0</v>
      </c>
      <c r="BO89" s="11" t="b">
        <f t="shared" si="38"/>
        <v>0</v>
      </c>
      <c r="BP89" s="11" t="b">
        <f t="shared" si="39"/>
        <v>0</v>
      </c>
      <c r="BQ89" s="11" t="b">
        <f t="shared" si="40"/>
        <v>0</v>
      </c>
      <c r="BR89" s="11" t="b">
        <f t="shared" si="41"/>
        <v>0</v>
      </c>
    </row>
    <row r="90" spans="1:70" s="5" customFormat="1" ht="12.75" customHeight="1" x14ac:dyDescent="0.7">
      <c r="A90" s="24" t="s">
        <v>2393</v>
      </c>
      <c r="B90" s="25" t="s">
        <v>2394</v>
      </c>
      <c r="C90" s="24" t="s">
        <v>84</v>
      </c>
      <c r="D90" s="26" t="s">
        <v>41</v>
      </c>
      <c r="E90" s="24" t="s">
        <v>2610</v>
      </c>
      <c r="F90" s="24" t="s">
        <v>2610</v>
      </c>
      <c r="G90" s="62" t="s">
        <v>133</v>
      </c>
      <c r="H90" s="16">
        <v>248</v>
      </c>
      <c r="I90" s="16">
        <v>241</v>
      </c>
      <c r="J90" s="16">
        <v>216</v>
      </c>
      <c r="K90" s="26"/>
      <c r="L90" s="26"/>
      <c r="M90" s="26"/>
      <c r="N90" s="26"/>
      <c r="O90" s="40"/>
      <c r="P90" s="61" t="s">
        <v>79</v>
      </c>
      <c r="Q90" s="32">
        <v>128</v>
      </c>
      <c r="R90" s="60">
        <f t="shared" si="6"/>
        <v>0</v>
      </c>
      <c r="S90" s="27" t="s">
        <v>68</v>
      </c>
      <c r="T90" s="27"/>
      <c r="U90" s="28">
        <v>6.5</v>
      </c>
      <c r="V90" s="30">
        <f t="shared" si="7"/>
        <v>6.5</v>
      </c>
      <c r="W90" s="29">
        <f t="shared" si="8"/>
        <v>0.13541666666666666</v>
      </c>
      <c r="X90" s="29">
        <f t="shared" si="9"/>
        <v>4.0047514836063955</v>
      </c>
      <c r="Y90" s="29">
        <f t="shared" si="10"/>
        <v>0.12014254450819187</v>
      </c>
      <c r="Z90" s="30">
        <f>IF(S90="",0,VLOOKUP(S90,[1]!Costo_Twist,2,FALSE)*W90)</f>
        <v>9.1884875457117214</v>
      </c>
      <c r="AA90" s="31" t="s">
        <v>66</v>
      </c>
      <c r="AB90" s="31"/>
      <c r="AC90" s="31">
        <v>0.5</v>
      </c>
      <c r="AD90" s="34">
        <f t="shared" si="11"/>
        <v>0.5</v>
      </c>
      <c r="AE90" s="33">
        <f t="shared" si="12"/>
        <v>1.0416666666666666E-2</v>
      </c>
      <c r="AF90" s="33">
        <f t="shared" si="13"/>
        <v>0.30805780643126124</v>
      </c>
      <c r="AG90" s="33">
        <f t="shared" si="14"/>
        <v>9.2417341929378373E-3</v>
      </c>
      <c r="AH90" s="34">
        <f>IF(AA90="",0,VLOOKUP(AA90,[1]!Costo_Twist,2,FALSE)*AE90)</f>
        <v>2.6111990024741005</v>
      </c>
      <c r="AI90" s="35" t="s">
        <v>69</v>
      </c>
      <c r="AJ90" s="35"/>
      <c r="AK90" s="35" t="s">
        <v>2424</v>
      </c>
      <c r="AL90" s="35">
        <f t="shared" si="15"/>
        <v>9</v>
      </c>
      <c r="AM90" s="29">
        <f t="shared" si="16"/>
        <v>0.1875</v>
      </c>
      <c r="AN90" s="29">
        <f t="shared" si="17"/>
        <v>5.5450405157627021</v>
      </c>
      <c r="AO90" s="29">
        <f t="shared" si="18"/>
        <v>0.16635121547288106</v>
      </c>
      <c r="AP90" s="30">
        <f>IF(AI90="",0,VLOOKUP(AI90,[1]!Costo_Twist,2,FALSE)*AM90)</f>
        <v>34.482434870035775</v>
      </c>
      <c r="AQ90" s="42"/>
      <c r="AR90" s="42"/>
      <c r="AS90" s="42"/>
      <c r="AT90" s="42">
        <f t="shared" si="19"/>
        <v>0</v>
      </c>
      <c r="AU90" s="43">
        <f t="shared" si="20"/>
        <v>0</v>
      </c>
      <c r="AV90" s="43">
        <f t="shared" si="21"/>
        <v>0</v>
      </c>
      <c r="AW90" s="43">
        <f t="shared" si="22"/>
        <v>0</v>
      </c>
      <c r="AX90" s="44">
        <f>IF(AQ90="",0,VLOOKUP(AQ90,[1]!Costo_Twist,2,FALSE)*AU90)</f>
        <v>0</v>
      </c>
      <c r="AY90" s="36">
        <f t="shared" si="23"/>
        <v>46.282121418221593</v>
      </c>
      <c r="AZ90" s="41">
        <f t="shared" si="24"/>
        <v>0.33333333333333331</v>
      </c>
      <c r="BA90" s="37">
        <f t="shared" si="25"/>
        <v>128.33333333333334</v>
      </c>
      <c r="BB90" s="37" t="str">
        <f t="shared" si="26"/>
        <v>ok</v>
      </c>
      <c r="BC90" s="37" t="str">
        <f t="shared" si="27"/>
        <v>ok</v>
      </c>
      <c r="BE90" s="11" t="b">
        <f t="shared" si="28"/>
        <v>0</v>
      </c>
      <c r="BF90" s="11" t="b">
        <f t="shared" si="29"/>
        <v>0</v>
      </c>
      <c r="BG90" s="11">
        <f t="shared" si="30"/>
        <v>5.5450405157627021</v>
      </c>
      <c r="BH90" s="11" t="b">
        <f t="shared" si="31"/>
        <v>0</v>
      </c>
      <c r="BI90" s="11" t="b">
        <f t="shared" si="32"/>
        <v>0</v>
      </c>
      <c r="BJ90" s="11">
        <f t="shared" si="33"/>
        <v>4.0047514836063955</v>
      </c>
      <c r="BK90" s="11" t="b">
        <f t="shared" si="34"/>
        <v>0</v>
      </c>
      <c r="BL90" s="11" t="b">
        <f t="shared" si="35"/>
        <v>0</v>
      </c>
      <c r="BM90" s="11" t="b">
        <f t="shared" si="36"/>
        <v>0</v>
      </c>
      <c r="BN90" s="11" t="b">
        <f t="shared" si="37"/>
        <v>0</v>
      </c>
      <c r="BO90" s="11">
        <f t="shared" si="38"/>
        <v>0.30805780643126124</v>
      </c>
      <c r="BP90" s="11" t="b">
        <f t="shared" si="39"/>
        <v>0</v>
      </c>
      <c r="BQ90" s="11" t="b">
        <f t="shared" si="40"/>
        <v>0</v>
      </c>
      <c r="BR90" s="11" t="b">
        <f t="shared" si="41"/>
        <v>0</v>
      </c>
    </row>
    <row r="91" spans="1:70" s="5" customFormat="1" ht="12.75" customHeight="1" x14ac:dyDescent="0.7">
      <c r="A91" s="24" t="s">
        <v>2393</v>
      </c>
      <c r="B91" s="25" t="s">
        <v>2394</v>
      </c>
      <c r="C91" s="24" t="s">
        <v>84</v>
      </c>
      <c r="D91" s="26" t="s">
        <v>41</v>
      </c>
      <c r="E91" s="24" t="s">
        <v>2610</v>
      </c>
      <c r="F91" s="24" t="s">
        <v>2610</v>
      </c>
      <c r="G91" s="62" t="s">
        <v>134</v>
      </c>
      <c r="H91" s="16">
        <v>248</v>
      </c>
      <c r="I91" s="16">
        <v>246</v>
      </c>
      <c r="J91" s="16">
        <v>226</v>
      </c>
      <c r="K91" s="26"/>
      <c r="L91" s="26"/>
      <c r="M91" s="26"/>
      <c r="N91" s="26"/>
      <c r="O91" s="40"/>
      <c r="P91" s="61" t="s">
        <v>79</v>
      </c>
      <c r="Q91" s="32">
        <v>128</v>
      </c>
      <c r="R91" s="60">
        <f t="shared" si="6"/>
        <v>0</v>
      </c>
      <c r="S91" s="27" t="s">
        <v>68</v>
      </c>
      <c r="T91" s="27"/>
      <c r="U91" s="28">
        <v>4.5</v>
      </c>
      <c r="V91" s="30">
        <f t="shared" si="7"/>
        <v>4.5</v>
      </c>
      <c r="W91" s="29">
        <f t="shared" si="8"/>
        <v>9.375E-2</v>
      </c>
      <c r="X91" s="29">
        <f t="shared" si="9"/>
        <v>2.772520257881351</v>
      </c>
      <c r="Y91" s="29">
        <f t="shared" si="10"/>
        <v>8.3175607736440532E-2</v>
      </c>
      <c r="Z91" s="30">
        <f>IF(S91="",0,VLOOKUP(S91,[1]!Costo_Twist,2,FALSE)*W91)</f>
        <v>6.3612606085696539</v>
      </c>
      <c r="AA91" s="31" t="s">
        <v>69</v>
      </c>
      <c r="AB91" s="31"/>
      <c r="AC91" s="31" t="s">
        <v>2396</v>
      </c>
      <c r="AD91" s="34">
        <f t="shared" si="11"/>
        <v>3</v>
      </c>
      <c r="AE91" s="33">
        <f t="shared" si="12"/>
        <v>6.25E-2</v>
      </c>
      <c r="AF91" s="33">
        <f t="shared" si="13"/>
        <v>1.8483468385875674</v>
      </c>
      <c r="AG91" s="33">
        <f t="shared" si="14"/>
        <v>5.5450405157627024E-2</v>
      </c>
      <c r="AH91" s="34">
        <f>IF(AA91="",0,VLOOKUP(AA91,[1]!Costo_Twist,2,FALSE)*AE91)</f>
        <v>11.494144956678593</v>
      </c>
      <c r="AI91" s="35" t="s">
        <v>65</v>
      </c>
      <c r="AJ91" s="35"/>
      <c r="AK91" s="35" t="s">
        <v>2395</v>
      </c>
      <c r="AL91" s="35">
        <f t="shared" si="15"/>
        <v>1</v>
      </c>
      <c r="AM91" s="29">
        <f t="shared" si="16"/>
        <v>2.0833333333333332E-2</v>
      </c>
      <c r="AN91" s="29">
        <f t="shared" si="17"/>
        <v>0.61611561286252248</v>
      </c>
      <c r="AO91" s="29">
        <f t="shared" si="18"/>
        <v>1.8483468385875675E-2</v>
      </c>
      <c r="AP91" s="30">
        <f>IF(AI91="",0,VLOOKUP(AI91,[1]!Costo_Twist,2,FALSE)*AM91)</f>
        <v>3.0504627849897981</v>
      </c>
      <c r="AQ91" s="42"/>
      <c r="AR91" s="42"/>
      <c r="AS91" s="42"/>
      <c r="AT91" s="42">
        <f t="shared" si="19"/>
        <v>0</v>
      </c>
      <c r="AU91" s="43">
        <f t="shared" si="20"/>
        <v>0</v>
      </c>
      <c r="AV91" s="43">
        <f t="shared" si="21"/>
        <v>0</v>
      </c>
      <c r="AW91" s="43">
        <f t="shared" si="22"/>
        <v>0</v>
      </c>
      <c r="AX91" s="44">
        <f>IF(AQ91="",0,VLOOKUP(AQ91,[1]!Costo_Twist,2,FALSE)*AU91)</f>
        <v>0</v>
      </c>
      <c r="AY91" s="36">
        <f t="shared" si="23"/>
        <v>20.905868350238045</v>
      </c>
      <c r="AZ91" s="41">
        <f t="shared" si="24"/>
        <v>0.17708333333333334</v>
      </c>
      <c r="BA91" s="37">
        <f t="shared" si="25"/>
        <v>128.17708333333334</v>
      </c>
      <c r="BB91" s="37" t="str">
        <f t="shared" si="26"/>
        <v>ok</v>
      </c>
      <c r="BC91" s="37" t="str">
        <f t="shared" si="27"/>
        <v>ok</v>
      </c>
      <c r="BE91" s="11" t="b">
        <f t="shared" si="28"/>
        <v>0</v>
      </c>
      <c r="BF91" s="11" t="b">
        <f t="shared" si="29"/>
        <v>0</v>
      </c>
      <c r="BG91" s="11">
        <f t="shared" si="30"/>
        <v>1.8483468385875674</v>
      </c>
      <c r="BH91" s="11" t="b">
        <f t="shared" si="31"/>
        <v>0</v>
      </c>
      <c r="BI91" s="11" t="b">
        <f t="shared" si="32"/>
        <v>0</v>
      </c>
      <c r="BJ91" s="11">
        <f t="shared" si="33"/>
        <v>2.772520257881351</v>
      </c>
      <c r="BK91" s="11" t="b">
        <f t="shared" si="34"/>
        <v>0</v>
      </c>
      <c r="BL91" s="11" t="b">
        <f t="shared" si="35"/>
        <v>0</v>
      </c>
      <c r="BM91" s="11">
        <f t="shared" si="36"/>
        <v>0.61611561286252248</v>
      </c>
      <c r="BN91" s="11" t="b">
        <f t="shared" si="37"/>
        <v>0</v>
      </c>
      <c r="BO91" s="11" t="b">
        <f t="shared" si="38"/>
        <v>0</v>
      </c>
      <c r="BP91" s="11" t="b">
        <f t="shared" si="39"/>
        <v>0</v>
      </c>
      <c r="BQ91" s="11" t="b">
        <f t="shared" si="40"/>
        <v>0</v>
      </c>
      <c r="BR91" s="11" t="b">
        <f t="shared" si="41"/>
        <v>0</v>
      </c>
    </row>
    <row r="92" spans="1:70" s="5" customFormat="1" ht="12.75" customHeight="1" x14ac:dyDescent="0.7">
      <c r="A92" s="24" t="s">
        <v>2393</v>
      </c>
      <c r="B92" s="25" t="s">
        <v>2394</v>
      </c>
      <c r="C92" s="24" t="s">
        <v>84</v>
      </c>
      <c r="D92" s="26" t="s">
        <v>41</v>
      </c>
      <c r="E92" s="24" t="s">
        <v>2610</v>
      </c>
      <c r="F92" s="24" t="s">
        <v>2610</v>
      </c>
      <c r="G92" s="62" t="s">
        <v>135</v>
      </c>
      <c r="H92" s="16">
        <v>251</v>
      </c>
      <c r="I92" s="16">
        <v>250</v>
      </c>
      <c r="J92" s="16">
        <v>228</v>
      </c>
      <c r="K92" s="26"/>
      <c r="L92" s="26"/>
      <c r="M92" s="26"/>
      <c r="N92" s="26"/>
      <c r="O92" s="40"/>
      <c r="P92" s="61" t="s">
        <v>79</v>
      </c>
      <c r="Q92" s="32">
        <v>128</v>
      </c>
      <c r="R92" s="60">
        <f t="shared" si="6"/>
        <v>0</v>
      </c>
      <c r="S92" s="27" t="s">
        <v>68</v>
      </c>
      <c r="T92" s="27"/>
      <c r="U92" s="28">
        <v>3.5</v>
      </c>
      <c r="V92" s="30">
        <f t="shared" si="7"/>
        <v>3.5</v>
      </c>
      <c r="W92" s="29">
        <f t="shared" si="8"/>
        <v>7.2916666666666671E-2</v>
      </c>
      <c r="X92" s="29">
        <f t="shared" si="9"/>
        <v>2.1564046450188288</v>
      </c>
      <c r="Y92" s="29">
        <f t="shared" si="10"/>
        <v>6.4692139350564865E-2</v>
      </c>
      <c r="Z92" s="30">
        <f>IF(S92="",0,VLOOKUP(S92,[1]!Costo_Twist,2,FALSE)*W92)</f>
        <v>4.9476471399986197</v>
      </c>
      <c r="AA92" s="31" t="s">
        <v>69</v>
      </c>
      <c r="AB92" s="31"/>
      <c r="AC92" s="31" t="s">
        <v>2397</v>
      </c>
      <c r="AD92" s="34">
        <f t="shared" si="11"/>
        <v>2</v>
      </c>
      <c r="AE92" s="33">
        <f t="shared" si="12"/>
        <v>4.1666666666666664E-2</v>
      </c>
      <c r="AF92" s="33">
        <f t="shared" si="13"/>
        <v>1.232231225725045</v>
      </c>
      <c r="AG92" s="33">
        <f t="shared" si="14"/>
        <v>3.6966936771751349E-2</v>
      </c>
      <c r="AH92" s="34">
        <f>IF(AA92="",0,VLOOKUP(AA92,[1]!Costo_Twist,2,FALSE)*AE92)</f>
        <v>7.6627633044523948</v>
      </c>
      <c r="AI92" s="35" t="s">
        <v>65</v>
      </c>
      <c r="AJ92" s="35"/>
      <c r="AK92" s="35">
        <v>1.5</v>
      </c>
      <c r="AL92" s="35">
        <f t="shared" si="15"/>
        <v>1.5</v>
      </c>
      <c r="AM92" s="29">
        <f t="shared" si="16"/>
        <v>3.125E-2</v>
      </c>
      <c r="AN92" s="29">
        <f t="shared" si="17"/>
        <v>0.92417341929378372</v>
      </c>
      <c r="AO92" s="29">
        <f t="shared" si="18"/>
        <v>2.7725202578813512E-2</v>
      </c>
      <c r="AP92" s="30">
        <f>IF(AI92="",0,VLOOKUP(AI92,[1]!Costo_Twist,2,FALSE)*AM92)</f>
        <v>4.5756941774846975</v>
      </c>
      <c r="AQ92" s="42"/>
      <c r="AR92" s="42"/>
      <c r="AS92" s="42"/>
      <c r="AT92" s="42">
        <f t="shared" si="19"/>
        <v>0</v>
      </c>
      <c r="AU92" s="43">
        <f t="shared" si="20"/>
        <v>0</v>
      </c>
      <c r="AV92" s="43">
        <f t="shared" si="21"/>
        <v>0</v>
      </c>
      <c r="AW92" s="43">
        <f t="shared" si="22"/>
        <v>0</v>
      </c>
      <c r="AX92" s="44">
        <f>IF(AQ92="",0,VLOOKUP(AQ92,[1]!Costo_Twist,2,FALSE)*AU92)</f>
        <v>0</v>
      </c>
      <c r="AY92" s="36">
        <f t="shared" si="23"/>
        <v>17.186104621935712</v>
      </c>
      <c r="AZ92" s="41">
        <f t="shared" si="24"/>
        <v>0.14583333333333334</v>
      </c>
      <c r="BA92" s="37">
        <f t="shared" si="25"/>
        <v>128.14583333333334</v>
      </c>
      <c r="BB92" s="37" t="str">
        <f t="shared" si="26"/>
        <v>ok</v>
      </c>
      <c r="BC92" s="37" t="str">
        <f t="shared" si="27"/>
        <v>ok</v>
      </c>
      <c r="BE92" s="11" t="b">
        <f t="shared" si="28"/>
        <v>0</v>
      </c>
      <c r="BF92" s="11" t="b">
        <f t="shared" si="29"/>
        <v>0</v>
      </c>
      <c r="BG92" s="11">
        <f t="shared" si="30"/>
        <v>1.232231225725045</v>
      </c>
      <c r="BH92" s="11" t="b">
        <f t="shared" si="31"/>
        <v>0</v>
      </c>
      <c r="BI92" s="11" t="b">
        <f t="shared" si="32"/>
        <v>0</v>
      </c>
      <c r="BJ92" s="11">
        <f t="shared" si="33"/>
        <v>2.1564046450188288</v>
      </c>
      <c r="BK92" s="11" t="b">
        <f t="shared" si="34"/>
        <v>0</v>
      </c>
      <c r="BL92" s="11" t="b">
        <f t="shared" si="35"/>
        <v>0</v>
      </c>
      <c r="BM92" s="11">
        <f t="shared" si="36"/>
        <v>0.92417341929378372</v>
      </c>
      <c r="BN92" s="11" t="b">
        <f t="shared" si="37"/>
        <v>0</v>
      </c>
      <c r="BO92" s="11" t="b">
        <f t="shared" si="38"/>
        <v>0</v>
      </c>
      <c r="BP92" s="11" t="b">
        <f t="shared" si="39"/>
        <v>0</v>
      </c>
      <c r="BQ92" s="11" t="b">
        <f t="shared" si="40"/>
        <v>0</v>
      </c>
      <c r="BR92" s="11" t="b">
        <f t="shared" si="41"/>
        <v>0</v>
      </c>
    </row>
    <row r="93" spans="1:70" s="5" customFormat="1" ht="12.75" customHeight="1" x14ac:dyDescent="0.7">
      <c r="A93" s="24" t="s">
        <v>2393</v>
      </c>
      <c r="B93" s="25" t="s">
        <v>2394</v>
      </c>
      <c r="C93" s="24" t="s">
        <v>84</v>
      </c>
      <c r="D93" s="26" t="s">
        <v>41</v>
      </c>
      <c r="E93" s="24" t="s">
        <v>2610</v>
      </c>
      <c r="F93" s="24" t="s">
        <v>2610</v>
      </c>
      <c r="G93" s="62" t="s">
        <v>136</v>
      </c>
      <c r="H93" s="16">
        <v>249</v>
      </c>
      <c r="I93" s="16">
        <v>243</v>
      </c>
      <c r="J93" s="16">
        <v>222</v>
      </c>
      <c r="K93" s="26"/>
      <c r="L93" s="26"/>
      <c r="M93" s="26"/>
      <c r="N93" s="26"/>
      <c r="O93" s="40"/>
      <c r="P93" s="61" t="s">
        <v>79</v>
      </c>
      <c r="Q93" s="32">
        <v>128</v>
      </c>
      <c r="R93" s="60">
        <f t="shared" si="6"/>
        <v>0</v>
      </c>
      <c r="S93" s="27" t="s">
        <v>68</v>
      </c>
      <c r="T93" s="27"/>
      <c r="U93" s="28">
        <v>0.5</v>
      </c>
      <c r="V93" s="30">
        <f t="shared" si="7"/>
        <v>0.5</v>
      </c>
      <c r="W93" s="29">
        <f t="shared" si="8"/>
        <v>1.0416666666666666E-2</v>
      </c>
      <c r="X93" s="29">
        <f t="shared" si="9"/>
        <v>0.30805780643126124</v>
      </c>
      <c r="Y93" s="29">
        <f t="shared" si="10"/>
        <v>9.2417341929378373E-3</v>
      </c>
      <c r="Z93" s="30">
        <f>IF(S93="",0,VLOOKUP(S93,[1]!Costo_Twist,2,FALSE)*W93)</f>
        <v>0.7068067342855171</v>
      </c>
      <c r="AA93" s="31" t="s">
        <v>67</v>
      </c>
      <c r="AB93" s="31"/>
      <c r="AC93" s="31">
        <v>2.5</v>
      </c>
      <c r="AD93" s="34">
        <f t="shared" si="11"/>
        <v>2.5</v>
      </c>
      <c r="AE93" s="33">
        <f t="shared" si="12"/>
        <v>5.2083333333333336E-2</v>
      </c>
      <c r="AF93" s="33">
        <f t="shared" si="13"/>
        <v>1.5402890321563063</v>
      </c>
      <c r="AG93" s="33">
        <f t="shared" si="14"/>
        <v>4.620867096468919E-2</v>
      </c>
      <c r="AH93" s="34">
        <f>IF(AA93="",0,VLOOKUP(AA93,[1]!Costo_Twist,2,FALSE)*AE93)</f>
        <v>10.554602714610995</v>
      </c>
      <c r="AI93" s="35" t="s">
        <v>65</v>
      </c>
      <c r="AJ93" s="35"/>
      <c r="AK93" s="35" t="s">
        <v>2399</v>
      </c>
      <c r="AL93" s="35">
        <f t="shared" si="15"/>
        <v>6</v>
      </c>
      <c r="AM93" s="29">
        <f t="shared" si="16"/>
        <v>0.125</v>
      </c>
      <c r="AN93" s="29">
        <f t="shared" si="17"/>
        <v>3.6966936771751349</v>
      </c>
      <c r="AO93" s="29">
        <f t="shared" si="18"/>
        <v>0.11090081031525405</v>
      </c>
      <c r="AP93" s="30">
        <f>IF(AI93="",0,VLOOKUP(AI93,[1]!Costo_Twist,2,FALSE)*AM93)</f>
        <v>18.30277670993879</v>
      </c>
      <c r="AQ93" s="42"/>
      <c r="AR93" s="42"/>
      <c r="AS93" s="42"/>
      <c r="AT93" s="42">
        <f t="shared" si="19"/>
        <v>0</v>
      </c>
      <c r="AU93" s="43">
        <f t="shared" si="20"/>
        <v>0</v>
      </c>
      <c r="AV93" s="43">
        <f t="shared" si="21"/>
        <v>0</v>
      </c>
      <c r="AW93" s="43">
        <f t="shared" si="22"/>
        <v>0</v>
      </c>
      <c r="AX93" s="44">
        <f>IF(AQ93="",0,VLOOKUP(AQ93,[1]!Costo_Twist,2,FALSE)*AU93)</f>
        <v>0</v>
      </c>
      <c r="AY93" s="36">
        <f t="shared" si="23"/>
        <v>29.564186158835302</v>
      </c>
      <c r="AZ93" s="41">
        <f t="shared" si="24"/>
        <v>0.1875</v>
      </c>
      <c r="BA93" s="37">
        <f t="shared" si="25"/>
        <v>128.1875</v>
      </c>
      <c r="BB93" s="37" t="str">
        <f t="shared" si="26"/>
        <v>ok</v>
      </c>
      <c r="BC93" s="37" t="str">
        <f t="shared" si="27"/>
        <v>ok</v>
      </c>
      <c r="BE93" s="11" t="b">
        <f t="shared" si="28"/>
        <v>0</v>
      </c>
      <c r="BF93" s="11" t="b">
        <f t="shared" si="29"/>
        <v>0</v>
      </c>
      <c r="BG93" s="11" t="b">
        <f t="shared" si="30"/>
        <v>0</v>
      </c>
      <c r="BH93" s="11" t="b">
        <f t="shared" si="31"/>
        <v>0</v>
      </c>
      <c r="BI93" s="11" t="b">
        <f t="shared" si="32"/>
        <v>0</v>
      </c>
      <c r="BJ93" s="11">
        <f t="shared" si="33"/>
        <v>0.30805780643126124</v>
      </c>
      <c r="BK93" s="11" t="b">
        <f t="shared" si="34"/>
        <v>0</v>
      </c>
      <c r="BL93" s="11" t="b">
        <f t="shared" si="35"/>
        <v>0</v>
      </c>
      <c r="BM93" s="11">
        <f t="shared" si="36"/>
        <v>3.6966936771751349</v>
      </c>
      <c r="BN93" s="11" t="b">
        <f t="shared" si="37"/>
        <v>0</v>
      </c>
      <c r="BO93" s="11" t="b">
        <f t="shared" si="38"/>
        <v>0</v>
      </c>
      <c r="BP93" s="11" t="b">
        <f t="shared" si="39"/>
        <v>0</v>
      </c>
      <c r="BQ93" s="11" t="b">
        <f t="shared" si="40"/>
        <v>0</v>
      </c>
      <c r="BR93" s="11">
        <f t="shared" si="41"/>
        <v>1.5402890321563063</v>
      </c>
    </row>
    <row r="94" spans="1:70" s="5" customFormat="1" ht="12.75" customHeight="1" x14ac:dyDescent="0.7">
      <c r="A94" s="24" t="s">
        <v>2393</v>
      </c>
      <c r="B94" s="25" t="s">
        <v>2394</v>
      </c>
      <c r="C94" s="24" t="s">
        <v>84</v>
      </c>
      <c r="D94" s="26" t="s">
        <v>41</v>
      </c>
      <c r="E94" s="24" t="s">
        <v>2610</v>
      </c>
      <c r="F94" s="24" t="s">
        <v>2610</v>
      </c>
      <c r="G94" s="62" t="s">
        <v>137</v>
      </c>
      <c r="H94" s="16">
        <v>249</v>
      </c>
      <c r="I94" s="16">
        <v>247</v>
      </c>
      <c r="J94" s="16">
        <v>227</v>
      </c>
      <c r="K94" s="26"/>
      <c r="L94" s="26"/>
      <c r="M94" s="26"/>
      <c r="N94" s="26"/>
      <c r="O94" s="40"/>
      <c r="P94" s="61" t="s">
        <v>79</v>
      </c>
      <c r="Q94" s="32">
        <v>128</v>
      </c>
      <c r="R94" s="60">
        <f t="shared" si="6"/>
        <v>0</v>
      </c>
      <c r="S94" s="27" t="s">
        <v>68</v>
      </c>
      <c r="T94" s="27"/>
      <c r="U94" s="28" t="s">
        <v>2396</v>
      </c>
      <c r="V94" s="30">
        <f t="shared" si="7"/>
        <v>3</v>
      </c>
      <c r="W94" s="29">
        <f t="shared" si="8"/>
        <v>6.25E-2</v>
      </c>
      <c r="X94" s="29">
        <f t="shared" si="9"/>
        <v>1.8483468385875674</v>
      </c>
      <c r="Y94" s="29">
        <f t="shared" si="10"/>
        <v>5.5450405157627024E-2</v>
      </c>
      <c r="Z94" s="30">
        <f>IF(S94="",0,VLOOKUP(S94,[1]!Costo_Twist,2,FALSE)*W94)</f>
        <v>4.2408404057131026</v>
      </c>
      <c r="AA94" s="31" t="s">
        <v>67</v>
      </c>
      <c r="AB94" s="31"/>
      <c r="AC94" s="31">
        <v>0.5</v>
      </c>
      <c r="AD94" s="34">
        <f t="shared" si="11"/>
        <v>0.5</v>
      </c>
      <c r="AE94" s="33">
        <f t="shared" si="12"/>
        <v>1.0416666666666666E-2</v>
      </c>
      <c r="AF94" s="33">
        <f t="shared" si="13"/>
        <v>0.30805780643126124</v>
      </c>
      <c r="AG94" s="33">
        <f t="shared" si="14"/>
        <v>9.2417341929378373E-3</v>
      </c>
      <c r="AH94" s="34">
        <f>IF(AA94="",0,VLOOKUP(AA94,[1]!Costo_Twist,2,FALSE)*AE94)</f>
        <v>2.1109205429221989</v>
      </c>
      <c r="AI94" s="35" t="s">
        <v>65</v>
      </c>
      <c r="AJ94" s="35"/>
      <c r="AK94" s="35">
        <v>3.5</v>
      </c>
      <c r="AL94" s="35">
        <f t="shared" si="15"/>
        <v>3.5</v>
      </c>
      <c r="AM94" s="29">
        <f t="shared" si="16"/>
        <v>7.2916666666666671E-2</v>
      </c>
      <c r="AN94" s="29">
        <f t="shared" si="17"/>
        <v>2.1564046450188288</v>
      </c>
      <c r="AO94" s="29">
        <f t="shared" si="18"/>
        <v>6.4692139350564865E-2</v>
      </c>
      <c r="AP94" s="30">
        <f>IF(AI94="",0,VLOOKUP(AI94,[1]!Costo_Twist,2,FALSE)*AM94)</f>
        <v>10.676619747464295</v>
      </c>
      <c r="AQ94" s="42"/>
      <c r="AR94" s="42"/>
      <c r="AS94" s="42"/>
      <c r="AT94" s="42">
        <f t="shared" si="19"/>
        <v>0</v>
      </c>
      <c r="AU94" s="43">
        <f t="shared" si="20"/>
        <v>0</v>
      </c>
      <c r="AV94" s="43">
        <f t="shared" si="21"/>
        <v>0</v>
      </c>
      <c r="AW94" s="43">
        <f t="shared" si="22"/>
        <v>0</v>
      </c>
      <c r="AX94" s="44">
        <f>IF(AQ94="",0,VLOOKUP(AQ94,[1]!Costo_Twist,2,FALSE)*AU94)</f>
        <v>0</v>
      </c>
      <c r="AY94" s="36">
        <f t="shared" si="23"/>
        <v>17.028380696099596</v>
      </c>
      <c r="AZ94" s="41">
        <f t="shared" si="24"/>
        <v>0.14583333333333334</v>
      </c>
      <c r="BA94" s="37">
        <f t="shared" si="25"/>
        <v>128.14583333333334</v>
      </c>
      <c r="BB94" s="37" t="str">
        <f t="shared" si="26"/>
        <v>ok</v>
      </c>
      <c r="BC94" s="37" t="str">
        <f t="shared" si="27"/>
        <v>ok</v>
      </c>
      <c r="BE94" s="11" t="b">
        <f t="shared" si="28"/>
        <v>0</v>
      </c>
      <c r="BF94" s="11" t="b">
        <f t="shared" si="29"/>
        <v>0</v>
      </c>
      <c r="BG94" s="11" t="b">
        <f t="shared" si="30"/>
        <v>0</v>
      </c>
      <c r="BH94" s="11" t="b">
        <f t="shared" si="31"/>
        <v>0</v>
      </c>
      <c r="BI94" s="11" t="b">
        <f t="shared" si="32"/>
        <v>0</v>
      </c>
      <c r="BJ94" s="11">
        <f t="shared" si="33"/>
        <v>1.8483468385875674</v>
      </c>
      <c r="BK94" s="11" t="b">
        <f t="shared" si="34"/>
        <v>0</v>
      </c>
      <c r="BL94" s="11" t="b">
        <f t="shared" si="35"/>
        <v>0</v>
      </c>
      <c r="BM94" s="11">
        <f t="shared" si="36"/>
        <v>2.1564046450188288</v>
      </c>
      <c r="BN94" s="11" t="b">
        <f t="shared" si="37"/>
        <v>0</v>
      </c>
      <c r="BO94" s="11" t="b">
        <f t="shared" si="38"/>
        <v>0</v>
      </c>
      <c r="BP94" s="11" t="b">
        <f t="shared" si="39"/>
        <v>0</v>
      </c>
      <c r="BQ94" s="11" t="b">
        <f t="shared" si="40"/>
        <v>0</v>
      </c>
      <c r="BR94" s="11">
        <f t="shared" si="41"/>
        <v>0.30805780643126124</v>
      </c>
    </row>
    <row r="95" spans="1:70" s="5" customFormat="1" ht="12.75" customHeight="1" x14ac:dyDescent="0.7">
      <c r="A95" s="24" t="s">
        <v>2393</v>
      </c>
      <c r="B95" s="25" t="s">
        <v>2394</v>
      </c>
      <c r="C95" s="24" t="s">
        <v>84</v>
      </c>
      <c r="D95" s="26" t="s">
        <v>41</v>
      </c>
      <c r="E95" s="24" t="s">
        <v>2610</v>
      </c>
      <c r="F95" s="24" t="s">
        <v>2610</v>
      </c>
      <c r="G95" s="62" t="s">
        <v>138</v>
      </c>
      <c r="H95" s="16">
        <v>249</v>
      </c>
      <c r="I95" s="16">
        <v>251</v>
      </c>
      <c r="J95" s="16">
        <v>237</v>
      </c>
      <c r="K95" s="26"/>
      <c r="L95" s="26"/>
      <c r="M95" s="26"/>
      <c r="N95" s="26"/>
      <c r="O95" s="40"/>
      <c r="P95" s="61" t="s">
        <v>79</v>
      </c>
      <c r="Q95" s="32">
        <v>128</v>
      </c>
      <c r="R95" s="60">
        <f t="shared" si="6"/>
        <v>0</v>
      </c>
      <c r="S95" s="27" t="s">
        <v>68</v>
      </c>
      <c r="T95" s="27"/>
      <c r="U95" s="28" t="s">
        <v>2398</v>
      </c>
      <c r="V95" s="30">
        <f t="shared" si="7"/>
        <v>4</v>
      </c>
      <c r="W95" s="29">
        <f t="shared" si="8"/>
        <v>8.3333333333333329E-2</v>
      </c>
      <c r="X95" s="29">
        <f t="shared" si="9"/>
        <v>2.4644624514500899</v>
      </c>
      <c r="Y95" s="29">
        <f t="shared" si="10"/>
        <v>7.3933873543502698E-2</v>
      </c>
      <c r="Z95" s="30">
        <f>IF(S95="",0,VLOOKUP(S95,[1]!Costo_Twist,2,FALSE)*W95)</f>
        <v>5.6544538742841368</v>
      </c>
      <c r="AA95" s="31" t="s">
        <v>69</v>
      </c>
      <c r="AB95" s="31"/>
      <c r="AC95" s="31" t="s">
        <v>2395</v>
      </c>
      <c r="AD95" s="34">
        <f t="shared" si="11"/>
        <v>1</v>
      </c>
      <c r="AE95" s="33">
        <f t="shared" si="12"/>
        <v>2.0833333333333332E-2</v>
      </c>
      <c r="AF95" s="33">
        <f t="shared" si="13"/>
        <v>0.61611561286252248</v>
      </c>
      <c r="AG95" s="33">
        <f t="shared" si="14"/>
        <v>1.8483468385875675E-2</v>
      </c>
      <c r="AH95" s="34">
        <f>IF(AA95="",0,VLOOKUP(AA95,[1]!Costo_Twist,2,FALSE)*AE95)</f>
        <v>3.8313816522261974</v>
      </c>
      <c r="AI95" s="35" t="s">
        <v>65</v>
      </c>
      <c r="AJ95" s="35"/>
      <c r="AK95" s="35">
        <v>0.5</v>
      </c>
      <c r="AL95" s="35">
        <f t="shared" si="15"/>
        <v>0.5</v>
      </c>
      <c r="AM95" s="29">
        <f t="shared" si="16"/>
        <v>1.0416666666666666E-2</v>
      </c>
      <c r="AN95" s="29">
        <f t="shared" si="17"/>
        <v>0.30805780643126124</v>
      </c>
      <c r="AO95" s="29">
        <f t="shared" si="18"/>
        <v>9.2417341929378373E-3</v>
      </c>
      <c r="AP95" s="30">
        <f>IF(AI95="",0,VLOOKUP(AI95,[1]!Costo_Twist,2,FALSE)*AM95)</f>
        <v>1.525231392494899</v>
      </c>
      <c r="AQ95" s="42"/>
      <c r="AR95" s="42"/>
      <c r="AS95" s="42"/>
      <c r="AT95" s="42">
        <f t="shared" si="19"/>
        <v>0</v>
      </c>
      <c r="AU95" s="43">
        <f t="shared" si="20"/>
        <v>0</v>
      </c>
      <c r="AV95" s="43">
        <f t="shared" si="21"/>
        <v>0</v>
      </c>
      <c r="AW95" s="43">
        <f t="shared" si="22"/>
        <v>0</v>
      </c>
      <c r="AX95" s="44">
        <f>IF(AQ95="",0,VLOOKUP(AQ95,[1]!Costo_Twist,2,FALSE)*AU95)</f>
        <v>0</v>
      </c>
      <c r="AY95" s="36">
        <f t="shared" si="23"/>
        <v>11.011066919005232</v>
      </c>
      <c r="AZ95" s="41">
        <f t="shared" si="24"/>
        <v>0.11458333333333333</v>
      </c>
      <c r="BA95" s="37">
        <f t="shared" si="25"/>
        <v>128.11458333333334</v>
      </c>
      <c r="BB95" s="37" t="str">
        <f t="shared" si="26"/>
        <v>ok</v>
      </c>
      <c r="BC95" s="37" t="str">
        <f t="shared" si="27"/>
        <v>ok</v>
      </c>
      <c r="BE95" s="11" t="b">
        <f t="shared" si="28"/>
        <v>0</v>
      </c>
      <c r="BF95" s="11" t="b">
        <f t="shared" si="29"/>
        <v>0</v>
      </c>
      <c r="BG95" s="11">
        <f t="shared" si="30"/>
        <v>0.61611561286252248</v>
      </c>
      <c r="BH95" s="11" t="b">
        <f t="shared" si="31"/>
        <v>0</v>
      </c>
      <c r="BI95" s="11" t="b">
        <f t="shared" si="32"/>
        <v>0</v>
      </c>
      <c r="BJ95" s="11">
        <f t="shared" si="33"/>
        <v>2.4644624514500899</v>
      </c>
      <c r="BK95" s="11" t="b">
        <f t="shared" si="34"/>
        <v>0</v>
      </c>
      <c r="BL95" s="11" t="b">
        <f t="shared" si="35"/>
        <v>0</v>
      </c>
      <c r="BM95" s="11">
        <f t="shared" si="36"/>
        <v>0.30805780643126124</v>
      </c>
      <c r="BN95" s="11" t="b">
        <f t="shared" si="37"/>
        <v>0</v>
      </c>
      <c r="BO95" s="11" t="b">
        <f t="shared" si="38"/>
        <v>0</v>
      </c>
      <c r="BP95" s="11" t="b">
        <f t="shared" si="39"/>
        <v>0</v>
      </c>
      <c r="BQ95" s="11" t="b">
        <f t="shared" si="40"/>
        <v>0</v>
      </c>
      <c r="BR95" s="11" t="b">
        <f t="shared" si="41"/>
        <v>0</v>
      </c>
    </row>
    <row r="96" spans="1:70" s="5" customFormat="1" ht="12.75" customHeight="1" x14ac:dyDescent="0.7">
      <c r="A96" s="24" t="s">
        <v>2393</v>
      </c>
      <c r="B96" s="25" t="s">
        <v>2394</v>
      </c>
      <c r="C96" s="24" t="s">
        <v>84</v>
      </c>
      <c r="D96" s="26" t="s">
        <v>41</v>
      </c>
      <c r="E96" s="24" t="s">
        <v>2610</v>
      </c>
      <c r="F96" s="24" t="s">
        <v>2610</v>
      </c>
      <c r="G96" s="62" t="s">
        <v>139</v>
      </c>
      <c r="H96" s="16">
        <v>244</v>
      </c>
      <c r="I96" s="16">
        <v>236</v>
      </c>
      <c r="J96" s="16">
        <v>220</v>
      </c>
      <c r="K96" s="26"/>
      <c r="L96" s="26"/>
      <c r="M96" s="26"/>
      <c r="N96" s="26"/>
      <c r="O96" s="40"/>
      <c r="P96" s="61" t="s">
        <v>79</v>
      </c>
      <c r="Q96" s="32">
        <v>128</v>
      </c>
      <c r="R96" s="60">
        <f t="shared" si="6"/>
        <v>0</v>
      </c>
      <c r="S96" s="27" t="s">
        <v>67</v>
      </c>
      <c r="T96" s="27"/>
      <c r="U96" s="28" t="s">
        <v>2399</v>
      </c>
      <c r="V96" s="30">
        <f t="shared" si="7"/>
        <v>6</v>
      </c>
      <c r="W96" s="29">
        <f t="shared" si="8"/>
        <v>0.125</v>
      </c>
      <c r="X96" s="29">
        <f t="shared" si="9"/>
        <v>3.6966936771751349</v>
      </c>
      <c r="Y96" s="29">
        <f t="shared" si="10"/>
        <v>0.11090081031525405</v>
      </c>
      <c r="Z96" s="30">
        <f>IF(S96="",0,VLOOKUP(S96,[1]!Costo_Twist,2,FALSE)*W96)</f>
        <v>25.331046515066387</v>
      </c>
      <c r="AA96" s="31" t="s">
        <v>65</v>
      </c>
      <c r="AB96" s="31"/>
      <c r="AC96" s="31" t="s">
        <v>2399</v>
      </c>
      <c r="AD96" s="34">
        <f t="shared" si="11"/>
        <v>6</v>
      </c>
      <c r="AE96" s="33">
        <f t="shared" si="12"/>
        <v>0.125</v>
      </c>
      <c r="AF96" s="33">
        <f t="shared" si="13"/>
        <v>3.6966936771751349</v>
      </c>
      <c r="AG96" s="33">
        <f t="shared" si="14"/>
        <v>0.11090081031525405</v>
      </c>
      <c r="AH96" s="34">
        <f>IF(AA96="",0,VLOOKUP(AA96,[1]!Costo_Twist,2,FALSE)*AE96)</f>
        <v>18.30277670993879</v>
      </c>
      <c r="AI96" s="35"/>
      <c r="AJ96" s="35"/>
      <c r="AK96" s="35"/>
      <c r="AL96" s="35">
        <f t="shared" si="15"/>
        <v>0</v>
      </c>
      <c r="AM96" s="29">
        <f t="shared" si="16"/>
        <v>0</v>
      </c>
      <c r="AN96" s="29">
        <f t="shared" si="17"/>
        <v>0</v>
      </c>
      <c r="AO96" s="29">
        <f t="shared" si="18"/>
        <v>0</v>
      </c>
      <c r="AP96" s="30">
        <f>IF(AI96="",0,VLOOKUP(AI96,[1]!Costo_Twist,2,FALSE)*AM96)</f>
        <v>0</v>
      </c>
      <c r="AQ96" s="42"/>
      <c r="AR96" s="42"/>
      <c r="AS96" s="42"/>
      <c r="AT96" s="42">
        <f t="shared" si="19"/>
        <v>0</v>
      </c>
      <c r="AU96" s="43">
        <f t="shared" si="20"/>
        <v>0</v>
      </c>
      <c r="AV96" s="43">
        <f t="shared" si="21"/>
        <v>0</v>
      </c>
      <c r="AW96" s="43">
        <f t="shared" si="22"/>
        <v>0</v>
      </c>
      <c r="AX96" s="44">
        <f>IF(AQ96="",0,VLOOKUP(AQ96,[1]!Costo_Twist,2,FALSE)*AU96)</f>
        <v>0</v>
      </c>
      <c r="AY96" s="36">
        <f t="shared" si="23"/>
        <v>43.633823225005173</v>
      </c>
      <c r="AZ96" s="41">
        <f t="shared" si="24"/>
        <v>0.25</v>
      </c>
      <c r="BA96" s="37">
        <f t="shared" si="25"/>
        <v>128.25</v>
      </c>
      <c r="BB96" s="37" t="str">
        <f t="shared" si="26"/>
        <v>ok</v>
      </c>
      <c r="BC96" s="37" t="str">
        <f t="shared" si="27"/>
        <v>ok</v>
      </c>
      <c r="BE96" s="11" t="b">
        <f t="shared" si="28"/>
        <v>0</v>
      </c>
      <c r="BF96" s="11" t="b">
        <f t="shared" si="29"/>
        <v>0</v>
      </c>
      <c r="BG96" s="11" t="b">
        <f t="shared" si="30"/>
        <v>0</v>
      </c>
      <c r="BH96" s="11" t="b">
        <f t="shared" si="31"/>
        <v>0</v>
      </c>
      <c r="BI96" s="11" t="b">
        <f t="shared" si="32"/>
        <v>0</v>
      </c>
      <c r="BJ96" s="11" t="b">
        <f t="shared" si="33"/>
        <v>0</v>
      </c>
      <c r="BK96" s="11" t="b">
        <f t="shared" si="34"/>
        <v>0</v>
      </c>
      <c r="BL96" s="11" t="b">
        <f t="shared" si="35"/>
        <v>0</v>
      </c>
      <c r="BM96" s="11">
        <f t="shared" si="36"/>
        <v>3.6966936771751349</v>
      </c>
      <c r="BN96" s="11" t="b">
        <f t="shared" si="37"/>
        <v>0</v>
      </c>
      <c r="BO96" s="11" t="b">
        <f t="shared" si="38"/>
        <v>0</v>
      </c>
      <c r="BP96" s="11" t="b">
        <f t="shared" si="39"/>
        <v>0</v>
      </c>
      <c r="BQ96" s="11" t="b">
        <f t="shared" si="40"/>
        <v>0</v>
      </c>
      <c r="BR96" s="11">
        <f t="shared" si="41"/>
        <v>3.6966936771751349</v>
      </c>
    </row>
    <row r="97" spans="1:70" s="5" customFormat="1" ht="12.75" customHeight="1" x14ac:dyDescent="0.7">
      <c r="A97" s="24" t="s">
        <v>2393</v>
      </c>
      <c r="B97" s="25" t="s">
        <v>2394</v>
      </c>
      <c r="C97" s="24" t="s">
        <v>84</v>
      </c>
      <c r="D97" s="26" t="s">
        <v>41</v>
      </c>
      <c r="E97" s="24" t="s">
        <v>2610</v>
      </c>
      <c r="F97" s="24" t="s">
        <v>2610</v>
      </c>
      <c r="G97" s="62" t="s">
        <v>140</v>
      </c>
      <c r="H97" s="16">
        <v>251</v>
      </c>
      <c r="I97" s="16">
        <v>248</v>
      </c>
      <c r="J97" s="16">
        <v>230</v>
      </c>
      <c r="K97" s="26"/>
      <c r="L97" s="26"/>
      <c r="M97" s="26"/>
      <c r="N97" s="26"/>
      <c r="O97" s="40"/>
      <c r="P97" s="61" t="s">
        <v>79</v>
      </c>
      <c r="Q97" s="32">
        <v>128</v>
      </c>
      <c r="R97" s="60">
        <f t="shared" si="6"/>
        <v>0</v>
      </c>
      <c r="S97" s="27" t="s">
        <v>68</v>
      </c>
      <c r="T97" s="27"/>
      <c r="U97" s="28" t="s">
        <v>2397</v>
      </c>
      <c r="V97" s="30">
        <f t="shared" si="7"/>
        <v>2</v>
      </c>
      <c r="W97" s="29">
        <f t="shared" si="8"/>
        <v>4.1666666666666664E-2</v>
      </c>
      <c r="X97" s="29">
        <f t="shared" si="9"/>
        <v>1.232231225725045</v>
      </c>
      <c r="Y97" s="29">
        <f t="shared" si="10"/>
        <v>3.6966936771751349E-2</v>
      </c>
      <c r="Z97" s="30">
        <f>IF(S97="",0,VLOOKUP(S97,[1]!Costo_Twist,2,FALSE)*W97)</f>
        <v>2.8272269371420684</v>
      </c>
      <c r="AA97" s="31" t="s">
        <v>67</v>
      </c>
      <c r="AB97" s="31"/>
      <c r="AC97" s="31">
        <v>0.5</v>
      </c>
      <c r="AD97" s="34">
        <f t="shared" si="11"/>
        <v>0.5</v>
      </c>
      <c r="AE97" s="33">
        <f t="shared" si="12"/>
        <v>1.0416666666666666E-2</v>
      </c>
      <c r="AF97" s="33">
        <f t="shared" si="13"/>
        <v>0.30805780643126124</v>
      </c>
      <c r="AG97" s="33">
        <f t="shared" si="14"/>
        <v>9.2417341929378373E-3</v>
      </c>
      <c r="AH97" s="34">
        <f>IF(AA97="",0,VLOOKUP(AA97,[1]!Costo_Twist,2,FALSE)*AE97)</f>
        <v>2.1109205429221989</v>
      </c>
      <c r="AI97" s="35" t="s">
        <v>65</v>
      </c>
      <c r="AJ97" s="35"/>
      <c r="AK97" s="35">
        <v>2.5</v>
      </c>
      <c r="AL97" s="35">
        <f t="shared" si="15"/>
        <v>2.5</v>
      </c>
      <c r="AM97" s="29">
        <f t="shared" si="16"/>
        <v>5.2083333333333336E-2</v>
      </c>
      <c r="AN97" s="29">
        <f t="shared" si="17"/>
        <v>1.5402890321563063</v>
      </c>
      <c r="AO97" s="29">
        <f t="shared" si="18"/>
        <v>4.620867096468919E-2</v>
      </c>
      <c r="AP97" s="30">
        <f>IF(AI97="",0,VLOOKUP(AI97,[1]!Costo_Twist,2,FALSE)*AM97)</f>
        <v>7.6261569624744965</v>
      </c>
      <c r="AQ97" s="42"/>
      <c r="AR97" s="42"/>
      <c r="AS97" s="42"/>
      <c r="AT97" s="42">
        <f t="shared" si="19"/>
        <v>0</v>
      </c>
      <c r="AU97" s="43">
        <f t="shared" si="20"/>
        <v>0</v>
      </c>
      <c r="AV97" s="43">
        <f t="shared" si="21"/>
        <v>0</v>
      </c>
      <c r="AW97" s="43">
        <f t="shared" si="22"/>
        <v>0</v>
      </c>
      <c r="AX97" s="44">
        <f>IF(AQ97="",0,VLOOKUP(AQ97,[1]!Costo_Twist,2,FALSE)*AU97)</f>
        <v>0</v>
      </c>
      <c r="AY97" s="36">
        <f t="shared" si="23"/>
        <v>12.564304442538763</v>
      </c>
      <c r="AZ97" s="41">
        <f t="shared" si="24"/>
        <v>0.10416666666666666</v>
      </c>
      <c r="BA97" s="37">
        <f t="shared" si="25"/>
        <v>128.10416666666666</v>
      </c>
      <c r="BB97" s="37" t="str">
        <f t="shared" si="26"/>
        <v>ok</v>
      </c>
      <c r="BC97" s="37" t="str">
        <f t="shared" si="27"/>
        <v>ok</v>
      </c>
      <c r="BE97" s="11" t="b">
        <f t="shared" si="28"/>
        <v>0</v>
      </c>
      <c r="BF97" s="11" t="b">
        <f t="shared" si="29"/>
        <v>0</v>
      </c>
      <c r="BG97" s="11" t="b">
        <f t="shared" si="30"/>
        <v>0</v>
      </c>
      <c r="BH97" s="11" t="b">
        <f t="shared" si="31"/>
        <v>0</v>
      </c>
      <c r="BI97" s="11" t="b">
        <f t="shared" si="32"/>
        <v>0</v>
      </c>
      <c r="BJ97" s="11">
        <f t="shared" si="33"/>
        <v>1.232231225725045</v>
      </c>
      <c r="BK97" s="11" t="b">
        <f t="shared" si="34"/>
        <v>0</v>
      </c>
      <c r="BL97" s="11" t="b">
        <f t="shared" si="35"/>
        <v>0</v>
      </c>
      <c r="BM97" s="11">
        <f t="shared" si="36"/>
        <v>1.5402890321563063</v>
      </c>
      <c r="BN97" s="11" t="b">
        <f t="shared" si="37"/>
        <v>0</v>
      </c>
      <c r="BO97" s="11" t="b">
        <f t="shared" si="38"/>
        <v>0</v>
      </c>
      <c r="BP97" s="11" t="b">
        <f t="shared" si="39"/>
        <v>0</v>
      </c>
      <c r="BQ97" s="11" t="b">
        <f t="shared" si="40"/>
        <v>0</v>
      </c>
      <c r="BR97" s="11">
        <f t="shared" si="41"/>
        <v>0.30805780643126124</v>
      </c>
    </row>
    <row r="98" spans="1:70" s="5" customFormat="1" ht="12.75" customHeight="1" x14ac:dyDescent="0.7">
      <c r="A98" s="24" t="s">
        <v>2393</v>
      </c>
      <c r="B98" s="25" t="s">
        <v>2394</v>
      </c>
      <c r="C98" s="24" t="s">
        <v>84</v>
      </c>
      <c r="D98" s="26" t="s">
        <v>41</v>
      </c>
      <c r="E98" s="24" t="s">
        <v>2610</v>
      </c>
      <c r="F98" s="24" t="s">
        <v>2610</v>
      </c>
      <c r="G98" s="62" t="s">
        <v>141</v>
      </c>
      <c r="H98" s="16">
        <v>252</v>
      </c>
      <c r="I98" s="16">
        <v>252</v>
      </c>
      <c r="J98" s="16">
        <v>241</v>
      </c>
      <c r="K98" s="26"/>
      <c r="L98" s="26"/>
      <c r="M98" s="26"/>
      <c r="N98" s="26"/>
      <c r="O98" s="40"/>
      <c r="P98" s="61" t="s">
        <v>79</v>
      </c>
      <c r="Q98" s="32">
        <v>128</v>
      </c>
      <c r="R98" s="60">
        <f t="shared" si="6"/>
        <v>0</v>
      </c>
      <c r="S98" s="27" t="s">
        <v>68</v>
      </c>
      <c r="T98" s="27"/>
      <c r="U98" s="28" t="s">
        <v>2397</v>
      </c>
      <c r="V98" s="30">
        <f t="shared" si="7"/>
        <v>2</v>
      </c>
      <c r="W98" s="29">
        <f t="shared" si="8"/>
        <v>4.1666666666666664E-2</v>
      </c>
      <c r="X98" s="29">
        <f t="shared" si="9"/>
        <v>1.232231225725045</v>
      </c>
      <c r="Y98" s="29">
        <f t="shared" si="10"/>
        <v>3.6966936771751349E-2</v>
      </c>
      <c r="Z98" s="30">
        <f>IF(S98="",0,VLOOKUP(S98,[1]!Costo_Twist,2,FALSE)*W98)</f>
        <v>2.8272269371420684</v>
      </c>
      <c r="AA98" s="31" t="s">
        <v>69</v>
      </c>
      <c r="AB98" s="31"/>
      <c r="AC98" s="31" t="s">
        <v>2395</v>
      </c>
      <c r="AD98" s="34">
        <f t="shared" si="11"/>
        <v>1</v>
      </c>
      <c r="AE98" s="33">
        <f t="shared" si="12"/>
        <v>2.0833333333333332E-2</v>
      </c>
      <c r="AF98" s="33">
        <f t="shared" si="13"/>
        <v>0.61611561286252248</v>
      </c>
      <c r="AG98" s="33">
        <f t="shared" si="14"/>
        <v>1.8483468385875675E-2</v>
      </c>
      <c r="AH98" s="34">
        <f>IF(AA98="",0,VLOOKUP(AA98,[1]!Costo_Twist,2,FALSE)*AE98)</f>
        <v>3.8313816522261974</v>
      </c>
      <c r="AI98" s="35" t="s">
        <v>65</v>
      </c>
      <c r="AJ98" s="35"/>
      <c r="AK98" s="35">
        <v>0.5</v>
      </c>
      <c r="AL98" s="35">
        <f t="shared" si="15"/>
        <v>0.5</v>
      </c>
      <c r="AM98" s="29">
        <f t="shared" si="16"/>
        <v>1.0416666666666666E-2</v>
      </c>
      <c r="AN98" s="29">
        <f t="shared" si="17"/>
        <v>0.30805780643126124</v>
      </c>
      <c r="AO98" s="29">
        <f t="shared" si="18"/>
        <v>9.2417341929378373E-3</v>
      </c>
      <c r="AP98" s="30">
        <f>IF(AI98="",0,VLOOKUP(AI98,[1]!Costo_Twist,2,FALSE)*AM98)</f>
        <v>1.525231392494899</v>
      </c>
      <c r="AQ98" s="42"/>
      <c r="AR98" s="42"/>
      <c r="AS98" s="42"/>
      <c r="AT98" s="42">
        <f t="shared" si="19"/>
        <v>0</v>
      </c>
      <c r="AU98" s="43">
        <f t="shared" si="20"/>
        <v>0</v>
      </c>
      <c r="AV98" s="43">
        <f t="shared" si="21"/>
        <v>0</v>
      </c>
      <c r="AW98" s="43">
        <f t="shared" si="22"/>
        <v>0</v>
      </c>
      <c r="AX98" s="44">
        <f>IF(AQ98="",0,VLOOKUP(AQ98,[1]!Costo_Twist,2,FALSE)*AU98)</f>
        <v>0</v>
      </c>
      <c r="AY98" s="36">
        <f t="shared" si="23"/>
        <v>8.183839981863164</v>
      </c>
      <c r="AZ98" s="41">
        <f t="shared" si="24"/>
        <v>7.2916666666666671E-2</v>
      </c>
      <c r="BA98" s="37">
        <f t="shared" si="25"/>
        <v>128.07291666666666</v>
      </c>
      <c r="BB98" s="37" t="str">
        <f t="shared" si="26"/>
        <v>ok</v>
      </c>
      <c r="BC98" s="37" t="str">
        <f t="shared" si="27"/>
        <v>ok</v>
      </c>
      <c r="BE98" s="11" t="b">
        <f t="shared" si="28"/>
        <v>0</v>
      </c>
      <c r="BF98" s="11" t="b">
        <f t="shared" si="29"/>
        <v>0</v>
      </c>
      <c r="BG98" s="11">
        <f t="shared" si="30"/>
        <v>0.61611561286252248</v>
      </c>
      <c r="BH98" s="11" t="b">
        <f t="shared" si="31"/>
        <v>0</v>
      </c>
      <c r="BI98" s="11" t="b">
        <f t="shared" si="32"/>
        <v>0</v>
      </c>
      <c r="BJ98" s="11">
        <f t="shared" si="33"/>
        <v>1.232231225725045</v>
      </c>
      <c r="BK98" s="11" t="b">
        <f t="shared" si="34"/>
        <v>0</v>
      </c>
      <c r="BL98" s="11" t="b">
        <f t="shared" si="35"/>
        <v>0</v>
      </c>
      <c r="BM98" s="11">
        <f t="shared" si="36"/>
        <v>0.30805780643126124</v>
      </c>
      <c r="BN98" s="11" t="b">
        <f t="shared" si="37"/>
        <v>0</v>
      </c>
      <c r="BO98" s="11" t="b">
        <f t="shared" si="38"/>
        <v>0</v>
      </c>
      <c r="BP98" s="11" t="b">
        <f t="shared" si="39"/>
        <v>0</v>
      </c>
      <c r="BQ98" s="11" t="b">
        <f t="shared" si="40"/>
        <v>0</v>
      </c>
      <c r="BR98" s="11" t="b">
        <f t="shared" si="41"/>
        <v>0</v>
      </c>
    </row>
    <row r="99" spans="1:70" s="5" customFormat="1" ht="12.75" customHeight="1" x14ac:dyDescent="0.7">
      <c r="A99" s="24" t="s">
        <v>2393</v>
      </c>
      <c r="B99" s="25" t="s">
        <v>2394</v>
      </c>
      <c r="C99" s="24" t="s">
        <v>84</v>
      </c>
      <c r="D99" s="26" t="s">
        <v>41</v>
      </c>
      <c r="E99" s="24" t="s">
        <v>2610</v>
      </c>
      <c r="F99" s="24" t="s">
        <v>2610</v>
      </c>
      <c r="G99" s="62" t="s">
        <v>142</v>
      </c>
      <c r="H99" s="16">
        <v>247</v>
      </c>
      <c r="I99" s="16">
        <v>241</v>
      </c>
      <c r="J99" s="16">
        <v>225</v>
      </c>
      <c r="K99" s="26"/>
      <c r="L99" s="26"/>
      <c r="M99" s="26"/>
      <c r="N99" s="26"/>
      <c r="O99" s="40"/>
      <c r="P99" s="61" t="s">
        <v>79</v>
      </c>
      <c r="Q99" s="32">
        <v>128</v>
      </c>
      <c r="R99" s="60">
        <f t="shared" si="6"/>
        <v>0</v>
      </c>
      <c r="S99" s="27" t="s">
        <v>73</v>
      </c>
      <c r="T99" s="27"/>
      <c r="U99" s="28">
        <v>0.5</v>
      </c>
      <c r="V99" s="30">
        <f t="shared" si="7"/>
        <v>0.5</v>
      </c>
      <c r="W99" s="29">
        <f t="shared" si="8"/>
        <v>1.0416666666666666E-2</v>
      </c>
      <c r="X99" s="29">
        <f t="shared" si="9"/>
        <v>0.30805780643126124</v>
      </c>
      <c r="Y99" s="29">
        <f t="shared" si="10"/>
        <v>9.2417341929378373E-3</v>
      </c>
      <c r="Z99" s="30">
        <f>IF(S99="",0,VLOOKUP(S99,[1]!Costo_Twist,2,FALSE)*W99)</f>
        <v>1.3637310130013502</v>
      </c>
      <c r="AA99" s="31" t="s">
        <v>72</v>
      </c>
      <c r="AB99" s="31"/>
      <c r="AC99" s="31">
        <v>1.5</v>
      </c>
      <c r="AD99" s="34">
        <f t="shared" si="11"/>
        <v>1.5</v>
      </c>
      <c r="AE99" s="33">
        <f t="shared" si="12"/>
        <v>3.125E-2</v>
      </c>
      <c r="AF99" s="33">
        <f t="shared" si="13"/>
        <v>0.92417341929378372</v>
      </c>
      <c r="AG99" s="33">
        <f t="shared" si="14"/>
        <v>2.7725202578813512E-2</v>
      </c>
      <c r="AH99" s="34">
        <f>IF(AA99="",0,VLOOKUP(AA99,[1]!Costo_Twist,2,FALSE)*AE99)</f>
        <v>6.3750665345831976</v>
      </c>
      <c r="AI99" s="35" t="s">
        <v>65</v>
      </c>
      <c r="AJ99" s="35"/>
      <c r="AK99" s="35">
        <v>4.5</v>
      </c>
      <c r="AL99" s="35">
        <f t="shared" si="15"/>
        <v>4.5</v>
      </c>
      <c r="AM99" s="29">
        <f t="shared" si="16"/>
        <v>9.375E-2</v>
      </c>
      <c r="AN99" s="29">
        <f t="shared" si="17"/>
        <v>2.772520257881351</v>
      </c>
      <c r="AO99" s="29">
        <f t="shared" si="18"/>
        <v>8.3175607736440532E-2</v>
      </c>
      <c r="AP99" s="30">
        <f>IF(AI99="",0,VLOOKUP(AI99,[1]!Costo_Twist,2,FALSE)*AM99)</f>
        <v>13.727082532454093</v>
      </c>
      <c r="AQ99" s="42"/>
      <c r="AR99" s="42"/>
      <c r="AS99" s="42"/>
      <c r="AT99" s="42">
        <f t="shared" si="19"/>
        <v>0</v>
      </c>
      <c r="AU99" s="43">
        <f t="shared" si="20"/>
        <v>0</v>
      </c>
      <c r="AV99" s="43">
        <f t="shared" si="21"/>
        <v>0</v>
      </c>
      <c r="AW99" s="43">
        <f t="shared" si="22"/>
        <v>0</v>
      </c>
      <c r="AX99" s="44">
        <f>IF(AQ99="",0,VLOOKUP(AQ99,[1]!Costo_Twist,2,FALSE)*AU99)</f>
        <v>0</v>
      </c>
      <c r="AY99" s="36">
        <f t="shared" si="23"/>
        <v>21.465880080038641</v>
      </c>
      <c r="AZ99" s="41">
        <f t="shared" si="24"/>
        <v>0.13541666666666666</v>
      </c>
      <c r="BA99" s="37">
        <f t="shared" si="25"/>
        <v>128.13541666666666</v>
      </c>
      <c r="BB99" s="37" t="str">
        <f t="shared" si="26"/>
        <v>ok</v>
      </c>
      <c r="BC99" s="37" t="str">
        <f t="shared" si="27"/>
        <v>ok</v>
      </c>
      <c r="BE99" s="11" t="b">
        <f t="shared" si="28"/>
        <v>0</v>
      </c>
      <c r="BF99" s="11" t="b">
        <f t="shared" si="29"/>
        <v>0</v>
      </c>
      <c r="BG99" s="11" t="b">
        <f t="shared" si="30"/>
        <v>0</v>
      </c>
      <c r="BH99" s="11">
        <f t="shared" si="31"/>
        <v>0.30805780643126124</v>
      </c>
      <c r="BI99" s="11" t="b">
        <f t="shared" si="32"/>
        <v>0</v>
      </c>
      <c r="BJ99" s="11" t="b">
        <f t="shared" si="33"/>
        <v>0</v>
      </c>
      <c r="BK99" s="11" t="b">
        <f t="shared" si="34"/>
        <v>0</v>
      </c>
      <c r="BL99" s="11" t="b">
        <f t="shared" si="35"/>
        <v>0</v>
      </c>
      <c r="BM99" s="11">
        <f t="shared" si="36"/>
        <v>2.772520257881351</v>
      </c>
      <c r="BN99" s="11">
        <f t="shared" si="37"/>
        <v>0.92417341929378372</v>
      </c>
      <c r="BO99" s="11" t="b">
        <f t="shared" si="38"/>
        <v>0</v>
      </c>
      <c r="BP99" s="11" t="b">
        <f t="shared" si="39"/>
        <v>0</v>
      </c>
      <c r="BQ99" s="11" t="b">
        <f t="shared" si="40"/>
        <v>0</v>
      </c>
      <c r="BR99" s="11" t="b">
        <f t="shared" si="41"/>
        <v>0</v>
      </c>
    </row>
    <row r="100" spans="1:70" s="5" customFormat="1" ht="12.75" customHeight="1" x14ac:dyDescent="0.7">
      <c r="A100" s="24" t="s">
        <v>2393</v>
      </c>
      <c r="B100" s="25" t="s">
        <v>2394</v>
      </c>
      <c r="C100" s="24" t="s">
        <v>84</v>
      </c>
      <c r="D100" s="26" t="s">
        <v>41</v>
      </c>
      <c r="E100" s="24" t="s">
        <v>2610</v>
      </c>
      <c r="F100" s="24" t="s">
        <v>2610</v>
      </c>
      <c r="G100" s="62" t="s">
        <v>143</v>
      </c>
      <c r="H100" s="16">
        <v>248</v>
      </c>
      <c r="I100" s="16">
        <v>242</v>
      </c>
      <c r="J100" s="16">
        <v>226</v>
      </c>
      <c r="K100" s="26"/>
      <c r="L100" s="26"/>
      <c r="M100" s="26"/>
      <c r="N100" s="26"/>
      <c r="O100" s="40"/>
      <c r="P100" s="61" t="s">
        <v>79</v>
      </c>
      <c r="Q100" s="32">
        <v>128</v>
      </c>
      <c r="R100" s="60">
        <f t="shared" si="6"/>
        <v>0</v>
      </c>
      <c r="S100" s="27" t="s">
        <v>68</v>
      </c>
      <c r="T100" s="27"/>
      <c r="U100" s="28">
        <v>6.5</v>
      </c>
      <c r="V100" s="30">
        <f t="shared" si="7"/>
        <v>6.5</v>
      </c>
      <c r="W100" s="29">
        <f t="shared" si="8"/>
        <v>0.13541666666666666</v>
      </c>
      <c r="X100" s="29">
        <f t="shared" si="9"/>
        <v>4.0047514836063955</v>
      </c>
      <c r="Y100" s="29">
        <f t="shared" si="10"/>
        <v>0.12014254450819187</v>
      </c>
      <c r="Z100" s="30">
        <f>IF(S100="",0,VLOOKUP(S100,[1]!Costo_Twist,2,FALSE)*W100)</f>
        <v>9.1884875457117214</v>
      </c>
      <c r="AA100" s="31" t="s">
        <v>72</v>
      </c>
      <c r="AB100" s="31"/>
      <c r="AC100" s="31" t="s">
        <v>2395</v>
      </c>
      <c r="AD100" s="34">
        <f t="shared" si="11"/>
        <v>1</v>
      </c>
      <c r="AE100" s="33">
        <f t="shared" si="12"/>
        <v>2.0833333333333332E-2</v>
      </c>
      <c r="AF100" s="33">
        <f t="shared" si="13"/>
        <v>0.61611561286252248</v>
      </c>
      <c r="AG100" s="33">
        <f t="shared" si="14"/>
        <v>1.8483468385875675E-2</v>
      </c>
      <c r="AH100" s="34">
        <f>IF(AA100="",0,VLOOKUP(AA100,[1]!Costo_Twist,2,FALSE)*AE100)</f>
        <v>4.2500443563887984</v>
      </c>
      <c r="AI100" s="35" t="s">
        <v>65</v>
      </c>
      <c r="AJ100" s="35"/>
      <c r="AK100" s="35" t="s">
        <v>2397</v>
      </c>
      <c r="AL100" s="35">
        <f t="shared" si="15"/>
        <v>2</v>
      </c>
      <c r="AM100" s="29">
        <f t="shared" si="16"/>
        <v>4.1666666666666664E-2</v>
      </c>
      <c r="AN100" s="29">
        <f t="shared" si="17"/>
        <v>1.232231225725045</v>
      </c>
      <c r="AO100" s="29">
        <f t="shared" si="18"/>
        <v>3.6966936771751349E-2</v>
      </c>
      <c r="AP100" s="30">
        <f>IF(AI100="",0,VLOOKUP(AI100,[1]!Costo_Twist,2,FALSE)*AM100)</f>
        <v>6.1009255699795961</v>
      </c>
      <c r="AQ100" s="42"/>
      <c r="AR100" s="42"/>
      <c r="AS100" s="42"/>
      <c r="AT100" s="42">
        <f t="shared" si="19"/>
        <v>0</v>
      </c>
      <c r="AU100" s="43">
        <f t="shared" si="20"/>
        <v>0</v>
      </c>
      <c r="AV100" s="43">
        <f t="shared" si="21"/>
        <v>0</v>
      </c>
      <c r="AW100" s="43">
        <f t="shared" si="22"/>
        <v>0</v>
      </c>
      <c r="AX100" s="44">
        <f>IF(AQ100="",0,VLOOKUP(AQ100,[1]!Costo_Twist,2,FALSE)*AU100)</f>
        <v>0</v>
      </c>
      <c r="AY100" s="36">
        <f t="shared" si="23"/>
        <v>19.539457472080116</v>
      </c>
      <c r="AZ100" s="41">
        <f t="shared" si="24"/>
        <v>0.19791666666666666</v>
      </c>
      <c r="BA100" s="37">
        <f t="shared" si="25"/>
        <v>128.19791666666666</v>
      </c>
      <c r="BB100" s="37" t="str">
        <f t="shared" si="26"/>
        <v>ok</v>
      </c>
      <c r="BC100" s="37" t="str">
        <f t="shared" si="27"/>
        <v>ok</v>
      </c>
      <c r="BE100" s="11" t="b">
        <f t="shared" si="28"/>
        <v>0</v>
      </c>
      <c r="BF100" s="11" t="b">
        <f t="shared" si="29"/>
        <v>0</v>
      </c>
      <c r="BG100" s="11" t="b">
        <f t="shared" si="30"/>
        <v>0</v>
      </c>
      <c r="BH100" s="11" t="b">
        <f t="shared" si="31"/>
        <v>0</v>
      </c>
      <c r="BI100" s="11" t="b">
        <f t="shared" si="32"/>
        <v>0</v>
      </c>
      <c r="BJ100" s="11">
        <f t="shared" si="33"/>
        <v>4.0047514836063955</v>
      </c>
      <c r="BK100" s="11" t="b">
        <f t="shared" si="34"/>
        <v>0</v>
      </c>
      <c r="BL100" s="11" t="b">
        <f t="shared" si="35"/>
        <v>0</v>
      </c>
      <c r="BM100" s="11">
        <f t="shared" si="36"/>
        <v>1.232231225725045</v>
      </c>
      <c r="BN100" s="11">
        <f t="shared" si="37"/>
        <v>0.61611561286252248</v>
      </c>
      <c r="BO100" s="11" t="b">
        <f t="shared" si="38"/>
        <v>0</v>
      </c>
      <c r="BP100" s="11" t="b">
        <f t="shared" si="39"/>
        <v>0</v>
      </c>
      <c r="BQ100" s="11" t="b">
        <f t="shared" si="40"/>
        <v>0</v>
      </c>
      <c r="BR100" s="11" t="b">
        <f t="shared" si="41"/>
        <v>0</v>
      </c>
    </row>
    <row r="101" spans="1:70" s="5" customFormat="1" ht="12.75" customHeight="1" x14ac:dyDescent="0.7">
      <c r="A101" s="24" t="s">
        <v>2393</v>
      </c>
      <c r="B101" s="25" t="s">
        <v>2394</v>
      </c>
      <c r="C101" s="24" t="s">
        <v>84</v>
      </c>
      <c r="D101" s="26" t="s">
        <v>41</v>
      </c>
      <c r="E101" s="24" t="s">
        <v>2610</v>
      </c>
      <c r="F101" s="24" t="s">
        <v>2610</v>
      </c>
      <c r="G101" s="62" t="s">
        <v>144</v>
      </c>
      <c r="H101" s="16">
        <v>249</v>
      </c>
      <c r="I101" s="16">
        <v>247</v>
      </c>
      <c r="J101" s="16">
        <v>235</v>
      </c>
      <c r="K101" s="26"/>
      <c r="L101" s="26"/>
      <c r="M101" s="26"/>
      <c r="N101" s="26"/>
      <c r="O101" s="40"/>
      <c r="P101" s="61" t="s">
        <v>79</v>
      </c>
      <c r="Q101" s="32">
        <v>128</v>
      </c>
      <c r="R101" s="60">
        <f t="shared" si="6"/>
        <v>0</v>
      </c>
      <c r="S101" s="27" t="s">
        <v>68</v>
      </c>
      <c r="T101" s="27"/>
      <c r="U101" s="28" t="s">
        <v>2397</v>
      </c>
      <c r="V101" s="30">
        <f t="shared" si="7"/>
        <v>2</v>
      </c>
      <c r="W101" s="29">
        <f t="shared" si="8"/>
        <v>4.1666666666666664E-2</v>
      </c>
      <c r="X101" s="29">
        <f t="shared" si="9"/>
        <v>1.232231225725045</v>
      </c>
      <c r="Y101" s="29">
        <f t="shared" si="10"/>
        <v>3.6966936771751349E-2</v>
      </c>
      <c r="Z101" s="30">
        <f>IF(S101="",0,VLOOKUP(S101,[1]!Costo_Twist,2,FALSE)*W101)</f>
        <v>2.8272269371420684</v>
      </c>
      <c r="AA101" s="31" t="s">
        <v>67</v>
      </c>
      <c r="AB101" s="31"/>
      <c r="AC101" s="31" t="s">
        <v>2397</v>
      </c>
      <c r="AD101" s="34">
        <f t="shared" si="11"/>
        <v>2</v>
      </c>
      <c r="AE101" s="33">
        <f t="shared" si="12"/>
        <v>4.1666666666666664E-2</v>
      </c>
      <c r="AF101" s="33">
        <f t="shared" si="13"/>
        <v>1.232231225725045</v>
      </c>
      <c r="AG101" s="33">
        <f t="shared" si="14"/>
        <v>3.6966936771751349E-2</v>
      </c>
      <c r="AH101" s="34">
        <f>IF(AA101="",0,VLOOKUP(AA101,[1]!Costo_Twist,2,FALSE)*AE101)</f>
        <v>8.4436821716887955</v>
      </c>
      <c r="AI101" s="35" t="s">
        <v>65</v>
      </c>
      <c r="AJ101" s="35"/>
      <c r="AK101" s="35">
        <v>2.5</v>
      </c>
      <c r="AL101" s="35">
        <f t="shared" si="15"/>
        <v>2.5</v>
      </c>
      <c r="AM101" s="29">
        <f t="shared" si="16"/>
        <v>5.2083333333333336E-2</v>
      </c>
      <c r="AN101" s="29">
        <f t="shared" si="17"/>
        <v>1.5402890321563063</v>
      </c>
      <c r="AO101" s="29">
        <f t="shared" si="18"/>
        <v>4.620867096468919E-2</v>
      </c>
      <c r="AP101" s="30">
        <f>IF(AI101="",0,VLOOKUP(AI101,[1]!Costo_Twist,2,FALSE)*AM101)</f>
        <v>7.6261569624744965</v>
      </c>
      <c r="AQ101" s="42"/>
      <c r="AR101" s="42"/>
      <c r="AS101" s="42"/>
      <c r="AT101" s="42">
        <f t="shared" si="19"/>
        <v>0</v>
      </c>
      <c r="AU101" s="43">
        <f t="shared" si="20"/>
        <v>0</v>
      </c>
      <c r="AV101" s="43">
        <f t="shared" si="21"/>
        <v>0</v>
      </c>
      <c r="AW101" s="43">
        <f t="shared" si="22"/>
        <v>0</v>
      </c>
      <c r="AX101" s="44">
        <f>IF(AQ101="",0,VLOOKUP(AQ101,[1]!Costo_Twist,2,FALSE)*AU101)</f>
        <v>0</v>
      </c>
      <c r="AY101" s="36">
        <f t="shared" si="23"/>
        <v>18.89706607130536</v>
      </c>
      <c r="AZ101" s="41">
        <f t="shared" si="24"/>
        <v>0.13541666666666666</v>
      </c>
      <c r="BA101" s="37">
        <f t="shared" si="25"/>
        <v>128.13541666666666</v>
      </c>
      <c r="BB101" s="37" t="str">
        <f t="shared" si="26"/>
        <v>ok</v>
      </c>
      <c r="BC101" s="37" t="str">
        <f t="shared" si="27"/>
        <v>ok</v>
      </c>
      <c r="BE101" s="11" t="b">
        <f t="shared" si="28"/>
        <v>0</v>
      </c>
      <c r="BF101" s="11" t="b">
        <f t="shared" si="29"/>
        <v>0</v>
      </c>
      <c r="BG101" s="11" t="b">
        <f t="shared" si="30"/>
        <v>0</v>
      </c>
      <c r="BH101" s="11" t="b">
        <f t="shared" si="31"/>
        <v>0</v>
      </c>
      <c r="BI101" s="11" t="b">
        <f t="shared" si="32"/>
        <v>0</v>
      </c>
      <c r="BJ101" s="11">
        <f t="shared" si="33"/>
        <v>1.232231225725045</v>
      </c>
      <c r="BK101" s="11" t="b">
        <f t="shared" si="34"/>
        <v>0</v>
      </c>
      <c r="BL101" s="11" t="b">
        <f t="shared" si="35"/>
        <v>0</v>
      </c>
      <c r="BM101" s="11">
        <f t="shared" si="36"/>
        <v>1.5402890321563063</v>
      </c>
      <c r="BN101" s="11" t="b">
        <f t="shared" si="37"/>
        <v>0</v>
      </c>
      <c r="BO101" s="11" t="b">
        <f t="shared" si="38"/>
        <v>0</v>
      </c>
      <c r="BP101" s="11" t="b">
        <f t="shared" si="39"/>
        <v>0</v>
      </c>
      <c r="BQ101" s="11" t="b">
        <f t="shared" si="40"/>
        <v>0</v>
      </c>
      <c r="BR101" s="11">
        <f t="shared" si="41"/>
        <v>1.232231225725045</v>
      </c>
    </row>
    <row r="102" spans="1:70" s="5" customFormat="1" ht="12.75" customHeight="1" x14ac:dyDescent="0.7">
      <c r="A102" s="24" t="s">
        <v>2393</v>
      </c>
      <c r="B102" s="25" t="s">
        <v>2394</v>
      </c>
      <c r="C102" s="24" t="s">
        <v>84</v>
      </c>
      <c r="D102" s="26" t="s">
        <v>41</v>
      </c>
      <c r="E102" s="24" t="s">
        <v>2610</v>
      </c>
      <c r="F102" s="24" t="s">
        <v>2610</v>
      </c>
      <c r="G102" s="62" t="s">
        <v>145</v>
      </c>
      <c r="H102" s="16">
        <v>242</v>
      </c>
      <c r="I102" s="16">
        <v>236</v>
      </c>
      <c r="J102" s="16">
        <v>223</v>
      </c>
      <c r="K102" s="26"/>
      <c r="L102" s="26"/>
      <c r="M102" s="26"/>
      <c r="N102" s="26"/>
      <c r="O102" s="40"/>
      <c r="P102" s="61" t="s">
        <v>79</v>
      </c>
      <c r="Q102" s="32">
        <v>128</v>
      </c>
      <c r="R102" s="60">
        <f t="shared" si="6"/>
        <v>0</v>
      </c>
      <c r="S102" s="27" t="s">
        <v>68</v>
      </c>
      <c r="T102" s="27"/>
      <c r="U102" s="28" t="s">
        <v>2400</v>
      </c>
      <c r="V102" s="30">
        <f t="shared" si="7"/>
        <v>14</v>
      </c>
      <c r="W102" s="29">
        <f t="shared" si="8"/>
        <v>0.29166666666666669</v>
      </c>
      <c r="X102" s="29">
        <f t="shared" si="9"/>
        <v>8.6256185800753151</v>
      </c>
      <c r="Y102" s="29">
        <f t="shared" si="10"/>
        <v>0.25876855740225946</v>
      </c>
      <c r="Z102" s="30">
        <f>IF(S102="",0,VLOOKUP(S102,[1]!Costo_Twist,2,FALSE)*W102)</f>
        <v>19.790588559994479</v>
      </c>
      <c r="AA102" s="31" t="s">
        <v>71</v>
      </c>
      <c r="AB102" s="31"/>
      <c r="AC102" s="31" t="s">
        <v>2396</v>
      </c>
      <c r="AD102" s="34">
        <f t="shared" si="11"/>
        <v>3</v>
      </c>
      <c r="AE102" s="33">
        <f t="shared" si="12"/>
        <v>6.25E-2</v>
      </c>
      <c r="AF102" s="33">
        <f t="shared" si="13"/>
        <v>1.8483468385875674</v>
      </c>
      <c r="AG102" s="33">
        <f t="shared" si="14"/>
        <v>5.5450405157627024E-2</v>
      </c>
      <c r="AH102" s="34">
        <f>IF(AA102="",0,VLOOKUP(AA102,[1]!Costo_Twist,2,FALSE)*AE102)</f>
        <v>18.156363663246296</v>
      </c>
      <c r="AI102" s="35" t="s">
        <v>65</v>
      </c>
      <c r="AJ102" s="35"/>
      <c r="AK102" s="35">
        <v>0.5</v>
      </c>
      <c r="AL102" s="35">
        <f t="shared" si="15"/>
        <v>0.5</v>
      </c>
      <c r="AM102" s="29">
        <f t="shared" si="16"/>
        <v>1.0416666666666666E-2</v>
      </c>
      <c r="AN102" s="29">
        <f t="shared" si="17"/>
        <v>0.30805780643126124</v>
      </c>
      <c r="AO102" s="29">
        <f t="shared" si="18"/>
        <v>9.2417341929378373E-3</v>
      </c>
      <c r="AP102" s="30">
        <f>IF(AI102="",0,VLOOKUP(AI102,[1]!Costo_Twist,2,FALSE)*AM102)</f>
        <v>1.525231392494899</v>
      </c>
      <c r="AQ102" s="42"/>
      <c r="AR102" s="42"/>
      <c r="AS102" s="42"/>
      <c r="AT102" s="42">
        <f t="shared" si="19"/>
        <v>0</v>
      </c>
      <c r="AU102" s="43">
        <f t="shared" si="20"/>
        <v>0</v>
      </c>
      <c r="AV102" s="43">
        <f t="shared" si="21"/>
        <v>0</v>
      </c>
      <c r="AW102" s="43">
        <f t="shared" si="22"/>
        <v>0</v>
      </c>
      <c r="AX102" s="44">
        <f>IF(AQ102="",0,VLOOKUP(AQ102,[1]!Costo_Twist,2,FALSE)*AU102)</f>
        <v>0</v>
      </c>
      <c r="AY102" s="36">
        <f t="shared" si="23"/>
        <v>39.472183615735673</v>
      </c>
      <c r="AZ102" s="41">
        <f t="shared" si="24"/>
        <v>0.36458333333333337</v>
      </c>
      <c r="BA102" s="37">
        <f t="shared" si="25"/>
        <v>128.36458333333334</v>
      </c>
      <c r="BB102" s="37" t="str">
        <f t="shared" si="26"/>
        <v>ok</v>
      </c>
      <c r="BC102" s="37" t="str">
        <f t="shared" si="27"/>
        <v>ok</v>
      </c>
      <c r="BE102" s="11" t="b">
        <f t="shared" si="28"/>
        <v>0</v>
      </c>
      <c r="BF102" s="11" t="b">
        <f t="shared" si="29"/>
        <v>0</v>
      </c>
      <c r="BG102" s="11" t="b">
        <f t="shared" si="30"/>
        <v>0</v>
      </c>
      <c r="BH102" s="11" t="b">
        <f t="shared" si="31"/>
        <v>0</v>
      </c>
      <c r="BI102" s="11" t="b">
        <f t="shared" si="32"/>
        <v>0</v>
      </c>
      <c r="BJ102" s="11">
        <f t="shared" si="33"/>
        <v>8.6256185800753151</v>
      </c>
      <c r="BK102" s="11">
        <f t="shared" si="34"/>
        <v>1.8483468385875674</v>
      </c>
      <c r="BL102" s="11" t="b">
        <f t="shared" si="35"/>
        <v>0</v>
      </c>
      <c r="BM102" s="11">
        <f t="shared" si="36"/>
        <v>0.30805780643126124</v>
      </c>
      <c r="BN102" s="11" t="b">
        <f t="shared" si="37"/>
        <v>0</v>
      </c>
      <c r="BO102" s="11" t="b">
        <f t="shared" si="38"/>
        <v>0</v>
      </c>
      <c r="BP102" s="11" t="b">
        <f t="shared" si="39"/>
        <v>0</v>
      </c>
      <c r="BQ102" s="11" t="b">
        <f t="shared" si="40"/>
        <v>0</v>
      </c>
      <c r="BR102" s="11" t="b">
        <f t="shared" si="41"/>
        <v>0</v>
      </c>
    </row>
    <row r="103" spans="1:70" s="5" customFormat="1" ht="12.75" customHeight="1" x14ac:dyDescent="0.7">
      <c r="A103" s="24" t="s">
        <v>2393</v>
      </c>
      <c r="B103" s="25" t="s">
        <v>2394</v>
      </c>
      <c r="C103" s="24" t="s">
        <v>84</v>
      </c>
      <c r="D103" s="26" t="s">
        <v>41</v>
      </c>
      <c r="E103" s="24" t="s">
        <v>2610</v>
      </c>
      <c r="F103" s="24" t="s">
        <v>2610</v>
      </c>
      <c r="G103" s="62" t="s">
        <v>146</v>
      </c>
      <c r="H103" s="16">
        <v>247</v>
      </c>
      <c r="I103" s="16">
        <v>243</v>
      </c>
      <c r="J103" s="16">
        <v>231</v>
      </c>
      <c r="K103" s="26"/>
      <c r="L103" s="26"/>
      <c r="M103" s="26"/>
      <c r="N103" s="26"/>
      <c r="O103" s="40"/>
      <c r="P103" s="61" t="s">
        <v>79</v>
      </c>
      <c r="Q103" s="32">
        <v>128</v>
      </c>
      <c r="R103" s="60">
        <f t="shared" si="6"/>
        <v>0</v>
      </c>
      <c r="S103" s="27" t="s">
        <v>68</v>
      </c>
      <c r="T103" s="27"/>
      <c r="U103" s="28" t="s">
        <v>2397</v>
      </c>
      <c r="V103" s="30">
        <f t="shared" si="7"/>
        <v>2</v>
      </c>
      <c r="W103" s="29">
        <f t="shared" si="8"/>
        <v>4.1666666666666664E-2</v>
      </c>
      <c r="X103" s="29">
        <f t="shared" si="9"/>
        <v>1.232231225725045</v>
      </c>
      <c r="Y103" s="29">
        <f t="shared" si="10"/>
        <v>3.6966936771751349E-2</v>
      </c>
      <c r="Z103" s="30">
        <f>IF(S103="",0,VLOOKUP(S103,[1]!Costo_Twist,2,FALSE)*W103)</f>
        <v>2.8272269371420684</v>
      </c>
      <c r="AA103" s="31" t="s">
        <v>67</v>
      </c>
      <c r="AB103" s="31"/>
      <c r="AC103" s="31" t="s">
        <v>2396</v>
      </c>
      <c r="AD103" s="34">
        <f t="shared" si="11"/>
        <v>3</v>
      </c>
      <c r="AE103" s="33">
        <f t="shared" si="12"/>
        <v>6.25E-2</v>
      </c>
      <c r="AF103" s="33">
        <f t="shared" si="13"/>
        <v>1.8483468385875674</v>
      </c>
      <c r="AG103" s="33">
        <f t="shared" si="14"/>
        <v>5.5450405157627024E-2</v>
      </c>
      <c r="AH103" s="34">
        <f>IF(AA103="",0,VLOOKUP(AA103,[1]!Costo_Twist,2,FALSE)*AE103)</f>
        <v>12.665523257533193</v>
      </c>
      <c r="AI103" s="35" t="s">
        <v>65</v>
      </c>
      <c r="AJ103" s="35"/>
      <c r="AK103" s="35">
        <v>2.5</v>
      </c>
      <c r="AL103" s="35">
        <f t="shared" si="15"/>
        <v>2.5</v>
      </c>
      <c r="AM103" s="29">
        <f t="shared" si="16"/>
        <v>5.2083333333333336E-2</v>
      </c>
      <c r="AN103" s="29">
        <f t="shared" si="17"/>
        <v>1.5402890321563063</v>
      </c>
      <c r="AO103" s="29">
        <f t="shared" si="18"/>
        <v>4.620867096468919E-2</v>
      </c>
      <c r="AP103" s="30">
        <f>IF(AI103="",0,VLOOKUP(AI103,[1]!Costo_Twist,2,FALSE)*AM103)</f>
        <v>7.6261569624744965</v>
      </c>
      <c r="AQ103" s="42"/>
      <c r="AR103" s="42"/>
      <c r="AS103" s="42"/>
      <c r="AT103" s="42">
        <f t="shared" si="19"/>
        <v>0</v>
      </c>
      <c r="AU103" s="43">
        <f t="shared" si="20"/>
        <v>0</v>
      </c>
      <c r="AV103" s="43">
        <f t="shared" si="21"/>
        <v>0</v>
      </c>
      <c r="AW103" s="43">
        <f t="shared" si="22"/>
        <v>0</v>
      </c>
      <c r="AX103" s="44">
        <f>IF(AQ103="",0,VLOOKUP(AQ103,[1]!Costo_Twist,2,FALSE)*AU103)</f>
        <v>0</v>
      </c>
      <c r="AY103" s="36">
        <f t="shared" si="23"/>
        <v>23.118907157149756</v>
      </c>
      <c r="AZ103" s="41">
        <f t="shared" si="24"/>
        <v>0.15625</v>
      </c>
      <c r="BA103" s="37">
        <f t="shared" si="25"/>
        <v>128.15625</v>
      </c>
      <c r="BB103" s="37" t="str">
        <f t="shared" si="26"/>
        <v>ok</v>
      </c>
      <c r="BC103" s="37" t="str">
        <f t="shared" si="27"/>
        <v>ok</v>
      </c>
      <c r="BE103" s="11" t="b">
        <f t="shared" si="28"/>
        <v>0</v>
      </c>
      <c r="BF103" s="11" t="b">
        <f t="shared" si="29"/>
        <v>0</v>
      </c>
      <c r="BG103" s="11" t="b">
        <f t="shared" si="30"/>
        <v>0</v>
      </c>
      <c r="BH103" s="11" t="b">
        <f t="shared" si="31"/>
        <v>0</v>
      </c>
      <c r="BI103" s="11" t="b">
        <f t="shared" si="32"/>
        <v>0</v>
      </c>
      <c r="BJ103" s="11">
        <f t="shared" si="33"/>
        <v>1.232231225725045</v>
      </c>
      <c r="BK103" s="11" t="b">
        <f t="shared" si="34"/>
        <v>0</v>
      </c>
      <c r="BL103" s="11" t="b">
        <f t="shared" si="35"/>
        <v>0</v>
      </c>
      <c r="BM103" s="11">
        <f t="shared" si="36"/>
        <v>1.5402890321563063</v>
      </c>
      <c r="BN103" s="11" t="b">
        <f t="shared" si="37"/>
        <v>0</v>
      </c>
      <c r="BO103" s="11" t="b">
        <f t="shared" si="38"/>
        <v>0</v>
      </c>
      <c r="BP103" s="11" t="b">
        <f t="shared" si="39"/>
        <v>0</v>
      </c>
      <c r="BQ103" s="11" t="b">
        <f t="shared" si="40"/>
        <v>0</v>
      </c>
      <c r="BR103" s="11">
        <f t="shared" si="41"/>
        <v>1.8483468385875674</v>
      </c>
    </row>
    <row r="104" spans="1:70" s="5" customFormat="1" ht="12.75" customHeight="1" x14ac:dyDescent="0.7">
      <c r="A104" s="24" t="s">
        <v>2393</v>
      </c>
      <c r="B104" s="25" t="s">
        <v>2394</v>
      </c>
      <c r="C104" s="24" t="s">
        <v>84</v>
      </c>
      <c r="D104" s="26" t="s">
        <v>41</v>
      </c>
      <c r="E104" s="24" t="s">
        <v>2610</v>
      </c>
      <c r="F104" s="24" t="s">
        <v>2610</v>
      </c>
      <c r="G104" s="62" t="s">
        <v>147</v>
      </c>
      <c r="H104" s="16">
        <v>250</v>
      </c>
      <c r="I104" s="16">
        <v>250</v>
      </c>
      <c r="J104" s="16">
        <v>236</v>
      </c>
      <c r="K104" s="26"/>
      <c r="L104" s="26"/>
      <c r="M104" s="26"/>
      <c r="N104" s="26"/>
      <c r="O104" s="40"/>
      <c r="P104" s="61" t="s">
        <v>79</v>
      </c>
      <c r="Q104" s="32">
        <v>128</v>
      </c>
      <c r="R104" s="60">
        <f t="shared" si="6"/>
        <v>0</v>
      </c>
      <c r="S104" s="27" t="s">
        <v>68</v>
      </c>
      <c r="T104" s="27"/>
      <c r="U104" s="28" t="s">
        <v>2398</v>
      </c>
      <c r="V104" s="30">
        <f t="shared" si="7"/>
        <v>4</v>
      </c>
      <c r="W104" s="29">
        <f t="shared" si="8"/>
        <v>8.3333333333333329E-2</v>
      </c>
      <c r="X104" s="29">
        <f t="shared" si="9"/>
        <v>2.4644624514500899</v>
      </c>
      <c r="Y104" s="29">
        <f t="shared" si="10"/>
        <v>7.3933873543502698E-2</v>
      </c>
      <c r="Z104" s="30">
        <f>IF(S104="",0,VLOOKUP(S104,[1]!Costo_Twist,2,FALSE)*W104)</f>
        <v>5.6544538742841368</v>
      </c>
      <c r="AA104" s="31" t="s">
        <v>67</v>
      </c>
      <c r="AB104" s="31"/>
      <c r="AC104" s="31">
        <v>0.5</v>
      </c>
      <c r="AD104" s="34">
        <f t="shared" si="11"/>
        <v>0.5</v>
      </c>
      <c r="AE104" s="33">
        <f t="shared" si="12"/>
        <v>1.0416666666666666E-2</v>
      </c>
      <c r="AF104" s="33">
        <f t="shared" si="13"/>
        <v>0.30805780643126124</v>
      </c>
      <c r="AG104" s="33">
        <f t="shared" si="14"/>
        <v>9.2417341929378373E-3</v>
      </c>
      <c r="AH104" s="34">
        <f>IF(AA104="",0,VLOOKUP(AA104,[1]!Costo_Twist,2,FALSE)*AE104)</f>
        <v>2.1109205429221989</v>
      </c>
      <c r="AI104" s="35" t="s">
        <v>65</v>
      </c>
      <c r="AJ104" s="35"/>
      <c r="AK104" s="35" t="s">
        <v>2395</v>
      </c>
      <c r="AL104" s="35">
        <f t="shared" si="15"/>
        <v>1</v>
      </c>
      <c r="AM104" s="29">
        <f t="shared" si="16"/>
        <v>2.0833333333333332E-2</v>
      </c>
      <c r="AN104" s="29">
        <f t="shared" si="17"/>
        <v>0.61611561286252248</v>
      </c>
      <c r="AO104" s="29">
        <f t="shared" si="18"/>
        <v>1.8483468385875675E-2</v>
      </c>
      <c r="AP104" s="30">
        <f>IF(AI104="",0,VLOOKUP(AI104,[1]!Costo_Twist,2,FALSE)*AM104)</f>
        <v>3.0504627849897981</v>
      </c>
      <c r="AQ104" s="42"/>
      <c r="AR104" s="42"/>
      <c r="AS104" s="42"/>
      <c r="AT104" s="42">
        <f t="shared" si="19"/>
        <v>0</v>
      </c>
      <c r="AU104" s="43">
        <f t="shared" si="20"/>
        <v>0</v>
      </c>
      <c r="AV104" s="43">
        <f t="shared" si="21"/>
        <v>0</v>
      </c>
      <c r="AW104" s="43">
        <f t="shared" si="22"/>
        <v>0</v>
      </c>
      <c r="AX104" s="44">
        <f>IF(AQ104="",0,VLOOKUP(AQ104,[1]!Costo_Twist,2,FALSE)*AU104)</f>
        <v>0</v>
      </c>
      <c r="AY104" s="36">
        <f t="shared" si="23"/>
        <v>10.815837202196134</v>
      </c>
      <c r="AZ104" s="41">
        <f t="shared" si="24"/>
        <v>0.11458333333333333</v>
      </c>
      <c r="BA104" s="37">
        <f t="shared" si="25"/>
        <v>128.11458333333334</v>
      </c>
      <c r="BB104" s="37" t="str">
        <f t="shared" si="26"/>
        <v>ok</v>
      </c>
      <c r="BC104" s="37" t="str">
        <f t="shared" si="27"/>
        <v>ok</v>
      </c>
      <c r="BE104" s="11" t="b">
        <f t="shared" si="28"/>
        <v>0</v>
      </c>
      <c r="BF104" s="11" t="b">
        <f t="shared" si="29"/>
        <v>0</v>
      </c>
      <c r="BG104" s="11" t="b">
        <f t="shared" si="30"/>
        <v>0</v>
      </c>
      <c r="BH104" s="11" t="b">
        <f t="shared" si="31"/>
        <v>0</v>
      </c>
      <c r="BI104" s="11" t="b">
        <f t="shared" si="32"/>
        <v>0</v>
      </c>
      <c r="BJ104" s="11">
        <f t="shared" si="33"/>
        <v>2.4644624514500899</v>
      </c>
      <c r="BK104" s="11" t="b">
        <f t="shared" si="34"/>
        <v>0</v>
      </c>
      <c r="BL104" s="11" t="b">
        <f t="shared" si="35"/>
        <v>0</v>
      </c>
      <c r="BM104" s="11">
        <f t="shared" si="36"/>
        <v>0.61611561286252248</v>
      </c>
      <c r="BN104" s="11" t="b">
        <f t="shared" si="37"/>
        <v>0</v>
      </c>
      <c r="BO104" s="11" t="b">
        <f t="shared" si="38"/>
        <v>0</v>
      </c>
      <c r="BP104" s="11" t="b">
        <f t="shared" si="39"/>
        <v>0</v>
      </c>
      <c r="BQ104" s="11" t="b">
        <f t="shared" si="40"/>
        <v>0</v>
      </c>
      <c r="BR104" s="11">
        <f t="shared" si="41"/>
        <v>0.30805780643126124</v>
      </c>
    </row>
    <row r="105" spans="1:70" s="5" customFormat="1" ht="12.75" customHeight="1" x14ac:dyDescent="0.7">
      <c r="A105" s="24" t="s">
        <v>2393</v>
      </c>
      <c r="B105" s="25" t="s">
        <v>2394</v>
      </c>
      <c r="C105" s="24" t="s">
        <v>84</v>
      </c>
      <c r="D105" s="26" t="s">
        <v>41</v>
      </c>
      <c r="E105" s="24" t="s">
        <v>2610</v>
      </c>
      <c r="F105" s="24" t="s">
        <v>2610</v>
      </c>
      <c r="G105" s="62" t="s">
        <v>148</v>
      </c>
      <c r="H105" s="16">
        <v>238</v>
      </c>
      <c r="I105" s="16">
        <v>231</v>
      </c>
      <c r="J105" s="16">
        <v>223</v>
      </c>
      <c r="K105" s="26"/>
      <c r="L105" s="26"/>
      <c r="M105" s="26"/>
      <c r="N105" s="26"/>
      <c r="O105" s="40"/>
      <c r="P105" s="61" t="s">
        <v>79</v>
      </c>
      <c r="Q105" s="32">
        <v>128</v>
      </c>
      <c r="R105" s="60">
        <f t="shared" ref="R105:R168" si="42">IF(P105=$A$32,$G$32,IF(P105=$A$33,$G$33,IF(P105=$A$34,$G$34,IF(P105=$A$35,$G$35))))</f>
        <v>0</v>
      </c>
      <c r="S105" s="27" t="s">
        <v>68</v>
      </c>
      <c r="T105" s="27"/>
      <c r="U105" s="28" t="s">
        <v>2401</v>
      </c>
      <c r="V105" s="30">
        <f t="shared" ref="V105:V168" si="43">(T105*48)+(U105)</f>
        <v>12</v>
      </c>
      <c r="W105" s="29">
        <f t="shared" ref="W105:W168" si="44">(V105/48)</f>
        <v>0.25</v>
      </c>
      <c r="X105" s="29">
        <f t="shared" ref="X105:X168" si="45">(W105/0.033814)</f>
        <v>7.3933873543502697</v>
      </c>
      <c r="Y105" s="29">
        <f t="shared" ref="Y105:Y168" si="46">(X105*0.03)</f>
        <v>0.2218016206305081</v>
      </c>
      <c r="Z105" s="30">
        <f>IF(S105="",0,VLOOKUP(S105,[1]!Costo_Twist,2,FALSE)*W105)</f>
        <v>16.96336162285241</v>
      </c>
      <c r="AA105" s="31" t="s">
        <v>72</v>
      </c>
      <c r="AB105" s="31"/>
      <c r="AC105" s="31">
        <v>2.5</v>
      </c>
      <c r="AD105" s="34">
        <f t="shared" ref="AD105:AD168" si="47">(AB105*48)+(AC105)</f>
        <v>2.5</v>
      </c>
      <c r="AE105" s="33">
        <f t="shared" ref="AE105:AE168" si="48">(AD105/48)</f>
        <v>5.2083333333333336E-2</v>
      </c>
      <c r="AF105" s="33">
        <f t="shared" ref="AF105:AF168" si="49">(AE105/0.033814)</f>
        <v>1.5402890321563063</v>
      </c>
      <c r="AG105" s="33">
        <f t="shared" ref="AG105:AG168" si="50">(AF105*0.03)</f>
        <v>4.620867096468919E-2</v>
      </c>
      <c r="AH105" s="34">
        <f>IF(AA105="",0,VLOOKUP(AA105,[1]!Costo_Twist,2,FALSE)*AE105)</f>
        <v>10.625110890971996</v>
      </c>
      <c r="AI105" s="35" t="s">
        <v>67</v>
      </c>
      <c r="AJ105" s="35"/>
      <c r="AK105" s="35" t="s">
        <v>2397</v>
      </c>
      <c r="AL105" s="35">
        <f t="shared" ref="AL105:AL168" si="51">(AJ105*48)+(AK105)</f>
        <v>2</v>
      </c>
      <c r="AM105" s="29">
        <f t="shared" ref="AM105:AM168" si="52">(AL105/48)</f>
        <v>4.1666666666666664E-2</v>
      </c>
      <c r="AN105" s="29">
        <f t="shared" ref="AN105:AN168" si="53">(AM105/0.033814)</f>
        <v>1.232231225725045</v>
      </c>
      <c r="AO105" s="29">
        <f t="shared" ref="AO105:AO168" si="54">(AN105*0.03)</f>
        <v>3.6966936771751349E-2</v>
      </c>
      <c r="AP105" s="30">
        <f>IF(AI105="",0,VLOOKUP(AI105,[1]!Costo_Twist,2,FALSE)*AM105)</f>
        <v>8.4436821716887955</v>
      </c>
      <c r="AQ105" s="42"/>
      <c r="AR105" s="42"/>
      <c r="AS105" s="42"/>
      <c r="AT105" s="42">
        <f t="shared" ref="AT105:AT168" si="55">(AR105*48)+(AS105)</f>
        <v>0</v>
      </c>
      <c r="AU105" s="43">
        <f t="shared" ref="AU105:AU168" si="56">(AT105/48)</f>
        <v>0</v>
      </c>
      <c r="AV105" s="43">
        <f t="shared" ref="AV105:AV168" si="57">(AU105/0.033814)</f>
        <v>0</v>
      </c>
      <c r="AW105" s="43">
        <f t="shared" ref="AW105:AW168" si="58">(AV105*0.03)</f>
        <v>0</v>
      </c>
      <c r="AX105" s="44">
        <f>IF(AQ105="",0,VLOOKUP(AQ105,[1]!Costo_Twist,2,FALSE)*AU105)</f>
        <v>0</v>
      </c>
      <c r="AY105" s="36">
        <f t="shared" ref="AY105:AY168" si="59">(Z105+AH105+AP105+AX105)</f>
        <v>36.032154685513206</v>
      </c>
      <c r="AZ105" s="41">
        <f t="shared" ref="AZ105:AZ168" si="60">(W105+AE105+AM105+AU105)</f>
        <v>0.34375</v>
      </c>
      <c r="BA105" s="37">
        <f t="shared" ref="BA105:BA168" si="61">(Q105+AZ105)</f>
        <v>128.34375</v>
      </c>
      <c r="BB105" s="37" t="str">
        <f t="shared" ref="BB105:BB168" si="62">IF(BA105&gt;=133,"sobrellenado","ok")</f>
        <v>ok</v>
      </c>
      <c r="BC105" s="37" t="str">
        <f t="shared" ref="BC105:BC168" si="63">IF((COUNTIF($AA105,$S105)+COUNTIF($AI105,$S105)+COUNTIF($AQ105,$S105)+COUNTIF($S105,$AA105)+COUNTIF($AI105,$AA105)+COUNTIF($AQ105,$AA105)+COUNTIF($S105,$AI105)+COUNTIF($AA105,$AI105)+COUNTIF($AQ105,$AI105)+COUNTIF($S105,$AQ105)+COUNTIF($AA105,$AQ105)+COUNTIF($AI105,$AQ105))&gt;1,"Falla","ok")</f>
        <v>ok</v>
      </c>
      <c r="BE105" s="11" t="b">
        <f t="shared" ref="BE105:BE168" si="64">IF(S105=$BE$39,X105,IF(AA105=$BE$39,AF105,IF(AI105=$BE$39,AN105,IF(AQ105=$BE$39,AV105))))</f>
        <v>0</v>
      </c>
      <c r="BF105" s="11" t="b">
        <f t="shared" ref="BF105:BF168" si="65">IF(S105=$BF$39,X105,IF(AA105=$BF$39,AF105,IF(AI105=$BF$39,AN105,IF(AQ105=$BF$39,AV105))))</f>
        <v>0</v>
      </c>
      <c r="BG105" s="11" t="b">
        <f t="shared" ref="BG105:BG168" si="66">IF(S105=$BG$39,X105,IF(AA105=$BG$39,AF105,IF(AI105=$BG$39,AN105,IF(AQ105=$BG$39,AV105))))</f>
        <v>0</v>
      </c>
      <c r="BH105" s="11" t="b">
        <f t="shared" ref="BH105:BH168" si="67">IF(S105=$BH$39,X105,IF(AA105=$BH$39,AF105,IF(AI105=$BH$39,AN105,IF(AQ105=$BH$39,AV105))))</f>
        <v>0</v>
      </c>
      <c r="BI105" s="11" t="b">
        <f t="shared" ref="BI105:BI168" si="68">IF(S105=$BI$39,X105,IF(AA105=$BI$39,AF105,IF(AI105=$BI$39,AN105,IF(AQ105=$BI$39,AV105))))</f>
        <v>0</v>
      </c>
      <c r="BJ105" s="11">
        <f t="shared" ref="BJ105:BJ168" si="69">IF(S105=$BJ$39,X105,IF(AA105=$BJ$39,AF105,IF(AI105=$BJ$39,AN105,IF(AQ105=$BJ$39,AV105))))</f>
        <v>7.3933873543502697</v>
      </c>
      <c r="BK105" s="11" t="b">
        <f t="shared" ref="BK105:BK168" si="70">IF(S105=$BK$39,X105,IF(AA105=$BK$39,AF105,IF(AI105=$BK$39,AN105,IF(AQ105=$BK$39,AV105))))</f>
        <v>0</v>
      </c>
      <c r="BL105" s="11" t="b">
        <f t="shared" ref="BL105:BL168" si="71">IF(S105=$BL$39,X105,IF(AA105=$BL$39,AF105,IF(AI105=$BL$39,AN105,IF(AQ105=$BL$39,AV105))))</f>
        <v>0</v>
      </c>
      <c r="BM105" s="11" t="b">
        <f t="shared" ref="BM105:BM168" si="72">IF(S105=$BM$39,X105,IF(AA105=$BM$39,AF105,IF(AI105=$BM$39,AN105,IF(AQ105=$BM$39,AV105))))</f>
        <v>0</v>
      </c>
      <c r="BN105" s="11">
        <f t="shared" ref="BN105:BN168" si="73">IF(S105=$BN$39,X105,IF(AA105=$BN$39,AF105,IF(AI105=$BN$39,AN105,IF(AQ105=$BN$39,AV105))))</f>
        <v>1.5402890321563063</v>
      </c>
      <c r="BO105" s="11" t="b">
        <f t="shared" ref="BO105:BO168" si="74">IF(S105=$BO$39,X105,IF(AA105=$BO$39,AF105,IF(AI105=$BO$39,AN105,IF(AQ105=$BO$39,AV105))))</f>
        <v>0</v>
      </c>
      <c r="BP105" s="11" t="b">
        <f t="shared" ref="BP105:BP168" si="75">IF(S105=$BP$39,X105,IF(AA105=$BP$39,AF105,IF(AI105=$BP$39,AN105,IF(AQ105=$BP$39,AV105))))</f>
        <v>0</v>
      </c>
      <c r="BQ105" s="11" t="b">
        <f t="shared" ref="BQ105:BQ168" si="76">IF(S105=$BQ$39,X105,IF(AA105=$BQ$39,AF105,IF(AI105=$BQ$39,AN105,IF(AQ105=$BQ$39,AV105))))</f>
        <v>0</v>
      </c>
      <c r="BR105" s="11">
        <f t="shared" ref="BR105:BR168" si="77">IF(S105=$BR$39,X105,IF(AA105=$BR$39,AF105,IF(AI105=$BR$39,AN105,IF(AQ105=$BR$39,AV105))))</f>
        <v>1.232231225725045</v>
      </c>
    </row>
    <row r="106" spans="1:70" s="5" customFormat="1" ht="12.75" customHeight="1" x14ac:dyDescent="0.7">
      <c r="A106" s="24" t="s">
        <v>2393</v>
      </c>
      <c r="B106" s="25" t="s">
        <v>2394</v>
      </c>
      <c r="C106" s="24" t="s">
        <v>84</v>
      </c>
      <c r="D106" s="26" t="s">
        <v>41</v>
      </c>
      <c r="E106" s="24" t="s">
        <v>2610</v>
      </c>
      <c r="F106" s="24" t="s">
        <v>2610</v>
      </c>
      <c r="G106" s="62" t="s">
        <v>149</v>
      </c>
      <c r="H106" s="16">
        <v>238</v>
      </c>
      <c r="I106" s="16">
        <v>233</v>
      </c>
      <c r="J106" s="16">
        <v>223</v>
      </c>
      <c r="K106" s="26"/>
      <c r="L106" s="26"/>
      <c r="M106" s="26"/>
      <c r="N106" s="26"/>
      <c r="O106" s="40"/>
      <c r="P106" s="61" t="s">
        <v>79</v>
      </c>
      <c r="Q106" s="32">
        <v>128</v>
      </c>
      <c r="R106" s="60">
        <f t="shared" si="42"/>
        <v>0</v>
      </c>
      <c r="S106" s="27" t="s">
        <v>73</v>
      </c>
      <c r="T106" s="27"/>
      <c r="U106" s="28">
        <v>0.5</v>
      </c>
      <c r="V106" s="30">
        <f t="shared" si="43"/>
        <v>0.5</v>
      </c>
      <c r="W106" s="29">
        <f t="shared" si="44"/>
        <v>1.0416666666666666E-2</v>
      </c>
      <c r="X106" s="29">
        <f t="shared" si="45"/>
        <v>0.30805780643126124</v>
      </c>
      <c r="Y106" s="29">
        <f t="shared" si="46"/>
        <v>9.2417341929378373E-3</v>
      </c>
      <c r="Z106" s="30">
        <f>IF(S106="",0,VLOOKUP(S106,[1]!Costo_Twist,2,FALSE)*W106)</f>
        <v>1.3637310130013502</v>
      </c>
      <c r="AA106" s="31" t="s">
        <v>68</v>
      </c>
      <c r="AB106" s="31"/>
      <c r="AC106" s="31" t="s">
        <v>2403</v>
      </c>
      <c r="AD106" s="34">
        <f t="shared" si="47"/>
        <v>13</v>
      </c>
      <c r="AE106" s="33">
        <f t="shared" si="48"/>
        <v>0.27083333333333331</v>
      </c>
      <c r="AF106" s="33">
        <f t="shared" si="49"/>
        <v>8.0095029672127911</v>
      </c>
      <c r="AG106" s="33">
        <f t="shared" si="50"/>
        <v>0.24028508901638373</v>
      </c>
      <c r="AH106" s="34">
        <f>IF(AA106="",0,VLOOKUP(AA106,[1]!Costo_Twist,2,FALSE)*AE106)</f>
        <v>18.376975091423443</v>
      </c>
      <c r="AI106" s="35" t="s">
        <v>72</v>
      </c>
      <c r="AJ106" s="35"/>
      <c r="AK106" s="35">
        <v>2.5</v>
      </c>
      <c r="AL106" s="35">
        <f t="shared" si="51"/>
        <v>2.5</v>
      </c>
      <c r="AM106" s="29">
        <f t="shared" si="52"/>
        <v>5.2083333333333336E-2</v>
      </c>
      <c r="AN106" s="29">
        <f t="shared" si="53"/>
        <v>1.5402890321563063</v>
      </c>
      <c r="AO106" s="29">
        <f t="shared" si="54"/>
        <v>4.620867096468919E-2</v>
      </c>
      <c r="AP106" s="30">
        <f>IF(AI106="",0,VLOOKUP(AI106,[1]!Costo_Twist,2,FALSE)*AM106)</f>
        <v>10.625110890971996</v>
      </c>
      <c r="AQ106" s="42"/>
      <c r="AR106" s="42"/>
      <c r="AS106" s="42"/>
      <c r="AT106" s="42">
        <f t="shared" si="55"/>
        <v>0</v>
      </c>
      <c r="AU106" s="43">
        <f t="shared" si="56"/>
        <v>0</v>
      </c>
      <c r="AV106" s="43">
        <f t="shared" si="57"/>
        <v>0</v>
      </c>
      <c r="AW106" s="43">
        <f t="shared" si="58"/>
        <v>0</v>
      </c>
      <c r="AX106" s="44">
        <f>IF(AQ106="",0,VLOOKUP(AQ106,[1]!Costo_Twist,2,FALSE)*AU106)</f>
        <v>0</v>
      </c>
      <c r="AY106" s="36">
        <f t="shared" si="59"/>
        <v>30.365816995396788</v>
      </c>
      <c r="AZ106" s="41">
        <f t="shared" si="60"/>
        <v>0.33333333333333331</v>
      </c>
      <c r="BA106" s="37">
        <f t="shared" si="61"/>
        <v>128.33333333333334</v>
      </c>
      <c r="BB106" s="37" t="str">
        <f t="shared" si="62"/>
        <v>ok</v>
      </c>
      <c r="BC106" s="37" t="str">
        <f t="shared" si="63"/>
        <v>ok</v>
      </c>
      <c r="BE106" s="11" t="b">
        <f t="shared" si="64"/>
        <v>0</v>
      </c>
      <c r="BF106" s="11" t="b">
        <f t="shared" si="65"/>
        <v>0</v>
      </c>
      <c r="BG106" s="11" t="b">
        <f t="shared" si="66"/>
        <v>0</v>
      </c>
      <c r="BH106" s="11">
        <f t="shared" si="67"/>
        <v>0.30805780643126124</v>
      </c>
      <c r="BI106" s="11" t="b">
        <f t="shared" si="68"/>
        <v>0</v>
      </c>
      <c r="BJ106" s="11">
        <f t="shared" si="69"/>
        <v>8.0095029672127911</v>
      </c>
      <c r="BK106" s="11" t="b">
        <f t="shared" si="70"/>
        <v>0</v>
      </c>
      <c r="BL106" s="11" t="b">
        <f t="shared" si="71"/>
        <v>0</v>
      </c>
      <c r="BM106" s="11" t="b">
        <f t="shared" si="72"/>
        <v>0</v>
      </c>
      <c r="BN106" s="11">
        <f t="shared" si="73"/>
        <v>1.5402890321563063</v>
      </c>
      <c r="BO106" s="11" t="b">
        <f t="shared" si="74"/>
        <v>0</v>
      </c>
      <c r="BP106" s="11" t="b">
        <f t="shared" si="75"/>
        <v>0</v>
      </c>
      <c r="BQ106" s="11" t="b">
        <f t="shared" si="76"/>
        <v>0</v>
      </c>
      <c r="BR106" s="11" t="b">
        <f t="shared" si="77"/>
        <v>0</v>
      </c>
    </row>
    <row r="107" spans="1:70" s="5" customFormat="1" ht="12.75" customHeight="1" x14ac:dyDescent="0.7">
      <c r="A107" s="24" t="s">
        <v>2393</v>
      </c>
      <c r="B107" s="25" t="s">
        <v>2394</v>
      </c>
      <c r="C107" s="24" t="s">
        <v>84</v>
      </c>
      <c r="D107" s="26" t="s">
        <v>41</v>
      </c>
      <c r="E107" s="24" t="s">
        <v>2610</v>
      </c>
      <c r="F107" s="24" t="s">
        <v>2610</v>
      </c>
      <c r="G107" s="62" t="s">
        <v>150</v>
      </c>
      <c r="H107" s="16">
        <v>249</v>
      </c>
      <c r="I107" s="16">
        <v>247</v>
      </c>
      <c r="J107" s="16">
        <v>237</v>
      </c>
      <c r="K107" s="26"/>
      <c r="L107" s="26"/>
      <c r="M107" s="26"/>
      <c r="N107" s="26"/>
      <c r="O107" s="40"/>
      <c r="P107" s="61" t="s">
        <v>79</v>
      </c>
      <c r="Q107" s="32">
        <v>128</v>
      </c>
      <c r="R107" s="60">
        <f t="shared" si="42"/>
        <v>0</v>
      </c>
      <c r="S107" s="27" t="s">
        <v>67</v>
      </c>
      <c r="T107" s="27"/>
      <c r="U107" s="28" t="s">
        <v>2397</v>
      </c>
      <c r="V107" s="30">
        <f t="shared" si="43"/>
        <v>2</v>
      </c>
      <c r="W107" s="29">
        <f t="shared" si="44"/>
        <v>4.1666666666666664E-2</v>
      </c>
      <c r="X107" s="29">
        <f t="shared" si="45"/>
        <v>1.232231225725045</v>
      </c>
      <c r="Y107" s="29">
        <f t="shared" si="46"/>
        <v>3.6966936771751349E-2</v>
      </c>
      <c r="Z107" s="30">
        <f>IF(S107="",0,VLOOKUP(S107,[1]!Costo_Twist,2,FALSE)*W107)</f>
        <v>8.4436821716887955</v>
      </c>
      <c r="AA107" s="31" t="s">
        <v>65</v>
      </c>
      <c r="AB107" s="31"/>
      <c r="AC107" s="31" t="s">
        <v>2397</v>
      </c>
      <c r="AD107" s="34">
        <f t="shared" si="47"/>
        <v>2</v>
      </c>
      <c r="AE107" s="33">
        <f t="shared" si="48"/>
        <v>4.1666666666666664E-2</v>
      </c>
      <c r="AF107" s="33">
        <f t="shared" si="49"/>
        <v>1.232231225725045</v>
      </c>
      <c r="AG107" s="33">
        <f t="shared" si="50"/>
        <v>3.6966936771751349E-2</v>
      </c>
      <c r="AH107" s="34">
        <f>IF(AA107="",0,VLOOKUP(AA107,[1]!Costo_Twist,2,FALSE)*AE107)</f>
        <v>6.1009255699795961</v>
      </c>
      <c r="AI107" s="35"/>
      <c r="AJ107" s="35"/>
      <c r="AK107" s="35"/>
      <c r="AL107" s="35">
        <f t="shared" si="51"/>
        <v>0</v>
      </c>
      <c r="AM107" s="29">
        <f t="shared" si="52"/>
        <v>0</v>
      </c>
      <c r="AN107" s="29">
        <f t="shared" si="53"/>
        <v>0</v>
      </c>
      <c r="AO107" s="29">
        <f t="shared" si="54"/>
        <v>0</v>
      </c>
      <c r="AP107" s="30">
        <f>IF(AI107="",0,VLOOKUP(AI107,[1]!Costo_Twist,2,FALSE)*AM107)</f>
        <v>0</v>
      </c>
      <c r="AQ107" s="42"/>
      <c r="AR107" s="42"/>
      <c r="AS107" s="42"/>
      <c r="AT107" s="42">
        <f t="shared" si="55"/>
        <v>0</v>
      </c>
      <c r="AU107" s="43">
        <f t="shared" si="56"/>
        <v>0</v>
      </c>
      <c r="AV107" s="43">
        <f t="shared" si="57"/>
        <v>0</v>
      </c>
      <c r="AW107" s="43">
        <f t="shared" si="58"/>
        <v>0</v>
      </c>
      <c r="AX107" s="44">
        <f>IF(AQ107="",0,VLOOKUP(AQ107,[1]!Costo_Twist,2,FALSE)*AU107)</f>
        <v>0</v>
      </c>
      <c r="AY107" s="36">
        <f t="shared" si="59"/>
        <v>14.544607741668392</v>
      </c>
      <c r="AZ107" s="41">
        <f t="shared" si="60"/>
        <v>8.3333333333333329E-2</v>
      </c>
      <c r="BA107" s="37">
        <f t="shared" si="61"/>
        <v>128.08333333333334</v>
      </c>
      <c r="BB107" s="37" t="str">
        <f t="shared" si="62"/>
        <v>ok</v>
      </c>
      <c r="BC107" s="37" t="str">
        <f t="shared" si="63"/>
        <v>ok</v>
      </c>
      <c r="BE107" s="11" t="b">
        <f t="shared" si="64"/>
        <v>0</v>
      </c>
      <c r="BF107" s="11" t="b">
        <f t="shared" si="65"/>
        <v>0</v>
      </c>
      <c r="BG107" s="11" t="b">
        <f t="shared" si="66"/>
        <v>0</v>
      </c>
      <c r="BH107" s="11" t="b">
        <f t="shared" si="67"/>
        <v>0</v>
      </c>
      <c r="BI107" s="11" t="b">
        <f t="shared" si="68"/>
        <v>0</v>
      </c>
      <c r="BJ107" s="11" t="b">
        <f t="shared" si="69"/>
        <v>0</v>
      </c>
      <c r="BK107" s="11" t="b">
        <f t="shared" si="70"/>
        <v>0</v>
      </c>
      <c r="BL107" s="11" t="b">
        <f t="shared" si="71"/>
        <v>0</v>
      </c>
      <c r="BM107" s="11">
        <f t="shared" si="72"/>
        <v>1.232231225725045</v>
      </c>
      <c r="BN107" s="11" t="b">
        <f t="shared" si="73"/>
        <v>0</v>
      </c>
      <c r="BO107" s="11" t="b">
        <f t="shared" si="74"/>
        <v>0</v>
      </c>
      <c r="BP107" s="11" t="b">
        <f t="shared" si="75"/>
        <v>0</v>
      </c>
      <c r="BQ107" s="11" t="b">
        <f t="shared" si="76"/>
        <v>0</v>
      </c>
      <c r="BR107" s="11">
        <f t="shared" si="77"/>
        <v>1.232231225725045</v>
      </c>
    </row>
    <row r="108" spans="1:70" s="5" customFormat="1" ht="12.75" customHeight="1" x14ac:dyDescent="0.7">
      <c r="A108" s="24" t="s">
        <v>2393</v>
      </c>
      <c r="B108" s="25" t="s">
        <v>2394</v>
      </c>
      <c r="C108" s="24" t="s">
        <v>84</v>
      </c>
      <c r="D108" s="26" t="s">
        <v>41</v>
      </c>
      <c r="E108" s="24" t="s">
        <v>2610</v>
      </c>
      <c r="F108" s="24" t="s">
        <v>2610</v>
      </c>
      <c r="G108" s="62" t="s">
        <v>151</v>
      </c>
      <c r="H108" s="16">
        <v>246</v>
      </c>
      <c r="I108" s="16">
        <v>246</v>
      </c>
      <c r="J108" s="16">
        <v>242</v>
      </c>
      <c r="K108" s="26"/>
      <c r="L108" s="26"/>
      <c r="M108" s="26"/>
      <c r="N108" s="26"/>
      <c r="O108" s="40"/>
      <c r="P108" s="61" t="s">
        <v>79</v>
      </c>
      <c r="Q108" s="32">
        <v>128</v>
      </c>
      <c r="R108" s="60">
        <f t="shared" si="42"/>
        <v>0</v>
      </c>
      <c r="S108" s="27" t="s">
        <v>64</v>
      </c>
      <c r="T108" s="27"/>
      <c r="U108" s="28" t="s">
        <v>2395</v>
      </c>
      <c r="V108" s="30">
        <f t="shared" si="43"/>
        <v>1</v>
      </c>
      <c r="W108" s="29">
        <f t="shared" si="44"/>
        <v>2.0833333333333332E-2</v>
      </c>
      <c r="X108" s="29">
        <f t="shared" si="45"/>
        <v>0.61611561286252248</v>
      </c>
      <c r="Y108" s="29">
        <f t="shared" si="46"/>
        <v>1.8483468385875675E-2</v>
      </c>
      <c r="Z108" s="30">
        <f>IF(S108="",0,VLOOKUP(S108,[1]!Costo_Twist,2,FALSE)*W108)</f>
        <v>2.5867906674157966</v>
      </c>
      <c r="AA108" s="31" t="s">
        <v>68</v>
      </c>
      <c r="AB108" s="31"/>
      <c r="AC108" s="31" t="s">
        <v>2396</v>
      </c>
      <c r="AD108" s="34">
        <f t="shared" si="47"/>
        <v>3</v>
      </c>
      <c r="AE108" s="33">
        <f t="shared" si="48"/>
        <v>6.25E-2</v>
      </c>
      <c r="AF108" s="33">
        <f t="shared" si="49"/>
        <v>1.8483468385875674</v>
      </c>
      <c r="AG108" s="33">
        <f t="shared" si="50"/>
        <v>5.5450405157627024E-2</v>
      </c>
      <c r="AH108" s="34">
        <f>IF(AA108="",0,VLOOKUP(AA108,[1]!Costo_Twist,2,FALSE)*AE108)</f>
        <v>4.2408404057131026</v>
      </c>
      <c r="AI108" s="35" t="s">
        <v>71</v>
      </c>
      <c r="AJ108" s="35"/>
      <c r="AK108" s="35" t="s">
        <v>2395</v>
      </c>
      <c r="AL108" s="35">
        <f t="shared" si="51"/>
        <v>1</v>
      </c>
      <c r="AM108" s="29">
        <f t="shared" si="52"/>
        <v>2.0833333333333332E-2</v>
      </c>
      <c r="AN108" s="29">
        <f t="shared" si="53"/>
        <v>0.61611561286252248</v>
      </c>
      <c r="AO108" s="29">
        <f t="shared" si="54"/>
        <v>1.8483468385875675E-2</v>
      </c>
      <c r="AP108" s="30">
        <f>IF(AI108="",0,VLOOKUP(AI108,[1]!Costo_Twist,2,FALSE)*AM108)</f>
        <v>6.052121221082098</v>
      </c>
      <c r="AQ108" s="42"/>
      <c r="AR108" s="42"/>
      <c r="AS108" s="42"/>
      <c r="AT108" s="42">
        <f t="shared" si="55"/>
        <v>0</v>
      </c>
      <c r="AU108" s="43">
        <f t="shared" si="56"/>
        <v>0</v>
      </c>
      <c r="AV108" s="43">
        <f t="shared" si="57"/>
        <v>0</v>
      </c>
      <c r="AW108" s="43">
        <f t="shared" si="58"/>
        <v>0</v>
      </c>
      <c r="AX108" s="44">
        <f>IF(AQ108="",0,VLOOKUP(AQ108,[1]!Costo_Twist,2,FALSE)*AU108)</f>
        <v>0</v>
      </c>
      <c r="AY108" s="36">
        <f t="shared" si="59"/>
        <v>12.879752294210997</v>
      </c>
      <c r="AZ108" s="41">
        <f t="shared" si="60"/>
        <v>0.10416666666666666</v>
      </c>
      <c r="BA108" s="37">
        <f t="shared" si="61"/>
        <v>128.10416666666666</v>
      </c>
      <c r="BB108" s="37" t="str">
        <f t="shared" si="62"/>
        <v>ok</v>
      </c>
      <c r="BC108" s="37" t="str">
        <f t="shared" si="63"/>
        <v>ok</v>
      </c>
      <c r="BE108" s="11" t="b">
        <f t="shared" si="64"/>
        <v>0</v>
      </c>
      <c r="BF108" s="11" t="b">
        <f t="shared" si="65"/>
        <v>0</v>
      </c>
      <c r="BG108" s="11" t="b">
        <f t="shared" si="66"/>
        <v>0</v>
      </c>
      <c r="BH108" s="11" t="b">
        <f t="shared" si="67"/>
        <v>0</v>
      </c>
      <c r="BI108" s="11" t="b">
        <f t="shared" si="68"/>
        <v>0</v>
      </c>
      <c r="BJ108" s="11">
        <f t="shared" si="69"/>
        <v>1.8483468385875674</v>
      </c>
      <c r="BK108" s="11">
        <f t="shared" si="70"/>
        <v>0.61611561286252248</v>
      </c>
      <c r="BL108" s="11">
        <f t="shared" si="71"/>
        <v>0.61611561286252248</v>
      </c>
      <c r="BM108" s="11" t="b">
        <f t="shared" si="72"/>
        <v>0</v>
      </c>
      <c r="BN108" s="11" t="b">
        <f t="shared" si="73"/>
        <v>0</v>
      </c>
      <c r="BO108" s="11" t="b">
        <f t="shared" si="74"/>
        <v>0</v>
      </c>
      <c r="BP108" s="11" t="b">
        <f t="shared" si="75"/>
        <v>0</v>
      </c>
      <c r="BQ108" s="11" t="b">
        <f t="shared" si="76"/>
        <v>0</v>
      </c>
      <c r="BR108" s="11" t="b">
        <f t="shared" si="77"/>
        <v>0</v>
      </c>
    </row>
    <row r="109" spans="1:70" s="5" customFormat="1" ht="12.75" customHeight="1" x14ac:dyDescent="0.7">
      <c r="A109" s="24" t="s">
        <v>2393</v>
      </c>
      <c r="B109" s="25" t="s">
        <v>2394</v>
      </c>
      <c r="C109" s="24" t="s">
        <v>84</v>
      </c>
      <c r="D109" s="26" t="s">
        <v>41</v>
      </c>
      <c r="E109" s="24" t="s">
        <v>2610</v>
      </c>
      <c r="F109" s="24" t="s">
        <v>2610</v>
      </c>
      <c r="G109" s="62" t="s">
        <v>152</v>
      </c>
      <c r="H109" s="16">
        <v>240</v>
      </c>
      <c r="I109" s="16">
        <v>240</v>
      </c>
      <c r="J109" s="16">
        <v>233</v>
      </c>
      <c r="K109" s="26"/>
      <c r="L109" s="26"/>
      <c r="M109" s="26"/>
      <c r="N109" s="26"/>
      <c r="O109" s="40"/>
      <c r="P109" s="61" t="s">
        <v>79</v>
      </c>
      <c r="Q109" s="32">
        <v>128</v>
      </c>
      <c r="R109" s="60">
        <f t="shared" si="42"/>
        <v>0</v>
      </c>
      <c r="S109" s="27" t="s">
        <v>64</v>
      </c>
      <c r="T109" s="27"/>
      <c r="U109" s="28">
        <v>2.5</v>
      </c>
      <c r="V109" s="30">
        <f t="shared" si="43"/>
        <v>2.5</v>
      </c>
      <c r="W109" s="29">
        <f t="shared" si="44"/>
        <v>5.2083333333333336E-2</v>
      </c>
      <c r="X109" s="29">
        <f t="shared" si="45"/>
        <v>1.5402890321563063</v>
      </c>
      <c r="Y109" s="29">
        <f t="shared" si="46"/>
        <v>4.620867096468919E-2</v>
      </c>
      <c r="Z109" s="30">
        <f>IF(S109="",0,VLOOKUP(S109,[1]!Costo_Twist,2,FALSE)*W109)</f>
        <v>6.466976668539492</v>
      </c>
      <c r="AA109" s="31" t="s">
        <v>67</v>
      </c>
      <c r="AB109" s="31"/>
      <c r="AC109" s="31">
        <v>1.5</v>
      </c>
      <c r="AD109" s="34">
        <f t="shared" si="47"/>
        <v>1.5</v>
      </c>
      <c r="AE109" s="33">
        <f t="shared" si="48"/>
        <v>3.125E-2</v>
      </c>
      <c r="AF109" s="33">
        <f t="shared" si="49"/>
        <v>0.92417341929378372</v>
      </c>
      <c r="AG109" s="33">
        <f t="shared" si="50"/>
        <v>2.7725202578813512E-2</v>
      </c>
      <c r="AH109" s="34">
        <f>IF(AA109="",0,VLOOKUP(AA109,[1]!Costo_Twist,2,FALSE)*AE109)</f>
        <v>6.3327616287665967</v>
      </c>
      <c r="AI109" s="35" t="s">
        <v>65</v>
      </c>
      <c r="AJ109" s="35"/>
      <c r="AK109" s="35" t="s">
        <v>2397</v>
      </c>
      <c r="AL109" s="35">
        <f t="shared" si="51"/>
        <v>2</v>
      </c>
      <c r="AM109" s="29">
        <f t="shared" si="52"/>
        <v>4.1666666666666664E-2</v>
      </c>
      <c r="AN109" s="29">
        <f t="shared" si="53"/>
        <v>1.232231225725045</v>
      </c>
      <c r="AO109" s="29">
        <f t="shared" si="54"/>
        <v>3.6966936771751349E-2</v>
      </c>
      <c r="AP109" s="30">
        <f>IF(AI109="",0,VLOOKUP(AI109,[1]!Costo_Twist,2,FALSE)*AM109)</f>
        <v>6.1009255699795961</v>
      </c>
      <c r="AQ109" s="42"/>
      <c r="AR109" s="42"/>
      <c r="AS109" s="42"/>
      <c r="AT109" s="42">
        <f t="shared" si="55"/>
        <v>0</v>
      </c>
      <c r="AU109" s="43">
        <f t="shared" si="56"/>
        <v>0</v>
      </c>
      <c r="AV109" s="43">
        <f t="shared" si="57"/>
        <v>0</v>
      </c>
      <c r="AW109" s="43">
        <f t="shared" si="58"/>
        <v>0</v>
      </c>
      <c r="AX109" s="44">
        <f>IF(AQ109="",0,VLOOKUP(AQ109,[1]!Costo_Twist,2,FALSE)*AU109)</f>
        <v>0</v>
      </c>
      <c r="AY109" s="36">
        <f t="shared" si="59"/>
        <v>18.900663867285687</v>
      </c>
      <c r="AZ109" s="41">
        <f t="shared" si="60"/>
        <v>0.125</v>
      </c>
      <c r="BA109" s="37">
        <f t="shared" si="61"/>
        <v>128.125</v>
      </c>
      <c r="BB109" s="37" t="str">
        <f t="shared" si="62"/>
        <v>ok</v>
      </c>
      <c r="BC109" s="37" t="str">
        <f t="shared" si="63"/>
        <v>ok</v>
      </c>
      <c r="BE109" s="11" t="b">
        <f t="shared" si="64"/>
        <v>0</v>
      </c>
      <c r="BF109" s="11" t="b">
        <f t="shared" si="65"/>
        <v>0</v>
      </c>
      <c r="BG109" s="11" t="b">
        <f t="shared" si="66"/>
        <v>0</v>
      </c>
      <c r="BH109" s="11" t="b">
        <f t="shared" si="67"/>
        <v>0</v>
      </c>
      <c r="BI109" s="11" t="b">
        <f t="shared" si="68"/>
        <v>0</v>
      </c>
      <c r="BJ109" s="11" t="b">
        <f t="shared" si="69"/>
        <v>0</v>
      </c>
      <c r="BK109" s="11" t="b">
        <f t="shared" si="70"/>
        <v>0</v>
      </c>
      <c r="BL109" s="11">
        <f t="shared" si="71"/>
        <v>1.5402890321563063</v>
      </c>
      <c r="BM109" s="11">
        <f t="shared" si="72"/>
        <v>1.232231225725045</v>
      </c>
      <c r="BN109" s="11" t="b">
        <f t="shared" si="73"/>
        <v>0</v>
      </c>
      <c r="BO109" s="11" t="b">
        <f t="shared" si="74"/>
        <v>0</v>
      </c>
      <c r="BP109" s="11" t="b">
        <f t="shared" si="75"/>
        <v>0</v>
      </c>
      <c r="BQ109" s="11" t="b">
        <f t="shared" si="76"/>
        <v>0</v>
      </c>
      <c r="BR109" s="11">
        <f t="shared" si="77"/>
        <v>0.92417341929378372</v>
      </c>
    </row>
    <row r="110" spans="1:70" s="5" customFormat="1" ht="12.75" customHeight="1" x14ac:dyDescent="0.7">
      <c r="A110" s="24" t="s">
        <v>2393</v>
      </c>
      <c r="B110" s="25" t="s">
        <v>2394</v>
      </c>
      <c r="C110" s="24" t="s">
        <v>84</v>
      </c>
      <c r="D110" s="26" t="s">
        <v>41</v>
      </c>
      <c r="E110" s="24" t="s">
        <v>2610</v>
      </c>
      <c r="F110" s="24" t="s">
        <v>2610</v>
      </c>
      <c r="G110" s="62" t="s">
        <v>153</v>
      </c>
      <c r="H110" s="16">
        <v>247</v>
      </c>
      <c r="I110" s="16">
        <v>247</v>
      </c>
      <c r="J110" s="16">
        <v>239</v>
      </c>
      <c r="K110" s="26"/>
      <c r="L110" s="26"/>
      <c r="M110" s="26"/>
      <c r="N110" s="26"/>
      <c r="O110" s="40"/>
      <c r="P110" s="61" t="s">
        <v>79</v>
      </c>
      <c r="Q110" s="32">
        <v>128</v>
      </c>
      <c r="R110" s="60">
        <f t="shared" si="42"/>
        <v>0</v>
      </c>
      <c r="S110" s="27" t="s">
        <v>64</v>
      </c>
      <c r="T110" s="27"/>
      <c r="U110" s="28">
        <v>0.5</v>
      </c>
      <c r="V110" s="30">
        <f t="shared" si="43"/>
        <v>0.5</v>
      </c>
      <c r="W110" s="29">
        <f t="shared" si="44"/>
        <v>1.0416666666666666E-2</v>
      </c>
      <c r="X110" s="29">
        <f t="shared" si="45"/>
        <v>0.30805780643126124</v>
      </c>
      <c r="Y110" s="29">
        <f t="shared" si="46"/>
        <v>9.2417341929378373E-3</v>
      </c>
      <c r="Z110" s="30">
        <f>IF(S110="",0,VLOOKUP(S110,[1]!Costo_Twist,2,FALSE)*W110)</f>
        <v>1.2933953337078983</v>
      </c>
      <c r="AA110" s="31" t="s">
        <v>68</v>
      </c>
      <c r="AB110" s="31"/>
      <c r="AC110" s="31">
        <v>3.5</v>
      </c>
      <c r="AD110" s="34">
        <f t="shared" si="47"/>
        <v>3.5</v>
      </c>
      <c r="AE110" s="33">
        <f t="shared" si="48"/>
        <v>7.2916666666666671E-2</v>
      </c>
      <c r="AF110" s="33">
        <f t="shared" si="49"/>
        <v>2.1564046450188288</v>
      </c>
      <c r="AG110" s="33">
        <f t="shared" si="50"/>
        <v>6.4692139350564865E-2</v>
      </c>
      <c r="AH110" s="34">
        <f>IF(AA110="",0,VLOOKUP(AA110,[1]!Costo_Twist,2,FALSE)*AE110)</f>
        <v>4.9476471399986197</v>
      </c>
      <c r="AI110" s="35"/>
      <c r="AJ110" s="35"/>
      <c r="AK110" s="35"/>
      <c r="AL110" s="35">
        <f t="shared" si="51"/>
        <v>0</v>
      </c>
      <c r="AM110" s="29">
        <f t="shared" si="52"/>
        <v>0</v>
      </c>
      <c r="AN110" s="29">
        <f t="shared" si="53"/>
        <v>0</v>
      </c>
      <c r="AO110" s="29">
        <f t="shared" si="54"/>
        <v>0</v>
      </c>
      <c r="AP110" s="30">
        <f>IF(AI110="",0,VLOOKUP(AI110,[1]!Costo_Twist,2,FALSE)*AM110)</f>
        <v>0</v>
      </c>
      <c r="AQ110" s="42"/>
      <c r="AR110" s="42"/>
      <c r="AS110" s="42"/>
      <c r="AT110" s="42">
        <f t="shared" si="55"/>
        <v>0</v>
      </c>
      <c r="AU110" s="43">
        <f t="shared" si="56"/>
        <v>0</v>
      </c>
      <c r="AV110" s="43">
        <f t="shared" si="57"/>
        <v>0</v>
      </c>
      <c r="AW110" s="43">
        <f t="shared" si="58"/>
        <v>0</v>
      </c>
      <c r="AX110" s="44">
        <f>IF(AQ110="",0,VLOOKUP(AQ110,[1]!Costo_Twist,2,FALSE)*AU110)</f>
        <v>0</v>
      </c>
      <c r="AY110" s="36">
        <f t="shared" si="59"/>
        <v>6.2410424737065178</v>
      </c>
      <c r="AZ110" s="41">
        <f t="shared" si="60"/>
        <v>8.3333333333333343E-2</v>
      </c>
      <c r="BA110" s="37">
        <f t="shared" si="61"/>
        <v>128.08333333333334</v>
      </c>
      <c r="BB110" s="37" t="str">
        <f t="shared" si="62"/>
        <v>ok</v>
      </c>
      <c r="BC110" s="37" t="str">
        <f t="shared" si="63"/>
        <v>ok</v>
      </c>
      <c r="BE110" s="11" t="b">
        <f>IF(S110=$BE$39,X110,IF(AA110=$BE$39,AF110,IF(AI110=$BE$39,AN110,IF(AQ110=$BE$39,AV110))))</f>
        <v>0</v>
      </c>
      <c r="BF110" s="11" t="b">
        <f t="shared" si="65"/>
        <v>0</v>
      </c>
      <c r="BG110" s="11" t="b">
        <f t="shared" si="66"/>
        <v>0</v>
      </c>
      <c r="BH110" s="11" t="b">
        <f t="shared" si="67"/>
        <v>0</v>
      </c>
      <c r="BI110" s="11" t="b">
        <f t="shared" si="68"/>
        <v>0</v>
      </c>
      <c r="BJ110" s="11">
        <f t="shared" si="69"/>
        <v>2.1564046450188288</v>
      </c>
      <c r="BK110" s="11" t="b">
        <f t="shared" si="70"/>
        <v>0</v>
      </c>
      <c r="BL110" s="11">
        <f t="shared" si="71"/>
        <v>0.30805780643126124</v>
      </c>
      <c r="BM110" s="11" t="b">
        <f t="shared" si="72"/>
        <v>0</v>
      </c>
      <c r="BN110" s="11" t="b">
        <f t="shared" si="73"/>
        <v>0</v>
      </c>
      <c r="BO110" s="11" t="b">
        <f t="shared" si="74"/>
        <v>0</v>
      </c>
      <c r="BP110" s="11" t="b">
        <f t="shared" si="75"/>
        <v>0</v>
      </c>
      <c r="BQ110" s="11" t="b">
        <f t="shared" si="76"/>
        <v>0</v>
      </c>
      <c r="BR110" s="11" t="b">
        <f t="shared" si="77"/>
        <v>0</v>
      </c>
    </row>
    <row r="111" spans="1:70" s="5" customFormat="1" ht="12.75" customHeight="1" x14ac:dyDescent="0.7">
      <c r="A111" s="24" t="s">
        <v>2393</v>
      </c>
      <c r="B111" s="25" t="s">
        <v>2394</v>
      </c>
      <c r="C111" s="24" t="s">
        <v>84</v>
      </c>
      <c r="D111" s="26" t="s">
        <v>41</v>
      </c>
      <c r="E111" s="24" t="s">
        <v>2610</v>
      </c>
      <c r="F111" s="24" t="s">
        <v>2610</v>
      </c>
      <c r="G111" s="62" t="s">
        <v>154</v>
      </c>
      <c r="H111" s="16">
        <v>237</v>
      </c>
      <c r="I111" s="16">
        <v>237</v>
      </c>
      <c r="J111" s="16">
        <v>229</v>
      </c>
      <c r="K111" s="26"/>
      <c r="L111" s="26"/>
      <c r="M111" s="26"/>
      <c r="N111" s="26"/>
      <c r="O111" s="40"/>
      <c r="P111" s="61" t="s">
        <v>79</v>
      </c>
      <c r="Q111" s="32">
        <v>128</v>
      </c>
      <c r="R111" s="60">
        <f t="shared" si="42"/>
        <v>0</v>
      </c>
      <c r="S111" s="27" t="s">
        <v>64</v>
      </c>
      <c r="T111" s="27"/>
      <c r="U111" s="28">
        <v>0.5</v>
      </c>
      <c r="V111" s="30">
        <f t="shared" si="43"/>
        <v>0.5</v>
      </c>
      <c r="W111" s="29">
        <f t="shared" si="44"/>
        <v>1.0416666666666666E-2</v>
      </c>
      <c r="X111" s="29">
        <f t="shared" si="45"/>
        <v>0.30805780643126124</v>
      </c>
      <c r="Y111" s="29">
        <f t="shared" si="46"/>
        <v>9.2417341929378373E-3</v>
      </c>
      <c r="Z111" s="30">
        <f>IF(S111="",0,VLOOKUP(S111,[1]!Costo_Twist,2,FALSE)*W111)</f>
        <v>1.2933953337078983</v>
      </c>
      <c r="AA111" s="31" t="s">
        <v>68</v>
      </c>
      <c r="AB111" s="31"/>
      <c r="AC111" s="31">
        <v>10.5</v>
      </c>
      <c r="AD111" s="34">
        <f t="shared" si="47"/>
        <v>10.5</v>
      </c>
      <c r="AE111" s="33">
        <f t="shared" si="48"/>
        <v>0.21875</v>
      </c>
      <c r="AF111" s="33">
        <f t="shared" si="49"/>
        <v>6.4692139350564863</v>
      </c>
      <c r="AG111" s="33">
        <f t="shared" si="50"/>
        <v>0.19407641805169459</v>
      </c>
      <c r="AH111" s="34">
        <f>IF(AA111="",0,VLOOKUP(AA111,[1]!Costo_Twist,2,FALSE)*AE111)</f>
        <v>14.84294141999586</v>
      </c>
      <c r="AI111" s="35" t="s">
        <v>67</v>
      </c>
      <c r="AJ111" s="35"/>
      <c r="AK111" s="35" t="s">
        <v>2396</v>
      </c>
      <c r="AL111" s="35">
        <f t="shared" si="51"/>
        <v>3</v>
      </c>
      <c r="AM111" s="29">
        <f t="shared" si="52"/>
        <v>6.25E-2</v>
      </c>
      <c r="AN111" s="29">
        <f t="shared" si="53"/>
        <v>1.8483468385875674</v>
      </c>
      <c r="AO111" s="29">
        <f t="shared" si="54"/>
        <v>5.5450405157627024E-2</v>
      </c>
      <c r="AP111" s="30">
        <f>IF(AI111="",0,VLOOKUP(AI111,[1]!Costo_Twist,2,FALSE)*AM111)</f>
        <v>12.665523257533193</v>
      </c>
      <c r="AQ111" s="42"/>
      <c r="AR111" s="42"/>
      <c r="AS111" s="42"/>
      <c r="AT111" s="42">
        <f t="shared" si="55"/>
        <v>0</v>
      </c>
      <c r="AU111" s="43">
        <f t="shared" si="56"/>
        <v>0</v>
      </c>
      <c r="AV111" s="43">
        <f t="shared" si="57"/>
        <v>0</v>
      </c>
      <c r="AW111" s="43">
        <f t="shared" si="58"/>
        <v>0</v>
      </c>
      <c r="AX111" s="44">
        <f>IF(AQ111="",0,VLOOKUP(AQ111,[1]!Costo_Twist,2,FALSE)*AU111)</f>
        <v>0</v>
      </c>
      <c r="AY111" s="36">
        <f t="shared" si="59"/>
        <v>28.801860011236954</v>
      </c>
      <c r="AZ111" s="41">
        <f t="shared" si="60"/>
        <v>0.29166666666666663</v>
      </c>
      <c r="BA111" s="37">
        <f t="shared" si="61"/>
        <v>128.29166666666666</v>
      </c>
      <c r="BB111" s="37" t="str">
        <f t="shared" si="62"/>
        <v>ok</v>
      </c>
      <c r="BC111" s="37" t="str">
        <f t="shared" si="63"/>
        <v>ok</v>
      </c>
      <c r="BE111" s="11" t="b">
        <f t="shared" si="64"/>
        <v>0</v>
      </c>
      <c r="BF111" s="11" t="b">
        <f t="shared" si="65"/>
        <v>0</v>
      </c>
      <c r="BG111" s="11" t="b">
        <f t="shared" si="66"/>
        <v>0</v>
      </c>
      <c r="BH111" s="11" t="b">
        <f t="shared" si="67"/>
        <v>0</v>
      </c>
      <c r="BI111" s="11" t="b">
        <f t="shared" si="68"/>
        <v>0</v>
      </c>
      <c r="BJ111" s="11">
        <f t="shared" si="69"/>
        <v>6.4692139350564863</v>
      </c>
      <c r="BK111" s="11" t="b">
        <f t="shared" si="70"/>
        <v>0</v>
      </c>
      <c r="BL111" s="11">
        <f t="shared" si="71"/>
        <v>0.30805780643126124</v>
      </c>
      <c r="BM111" s="11" t="b">
        <f t="shared" si="72"/>
        <v>0</v>
      </c>
      <c r="BN111" s="11" t="b">
        <f t="shared" si="73"/>
        <v>0</v>
      </c>
      <c r="BO111" s="11" t="b">
        <f t="shared" si="74"/>
        <v>0</v>
      </c>
      <c r="BP111" s="11" t="b">
        <f t="shared" si="75"/>
        <v>0</v>
      </c>
      <c r="BQ111" s="11" t="b">
        <f t="shared" si="76"/>
        <v>0</v>
      </c>
      <c r="BR111" s="11">
        <f t="shared" si="77"/>
        <v>1.8483468385875674</v>
      </c>
    </row>
    <row r="112" spans="1:70" s="5" customFormat="1" ht="12.75" customHeight="1" x14ac:dyDescent="0.7">
      <c r="A112" s="24" t="s">
        <v>2393</v>
      </c>
      <c r="B112" s="25" t="s">
        <v>2394</v>
      </c>
      <c r="C112" s="24" t="s">
        <v>84</v>
      </c>
      <c r="D112" s="26" t="s">
        <v>41</v>
      </c>
      <c r="E112" s="24" t="s">
        <v>2610</v>
      </c>
      <c r="F112" s="24" t="s">
        <v>2610</v>
      </c>
      <c r="G112" s="62" t="s">
        <v>155</v>
      </c>
      <c r="H112" s="16">
        <v>234</v>
      </c>
      <c r="I112" s="16">
        <v>236</v>
      </c>
      <c r="J112" s="16">
        <v>226</v>
      </c>
      <c r="K112" s="26"/>
      <c r="L112" s="26"/>
      <c r="M112" s="26"/>
      <c r="N112" s="26"/>
      <c r="O112" s="40"/>
      <c r="P112" s="61" t="s">
        <v>79</v>
      </c>
      <c r="Q112" s="32">
        <v>128</v>
      </c>
      <c r="R112" s="60">
        <f t="shared" si="42"/>
        <v>0</v>
      </c>
      <c r="S112" s="27" t="s">
        <v>68</v>
      </c>
      <c r="T112" s="27"/>
      <c r="U112" s="28">
        <v>13.5</v>
      </c>
      <c r="V112" s="30">
        <f t="shared" si="43"/>
        <v>13.5</v>
      </c>
      <c r="W112" s="29">
        <f t="shared" si="44"/>
        <v>0.28125</v>
      </c>
      <c r="X112" s="29">
        <f t="shared" si="45"/>
        <v>8.317560773644054</v>
      </c>
      <c r="Y112" s="29">
        <f t="shared" si="46"/>
        <v>0.24952682320932162</v>
      </c>
      <c r="Z112" s="30">
        <f>IF(S112="",0,VLOOKUP(S112,[1]!Costo_Twist,2,FALSE)*W112)</f>
        <v>19.083781825708961</v>
      </c>
      <c r="AA112" s="31" t="s">
        <v>74</v>
      </c>
      <c r="AB112" s="31"/>
      <c r="AC112" s="31">
        <v>0.5</v>
      </c>
      <c r="AD112" s="34">
        <f t="shared" si="47"/>
        <v>0.5</v>
      </c>
      <c r="AE112" s="33">
        <f t="shared" si="48"/>
        <v>1.0416666666666666E-2</v>
      </c>
      <c r="AF112" s="33">
        <f t="shared" si="49"/>
        <v>0.30805780643126124</v>
      </c>
      <c r="AG112" s="33">
        <f t="shared" si="50"/>
        <v>9.2417341929378373E-3</v>
      </c>
      <c r="AH112" s="34">
        <f>IF(AA112="",0,VLOOKUP(AA112,[1]!Costo_Twist,2,FALSE)*AE112)</f>
        <v>1.2449606213837221</v>
      </c>
      <c r="AI112" s="35" t="s">
        <v>67</v>
      </c>
      <c r="AJ112" s="35"/>
      <c r="AK112" s="35" t="s">
        <v>2396</v>
      </c>
      <c r="AL112" s="35">
        <f t="shared" si="51"/>
        <v>3</v>
      </c>
      <c r="AM112" s="29">
        <f t="shared" si="52"/>
        <v>6.25E-2</v>
      </c>
      <c r="AN112" s="29">
        <f t="shared" si="53"/>
        <v>1.8483468385875674</v>
      </c>
      <c r="AO112" s="29">
        <f t="shared" si="54"/>
        <v>5.5450405157627024E-2</v>
      </c>
      <c r="AP112" s="30">
        <f>IF(AI112="",0,VLOOKUP(AI112,[1]!Costo_Twist,2,FALSE)*AM112)</f>
        <v>12.665523257533193</v>
      </c>
      <c r="AQ112" s="42"/>
      <c r="AR112" s="42"/>
      <c r="AS112" s="42"/>
      <c r="AT112" s="42">
        <f t="shared" si="55"/>
        <v>0</v>
      </c>
      <c r="AU112" s="43">
        <f t="shared" si="56"/>
        <v>0</v>
      </c>
      <c r="AV112" s="43">
        <f t="shared" si="57"/>
        <v>0</v>
      </c>
      <c r="AW112" s="43">
        <f t="shared" si="58"/>
        <v>0</v>
      </c>
      <c r="AX112" s="44">
        <f>IF(AQ112="",0,VLOOKUP(AQ112,[1]!Costo_Twist,2,FALSE)*AU112)</f>
        <v>0</v>
      </c>
      <c r="AY112" s="36">
        <f t="shared" si="59"/>
        <v>32.994265704625874</v>
      </c>
      <c r="AZ112" s="41">
        <f t="shared" si="60"/>
        <v>0.35416666666666669</v>
      </c>
      <c r="BA112" s="37">
        <f t="shared" si="61"/>
        <v>128.35416666666666</v>
      </c>
      <c r="BB112" s="37" t="str">
        <f t="shared" si="62"/>
        <v>ok</v>
      </c>
      <c r="BC112" s="37" t="str">
        <f t="shared" si="63"/>
        <v>ok</v>
      </c>
      <c r="BE112" s="11" t="b">
        <f t="shared" si="64"/>
        <v>0</v>
      </c>
      <c r="BF112" s="11" t="b">
        <f t="shared" si="65"/>
        <v>0</v>
      </c>
      <c r="BG112" s="11" t="b">
        <f t="shared" si="66"/>
        <v>0</v>
      </c>
      <c r="BH112" s="11" t="b">
        <f t="shared" si="67"/>
        <v>0</v>
      </c>
      <c r="BI112" s="11" t="b">
        <f t="shared" si="68"/>
        <v>0</v>
      </c>
      <c r="BJ112" s="11">
        <f t="shared" si="69"/>
        <v>8.317560773644054</v>
      </c>
      <c r="BK112" s="11" t="b">
        <f t="shared" si="70"/>
        <v>0</v>
      </c>
      <c r="BL112" s="11" t="b">
        <f t="shared" si="71"/>
        <v>0</v>
      </c>
      <c r="BM112" s="11" t="b">
        <f t="shared" si="72"/>
        <v>0</v>
      </c>
      <c r="BN112" s="11" t="b">
        <f t="shared" si="73"/>
        <v>0</v>
      </c>
      <c r="BO112" s="11" t="b">
        <f t="shared" si="74"/>
        <v>0</v>
      </c>
      <c r="BP112" s="11" t="b">
        <f t="shared" si="75"/>
        <v>0</v>
      </c>
      <c r="BQ112" s="11">
        <f t="shared" si="76"/>
        <v>0.30805780643126124</v>
      </c>
      <c r="BR112" s="11">
        <f t="shared" si="77"/>
        <v>1.8483468385875674</v>
      </c>
    </row>
    <row r="113" spans="1:70" s="5" customFormat="1" ht="12.75" customHeight="1" x14ac:dyDescent="0.7">
      <c r="A113" s="24" t="s">
        <v>2393</v>
      </c>
      <c r="B113" s="25" t="s">
        <v>2394</v>
      </c>
      <c r="C113" s="24" t="s">
        <v>84</v>
      </c>
      <c r="D113" s="26" t="s">
        <v>41</v>
      </c>
      <c r="E113" s="24" t="s">
        <v>2610</v>
      </c>
      <c r="F113" s="24" t="s">
        <v>2610</v>
      </c>
      <c r="G113" s="62" t="s">
        <v>156</v>
      </c>
      <c r="H113" s="16">
        <v>242</v>
      </c>
      <c r="I113" s="16">
        <v>247</v>
      </c>
      <c r="J113" s="16">
        <v>239</v>
      </c>
      <c r="K113" s="26"/>
      <c r="L113" s="26"/>
      <c r="M113" s="26"/>
      <c r="N113" s="26"/>
      <c r="O113" s="40"/>
      <c r="P113" s="61" t="s">
        <v>79</v>
      </c>
      <c r="Q113" s="32">
        <v>128</v>
      </c>
      <c r="R113" s="60">
        <f t="shared" si="42"/>
        <v>0</v>
      </c>
      <c r="S113" s="27" t="s">
        <v>68</v>
      </c>
      <c r="T113" s="27"/>
      <c r="U113" s="28">
        <v>4.5</v>
      </c>
      <c r="V113" s="30">
        <f t="shared" si="43"/>
        <v>4.5</v>
      </c>
      <c r="W113" s="29">
        <f t="shared" si="44"/>
        <v>9.375E-2</v>
      </c>
      <c r="X113" s="29">
        <f t="shared" si="45"/>
        <v>2.772520257881351</v>
      </c>
      <c r="Y113" s="29">
        <f t="shared" si="46"/>
        <v>8.3175607736440532E-2</v>
      </c>
      <c r="Z113" s="30">
        <f>IF(S113="",0,VLOOKUP(S113,[1]!Costo_Twist,2,FALSE)*W113)</f>
        <v>6.3612606085696539</v>
      </c>
      <c r="AA113" s="31" t="s">
        <v>74</v>
      </c>
      <c r="AB113" s="31"/>
      <c r="AC113" s="31">
        <v>0.5</v>
      </c>
      <c r="AD113" s="34">
        <f t="shared" si="47"/>
        <v>0.5</v>
      </c>
      <c r="AE113" s="33">
        <f t="shared" si="48"/>
        <v>1.0416666666666666E-2</v>
      </c>
      <c r="AF113" s="33">
        <f t="shared" si="49"/>
        <v>0.30805780643126124</v>
      </c>
      <c r="AG113" s="33">
        <f t="shared" si="50"/>
        <v>9.2417341929378373E-3</v>
      </c>
      <c r="AH113" s="34">
        <f>IF(AA113="",0,VLOOKUP(AA113,[1]!Costo_Twist,2,FALSE)*AE113)</f>
        <v>1.2449606213837221</v>
      </c>
      <c r="AI113" s="35" t="s">
        <v>67</v>
      </c>
      <c r="AJ113" s="35"/>
      <c r="AK113" s="35">
        <v>0.5</v>
      </c>
      <c r="AL113" s="35">
        <f t="shared" si="51"/>
        <v>0.5</v>
      </c>
      <c r="AM113" s="29">
        <f t="shared" si="52"/>
        <v>1.0416666666666666E-2</v>
      </c>
      <c r="AN113" s="29">
        <f t="shared" si="53"/>
        <v>0.30805780643126124</v>
      </c>
      <c r="AO113" s="29">
        <f t="shared" si="54"/>
        <v>9.2417341929378373E-3</v>
      </c>
      <c r="AP113" s="30">
        <f>IF(AI113="",0,VLOOKUP(AI113,[1]!Costo_Twist,2,FALSE)*AM113)</f>
        <v>2.1109205429221989</v>
      </c>
      <c r="AQ113" s="42"/>
      <c r="AR113" s="42"/>
      <c r="AS113" s="42"/>
      <c r="AT113" s="42">
        <f t="shared" si="55"/>
        <v>0</v>
      </c>
      <c r="AU113" s="43">
        <f t="shared" si="56"/>
        <v>0</v>
      </c>
      <c r="AV113" s="43">
        <f t="shared" si="57"/>
        <v>0</v>
      </c>
      <c r="AW113" s="43">
        <f t="shared" si="58"/>
        <v>0</v>
      </c>
      <c r="AX113" s="44">
        <f>IF(AQ113="",0,VLOOKUP(AQ113,[1]!Costo_Twist,2,FALSE)*AU113)</f>
        <v>0</v>
      </c>
      <c r="AY113" s="36">
        <f t="shared" si="59"/>
        <v>9.7171417728755749</v>
      </c>
      <c r="AZ113" s="41">
        <f t="shared" si="60"/>
        <v>0.11458333333333334</v>
      </c>
      <c r="BA113" s="37">
        <f t="shared" si="61"/>
        <v>128.11458333333334</v>
      </c>
      <c r="BB113" s="37" t="str">
        <f t="shared" si="62"/>
        <v>ok</v>
      </c>
      <c r="BC113" s="37" t="str">
        <f t="shared" si="63"/>
        <v>ok</v>
      </c>
      <c r="BE113" s="11" t="b">
        <f t="shared" si="64"/>
        <v>0</v>
      </c>
      <c r="BF113" s="11" t="b">
        <f t="shared" si="65"/>
        <v>0</v>
      </c>
      <c r="BG113" s="11" t="b">
        <f t="shared" si="66"/>
        <v>0</v>
      </c>
      <c r="BH113" s="11" t="b">
        <f t="shared" si="67"/>
        <v>0</v>
      </c>
      <c r="BI113" s="11" t="b">
        <f t="shared" si="68"/>
        <v>0</v>
      </c>
      <c r="BJ113" s="11">
        <f t="shared" si="69"/>
        <v>2.772520257881351</v>
      </c>
      <c r="BK113" s="11" t="b">
        <f t="shared" si="70"/>
        <v>0</v>
      </c>
      <c r="BL113" s="11" t="b">
        <f t="shared" si="71"/>
        <v>0</v>
      </c>
      <c r="BM113" s="11" t="b">
        <f t="shared" si="72"/>
        <v>0</v>
      </c>
      <c r="BN113" s="11" t="b">
        <f t="shared" si="73"/>
        <v>0</v>
      </c>
      <c r="BO113" s="11" t="b">
        <f t="shared" si="74"/>
        <v>0</v>
      </c>
      <c r="BP113" s="11" t="b">
        <f t="shared" si="75"/>
        <v>0</v>
      </c>
      <c r="BQ113" s="11">
        <f t="shared" si="76"/>
        <v>0.30805780643126124</v>
      </c>
      <c r="BR113" s="11">
        <f t="shared" si="77"/>
        <v>0.30805780643126124</v>
      </c>
    </row>
    <row r="114" spans="1:70" s="5" customFormat="1" ht="12.75" customHeight="1" x14ac:dyDescent="0.7">
      <c r="A114" s="24" t="s">
        <v>2393</v>
      </c>
      <c r="B114" s="25" t="s">
        <v>2394</v>
      </c>
      <c r="C114" s="24" t="s">
        <v>84</v>
      </c>
      <c r="D114" s="26" t="s">
        <v>41</v>
      </c>
      <c r="E114" s="24" t="s">
        <v>2610</v>
      </c>
      <c r="F114" s="24" t="s">
        <v>2610</v>
      </c>
      <c r="G114" s="62" t="s">
        <v>157</v>
      </c>
      <c r="H114" s="16">
        <v>230</v>
      </c>
      <c r="I114" s="16">
        <v>226</v>
      </c>
      <c r="J114" s="16">
        <v>212</v>
      </c>
      <c r="K114" s="26"/>
      <c r="L114" s="26"/>
      <c r="M114" s="26"/>
      <c r="N114" s="26"/>
      <c r="O114" s="40"/>
      <c r="P114" s="61" t="s">
        <v>79</v>
      </c>
      <c r="Q114" s="32">
        <v>128</v>
      </c>
      <c r="R114" s="60">
        <f t="shared" si="42"/>
        <v>0</v>
      </c>
      <c r="S114" s="27" t="s">
        <v>64</v>
      </c>
      <c r="T114" s="27"/>
      <c r="U114" s="28">
        <v>1.5</v>
      </c>
      <c r="V114" s="30">
        <f t="shared" si="43"/>
        <v>1.5</v>
      </c>
      <c r="W114" s="29">
        <f t="shared" si="44"/>
        <v>3.125E-2</v>
      </c>
      <c r="X114" s="29">
        <f t="shared" si="45"/>
        <v>0.92417341929378372</v>
      </c>
      <c r="Y114" s="29">
        <f t="shared" si="46"/>
        <v>2.7725202578813512E-2</v>
      </c>
      <c r="Z114" s="30">
        <f>IF(S114="",0,VLOOKUP(S114,[1]!Costo_Twist,2,FALSE)*W114)</f>
        <v>3.880186001123695</v>
      </c>
      <c r="AA114" s="31" t="s">
        <v>68</v>
      </c>
      <c r="AB114" s="31"/>
      <c r="AC114" s="31" t="s">
        <v>2420</v>
      </c>
      <c r="AD114" s="34">
        <f t="shared" si="47"/>
        <v>25</v>
      </c>
      <c r="AE114" s="33">
        <f t="shared" si="48"/>
        <v>0.52083333333333337</v>
      </c>
      <c r="AF114" s="33">
        <f t="shared" si="49"/>
        <v>15.402890321563063</v>
      </c>
      <c r="AG114" s="33">
        <f t="shared" si="50"/>
        <v>0.46208670964689191</v>
      </c>
      <c r="AH114" s="34">
        <f>IF(AA114="",0,VLOOKUP(AA114,[1]!Costo_Twist,2,FALSE)*AE114)</f>
        <v>35.340336714275857</v>
      </c>
      <c r="AI114" s="35" t="s">
        <v>72</v>
      </c>
      <c r="AJ114" s="35"/>
      <c r="AK114" s="35">
        <v>1.5</v>
      </c>
      <c r="AL114" s="35">
        <f t="shared" si="51"/>
        <v>1.5</v>
      </c>
      <c r="AM114" s="29">
        <f t="shared" si="52"/>
        <v>3.125E-2</v>
      </c>
      <c r="AN114" s="29">
        <f t="shared" si="53"/>
        <v>0.92417341929378372</v>
      </c>
      <c r="AO114" s="29">
        <f t="shared" si="54"/>
        <v>2.7725202578813512E-2</v>
      </c>
      <c r="AP114" s="30">
        <f>IF(AI114="",0,VLOOKUP(AI114,[1]!Costo_Twist,2,FALSE)*AM114)</f>
        <v>6.3750665345831976</v>
      </c>
      <c r="AQ114" s="42"/>
      <c r="AR114" s="42"/>
      <c r="AS114" s="42"/>
      <c r="AT114" s="42">
        <f t="shared" si="55"/>
        <v>0</v>
      </c>
      <c r="AU114" s="43">
        <f t="shared" si="56"/>
        <v>0</v>
      </c>
      <c r="AV114" s="43">
        <f t="shared" si="57"/>
        <v>0</v>
      </c>
      <c r="AW114" s="43">
        <f t="shared" si="58"/>
        <v>0</v>
      </c>
      <c r="AX114" s="44">
        <f>IF(AQ114="",0,VLOOKUP(AQ114,[1]!Costo_Twist,2,FALSE)*AU114)</f>
        <v>0</v>
      </c>
      <c r="AY114" s="36">
        <f t="shared" si="59"/>
        <v>45.595589249982751</v>
      </c>
      <c r="AZ114" s="41">
        <f t="shared" si="60"/>
        <v>0.58333333333333337</v>
      </c>
      <c r="BA114" s="37">
        <f t="shared" si="61"/>
        <v>128.58333333333334</v>
      </c>
      <c r="BB114" s="37" t="str">
        <f t="shared" si="62"/>
        <v>ok</v>
      </c>
      <c r="BC114" s="37" t="str">
        <f t="shared" si="63"/>
        <v>ok</v>
      </c>
      <c r="BE114" s="11" t="b">
        <f t="shared" si="64"/>
        <v>0</v>
      </c>
      <c r="BF114" s="11" t="b">
        <f t="shared" si="65"/>
        <v>0</v>
      </c>
      <c r="BG114" s="11" t="b">
        <f t="shared" si="66"/>
        <v>0</v>
      </c>
      <c r="BH114" s="11" t="b">
        <f t="shared" si="67"/>
        <v>0</v>
      </c>
      <c r="BI114" s="11" t="b">
        <f t="shared" si="68"/>
        <v>0</v>
      </c>
      <c r="BJ114" s="11">
        <f t="shared" si="69"/>
        <v>15.402890321563063</v>
      </c>
      <c r="BK114" s="11" t="b">
        <f t="shared" si="70"/>
        <v>0</v>
      </c>
      <c r="BL114" s="11">
        <f t="shared" si="71"/>
        <v>0.92417341929378372</v>
      </c>
      <c r="BM114" s="11" t="b">
        <f t="shared" si="72"/>
        <v>0</v>
      </c>
      <c r="BN114" s="11">
        <f t="shared" si="73"/>
        <v>0.92417341929378372</v>
      </c>
      <c r="BO114" s="11" t="b">
        <f t="shared" si="74"/>
        <v>0</v>
      </c>
      <c r="BP114" s="11" t="b">
        <f t="shared" si="75"/>
        <v>0</v>
      </c>
      <c r="BQ114" s="11" t="b">
        <f t="shared" si="76"/>
        <v>0</v>
      </c>
      <c r="BR114" s="11" t="b">
        <f t="shared" si="77"/>
        <v>0</v>
      </c>
    </row>
    <row r="115" spans="1:70" s="5" customFormat="1" ht="12.75" customHeight="1" x14ac:dyDescent="0.7">
      <c r="A115" s="24" t="s">
        <v>2393</v>
      </c>
      <c r="B115" s="25" t="s">
        <v>2394</v>
      </c>
      <c r="C115" s="24" t="s">
        <v>84</v>
      </c>
      <c r="D115" s="26" t="s">
        <v>41</v>
      </c>
      <c r="E115" s="24" t="s">
        <v>2610</v>
      </c>
      <c r="F115" s="24" t="s">
        <v>2610</v>
      </c>
      <c r="G115" s="62" t="s">
        <v>158</v>
      </c>
      <c r="H115" s="16">
        <v>241</v>
      </c>
      <c r="I115" s="16">
        <v>242</v>
      </c>
      <c r="J115" s="16">
        <v>231</v>
      </c>
      <c r="K115" s="26"/>
      <c r="L115" s="26"/>
      <c r="M115" s="26"/>
      <c r="N115" s="26"/>
      <c r="O115" s="40"/>
      <c r="P115" s="61" t="s">
        <v>79</v>
      </c>
      <c r="Q115" s="32">
        <v>128</v>
      </c>
      <c r="R115" s="60">
        <f t="shared" si="42"/>
        <v>0</v>
      </c>
      <c r="S115" s="27" t="s">
        <v>64</v>
      </c>
      <c r="T115" s="27"/>
      <c r="U115" s="28" t="s">
        <v>2396</v>
      </c>
      <c r="V115" s="30">
        <f t="shared" si="43"/>
        <v>3</v>
      </c>
      <c r="W115" s="29">
        <f t="shared" si="44"/>
        <v>6.25E-2</v>
      </c>
      <c r="X115" s="29">
        <f t="shared" si="45"/>
        <v>1.8483468385875674</v>
      </c>
      <c r="Y115" s="29">
        <f t="shared" si="46"/>
        <v>5.5450405157627024E-2</v>
      </c>
      <c r="Z115" s="30">
        <f>IF(S115="",0,VLOOKUP(S115,[1]!Costo_Twist,2,FALSE)*W115)</f>
        <v>7.7603720022473901</v>
      </c>
      <c r="AA115" s="31" t="s">
        <v>69</v>
      </c>
      <c r="AB115" s="31"/>
      <c r="AC115" s="31">
        <v>0.5</v>
      </c>
      <c r="AD115" s="34">
        <f t="shared" si="47"/>
        <v>0.5</v>
      </c>
      <c r="AE115" s="33">
        <f t="shared" si="48"/>
        <v>1.0416666666666666E-2</v>
      </c>
      <c r="AF115" s="33">
        <f t="shared" si="49"/>
        <v>0.30805780643126124</v>
      </c>
      <c r="AG115" s="33">
        <f t="shared" si="50"/>
        <v>9.2417341929378373E-3</v>
      </c>
      <c r="AH115" s="34">
        <f>IF(AA115="",0,VLOOKUP(AA115,[1]!Costo_Twist,2,FALSE)*AE115)</f>
        <v>1.9156908261130987</v>
      </c>
      <c r="AI115" s="35" t="s">
        <v>65</v>
      </c>
      <c r="AJ115" s="35"/>
      <c r="AK115" s="35">
        <v>2.5</v>
      </c>
      <c r="AL115" s="35">
        <f t="shared" si="51"/>
        <v>2.5</v>
      </c>
      <c r="AM115" s="29">
        <f t="shared" si="52"/>
        <v>5.2083333333333336E-2</v>
      </c>
      <c r="AN115" s="29">
        <f t="shared" si="53"/>
        <v>1.5402890321563063</v>
      </c>
      <c r="AO115" s="29">
        <f t="shared" si="54"/>
        <v>4.620867096468919E-2</v>
      </c>
      <c r="AP115" s="30">
        <f>IF(AI115="",0,VLOOKUP(AI115,[1]!Costo_Twist,2,FALSE)*AM115)</f>
        <v>7.6261569624744965</v>
      </c>
      <c r="AQ115" s="42"/>
      <c r="AR115" s="42"/>
      <c r="AS115" s="42"/>
      <c r="AT115" s="42">
        <f t="shared" si="55"/>
        <v>0</v>
      </c>
      <c r="AU115" s="43">
        <f t="shared" si="56"/>
        <v>0</v>
      </c>
      <c r="AV115" s="43">
        <f t="shared" si="57"/>
        <v>0</v>
      </c>
      <c r="AW115" s="43">
        <f t="shared" si="58"/>
        <v>0</v>
      </c>
      <c r="AX115" s="44">
        <f>IF(AQ115="",0,VLOOKUP(AQ115,[1]!Costo_Twist,2,FALSE)*AU115)</f>
        <v>0</v>
      </c>
      <c r="AY115" s="36">
        <f t="shared" si="59"/>
        <v>17.302219790834986</v>
      </c>
      <c r="AZ115" s="41">
        <f t="shared" si="60"/>
        <v>0.125</v>
      </c>
      <c r="BA115" s="37">
        <f t="shared" si="61"/>
        <v>128.125</v>
      </c>
      <c r="BB115" s="37" t="str">
        <f t="shared" si="62"/>
        <v>ok</v>
      </c>
      <c r="BC115" s="37" t="str">
        <f t="shared" si="63"/>
        <v>ok</v>
      </c>
      <c r="BE115" s="11" t="b">
        <f t="shared" si="64"/>
        <v>0</v>
      </c>
      <c r="BF115" s="11" t="b">
        <f t="shared" si="65"/>
        <v>0</v>
      </c>
      <c r="BG115" s="11">
        <f t="shared" si="66"/>
        <v>0.30805780643126124</v>
      </c>
      <c r="BH115" s="11" t="b">
        <f t="shared" si="67"/>
        <v>0</v>
      </c>
      <c r="BI115" s="11" t="b">
        <f t="shared" si="68"/>
        <v>0</v>
      </c>
      <c r="BJ115" s="11" t="b">
        <f t="shared" si="69"/>
        <v>0</v>
      </c>
      <c r="BK115" s="11" t="b">
        <f t="shared" si="70"/>
        <v>0</v>
      </c>
      <c r="BL115" s="11">
        <f t="shared" si="71"/>
        <v>1.8483468385875674</v>
      </c>
      <c r="BM115" s="11">
        <f t="shared" si="72"/>
        <v>1.5402890321563063</v>
      </c>
      <c r="BN115" s="11" t="b">
        <f t="shared" si="73"/>
        <v>0</v>
      </c>
      <c r="BO115" s="11" t="b">
        <f t="shared" si="74"/>
        <v>0</v>
      </c>
      <c r="BP115" s="11" t="b">
        <f t="shared" si="75"/>
        <v>0</v>
      </c>
      <c r="BQ115" s="11" t="b">
        <f t="shared" si="76"/>
        <v>0</v>
      </c>
      <c r="BR115" s="11" t="b">
        <f t="shared" si="77"/>
        <v>0</v>
      </c>
    </row>
    <row r="116" spans="1:70" s="5" customFormat="1" ht="12.75" customHeight="1" x14ac:dyDescent="0.7">
      <c r="A116" s="24" t="s">
        <v>2393</v>
      </c>
      <c r="B116" s="25" t="s">
        <v>2394</v>
      </c>
      <c r="C116" s="24" t="s">
        <v>84</v>
      </c>
      <c r="D116" s="26" t="s">
        <v>41</v>
      </c>
      <c r="E116" s="24" t="s">
        <v>2610</v>
      </c>
      <c r="F116" s="24" t="s">
        <v>2610</v>
      </c>
      <c r="G116" s="62" t="s">
        <v>159</v>
      </c>
      <c r="H116" s="16">
        <v>242</v>
      </c>
      <c r="I116" s="16">
        <v>246</v>
      </c>
      <c r="J116" s="16">
        <v>238</v>
      </c>
      <c r="K116" s="26"/>
      <c r="L116" s="26"/>
      <c r="M116" s="26"/>
      <c r="N116" s="26"/>
      <c r="O116" s="40"/>
      <c r="P116" s="61" t="s">
        <v>79</v>
      </c>
      <c r="Q116" s="32">
        <v>128</v>
      </c>
      <c r="R116" s="60">
        <f t="shared" si="42"/>
        <v>0</v>
      </c>
      <c r="S116" s="27" t="s">
        <v>64</v>
      </c>
      <c r="T116" s="27"/>
      <c r="U116" s="28" t="s">
        <v>2397</v>
      </c>
      <c r="V116" s="30">
        <f t="shared" si="43"/>
        <v>2</v>
      </c>
      <c r="W116" s="29">
        <f t="shared" si="44"/>
        <v>4.1666666666666664E-2</v>
      </c>
      <c r="X116" s="29">
        <f t="shared" si="45"/>
        <v>1.232231225725045</v>
      </c>
      <c r="Y116" s="29">
        <f t="shared" si="46"/>
        <v>3.6966936771751349E-2</v>
      </c>
      <c r="Z116" s="30">
        <f>IF(S116="",0,VLOOKUP(S116,[1]!Costo_Twist,2,FALSE)*W116)</f>
        <v>5.1735813348315931</v>
      </c>
      <c r="AA116" s="31" t="s">
        <v>69</v>
      </c>
      <c r="AB116" s="31"/>
      <c r="AC116" s="31">
        <v>1.5</v>
      </c>
      <c r="AD116" s="34">
        <f t="shared" si="47"/>
        <v>1.5</v>
      </c>
      <c r="AE116" s="33">
        <f t="shared" si="48"/>
        <v>3.125E-2</v>
      </c>
      <c r="AF116" s="33">
        <f t="shared" si="49"/>
        <v>0.92417341929378372</v>
      </c>
      <c r="AG116" s="33">
        <f t="shared" si="50"/>
        <v>2.7725202578813512E-2</v>
      </c>
      <c r="AH116" s="34">
        <f>IF(AA116="",0,VLOOKUP(AA116,[1]!Costo_Twist,2,FALSE)*AE116)</f>
        <v>5.7470724783392964</v>
      </c>
      <c r="AI116" s="35"/>
      <c r="AJ116" s="35"/>
      <c r="AK116" s="35"/>
      <c r="AL116" s="35">
        <f t="shared" si="51"/>
        <v>0</v>
      </c>
      <c r="AM116" s="29">
        <f t="shared" si="52"/>
        <v>0</v>
      </c>
      <c r="AN116" s="29">
        <f t="shared" si="53"/>
        <v>0</v>
      </c>
      <c r="AO116" s="29">
        <f t="shared" si="54"/>
        <v>0</v>
      </c>
      <c r="AP116" s="30">
        <f>IF(AI116="",0,VLOOKUP(AI116,[1]!Costo_Twist,2,FALSE)*AM116)</f>
        <v>0</v>
      </c>
      <c r="AQ116" s="42"/>
      <c r="AR116" s="42"/>
      <c r="AS116" s="42"/>
      <c r="AT116" s="42">
        <f t="shared" si="55"/>
        <v>0</v>
      </c>
      <c r="AU116" s="43">
        <f t="shared" si="56"/>
        <v>0</v>
      </c>
      <c r="AV116" s="43">
        <f t="shared" si="57"/>
        <v>0</v>
      </c>
      <c r="AW116" s="43">
        <f t="shared" si="58"/>
        <v>0</v>
      </c>
      <c r="AX116" s="44">
        <f>IF(AQ116="",0,VLOOKUP(AQ116,[1]!Costo_Twist,2,FALSE)*AU116)</f>
        <v>0</v>
      </c>
      <c r="AY116" s="36">
        <f t="shared" si="59"/>
        <v>10.92065381317089</v>
      </c>
      <c r="AZ116" s="41">
        <f t="shared" si="60"/>
        <v>7.2916666666666657E-2</v>
      </c>
      <c r="BA116" s="37">
        <f t="shared" si="61"/>
        <v>128.07291666666666</v>
      </c>
      <c r="BB116" s="37" t="str">
        <f t="shared" si="62"/>
        <v>ok</v>
      </c>
      <c r="BC116" s="37" t="str">
        <f t="shared" si="63"/>
        <v>ok</v>
      </c>
      <c r="BE116" s="11" t="b">
        <f t="shared" si="64"/>
        <v>0</v>
      </c>
      <c r="BF116" s="11" t="b">
        <f t="shared" si="65"/>
        <v>0</v>
      </c>
      <c r="BG116" s="11">
        <f t="shared" si="66"/>
        <v>0.92417341929378372</v>
      </c>
      <c r="BH116" s="11" t="b">
        <f t="shared" si="67"/>
        <v>0</v>
      </c>
      <c r="BI116" s="11" t="b">
        <f t="shared" si="68"/>
        <v>0</v>
      </c>
      <c r="BJ116" s="11" t="b">
        <f t="shared" si="69"/>
        <v>0</v>
      </c>
      <c r="BK116" s="11" t="b">
        <f t="shared" si="70"/>
        <v>0</v>
      </c>
      <c r="BL116" s="11">
        <f t="shared" si="71"/>
        <v>1.232231225725045</v>
      </c>
      <c r="BM116" s="11" t="b">
        <f t="shared" si="72"/>
        <v>0</v>
      </c>
      <c r="BN116" s="11" t="b">
        <f t="shared" si="73"/>
        <v>0</v>
      </c>
      <c r="BO116" s="11" t="b">
        <f t="shared" si="74"/>
        <v>0</v>
      </c>
      <c r="BP116" s="11" t="b">
        <f t="shared" si="75"/>
        <v>0</v>
      </c>
      <c r="BQ116" s="11" t="b">
        <f t="shared" si="76"/>
        <v>0</v>
      </c>
      <c r="BR116" s="11" t="b">
        <f t="shared" si="77"/>
        <v>0</v>
      </c>
    </row>
    <row r="117" spans="1:70" s="5" customFormat="1" ht="12.75" customHeight="1" x14ac:dyDescent="0.7">
      <c r="A117" s="24" t="s">
        <v>2393</v>
      </c>
      <c r="B117" s="25" t="s">
        <v>2394</v>
      </c>
      <c r="C117" s="24" t="s">
        <v>84</v>
      </c>
      <c r="D117" s="26" t="s">
        <v>41</v>
      </c>
      <c r="E117" s="24" t="s">
        <v>2610</v>
      </c>
      <c r="F117" s="24" t="s">
        <v>2610</v>
      </c>
      <c r="G117" s="62" t="s">
        <v>160</v>
      </c>
      <c r="H117" s="16">
        <v>233</v>
      </c>
      <c r="I117" s="16">
        <v>232</v>
      </c>
      <c r="J117" s="16">
        <v>216</v>
      </c>
      <c r="K117" s="26"/>
      <c r="L117" s="26"/>
      <c r="M117" s="26"/>
      <c r="N117" s="26"/>
      <c r="O117" s="40"/>
      <c r="P117" s="61" t="s">
        <v>79</v>
      </c>
      <c r="Q117" s="32">
        <v>128</v>
      </c>
      <c r="R117" s="60">
        <f t="shared" si="42"/>
        <v>0</v>
      </c>
      <c r="S117" s="27" t="s">
        <v>64</v>
      </c>
      <c r="T117" s="27"/>
      <c r="U117" s="28">
        <v>5.5</v>
      </c>
      <c r="V117" s="30">
        <f t="shared" si="43"/>
        <v>5.5</v>
      </c>
      <c r="W117" s="29">
        <f t="shared" si="44"/>
        <v>0.11458333333333333</v>
      </c>
      <c r="X117" s="29">
        <f t="shared" si="45"/>
        <v>3.3886358707438737</v>
      </c>
      <c r="Y117" s="29">
        <f t="shared" si="46"/>
        <v>0.10165907612231621</v>
      </c>
      <c r="Z117" s="30">
        <f>IF(S117="",0,VLOOKUP(S117,[1]!Costo_Twist,2,FALSE)*W117)</f>
        <v>14.227348670786881</v>
      </c>
      <c r="AA117" s="31" t="s">
        <v>72</v>
      </c>
      <c r="AB117" s="31"/>
      <c r="AC117" s="31">
        <v>0.5</v>
      </c>
      <c r="AD117" s="34">
        <f t="shared" si="47"/>
        <v>0.5</v>
      </c>
      <c r="AE117" s="33">
        <f t="shared" si="48"/>
        <v>1.0416666666666666E-2</v>
      </c>
      <c r="AF117" s="33">
        <f t="shared" si="49"/>
        <v>0.30805780643126124</v>
      </c>
      <c r="AG117" s="33">
        <f t="shared" si="50"/>
        <v>9.2417341929378373E-3</v>
      </c>
      <c r="AH117" s="34">
        <f>IF(AA117="",0,VLOOKUP(AA117,[1]!Costo_Twist,2,FALSE)*AE117)</f>
        <v>2.1250221781943992</v>
      </c>
      <c r="AI117" s="35" t="s">
        <v>65</v>
      </c>
      <c r="AJ117" s="35"/>
      <c r="AK117" s="35">
        <v>6.5</v>
      </c>
      <c r="AL117" s="35">
        <f t="shared" si="51"/>
        <v>6.5</v>
      </c>
      <c r="AM117" s="29">
        <f t="shared" si="52"/>
        <v>0.13541666666666666</v>
      </c>
      <c r="AN117" s="29">
        <f t="shared" si="53"/>
        <v>4.0047514836063955</v>
      </c>
      <c r="AO117" s="29">
        <f t="shared" si="54"/>
        <v>0.12014254450819187</v>
      </c>
      <c r="AP117" s="30">
        <f>IF(AI117="",0,VLOOKUP(AI117,[1]!Costo_Twist,2,FALSE)*AM117)</f>
        <v>19.828008102433689</v>
      </c>
      <c r="AQ117" s="42"/>
      <c r="AR117" s="42"/>
      <c r="AS117" s="42"/>
      <c r="AT117" s="42">
        <f t="shared" si="55"/>
        <v>0</v>
      </c>
      <c r="AU117" s="43">
        <f t="shared" si="56"/>
        <v>0</v>
      </c>
      <c r="AV117" s="43">
        <f t="shared" si="57"/>
        <v>0</v>
      </c>
      <c r="AW117" s="43">
        <f t="shared" si="58"/>
        <v>0</v>
      </c>
      <c r="AX117" s="44">
        <f>IF(AQ117="",0,VLOOKUP(AQ117,[1]!Costo_Twist,2,FALSE)*AU117)</f>
        <v>0</v>
      </c>
      <c r="AY117" s="36">
        <f t="shared" si="59"/>
        <v>36.180378951414966</v>
      </c>
      <c r="AZ117" s="41">
        <f t="shared" si="60"/>
        <v>0.26041666666666663</v>
      </c>
      <c r="BA117" s="37">
        <f t="shared" si="61"/>
        <v>128.26041666666666</v>
      </c>
      <c r="BB117" s="37" t="str">
        <f t="shared" si="62"/>
        <v>ok</v>
      </c>
      <c r="BC117" s="37" t="str">
        <f t="shared" si="63"/>
        <v>ok</v>
      </c>
      <c r="BE117" s="11" t="b">
        <f t="shared" si="64"/>
        <v>0</v>
      </c>
      <c r="BF117" s="11" t="b">
        <f t="shared" si="65"/>
        <v>0</v>
      </c>
      <c r="BG117" s="11" t="b">
        <f t="shared" si="66"/>
        <v>0</v>
      </c>
      <c r="BH117" s="11" t="b">
        <f t="shared" si="67"/>
        <v>0</v>
      </c>
      <c r="BI117" s="11" t="b">
        <f t="shared" si="68"/>
        <v>0</v>
      </c>
      <c r="BJ117" s="11" t="b">
        <f t="shared" si="69"/>
        <v>0</v>
      </c>
      <c r="BK117" s="11" t="b">
        <f t="shared" si="70"/>
        <v>0</v>
      </c>
      <c r="BL117" s="11">
        <f t="shared" si="71"/>
        <v>3.3886358707438737</v>
      </c>
      <c r="BM117" s="11">
        <f t="shared" si="72"/>
        <v>4.0047514836063955</v>
      </c>
      <c r="BN117" s="11">
        <f t="shared" si="73"/>
        <v>0.30805780643126124</v>
      </c>
      <c r="BO117" s="11" t="b">
        <f t="shared" si="74"/>
        <v>0</v>
      </c>
      <c r="BP117" s="11" t="b">
        <f t="shared" si="75"/>
        <v>0</v>
      </c>
      <c r="BQ117" s="11" t="b">
        <f t="shared" si="76"/>
        <v>0</v>
      </c>
      <c r="BR117" s="11" t="b">
        <f t="shared" si="77"/>
        <v>0</v>
      </c>
    </row>
    <row r="118" spans="1:70" s="5" customFormat="1" ht="12.75" customHeight="1" x14ac:dyDescent="0.7">
      <c r="A118" s="24" t="s">
        <v>2393</v>
      </c>
      <c r="B118" s="25" t="s">
        <v>2394</v>
      </c>
      <c r="C118" s="24" t="s">
        <v>84</v>
      </c>
      <c r="D118" s="26" t="s">
        <v>41</v>
      </c>
      <c r="E118" s="24" t="s">
        <v>2610</v>
      </c>
      <c r="F118" s="24" t="s">
        <v>2610</v>
      </c>
      <c r="G118" s="62" t="s">
        <v>161</v>
      </c>
      <c r="H118" s="16">
        <v>238</v>
      </c>
      <c r="I118" s="16">
        <v>237</v>
      </c>
      <c r="J118" s="16">
        <v>219</v>
      </c>
      <c r="K118" s="26"/>
      <c r="L118" s="26"/>
      <c r="M118" s="26"/>
      <c r="N118" s="26"/>
      <c r="O118" s="40"/>
      <c r="P118" s="61" t="s">
        <v>79</v>
      </c>
      <c r="Q118" s="32">
        <v>128</v>
      </c>
      <c r="R118" s="60">
        <f t="shared" si="42"/>
        <v>0</v>
      </c>
      <c r="S118" s="27" t="s">
        <v>64</v>
      </c>
      <c r="T118" s="27"/>
      <c r="U118" s="28" t="s">
        <v>2398</v>
      </c>
      <c r="V118" s="30">
        <f t="shared" si="43"/>
        <v>4</v>
      </c>
      <c r="W118" s="29">
        <f t="shared" si="44"/>
        <v>8.3333333333333329E-2</v>
      </c>
      <c r="X118" s="29">
        <f t="shared" si="45"/>
        <v>2.4644624514500899</v>
      </c>
      <c r="Y118" s="29">
        <f t="shared" si="46"/>
        <v>7.3933873543502698E-2</v>
      </c>
      <c r="Z118" s="30">
        <f>IF(S118="",0,VLOOKUP(S118,[1]!Costo_Twist,2,FALSE)*W118)</f>
        <v>10.347162669663186</v>
      </c>
      <c r="AA118" s="31" t="s">
        <v>69</v>
      </c>
      <c r="AB118" s="31"/>
      <c r="AC118" s="31">
        <v>1.5</v>
      </c>
      <c r="AD118" s="34">
        <f t="shared" si="47"/>
        <v>1.5</v>
      </c>
      <c r="AE118" s="33">
        <f t="shared" si="48"/>
        <v>3.125E-2</v>
      </c>
      <c r="AF118" s="33">
        <f t="shared" si="49"/>
        <v>0.92417341929378372</v>
      </c>
      <c r="AG118" s="33">
        <f t="shared" si="50"/>
        <v>2.7725202578813512E-2</v>
      </c>
      <c r="AH118" s="34">
        <f>IF(AA118="",0,VLOOKUP(AA118,[1]!Costo_Twist,2,FALSE)*AE118)</f>
        <v>5.7470724783392964</v>
      </c>
      <c r="AI118" s="35" t="s">
        <v>65</v>
      </c>
      <c r="AJ118" s="35"/>
      <c r="AK118" s="35">
        <v>4.5</v>
      </c>
      <c r="AL118" s="35">
        <f t="shared" si="51"/>
        <v>4.5</v>
      </c>
      <c r="AM118" s="29">
        <f t="shared" si="52"/>
        <v>9.375E-2</v>
      </c>
      <c r="AN118" s="29">
        <f t="shared" si="53"/>
        <v>2.772520257881351</v>
      </c>
      <c r="AO118" s="29">
        <f t="shared" si="54"/>
        <v>8.3175607736440532E-2</v>
      </c>
      <c r="AP118" s="30">
        <f>IF(AI118="",0,VLOOKUP(AI118,[1]!Costo_Twist,2,FALSE)*AM118)</f>
        <v>13.727082532454093</v>
      </c>
      <c r="AQ118" s="42"/>
      <c r="AR118" s="42"/>
      <c r="AS118" s="42"/>
      <c r="AT118" s="42">
        <f t="shared" si="55"/>
        <v>0</v>
      </c>
      <c r="AU118" s="43">
        <f t="shared" si="56"/>
        <v>0</v>
      </c>
      <c r="AV118" s="43">
        <f t="shared" si="57"/>
        <v>0</v>
      </c>
      <c r="AW118" s="43">
        <f t="shared" si="58"/>
        <v>0</v>
      </c>
      <c r="AX118" s="44">
        <f>IF(AQ118="",0,VLOOKUP(AQ118,[1]!Costo_Twist,2,FALSE)*AU118)</f>
        <v>0</v>
      </c>
      <c r="AY118" s="36">
        <f t="shared" si="59"/>
        <v>29.821317680456573</v>
      </c>
      <c r="AZ118" s="41">
        <f t="shared" si="60"/>
        <v>0.20833333333333331</v>
      </c>
      <c r="BA118" s="37">
        <f t="shared" si="61"/>
        <v>128.20833333333334</v>
      </c>
      <c r="BB118" s="37" t="str">
        <f t="shared" si="62"/>
        <v>ok</v>
      </c>
      <c r="BC118" s="37" t="str">
        <f t="shared" si="63"/>
        <v>ok</v>
      </c>
      <c r="BE118" s="11" t="b">
        <f t="shared" si="64"/>
        <v>0</v>
      </c>
      <c r="BF118" s="11" t="b">
        <f t="shared" si="65"/>
        <v>0</v>
      </c>
      <c r="BG118" s="11">
        <f t="shared" si="66"/>
        <v>0.92417341929378372</v>
      </c>
      <c r="BH118" s="11" t="b">
        <f t="shared" si="67"/>
        <v>0</v>
      </c>
      <c r="BI118" s="11" t="b">
        <f t="shared" si="68"/>
        <v>0</v>
      </c>
      <c r="BJ118" s="11" t="b">
        <f t="shared" si="69"/>
        <v>0</v>
      </c>
      <c r="BK118" s="11" t="b">
        <f t="shared" si="70"/>
        <v>0</v>
      </c>
      <c r="BL118" s="11">
        <f t="shared" si="71"/>
        <v>2.4644624514500899</v>
      </c>
      <c r="BM118" s="11">
        <f t="shared" si="72"/>
        <v>2.772520257881351</v>
      </c>
      <c r="BN118" s="11" t="b">
        <f t="shared" si="73"/>
        <v>0</v>
      </c>
      <c r="BO118" s="11" t="b">
        <f t="shared" si="74"/>
        <v>0</v>
      </c>
      <c r="BP118" s="11" t="b">
        <f t="shared" si="75"/>
        <v>0</v>
      </c>
      <c r="BQ118" s="11" t="b">
        <f t="shared" si="76"/>
        <v>0</v>
      </c>
      <c r="BR118" s="11" t="b">
        <f t="shared" si="77"/>
        <v>0</v>
      </c>
    </row>
    <row r="119" spans="1:70" s="5" customFormat="1" ht="12.75" customHeight="1" x14ac:dyDescent="0.7">
      <c r="A119" s="24" t="s">
        <v>2393</v>
      </c>
      <c r="B119" s="25" t="s">
        <v>2394</v>
      </c>
      <c r="C119" s="24" t="s">
        <v>84</v>
      </c>
      <c r="D119" s="26" t="s">
        <v>41</v>
      </c>
      <c r="E119" s="24" t="s">
        <v>2610</v>
      </c>
      <c r="F119" s="24" t="s">
        <v>2610</v>
      </c>
      <c r="G119" s="62" t="s">
        <v>162</v>
      </c>
      <c r="H119" s="16">
        <v>250</v>
      </c>
      <c r="I119" s="16">
        <v>253</v>
      </c>
      <c r="J119" s="16">
        <v>239</v>
      </c>
      <c r="K119" s="26"/>
      <c r="L119" s="26"/>
      <c r="M119" s="26"/>
      <c r="N119" s="26"/>
      <c r="O119" s="40"/>
      <c r="P119" s="61" t="s">
        <v>79</v>
      </c>
      <c r="Q119" s="32">
        <v>128</v>
      </c>
      <c r="R119" s="60">
        <f t="shared" si="42"/>
        <v>0</v>
      </c>
      <c r="S119" s="27" t="s">
        <v>64</v>
      </c>
      <c r="T119" s="27"/>
      <c r="U119" s="28">
        <v>0.5</v>
      </c>
      <c r="V119" s="30">
        <f t="shared" si="43"/>
        <v>0.5</v>
      </c>
      <c r="W119" s="29">
        <f t="shared" si="44"/>
        <v>1.0416666666666666E-2</v>
      </c>
      <c r="X119" s="29">
        <f t="shared" si="45"/>
        <v>0.30805780643126124</v>
      </c>
      <c r="Y119" s="29">
        <f t="shared" si="46"/>
        <v>9.2417341929378373E-3</v>
      </c>
      <c r="Z119" s="30">
        <f>IF(S119="",0,VLOOKUP(S119,[1]!Costo_Twist,2,FALSE)*W119)</f>
        <v>1.2933953337078983</v>
      </c>
      <c r="AA119" s="31" t="s">
        <v>69</v>
      </c>
      <c r="AB119" s="31"/>
      <c r="AC119" s="31" t="s">
        <v>2396</v>
      </c>
      <c r="AD119" s="34">
        <f t="shared" si="47"/>
        <v>3</v>
      </c>
      <c r="AE119" s="33">
        <f t="shared" si="48"/>
        <v>6.25E-2</v>
      </c>
      <c r="AF119" s="33">
        <f t="shared" si="49"/>
        <v>1.8483468385875674</v>
      </c>
      <c r="AG119" s="33">
        <f t="shared" si="50"/>
        <v>5.5450405157627024E-2</v>
      </c>
      <c r="AH119" s="34">
        <f>IF(AA119="",0,VLOOKUP(AA119,[1]!Costo_Twist,2,FALSE)*AE119)</f>
        <v>11.494144956678593</v>
      </c>
      <c r="AI119" s="35"/>
      <c r="AJ119" s="35"/>
      <c r="AK119" s="35"/>
      <c r="AL119" s="35">
        <f t="shared" si="51"/>
        <v>0</v>
      </c>
      <c r="AM119" s="29">
        <f t="shared" si="52"/>
        <v>0</v>
      </c>
      <c r="AN119" s="29">
        <f t="shared" si="53"/>
        <v>0</v>
      </c>
      <c r="AO119" s="29">
        <f t="shared" si="54"/>
        <v>0</v>
      </c>
      <c r="AP119" s="30">
        <f>IF(AI119="",0,VLOOKUP(AI119,[1]!Costo_Twist,2,FALSE)*AM119)</f>
        <v>0</v>
      </c>
      <c r="AQ119" s="42"/>
      <c r="AR119" s="42"/>
      <c r="AS119" s="42"/>
      <c r="AT119" s="42">
        <f t="shared" si="55"/>
        <v>0</v>
      </c>
      <c r="AU119" s="43">
        <f t="shared" si="56"/>
        <v>0</v>
      </c>
      <c r="AV119" s="43">
        <f t="shared" si="57"/>
        <v>0</v>
      </c>
      <c r="AW119" s="43">
        <f t="shared" si="58"/>
        <v>0</v>
      </c>
      <c r="AX119" s="44">
        <f>IF(AQ119="",0,VLOOKUP(AQ119,[1]!Costo_Twist,2,FALSE)*AU119)</f>
        <v>0</v>
      </c>
      <c r="AY119" s="36">
        <f t="shared" si="59"/>
        <v>12.787540290386492</v>
      </c>
      <c r="AZ119" s="41">
        <f t="shared" si="60"/>
        <v>7.2916666666666671E-2</v>
      </c>
      <c r="BA119" s="37">
        <f t="shared" si="61"/>
        <v>128.07291666666666</v>
      </c>
      <c r="BB119" s="37" t="str">
        <f t="shared" si="62"/>
        <v>ok</v>
      </c>
      <c r="BC119" s="37" t="str">
        <f t="shared" si="63"/>
        <v>ok</v>
      </c>
      <c r="BE119" s="11" t="b">
        <f t="shared" si="64"/>
        <v>0</v>
      </c>
      <c r="BF119" s="11" t="b">
        <f t="shared" si="65"/>
        <v>0</v>
      </c>
      <c r="BG119" s="11">
        <f t="shared" si="66"/>
        <v>1.8483468385875674</v>
      </c>
      <c r="BH119" s="11" t="b">
        <f t="shared" si="67"/>
        <v>0</v>
      </c>
      <c r="BI119" s="11" t="b">
        <f t="shared" si="68"/>
        <v>0</v>
      </c>
      <c r="BJ119" s="11" t="b">
        <f t="shared" si="69"/>
        <v>0</v>
      </c>
      <c r="BK119" s="11" t="b">
        <f t="shared" si="70"/>
        <v>0</v>
      </c>
      <c r="BL119" s="11">
        <f t="shared" si="71"/>
        <v>0.30805780643126124</v>
      </c>
      <c r="BM119" s="11" t="b">
        <f t="shared" si="72"/>
        <v>0</v>
      </c>
      <c r="BN119" s="11" t="b">
        <f t="shared" si="73"/>
        <v>0</v>
      </c>
      <c r="BO119" s="11" t="b">
        <f t="shared" si="74"/>
        <v>0</v>
      </c>
      <c r="BP119" s="11" t="b">
        <f t="shared" si="75"/>
        <v>0</v>
      </c>
      <c r="BQ119" s="11" t="b">
        <f t="shared" si="76"/>
        <v>0</v>
      </c>
      <c r="BR119" s="11" t="b">
        <f t="shared" si="77"/>
        <v>0</v>
      </c>
    </row>
    <row r="120" spans="1:70" s="5" customFormat="1" ht="12.75" customHeight="1" x14ac:dyDescent="0.7">
      <c r="A120" s="24" t="s">
        <v>2393</v>
      </c>
      <c r="B120" s="25" t="s">
        <v>2394</v>
      </c>
      <c r="C120" s="24" t="s">
        <v>84</v>
      </c>
      <c r="D120" s="26" t="s">
        <v>41</v>
      </c>
      <c r="E120" s="24" t="s">
        <v>2610</v>
      </c>
      <c r="F120" s="24" t="s">
        <v>2610</v>
      </c>
      <c r="G120" s="62" t="s">
        <v>163</v>
      </c>
      <c r="H120" s="16">
        <v>236</v>
      </c>
      <c r="I120" s="16">
        <v>232</v>
      </c>
      <c r="J120" s="16">
        <v>211</v>
      </c>
      <c r="K120" s="26"/>
      <c r="L120" s="26"/>
      <c r="M120" s="26"/>
      <c r="N120" s="26"/>
      <c r="O120" s="40"/>
      <c r="P120" s="61" t="s">
        <v>79</v>
      </c>
      <c r="Q120" s="32">
        <v>128</v>
      </c>
      <c r="R120" s="60">
        <f t="shared" si="42"/>
        <v>0</v>
      </c>
      <c r="S120" s="27" t="s">
        <v>68</v>
      </c>
      <c r="T120" s="27"/>
      <c r="U120" s="28" t="s">
        <v>2402</v>
      </c>
      <c r="V120" s="30">
        <f t="shared" si="43"/>
        <v>19</v>
      </c>
      <c r="W120" s="29">
        <f t="shared" si="44"/>
        <v>0.39583333333333331</v>
      </c>
      <c r="X120" s="29">
        <f t="shared" si="45"/>
        <v>11.706196644387926</v>
      </c>
      <c r="Y120" s="29">
        <f t="shared" si="46"/>
        <v>0.3511858993316378</v>
      </c>
      <c r="Z120" s="30">
        <f>IF(S120="",0,VLOOKUP(S120,[1]!Costo_Twist,2,FALSE)*W120)</f>
        <v>26.858655902849648</v>
      </c>
      <c r="AA120" s="31" t="s">
        <v>67</v>
      </c>
      <c r="AB120" s="31"/>
      <c r="AC120" s="31">
        <v>1.5</v>
      </c>
      <c r="AD120" s="34">
        <f t="shared" si="47"/>
        <v>1.5</v>
      </c>
      <c r="AE120" s="33">
        <f t="shared" si="48"/>
        <v>3.125E-2</v>
      </c>
      <c r="AF120" s="33">
        <f t="shared" si="49"/>
        <v>0.92417341929378372</v>
      </c>
      <c r="AG120" s="33">
        <f t="shared" si="50"/>
        <v>2.7725202578813512E-2</v>
      </c>
      <c r="AH120" s="34">
        <f>IF(AA120="",0,VLOOKUP(AA120,[1]!Costo_Twist,2,FALSE)*AE120)</f>
        <v>6.3327616287665967</v>
      </c>
      <c r="AI120" s="35" t="s">
        <v>65</v>
      </c>
      <c r="AJ120" s="35"/>
      <c r="AK120" s="35" t="s">
        <v>2396</v>
      </c>
      <c r="AL120" s="35">
        <f t="shared" si="51"/>
        <v>3</v>
      </c>
      <c r="AM120" s="29">
        <f t="shared" si="52"/>
        <v>6.25E-2</v>
      </c>
      <c r="AN120" s="29">
        <f t="shared" si="53"/>
        <v>1.8483468385875674</v>
      </c>
      <c r="AO120" s="29">
        <f t="shared" si="54"/>
        <v>5.5450405157627024E-2</v>
      </c>
      <c r="AP120" s="30">
        <f>IF(AI120="",0,VLOOKUP(AI120,[1]!Costo_Twist,2,FALSE)*AM120)</f>
        <v>9.1513883549693951</v>
      </c>
      <c r="AQ120" s="42"/>
      <c r="AR120" s="42"/>
      <c r="AS120" s="42"/>
      <c r="AT120" s="42">
        <f t="shared" si="55"/>
        <v>0</v>
      </c>
      <c r="AU120" s="43">
        <f t="shared" si="56"/>
        <v>0</v>
      </c>
      <c r="AV120" s="43">
        <f t="shared" si="57"/>
        <v>0</v>
      </c>
      <c r="AW120" s="43">
        <f t="shared" si="58"/>
        <v>0</v>
      </c>
      <c r="AX120" s="44">
        <f>IF(AQ120="",0,VLOOKUP(AQ120,[1]!Costo_Twist,2,FALSE)*AU120)</f>
        <v>0</v>
      </c>
      <c r="AY120" s="36">
        <f t="shared" si="59"/>
        <v>42.342805886585637</v>
      </c>
      <c r="AZ120" s="41">
        <f t="shared" si="60"/>
        <v>0.48958333333333331</v>
      </c>
      <c r="BA120" s="37">
        <f t="shared" si="61"/>
        <v>128.48958333333334</v>
      </c>
      <c r="BB120" s="37" t="str">
        <f t="shared" si="62"/>
        <v>ok</v>
      </c>
      <c r="BC120" s="37" t="str">
        <f t="shared" si="63"/>
        <v>ok</v>
      </c>
      <c r="BE120" s="11" t="b">
        <f t="shared" si="64"/>
        <v>0</v>
      </c>
      <c r="BF120" s="11" t="b">
        <f t="shared" si="65"/>
        <v>0</v>
      </c>
      <c r="BG120" s="11" t="b">
        <f t="shared" si="66"/>
        <v>0</v>
      </c>
      <c r="BH120" s="11" t="b">
        <f t="shared" si="67"/>
        <v>0</v>
      </c>
      <c r="BI120" s="11" t="b">
        <f t="shared" si="68"/>
        <v>0</v>
      </c>
      <c r="BJ120" s="11">
        <f t="shared" si="69"/>
        <v>11.706196644387926</v>
      </c>
      <c r="BK120" s="11" t="b">
        <f t="shared" si="70"/>
        <v>0</v>
      </c>
      <c r="BL120" s="11" t="b">
        <f t="shared" si="71"/>
        <v>0</v>
      </c>
      <c r="BM120" s="11">
        <f t="shared" si="72"/>
        <v>1.8483468385875674</v>
      </c>
      <c r="BN120" s="11" t="b">
        <f t="shared" si="73"/>
        <v>0</v>
      </c>
      <c r="BO120" s="11" t="b">
        <f t="shared" si="74"/>
        <v>0</v>
      </c>
      <c r="BP120" s="11" t="b">
        <f t="shared" si="75"/>
        <v>0</v>
      </c>
      <c r="BQ120" s="11" t="b">
        <f t="shared" si="76"/>
        <v>0</v>
      </c>
      <c r="BR120" s="11">
        <f t="shared" si="77"/>
        <v>0.92417341929378372</v>
      </c>
    </row>
    <row r="121" spans="1:70" s="5" customFormat="1" ht="12.75" customHeight="1" x14ac:dyDescent="0.7">
      <c r="A121" s="24" t="s">
        <v>2393</v>
      </c>
      <c r="B121" s="25" t="s">
        <v>2394</v>
      </c>
      <c r="C121" s="24" t="s">
        <v>84</v>
      </c>
      <c r="D121" s="26" t="s">
        <v>41</v>
      </c>
      <c r="E121" s="24" t="s">
        <v>2610</v>
      </c>
      <c r="F121" s="24" t="s">
        <v>2610</v>
      </c>
      <c r="G121" s="62" t="s">
        <v>164</v>
      </c>
      <c r="H121" s="16">
        <v>241</v>
      </c>
      <c r="I121" s="16">
        <v>239</v>
      </c>
      <c r="J121" s="16">
        <v>219</v>
      </c>
      <c r="K121" s="26"/>
      <c r="L121" s="26"/>
      <c r="M121" s="26"/>
      <c r="N121" s="26"/>
      <c r="O121" s="40"/>
      <c r="P121" s="61" t="s">
        <v>79</v>
      </c>
      <c r="Q121" s="32">
        <v>128</v>
      </c>
      <c r="R121" s="60">
        <f t="shared" si="42"/>
        <v>0</v>
      </c>
      <c r="S121" s="27" t="s">
        <v>68</v>
      </c>
      <c r="T121" s="27"/>
      <c r="U121" s="28" t="s">
        <v>2403</v>
      </c>
      <c r="V121" s="30">
        <f t="shared" si="43"/>
        <v>13</v>
      </c>
      <c r="W121" s="29">
        <f t="shared" si="44"/>
        <v>0.27083333333333331</v>
      </c>
      <c r="X121" s="29">
        <f t="shared" si="45"/>
        <v>8.0095029672127911</v>
      </c>
      <c r="Y121" s="29">
        <f t="shared" si="46"/>
        <v>0.24028508901638373</v>
      </c>
      <c r="Z121" s="30">
        <f>IF(S121="",0,VLOOKUP(S121,[1]!Costo_Twist,2,FALSE)*W121)</f>
        <v>18.376975091423443</v>
      </c>
      <c r="AA121" s="31" t="s">
        <v>69</v>
      </c>
      <c r="AB121" s="31"/>
      <c r="AC121" s="31" t="s">
        <v>2397</v>
      </c>
      <c r="AD121" s="34">
        <f t="shared" si="47"/>
        <v>2</v>
      </c>
      <c r="AE121" s="33">
        <f t="shared" si="48"/>
        <v>4.1666666666666664E-2</v>
      </c>
      <c r="AF121" s="33">
        <f t="shared" si="49"/>
        <v>1.232231225725045</v>
      </c>
      <c r="AG121" s="33">
        <f t="shared" si="50"/>
        <v>3.6966936771751349E-2</v>
      </c>
      <c r="AH121" s="34">
        <f>IF(AA121="",0,VLOOKUP(AA121,[1]!Costo_Twist,2,FALSE)*AE121)</f>
        <v>7.6627633044523948</v>
      </c>
      <c r="AI121" s="35" t="s">
        <v>65</v>
      </c>
      <c r="AJ121" s="35"/>
      <c r="AK121" s="35" t="s">
        <v>2395</v>
      </c>
      <c r="AL121" s="35">
        <f t="shared" si="51"/>
        <v>1</v>
      </c>
      <c r="AM121" s="29">
        <f t="shared" si="52"/>
        <v>2.0833333333333332E-2</v>
      </c>
      <c r="AN121" s="29">
        <f t="shared" si="53"/>
        <v>0.61611561286252248</v>
      </c>
      <c r="AO121" s="29">
        <f t="shared" si="54"/>
        <v>1.8483468385875675E-2</v>
      </c>
      <c r="AP121" s="30">
        <f>IF(AI121="",0,VLOOKUP(AI121,[1]!Costo_Twist,2,FALSE)*AM121)</f>
        <v>3.0504627849897981</v>
      </c>
      <c r="AQ121" s="42"/>
      <c r="AR121" s="42"/>
      <c r="AS121" s="42"/>
      <c r="AT121" s="42">
        <f t="shared" si="55"/>
        <v>0</v>
      </c>
      <c r="AU121" s="43">
        <f t="shared" si="56"/>
        <v>0</v>
      </c>
      <c r="AV121" s="43">
        <f t="shared" si="57"/>
        <v>0</v>
      </c>
      <c r="AW121" s="43">
        <f t="shared" si="58"/>
        <v>0</v>
      </c>
      <c r="AX121" s="44">
        <f>IF(AQ121="",0,VLOOKUP(AQ121,[1]!Costo_Twist,2,FALSE)*AU121)</f>
        <v>0</v>
      </c>
      <c r="AY121" s="36">
        <f t="shared" si="59"/>
        <v>29.090201180865634</v>
      </c>
      <c r="AZ121" s="41">
        <f t="shared" si="60"/>
        <v>0.33333333333333331</v>
      </c>
      <c r="BA121" s="37">
        <f t="shared" si="61"/>
        <v>128.33333333333334</v>
      </c>
      <c r="BB121" s="37" t="str">
        <f t="shared" si="62"/>
        <v>ok</v>
      </c>
      <c r="BC121" s="37" t="str">
        <f t="shared" si="63"/>
        <v>ok</v>
      </c>
      <c r="BE121" s="11" t="b">
        <f t="shared" si="64"/>
        <v>0</v>
      </c>
      <c r="BF121" s="11" t="b">
        <f t="shared" si="65"/>
        <v>0</v>
      </c>
      <c r="BG121" s="11">
        <f t="shared" si="66"/>
        <v>1.232231225725045</v>
      </c>
      <c r="BH121" s="11" t="b">
        <f t="shared" si="67"/>
        <v>0</v>
      </c>
      <c r="BI121" s="11" t="b">
        <f t="shared" si="68"/>
        <v>0</v>
      </c>
      <c r="BJ121" s="11">
        <f t="shared" si="69"/>
        <v>8.0095029672127911</v>
      </c>
      <c r="BK121" s="11" t="b">
        <f t="shared" si="70"/>
        <v>0</v>
      </c>
      <c r="BL121" s="11" t="b">
        <f t="shared" si="71"/>
        <v>0</v>
      </c>
      <c r="BM121" s="11">
        <f t="shared" si="72"/>
        <v>0.61611561286252248</v>
      </c>
      <c r="BN121" s="11" t="b">
        <f t="shared" si="73"/>
        <v>0</v>
      </c>
      <c r="BO121" s="11" t="b">
        <f t="shared" si="74"/>
        <v>0</v>
      </c>
      <c r="BP121" s="11" t="b">
        <f t="shared" si="75"/>
        <v>0</v>
      </c>
      <c r="BQ121" s="11" t="b">
        <f t="shared" si="76"/>
        <v>0</v>
      </c>
      <c r="BR121" s="11" t="b">
        <f t="shared" si="77"/>
        <v>0</v>
      </c>
    </row>
    <row r="122" spans="1:70" s="5" customFormat="1" ht="12.75" customHeight="1" x14ac:dyDescent="0.7">
      <c r="A122" s="24" t="s">
        <v>2393</v>
      </c>
      <c r="B122" s="25" t="s">
        <v>2394</v>
      </c>
      <c r="C122" s="24" t="s">
        <v>84</v>
      </c>
      <c r="D122" s="26" t="s">
        <v>41</v>
      </c>
      <c r="E122" s="24" t="s">
        <v>2610</v>
      </c>
      <c r="F122" s="24" t="s">
        <v>2610</v>
      </c>
      <c r="G122" s="62" t="s">
        <v>165</v>
      </c>
      <c r="H122" s="16">
        <v>249</v>
      </c>
      <c r="I122" s="16">
        <v>250</v>
      </c>
      <c r="J122" s="16">
        <v>234</v>
      </c>
      <c r="K122" s="26"/>
      <c r="L122" s="26"/>
      <c r="M122" s="26"/>
      <c r="N122" s="26"/>
      <c r="O122" s="40"/>
      <c r="P122" s="61" t="s">
        <v>79</v>
      </c>
      <c r="Q122" s="32">
        <v>128</v>
      </c>
      <c r="R122" s="60">
        <f t="shared" si="42"/>
        <v>0</v>
      </c>
      <c r="S122" s="27" t="s">
        <v>73</v>
      </c>
      <c r="T122" s="27"/>
      <c r="U122" s="28">
        <v>0.5</v>
      </c>
      <c r="V122" s="30">
        <f t="shared" si="43"/>
        <v>0.5</v>
      </c>
      <c r="W122" s="29">
        <f t="shared" si="44"/>
        <v>1.0416666666666666E-2</v>
      </c>
      <c r="X122" s="29">
        <f t="shared" si="45"/>
        <v>0.30805780643126124</v>
      </c>
      <c r="Y122" s="29">
        <f t="shared" si="46"/>
        <v>9.2417341929378373E-3</v>
      </c>
      <c r="Z122" s="30">
        <f>IF(S122="",0,VLOOKUP(S122,[1]!Costo_Twist,2,FALSE)*W122)</f>
        <v>1.3637310130013502</v>
      </c>
      <c r="AA122" s="31" t="s">
        <v>67</v>
      </c>
      <c r="AB122" s="31"/>
      <c r="AC122" s="31">
        <v>0.5</v>
      </c>
      <c r="AD122" s="34">
        <f t="shared" si="47"/>
        <v>0.5</v>
      </c>
      <c r="AE122" s="33">
        <f t="shared" si="48"/>
        <v>1.0416666666666666E-2</v>
      </c>
      <c r="AF122" s="33">
        <f t="shared" si="49"/>
        <v>0.30805780643126124</v>
      </c>
      <c r="AG122" s="33">
        <f t="shared" si="50"/>
        <v>9.2417341929378373E-3</v>
      </c>
      <c r="AH122" s="34">
        <f>IF(AA122="",0,VLOOKUP(AA122,[1]!Costo_Twist,2,FALSE)*AE122)</f>
        <v>2.1109205429221989</v>
      </c>
      <c r="AI122" s="35" t="s">
        <v>65</v>
      </c>
      <c r="AJ122" s="35"/>
      <c r="AK122" s="35" t="s">
        <v>2396</v>
      </c>
      <c r="AL122" s="35">
        <f t="shared" si="51"/>
        <v>3</v>
      </c>
      <c r="AM122" s="29">
        <f t="shared" si="52"/>
        <v>6.25E-2</v>
      </c>
      <c r="AN122" s="29">
        <f t="shared" si="53"/>
        <v>1.8483468385875674</v>
      </c>
      <c r="AO122" s="29">
        <f t="shared" si="54"/>
        <v>5.5450405157627024E-2</v>
      </c>
      <c r="AP122" s="30">
        <f>IF(AI122="",0,VLOOKUP(AI122,[1]!Costo_Twist,2,FALSE)*AM122)</f>
        <v>9.1513883549693951</v>
      </c>
      <c r="AQ122" s="42"/>
      <c r="AR122" s="42"/>
      <c r="AS122" s="42"/>
      <c r="AT122" s="42">
        <f t="shared" si="55"/>
        <v>0</v>
      </c>
      <c r="AU122" s="43">
        <f t="shared" si="56"/>
        <v>0</v>
      </c>
      <c r="AV122" s="43">
        <f t="shared" si="57"/>
        <v>0</v>
      </c>
      <c r="AW122" s="43">
        <f t="shared" si="58"/>
        <v>0</v>
      </c>
      <c r="AX122" s="44">
        <f>IF(AQ122="",0,VLOOKUP(AQ122,[1]!Costo_Twist,2,FALSE)*AU122)</f>
        <v>0</v>
      </c>
      <c r="AY122" s="36">
        <f t="shared" si="59"/>
        <v>12.626039910892944</v>
      </c>
      <c r="AZ122" s="41">
        <f t="shared" si="60"/>
        <v>8.3333333333333329E-2</v>
      </c>
      <c r="BA122" s="37">
        <f t="shared" si="61"/>
        <v>128.08333333333334</v>
      </c>
      <c r="BB122" s="37" t="str">
        <f t="shared" si="62"/>
        <v>ok</v>
      </c>
      <c r="BC122" s="37" t="str">
        <f t="shared" si="63"/>
        <v>ok</v>
      </c>
      <c r="BE122" s="11" t="b">
        <f t="shared" si="64"/>
        <v>0</v>
      </c>
      <c r="BF122" s="11" t="b">
        <f t="shared" si="65"/>
        <v>0</v>
      </c>
      <c r="BG122" s="11" t="b">
        <f t="shared" si="66"/>
        <v>0</v>
      </c>
      <c r="BH122" s="11">
        <f t="shared" si="67"/>
        <v>0.30805780643126124</v>
      </c>
      <c r="BI122" s="11" t="b">
        <f t="shared" si="68"/>
        <v>0</v>
      </c>
      <c r="BJ122" s="11" t="b">
        <f t="shared" si="69"/>
        <v>0</v>
      </c>
      <c r="BK122" s="11" t="b">
        <f t="shared" si="70"/>
        <v>0</v>
      </c>
      <c r="BL122" s="11" t="b">
        <f t="shared" si="71"/>
        <v>0</v>
      </c>
      <c r="BM122" s="11">
        <f t="shared" si="72"/>
        <v>1.8483468385875674</v>
      </c>
      <c r="BN122" s="11" t="b">
        <f t="shared" si="73"/>
        <v>0</v>
      </c>
      <c r="BO122" s="11" t="b">
        <f t="shared" si="74"/>
        <v>0</v>
      </c>
      <c r="BP122" s="11" t="b">
        <f t="shared" si="75"/>
        <v>0</v>
      </c>
      <c r="BQ122" s="11" t="b">
        <f t="shared" si="76"/>
        <v>0</v>
      </c>
      <c r="BR122" s="11">
        <f t="shared" si="77"/>
        <v>0.30805780643126124</v>
      </c>
    </row>
    <row r="123" spans="1:70" s="5" customFormat="1" ht="12.75" customHeight="1" x14ac:dyDescent="0.7">
      <c r="A123" s="24" t="s">
        <v>2393</v>
      </c>
      <c r="B123" s="25" t="s">
        <v>2394</v>
      </c>
      <c r="C123" s="24" t="s">
        <v>84</v>
      </c>
      <c r="D123" s="26" t="s">
        <v>41</v>
      </c>
      <c r="E123" s="24" t="s">
        <v>2610</v>
      </c>
      <c r="F123" s="24" t="s">
        <v>2610</v>
      </c>
      <c r="G123" s="62" t="s">
        <v>166</v>
      </c>
      <c r="H123" s="16">
        <v>237</v>
      </c>
      <c r="I123" s="16">
        <v>235</v>
      </c>
      <c r="J123" s="16">
        <v>217</v>
      </c>
      <c r="K123" s="26"/>
      <c r="L123" s="26"/>
      <c r="M123" s="26"/>
      <c r="N123" s="26"/>
      <c r="O123" s="40"/>
      <c r="P123" s="61" t="s">
        <v>79</v>
      </c>
      <c r="Q123" s="32">
        <v>128</v>
      </c>
      <c r="R123" s="60">
        <f t="shared" si="42"/>
        <v>0</v>
      </c>
      <c r="S123" s="27" t="s">
        <v>74</v>
      </c>
      <c r="T123" s="27"/>
      <c r="U123" s="28">
        <v>1.5</v>
      </c>
      <c r="V123" s="30">
        <f t="shared" si="43"/>
        <v>1.5</v>
      </c>
      <c r="W123" s="29">
        <f t="shared" si="44"/>
        <v>3.125E-2</v>
      </c>
      <c r="X123" s="29">
        <f t="shared" si="45"/>
        <v>0.92417341929378372</v>
      </c>
      <c r="Y123" s="29">
        <f t="shared" si="46"/>
        <v>2.7725202578813512E-2</v>
      </c>
      <c r="Z123" s="30">
        <f>IF(S123="",0,VLOOKUP(S123,[1]!Costo_Twist,2,FALSE)*W123)</f>
        <v>3.7348818641511663</v>
      </c>
      <c r="AA123" s="31" t="s">
        <v>67</v>
      </c>
      <c r="AB123" s="31"/>
      <c r="AC123" s="31" t="s">
        <v>2404</v>
      </c>
      <c r="AD123" s="34">
        <f t="shared" si="47"/>
        <v>7</v>
      </c>
      <c r="AE123" s="33">
        <f t="shared" si="48"/>
        <v>0.14583333333333334</v>
      </c>
      <c r="AF123" s="33">
        <f t="shared" si="49"/>
        <v>4.3128092900376576</v>
      </c>
      <c r="AG123" s="33">
        <f t="shared" si="50"/>
        <v>0.12938427870112973</v>
      </c>
      <c r="AH123" s="34">
        <f>IF(AA123="",0,VLOOKUP(AA123,[1]!Costo_Twist,2,FALSE)*AE123)</f>
        <v>29.552887600910786</v>
      </c>
      <c r="AI123" s="35" t="s">
        <v>65</v>
      </c>
      <c r="AJ123" s="35"/>
      <c r="AK123" s="35" t="s">
        <v>2412</v>
      </c>
      <c r="AL123" s="35">
        <f t="shared" si="51"/>
        <v>8</v>
      </c>
      <c r="AM123" s="29">
        <f t="shared" si="52"/>
        <v>0.16666666666666666</v>
      </c>
      <c r="AN123" s="29">
        <f t="shared" si="53"/>
        <v>4.9289249029001798</v>
      </c>
      <c r="AO123" s="29">
        <f t="shared" si="54"/>
        <v>0.1478677470870054</v>
      </c>
      <c r="AP123" s="30">
        <f>IF(AI123="",0,VLOOKUP(AI123,[1]!Costo_Twist,2,FALSE)*AM123)</f>
        <v>24.403702279918384</v>
      </c>
      <c r="AQ123" s="42"/>
      <c r="AR123" s="42"/>
      <c r="AS123" s="42"/>
      <c r="AT123" s="42">
        <f t="shared" si="55"/>
        <v>0</v>
      </c>
      <c r="AU123" s="43">
        <f t="shared" si="56"/>
        <v>0</v>
      </c>
      <c r="AV123" s="43">
        <f t="shared" si="57"/>
        <v>0</v>
      </c>
      <c r="AW123" s="43">
        <f t="shared" si="58"/>
        <v>0</v>
      </c>
      <c r="AX123" s="44">
        <f>IF(AQ123="",0,VLOOKUP(AQ123,[1]!Costo_Twist,2,FALSE)*AU123)</f>
        <v>0</v>
      </c>
      <c r="AY123" s="36">
        <f t="shared" si="59"/>
        <v>57.69147174498034</v>
      </c>
      <c r="AZ123" s="41">
        <f t="shared" si="60"/>
        <v>0.34375</v>
      </c>
      <c r="BA123" s="37">
        <f t="shared" si="61"/>
        <v>128.34375</v>
      </c>
      <c r="BB123" s="37" t="str">
        <f t="shared" si="62"/>
        <v>ok</v>
      </c>
      <c r="BC123" s="37" t="str">
        <f t="shared" si="63"/>
        <v>ok</v>
      </c>
      <c r="BE123" s="11" t="b">
        <f t="shared" si="64"/>
        <v>0</v>
      </c>
      <c r="BF123" s="11" t="b">
        <f t="shared" si="65"/>
        <v>0</v>
      </c>
      <c r="BG123" s="11" t="b">
        <f t="shared" si="66"/>
        <v>0</v>
      </c>
      <c r="BH123" s="11" t="b">
        <f t="shared" si="67"/>
        <v>0</v>
      </c>
      <c r="BI123" s="11" t="b">
        <f t="shared" si="68"/>
        <v>0</v>
      </c>
      <c r="BJ123" s="11" t="b">
        <f t="shared" si="69"/>
        <v>0</v>
      </c>
      <c r="BK123" s="11" t="b">
        <f t="shared" si="70"/>
        <v>0</v>
      </c>
      <c r="BL123" s="11" t="b">
        <f t="shared" si="71"/>
        <v>0</v>
      </c>
      <c r="BM123" s="11">
        <f t="shared" si="72"/>
        <v>4.9289249029001798</v>
      </c>
      <c r="BN123" s="11" t="b">
        <f t="shared" si="73"/>
        <v>0</v>
      </c>
      <c r="BO123" s="11" t="b">
        <f t="shared" si="74"/>
        <v>0</v>
      </c>
      <c r="BP123" s="11" t="b">
        <f t="shared" si="75"/>
        <v>0</v>
      </c>
      <c r="BQ123" s="11">
        <f t="shared" si="76"/>
        <v>0.92417341929378372</v>
      </c>
      <c r="BR123" s="11">
        <f t="shared" si="77"/>
        <v>4.3128092900376576</v>
      </c>
    </row>
    <row r="124" spans="1:70" s="5" customFormat="1" ht="12.75" customHeight="1" x14ac:dyDescent="0.7">
      <c r="A124" s="24" t="s">
        <v>2393</v>
      </c>
      <c r="B124" s="25" t="s">
        <v>2394</v>
      </c>
      <c r="C124" s="24" t="s">
        <v>84</v>
      </c>
      <c r="D124" s="26" t="s">
        <v>41</v>
      </c>
      <c r="E124" s="24" t="s">
        <v>2610</v>
      </c>
      <c r="F124" s="24" t="s">
        <v>2610</v>
      </c>
      <c r="G124" s="62" t="s">
        <v>167</v>
      </c>
      <c r="H124" s="16">
        <v>241</v>
      </c>
      <c r="I124" s="16">
        <v>240</v>
      </c>
      <c r="J124" s="16">
        <v>221</v>
      </c>
      <c r="K124" s="26"/>
      <c r="L124" s="26"/>
      <c r="M124" s="26"/>
      <c r="N124" s="26"/>
      <c r="O124" s="40"/>
      <c r="P124" s="61" t="s">
        <v>79</v>
      </c>
      <c r="Q124" s="32">
        <v>128</v>
      </c>
      <c r="R124" s="60">
        <f t="shared" si="42"/>
        <v>0</v>
      </c>
      <c r="S124" s="27" t="s">
        <v>74</v>
      </c>
      <c r="T124" s="27"/>
      <c r="U124" s="28" t="s">
        <v>2395</v>
      </c>
      <c r="V124" s="30">
        <f t="shared" si="43"/>
        <v>1</v>
      </c>
      <c r="W124" s="29">
        <f t="shared" si="44"/>
        <v>2.0833333333333332E-2</v>
      </c>
      <c r="X124" s="29">
        <f t="shared" si="45"/>
        <v>0.61611561286252248</v>
      </c>
      <c r="Y124" s="29">
        <f t="shared" si="46"/>
        <v>1.8483468385875675E-2</v>
      </c>
      <c r="Z124" s="30">
        <f>IF(S124="",0,VLOOKUP(S124,[1]!Costo_Twist,2,FALSE)*W124)</f>
        <v>2.4899212427674442</v>
      </c>
      <c r="AA124" s="31" t="s">
        <v>67</v>
      </c>
      <c r="AB124" s="31"/>
      <c r="AC124" s="31" t="s">
        <v>2398</v>
      </c>
      <c r="AD124" s="34">
        <f t="shared" si="47"/>
        <v>4</v>
      </c>
      <c r="AE124" s="33">
        <f t="shared" si="48"/>
        <v>8.3333333333333329E-2</v>
      </c>
      <c r="AF124" s="33">
        <f t="shared" si="49"/>
        <v>2.4644624514500899</v>
      </c>
      <c r="AG124" s="33">
        <f t="shared" si="50"/>
        <v>7.3933873543502698E-2</v>
      </c>
      <c r="AH124" s="34">
        <f>IF(AA124="",0,VLOOKUP(AA124,[1]!Costo_Twist,2,FALSE)*AE124)</f>
        <v>16.887364343377591</v>
      </c>
      <c r="AI124" s="35" t="s">
        <v>65</v>
      </c>
      <c r="AJ124" s="35"/>
      <c r="AK124" s="35" t="s">
        <v>2399</v>
      </c>
      <c r="AL124" s="35">
        <f t="shared" si="51"/>
        <v>6</v>
      </c>
      <c r="AM124" s="29">
        <f t="shared" si="52"/>
        <v>0.125</v>
      </c>
      <c r="AN124" s="29">
        <f t="shared" si="53"/>
        <v>3.6966936771751349</v>
      </c>
      <c r="AO124" s="29">
        <f t="shared" si="54"/>
        <v>0.11090081031525405</v>
      </c>
      <c r="AP124" s="30">
        <f>IF(AI124="",0,VLOOKUP(AI124,[1]!Costo_Twist,2,FALSE)*AM124)</f>
        <v>18.30277670993879</v>
      </c>
      <c r="AQ124" s="42"/>
      <c r="AR124" s="42"/>
      <c r="AS124" s="42"/>
      <c r="AT124" s="42">
        <f t="shared" si="55"/>
        <v>0</v>
      </c>
      <c r="AU124" s="43">
        <f t="shared" si="56"/>
        <v>0</v>
      </c>
      <c r="AV124" s="43">
        <f t="shared" si="57"/>
        <v>0</v>
      </c>
      <c r="AW124" s="43">
        <f t="shared" si="58"/>
        <v>0</v>
      </c>
      <c r="AX124" s="44">
        <f>IF(AQ124="",0,VLOOKUP(AQ124,[1]!Costo_Twist,2,FALSE)*AU124)</f>
        <v>0</v>
      </c>
      <c r="AY124" s="36">
        <f t="shared" si="59"/>
        <v>37.680062296083825</v>
      </c>
      <c r="AZ124" s="41">
        <f t="shared" si="60"/>
        <v>0.22916666666666666</v>
      </c>
      <c r="BA124" s="37">
        <f t="shared" si="61"/>
        <v>128.22916666666666</v>
      </c>
      <c r="BB124" s="37" t="str">
        <f t="shared" si="62"/>
        <v>ok</v>
      </c>
      <c r="BC124" s="37" t="str">
        <f t="shared" si="63"/>
        <v>ok</v>
      </c>
      <c r="BE124" s="11" t="b">
        <f t="shared" si="64"/>
        <v>0</v>
      </c>
      <c r="BF124" s="11" t="b">
        <f t="shared" si="65"/>
        <v>0</v>
      </c>
      <c r="BG124" s="11" t="b">
        <f t="shared" si="66"/>
        <v>0</v>
      </c>
      <c r="BH124" s="11" t="b">
        <f t="shared" si="67"/>
        <v>0</v>
      </c>
      <c r="BI124" s="11" t="b">
        <f t="shared" si="68"/>
        <v>0</v>
      </c>
      <c r="BJ124" s="11" t="b">
        <f t="shared" si="69"/>
        <v>0</v>
      </c>
      <c r="BK124" s="11" t="b">
        <f t="shared" si="70"/>
        <v>0</v>
      </c>
      <c r="BL124" s="11" t="b">
        <f t="shared" si="71"/>
        <v>0</v>
      </c>
      <c r="BM124" s="11">
        <f t="shared" si="72"/>
        <v>3.6966936771751349</v>
      </c>
      <c r="BN124" s="11" t="b">
        <f t="shared" si="73"/>
        <v>0</v>
      </c>
      <c r="BO124" s="11" t="b">
        <f t="shared" si="74"/>
        <v>0</v>
      </c>
      <c r="BP124" s="11" t="b">
        <f t="shared" si="75"/>
        <v>0</v>
      </c>
      <c r="BQ124" s="11">
        <f t="shared" si="76"/>
        <v>0.61611561286252248</v>
      </c>
      <c r="BR124" s="11">
        <f t="shared" si="77"/>
        <v>2.4644624514500899</v>
      </c>
    </row>
    <row r="125" spans="1:70" s="5" customFormat="1" ht="12.75" customHeight="1" x14ac:dyDescent="0.7">
      <c r="A125" s="24" t="s">
        <v>2393</v>
      </c>
      <c r="B125" s="25" t="s">
        <v>2394</v>
      </c>
      <c r="C125" s="24" t="s">
        <v>84</v>
      </c>
      <c r="D125" s="26" t="s">
        <v>41</v>
      </c>
      <c r="E125" s="24" t="s">
        <v>2610</v>
      </c>
      <c r="F125" s="24" t="s">
        <v>2610</v>
      </c>
      <c r="G125" s="62" t="s">
        <v>168</v>
      </c>
      <c r="H125" s="16">
        <v>247</v>
      </c>
      <c r="I125" s="16">
        <v>247</v>
      </c>
      <c r="J125" s="16">
        <v>230</v>
      </c>
      <c r="K125" s="26"/>
      <c r="L125" s="26"/>
      <c r="M125" s="26"/>
      <c r="N125" s="26"/>
      <c r="O125" s="40"/>
      <c r="P125" s="61" t="s">
        <v>79</v>
      </c>
      <c r="Q125" s="32">
        <v>128</v>
      </c>
      <c r="R125" s="60">
        <f t="shared" si="42"/>
        <v>0</v>
      </c>
      <c r="S125" s="27" t="s">
        <v>73</v>
      </c>
      <c r="T125" s="27"/>
      <c r="U125" s="28">
        <v>0.5</v>
      </c>
      <c r="V125" s="30">
        <f t="shared" si="43"/>
        <v>0.5</v>
      </c>
      <c r="W125" s="29">
        <f t="shared" si="44"/>
        <v>1.0416666666666666E-2</v>
      </c>
      <c r="X125" s="29">
        <f t="shared" si="45"/>
        <v>0.30805780643126124</v>
      </c>
      <c r="Y125" s="29">
        <f t="shared" si="46"/>
        <v>9.2417341929378373E-3</v>
      </c>
      <c r="Z125" s="30">
        <f>IF(S125="",0,VLOOKUP(S125,[1]!Costo_Twist,2,FALSE)*W125)</f>
        <v>1.3637310130013502</v>
      </c>
      <c r="AA125" s="31" t="s">
        <v>67</v>
      </c>
      <c r="AB125" s="31"/>
      <c r="AC125" s="31" t="s">
        <v>2395</v>
      </c>
      <c r="AD125" s="34">
        <f t="shared" si="47"/>
        <v>1</v>
      </c>
      <c r="AE125" s="33">
        <f t="shared" si="48"/>
        <v>2.0833333333333332E-2</v>
      </c>
      <c r="AF125" s="33">
        <f t="shared" si="49"/>
        <v>0.61611561286252248</v>
      </c>
      <c r="AG125" s="33">
        <f t="shared" si="50"/>
        <v>1.8483468385875675E-2</v>
      </c>
      <c r="AH125" s="34">
        <f>IF(AA125="",0,VLOOKUP(AA125,[1]!Costo_Twist,2,FALSE)*AE125)</f>
        <v>4.2218410858443978</v>
      </c>
      <c r="AI125" s="35" t="s">
        <v>65</v>
      </c>
      <c r="AJ125" s="35"/>
      <c r="AK125" s="35">
        <v>3.5</v>
      </c>
      <c r="AL125" s="35">
        <f t="shared" si="51"/>
        <v>3.5</v>
      </c>
      <c r="AM125" s="29">
        <f t="shared" si="52"/>
        <v>7.2916666666666671E-2</v>
      </c>
      <c r="AN125" s="29">
        <f t="shared" si="53"/>
        <v>2.1564046450188288</v>
      </c>
      <c r="AO125" s="29">
        <f t="shared" si="54"/>
        <v>6.4692139350564865E-2</v>
      </c>
      <c r="AP125" s="30">
        <f>IF(AI125="",0,VLOOKUP(AI125,[1]!Costo_Twist,2,FALSE)*AM125)</f>
        <v>10.676619747464295</v>
      </c>
      <c r="AQ125" s="42"/>
      <c r="AR125" s="42"/>
      <c r="AS125" s="42"/>
      <c r="AT125" s="42">
        <f t="shared" si="55"/>
        <v>0</v>
      </c>
      <c r="AU125" s="43">
        <f t="shared" si="56"/>
        <v>0</v>
      </c>
      <c r="AV125" s="43">
        <f t="shared" si="57"/>
        <v>0</v>
      </c>
      <c r="AW125" s="43">
        <f t="shared" si="58"/>
        <v>0</v>
      </c>
      <c r="AX125" s="44">
        <f>IF(AQ125="",0,VLOOKUP(AQ125,[1]!Costo_Twist,2,FALSE)*AU125)</f>
        <v>0</v>
      </c>
      <c r="AY125" s="36">
        <f t="shared" si="59"/>
        <v>16.262191846310046</v>
      </c>
      <c r="AZ125" s="41">
        <f t="shared" si="60"/>
        <v>0.10416666666666667</v>
      </c>
      <c r="BA125" s="37">
        <f t="shared" si="61"/>
        <v>128.10416666666666</v>
      </c>
      <c r="BB125" s="37" t="str">
        <f t="shared" si="62"/>
        <v>ok</v>
      </c>
      <c r="BC125" s="37" t="str">
        <f t="shared" si="63"/>
        <v>ok</v>
      </c>
      <c r="BE125" s="11" t="b">
        <f t="shared" si="64"/>
        <v>0</v>
      </c>
      <c r="BF125" s="11" t="b">
        <f t="shared" si="65"/>
        <v>0</v>
      </c>
      <c r="BG125" s="11" t="b">
        <f t="shared" si="66"/>
        <v>0</v>
      </c>
      <c r="BH125" s="11">
        <f t="shared" si="67"/>
        <v>0.30805780643126124</v>
      </c>
      <c r="BI125" s="11" t="b">
        <f t="shared" si="68"/>
        <v>0</v>
      </c>
      <c r="BJ125" s="11" t="b">
        <f t="shared" si="69"/>
        <v>0</v>
      </c>
      <c r="BK125" s="11" t="b">
        <f t="shared" si="70"/>
        <v>0</v>
      </c>
      <c r="BL125" s="11" t="b">
        <f t="shared" si="71"/>
        <v>0</v>
      </c>
      <c r="BM125" s="11">
        <f t="shared" si="72"/>
        <v>2.1564046450188288</v>
      </c>
      <c r="BN125" s="11" t="b">
        <f t="shared" si="73"/>
        <v>0</v>
      </c>
      <c r="BO125" s="11" t="b">
        <f t="shared" si="74"/>
        <v>0</v>
      </c>
      <c r="BP125" s="11" t="b">
        <f t="shared" si="75"/>
        <v>0</v>
      </c>
      <c r="BQ125" s="11" t="b">
        <f t="shared" si="76"/>
        <v>0</v>
      </c>
      <c r="BR125" s="11">
        <f t="shared" si="77"/>
        <v>0.61611561286252248</v>
      </c>
    </row>
    <row r="126" spans="1:70" s="5" customFormat="1" ht="12.75" customHeight="1" x14ac:dyDescent="0.7">
      <c r="A126" s="24" t="s">
        <v>2393</v>
      </c>
      <c r="B126" s="25" t="s">
        <v>2394</v>
      </c>
      <c r="C126" s="24" t="s">
        <v>84</v>
      </c>
      <c r="D126" s="26" t="s">
        <v>41</v>
      </c>
      <c r="E126" s="24" t="s">
        <v>2610</v>
      </c>
      <c r="F126" s="24" t="s">
        <v>2610</v>
      </c>
      <c r="G126" s="62" t="s">
        <v>169</v>
      </c>
      <c r="H126" s="16">
        <v>240</v>
      </c>
      <c r="I126" s="16">
        <v>243</v>
      </c>
      <c r="J126" s="16">
        <v>225</v>
      </c>
      <c r="K126" s="26"/>
      <c r="L126" s="26"/>
      <c r="M126" s="26"/>
      <c r="N126" s="26"/>
      <c r="O126" s="40"/>
      <c r="P126" s="61" t="s">
        <v>79</v>
      </c>
      <c r="Q126" s="32">
        <v>128</v>
      </c>
      <c r="R126" s="60">
        <f t="shared" si="42"/>
        <v>0</v>
      </c>
      <c r="S126" s="27" t="s">
        <v>68</v>
      </c>
      <c r="T126" s="27"/>
      <c r="U126" s="28">
        <v>11.5</v>
      </c>
      <c r="V126" s="30">
        <f t="shared" si="43"/>
        <v>11.5</v>
      </c>
      <c r="W126" s="29">
        <f t="shared" si="44"/>
        <v>0.23958333333333334</v>
      </c>
      <c r="X126" s="29">
        <f t="shared" si="45"/>
        <v>7.0853295479190086</v>
      </c>
      <c r="Y126" s="29">
        <f t="shared" si="46"/>
        <v>0.21255988643757026</v>
      </c>
      <c r="Z126" s="30">
        <f>IF(S126="",0,VLOOKUP(S126,[1]!Costo_Twist,2,FALSE)*W126)</f>
        <v>16.256554888566892</v>
      </c>
      <c r="AA126" s="31" t="s">
        <v>74</v>
      </c>
      <c r="AB126" s="31"/>
      <c r="AC126" s="31" t="s">
        <v>2395</v>
      </c>
      <c r="AD126" s="34">
        <f t="shared" si="47"/>
        <v>1</v>
      </c>
      <c r="AE126" s="33">
        <f t="shared" si="48"/>
        <v>2.0833333333333332E-2</v>
      </c>
      <c r="AF126" s="33">
        <f t="shared" si="49"/>
        <v>0.61611561286252248</v>
      </c>
      <c r="AG126" s="33">
        <f t="shared" si="50"/>
        <v>1.8483468385875675E-2</v>
      </c>
      <c r="AH126" s="34">
        <f>IF(AA126="",0,VLOOKUP(AA126,[1]!Costo_Twist,2,FALSE)*AE126)</f>
        <v>2.4899212427674442</v>
      </c>
      <c r="AI126" s="35" t="s">
        <v>65</v>
      </c>
      <c r="AJ126" s="35"/>
      <c r="AK126" s="35">
        <v>1.5</v>
      </c>
      <c r="AL126" s="35">
        <f t="shared" si="51"/>
        <v>1.5</v>
      </c>
      <c r="AM126" s="29">
        <f t="shared" si="52"/>
        <v>3.125E-2</v>
      </c>
      <c r="AN126" s="29">
        <f t="shared" si="53"/>
        <v>0.92417341929378372</v>
      </c>
      <c r="AO126" s="29">
        <f t="shared" si="54"/>
        <v>2.7725202578813512E-2</v>
      </c>
      <c r="AP126" s="30">
        <f>IF(AI126="",0,VLOOKUP(AI126,[1]!Costo_Twist,2,FALSE)*AM126)</f>
        <v>4.5756941774846975</v>
      </c>
      <c r="AQ126" s="42"/>
      <c r="AR126" s="42"/>
      <c r="AS126" s="42"/>
      <c r="AT126" s="42">
        <f t="shared" si="55"/>
        <v>0</v>
      </c>
      <c r="AU126" s="43">
        <f t="shared" si="56"/>
        <v>0</v>
      </c>
      <c r="AV126" s="43">
        <f t="shared" si="57"/>
        <v>0</v>
      </c>
      <c r="AW126" s="43">
        <f t="shared" si="58"/>
        <v>0</v>
      </c>
      <c r="AX126" s="44">
        <f>IF(AQ126="",0,VLOOKUP(AQ126,[1]!Costo_Twist,2,FALSE)*AU126)</f>
        <v>0</v>
      </c>
      <c r="AY126" s="36">
        <f t="shared" si="59"/>
        <v>23.322170308819032</v>
      </c>
      <c r="AZ126" s="41">
        <f t="shared" si="60"/>
        <v>0.29166666666666669</v>
      </c>
      <c r="BA126" s="37">
        <f t="shared" si="61"/>
        <v>128.29166666666666</v>
      </c>
      <c r="BB126" s="37" t="str">
        <f t="shared" si="62"/>
        <v>ok</v>
      </c>
      <c r="BC126" s="37" t="str">
        <f t="shared" si="63"/>
        <v>ok</v>
      </c>
      <c r="BE126" s="11" t="b">
        <f t="shared" si="64"/>
        <v>0</v>
      </c>
      <c r="BF126" s="11" t="b">
        <f t="shared" si="65"/>
        <v>0</v>
      </c>
      <c r="BG126" s="11" t="b">
        <f t="shared" si="66"/>
        <v>0</v>
      </c>
      <c r="BH126" s="11" t="b">
        <f t="shared" si="67"/>
        <v>0</v>
      </c>
      <c r="BI126" s="11" t="b">
        <f t="shared" si="68"/>
        <v>0</v>
      </c>
      <c r="BJ126" s="11">
        <f t="shared" si="69"/>
        <v>7.0853295479190086</v>
      </c>
      <c r="BK126" s="11" t="b">
        <f t="shared" si="70"/>
        <v>0</v>
      </c>
      <c r="BL126" s="11" t="b">
        <f t="shared" si="71"/>
        <v>0</v>
      </c>
      <c r="BM126" s="11">
        <f t="shared" si="72"/>
        <v>0.92417341929378372</v>
      </c>
      <c r="BN126" s="11" t="b">
        <f t="shared" si="73"/>
        <v>0</v>
      </c>
      <c r="BO126" s="11" t="b">
        <f t="shared" si="74"/>
        <v>0</v>
      </c>
      <c r="BP126" s="11" t="b">
        <f t="shared" si="75"/>
        <v>0</v>
      </c>
      <c r="BQ126" s="11">
        <f t="shared" si="76"/>
        <v>0.61611561286252248</v>
      </c>
      <c r="BR126" s="11" t="b">
        <f t="shared" si="77"/>
        <v>0</v>
      </c>
    </row>
    <row r="127" spans="1:70" s="5" customFormat="1" ht="12.75" customHeight="1" x14ac:dyDescent="0.7">
      <c r="A127" s="24" t="s">
        <v>2393</v>
      </c>
      <c r="B127" s="25" t="s">
        <v>2394</v>
      </c>
      <c r="C127" s="24" t="s">
        <v>84</v>
      </c>
      <c r="D127" s="26" t="s">
        <v>41</v>
      </c>
      <c r="E127" s="24" t="s">
        <v>2610</v>
      </c>
      <c r="F127" s="24" t="s">
        <v>2610</v>
      </c>
      <c r="G127" s="62" t="s">
        <v>170</v>
      </c>
      <c r="H127" s="16">
        <v>242</v>
      </c>
      <c r="I127" s="16">
        <v>245</v>
      </c>
      <c r="J127" s="16">
        <v>230</v>
      </c>
      <c r="K127" s="26"/>
      <c r="L127" s="26"/>
      <c r="M127" s="26"/>
      <c r="N127" s="26"/>
      <c r="O127" s="40"/>
      <c r="P127" s="61" t="s">
        <v>79</v>
      </c>
      <c r="Q127" s="32">
        <v>128</v>
      </c>
      <c r="R127" s="60">
        <f t="shared" si="42"/>
        <v>0</v>
      </c>
      <c r="S127" s="27" t="s">
        <v>73</v>
      </c>
      <c r="T127" s="27"/>
      <c r="U127" s="28">
        <v>0.5</v>
      </c>
      <c r="V127" s="30">
        <f t="shared" si="43"/>
        <v>0.5</v>
      </c>
      <c r="W127" s="29">
        <f t="shared" si="44"/>
        <v>1.0416666666666666E-2</v>
      </c>
      <c r="X127" s="29">
        <f t="shared" si="45"/>
        <v>0.30805780643126124</v>
      </c>
      <c r="Y127" s="29">
        <f t="shared" si="46"/>
        <v>9.2417341929378373E-3</v>
      </c>
      <c r="Z127" s="30">
        <f>IF(S127="",0,VLOOKUP(S127,[1]!Costo_Twist,2,FALSE)*W127)</f>
        <v>1.3637310130013502</v>
      </c>
      <c r="AA127" s="31" t="s">
        <v>68</v>
      </c>
      <c r="AB127" s="31"/>
      <c r="AC127" s="31" t="s">
        <v>2405</v>
      </c>
      <c r="AD127" s="34">
        <f t="shared" si="47"/>
        <v>5</v>
      </c>
      <c r="AE127" s="33">
        <f t="shared" si="48"/>
        <v>0.10416666666666667</v>
      </c>
      <c r="AF127" s="33">
        <f t="shared" si="49"/>
        <v>3.0805780643126126</v>
      </c>
      <c r="AG127" s="33">
        <f t="shared" si="50"/>
        <v>9.241734192937838E-2</v>
      </c>
      <c r="AH127" s="34">
        <f>IF(AA127="",0,VLOOKUP(AA127,[1]!Costo_Twist,2,FALSE)*AE127)</f>
        <v>7.068067342855171</v>
      </c>
      <c r="AI127" s="35" t="s">
        <v>65</v>
      </c>
      <c r="AJ127" s="35"/>
      <c r="AK127" s="35" t="s">
        <v>2397</v>
      </c>
      <c r="AL127" s="35">
        <f t="shared" si="51"/>
        <v>2</v>
      </c>
      <c r="AM127" s="29">
        <f t="shared" si="52"/>
        <v>4.1666666666666664E-2</v>
      </c>
      <c r="AN127" s="29">
        <f t="shared" si="53"/>
        <v>1.232231225725045</v>
      </c>
      <c r="AO127" s="29">
        <f t="shared" si="54"/>
        <v>3.6966936771751349E-2</v>
      </c>
      <c r="AP127" s="30">
        <f>IF(AI127="",0,VLOOKUP(AI127,[1]!Costo_Twist,2,FALSE)*AM127)</f>
        <v>6.1009255699795961</v>
      </c>
      <c r="AQ127" s="42"/>
      <c r="AR127" s="42"/>
      <c r="AS127" s="42"/>
      <c r="AT127" s="42">
        <f t="shared" si="55"/>
        <v>0</v>
      </c>
      <c r="AU127" s="43">
        <f t="shared" si="56"/>
        <v>0</v>
      </c>
      <c r="AV127" s="43">
        <f t="shared" si="57"/>
        <v>0</v>
      </c>
      <c r="AW127" s="43">
        <f t="shared" si="58"/>
        <v>0</v>
      </c>
      <c r="AX127" s="44">
        <f>IF(AQ127="",0,VLOOKUP(AQ127,[1]!Costo_Twist,2,FALSE)*AU127)</f>
        <v>0</v>
      </c>
      <c r="AY127" s="36">
        <f t="shared" si="59"/>
        <v>14.532723925836118</v>
      </c>
      <c r="AZ127" s="41">
        <f t="shared" si="60"/>
        <v>0.15625</v>
      </c>
      <c r="BA127" s="37">
        <f t="shared" si="61"/>
        <v>128.15625</v>
      </c>
      <c r="BB127" s="37" t="str">
        <f t="shared" si="62"/>
        <v>ok</v>
      </c>
      <c r="BC127" s="37" t="str">
        <f t="shared" si="63"/>
        <v>ok</v>
      </c>
      <c r="BE127" s="11" t="b">
        <f t="shared" si="64"/>
        <v>0</v>
      </c>
      <c r="BF127" s="11" t="b">
        <f t="shared" si="65"/>
        <v>0</v>
      </c>
      <c r="BG127" s="11" t="b">
        <f t="shared" si="66"/>
        <v>0</v>
      </c>
      <c r="BH127" s="11">
        <f t="shared" si="67"/>
        <v>0.30805780643126124</v>
      </c>
      <c r="BI127" s="11" t="b">
        <f t="shared" si="68"/>
        <v>0</v>
      </c>
      <c r="BJ127" s="11">
        <f t="shared" si="69"/>
        <v>3.0805780643126126</v>
      </c>
      <c r="BK127" s="11" t="b">
        <f t="shared" si="70"/>
        <v>0</v>
      </c>
      <c r="BL127" s="11" t="b">
        <f t="shared" si="71"/>
        <v>0</v>
      </c>
      <c r="BM127" s="11">
        <f t="shared" si="72"/>
        <v>1.232231225725045</v>
      </c>
      <c r="BN127" s="11" t="b">
        <f t="shared" si="73"/>
        <v>0</v>
      </c>
      <c r="BO127" s="11" t="b">
        <f t="shared" si="74"/>
        <v>0</v>
      </c>
      <c r="BP127" s="11" t="b">
        <f t="shared" si="75"/>
        <v>0</v>
      </c>
      <c r="BQ127" s="11" t="b">
        <f t="shared" si="76"/>
        <v>0</v>
      </c>
      <c r="BR127" s="11" t="b">
        <f t="shared" si="77"/>
        <v>0</v>
      </c>
    </row>
    <row r="128" spans="1:70" s="5" customFormat="1" ht="12.75" customHeight="1" x14ac:dyDescent="0.7">
      <c r="A128" s="24" t="s">
        <v>2393</v>
      </c>
      <c r="B128" s="25" t="s">
        <v>2394</v>
      </c>
      <c r="C128" s="24" t="s">
        <v>84</v>
      </c>
      <c r="D128" s="26" t="s">
        <v>41</v>
      </c>
      <c r="E128" s="24" t="s">
        <v>2610</v>
      </c>
      <c r="F128" s="24" t="s">
        <v>2610</v>
      </c>
      <c r="G128" s="62" t="s">
        <v>171</v>
      </c>
      <c r="H128" s="16">
        <v>246</v>
      </c>
      <c r="I128" s="16">
        <v>251</v>
      </c>
      <c r="J128" s="16">
        <v>235</v>
      </c>
      <c r="K128" s="26" t="s">
        <v>2583</v>
      </c>
      <c r="L128" s="26">
        <v>0.5</v>
      </c>
      <c r="M128" s="26" t="s">
        <v>2595</v>
      </c>
      <c r="N128" s="26" t="s">
        <v>2584</v>
      </c>
      <c r="O128" s="40"/>
      <c r="P128" s="61" t="s">
        <v>79</v>
      </c>
      <c r="Q128" s="32">
        <v>128</v>
      </c>
      <c r="R128" s="60">
        <f t="shared" si="42"/>
        <v>0</v>
      </c>
      <c r="S128" s="27" t="s">
        <v>65</v>
      </c>
      <c r="T128" s="27"/>
      <c r="U128" s="28">
        <v>2</v>
      </c>
      <c r="V128" s="30">
        <f t="shared" si="43"/>
        <v>2</v>
      </c>
      <c r="W128" s="29">
        <f t="shared" si="44"/>
        <v>4.1666666666666664E-2</v>
      </c>
      <c r="X128" s="29">
        <f t="shared" si="45"/>
        <v>1.232231225725045</v>
      </c>
      <c r="Y128" s="29">
        <f t="shared" si="46"/>
        <v>3.6966936771751349E-2</v>
      </c>
      <c r="Z128" s="30">
        <f>IF(S128="",0,VLOOKUP(S128,[1]!Costo_Twist,2,FALSE)*W128)</f>
        <v>6.1009255699795961</v>
      </c>
      <c r="AA128" s="31" t="s">
        <v>64</v>
      </c>
      <c r="AB128" s="31"/>
      <c r="AC128" s="31">
        <v>0.5</v>
      </c>
      <c r="AD128" s="34">
        <f t="shared" si="47"/>
        <v>0.5</v>
      </c>
      <c r="AE128" s="33">
        <f t="shared" si="48"/>
        <v>1.0416666666666666E-2</v>
      </c>
      <c r="AF128" s="33">
        <f t="shared" si="49"/>
        <v>0.30805780643126124</v>
      </c>
      <c r="AG128" s="33">
        <f t="shared" si="50"/>
        <v>9.2417341929378373E-3</v>
      </c>
      <c r="AH128" s="34">
        <f>IF(AA128="",0,VLOOKUP(AA128,[1]!Costo_Twist,2,FALSE)*AE128)</f>
        <v>1.2933953337078983</v>
      </c>
      <c r="AI128" s="35" t="s">
        <v>74</v>
      </c>
      <c r="AJ128" s="35"/>
      <c r="AK128" s="35">
        <v>0.5</v>
      </c>
      <c r="AL128" s="35">
        <f t="shared" si="51"/>
        <v>0.5</v>
      </c>
      <c r="AM128" s="29">
        <f t="shared" si="52"/>
        <v>1.0416666666666666E-2</v>
      </c>
      <c r="AN128" s="29">
        <f t="shared" si="53"/>
        <v>0.30805780643126124</v>
      </c>
      <c r="AO128" s="29">
        <f t="shared" si="54"/>
        <v>9.2417341929378373E-3</v>
      </c>
      <c r="AP128" s="30">
        <f>IF(AI128="",0,VLOOKUP(AI128,[1]!Costo_Twist,2,FALSE)*AM128)</f>
        <v>1.2449606213837221</v>
      </c>
      <c r="AQ128" s="42"/>
      <c r="AR128" s="42"/>
      <c r="AS128" s="42"/>
      <c r="AT128" s="42">
        <f t="shared" si="55"/>
        <v>0</v>
      </c>
      <c r="AU128" s="43">
        <f t="shared" si="56"/>
        <v>0</v>
      </c>
      <c r="AV128" s="43">
        <f t="shared" si="57"/>
        <v>0</v>
      </c>
      <c r="AW128" s="43">
        <f t="shared" si="58"/>
        <v>0</v>
      </c>
      <c r="AX128" s="44">
        <f>IF(AQ128="",0,VLOOKUP(AQ128,[1]!Costo_Twist,2,FALSE)*AU128)</f>
        <v>0</v>
      </c>
      <c r="AY128" s="36">
        <f t="shared" si="59"/>
        <v>8.6392815250712154</v>
      </c>
      <c r="AZ128" s="41">
        <f t="shared" si="60"/>
        <v>6.2499999999999993E-2</v>
      </c>
      <c r="BA128" s="37">
        <f t="shared" si="61"/>
        <v>128.0625</v>
      </c>
      <c r="BB128" s="37" t="str">
        <f t="shared" si="62"/>
        <v>ok</v>
      </c>
      <c r="BC128" s="37" t="str">
        <f t="shared" si="63"/>
        <v>ok</v>
      </c>
      <c r="BE128" s="11" t="b">
        <f t="shared" si="64"/>
        <v>0</v>
      </c>
      <c r="BF128" s="11" t="b">
        <f t="shared" si="65"/>
        <v>0</v>
      </c>
      <c r="BG128" s="11" t="b">
        <f t="shared" si="66"/>
        <v>0</v>
      </c>
      <c r="BH128" s="11" t="b">
        <f t="shared" si="67"/>
        <v>0</v>
      </c>
      <c r="BI128" s="11" t="b">
        <f t="shared" si="68"/>
        <v>0</v>
      </c>
      <c r="BJ128" s="11" t="b">
        <f t="shared" si="69"/>
        <v>0</v>
      </c>
      <c r="BK128" s="11" t="b">
        <f t="shared" si="70"/>
        <v>0</v>
      </c>
      <c r="BL128" s="11">
        <f t="shared" si="71"/>
        <v>0.30805780643126124</v>
      </c>
      <c r="BM128" s="11">
        <f t="shared" si="72"/>
        <v>1.232231225725045</v>
      </c>
      <c r="BN128" s="11" t="b">
        <f t="shared" si="73"/>
        <v>0</v>
      </c>
      <c r="BO128" s="11" t="b">
        <f t="shared" si="74"/>
        <v>0</v>
      </c>
      <c r="BP128" s="11" t="b">
        <f t="shared" si="75"/>
        <v>0</v>
      </c>
      <c r="BQ128" s="11">
        <f t="shared" si="76"/>
        <v>0.30805780643126124</v>
      </c>
      <c r="BR128" s="11" t="b">
        <f t="shared" si="77"/>
        <v>0</v>
      </c>
    </row>
    <row r="129" spans="1:70" s="5" customFormat="1" ht="12.75" customHeight="1" x14ac:dyDescent="0.7">
      <c r="A129" s="24" t="s">
        <v>2393</v>
      </c>
      <c r="B129" s="25" t="s">
        <v>2394</v>
      </c>
      <c r="C129" s="24" t="s">
        <v>84</v>
      </c>
      <c r="D129" s="26" t="s">
        <v>41</v>
      </c>
      <c r="E129" s="24" t="s">
        <v>2610</v>
      </c>
      <c r="F129" s="24" t="s">
        <v>2610</v>
      </c>
      <c r="G129" s="62" t="s">
        <v>172</v>
      </c>
      <c r="H129" s="16">
        <v>229</v>
      </c>
      <c r="I129" s="16">
        <v>231</v>
      </c>
      <c r="J129" s="16">
        <v>218</v>
      </c>
      <c r="K129" s="26"/>
      <c r="L129" s="26"/>
      <c r="M129" s="26"/>
      <c r="N129" s="26"/>
      <c r="O129" s="40"/>
      <c r="P129" s="61" t="s">
        <v>79</v>
      </c>
      <c r="Q129" s="32">
        <v>128</v>
      </c>
      <c r="R129" s="60">
        <f t="shared" si="42"/>
        <v>0</v>
      </c>
      <c r="S129" s="27" t="s">
        <v>64</v>
      </c>
      <c r="T129" s="27"/>
      <c r="U129" s="28" t="s">
        <v>2397</v>
      </c>
      <c r="V129" s="30">
        <f t="shared" si="43"/>
        <v>2</v>
      </c>
      <c r="W129" s="29">
        <f t="shared" si="44"/>
        <v>4.1666666666666664E-2</v>
      </c>
      <c r="X129" s="29">
        <f t="shared" si="45"/>
        <v>1.232231225725045</v>
      </c>
      <c r="Y129" s="29">
        <f t="shared" si="46"/>
        <v>3.6966936771751349E-2</v>
      </c>
      <c r="Z129" s="30">
        <f>IF(S129="",0,VLOOKUP(S129,[1]!Costo_Twist,2,FALSE)*W129)</f>
        <v>5.1735813348315931</v>
      </c>
      <c r="AA129" s="31" t="s">
        <v>68</v>
      </c>
      <c r="AB129" s="31"/>
      <c r="AC129" s="31" t="s">
        <v>2421</v>
      </c>
      <c r="AD129" s="34">
        <f t="shared" si="47"/>
        <v>18</v>
      </c>
      <c r="AE129" s="33">
        <f t="shared" si="48"/>
        <v>0.375</v>
      </c>
      <c r="AF129" s="33">
        <f t="shared" si="49"/>
        <v>11.090081031525404</v>
      </c>
      <c r="AG129" s="33">
        <f t="shared" si="50"/>
        <v>0.33270243094576213</v>
      </c>
      <c r="AH129" s="34">
        <f>IF(AA129="",0,VLOOKUP(AA129,[1]!Costo_Twist,2,FALSE)*AE129)</f>
        <v>25.445042434278616</v>
      </c>
      <c r="AI129" s="35" t="s">
        <v>74</v>
      </c>
      <c r="AJ129" s="35"/>
      <c r="AK129" s="35">
        <v>0.5</v>
      </c>
      <c r="AL129" s="35">
        <f t="shared" si="51"/>
        <v>0.5</v>
      </c>
      <c r="AM129" s="29">
        <f t="shared" si="52"/>
        <v>1.0416666666666666E-2</v>
      </c>
      <c r="AN129" s="29">
        <f t="shared" si="53"/>
        <v>0.30805780643126124</v>
      </c>
      <c r="AO129" s="29">
        <f t="shared" si="54"/>
        <v>9.2417341929378373E-3</v>
      </c>
      <c r="AP129" s="30">
        <f>IF(AI129="",0,VLOOKUP(AI129,[1]!Costo_Twist,2,FALSE)*AM129)</f>
        <v>1.2449606213837221</v>
      </c>
      <c r="AQ129" s="42"/>
      <c r="AR129" s="42"/>
      <c r="AS129" s="42"/>
      <c r="AT129" s="42">
        <f t="shared" si="55"/>
        <v>0</v>
      </c>
      <c r="AU129" s="43">
        <f t="shared" si="56"/>
        <v>0</v>
      </c>
      <c r="AV129" s="43">
        <f t="shared" si="57"/>
        <v>0</v>
      </c>
      <c r="AW129" s="43">
        <f t="shared" si="58"/>
        <v>0</v>
      </c>
      <c r="AX129" s="44">
        <f>IF(AQ129="",0,VLOOKUP(AQ129,[1]!Costo_Twist,2,FALSE)*AU129)</f>
        <v>0</v>
      </c>
      <c r="AY129" s="36">
        <f t="shared" si="59"/>
        <v>31.86358439049393</v>
      </c>
      <c r="AZ129" s="41">
        <f t="shared" si="60"/>
        <v>0.42708333333333337</v>
      </c>
      <c r="BA129" s="37">
        <f t="shared" si="61"/>
        <v>128.42708333333334</v>
      </c>
      <c r="BB129" s="37" t="str">
        <f t="shared" si="62"/>
        <v>ok</v>
      </c>
      <c r="BC129" s="37" t="str">
        <f t="shared" si="63"/>
        <v>ok</v>
      </c>
      <c r="BE129" s="11" t="b">
        <f t="shared" si="64"/>
        <v>0</v>
      </c>
      <c r="BF129" s="11" t="b">
        <f t="shared" si="65"/>
        <v>0</v>
      </c>
      <c r="BG129" s="11" t="b">
        <f t="shared" si="66"/>
        <v>0</v>
      </c>
      <c r="BH129" s="11" t="b">
        <f t="shared" si="67"/>
        <v>0</v>
      </c>
      <c r="BI129" s="11" t="b">
        <f t="shared" si="68"/>
        <v>0</v>
      </c>
      <c r="BJ129" s="11">
        <f t="shared" si="69"/>
        <v>11.090081031525404</v>
      </c>
      <c r="BK129" s="11" t="b">
        <f t="shared" si="70"/>
        <v>0</v>
      </c>
      <c r="BL129" s="11">
        <f t="shared" si="71"/>
        <v>1.232231225725045</v>
      </c>
      <c r="BM129" s="11" t="b">
        <f t="shared" si="72"/>
        <v>0</v>
      </c>
      <c r="BN129" s="11" t="b">
        <f t="shared" si="73"/>
        <v>0</v>
      </c>
      <c r="BO129" s="11" t="b">
        <f t="shared" si="74"/>
        <v>0</v>
      </c>
      <c r="BP129" s="11" t="b">
        <f t="shared" si="75"/>
        <v>0</v>
      </c>
      <c r="BQ129" s="11">
        <f t="shared" si="76"/>
        <v>0.30805780643126124</v>
      </c>
      <c r="BR129" s="11" t="b">
        <f t="shared" si="77"/>
        <v>0</v>
      </c>
    </row>
    <row r="130" spans="1:70" s="5" customFormat="1" ht="12.75" customHeight="1" x14ac:dyDescent="0.7">
      <c r="A130" s="24" t="s">
        <v>2393</v>
      </c>
      <c r="B130" s="25" t="s">
        <v>2394</v>
      </c>
      <c r="C130" s="24" t="s">
        <v>84</v>
      </c>
      <c r="D130" s="26" t="s">
        <v>41</v>
      </c>
      <c r="E130" s="24" t="s">
        <v>2610</v>
      </c>
      <c r="F130" s="24" t="s">
        <v>2610</v>
      </c>
      <c r="G130" s="62" t="s">
        <v>173</v>
      </c>
      <c r="H130" s="16">
        <v>249</v>
      </c>
      <c r="I130" s="16">
        <v>252</v>
      </c>
      <c r="J130" s="16">
        <v>239</v>
      </c>
      <c r="K130" s="26"/>
      <c r="L130" s="26"/>
      <c r="M130" s="26"/>
      <c r="N130" s="26"/>
      <c r="O130" s="40"/>
      <c r="P130" s="61" t="s">
        <v>79</v>
      </c>
      <c r="Q130" s="32">
        <v>128</v>
      </c>
      <c r="R130" s="60">
        <f t="shared" si="42"/>
        <v>0</v>
      </c>
      <c r="S130" s="27" t="s">
        <v>73</v>
      </c>
      <c r="T130" s="27"/>
      <c r="U130" s="28">
        <v>0.5</v>
      </c>
      <c r="V130" s="30">
        <f t="shared" si="43"/>
        <v>0.5</v>
      </c>
      <c r="W130" s="29">
        <f t="shared" si="44"/>
        <v>1.0416666666666666E-2</v>
      </c>
      <c r="X130" s="29">
        <f t="shared" si="45"/>
        <v>0.30805780643126124</v>
      </c>
      <c r="Y130" s="29">
        <f t="shared" si="46"/>
        <v>9.2417341929378373E-3</v>
      </c>
      <c r="Z130" s="30">
        <f>IF(S130="",0,VLOOKUP(S130,[1]!Costo_Twist,2,FALSE)*W130)</f>
        <v>1.3637310130013502</v>
      </c>
      <c r="AA130" s="31" t="s">
        <v>67</v>
      </c>
      <c r="AB130" s="31"/>
      <c r="AC130" s="31">
        <v>0.5</v>
      </c>
      <c r="AD130" s="34">
        <f t="shared" si="47"/>
        <v>0.5</v>
      </c>
      <c r="AE130" s="33">
        <f t="shared" si="48"/>
        <v>1.0416666666666666E-2</v>
      </c>
      <c r="AF130" s="33">
        <f t="shared" si="49"/>
        <v>0.30805780643126124</v>
      </c>
      <c r="AG130" s="33">
        <f t="shared" si="50"/>
        <v>9.2417341929378373E-3</v>
      </c>
      <c r="AH130" s="34">
        <f>IF(AA130="",0,VLOOKUP(AA130,[1]!Costo_Twist,2,FALSE)*AE130)</f>
        <v>2.1109205429221989</v>
      </c>
      <c r="AI130" s="35" t="s">
        <v>65</v>
      </c>
      <c r="AJ130" s="35"/>
      <c r="AK130" s="35">
        <v>2.5</v>
      </c>
      <c r="AL130" s="35">
        <f t="shared" si="51"/>
        <v>2.5</v>
      </c>
      <c r="AM130" s="29">
        <f t="shared" si="52"/>
        <v>5.2083333333333336E-2</v>
      </c>
      <c r="AN130" s="29">
        <f t="shared" si="53"/>
        <v>1.5402890321563063</v>
      </c>
      <c r="AO130" s="29">
        <f t="shared" si="54"/>
        <v>4.620867096468919E-2</v>
      </c>
      <c r="AP130" s="30">
        <f>IF(AI130="",0,VLOOKUP(AI130,[1]!Costo_Twist,2,FALSE)*AM130)</f>
        <v>7.6261569624744965</v>
      </c>
      <c r="AQ130" s="42"/>
      <c r="AR130" s="42"/>
      <c r="AS130" s="42"/>
      <c r="AT130" s="42">
        <f t="shared" si="55"/>
        <v>0</v>
      </c>
      <c r="AU130" s="43">
        <f t="shared" si="56"/>
        <v>0</v>
      </c>
      <c r="AV130" s="43">
        <f t="shared" si="57"/>
        <v>0</v>
      </c>
      <c r="AW130" s="43">
        <f t="shared" si="58"/>
        <v>0</v>
      </c>
      <c r="AX130" s="44">
        <f>IF(AQ130="",0,VLOOKUP(AQ130,[1]!Costo_Twist,2,FALSE)*AU130)</f>
        <v>0</v>
      </c>
      <c r="AY130" s="36">
        <f t="shared" si="59"/>
        <v>11.100808518398045</v>
      </c>
      <c r="AZ130" s="41">
        <f t="shared" si="60"/>
        <v>7.2916666666666671E-2</v>
      </c>
      <c r="BA130" s="37">
        <f t="shared" si="61"/>
        <v>128.07291666666666</v>
      </c>
      <c r="BB130" s="37" t="str">
        <f t="shared" si="62"/>
        <v>ok</v>
      </c>
      <c r="BC130" s="37" t="str">
        <f t="shared" si="63"/>
        <v>ok</v>
      </c>
      <c r="BE130" s="11" t="b">
        <f t="shared" si="64"/>
        <v>0</v>
      </c>
      <c r="BF130" s="11" t="b">
        <f t="shared" si="65"/>
        <v>0</v>
      </c>
      <c r="BG130" s="11" t="b">
        <f t="shared" si="66"/>
        <v>0</v>
      </c>
      <c r="BH130" s="11">
        <f t="shared" si="67"/>
        <v>0.30805780643126124</v>
      </c>
      <c r="BI130" s="11" t="b">
        <f t="shared" si="68"/>
        <v>0</v>
      </c>
      <c r="BJ130" s="11" t="b">
        <f t="shared" si="69"/>
        <v>0</v>
      </c>
      <c r="BK130" s="11" t="b">
        <f t="shared" si="70"/>
        <v>0</v>
      </c>
      <c r="BL130" s="11" t="b">
        <f t="shared" si="71"/>
        <v>0</v>
      </c>
      <c r="BM130" s="11">
        <f t="shared" si="72"/>
        <v>1.5402890321563063</v>
      </c>
      <c r="BN130" s="11" t="b">
        <f t="shared" si="73"/>
        <v>0</v>
      </c>
      <c r="BO130" s="11" t="b">
        <f t="shared" si="74"/>
        <v>0</v>
      </c>
      <c r="BP130" s="11" t="b">
        <f t="shared" si="75"/>
        <v>0</v>
      </c>
      <c r="BQ130" s="11" t="b">
        <f t="shared" si="76"/>
        <v>0</v>
      </c>
      <c r="BR130" s="11">
        <f t="shared" si="77"/>
        <v>0.30805780643126124</v>
      </c>
    </row>
    <row r="131" spans="1:70" s="5" customFormat="1" ht="12.75" customHeight="1" x14ac:dyDescent="0.7">
      <c r="A131" s="24" t="s">
        <v>2393</v>
      </c>
      <c r="B131" s="25" t="s">
        <v>2394</v>
      </c>
      <c r="C131" s="24" t="s">
        <v>84</v>
      </c>
      <c r="D131" s="26" t="s">
        <v>41</v>
      </c>
      <c r="E131" s="24" t="s">
        <v>2610</v>
      </c>
      <c r="F131" s="24" t="s">
        <v>2610</v>
      </c>
      <c r="G131" s="62" t="s">
        <v>174</v>
      </c>
      <c r="H131" s="16">
        <v>246</v>
      </c>
      <c r="I131" s="16">
        <v>250</v>
      </c>
      <c r="J131" s="16">
        <v>238</v>
      </c>
      <c r="K131" s="26"/>
      <c r="L131" s="26"/>
      <c r="M131" s="26"/>
      <c r="N131" s="26"/>
      <c r="O131" s="40"/>
      <c r="P131" s="61" t="s">
        <v>79</v>
      </c>
      <c r="Q131" s="32">
        <v>128</v>
      </c>
      <c r="R131" s="60">
        <f t="shared" si="42"/>
        <v>0</v>
      </c>
      <c r="S131" s="27" t="s">
        <v>64</v>
      </c>
      <c r="T131" s="27"/>
      <c r="U131" s="28" t="s">
        <v>2397</v>
      </c>
      <c r="V131" s="30">
        <f t="shared" si="43"/>
        <v>2</v>
      </c>
      <c r="W131" s="29">
        <f t="shared" si="44"/>
        <v>4.1666666666666664E-2</v>
      </c>
      <c r="X131" s="29">
        <f t="shared" si="45"/>
        <v>1.232231225725045</v>
      </c>
      <c r="Y131" s="29">
        <f t="shared" si="46"/>
        <v>3.6966936771751349E-2</v>
      </c>
      <c r="Z131" s="30">
        <f>IF(S131="",0,VLOOKUP(S131,[1]!Costo_Twist,2,FALSE)*W131)</f>
        <v>5.1735813348315931</v>
      </c>
      <c r="AA131" s="31" t="s">
        <v>69</v>
      </c>
      <c r="AB131" s="31"/>
      <c r="AC131" s="31">
        <v>2.5</v>
      </c>
      <c r="AD131" s="34">
        <f t="shared" si="47"/>
        <v>2.5</v>
      </c>
      <c r="AE131" s="33">
        <f t="shared" si="48"/>
        <v>5.2083333333333336E-2</v>
      </c>
      <c r="AF131" s="33">
        <f t="shared" si="49"/>
        <v>1.5402890321563063</v>
      </c>
      <c r="AG131" s="33">
        <f t="shared" si="50"/>
        <v>4.620867096468919E-2</v>
      </c>
      <c r="AH131" s="34">
        <f>IF(AA131="",0,VLOOKUP(AA131,[1]!Costo_Twist,2,FALSE)*AE131)</f>
        <v>9.5784541305654951</v>
      </c>
      <c r="AI131" s="35" t="s">
        <v>65</v>
      </c>
      <c r="AJ131" s="35"/>
      <c r="AK131" s="35">
        <v>0.5</v>
      </c>
      <c r="AL131" s="35">
        <f t="shared" si="51"/>
        <v>0.5</v>
      </c>
      <c r="AM131" s="29">
        <f t="shared" si="52"/>
        <v>1.0416666666666666E-2</v>
      </c>
      <c r="AN131" s="29">
        <f t="shared" si="53"/>
        <v>0.30805780643126124</v>
      </c>
      <c r="AO131" s="29">
        <f t="shared" si="54"/>
        <v>9.2417341929378373E-3</v>
      </c>
      <c r="AP131" s="30">
        <f>IF(AI131="",0,VLOOKUP(AI131,[1]!Costo_Twist,2,FALSE)*AM131)</f>
        <v>1.525231392494899</v>
      </c>
      <c r="AQ131" s="42"/>
      <c r="AR131" s="42"/>
      <c r="AS131" s="42"/>
      <c r="AT131" s="42">
        <f t="shared" si="55"/>
        <v>0</v>
      </c>
      <c r="AU131" s="43">
        <f t="shared" si="56"/>
        <v>0</v>
      </c>
      <c r="AV131" s="43">
        <f t="shared" si="57"/>
        <v>0</v>
      </c>
      <c r="AW131" s="43">
        <f t="shared" si="58"/>
        <v>0</v>
      </c>
      <c r="AX131" s="44">
        <f>IF(AQ131="",0,VLOOKUP(AQ131,[1]!Costo_Twist,2,FALSE)*AU131)</f>
        <v>0</v>
      </c>
      <c r="AY131" s="36">
        <f t="shared" si="59"/>
        <v>16.277266857891988</v>
      </c>
      <c r="AZ131" s="41">
        <f t="shared" si="60"/>
        <v>0.10416666666666667</v>
      </c>
      <c r="BA131" s="37">
        <f t="shared" si="61"/>
        <v>128.10416666666666</v>
      </c>
      <c r="BB131" s="37" t="str">
        <f t="shared" si="62"/>
        <v>ok</v>
      </c>
      <c r="BC131" s="37" t="str">
        <f t="shared" si="63"/>
        <v>ok</v>
      </c>
      <c r="BE131" s="11" t="b">
        <f t="shared" si="64"/>
        <v>0</v>
      </c>
      <c r="BF131" s="11" t="b">
        <f t="shared" si="65"/>
        <v>0</v>
      </c>
      <c r="BG131" s="11">
        <f t="shared" si="66"/>
        <v>1.5402890321563063</v>
      </c>
      <c r="BH131" s="11" t="b">
        <f t="shared" si="67"/>
        <v>0</v>
      </c>
      <c r="BI131" s="11" t="b">
        <f t="shared" si="68"/>
        <v>0</v>
      </c>
      <c r="BJ131" s="11" t="b">
        <f t="shared" si="69"/>
        <v>0</v>
      </c>
      <c r="BK131" s="11" t="b">
        <f t="shared" si="70"/>
        <v>0</v>
      </c>
      <c r="BL131" s="11">
        <f t="shared" si="71"/>
        <v>1.232231225725045</v>
      </c>
      <c r="BM131" s="11">
        <f t="shared" si="72"/>
        <v>0.30805780643126124</v>
      </c>
      <c r="BN131" s="11" t="b">
        <f t="shared" si="73"/>
        <v>0</v>
      </c>
      <c r="BO131" s="11" t="b">
        <f t="shared" si="74"/>
        <v>0</v>
      </c>
      <c r="BP131" s="11" t="b">
        <f t="shared" si="75"/>
        <v>0</v>
      </c>
      <c r="BQ131" s="11" t="b">
        <f t="shared" si="76"/>
        <v>0</v>
      </c>
      <c r="BR131" s="11" t="b">
        <f t="shared" si="77"/>
        <v>0</v>
      </c>
    </row>
    <row r="132" spans="1:70" s="5" customFormat="1" ht="12.75" customHeight="1" x14ac:dyDescent="0.7">
      <c r="A132" s="24" t="s">
        <v>2393</v>
      </c>
      <c r="B132" s="25" t="s">
        <v>2394</v>
      </c>
      <c r="C132" s="24" t="s">
        <v>84</v>
      </c>
      <c r="D132" s="26" t="s">
        <v>41</v>
      </c>
      <c r="E132" s="24" t="s">
        <v>2610</v>
      </c>
      <c r="F132" s="24" t="s">
        <v>2610</v>
      </c>
      <c r="G132" s="62" t="s">
        <v>175</v>
      </c>
      <c r="H132" s="16">
        <v>227</v>
      </c>
      <c r="I132" s="16">
        <v>231</v>
      </c>
      <c r="J132" s="16">
        <v>219</v>
      </c>
      <c r="K132" s="26"/>
      <c r="L132" s="26"/>
      <c r="M132" s="26"/>
      <c r="N132" s="26"/>
      <c r="O132" s="40"/>
      <c r="P132" s="61" t="s">
        <v>79</v>
      </c>
      <c r="Q132" s="32">
        <v>128</v>
      </c>
      <c r="R132" s="60">
        <f t="shared" si="42"/>
        <v>0</v>
      </c>
      <c r="S132" s="27" t="s">
        <v>64</v>
      </c>
      <c r="T132" s="27"/>
      <c r="U132" s="28">
        <v>6.5</v>
      </c>
      <c r="V132" s="30">
        <f t="shared" si="43"/>
        <v>6.5</v>
      </c>
      <c r="W132" s="29">
        <f t="shared" si="44"/>
        <v>0.13541666666666666</v>
      </c>
      <c r="X132" s="29">
        <f t="shared" si="45"/>
        <v>4.0047514836063955</v>
      </c>
      <c r="Y132" s="29">
        <f t="shared" si="46"/>
        <v>0.12014254450819187</v>
      </c>
      <c r="Z132" s="30">
        <f>IF(S132="",0,VLOOKUP(S132,[1]!Costo_Twist,2,FALSE)*W132)</f>
        <v>16.814139338202679</v>
      </c>
      <c r="AA132" s="31" t="s">
        <v>73</v>
      </c>
      <c r="AB132" s="31"/>
      <c r="AC132" s="31">
        <v>0.5</v>
      </c>
      <c r="AD132" s="34">
        <f t="shared" si="47"/>
        <v>0.5</v>
      </c>
      <c r="AE132" s="33">
        <f t="shared" si="48"/>
        <v>1.0416666666666666E-2</v>
      </c>
      <c r="AF132" s="33">
        <f t="shared" si="49"/>
        <v>0.30805780643126124</v>
      </c>
      <c r="AG132" s="33">
        <f t="shared" si="50"/>
        <v>9.2417341929378373E-3</v>
      </c>
      <c r="AH132" s="34">
        <f>IF(AA132="",0,VLOOKUP(AA132,[1]!Costo_Twist,2,FALSE)*AE132)</f>
        <v>1.3637310130013502</v>
      </c>
      <c r="AI132" s="35" t="s">
        <v>65</v>
      </c>
      <c r="AJ132" s="35"/>
      <c r="AK132" s="35" t="s">
        <v>2398</v>
      </c>
      <c r="AL132" s="35">
        <f t="shared" si="51"/>
        <v>4</v>
      </c>
      <c r="AM132" s="29">
        <f t="shared" si="52"/>
        <v>8.3333333333333329E-2</v>
      </c>
      <c r="AN132" s="29">
        <f t="shared" si="53"/>
        <v>2.4644624514500899</v>
      </c>
      <c r="AO132" s="29">
        <f t="shared" si="54"/>
        <v>7.3933873543502698E-2</v>
      </c>
      <c r="AP132" s="30">
        <f>IF(AI132="",0,VLOOKUP(AI132,[1]!Costo_Twist,2,FALSE)*AM132)</f>
        <v>12.201851139959192</v>
      </c>
      <c r="AQ132" s="42"/>
      <c r="AR132" s="42"/>
      <c r="AS132" s="42"/>
      <c r="AT132" s="42">
        <f t="shared" si="55"/>
        <v>0</v>
      </c>
      <c r="AU132" s="43">
        <f t="shared" si="56"/>
        <v>0</v>
      </c>
      <c r="AV132" s="43">
        <f t="shared" si="57"/>
        <v>0</v>
      </c>
      <c r="AW132" s="43">
        <f t="shared" si="58"/>
        <v>0</v>
      </c>
      <c r="AX132" s="44">
        <f>IF(AQ132="",0,VLOOKUP(AQ132,[1]!Costo_Twist,2,FALSE)*AU132)</f>
        <v>0</v>
      </c>
      <c r="AY132" s="36">
        <f t="shared" si="59"/>
        <v>30.37972149116322</v>
      </c>
      <c r="AZ132" s="41">
        <f t="shared" si="60"/>
        <v>0.22916666666666663</v>
      </c>
      <c r="BA132" s="37">
        <f t="shared" si="61"/>
        <v>128.22916666666666</v>
      </c>
      <c r="BB132" s="37" t="str">
        <f t="shared" si="62"/>
        <v>ok</v>
      </c>
      <c r="BC132" s="37" t="str">
        <f t="shared" si="63"/>
        <v>ok</v>
      </c>
      <c r="BE132" s="11" t="b">
        <f t="shared" si="64"/>
        <v>0</v>
      </c>
      <c r="BF132" s="11" t="b">
        <f t="shared" si="65"/>
        <v>0</v>
      </c>
      <c r="BG132" s="11" t="b">
        <f t="shared" si="66"/>
        <v>0</v>
      </c>
      <c r="BH132" s="11">
        <f t="shared" si="67"/>
        <v>0.30805780643126124</v>
      </c>
      <c r="BI132" s="11" t="b">
        <f t="shared" si="68"/>
        <v>0</v>
      </c>
      <c r="BJ132" s="11" t="b">
        <f t="shared" si="69"/>
        <v>0</v>
      </c>
      <c r="BK132" s="11" t="b">
        <f t="shared" si="70"/>
        <v>0</v>
      </c>
      <c r="BL132" s="11">
        <f t="shared" si="71"/>
        <v>4.0047514836063955</v>
      </c>
      <c r="BM132" s="11">
        <f t="shared" si="72"/>
        <v>2.4644624514500899</v>
      </c>
      <c r="BN132" s="11" t="b">
        <f t="shared" si="73"/>
        <v>0</v>
      </c>
      <c r="BO132" s="11" t="b">
        <f t="shared" si="74"/>
        <v>0</v>
      </c>
      <c r="BP132" s="11" t="b">
        <f t="shared" si="75"/>
        <v>0</v>
      </c>
      <c r="BQ132" s="11" t="b">
        <f t="shared" si="76"/>
        <v>0</v>
      </c>
      <c r="BR132" s="11" t="b">
        <f t="shared" si="77"/>
        <v>0</v>
      </c>
    </row>
    <row r="133" spans="1:70" s="5" customFormat="1" ht="12.75" customHeight="1" x14ac:dyDescent="0.7">
      <c r="A133" s="24" t="s">
        <v>2393</v>
      </c>
      <c r="B133" s="25" t="s">
        <v>2394</v>
      </c>
      <c r="C133" s="24" t="s">
        <v>84</v>
      </c>
      <c r="D133" s="26" t="s">
        <v>41</v>
      </c>
      <c r="E133" s="24" t="s">
        <v>2610</v>
      </c>
      <c r="F133" s="24" t="s">
        <v>2610</v>
      </c>
      <c r="G133" s="62" t="s">
        <v>176</v>
      </c>
      <c r="H133" s="16">
        <v>236</v>
      </c>
      <c r="I133" s="16">
        <v>238</v>
      </c>
      <c r="J133" s="16">
        <v>224</v>
      </c>
      <c r="K133" s="26"/>
      <c r="L133" s="26"/>
      <c r="M133" s="26"/>
      <c r="N133" s="26"/>
      <c r="O133" s="40"/>
      <c r="P133" s="61" t="s">
        <v>79</v>
      </c>
      <c r="Q133" s="32">
        <v>128</v>
      </c>
      <c r="R133" s="60">
        <f t="shared" si="42"/>
        <v>0</v>
      </c>
      <c r="S133" s="27" t="s">
        <v>68</v>
      </c>
      <c r="T133" s="27"/>
      <c r="U133" s="28" t="s">
        <v>2400</v>
      </c>
      <c r="V133" s="30">
        <f t="shared" si="43"/>
        <v>14</v>
      </c>
      <c r="W133" s="29">
        <f t="shared" si="44"/>
        <v>0.29166666666666669</v>
      </c>
      <c r="X133" s="29">
        <f t="shared" si="45"/>
        <v>8.6256185800753151</v>
      </c>
      <c r="Y133" s="29">
        <f t="shared" si="46"/>
        <v>0.25876855740225946</v>
      </c>
      <c r="Z133" s="30">
        <f>IF(S133="",0,VLOOKUP(S133,[1]!Costo_Twist,2,FALSE)*W133)</f>
        <v>19.790588559994479</v>
      </c>
      <c r="AA133" s="31" t="s">
        <v>74</v>
      </c>
      <c r="AB133" s="31"/>
      <c r="AC133" s="31">
        <v>0.5</v>
      </c>
      <c r="AD133" s="34">
        <f t="shared" si="47"/>
        <v>0.5</v>
      </c>
      <c r="AE133" s="33">
        <f t="shared" si="48"/>
        <v>1.0416666666666666E-2</v>
      </c>
      <c r="AF133" s="33">
        <f t="shared" si="49"/>
        <v>0.30805780643126124</v>
      </c>
      <c r="AG133" s="33">
        <f t="shared" si="50"/>
        <v>9.2417341929378373E-3</v>
      </c>
      <c r="AH133" s="34">
        <f>IF(AA133="",0,VLOOKUP(AA133,[1]!Costo_Twist,2,FALSE)*AE133)</f>
        <v>1.2449606213837221</v>
      </c>
      <c r="AI133" s="35"/>
      <c r="AJ133" s="35"/>
      <c r="AK133" s="35"/>
      <c r="AL133" s="35">
        <f t="shared" si="51"/>
        <v>0</v>
      </c>
      <c r="AM133" s="29">
        <f t="shared" si="52"/>
        <v>0</v>
      </c>
      <c r="AN133" s="29">
        <f t="shared" si="53"/>
        <v>0</v>
      </c>
      <c r="AO133" s="29">
        <f t="shared" si="54"/>
        <v>0</v>
      </c>
      <c r="AP133" s="30">
        <f>IF(AI133="",0,VLOOKUP(AI133,[1]!Costo_Twist,2,FALSE)*AM133)</f>
        <v>0</v>
      </c>
      <c r="AQ133" s="42"/>
      <c r="AR133" s="42"/>
      <c r="AS133" s="42"/>
      <c r="AT133" s="42">
        <f t="shared" si="55"/>
        <v>0</v>
      </c>
      <c r="AU133" s="43">
        <f t="shared" si="56"/>
        <v>0</v>
      </c>
      <c r="AV133" s="43">
        <f t="shared" si="57"/>
        <v>0</v>
      </c>
      <c r="AW133" s="43">
        <f t="shared" si="58"/>
        <v>0</v>
      </c>
      <c r="AX133" s="44">
        <f>IF(AQ133="",0,VLOOKUP(AQ133,[1]!Costo_Twist,2,FALSE)*AU133)</f>
        <v>0</v>
      </c>
      <c r="AY133" s="36">
        <f t="shared" si="59"/>
        <v>21.035549181378201</v>
      </c>
      <c r="AZ133" s="41">
        <f t="shared" si="60"/>
        <v>0.30208333333333337</v>
      </c>
      <c r="BA133" s="37">
        <f t="shared" si="61"/>
        <v>128.30208333333334</v>
      </c>
      <c r="BB133" s="37" t="str">
        <f t="shared" si="62"/>
        <v>ok</v>
      </c>
      <c r="BC133" s="37" t="str">
        <f t="shared" si="63"/>
        <v>ok</v>
      </c>
      <c r="BE133" s="11" t="b">
        <f t="shared" si="64"/>
        <v>0</v>
      </c>
      <c r="BF133" s="11" t="b">
        <f t="shared" si="65"/>
        <v>0</v>
      </c>
      <c r="BG133" s="11" t="b">
        <f t="shared" si="66"/>
        <v>0</v>
      </c>
      <c r="BH133" s="11" t="b">
        <f t="shared" si="67"/>
        <v>0</v>
      </c>
      <c r="BI133" s="11" t="b">
        <f t="shared" si="68"/>
        <v>0</v>
      </c>
      <c r="BJ133" s="11">
        <f t="shared" si="69"/>
        <v>8.6256185800753151</v>
      </c>
      <c r="BK133" s="11" t="b">
        <f t="shared" si="70"/>
        <v>0</v>
      </c>
      <c r="BL133" s="11" t="b">
        <f t="shared" si="71"/>
        <v>0</v>
      </c>
      <c r="BM133" s="11" t="b">
        <f t="shared" si="72"/>
        <v>0</v>
      </c>
      <c r="BN133" s="11" t="b">
        <f t="shared" si="73"/>
        <v>0</v>
      </c>
      <c r="BO133" s="11" t="b">
        <f t="shared" si="74"/>
        <v>0</v>
      </c>
      <c r="BP133" s="11" t="b">
        <f t="shared" si="75"/>
        <v>0</v>
      </c>
      <c r="BQ133" s="11">
        <f t="shared" si="76"/>
        <v>0.30805780643126124</v>
      </c>
      <c r="BR133" s="11" t="b">
        <f t="shared" si="77"/>
        <v>0</v>
      </c>
    </row>
    <row r="134" spans="1:70" s="5" customFormat="1" ht="12.75" customHeight="1" x14ac:dyDescent="0.7">
      <c r="A134" s="24" t="s">
        <v>2393</v>
      </c>
      <c r="B134" s="25" t="s">
        <v>2394</v>
      </c>
      <c r="C134" s="24" t="s">
        <v>84</v>
      </c>
      <c r="D134" s="26" t="s">
        <v>41</v>
      </c>
      <c r="E134" s="24" t="s">
        <v>2610</v>
      </c>
      <c r="F134" s="24" t="s">
        <v>2610</v>
      </c>
      <c r="G134" s="62" t="s">
        <v>177</v>
      </c>
      <c r="H134" s="16">
        <v>234</v>
      </c>
      <c r="I134" s="16">
        <v>237</v>
      </c>
      <c r="J134" s="16">
        <v>226</v>
      </c>
      <c r="K134" s="26"/>
      <c r="L134" s="26"/>
      <c r="M134" s="26"/>
      <c r="N134" s="26"/>
      <c r="O134" s="40"/>
      <c r="P134" s="61" t="s">
        <v>79</v>
      </c>
      <c r="Q134" s="32">
        <v>128</v>
      </c>
      <c r="R134" s="60">
        <f t="shared" si="42"/>
        <v>0</v>
      </c>
      <c r="S134" s="27" t="s">
        <v>73</v>
      </c>
      <c r="T134" s="27"/>
      <c r="U134" s="28" t="s">
        <v>2395</v>
      </c>
      <c r="V134" s="30">
        <f t="shared" si="43"/>
        <v>1</v>
      </c>
      <c r="W134" s="29">
        <f t="shared" si="44"/>
        <v>2.0833333333333332E-2</v>
      </c>
      <c r="X134" s="29">
        <f t="shared" si="45"/>
        <v>0.61611561286252248</v>
      </c>
      <c r="Y134" s="29">
        <f t="shared" si="46"/>
        <v>1.8483468385875675E-2</v>
      </c>
      <c r="Z134" s="30">
        <f>IF(S134="",0,VLOOKUP(S134,[1]!Costo_Twist,2,FALSE)*W134)</f>
        <v>2.7274620260027005</v>
      </c>
      <c r="AA134" s="31" t="s">
        <v>67</v>
      </c>
      <c r="AB134" s="31"/>
      <c r="AC134" s="31">
        <v>3.5</v>
      </c>
      <c r="AD134" s="34">
        <f t="shared" si="47"/>
        <v>3.5</v>
      </c>
      <c r="AE134" s="33">
        <f t="shared" si="48"/>
        <v>7.2916666666666671E-2</v>
      </c>
      <c r="AF134" s="33">
        <f t="shared" si="49"/>
        <v>2.1564046450188288</v>
      </c>
      <c r="AG134" s="33">
        <f t="shared" si="50"/>
        <v>6.4692139350564865E-2</v>
      </c>
      <c r="AH134" s="34">
        <f>IF(AA134="",0,VLOOKUP(AA134,[1]!Costo_Twist,2,FALSE)*AE134)</f>
        <v>14.776443800455393</v>
      </c>
      <c r="AI134" s="35" t="s">
        <v>65</v>
      </c>
      <c r="AJ134" s="35"/>
      <c r="AK134" s="35">
        <v>4.5</v>
      </c>
      <c r="AL134" s="35">
        <f t="shared" si="51"/>
        <v>4.5</v>
      </c>
      <c r="AM134" s="29">
        <f t="shared" si="52"/>
        <v>9.375E-2</v>
      </c>
      <c r="AN134" s="29">
        <f t="shared" si="53"/>
        <v>2.772520257881351</v>
      </c>
      <c r="AO134" s="29">
        <f t="shared" si="54"/>
        <v>8.3175607736440532E-2</v>
      </c>
      <c r="AP134" s="30">
        <f>IF(AI134="",0,VLOOKUP(AI134,[1]!Costo_Twist,2,FALSE)*AM134)</f>
        <v>13.727082532454093</v>
      </c>
      <c r="AQ134" s="42"/>
      <c r="AR134" s="42"/>
      <c r="AS134" s="42"/>
      <c r="AT134" s="42">
        <f t="shared" si="55"/>
        <v>0</v>
      </c>
      <c r="AU134" s="43">
        <f t="shared" si="56"/>
        <v>0</v>
      </c>
      <c r="AV134" s="43">
        <f t="shared" si="57"/>
        <v>0</v>
      </c>
      <c r="AW134" s="43">
        <f t="shared" si="58"/>
        <v>0</v>
      </c>
      <c r="AX134" s="44">
        <f>IF(AQ134="",0,VLOOKUP(AQ134,[1]!Costo_Twist,2,FALSE)*AU134)</f>
        <v>0</v>
      </c>
      <c r="AY134" s="36">
        <f t="shared" si="59"/>
        <v>31.230988358912185</v>
      </c>
      <c r="AZ134" s="41">
        <f t="shared" si="60"/>
        <v>0.1875</v>
      </c>
      <c r="BA134" s="37">
        <f t="shared" si="61"/>
        <v>128.1875</v>
      </c>
      <c r="BB134" s="37" t="str">
        <f t="shared" si="62"/>
        <v>ok</v>
      </c>
      <c r="BC134" s="37" t="str">
        <f t="shared" si="63"/>
        <v>ok</v>
      </c>
      <c r="BE134" s="11" t="b">
        <f t="shared" si="64"/>
        <v>0</v>
      </c>
      <c r="BF134" s="11" t="b">
        <f t="shared" si="65"/>
        <v>0</v>
      </c>
      <c r="BG134" s="11" t="b">
        <f t="shared" si="66"/>
        <v>0</v>
      </c>
      <c r="BH134" s="11">
        <f t="shared" si="67"/>
        <v>0.61611561286252248</v>
      </c>
      <c r="BI134" s="11" t="b">
        <f t="shared" si="68"/>
        <v>0</v>
      </c>
      <c r="BJ134" s="11" t="b">
        <f t="shared" si="69"/>
        <v>0</v>
      </c>
      <c r="BK134" s="11" t="b">
        <f t="shared" si="70"/>
        <v>0</v>
      </c>
      <c r="BL134" s="11" t="b">
        <f t="shared" si="71"/>
        <v>0</v>
      </c>
      <c r="BM134" s="11">
        <f t="shared" si="72"/>
        <v>2.772520257881351</v>
      </c>
      <c r="BN134" s="11" t="b">
        <f t="shared" si="73"/>
        <v>0</v>
      </c>
      <c r="BO134" s="11" t="b">
        <f t="shared" si="74"/>
        <v>0</v>
      </c>
      <c r="BP134" s="11" t="b">
        <f t="shared" si="75"/>
        <v>0</v>
      </c>
      <c r="BQ134" s="11" t="b">
        <f t="shared" si="76"/>
        <v>0</v>
      </c>
      <c r="BR134" s="11">
        <f t="shared" si="77"/>
        <v>2.1564046450188288</v>
      </c>
    </row>
    <row r="135" spans="1:70" s="5" customFormat="1" ht="12.75" customHeight="1" x14ac:dyDescent="0.7">
      <c r="A135" s="24" t="s">
        <v>2393</v>
      </c>
      <c r="B135" s="25" t="s">
        <v>2394</v>
      </c>
      <c r="C135" s="24" t="s">
        <v>84</v>
      </c>
      <c r="D135" s="26" t="s">
        <v>41</v>
      </c>
      <c r="E135" s="24" t="s">
        <v>2610</v>
      </c>
      <c r="F135" s="24" t="s">
        <v>2610</v>
      </c>
      <c r="G135" s="62" t="s">
        <v>178</v>
      </c>
      <c r="H135" s="16">
        <v>237</v>
      </c>
      <c r="I135" s="16">
        <v>238</v>
      </c>
      <c r="J135" s="16">
        <v>227</v>
      </c>
      <c r="K135" s="26"/>
      <c r="L135" s="26"/>
      <c r="M135" s="26"/>
      <c r="N135" s="26"/>
      <c r="O135" s="40"/>
      <c r="P135" s="61" t="s">
        <v>79</v>
      </c>
      <c r="Q135" s="32">
        <v>128</v>
      </c>
      <c r="R135" s="60">
        <f t="shared" si="42"/>
        <v>0</v>
      </c>
      <c r="S135" s="27" t="s">
        <v>64</v>
      </c>
      <c r="T135" s="27"/>
      <c r="U135" s="28">
        <v>2.5</v>
      </c>
      <c r="V135" s="30">
        <f t="shared" si="43"/>
        <v>2.5</v>
      </c>
      <c r="W135" s="29">
        <f t="shared" si="44"/>
        <v>5.2083333333333336E-2</v>
      </c>
      <c r="X135" s="29">
        <f t="shared" si="45"/>
        <v>1.5402890321563063</v>
      </c>
      <c r="Y135" s="29">
        <f t="shared" si="46"/>
        <v>4.620867096468919E-2</v>
      </c>
      <c r="Z135" s="30">
        <f>IF(S135="",0,VLOOKUP(S135,[1]!Costo_Twist,2,FALSE)*W135)</f>
        <v>6.466976668539492</v>
      </c>
      <c r="AA135" s="31" t="s">
        <v>68</v>
      </c>
      <c r="AB135" s="31"/>
      <c r="AC135" s="31">
        <v>6.5</v>
      </c>
      <c r="AD135" s="34">
        <f t="shared" si="47"/>
        <v>6.5</v>
      </c>
      <c r="AE135" s="33">
        <f t="shared" si="48"/>
        <v>0.13541666666666666</v>
      </c>
      <c r="AF135" s="33">
        <f t="shared" si="49"/>
        <v>4.0047514836063955</v>
      </c>
      <c r="AG135" s="33">
        <f t="shared" si="50"/>
        <v>0.12014254450819187</v>
      </c>
      <c r="AH135" s="34">
        <f>IF(AA135="",0,VLOOKUP(AA135,[1]!Costo_Twist,2,FALSE)*AE135)</f>
        <v>9.1884875457117214</v>
      </c>
      <c r="AI135" s="35" t="s">
        <v>69</v>
      </c>
      <c r="AJ135" s="35"/>
      <c r="AK135" s="35">
        <v>1.5</v>
      </c>
      <c r="AL135" s="35">
        <f t="shared" si="51"/>
        <v>1.5</v>
      </c>
      <c r="AM135" s="29">
        <f t="shared" si="52"/>
        <v>3.125E-2</v>
      </c>
      <c r="AN135" s="29">
        <f t="shared" si="53"/>
        <v>0.92417341929378372</v>
      </c>
      <c r="AO135" s="29">
        <f t="shared" si="54"/>
        <v>2.7725202578813512E-2</v>
      </c>
      <c r="AP135" s="30">
        <f>IF(AI135="",0,VLOOKUP(AI135,[1]!Costo_Twist,2,FALSE)*AM135)</f>
        <v>5.7470724783392964</v>
      </c>
      <c r="AQ135" s="42"/>
      <c r="AR135" s="42"/>
      <c r="AS135" s="42"/>
      <c r="AT135" s="42">
        <f t="shared" si="55"/>
        <v>0</v>
      </c>
      <c r="AU135" s="43">
        <f t="shared" si="56"/>
        <v>0</v>
      </c>
      <c r="AV135" s="43">
        <f t="shared" si="57"/>
        <v>0</v>
      </c>
      <c r="AW135" s="43">
        <f t="shared" si="58"/>
        <v>0</v>
      </c>
      <c r="AX135" s="44">
        <f>IF(AQ135="",0,VLOOKUP(AQ135,[1]!Costo_Twist,2,FALSE)*AU135)</f>
        <v>0</v>
      </c>
      <c r="AY135" s="36">
        <f t="shared" si="59"/>
        <v>21.402536692590509</v>
      </c>
      <c r="AZ135" s="41">
        <f t="shared" si="60"/>
        <v>0.21875</v>
      </c>
      <c r="BA135" s="37">
        <f t="shared" si="61"/>
        <v>128.21875</v>
      </c>
      <c r="BB135" s="37" t="str">
        <f t="shared" si="62"/>
        <v>ok</v>
      </c>
      <c r="BC135" s="37" t="str">
        <f t="shared" si="63"/>
        <v>ok</v>
      </c>
      <c r="BE135" s="11" t="b">
        <f t="shared" si="64"/>
        <v>0</v>
      </c>
      <c r="BF135" s="11" t="b">
        <f t="shared" si="65"/>
        <v>0</v>
      </c>
      <c r="BG135" s="11">
        <f t="shared" si="66"/>
        <v>0.92417341929378372</v>
      </c>
      <c r="BH135" s="11" t="b">
        <f t="shared" si="67"/>
        <v>0</v>
      </c>
      <c r="BI135" s="11" t="b">
        <f t="shared" si="68"/>
        <v>0</v>
      </c>
      <c r="BJ135" s="11">
        <f t="shared" si="69"/>
        <v>4.0047514836063955</v>
      </c>
      <c r="BK135" s="11" t="b">
        <f t="shared" si="70"/>
        <v>0</v>
      </c>
      <c r="BL135" s="11">
        <f t="shared" si="71"/>
        <v>1.5402890321563063</v>
      </c>
      <c r="BM135" s="11" t="b">
        <f t="shared" si="72"/>
        <v>0</v>
      </c>
      <c r="BN135" s="11" t="b">
        <f t="shared" si="73"/>
        <v>0</v>
      </c>
      <c r="BO135" s="11" t="b">
        <f t="shared" si="74"/>
        <v>0</v>
      </c>
      <c r="BP135" s="11" t="b">
        <f t="shared" si="75"/>
        <v>0</v>
      </c>
      <c r="BQ135" s="11" t="b">
        <f t="shared" si="76"/>
        <v>0</v>
      </c>
      <c r="BR135" s="11" t="b">
        <f t="shared" si="77"/>
        <v>0</v>
      </c>
    </row>
    <row r="136" spans="1:70" s="5" customFormat="1" ht="12.75" customHeight="1" x14ac:dyDescent="0.7">
      <c r="A136" s="24" t="s">
        <v>2393</v>
      </c>
      <c r="B136" s="25" t="s">
        <v>2394</v>
      </c>
      <c r="C136" s="24" t="s">
        <v>84</v>
      </c>
      <c r="D136" s="26" t="s">
        <v>41</v>
      </c>
      <c r="E136" s="24" t="s">
        <v>2610</v>
      </c>
      <c r="F136" s="24" t="s">
        <v>2610</v>
      </c>
      <c r="G136" s="62" t="s">
        <v>179</v>
      </c>
      <c r="H136" s="16">
        <v>237</v>
      </c>
      <c r="I136" s="16">
        <v>240</v>
      </c>
      <c r="J136" s="16">
        <v>232</v>
      </c>
      <c r="K136" s="26"/>
      <c r="L136" s="26"/>
      <c r="M136" s="26"/>
      <c r="N136" s="26"/>
      <c r="O136" s="40"/>
      <c r="P136" s="61" t="s">
        <v>79</v>
      </c>
      <c r="Q136" s="32">
        <v>128</v>
      </c>
      <c r="R136" s="60">
        <f t="shared" si="42"/>
        <v>0</v>
      </c>
      <c r="S136" s="27" t="s">
        <v>74</v>
      </c>
      <c r="T136" s="27"/>
      <c r="U136" s="28" t="s">
        <v>2395</v>
      </c>
      <c r="V136" s="30">
        <f t="shared" si="43"/>
        <v>1</v>
      </c>
      <c r="W136" s="29">
        <f t="shared" si="44"/>
        <v>2.0833333333333332E-2</v>
      </c>
      <c r="X136" s="29">
        <f t="shared" si="45"/>
        <v>0.61611561286252248</v>
      </c>
      <c r="Y136" s="29">
        <f t="shared" si="46"/>
        <v>1.8483468385875675E-2</v>
      </c>
      <c r="Z136" s="30">
        <f>IF(S136="",0,VLOOKUP(S136,[1]!Costo_Twist,2,FALSE)*W136)</f>
        <v>2.4899212427674442</v>
      </c>
      <c r="AA136" s="31" t="s">
        <v>67</v>
      </c>
      <c r="AB136" s="31"/>
      <c r="AC136" s="31" t="s">
        <v>2405</v>
      </c>
      <c r="AD136" s="34">
        <f t="shared" si="47"/>
        <v>5</v>
      </c>
      <c r="AE136" s="33">
        <f t="shared" si="48"/>
        <v>0.10416666666666667</v>
      </c>
      <c r="AF136" s="33">
        <f t="shared" si="49"/>
        <v>3.0805780643126126</v>
      </c>
      <c r="AG136" s="33">
        <f t="shared" si="50"/>
        <v>9.241734192937838E-2</v>
      </c>
      <c r="AH136" s="34">
        <f>IF(AA136="",0,VLOOKUP(AA136,[1]!Costo_Twist,2,FALSE)*AE136)</f>
        <v>21.109205429221991</v>
      </c>
      <c r="AI136" s="35" t="s">
        <v>65</v>
      </c>
      <c r="AJ136" s="35"/>
      <c r="AK136" s="35" t="s">
        <v>2396</v>
      </c>
      <c r="AL136" s="35">
        <f t="shared" si="51"/>
        <v>3</v>
      </c>
      <c r="AM136" s="29">
        <f t="shared" si="52"/>
        <v>6.25E-2</v>
      </c>
      <c r="AN136" s="29">
        <f t="shared" si="53"/>
        <v>1.8483468385875674</v>
      </c>
      <c r="AO136" s="29">
        <f t="shared" si="54"/>
        <v>5.5450405157627024E-2</v>
      </c>
      <c r="AP136" s="30">
        <f>IF(AI136="",0,VLOOKUP(AI136,[1]!Costo_Twist,2,FALSE)*AM136)</f>
        <v>9.1513883549693951</v>
      </c>
      <c r="AQ136" s="42"/>
      <c r="AR136" s="42"/>
      <c r="AS136" s="42"/>
      <c r="AT136" s="42">
        <f t="shared" si="55"/>
        <v>0</v>
      </c>
      <c r="AU136" s="43">
        <f t="shared" si="56"/>
        <v>0</v>
      </c>
      <c r="AV136" s="43">
        <f t="shared" si="57"/>
        <v>0</v>
      </c>
      <c r="AW136" s="43">
        <f t="shared" si="58"/>
        <v>0</v>
      </c>
      <c r="AX136" s="44">
        <f>IF(AQ136="",0,VLOOKUP(AQ136,[1]!Costo_Twist,2,FALSE)*AU136)</f>
        <v>0</v>
      </c>
      <c r="AY136" s="36">
        <f t="shared" si="59"/>
        <v>32.75051502695883</v>
      </c>
      <c r="AZ136" s="41">
        <f t="shared" si="60"/>
        <v>0.1875</v>
      </c>
      <c r="BA136" s="37">
        <f t="shared" si="61"/>
        <v>128.1875</v>
      </c>
      <c r="BB136" s="37" t="str">
        <f t="shared" si="62"/>
        <v>ok</v>
      </c>
      <c r="BC136" s="37" t="str">
        <f t="shared" si="63"/>
        <v>ok</v>
      </c>
      <c r="BE136" s="11" t="b">
        <f t="shared" si="64"/>
        <v>0</v>
      </c>
      <c r="BF136" s="11" t="b">
        <f t="shared" si="65"/>
        <v>0</v>
      </c>
      <c r="BG136" s="11" t="b">
        <f t="shared" si="66"/>
        <v>0</v>
      </c>
      <c r="BH136" s="11" t="b">
        <f t="shared" si="67"/>
        <v>0</v>
      </c>
      <c r="BI136" s="11" t="b">
        <f t="shared" si="68"/>
        <v>0</v>
      </c>
      <c r="BJ136" s="11" t="b">
        <f t="shared" si="69"/>
        <v>0</v>
      </c>
      <c r="BK136" s="11" t="b">
        <f t="shared" si="70"/>
        <v>0</v>
      </c>
      <c r="BL136" s="11" t="b">
        <f t="shared" si="71"/>
        <v>0</v>
      </c>
      <c r="BM136" s="11">
        <f t="shared" si="72"/>
        <v>1.8483468385875674</v>
      </c>
      <c r="BN136" s="11" t="b">
        <f t="shared" si="73"/>
        <v>0</v>
      </c>
      <c r="BO136" s="11" t="b">
        <f t="shared" si="74"/>
        <v>0</v>
      </c>
      <c r="BP136" s="11" t="b">
        <f t="shared" si="75"/>
        <v>0</v>
      </c>
      <c r="BQ136" s="11">
        <f t="shared" si="76"/>
        <v>0.61611561286252248</v>
      </c>
      <c r="BR136" s="11">
        <f t="shared" si="77"/>
        <v>3.0805780643126126</v>
      </c>
    </row>
    <row r="137" spans="1:70" s="5" customFormat="1" ht="12.75" customHeight="1" x14ac:dyDescent="0.7">
      <c r="A137" s="24" t="s">
        <v>2393</v>
      </c>
      <c r="B137" s="25" t="s">
        <v>2394</v>
      </c>
      <c r="C137" s="24" t="s">
        <v>84</v>
      </c>
      <c r="D137" s="26" t="s">
        <v>41</v>
      </c>
      <c r="E137" s="24" t="s">
        <v>2610</v>
      </c>
      <c r="F137" s="24" t="s">
        <v>2610</v>
      </c>
      <c r="G137" s="62" t="s">
        <v>180</v>
      </c>
      <c r="H137" s="16">
        <v>243</v>
      </c>
      <c r="I137" s="16">
        <v>247</v>
      </c>
      <c r="J137" s="16">
        <v>236</v>
      </c>
      <c r="K137" s="26"/>
      <c r="L137" s="26"/>
      <c r="M137" s="26"/>
      <c r="N137" s="26"/>
      <c r="O137" s="40"/>
      <c r="P137" s="61" t="s">
        <v>79</v>
      </c>
      <c r="Q137" s="32">
        <v>128</v>
      </c>
      <c r="R137" s="60">
        <f t="shared" si="42"/>
        <v>0</v>
      </c>
      <c r="S137" s="27" t="s">
        <v>73</v>
      </c>
      <c r="T137" s="27"/>
      <c r="U137" s="28">
        <v>0.5</v>
      </c>
      <c r="V137" s="30">
        <f t="shared" si="43"/>
        <v>0.5</v>
      </c>
      <c r="W137" s="29">
        <f t="shared" si="44"/>
        <v>1.0416666666666666E-2</v>
      </c>
      <c r="X137" s="29">
        <f t="shared" si="45"/>
        <v>0.30805780643126124</v>
      </c>
      <c r="Y137" s="29">
        <f t="shared" si="46"/>
        <v>9.2417341929378373E-3</v>
      </c>
      <c r="Z137" s="30">
        <f>IF(S137="",0,VLOOKUP(S137,[1]!Costo_Twist,2,FALSE)*W137)</f>
        <v>1.3637310130013502</v>
      </c>
      <c r="AA137" s="31" t="s">
        <v>68</v>
      </c>
      <c r="AB137" s="31"/>
      <c r="AC137" s="31" t="s">
        <v>2398</v>
      </c>
      <c r="AD137" s="34">
        <f t="shared" si="47"/>
        <v>4</v>
      </c>
      <c r="AE137" s="33">
        <f t="shared" si="48"/>
        <v>8.3333333333333329E-2</v>
      </c>
      <c r="AF137" s="33">
        <f t="shared" si="49"/>
        <v>2.4644624514500899</v>
      </c>
      <c r="AG137" s="33">
        <f t="shared" si="50"/>
        <v>7.3933873543502698E-2</v>
      </c>
      <c r="AH137" s="34">
        <f>IF(AA137="",0,VLOOKUP(AA137,[1]!Costo_Twist,2,FALSE)*AE137)</f>
        <v>5.6544538742841368</v>
      </c>
      <c r="AI137" s="35" t="s">
        <v>65</v>
      </c>
      <c r="AJ137" s="35"/>
      <c r="AK137" s="35" t="s">
        <v>2395</v>
      </c>
      <c r="AL137" s="35">
        <f t="shared" si="51"/>
        <v>1</v>
      </c>
      <c r="AM137" s="29">
        <f t="shared" si="52"/>
        <v>2.0833333333333332E-2</v>
      </c>
      <c r="AN137" s="29">
        <f t="shared" si="53"/>
        <v>0.61611561286252248</v>
      </c>
      <c r="AO137" s="29">
        <f t="shared" si="54"/>
        <v>1.8483468385875675E-2</v>
      </c>
      <c r="AP137" s="30">
        <f>IF(AI137="",0,VLOOKUP(AI137,[1]!Costo_Twist,2,FALSE)*AM137)</f>
        <v>3.0504627849897981</v>
      </c>
      <c r="AQ137" s="42"/>
      <c r="AR137" s="42"/>
      <c r="AS137" s="42"/>
      <c r="AT137" s="42">
        <f t="shared" si="55"/>
        <v>0</v>
      </c>
      <c r="AU137" s="43">
        <f t="shared" si="56"/>
        <v>0</v>
      </c>
      <c r="AV137" s="43">
        <f t="shared" si="57"/>
        <v>0</v>
      </c>
      <c r="AW137" s="43">
        <f t="shared" si="58"/>
        <v>0</v>
      </c>
      <c r="AX137" s="44">
        <f>IF(AQ137="",0,VLOOKUP(AQ137,[1]!Costo_Twist,2,FALSE)*AU137)</f>
        <v>0</v>
      </c>
      <c r="AY137" s="36">
        <f t="shared" si="59"/>
        <v>10.068647672275286</v>
      </c>
      <c r="AZ137" s="41">
        <f t="shared" si="60"/>
        <v>0.11458333333333333</v>
      </c>
      <c r="BA137" s="37">
        <f t="shared" si="61"/>
        <v>128.11458333333334</v>
      </c>
      <c r="BB137" s="37" t="str">
        <f t="shared" si="62"/>
        <v>ok</v>
      </c>
      <c r="BC137" s="37" t="str">
        <f t="shared" si="63"/>
        <v>ok</v>
      </c>
      <c r="BE137" s="11" t="b">
        <f t="shared" si="64"/>
        <v>0</v>
      </c>
      <c r="BF137" s="11" t="b">
        <f t="shared" si="65"/>
        <v>0</v>
      </c>
      <c r="BG137" s="11" t="b">
        <f t="shared" si="66"/>
        <v>0</v>
      </c>
      <c r="BH137" s="11">
        <f t="shared" si="67"/>
        <v>0.30805780643126124</v>
      </c>
      <c r="BI137" s="11" t="b">
        <f t="shared" si="68"/>
        <v>0</v>
      </c>
      <c r="BJ137" s="11">
        <f t="shared" si="69"/>
        <v>2.4644624514500899</v>
      </c>
      <c r="BK137" s="11" t="b">
        <f t="shared" si="70"/>
        <v>0</v>
      </c>
      <c r="BL137" s="11" t="b">
        <f t="shared" si="71"/>
        <v>0</v>
      </c>
      <c r="BM137" s="11">
        <f t="shared" si="72"/>
        <v>0.61611561286252248</v>
      </c>
      <c r="BN137" s="11" t="b">
        <f t="shared" si="73"/>
        <v>0</v>
      </c>
      <c r="BO137" s="11" t="b">
        <f t="shared" si="74"/>
        <v>0</v>
      </c>
      <c r="BP137" s="11" t="b">
        <f t="shared" si="75"/>
        <v>0</v>
      </c>
      <c r="BQ137" s="11" t="b">
        <f t="shared" si="76"/>
        <v>0</v>
      </c>
      <c r="BR137" s="11" t="b">
        <f t="shared" si="77"/>
        <v>0</v>
      </c>
    </row>
    <row r="138" spans="1:70" s="5" customFormat="1" ht="12.75" customHeight="1" x14ac:dyDescent="0.7">
      <c r="A138" s="24" t="s">
        <v>2393</v>
      </c>
      <c r="B138" s="25" t="s">
        <v>2394</v>
      </c>
      <c r="C138" s="24" t="s">
        <v>84</v>
      </c>
      <c r="D138" s="26" t="s">
        <v>41</v>
      </c>
      <c r="E138" s="24" t="s">
        <v>2610</v>
      </c>
      <c r="F138" s="24" t="s">
        <v>2610</v>
      </c>
      <c r="G138" s="62" t="s">
        <v>181</v>
      </c>
      <c r="H138" s="16">
        <v>240</v>
      </c>
      <c r="I138" s="16">
        <v>237</v>
      </c>
      <c r="J138" s="16">
        <v>241</v>
      </c>
      <c r="K138" s="26"/>
      <c r="L138" s="26"/>
      <c r="M138" s="26"/>
      <c r="N138" s="26"/>
      <c r="O138" s="40"/>
      <c r="P138" s="61" t="s">
        <v>79</v>
      </c>
      <c r="Q138" s="32">
        <v>128</v>
      </c>
      <c r="R138" s="60">
        <f t="shared" si="42"/>
        <v>0</v>
      </c>
      <c r="S138" s="27" t="s">
        <v>68</v>
      </c>
      <c r="T138" s="27"/>
      <c r="U138" s="28" t="s">
        <v>2397</v>
      </c>
      <c r="V138" s="30">
        <f t="shared" si="43"/>
        <v>2</v>
      </c>
      <c r="W138" s="29">
        <f t="shared" si="44"/>
        <v>4.1666666666666664E-2</v>
      </c>
      <c r="X138" s="29">
        <f t="shared" si="45"/>
        <v>1.232231225725045</v>
      </c>
      <c r="Y138" s="29">
        <f t="shared" si="46"/>
        <v>3.6966936771751349E-2</v>
      </c>
      <c r="Z138" s="30">
        <f>IF(S138="",0,VLOOKUP(S138,[1]!Costo_Twist,2,FALSE)*W138)</f>
        <v>2.8272269371420684</v>
      </c>
      <c r="AA138" s="31" t="s">
        <v>72</v>
      </c>
      <c r="AB138" s="31"/>
      <c r="AC138" s="31" t="s">
        <v>2395</v>
      </c>
      <c r="AD138" s="34">
        <f t="shared" si="47"/>
        <v>1</v>
      </c>
      <c r="AE138" s="33">
        <f t="shared" si="48"/>
        <v>2.0833333333333332E-2</v>
      </c>
      <c r="AF138" s="33">
        <f t="shared" si="49"/>
        <v>0.61611561286252248</v>
      </c>
      <c r="AG138" s="33">
        <f t="shared" si="50"/>
        <v>1.8483468385875675E-2</v>
      </c>
      <c r="AH138" s="34">
        <f>IF(AA138="",0,VLOOKUP(AA138,[1]!Costo_Twist,2,FALSE)*AE138)</f>
        <v>4.2500443563887984</v>
      </c>
      <c r="AI138" s="35" t="s">
        <v>67</v>
      </c>
      <c r="AJ138" s="35"/>
      <c r="AK138" s="35" t="s">
        <v>2399</v>
      </c>
      <c r="AL138" s="35">
        <f t="shared" si="51"/>
        <v>6</v>
      </c>
      <c r="AM138" s="29">
        <f t="shared" si="52"/>
        <v>0.125</v>
      </c>
      <c r="AN138" s="29">
        <f t="shared" si="53"/>
        <v>3.6966936771751349</v>
      </c>
      <c r="AO138" s="29">
        <f t="shared" si="54"/>
        <v>0.11090081031525405</v>
      </c>
      <c r="AP138" s="30">
        <f>IF(AI138="",0,VLOOKUP(AI138,[1]!Costo_Twist,2,FALSE)*AM138)</f>
        <v>25.331046515066387</v>
      </c>
      <c r="AQ138" s="42"/>
      <c r="AR138" s="42"/>
      <c r="AS138" s="42"/>
      <c r="AT138" s="42">
        <f t="shared" si="55"/>
        <v>0</v>
      </c>
      <c r="AU138" s="43">
        <f t="shared" si="56"/>
        <v>0</v>
      </c>
      <c r="AV138" s="43">
        <f t="shared" si="57"/>
        <v>0</v>
      </c>
      <c r="AW138" s="43">
        <f t="shared" si="58"/>
        <v>0</v>
      </c>
      <c r="AX138" s="44">
        <f>IF(AQ138="",0,VLOOKUP(AQ138,[1]!Costo_Twist,2,FALSE)*AU138)</f>
        <v>0</v>
      </c>
      <c r="AY138" s="36">
        <f t="shared" si="59"/>
        <v>32.408317808597253</v>
      </c>
      <c r="AZ138" s="41">
        <f t="shared" si="60"/>
        <v>0.1875</v>
      </c>
      <c r="BA138" s="37">
        <f t="shared" si="61"/>
        <v>128.1875</v>
      </c>
      <c r="BB138" s="37" t="str">
        <f t="shared" si="62"/>
        <v>ok</v>
      </c>
      <c r="BC138" s="37" t="str">
        <f t="shared" si="63"/>
        <v>ok</v>
      </c>
      <c r="BE138" s="11" t="b">
        <f t="shared" si="64"/>
        <v>0</v>
      </c>
      <c r="BF138" s="11" t="b">
        <f t="shared" si="65"/>
        <v>0</v>
      </c>
      <c r="BG138" s="11" t="b">
        <f t="shared" si="66"/>
        <v>0</v>
      </c>
      <c r="BH138" s="11" t="b">
        <f t="shared" si="67"/>
        <v>0</v>
      </c>
      <c r="BI138" s="11" t="b">
        <f t="shared" si="68"/>
        <v>0</v>
      </c>
      <c r="BJ138" s="11">
        <f t="shared" si="69"/>
        <v>1.232231225725045</v>
      </c>
      <c r="BK138" s="11" t="b">
        <f t="shared" si="70"/>
        <v>0</v>
      </c>
      <c r="BL138" s="11" t="b">
        <f t="shared" si="71"/>
        <v>0</v>
      </c>
      <c r="BM138" s="11" t="b">
        <f t="shared" si="72"/>
        <v>0</v>
      </c>
      <c r="BN138" s="11">
        <f t="shared" si="73"/>
        <v>0.61611561286252248</v>
      </c>
      <c r="BO138" s="11" t="b">
        <f t="shared" si="74"/>
        <v>0</v>
      </c>
      <c r="BP138" s="11" t="b">
        <f t="shared" si="75"/>
        <v>0</v>
      </c>
      <c r="BQ138" s="11" t="b">
        <f t="shared" si="76"/>
        <v>0</v>
      </c>
      <c r="BR138" s="11">
        <f t="shared" si="77"/>
        <v>3.6966936771751349</v>
      </c>
    </row>
    <row r="139" spans="1:70" s="5" customFormat="1" ht="12.75" customHeight="1" x14ac:dyDescent="0.7">
      <c r="A139" s="24" t="s">
        <v>2393</v>
      </c>
      <c r="B139" s="25" t="s">
        <v>2394</v>
      </c>
      <c r="C139" s="24" t="s">
        <v>84</v>
      </c>
      <c r="D139" s="26" t="s">
        <v>41</v>
      </c>
      <c r="E139" s="24" t="s">
        <v>2610</v>
      </c>
      <c r="F139" s="24" t="s">
        <v>2610</v>
      </c>
      <c r="G139" s="62" t="s">
        <v>182</v>
      </c>
      <c r="H139" s="16">
        <v>233</v>
      </c>
      <c r="I139" s="16">
        <v>228</v>
      </c>
      <c r="J139" s="16">
        <v>239</v>
      </c>
      <c r="K139" s="26"/>
      <c r="L139" s="26"/>
      <c r="M139" s="26"/>
      <c r="N139" s="26"/>
      <c r="O139" s="40"/>
      <c r="P139" s="61" t="s">
        <v>79</v>
      </c>
      <c r="Q139" s="32">
        <v>128</v>
      </c>
      <c r="R139" s="60">
        <f t="shared" si="42"/>
        <v>0</v>
      </c>
      <c r="S139" s="27" t="s">
        <v>68</v>
      </c>
      <c r="T139" s="27"/>
      <c r="U139" s="28">
        <v>2.5</v>
      </c>
      <c r="V139" s="30">
        <f t="shared" si="43"/>
        <v>2.5</v>
      </c>
      <c r="W139" s="29">
        <f t="shared" si="44"/>
        <v>5.2083333333333336E-2</v>
      </c>
      <c r="X139" s="29">
        <f t="shared" si="45"/>
        <v>1.5402890321563063</v>
      </c>
      <c r="Y139" s="29">
        <f t="shared" si="46"/>
        <v>4.620867096468919E-2</v>
      </c>
      <c r="Z139" s="30">
        <f>IF(S139="",0,VLOOKUP(S139,[1]!Costo_Twist,2,FALSE)*W139)</f>
        <v>3.5340336714275855</v>
      </c>
      <c r="AA139" s="31" t="s">
        <v>72</v>
      </c>
      <c r="AB139" s="31"/>
      <c r="AC139" s="31">
        <v>1.5</v>
      </c>
      <c r="AD139" s="34">
        <f t="shared" si="47"/>
        <v>1.5</v>
      </c>
      <c r="AE139" s="33">
        <f t="shared" si="48"/>
        <v>3.125E-2</v>
      </c>
      <c r="AF139" s="33">
        <f t="shared" si="49"/>
        <v>0.92417341929378372</v>
      </c>
      <c r="AG139" s="33">
        <f t="shared" si="50"/>
        <v>2.7725202578813512E-2</v>
      </c>
      <c r="AH139" s="34">
        <f>IF(AA139="",0,VLOOKUP(AA139,[1]!Costo_Twist,2,FALSE)*AE139)</f>
        <v>6.3750665345831976</v>
      </c>
      <c r="AI139" s="35" t="s">
        <v>67</v>
      </c>
      <c r="AJ139" s="35"/>
      <c r="AK139" s="35">
        <v>14.5</v>
      </c>
      <c r="AL139" s="35">
        <f t="shared" si="51"/>
        <v>14.5</v>
      </c>
      <c r="AM139" s="29">
        <f t="shared" si="52"/>
        <v>0.30208333333333331</v>
      </c>
      <c r="AN139" s="29">
        <f t="shared" si="53"/>
        <v>8.9336763865065763</v>
      </c>
      <c r="AO139" s="29">
        <f t="shared" si="54"/>
        <v>0.26801029159519729</v>
      </c>
      <c r="AP139" s="30">
        <f>IF(AI139="",0,VLOOKUP(AI139,[1]!Costo_Twist,2,FALSE)*AM139)</f>
        <v>61.216695744743767</v>
      </c>
      <c r="AQ139" s="42"/>
      <c r="AR139" s="42"/>
      <c r="AS139" s="42"/>
      <c r="AT139" s="42">
        <f t="shared" si="55"/>
        <v>0</v>
      </c>
      <c r="AU139" s="43">
        <f t="shared" si="56"/>
        <v>0</v>
      </c>
      <c r="AV139" s="43">
        <f t="shared" si="57"/>
        <v>0</v>
      </c>
      <c r="AW139" s="43">
        <f t="shared" si="58"/>
        <v>0</v>
      </c>
      <c r="AX139" s="44">
        <f>IF(AQ139="",0,VLOOKUP(AQ139,[1]!Costo_Twist,2,FALSE)*AU139)</f>
        <v>0</v>
      </c>
      <c r="AY139" s="36">
        <f t="shared" si="59"/>
        <v>71.125795950754551</v>
      </c>
      <c r="AZ139" s="41">
        <f t="shared" si="60"/>
        <v>0.38541666666666663</v>
      </c>
      <c r="BA139" s="37">
        <f t="shared" si="61"/>
        <v>128.38541666666666</v>
      </c>
      <c r="BB139" s="37" t="str">
        <f t="shared" si="62"/>
        <v>ok</v>
      </c>
      <c r="BC139" s="37" t="str">
        <f t="shared" si="63"/>
        <v>ok</v>
      </c>
      <c r="BE139" s="11" t="b">
        <f t="shared" si="64"/>
        <v>0</v>
      </c>
      <c r="BF139" s="11" t="b">
        <f t="shared" si="65"/>
        <v>0</v>
      </c>
      <c r="BG139" s="11" t="b">
        <f t="shared" si="66"/>
        <v>0</v>
      </c>
      <c r="BH139" s="11" t="b">
        <f t="shared" si="67"/>
        <v>0</v>
      </c>
      <c r="BI139" s="11" t="b">
        <f t="shared" si="68"/>
        <v>0</v>
      </c>
      <c r="BJ139" s="11">
        <f t="shared" si="69"/>
        <v>1.5402890321563063</v>
      </c>
      <c r="BK139" s="11" t="b">
        <f t="shared" si="70"/>
        <v>0</v>
      </c>
      <c r="BL139" s="11" t="b">
        <f t="shared" si="71"/>
        <v>0</v>
      </c>
      <c r="BM139" s="11" t="b">
        <f t="shared" si="72"/>
        <v>0</v>
      </c>
      <c r="BN139" s="11">
        <f t="shared" si="73"/>
        <v>0.92417341929378372</v>
      </c>
      <c r="BO139" s="11" t="b">
        <f t="shared" si="74"/>
        <v>0</v>
      </c>
      <c r="BP139" s="11" t="b">
        <f t="shared" si="75"/>
        <v>0</v>
      </c>
      <c r="BQ139" s="11" t="b">
        <f t="shared" si="76"/>
        <v>0</v>
      </c>
      <c r="BR139" s="11">
        <f t="shared" si="77"/>
        <v>8.9336763865065763</v>
      </c>
    </row>
    <row r="140" spans="1:70" s="5" customFormat="1" ht="12.75" customHeight="1" x14ac:dyDescent="0.7">
      <c r="A140" s="24" t="s">
        <v>2393</v>
      </c>
      <c r="B140" s="25" t="s">
        <v>2394</v>
      </c>
      <c r="C140" s="24" t="s">
        <v>84</v>
      </c>
      <c r="D140" s="26" t="s">
        <v>41</v>
      </c>
      <c r="E140" s="24" t="s">
        <v>2610</v>
      </c>
      <c r="F140" s="24" t="s">
        <v>2610</v>
      </c>
      <c r="G140" s="62" t="s">
        <v>183</v>
      </c>
      <c r="H140" s="16">
        <v>214</v>
      </c>
      <c r="I140" s="16">
        <v>206</v>
      </c>
      <c r="J140" s="16">
        <v>228</v>
      </c>
      <c r="K140" s="26"/>
      <c r="L140" s="26"/>
      <c r="M140" s="26"/>
      <c r="N140" s="26"/>
      <c r="O140" s="40"/>
      <c r="P140" s="61" t="s">
        <v>79</v>
      </c>
      <c r="Q140" s="32">
        <v>128</v>
      </c>
      <c r="R140" s="60">
        <f t="shared" si="42"/>
        <v>0</v>
      </c>
      <c r="S140" s="27" t="s">
        <v>72</v>
      </c>
      <c r="T140" s="27"/>
      <c r="U140" s="28">
        <v>3.5</v>
      </c>
      <c r="V140" s="30">
        <f t="shared" si="43"/>
        <v>3.5</v>
      </c>
      <c r="W140" s="29">
        <f t="shared" si="44"/>
        <v>7.2916666666666671E-2</v>
      </c>
      <c r="X140" s="29">
        <f t="shared" si="45"/>
        <v>2.1564046450188288</v>
      </c>
      <c r="Y140" s="29">
        <f t="shared" si="46"/>
        <v>6.4692139350564865E-2</v>
      </c>
      <c r="Z140" s="30">
        <f>IF(S140="",0,VLOOKUP(S140,[1]!Costo_Twist,2,FALSE)*W140)</f>
        <v>14.875155247360796</v>
      </c>
      <c r="AA140" s="31" t="s">
        <v>67</v>
      </c>
      <c r="AB140" s="31"/>
      <c r="AC140" s="31">
        <v>40.5</v>
      </c>
      <c r="AD140" s="34">
        <f t="shared" si="47"/>
        <v>40.5</v>
      </c>
      <c r="AE140" s="33">
        <f t="shared" si="48"/>
        <v>0.84375</v>
      </c>
      <c r="AF140" s="33">
        <f t="shared" si="49"/>
        <v>24.952682320932162</v>
      </c>
      <c r="AG140" s="33">
        <f t="shared" si="50"/>
        <v>0.74858046962796487</v>
      </c>
      <c r="AH140" s="34">
        <f>IF(AA140="",0,VLOOKUP(AA140,[1]!Costo_Twist,2,FALSE)*AE140)</f>
        <v>170.9845639766981</v>
      </c>
      <c r="AI140" s="35" t="s">
        <v>65</v>
      </c>
      <c r="AJ140" s="35"/>
      <c r="AK140" s="35">
        <v>1.5</v>
      </c>
      <c r="AL140" s="35">
        <f t="shared" si="51"/>
        <v>1.5</v>
      </c>
      <c r="AM140" s="29">
        <f t="shared" si="52"/>
        <v>3.125E-2</v>
      </c>
      <c r="AN140" s="29">
        <f t="shared" si="53"/>
        <v>0.92417341929378372</v>
      </c>
      <c r="AO140" s="29">
        <f t="shared" si="54"/>
        <v>2.7725202578813512E-2</v>
      </c>
      <c r="AP140" s="30">
        <f>IF(AI140="",0,VLOOKUP(AI140,[1]!Costo_Twist,2,FALSE)*AM140)</f>
        <v>4.5756941774846975</v>
      </c>
      <c r="AQ140" s="42"/>
      <c r="AR140" s="42"/>
      <c r="AS140" s="42"/>
      <c r="AT140" s="42">
        <f t="shared" si="55"/>
        <v>0</v>
      </c>
      <c r="AU140" s="43">
        <f t="shared" si="56"/>
        <v>0</v>
      </c>
      <c r="AV140" s="43">
        <f t="shared" si="57"/>
        <v>0</v>
      </c>
      <c r="AW140" s="43">
        <f t="shared" si="58"/>
        <v>0</v>
      </c>
      <c r="AX140" s="44">
        <f>IF(AQ140="",0,VLOOKUP(AQ140,[1]!Costo_Twist,2,FALSE)*AU140)</f>
        <v>0</v>
      </c>
      <c r="AY140" s="36">
        <f t="shared" si="59"/>
        <v>190.4354134015436</v>
      </c>
      <c r="AZ140" s="41">
        <f t="shared" si="60"/>
        <v>0.94791666666666663</v>
      </c>
      <c r="BA140" s="37">
        <f t="shared" si="61"/>
        <v>128.94791666666666</v>
      </c>
      <c r="BB140" s="37" t="str">
        <f t="shared" si="62"/>
        <v>ok</v>
      </c>
      <c r="BC140" s="37" t="str">
        <f t="shared" si="63"/>
        <v>ok</v>
      </c>
      <c r="BE140" s="11" t="b">
        <f t="shared" si="64"/>
        <v>0</v>
      </c>
      <c r="BF140" s="11" t="b">
        <f t="shared" si="65"/>
        <v>0</v>
      </c>
      <c r="BG140" s="11" t="b">
        <f t="shared" si="66"/>
        <v>0</v>
      </c>
      <c r="BH140" s="11" t="b">
        <f t="shared" si="67"/>
        <v>0</v>
      </c>
      <c r="BI140" s="11" t="b">
        <f t="shared" si="68"/>
        <v>0</v>
      </c>
      <c r="BJ140" s="11" t="b">
        <f t="shared" si="69"/>
        <v>0</v>
      </c>
      <c r="BK140" s="11" t="b">
        <f t="shared" si="70"/>
        <v>0</v>
      </c>
      <c r="BL140" s="11" t="b">
        <f t="shared" si="71"/>
        <v>0</v>
      </c>
      <c r="BM140" s="11">
        <f t="shared" si="72"/>
        <v>0.92417341929378372</v>
      </c>
      <c r="BN140" s="11">
        <f t="shared" si="73"/>
        <v>2.1564046450188288</v>
      </c>
      <c r="BO140" s="11" t="b">
        <f t="shared" si="74"/>
        <v>0</v>
      </c>
      <c r="BP140" s="11" t="b">
        <f t="shared" si="75"/>
        <v>0</v>
      </c>
      <c r="BQ140" s="11" t="b">
        <f t="shared" si="76"/>
        <v>0</v>
      </c>
      <c r="BR140" s="11">
        <f t="shared" si="77"/>
        <v>24.952682320932162</v>
      </c>
    </row>
    <row r="141" spans="1:70" s="5" customFormat="1" ht="12.75" customHeight="1" x14ac:dyDescent="0.7">
      <c r="A141" s="24" t="s">
        <v>2393</v>
      </c>
      <c r="B141" s="25" t="s">
        <v>2394</v>
      </c>
      <c r="C141" s="24" t="s">
        <v>84</v>
      </c>
      <c r="D141" s="26" t="s">
        <v>41</v>
      </c>
      <c r="E141" s="24" t="s">
        <v>2610</v>
      </c>
      <c r="F141" s="24" t="s">
        <v>2610</v>
      </c>
      <c r="G141" s="62" t="s">
        <v>184</v>
      </c>
      <c r="H141" s="16">
        <v>197</v>
      </c>
      <c r="I141" s="16">
        <v>186</v>
      </c>
      <c r="J141" s="16">
        <v>219</v>
      </c>
      <c r="K141" s="26"/>
      <c r="L141" s="26"/>
      <c r="M141" s="26"/>
      <c r="N141" s="26"/>
      <c r="O141" s="40"/>
      <c r="P141" s="61" t="s">
        <v>80</v>
      </c>
      <c r="Q141" s="32">
        <v>124</v>
      </c>
      <c r="R141" s="60">
        <f t="shared" si="42"/>
        <v>0</v>
      </c>
      <c r="S141" s="27" t="s">
        <v>72</v>
      </c>
      <c r="T141" s="27"/>
      <c r="U141" s="28">
        <v>4.5</v>
      </c>
      <c r="V141" s="30">
        <f t="shared" si="43"/>
        <v>4.5</v>
      </c>
      <c r="W141" s="29">
        <f t="shared" si="44"/>
        <v>9.375E-2</v>
      </c>
      <c r="X141" s="29">
        <f t="shared" si="45"/>
        <v>2.772520257881351</v>
      </c>
      <c r="Y141" s="29">
        <f t="shared" si="46"/>
        <v>8.3175607736440532E-2</v>
      </c>
      <c r="Z141" s="30">
        <f>IF(S141="",0,VLOOKUP(S141,[1]!Costo_Twist,2,FALSE)*W141)</f>
        <v>19.125199603749593</v>
      </c>
      <c r="AA141" s="31" t="s">
        <v>67</v>
      </c>
      <c r="AB141" s="31"/>
      <c r="AC141" s="31">
        <v>63</v>
      </c>
      <c r="AD141" s="34">
        <f t="shared" si="47"/>
        <v>63</v>
      </c>
      <c r="AE141" s="33">
        <f t="shared" si="48"/>
        <v>1.3125</v>
      </c>
      <c r="AF141" s="33">
        <f t="shared" si="49"/>
        <v>38.815283610338916</v>
      </c>
      <c r="AG141" s="33">
        <f t="shared" si="50"/>
        <v>1.1644585083101675</v>
      </c>
      <c r="AH141" s="34">
        <f>IF(AA141="",0,VLOOKUP(AA141,[1]!Costo_Twist,2,FALSE)*AE141)</f>
        <v>265.97598840819705</v>
      </c>
      <c r="AI141" s="35" t="s">
        <v>66</v>
      </c>
      <c r="AJ141" s="35"/>
      <c r="AK141" s="35" t="s">
        <v>2395</v>
      </c>
      <c r="AL141" s="35">
        <f t="shared" si="51"/>
        <v>1</v>
      </c>
      <c r="AM141" s="29">
        <f t="shared" si="52"/>
        <v>2.0833333333333332E-2</v>
      </c>
      <c r="AN141" s="29">
        <f t="shared" si="53"/>
        <v>0.61611561286252248</v>
      </c>
      <c r="AO141" s="29">
        <f t="shared" si="54"/>
        <v>1.8483468385875675E-2</v>
      </c>
      <c r="AP141" s="30">
        <f>IF(AI141="",0,VLOOKUP(AI141,[1]!Costo_Twist,2,FALSE)*AM141)</f>
        <v>5.2223980049482011</v>
      </c>
      <c r="AQ141" s="42"/>
      <c r="AR141" s="42"/>
      <c r="AS141" s="42"/>
      <c r="AT141" s="42">
        <f t="shared" si="55"/>
        <v>0</v>
      </c>
      <c r="AU141" s="43">
        <f t="shared" si="56"/>
        <v>0</v>
      </c>
      <c r="AV141" s="43">
        <f t="shared" si="57"/>
        <v>0</v>
      </c>
      <c r="AW141" s="43">
        <f t="shared" si="58"/>
        <v>0</v>
      </c>
      <c r="AX141" s="44">
        <f>IF(AQ141="",0,VLOOKUP(AQ141,[1]!Costo_Twist,2,FALSE)*AU141)</f>
        <v>0</v>
      </c>
      <c r="AY141" s="36">
        <f t="shared" si="59"/>
        <v>290.32358601689486</v>
      </c>
      <c r="AZ141" s="41">
        <f t="shared" si="60"/>
        <v>1.4270833333333333</v>
      </c>
      <c r="BA141" s="37">
        <f t="shared" si="61"/>
        <v>125.42708333333333</v>
      </c>
      <c r="BB141" s="37" t="str">
        <f t="shared" si="62"/>
        <v>ok</v>
      </c>
      <c r="BC141" s="37" t="str">
        <f t="shared" si="63"/>
        <v>ok</v>
      </c>
      <c r="BE141" s="11" t="b">
        <f t="shared" si="64"/>
        <v>0</v>
      </c>
      <c r="BF141" s="11" t="b">
        <f t="shared" si="65"/>
        <v>0</v>
      </c>
      <c r="BG141" s="11" t="b">
        <f t="shared" si="66"/>
        <v>0</v>
      </c>
      <c r="BH141" s="11" t="b">
        <f t="shared" si="67"/>
        <v>0</v>
      </c>
      <c r="BI141" s="11" t="b">
        <f t="shared" si="68"/>
        <v>0</v>
      </c>
      <c r="BJ141" s="11" t="b">
        <f t="shared" si="69"/>
        <v>0</v>
      </c>
      <c r="BK141" s="11" t="b">
        <f t="shared" si="70"/>
        <v>0</v>
      </c>
      <c r="BL141" s="11" t="b">
        <f t="shared" si="71"/>
        <v>0</v>
      </c>
      <c r="BM141" s="11" t="b">
        <f t="shared" si="72"/>
        <v>0</v>
      </c>
      <c r="BN141" s="11">
        <f t="shared" si="73"/>
        <v>2.772520257881351</v>
      </c>
      <c r="BO141" s="11">
        <f t="shared" si="74"/>
        <v>0.61611561286252248</v>
      </c>
      <c r="BP141" s="11" t="b">
        <f t="shared" si="75"/>
        <v>0</v>
      </c>
      <c r="BQ141" s="11" t="b">
        <f t="shared" si="76"/>
        <v>0</v>
      </c>
      <c r="BR141" s="11">
        <f t="shared" si="77"/>
        <v>38.815283610338916</v>
      </c>
    </row>
    <row r="142" spans="1:70" s="5" customFormat="1" ht="12.75" customHeight="1" x14ac:dyDescent="0.7">
      <c r="A142" s="24" t="s">
        <v>2393</v>
      </c>
      <c r="B142" s="25" t="s">
        <v>2394</v>
      </c>
      <c r="C142" s="24" t="s">
        <v>84</v>
      </c>
      <c r="D142" s="26" t="s">
        <v>41</v>
      </c>
      <c r="E142" s="24" t="s">
        <v>2610</v>
      </c>
      <c r="F142" s="24" t="s">
        <v>2610</v>
      </c>
      <c r="G142" s="62" t="s">
        <v>185</v>
      </c>
      <c r="H142" s="16">
        <v>177</v>
      </c>
      <c r="I142" s="16">
        <v>164</v>
      </c>
      <c r="J142" s="16">
        <v>205</v>
      </c>
      <c r="K142" s="26"/>
      <c r="L142" s="26"/>
      <c r="M142" s="26"/>
      <c r="N142" s="26"/>
      <c r="O142" s="40"/>
      <c r="P142" s="61" t="s">
        <v>80</v>
      </c>
      <c r="Q142" s="32">
        <v>124</v>
      </c>
      <c r="R142" s="60">
        <f t="shared" si="42"/>
        <v>0</v>
      </c>
      <c r="S142" s="27" t="s">
        <v>64</v>
      </c>
      <c r="T142" s="27"/>
      <c r="U142" s="28" t="s">
        <v>2397</v>
      </c>
      <c r="V142" s="30">
        <f t="shared" si="43"/>
        <v>2</v>
      </c>
      <c r="W142" s="29">
        <f t="shared" si="44"/>
        <v>4.1666666666666664E-2</v>
      </c>
      <c r="X142" s="29">
        <f t="shared" si="45"/>
        <v>1.232231225725045</v>
      </c>
      <c r="Y142" s="29">
        <f t="shared" si="46"/>
        <v>3.6966936771751349E-2</v>
      </c>
      <c r="Z142" s="30">
        <f>IF(S142="",0,VLOOKUP(S142,[1]!Costo_Twist,2,FALSE)*W142)</f>
        <v>5.1735813348315931</v>
      </c>
      <c r="AA142" s="31" t="s">
        <v>72</v>
      </c>
      <c r="AB142" s="31"/>
      <c r="AC142" s="31" t="s">
        <v>2426</v>
      </c>
      <c r="AD142" s="34">
        <f t="shared" si="47"/>
        <v>16</v>
      </c>
      <c r="AE142" s="33">
        <f t="shared" si="48"/>
        <v>0.33333333333333331</v>
      </c>
      <c r="AF142" s="33">
        <f t="shared" si="49"/>
        <v>9.8578498058003596</v>
      </c>
      <c r="AG142" s="33">
        <f t="shared" si="50"/>
        <v>0.29573549417401079</v>
      </c>
      <c r="AH142" s="34">
        <f>IF(AA142="",0,VLOOKUP(AA142,[1]!Costo_Twist,2,FALSE)*AE142)</f>
        <v>68.000709702220774</v>
      </c>
      <c r="AI142" s="35" t="s">
        <v>67</v>
      </c>
      <c r="AJ142" s="35"/>
      <c r="AK142" s="35">
        <v>111</v>
      </c>
      <c r="AL142" s="35">
        <f t="shared" si="51"/>
        <v>111</v>
      </c>
      <c r="AM142" s="29">
        <f t="shared" si="52"/>
        <v>2.3125</v>
      </c>
      <c r="AN142" s="29">
        <f t="shared" si="53"/>
        <v>68.388833027739992</v>
      </c>
      <c r="AO142" s="29">
        <f t="shared" si="54"/>
        <v>2.0516649908321996</v>
      </c>
      <c r="AP142" s="30">
        <f>IF(AI142="",0,VLOOKUP(AI142,[1]!Costo_Twist,2,FALSE)*AM142)</f>
        <v>468.62436052872818</v>
      </c>
      <c r="AQ142" s="42"/>
      <c r="AR142" s="42"/>
      <c r="AS142" s="42"/>
      <c r="AT142" s="42">
        <f t="shared" si="55"/>
        <v>0</v>
      </c>
      <c r="AU142" s="43">
        <f t="shared" si="56"/>
        <v>0</v>
      </c>
      <c r="AV142" s="43">
        <f t="shared" si="57"/>
        <v>0</v>
      </c>
      <c r="AW142" s="43">
        <f t="shared" si="58"/>
        <v>0</v>
      </c>
      <c r="AX142" s="44">
        <f>IF(AQ142="",0,VLOOKUP(AQ142,[1]!Costo_Twist,2,FALSE)*AU142)</f>
        <v>0</v>
      </c>
      <c r="AY142" s="36">
        <f t="shared" si="59"/>
        <v>541.79865156578057</v>
      </c>
      <c r="AZ142" s="41">
        <f t="shared" si="60"/>
        <v>2.6875</v>
      </c>
      <c r="BA142" s="37">
        <f t="shared" si="61"/>
        <v>126.6875</v>
      </c>
      <c r="BB142" s="37" t="str">
        <f t="shared" si="62"/>
        <v>ok</v>
      </c>
      <c r="BC142" s="37" t="str">
        <f t="shared" si="63"/>
        <v>ok</v>
      </c>
      <c r="BE142" s="11" t="b">
        <f t="shared" si="64"/>
        <v>0</v>
      </c>
      <c r="BF142" s="11" t="b">
        <f t="shared" si="65"/>
        <v>0</v>
      </c>
      <c r="BG142" s="11" t="b">
        <f t="shared" si="66"/>
        <v>0</v>
      </c>
      <c r="BH142" s="11" t="b">
        <f t="shared" si="67"/>
        <v>0</v>
      </c>
      <c r="BI142" s="11" t="b">
        <f t="shared" si="68"/>
        <v>0</v>
      </c>
      <c r="BJ142" s="11" t="b">
        <f t="shared" si="69"/>
        <v>0</v>
      </c>
      <c r="BK142" s="11" t="b">
        <f t="shared" si="70"/>
        <v>0</v>
      </c>
      <c r="BL142" s="11">
        <f t="shared" si="71"/>
        <v>1.232231225725045</v>
      </c>
      <c r="BM142" s="11" t="b">
        <f t="shared" si="72"/>
        <v>0</v>
      </c>
      <c r="BN142" s="11">
        <f t="shared" si="73"/>
        <v>9.8578498058003596</v>
      </c>
      <c r="BO142" s="11" t="b">
        <f t="shared" si="74"/>
        <v>0</v>
      </c>
      <c r="BP142" s="11" t="b">
        <f t="shared" si="75"/>
        <v>0</v>
      </c>
      <c r="BQ142" s="11" t="b">
        <f t="shared" si="76"/>
        <v>0</v>
      </c>
      <c r="BR142" s="11">
        <f t="shared" si="77"/>
        <v>68.388833027739992</v>
      </c>
    </row>
    <row r="143" spans="1:70" s="5" customFormat="1" ht="12.75" customHeight="1" x14ac:dyDescent="0.7">
      <c r="A143" s="24" t="s">
        <v>2393</v>
      </c>
      <c r="B143" s="25" t="s">
        <v>2394</v>
      </c>
      <c r="C143" s="24" t="s">
        <v>84</v>
      </c>
      <c r="D143" s="26" t="s">
        <v>41</v>
      </c>
      <c r="E143" s="24" t="s">
        <v>2610</v>
      </c>
      <c r="F143" s="24" t="s">
        <v>2610</v>
      </c>
      <c r="G143" s="62" t="s">
        <v>186</v>
      </c>
      <c r="H143" s="16">
        <v>137</v>
      </c>
      <c r="I143" s="16">
        <v>121</v>
      </c>
      <c r="J143" s="16">
        <v>169</v>
      </c>
      <c r="K143" s="26"/>
      <c r="L143" s="26"/>
      <c r="M143" s="26"/>
      <c r="N143" s="26"/>
      <c r="O143" s="40"/>
      <c r="P143" s="61" t="s">
        <v>81</v>
      </c>
      <c r="Q143" s="32">
        <v>120</v>
      </c>
      <c r="R143" s="60">
        <f t="shared" si="42"/>
        <v>0</v>
      </c>
      <c r="S143" s="27" t="s">
        <v>64</v>
      </c>
      <c r="T143" s="27"/>
      <c r="U143" s="28" t="s">
        <v>2396</v>
      </c>
      <c r="V143" s="30">
        <f t="shared" si="43"/>
        <v>3</v>
      </c>
      <c r="W143" s="29">
        <f t="shared" si="44"/>
        <v>6.25E-2</v>
      </c>
      <c r="X143" s="29">
        <f t="shared" si="45"/>
        <v>1.8483468385875674</v>
      </c>
      <c r="Y143" s="29">
        <f t="shared" si="46"/>
        <v>5.5450405157627024E-2</v>
      </c>
      <c r="Z143" s="30">
        <f>IF(S143="",0,VLOOKUP(S143,[1]!Costo_Twist,2,FALSE)*W143)</f>
        <v>7.7603720022473901</v>
      </c>
      <c r="AA143" s="31" t="s">
        <v>72</v>
      </c>
      <c r="AB143" s="31"/>
      <c r="AC143" s="31" t="s">
        <v>2430</v>
      </c>
      <c r="AD143" s="34">
        <f t="shared" si="47"/>
        <v>31</v>
      </c>
      <c r="AE143" s="33">
        <f t="shared" si="48"/>
        <v>0.64583333333333337</v>
      </c>
      <c r="AF143" s="33">
        <f t="shared" si="49"/>
        <v>19.099583998738197</v>
      </c>
      <c r="AG143" s="33">
        <f t="shared" si="50"/>
        <v>0.57298751996214592</v>
      </c>
      <c r="AH143" s="34">
        <f>IF(AA143="",0,VLOOKUP(AA143,[1]!Costo_Twist,2,FALSE)*AE143)</f>
        <v>131.75137504805275</v>
      </c>
      <c r="AI143" s="35" t="s">
        <v>67</v>
      </c>
      <c r="AJ143" s="35"/>
      <c r="AK143" s="35">
        <v>212.5</v>
      </c>
      <c r="AL143" s="35">
        <f t="shared" si="51"/>
        <v>212.5</v>
      </c>
      <c r="AM143" s="29">
        <f t="shared" si="52"/>
        <v>4.427083333333333</v>
      </c>
      <c r="AN143" s="29">
        <f t="shared" si="53"/>
        <v>130.92456773328601</v>
      </c>
      <c r="AO143" s="29">
        <f t="shared" si="54"/>
        <v>3.9277370319985803</v>
      </c>
      <c r="AP143" s="30">
        <f>IF(AI143="",0,VLOOKUP(AI143,[1]!Costo_Twist,2,FALSE)*AM143)</f>
        <v>897.14123074193446</v>
      </c>
      <c r="AQ143" s="42"/>
      <c r="AR143" s="42"/>
      <c r="AS143" s="42"/>
      <c r="AT143" s="42">
        <f t="shared" si="55"/>
        <v>0</v>
      </c>
      <c r="AU143" s="43">
        <f t="shared" si="56"/>
        <v>0</v>
      </c>
      <c r="AV143" s="43">
        <f t="shared" si="57"/>
        <v>0</v>
      </c>
      <c r="AW143" s="43">
        <f t="shared" si="58"/>
        <v>0</v>
      </c>
      <c r="AX143" s="44">
        <f>IF(AQ143="",0,VLOOKUP(AQ143,[1]!Costo_Twist,2,FALSE)*AU143)</f>
        <v>0</v>
      </c>
      <c r="AY143" s="36">
        <f t="shared" si="59"/>
        <v>1036.6529777922347</v>
      </c>
      <c r="AZ143" s="41">
        <f t="shared" si="60"/>
        <v>5.1354166666666661</v>
      </c>
      <c r="BA143" s="37">
        <f t="shared" si="61"/>
        <v>125.13541666666667</v>
      </c>
      <c r="BB143" s="37" t="str">
        <f t="shared" si="62"/>
        <v>ok</v>
      </c>
      <c r="BC143" s="37" t="str">
        <f t="shared" si="63"/>
        <v>ok</v>
      </c>
      <c r="BE143" s="11" t="b">
        <f t="shared" si="64"/>
        <v>0</v>
      </c>
      <c r="BF143" s="11" t="b">
        <f t="shared" si="65"/>
        <v>0</v>
      </c>
      <c r="BG143" s="11" t="b">
        <f t="shared" si="66"/>
        <v>0</v>
      </c>
      <c r="BH143" s="11" t="b">
        <f t="shared" si="67"/>
        <v>0</v>
      </c>
      <c r="BI143" s="11" t="b">
        <f t="shared" si="68"/>
        <v>0</v>
      </c>
      <c r="BJ143" s="11" t="b">
        <f t="shared" si="69"/>
        <v>0</v>
      </c>
      <c r="BK143" s="11" t="b">
        <f t="shared" si="70"/>
        <v>0</v>
      </c>
      <c r="BL143" s="11">
        <f t="shared" si="71"/>
        <v>1.8483468385875674</v>
      </c>
      <c r="BM143" s="11" t="b">
        <f t="shared" si="72"/>
        <v>0</v>
      </c>
      <c r="BN143" s="11">
        <f t="shared" si="73"/>
        <v>19.099583998738197</v>
      </c>
      <c r="BO143" s="11" t="b">
        <f t="shared" si="74"/>
        <v>0</v>
      </c>
      <c r="BP143" s="11" t="b">
        <f t="shared" si="75"/>
        <v>0</v>
      </c>
      <c r="BQ143" s="11" t="b">
        <f t="shared" si="76"/>
        <v>0</v>
      </c>
      <c r="BR143" s="11">
        <f t="shared" si="77"/>
        <v>130.92456773328601</v>
      </c>
    </row>
    <row r="144" spans="1:70" s="5" customFormat="1" ht="12.75" customHeight="1" x14ac:dyDescent="0.7">
      <c r="A144" s="24" t="s">
        <v>2393</v>
      </c>
      <c r="B144" s="25" t="s">
        <v>2394</v>
      </c>
      <c r="C144" s="24" t="s">
        <v>84</v>
      </c>
      <c r="D144" s="26" t="s">
        <v>41</v>
      </c>
      <c r="E144" s="24" t="s">
        <v>2610</v>
      </c>
      <c r="F144" s="24" t="s">
        <v>2610</v>
      </c>
      <c r="G144" s="62" t="s">
        <v>187</v>
      </c>
      <c r="H144" s="16">
        <v>234</v>
      </c>
      <c r="I144" s="16">
        <v>235</v>
      </c>
      <c r="J144" s="16">
        <v>241</v>
      </c>
      <c r="K144" s="26"/>
      <c r="L144" s="26"/>
      <c r="M144" s="26"/>
      <c r="N144" s="26"/>
      <c r="O144" s="40"/>
      <c r="P144" s="61" t="s">
        <v>79</v>
      </c>
      <c r="Q144" s="32">
        <v>128</v>
      </c>
      <c r="R144" s="60">
        <f t="shared" si="42"/>
        <v>0</v>
      </c>
      <c r="S144" s="27" t="s">
        <v>73</v>
      </c>
      <c r="T144" s="27"/>
      <c r="U144" s="28">
        <v>1.5</v>
      </c>
      <c r="V144" s="30">
        <f t="shared" si="43"/>
        <v>1.5</v>
      </c>
      <c r="W144" s="29">
        <f t="shared" si="44"/>
        <v>3.125E-2</v>
      </c>
      <c r="X144" s="29">
        <f t="shared" si="45"/>
        <v>0.92417341929378372</v>
      </c>
      <c r="Y144" s="29">
        <f t="shared" si="46"/>
        <v>2.7725202578813512E-2</v>
      </c>
      <c r="Z144" s="30">
        <f>IF(S144="",0,VLOOKUP(S144,[1]!Costo_Twist,2,FALSE)*W144)</f>
        <v>4.0911930390040512</v>
      </c>
      <c r="AA144" s="31" t="s">
        <v>72</v>
      </c>
      <c r="AB144" s="31"/>
      <c r="AC144" s="31">
        <v>3.5</v>
      </c>
      <c r="AD144" s="34">
        <f t="shared" si="47"/>
        <v>3.5</v>
      </c>
      <c r="AE144" s="33">
        <f t="shared" si="48"/>
        <v>7.2916666666666671E-2</v>
      </c>
      <c r="AF144" s="33">
        <f t="shared" si="49"/>
        <v>2.1564046450188288</v>
      </c>
      <c r="AG144" s="33">
        <f t="shared" si="50"/>
        <v>6.4692139350564865E-2</v>
      </c>
      <c r="AH144" s="34">
        <f>IF(AA144="",0,VLOOKUP(AA144,[1]!Costo_Twist,2,FALSE)*AE144)</f>
        <v>14.875155247360796</v>
      </c>
      <c r="AI144" s="35" t="s">
        <v>67</v>
      </c>
      <c r="AJ144" s="35"/>
      <c r="AK144" s="35" t="s">
        <v>2395</v>
      </c>
      <c r="AL144" s="35">
        <f t="shared" si="51"/>
        <v>1</v>
      </c>
      <c r="AM144" s="29">
        <f t="shared" si="52"/>
        <v>2.0833333333333332E-2</v>
      </c>
      <c r="AN144" s="29">
        <f t="shared" si="53"/>
        <v>0.61611561286252248</v>
      </c>
      <c r="AO144" s="29">
        <f t="shared" si="54"/>
        <v>1.8483468385875675E-2</v>
      </c>
      <c r="AP144" s="30">
        <f>IF(AI144="",0,VLOOKUP(AI144,[1]!Costo_Twist,2,FALSE)*AM144)</f>
        <v>4.2218410858443978</v>
      </c>
      <c r="AQ144" s="42"/>
      <c r="AR144" s="42"/>
      <c r="AS144" s="42"/>
      <c r="AT144" s="42">
        <f t="shared" si="55"/>
        <v>0</v>
      </c>
      <c r="AU144" s="43">
        <f t="shared" si="56"/>
        <v>0</v>
      </c>
      <c r="AV144" s="43">
        <f t="shared" si="57"/>
        <v>0</v>
      </c>
      <c r="AW144" s="43">
        <f t="shared" si="58"/>
        <v>0</v>
      </c>
      <c r="AX144" s="44">
        <f>IF(AQ144="",0,VLOOKUP(AQ144,[1]!Costo_Twist,2,FALSE)*AU144)</f>
        <v>0</v>
      </c>
      <c r="AY144" s="36">
        <f t="shared" si="59"/>
        <v>23.188189372209244</v>
      </c>
      <c r="AZ144" s="41">
        <f t="shared" si="60"/>
        <v>0.125</v>
      </c>
      <c r="BA144" s="37">
        <f t="shared" si="61"/>
        <v>128.125</v>
      </c>
      <c r="BB144" s="37" t="str">
        <f t="shared" si="62"/>
        <v>ok</v>
      </c>
      <c r="BC144" s="37" t="str">
        <f t="shared" si="63"/>
        <v>ok</v>
      </c>
      <c r="BE144" s="11" t="b">
        <f t="shared" si="64"/>
        <v>0</v>
      </c>
      <c r="BF144" s="11" t="b">
        <f t="shared" si="65"/>
        <v>0</v>
      </c>
      <c r="BG144" s="11" t="b">
        <f t="shared" si="66"/>
        <v>0</v>
      </c>
      <c r="BH144" s="11">
        <f t="shared" si="67"/>
        <v>0.92417341929378372</v>
      </c>
      <c r="BI144" s="11" t="b">
        <f t="shared" si="68"/>
        <v>0</v>
      </c>
      <c r="BJ144" s="11" t="b">
        <f t="shared" si="69"/>
        <v>0</v>
      </c>
      <c r="BK144" s="11" t="b">
        <f t="shared" si="70"/>
        <v>0</v>
      </c>
      <c r="BL144" s="11" t="b">
        <f t="shared" si="71"/>
        <v>0</v>
      </c>
      <c r="BM144" s="11" t="b">
        <f t="shared" si="72"/>
        <v>0</v>
      </c>
      <c r="BN144" s="11">
        <f t="shared" si="73"/>
        <v>2.1564046450188288</v>
      </c>
      <c r="BO144" s="11" t="b">
        <f t="shared" si="74"/>
        <v>0</v>
      </c>
      <c r="BP144" s="11" t="b">
        <f t="shared" si="75"/>
        <v>0</v>
      </c>
      <c r="BQ144" s="11" t="b">
        <f t="shared" si="76"/>
        <v>0</v>
      </c>
      <c r="BR144" s="11">
        <f t="shared" si="77"/>
        <v>0.61611561286252248</v>
      </c>
    </row>
    <row r="145" spans="1:70" s="5" customFormat="1" ht="12.75" customHeight="1" x14ac:dyDescent="0.7">
      <c r="A145" s="24" t="s">
        <v>2393</v>
      </c>
      <c r="B145" s="25" t="s">
        <v>2394</v>
      </c>
      <c r="C145" s="24" t="s">
        <v>84</v>
      </c>
      <c r="D145" s="26" t="s">
        <v>41</v>
      </c>
      <c r="E145" s="24" t="s">
        <v>2610</v>
      </c>
      <c r="F145" s="24" t="s">
        <v>2610</v>
      </c>
      <c r="G145" s="62" t="s">
        <v>188</v>
      </c>
      <c r="H145" s="16">
        <v>225</v>
      </c>
      <c r="I145" s="16">
        <v>224</v>
      </c>
      <c r="J145" s="16">
        <v>240</v>
      </c>
      <c r="K145" s="26"/>
      <c r="L145" s="26"/>
      <c r="M145" s="26"/>
      <c r="N145" s="26"/>
      <c r="O145" s="40"/>
      <c r="P145" s="61" t="s">
        <v>79</v>
      </c>
      <c r="Q145" s="32">
        <v>128</v>
      </c>
      <c r="R145" s="60">
        <f t="shared" si="42"/>
        <v>0</v>
      </c>
      <c r="S145" s="27" t="s">
        <v>68</v>
      </c>
      <c r="T145" s="27"/>
      <c r="U145" s="28" t="s">
        <v>2396</v>
      </c>
      <c r="V145" s="30">
        <f t="shared" si="43"/>
        <v>3</v>
      </c>
      <c r="W145" s="29">
        <f t="shared" si="44"/>
        <v>6.25E-2</v>
      </c>
      <c r="X145" s="29">
        <f t="shared" si="45"/>
        <v>1.8483468385875674</v>
      </c>
      <c r="Y145" s="29">
        <f t="shared" si="46"/>
        <v>5.5450405157627024E-2</v>
      </c>
      <c r="Z145" s="30">
        <f>IF(S145="",0,VLOOKUP(S145,[1]!Costo_Twist,2,FALSE)*W145)</f>
        <v>4.2408404057131026</v>
      </c>
      <c r="AA145" s="31" t="s">
        <v>67</v>
      </c>
      <c r="AB145" s="31"/>
      <c r="AC145" s="31" t="s">
        <v>2402</v>
      </c>
      <c r="AD145" s="34">
        <f t="shared" si="47"/>
        <v>19</v>
      </c>
      <c r="AE145" s="33">
        <f t="shared" si="48"/>
        <v>0.39583333333333331</v>
      </c>
      <c r="AF145" s="33">
        <f t="shared" si="49"/>
        <v>11.706196644387926</v>
      </c>
      <c r="AG145" s="33">
        <f t="shared" si="50"/>
        <v>0.3511858993316378</v>
      </c>
      <c r="AH145" s="34">
        <f>IF(AA145="",0,VLOOKUP(AA145,[1]!Costo_Twist,2,FALSE)*AE145)</f>
        <v>80.214980631043559</v>
      </c>
      <c r="AI145" s="35"/>
      <c r="AJ145" s="35"/>
      <c r="AK145" s="35"/>
      <c r="AL145" s="35">
        <f t="shared" si="51"/>
        <v>0</v>
      </c>
      <c r="AM145" s="29">
        <f t="shared" si="52"/>
        <v>0</v>
      </c>
      <c r="AN145" s="29">
        <f t="shared" si="53"/>
        <v>0</v>
      </c>
      <c r="AO145" s="29">
        <f t="shared" si="54"/>
        <v>0</v>
      </c>
      <c r="AP145" s="30">
        <f>IF(AI145="",0,VLOOKUP(AI145,[1]!Costo_Twist,2,FALSE)*AM145)</f>
        <v>0</v>
      </c>
      <c r="AQ145" s="42"/>
      <c r="AR145" s="42"/>
      <c r="AS145" s="42"/>
      <c r="AT145" s="42">
        <f t="shared" si="55"/>
        <v>0</v>
      </c>
      <c r="AU145" s="43">
        <f t="shared" si="56"/>
        <v>0</v>
      </c>
      <c r="AV145" s="43">
        <f t="shared" si="57"/>
        <v>0</v>
      </c>
      <c r="AW145" s="43">
        <f t="shared" si="58"/>
        <v>0</v>
      </c>
      <c r="AX145" s="44">
        <f>IF(AQ145="",0,VLOOKUP(AQ145,[1]!Costo_Twist,2,FALSE)*AU145)</f>
        <v>0</v>
      </c>
      <c r="AY145" s="36">
        <f t="shared" si="59"/>
        <v>84.45582103675666</v>
      </c>
      <c r="AZ145" s="41">
        <f t="shared" si="60"/>
        <v>0.45833333333333331</v>
      </c>
      <c r="BA145" s="37">
        <f t="shared" si="61"/>
        <v>128.45833333333334</v>
      </c>
      <c r="BB145" s="37" t="str">
        <f t="shared" si="62"/>
        <v>ok</v>
      </c>
      <c r="BC145" s="37" t="str">
        <f t="shared" si="63"/>
        <v>ok</v>
      </c>
      <c r="BE145" s="11" t="b">
        <f t="shared" si="64"/>
        <v>0</v>
      </c>
      <c r="BF145" s="11" t="b">
        <f t="shared" si="65"/>
        <v>0</v>
      </c>
      <c r="BG145" s="11" t="b">
        <f t="shared" si="66"/>
        <v>0</v>
      </c>
      <c r="BH145" s="11" t="b">
        <f t="shared" si="67"/>
        <v>0</v>
      </c>
      <c r="BI145" s="11" t="b">
        <f t="shared" si="68"/>
        <v>0</v>
      </c>
      <c r="BJ145" s="11">
        <f t="shared" si="69"/>
        <v>1.8483468385875674</v>
      </c>
      <c r="BK145" s="11" t="b">
        <f t="shared" si="70"/>
        <v>0</v>
      </c>
      <c r="BL145" s="11" t="b">
        <f t="shared" si="71"/>
        <v>0</v>
      </c>
      <c r="BM145" s="11" t="b">
        <f t="shared" si="72"/>
        <v>0</v>
      </c>
      <c r="BN145" s="11" t="b">
        <f t="shared" si="73"/>
        <v>0</v>
      </c>
      <c r="BO145" s="11" t="b">
        <f t="shared" si="74"/>
        <v>0</v>
      </c>
      <c r="BP145" s="11" t="b">
        <f t="shared" si="75"/>
        <v>0</v>
      </c>
      <c r="BQ145" s="11" t="b">
        <f t="shared" si="76"/>
        <v>0</v>
      </c>
      <c r="BR145" s="11">
        <f t="shared" si="77"/>
        <v>11.706196644387926</v>
      </c>
    </row>
    <row r="146" spans="1:70" s="5" customFormat="1" ht="12.75" customHeight="1" x14ac:dyDescent="0.7">
      <c r="A146" s="24" t="s">
        <v>2393</v>
      </c>
      <c r="B146" s="25" t="s">
        <v>2394</v>
      </c>
      <c r="C146" s="24" t="s">
        <v>84</v>
      </c>
      <c r="D146" s="26" t="s">
        <v>41</v>
      </c>
      <c r="E146" s="24" t="s">
        <v>2610</v>
      </c>
      <c r="F146" s="24" t="s">
        <v>2610</v>
      </c>
      <c r="G146" s="62" t="s">
        <v>189</v>
      </c>
      <c r="H146" s="16">
        <v>211</v>
      </c>
      <c r="I146" s="16">
        <v>210</v>
      </c>
      <c r="J146" s="16">
        <v>234</v>
      </c>
      <c r="K146" s="26"/>
      <c r="L146" s="26"/>
      <c r="M146" s="47"/>
      <c r="N146" s="26"/>
      <c r="O146" s="40"/>
      <c r="P146" s="61" t="s">
        <v>79</v>
      </c>
      <c r="Q146" s="32">
        <v>128</v>
      </c>
      <c r="R146" s="60">
        <f t="shared" si="42"/>
        <v>0</v>
      </c>
      <c r="S146" s="27" t="s">
        <v>73</v>
      </c>
      <c r="T146" s="27"/>
      <c r="U146" s="28">
        <v>0.5</v>
      </c>
      <c r="V146" s="30">
        <f t="shared" si="43"/>
        <v>0.5</v>
      </c>
      <c r="W146" s="29">
        <f t="shared" si="44"/>
        <v>1.0416666666666666E-2</v>
      </c>
      <c r="X146" s="29">
        <f t="shared" si="45"/>
        <v>0.30805780643126124</v>
      </c>
      <c r="Y146" s="29">
        <f t="shared" si="46"/>
        <v>9.2417341929378373E-3</v>
      </c>
      <c r="Z146" s="30">
        <f>IF(S146="",0,VLOOKUP(S146,[1]!Costo_Twist,2,FALSE)*W146)</f>
        <v>1.3637310130013502</v>
      </c>
      <c r="AA146" s="31" t="s">
        <v>68</v>
      </c>
      <c r="AB146" s="31"/>
      <c r="AC146" s="31">
        <v>4.5</v>
      </c>
      <c r="AD146" s="34">
        <f t="shared" si="47"/>
        <v>4.5</v>
      </c>
      <c r="AE146" s="33">
        <f t="shared" si="48"/>
        <v>9.375E-2</v>
      </c>
      <c r="AF146" s="33">
        <f t="shared" si="49"/>
        <v>2.772520257881351</v>
      </c>
      <c r="AG146" s="33">
        <f t="shared" si="50"/>
        <v>8.3175607736440532E-2</v>
      </c>
      <c r="AH146" s="34">
        <f>IF(AA146="",0,VLOOKUP(AA146,[1]!Costo_Twist,2,FALSE)*AE146)</f>
        <v>6.3612606085696539</v>
      </c>
      <c r="AI146" s="35" t="s">
        <v>67</v>
      </c>
      <c r="AJ146" s="35"/>
      <c r="AK146" s="35" t="s">
        <v>2439</v>
      </c>
      <c r="AL146" s="35">
        <f t="shared" si="51"/>
        <v>37</v>
      </c>
      <c r="AM146" s="29">
        <f t="shared" si="52"/>
        <v>0.77083333333333337</v>
      </c>
      <c r="AN146" s="29">
        <f t="shared" si="53"/>
        <v>22.796277675913334</v>
      </c>
      <c r="AO146" s="29">
        <f t="shared" si="54"/>
        <v>0.68388833027740004</v>
      </c>
      <c r="AP146" s="30">
        <f>IF(AI146="",0,VLOOKUP(AI146,[1]!Costo_Twist,2,FALSE)*AM146)</f>
        <v>156.20812017624272</v>
      </c>
      <c r="AQ146" s="42"/>
      <c r="AR146" s="42"/>
      <c r="AS146" s="42"/>
      <c r="AT146" s="42">
        <f t="shared" si="55"/>
        <v>0</v>
      </c>
      <c r="AU146" s="43">
        <f t="shared" si="56"/>
        <v>0</v>
      </c>
      <c r="AV146" s="43">
        <f t="shared" si="57"/>
        <v>0</v>
      </c>
      <c r="AW146" s="43">
        <f t="shared" si="58"/>
        <v>0</v>
      </c>
      <c r="AX146" s="44">
        <f>IF(AQ146="",0,VLOOKUP(AQ146,[1]!Costo_Twist,2,FALSE)*AU146)</f>
        <v>0</v>
      </c>
      <c r="AY146" s="36">
        <f t="shared" si="59"/>
        <v>163.93311179781372</v>
      </c>
      <c r="AZ146" s="41">
        <f t="shared" si="60"/>
        <v>0.875</v>
      </c>
      <c r="BA146" s="37">
        <f t="shared" si="61"/>
        <v>128.875</v>
      </c>
      <c r="BB146" s="37" t="str">
        <f t="shared" si="62"/>
        <v>ok</v>
      </c>
      <c r="BC146" s="37" t="str">
        <f t="shared" si="63"/>
        <v>ok</v>
      </c>
      <c r="BE146" s="11" t="b">
        <f t="shared" si="64"/>
        <v>0</v>
      </c>
      <c r="BF146" s="11" t="b">
        <f t="shared" si="65"/>
        <v>0</v>
      </c>
      <c r="BG146" s="11" t="b">
        <f t="shared" si="66"/>
        <v>0</v>
      </c>
      <c r="BH146" s="11">
        <f t="shared" si="67"/>
        <v>0.30805780643126124</v>
      </c>
      <c r="BI146" s="11" t="b">
        <f t="shared" si="68"/>
        <v>0</v>
      </c>
      <c r="BJ146" s="11">
        <f t="shared" si="69"/>
        <v>2.772520257881351</v>
      </c>
      <c r="BK146" s="11" t="b">
        <f t="shared" si="70"/>
        <v>0</v>
      </c>
      <c r="BL146" s="11" t="b">
        <f t="shared" si="71"/>
        <v>0</v>
      </c>
      <c r="BM146" s="11" t="b">
        <f t="shared" si="72"/>
        <v>0</v>
      </c>
      <c r="BN146" s="11" t="b">
        <f t="shared" si="73"/>
        <v>0</v>
      </c>
      <c r="BO146" s="11" t="b">
        <f t="shared" si="74"/>
        <v>0</v>
      </c>
      <c r="BP146" s="11" t="b">
        <f t="shared" si="75"/>
        <v>0</v>
      </c>
      <c r="BQ146" s="11" t="b">
        <f t="shared" si="76"/>
        <v>0</v>
      </c>
      <c r="BR146" s="11">
        <f t="shared" si="77"/>
        <v>22.796277675913334</v>
      </c>
    </row>
    <row r="147" spans="1:70" s="5" customFormat="1" ht="12.75" customHeight="1" x14ac:dyDescent="0.7">
      <c r="A147" s="24" t="s">
        <v>2393</v>
      </c>
      <c r="B147" s="25" t="s">
        <v>2394</v>
      </c>
      <c r="C147" s="24" t="s">
        <v>84</v>
      </c>
      <c r="D147" s="26" t="s">
        <v>41</v>
      </c>
      <c r="E147" s="24" t="s">
        <v>2610</v>
      </c>
      <c r="F147" s="24" t="s">
        <v>2610</v>
      </c>
      <c r="G147" s="62" t="s">
        <v>190</v>
      </c>
      <c r="H147" s="16">
        <v>190</v>
      </c>
      <c r="I147" s="16">
        <v>188</v>
      </c>
      <c r="J147" s="16">
        <v>223</v>
      </c>
      <c r="K147" s="26"/>
      <c r="L147" s="26"/>
      <c r="M147" s="47"/>
      <c r="N147" s="26"/>
      <c r="O147" s="40"/>
      <c r="P147" s="61" t="s">
        <v>80</v>
      </c>
      <c r="Q147" s="32">
        <v>124</v>
      </c>
      <c r="R147" s="60">
        <f t="shared" si="42"/>
        <v>0</v>
      </c>
      <c r="S147" s="27" t="s">
        <v>73</v>
      </c>
      <c r="T147" s="27"/>
      <c r="U147" s="28" t="s">
        <v>2398</v>
      </c>
      <c r="V147" s="30">
        <f t="shared" si="43"/>
        <v>4</v>
      </c>
      <c r="W147" s="29">
        <f t="shared" si="44"/>
        <v>8.3333333333333329E-2</v>
      </c>
      <c r="X147" s="29">
        <f t="shared" si="45"/>
        <v>2.4644624514500899</v>
      </c>
      <c r="Y147" s="29">
        <f t="shared" si="46"/>
        <v>7.3933873543502698E-2</v>
      </c>
      <c r="Z147" s="30">
        <f>IF(S147="",0,VLOOKUP(S147,[1]!Costo_Twist,2,FALSE)*W147)</f>
        <v>10.909848104010802</v>
      </c>
      <c r="AA147" s="31" t="s">
        <v>72</v>
      </c>
      <c r="AB147" s="31"/>
      <c r="AC147" s="31" t="s">
        <v>2424</v>
      </c>
      <c r="AD147" s="34">
        <f t="shared" si="47"/>
        <v>9</v>
      </c>
      <c r="AE147" s="33">
        <f t="shared" si="48"/>
        <v>0.1875</v>
      </c>
      <c r="AF147" s="33">
        <f t="shared" si="49"/>
        <v>5.5450405157627021</v>
      </c>
      <c r="AG147" s="33">
        <f t="shared" si="50"/>
        <v>0.16635121547288106</v>
      </c>
      <c r="AH147" s="34">
        <f>IF(AA147="",0,VLOOKUP(AA147,[1]!Costo_Twist,2,FALSE)*AE147)</f>
        <v>38.250399207499186</v>
      </c>
      <c r="AI147" s="35" t="s">
        <v>67</v>
      </c>
      <c r="AJ147" s="35"/>
      <c r="AK147" s="35">
        <v>48.5</v>
      </c>
      <c r="AL147" s="35">
        <f t="shared" si="51"/>
        <v>48.5</v>
      </c>
      <c r="AM147" s="29">
        <f t="shared" si="52"/>
        <v>1.0104166666666667</v>
      </c>
      <c r="AN147" s="29">
        <f t="shared" si="53"/>
        <v>29.881607223832344</v>
      </c>
      <c r="AO147" s="29">
        <f t="shared" si="54"/>
        <v>0.89644821671497033</v>
      </c>
      <c r="AP147" s="30">
        <f>IF(AI147="",0,VLOOKUP(AI147,[1]!Costo_Twist,2,FALSE)*AM147)</f>
        <v>204.75929266345329</v>
      </c>
      <c r="AQ147" s="42"/>
      <c r="AR147" s="42"/>
      <c r="AS147" s="42"/>
      <c r="AT147" s="42">
        <f t="shared" si="55"/>
        <v>0</v>
      </c>
      <c r="AU147" s="43">
        <f t="shared" si="56"/>
        <v>0</v>
      </c>
      <c r="AV147" s="43">
        <f t="shared" si="57"/>
        <v>0</v>
      </c>
      <c r="AW147" s="43">
        <f t="shared" si="58"/>
        <v>0</v>
      </c>
      <c r="AX147" s="44">
        <f>IF(AQ147="",0,VLOOKUP(AQ147,[1]!Costo_Twist,2,FALSE)*AU147)</f>
        <v>0</v>
      </c>
      <c r="AY147" s="36">
        <f t="shared" si="59"/>
        <v>253.9195399749633</v>
      </c>
      <c r="AZ147" s="41">
        <f t="shared" si="60"/>
        <v>1.28125</v>
      </c>
      <c r="BA147" s="37">
        <f t="shared" si="61"/>
        <v>125.28125</v>
      </c>
      <c r="BB147" s="37" t="str">
        <f t="shared" si="62"/>
        <v>ok</v>
      </c>
      <c r="BC147" s="37" t="str">
        <f t="shared" si="63"/>
        <v>ok</v>
      </c>
      <c r="BE147" s="11" t="b">
        <f t="shared" si="64"/>
        <v>0</v>
      </c>
      <c r="BF147" s="11" t="b">
        <f t="shared" si="65"/>
        <v>0</v>
      </c>
      <c r="BG147" s="11" t="b">
        <f t="shared" si="66"/>
        <v>0</v>
      </c>
      <c r="BH147" s="11">
        <f t="shared" si="67"/>
        <v>2.4644624514500899</v>
      </c>
      <c r="BI147" s="11" t="b">
        <f t="shared" si="68"/>
        <v>0</v>
      </c>
      <c r="BJ147" s="11" t="b">
        <f t="shared" si="69"/>
        <v>0</v>
      </c>
      <c r="BK147" s="11" t="b">
        <f t="shared" si="70"/>
        <v>0</v>
      </c>
      <c r="BL147" s="11" t="b">
        <f t="shared" si="71"/>
        <v>0</v>
      </c>
      <c r="BM147" s="11" t="b">
        <f t="shared" si="72"/>
        <v>0</v>
      </c>
      <c r="BN147" s="11">
        <f t="shared" si="73"/>
        <v>5.5450405157627021</v>
      </c>
      <c r="BO147" s="11" t="b">
        <f t="shared" si="74"/>
        <v>0</v>
      </c>
      <c r="BP147" s="11" t="b">
        <f t="shared" si="75"/>
        <v>0</v>
      </c>
      <c r="BQ147" s="11" t="b">
        <f t="shared" si="76"/>
        <v>0</v>
      </c>
      <c r="BR147" s="11">
        <f t="shared" si="77"/>
        <v>29.881607223832344</v>
      </c>
    </row>
    <row r="148" spans="1:70" s="5" customFormat="1" ht="12.75" customHeight="1" x14ac:dyDescent="0.7">
      <c r="A148" s="24" t="s">
        <v>2393</v>
      </c>
      <c r="B148" s="25" t="s">
        <v>2394</v>
      </c>
      <c r="C148" s="24" t="s">
        <v>84</v>
      </c>
      <c r="D148" s="26" t="s">
        <v>41</v>
      </c>
      <c r="E148" s="24" t="s">
        <v>2610</v>
      </c>
      <c r="F148" s="24" t="s">
        <v>2610</v>
      </c>
      <c r="G148" s="62" t="s">
        <v>191</v>
      </c>
      <c r="H148" s="16">
        <v>174</v>
      </c>
      <c r="I148" s="16">
        <v>170</v>
      </c>
      <c r="J148" s="16">
        <v>211</v>
      </c>
      <c r="K148" s="26"/>
      <c r="L148" s="26"/>
      <c r="M148" s="26"/>
      <c r="N148" s="26"/>
      <c r="O148" s="40"/>
      <c r="P148" s="61" t="s">
        <v>80</v>
      </c>
      <c r="Q148" s="32">
        <v>124</v>
      </c>
      <c r="R148" s="60">
        <f t="shared" si="42"/>
        <v>0</v>
      </c>
      <c r="S148" s="27" t="s">
        <v>73</v>
      </c>
      <c r="T148" s="27"/>
      <c r="U148" s="28" t="s">
        <v>2404</v>
      </c>
      <c r="V148" s="30">
        <f t="shared" si="43"/>
        <v>7</v>
      </c>
      <c r="W148" s="29">
        <f t="shared" si="44"/>
        <v>0.14583333333333334</v>
      </c>
      <c r="X148" s="29">
        <f t="shared" si="45"/>
        <v>4.3128092900376576</v>
      </c>
      <c r="Y148" s="29">
        <f t="shared" si="46"/>
        <v>0.12938427870112973</v>
      </c>
      <c r="Z148" s="30">
        <f>IF(S148="",0,VLOOKUP(S148,[1]!Costo_Twist,2,FALSE)*W148)</f>
        <v>19.092234182018906</v>
      </c>
      <c r="AA148" s="31" t="s">
        <v>72</v>
      </c>
      <c r="AB148" s="31"/>
      <c r="AC148" s="31" t="s">
        <v>2433</v>
      </c>
      <c r="AD148" s="34">
        <f t="shared" si="47"/>
        <v>17</v>
      </c>
      <c r="AE148" s="33">
        <f t="shared" si="48"/>
        <v>0.35416666666666669</v>
      </c>
      <c r="AF148" s="33">
        <f t="shared" si="49"/>
        <v>10.473965418662884</v>
      </c>
      <c r="AG148" s="33">
        <f t="shared" si="50"/>
        <v>0.31421896255988652</v>
      </c>
      <c r="AH148" s="34">
        <f>IF(AA148="",0,VLOOKUP(AA148,[1]!Costo_Twist,2,FALSE)*AE148)</f>
        <v>72.250754058609573</v>
      </c>
      <c r="AI148" s="35" t="s">
        <v>67</v>
      </c>
      <c r="AJ148" s="35"/>
      <c r="AK148" s="35">
        <v>88.5</v>
      </c>
      <c r="AL148" s="35">
        <f t="shared" si="51"/>
        <v>88.5</v>
      </c>
      <c r="AM148" s="29">
        <f t="shared" si="52"/>
        <v>1.84375</v>
      </c>
      <c r="AN148" s="29">
        <f t="shared" si="53"/>
        <v>54.526231738333237</v>
      </c>
      <c r="AO148" s="29">
        <f t="shared" si="54"/>
        <v>1.635786952149997</v>
      </c>
      <c r="AP148" s="30">
        <f>IF(AI148="",0,VLOOKUP(AI148,[1]!Costo_Twist,2,FALSE)*AM148)</f>
        <v>373.63293609722922</v>
      </c>
      <c r="AQ148" s="42"/>
      <c r="AR148" s="42"/>
      <c r="AS148" s="42"/>
      <c r="AT148" s="42">
        <f t="shared" si="55"/>
        <v>0</v>
      </c>
      <c r="AU148" s="43">
        <f t="shared" si="56"/>
        <v>0</v>
      </c>
      <c r="AV148" s="43">
        <f t="shared" si="57"/>
        <v>0</v>
      </c>
      <c r="AW148" s="43">
        <f t="shared" si="58"/>
        <v>0</v>
      </c>
      <c r="AX148" s="44">
        <f>IF(AQ148="",0,VLOOKUP(AQ148,[1]!Costo_Twist,2,FALSE)*AU148)</f>
        <v>0</v>
      </c>
      <c r="AY148" s="36">
        <f t="shared" si="59"/>
        <v>464.97592433785769</v>
      </c>
      <c r="AZ148" s="41">
        <f t="shared" si="60"/>
        <v>2.34375</v>
      </c>
      <c r="BA148" s="37">
        <f t="shared" si="61"/>
        <v>126.34375</v>
      </c>
      <c r="BB148" s="37" t="str">
        <f t="shared" si="62"/>
        <v>ok</v>
      </c>
      <c r="BC148" s="37" t="str">
        <f t="shared" si="63"/>
        <v>ok</v>
      </c>
      <c r="BE148" s="11" t="b">
        <f t="shared" si="64"/>
        <v>0</v>
      </c>
      <c r="BF148" s="11" t="b">
        <f t="shared" si="65"/>
        <v>0</v>
      </c>
      <c r="BG148" s="11" t="b">
        <f t="shared" si="66"/>
        <v>0</v>
      </c>
      <c r="BH148" s="11">
        <f t="shared" si="67"/>
        <v>4.3128092900376576</v>
      </c>
      <c r="BI148" s="11" t="b">
        <f t="shared" si="68"/>
        <v>0</v>
      </c>
      <c r="BJ148" s="11" t="b">
        <f t="shared" si="69"/>
        <v>0</v>
      </c>
      <c r="BK148" s="11" t="b">
        <f t="shared" si="70"/>
        <v>0</v>
      </c>
      <c r="BL148" s="11" t="b">
        <f t="shared" si="71"/>
        <v>0</v>
      </c>
      <c r="BM148" s="11" t="b">
        <f t="shared" si="72"/>
        <v>0</v>
      </c>
      <c r="BN148" s="11">
        <f t="shared" si="73"/>
        <v>10.473965418662884</v>
      </c>
      <c r="BO148" s="11" t="b">
        <f t="shared" si="74"/>
        <v>0</v>
      </c>
      <c r="BP148" s="11" t="b">
        <f t="shared" si="75"/>
        <v>0</v>
      </c>
      <c r="BQ148" s="11" t="b">
        <f t="shared" si="76"/>
        <v>0</v>
      </c>
      <c r="BR148" s="11">
        <f t="shared" si="77"/>
        <v>54.526231738333237</v>
      </c>
    </row>
    <row r="149" spans="1:70" s="5" customFormat="1" ht="12.75" customHeight="1" x14ac:dyDescent="0.7">
      <c r="A149" s="24" t="s">
        <v>2393</v>
      </c>
      <c r="B149" s="25" t="s">
        <v>2394</v>
      </c>
      <c r="C149" s="24" t="s">
        <v>84</v>
      </c>
      <c r="D149" s="26" t="s">
        <v>41</v>
      </c>
      <c r="E149" s="24" t="s">
        <v>2610</v>
      </c>
      <c r="F149" s="24" t="s">
        <v>2610</v>
      </c>
      <c r="G149" s="62" t="s">
        <v>192</v>
      </c>
      <c r="H149" s="16">
        <v>126</v>
      </c>
      <c r="I149" s="16">
        <v>122</v>
      </c>
      <c r="J149" s="16">
        <v>174</v>
      </c>
      <c r="K149" s="26"/>
      <c r="L149" s="26"/>
      <c r="M149" s="26"/>
      <c r="N149" s="26"/>
      <c r="O149" s="40"/>
      <c r="P149" s="61" t="s">
        <v>81</v>
      </c>
      <c r="Q149" s="32">
        <v>120</v>
      </c>
      <c r="R149" s="60">
        <f t="shared" si="42"/>
        <v>0</v>
      </c>
      <c r="S149" s="27" t="s">
        <v>64</v>
      </c>
      <c r="T149" s="27"/>
      <c r="U149" s="28">
        <v>17.5</v>
      </c>
      <c r="V149" s="30">
        <f t="shared" si="43"/>
        <v>17.5</v>
      </c>
      <c r="W149" s="29">
        <f t="shared" si="44"/>
        <v>0.36458333333333331</v>
      </c>
      <c r="X149" s="29">
        <f t="shared" si="45"/>
        <v>10.782023225094143</v>
      </c>
      <c r="Y149" s="29">
        <f t="shared" si="46"/>
        <v>0.32346069675282429</v>
      </c>
      <c r="Z149" s="30">
        <f>IF(S149="",0,VLOOKUP(S149,[1]!Costo_Twist,2,FALSE)*W149)</f>
        <v>45.268836679776442</v>
      </c>
      <c r="AA149" s="31" t="s">
        <v>67</v>
      </c>
      <c r="AB149" s="31"/>
      <c r="AC149" s="31">
        <v>245.5</v>
      </c>
      <c r="AD149" s="34">
        <f t="shared" si="47"/>
        <v>245.5</v>
      </c>
      <c r="AE149" s="33">
        <f t="shared" si="48"/>
        <v>5.114583333333333</v>
      </c>
      <c r="AF149" s="33">
        <f t="shared" si="49"/>
        <v>151.25638295774925</v>
      </c>
      <c r="AG149" s="33">
        <f t="shared" si="50"/>
        <v>4.5376914887324773</v>
      </c>
      <c r="AH149" s="34">
        <f>IF(AA149="",0,VLOOKUP(AA149,[1]!Costo_Twist,2,FALSE)*AE149)</f>
        <v>1036.4619865747995</v>
      </c>
      <c r="AI149" s="35" t="s">
        <v>65</v>
      </c>
      <c r="AJ149" s="35"/>
      <c r="AK149" s="35">
        <v>0.5</v>
      </c>
      <c r="AL149" s="35">
        <f t="shared" si="51"/>
        <v>0.5</v>
      </c>
      <c r="AM149" s="29">
        <f t="shared" si="52"/>
        <v>1.0416666666666666E-2</v>
      </c>
      <c r="AN149" s="29">
        <f t="shared" si="53"/>
        <v>0.30805780643126124</v>
      </c>
      <c r="AO149" s="29">
        <f t="shared" si="54"/>
        <v>9.2417341929378373E-3</v>
      </c>
      <c r="AP149" s="30">
        <f>IF(AI149="",0,VLOOKUP(AI149,[1]!Costo_Twist,2,FALSE)*AM149)</f>
        <v>1.525231392494899</v>
      </c>
      <c r="AQ149" s="42"/>
      <c r="AR149" s="42"/>
      <c r="AS149" s="42"/>
      <c r="AT149" s="42">
        <f t="shared" si="55"/>
        <v>0</v>
      </c>
      <c r="AU149" s="43">
        <f t="shared" si="56"/>
        <v>0</v>
      </c>
      <c r="AV149" s="43">
        <f t="shared" si="57"/>
        <v>0</v>
      </c>
      <c r="AW149" s="43">
        <f t="shared" si="58"/>
        <v>0</v>
      </c>
      <c r="AX149" s="44">
        <f>IF(AQ149="",0,VLOOKUP(AQ149,[1]!Costo_Twist,2,FALSE)*AU149)</f>
        <v>0</v>
      </c>
      <c r="AY149" s="36">
        <f t="shared" si="59"/>
        <v>1083.2560546470709</v>
      </c>
      <c r="AZ149" s="41">
        <f t="shared" si="60"/>
        <v>5.489583333333333</v>
      </c>
      <c r="BA149" s="37">
        <f t="shared" si="61"/>
        <v>125.48958333333333</v>
      </c>
      <c r="BB149" s="37" t="str">
        <f t="shared" si="62"/>
        <v>ok</v>
      </c>
      <c r="BC149" s="37" t="str">
        <f t="shared" si="63"/>
        <v>ok</v>
      </c>
      <c r="BE149" s="11" t="b">
        <f t="shared" si="64"/>
        <v>0</v>
      </c>
      <c r="BF149" s="11" t="b">
        <f t="shared" si="65"/>
        <v>0</v>
      </c>
      <c r="BG149" s="11" t="b">
        <f t="shared" si="66"/>
        <v>0</v>
      </c>
      <c r="BH149" s="11" t="b">
        <f t="shared" si="67"/>
        <v>0</v>
      </c>
      <c r="BI149" s="11" t="b">
        <f t="shared" si="68"/>
        <v>0</v>
      </c>
      <c r="BJ149" s="11" t="b">
        <f t="shared" si="69"/>
        <v>0</v>
      </c>
      <c r="BK149" s="11" t="b">
        <f t="shared" si="70"/>
        <v>0</v>
      </c>
      <c r="BL149" s="11">
        <f t="shared" si="71"/>
        <v>10.782023225094143</v>
      </c>
      <c r="BM149" s="11">
        <f t="shared" si="72"/>
        <v>0.30805780643126124</v>
      </c>
      <c r="BN149" s="11" t="b">
        <f t="shared" si="73"/>
        <v>0</v>
      </c>
      <c r="BO149" s="11" t="b">
        <f t="shared" si="74"/>
        <v>0</v>
      </c>
      <c r="BP149" s="11" t="b">
        <f t="shared" si="75"/>
        <v>0</v>
      </c>
      <c r="BQ149" s="11" t="b">
        <f t="shared" si="76"/>
        <v>0</v>
      </c>
      <c r="BR149" s="11">
        <f t="shared" si="77"/>
        <v>151.25638295774925</v>
      </c>
    </row>
    <row r="150" spans="1:70" s="5" customFormat="1" ht="12.75" customHeight="1" x14ac:dyDescent="0.7">
      <c r="A150" s="24" t="s">
        <v>2393</v>
      </c>
      <c r="B150" s="25" t="s">
        <v>2394</v>
      </c>
      <c r="C150" s="24" t="s">
        <v>84</v>
      </c>
      <c r="D150" s="26" t="s">
        <v>41</v>
      </c>
      <c r="E150" s="24" t="s">
        <v>2610</v>
      </c>
      <c r="F150" s="24" t="s">
        <v>2610</v>
      </c>
      <c r="G150" s="62" t="s">
        <v>193</v>
      </c>
      <c r="H150" s="16">
        <v>225</v>
      </c>
      <c r="I150" s="16">
        <v>234</v>
      </c>
      <c r="J150" s="16">
        <v>242</v>
      </c>
      <c r="K150" s="26"/>
      <c r="L150" s="26"/>
      <c r="M150" s="26"/>
      <c r="N150" s="26"/>
      <c r="O150" s="40"/>
      <c r="P150" s="61" t="s">
        <v>79</v>
      </c>
      <c r="Q150" s="32">
        <v>128</v>
      </c>
      <c r="R150" s="60">
        <f t="shared" si="42"/>
        <v>0</v>
      </c>
      <c r="S150" s="27" t="s">
        <v>68</v>
      </c>
      <c r="T150" s="27"/>
      <c r="U150" s="28" t="s">
        <v>2397</v>
      </c>
      <c r="V150" s="30">
        <f t="shared" si="43"/>
        <v>2</v>
      </c>
      <c r="W150" s="29">
        <f t="shared" si="44"/>
        <v>4.1666666666666664E-2</v>
      </c>
      <c r="X150" s="29">
        <f t="shared" si="45"/>
        <v>1.232231225725045</v>
      </c>
      <c r="Y150" s="29">
        <f t="shared" si="46"/>
        <v>3.6966936771751349E-2</v>
      </c>
      <c r="Z150" s="30">
        <f>IF(S150="",0,VLOOKUP(S150,[1]!Costo_Twist,2,FALSE)*W150)</f>
        <v>2.8272269371420684</v>
      </c>
      <c r="AA150" s="31" t="s">
        <v>74</v>
      </c>
      <c r="AB150" s="31"/>
      <c r="AC150" s="31">
        <v>1.5</v>
      </c>
      <c r="AD150" s="34">
        <f t="shared" si="47"/>
        <v>1.5</v>
      </c>
      <c r="AE150" s="33">
        <f t="shared" si="48"/>
        <v>3.125E-2</v>
      </c>
      <c r="AF150" s="33">
        <f t="shared" si="49"/>
        <v>0.92417341929378372</v>
      </c>
      <c r="AG150" s="33">
        <f t="shared" si="50"/>
        <v>2.7725202578813512E-2</v>
      </c>
      <c r="AH150" s="34">
        <f>IF(AA150="",0,VLOOKUP(AA150,[1]!Costo_Twist,2,FALSE)*AE150)</f>
        <v>3.7348818641511663</v>
      </c>
      <c r="AI150" s="35" t="s">
        <v>67</v>
      </c>
      <c r="AJ150" s="35"/>
      <c r="AK150" s="35" t="s">
        <v>2406</v>
      </c>
      <c r="AL150" s="35">
        <f t="shared" si="51"/>
        <v>10</v>
      </c>
      <c r="AM150" s="29">
        <f t="shared" si="52"/>
        <v>0.20833333333333334</v>
      </c>
      <c r="AN150" s="29">
        <f t="shared" si="53"/>
        <v>6.1611561286252252</v>
      </c>
      <c r="AO150" s="29">
        <f t="shared" si="54"/>
        <v>0.18483468385875676</v>
      </c>
      <c r="AP150" s="30">
        <f>IF(AI150="",0,VLOOKUP(AI150,[1]!Costo_Twist,2,FALSE)*AM150)</f>
        <v>42.218410858443981</v>
      </c>
      <c r="AQ150" s="42"/>
      <c r="AR150" s="42"/>
      <c r="AS150" s="42"/>
      <c r="AT150" s="42">
        <f t="shared" si="55"/>
        <v>0</v>
      </c>
      <c r="AU150" s="43">
        <f t="shared" si="56"/>
        <v>0</v>
      </c>
      <c r="AV150" s="43">
        <f t="shared" si="57"/>
        <v>0</v>
      </c>
      <c r="AW150" s="43">
        <f t="shared" si="58"/>
        <v>0</v>
      </c>
      <c r="AX150" s="44">
        <f>IF(AQ150="",0,VLOOKUP(AQ150,[1]!Costo_Twist,2,FALSE)*AU150)</f>
        <v>0</v>
      </c>
      <c r="AY150" s="36">
        <f t="shared" si="59"/>
        <v>48.780519659737216</v>
      </c>
      <c r="AZ150" s="41">
        <f t="shared" si="60"/>
        <v>0.28125</v>
      </c>
      <c r="BA150" s="37">
        <f t="shared" si="61"/>
        <v>128.28125</v>
      </c>
      <c r="BB150" s="37" t="str">
        <f t="shared" si="62"/>
        <v>ok</v>
      </c>
      <c r="BC150" s="37" t="str">
        <f t="shared" si="63"/>
        <v>ok</v>
      </c>
      <c r="BE150" s="11" t="b">
        <f t="shared" si="64"/>
        <v>0</v>
      </c>
      <c r="BF150" s="11" t="b">
        <f t="shared" si="65"/>
        <v>0</v>
      </c>
      <c r="BG150" s="11" t="b">
        <f t="shared" si="66"/>
        <v>0</v>
      </c>
      <c r="BH150" s="11" t="b">
        <f t="shared" si="67"/>
        <v>0</v>
      </c>
      <c r="BI150" s="11" t="b">
        <f t="shared" si="68"/>
        <v>0</v>
      </c>
      <c r="BJ150" s="11">
        <f t="shared" si="69"/>
        <v>1.232231225725045</v>
      </c>
      <c r="BK150" s="11" t="b">
        <f t="shared" si="70"/>
        <v>0</v>
      </c>
      <c r="BL150" s="11" t="b">
        <f t="shared" si="71"/>
        <v>0</v>
      </c>
      <c r="BM150" s="11" t="b">
        <f t="shared" si="72"/>
        <v>0</v>
      </c>
      <c r="BN150" s="11" t="b">
        <f t="shared" si="73"/>
        <v>0</v>
      </c>
      <c r="BO150" s="11" t="b">
        <f t="shared" si="74"/>
        <v>0</v>
      </c>
      <c r="BP150" s="11" t="b">
        <f t="shared" si="75"/>
        <v>0</v>
      </c>
      <c r="BQ150" s="11">
        <f t="shared" si="76"/>
        <v>0.92417341929378372</v>
      </c>
      <c r="BR150" s="11">
        <f t="shared" si="77"/>
        <v>6.1611561286252252</v>
      </c>
    </row>
    <row r="151" spans="1:70" s="5" customFormat="1" ht="12.75" customHeight="1" x14ac:dyDescent="0.7">
      <c r="A151" s="24" t="s">
        <v>2393</v>
      </c>
      <c r="B151" s="25" t="s">
        <v>2394</v>
      </c>
      <c r="C151" s="24" t="s">
        <v>84</v>
      </c>
      <c r="D151" s="26" t="s">
        <v>41</v>
      </c>
      <c r="E151" s="24" t="s">
        <v>2610</v>
      </c>
      <c r="F151" s="24" t="s">
        <v>2610</v>
      </c>
      <c r="G151" s="62" t="s">
        <v>194</v>
      </c>
      <c r="H151" s="16">
        <v>218</v>
      </c>
      <c r="I151" s="16">
        <v>228</v>
      </c>
      <c r="J151" s="16">
        <v>242</v>
      </c>
      <c r="K151" s="26"/>
      <c r="L151" s="26"/>
      <c r="M151" s="26"/>
      <c r="N151" s="26"/>
      <c r="O151" s="40"/>
      <c r="P151" s="61" t="s">
        <v>79</v>
      </c>
      <c r="Q151" s="32">
        <v>128</v>
      </c>
      <c r="R151" s="60">
        <f t="shared" si="42"/>
        <v>0</v>
      </c>
      <c r="S151" s="27" t="s">
        <v>73</v>
      </c>
      <c r="T151" s="27"/>
      <c r="U151" s="28" t="s">
        <v>2397</v>
      </c>
      <c r="V151" s="30">
        <f t="shared" si="43"/>
        <v>2</v>
      </c>
      <c r="W151" s="29">
        <f t="shared" si="44"/>
        <v>4.1666666666666664E-2</v>
      </c>
      <c r="X151" s="29">
        <f t="shared" si="45"/>
        <v>1.232231225725045</v>
      </c>
      <c r="Y151" s="29">
        <f t="shared" si="46"/>
        <v>3.6966936771751349E-2</v>
      </c>
      <c r="Z151" s="30">
        <f>IF(S151="",0,VLOOKUP(S151,[1]!Costo_Twist,2,FALSE)*W151)</f>
        <v>5.454924052005401</v>
      </c>
      <c r="AA151" s="31" t="s">
        <v>67</v>
      </c>
      <c r="AB151" s="31"/>
      <c r="AC151" s="31">
        <v>15.5</v>
      </c>
      <c r="AD151" s="34">
        <f t="shared" si="47"/>
        <v>15.5</v>
      </c>
      <c r="AE151" s="33">
        <f t="shared" si="48"/>
        <v>0.32291666666666669</v>
      </c>
      <c r="AF151" s="33">
        <f t="shared" si="49"/>
        <v>9.5497919993690985</v>
      </c>
      <c r="AG151" s="33">
        <f t="shared" si="50"/>
        <v>0.28649375998107296</v>
      </c>
      <c r="AH151" s="34">
        <f>IF(AA151="",0,VLOOKUP(AA151,[1]!Costo_Twist,2,FALSE)*AE151)</f>
        <v>65.438536830588163</v>
      </c>
      <c r="AI151" s="35" t="s">
        <v>65</v>
      </c>
      <c r="AJ151" s="35"/>
      <c r="AK151" s="35" t="s">
        <v>2395</v>
      </c>
      <c r="AL151" s="35">
        <f t="shared" si="51"/>
        <v>1</v>
      </c>
      <c r="AM151" s="29">
        <f t="shared" si="52"/>
        <v>2.0833333333333332E-2</v>
      </c>
      <c r="AN151" s="29">
        <f t="shared" si="53"/>
        <v>0.61611561286252248</v>
      </c>
      <c r="AO151" s="29">
        <f t="shared" si="54"/>
        <v>1.8483468385875675E-2</v>
      </c>
      <c r="AP151" s="30">
        <f>IF(AI151="",0,VLOOKUP(AI151,[1]!Costo_Twist,2,FALSE)*AM151)</f>
        <v>3.0504627849897981</v>
      </c>
      <c r="AQ151" s="42"/>
      <c r="AR151" s="42"/>
      <c r="AS151" s="42"/>
      <c r="AT151" s="42">
        <f t="shared" si="55"/>
        <v>0</v>
      </c>
      <c r="AU151" s="43">
        <f t="shared" si="56"/>
        <v>0</v>
      </c>
      <c r="AV151" s="43">
        <f t="shared" si="57"/>
        <v>0</v>
      </c>
      <c r="AW151" s="43">
        <f t="shared" si="58"/>
        <v>0</v>
      </c>
      <c r="AX151" s="44">
        <f>IF(AQ151="",0,VLOOKUP(AQ151,[1]!Costo_Twist,2,FALSE)*AU151)</f>
        <v>0</v>
      </c>
      <c r="AY151" s="36">
        <f t="shared" si="59"/>
        <v>73.943923667583363</v>
      </c>
      <c r="AZ151" s="41">
        <f t="shared" si="60"/>
        <v>0.38541666666666669</v>
      </c>
      <c r="BA151" s="37">
        <f t="shared" si="61"/>
        <v>128.38541666666666</v>
      </c>
      <c r="BB151" s="37" t="str">
        <f t="shared" si="62"/>
        <v>ok</v>
      </c>
      <c r="BC151" s="37" t="str">
        <f t="shared" si="63"/>
        <v>ok</v>
      </c>
      <c r="BE151" s="11" t="b">
        <f t="shared" si="64"/>
        <v>0</v>
      </c>
      <c r="BF151" s="11" t="b">
        <f t="shared" si="65"/>
        <v>0</v>
      </c>
      <c r="BG151" s="11" t="b">
        <f t="shared" si="66"/>
        <v>0</v>
      </c>
      <c r="BH151" s="11">
        <f t="shared" si="67"/>
        <v>1.232231225725045</v>
      </c>
      <c r="BI151" s="11" t="b">
        <f t="shared" si="68"/>
        <v>0</v>
      </c>
      <c r="BJ151" s="11" t="b">
        <f t="shared" si="69"/>
        <v>0</v>
      </c>
      <c r="BK151" s="11" t="b">
        <f t="shared" si="70"/>
        <v>0</v>
      </c>
      <c r="BL151" s="11" t="b">
        <f t="shared" si="71"/>
        <v>0</v>
      </c>
      <c r="BM151" s="11">
        <f t="shared" si="72"/>
        <v>0.61611561286252248</v>
      </c>
      <c r="BN151" s="11" t="b">
        <f t="shared" si="73"/>
        <v>0</v>
      </c>
      <c r="BO151" s="11" t="b">
        <f t="shared" si="74"/>
        <v>0</v>
      </c>
      <c r="BP151" s="11" t="b">
        <f t="shared" si="75"/>
        <v>0</v>
      </c>
      <c r="BQ151" s="11" t="b">
        <f t="shared" si="76"/>
        <v>0</v>
      </c>
      <c r="BR151" s="11">
        <f t="shared" si="77"/>
        <v>9.5497919993690985</v>
      </c>
    </row>
    <row r="152" spans="1:70" s="5" customFormat="1" ht="12.75" customHeight="1" x14ac:dyDescent="0.7">
      <c r="A152" s="24" t="s">
        <v>2393</v>
      </c>
      <c r="B152" s="25" t="s">
        <v>2394</v>
      </c>
      <c r="C152" s="24" t="s">
        <v>84</v>
      </c>
      <c r="D152" s="26" t="s">
        <v>41</v>
      </c>
      <c r="E152" s="24" t="s">
        <v>2610</v>
      </c>
      <c r="F152" s="24" t="s">
        <v>2610</v>
      </c>
      <c r="G152" s="62" t="s">
        <v>195</v>
      </c>
      <c r="H152" s="16">
        <v>200</v>
      </c>
      <c r="I152" s="16">
        <v>211</v>
      </c>
      <c r="J152" s="16">
        <v>233</v>
      </c>
      <c r="K152" s="26"/>
      <c r="L152" s="26"/>
      <c r="M152" s="26"/>
      <c r="N152" s="26"/>
      <c r="O152" s="40"/>
      <c r="P152" s="61" t="s">
        <v>79</v>
      </c>
      <c r="Q152" s="32">
        <v>128</v>
      </c>
      <c r="R152" s="60">
        <f t="shared" si="42"/>
        <v>0</v>
      </c>
      <c r="S152" s="27" t="s">
        <v>73</v>
      </c>
      <c r="T152" s="27"/>
      <c r="U152" s="28" t="s">
        <v>2398</v>
      </c>
      <c r="V152" s="30">
        <f t="shared" si="43"/>
        <v>4</v>
      </c>
      <c r="W152" s="29">
        <f t="shared" si="44"/>
        <v>8.3333333333333329E-2</v>
      </c>
      <c r="X152" s="29">
        <f t="shared" si="45"/>
        <v>2.4644624514500899</v>
      </c>
      <c r="Y152" s="29">
        <f t="shared" si="46"/>
        <v>7.3933873543502698E-2</v>
      </c>
      <c r="Z152" s="30">
        <f>IF(S152="",0,VLOOKUP(S152,[1]!Costo_Twist,2,FALSE)*W152)</f>
        <v>10.909848104010802</v>
      </c>
      <c r="AA152" s="31" t="s">
        <v>68</v>
      </c>
      <c r="AB152" s="31"/>
      <c r="AC152" s="31" t="s">
        <v>2405</v>
      </c>
      <c r="AD152" s="34">
        <f t="shared" si="47"/>
        <v>5</v>
      </c>
      <c r="AE152" s="33">
        <f t="shared" si="48"/>
        <v>0.10416666666666667</v>
      </c>
      <c r="AF152" s="33">
        <f t="shared" si="49"/>
        <v>3.0805780643126126</v>
      </c>
      <c r="AG152" s="33">
        <f t="shared" si="50"/>
        <v>9.241734192937838E-2</v>
      </c>
      <c r="AH152" s="34">
        <f>IF(AA152="",0,VLOOKUP(AA152,[1]!Costo_Twist,2,FALSE)*AE152)</f>
        <v>7.068067342855171</v>
      </c>
      <c r="AI152" s="35" t="s">
        <v>67</v>
      </c>
      <c r="AJ152" s="35"/>
      <c r="AK152" s="35">
        <v>29.5</v>
      </c>
      <c r="AL152" s="35">
        <f t="shared" si="51"/>
        <v>29.5</v>
      </c>
      <c r="AM152" s="29">
        <f t="shared" si="52"/>
        <v>0.61458333333333337</v>
      </c>
      <c r="AN152" s="29">
        <f t="shared" si="53"/>
        <v>18.175410579444414</v>
      </c>
      <c r="AO152" s="29">
        <f t="shared" si="54"/>
        <v>0.54526231738333242</v>
      </c>
      <c r="AP152" s="30">
        <f>IF(AI152="",0,VLOOKUP(AI152,[1]!Costo_Twist,2,FALSE)*AM152)</f>
        <v>124.54431203240974</v>
      </c>
      <c r="AQ152" s="42"/>
      <c r="AR152" s="42"/>
      <c r="AS152" s="42"/>
      <c r="AT152" s="42">
        <f t="shared" si="55"/>
        <v>0</v>
      </c>
      <c r="AU152" s="43">
        <f t="shared" si="56"/>
        <v>0</v>
      </c>
      <c r="AV152" s="43">
        <f t="shared" si="57"/>
        <v>0</v>
      </c>
      <c r="AW152" s="43">
        <f t="shared" si="58"/>
        <v>0</v>
      </c>
      <c r="AX152" s="44">
        <f>IF(AQ152="",0,VLOOKUP(AQ152,[1]!Costo_Twist,2,FALSE)*AU152)</f>
        <v>0</v>
      </c>
      <c r="AY152" s="36">
        <f t="shared" si="59"/>
        <v>142.5222274792757</v>
      </c>
      <c r="AZ152" s="41">
        <f t="shared" si="60"/>
        <v>0.80208333333333337</v>
      </c>
      <c r="BA152" s="37">
        <f t="shared" si="61"/>
        <v>128.80208333333334</v>
      </c>
      <c r="BB152" s="37" t="str">
        <f t="shared" si="62"/>
        <v>ok</v>
      </c>
      <c r="BC152" s="37" t="str">
        <f t="shared" si="63"/>
        <v>ok</v>
      </c>
      <c r="BE152" s="11" t="b">
        <f t="shared" si="64"/>
        <v>0</v>
      </c>
      <c r="BF152" s="11" t="b">
        <f t="shared" si="65"/>
        <v>0</v>
      </c>
      <c r="BG152" s="11" t="b">
        <f t="shared" si="66"/>
        <v>0</v>
      </c>
      <c r="BH152" s="11">
        <f t="shared" si="67"/>
        <v>2.4644624514500899</v>
      </c>
      <c r="BI152" s="11" t="b">
        <f t="shared" si="68"/>
        <v>0</v>
      </c>
      <c r="BJ152" s="11">
        <f t="shared" si="69"/>
        <v>3.0805780643126126</v>
      </c>
      <c r="BK152" s="11" t="b">
        <f t="shared" si="70"/>
        <v>0</v>
      </c>
      <c r="BL152" s="11" t="b">
        <f t="shared" si="71"/>
        <v>0</v>
      </c>
      <c r="BM152" s="11" t="b">
        <f t="shared" si="72"/>
        <v>0</v>
      </c>
      <c r="BN152" s="11" t="b">
        <f t="shared" si="73"/>
        <v>0</v>
      </c>
      <c r="BO152" s="11" t="b">
        <f t="shared" si="74"/>
        <v>0</v>
      </c>
      <c r="BP152" s="11" t="b">
        <f t="shared" si="75"/>
        <v>0</v>
      </c>
      <c r="BQ152" s="11" t="b">
        <f t="shared" si="76"/>
        <v>0</v>
      </c>
      <c r="BR152" s="11">
        <f t="shared" si="77"/>
        <v>18.175410579444414</v>
      </c>
    </row>
    <row r="153" spans="1:70" s="5" customFormat="1" ht="12.75" customHeight="1" x14ac:dyDescent="0.7">
      <c r="A153" s="24" t="s">
        <v>2393</v>
      </c>
      <c r="B153" s="25" t="s">
        <v>2394</v>
      </c>
      <c r="C153" s="24" t="s">
        <v>84</v>
      </c>
      <c r="D153" s="26" t="s">
        <v>41</v>
      </c>
      <c r="E153" s="24" t="s">
        <v>2610</v>
      </c>
      <c r="F153" s="24" t="s">
        <v>2610</v>
      </c>
      <c r="G153" s="62" t="s">
        <v>196</v>
      </c>
      <c r="H153" s="16">
        <v>179</v>
      </c>
      <c r="I153" s="16">
        <v>189</v>
      </c>
      <c r="J153" s="16">
        <v>224</v>
      </c>
      <c r="K153" s="26"/>
      <c r="L153" s="26"/>
      <c r="M153" s="26"/>
      <c r="N153" s="26"/>
      <c r="O153" s="40"/>
      <c r="P153" s="61" t="s">
        <v>80</v>
      </c>
      <c r="Q153" s="32">
        <v>124</v>
      </c>
      <c r="R153" s="60">
        <f t="shared" si="42"/>
        <v>0</v>
      </c>
      <c r="S153" s="27" t="s">
        <v>64</v>
      </c>
      <c r="T153" s="27"/>
      <c r="U153" s="28">
        <v>5.5</v>
      </c>
      <c r="V153" s="30">
        <f t="shared" si="43"/>
        <v>5.5</v>
      </c>
      <c r="W153" s="29">
        <f t="shared" si="44"/>
        <v>0.11458333333333333</v>
      </c>
      <c r="X153" s="29">
        <f t="shared" si="45"/>
        <v>3.3886358707438737</v>
      </c>
      <c r="Y153" s="29">
        <f t="shared" si="46"/>
        <v>0.10165907612231621</v>
      </c>
      <c r="Z153" s="30">
        <f>IF(S153="",0,VLOOKUP(S153,[1]!Costo_Twist,2,FALSE)*W153)</f>
        <v>14.227348670786881</v>
      </c>
      <c r="AA153" s="31" t="s">
        <v>73</v>
      </c>
      <c r="AB153" s="31"/>
      <c r="AC153" s="31" t="s">
        <v>2399</v>
      </c>
      <c r="AD153" s="34">
        <f t="shared" si="47"/>
        <v>6</v>
      </c>
      <c r="AE153" s="33">
        <f t="shared" si="48"/>
        <v>0.125</v>
      </c>
      <c r="AF153" s="33">
        <f t="shared" si="49"/>
        <v>3.6966936771751349</v>
      </c>
      <c r="AG153" s="33">
        <f t="shared" si="50"/>
        <v>0.11090081031525405</v>
      </c>
      <c r="AH153" s="34">
        <f>IF(AA153="",0,VLOOKUP(AA153,[1]!Costo_Twist,2,FALSE)*AE153)</f>
        <v>16.364772156016205</v>
      </c>
      <c r="AI153" s="35" t="s">
        <v>67</v>
      </c>
      <c r="AJ153" s="35"/>
      <c r="AK153" s="35">
        <v>47.5</v>
      </c>
      <c r="AL153" s="35">
        <f t="shared" si="51"/>
        <v>47.5</v>
      </c>
      <c r="AM153" s="29">
        <f t="shared" si="52"/>
        <v>0.98958333333333337</v>
      </c>
      <c r="AN153" s="29">
        <f t="shared" si="53"/>
        <v>29.265491610969818</v>
      </c>
      <c r="AO153" s="29">
        <f t="shared" si="54"/>
        <v>0.87796474832909455</v>
      </c>
      <c r="AP153" s="30">
        <f>IF(AI153="",0,VLOOKUP(AI153,[1]!Costo_Twist,2,FALSE)*AM153)</f>
        <v>200.53745157760889</v>
      </c>
      <c r="AQ153" s="42"/>
      <c r="AR153" s="42"/>
      <c r="AS153" s="42"/>
      <c r="AT153" s="42">
        <f t="shared" si="55"/>
        <v>0</v>
      </c>
      <c r="AU153" s="43">
        <f t="shared" si="56"/>
        <v>0</v>
      </c>
      <c r="AV153" s="43">
        <f t="shared" si="57"/>
        <v>0</v>
      </c>
      <c r="AW153" s="43">
        <f t="shared" si="58"/>
        <v>0</v>
      </c>
      <c r="AX153" s="44">
        <f>IF(AQ153="",0,VLOOKUP(AQ153,[1]!Costo_Twist,2,FALSE)*AU153)</f>
        <v>0</v>
      </c>
      <c r="AY153" s="36">
        <f t="shared" si="59"/>
        <v>231.12957240441199</v>
      </c>
      <c r="AZ153" s="41">
        <f t="shared" si="60"/>
        <v>1.2291666666666667</v>
      </c>
      <c r="BA153" s="37">
        <f t="shared" si="61"/>
        <v>125.22916666666667</v>
      </c>
      <c r="BB153" s="37" t="str">
        <f t="shared" si="62"/>
        <v>ok</v>
      </c>
      <c r="BC153" s="37" t="str">
        <f t="shared" si="63"/>
        <v>ok</v>
      </c>
      <c r="BE153" s="11" t="b">
        <f t="shared" si="64"/>
        <v>0</v>
      </c>
      <c r="BF153" s="11" t="b">
        <f t="shared" si="65"/>
        <v>0</v>
      </c>
      <c r="BG153" s="11" t="b">
        <f t="shared" si="66"/>
        <v>0</v>
      </c>
      <c r="BH153" s="11">
        <f t="shared" si="67"/>
        <v>3.6966936771751349</v>
      </c>
      <c r="BI153" s="11" t="b">
        <f t="shared" si="68"/>
        <v>0</v>
      </c>
      <c r="BJ153" s="11" t="b">
        <f t="shared" si="69"/>
        <v>0</v>
      </c>
      <c r="BK153" s="11" t="b">
        <f t="shared" si="70"/>
        <v>0</v>
      </c>
      <c r="BL153" s="11">
        <f t="shared" si="71"/>
        <v>3.3886358707438737</v>
      </c>
      <c r="BM153" s="11" t="b">
        <f t="shared" si="72"/>
        <v>0</v>
      </c>
      <c r="BN153" s="11" t="b">
        <f t="shared" si="73"/>
        <v>0</v>
      </c>
      <c r="BO153" s="11" t="b">
        <f t="shared" si="74"/>
        <v>0</v>
      </c>
      <c r="BP153" s="11" t="b">
        <f t="shared" si="75"/>
        <v>0</v>
      </c>
      <c r="BQ153" s="11" t="b">
        <f t="shared" si="76"/>
        <v>0</v>
      </c>
      <c r="BR153" s="11">
        <f t="shared" si="77"/>
        <v>29.265491610969818</v>
      </c>
    </row>
    <row r="154" spans="1:70" s="5" customFormat="1" ht="12.75" customHeight="1" x14ac:dyDescent="0.7">
      <c r="A154" s="24" t="s">
        <v>2393</v>
      </c>
      <c r="B154" s="25" t="s">
        <v>2394</v>
      </c>
      <c r="C154" s="24" t="s">
        <v>84</v>
      </c>
      <c r="D154" s="26" t="s">
        <v>41</v>
      </c>
      <c r="E154" s="24" t="s">
        <v>2610</v>
      </c>
      <c r="F154" s="24" t="s">
        <v>2610</v>
      </c>
      <c r="G154" s="62" t="s">
        <v>197</v>
      </c>
      <c r="H154" s="16">
        <v>161</v>
      </c>
      <c r="I154" s="16">
        <v>172</v>
      </c>
      <c r="J154" s="16">
        <v>214</v>
      </c>
      <c r="K154" s="26"/>
      <c r="L154" s="26"/>
      <c r="M154" s="26"/>
      <c r="N154" s="26"/>
      <c r="O154" s="40"/>
      <c r="P154" s="61" t="s">
        <v>80</v>
      </c>
      <c r="Q154" s="32">
        <v>124</v>
      </c>
      <c r="R154" s="60">
        <f t="shared" si="42"/>
        <v>0</v>
      </c>
      <c r="S154" s="27" t="s">
        <v>64</v>
      </c>
      <c r="T154" s="27"/>
      <c r="U154" s="28">
        <v>9.5</v>
      </c>
      <c r="V154" s="30">
        <f t="shared" si="43"/>
        <v>9.5</v>
      </c>
      <c r="W154" s="29">
        <f t="shared" si="44"/>
        <v>0.19791666666666666</v>
      </c>
      <c r="X154" s="29">
        <f t="shared" si="45"/>
        <v>5.8530983221939632</v>
      </c>
      <c r="Y154" s="29">
        <f t="shared" si="46"/>
        <v>0.1755929496658189</v>
      </c>
      <c r="Z154" s="30">
        <f>IF(S154="",0,VLOOKUP(S154,[1]!Costo_Twist,2,FALSE)*W154)</f>
        <v>24.574511340450069</v>
      </c>
      <c r="AA154" s="31" t="s">
        <v>73</v>
      </c>
      <c r="AB154" s="31"/>
      <c r="AC154" s="31">
        <v>10.5</v>
      </c>
      <c r="AD154" s="34">
        <f t="shared" si="47"/>
        <v>10.5</v>
      </c>
      <c r="AE154" s="33">
        <f t="shared" si="48"/>
        <v>0.21875</v>
      </c>
      <c r="AF154" s="33">
        <f t="shared" si="49"/>
        <v>6.4692139350564863</v>
      </c>
      <c r="AG154" s="33">
        <f t="shared" si="50"/>
        <v>0.19407641805169459</v>
      </c>
      <c r="AH154" s="34">
        <f>IF(AA154="",0,VLOOKUP(AA154,[1]!Costo_Twist,2,FALSE)*AE154)</f>
        <v>28.638351273028359</v>
      </c>
      <c r="AI154" s="35" t="s">
        <v>67</v>
      </c>
      <c r="AJ154" s="35"/>
      <c r="AK154" s="35">
        <v>92</v>
      </c>
      <c r="AL154" s="35">
        <f t="shared" si="51"/>
        <v>92</v>
      </c>
      <c r="AM154" s="29">
        <f t="shared" si="52"/>
        <v>1.9166666666666667</v>
      </c>
      <c r="AN154" s="29">
        <f t="shared" si="53"/>
        <v>56.682636383352069</v>
      </c>
      <c r="AO154" s="29">
        <f t="shared" si="54"/>
        <v>1.7004790915005621</v>
      </c>
      <c r="AP154" s="30">
        <f>IF(AI154="",0,VLOOKUP(AI154,[1]!Costo_Twist,2,FALSE)*AM154)</f>
        <v>388.40937989768463</v>
      </c>
      <c r="AQ154" s="42"/>
      <c r="AR154" s="42"/>
      <c r="AS154" s="42"/>
      <c r="AT154" s="42">
        <f t="shared" si="55"/>
        <v>0</v>
      </c>
      <c r="AU154" s="43">
        <f t="shared" si="56"/>
        <v>0</v>
      </c>
      <c r="AV154" s="43">
        <f t="shared" si="57"/>
        <v>0</v>
      </c>
      <c r="AW154" s="43">
        <f t="shared" si="58"/>
        <v>0</v>
      </c>
      <c r="AX154" s="44">
        <f>IF(AQ154="",0,VLOOKUP(AQ154,[1]!Costo_Twist,2,FALSE)*AU154)</f>
        <v>0</v>
      </c>
      <c r="AY154" s="36">
        <f t="shared" si="59"/>
        <v>441.62224251116305</v>
      </c>
      <c r="AZ154" s="41">
        <f t="shared" si="60"/>
        <v>2.3333333333333335</v>
      </c>
      <c r="BA154" s="37">
        <f t="shared" si="61"/>
        <v>126.33333333333333</v>
      </c>
      <c r="BB154" s="37" t="str">
        <f t="shared" si="62"/>
        <v>ok</v>
      </c>
      <c r="BC154" s="37" t="str">
        <f t="shared" si="63"/>
        <v>ok</v>
      </c>
      <c r="BE154" s="11" t="b">
        <f t="shared" si="64"/>
        <v>0</v>
      </c>
      <c r="BF154" s="11" t="b">
        <f t="shared" si="65"/>
        <v>0</v>
      </c>
      <c r="BG154" s="11" t="b">
        <f t="shared" si="66"/>
        <v>0</v>
      </c>
      <c r="BH154" s="11">
        <f t="shared" si="67"/>
        <v>6.4692139350564863</v>
      </c>
      <c r="BI154" s="11" t="b">
        <f t="shared" si="68"/>
        <v>0</v>
      </c>
      <c r="BJ154" s="11" t="b">
        <f t="shared" si="69"/>
        <v>0</v>
      </c>
      <c r="BK154" s="11" t="b">
        <f t="shared" si="70"/>
        <v>0</v>
      </c>
      <c r="BL154" s="11">
        <f t="shared" si="71"/>
        <v>5.8530983221939632</v>
      </c>
      <c r="BM154" s="11" t="b">
        <f t="shared" si="72"/>
        <v>0</v>
      </c>
      <c r="BN154" s="11" t="b">
        <f t="shared" si="73"/>
        <v>0</v>
      </c>
      <c r="BO154" s="11" t="b">
        <f t="shared" si="74"/>
        <v>0</v>
      </c>
      <c r="BP154" s="11" t="b">
        <f t="shared" si="75"/>
        <v>0</v>
      </c>
      <c r="BQ154" s="11" t="b">
        <f t="shared" si="76"/>
        <v>0</v>
      </c>
      <c r="BR154" s="11">
        <f t="shared" si="77"/>
        <v>56.682636383352069</v>
      </c>
    </row>
    <row r="155" spans="1:70" s="5" customFormat="1" ht="12.75" customHeight="1" x14ac:dyDescent="0.7">
      <c r="A155" s="24" t="s">
        <v>2393</v>
      </c>
      <c r="B155" s="25" t="s">
        <v>2394</v>
      </c>
      <c r="C155" s="24" t="s">
        <v>84</v>
      </c>
      <c r="D155" s="26" t="s">
        <v>41</v>
      </c>
      <c r="E155" s="24" t="s">
        <v>2610</v>
      </c>
      <c r="F155" s="24" t="s">
        <v>2610</v>
      </c>
      <c r="G155" s="62" t="s">
        <v>198</v>
      </c>
      <c r="H155" s="16">
        <v>116</v>
      </c>
      <c r="I155" s="16">
        <v>128</v>
      </c>
      <c r="J155" s="16">
        <v>179</v>
      </c>
      <c r="K155" s="26"/>
      <c r="L155" s="26"/>
      <c r="M155" s="26"/>
      <c r="N155" s="26"/>
      <c r="O155" s="40"/>
      <c r="P155" s="61" t="s">
        <v>81</v>
      </c>
      <c r="Q155" s="32">
        <v>120</v>
      </c>
      <c r="R155" s="60">
        <f t="shared" si="42"/>
        <v>0</v>
      </c>
      <c r="S155" s="27" t="s">
        <v>64</v>
      </c>
      <c r="T155" s="27"/>
      <c r="U155" s="28">
        <v>15.5</v>
      </c>
      <c r="V155" s="30">
        <f t="shared" si="43"/>
        <v>15.5</v>
      </c>
      <c r="W155" s="29">
        <f t="shared" si="44"/>
        <v>0.32291666666666669</v>
      </c>
      <c r="X155" s="29">
        <f t="shared" si="45"/>
        <v>9.5497919993690985</v>
      </c>
      <c r="Y155" s="29">
        <f t="shared" si="46"/>
        <v>0.28649375998107296</v>
      </c>
      <c r="Z155" s="30">
        <f>IF(S155="",0,VLOOKUP(S155,[1]!Costo_Twist,2,FALSE)*W155)</f>
        <v>40.095255344944853</v>
      </c>
      <c r="AA155" s="31" t="s">
        <v>73</v>
      </c>
      <c r="AB155" s="31"/>
      <c r="AC155" s="31">
        <v>23.5</v>
      </c>
      <c r="AD155" s="34">
        <f t="shared" si="47"/>
        <v>23.5</v>
      </c>
      <c r="AE155" s="33">
        <f t="shared" si="48"/>
        <v>0.48958333333333331</v>
      </c>
      <c r="AF155" s="33">
        <f t="shared" si="49"/>
        <v>14.478716902269278</v>
      </c>
      <c r="AG155" s="33">
        <f t="shared" si="50"/>
        <v>0.43436150706807836</v>
      </c>
      <c r="AH155" s="34">
        <f>IF(AA155="",0,VLOOKUP(AA155,[1]!Costo_Twist,2,FALSE)*AE155)</f>
        <v>64.095357611063463</v>
      </c>
      <c r="AI155" s="35" t="s">
        <v>67</v>
      </c>
      <c r="AJ155" s="35"/>
      <c r="AK155" s="35">
        <v>194</v>
      </c>
      <c r="AL155" s="35">
        <f t="shared" si="51"/>
        <v>194</v>
      </c>
      <c r="AM155" s="29">
        <f t="shared" si="52"/>
        <v>4.041666666666667</v>
      </c>
      <c r="AN155" s="29">
        <f t="shared" si="53"/>
        <v>119.52642889532937</v>
      </c>
      <c r="AO155" s="29">
        <f t="shared" si="54"/>
        <v>3.5857928668598813</v>
      </c>
      <c r="AP155" s="30">
        <f>IF(AI155="",0,VLOOKUP(AI155,[1]!Costo_Twist,2,FALSE)*AM155)</f>
        <v>819.03717065381318</v>
      </c>
      <c r="AQ155" s="42"/>
      <c r="AR155" s="42"/>
      <c r="AS155" s="42"/>
      <c r="AT155" s="42">
        <f t="shared" si="55"/>
        <v>0</v>
      </c>
      <c r="AU155" s="43">
        <f t="shared" si="56"/>
        <v>0</v>
      </c>
      <c r="AV155" s="43">
        <f t="shared" si="57"/>
        <v>0</v>
      </c>
      <c r="AW155" s="43">
        <f t="shared" si="58"/>
        <v>0</v>
      </c>
      <c r="AX155" s="44">
        <f>IF(AQ155="",0,VLOOKUP(AQ155,[1]!Costo_Twist,2,FALSE)*AU155)</f>
        <v>0</v>
      </c>
      <c r="AY155" s="36">
        <f t="shared" si="59"/>
        <v>923.22778360982147</v>
      </c>
      <c r="AZ155" s="41">
        <f t="shared" si="60"/>
        <v>4.854166666666667</v>
      </c>
      <c r="BA155" s="37">
        <f t="shared" si="61"/>
        <v>124.85416666666667</v>
      </c>
      <c r="BB155" s="37" t="str">
        <f t="shared" si="62"/>
        <v>ok</v>
      </c>
      <c r="BC155" s="37" t="str">
        <f t="shared" si="63"/>
        <v>ok</v>
      </c>
      <c r="BE155" s="11" t="b">
        <f t="shared" si="64"/>
        <v>0</v>
      </c>
      <c r="BF155" s="11" t="b">
        <f t="shared" si="65"/>
        <v>0</v>
      </c>
      <c r="BG155" s="11" t="b">
        <f t="shared" si="66"/>
        <v>0</v>
      </c>
      <c r="BH155" s="11">
        <f t="shared" si="67"/>
        <v>14.478716902269278</v>
      </c>
      <c r="BI155" s="11" t="b">
        <f t="shared" si="68"/>
        <v>0</v>
      </c>
      <c r="BJ155" s="11" t="b">
        <f t="shared" si="69"/>
        <v>0</v>
      </c>
      <c r="BK155" s="11" t="b">
        <f t="shared" si="70"/>
        <v>0</v>
      </c>
      <c r="BL155" s="11">
        <f t="shared" si="71"/>
        <v>9.5497919993690985</v>
      </c>
      <c r="BM155" s="11" t="b">
        <f t="shared" si="72"/>
        <v>0</v>
      </c>
      <c r="BN155" s="11" t="b">
        <f t="shared" si="73"/>
        <v>0</v>
      </c>
      <c r="BO155" s="11" t="b">
        <f t="shared" si="74"/>
        <v>0</v>
      </c>
      <c r="BP155" s="11" t="b">
        <f t="shared" si="75"/>
        <v>0</v>
      </c>
      <c r="BQ155" s="11" t="b">
        <f t="shared" si="76"/>
        <v>0</v>
      </c>
      <c r="BR155" s="11">
        <f t="shared" si="77"/>
        <v>119.52642889532937</v>
      </c>
    </row>
    <row r="156" spans="1:70" s="5" customFormat="1" ht="12.75" customHeight="1" x14ac:dyDescent="0.7">
      <c r="A156" s="24" t="s">
        <v>2393</v>
      </c>
      <c r="B156" s="25" t="s">
        <v>2394</v>
      </c>
      <c r="C156" s="24" t="s">
        <v>84</v>
      </c>
      <c r="D156" s="26" t="s">
        <v>41</v>
      </c>
      <c r="E156" s="24" t="s">
        <v>2610</v>
      </c>
      <c r="F156" s="24" t="s">
        <v>2610</v>
      </c>
      <c r="G156" s="62" t="s">
        <v>199</v>
      </c>
      <c r="H156" s="16">
        <v>242</v>
      </c>
      <c r="I156" s="16">
        <v>248</v>
      </c>
      <c r="J156" s="16">
        <v>245</v>
      </c>
      <c r="K156" s="26"/>
      <c r="L156" s="26"/>
      <c r="M156" s="26"/>
      <c r="N156" s="26"/>
      <c r="O156" s="40"/>
      <c r="P156" s="61" t="s">
        <v>79</v>
      </c>
      <c r="Q156" s="32">
        <v>128</v>
      </c>
      <c r="R156" s="60">
        <f t="shared" si="42"/>
        <v>0</v>
      </c>
      <c r="S156" s="27" t="s">
        <v>74</v>
      </c>
      <c r="T156" s="27"/>
      <c r="U156" s="28">
        <v>0.5</v>
      </c>
      <c r="V156" s="30">
        <f t="shared" si="43"/>
        <v>0.5</v>
      </c>
      <c r="W156" s="29">
        <f t="shared" si="44"/>
        <v>1.0416666666666666E-2</v>
      </c>
      <c r="X156" s="29">
        <f t="shared" si="45"/>
        <v>0.30805780643126124</v>
      </c>
      <c r="Y156" s="29">
        <f t="shared" si="46"/>
        <v>9.2417341929378373E-3</v>
      </c>
      <c r="Z156" s="30">
        <f>IF(S156="",0,VLOOKUP(S156,[1]!Costo_Twist,2,FALSE)*W156)</f>
        <v>1.2449606213837221</v>
      </c>
      <c r="AA156" s="31" t="s">
        <v>67</v>
      </c>
      <c r="AB156" s="31"/>
      <c r="AC156" s="31">
        <v>3.5</v>
      </c>
      <c r="AD156" s="34">
        <f t="shared" si="47"/>
        <v>3.5</v>
      </c>
      <c r="AE156" s="33">
        <f t="shared" si="48"/>
        <v>7.2916666666666671E-2</v>
      </c>
      <c r="AF156" s="33">
        <f t="shared" si="49"/>
        <v>2.1564046450188288</v>
      </c>
      <c r="AG156" s="33">
        <f t="shared" si="50"/>
        <v>6.4692139350564865E-2</v>
      </c>
      <c r="AH156" s="34">
        <f>IF(AA156="",0,VLOOKUP(AA156,[1]!Costo_Twist,2,FALSE)*AE156)</f>
        <v>14.776443800455393</v>
      </c>
      <c r="AI156" s="35" t="s">
        <v>69</v>
      </c>
      <c r="AJ156" s="35"/>
      <c r="AK156" s="35">
        <v>1.5</v>
      </c>
      <c r="AL156" s="35">
        <f t="shared" si="51"/>
        <v>1.5</v>
      </c>
      <c r="AM156" s="29">
        <f t="shared" si="52"/>
        <v>3.125E-2</v>
      </c>
      <c r="AN156" s="29">
        <f t="shared" si="53"/>
        <v>0.92417341929378372</v>
      </c>
      <c r="AO156" s="29">
        <f t="shared" si="54"/>
        <v>2.7725202578813512E-2</v>
      </c>
      <c r="AP156" s="30">
        <f>IF(AI156="",0,VLOOKUP(AI156,[1]!Costo_Twist,2,FALSE)*AM156)</f>
        <v>5.7470724783392964</v>
      </c>
      <c r="AQ156" s="42"/>
      <c r="AR156" s="42"/>
      <c r="AS156" s="42"/>
      <c r="AT156" s="42">
        <f t="shared" si="55"/>
        <v>0</v>
      </c>
      <c r="AU156" s="43">
        <f t="shared" si="56"/>
        <v>0</v>
      </c>
      <c r="AV156" s="43">
        <f t="shared" si="57"/>
        <v>0</v>
      </c>
      <c r="AW156" s="43">
        <f t="shared" si="58"/>
        <v>0</v>
      </c>
      <c r="AX156" s="44">
        <f>IF(AQ156="",0,VLOOKUP(AQ156,[1]!Costo_Twist,2,FALSE)*AU156)</f>
        <v>0</v>
      </c>
      <c r="AY156" s="36">
        <f t="shared" si="59"/>
        <v>21.768476900178413</v>
      </c>
      <c r="AZ156" s="41">
        <f t="shared" si="60"/>
        <v>0.11458333333333334</v>
      </c>
      <c r="BA156" s="37">
        <f t="shared" si="61"/>
        <v>128.11458333333334</v>
      </c>
      <c r="BB156" s="37" t="str">
        <f t="shared" si="62"/>
        <v>ok</v>
      </c>
      <c r="BC156" s="37" t="str">
        <f t="shared" si="63"/>
        <v>ok</v>
      </c>
      <c r="BE156" s="11" t="b">
        <f t="shared" si="64"/>
        <v>0</v>
      </c>
      <c r="BF156" s="11" t="b">
        <f t="shared" si="65"/>
        <v>0</v>
      </c>
      <c r="BG156" s="11">
        <f t="shared" si="66"/>
        <v>0.92417341929378372</v>
      </c>
      <c r="BH156" s="11" t="b">
        <f t="shared" si="67"/>
        <v>0</v>
      </c>
      <c r="BI156" s="11" t="b">
        <f t="shared" si="68"/>
        <v>0</v>
      </c>
      <c r="BJ156" s="11" t="b">
        <f t="shared" si="69"/>
        <v>0</v>
      </c>
      <c r="BK156" s="11" t="b">
        <f t="shared" si="70"/>
        <v>0</v>
      </c>
      <c r="BL156" s="11" t="b">
        <f t="shared" si="71"/>
        <v>0</v>
      </c>
      <c r="BM156" s="11" t="b">
        <f t="shared" si="72"/>
        <v>0</v>
      </c>
      <c r="BN156" s="11" t="b">
        <f t="shared" si="73"/>
        <v>0</v>
      </c>
      <c r="BO156" s="11" t="b">
        <f t="shared" si="74"/>
        <v>0</v>
      </c>
      <c r="BP156" s="11" t="b">
        <f t="shared" si="75"/>
        <v>0</v>
      </c>
      <c r="BQ156" s="11">
        <f t="shared" si="76"/>
        <v>0.30805780643126124</v>
      </c>
      <c r="BR156" s="11">
        <f t="shared" si="77"/>
        <v>2.1564046450188288</v>
      </c>
    </row>
    <row r="157" spans="1:70" s="5" customFormat="1" ht="12.75" customHeight="1" x14ac:dyDescent="0.7">
      <c r="A157" s="24" t="s">
        <v>2393</v>
      </c>
      <c r="B157" s="25" t="s">
        <v>2394</v>
      </c>
      <c r="C157" s="24" t="s">
        <v>84</v>
      </c>
      <c r="D157" s="26" t="s">
        <v>41</v>
      </c>
      <c r="E157" s="24" t="s">
        <v>2610</v>
      </c>
      <c r="F157" s="24" t="s">
        <v>2610</v>
      </c>
      <c r="G157" s="62" t="s">
        <v>200</v>
      </c>
      <c r="H157" s="16">
        <v>210</v>
      </c>
      <c r="I157" s="16">
        <v>223</v>
      </c>
      <c r="J157" s="16">
        <v>239</v>
      </c>
      <c r="K157" s="26"/>
      <c r="L157" s="26"/>
      <c r="M157" s="26"/>
      <c r="N157" s="26"/>
      <c r="O157" s="40"/>
      <c r="P157" s="61" t="s">
        <v>79</v>
      </c>
      <c r="Q157" s="32">
        <v>128</v>
      </c>
      <c r="R157" s="60">
        <f t="shared" si="42"/>
        <v>0</v>
      </c>
      <c r="S157" s="27" t="s">
        <v>64</v>
      </c>
      <c r="T157" s="27"/>
      <c r="U157" s="28">
        <v>2.5</v>
      </c>
      <c r="V157" s="30">
        <f t="shared" si="43"/>
        <v>2.5</v>
      </c>
      <c r="W157" s="29">
        <f t="shared" si="44"/>
        <v>5.2083333333333336E-2</v>
      </c>
      <c r="X157" s="29">
        <f t="shared" si="45"/>
        <v>1.5402890321563063</v>
      </c>
      <c r="Y157" s="29">
        <f t="shared" si="46"/>
        <v>4.620867096468919E-2</v>
      </c>
      <c r="Z157" s="30">
        <f>IF(S157="",0,VLOOKUP(S157,[1]!Costo_Twist,2,FALSE)*W157)</f>
        <v>6.466976668539492</v>
      </c>
      <c r="AA157" s="31" t="s">
        <v>73</v>
      </c>
      <c r="AB157" s="31"/>
      <c r="AC157" s="31" t="s">
        <v>2396</v>
      </c>
      <c r="AD157" s="34">
        <f t="shared" si="47"/>
        <v>3</v>
      </c>
      <c r="AE157" s="33">
        <f t="shared" si="48"/>
        <v>6.25E-2</v>
      </c>
      <c r="AF157" s="33">
        <f t="shared" si="49"/>
        <v>1.8483468385875674</v>
      </c>
      <c r="AG157" s="33">
        <f t="shared" si="50"/>
        <v>5.5450405157627024E-2</v>
      </c>
      <c r="AH157" s="34">
        <f>IF(AA157="",0,VLOOKUP(AA157,[1]!Costo_Twist,2,FALSE)*AE157)</f>
        <v>8.1823860780081024</v>
      </c>
      <c r="AI157" s="35" t="s">
        <v>67</v>
      </c>
      <c r="AJ157" s="35"/>
      <c r="AK157" s="35" t="s">
        <v>2400</v>
      </c>
      <c r="AL157" s="35">
        <f t="shared" si="51"/>
        <v>14</v>
      </c>
      <c r="AM157" s="29">
        <f t="shared" si="52"/>
        <v>0.29166666666666669</v>
      </c>
      <c r="AN157" s="29">
        <f t="shared" si="53"/>
        <v>8.6256185800753151</v>
      </c>
      <c r="AO157" s="29">
        <f t="shared" si="54"/>
        <v>0.25876855740225946</v>
      </c>
      <c r="AP157" s="30">
        <f>IF(AI157="",0,VLOOKUP(AI157,[1]!Costo_Twist,2,FALSE)*AM157)</f>
        <v>59.105775201821572</v>
      </c>
      <c r="AQ157" s="42"/>
      <c r="AR157" s="42"/>
      <c r="AS157" s="42"/>
      <c r="AT157" s="42">
        <f t="shared" si="55"/>
        <v>0</v>
      </c>
      <c r="AU157" s="43">
        <f t="shared" si="56"/>
        <v>0</v>
      </c>
      <c r="AV157" s="43">
        <f t="shared" si="57"/>
        <v>0</v>
      </c>
      <c r="AW157" s="43">
        <f t="shared" si="58"/>
        <v>0</v>
      </c>
      <c r="AX157" s="44">
        <f>IF(AQ157="",0,VLOOKUP(AQ157,[1]!Costo_Twist,2,FALSE)*AU157)</f>
        <v>0</v>
      </c>
      <c r="AY157" s="36">
        <f t="shared" si="59"/>
        <v>73.755137948369168</v>
      </c>
      <c r="AZ157" s="41">
        <f t="shared" si="60"/>
        <v>0.40625</v>
      </c>
      <c r="BA157" s="37">
        <f t="shared" si="61"/>
        <v>128.40625</v>
      </c>
      <c r="BB157" s="37" t="str">
        <f t="shared" si="62"/>
        <v>ok</v>
      </c>
      <c r="BC157" s="37" t="str">
        <f t="shared" si="63"/>
        <v>ok</v>
      </c>
      <c r="BE157" s="11" t="b">
        <f t="shared" si="64"/>
        <v>0</v>
      </c>
      <c r="BF157" s="11" t="b">
        <f t="shared" si="65"/>
        <v>0</v>
      </c>
      <c r="BG157" s="11" t="b">
        <f t="shared" si="66"/>
        <v>0</v>
      </c>
      <c r="BH157" s="11">
        <f t="shared" si="67"/>
        <v>1.8483468385875674</v>
      </c>
      <c r="BI157" s="11" t="b">
        <f t="shared" si="68"/>
        <v>0</v>
      </c>
      <c r="BJ157" s="11" t="b">
        <f t="shared" si="69"/>
        <v>0</v>
      </c>
      <c r="BK157" s="11" t="b">
        <f t="shared" si="70"/>
        <v>0</v>
      </c>
      <c r="BL157" s="11">
        <f t="shared" si="71"/>
        <v>1.5402890321563063</v>
      </c>
      <c r="BM157" s="11" t="b">
        <f t="shared" si="72"/>
        <v>0</v>
      </c>
      <c r="BN157" s="11" t="b">
        <f t="shared" si="73"/>
        <v>0</v>
      </c>
      <c r="BO157" s="11" t="b">
        <f t="shared" si="74"/>
        <v>0</v>
      </c>
      <c r="BP157" s="11" t="b">
        <f t="shared" si="75"/>
        <v>0</v>
      </c>
      <c r="BQ157" s="11" t="b">
        <f t="shared" si="76"/>
        <v>0</v>
      </c>
      <c r="BR157" s="11">
        <f t="shared" si="77"/>
        <v>8.6256185800753151</v>
      </c>
    </row>
    <row r="158" spans="1:70" s="5" customFormat="1" ht="12.75" customHeight="1" x14ac:dyDescent="0.7">
      <c r="A158" s="24" t="s">
        <v>2393</v>
      </c>
      <c r="B158" s="25" t="s">
        <v>2394</v>
      </c>
      <c r="C158" s="24" t="s">
        <v>84</v>
      </c>
      <c r="D158" s="26" t="s">
        <v>41</v>
      </c>
      <c r="E158" s="24" t="s">
        <v>2610</v>
      </c>
      <c r="F158" s="24" t="s">
        <v>2610</v>
      </c>
      <c r="G158" s="62" t="s">
        <v>201</v>
      </c>
      <c r="H158" s="16">
        <v>198</v>
      </c>
      <c r="I158" s="16">
        <v>213</v>
      </c>
      <c r="J158" s="16">
        <v>237</v>
      </c>
      <c r="K158" s="26"/>
      <c r="L158" s="26"/>
      <c r="M158" s="26"/>
      <c r="N158" s="26"/>
      <c r="O158" s="40"/>
      <c r="P158" s="61" t="s">
        <v>79</v>
      </c>
      <c r="Q158" s="32">
        <v>128</v>
      </c>
      <c r="R158" s="60">
        <f t="shared" si="42"/>
        <v>0</v>
      </c>
      <c r="S158" s="27" t="s">
        <v>73</v>
      </c>
      <c r="T158" s="27"/>
      <c r="U158" s="28">
        <v>5.5</v>
      </c>
      <c r="V158" s="30">
        <f t="shared" si="43"/>
        <v>5.5</v>
      </c>
      <c r="W158" s="29">
        <f t="shared" si="44"/>
        <v>0.11458333333333333</v>
      </c>
      <c r="X158" s="29">
        <f t="shared" si="45"/>
        <v>3.3886358707438737</v>
      </c>
      <c r="Y158" s="29">
        <f t="shared" si="46"/>
        <v>0.10165907612231621</v>
      </c>
      <c r="Z158" s="30">
        <f>IF(S158="",0,VLOOKUP(S158,[1]!Costo_Twist,2,FALSE)*W158)</f>
        <v>15.001041143014854</v>
      </c>
      <c r="AA158" s="31" t="s">
        <v>68</v>
      </c>
      <c r="AB158" s="31"/>
      <c r="AC158" s="31" t="s">
        <v>2398</v>
      </c>
      <c r="AD158" s="34">
        <f t="shared" si="47"/>
        <v>4</v>
      </c>
      <c r="AE158" s="33">
        <f t="shared" si="48"/>
        <v>8.3333333333333329E-2</v>
      </c>
      <c r="AF158" s="33">
        <f t="shared" si="49"/>
        <v>2.4644624514500899</v>
      </c>
      <c r="AG158" s="33">
        <f t="shared" si="50"/>
        <v>7.3933873543502698E-2</v>
      </c>
      <c r="AH158" s="34">
        <f>IF(AA158="",0,VLOOKUP(AA158,[1]!Costo_Twist,2,FALSE)*AE158)</f>
        <v>5.6544538742841368</v>
      </c>
      <c r="AI158" s="35" t="s">
        <v>67</v>
      </c>
      <c r="AJ158" s="35"/>
      <c r="AK158" s="35">
        <v>26.5</v>
      </c>
      <c r="AL158" s="35">
        <f t="shared" si="51"/>
        <v>26.5</v>
      </c>
      <c r="AM158" s="29">
        <f t="shared" si="52"/>
        <v>0.55208333333333337</v>
      </c>
      <c r="AN158" s="29">
        <f t="shared" si="53"/>
        <v>16.327063740856847</v>
      </c>
      <c r="AO158" s="29">
        <f t="shared" si="54"/>
        <v>0.48981191222570541</v>
      </c>
      <c r="AP158" s="30">
        <f>IF(AI158="",0,VLOOKUP(AI158,[1]!Costo_Twist,2,FALSE)*AM158)</f>
        <v>111.87878877487655</v>
      </c>
      <c r="AQ158" s="42"/>
      <c r="AR158" s="42"/>
      <c r="AS158" s="42"/>
      <c r="AT158" s="42">
        <f t="shared" si="55"/>
        <v>0</v>
      </c>
      <c r="AU158" s="43">
        <f t="shared" si="56"/>
        <v>0</v>
      </c>
      <c r="AV158" s="43">
        <f t="shared" si="57"/>
        <v>0</v>
      </c>
      <c r="AW158" s="43">
        <f t="shared" si="58"/>
        <v>0</v>
      </c>
      <c r="AX158" s="44">
        <f>IF(AQ158="",0,VLOOKUP(AQ158,[1]!Costo_Twist,2,FALSE)*AU158)</f>
        <v>0</v>
      </c>
      <c r="AY158" s="36">
        <f t="shared" si="59"/>
        <v>132.53428379217553</v>
      </c>
      <c r="AZ158" s="41">
        <f t="shared" si="60"/>
        <v>0.75</v>
      </c>
      <c r="BA158" s="37">
        <f t="shared" si="61"/>
        <v>128.75</v>
      </c>
      <c r="BB158" s="37" t="str">
        <f t="shared" si="62"/>
        <v>ok</v>
      </c>
      <c r="BC158" s="37" t="str">
        <f t="shared" si="63"/>
        <v>ok</v>
      </c>
      <c r="BE158" s="11" t="b">
        <f t="shared" si="64"/>
        <v>0</v>
      </c>
      <c r="BF158" s="11" t="b">
        <f t="shared" si="65"/>
        <v>0</v>
      </c>
      <c r="BG158" s="11" t="b">
        <f t="shared" si="66"/>
        <v>0</v>
      </c>
      <c r="BH158" s="11">
        <f t="shared" si="67"/>
        <v>3.3886358707438737</v>
      </c>
      <c r="BI158" s="11" t="b">
        <f t="shared" si="68"/>
        <v>0</v>
      </c>
      <c r="BJ158" s="11">
        <f t="shared" si="69"/>
        <v>2.4644624514500899</v>
      </c>
      <c r="BK158" s="11" t="b">
        <f t="shared" si="70"/>
        <v>0</v>
      </c>
      <c r="BL158" s="11" t="b">
        <f t="shared" si="71"/>
        <v>0</v>
      </c>
      <c r="BM158" s="11" t="b">
        <f t="shared" si="72"/>
        <v>0</v>
      </c>
      <c r="BN158" s="11" t="b">
        <f t="shared" si="73"/>
        <v>0</v>
      </c>
      <c r="BO158" s="11" t="b">
        <f t="shared" si="74"/>
        <v>0</v>
      </c>
      <c r="BP158" s="11" t="b">
        <f t="shared" si="75"/>
        <v>0</v>
      </c>
      <c r="BQ158" s="11" t="b">
        <f t="shared" si="76"/>
        <v>0</v>
      </c>
      <c r="BR158" s="11">
        <f t="shared" si="77"/>
        <v>16.327063740856847</v>
      </c>
    </row>
    <row r="159" spans="1:70" s="5" customFormat="1" ht="12.75" customHeight="1" x14ac:dyDescent="0.7">
      <c r="A159" s="24" t="s">
        <v>2393</v>
      </c>
      <c r="B159" s="25" t="s">
        <v>2394</v>
      </c>
      <c r="C159" s="24" t="s">
        <v>84</v>
      </c>
      <c r="D159" s="26" t="s">
        <v>41</v>
      </c>
      <c r="E159" s="24" t="s">
        <v>2610</v>
      </c>
      <c r="F159" s="24" t="s">
        <v>2610</v>
      </c>
      <c r="G159" s="62" t="s">
        <v>202</v>
      </c>
      <c r="H159" s="16">
        <v>175</v>
      </c>
      <c r="I159" s="16">
        <v>192</v>
      </c>
      <c r="J159" s="16">
        <v>228</v>
      </c>
      <c r="K159" s="26"/>
      <c r="L159" s="26"/>
      <c r="M159" s="26"/>
      <c r="N159" s="26"/>
      <c r="O159" s="40"/>
      <c r="P159" s="61" t="s">
        <v>80</v>
      </c>
      <c r="Q159" s="32">
        <v>124</v>
      </c>
      <c r="R159" s="60">
        <f t="shared" si="42"/>
        <v>0</v>
      </c>
      <c r="S159" s="27" t="s">
        <v>64</v>
      </c>
      <c r="T159" s="27"/>
      <c r="U159" s="28">
        <v>3.5</v>
      </c>
      <c r="V159" s="30">
        <f t="shared" si="43"/>
        <v>3.5</v>
      </c>
      <c r="W159" s="29">
        <f t="shared" si="44"/>
        <v>7.2916666666666671E-2</v>
      </c>
      <c r="X159" s="29">
        <f t="shared" si="45"/>
        <v>2.1564046450188288</v>
      </c>
      <c r="Y159" s="29">
        <f t="shared" si="46"/>
        <v>6.4692139350564865E-2</v>
      </c>
      <c r="Z159" s="30">
        <f>IF(S159="",0,VLOOKUP(S159,[1]!Costo_Twist,2,FALSE)*W159)</f>
        <v>9.053767335955289</v>
      </c>
      <c r="AA159" s="31" t="s">
        <v>73</v>
      </c>
      <c r="AB159" s="31"/>
      <c r="AC159" s="31" t="s">
        <v>2424</v>
      </c>
      <c r="AD159" s="34">
        <f t="shared" si="47"/>
        <v>9</v>
      </c>
      <c r="AE159" s="33">
        <f t="shared" si="48"/>
        <v>0.1875</v>
      </c>
      <c r="AF159" s="33">
        <f t="shared" si="49"/>
        <v>5.5450405157627021</v>
      </c>
      <c r="AG159" s="33">
        <f t="shared" si="50"/>
        <v>0.16635121547288106</v>
      </c>
      <c r="AH159" s="34">
        <f>IF(AA159="",0,VLOOKUP(AA159,[1]!Costo_Twist,2,FALSE)*AE159)</f>
        <v>24.547158234024309</v>
      </c>
      <c r="AI159" s="35" t="s">
        <v>67</v>
      </c>
      <c r="AJ159" s="35"/>
      <c r="AK159" s="35" t="s">
        <v>2440</v>
      </c>
      <c r="AL159" s="35">
        <f t="shared" si="51"/>
        <v>43</v>
      </c>
      <c r="AM159" s="29">
        <f t="shared" si="52"/>
        <v>0.89583333333333337</v>
      </c>
      <c r="AN159" s="29">
        <f t="shared" si="53"/>
        <v>26.492971353088468</v>
      </c>
      <c r="AO159" s="29">
        <f t="shared" si="54"/>
        <v>0.79478914059265404</v>
      </c>
      <c r="AP159" s="30">
        <f>IF(AI159="",0,VLOOKUP(AI159,[1]!Costo_Twist,2,FALSE)*AM159)</f>
        <v>181.53916669130911</v>
      </c>
      <c r="AQ159" s="42"/>
      <c r="AR159" s="42"/>
      <c r="AS159" s="42"/>
      <c r="AT159" s="42">
        <f t="shared" si="55"/>
        <v>0</v>
      </c>
      <c r="AU159" s="43">
        <f t="shared" si="56"/>
        <v>0</v>
      </c>
      <c r="AV159" s="43">
        <f t="shared" si="57"/>
        <v>0</v>
      </c>
      <c r="AW159" s="43">
        <f t="shared" si="58"/>
        <v>0</v>
      </c>
      <c r="AX159" s="44">
        <f>IF(AQ159="",0,VLOOKUP(AQ159,[1]!Costo_Twist,2,FALSE)*AU159)</f>
        <v>0</v>
      </c>
      <c r="AY159" s="36">
        <f t="shared" si="59"/>
        <v>215.14009226128871</v>
      </c>
      <c r="AZ159" s="41">
        <f t="shared" si="60"/>
        <v>1.15625</v>
      </c>
      <c r="BA159" s="37">
        <f t="shared" si="61"/>
        <v>125.15625</v>
      </c>
      <c r="BB159" s="37" t="str">
        <f t="shared" si="62"/>
        <v>ok</v>
      </c>
      <c r="BC159" s="37" t="str">
        <f t="shared" si="63"/>
        <v>ok</v>
      </c>
      <c r="BE159" s="11" t="b">
        <f t="shared" si="64"/>
        <v>0</v>
      </c>
      <c r="BF159" s="11" t="b">
        <f t="shared" si="65"/>
        <v>0</v>
      </c>
      <c r="BG159" s="11" t="b">
        <f t="shared" si="66"/>
        <v>0</v>
      </c>
      <c r="BH159" s="11">
        <f t="shared" si="67"/>
        <v>5.5450405157627021</v>
      </c>
      <c r="BI159" s="11" t="b">
        <f t="shared" si="68"/>
        <v>0</v>
      </c>
      <c r="BJ159" s="11" t="b">
        <f t="shared" si="69"/>
        <v>0</v>
      </c>
      <c r="BK159" s="11" t="b">
        <f t="shared" si="70"/>
        <v>0</v>
      </c>
      <c r="BL159" s="11">
        <f t="shared" si="71"/>
        <v>2.1564046450188288</v>
      </c>
      <c r="BM159" s="11" t="b">
        <f t="shared" si="72"/>
        <v>0</v>
      </c>
      <c r="BN159" s="11" t="b">
        <f t="shared" si="73"/>
        <v>0</v>
      </c>
      <c r="BO159" s="11" t="b">
        <f t="shared" si="74"/>
        <v>0</v>
      </c>
      <c r="BP159" s="11" t="b">
        <f t="shared" si="75"/>
        <v>0</v>
      </c>
      <c r="BQ159" s="11" t="b">
        <f t="shared" si="76"/>
        <v>0</v>
      </c>
      <c r="BR159" s="11">
        <f t="shared" si="77"/>
        <v>26.492971353088468</v>
      </c>
    </row>
    <row r="160" spans="1:70" s="5" customFormat="1" ht="12.75" customHeight="1" x14ac:dyDescent="0.7">
      <c r="A160" s="24" t="s">
        <v>2393</v>
      </c>
      <c r="B160" s="25" t="s">
        <v>2394</v>
      </c>
      <c r="C160" s="24" t="s">
        <v>84</v>
      </c>
      <c r="D160" s="26" t="s">
        <v>41</v>
      </c>
      <c r="E160" s="24" t="s">
        <v>2610</v>
      </c>
      <c r="F160" s="24" t="s">
        <v>2610</v>
      </c>
      <c r="G160" s="62" t="s">
        <v>203</v>
      </c>
      <c r="H160" s="16">
        <v>153</v>
      </c>
      <c r="I160" s="16">
        <v>172</v>
      </c>
      <c r="J160" s="16">
        <v>216</v>
      </c>
      <c r="K160" s="26"/>
      <c r="L160" s="26"/>
      <c r="M160" s="26"/>
      <c r="N160" s="26"/>
      <c r="O160" s="40"/>
      <c r="P160" s="61" t="s">
        <v>80</v>
      </c>
      <c r="Q160" s="32">
        <v>124</v>
      </c>
      <c r="R160" s="60">
        <f t="shared" si="42"/>
        <v>0</v>
      </c>
      <c r="S160" s="27" t="s">
        <v>64</v>
      </c>
      <c r="T160" s="27"/>
      <c r="U160" s="28">
        <v>7.5</v>
      </c>
      <c r="V160" s="30">
        <f t="shared" si="43"/>
        <v>7.5</v>
      </c>
      <c r="W160" s="29">
        <f t="shared" si="44"/>
        <v>0.15625</v>
      </c>
      <c r="X160" s="29">
        <f t="shared" si="45"/>
        <v>4.6208670964689187</v>
      </c>
      <c r="Y160" s="29">
        <f t="shared" si="46"/>
        <v>0.13862601289406756</v>
      </c>
      <c r="Z160" s="30">
        <f>IF(S160="",0,VLOOKUP(S160,[1]!Costo_Twist,2,FALSE)*W160)</f>
        <v>19.400930005618477</v>
      </c>
      <c r="AA160" s="31" t="s">
        <v>73</v>
      </c>
      <c r="AB160" s="31"/>
      <c r="AC160" s="31">
        <v>17.5</v>
      </c>
      <c r="AD160" s="34">
        <f t="shared" si="47"/>
        <v>17.5</v>
      </c>
      <c r="AE160" s="33">
        <f t="shared" si="48"/>
        <v>0.36458333333333331</v>
      </c>
      <c r="AF160" s="33">
        <f t="shared" si="49"/>
        <v>10.782023225094143</v>
      </c>
      <c r="AG160" s="33">
        <f t="shared" si="50"/>
        <v>0.32346069675282429</v>
      </c>
      <c r="AH160" s="34">
        <f>IF(AA160="",0,VLOOKUP(AA160,[1]!Costo_Twist,2,FALSE)*AE160)</f>
        <v>47.730585455047262</v>
      </c>
      <c r="AI160" s="35" t="s">
        <v>67</v>
      </c>
      <c r="AJ160" s="35"/>
      <c r="AK160" s="35">
        <v>85.5</v>
      </c>
      <c r="AL160" s="35">
        <f t="shared" si="51"/>
        <v>85.5</v>
      </c>
      <c r="AM160" s="29">
        <f t="shared" si="52"/>
        <v>1.78125</v>
      </c>
      <c r="AN160" s="29">
        <f t="shared" si="53"/>
        <v>52.677884899745671</v>
      </c>
      <c r="AO160" s="29">
        <f t="shared" si="54"/>
        <v>1.58033654699237</v>
      </c>
      <c r="AP160" s="30">
        <f>IF(AI160="",0,VLOOKUP(AI160,[1]!Costo_Twist,2,FALSE)*AM160)</f>
        <v>360.96741283969601</v>
      </c>
      <c r="AQ160" s="42"/>
      <c r="AR160" s="42"/>
      <c r="AS160" s="42"/>
      <c r="AT160" s="42">
        <f t="shared" si="55"/>
        <v>0</v>
      </c>
      <c r="AU160" s="43">
        <f t="shared" si="56"/>
        <v>0</v>
      </c>
      <c r="AV160" s="43">
        <f t="shared" si="57"/>
        <v>0</v>
      </c>
      <c r="AW160" s="43">
        <f t="shared" si="58"/>
        <v>0</v>
      </c>
      <c r="AX160" s="44">
        <f>IF(AQ160="",0,VLOOKUP(AQ160,[1]!Costo_Twist,2,FALSE)*AU160)</f>
        <v>0</v>
      </c>
      <c r="AY160" s="36">
        <f t="shared" si="59"/>
        <v>428.09892830036176</v>
      </c>
      <c r="AZ160" s="41">
        <f t="shared" si="60"/>
        <v>2.302083333333333</v>
      </c>
      <c r="BA160" s="37">
        <f t="shared" si="61"/>
        <v>126.30208333333333</v>
      </c>
      <c r="BB160" s="37" t="str">
        <f t="shared" si="62"/>
        <v>ok</v>
      </c>
      <c r="BC160" s="37" t="str">
        <f t="shared" si="63"/>
        <v>ok</v>
      </c>
      <c r="BE160" s="11" t="b">
        <f t="shared" si="64"/>
        <v>0</v>
      </c>
      <c r="BF160" s="11" t="b">
        <f t="shared" si="65"/>
        <v>0</v>
      </c>
      <c r="BG160" s="11" t="b">
        <f t="shared" si="66"/>
        <v>0</v>
      </c>
      <c r="BH160" s="11">
        <f t="shared" si="67"/>
        <v>10.782023225094143</v>
      </c>
      <c r="BI160" s="11" t="b">
        <f t="shared" si="68"/>
        <v>0</v>
      </c>
      <c r="BJ160" s="11" t="b">
        <f t="shared" si="69"/>
        <v>0</v>
      </c>
      <c r="BK160" s="11" t="b">
        <f t="shared" si="70"/>
        <v>0</v>
      </c>
      <c r="BL160" s="11">
        <f t="shared" si="71"/>
        <v>4.6208670964689187</v>
      </c>
      <c r="BM160" s="11" t="b">
        <f t="shared" si="72"/>
        <v>0</v>
      </c>
      <c r="BN160" s="11" t="b">
        <f t="shared" si="73"/>
        <v>0</v>
      </c>
      <c r="BO160" s="11" t="b">
        <f t="shared" si="74"/>
        <v>0</v>
      </c>
      <c r="BP160" s="11" t="b">
        <f t="shared" si="75"/>
        <v>0</v>
      </c>
      <c r="BQ160" s="11" t="b">
        <f t="shared" si="76"/>
        <v>0</v>
      </c>
      <c r="BR160" s="11">
        <f t="shared" si="77"/>
        <v>52.677884899745671</v>
      </c>
    </row>
    <row r="161" spans="1:70" s="5" customFormat="1" ht="12.75" customHeight="1" x14ac:dyDescent="0.7">
      <c r="A161" s="24" t="s">
        <v>2393</v>
      </c>
      <c r="B161" s="25" t="s">
        <v>2394</v>
      </c>
      <c r="C161" s="24" t="s">
        <v>84</v>
      </c>
      <c r="D161" s="26" t="s">
        <v>41</v>
      </c>
      <c r="E161" s="24" t="s">
        <v>2610</v>
      </c>
      <c r="F161" s="24" t="s">
        <v>2610</v>
      </c>
      <c r="G161" s="62" t="s">
        <v>204</v>
      </c>
      <c r="H161" s="16">
        <v>109</v>
      </c>
      <c r="I161" s="16">
        <v>130</v>
      </c>
      <c r="J161" s="16">
        <v>185</v>
      </c>
      <c r="K161" s="26"/>
      <c r="L161" s="26"/>
      <c r="M161" s="26"/>
      <c r="N161" s="26"/>
      <c r="O161" s="40"/>
      <c r="P161" s="61" t="s">
        <v>81</v>
      </c>
      <c r="Q161" s="32">
        <v>120</v>
      </c>
      <c r="R161" s="60">
        <f t="shared" si="42"/>
        <v>0</v>
      </c>
      <c r="S161" s="27" t="s">
        <v>64</v>
      </c>
      <c r="T161" s="27"/>
      <c r="U161" s="28">
        <v>12.5</v>
      </c>
      <c r="V161" s="30">
        <f t="shared" si="43"/>
        <v>12.5</v>
      </c>
      <c r="W161" s="29">
        <f t="shared" si="44"/>
        <v>0.26041666666666669</v>
      </c>
      <c r="X161" s="29">
        <f t="shared" si="45"/>
        <v>7.7014451607815317</v>
      </c>
      <c r="Y161" s="29">
        <f t="shared" si="46"/>
        <v>0.23104335482344596</v>
      </c>
      <c r="Z161" s="30">
        <f>IF(S161="",0,VLOOKUP(S161,[1]!Costo_Twist,2,FALSE)*W161)</f>
        <v>32.334883342697459</v>
      </c>
      <c r="AA161" s="31" t="s">
        <v>73</v>
      </c>
      <c r="AB161" s="31"/>
      <c r="AC161" s="31" t="s">
        <v>2436</v>
      </c>
      <c r="AD161" s="34">
        <f t="shared" si="47"/>
        <v>33</v>
      </c>
      <c r="AE161" s="33">
        <f t="shared" si="48"/>
        <v>0.6875</v>
      </c>
      <c r="AF161" s="33">
        <f t="shared" si="49"/>
        <v>20.331815224463242</v>
      </c>
      <c r="AG161" s="33">
        <f t="shared" si="50"/>
        <v>0.60995445673389725</v>
      </c>
      <c r="AH161" s="34">
        <f>IF(AA161="",0,VLOOKUP(AA161,[1]!Costo_Twist,2,FALSE)*AE161)</f>
        <v>90.006246858089128</v>
      </c>
      <c r="AI161" s="35" t="s">
        <v>67</v>
      </c>
      <c r="AJ161" s="35"/>
      <c r="AK161" s="35">
        <v>178</v>
      </c>
      <c r="AL161" s="35">
        <f t="shared" si="51"/>
        <v>178</v>
      </c>
      <c r="AM161" s="29">
        <f t="shared" si="52"/>
        <v>3.7083333333333335</v>
      </c>
      <c r="AN161" s="29">
        <f t="shared" si="53"/>
        <v>109.668579089529</v>
      </c>
      <c r="AO161" s="29">
        <f t="shared" si="54"/>
        <v>3.2900573726858702</v>
      </c>
      <c r="AP161" s="30">
        <f>IF(AI161="",0,VLOOKUP(AI161,[1]!Costo_Twist,2,FALSE)*AM161)</f>
        <v>751.48771328030284</v>
      </c>
      <c r="AQ161" s="42"/>
      <c r="AR161" s="42"/>
      <c r="AS161" s="42"/>
      <c r="AT161" s="42">
        <f t="shared" si="55"/>
        <v>0</v>
      </c>
      <c r="AU161" s="43">
        <f t="shared" si="56"/>
        <v>0</v>
      </c>
      <c r="AV161" s="43">
        <f t="shared" si="57"/>
        <v>0</v>
      </c>
      <c r="AW161" s="43">
        <f t="shared" si="58"/>
        <v>0</v>
      </c>
      <c r="AX161" s="44">
        <f>IF(AQ161="",0,VLOOKUP(AQ161,[1]!Costo_Twist,2,FALSE)*AU161)</f>
        <v>0</v>
      </c>
      <c r="AY161" s="36">
        <f t="shared" si="59"/>
        <v>873.82884348108939</v>
      </c>
      <c r="AZ161" s="41">
        <f t="shared" si="60"/>
        <v>4.65625</v>
      </c>
      <c r="BA161" s="37">
        <f t="shared" si="61"/>
        <v>124.65625</v>
      </c>
      <c r="BB161" s="37" t="str">
        <f t="shared" si="62"/>
        <v>ok</v>
      </c>
      <c r="BC161" s="37" t="str">
        <f t="shared" si="63"/>
        <v>ok</v>
      </c>
      <c r="BE161" s="11" t="b">
        <f t="shared" si="64"/>
        <v>0</v>
      </c>
      <c r="BF161" s="11" t="b">
        <f t="shared" si="65"/>
        <v>0</v>
      </c>
      <c r="BG161" s="11" t="b">
        <f t="shared" si="66"/>
        <v>0</v>
      </c>
      <c r="BH161" s="11">
        <f t="shared" si="67"/>
        <v>20.331815224463242</v>
      </c>
      <c r="BI161" s="11" t="b">
        <f t="shared" si="68"/>
        <v>0</v>
      </c>
      <c r="BJ161" s="11" t="b">
        <f t="shared" si="69"/>
        <v>0</v>
      </c>
      <c r="BK161" s="11" t="b">
        <f t="shared" si="70"/>
        <v>0</v>
      </c>
      <c r="BL161" s="11">
        <f t="shared" si="71"/>
        <v>7.7014451607815317</v>
      </c>
      <c r="BM161" s="11" t="b">
        <f t="shared" si="72"/>
        <v>0</v>
      </c>
      <c r="BN161" s="11" t="b">
        <f t="shared" si="73"/>
        <v>0</v>
      </c>
      <c r="BO161" s="11" t="b">
        <f t="shared" si="74"/>
        <v>0</v>
      </c>
      <c r="BP161" s="11" t="b">
        <f t="shared" si="75"/>
        <v>0</v>
      </c>
      <c r="BQ161" s="11" t="b">
        <f t="shared" si="76"/>
        <v>0</v>
      </c>
      <c r="BR161" s="11">
        <f t="shared" si="77"/>
        <v>109.668579089529</v>
      </c>
    </row>
    <row r="162" spans="1:70" s="5" customFormat="1" ht="12.75" customHeight="1" x14ac:dyDescent="0.7">
      <c r="A162" s="24" t="s">
        <v>2393</v>
      </c>
      <c r="B162" s="25" t="s">
        <v>2394</v>
      </c>
      <c r="C162" s="24" t="s">
        <v>84</v>
      </c>
      <c r="D162" s="26" t="s">
        <v>41</v>
      </c>
      <c r="E162" s="24" t="s">
        <v>2610</v>
      </c>
      <c r="F162" s="24" t="s">
        <v>2610</v>
      </c>
      <c r="G162" s="62" t="s">
        <v>205</v>
      </c>
      <c r="H162" s="16">
        <v>233</v>
      </c>
      <c r="I162" s="16">
        <v>245</v>
      </c>
      <c r="J162" s="16">
        <v>245</v>
      </c>
      <c r="K162" s="26"/>
      <c r="L162" s="26"/>
      <c r="M162" s="26"/>
      <c r="N162" s="26"/>
      <c r="O162" s="40"/>
      <c r="P162" s="61" t="s">
        <v>79</v>
      </c>
      <c r="Q162" s="32">
        <v>128</v>
      </c>
      <c r="R162" s="60">
        <f t="shared" si="42"/>
        <v>0</v>
      </c>
      <c r="S162" s="27" t="s">
        <v>73</v>
      </c>
      <c r="T162" s="27"/>
      <c r="U162" s="28">
        <v>1.5</v>
      </c>
      <c r="V162" s="30">
        <f t="shared" si="43"/>
        <v>1.5</v>
      </c>
      <c r="W162" s="29">
        <f t="shared" si="44"/>
        <v>3.125E-2</v>
      </c>
      <c r="X162" s="29">
        <f t="shared" si="45"/>
        <v>0.92417341929378372</v>
      </c>
      <c r="Y162" s="29">
        <f t="shared" si="46"/>
        <v>2.7725202578813512E-2</v>
      </c>
      <c r="Z162" s="30">
        <f>IF(S162="",0,VLOOKUP(S162,[1]!Costo_Twist,2,FALSE)*W162)</f>
        <v>4.0911930390040512</v>
      </c>
      <c r="AA162" s="31" t="s">
        <v>68</v>
      </c>
      <c r="AB162" s="31"/>
      <c r="AC162" s="31" t="s">
        <v>2397</v>
      </c>
      <c r="AD162" s="34">
        <f t="shared" si="47"/>
        <v>2</v>
      </c>
      <c r="AE162" s="33">
        <f t="shared" si="48"/>
        <v>4.1666666666666664E-2</v>
      </c>
      <c r="AF162" s="33">
        <f t="shared" si="49"/>
        <v>1.232231225725045</v>
      </c>
      <c r="AG162" s="33">
        <f t="shared" si="50"/>
        <v>3.6966936771751349E-2</v>
      </c>
      <c r="AH162" s="34">
        <f>IF(AA162="",0,VLOOKUP(AA162,[1]!Costo_Twist,2,FALSE)*AE162)</f>
        <v>2.8272269371420684</v>
      </c>
      <c r="AI162" s="35" t="s">
        <v>71</v>
      </c>
      <c r="AJ162" s="35"/>
      <c r="AK162" s="35" t="s">
        <v>2395</v>
      </c>
      <c r="AL162" s="35">
        <f t="shared" si="51"/>
        <v>1</v>
      </c>
      <c r="AM162" s="29">
        <f t="shared" si="52"/>
        <v>2.0833333333333332E-2</v>
      </c>
      <c r="AN162" s="29">
        <f t="shared" si="53"/>
        <v>0.61611561286252248</v>
      </c>
      <c r="AO162" s="29">
        <f t="shared" si="54"/>
        <v>1.8483468385875675E-2</v>
      </c>
      <c r="AP162" s="30">
        <f>IF(AI162="",0,VLOOKUP(AI162,[1]!Costo_Twist,2,FALSE)*AM162)</f>
        <v>6.052121221082098</v>
      </c>
      <c r="AQ162" s="42"/>
      <c r="AR162" s="42"/>
      <c r="AS162" s="42"/>
      <c r="AT162" s="42">
        <f t="shared" si="55"/>
        <v>0</v>
      </c>
      <c r="AU162" s="43">
        <f t="shared" si="56"/>
        <v>0</v>
      </c>
      <c r="AV162" s="43">
        <f t="shared" si="57"/>
        <v>0</v>
      </c>
      <c r="AW162" s="43">
        <f t="shared" si="58"/>
        <v>0</v>
      </c>
      <c r="AX162" s="44">
        <f>IF(AQ162="",0,VLOOKUP(AQ162,[1]!Costo_Twist,2,FALSE)*AU162)</f>
        <v>0</v>
      </c>
      <c r="AY162" s="36">
        <f t="shared" si="59"/>
        <v>12.970541197228219</v>
      </c>
      <c r="AZ162" s="41">
        <f t="shared" si="60"/>
        <v>9.3749999999999986E-2</v>
      </c>
      <c r="BA162" s="37">
        <f t="shared" si="61"/>
        <v>128.09375</v>
      </c>
      <c r="BB162" s="37" t="str">
        <f t="shared" si="62"/>
        <v>ok</v>
      </c>
      <c r="BC162" s="37" t="str">
        <f t="shared" si="63"/>
        <v>ok</v>
      </c>
      <c r="BE162" s="11" t="b">
        <f t="shared" si="64"/>
        <v>0</v>
      </c>
      <c r="BF162" s="11" t="b">
        <f t="shared" si="65"/>
        <v>0</v>
      </c>
      <c r="BG162" s="11" t="b">
        <f t="shared" si="66"/>
        <v>0</v>
      </c>
      <c r="BH162" s="11">
        <f t="shared" si="67"/>
        <v>0.92417341929378372</v>
      </c>
      <c r="BI162" s="11" t="b">
        <f t="shared" si="68"/>
        <v>0</v>
      </c>
      <c r="BJ162" s="11">
        <f t="shared" si="69"/>
        <v>1.232231225725045</v>
      </c>
      <c r="BK162" s="11">
        <f t="shared" si="70"/>
        <v>0.61611561286252248</v>
      </c>
      <c r="BL162" s="11" t="b">
        <f t="shared" si="71"/>
        <v>0</v>
      </c>
      <c r="BM162" s="11" t="b">
        <f t="shared" si="72"/>
        <v>0</v>
      </c>
      <c r="BN162" s="11" t="b">
        <f t="shared" si="73"/>
        <v>0</v>
      </c>
      <c r="BO162" s="11" t="b">
        <f t="shared" si="74"/>
        <v>0</v>
      </c>
      <c r="BP162" s="11" t="b">
        <f t="shared" si="75"/>
        <v>0</v>
      </c>
      <c r="BQ162" s="11" t="b">
        <f t="shared" si="76"/>
        <v>0</v>
      </c>
      <c r="BR162" s="11" t="b">
        <f t="shared" si="77"/>
        <v>0</v>
      </c>
    </row>
    <row r="163" spans="1:70" s="5" customFormat="1" ht="12.75" customHeight="1" x14ac:dyDescent="0.7">
      <c r="A163" s="24" t="s">
        <v>2393</v>
      </c>
      <c r="B163" s="25" t="s">
        <v>2394</v>
      </c>
      <c r="C163" s="24" t="s">
        <v>84</v>
      </c>
      <c r="D163" s="26" t="s">
        <v>41</v>
      </c>
      <c r="E163" s="24" t="s">
        <v>2610</v>
      </c>
      <c r="F163" s="24" t="s">
        <v>2610</v>
      </c>
      <c r="G163" s="62" t="s">
        <v>206</v>
      </c>
      <c r="H163" s="16">
        <v>206</v>
      </c>
      <c r="I163" s="16">
        <v>225</v>
      </c>
      <c r="J163" s="16">
        <v>242</v>
      </c>
      <c r="K163" s="26"/>
      <c r="L163" s="26"/>
      <c r="M163" s="26"/>
      <c r="N163" s="26"/>
      <c r="O163" s="40"/>
      <c r="P163" s="61" t="s">
        <v>79</v>
      </c>
      <c r="Q163" s="32">
        <v>128</v>
      </c>
      <c r="R163" s="60">
        <f t="shared" si="42"/>
        <v>0</v>
      </c>
      <c r="S163" s="27" t="s">
        <v>73</v>
      </c>
      <c r="T163" s="27"/>
      <c r="U163" s="28" t="s">
        <v>2405</v>
      </c>
      <c r="V163" s="30">
        <f t="shared" si="43"/>
        <v>5</v>
      </c>
      <c r="W163" s="29">
        <f t="shared" si="44"/>
        <v>0.10416666666666667</v>
      </c>
      <c r="X163" s="29">
        <f t="shared" si="45"/>
        <v>3.0805780643126126</v>
      </c>
      <c r="Y163" s="29">
        <f t="shared" si="46"/>
        <v>9.241734192937838E-2</v>
      </c>
      <c r="Z163" s="30">
        <f>IF(S163="",0,VLOOKUP(S163,[1]!Costo_Twist,2,FALSE)*W163)</f>
        <v>13.637310130013505</v>
      </c>
      <c r="AA163" s="31" t="s">
        <v>67</v>
      </c>
      <c r="AB163" s="31"/>
      <c r="AC163" s="31">
        <v>12.5</v>
      </c>
      <c r="AD163" s="34">
        <f t="shared" si="47"/>
        <v>12.5</v>
      </c>
      <c r="AE163" s="33">
        <f t="shared" si="48"/>
        <v>0.26041666666666669</v>
      </c>
      <c r="AF163" s="33">
        <f t="shared" si="49"/>
        <v>7.7014451607815317</v>
      </c>
      <c r="AG163" s="33">
        <f t="shared" si="50"/>
        <v>0.23104335482344596</v>
      </c>
      <c r="AH163" s="34">
        <f>IF(AA163="",0,VLOOKUP(AA163,[1]!Costo_Twist,2,FALSE)*AE163)</f>
        <v>52.773013573054975</v>
      </c>
      <c r="AI163" s="35" t="s">
        <v>65</v>
      </c>
      <c r="AJ163" s="35"/>
      <c r="AK163" s="35" t="s">
        <v>2395</v>
      </c>
      <c r="AL163" s="35">
        <f t="shared" si="51"/>
        <v>1</v>
      </c>
      <c r="AM163" s="29">
        <f t="shared" si="52"/>
        <v>2.0833333333333332E-2</v>
      </c>
      <c r="AN163" s="29">
        <f t="shared" si="53"/>
        <v>0.61611561286252248</v>
      </c>
      <c r="AO163" s="29">
        <f t="shared" si="54"/>
        <v>1.8483468385875675E-2</v>
      </c>
      <c r="AP163" s="30">
        <f>IF(AI163="",0,VLOOKUP(AI163,[1]!Costo_Twist,2,FALSE)*AM163)</f>
        <v>3.0504627849897981</v>
      </c>
      <c r="AQ163" s="42"/>
      <c r="AR163" s="42"/>
      <c r="AS163" s="42"/>
      <c r="AT163" s="42">
        <f t="shared" si="55"/>
        <v>0</v>
      </c>
      <c r="AU163" s="43">
        <f t="shared" si="56"/>
        <v>0</v>
      </c>
      <c r="AV163" s="43">
        <f t="shared" si="57"/>
        <v>0</v>
      </c>
      <c r="AW163" s="43">
        <f t="shared" si="58"/>
        <v>0</v>
      </c>
      <c r="AX163" s="44">
        <f>IF(AQ163="",0,VLOOKUP(AQ163,[1]!Costo_Twist,2,FALSE)*AU163)</f>
        <v>0</v>
      </c>
      <c r="AY163" s="36">
        <f t="shared" si="59"/>
        <v>69.460786488058289</v>
      </c>
      <c r="AZ163" s="41">
        <f t="shared" si="60"/>
        <v>0.38541666666666669</v>
      </c>
      <c r="BA163" s="37">
        <f t="shared" si="61"/>
        <v>128.38541666666666</v>
      </c>
      <c r="BB163" s="37" t="str">
        <f t="shared" si="62"/>
        <v>ok</v>
      </c>
      <c r="BC163" s="37" t="str">
        <f t="shared" si="63"/>
        <v>ok</v>
      </c>
      <c r="BE163" s="11" t="b">
        <f t="shared" si="64"/>
        <v>0</v>
      </c>
      <c r="BF163" s="11" t="b">
        <f t="shared" si="65"/>
        <v>0</v>
      </c>
      <c r="BG163" s="11" t="b">
        <f t="shared" si="66"/>
        <v>0</v>
      </c>
      <c r="BH163" s="11">
        <f t="shared" si="67"/>
        <v>3.0805780643126126</v>
      </c>
      <c r="BI163" s="11" t="b">
        <f t="shared" si="68"/>
        <v>0</v>
      </c>
      <c r="BJ163" s="11" t="b">
        <f t="shared" si="69"/>
        <v>0</v>
      </c>
      <c r="BK163" s="11" t="b">
        <f t="shared" si="70"/>
        <v>0</v>
      </c>
      <c r="BL163" s="11" t="b">
        <f t="shared" si="71"/>
        <v>0</v>
      </c>
      <c r="BM163" s="11">
        <f t="shared" si="72"/>
        <v>0.61611561286252248</v>
      </c>
      <c r="BN163" s="11" t="b">
        <f t="shared" si="73"/>
        <v>0</v>
      </c>
      <c r="BO163" s="11" t="b">
        <f t="shared" si="74"/>
        <v>0</v>
      </c>
      <c r="BP163" s="11" t="b">
        <f t="shared" si="75"/>
        <v>0</v>
      </c>
      <c r="BQ163" s="11" t="b">
        <f t="shared" si="76"/>
        <v>0</v>
      </c>
      <c r="BR163" s="11">
        <f t="shared" si="77"/>
        <v>7.7014451607815317</v>
      </c>
    </row>
    <row r="164" spans="1:70" s="5" customFormat="1" ht="12.75" customHeight="1" x14ac:dyDescent="0.7">
      <c r="A164" s="24" t="s">
        <v>2393</v>
      </c>
      <c r="B164" s="25" t="s">
        <v>2394</v>
      </c>
      <c r="C164" s="24" t="s">
        <v>84</v>
      </c>
      <c r="D164" s="26" t="s">
        <v>41</v>
      </c>
      <c r="E164" s="24" t="s">
        <v>2610</v>
      </c>
      <c r="F164" s="24" t="s">
        <v>2610</v>
      </c>
      <c r="G164" s="62" t="s">
        <v>207</v>
      </c>
      <c r="H164" s="16">
        <v>187</v>
      </c>
      <c r="I164" s="16">
        <v>211</v>
      </c>
      <c r="J164" s="16">
        <v>236</v>
      </c>
      <c r="K164" s="26"/>
      <c r="L164" s="26"/>
      <c r="M164" s="26"/>
      <c r="N164" s="26"/>
      <c r="O164" s="40"/>
      <c r="P164" s="61" t="s">
        <v>79</v>
      </c>
      <c r="Q164" s="32">
        <v>128</v>
      </c>
      <c r="R164" s="60">
        <f t="shared" si="42"/>
        <v>0</v>
      </c>
      <c r="S164" s="27" t="s">
        <v>64</v>
      </c>
      <c r="T164" s="27"/>
      <c r="U164" s="28">
        <v>2.5</v>
      </c>
      <c r="V164" s="30">
        <f t="shared" si="43"/>
        <v>2.5</v>
      </c>
      <c r="W164" s="29">
        <f t="shared" si="44"/>
        <v>5.2083333333333336E-2</v>
      </c>
      <c r="X164" s="29">
        <f t="shared" si="45"/>
        <v>1.5402890321563063</v>
      </c>
      <c r="Y164" s="29">
        <f t="shared" si="46"/>
        <v>4.620867096468919E-2</v>
      </c>
      <c r="Z164" s="30">
        <f>IF(S164="",0,VLOOKUP(S164,[1]!Costo_Twist,2,FALSE)*W164)</f>
        <v>6.466976668539492</v>
      </c>
      <c r="AA164" s="31" t="s">
        <v>73</v>
      </c>
      <c r="AB164" s="31"/>
      <c r="AC164" s="31" t="s">
        <v>2424</v>
      </c>
      <c r="AD164" s="34">
        <f t="shared" si="47"/>
        <v>9</v>
      </c>
      <c r="AE164" s="33">
        <f t="shared" si="48"/>
        <v>0.1875</v>
      </c>
      <c r="AF164" s="33">
        <f t="shared" si="49"/>
        <v>5.5450405157627021</v>
      </c>
      <c r="AG164" s="33">
        <f t="shared" si="50"/>
        <v>0.16635121547288106</v>
      </c>
      <c r="AH164" s="34">
        <f>IF(AA164="",0,VLOOKUP(AA164,[1]!Costo_Twist,2,FALSE)*AE164)</f>
        <v>24.547158234024309</v>
      </c>
      <c r="AI164" s="35" t="s">
        <v>67</v>
      </c>
      <c r="AJ164" s="35"/>
      <c r="AK164" s="35">
        <v>19.5</v>
      </c>
      <c r="AL164" s="35">
        <f t="shared" si="51"/>
        <v>19.5</v>
      </c>
      <c r="AM164" s="29">
        <f t="shared" si="52"/>
        <v>0.40625</v>
      </c>
      <c r="AN164" s="29">
        <f t="shared" si="53"/>
        <v>12.014254450819189</v>
      </c>
      <c r="AO164" s="29">
        <f t="shared" si="54"/>
        <v>0.36042763352457569</v>
      </c>
      <c r="AP164" s="30">
        <f>IF(AI164="",0,VLOOKUP(AI164,[1]!Costo_Twist,2,FALSE)*AM164)</f>
        <v>82.325901173965761</v>
      </c>
      <c r="AQ164" s="42"/>
      <c r="AR164" s="42"/>
      <c r="AS164" s="42"/>
      <c r="AT164" s="42">
        <f t="shared" si="55"/>
        <v>0</v>
      </c>
      <c r="AU164" s="43">
        <f t="shared" si="56"/>
        <v>0</v>
      </c>
      <c r="AV164" s="43">
        <f t="shared" si="57"/>
        <v>0</v>
      </c>
      <c r="AW164" s="43">
        <f t="shared" si="58"/>
        <v>0</v>
      </c>
      <c r="AX164" s="44">
        <f>IF(AQ164="",0,VLOOKUP(AQ164,[1]!Costo_Twist,2,FALSE)*AU164)</f>
        <v>0</v>
      </c>
      <c r="AY164" s="36">
        <f t="shared" si="59"/>
        <v>113.34003607652956</v>
      </c>
      <c r="AZ164" s="41">
        <f t="shared" si="60"/>
        <v>0.64583333333333337</v>
      </c>
      <c r="BA164" s="37">
        <f t="shared" si="61"/>
        <v>128.64583333333334</v>
      </c>
      <c r="BB164" s="37" t="str">
        <f t="shared" si="62"/>
        <v>ok</v>
      </c>
      <c r="BC164" s="37" t="str">
        <f t="shared" si="63"/>
        <v>ok</v>
      </c>
      <c r="BE164" s="11" t="b">
        <f t="shared" si="64"/>
        <v>0</v>
      </c>
      <c r="BF164" s="11" t="b">
        <f t="shared" si="65"/>
        <v>0</v>
      </c>
      <c r="BG164" s="11" t="b">
        <f t="shared" si="66"/>
        <v>0</v>
      </c>
      <c r="BH164" s="11">
        <f t="shared" si="67"/>
        <v>5.5450405157627021</v>
      </c>
      <c r="BI164" s="11" t="b">
        <f t="shared" si="68"/>
        <v>0</v>
      </c>
      <c r="BJ164" s="11" t="b">
        <f t="shared" si="69"/>
        <v>0</v>
      </c>
      <c r="BK164" s="11" t="b">
        <f t="shared" si="70"/>
        <v>0</v>
      </c>
      <c r="BL164" s="11">
        <f t="shared" si="71"/>
        <v>1.5402890321563063</v>
      </c>
      <c r="BM164" s="11" t="b">
        <f t="shared" si="72"/>
        <v>0</v>
      </c>
      <c r="BN164" s="11" t="b">
        <f t="shared" si="73"/>
        <v>0</v>
      </c>
      <c r="BO164" s="11" t="b">
        <f t="shared" si="74"/>
        <v>0</v>
      </c>
      <c r="BP164" s="11" t="b">
        <f t="shared" si="75"/>
        <v>0</v>
      </c>
      <c r="BQ164" s="11" t="b">
        <f t="shared" si="76"/>
        <v>0</v>
      </c>
      <c r="BR164" s="11">
        <f t="shared" si="77"/>
        <v>12.014254450819189</v>
      </c>
    </row>
    <row r="165" spans="1:70" s="5" customFormat="1" ht="12.75" customHeight="1" x14ac:dyDescent="0.7">
      <c r="A165" s="24" t="s">
        <v>2393</v>
      </c>
      <c r="B165" s="25" t="s">
        <v>2394</v>
      </c>
      <c r="C165" s="24" t="s">
        <v>84</v>
      </c>
      <c r="D165" s="26" t="s">
        <v>41</v>
      </c>
      <c r="E165" s="24" t="s">
        <v>2610</v>
      </c>
      <c r="F165" s="24" t="s">
        <v>2610</v>
      </c>
      <c r="G165" s="62" t="s">
        <v>208</v>
      </c>
      <c r="H165" s="16">
        <v>163</v>
      </c>
      <c r="I165" s="16">
        <v>192</v>
      </c>
      <c r="J165" s="16">
        <v>226</v>
      </c>
      <c r="K165" s="26"/>
      <c r="L165" s="26"/>
      <c r="M165" s="26"/>
      <c r="N165" s="26"/>
      <c r="O165" s="40"/>
      <c r="P165" s="61" t="s">
        <v>80</v>
      </c>
      <c r="Q165" s="32">
        <v>124</v>
      </c>
      <c r="R165" s="60">
        <f t="shared" si="42"/>
        <v>0</v>
      </c>
      <c r="S165" s="27" t="s">
        <v>73</v>
      </c>
      <c r="T165" s="27"/>
      <c r="U165" s="28" t="s">
        <v>2400</v>
      </c>
      <c r="V165" s="30">
        <f t="shared" si="43"/>
        <v>14</v>
      </c>
      <c r="W165" s="29">
        <f t="shared" si="44"/>
        <v>0.29166666666666669</v>
      </c>
      <c r="X165" s="29">
        <f t="shared" si="45"/>
        <v>8.6256185800753151</v>
      </c>
      <c r="Y165" s="29">
        <f t="shared" si="46"/>
        <v>0.25876855740225946</v>
      </c>
      <c r="Z165" s="30">
        <f>IF(S165="",0,VLOOKUP(S165,[1]!Costo_Twist,2,FALSE)*W165)</f>
        <v>38.184468364037812</v>
      </c>
      <c r="AA165" s="31" t="s">
        <v>68</v>
      </c>
      <c r="AB165" s="31"/>
      <c r="AC165" s="31" t="s">
        <v>2405</v>
      </c>
      <c r="AD165" s="34">
        <f t="shared" si="47"/>
        <v>5</v>
      </c>
      <c r="AE165" s="33">
        <f t="shared" si="48"/>
        <v>0.10416666666666667</v>
      </c>
      <c r="AF165" s="33">
        <f t="shared" si="49"/>
        <v>3.0805780643126126</v>
      </c>
      <c r="AG165" s="33">
        <f t="shared" si="50"/>
        <v>9.241734192937838E-2</v>
      </c>
      <c r="AH165" s="34">
        <f>IF(AA165="",0,VLOOKUP(AA165,[1]!Costo_Twist,2,FALSE)*AE165)</f>
        <v>7.068067342855171</v>
      </c>
      <c r="AI165" s="35" t="s">
        <v>67</v>
      </c>
      <c r="AJ165" s="35"/>
      <c r="AK165" s="35">
        <v>34.5</v>
      </c>
      <c r="AL165" s="35">
        <f t="shared" si="51"/>
        <v>34.5</v>
      </c>
      <c r="AM165" s="29">
        <f t="shared" si="52"/>
        <v>0.71875</v>
      </c>
      <c r="AN165" s="29">
        <f t="shared" si="53"/>
        <v>21.255988643757025</v>
      </c>
      <c r="AO165" s="29">
        <f t="shared" si="54"/>
        <v>0.63767965931271076</v>
      </c>
      <c r="AP165" s="30">
        <f>IF(AI165="",0,VLOOKUP(AI165,[1]!Costo_Twist,2,FALSE)*AM165)</f>
        <v>145.65351746163174</v>
      </c>
      <c r="AQ165" s="42"/>
      <c r="AR165" s="42"/>
      <c r="AS165" s="42"/>
      <c r="AT165" s="42">
        <f t="shared" si="55"/>
        <v>0</v>
      </c>
      <c r="AU165" s="43">
        <f t="shared" si="56"/>
        <v>0</v>
      </c>
      <c r="AV165" s="43">
        <f t="shared" si="57"/>
        <v>0</v>
      </c>
      <c r="AW165" s="43">
        <f t="shared" si="58"/>
        <v>0</v>
      </c>
      <c r="AX165" s="44">
        <f>IF(AQ165="",0,VLOOKUP(AQ165,[1]!Costo_Twist,2,FALSE)*AU165)</f>
        <v>0</v>
      </c>
      <c r="AY165" s="36">
        <f t="shared" si="59"/>
        <v>190.90605316852472</v>
      </c>
      <c r="AZ165" s="41">
        <f t="shared" si="60"/>
        <v>1.1145833333333335</v>
      </c>
      <c r="BA165" s="37">
        <f t="shared" si="61"/>
        <v>125.11458333333333</v>
      </c>
      <c r="BB165" s="37" t="str">
        <f t="shared" si="62"/>
        <v>ok</v>
      </c>
      <c r="BC165" s="37" t="str">
        <f t="shared" si="63"/>
        <v>ok</v>
      </c>
      <c r="BE165" s="11" t="b">
        <f t="shared" si="64"/>
        <v>0</v>
      </c>
      <c r="BF165" s="11" t="b">
        <f t="shared" si="65"/>
        <v>0</v>
      </c>
      <c r="BG165" s="11" t="b">
        <f t="shared" si="66"/>
        <v>0</v>
      </c>
      <c r="BH165" s="11">
        <f t="shared" si="67"/>
        <v>8.6256185800753151</v>
      </c>
      <c r="BI165" s="11" t="b">
        <f t="shared" si="68"/>
        <v>0</v>
      </c>
      <c r="BJ165" s="11">
        <f t="shared" si="69"/>
        <v>3.0805780643126126</v>
      </c>
      <c r="BK165" s="11" t="b">
        <f t="shared" si="70"/>
        <v>0</v>
      </c>
      <c r="BL165" s="11" t="b">
        <f t="shared" si="71"/>
        <v>0</v>
      </c>
      <c r="BM165" s="11" t="b">
        <f t="shared" si="72"/>
        <v>0</v>
      </c>
      <c r="BN165" s="11" t="b">
        <f t="shared" si="73"/>
        <v>0</v>
      </c>
      <c r="BO165" s="11" t="b">
        <f t="shared" si="74"/>
        <v>0</v>
      </c>
      <c r="BP165" s="11" t="b">
        <f t="shared" si="75"/>
        <v>0</v>
      </c>
      <c r="BQ165" s="11" t="b">
        <f t="shared" si="76"/>
        <v>0</v>
      </c>
      <c r="BR165" s="11">
        <f t="shared" si="77"/>
        <v>21.255988643757025</v>
      </c>
    </row>
    <row r="166" spans="1:70" s="5" customFormat="1" ht="12.75" customHeight="1" x14ac:dyDescent="0.7">
      <c r="A166" s="24" t="s">
        <v>2393</v>
      </c>
      <c r="B166" s="25" t="s">
        <v>2394</v>
      </c>
      <c r="C166" s="24" t="s">
        <v>84</v>
      </c>
      <c r="D166" s="26" t="s">
        <v>41</v>
      </c>
      <c r="E166" s="24" t="s">
        <v>2610</v>
      </c>
      <c r="F166" s="24" t="s">
        <v>2610</v>
      </c>
      <c r="G166" s="62" t="s">
        <v>209</v>
      </c>
      <c r="H166" s="16">
        <v>143</v>
      </c>
      <c r="I166" s="16">
        <v>175</v>
      </c>
      <c r="J166" s="16">
        <v>219</v>
      </c>
      <c r="K166" s="26"/>
      <c r="L166" s="26"/>
      <c r="M166" s="26"/>
      <c r="N166" s="26"/>
      <c r="O166" s="40"/>
      <c r="P166" s="61" t="s">
        <v>80</v>
      </c>
      <c r="Q166" s="32">
        <v>124</v>
      </c>
      <c r="R166" s="60">
        <f t="shared" si="42"/>
        <v>0</v>
      </c>
      <c r="S166" s="27" t="s">
        <v>64</v>
      </c>
      <c r="T166" s="27"/>
      <c r="U166" s="28">
        <v>6.5</v>
      </c>
      <c r="V166" s="30">
        <f t="shared" si="43"/>
        <v>6.5</v>
      </c>
      <c r="W166" s="29">
        <f t="shared" si="44"/>
        <v>0.13541666666666666</v>
      </c>
      <c r="X166" s="29">
        <f t="shared" si="45"/>
        <v>4.0047514836063955</v>
      </c>
      <c r="Y166" s="29">
        <f t="shared" si="46"/>
        <v>0.12014254450819187</v>
      </c>
      <c r="Z166" s="30">
        <f>IF(S166="",0,VLOOKUP(S166,[1]!Costo_Twist,2,FALSE)*W166)</f>
        <v>16.814139338202679</v>
      </c>
      <c r="AA166" s="31" t="s">
        <v>73</v>
      </c>
      <c r="AB166" s="31"/>
      <c r="AC166" s="31">
        <v>26.5</v>
      </c>
      <c r="AD166" s="34">
        <f t="shared" si="47"/>
        <v>26.5</v>
      </c>
      <c r="AE166" s="33">
        <f t="shared" si="48"/>
        <v>0.55208333333333337</v>
      </c>
      <c r="AF166" s="33">
        <f t="shared" si="49"/>
        <v>16.327063740856847</v>
      </c>
      <c r="AG166" s="33">
        <f t="shared" si="50"/>
        <v>0.48981191222570541</v>
      </c>
      <c r="AH166" s="34">
        <f>IF(AA166="",0,VLOOKUP(AA166,[1]!Costo_Twist,2,FALSE)*AE166)</f>
        <v>72.277743689071571</v>
      </c>
      <c r="AI166" s="35" t="s">
        <v>67</v>
      </c>
      <c r="AJ166" s="35"/>
      <c r="AK166" s="35">
        <v>68.5</v>
      </c>
      <c r="AL166" s="35">
        <f t="shared" si="51"/>
        <v>68.5</v>
      </c>
      <c r="AM166" s="29">
        <f t="shared" si="52"/>
        <v>1.4270833333333333</v>
      </c>
      <c r="AN166" s="29">
        <f t="shared" si="53"/>
        <v>42.203919481082785</v>
      </c>
      <c r="AO166" s="29">
        <f t="shared" si="54"/>
        <v>1.2661175844324835</v>
      </c>
      <c r="AP166" s="30">
        <f>IF(AI166="",0,VLOOKUP(AI166,[1]!Costo_Twist,2,FALSE)*AM166)</f>
        <v>289.19611438034121</v>
      </c>
      <c r="AQ166" s="42"/>
      <c r="AR166" s="42"/>
      <c r="AS166" s="42"/>
      <c r="AT166" s="42">
        <f t="shared" si="55"/>
        <v>0</v>
      </c>
      <c r="AU166" s="43">
        <f t="shared" si="56"/>
        <v>0</v>
      </c>
      <c r="AV166" s="43">
        <f t="shared" si="57"/>
        <v>0</v>
      </c>
      <c r="AW166" s="43">
        <f t="shared" si="58"/>
        <v>0</v>
      </c>
      <c r="AX166" s="44">
        <f>IF(AQ166="",0,VLOOKUP(AQ166,[1]!Costo_Twist,2,FALSE)*AU166)</f>
        <v>0</v>
      </c>
      <c r="AY166" s="36">
        <f t="shared" si="59"/>
        <v>378.28799740761548</v>
      </c>
      <c r="AZ166" s="41">
        <f t="shared" si="60"/>
        <v>2.114583333333333</v>
      </c>
      <c r="BA166" s="37">
        <f t="shared" si="61"/>
        <v>126.11458333333333</v>
      </c>
      <c r="BB166" s="37" t="str">
        <f t="shared" si="62"/>
        <v>ok</v>
      </c>
      <c r="BC166" s="37" t="str">
        <f t="shared" si="63"/>
        <v>ok</v>
      </c>
      <c r="BE166" s="11" t="b">
        <f t="shared" si="64"/>
        <v>0</v>
      </c>
      <c r="BF166" s="11" t="b">
        <f t="shared" si="65"/>
        <v>0</v>
      </c>
      <c r="BG166" s="11" t="b">
        <f t="shared" si="66"/>
        <v>0</v>
      </c>
      <c r="BH166" s="11">
        <f t="shared" si="67"/>
        <v>16.327063740856847</v>
      </c>
      <c r="BI166" s="11" t="b">
        <f t="shared" si="68"/>
        <v>0</v>
      </c>
      <c r="BJ166" s="11" t="b">
        <f t="shared" si="69"/>
        <v>0</v>
      </c>
      <c r="BK166" s="11" t="b">
        <f t="shared" si="70"/>
        <v>0</v>
      </c>
      <c r="BL166" s="11">
        <f t="shared" si="71"/>
        <v>4.0047514836063955</v>
      </c>
      <c r="BM166" s="11" t="b">
        <f t="shared" si="72"/>
        <v>0</v>
      </c>
      <c r="BN166" s="11" t="b">
        <f t="shared" si="73"/>
        <v>0</v>
      </c>
      <c r="BO166" s="11" t="b">
        <f t="shared" si="74"/>
        <v>0</v>
      </c>
      <c r="BP166" s="11" t="b">
        <f t="shared" si="75"/>
        <v>0</v>
      </c>
      <c r="BQ166" s="11" t="b">
        <f t="shared" si="76"/>
        <v>0</v>
      </c>
      <c r="BR166" s="11">
        <f t="shared" si="77"/>
        <v>42.203919481082785</v>
      </c>
    </row>
    <row r="167" spans="1:70" s="5" customFormat="1" ht="12.75" customHeight="1" x14ac:dyDescent="0.7">
      <c r="A167" s="24" t="s">
        <v>2393</v>
      </c>
      <c r="B167" s="25" t="s">
        <v>2394</v>
      </c>
      <c r="C167" s="24" t="s">
        <v>84</v>
      </c>
      <c r="D167" s="26" t="s">
        <v>41</v>
      </c>
      <c r="E167" s="24" t="s">
        <v>2610</v>
      </c>
      <c r="F167" s="24" t="s">
        <v>2610</v>
      </c>
      <c r="G167" s="62" t="s">
        <v>210</v>
      </c>
      <c r="H167" s="16">
        <v>96</v>
      </c>
      <c r="I167" s="16">
        <v>132</v>
      </c>
      <c r="J167" s="16">
        <v>188</v>
      </c>
      <c r="K167" s="26"/>
      <c r="L167" s="26"/>
      <c r="M167" s="26"/>
      <c r="N167" s="26"/>
      <c r="O167" s="40"/>
      <c r="P167" s="61" t="s">
        <v>81</v>
      </c>
      <c r="Q167" s="32">
        <v>120</v>
      </c>
      <c r="R167" s="60">
        <f t="shared" si="42"/>
        <v>0</v>
      </c>
      <c r="S167" s="27" t="s">
        <v>64</v>
      </c>
      <c r="T167" s="27"/>
      <c r="U167" s="28" t="s">
        <v>2406</v>
      </c>
      <c r="V167" s="30">
        <f t="shared" si="43"/>
        <v>10</v>
      </c>
      <c r="W167" s="29">
        <f t="shared" si="44"/>
        <v>0.20833333333333334</v>
      </c>
      <c r="X167" s="29">
        <f t="shared" si="45"/>
        <v>6.1611561286252252</v>
      </c>
      <c r="Y167" s="29">
        <f t="shared" si="46"/>
        <v>0.18483468385875676</v>
      </c>
      <c r="Z167" s="30">
        <f>IF(S167="",0,VLOOKUP(S167,[1]!Costo_Twist,2,FALSE)*W167)</f>
        <v>25.867906674157968</v>
      </c>
      <c r="AA167" s="31" t="s">
        <v>73</v>
      </c>
      <c r="AB167" s="31"/>
      <c r="AC167" s="31">
        <v>50.5</v>
      </c>
      <c r="AD167" s="34">
        <f t="shared" si="47"/>
        <v>50.5</v>
      </c>
      <c r="AE167" s="33">
        <f t="shared" si="48"/>
        <v>1.0520833333333333</v>
      </c>
      <c r="AF167" s="33">
        <f t="shared" si="49"/>
        <v>31.113838449557385</v>
      </c>
      <c r="AG167" s="33">
        <f t="shared" si="50"/>
        <v>0.93341515348672155</v>
      </c>
      <c r="AH167" s="34">
        <f>IF(AA167="",0,VLOOKUP(AA167,[1]!Costo_Twist,2,FALSE)*AE167)</f>
        <v>137.73683231313638</v>
      </c>
      <c r="AI167" s="35" t="s">
        <v>67</v>
      </c>
      <c r="AJ167" s="35"/>
      <c r="AK167" s="35">
        <v>130.5</v>
      </c>
      <c r="AL167" s="35">
        <f t="shared" si="51"/>
        <v>130.5</v>
      </c>
      <c r="AM167" s="29">
        <f t="shared" si="52"/>
        <v>2.71875</v>
      </c>
      <c r="AN167" s="29">
        <f t="shared" si="53"/>
        <v>80.403087478559186</v>
      </c>
      <c r="AO167" s="29">
        <f t="shared" si="54"/>
        <v>2.4120926243567755</v>
      </c>
      <c r="AP167" s="30">
        <f>IF(AI167="",0,VLOOKUP(AI167,[1]!Costo_Twist,2,FALSE)*AM167)</f>
        <v>550.95026170269387</v>
      </c>
      <c r="AQ167" s="42"/>
      <c r="AR167" s="42"/>
      <c r="AS167" s="42"/>
      <c r="AT167" s="42">
        <f t="shared" si="55"/>
        <v>0</v>
      </c>
      <c r="AU167" s="43">
        <f t="shared" si="56"/>
        <v>0</v>
      </c>
      <c r="AV167" s="43">
        <f t="shared" si="57"/>
        <v>0</v>
      </c>
      <c r="AW167" s="43">
        <f t="shared" si="58"/>
        <v>0</v>
      </c>
      <c r="AX167" s="44">
        <f>IF(AQ167="",0,VLOOKUP(AQ167,[1]!Costo_Twist,2,FALSE)*AU167)</f>
        <v>0</v>
      </c>
      <c r="AY167" s="36">
        <f t="shared" si="59"/>
        <v>714.55500068998822</v>
      </c>
      <c r="AZ167" s="41">
        <f t="shared" si="60"/>
        <v>3.9791666666666665</v>
      </c>
      <c r="BA167" s="37">
        <f t="shared" si="61"/>
        <v>123.97916666666667</v>
      </c>
      <c r="BB167" s="37" t="str">
        <f t="shared" si="62"/>
        <v>ok</v>
      </c>
      <c r="BC167" s="37" t="str">
        <f t="shared" si="63"/>
        <v>ok</v>
      </c>
      <c r="BE167" s="11" t="b">
        <f t="shared" si="64"/>
        <v>0</v>
      </c>
      <c r="BF167" s="11" t="b">
        <f t="shared" si="65"/>
        <v>0</v>
      </c>
      <c r="BG167" s="11" t="b">
        <f t="shared" si="66"/>
        <v>0</v>
      </c>
      <c r="BH167" s="11">
        <f t="shared" si="67"/>
        <v>31.113838449557385</v>
      </c>
      <c r="BI167" s="11" t="b">
        <f t="shared" si="68"/>
        <v>0</v>
      </c>
      <c r="BJ167" s="11" t="b">
        <f t="shared" si="69"/>
        <v>0</v>
      </c>
      <c r="BK167" s="11" t="b">
        <f t="shared" si="70"/>
        <v>0</v>
      </c>
      <c r="BL167" s="11">
        <f t="shared" si="71"/>
        <v>6.1611561286252252</v>
      </c>
      <c r="BM167" s="11" t="b">
        <f t="shared" si="72"/>
        <v>0</v>
      </c>
      <c r="BN167" s="11" t="b">
        <f t="shared" si="73"/>
        <v>0</v>
      </c>
      <c r="BO167" s="11" t="b">
        <f t="shared" si="74"/>
        <v>0</v>
      </c>
      <c r="BP167" s="11" t="b">
        <f t="shared" si="75"/>
        <v>0</v>
      </c>
      <c r="BQ167" s="11" t="b">
        <f t="shared" si="76"/>
        <v>0</v>
      </c>
      <c r="BR167" s="11">
        <f t="shared" si="77"/>
        <v>80.403087478559186</v>
      </c>
    </row>
    <row r="168" spans="1:70" s="5" customFormat="1" ht="12.75" customHeight="1" x14ac:dyDescent="0.7">
      <c r="A168" s="24" t="s">
        <v>2393</v>
      </c>
      <c r="B168" s="25" t="s">
        <v>2394</v>
      </c>
      <c r="C168" s="24" t="s">
        <v>84</v>
      </c>
      <c r="D168" s="26" t="s">
        <v>41</v>
      </c>
      <c r="E168" s="24" t="s">
        <v>2610</v>
      </c>
      <c r="F168" s="24" t="s">
        <v>2610</v>
      </c>
      <c r="G168" s="62" t="s">
        <v>211</v>
      </c>
      <c r="H168" s="16">
        <v>221</v>
      </c>
      <c r="I168" s="16">
        <v>241</v>
      </c>
      <c r="J168" s="16">
        <v>244</v>
      </c>
      <c r="K168" s="26"/>
      <c r="L168" s="26"/>
      <c r="M168" s="26"/>
      <c r="N168" s="26"/>
      <c r="O168" s="40"/>
      <c r="P168" s="61" t="s">
        <v>79</v>
      </c>
      <c r="Q168" s="32">
        <v>128</v>
      </c>
      <c r="R168" s="60">
        <f t="shared" si="42"/>
        <v>0</v>
      </c>
      <c r="S168" s="27" t="s">
        <v>73</v>
      </c>
      <c r="T168" s="27"/>
      <c r="U168" s="28">
        <v>2.5</v>
      </c>
      <c r="V168" s="30">
        <f t="shared" si="43"/>
        <v>2.5</v>
      </c>
      <c r="W168" s="29">
        <f t="shared" si="44"/>
        <v>5.2083333333333336E-2</v>
      </c>
      <c r="X168" s="29">
        <f t="shared" si="45"/>
        <v>1.5402890321563063</v>
      </c>
      <c r="Y168" s="29">
        <f t="shared" si="46"/>
        <v>4.620867096468919E-2</v>
      </c>
      <c r="Z168" s="30">
        <f>IF(S168="",0,VLOOKUP(S168,[1]!Costo_Twist,2,FALSE)*W168)</f>
        <v>6.8186550650067526</v>
      </c>
      <c r="AA168" s="31" t="s">
        <v>68</v>
      </c>
      <c r="AB168" s="31"/>
      <c r="AC168" s="31">
        <v>2.5</v>
      </c>
      <c r="AD168" s="34">
        <f t="shared" si="47"/>
        <v>2.5</v>
      </c>
      <c r="AE168" s="33">
        <f t="shared" si="48"/>
        <v>5.2083333333333336E-2</v>
      </c>
      <c r="AF168" s="33">
        <f t="shared" si="49"/>
        <v>1.5402890321563063</v>
      </c>
      <c r="AG168" s="33">
        <f t="shared" si="50"/>
        <v>4.620867096468919E-2</v>
      </c>
      <c r="AH168" s="34">
        <f>IF(AA168="",0,VLOOKUP(AA168,[1]!Costo_Twist,2,FALSE)*AE168)</f>
        <v>3.5340336714275855</v>
      </c>
      <c r="AI168" s="35" t="s">
        <v>72</v>
      </c>
      <c r="AJ168" s="35"/>
      <c r="AK168" s="35">
        <v>0.5</v>
      </c>
      <c r="AL168" s="35">
        <f t="shared" si="51"/>
        <v>0.5</v>
      </c>
      <c r="AM168" s="29">
        <f t="shared" si="52"/>
        <v>1.0416666666666666E-2</v>
      </c>
      <c r="AN168" s="29">
        <f t="shared" si="53"/>
        <v>0.30805780643126124</v>
      </c>
      <c r="AO168" s="29">
        <f t="shared" si="54"/>
        <v>9.2417341929378373E-3</v>
      </c>
      <c r="AP168" s="30">
        <f>IF(AI168="",0,VLOOKUP(AI168,[1]!Costo_Twist,2,FALSE)*AM168)</f>
        <v>2.1250221781943992</v>
      </c>
      <c r="AQ168" s="42"/>
      <c r="AR168" s="42"/>
      <c r="AS168" s="42"/>
      <c r="AT168" s="42">
        <f t="shared" si="55"/>
        <v>0</v>
      </c>
      <c r="AU168" s="43">
        <f t="shared" si="56"/>
        <v>0</v>
      </c>
      <c r="AV168" s="43">
        <f t="shared" si="57"/>
        <v>0</v>
      </c>
      <c r="AW168" s="43">
        <f t="shared" si="58"/>
        <v>0</v>
      </c>
      <c r="AX168" s="44">
        <f>IF(AQ168="",0,VLOOKUP(AQ168,[1]!Costo_Twist,2,FALSE)*AU168)</f>
        <v>0</v>
      </c>
      <c r="AY168" s="36">
        <f t="shared" si="59"/>
        <v>12.477710914628737</v>
      </c>
      <c r="AZ168" s="41">
        <f t="shared" si="60"/>
        <v>0.11458333333333334</v>
      </c>
      <c r="BA168" s="37">
        <f t="shared" si="61"/>
        <v>128.11458333333334</v>
      </c>
      <c r="BB168" s="37" t="str">
        <f t="shared" si="62"/>
        <v>ok</v>
      </c>
      <c r="BC168" s="37" t="str">
        <f t="shared" si="63"/>
        <v>ok</v>
      </c>
      <c r="BE168" s="11" t="b">
        <f t="shared" si="64"/>
        <v>0</v>
      </c>
      <c r="BF168" s="11" t="b">
        <f t="shared" si="65"/>
        <v>0</v>
      </c>
      <c r="BG168" s="11" t="b">
        <f t="shared" si="66"/>
        <v>0</v>
      </c>
      <c r="BH168" s="11">
        <f t="shared" si="67"/>
        <v>1.5402890321563063</v>
      </c>
      <c r="BI168" s="11" t="b">
        <f t="shared" si="68"/>
        <v>0</v>
      </c>
      <c r="BJ168" s="11">
        <f t="shared" si="69"/>
        <v>1.5402890321563063</v>
      </c>
      <c r="BK168" s="11" t="b">
        <f t="shared" si="70"/>
        <v>0</v>
      </c>
      <c r="BL168" s="11" t="b">
        <f t="shared" si="71"/>
        <v>0</v>
      </c>
      <c r="BM168" s="11" t="b">
        <f t="shared" si="72"/>
        <v>0</v>
      </c>
      <c r="BN168" s="11">
        <f t="shared" si="73"/>
        <v>0.30805780643126124</v>
      </c>
      <c r="BO168" s="11" t="b">
        <f t="shared" si="74"/>
        <v>0</v>
      </c>
      <c r="BP168" s="11" t="b">
        <f t="shared" si="75"/>
        <v>0</v>
      </c>
      <c r="BQ168" s="11" t="b">
        <f t="shared" si="76"/>
        <v>0</v>
      </c>
      <c r="BR168" s="11" t="b">
        <f t="shared" si="77"/>
        <v>0</v>
      </c>
    </row>
    <row r="169" spans="1:70" s="5" customFormat="1" ht="12.75" customHeight="1" x14ac:dyDescent="0.7">
      <c r="A169" s="24" t="s">
        <v>2393</v>
      </c>
      <c r="B169" s="25" t="s">
        <v>2394</v>
      </c>
      <c r="C169" s="24" t="s">
        <v>84</v>
      </c>
      <c r="D169" s="26" t="s">
        <v>41</v>
      </c>
      <c r="E169" s="24" t="s">
        <v>2610</v>
      </c>
      <c r="F169" s="24" t="s">
        <v>2610</v>
      </c>
      <c r="G169" s="62" t="s">
        <v>212</v>
      </c>
      <c r="H169" s="16">
        <v>213</v>
      </c>
      <c r="I169" s="16">
        <v>236</v>
      </c>
      <c r="J169" s="16">
        <v>245</v>
      </c>
      <c r="K169" s="26"/>
      <c r="L169" s="26"/>
      <c r="M169" s="26"/>
      <c r="N169" s="26"/>
      <c r="O169" s="40"/>
      <c r="P169" s="61" t="s">
        <v>79</v>
      </c>
      <c r="Q169" s="32">
        <v>128</v>
      </c>
      <c r="R169" s="60">
        <f t="shared" ref="R169:R232" si="78">IF(P169=$A$32,$G$32,IF(P169=$A$33,$G$33,IF(P169=$A$34,$G$34,IF(P169=$A$35,$G$35))))</f>
        <v>0</v>
      </c>
      <c r="S169" s="27" t="s">
        <v>73</v>
      </c>
      <c r="T169" s="27"/>
      <c r="U169" s="28" t="s">
        <v>2398</v>
      </c>
      <c r="V169" s="30">
        <f t="shared" ref="V169:V232" si="79">(T169*48)+(U169)</f>
        <v>4</v>
      </c>
      <c r="W169" s="29">
        <f t="shared" ref="W169:W232" si="80">(V169/48)</f>
        <v>8.3333333333333329E-2</v>
      </c>
      <c r="X169" s="29">
        <f t="shared" ref="X169:X232" si="81">(W169/0.033814)</f>
        <v>2.4644624514500899</v>
      </c>
      <c r="Y169" s="29">
        <f t="shared" ref="Y169:Y232" si="82">(X169*0.03)</f>
        <v>7.3933873543502698E-2</v>
      </c>
      <c r="Z169" s="30">
        <f>IF(S169="",0,VLOOKUP(S169,[1]!Costo_Twist,2,FALSE)*W169)</f>
        <v>10.909848104010802</v>
      </c>
      <c r="AA169" s="31" t="s">
        <v>68</v>
      </c>
      <c r="AB169" s="31"/>
      <c r="AC169" s="31">
        <v>2.5</v>
      </c>
      <c r="AD169" s="34">
        <f t="shared" ref="AD169:AD232" si="83">(AB169*48)+(AC169)</f>
        <v>2.5</v>
      </c>
      <c r="AE169" s="33">
        <f t="shared" ref="AE169:AE232" si="84">(AD169/48)</f>
        <v>5.2083333333333336E-2</v>
      </c>
      <c r="AF169" s="33">
        <f t="shared" ref="AF169:AF232" si="85">(AE169/0.033814)</f>
        <v>1.5402890321563063</v>
      </c>
      <c r="AG169" s="33">
        <f t="shared" ref="AG169:AG232" si="86">(AF169*0.03)</f>
        <v>4.620867096468919E-2</v>
      </c>
      <c r="AH169" s="34">
        <f>IF(AA169="",0,VLOOKUP(AA169,[1]!Costo_Twist,2,FALSE)*AE169)</f>
        <v>3.5340336714275855</v>
      </c>
      <c r="AI169" s="35" t="s">
        <v>67</v>
      </c>
      <c r="AJ169" s="35"/>
      <c r="AK169" s="35">
        <v>2.5</v>
      </c>
      <c r="AL169" s="35">
        <f t="shared" ref="AL169:AL232" si="87">(AJ169*48)+(AK169)</f>
        <v>2.5</v>
      </c>
      <c r="AM169" s="29">
        <f t="shared" ref="AM169:AM232" si="88">(AL169/48)</f>
        <v>5.2083333333333336E-2</v>
      </c>
      <c r="AN169" s="29">
        <f t="shared" ref="AN169:AN232" si="89">(AM169/0.033814)</f>
        <v>1.5402890321563063</v>
      </c>
      <c r="AO169" s="29">
        <f t="shared" ref="AO169:AO232" si="90">(AN169*0.03)</f>
        <v>4.620867096468919E-2</v>
      </c>
      <c r="AP169" s="30">
        <f>IF(AI169="",0,VLOOKUP(AI169,[1]!Costo_Twist,2,FALSE)*AM169)</f>
        <v>10.554602714610995</v>
      </c>
      <c r="AQ169" s="42"/>
      <c r="AR169" s="42"/>
      <c r="AS169" s="42"/>
      <c r="AT169" s="42">
        <f t="shared" ref="AT169:AT232" si="91">(AR169*48)+(AS169)</f>
        <v>0</v>
      </c>
      <c r="AU169" s="43">
        <f t="shared" ref="AU169:AU232" si="92">(AT169/48)</f>
        <v>0</v>
      </c>
      <c r="AV169" s="43">
        <f t="shared" ref="AV169:AV232" si="93">(AU169/0.033814)</f>
        <v>0</v>
      </c>
      <c r="AW169" s="43">
        <f t="shared" ref="AW169:AW232" si="94">(AV169*0.03)</f>
        <v>0</v>
      </c>
      <c r="AX169" s="44">
        <f>IF(AQ169="",0,VLOOKUP(AQ169,[1]!Costo_Twist,2,FALSE)*AU169)</f>
        <v>0</v>
      </c>
      <c r="AY169" s="36">
        <f t="shared" ref="AY169:AY232" si="95">(Z169+AH169+AP169+AX169)</f>
        <v>24.998484490049385</v>
      </c>
      <c r="AZ169" s="41">
        <f t="shared" ref="AZ169:AZ232" si="96">(W169+AE169+AM169+AU169)</f>
        <v>0.1875</v>
      </c>
      <c r="BA169" s="37">
        <f t="shared" ref="BA169:BA232" si="97">(Q169+AZ169)</f>
        <v>128.1875</v>
      </c>
      <c r="BB169" s="37" t="str">
        <f t="shared" ref="BB169:BB232" si="98">IF(BA169&gt;=133,"sobrellenado","ok")</f>
        <v>ok</v>
      </c>
      <c r="BC169" s="37" t="str">
        <f t="shared" ref="BC169:BC232" si="99">IF((COUNTIF($AA169,$S169)+COUNTIF($AI169,$S169)+COUNTIF($AQ169,$S169)+COUNTIF($S169,$AA169)+COUNTIF($AI169,$AA169)+COUNTIF($AQ169,$AA169)+COUNTIF($S169,$AI169)+COUNTIF($AA169,$AI169)+COUNTIF($AQ169,$AI169)+COUNTIF($S169,$AQ169)+COUNTIF($AA169,$AQ169)+COUNTIF($AI169,$AQ169))&gt;1,"Falla","ok")</f>
        <v>ok</v>
      </c>
      <c r="BE169" s="11" t="b">
        <f t="shared" ref="BE169:BE232" si="100">IF(S169=$BE$39,X169,IF(AA169=$BE$39,AF169,IF(AI169=$BE$39,AN169,IF(AQ169=$BE$39,AV169))))</f>
        <v>0</v>
      </c>
      <c r="BF169" s="11" t="b">
        <f t="shared" ref="BF169:BF232" si="101">IF(S169=$BF$39,X169,IF(AA169=$BF$39,AF169,IF(AI169=$BF$39,AN169,IF(AQ169=$BF$39,AV169))))</f>
        <v>0</v>
      </c>
      <c r="BG169" s="11" t="b">
        <f t="shared" ref="BG169:BG232" si="102">IF(S169=$BG$39,X169,IF(AA169=$BG$39,AF169,IF(AI169=$BG$39,AN169,IF(AQ169=$BG$39,AV169))))</f>
        <v>0</v>
      </c>
      <c r="BH169" s="11">
        <f t="shared" ref="BH169:BH232" si="103">IF(S169=$BH$39,X169,IF(AA169=$BH$39,AF169,IF(AI169=$BH$39,AN169,IF(AQ169=$BH$39,AV169))))</f>
        <v>2.4644624514500899</v>
      </c>
      <c r="BI169" s="11" t="b">
        <f t="shared" ref="BI169:BI232" si="104">IF(S169=$BI$39,X169,IF(AA169=$BI$39,AF169,IF(AI169=$BI$39,AN169,IF(AQ169=$BI$39,AV169))))</f>
        <v>0</v>
      </c>
      <c r="BJ169" s="11">
        <f t="shared" ref="BJ169:BJ232" si="105">IF(S169=$BJ$39,X169,IF(AA169=$BJ$39,AF169,IF(AI169=$BJ$39,AN169,IF(AQ169=$BJ$39,AV169))))</f>
        <v>1.5402890321563063</v>
      </c>
      <c r="BK169" s="11" t="b">
        <f t="shared" ref="BK169:BK232" si="106">IF(S169=$BK$39,X169,IF(AA169=$BK$39,AF169,IF(AI169=$BK$39,AN169,IF(AQ169=$BK$39,AV169))))</f>
        <v>0</v>
      </c>
      <c r="BL169" s="11" t="b">
        <f t="shared" ref="BL169:BL232" si="107">IF(S169=$BL$39,X169,IF(AA169=$BL$39,AF169,IF(AI169=$BL$39,AN169,IF(AQ169=$BL$39,AV169))))</f>
        <v>0</v>
      </c>
      <c r="BM169" s="11" t="b">
        <f t="shared" ref="BM169:BM232" si="108">IF(S169=$BM$39,X169,IF(AA169=$BM$39,AF169,IF(AI169=$BM$39,AN169,IF(AQ169=$BM$39,AV169))))</f>
        <v>0</v>
      </c>
      <c r="BN169" s="11" t="b">
        <f t="shared" ref="BN169:BN232" si="109">IF(S169=$BN$39,X169,IF(AA169=$BN$39,AF169,IF(AI169=$BN$39,AN169,IF(AQ169=$BN$39,AV169))))</f>
        <v>0</v>
      </c>
      <c r="BO169" s="11" t="b">
        <f t="shared" ref="BO169:BO232" si="110">IF(S169=$BO$39,X169,IF(AA169=$BO$39,AF169,IF(AI169=$BO$39,AN169,IF(AQ169=$BO$39,AV169))))</f>
        <v>0</v>
      </c>
      <c r="BP169" s="11" t="b">
        <f t="shared" ref="BP169:BP232" si="111">IF(S169=$BP$39,X169,IF(AA169=$BP$39,AF169,IF(AI169=$BP$39,AN169,IF(AQ169=$BP$39,AV169))))</f>
        <v>0</v>
      </c>
      <c r="BQ169" s="11" t="b">
        <f t="shared" ref="BQ169:BQ232" si="112">IF(S169=$BQ$39,X169,IF(AA169=$BQ$39,AF169,IF(AI169=$BQ$39,AN169,IF(AQ169=$BQ$39,AV169))))</f>
        <v>0</v>
      </c>
      <c r="BR169" s="11">
        <f t="shared" ref="BR169:BR232" si="113">IF(S169=$BR$39,X169,IF(AA169=$BR$39,AF169,IF(AI169=$BR$39,AN169,IF(AQ169=$BR$39,AV169))))</f>
        <v>1.5402890321563063</v>
      </c>
    </row>
    <row r="170" spans="1:70" s="5" customFormat="1" ht="12.75" customHeight="1" x14ac:dyDescent="0.7">
      <c r="A170" s="24" t="s">
        <v>2393</v>
      </c>
      <c r="B170" s="25" t="s">
        <v>2394</v>
      </c>
      <c r="C170" s="24" t="s">
        <v>84</v>
      </c>
      <c r="D170" s="26" t="s">
        <v>41</v>
      </c>
      <c r="E170" s="24" t="s">
        <v>2610</v>
      </c>
      <c r="F170" s="24" t="s">
        <v>2610</v>
      </c>
      <c r="G170" s="62" t="s">
        <v>213</v>
      </c>
      <c r="H170" s="16">
        <v>180</v>
      </c>
      <c r="I170" s="16">
        <v>216</v>
      </c>
      <c r="J170" s="16">
        <v>240</v>
      </c>
      <c r="K170" s="26"/>
      <c r="L170" s="26"/>
      <c r="M170" s="26"/>
      <c r="N170" s="26"/>
      <c r="O170" s="40"/>
      <c r="P170" s="61" t="s">
        <v>79</v>
      </c>
      <c r="Q170" s="32">
        <v>128</v>
      </c>
      <c r="R170" s="60">
        <f t="shared" si="78"/>
        <v>0</v>
      </c>
      <c r="S170" s="27" t="s">
        <v>73</v>
      </c>
      <c r="T170" s="27"/>
      <c r="U170" s="28">
        <v>13.5</v>
      </c>
      <c r="V170" s="30">
        <f t="shared" si="79"/>
        <v>13.5</v>
      </c>
      <c r="W170" s="29">
        <f t="shared" si="80"/>
        <v>0.28125</v>
      </c>
      <c r="X170" s="29">
        <f t="shared" si="81"/>
        <v>8.317560773644054</v>
      </c>
      <c r="Y170" s="29">
        <f t="shared" si="82"/>
        <v>0.24952682320932162</v>
      </c>
      <c r="Z170" s="30">
        <f>IF(S170="",0,VLOOKUP(S170,[1]!Costo_Twist,2,FALSE)*W170)</f>
        <v>36.820737351036463</v>
      </c>
      <c r="AA170" s="31" t="s">
        <v>68</v>
      </c>
      <c r="AB170" s="31"/>
      <c r="AC170" s="31" t="s">
        <v>2396</v>
      </c>
      <c r="AD170" s="34">
        <f t="shared" si="83"/>
        <v>3</v>
      </c>
      <c r="AE170" s="33">
        <f t="shared" si="84"/>
        <v>6.25E-2</v>
      </c>
      <c r="AF170" s="33">
        <f t="shared" si="85"/>
        <v>1.8483468385875674</v>
      </c>
      <c r="AG170" s="33">
        <f t="shared" si="86"/>
        <v>5.5450405157627024E-2</v>
      </c>
      <c r="AH170" s="34">
        <f>IF(AA170="",0,VLOOKUP(AA170,[1]!Costo_Twist,2,FALSE)*AE170)</f>
        <v>4.2408404057131026</v>
      </c>
      <c r="AI170" s="35" t="s">
        <v>67</v>
      </c>
      <c r="AJ170" s="35"/>
      <c r="AK170" s="35" t="s">
        <v>2401</v>
      </c>
      <c r="AL170" s="35">
        <f t="shared" si="87"/>
        <v>12</v>
      </c>
      <c r="AM170" s="29">
        <f t="shared" si="88"/>
        <v>0.25</v>
      </c>
      <c r="AN170" s="29">
        <f t="shared" si="89"/>
        <v>7.3933873543502697</v>
      </c>
      <c r="AO170" s="29">
        <f t="shared" si="90"/>
        <v>0.2218016206305081</v>
      </c>
      <c r="AP170" s="30">
        <f>IF(AI170="",0,VLOOKUP(AI170,[1]!Costo_Twist,2,FALSE)*AM170)</f>
        <v>50.662093030132773</v>
      </c>
      <c r="AQ170" s="42"/>
      <c r="AR170" s="42"/>
      <c r="AS170" s="42"/>
      <c r="AT170" s="42">
        <f t="shared" si="91"/>
        <v>0</v>
      </c>
      <c r="AU170" s="43">
        <f t="shared" si="92"/>
        <v>0</v>
      </c>
      <c r="AV170" s="43">
        <f t="shared" si="93"/>
        <v>0</v>
      </c>
      <c r="AW170" s="43">
        <f t="shared" si="94"/>
        <v>0</v>
      </c>
      <c r="AX170" s="44">
        <f>IF(AQ170="",0,VLOOKUP(AQ170,[1]!Costo_Twist,2,FALSE)*AU170)</f>
        <v>0</v>
      </c>
      <c r="AY170" s="36">
        <f t="shared" si="95"/>
        <v>91.723670786882337</v>
      </c>
      <c r="AZ170" s="41">
        <f t="shared" si="96"/>
        <v>0.59375</v>
      </c>
      <c r="BA170" s="37">
        <f t="shared" si="97"/>
        <v>128.59375</v>
      </c>
      <c r="BB170" s="37" t="str">
        <f t="shared" si="98"/>
        <v>ok</v>
      </c>
      <c r="BC170" s="37" t="str">
        <f t="shared" si="99"/>
        <v>ok</v>
      </c>
      <c r="BE170" s="11" t="b">
        <f t="shared" si="100"/>
        <v>0</v>
      </c>
      <c r="BF170" s="11" t="b">
        <f t="shared" si="101"/>
        <v>0</v>
      </c>
      <c r="BG170" s="11" t="b">
        <f t="shared" si="102"/>
        <v>0</v>
      </c>
      <c r="BH170" s="11">
        <f t="shared" si="103"/>
        <v>8.317560773644054</v>
      </c>
      <c r="BI170" s="11" t="b">
        <f t="shared" si="104"/>
        <v>0</v>
      </c>
      <c r="BJ170" s="11">
        <f t="shared" si="105"/>
        <v>1.8483468385875674</v>
      </c>
      <c r="BK170" s="11" t="b">
        <f t="shared" si="106"/>
        <v>0</v>
      </c>
      <c r="BL170" s="11" t="b">
        <f t="shared" si="107"/>
        <v>0</v>
      </c>
      <c r="BM170" s="11" t="b">
        <f t="shared" si="108"/>
        <v>0</v>
      </c>
      <c r="BN170" s="11" t="b">
        <f t="shared" si="109"/>
        <v>0</v>
      </c>
      <c r="BO170" s="11" t="b">
        <f t="shared" si="110"/>
        <v>0</v>
      </c>
      <c r="BP170" s="11" t="b">
        <f t="shared" si="111"/>
        <v>0</v>
      </c>
      <c r="BQ170" s="11" t="b">
        <f t="shared" si="112"/>
        <v>0</v>
      </c>
      <c r="BR170" s="11">
        <f t="shared" si="113"/>
        <v>7.3933873543502697</v>
      </c>
    </row>
    <row r="171" spans="1:70" s="5" customFormat="1" ht="12.75" customHeight="1" x14ac:dyDescent="0.7">
      <c r="A171" s="24" t="s">
        <v>2393</v>
      </c>
      <c r="B171" s="25" t="s">
        <v>2394</v>
      </c>
      <c r="C171" s="24" t="s">
        <v>84</v>
      </c>
      <c r="D171" s="26" t="s">
        <v>41</v>
      </c>
      <c r="E171" s="24" t="s">
        <v>2610</v>
      </c>
      <c r="F171" s="24" t="s">
        <v>2610</v>
      </c>
      <c r="G171" s="62" t="s">
        <v>214</v>
      </c>
      <c r="H171" s="16">
        <v>155</v>
      </c>
      <c r="I171" s="16">
        <v>199</v>
      </c>
      <c r="J171" s="16">
        <v>233</v>
      </c>
      <c r="K171" s="26"/>
      <c r="L171" s="26"/>
      <c r="M171" s="26"/>
      <c r="N171" s="26"/>
      <c r="O171" s="40"/>
      <c r="P171" s="61" t="s">
        <v>80</v>
      </c>
      <c r="Q171" s="32">
        <v>124</v>
      </c>
      <c r="R171" s="60">
        <f t="shared" si="78"/>
        <v>0</v>
      </c>
      <c r="S171" s="27" t="s">
        <v>73</v>
      </c>
      <c r="T171" s="27"/>
      <c r="U171" s="28">
        <v>20.5</v>
      </c>
      <c r="V171" s="30">
        <f t="shared" si="79"/>
        <v>20.5</v>
      </c>
      <c r="W171" s="29">
        <f t="shared" si="80"/>
        <v>0.42708333333333331</v>
      </c>
      <c r="X171" s="29">
        <f t="shared" si="81"/>
        <v>12.63037006368171</v>
      </c>
      <c r="Y171" s="29">
        <f t="shared" si="82"/>
        <v>0.3789111019104513</v>
      </c>
      <c r="Z171" s="30">
        <f>IF(S171="",0,VLOOKUP(S171,[1]!Costo_Twist,2,FALSE)*W171)</f>
        <v>55.912971533055362</v>
      </c>
      <c r="AA171" s="31" t="s">
        <v>68</v>
      </c>
      <c r="AB171" s="31"/>
      <c r="AC171" s="31">
        <v>3.5</v>
      </c>
      <c r="AD171" s="34">
        <f t="shared" si="83"/>
        <v>3.5</v>
      </c>
      <c r="AE171" s="33">
        <f t="shared" si="84"/>
        <v>7.2916666666666671E-2</v>
      </c>
      <c r="AF171" s="33">
        <f t="shared" si="85"/>
        <v>2.1564046450188288</v>
      </c>
      <c r="AG171" s="33">
        <f t="shared" si="86"/>
        <v>6.4692139350564865E-2</v>
      </c>
      <c r="AH171" s="34">
        <f>IF(AA171="",0,VLOOKUP(AA171,[1]!Costo_Twist,2,FALSE)*AE171)</f>
        <v>4.9476471399986197</v>
      </c>
      <c r="AI171" s="35" t="s">
        <v>67</v>
      </c>
      <c r="AJ171" s="35"/>
      <c r="AK171" s="35" t="s">
        <v>2402</v>
      </c>
      <c r="AL171" s="35">
        <f t="shared" si="87"/>
        <v>19</v>
      </c>
      <c r="AM171" s="29">
        <f t="shared" si="88"/>
        <v>0.39583333333333331</v>
      </c>
      <c r="AN171" s="29">
        <f t="shared" si="89"/>
        <v>11.706196644387926</v>
      </c>
      <c r="AO171" s="29">
        <f t="shared" si="90"/>
        <v>0.3511858993316378</v>
      </c>
      <c r="AP171" s="30">
        <f>IF(AI171="",0,VLOOKUP(AI171,[1]!Costo_Twist,2,FALSE)*AM171)</f>
        <v>80.214980631043559</v>
      </c>
      <c r="AQ171" s="42"/>
      <c r="AR171" s="42"/>
      <c r="AS171" s="42"/>
      <c r="AT171" s="42">
        <f t="shared" si="91"/>
        <v>0</v>
      </c>
      <c r="AU171" s="43">
        <f t="shared" si="92"/>
        <v>0</v>
      </c>
      <c r="AV171" s="43">
        <f t="shared" si="93"/>
        <v>0</v>
      </c>
      <c r="AW171" s="43">
        <f t="shared" si="94"/>
        <v>0</v>
      </c>
      <c r="AX171" s="44">
        <f>IF(AQ171="",0,VLOOKUP(AQ171,[1]!Costo_Twist,2,FALSE)*AU171)</f>
        <v>0</v>
      </c>
      <c r="AY171" s="36">
        <f t="shared" si="95"/>
        <v>141.07559930409755</v>
      </c>
      <c r="AZ171" s="41">
        <f t="shared" si="96"/>
        <v>0.89583333333333326</v>
      </c>
      <c r="BA171" s="37">
        <f t="shared" si="97"/>
        <v>124.89583333333333</v>
      </c>
      <c r="BB171" s="37" t="str">
        <f t="shared" si="98"/>
        <v>ok</v>
      </c>
      <c r="BC171" s="37" t="str">
        <f t="shared" si="99"/>
        <v>ok</v>
      </c>
      <c r="BE171" s="11" t="b">
        <f t="shared" si="100"/>
        <v>0</v>
      </c>
      <c r="BF171" s="11" t="b">
        <f t="shared" si="101"/>
        <v>0</v>
      </c>
      <c r="BG171" s="11" t="b">
        <f t="shared" si="102"/>
        <v>0</v>
      </c>
      <c r="BH171" s="11">
        <f t="shared" si="103"/>
        <v>12.63037006368171</v>
      </c>
      <c r="BI171" s="11" t="b">
        <f t="shared" si="104"/>
        <v>0</v>
      </c>
      <c r="BJ171" s="11">
        <f t="shared" si="105"/>
        <v>2.1564046450188288</v>
      </c>
      <c r="BK171" s="11" t="b">
        <f t="shared" si="106"/>
        <v>0</v>
      </c>
      <c r="BL171" s="11" t="b">
        <f t="shared" si="107"/>
        <v>0</v>
      </c>
      <c r="BM171" s="11" t="b">
        <f t="shared" si="108"/>
        <v>0</v>
      </c>
      <c r="BN171" s="11" t="b">
        <f t="shared" si="109"/>
        <v>0</v>
      </c>
      <c r="BO171" s="11" t="b">
        <f t="shared" si="110"/>
        <v>0</v>
      </c>
      <c r="BP171" s="11" t="b">
        <f t="shared" si="111"/>
        <v>0</v>
      </c>
      <c r="BQ171" s="11" t="b">
        <f t="shared" si="112"/>
        <v>0</v>
      </c>
      <c r="BR171" s="11">
        <f t="shared" si="113"/>
        <v>11.706196644387926</v>
      </c>
    </row>
    <row r="172" spans="1:70" s="5" customFormat="1" ht="12.75" customHeight="1" x14ac:dyDescent="0.7">
      <c r="A172" s="24" t="s">
        <v>2393</v>
      </c>
      <c r="B172" s="25" t="s">
        <v>2394</v>
      </c>
      <c r="C172" s="24" t="s">
        <v>84</v>
      </c>
      <c r="D172" s="26" t="s">
        <v>41</v>
      </c>
      <c r="E172" s="24" t="s">
        <v>2610</v>
      </c>
      <c r="F172" s="24" t="s">
        <v>2610</v>
      </c>
      <c r="G172" s="62" t="s">
        <v>215</v>
      </c>
      <c r="H172" s="16">
        <v>129</v>
      </c>
      <c r="I172" s="16">
        <v>181</v>
      </c>
      <c r="J172" s="16">
        <v>223</v>
      </c>
      <c r="K172" s="26"/>
      <c r="L172" s="26"/>
      <c r="M172" s="26"/>
      <c r="N172" s="26"/>
      <c r="O172" s="40"/>
      <c r="P172" s="61" t="s">
        <v>80</v>
      </c>
      <c r="Q172" s="32">
        <v>124</v>
      </c>
      <c r="R172" s="60">
        <f t="shared" si="78"/>
        <v>0</v>
      </c>
      <c r="S172" s="27" t="s">
        <v>64</v>
      </c>
      <c r="T172" s="27"/>
      <c r="U172" s="28" t="s">
        <v>2398</v>
      </c>
      <c r="V172" s="30">
        <f t="shared" si="79"/>
        <v>4</v>
      </c>
      <c r="W172" s="29">
        <f t="shared" si="80"/>
        <v>8.3333333333333329E-2</v>
      </c>
      <c r="X172" s="29">
        <f t="shared" si="81"/>
        <v>2.4644624514500899</v>
      </c>
      <c r="Y172" s="29">
        <f t="shared" si="82"/>
        <v>7.3933873543502698E-2</v>
      </c>
      <c r="Z172" s="30">
        <f>IF(S172="",0,VLOOKUP(S172,[1]!Costo_Twist,2,FALSE)*W172)</f>
        <v>10.347162669663186</v>
      </c>
      <c r="AA172" s="31" t="s">
        <v>73</v>
      </c>
      <c r="AB172" s="31"/>
      <c r="AC172" s="31">
        <v>38.5</v>
      </c>
      <c r="AD172" s="34">
        <f t="shared" si="83"/>
        <v>38.5</v>
      </c>
      <c r="AE172" s="33">
        <f t="shared" si="84"/>
        <v>0.80208333333333337</v>
      </c>
      <c r="AF172" s="33">
        <f t="shared" si="85"/>
        <v>23.720451095207117</v>
      </c>
      <c r="AG172" s="33">
        <f t="shared" si="86"/>
        <v>0.71161353285621354</v>
      </c>
      <c r="AH172" s="34">
        <f>IF(AA172="",0,VLOOKUP(AA172,[1]!Costo_Twist,2,FALSE)*AE172)</f>
        <v>105.00728800110399</v>
      </c>
      <c r="AI172" s="35" t="s">
        <v>67</v>
      </c>
      <c r="AJ172" s="35"/>
      <c r="AK172" s="35" t="s">
        <v>2415</v>
      </c>
      <c r="AL172" s="35">
        <f t="shared" si="87"/>
        <v>34</v>
      </c>
      <c r="AM172" s="29">
        <f t="shared" si="88"/>
        <v>0.70833333333333337</v>
      </c>
      <c r="AN172" s="29">
        <f t="shared" si="89"/>
        <v>20.947930837325767</v>
      </c>
      <c r="AO172" s="29">
        <f t="shared" si="90"/>
        <v>0.62843792511977303</v>
      </c>
      <c r="AP172" s="30">
        <f>IF(AI172="",0,VLOOKUP(AI172,[1]!Costo_Twist,2,FALSE)*AM172)</f>
        <v>143.54259691870953</v>
      </c>
      <c r="AQ172" s="42"/>
      <c r="AR172" s="42"/>
      <c r="AS172" s="42"/>
      <c r="AT172" s="42">
        <f t="shared" si="91"/>
        <v>0</v>
      </c>
      <c r="AU172" s="43">
        <f t="shared" si="92"/>
        <v>0</v>
      </c>
      <c r="AV172" s="43">
        <f t="shared" si="93"/>
        <v>0</v>
      </c>
      <c r="AW172" s="43">
        <f t="shared" si="94"/>
        <v>0</v>
      </c>
      <c r="AX172" s="44">
        <f>IF(AQ172="",0,VLOOKUP(AQ172,[1]!Costo_Twist,2,FALSE)*AU172)</f>
        <v>0</v>
      </c>
      <c r="AY172" s="36">
        <f t="shared" si="95"/>
        <v>258.8970475894767</v>
      </c>
      <c r="AZ172" s="41">
        <f t="shared" si="96"/>
        <v>1.59375</v>
      </c>
      <c r="BA172" s="37">
        <f t="shared" si="97"/>
        <v>125.59375</v>
      </c>
      <c r="BB172" s="37" t="str">
        <f t="shared" si="98"/>
        <v>ok</v>
      </c>
      <c r="BC172" s="37" t="str">
        <f t="shared" si="99"/>
        <v>ok</v>
      </c>
      <c r="BE172" s="11" t="b">
        <f t="shared" si="100"/>
        <v>0</v>
      </c>
      <c r="BF172" s="11" t="b">
        <f t="shared" si="101"/>
        <v>0</v>
      </c>
      <c r="BG172" s="11" t="b">
        <f t="shared" si="102"/>
        <v>0</v>
      </c>
      <c r="BH172" s="11">
        <f t="shared" si="103"/>
        <v>23.720451095207117</v>
      </c>
      <c r="BI172" s="11" t="b">
        <f t="shared" si="104"/>
        <v>0</v>
      </c>
      <c r="BJ172" s="11" t="b">
        <f t="shared" si="105"/>
        <v>0</v>
      </c>
      <c r="BK172" s="11" t="b">
        <f t="shared" si="106"/>
        <v>0</v>
      </c>
      <c r="BL172" s="11">
        <f t="shared" si="107"/>
        <v>2.4644624514500899</v>
      </c>
      <c r="BM172" s="11" t="b">
        <f t="shared" si="108"/>
        <v>0</v>
      </c>
      <c r="BN172" s="11" t="b">
        <f t="shared" si="109"/>
        <v>0</v>
      </c>
      <c r="BO172" s="11" t="b">
        <f t="shared" si="110"/>
        <v>0</v>
      </c>
      <c r="BP172" s="11" t="b">
        <f t="shared" si="111"/>
        <v>0</v>
      </c>
      <c r="BQ172" s="11" t="b">
        <f t="shared" si="112"/>
        <v>0</v>
      </c>
      <c r="BR172" s="11">
        <f t="shared" si="113"/>
        <v>20.947930837325767</v>
      </c>
    </row>
    <row r="173" spans="1:70" s="5" customFormat="1" ht="12.75" customHeight="1" x14ac:dyDescent="0.7">
      <c r="A173" s="24" t="s">
        <v>2393</v>
      </c>
      <c r="B173" s="25" t="s">
        <v>2394</v>
      </c>
      <c r="C173" s="24" t="s">
        <v>84</v>
      </c>
      <c r="D173" s="26" t="s">
        <v>41</v>
      </c>
      <c r="E173" s="24" t="s">
        <v>2610</v>
      </c>
      <c r="F173" s="24" t="s">
        <v>2610</v>
      </c>
      <c r="G173" s="62" t="s">
        <v>216</v>
      </c>
      <c r="H173" s="16">
        <v>83</v>
      </c>
      <c r="I173" s="16">
        <v>144</v>
      </c>
      <c r="J173" s="16">
        <v>201</v>
      </c>
      <c r="K173" s="26"/>
      <c r="L173" s="26"/>
      <c r="M173" s="26"/>
      <c r="N173" s="26"/>
      <c r="O173" s="40"/>
      <c r="P173" s="61" t="s">
        <v>81</v>
      </c>
      <c r="Q173" s="32">
        <v>120</v>
      </c>
      <c r="R173" s="60">
        <f t="shared" si="78"/>
        <v>0</v>
      </c>
      <c r="S173" s="27" t="s">
        <v>64</v>
      </c>
      <c r="T173" s="27"/>
      <c r="U173" s="28" t="s">
        <v>2397</v>
      </c>
      <c r="V173" s="30">
        <f t="shared" si="79"/>
        <v>2</v>
      </c>
      <c r="W173" s="29">
        <f t="shared" si="80"/>
        <v>4.1666666666666664E-2</v>
      </c>
      <c r="X173" s="29">
        <f t="shared" si="81"/>
        <v>1.232231225725045</v>
      </c>
      <c r="Y173" s="29">
        <f t="shared" si="82"/>
        <v>3.6966936771751349E-2</v>
      </c>
      <c r="Z173" s="30">
        <f>IF(S173="",0,VLOOKUP(S173,[1]!Costo_Twist,2,FALSE)*W173)</f>
        <v>5.1735813348315931</v>
      </c>
      <c r="AA173" s="31" t="s">
        <v>73</v>
      </c>
      <c r="AB173" s="31"/>
      <c r="AC173" s="31">
        <v>76.5</v>
      </c>
      <c r="AD173" s="34">
        <f t="shared" si="83"/>
        <v>76.5</v>
      </c>
      <c r="AE173" s="33">
        <f t="shared" si="84"/>
        <v>1.59375</v>
      </c>
      <c r="AF173" s="33">
        <f t="shared" si="85"/>
        <v>47.13284438398297</v>
      </c>
      <c r="AG173" s="33">
        <f t="shared" si="86"/>
        <v>1.413985331519489</v>
      </c>
      <c r="AH173" s="34">
        <f>IF(AA173="",0,VLOOKUP(AA173,[1]!Costo_Twist,2,FALSE)*AE173)</f>
        <v>208.6508449892066</v>
      </c>
      <c r="AI173" s="35" t="s">
        <v>71</v>
      </c>
      <c r="AJ173" s="35"/>
      <c r="AK173" s="35" t="s">
        <v>2419</v>
      </c>
      <c r="AL173" s="35">
        <f t="shared" si="87"/>
        <v>41</v>
      </c>
      <c r="AM173" s="29">
        <f t="shared" si="88"/>
        <v>0.85416666666666663</v>
      </c>
      <c r="AN173" s="29">
        <f t="shared" si="89"/>
        <v>25.26074012736342</v>
      </c>
      <c r="AO173" s="29">
        <f t="shared" si="90"/>
        <v>0.7578222038209026</v>
      </c>
      <c r="AP173" s="30">
        <f>IF(AI173="",0,VLOOKUP(AI173,[1]!Costo_Twist,2,FALSE)*AM173)</f>
        <v>248.13697006436604</v>
      </c>
      <c r="AQ173" s="42"/>
      <c r="AR173" s="42"/>
      <c r="AS173" s="42"/>
      <c r="AT173" s="42">
        <f t="shared" si="91"/>
        <v>0</v>
      </c>
      <c r="AU173" s="43">
        <f t="shared" si="92"/>
        <v>0</v>
      </c>
      <c r="AV173" s="43">
        <f t="shared" si="93"/>
        <v>0</v>
      </c>
      <c r="AW173" s="43">
        <f t="shared" si="94"/>
        <v>0</v>
      </c>
      <c r="AX173" s="44">
        <f>IF(AQ173="",0,VLOOKUP(AQ173,[1]!Costo_Twist,2,FALSE)*AU173)</f>
        <v>0</v>
      </c>
      <c r="AY173" s="36">
        <f t="shared" si="95"/>
        <v>461.96139638840424</v>
      </c>
      <c r="AZ173" s="41">
        <f t="shared" si="96"/>
        <v>2.4895833333333335</v>
      </c>
      <c r="BA173" s="37">
        <f t="shared" si="97"/>
        <v>122.48958333333333</v>
      </c>
      <c r="BB173" s="37" t="str">
        <f t="shared" si="98"/>
        <v>ok</v>
      </c>
      <c r="BC173" s="37" t="str">
        <f t="shared" si="99"/>
        <v>ok</v>
      </c>
      <c r="BE173" s="11" t="b">
        <f t="shared" si="100"/>
        <v>0</v>
      </c>
      <c r="BF173" s="11" t="b">
        <f t="shared" si="101"/>
        <v>0</v>
      </c>
      <c r="BG173" s="11" t="b">
        <f t="shared" si="102"/>
        <v>0</v>
      </c>
      <c r="BH173" s="11">
        <f t="shared" si="103"/>
        <v>47.13284438398297</v>
      </c>
      <c r="BI173" s="11" t="b">
        <f t="shared" si="104"/>
        <v>0</v>
      </c>
      <c r="BJ173" s="11" t="b">
        <f t="shared" si="105"/>
        <v>0</v>
      </c>
      <c r="BK173" s="11">
        <f t="shared" si="106"/>
        <v>25.26074012736342</v>
      </c>
      <c r="BL173" s="11">
        <f t="shared" si="107"/>
        <v>1.232231225725045</v>
      </c>
      <c r="BM173" s="11" t="b">
        <f t="shared" si="108"/>
        <v>0</v>
      </c>
      <c r="BN173" s="11" t="b">
        <f t="shared" si="109"/>
        <v>0</v>
      </c>
      <c r="BO173" s="11" t="b">
        <f t="shared" si="110"/>
        <v>0</v>
      </c>
      <c r="BP173" s="11" t="b">
        <f t="shared" si="111"/>
        <v>0</v>
      </c>
      <c r="BQ173" s="11" t="b">
        <f t="shared" si="112"/>
        <v>0</v>
      </c>
      <c r="BR173" s="11" t="b">
        <f t="shared" si="113"/>
        <v>0</v>
      </c>
    </row>
    <row r="174" spans="1:70" s="5" customFormat="1" ht="12.75" customHeight="1" x14ac:dyDescent="0.7">
      <c r="A174" s="24" t="s">
        <v>2393</v>
      </c>
      <c r="B174" s="25" t="s">
        <v>2394</v>
      </c>
      <c r="C174" s="24" t="s">
        <v>84</v>
      </c>
      <c r="D174" s="26" t="s">
        <v>41</v>
      </c>
      <c r="E174" s="24" t="s">
        <v>2610</v>
      </c>
      <c r="F174" s="24" t="s">
        <v>2610</v>
      </c>
      <c r="G174" s="62" t="s">
        <v>217</v>
      </c>
      <c r="H174" s="16">
        <v>241</v>
      </c>
      <c r="I174" s="16">
        <v>252</v>
      </c>
      <c r="J174" s="16">
        <v>246</v>
      </c>
      <c r="K174" s="26"/>
      <c r="L174" s="26"/>
      <c r="M174" s="26"/>
      <c r="N174" s="26"/>
      <c r="O174" s="40"/>
      <c r="P174" s="61" t="s">
        <v>79</v>
      </c>
      <c r="Q174" s="32">
        <v>128</v>
      </c>
      <c r="R174" s="60">
        <f t="shared" si="78"/>
        <v>0</v>
      </c>
      <c r="S174" s="27" t="s">
        <v>73</v>
      </c>
      <c r="T174" s="27"/>
      <c r="U174" s="28">
        <v>0.5</v>
      </c>
      <c r="V174" s="30">
        <f t="shared" si="79"/>
        <v>0.5</v>
      </c>
      <c r="W174" s="29">
        <f t="shared" si="80"/>
        <v>1.0416666666666666E-2</v>
      </c>
      <c r="X174" s="29">
        <f t="shared" si="81"/>
        <v>0.30805780643126124</v>
      </c>
      <c r="Y174" s="29">
        <f t="shared" si="82"/>
        <v>9.2417341929378373E-3</v>
      </c>
      <c r="Z174" s="30">
        <f>IF(S174="",0,VLOOKUP(S174,[1]!Costo_Twist,2,FALSE)*W174)</f>
        <v>1.3637310130013502</v>
      </c>
      <c r="AA174" s="31" t="s">
        <v>74</v>
      </c>
      <c r="AB174" s="31"/>
      <c r="AC174" s="31">
        <v>0.5</v>
      </c>
      <c r="AD174" s="34">
        <f t="shared" si="83"/>
        <v>0.5</v>
      </c>
      <c r="AE174" s="33">
        <f t="shared" si="84"/>
        <v>1.0416666666666666E-2</v>
      </c>
      <c r="AF174" s="33">
        <f t="shared" si="85"/>
        <v>0.30805780643126124</v>
      </c>
      <c r="AG174" s="33">
        <f t="shared" si="86"/>
        <v>9.2417341929378373E-3</v>
      </c>
      <c r="AH174" s="34">
        <f>IF(AA174="",0,VLOOKUP(AA174,[1]!Costo_Twist,2,FALSE)*AE174)</f>
        <v>1.2449606213837221</v>
      </c>
      <c r="AI174" s="35" t="s">
        <v>70</v>
      </c>
      <c r="AJ174" s="35"/>
      <c r="AK174" s="35">
        <v>0.5</v>
      </c>
      <c r="AL174" s="35">
        <f t="shared" si="87"/>
        <v>0.5</v>
      </c>
      <c r="AM174" s="29">
        <f t="shared" si="88"/>
        <v>1.0416666666666666E-2</v>
      </c>
      <c r="AN174" s="29">
        <f t="shared" si="89"/>
        <v>0.30805780643126124</v>
      </c>
      <c r="AO174" s="29">
        <f t="shared" si="90"/>
        <v>9.2417341929378373E-3</v>
      </c>
      <c r="AP174" s="30">
        <f>IF(AI174="",0,VLOOKUP(AI174,[1]!Costo_Twist,2,FALSE)*AM174)</f>
        <v>2.3549607692383514</v>
      </c>
      <c r="AQ174" s="42"/>
      <c r="AR174" s="42"/>
      <c r="AS174" s="42"/>
      <c r="AT174" s="42">
        <f t="shared" si="91"/>
        <v>0</v>
      </c>
      <c r="AU174" s="43">
        <f t="shared" si="92"/>
        <v>0</v>
      </c>
      <c r="AV174" s="43">
        <f t="shared" si="93"/>
        <v>0</v>
      </c>
      <c r="AW174" s="43">
        <f t="shared" si="94"/>
        <v>0</v>
      </c>
      <c r="AX174" s="44">
        <f>IF(AQ174="",0,VLOOKUP(AQ174,[1]!Costo_Twist,2,FALSE)*AU174)</f>
        <v>0</v>
      </c>
      <c r="AY174" s="36">
        <f t="shared" si="95"/>
        <v>4.9636524036234242</v>
      </c>
      <c r="AZ174" s="41">
        <f t="shared" si="96"/>
        <v>3.125E-2</v>
      </c>
      <c r="BA174" s="37">
        <f t="shared" si="97"/>
        <v>128.03125</v>
      </c>
      <c r="BB174" s="37" t="str">
        <f t="shared" si="98"/>
        <v>ok</v>
      </c>
      <c r="BC174" s="37" t="str">
        <f t="shared" si="99"/>
        <v>ok</v>
      </c>
      <c r="BE174" s="11">
        <f t="shared" si="100"/>
        <v>0.30805780643126124</v>
      </c>
      <c r="BF174" s="11" t="b">
        <f t="shared" si="101"/>
        <v>0</v>
      </c>
      <c r="BG174" s="11" t="b">
        <f t="shared" si="102"/>
        <v>0</v>
      </c>
      <c r="BH174" s="11">
        <f t="shared" si="103"/>
        <v>0.30805780643126124</v>
      </c>
      <c r="BI174" s="11" t="b">
        <f t="shared" si="104"/>
        <v>0</v>
      </c>
      <c r="BJ174" s="11" t="b">
        <f t="shared" si="105"/>
        <v>0</v>
      </c>
      <c r="BK174" s="11" t="b">
        <f t="shared" si="106"/>
        <v>0</v>
      </c>
      <c r="BL174" s="11" t="b">
        <f t="shared" si="107"/>
        <v>0</v>
      </c>
      <c r="BM174" s="11" t="b">
        <f t="shared" si="108"/>
        <v>0</v>
      </c>
      <c r="BN174" s="11" t="b">
        <f t="shared" si="109"/>
        <v>0</v>
      </c>
      <c r="BO174" s="11" t="b">
        <f t="shared" si="110"/>
        <v>0</v>
      </c>
      <c r="BP174" s="11" t="b">
        <f t="shared" si="111"/>
        <v>0</v>
      </c>
      <c r="BQ174" s="11">
        <f t="shared" si="112"/>
        <v>0.30805780643126124</v>
      </c>
      <c r="BR174" s="11" t="b">
        <f t="shared" si="113"/>
        <v>0</v>
      </c>
    </row>
    <row r="175" spans="1:70" s="5" customFormat="1" ht="12.75" customHeight="1" x14ac:dyDescent="0.7">
      <c r="A175" s="24" t="s">
        <v>2393</v>
      </c>
      <c r="B175" s="25" t="s">
        <v>2394</v>
      </c>
      <c r="C175" s="24" t="s">
        <v>84</v>
      </c>
      <c r="D175" s="26" t="s">
        <v>41</v>
      </c>
      <c r="E175" s="24" t="s">
        <v>2610</v>
      </c>
      <c r="F175" s="24" t="s">
        <v>2610</v>
      </c>
      <c r="G175" s="62" t="s">
        <v>218</v>
      </c>
      <c r="H175" s="16">
        <v>212</v>
      </c>
      <c r="I175" s="16">
        <v>239</v>
      </c>
      <c r="J175" s="16">
        <v>245</v>
      </c>
      <c r="K175" s="26"/>
      <c r="L175" s="26"/>
      <c r="M175" s="26"/>
      <c r="N175" s="26"/>
      <c r="O175" s="40"/>
      <c r="P175" s="61" t="s">
        <v>79</v>
      </c>
      <c r="Q175" s="32">
        <v>128</v>
      </c>
      <c r="R175" s="60">
        <f t="shared" si="78"/>
        <v>0</v>
      </c>
      <c r="S175" s="27" t="s">
        <v>73</v>
      </c>
      <c r="T175" s="27"/>
      <c r="U175" s="28" t="s">
        <v>2405</v>
      </c>
      <c r="V175" s="30">
        <f t="shared" si="79"/>
        <v>5</v>
      </c>
      <c r="W175" s="29">
        <f t="shared" si="80"/>
        <v>0.10416666666666667</v>
      </c>
      <c r="X175" s="29">
        <f t="shared" si="81"/>
        <v>3.0805780643126126</v>
      </c>
      <c r="Y175" s="29">
        <f t="shared" si="82"/>
        <v>9.241734192937838E-2</v>
      </c>
      <c r="Z175" s="30">
        <f>IF(S175="",0,VLOOKUP(S175,[1]!Costo_Twist,2,FALSE)*W175)</f>
        <v>13.637310130013505</v>
      </c>
      <c r="AA175" s="31" t="s">
        <v>68</v>
      </c>
      <c r="AB175" s="31"/>
      <c r="AC175" s="31">
        <v>2.5</v>
      </c>
      <c r="AD175" s="34">
        <f t="shared" si="83"/>
        <v>2.5</v>
      </c>
      <c r="AE175" s="33">
        <f t="shared" si="84"/>
        <v>5.2083333333333336E-2</v>
      </c>
      <c r="AF175" s="33">
        <f t="shared" si="85"/>
        <v>1.5402890321563063</v>
      </c>
      <c r="AG175" s="33">
        <f t="shared" si="86"/>
        <v>4.620867096468919E-2</v>
      </c>
      <c r="AH175" s="34">
        <f>IF(AA175="",0,VLOOKUP(AA175,[1]!Costo_Twist,2,FALSE)*AE175)</f>
        <v>3.5340336714275855</v>
      </c>
      <c r="AI175" s="35" t="s">
        <v>67</v>
      </c>
      <c r="AJ175" s="35"/>
      <c r="AK175" s="35" t="s">
        <v>2395</v>
      </c>
      <c r="AL175" s="35">
        <f t="shared" si="87"/>
        <v>1</v>
      </c>
      <c r="AM175" s="29">
        <f t="shared" si="88"/>
        <v>2.0833333333333332E-2</v>
      </c>
      <c r="AN175" s="29">
        <f t="shared" si="89"/>
        <v>0.61611561286252248</v>
      </c>
      <c r="AO175" s="29">
        <f t="shared" si="90"/>
        <v>1.8483468385875675E-2</v>
      </c>
      <c r="AP175" s="30">
        <f>IF(AI175="",0,VLOOKUP(AI175,[1]!Costo_Twist,2,FALSE)*AM175)</f>
        <v>4.2218410858443978</v>
      </c>
      <c r="AQ175" s="42"/>
      <c r="AR175" s="42"/>
      <c r="AS175" s="42"/>
      <c r="AT175" s="42">
        <f t="shared" si="91"/>
        <v>0</v>
      </c>
      <c r="AU175" s="43">
        <f t="shared" si="92"/>
        <v>0</v>
      </c>
      <c r="AV175" s="43">
        <f t="shared" si="93"/>
        <v>0</v>
      </c>
      <c r="AW175" s="43">
        <f t="shared" si="94"/>
        <v>0</v>
      </c>
      <c r="AX175" s="44">
        <f>IF(AQ175="",0,VLOOKUP(AQ175,[1]!Costo_Twist,2,FALSE)*AU175)</f>
        <v>0</v>
      </c>
      <c r="AY175" s="36">
        <f t="shared" si="95"/>
        <v>21.393184887285486</v>
      </c>
      <c r="AZ175" s="41">
        <f t="shared" si="96"/>
        <v>0.17708333333333334</v>
      </c>
      <c r="BA175" s="37">
        <f t="shared" si="97"/>
        <v>128.17708333333334</v>
      </c>
      <c r="BB175" s="37" t="str">
        <f t="shared" si="98"/>
        <v>ok</v>
      </c>
      <c r="BC175" s="37" t="str">
        <f t="shared" si="99"/>
        <v>ok</v>
      </c>
      <c r="BE175" s="11" t="b">
        <f t="shared" si="100"/>
        <v>0</v>
      </c>
      <c r="BF175" s="11" t="b">
        <f t="shared" si="101"/>
        <v>0</v>
      </c>
      <c r="BG175" s="11" t="b">
        <f t="shared" si="102"/>
        <v>0</v>
      </c>
      <c r="BH175" s="11">
        <f t="shared" si="103"/>
        <v>3.0805780643126126</v>
      </c>
      <c r="BI175" s="11" t="b">
        <f t="shared" si="104"/>
        <v>0</v>
      </c>
      <c r="BJ175" s="11">
        <f t="shared" si="105"/>
        <v>1.5402890321563063</v>
      </c>
      <c r="BK175" s="11" t="b">
        <f t="shared" si="106"/>
        <v>0</v>
      </c>
      <c r="BL175" s="11" t="b">
        <f t="shared" si="107"/>
        <v>0</v>
      </c>
      <c r="BM175" s="11" t="b">
        <f t="shared" si="108"/>
        <v>0</v>
      </c>
      <c r="BN175" s="11" t="b">
        <f t="shared" si="109"/>
        <v>0</v>
      </c>
      <c r="BO175" s="11" t="b">
        <f t="shared" si="110"/>
        <v>0</v>
      </c>
      <c r="BP175" s="11" t="b">
        <f t="shared" si="111"/>
        <v>0</v>
      </c>
      <c r="BQ175" s="11" t="b">
        <f t="shared" si="112"/>
        <v>0</v>
      </c>
      <c r="BR175" s="11">
        <f t="shared" si="113"/>
        <v>0.61611561286252248</v>
      </c>
    </row>
    <row r="176" spans="1:70" s="5" customFormat="1" ht="12.75" customHeight="1" x14ac:dyDescent="0.7">
      <c r="A176" s="24" t="s">
        <v>2393</v>
      </c>
      <c r="B176" s="25" t="s">
        <v>2394</v>
      </c>
      <c r="C176" s="24" t="s">
        <v>84</v>
      </c>
      <c r="D176" s="26" t="s">
        <v>41</v>
      </c>
      <c r="E176" s="24" t="s">
        <v>2610</v>
      </c>
      <c r="F176" s="24" t="s">
        <v>2610</v>
      </c>
      <c r="G176" s="62" t="s">
        <v>219</v>
      </c>
      <c r="H176" s="16">
        <v>181</v>
      </c>
      <c r="I176" s="16">
        <v>223</v>
      </c>
      <c r="J176" s="16">
        <v>242</v>
      </c>
      <c r="K176" s="26"/>
      <c r="L176" s="26"/>
      <c r="M176" s="26"/>
      <c r="N176" s="26"/>
      <c r="O176" s="40"/>
      <c r="P176" s="61" t="s">
        <v>79</v>
      </c>
      <c r="Q176" s="32">
        <v>128</v>
      </c>
      <c r="R176" s="60">
        <f t="shared" si="78"/>
        <v>0</v>
      </c>
      <c r="S176" s="27" t="s">
        <v>73</v>
      </c>
      <c r="T176" s="27"/>
      <c r="U176" s="28" t="s">
        <v>2406</v>
      </c>
      <c r="V176" s="30">
        <f t="shared" si="79"/>
        <v>10</v>
      </c>
      <c r="W176" s="29">
        <f t="shared" si="80"/>
        <v>0.20833333333333334</v>
      </c>
      <c r="X176" s="29">
        <f t="shared" si="81"/>
        <v>6.1611561286252252</v>
      </c>
      <c r="Y176" s="29">
        <f t="shared" si="82"/>
        <v>0.18483468385875676</v>
      </c>
      <c r="Z176" s="30">
        <f>IF(S176="",0,VLOOKUP(S176,[1]!Costo_Twist,2,FALSE)*W176)</f>
        <v>27.27462026002701</v>
      </c>
      <c r="AA176" s="31" t="s">
        <v>74</v>
      </c>
      <c r="AB176" s="31"/>
      <c r="AC176" s="31" t="s">
        <v>2398</v>
      </c>
      <c r="AD176" s="34">
        <f t="shared" si="83"/>
        <v>4</v>
      </c>
      <c r="AE176" s="33">
        <f t="shared" si="84"/>
        <v>8.3333333333333329E-2</v>
      </c>
      <c r="AF176" s="33">
        <f t="shared" si="85"/>
        <v>2.4644624514500899</v>
      </c>
      <c r="AG176" s="33">
        <f t="shared" si="86"/>
        <v>7.3933873543502698E-2</v>
      </c>
      <c r="AH176" s="34">
        <f>IF(AA176="",0,VLOOKUP(AA176,[1]!Costo_Twist,2,FALSE)*AE176)</f>
        <v>9.9596849710697768</v>
      </c>
      <c r="AI176" s="35" t="s">
        <v>67</v>
      </c>
      <c r="AJ176" s="35"/>
      <c r="AK176" s="35">
        <v>7.5</v>
      </c>
      <c r="AL176" s="35">
        <f t="shared" si="87"/>
        <v>7.5</v>
      </c>
      <c r="AM176" s="29">
        <f t="shared" si="88"/>
        <v>0.15625</v>
      </c>
      <c r="AN176" s="29">
        <f t="shared" si="89"/>
        <v>4.6208670964689187</v>
      </c>
      <c r="AO176" s="29">
        <f t="shared" si="90"/>
        <v>0.13862601289406756</v>
      </c>
      <c r="AP176" s="30">
        <f>IF(AI176="",0,VLOOKUP(AI176,[1]!Costo_Twist,2,FALSE)*AM176)</f>
        <v>31.663808143832984</v>
      </c>
      <c r="AQ176" s="42"/>
      <c r="AR176" s="42"/>
      <c r="AS176" s="42"/>
      <c r="AT176" s="42">
        <f t="shared" si="91"/>
        <v>0</v>
      </c>
      <c r="AU176" s="43">
        <f t="shared" si="92"/>
        <v>0</v>
      </c>
      <c r="AV176" s="43">
        <f t="shared" si="93"/>
        <v>0</v>
      </c>
      <c r="AW176" s="43">
        <f t="shared" si="94"/>
        <v>0</v>
      </c>
      <c r="AX176" s="44">
        <f>IF(AQ176="",0,VLOOKUP(AQ176,[1]!Costo_Twist,2,FALSE)*AU176)</f>
        <v>0</v>
      </c>
      <c r="AY176" s="36">
        <f t="shared" si="95"/>
        <v>68.898113374929764</v>
      </c>
      <c r="AZ176" s="41">
        <f t="shared" si="96"/>
        <v>0.44791666666666669</v>
      </c>
      <c r="BA176" s="37">
        <f t="shared" si="97"/>
        <v>128.44791666666666</v>
      </c>
      <c r="BB176" s="37" t="str">
        <f t="shared" si="98"/>
        <v>ok</v>
      </c>
      <c r="BC176" s="37" t="str">
        <f t="shared" si="99"/>
        <v>ok</v>
      </c>
      <c r="BE176" s="11" t="b">
        <f t="shared" si="100"/>
        <v>0</v>
      </c>
      <c r="BF176" s="11" t="b">
        <f t="shared" si="101"/>
        <v>0</v>
      </c>
      <c r="BG176" s="11" t="b">
        <f t="shared" si="102"/>
        <v>0</v>
      </c>
      <c r="BH176" s="11">
        <f t="shared" si="103"/>
        <v>6.1611561286252252</v>
      </c>
      <c r="BI176" s="11" t="b">
        <f t="shared" si="104"/>
        <v>0</v>
      </c>
      <c r="BJ176" s="11" t="b">
        <f t="shared" si="105"/>
        <v>0</v>
      </c>
      <c r="BK176" s="11" t="b">
        <f t="shared" si="106"/>
        <v>0</v>
      </c>
      <c r="BL176" s="11" t="b">
        <f t="shared" si="107"/>
        <v>0</v>
      </c>
      <c r="BM176" s="11" t="b">
        <f t="shared" si="108"/>
        <v>0</v>
      </c>
      <c r="BN176" s="11" t="b">
        <f t="shared" si="109"/>
        <v>0</v>
      </c>
      <c r="BO176" s="11" t="b">
        <f t="shared" si="110"/>
        <v>0</v>
      </c>
      <c r="BP176" s="11" t="b">
        <f t="shared" si="111"/>
        <v>0</v>
      </c>
      <c r="BQ176" s="11">
        <f t="shared" si="112"/>
        <v>2.4644624514500899</v>
      </c>
      <c r="BR176" s="11">
        <f t="shared" si="113"/>
        <v>4.6208670964689187</v>
      </c>
    </row>
    <row r="177" spans="1:70" s="5" customFormat="1" ht="12.75" customHeight="1" x14ac:dyDescent="0.7">
      <c r="A177" s="24" t="s">
        <v>2393</v>
      </c>
      <c r="B177" s="25" t="s">
        <v>2394</v>
      </c>
      <c r="C177" s="24" t="s">
        <v>84</v>
      </c>
      <c r="D177" s="26" t="s">
        <v>41</v>
      </c>
      <c r="E177" s="24" t="s">
        <v>2610</v>
      </c>
      <c r="F177" s="24" t="s">
        <v>2610</v>
      </c>
      <c r="G177" s="62" t="s">
        <v>220</v>
      </c>
      <c r="H177" s="16">
        <v>148</v>
      </c>
      <c r="I177" s="16">
        <v>205</v>
      </c>
      <c r="J177" s="16">
        <v>238</v>
      </c>
      <c r="K177" s="26"/>
      <c r="L177" s="26"/>
      <c r="M177" s="26"/>
      <c r="N177" s="26"/>
      <c r="O177" s="40"/>
      <c r="P177" s="61" t="s">
        <v>80</v>
      </c>
      <c r="Q177" s="32">
        <v>124</v>
      </c>
      <c r="R177" s="60">
        <f t="shared" si="78"/>
        <v>0</v>
      </c>
      <c r="S177" s="27" t="s">
        <v>73</v>
      </c>
      <c r="T177" s="27"/>
      <c r="U177" s="28" t="s">
        <v>2407</v>
      </c>
      <c r="V177" s="30">
        <f t="shared" si="79"/>
        <v>23</v>
      </c>
      <c r="W177" s="29">
        <f t="shared" si="80"/>
        <v>0.47916666666666669</v>
      </c>
      <c r="X177" s="29">
        <f t="shared" si="81"/>
        <v>14.170659095838017</v>
      </c>
      <c r="Y177" s="29">
        <f t="shared" si="82"/>
        <v>0.42511977287514052</v>
      </c>
      <c r="Z177" s="30">
        <f>IF(S177="",0,VLOOKUP(S177,[1]!Costo_Twist,2,FALSE)*W177)</f>
        <v>62.731626598062121</v>
      </c>
      <c r="AA177" s="31" t="s">
        <v>68</v>
      </c>
      <c r="AB177" s="31"/>
      <c r="AC177" s="31">
        <v>2.5</v>
      </c>
      <c r="AD177" s="34">
        <f t="shared" si="83"/>
        <v>2.5</v>
      </c>
      <c r="AE177" s="33">
        <f t="shared" si="84"/>
        <v>5.2083333333333336E-2</v>
      </c>
      <c r="AF177" s="33">
        <f t="shared" si="85"/>
        <v>1.5402890321563063</v>
      </c>
      <c r="AG177" s="33">
        <f t="shared" si="86"/>
        <v>4.620867096468919E-2</v>
      </c>
      <c r="AH177" s="34">
        <f>IF(AA177="",0,VLOOKUP(AA177,[1]!Costo_Twist,2,FALSE)*AE177)</f>
        <v>3.5340336714275855</v>
      </c>
      <c r="AI177" s="35" t="s">
        <v>67</v>
      </c>
      <c r="AJ177" s="35"/>
      <c r="AK177" s="35">
        <v>6.5</v>
      </c>
      <c r="AL177" s="35">
        <f t="shared" si="87"/>
        <v>6.5</v>
      </c>
      <c r="AM177" s="29">
        <f t="shared" si="88"/>
        <v>0.13541666666666666</v>
      </c>
      <c r="AN177" s="29">
        <f t="shared" si="89"/>
        <v>4.0047514836063955</v>
      </c>
      <c r="AO177" s="29">
        <f t="shared" si="90"/>
        <v>0.12014254450819187</v>
      </c>
      <c r="AP177" s="30">
        <f>IF(AI177="",0,VLOOKUP(AI177,[1]!Costo_Twist,2,FALSE)*AM177)</f>
        <v>27.441967057988585</v>
      </c>
      <c r="AQ177" s="42"/>
      <c r="AR177" s="42"/>
      <c r="AS177" s="42"/>
      <c r="AT177" s="42">
        <f t="shared" si="91"/>
        <v>0</v>
      </c>
      <c r="AU177" s="43">
        <f t="shared" si="92"/>
        <v>0</v>
      </c>
      <c r="AV177" s="43">
        <f t="shared" si="93"/>
        <v>0</v>
      </c>
      <c r="AW177" s="43">
        <f t="shared" si="94"/>
        <v>0</v>
      </c>
      <c r="AX177" s="44">
        <f>IF(AQ177="",0,VLOOKUP(AQ177,[1]!Costo_Twist,2,FALSE)*AU177)</f>
        <v>0</v>
      </c>
      <c r="AY177" s="36">
        <f t="shared" si="95"/>
        <v>93.707627327478292</v>
      </c>
      <c r="AZ177" s="41">
        <f t="shared" si="96"/>
        <v>0.66666666666666663</v>
      </c>
      <c r="BA177" s="37">
        <f t="shared" si="97"/>
        <v>124.66666666666667</v>
      </c>
      <c r="BB177" s="37" t="str">
        <f t="shared" si="98"/>
        <v>ok</v>
      </c>
      <c r="BC177" s="37" t="str">
        <f t="shared" si="99"/>
        <v>ok</v>
      </c>
      <c r="BE177" s="11" t="b">
        <f t="shared" si="100"/>
        <v>0</v>
      </c>
      <c r="BF177" s="11" t="b">
        <f t="shared" si="101"/>
        <v>0</v>
      </c>
      <c r="BG177" s="11" t="b">
        <f t="shared" si="102"/>
        <v>0</v>
      </c>
      <c r="BH177" s="11">
        <f t="shared" si="103"/>
        <v>14.170659095838017</v>
      </c>
      <c r="BI177" s="11" t="b">
        <f t="shared" si="104"/>
        <v>0</v>
      </c>
      <c r="BJ177" s="11">
        <f t="shared" si="105"/>
        <v>1.5402890321563063</v>
      </c>
      <c r="BK177" s="11" t="b">
        <f t="shared" si="106"/>
        <v>0</v>
      </c>
      <c r="BL177" s="11" t="b">
        <f t="shared" si="107"/>
        <v>0</v>
      </c>
      <c r="BM177" s="11" t="b">
        <f t="shared" si="108"/>
        <v>0</v>
      </c>
      <c r="BN177" s="11" t="b">
        <f t="shared" si="109"/>
        <v>0</v>
      </c>
      <c r="BO177" s="11" t="b">
        <f t="shared" si="110"/>
        <v>0</v>
      </c>
      <c r="BP177" s="11" t="b">
        <f t="shared" si="111"/>
        <v>0</v>
      </c>
      <c r="BQ177" s="11" t="b">
        <f t="shared" si="112"/>
        <v>0</v>
      </c>
      <c r="BR177" s="11">
        <f t="shared" si="113"/>
        <v>4.0047514836063955</v>
      </c>
    </row>
    <row r="178" spans="1:70" s="5" customFormat="1" ht="12.75" customHeight="1" x14ac:dyDescent="0.7">
      <c r="A178" s="24" t="s">
        <v>2393</v>
      </c>
      <c r="B178" s="25" t="s">
        <v>2394</v>
      </c>
      <c r="C178" s="24" t="s">
        <v>84</v>
      </c>
      <c r="D178" s="26" t="s">
        <v>41</v>
      </c>
      <c r="E178" s="24" t="s">
        <v>2610</v>
      </c>
      <c r="F178" s="24" t="s">
        <v>2610</v>
      </c>
      <c r="G178" s="62" t="s">
        <v>221</v>
      </c>
      <c r="H178" s="16">
        <v>130</v>
      </c>
      <c r="I178" s="16">
        <v>191</v>
      </c>
      <c r="J178" s="16">
        <v>231</v>
      </c>
      <c r="K178" s="26"/>
      <c r="L178" s="26"/>
      <c r="M178" s="26"/>
      <c r="N178" s="26"/>
      <c r="O178" s="40"/>
      <c r="P178" s="61" t="s">
        <v>80</v>
      </c>
      <c r="Q178" s="32">
        <v>124</v>
      </c>
      <c r="R178" s="60">
        <f t="shared" si="78"/>
        <v>0</v>
      </c>
      <c r="S178" s="27" t="s">
        <v>73</v>
      </c>
      <c r="T178" s="27"/>
      <c r="U178" s="28" t="s">
        <v>2408</v>
      </c>
      <c r="V178" s="30">
        <f t="shared" si="79"/>
        <v>39</v>
      </c>
      <c r="W178" s="29">
        <f t="shared" si="80"/>
        <v>0.8125</v>
      </c>
      <c r="X178" s="29">
        <f t="shared" si="81"/>
        <v>24.028508901638379</v>
      </c>
      <c r="Y178" s="29">
        <f t="shared" si="82"/>
        <v>0.72085526704915137</v>
      </c>
      <c r="Z178" s="30">
        <f>IF(S178="",0,VLOOKUP(S178,[1]!Costo_Twist,2,FALSE)*W178)</f>
        <v>106.37101901410533</v>
      </c>
      <c r="AA178" s="31" t="s">
        <v>68</v>
      </c>
      <c r="AB178" s="31"/>
      <c r="AC178" s="31">
        <v>3.5</v>
      </c>
      <c r="AD178" s="34">
        <f t="shared" si="83"/>
        <v>3.5</v>
      </c>
      <c r="AE178" s="33">
        <f t="shared" si="84"/>
        <v>7.2916666666666671E-2</v>
      </c>
      <c r="AF178" s="33">
        <f t="shared" si="85"/>
        <v>2.1564046450188288</v>
      </c>
      <c r="AG178" s="33">
        <f t="shared" si="86"/>
        <v>6.4692139350564865E-2</v>
      </c>
      <c r="AH178" s="34">
        <f>IF(AA178="",0,VLOOKUP(AA178,[1]!Costo_Twist,2,FALSE)*AE178)</f>
        <v>4.9476471399986197</v>
      </c>
      <c r="AI178" s="35" t="s">
        <v>67</v>
      </c>
      <c r="AJ178" s="35"/>
      <c r="AK178" s="35">
        <v>14.5</v>
      </c>
      <c r="AL178" s="35">
        <f t="shared" si="87"/>
        <v>14.5</v>
      </c>
      <c r="AM178" s="29">
        <f t="shared" si="88"/>
        <v>0.30208333333333331</v>
      </c>
      <c r="AN178" s="29">
        <f t="shared" si="89"/>
        <v>8.9336763865065763</v>
      </c>
      <c r="AO178" s="29">
        <f t="shared" si="90"/>
        <v>0.26801029159519729</v>
      </c>
      <c r="AP178" s="30">
        <f>IF(AI178="",0,VLOOKUP(AI178,[1]!Costo_Twist,2,FALSE)*AM178)</f>
        <v>61.216695744743767</v>
      </c>
      <c r="AQ178" s="42"/>
      <c r="AR178" s="42"/>
      <c r="AS178" s="42"/>
      <c r="AT178" s="42">
        <f t="shared" si="91"/>
        <v>0</v>
      </c>
      <c r="AU178" s="43">
        <f t="shared" si="92"/>
        <v>0</v>
      </c>
      <c r="AV178" s="43">
        <f t="shared" si="93"/>
        <v>0</v>
      </c>
      <c r="AW178" s="43">
        <f t="shared" si="94"/>
        <v>0</v>
      </c>
      <c r="AX178" s="44">
        <f>IF(AQ178="",0,VLOOKUP(AQ178,[1]!Costo_Twist,2,FALSE)*AU178)</f>
        <v>0</v>
      </c>
      <c r="AY178" s="36">
        <f t="shared" si="95"/>
        <v>172.53536189884773</v>
      </c>
      <c r="AZ178" s="41">
        <f t="shared" si="96"/>
        <v>1.1875</v>
      </c>
      <c r="BA178" s="37">
        <f t="shared" si="97"/>
        <v>125.1875</v>
      </c>
      <c r="BB178" s="37" t="str">
        <f t="shared" si="98"/>
        <v>ok</v>
      </c>
      <c r="BC178" s="37" t="str">
        <f t="shared" si="99"/>
        <v>ok</v>
      </c>
      <c r="BE178" s="11" t="b">
        <f t="shared" si="100"/>
        <v>0</v>
      </c>
      <c r="BF178" s="11" t="b">
        <f t="shared" si="101"/>
        <v>0</v>
      </c>
      <c r="BG178" s="11" t="b">
        <f t="shared" si="102"/>
        <v>0</v>
      </c>
      <c r="BH178" s="11">
        <f t="shared" si="103"/>
        <v>24.028508901638379</v>
      </c>
      <c r="BI178" s="11" t="b">
        <f t="shared" si="104"/>
        <v>0</v>
      </c>
      <c r="BJ178" s="11">
        <f t="shared" si="105"/>
        <v>2.1564046450188288</v>
      </c>
      <c r="BK178" s="11" t="b">
        <f t="shared" si="106"/>
        <v>0</v>
      </c>
      <c r="BL178" s="11" t="b">
        <f t="shared" si="107"/>
        <v>0</v>
      </c>
      <c r="BM178" s="11" t="b">
        <f t="shared" si="108"/>
        <v>0</v>
      </c>
      <c r="BN178" s="11" t="b">
        <f t="shared" si="109"/>
        <v>0</v>
      </c>
      <c r="BO178" s="11" t="b">
        <f t="shared" si="110"/>
        <v>0</v>
      </c>
      <c r="BP178" s="11" t="b">
        <f t="shared" si="111"/>
        <v>0</v>
      </c>
      <c r="BQ178" s="11" t="b">
        <f t="shared" si="112"/>
        <v>0</v>
      </c>
      <c r="BR178" s="11">
        <f t="shared" si="113"/>
        <v>8.9336763865065763</v>
      </c>
    </row>
    <row r="179" spans="1:70" s="5" customFormat="1" ht="12.75" customHeight="1" x14ac:dyDescent="0.7">
      <c r="A179" s="24" t="s">
        <v>2393</v>
      </c>
      <c r="B179" s="25" t="s">
        <v>2394</v>
      </c>
      <c r="C179" s="24" t="s">
        <v>84</v>
      </c>
      <c r="D179" s="26" t="s">
        <v>41</v>
      </c>
      <c r="E179" s="24" t="s">
        <v>2610</v>
      </c>
      <c r="F179" s="24" t="s">
        <v>2610</v>
      </c>
      <c r="G179" s="62" t="s">
        <v>222</v>
      </c>
      <c r="H179" s="16">
        <v>62</v>
      </c>
      <c r="I179" s="16">
        <v>148</v>
      </c>
      <c r="J179" s="16">
        <v>208</v>
      </c>
      <c r="K179" s="26"/>
      <c r="L179" s="26"/>
      <c r="M179" s="26"/>
      <c r="N179" s="26"/>
      <c r="O179" s="40"/>
      <c r="P179" s="61" t="s">
        <v>81</v>
      </c>
      <c r="Q179" s="32">
        <v>120</v>
      </c>
      <c r="R179" s="60">
        <f t="shared" si="78"/>
        <v>0</v>
      </c>
      <c r="S179" s="27" t="s">
        <v>73</v>
      </c>
      <c r="T179" s="27"/>
      <c r="U179" s="28">
        <v>84</v>
      </c>
      <c r="V179" s="30">
        <f t="shared" si="79"/>
        <v>84</v>
      </c>
      <c r="W179" s="29">
        <f t="shared" si="80"/>
        <v>1.75</v>
      </c>
      <c r="X179" s="29">
        <f t="shared" si="81"/>
        <v>51.753711480451891</v>
      </c>
      <c r="Y179" s="29">
        <f t="shared" si="82"/>
        <v>1.5526113444135567</v>
      </c>
      <c r="Z179" s="30">
        <f>IF(S179="",0,VLOOKUP(S179,[1]!Costo_Twist,2,FALSE)*W179)</f>
        <v>229.10681018422687</v>
      </c>
      <c r="AA179" s="31" t="s">
        <v>68</v>
      </c>
      <c r="AB179" s="31"/>
      <c r="AC179" s="31" t="s">
        <v>2398</v>
      </c>
      <c r="AD179" s="34">
        <f t="shared" si="83"/>
        <v>4</v>
      </c>
      <c r="AE179" s="33">
        <f t="shared" si="84"/>
        <v>8.3333333333333329E-2</v>
      </c>
      <c r="AF179" s="33">
        <f t="shared" si="85"/>
        <v>2.4644624514500899</v>
      </c>
      <c r="AG179" s="33">
        <f t="shared" si="86"/>
        <v>7.3933873543502698E-2</v>
      </c>
      <c r="AH179" s="34">
        <f>IF(AA179="",0,VLOOKUP(AA179,[1]!Costo_Twist,2,FALSE)*AE179)</f>
        <v>5.6544538742841368</v>
      </c>
      <c r="AI179" s="35" t="s">
        <v>67</v>
      </c>
      <c r="AJ179" s="35"/>
      <c r="AK179" s="35">
        <v>33.5</v>
      </c>
      <c r="AL179" s="35">
        <f t="shared" si="87"/>
        <v>33.5</v>
      </c>
      <c r="AM179" s="29">
        <f t="shared" si="88"/>
        <v>0.69791666666666663</v>
      </c>
      <c r="AN179" s="29">
        <f t="shared" si="89"/>
        <v>20.639873030894503</v>
      </c>
      <c r="AO179" s="29">
        <f t="shared" si="90"/>
        <v>0.61919619092683509</v>
      </c>
      <c r="AP179" s="30">
        <f>IF(AI179="",0,VLOOKUP(AI179,[1]!Costo_Twist,2,FALSE)*AM179)</f>
        <v>141.4316763757873</v>
      </c>
      <c r="AQ179" s="42"/>
      <c r="AR179" s="42"/>
      <c r="AS179" s="42"/>
      <c r="AT179" s="42">
        <f t="shared" si="91"/>
        <v>0</v>
      </c>
      <c r="AU179" s="43">
        <f t="shared" si="92"/>
        <v>0</v>
      </c>
      <c r="AV179" s="43">
        <f t="shared" si="93"/>
        <v>0</v>
      </c>
      <c r="AW179" s="43">
        <f t="shared" si="94"/>
        <v>0</v>
      </c>
      <c r="AX179" s="44">
        <f>IF(AQ179="",0,VLOOKUP(AQ179,[1]!Costo_Twist,2,FALSE)*AU179)</f>
        <v>0</v>
      </c>
      <c r="AY179" s="36">
        <f t="shared" si="95"/>
        <v>376.19294043429829</v>
      </c>
      <c r="AZ179" s="41">
        <f t="shared" si="96"/>
        <v>2.53125</v>
      </c>
      <c r="BA179" s="37">
        <f t="shared" si="97"/>
        <v>122.53125</v>
      </c>
      <c r="BB179" s="37" t="str">
        <f t="shared" si="98"/>
        <v>ok</v>
      </c>
      <c r="BC179" s="37" t="str">
        <f t="shared" si="99"/>
        <v>ok</v>
      </c>
      <c r="BE179" s="11" t="b">
        <f t="shared" si="100"/>
        <v>0</v>
      </c>
      <c r="BF179" s="11" t="b">
        <f t="shared" si="101"/>
        <v>0</v>
      </c>
      <c r="BG179" s="11" t="b">
        <f t="shared" si="102"/>
        <v>0</v>
      </c>
      <c r="BH179" s="11">
        <f t="shared" si="103"/>
        <v>51.753711480451891</v>
      </c>
      <c r="BI179" s="11" t="b">
        <f t="shared" si="104"/>
        <v>0</v>
      </c>
      <c r="BJ179" s="11">
        <f t="shared" si="105"/>
        <v>2.4644624514500899</v>
      </c>
      <c r="BK179" s="11" t="b">
        <f t="shared" si="106"/>
        <v>0</v>
      </c>
      <c r="BL179" s="11" t="b">
        <f t="shared" si="107"/>
        <v>0</v>
      </c>
      <c r="BM179" s="11" t="b">
        <f t="shared" si="108"/>
        <v>0</v>
      </c>
      <c r="BN179" s="11" t="b">
        <f t="shared" si="109"/>
        <v>0</v>
      </c>
      <c r="BO179" s="11" t="b">
        <f t="shared" si="110"/>
        <v>0</v>
      </c>
      <c r="BP179" s="11" t="b">
        <f t="shared" si="111"/>
        <v>0</v>
      </c>
      <c r="BQ179" s="11" t="b">
        <f t="shared" si="112"/>
        <v>0</v>
      </c>
      <c r="BR179" s="11">
        <f t="shared" si="113"/>
        <v>20.639873030894503</v>
      </c>
    </row>
    <row r="180" spans="1:70" s="5" customFormat="1" ht="12.75" customHeight="1" x14ac:dyDescent="0.7">
      <c r="A180" s="24" t="s">
        <v>2393</v>
      </c>
      <c r="B180" s="25" t="s">
        <v>2394</v>
      </c>
      <c r="C180" s="24" t="s">
        <v>84</v>
      </c>
      <c r="D180" s="26" t="s">
        <v>41</v>
      </c>
      <c r="E180" s="24" t="s">
        <v>2610</v>
      </c>
      <c r="F180" s="24" t="s">
        <v>2610</v>
      </c>
      <c r="G180" s="62" t="s">
        <v>223</v>
      </c>
      <c r="H180" s="16">
        <v>233</v>
      </c>
      <c r="I180" s="16">
        <v>251</v>
      </c>
      <c r="J180" s="16">
        <v>246</v>
      </c>
      <c r="K180" s="26"/>
      <c r="L180" s="26"/>
      <c r="M180" s="26"/>
      <c r="N180" s="26"/>
      <c r="O180" s="40"/>
      <c r="P180" s="61" t="s">
        <v>79</v>
      </c>
      <c r="Q180" s="32">
        <v>128</v>
      </c>
      <c r="R180" s="60">
        <f t="shared" si="78"/>
        <v>0</v>
      </c>
      <c r="S180" s="27" t="s">
        <v>64</v>
      </c>
      <c r="T180" s="27"/>
      <c r="U180" s="28">
        <v>0.5</v>
      </c>
      <c r="V180" s="30">
        <f t="shared" si="79"/>
        <v>0.5</v>
      </c>
      <c r="W180" s="29">
        <f t="shared" si="80"/>
        <v>1.0416666666666666E-2</v>
      </c>
      <c r="X180" s="29">
        <f t="shared" si="81"/>
        <v>0.30805780643126124</v>
      </c>
      <c r="Y180" s="29">
        <f t="shared" si="82"/>
        <v>9.2417341929378373E-3</v>
      </c>
      <c r="Z180" s="30">
        <f>IF(S180="",0,VLOOKUP(S180,[1]!Costo_Twist,2,FALSE)*W180)</f>
        <v>1.2933953337078983</v>
      </c>
      <c r="AA180" s="31" t="s">
        <v>73</v>
      </c>
      <c r="AB180" s="31"/>
      <c r="AC180" s="31">
        <v>0.5</v>
      </c>
      <c r="AD180" s="34">
        <f t="shared" si="83"/>
        <v>0.5</v>
      </c>
      <c r="AE180" s="33">
        <f t="shared" si="84"/>
        <v>1.0416666666666666E-2</v>
      </c>
      <c r="AF180" s="33">
        <f t="shared" si="85"/>
        <v>0.30805780643126124</v>
      </c>
      <c r="AG180" s="33">
        <f t="shared" si="86"/>
        <v>9.2417341929378373E-3</v>
      </c>
      <c r="AH180" s="34">
        <f>IF(AA180="",0,VLOOKUP(AA180,[1]!Costo_Twist,2,FALSE)*AE180)</f>
        <v>1.3637310130013502</v>
      </c>
      <c r="AI180" s="35" t="s">
        <v>74</v>
      </c>
      <c r="AJ180" s="35"/>
      <c r="AK180" s="35">
        <v>1.5</v>
      </c>
      <c r="AL180" s="35">
        <f t="shared" si="87"/>
        <v>1.5</v>
      </c>
      <c r="AM180" s="29">
        <f t="shared" si="88"/>
        <v>3.125E-2</v>
      </c>
      <c r="AN180" s="29">
        <f t="shared" si="89"/>
        <v>0.92417341929378372</v>
      </c>
      <c r="AO180" s="29">
        <f t="shared" si="90"/>
        <v>2.7725202578813512E-2</v>
      </c>
      <c r="AP180" s="30">
        <f>IF(AI180="",0,VLOOKUP(AI180,[1]!Costo_Twist,2,FALSE)*AM180)</f>
        <v>3.7348818641511663</v>
      </c>
      <c r="AQ180" s="42"/>
      <c r="AR180" s="42"/>
      <c r="AS180" s="42"/>
      <c r="AT180" s="42">
        <f t="shared" si="91"/>
        <v>0</v>
      </c>
      <c r="AU180" s="43">
        <f t="shared" si="92"/>
        <v>0</v>
      </c>
      <c r="AV180" s="43">
        <f t="shared" si="93"/>
        <v>0</v>
      </c>
      <c r="AW180" s="43">
        <f t="shared" si="94"/>
        <v>0</v>
      </c>
      <c r="AX180" s="44">
        <f>IF(AQ180="",0,VLOOKUP(AQ180,[1]!Costo_Twist,2,FALSE)*AU180)</f>
        <v>0</v>
      </c>
      <c r="AY180" s="36">
        <f t="shared" si="95"/>
        <v>6.392008210860415</v>
      </c>
      <c r="AZ180" s="41">
        <f t="shared" si="96"/>
        <v>5.2083333333333329E-2</v>
      </c>
      <c r="BA180" s="37">
        <f t="shared" si="97"/>
        <v>128.05208333333334</v>
      </c>
      <c r="BB180" s="37" t="str">
        <f t="shared" si="98"/>
        <v>ok</v>
      </c>
      <c r="BC180" s="37" t="str">
        <f t="shared" si="99"/>
        <v>ok</v>
      </c>
      <c r="BE180" s="11" t="b">
        <f t="shared" si="100"/>
        <v>0</v>
      </c>
      <c r="BF180" s="11" t="b">
        <f t="shared" si="101"/>
        <v>0</v>
      </c>
      <c r="BG180" s="11" t="b">
        <f t="shared" si="102"/>
        <v>0</v>
      </c>
      <c r="BH180" s="11">
        <f t="shared" si="103"/>
        <v>0.30805780643126124</v>
      </c>
      <c r="BI180" s="11" t="b">
        <f t="shared" si="104"/>
        <v>0</v>
      </c>
      <c r="BJ180" s="11" t="b">
        <f t="shared" si="105"/>
        <v>0</v>
      </c>
      <c r="BK180" s="11" t="b">
        <f t="shared" si="106"/>
        <v>0</v>
      </c>
      <c r="BL180" s="11">
        <f t="shared" si="107"/>
        <v>0.30805780643126124</v>
      </c>
      <c r="BM180" s="11" t="b">
        <f t="shared" si="108"/>
        <v>0</v>
      </c>
      <c r="BN180" s="11" t="b">
        <f t="shared" si="109"/>
        <v>0</v>
      </c>
      <c r="BO180" s="11" t="b">
        <f t="shared" si="110"/>
        <v>0</v>
      </c>
      <c r="BP180" s="11" t="b">
        <f t="shared" si="111"/>
        <v>0</v>
      </c>
      <c r="BQ180" s="11">
        <f t="shared" si="112"/>
        <v>0.92417341929378372</v>
      </c>
      <c r="BR180" s="11" t="b">
        <f t="shared" si="113"/>
        <v>0</v>
      </c>
    </row>
    <row r="181" spans="1:70" s="5" customFormat="1" ht="12.75" customHeight="1" x14ac:dyDescent="0.7">
      <c r="A181" s="24" t="s">
        <v>2393</v>
      </c>
      <c r="B181" s="25" t="s">
        <v>2394</v>
      </c>
      <c r="C181" s="24" t="s">
        <v>84</v>
      </c>
      <c r="D181" s="26" t="s">
        <v>41</v>
      </c>
      <c r="E181" s="24" t="s">
        <v>2610</v>
      </c>
      <c r="F181" s="24" t="s">
        <v>2610</v>
      </c>
      <c r="G181" s="62" t="s">
        <v>224</v>
      </c>
      <c r="H181" s="16">
        <v>198</v>
      </c>
      <c r="I181" s="16">
        <v>236</v>
      </c>
      <c r="J181" s="16">
        <v>245</v>
      </c>
      <c r="K181" s="26"/>
      <c r="L181" s="26"/>
      <c r="M181" s="26"/>
      <c r="N181" s="26"/>
      <c r="O181" s="40"/>
      <c r="P181" s="61" t="s">
        <v>79</v>
      </c>
      <c r="Q181" s="32">
        <v>128</v>
      </c>
      <c r="R181" s="60">
        <f t="shared" si="78"/>
        <v>0</v>
      </c>
      <c r="S181" s="27" t="s">
        <v>73</v>
      </c>
      <c r="T181" s="27"/>
      <c r="U181" s="28" t="s">
        <v>2404</v>
      </c>
      <c r="V181" s="30">
        <f t="shared" si="79"/>
        <v>7</v>
      </c>
      <c r="W181" s="29">
        <f t="shared" si="80"/>
        <v>0.14583333333333334</v>
      </c>
      <c r="X181" s="29">
        <f t="shared" si="81"/>
        <v>4.3128092900376576</v>
      </c>
      <c r="Y181" s="29">
        <f t="shared" si="82"/>
        <v>0.12938427870112973</v>
      </c>
      <c r="Z181" s="30">
        <f>IF(S181="",0,VLOOKUP(S181,[1]!Costo_Twist,2,FALSE)*W181)</f>
        <v>19.092234182018906</v>
      </c>
      <c r="AA181" s="31" t="s">
        <v>68</v>
      </c>
      <c r="AB181" s="31"/>
      <c r="AC181" s="31">
        <v>1.5</v>
      </c>
      <c r="AD181" s="34">
        <f t="shared" si="83"/>
        <v>1.5</v>
      </c>
      <c r="AE181" s="33">
        <f t="shared" si="84"/>
        <v>3.125E-2</v>
      </c>
      <c r="AF181" s="33">
        <f t="shared" si="85"/>
        <v>0.92417341929378372</v>
      </c>
      <c r="AG181" s="33">
        <f t="shared" si="86"/>
        <v>2.7725202578813512E-2</v>
      </c>
      <c r="AH181" s="34">
        <f>IF(AA181="",0,VLOOKUP(AA181,[1]!Costo_Twist,2,FALSE)*AE181)</f>
        <v>2.1204202028565513</v>
      </c>
      <c r="AI181" s="35" t="s">
        <v>74</v>
      </c>
      <c r="AJ181" s="35"/>
      <c r="AK181" s="35">
        <v>1.5</v>
      </c>
      <c r="AL181" s="35">
        <f t="shared" si="87"/>
        <v>1.5</v>
      </c>
      <c r="AM181" s="29">
        <f t="shared" si="88"/>
        <v>3.125E-2</v>
      </c>
      <c r="AN181" s="29">
        <f t="shared" si="89"/>
        <v>0.92417341929378372</v>
      </c>
      <c r="AO181" s="29">
        <f t="shared" si="90"/>
        <v>2.7725202578813512E-2</v>
      </c>
      <c r="AP181" s="30">
        <f>IF(AI181="",0,VLOOKUP(AI181,[1]!Costo_Twist,2,FALSE)*AM181)</f>
        <v>3.7348818641511663</v>
      </c>
      <c r="AQ181" s="42"/>
      <c r="AR181" s="42"/>
      <c r="AS181" s="42"/>
      <c r="AT181" s="42">
        <f t="shared" si="91"/>
        <v>0</v>
      </c>
      <c r="AU181" s="43">
        <f t="shared" si="92"/>
        <v>0</v>
      </c>
      <c r="AV181" s="43">
        <f t="shared" si="93"/>
        <v>0</v>
      </c>
      <c r="AW181" s="43">
        <f t="shared" si="94"/>
        <v>0</v>
      </c>
      <c r="AX181" s="44">
        <f>IF(AQ181="",0,VLOOKUP(AQ181,[1]!Costo_Twist,2,FALSE)*AU181)</f>
        <v>0</v>
      </c>
      <c r="AY181" s="36">
        <f t="shared" si="95"/>
        <v>24.947536249026623</v>
      </c>
      <c r="AZ181" s="41">
        <f t="shared" si="96"/>
        <v>0.20833333333333334</v>
      </c>
      <c r="BA181" s="37">
        <f t="shared" si="97"/>
        <v>128.20833333333334</v>
      </c>
      <c r="BB181" s="37" t="str">
        <f t="shared" si="98"/>
        <v>ok</v>
      </c>
      <c r="BC181" s="37" t="str">
        <f t="shared" si="99"/>
        <v>ok</v>
      </c>
      <c r="BE181" s="11" t="b">
        <f t="shared" si="100"/>
        <v>0</v>
      </c>
      <c r="BF181" s="11" t="b">
        <f t="shared" si="101"/>
        <v>0</v>
      </c>
      <c r="BG181" s="11" t="b">
        <f t="shared" si="102"/>
        <v>0</v>
      </c>
      <c r="BH181" s="11">
        <f t="shared" si="103"/>
        <v>4.3128092900376576</v>
      </c>
      <c r="BI181" s="11" t="b">
        <f t="shared" si="104"/>
        <v>0</v>
      </c>
      <c r="BJ181" s="11">
        <f t="shared" si="105"/>
        <v>0.92417341929378372</v>
      </c>
      <c r="BK181" s="11" t="b">
        <f t="shared" si="106"/>
        <v>0</v>
      </c>
      <c r="BL181" s="11" t="b">
        <f t="shared" si="107"/>
        <v>0</v>
      </c>
      <c r="BM181" s="11" t="b">
        <f t="shared" si="108"/>
        <v>0</v>
      </c>
      <c r="BN181" s="11" t="b">
        <f t="shared" si="109"/>
        <v>0</v>
      </c>
      <c r="BO181" s="11" t="b">
        <f t="shared" si="110"/>
        <v>0</v>
      </c>
      <c r="BP181" s="11" t="b">
        <f t="shared" si="111"/>
        <v>0</v>
      </c>
      <c r="BQ181" s="11">
        <f t="shared" si="112"/>
        <v>0.92417341929378372</v>
      </c>
      <c r="BR181" s="11" t="b">
        <f t="shared" si="113"/>
        <v>0</v>
      </c>
    </row>
    <row r="182" spans="1:70" s="5" customFormat="1" ht="12.75" customHeight="1" x14ac:dyDescent="0.7">
      <c r="A182" s="24" t="s">
        <v>2393</v>
      </c>
      <c r="B182" s="25" t="s">
        <v>2394</v>
      </c>
      <c r="C182" s="24" t="s">
        <v>84</v>
      </c>
      <c r="D182" s="26" t="s">
        <v>41</v>
      </c>
      <c r="E182" s="24" t="s">
        <v>2610</v>
      </c>
      <c r="F182" s="24" t="s">
        <v>2610</v>
      </c>
      <c r="G182" s="62" t="s">
        <v>225</v>
      </c>
      <c r="H182" s="16">
        <v>185</v>
      </c>
      <c r="I182" s="16">
        <v>230</v>
      </c>
      <c r="J182" s="16">
        <v>244</v>
      </c>
      <c r="K182" s="26"/>
      <c r="L182" s="26"/>
      <c r="M182" s="26"/>
      <c r="N182" s="26"/>
      <c r="O182" s="40"/>
      <c r="P182" s="61" t="s">
        <v>79</v>
      </c>
      <c r="Q182" s="32">
        <v>128</v>
      </c>
      <c r="R182" s="60">
        <f t="shared" si="78"/>
        <v>0</v>
      </c>
      <c r="S182" s="27" t="s">
        <v>73</v>
      </c>
      <c r="T182" s="27"/>
      <c r="U182" s="28">
        <v>10.5</v>
      </c>
      <c r="V182" s="30">
        <f t="shared" si="79"/>
        <v>10.5</v>
      </c>
      <c r="W182" s="29">
        <f t="shared" si="80"/>
        <v>0.21875</v>
      </c>
      <c r="X182" s="29">
        <f t="shared" si="81"/>
        <v>6.4692139350564863</v>
      </c>
      <c r="Y182" s="29">
        <f t="shared" si="82"/>
        <v>0.19407641805169459</v>
      </c>
      <c r="Z182" s="30">
        <f>IF(S182="",0,VLOOKUP(S182,[1]!Costo_Twist,2,FALSE)*W182)</f>
        <v>28.638351273028359</v>
      </c>
      <c r="AA182" s="31" t="s">
        <v>68</v>
      </c>
      <c r="AB182" s="31"/>
      <c r="AC182" s="31">
        <v>1.5</v>
      </c>
      <c r="AD182" s="34">
        <f t="shared" si="83"/>
        <v>1.5</v>
      </c>
      <c r="AE182" s="33">
        <f t="shared" si="84"/>
        <v>3.125E-2</v>
      </c>
      <c r="AF182" s="33">
        <f t="shared" si="85"/>
        <v>0.92417341929378372</v>
      </c>
      <c r="AG182" s="33">
        <f t="shared" si="86"/>
        <v>2.7725202578813512E-2</v>
      </c>
      <c r="AH182" s="34">
        <f>IF(AA182="",0,VLOOKUP(AA182,[1]!Costo_Twist,2,FALSE)*AE182)</f>
        <v>2.1204202028565513</v>
      </c>
      <c r="AI182" s="35" t="s">
        <v>74</v>
      </c>
      <c r="AJ182" s="35"/>
      <c r="AK182" s="35">
        <v>1.5</v>
      </c>
      <c r="AL182" s="35">
        <f t="shared" si="87"/>
        <v>1.5</v>
      </c>
      <c r="AM182" s="29">
        <f t="shared" si="88"/>
        <v>3.125E-2</v>
      </c>
      <c r="AN182" s="29">
        <f t="shared" si="89"/>
        <v>0.92417341929378372</v>
      </c>
      <c r="AO182" s="29">
        <f t="shared" si="90"/>
        <v>2.7725202578813512E-2</v>
      </c>
      <c r="AP182" s="30">
        <f>IF(AI182="",0,VLOOKUP(AI182,[1]!Costo_Twist,2,FALSE)*AM182)</f>
        <v>3.7348818641511663</v>
      </c>
      <c r="AQ182" s="42"/>
      <c r="AR182" s="42"/>
      <c r="AS182" s="42"/>
      <c r="AT182" s="42">
        <f t="shared" si="91"/>
        <v>0</v>
      </c>
      <c r="AU182" s="43">
        <f t="shared" si="92"/>
        <v>0</v>
      </c>
      <c r="AV182" s="43">
        <f t="shared" si="93"/>
        <v>0</v>
      </c>
      <c r="AW182" s="43">
        <f t="shared" si="94"/>
        <v>0</v>
      </c>
      <c r="AX182" s="44">
        <f>IF(AQ182="",0,VLOOKUP(AQ182,[1]!Costo_Twist,2,FALSE)*AU182)</f>
        <v>0</v>
      </c>
      <c r="AY182" s="36">
        <f t="shared" si="95"/>
        <v>34.493653340036076</v>
      </c>
      <c r="AZ182" s="41">
        <f t="shared" si="96"/>
        <v>0.28125</v>
      </c>
      <c r="BA182" s="37">
        <f t="shared" si="97"/>
        <v>128.28125</v>
      </c>
      <c r="BB182" s="37" t="str">
        <f t="shared" si="98"/>
        <v>ok</v>
      </c>
      <c r="BC182" s="37" t="str">
        <f t="shared" si="99"/>
        <v>ok</v>
      </c>
      <c r="BE182" s="11" t="b">
        <f t="shared" si="100"/>
        <v>0</v>
      </c>
      <c r="BF182" s="11" t="b">
        <f t="shared" si="101"/>
        <v>0</v>
      </c>
      <c r="BG182" s="11" t="b">
        <f t="shared" si="102"/>
        <v>0</v>
      </c>
      <c r="BH182" s="11">
        <f t="shared" si="103"/>
        <v>6.4692139350564863</v>
      </c>
      <c r="BI182" s="11" t="b">
        <f t="shared" si="104"/>
        <v>0</v>
      </c>
      <c r="BJ182" s="11">
        <f t="shared" si="105"/>
        <v>0.92417341929378372</v>
      </c>
      <c r="BK182" s="11" t="b">
        <f t="shared" si="106"/>
        <v>0</v>
      </c>
      <c r="BL182" s="11" t="b">
        <f t="shared" si="107"/>
        <v>0</v>
      </c>
      <c r="BM182" s="11" t="b">
        <f t="shared" si="108"/>
        <v>0</v>
      </c>
      <c r="BN182" s="11" t="b">
        <f t="shared" si="109"/>
        <v>0</v>
      </c>
      <c r="BO182" s="11" t="b">
        <f t="shared" si="110"/>
        <v>0</v>
      </c>
      <c r="BP182" s="11" t="b">
        <f t="shared" si="111"/>
        <v>0</v>
      </c>
      <c r="BQ182" s="11">
        <f t="shared" si="112"/>
        <v>0.92417341929378372</v>
      </c>
      <c r="BR182" s="11" t="b">
        <f t="shared" si="113"/>
        <v>0</v>
      </c>
    </row>
    <row r="183" spans="1:70" s="5" customFormat="1" ht="12.75" customHeight="1" x14ac:dyDescent="0.7">
      <c r="A183" s="24" t="s">
        <v>2393</v>
      </c>
      <c r="B183" s="25" t="s">
        <v>2394</v>
      </c>
      <c r="C183" s="24" t="s">
        <v>84</v>
      </c>
      <c r="D183" s="26" t="s">
        <v>41</v>
      </c>
      <c r="E183" s="24" t="s">
        <v>2610</v>
      </c>
      <c r="F183" s="24" t="s">
        <v>2610</v>
      </c>
      <c r="G183" s="62" t="s">
        <v>226</v>
      </c>
      <c r="H183" s="16">
        <v>140</v>
      </c>
      <c r="I183" s="16">
        <v>208</v>
      </c>
      <c r="J183" s="16">
        <v>240</v>
      </c>
      <c r="K183" s="26"/>
      <c r="L183" s="26"/>
      <c r="M183" s="26"/>
      <c r="N183" s="26"/>
      <c r="O183" s="40"/>
      <c r="P183" s="61" t="s">
        <v>80</v>
      </c>
      <c r="Q183" s="32">
        <v>124</v>
      </c>
      <c r="R183" s="60">
        <f t="shared" si="78"/>
        <v>0</v>
      </c>
      <c r="S183" s="27" t="s">
        <v>73</v>
      </c>
      <c r="T183" s="27"/>
      <c r="U183" s="28" t="s">
        <v>2409</v>
      </c>
      <c r="V183" s="30">
        <f t="shared" si="79"/>
        <v>29</v>
      </c>
      <c r="W183" s="29">
        <f t="shared" si="80"/>
        <v>0.60416666666666663</v>
      </c>
      <c r="X183" s="29">
        <f t="shared" si="81"/>
        <v>17.867352773013153</v>
      </c>
      <c r="Y183" s="29">
        <f t="shared" si="82"/>
        <v>0.53602058319039458</v>
      </c>
      <c r="Z183" s="30">
        <f>IF(S183="",0,VLOOKUP(S183,[1]!Costo_Twist,2,FALSE)*W183)</f>
        <v>79.096398754078322</v>
      </c>
      <c r="AA183" s="31" t="s">
        <v>65</v>
      </c>
      <c r="AB183" s="31"/>
      <c r="AC183" s="31" t="s">
        <v>2395</v>
      </c>
      <c r="AD183" s="34">
        <f t="shared" si="83"/>
        <v>1</v>
      </c>
      <c r="AE183" s="33">
        <f t="shared" si="84"/>
        <v>2.0833333333333332E-2</v>
      </c>
      <c r="AF183" s="33">
        <f t="shared" si="85"/>
        <v>0.61611561286252248</v>
      </c>
      <c r="AG183" s="33">
        <f t="shared" si="86"/>
        <v>1.8483468385875675E-2</v>
      </c>
      <c r="AH183" s="34">
        <f>IF(AA183="",0,VLOOKUP(AA183,[1]!Costo_Twist,2,FALSE)*AE183)</f>
        <v>3.0504627849897981</v>
      </c>
      <c r="AI183" s="35"/>
      <c r="AJ183" s="35"/>
      <c r="AK183" s="35"/>
      <c r="AL183" s="35">
        <f t="shared" si="87"/>
        <v>0</v>
      </c>
      <c r="AM183" s="29">
        <f t="shared" si="88"/>
        <v>0</v>
      </c>
      <c r="AN183" s="29">
        <f t="shared" si="89"/>
        <v>0</v>
      </c>
      <c r="AO183" s="29">
        <f t="shared" si="90"/>
        <v>0</v>
      </c>
      <c r="AP183" s="30">
        <f>IF(AI183="",0,VLOOKUP(AI183,[1]!Costo_Twist,2,FALSE)*AM183)</f>
        <v>0</v>
      </c>
      <c r="AQ183" s="42"/>
      <c r="AR183" s="42"/>
      <c r="AS183" s="42"/>
      <c r="AT183" s="42">
        <f t="shared" si="91"/>
        <v>0</v>
      </c>
      <c r="AU183" s="43">
        <f t="shared" si="92"/>
        <v>0</v>
      </c>
      <c r="AV183" s="43">
        <f t="shared" si="93"/>
        <v>0</v>
      </c>
      <c r="AW183" s="43">
        <f t="shared" si="94"/>
        <v>0</v>
      </c>
      <c r="AX183" s="44">
        <f>IF(AQ183="",0,VLOOKUP(AQ183,[1]!Costo_Twist,2,FALSE)*AU183)</f>
        <v>0</v>
      </c>
      <c r="AY183" s="36">
        <f t="shared" si="95"/>
        <v>82.146861539068126</v>
      </c>
      <c r="AZ183" s="41">
        <f t="shared" si="96"/>
        <v>0.625</v>
      </c>
      <c r="BA183" s="37">
        <f t="shared" si="97"/>
        <v>124.625</v>
      </c>
      <c r="BB183" s="37" t="str">
        <f t="shared" si="98"/>
        <v>ok</v>
      </c>
      <c r="BC183" s="37" t="str">
        <f t="shared" si="99"/>
        <v>ok</v>
      </c>
      <c r="BE183" s="11" t="b">
        <f t="shared" si="100"/>
        <v>0</v>
      </c>
      <c r="BF183" s="11" t="b">
        <f t="shared" si="101"/>
        <v>0</v>
      </c>
      <c r="BG183" s="11" t="b">
        <f t="shared" si="102"/>
        <v>0</v>
      </c>
      <c r="BH183" s="11">
        <f t="shared" si="103"/>
        <v>17.867352773013153</v>
      </c>
      <c r="BI183" s="11" t="b">
        <f t="shared" si="104"/>
        <v>0</v>
      </c>
      <c r="BJ183" s="11" t="b">
        <f t="shared" si="105"/>
        <v>0</v>
      </c>
      <c r="BK183" s="11" t="b">
        <f t="shared" si="106"/>
        <v>0</v>
      </c>
      <c r="BL183" s="11" t="b">
        <f t="shared" si="107"/>
        <v>0</v>
      </c>
      <c r="BM183" s="11">
        <f t="shared" si="108"/>
        <v>0.61611561286252248</v>
      </c>
      <c r="BN183" s="11" t="b">
        <f t="shared" si="109"/>
        <v>0</v>
      </c>
      <c r="BO183" s="11" t="b">
        <f t="shared" si="110"/>
        <v>0</v>
      </c>
      <c r="BP183" s="11" t="b">
        <f t="shared" si="111"/>
        <v>0</v>
      </c>
      <c r="BQ183" s="11" t="b">
        <f t="shared" si="112"/>
        <v>0</v>
      </c>
      <c r="BR183" s="11" t="b">
        <f t="shared" si="113"/>
        <v>0</v>
      </c>
    </row>
    <row r="184" spans="1:70" s="5" customFormat="1" ht="12.75" customHeight="1" x14ac:dyDescent="0.7">
      <c r="A184" s="24" t="s">
        <v>2393</v>
      </c>
      <c r="B184" s="25" t="s">
        <v>2394</v>
      </c>
      <c r="C184" s="24" t="s">
        <v>84</v>
      </c>
      <c r="D184" s="26" t="s">
        <v>41</v>
      </c>
      <c r="E184" s="24" t="s">
        <v>2610</v>
      </c>
      <c r="F184" s="24" t="s">
        <v>2610</v>
      </c>
      <c r="G184" s="62" t="s">
        <v>227</v>
      </c>
      <c r="H184" s="16">
        <v>114</v>
      </c>
      <c r="I184" s="16">
        <v>194</v>
      </c>
      <c r="J184" s="16">
        <v>235</v>
      </c>
      <c r="K184" s="26"/>
      <c r="L184" s="26"/>
      <c r="M184" s="26"/>
      <c r="N184" s="26"/>
      <c r="O184" s="40"/>
      <c r="P184" s="61" t="s">
        <v>80</v>
      </c>
      <c r="Q184" s="32">
        <v>124</v>
      </c>
      <c r="R184" s="60">
        <f t="shared" si="78"/>
        <v>0</v>
      </c>
      <c r="S184" s="27" t="s">
        <v>73</v>
      </c>
      <c r="T184" s="27"/>
      <c r="U184" s="28" t="s">
        <v>2410</v>
      </c>
      <c r="V184" s="30">
        <f t="shared" si="79"/>
        <v>47</v>
      </c>
      <c r="W184" s="29">
        <f t="shared" si="80"/>
        <v>0.97916666666666663</v>
      </c>
      <c r="X184" s="29">
        <f t="shared" si="81"/>
        <v>28.957433804538557</v>
      </c>
      <c r="Y184" s="29">
        <f t="shared" si="82"/>
        <v>0.86872301413615671</v>
      </c>
      <c r="Z184" s="30">
        <f>IF(S184="",0,VLOOKUP(S184,[1]!Costo_Twist,2,FALSE)*W184)</f>
        <v>128.19071522212693</v>
      </c>
      <c r="AA184" s="31" t="s">
        <v>72</v>
      </c>
      <c r="AB184" s="31"/>
      <c r="AC184" s="31" t="s">
        <v>2395</v>
      </c>
      <c r="AD184" s="34">
        <f t="shared" si="83"/>
        <v>1</v>
      </c>
      <c r="AE184" s="33">
        <f t="shared" si="84"/>
        <v>2.0833333333333332E-2</v>
      </c>
      <c r="AF184" s="33">
        <f t="shared" si="85"/>
        <v>0.61611561286252248</v>
      </c>
      <c r="AG184" s="33">
        <f t="shared" si="86"/>
        <v>1.8483468385875675E-2</v>
      </c>
      <c r="AH184" s="34">
        <f>IF(AA184="",0,VLOOKUP(AA184,[1]!Costo_Twist,2,FALSE)*AE184)</f>
        <v>4.2500443563887984</v>
      </c>
      <c r="AI184" s="35" t="s">
        <v>69</v>
      </c>
      <c r="AJ184" s="35"/>
      <c r="AK184" s="35">
        <v>0.5</v>
      </c>
      <c r="AL184" s="35">
        <f t="shared" si="87"/>
        <v>0.5</v>
      </c>
      <c r="AM184" s="29">
        <f t="shared" si="88"/>
        <v>1.0416666666666666E-2</v>
      </c>
      <c r="AN184" s="29">
        <f t="shared" si="89"/>
        <v>0.30805780643126124</v>
      </c>
      <c r="AO184" s="29">
        <f t="shared" si="90"/>
        <v>9.2417341929378373E-3</v>
      </c>
      <c r="AP184" s="30">
        <f>IF(AI184="",0,VLOOKUP(AI184,[1]!Costo_Twist,2,FALSE)*AM184)</f>
        <v>1.9156908261130987</v>
      </c>
      <c r="AQ184" s="42"/>
      <c r="AR184" s="42"/>
      <c r="AS184" s="42"/>
      <c r="AT184" s="42">
        <f t="shared" si="91"/>
        <v>0</v>
      </c>
      <c r="AU184" s="43">
        <f t="shared" si="92"/>
        <v>0</v>
      </c>
      <c r="AV184" s="43">
        <f t="shared" si="93"/>
        <v>0</v>
      </c>
      <c r="AW184" s="43">
        <f t="shared" si="94"/>
        <v>0</v>
      </c>
      <c r="AX184" s="44">
        <f>IF(AQ184="",0,VLOOKUP(AQ184,[1]!Costo_Twist,2,FALSE)*AU184)</f>
        <v>0</v>
      </c>
      <c r="AY184" s="36">
        <f t="shared" si="95"/>
        <v>134.35645040462882</v>
      </c>
      <c r="AZ184" s="41">
        <f t="shared" si="96"/>
        <v>1.0104166666666667</v>
      </c>
      <c r="BA184" s="37">
        <f t="shared" si="97"/>
        <v>125.01041666666667</v>
      </c>
      <c r="BB184" s="37" t="str">
        <f t="shared" si="98"/>
        <v>ok</v>
      </c>
      <c r="BC184" s="37" t="str">
        <f t="shared" si="99"/>
        <v>ok</v>
      </c>
      <c r="BE184" s="11" t="b">
        <f t="shared" si="100"/>
        <v>0</v>
      </c>
      <c r="BF184" s="11" t="b">
        <f t="shared" si="101"/>
        <v>0</v>
      </c>
      <c r="BG184" s="11">
        <f t="shared" si="102"/>
        <v>0.30805780643126124</v>
      </c>
      <c r="BH184" s="11">
        <f t="shared" si="103"/>
        <v>28.957433804538557</v>
      </c>
      <c r="BI184" s="11" t="b">
        <f t="shared" si="104"/>
        <v>0</v>
      </c>
      <c r="BJ184" s="11" t="b">
        <f t="shared" si="105"/>
        <v>0</v>
      </c>
      <c r="BK184" s="11" t="b">
        <f t="shared" si="106"/>
        <v>0</v>
      </c>
      <c r="BL184" s="11" t="b">
        <f t="shared" si="107"/>
        <v>0</v>
      </c>
      <c r="BM184" s="11" t="b">
        <f t="shared" si="108"/>
        <v>0</v>
      </c>
      <c r="BN184" s="11">
        <f t="shared" si="109"/>
        <v>0.61611561286252248</v>
      </c>
      <c r="BO184" s="11" t="b">
        <f t="shared" si="110"/>
        <v>0</v>
      </c>
      <c r="BP184" s="11" t="b">
        <f t="shared" si="111"/>
        <v>0</v>
      </c>
      <c r="BQ184" s="11" t="b">
        <f t="shared" si="112"/>
        <v>0</v>
      </c>
      <c r="BR184" s="11" t="b">
        <f t="shared" si="113"/>
        <v>0</v>
      </c>
    </row>
    <row r="185" spans="1:70" s="5" customFormat="1" ht="12.75" customHeight="1" x14ac:dyDescent="0.7">
      <c r="A185" s="24" t="s">
        <v>2393</v>
      </c>
      <c r="B185" s="25" t="s">
        <v>2394</v>
      </c>
      <c r="C185" s="24" t="s">
        <v>84</v>
      </c>
      <c r="D185" s="26" t="s">
        <v>41</v>
      </c>
      <c r="E185" s="24" t="s">
        <v>2610</v>
      </c>
      <c r="F185" s="24" t="s">
        <v>2610</v>
      </c>
      <c r="G185" s="62" t="s">
        <v>228</v>
      </c>
      <c r="H185" s="16">
        <v>46</v>
      </c>
      <c r="I185" s="16">
        <v>157</v>
      </c>
      <c r="J185" s="16">
        <v>213</v>
      </c>
      <c r="K185" s="26"/>
      <c r="L185" s="26"/>
      <c r="M185" s="26"/>
      <c r="N185" s="26"/>
      <c r="O185" s="40"/>
      <c r="P185" s="61" t="s">
        <v>81</v>
      </c>
      <c r="Q185" s="32">
        <v>120</v>
      </c>
      <c r="R185" s="60">
        <f t="shared" si="78"/>
        <v>0</v>
      </c>
      <c r="S185" s="27" t="s">
        <v>73</v>
      </c>
      <c r="T185" s="27"/>
      <c r="U185" s="28">
        <v>91.5</v>
      </c>
      <c r="V185" s="30">
        <f t="shared" si="79"/>
        <v>91.5</v>
      </c>
      <c r="W185" s="29">
        <f t="shared" si="80"/>
        <v>1.90625</v>
      </c>
      <c r="X185" s="29">
        <f t="shared" si="81"/>
        <v>56.374578576920804</v>
      </c>
      <c r="Y185" s="29">
        <f t="shared" si="82"/>
        <v>1.691237357307624</v>
      </c>
      <c r="Z185" s="30">
        <f>IF(S185="",0,VLOOKUP(S185,[1]!Costo_Twist,2,FALSE)*W185)</f>
        <v>249.56277537924711</v>
      </c>
      <c r="AA185" s="31" t="s">
        <v>68</v>
      </c>
      <c r="AB185" s="31"/>
      <c r="AC185" s="31" t="s">
        <v>2397</v>
      </c>
      <c r="AD185" s="34">
        <f t="shared" si="83"/>
        <v>2</v>
      </c>
      <c r="AE185" s="33">
        <f t="shared" si="84"/>
        <v>4.1666666666666664E-2</v>
      </c>
      <c r="AF185" s="33">
        <f t="shared" si="85"/>
        <v>1.232231225725045</v>
      </c>
      <c r="AG185" s="33">
        <f t="shared" si="86"/>
        <v>3.6966936771751349E-2</v>
      </c>
      <c r="AH185" s="34">
        <f>IF(AA185="",0,VLOOKUP(AA185,[1]!Costo_Twist,2,FALSE)*AE185)</f>
        <v>2.8272269371420684</v>
      </c>
      <c r="AI185" s="35" t="s">
        <v>67</v>
      </c>
      <c r="AJ185" s="35"/>
      <c r="AK185" s="35">
        <v>0.5</v>
      </c>
      <c r="AL185" s="35">
        <f t="shared" si="87"/>
        <v>0.5</v>
      </c>
      <c r="AM185" s="29">
        <f t="shared" si="88"/>
        <v>1.0416666666666666E-2</v>
      </c>
      <c r="AN185" s="29">
        <f t="shared" si="89"/>
        <v>0.30805780643126124</v>
      </c>
      <c r="AO185" s="29">
        <f t="shared" si="90"/>
        <v>9.2417341929378373E-3</v>
      </c>
      <c r="AP185" s="30">
        <f>IF(AI185="",0,VLOOKUP(AI185,[1]!Costo_Twist,2,FALSE)*AM185)</f>
        <v>2.1109205429221989</v>
      </c>
      <c r="AQ185" s="42"/>
      <c r="AR185" s="42"/>
      <c r="AS185" s="42"/>
      <c r="AT185" s="42">
        <f t="shared" si="91"/>
        <v>0</v>
      </c>
      <c r="AU185" s="43">
        <f t="shared" si="92"/>
        <v>0</v>
      </c>
      <c r="AV185" s="43">
        <f t="shared" si="93"/>
        <v>0</v>
      </c>
      <c r="AW185" s="43">
        <f t="shared" si="94"/>
        <v>0</v>
      </c>
      <c r="AX185" s="44">
        <f>IF(AQ185="",0,VLOOKUP(AQ185,[1]!Costo_Twist,2,FALSE)*AU185)</f>
        <v>0</v>
      </c>
      <c r="AY185" s="36">
        <f t="shared" si="95"/>
        <v>254.50092285931137</v>
      </c>
      <c r="AZ185" s="41">
        <f t="shared" si="96"/>
        <v>1.9583333333333335</v>
      </c>
      <c r="BA185" s="37">
        <f t="shared" si="97"/>
        <v>121.95833333333333</v>
      </c>
      <c r="BB185" s="37" t="str">
        <f t="shared" si="98"/>
        <v>ok</v>
      </c>
      <c r="BC185" s="37" t="str">
        <f t="shared" si="99"/>
        <v>ok</v>
      </c>
      <c r="BE185" s="11" t="b">
        <f t="shared" si="100"/>
        <v>0</v>
      </c>
      <c r="BF185" s="11" t="b">
        <f t="shared" si="101"/>
        <v>0</v>
      </c>
      <c r="BG185" s="11" t="b">
        <f t="shared" si="102"/>
        <v>0</v>
      </c>
      <c r="BH185" s="11">
        <f t="shared" si="103"/>
        <v>56.374578576920804</v>
      </c>
      <c r="BI185" s="11" t="b">
        <f t="shared" si="104"/>
        <v>0</v>
      </c>
      <c r="BJ185" s="11">
        <f t="shared" si="105"/>
        <v>1.232231225725045</v>
      </c>
      <c r="BK185" s="11" t="b">
        <f t="shared" si="106"/>
        <v>0</v>
      </c>
      <c r="BL185" s="11" t="b">
        <f t="shared" si="107"/>
        <v>0</v>
      </c>
      <c r="BM185" s="11" t="b">
        <f t="shared" si="108"/>
        <v>0</v>
      </c>
      <c r="BN185" s="11" t="b">
        <f t="shared" si="109"/>
        <v>0</v>
      </c>
      <c r="BO185" s="11" t="b">
        <f t="shared" si="110"/>
        <v>0</v>
      </c>
      <c r="BP185" s="11" t="b">
        <f t="shared" si="111"/>
        <v>0</v>
      </c>
      <c r="BQ185" s="11" t="b">
        <f t="shared" si="112"/>
        <v>0</v>
      </c>
      <c r="BR185" s="11">
        <f t="shared" si="113"/>
        <v>0.30805780643126124</v>
      </c>
    </row>
    <row r="186" spans="1:70" s="5" customFormat="1" ht="12.75" customHeight="1" x14ac:dyDescent="0.7">
      <c r="A186" s="24" t="s">
        <v>2393</v>
      </c>
      <c r="B186" s="25" t="s">
        <v>2394</v>
      </c>
      <c r="C186" s="24" t="s">
        <v>84</v>
      </c>
      <c r="D186" s="26" t="s">
        <v>41</v>
      </c>
      <c r="E186" s="24" t="s">
        <v>2610</v>
      </c>
      <c r="F186" s="24" t="s">
        <v>2610</v>
      </c>
      <c r="G186" s="62" t="s">
        <v>229</v>
      </c>
      <c r="H186" s="16">
        <v>215</v>
      </c>
      <c r="I186" s="16">
        <v>245</v>
      </c>
      <c r="J186" s="16">
        <v>247</v>
      </c>
      <c r="K186" s="26"/>
      <c r="L186" s="26"/>
      <c r="M186" s="26"/>
      <c r="N186" s="26"/>
      <c r="O186" s="40"/>
      <c r="P186" s="61" t="s">
        <v>79</v>
      </c>
      <c r="Q186" s="32">
        <v>128</v>
      </c>
      <c r="R186" s="60">
        <f t="shared" si="78"/>
        <v>0</v>
      </c>
      <c r="S186" s="27" t="s">
        <v>73</v>
      </c>
      <c r="T186" s="27"/>
      <c r="U186" s="46">
        <v>2.5</v>
      </c>
      <c r="V186" s="30">
        <f t="shared" si="79"/>
        <v>2.5</v>
      </c>
      <c r="W186" s="29">
        <f t="shared" si="80"/>
        <v>5.2083333333333336E-2</v>
      </c>
      <c r="X186" s="29">
        <f t="shared" si="81"/>
        <v>1.5402890321563063</v>
      </c>
      <c r="Y186" s="29">
        <f t="shared" si="82"/>
        <v>4.620867096468919E-2</v>
      </c>
      <c r="Z186" s="30">
        <f>IF(S186="",0,VLOOKUP(S186,[1]!Costo_Twist,2,FALSE)*W186)</f>
        <v>6.8186550650067526</v>
      </c>
      <c r="AA186" s="31" t="s">
        <v>68</v>
      </c>
      <c r="AB186" s="31"/>
      <c r="AC186" s="31" t="s">
        <v>2395</v>
      </c>
      <c r="AD186" s="34">
        <f t="shared" si="83"/>
        <v>1</v>
      </c>
      <c r="AE186" s="33">
        <f t="shared" si="84"/>
        <v>2.0833333333333332E-2</v>
      </c>
      <c r="AF186" s="33">
        <f t="shared" si="85"/>
        <v>0.61611561286252248</v>
      </c>
      <c r="AG186" s="33">
        <f t="shared" si="86"/>
        <v>1.8483468385875675E-2</v>
      </c>
      <c r="AH186" s="34">
        <f>IF(AA186="",0,VLOOKUP(AA186,[1]!Costo_Twist,2,FALSE)*AE186)</f>
        <v>1.4136134685710342</v>
      </c>
      <c r="AI186" s="35" t="s">
        <v>74</v>
      </c>
      <c r="AJ186" s="35"/>
      <c r="AK186" s="35" t="s">
        <v>2397</v>
      </c>
      <c r="AL186" s="35">
        <f t="shared" si="87"/>
        <v>2</v>
      </c>
      <c r="AM186" s="29">
        <f t="shared" si="88"/>
        <v>4.1666666666666664E-2</v>
      </c>
      <c r="AN186" s="29">
        <f t="shared" si="89"/>
        <v>1.232231225725045</v>
      </c>
      <c r="AO186" s="29">
        <f t="shared" si="90"/>
        <v>3.6966936771751349E-2</v>
      </c>
      <c r="AP186" s="30">
        <f>IF(AI186="",0,VLOOKUP(AI186,[1]!Costo_Twist,2,FALSE)*AM186)</f>
        <v>4.9798424855348884</v>
      </c>
      <c r="AQ186" s="42"/>
      <c r="AR186" s="42"/>
      <c r="AS186" s="42"/>
      <c r="AT186" s="42">
        <f t="shared" si="91"/>
        <v>0</v>
      </c>
      <c r="AU186" s="43">
        <f t="shared" si="92"/>
        <v>0</v>
      </c>
      <c r="AV186" s="43">
        <f t="shared" si="93"/>
        <v>0</v>
      </c>
      <c r="AW186" s="43">
        <f t="shared" si="94"/>
        <v>0</v>
      </c>
      <c r="AX186" s="44">
        <f>IF(AQ186="",0,VLOOKUP(AQ186,[1]!Costo_Twist,2,FALSE)*AU186)</f>
        <v>0</v>
      </c>
      <c r="AY186" s="36">
        <f t="shared" si="95"/>
        <v>13.212111019112676</v>
      </c>
      <c r="AZ186" s="41">
        <f t="shared" si="96"/>
        <v>0.11458333333333334</v>
      </c>
      <c r="BA186" s="37">
        <f t="shared" si="97"/>
        <v>128.11458333333334</v>
      </c>
      <c r="BB186" s="37" t="str">
        <f t="shared" si="98"/>
        <v>ok</v>
      </c>
      <c r="BC186" s="37" t="str">
        <f t="shared" si="99"/>
        <v>ok</v>
      </c>
      <c r="BE186" s="11" t="b">
        <f t="shared" si="100"/>
        <v>0</v>
      </c>
      <c r="BF186" s="11" t="b">
        <f t="shared" si="101"/>
        <v>0</v>
      </c>
      <c r="BG186" s="11" t="b">
        <f t="shared" si="102"/>
        <v>0</v>
      </c>
      <c r="BH186" s="11">
        <f t="shared" si="103"/>
        <v>1.5402890321563063</v>
      </c>
      <c r="BI186" s="11" t="b">
        <f t="shared" si="104"/>
        <v>0</v>
      </c>
      <c r="BJ186" s="11">
        <f t="shared" si="105"/>
        <v>0.61611561286252248</v>
      </c>
      <c r="BK186" s="11" t="b">
        <f t="shared" si="106"/>
        <v>0</v>
      </c>
      <c r="BL186" s="11" t="b">
        <f t="shared" si="107"/>
        <v>0</v>
      </c>
      <c r="BM186" s="11" t="b">
        <f t="shared" si="108"/>
        <v>0</v>
      </c>
      <c r="BN186" s="11" t="b">
        <f t="shared" si="109"/>
        <v>0</v>
      </c>
      <c r="BO186" s="11" t="b">
        <f t="shared" si="110"/>
        <v>0</v>
      </c>
      <c r="BP186" s="11" t="b">
        <f t="shared" si="111"/>
        <v>0</v>
      </c>
      <c r="BQ186" s="11">
        <f t="shared" si="112"/>
        <v>1.232231225725045</v>
      </c>
      <c r="BR186" s="11" t="b">
        <f t="shared" si="113"/>
        <v>0</v>
      </c>
    </row>
    <row r="187" spans="1:70" s="5" customFormat="1" ht="12.75" customHeight="1" x14ac:dyDescent="0.7">
      <c r="A187" s="24" t="s">
        <v>2393</v>
      </c>
      <c r="B187" s="25" t="s">
        <v>2394</v>
      </c>
      <c r="C187" s="24" t="s">
        <v>84</v>
      </c>
      <c r="D187" s="26" t="s">
        <v>41</v>
      </c>
      <c r="E187" s="24" t="s">
        <v>2610</v>
      </c>
      <c r="F187" s="24" t="s">
        <v>2610</v>
      </c>
      <c r="G187" s="62" t="s">
        <v>230</v>
      </c>
      <c r="H187" s="16">
        <v>199</v>
      </c>
      <c r="I187" s="16">
        <v>239</v>
      </c>
      <c r="J187" s="16">
        <v>246</v>
      </c>
      <c r="K187" s="26"/>
      <c r="L187" s="26"/>
      <c r="M187" s="26"/>
      <c r="N187" s="26"/>
      <c r="O187" s="40"/>
      <c r="P187" s="61" t="s">
        <v>79</v>
      </c>
      <c r="Q187" s="32">
        <v>128</v>
      </c>
      <c r="R187" s="60">
        <f t="shared" si="78"/>
        <v>0</v>
      </c>
      <c r="S187" s="27" t="s">
        <v>73</v>
      </c>
      <c r="T187" s="27"/>
      <c r="U187" s="28">
        <v>5.5</v>
      </c>
      <c r="V187" s="30">
        <f t="shared" si="79"/>
        <v>5.5</v>
      </c>
      <c r="W187" s="29">
        <f t="shared" si="80"/>
        <v>0.11458333333333333</v>
      </c>
      <c r="X187" s="29">
        <f t="shared" si="81"/>
        <v>3.3886358707438737</v>
      </c>
      <c r="Y187" s="29">
        <f t="shared" si="82"/>
        <v>0.10165907612231621</v>
      </c>
      <c r="Z187" s="30">
        <f>IF(S187="",0,VLOOKUP(S187,[1]!Costo_Twist,2,FALSE)*W187)</f>
        <v>15.001041143014854</v>
      </c>
      <c r="AA187" s="31" t="s">
        <v>68</v>
      </c>
      <c r="AB187" s="31"/>
      <c r="AC187" s="31">
        <v>1.5</v>
      </c>
      <c r="AD187" s="34">
        <f t="shared" si="83"/>
        <v>1.5</v>
      </c>
      <c r="AE187" s="33">
        <f t="shared" si="84"/>
        <v>3.125E-2</v>
      </c>
      <c r="AF187" s="33">
        <f t="shared" si="85"/>
        <v>0.92417341929378372</v>
      </c>
      <c r="AG187" s="33">
        <f t="shared" si="86"/>
        <v>2.7725202578813512E-2</v>
      </c>
      <c r="AH187" s="34">
        <f>IF(AA187="",0,VLOOKUP(AA187,[1]!Costo_Twist,2,FALSE)*AE187)</f>
        <v>2.1204202028565513</v>
      </c>
      <c r="AI187" s="35" t="s">
        <v>74</v>
      </c>
      <c r="AJ187" s="35"/>
      <c r="AK187" s="35">
        <v>3.5</v>
      </c>
      <c r="AL187" s="35">
        <f t="shared" si="87"/>
        <v>3.5</v>
      </c>
      <c r="AM187" s="29">
        <f t="shared" si="88"/>
        <v>7.2916666666666671E-2</v>
      </c>
      <c r="AN187" s="29">
        <f t="shared" si="89"/>
        <v>2.1564046450188288</v>
      </c>
      <c r="AO187" s="29">
        <f t="shared" si="90"/>
        <v>6.4692139350564865E-2</v>
      </c>
      <c r="AP187" s="30">
        <f>IF(AI187="",0,VLOOKUP(AI187,[1]!Costo_Twist,2,FALSE)*AM187)</f>
        <v>8.7147243496860547</v>
      </c>
      <c r="AQ187" s="42"/>
      <c r="AR187" s="42"/>
      <c r="AS187" s="42"/>
      <c r="AT187" s="42">
        <f t="shared" si="91"/>
        <v>0</v>
      </c>
      <c r="AU187" s="43">
        <f t="shared" si="92"/>
        <v>0</v>
      </c>
      <c r="AV187" s="43">
        <f t="shared" si="93"/>
        <v>0</v>
      </c>
      <c r="AW187" s="43">
        <f t="shared" si="94"/>
        <v>0</v>
      </c>
      <c r="AX187" s="44">
        <f>IF(AQ187="",0,VLOOKUP(AQ187,[1]!Costo_Twist,2,FALSE)*AU187)</f>
        <v>0</v>
      </c>
      <c r="AY187" s="36">
        <f t="shared" si="95"/>
        <v>25.836185695557461</v>
      </c>
      <c r="AZ187" s="41">
        <f t="shared" si="96"/>
        <v>0.21875</v>
      </c>
      <c r="BA187" s="37">
        <f t="shared" si="97"/>
        <v>128.21875</v>
      </c>
      <c r="BB187" s="37" t="str">
        <f t="shared" si="98"/>
        <v>ok</v>
      </c>
      <c r="BC187" s="37" t="str">
        <f t="shared" si="99"/>
        <v>ok</v>
      </c>
      <c r="BE187" s="11" t="b">
        <f t="shared" si="100"/>
        <v>0</v>
      </c>
      <c r="BF187" s="11" t="b">
        <f t="shared" si="101"/>
        <v>0</v>
      </c>
      <c r="BG187" s="11" t="b">
        <f t="shared" si="102"/>
        <v>0</v>
      </c>
      <c r="BH187" s="11">
        <f t="shared" si="103"/>
        <v>3.3886358707438737</v>
      </c>
      <c r="BI187" s="11" t="b">
        <f t="shared" si="104"/>
        <v>0</v>
      </c>
      <c r="BJ187" s="11">
        <f t="shared" si="105"/>
        <v>0.92417341929378372</v>
      </c>
      <c r="BK187" s="11" t="b">
        <f t="shared" si="106"/>
        <v>0</v>
      </c>
      <c r="BL187" s="11" t="b">
        <f t="shared" si="107"/>
        <v>0</v>
      </c>
      <c r="BM187" s="11" t="b">
        <f t="shared" si="108"/>
        <v>0</v>
      </c>
      <c r="BN187" s="11" t="b">
        <f t="shared" si="109"/>
        <v>0</v>
      </c>
      <c r="BO187" s="11" t="b">
        <f t="shared" si="110"/>
        <v>0</v>
      </c>
      <c r="BP187" s="11" t="b">
        <f t="shared" si="111"/>
        <v>0</v>
      </c>
      <c r="BQ187" s="11">
        <f t="shared" si="112"/>
        <v>2.1564046450188288</v>
      </c>
      <c r="BR187" s="11" t="b">
        <f t="shared" si="113"/>
        <v>0</v>
      </c>
    </row>
    <row r="188" spans="1:70" s="5" customFormat="1" ht="12.75" customHeight="1" x14ac:dyDescent="0.7">
      <c r="A188" s="24" t="s">
        <v>2393</v>
      </c>
      <c r="B188" s="25" t="s">
        <v>2394</v>
      </c>
      <c r="C188" s="24" t="s">
        <v>84</v>
      </c>
      <c r="D188" s="26" t="s">
        <v>41</v>
      </c>
      <c r="E188" s="24" t="s">
        <v>2610</v>
      </c>
      <c r="F188" s="24" t="s">
        <v>2610</v>
      </c>
      <c r="G188" s="62" t="s">
        <v>231</v>
      </c>
      <c r="H188" s="16">
        <v>173</v>
      </c>
      <c r="I188" s="16">
        <v>228</v>
      </c>
      <c r="J188" s="16">
        <v>242</v>
      </c>
      <c r="K188" s="26"/>
      <c r="L188" s="26"/>
      <c r="M188" s="26"/>
      <c r="N188" s="26"/>
      <c r="O188" s="40"/>
      <c r="P188" s="61" t="s">
        <v>79</v>
      </c>
      <c r="Q188" s="32">
        <v>128</v>
      </c>
      <c r="R188" s="60">
        <f t="shared" si="78"/>
        <v>0</v>
      </c>
      <c r="S188" s="27" t="s">
        <v>73</v>
      </c>
      <c r="T188" s="27"/>
      <c r="U188" s="28" t="s">
        <v>2401</v>
      </c>
      <c r="V188" s="30">
        <f t="shared" si="79"/>
        <v>12</v>
      </c>
      <c r="W188" s="29">
        <f t="shared" si="80"/>
        <v>0.25</v>
      </c>
      <c r="X188" s="29">
        <f t="shared" si="81"/>
        <v>7.3933873543502697</v>
      </c>
      <c r="Y188" s="29">
        <f t="shared" si="82"/>
        <v>0.2218016206305081</v>
      </c>
      <c r="Z188" s="30">
        <f>IF(S188="",0,VLOOKUP(S188,[1]!Costo_Twist,2,FALSE)*W188)</f>
        <v>32.729544312032409</v>
      </c>
      <c r="AA188" s="31" t="s">
        <v>68</v>
      </c>
      <c r="AB188" s="31"/>
      <c r="AC188" s="31">
        <v>1.5</v>
      </c>
      <c r="AD188" s="34">
        <f t="shared" si="83"/>
        <v>1.5</v>
      </c>
      <c r="AE188" s="33">
        <f t="shared" si="84"/>
        <v>3.125E-2</v>
      </c>
      <c r="AF188" s="33">
        <f t="shared" si="85"/>
        <v>0.92417341929378372</v>
      </c>
      <c r="AG188" s="33">
        <f t="shared" si="86"/>
        <v>2.7725202578813512E-2</v>
      </c>
      <c r="AH188" s="34">
        <f>IF(AA188="",0,VLOOKUP(AA188,[1]!Costo_Twist,2,FALSE)*AE188)</f>
        <v>2.1204202028565513</v>
      </c>
      <c r="AI188" s="35" t="s">
        <v>74</v>
      </c>
      <c r="AJ188" s="35"/>
      <c r="AK188" s="35" t="s">
        <v>2399</v>
      </c>
      <c r="AL188" s="35">
        <f t="shared" si="87"/>
        <v>6</v>
      </c>
      <c r="AM188" s="29">
        <f t="shared" si="88"/>
        <v>0.125</v>
      </c>
      <c r="AN188" s="29">
        <f t="shared" si="89"/>
        <v>3.6966936771751349</v>
      </c>
      <c r="AO188" s="29">
        <f t="shared" si="90"/>
        <v>0.11090081031525405</v>
      </c>
      <c r="AP188" s="30">
        <f>IF(AI188="",0,VLOOKUP(AI188,[1]!Costo_Twist,2,FALSE)*AM188)</f>
        <v>14.939527456604665</v>
      </c>
      <c r="AQ188" s="42"/>
      <c r="AR188" s="42"/>
      <c r="AS188" s="42"/>
      <c r="AT188" s="42">
        <f t="shared" si="91"/>
        <v>0</v>
      </c>
      <c r="AU188" s="43">
        <f t="shared" si="92"/>
        <v>0</v>
      </c>
      <c r="AV188" s="43">
        <f t="shared" si="93"/>
        <v>0</v>
      </c>
      <c r="AW188" s="43">
        <f t="shared" si="94"/>
        <v>0</v>
      </c>
      <c r="AX188" s="44">
        <f>IF(AQ188="",0,VLOOKUP(AQ188,[1]!Costo_Twist,2,FALSE)*AU188)</f>
        <v>0</v>
      </c>
      <c r="AY188" s="36">
        <f t="shared" si="95"/>
        <v>49.789491971493625</v>
      </c>
      <c r="AZ188" s="41">
        <f t="shared" si="96"/>
        <v>0.40625</v>
      </c>
      <c r="BA188" s="37">
        <f t="shared" si="97"/>
        <v>128.40625</v>
      </c>
      <c r="BB188" s="37" t="str">
        <f t="shared" si="98"/>
        <v>ok</v>
      </c>
      <c r="BC188" s="37" t="str">
        <f t="shared" si="99"/>
        <v>ok</v>
      </c>
      <c r="BE188" s="11" t="b">
        <f t="shared" si="100"/>
        <v>0</v>
      </c>
      <c r="BF188" s="11" t="b">
        <f t="shared" si="101"/>
        <v>0</v>
      </c>
      <c r="BG188" s="11" t="b">
        <f t="shared" si="102"/>
        <v>0</v>
      </c>
      <c r="BH188" s="11">
        <f t="shared" si="103"/>
        <v>7.3933873543502697</v>
      </c>
      <c r="BI188" s="11" t="b">
        <f t="shared" si="104"/>
        <v>0</v>
      </c>
      <c r="BJ188" s="11">
        <f t="shared" si="105"/>
        <v>0.92417341929378372</v>
      </c>
      <c r="BK188" s="11" t="b">
        <f t="shared" si="106"/>
        <v>0</v>
      </c>
      <c r="BL188" s="11" t="b">
        <f t="shared" si="107"/>
        <v>0</v>
      </c>
      <c r="BM188" s="11" t="b">
        <f t="shared" si="108"/>
        <v>0</v>
      </c>
      <c r="BN188" s="11" t="b">
        <f t="shared" si="109"/>
        <v>0</v>
      </c>
      <c r="BO188" s="11" t="b">
        <f t="shared" si="110"/>
        <v>0</v>
      </c>
      <c r="BP188" s="11" t="b">
        <f t="shared" si="111"/>
        <v>0</v>
      </c>
      <c r="BQ188" s="11">
        <f t="shared" si="112"/>
        <v>3.6966936771751349</v>
      </c>
      <c r="BR188" s="11" t="b">
        <f t="shared" si="113"/>
        <v>0</v>
      </c>
    </row>
    <row r="189" spans="1:70" s="5" customFormat="1" ht="12.75" customHeight="1" x14ac:dyDescent="0.7">
      <c r="A189" s="24" t="s">
        <v>2393</v>
      </c>
      <c r="B189" s="25" t="s">
        <v>2394</v>
      </c>
      <c r="C189" s="24" t="s">
        <v>84</v>
      </c>
      <c r="D189" s="26" t="s">
        <v>41</v>
      </c>
      <c r="E189" s="24" t="s">
        <v>2610</v>
      </c>
      <c r="F189" s="24" t="s">
        <v>2610</v>
      </c>
      <c r="G189" s="62" t="s">
        <v>232</v>
      </c>
      <c r="H189" s="16">
        <v>139</v>
      </c>
      <c r="I189" s="16">
        <v>210</v>
      </c>
      <c r="J189" s="16">
        <v>236</v>
      </c>
      <c r="K189" s="26"/>
      <c r="L189" s="26"/>
      <c r="M189" s="26"/>
      <c r="N189" s="26"/>
      <c r="O189" s="40"/>
      <c r="P189" s="61" t="s">
        <v>80</v>
      </c>
      <c r="Q189" s="32">
        <v>124</v>
      </c>
      <c r="R189" s="60">
        <f t="shared" si="78"/>
        <v>0</v>
      </c>
      <c r="S189" s="27" t="s">
        <v>73</v>
      </c>
      <c r="T189" s="27"/>
      <c r="U189" s="28">
        <v>21.5</v>
      </c>
      <c r="V189" s="30">
        <f t="shared" si="79"/>
        <v>21.5</v>
      </c>
      <c r="W189" s="29">
        <f t="shared" si="80"/>
        <v>0.44791666666666669</v>
      </c>
      <c r="X189" s="29">
        <f t="shared" si="81"/>
        <v>13.246485676544234</v>
      </c>
      <c r="Y189" s="29">
        <f t="shared" si="82"/>
        <v>0.39739457029632702</v>
      </c>
      <c r="Z189" s="30">
        <f>IF(S189="",0,VLOOKUP(S189,[1]!Costo_Twist,2,FALSE)*W189)</f>
        <v>58.640433559058067</v>
      </c>
      <c r="AA189" s="31" t="s">
        <v>74</v>
      </c>
      <c r="AB189" s="31"/>
      <c r="AC189" s="31">
        <v>8.5</v>
      </c>
      <c r="AD189" s="34">
        <f t="shared" si="83"/>
        <v>8.5</v>
      </c>
      <c r="AE189" s="33">
        <f t="shared" si="84"/>
        <v>0.17708333333333334</v>
      </c>
      <c r="AF189" s="33">
        <f t="shared" si="85"/>
        <v>5.2369827093314418</v>
      </c>
      <c r="AG189" s="33">
        <f t="shared" si="86"/>
        <v>0.15710948127994326</v>
      </c>
      <c r="AH189" s="34">
        <f>IF(AA189="",0,VLOOKUP(AA189,[1]!Costo_Twist,2,FALSE)*AE189)</f>
        <v>21.164330563523276</v>
      </c>
      <c r="AI189" s="35" t="s">
        <v>67</v>
      </c>
      <c r="AJ189" s="35"/>
      <c r="AK189" s="35">
        <v>2.5</v>
      </c>
      <c r="AL189" s="35">
        <f t="shared" si="87"/>
        <v>2.5</v>
      </c>
      <c r="AM189" s="29">
        <f t="shared" si="88"/>
        <v>5.2083333333333336E-2</v>
      </c>
      <c r="AN189" s="29">
        <f t="shared" si="89"/>
        <v>1.5402890321563063</v>
      </c>
      <c r="AO189" s="29">
        <f t="shared" si="90"/>
        <v>4.620867096468919E-2</v>
      </c>
      <c r="AP189" s="30">
        <f>IF(AI189="",0,VLOOKUP(AI189,[1]!Costo_Twist,2,FALSE)*AM189)</f>
        <v>10.554602714610995</v>
      </c>
      <c r="AQ189" s="42"/>
      <c r="AR189" s="42"/>
      <c r="AS189" s="42"/>
      <c r="AT189" s="42">
        <f t="shared" si="91"/>
        <v>0</v>
      </c>
      <c r="AU189" s="43">
        <f t="shared" si="92"/>
        <v>0</v>
      </c>
      <c r="AV189" s="43">
        <f t="shared" si="93"/>
        <v>0</v>
      </c>
      <c r="AW189" s="43">
        <f t="shared" si="94"/>
        <v>0</v>
      </c>
      <c r="AX189" s="44">
        <f>IF(AQ189="",0,VLOOKUP(AQ189,[1]!Costo_Twist,2,FALSE)*AU189)</f>
        <v>0</v>
      </c>
      <c r="AY189" s="36">
        <f t="shared" si="95"/>
        <v>90.35936683719234</v>
      </c>
      <c r="AZ189" s="41">
        <f t="shared" si="96"/>
        <v>0.67708333333333337</v>
      </c>
      <c r="BA189" s="37">
        <f t="shared" si="97"/>
        <v>124.67708333333333</v>
      </c>
      <c r="BB189" s="37" t="str">
        <f t="shared" si="98"/>
        <v>ok</v>
      </c>
      <c r="BC189" s="37" t="str">
        <f t="shared" si="99"/>
        <v>ok</v>
      </c>
      <c r="BE189" s="11" t="b">
        <f t="shared" si="100"/>
        <v>0</v>
      </c>
      <c r="BF189" s="11" t="b">
        <f t="shared" si="101"/>
        <v>0</v>
      </c>
      <c r="BG189" s="11" t="b">
        <f t="shared" si="102"/>
        <v>0</v>
      </c>
      <c r="BH189" s="11">
        <f t="shared" si="103"/>
        <v>13.246485676544234</v>
      </c>
      <c r="BI189" s="11" t="b">
        <f t="shared" si="104"/>
        <v>0</v>
      </c>
      <c r="BJ189" s="11" t="b">
        <f t="shared" si="105"/>
        <v>0</v>
      </c>
      <c r="BK189" s="11" t="b">
        <f t="shared" si="106"/>
        <v>0</v>
      </c>
      <c r="BL189" s="11" t="b">
        <f t="shared" si="107"/>
        <v>0</v>
      </c>
      <c r="BM189" s="11" t="b">
        <f t="shared" si="108"/>
        <v>0</v>
      </c>
      <c r="BN189" s="11" t="b">
        <f t="shared" si="109"/>
        <v>0</v>
      </c>
      <c r="BO189" s="11" t="b">
        <f t="shared" si="110"/>
        <v>0</v>
      </c>
      <c r="BP189" s="11" t="b">
        <f t="shared" si="111"/>
        <v>0</v>
      </c>
      <c r="BQ189" s="11">
        <f t="shared" si="112"/>
        <v>5.2369827093314418</v>
      </c>
      <c r="BR189" s="11">
        <f t="shared" si="113"/>
        <v>1.5402890321563063</v>
      </c>
    </row>
    <row r="190" spans="1:70" s="5" customFormat="1" ht="12.75" customHeight="1" x14ac:dyDescent="0.7">
      <c r="A190" s="24" t="s">
        <v>2393</v>
      </c>
      <c r="B190" s="25" t="s">
        <v>2394</v>
      </c>
      <c r="C190" s="24" t="s">
        <v>84</v>
      </c>
      <c r="D190" s="26" t="s">
        <v>41</v>
      </c>
      <c r="E190" s="24" t="s">
        <v>2610</v>
      </c>
      <c r="F190" s="24" t="s">
        <v>2610</v>
      </c>
      <c r="G190" s="62" t="s">
        <v>233</v>
      </c>
      <c r="H190" s="16">
        <v>116</v>
      </c>
      <c r="I190" s="16">
        <v>197</v>
      </c>
      <c r="J190" s="16">
        <v>229</v>
      </c>
      <c r="K190" s="26"/>
      <c r="L190" s="26"/>
      <c r="M190" s="26"/>
      <c r="N190" s="26"/>
      <c r="O190" s="40"/>
      <c r="P190" s="61" t="s">
        <v>80</v>
      </c>
      <c r="Q190" s="32">
        <v>124</v>
      </c>
      <c r="R190" s="60">
        <f t="shared" si="78"/>
        <v>0</v>
      </c>
      <c r="S190" s="27" t="s">
        <v>64</v>
      </c>
      <c r="T190" s="27"/>
      <c r="U190" s="28" t="s">
        <v>2395</v>
      </c>
      <c r="V190" s="30">
        <f t="shared" si="79"/>
        <v>1</v>
      </c>
      <c r="W190" s="29">
        <f t="shared" si="80"/>
        <v>2.0833333333333332E-2</v>
      </c>
      <c r="X190" s="29">
        <f t="shared" si="81"/>
        <v>0.61611561286252248</v>
      </c>
      <c r="Y190" s="29">
        <f t="shared" si="82"/>
        <v>1.8483468385875675E-2</v>
      </c>
      <c r="Z190" s="30">
        <f>IF(S190="",0,VLOOKUP(S190,[1]!Costo_Twist,2,FALSE)*W190)</f>
        <v>2.5867906674157966</v>
      </c>
      <c r="AA190" s="31" t="s">
        <v>73</v>
      </c>
      <c r="AB190" s="31"/>
      <c r="AC190" s="31" t="s">
        <v>2432</v>
      </c>
      <c r="AD190" s="34">
        <f t="shared" si="83"/>
        <v>40</v>
      </c>
      <c r="AE190" s="33">
        <f t="shared" si="84"/>
        <v>0.83333333333333337</v>
      </c>
      <c r="AF190" s="33">
        <f t="shared" si="85"/>
        <v>24.644624514500901</v>
      </c>
      <c r="AG190" s="33">
        <f t="shared" si="86"/>
        <v>0.73933873543502704</v>
      </c>
      <c r="AH190" s="34">
        <f>IF(AA190="",0,VLOOKUP(AA190,[1]!Costo_Twist,2,FALSE)*AE190)</f>
        <v>109.09848104010804</v>
      </c>
      <c r="AI190" s="35" t="s">
        <v>74</v>
      </c>
      <c r="AJ190" s="35"/>
      <c r="AK190" s="35" t="s">
        <v>2401</v>
      </c>
      <c r="AL190" s="35">
        <f t="shared" si="87"/>
        <v>12</v>
      </c>
      <c r="AM190" s="29">
        <f t="shared" si="88"/>
        <v>0.25</v>
      </c>
      <c r="AN190" s="29">
        <f t="shared" si="89"/>
        <v>7.3933873543502697</v>
      </c>
      <c r="AO190" s="29">
        <f t="shared" si="90"/>
        <v>0.2218016206305081</v>
      </c>
      <c r="AP190" s="30">
        <f>IF(AI190="",0,VLOOKUP(AI190,[1]!Costo_Twist,2,FALSE)*AM190)</f>
        <v>29.87905491320933</v>
      </c>
      <c r="AQ190" s="42"/>
      <c r="AR190" s="42"/>
      <c r="AS190" s="42"/>
      <c r="AT190" s="42">
        <f t="shared" si="91"/>
        <v>0</v>
      </c>
      <c r="AU190" s="43">
        <f t="shared" si="92"/>
        <v>0</v>
      </c>
      <c r="AV190" s="43">
        <f t="shared" si="93"/>
        <v>0</v>
      </c>
      <c r="AW190" s="43">
        <f t="shared" si="94"/>
        <v>0</v>
      </c>
      <c r="AX190" s="44">
        <f>IF(AQ190="",0,VLOOKUP(AQ190,[1]!Costo_Twist,2,FALSE)*AU190)</f>
        <v>0</v>
      </c>
      <c r="AY190" s="36">
        <f t="shared" si="95"/>
        <v>141.56432662073317</v>
      </c>
      <c r="AZ190" s="41">
        <f t="shared" si="96"/>
        <v>1.1041666666666667</v>
      </c>
      <c r="BA190" s="37">
        <f t="shared" si="97"/>
        <v>125.10416666666667</v>
      </c>
      <c r="BB190" s="37" t="str">
        <f t="shared" si="98"/>
        <v>ok</v>
      </c>
      <c r="BC190" s="37" t="str">
        <f t="shared" si="99"/>
        <v>ok</v>
      </c>
      <c r="BE190" s="11" t="b">
        <f t="shared" si="100"/>
        <v>0</v>
      </c>
      <c r="BF190" s="11" t="b">
        <f t="shared" si="101"/>
        <v>0</v>
      </c>
      <c r="BG190" s="11" t="b">
        <f t="shared" si="102"/>
        <v>0</v>
      </c>
      <c r="BH190" s="11">
        <f t="shared" si="103"/>
        <v>24.644624514500901</v>
      </c>
      <c r="BI190" s="11" t="b">
        <f t="shared" si="104"/>
        <v>0</v>
      </c>
      <c r="BJ190" s="11" t="b">
        <f t="shared" si="105"/>
        <v>0</v>
      </c>
      <c r="BK190" s="11" t="b">
        <f t="shared" si="106"/>
        <v>0</v>
      </c>
      <c r="BL190" s="11">
        <f t="shared" si="107"/>
        <v>0.61611561286252248</v>
      </c>
      <c r="BM190" s="11" t="b">
        <f t="shared" si="108"/>
        <v>0</v>
      </c>
      <c r="BN190" s="11" t="b">
        <f t="shared" si="109"/>
        <v>0</v>
      </c>
      <c r="BO190" s="11" t="b">
        <f t="shared" si="110"/>
        <v>0</v>
      </c>
      <c r="BP190" s="11" t="b">
        <f t="shared" si="111"/>
        <v>0</v>
      </c>
      <c r="BQ190" s="11">
        <f t="shared" si="112"/>
        <v>7.3933873543502697</v>
      </c>
      <c r="BR190" s="11" t="b">
        <f t="shared" si="113"/>
        <v>0</v>
      </c>
    </row>
    <row r="191" spans="1:70" s="5" customFormat="1" ht="12.75" customHeight="1" x14ac:dyDescent="0.7">
      <c r="A191" s="24" t="s">
        <v>2393</v>
      </c>
      <c r="B191" s="25" t="s">
        <v>2394</v>
      </c>
      <c r="C191" s="24" t="s">
        <v>84</v>
      </c>
      <c r="D191" s="26" t="s">
        <v>41</v>
      </c>
      <c r="E191" s="24" t="s">
        <v>2610</v>
      </c>
      <c r="F191" s="24" t="s">
        <v>2610</v>
      </c>
      <c r="G191" s="62" t="s">
        <v>234</v>
      </c>
      <c r="H191" s="16">
        <v>40</v>
      </c>
      <c r="I191" s="16">
        <v>158</v>
      </c>
      <c r="J191" s="16">
        <v>199</v>
      </c>
      <c r="K191" s="26"/>
      <c r="L191" s="26"/>
      <c r="M191" s="26"/>
      <c r="N191" s="26"/>
      <c r="O191" s="40"/>
      <c r="P191" s="61" t="s">
        <v>81</v>
      </c>
      <c r="Q191" s="32">
        <v>120</v>
      </c>
      <c r="R191" s="60">
        <f t="shared" si="78"/>
        <v>0</v>
      </c>
      <c r="S191" s="27" t="s">
        <v>64</v>
      </c>
      <c r="T191" s="27"/>
      <c r="U191" s="28" t="s">
        <v>2395</v>
      </c>
      <c r="V191" s="30">
        <f t="shared" si="79"/>
        <v>1</v>
      </c>
      <c r="W191" s="29">
        <f t="shared" si="80"/>
        <v>2.0833333333333332E-2</v>
      </c>
      <c r="X191" s="29">
        <f t="shared" si="81"/>
        <v>0.61611561286252248</v>
      </c>
      <c r="Y191" s="29">
        <f t="shared" si="82"/>
        <v>1.8483468385875675E-2</v>
      </c>
      <c r="Z191" s="30">
        <f>IF(S191="",0,VLOOKUP(S191,[1]!Costo_Twist,2,FALSE)*W191)</f>
        <v>2.5867906674157966</v>
      </c>
      <c r="AA191" s="31" t="s">
        <v>73</v>
      </c>
      <c r="AB191" s="31"/>
      <c r="AC191" s="31">
        <v>82.5</v>
      </c>
      <c r="AD191" s="34">
        <f t="shared" si="83"/>
        <v>82.5</v>
      </c>
      <c r="AE191" s="33">
        <f t="shared" si="84"/>
        <v>1.71875</v>
      </c>
      <c r="AF191" s="33">
        <f t="shared" si="85"/>
        <v>50.829538061158104</v>
      </c>
      <c r="AG191" s="33">
        <f t="shared" si="86"/>
        <v>1.524886141834743</v>
      </c>
      <c r="AH191" s="34">
        <f>IF(AA191="",0,VLOOKUP(AA191,[1]!Costo_Twist,2,FALSE)*AE191)</f>
        <v>225.01561714522282</v>
      </c>
      <c r="AI191" s="35" t="s">
        <v>74</v>
      </c>
      <c r="AJ191" s="35"/>
      <c r="AK191" s="35" t="s">
        <v>2431</v>
      </c>
      <c r="AL191" s="35">
        <f t="shared" si="87"/>
        <v>22</v>
      </c>
      <c r="AM191" s="29">
        <f t="shared" si="88"/>
        <v>0.45833333333333331</v>
      </c>
      <c r="AN191" s="29">
        <f t="shared" si="89"/>
        <v>13.554543482975495</v>
      </c>
      <c r="AO191" s="29">
        <f t="shared" si="90"/>
        <v>0.40663630448926485</v>
      </c>
      <c r="AP191" s="30">
        <f>IF(AI191="",0,VLOOKUP(AI191,[1]!Costo_Twist,2,FALSE)*AM191)</f>
        <v>54.778267340883772</v>
      </c>
      <c r="AQ191" s="42"/>
      <c r="AR191" s="42"/>
      <c r="AS191" s="42"/>
      <c r="AT191" s="42">
        <f t="shared" si="91"/>
        <v>0</v>
      </c>
      <c r="AU191" s="43">
        <f t="shared" si="92"/>
        <v>0</v>
      </c>
      <c r="AV191" s="43">
        <f t="shared" si="93"/>
        <v>0</v>
      </c>
      <c r="AW191" s="43">
        <f t="shared" si="94"/>
        <v>0</v>
      </c>
      <c r="AX191" s="44">
        <f>IF(AQ191="",0,VLOOKUP(AQ191,[1]!Costo_Twist,2,FALSE)*AU191)</f>
        <v>0</v>
      </c>
      <c r="AY191" s="36">
        <f t="shared" si="95"/>
        <v>282.38067515352236</v>
      </c>
      <c r="AZ191" s="41">
        <f t="shared" si="96"/>
        <v>2.1979166666666665</v>
      </c>
      <c r="BA191" s="37">
        <f t="shared" si="97"/>
        <v>122.19791666666667</v>
      </c>
      <c r="BB191" s="37" t="str">
        <f t="shared" si="98"/>
        <v>ok</v>
      </c>
      <c r="BC191" s="37" t="str">
        <f t="shared" si="99"/>
        <v>ok</v>
      </c>
      <c r="BE191" s="11" t="b">
        <f t="shared" si="100"/>
        <v>0</v>
      </c>
      <c r="BF191" s="11" t="b">
        <f t="shared" si="101"/>
        <v>0</v>
      </c>
      <c r="BG191" s="11" t="b">
        <f t="shared" si="102"/>
        <v>0</v>
      </c>
      <c r="BH191" s="11">
        <f t="shared" si="103"/>
        <v>50.829538061158104</v>
      </c>
      <c r="BI191" s="11" t="b">
        <f t="shared" si="104"/>
        <v>0</v>
      </c>
      <c r="BJ191" s="11" t="b">
        <f t="shared" si="105"/>
        <v>0</v>
      </c>
      <c r="BK191" s="11" t="b">
        <f t="shared" si="106"/>
        <v>0</v>
      </c>
      <c r="BL191" s="11">
        <f t="shared" si="107"/>
        <v>0.61611561286252248</v>
      </c>
      <c r="BM191" s="11" t="b">
        <f t="shared" si="108"/>
        <v>0</v>
      </c>
      <c r="BN191" s="11" t="b">
        <f t="shared" si="109"/>
        <v>0</v>
      </c>
      <c r="BO191" s="11" t="b">
        <f t="shared" si="110"/>
        <v>0</v>
      </c>
      <c r="BP191" s="11" t="b">
        <f t="shared" si="111"/>
        <v>0</v>
      </c>
      <c r="BQ191" s="11">
        <f t="shared" si="112"/>
        <v>13.554543482975495</v>
      </c>
      <c r="BR191" s="11" t="b">
        <f t="shared" si="113"/>
        <v>0</v>
      </c>
    </row>
    <row r="192" spans="1:70" s="5" customFormat="1" ht="12.75" customHeight="1" x14ac:dyDescent="0.7">
      <c r="A192" s="24" t="s">
        <v>2393</v>
      </c>
      <c r="B192" s="25" t="s">
        <v>2394</v>
      </c>
      <c r="C192" s="24" t="s">
        <v>84</v>
      </c>
      <c r="D192" s="26" t="s">
        <v>41</v>
      </c>
      <c r="E192" s="24" t="s">
        <v>2610</v>
      </c>
      <c r="F192" s="24" t="s">
        <v>2610</v>
      </c>
      <c r="G192" s="62" t="s">
        <v>235</v>
      </c>
      <c r="H192" s="16">
        <v>221</v>
      </c>
      <c r="I192" s="16">
        <v>247</v>
      </c>
      <c r="J192" s="16">
        <v>245</v>
      </c>
      <c r="K192" s="26"/>
      <c r="L192" s="26"/>
      <c r="M192" s="26"/>
      <c r="N192" s="26"/>
      <c r="O192" s="40"/>
      <c r="P192" s="61" t="s">
        <v>79</v>
      </c>
      <c r="Q192" s="32">
        <v>128</v>
      </c>
      <c r="R192" s="60">
        <f t="shared" si="78"/>
        <v>0</v>
      </c>
      <c r="S192" s="27" t="s">
        <v>73</v>
      </c>
      <c r="T192" s="27"/>
      <c r="U192" s="28">
        <v>1.5</v>
      </c>
      <c r="V192" s="30">
        <f t="shared" si="79"/>
        <v>1.5</v>
      </c>
      <c r="W192" s="29">
        <f t="shared" si="80"/>
        <v>3.125E-2</v>
      </c>
      <c r="X192" s="29">
        <f t="shared" si="81"/>
        <v>0.92417341929378372</v>
      </c>
      <c r="Y192" s="29">
        <f t="shared" si="82"/>
        <v>2.7725202578813512E-2</v>
      </c>
      <c r="Z192" s="30">
        <f>IF(S192="",0,VLOOKUP(S192,[1]!Costo_Twist,2,FALSE)*W192)</f>
        <v>4.0911930390040512</v>
      </c>
      <c r="AA192" s="31" t="s">
        <v>68</v>
      </c>
      <c r="AB192" s="31"/>
      <c r="AC192" s="31">
        <v>1.5</v>
      </c>
      <c r="AD192" s="34">
        <f t="shared" si="83"/>
        <v>1.5</v>
      </c>
      <c r="AE192" s="33">
        <f t="shared" si="84"/>
        <v>3.125E-2</v>
      </c>
      <c r="AF192" s="33">
        <f t="shared" si="85"/>
        <v>0.92417341929378372</v>
      </c>
      <c r="AG192" s="33">
        <f t="shared" si="86"/>
        <v>2.7725202578813512E-2</v>
      </c>
      <c r="AH192" s="34">
        <f>IF(AA192="",0,VLOOKUP(AA192,[1]!Costo_Twist,2,FALSE)*AE192)</f>
        <v>2.1204202028565513</v>
      </c>
      <c r="AI192" s="35" t="s">
        <v>74</v>
      </c>
      <c r="AJ192" s="35"/>
      <c r="AK192" s="35">
        <v>2.5</v>
      </c>
      <c r="AL192" s="35">
        <f t="shared" si="87"/>
        <v>2.5</v>
      </c>
      <c r="AM192" s="29">
        <f t="shared" si="88"/>
        <v>5.2083333333333336E-2</v>
      </c>
      <c r="AN192" s="29">
        <f t="shared" si="89"/>
        <v>1.5402890321563063</v>
      </c>
      <c r="AO192" s="29">
        <f t="shared" si="90"/>
        <v>4.620867096468919E-2</v>
      </c>
      <c r="AP192" s="30">
        <f>IF(AI192="",0,VLOOKUP(AI192,[1]!Costo_Twist,2,FALSE)*AM192)</f>
        <v>6.2248031069186105</v>
      </c>
      <c r="AQ192" s="42"/>
      <c r="AR192" s="42"/>
      <c r="AS192" s="42"/>
      <c r="AT192" s="42">
        <f t="shared" si="91"/>
        <v>0</v>
      </c>
      <c r="AU192" s="43">
        <f t="shared" si="92"/>
        <v>0</v>
      </c>
      <c r="AV192" s="43">
        <f t="shared" si="93"/>
        <v>0</v>
      </c>
      <c r="AW192" s="43">
        <f t="shared" si="94"/>
        <v>0</v>
      </c>
      <c r="AX192" s="44">
        <f>IF(AQ192="",0,VLOOKUP(AQ192,[1]!Costo_Twist,2,FALSE)*AU192)</f>
        <v>0</v>
      </c>
      <c r="AY192" s="36">
        <f t="shared" si="95"/>
        <v>12.436416348779213</v>
      </c>
      <c r="AZ192" s="41">
        <f t="shared" si="96"/>
        <v>0.11458333333333334</v>
      </c>
      <c r="BA192" s="37">
        <f t="shared" si="97"/>
        <v>128.11458333333334</v>
      </c>
      <c r="BB192" s="37" t="str">
        <f t="shared" si="98"/>
        <v>ok</v>
      </c>
      <c r="BC192" s="37" t="str">
        <f t="shared" si="99"/>
        <v>ok</v>
      </c>
      <c r="BE192" s="11" t="b">
        <f t="shared" si="100"/>
        <v>0</v>
      </c>
      <c r="BF192" s="11" t="b">
        <f t="shared" si="101"/>
        <v>0</v>
      </c>
      <c r="BG192" s="11" t="b">
        <f t="shared" si="102"/>
        <v>0</v>
      </c>
      <c r="BH192" s="11">
        <f t="shared" si="103"/>
        <v>0.92417341929378372</v>
      </c>
      <c r="BI192" s="11" t="b">
        <f t="shared" si="104"/>
        <v>0</v>
      </c>
      <c r="BJ192" s="11">
        <f t="shared" si="105"/>
        <v>0.92417341929378372</v>
      </c>
      <c r="BK192" s="11" t="b">
        <f t="shared" si="106"/>
        <v>0</v>
      </c>
      <c r="BL192" s="11" t="b">
        <f t="shared" si="107"/>
        <v>0</v>
      </c>
      <c r="BM192" s="11" t="b">
        <f t="shared" si="108"/>
        <v>0</v>
      </c>
      <c r="BN192" s="11" t="b">
        <f t="shared" si="109"/>
        <v>0</v>
      </c>
      <c r="BO192" s="11" t="b">
        <f t="shared" si="110"/>
        <v>0</v>
      </c>
      <c r="BP192" s="11" t="b">
        <f t="shared" si="111"/>
        <v>0</v>
      </c>
      <c r="BQ192" s="11">
        <f t="shared" si="112"/>
        <v>1.5402890321563063</v>
      </c>
      <c r="BR192" s="11" t="b">
        <f t="shared" si="113"/>
        <v>0</v>
      </c>
    </row>
    <row r="193" spans="1:70" s="5" customFormat="1" ht="12.75" customHeight="1" x14ac:dyDescent="0.7">
      <c r="A193" s="24" t="s">
        <v>2393</v>
      </c>
      <c r="B193" s="25" t="s">
        <v>2394</v>
      </c>
      <c r="C193" s="24" t="s">
        <v>84</v>
      </c>
      <c r="D193" s="26" t="s">
        <v>41</v>
      </c>
      <c r="E193" s="24" t="s">
        <v>2610</v>
      </c>
      <c r="F193" s="24" t="s">
        <v>2610</v>
      </c>
      <c r="G193" s="62" t="s">
        <v>236</v>
      </c>
      <c r="H193" s="16">
        <v>207</v>
      </c>
      <c r="I193" s="16">
        <v>242</v>
      </c>
      <c r="J193" s="16">
        <v>243</v>
      </c>
      <c r="K193" s="26"/>
      <c r="L193" s="26"/>
      <c r="M193" s="26"/>
      <c r="N193" s="26"/>
      <c r="O193" s="40"/>
      <c r="P193" s="61" t="s">
        <v>79</v>
      </c>
      <c r="Q193" s="32">
        <v>128</v>
      </c>
      <c r="R193" s="60">
        <f t="shared" si="78"/>
        <v>0</v>
      </c>
      <c r="S193" s="27" t="s">
        <v>73</v>
      </c>
      <c r="T193" s="27"/>
      <c r="U193" s="28">
        <v>3.5</v>
      </c>
      <c r="V193" s="30">
        <f t="shared" si="79"/>
        <v>3.5</v>
      </c>
      <c r="W193" s="29">
        <f t="shared" si="80"/>
        <v>7.2916666666666671E-2</v>
      </c>
      <c r="X193" s="29">
        <f t="shared" si="81"/>
        <v>2.1564046450188288</v>
      </c>
      <c r="Y193" s="29">
        <f t="shared" si="82"/>
        <v>6.4692139350564865E-2</v>
      </c>
      <c r="Z193" s="30">
        <f>IF(S193="",0,VLOOKUP(S193,[1]!Costo_Twist,2,FALSE)*W193)</f>
        <v>9.546117091009453</v>
      </c>
      <c r="AA193" s="31" t="s">
        <v>74</v>
      </c>
      <c r="AB193" s="31"/>
      <c r="AC193" s="31">
        <v>3.5</v>
      </c>
      <c r="AD193" s="34">
        <f t="shared" si="83"/>
        <v>3.5</v>
      </c>
      <c r="AE193" s="33">
        <f t="shared" si="84"/>
        <v>7.2916666666666671E-2</v>
      </c>
      <c r="AF193" s="33">
        <f t="shared" si="85"/>
        <v>2.1564046450188288</v>
      </c>
      <c r="AG193" s="33">
        <f t="shared" si="86"/>
        <v>6.4692139350564865E-2</v>
      </c>
      <c r="AH193" s="34">
        <f>IF(AA193="",0,VLOOKUP(AA193,[1]!Costo_Twist,2,FALSE)*AE193)</f>
        <v>8.7147243496860547</v>
      </c>
      <c r="AI193" s="35" t="s">
        <v>65</v>
      </c>
      <c r="AJ193" s="35"/>
      <c r="AK193" s="35">
        <v>0.5</v>
      </c>
      <c r="AL193" s="35">
        <f t="shared" si="87"/>
        <v>0.5</v>
      </c>
      <c r="AM193" s="29">
        <f t="shared" si="88"/>
        <v>1.0416666666666666E-2</v>
      </c>
      <c r="AN193" s="29">
        <f t="shared" si="89"/>
        <v>0.30805780643126124</v>
      </c>
      <c r="AO193" s="29">
        <f t="shared" si="90"/>
        <v>9.2417341929378373E-3</v>
      </c>
      <c r="AP193" s="30">
        <f>IF(AI193="",0,VLOOKUP(AI193,[1]!Costo_Twist,2,FALSE)*AM193)</f>
        <v>1.525231392494899</v>
      </c>
      <c r="AQ193" s="42"/>
      <c r="AR193" s="42"/>
      <c r="AS193" s="42"/>
      <c r="AT193" s="42">
        <f t="shared" si="91"/>
        <v>0</v>
      </c>
      <c r="AU193" s="43">
        <f t="shared" si="92"/>
        <v>0</v>
      </c>
      <c r="AV193" s="43">
        <f t="shared" si="93"/>
        <v>0</v>
      </c>
      <c r="AW193" s="43">
        <f t="shared" si="94"/>
        <v>0</v>
      </c>
      <c r="AX193" s="44">
        <f>IF(AQ193="",0,VLOOKUP(AQ193,[1]!Costo_Twist,2,FALSE)*AU193)</f>
        <v>0</v>
      </c>
      <c r="AY193" s="36">
        <f t="shared" si="95"/>
        <v>19.786072833190406</v>
      </c>
      <c r="AZ193" s="41">
        <f t="shared" si="96"/>
        <v>0.15625</v>
      </c>
      <c r="BA193" s="37">
        <f t="shared" si="97"/>
        <v>128.15625</v>
      </c>
      <c r="BB193" s="37" t="str">
        <f t="shared" si="98"/>
        <v>ok</v>
      </c>
      <c r="BC193" s="37" t="str">
        <f t="shared" si="99"/>
        <v>ok</v>
      </c>
      <c r="BE193" s="11" t="b">
        <f t="shared" si="100"/>
        <v>0</v>
      </c>
      <c r="BF193" s="11" t="b">
        <f t="shared" si="101"/>
        <v>0</v>
      </c>
      <c r="BG193" s="11" t="b">
        <f t="shared" si="102"/>
        <v>0</v>
      </c>
      <c r="BH193" s="11">
        <f t="shared" si="103"/>
        <v>2.1564046450188288</v>
      </c>
      <c r="BI193" s="11" t="b">
        <f t="shared" si="104"/>
        <v>0</v>
      </c>
      <c r="BJ193" s="11" t="b">
        <f t="shared" si="105"/>
        <v>0</v>
      </c>
      <c r="BK193" s="11" t="b">
        <f t="shared" si="106"/>
        <v>0</v>
      </c>
      <c r="BL193" s="11" t="b">
        <f t="shared" si="107"/>
        <v>0</v>
      </c>
      <c r="BM193" s="11">
        <f t="shared" si="108"/>
        <v>0.30805780643126124</v>
      </c>
      <c r="BN193" s="11" t="b">
        <f t="shared" si="109"/>
        <v>0</v>
      </c>
      <c r="BO193" s="11" t="b">
        <f t="shared" si="110"/>
        <v>0</v>
      </c>
      <c r="BP193" s="11" t="b">
        <f t="shared" si="111"/>
        <v>0</v>
      </c>
      <c r="BQ193" s="11">
        <f t="shared" si="112"/>
        <v>2.1564046450188288</v>
      </c>
      <c r="BR193" s="11" t="b">
        <f t="shared" si="113"/>
        <v>0</v>
      </c>
    </row>
    <row r="194" spans="1:70" s="5" customFormat="1" ht="12.75" customHeight="1" x14ac:dyDescent="0.7">
      <c r="A194" s="24" t="s">
        <v>2393</v>
      </c>
      <c r="B194" s="25" t="s">
        <v>2394</v>
      </c>
      <c r="C194" s="24" t="s">
        <v>84</v>
      </c>
      <c r="D194" s="26" t="s">
        <v>41</v>
      </c>
      <c r="E194" s="24" t="s">
        <v>2610</v>
      </c>
      <c r="F194" s="24" t="s">
        <v>2610</v>
      </c>
      <c r="G194" s="62" t="s">
        <v>237</v>
      </c>
      <c r="H194" s="16">
        <v>176</v>
      </c>
      <c r="I194" s="16">
        <v>230</v>
      </c>
      <c r="J194" s="16">
        <v>240</v>
      </c>
      <c r="K194" s="26"/>
      <c r="L194" s="26"/>
      <c r="M194" s="26"/>
      <c r="N194" s="26"/>
      <c r="O194" s="40"/>
      <c r="P194" s="61" t="s">
        <v>79</v>
      </c>
      <c r="Q194" s="32">
        <v>128</v>
      </c>
      <c r="R194" s="60">
        <f t="shared" si="78"/>
        <v>0</v>
      </c>
      <c r="S194" s="27" t="s">
        <v>73</v>
      </c>
      <c r="T194" s="27"/>
      <c r="U194" s="28">
        <v>10.5</v>
      </c>
      <c r="V194" s="30">
        <f t="shared" si="79"/>
        <v>10.5</v>
      </c>
      <c r="W194" s="29">
        <f t="shared" si="80"/>
        <v>0.21875</v>
      </c>
      <c r="X194" s="29">
        <f t="shared" si="81"/>
        <v>6.4692139350564863</v>
      </c>
      <c r="Y194" s="29">
        <f t="shared" si="82"/>
        <v>0.19407641805169459</v>
      </c>
      <c r="Z194" s="30">
        <f>IF(S194="",0,VLOOKUP(S194,[1]!Costo_Twist,2,FALSE)*W194)</f>
        <v>28.638351273028359</v>
      </c>
      <c r="AA194" s="31" t="s">
        <v>68</v>
      </c>
      <c r="AB194" s="31"/>
      <c r="AC194" s="31" t="s">
        <v>2395</v>
      </c>
      <c r="AD194" s="34">
        <f t="shared" si="83"/>
        <v>1</v>
      </c>
      <c r="AE194" s="33">
        <f t="shared" si="84"/>
        <v>2.0833333333333332E-2</v>
      </c>
      <c r="AF194" s="33">
        <f t="shared" si="85"/>
        <v>0.61611561286252248</v>
      </c>
      <c r="AG194" s="33">
        <f t="shared" si="86"/>
        <v>1.8483468385875675E-2</v>
      </c>
      <c r="AH194" s="34">
        <f>IF(AA194="",0,VLOOKUP(AA194,[1]!Costo_Twist,2,FALSE)*AE194)</f>
        <v>1.4136134685710342</v>
      </c>
      <c r="AI194" s="35" t="s">
        <v>74</v>
      </c>
      <c r="AJ194" s="35"/>
      <c r="AK194" s="35">
        <v>7.5</v>
      </c>
      <c r="AL194" s="35">
        <f t="shared" si="87"/>
        <v>7.5</v>
      </c>
      <c r="AM194" s="29">
        <f t="shared" si="88"/>
        <v>0.15625</v>
      </c>
      <c r="AN194" s="29">
        <f t="shared" si="89"/>
        <v>4.6208670964689187</v>
      </c>
      <c r="AO194" s="29">
        <f t="shared" si="90"/>
        <v>0.13862601289406756</v>
      </c>
      <c r="AP194" s="30">
        <f>IF(AI194="",0,VLOOKUP(AI194,[1]!Costo_Twist,2,FALSE)*AM194)</f>
        <v>18.674409320755831</v>
      </c>
      <c r="AQ194" s="42"/>
      <c r="AR194" s="42"/>
      <c r="AS194" s="42"/>
      <c r="AT194" s="42">
        <f t="shared" si="91"/>
        <v>0</v>
      </c>
      <c r="AU194" s="43">
        <f t="shared" si="92"/>
        <v>0</v>
      </c>
      <c r="AV194" s="43">
        <f t="shared" si="93"/>
        <v>0</v>
      </c>
      <c r="AW194" s="43">
        <f t="shared" si="94"/>
        <v>0</v>
      </c>
      <c r="AX194" s="44">
        <f>IF(AQ194="",0,VLOOKUP(AQ194,[1]!Costo_Twist,2,FALSE)*AU194)</f>
        <v>0</v>
      </c>
      <c r="AY194" s="36">
        <f t="shared" si="95"/>
        <v>48.72637406235522</v>
      </c>
      <c r="AZ194" s="41">
        <f t="shared" si="96"/>
        <v>0.39583333333333337</v>
      </c>
      <c r="BA194" s="37">
        <f t="shared" si="97"/>
        <v>128.39583333333334</v>
      </c>
      <c r="BB194" s="37" t="str">
        <f t="shared" si="98"/>
        <v>ok</v>
      </c>
      <c r="BC194" s="37" t="str">
        <f t="shared" si="99"/>
        <v>ok</v>
      </c>
      <c r="BE194" s="11" t="b">
        <f t="shared" si="100"/>
        <v>0</v>
      </c>
      <c r="BF194" s="11" t="b">
        <f t="shared" si="101"/>
        <v>0</v>
      </c>
      <c r="BG194" s="11" t="b">
        <f t="shared" si="102"/>
        <v>0</v>
      </c>
      <c r="BH194" s="11">
        <f t="shared" si="103"/>
        <v>6.4692139350564863</v>
      </c>
      <c r="BI194" s="11" t="b">
        <f t="shared" si="104"/>
        <v>0</v>
      </c>
      <c r="BJ194" s="11">
        <f t="shared" si="105"/>
        <v>0.61611561286252248</v>
      </c>
      <c r="BK194" s="11" t="b">
        <f t="shared" si="106"/>
        <v>0</v>
      </c>
      <c r="BL194" s="11" t="b">
        <f t="shared" si="107"/>
        <v>0</v>
      </c>
      <c r="BM194" s="11" t="b">
        <f t="shared" si="108"/>
        <v>0</v>
      </c>
      <c r="BN194" s="11" t="b">
        <f t="shared" si="109"/>
        <v>0</v>
      </c>
      <c r="BO194" s="11" t="b">
        <f t="shared" si="110"/>
        <v>0</v>
      </c>
      <c r="BP194" s="11" t="b">
        <f t="shared" si="111"/>
        <v>0</v>
      </c>
      <c r="BQ194" s="11">
        <f t="shared" si="112"/>
        <v>4.6208670964689187</v>
      </c>
      <c r="BR194" s="11" t="b">
        <f t="shared" si="113"/>
        <v>0</v>
      </c>
    </row>
    <row r="195" spans="1:70" s="5" customFormat="1" ht="12.75" customHeight="1" x14ac:dyDescent="0.7">
      <c r="A195" s="24" t="s">
        <v>2393</v>
      </c>
      <c r="B195" s="25" t="s">
        <v>2394</v>
      </c>
      <c r="C195" s="24" t="s">
        <v>84</v>
      </c>
      <c r="D195" s="26" t="s">
        <v>41</v>
      </c>
      <c r="E195" s="24" t="s">
        <v>2610</v>
      </c>
      <c r="F195" s="24" t="s">
        <v>2610</v>
      </c>
      <c r="G195" s="62" t="s">
        <v>238</v>
      </c>
      <c r="H195" s="16">
        <v>141</v>
      </c>
      <c r="I195" s="16">
        <v>213</v>
      </c>
      <c r="J195" s="16">
        <v>233</v>
      </c>
      <c r="K195" s="26"/>
      <c r="L195" s="26"/>
      <c r="M195" s="26"/>
      <c r="N195" s="26"/>
      <c r="O195" s="40"/>
      <c r="P195" s="61" t="s">
        <v>80</v>
      </c>
      <c r="Q195" s="32">
        <v>124</v>
      </c>
      <c r="R195" s="60">
        <f t="shared" si="78"/>
        <v>0</v>
      </c>
      <c r="S195" s="27" t="s">
        <v>73</v>
      </c>
      <c r="T195" s="27"/>
      <c r="U195" s="28">
        <v>19.5</v>
      </c>
      <c r="V195" s="30">
        <f t="shared" si="79"/>
        <v>19.5</v>
      </c>
      <c r="W195" s="29">
        <f t="shared" si="80"/>
        <v>0.40625</v>
      </c>
      <c r="X195" s="29">
        <f t="shared" si="81"/>
        <v>12.014254450819189</v>
      </c>
      <c r="Y195" s="29">
        <f t="shared" si="82"/>
        <v>0.36042763352457569</v>
      </c>
      <c r="Z195" s="30">
        <f>IF(S195="",0,VLOOKUP(S195,[1]!Costo_Twist,2,FALSE)*W195)</f>
        <v>53.185509507052664</v>
      </c>
      <c r="AA195" s="31" t="s">
        <v>74</v>
      </c>
      <c r="AB195" s="31"/>
      <c r="AC195" s="31" t="s">
        <v>2401</v>
      </c>
      <c r="AD195" s="34">
        <f t="shared" si="83"/>
        <v>12</v>
      </c>
      <c r="AE195" s="33">
        <f t="shared" si="84"/>
        <v>0.25</v>
      </c>
      <c r="AF195" s="33">
        <f t="shared" si="85"/>
        <v>7.3933873543502697</v>
      </c>
      <c r="AG195" s="33">
        <f t="shared" si="86"/>
        <v>0.2218016206305081</v>
      </c>
      <c r="AH195" s="34">
        <f>IF(AA195="",0,VLOOKUP(AA195,[1]!Costo_Twist,2,FALSE)*AE195)</f>
        <v>29.87905491320933</v>
      </c>
      <c r="AI195" s="35" t="s">
        <v>69</v>
      </c>
      <c r="AJ195" s="35"/>
      <c r="AK195" s="35">
        <v>0.5</v>
      </c>
      <c r="AL195" s="35">
        <f t="shared" si="87"/>
        <v>0.5</v>
      </c>
      <c r="AM195" s="29">
        <f t="shared" si="88"/>
        <v>1.0416666666666666E-2</v>
      </c>
      <c r="AN195" s="29">
        <f t="shared" si="89"/>
        <v>0.30805780643126124</v>
      </c>
      <c r="AO195" s="29">
        <f t="shared" si="90"/>
        <v>9.2417341929378373E-3</v>
      </c>
      <c r="AP195" s="30">
        <f>IF(AI195="",0,VLOOKUP(AI195,[1]!Costo_Twist,2,FALSE)*AM195)</f>
        <v>1.9156908261130987</v>
      </c>
      <c r="AQ195" s="42"/>
      <c r="AR195" s="42"/>
      <c r="AS195" s="42"/>
      <c r="AT195" s="42">
        <f t="shared" si="91"/>
        <v>0</v>
      </c>
      <c r="AU195" s="43">
        <f t="shared" si="92"/>
        <v>0</v>
      </c>
      <c r="AV195" s="43">
        <f t="shared" si="93"/>
        <v>0</v>
      </c>
      <c r="AW195" s="43">
        <f t="shared" si="94"/>
        <v>0</v>
      </c>
      <c r="AX195" s="44">
        <f>IF(AQ195="",0,VLOOKUP(AQ195,[1]!Costo_Twist,2,FALSE)*AU195)</f>
        <v>0</v>
      </c>
      <c r="AY195" s="36">
        <f t="shared" si="95"/>
        <v>84.980255246375094</v>
      </c>
      <c r="AZ195" s="41">
        <f t="shared" si="96"/>
        <v>0.66666666666666663</v>
      </c>
      <c r="BA195" s="37">
        <f t="shared" si="97"/>
        <v>124.66666666666667</v>
      </c>
      <c r="BB195" s="37" t="str">
        <f t="shared" si="98"/>
        <v>ok</v>
      </c>
      <c r="BC195" s="37" t="str">
        <f t="shared" si="99"/>
        <v>ok</v>
      </c>
      <c r="BE195" s="11" t="b">
        <f t="shared" si="100"/>
        <v>0</v>
      </c>
      <c r="BF195" s="11" t="b">
        <f t="shared" si="101"/>
        <v>0</v>
      </c>
      <c r="BG195" s="11">
        <f t="shared" si="102"/>
        <v>0.30805780643126124</v>
      </c>
      <c r="BH195" s="11">
        <f t="shared" si="103"/>
        <v>12.014254450819189</v>
      </c>
      <c r="BI195" s="11" t="b">
        <f t="shared" si="104"/>
        <v>0</v>
      </c>
      <c r="BJ195" s="11" t="b">
        <f t="shared" si="105"/>
        <v>0</v>
      </c>
      <c r="BK195" s="11" t="b">
        <f t="shared" si="106"/>
        <v>0</v>
      </c>
      <c r="BL195" s="11" t="b">
        <f t="shared" si="107"/>
        <v>0</v>
      </c>
      <c r="BM195" s="11" t="b">
        <f t="shared" si="108"/>
        <v>0</v>
      </c>
      <c r="BN195" s="11" t="b">
        <f t="shared" si="109"/>
        <v>0</v>
      </c>
      <c r="BO195" s="11" t="b">
        <f t="shared" si="110"/>
        <v>0</v>
      </c>
      <c r="BP195" s="11" t="b">
        <f t="shared" si="111"/>
        <v>0</v>
      </c>
      <c r="BQ195" s="11">
        <f t="shared" si="112"/>
        <v>7.3933873543502697</v>
      </c>
      <c r="BR195" s="11" t="b">
        <f t="shared" si="113"/>
        <v>0</v>
      </c>
    </row>
    <row r="196" spans="1:70" s="5" customFormat="1" ht="12.75" customHeight="1" x14ac:dyDescent="0.7">
      <c r="A196" s="24" t="s">
        <v>2393</v>
      </c>
      <c r="B196" s="25" t="s">
        <v>2394</v>
      </c>
      <c r="C196" s="24" t="s">
        <v>84</v>
      </c>
      <c r="D196" s="26" t="s">
        <v>41</v>
      </c>
      <c r="E196" s="24" t="s">
        <v>2610</v>
      </c>
      <c r="F196" s="24" t="s">
        <v>2610</v>
      </c>
      <c r="G196" s="62" t="s">
        <v>239</v>
      </c>
      <c r="H196" s="16">
        <v>109</v>
      </c>
      <c r="I196" s="16">
        <v>197</v>
      </c>
      <c r="J196" s="16">
        <v>221</v>
      </c>
      <c r="K196" s="26"/>
      <c r="L196" s="26"/>
      <c r="M196" s="26"/>
      <c r="N196" s="26"/>
      <c r="O196" s="40"/>
      <c r="P196" s="61" t="s">
        <v>80</v>
      </c>
      <c r="Q196" s="32">
        <v>124</v>
      </c>
      <c r="R196" s="60">
        <f t="shared" si="78"/>
        <v>0</v>
      </c>
      <c r="S196" s="27" t="s">
        <v>64</v>
      </c>
      <c r="T196" s="27"/>
      <c r="U196" s="28">
        <v>0.5</v>
      </c>
      <c r="V196" s="30">
        <f t="shared" si="79"/>
        <v>0.5</v>
      </c>
      <c r="W196" s="29">
        <f t="shared" si="80"/>
        <v>1.0416666666666666E-2</v>
      </c>
      <c r="X196" s="29">
        <f t="shared" si="81"/>
        <v>0.30805780643126124</v>
      </c>
      <c r="Y196" s="29">
        <f t="shared" si="82"/>
        <v>9.2417341929378373E-3</v>
      </c>
      <c r="Z196" s="30">
        <f>IF(S196="",0,VLOOKUP(S196,[1]!Costo_Twist,2,FALSE)*W196)</f>
        <v>1.2933953337078983</v>
      </c>
      <c r="AA196" s="31" t="s">
        <v>73</v>
      </c>
      <c r="AB196" s="31"/>
      <c r="AC196" s="31">
        <v>36.5</v>
      </c>
      <c r="AD196" s="34">
        <f t="shared" si="83"/>
        <v>36.5</v>
      </c>
      <c r="AE196" s="33">
        <f t="shared" si="84"/>
        <v>0.76041666666666663</v>
      </c>
      <c r="AF196" s="33">
        <f t="shared" si="85"/>
        <v>22.488219869482069</v>
      </c>
      <c r="AG196" s="33">
        <f t="shared" si="86"/>
        <v>0.67464659608446209</v>
      </c>
      <c r="AH196" s="34">
        <f>IF(AA196="",0,VLOOKUP(AA196,[1]!Costo_Twist,2,FALSE)*AE196)</f>
        <v>99.552363949098577</v>
      </c>
      <c r="AI196" s="35" t="s">
        <v>74</v>
      </c>
      <c r="AJ196" s="35"/>
      <c r="AK196" s="35" t="s">
        <v>2431</v>
      </c>
      <c r="AL196" s="35">
        <f t="shared" si="87"/>
        <v>22</v>
      </c>
      <c r="AM196" s="29">
        <f t="shared" si="88"/>
        <v>0.45833333333333331</v>
      </c>
      <c r="AN196" s="29">
        <f t="shared" si="89"/>
        <v>13.554543482975495</v>
      </c>
      <c r="AO196" s="29">
        <f t="shared" si="90"/>
        <v>0.40663630448926485</v>
      </c>
      <c r="AP196" s="30">
        <f>IF(AI196="",0,VLOOKUP(AI196,[1]!Costo_Twist,2,FALSE)*AM196)</f>
        <v>54.778267340883772</v>
      </c>
      <c r="AQ196" s="42"/>
      <c r="AR196" s="42"/>
      <c r="AS196" s="42"/>
      <c r="AT196" s="42">
        <f t="shared" si="91"/>
        <v>0</v>
      </c>
      <c r="AU196" s="43">
        <f t="shared" si="92"/>
        <v>0</v>
      </c>
      <c r="AV196" s="43">
        <f t="shared" si="93"/>
        <v>0</v>
      </c>
      <c r="AW196" s="43">
        <f t="shared" si="94"/>
        <v>0</v>
      </c>
      <c r="AX196" s="44">
        <f>IF(AQ196="",0,VLOOKUP(AQ196,[1]!Costo_Twist,2,FALSE)*AU196)</f>
        <v>0</v>
      </c>
      <c r="AY196" s="36">
        <f t="shared" si="95"/>
        <v>155.62402662369024</v>
      </c>
      <c r="AZ196" s="41">
        <f t="shared" si="96"/>
        <v>1.2291666666666665</v>
      </c>
      <c r="BA196" s="37">
        <f t="shared" si="97"/>
        <v>125.22916666666667</v>
      </c>
      <c r="BB196" s="37" t="str">
        <f t="shared" si="98"/>
        <v>ok</v>
      </c>
      <c r="BC196" s="37" t="str">
        <f t="shared" si="99"/>
        <v>ok</v>
      </c>
      <c r="BE196" s="11" t="b">
        <f t="shared" si="100"/>
        <v>0</v>
      </c>
      <c r="BF196" s="11" t="b">
        <f t="shared" si="101"/>
        <v>0</v>
      </c>
      <c r="BG196" s="11" t="b">
        <f t="shared" si="102"/>
        <v>0</v>
      </c>
      <c r="BH196" s="11">
        <f t="shared" si="103"/>
        <v>22.488219869482069</v>
      </c>
      <c r="BI196" s="11" t="b">
        <f t="shared" si="104"/>
        <v>0</v>
      </c>
      <c r="BJ196" s="11" t="b">
        <f t="shared" si="105"/>
        <v>0</v>
      </c>
      <c r="BK196" s="11" t="b">
        <f t="shared" si="106"/>
        <v>0</v>
      </c>
      <c r="BL196" s="11">
        <f t="shared" si="107"/>
        <v>0.30805780643126124</v>
      </c>
      <c r="BM196" s="11" t="b">
        <f t="shared" si="108"/>
        <v>0</v>
      </c>
      <c r="BN196" s="11" t="b">
        <f t="shared" si="109"/>
        <v>0</v>
      </c>
      <c r="BO196" s="11" t="b">
        <f t="shared" si="110"/>
        <v>0</v>
      </c>
      <c r="BP196" s="11" t="b">
        <f t="shared" si="111"/>
        <v>0</v>
      </c>
      <c r="BQ196" s="11">
        <f t="shared" si="112"/>
        <v>13.554543482975495</v>
      </c>
      <c r="BR196" s="11" t="b">
        <f t="shared" si="113"/>
        <v>0</v>
      </c>
    </row>
    <row r="197" spans="1:70" s="5" customFormat="1" ht="12.75" customHeight="1" x14ac:dyDescent="0.7">
      <c r="A197" s="24" t="s">
        <v>2393</v>
      </c>
      <c r="B197" s="25" t="s">
        <v>2394</v>
      </c>
      <c r="C197" s="24" t="s">
        <v>84</v>
      </c>
      <c r="D197" s="26" t="s">
        <v>41</v>
      </c>
      <c r="E197" s="24" t="s">
        <v>2610</v>
      </c>
      <c r="F197" s="24" t="s">
        <v>2610</v>
      </c>
      <c r="G197" s="62" t="s">
        <v>240</v>
      </c>
      <c r="H197" s="16">
        <v>39</v>
      </c>
      <c r="I197" s="16">
        <v>162</v>
      </c>
      <c r="J197" s="16">
        <v>192</v>
      </c>
      <c r="K197" s="26"/>
      <c r="L197" s="26"/>
      <c r="M197" s="26"/>
      <c r="N197" s="26"/>
      <c r="O197" s="40"/>
      <c r="P197" s="61" t="s">
        <v>81</v>
      </c>
      <c r="Q197" s="32">
        <v>120</v>
      </c>
      <c r="R197" s="60">
        <f t="shared" si="78"/>
        <v>0</v>
      </c>
      <c r="S197" s="27" t="s">
        <v>73</v>
      </c>
      <c r="T197" s="27"/>
      <c r="U197" s="28">
        <v>74.5</v>
      </c>
      <c r="V197" s="30">
        <f t="shared" si="79"/>
        <v>74.5</v>
      </c>
      <c r="W197" s="29">
        <f t="shared" si="80"/>
        <v>1.5520833333333333</v>
      </c>
      <c r="X197" s="29">
        <f t="shared" si="81"/>
        <v>45.900613158257926</v>
      </c>
      <c r="Y197" s="29">
        <f t="shared" si="82"/>
        <v>1.3770183947477377</v>
      </c>
      <c r="Z197" s="30">
        <f>IF(S197="",0,VLOOKUP(S197,[1]!Costo_Twist,2,FALSE)*W197)</f>
        <v>203.19592093720121</v>
      </c>
      <c r="AA197" s="31" t="s">
        <v>74</v>
      </c>
      <c r="AB197" s="31"/>
      <c r="AC197" s="31">
        <v>40.5</v>
      </c>
      <c r="AD197" s="34">
        <f t="shared" si="83"/>
        <v>40.5</v>
      </c>
      <c r="AE197" s="33">
        <f t="shared" si="84"/>
        <v>0.84375</v>
      </c>
      <c r="AF197" s="33">
        <f t="shared" si="85"/>
        <v>24.952682320932162</v>
      </c>
      <c r="AG197" s="33">
        <f t="shared" si="86"/>
        <v>0.74858046962796487</v>
      </c>
      <c r="AH197" s="34">
        <f>IF(AA197="",0,VLOOKUP(AA197,[1]!Costo_Twist,2,FALSE)*AE197)</f>
        <v>100.84181033208149</v>
      </c>
      <c r="AI197" s="35"/>
      <c r="AJ197" s="35"/>
      <c r="AK197" s="35"/>
      <c r="AL197" s="35">
        <f t="shared" si="87"/>
        <v>0</v>
      </c>
      <c r="AM197" s="29">
        <f t="shared" si="88"/>
        <v>0</v>
      </c>
      <c r="AN197" s="29">
        <f t="shared" si="89"/>
        <v>0</v>
      </c>
      <c r="AO197" s="29">
        <f t="shared" si="90"/>
        <v>0</v>
      </c>
      <c r="AP197" s="30">
        <f>IF(AI197="",0,VLOOKUP(AI197,[1]!Costo_Twist,2,FALSE)*AM197)</f>
        <v>0</v>
      </c>
      <c r="AQ197" s="42"/>
      <c r="AR197" s="42"/>
      <c r="AS197" s="42"/>
      <c r="AT197" s="42">
        <f t="shared" si="91"/>
        <v>0</v>
      </c>
      <c r="AU197" s="43">
        <f t="shared" si="92"/>
        <v>0</v>
      </c>
      <c r="AV197" s="43">
        <f t="shared" si="93"/>
        <v>0</v>
      </c>
      <c r="AW197" s="43">
        <f t="shared" si="94"/>
        <v>0</v>
      </c>
      <c r="AX197" s="44">
        <f>IF(AQ197="",0,VLOOKUP(AQ197,[1]!Costo_Twist,2,FALSE)*AU197)</f>
        <v>0</v>
      </c>
      <c r="AY197" s="36">
        <f t="shared" si="95"/>
        <v>304.03773126928269</v>
      </c>
      <c r="AZ197" s="41">
        <f t="shared" si="96"/>
        <v>2.395833333333333</v>
      </c>
      <c r="BA197" s="37">
        <f t="shared" si="97"/>
        <v>122.39583333333333</v>
      </c>
      <c r="BB197" s="37" t="str">
        <f t="shared" si="98"/>
        <v>ok</v>
      </c>
      <c r="BC197" s="37" t="str">
        <f t="shared" si="99"/>
        <v>ok</v>
      </c>
      <c r="BE197" s="11" t="b">
        <f t="shared" si="100"/>
        <v>0</v>
      </c>
      <c r="BF197" s="11" t="b">
        <f t="shared" si="101"/>
        <v>0</v>
      </c>
      <c r="BG197" s="11" t="b">
        <f t="shared" si="102"/>
        <v>0</v>
      </c>
      <c r="BH197" s="11">
        <f t="shared" si="103"/>
        <v>45.900613158257926</v>
      </c>
      <c r="BI197" s="11" t="b">
        <f t="shared" si="104"/>
        <v>0</v>
      </c>
      <c r="BJ197" s="11" t="b">
        <f t="shared" si="105"/>
        <v>0</v>
      </c>
      <c r="BK197" s="11" t="b">
        <f t="shared" si="106"/>
        <v>0</v>
      </c>
      <c r="BL197" s="11" t="b">
        <f t="shared" si="107"/>
        <v>0</v>
      </c>
      <c r="BM197" s="11" t="b">
        <f t="shared" si="108"/>
        <v>0</v>
      </c>
      <c r="BN197" s="11" t="b">
        <f t="shared" si="109"/>
        <v>0</v>
      </c>
      <c r="BO197" s="11" t="b">
        <f t="shared" si="110"/>
        <v>0</v>
      </c>
      <c r="BP197" s="11" t="b">
        <f t="shared" si="111"/>
        <v>0</v>
      </c>
      <c r="BQ197" s="11">
        <f t="shared" si="112"/>
        <v>24.952682320932162</v>
      </c>
      <c r="BR197" s="11" t="b">
        <f t="shared" si="113"/>
        <v>0</v>
      </c>
    </row>
    <row r="198" spans="1:70" s="5" customFormat="1" ht="12.75" customHeight="1" x14ac:dyDescent="0.7">
      <c r="A198" s="24" t="s">
        <v>2393</v>
      </c>
      <c r="B198" s="25" t="s">
        <v>2394</v>
      </c>
      <c r="C198" s="24" t="s">
        <v>84</v>
      </c>
      <c r="D198" s="26" t="s">
        <v>41</v>
      </c>
      <c r="E198" s="24" t="s">
        <v>2610</v>
      </c>
      <c r="F198" s="24" t="s">
        <v>2610</v>
      </c>
      <c r="G198" s="62" t="s">
        <v>241</v>
      </c>
      <c r="H198" s="16">
        <v>233</v>
      </c>
      <c r="I198" s="16">
        <v>251</v>
      </c>
      <c r="J198" s="16">
        <v>245</v>
      </c>
      <c r="K198" s="26"/>
      <c r="L198" s="26"/>
      <c r="M198" s="26"/>
      <c r="N198" s="26"/>
      <c r="O198" s="40"/>
      <c r="P198" s="61" t="s">
        <v>79</v>
      </c>
      <c r="Q198" s="32">
        <v>128</v>
      </c>
      <c r="R198" s="60">
        <f t="shared" si="78"/>
        <v>0</v>
      </c>
      <c r="S198" s="27" t="s">
        <v>68</v>
      </c>
      <c r="T198" s="27"/>
      <c r="U198" s="28" t="s">
        <v>2395</v>
      </c>
      <c r="V198" s="30">
        <f t="shared" si="79"/>
        <v>1</v>
      </c>
      <c r="W198" s="29">
        <f t="shared" si="80"/>
        <v>2.0833333333333332E-2</v>
      </c>
      <c r="X198" s="29">
        <f t="shared" si="81"/>
        <v>0.61611561286252248</v>
      </c>
      <c r="Y198" s="29">
        <f t="shared" si="82"/>
        <v>1.8483468385875675E-2</v>
      </c>
      <c r="Z198" s="30">
        <f>IF(S198="",0,VLOOKUP(S198,[1]!Costo_Twist,2,FALSE)*W198)</f>
        <v>1.4136134685710342</v>
      </c>
      <c r="AA198" s="31" t="s">
        <v>74</v>
      </c>
      <c r="AB198" s="31"/>
      <c r="AC198" s="31">
        <v>2.5</v>
      </c>
      <c r="AD198" s="34">
        <f t="shared" si="83"/>
        <v>2.5</v>
      </c>
      <c r="AE198" s="33">
        <f t="shared" si="84"/>
        <v>5.2083333333333336E-2</v>
      </c>
      <c r="AF198" s="33">
        <f t="shared" si="85"/>
        <v>1.5402890321563063</v>
      </c>
      <c r="AG198" s="33">
        <f t="shared" si="86"/>
        <v>4.620867096468919E-2</v>
      </c>
      <c r="AH198" s="34">
        <f>IF(AA198="",0,VLOOKUP(AA198,[1]!Costo_Twist,2,FALSE)*AE198)</f>
        <v>6.2248031069186105</v>
      </c>
      <c r="AI198" s="35" t="s">
        <v>67</v>
      </c>
      <c r="AJ198" s="35"/>
      <c r="AK198" s="35">
        <v>0.5</v>
      </c>
      <c r="AL198" s="35">
        <f t="shared" si="87"/>
        <v>0.5</v>
      </c>
      <c r="AM198" s="29">
        <f t="shared" si="88"/>
        <v>1.0416666666666666E-2</v>
      </c>
      <c r="AN198" s="29">
        <f t="shared" si="89"/>
        <v>0.30805780643126124</v>
      </c>
      <c r="AO198" s="29">
        <f t="shared" si="90"/>
        <v>9.2417341929378373E-3</v>
      </c>
      <c r="AP198" s="30">
        <f>IF(AI198="",0,VLOOKUP(AI198,[1]!Costo_Twist,2,FALSE)*AM198)</f>
        <v>2.1109205429221989</v>
      </c>
      <c r="AQ198" s="42"/>
      <c r="AR198" s="42"/>
      <c r="AS198" s="42"/>
      <c r="AT198" s="42">
        <f t="shared" si="91"/>
        <v>0</v>
      </c>
      <c r="AU198" s="43">
        <f t="shared" si="92"/>
        <v>0</v>
      </c>
      <c r="AV198" s="43">
        <f t="shared" si="93"/>
        <v>0</v>
      </c>
      <c r="AW198" s="43">
        <f t="shared" si="94"/>
        <v>0</v>
      </c>
      <c r="AX198" s="44">
        <f>IF(AQ198="",0,VLOOKUP(AQ198,[1]!Costo_Twist,2,FALSE)*AU198)</f>
        <v>0</v>
      </c>
      <c r="AY198" s="36">
        <f t="shared" si="95"/>
        <v>9.7493371184118445</v>
      </c>
      <c r="AZ198" s="41">
        <f t="shared" si="96"/>
        <v>8.3333333333333343E-2</v>
      </c>
      <c r="BA198" s="37">
        <f t="shared" si="97"/>
        <v>128.08333333333334</v>
      </c>
      <c r="BB198" s="37" t="str">
        <f t="shared" si="98"/>
        <v>ok</v>
      </c>
      <c r="BC198" s="37" t="str">
        <f t="shared" si="99"/>
        <v>ok</v>
      </c>
      <c r="BE198" s="11" t="b">
        <f t="shared" si="100"/>
        <v>0</v>
      </c>
      <c r="BF198" s="11" t="b">
        <f t="shared" si="101"/>
        <v>0</v>
      </c>
      <c r="BG198" s="11" t="b">
        <f t="shared" si="102"/>
        <v>0</v>
      </c>
      <c r="BH198" s="11" t="b">
        <f t="shared" si="103"/>
        <v>0</v>
      </c>
      <c r="BI198" s="11" t="b">
        <f t="shared" si="104"/>
        <v>0</v>
      </c>
      <c r="BJ198" s="11">
        <f t="shared" si="105"/>
        <v>0.61611561286252248</v>
      </c>
      <c r="BK198" s="11" t="b">
        <f t="shared" si="106"/>
        <v>0</v>
      </c>
      <c r="BL198" s="11" t="b">
        <f t="shared" si="107"/>
        <v>0</v>
      </c>
      <c r="BM198" s="11" t="b">
        <f t="shared" si="108"/>
        <v>0</v>
      </c>
      <c r="BN198" s="11" t="b">
        <f t="shared" si="109"/>
        <v>0</v>
      </c>
      <c r="BO198" s="11" t="b">
        <f t="shared" si="110"/>
        <v>0</v>
      </c>
      <c r="BP198" s="11" t="b">
        <f t="shared" si="111"/>
        <v>0</v>
      </c>
      <c r="BQ198" s="11">
        <f t="shared" si="112"/>
        <v>1.5402890321563063</v>
      </c>
      <c r="BR198" s="11">
        <f t="shared" si="113"/>
        <v>0.30805780643126124</v>
      </c>
    </row>
    <row r="199" spans="1:70" s="5" customFormat="1" ht="12.75" customHeight="1" x14ac:dyDescent="0.7">
      <c r="A199" s="24" t="s">
        <v>2393</v>
      </c>
      <c r="B199" s="25" t="s">
        <v>2394</v>
      </c>
      <c r="C199" s="24" t="s">
        <v>84</v>
      </c>
      <c r="D199" s="26" t="s">
        <v>41</v>
      </c>
      <c r="E199" s="24" t="s">
        <v>2610</v>
      </c>
      <c r="F199" s="24" t="s">
        <v>2610</v>
      </c>
      <c r="G199" s="62" t="s">
        <v>242</v>
      </c>
      <c r="H199" s="16">
        <v>210</v>
      </c>
      <c r="I199" s="16">
        <v>245</v>
      </c>
      <c r="J199" s="16">
        <v>244</v>
      </c>
      <c r="K199" s="26"/>
      <c r="L199" s="26"/>
      <c r="M199" s="26"/>
      <c r="N199" s="26"/>
      <c r="O199" s="40"/>
      <c r="P199" s="61" t="s">
        <v>79</v>
      </c>
      <c r="Q199" s="32">
        <v>128</v>
      </c>
      <c r="R199" s="60">
        <f t="shared" si="78"/>
        <v>0</v>
      </c>
      <c r="S199" s="27" t="s">
        <v>73</v>
      </c>
      <c r="T199" s="27"/>
      <c r="U199" s="28" t="s">
        <v>2397</v>
      </c>
      <c r="V199" s="30">
        <f t="shared" si="79"/>
        <v>2</v>
      </c>
      <c r="W199" s="29">
        <f t="shared" si="80"/>
        <v>4.1666666666666664E-2</v>
      </c>
      <c r="X199" s="29">
        <f t="shared" si="81"/>
        <v>1.232231225725045</v>
      </c>
      <c r="Y199" s="29">
        <f t="shared" si="82"/>
        <v>3.6966936771751349E-2</v>
      </c>
      <c r="Z199" s="30">
        <f>IF(S199="",0,VLOOKUP(S199,[1]!Costo_Twist,2,FALSE)*W199)</f>
        <v>5.454924052005401</v>
      </c>
      <c r="AA199" s="31" t="s">
        <v>68</v>
      </c>
      <c r="AB199" s="31"/>
      <c r="AC199" s="31" t="s">
        <v>2395</v>
      </c>
      <c r="AD199" s="34">
        <f t="shared" si="83"/>
        <v>1</v>
      </c>
      <c r="AE199" s="33">
        <f t="shared" si="84"/>
        <v>2.0833333333333332E-2</v>
      </c>
      <c r="AF199" s="33">
        <f t="shared" si="85"/>
        <v>0.61611561286252248</v>
      </c>
      <c r="AG199" s="33">
        <f t="shared" si="86"/>
        <v>1.8483468385875675E-2</v>
      </c>
      <c r="AH199" s="34">
        <f>IF(AA199="",0,VLOOKUP(AA199,[1]!Costo_Twist,2,FALSE)*AE199)</f>
        <v>1.4136134685710342</v>
      </c>
      <c r="AI199" s="35" t="s">
        <v>74</v>
      </c>
      <c r="AJ199" s="35"/>
      <c r="AK199" s="35" t="s">
        <v>2405</v>
      </c>
      <c r="AL199" s="35">
        <f t="shared" si="87"/>
        <v>5</v>
      </c>
      <c r="AM199" s="29">
        <f t="shared" si="88"/>
        <v>0.10416666666666667</v>
      </c>
      <c r="AN199" s="29">
        <f t="shared" si="89"/>
        <v>3.0805780643126126</v>
      </c>
      <c r="AO199" s="29">
        <f t="shared" si="90"/>
        <v>9.241734192937838E-2</v>
      </c>
      <c r="AP199" s="30">
        <f>IF(AI199="",0,VLOOKUP(AI199,[1]!Costo_Twist,2,FALSE)*AM199)</f>
        <v>12.449606213837221</v>
      </c>
      <c r="AQ199" s="42"/>
      <c r="AR199" s="42"/>
      <c r="AS199" s="42"/>
      <c r="AT199" s="42">
        <f t="shared" si="91"/>
        <v>0</v>
      </c>
      <c r="AU199" s="43">
        <f t="shared" si="92"/>
        <v>0</v>
      </c>
      <c r="AV199" s="43">
        <f t="shared" si="93"/>
        <v>0</v>
      </c>
      <c r="AW199" s="43">
        <f t="shared" si="94"/>
        <v>0</v>
      </c>
      <c r="AX199" s="44">
        <f>IF(AQ199="",0,VLOOKUP(AQ199,[1]!Costo_Twist,2,FALSE)*AU199)</f>
        <v>0</v>
      </c>
      <c r="AY199" s="36">
        <f t="shared" si="95"/>
        <v>19.318143734413656</v>
      </c>
      <c r="AZ199" s="41">
        <f t="shared" si="96"/>
        <v>0.16666666666666669</v>
      </c>
      <c r="BA199" s="37">
        <f t="shared" si="97"/>
        <v>128.16666666666666</v>
      </c>
      <c r="BB199" s="37" t="str">
        <f t="shared" si="98"/>
        <v>ok</v>
      </c>
      <c r="BC199" s="37" t="str">
        <f t="shared" si="99"/>
        <v>ok</v>
      </c>
      <c r="BE199" s="11" t="b">
        <f t="shared" si="100"/>
        <v>0</v>
      </c>
      <c r="BF199" s="11" t="b">
        <f t="shared" si="101"/>
        <v>0</v>
      </c>
      <c r="BG199" s="11" t="b">
        <f t="shared" si="102"/>
        <v>0</v>
      </c>
      <c r="BH199" s="11">
        <f t="shared" si="103"/>
        <v>1.232231225725045</v>
      </c>
      <c r="BI199" s="11" t="b">
        <f t="shared" si="104"/>
        <v>0</v>
      </c>
      <c r="BJ199" s="11">
        <f t="shared" si="105"/>
        <v>0.61611561286252248</v>
      </c>
      <c r="BK199" s="11" t="b">
        <f t="shared" si="106"/>
        <v>0</v>
      </c>
      <c r="BL199" s="11" t="b">
        <f t="shared" si="107"/>
        <v>0</v>
      </c>
      <c r="BM199" s="11" t="b">
        <f t="shared" si="108"/>
        <v>0</v>
      </c>
      <c r="BN199" s="11" t="b">
        <f t="shared" si="109"/>
        <v>0</v>
      </c>
      <c r="BO199" s="11" t="b">
        <f t="shared" si="110"/>
        <v>0</v>
      </c>
      <c r="BP199" s="11" t="b">
        <f t="shared" si="111"/>
        <v>0</v>
      </c>
      <c r="BQ199" s="11">
        <f t="shared" si="112"/>
        <v>3.0805780643126126</v>
      </c>
      <c r="BR199" s="11" t="b">
        <f t="shared" si="113"/>
        <v>0</v>
      </c>
    </row>
    <row r="200" spans="1:70" s="5" customFormat="1" ht="12.75" customHeight="1" x14ac:dyDescent="0.7">
      <c r="A200" s="24" t="s">
        <v>2393</v>
      </c>
      <c r="B200" s="25" t="s">
        <v>2394</v>
      </c>
      <c r="C200" s="24" t="s">
        <v>84</v>
      </c>
      <c r="D200" s="26" t="s">
        <v>41</v>
      </c>
      <c r="E200" s="24" t="s">
        <v>2610</v>
      </c>
      <c r="F200" s="24" t="s">
        <v>2610</v>
      </c>
      <c r="G200" s="62" t="s">
        <v>243</v>
      </c>
      <c r="H200" s="16">
        <v>177</v>
      </c>
      <c r="I200" s="16">
        <v>234</v>
      </c>
      <c r="J200" s="16">
        <v>238</v>
      </c>
      <c r="K200" s="26"/>
      <c r="L200" s="26"/>
      <c r="M200" s="26"/>
      <c r="N200" s="26"/>
      <c r="O200" s="40"/>
      <c r="P200" s="61" t="s">
        <v>79</v>
      </c>
      <c r="Q200" s="32">
        <v>128</v>
      </c>
      <c r="R200" s="60">
        <f t="shared" si="78"/>
        <v>0</v>
      </c>
      <c r="S200" s="27" t="s">
        <v>73</v>
      </c>
      <c r="T200" s="27"/>
      <c r="U200" s="28" t="s">
        <v>2404</v>
      </c>
      <c r="V200" s="30">
        <f t="shared" si="79"/>
        <v>7</v>
      </c>
      <c r="W200" s="29">
        <f t="shared" si="80"/>
        <v>0.14583333333333334</v>
      </c>
      <c r="X200" s="29">
        <f t="shared" si="81"/>
        <v>4.3128092900376576</v>
      </c>
      <c r="Y200" s="29">
        <f t="shared" si="82"/>
        <v>0.12938427870112973</v>
      </c>
      <c r="Z200" s="30">
        <f>IF(S200="",0,VLOOKUP(S200,[1]!Costo_Twist,2,FALSE)*W200)</f>
        <v>19.092234182018906</v>
      </c>
      <c r="AA200" s="31" t="s">
        <v>68</v>
      </c>
      <c r="AB200" s="31"/>
      <c r="AC200" s="31">
        <v>0.5</v>
      </c>
      <c r="AD200" s="34">
        <f t="shared" si="83"/>
        <v>0.5</v>
      </c>
      <c r="AE200" s="33">
        <f t="shared" si="84"/>
        <v>1.0416666666666666E-2</v>
      </c>
      <c r="AF200" s="33">
        <f t="shared" si="85"/>
        <v>0.30805780643126124</v>
      </c>
      <c r="AG200" s="33">
        <f t="shared" si="86"/>
        <v>9.2417341929378373E-3</v>
      </c>
      <c r="AH200" s="34">
        <f>IF(AA200="",0,VLOOKUP(AA200,[1]!Costo_Twist,2,FALSE)*AE200)</f>
        <v>0.7068067342855171</v>
      </c>
      <c r="AI200" s="35" t="s">
        <v>74</v>
      </c>
      <c r="AJ200" s="35"/>
      <c r="AK200" s="35" t="s">
        <v>2400</v>
      </c>
      <c r="AL200" s="35">
        <f t="shared" si="87"/>
        <v>14</v>
      </c>
      <c r="AM200" s="29">
        <f t="shared" si="88"/>
        <v>0.29166666666666669</v>
      </c>
      <c r="AN200" s="29">
        <f t="shared" si="89"/>
        <v>8.6256185800753151</v>
      </c>
      <c r="AO200" s="29">
        <f t="shared" si="90"/>
        <v>0.25876855740225946</v>
      </c>
      <c r="AP200" s="30">
        <f>IF(AI200="",0,VLOOKUP(AI200,[1]!Costo_Twist,2,FALSE)*AM200)</f>
        <v>34.858897398744219</v>
      </c>
      <c r="AQ200" s="42"/>
      <c r="AR200" s="42"/>
      <c r="AS200" s="42"/>
      <c r="AT200" s="42">
        <f t="shared" si="91"/>
        <v>0</v>
      </c>
      <c r="AU200" s="43">
        <f t="shared" si="92"/>
        <v>0</v>
      </c>
      <c r="AV200" s="43">
        <f t="shared" si="93"/>
        <v>0</v>
      </c>
      <c r="AW200" s="43">
        <f t="shared" si="94"/>
        <v>0</v>
      </c>
      <c r="AX200" s="44">
        <f>IF(AQ200="",0,VLOOKUP(AQ200,[1]!Costo_Twist,2,FALSE)*AU200)</f>
        <v>0</v>
      </c>
      <c r="AY200" s="36">
        <f t="shared" si="95"/>
        <v>54.657938315048639</v>
      </c>
      <c r="AZ200" s="41">
        <f t="shared" si="96"/>
        <v>0.44791666666666669</v>
      </c>
      <c r="BA200" s="37">
        <f t="shared" si="97"/>
        <v>128.44791666666666</v>
      </c>
      <c r="BB200" s="37" t="str">
        <f t="shared" si="98"/>
        <v>ok</v>
      </c>
      <c r="BC200" s="37" t="str">
        <f t="shared" si="99"/>
        <v>ok</v>
      </c>
      <c r="BE200" s="11" t="b">
        <f t="shared" si="100"/>
        <v>0</v>
      </c>
      <c r="BF200" s="11" t="b">
        <f t="shared" si="101"/>
        <v>0</v>
      </c>
      <c r="BG200" s="11" t="b">
        <f t="shared" si="102"/>
        <v>0</v>
      </c>
      <c r="BH200" s="11">
        <f t="shared" si="103"/>
        <v>4.3128092900376576</v>
      </c>
      <c r="BI200" s="11" t="b">
        <f t="shared" si="104"/>
        <v>0</v>
      </c>
      <c r="BJ200" s="11">
        <f t="shared" si="105"/>
        <v>0.30805780643126124</v>
      </c>
      <c r="BK200" s="11" t="b">
        <f t="shared" si="106"/>
        <v>0</v>
      </c>
      <c r="BL200" s="11" t="b">
        <f t="shared" si="107"/>
        <v>0</v>
      </c>
      <c r="BM200" s="11" t="b">
        <f t="shared" si="108"/>
        <v>0</v>
      </c>
      <c r="BN200" s="11" t="b">
        <f t="shared" si="109"/>
        <v>0</v>
      </c>
      <c r="BO200" s="11" t="b">
        <f t="shared" si="110"/>
        <v>0</v>
      </c>
      <c r="BP200" s="11" t="b">
        <f t="shared" si="111"/>
        <v>0</v>
      </c>
      <c r="BQ200" s="11">
        <f t="shared" si="112"/>
        <v>8.6256185800753151</v>
      </c>
      <c r="BR200" s="11" t="b">
        <f t="shared" si="113"/>
        <v>0</v>
      </c>
    </row>
    <row r="201" spans="1:70" s="5" customFormat="1" ht="12.75" customHeight="1" x14ac:dyDescent="0.7">
      <c r="A201" s="24" t="s">
        <v>2393</v>
      </c>
      <c r="B201" s="25" t="s">
        <v>2394</v>
      </c>
      <c r="C201" s="24" t="s">
        <v>84</v>
      </c>
      <c r="D201" s="26" t="s">
        <v>41</v>
      </c>
      <c r="E201" s="24" t="s">
        <v>2610</v>
      </c>
      <c r="F201" s="24" t="s">
        <v>2610</v>
      </c>
      <c r="G201" s="62" t="s">
        <v>244</v>
      </c>
      <c r="H201" s="16">
        <v>141</v>
      </c>
      <c r="I201" s="16">
        <v>219</v>
      </c>
      <c r="J201" s="16">
        <v>227</v>
      </c>
      <c r="K201" s="26"/>
      <c r="L201" s="26"/>
      <c r="M201" s="26"/>
      <c r="N201" s="26"/>
      <c r="O201" s="40"/>
      <c r="P201" s="61" t="s">
        <v>80</v>
      </c>
      <c r="Q201" s="32">
        <v>124</v>
      </c>
      <c r="R201" s="60">
        <f t="shared" si="78"/>
        <v>0</v>
      </c>
      <c r="S201" s="27" t="s">
        <v>73</v>
      </c>
      <c r="T201" s="27"/>
      <c r="U201" s="28" t="s">
        <v>2400</v>
      </c>
      <c r="V201" s="30">
        <f t="shared" si="79"/>
        <v>14</v>
      </c>
      <c r="W201" s="29">
        <f t="shared" si="80"/>
        <v>0.29166666666666669</v>
      </c>
      <c r="X201" s="29">
        <f t="shared" si="81"/>
        <v>8.6256185800753151</v>
      </c>
      <c r="Y201" s="29">
        <f t="shared" si="82"/>
        <v>0.25876855740225946</v>
      </c>
      <c r="Z201" s="30">
        <f>IF(S201="",0,VLOOKUP(S201,[1]!Costo_Twist,2,FALSE)*W201)</f>
        <v>38.184468364037812</v>
      </c>
      <c r="AA201" s="31" t="s">
        <v>74</v>
      </c>
      <c r="AB201" s="31"/>
      <c r="AC201" s="31" t="s">
        <v>2431</v>
      </c>
      <c r="AD201" s="34">
        <f t="shared" si="83"/>
        <v>22</v>
      </c>
      <c r="AE201" s="33">
        <f t="shared" si="84"/>
        <v>0.45833333333333331</v>
      </c>
      <c r="AF201" s="33">
        <f t="shared" si="85"/>
        <v>13.554543482975495</v>
      </c>
      <c r="AG201" s="33">
        <f t="shared" si="86"/>
        <v>0.40663630448926485</v>
      </c>
      <c r="AH201" s="34">
        <f>IF(AA201="",0,VLOOKUP(AA201,[1]!Costo_Twist,2,FALSE)*AE201)</f>
        <v>54.778267340883772</v>
      </c>
      <c r="AI201" s="35"/>
      <c r="AJ201" s="35"/>
      <c r="AK201" s="35"/>
      <c r="AL201" s="35">
        <f t="shared" si="87"/>
        <v>0</v>
      </c>
      <c r="AM201" s="29">
        <f t="shared" si="88"/>
        <v>0</v>
      </c>
      <c r="AN201" s="29">
        <f t="shared" si="89"/>
        <v>0</v>
      </c>
      <c r="AO201" s="29">
        <f t="shared" si="90"/>
        <v>0</v>
      </c>
      <c r="AP201" s="30">
        <f>IF(AI201="",0,VLOOKUP(AI201,[1]!Costo_Twist,2,FALSE)*AM201)</f>
        <v>0</v>
      </c>
      <c r="AQ201" s="42"/>
      <c r="AR201" s="42"/>
      <c r="AS201" s="42"/>
      <c r="AT201" s="42">
        <f t="shared" si="91"/>
        <v>0</v>
      </c>
      <c r="AU201" s="43">
        <f t="shared" si="92"/>
        <v>0</v>
      </c>
      <c r="AV201" s="43">
        <f t="shared" si="93"/>
        <v>0</v>
      </c>
      <c r="AW201" s="43">
        <f t="shared" si="94"/>
        <v>0</v>
      </c>
      <c r="AX201" s="44">
        <f>IF(AQ201="",0,VLOOKUP(AQ201,[1]!Costo_Twist,2,FALSE)*AU201)</f>
        <v>0</v>
      </c>
      <c r="AY201" s="36">
        <f t="shared" si="95"/>
        <v>92.962735704921585</v>
      </c>
      <c r="AZ201" s="41">
        <f t="shared" si="96"/>
        <v>0.75</v>
      </c>
      <c r="BA201" s="37">
        <f t="shared" si="97"/>
        <v>124.75</v>
      </c>
      <c r="BB201" s="37" t="str">
        <f t="shared" si="98"/>
        <v>ok</v>
      </c>
      <c r="BC201" s="37" t="str">
        <f t="shared" si="99"/>
        <v>ok</v>
      </c>
      <c r="BE201" s="11" t="b">
        <f t="shared" si="100"/>
        <v>0</v>
      </c>
      <c r="BF201" s="11" t="b">
        <f t="shared" si="101"/>
        <v>0</v>
      </c>
      <c r="BG201" s="11" t="b">
        <f t="shared" si="102"/>
        <v>0</v>
      </c>
      <c r="BH201" s="11">
        <f t="shared" si="103"/>
        <v>8.6256185800753151</v>
      </c>
      <c r="BI201" s="11" t="b">
        <f t="shared" si="104"/>
        <v>0</v>
      </c>
      <c r="BJ201" s="11" t="b">
        <f t="shared" si="105"/>
        <v>0</v>
      </c>
      <c r="BK201" s="11" t="b">
        <f t="shared" si="106"/>
        <v>0</v>
      </c>
      <c r="BL201" s="11" t="b">
        <f t="shared" si="107"/>
        <v>0</v>
      </c>
      <c r="BM201" s="11" t="b">
        <f t="shared" si="108"/>
        <v>0</v>
      </c>
      <c r="BN201" s="11" t="b">
        <f t="shared" si="109"/>
        <v>0</v>
      </c>
      <c r="BO201" s="11" t="b">
        <f t="shared" si="110"/>
        <v>0</v>
      </c>
      <c r="BP201" s="11" t="b">
        <f t="shared" si="111"/>
        <v>0</v>
      </c>
      <c r="BQ201" s="11">
        <f t="shared" si="112"/>
        <v>13.554543482975495</v>
      </c>
      <c r="BR201" s="11" t="b">
        <f t="shared" si="113"/>
        <v>0</v>
      </c>
    </row>
    <row r="202" spans="1:70" s="5" customFormat="1" ht="12.75" customHeight="1" x14ac:dyDescent="0.7">
      <c r="A202" s="24" t="s">
        <v>2393</v>
      </c>
      <c r="B202" s="25" t="s">
        <v>2394</v>
      </c>
      <c r="C202" s="24" t="s">
        <v>84</v>
      </c>
      <c r="D202" s="26" t="s">
        <v>41</v>
      </c>
      <c r="E202" s="24" t="s">
        <v>2610</v>
      </c>
      <c r="F202" s="24" t="s">
        <v>2610</v>
      </c>
      <c r="G202" s="62" t="s">
        <v>245</v>
      </c>
      <c r="H202" s="16">
        <v>109</v>
      </c>
      <c r="I202" s="16">
        <v>203</v>
      </c>
      <c r="J202" s="16">
        <v>213</v>
      </c>
      <c r="K202" s="26"/>
      <c r="L202" s="26"/>
      <c r="M202" s="26"/>
      <c r="N202" s="26"/>
      <c r="O202" s="40"/>
      <c r="P202" s="61" t="s">
        <v>80</v>
      </c>
      <c r="Q202" s="32">
        <v>124</v>
      </c>
      <c r="R202" s="60">
        <f t="shared" si="78"/>
        <v>0</v>
      </c>
      <c r="S202" s="27" t="s">
        <v>73</v>
      </c>
      <c r="T202" s="27"/>
      <c r="U202" s="28" t="s">
        <v>2411</v>
      </c>
      <c r="V202" s="30">
        <f t="shared" si="79"/>
        <v>27</v>
      </c>
      <c r="W202" s="29">
        <f t="shared" si="80"/>
        <v>0.5625</v>
      </c>
      <c r="X202" s="29">
        <f t="shared" si="81"/>
        <v>16.635121547288108</v>
      </c>
      <c r="Y202" s="29">
        <f t="shared" si="82"/>
        <v>0.49905364641864325</v>
      </c>
      <c r="Z202" s="30">
        <f>IF(S202="",0,VLOOKUP(S202,[1]!Costo_Twist,2,FALSE)*W202)</f>
        <v>73.641474702072927</v>
      </c>
      <c r="AA202" s="31" t="s">
        <v>68</v>
      </c>
      <c r="AB202" s="31"/>
      <c r="AC202" s="31">
        <v>0.5</v>
      </c>
      <c r="AD202" s="34">
        <f t="shared" si="83"/>
        <v>0.5</v>
      </c>
      <c r="AE202" s="33">
        <f t="shared" si="84"/>
        <v>1.0416666666666666E-2</v>
      </c>
      <c r="AF202" s="33">
        <f t="shared" si="85"/>
        <v>0.30805780643126124</v>
      </c>
      <c r="AG202" s="33">
        <f t="shared" si="86"/>
        <v>9.2417341929378373E-3</v>
      </c>
      <c r="AH202" s="34">
        <f>IF(AA202="",0,VLOOKUP(AA202,[1]!Costo_Twist,2,FALSE)*AE202)</f>
        <v>0.7068067342855171</v>
      </c>
      <c r="AI202" s="35" t="s">
        <v>74</v>
      </c>
      <c r="AJ202" s="35"/>
      <c r="AK202" s="35">
        <v>38.5</v>
      </c>
      <c r="AL202" s="35">
        <f t="shared" si="87"/>
        <v>38.5</v>
      </c>
      <c r="AM202" s="29">
        <f t="shared" si="88"/>
        <v>0.80208333333333337</v>
      </c>
      <c r="AN202" s="29">
        <f t="shared" si="89"/>
        <v>23.720451095207117</v>
      </c>
      <c r="AO202" s="29">
        <f t="shared" si="90"/>
        <v>0.71161353285621354</v>
      </c>
      <c r="AP202" s="30">
        <f>IF(AI202="",0,VLOOKUP(AI202,[1]!Costo_Twist,2,FALSE)*AM202)</f>
        <v>95.861967846546605</v>
      </c>
      <c r="AQ202" s="42"/>
      <c r="AR202" s="42"/>
      <c r="AS202" s="42"/>
      <c r="AT202" s="42">
        <f t="shared" si="91"/>
        <v>0</v>
      </c>
      <c r="AU202" s="43">
        <f t="shared" si="92"/>
        <v>0</v>
      </c>
      <c r="AV202" s="43">
        <f t="shared" si="93"/>
        <v>0</v>
      </c>
      <c r="AW202" s="43">
        <f t="shared" si="94"/>
        <v>0</v>
      </c>
      <c r="AX202" s="44">
        <f>IF(AQ202="",0,VLOOKUP(AQ202,[1]!Costo_Twist,2,FALSE)*AU202)</f>
        <v>0</v>
      </c>
      <c r="AY202" s="36">
        <f t="shared" si="95"/>
        <v>170.21024928290507</v>
      </c>
      <c r="AZ202" s="41">
        <f t="shared" si="96"/>
        <v>1.375</v>
      </c>
      <c r="BA202" s="37">
        <f t="shared" si="97"/>
        <v>125.375</v>
      </c>
      <c r="BB202" s="37" t="str">
        <f t="shared" si="98"/>
        <v>ok</v>
      </c>
      <c r="BC202" s="37" t="str">
        <f t="shared" si="99"/>
        <v>ok</v>
      </c>
      <c r="BE202" s="11" t="b">
        <f t="shared" si="100"/>
        <v>0</v>
      </c>
      <c r="BF202" s="11" t="b">
        <f t="shared" si="101"/>
        <v>0</v>
      </c>
      <c r="BG202" s="11" t="b">
        <f t="shared" si="102"/>
        <v>0</v>
      </c>
      <c r="BH202" s="11">
        <f t="shared" si="103"/>
        <v>16.635121547288108</v>
      </c>
      <c r="BI202" s="11" t="b">
        <f t="shared" si="104"/>
        <v>0</v>
      </c>
      <c r="BJ202" s="11">
        <f t="shared" si="105"/>
        <v>0.30805780643126124</v>
      </c>
      <c r="BK202" s="11" t="b">
        <f t="shared" si="106"/>
        <v>0</v>
      </c>
      <c r="BL202" s="11" t="b">
        <f t="shared" si="107"/>
        <v>0</v>
      </c>
      <c r="BM202" s="11" t="b">
        <f t="shared" si="108"/>
        <v>0</v>
      </c>
      <c r="BN202" s="11" t="b">
        <f t="shared" si="109"/>
        <v>0</v>
      </c>
      <c r="BO202" s="11" t="b">
        <f t="shared" si="110"/>
        <v>0</v>
      </c>
      <c r="BP202" s="11" t="b">
        <f t="shared" si="111"/>
        <v>0</v>
      </c>
      <c r="BQ202" s="11">
        <f t="shared" si="112"/>
        <v>23.720451095207117</v>
      </c>
      <c r="BR202" s="11" t="b">
        <f t="shared" si="113"/>
        <v>0</v>
      </c>
    </row>
    <row r="203" spans="1:70" s="5" customFormat="1" ht="12.75" customHeight="1" x14ac:dyDescent="0.7">
      <c r="A203" s="24" t="s">
        <v>2393</v>
      </c>
      <c r="B203" s="25" t="s">
        <v>2394</v>
      </c>
      <c r="C203" s="24" t="s">
        <v>84</v>
      </c>
      <c r="D203" s="26" t="s">
        <v>41</v>
      </c>
      <c r="E203" s="24" t="s">
        <v>2610</v>
      </c>
      <c r="F203" s="24" t="s">
        <v>2610</v>
      </c>
      <c r="G203" s="62" t="s">
        <v>246</v>
      </c>
      <c r="H203" s="16">
        <v>39</v>
      </c>
      <c r="I203" s="16">
        <v>168</v>
      </c>
      <c r="J203" s="16">
        <v>180</v>
      </c>
      <c r="K203" s="26"/>
      <c r="L203" s="26"/>
      <c r="M203" s="26"/>
      <c r="N203" s="26"/>
      <c r="O203" s="40"/>
      <c r="P203" s="61" t="s">
        <v>81</v>
      </c>
      <c r="Q203" s="32">
        <v>120</v>
      </c>
      <c r="R203" s="60">
        <f t="shared" si="78"/>
        <v>0</v>
      </c>
      <c r="S203" s="27" t="s">
        <v>73</v>
      </c>
      <c r="T203" s="27"/>
      <c r="U203" s="28">
        <v>56.5</v>
      </c>
      <c r="V203" s="30">
        <f t="shared" si="79"/>
        <v>56.5</v>
      </c>
      <c r="W203" s="29">
        <f t="shared" si="80"/>
        <v>1.1770833333333333</v>
      </c>
      <c r="X203" s="29">
        <f t="shared" si="81"/>
        <v>34.810532126732518</v>
      </c>
      <c r="Y203" s="29">
        <f t="shared" si="82"/>
        <v>1.0443159638019754</v>
      </c>
      <c r="Z203" s="30">
        <f>IF(S203="",0,VLOOKUP(S203,[1]!Costo_Twist,2,FALSE)*W203)</f>
        <v>154.10160446915259</v>
      </c>
      <c r="AA203" s="31" t="s">
        <v>68</v>
      </c>
      <c r="AB203" s="31"/>
      <c r="AC203" s="31" t="s">
        <v>2395</v>
      </c>
      <c r="AD203" s="34">
        <f t="shared" si="83"/>
        <v>1</v>
      </c>
      <c r="AE203" s="33">
        <f t="shared" si="84"/>
        <v>2.0833333333333332E-2</v>
      </c>
      <c r="AF203" s="33">
        <f t="shared" si="85"/>
        <v>0.61611561286252248</v>
      </c>
      <c r="AG203" s="33">
        <f t="shared" si="86"/>
        <v>1.8483468385875675E-2</v>
      </c>
      <c r="AH203" s="34">
        <f>IF(AA203="",0,VLOOKUP(AA203,[1]!Costo_Twist,2,FALSE)*AE203)</f>
        <v>1.4136134685710342</v>
      </c>
      <c r="AI203" s="35" t="s">
        <v>74</v>
      </c>
      <c r="AJ203" s="35"/>
      <c r="AK203" s="35">
        <v>78</v>
      </c>
      <c r="AL203" s="35">
        <f t="shared" si="87"/>
        <v>78</v>
      </c>
      <c r="AM203" s="29">
        <f t="shared" si="88"/>
        <v>1.625</v>
      </c>
      <c r="AN203" s="29">
        <f t="shared" si="89"/>
        <v>48.057017803276757</v>
      </c>
      <c r="AO203" s="29">
        <f t="shared" si="90"/>
        <v>1.4417105340983027</v>
      </c>
      <c r="AP203" s="30">
        <f>IF(AI203="",0,VLOOKUP(AI203,[1]!Costo_Twist,2,FALSE)*AM203)</f>
        <v>194.21385693586063</v>
      </c>
      <c r="AQ203" s="42"/>
      <c r="AR203" s="42"/>
      <c r="AS203" s="42"/>
      <c r="AT203" s="42">
        <f t="shared" si="91"/>
        <v>0</v>
      </c>
      <c r="AU203" s="43">
        <f t="shared" si="92"/>
        <v>0</v>
      </c>
      <c r="AV203" s="43">
        <f t="shared" si="93"/>
        <v>0</v>
      </c>
      <c r="AW203" s="43">
        <f t="shared" si="94"/>
        <v>0</v>
      </c>
      <c r="AX203" s="44">
        <f>IF(AQ203="",0,VLOOKUP(AQ203,[1]!Costo_Twist,2,FALSE)*AU203)</f>
        <v>0</v>
      </c>
      <c r="AY203" s="36">
        <f t="shared" si="95"/>
        <v>349.7290748735843</v>
      </c>
      <c r="AZ203" s="41">
        <f t="shared" si="96"/>
        <v>2.8229166666666665</v>
      </c>
      <c r="BA203" s="37">
        <f t="shared" si="97"/>
        <v>122.82291666666667</v>
      </c>
      <c r="BB203" s="37" t="str">
        <f t="shared" si="98"/>
        <v>ok</v>
      </c>
      <c r="BC203" s="37" t="str">
        <f t="shared" si="99"/>
        <v>ok</v>
      </c>
      <c r="BE203" s="11" t="b">
        <f t="shared" si="100"/>
        <v>0</v>
      </c>
      <c r="BF203" s="11" t="b">
        <f t="shared" si="101"/>
        <v>0</v>
      </c>
      <c r="BG203" s="11" t="b">
        <f t="shared" si="102"/>
        <v>0</v>
      </c>
      <c r="BH203" s="11">
        <f t="shared" si="103"/>
        <v>34.810532126732518</v>
      </c>
      <c r="BI203" s="11" t="b">
        <f t="shared" si="104"/>
        <v>0</v>
      </c>
      <c r="BJ203" s="11">
        <f t="shared" si="105"/>
        <v>0.61611561286252248</v>
      </c>
      <c r="BK203" s="11" t="b">
        <f t="shared" si="106"/>
        <v>0</v>
      </c>
      <c r="BL203" s="11" t="b">
        <f t="shared" si="107"/>
        <v>0</v>
      </c>
      <c r="BM203" s="11" t="b">
        <f t="shared" si="108"/>
        <v>0</v>
      </c>
      <c r="BN203" s="11" t="b">
        <f t="shared" si="109"/>
        <v>0</v>
      </c>
      <c r="BO203" s="11" t="b">
        <f t="shared" si="110"/>
        <v>0</v>
      </c>
      <c r="BP203" s="11" t="b">
        <f t="shared" si="111"/>
        <v>0</v>
      </c>
      <c r="BQ203" s="11">
        <f t="shared" si="112"/>
        <v>48.057017803276757</v>
      </c>
      <c r="BR203" s="11" t="b">
        <f t="shared" si="113"/>
        <v>0</v>
      </c>
    </row>
    <row r="204" spans="1:70" s="5" customFormat="1" ht="12.75" customHeight="1" x14ac:dyDescent="0.7">
      <c r="A204" s="24" t="s">
        <v>2393</v>
      </c>
      <c r="B204" s="25" t="s">
        <v>2394</v>
      </c>
      <c r="C204" s="24" t="s">
        <v>84</v>
      </c>
      <c r="D204" s="26" t="s">
        <v>41</v>
      </c>
      <c r="E204" s="24" t="s">
        <v>2610</v>
      </c>
      <c r="F204" s="24" t="s">
        <v>2610</v>
      </c>
      <c r="G204" s="62" t="s">
        <v>247</v>
      </c>
      <c r="H204" s="16">
        <v>225</v>
      </c>
      <c r="I204" s="16">
        <v>252</v>
      </c>
      <c r="J204" s="16">
        <v>245</v>
      </c>
      <c r="K204" s="26"/>
      <c r="L204" s="26"/>
      <c r="M204" s="26"/>
      <c r="N204" s="26"/>
      <c r="O204" s="40"/>
      <c r="P204" s="61" t="s">
        <v>79</v>
      </c>
      <c r="Q204" s="32">
        <v>128</v>
      </c>
      <c r="R204" s="60">
        <f t="shared" si="78"/>
        <v>0</v>
      </c>
      <c r="S204" s="27" t="s">
        <v>68</v>
      </c>
      <c r="T204" s="27"/>
      <c r="U204" s="28">
        <v>0.5</v>
      </c>
      <c r="V204" s="30">
        <f t="shared" si="79"/>
        <v>0.5</v>
      </c>
      <c r="W204" s="29">
        <f t="shared" si="80"/>
        <v>1.0416666666666666E-2</v>
      </c>
      <c r="X204" s="29">
        <f t="shared" si="81"/>
        <v>0.30805780643126124</v>
      </c>
      <c r="Y204" s="29">
        <f t="shared" si="82"/>
        <v>9.2417341929378373E-3</v>
      </c>
      <c r="Z204" s="30">
        <f>IF(S204="",0,VLOOKUP(S204,[1]!Costo_Twist,2,FALSE)*W204)</f>
        <v>0.7068067342855171</v>
      </c>
      <c r="AA204" s="31" t="s">
        <v>74</v>
      </c>
      <c r="AB204" s="31"/>
      <c r="AC204" s="31" t="s">
        <v>2405</v>
      </c>
      <c r="AD204" s="34">
        <f t="shared" si="83"/>
        <v>5</v>
      </c>
      <c r="AE204" s="33">
        <f t="shared" si="84"/>
        <v>0.10416666666666667</v>
      </c>
      <c r="AF204" s="33">
        <f t="shared" si="85"/>
        <v>3.0805780643126126</v>
      </c>
      <c r="AG204" s="33">
        <f t="shared" si="86"/>
        <v>9.241734192937838E-2</v>
      </c>
      <c r="AH204" s="34">
        <f>IF(AA204="",0,VLOOKUP(AA204,[1]!Costo_Twist,2,FALSE)*AE204)</f>
        <v>12.449606213837221</v>
      </c>
      <c r="AI204" s="35" t="s">
        <v>67</v>
      </c>
      <c r="AJ204" s="35"/>
      <c r="AK204" s="35">
        <v>0.5</v>
      </c>
      <c r="AL204" s="35">
        <f t="shared" si="87"/>
        <v>0.5</v>
      </c>
      <c r="AM204" s="29">
        <f t="shared" si="88"/>
        <v>1.0416666666666666E-2</v>
      </c>
      <c r="AN204" s="29">
        <f t="shared" si="89"/>
        <v>0.30805780643126124</v>
      </c>
      <c r="AO204" s="29">
        <f t="shared" si="90"/>
        <v>9.2417341929378373E-3</v>
      </c>
      <c r="AP204" s="30">
        <f>IF(AI204="",0,VLOOKUP(AI204,[1]!Costo_Twist,2,FALSE)*AM204)</f>
        <v>2.1109205429221989</v>
      </c>
      <c r="AQ204" s="42"/>
      <c r="AR204" s="42"/>
      <c r="AS204" s="42"/>
      <c r="AT204" s="42">
        <f t="shared" si="91"/>
        <v>0</v>
      </c>
      <c r="AU204" s="43">
        <f t="shared" si="92"/>
        <v>0</v>
      </c>
      <c r="AV204" s="43">
        <f t="shared" si="93"/>
        <v>0</v>
      </c>
      <c r="AW204" s="43">
        <f t="shared" si="94"/>
        <v>0</v>
      </c>
      <c r="AX204" s="44">
        <f>IF(AQ204="",0,VLOOKUP(AQ204,[1]!Costo_Twist,2,FALSE)*AU204)</f>
        <v>0</v>
      </c>
      <c r="AY204" s="36">
        <f t="shared" si="95"/>
        <v>15.267333491044937</v>
      </c>
      <c r="AZ204" s="41">
        <f t="shared" si="96"/>
        <v>0.125</v>
      </c>
      <c r="BA204" s="37">
        <f t="shared" si="97"/>
        <v>128.125</v>
      </c>
      <c r="BB204" s="37" t="str">
        <f t="shared" si="98"/>
        <v>ok</v>
      </c>
      <c r="BC204" s="37" t="str">
        <f t="shared" si="99"/>
        <v>ok</v>
      </c>
      <c r="BE204" s="11" t="b">
        <f t="shared" si="100"/>
        <v>0</v>
      </c>
      <c r="BF204" s="11" t="b">
        <f t="shared" si="101"/>
        <v>0</v>
      </c>
      <c r="BG204" s="11" t="b">
        <f t="shared" si="102"/>
        <v>0</v>
      </c>
      <c r="BH204" s="11" t="b">
        <f t="shared" si="103"/>
        <v>0</v>
      </c>
      <c r="BI204" s="11" t="b">
        <f t="shared" si="104"/>
        <v>0</v>
      </c>
      <c r="BJ204" s="11">
        <f t="shared" si="105"/>
        <v>0.30805780643126124</v>
      </c>
      <c r="BK204" s="11" t="b">
        <f t="shared" si="106"/>
        <v>0</v>
      </c>
      <c r="BL204" s="11" t="b">
        <f t="shared" si="107"/>
        <v>0</v>
      </c>
      <c r="BM204" s="11" t="b">
        <f t="shared" si="108"/>
        <v>0</v>
      </c>
      <c r="BN204" s="11" t="b">
        <f t="shared" si="109"/>
        <v>0</v>
      </c>
      <c r="BO204" s="11" t="b">
        <f t="shared" si="110"/>
        <v>0</v>
      </c>
      <c r="BP204" s="11" t="b">
        <f t="shared" si="111"/>
        <v>0</v>
      </c>
      <c r="BQ204" s="11">
        <f t="shared" si="112"/>
        <v>3.0805780643126126</v>
      </c>
      <c r="BR204" s="11">
        <f t="shared" si="113"/>
        <v>0.30805780643126124</v>
      </c>
    </row>
    <row r="205" spans="1:70" s="5" customFormat="1" ht="12.75" customHeight="1" x14ac:dyDescent="0.7">
      <c r="A205" s="24" t="s">
        <v>2393</v>
      </c>
      <c r="B205" s="25" t="s">
        <v>2394</v>
      </c>
      <c r="C205" s="24" t="s">
        <v>84</v>
      </c>
      <c r="D205" s="26" t="s">
        <v>41</v>
      </c>
      <c r="E205" s="24" t="s">
        <v>2610</v>
      </c>
      <c r="F205" s="24" t="s">
        <v>2610</v>
      </c>
      <c r="G205" s="62" t="s">
        <v>248</v>
      </c>
      <c r="H205" s="16">
        <v>207</v>
      </c>
      <c r="I205" s="16">
        <v>247</v>
      </c>
      <c r="J205" s="16">
        <v>241</v>
      </c>
      <c r="K205" s="26"/>
      <c r="L205" s="26"/>
      <c r="M205" s="26"/>
      <c r="N205" s="26"/>
      <c r="O205" s="40"/>
      <c r="P205" s="61" t="s">
        <v>79</v>
      </c>
      <c r="Q205" s="32">
        <v>128</v>
      </c>
      <c r="R205" s="60">
        <f t="shared" si="78"/>
        <v>0</v>
      </c>
      <c r="S205" s="27" t="s">
        <v>73</v>
      </c>
      <c r="T205" s="27"/>
      <c r="U205" s="28" t="s">
        <v>2395</v>
      </c>
      <c r="V205" s="30">
        <f t="shared" si="79"/>
        <v>1</v>
      </c>
      <c r="W205" s="29">
        <f t="shared" si="80"/>
        <v>2.0833333333333332E-2</v>
      </c>
      <c r="X205" s="29">
        <f t="shared" si="81"/>
        <v>0.61611561286252248</v>
      </c>
      <c r="Y205" s="29">
        <f t="shared" si="82"/>
        <v>1.8483468385875675E-2</v>
      </c>
      <c r="Z205" s="30">
        <f>IF(S205="",0,VLOOKUP(S205,[1]!Costo_Twist,2,FALSE)*W205)</f>
        <v>2.7274620260027005</v>
      </c>
      <c r="AA205" s="31" t="s">
        <v>74</v>
      </c>
      <c r="AB205" s="31"/>
      <c r="AC205" s="31">
        <v>7.5</v>
      </c>
      <c r="AD205" s="34">
        <f t="shared" si="83"/>
        <v>7.5</v>
      </c>
      <c r="AE205" s="33">
        <f t="shared" si="84"/>
        <v>0.15625</v>
      </c>
      <c r="AF205" s="33">
        <f t="shared" si="85"/>
        <v>4.6208670964689187</v>
      </c>
      <c r="AG205" s="33">
        <f t="shared" si="86"/>
        <v>0.13862601289406756</v>
      </c>
      <c r="AH205" s="34">
        <f>IF(AA205="",0,VLOOKUP(AA205,[1]!Costo_Twist,2,FALSE)*AE205)</f>
        <v>18.674409320755831</v>
      </c>
      <c r="AI205" s="35" t="s">
        <v>65</v>
      </c>
      <c r="AJ205" s="35"/>
      <c r="AK205" s="35">
        <v>0.5</v>
      </c>
      <c r="AL205" s="35">
        <f t="shared" si="87"/>
        <v>0.5</v>
      </c>
      <c r="AM205" s="29">
        <f t="shared" si="88"/>
        <v>1.0416666666666666E-2</v>
      </c>
      <c r="AN205" s="29">
        <f t="shared" si="89"/>
        <v>0.30805780643126124</v>
      </c>
      <c r="AO205" s="29">
        <f t="shared" si="90"/>
        <v>9.2417341929378373E-3</v>
      </c>
      <c r="AP205" s="30">
        <f>IF(AI205="",0,VLOOKUP(AI205,[1]!Costo_Twist,2,FALSE)*AM205)</f>
        <v>1.525231392494899</v>
      </c>
      <c r="AQ205" s="42"/>
      <c r="AR205" s="42"/>
      <c r="AS205" s="42"/>
      <c r="AT205" s="42">
        <f t="shared" si="91"/>
        <v>0</v>
      </c>
      <c r="AU205" s="43">
        <f t="shared" si="92"/>
        <v>0</v>
      </c>
      <c r="AV205" s="43">
        <f t="shared" si="93"/>
        <v>0</v>
      </c>
      <c r="AW205" s="43">
        <f t="shared" si="94"/>
        <v>0</v>
      </c>
      <c r="AX205" s="44">
        <f>IF(AQ205="",0,VLOOKUP(AQ205,[1]!Costo_Twist,2,FALSE)*AU205)</f>
        <v>0</v>
      </c>
      <c r="AY205" s="36">
        <f t="shared" si="95"/>
        <v>22.927102739253431</v>
      </c>
      <c r="AZ205" s="41">
        <f t="shared" si="96"/>
        <v>0.1875</v>
      </c>
      <c r="BA205" s="37">
        <f t="shared" si="97"/>
        <v>128.1875</v>
      </c>
      <c r="BB205" s="37" t="str">
        <f t="shared" si="98"/>
        <v>ok</v>
      </c>
      <c r="BC205" s="37" t="str">
        <f t="shared" si="99"/>
        <v>ok</v>
      </c>
      <c r="BE205" s="11" t="b">
        <f t="shared" si="100"/>
        <v>0</v>
      </c>
      <c r="BF205" s="11" t="b">
        <f t="shared" si="101"/>
        <v>0</v>
      </c>
      <c r="BG205" s="11" t="b">
        <f t="shared" si="102"/>
        <v>0</v>
      </c>
      <c r="BH205" s="11">
        <f t="shared" si="103"/>
        <v>0.61611561286252248</v>
      </c>
      <c r="BI205" s="11" t="b">
        <f t="shared" si="104"/>
        <v>0</v>
      </c>
      <c r="BJ205" s="11" t="b">
        <f t="shared" si="105"/>
        <v>0</v>
      </c>
      <c r="BK205" s="11" t="b">
        <f t="shared" si="106"/>
        <v>0</v>
      </c>
      <c r="BL205" s="11" t="b">
        <f t="shared" si="107"/>
        <v>0</v>
      </c>
      <c r="BM205" s="11">
        <f t="shared" si="108"/>
        <v>0.30805780643126124</v>
      </c>
      <c r="BN205" s="11" t="b">
        <f t="shared" si="109"/>
        <v>0</v>
      </c>
      <c r="BO205" s="11" t="b">
        <f t="shared" si="110"/>
        <v>0</v>
      </c>
      <c r="BP205" s="11" t="b">
        <f t="shared" si="111"/>
        <v>0</v>
      </c>
      <c r="BQ205" s="11">
        <f t="shared" si="112"/>
        <v>4.6208670964689187</v>
      </c>
      <c r="BR205" s="11" t="b">
        <f t="shared" si="113"/>
        <v>0</v>
      </c>
    </row>
    <row r="206" spans="1:70" s="5" customFormat="1" ht="12.75" customHeight="1" x14ac:dyDescent="0.7">
      <c r="A206" s="24" t="s">
        <v>2393</v>
      </c>
      <c r="B206" s="25" t="s">
        <v>2394</v>
      </c>
      <c r="C206" s="24" t="s">
        <v>84</v>
      </c>
      <c r="D206" s="26" t="s">
        <v>41</v>
      </c>
      <c r="E206" s="24" t="s">
        <v>2610</v>
      </c>
      <c r="F206" s="24" t="s">
        <v>2610</v>
      </c>
      <c r="G206" s="62" t="s">
        <v>249</v>
      </c>
      <c r="H206" s="16">
        <v>189</v>
      </c>
      <c r="I206" s="16">
        <v>241</v>
      </c>
      <c r="J206" s="16">
        <v>236</v>
      </c>
      <c r="K206" s="26"/>
      <c r="L206" s="26"/>
      <c r="M206" s="26"/>
      <c r="N206" s="26"/>
      <c r="O206" s="40"/>
      <c r="P206" s="61" t="s">
        <v>79</v>
      </c>
      <c r="Q206" s="32">
        <v>128</v>
      </c>
      <c r="R206" s="60">
        <f t="shared" si="78"/>
        <v>0</v>
      </c>
      <c r="S206" s="27" t="s">
        <v>73</v>
      </c>
      <c r="T206" s="27"/>
      <c r="U206" s="28">
        <v>2.5</v>
      </c>
      <c r="V206" s="30">
        <f t="shared" si="79"/>
        <v>2.5</v>
      </c>
      <c r="W206" s="29">
        <f t="shared" si="80"/>
        <v>5.2083333333333336E-2</v>
      </c>
      <c r="X206" s="29">
        <f t="shared" si="81"/>
        <v>1.5402890321563063</v>
      </c>
      <c r="Y206" s="29">
        <f t="shared" si="82"/>
        <v>4.620867096468919E-2</v>
      </c>
      <c r="Z206" s="30">
        <f>IF(S206="",0,VLOOKUP(S206,[1]!Costo_Twist,2,FALSE)*W206)</f>
        <v>6.8186550650067526</v>
      </c>
      <c r="AA206" s="31" t="s">
        <v>68</v>
      </c>
      <c r="AB206" s="31"/>
      <c r="AC206" s="31">
        <v>0.5</v>
      </c>
      <c r="AD206" s="34">
        <f t="shared" si="83"/>
        <v>0.5</v>
      </c>
      <c r="AE206" s="33">
        <f t="shared" si="84"/>
        <v>1.0416666666666666E-2</v>
      </c>
      <c r="AF206" s="33">
        <f t="shared" si="85"/>
        <v>0.30805780643126124</v>
      </c>
      <c r="AG206" s="33">
        <f t="shared" si="86"/>
        <v>9.2417341929378373E-3</v>
      </c>
      <c r="AH206" s="34">
        <f>IF(AA206="",0,VLOOKUP(AA206,[1]!Costo_Twist,2,FALSE)*AE206)</f>
        <v>0.7068067342855171</v>
      </c>
      <c r="AI206" s="35" t="s">
        <v>74</v>
      </c>
      <c r="AJ206" s="35"/>
      <c r="AK206" s="35" t="s">
        <v>2400</v>
      </c>
      <c r="AL206" s="35">
        <f t="shared" si="87"/>
        <v>14</v>
      </c>
      <c r="AM206" s="29">
        <f t="shared" si="88"/>
        <v>0.29166666666666669</v>
      </c>
      <c r="AN206" s="29">
        <f t="shared" si="89"/>
        <v>8.6256185800753151</v>
      </c>
      <c r="AO206" s="29">
        <f t="shared" si="90"/>
        <v>0.25876855740225946</v>
      </c>
      <c r="AP206" s="30">
        <f>IF(AI206="",0,VLOOKUP(AI206,[1]!Costo_Twist,2,FALSE)*AM206)</f>
        <v>34.858897398744219</v>
      </c>
      <c r="AQ206" s="42"/>
      <c r="AR206" s="42"/>
      <c r="AS206" s="42"/>
      <c r="AT206" s="42">
        <f t="shared" si="91"/>
        <v>0</v>
      </c>
      <c r="AU206" s="43">
        <f t="shared" si="92"/>
        <v>0</v>
      </c>
      <c r="AV206" s="43">
        <f t="shared" si="93"/>
        <v>0</v>
      </c>
      <c r="AW206" s="43">
        <f t="shared" si="94"/>
        <v>0</v>
      </c>
      <c r="AX206" s="44">
        <f>IF(AQ206="",0,VLOOKUP(AQ206,[1]!Costo_Twist,2,FALSE)*AU206)</f>
        <v>0</v>
      </c>
      <c r="AY206" s="36">
        <f t="shared" si="95"/>
        <v>42.384359198036492</v>
      </c>
      <c r="AZ206" s="41">
        <f t="shared" si="96"/>
        <v>0.35416666666666669</v>
      </c>
      <c r="BA206" s="37">
        <f t="shared" si="97"/>
        <v>128.35416666666666</v>
      </c>
      <c r="BB206" s="37" t="str">
        <f t="shared" si="98"/>
        <v>ok</v>
      </c>
      <c r="BC206" s="37" t="str">
        <f t="shared" si="99"/>
        <v>ok</v>
      </c>
      <c r="BE206" s="11" t="b">
        <f t="shared" si="100"/>
        <v>0</v>
      </c>
      <c r="BF206" s="11" t="b">
        <f t="shared" si="101"/>
        <v>0</v>
      </c>
      <c r="BG206" s="11" t="b">
        <f t="shared" si="102"/>
        <v>0</v>
      </c>
      <c r="BH206" s="11">
        <f t="shared" si="103"/>
        <v>1.5402890321563063</v>
      </c>
      <c r="BI206" s="11" t="b">
        <f t="shared" si="104"/>
        <v>0</v>
      </c>
      <c r="BJ206" s="11">
        <f t="shared" si="105"/>
        <v>0.30805780643126124</v>
      </c>
      <c r="BK206" s="11" t="b">
        <f t="shared" si="106"/>
        <v>0</v>
      </c>
      <c r="BL206" s="11" t="b">
        <f t="shared" si="107"/>
        <v>0</v>
      </c>
      <c r="BM206" s="11" t="b">
        <f t="shared" si="108"/>
        <v>0</v>
      </c>
      <c r="BN206" s="11" t="b">
        <f t="shared" si="109"/>
        <v>0</v>
      </c>
      <c r="BO206" s="11" t="b">
        <f t="shared" si="110"/>
        <v>0</v>
      </c>
      <c r="BP206" s="11" t="b">
        <f t="shared" si="111"/>
        <v>0</v>
      </c>
      <c r="BQ206" s="11">
        <f t="shared" si="112"/>
        <v>8.6256185800753151</v>
      </c>
      <c r="BR206" s="11" t="b">
        <f t="shared" si="113"/>
        <v>0</v>
      </c>
    </row>
    <row r="207" spans="1:70" s="5" customFormat="1" ht="12.75" customHeight="1" x14ac:dyDescent="0.7">
      <c r="A207" s="24" t="s">
        <v>2393</v>
      </c>
      <c r="B207" s="25" t="s">
        <v>2394</v>
      </c>
      <c r="C207" s="24" t="s">
        <v>84</v>
      </c>
      <c r="D207" s="26" t="s">
        <v>41</v>
      </c>
      <c r="E207" s="24" t="s">
        <v>2610</v>
      </c>
      <c r="F207" s="24" t="s">
        <v>2610</v>
      </c>
      <c r="G207" s="62" t="s">
        <v>250</v>
      </c>
      <c r="H207" s="16">
        <v>142</v>
      </c>
      <c r="I207" s="16">
        <v>225</v>
      </c>
      <c r="J207" s="16">
        <v>221</v>
      </c>
      <c r="K207" s="26"/>
      <c r="L207" s="26"/>
      <c r="M207" s="26"/>
      <c r="N207" s="26"/>
      <c r="O207" s="40"/>
      <c r="P207" s="61" t="s">
        <v>80</v>
      </c>
      <c r="Q207" s="32">
        <v>124</v>
      </c>
      <c r="R207" s="60">
        <f t="shared" si="78"/>
        <v>0</v>
      </c>
      <c r="S207" s="27" t="s">
        <v>73</v>
      </c>
      <c r="T207" s="27"/>
      <c r="U207" s="28" t="s">
        <v>2412</v>
      </c>
      <c r="V207" s="30">
        <f t="shared" si="79"/>
        <v>8</v>
      </c>
      <c r="W207" s="29">
        <f t="shared" si="80"/>
        <v>0.16666666666666666</v>
      </c>
      <c r="X207" s="29">
        <f t="shared" si="81"/>
        <v>4.9289249029001798</v>
      </c>
      <c r="Y207" s="29">
        <f t="shared" si="82"/>
        <v>0.1478677470870054</v>
      </c>
      <c r="Z207" s="30">
        <f>IF(S207="",0,VLOOKUP(S207,[1]!Costo_Twist,2,FALSE)*W207)</f>
        <v>21.819696208021604</v>
      </c>
      <c r="AA207" s="31" t="s">
        <v>68</v>
      </c>
      <c r="AB207" s="31"/>
      <c r="AC207" s="31">
        <v>0.5</v>
      </c>
      <c r="AD207" s="34">
        <f t="shared" si="83"/>
        <v>0.5</v>
      </c>
      <c r="AE207" s="33">
        <f t="shared" si="84"/>
        <v>1.0416666666666666E-2</v>
      </c>
      <c r="AF207" s="33">
        <f t="shared" si="85"/>
        <v>0.30805780643126124</v>
      </c>
      <c r="AG207" s="33">
        <f t="shared" si="86"/>
        <v>9.2417341929378373E-3</v>
      </c>
      <c r="AH207" s="34">
        <f>IF(AA207="",0,VLOOKUP(AA207,[1]!Costo_Twist,2,FALSE)*AE207)</f>
        <v>0.7068067342855171</v>
      </c>
      <c r="AI207" s="35" t="s">
        <v>74</v>
      </c>
      <c r="AJ207" s="35"/>
      <c r="AK207" s="35">
        <v>30.5</v>
      </c>
      <c r="AL207" s="35">
        <f t="shared" si="87"/>
        <v>30.5</v>
      </c>
      <c r="AM207" s="29">
        <f t="shared" si="88"/>
        <v>0.63541666666666663</v>
      </c>
      <c r="AN207" s="29">
        <f t="shared" si="89"/>
        <v>18.791526192306936</v>
      </c>
      <c r="AO207" s="29">
        <f t="shared" si="90"/>
        <v>0.56374578576920809</v>
      </c>
      <c r="AP207" s="30">
        <f>IF(AI207="",0,VLOOKUP(AI207,[1]!Costo_Twist,2,FALSE)*AM207)</f>
        <v>75.942597904407037</v>
      </c>
      <c r="AQ207" s="42"/>
      <c r="AR207" s="42"/>
      <c r="AS207" s="42"/>
      <c r="AT207" s="42">
        <f t="shared" si="91"/>
        <v>0</v>
      </c>
      <c r="AU207" s="43">
        <f t="shared" si="92"/>
        <v>0</v>
      </c>
      <c r="AV207" s="43">
        <f t="shared" si="93"/>
        <v>0</v>
      </c>
      <c r="AW207" s="43">
        <f t="shared" si="94"/>
        <v>0</v>
      </c>
      <c r="AX207" s="44">
        <f>IF(AQ207="",0,VLOOKUP(AQ207,[1]!Costo_Twist,2,FALSE)*AU207)</f>
        <v>0</v>
      </c>
      <c r="AY207" s="36">
        <f t="shared" si="95"/>
        <v>98.469100846714156</v>
      </c>
      <c r="AZ207" s="41">
        <f t="shared" si="96"/>
        <v>0.8125</v>
      </c>
      <c r="BA207" s="37">
        <f t="shared" si="97"/>
        <v>124.8125</v>
      </c>
      <c r="BB207" s="37" t="str">
        <f t="shared" si="98"/>
        <v>ok</v>
      </c>
      <c r="BC207" s="37" t="str">
        <f t="shared" si="99"/>
        <v>ok</v>
      </c>
      <c r="BE207" s="11" t="b">
        <f t="shared" si="100"/>
        <v>0</v>
      </c>
      <c r="BF207" s="11" t="b">
        <f t="shared" si="101"/>
        <v>0</v>
      </c>
      <c r="BG207" s="11" t="b">
        <f t="shared" si="102"/>
        <v>0</v>
      </c>
      <c r="BH207" s="11">
        <f t="shared" si="103"/>
        <v>4.9289249029001798</v>
      </c>
      <c r="BI207" s="11" t="b">
        <f t="shared" si="104"/>
        <v>0</v>
      </c>
      <c r="BJ207" s="11">
        <f t="shared" si="105"/>
        <v>0.30805780643126124</v>
      </c>
      <c r="BK207" s="11" t="b">
        <f t="shared" si="106"/>
        <v>0</v>
      </c>
      <c r="BL207" s="11" t="b">
        <f t="shared" si="107"/>
        <v>0</v>
      </c>
      <c r="BM207" s="11" t="b">
        <f t="shared" si="108"/>
        <v>0</v>
      </c>
      <c r="BN207" s="11" t="b">
        <f t="shared" si="109"/>
        <v>0</v>
      </c>
      <c r="BO207" s="11" t="b">
        <f t="shared" si="110"/>
        <v>0</v>
      </c>
      <c r="BP207" s="11" t="b">
        <f t="shared" si="111"/>
        <v>0</v>
      </c>
      <c r="BQ207" s="11">
        <f t="shared" si="112"/>
        <v>18.791526192306936</v>
      </c>
      <c r="BR207" s="11" t="b">
        <f t="shared" si="113"/>
        <v>0</v>
      </c>
    </row>
    <row r="208" spans="1:70" s="5" customFormat="1" ht="12.75" customHeight="1" x14ac:dyDescent="0.7">
      <c r="A208" s="24" t="s">
        <v>2393</v>
      </c>
      <c r="B208" s="25" t="s">
        <v>2394</v>
      </c>
      <c r="C208" s="24" t="s">
        <v>84</v>
      </c>
      <c r="D208" s="26" t="s">
        <v>41</v>
      </c>
      <c r="E208" s="24" t="s">
        <v>2610</v>
      </c>
      <c r="F208" s="24" t="s">
        <v>2610</v>
      </c>
      <c r="G208" s="62" t="s">
        <v>251</v>
      </c>
      <c r="H208" s="16">
        <v>111</v>
      </c>
      <c r="I208" s="16">
        <v>211</v>
      </c>
      <c r="J208" s="16">
        <v>209</v>
      </c>
      <c r="K208" s="26"/>
      <c r="L208" s="26"/>
      <c r="M208" s="26"/>
      <c r="N208" s="26"/>
      <c r="O208" s="40"/>
      <c r="P208" s="61" t="s">
        <v>80</v>
      </c>
      <c r="Q208" s="32">
        <v>124</v>
      </c>
      <c r="R208" s="60">
        <f t="shared" si="78"/>
        <v>0</v>
      </c>
      <c r="S208" s="27" t="s">
        <v>73</v>
      </c>
      <c r="T208" s="27"/>
      <c r="U208" s="28">
        <v>17.5</v>
      </c>
      <c r="V208" s="30">
        <f t="shared" si="79"/>
        <v>17.5</v>
      </c>
      <c r="W208" s="29">
        <f t="shared" si="80"/>
        <v>0.36458333333333331</v>
      </c>
      <c r="X208" s="29">
        <f t="shared" si="81"/>
        <v>10.782023225094143</v>
      </c>
      <c r="Y208" s="29">
        <f t="shared" si="82"/>
        <v>0.32346069675282429</v>
      </c>
      <c r="Z208" s="30">
        <f>IF(S208="",0,VLOOKUP(S208,[1]!Costo_Twist,2,FALSE)*W208)</f>
        <v>47.730585455047262</v>
      </c>
      <c r="AA208" s="31" t="s">
        <v>68</v>
      </c>
      <c r="AB208" s="31"/>
      <c r="AC208" s="31">
        <v>0.5</v>
      </c>
      <c r="AD208" s="34">
        <f t="shared" si="83"/>
        <v>0.5</v>
      </c>
      <c r="AE208" s="33">
        <f t="shared" si="84"/>
        <v>1.0416666666666666E-2</v>
      </c>
      <c r="AF208" s="33">
        <f t="shared" si="85"/>
        <v>0.30805780643126124</v>
      </c>
      <c r="AG208" s="33">
        <f t="shared" si="86"/>
        <v>9.2417341929378373E-3</v>
      </c>
      <c r="AH208" s="34">
        <f>IF(AA208="",0,VLOOKUP(AA208,[1]!Costo_Twist,2,FALSE)*AE208)</f>
        <v>0.7068067342855171</v>
      </c>
      <c r="AI208" s="35" t="s">
        <v>74</v>
      </c>
      <c r="AJ208" s="35"/>
      <c r="AK208" s="35">
        <v>55</v>
      </c>
      <c r="AL208" s="35">
        <f t="shared" si="87"/>
        <v>55</v>
      </c>
      <c r="AM208" s="29">
        <f t="shared" si="88"/>
        <v>1.1458333333333333</v>
      </c>
      <c r="AN208" s="29">
        <f t="shared" si="89"/>
        <v>33.886358707438731</v>
      </c>
      <c r="AO208" s="29">
        <f t="shared" si="90"/>
        <v>1.0165907612231619</v>
      </c>
      <c r="AP208" s="30">
        <f>IF(AI208="",0,VLOOKUP(AI208,[1]!Costo_Twist,2,FALSE)*AM208)</f>
        <v>136.94566835220942</v>
      </c>
      <c r="AQ208" s="42"/>
      <c r="AR208" s="42"/>
      <c r="AS208" s="42"/>
      <c r="AT208" s="42">
        <f t="shared" si="91"/>
        <v>0</v>
      </c>
      <c r="AU208" s="43">
        <f t="shared" si="92"/>
        <v>0</v>
      </c>
      <c r="AV208" s="43">
        <f t="shared" si="93"/>
        <v>0</v>
      </c>
      <c r="AW208" s="43">
        <f t="shared" si="94"/>
        <v>0</v>
      </c>
      <c r="AX208" s="44">
        <f>IF(AQ208="",0,VLOOKUP(AQ208,[1]!Costo_Twist,2,FALSE)*AU208)</f>
        <v>0</v>
      </c>
      <c r="AY208" s="36">
        <f t="shared" si="95"/>
        <v>185.38306054154219</v>
      </c>
      <c r="AZ208" s="41">
        <f t="shared" si="96"/>
        <v>1.5208333333333333</v>
      </c>
      <c r="BA208" s="37">
        <f t="shared" si="97"/>
        <v>125.52083333333333</v>
      </c>
      <c r="BB208" s="37" t="str">
        <f t="shared" si="98"/>
        <v>ok</v>
      </c>
      <c r="BC208" s="37" t="str">
        <f t="shared" si="99"/>
        <v>ok</v>
      </c>
      <c r="BE208" s="11" t="b">
        <f t="shared" si="100"/>
        <v>0</v>
      </c>
      <c r="BF208" s="11" t="b">
        <f t="shared" si="101"/>
        <v>0</v>
      </c>
      <c r="BG208" s="11" t="b">
        <f t="shared" si="102"/>
        <v>0</v>
      </c>
      <c r="BH208" s="11">
        <f t="shared" si="103"/>
        <v>10.782023225094143</v>
      </c>
      <c r="BI208" s="11" t="b">
        <f t="shared" si="104"/>
        <v>0</v>
      </c>
      <c r="BJ208" s="11">
        <f t="shared" si="105"/>
        <v>0.30805780643126124</v>
      </c>
      <c r="BK208" s="11" t="b">
        <f t="shared" si="106"/>
        <v>0</v>
      </c>
      <c r="BL208" s="11" t="b">
        <f t="shared" si="107"/>
        <v>0</v>
      </c>
      <c r="BM208" s="11" t="b">
        <f t="shared" si="108"/>
        <v>0</v>
      </c>
      <c r="BN208" s="11" t="b">
        <f t="shared" si="109"/>
        <v>0</v>
      </c>
      <c r="BO208" s="11" t="b">
        <f t="shared" si="110"/>
        <v>0</v>
      </c>
      <c r="BP208" s="11" t="b">
        <f t="shared" si="111"/>
        <v>0</v>
      </c>
      <c r="BQ208" s="11">
        <f t="shared" si="112"/>
        <v>33.886358707438731</v>
      </c>
      <c r="BR208" s="11" t="b">
        <f t="shared" si="113"/>
        <v>0</v>
      </c>
    </row>
    <row r="209" spans="1:70" s="5" customFormat="1" ht="12.75" customHeight="1" x14ac:dyDescent="0.7">
      <c r="A209" s="24" t="s">
        <v>2393</v>
      </c>
      <c r="B209" s="25" t="s">
        <v>2394</v>
      </c>
      <c r="C209" s="24" t="s">
        <v>84</v>
      </c>
      <c r="D209" s="26" t="s">
        <v>41</v>
      </c>
      <c r="E209" s="24" t="s">
        <v>2610</v>
      </c>
      <c r="F209" s="24" t="s">
        <v>2610</v>
      </c>
      <c r="G209" s="62" t="s">
        <v>252</v>
      </c>
      <c r="H209" s="16">
        <v>51</v>
      </c>
      <c r="I209" s="16">
        <v>179</v>
      </c>
      <c r="J209" s="16">
        <v>173</v>
      </c>
      <c r="K209" s="26"/>
      <c r="L209" s="26"/>
      <c r="M209" s="26"/>
      <c r="N209" s="26"/>
      <c r="O209" s="40"/>
      <c r="P209" s="61" t="s">
        <v>81</v>
      </c>
      <c r="Q209" s="32">
        <v>120</v>
      </c>
      <c r="R209" s="60">
        <f t="shared" si="78"/>
        <v>0</v>
      </c>
      <c r="S209" s="27" t="s">
        <v>73</v>
      </c>
      <c r="T209" s="27"/>
      <c r="U209" s="28" t="s">
        <v>2413</v>
      </c>
      <c r="V209" s="30">
        <f t="shared" si="79"/>
        <v>30</v>
      </c>
      <c r="W209" s="29">
        <f t="shared" si="80"/>
        <v>0.625</v>
      </c>
      <c r="X209" s="29">
        <f t="shared" si="81"/>
        <v>18.483468385875675</v>
      </c>
      <c r="Y209" s="29">
        <f t="shared" si="82"/>
        <v>0.55450405157627025</v>
      </c>
      <c r="Z209" s="30">
        <f>IF(S209="",0,VLOOKUP(S209,[1]!Costo_Twist,2,FALSE)*W209)</f>
        <v>81.82386078008102</v>
      </c>
      <c r="AA209" s="31" t="s">
        <v>68</v>
      </c>
      <c r="AB209" s="31"/>
      <c r="AC209" s="31" t="s">
        <v>2396</v>
      </c>
      <c r="AD209" s="34">
        <f t="shared" si="83"/>
        <v>3</v>
      </c>
      <c r="AE209" s="33">
        <f t="shared" si="84"/>
        <v>6.25E-2</v>
      </c>
      <c r="AF209" s="33">
        <f t="shared" si="85"/>
        <v>1.8483468385875674</v>
      </c>
      <c r="AG209" s="33">
        <f t="shared" si="86"/>
        <v>5.5450405157627024E-2</v>
      </c>
      <c r="AH209" s="34">
        <f>IF(AA209="",0,VLOOKUP(AA209,[1]!Costo_Twist,2,FALSE)*AE209)</f>
        <v>4.2408404057131026</v>
      </c>
      <c r="AI209" s="35" t="s">
        <v>74</v>
      </c>
      <c r="AJ209" s="35"/>
      <c r="AK209" s="35">
        <v>98.5</v>
      </c>
      <c r="AL209" s="35">
        <f t="shared" si="87"/>
        <v>98.5</v>
      </c>
      <c r="AM209" s="29">
        <f t="shared" si="88"/>
        <v>2.0520833333333335</v>
      </c>
      <c r="AN209" s="29">
        <f t="shared" si="89"/>
        <v>60.687387866958467</v>
      </c>
      <c r="AO209" s="29">
        <f t="shared" si="90"/>
        <v>1.8206216360087539</v>
      </c>
      <c r="AP209" s="30">
        <f>IF(AI209="",0,VLOOKUP(AI209,[1]!Costo_Twist,2,FALSE)*AM209)</f>
        <v>245.25724241259326</v>
      </c>
      <c r="AQ209" s="42"/>
      <c r="AR209" s="42"/>
      <c r="AS209" s="42"/>
      <c r="AT209" s="42">
        <f t="shared" si="91"/>
        <v>0</v>
      </c>
      <c r="AU209" s="43">
        <f t="shared" si="92"/>
        <v>0</v>
      </c>
      <c r="AV209" s="43">
        <f t="shared" si="93"/>
        <v>0</v>
      </c>
      <c r="AW209" s="43">
        <f t="shared" si="94"/>
        <v>0</v>
      </c>
      <c r="AX209" s="44">
        <f>IF(AQ209="",0,VLOOKUP(AQ209,[1]!Costo_Twist,2,FALSE)*AU209)</f>
        <v>0</v>
      </c>
      <c r="AY209" s="36">
        <f t="shared" si="95"/>
        <v>331.32194359838741</v>
      </c>
      <c r="AZ209" s="41">
        <f t="shared" si="96"/>
        <v>2.7395833333333335</v>
      </c>
      <c r="BA209" s="37">
        <f t="shared" si="97"/>
        <v>122.73958333333333</v>
      </c>
      <c r="BB209" s="37" t="str">
        <f t="shared" si="98"/>
        <v>ok</v>
      </c>
      <c r="BC209" s="37" t="str">
        <f t="shared" si="99"/>
        <v>ok</v>
      </c>
      <c r="BE209" s="11" t="b">
        <f t="shared" si="100"/>
        <v>0</v>
      </c>
      <c r="BF209" s="11" t="b">
        <f t="shared" si="101"/>
        <v>0</v>
      </c>
      <c r="BG209" s="11" t="b">
        <f t="shared" si="102"/>
        <v>0</v>
      </c>
      <c r="BH209" s="11">
        <f t="shared" si="103"/>
        <v>18.483468385875675</v>
      </c>
      <c r="BI209" s="11" t="b">
        <f t="shared" si="104"/>
        <v>0</v>
      </c>
      <c r="BJ209" s="11">
        <f t="shared" si="105"/>
        <v>1.8483468385875674</v>
      </c>
      <c r="BK209" s="11" t="b">
        <f t="shared" si="106"/>
        <v>0</v>
      </c>
      <c r="BL209" s="11" t="b">
        <f t="shared" si="107"/>
        <v>0</v>
      </c>
      <c r="BM209" s="11" t="b">
        <f t="shared" si="108"/>
        <v>0</v>
      </c>
      <c r="BN209" s="11" t="b">
        <f t="shared" si="109"/>
        <v>0</v>
      </c>
      <c r="BO209" s="11" t="b">
        <f t="shared" si="110"/>
        <v>0</v>
      </c>
      <c r="BP209" s="11" t="b">
        <f t="shared" si="111"/>
        <v>0</v>
      </c>
      <c r="BQ209" s="11">
        <f t="shared" si="112"/>
        <v>60.687387866958467</v>
      </c>
      <c r="BR209" s="11" t="b">
        <f t="shared" si="113"/>
        <v>0</v>
      </c>
    </row>
    <row r="210" spans="1:70" s="5" customFormat="1" ht="12.75" customHeight="1" x14ac:dyDescent="0.7">
      <c r="A210" s="24" t="s">
        <v>2393</v>
      </c>
      <c r="B210" s="25" t="s">
        <v>2394</v>
      </c>
      <c r="C210" s="24" t="s">
        <v>84</v>
      </c>
      <c r="D210" s="26" t="s">
        <v>41</v>
      </c>
      <c r="E210" s="24" t="s">
        <v>2610</v>
      </c>
      <c r="F210" s="24" t="s">
        <v>2610</v>
      </c>
      <c r="G210" s="62" t="s">
        <v>253</v>
      </c>
      <c r="H210" s="16">
        <v>232</v>
      </c>
      <c r="I210" s="16">
        <v>253</v>
      </c>
      <c r="J210" s="16">
        <v>245</v>
      </c>
      <c r="K210" s="26"/>
      <c r="L210" s="26"/>
      <c r="M210" s="26"/>
      <c r="N210" s="26"/>
      <c r="O210" s="40"/>
      <c r="P210" s="61" t="s">
        <v>79</v>
      </c>
      <c r="Q210" s="32">
        <v>128</v>
      </c>
      <c r="R210" s="60">
        <f t="shared" si="78"/>
        <v>0</v>
      </c>
      <c r="S210" s="27" t="s">
        <v>74</v>
      </c>
      <c r="T210" s="27"/>
      <c r="U210" s="28">
        <v>3.5</v>
      </c>
      <c r="V210" s="30">
        <f t="shared" si="79"/>
        <v>3.5</v>
      </c>
      <c r="W210" s="29">
        <f t="shared" si="80"/>
        <v>7.2916666666666671E-2</v>
      </c>
      <c r="X210" s="29">
        <f t="shared" si="81"/>
        <v>2.1564046450188288</v>
      </c>
      <c r="Y210" s="29">
        <f t="shared" si="82"/>
        <v>6.4692139350564865E-2</v>
      </c>
      <c r="Z210" s="30">
        <f>IF(S210="",0,VLOOKUP(S210,[1]!Costo_Twist,2,FALSE)*W210)</f>
        <v>8.7147243496860547</v>
      </c>
      <c r="AA210" s="31" t="s">
        <v>69</v>
      </c>
      <c r="AB210" s="31"/>
      <c r="AC210" s="31">
        <v>0.5</v>
      </c>
      <c r="AD210" s="34">
        <f t="shared" si="83"/>
        <v>0.5</v>
      </c>
      <c r="AE210" s="33">
        <f t="shared" si="84"/>
        <v>1.0416666666666666E-2</v>
      </c>
      <c r="AF210" s="33">
        <f t="shared" si="85"/>
        <v>0.30805780643126124</v>
      </c>
      <c r="AG210" s="33">
        <f t="shared" si="86"/>
        <v>9.2417341929378373E-3</v>
      </c>
      <c r="AH210" s="34">
        <f>IF(AA210="",0,VLOOKUP(AA210,[1]!Costo_Twist,2,FALSE)*AE210)</f>
        <v>1.9156908261130987</v>
      </c>
      <c r="AI210" s="35"/>
      <c r="AJ210" s="35"/>
      <c r="AK210" s="35"/>
      <c r="AL210" s="35">
        <f t="shared" si="87"/>
        <v>0</v>
      </c>
      <c r="AM210" s="29">
        <f t="shared" si="88"/>
        <v>0</v>
      </c>
      <c r="AN210" s="29">
        <f t="shared" si="89"/>
        <v>0</v>
      </c>
      <c r="AO210" s="29">
        <f t="shared" si="90"/>
        <v>0</v>
      </c>
      <c r="AP210" s="30">
        <f>IF(AI210="",0,VLOOKUP(AI210,[1]!Costo_Twist,2,FALSE)*AM210)</f>
        <v>0</v>
      </c>
      <c r="AQ210" s="42"/>
      <c r="AR210" s="42"/>
      <c r="AS210" s="42"/>
      <c r="AT210" s="42">
        <f t="shared" si="91"/>
        <v>0</v>
      </c>
      <c r="AU210" s="43">
        <f t="shared" si="92"/>
        <v>0</v>
      </c>
      <c r="AV210" s="43">
        <f t="shared" si="93"/>
        <v>0</v>
      </c>
      <c r="AW210" s="43">
        <f t="shared" si="94"/>
        <v>0</v>
      </c>
      <c r="AX210" s="44">
        <f>IF(AQ210="",0,VLOOKUP(AQ210,[1]!Costo_Twist,2,FALSE)*AU210)</f>
        <v>0</v>
      </c>
      <c r="AY210" s="36">
        <f t="shared" si="95"/>
        <v>10.630415175799154</v>
      </c>
      <c r="AZ210" s="41">
        <f t="shared" si="96"/>
        <v>8.3333333333333343E-2</v>
      </c>
      <c r="BA210" s="37">
        <f t="shared" si="97"/>
        <v>128.08333333333334</v>
      </c>
      <c r="BB210" s="37" t="str">
        <f t="shared" si="98"/>
        <v>ok</v>
      </c>
      <c r="BC210" s="37" t="str">
        <f t="shared" si="99"/>
        <v>ok</v>
      </c>
      <c r="BE210" s="11" t="b">
        <f t="shared" si="100"/>
        <v>0</v>
      </c>
      <c r="BF210" s="11" t="b">
        <f t="shared" si="101"/>
        <v>0</v>
      </c>
      <c r="BG210" s="11">
        <f t="shared" si="102"/>
        <v>0.30805780643126124</v>
      </c>
      <c r="BH210" s="11" t="b">
        <f t="shared" si="103"/>
        <v>0</v>
      </c>
      <c r="BI210" s="11" t="b">
        <f t="shared" si="104"/>
        <v>0</v>
      </c>
      <c r="BJ210" s="11" t="b">
        <f t="shared" si="105"/>
        <v>0</v>
      </c>
      <c r="BK210" s="11" t="b">
        <f t="shared" si="106"/>
        <v>0</v>
      </c>
      <c r="BL210" s="11" t="b">
        <f t="shared" si="107"/>
        <v>0</v>
      </c>
      <c r="BM210" s="11" t="b">
        <f t="shared" si="108"/>
        <v>0</v>
      </c>
      <c r="BN210" s="11" t="b">
        <f t="shared" si="109"/>
        <v>0</v>
      </c>
      <c r="BO210" s="11" t="b">
        <f t="shared" si="110"/>
        <v>0</v>
      </c>
      <c r="BP210" s="11" t="b">
        <f t="shared" si="111"/>
        <v>0</v>
      </c>
      <c r="BQ210" s="11">
        <f t="shared" si="112"/>
        <v>2.1564046450188288</v>
      </c>
      <c r="BR210" s="11" t="b">
        <f t="shared" si="113"/>
        <v>0</v>
      </c>
    </row>
    <row r="211" spans="1:70" s="5" customFormat="1" ht="12.75" customHeight="1" x14ac:dyDescent="0.7">
      <c r="A211" s="24" t="s">
        <v>2393</v>
      </c>
      <c r="B211" s="25" t="s">
        <v>2394</v>
      </c>
      <c r="C211" s="24" t="s">
        <v>84</v>
      </c>
      <c r="D211" s="26" t="s">
        <v>41</v>
      </c>
      <c r="E211" s="24" t="s">
        <v>2610</v>
      </c>
      <c r="F211" s="24" t="s">
        <v>2610</v>
      </c>
      <c r="G211" s="62" t="s">
        <v>254</v>
      </c>
      <c r="H211" s="16">
        <v>200</v>
      </c>
      <c r="I211" s="16">
        <v>247</v>
      </c>
      <c r="J211" s="16">
        <v>238</v>
      </c>
      <c r="K211" s="26"/>
      <c r="L211" s="26"/>
      <c r="M211" s="26"/>
      <c r="N211" s="26"/>
      <c r="O211" s="40"/>
      <c r="P211" s="61" t="s">
        <v>79</v>
      </c>
      <c r="Q211" s="32">
        <v>128</v>
      </c>
      <c r="R211" s="60">
        <f t="shared" si="78"/>
        <v>0</v>
      </c>
      <c r="S211" s="27" t="s">
        <v>73</v>
      </c>
      <c r="T211" s="27"/>
      <c r="U211" s="46">
        <v>1.5</v>
      </c>
      <c r="V211" s="30">
        <f t="shared" si="79"/>
        <v>1.5</v>
      </c>
      <c r="W211" s="29">
        <f t="shared" si="80"/>
        <v>3.125E-2</v>
      </c>
      <c r="X211" s="29">
        <f t="shared" si="81"/>
        <v>0.92417341929378372</v>
      </c>
      <c r="Y211" s="29">
        <f t="shared" si="82"/>
        <v>2.7725202578813512E-2</v>
      </c>
      <c r="Z211" s="30">
        <f>IF(S211="",0,VLOOKUP(S211,[1]!Costo_Twist,2,FALSE)*W211)</f>
        <v>4.0911930390040512</v>
      </c>
      <c r="AA211" s="31" t="s">
        <v>74</v>
      </c>
      <c r="AB211" s="31"/>
      <c r="AC211" s="31" t="s">
        <v>2406</v>
      </c>
      <c r="AD211" s="34">
        <f t="shared" si="83"/>
        <v>10</v>
      </c>
      <c r="AE211" s="33">
        <f t="shared" si="84"/>
        <v>0.20833333333333334</v>
      </c>
      <c r="AF211" s="33">
        <f t="shared" si="85"/>
        <v>6.1611561286252252</v>
      </c>
      <c r="AG211" s="33">
        <f t="shared" si="86"/>
        <v>0.18483468385875676</v>
      </c>
      <c r="AH211" s="34">
        <f>IF(AA211="",0,VLOOKUP(AA211,[1]!Costo_Twist,2,FALSE)*AE211)</f>
        <v>24.899212427674442</v>
      </c>
      <c r="AI211" s="35" t="s">
        <v>69</v>
      </c>
      <c r="AJ211" s="35"/>
      <c r="AK211" s="35">
        <v>1.5</v>
      </c>
      <c r="AL211" s="35">
        <f t="shared" si="87"/>
        <v>1.5</v>
      </c>
      <c r="AM211" s="29">
        <f t="shared" si="88"/>
        <v>3.125E-2</v>
      </c>
      <c r="AN211" s="29">
        <f t="shared" si="89"/>
        <v>0.92417341929378372</v>
      </c>
      <c r="AO211" s="29">
        <f t="shared" si="90"/>
        <v>2.7725202578813512E-2</v>
      </c>
      <c r="AP211" s="30">
        <f>IF(AI211="",0,VLOOKUP(AI211,[1]!Costo_Twist,2,FALSE)*AM211)</f>
        <v>5.7470724783392964</v>
      </c>
      <c r="AQ211" s="42"/>
      <c r="AR211" s="42"/>
      <c r="AS211" s="42"/>
      <c r="AT211" s="42">
        <f t="shared" si="91"/>
        <v>0</v>
      </c>
      <c r="AU211" s="43">
        <f t="shared" si="92"/>
        <v>0</v>
      </c>
      <c r="AV211" s="43">
        <f t="shared" si="93"/>
        <v>0</v>
      </c>
      <c r="AW211" s="43">
        <f t="shared" si="94"/>
        <v>0</v>
      </c>
      <c r="AX211" s="44">
        <f>IF(AQ211="",0,VLOOKUP(AQ211,[1]!Costo_Twist,2,FALSE)*AU211)</f>
        <v>0</v>
      </c>
      <c r="AY211" s="36">
        <f t="shared" si="95"/>
        <v>34.737477945017787</v>
      </c>
      <c r="AZ211" s="41">
        <f t="shared" si="96"/>
        <v>0.27083333333333337</v>
      </c>
      <c r="BA211" s="37">
        <f t="shared" si="97"/>
        <v>128.27083333333334</v>
      </c>
      <c r="BB211" s="37" t="str">
        <f t="shared" si="98"/>
        <v>ok</v>
      </c>
      <c r="BC211" s="37" t="str">
        <f t="shared" si="99"/>
        <v>ok</v>
      </c>
      <c r="BE211" s="11" t="b">
        <f t="shared" si="100"/>
        <v>0</v>
      </c>
      <c r="BF211" s="11" t="b">
        <f t="shared" si="101"/>
        <v>0</v>
      </c>
      <c r="BG211" s="11">
        <f t="shared" si="102"/>
        <v>0.92417341929378372</v>
      </c>
      <c r="BH211" s="11">
        <f t="shared" si="103"/>
        <v>0.92417341929378372</v>
      </c>
      <c r="BI211" s="11" t="b">
        <f t="shared" si="104"/>
        <v>0</v>
      </c>
      <c r="BJ211" s="11" t="b">
        <f t="shared" si="105"/>
        <v>0</v>
      </c>
      <c r="BK211" s="11" t="b">
        <f t="shared" si="106"/>
        <v>0</v>
      </c>
      <c r="BL211" s="11" t="b">
        <f t="shared" si="107"/>
        <v>0</v>
      </c>
      <c r="BM211" s="11" t="b">
        <f t="shared" si="108"/>
        <v>0</v>
      </c>
      <c r="BN211" s="11" t="b">
        <f t="shared" si="109"/>
        <v>0</v>
      </c>
      <c r="BO211" s="11" t="b">
        <f t="shared" si="110"/>
        <v>0</v>
      </c>
      <c r="BP211" s="11" t="b">
        <f t="shared" si="111"/>
        <v>0</v>
      </c>
      <c r="BQ211" s="11">
        <f t="shared" si="112"/>
        <v>6.1611561286252252</v>
      </c>
      <c r="BR211" s="11" t="b">
        <f t="shared" si="113"/>
        <v>0</v>
      </c>
    </row>
    <row r="212" spans="1:70" s="5" customFormat="1" ht="12.75" customHeight="1" x14ac:dyDescent="0.7">
      <c r="A212" s="24" t="s">
        <v>2393</v>
      </c>
      <c r="B212" s="25" t="s">
        <v>2394</v>
      </c>
      <c r="C212" s="24" t="s">
        <v>84</v>
      </c>
      <c r="D212" s="26" t="s">
        <v>41</v>
      </c>
      <c r="E212" s="24" t="s">
        <v>2610</v>
      </c>
      <c r="F212" s="24" t="s">
        <v>2610</v>
      </c>
      <c r="G212" s="62" t="s">
        <v>255</v>
      </c>
      <c r="H212" s="16">
        <v>178</v>
      </c>
      <c r="I212" s="16">
        <v>242</v>
      </c>
      <c r="J212" s="16">
        <v>230</v>
      </c>
      <c r="K212" s="26"/>
      <c r="L212" s="26"/>
      <c r="M212" s="26"/>
      <c r="N212" s="26"/>
      <c r="O212" s="40"/>
      <c r="P212" s="61" t="s">
        <v>79</v>
      </c>
      <c r="Q212" s="32">
        <v>128</v>
      </c>
      <c r="R212" s="60">
        <f t="shared" si="78"/>
        <v>0</v>
      </c>
      <c r="S212" s="27" t="s">
        <v>73</v>
      </c>
      <c r="T212" s="27"/>
      <c r="U212" s="28">
        <v>1.5</v>
      </c>
      <c r="V212" s="30">
        <f t="shared" si="79"/>
        <v>1.5</v>
      </c>
      <c r="W212" s="29">
        <f t="shared" si="80"/>
        <v>3.125E-2</v>
      </c>
      <c r="X212" s="29">
        <f t="shared" si="81"/>
        <v>0.92417341929378372</v>
      </c>
      <c r="Y212" s="29">
        <f t="shared" si="82"/>
        <v>2.7725202578813512E-2</v>
      </c>
      <c r="Z212" s="30">
        <f>IF(S212="",0,VLOOKUP(S212,[1]!Costo_Twist,2,FALSE)*W212)</f>
        <v>4.0911930390040512</v>
      </c>
      <c r="AA212" s="31" t="s">
        <v>74</v>
      </c>
      <c r="AB212" s="31"/>
      <c r="AC212" s="31" t="s">
        <v>2425</v>
      </c>
      <c r="AD212" s="34">
        <f t="shared" si="83"/>
        <v>21</v>
      </c>
      <c r="AE212" s="33">
        <f t="shared" si="84"/>
        <v>0.4375</v>
      </c>
      <c r="AF212" s="33">
        <f t="shared" si="85"/>
        <v>12.938427870112973</v>
      </c>
      <c r="AG212" s="33">
        <f t="shared" si="86"/>
        <v>0.38815283610338919</v>
      </c>
      <c r="AH212" s="34">
        <f>IF(AA212="",0,VLOOKUP(AA212,[1]!Costo_Twist,2,FALSE)*AE212)</f>
        <v>52.288346098116328</v>
      </c>
      <c r="AI212" s="35"/>
      <c r="AJ212" s="35"/>
      <c r="AK212" s="35"/>
      <c r="AL212" s="35">
        <f t="shared" si="87"/>
        <v>0</v>
      </c>
      <c r="AM212" s="29">
        <f t="shared" si="88"/>
        <v>0</v>
      </c>
      <c r="AN212" s="29">
        <f t="shared" si="89"/>
        <v>0</v>
      </c>
      <c r="AO212" s="29">
        <f t="shared" si="90"/>
        <v>0</v>
      </c>
      <c r="AP212" s="30">
        <f>IF(AI212="",0,VLOOKUP(AI212,[1]!Costo_Twist,2,FALSE)*AM212)</f>
        <v>0</v>
      </c>
      <c r="AQ212" s="42"/>
      <c r="AR212" s="42"/>
      <c r="AS212" s="42"/>
      <c r="AT212" s="42">
        <f t="shared" si="91"/>
        <v>0</v>
      </c>
      <c r="AU212" s="43">
        <f t="shared" si="92"/>
        <v>0</v>
      </c>
      <c r="AV212" s="43">
        <f t="shared" si="93"/>
        <v>0</v>
      </c>
      <c r="AW212" s="43">
        <f t="shared" si="94"/>
        <v>0</v>
      </c>
      <c r="AX212" s="44">
        <f>IF(AQ212="",0,VLOOKUP(AQ212,[1]!Costo_Twist,2,FALSE)*AU212)</f>
        <v>0</v>
      </c>
      <c r="AY212" s="36">
        <f t="shared" si="95"/>
        <v>56.379539137120382</v>
      </c>
      <c r="AZ212" s="41">
        <f t="shared" si="96"/>
        <v>0.46875</v>
      </c>
      <c r="BA212" s="37">
        <f t="shared" si="97"/>
        <v>128.46875</v>
      </c>
      <c r="BB212" s="37" t="str">
        <f t="shared" si="98"/>
        <v>ok</v>
      </c>
      <c r="BC212" s="37" t="str">
        <f t="shared" si="99"/>
        <v>ok</v>
      </c>
      <c r="BE212" s="11" t="b">
        <f t="shared" si="100"/>
        <v>0</v>
      </c>
      <c r="BF212" s="11" t="b">
        <f t="shared" si="101"/>
        <v>0</v>
      </c>
      <c r="BG212" s="11" t="b">
        <f t="shared" si="102"/>
        <v>0</v>
      </c>
      <c r="BH212" s="11">
        <f t="shared" si="103"/>
        <v>0.92417341929378372</v>
      </c>
      <c r="BI212" s="11" t="b">
        <f t="shared" si="104"/>
        <v>0</v>
      </c>
      <c r="BJ212" s="11" t="b">
        <f t="shared" si="105"/>
        <v>0</v>
      </c>
      <c r="BK212" s="11" t="b">
        <f t="shared" si="106"/>
        <v>0</v>
      </c>
      <c r="BL212" s="11" t="b">
        <f t="shared" si="107"/>
        <v>0</v>
      </c>
      <c r="BM212" s="11" t="b">
        <f t="shared" si="108"/>
        <v>0</v>
      </c>
      <c r="BN212" s="11" t="b">
        <f t="shared" si="109"/>
        <v>0</v>
      </c>
      <c r="BO212" s="11" t="b">
        <f t="shared" si="110"/>
        <v>0</v>
      </c>
      <c r="BP212" s="11" t="b">
        <f t="shared" si="111"/>
        <v>0</v>
      </c>
      <c r="BQ212" s="11">
        <f t="shared" si="112"/>
        <v>12.938427870112973</v>
      </c>
      <c r="BR212" s="11" t="b">
        <f t="shared" si="113"/>
        <v>0</v>
      </c>
    </row>
    <row r="213" spans="1:70" s="5" customFormat="1" ht="12.75" customHeight="1" x14ac:dyDescent="0.7">
      <c r="A213" s="24" t="s">
        <v>2393</v>
      </c>
      <c r="B213" s="25" t="s">
        <v>2394</v>
      </c>
      <c r="C213" s="24" t="s">
        <v>84</v>
      </c>
      <c r="D213" s="26" t="s">
        <v>41</v>
      </c>
      <c r="E213" s="24" t="s">
        <v>2610</v>
      </c>
      <c r="F213" s="24" t="s">
        <v>2610</v>
      </c>
      <c r="G213" s="62" t="s">
        <v>256</v>
      </c>
      <c r="H213" s="16">
        <v>141</v>
      </c>
      <c r="I213" s="16">
        <v>228</v>
      </c>
      <c r="J213" s="16">
        <v>215</v>
      </c>
      <c r="K213" s="26"/>
      <c r="L213" s="26"/>
      <c r="M213" s="26"/>
      <c r="N213" s="26"/>
      <c r="O213" s="40"/>
      <c r="P213" s="61" t="s">
        <v>80</v>
      </c>
      <c r="Q213" s="32">
        <v>124</v>
      </c>
      <c r="R213" s="60">
        <f t="shared" si="78"/>
        <v>0</v>
      </c>
      <c r="S213" s="27" t="s">
        <v>73</v>
      </c>
      <c r="T213" s="27"/>
      <c r="U213" s="28" t="s">
        <v>2398</v>
      </c>
      <c r="V213" s="30">
        <f t="shared" si="79"/>
        <v>4</v>
      </c>
      <c r="W213" s="29">
        <f t="shared" si="80"/>
        <v>8.3333333333333329E-2</v>
      </c>
      <c r="X213" s="29">
        <f t="shared" si="81"/>
        <v>2.4644624514500899</v>
      </c>
      <c r="Y213" s="29">
        <f t="shared" si="82"/>
        <v>7.3933873543502698E-2</v>
      </c>
      <c r="Z213" s="30">
        <f>IF(S213="",0,VLOOKUP(S213,[1]!Costo_Twist,2,FALSE)*W213)</f>
        <v>10.909848104010802</v>
      </c>
      <c r="AA213" s="31" t="s">
        <v>74</v>
      </c>
      <c r="AB213" s="31"/>
      <c r="AC213" s="31">
        <v>36.5</v>
      </c>
      <c r="AD213" s="34">
        <f t="shared" si="83"/>
        <v>36.5</v>
      </c>
      <c r="AE213" s="33">
        <f t="shared" si="84"/>
        <v>0.76041666666666663</v>
      </c>
      <c r="AF213" s="33">
        <f t="shared" si="85"/>
        <v>22.488219869482069</v>
      </c>
      <c r="AG213" s="33">
        <f t="shared" si="86"/>
        <v>0.67464659608446209</v>
      </c>
      <c r="AH213" s="34">
        <f>IF(AA213="",0,VLOOKUP(AA213,[1]!Costo_Twist,2,FALSE)*AE213)</f>
        <v>90.882125361011703</v>
      </c>
      <c r="AI213" s="35" t="s">
        <v>65</v>
      </c>
      <c r="AJ213" s="35"/>
      <c r="AK213" s="35">
        <v>0.5</v>
      </c>
      <c r="AL213" s="35">
        <f t="shared" si="87"/>
        <v>0.5</v>
      </c>
      <c r="AM213" s="29">
        <f t="shared" si="88"/>
        <v>1.0416666666666666E-2</v>
      </c>
      <c r="AN213" s="29">
        <f t="shared" si="89"/>
        <v>0.30805780643126124</v>
      </c>
      <c r="AO213" s="29">
        <f t="shared" si="90"/>
        <v>9.2417341929378373E-3</v>
      </c>
      <c r="AP213" s="30">
        <f>IF(AI213="",0,VLOOKUP(AI213,[1]!Costo_Twist,2,FALSE)*AM213)</f>
        <v>1.525231392494899</v>
      </c>
      <c r="AQ213" s="42"/>
      <c r="AR213" s="42"/>
      <c r="AS213" s="42"/>
      <c r="AT213" s="42">
        <f t="shared" si="91"/>
        <v>0</v>
      </c>
      <c r="AU213" s="43">
        <f t="shared" si="92"/>
        <v>0</v>
      </c>
      <c r="AV213" s="43">
        <f t="shared" si="93"/>
        <v>0</v>
      </c>
      <c r="AW213" s="43">
        <f t="shared" si="94"/>
        <v>0</v>
      </c>
      <c r="AX213" s="44">
        <f>IF(AQ213="",0,VLOOKUP(AQ213,[1]!Costo_Twist,2,FALSE)*AU213)</f>
        <v>0</v>
      </c>
      <c r="AY213" s="36">
        <f t="shared" si="95"/>
        <v>103.31720485751741</v>
      </c>
      <c r="AZ213" s="41">
        <f t="shared" si="96"/>
        <v>0.85416666666666663</v>
      </c>
      <c r="BA213" s="37">
        <f t="shared" si="97"/>
        <v>124.85416666666667</v>
      </c>
      <c r="BB213" s="37" t="str">
        <f t="shared" si="98"/>
        <v>ok</v>
      </c>
      <c r="BC213" s="37" t="str">
        <f t="shared" si="99"/>
        <v>ok</v>
      </c>
      <c r="BE213" s="11" t="b">
        <f t="shared" si="100"/>
        <v>0</v>
      </c>
      <c r="BF213" s="11" t="b">
        <f t="shared" si="101"/>
        <v>0</v>
      </c>
      <c r="BG213" s="11" t="b">
        <f t="shared" si="102"/>
        <v>0</v>
      </c>
      <c r="BH213" s="11">
        <f t="shared" si="103"/>
        <v>2.4644624514500899</v>
      </c>
      <c r="BI213" s="11" t="b">
        <f t="shared" si="104"/>
        <v>0</v>
      </c>
      <c r="BJ213" s="11" t="b">
        <f t="shared" si="105"/>
        <v>0</v>
      </c>
      <c r="BK213" s="11" t="b">
        <f t="shared" si="106"/>
        <v>0</v>
      </c>
      <c r="BL213" s="11" t="b">
        <f t="shared" si="107"/>
        <v>0</v>
      </c>
      <c r="BM213" s="11">
        <f t="shared" si="108"/>
        <v>0.30805780643126124</v>
      </c>
      <c r="BN213" s="11" t="b">
        <f t="shared" si="109"/>
        <v>0</v>
      </c>
      <c r="BO213" s="11" t="b">
        <f t="shared" si="110"/>
        <v>0</v>
      </c>
      <c r="BP213" s="11" t="b">
        <f t="shared" si="111"/>
        <v>0</v>
      </c>
      <c r="BQ213" s="11">
        <f t="shared" si="112"/>
        <v>22.488219869482069</v>
      </c>
      <c r="BR213" s="11" t="b">
        <f t="shared" si="113"/>
        <v>0</v>
      </c>
    </row>
    <row r="214" spans="1:70" s="5" customFormat="1" ht="12.75" customHeight="1" x14ac:dyDescent="0.7">
      <c r="A214" s="24" t="s">
        <v>2393</v>
      </c>
      <c r="B214" s="25" t="s">
        <v>2394</v>
      </c>
      <c r="C214" s="24" t="s">
        <v>84</v>
      </c>
      <c r="D214" s="26" t="s">
        <v>41</v>
      </c>
      <c r="E214" s="24" t="s">
        <v>2610</v>
      </c>
      <c r="F214" s="24" t="s">
        <v>2610</v>
      </c>
      <c r="G214" s="62" t="s">
        <v>257</v>
      </c>
      <c r="H214" s="16">
        <v>109</v>
      </c>
      <c r="I214" s="16">
        <v>215</v>
      </c>
      <c r="J214" s="16">
        <v>201</v>
      </c>
      <c r="K214" s="26"/>
      <c r="L214" s="26"/>
      <c r="M214" s="26"/>
      <c r="N214" s="26"/>
      <c r="O214" s="40"/>
      <c r="P214" s="61" t="s">
        <v>80</v>
      </c>
      <c r="Q214" s="32">
        <v>124</v>
      </c>
      <c r="R214" s="60">
        <f t="shared" si="78"/>
        <v>0</v>
      </c>
      <c r="S214" s="27" t="s">
        <v>73</v>
      </c>
      <c r="T214" s="27"/>
      <c r="U214" s="28" t="s">
        <v>2412</v>
      </c>
      <c r="V214" s="30">
        <f t="shared" si="79"/>
        <v>8</v>
      </c>
      <c r="W214" s="29">
        <f t="shared" si="80"/>
        <v>0.16666666666666666</v>
      </c>
      <c r="X214" s="29">
        <f t="shared" si="81"/>
        <v>4.9289249029001798</v>
      </c>
      <c r="Y214" s="29">
        <f t="shared" si="82"/>
        <v>0.1478677470870054</v>
      </c>
      <c r="Z214" s="30">
        <f>IF(S214="",0,VLOOKUP(S214,[1]!Costo_Twist,2,FALSE)*W214)</f>
        <v>21.819696208021604</v>
      </c>
      <c r="AA214" s="31" t="s">
        <v>74</v>
      </c>
      <c r="AB214" s="31"/>
      <c r="AC214" s="31">
        <v>68.5</v>
      </c>
      <c r="AD214" s="34">
        <f t="shared" si="83"/>
        <v>68.5</v>
      </c>
      <c r="AE214" s="33">
        <f t="shared" si="84"/>
        <v>1.4270833333333333</v>
      </c>
      <c r="AF214" s="33">
        <f t="shared" si="85"/>
        <v>42.203919481082785</v>
      </c>
      <c r="AG214" s="33">
        <f t="shared" si="86"/>
        <v>1.2661175844324835</v>
      </c>
      <c r="AH214" s="34">
        <f>IF(AA214="",0,VLOOKUP(AA214,[1]!Costo_Twist,2,FALSE)*AE214)</f>
        <v>170.55960512956992</v>
      </c>
      <c r="AI214" s="35" t="s">
        <v>65</v>
      </c>
      <c r="AJ214" s="35"/>
      <c r="AK214" s="35" t="s">
        <v>2395</v>
      </c>
      <c r="AL214" s="35">
        <f t="shared" si="87"/>
        <v>1</v>
      </c>
      <c r="AM214" s="29">
        <f t="shared" si="88"/>
        <v>2.0833333333333332E-2</v>
      </c>
      <c r="AN214" s="29">
        <f t="shared" si="89"/>
        <v>0.61611561286252248</v>
      </c>
      <c r="AO214" s="29">
        <f t="shared" si="90"/>
        <v>1.8483468385875675E-2</v>
      </c>
      <c r="AP214" s="30">
        <f>IF(AI214="",0,VLOOKUP(AI214,[1]!Costo_Twist,2,FALSE)*AM214)</f>
        <v>3.0504627849897981</v>
      </c>
      <c r="AQ214" s="42"/>
      <c r="AR214" s="42"/>
      <c r="AS214" s="42"/>
      <c r="AT214" s="42">
        <f t="shared" si="91"/>
        <v>0</v>
      </c>
      <c r="AU214" s="43">
        <f t="shared" si="92"/>
        <v>0</v>
      </c>
      <c r="AV214" s="43">
        <f t="shared" si="93"/>
        <v>0</v>
      </c>
      <c r="AW214" s="43">
        <f t="shared" si="94"/>
        <v>0</v>
      </c>
      <c r="AX214" s="44">
        <f>IF(AQ214="",0,VLOOKUP(AQ214,[1]!Costo_Twist,2,FALSE)*AU214)</f>
        <v>0</v>
      </c>
      <c r="AY214" s="36">
        <f t="shared" si="95"/>
        <v>195.42976412258133</v>
      </c>
      <c r="AZ214" s="41">
        <f t="shared" si="96"/>
        <v>1.6145833333333333</v>
      </c>
      <c r="BA214" s="37">
        <f t="shared" si="97"/>
        <v>125.61458333333333</v>
      </c>
      <c r="BB214" s="37" t="str">
        <f t="shared" si="98"/>
        <v>ok</v>
      </c>
      <c r="BC214" s="37" t="str">
        <f t="shared" si="99"/>
        <v>ok</v>
      </c>
      <c r="BE214" s="11" t="b">
        <f t="shared" si="100"/>
        <v>0</v>
      </c>
      <c r="BF214" s="11" t="b">
        <f t="shared" si="101"/>
        <v>0</v>
      </c>
      <c r="BG214" s="11" t="b">
        <f t="shared" si="102"/>
        <v>0</v>
      </c>
      <c r="BH214" s="11">
        <f t="shared" si="103"/>
        <v>4.9289249029001798</v>
      </c>
      <c r="BI214" s="11" t="b">
        <f t="shared" si="104"/>
        <v>0</v>
      </c>
      <c r="BJ214" s="11" t="b">
        <f t="shared" si="105"/>
        <v>0</v>
      </c>
      <c r="BK214" s="11" t="b">
        <f t="shared" si="106"/>
        <v>0</v>
      </c>
      <c r="BL214" s="11" t="b">
        <f t="shared" si="107"/>
        <v>0</v>
      </c>
      <c r="BM214" s="11">
        <f t="shared" si="108"/>
        <v>0.61611561286252248</v>
      </c>
      <c r="BN214" s="11" t="b">
        <f t="shared" si="109"/>
        <v>0</v>
      </c>
      <c r="BO214" s="11" t="b">
        <f t="shared" si="110"/>
        <v>0</v>
      </c>
      <c r="BP214" s="11" t="b">
        <f t="shared" si="111"/>
        <v>0</v>
      </c>
      <c r="BQ214" s="11">
        <f t="shared" si="112"/>
        <v>42.203919481082785</v>
      </c>
      <c r="BR214" s="11" t="b">
        <f t="shared" si="113"/>
        <v>0</v>
      </c>
    </row>
    <row r="215" spans="1:70" s="5" customFormat="1" ht="12.75" customHeight="1" x14ac:dyDescent="0.7">
      <c r="A215" s="24" t="s">
        <v>2393</v>
      </c>
      <c r="B215" s="25" t="s">
        <v>2394</v>
      </c>
      <c r="C215" s="24" t="s">
        <v>84</v>
      </c>
      <c r="D215" s="26" t="s">
        <v>41</v>
      </c>
      <c r="E215" s="24" t="s">
        <v>2610</v>
      </c>
      <c r="F215" s="24" t="s">
        <v>2610</v>
      </c>
      <c r="G215" s="62" t="s">
        <v>258</v>
      </c>
      <c r="H215" s="16">
        <v>48</v>
      </c>
      <c r="I215" s="16">
        <v>185</v>
      </c>
      <c r="J215" s="16">
        <v>165</v>
      </c>
      <c r="K215" s="26"/>
      <c r="L215" s="26"/>
      <c r="M215" s="26"/>
      <c r="N215" s="26"/>
      <c r="O215" s="40"/>
      <c r="P215" s="61" t="s">
        <v>81</v>
      </c>
      <c r="Q215" s="32">
        <v>120</v>
      </c>
      <c r="R215" s="60">
        <f t="shared" si="78"/>
        <v>0</v>
      </c>
      <c r="S215" s="27" t="s">
        <v>73</v>
      </c>
      <c r="T215" s="27"/>
      <c r="U215" s="28" t="s">
        <v>2414</v>
      </c>
      <c r="V215" s="30">
        <f t="shared" si="79"/>
        <v>15</v>
      </c>
      <c r="W215" s="29">
        <f t="shared" si="80"/>
        <v>0.3125</v>
      </c>
      <c r="X215" s="29">
        <f t="shared" si="81"/>
        <v>9.2417341929378374</v>
      </c>
      <c r="Y215" s="29">
        <f t="shared" si="82"/>
        <v>0.27725202578813513</v>
      </c>
      <c r="Z215" s="30">
        <f>IF(S215="",0,VLOOKUP(S215,[1]!Costo_Twist,2,FALSE)*W215)</f>
        <v>40.91193039004051</v>
      </c>
      <c r="AA215" s="31" t="s">
        <v>74</v>
      </c>
      <c r="AB215" s="31"/>
      <c r="AC215" s="31">
        <v>120.5</v>
      </c>
      <c r="AD215" s="34">
        <f t="shared" si="83"/>
        <v>120.5</v>
      </c>
      <c r="AE215" s="33">
        <f t="shared" si="84"/>
        <v>2.5104166666666665</v>
      </c>
      <c r="AF215" s="33">
        <f t="shared" si="85"/>
        <v>74.241931349933949</v>
      </c>
      <c r="AG215" s="33">
        <f t="shared" si="86"/>
        <v>2.2272579404980184</v>
      </c>
      <c r="AH215" s="34">
        <f>IF(AA215="",0,VLOOKUP(AA215,[1]!Costo_Twist,2,FALSE)*AE215)</f>
        <v>300.03550975347702</v>
      </c>
      <c r="AI215" s="35" t="s">
        <v>65</v>
      </c>
      <c r="AJ215" s="35"/>
      <c r="AK215" s="35" t="s">
        <v>2397</v>
      </c>
      <c r="AL215" s="35">
        <f t="shared" si="87"/>
        <v>2</v>
      </c>
      <c r="AM215" s="29">
        <f t="shared" si="88"/>
        <v>4.1666666666666664E-2</v>
      </c>
      <c r="AN215" s="29">
        <f t="shared" si="89"/>
        <v>1.232231225725045</v>
      </c>
      <c r="AO215" s="29">
        <f t="shared" si="90"/>
        <v>3.6966936771751349E-2</v>
      </c>
      <c r="AP215" s="30">
        <f>IF(AI215="",0,VLOOKUP(AI215,[1]!Costo_Twist,2,FALSE)*AM215)</f>
        <v>6.1009255699795961</v>
      </c>
      <c r="AQ215" s="42"/>
      <c r="AR215" s="42"/>
      <c r="AS215" s="42"/>
      <c r="AT215" s="42">
        <f t="shared" si="91"/>
        <v>0</v>
      </c>
      <c r="AU215" s="43">
        <f t="shared" si="92"/>
        <v>0</v>
      </c>
      <c r="AV215" s="43">
        <f t="shared" si="93"/>
        <v>0</v>
      </c>
      <c r="AW215" s="43">
        <f t="shared" si="94"/>
        <v>0</v>
      </c>
      <c r="AX215" s="44">
        <f>IF(AQ215="",0,VLOOKUP(AQ215,[1]!Costo_Twist,2,FALSE)*AU215)</f>
        <v>0</v>
      </c>
      <c r="AY215" s="36">
        <f t="shared" si="95"/>
        <v>347.04836571349711</v>
      </c>
      <c r="AZ215" s="41">
        <f t="shared" si="96"/>
        <v>2.864583333333333</v>
      </c>
      <c r="BA215" s="37">
        <f t="shared" si="97"/>
        <v>122.86458333333333</v>
      </c>
      <c r="BB215" s="37" t="str">
        <f t="shared" si="98"/>
        <v>ok</v>
      </c>
      <c r="BC215" s="37" t="str">
        <f t="shared" si="99"/>
        <v>ok</v>
      </c>
      <c r="BE215" s="11" t="b">
        <f t="shared" si="100"/>
        <v>0</v>
      </c>
      <c r="BF215" s="11" t="b">
        <f t="shared" si="101"/>
        <v>0</v>
      </c>
      <c r="BG215" s="11" t="b">
        <f t="shared" si="102"/>
        <v>0</v>
      </c>
      <c r="BH215" s="11">
        <f t="shared" si="103"/>
        <v>9.2417341929378374</v>
      </c>
      <c r="BI215" s="11" t="b">
        <f t="shared" si="104"/>
        <v>0</v>
      </c>
      <c r="BJ215" s="11" t="b">
        <f t="shared" si="105"/>
        <v>0</v>
      </c>
      <c r="BK215" s="11" t="b">
        <f t="shared" si="106"/>
        <v>0</v>
      </c>
      <c r="BL215" s="11" t="b">
        <f t="shared" si="107"/>
        <v>0</v>
      </c>
      <c r="BM215" s="11">
        <f t="shared" si="108"/>
        <v>1.232231225725045</v>
      </c>
      <c r="BN215" s="11" t="b">
        <f t="shared" si="109"/>
        <v>0</v>
      </c>
      <c r="BO215" s="11" t="b">
        <f t="shared" si="110"/>
        <v>0</v>
      </c>
      <c r="BP215" s="11" t="b">
        <f t="shared" si="111"/>
        <v>0</v>
      </c>
      <c r="BQ215" s="11">
        <f t="shared" si="112"/>
        <v>74.241931349933949</v>
      </c>
      <c r="BR215" s="11" t="b">
        <f t="shared" si="113"/>
        <v>0</v>
      </c>
    </row>
    <row r="216" spans="1:70" s="5" customFormat="1" ht="12.75" customHeight="1" x14ac:dyDescent="0.7">
      <c r="A216" s="24" t="s">
        <v>2393</v>
      </c>
      <c r="B216" s="25" t="s">
        <v>2394</v>
      </c>
      <c r="C216" s="24" t="s">
        <v>84</v>
      </c>
      <c r="D216" s="26" t="s">
        <v>41</v>
      </c>
      <c r="E216" s="24" t="s">
        <v>2610</v>
      </c>
      <c r="F216" s="24" t="s">
        <v>2610</v>
      </c>
      <c r="G216" s="62" t="s">
        <v>259</v>
      </c>
      <c r="H216" s="16">
        <v>235</v>
      </c>
      <c r="I216" s="16">
        <v>254</v>
      </c>
      <c r="J216" s="16">
        <v>244</v>
      </c>
      <c r="K216" s="26"/>
      <c r="L216" s="26"/>
      <c r="M216" s="26"/>
      <c r="N216" s="26"/>
      <c r="O216" s="40"/>
      <c r="P216" s="61" t="s">
        <v>79</v>
      </c>
      <c r="Q216" s="32">
        <v>128</v>
      </c>
      <c r="R216" s="60">
        <f t="shared" si="78"/>
        <v>0</v>
      </c>
      <c r="S216" s="27" t="s">
        <v>74</v>
      </c>
      <c r="T216" s="27"/>
      <c r="U216" s="28">
        <v>2.5</v>
      </c>
      <c r="V216" s="30">
        <f t="shared" si="79"/>
        <v>2.5</v>
      </c>
      <c r="W216" s="29">
        <f t="shared" si="80"/>
        <v>5.2083333333333336E-2</v>
      </c>
      <c r="X216" s="29">
        <f t="shared" si="81"/>
        <v>1.5402890321563063</v>
      </c>
      <c r="Y216" s="29">
        <f t="shared" si="82"/>
        <v>4.620867096468919E-2</v>
      </c>
      <c r="Z216" s="30">
        <f>IF(S216="",0,VLOOKUP(S216,[1]!Costo_Twist,2,FALSE)*W216)</f>
        <v>6.2248031069186105</v>
      </c>
      <c r="AA216" s="31" t="s">
        <v>69</v>
      </c>
      <c r="AB216" s="31"/>
      <c r="AC216" s="31" t="s">
        <v>2395</v>
      </c>
      <c r="AD216" s="34">
        <f t="shared" si="83"/>
        <v>1</v>
      </c>
      <c r="AE216" s="33">
        <f t="shared" si="84"/>
        <v>2.0833333333333332E-2</v>
      </c>
      <c r="AF216" s="33">
        <f t="shared" si="85"/>
        <v>0.61611561286252248</v>
      </c>
      <c r="AG216" s="33">
        <f t="shared" si="86"/>
        <v>1.8483468385875675E-2</v>
      </c>
      <c r="AH216" s="34">
        <f>IF(AA216="",0,VLOOKUP(AA216,[1]!Costo_Twist,2,FALSE)*AE216)</f>
        <v>3.8313816522261974</v>
      </c>
      <c r="AI216" s="35"/>
      <c r="AJ216" s="35"/>
      <c r="AK216" s="35"/>
      <c r="AL216" s="35">
        <f t="shared" si="87"/>
        <v>0</v>
      </c>
      <c r="AM216" s="29">
        <f t="shared" si="88"/>
        <v>0</v>
      </c>
      <c r="AN216" s="29">
        <f t="shared" si="89"/>
        <v>0</v>
      </c>
      <c r="AO216" s="29">
        <f t="shared" si="90"/>
        <v>0</v>
      </c>
      <c r="AP216" s="30">
        <f>IF(AI216="",0,VLOOKUP(AI216,[1]!Costo_Twist,2,FALSE)*AM216)</f>
        <v>0</v>
      </c>
      <c r="AQ216" s="42"/>
      <c r="AR216" s="42"/>
      <c r="AS216" s="42"/>
      <c r="AT216" s="42">
        <f t="shared" si="91"/>
        <v>0</v>
      </c>
      <c r="AU216" s="43">
        <f t="shared" si="92"/>
        <v>0</v>
      </c>
      <c r="AV216" s="43">
        <f t="shared" si="93"/>
        <v>0</v>
      </c>
      <c r="AW216" s="43">
        <f t="shared" si="94"/>
        <v>0</v>
      </c>
      <c r="AX216" s="44">
        <f>IF(AQ216="",0,VLOOKUP(AQ216,[1]!Costo_Twist,2,FALSE)*AU216)</f>
        <v>0</v>
      </c>
      <c r="AY216" s="36">
        <f t="shared" si="95"/>
        <v>10.056184759144807</v>
      </c>
      <c r="AZ216" s="41">
        <f t="shared" si="96"/>
        <v>7.2916666666666671E-2</v>
      </c>
      <c r="BA216" s="37">
        <f t="shared" si="97"/>
        <v>128.07291666666666</v>
      </c>
      <c r="BB216" s="37" t="str">
        <f t="shared" si="98"/>
        <v>ok</v>
      </c>
      <c r="BC216" s="37" t="str">
        <f t="shared" si="99"/>
        <v>ok</v>
      </c>
      <c r="BE216" s="11" t="b">
        <f t="shared" si="100"/>
        <v>0</v>
      </c>
      <c r="BF216" s="11" t="b">
        <f t="shared" si="101"/>
        <v>0</v>
      </c>
      <c r="BG216" s="11">
        <f t="shared" si="102"/>
        <v>0.61611561286252248</v>
      </c>
      <c r="BH216" s="11" t="b">
        <f t="shared" si="103"/>
        <v>0</v>
      </c>
      <c r="BI216" s="11" t="b">
        <f t="shared" si="104"/>
        <v>0</v>
      </c>
      <c r="BJ216" s="11" t="b">
        <f t="shared" si="105"/>
        <v>0</v>
      </c>
      <c r="BK216" s="11" t="b">
        <f t="shared" si="106"/>
        <v>0</v>
      </c>
      <c r="BL216" s="11" t="b">
        <f t="shared" si="107"/>
        <v>0</v>
      </c>
      <c r="BM216" s="11" t="b">
        <f t="shared" si="108"/>
        <v>0</v>
      </c>
      <c r="BN216" s="11" t="b">
        <f t="shared" si="109"/>
        <v>0</v>
      </c>
      <c r="BO216" s="11" t="b">
        <f t="shared" si="110"/>
        <v>0</v>
      </c>
      <c r="BP216" s="11" t="b">
        <f t="shared" si="111"/>
        <v>0</v>
      </c>
      <c r="BQ216" s="11">
        <f t="shared" si="112"/>
        <v>1.5402890321563063</v>
      </c>
      <c r="BR216" s="11" t="b">
        <f t="shared" si="113"/>
        <v>0</v>
      </c>
    </row>
    <row r="217" spans="1:70" s="5" customFormat="1" ht="12.75" customHeight="1" x14ac:dyDescent="0.7">
      <c r="A217" s="24" t="s">
        <v>2393</v>
      </c>
      <c r="B217" s="25" t="s">
        <v>2394</v>
      </c>
      <c r="C217" s="24" t="s">
        <v>84</v>
      </c>
      <c r="D217" s="26" t="s">
        <v>41</v>
      </c>
      <c r="E217" s="24" t="s">
        <v>2610</v>
      </c>
      <c r="F217" s="24" t="s">
        <v>2610</v>
      </c>
      <c r="G217" s="62" t="s">
        <v>260</v>
      </c>
      <c r="H217" s="16">
        <v>201</v>
      </c>
      <c r="I217" s="16">
        <v>250</v>
      </c>
      <c r="J217" s="16">
        <v>238</v>
      </c>
      <c r="K217" s="26"/>
      <c r="L217" s="26"/>
      <c r="M217" s="26"/>
      <c r="N217" s="26"/>
      <c r="O217" s="40"/>
      <c r="P217" s="61" t="s">
        <v>79</v>
      </c>
      <c r="Q217" s="32">
        <v>128</v>
      </c>
      <c r="R217" s="60">
        <f t="shared" si="78"/>
        <v>0</v>
      </c>
      <c r="S217" s="27" t="s">
        <v>68</v>
      </c>
      <c r="T217" s="27"/>
      <c r="U217" s="28" t="s">
        <v>2395</v>
      </c>
      <c r="V217" s="30">
        <f t="shared" si="79"/>
        <v>1</v>
      </c>
      <c r="W217" s="29">
        <f t="shared" si="80"/>
        <v>2.0833333333333332E-2</v>
      </c>
      <c r="X217" s="29">
        <f t="shared" si="81"/>
        <v>0.61611561286252248</v>
      </c>
      <c r="Y217" s="29">
        <f t="shared" si="82"/>
        <v>1.8483468385875675E-2</v>
      </c>
      <c r="Z217" s="30">
        <f>IF(S217="",0,VLOOKUP(S217,[1]!Costo_Twist,2,FALSE)*W217)</f>
        <v>1.4136134685710342</v>
      </c>
      <c r="AA217" s="31" t="s">
        <v>74</v>
      </c>
      <c r="AB217" s="31"/>
      <c r="AC217" s="31" t="s">
        <v>2403</v>
      </c>
      <c r="AD217" s="34">
        <f t="shared" si="83"/>
        <v>13</v>
      </c>
      <c r="AE217" s="33">
        <f t="shared" si="84"/>
        <v>0.27083333333333331</v>
      </c>
      <c r="AF217" s="33">
        <f t="shared" si="85"/>
        <v>8.0095029672127911</v>
      </c>
      <c r="AG217" s="33">
        <f t="shared" si="86"/>
        <v>0.24028508901638373</v>
      </c>
      <c r="AH217" s="34">
        <f>IF(AA217="",0,VLOOKUP(AA217,[1]!Costo_Twist,2,FALSE)*AE217)</f>
        <v>32.368976155976775</v>
      </c>
      <c r="AI217" s="35"/>
      <c r="AJ217" s="35"/>
      <c r="AK217" s="35"/>
      <c r="AL217" s="35">
        <f t="shared" si="87"/>
        <v>0</v>
      </c>
      <c r="AM217" s="29">
        <f t="shared" si="88"/>
        <v>0</v>
      </c>
      <c r="AN217" s="29">
        <f t="shared" si="89"/>
        <v>0</v>
      </c>
      <c r="AO217" s="29">
        <f t="shared" si="90"/>
        <v>0</v>
      </c>
      <c r="AP217" s="30">
        <f>IF(AI217="",0,VLOOKUP(AI217,[1]!Costo_Twist,2,FALSE)*AM217)</f>
        <v>0</v>
      </c>
      <c r="AQ217" s="42"/>
      <c r="AR217" s="42"/>
      <c r="AS217" s="42"/>
      <c r="AT217" s="42">
        <f t="shared" si="91"/>
        <v>0</v>
      </c>
      <c r="AU217" s="43">
        <f t="shared" si="92"/>
        <v>0</v>
      </c>
      <c r="AV217" s="43">
        <f t="shared" si="93"/>
        <v>0</v>
      </c>
      <c r="AW217" s="43">
        <f t="shared" si="94"/>
        <v>0</v>
      </c>
      <c r="AX217" s="44">
        <f>IF(AQ217="",0,VLOOKUP(AQ217,[1]!Costo_Twist,2,FALSE)*AU217)</f>
        <v>0</v>
      </c>
      <c r="AY217" s="36">
        <f t="shared" si="95"/>
        <v>33.782589624547811</v>
      </c>
      <c r="AZ217" s="41">
        <f t="shared" si="96"/>
        <v>0.29166666666666663</v>
      </c>
      <c r="BA217" s="37">
        <f t="shared" si="97"/>
        <v>128.29166666666666</v>
      </c>
      <c r="BB217" s="37" t="str">
        <f t="shared" si="98"/>
        <v>ok</v>
      </c>
      <c r="BC217" s="37" t="str">
        <f t="shared" si="99"/>
        <v>ok</v>
      </c>
      <c r="BE217" s="11" t="b">
        <f t="shared" si="100"/>
        <v>0</v>
      </c>
      <c r="BF217" s="11" t="b">
        <f t="shared" si="101"/>
        <v>0</v>
      </c>
      <c r="BG217" s="11" t="b">
        <f t="shared" si="102"/>
        <v>0</v>
      </c>
      <c r="BH217" s="11" t="b">
        <f t="shared" si="103"/>
        <v>0</v>
      </c>
      <c r="BI217" s="11" t="b">
        <f t="shared" si="104"/>
        <v>0</v>
      </c>
      <c r="BJ217" s="11">
        <f t="shared" si="105"/>
        <v>0.61611561286252248</v>
      </c>
      <c r="BK217" s="11" t="b">
        <f t="shared" si="106"/>
        <v>0</v>
      </c>
      <c r="BL217" s="11" t="b">
        <f t="shared" si="107"/>
        <v>0</v>
      </c>
      <c r="BM217" s="11" t="b">
        <f t="shared" si="108"/>
        <v>0</v>
      </c>
      <c r="BN217" s="11" t="b">
        <f t="shared" si="109"/>
        <v>0</v>
      </c>
      <c r="BO217" s="11" t="b">
        <f t="shared" si="110"/>
        <v>0</v>
      </c>
      <c r="BP217" s="11" t="b">
        <f t="shared" si="111"/>
        <v>0</v>
      </c>
      <c r="BQ217" s="11">
        <f t="shared" si="112"/>
        <v>8.0095029672127911</v>
      </c>
      <c r="BR217" s="11" t="b">
        <f t="shared" si="113"/>
        <v>0</v>
      </c>
    </row>
    <row r="218" spans="1:70" s="5" customFormat="1" ht="12.75" customHeight="1" x14ac:dyDescent="0.7">
      <c r="A218" s="24" t="s">
        <v>2393</v>
      </c>
      <c r="B218" s="25" t="s">
        <v>2394</v>
      </c>
      <c r="C218" s="24" t="s">
        <v>84</v>
      </c>
      <c r="D218" s="26" t="s">
        <v>41</v>
      </c>
      <c r="E218" s="24" t="s">
        <v>2610</v>
      </c>
      <c r="F218" s="24" t="s">
        <v>2610</v>
      </c>
      <c r="G218" s="62" t="s">
        <v>261</v>
      </c>
      <c r="H218" s="16">
        <v>183</v>
      </c>
      <c r="I218" s="16">
        <v>242</v>
      </c>
      <c r="J218" s="16">
        <v>230</v>
      </c>
      <c r="K218" s="26"/>
      <c r="L218" s="26"/>
      <c r="M218" s="26"/>
      <c r="N218" s="26"/>
      <c r="O218" s="40"/>
      <c r="P218" s="61" t="s">
        <v>79</v>
      </c>
      <c r="Q218" s="32">
        <v>128</v>
      </c>
      <c r="R218" s="60">
        <f t="shared" si="78"/>
        <v>0</v>
      </c>
      <c r="S218" s="27" t="s">
        <v>73</v>
      </c>
      <c r="T218" s="27"/>
      <c r="U218" s="28">
        <v>0.5</v>
      </c>
      <c r="V218" s="30">
        <f t="shared" si="79"/>
        <v>0.5</v>
      </c>
      <c r="W218" s="29">
        <f t="shared" si="80"/>
        <v>1.0416666666666666E-2</v>
      </c>
      <c r="X218" s="29">
        <f t="shared" si="81"/>
        <v>0.30805780643126124</v>
      </c>
      <c r="Y218" s="29">
        <f t="shared" si="82"/>
        <v>9.2417341929378373E-3</v>
      </c>
      <c r="Z218" s="30">
        <f>IF(S218="",0,VLOOKUP(S218,[1]!Costo_Twist,2,FALSE)*W218)</f>
        <v>1.3637310130013502</v>
      </c>
      <c r="AA218" s="31" t="s">
        <v>74</v>
      </c>
      <c r="AB218" s="31"/>
      <c r="AC218" s="31" t="s">
        <v>2425</v>
      </c>
      <c r="AD218" s="34">
        <f t="shared" si="83"/>
        <v>21</v>
      </c>
      <c r="AE218" s="33">
        <f t="shared" si="84"/>
        <v>0.4375</v>
      </c>
      <c r="AF218" s="33">
        <f t="shared" si="85"/>
        <v>12.938427870112973</v>
      </c>
      <c r="AG218" s="33">
        <f t="shared" si="86"/>
        <v>0.38815283610338919</v>
      </c>
      <c r="AH218" s="34">
        <f>IF(AA218="",0,VLOOKUP(AA218,[1]!Costo_Twist,2,FALSE)*AE218)</f>
        <v>52.288346098116328</v>
      </c>
      <c r="AI218" s="35"/>
      <c r="AJ218" s="35"/>
      <c r="AK218" s="35"/>
      <c r="AL218" s="35">
        <f t="shared" si="87"/>
        <v>0</v>
      </c>
      <c r="AM218" s="29">
        <f t="shared" si="88"/>
        <v>0</v>
      </c>
      <c r="AN218" s="29">
        <f t="shared" si="89"/>
        <v>0</v>
      </c>
      <c r="AO218" s="29">
        <f t="shared" si="90"/>
        <v>0</v>
      </c>
      <c r="AP218" s="30">
        <f>IF(AI218="",0,VLOOKUP(AI218,[1]!Costo_Twist,2,FALSE)*AM218)</f>
        <v>0</v>
      </c>
      <c r="AQ218" s="42"/>
      <c r="AR218" s="42"/>
      <c r="AS218" s="42"/>
      <c r="AT218" s="42">
        <f t="shared" si="91"/>
        <v>0</v>
      </c>
      <c r="AU218" s="43">
        <f t="shared" si="92"/>
        <v>0</v>
      </c>
      <c r="AV218" s="43">
        <f t="shared" si="93"/>
        <v>0</v>
      </c>
      <c r="AW218" s="43">
        <f t="shared" si="94"/>
        <v>0</v>
      </c>
      <c r="AX218" s="44">
        <f>IF(AQ218="",0,VLOOKUP(AQ218,[1]!Costo_Twist,2,FALSE)*AU218)</f>
        <v>0</v>
      </c>
      <c r="AY218" s="36">
        <f t="shared" si="95"/>
        <v>53.652077111117677</v>
      </c>
      <c r="AZ218" s="41">
        <f t="shared" si="96"/>
        <v>0.44791666666666669</v>
      </c>
      <c r="BA218" s="37">
        <f t="shared" si="97"/>
        <v>128.44791666666666</v>
      </c>
      <c r="BB218" s="37" t="str">
        <f t="shared" si="98"/>
        <v>ok</v>
      </c>
      <c r="BC218" s="37" t="str">
        <f t="shared" si="99"/>
        <v>ok</v>
      </c>
      <c r="BE218" s="11" t="b">
        <f t="shared" si="100"/>
        <v>0</v>
      </c>
      <c r="BF218" s="11" t="b">
        <f t="shared" si="101"/>
        <v>0</v>
      </c>
      <c r="BG218" s="11" t="b">
        <f t="shared" si="102"/>
        <v>0</v>
      </c>
      <c r="BH218" s="11">
        <f t="shared" si="103"/>
        <v>0.30805780643126124</v>
      </c>
      <c r="BI218" s="11" t="b">
        <f t="shared" si="104"/>
        <v>0</v>
      </c>
      <c r="BJ218" s="11" t="b">
        <f t="shared" si="105"/>
        <v>0</v>
      </c>
      <c r="BK218" s="11" t="b">
        <f t="shared" si="106"/>
        <v>0</v>
      </c>
      <c r="BL218" s="11" t="b">
        <f t="shared" si="107"/>
        <v>0</v>
      </c>
      <c r="BM218" s="11" t="b">
        <f t="shared" si="108"/>
        <v>0</v>
      </c>
      <c r="BN218" s="11" t="b">
        <f t="shared" si="109"/>
        <v>0</v>
      </c>
      <c r="BO218" s="11" t="b">
        <f t="shared" si="110"/>
        <v>0</v>
      </c>
      <c r="BP218" s="11" t="b">
        <f t="shared" si="111"/>
        <v>0</v>
      </c>
      <c r="BQ218" s="11">
        <f t="shared" si="112"/>
        <v>12.938427870112973</v>
      </c>
      <c r="BR218" s="11" t="b">
        <f t="shared" si="113"/>
        <v>0</v>
      </c>
    </row>
    <row r="219" spans="1:70" s="5" customFormat="1" ht="12.75" customHeight="1" x14ac:dyDescent="0.7">
      <c r="A219" s="24" t="s">
        <v>2393</v>
      </c>
      <c r="B219" s="25" t="s">
        <v>2394</v>
      </c>
      <c r="C219" s="24" t="s">
        <v>84</v>
      </c>
      <c r="D219" s="26" t="s">
        <v>41</v>
      </c>
      <c r="E219" s="24" t="s">
        <v>2610</v>
      </c>
      <c r="F219" s="24" t="s">
        <v>2610</v>
      </c>
      <c r="G219" s="62" t="s">
        <v>262</v>
      </c>
      <c r="H219" s="16">
        <v>144</v>
      </c>
      <c r="I219" s="16">
        <v>230</v>
      </c>
      <c r="J219" s="16">
        <v>214</v>
      </c>
      <c r="K219" s="26"/>
      <c r="L219" s="26"/>
      <c r="M219" s="26"/>
      <c r="N219" s="26"/>
      <c r="O219" s="40"/>
      <c r="P219" s="61" t="s">
        <v>80</v>
      </c>
      <c r="Q219" s="32">
        <v>124</v>
      </c>
      <c r="R219" s="60">
        <f t="shared" si="78"/>
        <v>0</v>
      </c>
      <c r="S219" s="27" t="s">
        <v>73</v>
      </c>
      <c r="T219" s="27"/>
      <c r="U219" s="28" t="s">
        <v>2397</v>
      </c>
      <c r="V219" s="30">
        <f t="shared" si="79"/>
        <v>2</v>
      </c>
      <c r="W219" s="29">
        <f t="shared" si="80"/>
        <v>4.1666666666666664E-2</v>
      </c>
      <c r="X219" s="29">
        <f t="shared" si="81"/>
        <v>1.232231225725045</v>
      </c>
      <c r="Y219" s="29">
        <f t="shared" si="82"/>
        <v>3.6966936771751349E-2</v>
      </c>
      <c r="Z219" s="30">
        <f>IF(S219="",0,VLOOKUP(S219,[1]!Costo_Twist,2,FALSE)*W219)</f>
        <v>5.454924052005401</v>
      </c>
      <c r="AA219" s="31" t="s">
        <v>68</v>
      </c>
      <c r="AB219" s="31"/>
      <c r="AC219" s="31">
        <v>1.5</v>
      </c>
      <c r="AD219" s="34">
        <f t="shared" si="83"/>
        <v>1.5</v>
      </c>
      <c r="AE219" s="33">
        <f t="shared" si="84"/>
        <v>3.125E-2</v>
      </c>
      <c r="AF219" s="33">
        <f t="shared" si="85"/>
        <v>0.92417341929378372</v>
      </c>
      <c r="AG219" s="33">
        <f t="shared" si="86"/>
        <v>2.7725202578813512E-2</v>
      </c>
      <c r="AH219" s="34">
        <f>IF(AA219="",0,VLOOKUP(AA219,[1]!Costo_Twist,2,FALSE)*AE219)</f>
        <v>2.1204202028565513</v>
      </c>
      <c r="AI219" s="35" t="s">
        <v>74</v>
      </c>
      <c r="AJ219" s="35"/>
      <c r="AK219" s="35" t="s">
        <v>2432</v>
      </c>
      <c r="AL219" s="35">
        <f t="shared" si="87"/>
        <v>40</v>
      </c>
      <c r="AM219" s="29">
        <f t="shared" si="88"/>
        <v>0.83333333333333337</v>
      </c>
      <c r="AN219" s="29">
        <f t="shared" si="89"/>
        <v>24.644624514500901</v>
      </c>
      <c r="AO219" s="29">
        <f t="shared" si="90"/>
        <v>0.73933873543502704</v>
      </c>
      <c r="AP219" s="30">
        <f>IF(AI219="",0,VLOOKUP(AI219,[1]!Costo_Twist,2,FALSE)*AM219)</f>
        <v>99.596849710697768</v>
      </c>
      <c r="AQ219" s="42"/>
      <c r="AR219" s="42"/>
      <c r="AS219" s="42"/>
      <c r="AT219" s="42">
        <f t="shared" si="91"/>
        <v>0</v>
      </c>
      <c r="AU219" s="43">
        <f t="shared" si="92"/>
        <v>0</v>
      </c>
      <c r="AV219" s="43">
        <f t="shared" si="93"/>
        <v>0</v>
      </c>
      <c r="AW219" s="43">
        <f t="shared" si="94"/>
        <v>0</v>
      </c>
      <c r="AX219" s="44">
        <f>IF(AQ219="",0,VLOOKUP(AQ219,[1]!Costo_Twist,2,FALSE)*AU219)</f>
        <v>0</v>
      </c>
      <c r="AY219" s="36">
        <f t="shared" si="95"/>
        <v>107.17219396555971</v>
      </c>
      <c r="AZ219" s="41">
        <f t="shared" si="96"/>
        <v>0.90625</v>
      </c>
      <c r="BA219" s="37">
        <f t="shared" si="97"/>
        <v>124.90625</v>
      </c>
      <c r="BB219" s="37" t="str">
        <f t="shared" si="98"/>
        <v>ok</v>
      </c>
      <c r="BC219" s="37" t="str">
        <f t="shared" si="99"/>
        <v>ok</v>
      </c>
      <c r="BE219" s="11" t="b">
        <f t="shared" si="100"/>
        <v>0</v>
      </c>
      <c r="BF219" s="11" t="b">
        <f t="shared" si="101"/>
        <v>0</v>
      </c>
      <c r="BG219" s="11" t="b">
        <f t="shared" si="102"/>
        <v>0</v>
      </c>
      <c r="BH219" s="11">
        <f t="shared" si="103"/>
        <v>1.232231225725045</v>
      </c>
      <c r="BI219" s="11" t="b">
        <f t="shared" si="104"/>
        <v>0</v>
      </c>
      <c r="BJ219" s="11">
        <f t="shared" si="105"/>
        <v>0.92417341929378372</v>
      </c>
      <c r="BK219" s="11" t="b">
        <f t="shared" si="106"/>
        <v>0</v>
      </c>
      <c r="BL219" s="11" t="b">
        <f t="shared" si="107"/>
        <v>0</v>
      </c>
      <c r="BM219" s="11" t="b">
        <f t="shared" si="108"/>
        <v>0</v>
      </c>
      <c r="BN219" s="11" t="b">
        <f t="shared" si="109"/>
        <v>0</v>
      </c>
      <c r="BO219" s="11" t="b">
        <f t="shared" si="110"/>
        <v>0</v>
      </c>
      <c r="BP219" s="11" t="b">
        <f t="shared" si="111"/>
        <v>0</v>
      </c>
      <c r="BQ219" s="11">
        <f t="shared" si="112"/>
        <v>24.644624514500901</v>
      </c>
      <c r="BR219" s="11" t="b">
        <f t="shared" si="113"/>
        <v>0</v>
      </c>
    </row>
    <row r="220" spans="1:70" s="5" customFormat="1" ht="12.75" customHeight="1" x14ac:dyDescent="0.7">
      <c r="A220" s="24" t="s">
        <v>2393</v>
      </c>
      <c r="B220" s="25" t="s">
        <v>2394</v>
      </c>
      <c r="C220" s="24" t="s">
        <v>84</v>
      </c>
      <c r="D220" s="26" t="s">
        <v>41</v>
      </c>
      <c r="E220" s="24" t="s">
        <v>2610</v>
      </c>
      <c r="F220" s="24" t="s">
        <v>2610</v>
      </c>
      <c r="G220" s="62" t="s">
        <v>263</v>
      </c>
      <c r="H220" s="16">
        <v>83</v>
      </c>
      <c r="I220" s="16">
        <v>205</v>
      </c>
      <c r="J220" s="16">
        <v>182</v>
      </c>
      <c r="K220" s="26"/>
      <c r="L220" s="26"/>
      <c r="M220" s="26"/>
      <c r="N220" s="26"/>
      <c r="O220" s="40"/>
      <c r="P220" s="61" t="s">
        <v>81</v>
      </c>
      <c r="Q220" s="32">
        <v>120</v>
      </c>
      <c r="R220" s="60">
        <f t="shared" si="78"/>
        <v>0</v>
      </c>
      <c r="S220" s="27" t="s">
        <v>73</v>
      </c>
      <c r="T220" s="27"/>
      <c r="U220" s="28" t="s">
        <v>2396</v>
      </c>
      <c r="V220" s="30">
        <f t="shared" si="79"/>
        <v>3</v>
      </c>
      <c r="W220" s="29">
        <f t="shared" si="80"/>
        <v>6.25E-2</v>
      </c>
      <c r="X220" s="29">
        <f t="shared" si="81"/>
        <v>1.8483468385875674</v>
      </c>
      <c r="Y220" s="29">
        <f t="shared" si="82"/>
        <v>5.5450405157627024E-2</v>
      </c>
      <c r="Z220" s="30">
        <f>IF(S220="",0,VLOOKUP(S220,[1]!Costo_Twist,2,FALSE)*W220)</f>
        <v>8.1823860780081024</v>
      </c>
      <c r="AA220" s="31" t="s">
        <v>68</v>
      </c>
      <c r="AB220" s="31"/>
      <c r="AC220" s="31">
        <v>1.5</v>
      </c>
      <c r="AD220" s="34">
        <f t="shared" si="83"/>
        <v>1.5</v>
      </c>
      <c r="AE220" s="33">
        <f t="shared" si="84"/>
        <v>3.125E-2</v>
      </c>
      <c r="AF220" s="33">
        <f t="shared" si="85"/>
        <v>0.92417341929378372</v>
      </c>
      <c r="AG220" s="33">
        <f t="shared" si="86"/>
        <v>2.7725202578813512E-2</v>
      </c>
      <c r="AH220" s="34">
        <f>IF(AA220="",0,VLOOKUP(AA220,[1]!Costo_Twist,2,FALSE)*AE220)</f>
        <v>2.1204202028565513</v>
      </c>
      <c r="AI220" s="35" t="s">
        <v>74</v>
      </c>
      <c r="AJ220" s="35"/>
      <c r="AK220" s="35">
        <v>70.5</v>
      </c>
      <c r="AL220" s="35">
        <f t="shared" si="87"/>
        <v>70.5</v>
      </c>
      <c r="AM220" s="29">
        <f t="shared" si="88"/>
        <v>1.46875</v>
      </c>
      <c r="AN220" s="29">
        <f t="shared" si="89"/>
        <v>43.436150706807837</v>
      </c>
      <c r="AO220" s="29">
        <f t="shared" si="90"/>
        <v>1.303084521204235</v>
      </c>
      <c r="AP220" s="30">
        <f>IF(AI220="",0,VLOOKUP(AI220,[1]!Costo_Twist,2,FALSE)*AM220)</f>
        <v>175.53944761510482</v>
      </c>
      <c r="AQ220" s="42"/>
      <c r="AR220" s="42"/>
      <c r="AS220" s="42"/>
      <c r="AT220" s="42">
        <f t="shared" si="91"/>
        <v>0</v>
      </c>
      <c r="AU220" s="43">
        <f t="shared" si="92"/>
        <v>0</v>
      </c>
      <c r="AV220" s="43">
        <f t="shared" si="93"/>
        <v>0</v>
      </c>
      <c r="AW220" s="43">
        <f t="shared" si="94"/>
        <v>0</v>
      </c>
      <c r="AX220" s="44">
        <f>IF(AQ220="",0,VLOOKUP(AQ220,[1]!Costo_Twist,2,FALSE)*AU220)</f>
        <v>0</v>
      </c>
      <c r="AY220" s="36">
        <f t="shared" si="95"/>
        <v>185.84225389596946</v>
      </c>
      <c r="AZ220" s="41">
        <f t="shared" si="96"/>
        <v>1.5625</v>
      </c>
      <c r="BA220" s="37">
        <f t="shared" si="97"/>
        <v>121.5625</v>
      </c>
      <c r="BB220" s="37" t="str">
        <f t="shared" si="98"/>
        <v>ok</v>
      </c>
      <c r="BC220" s="37" t="str">
        <f t="shared" si="99"/>
        <v>ok</v>
      </c>
      <c r="BE220" s="11" t="b">
        <f t="shared" si="100"/>
        <v>0</v>
      </c>
      <c r="BF220" s="11" t="b">
        <f t="shared" si="101"/>
        <v>0</v>
      </c>
      <c r="BG220" s="11" t="b">
        <f t="shared" si="102"/>
        <v>0</v>
      </c>
      <c r="BH220" s="11">
        <f t="shared" si="103"/>
        <v>1.8483468385875674</v>
      </c>
      <c r="BI220" s="11" t="b">
        <f t="shared" si="104"/>
        <v>0</v>
      </c>
      <c r="BJ220" s="11">
        <f t="shared" si="105"/>
        <v>0.92417341929378372</v>
      </c>
      <c r="BK220" s="11" t="b">
        <f t="shared" si="106"/>
        <v>0</v>
      </c>
      <c r="BL220" s="11" t="b">
        <f t="shared" si="107"/>
        <v>0</v>
      </c>
      <c r="BM220" s="11" t="b">
        <f t="shared" si="108"/>
        <v>0</v>
      </c>
      <c r="BN220" s="11" t="b">
        <f t="shared" si="109"/>
        <v>0</v>
      </c>
      <c r="BO220" s="11" t="b">
        <f t="shared" si="110"/>
        <v>0</v>
      </c>
      <c r="BP220" s="11" t="b">
        <f t="shared" si="111"/>
        <v>0</v>
      </c>
      <c r="BQ220" s="11">
        <f t="shared" si="112"/>
        <v>43.436150706807837</v>
      </c>
      <c r="BR220" s="11" t="b">
        <f t="shared" si="113"/>
        <v>0</v>
      </c>
    </row>
    <row r="221" spans="1:70" s="5" customFormat="1" ht="12.75" customHeight="1" x14ac:dyDescent="0.7">
      <c r="A221" s="24" t="s">
        <v>2393</v>
      </c>
      <c r="B221" s="25" t="s">
        <v>2394</v>
      </c>
      <c r="C221" s="24" t="s">
        <v>84</v>
      </c>
      <c r="D221" s="26" t="s">
        <v>41</v>
      </c>
      <c r="E221" s="24" t="s">
        <v>2610</v>
      </c>
      <c r="F221" s="24" t="s">
        <v>2610</v>
      </c>
      <c r="G221" s="62" t="s">
        <v>264</v>
      </c>
      <c r="H221" s="16">
        <v>229</v>
      </c>
      <c r="I221" s="16">
        <v>253</v>
      </c>
      <c r="J221" s="16">
        <v>238</v>
      </c>
      <c r="K221" s="26"/>
      <c r="L221" s="26"/>
      <c r="M221" s="26"/>
      <c r="N221" s="26"/>
      <c r="O221" s="40"/>
      <c r="P221" s="61" t="s">
        <v>79</v>
      </c>
      <c r="Q221" s="32">
        <v>128</v>
      </c>
      <c r="R221" s="60">
        <f t="shared" si="78"/>
        <v>0</v>
      </c>
      <c r="S221" s="27" t="s">
        <v>68</v>
      </c>
      <c r="T221" s="27"/>
      <c r="U221" s="28" t="s">
        <v>2395</v>
      </c>
      <c r="V221" s="30">
        <f t="shared" si="79"/>
        <v>1</v>
      </c>
      <c r="W221" s="29">
        <f t="shared" si="80"/>
        <v>2.0833333333333332E-2</v>
      </c>
      <c r="X221" s="29">
        <f t="shared" si="81"/>
        <v>0.61611561286252248</v>
      </c>
      <c r="Y221" s="29">
        <f t="shared" si="82"/>
        <v>1.8483468385875675E-2</v>
      </c>
      <c r="Z221" s="30">
        <f>IF(S221="",0,VLOOKUP(S221,[1]!Costo_Twist,2,FALSE)*W221)</f>
        <v>1.4136134685710342</v>
      </c>
      <c r="AA221" s="31" t="s">
        <v>74</v>
      </c>
      <c r="AB221" s="31"/>
      <c r="AC221" s="31" t="s">
        <v>2398</v>
      </c>
      <c r="AD221" s="34">
        <f t="shared" si="83"/>
        <v>4</v>
      </c>
      <c r="AE221" s="33">
        <f t="shared" si="84"/>
        <v>8.3333333333333329E-2</v>
      </c>
      <c r="AF221" s="33">
        <f t="shared" si="85"/>
        <v>2.4644624514500899</v>
      </c>
      <c r="AG221" s="33">
        <f t="shared" si="86"/>
        <v>7.3933873543502698E-2</v>
      </c>
      <c r="AH221" s="34">
        <f>IF(AA221="",0,VLOOKUP(AA221,[1]!Costo_Twist,2,FALSE)*AE221)</f>
        <v>9.9596849710697768</v>
      </c>
      <c r="AI221" s="35" t="s">
        <v>69</v>
      </c>
      <c r="AJ221" s="35"/>
      <c r="AK221" s="35" t="s">
        <v>2397</v>
      </c>
      <c r="AL221" s="35">
        <f t="shared" si="87"/>
        <v>2</v>
      </c>
      <c r="AM221" s="29">
        <f t="shared" si="88"/>
        <v>4.1666666666666664E-2</v>
      </c>
      <c r="AN221" s="29">
        <f t="shared" si="89"/>
        <v>1.232231225725045</v>
      </c>
      <c r="AO221" s="29">
        <f t="shared" si="90"/>
        <v>3.6966936771751349E-2</v>
      </c>
      <c r="AP221" s="30">
        <f>IF(AI221="",0,VLOOKUP(AI221,[1]!Costo_Twist,2,FALSE)*AM221)</f>
        <v>7.6627633044523948</v>
      </c>
      <c r="AQ221" s="42"/>
      <c r="AR221" s="42"/>
      <c r="AS221" s="42"/>
      <c r="AT221" s="42">
        <f t="shared" si="91"/>
        <v>0</v>
      </c>
      <c r="AU221" s="43">
        <f t="shared" si="92"/>
        <v>0</v>
      </c>
      <c r="AV221" s="43">
        <f t="shared" si="93"/>
        <v>0</v>
      </c>
      <c r="AW221" s="43">
        <f t="shared" si="94"/>
        <v>0</v>
      </c>
      <c r="AX221" s="44">
        <f>IF(AQ221="",0,VLOOKUP(AQ221,[1]!Costo_Twist,2,FALSE)*AU221)</f>
        <v>0</v>
      </c>
      <c r="AY221" s="36">
        <f t="shared" si="95"/>
        <v>19.036061744093207</v>
      </c>
      <c r="AZ221" s="41">
        <f t="shared" si="96"/>
        <v>0.14583333333333331</v>
      </c>
      <c r="BA221" s="37">
        <f t="shared" si="97"/>
        <v>128.14583333333334</v>
      </c>
      <c r="BB221" s="37" t="str">
        <f t="shared" si="98"/>
        <v>ok</v>
      </c>
      <c r="BC221" s="37" t="str">
        <f t="shared" si="99"/>
        <v>ok</v>
      </c>
      <c r="BE221" s="11" t="b">
        <f t="shared" si="100"/>
        <v>0</v>
      </c>
      <c r="BF221" s="11" t="b">
        <f t="shared" si="101"/>
        <v>0</v>
      </c>
      <c r="BG221" s="11">
        <f t="shared" si="102"/>
        <v>1.232231225725045</v>
      </c>
      <c r="BH221" s="11" t="b">
        <f t="shared" si="103"/>
        <v>0</v>
      </c>
      <c r="BI221" s="11" t="b">
        <f t="shared" si="104"/>
        <v>0</v>
      </c>
      <c r="BJ221" s="11">
        <f t="shared" si="105"/>
        <v>0.61611561286252248</v>
      </c>
      <c r="BK221" s="11" t="b">
        <f t="shared" si="106"/>
        <v>0</v>
      </c>
      <c r="BL221" s="11" t="b">
        <f t="shared" si="107"/>
        <v>0</v>
      </c>
      <c r="BM221" s="11" t="b">
        <f t="shared" si="108"/>
        <v>0</v>
      </c>
      <c r="BN221" s="11" t="b">
        <f t="shared" si="109"/>
        <v>0</v>
      </c>
      <c r="BO221" s="11" t="b">
        <f t="shared" si="110"/>
        <v>0</v>
      </c>
      <c r="BP221" s="11" t="b">
        <f t="shared" si="111"/>
        <v>0</v>
      </c>
      <c r="BQ221" s="11">
        <f t="shared" si="112"/>
        <v>2.4644624514500899</v>
      </c>
      <c r="BR221" s="11" t="b">
        <f t="shared" si="113"/>
        <v>0</v>
      </c>
    </row>
    <row r="222" spans="1:70" s="5" customFormat="1" ht="12.75" customHeight="1" x14ac:dyDescent="0.7">
      <c r="A222" s="24" t="s">
        <v>2393</v>
      </c>
      <c r="B222" s="25" t="s">
        <v>2394</v>
      </c>
      <c r="C222" s="24" t="s">
        <v>84</v>
      </c>
      <c r="D222" s="26" t="s">
        <v>41</v>
      </c>
      <c r="E222" s="24" t="s">
        <v>2610</v>
      </c>
      <c r="F222" s="24" t="s">
        <v>2610</v>
      </c>
      <c r="G222" s="62" t="s">
        <v>265</v>
      </c>
      <c r="H222" s="16">
        <v>198</v>
      </c>
      <c r="I222" s="16">
        <v>247</v>
      </c>
      <c r="J222" s="16">
        <v>229</v>
      </c>
      <c r="K222" s="26"/>
      <c r="L222" s="26"/>
      <c r="M222" s="26"/>
      <c r="N222" s="26"/>
      <c r="O222" s="40"/>
      <c r="P222" s="61" t="s">
        <v>79</v>
      </c>
      <c r="Q222" s="32">
        <v>128</v>
      </c>
      <c r="R222" s="60">
        <f t="shared" si="78"/>
        <v>0</v>
      </c>
      <c r="S222" s="27" t="s">
        <v>68</v>
      </c>
      <c r="T222" s="27"/>
      <c r="U222" s="28">
        <v>1.5</v>
      </c>
      <c r="V222" s="30">
        <f t="shared" si="79"/>
        <v>1.5</v>
      </c>
      <c r="W222" s="29">
        <f t="shared" si="80"/>
        <v>3.125E-2</v>
      </c>
      <c r="X222" s="29">
        <f t="shared" si="81"/>
        <v>0.92417341929378372</v>
      </c>
      <c r="Y222" s="29">
        <f t="shared" si="82"/>
        <v>2.7725202578813512E-2</v>
      </c>
      <c r="Z222" s="30">
        <f>IF(S222="",0,VLOOKUP(S222,[1]!Costo_Twist,2,FALSE)*W222)</f>
        <v>2.1204202028565513</v>
      </c>
      <c r="AA222" s="31" t="s">
        <v>74</v>
      </c>
      <c r="AB222" s="31"/>
      <c r="AC222" s="31" t="s">
        <v>2414</v>
      </c>
      <c r="AD222" s="34">
        <f t="shared" si="83"/>
        <v>15</v>
      </c>
      <c r="AE222" s="33">
        <f t="shared" si="84"/>
        <v>0.3125</v>
      </c>
      <c r="AF222" s="33">
        <f t="shared" si="85"/>
        <v>9.2417341929378374</v>
      </c>
      <c r="AG222" s="33">
        <f t="shared" si="86"/>
        <v>0.27725202578813513</v>
      </c>
      <c r="AH222" s="34">
        <f>IF(AA222="",0,VLOOKUP(AA222,[1]!Costo_Twist,2,FALSE)*AE222)</f>
        <v>37.348818641511663</v>
      </c>
      <c r="AI222" s="35" t="s">
        <v>69</v>
      </c>
      <c r="AJ222" s="35"/>
      <c r="AK222" s="35">
        <v>2.5</v>
      </c>
      <c r="AL222" s="35">
        <f t="shared" si="87"/>
        <v>2.5</v>
      </c>
      <c r="AM222" s="29">
        <f t="shared" si="88"/>
        <v>5.2083333333333336E-2</v>
      </c>
      <c r="AN222" s="29">
        <f t="shared" si="89"/>
        <v>1.5402890321563063</v>
      </c>
      <c r="AO222" s="29">
        <f t="shared" si="90"/>
        <v>4.620867096468919E-2</v>
      </c>
      <c r="AP222" s="30">
        <f>IF(AI222="",0,VLOOKUP(AI222,[1]!Costo_Twist,2,FALSE)*AM222)</f>
        <v>9.5784541305654951</v>
      </c>
      <c r="AQ222" s="42"/>
      <c r="AR222" s="42"/>
      <c r="AS222" s="42"/>
      <c r="AT222" s="42">
        <f t="shared" si="91"/>
        <v>0</v>
      </c>
      <c r="AU222" s="43">
        <f t="shared" si="92"/>
        <v>0</v>
      </c>
      <c r="AV222" s="43">
        <f t="shared" si="93"/>
        <v>0</v>
      </c>
      <c r="AW222" s="43">
        <f t="shared" si="94"/>
        <v>0</v>
      </c>
      <c r="AX222" s="44">
        <f>IF(AQ222="",0,VLOOKUP(AQ222,[1]!Costo_Twist,2,FALSE)*AU222)</f>
        <v>0</v>
      </c>
      <c r="AY222" s="36">
        <f t="shared" si="95"/>
        <v>49.04769297493371</v>
      </c>
      <c r="AZ222" s="41">
        <f t="shared" si="96"/>
        <v>0.39583333333333331</v>
      </c>
      <c r="BA222" s="37">
        <f t="shared" si="97"/>
        <v>128.39583333333334</v>
      </c>
      <c r="BB222" s="37" t="str">
        <f t="shared" si="98"/>
        <v>ok</v>
      </c>
      <c r="BC222" s="37" t="str">
        <f t="shared" si="99"/>
        <v>ok</v>
      </c>
      <c r="BE222" s="11" t="b">
        <f t="shared" si="100"/>
        <v>0</v>
      </c>
      <c r="BF222" s="11" t="b">
        <f t="shared" si="101"/>
        <v>0</v>
      </c>
      <c r="BG222" s="11">
        <f t="shared" si="102"/>
        <v>1.5402890321563063</v>
      </c>
      <c r="BH222" s="11" t="b">
        <f t="shared" si="103"/>
        <v>0</v>
      </c>
      <c r="BI222" s="11" t="b">
        <f t="shared" si="104"/>
        <v>0</v>
      </c>
      <c r="BJ222" s="11">
        <f t="shared" si="105"/>
        <v>0.92417341929378372</v>
      </c>
      <c r="BK222" s="11" t="b">
        <f t="shared" si="106"/>
        <v>0</v>
      </c>
      <c r="BL222" s="11" t="b">
        <f t="shared" si="107"/>
        <v>0</v>
      </c>
      <c r="BM222" s="11" t="b">
        <f t="shared" si="108"/>
        <v>0</v>
      </c>
      <c r="BN222" s="11" t="b">
        <f t="shared" si="109"/>
        <v>0</v>
      </c>
      <c r="BO222" s="11" t="b">
        <f t="shared" si="110"/>
        <v>0</v>
      </c>
      <c r="BP222" s="11" t="b">
        <f t="shared" si="111"/>
        <v>0</v>
      </c>
      <c r="BQ222" s="11">
        <f t="shared" si="112"/>
        <v>9.2417341929378374</v>
      </c>
      <c r="BR222" s="11" t="b">
        <f t="shared" si="113"/>
        <v>0</v>
      </c>
    </row>
    <row r="223" spans="1:70" s="5" customFormat="1" ht="12.75" customHeight="1" x14ac:dyDescent="0.7">
      <c r="A223" s="24" t="s">
        <v>2393</v>
      </c>
      <c r="B223" s="25" t="s">
        <v>2394</v>
      </c>
      <c r="C223" s="24" t="s">
        <v>84</v>
      </c>
      <c r="D223" s="26" t="s">
        <v>41</v>
      </c>
      <c r="E223" s="24" t="s">
        <v>2610</v>
      </c>
      <c r="F223" s="24" t="s">
        <v>2610</v>
      </c>
      <c r="G223" s="62" t="s">
        <v>266</v>
      </c>
      <c r="H223" s="16">
        <v>176</v>
      </c>
      <c r="I223" s="16">
        <v>240</v>
      </c>
      <c r="J223" s="16">
        <v>219</v>
      </c>
      <c r="K223" s="26"/>
      <c r="L223" s="26"/>
      <c r="M223" s="26"/>
      <c r="N223" s="26"/>
      <c r="O223" s="40"/>
      <c r="P223" s="61" t="s">
        <v>79</v>
      </c>
      <c r="Q223" s="32">
        <v>128</v>
      </c>
      <c r="R223" s="60">
        <f t="shared" si="78"/>
        <v>0</v>
      </c>
      <c r="S223" s="27" t="s">
        <v>74</v>
      </c>
      <c r="T223" s="27"/>
      <c r="U223" s="28">
        <v>26.5</v>
      </c>
      <c r="V223" s="30">
        <f t="shared" si="79"/>
        <v>26.5</v>
      </c>
      <c r="W223" s="29">
        <f t="shared" si="80"/>
        <v>0.55208333333333337</v>
      </c>
      <c r="X223" s="29">
        <f t="shared" si="81"/>
        <v>16.327063740856847</v>
      </c>
      <c r="Y223" s="29">
        <f t="shared" si="82"/>
        <v>0.48981191222570541</v>
      </c>
      <c r="Z223" s="30">
        <f>IF(S223="",0,VLOOKUP(S223,[1]!Costo_Twist,2,FALSE)*W223)</f>
        <v>65.982912933337275</v>
      </c>
      <c r="AA223" s="31" t="s">
        <v>69</v>
      </c>
      <c r="AB223" s="31"/>
      <c r="AC223" s="31" t="s">
        <v>2396</v>
      </c>
      <c r="AD223" s="34">
        <f t="shared" si="83"/>
        <v>3</v>
      </c>
      <c r="AE223" s="33">
        <f t="shared" si="84"/>
        <v>6.25E-2</v>
      </c>
      <c r="AF223" s="33">
        <f t="shared" si="85"/>
        <v>1.8483468385875674</v>
      </c>
      <c r="AG223" s="33">
        <f t="shared" si="86"/>
        <v>5.5450405157627024E-2</v>
      </c>
      <c r="AH223" s="34">
        <f>IF(AA223="",0,VLOOKUP(AA223,[1]!Costo_Twist,2,FALSE)*AE223)</f>
        <v>11.494144956678593</v>
      </c>
      <c r="AI223" s="35" t="s">
        <v>65</v>
      </c>
      <c r="AJ223" s="35"/>
      <c r="AK223" s="35" t="s">
        <v>2395</v>
      </c>
      <c r="AL223" s="35">
        <f t="shared" si="87"/>
        <v>1</v>
      </c>
      <c r="AM223" s="29">
        <f t="shared" si="88"/>
        <v>2.0833333333333332E-2</v>
      </c>
      <c r="AN223" s="29">
        <f t="shared" si="89"/>
        <v>0.61611561286252248</v>
      </c>
      <c r="AO223" s="29">
        <f t="shared" si="90"/>
        <v>1.8483468385875675E-2</v>
      </c>
      <c r="AP223" s="30">
        <f>IF(AI223="",0,VLOOKUP(AI223,[1]!Costo_Twist,2,FALSE)*AM223)</f>
        <v>3.0504627849897981</v>
      </c>
      <c r="AQ223" s="42"/>
      <c r="AR223" s="42"/>
      <c r="AS223" s="42"/>
      <c r="AT223" s="42">
        <f t="shared" si="91"/>
        <v>0</v>
      </c>
      <c r="AU223" s="43">
        <f t="shared" si="92"/>
        <v>0</v>
      </c>
      <c r="AV223" s="43">
        <f t="shared" si="93"/>
        <v>0</v>
      </c>
      <c r="AW223" s="43">
        <f t="shared" si="94"/>
        <v>0</v>
      </c>
      <c r="AX223" s="44">
        <f>IF(AQ223="",0,VLOOKUP(AQ223,[1]!Costo_Twist,2,FALSE)*AU223)</f>
        <v>0</v>
      </c>
      <c r="AY223" s="36">
        <f t="shared" si="95"/>
        <v>80.527520675005675</v>
      </c>
      <c r="AZ223" s="41">
        <f t="shared" si="96"/>
        <v>0.63541666666666674</v>
      </c>
      <c r="BA223" s="37">
        <f t="shared" si="97"/>
        <v>128.63541666666666</v>
      </c>
      <c r="BB223" s="37" t="str">
        <f t="shared" si="98"/>
        <v>ok</v>
      </c>
      <c r="BC223" s="37" t="str">
        <f t="shared" si="99"/>
        <v>ok</v>
      </c>
      <c r="BE223" s="11" t="b">
        <f t="shared" si="100"/>
        <v>0</v>
      </c>
      <c r="BF223" s="11" t="b">
        <f t="shared" si="101"/>
        <v>0</v>
      </c>
      <c r="BG223" s="11">
        <f t="shared" si="102"/>
        <v>1.8483468385875674</v>
      </c>
      <c r="BH223" s="11" t="b">
        <f t="shared" si="103"/>
        <v>0</v>
      </c>
      <c r="BI223" s="11" t="b">
        <f t="shared" si="104"/>
        <v>0</v>
      </c>
      <c r="BJ223" s="11" t="b">
        <f t="shared" si="105"/>
        <v>0</v>
      </c>
      <c r="BK223" s="11" t="b">
        <f t="shared" si="106"/>
        <v>0</v>
      </c>
      <c r="BL223" s="11" t="b">
        <f t="shared" si="107"/>
        <v>0</v>
      </c>
      <c r="BM223" s="11">
        <f t="shared" si="108"/>
        <v>0.61611561286252248</v>
      </c>
      <c r="BN223" s="11" t="b">
        <f t="shared" si="109"/>
        <v>0</v>
      </c>
      <c r="BO223" s="11" t="b">
        <f t="shared" si="110"/>
        <v>0</v>
      </c>
      <c r="BP223" s="11" t="b">
        <f t="shared" si="111"/>
        <v>0</v>
      </c>
      <c r="BQ223" s="11">
        <f t="shared" si="112"/>
        <v>16.327063740856847</v>
      </c>
      <c r="BR223" s="11" t="b">
        <f t="shared" si="113"/>
        <v>0</v>
      </c>
    </row>
    <row r="224" spans="1:70" s="5" customFormat="1" ht="12.75" customHeight="1" x14ac:dyDescent="0.7">
      <c r="A224" s="24" t="s">
        <v>2393</v>
      </c>
      <c r="B224" s="25" t="s">
        <v>2394</v>
      </c>
      <c r="C224" s="24" t="s">
        <v>84</v>
      </c>
      <c r="D224" s="26" t="s">
        <v>41</v>
      </c>
      <c r="E224" s="24" t="s">
        <v>2610</v>
      </c>
      <c r="F224" s="24" t="s">
        <v>2610</v>
      </c>
      <c r="G224" s="62" t="s">
        <v>267</v>
      </c>
      <c r="H224" s="16">
        <v>153</v>
      </c>
      <c r="I224" s="16">
        <v>228</v>
      </c>
      <c r="J224" s="16">
        <v>205</v>
      </c>
      <c r="K224" s="26"/>
      <c r="L224" s="26"/>
      <c r="M224" s="26"/>
      <c r="N224" s="26"/>
      <c r="O224" s="40"/>
      <c r="P224" s="61" t="s">
        <v>80</v>
      </c>
      <c r="Q224" s="32">
        <v>124</v>
      </c>
      <c r="R224" s="60">
        <f t="shared" si="78"/>
        <v>0</v>
      </c>
      <c r="S224" s="27" t="s">
        <v>68</v>
      </c>
      <c r="T224" s="27"/>
      <c r="U224" s="28" t="s">
        <v>2412</v>
      </c>
      <c r="V224" s="30">
        <f t="shared" si="79"/>
        <v>8</v>
      </c>
      <c r="W224" s="29">
        <f t="shared" si="80"/>
        <v>0.16666666666666666</v>
      </c>
      <c r="X224" s="29">
        <f t="shared" si="81"/>
        <v>4.9289249029001798</v>
      </c>
      <c r="Y224" s="29">
        <f t="shared" si="82"/>
        <v>0.1478677470870054</v>
      </c>
      <c r="Z224" s="30">
        <f>IF(S224="",0,VLOOKUP(S224,[1]!Costo_Twist,2,FALSE)*W224)</f>
        <v>11.308907748568274</v>
      </c>
      <c r="AA224" s="31" t="s">
        <v>74</v>
      </c>
      <c r="AB224" s="31"/>
      <c r="AC224" s="31" t="s">
        <v>2427</v>
      </c>
      <c r="AD224" s="34">
        <f t="shared" si="83"/>
        <v>36</v>
      </c>
      <c r="AE224" s="33">
        <f t="shared" si="84"/>
        <v>0.75</v>
      </c>
      <c r="AF224" s="33">
        <f t="shared" si="85"/>
        <v>22.180162063050808</v>
      </c>
      <c r="AG224" s="33">
        <f t="shared" si="86"/>
        <v>0.66540486189152426</v>
      </c>
      <c r="AH224" s="34">
        <f>IF(AA224="",0,VLOOKUP(AA224,[1]!Costo_Twist,2,FALSE)*AE224)</f>
        <v>89.637164739627991</v>
      </c>
      <c r="AI224" s="35" t="s">
        <v>69</v>
      </c>
      <c r="AJ224" s="35"/>
      <c r="AK224" s="35" t="s">
        <v>2396</v>
      </c>
      <c r="AL224" s="35">
        <f t="shared" si="87"/>
        <v>3</v>
      </c>
      <c r="AM224" s="29">
        <f t="shared" si="88"/>
        <v>6.25E-2</v>
      </c>
      <c r="AN224" s="29">
        <f t="shared" si="89"/>
        <v>1.8483468385875674</v>
      </c>
      <c r="AO224" s="29">
        <f t="shared" si="90"/>
        <v>5.5450405157627024E-2</v>
      </c>
      <c r="AP224" s="30">
        <f>IF(AI224="",0,VLOOKUP(AI224,[1]!Costo_Twist,2,FALSE)*AM224)</f>
        <v>11.494144956678593</v>
      </c>
      <c r="AQ224" s="42"/>
      <c r="AR224" s="42"/>
      <c r="AS224" s="42"/>
      <c r="AT224" s="42">
        <f t="shared" si="91"/>
        <v>0</v>
      </c>
      <c r="AU224" s="43">
        <f t="shared" si="92"/>
        <v>0</v>
      </c>
      <c r="AV224" s="43">
        <f t="shared" si="93"/>
        <v>0</v>
      </c>
      <c r="AW224" s="43">
        <f t="shared" si="94"/>
        <v>0</v>
      </c>
      <c r="AX224" s="44">
        <f>IF(AQ224="",0,VLOOKUP(AQ224,[1]!Costo_Twist,2,FALSE)*AU224)</f>
        <v>0</v>
      </c>
      <c r="AY224" s="36">
        <f t="shared" si="95"/>
        <v>112.44021744487486</v>
      </c>
      <c r="AZ224" s="41">
        <f t="shared" si="96"/>
        <v>0.97916666666666663</v>
      </c>
      <c r="BA224" s="37">
        <f t="shared" si="97"/>
        <v>124.97916666666667</v>
      </c>
      <c r="BB224" s="37" t="str">
        <f t="shared" si="98"/>
        <v>ok</v>
      </c>
      <c r="BC224" s="37" t="str">
        <f t="shared" si="99"/>
        <v>ok</v>
      </c>
      <c r="BE224" s="11" t="b">
        <f t="shared" si="100"/>
        <v>0</v>
      </c>
      <c r="BF224" s="11" t="b">
        <f t="shared" si="101"/>
        <v>0</v>
      </c>
      <c r="BG224" s="11">
        <f t="shared" si="102"/>
        <v>1.8483468385875674</v>
      </c>
      <c r="BH224" s="11" t="b">
        <f t="shared" si="103"/>
        <v>0</v>
      </c>
      <c r="BI224" s="11" t="b">
        <f t="shared" si="104"/>
        <v>0</v>
      </c>
      <c r="BJ224" s="11">
        <f t="shared" si="105"/>
        <v>4.9289249029001798</v>
      </c>
      <c r="BK224" s="11" t="b">
        <f t="shared" si="106"/>
        <v>0</v>
      </c>
      <c r="BL224" s="11" t="b">
        <f t="shared" si="107"/>
        <v>0</v>
      </c>
      <c r="BM224" s="11" t="b">
        <f t="shared" si="108"/>
        <v>0</v>
      </c>
      <c r="BN224" s="11" t="b">
        <f t="shared" si="109"/>
        <v>0</v>
      </c>
      <c r="BO224" s="11" t="b">
        <f t="shared" si="110"/>
        <v>0</v>
      </c>
      <c r="BP224" s="11" t="b">
        <f t="shared" si="111"/>
        <v>0</v>
      </c>
      <c r="BQ224" s="11">
        <f t="shared" si="112"/>
        <v>22.180162063050808</v>
      </c>
      <c r="BR224" s="11" t="b">
        <f t="shared" si="113"/>
        <v>0</v>
      </c>
    </row>
    <row r="225" spans="1:70" s="5" customFormat="1" ht="12.75" customHeight="1" x14ac:dyDescent="0.7">
      <c r="A225" s="24" t="s">
        <v>2393</v>
      </c>
      <c r="B225" s="25" t="s">
        <v>2394</v>
      </c>
      <c r="C225" s="24" t="s">
        <v>84</v>
      </c>
      <c r="D225" s="26" t="s">
        <v>41</v>
      </c>
      <c r="E225" s="24" t="s">
        <v>2610</v>
      </c>
      <c r="F225" s="24" t="s">
        <v>2610</v>
      </c>
      <c r="G225" s="62" t="s">
        <v>268</v>
      </c>
      <c r="H225" s="16">
        <v>103</v>
      </c>
      <c r="I225" s="16">
        <v>195</v>
      </c>
      <c r="J225" s="16">
        <v>167</v>
      </c>
      <c r="K225" s="26"/>
      <c r="L225" s="26"/>
      <c r="M225" s="26"/>
      <c r="N225" s="26"/>
      <c r="O225" s="40"/>
      <c r="P225" s="61" t="s">
        <v>81</v>
      </c>
      <c r="Q225" s="32">
        <v>120</v>
      </c>
      <c r="R225" s="60">
        <f t="shared" si="78"/>
        <v>0</v>
      </c>
      <c r="S225" s="27" t="s">
        <v>64</v>
      </c>
      <c r="T225" s="27"/>
      <c r="U225" s="28">
        <v>6.5</v>
      </c>
      <c r="V225" s="30">
        <f t="shared" si="79"/>
        <v>6.5</v>
      </c>
      <c r="W225" s="29">
        <f t="shared" si="80"/>
        <v>0.13541666666666666</v>
      </c>
      <c r="X225" s="29">
        <f t="shared" si="81"/>
        <v>4.0047514836063955</v>
      </c>
      <c r="Y225" s="29">
        <f t="shared" si="82"/>
        <v>0.12014254450819187</v>
      </c>
      <c r="Z225" s="30">
        <f>IF(S225="",0,VLOOKUP(S225,[1]!Costo_Twist,2,FALSE)*W225)</f>
        <v>16.814139338202679</v>
      </c>
      <c r="AA225" s="31" t="s">
        <v>74</v>
      </c>
      <c r="AB225" s="31"/>
      <c r="AC225" s="31">
        <v>69.5</v>
      </c>
      <c r="AD225" s="34">
        <f t="shared" si="83"/>
        <v>69.5</v>
      </c>
      <c r="AE225" s="33">
        <f t="shared" si="84"/>
        <v>1.4479166666666667</v>
      </c>
      <c r="AF225" s="33">
        <f t="shared" si="85"/>
        <v>42.820035093945314</v>
      </c>
      <c r="AG225" s="33">
        <f t="shared" si="86"/>
        <v>1.2846010528183593</v>
      </c>
      <c r="AH225" s="34">
        <f>IF(AA225="",0,VLOOKUP(AA225,[1]!Costo_Twist,2,FALSE)*AE225)</f>
        <v>173.04952637233737</v>
      </c>
      <c r="AI225" s="35" t="s">
        <v>69</v>
      </c>
      <c r="AJ225" s="35"/>
      <c r="AK225" s="35">
        <v>14.5</v>
      </c>
      <c r="AL225" s="35">
        <f t="shared" si="87"/>
        <v>14.5</v>
      </c>
      <c r="AM225" s="29">
        <f t="shared" si="88"/>
        <v>0.30208333333333331</v>
      </c>
      <c r="AN225" s="29">
        <f t="shared" si="89"/>
        <v>8.9336763865065763</v>
      </c>
      <c r="AO225" s="29">
        <f t="shared" si="90"/>
        <v>0.26801029159519729</v>
      </c>
      <c r="AP225" s="30">
        <f>IF(AI225="",0,VLOOKUP(AI225,[1]!Costo_Twist,2,FALSE)*AM225)</f>
        <v>55.555033957279861</v>
      </c>
      <c r="AQ225" s="42"/>
      <c r="AR225" s="42"/>
      <c r="AS225" s="42"/>
      <c r="AT225" s="42">
        <f t="shared" si="91"/>
        <v>0</v>
      </c>
      <c r="AU225" s="43">
        <f t="shared" si="92"/>
        <v>0</v>
      </c>
      <c r="AV225" s="43">
        <f t="shared" si="93"/>
        <v>0</v>
      </c>
      <c r="AW225" s="43">
        <f t="shared" si="94"/>
        <v>0</v>
      </c>
      <c r="AX225" s="44">
        <f>IF(AQ225="",0,VLOOKUP(AQ225,[1]!Costo_Twist,2,FALSE)*AU225)</f>
        <v>0</v>
      </c>
      <c r="AY225" s="36">
        <f t="shared" si="95"/>
        <v>245.41869966781991</v>
      </c>
      <c r="AZ225" s="41">
        <f t="shared" si="96"/>
        <v>1.8854166666666667</v>
      </c>
      <c r="BA225" s="37">
        <f t="shared" si="97"/>
        <v>121.88541666666667</v>
      </c>
      <c r="BB225" s="37" t="str">
        <f t="shared" si="98"/>
        <v>ok</v>
      </c>
      <c r="BC225" s="37" t="str">
        <f t="shared" si="99"/>
        <v>ok</v>
      </c>
      <c r="BE225" s="11" t="b">
        <f t="shared" si="100"/>
        <v>0</v>
      </c>
      <c r="BF225" s="11" t="b">
        <f t="shared" si="101"/>
        <v>0</v>
      </c>
      <c r="BG225" s="11">
        <f t="shared" si="102"/>
        <v>8.9336763865065763</v>
      </c>
      <c r="BH225" s="11" t="b">
        <f t="shared" si="103"/>
        <v>0</v>
      </c>
      <c r="BI225" s="11" t="b">
        <f t="shared" si="104"/>
        <v>0</v>
      </c>
      <c r="BJ225" s="11" t="b">
        <f t="shared" si="105"/>
        <v>0</v>
      </c>
      <c r="BK225" s="11" t="b">
        <f t="shared" si="106"/>
        <v>0</v>
      </c>
      <c r="BL225" s="11">
        <f t="shared" si="107"/>
        <v>4.0047514836063955</v>
      </c>
      <c r="BM225" s="11" t="b">
        <f t="shared" si="108"/>
        <v>0</v>
      </c>
      <c r="BN225" s="11" t="b">
        <f t="shared" si="109"/>
        <v>0</v>
      </c>
      <c r="BO225" s="11" t="b">
        <f t="shared" si="110"/>
        <v>0</v>
      </c>
      <c r="BP225" s="11" t="b">
        <f t="shared" si="111"/>
        <v>0</v>
      </c>
      <c r="BQ225" s="11">
        <f t="shared" si="112"/>
        <v>42.820035093945314</v>
      </c>
      <c r="BR225" s="11" t="b">
        <f t="shared" si="113"/>
        <v>0</v>
      </c>
    </row>
    <row r="226" spans="1:70" s="5" customFormat="1" ht="12.75" customHeight="1" x14ac:dyDescent="0.7">
      <c r="A226" s="24" t="s">
        <v>2393</v>
      </c>
      <c r="B226" s="25" t="s">
        <v>2394</v>
      </c>
      <c r="C226" s="24" t="s">
        <v>84</v>
      </c>
      <c r="D226" s="26" t="s">
        <v>41</v>
      </c>
      <c r="E226" s="24" t="s">
        <v>2610</v>
      </c>
      <c r="F226" s="24" t="s">
        <v>2610</v>
      </c>
      <c r="G226" s="62" t="s">
        <v>269</v>
      </c>
      <c r="H226" s="16">
        <v>77</v>
      </c>
      <c r="I226" s="16">
        <v>180</v>
      </c>
      <c r="J226" s="16">
        <v>145</v>
      </c>
      <c r="K226" s="26"/>
      <c r="L226" s="26"/>
      <c r="M226" s="26"/>
      <c r="N226" s="26"/>
      <c r="O226" s="40"/>
      <c r="P226" s="61" t="s">
        <v>81</v>
      </c>
      <c r="Q226" s="32">
        <v>120</v>
      </c>
      <c r="R226" s="60">
        <f t="shared" si="78"/>
        <v>0</v>
      </c>
      <c r="S226" s="27" t="s">
        <v>64</v>
      </c>
      <c r="T226" s="27"/>
      <c r="U226" s="28" t="s">
        <v>2406</v>
      </c>
      <c r="V226" s="30">
        <f t="shared" si="79"/>
        <v>10</v>
      </c>
      <c r="W226" s="29">
        <f t="shared" si="80"/>
        <v>0.20833333333333334</v>
      </c>
      <c r="X226" s="29">
        <f t="shared" si="81"/>
        <v>6.1611561286252252</v>
      </c>
      <c r="Y226" s="29">
        <f t="shared" si="82"/>
        <v>0.18483468385875676</v>
      </c>
      <c r="Z226" s="30">
        <f>IF(S226="",0,VLOOKUP(S226,[1]!Costo_Twist,2,FALSE)*W226)</f>
        <v>25.867906674157968</v>
      </c>
      <c r="AA226" s="31" t="s">
        <v>74</v>
      </c>
      <c r="AB226" s="31"/>
      <c r="AC226" s="31">
        <v>132.5</v>
      </c>
      <c r="AD226" s="34">
        <f t="shared" si="83"/>
        <v>132.5</v>
      </c>
      <c r="AE226" s="33">
        <f t="shared" si="84"/>
        <v>2.7604166666666665</v>
      </c>
      <c r="AF226" s="33">
        <f t="shared" si="85"/>
        <v>81.635318704284231</v>
      </c>
      <c r="AG226" s="33">
        <f t="shared" si="86"/>
        <v>2.4490595611285269</v>
      </c>
      <c r="AH226" s="34">
        <f>IF(AA226="",0,VLOOKUP(AA226,[1]!Costo_Twist,2,FALSE)*AE226)</f>
        <v>329.91456466668632</v>
      </c>
      <c r="AI226" s="35" t="s">
        <v>69</v>
      </c>
      <c r="AJ226" s="35"/>
      <c r="AK226" s="35" t="s">
        <v>2430</v>
      </c>
      <c r="AL226" s="35">
        <f t="shared" si="87"/>
        <v>31</v>
      </c>
      <c r="AM226" s="29">
        <f t="shared" si="88"/>
        <v>0.64583333333333337</v>
      </c>
      <c r="AN226" s="29">
        <f t="shared" si="89"/>
        <v>19.099583998738197</v>
      </c>
      <c r="AO226" s="29">
        <f t="shared" si="90"/>
        <v>0.57298751996214592</v>
      </c>
      <c r="AP226" s="30">
        <f>IF(AI226="",0,VLOOKUP(AI226,[1]!Costo_Twist,2,FALSE)*AM226)</f>
        <v>118.77283121901213</v>
      </c>
      <c r="AQ226" s="42"/>
      <c r="AR226" s="42"/>
      <c r="AS226" s="42"/>
      <c r="AT226" s="42">
        <f t="shared" si="91"/>
        <v>0</v>
      </c>
      <c r="AU226" s="43">
        <f t="shared" si="92"/>
        <v>0</v>
      </c>
      <c r="AV226" s="43">
        <f t="shared" si="93"/>
        <v>0</v>
      </c>
      <c r="AW226" s="43">
        <f t="shared" si="94"/>
        <v>0</v>
      </c>
      <c r="AX226" s="44">
        <f>IF(AQ226="",0,VLOOKUP(AQ226,[1]!Costo_Twist,2,FALSE)*AU226)</f>
        <v>0</v>
      </c>
      <c r="AY226" s="36">
        <f t="shared" si="95"/>
        <v>474.55530255985639</v>
      </c>
      <c r="AZ226" s="41">
        <f t="shared" si="96"/>
        <v>3.6145833333333335</v>
      </c>
      <c r="BA226" s="37">
        <f t="shared" si="97"/>
        <v>123.61458333333333</v>
      </c>
      <c r="BB226" s="37" t="str">
        <f t="shared" si="98"/>
        <v>ok</v>
      </c>
      <c r="BC226" s="37" t="str">
        <f t="shared" si="99"/>
        <v>ok</v>
      </c>
      <c r="BE226" s="11" t="b">
        <f t="shared" si="100"/>
        <v>0</v>
      </c>
      <c r="BF226" s="11" t="b">
        <f t="shared" si="101"/>
        <v>0</v>
      </c>
      <c r="BG226" s="11">
        <f t="shared" si="102"/>
        <v>19.099583998738197</v>
      </c>
      <c r="BH226" s="11" t="b">
        <f t="shared" si="103"/>
        <v>0</v>
      </c>
      <c r="BI226" s="11" t="b">
        <f t="shared" si="104"/>
        <v>0</v>
      </c>
      <c r="BJ226" s="11" t="b">
        <f t="shared" si="105"/>
        <v>0</v>
      </c>
      <c r="BK226" s="11" t="b">
        <f t="shared" si="106"/>
        <v>0</v>
      </c>
      <c r="BL226" s="11">
        <f t="shared" si="107"/>
        <v>6.1611561286252252</v>
      </c>
      <c r="BM226" s="11" t="b">
        <f t="shared" si="108"/>
        <v>0</v>
      </c>
      <c r="BN226" s="11" t="b">
        <f t="shared" si="109"/>
        <v>0</v>
      </c>
      <c r="BO226" s="11" t="b">
        <f t="shared" si="110"/>
        <v>0</v>
      </c>
      <c r="BP226" s="11" t="b">
        <f t="shared" si="111"/>
        <v>0</v>
      </c>
      <c r="BQ226" s="11">
        <f t="shared" si="112"/>
        <v>81.635318704284231</v>
      </c>
      <c r="BR226" s="11" t="b">
        <f t="shared" si="113"/>
        <v>0</v>
      </c>
    </row>
    <row r="227" spans="1:70" s="5" customFormat="1" ht="12.75" customHeight="1" x14ac:dyDescent="0.7">
      <c r="A227" s="24" t="s">
        <v>2393</v>
      </c>
      <c r="B227" s="25" t="s">
        <v>2394</v>
      </c>
      <c r="C227" s="24" t="s">
        <v>84</v>
      </c>
      <c r="D227" s="26" t="s">
        <v>41</v>
      </c>
      <c r="E227" s="24" t="s">
        <v>2610</v>
      </c>
      <c r="F227" s="24" t="s">
        <v>2610</v>
      </c>
      <c r="G227" s="62" t="s">
        <v>270</v>
      </c>
      <c r="H227" s="16">
        <v>229</v>
      </c>
      <c r="I227" s="16">
        <v>252</v>
      </c>
      <c r="J227" s="16">
        <v>235</v>
      </c>
      <c r="K227" s="26"/>
      <c r="L227" s="26"/>
      <c r="M227" s="26"/>
      <c r="N227" s="26"/>
      <c r="O227" s="40"/>
      <c r="P227" s="61" t="s">
        <v>79</v>
      </c>
      <c r="Q227" s="32">
        <v>128</v>
      </c>
      <c r="R227" s="60">
        <f t="shared" si="78"/>
        <v>0</v>
      </c>
      <c r="S227" s="27" t="s">
        <v>74</v>
      </c>
      <c r="T227" s="27"/>
      <c r="U227" s="28">
        <v>3.5</v>
      </c>
      <c r="V227" s="30">
        <f t="shared" si="79"/>
        <v>3.5</v>
      </c>
      <c r="W227" s="29">
        <f t="shared" si="80"/>
        <v>7.2916666666666671E-2</v>
      </c>
      <c r="X227" s="29">
        <f t="shared" si="81"/>
        <v>2.1564046450188288</v>
      </c>
      <c r="Y227" s="29">
        <f t="shared" si="82"/>
        <v>6.4692139350564865E-2</v>
      </c>
      <c r="Z227" s="30">
        <f>IF(S227="",0,VLOOKUP(S227,[1]!Costo_Twist,2,FALSE)*W227)</f>
        <v>8.7147243496860547</v>
      </c>
      <c r="AA227" s="31" t="s">
        <v>69</v>
      </c>
      <c r="AB227" s="31"/>
      <c r="AC227" s="31" t="s">
        <v>2398</v>
      </c>
      <c r="AD227" s="34">
        <f t="shared" si="83"/>
        <v>4</v>
      </c>
      <c r="AE227" s="33">
        <f t="shared" si="84"/>
        <v>8.3333333333333329E-2</v>
      </c>
      <c r="AF227" s="33">
        <f t="shared" si="85"/>
        <v>2.4644624514500899</v>
      </c>
      <c r="AG227" s="33">
        <f t="shared" si="86"/>
        <v>7.3933873543502698E-2</v>
      </c>
      <c r="AH227" s="34">
        <f>IF(AA227="",0,VLOOKUP(AA227,[1]!Costo_Twist,2,FALSE)*AE227)</f>
        <v>15.32552660890479</v>
      </c>
      <c r="AI227" s="35"/>
      <c r="AJ227" s="35"/>
      <c r="AK227" s="35"/>
      <c r="AL227" s="35">
        <f t="shared" si="87"/>
        <v>0</v>
      </c>
      <c r="AM227" s="29">
        <f t="shared" si="88"/>
        <v>0</v>
      </c>
      <c r="AN227" s="29">
        <f t="shared" si="89"/>
        <v>0</v>
      </c>
      <c r="AO227" s="29">
        <f t="shared" si="90"/>
        <v>0</v>
      </c>
      <c r="AP227" s="30">
        <f>IF(AI227="",0,VLOOKUP(AI227,[1]!Costo_Twist,2,FALSE)*AM227)</f>
        <v>0</v>
      </c>
      <c r="AQ227" s="42"/>
      <c r="AR227" s="42"/>
      <c r="AS227" s="42"/>
      <c r="AT227" s="42">
        <f t="shared" si="91"/>
        <v>0</v>
      </c>
      <c r="AU227" s="43">
        <f t="shared" si="92"/>
        <v>0</v>
      </c>
      <c r="AV227" s="43">
        <f t="shared" si="93"/>
        <v>0</v>
      </c>
      <c r="AW227" s="43">
        <f t="shared" si="94"/>
        <v>0</v>
      </c>
      <c r="AX227" s="44">
        <f>IF(AQ227="",0,VLOOKUP(AQ227,[1]!Costo_Twist,2,FALSE)*AU227)</f>
        <v>0</v>
      </c>
      <c r="AY227" s="36">
        <f t="shared" si="95"/>
        <v>24.040250958590846</v>
      </c>
      <c r="AZ227" s="41">
        <f t="shared" si="96"/>
        <v>0.15625</v>
      </c>
      <c r="BA227" s="37">
        <f t="shared" si="97"/>
        <v>128.15625</v>
      </c>
      <c r="BB227" s="37" t="str">
        <f t="shared" si="98"/>
        <v>ok</v>
      </c>
      <c r="BC227" s="37" t="str">
        <f t="shared" si="99"/>
        <v>ok</v>
      </c>
      <c r="BE227" s="11" t="b">
        <f t="shared" si="100"/>
        <v>0</v>
      </c>
      <c r="BF227" s="11" t="b">
        <f t="shared" si="101"/>
        <v>0</v>
      </c>
      <c r="BG227" s="11">
        <f t="shared" si="102"/>
        <v>2.4644624514500899</v>
      </c>
      <c r="BH227" s="11" t="b">
        <f t="shared" si="103"/>
        <v>0</v>
      </c>
      <c r="BI227" s="11" t="b">
        <f t="shared" si="104"/>
        <v>0</v>
      </c>
      <c r="BJ227" s="11" t="b">
        <f t="shared" si="105"/>
        <v>0</v>
      </c>
      <c r="BK227" s="11" t="b">
        <f t="shared" si="106"/>
        <v>0</v>
      </c>
      <c r="BL227" s="11" t="b">
        <f t="shared" si="107"/>
        <v>0</v>
      </c>
      <c r="BM227" s="11" t="b">
        <f t="shared" si="108"/>
        <v>0</v>
      </c>
      <c r="BN227" s="11" t="b">
        <f t="shared" si="109"/>
        <v>0</v>
      </c>
      <c r="BO227" s="11" t="b">
        <f t="shared" si="110"/>
        <v>0</v>
      </c>
      <c r="BP227" s="11" t="b">
        <f t="shared" si="111"/>
        <v>0</v>
      </c>
      <c r="BQ227" s="11">
        <f t="shared" si="112"/>
        <v>2.1564046450188288</v>
      </c>
      <c r="BR227" s="11" t="b">
        <f t="shared" si="113"/>
        <v>0</v>
      </c>
    </row>
    <row r="228" spans="1:70" s="5" customFormat="1" ht="12.75" customHeight="1" x14ac:dyDescent="0.7">
      <c r="A228" s="24" t="s">
        <v>2393</v>
      </c>
      <c r="B228" s="25" t="s">
        <v>2394</v>
      </c>
      <c r="C228" s="24" t="s">
        <v>84</v>
      </c>
      <c r="D228" s="26" t="s">
        <v>41</v>
      </c>
      <c r="E228" s="24" t="s">
        <v>2610</v>
      </c>
      <c r="F228" s="24" t="s">
        <v>2610</v>
      </c>
      <c r="G228" s="62" t="s">
        <v>271</v>
      </c>
      <c r="H228" s="16">
        <v>204</v>
      </c>
      <c r="I228" s="16">
        <v>247</v>
      </c>
      <c r="J228" s="16">
        <v>219</v>
      </c>
      <c r="K228" s="26"/>
      <c r="L228" s="26"/>
      <c r="M228" s="26"/>
      <c r="N228" s="26"/>
      <c r="O228" s="40"/>
      <c r="P228" s="61" t="s">
        <v>79</v>
      </c>
      <c r="Q228" s="32">
        <v>128</v>
      </c>
      <c r="R228" s="60">
        <f t="shared" si="78"/>
        <v>0</v>
      </c>
      <c r="S228" s="27" t="s">
        <v>74</v>
      </c>
      <c r="T228" s="27"/>
      <c r="U228" s="28">
        <v>12.5</v>
      </c>
      <c r="V228" s="30">
        <f t="shared" si="79"/>
        <v>12.5</v>
      </c>
      <c r="W228" s="29">
        <f t="shared" si="80"/>
        <v>0.26041666666666669</v>
      </c>
      <c r="X228" s="29">
        <f t="shared" si="81"/>
        <v>7.7014451607815317</v>
      </c>
      <c r="Y228" s="29">
        <f t="shared" si="82"/>
        <v>0.23104335482344596</v>
      </c>
      <c r="Z228" s="30">
        <f>IF(S228="",0,VLOOKUP(S228,[1]!Costo_Twist,2,FALSE)*W228)</f>
        <v>31.124015534593056</v>
      </c>
      <c r="AA228" s="31" t="s">
        <v>69</v>
      </c>
      <c r="AB228" s="31"/>
      <c r="AC228" s="31" t="s">
        <v>2428</v>
      </c>
      <c r="AD228" s="34">
        <f t="shared" si="83"/>
        <v>11</v>
      </c>
      <c r="AE228" s="33">
        <f t="shared" si="84"/>
        <v>0.22916666666666666</v>
      </c>
      <c r="AF228" s="33">
        <f t="shared" si="85"/>
        <v>6.7772717414877475</v>
      </c>
      <c r="AG228" s="33">
        <f t="shared" si="86"/>
        <v>0.20331815224463243</v>
      </c>
      <c r="AH228" s="34">
        <f>IF(AA228="",0,VLOOKUP(AA228,[1]!Costo_Twist,2,FALSE)*AE228)</f>
        <v>42.145198174488172</v>
      </c>
      <c r="AI228" s="35"/>
      <c r="AJ228" s="35"/>
      <c r="AK228" s="35"/>
      <c r="AL228" s="35">
        <f t="shared" si="87"/>
        <v>0</v>
      </c>
      <c r="AM228" s="29">
        <f t="shared" si="88"/>
        <v>0</v>
      </c>
      <c r="AN228" s="29">
        <f t="shared" si="89"/>
        <v>0</v>
      </c>
      <c r="AO228" s="29">
        <f t="shared" si="90"/>
        <v>0</v>
      </c>
      <c r="AP228" s="30">
        <f>IF(AI228="",0,VLOOKUP(AI228,[1]!Costo_Twist,2,FALSE)*AM228)</f>
        <v>0</v>
      </c>
      <c r="AQ228" s="42"/>
      <c r="AR228" s="42"/>
      <c r="AS228" s="42"/>
      <c r="AT228" s="42">
        <f t="shared" si="91"/>
        <v>0</v>
      </c>
      <c r="AU228" s="43">
        <f t="shared" si="92"/>
        <v>0</v>
      </c>
      <c r="AV228" s="43">
        <f t="shared" si="93"/>
        <v>0</v>
      </c>
      <c r="AW228" s="43">
        <f t="shared" si="94"/>
        <v>0</v>
      </c>
      <c r="AX228" s="44">
        <f>IF(AQ228="",0,VLOOKUP(AQ228,[1]!Costo_Twist,2,FALSE)*AU228)</f>
        <v>0</v>
      </c>
      <c r="AY228" s="36">
        <f t="shared" si="95"/>
        <v>73.269213709081228</v>
      </c>
      <c r="AZ228" s="41">
        <f t="shared" si="96"/>
        <v>0.48958333333333337</v>
      </c>
      <c r="BA228" s="37">
        <f t="shared" si="97"/>
        <v>128.48958333333334</v>
      </c>
      <c r="BB228" s="37" t="str">
        <f t="shared" si="98"/>
        <v>ok</v>
      </c>
      <c r="BC228" s="37" t="str">
        <f t="shared" si="99"/>
        <v>ok</v>
      </c>
      <c r="BE228" s="11" t="b">
        <f t="shared" si="100"/>
        <v>0</v>
      </c>
      <c r="BF228" s="11" t="b">
        <f t="shared" si="101"/>
        <v>0</v>
      </c>
      <c r="BG228" s="11">
        <f t="shared" si="102"/>
        <v>6.7772717414877475</v>
      </c>
      <c r="BH228" s="11" t="b">
        <f t="shared" si="103"/>
        <v>0</v>
      </c>
      <c r="BI228" s="11" t="b">
        <f t="shared" si="104"/>
        <v>0</v>
      </c>
      <c r="BJ228" s="11" t="b">
        <f t="shared" si="105"/>
        <v>0</v>
      </c>
      <c r="BK228" s="11" t="b">
        <f t="shared" si="106"/>
        <v>0</v>
      </c>
      <c r="BL228" s="11" t="b">
        <f t="shared" si="107"/>
        <v>0</v>
      </c>
      <c r="BM228" s="11" t="b">
        <f t="shared" si="108"/>
        <v>0</v>
      </c>
      <c r="BN228" s="11" t="b">
        <f t="shared" si="109"/>
        <v>0</v>
      </c>
      <c r="BO228" s="11" t="b">
        <f t="shared" si="110"/>
        <v>0</v>
      </c>
      <c r="BP228" s="11" t="b">
        <f t="shared" si="111"/>
        <v>0</v>
      </c>
      <c r="BQ228" s="11">
        <f t="shared" si="112"/>
        <v>7.7014451607815317</v>
      </c>
      <c r="BR228" s="11" t="b">
        <f t="shared" si="113"/>
        <v>0</v>
      </c>
    </row>
    <row r="229" spans="1:70" s="5" customFormat="1" ht="12.75" customHeight="1" x14ac:dyDescent="0.7">
      <c r="A229" s="24" t="s">
        <v>2393</v>
      </c>
      <c r="B229" s="25" t="s">
        <v>2394</v>
      </c>
      <c r="C229" s="24" t="s">
        <v>84</v>
      </c>
      <c r="D229" s="26" t="s">
        <v>41</v>
      </c>
      <c r="E229" s="24" t="s">
        <v>2610</v>
      </c>
      <c r="F229" s="24" t="s">
        <v>2610</v>
      </c>
      <c r="G229" s="62" t="s">
        <v>272</v>
      </c>
      <c r="H229" s="16">
        <v>194</v>
      </c>
      <c r="I229" s="16">
        <v>243</v>
      </c>
      <c r="J229" s="16">
        <v>212</v>
      </c>
      <c r="K229" s="26"/>
      <c r="L229" s="26"/>
      <c r="M229" s="26"/>
      <c r="N229" s="26"/>
      <c r="O229" s="40"/>
      <c r="P229" s="61" t="s">
        <v>79</v>
      </c>
      <c r="Q229" s="32">
        <v>128</v>
      </c>
      <c r="R229" s="60">
        <f t="shared" si="78"/>
        <v>0</v>
      </c>
      <c r="S229" s="27" t="s">
        <v>74</v>
      </c>
      <c r="T229" s="27"/>
      <c r="U229" s="28">
        <v>17.5</v>
      </c>
      <c r="V229" s="30">
        <f t="shared" si="79"/>
        <v>17.5</v>
      </c>
      <c r="W229" s="29">
        <f t="shared" si="80"/>
        <v>0.36458333333333331</v>
      </c>
      <c r="X229" s="29">
        <f t="shared" si="81"/>
        <v>10.782023225094143</v>
      </c>
      <c r="Y229" s="29">
        <f t="shared" si="82"/>
        <v>0.32346069675282429</v>
      </c>
      <c r="Z229" s="30">
        <f>IF(S229="",0,VLOOKUP(S229,[1]!Costo_Twist,2,FALSE)*W229)</f>
        <v>43.57362174843027</v>
      </c>
      <c r="AA229" s="31" t="s">
        <v>69</v>
      </c>
      <c r="AB229" s="31"/>
      <c r="AC229" s="31" t="s">
        <v>2426</v>
      </c>
      <c r="AD229" s="34">
        <f t="shared" si="83"/>
        <v>16</v>
      </c>
      <c r="AE229" s="33">
        <f t="shared" si="84"/>
        <v>0.33333333333333331</v>
      </c>
      <c r="AF229" s="33">
        <f t="shared" si="85"/>
        <v>9.8578498058003596</v>
      </c>
      <c r="AG229" s="33">
        <f t="shared" si="86"/>
        <v>0.29573549417401079</v>
      </c>
      <c r="AH229" s="34">
        <f>IF(AA229="",0,VLOOKUP(AA229,[1]!Costo_Twist,2,FALSE)*AE229)</f>
        <v>61.302106435619159</v>
      </c>
      <c r="AI229" s="35"/>
      <c r="AJ229" s="35"/>
      <c r="AK229" s="35"/>
      <c r="AL229" s="35">
        <f t="shared" si="87"/>
        <v>0</v>
      </c>
      <c r="AM229" s="29">
        <f t="shared" si="88"/>
        <v>0</v>
      </c>
      <c r="AN229" s="29">
        <f t="shared" si="89"/>
        <v>0</v>
      </c>
      <c r="AO229" s="29">
        <f t="shared" si="90"/>
        <v>0</v>
      </c>
      <c r="AP229" s="30">
        <f>IF(AI229="",0,VLOOKUP(AI229,[1]!Costo_Twist,2,FALSE)*AM229)</f>
        <v>0</v>
      </c>
      <c r="AQ229" s="42"/>
      <c r="AR229" s="42"/>
      <c r="AS229" s="42"/>
      <c r="AT229" s="42">
        <f t="shared" si="91"/>
        <v>0</v>
      </c>
      <c r="AU229" s="43">
        <f t="shared" si="92"/>
        <v>0</v>
      </c>
      <c r="AV229" s="43">
        <f t="shared" si="93"/>
        <v>0</v>
      </c>
      <c r="AW229" s="43">
        <f t="shared" si="94"/>
        <v>0</v>
      </c>
      <c r="AX229" s="44">
        <f>IF(AQ229="",0,VLOOKUP(AQ229,[1]!Costo_Twist,2,FALSE)*AU229)</f>
        <v>0</v>
      </c>
      <c r="AY229" s="36">
        <f t="shared" si="95"/>
        <v>104.87572818404942</v>
      </c>
      <c r="AZ229" s="41">
        <f t="shared" si="96"/>
        <v>0.69791666666666663</v>
      </c>
      <c r="BA229" s="37">
        <f t="shared" si="97"/>
        <v>128.69791666666666</v>
      </c>
      <c r="BB229" s="37" t="str">
        <f t="shared" si="98"/>
        <v>ok</v>
      </c>
      <c r="BC229" s="37" t="str">
        <f t="shared" si="99"/>
        <v>ok</v>
      </c>
      <c r="BE229" s="11" t="b">
        <f t="shared" si="100"/>
        <v>0</v>
      </c>
      <c r="BF229" s="11" t="b">
        <f t="shared" si="101"/>
        <v>0</v>
      </c>
      <c r="BG229" s="11">
        <f t="shared" si="102"/>
        <v>9.8578498058003596</v>
      </c>
      <c r="BH229" s="11" t="b">
        <f t="shared" si="103"/>
        <v>0</v>
      </c>
      <c r="BI229" s="11" t="b">
        <f t="shared" si="104"/>
        <v>0</v>
      </c>
      <c r="BJ229" s="11" t="b">
        <f t="shared" si="105"/>
        <v>0</v>
      </c>
      <c r="BK229" s="11" t="b">
        <f t="shared" si="106"/>
        <v>0</v>
      </c>
      <c r="BL229" s="11" t="b">
        <f t="shared" si="107"/>
        <v>0</v>
      </c>
      <c r="BM229" s="11" t="b">
        <f t="shared" si="108"/>
        <v>0</v>
      </c>
      <c r="BN229" s="11" t="b">
        <f t="shared" si="109"/>
        <v>0</v>
      </c>
      <c r="BO229" s="11" t="b">
        <f t="shared" si="110"/>
        <v>0</v>
      </c>
      <c r="BP229" s="11" t="b">
        <f t="shared" si="111"/>
        <v>0</v>
      </c>
      <c r="BQ229" s="11">
        <f t="shared" si="112"/>
        <v>10.782023225094143</v>
      </c>
      <c r="BR229" s="11" t="b">
        <f t="shared" si="113"/>
        <v>0</v>
      </c>
    </row>
    <row r="230" spans="1:70" s="5" customFormat="1" ht="12.75" customHeight="1" x14ac:dyDescent="0.7">
      <c r="A230" s="24" t="s">
        <v>2393</v>
      </c>
      <c r="B230" s="25" t="s">
        <v>2394</v>
      </c>
      <c r="C230" s="24" t="s">
        <v>84</v>
      </c>
      <c r="D230" s="26" t="s">
        <v>41</v>
      </c>
      <c r="E230" s="24" t="s">
        <v>2610</v>
      </c>
      <c r="F230" s="24" t="s">
        <v>2610</v>
      </c>
      <c r="G230" s="62" t="s">
        <v>273</v>
      </c>
      <c r="H230" s="16">
        <v>169</v>
      </c>
      <c r="I230" s="16">
        <v>227</v>
      </c>
      <c r="J230" s="16">
        <v>191</v>
      </c>
      <c r="K230" s="26"/>
      <c r="L230" s="26"/>
      <c r="M230" s="26"/>
      <c r="N230" s="26"/>
      <c r="O230" s="40"/>
      <c r="P230" s="61" t="s">
        <v>80</v>
      </c>
      <c r="Q230" s="32">
        <v>124</v>
      </c>
      <c r="R230" s="60">
        <f t="shared" si="78"/>
        <v>0</v>
      </c>
      <c r="S230" s="27" t="s">
        <v>64</v>
      </c>
      <c r="T230" s="27"/>
      <c r="U230" s="28">
        <v>2.5</v>
      </c>
      <c r="V230" s="30">
        <f t="shared" si="79"/>
        <v>2.5</v>
      </c>
      <c r="W230" s="29">
        <f t="shared" si="80"/>
        <v>5.2083333333333336E-2</v>
      </c>
      <c r="X230" s="29">
        <f t="shared" si="81"/>
        <v>1.5402890321563063</v>
      </c>
      <c r="Y230" s="29">
        <f t="shared" si="82"/>
        <v>4.620867096468919E-2</v>
      </c>
      <c r="Z230" s="30">
        <f>IF(S230="",0,VLOOKUP(S230,[1]!Costo_Twist,2,FALSE)*W230)</f>
        <v>6.466976668539492</v>
      </c>
      <c r="AA230" s="31" t="s">
        <v>74</v>
      </c>
      <c r="AB230" s="31"/>
      <c r="AC230" s="31" t="s">
        <v>2416</v>
      </c>
      <c r="AD230" s="34">
        <f t="shared" si="83"/>
        <v>28</v>
      </c>
      <c r="AE230" s="33">
        <f t="shared" si="84"/>
        <v>0.58333333333333337</v>
      </c>
      <c r="AF230" s="33">
        <f t="shared" si="85"/>
        <v>17.25123716015063</v>
      </c>
      <c r="AG230" s="33">
        <f t="shared" si="86"/>
        <v>0.51753711480451892</v>
      </c>
      <c r="AH230" s="34">
        <f>IF(AA230="",0,VLOOKUP(AA230,[1]!Costo_Twist,2,FALSE)*AE230)</f>
        <v>69.717794797488438</v>
      </c>
      <c r="AI230" s="35" t="s">
        <v>69</v>
      </c>
      <c r="AJ230" s="35"/>
      <c r="AK230" s="35" t="s">
        <v>2411</v>
      </c>
      <c r="AL230" s="35">
        <f t="shared" si="87"/>
        <v>27</v>
      </c>
      <c r="AM230" s="29">
        <f t="shared" si="88"/>
        <v>0.5625</v>
      </c>
      <c r="AN230" s="29">
        <f t="shared" si="89"/>
        <v>16.635121547288108</v>
      </c>
      <c r="AO230" s="29">
        <f t="shared" si="90"/>
        <v>0.49905364641864325</v>
      </c>
      <c r="AP230" s="30">
        <f>IF(AI230="",0,VLOOKUP(AI230,[1]!Costo_Twist,2,FALSE)*AM230)</f>
        <v>103.44730461010734</v>
      </c>
      <c r="AQ230" s="42"/>
      <c r="AR230" s="42"/>
      <c r="AS230" s="42"/>
      <c r="AT230" s="42">
        <f t="shared" si="91"/>
        <v>0</v>
      </c>
      <c r="AU230" s="43">
        <f t="shared" si="92"/>
        <v>0</v>
      </c>
      <c r="AV230" s="43">
        <f t="shared" si="93"/>
        <v>0</v>
      </c>
      <c r="AW230" s="43">
        <f t="shared" si="94"/>
        <v>0</v>
      </c>
      <c r="AX230" s="44">
        <f>IF(AQ230="",0,VLOOKUP(AQ230,[1]!Costo_Twist,2,FALSE)*AU230)</f>
        <v>0</v>
      </c>
      <c r="AY230" s="36">
        <f t="shared" si="95"/>
        <v>179.63207607613526</v>
      </c>
      <c r="AZ230" s="41">
        <f t="shared" si="96"/>
        <v>1.1979166666666667</v>
      </c>
      <c r="BA230" s="37">
        <f t="shared" si="97"/>
        <v>125.19791666666667</v>
      </c>
      <c r="BB230" s="37" t="str">
        <f t="shared" si="98"/>
        <v>ok</v>
      </c>
      <c r="BC230" s="37" t="str">
        <f t="shared" si="99"/>
        <v>ok</v>
      </c>
      <c r="BE230" s="11" t="b">
        <f t="shared" si="100"/>
        <v>0</v>
      </c>
      <c r="BF230" s="11" t="b">
        <f t="shared" si="101"/>
        <v>0</v>
      </c>
      <c r="BG230" s="11">
        <f t="shared" si="102"/>
        <v>16.635121547288108</v>
      </c>
      <c r="BH230" s="11" t="b">
        <f t="shared" si="103"/>
        <v>0</v>
      </c>
      <c r="BI230" s="11" t="b">
        <f t="shared" si="104"/>
        <v>0</v>
      </c>
      <c r="BJ230" s="11" t="b">
        <f t="shared" si="105"/>
        <v>0</v>
      </c>
      <c r="BK230" s="11" t="b">
        <f t="shared" si="106"/>
        <v>0</v>
      </c>
      <c r="BL230" s="11">
        <f t="shared" si="107"/>
        <v>1.5402890321563063</v>
      </c>
      <c r="BM230" s="11" t="b">
        <f t="shared" si="108"/>
        <v>0</v>
      </c>
      <c r="BN230" s="11" t="b">
        <f t="shared" si="109"/>
        <v>0</v>
      </c>
      <c r="BO230" s="11" t="b">
        <f t="shared" si="110"/>
        <v>0</v>
      </c>
      <c r="BP230" s="11" t="b">
        <f t="shared" si="111"/>
        <v>0</v>
      </c>
      <c r="BQ230" s="11">
        <f t="shared" si="112"/>
        <v>17.25123716015063</v>
      </c>
      <c r="BR230" s="11" t="b">
        <f t="shared" si="113"/>
        <v>0</v>
      </c>
    </row>
    <row r="231" spans="1:70" s="5" customFormat="1" ht="12.75" customHeight="1" x14ac:dyDescent="0.7">
      <c r="A231" s="24" t="s">
        <v>2393</v>
      </c>
      <c r="B231" s="25" t="s">
        <v>2394</v>
      </c>
      <c r="C231" s="24" t="s">
        <v>84</v>
      </c>
      <c r="D231" s="26" t="s">
        <v>41</v>
      </c>
      <c r="E231" s="24" t="s">
        <v>2610</v>
      </c>
      <c r="F231" s="24" t="s">
        <v>2610</v>
      </c>
      <c r="G231" s="62" t="s">
        <v>274</v>
      </c>
      <c r="H231" s="16">
        <v>126</v>
      </c>
      <c r="I231" s="16">
        <v>196</v>
      </c>
      <c r="J231" s="16">
        <v>149</v>
      </c>
      <c r="K231" s="26"/>
      <c r="L231" s="26"/>
      <c r="M231" s="26"/>
      <c r="N231" s="26"/>
      <c r="O231" s="40"/>
      <c r="P231" s="61" t="s">
        <v>81</v>
      </c>
      <c r="Q231" s="32">
        <v>120</v>
      </c>
      <c r="R231" s="60">
        <f t="shared" si="78"/>
        <v>0</v>
      </c>
      <c r="S231" s="27" t="s">
        <v>64</v>
      </c>
      <c r="T231" s="27"/>
      <c r="U231" s="28">
        <v>5.5</v>
      </c>
      <c r="V231" s="30">
        <f t="shared" si="79"/>
        <v>5.5</v>
      </c>
      <c r="W231" s="29">
        <f t="shared" si="80"/>
        <v>0.11458333333333333</v>
      </c>
      <c r="X231" s="29">
        <f t="shared" si="81"/>
        <v>3.3886358707438737</v>
      </c>
      <c r="Y231" s="29">
        <f t="shared" si="82"/>
        <v>0.10165907612231621</v>
      </c>
      <c r="Z231" s="30">
        <f>IF(S231="",0,VLOOKUP(S231,[1]!Costo_Twist,2,FALSE)*W231)</f>
        <v>14.227348670786881</v>
      </c>
      <c r="AA231" s="31" t="s">
        <v>74</v>
      </c>
      <c r="AB231" s="31"/>
      <c r="AC231" s="31">
        <v>52</v>
      </c>
      <c r="AD231" s="34">
        <f t="shared" si="83"/>
        <v>52</v>
      </c>
      <c r="AE231" s="33">
        <f t="shared" si="84"/>
        <v>1.0833333333333333</v>
      </c>
      <c r="AF231" s="33">
        <f t="shared" si="85"/>
        <v>32.038011868851164</v>
      </c>
      <c r="AG231" s="33">
        <f t="shared" si="86"/>
        <v>0.96114035606553494</v>
      </c>
      <c r="AH231" s="34">
        <f>IF(AA231="",0,VLOOKUP(AA231,[1]!Costo_Twist,2,FALSE)*AE231)</f>
        <v>129.4759046239071</v>
      </c>
      <c r="AI231" s="35" t="s">
        <v>69</v>
      </c>
      <c r="AJ231" s="35"/>
      <c r="AK231" s="35">
        <v>51</v>
      </c>
      <c r="AL231" s="35">
        <f t="shared" si="87"/>
        <v>51</v>
      </c>
      <c r="AM231" s="29">
        <f t="shared" si="88"/>
        <v>1.0625</v>
      </c>
      <c r="AN231" s="29">
        <f t="shared" si="89"/>
        <v>31.421896255988646</v>
      </c>
      <c r="AO231" s="29">
        <f t="shared" si="90"/>
        <v>0.94265688767965938</v>
      </c>
      <c r="AP231" s="30">
        <f>IF(AI231="",0,VLOOKUP(AI231,[1]!Costo_Twist,2,FALSE)*AM231)</f>
        <v>195.40046426353607</v>
      </c>
      <c r="AQ231" s="42"/>
      <c r="AR231" s="42"/>
      <c r="AS231" s="42"/>
      <c r="AT231" s="42">
        <f t="shared" si="91"/>
        <v>0</v>
      </c>
      <c r="AU231" s="43">
        <f t="shared" si="92"/>
        <v>0</v>
      </c>
      <c r="AV231" s="43">
        <f t="shared" si="93"/>
        <v>0</v>
      </c>
      <c r="AW231" s="43">
        <f t="shared" si="94"/>
        <v>0</v>
      </c>
      <c r="AX231" s="44">
        <f>IF(AQ231="",0,VLOOKUP(AQ231,[1]!Costo_Twist,2,FALSE)*AU231)</f>
        <v>0</v>
      </c>
      <c r="AY231" s="36">
        <f t="shared" si="95"/>
        <v>339.10371755823007</v>
      </c>
      <c r="AZ231" s="41">
        <f t="shared" si="96"/>
        <v>2.2604166666666665</v>
      </c>
      <c r="BA231" s="37">
        <f t="shared" si="97"/>
        <v>122.26041666666667</v>
      </c>
      <c r="BB231" s="37" t="str">
        <f t="shared" si="98"/>
        <v>ok</v>
      </c>
      <c r="BC231" s="37" t="str">
        <f t="shared" si="99"/>
        <v>ok</v>
      </c>
      <c r="BE231" s="11" t="b">
        <f t="shared" si="100"/>
        <v>0</v>
      </c>
      <c r="BF231" s="11" t="b">
        <f t="shared" si="101"/>
        <v>0</v>
      </c>
      <c r="BG231" s="11">
        <f t="shared" si="102"/>
        <v>31.421896255988646</v>
      </c>
      <c r="BH231" s="11" t="b">
        <f t="shared" si="103"/>
        <v>0</v>
      </c>
      <c r="BI231" s="11" t="b">
        <f t="shared" si="104"/>
        <v>0</v>
      </c>
      <c r="BJ231" s="11" t="b">
        <f t="shared" si="105"/>
        <v>0</v>
      </c>
      <c r="BK231" s="11" t="b">
        <f t="shared" si="106"/>
        <v>0</v>
      </c>
      <c r="BL231" s="11">
        <f t="shared" si="107"/>
        <v>3.3886358707438737</v>
      </c>
      <c r="BM231" s="11" t="b">
        <f t="shared" si="108"/>
        <v>0</v>
      </c>
      <c r="BN231" s="11" t="b">
        <f t="shared" si="109"/>
        <v>0</v>
      </c>
      <c r="BO231" s="11" t="b">
        <f t="shared" si="110"/>
        <v>0</v>
      </c>
      <c r="BP231" s="11" t="b">
        <f t="shared" si="111"/>
        <v>0</v>
      </c>
      <c r="BQ231" s="11">
        <f t="shared" si="112"/>
        <v>32.038011868851164</v>
      </c>
      <c r="BR231" s="11" t="b">
        <f t="shared" si="113"/>
        <v>0</v>
      </c>
    </row>
    <row r="232" spans="1:70" s="5" customFormat="1" ht="12.75" customHeight="1" x14ac:dyDescent="0.7">
      <c r="A232" s="24" t="s">
        <v>2393</v>
      </c>
      <c r="B232" s="25" t="s">
        <v>2394</v>
      </c>
      <c r="C232" s="24" t="s">
        <v>84</v>
      </c>
      <c r="D232" s="26" t="s">
        <v>41</v>
      </c>
      <c r="E232" s="24" t="s">
        <v>2610</v>
      </c>
      <c r="F232" s="24" t="s">
        <v>2610</v>
      </c>
      <c r="G232" s="62" t="s">
        <v>275</v>
      </c>
      <c r="H232" s="16">
        <v>100</v>
      </c>
      <c r="I232" s="16">
        <v>180</v>
      </c>
      <c r="J232" s="16">
        <v>126</v>
      </c>
      <c r="K232" s="26"/>
      <c r="L232" s="26"/>
      <c r="M232" s="26"/>
      <c r="N232" s="26"/>
      <c r="O232" s="40"/>
      <c r="P232" s="61" t="s">
        <v>81</v>
      </c>
      <c r="Q232" s="32">
        <v>120</v>
      </c>
      <c r="R232" s="60">
        <f t="shared" si="78"/>
        <v>0</v>
      </c>
      <c r="S232" s="27" t="s">
        <v>64</v>
      </c>
      <c r="T232" s="27"/>
      <c r="U232" s="28">
        <v>8.5</v>
      </c>
      <c r="V232" s="30">
        <f t="shared" si="79"/>
        <v>8.5</v>
      </c>
      <c r="W232" s="29">
        <f t="shared" si="80"/>
        <v>0.17708333333333334</v>
      </c>
      <c r="X232" s="29">
        <f t="shared" si="81"/>
        <v>5.2369827093314418</v>
      </c>
      <c r="Y232" s="29">
        <f t="shared" si="82"/>
        <v>0.15710948127994326</v>
      </c>
      <c r="Z232" s="30">
        <f>IF(S232="",0,VLOOKUP(S232,[1]!Costo_Twist,2,FALSE)*W232)</f>
        <v>21.987720673034271</v>
      </c>
      <c r="AA232" s="31" t="s">
        <v>74</v>
      </c>
      <c r="AB232" s="31"/>
      <c r="AC232" s="31">
        <v>100.5</v>
      </c>
      <c r="AD232" s="34">
        <f t="shared" si="83"/>
        <v>100.5</v>
      </c>
      <c r="AE232" s="33">
        <f t="shared" si="84"/>
        <v>2.09375</v>
      </c>
      <c r="AF232" s="33">
        <f t="shared" si="85"/>
        <v>61.919619092683511</v>
      </c>
      <c r="AG232" s="33">
        <f t="shared" si="86"/>
        <v>1.8575885727805053</v>
      </c>
      <c r="AH232" s="34">
        <f>IF(AA232="",0,VLOOKUP(AA232,[1]!Costo_Twist,2,FALSE)*AE232)</f>
        <v>250.23708489812813</v>
      </c>
      <c r="AI232" s="35" t="s">
        <v>69</v>
      </c>
      <c r="AJ232" s="35"/>
      <c r="AK232" s="35">
        <v>104.5</v>
      </c>
      <c r="AL232" s="35">
        <f t="shared" si="87"/>
        <v>104.5</v>
      </c>
      <c r="AM232" s="29">
        <f t="shared" si="88"/>
        <v>2.1770833333333335</v>
      </c>
      <c r="AN232" s="29">
        <f t="shared" si="89"/>
        <v>64.384081544133608</v>
      </c>
      <c r="AO232" s="29">
        <f t="shared" si="90"/>
        <v>1.9315224463240082</v>
      </c>
      <c r="AP232" s="30">
        <f>IF(AI232="",0,VLOOKUP(AI232,[1]!Costo_Twist,2,FALSE)*AM232)</f>
        <v>400.37938265763768</v>
      </c>
      <c r="AQ232" s="42"/>
      <c r="AR232" s="42"/>
      <c r="AS232" s="42"/>
      <c r="AT232" s="42">
        <f t="shared" si="91"/>
        <v>0</v>
      </c>
      <c r="AU232" s="43">
        <f t="shared" si="92"/>
        <v>0</v>
      </c>
      <c r="AV232" s="43">
        <f t="shared" si="93"/>
        <v>0</v>
      </c>
      <c r="AW232" s="43">
        <f t="shared" si="94"/>
        <v>0</v>
      </c>
      <c r="AX232" s="44">
        <f>IF(AQ232="",0,VLOOKUP(AQ232,[1]!Costo_Twist,2,FALSE)*AU232)</f>
        <v>0</v>
      </c>
      <c r="AY232" s="36">
        <f t="shared" si="95"/>
        <v>672.60418822880001</v>
      </c>
      <c r="AZ232" s="41">
        <f t="shared" si="96"/>
        <v>4.447916666666667</v>
      </c>
      <c r="BA232" s="37">
        <f t="shared" si="97"/>
        <v>124.44791666666667</v>
      </c>
      <c r="BB232" s="37" t="str">
        <f t="shared" si="98"/>
        <v>ok</v>
      </c>
      <c r="BC232" s="37" t="str">
        <f t="shared" si="99"/>
        <v>ok</v>
      </c>
      <c r="BE232" s="11" t="b">
        <f t="shared" si="100"/>
        <v>0</v>
      </c>
      <c r="BF232" s="11" t="b">
        <f t="shared" si="101"/>
        <v>0</v>
      </c>
      <c r="BG232" s="11">
        <f t="shared" si="102"/>
        <v>64.384081544133608</v>
      </c>
      <c r="BH232" s="11" t="b">
        <f t="shared" si="103"/>
        <v>0</v>
      </c>
      <c r="BI232" s="11" t="b">
        <f t="shared" si="104"/>
        <v>0</v>
      </c>
      <c r="BJ232" s="11" t="b">
        <f t="shared" si="105"/>
        <v>0</v>
      </c>
      <c r="BK232" s="11" t="b">
        <f t="shared" si="106"/>
        <v>0</v>
      </c>
      <c r="BL232" s="11">
        <f t="shared" si="107"/>
        <v>5.2369827093314418</v>
      </c>
      <c r="BM232" s="11" t="b">
        <f t="shared" si="108"/>
        <v>0</v>
      </c>
      <c r="BN232" s="11" t="b">
        <f t="shared" si="109"/>
        <v>0</v>
      </c>
      <c r="BO232" s="11" t="b">
        <f t="shared" si="110"/>
        <v>0</v>
      </c>
      <c r="BP232" s="11" t="b">
        <f t="shared" si="111"/>
        <v>0</v>
      </c>
      <c r="BQ232" s="11">
        <f t="shared" si="112"/>
        <v>61.919619092683511</v>
      </c>
      <c r="BR232" s="11" t="b">
        <f t="shared" si="113"/>
        <v>0</v>
      </c>
    </row>
    <row r="233" spans="1:70" s="5" customFormat="1" ht="12.75" customHeight="1" x14ac:dyDescent="0.7">
      <c r="A233" s="24" t="s">
        <v>2393</v>
      </c>
      <c r="B233" s="25" t="s">
        <v>2394</v>
      </c>
      <c r="C233" s="24" t="s">
        <v>84</v>
      </c>
      <c r="D233" s="26" t="s">
        <v>41</v>
      </c>
      <c r="E233" s="24" t="s">
        <v>2610</v>
      </c>
      <c r="F233" s="24" t="s">
        <v>2610</v>
      </c>
      <c r="G233" s="62" t="s">
        <v>276</v>
      </c>
      <c r="H233" s="16">
        <v>231</v>
      </c>
      <c r="I233" s="16">
        <v>252</v>
      </c>
      <c r="J233" s="16">
        <v>227</v>
      </c>
      <c r="K233" s="26"/>
      <c r="L233" s="26"/>
      <c r="M233" s="26"/>
      <c r="N233" s="26"/>
      <c r="O233" s="40"/>
      <c r="P233" s="61" t="s">
        <v>79</v>
      </c>
      <c r="Q233" s="32">
        <v>128</v>
      </c>
      <c r="R233" s="60">
        <f t="shared" ref="R233:R296" si="114">IF(P233=$A$32,$G$32,IF(P233=$A$33,$G$33,IF(P233=$A$34,$G$34,IF(P233=$A$35,$G$35))))</f>
        <v>0</v>
      </c>
      <c r="S233" s="27" t="s">
        <v>68</v>
      </c>
      <c r="T233" s="27"/>
      <c r="U233" s="28" t="s">
        <v>2395</v>
      </c>
      <c r="V233" s="30">
        <f t="shared" ref="V233:V296" si="115">(T233*48)+(U233)</f>
        <v>1</v>
      </c>
      <c r="W233" s="29">
        <f t="shared" ref="W233:W296" si="116">(V233/48)</f>
        <v>2.0833333333333332E-2</v>
      </c>
      <c r="X233" s="29">
        <f t="shared" ref="X233:X296" si="117">(W233/0.033814)</f>
        <v>0.61611561286252248</v>
      </c>
      <c r="Y233" s="29">
        <f t="shared" ref="Y233:Y296" si="118">(X233*0.03)</f>
        <v>1.8483468385875675E-2</v>
      </c>
      <c r="Z233" s="30">
        <f>IF(S233="",0,VLOOKUP(S233,[1]!Costo_Twist,2,FALSE)*W233)</f>
        <v>1.4136134685710342</v>
      </c>
      <c r="AA233" s="31" t="s">
        <v>74</v>
      </c>
      <c r="AB233" s="31"/>
      <c r="AC233" s="31">
        <v>3.5</v>
      </c>
      <c r="AD233" s="34">
        <f t="shared" ref="AD233:AD296" si="119">(AB233*48)+(AC233)</f>
        <v>3.5</v>
      </c>
      <c r="AE233" s="33">
        <f t="shared" ref="AE233:AE296" si="120">(AD233/48)</f>
        <v>7.2916666666666671E-2</v>
      </c>
      <c r="AF233" s="33">
        <f t="shared" ref="AF233:AF296" si="121">(AE233/0.033814)</f>
        <v>2.1564046450188288</v>
      </c>
      <c r="AG233" s="33">
        <f t="shared" ref="AG233:AG296" si="122">(AF233*0.03)</f>
        <v>6.4692139350564865E-2</v>
      </c>
      <c r="AH233" s="34">
        <f>IF(AA233="",0,VLOOKUP(AA233,[1]!Costo_Twist,2,FALSE)*AE233)</f>
        <v>8.7147243496860547</v>
      </c>
      <c r="AI233" s="35" t="s">
        <v>69</v>
      </c>
      <c r="AJ233" s="35"/>
      <c r="AK233" s="35">
        <v>7.5</v>
      </c>
      <c r="AL233" s="35">
        <f t="shared" ref="AL233:AL296" si="123">(AJ233*48)+(AK233)</f>
        <v>7.5</v>
      </c>
      <c r="AM233" s="29">
        <f t="shared" ref="AM233:AM296" si="124">(AL233/48)</f>
        <v>0.15625</v>
      </c>
      <c r="AN233" s="29">
        <f t="shared" ref="AN233:AN296" si="125">(AM233/0.033814)</f>
        <v>4.6208670964689187</v>
      </c>
      <c r="AO233" s="29">
        <f t="shared" ref="AO233:AO296" si="126">(AN233*0.03)</f>
        <v>0.13862601289406756</v>
      </c>
      <c r="AP233" s="30">
        <f>IF(AI233="",0,VLOOKUP(AI233,[1]!Costo_Twist,2,FALSE)*AM233)</f>
        <v>28.735362391696484</v>
      </c>
      <c r="AQ233" s="42"/>
      <c r="AR233" s="42"/>
      <c r="AS233" s="42"/>
      <c r="AT233" s="42">
        <f t="shared" ref="AT233:AT296" si="127">(AR233*48)+(AS233)</f>
        <v>0</v>
      </c>
      <c r="AU233" s="43">
        <f t="shared" ref="AU233:AU296" si="128">(AT233/48)</f>
        <v>0</v>
      </c>
      <c r="AV233" s="43">
        <f t="shared" ref="AV233:AV296" si="129">(AU233/0.033814)</f>
        <v>0</v>
      </c>
      <c r="AW233" s="43">
        <f t="shared" ref="AW233:AW296" si="130">(AV233*0.03)</f>
        <v>0</v>
      </c>
      <c r="AX233" s="44">
        <f>IF(AQ233="",0,VLOOKUP(AQ233,[1]!Costo_Twist,2,FALSE)*AU233)</f>
        <v>0</v>
      </c>
      <c r="AY233" s="36">
        <f t="shared" ref="AY233:AY296" si="131">(Z233+AH233+AP233+AX233)</f>
        <v>38.863700209953571</v>
      </c>
      <c r="AZ233" s="41">
        <f t="shared" ref="AZ233:AZ296" si="132">(W233+AE233+AM233+AU233)</f>
        <v>0.25</v>
      </c>
      <c r="BA233" s="37">
        <f t="shared" ref="BA233:BA296" si="133">(Q233+AZ233)</f>
        <v>128.25</v>
      </c>
      <c r="BB233" s="37" t="str">
        <f t="shared" ref="BB233:BB296" si="134">IF(BA233&gt;=133,"sobrellenado","ok")</f>
        <v>ok</v>
      </c>
      <c r="BC233" s="37" t="str">
        <f t="shared" ref="BC233:BC296" si="135">IF((COUNTIF($AA233,$S233)+COUNTIF($AI233,$S233)+COUNTIF($AQ233,$S233)+COUNTIF($S233,$AA233)+COUNTIF($AI233,$AA233)+COUNTIF($AQ233,$AA233)+COUNTIF($S233,$AI233)+COUNTIF($AA233,$AI233)+COUNTIF($AQ233,$AI233)+COUNTIF($S233,$AQ233)+COUNTIF($AA233,$AQ233)+COUNTIF($AI233,$AQ233))&gt;1,"Falla","ok")</f>
        <v>ok</v>
      </c>
      <c r="BE233" s="11" t="b">
        <f t="shared" ref="BE233:BE296" si="136">IF(S233=$BE$39,X233,IF(AA233=$BE$39,AF233,IF(AI233=$BE$39,AN233,IF(AQ233=$BE$39,AV233))))</f>
        <v>0</v>
      </c>
      <c r="BF233" s="11" t="b">
        <f t="shared" ref="BF233:BF296" si="137">IF(S233=$BF$39,X233,IF(AA233=$BF$39,AF233,IF(AI233=$BF$39,AN233,IF(AQ233=$BF$39,AV233))))</f>
        <v>0</v>
      </c>
      <c r="BG233" s="11">
        <f t="shared" ref="BG233:BG296" si="138">IF(S233=$BG$39,X233,IF(AA233=$BG$39,AF233,IF(AI233=$BG$39,AN233,IF(AQ233=$BG$39,AV233))))</f>
        <v>4.6208670964689187</v>
      </c>
      <c r="BH233" s="11" t="b">
        <f t="shared" ref="BH233:BH296" si="139">IF(S233=$BH$39,X233,IF(AA233=$BH$39,AF233,IF(AI233=$BH$39,AN233,IF(AQ233=$BH$39,AV233))))</f>
        <v>0</v>
      </c>
      <c r="BI233" s="11" t="b">
        <f t="shared" ref="BI233:BI296" si="140">IF(S233=$BI$39,X233,IF(AA233=$BI$39,AF233,IF(AI233=$BI$39,AN233,IF(AQ233=$BI$39,AV233))))</f>
        <v>0</v>
      </c>
      <c r="BJ233" s="11">
        <f t="shared" ref="BJ233:BJ296" si="141">IF(S233=$BJ$39,X233,IF(AA233=$BJ$39,AF233,IF(AI233=$BJ$39,AN233,IF(AQ233=$BJ$39,AV233))))</f>
        <v>0.61611561286252248</v>
      </c>
      <c r="BK233" s="11" t="b">
        <f t="shared" ref="BK233:BK296" si="142">IF(S233=$BK$39,X233,IF(AA233=$BK$39,AF233,IF(AI233=$BK$39,AN233,IF(AQ233=$BK$39,AV233))))</f>
        <v>0</v>
      </c>
      <c r="BL233" s="11" t="b">
        <f t="shared" ref="BL233:BL296" si="143">IF(S233=$BL$39,X233,IF(AA233=$BL$39,AF233,IF(AI233=$BL$39,AN233,IF(AQ233=$BL$39,AV233))))</f>
        <v>0</v>
      </c>
      <c r="BM233" s="11" t="b">
        <f t="shared" ref="BM233:BM296" si="144">IF(S233=$BM$39,X233,IF(AA233=$BM$39,AF233,IF(AI233=$BM$39,AN233,IF(AQ233=$BM$39,AV233))))</f>
        <v>0</v>
      </c>
      <c r="BN233" s="11" t="b">
        <f t="shared" ref="BN233:BN296" si="145">IF(S233=$BN$39,X233,IF(AA233=$BN$39,AF233,IF(AI233=$BN$39,AN233,IF(AQ233=$BN$39,AV233))))</f>
        <v>0</v>
      </c>
      <c r="BO233" s="11" t="b">
        <f t="shared" ref="BO233:BO296" si="146">IF(S233=$BO$39,X233,IF(AA233=$BO$39,AF233,IF(AI233=$BO$39,AN233,IF(AQ233=$BO$39,AV233))))</f>
        <v>0</v>
      </c>
      <c r="BP233" s="11" t="b">
        <f t="shared" ref="BP233:BP296" si="147">IF(S233=$BP$39,X233,IF(AA233=$BP$39,AF233,IF(AI233=$BP$39,AN233,IF(AQ233=$BP$39,AV233))))</f>
        <v>0</v>
      </c>
      <c r="BQ233" s="11">
        <f t="shared" ref="BQ233:BQ296" si="148">IF(S233=$BQ$39,X233,IF(AA233=$BQ$39,AF233,IF(AI233=$BQ$39,AN233,IF(AQ233=$BQ$39,AV233))))</f>
        <v>2.1564046450188288</v>
      </c>
      <c r="BR233" s="11" t="b">
        <f t="shared" ref="BR233:BR296" si="149">IF(S233=$BR$39,X233,IF(AA233=$BR$39,AF233,IF(AI233=$BR$39,AN233,IF(AQ233=$BR$39,AV233))))</f>
        <v>0</v>
      </c>
    </row>
    <row r="234" spans="1:70" s="5" customFormat="1" ht="12.75" customHeight="1" x14ac:dyDescent="0.7">
      <c r="A234" s="24" t="s">
        <v>2393</v>
      </c>
      <c r="B234" s="25" t="s">
        <v>2394</v>
      </c>
      <c r="C234" s="24" t="s">
        <v>84</v>
      </c>
      <c r="D234" s="26" t="s">
        <v>41</v>
      </c>
      <c r="E234" s="24" t="s">
        <v>2610</v>
      </c>
      <c r="F234" s="24" t="s">
        <v>2610</v>
      </c>
      <c r="G234" s="62" t="s">
        <v>277</v>
      </c>
      <c r="H234" s="16">
        <v>220</v>
      </c>
      <c r="I234" s="16">
        <v>250</v>
      </c>
      <c r="J234" s="16">
        <v>217</v>
      </c>
      <c r="K234" s="26"/>
      <c r="L234" s="26"/>
      <c r="M234" s="26"/>
      <c r="N234" s="26"/>
      <c r="O234" s="40"/>
      <c r="P234" s="61" t="s">
        <v>79</v>
      </c>
      <c r="Q234" s="32">
        <v>128</v>
      </c>
      <c r="R234" s="60">
        <f t="shared" si="114"/>
        <v>0</v>
      </c>
      <c r="S234" s="27" t="s">
        <v>68</v>
      </c>
      <c r="T234" s="27"/>
      <c r="U234" s="28">
        <v>0.5</v>
      </c>
      <c r="V234" s="30">
        <f t="shared" si="115"/>
        <v>0.5</v>
      </c>
      <c r="W234" s="29">
        <f t="shared" si="116"/>
        <v>1.0416666666666666E-2</v>
      </c>
      <c r="X234" s="29">
        <f t="shared" si="117"/>
        <v>0.30805780643126124</v>
      </c>
      <c r="Y234" s="29">
        <f t="shared" si="118"/>
        <v>9.2417341929378373E-3</v>
      </c>
      <c r="Z234" s="30">
        <f>IF(S234="",0,VLOOKUP(S234,[1]!Costo_Twist,2,FALSE)*W234)</f>
        <v>0.7068067342855171</v>
      </c>
      <c r="AA234" s="31" t="s">
        <v>74</v>
      </c>
      <c r="AB234" s="31"/>
      <c r="AC234" s="31">
        <v>6.5</v>
      </c>
      <c r="AD234" s="34">
        <f t="shared" si="119"/>
        <v>6.5</v>
      </c>
      <c r="AE234" s="33">
        <f t="shared" si="120"/>
        <v>0.13541666666666666</v>
      </c>
      <c r="AF234" s="33">
        <f t="shared" si="121"/>
        <v>4.0047514836063955</v>
      </c>
      <c r="AG234" s="33">
        <f t="shared" si="122"/>
        <v>0.12014254450819187</v>
      </c>
      <c r="AH234" s="34">
        <f>IF(AA234="",0,VLOOKUP(AA234,[1]!Costo_Twist,2,FALSE)*AE234)</f>
        <v>16.184488077988387</v>
      </c>
      <c r="AI234" s="35" t="s">
        <v>69</v>
      </c>
      <c r="AJ234" s="35"/>
      <c r="AK234" s="35">
        <v>13.5</v>
      </c>
      <c r="AL234" s="35">
        <f t="shared" si="123"/>
        <v>13.5</v>
      </c>
      <c r="AM234" s="29">
        <f t="shared" si="124"/>
        <v>0.28125</v>
      </c>
      <c r="AN234" s="29">
        <f t="shared" si="125"/>
        <v>8.317560773644054</v>
      </c>
      <c r="AO234" s="29">
        <f t="shared" si="126"/>
        <v>0.24952682320932162</v>
      </c>
      <c r="AP234" s="30">
        <f>IF(AI234="",0,VLOOKUP(AI234,[1]!Costo_Twist,2,FALSE)*AM234)</f>
        <v>51.723652305053669</v>
      </c>
      <c r="AQ234" s="42"/>
      <c r="AR234" s="42"/>
      <c r="AS234" s="42"/>
      <c r="AT234" s="42">
        <f t="shared" si="127"/>
        <v>0</v>
      </c>
      <c r="AU234" s="43">
        <f t="shared" si="128"/>
        <v>0</v>
      </c>
      <c r="AV234" s="43">
        <f t="shared" si="129"/>
        <v>0</v>
      </c>
      <c r="AW234" s="43">
        <f t="shared" si="130"/>
        <v>0</v>
      </c>
      <c r="AX234" s="44">
        <f>IF(AQ234="",0,VLOOKUP(AQ234,[1]!Costo_Twist,2,FALSE)*AU234)</f>
        <v>0</v>
      </c>
      <c r="AY234" s="36">
        <f t="shared" si="131"/>
        <v>68.614947117327574</v>
      </c>
      <c r="AZ234" s="41">
        <f t="shared" si="132"/>
        <v>0.42708333333333331</v>
      </c>
      <c r="BA234" s="37">
        <f t="shared" si="133"/>
        <v>128.42708333333334</v>
      </c>
      <c r="BB234" s="37" t="str">
        <f t="shared" si="134"/>
        <v>ok</v>
      </c>
      <c r="BC234" s="37" t="str">
        <f t="shared" si="135"/>
        <v>ok</v>
      </c>
      <c r="BE234" s="11" t="b">
        <f t="shared" si="136"/>
        <v>0</v>
      </c>
      <c r="BF234" s="11" t="b">
        <f t="shared" si="137"/>
        <v>0</v>
      </c>
      <c r="BG234" s="11">
        <f t="shared" si="138"/>
        <v>8.317560773644054</v>
      </c>
      <c r="BH234" s="11" t="b">
        <f t="shared" si="139"/>
        <v>0</v>
      </c>
      <c r="BI234" s="11" t="b">
        <f t="shared" si="140"/>
        <v>0</v>
      </c>
      <c r="BJ234" s="11">
        <f t="shared" si="141"/>
        <v>0.30805780643126124</v>
      </c>
      <c r="BK234" s="11" t="b">
        <f t="shared" si="142"/>
        <v>0</v>
      </c>
      <c r="BL234" s="11" t="b">
        <f t="shared" si="143"/>
        <v>0</v>
      </c>
      <c r="BM234" s="11" t="b">
        <f t="shared" si="144"/>
        <v>0</v>
      </c>
      <c r="BN234" s="11" t="b">
        <f t="shared" si="145"/>
        <v>0</v>
      </c>
      <c r="BO234" s="11" t="b">
        <f t="shared" si="146"/>
        <v>0</v>
      </c>
      <c r="BP234" s="11" t="b">
        <f t="shared" si="147"/>
        <v>0</v>
      </c>
      <c r="BQ234" s="11">
        <f t="shared" si="148"/>
        <v>4.0047514836063955</v>
      </c>
      <c r="BR234" s="11" t="b">
        <f t="shared" si="149"/>
        <v>0</v>
      </c>
    </row>
    <row r="235" spans="1:70" s="5" customFormat="1" ht="12.75" customHeight="1" x14ac:dyDescent="0.7">
      <c r="A235" s="24" t="s">
        <v>2393</v>
      </c>
      <c r="B235" s="25" t="s">
        <v>2394</v>
      </c>
      <c r="C235" s="24" t="s">
        <v>84</v>
      </c>
      <c r="D235" s="26" t="s">
        <v>41</v>
      </c>
      <c r="E235" s="24" t="s">
        <v>2610</v>
      </c>
      <c r="F235" s="24" t="s">
        <v>2610</v>
      </c>
      <c r="G235" s="62" t="s">
        <v>278</v>
      </c>
      <c r="H235" s="16">
        <v>203</v>
      </c>
      <c r="I235" s="16">
        <v>243</v>
      </c>
      <c r="J235" s="16">
        <v>200</v>
      </c>
      <c r="K235" s="26"/>
      <c r="L235" s="26"/>
      <c r="M235" s="26"/>
      <c r="N235" s="26"/>
      <c r="O235" s="40"/>
      <c r="P235" s="61" t="s">
        <v>79</v>
      </c>
      <c r="Q235" s="32">
        <v>128</v>
      </c>
      <c r="R235" s="60">
        <f t="shared" si="114"/>
        <v>0</v>
      </c>
      <c r="S235" s="27" t="s">
        <v>74</v>
      </c>
      <c r="T235" s="27"/>
      <c r="U235" s="28" t="s">
        <v>2403</v>
      </c>
      <c r="V235" s="30">
        <f t="shared" si="115"/>
        <v>13</v>
      </c>
      <c r="W235" s="29">
        <f t="shared" si="116"/>
        <v>0.27083333333333331</v>
      </c>
      <c r="X235" s="29">
        <f t="shared" si="117"/>
        <v>8.0095029672127911</v>
      </c>
      <c r="Y235" s="29">
        <f t="shared" si="118"/>
        <v>0.24028508901638373</v>
      </c>
      <c r="Z235" s="30">
        <f>IF(S235="",0,VLOOKUP(S235,[1]!Costo_Twist,2,FALSE)*W235)</f>
        <v>32.368976155976775</v>
      </c>
      <c r="AA235" s="31" t="s">
        <v>69</v>
      </c>
      <c r="AB235" s="31"/>
      <c r="AC235" s="31">
        <v>28.5</v>
      </c>
      <c r="AD235" s="34">
        <f t="shared" si="119"/>
        <v>28.5</v>
      </c>
      <c r="AE235" s="33">
        <f t="shared" si="120"/>
        <v>0.59375</v>
      </c>
      <c r="AF235" s="33">
        <f t="shared" si="121"/>
        <v>17.559294966581891</v>
      </c>
      <c r="AG235" s="33">
        <f t="shared" si="122"/>
        <v>0.52677884899745675</v>
      </c>
      <c r="AH235" s="34">
        <f>IF(AA235="",0,VLOOKUP(AA235,[1]!Costo_Twist,2,FALSE)*AE235)</f>
        <v>109.19437708844663</v>
      </c>
      <c r="AI235" s="35"/>
      <c r="AJ235" s="35"/>
      <c r="AK235" s="35"/>
      <c r="AL235" s="35">
        <f t="shared" si="123"/>
        <v>0</v>
      </c>
      <c r="AM235" s="29">
        <f t="shared" si="124"/>
        <v>0</v>
      </c>
      <c r="AN235" s="29">
        <f t="shared" si="125"/>
        <v>0</v>
      </c>
      <c r="AO235" s="29">
        <f t="shared" si="126"/>
        <v>0</v>
      </c>
      <c r="AP235" s="30">
        <f>IF(AI235="",0,VLOOKUP(AI235,[1]!Costo_Twist,2,FALSE)*AM235)</f>
        <v>0</v>
      </c>
      <c r="AQ235" s="42"/>
      <c r="AR235" s="42"/>
      <c r="AS235" s="42"/>
      <c r="AT235" s="42">
        <f t="shared" si="127"/>
        <v>0</v>
      </c>
      <c r="AU235" s="43">
        <f t="shared" si="128"/>
        <v>0</v>
      </c>
      <c r="AV235" s="43">
        <f t="shared" si="129"/>
        <v>0</v>
      </c>
      <c r="AW235" s="43">
        <f t="shared" si="130"/>
        <v>0</v>
      </c>
      <c r="AX235" s="44">
        <f>IF(AQ235="",0,VLOOKUP(AQ235,[1]!Costo_Twist,2,FALSE)*AU235)</f>
        <v>0</v>
      </c>
      <c r="AY235" s="36">
        <f t="shared" si="131"/>
        <v>141.56335324442341</v>
      </c>
      <c r="AZ235" s="41">
        <f t="shared" si="132"/>
        <v>0.86458333333333326</v>
      </c>
      <c r="BA235" s="37">
        <f t="shared" si="133"/>
        <v>128.86458333333334</v>
      </c>
      <c r="BB235" s="37" t="str">
        <f t="shared" si="134"/>
        <v>ok</v>
      </c>
      <c r="BC235" s="37" t="str">
        <f t="shared" si="135"/>
        <v>ok</v>
      </c>
      <c r="BE235" s="11" t="b">
        <f t="shared" si="136"/>
        <v>0</v>
      </c>
      <c r="BF235" s="11" t="b">
        <f t="shared" si="137"/>
        <v>0</v>
      </c>
      <c r="BG235" s="11">
        <f t="shared" si="138"/>
        <v>17.559294966581891</v>
      </c>
      <c r="BH235" s="11" t="b">
        <f t="shared" si="139"/>
        <v>0</v>
      </c>
      <c r="BI235" s="11" t="b">
        <f t="shared" si="140"/>
        <v>0</v>
      </c>
      <c r="BJ235" s="11" t="b">
        <f t="shared" si="141"/>
        <v>0</v>
      </c>
      <c r="BK235" s="11" t="b">
        <f t="shared" si="142"/>
        <v>0</v>
      </c>
      <c r="BL235" s="11" t="b">
        <f t="shared" si="143"/>
        <v>0</v>
      </c>
      <c r="BM235" s="11" t="b">
        <f t="shared" si="144"/>
        <v>0</v>
      </c>
      <c r="BN235" s="11" t="b">
        <f t="shared" si="145"/>
        <v>0</v>
      </c>
      <c r="BO235" s="11" t="b">
        <f t="shared" si="146"/>
        <v>0</v>
      </c>
      <c r="BP235" s="11" t="b">
        <f t="shared" si="147"/>
        <v>0</v>
      </c>
      <c r="BQ235" s="11">
        <f t="shared" si="148"/>
        <v>8.0095029672127911</v>
      </c>
      <c r="BR235" s="11" t="b">
        <f t="shared" si="149"/>
        <v>0</v>
      </c>
    </row>
    <row r="236" spans="1:70" s="5" customFormat="1" ht="12.75" customHeight="1" x14ac:dyDescent="0.7">
      <c r="A236" s="24" t="s">
        <v>2393</v>
      </c>
      <c r="B236" s="25" t="s">
        <v>2394</v>
      </c>
      <c r="C236" s="24" t="s">
        <v>84</v>
      </c>
      <c r="D236" s="26" t="s">
        <v>41</v>
      </c>
      <c r="E236" s="24" t="s">
        <v>2610</v>
      </c>
      <c r="F236" s="24" t="s">
        <v>2610</v>
      </c>
      <c r="G236" s="62" t="s">
        <v>279</v>
      </c>
      <c r="H236" s="16">
        <v>165</v>
      </c>
      <c r="I236" s="16">
        <v>225</v>
      </c>
      <c r="J236" s="16">
        <v>161</v>
      </c>
      <c r="K236" s="26"/>
      <c r="L236" s="26"/>
      <c r="M236" s="26"/>
      <c r="N236" s="26"/>
      <c r="O236" s="40"/>
      <c r="P236" s="61" t="s">
        <v>80</v>
      </c>
      <c r="Q236" s="32">
        <v>124</v>
      </c>
      <c r="R236" s="60">
        <f t="shared" si="114"/>
        <v>0</v>
      </c>
      <c r="S236" s="27" t="s">
        <v>74</v>
      </c>
      <c r="T236" s="27"/>
      <c r="U236" s="28" t="s">
        <v>2415</v>
      </c>
      <c r="V236" s="30">
        <f t="shared" si="115"/>
        <v>34</v>
      </c>
      <c r="W236" s="29">
        <f t="shared" si="116"/>
        <v>0.70833333333333337</v>
      </c>
      <c r="X236" s="29">
        <f t="shared" si="117"/>
        <v>20.947930837325767</v>
      </c>
      <c r="Y236" s="29">
        <f t="shared" si="118"/>
        <v>0.62843792511977303</v>
      </c>
      <c r="Z236" s="30">
        <f>IF(S236="",0,VLOOKUP(S236,[1]!Costo_Twist,2,FALSE)*W236)</f>
        <v>84.657322254093103</v>
      </c>
      <c r="AA236" s="31" t="s">
        <v>69</v>
      </c>
      <c r="AB236" s="31"/>
      <c r="AC236" s="31">
        <v>75</v>
      </c>
      <c r="AD236" s="34">
        <f t="shared" si="119"/>
        <v>75</v>
      </c>
      <c r="AE236" s="33">
        <f t="shared" si="120"/>
        <v>1.5625</v>
      </c>
      <c r="AF236" s="33">
        <f t="shared" si="121"/>
        <v>46.208670964689183</v>
      </c>
      <c r="AG236" s="33">
        <f t="shared" si="122"/>
        <v>1.3862601289406755</v>
      </c>
      <c r="AH236" s="34">
        <f>IF(AA236="",0,VLOOKUP(AA236,[1]!Costo_Twist,2,FALSE)*AE236)</f>
        <v>287.35362391696481</v>
      </c>
      <c r="AI236" s="35"/>
      <c r="AJ236" s="35"/>
      <c r="AK236" s="35"/>
      <c r="AL236" s="35">
        <f t="shared" si="123"/>
        <v>0</v>
      </c>
      <c r="AM236" s="29">
        <f t="shared" si="124"/>
        <v>0</v>
      </c>
      <c r="AN236" s="29">
        <f t="shared" si="125"/>
        <v>0</v>
      </c>
      <c r="AO236" s="29">
        <f t="shared" si="126"/>
        <v>0</v>
      </c>
      <c r="AP236" s="30">
        <f>IF(AI236="",0,VLOOKUP(AI236,[1]!Costo_Twist,2,FALSE)*AM236)</f>
        <v>0</v>
      </c>
      <c r="AQ236" s="42"/>
      <c r="AR236" s="42"/>
      <c r="AS236" s="42"/>
      <c r="AT236" s="42">
        <f t="shared" si="127"/>
        <v>0</v>
      </c>
      <c r="AU236" s="43">
        <f t="shared" si="128"/>
        <v>0</v>
      </c>
      <c r="AV236" s="43">
        <f t="shared" si="129"/>
        <v>0</v>
      </c>
      <c r="AW236" s="43">
        <f t="shared" si="130"/>
        <v>0</v>
      </c>
      <c r="AX236" s="44">
        <f>IF(AQ236="",0,VLOOKUP(AQ236,[1]!Costo_Twist,2,FALSE)*AU236)</f>
        <v>0</v>
      </c>
      <c r="AY236" s="36">
        <f t="shared" si="131"/>
        <v>372.01094617105792</v>
      </c>
      <c r="AZ236" s="41">
        <f t="shared" si="132"/>
        <v>2.2708333333333335</v>
      </c>
      <c r="BA236" s="37">
        <f t="shared" si="133"/>
        <v>126.27083333333333</v>
      </c>
      <c r="BB236" s="37" t="str">
        <f t="shared" si="134"/>
        <v>ok</v>
      </c>
      <c r="BC236" s="37" t="str">
        <f t="shared" si="135"/>
        <v>ok</v>
      </c>
      <c r="BE236" s="11" t="b">
        <f t="shared" si="136"/>
        <v>0</v>
      </c>
      <c r="BF236" s="11" t="b">
        <f t="shared" si="137"/>
        <v>0</v>
      </c>
      <c r="BG236" s="11">
        <f t="shared" si="138"/>
        <v>46.208670964689183</v>
      </c>
      <c r="BH236" s="11" t="b">
        <f t="shared" si="139"/>
        <v>0</v>
      </c>
      <c r="BI236" s="11" t="b">
        <f t="shared" si="140"/>
        <v>0</v>
      </c>
      <c r="BJ236" s="11" t="b">
        <f t="shared" si="141"/>
        <v>0</v>
      </c>
      <c r="BK236" s="11" t="b">
        <f t="shared" si="142"/>
        <v>0</v>
      </c>
      <c r="BL236" s="11" t="b">
        <f t="shared" si="143"/>
        <v>0</v>
      </c>
      <c r="BM236" s="11" t="b">
        <f t="shared" si="144"/>
        <v>0</v>
      </c>
      <c r="BN236" s="11" t="b">
        <f t="shared" si="145"/>
        <v>0</v>
      </c>
      <c r="BO236" s="11" t="b">
        <f t="shared" si="146"/>
        <v>0</v>
      </c>
      <c r="BP236" s="11" t="b">
        <f t="shared" si="147"/>
        <v>0</v>
      </c>
      <c r="BQ236" s="11">
        <f t="shared" si="148"/>
        <v>20.947930837325767</v>
      </c>
      <c r="BR236" s="11" t="b">
        <f t="shared" si="149"/>
        <v>0</v>
      </c>
    </row>
    <row r="237" spans="1:70" s="5" customFormat="1" ht="12.75" customHeight="1" x14ac:dyDescent="0.7">
      <c r="A237" s="24" t="s">
        <v>2393</v>
      </c>
      <c r="B237" s="25" t="s">
        <v>2394</v>
      </c>
      <c r="C237" s="24" t="s">
        <v>84</v>
      </c>
      <c r="D237" s="26" t="s">
        <v>41</v>
      </c>
      <c r="E237" s="24" t="s">
        <v>2610</v>
      </c>
      <c r="F237" s="24" t="s">
        <v>2610</v>
      </c>
      <c r="G237" s="62" t="s">
        <v>280</v>
      </c>
      <c r="H237" s="16">
        <v>120</v>
      </c>
      <c r="I237" s="16">
        <v>197</v>
      </c>
      <c r="J237" s="16">
        <v>114</v>
      </c>
      <c r="K237" s="26"/>
      <c r="L237" s="26"/>
      <c r="M237" s="26"/>
      <c r="N237" s="26"/>
      <c r="O237" s="40"/>
      <c r="P237" s="61" t="s">
        <v>81</v>
      </c>
      <c r="Q237" s="32">
        <v>120</v>
      </c>
      <c r="R237" s="60">
        <f t="shared" si="114"/>
        <v>0</v>
      </c>
      <c r="S237" s="27" t="s">
        <v>74</v>
      </c>
      <c r="T237" s="27"/>
      <c r="U237" s="28">
        <v>70.5</v>
      </c>
      <c r="V237" s="30">
        <f t="shared" si="115"/>
        <v>70.5</v>
      </c>
      <c r="W237" s="29">
        <f t="shared" si="116"/>
        <v>1.46875</v>
      </c>
      <c r="X237" s="29">
        <f t="shared" si="117"/>
        <v>43.436150706807837</v>
      </c>
      <c r="Y237" s="29">
        <f t="shared" si="118"/>
        <v>1.303084521204235</v>
      </c>
      <c r="Z237" s="30">
        <f>IF(S237="",0,VLOOKUP(S237,[1]!Costo_Twist,2,FALSE)*W237)</f>
        <v>175.53944761510482</v>
      </c>
      <c r="AA237" s="31" t="s">
        <v>69</v>
      </c>
      <c r="AB237" s="31"/>
      <c r="AC237" s="31">
        <v>166.5</v>
      </c>
      <c r="AD237" s="34">
        <f t="shared" si="119"/>
        <v>166.5</v>
      </c>
      <c r="AE237" s="33">
        <f t="shared" si="120"/>
        <v>3.46875</v>
      </c>
      <c r="AF237" s="33">
        <f t="shared" si="121"/>
        <v>102.58324954160999</v>
      </c>
      <c r="AG237" s="33">
        <f t="shared" si="122"/>
        <v>3.0774974862482996</v>
      </c>
      <c r="AH237" s="34">
        <f>IF(AA237="",0,VLOOKUP(AA237,[1]!Costo_Twist,2,FALSE)*AE237)</f>
        <v>637.92504509566186</v>
      </c>
      <c r="AI237" s="35"/>
      <c r="AJ237" s="35"/>
      <c r="AK237" s="35"/>
      <c r="AL237" s="35">
        <f t="shared" si="123"/>
        <v>0</v>
      </c>
      <c r="AM237" s="29">
        <f t="shared" si="124"/>
        <v>0</v>
      </c>
      <c r="AN237" s="29">
        <f t="shared" si="125"/>
        <v>0</v>
      </c>
      <c r="AO237" s="29">
        <f t="shared" si="126"/>
        <v>0</v>
      </c>
      <c r="AP237" s="30">
        <f>IF(AI237="",0,VLOOKUP(AI237,[1]!Costo_Twist,2,FALSE)*AM237)</f>
        <v>0</v>
      </c>
      <c r="AQ237" s="42"/>
      <c r="AR237" s="42"/>
      <c r="AS237" s="42"/>
      <c r="AT237" s="42">
        <f t="shared" si="127"/>
        <v>0</v>
      </c>
      <c r="AU237" s="43">
        <f t="shared" si="128"/>
        <v>0</v>
      </c>
      <c r="AV237" s="43">
        <f t="shared" si="129"/>
        <v>0</v>
      </c>
      <c r="AW237" s="43">
        <f t="shared" si="130"/>
        <v>0</v>
      </c>
      <c r="AX237" s="44">
        <f>IF(AQ237="",0,VLOOKUP(AQ237,[1]!Costo_Twist,2,FALSE)*AU237)</f>
        <v>0</v>
      </c>
      <c r="AY237" s="36">
        <f t="shared" si="131"/>
        <v>813.46449271076665</v>
      </c>
      <c r="AZ237" s="41">
        <f t="shared" si="132"/>
        <v>4.9375</v>
      </c>
      <c r="BA237" s="37">
        <f t="shared" si="133"/>
        <v>124.9375</v>
      </c>
      <c r="BB237" s="37" t="str">
        <f t="shared" si="134"/>
        <v>ok</v>
      </c>
      <c r="BC237" s="37" t="str">
        <f t="shared" si="135"/>
        <v>ok</v>
      </c>
      <c r="BE237" s="11" t="b">
        <f t="shared" si="136"/>
        <v>0</v>
      </c>
      <c r="BF237" s="11" t="b">
        <f t="shared" si="137"/>
        <v>0</v>
      </c>
      <c r="BG237" s="11">
        <f t="shared" si="138"/>
        <v>102.58324954160999</v>
      </c>
      <c r="BH237" s="11" t="b">
        <f t="shared" si="139"/>
        <v>0</v>
      </c>
      <c r="BI237" s="11" t="b">
        <f t="shared" si="140"/>
        <v>0</v>
      </c>
      <c r="BJ237" s="11" t="b">
        <f t="shared" si="141"/>
        <v>0</v>
      </c>
      <c r="BK237" s="11" t="b">
        <f t="shared" si="142"/>
        <v>0</v>
      </c>
      <c r="BL237" s="11" t="b">
        <f t="shared" si="143"/>
        <v>0</v>
      </c>
      <c r="BM237" s="11" t="b">
        <f t="shared" si="144"/>
        <v>0</v>
      </c>
      <c r="BN237" s="11" t="b">
        <f t="shared" si="145"/>
        <v>0</v>
      </c>
      <c r="BO237" s="11" t="b">
        <f t="shared" si="146"/>
        <v>0</v>
      </c>
      <c r="BP237" s="11" t="b">
        <f t="shared" si="147"/>
        <v>0</v>
      </c>
      <c r="BQ237" s="11">
        <f t="shared" si="148"/>
        <v>43.436150706807837</v>
      </c>
      <c r="BR237" s="11" t="b">
        <f t="shared" si="149"/>
        <v>0</v>
      </c>
    </row>
    <row r="238" spans="1:70" s="5" customFormat="1" ht="12.75" customHeight="1" x14ac:dyDescent="0.7">
      <c r="A238" s="24" t="s">
        <v>2393</v>
      </c>
      <c r="B238" s="25" t="s">
        <v>2394</v>
      </c>
      <c r="C238" s="24" t="s">
        <v>84</v>
      </c>
      <c r="D238" s="26" t="s">
        <v>41</v>
      </c>
      <c r="E238" s="24" t="s">
        <v>2610</v>
      </c>
      <c r="F238" s="24" t="s">
        <v>2610</v>
      </c>
      <c r="G238" s="62" t="s">
        <v>281</v>
      </c>
      <c r="H238" s="16">
        <v>236</v>
      </c>
      <c r="I238" s="16">
        <v>254</v>
      </c>
      <c r="J238" s="16">
        <v>229</v>
      </c>
      <c r="K238" s="26"/>
      <c r="L238" s="26"/>
      <c r="M238" s="26"/>
      <c r="N238" s="26"/>
      <c r="O238" s="40"/>
      <c r="P238" s="61" t="s">
        <v>79</v>
      </c>
      <c r="Q238" s="32">
        <v>128</v>
      </c>
      <c r="R238" s="60">
        <f t="shared" si="114"/>
        <v>0</v>
      </c>
      <c r="S238" s="27" t="s">
        <v>74</v>
      </c>
      <c r="T238" s="27"/>
      <c r="U238" s="28">
        <v>2.5</v>
      </c>
      <c r="V238" s="30">
        <f t="shared" si="115"/>
        <v>2.5</v>
      </c>
      <c r="W238" s="29">
        <f t="shared" si="116"/>
        <v>5.2083333333333336E-2</v>
      </c>
      <c r="X238" s="29">
        <f t="shared" si="117"/>
        <v>1.5402890321563063</v>
      </c>
      <c r="Y238" s="29">
        <f t="shared" si="118"/>
        <v>4.620867096468919E-2</v>
      </c>
      <c r="Z238" s="30">
        <f>IF(S238="",0,VLOOKUP(S238,[1]!Costo_Twist,2,FALSE)*W238)</f>
        <v>6.2248031069186105</v>
      </c>
      <c r="AA238" s="31" t="s">
        <v>69</v>
      </c>
      <c r="AB238" s="31"/>
      <c r="AC238" s="31" t="s">
        <v>2404</v>
      </c>
      <c r="AD238" s="34">
        <f t="shared" si="119"/>
        <v>7</v>
      </c>
      <c r="AE238" s="33">
        <f t="shared" si="120"/>
        <v>0.14583333333333334</v>
      </c>
      <c r="AF238" s="33">
        <f t="shared" si="121"/>
        <v>4.3128092900376576</v>
      </c>
      <c r="AG238" s="33">
        <f t="shared" si="122"/>
        <v>0.12938427870112973</v>
      </c>
      <c r="AH238" s="34">
        <f>IF(AA238="",0,VLOOKUP(AA238,[1]!Costo_Twist,2,FALSE)*AE238)</f>
        <v>26.819671565583384</v>
      </c>
      <c r="AI238" s="35"/>
      <c r="AJ238" s="35"/>
      <c r="AK238" s="35"/>
      <c r="AL238" s="35">
        <f t="shared" si="123"/>
        <v>0</v>
      </c>
      <c r="AM238" s="29">
        <f t="shared" si="124"/>
        <v>0</v>
      </c>
      <c r="AN238" s="29">
        <f t="shared" si="125"/>
        <v>0</v>
      </c>
      <c r="AO238" s="29">
        <f t="shared" si="126"/>
        <v>0</v>
      </c>
      <c r="AP238" s="30">
        <f>IF(AI238="",0,VLOOKUP(AI238,[1]!Costo_Twist,2,FALSE)*AM238)</f>
        <v>0</v>
      </c>
      <c r="AQ238" s="42"/>
      <c r="AR238" s="42"/>
      <c r="AS238" s="42"/>
      <c r="AT238" s="42">
        <f t="shared" si="127"/>
        <v>0</v>
      </c>
      <c r="AU238" s="43">
        <f t="shared" si="128"/>
        <v>0</v>
      </c>
      <c r="AV238" s="43">
        <f t="shared" si="129"/>
        <v>0</v>
      </c>
      <c r="AW238" s="43">
        <f t="shared" si="130"/>
        <v>0</v>
      </c>
      <c r="AX238" s="44">
        <f>IF(AQ238="",0,VLOOKUP(AQ238,[1]!Costo_Twist,2,FALSE)*AU238)</f>
        <v>0</v>
      </c>
      <c r="AY238" s="36">
        <f t="shared" si="131"/>
        <v>33.044474672501991</v>
      </c>
      <c r="AZ238" s="41">
        <f t="shared" si="132"/>
        <v>0.19791666666666669</v>
      </c>
      <c r="BA238" s="37">
        <f t="shared" si="133"/>
        <v>128.19791666666666</v>
      </c>
      <c r="BB238" s="37" t="str">
        <f t="shared" si="134"/>
        <v>ok</v>
      </c>
      <c r="BC238" s="37" t="str">
        <f t="shared" si="135"/>
        <v>ok</v>
      </c>
      <c r="BE238" s="11" t="b">
        <f t="shared" si="136"/>
        <v>0</v>
      </c>
      <c r="BF238" s="11" t="b">
        <f t="shared" si="137"/>
        <v>0</v>
      </c>
      <c r="BG238" s="11">
        <f t="shared" si="138"/>
        <v>4.3128092900376576</v>
      </c>
      <c r="BH238" s="11" t="b">
        <f t="shared" si="139"/>
        <v>0</v>
      </c>
      <c r="BI238" s="11" t="b">
        <f t="shared" si="140"/>
        <v>0</v>
      </c>
      <c r="BJ238" s="11" t="b">
        <f t="shared" si="141"/>
        <v>0</v>
      </c>
      <c r="BK238" s="11" t="b">
        <f t="shared" si="142"/>
        <v>0</v>
      </c>
      <c r="BL238" s="11" t="b">
        <f t="shared" si="143"/>
        <v>0</v>
      </c>
      <c r="BM238" s="11" t="b">
        <f t="shared" si="144"/>
        <v>0</v>
      </c>
      <c r="BN238" s="11" t="b">
        <f t="shared" si="145"/>
        <v>0</v>
      </c>
      <c r="BO238" s="11" t="b">
        <f t="shared" si="146"/>
        <v>0</v>
      </c>
      <c r="BP238" s="11" t="b">
        <f t="shared" si="147"/>
        <v>0</v>
      </c>
      <c r="BQ238" s="11">
        <f t="shared" si="148"/>
        <v>1.5402890321563063</v>
      </c>
      <c r="BR238" s="11" t="b">
        <f t="shared" si="149"/>
        <v>0</v>
      </c>
    </row>
    <row r="239" spans="1:70" s="5" customFormat="1" ht="12.75" customHeight="1" x14ac:dyDescent="0.7">
      <c r="A239" s="24" t="s">
        <v>2393</v>
      </c>
      <c r="B239" s="25" t="s">
        <v>2394</v>
      </c>
      <c r="C239" s="24" t="s">
        <v>84</v>
      </c>
      <c r="D239" s="26" t="s">
        <v>41</v>
      </c>
      <c r="E239" s="24" t="s">
        <v>2610</v>
      </c>
      <c r="F239" s="24" t="s">
        <v>2610</v>
      </c>
      <c r="G239" s="62" t="s">
        <v>282</v>
      </c>
      <c r="H239" s="16">
        <v>218</v>
      </c>
      <c r="I239" s="16">
        <v>246</v>
      </c>
      <c r="J239" s="16">
        <v>210</v>
      </c>
      <c r="K239" s="26"/>
      <c r="L239" s="26"/>
      <c r="M239" s="26"/>
      <c r="N239" s="26"/>
      <c r="O239" s="40"/>
      <c r="P239" s="61" t="s">
        <v>79</v>
      </c>
      <c r="Q239" s="32">
        <v>128</v>
      </c>
      <c r="R239" s="60">
        <f t="shared" si="114"/>
        <v>0</v>
      </c>
      <c r="S239" s="27" t="s">
        <v>74</v>
      </c>
      <c r="T239" s="27"/>
      <c r="U239" s="28">
        <v>6.5</v>
      </c>
      <c r="V239" s="30">
        <f t="shared" si="115"/>
        <v>6.5</v>
      </c>
      <c r="W239" s="29">
        <f t="shared" si="116"/>
        <v>0.13541666666666666</v>
      </c>
      <c r="X239" s="29">
        <f t="shared" si="117"/>
        <v>4.0047514836063955</v>
      </c>
      <c r="Y239" s="29">
        <f t="shared" si="118"/>
        <v>0.12014254450819187</v>
      </c>
      <c r="Z239" s="30">
        <f>IF(S239="",0,VLOOKUP(S239,[1]!Costo_Twist,2,FALSE)*W239)</f>
        <v>16.184488077988387</v>
      </c>
      <c r="AA239" s="31" t="s">
        <v>69</v>
      </c>
      <c r="AB239" s="31"/>
      <c r="AC239" s="31">
        <v>16.5</v>
      </c>
      <c r="AD239" s="34">
        <f t="shared" si="119"/>
        <v>16.5</v>
      </c>
      <c r="AE239" s="33">
        <f t="shared" si="120"/>
        <v>0.34375</v>
      </c>
      <c r="AF239" s="33">
        <f t="shared" si="121"/>
        <v>10.165907612231621</v>
      </c>
      <c r="AG239" s="33">
        <f t="shared" si="122"/>
        <v>0.30497722836694863</v>
      </c>
      <c r="AH239" s="34">
        <f>IF(AA239="",0,VLOOKUP(AA239,[1]!Costo_Twist,2,FALSE)*AE239)</f>
        <v>63.217797261732258</v>
      </c>
      <c r="AI239" s="35" t="s">
        <v>65</v>
      </c>
      <c r="AJ239" s="35"/>
      <c r="AK239" s="35">
        <v>1.5</v>
      </c>
      <c r="AL239" s="35">
        <f t="shared" si="123"/>
        <v>1.5</v>
      </c>
      <c r="AM239" s="29">
        <f t="shared" si="124"/>
        <v>3.125E-2</v>
      </c>
      <c r="AN239" s="29">
        <f t="shared" si="125"/>
        <v>0.92417341929378372</v>
      </c>
      <c r="AO239" s="29">
        <f t="shared" si="126"/>
        <v>2.7725202578813512E-2</v>
      </c>
      <c r="AP239" s="30">
        <f>IF(AI239="",0,VLOOKUP(AI239,[1]!Costo_Twist,2,FALSE)*AM239)</f>
        <v>4.5756941774846975</v>
      </c>
      <c r="AQ239" s="42"/>
      <c r="AR239" s="42"/>
      <c r="AS239" s="42"/>
      <c r="AT239" s="42">
        <f t="shared" si="127"/>
        <v>0</v>
      </c>
      <c r="AU239" s="43">
        <f t="shared" si="128"/>
        <v>0</v>
      </c>
      <c r="AV239" s="43">
        <f t="shared" si="129"/>
        <v>0</v>
      </c>
      <c r="AW239" s="43">
        <f t="shared" si="130"/>
        <v>0</v>
      </c>
      <c r="AX239" s="44">
        <f>IF(AQ239="",0,VLOOKUP(AQ239,[1]!Costo_Twist,2,FALSE)*AU239)</f>
        <v>0</v>
      </c>
      <c r="AY239" s="36">
        <f t="shared" si="131"/>
        <v>83.977979517205341</v>
      </c>
      <c r="AZ239" s="41">
        <f t="shared" si="132"/>
        <v>0.51041666666666663</v>
      </c>
      <c r="BA239" s="37">
        <f t="shared" si="133"/>
        <v>128.51041666666666</v>
      </c>
      <c r="BB239" s="37" t="str">
        <f t="shared" si="134"/>
        <v>ok</v>
      </c>
      <c r="BC239" s="37" t="str">
        <f t="shared" si="135"/>
        <v>ok</v>
      </c>
      <c r="BE239" s="11" t="b">
        <f t="shared" si="136"/>
        <v>0</v>
      </c>
      <c r="BF239" s="11" t="b">
        <f t="shared" si="137"/>
        <v>0</v>
      </c>
      <c r="BG239" s="11">
        <f t="shared" si="138"/>
        <v>10.165907612231621</v>
      </c>
      <c r="BH239" s="11" t="b">
        <f t="shared" si="139"/>
        <v>0</v>
      </c>
      <c r="BI239" s="11" t="b">
        <f t="shared" si="140"/>
        <v>0</v>
      </c>
      <c r="BJ239" s="11" t="b">
        <f t="shared" si="141"/>
        <v>0</v>
      </c>
      <c r="BK239" s="11" t="b">
        <f t="shared" si="142"/>
        <v>0</v>
      </c>
      <c r="BL239" s="11" t="b">
        <f t="shared" si="143"/>
        <v>0</v>
      </c>
      <c r="BM239" s="11">
        <f t="shared" si="144"/>
        <v>0.92417341929378372</v>
      </c>
      <c r="BN239" s="11" t="b">
        <f t="shared" si="145"/>
        <v>0</v>
      </c>
      <c r="BO239" s="11" t="b">
        <f t="shared" si="146"/>
        <v>0</v>
      </c>
      <c r="BP239" s="11" t="b">
        <f t="shared" si="147"/>
        <v>0</v>
      </c>
      <c r="BQ239" s="11">
        <f t="shared" si="148"/>
        <v>4.0047514836063955</v>
      </c>
      <c r="BR239" s="11" t="b">
        <f t="shared" si="149"/>
        <v>0</v>
      </c>
    </row>
    <row r="240" spans="1:70" s="5" customFormat="1" ht="12.75" customHeight="1" x14ac:dyDescent="0.7">
      <c r="A240" s="24" t="s">
        <v>2393</v>
      </c>
      <c r="B240" s="25" t="s">
        <v>2394</v>
      </c>
      <c r="C240" s="24" t="s">
        <v>84</v>
      </c>
      <c r="D240" s="26" t="s">
        <v>41</v>
      </c>
      <c r="E240" s="24" t="s">
        <v>2610</v>
      </c>
      <c r="F240" s="24" t="s">
        <v>2610</v>
      </c>
      <c r="G240" s="62" t="s">
        <v>283</v>
      </c>
      <c r="H240" s="16">
        <v>208</v>
      </c>
      <c r="I240" s="16">
        <v>240</v>
      </c>
      <c r="J240" s="16">
        <v>192</v>
      </c>
      <c r="K240" s="26"/>
      <c r="L240" s="26"/>
      <c r="M240" s="26"/>
      <c r="N240" s="26"/>
      <c r="O240" s="40"/>
      <c r="P240" s="61" t="s">
        <v>79</v>
      </c>
      <c r="Q240" s="32">
        <v>128</v>
      </c>
      <c r="R240" s="60">
        <f t="shared" si="114"/>
        <v>0</v>
      </c>
      <c r="S240" s="27" t="s">
        <v>74</v>
      </c>
      <c r="T240" s="27"/>
      <c r="U240" s="28">
        <v>11.5</v>
      </c>
      <c r="V240" s="30">
        <f t="shared" si="115"/>
        <v>11.5</v>
      </c>
      <c r="W240" s="29">
        <f t="shared" si="116"/>
        <v>0.23958333333333334</v>
      </c>
      <c r="X240" s="29">
        <f t="shared" si="117"/>
        <v>7.0853295479190086</v>
      </c>
      <c r="Y240" s="29">
        <f t="shared" si="118"/>
        <v>0.21255988643757026</v>
      </c>
      <c r="Z240" s="30">
        <f>IF(S240="",0,VLOOKUP(S240,[1]!Costo_Twist,2,FALSE)*W240)</f>
        <v>28.634094291825608</v>
      </c>
      <c r="AA240" s="31" t="s">
        <v>69</v>
      </c>
      <c r="AB240" s="31"/>
      <c r="AC240" s="31">
        <v>32.5</v>
      </c>
      <c r="AD240" s="34">
        <f t="shared" si="119"/>
        <v>32.5</v>
      </c>
      <c r="AE240" s="33">
        <f t="shared" si="120"/>
        <v>0.67708333333333337</v>
      </c>
      <c r="AF240" s="33">
        <f t="shared" si="121"/>
        <v>20.02375741803198</v>
      </c>
      <c r="AG240" s="33">
        <f t="shared" si="122"/>
        <v>0.60071272254095942</v>
      </c>
      <c r="AH240" s="34">
        <f>IF(AA240="",0,VLOOKUP(AA240,[1]!Costo_Twist,2,FALSE)*AE240)</f>
        <v>124.51990369735142</v>
      </c>
      <c r="AI240" s="35" t="s">
        <v>65</v>
      </c>
      <c r="AJ240" s="35"/>
      <c r="AK240" s="35" t="s">
        <v>2397</v>
      </c>
      <c r="AL240" s="35">
        <f t="shared" si="123"/>
        <v>2</v>
      </c>
      <c r="AM240" s="29">
        <f t="shared" si="124"/>
        <v>4.1666666666666664E-2</v>
      </c>
      <c r="AN240" s="29">
        <f t="shared" si="125"/>
        <v>1.232231225725045</v>
      </c>
      <c r="AO240" s="29">
        <f t="shared" si="126"/>
        <v>3.6966936771751349E-2</v>
      </c>
      <c r="AP240" s="30">
        <f>IF(AI240="",0,VLOOKUP(AI240,[1]!Costo_Twist,2,FALSE)*AM240)</f>
        <v>6.1009255699795961</v>
      </c>
      <c r="AQ240" s="42"/>
      <c r="AR240" s="42"/>
      <c r="AS240" s="42"/>
      <c r="AT240" s="42">
        <f t="shared" si="127"/>
        <v>0</v>
      </c>
      <c r="AU240" s="43">
        <f t="shared" si="128"/>
        <v>0</v>
      </c>
      <c r="AV240" s="43">
        <f t="shared" si="129"/>
        <v>0</v>
      </c>
      <c r="AW240" s="43">
        <f t="shared" si="130"/>
        <v>0</v>
      </c>
      <c r="AX240" s="44">
        <f>IF(AQ240="",0,VLOOKUP(AQ240,[1]!Costo_Twist,2,FALSE)*AU240)</f>
        <v>0</v>
      </c>
      <c r="AY240" s="36">
        <f t="shared" si="131"/>
        <v>159.25492355915665</v>
      </c>
      <c r="AZ240" s="41">
        <f t="shared" si="132"/>
        <v>0.95833333333333337</v>
      </c>
      <c r="BA240" s="37">
        <f t="shared" si="133"/>
        <v>128.95833333333334</v>
      </c>
      <c r="BB240" s="37" t="str">
        <f t="shared" si="134"/>
        <v>ok</v>
      </c>
      <c r="BC240" s="37" t="str">
        <f t="shared" si="135"/>
        <v>ok</v>
      </c>
      <c r="BE240" s="11" t="b">
        <f t="shared" si="136"/>
        <v>0</v>
      </c>
      <c r="BF240" s="11" t="b">
        <f t="shared" si="137"/>
        <v>0</v>
      </c>
      <c r="BG240" s="11">
        <f t="shared" si="138"/>
        <v>20.02375741803198</v>
      </c>
      <c r="BH240" s="11" t="b">
        <f t="shared" si="139"/>
        <v>0</v>
      </c>
      <c r="BI240" s="11" t="b">
        <f t="shared" si="140"/>
        <v>0</v>
      </c>
      <c r="BJ240" s="11" t="b">
        <f t="shared" si="141"/>
        <v>0</v>
      </c>
      <c r="BK240" s="11" t="b">
        <f t="shared" si="142"/>
        <v>0</v>
      </c>
      <c r="BL240" s="11" t="b">
        <f t="shared" si="143"/>
        <v>0</v>
      </c>
      <c r="BM240" s="11">
        <f t="shared" si="144"/>
        <v>1.232231225725045</v>
      </c>
      <c r="BN240" s="11" t="b">
        <f t="shared" si="145"/>
        <v>0</v>
      </c>
      <c r="BO240" s="11" t="b">
        <f t="shared" si="146"/>
        <v>0</v>
      </c>
      <c r="BP240" s="11" t="b">
        <f t="shared" si="147"/>
        <v>0</v>
      </c>
      <c r="BQ240" s="11">
        <f t="shared" si="148"/>
        <v>7.0853295479190086</v>
      </c>
      <c r="BR240" s="11" t="b">
        <f t="shared" si="149"/>
        <v>0</v>
      </c>
    </row>
    <row r="241" spans="1:70" s="5" customFormat="1" ht="12.75" customHeight="1" x14ac:dyDescent="0.7">
      <c r="A241" s="24" t="s">
        <v>2393</v>
      </c>
      <c r="B241" s="25" t="s">
        <v>2394</v>
      </c>
      <c r="C241" s="24" t="s">
        <v>84</v>
      </c>
      <c r="D241" s="26" t="s">
        <v>41</v>
      </c>
      <c r="E241" s="24" t="s">
        <v>2610</v>
      </c>
      <c r="F241" s="24" t="s">
        <v>2610</v>
      </c>
      <c r="G241" s="62" t="s">
        <v>284</v>
      </c>
      <c r="H241" s="16">
        <v>180</v>
      </c>
      <c r="I241" s="16">
        <v>222</v>
      </c>
      <c r="J241" s="16">
        <v>157</v>
      </c>
      <c r="K241" s="26"/>
      <c r="L241" s="26"/>
      <c r="M241" s="26"/>
      <c r="N241" s="26"/>
      <c r="O241" s="40"/>
      <c r="P241" s="61" t="s">
        <v>80</v>
      </c>
      <c r="Q241" s="32">
        <v>124</v>
      </c>
      <c r="R241" s="60">
        <f t="shared" si="114"/>
        <v>0</v>
      </c>
      <c r="S241" s="27" t="s">
        <v>74</v>
      </c>
      <c r="T241" s="27"/>
      <c r="U241" s="28" t="s">
        <v>2416</v>
      </c>
      <c r="V241" s="30">
        <f t="shared" si="115"/>
        <v>28</v>
      </c>
      <c r="W241" s="29">
        <f t="shared" si="116"/>
        <v>0.58333333333333337</v>
      </c>
      <c r="X241" s="29">
        <f t="shared" si="117"/>
        <v>17.25123716015063</v>
      </c>
      <c r="Y241" s="29">
        <f t="shared" si="118"/>
        <v>0.51753711480451892</v>
      </c>
      <c r="Z241" s="30">
        <f>IF(S241="",0,VLOOKUP(S241,[1]!Costo_Twist,2,FALSE)*W241)</f>
        <v>69.717794797488438</v>
      </c>
      <c r="AA241" s="31" t="s">
        <v>69</v>
      </c>
      <c r="AB241" s="31"/>
      <c r="AC241" s="31">
        <v>64.5</v>
      </c>
      <c r="AD241" s="34">
        <f t="shared" si="119"/>
        <v>64.5</v>
      </c>
      <c r="AE241" s="33">
        <f t="shared" si="120"/>
        <v>1.34375</v>
      </c>
      <c r="AF241" s="33">
        <f t="shared" si="121"/>
        <v>39.739457029632703</v>
      </c>
      <c r="AG241" s="33">
        <f t="shared" si="122"/>
        <v>1.192183710888981</v>
      </c>
      <c r="AH241" s="34">
        <f>IF(AA241="",0,VLOOKUP(AA241,[1]!Costo_Twist,2,FALSE)*AE241)</f>
        <v>247.12411656858976</v>
      </c>
      <c r="AI241" s="35" t="s">
        <v>65</v>
      </c>
      <c r="AJ241" s="35"/>
      <c r="AK241" s="35">
        <v>13.5</v>
      </c>
      <c r="AL241" s="35">
        <f t="shared" si="123"/>
        <v>13.5</v>
      </c>
      <c r="AM241" s="29">
        <f t="shared" si="124"/>
        <v>0.28125</v>
      </c>
      <c r="AN241" s="29">
        <f t="shared" si="125"/>
        <v>8.317560773644054</v>
      </c>
      <c r="AO241" s="29">
        <f t="shared" si="126"/>
        <v>0.24952682320932162</v>
      </c>
      <c r="AP241" s="30">
        <f>IF(AI241="",0,VLOOKUP(AI241,[1]!Costo_Twist,2,FALSE)*AM241)</f>
        <v>41.18124759736228</v>
      </c>
      <c r="AQ241" s="42"/>
      <c r="AR241" s="42"/>
      <c r="AS241" s="42"/>
      <c r="AT241" s="42">
        <f t="shared" si="127"/>
        <v>0</v>
      </c>
      <c r="AU241" s="43">
        <f t="shared" si="128"/>
        <v>0</v>
      </c>
      <c r="AV241" s="43">
        <f t="shared" si="129"/>
        <v>0</v>
      </c>
      <c r="AW241" s="43">
        <f t="shared" si="130"/>
        <v>0</v>
      </c>
      <c r="AX241" s="44">
        <f>IF(AQ241="",0,VLOOKUP(AQ241,[1]!Costo_Twist,2,FALSE)*AU241)</f>
        <v>0</v>
      </c>
      <c r="AY241" s="36">
        <f t="shared" si="131"/>
        <v>358.02315896344049</v>
      </c>
      <c r="AZ241" s="41">
        <f t="shared" si="132"/>
        <v>2.2083333333333335</v>
      </c>
      <c r="BA241" s="37">
        <f t="shared" si="133"/>
        <v>126.20833333333333</v>
      </c>
      <c r="BB241" s="37" t="str">
        <f t="shared" si="134"/>
        <v>ok</v>
      </c>
      <c r="BC241" s="37" t="str">
        <f t="shared" si="135"/>
        <v>ok</v>
      </c>
      <c r="BE241" s="11" t="b">
        <f t="shared" si="136"/>
        <v>0</v>
      </c>
      <c r="BF241" s="11" t="b">
        <f t="shared" si="137"/>
        <v>0</v>
      </c>
      <c r="BG241" s="11">
        <f t="shared" si="138"/>
        <v>39.739457029632703</v>
      </c>
      <c r="BH241" s="11" t="b">
        <f t="shared" si="139"/>
        <v>0</v>
      </c>
      <c r="BI241" s="11" t="b">
        <f t="shared" si="140"/>
        <v>0</v>
      </c>
      <c r="BJ241" s="11" t="b">
        <f t="shared" si="141"/>
        <v>0</v>
      </c>
      <c r="BK241" s="11" t="b">
        <f t="shared" si="142"/>
        <v>0</v>
      </c>
      <c r="BL241" s="11" t="b">
        <f t="shared" si="143"/>
        <v>0</v>
      </c>
      <c r="BM241" s="11">
        <f t="shared" si="144"/>
        <v>8.317560773644054</v>
      </c>
      <c r="BN241" s="11" t="b">
        <f t="shared" si="145"/>
        <v>0</v>
      </c>
      <c r="BO241" s="11" t="b">
        <f t="shared" si="146"/>
        <v>0</v>
      </c>
      <c r="BP241" s="11" t="b">
        <f t="shared" si="147"/>
        <v>0</v>
      </c>
      <c r="BQ241" s="11">
        <f t="shared" si="148"/>
        <v>17.25123716015063</v>
      </c>
      <c r="BR241" s="11" t="b">
        <f t="shared" si="149"/>
        <v>0</v>
      </c>
    </row>
    <row r="242" spans="1:70" s="5" customFormat="1" ht="12.75" customHeight="1" x14ac:dyDescent="0.7">
      <c r="A242" s="24" t="s">
        <v>2393</v>
      </c>
      <c r="B242" s="25" t="s">
        <v>2394</v>
      </c>
      <c r="C242" s="24" t="s">
        <v>84</v>
      </c>
      <c r="D242" s="26" t="s">
        <v>41</v>
      </c>
      <c r="E242" s="24" t="s">
        <v>2610</v>
      </c>
      <c r="F242" s="24" t="s">
        <v>2610</v>
      </c>
      <c r="G242" s="62" t="s">
        <v>285</v>
      </c>
      <c r="H242" s="16">
        <v>140</v>
      </c>
      <c r="I242" s="16">
        <v>189</v>
      </c>
      <c r="J242" s="16">
        <v>111</v>
      </c>
      <c r="K242" s="26"/>
      <c r="L242" s="26"/>
      <c r="M242" s="26"/>
      <c r="N242" s="26"/>
      <c r="O242" s="40"/>
      <c r="P242" s="61" t="s">
        <v>81</v>
      </c>
      <c r="Q242" s="32">
        <v>120</v>
      </c>
      <c r="R242" s="60">
        <f t="shared" si="114"/>
        <v>0</v>
      </c>
      <c r="S242" s="27" t="s">
        <v>74</v>
      </c>
      <c r="T242" s="27"/>
      <c r="U242" s="28">
        <v>57</v>
      </c>
      <c r="V242" s="30">
        <f t="shared" si="115"/>
        <v>57</v>
      </c>
      <c r="W242" s="29">
        <f t="shared" si="116"/>
        <v>1.1875</v>
      </c>
      <c r="X242" s="29">
        <f t="shared" si="117"/>
        <v>35.118589933163783</v>
      </c>
      <c r="Y242" s="29">
        <f t="shared" si="118"/>
        <v>1.0535576979949135</v>
      </c>
      <c r="Z242" s="30">
        <f>IF(S242="",0,VLOOKUP(S242,[1]!Costo_Twist,2,FALSE)*W242)</f>
        <v>141.92551083774433</v>
      </c>
      <c r="AA242" s="31" t="s">
        <v>69</v>
      </c>
      <c r="AB242" s="31"/>
      <c r="AC242" s="31">
        <v>143</v>
      </c>
      <c r="AD242" s="34">
        <f t="shared" si="119"/>
        <v>143</v>
      </c>
      <c r="AE242" s="33">
        <f t="shared" si="120"/>
        <v>2.9791666666666665</v>
      </c>
      <c r="AF242" s="33">
        <f t="shared" si="121"/>
        <v>88.104532639340704</v>
      </c>
      <c r="AG242" s="33">
        <f t="shared" si="122"/>
        <v>2.6431359791802209</v>
      </c>
      <c r="AH242" s="34">
        <f>IF(AA242="",0,VLOOKUP(AA242,[1]!Costo_Twist,2,FALSE)*AE242)</f>
        <v>547.88757626834627</v>
      </c>
      <c r="AI242" s="35" t="s">
        <v>65</v>
      </c>
      <c r="AJ242" s="35"/>
      <c r="AK242" s="35">
        <v>28.5</v>
      </c>
      <c r="AL242" s="35">
        <f t="shared" si="123"/>
        <v>28.5</v>
      </c>
      <c r="AM242" s="29">
        <f t="shared" si="124"/>
        <v>0.59375</v>
      </c>
      <c r="AN242" s="29">
        <f t="shared" si="125"/>
        <v>17.559294966581891</v>
      </c>
      <c r="AO242" s="29">
        <f t="shared" si="126"/>
        <v>0.52677884899745675</v>
      </c>
      <c r="AP242" s="30">
        <f>IF(AI242="",0,VLOOKUP(AI242,[1]!Costo_Twist,2,FALSE)*AM242)</f>
        <v>86.938189372209251</v>
      </c>
      <c r="AQ242" s="42"/>
      <c r="AR242" s="42"/>
      <c r="AS242" s="42"/>
      <c r="AT242" s="42">
        <f t="shared" si="127"/>
        <v>0</v>
      </c>
      <c r="AU242" s="43">
        <f t="shared" si="128"/>
        <v>0</v>
      </c>
      <c r="AV242" s="43">
        <f t="shared" si="129"/>
        <v>0</v>
      </c>
      <c r="AW242" s="43">
        <f t="shared" si="130"/>
        <v>0</v>
      </c>
      <c r="AX242" s="44">
        <f>IF(AQ242="",0,VLOOKUP(AQ242,[1]!Costo_Twist,2,FALSE)*AU242)</f>
        <v>0</v>
      </c>
      <c r="AY242" s="36">
        <f t="shared" si="131"/>
        <v>776.75127647829981</v>
      </c>
      <c r="AZ242" s="41">
        <f t="shared" si="132"/>
        <v>4.7604166666666661</v>
      </c>
      <c r="BA242" s="37">
        <f t="shared" si="133"/>
        <v>124.76041666666667</v>
      </c>
      <c r="BB242" s="37" t="str">
        <f t="shared" si="134"/>
        <v>ok</v>
      </c>
      <c r="BC242" s="37" t="str">
        <f t="shared" si="135"/>
        <v>ok</v>
      </c>
      <c r="BE242" s="11" t="b">
        <f t="shared" si="136"/>
        <v>0</v>
      </c>
      <c r="BF242" s="11" t="b">
        <f t="shared" si="137"/>
        <v>0</v>
      </c>
      <c r="BG242" s="11">
        <f t="shared" si="138"/>
        <v>88.104532639340704</v>
      </c>
      <c r="BH242" s="11" t="b">
        <f t="shared" si="139"/>
        <v>0</v>
      </c>
      <c r="BI242" s="11" t="b">
        <f t="shared" si="140"/>
        <v>0</v>
      </c>
      <c r="BJ242" s="11" t="b">
        <f t="shared" si="141"/>
        <v>0</v>
      </c>
      <c r="BK242" s="11" t="b">
        <f t="shared" si="142"/>
        <v>0</v>
      </c>
      <c r="BL242" s="11" t="b">
        <f t="shared" si="143"/>
        <v>0</v>
      </c>
      <c r="BM242" s="11">
        <f t="shared" si="144"/>
        <v>17.559294966581891</v>
      </c>
      <c r="BN242" s="11" t="b">
        <f t="shared" si="145"/>
        <v>0</v>
      </c>
      <c r="BO242" s="11" t="b">
        <f t="shared" si="146"/>
        <v>0</v>
      </c>
      <c r="BP242" s="11" t="b">
        <f t="shared" si="147"/>
        <v>0</v>
      </c>
      <c r="BQ242" s="11">
        <f t="shared" si="148"/>
        <v>35.118589933163783</v>
      </c>
      <c r="BR242" s="11" t="b">
        <f t="shared" si="149"/>
        <v>0</v>
      </c>
    </row>
    <row r="243" spans="1:70" s="5" customFormat="1" ht="12.75" customHeight="1" x14ac:dyDescent="0.7">
      <c r="A243" s="24" t="s">
        <v>2393</v>
      </c>
      <c r="B243" s="25" t="s">
        <v>2394</v>
      </c>
      <c r="C243" s="24" t="s">
        <v>84</v>
      </c>
      <c r="D243" s="26" t="s">
        <v>41</v>
      </c>
      <c r="E243" s="24" t="s">
        <v>2610</v>
      </c>
      <c r="F243" s="24" t="s">
        <v>2610</v>
      </c>
      <c r="G243" s="62" t="s">
        <v>286</v>
      </c>
      <c r="H243" s="16">
        <v>244</v>
      </c>
      <c r="I243" s="16">
        <v>254</v>
      </c>
      <c r="J243" s="16">
        <v>224</v>
      </c>
      <c r="K243" s="26"/>
      <c r="L243" s="26"/>
      <c r="M243" s="26"/>
      <c r="N243" s="26"/>
      <c r="O243" s="40"/>
      <c r="P243" s="61" t="s">
        <v>79</v>
      </c>
      <c r="Q243" s="32">
        <v>128</v>
      </c>
      <c r="R243" s="60">
        <f t="shared" si="114"/>
        <v>0</v>
      </c>
      <c r="S243" s="27" t="s">
        <v>74</v>
      </c>
      <c r="T243" s="27"/>
      <c r="U243" s="28">
        <v>1.5</v>
      </c>
      <c r="V243" s="30">
        <f t="shared" si="115"/>
        <v>1.5</v>
      </c>
      <c r="W243" s="29">
        <f t="shared" si="116"/>
        <v>3.125E-2</v>
      </c>
      <c r="X243" s="29">
        <f t="shared" si="117"/>
        <v>0.92417341929378372</v>
      </c>
      <c r="Y243" s="29">
        <f t="shared" si="118"/>
        <v>2.7725202578813512E-2</v>
      </c>
      <c r="Z243" s="30">
        <f>IF(S243="",0,VLOOKUP(S243,[1]!Costo_Twist,2,FALSE)*W243)</f>
        <v>3.7348818641511663</v>
      </c>
      <c r="AA243" s="31" t="s">
        <v>69</v>
      </c>
      <c r="AB243" s="31"/>
      <c r="AC243" s="31" t="s">
        <v>2424</v>
      </c>
      <c r="AD243" s="34">
        <f t="shared" si="119"/>
        <v>9</v>
      </c>
      <c r="AE243" s="33">
        <f t="shared" si="120"/>
        <v>0.1875</v>
      </c>
      <c r="AF243" s="33">
        <f t="shared" si="121"/>
        <v>5.5450405157627021</v>
      </c>
      <c r="AG243" s="33">
        <f t="shared" si="122"/>
        <v>0.16635121547288106</v>
      </c>
      <c r="AH243" s="34">
        <f>IF(AA243="",0,VLOOKUP(AA243,[1]!Costo_Twist,2,FALSE)*AE243)</f>
        <v>34.482434870035775</v>
      </c>
      <c r="AI243" s="35" t="s">
        <v>65</v>
      </c>
      <c r="AJ243" s="35"/>
      <c r="AK243" s="35">
        <v>0.5</v>
      </c>
      <c r="AL243" s="35">
        <f t="shared" si="123"/>
        <v>0.5</v>
      </c>
      <c r="AM243" s="29">
        <f t="shared" si="124"/>
        <v>1.0416666666666666E-2</v>
      </c>
      <c r="AN243" s="29">
        <f t="shared" si="125"/>
        <v>0.30805780643126124</v>
      </c>
      <c r="AO243" s="29">
        <f t="shared" si="126"/>
        <v>9.2417341929378373E-3</v>
      </c>
      <c r="AP243" s="30">
        <f>IF(AI243="",0,VLOOKUP(AI243,[1]!Costo_Twist,2,FALSE)*AM243)</f>
        <v>1.525231392494899</v>
      </c>
      <c r="AQ243" s="42"/>
      <c r="AR243" s="42"/>
      <c r="AS243" s="42"/>
      <c r="AT243" s="42">
        <f t="shared" si="127"/>
        <v>0</v>
      </c>
      <c r="AU243" s="43">
        <f t="shared" si="128"/>
        <v>0</v>
      </c>
      <c r="AV243" s="43">
        <f t="shared" si="129"/>
        <v>0</v>
      </c>
      <c r="AW243" s="43">
        <f t="shared" si="130"/>
        <v>0</v>
      </c>
      <c r="AX243" s="44">
        <f>IF(AQ243="",0,VLOOKUP(AQ243,[1]!Costo_Twist,2,FALSE)*AU243)</f>
        <v>0</v>
      </c>
      <c r="AY243" s="36">
        <f t="shared" si="131"/>
        <v>39.742548126681839</v>
      </c>
      <c r="AZ243" s="41">
        <f t="shared" si="132"/>
        <v>0.22916666666666666</v>
      </c>
      <c r="BA243" s="37">
        <f t="shared" si="133"/>
        <v>128.22916666666666</v>
      </c>
      <c r="BB243" s="37" t="str">
        <f t="shared" si="134"/>
        <v>ok</v>
      </c>
      <c r="BC243" s="37" t="str">
        <f t="shared" si="135"/>
        <v>ok</v>
      </c>
      <c r="BE243" s="11" t="b">
        <f t="shared" si="136"/>
        <v>0</v>
      </c>
      <c r="BF243" s="11" t="b">
        <f t="shared" si="137"/>
        <v>0</v>
      </c>
      <c r="BG243" s="11">
        <f t="shared" si="138"/>
        <v>5.5450405157627021</v>
      </c>
      <c r="BH243" s="11" t="b">
        <f t="shared" si="139"/>
        <v>0</v>
      </c>
      <c r="BI243" s="11" t="b">
        <f t="shared" si="140"/>
        <v>0</v>
      </c>
      <c r="BJ243" s="11" t="b">
        <f t="shared" si="141"/>
        <v>0</v>
      </c>
      <c r="BK243" s="11" t="b">
        <f t="shared" si="142"/>
        <v>0</v>
      </c>
      <c r="BL243" s="11" t="b">
        <f t="shared" si="143"/>
        <v>0</v>
      </c>
      <c r="BM243" s="11">
        <f t="shared" si="144"/>
        <v>0.30805780643126124</v>
      </c>
      <c r="BN243" s="11" t="b">
        <f t="shared" si="145"/>
        <v>0</v>
      </c>
      <c r="BO243" s="11" t="b">
        <f t="shared" si="146"/>
        <v>0</v>
      </c>
      <c r="BP243" s="11" t="b">
        <f t="shared" si="147"/>
        <v>0</v>
      </c>
      <c r="BQ243" s="11">
        <f t="shared" si="148"/>
        <v>0.92417341929378372</v>
      </c>
      <c r="BR243" s="11" t="b">
        <f t="shared" si="149"/>
        <v>0</v>
      </c>
    </row>
    <row r="244" spans="1:70" s="5" customFormat="1" ht="12.75" customHeight="1" x14ac:dyDescent="0.7">
      <c r="A244" s="24" t="s">
        <v>2393</v>
      </c>
      <c r="B244" s="25" t="s">
        <v>2394</v>
      </c>
      <c r="C244" s="24" t="s">
        <v>84</v>
      </c>
      <c r="D244" s="26" t="s">
        <v>41</v>
      </c>
      <c r="E244" s="24" t="s">
        <v>2610</v>
      </c>
      <c r="F244" s="24" t="s">
        <v>2610</v>
      </c>
      <c r="G244" s="62" t="s">
        <v>287</v>
      </c>
      <c r="H244" s="16">
        <v>231</v>
      </c>
      <c r="I244" s="16">
        <v>245</v>
      </c>
      <c r="J244" s="16">
        <v>195</v>
      </c>
      <c r="K244" s="26"/>
      <c r="L244" s="26"/>
      <c r="M244" s="26"/>
      <c r="N244" s="26"/>
      <c r="O244" s="40"/>
      <c r="P244" s="61" t="s">
        <v>79</v>
      </c>
      <c r="Q244" s="32">
        <v>128</v>
      </c>
      <c r="R244" s="60">
        <f t="shared" si="114"/>
        <v>0</v>
      </c>
      <c r="S244" s="27" t="s">
        <v>68</v>
      </c>
      <c r="T244" s="27"/>
      <c r="U244" s="28" t="s">
        <v>2396</v>
      </c>
      <c r="V244" s="30">
        <f t="shared" si="115"/>
        <v>3</v>
      </c>
      <c r="W244" s="29">
        <f t="shared" si="116"/>
        <v>6.25E-2</v>
      </c>
      <c r="X244" s="29">
        <f t="shared" si="117"/>
        <v>1.8483468385875674</v>
      </c>
      <c r="Y244" s="29">
        <f t="shared" si="118"/>
        <v>5.5450405157627024E-2</v>
      </c>
      <c r="Z244" s="30">
        <f>IF(S244="",0,VLOOKUP(S244,[1]!Costo_Twist,2,FALSE)*W244)</f>
        <v>4.2408404057131026</v>
      </c>
      <c r="AA244" s="31" t="s">
        <v>74</v>
      </c>
      <c r="AB244" s="31"/>
      <c r="AC244" s="31">
        <v>3.5</v>
      </c>
      <c r="AD244" s="34">
        <f t="shared" si="119"/>
        <v>3.5</v>
      </c>
      <c r="AE244" s="33">
        <f t="shared" si="120"/>
        <v>7.2916666666666671E-2</v>
      </c>
      <c r="AF244" s="33">
        <f t="shared" si="121"/>
        <v>2.1564046450188288</v>
      </c>
      <c r="AG244" s="33">
        <f t="shared" si="122"/>
        <v>6.4692139350564865E-2</v>
      </c>
      <c r="AH244" s="34">
        <f>IF(AA244="",0,VLOOKUP(AA244,[1]!Costo_Twist,2,FALSE)*AE244)</f>
        <v>8.7147243496860547</v>
      </c>
      <c r="AI244" s="35" t="s">
        <v>69</v>
      </c>
      <c r="AJ244" s="35"/>
      <c r="AK244" s="35">
        <v>32.5</v>
      </c>
      <c r="AL244" s="35">
        <f t="shared" si="123"/>
        <v>32.5</v>
      </c>
      <c r="AM244" s="29">
        <f t="shared" si="124"/>
        <v>0.67708333333333337</v>
      </c>
      <c r="AN244" s="29">
        <f t="shared" si="125"/>
        <v>20.02375741803198</v>
      </c>
      <c r="AO244" s="29">
        <f t="shared" si="126"/>
        <v>0.60071272254095942</v>
      </c>
      <c r="AP244" s="30">
        <f>IF(AI244="",0,VLOOKUP(AI244,[1]!Costo_Twist,2,FALSE)*AM244)</f>
        <v>124.51990369735142</v>
      </c>
      <c r="AQ244" s="42"/>
      <c r="AR244" s="42"/>
      <c r="AS244" s="42"/>
      <c r="AT244" s="42">
        <f t="shared" si="127"/>
        <v>0</v>
      </c>
      <c r="AU244" s="43">
        <f t="shared" si="128"/>
        <v>0</v>
      </c>
      <c r="AV244" s="43">
        <f t="shared" si="129"/>
        <v>0</v>
      </c>
      <c r="AW244" s="43">
        <f t="shared" si="130"/>
        <v>0</v>
      </c>
      <c r="AX244" s="44">
        <f>IF(AQ244="",0,VLOOKUP(AQ244,[1]!Costo_Twist,2,FALSE)*AU244)</f>
        <v>0</v>
      </c>
      <c r="AY244" s="36">
        <f t="shared" si="131"/>
        <v>137.47546845275059</v>
      </c>
      <c r="AZ244" s="41">
        <f t="shared" si="132"/>
        <v>0.8125</v>
      </c>
      <c r="BA244" s="37">
        <f t="shared" si="133"/>
        <v>128.8125</v>
      </c>
      <c r="BB244" s="37" t="str">
        <f t="shared" si="134"/>
        <v>ok</v>
      </c>
      <c r="BC244" s="37" t="str">
        <f t="shared" si="135"/>
        <v>ok</v>
      </c>
      <c r="BE244" s="11" t="b">
        <f t="shared" si="136"/>
        <v>0</v>
      </c>
      <c r="BF244" s="11" t="b">
        <f t="shared" si="137"/>
        <v>0</v>
      </c>
      <c r="BG244" s="11">
        <f t="shared" si="138"/>
        <v>20.02375741803198</v>
      </c>
      <c r="BH244" s="11" t="b">
        <f t="shared" si="139"/>
        <v>0</v>
      </c>
      <c r="BI244" s="11" t="b">
        <f t="shared" si="140"/>
        <v>0</v>
      </c>
      <c r="BJ244" s="11">
        <f t="shared" si="141"/>
        <v>1.8483468385875674</v>
      </c>
      <c r="BK244" s="11" t="b">
        <f t="shared" si="142"/>
        <v>0</v>
      </c>
      <c r="BL244" s="11" t="b">
        <f t="shared" si="143"/>
        <v>0</v>
      </c>
      <c r="BM244" s="11" t="b">
        <f t="shared" si="144"/>
        <v>0</v>
      </c>
      <c r="BN244" s="11" t="b">
        <f t="shared" si="145"/>
        <v>0</v>
      </c>
      <c r="BO244" s="11" t="b">
        <f t="shared" si="146"/>
        <v>0</v>
      </c>
      <c r="BP244" s="11" t="b">
        <f t="shared" si="147"/>
        <v>0</v>
      </c>
      <c r="BQ244" s="11">
        <f t="shared" si="148"/>
        <v>2.1564046450188288</v>
      </c>
      <c r="BR244" s="11" t="b">
        <f t="shared" si="149"/>
        <v>0</v>
      </c>
    </row>
    <row r="245" spans="1:70" s="5" customFormat="1" ht="12.75" customHeight="1" x14ac:dyDescent="0.7">
      <c r="A245" s="24" t="s">
        <v>2393</v>
      </c>
      <c r="B245" s="25" t="s">
        <v>2394</v>
      </c>
      <c r="C245" s="24" t="s">
        <v>84</v>
      </c>
      <c r="D245" s="26" t="s">
        <v>41</v>
      </c>
      <c r="E245" s="24" t="s">
        <v>2610</v>
      </c>
      <c r="F245" s="24" t="s">
        <v>2610</v>
      </c>
      <c r="G245" s="62" t="s">
        <v>288</v>
      </c>
      <c r="H245" s="16">
        <v>218</v>
      </c>
      <c r="I245" s="16">
        <v>235</v>
      </c>
      <c r="J245" s="16">
        <v>174</v>
      </c>
      <c r="K245" s="26"/>
      <c r="L245" s="26"/>
      <c r="M245" s="26"/>
      <c r="N245" s="26"/>
      <c r="O245" s="40"/>
      <c r="P245" s="61" t="s">
        <v>79</v>
      </c>
      <c r="Q245" s="32">
        <v>128</v>
      </c>
      <c r="R245" s="60">
        <f t="shared" si="114"/>
        <v>0</v>
      </c>
      <c r="S245" s="27" t="s">
        <v>74</v>
      </c>
      <c r="T245" s="27"/>
      <c r="U245" s="28">
        <v>8.5</v>
      </c>
      <c r="V245" s="30">
        <f t="shared" si="115"/>
        <v>8.5</v>
      </c>
      <c r="W245" s="29">
        <f t="shared" si="116"/>
        <v>0.17708333333333334</v>
      </c>
      <c r="X245" s="29">
        <f t="shared" si="117"/>
        <v>5.2369827093314418</v>
      </c>
      <c r="Y245" s="29">
        <f t="shared" si="118"/>
        <v>0.15710948127994326</v>
      </c>
      <c r="Z245" s="30">
        <f>IF(S245="",0,VLOOKUP(S245,[1]!Costo_Twist,2,FALSE)*W245)</f>
        <v>21.164330563523276</v>
      </c>
      <c r="AA245" s="31" t="s">
        <v>69</v>
      </c>
      <c r="AB245" s="31"/>
      <c r="AC245" s="31">
        <v>53.5</v>
      </c>
      <c r="AD245" s="34">
        <f t="shared" si="119"/>
        <v>53.5</v>
      </c>
      <c r="AE245" s="33">
        <f t="shared" si="120"/>
        <v>1.1145833333333333</v>
      </c>
      <c r="AF245" s="33">
        <f t="shared" si="121"/>
        <v>32.962185288144951</v>
      </c>
      <c r="AG245" s="33">
        <f t="shared" si="122"/>
        <v>0.98886555864434855</v>
      </c>
      <c r="AH245" s="34">
        <f>IF(AA245="",0,VLOOKUP(AA245,[1]!Costo_Twist,2,FALSE)*AE245)</f>
        <v>204.97891839410156</v>
      </c>
      <c r="AI245" s="35" t="s">
        <v>65</v>
      </c>
      <c r="AJ245" s="35"/>
      <c r="AK245" s="35" t="s">
        <v>2404</v>
      </c>
      <c r="AL245" s="35">
        <f t="shared" si="123"/>
        <v>7</v>
      </c>
      <c r="AM245" s="29">
        <f t="shared" si="124"/>
        <v>0.14583333333333334</v>
      </c>
      <c r="AN245" s="29">
        <f t="shared" si="125"/>
        <v>4.3128092900376576</v>
      </c>
      <c r="AO245" s="29">
        <f t="shared" si="126"/>
        <v>0.12938427870112973</v>
      </c>
      <c r="AP245" s="30">
        <f>IF(AI245="",0,VLOOKUP(AI245,[1]!Costo_Twist,2,FALSE)*AM245)</f>
        <v>21.353239494928591</v>
      </c>
      <c r="AQ245" s="42"/>
      <c r="AR245" s="42"/>
      <c r="AS245" s="42"/>
      <c r="AT245" s="42">
        <f t="shared" si="127"/>
        <v>0</v>
      </c>
      <c r="AU245" s="43">
        <f t="shared" si="128"/>
        <v>0</v>
      </c>
      <c r="AV245" s="43">
        <f t="shared" si="129"/>
        <v>0</v>
      </c>
      <c r="AW245" s="43">
        <f t="shared" si="130"/>
        <v>0</v>
      </c>
      <c r="AX245" s="44">
        <f>IF(AQ245="",0,VLOOKUP(AQ245,[1]!Costo_Twist,2,FALSE)*AU245)</f>
        <v>0</v>
      </c>
      <c r="AY245" s="36">
        <f t="shared" si="131"/>
        <v>247.49648845255342</v>
      </c>
      <c r="AZ245" s="41">
        <f t="shared" si="132"/>
        <v>1.4374999999999998</v>
      </c>
      <c r="BA245" s="37">
        <f t="shared" si="133"/>
        <v>129.4375</v>
      </c>
      <c r="BB245" s="37" t="str">
        <f t="shared" si="134"/>
        <v>ok</v>
      </c>
      <c r="BC245" s="37" t="str">
        <f t="shared" si="135"/>
        <v>ok</v>
      </c>
      <c r="BE245" s="11" t="b">
        <f t="shared" si="136"/>
        <v>0</v>
      </c>
      <c r="BF245" s="11" t="b">
        <f t="shared" si="137"/>
        <v>0</v>
      </c>
      <c r="BG245" s="11">
        <f t="shared" si="138"/>
        <v>32.962185288144951</v>
      </c>
      <c r="BH245" s="11" t="b">
        <f t="shared" si="139"/>
        <v>0</v>
      </c>
      <c r="BI245" s="11" t="b">
        <f t="shared" si="140"/>
        <v>0</v>
      </c>
      <c r="BJ245" s="11" t="b">
        <f t="shared" si="141"/>
        <v>0</v>
      </c>
      <c r="BK245" s="11" t="b">
        <f t="shared" si="142"/>
        <v>0</v>
      </c>
      <c r="BL245" s="11" t="b">
        <f t="shared" si="143"/>
        <v>0</v>
      </c>
      <c r="BM245" s="11">
        <f t="shared" si="144"/>
        <v>4.3128092900376576</v>
      </c>
      <c r="BN245" s="11" t="b">
        <f t="shared" si="145"/>
        <v>0</v>
      </c>
      <c r="BO245" s="11" t="b">
        <f t="shared" si="146"/>
        <v>0</v>
      </c>
      <c r="BP245" s="11" t="b">
        <f t="shared" si="147"/>
        <v>0</v>
      </c>
      <c r="BQ245" s="11">
        <f t="shared" si="148"/>
        <v>5.2369827093314418</v>
      </c>
      <c r="BR245" s="11" t="b">
        <f t="shared" si="149"/>
        <v>0</v>
      </c>
    </row>
    <row r="246" spans="1:70" s="5" customFormat="1" ht="12.75" customHeight="1" x14ac:dyDescent="0.7">
      <c r="A246" s="24" t="s">
        <v>2393</v>
      </c>
      <c r="B246" s="25" t="s">
        <v>2394</v>
      </c>
      <c r="C246" s="24" t="s">
        <v>84</v>
      </c>
      <c r="D246" s="26" t="s">
        <v>41</v>
      </c>
      <c r="E246" s="24" t="s">
        <v>2610</v>
      </c>
      <c r="F246" s="24" t="s">
        <v>2610</v>
      </c>
      <c r="G246" s="62" t="s">
        <v>289</v>
      </c>
      <c r="H246" s="16">
        <v>195</v>
      </c>
      <c r="I246" s="16">
        <v>218</v>
      </c>
      <c r="J246" s="16">
        <v>145</v>
      </c>
      <c r="K246" s="26"/>
      <c r="L246" s="26"/>
      <c r="M246" s="26"/>
      <c r="N246" s="26"/>
      <c r="O246" s="40"/>
      <c r="P246" s="61" t="s">
        <v>80</v>
      </c>
      <c r="Q246" s="32">
        <v>124</v>
      </c>
      <c r="R246" s="60">
        <f t="shared" si="114"/>
        <v>0</v>
      </c>
      <c r="S246" s="27" t="s">
        <v>74</v>
      </c>
      <c r="T246" s="27"/>
      <c r="U246" s="28">
        <v>16.5</v>
      </c>
      <c r="V246" s="30">
        <f t="shared" si="115"/>
        <v>16.5</v>
      </c>
      <c r="W246" s="29">
        <f t="shared" si="116"/>
        <v>0.34375</v>
      </c>
      <c r="X246" s="29">
        <f t="shared" si="117"/>
        <v>10.165907612231621</v>
      </c>
      <c r="Y246" s="29">
        <f t="shared" si="118"/>
        <v>0.30497722836694863</v>
      </c>
      <c r="Z246" s="30">
        <f>IF(S246="",0,VLOOKUP(S246,[1]!Costo_Twist,2,FALSE)*W246)</f>
        <v>41.083700505662833</v>
      </c>
      <c r="AA246" s="31" t="s">
        <v>69</v>
      </c>
      <c r="AB246" s="31"/>
      <c r="AC246" s="31">
        <v>92</v>
      </c>
      <c r="AD246" s="34">
        <f t="shared" si="119"/>
        <v>92</v>
      </c>
      <c r="AE246" s="33">
        <f t="shared" si="120"/>
        <v>1.9166666666666667</v>
      </c>
      <c r="AF246" s="33">
        <f t="shared" si="121"/>
        <v>56.682636383352069</v>
      </c>
      <c r="AG246" s="33">
        <f t="shared" si="122"/>
        <v>1.7004790915005621</v>
      </c>
      <c r="AH246" s="34">
        <f>IF(AA246="",0,VLOOKUP(AA246,[1]!Costo_Twist,2,FALSE)*AE246)</f>
        <v>352.48711200481017</v>
      </c>
      <c r="AI246" s="35" t="s">
        <v>65</v>
      </c>
      <c r="AJ246" s="35"/>
      <c r="AK246" s="35">
        <v>13.5</v>
      </c>
      <c r="AL246" s="35">
        <f t="shared" si="123"/>
        <v>13.5</v>
      </c>
      <c r="AM246" s="29">
        <f t="shared" si="124"/>
        <v>0.28125</v>
      </c>
      <c r="AN246" s="29">
        <f t="shared" si="125"/>
        <v>8.317560773644054</v>
      </c>
      <c r="AO246" s="29">
        <f t="shared" si="126"/>
        <v>0.24952682320932162</v>
      </c>
      <c r="AP246" s="30">
        <f>IF(AI246="",0,VLOOKUP(AI246,[1]!Costo_Twist,2,FALSE)*AM246)</f>
        <v>41.18124759736228</v>
      </c>
      <c r="AQ246" s="42"/>
      <c r="AR246" s="42"/>
      <c r="AS246" s="42"/>
      <c r="AT246" s="42">
        <f t="shared" si="127"/>
        <v>0</v>
      </c>
      <c r="AU246" s="43">
        <f t="shared" si="128"/>
        <v>0</v>
      </c>
      <c r="AV246" s="43">
        <f t="shared" si="129"/>
        <v>0</v>
      </c>
      <c r="AW246" s="43">
        <f t="shared" si="130"/>
        <v>0</v>
      </c>
      <c r="AX246" s="44">
        <f>IF(AQ246="",0,VLOOKUP(AQ246,[1]!Costo_Twist,2,FALSE)*AU246)</f>
        <v>0</v>
      </c>
      <c r="AY246" s="36">
        <f t="shared" si="131"/>
        <v>434.75206010783529</v>
      </c>
      <c r="AZ246" s="41">
        <f t="shared" si="132"/>
        <v>2.541666666666667</v>
      </c>
      <c r="BA246" s="37">
        <f t="shared" si="133"/>
        <v>126.54166666666667</v>
      </c>
      <c r="BB246" s="37" t="str">
        <f t="shared" si="134"/>
        <v>ok</v>
      </c>
      <c r="BC246" s="37" t="str">
        <f t="shared" si="135"/>
        <v>ok</v>
      </c>
      <c r="BE246" s="11" t="b">
        <f t="shared" si="136"/>
        <v>0</v>
      </c>
      <c r="BF246" s="11" t="b">
        <f t="shared" si="137"/>
        <v>0</v>
      </c>
      <c r="BG246" s="11">
        <f t="shared" si="138"/>
        <v>56.682636383352069</v>
      </c>
      <c r="BH246" s="11" t="b">
        <f t="shared" si="139"/>
        <v>0</v>
      </c>
      <c r="BI246" s="11" t="b">
        <f t="shared" si="140"/>
        <v>0</v>
      </c>
      <c r="BJ246" s="11" t="b">
        <f t="shared" si="141"/>
        <v>0</v>
      </c>
      <c r="BK246" s="11" t="b">
        <f t="shared" si="142"/>
        <v>0</v>
      </c>
      <c r="BL246" s="11" t="b">
        <f t="shared" si="143"/>
        <v>0</v>
      </c>
      <c r="BM246" s="11">
        <f t="shared" si="144"/>
        <v>8.317560773644054</v>
      </c>
      <c r="BN246" s="11" t="b">
        <f t="shared" si="145"/>
        <v>0</v>
      </c>
      <c r="BO246" s="11" t="b">
        <f t="shared" si="146"/>
        <v>0</v>
      </c>
      <c r="BP246" s="11" t="b">
        <f t="shared" si="147"/>
        <v>0</v>
      </c>
      <c r="BQ246" s="11">
        <f t="shared" si="148"/>
        <v>10.165907612231621</v>
      </c>
      <c r="BR246" s="11" t="b">
        <f t="shared" si="149"/>
        <v>0</v>
      </c>
    </row>
    <row r="247" spans="1:70" s="5" customFormat="1" ht="12.75" customHeight="1" x14ac:dyDescent="0.7">
      <c r="A247" s="24" t="s">
        <v>2393</v>
      </c>
      <c r="B247" s="25" t="s">
        <v>2394</v>
      </c>
      <c r="C247" s="24" t="s">
        <v>84</v>
      </c>
      <c r="D247" s="26" t="s">
        <v>41</v>
      </c>
      <c r="E247" s="24" t="s">
        <v>2610</v>
      </c>
      <c r="F247" s="24" t="s">
        <v>2610</v>
      </c>
      <c r="G247" s="62" t="s">
        <v>290</v>
      </c>
      <c r="H247" s="16">
        <v>163</v>
      </c>
      <c r="I247" s="16">
        <v>190</v>
      </c>
      <c r="J247" s="16">
        <v>102</v>
      </c>
      <c r="K247" s="26"/>
      <c r="L247" s="26"/>
      <c r="M247" s="26"/>
      <c r="N247" s="26"/>
      <c r="O247" s="40"/>
      <c r="P247" s="61" t="s">
        <v>81</v>
      </c>
      <c r="Q247" s="32">
        <v>120</v>
      </c>
      <c r="R247" s="60">
        <f t="shared" si="114"/>
        <v>0</v>
      </c>
      <c r="S247" s="27" t="s">
        <v>74</v>
      </c>
      <c r="T247" s="27"/>
      <c r="U247" s="28" t="s">
        <v>2417</v>
      </c>
      <c r="V247" s="30">
        <f t="shared" si="115"/>
        <v>32</v>
      </c>
      <c r="W247" s="29">
        <f t="shared" si="116"/>
        <v>0.66666666666666663</v>
      </c>
      <c r="X247" s="29">
        <f t="shared" si="117"/>
        <v>19.715699611600719</v>
      </c>
      <c r="Y247" s="29">
        <f t="shared" si="118"/>
        <v>0.59147098834802159</v>
      </c>
      <c r="Z247" s="30">
        <f>IF(S247="",0,VLOOKUP(S247,[1]!Costo_Twist,2,FALSE)*W247)</f>
        <v>79.677479768558214</v>
      </c>
      <c r="AA247" s="31" t="s">
        <v>69</v>
      </c>
      <c r="AB247" s="31"/>
      <c r="AC247" s="31">
        <v>179</v>
      </c>
      <c r="AD247" s="34">
        <f t="shared" si="119"/>
        <v>179</v>
      </c>
      <c r="AE247" s="33">
        <f t="shared" si="120"/>
        <v>3.7291666666666665</v>
      </c>
      <c r="AF247" s="33">
        <f t="shared" si="121"/>
        <v>110.28469470239152</v>
      </c>
      <c r="AG247" s="33">
        <f t="shared" si="122"/>
        <v>3.3085408410717454</v>
      </c>
      <c r="AH247" s="34">
        <f>IF(AA247="",0,VLOOKUP(AA247,[1]!Costo_Twist,2,FALSE)*AE247)</f>
        <v>685.81731574848936</v>
      </c>
      <c r="AI247" s="35" t="s">
        <v>65</v>
      </c>
      <c r="AJ247" s="35"/>
      <c r="AK247" s="35">
        <v>28.5</v>
      </c>
      <c r="AL247" s="35">
        <f t="shared" si="123"/>
        <v>28.5</v>
      </c>
      <c r="AM247" s="29">
        <f t="shared" si="124"/>
        <v>0.59375</v>
      </c>
      <c r="AN247" s="29">
        <f t="shared" si="125"/>
        <v>17.559294966581891</v>
      </c>
      <c r="AO247" s="29">
        <f t="shared" si="126"/>
        <v>0.52677884899745675</v>
      </c>
      <c r="AP247" s="30">
        <f>IF(AI247="",0,VLOOKUP(AI247,[1]!Costo_Twist,2,FALSE)*AM247)</f>
        <v>86.938189372209251</v>
      </c>
      <c r="AQ247" s="42"/>
      <c r="AR247" s="42"/>
      <c r="AS247" s="42"/>
      <c r="AT247" s="42">
        <f t="shared" si="127"/>
        <v>0</v>
      </c>
      <c r="AU247" s="43">
        <f t="shared" si="128"/>
        <v>0</v>
      </c>
      <c r="AV247" s="43">
        <f t="shared" si="129"/>
        <v>0</v>
      </c>
      <c r="AW247" s="43">
        <f t="shared" si="130"/>
        <v>0</v>
      </c>
      <c r="AX247" s="44">
        <f>IF(AQ247="",0,VLOOKUP(AQ247,[1]!Costo_Twist,2,FALSE)*AU247)</f>
        <v>0</v>
      </c>
      <c r="AY247" s="36">
        <f t="shared" si="131"/>
        <v>852.43298488925689</v>
      </c>
      <c r="AZ247" s="41">
        <f t="shared" si="132"/>
        <v>4.989583333333333</v>
      </c>
      <c r="BA247" s="37">
        <f t="shared" si="133"/>
        <v>124.98958333333333</v>
      </c>
      <c r="BB247" s="37" t="str">
        <f t="shared" si="134"/>
        <v>ok</v>
      </c>
      <c r="BC247" s="37" t="str">
        <f t="shared" si="135"/>
        <v>ok</v>
      </c>
      <c r="BE247" s="11" t="b">
        <f t="shared" si="136"/>
        <v>0</v>
      </c>
      <c r="BF247" s="11" t="b">
        <f t="shared" si="137"/>
        <v>0</v>
      </c>
      <c r="BG247" s="11">
        <f t="shared" si="138"/>
        <v>110.28469470239152</v>
      </c>
      <c r="BH247" s="11" t="b">
        <f t="shared" si="139"/>
        <v>0</v>
      </c>
      <c r="BI247" s="11" t="b">
        <f t="shared" si="140"/>
        <v>0</v>
      </c>
      <c r="BJ247" s="11" t="b">
        <f t="shared" si="141"/>
        <v>0</v>
      </c>
      <c r="BK247" s="11" t="b">
        <f t="shared" si="142"/>
        <v>0</v>
      </c>
      <c r="BL247" s="11" t="b">
        <f t="shared" si="143"/>
        <v>0</v>
      </c>
      <c r="BM247" s="11">
        <f t="shared" si="144"/>
        <v>17.559294966581891</v>
      </c>
      <c r="BN247" s="11" t="b">
        <f t="shared" si="145"/>
        <v>0</v>
      </c>
      <c r="BO247" s="11" t="b">
        <f t="shared" si="146"/>
        <v>0</v>
      </c>
      <c r="BP247" s="11" t="b">
        <f t="shared" si="147"/>
        <v>0</v>
      </c>
      <c r="BQ247" s="11">
        <f t="shared" si="148"/>
        <v>19.715699611600719</v>
      </c>
      <c r="BR247" s="11" t="b">
        <f t="shared" si="149"/>
        <v>0</v>
      </c>
    </row>
    <row r="248" spans="1:70" s="5" customFormat="1" ht="12.75" customHeight="1" x14ac:dyDescent="0.7">
      <c r="A248" s="24" t="s">
        <v>2393</v>
      </c>
      <c r="B248" s="25" t="s">
        <v>2394</v>
      </c>
      <c r="C248" s="24" t="s">
        <v>84</v>
      </c>
      <c r="D248" s="26" t="s">
        <v>41</v>
      </c>
      <c r="E248" s="24" t="s">
        <v>2610</v>
      </c>
      <c r="F248" s="24" t="s">
        <v>2610</v>
      </c>
      <c r="G248" s="62" t="s">
        <v>291</v>
      </c>
      <c r="H248" s="16">
        <v>246</v>
      </c>
      <c r="I248" s="16">
        <v>251</v>
      </c>
      <c r="J248" s="16">
        <v>218</v>
      </c>
      <c r="K248" s="26"/>
      <c r="L248" s="26"/>
      <c r="M248" s="26"/>
      <c r="N248" s="26"/>
      <c r="O248" s="40"/>
      <c r="P248" s="61" t="s">
        <v>79</v>
      </c>
      <c r="Q248" s="32">
        <v>128</v>
      </c>
      <c r="R248" s="60">
        <f t="shared" si="114"/>
        <v>0</v>
      </c>
      <c r="S248" s="27" t="s">
        <v>74</v>
      </c>
      <c r="T248" s="27"/>
      <c r="U248" s="28">
        <v>1.5</v>
      </c>
      <c r="V248" s="30">
        <f t="shared" si="115"/>
        <v>1.5</v>
      </c>
      <c r="W248" s="29">
        <f t="shared" si="116"/>
        <v>3.125E-2</v>
      </c>
      <c r="X248" s="29">
        <f t="shared" si="117"/>
        <v>0.92417341929378372</v>
      </c>
      <c r="Y248" s="29">
        <f t="shared" si="118"/>
        <v>2.7725202578813512E-2</v>
      </c>
      <c r="Z248" s="30">
        <f>IF(S248="",0,VLOOKUP(S248,[1]!Costo_Twist,2,FALSE)*W248)</f>
        <v>3.7348818641511663</v>
      </c>
      <c r="AA248" s="31" t="s">
        <v>69</v>
      </c>
      <c r="AB248" s="31"/>
      <c r="AC248" s="31">
        <v>9.5</v>
      </c>
      <c r="AD248" s="34">
        <f t="shared" si="119"/>
        <v>9.5</v>
      </c>
      <c r="AE248" s="33">
        <f t="shared" si="120"/>
        <v>0.19791666666666666</v>
      </c>
      <c r="AF248" s="33">
        <f t="shared" si="121"/>
        <v>5.8530983221939632</v>
      </c>
      <c r="AG248" s="33">
        <f t="shared" si="122"/>
        <v>0.1755929496658189</v>
      </c>
      <c r="AH248" s="34">
        <f>IF(AA248="",0,VLOOKUP(AA248,[1]!Costo_Twist,2,FALSE)*AE248)</f>
        <v>36.398125696148874</v>
      </c>
      <c r="AI248" s="35" t="s">
        <v>65</v>
      </c>
      <c r="AJ248" s="35"/>
      <c r="AK248" s="35" t="s">
        <v>2396</v>
      </c>
      <c r="AL248" s="35">
        <f t="shared" si="123"/>
        <v>3</v>
      </c>
      <c r="AM248" s="29">
        <f t="shared" si="124"/>
        <v>6.25E-2</v>
      </c>
      <c r="AN248" s="29">
        <f t="shared" si="125"/>
        <v>1.8483468385875674</v>
      </c>
      <c r="AO248" s="29">
        <f t="shared" si="126"/>
        <v>5.5450405157627024E-2</v>
      </c>
      <c r="AP248" s="30">
        <f>IF(AI248="",0,VLOOKUP(AI248,[1]!Costo_Twist,2,FALSE)*AM248)</f>
        <v>9.1513883549693951</v>
      </c>
      <c r="AQ248" s="42"/>
      <c r="AR248" s="42"/>
      <c r="AS248" s="42"/>
      <c r="AT248" s="42">
        <f t="shared" si="127"/>
        <v>0</v>
      </c>
      <c r="AU248" s="43">
        <f t="shared" si="128"/>
        <v>0</v>
      </c>
      <c r="AV248" s="43">
        <f t="shared" si="129"/>
        <v>0</v>
      </c>
      <c r="AW248" s="43">
        <f t="shared" si="130"/>
        <v>0</v>
      </c>
      <c r="AX248" s="44">
        <f>IF(AQ248="",0,VLOOKUP(AQ248,[1]!Costo_Twist,2,FALSE)*AU248)</f>
        <v>0</v>
      </c>
      <c r="AY248" s="36">
        <f t="shared" si="131"/>
        <v>49.284395915269442</v>
      </c>
      <c r="AZ248" s="41">
        <f t="shared" si="132"/>
        <v>0.29166666666666663</v>
      </c>
      <c r="BA248" s="37">
        <f t="shared" si="133"/>
        <v>128.29166666666666</v>
      </c>
      <c r="BB248" s="37" t="str">
        <f t="shared" si="134"/>
        <v>ok</v>
      </c>
      <c r="BC248" s="37" t="str">
        <f t="shared" si="135"/>
        <v>ok</v>
      </c>
      <c r="BE248" s="11" t="b">
        <f t="shared" si="136"/>
        <v>0</v>
      </c>
      <c r="BF248" s="11" t="b">
        <f t="shared" si="137"/>
        <v>0</v>
      </c>
      <c r="BG248" s="11">
        <f t="shared" si="138"/>
        <v>5.8530983221939632</v>
      </c>
      <c r="BH248" s="11" t="b">
        <f t="shared" si="139"/>
        <v>0</v>
      </c>
      <c r="BI248" s="11" t="b">
        <f t="shared" si="140"/>
        <v>0</v>
      </c>
      <c r="BJ248" s="11" t="b">
        <f t="shared" si="141"/>
        <v>0</v>
      </c>
      <c r="BK248" s="11" t="b">
        <f t="shared" si="142"/>
        <v>0</v>
      </c>
      <c r="BL248" s="11" t="b">
        <f t="shared" si="143"/>
        <v>0</v>
      </c>
      <c r="BM248" s="11">
        <f t="shared" si="144"/>
        <v>1.8483468385875674</v>
      </c>
      <c r="BN248" s="11" t="b">
        <f t="shared" si="145"/>
        <v>0</v>
      </c>
      <c r="BO248" s="11" t="b">
        <f t="shared" si="146"/>
        <v>0</v>
      </c>
      <c r="BP248" s="11" t="b">
        <f t="shared" si="147"/>
        <v>0</v>
      </c>
      <c r="BQ248" s="11">
        <f t="shared" si="148"/>
        <v>0.92417341929378372</v>
      </c>
      <c r="BR248" s="11" t="b">
        <f t="shared" si="149"/>
        <v>0</v>
      </c>
    </row>
    <row r="249" spans="1:70" s="5" customFormat="1" ht="12.75" customHeight="1" x14ac:dyDescent="0.7">
      <c r="A249" s="24" t="s">
        <v>2393</v>
      </c>
      <c r="B249" s="25" t="s">
        <v>2394</v>
      </c>
      <c r="C249" s="24" t="s">
        <v>84</v>
      </c>
      <c r="D249" s="26" t="s">
        <v>41</v>
      </c>
      <c r="E249" s="24" t="s">
        <v>2610</v>
      </c>
      <c r="F249" s="24" t="s">
        <v>2610</v>
      </c>
      <c r="G249" s="62" t="s">
        <v>292</v>
      </c>
      <c r="H249" s="16">
        <v>241</v>
      </c>
      <c r="I249" s="16">
        <v>244</v>
      </c>
      <c r="J249" s="16">
        <v>192</v>
      </c>
      <c r="K249" s="26"/>
      <c r="L249" s="26"/>
      <c r="M249" s="26"/>
      <c r="N249" s="26"/>
      <c r="O249" s="40"/>
      <c r="P249" s="61" t="s">
        <v>79</v>
      </c>
      <c r="Q249" s="32">
        <v>128</v>
      </c>
      <c r="R249" s="60">
        <f t="shared" si="114"/>
        <v>0</v>
      </c>
      <c r="S249" s="27" t="s">
        <v>74</v>
      </c>
      <c r="T249" s="27"/>
      <c r="U249" s="28" t="s">
        <v>2397</v>
      </c>
      <c r="V249" s="30">
        <f t="shared" si="115"/>
        <v>2</v>
      </c>
      <c r="W249" s="29">
        <f t="shared" si="116"/>
        <v>4.1666666666666664E-2</v>
      </c>
      <c r="X249" s="29">
        <f t="shared" si="117"/>
        <v>1.232231225725045</v>
      </c>
      <c r="Y249" s="29">
        <f t="shared" si="118"/>
        <v>3.6966936771751349E-2</v>
      </c>
      <c r="Z249" s="30">
        <f>IF(S249="",0,VLOOKUP(S249,[1]!Costo_Twist,2,FALSE)*W249)</f>
        <v>4.9798424855348884</v>
      </c>
      <c r="AA249" s="31" t="s">
        <v>69</v>
      </c>
      <c r="AB249" s="31"/>
      <c r="AC249" s="31">
        <v>30.5</v>
      </c>
      <c r="AD249" s="34">
        <f t="shared" si="119"/>
        <v>30.5</v>
      </c>
      <c r="AE249" s="33">
        <f t="shared" si="120"/>
        <v>0.63541666666666663</v>
      </c>
      <c r="AF249" s="33">
        <f t="shared" si="121"/>
        <v>18.791526192306936</v>
      </c>
      <c r="AG249" s="33">
        <f t="shared" si="122"/>
        <v>0.56374578576920809</v>
      </c>
      <c r="AH249" s="34">
        <f>IF(AA249="",0,VLOOKUP(AA249,[1]!Costo_Twist,2,FALSE)*AE249)</f>
        <v>116.85714039289901</v>
      </c>
      <c r="AI249" s="35" t="s">
        <v>65</v>
      </c>
      <c r="AJ249" s="35"/>
      <c r="AK249" s="35" t="s">
        <v>2405</v>
      </c>
      <c r="AL249" s="35">
        <f t="shared" si="123"/>
        <v>5</v>
      </c>
      <c r="AM249" s="29">
        <f t="shared" si="124"/>
        <v>0.10416666666666667</v>
      </c>
      <c r="AN249" s="29">
        <f t="shared" si="125"/>
        <v>3.0805780643126126</v>
      </c>
      <c r="AO249" s="29">
        <f t="shared" si="126"/>
        <v>9.241734192937838E-2</v>
      </c>
      <c r="AP249" s="30">
        <f>IF(AI249="",0,VLOOKUP(AI249,[1]!Costo_Twist,2,FALSE)*AM249)</f>
        <v>15.252313924948993</v>
      </c>
      <c r="AQ249" s="42"/>
      <c r="AR249" s="42"/>
      <c r="AS249" s="42"/>
      <c r="AT249" s="42">
        <f t="shared" si="127"/>
        <v>0</v>
      </c>
      <c r="AU249" s="43">
        <f t="shared" si="128"/>
        <v>0</v>
      </c>
      <c r="AV249" s="43">
        <f t="shared" si="129"/>
        <v>0</v>
      </c>
      <c r="AW249" s="43">
        <f t="shared" si="130"/>
        <v>0</v>
      </c>
      <c r="AX249" s="44">
        <f>IF(AQ249="",0,VLOOKUP(AQ249,[1]!Costo_Twist,2,FALSE)*AU249)</f>
        <v>0</v>
      </c>
      <c r="AY249" s="36">
        <f t="shared" si="131"/>
        <v>137.08929680338289</v>
      </c>
      <c r="AZ249" s="41">
        <f t="shared" si="132"/>
        <v>0.78124999999999989</v>
      </c>
      <c r="BA249" s="37">
        <f t="shared" si="133"/>
        <v>128.78125</v>
      </c>
      <c r="BB249" s="37" t="str">
        <f t="shared" si="134"/>
        <v>ok</v>
      </c>
      <c r="BC249" s="37" t="str">
        <f t="shared" si="135"/>
        <v>ok</v>
      </c>
      <c r="BE249" s="11" t="b">
        <f t="shared" si="136"/>
        <v>0</v>
      </c>
      <c r="BF249" s="11" t="b">
        <f t="shared" si="137"/>
        <v>0</v>
      </c>
      <c r="BG249" s="11">
        <f t="shared" si="138"/>
        <v>18.791526192306936</v>
      </c>
      <c r="BH249" s="11" t="b">
        <f t="shared" si="139"/>
        <v>0</v>
      </c>
      <c r="BI249" s="11" t="b">
        <f t="shared" si="140"/>
        <v>0</v>
      </c>
      <c r="BJ249" s="11" t="b">
        <f t="shared" si="141"/>
        <v>0</v>
      </c>
      <c r="BK249" s="11" t="b">
        <f t="shared" si="142"/>
        <v>0</v>
      </c>
      <c r="BL249" s="11" t="b">
        <f t="shared" si="143"/>
        <v>0</v>
      </c>
      <c r="BM249" s="11">
        <f t="shared" si="144"/>
        <v>3.0805780643126126</v>
      </c>
      <c r="BN249" s="11" t="b">
        <f t="shared" si="145"/>
        <v>0</v>
      </c>
      <c r="BO249" s="11" t="b">
        <f t="shared" si="146"/>
        <v>0</v>
      </c>
      <c r="BP249" s="11" t="b">
        <f t="shared" si="147"/>
        <v>0</v>
      </c>
      <c r="BQ249" s="11">
        <f t="shared" si="148"/>
        <v>1.232231225725045</v>
      </c>
      <c r="BR249" s="11" t="b">
        <f t="shared" si="149"/>
        <v>0</v>
      </c>
    </row>
    <row r="250" spans="1:70" s="5" customFormat="1" ht="12.75" customHeight="1" x14ac:dyDescent="0.7">
      <c r="A250" s="24" t="s">
        <v>2393</v>
      </c>
      <c r="B250" s="25" t="s">
        <v>2394</v>
      </c>
      <c r="C250" s="24" t="s">
        <v>84</v>
      </c>
      <c r="D250" s="26" t="s">
        <v>41</v>
      </c>
      <c r="E250" s="24" t="s">
        <v>2610</v>
      </c>
      <c r="F250" s="24" t="s">
        <v>2610</v>
      </c>
      <c r="G250" s="62" t="s">
        <v>293</v>
      </c>
      <c r="H250" s="16">
        <v>233</v>
      </c>
      <c r="I250" s="16">
        <v>236</v>
      </c>
      <c r="J250" s="16">
        <v>172</v>
      </c>
      <c r="K250" s="26"/>
      <c r="L250" s="26"/>
      <c r="M250" s="26"/>
      <c r="N250" s="26"/>
      <c r="O250" s="40"/>
      <c r="P250" s="61" t="s">
        <v>79</v>
      </c>
      <c r="Q250" s="32">
        <v>128</v>
      </c>
      <c r="R250" s="60">
        <f t="shared" si="114"/>
        <v>0</v>
      </c>
      <c r="S250" s="27" t="s">
        <v>74</v>
      </c>
      <c r="T250" s="27"/>
      <c r="U250" s="28">
        <v>4.5</v>
      </c>
      <c r="V250" s="30">
        <f t="shared" si="115"/>
        <v>4.5</v>
      </c>
      <c r="W250" s="29">
        <f t="shared" si="116"/>
        <v>9.375E-2</v>
      </c>
      <c r="X250" s="29">
        <f t="shared" si="117"/>
        <v>2.772520257881351</v>
      </c>
      <c r="Y250" s="29">
        <f t="shared" si="118"/>
        <v>8.3175607736440532E-2</v>
      </c>
      <c r="Z250" s="30">
        <f>IF(S250="",0,VLOOKUP(S250,[1]!Costo_Twist,2,FALSE)*W250)</f>
        <v>11.204645592453499</v>
      </c>
      <c r="AA250" s="31" t="s">
        <v>69</v>
      </c>
      <c r="AB250" s="31"/>
      <c r="AC250" s="31">
        <v>59.5</v>
      </c>
      <c r="AD250" s="34">
        <f t="shared" si="119"/>
        <v>59.5</v>
      </c>
      <c r="AE250" s="33">
        <f t="shared" si="120"/>
        <v>1.2395833333333333</v>
      </c>
      <c r="AF250" s="33">
        <f t="shared" si="121"/>
        <v>36.658878965320085</v>
      </c>
      <c r="AG250" s="33">
        <f t="shared" si="122"/>
        <v>1.0997663689596024</v>
      </c>
      <c r="AH250" s="34">
        <f>IF(AA250="",0,VLOOKUP(AA250,[1]!Costo_Twist,2,FALSE)*AE250)</f>
        <v>227.96720830745875</v>
      </c>
      <c r="AI250" s="35" t="s">
        <v>65</v>
      </c>
      <c r="AJ250" s="35"/>
      <c r="AK250" s="35" t="s">
        <v>2424</v>
      </c>
      <c r="AL250" s="35">
        <f t="shared" si="123"/>
        <v>9</v>
      </c>
      <c r="AM250" s="29">
        <f t="shared" si="124"/>
        <v>0.1875</v>
      </c>
      <c r="AN250" s="29">
        <f t="shared" si="125"/>
        <v>5.5450405157627021</v>
      </c>
      <c r="AO250" s="29">
        <f t="shared" si="126"/>
        <v>0.16635121547288106</v>
      </c>
      <c r="AP250" s="30">
        <f>IF(AI250="",0,VLOOKUP(AI250,[1]!Costo_Twist,2,FALSE)*AM250)</f>
        <v>27.454165064908185</v>
      </c>
      <c r="AQ250" s="42"/>
      <c r="AR250" s="42"/>
      <c r="AS250" s="42"/>
      <c r="AT250" s="42">
        <f t="shared" si="127"/>
        <v>0</v>
      </c>
      <c r="AU250" s="43">
        <f t="shared" si="128"/>
        <v>0</v>
      </c>
      <c r="AV250" s="43">
        <f t="shared" si="129"/>
        <v>0</v>
      </c>
      <c r="AW250" s="43">
        <f t="shared" si="130"/>
        <v>0</v>
      </c>
      <c r="AX250" s="44">
        <f>IF(AQ250="",0,VLOOKUP(AQ250,[1]!Costo_Twist,2,FALSE)*AU250)</f>
        <v>0</v>
      </c>
      <c r="AY250" s="36">
        <f t="shared" si="131"/>
        <v>266.62601896482045</v>
      </c>
      <c r="AZ250" s="41">
        <f t="shared" si="132"/>
        <v>1.5208333333333333</v>
      </c>
      <c r="BA250" s="37">
        <f t="shared" si="133"/>
        <v>129.52083333333334</v>
      </c>
      <c r="BB250" s="37" t="str">
        <f t="shared" si="134"/>
        <v>ok</v>
      </c>
      <c r="BC250" s="37" t="str">
        <f t="shared" si="135"/>
        <v>ok</v>
      </c>
      <c r="BE250" s="11" t="b">
        <f t="shared" si="136"/>
        <v>0</v>
      </c>
      <c r="BF250" s="11" t="b">
        <f t="shared" si="137"/>
        <v>0</v>
      </c>
      <c r="BG250" s="11">
        <f t="shared" si="138"/>
        <v>36.658878965320085</v>
      </c>
      <c r="BH250" s="11" t="b">
        <f t="shared" si="139"/>
        <v>0</v>
      </c>
      <c r="BI250" s="11" t="b">
        <f t="shared" si="140"/>
        <v>0</v>
      </c>
      <c r="BJ250" s="11" t="b">
        <f t="shared" si="141"/>
        <v>0</v>
      </c>
      <c r="BK250" s="11" t="b">
        <f t="shared" si="142"/>
        <v>0</v>
      </c>
      <c r="BL250" s="11" t="b">
        <f t="shared" si="143"/>
        <v>0</v>
      </c>
      <c r="BM250" s="11">
        <f t="shared" si="144"/>
        <v>5.5450405157627021</v>
      </c>
      <c r="BN250" s="11" t="b">
        <f t="shared" si="145"/>
        <v>0</v>
      </c>
      <c r="BO250" s="11" t="b">
        <f t="shared" si="146"/>
        <v>0</v>
      </c>
      <c r="BP250" s="11" t="b">
        <f t="shared" si="147"/>
        <v>0</v>
      </c>
      <c r="BQ250" s="11">
        <f t="shared" si="148"/>
        <v>2.772520257881351</v>
      </c>
      <c r="BR250" s="11" t="b">
        <f t="shared" si="149"/>
        <v>0</v>
      </c>
    </row>
    <row r="251" spans="1:70" s="5" customFormat="1" ht="12.75" customHeight="1" x14ac:dyDescent="0.7">
      <c r="A251" s="24" t="s">
        <v>2393</v>
      </c>
      <c r="B251" s="25" t="s">
        <v>2394</v>
      </c>
      <c r="C251" s="24" t="s">
        <v>84</v>
      </c>
      <c r="D251" s="26" t="s">
        <v>41</v>
      </c>
      <c r="E251" s="24" t="s">
        <v>2610</v>
      </c>
      <c r="F251" s="24" t="s">
        <v>2610</v>
      </c>
      <c r="G251" s="62" t="s">
        <v>294</v>
      </c>
      <c r="H251" s="16">
        <v>221</v>
      </c>
      <c r="I251" s="16">
        <v>226</v>
      </c>
      <c r="J251" s="16">
        <v>147</v>
      </c>
      <c r="K251" s="26"/>
      <c r="L251" s="26"/>
      <c r="M251" s="26"/>
      <c r="N251" s="26"/>
      <c r="O251" s="40"/>
      <c r="P251" s="61" t="s">
        <v>80</v>
      </c>
      <c r="Q251" s="32">
        <v>124</v>
      </c>
      <c r="R251" s="60">
        <f t="shared" si="114"/>
        <v>0</v>
      </c>
      <c r="S251" s="27" t="s">
        <v>74</v>
      </c>
      <c r="T251" s="27"/>
      <c r="U251" s="28" t="s">
        <v>2404</v>
      </c>
      <c r="V251" s="30">
        <f t="shared" si="115"/>
        <v>7</v>
      </c>
      <c r="W251" s="29">
        <f t="shared" si="116"/>
        <v>0.14583333333333334</v>
      </c>
      <c r="X251" s="29">
        <f t="shared" si="117"/>
        <v>4.3128092900376576</v>
      </c>
      <c r="Y251" s="29">
        <f t="shared" si="118"/>
        <v>0.12938427870112973</v>
      </c>
      <c r="Z251" s="30">
        <f>IF(S251="",0,VLOOKUP(S251,[1]!Costo_Twist,2,FALSE)*W251)</f>
        <v>17.429448699372109</v>
      </c>
      <c r="AA251" s="31" t="s">
        <v>69</v>
      </c>
      <c r="AB251" s="31"/>
      <c r="AC251" s="31">
        <v>101.5</v>
      </c>
      <c r="AD251" s="34">
        <f t="shared" si="119"/>
        <v>101.5</v>
      </c>
      <c r="AE251" s="33">
        <f t="shared" si="120"/>
        <v>2.1145833333333335</v>
      </c>
      <c r="AF251" s="33">
        <f t="shared" si="121"/>
        <v>62.535734705546034</v>
      </c>
      <c r="AG251" s="33">
        <f t="shared" si="122"/>
        <v>1.8760720411663809</v>
      </c>
      <c r="AH251" s="34">
        <f>IF(AA251="",0,VLOOKUP(AA251,[1]!Costo_Twist,2,FALSE)*AE251)</f>
        <v>388.88523770095907</v>
      </c>
      <c r="AI251" s="35" t="s">
        <v>65</v>
      </c>
      <c r="AJ251" s="35"/>
      <c r="AK251" s="35" t="s">
        <v>2403</v>
      </c>
      <c r="AL251" s="35">
        <f t="shared" si="123"/>
        <v>13</v>
      </c>
      <c r="AM251" s="29">
        <f t="shared" si="124"/>
        <v>0.27083333333333331</v>
      </c>
      <c r="AN251" s="29">
        <f t="shared" si="125"/>
        <v>8.0095029672127911</v>
      </c>
      <c r="AO251" s="29">
        <f t="shared" si="126"/>
        <v>0.24028508901638373</v>
      </c>
      <c r="AP251" s="30">
        <f>IF(AI251="",0,VLOOKUP(AI251,[1]!Costo_Twist,2,FALSE)*AM251)</f>
        <v>39.656016204867377</v>
      </c>
      <c r="AQ251" s="42"/>
      <c r="AR251" s="42"/>
      <c r="AS251" s="42"/>
      <c r="AT251" s="42">
        <f t="shared" si="127"/>
        <v>0</v>
      </c>
      <c r="AU251" s="43">
        <f t="shared" si="128"/>
        <v>0</v>
      </c>
      <c r="AV251" s="43">
        <f t="shared" si="129"/>
        <v>0</v>
      </c>
      <c r="AW251" s="43">
        <f t="shared" si="130"/>
        <v>0</v>
      </c>
      <c r="AX251" s="44">
        <f>IF(AQ251="",0,VLOOKUP(AQ251,[1]!Costo_Twist,2,FALSE)*AU251)</f>
        <v>0</v>
      </c>
      <c r="AY251" s="36">
        <f t="shared" si="131"/>
        <v>445.9707026051986</v>
      </c>
      <c r="AZ251" s="41">
        <f t="shared" si="132"/>
        <v>2.5312500000000004</v>
      </c>
      <c r="BA251" s="37">
        <f t="shared" si="133"/>
        <v>126.53125</v>
      </c>
      <c r="BB251" s="37" t="str">
        <f t="shared" si="134"/>
        <v>ok</v>
      </c>
      <c r="BC251" s="37" t="str">
        <f t="shared" si="135"/>
        <v>ok</v>
      </c>
      <c r="BE251" s="11" t="b">
        <f t="shared" si="136"/>
        <v>0</v>
      </c>
      <c r="BF251" s="11" t="b">
        <f t="shared" si="137"/>
        <v>0</v>
      </c>
      <c r="BG251" s="11">
        <f t="shared" si="138"/>
        <v>62.535734705546034</v>
      </c>
      <c r="BH251" s="11" t="b">
        <f t="shared" si="139"/>
        <v>0</v>
      </c>
      <c r="BI251" s="11" t="b">
        <f t="shared" si="140"/>
        <v>0</v>
      </c>
      <c r="BJ251" s="11" t="b">
        <f t="shared" si="141"/>
        <v>0</v>
      </c>
      <c r="BK251" s="11" t="b">
        <f t="shared" si="142"/>
        <v>0</v>
      </c>
      <c r="BL251" s="11" t="b">
        <f t="shared" si="143"/>
        <v>0</v>
      </c>
      <c r="BM251" s="11">
        <f t="shared" si="144"/>
        <v>8.0095029672127911</v>
      </c>
      <c r="BN251" s="11" t="b">
        <f t="shared" si="145"/>
        <v>0</v>
      </c>
      <c r="BO251" s="11" t="b">
        <f t="shared" si="146"/>
        <v>0</v>
      </c>
      <c r="BP251" s="11" t="b">
        <f t="shared" si="147"/>
        <v>0</v>
      </c>
      <c r="BQ251" s="11">
        <f t="shared" si="148"/>
        <v>4.3128092900376576</v>
      </c>
      <c r="BR251" s="11" t="b">
        <f t="shared" si="149"/>
        <v>0</v>
      </c>
    </row>
    <row r="252" spans="1:70" s="5" customFormat="1" ht="12.75" customHeight="1" x14ac:dyDescent="0.7">
      <c r="A252" s="24" t="s">
        <v>2393</v>
      </c>
      <c r="B252" s="25" t="s">
        <v>2394</v>
      </c>
      <c r="C252" s="24" t="s">
        <v>84</v>
      </c>
      <c r="D252" s="26" t="s">
        <v>41</v>
      </c>
      <c r="E252" s="24" t="s">
        <v>2610</v>
      </c>
      <c r="F252" s="24" t="s">
        <v>2610</v>
      </c>
      <c r="G252" s="62" t="s">
        <v>295</v>
      </c>
      <c r="H252" s="16">
        <v>203</v>
      </c>
      <c r="I252" s="16">
        <v>204</v>
      </c>
      <c r="J252" s="16">
        <v>101</v>
      </c>
      <c r="K252" s="26"/>
      <c r="L252" s="26"/>
      <c r="M252" s="26"/>
      <c r="N252" s="26"/>
      <c r="O252" s="40"/>
      <c r="P252" s="61" t="s">
        <v>81</v>
      </c>
      <c r="Q252" s="32">
        <v>120</v>
      </c>
      <c r="R252" s="60">
        <f t="shared" si="114"/>
        <v>0</v>
      </c>
      <c r="S252" s="27" t="s">
        <v>74</v>
      </c>
      <c r="T252" s="27"/>
      <c r="U252" s="28">
        <v>11.5</v>
      </c>
      <c r="V252" s="30">
        <f t="shared" si="115"/>
        <v>11.5</v>
      </c>
      <c r="W252" s="29">
        <f t="shared" si="116"/>
        <v>0.23958333333333334</v>
      </c>
      <c r="X252" s="29">
        <f t="shared" si="117"/>
        <v>7.0853295479190086</v>
      </c>
      <c r="Y252" s="29">
        <f t="shared" si="118"/>
        <v>0.21255988643757026</v>
      </c>
      <c r="Z252" s="30">
        <f>IF(S252="",0,VLOOKUP(S252,[1]!Costo_Twist,2,FALSE)*W252)</f>
        <v>28.634094291825608</v>
      </c>
      <c r="AA252" s="31" t="s">
        <v>69</v>
      </c>
      <c r="AB252" s="31"/>
      <c r="AC252" s="31">
        <v>189</v>
      </c>
      <c r="AD252" s="34">
        <f t="shared" si="119"/>
        <v>189</v>
      </c>
      <c r="AE252" s="33">
        <f t="shared" si="120"/>
        <v>3.9375</v>
      </c>
      <c r="AF252" s="33">
        <f t="shared" si="121"/>
        <v>116.44585083101676</v>
      </c>
      <c r="AG252" s="33">
        <f t="shared" si="122"/>
        <v>3.4933755249305025</v>
      </c>
      <c r="AH252" s="34">
        <f>IF(AA252="",0,VLOOKUP(AA252,[1]!Costo_Twist,2,FALSE)*AE252)</f>
        <v>724.13113227075132</v>
      </c>
      <c r="AI252" s="35" t="s">
        <v>65</v>
      </c>
      <c r="AJ252" s="35"/>
      <c r="AK252" s="35" t="s">
        <v>2438</v>
      </c>
      <c r="AL252" s="35">
        <f t="shared" si="123"/>
        <v>26</v>
      </c>
      <c r="AM252" s="29">
        <f t="shared" si="124"/>
        <v>0.54166666666666663</v>
      </c>
      <c r="AN252" s="29">
        <f t="shared" si="125"/>
        <v>16.019005934425582</v>
      </c>
      <c r="AO252" s="29">
        <f t="shared" si="126"/>
        <v>0.48057017803276747</v>
      </c>
      <c r="AP252" s="30">
        <f>IF(AI252="",0,VLOOKUP(AI252,[1]!Costo_Twist,2,FALSE)*AM252)</f>
        <v>79.312032409734755</v>
      </c>
      <c r="AQ252" s="42"/>
      <c r="AR252" s="42"/>
      <c r="AS252" s="42"/>
      <c r="AT252" s="42">
        <f t="shared" si="127"/>
        <v>0</v>
      </c>
      <c r="AU252" s="43">
        <f t="shared" si="128"/>
        <v>0</v>
      </c>
      <c r="AV252" s="43">
        <f t="shared" si="129"/>
        <v>0</v>
      </c>
      <c r="AW252" s="43">
        <f t="shared" si="130"/>
        <v>0</v>
      </c>
      <c r="AX252" s="44">
        <f>IF(AQ252="",0,VLOOKUP(AQ252,[1]!Costo_Twist,2,FALSE)*AU252)</f>
        <v>0</v>
      </c>
      <c r="AY252" s="36">
        <f t="shared" si="131"/>
        <v>832.07725897231171</v>
      </c>
      <c r="AZ252" s="41">
        <f t="shared" si="132"/>
        <v>4.71875</v>
      </c>
      <c r="BA252" s="37">
        <f t="shared" si="133"/>
        <v>124.71875</v>
      </c>
      <c r="BB252" s="37" t="str">
        <f t="shared" si="134"/>
        <v>ok</v>
      </c>
      <c r="BC252" s="37" t="str">
        <f t="shared" si="135"/>
        <v>ok</v>
      </c>
      <c r="BE252" s="11" t="b">
        <f t="shared" si="136"/>
        <v>0</v>
      </c>
      <c r="BF252" s="11" t="b">
        <f t="shared" si="137"/>
        <v>0</v>
      </c>
      <c r="BG252" s="11">
        <f t="shared" si="138"/>
        <v>116.44585083101676</v>
      </c>
      <c r="BH252" s="11" t="b">
        <f t="shared" si="139"/>
        <v>0</v>
      </c>
      <c r="BI252" s="11" t="b">
        <f t="shared" si="140"/>
        <v>0</v>
      </c>
      <c r="BJ252" s="11" t="b">
        <f t="shared" si="141"/>
        <v>0</v>
      </c>
      <c r="BK252" s="11" t="b">
        <f t="shared" si="142"/>
        <v>0</v>
      </c>
      <c r="BL252" s="11" t="b">
        <f t="shared" si="143"/>
        <v>0</v>
      </c>
      <c r="BM252" s="11">
        <f t="shared" si="144"/>
        <v>16.019005934425582</v>
      </c>
      <c r="BN252" s="11" t="b">
        <f t="shared" si="145"/>
        <v>0</v>
      </c>
      <c r="BO252" s="11" t="b">
        <f t="shared" si="146"/>
        <v>0</v>
      </c>
      <c r="BP252" s="11" t="b">
        <f t="shared" si="147"/>
        <v>0</v>
      </c>
      <c r="BQ252" s="11">
        <f t="shared" si="148"/>
        <v>7.0853295479190086</v>
      </c>
      <c r="BR252" s="11" t="b">
        <f t="shared" si="149"/>
        <v>0</v>
      </c>
    </row>
    <row r="253" spans="1:70" s="5" customFormat="1" ht="12.75" customHeight="1" x14ac:dyDescent="0.7">
      <c r="A253" s="24" t="s">
        <v>2393</v>
      </c>
      <c r="B253" s="25" t="s">
        <v>2394</v>
      </c>
      <c r="C253" s="24" t="s">
        <v>84</v>
      </c>
      <c r="D253" s="26" t="s">
        <v>41</v>
      </c>
      <c r="E253" s="24" t="s">
        <v>2610</v>
      </c>
      <c r="F253" s="24" t="s">
        <v>2610</v>
      </c>
      <c r="G253" s="62" t="s">
        <v>296</v>
      </c>
      <c r="H253" s="16">
        <v>245</v>
      </c>
      <c r="I253" s="16">
        <v>251</v>
      </c>
      <c r="J253" s="16">
        <v>208</v>
      </c>
      <c r="K253" s="26"/>
      <c r="L253" s="26"/>
      <c r="M253" s="26"/>
      <c r="N253" s="26"/>
      <c r="O253" s="40"/>
      <c r="P253" s="61" t="s">
        <v>79</v>
      </c>
      <c r="Q253" s="32">
        <v>128</v>
      </c>
      <c r="R253" s="60">
        <f t="shared" si="114"/>
        <v>0</v>
      </c>
      <c r="S253" s="27" t="s">
        <v>74</v>
      </c>
      <c r="T253" s="27"/>
      <c r="U253" s="28">
        <v>1.5</v>
      </c>
      <c r="V253" s="30">
        <f t="shared" si="115"/>
        <v>1.5</v>
      </c>
      <c r="W253" s="29">
        <f t="shared" si="116"/>
        <v>3.125E-2</v>
      </c>
      <c r="X253" s="29">
        <f t="shared" si="117"/>
        <v>0.92417341929378372</v>
      </c>
      <c r="Y253" s="29">
        <f t="shared" si="118"/>
        <v>2.7725202578813512E-2</v>
      </c>
      <c r="Z253" s="30">
        <f>IF(S253="",0,VLOOKUP(S253,[1]!Costo_Twist,2,FALSE)*W253)</f>
        <v>3.7348818641511663</v>
      </c>
      <c r="AA253" s="31" t="s">
        <v>69</v>
      </c>
      <c r="AB253" s="31"/>
      <c r="AC253" s="31" t="s">
        <v>2421</v>
      </c>
      <c r="AD253" s="34">
        <f t="shared" si="119"/>
        <v>18</v>
      </c>
      <c r="AE253" s="33">
        <f t="shared" si="120"/>
        <v>0.375</v>
      </c>
      <c r="AF253" s="33">
        <f t="shared" si="121"/>
        <v>11.090081031525404</v>
      </c>
      <c r="AG253" s="33">
        <f t="shared" si="122"/>
        <v>0.33270243094576213</v>
      </c>
      <c r="AH253" s="34">
        <f>IF(AA253="",0,VLOOKUP(AA253,[1]!Costo_Twist,2,FALSE)*AE253)</f>
        <v>68.964869740071549</v>
      </c>
      <c r="AI253" s="35" t="s">
        <v>65</v>
      </c>
      <c r="AJ253" s="35"/>
      <c r="AK253" s="35">
        <v>1.5</v>
      </c>
      <c r="AL253" s="35">
        <f t="shared" si="123"/>
        <v>1.5</v>
      </c>
      <c r="AM253" s="29">
        <f t="shared" si="124"/>
        <v>3.125E-2</v>
      </c>
      <c r="AN253" s="29">
        <f t="shared" si="125"/>
        <v>0.92417341929378372</v>
      </c>
      <c r="AO253" s="29">
        <f t="shared" si="126"/>
        <v>2.7725202578813512E-2</v>
      </c>
      <c r="AP253" s="30">
        <f>IF(AI253="",0,VLOOKUP(AI253,[1]!Costo_Twist,2,FALSE)*AM253)</f>
        <v>4.5756941774846975</v>
      </c>
      <c r="AQ253" s="42"/>
      <c r="AR253" s="42"/>
      <c r="AS253" s="42"/>
      <c r="AT253" s="42">
        <f t="shared" si="127"/>
        <v>0</v>
      </c>
      <c r="AU253" s="43">
        <f t="shared" si="128"/>
        <v>0</v>
      </c>
      <c r="AV253" s="43">
        <f t="shared" si="129"/>
        <v>0</v>
      </c>
      <c r="AW253" s="43">
        <f t="shared" si="130"/>
        <v>0</v>
      </c>
      <c r="AX253" s="44">
        <f>IF(AQ253="",0,VLOOKUP(AQ253,[1]!Costo_Twist,2,FALSE)*AU253)</f>
        <v>0</v>
      </c>
      <c r="AY253" s="36">
        <f t="shared" si="131"/>
        <v>77.275445781707404</v>
      </c>
      <c r="AZ253" s="41">
        <f t="shared" si="132"/>
        <v>0.4375</v>
      </c>
      <c r="BA253" s="37">
        <f t="shared" si="133"/>
        <v>128.4375</v>
      </c>
      <c r="BB253" s="37" t="str">
        <f t="shared" si="134"/>
        <v>ok</v>
      </c>
      <c r="BC253" s="37" t="str">
        <f t="shared" si="135"/>
        <v>ok</v>
      </c>
      <c r="BE253" s="11" t="b">
        <f t="shared" si="136"/>
        <v>0</v>
      </c>
      <c r="BF253" s="11" t="b">
        <f t="shared" si="137"/>
        <v>0</v>
      </c>
      <c r="BG253" s="11">
        <f t="shared" si="138"/>
        <v>11.090081031525404</v>
      </c>
      <c r="BH253" s="11" t="b">
        <f t="shared" si="139"/>
        <v>0</v>
      </c>
      <c r="BI253" s="11" t="b">
        <f t="shared" si="140"/>
        <v>0</v>
      </c>
      <c r="BJ253" s="11" t="b">
        <f t="shared" si="141"/>
        <v>0</v>
      </c>
      <c r="BK253" s="11" t="b">
        <f t="shared" si="142"/>
        <v>0</v>
      </c>
      <c r="BL253" s="11" t="b">
        <f t="shared" si="143"/>
        <v>0</v>
      </c>
      <c r="BM253" s="11">
        <f t="shared" si="144"/>
        <v>0.92417341929378372</v>
      </c>
      <c r="BN253" s="11" t="b">
        <f t="shared" si="145"/>
        <v>0</v>
      </c>
      <c r="BO253" s="11" t="b">
        <f t="shared" si="146"/>
        <v>0</v>
      </c>
      <c r="BP253" s="11" t="b">
        <f t="shared" si="147"/>
        <v>0</v>
      </c>
      <c r="BQ253" s="11">
        <f t="shared" si="148"/>
        <v>0.92417341929378372</v>
      </c>
      <c r="BR253" s="11" t="b">
        <f t="shared" si="149"/>
        <v>0</v>
      </c>
    </row>
    <row r="254" spans="1:70" s="5" customFormat="1" ht="12.75" customHeight="1" x14ac:dyDescent="0.7">
      <c r="A254" s="24" t="s">
        <v>2393</v>
      </c>
      <c r="B254" s="25" t="s">
        <v>2394</v>
      </c>
      <c r="C254" s="24" t="s">
        <v>84</v>
      </c>
      <c r="D254" s="26" t="s">
        <v>41</v>
      </c>
      <c r="E254" s="24" t="s">
        <v>2610</v>
      </c>
      <c r="F254" s="24" t="s">
        <v>2610</v>
      </c>
      <c r="G254" s="62" t="s">
        <v>297</v>
      </c>
      <c r="H254" s="16">
        <v>244</v>
      </c>
      <c r="I254" s="16">
        <v>247</v>
      </c>
      <c r="J254" s="16">
        <v>191</v>
      </c>
      <c r="K254" s="26"/>
      <c r="L254" s="26"/>
      <c r="M254" s="26"/>
      <c r="N254" s="26"/>
      <c r="O254" s="40"/>
      <c r="P254" s="61" t="s">
        <v>79</v>
      </c>
      <c r="Q254" s="32">
        <v>128</v>
      </c>
      <c r="R254" s="60">
        <f t="shared" si="114"/>
        <v>0</v>
      </c>
      <c r="S254" s="27" t="s">
        <v>74</v>
      </c>
      <c r="T254" s="27"/>
      <c r="U254" s="28">
        <v>1.5</v>
      </c>
      <c r="V254" s="30">
        <f t="shared" si="115"/>
        <v>1.5</v>
      </c>
      <c r="W254" s="29">
        <f t="shared" si="116"/>
        <v>3.125E-2</v>
      </c>
      <c r="X254" s="29">
        <f t="shared" si="117"/>
        <v>0.92417341929378372</v>
      </c>
      <c r="Y254" s="29">
        <f t="shared" si="118"/>
        <v>2.7725202578813512E-2</v>
      </c>
      <c r="Z254" s="30">
        <f>IF(S254="",0,VLOOKUP(S254,[1]!Costo_Twist,2,FALSE)*W254)</f>
        <v>3.7348818641511663</v>
      </c>
      <c r="AA254" s="31" t="s">
        <v>69</v>
      </c>
      <c r="AB254" s="31"/>
      <c r="AC254" s="31" t="s">
        <v>2408</v>
      </c>
      <c r="AD254" s="34">
        <f t="shared" si="119"/>
        <v>39</v>
      </c>
      <c r="AE254" s="33">
        <f t="shared" si="120"/>
        <v>0.8125</v>
      </c>
      <c r="AF254" s="33">
        <f t="shared" si="121"/>
        <v>24.028508901638379</v>
      </c>
      <c r="AG254" s="33">
        <f t="shared" si="122"/>
        <v>0.72085526704915137</v>
      </c>
      <c r="AH254" s="34">
        <f>IF(AA254="",0,VLOOKUP(AA254,[1]!Costo_Twist,2,FALSE)*AE254)</f>
        <v>149.42388443682171</v>
      </c>
      <c r="AI254" s="35" t="s">
        <v>65</v>
      </c>
      <c r="AJ254" s="35"/>
      <c r="AK254" s="35">
        <v>0.5</v>
      </c>
      <c r="AL254" s="35">
        <f t="shared" si="123"/>
        <v>0.5</v>
      </c>
      <c r="AM254" s="29">
        <f t="shared" si="124"/>
        <v>1.0416666666666666E-2</v>
      </c>
      <c r="AN254" s="29">
        <f t="shared" si="125"/>
        <v>0.30805780643126124</v>
      </c>
      <c r="AO254" s="29">
        <f t="shared" si="126"/>
        <v>9.2417341929378373E-3</v>
      </c>
      <c r="AP254" s="30">
        <f>IF(AI254="",0,VLOOKUP(AI254,[1]!Costo_Twist,2,FALSE)*AM254)</f>
        <v>1.525231392494899</v>
      </c>
      <c r="AQ254" s="42"/>
      <c r="AR254" s="42"/>
      <c r="AS254" s="42"/>
      <c r="AT254" s="42">
        <f t="shared" si="127"/>
        <v>0</v>
      </c>
      <c r="AU254" s="43">
        <f t="shared" si="128"/>
        <v>0</v>
      </c>
      <c r="AV254" s="43">
        <f t="shared" si="129"/>
        <v>0</v>
      </c>
      <c r="AW254" s="43">
        <f t="shared" si="130"/>
        <v>0</v>
      </c>
      <c r="AX254" s="44">
        <f>IF(AQ254="",0,VLOOKUP(AQ254,[1]!Costo_Twist,2,FALSE)*AU254)</f>
        <v>0</v>
      </c>
      <c r="AY254" s="36">
        <f t="shared" si="131"/>
        <v>154.68399769346777</v>
      </c>
      <c r="AZ254" s="41">
        <f t="shared" si="132"/>
        <v>0.85416666666666663</v>
      </c>
      <c r="BA254" s="37">
        <f t="shared" si="133"/>
        <v>128.85416666666666</v>
      </c>
      <c r="BB254" s="37" t="str">
        <f t="shared" si="134"/>
        <v>ok</v>
      </c>
      <c r="BC254" s="37" t="str">
        <f t="shared" si="135"/>
        <v>ok</v>
      </c>
      <c r="BE254" s="11" t="b">
        <f t="shared" si="136"/>
        <v>0</v>
      </c>
      <c r="BF254" s="11" t="b">
        <f t="shared" si="137"/>
        <v>0</v>
      </c>
      <c r="BG254" s="11">
        <f t="shared" si="138"/>
        <v>24.028508901638379</v>
      </c>
      <c r="BH254" s="11" t="b">
        <f t="shared" si="139"/>
        <v>0</v>
      </c>
      <c r="BI254" s="11" t="b">
        <f t="shared" si="140"/>
        <v>0</v>
      </c>
      <c r="BJ254" s="11" t="b">
        <f t="shared" si="141"/>
        <v>0</v>
      </c>
      <c r="BK254" s="11" t="b">
        <f t="shared" si="142"/>
        <v>0</v>
      </c>
      <c r="BL254" s="11" t="b">
        <f t="shared" si="143"/>
        <v>0</v>
      </c>
      <c r="BM254" s="11">
        <f t="shared" si="144"/>
        <v>0.30805780643126124</v>
      </c>
      <c r="BN254" s="11" t="b">
        <f t="shared" si="145"/>
        <v>0</v>
      </c>
      <c r="BO254" s="11" t="b">
        <f t="shared" si="146"/>
        <v>0</v>
      </c>
      <c r="BP254" s="11" t="b">
        <f t="shared" si="147"/>
        <v>0</v>
      </c>
      <c r="BQ254" s="11">
        <f t="shared" si="148"/>
        <v>0.92417341929378372</v>
      </c>
      <c r="BR254" s="11" t="b">
        <f t="shared" si="149"/>
        <v>0</v>
      </c>
    </row>
    <row r="255" spans="1:70" s="5" customFormat="1" ht="12.75" customHeight="1" x14ac:dyDescent="0.7">
      <c r="A255" s="24" t="s">
        <v>2393</v>
      </c>
      <c r="B255" s="25" t="s">
        <v>2394</v>
      </c>
      <c r="C255" s="24" t="s">
        <v>84</v>
      </c>
      <c r="D255" s="26" t="s">
        <v>41</v>
      </c>
      <c r="E255" s="24" t="s">
        <v>2610</v>
      </c>
      <c r="F255" s="24" t="s">
        <v>2610</v>
      </c>
      <c r="G255" s="62" t="s">
        <v>298</v>
      </c>
      <c r="H255" s="16">
        <v>236</v>
      </c>
      <c r="I255" s="16">
        <v>240</v>
      </c>
      <c r="J255" s="16">
        <v>167</v>
      </c>
      <c r="K255" s="26"/>
      <c r="L255" s="26"/>
      <c r="M255" s="26"/>
      <c r="N255" s="26"/>
      <c r="O255" s="40"/>
      <c r="P255" s="61" t="s">
        <v>79</v>
      </c>
      <c r="Q255" s="32">
        <v>128</v>
      </c>
      <c r="R255" s="60">
        <f t="shared" si="114"/>
        <v>0</v>
      </c>
      <c r="S255" s="27" t="s">
        <v>74</v>
      </c>
      <c r="T255" s="27"/>
      <c r="U255" s="28" t="s">
        <v>2396</v>
      </c>
      <c r="V255" s="30">
        <f t="shared" si="115"/>
        <v>3</v>
      </c>
      <c r="W255" s="29">
        <f t="shared" si="116"/>
        <v>6.25E-2</v>
      </c>
      <c r="X255" s="29">
        <f t="shared" si="117"/>
        <v>1.8483468385875674</v>
      </c>
      <c r="Y255" s="29">
        <f t="shared" si="118"/>
        <v>5.5450405157627024E-2</v>
      </c>
      <c r="Z255" s="30">
        <f>IF(S255="",0,VLOOKUP(S255,[1]!Costo_Twist,2,FALSE)*W255)</f>
        <v>7.4697637283023326</v>
      </c>
      <c r="AA255" s="31" t="s">
        <v>69</v>
      </c>
      <c r="AB255" s="31"/>
      <c r="AC255" s="31">
        <v>68.5</v>
      </c>
      <c r="AD255" s="34">
        <f t="shared" si="119"/>
        <v>68.5</v>
      </c>
      <c r="AE255" s="33">
        <f t="shared" si="120"/>
        <v>1.4270833333333333</v>
      </c>
      <c r="AF255" s="33">
        <f t="shared" si="121"/>
        <v>42.203919481082785</v>
      </c>
      <c r="AG255" s="33">
        <f t="shared" si="122"/>
        <v>1.2661175844324835</v>
      </c>
      <c r="AH255" s="34">
        <f>IF(AA255="",0,VLOOKUP(AA255,[1]!Costo_Twist,2,FALSE)*AE255)</f>
        <v>262.44964317749452</v>
      </c>
      <c r="AI255" s="35" t="s">
        <v>65</v>
      </c>
      <c r="AJ255" s="35"/>
      <c r="AK255" s="35" t="s">
        <v>2397</v>
      </c>
      <c r="AL255" s="35">
        <f t="shared" si="123"/>
        <v>2</v>
      </c>
      <c r="AM255" s="29">
        <f t="shared" si="124"/>
        <v>4.1666666666666664E-2</v>
      </c>
      <c r="AN255" s="29">
        <f t="shared" si="125"/>
        <v>1.232231225725045</v>
      </c>
      <c r="AO255" s="29">
        <f t="shared" si="126"/>
        <v>3.6966936771751349E-2</v>
      </c>
      <c r="AP255" s="30">
        <f>IF(AI255="",0,VLOOKUP(AI255,[1]!Costo_Twist,2,FALSE)*AM255)</f>
        <v>6.1009255699795961</v>
      </c>
      <c r="AQ255" s="42"/>
      <c r="AR255" s="42"/>
      <c r="AS255" s="42"/>
      <c r="AT255" s="42">
        <f t="shared" si="127"/>
        <v>0</v>
      </c>
      <c r="AU255" s="43">
        <f t="shared" si="128"/>
        <v>0</v>
      </c>
      <c r="AV255" s="43">
        <f t="shared" si="129"/>
        <v>0</v>
      </c>
      <c r="AW255" s="43">
        <f t="shared" si="130"/>
        <v>0</v>
      </c>
      <c r="AX255" s="44">
        <f>IF(AQ255="",0,VLOOKUP(AQ255,[1]!Costo_Twist,2,FALSE)*AU255)</f>
        <v>0</v>
      </c>
      <c r="AY255" s="36">
        <f t="shared" si="131"/>
        <v>276.02033247577646</v>
      </c>
      <c r="AZ255" s="41">
        <f t="shared" si="132"/>
        <v>1.53125</v>
      </c>
      <c r="BA255" s="37">
        <f t="shared" si="133"/>
        <v>129.53125</v>
      </c>
      <c r="BB255" s="37" t="str">
        <f t="shared" si="134"/>
        <v>ok</v>
      </c>
      <c r="BC255" s="37" t="str">
        <f t="shared" si="135"/>
        <v>ok</v>
      </c>
      <c r="BE255" s="11" t="b">
        <f t="shared" si="136"/>
        <v>0</v>
      </c>
      <c r="BF255" s="11" t="b">
        <f t="shared" si="137"/>
        <v>0</v>
      </c>
      <c r="BG255" s="11">
        <f t="shared" si="138"/>
        <v>42.203919481082785</v>
      </c>
      <c r="BH255" s="11" t="b">
        <f t="shared" si="139"/>
        <v>0</v>
      </c>
      <c r="BI255" s="11" t="b">
        <f t="shared" si="140"/>
        <v>0</v>
      </c>
      <c r="BJ255" s="11" t="b">
        <f t="shared" si="141"/>
        <v>0</v>
      </c>
      <c r="BK255" s="11" t="b">
        <f t="shared" si="142"/>
        <v>0</v>
      </c>
      <c r="BL255" s="11" t="b">
        <f t="shared" si="143"/>
        <v>0</v>
      </c>
      <c r="BM255" s="11">
        <f t="shared" si="144"/>
        <v>1.232231225725045</v>
      </c>
      <c r="BN255" s="11" t="b">
        <f t="shared" si="145"/>
        <v>0</v>
      </c>
      <c r="BO255" s="11" t="b">
        <f t="shared" si="146"/>
        <v>0</v>
      </c>
      <c r="BP255" s="11" t="b">
        <f t="shared" si="147"/>
        <v>0</v>
      </c>
      <c r="BQ255" s="11">
        <f t="shared" si="148"/>
        <v>1.8483468385875674</v>
      </c>
      <c r="BR255" s="11" t="b">
        <f t="shared" si="149"/>
        <v>0</v>
      </c>
    </row>
    <row r="256" spans="1:70" s="5" customFormat="1" ht="12.75" customHeight="1" x14ac:dyDescent="0.7">
      <c r="A256" s="24" t="s">
        <v>2393</v>
      </c>
      <c r="B256" s="25" t="s">
        <v>2394</v>
      </c>
      <c r="C256" s="24" t="s">
        <v>84</v>
      </c>
      <c r="D256" s="26" t="s">
        <v>41</v>
      </c>
      <c r="E256" s="24" t="s">
        <v>2610</v>
      </c>
      <c r="F256" s="24" t="s">
        <v>2610</v>
      </c>
      <c r="G256" s="62" t="s">
        <v>299</v>
      </c>
      <c r="H256" s="16">
        <v>225</v>
      </c>
      <c r="I256" s="16">
        <v>230</v>
      </c>
      <c r="J256" s="16">
        <v>138</v>
      </c>
      <c r="K256" s="26"/>
      <c r="L256" s="26"/>
      <c r="M256" s="26"/>
      <c r="N256" s="26"/>
      <c r="O256" s="40"/>
      <c r="P256" s="61" t="s">
        <v>80</v>
      </c>
      <c r="Q256" s="32">
        <v>124</v>
      </c>
      <c r="R256" s="60">
        <f t="shared" si="114"/>
        <v>0</v>
      </c>
      <c r="S256" s="27" t="s">
        <v>74</v>
      </c>
      <c r="T256" s="27"/>
      <c r="U256" s="28" t="s">
        <v>2399</v>
      </c>
      <c r="V256" s="30">
        <f t="shared" si="115"/>
        <v>6</v>
      </c>
      <c r="W256" s="29">
        <f t="shared" si="116"/>
        <v>0.125</v>
      </c>
      <c r="X256" s="29">
        <f t="shared" si="117"/>
        <v>3.6966936771751349</v>
      </c>
      <c r="Y256" s="29">
        <f t="shared" si="118"/>
        <v>0.11090081031525405</v>
      </c>
      <c r="Z256" s="30">
        <f>IF(S256="",0,VLOOKUP(S256,[1]!Costo_Twist,2,FALSE)*W256)</f>
        <v>14.939527456604665</v>
      </c>
      <c r="AA256" s="31" t="s">
        <v>69</v>
      </c>
      <c r="AB256" s="31"/>
      <c r="AC256" s="31">
        <v>152.5</v>
      </c>
      <c r="AD256" s="34">
        <f t="shared" si="119"/>
        <v>152.5</v>
      </c>
      <c r="AE256" s="33">
        <f t="shared" si="120"/>
        <v>3.1770833333333335</v>
      </c>
      <c r="AF256" s="33">
        <f t="shared" si="121"/>
        <v>93.95763096153469</v>
      </c>
      <c r="AG256" s="33">
        <f t="shared" si="122"/>
        <v>2.8187289288460406</v>
      </c>
      <c r="AH256" s="34">
        <f>IF(AA256="",0,VLOOKUP(AA256,[1]!Costo_Twist,2,FALSE)*AE256)</f>
        <v>584.28570196449516</v>
      </c>
      <c r="AI256" s="35" t="s">
        <v>65</v>
      </c>
      <c r="AJ256" s="35"/>
      <c r="AK256" s="35" t="s">
        <v>2398</v>
      </c>
      <c r="AL256" s="35">
        <f t="shared" si="123"/>
        <v>4</v>
      </c>
      <c r="AM256" s="29">
        <f t="shared" si="124"/>
        <v>8.3333333333333329E-2</v>
      </c>
      <c r="AN256" s="29">
        <f t="shared" si="125"/>
        <v>2.4644624514500899</v>
      </c>
      <c r="AO256" s="29">
        <f t="shared" si="126"/>
        <v>7.3933873543502698E-2</v>
      </c>
      <c r="AP256" s="30">
        <f>IF(AI256="",0,VLOOKUP(AI256,[1]!Costo_Twist,2,FALSE)*AM256)</f>
        <v>12.201851139959192</v>
      </c>
      <c r="AQ256" s="42"/>
      <c r="AR256" s="42"/>
      <c r="AS256" s="42"/>
      <c r="AT256" s="42">
        <f t="shared" si="127"/>
        <v>0</v>
      </c>
      <c r="AU256" s="43">
        <f t="shared" si="128"/>
        <v>0</v>
      </c>
      <c r="AV256" s="43">
        <f t="shared" si="129"/>
        <v>0</v>
      </c>
      <c r="AW256" s="43">
        <f t="shared" si="130"/>
        <v>0</v>
      </c>
      <c r="AX256" s="44">
        <f>IF(AQ256="",0,VLOOKUP(AQ256,[1]!Costo_Twist,2,FALSE)*AU256)</f>
        <v>0</v>
      </c>
      <c r="AY256" s="36">
        <f t="shared" si="131"/>
        <v>611.42708056105903</v>
      </c>
      <c r="AZ256" s="41">
        <f t="shared" si="132"/>
        <v>3.385416666666667</v>
      </c>
      <c r="BA256" s="37">
        <f t="shared" si="133"/>
        <v>127.38541666666667</v>
      </c>
      <c r="BB256" s="37" t="str">
        <f t="shared" si="134"/>
        <v>ok</v>
      </c>
      <c r="BC256" s="37" t="str">
        <f t="shared" si="135"/>
        <v>ok</v>
      </c>
      <c r="BE256" s="11" t="b">
        <f t="shared" si="136"/>
        <v>0</v>
      </c>
      <c r="BF256" s="11" t="b">
        <f t="shared" si="137"/>
        <v>0</v>
      </c>
      <c r="BG256" s="11">
        <f t="shared" si="138"/>
        <v>93.95763096153469</v>
      </c>
      <c r="BH256" s="11" t="b">
        <f t="shared" si="139"/>
        <v>0</v>
      </c>
      <c r="BI256" s="11" t="b">
        <f t="shared" si="140"/>
        <v>0</v>
      </c>
      <c r="BJ256" s="11" t="b">
        <f t="shared" si="141"/>
        <v>0</v>
      </c>
      <c r="BK256" s="11" t="b">
        <f t="shared" si="142"/>
        <v>0</v>
      </c>
      <c r="BL256" s="11" t="b">
        <f t="shared" si="143"/>
        <v>0</v>
      </c>
      <c r="BM256" s="11">
        <f t="shared" si="144"/>
        <v>2.4644624514500899</v>
      </c>
      <c r="BN256" s="11" t="b">
        <f t="shared" si="145"/>
        <v>0</v>
      </c>
      <c r="BO256" s="11" t="b">
        <f t="shared" si="146"/>
        <v>0</v>
      </c>
      <c r="BP256" s="11" t="b">
        <f t="shared" si="147"/>
        <v>0</v>
      </c>
      <c r="BQ256" s="11">
        <f t="shared" si="148"/>
        <v>3.6966936771751349</v>
      </c>
      <c r="BR256" s="11" t="b">
        <f t="shared" si="149"/>
        <v>0</v>
      </c>
    </row>
    <row r="257" spans="1:70" s="5" customFormat="1" ht="12.75" customHeight="1" x14ac:dyDescent="0.7">
      <c r="A257" s="24" t="s">
        <v>2393</v>
      </c>
      <c r="B257" s="25" t="s">
        <v>2394</v>
      </c>
      <c r="C257" s="24" t="s">
        <v>84</v>
      </c>
      <c r="D257" s="26" t="s">
        <v>41</v>
      </c>
      <c r="E257" s="24" t="s">
        <v>2610</v>
      </c>
      <c r="F257" s="24" t="s">
        <v>2610</v>
      </c>
      <c r="G257" s="62" t="s">
        <v>300</v>
      </c>
      <c r="H257" s="16">
        <v>210</v>
      </c>
      <c r="I257" s="16">
        <v>214</v>
      </c>
      <c r="J257" s="16">
        <v>108</v>
      </c>
      <c r="K257" s="26"/>
      <c r="L257" s="26"/>
      <c r="M257" s="26"/>
      <c r="N257" s="26"/>
      <c r="O257" s="40"/>
      <c r="P257" s="61" t="s">
        <v>81</v>
      </c>
      <c r="Q257" s="32">
        <v>120</v>
      </c>
      <c r="R257" s="60">
        <f t="shared" si="114"/>
        <v>0</v>
      </c>
      <c r="S257" s="27" t="s">
        <v>68</v>
      </c>
      <c r="T257" s="27"/>
      <c r="U257" s="28">
        <v>7.5</v>
      </c>
      <c r="V257" s="30">
        <f t="shared" si="115"/>
        <v>7.5</v>
      </c>
      <c r="W257" s="29">
        <f t="shared" si="116"/>
        <v>0.15625</v>
      </c>
      <c r="X257" s="29">
        <f t="shared" si="117"/>
        <v>4.6208670964689187</v>
      </c>
      <c r="Y257" s="29">
        <f t="shared" si="118"/>
        <v>0.13862601289406756</v>
      </c>
      <c r="Z257" s="30">
        <f>IF(S257="",0,VLOOKUP(S257,[1]!Costo_Twist,2,FALSE)*W257)</f>
        <v>10.602101014282756</v>
      </c>
      <c r="AA257" s="31" t="s">
        <v>74</v>
      </c>
      <c r="AB257" s="31"/>
      <c r="AC257" s="31">
        <v>5.5</v>
      </c>
      <c r="AD257" s="34">
        <f t="shared" si="119"/>
        <v>5.5</v>
      </c>
      <c r="AE257" s="33">
        <f t="shared" si="120"/>
        <v>0.11458333333333333</v>
      </c>
      <c r="AF257" s="33">
        <f t="shared" si="121"/>
        <v>3.3886358707438737</v>
      </c>
      <c r="AG257" s="33">
        <f t="shared" si="122"/>
        <v>0.10165907612231621</v>
      </c>
      <c r="AH257" s="34">
        <f>IF(AA257="",0,VLOOKUP(AA257,[1]!Costo_Twist,2,FALSE)*AE257)</f>
        <v>13.694566835220943</v>
      </c>
      <c r="AI257" s="35" t="s">
        <v>69</v>
      </c>
      <c r="AJ257" s="35"/>
      <c r="AK257" s="35">
        <v>169</v>
      </c>
      <c r="AL257" s="35">
        <f t="shared" si="123"/>
        <v>169</v>
      </c>
      <c r="AM257" s="29">
        <f t="shared" si="124"/>
        <v>3.5208333333333335</v>
      </c>
      <c r="AN257" s="29">
        <f t="shared" si="125"/>
        <v>104.12353857376631</v>
      </c>
      <c r="AO257" s="29">
        <f t="shared" si="126"/>
        <v>3.1237061572129892</v>
      </c>
      <c r="AP257" s="30">
        <f>IF(AI257="",0,VLOOKUP(AI257,[1]!Costo_Twist,2,FALSE)*AM257)</f>
        <v>647.5034992262274</v>
      </c>
      <c r="AQ257" s="42"/>
      <c r="AR257" s="42"/>
      <c r="AS257" s="42"/>
      <c r="AT257" s="42">
        <f t="shared" si="127"/>
        <v>0</v>
      </c>
      <c r="AU257" s="43">
        <f t="shared" si="128"/>
        <v>0</v>
      </c>
      <c r="AV257" s="43">
        <f t="shared" si="129"/>
        <v>0</v>
      </c>
      <c r="AW257" s="43">
        <f t="shared" si="130"/>
        <v>0</v>
      </c>
      <c r="AX257" s="44">
        <f>IF(AQ257="",0,VLOOKUP(AQ257,[1]!Costo_Twist,2,FALSE)*AU257)</f>
        <v>0</v>
      </c>
      <c r="AY257" s="36">
        <f t="shared" si="131"/>
        <v>671.80016707573111</v>
      </c>
      <c r="AZ257" s="41">
        <f t="shared" si="132"/>
        <v>3.791666666666667</v>
      </c>
      <c r="BA257" s="37">
        <f t="shared" si="133"/>
        <v>123.79166666666667</v>
      </c>
      <c r="BB257" s="37" t="str">
        <f t="shared" si="134"/>
        <v>ok</v>
      </c>
      <c r="BC257" s="37" t="str">
        <f t="shared" si="135"/>
        <v>ok</v>
      </c>
      <c r="BE257" s="11" t="b">
        <f t="shared" si="136"/>
        <v>0</v>
      </c>
      <c r="BF257" s="11" t="b">
        <f t="shared" si="137"/>
        <v>0</v>
      </c>
      <c r="BG257" s="11">
        <f t="shared" si="138"/>
        <v>104.12353857376631</v>
      </c>
      <c r="BH257" s="11" t="b">
        <f t="shared" si="139"/>
        <v>0</v>
      </c>
      <c r="BI257" s="11" t="b">
        <f t="shared" si="140"/>
        <v>0</v>
      </c>
      <c r="BJ257" s="11">
        <f t="shared" si="141"/>
        <v>4.6208670964689187</v>
      </c>
      <c r="BK257" s="11" t="b">
        <f t="shared" si="142"/>
        <v>0</v>
      </c>
      <c r="BL257" s="11" t="b">
        <f t="shared" si="143"/>
        <v>0</v>
      </c>
      <c r="BM257" s="11" t="b">
        <f t="shared" si="144"/>
        <v>0</v>
      </c>
      <c r="BN257" s="11" t="b">
        <f t="shared" si="145"/>
        <v>0</v>
      </c>
      <c r="BO257" s="11" t="b">
        <f t="shared" si="146"/>
        <v>0</v>
      </c>
      <c r="BP257" s="11" t="b">
        <f t="shared" si="147"/>
        <v>0</v>
      </c>
      <c r="BQ257" s="11">
        <f t="shared" si="148"/>
        <v>3.3886358707438737</v>
      </c>
      <c r="BR257" s="11" t="b">
        <f t="shared" si="149"/>
        <v>0</v>
      </c>
    </row>
    <row r="258" spans="1:70" s="5" customFormat="1" ht="12.75" customHeight="1" x14ac:dyDescent="0.7">
      <c r="A258" s="24" t="s">
        <v>2393</v>
      </c>
      <c r="B258" s="25" t="s">
        <v>2394</v>
      </c>
      <c r="C258" s="24" t="s">
        <v>84</v>
      </c>
      <c r="D258" s="26" t="s">
        <v>41</v>
      </c>
      <c r="E258" s="24" t="s">
        <v>2610</v>
      </c>
      <c r="F258" s="24" t="s">
        <v>2610</v>
      </c>
      <c r="G258" s="62" t="s">
        <v>301</v>
      </c>
      <c r="H258" s="16">
        <v>243</v>
      </c>
      <c r="I258" s="16">
        <v>251</v>
      </c>
      <c r="J258" s="16">
        <v>206</v>
      </c>
      <c r="K258" s="26"/>
      <c r="L258" s="26"/>
      <c r="M258" s="26"/>
      <c r="N258" s="26"/>
      <c r="O258" s="40"/>
      <c r="P258" s="61" t="s">
        <v>79</v>
      </c>
      <c r="Q258" s="32">
        <v>128</v>
      </c>
      <c r="R258" s="60">
        <f t="shared" si="114"/>
        <v>0</v>
      </c>
      <c r="S258" s="27" t="s">
        <v>74</v>
      </c>
      <c r="T258" s="27"/>
      <c r="U258" s="28">
        <v>1.5</v>
      </c>
      <c r="V258" s="30">
        <f t="shared" si="115"/>
        <v>1.5</v>
      </c>
      <c r="W258" s="29">
        <f t="shared" si="116"/>
        <v>3.125E-2</v>
      </c>
      <c r="X258" s="29">
        <f t="shared" si="117"/>
        <v>0.92417341929378372</v>
      </c>
      <c r="Y258" s="29">
        <f t="shared" si="118"/>
        <v>2.7725202578813512E-2</v>
      </c>
      <c r="Z258" s="30">
        <f>IF(S258="",0,VLOOKUP(S258,[1]!Costo_Twist,2,FALSE)*W258)</f>
        <v>3.7348818641511663</v>
      </c>
      <c r="AA258" s="31" t="s">
        <v>69</v>
      </c>
      <c r="AB258" s="31"/>
      <c r="AC258" s="31" t="s">
        <v>2407</v>
      </c>
      <c r="AD258" s="34">
        <f t="shared" si="119"/>
        <v>23</v>
      </c>
      <c r="AE258" s="33">
        <f t="shared" si="120"/>
        <v>0.47916666666666669</v>
      </c>
      <c r="AF258" s="33">
        <f t="shared" si="121"/>
        <v>14.170659095838017</v>
      </c>
      <c r="AG258" s="33">
        <f t="shared" si="122"/>
        <v>0.42511977287514052</v>
      </c>
      <c r="AH258" s="34">
        <f>IF(AA258="",0,VLOOKUP(AA258,[1]!Costo_Twist,2,FALSE)*AE258)</f>
        <v>88.121778001202543</v>
      </c>
      <c r="AI258" s="35"/>
      <c r="AJ258" s="35"/>
      <c r="AK258" s="35"/>
      <c r="AL258" s="35">
        <f t="shared" si="123"/>
        <v>0</v>
      </c>
      <c r="AM258" s="29">
        <f t="shared" si="124"/>
        <v>0</v>
      </c>
      <c r="AN258" s="29">
        <f t="shared" si="125"/>
        <v>0</v>
      </c>
      <c r="AO258" s="29">
        <f t="shared" si="126"/>
        <v>0</v>
      </c>
      <c r="AP258" s="30">
        <f>IF(AI258="",0,VLOOKUP(AI258,[1]!Costo_Twist,2,FALSE)*AM258)</f>
        <v>0</v>
      </c>
      <c r="AQ258" s="42"/>
      <c r="AR258" s="42"/>
      <c r="AS258" s="42"/>
      <c r="AT258" s="42">
        <f t="shared" si="127"/>
        <v>0</v>
      </c>
      <c r="AU258" s="43">
        <f t="shared" si="128"/>
        <v>0</v>
      </c>
      <c r="AV258" s="43">
        <f t="shared" si="129"/>
        <v>0</v>
      </c>
      <c r="AW258" s="43">
        <f t="shared" si="130"/>
        <v>0</v>
      </c>
      <c r="AX258" s="44">
        <f>IF(AQ258="",0,VLOOKUP(AQ258,[1]!Costo_Twist,2,FALSE)*AU258)</f>
        <v>0</v>
      </c>
      <c r="AY258" s="36">
        <f t="shared" si="131"/>
        <v>91.856659865353706</v>
      </c>
      <c r="AZ258" s="41">
        <f t="shared" si="132"/>
        <v>0.51041666666666674</v>
      </c>
      <c r="BA258" s="37">
        <f t="shared" si="133"/>
        <v>128.51041666666666</v>
      </c>
      <c r="BB258" s="37" t="str">
        <f t="shared" si="134"/>
        <v>ok</v>
      </c>
      <c r="BC258" s="37" t="str">
        <f t="shared" si="135"/>
        <v>ok</v>
      </c>
      <c r="BE258" s="11" t="b">
        <f t="shared" si="136"/>
        <v>0</v>
      </c>
      <c r="BF258" s="11" t="b">
        <f t="shared" si="137"/>
        <v>0</v>
      </c>
      <c r="BG258" s="11">
        <f t="shared" si="138"/>
        <v>14.170659095838017</v>
      </c>
      <c r="BH258" s="11" t="b">
        <f t="shared" si="139"/>
        <v>0</v>
      </c>
      <c r="BI258" s="11" t="b">
        <f t="shared" si="140"/>
        <v>0</v>
      </c>
      <c r="BJ258" s="11" t="b">
        <f t="shared" si="141"/>
        <v>0</v>
      </c>
      <c r="BK258" s="11" t="b">
        <f t="shared" si="142"/>
        <v>0</v>
      </c>
      <c r="BL258" s="11" t="b">
        <f t="shared" si="143"/>
        <v>0</v>
      </c>
      <c r="BM258" s="11" t="b">
        <f t="shared" si="144"/>
        <v>0</v>
      </c>
      <c r="BN258" s="11" t="b">
        <f t="shared" si="145"/>
        <v>0</v>
      </c>
      <c r="BO258" s="11" t="b">
        <f t="shared" si="146"/>
        <v>0</v>
      </c>
      <c r="BP258" s="11" t="b">
        <f t="shared" si="147"/>
        <v>0</v>
      </c>
      <c r="BQ258" s="11">
        <f t="shared" si="148"/>
        <v>0.92417341929378372</v>
      </c>
      <c r="BR258" s="11" t="b">
        <f t="shared" si="149"/>
        <v>0</v>
      </c>
    </row>
    <row r="259" spans="1:70" s="5" customFormat="1" ht="12.75" customHeight="1" x14ac:dyDescent="0.7">
      <c r="A259" s="24" t="s">
        <v>2393</v>
      </c>
      <c r="B259" s="25" t="s">
        <v>2394</v>
      </c>
      <c r="C259" s="24" t="s">
        <v>84</v>
      </c>
      <c r="D259" s="26" t="s">
        <v>41</v>
      </c>
      <c r="E259" s="24" t="s">
        <v>2610</v>
      </c>
      <c r="F259" s="24" t="s">
        <v>2610</v>
      </c>
      <c r="G259" s="62" t="s">
        <v>302</v>
      </c>
      <c r="H259" s="16">
        <v>248</v>
      </c>
      <c r="I259" s="16">
        <v>250</v>
      </c>
      <c r="J259" s="16">
        <v>185</v>
      </c>
      <c r="K259" s="26"/>
      <c r="L259" s="26"/>
      <c r="M259" s="26"/>
      <c r="N259" s="26"/>
      <c r="O259" s="40"/>
      <c r="P259" s="61" t="s">
        <v>79</v>
      </c>
      <c r="Q259" s="32">
        <v>128</v>
      </c>
      <c r="R259" s="60">
        <f t="shared" si="114"/>
        <v>0</v>
      </c>
      <c r="S259" s="27" t="s">
        <v>74</v>
      </c>
      <c r="T259" s="27"/>
      <c r="U259" s="28">
        <v>1.5</v>
      </c>
      <c r="V259" s="30">
        <f t="shared" si="115"/>
        <v>1.5</v>
      </c>
      <c r="W259" s="29">
        <f t="shared" si="116"/>
        <v>3.125E-2</v>
      </c>
      <c r="X259" s="29">
        <f t="shared" si="117"/>
        <v>0.92417341929378372</v>
      </c>
      <c r="Y259" s="29">
        <f t="shared" si="118"/>
        <v>2.7725202578813512E-2</v>
      </c>
      <c r="Z259" s="30">
        <f>IF(S259="",0,VLOOKUP(S259,[1]!Costo_Twist,2,FALSE)*W259)</f>
        <v>3.7348818641511663</v>
      </c>
      <c r="AA259" s="31" t="s">
        <v>69</v>
      </c>
      <c r="AB259" s="31"/>
      <c r="AC259" s="31">
        <v>50</v>
      </c>
      <c r="AD259" s="34">
        <f t="shared" si="119"/>
        <v>50</v>
      </c>
      <c r="AE259" s="33">
        <f t="shared" si="120"/>
        <v>1.0416666666666667</v>
      </c>
      <c r="AF259" s="33">
        <f t="shared" si="121"/>
        <v>30.805780643126127</v>
      </c>
      <c r="AG259" s="33">
        <f t="shared" si="122"/>
        <v>0.92417341929378383</v>
      </c>
      <c r="AH259" s="34">
        <f>IF(AA259="",0,VLOOKUP(AA259,[1]!Costo_Twist,2,FALSE)*AE259)</f>
        <v>191.56908261130988</v>
      </c>
      <c r="AI259" s="35"/>
      <c r="AJ259" s="35"/>
      <c r="AK259" s="35"/>
      <c r="AL259" s="35">
        <f t="shared" si="123"/>
        <v>0</v>
      </c>
      <c r="AM259" s="29">
        <f t="shared" si="124"/>
        <v>0</v>
      </c>
      <c r="AN259" s="29">
        <f t="shared" si="125"/>
        <v>0</v>
      </c>
      <c r="AO259" s="29">
        <f t="shared" si="126"/>
        <v>0</v>
      </c>
      <c r="AP259" s="30">
        <f>IF(AI259="",0,VLOOKUP(AI259,[1]!Costo_Twist,2,FALSE)*AM259)</f>
        <v>0</v>
      </c>
      <c r="AQ259" s="42"/>
      <c r="AR259" s="42"/>
      <c r="AS259" s="42"/>
      <c r="AT259" s="42">
        <f t="shared" si="127"/>
        <v>0</v>
      </c>
      <c r="AU259" s="43">
        <f t="shared" si="128"/>
        <v>0</v>
      </c>
      <c r="AV259" s="43">
        <f t="shared" si="129"/>
        <v>0</v>
      </c>
      <c r="AW259" s="43">
        <f t="shared" si="130"/>
        <v>0</v>
      </c>
      <c r="AX259" s="44">
        <f>IF(AQ259="",0,VLOOKUP(AQ259,[1]!Costo_Twist,2,FALSE)*AU259)</f>
        <v>0</v>
      </c>
      <c r="AY259" s="36">
        <f t="shared" si="131"/>
        <v>195.30396447546104</v>
      </c>
      <c r="AZ259" s="41">
        <f t="shared" si="132"/>
        <v>1.0729166666666667</v>
      </c>
      <c r="BA259" s="37">
        <f t="shared" si="133"/>
        <v>129.07291666666666</v>
      </c>
      <c r="BB259" s="37" t="str">
        <f t="shared" si="134"/>
        <v>ok</v>
      </c>
      <c r="BC259" s="37" t="str">
        <f t="shared" si="135"/>
        <v>ok</v>
      </c>
      <c r="BE259" s="11" t="b">
        <f t="shared" si="136"/>
        <v>0</v>
      </c>
      <c r="BF259" s="11" t="b">
        <f t="shared" si="137"/>
        <v>0</v>
      </c>
      <c r="BG259" s="11">
        <f t="shared" si="138"/>
        <v>30.805780643126127</v>
      </c>
      <c r="BH259" s="11" t="b">
        <f t="shared" si="139"/>
        <v>0</v>
      </c>
      <c r="BI259" s="11" t="b">
        <f t="shared" si="140"/>
        <v>0</v>
      </c>
      <c r="BJ259" s="11" t="b">
        <f t="shared" si="141"/>
        <v>0</v>
      </c>
      <c r="BK259" s="11" t="b">
        <f t="shared" si="142"/>
        <v>0</v>
      </c>
      <c r="BL259" s="11" t="b">
        <f t="shared" si="143"/>
        <v>0</v>
      </c>
      <c r="BM259" s="11" t="b">
        <f t="shared" si="144"/>
        <v>0</v>
      </c>
      <c r="BN259" s="11" t="b">
        <f t="shared" si="145"/>
        <v>0</v>
      </c>
      <c r="BO259" s="11" t="b">
        <f t="shared" si="146"/>
        <v>0</v>
      </c>
      <c r="BP259" s="11" t="b">
        <f t="shared" si="147"/>
        <v>0</v>
      </c>
      <c r="BQ259" s="11">
        <f t="shared" si="148"/>
        <v>0.92417341929378372</v>
      </c>
      <c r="BR259" s="11" t="b">
        <f t="shared" si="149"/>
        <v>0</v>
      </c>
    </row>
    <row r="260" spans="1:70" s="5" customFormat="1" ht="12.75" customHeight="1" x14ac:dyDescent="0.7">
      <c r="A260" s="24" t="s">
        <v>2393</v>
      </c>
      <c r="B260" s="25" t="s">
        <v>2394</v>
      </c>
      <c r="C260" s="24" t="s">
        <v>84</v>
      </c>
      <c r="D260" s="26" t="s">
        <v>41</v>
      </c>
      <c r="E260" s="24" t="s">
        <v>2610</v>
      </c>
      <c r="F260" s="24" t="s">
        <v>2610</v>
      </c>
      <c r="G260" s="62" t="s">
        <v>303</v>
      </c>
      <c r="H260" s="16">
        <v>237</v>
      </c>
      <c r="I260" s="16">
        <v>240</v>
      </c>
      <c r="J260" s="16">
        <v>151</v>
      </c>
      <c r="K260" s="26"/>
      <c r="L260" s="26"/>
      <c r="M260" s="26"/>
      <c r="N260" s="26"/>
      <c r="O260" s="40"/>
      <c r="P260" s="61" t="s">
        <v>79</v>
      </c>
      <c r="Q260" s="32">
        <v>128</v>
      </c>
      <c r="R260" s="60">
        <f t="shared" si="114"/>
        <v>0</v>
      </c>
      <c r="S260" s="27" t="s">
        <v>74</v>
      </c>
      <c r="T260" s="27"/>
      <c r="U260" s="28" t="s">
        <v>2396</v>
      </c>
      <c r="V260" s="30">
        <f t="shared" si="115"/>
        <v>3</v>
      </c>
      <c r="W260" s="29">
        <f t="shared" si="116"/>
        <v>6.25E-2</v>
      </c>
      <c r="X260" s="29">
        <f t="shared" si="117"/>
        <v>1.8483468385875674</v>
      </c>
      <c r="Y260" s="29">
        <f t="shared" si="118"/>
        <v>5.5450405157627024E-2</v>
      </c>
      <c r="Z260" s="30">
        <f>IF(S260="",0,VLOOKUP(S260,[1]!Costo_Twist,2,FALSE)*W260)</f>
        <v>7.4697637283023326</v>
      </c>
      <c r="AA260" s="31" t="s">
        <v>69</v>
      </c>
      <c r="AB260" s="31"/>
      <c r="AC260" s="31">
        <v>119</v>
      </c>
      <c r="AD260" s="34">
        <f t="shared" si="119"/>
        <v>119</v>
      </c>
      <c r="AE260" s="33">
        <f t="shared" si="120"/>
        <v>2.4791666666666665</v>
      </c>
      <c r="AF260" s="33">
        <f t="shared" si="121"/>
        <v>73.31775793064017</v>
      </c>
      <c r="AG260" s="33">
        <f t="shared" si="122"/>
        <v>2.1995327379192049</v>
      </c>
      <c r="AH260" s="34">
        <f>IF(AA260="",0,VLOOKUP(AA260,[1]!Costo_Twist,2,FALSE)*AE260)</f>
        <v>455.9344166149175</v>
      </c>
      <c r="AI260" s="35"/>
      <c r="AJ260" s="35"/>
      <c r="AK260" s="35"/>
      <c r="AL260" s="35">
        <f t="shared" si="123"/>
        <v>0</v>
      </c>
      <c r="AM260" s="29">
        <f t="shared" si="124"/>
        <v>0</v>
      </c>
      <c r="AN260" s="29">
        <f t="shared" si="125"/>
        <v>0</v>
      </c>
      <c r="AO260" s="29">
        <f t="shared" si="126"/>
        <v>0</v>
      </c>
      <c r="AP260" s="30">
        <f>IF(AI260="",0,VLOOKUP(AI260,[1]!Costo_Twist,2,FALSE)*AM260)</f>
        <v>0</v>
      </c>
      <c r="AQ260" s="42"/>
      <c r="AR260" s="42"/>
      <c r="AS260" s="42"/>
      <c r="AT260" s="42">
        <f t="shared" si="127"/>
        <v>0</v>
      </c>
      <c r="AU260" s="43">
        <f t="shared" si="128"/>
        <v>0</v>
      </c>
      <c r="AV260" s="43">
        <f t="shared" si="129"/>
        <v>0</v>
      </c>
      <c r="AW260" s="43">
        <f t="shared" si="130"/>
        <v>0</v>
      </c>
      <c r="AX260" s="44">
        <f>IF(AQ260="",0,VLOOKUP(AQ260,[1]!Costo_Twist,2,FALSE)*AU260)</f>
        <v>0</v>
      </c>
      <c r="AY260" s="36">
        <f t="shared" si="131"/>
        <v>463.40418034321982</v>
      </c>
      <c r="AZ260" s="41">
        <f t="shared" si="132"/>
        <v>2.5416666666666665</v>
      </c>
      <c r="BA260" s="37">
        <f t="shared" si="133"/>
        <v>130.54166666666666</v>
      </c>
      <c r="BB260" s="37" t="str">
        <f t="shared" si="134"/>
        <v>ok</v>
      </c>
      <c r="BC260" s="37" t="str">
        <f t="shared" si="135"/>
        <v>ok</v>
      </c>
      <c r="BE260" s="11" t="b">
        <f t="shared" si="136"/>
        <v>0</v>
      </c>
      <c r="BF260" s="11" t="b">
        <f t="shared" si="137"/>
        <v>0</v>
      </c>
      <c r="BG260" s="11">
        <f t="shared" si="138"/>
        <v>73.31775793064017</v>
      </c>
      <c r="BH260" s="11" t="b">
        <f t="shared" si="139"/>
        <v>0</v>
      </c>
      <c r="BI260" s="11" t="b">
        <f t="shared" si="140"/>
        <v>0</v>
      </c>
      <c r="BJ260" s="11" t="b">
        <f t="shared" si="141"/>
        <v>0</v>
      </c>
      <c r="BK260" s="11" t="b">
        <f t="shared" si="142"/>
        <v>0</v>
      </c>
      <c r="BL260" s="11" t="b">
        <f t="shared" si="143"/>
        <v>0</v>
      </c>
      <c r="BM260" s="11" t="b">
        <f t="shared" si="144"/>
        <v>0</v>
      </c>
      <c r="BN260" s="11" t="b">
        <f t="shared" si="145"/>
        <v>0</v>
      </c>
      <c r="BO260" s="11" t="b">
        <f t="shared" si="146"/>
        <v>0</v>
      </c>
      <c r="BP260" s="11" t="b">
        <f t="shared" si="147"/>
        <v>0</v>
      </c>
      <c r="BQ260" s="11">
        <f t="shared" si="148"/>
        <v>1.8483468385875674</v>
      </c>
      <c r="BR260" s="11" t="b">
        <f t="shared" si="149"/>
        <v>0</v>
      </c>
    </row>
    <row r="261" spans="1:70" s="5" customFormat="1" ht="12.75" customHeight="1" x14ac:dyDescent="0.7">
      <c r="A261" s="24" t="s">
        <v>2393</v>
      </c>
      <c r="B261" s="25" t="s">
        <v>2394</v>
      </c>
      <c r="C261" s="24" t="s">
        <v>84</v>
      </c>
      <c r="D261" s="26" t="s">
        <v>41</v>
      </c>
      <c r="E261" s="24" t="s">
        <v>2610</v>
      </c>
      <c r="F261" s="24" t="s">
        <v>2610</v>
      </c>
      <c r="G261" s="62" t="s">
        <v>304</v>
      </c>
      <c r="H261" s="16">
        <v>232</v>
      </c>
      <c r="I261" s="16">
        <v>230</v>
      </c>
      <c r="J261" s="16">
        <v>104</v>
      </c>
      <c r="K261" s="26"/>
      <c r="L261" s="26"/>
      <c r="M261" s="26"/>
      <c r="N261" s="26"/>
      <c r="O261" s="40"/>
      <c r="P261" s="61" t="s">
        <v>81</v>
      </c>
      <c r="Q261" s="32">
        <v>120</v>
      </c>
      <c r="R261" s="60">
        <f t="shared" si="114"/>
        <v>0</v>
      </c>
      <c r="S261" s="27" t="s">
        <v>74</v>
      </c>
      <c r="T261" s="27"/>
      <c r="U261" s="28">
        <v>2.5</v>
      </c>
      <c r="V261" s="30">
        <f t="shared" si="115"/>
        <v>2.5</v>
      </c>
      <c r="W261" s="29">
        <f t="shared" si="116"/>
        <v>5.2083333333333336E-2</v>
      </c>
      <c r="X261" s="29">
        <f t="shared" si="117"/>
        <v>1.5402890321563063</v>
      </c>
      <c r="Y261" s="29">
        <f t="shared" si="118"/>
        <v>4.620867096468919E-2</v>
      </c>
      <c r="Z261" s="30">
        <f>IF(S261="",0,VLOOKUP(S261,[1]!Costo_Twist,2,FALSE)*W261)</f>
        <v>6.2248031069186105</v>
      </c>
      <c r="AA261" s="31" t="s">
        <v>69</v>
      </c>
      <c r="AB261" s="31"/>
      <c r="AC261" s="31">
        <v>171.5</v>
      </c>
      <c r="AD261" s="34">
        <f t="shared" si="119"/>
        <v>171.5</v>
      </c>
      <c r="AE261" s="33">
        <f t="shared" si="120"/>
        <v>3.5729166666666665</v>
      </c>
      <c r="AF261" s="33">
        <f t="shared" si="121"/>
        <v>105.66382760592261</v>
      </c>
      <c r="AG261" s="33">
        <f t="shared" si="122"/>
        <v>3.1699148281776779</v>
      </c>
      <c r="AH261" s="34">
        <f>IF(AA261="",0,VLOOKUP(AA261,[1]!Costo_Twist,2,FALSE)*AE261)</f>
        <v>657.08195335679284</v>
      </c>
      <c r="AI261" s="35"/>
      <c r="AJ261" s="35"/>
      <c r="AK261" s="35"/>
      <c r="AL261" s="35">
        <f t="shared" si="123"/>
        <v>0</v>
      </c>
      <c r="AM261" s="29">
        <f t="shared" si="124"/>
        <v>0</v>
      </c>
      <c r="AN261" s="29">
        <f t="shared" si="125"/>
        <v>0</v>
      </c>
      <c r="AO261" s="29">
        <f t="shared" si="126"/>
        <v>0</v>
      </c>
      <c r="AP261" s="30">
        <f>IF(AI261="",0,VLOOKUP(AI261,[1]!Costo_Twist,2,FALSE)*AM261)</f>
        <v>0</v>
      </c>
      <c r="AQ261" s="42"/>
      <c r="AR261" s="42"/>
      <c r="AS261" s="42"/>
      <c r="AT261" s="42">
        <f t="shared" si="127"/>
        <v>0</v>
      </c>
      <c r="AU261" s="43">
        <f t="shared" si="128"/>
        <v>0</v>
      </c>
      <c r="AV261" s="43">
        <f t="shared" si="129"/>
        <v>0</v>
      </c>
      <c r="AW261" s="43">
        <f t="shared" si="130"/>
        <v>0</v>
      </c>
      <c r="AX261" s="44">
        <f>IF(AQ261="",0,VLOOKUP(AQ261,[1]!Costo_Twist,2,FALSE)*AU261)</f>
        <v>0</v>
      </c>
      <c r="AY261" s="36">
        <f t="shared" si="131"/>
        <v>663.30675646371139</v>
      </c>
      <c r="AZ261" s="41">
        <f t="shared" si="132"/>
        <v>3.625</v>
      </c>
      <c r="BA261" s="37">
        <f t="shared" si="133"/>
        <v>123.625</v>
      </c>
      <c r="BB261" s="37" t="str">
        <f t="shared" si="134"/>
        <v>ok</v>
      </c>
      <c r="BC261" s="37" t="str">
        <f t="shared" si="135"/>
        <v>ok</v>
      </c>
      <c r="BE261" s="11" t="b">
        <f t="shared" si="136"/>
        <v>0</v>
      </c>
      <c r="BF261" s="11" t="b">
        <f t="shared" si="137"/>
        <v>0</v>
      </c>
      <c r="BG261" s="11">
        <f t="shared" si="138"/>
        <v>105.66382760592261</v>
      </c>
      <c r="BH261" s="11" t="b">
        <f t="shared" si="139"/>
        <v>0</v>
      </c>
      <c r="BI261" s="11" t="b">
        <f t="shared" si="140"/>
        <v>0</v>
      </c>
      <c r="BJ261" s="11" t="b">
        <f t="shared" si="141"/>
        <v>0</v>
      </c>
      <c r="BK261" s="11" t="b">
        <f t="shared" si="142"/>
        <v>0</v>
      </c>
      <c r="BL261" s="11" t="b">
        <f t="shared" si="143"/>
        <v>0</v>
      </c>
      <c r="BM261" s="11" t="b">
        <f t="shared" si="144"/>
        <v>0</v>
      </c>
      <c r="BN261" s="11" t="b">
        <f t="shared" si="145"/>
        <v>0</v>
      </c>
      <c r="BO261" s="11" t="b">
        <f t="shared" si="146"/>
        <v>0</v>
      </c>
      <c r="BP261" s="11" t="b">
        <f t="shared" si="147"/>
        <v>0</v>
      </c>
      <c r="BQ261" s="11">
        <f t="shared" si="148"/>
        <v>1.5402890321563063</v>
      </c>
      <c r="BR261" s="11" t="b">
        <f t="shared" si="149"/>
        <v>0</v>
      </c>
    </row>
    <row r="262" spans="1:70" s="5" customFormat="1" ht="12.75" customHeight="1" x14ac:dyDescent="0.7">
      <c r="A262" s="24" t="s">
        <v>2393</v>
      </c>
      <c r="B262" s="25" t="s">
        <v>2394</v>
      </c>
      <c r="C262" s="24" t="s">
        <v>84</v>
      </c>
      <c r="D262" s="26" t="s">
        <v>41</v>
      </c>
      <c r="E262" s="24" t="s">
        <v>2610</v>
      </c>
      <c r="F262" s="24" t="s">
        <v>2610</v>
      </c>
      <c r="G262" s="62" t="s">
        <v>305</v>
      </c>
      <c r="H262" s="16">
        <v>233</v>
      </c>
      <c r="I262" s="16">
        <v>228</v>
      </c>
      <c r="J262" s="16">
        <v>87</v>
      </c>
      <c r="K262" s="26"/>
      <c r="L262" s="26"/>
      <c r="M262" s="26"/>
      <c r="N262" s="26"/>
      <c r="O262" s="40"/>
      <c r="P262" s="61" t="s">
        <v>81</v>
      </c>
      <c r="Q262" s="32">
        <v>120</v>
      </c>
      <c r="R262" s="60">
        <f t="shared" si="114"/>
        <v>0</v>
      </c>
      <c r="S262" s="27" t="s">
        <v>74</v>
      </c>
      <c r="T262" s="27"/>
      <c r="U262" s="28">
        <v>2.5</v>
      </c>
      <c r="V262" s="30">
        <f t="shared" si="115"/>
        <v>2.5</v>
      </c>
      <c r="W262" s="29">
        <f t="shared" si="116"/>
        <v>5.2083333333333336E-2</v>
      </c>
      <c r="X262" s="29">
        <f t="shared" si="117"/>
        <v>1.5402890321563063</v>
      </c>
      <c r="Y262" s="29">
        <f t="shared" si="118"/>
        <v>4.620867096468919E-2</v>
      </c>
      <c r="Z262" s="30">
        <f>IF(S262="",0,VLOOKUP(S262,[1]!Costo_Twist,2,FALSE)*W262)</f>
        <v>6.2248031069186105</v>
      </c>
      <c r="AA262" s="31" t="s">
        <v>69</v>
      </c>
      <c r="AB262" s="31"/>
      <c r="AC262" s="31">
        <v>230.5</v>
      </c>
      <c r="AD262" s="34">
        <f t="shared" si="119"/>
        <v>230.5</v>
      </c>
      <c r="AE262" s="33">
        <f t="shared" si="120"/>
        <v>4.802083333333333</v>
      </c>
      <c r="AF262" s="33">
        <f t="shared" si="121"/>
        <v>142.01464876481143</v>
      </c>
      <c r="AG262" s="33">
        <f t="shared" si="122"/>
        <v>4.2604394629443423</v>
      </c>
      <c r="AH262" s="34">
        <f>IF(AA262="",0,VLOOKUP(AA262,[1]!Costo_Twist,2,FALSE)*AE262)</f>
        <v>883.13347083813846</v>
      </c>
      <c r="AI262" s="35"/>
      <c r="AJ262" s="35"/>
      <c r="AK262" s="35"/>
      <c r="AL262" s="35">
        <f t="shared" si="123"/>
        <v>0</v>
      </c>
      <c r="AM262" s="29">
        <f t="shared" si="124"/>
        <v>0</v>
      </c>
      <c r="AN262" s="29">
        <f t="shared" si="125"/>
        <v>0</v>
      </c>
      <c r="AO262" s="29">
        <f t="shared" si="126"/>
        <v>0</v>
      </c>
      <c r="AP262" s="30">
        <f>IF(AI262="",0,VLOOKUP(AI262,[1]!Costo_Twist,2,FALSE)*AM262)</f>
        <v>0</v>
      </c>
      <c r="AQ262" s="42"/>
      <c r="AR262" s="42"/>
      <c r="AS262" s="42"/>
      <c r="AT262" s="42">
        <f t="shared" si="127"/>
        <v>0</v>
      </c>
      <c r="AU262" s="43">
        <f t="shared" si="128"/>
        <v>0</v>
      </c>
      <c r="AV262" s="43">
        <f t="shared" si="129"/>
        <v>0</v>
      </c>
      <c r="AW262" s="43">
        <f t="shared" si="130"/>
        <v>0</v>
      </c>
      <c r="AX262" s="44">
        <f>IF(AQ262="",0,VLOOKUP(AQ262,[1]!Costo_Twist,2,FALSE)*AU262)</f>
        <v>0</v>
      </c>
      <c r="AY262" s="36">
        <f t="shared" si="131"/>
        <v>889.35827394505702</v>
      </c>
      <c r="AZ262" s="41">
        <f t="shared" si="132"/>
        <v>4.8541666666666661</v>
      </c>
      <c r="BA262" s="37">
        <f t="shared" si="133"/>
        <v>124.85416666666667</v>
      </c>
      <c r="BB262" s="37" t="str">
        <f t="shared" si="134"/>
        <v>ok</v>
      </c>
      <c r="BC262" s="37" t="str">
        <f t="shared" si="135"/>
        <v>ok</v>
      </c>
      <c r="BE262" s="11" t="b">
        <f t="shared" si="136"/>
        <v>0</v>
      </c>
      <c r="BF262" s="11" t="b">
        <f t="shared" si="137"/>
        <v>0</v>
      </c>
      <c r="BG262" s="11">
        <f t="shared" si="138"/>
        <v>142.01464876481143</v>
      </c>
      <c r="BH262" s="11" t="b">
        <f t="shared" si="139"/>
        <v>0</v>
      </c>
      <c r="BI262" s="11" t="b">
        <f t="shared" si="140"/>
        <v>0</v>
      </c>
      <c r="BJ262" s="11" t="b">
        <f t="shared" si="141"/>
        <v>0</v>
      </c>
      <c r="BK262" s="11" t="b">
        <f t="shared" si="142"/>
        <v>0</v>
      </c>
      <c r="BL262" s="11" t="b">
        <f t="shared" si="143"/>
        <v>0</v>
      </c>
      <c r="BM262" s="11" t="b">
        <f t="shared" si="144"/>
        <v>0</v>
      </c>
      <c r="BN262" s="11" t="b">
        <f t="shared" si="145"/>
        <v>0</v>
      </c>
      <c r="BO262" s="11" t="b">
        <f t="shared" si="146"/>
        <v>0</v>
      </c>
      <c r="BP262" s="11" t="b">
        <f t="shared" si="147"/>
        <v>0</v>
      </c>
      <c r="BQ262" s="11">
        <f t="shared" si="148"/>
        <v>1.5402890321563063</v>
      </c>
      <c r="BR262" s="11" t="b">
        <f t="shared" si="149"/>
        <v>0</v>
      </c>
    </row>
    <row r="263" spans="1:70" s="5" customFormat="1" ht="12.75" customHeight="1" x14ac:dyDescent="0.7">
      <c r="A263" s="24" t="s">
        <v>2393</v>
      </c>
      <c r="B263" s="25" t="s">
        <v>2394</v>
      </c>
      <c r="C263" s="24" t="s">
        <v>84</v>
      </c>
      <c r="D263" s="26" t="s">
        <v>41</v>
      </c>
      <c r="E263" s="24" t="s">
        <v>2610</v>
      </c>
      <c r="F263" s="24" t="s">
        <v>2610</v>
      </c>
      <c r="G263" s="62" t="s">
        <v>306</v>
      </c>
      <c r="H263" s="16">
        <v>253</v>
      </c>
      <c r="I263" s="16">
        <v>252</v>
      </c>
      <c r="J263" s="16">
        <v>210</v>
      </c>
      <c r="K263" s="26"/>
      <c r="L263" s="26"/>
      <c r="M263" s="26"/>
      <c r="N263" s="26"/>
      <c r="O263" s="40"/>
      <c r="P263" s="61" t="s">
        <v>79</v>
      </c>
      <c r="Q263" s="32">
        <v>128</v>
      </c>
      <c r="R263" s="60">
        <f t="shared" si="114"/>
        <v>0</v>
      </c>
      <c r="S263" s="27" t="s">
        <v>69</v>
      </c>
      <c r="T263" s="27"/>
      <c r="U263" s="28">
        <v>15.5</v>
      </c>
      <c r="V263" s="30">
        <f t="shared" si="115"/>
        <v>15.5</v>
      </c>
      <c r="W263" s="29">
        <f t="shared" si="116"/>
        <v>0.32291666666666669</v>
      </c>
      <c r="X263" s="29">
        <f t="shared" si="117"/>
        <v>9.5497919993690985</v>
      </c>
      <c r="Y263" s="29">
        <f t="shared" si="118"/>
        <v>0.28649375998107296</v>
      </c>
      <c r="Z263" s="30">
        <f>IF(S263="",0,VLOOKUP(S263,[1]!Costo_Twist,2,FALSE)*W263)</f>
        <v>59.386415609506066</v>
      </c>
      <c r="AA263" s="31"/>
      <c r="AB263" s="31"/>
      <c r="AC263" s="31"/>
      <c r="AD263" s="34">
        <f t="shared" si="119"/>
        <v>0</v>
      </c>
      <c r="AE263" s="33">
        <f t="shared" si="120"/>
        <v>0</v>
      </c>
      <c r="AF263" s="33">
        <f t="shared" si="121"/>
        <v>0</v>
      </c>
      <c r="AG263" s="33">
        <f t="shared" si="122"/>
        <v>0</v>
      </c>
      <c r="AH263" s="34">
        <f>IF(AA263="",0,VLOOKUP(AA263,[1]!Costo_Twist,2,FALSE)*AE263)</f>
        <v>0</v>
      </c>
      <c r="AI263" s="35"/>
      <c r="AJ263" s="35"/>
      <c r="AK263" s="35"/>
      <c r="AL263" s="35">
        <f t="shared" si="123"/>
        <v>0</v>
      </c>
      <c r="AM263" s="29">
        <f t="shared" si="124"/>
        <v>0</v>
      </c>
      <c r="AN263" s="29">
        <f t="shared" si="125"/>
        <v>0</v>
      </c>
      <c r="AO263" s="29">
        <f t="shared" si="126"/>
        <v>0</v>
      </c>
      <c r="AP263" s="30">
        <f>IF(AI263="",0,VLOOKUP(AI263,[1]!Costo_Twist,2,FALSE)*AM263)</f>
        <v>0</v>
      </c>
      <c r="AQ263" s="42"/>
      <c r="AR263" s="42"/>
      <c r="AS263" s="42"/>
      <c r="AT263" s="42">
        <f t="shared" si="127"/>
        <v>0</v>
      </c>
      <c r="AU263" s="43">
        <f t="shared" si="128"/>
        <v>0</v>
      </c>
      <c r="AV263" s="43">
        <f t="shared" si="129"/>
        <v>0</v>
      </c>
      <c r="AW263" s="43">
        <f t="shared" si="130"/>
        <v>0</v>
      </c>
      <c r="AX263" s="44">
        <f>IF(AQ263="",0,VLOOKUP(AQ263,[1]!Costo_Twist,2,FALSE)*AU263)</f>
        <v>0</v>
      </c>
      <c r="AY263" s="36">
        <f t="shared" si="131"/>
        <v>59.386415609506066</v>
      </c>
      <c r="AZ263" s="41">
        <f t="shared" si="132"/>
        <v>0.32291666666666669</v>
      </c>
      <c r="BA263" s="37">
        <f t="shared" si="133"/>
        <v>128.32291666666666</v>
      </c>
      <c r="BB263" s="37" t="str">
        <f t="shared" si="134"/>
        <v>ok</v>
      </c>
      <c r="BC263" s="37" t="str">
        <f t="shared" si="135"/>
        <v>ok</v>
      </c>
      <c r="BE263" s="11" t="b">
        <f t="shared" si="136"/>
        <v>0</v>
      </c>
      <c r="BF263" s="11" t="b">
        <f t="shared" si="137"/>
        <v>0</v>
      </c>
      <c r="BG263" s="11">
        <f t="shared" si="138"/>
        <v>9.5497919993690985</v>
      </c>
      <c r="BH263" s="11" t="b">
        <f t="shared" si="139"/>
        <v>0</v>
      </c>
      <c r="BI263" s="11" t="b">
        <f t="shared" si="140"/>
        <v>0</v>
      </c>
      <c r="BJ263" s="11" t="b">
        <f t="shared" si="141"/>
        <v>0</v>
      </c>
      <c r="BK263" s="11" t="b">
        <f t="shared" si="142"/>
        <v>0</v>
      </c>
      <c r="BL263" s="11" t="b">
        <f t="shared" si="143"/>
        <v>0</v>
      </c>
      <c r="BM263" s="11" t="b">
        <f t="shared" si="144"/>
        <v>0</v>
      </c>
      <c r="BN263" s="11" t="b">
        <f t="shared" si="145"/>
        <v>0</v>
      </c>
      <c r="BO263" s="11" t="b">
        <f t="shared" si="146"/>
        <v>0</v>
      </c>
      <c r="BP263" s="11" t="b">
        <f t="shared" si="147"/>
        <v>0</v>
      </c>
      <c r="BQ263" s="11" t="b">
        <f t="shared" si="148"/>
        <v>0</v>
      </c>
      <c r="BR263" s="11" t="b">
        <f t="shared" si="149"/>
        <v>0</v>
      </c>
    </row>
    <row r="264" spans="1:70" s="5" customFormat="1" ht="12.75" customHeight="1" x14ac:dyDescent="0.7">
      <c r="A264" s="24" t="s">
        <v>2393</v>
      </c>
      <c r="B264" s="25" t="s">
        <v>2394</v>
      </c>
      <c r="C264" s="24" t="s">
        <v>84</v>
      </c>
      <c r="D264" s="26" t="s">
        <v>41</v>
      </c>
      <c r="E264" s="24" t="s">
        <v>2610</v>
      </c>
      <c r="F264" s="24" t="s">
        <v>2610</v>
      </c>
      <c r="G264" s="62" t="s">
        <v>307</v>
      </c>
      <c r="H264" s="16">
        <v>254</v>
      </c>
      <c r="I264" s="16">
        <v>251</v>
      </c>
      <c r="J264" s="16">
        <v>196</v>
      </c>
      <c r="K264" s="26"/>
      <c r="L264" s="26"/>
      <c r="M264" s="26"/>
      <c r="N264" s="26"/>
      <c r="O264" s="40"/>
      <c r="P264" s="61" t="s">
        <v>79</v>
      </c>
      <c r="Q264" s="32">
        <v>128</v>
      </c>
      <c r="R264" s="60">
        <f t="shared" si="114"/>
        <v>0</v>
      </c>
      <c r="S264" s="27" t="s">
        <v>68</v>
      </c>
      <c r="T264" s="27"/>
      <c r="U264" s="28" t="s">
        <v>2395</v>
      </c>
      <c r="V264" s="30">
        <f t="shared" si="115"/>
        <v>1</v>
      </c>
      <c r="W264" s="29">
        <f t="shared" si="116"/>
        <v>2.0833333333333332E-2</v>
      </c>
      <c r="X264" s="29">
        <f t="shared" si="117"/>
        <v>0.61611561286252248</v>
      </c>
      <c r="Y264" s="29">
        <f t="shared" si="118"/>
        <v>1.8483468385875675E-2</v>
      </c>
      <c r="Z264" s="30">
        <f>IF(S264="",0,VLOOKUP(S264,[1]!Costo_Twist,2,FALSE)*W264)</f>
        <v>1.4136134685710342</v>
      </c>
      <c r="AA264" s="31" t="s">
        <v>69</v>
      </c>
      <c r="AB264" s="31"/>
      <c r="AC264" s="31">
        <v>32.5</v>
      </c>
      <c r="AD264" s="34">
        <f t="shared" si="119"/>
        <v>32.5</v>
      </c>
      <c r="AE264" s="33">
        <f t="shared" si="120"/>
        <v>0.67708333333333337</v>
      </c>
      <c r="AF264" s="33">
        <f t="shared" si="121"/>
        <v>20.02375741803198</v>
      </c>
      <c r="AG264" s="33">
        <f t="shared" si="122"/>
        <v>0.60071272254095942</v>
      </c>
      <c r="AH264" s="34">
        <f>IF(AA264="",0,VLOOKUP(AA264,[1]!Costo_Twist,2,FALSE)*AE264)</f>
        <v>124.51990369735142</v>
      </c>
      <c r="AI264" s="35"/>
      <c r="AJ264" s="35"/>
      <c r="AK264" s="35"/>
      <c r="AL264" s="35">
        <f t="shared" si="123"/>
        <v>0</v>
      </c>
      <c r="AM264" s="29">
        <f t="shared" si="124"/>
        <v>0</v>
      </c>
      <c r="AN264" s="29">
        <f t="shared" si="125"/>
        <v>0</v>
      </c>
      <c r="AO264" s="29">
        <f t="shared" si="126"/>
        <v>0</v>
      </c>
      <c r="AP264" s="30">
        <f>IF(AI264="",0,VLOOKUP(AI264,[1]!Costo_Twist,2,FALSE)*AM264)</f>
        <v>0</v>
      </c>
      <c r="AQ264" s="42"/>
      <c r="AR264" s="42"/>
      <c r="AS264" s="42"/>
      <c r="AT264" s="42">
        <f t="shared" si="127"/>
        <v>0</v>
      </c>
      <c r="AU264" s="43">
        <f t="shared" si="128"/>
        <v>0</v>
      </c>
      <c r="AV264" s="43">
        <f t="shared" si="129"/>
        <v>0</v>
      </c>
      <c r="AW264" s="43">
        <f t="shared" si="130"/>
        <v>0</v>
      </c>
      <c r="AX264" s="44">
        <f>IF(AQ264="",0,VLOOKUP(AQ264,[1]!Costo_Twist,2,FALSE)*AU264)</f>
        <v>0</v>
      </c>
      <c r="AY264" s="36">
        <f t="shared" si="131"/>
        <v>125.93351716592245</v>
      </c>
      <c r="AZ264" s="41">
        <f t="shared" si="132"/>
        <v>0.69791666666666674</v>
      </c>
      <c r="BA264" s="37">
        <f t="shared" si="133"/>
        <v>128.69791666666666</v>
      </c>
      <c r="BB264" s="37" t="str">
        <f t="shared" si="134"/>
        <v>ok</v>
      </c>
      <c r="BC264" s="37" t="str">
        <f t="shared" si="135"/>
        <v>ok</v>
      </c>
      <c r="BE264" s="11" t="b">
        <f t="shared" si="136"/>
        <v>0</v>
      </c>
      <c r="BF264" s="11" t="b">
        <f t="shared" si="137"/>
        <v>0</v>
      </c>
      <c r="BG264" s="11">
        <f t="shared" si="138"/>
        <v>20.02375741803198</v>
      </c>
      <c r="BH264" s="11" t="b">
        <f t="shared" si="139"/>
        <v>0</v>
      </c>
      <c r="BI264" s="11" t="b">
        <f t="shared" si="140"/>
        <v>0</v>
      </c>
      <c r="BJ264" s="11">
        <f t="shared" si="141"/>
        <v>0.61611561286252248</v>
      </c>
      <c r="BK264" s="11" t="b">
        <f t="shared" si="142"/>
        <v>0</v>
      </c>
      <c r="BL264" s="11" t="b">
        <f t="shared" si="143"/>
        <v>0</v>
      </c>
      <c r="BM264" s="11" t="b">
        <f t="shared" si="144"/>
        <v>0</v>
      </c>
      <c r="BN264" s="11" t="b">
        <f t="shared" si="145"/>
        <v>0</v>
      </c>
      <c r="BO264" s="11" t="b">
        <f t="shared" si="146"/>
        <v>0</v>
      </c>
      <c r="BP264" s="11" t="b">
        <f t="shared" si="147"/>
        <v>0</v>
      </c>
      <c r="BQ264" s="11" t="b">
        <f t="shared" si="148"/>
        <v>0</v>
      </c>
      <c r="BR264" s="11" t="b">
        <f t="shared" si="149"/>
        <v>0</v>
      </c>
    </row>
    <row r="265" spans="1:70" s="5" customFormat="1" ht="12.75" customHeight="1" x14ac:dyDescent="0.7">
      <c r="A265" s="24" t="s">
        <v>2393</v>
      </c>
      <c r="B265" s="25" t="s">
        <v>2394</v>
      </c>
      <c r="C265" s="24" t="s">
        <v>84</v>
      </c>
      <c r="D265" s="26" t="s">
        <v>41</v>
      </c>
      <c r="E265" s="24" t="s">
        <v>2610</v>
      </c>
      <c r="F265" s="24" t="s">
        <v>2610</v>
      </c>
      <c r="G265" s="62" t="s">
        <v>308</v>
      </c>
      <c r="H265" s="16">
        <v>255</v>
      </c>
      <c r="I265" s="16">
        <v>245</v>
      </c>
      <c r="J265" s="16">
        <v>164</v>
      </c>
      <c r="K265" s="26"/>
      <c r="L265" s="26"/>
      <c r="M265" s="26"/>
      <c r="N265" s="26"/>
      <c r="O265" s="40"/>
      <c r="P265" s="61" t="s">
        <v>79</v>
      </c>
      <c r="Q265" s="32">
        <v>128</v>
      </c>
      <c r="R265" s="60">
        <f t="shared" si="114"/>
        <v>0</v>
      </c>
      <c r="S265" s="27" t="s">
        <v>74</v>
      </c>
      <c r="T265" s="27"/>
      <c r="U265" s="28">
        <v>0.5</v>
      </c>
      <c r="V265" s="30">
        <f t="shared" si="115"/>
        <v>0.5</v>
      </c>
      <c r="W265" s="29">
        <f t="shared" si="116"/>
        <v>1.0416666666666666E-2</v>
      </c>
      <c r="X265" s="29">
        <f t="shared" si="117"/>
        <v>0.30805780643126124</v>
      </c>
      <c r="Y265" s="29">
        <f t="shared" si="118"/>
        <v>9.2417341929378373E-3</v>
      </c>
      <c r="Z265" s="30">
        <f>IF(S265="",0,VLOOKUP(S265,[1]!Costo_Twist,2,FALSE)*W265)</f>
        <v>1.2449606213837221</v>
      </c>
      <c r="AA265" s="31" t="s">
        <v>69</v>
      </c>
      <c r="AB265" s="31"/>
      <c r="AC265" s="31">
        <v>79.5</v>
      </c>
      <c r="AD265" s="34">
        <f t="shared" si="119"/>
        <v>79.5</v>
      </c>
      <c r="AE265" s="33">
        <f t="shared" si="120"/>
        <v>1.65625</v>
      </c>
      <c r="AF265" s="33">
        <f t="shared" si="121"/>
        <v>48.981191222570537</v>
      </c>
      <c r="AG265" s="33">
        <f t="shared" si="122"/>
        <v>1.469435736677116</v>
      </c>
      <c r="AH265" s="34">
        <f>IF(AA265="",0,VLOOKUP(AA265,[1]!Costo_Twist,2,FALSE)*AE265)</f>
        <v>304.59484135198272</v>
      </c>
      <c r="AI265" s="35"/>
      <c r="AJ265" s="35"/>
      <c r="AK265" s="35"/>
      <c r="AL265" s="35">
        <f t="shared" si="123"/>
        <v>0</v>
      </c>
      <c r="AM265" s="29">
        <f t="shared" si="124"/>
        <v>0</v>
      </c>
      <c r="AN265" s="29">
        <f t="shared" si="125"/>
        <v>0</v>
      </c>
      <c r="AO265" s="29">
        <f t="shared" si="126"/>
        <v>0</v>
      </c>
      <c r="AP265" s="30">
        <f>IF(AI265="",0,VLOOKUP(AI265,[1]!Costo_Twist,2,FALSE)*AM265)</f>
        <v>0</v>
      </c>
      <c r="AQ265" s="42"/>
      <c r="AR265" s="42"/>
      <c r="AS265" s="42"/>
      <c r="AT265" s="42">
        <f t="shared" si="127"/>
        <v>0</v>
      </c>
      <c r="AU265" s="43">
        <f t="shared" si="128"/>
        <v>0</v>
      </c>
      <c r="AV265" s="43">
        <f t="shared" si="129"/>
        <v>0</v>
      </c>
      <c r="AW265" s="43">
        <f t="shared" si="130"/>
        <v>0</v>
      </c>
      <c r="AX265" s="44">
        <f>IF(AQ265="",0,VLOOKUP(AQ265,[1]!Costo_Twist,2,FALSE)*AU265)</f>
        <v>0</v>
      </c>
      <c r="AY265" s="36">
        <f t="shared" si="131"/>
        <v>305.83980197336643</v>
      </c>
      <c r="AZ265" s="41">
        <f t="shared" si="132"/>
        <v>1.6666666666666667</v>
      </c>
      <c r="BA265" s="37">
        <f t="shared" si="133"/>
        <v>129.66666666666666</v>
      </c>
      <c r="BB265" s="37" t="str">
        <f t="shared" si="134"/>
        <v>ok</v>
      </c>
      <c r="BC265" s="37" t="str">
        <f t="shared" si="135"/>
        <v>ok</v>
      </c>
      <c r="BE265" s="11" t="b">
        <f t="shared" si="136"/>
        <v>0</v>
      </c>
      <c r="BF265" s="11" t="b">
        <f t="shared" si="137"/>
        <v>0</v>
      </c>
      <c r="BG265" s="11">
        <f t="shared" si="138"/>
        <v>48.981191222570537</v>
      </c>
      <c r="BH265" s="11" t="b">
        <f t="shared" si="139"/>
        <v>0</v>
      </c>
      <c r="BI265" s="11" t="b">
        <f t="shared" si="140"/>
        <v>0</v>
      </c>
      <c r="BJ265" s="11" t="b">
        <f t="shared" si="141"/>
        <v>0</v>
      </c>
      <c r="BK265" s="11" t="b">
        <f t="shared" si="142"/>
        <v>0</v>
      </c>
      <c r="BL265" s="11" t="b">
        <f t="shared" si="143"/>
        <v>0</v>
      </c>
      <c r="BM265" s="11" t="b">
        <f t="shared" si="144"/>
        <v>0</v>
      </c>
      <c r="BN265" s="11" t="b">
        <f t="shared" si="145"/>
        <v>0</v>
      </c>
      <c r="BO265" s="11" t="b">
        <f t="shared" si="146"/>
        <v>0</v>
      </c>
      <c r="BP265" s="11" t="b">
        <f t="shared" si="147"/>
        <v>0</v>
      </c>
      <c r="BQ265" s="11">
        <f t="shared" si="148"/>
        <v>0.30805780643126124</v>
      </c>
      <c r="BR265" s="11" t="b">
        <f t="shared" si="149"/>
        <v>0</v>
      </c>
    </row>
    <row r="266" spans="1:70" s="5" customFormat="1" ht="12.75" customHeight="1" x14ac:dyDescent="0.7">
      <c r="A266" s="24" t="s">
        <v>2393</v>
      </c>
      <c r="B266" s="25" t="s">
        <v>2394</v>
      </c>
      <c r="C266" s="24" t="s">
        <v>84</v>
      </c>
      <c r="D266" s="26" t="s">
        <v>41</v>
      </c>
      <c r="E266" s="24" t="s">
        <v>2610</v>
      </c>
      <c r="F266" s="24" t="s">
        <v>2610</v>
      </c>
      <c r="G266" s="62" t="s">
        <v>309</v>
      </c>
      <c r="H266" s="16">
        <v>255</v>
      </c>
      <c r="I266" s="16">
        <v>241</v>
      </c>
      <c r="J266" s="16">
        <v>137</v>
      </c>
      <c r="K266" s="26"/>
      <c r="L266" s="26"/>
      <c r="M266" s="26"/>
      <c r="N266" s="26"/>
      <c r="O266" s="40"/>
      <c r="P266" s="61" t="s">
        <v>80</v>
      </c>
      <c r="Q266" s="32">
        <v>124</v>
      </c>
      <c r="R266" s="60">
        <f t="shared" si="114"/>
        <v>0</v>
      </c>
      <c r="S266" s="27" t="s">
        <v>69</v>
      </c>
      <c r="T266" s="27"/>
      <c r="U266" s="28">
        <v>124.5</v>
      </c>
      <c r="V266" s="30">
        <f t="shared" si="115"/>
        <v>124.5</v>
      </c>
      <c r="W266" s="29">
        <f t="shared" si="116"/>
        <v>2.59375</v>
      </c>
      <c r="X266" s="29">
        <f t="shared" si="117"/>
        <v>76.706393801384053</v>
      </c>
      <c r="Y266" s="29">
        <f t="shared" si="118"/>
        <v>2.3011918140415215</v>
      </c>
      <c r="Z266" s="30">
        <f>IF(S266="",0,VLOOKUP(S266,[1]!Costo_Twist,2,FALSE)*W266)</f>
        <v>477.0070157021616</v>
      </c>
      <c r="AA266" s="31"/>
      <c r="AB266" s="31"/>
      <c r="AC266" s="31"/>
      <c r="AD266" s="34">
        <f t="shared" si="119"/>
        <v>0</v>
      </c>
      <c r="AE266" s="33">
        <f t="shared" si="120"/>
        <v>0</v>
      </c>
      <c r="AF266" s="33">
        <f t="shared" si="121"/>
        <v>0</v>
      </c>
      <c r="AG266" s="33">
        <f t="shared" si="122"/>
        <v>0</v>
      </c>
      <c r="AH266" s="34">
        <f>IF(AA266="",0,VLOOKUP(AA266,[1]!Costo_Twist,2,FALSE)*AE266)</f>
        <v>0</v>
      </c>
      <c r="AI266" s="35"/>
      <c r="AJ266" s="35"/>
      <c r="AK266" s="35"/>
      <c r="AL266" s="35">
        <f t="shared" si="123"/>
        <v>0</v>
      </c>
      <c r="AM266" s="29">
        <f t="shared" si="124"/>
        <v>0</v>
      </c>
      <c r="AN266" s="29">
        <f t="shared" si="125"/>
        <v>0</v>
      </c>
      <c r="AO266" s="29">
        <f t="shared" si="126"/>
        <v>0</v>
      </c>
      <c r="AP266" s="30">
        <f>IF(AI266="",0,VLOOKUP(AI266,[1]!Costo_Twist,2,FALSE)*AM266)</f>
        <v>0</v>
      </c>
      <c r="AQ266" s="42"/>
      <c r="AR266" s="42"/>
      <c r="AS266" s="42"/>
      <c r="AT266" s="42">
        <f t="shared" si="127"/>
        <v>0</v>
      </c>
      <c r="AU266" s="43">
        <f t="shared" si="128"/>
        <v>0</v>
      </c>
      <c r="AV266" s="43">
        <f t="shared" si="129"/>
        <v>0</v>
      </c>
      <c r="AW266" s="43">
        <f t="shared" si="130"/>
        <v>0</v>
      </c>
      <c r="AX266" s="44">
        <f>IF(AQ266="",0,VLOOKUP(AQ266,[1]!Costo_Twist,2,FALSE)*AU266)</f>
        <v>0</v>
      </c>
      <c r="AY266" s="36">
        <f t="shared" si="131"/>
        <v>477.0070157021616</v>
      </c>
      <c r="AZ266" s="41">
        <f t="shared" si="132"/>
        <v>2.59375</v>
      </c>
      <c r="BA266" s="37">
        <f t="shared" si="133"/>
        <v>126.59375</v>
      </c>
      <c r="BB266" s="37" t="str">
        <f t="shared" si="134"/>
        <v>ok</v>
      </c>
      <c r="BC266" s="37" t="str">
        <f t="shared" si="135"/>
        <v>ok</v>
      </c>
      <c r="BE266" s="11" t="b">
        <f t="shared" si="136"/>
        <v>0</v>
      </c>
      <c r="BF266" s="11" t="b">
        <f t="shared" si="137"/>
        <v>0</v>
      </c>
      <c r="BG266" s="11">
        <f t="shared" si="138"/>
        <v>76.706393801384053</v>
      </c>
      <c r="BH266" s="11" t="b">
        <f t="shared" si="139"/>
        <v>0</v>
      </c>
      <c r="BI266" s="11" t="b">
        <f t="shared" si="140"/>
        <v>0</v>
      </c>
      <c r="BJ266" s="11" t="b">
        <f t="shared" si="141"/>
        <v>0</v>
      </c>
      <c r="BK266" s="11" t="b">
        <f t="shared" si="142"/>
        <v>0</v>
      </c>
      <c r="BL266" s="11" t="b">
        <f t="shared" si="143"/>
        <v>0</v>
      </c>
      <c r="BM266" s="11" t="b">
        <f t="shared" si="144"/>
        <v>0</v>
      </c>
      <c r="BN266" s="11" t="b">
        <f t="shared" si="145"/>
        <v>0</v>
      </c>
      <c r="BO266" s="11" t="b">
        <f t="shared" si="146"/>
        <v>0</v>
      </c>
      <c r="BP266" s="11" t="b">
        <f t="shared" si="147"/>
        <v>0</v>
      </c>
      <c r="BQ266" s="11" t="b">
        <f t="shared" si="148"/>
        <v>0</v>
      </c>
      <c r="BR266" s="11" t="b">
        <f t="shared" si="149"/>
        <v>0</v>
      </c>
    </row>
    <row r="267" spans="1:70" s="5" customFormat="1" ht="12.75" customHeight="1" x14ac:dyDescent="0.7">
      <c r="A267" s="24" t="s">
        <v>2393</v>
      </c>
      <c r="B267" s="25" t="s">
        <v>2394</v>
      </c>
      <c r="C267" s="24" t="s">
        <v>84</v>
      </c>
      <c r="D267" s="26" t="s">
        <v>41</v>
      </c>
      <c r="E267" s="24" t="s">
        <v>2610</v>
      </c>
      <c r="F267" s="24" t="s">
        <v>2610</v>
      </c>
      <c r="G267" s="62" t="s">
        <v>310</v>
      </c>
      <c r="H267" s="16">
        <v>255</v>
      </c>
      <c r="I267" s="16">
        <v>230</v>
      </c>
      <c r="J267" s="16">
        <v>85</v>
      </c>
      <c r="K267" s="26"/>
      <c r="L267" s="26"/>
      <c r="M267" s="26"/>
      <c r="N267" s="26"/>
      <c r="O267" s="40"/>
      <c r="P267" s="61" t="s">
        <v>81</v>
      </c>
      <c r="Q267" s="32">
        <v>120</v>
      </c>
      <c r="R267" s="60">
        <f t="shared" si="114"/>
        <v>0</v>
      </c>
      <c r="S267" s="27" t="s">
        <v>74</v>
      </c>
      <c r="T267" s="27"/>
      <c r="U267" s="28">
        <v>0.5</v>
      </c>
      <c r="V267" s="30">
        <f t="shared" si="115"/>
        <v>0.5</v>
      </c>
      <c r="W267" s="29">
        <f t="shared" si="116"/>
        <v>1.0416666666666666E-2</v>
      </c>
      <c r="X267" s="29">
        <f t="shared" si="117"/>
        <v>0.30805780643126124</v>
      </c>
      <c r="Y267" s="29">
        <f t="shared" si="118"/>
        <v>9.2417341929378373E-3</v>
      </c>
      <c r="Z267" s="30">
        <f>IF(S267="",0,VLOOKUP(S267,[1]!Costo_Twist,2,FALSE)*W267)</f>
        <v>1.2449606213837221</v>
      </c>
      <c r="AA267" s="31" t="s">
        <v>69</v>
      </c>
      <c r="AB267" s="31"/>
      <c r="AC267" s="31">
        <v>228</v>
      </c>
      <c r="AD267" s="34">
        <f t="shared" si="119"/>
        <v>228</v>
      </c>
      <c r="AE267" s="33">
        <f t="shared" si="120"/>
        <v>4.75</v>
      </c>
      <c r="AF267" s="33">
        <f t="shared" si="121"/>
        <v>140.47435973265513</v>
      </c>
      <c r="AG267" s="33">
        <f t="shared" si="122"/>
        <v>4.214230791979654</v>
      </c>
      <c r="AH267" s="34">
        <f>IF(AA267="",0,VLOOKUP(AA267,[1]!Costo_Twist,2,FALSE)*AE267)</f>
        <v>873.55501670757303</v>
      </c>
      <c r="AI267" s="35"/>
      <c r="AJ267" s="35"/>
      <c r="AK267" s="35"/>
      <c r="AL267" s="35">
        <f t="shared" si="123"/>
        <v>0</v>
      </c>
      <c r="AM267" s="29">
        <f t="shared" si="124"/>
        <v>0</v>
      </c>
      <c r="AN267" s="29">
        <f t="shared" si="125"/>
        <v>0</v>
      </c>
      <c r="AO267" s="29">
        <f t="shared" si="126"/>
        <v>0</v>
      </c>
      <c r="AP267" s="30">
        <f>IF(AI267="",0,VLOOKUP(AI267,[1]!Costo_Twist,2,FALSE)*AM267)</f>
        <v>0</v>
      </c>
      <c r="AQ267" s="42"/>
      <c r="AR267" s="42"/>
      <c r="AS267" s="42"/>
      <c r="AT267" s="42">
        <f t="shared" si="127"/>
        <v>0</v>
      </c>
      <c r="AU267" s="43">
        <f t="shared" si="128"/>
        <v>0</v>
      </c>
      <c r="AV267" s="43">
        <f t="shared" si="129"/>
        <v>0</v>
      </c>
      <c r="AW267" s="43">
        <f t="shared" si="130"/>
        <v>0</v>
      </c>
      <c r="AX267" s="44">
        <f>IF(AQ267="",0,VLOOKUP(AQ267,[1]!Costo_Twist,2,FALSE)*AU267)</f>
        <v>0</v>
      </c>
      <c r="AY267" s="36">
        <f t="shared" si="131"/>
        <v>874.79997732895674</v>
      </c>
      <c r="AZ267" s="41">
        <f t="shared" si="132"/>
        <v>4.760416666666667</v>
      </c>
      <c r="BA267" s="37">
        <f t="shared" si="133"/>
        <v>124.76041666666667</v>
      </c>
      <c r="BB267" s="37" t="str">
        <f t="shared" si="134"/>
        <v>ok</v>
      </c>
      <c r="BC267" s="37" t="str">
        <f t="shared" si="135"/>
        <v>ok</v>
      </c>
      <c r="BE267" s="11" t="b">
        <f t="shared" si="136"/>
        <v>0</v>
      </c>
      <c r="BF267" s="11" t="b">
        <f t="shared" si="137"/>
        <v>0</v>
      </c>
      <c r="BG267" s="11">
        <f t="shared" si="138"/>
        <v>140.47435973265513</v>
      </c>
      <c r="BH267" s="11" t="b">
        <f t="shared" si="139"/>
        <v>0</v>
      </c>
      <c r="BI267" s="11" t="b">
        <f t="shared" si="140"/>
        <v>0</v>
      </c>
      <c r="BJ267" s="11" t="b">
        <f t="shared" si="141"/>
        <v>0</v>
      </c>
      <c r="BK267" s="11" t="b">
        <f t="shared" si="142"/>
        <v>0</v>
      </c>
      <c r="BL267" s="11" t="b">
        <f t="shared" si="143"/>
        <v>0</v>
      </c>
      <c r="BM267" s="11" t="b">
        <f t="shared" si="144"/>
        <v>0</v>
      </c>
      <c r="BN267" s="11" t="b">
        <f t="shared" si="145"/>
        <v>0</v>
      </c>
      <c r="BO267" s="11" t="b">
        <f t="shared" si="146"/>
        <v>0</v>
      </c>
      <c r="BP267" s="11" t="b">
        <f t="shared" si="147"/>
        <v>0</v>
      </c>
      <c r="BQ267" s="11">
        <f t="shared" si="148"/>
        <v>0.30805780643126124</v>
      </c>
      <c r="BR267" s="11" t="b">
        <f t="shared" si="149"/>
        <v>0</v>
      </c>
    </row>
    <row r="268" spans="1:70" s="5" customFormat="1" ht="12.75" customHeight="1" x14ac:dyDescent="0.7">
      <c r="A268" s="24" t="s">
        <v>2393</v>
      </c>
      <c r="B268" s="25" t="s">
        <v>2394</v>
      </c>
      <c r="C268" s="24" t="s">
        <v>84</v>
      </c>
      <c r="D268" s="26" t="s">
        <v>41</v>
      </c>
      <c r="E268" s="24" t="s">
        <v>2610</v>
      </c>
      <c r="F268" s="24" t="s">
        <v>2610</v>
      </c>
      <c r="G268" s="62" t="s">
        <v>311</v>
      </c>
      <c r="H268" s="16">
        <v>254</v>
      </c>
      <c r="I268" s="16">
        <v>252</v>
      </c>
      <c r="J268" s="16">
        <v>215</v>
      </c>
      <c r="K268" s="26"/>
      <c r="L268" s="26"/>
      <c r="M268" s="26"/>
      <c r="N268" s="26"/>
      <c r="O268" s="40"/>
      <c r="P268" s="61" t="s">
        <v>79</v>
      </c>
      <c r="Q268" s="32">
        <v>128</v>
      </c>
      <c r="R268" s="60">
        <f t="shared" si="114"/>
        <v>0</v>
      </c>
      <c r="S268" s="27" t="s">
        <v>67</v>
      </c>
      <c r="T268" s="27"/>
      <c r="U268" s="28">
        <v>0.5</v>
      </c>
      <c r="V268" s="30">
        <f t="shared" si="115"/>
        <v>0.5</v>
      </c>
      <c r="W268" s="29">
        <f t="shared" si="116"/>
        <v>1.0416666666666666E-2</v>
      </c>
      <c r="X268" s="29">
        <f t="shared" si="117"/>
        <v>0.30805780643126124</v>
      </c>
      <c r="Y268" s="29">
        <f t="shared" si="118"/>
        <v>9.2417341929378373E-3</v>
      </c>
      <c r="Z268" s="30">
        <f>IF(S268="",0,VLOOKUP(S268,[1]!Costo_Twist,2,FALSE)*W268)</f>
        <v>2.1109205429221989</v>
      </c>
      <c r="AA268" s="31" t="s">
        <v>69</v>
      </c>
      <c r="AB268" s="31"/>
      <c r="AC268" s="31">
        <v>14.5</v>
      </c>
      <c r="AD268" s="34">
        <f t="shared" si="119"/>
        <v>14.5</v>
      </c>
      <c r="AE268" s="33">
        <f t="shared" si="120"/>
        <v>0.30208333333333331</v>
      </c>
      <c r="AF268" s="33">
        <f t="shared" si="121"/>
        <v>8.9336763865065763</v>
      </c>
      <c r="AG268" s="33">
        <f t="shared" si="122"/>
        <v>0.26801029159519729</v>
      </c>
      <c r="AH268" s="34">
        <f>IF(AA268="",0,VLOOKUP(AA268,[1]!Costo_Twist,2,FALSE)*AE268)</f>
        <v>55.555033957279861</v>
      </c>
      <c r="AI268" s="35"/>
      <c r="AJ268" s="35"/>
      <c r="AK268" s="35"/>
      <c r="AL268" s="35">
        <f t="shared" si="123"/>
        <v>0</v>
      </c>
      <c r="AM268" s="29">
        <f t="shared" si="124"/>
        <v>0</v>
      </c>
      <c r="AN268" s="29">
        <f t="shared" si="125"/>
        <v>0</v>
      </c>
      <c r="AO268" s="29">
        <f t="shared" si="126"/>
        <v>0</v>
      </c>
      <c r="AP268" s="30">
        <f>IF(AI268="",0,VLOOKUP(AI268,[1]!Costo_Twist,2,FALSE)*AM268)</f>
        <v>0</v>
      </c>
      <c r="AQ268" s="42"/>
      <c r="AR268" s="42"/>
      <c r="AS268" s="42"/>
      <c r="AT268" s="42">
        <f t="shared" si="127"/>
        <v>0</v>
      </c>
      <c r="AU268" s="43">
        <f t="shared" si="128"/>
        <v>0</v>
      </c>
      <c r="AV268" s="43">
        <f t="shared" si="129"/>
        <v>0</v>
      </c>
      <c r="AW268" s="43">
        <f t="shared" si="130"/>
        <v>0</v>
      </c>
      <c r="AX268" s="44">
        <f>IF(AQ268="",0,VLOOKUP(AQ268,[1]!Costo_Twist,2,FALSE)*AU268)</f>
        <v>0</v>
      </c>
      <c r="AY268" s="36">
        <f t="shared" si="131"/>
        <v>57.665954500202062</v>
      </c>
      <c r="AZ268" s="41">
        <f t="shared" si="132"/>
        <v>0.3125</v>
      </c>
      <c r="BA268" s="37">
        <f t="shared" si="133"/>
        <v>128.3125</v>
      </c>
      <c r="BB268" s="37" t="str">
        <f t="shared" si="134"/>
        <v>ok</v>
      </c>
      <c r="BC268" s="37" t="str">
        <f t="shared" si="135"/>
        <v>ok</v>
      </c>
      <c r="BE268" s="11" t="b">
        <f t="shared" si="136"/>
        <v>0</v>
      </c>
      <c r="BF268" s="11" t="b">
        <f t="shared" si="137"/>
        <v>0</v>
      </c>
      <c r="BG268" s="11">
        <f t="shared" si="138"/>
        <v>8.9336763865065763</v>
      </c>
      <c r="BH268" s="11" t="b">
        <f t="shared" si="139"/>
        <v>0</v>
      </c>
      <c r="BI268" s="11" t="b">
        <f t="shared" si="140"/>
        <v>0</v>
      </c>
      <c r="BJ268" s="11" t="b">
        <f t="shared" si="141"/>
        <v>0</v>
      </c>
      <c r="BK268" s="11" t="b">
        <f t="shared" si="142"/>
        <v>0</v>
      </c>
      <c r="BL268" s="11" t="b">
        <f t="shared" si="143"/>
        <v>0</v>
      </c>
      <c r="BM268" s="11" t="b">
        <f t="shared" si="144"/>
        <v>0</v>
      </c>
      <c r="BN268" s="11" t="b">
        <f t="shared" si="145"/>
        <v>0</v>
      </c>
      <c r="BO268" s="11" t="b">
        <f t="shared" si="146"/>
        <v>0</v>
      </c>
      <c r="BP268" s="11" t="b">
        <f t="shared" si="147"/>
        <v>0</v>
      </c>
      <c r="BQ268" s="11" t="b">
        <f t="shared" si="148"/>
        <v>0</v>
      </c>
      <c r="BR268" s="11">
        <f t="shared" si="149"/>
        <v>0.30805780643126124</v>
      </c>
    </row>
    <row r="269" spans="1:70" s="5" customFormat="1" ht="12.75" customHeight="1" x14ac:dyDescent="0.7">
      <c r="A269" s="24" t="s">
        <v>2393</v>
      </c>
      <c r="B269" s="25" t="s">
        <v>2394</v>
      </c>
      <c r="C269" s="24" t="s">
        <v>84</v>
      </c>
      <c r="D269" s="26" t="s">
        <v>41</v>
      </c>
      <c r="E269" s="24" t="s">
        <v>2610</v>
      </c>
      <c r="F269" s="24" t="s">
        <v>2610</v>
      </c>
      <c r="G269" s="62" t="s">
        <v>312</v>
      </c>
      <c r="H269" s="16">
        <v>254</v>
      </c>
      <c r="I269" s="16">
        <v>249</v>
      </c>
      <c r="J269" s="16">
        <v>186</v>
      </c>
      <c r="K269" s="26"/>
      <c r="L269" s="26"/>
      <c r="M269" s="26"/>
      <c r="N269" s="26"/>
      <c r="O269" s="40"/>
      <c r="P269" s="61" t="s">
        <v>79</v>
      </c>
      <c r="Q269" s="32">
        <v>128</v>
      </c>
      <c r="R269" s="60">
        <f t="shared" si="114"/>
        <v>0</v>
      </c>
      <c r="S269" s="27" t="s">
        <v>68</v>
      </c>
      <c r="T269" s="27"/>
      <c r="U269" s="28">
        <v>1.5</v>
      </c>
      <c r="V269" s="30">
        <f t="shared" si="115"/>
        <v>1.5</v>
      </c>
      <c r="W269" s="29">
        <f t="shared" si="116"/>
        <v>3.125E-2</v>
      </c>
      <c r="X269" s="29">
        <f t="shared" si="117"/>
        <v>0.92417341929378372</v>
      </c>
      <c r="Y269" s="29">
        <f t="shared" si="118"/>
        <v>2.7725202578813512E-2</v>
      </c>
      <c r="Z269" s="30">
        <f>IF(S269="",0,VLOOKUP(S269,[1]!Costo_Twist,2,FALSE)*W269)</f>
        <v>2.1204202028565513</v>
      </c>
      <c r="AA269" s="31" t="s">
        <v>69</v>
      </c>
      <c r="AB269" s="31"/>
      <c r="AC269" s="31">
        <v>45.5</v>
      </c>
      <c r="AD269" s="34">
        <f t="shared" si="119"/>
        <v>45.5</v>
      </c>
      <c r="AE269" s="33">
        <f t="shared" si="120"/>
        <v>0.94791666666666663</v>
      </c>
      <c r="AF269" s="33">
        <f t="shared" si="121"/>
        <v>28.033260385244773</v>
      </c>
      <c r="AG269" s="33">
        <f t="shared" si="122"/>
        <v>0.84099781155734321</v>
      </c>
      <c r="AH269" s="34">
        <f>IF(AA269="",0,VLOOKUP(AA269,[1]!Costo_Twist,2,FALSE)*AE269)</f>
        <v>174.32786517629199</v>
      </c>
      <c r="AI269" s="35"/>
      <c r="AJ269" s="35"/>
      <c r="AK269" s="35"/>
      <c r="AL269" s="35">
        <f t="shared" si="123"/>
        <v>0</v>
      </c>
      <c r="AM269" s="29">
        <f t="shared" si="124"/>
        <v>0</v>
      </c>
      <c r="AN269" s="29">
        <f t="shared" si="125"/>
        <v>0</v>
      </c>
      <c r="AO269" s="29">
        <f t="shared" si="126"/>
        <v>0</v>
      </c>
      <c r="AP269" s="30">
        <f>IF(AI269="",0,VLOOKUP(AI269,[1]!Costo_Twist,2,FALSE)*AM269)</f>
        <v>0</v>
      </c>
      <c r="AQ269" s="42"/>
      <c r="AR269" s="42"/>
      <c r="AS269" s="42"/>
      <c r="AT269" s="42">
        <f t="shared" si="127"/>
        <v>0</v>
      </c>
      <c r="AU269" s="43">
        <f t="shared" si="128"/>
        <v>0</v>
      </c>
      <c r="AV269" s="43">
        <f t="shared" si="129"/>
        <v>0</v>
      </c>
      <c r="AW269" s="43">
        <f t="shared" si="130"/>
        <v>0</v>
      </c>
      <c r="AX269" s="44">
        <f>IF(AQ269="",0,VLOOKUP(AQ269,[1]!Costo_Twist,2,FALSE)*AU269)</f>
        <v>0</v>
      </c>
      <c r="AY269" s="36">
        <f t="shared" si="131"/>
        <v>176.44828537914856</v>
      </c>
      <c r="AZ269" s="41">
        <f t="shared" si="132"/>
        <v>0.97916666666666663</v>
      </c>
      <c r="BA269" s="37">
        <f t="shared" si="133"/>
        <v>128.97916666666666</v>
      </c>
      <c r="BB269" s="37" t="str">
        <f t="shared" si="134"/>
        <v>ok</v>
      </c>
      <c r="BC269" s="37" t="str">
        <f t="shared" si="135"/>
        <v>ok</v>
      </c>
      <c r="BE269" s="11" t="b">
        <f t="shared" si="136"/>
        <v>0</v>
      </c>
      <c r="BF269" s="11" t="b">
        <f t="shared" si="137"/>
        <v>0</v>
      </c>
      <c r="BG269" s="11">
        <f t="shared" si="138"/>
        <v>28.033260385244773</v>
      </c>
      <c r="BH269" s="11" t="b">
        <f t="shared" si="139"/>
        <v>0</v>
      </c>
      <c r="BI269" s="11" t="b">
        <f t="shared" si="140"/>
        <v>0</v>
      </c>
      <c r="BJ269" s="11">
        <f t="shared" si="141"/>
        <v>0.92417341929378372</v>
      </c>
      <c r="BK269" s="11" t="b">
        <f t="shared" si="142"/>
        <v>0</v>
      </c>
      <c r="BL269" s="11" t="b">
        <f t="shared" si="143"/>
        <v>0</v>
      </c>
      <c r="BM269" s="11" t="b">
        <f t="shared" si="144"/>
        <v>0</v>
      </c>
      <c r="BN269" s="11" t="b">
        <f t="shared" si="145"/>
        <v>0</v>
      </c>
      <c r="BO269" s="11" t="b">
        <f t="shared" si="146"/>
        <v>0</v>
      </c>
      <c r="BP269" s="11" t="b">
        <f t="shared" si="147"/>
        <v>0</v>
      </c>
      <c r="BQ269" s="11" t="b">
        <f t="shared" si="148"/>
        <v>0</v>
      </c>
      <c r="BR269" s="11" t="b">
        <f t="shared" si="149"/>
        <v>0</v>
      </c>
    </row>
    <row r="270" spans="1:70" s="5" customFormat="1" ht="12.75" customHeight="1" x14ac:dyDescent="0.7">
      <c r="A270" s="24" t="s">
        <v>2393</v>
      </c>
      <c r="B270" s="25" t="s">
        <v>2394</v>
      </c>
      <c r="C270" s="24" t="s">
        <v>84</v>
      </c>
      <c r="D270" s="26" t="s">
        <v>41</v>
      </c>
      <c r="E270" s="24" t="s">
        <v>2610</v>
      </c>
      <c r="F270" s="24" t="s">
        <v>2610</v>
      </c>
      <c r="G270" s="62" t="s">
        <v>313</v>
      </c>
      <c r="H270" s="16">
        <v>255</v>
      </c>
      <c r="I270" s="16">
        <v>241</v>
      </c>
      <c r="J270" s="16">
        <v>164</v>
      </c>
      <c r="K270" s="26"/>
      <c r="L270" s="26"/>
      <c r="M270" s="26"/>
      <c r="N270" s="26"/>
      <c r="O270" s="40"/>
      <c r="P270" s="61" t="s">
        <v>79</v>
      </c>
      <c r="Q270" s="32">
        <v>128</v>
      </c>
      <c r="R270" s="60">
        <f t="shared" si="114"/>
        <v>0</v>
      </c>
      <c r="S270" s="27" t="s">
        <v>68</v>
      </c>
      <c r="T270" s="27"/>
      <c r="U270" s="28" t="s">
        <v>2395</v>
      </c>
      <c r="V270" s="30">
        <f t="shared" si="115"/>
        <v>1</v>
      </c>
      <c r="W270" s="29">
        <f t="shared" si="116"/>
        <v>2.0833333333333332E-2</v>
      </c>
      <c r="X270" s="29">
        <f t="shared" si="117"/>
        <v>0.61611561286252248</v>
      </c>
      <c r="Y270" s="29">
        <f t="shared" si="118"/>
        <v>1.8483468385875675E-2</v>
      </c>
      <c r="Z270" s="30">
        <f>IF(S270="",0,VLOOKUP(S270,[1]!Costo_Twist,2,FALSE)*W270)</f>
        <v>1.4136134685710342</v>
      </c>
      <c r="AA270" s="31" t="s">
        <v>69</v>
      </c>
      <c r="AB270" s="31"/>
      <c r="AC270" s="31">
        <v>81</v>
      </c>
      <c r="AD270" s="34">
        <f t="shared" si="119"/>
        <v>81</v>
      </c>
      <c r="AE270" s="33">
        <f t="shared" si="120"/>
        <v>1.6875</v>
      </c>
      <c r="AF270" s="33">
        <f t="shared" si="121"/>
        <v>49.905364641864324</v>
      </c>
      <c r="AG270" s="33">
        <f t="shared" si="122"/>
        <v>1.4971609392559297</v>
      </c>
      <c r="AH270" s="34">
        <f>IF(AA270="",0,VLOOKUP(AA270,[1]!Costo_Twist,2,FALSE)*AE270)</f>
        <v>310.34191383032203</v>
      </c>
      <c r="AI270" s="35" t="s">
        <v>65</v>
      </c>
      <c r="AJ270" s="35"/>
      <c r="AK270" s="35">
        <v>1.5</v>
      </c>
      <c r="AL270" s="35">
        <f t="shared" si="123"/>
        <v>1.5</v>
      </c>
      <c r="AM270" s="29">
        <f t="shared" si="124"/>
        <v>3.125E-2</v>
      </c>
      <c r="AN270" s="29">
        <f t="shared" si="125"/>
        <v>0.92417341929378372</v>
      </c>
      <c r="AO270" s="29">
        <f t="shared" si="126"/>
        <v>2.7725202578813512E-2</v>
      </c>
      <c r="AP270" s="30">
        <f>IF(AI270="",0,VLOOKUP(AI270,[1]!Costo_Twist,2,FALSE)*AM270)</f>
        <v>4.5756941774846975</v>
      </c>
      <c r="AQ270" s="42"/>
      <c r="AR270" s="42"/>
      <c r="AS270" s="42"/>
      <c r="AT270" s="42">
        <f t="shared" si="127"/>
        <v>0</v>
      </c>
      <c r="AU270" s="43">
        <f t="shared" si="128"/>
        <v>0</v>
      </c>
      <c r="AV270" s="43">
        <f t="shared" si="129"/>
        <v>0</v>
      </c>
      <c r="AW270" s="43">
        <f t="shared" si="130"/>
        <v>0</v>
      </c>
      <c r="AX270" s="44">
        <f>IF(AQ270="",0,VLOOKUP(AQ270,[1]!Costo_Twist,2,FALSE)*AU270)</f>
        <v>0</v>
      </c>
      <c r="AY270" s="36">
        <f t="shared" si="131"/>
        <v>316.33122147637778</v>
      </c>
      <c r="AZ270" s="41">
        <f t="shared" si="132"/>
        <v>1.7395833333333333</v>
      </c>
      <c r="BA270" s="37">
        <f t="shared" si="133"/>
        <v>129.73958333333334</v>
      </c>
      <c r="BB270" s="37" t="str">
        <f t="shared" si="134"/>
        <v>ok</v>
      </c>
      <c r="BC270" s="37" t="str">
        <f t="shared" si="135"/>
        <v>ok</v>
      </c>
      <c r="BE270" s="11" t="b">
        <f t="shared" si="136"/>
        <v>0</v>
      </c>
      <c r="BF270" s="11" t="b">
        <f t="shared" si="137"/>
        <v>0</v>
      </c>
      <c r="BG270" s="11">
        <f t="shared" si="138"/>
        <v>49.905364641864324</v>
      </c>
      <c r="BH270" s="11" t="b">
        <f t="shared" si="139"/>
        <v>0</v>
      </c>
      <c r="BI270" s="11" t="b">
        <f t="shared" si="140"/>
        <v>0</v>
      </c>
      <c r="BJ270" s="11">
        <f t="shared" si="141"/>
        <v>0.61611561286252248</v>
      </c>
      <c r="BK270" s="11" t="b">
        <f t="shared" si="142"/>
        <v>0</v>
      </c>
      <c r="BL270" s="11" t="b">
        <f t="shared" si="143"/>
        <v>0</v>
      </c>
      <c r="BM270" s="11">
        <f t="shared" si="144"/>
        <v>0.92417341929378372</v>
      </c>
      <c r="BN270" s="11" t="b">
        <f t="shared" si="145"/>
        <v>0</v>
      </c>
      <c r="BO270" s="11" t="b">
        <f t="shared" si="146"/>
        <v>0</v>
      </c>
      <c r="BP270" s="11" t="b">
        <f t="shared" si="147"/>
        <v>0</v>
      </c>
      <c r="BQ270" s="11" t="b">
        <f t="shared" si="148"/>
        <v>0</v>
      </c>
      <c r="BR270" s="11" t="b">
        <f t="shared" si="149"/>
        <v>0</v>
      </c>
    </row>
    <row r="271" spans="1:70" s="5" customFormat="1" ht="12.75" customHeight="1" x14ac:dyDescent="0.7">
      <c r="A271" s="24" t="s">
        <v>2393</v>
      </c>
      <c r="B271" s="25" t="s">
        <v>2394</v>
      </c>
      <c r="C271" s="24" t="s">
        <v>84</v>
      </c>
      <c r="D271" s="26" t="s">
        <v>41</v>
      </c>
      <c r="E271" s="24" t="s">
        <v>2610</v>
      </c>
      <c r="F271" s="24" t="s">
        <v>2610</v>
      </c>
      <c r="G271" s="62" t="s">
        <v>314</v>
      </c>
      <c r="H271" s="16">
        <v>255</v>
      </c>
      <c r="I271" s="16">
        <v>236</v>
      </c>
      <c r="J271" s="16">
        <v>140</v>
      </c>
      <c r="K271" s="26"/>
      <c r="L271" s="26"/>
      <c r="M271" s="26"/>
      <c r="N271" s="26"/>
      <c r="O271" s="40"/>
      <c r="P271" s="61" t="s">
        <v>80</v>
      </c>
      <c r="Q271" s="32">
        <v>124</v>
      </c>
      <c r="R271" s="60">
        <f t="shared" si="114"/>
        <v>0</v>
      </c>
      <c r="S271" s="27" t="s">
        <v>68</v>
      </c>
      <c r="T271" s="27"/>
      <c r="U271" s="28" t="s">
        <v>2395</v>
      </c>
      <c r="V271" s="30">
        <f t="shared" si="115"/>
        <v>1</v>
      </c>
      <c r="W271" s="29">
        <f t="shared" si="116"/>
        <v>2.0833333333333332E-2</v>
      </c>
      <c r="X271" s="29">
        <f t="shared" si="117"/>
        <v>0.61611561286252248</v>
      </c>
      <c r="Y271" s="29">
        <f t="shared" si="118"/>
        <v>1.8483468385875675E-2</v>
      </c>
      <c r="Z271" s="30">
        <f>IF(S271="",0,VLOOKUP(S271,[1]!Costo_Twist,2,FALSE)*W271)</f>
        <v>1.4136134685710342</v>
      </c>
      <c r="AA271" s="31" t="s">
        <v>69</v>
      </c>
      <c r="AB271" s="31"/>
      <c r="AC271" s="31">
        <v>134.5</v>
      </c>
      <c r="AD271" s="34">
        <f t="shared" si="119"/>
        <v>134.5</v>
      </c>
      <c r="AE271" s="33">
        <f t="shared" si="120"/>
        <v>2.8020833333333335</v>
      </c>
      <c r="AF271" s="33">
        <f t="shared" si="121"/>
        <v>82.867549930009275</v>
      </c>
      <c r="AG271" s="33">
        <f t="shared" si="122"/>
        <v>2.4860264979002782</v>
      </c>
      <c r="AH271" s="34">
        <f>IF(AA271="",0,VLOOKUP(AA271,[1]!Costo_Twist,2,FALSE)*AE271)</f>
        <v>515.32083222442361</v>
      </c>
      <c r="AI271" s="35" t="s">
        <v>65</v>
      </c>
      <c r="AJ271" s="35"/>
      <c r="AK271" s="35">
        <v>1.5</v>
      </c>
      <c r="AL271" s="35">
        <f t="shared" si="123"/>
        <v>1.5</v>
      </c>
      <c r="AM271" s="29">
        <f t="shared" si="124"/>
        <v>3.125E-2</v>
      </c>
      <c r="AN271" s="29">
        <f t="shared" si="125"/>
        <v>0.92417341929378372</v>
      </c>
      <c r="AO271" s="29">
        <f t="shared" si="126"/>
        <v>2.7725202578813512E-2</v>
      </c>
      <c r="AP271" s="30">
        <f>IF(AI271="",0,VLOOKUP(AI271,[1]!Costo_Twist,2,FALSE)*AM271)</f>
        <v>4.5756941774846975</v>
      </c>
      <c r="AQ271" s="42"/>
      <c r="AR271" s="42"/>
      <c r="AS271" s="42"/>
      <c r="AT271" s="42">
        <f t="shared" si="127"/>
        <v>0</v>
      </c>
      <c r="AU271" s="43">
        <f t="shared" si="128"/>
        <v>0</v>
      </c>
      <c r="AV271" s="43">
        <f t="shared" si="129"/>
        <v>0</v>
      </c>
      <c r="AW271" s="43">
        <f t="shared" si="130"/>
        <v>0</v>
      </c>
      <c r="AX271" s="44">
        <f>IF(AQ271="",0,VLOOKUP(AQ271,[1]!Costo_Twist,2,FALSE)*AU271)</f>
        <v>0</v>
      </c>
      <c r="AY271" s="36">
        <f t="shared" si="131"/>
        <v>521.31013987047936</v>
      </c>
      <c r="AZ271" s="41">
        <f t="shared" si="132"/>
        <v>2.854166666666667</v>
      </c>
      <c r="BA271" s="37">
        <f t="shared" si="133"/>
        <v>126.85416666666667</v>
      </c>
      <c r="BB271" s="37" t="str">
        <f t="shared" si="134"/>
        <v>ok</v>
      </c>
      <c r="BC271" s="37" t="str">
        <f t="shared" si="135"/>
        <v>ok</v>
      </c>
      <c r="BE271" s="11" t="b">
        <f t="shared" si="136"/>
        <v>0</v>
      </c>
      <c r="BF271" s="11" t="b">
        <f t="shared" si="137"/>
        <v>0</v>
      </c>
      <c r="BG271" s="11">
        <f t="shared" si="138"/>
        <v>82.867549930009275</v>
      </c>
      <c r="BH271" s="11" t="b">
        <f t="shared" si="139"/>
        <v>0</v>
      </c>
      <c r="BI271" s="11" t="b">
        <f t="shared" si="140"/>
        <v>0</v>
      </c>
      <c r="BJ271" s="11">
        <f t="shared" si="141"/>
        <v>0.61611561286252248</v>
      </c>
      <c r="BK271" s="11" t="b">
        <f t="shared" si="142"/>
        <v>0</v>
      </c>
      <c r="BL271" s="11" t="b">
        <f t="shared" si="143"/>
        <v>0</v>
      </c>
      <c r="BM271" s="11">
        <f t="shared" si="144"/>
        <v>0.92417341929378372</v>
      </c>
      <c r="BN271" s="11" t="b">
        <f t="shared" si="145"/>
        <v>0</v>
      </c>
      <c r="BO271" s="11" t="b">
        <f t="shared" si="146"/>
        <v>0</v>
      </c>
      <c r="BP271" s="11" t="b">
        <f t="shared" si="147"/>
        <v>0</v>
      </c>
      <c r="BQ271" s="11" t="b">
        <f t="shared" si="148"/>
        <v>0</v>
      </c>
      <c r="BR271" s="11" t="b">
        <f t="shared" si="149"/>
        <v>0</v>
      </c>
    </row>
    <row r="272" spans="1:70" s="5" customFormat="1" ht="12.75" customHeight="1" x14ac:dyDescent="0.7">
      <c r="A272" s="24" t="s">
        <v>2393</v>
      </c>
      <c r="B272" s="25" t="s">
        <v>2394</v>
      </c>
      <c r="C272" s="24" t="s">
        <v>84</v>
      </c>
      <c r="D272" s="26" t="s">
        <v>41</v>
      </c>
      <c r="E272" s="24" t="s">
        <v>2610</v>
      </c>
      <c r="F272" s="24" t="s">
        <v>2610</v>
      </c>
      <c r="G272" s="62" t="s">
        <v>315</v>
      </c>
      <c r="H272" s="16">
        <v>253</v>
      </c>
      <c r="I272" s="16">
        <v>224</v>
      </c>
      <c r="J272" s="16">
        <v>101</v>
      </c>
      <c r="K272" s="26"/>
      <c r="L272" s="26"/>
      <c r="M272" s="26"/>
      <c r="N272" s="26"/>
      <c r="O272" s="40"/>
      <c r="P272" s="61" t="s">
        <v>81</v>
      </c>
      <c r="Q272" s="32">
        <v>120</v>
      </c>
      <c r="R272" s="60">
        <f t="shared" si="114"/>
        <v>0</v>
      </c>
      <c r="S272" s="27" t="s">
        <v>68</v>
      </c>
      <c r="T272" s="27"/>
      <c r="U272" s="28" t="s">
        <v>2395</v>
      </c>
      <c r="V272" s="30">
        <f t="shared" si="115"/>
        <v>1</v>
      </c>
      <c r="W272" s="29">
        <f t="shared" si="116"/>
        <v>2.0833333333333332E-2</v>
      </c>
      <c r="X272" s="29">
        <f t="shared" si="117"/>
        <v>0.61611561286252248</v>
      </c>
      <c r="Y272" s="29">
        <f t="shared" si="118"/>
        <v>1.8483468385875675E-2</v>
      </c>
      <c r="Z272" s="30">
        <f>IF(S272="",0,VLOOKUP(S272,[1]!Costo_Twist,2,FALSE)*W272)</f>
        <v>1.4136134685710342</v>
      </c>
      <c r="AA272" s="31" t="s">
        <v>69</v>
      </c>
      <c r="AB272" s="31"/>
      <c r="AC272" s="31">
        <v>189</v>
      </c>
      <c r="AD272" s="34">
        <f t="shared" si="119"/>
        <v>189</v>
      </c>
      <c r="AE272" s="33">
        <f t="shared" si="120"/>
        <v>3.9375</v>
      </c>
      <c r="AF272" s="33">
        <f t="shared" si="121"/>
        <v>116.44585083101676</v>
      </c>
      <c r="AG272" s="33">
        <f t="shared" si="122"/>
        <v>3.4933755249305025</v>
      </c>
      <c r="AH272" s="34">
        <f>IF(AA272="",0,VLOOKUP(AA272,[1]!Costo_Twist,2,FALSE)*AE272)</f>
        <v>724.13113227075132</v>
      </c>
      <c r="AI272" s="35" t="s">
        <v>65</v>
      </c>
      <c r="AJ272" s="35"/>
      <c r="AK272" s="35">
        <v>4.5</v>
      </c>
      <c r="AL272" s="35">
        <f t="shared" si="123"/>
        <v>4.5</v>
      </c>
      <c r="AM272" s="29">
        <f t="shared" si="124"/>
        <v>9.375E-2</v>
      </c>
      <c r="AN272" s="29">
        <f t="shared" si="125"/>
        <v>2.772520257881351</v>
      </c>
      <c r="AO272" s="29">
        <f t="shared" si="126"/>
        <v>8.3175607736440532E-2</v>
      </c>
      <c r="AP272" s="30">
        <f>IF(AI272="",0,VLOOKUP(AI272,[1]!Costo_Twist,2,FALSE)*AM272)</f>
        <v>13.727082532454093</v>
      </c>
      <c r="AQ272" s="42"/>
      <c r="AR272" s="42"/>
      <c r="AS272" s="42"/>
      <c r="AT272" s="42">
        <f t="shared" si="127"/>
        <v>0</v>
      </c>
      <c r="AU272" s="43">
        <f t="shared" si="128"/>
        <v>0</v>
      </c>
      <c r="AV272" s="43">
        <f t="shared" si="129"/>
        <v>0</v>
      </c>
      <c r="AW272" s="43">
        <f t="shared" si="130"/>
        <v>0</v>
      </c>
      <c r="AX272" s="44">
        <f>IF(AQ272="",0,VLOOKUP(AQ272,[1]!Costo_Twist,2,FALSE)*AU272)</f>
        <v>0</v>
      </c>
      <c r="AY272" s="36">
        <f t="shared" si="131"/>
        <v>739.27182827177649</v>
      </c>
      <c r="AZ272" s="41">
        <f t="shared" si="132"/>
        <v>4.0520833333333339</v>
      </c>
      <c r="BA272" s="37">
        <f t="shared" si="133"/>
        <v>124.05208333333333</v>
      </c>
      <c r="BB272" s="37" t="str">
        <f t="shared" si="134"/>
        <v>ok</v>
      </c>
      <c r="BC272" s="37" t="str">
        <f t="shared" si="135"/>
        <v>ok</v>
      </c>
      <c r="BE272" s="11" t="b">
        <f t="shared" si="136"/>
        <v>0</v>
      </c>
      <c r="BF272" s="11" t="b">
        <f t="shared" si="137"/>
        <v>0</v>
      </c>
      <c r="BG272" s="11">
        <f t="shared" si="138"/>
        <v>116.44585083101676</v>
      </c>
      <c r="BH272" s="11" t="b">
        <f t="shared" si="139"/>
        <v>0</v>
      </c>
      <c r="BI272" s="11" t="b">
        <f t="shared" si="140"/>
        <v>0</v>
      </c>
      <c r="BJ272" s="11">
        <f t="shared" si="141"/>
        <v>0.61611561286252248</v>
      </c>
      <c r="BK272" s="11" t="b">
        <f t="shared" si="142"/>
        <v>0</v>
      </c>
      <c r="BL272" s="11" t="b">
        <f t="shared" si="143"/>
        <v>0</v>
      </c>
      <c r="BM272" s="11">
        <f t="shared" si="144"/>
        <v>2.772520257881351</v>
      </c>
      <c r="BN272" s="11" t="b">
        <f t="shared" si="145"/>
        <v>0</v>
      </c>
      <c r="BO272" s="11" t="b">
        <f t="shared" si="146"/>
        <v>0</v>
      </c>
      <c r="BP272" s="11" t="b">
        <f t="shared" si="147"/>
        <v>0</v>
      </c>
      <c r="BQ272" s="11" t="b">
        <f t="shared" si="148"/>
        <v>0</v>
      </c>
      <c r="BR272" s="11" t="b">
        <f t="shared" si="149"/>
        <v>0</v>
      </c>
    </row>
    <row r="273" spans="1:70" s="5" customFormat="1" ht="12.75" customHeight="1" x14ac:dyDescent="0.7">
      <c r="A273" s="24" t="s">
        <v>2393</v>
      </c>
      <c r="B273" s="25" t="s">
        <v>2394</v>
      </c>
      <c r="C273" s="24" t="s">
        <v>84</v>
      </c>
      <c r="D273" s="26" t="s">
        <v>41</v>
      </c>
      <c r="E273" s="24" t="s">
        <v>2610</v>
      </c>
      <c r="F273" s="24" t="s">
        <v>2610</v>
      </c>
      <c r="G273" s="62" t="s">
        <v>316</v>
      </c>
      <c r="H273" s="16">
        <v>253</v>
      </c>
      <c r="I273" s="16">
        <v>252</v>
      </c>
      <c r="J273" s="16">
        <v>222</v>
      </c>
      <c r="K273" s="26"/>
      <c r="L273" s="26"/>
      <c r="M273" s="26"/>
      <c r="N273" s="26"/>
      <c r="O273" s="40"/>
      <c r="P273" s="61" t="s">
        <v>79</v>
      </c>
      <c r="Q273" s="32">
        <v>128</v>
      </c>
      <c r="R273" s="60">
        <f t="shared" si="114"/>
        <v>0</v>
      </c>
      <c r="S273" s="27" t="s">
        <v>69</v>
      </c>
      <c r="T273" s="27"/>
      <c r="U273" s="28" t="s">
        <v>2412</v>
      </c>
      <c r="V273" s="30">
        <f t="shared" si="115"/>
        <v>8</v>
      </c>
      <c r="W273" s="29">
        <f t="shared" si="116"/>
        <v>0.16666666666666666</v>
      </c>
      <c r="X273" s="29">
        <f t="shared" si="117"/>
        <v>4.9289249029001798</v>
      </c>
      <c r="Y273" s="29">
        <f t="shared" si="118"/>
        <v>0.1478677470870054</v>
      </c>
      <c r="Z273" s="30">
        <f>IF(S273="",0,VLOOKUP(S273,[1]!Costo_Twist,2,FALSE)*W273)</f>
        <v>30.651053217809579</v>
      </c>
      <c r="AA273" s="31" t="s">
        <v>65</v>
      </c>
      <c r="AB273" s="31"/>
      <c r="AC273" s="31">
        <v>0.5</v>
      </c>
      <c r="AD273" s="34">
        <f t="shared" si="119"/>
        <v>0.5</v>
      </c>
      <c r="AE273" s="33">
        <f t="shared" si="120"/>
        <v>1.0416666666666666E-2</v>
      </c>
      <c r="AF273" s="33">
        <f t="shared" si="121"/>
        <v>0.30805780643126124</v>
      </c>
      <c r="AG273" s="33">
        <f t="shared" si="122"/>
        <v>9.2417341929378373E-3</v>
      </c>
      <c r="AH273" s="34">
        <f>IF(AA273="",0,VLOOKUP(AA273,[1]!Costo_Twist,2,FALSE)*AE273)</f>
        <v>1.525231392494899</v>
      </c>
      <c r="AI273" s="35"/>
      <c r="AJ273" s="35"/>
      <c r="AK273" s="35"/>
      <c r="AL273" s="35">
        <f t="shared" si="123"/>
        <v>0</v>
      </c>
      <c r="AM273" s="29">
        <f t="shared" si="124"/>
        <v>0</v>
      </c>
      <c r="AN273" s="29">
        <f t="shared" si="125"/>
        <v>0</v>
      </c>
      <c r="AO273" s="29">
        <f t="shared" si="126"/>
        <v>0</v>
      </c>
      <c r="AP273" s="30">
        <f>IF(AI273="",0,VLOOKUP(AI273,[1]!Costo_Twist,2,FALSE)*AM273)</f>
        <v>0</v>
      </c>
      <c r="AQ273" s="42"/>
      <c r="AR273" s="42"/>
      <c r="AS273" s="42"/>
      <c r="AT273" s="42">
        <f t="shared" si="127"/>
        <v>0</v>
      </c>
      <c r="AU273" s="43">
        <f t="shared" si="128"/>
        <v>0</v>
      </c>
      <c r="AV273" s="43">
        <f t="shared" si="129"/>
        <v>0</v>
      </c>
      <c r="AW273" s="43">
        <f t="shared" si="130"/>
        <v>0</v>
      </c>
      <c r="AX273" s="44">
        <f>IF(AQ273="",0,VLOOKUP(AQ273,[1]!Costo_Twist,2,FALSE)*AU273)</f>
        <v>0</v>
      </c>
      <c r="AY273" s="36">
        <f t="shared" si="131"/>
        <v>32.176284610304478</v>
      </c>
      <c r="AZ273" s="41">
        <f t="shared" si="132"/>
        <v>0.17708333333333331</v>
      </c>
      <c r="BA273" s="37">
        <f t="shared" si="133"/>
        <v>128.17708333333334</v>
      </c>
      <c r="BB273" s="37" t="str">
        <f t="shared" si="134"/>
        <v>ok</v>
      </c>
      <c r="BC273" s="37" t="str">
        <f t="shared" si="135"/>
        <v>ok</v>
      </c>
      <c r="BE273" s="11" t="b">
        <f t="shared" si="136"/>
        <v>0</v>
      </c>
      <c r="BF273" s="11" t="b">
        <f t="shared" si="137"/>
        <v>0</v>
      </c>
      <c r="BG273" s="11">
        <f t="shared" si="138"/>
        <v>4.9289249029001798</v>
      </c>
      <c r="BH273" s="11" t="b">
        <f t="shared" si="139"/>
        <v>0</v>
      </c>
      <c r="BI273" s="11" t="b">
        <f t="shared" si="140"/>
        <v>0</v>
      </c>
      <c r="BJ273" s="11" t="b">
        <f t="shared" si="141"/>
        <v>0</v>
      </c>
      <c r="BK273" s="11" t="b">
        <f t="shared" si="142"/>
        <v>0</v>
      </c>
      <c r="BL273" s="11" t="b">
        <f t="shared" si="143"/>
        <v>0</v>
      </c>
      <c r="BM273" s="11">
        <f t="shared" si="144"/>
        <v>0.30805780643126124</v>
      </c>
      <c r="BN273" s="11" t="b">
        <f t="shared" si="145"/>
        <v>0</v>
      </c>
      <c r="BO273" s="11" t="b">
        <f t="shared" si="146"/>
        <v>0</v>
      </c>
      <c r="BP273" s="11" t="b">
        <f t="shared" si="147"/>
        <v>0</v>
      </c>
      <c r="BQ273" s="11" t="b">
        <f t="shared" si="148"/>
        <v>0</v>
      </c>
      <c r="BR273" s="11" t="b">
        <f t="shared" si="149"/>
        <v>0</v>
      </c>
    </row>
    <row r="274" spans="1:70" s="5" customFormat="1" ht="12.75" customHeight="1" x14ac:dyDescent="0.7">
      <c r="A274" s="24" t="s">
        <v>2393</v>
      </c>
      <c r="B274" s="25" t="s">
        <v>2394</v>
      </c>
      <c r="C274" s="24" t="s">
        <v>84</v>
      </c>
      <c r="D274" s="26" t="s">
        <v>41</v>
      </c>
      <c r="E274" s="24" t="s">
        <v>2610</v>
      </c>
      <c r="F274" s="24" t="s">
        <v>2610</v>
      </c>
      <c r="G274" s="62" t="s">
        <v>317</v>
      </c>
      <c r="H274" s="16">
        <v>255</v>
      </c>
      <c r="I274" s="16">
        <v>246</v>
      </c>
      <c r="J274" s="16">
        <v>187</v>
      </c>
      <c r="K274" s="26"/>
      <c r="L274" s="26"/>
      <c r="M274" s="26"/>
      <c r="N274" s="26"/>
      <c r="O274" s="40"/>
      <c r="P274" s="61" t="s">
        <v>79</v>
      </c>
      <c r="Q274" s="32">
        <v>128</v>
      </c>
      <c r="R274" s="60">
        <f t="shared" si="114"/>
        <v>0</v>
      </c>
      <c r="S274" s="27" t="s">
        <v>69</v>
      </c>
      <c r="T274" s="27"/>
      <c r="U274" s="28" t="s">
        <v>2418</v>
      </c>
      <c r="V274" s="30">
        <f t="shared" si="115"/>
        <v>42</v>
      </c>
      <c r="W274" s="29">
        <f t="shared" si="116"/>
        <v>0.875</v>
      </c>
      <c r="X274" s="29">
        <f t="shared" si="117"/>
        <v>25.876855740225945</v>
      </c>
      <c r="Y274" s="29">
        <f t="shared" si="118"/>
        <v>0.77630567220677837</v>
      </c>
      <c r="Z274" s="30">
        <f>IF(S274="",0,VLOOKUP(S274,[1]!Costo_Twist,2,FALSE)*W274)</f>
        <v>160.91802939350029</v>
      </c>
      <c r="AA274" s="31" t="s">
        <v>65</v>
      </c>
      <c r="AB274" s="31"/>
      <c r="AC274" s="31" t="s">
        <v>2395</v>
      </c>
      <c r="AD274" s="34">
        <f t="shared" si="119"/>
        <v>1</v>
      </c>
      <c r="AE274" s="33">
        <f t="shared" si="120"/>
        <v>2.0833333333333332E-2</v>
      </c>
      <c r="AF274" s="33">
        <f t="shared" si="121"/>
        <v>0.61611561286252248</v>
      </c>
      <c r="AG274" s="33">
        <f t="shared" si="122"/>
        <v>1.8483468385875675E-2</v>
      </c>
      <c r="AH274" s="34">
        <f>IF(AA274="",0,VLOOKUP(AA274,[1]!Costo_Twist,2,FALSE)*AE274)</f>
        <v>3.0504627849897981</v>
      </c>
      <c r="AI274" s="35"/>
      <c r="AJ274" s="35"/>
      <c r="AK274" s="35"/>
      <c r="AL274" s="35">
        <f t="shared" si="123"/>
        <v>0</v>
      </c>
      <c r="AM274" s="29">
        <f t="shared" si="124"/>
        <v>0</v>
      </c>
      <c r="AN274" s="29">
        <f t="shared" si="125"/>
        <v>0</v>
      </c>
      <c r="AO274" s="29">
        <f t="shared" si="126"/>
        <v>0</v>
      </c>
      <c r="AP274" s="30">
        <f>IF(AI274="",0,VLOOKUP(AI274,[1]!Costo_Twist,2,FALSE)*AM274)</f>
        <v>0</v>
      </c>
      <c r="AQ274" s="42"/>
      <c r="AR274" s="42"/>
      <c r="AS274" s="42"/>
      <c r="AT274" s="42">
        <f t="shared" si="127"/>
        <v>0</v>
      </c>
      <c r="AU274" s="43">
        <f t="shared" si="128"/>
        <v>0</v>
      </c>
      <c r="AV274" s="43">
        <f t="shared" si="129"/>
        <v>0</v>
      </c>
      <c r="AW274" s="43">
        <f t="shared" si="130"/>
        <v>0</v>
      </c>
      <c r="AX274" s="44">
        <f>IF(AQ274="",0,VLOOKUP(AQ274,[1]!Costo_Twist,2,FALSE)*AU274)</f>
        <v>0</v>
      </c>
      <c r="AY274" s="36">
        <f t="shared" si="131"/>
        <v>163.9684921784901</v>
      </c>
      <c r="AZ274" s="41">
        <f t="shared" si="132"/>
        <v>0.89583333333333337</v>
      </c>
      <c r="BA274" s="37">
        <f t="shared" si="133"/>
        <v>128.89583333333334</v>
      </c>
      <c r="BB274" s="37" t="str">
        <f t="shared" si="134"/>
        <v>ok</v>
      </c>
      <c r="BC274" s="37" t="str">
        <f t="shared" si="135"/>
        <v>ok</v>
      </c>
      <c r="BE274" s="11" t="b">
        <f t="shared" si="136"/>
        <v>0</v>
      </c>
      <c r="BF274" s="11" t="b">
        <f t="shared" si="137"/>
        <v>0</v>
      </c>
      <c r="BG274" s="11">
        <f t="shared" si="138"/>
        <v>25.876855740225945</v>
      </c>
      <c r="BH274" s="11" t="b">
        <f t="shared" si="139"/>
        <v>0</v>
      </c>
      <c r="BI274" s="11" t="b">
        <f t="shared" si="140"/>
        <v>0</v>
      </c>
      <c r="BJ274" s="11" t="b">
        <f t="shared" si="141"/>
        <v>0</v>
      </c>
      <c r="BK274" s="11" t="b">
        <f t="shared" si="142"/>
        <v>0</v>
      </c>
      <c r="BL274" s="11" t="b">
        <f t="shared" si="143"/>
        <v>0</v>
      </c>
      <c r="BM274" s="11">
        <f t="shared" si="144"/>
        <v>0.61611561286252248</v>
      </c>
      <c r="BN274" s="11" t="b">
        <f t="shared" si="145"/>
        <v>0</v>
      </c>
      <c r="BO274" s="11" t="b">
        <f t="shared" si="146"/>
        <v>0</v>
      </c>
      <c r="BP274" s="11" t="b">
        <f t="shared" si="147"/>
        <v>0</v>
      </c>
      <c r="BQ274" s="11" t="b">
        <f t="shared" si="148"/>
        <v>0</v>
      </c>
      <c r="BR274" s="11" t="b">
        <f t="shared" si="149"/>
        <v>0</v>
      </c>
    </row>
    <row r="275" spans="1:70" s="5" customFormat="1" ht="12.75" customHeight="1" x14ac:dyDescent="0.7">
      <c r="A275" s="24" t="s">
        <v>2393</v>
      </c>
      <c r="B275" s="25" t="s">
        <v>2394</v>
      </c>
      <c r="C275" s="24" t="s">
        <v>84</v>
      </c>
      <c r="D275" s="26" t="s">
        <v>41</v>
      </c>
      <c r="E275" s="24" t="s">
        <v>2610</v>
      </c>
      <c r="F275" s="24" t="s">
        <v>2610</v>
      </c>
      <c r="G275" s="62" t="s">
        <v>318</v>
      </c>
      <c r="H275" s="16">
        <v>255</v>
      </c>
      <c r="I275" s="16">
        <v>238</v>
      </c>
      <c r="J275" s="16">
        <v>162</v>
      </c>
      <c r="K275" s="26"/>
      <c r="L275" s="26"/>
      <c r="M275" s="26"/>
      <c r="N275" s="26"/>
      <c r="O275" s="40"/>
      <c r="P275" s="61" t="s">
        <v>79</v>
      </c>
      <c r="Q275" s="32">
        <v>128</v>
      </c>
      <c r="R275" s="60">
        <f t="shared" si="114"/>
        <v>0</v>
      </c>
      <c r="S275" s="27" t="s">
        <v>69</v>
      </c>
      <c r="T275" s="27"/>
      <c r="U275" s="28">
        <v>82.5</v>
      </c>
      <c r="V275" s="30">
        <f t="shared" si="115"/>
        <v>82.5</v>
      </c>
      <c r="W275" s="29">
        <f t="shared" si="116"/>
        <v>1.71875</v>
      </c>
      <c r="X275" s="29">
        <f t="shared" si="117"/>
        <v>50.829538061158104</v>
      </c>
      <c r="Y275" s="29">
        <f t="shared" si="118"/>
        <v>1.524886141834743</v>
      </c>
      <c r="Z275" s="30">
        <f>IF(S275="",0,VLOOKUP(S275,[1]!Costo_Twist,2,FALSE)*W275)</f>
        <v>316.08898630866128</v>
      </c>
      <c r="AA275" s="31" t="s">
        <v>70</v>
      </c>
      <c r="AB275" s="31"/>
      <c r="AC275" s="31" t="s">
        <v>2398</v>
      </c>
      <c r="AD275" s="34">
        <f t="shared" si="119"/>
        <v>4</v>
      </c>
      <c r="AE275" s="33">
        <f t="shared" si="120"/>
        <v>8.3333333333333329E-2</v>
      </c>
      <c r="AF275" s="33">
        <f t="shared" si="121"/>
        <v>2.4644624514500899</v>
      </c>
      <c r="AG275" s="33">
        <f t="shared" si="122"/>
        <v>7.3933873543502698E-2</v>
      </c>
      <c r="AH275" s="34">
        <f>IF(AA275="",0,VLOOKUP(AA275,[1]!Costo_Twist,2,FALSE)*AE275)</f>
        <v>18.839686153906811</v>
      </c>
      <c r="AI275" s="35" t="s">
        <v>65</v>
      </c>
      <c r="AJ275" s="35"/>
      <c r="AK275" s="35" t="s">
        <v>2396</v>
      </c>
      <c r="AL275" s="35">
        <f t="shared" si="123"/>
        <v>3</v>
      </c>
      <c r="AM275" s="29">
        <f t="shared" si="124"/>
        <v>6.25E-2</v>
      </c>
      <c r="AN275" s="29">
        <f t="shared" si="125"/>
        <v>1.8483468385875674</v>
      </c>
      <c r="AO275" s="29">
        <f t="shared" si="126"/>
        <v>5.5450405157627024E-2</v>
      </c>
      <c r="AP275" s="30">
        <f>IF(AI275="",0,VLOOKUP(AI275,[1]!Costo_Twist,2,FALSE)*AM275)</f>
        <v>9.1513883549693951</v>
      </c>
      <c r="AQ275" s="42"/>
      <c r="AR275" s="42"/>
      <c r="AS275" s="42"/>
      <c r="AT275" s="42">
        <f t="shared" si="127"/>
        <v>0</v>
      </c>
      <c r="AU275" s="43">
        <f t="shared" si="128"/>
        <v>0</v>
      </c>
      <c r="AV275" s="43">
        <f t="shared" si="129"/>
        <v>0</v>
      </c>
      <c r="AW275" s="43">
        <f t="shared" si="130"/>
        <v>0</v>
      </c>
      <c r="AX275" s="44">
        <f>IF(AQ275="",0,VLOOKUP(AQ275,[1]!Costo_Twist,2,FALSE)*AU275)</f>
        <v>0</v>
      </c>
      <c r="AY275" s="36">
        <f t="shared" si="131"/>
        <v>344.08006081753751</v>
      </c>
      <c r="AZ275" s="41">
        <f t="shared" si="132"/>
        <v>1.8645833333333333</v>
      </c>
      <c r="BA275" s="37">
        <f t="shared" si="133"/>
        <v>129.86458333333334</v>
      </c>
      <c r="BB275" s="37" t="str">
        <f t="shared" si="134"/>
        <v>ok</v>
      </c>
      <c r="BC275" s="37" t="str">
        <f t="shared" si="135"/>
        <v>ok</v>
      </c>
      <c r="BE275" s="11">
        <f t="shared" si="136"/>
        <v>2.4644624514500899</v>
      </c>
      <c r="BF275" s="11" t="b">
        <f t="shared" si="137"/>
        <v>0</v>
      </c>
      <c r="BG275" s="11">
        <f t="shared" si="138"/>
        <v>50.829538061158104</v>
      </c>
      <c r="BH275" s="11" t="b">
        <f t="shared" si="139"/>
        <v>0</v>
      </c>
      <c r="BI275" s="11" t="b">
        <f t="shared" si="140"/>
        <v>0</v>
      </c>
      <c r="BJ275" s="11" t="b">
        <f t="shared" si="141"/>
        <v>0</v>
      </c>
      <c r="BK275" s="11" t="b">
        <f t="shared" si="142"/>
        <v>0</v>
      </c>
      <c r="BL275" s="11" t="b">
        <f t="shared" si="143"/>
        <v>0</v>
      </c>
      <c r="BM275" s="11">
        <f t="shared" si="144"/>
        <v>1.8483468385875674</v>
      </c>
      <c r="BN275" s="11" t="b">
        <f t="shared" si="145"/>
        <v>0</v>
      </c>
      <c r="BO275" s="11" t="b">
        <f t="shared" si="146"/>
        <v>0</v>
      </c>
      <c r="BP275" s="11" t="b">
        <f t="shared" si="147"/>
        <v>0</v>
      </c>
      <c r="BQ275" s="11" t="b">
        <f t="shared" si="148"/>
        <v>0</v>
      </c>
      <c r="BR275" s="11" t="b">
        <f t="shared" si="149"/>
        <v>0</v>
      </c>
    </row>
    <row r="276" spans="1:70" s="5" customFormat="1" ht="12.75" customHeight="1" x14ac:dyDescent="0.7">
      <c r="A276" s="24" t="s">
        <v>2393</v>
      </c>
      <c r="B276" s="25" t="s">
        <v>2394</v>
      </c>
      <c r="C276" s="24" t="s">
        <v>84</v>
      </c>
      <c r="D276" s="26" t="s">
        <v>41</v>
      </c>
      <c r="E276" s="24" t="s">
        <v>2610</v>
      </c>
      <c r="F276" s="24" t="s">
        <v>2610</v>
      </c>
      <c r="G276" s="62" t="s">
        <v>319</v>
      </c>
      <c r="H276" s="16">
        <v>255</v>
      </c>
      <c r="I276" s="16">
        <v>228</v>
      </c>
      <c r="J276" s="16">
        <v>128</v>
      </c>
      <c r="K276" s="26"/>
      <c r="L276" s="26"/>
      <c r="M276" s="26"/>
      <c r="N276" s="26"/>
      <c r="O276" s="40"/>
      <c r="P276" s="61" t="s">
        <v>80</v>
      </c>
      <c r="Q276" s="32">
        <v>124</v>
      </c>
      <c r="R276" s="60">
        <f t="shared" si="114"/>
        <v>0</v>
      </c>
      <c r="S276" s="27" t="s">
        <v>69</v>
      </c>
      <c r="T276" s="27"/>
      <c r="U276" s="28">
        <v>119.5</v>
      </c>
      <c r="V276" s="30">
        <f t="shared" si="115"/>
        <v>119.5</v>
      </c>
      <c r="W276" s="29">
        <f t="shared" si="116"/>
        <v>2.4895833333333335</v>
      </c>
      <c r="X276" s="29">
        <f t="shared" si="117"/>
        <v>73.625815737071434</v>
      </c>
      <c r="Y276" s="29">
        <f t="shared" si="118"/>
        <v>2.2087744721121427</v>
      </c>
      <c r="Z276" s="30">
        <f>IF(S276="",0,VLOOKUP(S276,[1]!Costo_Twist,2,FALSE)*W276)</f>
        <v>457.85010744103062</v>
      </c>
      <c r="AA276" s="31" t="s">
        <v>70</v>
      </c>
      <c r="AB276" s="31"/>
      <c r="AC276" s="31">
        <v>21.5</v>
      </c>
      <c r="AD276" s="34">
        <f t="shared" si="119"/>
        <v>21.5</v>
      </c>
      <c r="AE276" s="33">
        <f t="shared" si="120"/>
        <v>0.44791666666666669</v>
      </c>
      <c r="AF276" s="33">
        <f t="shared" si="121"/>
        <v>13.246485676544234</v>
      </c>
      <c r="AG276" s="33">
        <f t="shared" si="122"/>
        <v>0.39739457029632702</v>
      </c>
      <c r="AH276" s="34">
        <f>IF(AA276="",0,VLOOKUP(AA276,[1]!Costo_Twist,2,FALSE)*AE276)</f>
        <v>101.26331307724912</v>
      </c>
      <c r="AI276" s="35"/>
      <c r="AJ276" s="35"/>
      <c r="AK276" s="35"/>
      <c r="AL276" s="35">
        <f t="shared" si="123"/>
        <v>0</v>
      </c>
      <c r="AM276" s="29">
        <f t="shared" si="124"/>
        <v>0</v>
      </c>
      <c r="AN276" s="29">
        <f t="shared" si="125"/>
        <v>0</v>
      </c>
      <c r="AO276" s="29">
        <f t="shared" si="126"/>
        <v>0</v>
      </c>
      <c r="AP276" s="30">
        <f>IF(AI276="",0,VLOOKUP(AI276,[1]!Costo_Twist,2,FALSE)*AM276)</f>
        <v>0</v>
      </c>
      <c r="AQ276" s="42"/>
      <c r="AR276" s="42"/>
      <c r="AS276" s="42"/>
      <c r="AT276" s="42">
        <f t="shared" si="127"/>
        <v>0</v>
      </c>
      <c r="AU276" s="43">
        <f t="shared" si="128"/>
        <v>0</v>
      </c>
      <c r="AV276" s="43">
        <f t="shared" si="129"/>
        <v>0</v>
      </c>
      <c r="AW276" s="43">
        <f t="shared" si="130"/>
        <v>0</v>
      </c>
      <c r="AX276" s="44">
        <f>IF(AQ276="",0,VLOOKUP(AQ276,[1]!Costo_Twist,2,FALSE)*AU276)</f>
        <v>0</v>
      </c>
      <c r="AY276" s="36">
        <f t="shared" si="131"/>
        <v>559.11342051827978</v>
      </c>
      <c r="AZ276" s="41">
        <f t="shared" si="132"/>
        <v>2.9375</v>
      </c>
      <c r="BA276" s="37">
        <f t="shared" si="133"/>
        <v>126.9375</v>
      </c>
      <c r="BB276" s="37" t="str">
        <f t="shared" si="134"/>
        <v>ok</v>
      </c>
      <c r="BC276" s="37" t="str">
        <f t="shared" si="135"/>
        <v>ok</v>
      </c>
      <c r="BE276" s="11">
        <f t="shared" si="136"/>
        <v>13.246485676544234</v>
      </c>
      <c r="BF276" s="11" t="b">
        <f t="shared" si="137"/>
        <v>0</v>
      </c>
      <c r="BG276" s="11">
        <f t="shared" si="138"/>
        <v>73.625815737071434</v>
      </c>
      <c r="BH276" s="11" t="b">
        <f t="shared" si="139"/>
        <v>0</v>
      </c>
      <c r="BI276" s="11" t="b">
        <f t="shared" si="140"/>
        <v>0</v>
      </c>
      <c r="BJ276" s="11" t="b">
        <f t="shared" si="141"/>
        <v>0</v>
      </c>
      <c r="BK276" s="11" t="b">
        <f t="shared" si="142"/>
        <v>0</v>
      </c>
      <c r="BL276" s="11" t="b">
        <f t="shared" si="143"/>
        <v>0</v>
      </c>
      <c r="BM276" s="11" t="b">
        <f t="shared" si="144"/>
        <v>0</v>
      </c>
      <c r="BN276" s="11" t="b">
        <f t="shared" si="145"/>
        <v>0</v>
      </c>
      <c r="BO276" s="11" t="b">
        <f t="shared" si="146"/>
        <v>0</v>
      </c>
      <c r="BP276" s="11" t="b">
        <f t="shared" si="147"/>
        <v>0</v>
      </c>
      <c r="BQ276" s="11" t="b">
        <f t="shared" si="148"/>
        <v>0</v>
      </c>
      <c r="BR276" s="11" t="b">
        <f t="shared" si="149"/>
        <v>0</v>
      </c>
    </row>
    <row r="277" spans="1:70" s="5" customFormat="1" ht="12.75" customHeight="1" x14ac:dyDescent="0.7">
      <c r="A277" s="24" t="s">
        <v>2393</v>
      </c>
      <c r="B277" s="25" t="s">
        <v>2394</v>
      </c>
      <c r="C277" s="24" t="s">
        <v>84</v>
      </c>
      <c r="D277" s="26" t="s">
        <v>41</v>
      </c>
      <c r="E277" s="24" t="s">
        <v>2610</v>
      </c>
      <c r="F277" s="24" t="s">
        <v>2610</v>
      </c>
      <c r="G277" s="62" t="s">
        <v>320</v>
      </c>
      <c r="H277" s="16">
        <v>255</v>
      </c>
      <c r="I277" s="16">
        <v>213</v>
      </c>
      <c r="J277" s="16">
        <v>84</v>
      </c>
      <c r="K277" s="26"/>
      <c r="L277" s="26"/>
      <c r="M277" s="26"/>
      <c r="N277" s="26"/>
      <c r="O277" s="40"/>
      <c r="P277" s="61" t="s">
        <v>81</v>
      </c>
      <c r="Q277" s="32">
        <v>120</v>
      </c>
      <c r="R277" s="60">
        <f t="shared" si="114"/>
        <v>0</v>
      </c>
      <c r="S277" s="27" t="s">
        <v>69</v>
      </c>
      <c r="T277" s="27"/>
      <c r="U277" s="28">
        <v>204</v>
      </c>
      <c r="V277" s="30">
        <f t="shared" si="115"/>
        <v>204</v>
      </c>
      <c r="W277" s="29">
        <f t="shared" si="116"/>
        <v>4.25</v>
      </c>
      <c r="X277" s="29">
        <f t="shared" si="117"/>
        <v>125.68758502395458</v>
      </c>
      <c r="Y277" s="29">
        <f t="shared" si="118"/>
        <v>3.7706275507186375</v>
      </c>
      <c r="Z277" s="30">
        <f>IF(S277="",0,VLOOKUP(S277,[1]!Costo_Twist,2,FALSE)*W277)</f>
        <v>781.60185705414426</v>
      </c>
      <c r="AA277" s="31" t="s">
        <v>70</v>
      </c>
      <c r="AB277" s="31"/>
      <c r="AC277" s="31">
        <v>27.5</v>
      </c>
      <c r="AD277" s="34">
        <f t="shared" si="119"/>
        <v>27.5</v>
      </c>
      <c r="AE277" s="33">
        <f t="shared" si="120"/>
        <v>0.57291666666666663</v>
      </c>
      <c r="AF277" s="33">
        <f t="shared" si="121"/>
        <v>16.943179353719366</v>
      </c>
      <c r="AG277" s="33">
        <f t="shared" si="122"/>
        <v>0.50829538061158097</v>
      </c>
      <c r="AH277" s="34">
        <f>IF(AA277="",0,VLOOKUP(AA277,[1]!Costo_Twist,2,FALSE)*AE277)</f>
        <v>129.52284230810935</v>
      </c>
      <c r="AI277" s="35" t="s">
        <v>65</v>
      </c>
      <c r="AJ277" s="35"/>
      <c r="AK277" s="35">
        <v>1.5</v>
      </c>
      <c r="AL277" s="35">
        <f t="shared" si="123"/>
        <v>1.5</v>
      </c>
      <c r="AM277" s="29">
        <f t="shared" si="124"/>
        <v>3.125E-2</v>
      </c>
      <c r="AN277" s="29">
        <f t="shared" si="125"/>
        <v>0.92417341929378372</v>
      </c>
      <c r="AO277" s="29">
        <f t="shared" si="126"/>
        <v>2.7725202578813512E-2</v>
      </c>
      <c r="AP277" s="30">
        <f>IF(AI277="",0,VLOOKUP(AI277,[1]!Costo_Twist,2,FALSE)*AM277)</f>
        <v>4.5756941774846975</v>
      </c>
      <c r="AQ277" s="42"/>
      <c r="AR277" s="42"/>
      <c r="AS277" s="42"/>
      <c r="AT277" s="42">
        <f t="shared" si="127"/>
        <v>0</v>
      </c>
      <c r="AU277" s="43">
        <f t="shared" si="128"/>
        <v>0</v>
      </c>
      <c r="AV277" s="43">
        <f t="shared" si="129"/>
        <v>0</v>
      </c>
      <c r="AW277" s="43">
        <f t="shared" si="130"/>
        <v>0</v>
      </c>
      <c r="AX277" s="44">
        <f>IF(AQ277="",0,VLOOKUP(AQ277,[1]!Costo_Twist,2,FALSE)*AU277)</f>
        <v>0</v>
      </c>
      <c r="AY277" s="36">
        <f t="shared" si="131"/>
        <v>915.70039353973834</v>
      </c>
      <c r="AZ277" s="41">
        <f t="shared" si="132"/>
        <v>4.854166666666667</v>
      </c>
      <c r="BA277" s="37">
        <f t="shared" si="133"/>
        <v>124.85416666666667</v>
      </c>
      <c r="BB277" s="37" t="str">
        <f t="shared" si="134"/>
        <v>ok</v>
      </c>
      <c r="BC277" s="37" t="str">
        <f t="shared" si="135"/>
        <v>ok</v>
      </c>
      <c r="BE277" s="11">
        <f t="shared" si="136"/>
        <v>16.943179353719366</v>
      </c>
      <c r="BF277" s="11" t="b">
        <f t="shared" si="137"/>
        <v>0</v>
      </c>
      <c r="BG277" s="11">
        <f t="shared" si="138"/>
        <v>125.68758502395458</v>
      </c>
      <c r="BH277" s="11" t="b">
        <f t="shared" si="139"/>
        <v>0</v>
      </c>
      <c r="BI277" s="11" t="b">
        <f t="shared" si="140"/>
        <v>0</v>
      </c>
      <c r="BJ277" s="11" t="b">
        <f t="shared" si="141"/>
        <v>0</v>
      </c>
      <c r="BK277" s="11" t="b">
        <f t="shared" si="142"/>
        <v>0</v>
      </c>
      <c r="BL277" s="11" t="b">
        <f t="shared" si="143"/>
        <v>0</v>
      </c>
      <c r="BM277" s="11">
        <f t="shared" si="144"/>
        <v>0.92417341929378372</v>
      </c>
      <c r="BN277" s="11" t="b">
        <f t="shared" si="145"/>
        <v>0</v>
      </c>
      <c r="BO277" s="11" t="b">
        <f t="shared" si="146"/>
        <v>0</v>
      </c>
      <c r="BP277" s="11" t="b">
        <f t="shared" si="147"/>
        <v>0</v>
      </c>
      <c r="BQ277" s="11" t="b">
        <f t="shared" si="148"/>
        <v>0</v>
      </c>
      <c r="BR277" s="11" t="b">
        <f t="shared" si="149"/>
        <v>0</v>
      </c>
    </row>
    <row r="278" spans="1:70" s="5" customFormat="1" ht="12.75" customHeight="1" x14ac:dyDescent="0.7">
      <c r="A278" s="24" t="s">
        <v>2393</v>
      </c>
      <c r="B278" s="25" t="s">
        <v>2394</v>
      </c>
      <c r="C278" s="24" t="s">
        <v>84</v>
      </c>
      <c r="D278" s="26" t="s">
        <v>41</v>
      </c>
      <c r="E278" s="24" t="s">
        <v>2610</v>
      </c>
      <c r="F278" s="24" t="s">
        <v>2610</v>
      </c>
      <c r="G278" s="62" t="s">
        <v>321</v>
      </c>
      <c r="H278" s="16">
        <v>252</v>
      </c>
      <c r="I278" s="16">
        <v>252</v>
      </c>
      <c r="J278" s="16">
        <v>226</v>
      </c>
      <c r="K278" s="26"/>
      <c r="L278" s="26"/>
      <c r="M278" s="26"/>
      <c r="N278" s="26"/>
      <c r="O278" s="40"/>
      <c r="P278" s="61" t="s">
        <v>79</v>
      </c>
      <c r="Q278" s="32">
        <v>128</v>
      </c>
      <c r="R278" s="60">
        <f t="shared" si="114"/>
        <v>0</v>
      </c>
      <c r="S278" s="27" t="s">
        <v>68</v>
      </c>
      <c r="T278" s="27"/>
      <c r="U278" s="28" t="s">
        <v>2395</v>
      </c>
      <c r="V278" s="30">
        <f t="shared" si="115"/>
        <v>1</v>
      </c>
      <c r="W278" s="29">
        <f t="shared" si="116"/>
        <v>2.0833333333333332E-2</v>
      </c>
      <c r="X278" s="29">
        <f t="shared" si="117"/>
        <v>0.61611561286252248</v>
      </c>
      <c r="Y278" s="29">
        <f t="shared" si="118"/>
        <v>1.8483468385875675E-2</v>
      </c>
      <c r="Z278" s="30">
        <f>IF(S278="",0,VLOOKUP(S278,[1]!Costo_Twist,2,FALSE)*W278)</f>
        <v>1.4136134685710342</v>
      </c>
      <c r="AA278" s="31" t="s">
        <v>69</v>
      </c>
      <c r="AB278" s="31"/>
      <c r="AC278" s="31" t="s">
        <v>2399</v>
      </c>
      <c r="AD278" s="34">
        <f t="shared" si="119"/>
        <v>6</v>
      </c>
      <c r="AE278" s="33">
        <f t="shared" si="120"/>
        <v>0.125</v>
      </c>
      <c r="AF278" s="33">
        <f t="shared" si="121"/>
        <v>3.6966936771751349</v>
      </c>
      <c r="AG278" s="33">
        <f t="shared" si="122"/>
        <v>0.11090081031525405</v>
      </c>
      <c r="AH278" s="34">
        <f>IF(AA278="",0,VLOOKUP(AA278,[1]!Costo_Twist,2,FALSE)*AE278)</f>
        <v>22.988289913357185</v>
      </c>
      <c r="AI278" s="35" t="s">
        <v>65</v>
      </c>
      <c r="AJ278" s="35"/>
      <c r="AK278" s="35">
        <v>0.5</v>
      </c>
      <c r="AL278" s="35">
        <f t="shared" si="123"/>
        <v>0.5</v>
      </c>
      <c r="AM278" s="29">
        <f t="shared" si="124"/>
        <v>1.0416666666666666E-2</v>
      </c>
      <c r="AN278" s="29">
        <f t="shared" si="125"/>
        <v>0.30805780643126124</v>
      </c>
      <c r="AO278" s="29">
        <f t="shared" si="126"/>
        <v>9.2417341929378373E-3</v>
      </c>
      <c r="AP278" s="30">
        <f>IF(AI278="",0,VLOOKUP(AI278,[1]!Costo_Twist,2,FALSE)*AM278)</f>
        <v>1.525231392494899</v>
      </c>
      <c r="AQ278" s="42"/>
      <c r="AR278" s="42"/>
      <c r="AS278" s="42"/>
      <c r="AT278" s="42">
        <f t="shared" si="127"/>
        <v>0</v>
      </c>
      <c r="AU278" s="43">
        <f t="shared" si="128"/>
        <v>0</v>
      </c>
      <c r="AV278" s="43">
        <f t="shared" si="129"/>
        <v>0</v>
      </c>
      <c r="AW278" s="43">
        <f t="shared" si="130"/>
        <v>0</v>
      </c>
      <c r="AX278" s="44">
        <f>IF(AQ278="",0,VLOOKUP(AQ278,[1]!Costo_Twist,2,FALSE)*AU278)</f>
        <v>0</v>
      </c>
      <c r="AY278" s="36">
        <f t="shared" si="131"/>
        <v>25.92713477442312</v>
      </c>
      <c r="AZ278" s="41">
        <f t="shared" si="132"/>
        <v>0.15625</v>
      </c>
      <c r="BA278" s="37">
        <f t="shared" si="133"/>
        <v>128.15625</v>
      </c>
      <c r="BB278" s="37" t="str">
        <f t="shared" si="134"/>
        <v>ok</v>
      </c>
      <c r="BC278" s="37" t="str">
        <f t="shared" si="135"/>
        <v>ok</v>
      </c>
      <c r="BE278" s="11" t="b">
        <f t="shared" si="136"/>
        <v>0</v>
      </c>
      <c r="BF278" s="11" t="b">
        <f t="shared" si="137"/>
        <v>0</v>
      </c>
      <c r="BG278" s="11">
        <f t="shared" si="138"/>
        <v>3.6966936771751349</v>
      </c>
      <c r="BH278" s="11" t="b">
        <f t="shared" si="139"/>
        <v>0</v>
      </c>
      <c r="BI278" s="11" t="b">
        <f t="shared" si="140"/>
        <v>0</v>
      </c>
      <c r="BJ278" s="11">
        <f t="shared" si="141"/>
        <v>0.61611561286252248</v>
      </c>
      <c r="BK278" s="11" t="b">
        <f t="shared" si="142"/>
        <v>0</v>
      </c>
      <c r="BL278" s="11" t="b">
        <f t="shared" si="143"/>
        <v>0</v>
      </c>
      <c r="BM278" s="11">
        <f t="shared" si="144"/>
        <v>0.30805780643126124</v>
      </c>
      <c r="BN278" s="11" t="b">
        <f t="shared" si="145"/>
        <v>0</v>
      </c>
      <c r="BO278" s="11" t="b">
        <f t="shared" si="146"/>
        <v>0</v>
      </c>
      <c r="BP278" s="11" t="b">
        <f t="shared" si="147"/>
        <v>0</v>
      </c>
      <c r="BQ278" s="11" t="b">
        <f t="shared" si="148"/>
        <v>0</v>
      </c>
      <c r="BR278" s="11" t="b">
        <f t="shared" si="149"/>
        <v>0</v>
      </c>
    </row>
    <row r="279" spans="1:70" s="5" customFormat="1" ht="12.75" customHeight="1" x14ac:dyDescent="0.7">
      <c r="A279" s="24" t="s">
        <v>2393</v>
      </c>
      <c r="B279" s="25" t="s">
        <v>2394</v>
      </c>
      <c r="C279" s="24" t="s">
        <v>84</v>
      </c>
      <c r="D279" s="26" t="s">
        <v>41</v>
      </c>
      <c r="E279" s="24" t="s">
        <v>2610</v>
      </c>
      <c r="F279" s="24" t="s">
        <v>2610</v>
      </c>
      <c r="G279" s="62" t="s">
        <v>322</v>
      </c>
      <c r="H279" s="16">
        <v>255</v>
      </c>
      <c r="I279" s="16">
        <v>244</v>
      </c>
      <c r="J279" s="16">
        <v>185</v>
      </c>
      <c r="K279" s="26"/>
      <c r="L279" s="26"/>
      <c r="M279" s="26"/>
      <c r="N279" s="26"/>
      <c r="O279" s="40"/>
      <c r="P279" s="61" t="s">
        <v>79</v>
      </c>
      <c r="Q279" s="32">
        <v>128</v>
      </c>
      <c r="R279" s="60">
        <f t="shared" si="114"/>
        <v>0</v>
      </c>
      <c r="S279" s="27" t="s">
        <v>69</v>
      </c>
      <c r="T279" s="27"/>
      <c r="U279" s="28">
        <v>33.5</v>
      </c>
      <c r="V279" s="30">
        <f t="shared" si="115"/>
        <v>33.5</v>
      </c>
      <c r="W279" s="29">
        <f t="shared" si="116"/>
        <v>0.69791666666666663</v>
      </c>
      <c r="X279" s="29">
        <f t="shared" si="117"/>
        <v>20.639873030894503</v>
      </c>
      <c r="Y279" s="29">
        <f t="shared" si="118"/>
        <v>0.61919619092683509</v>
      </c>
      <c r="Z279" s="30">
        <f>IF(S279="",0,VLOOKUP(S279,[1]!Costo_Twist,2,FALSE)*W279)</f>
        <v>128.35128534957761</v>
      </c>
      <c r="AA279" s="31" t="s">
        <v>70</v>
      </c>
      <c r="AB279" s="31"/>
      <c r="AC279" s="31">
        <v>2.5</v>
      </c>
      <c r="AD279" s="34">
        <f t="shared" si="119"/>
        <v>2.5</v>
      </c>
      <c r="AE279" s="33">
        <f t="shared" si="120"/>
        <v>5.2083333333333336E-2</v>
      </c>
      <c r="AF279" s="33">
        <f t="shared" si="121"/>
        <v>1.5402890321563063</v>
      </c>
      <c r="AG279" s="33">
        <f t="shared" si="122"/>
        <v>4.620867096468919E-2</v>
      </c>
      <c r="AH279" s="34">
        <f>IF(AA279="",0,VLOOKUP(AA279,[1]!Costo_Twist,2,FALSE)*AE279)</f>
        <v>11.774803846191759</v>
      </c>
      <c r="AI279" s="35" t="s">
        <v>65</v>
      </c>
      <c r="AJ279" s="35"/>
      <c r="AK279" s="35" t="s">
        <v>2397</v>
      </c>
      <c r="AL279" s="35">
        <f t="shared" si="123"/>
        <v>2</v>
      </c>
      <c r="AM279" s="29">
        <f t="shared" si="124"/>
        <v>4.1666666666666664E-2</v>
      </c>
      <c r="AN279" s="29">
        <f t="shared" si="125"/>
        <v>1.232231225725045</v>
      </c>
      <c r="AO279" s="29">
        <f t="shared" si="126"/>
        <v>3.6966936771751349E-2</v>
      </c>
      <c r="AP279" s="30">
        <f>IF(AI279="",0,VLOOKUP(AI279,[1]!Costo_Twist,2,FALSE)*AM279)</f>
        <v>6.1009255699795961</v>
      </c>
      <c r="AQ279" s="42"/>
      <c r="AR279" s="42"/>
      <c r="AS279" s="42"/>
      <c r="AT279" s="42">
        <f t="shared" si="127"/>
        <v>0</v>
      </c>
      <c r="AU279" s="43">
        <f t="shared" si="128"/>
        <v>0</v>
      </c>
      <c r="AV279" s="43">
        <f t="shared" si="129"/>
        <v>0</v>
      </c>
      <c r="AW279" s="43">
        <f t="shared" si="130"/>
        <v>0</v>
      </c>
      <c r="AX279" s="44">
        <f>IF(AQ279="",0,VLOOKUP(AQ279,[1]!Costo_Twist,2,FALSE)*AU279)</f>
        <v>0</v>
      </c>
      <c r="AY279" s="36">
        <f t="shared" si="131"/>
        <v>146.22701476574898</v>
      </c>
      <c r="AZ279" s="41">
        <f t="shared" si="132"/>
        <v>0.79166666666666663</v>
      </c>
      <c r="BA279" s="37">
        <f t="shared" si="133"/>
        <v>128.79166666666666</v>
      </c>
      <c r="BB279" s="37" t="str">
        <f t="shared" si="134"/>
        <v>ok</v>
      </c>
      <c r="BC279" s="37" t="str">
        <f t="shared" si="135"/>
        <v>ok</v>
      </c>
      <c r="BE279" s="11">
        <f t="shared" si="136"/>
        <v>1.5402890321563063</v>
      </c>
      <c r="BF279" s="11" t="b">
        <f t="shared" si="137"/>
        <v>0</v>
      </c>
      <c r="BG279" s="11">
        <f t="shared" si="138"/>
        <v>20.639873030894503</v>
      </c>
      <c r="BH279" s="11" t="b">
        <f t="shared" si="139"/>
        <v>0</v>
      </c>
      <c r="BI279" s="11" t="b">
        <f t="shared" si="140"/>
        <v>0</v>
      </c>
      <c r="BJ279" s="11" t="b">
        <f t="shared" si="141"/>
        <v>0</v>
      </c>
      <c r="BK279" s="11" t="b">
        <f t="shared" si="142"/>
        <v>0</v>
      </c>
      <c r="BL279" s="11" t="b">
        <f t="shared" si="143"/>
        <v>0</v>
      </c>
      <c r="BM279" s="11">
        <f t="shared" si="144"/>
        <v>1.232231225725045</v>
      </c>
      <c r="BN279" s="11" t="b">
        <f t="shared" si="145"/>
        <v>0</v>
      </c>
      <c r="BO279" s="11" t="b">
        <f t="shared" si="146"/>
        <v>0</v>
      </c>
      <c r="BP279" s="11" t="b">
        <f t="shared" si="147"/>
        <v>0</v>
      </c>
      <c r="BQ279" s="11" t="b">
        <f t="shared" si="148"/>
        <v>0</v>
      </c>
      <c r="BR279" s="11" t="b">
        <f t="shared" si="149"/>
        <v>0</v>
      </c>
    </row>
    <row r="280" spans="1:70" s="5" customFormat="1" ht="12.75" customHeight="1" x14ac:dyDescent="0.7">
      <c r="A280" s="24" t="s">
        <v>2393</v>
      </c>
      <c r="B280" s="25" t="s">
        <v>2394</v>
      </c>
      <c r="C280" s="24" t="s">
        <v>84</v>
      </c>
      <c r="D280" s="26" t="s">
        <v>41</v>
      </c>
      <c r="E280" s="24" t="s">
        <v>2610</v>
      </c>
      <c r="F280" s="24" t="s">
        <v>2610</v>
      </c>
      <c r="G280" s="62" t="s">
        <v>323</v>
      </c>
      <c r="H280" s="16">
        <v>255</v>
      </c>
      <c r="I280" s="16">
        <v>237</v>
      </c>
      <c r="J280" s="16">
        <v>164</v>
      </c>
      <c r="K280" s="26"/>
      <c r="L280" s="26"/>
      <c r="M280" s="26"/>
      <c r="N280" s="26"/>
      <c r="O280" s="40"/>
      <c r="P280" s="61" t="s">
        <v>79</v>
      </c>
      <c r="Q280" s="32">
        <v>128</v>
      </c>
      <c r="R280" s="60">
        <f t="shared" si="114"/>
        <v>0</v>
      </c>
      <c r="S280" s="27" t="s">
        <v>69</v>
      </c>
      <c r="T280" s="27"/>
      <c r="U280" s="28">
        <v>58</v>
      </c>
      <c r="V280" s="30">
        <f t="shared" si="115"/>
        <v>58</v>
      </c>
      <c r="W280" s="29">
        <f t="shared" si="116"/>
        <v>1.2083333333333333</v>
      </c>
      <c r="X280" s="29">
        <f t="shared" si="117"/>
        <v>35.734705546026305</v>
      </c>
      <c r="Y280" s="29">
        <f t="shared" si="118"/>
        <v>1.0720411663807892</v>
      </c>
      <c r="Z280" s="30">
        <f>IF(S280="",0,VLOOKUP(S280,[1]!Costo_Twist,2,FALSE)*W280)</f>
        <v>222.22013582911944</v>
      </c>
      <c r="AA280" s="31" t="s">
        <v>70</v>
      </c>
      <c r="AB280" s="31"/>
      <c r="AC280" s="31" t="s">
        <v>2404</v>
      </c>
      <c r="AD280" s="34">
        <f t="shared" si="119"/>
        <v>7</v>
      </c>
      <c r="AE280" s="33">
        <f t="shared" si="120"/>
        <v>0.14583333333333334</v>
      </c>
      <c r="AF280" s="33">
        <f t="shared" si="121"/>
        <v>4.3128092900376576</v>
      </c>
      <c r="AG280" s="33">
        <f t="shared" si="122"/>
        <v>0.12938427870112973</v>
      </c>
      <c r="AH280" s="34">
        <f>IF(AA280="",0,VLOOKUP(AA280,[1]!Costo_Twist,2,FALSE)*AE280)</f>
        <v>32.969450769336923</v>
      </c>
      <c r="AI280" s="35" t="s">
        <v>65</v>
      </c>
      <c r="AJ280" s="35"/>
      <c r="AK280" s="35" t="s">
        <v>2397</v>
      </c>
      <c r="AL280" s="35">
        <f t="shared" si="123"/>
        <v>2</v>
      </c>
      <c r="AM280" s="29">
        <f t="shared" si="124"/>
        <v>4.1666666666666664E-2</v>
      </c>
      <c r="AN280" s="29">
        <f t="shared" si="125"/>
        <v>1.232231225725045</v>
      </c>
      <c r="AO280" s="29">
        <f t="shared" si="126"/>
        <v>3.6966936771751349E-2</v>
      </c>
      <c r="AP280" s="30">
        <f>IF(AI280="",0,VLOOKUP(AI280,[1]!Costo_Twist,2,FALSE)*AM280)</f>
        <v>6.1009255699795961</v>
      </c>
      <c r="AQ280" s="42"/>
      <c r="AR280" s="42"/>
      <c r="AS280" s="42"/>
      <c r="AT280" s="42">
        <f t="shared" si="127"/>
        <v>0</v>
      </c>
      <c r="AU280" s="43">
        <f t="shared" si="128"/>
        <v>0</v>
      </c>
      <c r="AV280" s="43">
        <f t="shared" si="129"/>
        <v>0</v>
      </c>
      <c r="AW280" s="43">
        <f t="shared" si="130"/>
        <v>0</v>
      </c>
      <c r="AX280" s="44">
        <f>IF(AQ280="",0,VLOOKUP(AQ280,[1]!Costo_Twist,2,FALSE)*AU280)</f>
        <v>0</v>
      </c>
      <c r="AY280" s="36">
        <f t="shared" si="131"/>
        <v>261.29051216843595</v>
      </c>
      <c r="AZ280" s="41">
        <f t="shared" si="132"/>
        <v>1.3958333333333333</v>
      </c>
      <c r="BA280" s="37">
        <f t="shared" si="133"/>
        <v>129.39583333333334</v>
      </c>
      <c r="BB280" s="37" t="str">
        <f t="shared" si="134"/>
        <v>ok</v>
      </c>
      <c r="BC280" s="37" t="str">
        <f t="shared" si="135"/>
        <v>ok</v>
      </c>
      <c r="BE280" s="11">
        <f t="shared" si="136"/>
        <v>4.3128092900376576</v>
      </c>
      <c r="BF280" s="11" t="b">
        <f t="shared" si="137"/>
        <v>0</v>
      </c>
      <c r="BG280" s="11">
        <f t="shared" si="138"/>
        <v>35.734705546026305</v>
      </c>
      <c r="BH280" s="11" t="b">
        <f t="shared" si="139"/>
        <v>0</v>
      </c>
      <c r="BI280" s="11" t="b">
        <f t="shared" si="140"/>
        <v>0</v>
      </c>
      <c r="BJ280" s="11" t="b">
        <f t="shared" si="141"/>
        <v>0</v>
      </c>
      <c r="BK280" s="11" t="b">
        <f t="shared" si="142"/>
        <v>0</v>
      </c>
      <c r="BL280" s="11" t="b">
        <f t="shared" si="143"/>
        <v>0</v>
      </c>
      <c r="BM280" s="11">
        <f t="shared" si="144"/>
        <v>1.232231225725045</v>
      </c>
      <c r="BN280" s="11" t="b">
        <f t="shared" si="145"/>
        <v>0</v>
      </c>
      <c r="BO280" s="11" t="b">
        <f t="shared" si="146"/>
        <v>0</v>
      </c>
      <c r="BP280" s="11" t="b">
        <f t="shared" si="147"/>
        <v>0</v>
      </c>
      <c r="BQ280" s="11" t="b">
        <f t="shared" si="148"/>
        <v>0</v>
      </c>
      <c r="BR280" s="11" t="b">
        <f t="shared" si="149"/>
        <v>0</v>
      </c>
    </row>
    <row r="281" spans="1:70" s="5" customFormat="1" ht="12.75" customHeight="1" x14ac:dyDescent="0.7">
      <c r="A281" s="24" t="s">
        <v>2393</v>
      </c>
      <c r="B281" s="25" t="s">
        <v>2394</v>
      </c>
      <c r="C281" s="24" t="s">
        <v>84</v>
      </c>
      <c r="D281" s="26" t="s">
        <v>41</v>
      </c>
      <c r="E281" s="24" t="s">
        <v>2610</v>
      </c>
      <c r="F281" s="24" t="s">
        <v>2610</v>
      </c>
      <c r="G281" s="62" t="s">
        <v>324</v>
      </c>
      <c r="H281" s="16">
        <v>255</v>
      </c>
      <c r="I281" s="16">
        <v>227</v>
      </c>
      <c r="J281" s="16">
        <v>130</v>
      </c>
      <c r="K281" s="26"/>
      <c r="L281" s="26"/>
      <c r="M281" s="26"/>
      <c r="N281" s="26"/>
      <c r="O281" s="40"/>
      <c r="P281" s="61" t="s">
        <v>80</v>
      </c>
      <c r="Q281" s="32">
        <v>124</v>
      </c>
      <c r="R281" s="60">
        <f t="shared" si="114"/>
        <v>0</v>
      </c>
      <c r="S281" s="27" t="s">
        <v>69</v>
      </c>
      <c r="T281" s="27"/>
      <c r="U281" s="28">
        <v>110</v>
      </c>
      <c r="V281" s="30">
        <f t="shared" si="115"/>
        <v>110</v>
      </c>
      <c r="W281" s="29">
        <f t="shared" si="116"/>
        <v>2.2916666666666665</v>
      </c>
      <c r="X281" s="29">
        <f t="shared" si="117"/>
        <v>67.772717414877462</v>
      </c>
      <c r="Y281" s="29">
        <f t="shared" si="118"/>
        <v>2.0331815224463239</v>
      </c>
      <c r="Z281" s="30">
        <f>IF(S281="",0,VLOOKUP(S281,[1]!Costo_Twist,2,FALSE)*W281)</f>
        <v>421.45198174488172</v>
      </c>
      <c r="AA281" s="31" t="s">
        <v>70</v>
      </c>
      <c r="AB281" s="31"/>
      <c r="AC281" s="31">
        <v>21.5</v>
      </c>
      <c r="AD281" s="34">
        <f t="shared" si="119"/>
        <v>21.5</v>
      </c>
      <c r="AE281" s="33">
        <f t="shared" si="120"/>
        <v>0.44791666666666669</v>
      </c>
      <c r="AF281" s="33">
        <f t="shared" si="121"/>
        <v>13.246485676544234</v>
      </c>
      <c r="AG281" s="33">
        <f t="shared" si="122"/>
        <v>0.39739457029632702</v>
      </c>
      <c r="AH281" s="34">
        <f>IF(AA281="",0,VLOOKUP(AA281,[1]!Costo_Twist,2,FALSE)*AE281)</f>
        <v>101.26331307724912</v>
      </c>
      <c r="AI281" s="35"/>
      <c r="AJ281" s="35"/>
      <c r="AK281" s="35"/>
      <c r="AL281" s="35">
        <f t="shared" si="123"/>
        <v>0</v>
      </c>
      <c r="AM281" s="29">
        <f t="shared" si="124"/>
        <v>0</v>
      </c>
      <c r="AN281" s="29">
        <f t="shared" si="125"/>
        <v>0</v>
      </c>
      <c r="AO281" s="29">
        <f t="shared" si="126"/>
        <v>0</v>
      </c>
      <c r="AP281" s="30">
        <f>IF(AI281="",0,VLOOKUP(AI281,[1]!Costo_Twist,2,FALSE)*AM281)</f>
        <v>0</v>
      </c>
      <c r="AQ281" s="42"/>
      <c r="AR281" s="42"/>
      <c r="AS281" s="42"/>
      <c r="AT281" s="42">
        <f t="shared" si="127"/>
        <v>0</v>
      </c>
      <c r="AU281" s="43">
        <f t="shared" si="128"/>
        <v>0</v>
      </c>
      <c r="AV281" s="43">
        <f t="shared" si="129"/>
        <v>0</v>
      </c>
      <c r="AW281" s="43">
        <f t="shared" si="130"/>
        <v>0</v>
      </c>
      <c r="AX281" s="44">
        <f>IF(AQ281="",0,VLOOKUP(AQ281,[1]!Costo_Twist,2,FALSE)*AU281)</f>
        <v>0</v>
      </c>
      <c r="AY281" s="36">
        <f t="shared" si="131"/>
        <v>522.71529482213089</v>
      </c>
      <c r="AZ281" s="41">
        <f t="shared" si="132"/>
        <v>2.739583333333333</v>
      </c>
      <c r="BA281" s="37">
        <f t="shared" si="133"/>
        <v>126.73958333333333</v>
      </c>
      <c r="BB281" s="37" t="str">
        <f t="shared" si="134"/>
        <v>ok</v>
      </c>
      <c r="BC281" s="37" t="str">
        <f t="shared" si="135"/>
        <v>ok</v>
      </c>
      <c r="BE281" s="11">
        <f t="shared" si="136"/>
        <v>13.246485676544234</v>
      </c>
      <c r="BF281" s="11" t="b">
        <f t="shared" si="137"/>
        <v>0</v>
      </c>
      <c r="BG281" s="11">
        <f t="shared" si="138"/>
        <v>67.772717414877462</v>
      </c>
      <c r="BH281" s="11" t="b">
        <f t="shared" si="139"/>
        <v>0</v>
      </c>
      <c r="BI281" s="11" t="b">
        <f t="shared" si="140"/>
        <v>0</v>
      </c>
      <c r="BJ281" s="11" t="b">
        <f t="shared" si="141"/>
        <v>0</v>
      </c>
      <c r="BK281" s="11" t="b">
        <f t="shared" si="142"/>
        <v>0</v>
      </c>
      <c r="BL281" s="11" t="b">
        <f t="shared" si="143"/>
        <v>0</v>
      </c>
      <c r="BM281" s="11" t="b">
        <f t="shared" si="144"/>
        <v>0</v>
      </c>
      <c r="BN281" s="11" t="b">
        <f t="shared" si="145"/>
        <v>0</v>
      </c>
      <c r="BO281" s="11" t="b">
        <f t="shared" si="146"/>
        <v>0</v>
      </c>
      <c r="BP281" s="11" t="b">
        <f t="shared" si="147"/>
        <v>0</v>
      </c>
      <c r="BQ281" s="11" t="b">
        <f t="shared" si="148"/>
        <v>0</v>
      </c>
      <c r="BR281" s="11" t="b">
        <f t="shared" si="149"/>
        <v>0</v>
      </c>
    </row>
    <row r="282" spans="1:70" s="5" customFormat="1" ht="12.75" customHeight="1" x14ac:dyDescent="0.7">
      <c r="A282" s="24" t="s">
        <v>2393</v>
      </c>
      <c r="B282" s="25" t="s">
        <v>2394</v>
      </c>
      <c r="C282" s="24" t="s">
        <v>84</v>
      </c>
      <c r="D282" s="26" t="s">
        <v>41</v>
      </c>
      <c r="E282" s="24" t="s">
        <v>2610</v>
      </c>
      <c r="F282" s="24" t="s">
        <v>2610</v>
      </c>
      <c r="G282" s="62" t="s">
        <v>325</v>
      </c>
      <c r="H282" s="16">
        <v>255</v>
      </c>
      <c r="I282" s="16">
        <v>209</v>
      </c>
      <c r="J282" s="16">
        <v>74</v>
      </c>
      <c r="K282" s="26"/>
      <c r="L282" s="26"/>
      <c r="M282" s="26"/>
      <c r="N282" s="26"/>
      <c r="O282" s="40"/>
      <c r="P282" s="61" t="s">
        <v>81</v>
      </c>
      <c r="Q282" s="32">
        <v>120</v>
      </c>
      <c r="R282" s="60">
        <f t="shared" si="114"/>
        <v>0</v>
      </c>
      <c r="S282" s="27" t="s">
        <v>69</v>
      </c>
      <c r="T282" s="27"/>
      <c r="U282" s="28">
        <v>220</v>
      </c>
      <c r="V282" s="30">
        <f t="shared" si="115"/>
        <v>220</v>
      </c>
      <c r="W282" s="29">
        <f t="shared" si="116"/>
        <v>4.583333333333333</v>
      </c>
      <c r="X282" s="29">
        <f t="shared" si="117"/>
        <v>135.54543482975492</v>
      </c>
      <c r="Y282" s="29">
        <f t="shared" si="118"/>
        <v>4.0663630448926478</v>
      </c>
      <c r="Z282" s="30">
        <f>IF(S282="",0,VLOOKUP(S282,[1]!Costo_Twist,2,FALSE)*W282)</f>
        <v>842.90396348976344</v>
      </c>
      <c r="AA282" s="31" t="s">
        <v>70</v>
      </c>
      <c r="AB282" s="31"/>
      <c r="AC282" s="31" t="s">
        <v>2417</v>
      </c>
      <c r="AD282" s="34">
        <f t="shared" si="119"/>
        <v>32</v>
      </c>
      <c r="AE282" s="33">
        <f t="shared" si="120"/>
        <v>0.66666666666666663</v>
      </c>
      <c r="AF282" s="33">
        <f t="shared" si="121"/>
        <v>19.715699611600719</v>
      </c>
      <c r="AG282" s="33">
        <f t="shared" si="122"/>
        <v>0.59147098834802159</v>
      </c>
      <c r="AH282" s="34">
        <f>IF(AA282="",0,VLOOKUP(AA282,[1]!Costo_Twist,2,FALSE)*AE282)</f>
        <v>150.71748923125449</v>
      </c>
      <c r="AI282" s="35" t="s">
        <v>65</v>
      </c>
      <c r="AJ282" s="35"/>
      <c r="AK282" s="35">
        <v>1.5</v>
      </c>
      <c r="AL282" s="35">
        <f t="shared" si="123"/>
        <v>1.5</v>
      </c>
      <c r="AM282" s="29">
        <f t="shared" si="124"/>
        <v>3.125E-2</v>
      </c>
      <c r="AN282" s="29">
        <f t="shared" si="125"/>
        <v>0.92417341929378372</v>
      </c>
      <c r="AO282" s="29">
        <f t="shared" si="126"/>
        <v>2.7725202578813512E-2</v>
      </c>
      <c r="AP282" s="30">
        <f>IF(AI282="",0,VLOOKUP(AI282,[1]!Costo_Twist,2,FALSE)*AM282)</f>
        <v>4.5756941774846975</v>
      </c>
      <c r="AQ282" s="42"/>
      <c r="AR282" s="42"/>
      <c r="AS282" s="42"/>
      <c r="AT282" s="42">
        <f t="shared" si="127"/>
        <v>0</v>
      </c>
      <c r="AU282" s="43">
        <f t="shared" si="128"/>
        <v>0</v>
      </c>
      <c r="AV282" s="43">
        <f t="shared" si="129"/>
        <v>0</v>
      </c>
      <c r="AW282" s="43">
        <f t="shared" si="130"/>
        <v>0</v>
      </c>
      <c r="AX282" s="44">
        <f>IF(AQ282="",0,VLOOKUP(AQ282,[1]!Costo_Twist,2,FALSE)*AU282)</f>
        <v>0</v>
      </c>
      <c r="AY282" s="36">
        <f t="shared" si="131"/>
        <v>998.19714689850264</v>
      </c>
      <c r="AZ282" s="41">
        <f t="shared" si="132"/>
        <v>5.28125</v>
      </c>
      <c r="BA282" s="37">
        <f t="shared" si="133"/>
        <v>125.28125</v>
      </c>
      <c r="BB282" s="37" t="str">
        <f t="shared" si="134"/>
        <v>ok</v>
      </c>
      <c r="BC282" s="37" t="str">
        <f t="shared" si="135"/>
        <v>ok</v>
      </c>
      <c r="BE282" s="11">
        <f t="shared" si="136"/>
        <v>19.715699611600719</v>
      </c>
      <c r="BF282" s="11" t="b">
        <f t="shared" si="137"/>
        <v>0</v>
      </c>
      <c r="BG282" s="11">
        <f t="shared" si="138"/>
        <v>135.54543482975492</v>
      </c>
      <c r="BH282" s="11" t="b">
        <f t="shared" si="139"/>
        <v>0</v>
      </c>
      <c r="BI282" s="11" t="b">
        <f t="shared" si="140"/>
        <v>0</v>
      </c>
      <c r="BJ282" s="11" t="b">
        <f t="shared" si="141"/>
        <v>0</v>
      </c>
      <c r="BK282" s="11" t="b">
        <f t="shared" si="142"/>
        <v>0</v>
      </c>
      <c r="BL282" s="11" t="b">
        <f t="shared" si="143"/>
        <v>0</v>
      </c>
      <c r="BM282" s="11">
        <f t="shared" si="144"/>
        <v>0.92417341929378372</v>
      </c>
      <c r="BN282" s="11" t="b">
        <f t="shared" si="145"/>
        <v>0</v>
      </c>
      <c r="BO282" s="11" t="b">
        <f t="shared" si="146"/>
        <v>0</v>
      </c>
      <c r="BP282" s="11" t="b">
        <f t="shared" si="147"/>
        <v>0</v>
      </c>
      <c r="BQ282" s="11" t="b">
        <f t="shared" si="148"/>
        <v>0</v>
      </c>
      <c r="BR282" s="11" t="b">
        <f t="shared" si="149"/>
        <v>0</v>
      </c>
    </row>
    <row r="283" spans="1:70" s="5" customFormat="1" ht="12.75" customHeight="1" x14ac:dyDescent="0.7">
      <c r="A283" s="24" t="s">
        <v>2393</v>
      </c>
      <c r="B283" s="25" t="s">
        <v>2394</v>
      </c>
      <c r="C283" s="24" t="s">
        <v>84</v>
      </c>
      <c r="D283" s="26" t="s">
        <v>41</v>
      </c>
      <c r="E283" s="24" t="s">
        <v>2610</v>
      </c>
      <c r="F283" s="24" t="s">
        <v>2610</v>
      </c>
      <c r="G283" s="62" t="s">
        <v>326</v>
      </c>
      <c r="H283" s="16">
        <v>254</v>
      </c>
      <c r="I283" s="16">
        <v>250</v>
      </c>
      <c r="J283" s="16">
        <v>216</v>
      </c>
      <c r="K283" s="26"/>
      <c r="L283" s="26"/>
      <c r="M283" s="26"/>
      <c r="N283" s="26"/>
      <c r="O283" s="40"/>
      <c r="P283" s="61" t="s">
        <v>79</v>
      </c>
      <c r="Q283" s="32">
        <v>128</v>
      </c>
      <c r="R283" s="60">
        <f t="shared" si="114"/>
        <v>0</v>
      </c>
      <c r="S283" s="27" t="s">
        <v>69</v>
      </c>
      <c r="T283" s="27"/>
      <c r="U283" s="28" t="s">
        <v>2399</v>
      </c>
      <c r="V283" s="30">
        <f t="shared" si="115"/>
        <v>6</v>
      </c>
      <c r="W283" s="29">
        <f t="shared" si="116"/>
        <v>0.125</v>
      </c>
      <c r="X283" s="29">
        <f t="shared" si="117"/>
        <v>3.6966936771751349</v>
      </c>
      <c r="Y283" s="29">
        <f t="shared" si="118"/>
        <v>0.11090081031525405</v>
      </c>
      <c r="Z283" s="30">
        <f>IF(S283="",0,VLOOKUP(S283,[1]!Costo_Twist,2,FALSE)*W283)</f>
        <v>22.988289913357185</v>
      </c>
      <c r="AA283" s="31" t="s">
        <v>70</v>
      </c>
      <c r="AB283" s="31"/>
      <c r="AC283" s="31" t="s">
        <v>2396</v>
      </c>
      <c r="AD283" s="34">
        <f t="shared" si="119"/>
        <v>3</v>
      </c>
      <c r="AE283" s="33">
        <f t="shared" si="120"/>
        <v>6.25E-2</v>
      </c>
      <c r="AF283" s="33">
        <f t="shared" si="121"/>
        <v>1.8483468385875674</v>
      </c>
      <c r="AG283" s="33">
        <f t="shared" si="122"/>
        <v>5.5450405157627024E-2</v>
      </c>
      <c r="AH283" s="34">
        <f>IF(AA283="",0,VLOOKUP(AA283,[1]!Costo_Twist,2,FALSE)*AE283)</f>
        <v>14.12976461543011</v>
      </c>
      <c r="AI283" s="35"/>
      <c r="AJ283" s="35"/>
      <c r="AK283" s="35"/>
      <c r="AL283" s="35">
        <f t="shared" si="123"/>
        <v>0</v>
      </c>
      <c r="AM283" s="29">
        <f t="shared" si="124"/>
        <v>0</v>
      </c>
      <c r="AN283" s="29">
        <f t="shared" si="125"/>
        <v>0</v>
      </c>
      <c r="AO283" s="29">
        <f t="shared" si="126"/>
        <v>0</v>
      </c>
      <c r="AP283" s="30">
        <f>IF(AI283="",0,VLOOKUP(AI283,[1]!Costo_Twist,2,FALSE)*AM283)</f>
        <v>0</v>
      </c>
      <c r="AQ283" s="42"/>
      <c r="AR283" s="42"/>
      <c r="AS283" s="42"/>
      <c r="AT283" s="42">
        <f t="shared" si="127"/>
        <v>0</v>
      </c>
      <c r="AU283" s="43">
        <f t="shared" si="128"/>
        <v>0</v>
      </c>
      <c r="AV283" s="43">
        <f t="shared" si="129"/>
        <v>0</v>
      </c>
      <c r="AW283" s="43">
        <f t="shared" si="130"/>
        <v>0</v>
      </c>
      <c r="AX283" s="44">
        <f>IF(AQ283="",0,VLOOKUP(AQ283,[1]!Costo_Twist,2,FALSE)*AU283)</f>
        <v>0</v>
      </c>
      <c r="AY283" s="36">
        <f t="shared" si="131"/>
        <v>37.118054528787297</v>
      </c>
      <c r="AZ283" s="41">
        <f t="shared" si="132"/>
        <v>0.1875</v>
      </c>
      <c r="BA283" s="37">
        <f t="shared" si="133"/>
        <v>128.1875</v>
      </c>
      <c r="BB283" s="37" t="str">
        <f t="shared" si="134"/>
        <v>ok</v>
      </c>
      <c r="BC283" s="37" t="str">
        <f t="shared" si="135"/>
        <v>ok</v>
      </c>
      <c r="BE283" s="11">
        <f t="shared" si="136"/>
        <v>1.8483468385875674</v>
      </c>
      <c r="BF283" s="11" t="b">
        <f t="shared" si="137"/>
        <v>0</v>
      </c>
      <c r="BG283" s="11">
        <f t="shared" si="138"/>
        <v>3.6966936771751349</v>
      </c>
      <c r="BH283" s="11" t="b">
        <f t="shared" si="139"/>
        <v>0</v>
      </c>
      <c r="BI283" s="11" t="b">
        <f t="shared" si="140"/>
        <v>0</v>
      </c>
      <c r="BJ283" s="11" t="b">
        <f t="shared" si="141"/>
        <v>0</v>
      </c>
      <c r="BK283" s="11" t="b">
        <f t="shared" si="142"/>
        <v>0</v>
      </c>
      <c r="BL283" s="11" t="b">
        <f t="shared" si="143"/>
        <v>0</v>
      </c>
      <c r="BM283" s="11" t="b">
        <f t="shared" si="144"/>
        <v>0</v>
      </c>
      <c r="BN283" s="11" t="b">
        <f t="shared" si="145"/>
        <v>0</v>
      </c>
      <c r="BO283" s="11" t="b">
        <f t="shared" si="146"/>
        <v>0</v>
      </c>
      <c r="BP283" s="11" t="b">
        <f t="shared" si="147"/>
        <v>0</v>
      </c>
      <c r="BQ283" s="11" t="b">
        <f t="shared" si="148"/>
        <v>0</v>
      </c>
      <c r="BR283" s="11" t="b">
        <f t="shared" si="149"/>
        <v>0</v>
      </c>
    </row>
    <row r="284" spans="1:70" s="5" customFormat="1" ht="12.75" customHeight="1" x14ac:dyDescent="0.7">
      <c r="A284" s="24" t="s">
        <v>2393</v>
      </c>
      <c r="B284" s="25" t="s">
        <v>2394</v>
      </c>
      <c r="C284" s="24" t="s">
        <v>84</v>
      </c>
      <c r="D284" s="26" t="s">
        <v>41</v>
      </c>
      <c r="E284" s="24" t="s">
        <v>2610</v>
      </c>
      <c r="F284" s="24" t="s">
        <v>2610</v>
      </c>
      <c r="G284" s="62" t="s">
        <v>327</v>
      </c>
      <c r="H284" s="16">
        <v>255</v>
      </c>
      <c r="I284" s="16">
        <v>245</v>
      </c>
      <c r="J284" s="16">
        <v>199</v>
      </c>
      <c r="K284" s="26"/>
      <c r="L284" s="26"/>
      <c r="M284" s="26"/>
      <c r="N284" s="26"/>
      <c r="O284" s="40"/>
      <c r="P284" s="61" t="s">
        <v>79</v>
      </c>
      <c r="Q284" s="32">
        <v>128</v>
      </c>
      <c r="R284" s="60">
        <f t="shared" si="114"/>
        <v>0</v>
      </c>
      <c r="S284" s="27" t="s">
        <v>69</v>
      </c>
      <c r="T284" s="27"/>
      <c r="U284" s="28" t="s">
        <v>2406</v>
      </c>
      <c r="V284" s="30">
        <f t="shared" si="115"/>
        <v>10</v>
      </c>
      <c r="W284" s="29">
        <f t="shared" si="116"/>
        <v>0.20833333333333334</v>
      </c>
      <c r="X284" s="29">
        <f t="shared" si="117"/>
        <v>6.1611561286252252</v>
      </c>
      <c r="Y284" s="29">
        <f t="shared" si="118"/>
        <v>0.18483468385875676</v>
      </c>
      <c r="Z284" s="30">
        <f>IF(S284="",0,VLOOKUP(S284,[1]!Costo_Twist,2,FALSE)*W284)</f>
        <v>38.31381652226198</v>
      </c>
      <c r="AA284" s="31" t="s">
        <v>70</v>
      </c>
      <c r="AB284" s="31"/>
      <c r="AC284" s="31">
        <v>6.5</v>
      </c>
      <c r="AD284" s="34">
        <f t="shared" si="119"/>
        <v>6.5</v>
      </c>
      <c r="AE284" s="33">
        <f t="shared" si="120"/>
        <v>0.13541666666666666</v>
      </c>
      <c r="AF284" s="33">
        <f t="shared" si="121"/>
        <v>4.0047514836063955</v>
      </c>
      <c r="AG284" s="33">
        <f t="shared" si="122"/>
        <v>0.12014254450819187</v>
      </c>
      <c r="AH284" s="34">
        <f>IF(AA284="",0,VLOOKUP(AA284,[1]!Costo_Twist,2,FALSE)*AE284)</f>
        <v>30.61449000009857</v>
      </c>
      <c r="AI284" s="35"/>
      <c r="AJ284" s="35"/>
      <c r="AK284" s="35"/>
      <c r="AL284" s="35">
        <f t="shared" si="123"/>
        <v>0</v>
      </c>
      <c r="AM284" s="29">
        <f t="shared" si="124"/>
        <v>0</v>
      </c>
      <c r="AN284" s="29">
        <f t="shared" si="125"/>
        <v>0</v>
      </c>
      <c r="AO284" s="29">
        <f t="shared" si="126"/>
        <v>0</v>
      </c>
      <c r="AP284" s="30">
        <f>IF(AI284="",0,VLOOKUP(AI284,[1]!Costo_Twist,2,FALSE)*AM284)</f>
        <v>0</v>
      </c>
      <c r="AQ284" s="42"/>
      <c r="AR284" s="42"/>
      <c r="AS284" s="42"/>
      <c r="AT284" s="42">
        <f t="shared" si="127"/>
        <v>0</v>
      </c>
      <c r="AU284" s="43">
        <f t="shared" si="128"/>
        <v>0</v>
      </c>
      <c r="AV284" s="43">
        <f t="shared" si="129"/>
        <v>0</v>
      </c>
      <c r="AW284" s="43">
        <f t="shared" si="130"/>
        <v>0</v>
      </c>
      <c r="AX284" s="44">
        <f>IF(AQ284="",0,VLOOKUP(AQ284,[1]!Costo_Twist,2,FALSE)*AU284)</f>
        <v>0</v>
      </c>
      <c r="AY284" s="36">
        <f t="shared" si="131"/>
        <v>68.928306522360543</v>
      </c>
      <c r="AZ284" s="41">
        <f t="shared" si="132"/>
        <v>0.34375</v>
      </c>
      <c r="BA284" s="37">
        <f t="shared" si="133"/>
        <v>128.34375</v>
      </c>
      <c r="BB284" s="37" t="str">
        <f t="shared" si="134"/>
        <v>ok</v>
      </c>
      <c r="BC284" s="37" t="str">
        <f t="shared" si="135"/>
        <v>ok</v>
      </c>
      <c r="BE284" s="11">
        <f t="shared" si="136"/>
        <v>4.0047514836063955</v>
      </c>
      <c r="BF284" s="11" t="b">
        <f t="shared" si="137"/>
        <v>0</v>
      </c>
      <c r="BG284" s="11">
        <f t="shared" si="138"/>
        <v>6.1611561286252252</v>
      </c>
      <c r="BH284" s="11" t="b">
        <f t="shared" si="139"/>
        <v>0</v>
      </c>
      <c r="BI284" s="11" t="b">
        <f t="shared" si="140"/>
        <v>0</v>
      </c>
      <c r="BJ284" s="11" t="b">
        <f t="shared" si="141"/>
        <v>0</v>
      </c>
      <c r="BK284" s="11" t="b">
        <f t="shared" si="142"/>
        <v>0</v>
      </c>
      <c r="BL284" s="11" t="b">
        <f t="shared" si="143"/>
        <v>0</v>
      </c>
      <c r="BM284" s="11" t="b">
        <f t="shared" si="144"/>
        <v>0</v>
      </c>
      <c r="BN284" s="11" t="b">
        <f t="shared" si="145"/>
        <v>0</v>
      </c>
      <c r="BO284" s="11" t="b">
        <f t="shared" si="146"/>
        <v>0</v>
      </c>
      <c r="BP284" s="11" t="b">
        <f t="shared" si="147"/>
        <v>0</v>
      </c>
      <c r="BQ284" s="11" t="b">
        <f t="shared" si="148"/>
        <v>0</v>
      </c>
      <c r="BR284" s="11" t="b">
        <f t="shared" si="149"/>
        <v>0</v>
      </c>
    </row>
    <row r="285" spans="1:70" s="5" customFormat="1" ht="12.75" customHeight="1" x14ac:dyDescent="0.7">
      <c r="A285" s="24" t="s">
        <v>2393</v>
      </c>
      <c r="B285" s="25" t="s">
        <v>2394</v>
      </c>
      <c r="C285" s="24" t="s">
        <v>84</v>
      </c>
      <c r="D285" s="26" t="s">
        <v>41</v>
      </c>
      <c r="E285" s="24" t="s">
        <v>2610</v>
      </c>
      <c r="F285" s="24" t="s">
        <v>2610</v>
      </c>
      <c r="G285" s="62" t="s">
        <v>328</v>
      </c>
      <c r="H285" s="16">
        <v>255</v>
      </c>
      <c r="I285" s="16">
        <v>230</v>
      </c>
      <c r="J285" s="16">
        <v>159</v>
      </c>
      <c r="K285" s="26"/>
      <c r="L285" s="26"/>
      <c r="M285" s="26"/>
      <c r="N285" s="26"/>
      <c r="O285" s="40"/>
      <c r="P285" s="61" t="s">
        <v>79</v>
      </c>
      <c r="Q285" s="32">
        <v>128</v>
      </c>
      <c r="R285" s="60">
        <f t="shared" si="114"/>
        <v>0</v>
      </c>
      <c r="S285" s="27" t="s">
        <v>69</v>
      </c>
      <c r="T285" s="27"/>
      <c r="U285" s="28" t="s">
        <v>2419</v>
      </c>
      <c r="V285" s="30">
        <f t="shared" si="115"/>
        <v>41</v>
      </c>
      <c r="W285" s="29">
        <f t="shared" si="116"/>
        <v>0.85416666666666663</v>
      </c>
      <c r="X285" s="29">
        <f t="shared" si="117"/>
        <v>25.26074012736342</v>
      </c>
      <c r="Y285" s="29">
        <f t="shared" si="118"/>
        <v>0.7578222038209026</v>
      </c>
      <c r="Z285" s="30">
        <f>IF(S285="",0,VLOOKUP(S285,[1]!Costo_Twist,2,FALSE)*W285)</f>
        <v>157.08664774127411</v>
      </c>
      <c r="AA285" s="31" t="s">
        <v>70</v>
      </c>
      <c r="AB285" s="31"/>
      <c r="AC285" s="31" t="s">
        <v>2431</v>
      </c>
      <c r="AD285" s="34">
        <f t="shared" si="119"/>
        <v>22</v>
      </c>
      <c r="AE285" s="33">
        <f t="shared" si="120"/>
        <v>0.45833333333333331</v>
      </c>
      <c r="AF285" s="33">
        <f t="shared" si="121"/>
        <v>13.554543482975495</v>
      </c>
      <c r="AG285" s="33">
        <f t="shared" si="122"/>
        <v>0.40663630448926485</v>
      </c>
      <c r="AH285" s="34">
        <f>IF(AA285="",0,VLOOKUP(AA285,[1]!Costo_Twist,2,FALSE)*AE285)</f>
        <v>103.61827384648747</v>
      </c>
      <c r="AI285" s="35"/>
      <c r="AJ285" s="35"/>
      <c r="AK285" s="35"/>
      <c r="AL285" s="35">
        <f t="shared" si="123"/>
        <v>0</v>
      </c>
      <c r="AM285" s="29">
        <f t="shared" si="124"/>
        <v>0</v>
      </c>
      <c r="AN285" s="29">
        <f t="shared" si="125"/>
        <v>0</v>
      </c>
      <c r="AO285" s="29">
        <f t="shared" si="126"/>
        <v>0</v>
      </c>
      <c r="AP285" s="30">
        <f>IF(AI285="",0,VLOOKUP(AI285,[1]!Costo_Twist,2,FALSE)*AM285)</f>
        <v>0</v>
      </c>
      <c r="AQ285" s="42"/>
      <c r="AR285" s="42"/>
      <c r="AS285" s="42"/>
      <c r="AT285" s="42">
        <f t="shared" si="127"/>
        <v>0</v>
      </c>
      <c r="AU285" s="43">
        <f t="shared" si="128"/>
        <v>0</v>
      </c>
      <c r="AV285" s="43">
        <f t="shared" si="129"/>
        <v>0</v>
      </c>
      <c r="AW285" s="43">
        <f t="shared" si="130"/>
        <v>0</v>
      </c>
      <c r="AX285" s="44">
        <f>IF(AQ285="",0,VLOOKUP(AQ285,[1]!Costo_Twist,2,FALSE)*AU285)</f>
        <v>0</v>
      </c>
      <c r="AY285" s="36">
        <f t="shared" si="131"/>
        <v>260.70492158776159</v>
      </c>
      <c r="AZ285" s="41">
        <f t="shared" si="132"/>
        <v>1.3125</v>
      </c>
      <c r="BA285" s="37">
        <f t="shared" si="133"/>
        <v>129.3125</v>
      </c>
      <c r="BB285" s="37" t="str">
        <f t="shared" si="134"/>
        <v>ok</v>
      </c>
      <c r="BC285" s="37" t="str">
        <f t="shared" si="135"/>
        <v>ok</v>
      </c>
      <c r="BE285" s="11">
        <f t="shared" si="136"/>
        <v>13.554543482975495</v>
      </c>
      <c r="BF285" s="11" t="b">
        <f t="shared" si="137"/>
        <v>0</v>
      </c>
      <c r="BG285" s="11">
        <f t="shared" si="138"/>
        <v>25.26074012736342</v>
      </c>
      <c r="BH285" s="11" t="b">
        <f t="shared" si="139"/>
        <v>0</v>
      </c>
      <c r="BI285" s="11" t="b">
        <f t="shared" si="140"/>
        <v>0</v>
      </c>
      <c r="BJ285" s="11" t="b">
        <f t="shared" si="141"/>
        <v>0</v>
      </c>
      <c r="BK285" s="11" t="b">
        <f t="shared" si="142"/>
        <v>0</v>
      </c>
      <c r="BL285" s="11" t="b">
        <f t="shared" si="143"/>
        <v>0</v>
      </c>
      <c r="BM285" s="11" t="b">
        <f t="shared" si="144"/>
        <v>0</v>
      </c>
      <c r="BN285" s="11" t="b">
        <f t="shared" si="145"/>
        <v>0</v>
      </c>
      <c r="BO285" s="11" t="b">
        <f t="shared" si="146"/>
        <v>0</v>
      </c>
      <c r="BP285" s="11" t="b">
        <f t="shared" si="147"/>
        <v>0</v>
      </c>
      <c r="BQ285" s="11" t="b">
        <f t="shared" si="148"/>
        <v>0</v>
      </c>
      <c r="BR285" s="11" t="b">
        <f t="shared" si="149"/>
        <v>0</v>
      </c>
    </row>
    <row r="286" spans="1:70" s="5" customFormat="1" ht="12.75" customHeight="1" x14ac:dyDescent="0.7">
      <c r="A286" s="24" t="s">
        <v>2393</v>
      </c>
      <c r="B286" s="25" t="s">
        <v>2394</v>
      </c>
      <c r="C286" s="24" t="s">
        <v>84</v>
      </c>
      <c r="D286" s="26" t="s">
        <v>41</v>
      </c>
      <c r="E286" s="24" t="s">
        <v>2610</v>
      </c>
      <c r="F286" s="24" t="s">
        <v>2610</v>
      </c>
      <c r="G286" s="62" t="s">
        <v>329</v>
      </c>
      <c r="H286" s="16">
        <v>255</v>
      </c>
      <c r="I286" s="16">
        <v>215</v>
      </c>
      <c r="J286" s="16">
        <v>118</v>
      </c>
      <c r="K286" s="26"/>
      <c r="L286" s="26"/>
      <c r="M286" s="26"/>
      <c r="N286" s="26"/>
      <c r="O286" s="40"/>
      <c r="P286" s="61" t="s">
        <v>80</v>
      </c>
      <c r="Q286" s="32">
        <v>124</v>
      </c>
      <c r="R286" s="60">
        <f t="shared" si="114"/>
        <v>0</v>
      </c>
      <c r="S286" s="27" t="s">
        <v>72</v>
      </c>
      <c r="T286" s="27"/>
      <c r="U286" s="28">
        <v>0.5</v>
      </c>
      <c r="V286" s="30">
        <f t="shared" si="115"/>
        <v>0.5</v>
      </c>
      <c r="W286" s="29">
        <f t="shared" si="116"/>
        <v>1.0416666666666666E-2</v>
      </c>
      <c r="X286" s="29">
        <f t="shared" si="117"/>
        <v>0.30805780643126124</v>
      </c>
      <c r="Y286" s="29">
        <f t="shared" si="118"/>
        <v>9.2417341929378373E-3</v>
      </c>
      <c r="Z286" s="30">
        <f>IF(S286="",0,VLOOKUP(S286,[1]!Costo_Twist,2,FALSE)*W286)</f>
        <v>2.1250221781943992</v>
      </c>
      <c r="AA286" s="31" t="s">
        <v>69</v>
      </c>
      <c r="AB286" s="31"/>
      <c r="AC286" s="31">
        <v>81</v>
      </c>
      <c r="AD286" s="34">
        <f t="shared" si="119"/>
        <v>81</v>
      </c>
      <c r="AE286" s="33">
        <f t="shared" si="120"/>
        <v>1.6875</v>
      </c>
      <c r="AF286" s="33">
        <f t="shared" si="121"/>
        <v>49.905364641864324</v>
      </c>
      <c r="AG286" s="33">
        <f t="shared" si="122"/>
        <v>1.4971609392559297</v>
      </c>
      <c r="AH286" s="34">
        <f>IF(AA286="",0,VLOOKUP(AA286,[1]!Costo_Twist,2,FALSE)*AE286)</f>
        <v>310.34191383032203</v>
      </c>
      <c r="AI286" s="35" t="s">
        <v>70</v>
      </c>
      <c r="AJ286" s="35"/>
      <c r="AK286" s="35">
        <v>45.5</v>
      </c>
      <c r="AL286" s="35">
        <f t="shared" si="123"/>
        <v>45.5</v>
      </c>
      <c r="AM286" s="29">
        <f t="shared" si="124"/>
        <v>0.94791666666666663</v>
      </c>
      <c r="AN286" s="29">
        <f t="shared" si="125"/>
        <v>28.033260385244773</v>
      </c>
      <c r="AO286" s="29">
        <f t="shared" si="126"/>
        <v>0.84099781155734321</v>
      </c>
      <c r="AP286" s="30">
        <f>IF(AI286="",0,VLOOKUP(AI286,[1]!Costo_Twist,2,FALSE)*AM286)</f>
        <v>214.30143000069</v>
      </c>
      <c r="AQ286" s="42"/>
      <c r="AR286" s="42"/>
      <c r="AS286" s="42"/>
      <c r="AT286" s="42">
        <f t="shared" si="127"/>
        <v>0</v>
      </c>
      <c r="AU286" s="43">
        <f t="shared" si="128"/>
        <v>0</v>
      </c>
      <c r="AV286" s="43">
        <f t="shared" si="129"/>
        <v>0</v>
      </c>
      <c r="AW286" s="43">
        <f t="shared" si="130"/>
        <v>0</v>
      </c>
      <c r="AX286" s="44">
        <f>IF(AQ286="",0,VLOOKUP(AQ286,[1]!Costo_Twist,2,FALSE)*AU286)</f>
        <v>0</v>
      </c>
      <c r="AY286" s="36">
        <f t="shared" si="131"/>
        <v>526.76836600920637</v>
      </c>
      <c r="AZ286" s="41">
        <f t="shared" si="132"/>
        <v>2.6458333333333335</v>
      </c>
      <c r="BA286" s="37">
        <f t="shared" si="133"/>
        <v>126.64583333333333</v>
      </c>
      <c r="BB286" s="37" t="str">
        <f t="shared" si="134"/>
        <v>ok</v>
      </c>
      <c r="BC286" s="37" t="str">
        <f t="shared" si="135"/>
        <v>ok</v>
      </c>
      <c r="BE286" s="11">
        <f t="shared" si="136"/>
        <v>28.033260385244773</v>
      </c>
      <c r="BF286" s="11" t="b">
        <f t="shared" si="137"/>
        <v>0</v>
      </c>
      <c r="BG286" s="11">
        <f t="shared" si="138"/>
        <v>49.905364641864324</v>
      </c>
      <c r="BH286" s="11" t="b">
        <f t="shared" si="139"/>
        <v>0</v>
      </c>
      <c r="BI286" s="11" t="b">
        <f t="shared" si="140"/>
        <v>0</v>
      </c>
      <c r="BJ286" s="11" t="b">
        <f t="shared" si="141"/>
        <v>0</v>
      </c>
      <c r="BK286" s="11" t="b">
        <f t="shared" si="142"/>
        <v>0</v>
      </c>
      <c r="BL286" s="11" t="b">
        <f t="shared" si="143"/>
        <v>0</v>
      </c>
      <c r="BM286" s="11" t="b">
        <f t="shared" si="144"/>
        <v>0</v>
      </c>
      <c r="BN286" s="11">
        <f t="shared" si="145"/>
        <v>0.30805780643126124</v>
      </c>
      <c r="BO286" s="11" t="b">
        <f t="shared" si="146"/>
        <v>0</v>
      </c>
      <c r="BP286" s="11" t="b">
        <f t="shared" si="147"/>
        <v>0</v>
      </c>
      <c r="BQ286" s="11" t="b">
        <f t="shared" si="148"/>
        <v>0</v>
      </c>
      <c r="BR286" s="11" t="b">
        <f t="shared" si="149"/>
        <v>0</v>
      </c>
    </row>
    <row r="287" spans="1:70" s="5" customFormat="1" ht="12.75" customHeight="1" x14ac:dyDescent="0.7">
      <c r="A287" s="24" t="s">
        <v>2393</v>
      </c>
      <c r="B287" s="25" t="s">
        <v>2394</v>
      </c>
      <c r="C287" s="24" t="s">
        <v>84</v>
      </c>
      <c r="D287" s="26" t="s">
        <v>41</v>
      </c>
      <c r="E287" s="24" t="s">
        <v>2610</v>
      </c>
      <c r="F287" s="24" t="s">
        <v>2610</v>
      </c>
      <c r="G287" s="62" t="s">
        <v>330</v>
      </c>
      <c r="H287" s="16">
        <v>255</v>
      </c>
      <c r="I287" s="16">
        <v>196</v>
      </c>
      <c r="J287" s="16">
        <v>70</v>
      </c>
      <c r="K287" s="26"/>
      <c r="L287" s="26"/>
      <c r="M287" s="26"/>
      <c r="N287" s="26"/>
      <c r="O287" s="40"/>
      <c r="P287" s="61" t="s">
        <v>81</v>
      </c>
      <c r="Q287" s="32">
        <v>120</v>
      </c>
      <c r="R287" s="60">
        <f t="shared" si="114"/>
        <v>0</v>
      </c>
      <c r="S287" s="27" t="s">
        <v>69</v>
      </c>
      <c r="T287" s="27"/>
      <c r="U287" s="28">
        <v>164.5</v>
      </c>
      <c r="V287" s="30">
        <f t="shared" si="115"/>
        <v>164.5</v>
      </c>
      <c r="W287" s="29">
        <f t="shared" si="116"/>
        <v>3.4270833333333335</v>
      </c>
      <c r="X287" s="29">
        <f t="shared" si="117"/>
        <v>101.35101831588496</v>
      </c>
      <c r="Y287" s="29">
        <f t="shared" si="118"/>
        <v>3.0405305494765487</v>
      </c>
      <c r="Z287" s="30">
        <f>IF(S287="",0,VLOOKUP(S287,[1]!Costo_Twist,2,FALSE)*W287)</f>
        <v>630.26228179120949</v>
      </c>
      <c r="AA287" s="31" t="s">
        <v>70</v>
      </c>
      <c r="AB287" s="31"/>
      <c r="AC287" s="31">
        <v>83</v>
      </c>
      <c r="AD287" s="34">
        <f t="shared" si="119"/>
        <v>83</v>
      </c>
      <c r="AE287" s="33">
        <f t="shared" si="120"/>
        <v>1.7291666666666667</v>
      </c>
      <c r="AF287" s="33">
        <f t="shared" si="121"/>
        <v>51.137595867589368</v>
      </c>
      <c r="AG287" s="33">
        <f t="shared" si="122"/>
        <v>1.5341278760276811</v>
      </c>
      <c r="AH287" s="34">
        <f>IF(AA287="",0,VLOOKUP(AA287,[1]!Costo_Twist,2,FALSE)*AE287)</f>
        <v>390.92348769356641</v>
      </c>
      <c r="AI287" s="35" t="s">
        <v>65</v>
      </c>
      <c r="AJ287" s="35"/>
      <c r="AK287" s="35" t="s">
        <v>2396</v>
      </c>
      <c r="AL287" s="35">
        <f t="shared" si="123"/>
        <v>3</v>
      </c>
      <c r="AM287" s="29">
        <f t="shared" si="124"/>
        <v>6.25E-2</v>
      </c>
      <c r="AN287" s="29">
        <f t="shared" si="125"/>
        <v>1.8483468385875674</v>
      </c>
      <c r="AO287" s="29">
        <f t="shared" si="126"/>
        <v>5.5450405157627024E-2</v>
      </c>
      <c r="AP287" s="30">
        <f>IF(AI287="",0,VLOOKUP(AI287,[1]!Costo_Twist,2,FALSE)*AM287)</f>
        <v>9.1513883549693951</v>
      </c>
      <c r="AQ287" s="42"/>
      <c r="AR287" s="42"/>
      <c r="AS287" s="42"/>
      <c r="AT287" s="42">
        <f t="shared" si="127"/>
        <v>0</v>
      </c>
      <c r="AU287" s="43">
        <f t="shared" si="128"/>
        <v>0</v>
      </c>
      <c r="AV287" s="43">
        <f t="shared" si="129"/>
        <v>0</v>
      </c>
      <c r="AW287" s="43">
        <f t="shared" si="130"/>
        <v>0</v>
      </c>
      <c r="AX287" s="44">
        <f>IF(AQ287="",0,VLOOKUP(AQ287,[1]!Costo_Twist,2,FALSE)*AU287)</f>
        <v>0</v>
      </c>
      <c r="AY287" s="36">
        <f t="shared" si="131"/>
        <v>1030.3371578397453</v>
      </c>
      <c r="AZ287" s="41">
        <f t="shared" si="132"/>
        <v>5.21875</v>
      </c>
      <c r="BA287" s="37">
        <f t="shared" si="133"/>
        <v>125.21875</v>
      </c>
      <c r="BB287" s="37" t="str">
        <f t="shared" si="134"/>
        <v>ok</v>
      </c>
      <c r="BC287" s="37" t="str">
        <f t="shared" si="135"/>
        <v>ok</v>
      </c>
      <c r="BE287" s="11">
        <f t="shared" si="136"/>
        <v>51.137595867589368</v>
      </c>
      <c r="BF287" s="11" t="b">
        <f t="shared" si="137"/>
        <v>0</v>
      </c>
      <c r="BG287" s="11">
        <f t="shared" si="138"/>
        <v>101.35101831588496</v>
      </c>
      <c r="BH287" s="11" t="b">
        <f t="shared" si="139"/>
        <v>0</v>
      </c>
      <c r="BI287" s="11" t="b">
        <f t="shared" si="140"/>
        <v>0</v>
      </c>
      <c r="BJ287" s="11" t="b">
        <f t="shared" si="141"/>
        <v>0</v>
      </c>
      <c r="BK287" s="11" t="b">
        <f t="shared" si="142"/>
        <v>0</v>
      </c>
      <c r="BL287" s="11" t="b">
        <f t="shared" si="143"/>
        <v>0</v>
      </c>
      <c r="BM287" s="11">
        <f t="shared" si="144"/>
        <v>1.8483468385875674</v>
      </c>
      <c r="BN287" s="11" t="b">
        <f t="shared" si="145"/>
        <v>0</v>
      </c>
      <c r="BO287" s="11" t="b">
        <f t="shared" si="146"/>
        <v>0</v>
      </c>
      <c r="BP287" s="11" t="b">
        <f t="shared" si="147"/>
        <v>0</v>
      </c>
      <c r="BQ287" s="11" t="b">
        <f t="shared" si="148"/>
        <v>0</v>
      </c>
      <c r="BR287" s="11" t="b">
        <f t="shared" si="149"/>
        <v>0</v>
      </c>
    </row>
    <row r="288" spans="1:70" s="5" customFormat="1" ht="12.75" customHeight="1" x14ac:dyDescent="0.7">
      <c r="A288" s="24" t="s">
        <v>2393</v>
      </c>
      <c r="B288" s="25" t="s">
        <v>2394</v>
      </c>
      <c r="C288" s="24" t="s">
        <v>84</v>
      </c>
      <c r="D288" s="26" t="s">
        <v>41</v>
      </c>
      <c r="E288" s="24" t="s">
        <v>2610</v>
      </c>
      <c r="F288" s="24" t="s">
        <v>2610</v>
      </c>
      <c r="G288" s="62" t="s">
        <v>331</v>
      </c>
      <c r="H288" s="16">
        <v>255</v>
      </c>
      <c r="I288" s="16">
        <v>250</v>
      </c>
      <c r="J288" s="16">
        <v>220</v>
      </c>
      <c r="K288" s="26"/>
      <c r="L288" s="26"/>
      <c r="M288" s="26"/>
      <c r="N288" s="26"/>
      <c r="O288" s="40"/>
      <c r="P288" s="61" t="s">
        <v>79</v>
      </c>
      <c r="Q288" s="32">
        <v>128</v>
      </c>
      <c r="R288" s="60">
        <f t="shared" si="114"/>
        <v>0</v>
      </c>
      <c r="S288" s="27" t="s">
        <v>69</v>
      </c>
      <c r="T288" s="27"/>
      <c r="U288" s="28" t="s">
        <v>2398</v>
      </c>
      <c r="V288" s="30">
        <f t="shared" si="115"/>
        <v>4</v>
      </c>
      <c r="W288" s="29">
        <f t="shared" si="116"/>
        <v>8.3333333333333329E-2</v>
      </c>
      <c r="X288" s="29">
        <f t="shared" si="117"/>
        <v>2.4644624514500899</v>
      </c>
      <c r="Y288" s="29">
        <f t="shared" si="118"/>
        <v>7.3933873543502698E-2</v>
      </c>
      <c r="Z288" s="30">
        <f>IF(S288="",0,VLOOKUP(S288,[1]!Costo_Twist,2,FALSE)*W288)</f>
        <v>15.32552660890479</v>
      </c>
      <c r="AA288" s="31" t="s">
        <v>70</v>
      </c>
      <c r="AB288" s="31"/>
      <c r="AC288" s="31">
        <v>2.5</v>
      </c>
      <c r="AD288" s="34">
        <f t="shared" si="119"/>
        <v>2.5</v>
      </c>
      <c r="AE288" s="33">
        <f t="shared" si="120"/>
        <v>5.2083333333333336E-2</v>
      </c>
      <c r="AF288" s="33">
        <f t="shared" si="121"/>
        <v>1.5402890321563063</v>
      </c>
      <c r="AG288" s="33">
        <f t="shared" si="122"/>
        <v>4.620867096468919E-2</v>
      </c>
      <c r="AH288" s="34">
        <f>IF(AA288="",0,VLOOKUP(AA288,[1]!Costo_Twist,2,FALSE)*AE288)</f>
        <v>11.774803846191759</v>
      </c>
      <c r="AI288" s="35"/>
      <c r="AJ288" s="35"/>
      <c r="AK288" s="35"/>
      <c r="AL288" s="35">
        <f t="shared" si="123"/>
        <v>0</v>
      </c>
      <c r="AM288" s="29">
        <f t="shared" si="124"/>
        <v>0</v>
      </c>
      <c r="AN288" s="29">
        <f t="shared" si="125"/>
        <v>0</v>
      </c>
      <c r="AO288" s="29">
        <f t="shared" si="126"/>
        <v>0</v>
      </c>
      <c r="AP288" s="30">
        <f>IF(AI288="",0,VLOOKUP(AI288,[1]!Costo_Twist,2,FALSE)*AM288)</f>
        <v>0</v>
      </c>
      <c r="AQ288" s="42"/>
      <c r="AR288" s="42"/>
      <c r="AS288" s="42"/>
      <c r="AT288" s="42">
        <f t="shared" si="127"/>
        <v>0</v>
      </c>
      <c r="AU288" s="43">
        <f t="shared" si="128"/>
        <v>0</v>
      </c>
      <c r="AV288" s="43">
        <f t="shared" si="129"/>
        <v>0</v>
      </c>
      <c r="AW288" s="43">
        <f t="shared" si="130"/>
        <v>0</v>
      </c>
      <c r="AX288" s="44">
        <f>IF(AQ288="",0,VLOOKUP(AQ288,[1]!Costo_Twist,2,FALSE)*AU288)</f>
        <v>0</v>
      </c>
      <c r="AY288" s="36">
        <f t="shared" si="131"/>
        <v>27.100330455096547</v>
      </c>
      <c r="AZ288" s="41">
        <f t="shared" si="132"/>
        <v>0.13541666666666666</v>
      </c>
      <c r="BA288" s="37">
        <f t="shared" si="133"/>
        <v>128.13541666666666</v>
      </c>
      <c r="BB288" s="37" t="str">
        <f t="shared" si="134"/>
        <v>ok</v>
      </c>
      <c r="BC288" s="37" t="str">
        <f t="shared" si="135"/>
        <v>ok</v>
      </c>
      <c r="BE288" s="11">
        <f t="shared" si="136"/>
        <v>1.5402890321563063</v>
      </c>
      <c r="BF288" s="11" t="b">
        <f t="shared" si="137"/>
        <v>0</v>
      </c>
      <c r="BG288" s="11">
        <f t="shared" si="138"/>
        <v>2.4644624514500899</v>
      </c>
      <c r="BH288" s="11" t="b">
        <f t="shared" si="139"/>
        <v>0</v>
      </c>
      <c r="BI288" s="11" t="b">
        <f t="shared" si="140"/>
        <v>0</v>
      </c>
      <c r="BJ288" s="11" t="b">
        <f t="shared" si="141"/>
        <v>0</v>
      </c>
      <c r="BK288" s="11" t="b">
        <f t="shared" si="142"/>
        <v>0</v>
      </c>
      <c r="BL288" s="11" t="b">
        <f t="shared" si="143"/>
        <v>0</v>
      </c>
      <c r="BM288" s="11" t="b">
        <f t="shared" si="144"/>
        <v>0</v>
      </c>
      <c r="BN288" s="11" t="b">
        <f t="shared" si="145"/>
        <v>0</v>
      </c>
      <c r="BO288" s="11" t="b">
        <f t="shared" si="146"/>
        <v>0</v>
      </c>
      <c r="BP288" s="11" t="b">
        <f t="shared" si="147"/>
        <v>0</v>
      </c>
      <c r="BQ288" s="11" t="b">
        <f t="shared" si="148"/>
        <v>0</v>
      </c>
      <c r="BR288" s="11" t="b">
        <f t="shared" si="149"/>
        <v>0</v>
      </c>
    </row>
    <row r="289" spans="1:70" s="5" customFormat="1" ht="12.75" customHeight="1" x14ac:dyDescent="0.7">
      <c r="A289" s="24" t="s">
        <v>2393</v>
      </c>
      <c r="B289" s="25" t="s">
        <v>2394</v>
      </c>
      <c r="C289" s="24" t="s">
        <v>84</v>
      </c>
      <c r="D289" s="26" t="s">
        <v>41</v>
      </c>
      <c r="E289" s="24" t="s">
        <v>2610</v>
      </c>
      <c r="F289" s="24" t="s">
        <v>2610</v>
      </c>
      <c r="G289" s="62" t="s">
        <v>332</v>
      </c>
      <c r="H289" s="16">
        <v>255</v>
      </c>
      <c r="I289" s="16">
        <v>242</v>
      </c>
      <c r="J289" s="16">
        <v>197</v>
      </c>
      <c r="K289" s="26"/>
      <c r="L289" s="26"/>
      <c r="M289" s="26"/>
      <c r="N289" s="26"/>
      <c r="O289" s="40"/>
      <c r="P289" s="61" t="s">
        <v>79</v>
      </c>
      <c r="Q289" s="32">
        <v>128</v>
      </c>
      <c r="R289" s="60">
        <f t="shared" si="114"/>
        <v>0</v>
      </c>
      <c r="S289" s="27" t="s">
        <v>69</v>
      </c>
      <c r="T289" s="27"/>
      <c r="U289" s="28" t="s">
        <v>2412</v>
      </c>
      <c r="V289" s="30">
        <f t="shared" si="115"/>
        <v>8</v>
      </c>
      <c r="W289" s="29">
        <f t="shared" si="116"/>
        <v>0.16666666666666666</v>
      </c>
      <c r="X289" s="29">
        <f t="shared" si="117"/>
        <v>4.9289249029001798</v>
      </c>
      <c r="Y289" s="29">
        <f t="shared" si="118"/>
        <v>0.1478677470870054</v>
      </c>
      <c r="Z289" s="30">
        <f>IF(S289="",0,VLOOKUP(S289,[1]!Costo_Twist,2,FALSE)*W289)</f>
        <v>30.651053217809579</v>
      </c>
      <c r="AA289" s="31" t="s">
        <v>70</v>
      </c>
      <c r="AB289" s="31"/>
      <c r="AC289" s="31">
        <v>8.5</v>
      </c>
      <c r="AD289" s="34">
        <f t="shared" si="119"/>
        <v>8.5</v>
      </c>
      <c r="AE289" s="33">
        <f t="shared" si="120"/>
        <v>0.17708333333333334</v>
      </c>
      <c r="AF289" s="33">
        <f t="shared" si="121"/>
        <v>5.2369827093314418</v>
      </c>
      <c r="AG289" s="33">
        <f t="shared" si="122"/>
        <v>0.15710948127994326</v>
      </c>
      <c r="AH289" s="34">
        <f>IF(AA289="",0,VLOOKUP(AA289,[1]!Costo_Twist,2,FALSE)*AE289)</f>
        <v>40.034333077051983</v>
      </c>
      <c r="AI289" s="35"/>
      <c r="AJ289" s="35"/>
      <c r="AK289" s="35"/>
      <c r="AL289" s="35">
        <f t="shared" si="123"/>
        <v>0</v>
      </c>
      <c r="AM289" s="29">
        <f t="shared" si="124"/>
        <v>0</v>
      </c>
      <c r="AN289" s="29">
        <f t="shared" si="125"/>
        <v>0</v>
      </c>
      <c r="AO289" s="29">
        <f t="shared" si="126"/>
        <v>0</v>
      </c>
      <c r="AP289" s="30">
        <f>IF(AI289="",0,VLOOKUP(AI289,[1]!Costo_Twist,2,FALSE)*AM289)</f>
        <v>0</v>
      </c>
      <c r="AQ289" s="42"/>
      <c r="AR289" s="42"/>
      <c r="AS289" s="42"/>
      <c r="AT289" s="42">
        <f t="shared" si="127"/>
        <v>0</v>
      </c>
      <c r="AU289" s="43">
        <f t="shared" si="128"/>
        <v>0</v>
      </c>
      <c r="AV289" s="43">
        <f t="shared" si="129"/>
        <v>0</v>
      </c>
      <c r="AW289" s="43">
        <f t="shared" si="130"/>
        <v>0</v>
      </c>
      <c r="AX289" s="44">
        <f>IF(AQ289="",0,VLOOKUP(AQ289,[1]!Costo_Twist,2,FALSE)*AU289)</f>
        <v>0</v>
      </c>
      <c r="AY289" s="36">
        <f t="shared" si="131"/>
        <v>70.685386294861559</v>
      </c>
      <c r="AZ289" s="41">
        <f t="shared" si="132"/>
        <v>0.34375</v>
      </c>
      <c r="BA289" s="37">
        <f t="shared" si="133"/>
        <v>128.34375</v>
      </c>
      <c r="BB289" s="37" t="str">
        <f t="shared" si="134"/>
        <v>ok</v>
      </c>
      <c r="BC289" s="37" t="str">
        <f t="shared" si="135"/>
        <v>ok</v>
      </c>
      <c r="BE289" s="11">
        <f t="shared" si="136"/>
        <v>5.2369827093314418</v>
      </c>
      <c r="BF289" s="11" t="b">
        <f t="shared" si="137"/>
        <v>0</v>
      </c>
      <c r="BG289" s="11">
        <f t="shared" si="138"/>
        <v>4.9289249029001798</v>
      </c>
      <c r="BH289" s="11" t="b">
        <f t="shared" si="139"/>
        <v>0</v>
      </c>
      <c r="BI289" s="11" t="b">
        <f t="shared" si="140"/>
        <v>0</v>
      </c>
      <c r="BJ289" s="11" t="b">
        <f t="shared" si="141"/>
        <v>0</v>
      </c>
      <c r="BK289" s="11" t="b">
        <f t="shared" si="142"/>
        <v>0</v>
      </c>
      <c r="BL289" s="11" t="b">
        <f t="shared" si="143"/>
        <v>0</v>
      </c>
      <c r="BM289" s="11" t="b">
        <f t="shared" si="144"/>
        <v>0</v>
      </c>
      <c r="BN289" s="11" t="b">
        <f t="shared" si="145"/>
        <v>0</v>
      </c>
      <c r="BO289" s="11" t="b">
        <f t="shared" si="146"/>
        <v>0</v>
      </c>
      <c r="BP289" s="11" t="b">
        <f t="shared" si="147"/>
        <v>0</v>
      </c>
      <c r="BQ289" s="11" t="b">
        <f t="shared" si="148"/>
        <v>0</v>
      </c>
      <c r="BR289" s="11" t="b">
        <f t="shared" si="149"/>
        <v>0</v>
      </c>
    </row>
    <row r="290" spans="1:70" s="5" customFormat="1" ht="12.75" customHeight="1" x14ac:dyDescent="0.7">
      <c r="A290" s="24" t="s">
        <v>2393</v>
      </c>
      <c r="B290" s="25" t="s">
        <v>2394</v>
      </c>
      <c r="C290" s="24" t="s">
        <v>84</v>
      </c>
      <c r="D290" s="26" t="s">
        <v>41</v>
      </c>
      <c r="E290" s="24" t="s">
        <v>2610</v>
      </c>
      <c r="F290" s="24" t="s">
        <v>2610</v>
      </c>
      <c r="G290" s="62" t="s">
        <v>333</v>
      </c>
      <c r="H290" s="16">
        <v>255</v>
      </c>
      <c r="I290" s="16">
        <v>227</v>
      </c>
      <c r="J290" s="16">
        <v>151</v>
      </c>
      <c r="K290" s="26"/>
      <c r="L290" s="26"/>
      <c r="M290" s="26"/>
      <c r="N290" s="26"/>
      <c r="O290" s="40"/>
      <c r="P290" s="61" t="s">
        <v>79</v>
      </c>
      <c r="Q290" s="32">
        <v>128</v>
      </c>
      <c r="R290" s="60">
        <f t="shared" si="114"/>
        <v>0</v>
      </c>
      <c r="S290" s="27" t="s">
        <v>69</v>
      </c>
      <c r="T290" s="27"/>
      <c r="U290" s="28">
        <v>45.5</v>
      </c>
      <c r="V290" s="30">
        <f t="shared" si="115"/>
        <v>45.5</v>
      </c>
      <c r="W290" s="29">
        <f t="shared" si="116"/>
        <v>0.94791666666666663</v>
      </c>
      <c r="X290" s="29">
        <f t="shared" si="117"/>
        <v>28.033260385244773</v>
      </c>
      <c r="Y290" s="29">
        <f t="shared" si="118"/>
        <v>0.84099781155734321</v>
      </c>
      <c r="Z290" s="30">
        <f>IF(S290="",0,VLOOKUP(S290,[1]!Costo_Twist,2,FALSE)*W290)</f>
        <v>174.32786517629199</v>
      </c>
      <c r="AA290" s="31" t="s">
        <v>70</v>
      </c>
      <c r="AB290" s="31"/>
      <c r="AC290" s="31">
        <v>27.5</v>
      </c>
      <c r="AD290" s="34">
        <f t="shared" si="119"/>
        <v>27.5</v>
      </c>
      <c r="AE290" s="33">
        <f t="shared" si="120"/>
        <v>0.57291666666666663</v>
      </c>
      <c r="AF290" s="33">
        <f t="shared" si="121"/>
        <v>16.943179353719366</v>
      </c>
      <c r="AG290" s="33">
        <f t="shared" si="122"/>
        <v>0.50829538061158097</v>
      </c>
      <c r="AH290" s="34">
        <f>IF(AA290="",0,VLOOKUP(AA290,[1]!Costo_Twist,2,FALSE)*AE290)</f>
        <v>129.52284230810935</v>
      </c>
      <c r="AI290" s="35"/>
      <c r="AJ290" s="35"/>
      <c r="AK290" s="35"/>
      <c r="AL290" s="35">
        <f t="shared" si="123"/>
        <v>0</v>
      </c>
      <c r="AM290" s="29">
        <f t="shared" si="124"/>
        <v>0</v>
      </c>
      <c r="AN290" s="29">
        <f t="shared" si="125"/>
        <v>0</v>
      </c>
      <c r="AO290" s="29">
        <f t="shared" si="126"/>
        <v>0</v>
      </c>
      <c r="AP290" s="30">
        <f>IF(AI290="",0,VLOOKUP(AI290,[1]!Costo_Twist,2,FALSE)*AM290)</f>
        <v>0</v>
      </c>
      <c r="AQ290" s="42"/>
      <c r="AR290" s="42"/>
      <c r="AS290" s="42"/>
      <c r="AT290" s="42">
        <f t="shared" si="127"/>
        <v>0</v>
      </c>
      <c r="AU290" s="43">
        <f t="shared" si="128"/>
        <v>0</v>
      </c>
      <c r="AV290" s="43">
        <f t="shared" si="129"/>
        <v>0</v>
      </c>
      <c r="AW290" s="43">
        <f t="shared" si="130"/>
        <v>0</v>
      </c>
      <c r="AX290" s="44">
        <f>IF(AQ290="",0,VLOOKUP(AQ290,[1]!Costo_Twist,2,FALSE)*AU290)</f>
        <v>0</v>
      </c>
      <c r="AY290" s="36">
        <f t="shared" si="131"/>
        <v>303.85070748440137</v>
      </c>
      <c r="AZ290" s="41">
        <f t="shared" si="132"/>
        <v>1.5208333333333333</v>
      </c>
      <c r="BA290" s="37">
        <f t="shared" si="133"/>
        <v>129.52083333333334</v>
      </c>
      <c r="BB290" s="37" t="str">
        <f t="shared" si="134"/>
        <v>ok</v>
      </c>
      <c r="BC290" s="37" t="str">
        <f t="shared" si="135"/>
        <v>ok</v>
      </c>
      <c r="BE290" s="11">
        <f t="shared" si="136"/>
        <v>16.943179353719366</v>
      </c>
      <c r="BF290" s="11" t="b">
        <f t="shared" si="137"/>
        <v>0</v>
      </c>
      <c r="BG290" s="11">
        <f t="shared" si="138"/>
        <v>28.033260385244773</v>
      </c>
      <c r="BH290" s="11" t="b">
        <f t="shared" si="139"/>
        <v>0</v>
      </c>
      <c r="BI290" s="11" t="b">
        <f t="shared" si="140"/>
        <v>0</v>
      </c>
      <c r="BJ290" s="11" t="b">
        <f t="shared" si="141"/>
        <v>0</v>
      </c>
      <c r="BK290" s="11" t="b">
        <f t="shared" si="142"/>
        <v>0</v>
      </c>
      <c r="BL290" s="11" t="b">
        <f t="shared" si="143"/>
        <v>0</v>
      </c>
      <c r="BM290" s="11" t="b">
        <f t="shared" si="144"/>
        <v>0</v>
      </c>
      <c r="BN290" s="11" t="b">
        <f t="shared" si="145"/>
        <v>0</v>
      </c>
      <c r="BO290" s="11" t="b">
        <f t="shared" si="146"/>
        <v>0</v>
      </c>
      <c r="BP290" s="11" t="b">
        <f t="shared" si="147"/>
        <v>0</v>
      </c>
      <c r="BQ290" s="11" t="b">
        <f t="shared" si="148"/>
        <v>0</v>
      </c>
      <c r="BR290" s="11" t="b">
        <f t="shared" si="149"/>
        <v>0</v>
      </c>
    </row>
    <row r="291" spans="1:70" s="5" customFormat="1" ht="12.75" customHeight="1" x14ac:dyDescent="0.7">
      <c r="A291" s="24" t="s">
        <v>2393</v>
      </c>
      <c r="B291" s="25" t="s">
        <v>2394</v>
      </c>
      <c r="C291" s="24" t="s">
        <v>84</v>
      </c>
      <c r="D291" s="26" t="s">
        <v>41</v>
      </c>
      <c r="E291" s="24" t="s">
        <v>2610</v>
      </c>
      <c r="F291" s="24" t="s">
        <v>2610</v>
      </c>
      <c r="G291" s="62" t="s">
        <v>334</v>
      </c>
      <c r="H291" s="16">
        <v>255</v>
      </c>
      <c r="I291" s="16">
        <v>212</v>
      </c>
      <c r="J291" s="16">
        <v>115</v>
      </c>
      <c r="K291" s="26"/>
      <c r="L291" s="26"/>
      <c r="M291" s="26"/>
      <c r="N291" s="26"/>
      <c r="O291" s="40"/>
      <c r="P291" s="61" t="s">
        <v>80</v>
      </c>
      <c r="Q291" s="32">
        <v>124</v>
      </c>
      <c r="R291" s="60">
        <f t="shared" si="114"/>
        <v>0</v>
      </c>
      <c r="S291" s="27" t="s">
        <v>69</v>
      </c>
      <c r="T291" s="27"/>
      <c r="U291" s="28" t="s">
        <v>2418</v>
      </c>
      <c r="V291" s="30">
        <f t="shared" si="115"/>
        <v>42</v>
      </c>
      <c r="W291" s="29">
        <f t="shared" si="116"/>
        <v>0.875</v>
      </c>
      <c r="X291" s="29">
        <f t="shared" si="117"/>
        <v>25.876855740225945</v>
      </c>
      <c r="Y291" s="29">
        <f t="shared" si="118"/>
        <v>0.77630567220677837</v>
      </c>
      <c r="Z291" s="30">
        <f>IF(S291="",0,VLOOKUP(S291,[1]!Costo_Twist,2,FALSE)*W291)</f>
        <v>160.91802939350029</v>
      </c>
      <c r="AA291" s="31" t="s">
        <v>70</v>
      </c>
      <c r="AB291" s="31"/>
      <c r="AC291" s="31">
        <v>68.5</v>
      </c>
      <c r="AD291" s="34">
        <f t="shared" si="119"/>
        <v>68.5</v>
      </c>
      <c r="AE291" s="33">
        <f t="shared" si="120"/>
        <v>1.4270833333333333</v>
      </c>
      <c r="AF291" s="33">
        <f t="shared" si="121"/>
        <v>42.203919481082785</v>
      </c>
      <c r="AG291" s="33">
        <f t="shared" si="122"/>
        <v>1.2661175844324835</v>
      </c>
      <c r="AH291" s="34">
        <f>IF(AA291="",0,VLOOKUP(AA291,[1]!Costo_Twist,2,FALSE)*AE291)</f>
        <v>322.62962538565415</v>
      </c>
      <c r="AI291" s="35"/>
      <c r="AJ291" s="35"/>
      <c r="AK291" s="35"/>
      <c r="AL291" s="35">
        <f t="shared" si="123"/>
        <v>0</v>
      </c>
      <c r="AM291" s="29">
        <f t="shared" si="124"/>
        <v>0</v>
      </c>
      <c r="AN291" s="29">
        <f t="shared" si="125"/>
        <v>0</v>
      </c>
      <c r="AO291" s="29">
        <f t="shared" si="126"/>
        <v>0</v>
      </c>
      <c r="AP291" s="30">
        <f>IF(AI291="",0,VLOOKUP(AI291,[1]!Costo_Twist,2,FALSE)*AM291)</f>
        <v>0</v>
      </c>
      <c r="AQ291" s="42"/>
      <c r="AR291" s="42"/>
      <c r="AS291" s="42"/>
      <c r="AT291" s="42">
        <f t="shared" si="127"/>
        <v>0</v>
      </c>
      <c r="AU291" s="43">
        <f t="shared" si="128"/>
        <v>0</v>
      </c>
      <c r="AV291" s="43">
        <f t="shared" si="129"/>
        <v>0</v>
      </c>
      <c r="AW291" s="43">
        <f t="shared" si="130"/>
        <v>0</v>
      </c>
      <c r="AX291" s="44">
        <f>IF(AQ291="",0,VLOOKUP(AQ291,[1]!Costo_Twist,2,FALSE)*AU291)</f>
        <v>0</v>
      </c>
      <c r="AY291" s="36">
        <f t="shared" si="131"/>
        <v>483.54765477915441</v>
      </c>
      <c r="AZ291" s="41">
        <f t="shared" si="132"/>
        <v>2.302083333333333</v>
      </c>
      <c r="BA291" s="37">
        <f t="shared" si="133"/>
        <v>126.30208333333333</v>
      </c>
      <c r="BB291" s="37" t="str">
        <f t="shared" si="134"/>
        <v>ok</v>
      </c>
      <c r="BC291" s="37" t="str">
        <f t="shared" si="135"/>
        <v>ok</v>
      </c>
      <c r="BE291" s="11">
        <f t="shared" si="136"/>
        <v>42.203919481082785</v>
      </c>
      <c r="BF291" s="11" t="b">
        <f t="shared" si="137"/>
        <v>0</v>
      </c>
      <c r="BG291" s="11">
        <f t="shared" si="138"/>
        <v>25.876855740225945</v>
      </c>
      <c r="BH291" s="11" t="b">
        <f t="shared" si="139"/>
        <v>0</v>
      </c>
      <c r="BI291" s="11" t="b">
        <f t="shared" si="140"/>
        <v>0</v>
      </c>
      <c r="BJ291" s="11" t="b">
        <f t="shared" si="141"/>
        <v>0</v>
      </c>
      <c r="BK291" s="11" t="b">
        <f t="shared" si="142"/>
        <v>0</v>
      </c>
      <c r="BL291" s="11" t="b">
        <f t="shared" si="143"/>
        <v>0</v>
      </c>
      <c r="BM291" s="11" t="b">
        <f t="shared" si="144"/>
        <v>0</v>
      </c>
      <c r="BN291" s="11" t="b">
        <f t="shared" si="145"/>
        <v>0</v>
      </c>
      <c r="BO291" s="11" t="b">
        <f t="shared" si="146"/>
        <v>0</v>
      </c>
      <c r="BP291" s="11" t="b">
        <f t="shared" si="147"/>
        <v>0</v>
      </c>
      <c r="BQ291" s="11" t="b">
        <f t="shared" si="148"/>
        <v>0</v>
      </c>
      <c r="BR291" s="11" t="b">
        <f t="shared" si="149"/>
        <v>0</v>
      </c>
    </row>
    <row r="292" spans="1:70" s="5" customFormat="1" ht="12.75" customHeight="1" x14ac:dyDescent="0.7">
      <c r="A292" s="24" t="s">
        <v>2393</v>
      </c>
      <c r="B292" s="25" t="s">
        <v>2394</v>
      </c>
      <c r="C292" s="24" t="s">
        <v>84</v>
      </c>
      <c r="D292" s="26" t="s">
        <v>41</v>
      </c>
      <c r="E292" s="24" t="s">
        <v>2610</v>
      </c>
      <c r="F292" s="24" t="s">
        <v>2610</v>
      </c>
      <c r="G292" s="62" t="s">
        <v>335</v>
      </c>
      <c r="H292" s="16">
        <v>255</v>
      </c>
      <c r="I292" s="16">
        <v>191</v>
      </c>
      <c r="J292" s="16">
        <v>58</v>
      </c>
      <c r="K292" s="26"/>
      <c r="L292" s="26"/>
      <c r="M292" s="26"/>
      <c r="N292" s="26"/>
      <c r="O292" s="40"/>
      <c r="P292" s="61" t="s">
        <v>81</v>
      </c>
      <c r="Q292" s="32">
        <v>120</v>
      </c>
      <c r="R292" s="60">
        <f t="shared" si="114"/>
        <v>0</v>
      </c>
      <c r="S292" s="27" t="s">
        <v>66</v>
      </c>
      <c r="T292" s="27"/>
      <c r="U292" s="28">
        <v>0.5</v>
      </c>
      <c r="V292" s="30">
        <f t="shared" si="115"/>
        <v>0.5</v>
      </c>
      <c r="W292" s="29">
        <f t="shared" si="116"/>
        <v>1.0416666666666666E-2</v>
      </c>
      <c r="X292" s="29">
        <f t="shared" si="117"/>
        <v>0.30805780643126124</v>
      </c>
      <c r="Y292" s="29">
        <f t="shared" si="118"/>
        <v>9.2417341929378373E-3</v>
      </c>
      <c r="Z292" s="30">
        <f>IF(S292="",0,VLOOKUP(S292,[1]!Costo_Twist,2,FALSE)*W292)</f>
        <v>2.6111990024741005</v>
      </c>
      <c r="AA292" s="31" t="s">
        <v>69</v>
      </c>
      <c r="AB292" s="31"/>
      <c r="AC292" s="31">
        <v>196</v>
      </c>
      <c r="AD292" s="34">
        <f t="shared" si="119"/>
        <v>196</v>
      </c>
      <c r="AE292" s="33">
        <f t="shared" si="120"/>
        <v>4.083333333333333</v>
      </c>
      <c r="AF292" s="33">
        <f t="shared" si="121"/>
        <v>120.7586601210544</v>
      </c>
      <c r="AG292" s="33">
        <f t="shared" si="122"/>
        <v>3.6227598036316322</v>
      </c>
      <c r="AH292" s="34">
        <f>IF(AA292="",0,VLOOKUP(AA292,[1]!Costo_Twist,2,FALSE)*AE292)</f>
        <v>750.95080383633467</v>
      </c>
      <c r="AI292" s="35" t="s">
        <v>70</v>
      </c>
      <c r="AJ292" s="35"/>
      <c r="AK292" s="35">
        <v>101</v>
      </c>
      <c r="AL292" s="35">
        <f t="shared" si="123"/>
        <v>101</v>
      </c>
      <c r="AM292" s="29">
        <f t="shared" si="124"/>
        <v>2.1041666666666665</v>
      </c>
      <c r="AN292" s="29">
        <f t="shared" si="125"/>
        <v>62.227676899114769</v>
      </c>
      <c r="AO292" s="29">
        <f t="shared" si="126"/>
        <v>1.8668303069734431</v>
      </c>
      <c r="AP292" s="30">
        <f>IF(AI292="",0,VLOOKUP(AI292,[1]!Costo_Twist,2,FALSE)*AM292)</f>
        <v>475.70207538614699</v>
      </c>
      <c r="AQ292" s="42"/>
      <c r="AR292" s="42"/>
      <c r="AS292" s="42"/>
      <c r="AT292" s="42">
        <f t="shared" si="127"/>
        <v>0</v>
      </c>
      <c r="AU292" s="43">
        <f t="shared" si="128"/>
        <v>0</v>
      </c>
      <c r="AV292" s="43">
        <f t="shared" si="129"/>
        <v>0</v>
      </c>
      <c r="AW292" s="43">
        <f t="shared" si="130"/>
        <v>0</v>
      </c>
      <c r="AX292" s="44">
        <f>IF(AQ292="",0,VLOOKUP(AQ292,[1]!Costo_Twist,2,FALSE)*AU292)</f>
        <v>0</v>
      </c>
      <c r="AY292" s="36">
        <f t="shared" si="131"/>
        <v>1229.2640782249557</v>
      </c>
      <c r="AZ292" s="41">
        <f t="shared" si="132"/>
        <v>6.1979166666666661</v>
      </c>
      <c r="BA292" s="37">
        <f t="shared" si="133"/>
        <v>126.19791666666667</v>
      </c>
      <c r="BB292" s="37" t="str">
        <f t="shared" si="134"/>
        <v>ok</v>
      </c>
      <c r="BC292" s="37" t="str">
        <f t="shared" si="135"/>
        <v>ok</v>
      </c>
      <c r="BE292" s="11">
        <f t="shared" si="136"/>
        <v>62.227676899114769</v>
      </c>
      <c r="BF292" s="11" t="b">
        <f t="shared" si="137"/>
        <v>0</v>
      </c>
      <c r="BG292" s="11">
        <f t="shared" si="138"/>
        <v>120.7586601210544</v>
      </c>
      <c r="BH292" s="11" t="b">
        <f t="shared" si="139"/>
        <v>0</v>
      </c>
      <c r="BI292" s="11" t="b">
        <f t="shared" si="140"/>
        <v>0</v>
      </c>
      <c r="BJ292" s="11" t="b">
        <f t="shared" si="141"/>
        <v>0</v>
      </c>
      <c r="BK292" s="11" t="b">
        <f t="shared" si="142"/>
        <v>0</v>
      </c>
      <c r="BL292" s="11" t="b">
        <f t="shared" si="143"/>
        <v>0</v>
      </c>
      <c r="BM292" s="11" t="b">
        <f t="shared" si="144"/>
        <v>0</v>
      </c>
      <c r="BN292" s="11" t="b">
        <f t="shared" si="145"/>
        <v>0</v>
      </c>
      <c r="BO292" s="11">
        <f t="shared" si="146"/>
        <v>0.30805780643126124</v>
      </c>
      <c r="BP292" s="11" t="b">
        <f t="shared" si="147"/>
        <v>0</v>
      </c>
      <c r="BQ292" s="11" t="b">
        <f t="shared" si="148"/>
        <v>0</v>
      </c>
      <c r="BR292" s="11" t="b">
        <f t="shared" si="149"/>
        <v>0</v>
      </c>
    </row>
    <row r="293" spans="1:70" s="5" customFormat="1" ht="12.75" customHeight="1" x14ac:dyDescent="0.7">
      <c r="A293" s="24" t="s">
        <v>2393</v>
      </c>
      <c r="B293" s="25" t="s">
        <v>2394</v>
      </c>
      <c r="C293" s="24" t="s">
        <v>84</v>
      </c>
      <c r="D293" s="26" t="s">
        <v>41</v>
      </c>
      <c r="E293" s="24" t="s">
        <v>2610</v>
      </c>
      <c r="F293" s="24" t="s">
        <v>2610</v>
      </c>
      <c r="G293" s="62" t="s">
        <v>336</v>
      </c>
      <c r="H293" s="16">
        <v>254</v>
      </c>
      <c r="I293" s="16">
        <v>245</v>
      </c>
      <c r="J293" s="16">
        <v>215</v>
      </c>
      <c r="K293" s="26"/>
      <c r="L293" s="26"/>
      <c r="M293" s="26"/>
      <c r="N293" s="26"/>
      <c r="O293" s="40"/>
      <c r="P293" s="61" t="s">
        <v>79</v>
      </c>
      <c r="Q293" s="32">
        <v>128</v>
      </c>
      <c r="R293" s="60">
        <f t="shared" si="114"/>
        <v>0</v>
      </c>
      <c r="S293" s="27" t="s">
        <v>72</v>
      </c>
      <c r="T293" s="27"/>
      <c r="U293" s="28">
        <v>0.5</v>
      </c>
      <c r="V293" s="30">
        <f t="shared" si="115"/>
        <v>0.5</v>
      </c>
      <c r="W293" s="29">
        <f t="shared" si="116"/>
        <v>1.0416666666666666E-2</v>
      </c>
      <c r="X293" s="29">
        <f t="shared" si="117"/>
        <v>0.30805780643126124</v>
      </c>
      <c r="Y293" s="29">
        <f t="shared" si="118"/>
        <v>9.2417341929378373E-3</v>
      </c>
      <c r="Z293" s="30">
        <f>IF(S293="",0,VLOOKUP(S293,[1]!Costo_Twist,2,FALSE)*W293)</f>
        <v>2.1250221781943992</v>
      </c>
      <c r="AA293" s="31" t="s">
        <v>70</v>
      </c>
      <c r="AB293" s="31"/>
      <c r="AC293" s="31">
        <v>4.5</v>
      </c>
      <c r="AD293" s="34">
        <f t="shared" si="119"/>
        <v>4.5</v>
      </c>
      <c r="AE293" s="33">
        <f t="shared" si="120"/>
        <v>9.375E-2</v>
      </c>
      <c r="AF293" s="33">
        <f t="shared" si="121"/>
        <v>2.772520257881351</v>
      </c>
      <c r="AG293" s="33">
        <f t="shared" si="122"/>
        <v>8.3175607736440532E-2</v>
      </c>
      <c r="AH293" s="34">
        <f>IF(AA293="",0,VLOOKUP(AA293,[1]!Costo_Twist,2,FALSE)*AE293)</f>
        <v>21.194646923145164</v>
      </c>
      <c r="AI293" s="35" t="s">
        <v>65</v>
      </c>
      <c r="AJ293" s="35"/>
      <c r="AK293" s="35" t="s">
        <v>2396</v>
      </c>
      <c r="AL293" s="35">
        <f t="shared" si="123"/>
        <v>3</v>
      </c>
      <c r="AM293" s="29">
        <f t="shared" si="124"/>
        <v>6.25E-2</v>
      </c>
      <c r="AN293" s="29">
        <f t="shared" si="125"/>
        <v>1.8483468385875674</v>
      </c>
      <c r="AO293" s="29">
        <f t="shared" si="126"/>
        <v>5.5450405157627024E-2</v>
      </c>
      <c r="AP293" s="30">
        <f>IF(AI293="",0,VLOOKUP(AI293,[1]!Costo_Twist,2,FALSE)*AM293)</f>
        <v>9.1513883549693951</v>
      </c>
      <c r="AQ293" s="42"/>
      <c r="AR293" s="42"/>
      <c r="AS293" s="42"/>
      <c r="AT293" s="42">
        <f t="shared" si="127"/>
        <v>0</v>
      </c>
      <c r="AU293" s="43">
        <f t="shared" si="128"/>
        <v>0</v>
      </c>
      <c r="AV293" s="43">
        <f t="shared" si="129"/>
        <v>0</v>
      </c>
      <c r="AW293" s="43">
        <f t="shared" si="130"/>
        <v>0</v>
      </c>
      <c r="AX293" s="44">
        <f>IF(AQ293="",0,VLOOKUP(AQ293,[1]!Costo_Twist,2,FALSE)*AU293)</f>
        <v>0</v>
      </c>
      <c r="AY293" s="36">
        <f t="shared" si="131"/>
        <v>32.471057456308955</v>
      </c>
      <c r="AZ293" s="41">
        <f t="shared" si="132"/>
        <v>0.16666666666666669</v>
      </c>
      <c r="BA293" s="37">
        <f t="shared" si="133"/>
        <v>128.16666666666666</v>
      </c>
      <c r="BB293" s="37" t="str">
        <f t="shared" si="134"/>
        <v>ok</v>
      </c>
      <c r="BC293" s="37" t="str">
        <f t="shared" si="135"/>
        <v>ok</v>
      </c>
      <c r="BE293" s="11">
        <f t="shared" si="136"/>
        <v>2.772520257881351</v>
      </c>
      <c r="BF293" s="11" t="b">
        <f t="shared" si="137"/>
        <v>0</v>
      </c>
      <c r="BG293" s="11" t="b">
        <f t="shared" si="138"/>
        <v>0</v>
      </c>
      <c r="BH293" s="11" t="b">
        <f t="shared" si="139"/>
        <v>0</v>
      </c>
      <c r="BI293" s="11" t="b">
        <f t="shared" si="140"/>
        <v>0</v>
      </c>
      <c r="BJ293" s="11" t="b">
        <f t="shared" si="141"/>
        <v>0</v>
      </c>
      <c r="BK293" s="11" t="b">
        <f t="shared" si="142"/>
        <v>0</v>
      </c>
      <c r="BL293" s="11" t="b">
        <f t="shared" si="143"/>
        <v>0</v>
      </c>
      <c r="BM293" s="11">
        <f t="shared" si="144"/>
        <v>1.8483468385875674</v>
      </c>
      <c r="BN293" s="11">
        <f t="shared" si="145"/>
        <v>0.30805780643126124</v>
      </c>
      <c r="BO293" s="11" t="b">
        <f t="shared" si="146"/>
        <v>0</v>
      </c>
      <c r="BP293" s="11" t="b">
        <f t="shared" si="147"/>
        <v>0</v>
      </c>
      <c r="BQ293" s="11" t="b">
        <f t="shared" si="148"/>
        <v>0</v>
      </c>
      <c r="BR293" s="11" t="b">
        <f t="shared" si="149"/>
        <v>0</v>
      </c>
    </row>
    <row r="294" spans="1:70" s="5" customFormat="1" ht="12.75" customHeight="1" x14ac:dyDescent="0.7">
      <c r="A294" s="24" t="s">
        <v>2393</v>
      </c>
      <c r="B294" s="25" t="s">
        <v>2394</v>
      </c>
      <c r="C294" s="24" t="s">
        <v>84</v>
      </c>
      <c r="D294" s="26" t="s">
        <v>41</v>
      </c>
      <c r="E294" s="24" t="s">
        <v>2610</v>
      </c>
      <c r="F294" s="24" t="s">
        <v>2610</v>
      </c>
      <c r="G294" s="62" t="s">
        <v>337</v>
      </c>
      <c r="H294" s="16">
        <v>255</v>
      </c>
      <c r="I294" s="16">
        <v>242</v>
      </c>
      <c r="J294" s="16">
        <v>202</v>
      </c>
      <c r="K294" s="26"/>
      <c r="L294" s="26"/>
      <c r="M294" s="26"/>
      <c r="N294" s="26"/>
      <c r="O294" s="40"/>
      <c r="P294" s="61" t="s">
        <v>79</v>
      </c>
      <c r="Q294" s="32">
        <v>128</v>
      </c>
      <c r="R294" s="60">
        <f t="shared" si="114"/>
        <v>0</v>
      </c>
      <c r="S294" s="27" t="s">
        <v>72</v>
      </c>
      <c r="T294" s="27"/>
      <c r="U294" s="28" t="s">
        <v>2395</v>
      </c>
      <c r="V294" s="30">
        <f t="shared" si="115"/>
        <v>1</v>
      </c>
      <c r="W294" s="29">
        <f t="shared" si="116"/>
        <v>2.0833333333333332E-2</v>
      </c>
      <c r="X294" s="29">
        <f t="shared" si="117"/>
        <v>0.61611561286252248</v>
      </c>
      <c r="Y294" s="29">
        <f t="shared" si="118"/>
        <v>1.8483468385875675E-2</v>
      </c>
      <c r="Z294" s="30">
        <f>IF(S294="",0,VLOOKUP(S294,[1]!Costo_Twist,2,FALSE)*W294)</f>
        <v>4.2500443563887984</v>
      </c>
      <c r="AA294" s="31" t="s">
        <v>69</v>
      </c>
      <c r="AB294" s="31"/>
      <c r="AC294" s="31" t="s">
        <v>2401</v>
      </c>
      <c r="AD294" s="34">
        <f t="shared" si="119"/>
        <v>12</v>
      </c>
      <c r="AE294" s="33">
        <f t="shared" si="120"/>
        <v>0.25</v>
      </c>
      <c r="AF294" s="33">
        <f t="shared" si="121"/>
        <v>7.3933873543502697</v>
      </c>
      <c r="AG294" s="33">
        <f t="shared" si="122"/>
        <v>0.2218016206305081</v>
      </c>
      <c r="AH294" s="34">
        <f>IF(AA294="",0,VLOOKUP(AA294,[1]!Costo_Twist,2,FALSE)*AE294)</f>
        <v>45.976579826714371</v>
      </c>
      <c r="AI294" s="35" t="s">
        <v>70</v>
      </c>
      <c r="AJ294" s="35"/>
      <c r="AK294" s="35" t="s">
        <v>2404</v>
      </c>
      <c r="AL294" s="35">
        <f t="shared" si="123"/>
        <v>7</v>
      </c>
      <c r="AM294" s="29">
        <f t="shared" si="124"/>
        <v>0.14583333333333334</v>
      </c>
      <c r="AN294" s="29">
        <f t="shared" si="125"/>
        <v>4.3128092900376576</v>
      </c>
      <c r="AO294" s="29">
        <f t="shared" si="126"/>
        <v>0.12938427870112973</v>
      </c>
      <c r="AP294" s="30">
        <f>IF(AI294="",0,VLOOKUP(AI294,[1]!Costo_Twist,2,FALSE)*AM294)</f>
        <v>32.969450769336923</v>
      </c>
      <c r="AQ294" s="42"/>
      <c r="AR294" s="42"/>
      <c r="AS294" s="42"/>
      <c r="AT294" s="42">
        <f t="shared" si="127"/>
        <v>0</v>
      </c>
      <c r="AU294" s="43">
        <f t="shared" si="128"/>
        <v>0</v>
      </c>
      <c r="AV294" s="43">
        <f t="shared" si="129"/>
        <v>0</v>
      </c>
      <c r="AW294" s="43">
        <f t="shared" si="130"/>
        <v>0</v>
      </c>
      <c r="AX294" s="44">
        <f>IF(AQ294="",0,VLOOKUP(AQ294,[1]!Costo_Twist,2,FALSE)*AU294)</f>
        <v>0</v>
      </c>
      <c r="AY294" s="36">
        <f t="shared" si="131"/>
        <v>83.196074952440085</v>
      </c>
      <c r="AZ294" s="41">
        <f t="shared" si="132"/>
        <v>0.41666666666666663</v>
      </c>
      <c r="BA294" s="37">
        <f t="shared" si="133"/>
        <v>128.41666666666666</v>
      </c>
      <c r="BB294" s="37" t="str">
        <f t="shared" si="134"/>
        <v>ok</v>
      </c>
      <c r="BC294" s="37" t="str">
        <f t="shared" si="135"/>
        <v>ok</v>
      </c>
      <c r="BE294" s="11">
        <f t="shared" si="136"/>
        <v>4.3128092900376576</v>
      </c>
      <c r="BF294" s="11" t="b">
        <f t="shared" si="137"/>
        <v>0</v>
      </c>
      <c r="BG294" s="11">
        <f t="shared" si="138"/>
        <v>7.3933873543502697</v>
      </c>
      <c r="BH294" s="11" t="b">
        <f t="shared" si="139"/>
        <v>0</v>
      </c>
      <c r="BI294" s="11" t="b">
        <f t="shared" si="140"/>
        <v>0</v>
      </c>
      <c r="BJ294" s="11" t="b">
        <f t="shared" si="141"/>
        <v>0</v>
      </c>
      <c r="BK294" s="11" t="b">
        <f t="shared" si="142"/>
        <v>0</v>
      </c>
      <c r="BL294" s="11" t="b">
        <f t="shared" si="143"/>
        <v>0</v>
      </c>
      <c r="BM294" s="11" t="b">
        <f t="shared" si="144"/>
        <v>0</v>
      </c>
      <c r="BN294" s="11">
        <f t="shared" si="145"/>
        <v>0.61611561286252248</v>
      </c>
      <c r="BO294" s="11" t="b">
        <f t="shared" si="146"/>
        <v>0</v>
      </c>
      <c r="BP294" s="11" t="b">
        <f t="shared" si="147"/>
        <v>0</v>
      </c>
      <c r="BQ294" s="11" t="b">
        <f t="shared" si="148"/>
        <v>0</v>
      </c>
      <c r="BR294" s="11" t="b">
        <f t="shared" si="149"/>
        <v>0</v>
      </c>
    </row>
    <row r="295" spans="1:70" s="5" customFormat="1" ht="12.75" customHeight="1" x14ac:dyDescent="0.7">
      <c r="A295" s="24" t="s">
        <v>2393</v>
      </c>
      <c r="B295" s="25" t="s">
        <v>2394</v>
      </c>
      <c r="C295" s="24" t="s">
        <v>84</v>
      </c>
      <c r="D295" s="26" t="s">
        <v>41</v>
      </c>
      <c r="E295" s="24" t="s">
        <v>2610</v>
      </c>
      <c r="F295" s="24" t="s">
        <v>2610</v>
      </c>
      <c r="G295" s="62" t="s">
        <v>338</v>
      </c>
      <c r="H295" s="16">
        <v>255</v>
      </c>
      <c r="I295" s="16">
        <v>222</v>
      </c>
      <c r="J295" s="16">
        <v>154</v>
      </c>
      <c r="K295" s="26"/>
      <c r="L295" s="26"/>
      <c r="M295" s="26"/>
      <c r="N295" s="26"/>
      <c r="O295" s="40"/>
      <c r="P295" s="61" t="s">
        <v>79</v>
      </c>
      <c r="Q295" s="32">
        <v>128</v>
      </c>
      <c r="R295" s="60">
        <f t="shared" si="114"/>
        <v>0</v>
      </c>
      <c r="S295" s="27" t="s">
        <v>72</v>
      </c>
      <c r="T295" s="27"/>
      <c r="U295" s="28" t="s">
        <v>2395</v>
      </c>
      <c r="V295" s="30">
        <f t="shared" si="115"/>
        <v>1</v>
      </c>
      <c r="W295" s="29">
        <f t="shared" si="116"/>
        <v>2.0833333333333332E-2</v>
      </c>
      <c r="X295" s="29">
        <f t="shared" si="117"/>
        <v>0.61611561286252248</v>
      </c>
      <c r="Y295" s="29">
        <f t="shared" si="118"/>
        <v>1.8483468385875675E-2</v>
      </c>
      <c r="Z295" s="30">
        <f>IF(S295="",0,VLOOKUP(S295,[1]!Costo_Twist,2,FALSE)*W295)</f>
        <v>4.2500443563887984</v>
      </c>
      <c r="AA295" s="31" t="s">
        <v>70</v>
      </c>
      <c r="AB295" s="31"/>
      <c r="AC295" s="31" t="s">
        <v>2419</v>
      </c>
      <c r="AD295" s="34">
        <f t="shared" si="119"/>
        <v>41</v>
      </c>
      <c r="AE295" s="33">
        <f t="shared" si="120"/>
        <v>0.85416666666666663</v>
      </c>
      <c r="AF295" s="33">
        <f t="shared" si="121"/>
        <v>25.26074012736342</v>
      </c>
      <c r="AG295" s="33">
        <f t="shared" si="122"/>
        <v>0.7578222038209026</v>
      </c>
      <c r="AH295" s="34">
        <f>IF(AA295="",0,VLOOKUP(AA295,[1]!Costo_Twist,2,FALSE)*AE295)</f>
        <v>193.10678307754483</v>
      </c>
      <c r="AI295" s="35" t="s">
        <v>65</v>
      </c>
      <c r="AJ295" s="35"/>
      <c r="AK295" s="35">
        <v>1.5</v>
      </c>
      <c r="AL295" s="35">
        <f t="shared" si="123"/>
        <v>1.5</v>
      </c>
      <c r="AM295" s="29">
        <f t="shared" si="124"/>
        <v>3.125E-2</v>
      </c>
      <c r="AN295" s="29">
        <f t="shared" si="125"/>
        <v>0.92417341929378372</v>
      </c>
      <c r="AO295" s="29">
        <f t="shared" si="126"/>
        <v>2.7725202578813512E-2</v>
      </c>
      <c r="AP295" s="30">
        <f>IF(AI295="",0,VLOOKUP(AI295,[1]!Costo_Twist,2,FALSE)*AM295)</f>
        <v>4.5756941774846975</v>
      </c>
      <c r="AQ295" s="42"/>
      <c r="AR295" s="42"/>
      <c r="AS295" s="42"/>
      <c r="AT295" s="42">
        <f t="shared" si="127"/>
        <v>0</v>
      </c>
      <c r="AU295" s="43">
        <f t="shared" si="128"/>
        <v>0</v>
      </c>
      <c r="AV295" s="43">
        <f t="shared" si="129"/>
        <v>0</v>
      </c>
      <c r="AW295" s="43">
        <f t="shared" si="130"/>
        <v>0</v>
      </c>
      <c r="AX295" s="44">
        <f>IF(AQ295="",0,VLOOKUP(AQ295,[1]!Costo_Twist,2,FALSE)*AU295)</f>
        <v>0</v>
      </c>
      <c r="AY295" s="36">
        <f t="shared" si="131"/>
        <v>201.93252161141834</v>
      </c>
      <c r="AZ295" s="41">
        <f t="shared" si="132"/>
        <v>0.90625</v>
      </c>
      <c r="BA295" s="37">
        <f t="shared" si="133"/>
        <v>128.90625</v>
      </c>
      <c r="BB295" s="37" t="str">
        <f t="shared" si="134"/>
        <v>ok</v>
      </c>
      <c r="BC295" s="37" t="str">
        <f t="shared" si="135"/>
        <v>ok</v>
      </c>
      <c r="BE295" s="11">
        <f t="shared" si="136"/>
        <v>25.26074012736342</v>
      </c>
      <c r="BF295" s="11" t="b">
        <f t="shared" si="137"/>
        <v>0</v>
      </c>
      <c r="BG295" s="11" t="b">
        <f t="shared" si="138"/>
        <v>0</v>
      </c>
      <c r="BH295" s="11" t="b">
        <f t="shared" si="139"/>
        <v>0</v>
      </c>
      <c r="BI295" s="11" t="b">
        <f t="shared" si="140"/>
        <v>0</v>
      </c>
      <c r="BJ295" s="11" t="b">
        <f t="shared" si="141"/>
        <v>0</v>
      </c>
      <c r="BK295" s="11" t="b">
        <f t="shared" si="142"/>
        <v>0</v>
      </c>
      <c r="BL295" s="11" t="b">
        <f t="shared" si="143"/>
        <v>0</v>
      </c>
      <c r="BM295" s="11">
        <f t="shared" si="144"/>
        <v>0.92417341929378372</v>
      </c>
      <c r="BN295" s="11">
        <f t="shared" si="145"/>
        <v>0.61611561286252248</v>
      </c>
      <c r="BO295" s="11" t="b">
        <f t="shared" si="146"/>
        <v>0</v>
      </c>
      <c r="BP295" s="11" t="b">
        <f t="shared" si="147"/>
        <v>0</v>
      </c>
      <c r="BQ295" s="11" t="b">
        <f t="shared" si="148"/>
        <v>0</v>
      </c>
      <c r="BR295" s="11" t="b">
        <f t="shared" si="149"/>
        <v>0</v>
      </c>
    </row>
    <row r="296" spans="1:70" s="5" customFormat="1" ht="12.75" customHeight="1" x14ac:dyDescent="0.7">
      <c r="A296" s="24" t="s">
        <v>2393</v>
      </c>
      <c r="B296" s="25" t="s">
        <v>2394</v>
      </c>
      <c r="C296" s="24" t="s">
        <v>84</v>
      </c>
      <c r="D296" s="26" t="s">
        <v>41</v>
      </c>
      <c r="E296" s="24" t="s">
        <v>2610</v>
      </c>
      <c r="F296" s="24" t="s">
        <v>2610</v>
      </c>
      <c r="G296" s="62" t="s">
        <v>339</v>
      </c>
      <c r="H296" s="16">
        <v>255</v>
      </c>
      <c r="I296" s="16">
        <v>206</v>
      </c>
      <c r="J296" s="16">
        <v>124</v>
      </c>
      <c r="K296" s="26"/>
      <c r="L296" s="26"/>
      <c r="M296" s="26"/>
      <c r="N296" s="26"/>
      <c r="O296" s="40"/>
      <c r="P296" s="61" t="s">
        <v>80</v>
      </c>
      <c r="Q296" s="32">
        <v>124</v>
      </c>
      <c r="R296" s="60">
        <f t="shared" si="114"/>
        <v>0</v>
      </c>
      <c r="S296" s="27" t="s">
        <v>72</v>
      </c>
      <c r="T296" s="27"/>
      <c r="U296" s="28">
        <v>2.5</v>
      </c>
      <c r="V296" s="30">
        <f t="shared" si="115"/>
        <v>2.5</v>
      </c>
      <c r="W296" s="29">
        <f t="shared" si="116"/>
        <v>5.2083333333333336E-2</v>
      </c>
      <c r="X296" s="29">
        <f t="shared" si="117"/>
        <v>1.5402890321563063</v>
      </c>
      <c r="Y296" s="29">
        <f t="shared" si="118"/>
        <v>4.620867096468919E-2</v>
      </c>
      <c r="Z296" s="30">
        <f>IF(S296="",0,VLOOKUP(S296,[1]!Costo_Twist,2,FALSE)*W296)</f>
        <v>10.625110890971996</v>
      </c>
      <c r="AA296" s="31" t="s">
        <v>70</v>
      </c>
      <c r="AB296" s="31"/>
      <c r="AC296" s="31">
        <v>79.5</v>
      </c>
      <c r="AD296" s="34">
        <f t="shared" si="119"/>
        <v>79.5</v>
      </c>
      <c r="AE296" s="33">
        <f t="shared" si="120"/>
        <v>1.65625</v>
      </c>
      <c r="AF296" s="33">
        <f t="shared" si="121"/>
        <v>48.981191222570537</v>
      </c>
      <c r="AG296" s="33">
        <f t="shared" si="122"/>
        <v>1.469435736677116</v>
      </c>
      <c r="AH296" s="34">
        <f>IF(AA296="",0,VLOOKUP(AA296,[1]!Costo_Twist,2,FALSE)*AE296)</f>
        <v>374.43876230889794</v>
      </c>
      <c r="AI296" s="35" t="s">
        <v>65</v>
      </c>
      <c r="AJ296" s="35"/>
      <c r="AK296" s="35" t="s">
        <v>2397</v>
      </c>
      <c r="AL296" s="35">
        <f t="shared" si="123"/>
        <v>2</v>
      </c>
      <c r="AM296" s="29">
        <f t="shared" si="124"/>
        <v>4.1666666666666664E-2</v>
      </c>
      <c r="AN296" s="29">
        <f t="shared" si="125"/>
        <v>1.232231225725045</v>
      </c>
      <c r="AO296" s="29">
        <f t="shared" si="126"/>
        <v>3.6966936771751349E-2</v>
      </c>
      <c r="AP296" s="30">
        <f>IF(AI296="",0,VLOOKUP(AI296,[1]!Costo_Twist,2,FALSE)*AM296)</f>
        <v>6.1009255699795961</v>
      </c>
      <c r="AQ296" s="42"/>
      <c r="AR296" s="42"/>
      <c r="AS296" s="42"/>
      <c r="AT296" s="42">
        <f t="shared" si="127"/>
        <v>0</v>
      </c>
      <c r="AU296" s="43">
        <f t="shared" si="128"/>
        <v>0</v>
      </c>
      <c r="AV296" s="43">
        <f t="shared" si="129"/>
        <v>0</v>
      </c>
      <c r="AW296" s="43">
        <f t="shared" si="130"/>
        <v>0</v>
      </c>
      <c r="AX296" s="44">
        <f>IF(AQ296="",0,VLOOKUP(AQ296,[1]!Costo_Twist,2,FALSE)*AU296)</f>
        <v>0</v>
      </c>
      <c r="AY296" s="36">
        <f t="shared" si="131"/>
        <v>391.16479876984954</v>
      </c>
      <c r="AZ296" s="41">
        <f t="shared" si="132"/>
        <v>1.75</v>
      </c>
      <c r="BA296" s="37">
        <f t="shared" si="133"/>
        <v>125.75</v>
      </c>
      <c r="BB296" s="37" t="str">
        <f t="shared" si="134"/>
        <v>ok</v>
      </c>
      <c r="BC296" s="37" t="str">
        <f t="shared" si="135"/>
        <v>ok</v>
      </c>
      <c r="BE296" s="11">
        <f t="shared" si="136"/>
        <v>48.981191222570537</v>
      </c>
      <c r="BF296" s="11" t="b">
        <f t="shared" si="137"/>
        <v>0</v>
      </c>
      <c r="BG296" s="11" t="b">
        <f t="shared" si="138"/>
        <v>0</v>
      </c>
      <c r="BH296" s="11" t="b">
        <f t="shared" si="139"/>
        <v>0</v>
      </c>
      <c r="BI296" s="11" t="b">
        <f t="shared" si="140"/>
        <v>0</v>
      </c>
      <c r="BJ296" s="11" t="b">
        <f t="shared" si="141"/>
        <v>0</v>
      </c>
      <c r="BK296" s="11" t="b">
        <f t="shared" si="142"/>
        <v>0</v>
      </c>
      <c r="BL296" s="11" t="b">
        <f t="shared" si="143"/>
        <v>0</v>
      </c>
      <c r="BM296" s="11">
        <f t="shared" si="144"/>
        <v>1.232231225725045</v>
      </c>
      <c r="BN296" s="11">
        <f t="shared" si="145"/>
        <v>1.5402890321563063</v>
      </c>
      <c r="BO296" s="11" t="b">
        <f t="shared" si="146"/>
        <v>0</v>
      </c>
      <c r="BP296" s="11" t="b">
        <f t="shared" si="147"/>
        <v>0</v>
      </c>
      <c r="BQ296" s="11" t="b">
        <f t="shared" si="148"/>
        <v>0</v>
      </c>
      <c r="BR296" s="11" t="b">
        <f t="shared" si="149"/>
        <v>0</v>
      </c>
    </row>
    <row r="297" spans="1:70" s="5" customFormat="1" ht="12.75" customHeight="1" x14ac:dyDescent="0.7">
      <c r="A297" s="24" t="s">
        <v>2393</v>
      </c>
      <c r="B297" s="25" t="s">
        <v>2394</v>
      </c>
      <c r="C297" s="24" t="s">
        <v>84</v>
      </c>
      <c r="D297" s="26" t="s">
        <v>41</v>
      </c>
      <c r="E297" s="24" t="s">
        <v>2610</v>
      </c>
      <c r="F297" s="24" t="s">
        <v>2610</v>
      </c>
      <c r="G297" s="62" t="s">
        <v>340</v>
      </c>
      <c r="H297" s="16">
        <v>255</v>
      </c>
      <c r="I297" s="16">
        <v>190</v>
      </c>
      <c r="J297" s="16">
        <v>94</v>
      </c>
      <c r="K297" s="26"/>
      <c r="L297" s="26"/>
      <c r="M297" s="26"/>
      <c r="N297" s="26"/>
      <c r="O297" s="40"/>
      <c r="P297" s="61" t="s">
        <v>81</v>
      </c>
      <c r="Q297" s="32">
        <v>120</v>
      </c>
      <c r="R297" s="60">
        <f t="shared" ref="R297:R360" si="150">IF(P297=$A$32,$G$32,IF(P297=$A$33,$G$33,IF(P297=$A$34,$G$34,IF(P297=$A$35,$G$35))))</f>
        <v>0</v>
      </c>
      <c r="S297" s="27" t="s">
        <v>71</v>
      </c>
      <c r="T297" s="27"/>
      <c r="U297" s="28" t="s">
        <v>2405</v>
      </c>
      <c r="V297" s="30">
        <f t="shared" ref="V297:V360" si="151">(T297*48)+(U297)</f>
        <v>5</v>
      </c>
      <c r="W297" s="29">
        <f t="shared" ref="W297:W360" si="152">(V297/48)</f>
        <v>0.10416666666666667</v>
      </c>
      <c r="X297" s="29">
        <f t="shared" ref="X297:X360" si="153">(W297/0.033814)</f>
        <v>3.0805780643126126</v>
      </c>
      <c r="Y297" s="29">
        <f t="shared" ref="Y297:Y360" si="154">(X297*0.03)</f>
        <v>9.241734192937838E-2</v>
      </c>
      <c r="Z297" s="30">
        <f>IF(S297="",0,VLOOKUP(S297,[1]!Costo_Twist,2,FALSE)*W297)</f>
        <v>30.260606105410496</v>
      </c>
      <c r="AA297" s="31" t="s">
        <v>70</v>
      </c>
      <c r="AB297" s="31"/>
      <c r="AC297" s="31">
        <v>85</v>
      </c>
      <c r="AD297" s="34">
        <f t="shared" ref="AD297:AD360" si="155">(AB297*48)+(AC297)</f>
        <v>85</v>
      </c>
      <c r="AE297" s="33">
        <f t="shared" ref="AE297:AE360" si="156">(AD297/48)</f>
        <v>1.7708333333333333</v>
      </c>
      <c r="AF297" s="33">
        <f t="shared" ref="AF297:AF360" si="157">(AE297/0.033814)</f>
        <v>52.369827093314406</v>
      </c>
      <c r="AG297" s="33">
        <f t="shared" ref="AG297:AG360" si="158">(AF297*0.03)</f>
        <v>1.5710948127994322</v>
      </c>
      <c r="AH297" s="34">
        <f>IF(AA297="",0,VLOOKUP(AA297,[1]!Costo_Twist,2,FALSE)*AE297)</f>
        <v>400.3433307705198</v>
      </c>
      <c r="AI297" s="35" t="s">
        <v>65</v>
      </c>
      <c r="AJ297" s="35"/>
      <c r="AK297" s="35" t="s">
        <v>2397</v>
      </c>
      <c r="AL297" s="35">
        <f t="shared" ref="AL297:AL360" si="159">(AJ297*48)+(AK297)</f>
        <v>2</v>
      </c>
      <c r="AM297" s="29">
        <f t="shared" ref="AM297:AM360" si="160">(AL297/48)</f>
        <v>4.1666666666666664E-2</v>
      </c>
      <c r="AN297" s="29">
        <f t="shared" ref="AN297:AN360" si="161">(AM297/0.033814)</f>
        <v>1.232231225725045</v>
      </c>
      <c r="AO297" s="29">
        <f t="shared" ref="AO297:AO360" si="162">(AN297*0.03)</f>
        <v>3.6966936771751349E-2</v>
      </c>
      <c r="AP297" s="30">
        <f>IF(AI297="",0,VLOOKUP(AI297,[1]!Costo_Twist,2,FALSE)*AM297)</f>
        <v>6.1009255699795961</v>
      </c>
      <c r="AQ297" s="42"/>
      <c r="AR297" s="42"/>
      <c r="AS297" s="42"/>
      <c r="AT297" s="42">
        <f t="shared" ref="AT297:AT360" si="163">(AR297*48)+(AS297)</f>
        <v>0</v>
      </c>
      <c r="AU297" s="43">
        <f t="shared" ref="AU297:AU360" si="164">(AT297/48)</f>
        <v>0</v>
      </c>
      <c r="AV297" s="43">
        <f t="shared" ref="AV297:AV360" si="165">(AU297/0.033814)</f>
        <v>0</v>
      </c>
      <c r="AW297" s="43">
        <f t="shared" ref="AW297:AW360" si="166">(AV297*0.03)</f>
        <v>0</v>
      </c>
      <c r="AX297" s="44">
        <f>IF(AQ297="",0,VLOOKUP(AQ297,[1]!Costo_Twist,2,FALSE)*AU297)</f>
        <v>0</v>
      </c>
      <c r="AY297" s="36">
        <f t="shared" ref="AY297:AY360" si="167">(Z297+AH297+AP297+AX297)</f>
        <v>436.7048624459099</v>
      </c>
      <c r="AZ297" s="41">
        <f t="shared" ref="AZ297:AZ360" si="168">(W297+AE297+AM297+AU297)</f>
        <v>1.9166666666666667</v>
      </c>
      <c r="BA297" s="37">
        <f t="shared" ref="BA297:BA360" si="169">(Q297+AZ297)</f>
        <v>121.91666666666667</v>
      </c>
      <c r="BB297" s="37" t="str">
        <f t="shared" ref="BB297:BB360" si="170">IF(BA297&gt;=133,"sobrellenado","ok")</f>
        <v>ok</v>
      </c>
      <c r="BC297" s="37" t="str">
        <f t="shared" ref="BC297:BC360" si="171">IF((COUNTIF($AA297,$S297)+COUNTIF($AI297,$S297)+COUNTIF($AQ297,$S297)+COUNTIF($S297,$AA297)+COUNTIF($AI297,$AA297)+COUNTIF($AQ297,$AA297)+COUNTIF($S297,$AI297)+COUNTIF($AA297,$AI297)+COUNTIF($AQ297,$AI297)+COUNTIF($S297,$AQ297)+COUNTIF($AA297,$AQ297)+COUNTIF($AI297,$AQ297))&gt;1,"Falla","ok")</f>
        <v>ok</v>
      </c>
      <c r="BE297" s="11">
        <f t="shared" ref="BE297:BE360" si="172">IF(S297=$BE$39,X297,IF(AA297=$BE$39,AF297,IF(AI297=$BE$39,AN297,IF(AQ297=$BE$39,AV297))))</f>
        <v>52.369827093314406</v>
      </c>
      <c r="BF297" s="11" t="b">
        <f t="shared" ref="BF297:BF360" si="173">IF(S297=$BF$39,X297,IF(AA297=$BF$39,AF297,IF(AI297=$BF$39,AN297,IF(AQ297=$BF$39,AV297))))</f>
        <v>0</v>
      </c>
      <c r="BG297" s="11" t="b">
        <f t="shared" ref="BG297:BG360" si="174">IF(S297=$BG$39,X297,IF(AA297=$BG$39,AF297,IF(AI297=$BG$39,AN297,IF(AQ297=$BG$39,AV297))))</f>
        <v>0</v>
      </c>
      <c r="BH297" s="11" t="b">
        <f t="shared" ref="BH297:BH360" si="175">IF(S297=$BH$39,X297,IF(AA297=$BH$39,AF297,IF(AI297=$BH$39,AN297,IF(AQ297=$BH$39,AV297))))</f>
        <v>0</v>
      </c>
      <c r="BI297" s="11" t="b">
        <f t="shared" ref="BI297:BI360" si="176">IF(S297=$BI$39,X297,IF(AA297=$BI$39,AF297,IF(AI297=$BI$39,AN297,IF(AQ297=$BI$39,AV297))))</f>
        <v>0</v>
      </c>
      <c r="BJ297" s="11" t="b">
        <f t="shared" ref="BJ297:BJ360" si="177">IF(S297=$BJ$39,X297,IF(AA297=$BJ$39,AF297,IF(AI297=$BJ$39,AN297,IF(AQ297=$BJ$39,AV297))))</f>
        <v>0</v>
      </c>
      <c r="BK297" s="11">
        <f t="shared" ref="BK297:BK360" si="178">IF(S297=$BK$39,X297,IF(AA297=$BK$39,AF297,IF(AI297=$BK$39,AN297,IF(AQ297=$BK$39,AV297))))</f>
        <v>3.0805780643126126</v>
      </c>
      <c r="BL297" s="11" t="b">
        <f t="shared" ref="BL297:BL360" si="179">IF(S297=$BL$39,X297,IF(AA297=$BL$39,AF297,IF(AI297=$BL$39,AN297,IF(AQ297=$BL$39,AV297))))</f>
        <v>0</v>
      </c>
      <c r="BM297" s="11">
        <f t="shared" ref="BM297:BM360" si="180">IF(S297=$BM$39,X297,IF(AA297=$BM$39,AF297,IF(AI297=$BM$39,AN297,IF(AQ297=$BM$39,AV297))))</f>
        <v>1.232231225725045</v>
      </c>
      <c r="BN297" s="11" t="b">
        <f t="shared" ref="BN297:BN360" si="181">IF(S297=$BN$39,X297,IF(AA297=$BN$39,AF297,IF(AI297=$BN$39,AN297,IF(AQ297=$BN$39,AV297))))</f>
        <v>0</v>
      </c>
      <c r="BO297" s="11" t="b">
        <f t="shared" ref="BO297:BO360" si="182">IF(S297=$BO$39,X297,IF(AA297=$BO$39,AF297,IF(AI297=$BO$39,AN297,IF(AQ297=$BO$39,AV297))))</f>
        <v>0</v>
      </c>
      <c r="BP297" s="11" t="b">
        <f t="shared" ref="BP297:BP360" si="183">IF(S297=$BP$39,X297,IF(AA297=$BP$39,AF297,IF(AI297=$BP$39,AN297,IF(AQ297=$BP$39,AV297))))</f>
        <v>0</v>
      </c>
      <c r="BQ297" s="11" t="b">
        <f t="shared" ref="BQ297:BQ360" si="184">IF(S297=$BQ$39,X297,IF(AA297=$BQ$39,AF297,IF(AI297=$BQ$39,AN297,IF(AQ297=$BQ$39,AV297))))</f>
        <v>0</v>
      </c>
      <c r="BR297" s="11" t="b">
        <f t="shared" ref="BR297:BR360" si="185">IF(S297=$BR$39,X297,IF(AA297=$BR$39,AF297,IF(AI297=$BR$39,AN297,IF(AQ297=$BR$39,AV297))))</f>
        <v>0</v>
      </c>
    </row>
    <row r="298" spans="1:70" s="5" customFormat="1" ht="12.75" customHeight="1" x14ac:dyDescent="0.7">
      <c r="A298" s="24" t="s">
        <v>2393</v>
      </c>
      <c r="B298" s="25" t="s">
        <v>2394</v>
      </c>
      <c r="C298" s="24" t="s">
        <v>84</v>
      </c>
      <c r="D298" s="26" t="s">
        <v>41</v>
      </c>
      <c r="E298" s="24" t="s">
        <v>2610</v>
      </c>
      <c r="F298" s="24" t="s">
        <v>2610</v>
      </c>
      <c r="G298" s="62" t="s">
        <v>341</v>
      </c>
      <c r="H298" s="16">
        <v>255</v>
      </c>
      <c r="I298" s="16">
        <v>244</v>
      </c>
      <c r="J298" s="16">
        <v>209</v>
      </c>
      <c r="K298" s="26"/>
      <c r="L298" s="26"/>
      <c r="M298" s="26"/>
      <c r="N298" s="26"/>
      <c r="O298" s="40"/>
      <c r="P298" s="61" t="s">
        <v>79</v>
      </c>
      <c r="Q298" s="32">
        <v>128</v>
      </c>
      <c r="R298" s="60">
        <f t="shared" si="150"/>
        <v>0</v>
      </c>
      <c r="S298" s="27" t="s">
        <v>72</v>
      </c>
      <c r="T298" s="27"/>
      <c r="U298" s="28">
        <v>0.5</v>
      </c>
      <c r="V298" s="30">
        <f t="shared" si="151"/>
        <v>0.5</v>
      </c>
      <c r="W298" s="29">
        <f t="shared" si="152"/>
        <v>1.0416666666666666E-2</v>
      </c>
      <c r="X298" s="29">
        <f t="shared" si="153"/>
        <v>0.30805780643126124</v>
      </c>
      <c r="Y298" s="29">
        <f t="shared" si="154"/>
        <v>9.2417341929378373E-3</v>
      </c>
      <c r="Z298" s="30">
        <f>IF(S298="",0,VLOOKUP(S298,[1]!Costo_Twist,2,FALSE)*W298)</f>
        <v>2.1250221781943992</v>
      </c>
      <c r="AA298" s="31" t="s">
        <v>70</v>
      </c>
      <c r="AB298" s="31"/>
      <c r="AC298" s="31" t="s">
        <v>2412</v>
      </c>
      <c r="AD298" s="34">
        <f t="shared" si="155"/>
        <v>8</v>
      </c>
      <c r="AE298" s="33">
        <f t="shared" si="156"/>
        <v>0.16666666666666666</v>
      </c>
      <c r="AF298" s="33">
        <f t="shared" si="157"/>
        <v>4.9289249029001798</v>
      </c>
      <c r="AG298" s="33">
        <f t="shared" si="158"/>
        <v>0.1478677470870054</v>
      </c>
      <c r="AH298" s="34">
        <f>IF(AA298="",0,VLOOKUP(AA298,[1]!Costo_Twist,2,FALSE)*AE298)</f>
        <v>37.679372307813622</v>
      </c>
      <c r="AI298" s="35" t="s">
        <v>65</v>
      </c>
      <c r="AJ298" s="35"/>
      <c r="AK298" s="35">
        <v>2.5</v>
      </c>
      <c r="AL298" s="35">
        <f t="shared" si="159"/>
        <v>2.5</v>
      </c>
      <c r="AM298" s="29">
        <f t="shared" si="160"/>
        <v>5.2083333333333336E-2</v>
      </c>
      <c r="AN298" s="29">
        <f t="shared" si="161"/>
        <v>1.5402890321563063</v>
      </c>
      <c r="AO298" s="29">
        <f t="shared" si="162"/>
        <v>4.620867096468919E-2</v>
      </c>
      <c r="AP298" s="30">
        <f>IF(AI298="",0,VLOOKUP(AI298,[1]!Costo_Twist,2,FALSE)*AM298)</f>
        <v>7.6261569624744965</v>
      </c>
      <c r="AQ298" s="42"/>
      <c r="AR298" s="42"/>
      <c r="AS298" s="42"/>
      <c r="AT298" s="42">
        <f t="shared" si="163"/>
        <v>0</v>
      </c>
      <c r="AU298" s="43">
        <f t="shared" si="164"/>
        <v>0</v>
      </c>
      <c r="AV298" s="43">
        <f t="shared" si="165"/>
        <v>0</v>
      </c>
      <c r="AW298" s="43">
        <f t="shared" si="166"/>
        <v>0</v>
      </c>
      <c r="AX298" s="44">
        <f>IF(AQ298="",0,VLOOKUP(AQ298,[1]!Costo_Twist,2,FALSE)*AU298)</f>
        <v>0</v>
      </c>
      <c r="AY298" s="36">
        <f t="shared" si="167"/>
        <v>47.430551448482518</v>
      </c>
      <c r="AZ298" s="41">
        <f t="shared" si="168"/>
        <v>0.22916666666666666</v>
      </c>
      <c r="BA298" s="37">
        <f t="shared" si="169"/>
        <v>128.22916666666666</v>
      </c>
      <c r="BB298" s="37" t="str">
        <f t="shared" si="170"/>
        <v>ok</v>
      </c>
      <c r="BC298" s="37" t="str">
        <f t="shared" si="171"/>
        <v>ok</v>
      </c>
      <c r="BE298" s="11">
        <f t="shared" si="172"/>
        <v>4.9289249029001798</v>
      </c>
      <c r="BF298" s="11" t="b">
        <f t="shared" si="173"/>
        <v>0</v>
      </c>
      <c r="BG298" s="11" t="b">
        <f t="shared" si="174"/>
        <v>0</v>
      </c>
      <c r="BH298" s="11" t="b">
        <f t="shared" si="175"/>
        <v>0</v>
      </c>
      <c r="BI298" s="11" t="b">
        <f t="shared" si="176"/>
        <v>0</v>
      </c>
      <c r="BJ298" s="11" t="b">
        <f t="shared" si="177"/>
        <v>0</v>
      </c>
      <c r="BK298" s="11" t="b">
        <f t="shared" si="178"/>
        <v>0</v>
      </c>
      <c r="BL298" s="11" t="b">
        <f t="shared" si="179"/>
        <v>0</v>
      </c>
      <c r="BM298" s="11">
        <f t="shared" si="180"/>
        <v>1.5402890321563063</v>
      </c>
      <c r="BN298" s="11">
        <f t="shared" si="181"/>
        <v>0.30805780643126124</v>
      </c>
      <c r="BO298" s="11" t="b">
        <f t="shared" si="182"/>
        <v>0</v>
      </c>
      <c r="BP298" s="11" t="b">
        <f t="shared" si="183"/>
        <v>0</v>
      </c>
      <c r="BQ298" s="11" t="b">
        <f t="shared" si="184"/>
        <v>0</v>
      </c>
      <c r="BR298" s="11" t="b">
        <f t="shared" si="185"/>
        <v>0</v>
      </c>
    </row>
    <row r="299" spans="1:70" s="5" customFormat="1" ht="12.75" customHeight="1" x14ac:dyDescent="0.7">
      <c r="A299" s="24" t="s">
        <v>2393</v>
      </c>
      <c r="B299" s="25" t="s">
        <v>2394</v>
      </c>
      <c r="C299" s="24" t="s">
        <v>84</v>
      </c>
      <c r="D299" s="26" t="s">
        <v>41</v>
      </c>
      <c r="E299" s="24" t="s">
        <v>2610</v>
      </c>
      <c r="F299" s="24" t="s">
        <v>2610</v>
      </c>
      <c r="G299" s="62" t="s">
        <v>342</v>
      </c>
      <c r="H299" s="16">
        <v>255</v>
      </c>
      <c r="I299" s="16">
        <v>234</v>
      </c>
      <c r="J299" s="16">
        <v>188</v>
      </c>
      <c r="K299" s="26"/>
      <c r="L299" s="26"/>
      <c r="M299" s="26"/>
      <c r="N299" s="26"/>
      <c r="O299" s="40"/>
      <c r="P299" s="61" t="s">
        <v>79</v>
      </c>
      <c r="Q299" s="32">
        <v>128</v>
      </c>
      <c r="R299" s="60">
        <f t="shared" si="150"/>
        <v>0</v>
      </c>
      <c r="S299" s="27" t="s">
        <v>72</v>
      </c>
      <c r="T299" s="27"/>
      <c r="U299" s="28" t="s">
        <v>2395</v>
      </c>
      <c r="V299" s="30">
        <f t="shared" si="151"/>
        <v>1</v>
      </c>
      <c r="W299" s="29">
        <f t="shared" si="152"/>
        <v>2.0833333333333332E-2</v>
      </c>
      <c r="X299" s="29">
        <f t="shared" si="153"/>
        <v>0.61611561286252248</v>
      </c>
      <c r="Y299" s="29">
        <f t="shared" si="154"/>
        <v>1.8483468385875675E-2</v>
      </c>
      <c r="Z299" s="30">
        <f>IF(S299="",0,VLOOKUP(S299,[1]!Costo_Twist,2,FALSE)*W299)</f>
        <v>4.2500443563887984</v>
      </c>
      <c r="AA299" s="31" t="s">
        <v>70</v>
      </c>
      <c r="AB299" s="31"/>
      <c r="AC299" s="31">
        <v>17.5</v>
      </c>
      <c r="AD299" s="34">
        <f t="shared" si="155"/>
        <v>17.5</v>
      </c>
      <c r="AE299" s="33">
        <f t="shared" si="156"/>
        <v>0.36458333333333331</v>
      </c>
      <c r="AF299" s="33">
        <f t="shared" si="157"/>
        <v>10.782023225094143</v>
      </c>
      <c r="AG299" s="33">
        <f t="shared" si="158"/>
        <v>0.32346069675282429</v>
      </c>
      <c r="AH299" s="34">
        <f>IF(AA299="",0,VLOOKUP(AA299,[1]!Costo_Twist,2,FALSE)*AE299)</f>
        <v>82.423626923342312</v>
      </c>
      <c r="AI299" s="35" t="s">
        <v>65</v>
      </c>
      <c r="AJ299" s="35"/>
      <c r="AK299" s="35">
        <v>2.5</v>
      </c>
      <c r="AL299" s="35">
        <f t="shared" si="159"/>
        <v>2.5</v>
      </c>
      <c r="AM299" s="29">
        <f t="shared" si="160"/>
        <v>5.2083333333333336E-2</v>
      </c>
      <c r="AN299" s="29">
        <f t="shared" si="161"/>
        <v>1.5402890321563063</v>
      </c>
      <c r="AO299" s="29">
        <f t="shared" si="162"/>
        <v>4.620867096468919E-2</v>
      </c>
      <c r="AP299" s="30">
        <f>IF(AI299="",0,VLOOKUP(AI299,[1]!Costo_Twist,2,FALSE)*AM299)</f>
        <v>7.6261569624744965</v>
      </c>
      <c r="AQ299" s="42"/>
      <c r="AR299" s="42"/>
      <c r="AS299" s="42"/>
      <c r="AT299" s="42">
        <f t="shared" si="163"/>
        <v>0</v>
      </c>
      <c r="AU299" s="43">
        <f t="shared" si="164"/>
        <v>0</v>
      </c>
      <c r="AV299" s="43">
        <f t="shared" si="165"/>
        <v>0</v>
      </c>
      <c r="AW299" s="43">
        <f t="shared" si="166"/>
        <v>0</v>
      </c>
      <c r="AX299" s="44">
        <f>IF(AQ299="",0,VLOOKUP(AQ299,[1]!Costo_Twist,2,FALSE)*AU299)</f>
        <v>0</v>
      </c>
      <c r="AY299" s="36">
        <f t="shared" si="167"/>
        <v>94.299828242205606</v>
      </c>
      <c r="AZ299" s="41">
        <f t="shared" si="168"/>
        <v>0.43749999999999994</v>
      </c>
      <c r="BA299" s="37">
        <f t="shared" si="169"/>
        <v>128.4375</v>
      </c>
      <c r="BB299" s="37" t="str">
        <f t="shared" si="170"/>
        <v>ok</v>
      </c>
      <c r="BC299" s="37" t="str">
        <f t="shared" si="171"/>
        <v>ok</v>
      </c>
      <c r="BE299" s="11">
        <f t="shared" si="172"/>
        <v>10.782023225094143</v>
      </c>
      <c r="BF299" s="11" t="b">
        <f t="shared" si="173"/>
        <v>0</v>
      </c>
      <c r="BG299" s="11" t="b">
        <f t="shared" si="174"/>
        <v>0</v>
      </c>
      <c r="BH299" s="11" t="b">
        <f t="shared" si="175"/>
        <v>0</v>
      </c>
      <c r="BI299" s="11" t="b">
        <f t="shared" si="176"/>
        <v>0</v>
      </c>
      <c r="BJ299" s="11" t="b">
        <f t="shared" si="177"/>
        <v>0</v>
      </c>
      <c r="BK299" s="11" t="b">
        <f t="shared" si="178"/>
        <v>0</v>
      </c>
      <c r="BL299" s="11" t="b">
        <f t="shared" si="179"/>
        <v>0</v>
      </c>
      <c r="BM299" s="11">
        <f t="shared" si="180"/>
        <v>1.5402890321563063</v>
      </c>
      <c r="BN299" s="11">
        <f t="shared" si="181"/>
        <v>0.61611561286252248</v>
      </c>
      <c r="BO299" s="11" t="b">
        <f t="shared" si="182"/>
        <v>0</v>
      </c>
      <c r="BP299" s="11" t="b">
        <f t="shared" si="183"/>
        <v>0</v>
      </c>
      <c r="BQ299" s="11" t="b">
        <f t="shared" si="184"/>
        <v>0</v>
      </c>
      <c r="BR299" s="11" t="b">
        <f t="shared" si="185"/>
        <v>0</v>
      </c>
    </row>
    <row r="300" spans="1:70" s="5" customFormat="1" ht="12.75" customHeight="1" x14ac:dyDescent="0.7">
      <c r="A300" s="24" t="s">
        <v>2393</v>
      </c>
      <c r="B300" s="25" t="s">
        <v>2394</v>
      </c>
      <c r="C300" s="24" t="s">
        <v>84</v>
      </c>
      <c r="D300" s="26" t="s">
        <v>41</v>
      </c>
      <c r="E300" s="24" t="s">
        <v>2610</v>
      </c>
      <c r="F300" s="24" t="s">
        <v>2610</v>
      </c>
      <c r="G300" s="62" t="s">
        <v>343</v>
      </c>
      <c r="H300" s="16">
        <v>255</v>
      </c>
      <c r="I300" s="16">
        <v>224</v>
      </c>
      <c r="J300" s="16">
        <v>165</v>
      </c>
      <c r="K300" s="26"/>
      <c r="L300" s="26"/>
      <c r="M300" s="26"/>
      <c r="N300" s="26"/>
      <c r="O300" s="40"/>
      <c r="P300" s="61" t="s">
        <v>79</v>
      </c>
      <c r="Q300" s="32">
        <v>128</v>
      </c>
      <c r="R300" s="60">
        <f t="shared" si="150"/>
        <v>0</v>
      </c>
      <c r="S300" s="27" t="s">
        <v>72</v>
      </c>
      <c r="T300" s="27"/>
      <c r="U300" s="28">
        <v>1.5</v>
      </c>
      <c r="V300" s="30">
        <f t="shared" si="151"/>
        <v>1.5</v>
      </c>
      <c r="W300" s="29">
        <f t="shared" si="152"/>
        <v>3.125E-2</v>
      </c>
      <c r="X300" s="29">
        <f t="shared" si="153"/>
        <v>0.92417341929378372</v>
      </c>
      <c r="Y300" s="29">
        <f t="shared" si="154"/>
        <v>2.7725202578813512E-2</v>
      </c>
      <c r="Z300" s="30">
        <f>IF(S300="",0,VLOOKUP(S300,[1]!Costo_Twist,2,FALSE)*W300)</f>
        <v>6.3750665345831976</v>
      </c>
      <c r="AA300" s="31" t="s">
        <v>70</v>
      </c>
      <c r="AB300" s="31"/>
      <c r="AC300" s="31">
        <v>32.5</v>
      </c>
      <c r="AD300" s="34">
        <f t="shared" si="155"/>
        <v>32.5</v>
      </c>
      <c r="AE300" s="33">
        <f t="shared" si="156"/>
        <v>0.67708333333333337</v>
      </c>
      <c r="AF300" s="33">
        <f t="shared" si="157"/>
        <v>20.02375741803198</v>
      </c>
      <c r="AG300" s="33">
        <f t="shared" si="158"/>
        <v>0.60071272254095942</v>
      </c>
      <c r="AH300" s="34">
        <f>IF(AA300="",0,VLOOKUP(AA300,[1]!Costo_Twist,2,FALSE)*AE300)</f>
        <v>153.07245000049286</v>
      </c>
      <c r="AI300" s="35" t="s">
        <v>65</v>
      </c>
      <c r="AJ300" s="35"/>
      <c r="AK300" s="35">
        <v>3.5</v>
      </c>
      <c r="AL300" s="35">
        <f t="shared" si="159"/>
        <v>3.5</v>
      </c>
      <c r="AM300" s="29">
        <f t="shared" si="160"/>
        <v>7.2916666666666671E-2</v>
      </c>
      <c r="AN300" s="29">
        <f t="shared" si="161"/>
        <v>2.1564046450188288</v>
      </c>
      <c r="AO300" s="29">
        <f t="shared" si="162"/>
        <v>6.4692139350564865E-2</v>
      </c>
      <c r="AP300" s="30">
        <f>IF(AI300="",0,VLOOKUP(AI300,[1]!Costo_Twist,2,FALSE)*AM300)</f>
        <v>10.676619747464295</v>
      </c>
      <c r="AQ300" s="42"/>
      <c r="AR300" s="42"/>
      <c r="AS300" s="42"/>
      <c r="AT300" s="42">
        <f t="shared" si="163"/>
        <v>0</v>
      </c>
      <c r="AU300" s="43">
        <f t="shared" si="164"/>
        <v>0</v>
      </c>
      <c r="AV300" s="43">
        <f t="shared" si="165"/>
        <v>0</v>
      </c>
      <c r="AW300" s="43">
        <f t="shared" si="166"/>
        <v>0</v>
      </c>
      <c r="AX300" s="44">
        <f>IF(AQ300="",0,VLOOKUP(AQ300,[1]!Costo_Twist,2,FALSE)*AU300)</f>
        <v>0</v>
      </c>
      <c r="AY300" s="36">
        <f t="shared" si="167"/>
        <v>170.12413628254035</v>
      </c>
      <c r="AZ300" s="41">
        <f t="shared" si="168"/>
        <v>0.78125</v>
      </c>
      <c r="BA300" s="37">
        <f t="shared" si="169"/>
        <v>128.78125</v>
      </c>
      <c r="BB300" s="37" t="str">
        <f t="shared" si="170"/>
        <v>ok</v>
      </c>
      <c r="BC300" s="37" t="str">
        <f t="shared" si="171"/>
        <v>ok</v>
      </c>
      <c r="BE300" s="11">
        <f t="shared" si="172"/>
        <v>20.02375741803198</v>
      </c>
      <c r="BF300" s="11" t="b">
        <f t="shared" si="173"/>
        <v>0</v>
      </c>
      <c r="BG300" s="11" t="b">
        <f t="shared" si="174"/>
        <v>0</v>
      </c>
      <c r="BH300" s="11" t="b">
        <f t="shared" si="175"/>
        <v>0</v>
      </c>
      <c r="BI300" s="11" t="b">
        <f t="shared" si="176"/>
        <v>0</v>
      </c>
      <c r="BJ300" s="11" t="b">
        <f t="shared" si="177"/>
        <v>0</v>
      </c>
      <c r="BK300" s="11" t="b">
        <f t="shared" si="178"/>
        <v>0</v>
      </c>
      <c r="BL300" s="11" t="b">
        <f t="shared" si="179"/>
        <v>0</v>
      </c>
      <c r="BM300" s="11">
        <f t="shared" si="180"/>
        <v>2.1564046450188288</v>
      </c>
      <c r="BN300" s="11">
        <f t="shared" si="181"/>
        <v>0.92417341929378372</v>
      </c>
      <c r="BO300" s="11" t="b">
        <f t="shared" si="182"/>
        <v>0</v>
      </c>
      <c r="BP300" s="11" t="b">
        <f t="shared" si="183"/>
        <v>0</v>
      </c>
      <c r="BQ300" s="11" t="b">
        <f t="shared" si="184"/>
        <v>0</v>
      </c>
      <c r="BR300" s="11" t="b">
        <f t="shared" si="185"/>
        <v>0</v>
      </c>
    </row>
    <row r="301" spans="1:70" s="5" customFormat="1" ht="12.75" customHeight="1" x14ac:dyDescent="0.7">
      <c r="A301" s="24" t="s">
        <v>2393</v>
      </c>
      <c r="B301" s="25" t="s">
        <v>2394</v>
      </c>
      <c r="C301" s="24" t="s">
        <v>84</v>
      </c>
      <c r="D301" s="26" t="s">
        <v>41</v>
      </c>
      <c r="E301" s="24" t="s">
        <v>2610</v>
      </c>
      <c r="F301" s="24" t="s">
        <v>2610</v>
      </c>
      <c r="G301" s="62" t="s">
        <v>344</v>
      </c>
      <c r="H301" s="16">
        <v>255</v>
      </c>
      <c r="I301" s="16">
        <v>205</v>
      </c>
      <c r="J301" s="16">
        <v>132</v>
      </c>
      <c r="K301" s="26"/>
      <c r="L301" s="26"/>
      <c r="M301" s="26"/>
      <c r="N301" s="26"/>
      <c r="O301" s="40"/>
      <c r="P301" s="61" t="s">
        <v>80</v>
      </c>
      <c r="Q301" s="32">
        <v>124</v>
      </c>
      <c r="R301" s="60">
        <f t="shared" si="150"/>
        <v>0</v>
      </c>
      <c r="S301" s="27" t="s">
        <v>72</v>
      </c>
      <c r="T301" s="27"/>
      <c r="U301" s="28" t="s">
        <v>2395</v>
      </c>
      <c r="V301" s="30">
        <f t="shared" si="151"/>
        <v>1</v>
      </c>
      <c r="W301" s="29">
        <f t="shared" si="152"/>
        <v>2.0833333333333332E-2</v>
      </c>
      <c r="X301" s="29">
        <f t="shared" si="153"/>
        <v>0.61611561286252248</v>
      </c>
      <c r="Y301" s="29">
        <f t="shared" si="154"/>
        <v>1.8483468385875675E-2</v>
      </c>
      <c r="Z301" s="30">
        <f>IF(S301="",0,VLOOKUP(S301,[1]!Costo_Twist,2,FALSE)*W301)</f>
        <v>4.2500443563887984</v>
      </c>
      <c r="AA301" s="31" t="s">
        <v>66</v>
      </c>
      <c r="AB301" s="31"/>
      <c r="AC301" s="31" t="s">
        <v>2397</v>
      </c>
      <c r="AD301" s="34">
        <f t="shared" si="155"/>
        <v>2</v>
      </c>
      <c r="AE301" s="33">
        <f t="shared" si="156"/>
        <v>4.1666666666666664E-2</v>
      </c>
      <c r="AF301" s="33">
        <f t="shared" si="157"/>
        <v>1.232231225725045</v>
      </c>
      <c r="AG301" s="33">
        <f t="shared" si="158"/>
        <v>3.6966936771751349E-2</v>
      </c>
      <c r="AH301" s="34">
        <f>IF(AA301="",0,VLOOKUP(AA301,[1]!Costo_Twist,2,FALSE)*AE301)</f>
        <v>10.444796009896402</v>
      </c>
      <c r="AI301" s="35" t="s">
        <v>70</v>
      </c>
      <c r="AJ301" s="35"/>
      <c r="AK301" s="35">
        <v>65</v>
      </c>
      <c r="AL301" s="35">
        <f t="shared" si="159"/>
        <v>65</v>
      </c>
      <c r="AM301" s="29">
        <f t="shared" si="160"/>
        <v>1.3541666666666667</v>
      </c>
      <c r="AN301" s="29">
        <f t="shared" si="161"/>
        <v>40.047514836063961</v>
      </c>
      <c r="AO301" s="29">
        <f t="shared" si="162"/>
        <v>1.2014254450819188</v>
      </c>
      <c r="AP301" s="30">
        <f>IF(AI301="",0,VLOOKUP(AI301,[1]!Costo_Twist,2,FALSE)*AM301)</f>
        <v>306.14490000098573</v>
      </c>
      <c r="AQ301" s="42"/>
      <c r="AR301" s="42"/>
      <c r="AS301" s="42"/>
      <c r="AT301" s="42">
        <f t="shared" si="163"/>
        <v>0</v>
      </c>
      <c r="AU301" s="43">
        <f t="shared" si="164"/>
        <v>0</v>
      </c>
      <c r="AV301" s="43">
        <f t="shared" si="165"/>
        <v>0</v>
      </c>
      <c r="AW301" s="43">
        <f t="shared" si="166"/>
        <v>0</v>
      </c>
      <c r="AX301" s="44">
        <f>IF(AQ301="",0,VLOOKUP(AQ301,[1]!Costo_Twist,2,FALSE)*AU301)</f>
        <v>0</v>
      </c>
      <c r="AY301" s="36">
        <f t="shared" si="167"/>
        <v>320.83974036727091</v>
      </c>
      <c r="AZ301" s="41">
        <f t="shared" si="168"/>
        <v>1.4166666666666667</v>
      </c>
      <c r="BA301" s="37">
        <f t="shared" si="169"/>
        <v>125.41666666666667</v>
      </c>
      <c r="BB301" s="37" t="str">
        <f t="shared" si="170"/>
        <v>ok</v>
      </c>
      <c r="BC301" s="37" t="str">
        <f t="shared" si="171"/>
        <v>ok</v>
      </c>
      <c r="BE301" s="11">
        <f t="shared" si="172"/>
        <v>40.047514836063961</v>
      </c>
      <c r="BF301" s="11" t="b">
        <f t="shared" si="173"/>
        <v>0</v>
      </c>
      <c r="BG301" s="11" t="b">
        <f t="shared" si="174"/>
        <v>0</v>
      </c>
      <c r="BH301" s="11" t="b">
        <f t="shared" si="175"/>
        <v>0</v>
      </c>
      <c r="BI301" s="11" t="b">
        <f t="shared" si="176"/>
        <v>0</v>
      </c>
      <c r="BJ301" s="11" t="b">
        <f t="shared" si="177"/>
        <v>0</v>
      </c>
      <c r="BK301" s="11" t="b">
        <f t="shared" si="178"/>
        <v>0</v>
      </c>
      <c r="BL301" s="11" t="b">
        <f t="shared" si="179"/>
        <v>0</v>
      </c>
      <c r="BM301" s="11" t="b">
        <f t="shared" si="180"/>
        <v>0</v>
      </c>
      <c r="BN301" s="11">
        <f t="shared" si="181"/>
        <v>0.61611561286252248</v>
      </c>
      <c r="BO301" s="11">
        <f t="shared" si="182"/>
        <v>1.232231225725045</v>
      </c>
      <c r="BP301" s="11" t="b">
        <f t="shared" si="183"/>
        <v>0</v>
      </c>
      <c r="BQ301" s="11" t="b">
        <f t="shared" si="184"/>
        <v>0</v>
      </c>
      <c r="BR301" s="11" t="b">
        <f t="shared" si="185"/>
        <v>0</v>
      </c>
    </row>
    <row r="302" spans="1:70" s="5" customFormat="1" ht="12.75" customHeight="1" x14ac:dyDescent="0.7">
      <c r="A302" s="24" t="s">
        <v>2393</v>
      </c>
      <c r="B302" s="25" t="s">
        <v>2394</v>
      </c>
      <c r="C302" s="24" t="s">
        <v>84</v>
      </c>
      <c r="D302" s="26" t="s">
        <v>41</v>
      </c>
      <c r="E302" s="24" t="s">
        <v>2610</v>
      </c>
      <c r="F302" s="24" t="s">
        <v>2610</v>
      </c>
      <c r="G302" s="62" t="s">
        <v>345</v>
      </c>
      <c r="H302" s="16">
        <v>252</v>
      </c>
      <c r="I302" s="16">
        <v>188</v>
      </c>
      <c r="J302" s="16">
        <v>102</v>
      </c>
      <c r="K302" s="26"/>
      <c r="L302" s="26"/>
      <c r="M302" s="26"/>
      <c r="N302" s="26"/>
      <c r="O302" s="40"/>
      <c r="P302" s="61" t="s">
        <v>81</v>
      </c>
      <c r="Q302" s="32">
        <v>120</v>
      </c>
      <c r="R302" s="60">
        <f t="shared" si="150"/>
        <v>0</v>
      </c>
      <c r="S302" s="27" t="s">
        <v>66</v>
      </c>
      <c r="T302" s="27"/>
      <c r="U302" s="28">
        <v>2.5</v>
      </c>
      <c r="V302" s="30">
        <f t="shared" si="151"/>
        <v>2.5</v>
      </c>
      <c r="W302" s="29">
        <f t="shared" si="152"/>
        <v>5.2083333333333336E-2</v>
      </c>
      <c r="X302" s="29">
        <f t="shared" si="153"/>
        <v>1.5402890321563063</v>
      </c>
      <c r="Y302" s="29">
        <f t="shared" si="154"/>
        <v>4.620867096468919E-2</v>
      </c>
      <c r="Z302" s="30">
        <f>IF(S302="",0,VLOOKUP(S302,[1]!Costo_Twist,2,FALSE)*W302)</f>
        <v>13.055995012370504</v>
      </c>
      <c r="AA302" s="31" t="s">
        <v>70</v>
      </c>
      <c r="AB302" s="31"/>
      <c r="AC302" s="31">
        <v>74</v>
      </c>
      <c r="AD302" s="34">
        <f t="shared" si="155"/>
        <v>74</v>
      </c>
      <c r="AE302" s="33">
        <f t="shared" si="156"/>
        <v>1.5416666666666667</v>
      </c>
      <c r="AF302" s="33">
        <f t="shared" si="157"/>
        <v>45.592555351826668</v>
      </c>
      <c r="AG302" s="33">
        <f t="shared" si="158"/>
        <v>1.3677766605548001</v>
      </c>
      <c r="AH302" s="34">
        <f>IF(AA302="",0,VLOOKUP(AA302,[1]!Costo_Twist,2,FALSE)*AE302)</f>
        <v>348.53419384727607</v>
      </c>
      <c r="AI302" s="35" t="s">
        <v>65</v>
      </c>
      <c r="AJ302" s="35"/>
      <c r="AK302" s="35">
        <v>2.5</v>
      </c>
      <c r="AL302" s="35">
        <f t="shared" si="159"/>
        <v>2.5</v>
      </c>
      <c r="AM302" s="29">
        <f t="shared" si="160"/>
        <v>5.2083333333333336E-2</v>
      </c>
      <c r="AN302" s="29">
        <f t="shared" si="161"/>
        <v>1.5402890321563063</v>
      </c>
      <c r="AO302" s="29">
        <f t="shared" si="162"/>
        <v>4.620867096468919E-2</v>
      </c>
      <c r="AP302" s="30">
        <f>IF(AI302="",0,VLOOKUP(AI302,[1]!Costo_Twist,2,FALSE)*AM302)</f>
        <v>7.6261569624744965</v>
      </c>
      <c r="AQ302" s="42"/>
      <c r="AR302" s="42"/>
      <c r="AS302" s="42"/>
      <c r="AT302" s="42">
        <f t="shared" si="163"/>
        <v>0</v>
      </c>
      <c r="AU302" s="43">
        <f t="shared" si="164"/>
        <v>0</v>
      </c>
      <c r="AV302" s="43">
        <f t="shared" si="165"/>
        <v>0</v>
      </c>
      <c r="AW302" s="43">
        <f t="shared" si="166"/>
        <v>0</v>
      </c>
      <c r="AX302" s="44">
        <f>IF(AQ302="",0,VLOOKUP(AQ302,[1]!Costo_Twist,2,FALSE)*AU302)</f>
        <v>0</v>
      </c>
      <c r="AY302" s="36">
        <f t="shared" si="167"/>
        <v>369.21634582212107</v>
      </c>
      <c r="AZ302" s="41">
        <f t="shared" si="168"/>
        <v>1.6458333333333333</v>
      </c>
      <c r="BA302" s="37">
        <f t="shared" si="169"/>
        <v>121.64583333333333</v>
      </c>
      <c r="BB302" s="37" t="str">
        <f t="shared" si="170"/>
        <v>ok</v>
      </c>
      <c r="BC302" s="37" t="str">
        <f t="shared" si="171"/>
        <v>ok</v>
      </c>
      <c r="BE302" s="11">
        <f t="shared" si="172"/>
        <v>45.592555351826668</v>
      </c>
      <c r="BF302" s="11" t="b">
        <f t="shared" si="173"/>
        <v>0</v>
      </c>
      <c r="BG302" s="11" t="b">
        <f t="shared" si="174"/>
        <v>0</v>
      </c>
      <c r="BH302" s="11" t="b">
        <f t="shared" si="175"/>
        <v>0</v>
      </c>
      <c r="BI302" s="11" t="b">
        <f t="shared" si="176"/>
        <v>0</v>
      </c>
      <c r="BJ302" s="11" t="b">
        <f t="shared" si="177"/>
        <v>0</v>
      </c>
      <c r="BK302" s="11" t="b">
        <f t="shared" si="178"/>
        <v>0</v>
      </c>
      <c r="BL302" s="11" t="b">
        <f t="shared" si="179"/>
        <v>0</v>
      </c>
      <c r="BM302" s="11">
        <f t="shared" si="180"/>
        <v>1.5402890321563063</v>
      </c>
      <c r="BN302" s="11" t="b">
        <f t="shared" si="181"/>
        <v>0</v>
      </c>
      <c r="BO302" s="11">
        <f t="shared" si="182"/>
        <v>1.5402890321563063</v>
      </c>
      <c r="BP302" s="11" t="b">
        <f t="shared" si="183"/>
        <v>0</v>
      </c>
      <c r="BQ302" s="11" t="b">
        <f t="shared" si="184"/>
        <v>0</v>
      </c>
      <c r="BR302" s="11" t="b">
        <f t="shared" si="185"/>
        <v>0</v>
      </c>
    </row>
    <row r="303" spans="1:70" s="5" customFormat="1" ht="12.75" customHeight="1" x14ac:dyDescent="0.7">
      <c r="A303" s="24" t="s">
        <v>2393</v>
      </c>
      <c r="B303" s="25" t="s">
        <v>2394</v>
      </c>
      <c r="C303" s="24" t="s">
        <v>84</v>
      </c>
      <c r="D303" s="26" t="s">
        <v>41</v>
      </c>
      <c r="E303" s="24" t="s">
        <v>2610</v>
      </c>
      <c r="F303" s="24" t="s">
        <v>2610</v>
      </c>
      <c r="G303" s="62" t="s">
        <v>346</v>
      </c>
      <c r="H303" s="16">
        <v>250</v>
      </c>
      <c r="I303" s="16">
        <v>174</v>
      </c>
      <c r="J303" s="16">
        <v>83</v>
      </c>
      <c r="K303" s="26"/>
      <c r="L303" s="26"/>
      <c r="M303" s="26"/>
      <c r="N303" s="26"/>
      <c r="O303" s="40"/>
      <c r="P303" s="61" t="s">
        <v>81</v>
      </c>
      <c r="Q303" s="32">
        <v>120</v>
      </c>
      <c r="R303" s="60">
        <f t="shared" si="150"/>
        <v>0</v>
      </c>
      <c r="S303" s="27" t="s">
        <v>72</v>
      </c>
      <c r="T303" s="27"/>
      <c r="U303" s="28" t="s">
        <v>2406</v>
      </c>
      <c r="V303" s="30">
        <f t="shared" si="151"/>
        <v>10</v>
      </c>
      <c r="W303" s="29">
        <f t="shared" si="152"/>
        <v>0.20833333333333334</v>
      </c>
      <c r="X303" s="29">
        <f t="shared" si="153"/>
        <v>6.1611561286252252</v>
      </c>
      <c r="Y303" s="29">
        <f t="shared" si="154"/>
        <v>0.18483468385875676</v>
      </c>
      <c r="Z303" s="30">
        <f>IF(S303="",0,VLOOKUP(S303,[1]!Costo_Twist,2,FALSE)*W303)</f>
        <v>42.500443563887984</v>
      </c>
      <c r="AA303" s="31" t="s">
        <v>70</v>
      </c>
      <c r="AB303" s="31"/>
      <c r="AC303" s="31">
        <v>121.5</v>
      </c>
      <c r="AD303" s="34">
        <f t="shared" si="155"/>
        <v>121.5</v>
      </c>
      <c r="AE303" s="33">
        <f t="shared" si="156"/>
        <v>2.53125</v>
      </c>
      <c r="AF303" s="33">
        <f t="shared" si="157"/>
        <v>74.858046962796479</v>
      </c>
      <c r="AG303" s="33">
        <f t="shared" si="158"/>
        <v>2.2457414088838941</v>
      </c>
      <c r="AH303" s="34">
        <f>IF(AA303="",0,VLOOKUP(AA303,[1]!Costo_Twist,2,FALSE)*AE303)</f>
        <v>572.25546692491946</v>
      </c>
      <c r="AI303" s="35" t="s">
        <v>65</v>
      </c>
      <c r="AJ303" s="35"/>
      <c r="AK303" s="35" t="s">
        <v>2416</v>
      </c>
      <c r="AL303" s="35">
        <f t="shared" si="159"/>
        <v>28</v>
      </c>
      <c r="AM303" s="29">
        <f t="shared" si="160"/>
        <v>0.58333333333333337</v>
      </c>
      <c r="AN303" s="29">
        <f t="shared" si="161"/>
        <v>17.25123716015063</v>
      </c>
      <c r="AO303" s="29">
        <f t="shared" si="162"/>
        <v>0.51753711480451892</v>
      </c>
      <c r="AP303" s="30">
        <f>IF(AI303="",0,VLOOKUP(AI303,[1]!Costo_Twist,2,FALSE)*AM303)</f>
        <v>85.412957979714363</v>
      </c>
      <c r="AQ303" s="42"/>
      <c r="AR303" s="42"/>
      <c r="AS303" s="42"/>
      <c r="AT303" s="42">
        <f t="shared" si="163"/>
        <v>0</v>
      </c>
      <c r="AU303" s="43">
        <f t="shared" si="164"/>
        <v>0</v>
      </c>
      <c r="AV303" s="43">
        <f t="shared" si="165"/>
        <v>0</v>
      </c>
      <c r="AW303" s="43">
        <f t="shared" si="166"/>
        <v>0</v>
      </c>
      <c r="AX303" s="44">
        <f>IF(AQ303="",0,VLOOKUP(AQ303,[1]!Costo_Twist,2,FALSE)*AU303)</f>
        <v>0</v>
      </c>
      <c r="AY303" s="36">
        <f t="shared" si="167"/>
        <v>700.16886846852185</v>
      </c>
      <c r="AZ303" s="41">
        <f t="shared" si="168"/>
        <v>3.322916666666667</v>
      </c>
      <c r="BA303" s="37">
        <f t="shared" si="169"/>
        <v>123.32291666666667</v>
      </c>
      <c r="BB303" s="37" t="str">
        <f t="shared" si="170"/>
        <v>ok</v>
      </c>
      <c r="BC303" s="37" t="str">
        <f t="shared" si="171"/>
        <v>ok</v>
      </c>
      <c r="BE303" s="11">
        <f t="shared" si="172"/>
        <v>74.858046962796479</v>
      </c>
      <c r="BF303" s="11" t="b">
        <f t="shared" si="173"/>
        <v>0</v>
      </c>
      <c r="BG303" s="11" t="b">
        <f t="shared" si="174"/>
        <v>0</v>
      </c>
      <c r="BH303" s="11" t="b">
        <f t="shared" si="175"/>
        <v>0</v>
      </c>
      <c r="BI303" s="11" t="b">
        <f t="shared" si="176"/>
        <v>0</v>
      </c>
      <c r="BJ303" s="11" t="b">
        <f t="shared" si="177"/>
        <v>0</v>
      </c>
      <c r="BK303" s="11" t="b">
        <f t="shared" si="178"/>
        <v>0</v>
      </c>
      <c r="BL303" s="11" t="b">
        <f t="shared" si="179"/>
        <v>0</v>
      </c>
      <c r="BM303" s="11">
        <f t="shared" si="180"/>
        <v>17.25123716015063</v>
      </c>
      <c r="BN303" s="11">
        <f t="shared" si="181"/>
        <v>6.1611561286252252</v>
      </c>
      <c r="BO303" s="11" t="b">
        <f t="shared" si="182"/>
        <v>0</v>
      </c>
      <c r="BP303" s="11" t="b">
        <f t="shared" si="183"/>
        <v>0</v>
      </c>
      <c r="BQ303" s="11" t="b">
        <f t="shared" si="184"/>
        <v>0</v>
      </c>
      <c r="BR303" s="11" t="b">
        <f t="shared" si="185"/>
        <v>0</v>
      </c>
    </row>
    <row r="304" spans="1:70" s="5" customFormat="1" ht="12.75" customHeight="1" x14ac:dyDescent="0.7">
      <c r="A304" s="24" t="s">
        <v>2393</v>
      </c>
      <c r="B304" s="25" t="s">
        <v>2394</v>
      </c>
      <c r="C304" s="24" t="s">
        <v>84</v>
      </c>
      <c r="D304" s="26" t="s">
        <v>41</v>
      </c>
      <c r="E304" s="24" t="s">
        <v>2610</v>
      </c>
      <c r="F304" s="24" t="s">
        <v>2610</v>
      </c>
      <c r="G304" s="62" t="s">
        <v>347</v>
      </c>
      <c r="H304" s="16">
        <v>255</v>
      </c>
      <c r="I304" s="16">
        <v>243</v>
      </c>
      <c r="J304" s="16">
        <v>212</v>
      </c>
      <c r="K304" s="26"/>
      <c r="L304" s="26"/>
      <c r="M304" s="26"/>
      <c r="N304" s="26"/>
      <c r="O304" s="40"/>
      <c r="P304" s="61" t="s">
        <v>79</v>
      </c>
      <c r="Q304" s="32">
        <v>128</v>
      </c>
      <c r="R304" s="60">
        <f t="shared" si="150"/>
        <v>0</v>
      </c>
      <c r="S304" s="27" t="s">
        <v>72</v>
      </c>
      <c r="T304" s="27"/>
      <c r="U304" s="28">
        <v>0.5</v>
      </c>
      <c r="V304" s="30">
        <f t="shared" si="151"/>
        <v>0.5</v>
      </c>
      <c r="W304" s="29">
        <f t="shared" si="152"/>
        <v>1.0416666666666666E-2</v>
      </c>
      <c r="X304" s="29">
        <f t="shared" si="153"/>
        <v>0.30805780643126124</v>
      </c>
      <c r="Y304" s="29">
        <f t="shared" si="154"/>
        <v>9.2417341929378373E-3</v>
      </c>
      <c r="Z304" s="30">
        <f>IF(S304="",0,VLOOKUP(S304,[1]!Costo_Twist,2,FALSE)*W304)</f>
        <v>2.1250221781943992</v>
      </c>
      <c r="AA304" s="31" t="s">
        <v>70</v>
      </c>
      <c r="AB304" s="31"/>
      <c r="AC304" s="31">
        <v>3.5</v>
      </c>
      <c r="AD304" s="34">
        <f t="shared" si="155"/>
        <v>3.5</v>
      </c>
      <c r="AE304" s="33">
        <f t="shared" si="156"/>
        <v>7.2916666666666671E-2</v>
      </c>
      <c r="AF304" s="33">
        <f t="shared" si="157"/>
        <v>2.1564046450188288</v>
      </c>
      <c r="AG304" s="33">
        <f t="shared" si="158"/>
        <v>6.4692139350564865E-2</v>
      </c>
      <c r="AH304" s="34">
        <f>IF(AA304="",0,VLOOKUP(AA304,[1]!Costo_Twist,2,FALSE)*AE304)</f>
        <v>16.484725384668462</v>
      </c>
      <c r="AI304" s="35" t="s">
        <v>65</v>
      </c>
      <c r="AJ304" s="35"/>
      <c r="AK304" s="35">
        <v>3.5</v>
      </c>
      <c r="AL304" s="35">
        <f t="shared" si="159"/>
        <v>3.5</v>
      </c>
      <c r="AM304" s="29">
        <f t="shared" si="160"/>
        <v>7.2916666666666671E-2</v>
      </c>
      <c r="AN304" s="29">
        <f t="shared" si="161"/>
        <v>2.1564046450188288</v>
      </c>
      <c r="AO304" s="29">
        <f t="shared" si="162"/>
        <v>6.4692139350564865E-2</v>
      </c>
      <c r="AP304" s="30">
        <f>IF(AI304="",0,VLOOKUP(AI304,[1]!Costo_Twist,2,FALSE)*AM304)</f>
        <v>10.676619747464295</v>
      </c>
      <c r="AQ304" s="42"/>
      <c r="AR304" s="42"/>
      <c r="AS304" s="42"/>
      <c r="AT304" s="42">
        <f t="shared" si="163"/>
        <v>0</v>
      </c>
      <c r="AU304" s="43">
        <f t="shared" si="164"/>
        <v>0</v>
      </c>
      <c r="AV304" s="43">
        <f t="shared" si="165"/>
        <v>0</v>
      </c>
      <c r="AW304" s="43">
        <f t="shared" si="166"/>
        <v>0</v>
      </c>
      <c r="AX304" s="44">
        <f>IF(AQ304="",0,VLOOKUP(AQ304,[1]!Costo_Twist,2,FALSE)*AU304)</f>
        <v>0</v>
      </c>
      <c r="AY304" s="36">
        <f t="shared" si="167"/>
        <v>29.286367310327158</v>
      </c>
      <c r="AZ304" s="41">
        <f t="shared" si="168"/>
        <v>0.15625</v>
      </c>
      <c r="BA304" s="37">
        <f t="shared" si="169"/>
        <v>128.15625</v>
      </c>
      <c r="BB304" s="37" t="str">
        <f t="shared" si="170"/>
        <v>ok</v>
      </c>
      <c r="BC304" s="37" t="str">
        <f t="shared" si="171"/>
        <v>ok</v>
      </c>
      <c r="BE304" s="11">
        <f t="shared" si="172"/>
        <v>2.1564046450188288</v>
      </c>
      <c r="BF304" s="11" t="b">
        <f t="shared" si="173"/>
        <v>0</v>
      </c>
      <c r="BG304" s="11" t="b">
        <f t="shared" si="174"/>
        <v>0</v>
      </c>
      <c r="BH304" s="11" t="b">
        <f t="shared" si="175"/>
        <v>0</v>
      </c>
      <c r="BI304" s="11" t="b">
        <f t="shared" si="176"/>
        <v>0</v>
      </c>
      <c r="BJ304" s="11" t="b">
        <f t="shared" si="177"/>
        <v>0</v>
      </c>
      <c r="BK304" s="11" t="b">
        <f t="shared" si="178"/>
        <v>0</v>
      </c>
      <c r="BL304" s="11" t="b">
        <f t="shared" si="179"/>
        <v>0</v>
      </c>
      <c r="BM304" s="11">
        <f t="shared" si="180"/>
        <v>2.1564046450188288</v>
      </c>
      <c r="BN304" s="11">
        <f t="shared" si="181"/>
        <v>0.30805780643126124</v>
      </c>
      <c r="BO304" s="11" t="b">
        <f t="shared" si="182"/>
        <v>0</v>
      </c>
      <c r="BP304" s="11" t="b">
        <f t="shared" si="183"/>
        <v>0</v>
      </c>
      <c r="BQ304" s="11" t="b">
        <f t="shared" si="184"/>
        <v>0</v>
      </c>
      <c r="BR304" s="11" t="b">
        <f t="shared" si="185"/>
        <v>0</v>
      </c>
    </row>
    <row r="305" spans="1:70" s="5" customFormat="1" ht="12.75" customHeight="1" x14ac:dyDescent="0.7">
      <c r="A305" s="24" t="s">
        <v>2393</v>
      </c>
      <c r="B305" s="25" t="s">
        <v>2394</v>
      </c>
      <c r="C305" s="24" t="s">
        <v>84</v>
      </c>
      <c r="D305" s="26" t="s">
        <v>41</v>
      </c>
      <c r="E305" s="24" t="s">
        <v>2610</v>
      </c>
      <c r="F305" s="24" t="s">
        <v>2610</v>
      </c>
      <c r="G305" s="62" t="s">
        <v>348</v>
      </c>
      <c r="H305" s="16">
        <v>255</v>
      </c>
      <c r="I305" s="16">
        <v>231</v>
      </c>
      <c r="J305" s="16">
        <v>190</v>
      </c>
      <c r="K305" s="26"/>
      <c r="L305" s="26"/>
      <c r="M305" s="26"/>
      <c r="N305" s="26"/>
      <c r="O305" s="40"/>
      <c r="P305" s="61" t="s">
        <v>79</v>
      </c>
      <c r="Q305" s="32">
        <v>128</v>
      </c>
      <c r="R305" s="60">
        <f t="shared" si="150"/>
        <v>0</v>
      </c>
      <c r="S305" s="27" t="s">
        <v>72</v>
      </c>
      <c r="T305" s="27"/>
      <c r="U305" s="28" t="s">
        <v>2397</v>
      </c>
      <c r="V305" s="30">
        <f t="shared" si="151"/>
        <v>2</v>
      </c>
      <c r="W305" s="29">
        <f t="shared" si="152"/>
        <v>4.1666666666666664E-2</v>
      </c>
      <c r="X305" s="29">
        <f t="shared" si="153"/>
        <v>1.232231225725045</v>
      </c>
      <c r="Y305" s="29">
        <f t="shared" si="154"/>
        <v>3.6966936771751349E-2</v>
      </c>
      <c r="Z305" s="30">
        <f>IF(S305="",0,VLOOKUP(S305,[1]!Costo_Twist,2,FALSE)*W305)</f>
        <v>8.5000887127775968</v>
      </c>
      <c r="AA305" s="31" t="s">
        <v>70</v>
      </c>
      <c r="AB305" s="31"/>
      <c r="AC305" s="31">
        <v>13.5</v>
      </c>
      <c r="AD305" s="34">
        <f t="shared" si="155"/>
        <v>13.5</v>
      </c>
      <c r="AE305" s="33">
        <f t="shared" si="156"/>
        <v>0.28125</v>
      </c>
      <c r="AF305" s="33">
        <f t="shared" si="157"/>
        <v>8.317560773644054</v>
      </c>
      <c r="AG305" s="33">
        <f t="shared" si="158"/>
        <v>0.24952682320932162</v>
      </c>
      <c r="AH305" s="34">
        <f>IF(AA305="",0,VLOOKUP(AA305,[1]!Costo_Twist,2,FALSE)*AE305)</f>
        <v>63.583940769435493</v>
      </c>
      <c r="AI305" s="35" t="s">
        <v>65</v>
      </c>
      <c r="AJ305" s="35"/>
      <c r="AK305" s="35">
        <v>3.5</v>
      </c>
      <c r="AL305" s="35">
        <f t="shared" si="159"/>
        <v>3.5</v>
      </c>
      <c r="AM305" s="29">
        <f t="shared" si="160"/>
        <v>7.2916666666666671E-2</v>
      </c>
      <c r="AN305" s="29">
        <f t="shared" si="161"/>
        <v>2.1564046450188288</v>
      </c>
      <c r="AO305" s="29">
        <f t="shared" si="162"/>
        <v>6.4692139350564865E-2</v>
      </c>
      <c r="AP305" s="30">
        <f>IF(AI305="",0,VLOOKUP(AI305,[1]!Costo_Twist,2,FALSE)*AM305)</f>
        <v>10.676619747464295</v>
      </c>
      <c r="AQ305" s="42"/>
      <c r="AR305" s="42"/>
      <c r="AS305" s="42"/>
      <c r="AT305" s="42">
        <f t="shared" si="163"/>
        <v>0</v>
      </c>
      <c r="AU305" s="43">
        <f t="shared" si="164"/>
        <v>0</v>
      </c>
      <c r="AV305" s="43">
        <f t="shared" si="165"/>
        <v>0</v>
      </c>
      <c r="AW305" s="43">
        <f t="shared" si="166"/>
        <v>0</v>
      </c>
      <c r="AX305" s="44">
        <f>IF(AQ305="",0,VLOOKUP(AQ305,[1]!Costo_Twist,2,FALSE)*AU305)</f>
        <v>0</v>
      </c>
      <c r="AY305" s="36">
        <f t="shared" si="167"/>
        <v>82.760649229677384</v>
      </c>
      <c r="AZ305" s="41">
        <f t="shared" si="168"/>
        <v>0.39583333333333337</v>
      </c>
      <c r="BA305" s="37">
        <f t="shared" si="169"/>
        <v>128.39583333333334</v>
      </c>
      <c r="BB305" s="37" t="str">
        <f t="shared" si="170"/>
        <v>ok</v>
      </c>
      <c r="BC305" s="37" t="str">
        <f t="shared" si="171"/>
        <v>ok</v>
      </c>
      <c r="BE305" s="11">
        <f t="shared" si="172"/>
        <v>8.317560773644054</v>
      </c>
      <c r="BF305" s="11" t="b">
        <f t="shared" si="173"/>
        <v>0</v>
      </c>
      <c r="BG305" s="11" t="b">
        <f t="shared" si="174"/>
        <v>0</v>
      </c>
      <c r="BH305" s="11" t="b">
        <f t="shared" si="175"/>
        <v>0</v>
      </c>
      <c r="BI305" s="11" t="b">
        <f t="shared" si="176"/>
        <v>0</v>
      </c>
      <c r="BJ305" s="11" t="b">
        <f t="shared" si="177"/>
        <v>0</v>
      </c>
      <c r="BK305" s="11" t="b">
        <f t="shared" si="178"/>
        <v>0</v>
      </c>
      <c r="BL305" s="11" t="b">
        <f t="shared" si="179"/>
        <v>0</v>
      </c>
      <c r="BM305" s="11">
        <f t="shared" si="180"/>
        <v>2.1564046450188288</v>
      </c>
      <c r="BN305" s="11">
        <f t="shared" si="181"/>
        <v>1.232231225725045</v>
      </c>
      <c r="BO305" s="11" t="b">
        <f t="shared" si="182"/>
        <v>0</v>
      </c>
      <c r="BP305" s="11" t="b">
        <f t="shared" si="183"/>
        <v>0</v>
      </c>
      <c r="BQ305" s="11" t="b">
        <f t="shared" si="184"/>
        <v>0</v>
      </c>
      <c r="BR305" s="11" t="b">
        <f t="shared" si="185"/>
        <v>0</v>
      </c>
    </row>
    <row r="306" spans="1:70" s="5" customFormat="1" ht="12.75" customHeight="1" x14ac:dyDescent="0.7">
      <c r="A306" s="24" t="s">
        <v>2393</v>
      </c>
      <c r="B306" s="25" t="s">
        <v>2394</v>
      </c>
      <c r="C306" s="24" t="s">
        <v>84</v>
      </c>
      <c r="D306" s="26" t="s">
        <v>41</v>
      </c>
      <c r="E306" s="24" t="s">
        <v>2610</v>
      </c>
      <c r="F306" s="24" t="s">
        <v>2610</v>
      </c>
      <c r="G306" s="62" t="s">
        <v>349</v>
      </c>
      <c r="H306" s="16">
        <v>253</v>
      </c>
      <c r="I306" s="16">
        <v>218</v>
      </c>
      <c r="J306" s="16">
        <v>167</v>
      </c>
      <c r="K306" s="26"/>
      <c r="L306" s="26"/>
      <c r="M306" s="26"/>
      <c r="N306" s="26"/>
      <c r="O306" s="40"/>
      <c r="P306" s="61" t="s">
        <v>79</v>
      </c>
      <c r="Q306" s="32">
        <v>128</v>
      </c>
      <c r="R306" s="60">
        <f t="shared" si="150"/>
        <v>0</v>
      </c>
      <c r="S306" s="27" t="s">
        <v>66</v>
      </c>
      <c r="T306" s="27"/>
      <c r="U306" s="28">
        <v>2.5</v>
      </c>
      <c r="V306" s="30">
        <f t="shared" si="151"/>
        <v>2.5</v>
      </c>
      <c r="W306" s="29">
        <f t="shared" si="152"/>
        <v>5.2083333333333336E-2</v>
      </c>
      <c r="X306" s="29">
        <f t="shared" si="153"/>
        <v>1.5402890321563063</v>
      </c>
      <c r="Y306" s="29">
        <f t="shared" si="154"/>
        <v>4.620867096468919E-2</v>
      </c>
      <c r="Z306" s="30">
        <f>IF(S306="",0,VLOOKUP(S306,[1]!Costo_Twist,2,FALSE)*W306)</f>
        <v>13.055995012370504</v>
      </c>
      <c r="AA306" s="31" t="s">
        <v>70</v>
      </c>
      <c r="AB306" s="31"/>
      <c r="AC306" s="31" t="s">
        <v>2413</v>
      </c>
      <c r="AD306" s="34">
        <f t="shared" si="155"/>
        <v>30</v>
      </c>
      <c r="AE306" s="33">
        <f t="shared" si="156"/>
        <v>0.625</v>
      </c>
      <c r="AF306" s="33">
        <f t="shared" si="157"/>
        <v>18.483468385875675</v>
      </c>
      <c r="AG306" s="33">
        <f t="shared" si="158"/>
        <v>0.55450405157627025</v>
      </c>
      <c r="AH306" s="34">
        <f>IF(AA306="",0,VLOOKUP(AA306,[1]!Costo_Twist,2,FALSE)*AE306)</f>
        <v>141.29764615430111</v>
      </c>
      <c r="AI306" s="35" t="s">
        <v>65</v>
      </c>
      <c r="AJ306" s="35"/>
      <c r="AK306" s="35" t="s">
        <v>2398</v>
      </c>
      <c r="AL306" s="35">
        <f t="shared" si="159"/>
        <v>4</v>
      </c>
      <c r="AM306" s="29">
        <f t="shared" si="160"/>
        <v>8.3333333333333329E-2</v>
      </c>
      <c r="AN306" s="29">
        <f t="shared" si="161"/>
        <v>2.4644624514500899</v>
      </c>
      <c r="AO306" s="29">
        <f t="shared" si="162"/>
        <v>7.3933873543502698E-2</v>
      </c>
      <c r="AP306" s="30">
        <f>IF(AI306="",0,VLOOKUP(AI306,[1]!Costo_Twist,2,FALSE)*AM306)</f>
        <v>12.201851139959192</v>
      </c>
      <c r="AQ306" s="42"/>
      <c r="AR306" s="42"/>
      <c r="AS306" s="42"/>
      <c r="AT306" s="42">
        <f t="shared" si="163"/>
        <v>0</v>
      </c>
      <c r="AU306" s="43">
        <f t="shared" si="164"/>
        <v>0</v>
      </c>
      <c r="AV306" s="43">
        <f t="shared" si="165"/>
        <v>0</v>
      </c>
      <c r="AW306" s="43">
        <f t="shared" si="166"/>
        <v>0</v>
      </c>
      <c r="AX306" s="44">
        <f>IF(AQ306="",0,VLOOKUP(AQ306,[1]!Costo_Twist,2,FALSE)*AU306)</f>
        <v>0</v>
      </c>
      <c r="AY306" s="36">
        <f t="shared" si="167"/>
        <v>166.55549230663081</v>
      </c>
      <c r="AZ306" s="41">
        <f t="shared" si="168"/>
        <v>0.76041666666666674</v>
      </c>
      <c r="BA306" s="37">
        <f t="shared" si="169"/>
        <v>128.76041666666666</v>
      </c>
      <c r="BB306" s="37" t="str">
        <f t="shared" si="170"/>
        <v>ok</v>
      </c>
      <c r="BC306" s="37" t="str">
        <f t="shared" si="171"/>
        <v>ok</v>
      </c>
      <c r="BE306" s="11">
        <f t="shared" si="172"/>
        <v>18.483468385875675</v>
      </c>
      <c r="BF306" s="11" t="b">
        <f t="shared" si="173"/>
        <v>0</v>
      </c>
      <c r="BG306" s="11" t="b">
        <f t="shared" si="174"/>
        <v>0</v>
      </c>
      <c r="BH306" s="11" t="b">
        <f t="shared" si="175"/>
        <v>0</v>
      </c>
      <c r="BI306" s="11" t="b">
        <f t="shared" si="176"/>
        <v>0</v>
      </c>
      <c r="BJ306" s="11" t="b">
        <f t="shared" si="177"/>
        <v>0</v>
      </c>
      <c r="BK306" s="11" t="b">
        <f t="shared" si="178"/>
        <v>0</v>
      </c>
      <c r="BL306" s="11" t="b">
        <f t="shared" si="179"/>
        <v>0</v>
      </c>
      <c r="BM306" s="11">
        <f t="shared" si="180"/>
        <v>2.4644624514500899</v>
      </c>
      <c r="BN306" s="11" t="b">
        <f t="shared" si="181"/>
        <v>0</v>
      </c>
      <c r="BO306" s="11">
        <f t="shared" si="182"/>
        <v>1.5402890321563063</v>
      </c>
      <c r="BP306" s="11" t="b">
        <f t="shared" si="183"/>
        <v>0</v>
      </c>
      <c r="BQ306" s="11" t="b">
        <f t="shared" si="184"/>
        <v>0</v>
      </c>
      <c r="BR306" s="11" t="b">
        <f t="shared" si="185"/>
        <v>0</v>
      </c>
    </row>
    <row r="307" spans="1:70" s="5" customFormat="1" ht="12.75" customHeight="1" x14ac:dyDescent="0.7">
      <c r="A307" s="24" t="s">
        <v>2393</v>
      </c>
      <c r="B307" s="25" t="s">
        <v>2394</v>
      </c>
      <c r="C307" s="24" t="s">
        <v>84</v>
      </c>
      <c r="D307" s="26" t="s">
        <v>41</v>
      </c>
      <c r="E307" s="24" t="s">
        <v>2610</v>
      </c>
      <c r="F307" s="24" t="s">
        <v>2610</v>
      </c>
      <c r="G307" s="62" t="s">
        <v>350</v>
      </c>
      <c r="H307" s="16">
        <v>247</v>
      </c>
      <c r="I307" s="16">
        <v>193</v>
      </c>
      <c r="J307" s="16">
        <v>132</v>
      </c>
      <c r="K307" s="26"/>
      <c r="L307" s="26"/>
      <c r="M307" s="26"/>
      <c r="N307" s="26"/>
      <c r="O307" s="40"/>
      <c r="P307" s="61" t="s">
        <v>80</v>
      </c>
      <c r="Q307" s="32">
        <v>124</v>
      </c>
      <c r="R307" s="60">
        <f t="shared" si="150"/>
        <v>0</v>
      </c>
      <c r="S307" s="27" t="s">
        <v>66</v>
      </c>
      <c r="T307" s="27"/>
      <c r="U307" s="28">
        <v>5.5</v>
      </c>
      <c r="V307" s="30">
        <f t="shared" si="151"/>
        <v>5.5</v>
      </c>
      <c r="W307" s="29">
        <f t="shared" si="152"/>
        <v>0.11458333333333333</v>
      </c>
      <c r="X307" s="29">
        <f t="shared" si="153"/>
        <v>3.3886358707438737</v>
      </c>
      <c r="Y307" s="29">
        <f t="shared" si="154"/>
        <v>0.10165907612231621</v>
      </c>
      <c r="Z307" s="30">
        <f>IF(S307="",0,VLOOKUP(S307,[1]!Costo_Twist,2,FALSE)*W307)</f>
        <v>28.723189027215106</v>
      </c>
      <c r="AA307" s="31" t="s">
        <v>70</v>
      </c>
      <c r="AB307" s="31"/>
      <c r="AC307" s="31">
        <v>58</v>
      </c>
      <c r="AD307" s="34">
        <f t="shared" si="155"/>
        <v>58</v>
      </c>
      <c r="AE307" s="33">
        <f t="shared" si="156"/>
        <v>1.2083333333333333</v>
      </c>
      <c r="AF307" s="33">
        <f t="shared" si="157"/>
        <v>35.734705546026305</v>
      </c>
      <c r="AG307" s="33">
        <f t="shared" si="158"/>
        <v>1.0720411663807892</v>
      </c>
      <c r="AH307" s="34">
        <f>IF(AA307="",0,VLOOKUP(AA307,[1]!Costo_Twist,2,FALSE)*AE307)</f>
        <v>273.17544923164877</v>
      </c>
      <c r="AI307" s="35" t="s">
        <v>65</v>
      </c>
      <c r="AJ307" s="35"/>
      <c r="AK307" s="35" t="s">
        <v>2403</v>
      </c>
      <c r="AL307" s="35">
        <f t="shared" si="159"/>
        <v>13</v>
      </c>
      <c r="AM307" s="29">
        <f t="shared" si="160"/>
        <v>0.27083333333333331</v>
      </c>
      <c r="AN307" s="29">
        <f t="shared" si="161"/>
        <v>8.0095029672127911</v>
      </c>
      <c r="AO307" s="29">
        <f t="shared" si="162"/>
        <v>0.24028508901638373</v>
      </c>
      <c r="AP307" s="30">
        <f>IF(AI307="",0,VLOOKUP(AI307,[1]!Costo_Twist,2,FALSE)*AM307)</f>
        <v>39.656016204867377</v>
      </c>
      <c r="AQ307" s="42"/>
      <c r="AR307" s="42"/>
      <c r="AS307" s="42"/>
      <c r="AT307" s="42">
        <f t="shared" si="163"/>
        <v>0</v>
      </c>
      <c r="AU307" s="43">
        <f t="shared" si="164"/>
        <v>0</v>
      </c>
      <c r="AV307" s="43">
        <f t="shared" si="165"/>
        <v>0</v>
      </c>
      <c r="AW307" s="43">
        <f t="shared" si="166"/>
        <v>0</v>
      </c>
      <c r="AX307" s="44">
        <f>IF(AQ307="",0,VLOOKUP(AQ307,[1]!Costo_Twist,2,FALSE)*AU307)</f>
        <v>0</v>
      </c>
      <c r="AY307" s="36">
        <f t="shared" si="167"/>
        <v>341.55465446373125</v>
      </c>
      <c r="AZ307" s="41">
        <f t="shared" si="168"/>
        <v>1.5937499999999998</v>
      </c>
      <c r="BA307" s="37">
        <f t="shared" si="169"/>
        <v>125.59375</v>
      </c>
      <c r="BB307" s="37" t="str">
        <f t="shared" si="170"/>
        <v>ok</v>
      </c>
      <c r="BC307" s="37" t="str">
        <f t="shared" si="171"/>
        <v>ok</v>
      </c>
      <c r="BE307" s="11">
        <f t="shared" si="172"/>
        <v>35.734705546026305</v>
      </c>
      <c r="BF307" s="11" t="b">
        <f t="shared" si="173"/>
        <v>0</v>
      </c>
      <c r="BG307" s="11" t="b">
        <f t="shared" si="174"/>
        <v>0</v>
      </c>
      <c r="BH307" s="11" t="b">
        <f t="shared" si="175"/>
        <v>0</v>
      </c>
      <c r="BI307" s="11" t="b">
        <f t="shared" si="176"/>
        <v>0</v>
      </c>
      <c r="BJ307" s="11" t="b">
        <f t="shared" si="177"/>
        <v>0</v>
      </c>
      <c r="BK307" s="11" t="b">
        <f t="shared" si="178"/>
        <v>0</v>
      </c>
      <c r="BL307" s="11" t="b">
        <f t="shared" si="179"/>
        <v>0</v>
      </c>
      <c r="BM307" s="11">
        <f t="shared" si="180"/>
        <v>8.0095029672127911</v>
      </c>
      <c r="BN307" s="11" t="b">
        <f t="shared" si="181"/>
        <v>0</v>
      </c>
      <c r="BO307" s="11">
        <f t="shared" si="182"/>
        <v>3.3886358707438737</v>
      </c>
      <c r="BP307" s="11" t="b">
        <f t="shared" si="183"/>
        <v>0</v>
      </c>
      <c r="BQ307" s="11" t="b">
        <f t="shared" si="184"/>
        <v>0</v>
      </c>
      <c r="BR307" s="11" t="b">
        <f t="shared" si="185"/>
        <v>0</v>
      </c>
    </row>
    <row r="308" spans="1:70" s="5" customFormat="1" ht="12.75" customHeight="1" x14ac:dyDescent="0.7">
      <c r="A308" s="24" t="s">
        <v>2393</v>
      </c>
      <c r="B308" s="25" t="s">
        <v>2394</v>
      </c>
      <c r="C308" s="24" t="s">
        <v>84</v>
      </c>
      <c r="D308" s="26" t="s">
        <v>41</v>
      </c>
      <c r="E308" s="24" t="s">
        <v>2610</v>
      </c>
      <c r="F308" s="24" t="s">
        <v>2610</v>
      </c>
      <c r="G308" s="62" t="s">
        <v>351</v>
      </c>
      <c r="H308" s="16">
        <v>243</v>
      </c>
      <c r="I308" s="16">
        <v>179</v>
      </c>
      <c r="J308" s="16">
        <v>110</v>
      </c>
      <c r="K308" s="26"/>
      <c r="L308" s="26"/>
      <c r="M308" s="26"/>
      <c r="N308" s="26"/>
      <c r="O308" s="40"/>
      <c r="P308" s="61" t="s">
        <v>81</v>
      </c>
      <c r="Q308" s="32">
        <v>120</v>
      </c>
      <c r="R308" s="60">
        <f t="shared" si="150"/>
        <v>0</v>
      </c>
      <c r="S308" s="27" t="s">
        <v>68</v>
      </c>
      <c r="T308" s="27"/>
      <c r="U308" s="28">
        <v>0.5</v>
      </c>
      <c r="V308" s="30">
        <f t="shared" si="151"/>
        <v>0.5</v>
      </c>
      <c r="W308" s="29">
        <f t="shared" si="152"/>
        <v>1.0416666666666666E-2</v>
      </c>
      <c r="X308" s="29">
        <f t="shared" si="153"/>
        <v>0.30805780643126124</v>
      </c>
      <c r="Y308" s="29">
        <f t="shared" si="154"/>
        <v>9.2417341929378373E-3</v>
      </c>
      <c r="Z308" s="30">
        <f>IF(S308="",0,VLOOKUP(S308,[1]!Costo_Twist,2,FALSE)*W308)</f>
        <v>0.7068067342855171</v>
      </c>
      <c r="AA308" s="31" t="s">
        <v>66</v>
      </c>
      <c r="AB308" s="31"/>
      <c r="AC308" s="31" t="s">
        <v>2405</v>
      </c>
      <c r="AD308" s="34">
        <f t="shared" si="155"/>
        <v>5</v>
      </c>
      <c r="AE308" s="33">
        <f t="shared" si="156"/>
        <v>0.10416666666666667</v>
      </c>
      <c r="AF308" s="33">
        <f t="shared" si="157"/>
        <v>3.0805780643126126</v>
      </c>
      <c r="AG308" s="33">
        <f t="shared" si="158"/>
        <v>9.241734192937838E-2</v>
      </c>
      <c r="AH308" s="34">
        <f>IF(AA308="",0,VLOOKUP(AA308,[1]!Costo_Twist,2,FALSE)*AE308)</f>
        <v>26.111990024741008</v>
      </c>
      <c r="AI308" s="35" t="s">
        <v>70</v>
      </c>
      <c r="AJ308" s="35"/>
      <c r="AK308" s="35">
        <v>63</v>
      </c>
      <c r="AL308" s="35">
        <f t="shared" si="159"/>
        <v>63</v>
      </c>
      <c r="AM308" s="29">
        <f t="shared" si="160"/>
        <v>1.3125</v>
      </c>
      <c r="AN308" s="29">
        <f t="shared" si="161"/>
        <v>38.815283610338916</v>
      </c>
      <c r="AO308" s="29">
        <f t="shared" si="162"/>
        <v>1.1644585083101675</v>
      </c>
      <c r="AP308" s="30">
        <f>IF(AI308="",0,VLOOKUP(AI308,[1]!Costo_Twist,2,FALSE)*AM308)</f>
        <v>296.72505692403229</v>
      </c>
      <c r="AQ308" s="42"/>
      <c r="AR308" s="42"/>
      <c r="AS308" s="42"/>
      <c r="AT308" s="42">
        <f t="shared" si="163"/>
        <v>0</v>
      </c>
      <c r="AU308" s="43">
        <f t="shared" si="164"/>
        <v>0</v>
      </c>
      <c r="AV308" s="43">
        <f t="shared" si="165"/>
        <v>0</v>
      </c>
      <c r="AW308" s="43">
        <f t="shared" si="166"/>
        <v>0</v>
      </c>
      <c r="AX308" s="44">
        <f>IF(AQ308="",0,VLOOKUP(AQ308,[1]!Costo_Twist,2,FALSE)*AU308)</f>
        <v>0</v>
      </c>
      <c r="AY308" s="36">
        <f t="shared" si="167"/>
        <v>323.54385368305884</v>
      </c>
      <c r="AZ308" s="41">
        <f t="shared" si="168"/>
        <v>1.4270833333333333</v>
      </c>
      <c r="BA308" s="37">
        <f t="shared" si="169"/>
        <v>121.42708333333333</v>
      </c>
      <c r="BB308" s="37" t="str">
        <f t="shared" si="170"/>
        <v>ok</v>
      </c>
      <c r="BC308" s="37" t="str">
        <f t="shared" si="171"/>
        <v>ok</v>
      </c>
      <c r="BE308" s="11">
        <f t="shared" si="172"/>
        <v>38.815283610338916</v>
      </c>
      <c r="BF308" s="11" t="b">
        <f t="shared" si="173"/>
        <v>0</v>
      </c>
      <c r="BG308" s="11" t="b">
        <f t="shared" si="174"/>
        <v>0</v>
      </c>
      <c r="BH308" s="11" t="b">
        <f t="shared" si="175"/>
        <v>0</v>
      </c>
      <c r="BI308" s="11" t="b">
        <f t="shared" si="176"/>
        <v>0</v>
      </c>
      <c r="BJ308" s="11">
        <f t="shared" si="177"/>
        <v>0.30805780643126124</v>
      </c>
      <c r="BK308" s="11" t="b">
        <f t="shared" si="178"/>
        <v>0</v>
      </c>
      <c r="BL308" s="11" t="b">
        <f t="shared" si="179"/>
        <v>0</v>
      </c>
      <c r="BM308" s="11" t="b">
        <f t="shared" si="180"/>
        <v>0</v>
      </c>
      <c r="BN308" s="11" t="b">
        <f t="shared" si="181"/>
        <v>0</v>
      </c>
      <c r="BO308" s="11">
        <f t="shared" si="182"/>
        <v>3.0805780643126126</v>
      </c>
      <c r="BP308" s="11" t="b">
        <f t="shared" si="183"/>
        <v>0</v>
      </c>
      <c r="BQ308" s="11" t="b">
        <f t="shared" si="184"/>
        <v>0</v>
      </c>
      <c r="BR308" s="11" t="b">
        <f t="shared" si="185"/>
        <v>0</v>
      </c>
    </row>
    <row r="309" spans="1:70" s="5" customFormat="1" ht="12.75" customHeight="1" x14ac:dyDescent="0.7">
      <c r="A309" s="24" t="s">
        <v>2393</v>
      </c>
      <c r="B309" s="25" t="s">
        <v>2394</v>
      </c>
      <c r="C309" s="24" t="s">
        <v>84</v>
      </c>
      <c r="D309" s="26" t="s">
        <v>41</v>
      </c>
      <c r="E309" s="24" t="s">
        <v>2610</v>
      </c>
      <c r="F309" s="24" t="s">
        <v>2610</v>
      </c>
      <c r="G309" s="62" t="s">
        <v>352</v>
      </c>
      <c r="H309" s="16">
        <v>233</v>
      </c>
      <c r="I309" s="16">
        <v>165</v>
      </c>
      <c r="J309" s="16">
        <v>94</v>
      </c>
      <c r="K309" s="26"/>
      <c r="L309" s="26"/>
      <c r="M309" s="26"/>
      <c r="N309" s="26"/>
      <c r="O309" s="40"/>
      <c r="P309" s="61" t="s">
        <v>81</v>
      </c>
      <c r="Q309" s="32">
        <v>120</v>
      </c>
      <c r="R309" s="60">
        <f t="shared" si="150"/>
        <v>0</v>
      </c>
      <c r="S309" s="27" t="s">
        <v>66</v>
      </c>
      <c r="T309" s="27"/>
      <c r="U309" s="28">
        <v>9.5</v>
      </c>
      <c r="V309" s="30">
        <f t="shared" si="151"/>
        <v>9.5</v>
      </c>
      <c r="W309" s="29">
        <f t="shared" si="152"/>
        <v>0.19791666666666666</v>
      </c>
      <c r="X309" s="29">
        <f t="shared" si="153"/>
        <v>5.8530983221939632</v>
      </c>
      <c r="Y309" s="29">
        <f t="shared" si="154"/>
        <v>0.1755929496658189</v>
      </c>
      <c r="Z309" s="30">
        <f>IF(S309="",0,VLOOKUP(S309,[1]!Costo_Twist,2,FALSE)*W309)</f>
        <v>49.612781047007914</v>
      </c>
      <c r="AA309" s="31" t="s">
        <v>70</v>
      </c>
      <c r="AB309" s="31"/>
      <c r="AC309" s="31">
        <v>104</v>
      </c>
      <c r="AD309" s="34">
        <f t="shared" si="155"/>
        <v>104</v>
      </c>
      <c r="AE309" s="33">
        <f t="shared" si="156"/>
        <v>2.1666666666666665</v>
      </c>
      <c r="AF309" s="33">
        <f t="shared" si="157"/>
        <v>64.076023737702329</v>
      </c>
      <c r="AG309" s="33">
        <f t="shared" si="158"/>
        <v>1.9222807121310699</v>
      </c>
      <c r="AH309" s="34">
        <f>IF(AA309="",0,VLOOKUP(AA309,[1]!Costo_Twist,2,FALSE)*AE309)</f>
        <v>489.83184000157712</v>
      </c>
      <c r="AI309" s="35" t="s">
        <v>65</v>
      </c>
      <c r="AJ309" s="35"/>
      <c r="AK309" s="35">
        <v>12.5</v>
      </c>
      <c r="AL309" s="35">
        <f t="shared" si="159"/>
        <v>12.5</v>
      </c>
      <c r="AM309" s="29">
        <f t="shared" si="160"/>
        <v>0.26041666666666669</v>
      </c>
      <c r="AN309" s="29">
        <f t="shared" si="161"/>
        <v>7.7014451607815317</v>
      </c>
      <c r="AO309" s="29">
        <f t="shared" si="162"/>
        <v>0.23104335482344596</v>
      </c>
      <c r="AP309" s="30">
        <f>IF(AI309="",0,VLOOKUP(AI309,[1]!Costo_Twist,2,FALSE)*AM309)</f>
        <v>38.130784812372482</v>
      </c>
      <c r="AQ309" s="42"/>
      <c r="AR309" s="42"/>
      <c r="AS309" s="42"/>
      <c r="AT309" s="42">
        <f t="shared" si="163"/>
        <v>0</v>
      </c>
      <c r="AU309" s="43">
        <f t="shared" si="164"/>
        <v>0</v>
      </c>
      <c r="AV309" s="43">
        <f t="shared" si="165"/>
        <v>0</v>
      </c>
      <c r="AW309" s="43">
        <f t="shared" si="166"/>
        <v>0</v>
      </c>
      <c r="AX309" s="44">
        <f>IF(AQ309="",0,VLOOKUP(AQ309,[1]!Costo_Twist,2,FALSE)*AU309)</f>
        <v>0</v>
      </c>
      <c r="AY309" s="36">
        <f t="shared" si="167"/>
        <v>577.57540586095752</v>
      </c>
      <c r="AZ309" s="41">
        <f t="shared" si="168"/>
        <v>2.6249999999999996</v>
      </c>
      <c r="BA309" s="37">
        <f t="shared" si="169"/>
        <v>122.625</v>
      </c>
      <c r="BB309" s="37" t="str">
        <f t="shared" si="170"/>
        <v>ok</v>
      </c>
      <c r="BC309" s="37" t="str">
        <f t="shared" si="171"/>
        <v>ok</v>
      </c>
      <c r="BE309" s="11">
        <f t="shared" si="172"/>
        <v>64.076023737702329</v>
      </c>
      <c r="BF309" s="11" t="b">
        <f t="shared" si="173"/>
        <v>0</v>
      </c>
      <c r="BG309" s="11" t="b">
        <f t="shared" si="174"/>
        <v>0</v>
      </c>
      <c r="BH309" s="11" t="b">
        <f t="shared" si="175"/>
        <v>0</v>
      </c>
      <c r="BI309" s="11" t="b">
        <f t="shared" si="176"/>
        <v>0</v>
      </c>
      <c r="BJ309" s="11" t="b">
        <f t="shared" si="177"/>
        <v>0</v>
      </c>
      <c r="BK309" s="11" t="b">
        <f t="shared" si="178"/>
        <v>0</v>
      </c>
      <c r="BL309" s="11" t="b">
        <f t="shared" si="179"/>
        <v>0</v>
      </c>
      <c r="BM309" s="11">
        <f t="shared" si="180"/>
        <v>7.7014451607815317</v>
      </c>
      <c r="BN309" s="11" t="b">
        <f t="shared" si="181"/>
        <v>0</v>
      </c>
      <c r="BO309" s="11">
        <f t="shared" si="182"/>
        <v>5.8530983221939632</v>
      </c>
      <c r="BP309" s="11" t="b">
        <f t="shared" si="183"/>
        <v>0</v>
      </c>
      <c r="BQ309" s="11" t="b">
        <f t="shared" si="184"/>
        <v>0</v>
      </c>
      <c r="BR309" s="11" t="b">
        <f t="shared" si="185"/>
        <v>0</v>
      </c>
    </row>
    <row r="310" spans="1:70" s="5" customFormat="1" ht="12.75" customHeight="1" x14ac:dyDescent="0.7">
      <c r="A310" s="24" t="s">
        <v>2393</v>
      </c>
      <c r="B310" s="25" t="s">
        <v>2394</v>
      </c>
      <c r="C310" s="24" t="s">
        <v>84</v>
      </c>
      <c r="D310" s="26" t="s">
        <v>41</v>
      </c>
      <c r="E310" s="24" t="s">
        <v>2610</v>
      </c>
      <c r="F310" s="24" t="s">
        <v>2610</v>
      </c>
      <c r="G310" s="62" t="s">
        <v>353</v>
      </c>
      <c r="H310" s="16">
        <v>255</v>
      </c>
      <c r="I310" s="16">
        <v>244</v>
      </c>
      <c r="J310" s="16">
        <v>213</v>
      </c>
      <c r="K310" s="26"/>
      <c r="L310" s="26"/>
      <c r="M310" s="26"/>
      <c r="N310" s="26"/>
      <c r="O310" s="40"/>
      <c r="P310" s="61" t="s">
        <v>79</v>
      </c>
      <c r="Q310" s="32">
        <v>128</v>
      </c>
      <c r="R310" s="60">
        <f t="shared" si="150"/>
        <v>0</v>
      </c>
      <c r="S310" s="27" t="s">
        <v>72</v>
      </c>
      <c r="T310" s="27"/>
      <c r="U310" s="28">
        <v>0.5</v>
      </c>
      <c r="V310" s="30">
        <f t="shared" si="151"/>
        <v>0.5</v>
      </c>
      <c r="W310" s="29">
        <f t="shared" si="152"/>
        <v>1.0416666666666666E-2</v>
      </c>
      <c r="X310" s="29">
        <f t="shared" si="153"/>
        <v>0.30805780643126124</v>
      </c>
      <c r="Y310" s="29">
        <f t="shared" si="154"/>
        <v>9.2417341929378373E-3</v>
      </c>
      <c r="Z310" s="30">
        <f>IF(S310="",0,VLOOKUP(S310,[1]!Costo_Twist,2,FALSE)*W310)</f>
        <v>2.1250221781943992</v>
      </c>
      <c r="AA310" s="31" t="s">
        <v>70</v>
      </c>
      <c r="AB310" s="31"/>
      <c r="AC310" s="31">
        <v>3.5</v>
      </c>
      <c r="AD310" s="34">
        <f t="shared" si="155"/>
        <v>3.5</v>
      </c>
      <c r="AE310" s="33">
        <f t="shared" si="156"/>
        <v>7.2916666666666671E-2</v>
      </c>
      <c r="AF310" s="33">
        <f t="shared" si="157"/>
        <v>2.1564046450188288</v>
      </c>
      <c r="AG310" s="33">
        <f t="shared" si="158"/>
        <v>6.4692139350564865E-2</v>
      </c>
      <c r="AH310" s="34">
        <f>IF(AA310="",0,VLOOKUP(AA310,[1]!Costo_Twist,2,FALSE)*AE310)</f>
        <v>16.484725384668462</v>
      </c>
      <c r="AI310" s="35" t="s">
        <v>65</v>
      </c>
      <c r="AJ310" s="35"/>
      <c r="AK310" s="35" t="s">
        <v>2398</v>
      </c>
      <c r="AL310" s="35">
        <f t="shared" si="159"/>
        <v>4</v>
      </c>
      <c r="AM310" s="29">
        <f t="shared" si="160"/>
        <v>8.3333333333333329E-2</v>
      </c>
      <c r="AN310" s="29">
        <f t="shared" si="161"/>
        <v>2.4644624514500899</v>
      </c>
      <c r="AO310" s="29">
        <f t="shared" si="162"/>
        <v>7.3933873543502698E-2</v>
      </c>
      <c r="AP310" s="30">
        <f>IF(AI310="",0,VLOOKUP(AI310,[1]!Costo_Twist,2,FALSE)*AM310)</f>
        <v>12.201851139959192</v>
      </c>
      <c r="AQ310" s="42"/>
      <c r="AR310" s="42"/>
      <c r="AS310" s="42"/>
      <c r="AT310" s="42">
        <f t="shared" si="163"/>
        <v>0</v>
      </c>
      <c r="AU310" s="43">
        <f t="shared" si="164"/>
        <v>0</v>
      </c>
      <c r="AV310" s="43">
        <f t="shared" si="165"/>
        <v>0</v>
      </c>
      <c r="AW310" s="43">
        <f t="shared" si="166"/>
        <v>0</v>
      </c>
      <c r="AX310" s="44">
        <f>IF(AQ310="",0,VLOOKUP(AQ310,[1]!Costo_Twist,2,FALSE)*AU310)</f>
        <v>0</v>
      </c>
      <c r="AY310" s="36">
        <f t="shared" si="167"/>
        <v>30.811598702822053</v>
      </c>
      <c r="AZ310" s="41">
        <f t="shared" si="168"/>
        <v>0.16666666666666669</v>
      </c>
      <c r="BA310" s="37">
        <f t="shared" si="169"/>
        <v>128.16666666666666</v>
      </c>
      <c r="BB310" s="37" t="str">
        <f t="shared" si="170"/>
        <v>ok</v>
      </c>
      <c r="BC310" s="37" t="str">
        <f t="shared" si="171"/>
        <v>ok</v>
      </c>
      <c r="BE310" s="11">
        <f t="shared" si="172"/>
        <v>2.1564046450188288</v>
      </c>
      <c r="BF310" s="11" t="b">
        <f t="shared" si="173"/>
        <v>0</v>
      </c>
      <c r="BG310" s="11" t="b">
        <f t="shared" si="174"/>
        <v>0</v>
      </c>
      <c r="BH310" s="11" t="b">
        <f t="shared" si="175"/>
        <v>0</v>
      </c>
      <c r="BI310" s="11" t="b">
        <f t="shared" si="176"/>
        <v>0</v>
      </c>
      <c r="BJ310" s="11" t="b">
        <f t="shared" si="177"/>
        <v>0</v>
      </c>
      <c r="BK310" s="11" t="b">
        <f t="shared" si="178"/>
        <v>0</v>
      </c>
      <c r="BL310" s="11" t="b">
        <f t="shared" si="179"/>
        <v>0</v>
      </c>
      <c r="BM310" s="11">
        <f t="shared" si="180"/>
        <v>2.4644624514500899</v>
      </c>
      <c r="BN310" s="11">
        <f t="shared" si="181"/>
        <v>0.30805780643126124</v>
      </c>
      <c r="BO310" s="11" t="b">
        <f t="shared" si="182"/>
        <v>0</v>
      </c>
      <c r="BP310" s="11" t="b">
        <f t="shared" si="183"/>
        <v>0</v>
      </c>
      <c r="BQ310" s="11" t="b">
        <f t="shared" si="184"/>
        <v>0</v>
      </c>
      <c r="BR310" s="11" t="b">
        <f t="shared" si="185"/>
        <v>0</v>
      </c>
    </row>
    <row r="311" spans="1:70" s="5" customFormat="1" ht="12.75" customHeight="1" x14ac:dyDescent="0.7">
      <c r="A311" s="24" t="s">
        <v>2393</v>
      </c>
      <c r="B311" s="25" t="s">
        <v>2394</v>
      </c>
      <c r="C311" s="24" t="s">
        <v>84</v>
      </c>
      <c r="D311" s="26" t="s">
        <v>41</v>
      </c>
      <c r="E311" s="24" t="s">
        <v>2610</v>
      </c>
      <c r="F311" s="24" t="s">
        <v>2610</v>
      </c>
      <c r="G311" s="62" t="s">
        <v>354</v>
      </c>
      <c r="H311" s="16">
        <v>255</v>
      </c>
      <c r="I311" s="16">
        <v>231</v>
      </c>
      <c r="J311" s="16">
        <v>192</v>
      </c>
      <c r="K311" s="26"/>
      <c r="L311" s="26"/>
      <c r="M311" s="26"/>
      <c r="N311" s="26"/>
      <c r="O311" s="40"/>
      <c r="P311" s="61" t="s">
        <v>79</v>
      </c>
      <c r="Q311" s="32">
        <v>128</v>
      </c>
      <c r="R311" s="60">
        <f t="shared" si="150"/>
        <v>0</v>
      </c>
      <c r="S311" s="27" t="s">
        <v>72</v>
      </c>
      <c r="T311" s="27"/>
      <c r="U311" s="28">
        <v>0.5</v>
      </c>
      <c r="V311" s="30">
        <f t="shared" si="151"/>
        <v>0.5</v>
      </c>
      <c r="W311" s="29">
        <f t="shared" si="152"/>
        <v>1.0416666666666666E-2</v>
      </c>
      <c r="X311" s="29">
        <f t="shared" si="153"/>
        <v>0.30805780643126124</v>
      </c>
      <c r="Y311" s="29">
        <f t="shared" si="154"/>
        <v>9.2417341929378373E-3</v>
      </c>
      <c r="Z311" s="30">
        <f>IF(S311="",0,VLOOKUP(S311,[1]!Costo_Twist,2,FALSE)*W311)</f>
        <v>2.1250221781943992</v>
      </c>
      <c r="AA311" s="31" t="s">
        <v>66</v>
      </c>
      <c r="AB311" s="31"/>
      <c r="AC311" s="31" t="s">
        <v>2395</v>
      </c>
      <c r="AD311" s="34">
        <f t="shared" si="155"/>
        <v>1</v>
      </c>
      <c r="AE311" s="33">
        <f t="shared" si="156"/>
        <v>2.0833333333333332E-2</v>
      </c>
      <c r="AF311" s="33">
        <f t="shared" si="157"/>
        <v>0.61611561286252248</v>
      </c>
      <c r="AG311" s="33">
        <f t="shared" si="158"/>
        <v>1.8483468385875675E-2</v>
      </c>
      <c r="AH311" s="34">
        <f>IF(AA311="",0,VLOOKUP(AA311,[1]!Costo_Twist,2,FALSE)*AE311)</f>
        <v>5.2223980049482011</v>
      </c>
      <c r="AI311" s="35" t="s">
        <v>70</v>
      </c>
      <c r="AJ311" s="35"/>
      <c r="AK311" s="35" t="s">
        <v>2414</v>
      </c>
      <c r="AL311" s="35">
        <f t="shared" si="159"/>
        <v>15</v>
      </c>
      <c r="AM311" s="29">
        <f t="shared" si="160"/>
        <v>0.3125</v>
      </c>
      <c r="AN311" s="29">
        <f t="shared" si="161"/>
        <v>9.2417341929378374</v>
      </c>
      <c r="AO311" s="29">
        <f t="shared" si="162"/>
        <v>0.27725202578813513</v>
      </c>
      <c r="AP311" s="30">
        <f>IF(AI311="",0,VLOOKUP(AI311,[1]!Costo_Twist,2,FALSE)*AM311)</f>
        <v>70.648823077150553</v>
      </c>
      <c r="AQ311" s="42"/>
      <c r="AR311" s="42"/>
      <c r="AS311" s="42"/>
      <c r="AT311" s="42">
        <f t="shared" si="163"/>
        <v>0</v>
      </c>
      <c r="AU311" s="43">
        <f t="shared" si="164"/>
        <v>0</v>
      </c>
      <c r="AV311" s="43">
        <f t="shared" si="165"/>
        <v>0</v>
      </c>
      <c r="AW311" s="43">
        <f t="shared" si="166"/>
        <v>0</v>
      </c>
      <c r="AX311" s="44">
        <f>IF(AQ311="",0,VLOOKUP(AQ311,[1]!Costo_Twist,2,FALSE)*AU311)</f>
        <v>0</v>
      </c>
      <c r="AY311" s="36">
        <f t="shared" si="167"/>
        <v>77.996243260293156</v>
      </c>
      <c r="AZ311" s="41">
        <f t="shared" si="168"/>
        <v>0.34375</v>
      </c>
      <c r="BA311" s="37">
        <f t="shared" si="169"/>
        <v>128.34375</v>
      </c>
      <c r="BB311" s="37" t="str">
        <f t="shared" si="170"/>
        <v>ok</v>
      </c>
      <c r="BC311" s="37" t="str">
        <f t="shared" si="171"/>
        <v>ok</v>
      </c>
      <c r="BE311" s="11">
        <f t="shared" si="172"/>
        <v>9.2417341929378374</v>
      </c>
      <c r="BF311" s="11" t="b">
        <f t="shared" si="173"/>
        <v>0</v>
      </c>
      <c r="BG311" s="11" t="b">
        <f t="shared" si="174"/>
        <v>0</v>
      </c>
      <c r="BH311" s="11" t="b">
        <f t="shared" si="175"/>
        <v>0</v>
      </c>
      <c r="BI311" s="11" t="b">
        <f t="shared" si="176"/>
        <v>0</v>
      </c>
      <c r="BJ311" s="11" t="b">
        <f t="shared" si="177"/>
        <v>0</v>
      </c>
      <c r="BK311" s="11" t="b">
        <f t="shared" si="178"/>
        <v>0</v>
      </c>
      <c r="BL311" s="11" t="b">
        <f t="shared" si="179"/>
        <v>0</v>
      </c>
      <c r="BM311" s="11" t="b">
        <f t="shared" si="180"/>
        <v>0</v>
      </c>
      <c r="BN311" s="11">
        <f t="shared" si="181"/>
        <v>0.30805780643126124</v>
      </c>
      <c r="BO311" s="11">
        <f t="shared" si="182"/>
        <v>0.61611561286252248</v>
      </c>
      <c r="BP311" s="11" t="b">
        <f t="shared" si="183"/>
        <v>0</v>
      </c>
      <c r="BQ311" s="11" t="b">
        <f t="shared" si="184"/>
        <v>0</v>
      </c>
      <c r="BR311" s="11" t="b">
        <f t="shared" si="185"/>
        <v>0</v>
      </c>
    </row>
    <row r="312" spans="1:70" s="5" customFormat="1" ht="12.75" customHeight="1" x14ac:dyDescent="0.7">
      <c r="A312" s="24" t="s">
        <v>2393</v>
      </c>
      <c r="B312" s="25" t="s">
        <v>2394</v>
      </c>
      <c r="C312" s="24" t="s">
        <v>84</v>
      </c>
      <c r="D312" s="26" t="s">
        <v>41</v>
      </c>
      <c r="E312" s="24" t="s">
        <v>2610</v>
      </c>
      <c r="F312" s="24" t="s">
        <v>2610</v>
      </c>
      <c r="G312" s="62" t="s">
        <v>355</v>
      </c>
      <c r="H312" s="16">
        <v>255</v>
      </c>
      <c r="I312" s="16">
        <v>222</v>
      </c>
      <c r="J312" s="16">
        <v>180</v>
      </c>
      <c r="K312" s="26"/>
      <c r="L312" s="26"/>
      <c r="M312" s="26"/>
      <c r="N312" s="26"/>
      <c r="O312" s="40"/>
      <c r="P312" s="61" t="s">
        <v>79</v>
      </c>
      <c r="Q312" s="32">
        <v>128</v>
      </c>
      <c r="R312" s="60">
        <f t="shared" si="150"/>
        <v>0</v>
      </c>
      <c r="S312" s="27" t="s">
        <v>66</v>
      </c>
      <c r="T312" s="27"/>
      <c r="U312" s="28">
        <v>2.5</v>
      </c>
      <c r="V312" s="30">
        <f t="shared" si="151"/>
        <v>2.5</v>
      </c>
      <c r="W312" s="29">
        <f t="shared" si="152"/>
        <v>5.2083333333333336E-2</v>
      </c>
      <c r="X312" s="29">
        <f t="shared" si="153"/>
        <v>1.5402890321563063</v>
      </c>
      <c r="Y312" s="29">
        <f t="shared" si="154"/>
        <v>4.620867096468919E-2</v>
      </c>
      <c r="Z312" s="30">
        <f>IF(S312="",0,VLOOKUP(S312,[1]!Costo_Twist,2,FALSE)*W312)</f>
        <v>13.055995012370504</v>
      </c>
      <c r="AA312" s="31" t="s">
        <v>70</v>
      </c>
      <c r="AB312" s="31"/>
      <c r="AC312" s="31">
        <v>20.5</v>
      </c>
      <c r="AD312" s="34">
        <f t="shared" si="155"/>
        <v>20.5</v>
      </c>
      <c r="AE312" s="33">
        <f t="shared" si="156"/>
        <v>0.42708333333333331</v>
      </c>
      <c r="AF312" s="33">
        <f t="shared" si="157"/>
        <v>12.63037006368171</v>
      </c>
      <c r="AG312" s="33">
        <f t="shared" si="158"/>
        <v>0.3789111019104513</v>
      </c>
      <c r="AH312" s="34">
        <f>IF(AA312="",0,VLOOKUP(AA312,[1]!Costo_Twist,2,FALSE)*AE312)</f>
        <v>96.553391538772416</v>
      </c>
      <c r="AI312" s="35" t="s">
        <v>65</v>
      </c>
      <c r="AJ312" s="35"/>
      <c r="AK312" s="35" t="s">
        <v>2395</v>
      </c>
      <c r="AL312" s="35">
        <f t="shared" si="159"/>
        <v>1</v>
      </c>
      <c r="AM312" s="29">
        <f t="shared" si="160"/>
        <v>2.0833333333333332E-2</v>
      </c>
      <c r="AN312" s="29">
        <f t="shared" si="161"/>
        <v>0.61611561286252248</v>
      </c>
      <c r="AO312" s="29">
        <f t="shared" si="162"/>
        <v>1.8483468385875675E-2</v>
      </c>
      <c r="AP312" s="30">
        <f>IF(AI312="",0,VLOOKUP(AI312,[1]!Costo_Twist,2,FALSE)*AM312)</f>
        <v>3.0504627849897981</v>
      </c>
      <c r="AQ312" s="42"/>
      <c r="AR312" s="42"/>
      <c r="AS312" s="42"/>
      <c r="AT312" s="42">
        <f t="shared" si="163"/>
        <v>0</v>
      </c>
      <c r="AU312" s="43">
        <f t="shared" si="164"/>
        <v>0</v>
      </c>
      <c r="AV312" s="43">
        <f t="shared" si="165"/>
        <v>0</v>
      </c>
      <c r="AW312" s="43">
        <f t="shared" si="166"/>
        <v>0</v>
      </c>
      <c r="AX312" s="44">
        <f>IF(AQ312="",0,VLOOKUP(AQ312,[1]!Costo_Twist,2,FALSE)*AU312)</f>
        <v>0</v>
      </c>
      <c r="AY312" s="36">
        <f t="shared" si="167"/>
        <v>112.65984933613272</v>
      </c>
      <c r="AZ312" s="41">
        <f t="shared" si="168"/>
        <v>0.49999999999999994</v>
      </c>
      <c r="BA312" s="37">
        <f t="shared" si="169"/>
        <v>128.5</v>
      </c>
      <c r="BB312" s="37" t="str">
        <f t="shared" si="170"/>
        <v>ok</v>
      </c>
      <c r="BC312" s="37" t="str">
        <f t="shared" si="171"/>
        <v>ok</v>
      </c>
      <c r="BE312" s="11">
        <f t="shared" si="172"/>
        <v>12.63037006368171</v>
      </c>
      <c r="BF312" s="11" t="b">
        <f t="shared" si="173"/>
        <v>0</v>
      </c>
      <c r="BG312" s="11" t="b">
        <f t="shared" si="174"/>
        <v>0</v>
      </c>
      <c r="BH312" s="11" t="b">
        <f t="shared" si="175"/>
        <v>0</v>
      </c>
      <c r="BI312" s="11" t="b">
        <f t="shared" si="176"/>
        <v>0</v>
      </c>
      <c r="BJ312" s="11" t="b">
        <f t="shared" si="177"/>
        <v>0</v>
      </c>
      <c r="BK312" s="11" t="b">
        <f t="shared" si="178"/>
        <v>0</v>
      </c>
      <c r="BL312" s="11" t="b">
        <f t="shared" si="179"/>
        <v>0</v>
      </c>
      <c r="BM312" s="11">
        <f t="shared" si="180"/>
        <v>0.61611561286252248</v>
      </c>
      <c r="BN312" s="11" t="b">
        <f t="shared" si="181"/>
        <v>0</v>
      </c>
      <c r="BO312" s="11">
        <f t="shared" si="182"/>
        <v>1.5402890321563063</v>
      </c>
      <c r="BP312" s="11" t="b">
        <f t="shared" si="183"/>
        <v>0</v>
      </c>
      <c r="BQ312" s="11" t="b">
        <f t="shared" si="184"/>
        <v>0</v>
      </c>
      <c r="BR312" s="11" t="b">
        <f t="shared" si="185"/>
        <v>0</v>
      </c>
    </row>
    <row r="313" spans="1:70" s="5" customFormat="1" ht="12.75" customHeight="1" x14ac:dyDescent="0.7">
      <c r="A313" s="24" t="s">
        <v>2393</v>
      </c>
      <c r="B313" s="25" t="s">
        <v>2394</v>
      </c>
      <c r="C313" s="24" t="s">
        <v>84</v>
      </c>
      <c r="D313" s="26" t="s">
        <v>41</v>
      </c>
      <c r="E313" s="24" t="s">
        <v>2610</v>
      </c>
      <c r="F313" s="24" t="s">
        <v>2610</v>
      </c>
      <c r="G313" s="62" t="s">
        <v>356</v>
      </c>
      <c r="H313" s="16">
        <v>248</v>
      </c>
      <c r="I313" s="16">
        <v>192</v>
      </c>
      <c r="J313" s="16">
        <v>137</v>
      </c>
      <c r="K313" s="26"/>
      <c r="L313" s="26"/>
      <c r="M313" s="26"/>
      <c r="N313" s="26"/>
      <c r="O313" s="40"/>
      <c r="P313" s="61" t="s">
        <v>80</v>
      </c>
      <c r="Q313" s="32">
        <v>124</v>
      </c>
      <c r="R313" s="60">
        <f t="shared" si="150"/>
        <v>0</v>
      </c>
      <c r="S313" s="27" t="s">
        <v>66</v>
      </c>
      <c r="T313" s="27"/>
      <c r="U313" s="28" t="s">
        <v>2412</v>
      </c>
      <c r="V313" s="30">
        <f t="shared" si="151"/>
        <v>8</v>
      </c>
      <c r="W313" s="29">
        <f t="shared" si="152"/>
        <v>0.16666666666666666</v>
      </c>
      <c r="X313" s="29">
        <f t="shared" si="153"/>
        <v>4.9289249029001798</v>
      </c>
      <c r="Y313" s="29">
        <f t="shared" si="154"/>
        <v>0.1478677470870054</v>
      </c>
      <c r="Z313" s="30">
        <f>IF(S313="",0,VLOOKUP(S313,[1]!Costo_Twist,2,FALSE)*W313)</f>
        <v>41.779184039585608</v>
      </c>
      <c r="AA313" s="31" t="s">
        <v>70</v>
      </c>
      <c r="AB313" s="31"/>
      <c r="AC313" s="31">
        <v>59</v>
      </c>
      <c r="AD313" s="34">
        <f t="shared" si="155"/>
        <v>59</v>
      </c>
      <c r="AE313" s="33">
        <f t="shared" si="156"/>
        <v>1.2291666666666667</v>
      </c>
      <c r="AF313" s="33">
        <f t="shared" si="157"/>
        <v>36.350821158888827</v>
      </c>
      <c r="AG313" s="33">
        <f t="shared" si="158"/>
        <v>1.0905246347666648</v>
      </c>
      <c r="AH313" s="34">
        <f>IF(AA313="",0,VLOOKUP(AA313,[1]!Costo_Twist,2,FALSE)*AE313)</f>
        <v>277.88537077012552</v>
      </c>
      <c r="AI313" s="35"/>
      <c r="AJ313" s="35"/>
      <c r="AK313" s="35"/>
      <c r="AL313" s="35">
        <f t="shared" si="159"/>
        <v>0</v>
      </c>
      <c r="AM313" s="29">
        <f t="shared" si="160"/>
        <v>0</v>
      </c>
      <c r="AN313" s="29">
        <f t="shared" si="161"/>
        <v>0</v>
      </c>
      <c r="AO313" s="29">
        <f t="shared" si="162"/>
        <v>0</v>
      </c>
      <c r="AP313" s="30">
        <f>IF(AI313="",0,VLOOKUP(AI313,[1]!Costo_Twist,2,FALSE)*AM313)</f>
        <v>0</v>
      </c>
      <c r="AQ313" s="42"/>
      <c r="AR313" s="42"/>
      <c r="AS313" s="42"/>
      <c r="AT313" s="42">
        <f t="shared" si="163"/>
        <v>0</v>
      </c>
      <c r="AU313" s="43">
        <f t="shared" si="164"/>
        <v>0</v>
      </c>
      <c r="AV313" s="43">
        <f t="shared" si="165"/>
        <v>0</v>
      </c>
      <c r="AW313" s="43">
        <f t="shared" si="166"/>
        <v>0</v>
      </c>
      <c r="AX313" s="44">
        <f>IF(AQ313="",0,VLOOKUP(AQ313,[1]!Costo_Twist,2,FALSE)*AU313)</f>
        <v>0</v>
      </c>
      <c r="AY313" s="36">
        <f t="shared" si="167"/>
        <v>319.66455480971115</v>
      </c>
      <c r="AZ313" s="41">
        <f t="shared" si="168"/>
        <v>1.3958333333333335</v>
      </c>
      <c r="BA313" s="37">
        <f t="shared" si="169"/>
        <v>125.39583333333333</v>
      </c>
      <c r="BB313" s="37" t="str">
        <f t="shared" si="170"/>
        <v>ok</v>
      </c>
      <c r="BC313" s="37" t="str">
        <f t="shared" si="171"/>
        <v>ok</v>
      </c>
      <c r="BE313" s="11">
        <f t="shared" si="172"/>
        <v>36.350821158888827</v>
      </c>
      <c r="BF313" s="11" t="b">
        <f t="shared" si="173"/>
        <v>0</v>
      </c>
      <c r="BG313" s="11" t="b">
        <f t="shared" si="174"/>
        <v>0</v>
      </c>
      <c r="BH313" s="11" t="b">
        <f t="shared" si="175"/>
        <v>0</v>
      </c>
      <c r="BI313" s="11" t="b">
        <f t="shared" si="176"/>
        <v>0</v>
      </c>
      <c r="BJ313" s="11" t="b">
        <f t="shared" si="177"/>
        <v>0</v>
      </c>
      <c r="BK313" s="11" t="b">
        <f t="shared" si="178"/>
        <v>0</v>
      </c>
      <c r="BL313" s="11" t="b">
        <f t="shared" si="179"/>
        <v>0</v>
      </c>
      <c r="BM313" s="11" t="b">
        <f t="shared" si="180"/>
        <v>0</v>
      </c>
      <c r="BN313" s="11" t="b">
        <f t="shared" si="181"/>
        <v>0</v>
      </c>
      <c r="BO313" s="11">
        <f t="shared" si="182"/>
        <v>4.9289249029001798</v>
      </c>
      <c r="BP313" s="11" t="b">
        <f t="shared" si="183"/>
        <v>0</v>
      </c>
      <c r="BQ313" s="11" t="b">
        <f t="shared" si="184"/>
        <v>0</v>
      </c>
      <c r="BR313" s="11" t="b">
        <f t="shared" si="185"/>
        <v>0</v>
      </c>
    </row>
    <row r="314" spans="1:70" s="5" customFormat="1" ht="12.75" customHeight="1" x14ac:dyDescent="0.7">
      <c r="A314" s="24" t="s">
        <v>2393</v>
      </c>
      <c r="B314" s="25" t="s">
        <v>2394</v>
      </c>
      <c r="C314" s="24" t="s">
        <v>84</v>
      </c>
      <c r="D314" s="26" t="s">
        <v>41</v>
      </c>
      <c r="E314" s="24" t="s">
        <v>2610</v>
      </c>
      <c r="F314" s="24" t="s">
        <v>2610</v>
      </c>
      <c r="G314" s="62" t="s">
        <v>357</v>
      </c>
      <c r="H314" s="16">
        <v>243</v>
      </c>
      <c r="I314" s="16">
        <v>178</v>
      </c>
      <c r="J314" s="16">
        <v>119</v>
      </c>
      <c r="K314" s="26"/>
      <c r="L314" s="26"/>
      <c r="M314" s="26"/>
      <c r="N314" s="26"/>
      <c r="O314" s="40"/>
      <c r="P314" s="61" t="s">
        <v>81</v>
      </c>
      <c r="Q314" s="32">
        <v>120</v>
      </c>
      <c r="R314" s="60">
        <f t="shared" si="150"/>
        <v>0</v>
      </c>
      <c r="S314" s="27" t="s">
        <v>66</v>
      </c>
      <c r="T314" s="27"/>
      <c r="U314" s="28" t="s">
        <v>2399</v>
      </c>
      <c r="V314" s="30">
        <f t="shared" si="151"/>
        <v>6</v>
      </c>
      <c r="W314" s="29">
        <f t="shared" si="152"/>
        <v>0.125</v>
      </c>
      <c r="X314" s="29">
        <f t="shared" si="153"/>
        <v>3.6966936771751349</v>
      </c>
      <c r="Y314" s="29">
        <f t="shared" si="154"/>
        <v>0.11090081031525405</v>
      </c>
      <c r="Z314" s="30">
        <f>IF(S314="",0,VLOOKUP(S314,[1]!Costo_Twist,2,FALSE)*W314)</f>
        <v>31.334388029689208</v>
      </c>
      <c r="AA314" s="31" t="s">
        <v>70</v>
      </c>
      <c r="AB314" s="31"/>
      <c r="AC314" s="31">
        <v>52.5</v>
      </c>
      <c r="AD314" s="34">
        <f t="shared" si="155"/>
        <v>52.5</v>
      </c>
      <c r="AE314" s="33">
        <f t="shared" si="156"/>
        <v>1.09375</v>
      </c>
      <c r="AF314" s="33">
        <f t="shared" si="157"/>
        <v>32.346069675282429</v>
      </c>
      <c r="AG314" s="33">
        <f t="shared" si="158"/>
        <v>0.97038209025847288</v>
      </c>
      <c r="AH314" s="34">
        <f>IF(AA314="",0,VLOOKUP(AA314,[1]!Costo_Twist,2,FALSE)*AE314)</f>
        <v>247.27088077002693</v>
      </c>
      <c r="AI314" s="35" t="s">
        <v>65</v>
      </c>
      <c r="AJ314" s="35"/>
      <c r="AK314" s="35" t="s">
        <v>2395</v>
      </c>
      <c r="AL314" s="35">
        <f t="shared" si="159"/>
        <v>1</v>
      </c>
      <c r="AM314" s="29">
        <f t="shared" si="160"/>
        <v>2.0833333333333332E-2</v>
      </c>
      <c r="AN314" s="29">
        <f t="shared" si="161"/>
        <v>0.61611561286252248</v>
      </c>
      <c r="AO314" s="29">
        <f t="shared" si="162"/>
        <v>1.8483468385875675E-2</v>
      </c>
      <c r="AP314" s="30">
        <f>IF(AI314="",0,VLOOKUP(AI314,[1]!Costo_Twist,2,FALSE)*AM314)</f>
        <v>3.0504627849897981</v>
      </c>
      <c r="AQ314" s="42"/>
      <c r="AR314" s="42"/>
      <c r="AS314" s="42"/>
      <c r="AT314" s="42">
        <f t="shared" si="163"/>
        <v>0</v>
      </c>
      <c r="AU314" s="43">
        <f t="shared" si="164"/>
        <v>0</v>
      </c>
      <c r="AV314" s="43">
        <f t="shared" si="165"/>
        <v>0</v>
      </c>
      <c r="AW314" s="43">
        <f t="shared" si="166"/>
        <v>0</v>
      </c>
      <c r="AX314" s="44">
        <f>IF(AQ314="",0,VLOOKUP(AQ314,[1]!Costo_Twist,2,FALSE)*AU314)</f>
        <v>0</v>
      </c>
      <c r="AY314" s="36">
        <f t="shared" si="167"/>
        <v>281.65573158470596</v>
      </c>
      <c r="AZ314" s="41">
        <f t="shared" si="168"/>
        <v>1.2395833333333333</v>
      </c>
      <c r="BA314" s="37">
        <f t="shared" si="169"/>
        <v>121.23958333333333</v>
      </c>
      <c r="BB314" s="37" t="str">
        <f t="shared" si="170"/>
        <v>ok</v>
      </c>
      <c r="BC314" s="37" t="str">
        <f t="shared" si="171"/>
        <v>ok</v>
      </c>
      <c r="BE314" s="11">
        <f t="shared" si="172"/>
        <v>32.346069675282429</v>
      </c>
      <c r="BF314" s="11" t="b">
        <f t="shared" si="173"/>
        <v>0</v>
      </c>
      <c r="BG314" s="11" t="b">
        <f t="shared" si="174"/>
        <v>0</v>
      </c>
      <c r="BH314" s="11" t="b">
        <f t="shared" si="175"/>
        <v>0</v>
      </c>
      <c r="BI314" s="11" t="b">
        <f t="shared" si="176"/>
        <v>0</v>
      </c>
      <c r="BJ314" s="11" t="b">
        <f t="shared" si="177"/>
        <v>0</v>
      </c>
      <c r="BK314" s="11" t="b">
        <f t="shared" si="178"/>
        <v>0</v>
      </c>
      <c r="BL314" s="11" t="b">
        <f t="shared" si="179"/>
        <v>0</v>
      </c>
      <c r="BM314" s="11">
        <f t="shared" si="180"/>
        <v>0.61611561286252248</v>
      </c>
      <c r="BN314" s="11" t="b">
        <f t="shared" si="181"/>
        <v>0</v>
      </c>
      <c r="BO314" s="11">
        <f t="shared" si="182"/>
        <v>3.6966936771751349</v>
      </c>
      <c r="BP314" s="11" t="b">
        <f t="shared" si="183"/>
        <v>0</v>
      </c>
      <c r="BQ314" s="11" t="b">
        <f t="shared" si="184"/>
        <v>0</v>
      </c>
      <c r="BR314" s="11" t="b">
        <f t="shared" si="185"/>
        <v>0</v>
      </c>
    </row>
    <row r="315" spans="1:70" s="5" customFormat="1" ht="12.75" customHeight="1" x14ac:dyDescent="0.7">
      <c r="A315" s="24" t="s">
        <v>2393</v>
      </c>
      <c r="B315" s="25" t="s">
        <v>2394</v>
      </c>
      <c r="C315" s="24" t="s">
        <v>84</v>
      </c>
      <c r="D315" s="26" t="s">
        <v>41</v>
      </c>
      <c r="E315" s="24" t="s">
        <v>2610</v>
      </c>
      <c r="F315" s="24" t="s">
        <v>2610</v>
      </c>
      <c r="G315" s="62" t="s">
        <v>358</v>
      </c>
      <c r="H315" s="16">
        <v>232</v>
      </c>
      <c r="I315" s="16">
        <v>159</v>
      </c>
      <c r="J315" s="16">
        <v>95</v>
      </c>
      <c r="K315" s="26"/>
      <c r="L315" s="26"/>
      <c r="M315" s="26"/>
      <c r="N315" s="26"/>
      <c r="O315" s="40"/>
      <c r="P315" s="61" t="s">
        <v>81</v>
      </c>
      <c r="Q315" s="32">
        <v>120</v>
      </c>
      <c r="R315" s="60">
        <f t="shared" si="150"/>
        <v>0</v>
      </c>
      <c r="S315" s="27" t="s">
        <v>72</v>
      </c>
      <c r="T315" s="27"/>
      <c r="U315" s="28" t="s">
        <v>2420</v>
      </c>
      <c r="V315" s="30">
        <f t="shared" si="151"/>
        <v>25</v>
      </c>
      <c r="W315" s="29">
        <f t="shared" si="152"/>
        <v>0.52083333333333337</v>
      </c>
      <c r="X315" s="29">
        <f t="shared" si="153"/>
        <v>15.402890321563063</v>
      </c>
      <c r="Y315" s="29">
        <f t="shared" si="154"/>
        <v>0.46208670964689191</v>
      </c>
      <c r="Z315" s="30">
        <f>IF(S315="",0,VLOOKUP(S315,[1]!Costo_Twist,2,FALSE)*W315)</f>
        <v>106.25110890971997</v>
      </c>
      <c r="AA315" s="31" t="s">
        <v>70</v>
      </c>
      <c r="AB315" s="31"/>
      <c r="AC315" s="31">
        <v>54.5</v>
      </c>
      <c r="AD315" s="34">
        <f t="shared" si="155"/>
        <v>54.5</v>
      </c>
      <c r="AE315" s="33">
        <f t="shared" si="156"/>
        <v>1.1354166666666667</v>
      </c>
      <c r="AF315" s="33">
        <f t="shared" si="157"/>
        <v>33.578300901007481</v>
      </c>
      <c r="AG315" s="33">
        <f t="shared" si="158"/>
        <v>1.0073490270302243</v>
      </c>
      <c r="AH315" s="34">
        <f>IF(AA315="",0,VLOOKUP(AA315,[1]!Costo_Twist,2,FALSE)*AE315)</f>
        <v>256.69072384698035</v>
      </c>
      <c r="AI315" s="35" t="s">
        <v>65</v>
      </c>
      <c r="AJ315" s="35"/>
      <c r="AK315" s="35">
        <v>75</v>
      </c>
      <c r="AL315" s="35">
        <f t="shared" si="159"/>
        <v>75</v>
      </c>
      <c r="AM315" s="29">
        <f t="shared" si="160"/>
        <v>1.5625</v>
      </c>
      <c r="AN315" s="29">
        <f t="shared" si="161"/>
        <v>46.208670964689183</v>
      </c>
      <c r="AO315" s="29">
        <f t="shared" si="162"/>
        <v>1.3862601289406755</v>
      </c>
      <c r="AP315" s="30">
        <f>IF(AI315="",0,VLOOKUP(AI315,[1]!Costo_Twist,2,FALSE)*AM315)</f>
        <v>228.78470887423487</v>
      </c>
      <c r="AQ315" s="42"/>
      <c r="AR315" s="42"/>
      <c r="AS315" s="42"/>
      <c r="AT315" s="42">
        <f t="shared" si="163"/>
        <v>0</v>
      </c>
      <c r="AU315" s="43">
        <f t="shared" si="164"/>
        <v>0</v>
      </c>
      <c r="AV315" s="43">
        <f t="shared" si="165"/>
        <v>0</v>
      </c>
      <c r="AW315" s="43">
        <f t="shared" si="166"/>
        <v>0</v>
      </c>
      <c r="AX315" s="44">
        <f>IF(AQ315="",0,VLOOKUP(AQ315,[1]!Costo_Twist,2,FALSE)*AU315)</f>
        <v>0</v>
      </c>
      <c r="AY315" s="36">
        <f t="shared" si="167"/>
        <v>591.72654163093512</v>
      </c>
      <c r="AZ315" s="41">
        <f t="shared" si="168"/>
        <v>3.21875</v>
      </c>
      <c r="BA315" s="37">
        <f t="shared" si="169"/>
        <v>123.21875</v>
      </c>
      <c r="BB315" s="37" t="str">
        <f t="shared" si="170"/>
        <v>ok</v>
      </c>
      <c r="BC315" s="37" t="str">
        <f t="shared" si="171"/>
        <v>ok</v>
      </c>
      <c r="BE315" s="11">
        <f t="shared" si="172"/>
        <v>33.578300901007481</v>
      </c>
      <c r="BF315" s="11" t="b">
        <f t="shared" si="173"/>
        <v>0</v>
      </c>
      <c r="BG315" s="11" t="b">
        <f t="shared" si="174"/>
        <v>0</v>
      </c>
      <c r="BH315" s="11" t="b">
        <f t="shared" si="175"/>
        <v>0</v>
      </c>
      <c r="BI315" s="11" t="b">
        <f t="shared" si="176"/>
        <v>0</v>
      </c>
      <c r="BJ315" s="11" t="b">
        <f t="shared" si="177"/>
        <v>0</v>
      </c>
      <c r="BK315" s="11" t="b">
        <f t="shared" si="178"/>
        <v>0</v>
      </c>
      <c r="BL315" s="11" t="b">
        <f t="shared" si="179"/>
        <v>0</v>
      </c>
      <c r="BM315" s="11">
        <f t="shared" si="180"/>
        <v>46.208670964689183</v>
      </c>
      <c r="BN315" s="11">
        <f t="shared" si="181"/>
        <v>15.402890321563063</v>
      </c>
      <c r="BO315" s="11" t="b">
        <f t="shared" si="182"/>
        <v>0</v>
      </c>
      <c r="BP315" s="11" t="b">
        <f t="shared" si="183"/>
        <v>0</v>
      </c>
      <c r="BQ315" s="11" t="b">
        <f t="shared" si="184"/>
        <v>0</v>
      </c>
      <c r="BR315" s="11" t="b">
        <f t="shared" si="185"/>
        <v>0</v>
      </c>
    </row>
    <row r="316" spans="1:70" s="5" customFormat="1" ht="12.75" customHeight="1" x14ac:dyDescent="0.7">
      <c r="A316" s="24" t="s">
        <v>2393</v>
      </c>
      <c r="B316" s="25" t="s">
        <v>2394</v>
      </c>
      <c r="C316" s="24" t="s">
        <v>84</v>
      </c>
      <c r="D316" s="26" t="s">
        <v>41</v>
      </c>
      <c r="E316" s="24" t="s">
        <v>2610</v>
      </c>
      <c r="F316" s="24" t="s">
        <v>2610</v>
      </c>
      <c r="G316" s="62" t="s">
        <v>359</v>
      </c>
      <c r="H316" s="16">
        <v>255</v>
      </c>
      <c r="I316" s="16">
        <v>247</v>
      </c>
      <c r="J316" s="16">
        <v>224</v>
      </c>
      <c r="K316" s="26"/>
      <c r="L316" s="26"/>
      <c r="M316" s="26"/>
      <c r="N316" s="26"/>
      <c r="O316" s="40"/>
      <c r="P316" s="61" t="s">
        <v>79</v>
      </c>
      <c r="Q316" s="32">
        <v>128</v>
      </c>
      <c r="R316" s="60">
        <f t="shared" si="150"/>
        <v>0</v>
      </c>
      <c r="S316" s="27" t="s">
        <v>72</v>
      </c>
      <c r="T316" s="27"/>
      <c r="U316" s="28">
        <v>0.5</v>
      </c>
      <c r="V316" s="30">
        <f t="shared" si="151"/>
        <v>0.5</v>
      </c>
      <c r="W316" s="29">
        <f t="shared" si="152"/>
        <v>1.0416666666666666E-2</v>
      </c>
      <c r="X316" s="29">
        <f t="shared" si="153"/>
        <v>0.30805780643126124</v>
      </c>
      <c r="Y316" s="29">
        <f t="shared" si="154"/>
        <v>9.2417341929378373E-3</v>
      </c>
      <c r="Z316" s="30">
        <f>IF(S316="",0,VLOOKUP(S316,[1]!Costo_Twist,2,FALSE)*W316)</f>
        <v>2.1250221781943992</v>
      </c>
      <c r="AA316" s="31" t="s">
        <v>67</v>
      </c>
      <c r="AB316" s="31"/>
      <c r="AC316" s="31" t="s">
        <v>2395</v>
      </c>
      <c r="AD316" s="34">
        <f t="shared" si="155"/>
        <v>1</v>
      </c>
      <c r="AE316" s="33">
        <f t="shared" si="156"/>
        <v>2.0833333333333332E-2</v>
      </c>
      <c r="AF316" s="33">
        <f t="shared" si="157"/>
        <v>0.61611561286252248</v>
      </c>
      <c r="AG316" s="33">
        <f t="shared" si="158"/>
        <v>1.8483468385875675E-2</v>
      </c>
      <c r="AH316" s="34">
        <f>IF(AA316="",0,VLOOKUP(AA316,[1]!Costo_Twist,2,FALSE)*AE316)</f>
        <v>4.2218410858443978</v>
      </c>
      <c r="AI316" s="35" t="s">
        <v>70</v>
      </c>
      <c r="AJ316" s="35"/>
      <c r="AK316" s="35" t="s">
        <v>2405</v>
      </c>
      <c r="AL316" s="35">
        <f t="shared" si="159"/>
        <v>5</v>
      </c>
      <c r="AM316" s="29">
        <f t="shared" si="160"/>
        <v>0.10416666666666667</v>
      </c>
      <c r="AN316" s="29">
        <f t="shared" si="161"/>
        <v>3.0805780643126126</v>
      </c>
      <c r="AO316" s="29">
        <f t="shared" si="162"/>
        <v>9.241734192937838E-2</v>
      </c>
      <c r="AP316" s="30">
        <f>IF(AI316="",0,VLOOKUP(AI316,[1]!Costo_Twist,2,FALSE)*AM316)</f>
        <v>23.549607692383518</v>
      </c>
      <c r="AQ316" s="42"/>
      <c r="AR316" s="42"/>
      <c r="AS316" s="42"/>
      <c r="AT316" s="42">
        <f t="shared" si="163"/>
        <v>0</v>
      </c>
      <c r="AU316" s="43">
        <f t="shared" si="164"/>
        <v>0</v>
      </c>
      <c r="AV316" s="43">
        <f t="shared" si="165"/>
        <v>0</v>
      </c>
      <c r="AW316" s="43">
        <f t="shared" si="166"/>
        <v>0</v>
      </c>
      <c r="AX316" s="44">
        <f>IF(AQ316="",0,VLOOKUP(AQ316,[1]!Costo_Twist,2,FALSE)*AU316)</f>
        <v>0</v>
      </c>
      <c r="AY316" s="36">
        <f t="shared" si="167"/>
        <v>29.896470956422313</v>
      </c>
      <c r="AZ316" s="41">
        <f t="shared" si="168"/>
        <v>0.13541666666666669</v>
      </c>
      <c r="BA316" s="37">
        <f t="shared" si="169"/>
        <v>128.13541666666666</v>
      </c>
      <c r="BB316" s="37" t="str">
        <f t="shared" si="170"/>
        <v>ok</v>
      </c>
      <c r="BC316" s="37" t="str">
        <f t="shared" si="171"/>
        <v>ok</v>
      </c>
      <c r="BE316" s="11">
        <f t="shared" si="172"/>
        <v>3.0805780643126126</v>
      </c>
      <c r="BF316" s="11" t="b">
        <f t="shared" si="173"/>
        <v>0</v>
      </c>
      <c r="BG316" s="11" t="b">
        <f t="shared" si="174"/>
        <v>0</v>
      </c>
      <c r="BH316" s="11" t="b">
        <f t="shared" si="175"/>
        <v>0</v>
      </c>
      <c r="BI316" s="11" t="b">
        <f t="shared" si="176"/>
        <v>0</v>
      </c>
      <c r="BJ316" s="11" t="b">
        <f t="shared" si="177"/>
        <v>0</v>
      </c>
      <c r="BK316" s="11" t="b">
        <f t="shared" si="178"/>
        <v>0</v>
      </c>
      <c r="BL316" s="11" t="b">
        <f t="shared" si="179"/>
        <v>0</v>
      </c>
      <c r="BM316" s="11" t="b">
        <f t="shared" si="180"/>
        <v>0</v>
      </c>
      <c r="BN316" s="11">
        <f t="shared" si="181"/>
        <v>0.30805780643126124</v>
      </c>
      <c r="BO316" s="11" t="b">
        <f t="shared" si="182"/>
        <v>0</v>
      </c>
      <c r="BP316" s="11" t="b">
        <f t="shared" si="183"/>
        <v>0</v>
      </c>
      <c r="BQ316" s="11" t="b">
        <f t="shared" si="184"/>
        <v>0</v>
      </c>
      <c r="BR316" s="11">
        <f t="shared" si="185"/>
        <v>0.61611561286252248</v>
      </c>
    </row>
    <row r="317" spans="1:70" s="5" customFormat="1" ht="12.75" customHeight="1" x14ac:dyDescent="0.7">
      <c r="A317" s="24" t="s">
        <v>2393</v>
      </c>
      <c r="B317" s="25" t="s">
        <v>2394</v>
      </c>
      <c r="C317" s="24" t="s">
        <v>84</v>
      </c>
      <c r="D317" s="26" t="s">
        <v>41</v>
      </c>
      <c r="E317" s="24" t="s">
        <v>2610</v>
      </c>
      <c r="F317" s="24" t="s">
        <v>2610</v>
      </c>
      <c r="G317" s="62" t="s">
        <v>360</v>
      </c>
      <c r="H317" s="16">
        <v>255</v>
      </c>
      <c r="I317" s="16">
        <v>234</v>
      </c>
      <c r="J317" s="16">
        <v>197</v>
      </c>
      <c r="K317" s="26"/>
      <c r="L317" s="26"/>
      <c r="M317" s="26"/>
      <c r="N317" s="26"/>
      <c r="O317" s="40"/>
      <c r="P317" s="61" t="s">
        <v>79</v>
      </c>
      <c r="Q317" s="32">
        <v>128</v>
      </c>
      <c r="R317" s="60">
        <f t="shared" si="150"/>
        <v>0</v>
      </c>
      <c r="S317" s="27" t="s">
        <v>68</v>
      </c>
      <c r="T317" s="27"/>
      <c r="U317" s="28">
        <v>0.5</v>
      </c>
      <c r="V317" s="30">
        <f t="shared" si="151"/>
        <v>0.5</v>
      </c>
      <c r="W317" s="29">
        <f t="shared" si="152"/>
        <v>1.0416666666666666E-2</v>
      </c>
      <c r="X317" s="29">
        <f t="shared" si="153"/>
        <v>0.30805780643126124</v>
      </c>
      <c r="Y317" s="29">
        <f t="shared" si="154"/>
        <v>9.2417341929378373E-3</v>
      </c>
      <c r="Z317" s="30">
        <f>IF(S317="",0,VLOOKUP(S317,[1]!Costo_Twist,2,FALSE)*W317)</f>
        <v>0.7068067342855171</v>
      </c>
      <c r="AA317" s="31" t="s">
        <v>71</v>
      </c>
      <c r="AB317" s="31"/>
      <c r="AC317" s="31" t="s">
        <v>2398</v>
      </c>
      <c r="AD317" s="34">
        <f t="shared" si="155"/>
        <v>4</v>
      </c>
      <c r="AE317" s="33">
        <f t="shared" si="156"/>
        <v>8.3333333333333329E-2</v>
      </c>
      <c r="AF317" s="33">
        <f t="shared" si="157"/>
        <v>2.4644624514500899</v>
      </c>
      <c r="AG317" s="33">
        <f t="shared" si="158"/>
        <v>7.3933873543502698E-2</v>
      </c>
      <c r="AH317" s="34">
        <f>IF(AA317="",0,VLOOKUP(AA317,[1]!Costo_Twist,2,FALSE)*AE317)</f>
        <v>24.208484884328392</v>
      </c>
      <c r="AI317" s="35" t="s">
        <v>70</v>
      </c>
      <c r="AJ317" s="35"/>
      <c r="AK317" s="35">
        <v>14.5</v>
      </c>
      <c r="AL317" s="35">
        <f t="shared" si="159"/>
        <v>14.5</v>
      </c>
      <c r="AM317" s="29">
        <f t="shared" si="160"/>
        <v>0.30208333333333331</v>
      </c>
      <c r="AN317" s="29">
        <f t="shared" si="161"/>
        <v>8.9336763865065763</v>
      </c>
      <c r="AO317" s="29">
        <f t="shared" si="162"/>
        <v>0.26801029159519729</v>
      </c>
      <c r="AP317" s="30">
        <f>IF(AI317="",0,VLOOKUP(AI317,[1]!Costo_Twist,2,FALSE)*AM317)</f>
        <v>68.293862307912192</v>
      </c>
      <c r="AQ317" s="42"/>
      <c r="AR317" s="42"/>
      <c r="AS317" s="42"/>
      <c r="AT317" s="42">
        <f t="shared" si="163"/>
        <v>0</v>
      </c>
      <c r="AU317" s="43">
        <f t="shared" si="164"/>
        <v>0</v>
      </c>
      <c r="AV317" s="43">
        <f t="shared" si="165"/>
        <v>0</v>
      </c>
      <c r="AW317" s="43">
        <f t="shared" si="166"/>
        <v>0</v>
      </c>
      <c r="AX317" s="44">
        <f>IF(AQ317="",0,VLOOKUP(AQ317,[1]!Costo_Twist,2,FALSE)*AU317)</f>
        <v>0</v>
      </c>
      <c r="AY317" s="36">
        <f t="shared" si="167"/>
        <v>93.209153926526099</v>
      </c>
      <c r="AZ317" s="41">
        <f t="shared" si="168"/>
        <v>0.39583333333333331</v>
      </c>
      <c r="BA317" s="37">
        <f t="shared" si="169"/>
        <v>128.39583333333334</v>
      </c>
      <c r="BB317" s="37" t="str">
        <f t="shared" si="170"/>
        <v>ok</v>
      </c>
      <c r="BC317" s="37" t="str">
        <f t="shared" si="171"/>
        <v>ok</v>
      </c>
      <c r="BE317" s="11">
        <f t="shared" si="172"/>
        <v>8.9336763865065763</v>
      </c>
      <c r="BF317" s="11" t="b">
        <f t="shared" si="173"/>
        <v>0</v>
      </c>
      <c r="BG317" s="11" t="b">
        <f t="shared" si="174"/>
        <v>0</v>
      </c>
      <c r="BH317" s="11" t="b">
        <f t="shared" si="175"/>
        <v>0</v>
      </c>
      <c r="BI317" s="11" t="b">
        <f t="shared" si="176"/>
        <v>0</v>
      </c>
      <c r="BJ317" s="11">
        <f t="shared" si="177"/>
        <v>0.30805780643126124</v>
      </c>
      <c r="BK317" s="11">
        <f t="shared" si="178"/>
        <v>2.4644624514500899</v>
      </c>
      <c r="BL317" s="11" t="b">
        <f t="shared" si="179"/>
        <v>0</v>
      </c>
      <c r="BM317" s="11" t="b">
        <f t="shared" si="180"/>
        <v>0</v>
      </c>
      <c r="BN317" s="11" t="b">
        <f t="shared" si="181"/>
        <v>0</v>
      </c>
      <c r="BO317" s="11" t="b">
        <f t="shared" si="182"/>
        <v>0</v>
      </c>
      <c r="BP317" s="11" t="b">
        <f t="shared" si="183"/>
        <v>0</v>
      </c>
      <c r="BQ317" s="11" t="b">
        <f t="shared" si="184"/>
        <v>0</v>
      </c>
      <c r="BR317" s="11" t="b">
        <f t="shared" si="185"/>
        <v>0</v>
      </c>
    </row>
    <row r="318" spans="1:70" s="5" customFormat="1" ht="12.75" customHeight="1" x14ac:dyDescent="0.7">
      <c r="A318" s="24" t="s">
        <v>2393</v>
      </c>
      <c r="B318" s="25" t="s">
        <v>2394</v>
      </c>
      <c r="C318" s="24" t="s">
        <v>84</v>
      </c>
      <c r="D318" s="26" t="s">
        <v>41</v>
      </c>
      <c r="E318" s="24" t="s">
        <v>2610</v>
      </c>
      <c r="F318" s="24" t="s">
        <v>2610</v>
      </c>
      <c r="G318" s="62" t="s">
        <v>361</v>
      </c>
      <c r="H318" s="16">
        <v>255</v>
      </c>
      <c r="I318" s="16">
        <v>216</v>
      </c>
      <c r="J318" s="16">
        <v>168</v>
      </c>
      <c r="K318" s="26"/>
      <c r="L318" s="26"/>
      <c r="M318" s="26"/>
      <c r="N318" s="26"/>
      <c r="O318" s="40"/>
      <c r="P318" s="61" t="s">
        <v>79</v>
      </c>
      <c r="Q318" s="32">
        <v>128</v>
      </c>
      <c r="R318" s="60">
        <f t="shared" si="150"/>
        <v>0</v>
      </c>
      <c r="S318" s="27" t="s">
        <v>72</v>
      </c>
      <c r="T318" s="27"/>
      <c r="U318" s="28" t="s">
        <v>2404</v>
      </c>
      <c r="V318" s="30">
        <f t="shared" si="151"/>
        <v>7</v>
      </c>
      <c r="W318" s="29">
        <f t="shared" si="152"/>
        <v>0.14583333333333334</v>
      </c>
      <c r="X318" s="29">
        <f t="shared" si="153"/>
        <v>4.3128092900376576</v>
      </c>
      <c r="Y318" s="29">
        <f t="shared" si="154"/>
        <v>0.12938427870112973</v>
      </c>
      <c r="Z318" s="30">
        <f>IF(S318="",0,VLOOKUP(S318,[1]!Costo_Twist,2,FALSE)*W318)</f>
        <v>29.750310494721592</v>
      </c>
      <c r="AA318" s="31" t="s">
        <v>70</v>
      </c>
      <c r="AB318" s="31"/>
      <c r="AC318" s="31">
        <v>35.5</v>
      </c>
      <c r="AD318" s="34">
        <f t="shared" si="155"/>
        <v>35.5</v>
      </c>
      <c r="AE318" s="33">
        <f t="shared" si="156"/>
        <v>0.73958333333333337</v>
      </c>
      <c r="AF318" s="33">
        <f t="shared" si="157"/>
        <v>21.872104256619551</v>
      </c>
      <c r="AG318" s="33">
        <f t="shared" si="158"/>
        <v>0.65616312769858653</v>
      </c>
      <c r="AH318" s="34">
        <f>IF(AA318="",0,VLOOKUP(AA318,[1]!Costo_Twist,2,FALSE)*AE318)</f>
        <v>167.20221461592297</v>
      </c>
      <c r="AI318" s="35"/>
      <c r="AJ318" s="35"/>
      <c r="AK318" s="35"/>
      <c r="AL318" s="35">
        <f t="shared" si="159"/>
        <v>0</v>
      </c>
      <c r="AM318" s="29">
        <f t="shared" si="160"/>
        <v>0</v>
      </c>
      <c r="AN318" s="29">
        <f t="shared" si="161"/>
        <v>0</v>
      </c>
      <c r="AO318" s="29">
        <f t="shared" si="162"/>
        <v>0</v>
      </c>
      <c r="AP318" s="30">
        <f>IF(AI318="",0,VLOOKUP(AI318,[1]!Costo_Twist,2,FALSE)*AM318)</f>
        <v>0</v>
      </c>
      <c r="AQ318" s="42"/>
      <c r="AR318" s="42"/>
      <c r="AS318" s="42"/>
      <c r="AT318" s="42">
        <f t="shared" si="163"/>
        <v>0</v>
      </c>
      <c r="AU318" s="43">
        <f t="shared" si="164"/>
        <v>0</v>
      </c>
      <c r="AV318" s="43">
        <f t="shared" si="165"/>
        <v>0</v>
      </c>
      <c r="AW318" s="43">
        <f t="shared" si="166"/>
        <v>0</v>
      </c>
      <c r="AX318" s="44">
        <f>IF(AQ318="",0,VLOOKUP(AQ318,[1]!Costo_Twist,2,FALSE)*AU318)</f>
        <v>0</v>
      </c>
      <c r="AY318" s="36">
        <f t="shared" si="167"/>
        <v>196.95252511064456</v>
      </c>
      <c r="AZ318" s="41">
        <f t="shared" si="168"/>
        <v>0.88541666666666674</v>
      </c>
      <c r="BA318" s="37">
        <f t="shared" si="169"/>
        <v>128.88541666666666</v>
      </c>
      <c r="BB318" s="37" t="str">
        <f t="shared" si="170"/>
        <v>ok</v>
      </c>
      <c r="BC318" s="37" t="str">
        <f t="shared" si="171"/>
        <v>ok</v>
      </c>
      <c r="BE318" s="11">
        <f t="shared" si="172"/>
        <v>21.872104256619551</v>
      </c>
      <c r="BF318" s="11" t="b">
        <f t="shared" si="173"/>
        <v>0</v>
      </c>
      <c r="BG318" s="11" t="b">
        <f t="shared" si="174"/>
        <v>0</v>
      </c>
      <c r="BH318" s="11" t="b">
        <f t="shared" si="175"/>
        <v>0</v>
      </c>
      <c r="BI318" s="11" t="b">
        <f t="shared" si="176"/>
        <v>0</v>
      </c>
      <c r="BJ318" s="11" t="b">
        <f t="shared" si="177"/>
        <v>0</v>
      </c>
      <c r="BK318" s="11" t="b">
        <f t="shared" si="178"/>
        <v>0</v>
      </c>
      <c r="BL318" s="11" t="b">
        <f t="shared" si="179"/>
        <v>0</v>
      </c>
      <c r="BM318" s="11" t="b">
        <f t="shared" si="180"/>
        <v>0</v>
      </c>
      <c r="BN318" s="11">
        <f t="shared" si="181"/>
        <v>4.3128092900376576</v>
      </c>
      <c r="BO318" s="11" t="b">
        <f t="shared" si="182"/>
        <v>0</v>
      </c>
      <c r="BP318" s="11" t="b">
        <f t="shared" si="183"/>
        <v>0</v>
      </c>
      <c r="BQ318" s="11" t="b">
        <f t="shared" si="184"/>
        <v>0</v>
      </c>
      <c r="BR318" s="11" t="b">
        <f t="shared" si="185"/>
        <v>0</v>
      </c>
    </row>
    <row r="319" spans="1:70" s="5" customFormat="1" ht="12.75" customHeight="1" x14ac:dyDescent="0.7">
      <c r="A319" s="24" t="s">
        <v>2393</v>
      </c>
      <c r="B319" s="25" t="s">
        <v>2394</v>
      </c>
      <c r="C319" s="24" t="s">
        <v>84</v>
      </c>
      <c r="D319" s="26" t="s">
        <v>41</v>
      </c>
      <c r="E319" s="24" t="s">
        <v>2610</v>
      </c>
      <c r="F319" s="24" t="s">
        <v>2610</v>
      </c>
      <c r="G319" s="62" t="s">
        <v>362</v>
      </c>
      <c r="H319" s="16">
        <v>254</v>
      </c>
      <c r="I319" s="16">
        <v>192</v>
      </c>
      <c r="J319" s="16">
        <v>134</v>
      </c>
      <c r="K319" s="26"/>
      <c r="L319" s="26"/>
      <c r="M319" s="26"/>
      <c r="N319" s="26"/>
      <c r="O319" s="40"/>
      <c r="P319" s="61" t="s">
        <v>80</v>
      </c>
      <c r="Q319" s="32">
        <v>124</v>
      </c>
      <c r="R319" s="60">
        <f t="shared" si="150"/>
        <v>0</v>
      </c>
      <c r="S319" s="27" t="s">
        <v>72</v>
      </c>
      <c r="T319" s="27"/>
      <c r="U319" s="28">
        <v>15.5</v>
      </c>
      <c r="V319" s="30">
        <f t="shared" si="151"/>
        <v>15.5</v>
      </c>
      <c r="W319" s="29">
        <f t="shared" si="152"/>
        <v>0.32291666666666669</v>
      </c>
      <c r="X319" s="29">
        <f t="shared" si="153"/>
        <v>9.5497919993690985</v>
      </c>
      <c r="Y319" s="29">
        <f t="shared" si="154"/>
        <v>0.28649375998107296</v>
      </c>
      <c r="Z319" s="30">
        <f>IF(S319="",0,VLOOKUP(S319,[1]!Costo_Twist,2,FALSE)*W319)</f>
        <v>65.875687524026375</v>
      </c>
      <c r="AA319" s="31" t="s">
        <v>70</v>
      </c>
      <c r="AB319" s="31"/>
      <c r="AC319" s="31">
        <v>70</v>
      </c>
      <c r="AD319" s="34">
        <f t="shared" si="155"/>
        <v>70</v>
      </c>
      <c r="AE319" s="33">
        <f t="shared" si="156"/>
        <v>1.4583333333333333</v>
      </c>
      <c r="AF319" s="33">
        <f t="shared" si="157"/>
        <v>43.128092900376572</v>
      </c>
      <c r="AG319" s="33">
        <f t="shared" si="158"/>
        <v>1.2938427870112972</v>
      </c>
      <c r="AH319" s="34">
        <f>IF(AA319="",0,VLOOKUP(AA319,[1]!Costo_Twist,2,FALSE)*AE319)</f>
        <v>329.69450769336925</v>
      </c>
      <c r="AI319" s="35"/>
      <c r="AJ319" s="35"/>
      <c r="AK319" s="35"/>
      <c r="AL319" s="35">
        <f t="shared" si="159"/>
        <v>0</v>
      </c>
      <c r="AM319" s="29">
        <f t="shared" si="160"/>
        <v>0</v>
      </c>
      <c r="AN319" s="29">
        <f t="shared" si="161"/>
        <v>0</v>
      </c>
      <c r="AO319" s="29">
        <f t="shared" si="162"/>
        <v>0</v>
      </c>
      <c r="AP319" s="30">
        <f>IF(AI319="",0,VLOOKUP(AI319,[1]!Costo_Twist,2,FALSE)*AM319)</f>
        <v>0</v>
      </c>
      <c r="AQ319" s="42"/>
      <c r="AR319" s="42"/>
      <c r="AS319" s="42"/>
      <c r="AT319" s="42">
        <f t="shared" si="163"/>
        <v>0</v>
      </c>
      <c r="AU319" s="43">
        <f t="shared" si="164"/>
        <v>0</v>
      </c>
      <c r="AV319" s="43">
        <f t="shared" si="165"/>
        <v>0</v>
      </c>
      <c r="AW319" s="43">
        <f t="shared" si="166"/>
        <v>0</v>
      </c>
      <c r="AX319" s="44">
        <f>IF(AQ319="",0,VLOOKUP(AQ319,[1]!Costo_Twist,2,FALSE)*AU319)</f>
        <v>0</v>
      </c>
      <c r="AY319" s="36">
        <f t="shared" si="167"/>
        <v>395.57019521739562</v>
      </c>
      <c r="AZ319" s="41">
        <f t="shared" si="168"/>
        <v>1.78125</v>
      </c>
      <c r="BA319" s="37">
        <f t="shared" si="169"/>
        <v>125.78125</v>
      </c>
      <c r="BB319" s="37" t="str">
        <f t="shared" si="170"/>
        <v>ok</v>
      </c>
      <c r="BC319" s="37" t="str">
        <f t="shared" si="171"/>
        <v>ok</v>
      </c>
      <c r="BE319" s="11">
        <f t="shared" si="172"/>
        <v>43.128092900376572</v>
      </c>
      <c r="BF319" s="11" t="b">
        <f t="shared" si="173"/>
        <v>0</v>
      </c>
      <c r="BG319" s="11" t="b">
        <f t="shared" si="174"/>
        <v>0</v>
      </c>
      <c r="BH319" s="11" t="b">
        <f t="shared" si="175"/>
        <v>0</v>
      </c>
      <c r="BI319" s="11" t="b">
        <f t="shared" si="176"/>
        <v>0</v>
      </c>
      <c r="BJ319" s="11" t="b">
        <f t="shared" si="177"/>
        <v>0</v>
      </c>
      <c r="BK319" s="11" t="b">
        <f t="shared" si="178"/>
        <v>0</v>
      </c>
      <c r="BL319" s="11" t="b">
        <f t="shared" si="179"/>
        <v>0</v>
      </c>
      <c r="BM319" s="11" t="b">
        <f t="shared" si="180"/>
        <v>0</v>
      </c>
      <c r="BN319" s="11">
        <f t="shared" si="181"/>
        <v>9.5497919993690985</v>
      </c>
      <c r="BO319" s="11" t="b">
        <f t="shared" si="182"/>
        <v>0</v>
      </c>
      <c r="BP319" s="11" t="b">
        <f t="shared" si="183"/>
        <v>0</v>
      </c>
      <c r="BQ319" s="11" t="b">
        <f t="shared" si="184"/>
        <v>0</v>
      </c>
      <c r="BR319" s="11" t="b">
        <f t="shared" si="185"/>
        <v>0</v>
      </c>
    </row>
    <row r="320" spans="1:70" s="5" customFormat="1" ht="12.75" customHeight="1" x14ac:dyDescent="0.7">
      <c r="A320" s="24" t="s">
        <v>2393</v>
      </c>
      <c r="B320" s="25" t="s">
        <v>2394</v>
      </c>
      <c r="C320" s="24" t="s">
        <v>84</v>
      </c>
      <c r="D320" s="26" t="s">
        <v>41</v>
      </c>
      <c r="E320" s="24" t="s">
        <v>2610</v>
      </c>
      <c r="F320" s="24" t="s">
        <v>2610</v>
      </c>
      <c r="G320" s="62" t="s">
        <v>363</v>
      </c>
      <c r="H320" s="16">
        <v>251</v>
      </c>
      <c r="I320" s="16">
        <v>174</v>
      </c>
      <c r="J320" s="16">
        <v>105</v>
      </c>
      <c r="K320" s="26"/>
      <c r="L320" s="26"/>
      <c r="M320" s="26"/>
      <c r="N320" s="26"/>
      <c r="O320" s="40"/>
      <c r="P320" s="61" t="s">
        <v>81</v>
      </c>
      <c r="Q320" s="32">
        <v>120</v>
      </c>
      <c r="R320" s="60">
        <f t="shared" si="150"/>
        <v>0</v>
      </c>
      <c r="S320" s="27" t="s">
        <v>72</v>
      </c>
      <c r="T320" s="27"/>
      <c r="U320" s="28">
        <v>14.5</v>
      </c>
      <c r="V320" s="30">
        <f t="shared" si="151"/>
        <v>14.5</v>
      </c>
      <c r="W320" s="29">
        <f t="shared" si="152"/>
        <v>0.30208333333333331</v>
      </c>
      <c r="X320" s="29">
        <f t="shared" si="153"/>
        <v>8.9336763865065763</v>
      </c>
      <c r="Y320" s="29">
        <f t="shared" si="154"/>
        <v>0.26801029159519729</v>
      </c>
      <c r="Z320" s="30">
        <f>IF(S320="",0,VLOOKUP(S320,[1]!Costo_Twist,2,FALSE)*W320)</f>
        <v>61.62564316763757</v>
      </c>
      <c r="AA320" s="31" t="s">
        <v>70</v>
      </c>
      <c r="AB320" s="31"/>
      <c r="AC320" s="31">
        <v>75</v>
      </c>
      <c r="AD320" s="34">
        <f t="shared" si="155"/>
        <v>75</v>
      </c>
      <c r="AE320" s="33">
        <f t="shared" si="156"/>
        <v>1.5625</v>
      </c>
      <c r="AF320" s="33">
        <f t="shared" si="157"/>
        <v>46.208670964689183</v>
      </c>
      <c r="AG320" s="33">
        <f t="shared" si="158"/>
        <v>1.3862601289406755</v>
      </c>
      <c r="AH320" s="34">
        <f>IF(AA320="",0,VLOOKUP(AA320,[1]!Costo_Twist,2,FALSE)*AE320)</f>
        <v>353.24411538575276</v>
      </c>
      <c r="AI320" s="35"/>
      <c r="AJ320" s="35"/>
      <c r="AK320" s="35"/>
      <c r="AL320" s="35">
        <f t="shared" si="159"/>
        <v>0</v>
      </c>
      <c r="AM320" s="29">
        <f t="shared" si="160"/>
        <v>0</v>
      </c>
      <c r="AN320" s="29">
        <f t="shared" si="161"/>
        <v>0</v>
      </c>
      <c r="AO320" s="29">
        <f t="shared" si="162"/>
        <v>0</v>
      </c>
      <c r="AP320" s="30">
        <f>IF(AI320="",0,VLOOKUP(AI320,[1]!Costo_Twist,2,FALSE)*AM320)</f>
        <v>0</v>
      </c>
      <c r="AQ320" s="42"/>
      <c r="AR320" s="42"/>
      <c r="AS320" s="42"/>
      <c r="AT320" s="42">
        <f t="shared" si="163"/>
        <v>0</v>
      </c>
      <c r="AU320" s="43">
        <f t="shared" si="164"/>
        <v>0</v>
      </c>
      <c r="AV320" s="43">
        <f t="shared" si="165"/>
        <v>0</v>
      </c>
      <c r="AW320" s="43">
        <f t="shared" si="166"/>
        <v>0</v>
      </c>
      <c r="AX320" s="44">
        <f>IF(AQ320="",0,VLOOKUP(AQ320,[1]!Costo_Twist,2,FALSE)*AU320)</f>
        <v>0</v>
      </c>
      <c r="AY320" s="36">
        <f t="shared" si="167"/>
        <v>414.86975855339034</v>
      </c>
      <c r="AZ320" s="41">
        <f t="shared" si="168"/>
        <v>1.8645833333333333</v>
      </c>
      <c r="BA320" s="37">
        <f t="shared" si="169"/>
        <v>121.86458333333333</v>
      </c>
      <c r="BB320" s="37" t="str">
        <f t="shared" si="170"/>
        <v>ok</v>
      </c>
      <c r="BC320" s="37" t="str">
        <f t="shared" si="171"/>
        <v>ok</v>
      </c>
      <c r="BE320" s="11">
        <f t="shared" si="172"/>
        <v>46.208670964689183</v>
      </c>
      <c r="BF320" s="11" t="b">
        <f t="shared" si="173"/>
        <v>0</v>
      </c>
      <c r="BG320" s="11" t="b">
        <f t="shared" si="174"/>
        <v>0</v>
      </c>
      <c r="BH320" s="11" t="b">
        <f t="shared" si="175"/>
        <v>0</v>
      </c>
      <c r="BI320" s="11" t="b">
        <f t="shared" si="176"/>
        <v>0</v>
      </c>
      <c r="BJ320" s="11" t="b">
        <f t="shared" si="177"/>
        <v>0</v>
      </c>
      <c r="BK320" s="11" t="b">
        <f t="shared" si="178"/>
        <v>0</v>
      </c>
      <c r="BL320" s="11" t="b">
        <f t="shared" si="179"/>
        <v>0</v>
      </c>
      <c r="BM320" s="11" t="b">
        <f t="shared" si="180"/>
        <v>0</v>
      </c>
      <c r="BN320" s="11">
        <f t="shared" si="181"/>
        <v>8.9336763865065763</v>
      </c>
      <c r="BO320" s="11" t="b">
        <f t="shared" si="182"/>
        <v>0</v>
      </c>
      <c r="BP320" s="11" t="b">
        <f t="shared" si="183"/>
        <v>0</v>
      </c>
      <c r="BQ320" s="11" t="b">
        <f t="shared" si="184"/>
        <v>0</v>
      </c>
      <c r="BR320" s="11" t="b">
        <f t="shared" si="185"/>
        <v>0</v>
      </c>
    </row>
    <row r="321" spans="1:70" s="5" customFormat="1" ht="12.75" customHeight="1" x14ac:dyDescent="0.7">
      <c r="A321" s="24" t="s">
        <v>2393</v>
      </c>
      <c r="B321" s="25" t="s">
        <v>2394</v>
      </c>
      <c r="C321" s="24" t="s">
        <v>84</v>
      </c>
      <c r="D321" s="26" t="s">
        <v>41</v>
      </c>
      <c r="E321" s="24" t="s">
        <v>2610</v>
      </c>
      <c r="F321" s="24" t="s">
        <v>2610</v>
      </c>
      <c r="G321" s="62" t="s">
        <v>364</v>
      </c>
      <c r="H321" s="16">
        <v>247</v>
      </c>
      <c r="I321" s="16">
        <v>158</v>
      </c>
      <c r="J321" s="16">
        <v>87</v>
      </c>
      <c r="K321" s="26"/>
      <c r="L321" s="26"/>
      <c r="M321" s="26"/>
      <c r="N321" s="26"/>
      <c r="O321" s="40"/>
      <c r="P321" s="61" t="s">
        <v>81</v>
      </c>
      <c r="Q321" s="32">
        <v>120</v>
      </c>
      <c r="R321" s="60">
        <f t="shared" si="150"/>
        <v>0</v>
      </c>
      <c r="S321" s="27" t="s">
        <v>71</v>
      </c>
      <c r="T321" s="27"/>
      <c r="U321" s="28" t="s">
        <v>2419</v>
      </c>
      <c r="V321" s="30">
        <f t="shared" si="151"/>
        <v>41</v>
      </c>
      <c r="W321" s="29">
        <f t="shared" si="152"/>
        <v>0.85416666666666663</v>
      </c>
      <c r="X321" s="29">
        <f t="shared" si="153"/>
        <v>25.26074012736342</v>
      </c>
      <c r="Y321" s="29">
        <f t="shared" si="154"/>
        <v>0.7578222038209026</v>
      </c>
      <c r="Z321" s="30">
        <f>IF(S321="",0,VLOOKUP(S321,[1]!Costo_Twist,2,FALSE)*W321)</f>
        <v>248.13697006436604</v>
      </c>
      <c r="AA321" s="31" t="s">
        <v>70</v>
      </c>
      <c r="AB321" s="31"/>
      <c r="AC321" s="31">
        <v>133</v>
      </c>
      <c r="AD321" s="34">
        <f t="shared" si="155"/>
        <v>133</v>
      </c>
      <c r="AE321" s="33">
        <f t="shared" si="156"/>
        <v>2.7708333333333335</v>
      </c>
      <c r="AF321" s="33">
        <f t="shared" si="157"/>
        <v>81.943376510715495</v>
      </c>
      <c r="AG321" s="33">
        <f t="shared" si="158"/>
        <v>2.4583012953214647</v>
      </c>
      <c r="AH321" s="34">
        <f>IF(AA321="",0,VLOOKUP(AA321,[1]!Costo_Twist,2,FALSE)*AE321)</f>
        <v>626.41956461740153</v>
      </c>
      <c r="AI321" s="35" t="s">
        <v>65</v>
      </c>
      <c r="AJ321" s="35"/>
      <c r="AK321" s="35" t="s">
        <v>2405</v>
      </c>
      <c r="AL321" s="35">
        <f t="shared" si="159"/>
        <v>5</v>
      </c>
      <c r="AM321" s="29">
        <f t="shared" si="160"/>
        <v>0.10416666666666667</v>
      </c>
      <c r="AN321" s="29">
        <f t="shared" si="161"/>
        <v>3.0805780643126126</v>
      </c>
      <c r="AO321" s="29">
        <f t="shared" si="162"/>
        <v>9.241734192937838E-2</v>
      </c>
      <c r="AP321" s="30">
        <f>IF(AI321="",0,VLOOKUP(AI321,[1]!Costo_Twist,2,FALSE)*AM321)</f>
        <v>15.252313924948993</v>
      </c>
      <c r="AQ321" s="42"/>
      <c r="AR321" s="42"/>
      <c r="AS321" s="42"/>
      <c r="AT321" s="42">
        <f t="shared" si="163"/>
        <v>0</v>
      </c>
      <c r="AU321" s="43">
        <f t="shared" si="164"/>
        <v>0</v>
      </c>
      <c r="AV321" s="43">
        <f t="shared" si="165"/>
        <v>0</v>
      </c>
      <c r="AW321" s="43">
        <f t="shared" si="166"/>
        <v>0</v>
      </c>
      <c r="AX321" s="44">
        <f>IF(AQ321="",0,VLOOKUP(AQ321,[1]!Costo_Twist,2,FALSE)*AU321)</f>
        <v>0</v>
      </c>
      <c r="AY321" s="36">
        <f t="shared" si="167"/>
        <v>889.80884860671654</v>
      </c>
      <c r="AZ321" s="41">
        <f t="shared" si="168"/>
        <v>3.7291666666666665</v>
      </c>
      <c r="BA321" s="37">
        <f t="shared" si="169"/>
        <v>123.72916666666667</v>
      </c>
      <c r="BB321" s="37" t="str">
        <f t="shared" si="170"/>
        <v>ok</v>
      </c>
      <c r="BC321" s="37" t="str">
        <f t="shared" si="171"/>
        <v>ok</v>
      </c>
      <c r="BE321" s="11">
        <f t="shared" si="172"/>
        <v>81.943376510715495</v>
      </c>
      <c r="BF321" s="11" t="b">
        <f t="shared" si="173"/>
        <v>0</v>
      </c>
      <c r="BG321" s="11" t="b">
        <f t="shared" si="174"/>
        <v>0</v>
      </c>
      <c r="BH321" s="11" t="b">
        <f t="shared" si="175"/>
        <v>0</v>
      </c>
      <c r="BI321" s="11" t="b">
        <f t="shared" si="176"/>
        <v>0</v>
      </c>
      <c r="BJ321" s="11" t="b">
        <f t="shared" si="177"/>
        <v>0</v>
      </c>
      <c r="BK321" s="11">
        <f t="shared" si="178"/>
        <v>25.26074012736342</v>
      </c>
      <c r="BL321" s="11" t="b">
        <f t="shared" si="179"/>
        <v>0</v>
      </c>
      <c r="BM321" s="11">
        <f t="shared" si="180"/>
        <v>3.0805780643126126</v>
      </c>
      <c r="BN321" s="11" t="b">
        <f t="shared" si="181"/>
        <v>0</v>
      </c>
      <c r="BO321" s="11" t="b">
        <f t="shared" si="182"/>
        <v>0</v>
      </c>
      <c r="BP321" s="11" t="b">
        <f t="shared" si="183"/>
        <v>0</v>
      </c>
      <c r="BQ321" s="11" t="b">
        <f t="shared" si="184"/>
        <v>0</v>
      </c>
      <c r="BR321" s="11" t="b">
        <f t="shared" si="185"/>
        <v>0</v>
      </c>
    </row>
    <row r="322" spans="1:70" s="5" customFormat="1" ht="12.75" customHeight="1" x14ac:dyDescent="0.7">
      <c r="A322" s="24" t="s">
        <v>2393</v>
      </c>
      <c r="B322" s="25" t="s">
        <v>2394</v>
      </c>
      <c r="C322" s="24" t="s">
        <v>84</v>
      </c>
      <c r="D322" s="26" t="s">
        <v>41</v>
      </c>
      <c r="E322" s="24" t="s">
        <v>2610</v>
      </c>
      <c r="F322" s="24" t="s">
        <v>2610</v>
      </c>
      <c r="G322" s="62" t="s">
        <v>365</v>
      </c>
      <c r="H322" s="16">
        <v>255</v>
      </c>
      <c r="I322" s="16">
        <v>243</v>
      </c>
      <c r="J322" s="16">
        <v>217</v>
      </c>
      <c r="K322" s="26"/>
      <c r="L322" s="26"/>
      <c r="M322" s="26"/>
      <c r="N322" s="26"/>
      <c r="O322" s="40"/>
      <c r="P322" s="61" t="s">
        <v>79</v>
      </c>
      <c r="Q322" s="32">
        <v>128</v>
      </c>
      <c r="R322" s="60">
        <f t="shared" si="150"/>
        <v>0</v>
      </c>
      <c r="S322" s="27" t="s">
        <v>72</v>
      </c>
      <c r="T322" s="27"/>
      <c r="U322" s="28">
        <v>1.5</v>
      </c>
      <c r="V322" s="30">
        <f t="shared" si="151"/>
        <v>1.5</v>
      </c>
      <c r="W322" s="29">
        <f t="shared" si="152"/>
        <v>3.125E-2</v>
      </c>
      <c r="X322" s="29">
        <f t="shared" si="153"/>
        <v>0.92417341929378372</v>
      </c>
      <c r="Y322" s="29">
        <f t="shared" si="154"/>
        <v>2.7725202578813512E-2</v>
      </c>
      <c r="Z322" s="30">
        <f>IF(S322="",0,VLOOKUP(S322,[1]!Costo_Twist,2,FALSE)*W322)</f>
        <v>6.3750665345831976</v>
      </c>
      <c r="AA322" s="31" t="s">
        <v>70</v>
      </c>
      <c r="AB322" s="31"/>
      <c r="AC322" s="31">
        <v>3.5</v>
      </c>
      <c r="AD322" s="34">
        <f t="shared" si="155"/>
        <v>3.5</v>
      </c>
      <c r="AE322" s="33">
        <f t="shared" si="156"/>
        <v>7.2916666666666671E-2</v>
      </c>
      <c r="AF322" s="33">
        <f t="shared" si="157"/>
        <v>2.1564046450188288</v>
      </c>
      <c r="AG322" s="33">
        <f t="shared" si="158"/>
        <v>6.4692139350564865E-2</v>
      </c>
      <c r="AH322" s="34">
        <f>IF(AA322="",0,VLOOKUP(AA322,[1]!Costo_Twist,2,FALSE)*AE322)</f>
        <v>16.484725384668462</v>
      </c>
      <c r="AI322" s="35" t="s">
        <v>65</v>
      </c>
      <c r="AJ322" s="35"/>
      <c r="AK322" s="35">
        <v>2.5</v>
      </c>
      <c r="AL322" s="35">
        <f t="shared" si="159"/>
        <v>2.5</v>
      </c>
      <c r="AM322" s="29">
        <f t="shared" si="160"/>
        <v>5.2083333333333336E-2</v>
      </c>
      <c r="AN322" s="29">
        <f t="shared" si="161"/>
        <v>1.5402890321563063</v>
      </c>
      <c r="AO322" s="29">
        <f t="shared" si="162"/>
        <v>4.620867096468919E-2</v>
      </c>
      <c r="AP322" s="30">
        <f>IF(AI322="",0,VLOOKUP(AI322,[1]!Costo_Twist,2,FALSE)*AM322)</f>
        <v>7.6261569624744965</v>
      </c>
      <c r="AQ322" s="42"/>
      <c r="AR322" s="42"/>
      <c r="AS322" s="42"/>
      <c r="AT322" s="42">
        <f t="shared" si="163"/>
        <v>0</v>
      </c>
      <c r="AU322" s="43">
        <f t="shared" si="164"/>
        <v>0</v>
      </c>
      <c r="AV322" s="43">
        <f t="shared" si="165"/>
        <v>0</v>
      </c>
      <c r="AW322" s="43">
        <f t="shared" si="166"/>
        <v>0</v>
      </c>
      <c r="AX322" s="44">
        <f>IF(AQ322="",0,VLOOKUP(AQ322,[1]!Costo_Twist,2,FALSE)*AU322)</f>
        <v>0</v>
      </c>
      <c r="AY322" s="36">
        <f t="shared" si="167"/>
        <v>30.485948881726156</v>
      </c>
      <c r="AZ322" s="41">
        <f t="shared" si="168"/>
        <v>0.15625</v>
      </c>
      <c r="BA322" s="37">
        <f t="shared" si="169"/>
        <v>128.15625</v>
      </c>
      <c r="BB322" s="37" t="str">
        <f t="shared" si="170"/>
        <v>ok</v>
      </c>
      <c r="BC322" s="37" t="str">
        <f t="shared" si="171"/>
        <v>ok</v>
      </c>
      <c r="BE322" s="11">
        <f t="shared" si="172"/>
        <v>2.1564046450188288</v>
      </c>
      <c r="BF322" s="11" t="b">
        <f t="shared" si="173"/>
        <v>0</v>
      </c>
      <c r="BG322" s="11" t="b">
        <f t="shared" si="174"/>
        <v>0</v>
      </c>
      <c r="BH322" s="11" t="b">
        <f t="shared" si="175"/>
        <v>0</v>
      </c>
      <c r="BI322" s="11" t="b">
        <f t="shared" si="176"/>
        <v>0</v>
      </c>
      <c r="BJ322" s="11" t="b">
        <f t="shared" si="177"/>
        <v>0</v>
      </c>
      <c r="BK322" s="11" t="b">
        <f t="shared" si="178"/>
        <v>0</v>
      </c>
      <c r="BL322" s="11" t="b">
        <f t="shared" si="179"/>
        <v>0</v>
      </c>
      <c r="BM322" s="11">
        <f t="shared" si="180"/>
        <v>1.5402890321563063</v>
      </c>
      <c r="BN322" s="11">
        <f t="shared" si="181"/>
        <v>0.92417341929378372</v>
      </c>
      <c r="BO322" s="11" t="b">
        <f t="shared" si="182"/>
        <v>0</v>
      </c>
      <c r="BP322" s="11" t="b">
        <f t="shared" si="183"/>
        <v>0</v>
      </c>
      <c r="BQ322" s="11" t="b">
        <f t="shared" si="184"/>
        <v>0</v>
      </c>
      <c r="BR322" s="11" t="b">
        <f t="shared" si="185"/>
        <v>0</v>
      </c>
    </row>
    <row r="323" spans="1:70" s="5" customFormat="1" ht="12.75" customHeight="1" x14ac:dyDescent="0.7">
      <c r="A323" s="24" t="s">
        <v>2393</v>
      </c>
      <c r="B323" s="25" t="s">
        <v>2394</v>
      </c>
      <c r="C323" s="24" t="s">
        <v>84</v>
      </c>
      <c r="D323" s="26" t="s">
        <v>41</v>
      </c>
      <c r="E323" s="24" t="s">
        <v>2610</v>
      </c>
      <c r="F323" s="24" t="s">
        <v>2610</v>
      </c>
      <c r="G323" s="62" t="s">
        <v>366</v>
      </c>
      <c r="H323" s="16">
        <v>255</v>
      </c>
      <c r="I323" s="16">
        <v>231</v>
      </c>
      <c r="J323" s="16">
        <v>197</v>
      </c>
      <c r="K323" s="26"/>
      <c r="L323" s="26"/>
      <c r="M323" s="26"/>
      <c r="N323" s="26"/>
      <c r="O323" s="40"/>
      <c r="P323" s="61" t="s">
        <v>79</v>
      </c>
      <c r="Q323" s="32">
        <v>128</v>
      </c>
      <c r="R323" s="60">
        <f t="shared" si="150"/>
        <v>0</v>
      </c>
      <c r="S323" s="27" t="s">
        <v>72</v>
      </c>
      <c r="T323" s="27"/>
      <c r="U323" s="28">
        <v>3.5</v>
      </c>
      <c r="V323" s="30">
        <f t="shared" si="151"/>
        <v>3.5</v>
      </c>
      <c r="W323" s="29">
        <f t="shared" si="152"/>
        <v>7.2916666666666671E-2</v>
      </c>
      <c r="X323" s="29">
        <f t="shared" si="153"/>
        <v>2.1564046450188288</v>
      </c>
      <c r="Y323" s="29">
        <f t="shared" si="154"/>
        <v>6.4692139350564865E-2</v>
      </c>
      <c r="Z323" s="30">
        <f>IF(S323="",0,VLOOKUP(S323,[1]!Costo_Twist,2,FALSE)*W323)</f>
        <v>14.875155247360796</v>
      </c>
      <c r="AA323" s="31" t="s">
        <v>70</v>
      </c>
      <c r="AB323" s="31"/>
      <c r="AC323" s="31" t="s">
        <v>2403</v>
      </c>
      <c r="AD323" s="34">
        <f t="shared" si="155"/>
        <v>13</v>
      </c>
      <c r="AE323" s="33">
        <f t="shared" si="156"/>
        <v>0.27083333333333331</v>
      </c>
      <c r="AF323" s="33">
        <f t="shared" si="157"/>
        <v>8.0095029672127911</v>
      </c>
      <c r="AG323" s="33">
        <f t="shared" si="158"/>
        <v>0.24028508901638373</v>
      </c>
      <c r="AH323" s="34">
        <f>IF(AA323="",0,VLOOKUP(AA323,[1]!Costo_Twist,2,FALSE)*AE323)</f>
        <v>61.22898000019714</v>
      </c>
      <c r="AI323" s="35"/>
      <c r="AJ323" s="35"/>
      <c r="AK323" s="35"/>
      <c r="AL323" s="35">
        <f t="shared" si="159"/>
        <v>0</v>
      </c>
      <c r="AM323" s="29">
        <f t="shared" si="160"/>
        <v>0</v>
      </c>
      <c r="AN323" s="29">
        <f t="shared" si="161"/>
        <v>0</v>
      </c>
      <c r="AO323" s="29">
        <f t="shared" si="162"/>
        <v>0</v>
      </c>
      <c r="AP323" s="30">
        <f>IF(AI323="",0,VLOOKUP(AI323,[1]!Costo_Twist,2,FALSE)*AM323)</f>
        <v>0</v>
      </c>
      <c r="AQ323" s="42"/>
      <c r="AR323" s="42"/>
      <c r="AS323" s="42"/>
      <c r="AT323" s="42">
        <f t="shared" si="163"/>
        <v>0</v>
      </c>
      <c r="AU323" s="43">
        <f t="shared" si="164"/>
        <v>0</v>
      </c>
      <c r="AV323" s="43">
        <f t="shared" si="165"/>
        <v>0</v>
      </c>
      <c r="AW323" s="43">
        <f t="shared" si="166"/>
        <v>0</v>
      </c>
      <c r="AX323" s="44">
        <f>IF(AQ323="",0,VLOOKUP(AQ323,[1]!Costo_Twist,2,FALSE)*AU323)</f>
        <v>0</v>
      </c>
      <c r="AY323" s="36">
        <f t="shared" si="167"/>
        <v>76.104135247557934</v>
      </c>
      <c r="AZ323" s="41">
        <f t="shared" si="168"/>
        <v>0.34375</v>
      </c>
      <c r="BA323" s="37">
        <f t="shared" si="169"/>
        <v>128.34375</v>
      </c>
      <c r="BB323" s="37" t="str">
        <f t="shared" si="170"/>
        <v>ok</v>
      </c>
      <c r="BC323" s="37" t="str">
        <f t="shared" si="171"/>
        <v>ok</v>
      </c>
      <c r="BE323" s="11">
        <f t="shared" si="172"/>
        <v>8.0095029672127911</v>
      </c>
      <c r="BF323" s="11" t="b">
        <f t="shared" si="173"/>
        <v>0</v>
      </c>
      <c r="BG323" s="11" t="b">
        <f t="shared" si="174"/>
        <v>0</v>
      </c>
      <c r="BH323" s="11" t="b">
        <f t="shared" si="175"/>
        <v>0</v>
      </c>
      <c r="BI323" s="11" t="b">
        <f t="shared" si="176"/>
        <v>0</v>
      </c>
      <c r="BJ323" s="11" t="b">
        <f t="shared" si="177"/>
        <v>0</v>
      </c>
      <c r="BK323" s="11" t="b">
        <f t="shared" si="178"/>
        <v>0</v>
      </c>
      <c r="BL323" s="11" t="b">
        <f t="shared" si="179"/>
        <v>0</v>
      </c>
      <c r="BM323" s="11" t="b">
        <f t="shared" si="180"/>
        <v>0</v>
      </c>
      <c r="BN323" s="11">
        <f t="shared" si="181"/>
        <v>2.1564046450188288</v>
      </c>
      <c r="BO323" s="11" t="b">
        <f t="shared" si="182"/>
        <v>0</v>
      </c>
      <c r="BP323" s="11" t="b">
        <f t="shared" si="183"/>
        <v>0</v>
      </c>
      <c r="BQ323" s="11" t="b">
        <f t="shared" si="184"/>
        <v>0</v>
      </c>
      <c r="BR323" s="11" t="b">
        <f t="shared" si="185"/>
        <v>0</v>
      </c>
    </row>
    <row r="324" spans="1:70" s="5" customFormat="1" ht="12.75" customHeight="1" x14ac:dyDescent="0.7">
      <c r="A324" s="24" t="s">
        <v>2393</v>
      </c>
      <c r="B324" s="25" t="s">
        <v>2394</v>
      </c>
      <c r="C324" s="24" t="s">
        <v>84</v>
      </c>
      <c r="D324" s="26" t="s">
        <v>41</v>
      </c>
      <c r="E324" s="24" t="s">
        <v>2610</v>
      </c>
      <c r="F324" s="24" t="s">
        <v>2610</v>
      </c>
      <c r="G324" s="62" t="s">
        <v>367</v>
      </c>
      <c r="H324" s="16">
        <v>255</v>
      </c>
      <c r="I324" s="16">
        <v>213</v>
      </c>
      <c r="J324" s="16">
        <v>173</v>
      </c>
      <c r="K324" s="26"/>
      <c r="L324" s="26"/>
      <c r="M324" s="26"/>
      <c r="N324" s="26"/>
      <c r="O324" s="40"/>
      <c r="P324" s="61" t="s">
        <v>79</v>
      </c>
      <c r="Q324" s="32">
        <v>128</v>
      </c>
      <c r="R324" s="60">
        <f t="shared" si="150"/>
        <v>0</v>
      </c>
      <c r="S324" s="27" t="s">
        <v>72</v>
      </c>
      <c r="T324" s="27"/>
      <c r="U324" s="28" t="s">
        <v>2406</v>
      </c>
      <c r="V324" s="30">
        <f t="shared" si="151"/>
        <v>10</v>
      </c>
      <c r="W324" s="29">
        <f t="shared" si="152"/>
        <v>0.20833333333333334</v>
      </c>
      <c r="X324" s="29">
        <f t="shared" si="153"/>
        <v>6.1611561286252252</v>
      </c>
      <c r="Y324" s="29">
        <f t="shared" si="154"/>
        <v>0.18483468385875676</v>
      </c>
      <c r="Z324" s="30">
        <f>IF(S324="",0,VLOOKUP(S324,[1]!Costo_Twist,2,FALSE)*W324)</f>
        <v>42.500443563887984</v>
      </c>
      <c r="AA324" s="31" t="s">
        <v>70</v>
      </c>
      <c r="AB324" s="31"/>
      <c r="AC324" s="31" t="s">
        <v>2416</v>
      </c>
      <c r="AD324" s="34">
        <f t="shared" si="155"/>
        <v>28</v>
      </c>
      <c r="AE324" s="33">
        <f t="shared" si="156"/>
        <v>0.58333333333333337</v>
      </c>
      <c r="AF324" s="33">
        <f t="shared" si="157"/>
        <v>17.25123716015063</v>
      </c>
      <c r="AG324" s="33">
        <f t="shared" si="158"/>
        <v>0.51753711480451892</v>
      </c>
      <c r="AH324" s="34">
        <f>IF(AA324="",0,VLOOKUP(AA324,[1]!Costo_Twist,2,FALSE)*AE324)</f>
        <v>131.87780307734769</v>
      </c>
      <c r="AI324" s="35"/>
      <c r="AJ324" s="35"/>
      <c r="AK324" s="35"/>
      <c r="AL324" s="35">
        <f t="shared" si="159"/>
        <v>0</v>
      </c>
      <c r="AM324" s="29">
        <f t="shared" si="160"/>
        <v>0</v>
      </c>
      <c r="AN324" s="29">
        <f t="shared" si="161"/>
        <v>0</v>
      </c>
      <c r="AO324" s="29">
        <f t="shared" si="162"/>
        <v>0</v>
      </c>
      <c r="AP324" s="30">
        <f>IF(AI324="",0,VLOOKUP(AI324,[1]!Costo_Twist,2,FALSE)*AM324)</f>
        <v>0</v>
      </c>
      <c r="AQ324" s="42"/>
      <c r="AR324" s="42"/>
      <c r="AS324" s="42"/>
      <c r="AT324" s="42">
        <f t="shared" si="163"/>
        <v>0</v>
      </c>
      <c r="AU324" s="43">
        <f t="shared" si="164"/>
        <v>0</v>
      </c>
      <c r="AV324" s="43">
        <f t="shared" si="165"/>
        <v>0</v>
      </c>
      <c r="AW324" s="43">
        <f t="shared" si="166"/>
        <v>0</v>
      </c>
      <c r="AX324" s="44">
        <f>IF(AQ324="",0,VLOOKUP(AQ324,[1]!Costo_Twist,2,FALSE)*AU324)</f>
        <v>0</v>
      </c>
      <c r="AY324" s="36">
        <f t="shared" si="167"/>
        <v>174.37824664123568</v>
      </c>
      <c r="AZ324" s="41">
        <f t="shared" si="168"/>
        <v>0.79166666666666674</v>
      </c>
      <c r="BA324" s="37">
        <f t="shared" si="169"/>
        <v>128.79166666666666</v>
      </c>
      <c r="BB324" s="37" t="str">
        <f t="shared" si="170"/>
        <v>ok</v>
      </c>
      <c r="BC324" s="37" t="str">
        <f t="shared" si="171"/>
        <v>ok</v>
      </c>
      <c r="BE324" s="11">
        <f t="shared" si="172"/>
        <v>17.25123716015063</v>
      </c>
      <c r="BF324" s="11" t="b">
        <f t="shared" si="173"/>
        <v>0</v>
      </c>
      <c r="BG324" s="11" t="b">
        <f t="shared" si="174"/>
        <v>0</v>
      </c>
      <c r="BH324" s="11" t="b">
        <f t="shared" si="175"/>
        <v>0</v>
      </c>
      <c r="BI324" s="11" t="b">
        <f t="shared" si="176"/>
        <v>0</v>
      </c>
      <c r="BJ324" s="11" t="b">
        <f t="shared" si="177"/>
        <v>0</v>
      </c>
      <c r="BK324" s="11" t="b">
        <f t="shared" si="178"/>
        <v>0</v>
      </c>
      <c r="BL324" s="11" t="b">
        <f t="shared" si="179"/>
        <v>0</v>
      </c>
      <c r="BM324" s="11" t="b">
        <f t="shared" si="180"/>
        <v>0</v>
      </c>
      <c r="BN324" s="11">
        <f t="shared" si="181"/>
        <v>6.1611561286252252</v>
      </c>
      <c r="BO324" s="11" t="b">
        <f t="shared" si="182"/>
        <v>0</v>
      </c>
      <c r="BP324" s="11" t="b">
        <f t="shared" si="183"/>
        <v>0</v>
      </c>
      <c r="BQ324" s="11" t="b">
        <f t="shared" si="184"/>
        <v>0</v>
      </c>
      <c r="BR324" s="11" t="b">
        <f t="shared" si="185"/>
        <v>0</v>
      </c>
    </row>
    <row r="325" spans="1:70" s="5" customFormat="1" ht="12.75" customHeight="1" x14ac:dyDescent="0.7">
      <c r="A325" s="24" t="s">
        <v>2393</v>
      </c>
      <c r="B325" s="25" t="s">
        <v>2394</v>
      </c>
      <c r="C325" s="24" t="s">
        <v>84</v>
      </c>
      <c r="D325" s="26" t="s">
        <v>41</v>
      </c>
      <c r="E325" s="24" t="s">
        <v>2610</v>
      </c>
      <c r="F325" s="24" t="s">
        <v>2610</v>
      </c>
      <c r="G325" s="62" t="s">
        <v>368</v>
      </c>
      <c r="H325" s="16">
        <v>252</v>
      </c>
      <c r="I325" s="16">
        <v>188</v>
      </c>
      <c r="J325" s="16">
        <v>139</v>
      </c>
      <c r="K325" s="26"/>
      <c r="L325" s="26"/>
      <c r="M325" s="26"/>
      <c r="N325" s="26"/>
      <c r="O325" s="40"/>
      <c r="P325" s="61" t="s">
        <v>80</v>
      </c>
      <c r="Q325" s="32">
        <v>124</v>
      </c>
      <c r="R325" s="60">
        <f t="shared" si="150"/>
        <v>0</v>
      </c>
      <c r="S325" s="27" t="s">
        <v>72</v>
      </c>
      <c r="T325" s="27"/>
      <c r="U325" s="28" t="s">
        <v>2402</v>
      </c>
      <c r="V325" s="30">
        <f t="shared" si="151"/>
        <v>19</v>
      </c>
      <c r="W325" s="29">
        <f t="shared" si="152"/>
        <v>0.39583333333333331</v>
      </c>
      <c r="X325" s="29">
        <f t="shared" si="153"/>
        <v>11.706196644387926</v>
      </c>
      <c r="Y325" s="29">
        <f t="shared" si="154"/>
        <v>0.3511858993316378</v>
      </c>
      <c r="Z325" s="30">
        <f>IF(S325="",0,VLOOKUP(S325,[1]!Costo_Twist,2,FALSE)*W325)</f>
        <v>80.75084277138717</v>
      </c>
      <c r="AA325" s="31" t="s">
        <v>70</v>
      </c>
      <c r="AB325" s="31"/>
      <c r="AC325" s="31">
        <v>57.5</v>
      </c>
      <c r="AD325" s="34">
        <f t="shared" si="155"/>
        <v>57.5</v>
      </c>
      <c r="AE325" s="33">
        <f t="shared" si="156"/>
        <v>1.1979166666666667</v>
      </c>
      <c r="AF325" s="33">
        <f t="shared" si="157"/>
        <v>35.426647739595047</v>
      </c>
      <c r="AG325" s="33">
        <f t="shared" si="158"/>
        <v>1.0627994321878513</v>
      </c>
      <c r="AH325" s="34">
        <f>IF(AA325="",0,VLOOKUP(AA325,[1]!Costo_Twist,2,FALSE)*AE325)</f>
        <v>270.82048846241048</v>
      </c>
      <c r="AI325" s="35"/>
      <c r="AJ325" s="35"/>
      <c r="AK325" s="35"/>
      <c r="AL325" s="35">
        <f t="shared" si="159"/>
        <v>0</v>
      </c>
      <c r="AM325" s="29">
        <f t="shared" si="160"/>
        <v>0</v>
      </c>
      <c r="AN325" s="29">
        <f t="shared" si="161"/>
        <v>0</v>
      </c>
      <c r="AO325" s="29">
        <f t="shared" si="162"/>
        <v>0</v>
      </c>
      <c r="AP325" s="30">
        <f>IF(AI325="",0,VLOOKUP(AI325,[1]!Costo_Twist,2,FALSE)*AM325)</f>
        <v>0</v>
      </c>
      <c r="AQ325" s="42"/>
      <c r="AR325" s="42"/>
      <c r="AS325" s="42"/>
      <c r="AT325" s="42">
        <f t="shared" si="163"/>
        <v>0</v>
      </c>
      <c r="AU325" s="43">
        <f t="shared" si="164"/>
        <v>0</v>
      </c>
      <c r="AV325" s="43">
        <f t="shared" si="165"/>
        <v>0</v>
      </c>
      <c r="AW325" s="43">
        <f t="shared" si="166"/>
        <v>0</v>
      </c>
      <c r="AX325" s="44">
        <f>IF(AQ325="",0,VLOOKUP(AQ325,[1]!Costo_Twist,2,FALSE)*AU325)</f>
        <v>0</v>
      </c>
      <c r="AY325" s="36">
        <f t="shared" si="167"/>
        <v>351.57133123379765</v>
      </c>
      <c r="AZ325" s="41">
        <f t="shared" si="168"/>
        <v>1.59375</v>
      </c>
      <c r="BA325" s="37">
        <f t="shared" si="169"/>
        <v>125.59375</v>
      </c>
      <c r="BB325" s="37" t="str">
        <f t="shared" si="170"/>
        <v>ok</v>
      </c>
      <c r="BC325" s="37" t="str">
        <f t="shared" si="171"/>
        <v>ok</v>
      </c>
      <c r="BE325" s="11">
        <f t="shared" si="172"/>
        <v>35.426647739595047</v>
      </c>
      <c r="BF325" s="11" t="b">
        <f t="shared" si="173"/>
        <v>0</v>
      </c>
      <c r="BG325" s="11" t="b">
        <f t="shared" si="174"/>
        <v>0</v>
      </c>
      <c r="BH325" s="11" t="b">
        <f t="shared" si="175"/>
        <v>0</v>
      </c>
      <c r="BI325" s="11" t="b">
        <f t="shared" si="176"/>
        <v>0</v>
      </c>
      <c r="BJ325" s="11" t="b">
        <f t="shared" si="177"/>
        <v>0</v>
      </c>
      <c r="BK325" s="11" t="b">
        <f t="shared" si="178"/>
        <v>0</v>
      </c>
      <c r="BL325" s="11" t="b">
        <f t="shared" si="179"/>
        <v>0</v>
      </c>
      <c r="BM325" s="11" t="b">
        <f t="shared" si="180"/>
        <v>0</v>
      </c>
      <c r="BN325" s="11">
        <f t="shared" si="181"/>
        <v>11.706196644387926</v>
      </c>
      <c r="BO325" s="11" t="b">
        <f t="shared" si="182"/>
        <v>0</v>
      </c>
      <c r="BP325" s="11" t="b">
        <f t="shared" si="183"/>
        <v>0</v>
      </c>
      <c r="BQ325" s="11" t="b">
        <f t="shared" si="184"/>
        <v>0</v>
      </c>
      <c r="BR325" s="11" t="b">
        <f t="shared" si="185"/>
        <v>0</v>
      </c>
    </row>
    <row r="326" spans="1:70" s="5" customFormat="1" ht="12.75" customHeight="1" x14ac:dyDescent="0.7">
      <c r="A326" s="24" t="s">
        <v>2393</v>
      </c>
      <c r="B326" s="25" t="s">
        <v>2394</v>
      </c>
      <c r="C326" s="24" t="s">
        <v>84</v>
      </c>
      <c r="D326" s="26" t="s">
        <v>41</v>
      </c>
      <c r="E326" s="24" t="s">
        <v>2610</v>
      </c>
      <c r="F326" s="24" t="s">
        <v>2610</v>
      </c>
      <c r="G326" s="62" t="s">
        <v>369</v>
      </c>
      <c r="H326" s="16">
        <v>249</v>
      </c>
      <c r="I326" s="16">
        <v>173</v>
      </c>
      <c r="J326" s="16">
        <v>114</v>
      </c>
      <c r="K326" s="26"/>
      <c r="L326" s="26"/>
      <c r="M326" s="26"/>
      <c r="N326" s="26"/>
      <c r="O326" s="40"/>
      <c r="P326" s="61" t="s">
        <v>81</v>
      </c>
      <c r="Q326" s="32">
        <v>120</v>
      </c>
      <c r="R326" s="60">
        <f t="shared" si="150"/>
        <v>0</v>
      </c>
      <c r="S326" s="27" t="s">
        <v>72</v>
      </c>
      <c r="T326" s="27"/>
      <c r="U326" s="28" t="s">
        <v>2421</v>
      </c>
      <c r="V326" s="30">
        <f t="shared" si="151"/>
        <v>18</v>
      </c>
      <c r="W326" s="29">
        <f t="shared" si="152"/>
        <v>0.375</v>
      </c>
      <c r="X326" s="29">
        <f t="shared" si="153"/>
        <v>11.090081031525404</v>
      </c>
      <c r="Y326" s="29">
        <f t="shared" si="154"/>
        <v>0.33270243094576213</v>
      </c>
      <c r="Z326" s="30">
        <f>IF(S326="",0,VLOOKUP(S326,[1]!Costo_Twist,2,FALSE)*W326)</f>
        <v>76.500798414998371</v>
      </c>
      <c r="AA326" s="31" t="s">
        <v>70</v>
      </c>
      <c r="AB326" s="31"/>
      <c r="AC326" s="31">
        <v>59</v>
      </c>
      <c r="AD326" s="34">
        <f t="shared" si="155"/>
        <v>59</v>
      </c>
      <c r="AE326" s="33">
        <f t="shared" si="156"/>
        <v>1.2291666666666667</v>
      </c>
      <c r="AF326" s="33">
        <f t="shared" si="157"/>
        <v>36.350821158888827</v>
      </c>
      <c r="AG326" s="33">
        <f t="shared" si="158"/>
        <v>1.0905246347666648</v>
      </c>
      <c r="AH326" s="34">
        <f>IF(AA326="",0,VLOOKUP(AA326,[1]!Costo_Twist,2,FALSE)*AE326)</f>
        <v>277.88537077012552</v>
      </c>
      <c r="AI326" s="35"/>
      <c r="AJ326" s="35"/>
      <c r="AK326" s="35"/>
      <c r="AL326" s="35">
        <f t="shared" si="159"/>
        <v>0</v>
      </c>
      <c r="AM326" s="29">
        <f t="shared" si="160"/>
        <v>0</v>
      </c>
      <c r="AN326" s="29">
        <f t="shared" si="161"/>
        <v>0</v>
      </c>
      <c r="AO326" s="29">
        <f t="shared" si="162"/>
        <v>0</v>
      </c>
      <c r="AP326" s="30">
        <f>IF(AI326="",0,VLOOKUP(AI326,[1]!Costo_Twist,2,FALSE)*AM326)</f>
        <v>0</v>
      </c>
      <c r="AQ326" s="42"/>
      <c r="AR326" s="42"/>
      <c r="AS326" s="42"/>
      <c r="AT326" s="42">
        <f t="shared" si="163"/>
        <v>0</v>
      </c>
      <c r="AU326" s="43">
        <f t="shared" si="164"/>
        <v>0</v>
      </c>
      <c r="AV326" s="43">
        <f t="shared" si="165"/>
        <v>0</v>
      </c>
      <c r="AW326" s="43">
        <f t="shared" si="166"/>
        <v>0</v>
      </c>
      <c r="AX326" s="44">
        <f>IF(AQ326="",0,VLOOKUP(AQ326,[1]!Costo_Twist,2,FALSE)*AU326)</f>
        <v>0</v>
      </c>
      <c r="AY326" s="36">
        <f t="shared" si="167"/>
        <v>354.38616918512389</v>
      </c>
      <c r="AZ326" s="41">
        <f t="shared" si="168"/>
        <v>1.6041666666666667</v>
      </c>
      <c r="BA326" s="37">
        <f t="shared" si="169"/>
        <v>121.60416666666667</v>
      </c>
      <c r="BB326" s="37" t="str">
        <f t="shared" si="170"/>
        <v>ok</v>
      </c>
      <c r="BC326" s="37" t="str">
        <f t="shared" si="171"/>
        <v>ok</v>
      </c>
      <c r="BE326" s="11">
        <f t="shared" si="172"/>
        <v>36.350821158888827</v>
      </c>
      <c r="BF326" s="11" t="b">
        <f t="shared" si="173"/>
        <v>0</v>
      </c>
      <c r="BG326" s="11" t="b">
        <f t="shared" si="174"/>
        <v>0</v>
      </c>
      <c r="BH326" s="11" t="b">
        <f t="shared" si="175"/>
        <v>0</v>
      </c>
      <c r="BI326" s="11" t="b">
        <f t="shared" si="176"/>
        <v>0</v>
      </c>
      <c r="BJ326" s="11" t="b">
        <f t="shared" si="177"/>
        <v>0</v>
      </c>
      <c r="BK326" s="11" t="b">
        <f t="shared" si="178"/>
        <v>0</v>
      </c>
      <c r="BL326" s="11" t="b">
        <f t="shared" si="179"/>
        <v>0</v>
      </c>
      <c r="BM326" s="11" t="b">
        <f t="shared" si="180"/>
        <v>0</v>
      </c>
      <c r="BN326" s="11">
        <f t="shared" si="181"/>
        <v>11.090081031525404</v>
      </c>
      <c r="BO326" s="11" t="b">
        <f t="shared" si="182"/>
        <v>0</v>
      </c>
      <c r="BP326" s="11" t="b">
        <f t="shared" si="183"/>
        <v>0</v>
      </c>
      <c r="BQ326" s="11" t="b">
        <f t="shared" si="184"/>
        <v>0</v>
      </c>
      <c r="BR326" s="11" t="b">
        <f t="shared" si="185"/>
        <v>0</v>
      </c>
    </row>
    <row r="327" spans="1:70" s="5" customFormat="1" ht="12.75" customHeight="1" x14ac:dyDescent="0.7">
      <c r="A327" s="24" t="s">
        <v>2393</v>
      </c>
      <c r="B327" s="25" t="s">
        <v>2394</v>
      </c>
      <c r="C327" s="24" t="s">
        <v>84</v>
      </c>
      <c r="D327" s="26" t="s">
        <v>41</v>
      </c>
      <c r="E327" s="24" t="s">
        <v>2610</v>
      </c>
      <c r="F327" s="24" t="s">
        <v>2610</v>
      </c>
      <c r="G327" s="62" t="s">
        <v>370</v>
      </c>
      <c r="H327" s="16">
        <v>242</v>
      </c>
      <c r="I327" s="16">
        <v>156</v>
      </c>
      <c r="J327" s="16">
        <v>95</v>
      </c>
      <c r="K327" s="26"/>
      <c r="L327" s="26"/>
      <c r="M327" s="26"/>
      <c r="N327" s="26"/>
      <c r="O327" s="40"/>
      <c r="P327" s="61" t="s">
        <v>81</v>
      </c>
      <c r="Q327" s="32">
        <v>120</v>
      </c>
      <c r="R327" s="60">
        <f t="shared" si="150"/>
        <v>0</v>
      </c>
      <c r="S327" s="27" t="s">
        <v>72</v>
      </c>
      <c r="T327" s="27"/>
      <c r="U327" s="28">
        <v>3.5</v>
      </c>
      <c r="V327" s="30">
        <f t="shared" si="151"/>
        <v>3.5</v>
      </c>
      <c r="W327" s="29">
        <f t="shared" si="152"/>
        <v>7.2916666666666671E-2</v>
      </c>
      <c r="X327" s="29">
        <f t="shared" si="153"/>
        <v>2.1564046450188288</v>
      </c>
      <c r="Y327" s="29">
        <f t="shared" si="154"/>
        <v>6.4692139350564865E-2</v>
      </c>
      <c r="Z327" s="30">
        <f>IF(S327="",0,VLOOKUP(S327,[1]!Costo_Twist,2,FALSE)*W327)</f>
        <v>14.875155247360796</v>
      </c>
      <c r="AA327" s="31" t="s">
        <v>71</v>
      </c>
      <c r="AB327" s="31"/>
      <c r="AC327" s="31">
        <v>47.5</v>
      </c>
      <c r="AD327" s="34">
        <f t="shared" si="155"/>
        <v>47.5</v>
      </c>
      <c r="AE327" s="33">
        <f t="shared" si="156"/>
        <v>0.98958333333333337</v>
      </c>
      <c r="AF327" s="33">
        <f t="shared" si="157"/>
        <v>29.265491610969818</v>
      </c>
      <c r="AG327" s="33">
        <f t="shared" si="158"/>
        <v>0.87796474832909455</v>
      </c>
      <c r="AH327" s="34">
        <f>IF(AA327="",0,VLOOKUP(AA327,[1]!Costo_Twist,2,FALSE)*AE327)</f>
        <v>287.4757580013997</v>
      </c>
      <c r="AI327" s="35" t="s">
        <v>70</v>
      </c>
      <c r="AJ327" s="35"/>
      <c r="AK327" s="35">
        <v>112.5</v>
      </c>
      <c r="AL327" s="35">
        <f t="shared" si="159"/>
        <v>112.5</v>
      </c>
      <c r="AM327" s="29">
        <f t="shared" si="160"/>
        <v>2.34375</v>
      </c>
      <c r="AN327" s="29">
        <f t="shared" si="161"/>
        <v>69.313006447033786</v>
      </c>
      <c r="AO327" s="29">
        <f t="shared" si="162"/>
        <v>2.0793901934110135</v>
      </c>
      <c r="AP327" s="30">
        <f>IF(AI327="",0,VLOOKUP(AI327,[1]!Costo_Twist,2,FALSE)*AM327)</f>
        <v>529.86617307862912</v>
      </c>
      <c r="AQ327" s="42"/>
      <c r="AR327" s="42"/>
      <c r="AS327" s="42"/>
      <c r="AT327" s="42">
        <f t="shared" si="163"/>
        <v>0</v>
      </c>
      <c r="AU327" s="43">
        <f t="shared" si="164"/>
        <v>0</v>
      </c>
      <c r="AV327" s="43">
        <f t="shared" si="165"/>
        <v>0</v>
      </c>
      <c r="AW327" s="43">
        <f t="shared" si="166"/>
        <v>0</v>
      </c>
      <c r="AX327" s="44">
        <f>IF(AQ327="",0,VLOOKUP(AQ327,[1]!Costo_Twist,2,FALSE)*AU327)</f>
        <v>0</v>
      </c>
      <c r="AY327" s="36">
        <f t="shared" si="167"/>
        <v>832.21708632738955</v>
      </c>
      <c r="AZ327" s="41">
        <f t="shared" si="168"/>
        <v>3.40625</v>
      </c>
      <c r="BA327" s="37">
        <f t="shared" si="169"/>
        <v>123.40625</v>
      </c>
      <c r="BB327" s="37" t="str">
        <f t="shared" si="170"/>
        <v>ok</v>
      </c>
      <c r="BC327" s="37" t="str">
        <f t="shared" si="171"/>
        <v>ok</v>
      </c>
      <c r="BE327" s="11">
        <f t="shared" si="172"/>
        <v>69.313006447033786</v>
      </c>
      <c r="BF327" s="11" t="b">
        <f t="shared" si="173"/>
        <v>0</v>
      </c>
      <c r="BG327" s="11" t="b">
        <f t="shared" si="174"/>
        <v>0</v>
      </c>
      <c r="BH327" s="11" t="b">
        <f t="shared" si="175"/>
        <v>0</v>
      </c>
      <c r="BI327" s="11" t="b">
        <f t="shared" si="176"/>
        <v>0</v>
      </c>
      <c r="BJ327" s="11" t="b">
        <f t="shared" si="177"/>
        <v>0</v>
      </c>
      <c r="BK327" s="11">
        <f t="shared" si="178"/>
        <v>29.265491610969818</v>
      </c>
      <c r="BL327" s="11" t="b">
        <f t="shared" si="179"/>
        <v>0</v>
      </c>
      <c r="BM327" s="11" t="b">
        <f t="shared" si="180"/>
        <v>0</v>
      </c>
      <c r="BN327" s="11">
        <f t="shared" si="181"/>
        <v>2.1564046450188288</v>
      </c>
      <c r="BO327" s="11" t="b">
        <f t="shared" si="182"/>
        <v>0</v>
      </c>
      <c r="BP327" s="11" t="b">
        <f t="shared" si="183"/>
        <v>0</v>
      </c>
      <c r="BQ327" s="11" t="b">
        <f t="shared" si="184"/>
        <v>0</v>
      </c>
      <c r="BR327" s="11" t="b">
        <f t="shared" si="185"/>
        <v>0</v>
      </c>
    </row>
    <row r="328" spans="1:70" s="5" customFormat="1" ht="12.75" customHeight="1" x14ac:dyDescent="0.7">
      <c r="A328" s="24" t="s">
        <v>2393</v>
      </c>
      <c r="B328" s="25" t="s">
        <v>2394</v>
      </c>
      <c r="C328" s="24" t="s">
        <v>84</v>
      </c>
      <c r="D328" s="26" t="s">
        <v>41</v>
      </c>
      <c r="E328" s="24" t="s">
        <v>2610</v>
      </c>
      <c r="F328" s="24" t="s">
        <v>2610</v>
      </c>
      <c r="G328" s="62" t="s">
        <v>371</v>
      </c>
      <c r="H328" s="16">
        <v>254</v>
      </c>
      <c r="I328" s="16">
        <v>245</v>
      </c>
      <c r="J328" s="16">
        <v>227</v>
      </c>
      <c r="K328" s="26"/>
      <c r="L328" s="26"/>
      <c r="M328" s="26"/>
      <c r="N328" s="26"/>
      <c r="O328" s="40"/>
      <c r="P328" s="61" t="s">
        <v>79</v>
      </c>
      <c r="Q328" s="32">
        <v>128</v>
      </c>
      <c r="R328" s="60">
        <f t="shared" si="150"/>
        <v>0</v>
      </c>
      <c r="S328" s="27" t="s">
        <v>72</v>
      </c>
      <c r="T328" s="27"/>
      <c r="U328" s="28">
        <v>1.5</v>
      </c>
      <c r="V328" s="30">
        <f t="shared" si="151"/>
        <v>1.5</v>
      </c>
      <c r="W328" s="29">
        <f t="shared" si="152"/>
        <v>3.125E-2</v>
      </c>
      <c r="X328" s="29">
        <f t="shared" si="153"/>
        <v>0.92417341929378372</v>
      </c>
      <c r="Y328" s="29">
        <f t="shared" si="154"/>
        <v>2.7725202578813512E-2</v>
      </c>
      <c r="Z328" s="30">
        <f>IF(S328="",0,VLOOKUP(S328,[1]!Costo_Twist,2,FALSE)*W328)</f>
        <v>6.3750665345831976</v>
      </c>
      <c r="AA328" s="31" t="s">
        <v>70</v>
      </c>
      <c r="AB328" s="31"/>
      <c r="AC328" s="31" t="s">
        <v>2395</v>
      </c>
      <c r="AD328" s="34">
        <f t="shared" si="155"/>
        <v>1</v>
      </c>
      <c r="AE328" s="33">
        <f t="shared" si="156"/>
        <v>2.0833333333333332E-2</v>
      </c>
      <c r="AF328" s="33">
        <f t="shared" si="157"/>
        <v>0.61611561286252248</v>
      </c>
      <c r="AG328" s="33">
        <f t="shared" si="158"/>
        <v>1.8483468385875675E-2</v>
      </c>
      <c r="AH328" s="34">
        <f>IF(AA328="",0,VLOOKUP(AA328,[1]!Costo_Twist,2,FALSE)*AE328)</f>
        <v>4.7099215384767028</v>
      </c>
      <c r="AI328" s="35" t="s">
        <v>65</v>
      </c>
      <c r="AJ328" s="35"/>
      <c r="AK328" s="35" t="s">
        <v>2397</v>
      </c>
      <c r="AL328" s="35">
        <f t="shared" si="159"/>
        <v>2</v>
      </c>
      <c r="AM328" s="29">
        <f t="shared" si="160"/>
        <v>4.1666666666666664E-2</v>
      </c>
      <c r="AN328" s="29">
        <f t="shared" si="161"/>
        <v>1.232231225725045</v>
      </c>
      <c r="AO328" s="29">
        <f t="shared" si="162"/>
        <v>3.6966936771751349E-2</v>
      </c>
      <c r="AP328" s="30">
        <f>IF(AI328="",0,VLOOKUP(AI328,[1]!Costo_Twist,2,FALSE)*AM328)</f>
        <v>6.1009255699795961</v>
      </c>
      <c r="AQ328" s="42"/>
      <c r="AR328" s="42"/>
      <c r="AS328" s="42"/>
      <c r="AT328" s="42">
        <f t="shared" si="163"/>
        <v>0</v>
      </c>
      <c r="AU328" s="43">
        <f t="shared" si="164"/>
        <v>0</v>
      </c>
      <c r="AV328" s="43">
        <f t="shared" si="165"/>
        <v>0</v>
      </c>
      <c r="AW328" s="43">
        <f t="shared" si="166"/>
        <v>0</v>
      </c>
      <c r="AX328" s="44">
        <f>IF(AQ328="",0,VLOOKUP(AQ328,[1]!Costo_Twist,2,FALSE)*AU328)</f>
        <v>0</v>
      </c>
      <c r="AY328" s="36">
        <f t="shared" si="167"/>
        <v>17.185913643039498</v>
      </c>
      <c r="AZ328" s="41">
        <f t="shared" si="168"/>
        <v>9.375E-2</v>
      </c>
      <c r="BA328" s="37">
        <f t="shared" si="169"/>
        <v>128.09375</v>
      </c>
      <c r="BB328" s="37" t="str">
        <f t="shared" si="170"/>
        <v>ok</v>
      </c>
      <c r="BC328" s="37" t="str">
        <f t="shared" si="171"/>
        <v>ok</v>
      </c>
      <c r="BE328" s="11">
        <f t="shared" si="172"/>
        <v>0.61611561286252248</v>
      </c>
      <c r="BF328" s="11" t="b">
        <f t="shared" si="173"/>
        <v>0</v>
      </c>
      <c r="BG328" s="11" t="b">
        <f t="shared" si="174"/>
        <v>0</v>
      </c>
      <c r="BH328" s="11" t="b">
        <f t="shared" si="175"/>
        <v>0</v>
      </c>
      <c r="BI328" s="11" t="b">
        <f t="shared" si="176"/>
        <v>0</v>
      </c>
      <c r="BJ328" s="11" t="b">
        <f t="shared" si="177"/>
        <v>0</v>
      </c>
      <c r="BK328" s="11" t="b">
        <f t="shared" si="178"/>
        <v>0</v>
      </c>
      <c r="BL328" s="11" t="b">
        <f t="shared" si="179"/>
        <v>0</v>
      </c>
      <c r="BM328" s="11">
        <f t="shared" si="180"/>
        <v>1.232231225725045</v>
      </c>
      <c r="BN328" s="11">
        <f t="shared" si="181"/>
        <v>0.92417341929378372</v>
      </c>
      <c r="BO328" s="11" t="b">
        <f t="shared" si="182"/>
        <v>0</v>
      </c>
      <c r="BP328" s="11" t="b">
        <f t="shared" si="183"/>
        <v>0</v>
      </c>
      <c r="BQ328" s="11" t="b">
        <f t="shared" si="184"/>
        <v>0</v>
      </c>
      <c r="BR328" s="11" t="b">
        <f t="shared" si="185"/>
        <v>0</v>
      </c>
    </row>
    <row r="329" spans="1:70" s="5" customFormat="1" ht="12.75" customHeight="1" x14ac:dyDescent="0.7">
      <c r="A329" s="24" t="s">
        <v>2393</v>
      </c>
      <c r="B329" s="25" t="s">
        <v>2394</v>
      </c>
      <c r="C329" s="24" t="s">
        <v>84</v>
      </c>
      <c r="D329" s="26" t="s">
        <v>41</v>
      </c>
      <c r="E329" s="24" t="s">
        <v>2610</v>
      </c>
      <c r="F329" s="24" t="s">
        <v>2610</v>
      </c>
      <c r="G329" s="62" t="s">
        <v>372</v>
      </c>
      <c r="H329" s="16">
        <v>255</v>
      </c>
      <c r="I329" s="16">
        <v>232</v>
      </c>
      <c r="J329" s="16">
        <v>205</v>
      </c>
      <c r="K329" s="26"/>
      <c r="L329" s="26"/>
      <c r="M329" s="26"/>
      <c r="N329" s="26"/>
      <c r="O329" s="40"/>
      <c r="P329" s="61" t="s">
        <v>79</v>
      </c>
      <c r="Q329" s="32">
        <v>128</v>
      </c>
      <c r="R329" s="60">
        <f t="shared" si="150"/>
        <v>0</v>
      </c>
      <c r="S329" s="27" t="s">
        <v>72</v>
      </c>
      <c r="T329" s="27"/>
      <c r="U329" s="28">
        <v>4.5</v>
      </c>
      <c r="V329" s="30">
        <f t="shared" si="151"/>
        <v>4.5</v>
      </c>
      <c r="W329" s="29">
        <f t="shared" si="152"/>
        <v>9.375E-2</v>
      </c>
      <c r="X329" s="29">
        <f t="shared" si="153"/>
        <v>2.772520257881351</v>
      </c>
      <c r="Y329" s="29">
        <f t="shared" si="154"/>
        <v>8.3175607736440532E-2</v>
      </c>
      <c r="Z329" s="30">
        <f>IF(S329="",0,VLOOKUP(S329,[1]!Costo_Twist,2,FALSE)*W329)</f>
        <v>19.125199603749593</v>
      </c>
      <c r="AA329" s="31" t="s">
        <v>70</v>
      </c>
      <c r="AB329" s="31"/>
      <c r="AC329" s="31" t="s">
        <v>2406</v>
      </c>
      <c r="AD329" s="34">
        <f t="shared" si="155"/>
        <v>10</v>
      </c>
      <c r="AE329" s="33">
        <f t="shared" si="156"/>
        <v>0.20833333333333334</v>
      </c>
      <c r="AF329" s="33">
        <f t="shared" si="157"/>
        <v>6.1611561286252252</v>
      </c>
      <c r="AG329" s="33">
        <f t="shared" si="158"/>
        <v>0.18483468385875676</v>
      </c>
      <c r="AH329" s="34">
        <f>IF(AA329="",0,VLOOKUP(AA329,[1]!Costo_Twist,2,FALSE)*AE329)</f>
        <v>47.099215384767035</v>
      </c>
      <c r="AI329" s="35"/>
      <c r="AJ329" s="35"/>
      <c r="AK329" s="35"/>
      <c r="AL329" s="35">
        <f t="shared" si="159"/>
        <v>0</v>
      </c>
      <c r="AM329" s="29">
        <f t="shared" si="160"/>
        <v>0</v>
      </c>
      <c r="AN329" s="29">
        <f t="shared" si="161"/>
        <v>0</v>
      </c>
      <c r="AO329" s="29">
        <f t="shared" si="162"/>
        <v>0</v>
      </c>
      <c r="AP329" s="30">
        <f>IF(AI329="",0,VLOOKUP(AI329,[1]!Costo_Twist,2,FALSE)*AM329)</f>
        <v>0</v>
      </c>
      <c r="AQ329" s="42"/>
      <c r="AR329" s="42"/>
      <c r="AS329" s="42"/>
      <c r="AT329" s="42">
        <f t="shared" si="163"/>
        <v>0</v>
      </c>
      <c r="AU329" s="43">
        <f t="shared" si="164"/>
        <v>0</v>
      </c>
      <c r="AV329" s="43">
        <f t="shared" si="165"/>
        <v>0</v>
      </c>
      <c r="AW329" s="43">
        <f t="shared" si="166"/>
        <v>0</v>
      </c>
      <c r="AX329" s="44">
        <f>IF(AQ329="",0,VLOOKUP(AQ329,[1]!Costo_Twist,2,FALSE)*AU329)</f>
        <v>0</v>
      </c>
      <c r="AY329" s="36">
        <f t="shared" si="167"/>
        <v>66.224414988516628</v>
      </c>
      <c r="AZ329" s="41">
        <f t="shared" si="168"/>
        <v>0.30208333333333337</v>
      </c>
      <c r="BA329" s="37">
        <f t="shared" si="169"/>
        <v>128.30208333333334</v>
      </c>
      <c r="BB329" s="37" t="str">
        <f t="shared" si="170"/>
        <v>ok</v>
      </c>
      <c r="BC329" s="37" t="str">
        <f t="shared" si="171"/>
        <v>ok</v>
      </c>
      <c r="BE329" s="11">
        <f t="shared" si="172"/>
        <v>6.1611561286252252</v>
      </c>
      <c r="BF329" s="11" t="b">
        <f t="shared" si="173"/>
        <v>0</v>
      </c>
      <c r="BG329" s="11" t="b">
        <f t="shared" si="174"/>
        <v>0</v>
      </c>
      <c r="BH329" s="11" t="b">
        <f t="shared" si="175"/>
        <v>0</v>
      </c>
      <c r="BI329" s="11" t="b">
        <f t="shared" si="176"/>
        <v>0</v>
      </c>
      <c r="BJ329" s="11" t="b">
        <f t="shared" si="177"/>
        <v>0</v>
      </c>
      <c r="BK329" s="11" t="b">
        <f t="shared" si="178"/>
        <v>0</v>
      </c>
      <c r="BL329" s="11" t="b">
        <f t="shared" si="179"/>
        <v>0</v>
      </c>
      <c r="BM329" s="11" t="b">
        <f t="shared" si="180"/>
        <v>0</v>
      </c>
      <c r="BN329" s="11">
        <f t="shared" si="181"/>
        <v>2.772520257881351</v>
      </c>
      <c r="BO329" s="11" t="b">
        <f t="shared" si="182"/>
        <v>0</v>
      </c>
      <c r="BP329" s="11" t="b">
        <f t="shared" si="183"/>
        <v>0</v>
      </c>
      <c r="BQ329" s="11" t="b">
        <f t="shared" si="184"/>
        <v>0</v>
      </c>
      <c r="BR329" s="11" t="b">
        <f t="shared" si="185"/>
        <v>0</v>
      </c>
    </row>
    <row r="330" spans="1:70" s="5" customFormat="1" ht="12.75" customHeight="1" x14ac:dyDescent="0.7">
      <c r="A330" s="24" t="s">
        <v>2393</v>
      </c>
      <c r="B330" s="25" t="s">
        <v>2394</v>
      </c>
      <c r="C330" s="24" t="s">
        <v>84</v>
      </c>
      <c r="D330" s="26" t="s">
        <v>41</v>
      </c>
      <c r="E330" s="24" t="s">
        <v>2610</v>
      </c>
      <c r="F330" s="24" t="s">
        <v>2610</v>
      </c>
      <c r="G330" s="62" t="s">
        <v>373</v>
      </c>
      <c r="H330" s="16">
        <v>254</v>
      </c>
      <c r="I330" s="16">
        <v>207</v>
      </c>
      <c r="J330" s="16">
        <v>174</v>
      </c>
      <c r="K330" s="26"/>
      <c r="L330" s="26"/>
      <c r="M330" s="26"/>
      <c r="N330" s="26"/>
      <c r="O330" s="40"/>
      <c r="P330" s="61" t="s">
        <v>79</v>
      </c>
      <c r="Q330" s="32">
        <v>128</v>
      </c>
      <c r="R330" s="60">
        <f t="shared" si="150"/>
        <v>0</v>
      </c>
      <c r="S330" s="27" t="s">
        <v>72</v>
      </c>
      <c r="T330" s="27"/>
      <c r="U330" s="28" t="s">
        <v>2414</v>
      </c>
      <c r="V330" s="30">
        <f t="shared" si="151"/>
        <v>15</v>
      </c>
      <c r="W330" s="29">
        <f t="shared" si="152"/>
        <v>0.3125</v>
      </c>
      <c r="X330" s="29">
        <f t="shared" si="153"/>
        <v>9.2417341929378374</v>
      </c>
      <c r="Y330" s="29">
        <f t="shared" si="154"/>
        <v>0.27725202578813513</v>
      </c>
      <c r="Z330" s="30">
        <f>IF(S330="",0,VLOOKUP(S330,[1]!Costo_Twist,2,FALSE)*W330)</f>
        <v>63.750665345831976</v>
      </c>
      <c r="AA330" s="31" t="s">
        <v>70</v>
      </c>
      <c r="AB330" s="31"/>
      <c r="AC330" s="31" t="s">
        <v>2411</v>
      </c>
      <c r="AD330" s="34">
        <f t="shared" si="155"/>
        <v>27</v>
      </c>
      <c r="AE330" s="33">
        <f t="shared" si="156"/>
        <v>0.5625</v>
      </c>
      <c r="AF330" s="33">
        <f t="shared" si="157"/>
        <v>16.635121547288108</v>
      </c>
      <c r="AG330" s="33">
        <f t="shared" si="158"/>
        <v>0.49905364641864325</v>
      </c>
      <c r="AH330" s="34">
        <f>IF(AA330="",0,VLOOKUP(AA330,[1]!Costo_Twist,2,FALSE)*AE330)</f>
        <v>127.16788153887099</v>
      </c>
      <c r="AI330" s="35"/>
      <c r="AJ330" s="35"/>
      <c r="AK330" s="35"/>
      <c r="AL330" s="35">
        <f t="shared" si="159"/>
        <v>0</v>
      </c>
      <c r="AM330" s="29">
        <f t="shared" si="160"/>
        <v>0</v>
      </c>
      <c r="AN330" s="29">
        <f t="shared" si="161"/>
        <v>0</v>
      </c>
      <c r="AO330" s="29">
        <f t="shared" si="162"/>
        <v>0</v>
      </c>
      <c r="AP330" s="30">
        <f>IF(AI330="",0,VLOOKUP(AI330,[1]!Costo_Twist,2,FALSE)*AM330)</f>
        <v>0</v>
      </c>
      <c r="AQ330" s="42"/>
      <c r="AR330" s="42"/>
      <c r="AS330" s="42"/>
      <c r="AT330" s="42">
        <f t="shared" si="163"/>
        <v>0</v>
      </c>
      <c r="AU330" s="43">
        <f t="shared" si="164"/>
        <v>0</v>
      </c>
      <c r="AV330" s="43">
        <f t="shared" si="165"/>
        <v>0</v>
      </c>
      <c r="AW330" s="43">
        <f t="shared" si="166"/>
        <v>0</v>
      </c>
      <c r="AX330" s="44">
        <f>IF(AQ330="",0,VLOOKUP(AQ330,[1]!Costo_Twist,2,FALSE)*AU330)</f>
        <v>0</v>
      </c>
      <c r="AY330" s="36">
        <f t="shared" si="167"/>
        <v>190.91854688470295</v>
      </c>
      <c r="AZ330" s="41">
        <f t="shared" si="168"/>
        <v>0.875</v>
      </c>
      <c r="BA330" s="37">
        <f t="shared" si="169"/>
        <v>128.875</v>
      </c>
      <c r="BB330" s="37" t="str">
        <f t="shared" si="170"/>
        <v>ok</v>
      </c>
      <c r="BC330" s="37" t="str">
        <f t="shared" si="171"/>
        <v>ok</v>
      </c>
      <c r="BE330" s="11">
        <f t="shared" si="172"/>
        <v>16.635121547288108</v>
      </c>
      <c r="BF330" s="11" t="b">
        <f t="shared" si="173"/>
        <v>0</v>
      </c>
      <c r="BG330" s="11" t="b">
        <f t="shared" si="174"/>
        <v>0</v>
      </c>
      <c r="BH330" s="11" t="b">
        <f t="shared" si="175"/>
        <v>0</v>
      </c>
      <c r="BI330" s="11" t="b">
        <f t="shared" si="176"/>
        <v>0</v>
      </c>
      <c r="BJ330" s="11" t="b">
        <f t="shared" si="177"/>
        <v>0</v>
      </c>
      <c r="BK330" s="11" t="b">
        <f t="shared" si="178"/>
        <v>0</v>
      </c>
      <c r="BL330" s="11" t="b">
        <f t="shared" si="179"/>
        <v>0</v>
      </c>
      <c r="BM330" s="11" t="b">
        <f t="shared" si="180"/>
        <v>0</v>
      </c>
      <c r="BN330" s="11">
        <f t="shared" si="181"/>
        <v>9.2417341929378374</v>
      </c>
      <c r="BO330" s="11" t="b">
        <f t="shared" si="182"/>
        <v>0</v>
      </c>
      <c r="BP330" s="11" t="b">
        <f t="shared" si="183"/>
        <v>0</v>
      </c>
      <c r="BQ330" s="11" t="b">
        <f t="shared" si="184"/>
        <v>0</v>
      </c>
      <c r="BR330" s="11" t="b">
        <f t="shared" si="185"/>
        <v>0</v>
      </c>
    </row>
    <row r="331" spans="1:70" s="5" customFormat="1" ht="12.75" customHeight="1" x14ac:dyDescent="0.7">
      <c r="A331" s="24" t="s">
        <v>2393</v>
      </c>
      <c r="B331" s="25" t="s">
        <v>2394</v>
      </c>
      <c r="C331" s="24" t="s">
        <v>84</v>
      </c>
      <c r="D331" s="26" t="s">
        <v>41</v>
      </c>
      <c r="E331" s="24" t="s">
        <v>2610</v>
      </c>
      <c r="F331" s="24" t="s">
        <v>2610</v>
      </c>
      <c r="G331" s="62" t="s">
        <v>374</v>
      </c>
      <c r="H331" s="16">
        <v>252</v>
      </c>
      <c r="I331" s="16">
        <v>184</v>
      </c>
      <c r="J331" s="16">
        <v>141</v>
      </c>
      <c r="K331" s="26"/>
      <c r="L331" s="26"/>
      <c r="M331" s="26"/>
      <c r="N331" s="26"/>
      <c r="O331" s="40"/>
      <c r="P331" s="61" t="s">
        <v>80</v>
      </c>
      <c r="Q331" s="32">
        <v>124</v>
      </c>
      <c r="R331" s="60">
        <f t="shared" si="150"/>
        <v>0</v>
      </c>
      <c r="S331" s="27" t="s">
        <v>72</v>
      </c>
      <c r="T331" s="27"/>
      <c r="U331" s="28" t="s">
        <v>2409</v>
      </c>
      <c r="V331" s="30">
        <f t="shared" si="151"/>
        <v>29</v>
      </c>
      <c r="W331" s="29">
        <f t="shared" si="152"/>
        <v>0.60416666666666663</v>
      </c>
      <c r="X331" s="29">
        <f t="shared" si="153"/>
        <v>17.867352773013153</v>
      </c>
      <c r="Y331" s="29">
        <f t="shared" si="154"/>
        <v>0.53602058319039458</v>
      </c>
      <c r="Z331" s="30">
        <f>IF(S331="",0,VLOOKUP(S331,[1]!Costo_Twist,2,FALSE)*W331)</f>
        <v>123.25128633527514</v>
      </c>
      <c r="AA331" s="31" t="s">
        <v>70</v>
      </c>
      <c r="AB331" s="31"/>
      <c r="AC331" s="31">
        <v>53</v>
      </c>
      <c r="AD331" s="34">
        <f t="shared" si="155"/>
        <v>53</v>
      </c>
      <c r="AE331" s="33">
        <f t="shared" si="156"/>
        <v>1.1041666666666667</v>
      </c>
      <c r="AF331" s="33">
        <f t="shared" si="157"/>
        <v>32.654127481713694</v>
      </c>
      <c r="AG331" s="33">
        <f t="shared" si="158"/>
        <v>0.97962382445141083</v>
      </c>
      <c r="AH331" s="34">
        <f>IF(AA331="",0,VLOOKUP(AA331,[1]!Costo_Twist,2,FALSE)*AE331)</f>
        <v>249.62584153926531</v>
      </c>
      <c r="AI331" s="35"/>
      <c r="AJ331" s="35"/>
      <c r="AK331" s="35"/>
      <c r="AL331" s="35">
        <f t="shared" si="159"/>
        <v>0</v>
      </c>
      <c r="AM331" s="29">
        <f t="shared" si="160"/>
        <v>0</v>
      </c>
      <c r="AN331" s="29">
        <f t="shared" si="161"/>
        <v>0</v>
      </c>
      <c r="AO331" s="29">
        <f t="shared" si="162"/>
        <v>0</v>
      </c>
      <c r="AP331" s="30">
        <f>IF(AI331="",0,VLOOKUP(AI331,[1]!Costo_Twist,2,FALSE)*AM331)</f>
        <v>0</v>
      </c>
      <c r="AQ331" s="42"/>
      <c r="AR331" s="42"/>
      <c r="AS331" s="42"/>
      <c r="AT331" s="42">
        <f t="shared" si="163"/>
        <v>0</v>
      </c>
      <c r="AU331" s="43">
        <f t="shared" si="164"/>
        <v>0</v>
      </c>
      <c r="AV331" s="43">
        <f t="shared" si="165"/>
        <v>0</v>
      </c>
      <c r="AW331" s="43">
        <f t="shared" si="166"/>
        <v>0</v>
      </c>
      <c r="AX331" s="44">
        <f>IF(AQ331="",0,VLOOKUP(AQ331,[1]!Costo_Twist,2,FALSE)*AU331)</f>
        <v>0</v>
      </c>
      <c r="AY331" s="36">
        <f t="shared" si="167"/>
        <v>372.87712787454046</v>
      </c>
      <c r="AZ331" s="41">
        <f t="shared" si="168"/>
        <v>1.7083333333333335</v>
      </c>
      <c r="BA331" s="37">
        <f t="shared" si="169"/>
        <v>125.70833333333333</v>
      </c>
      <c r="BB331" s="37" t="str">
        <f t="shared" si="170"/>
        <v>ok</v>
      </c>
      <c r="BC331" s="37" t="str">
        <f t="shared" si="171"/>
        <v>ok</v>
      </c>
      <c r="BE331" s="11">
        <f t="shared" si="172"/>
        <v>32.654127481713694</v>
      </c>
      <c r="BF331" s="11" t="b">
        <f t="shared" si="173"/>
        <v>0</v>
      </c>
      <c r="BG331" s="11" t="b">
        <f t="shared" si="174"/>
        <v>0</v>
      </c>
      <c r="BH331" s="11" t="b">
        <f t="shared" si="175"/>
        <v>0</v>
      </c>
      <c r="BI331" s="11" t="b">
        <f t="shared" si="176"/>
        <v>0</v>
      </c>
      <c r="BJ331" s="11" t="b">
        <f t="shared" si="177"/>
        <v>0</v>
      </c>
      <c r="BK331" s="11" t="b">
        <f t="shared" si="178"/>
        <v>0</v>
      </c>
      <c r="BL331" s="11" t="b">
        <f t="shared" si="179"/>
        <v>0</v>
      </c>
      <c r="BM331" s="11" t="b">
        <f t="shared" si="180"/>
        <v>0</v>
      </c>
      <c r="BN331" s="11">
        <f t="shared" si="181"/>
        <v>17.867352773013153</v>
      </c>
      <c r="BO331" s="11" t="b">
        <f t="shared" si="182"/>
        <v>0</v>
      </c>
      <c r="BP331" s="11" t="b">
        <f t="shared" si="183"/>
        <v>0</v>
      </c>
      <c r="BQ331" s="11" t="b">
        <f t="shared" si="184"/>
        <v>0</v>
      </c>
      <c r="BR331" s="11" t="b">
        <f t="shared" si="185"/>
        <v>0</v>
      </c>
    </row>
    <row r="332" spans="1:70" s="5" customFormat="1" ht="12.75" customHeight="1" x14ac:dyDescent="0.7">
      <c r="A332" s="24" t="s">
        <v>2393</v>
      </c>
      <c r="B332" s="25" t="s">
        <v>2394</v>
      </c>
      <c r="C332" s="24" t="s">
        <v>84</v>
      </c>
      <c r="D332" s="26" t="s">
        <v>41</v>
      </c>
      <c r="E332" s="24" t="s">
        <v>2610</v>
      </c>
      <c r="F332" s="24" t="s">
        <v>2610</v>
      </c>
      <c r="G332" s="62" t="s">
        <v>375</v>
      </c>
      <c r="H332" s="16">
        <v>246</v>
      </c>
      <c r="I332" s="16">
        <v>163</v>
      </c>
      <c r="J332" s="16">
        <v>115</v>
      </c>
      <c r="K332" s="26"/>
      <c r="L332" s="26"/>
      <c r="M332" s="26"/>
      <c r="N332" s="26"/>
      <c r="O332" s="40"/>
      <c r="P332" s="61" t="s">
        <v>81</v>
      </c>
      <c r="Q332" s="32">
        <v>120</v>
      </c>
      <c r="R332" s="60">
        <f t="shared" si="150"/>
        <v>0</v>
      </c>
      <c r="S332" s="27" t="s">
        <v>71</v>
      </c>
      <c r="T332" s="27"/>
      <c r="U332" s="28">
        <v>40.5</v>
      </c>
      <c r="V332" s="30">
        <f t="shared" si="151"/>
        <v>40.5</v>
      </c>
      <c r="W332" s="29">
        <f t="shared" si="152"/>
        <v>0.84375</v>
      </c>
      <c r="X332" s="29">
        <f t="shared" si="153"/>
        <v>24.952682320932162</v>
      </c>
      <c r="Y332" s="29">
        <f t="shared" si="154"/>
        <v>0.74858046962796487</v>
      </c>
      <c r="Z332" s="30">
        <f>IF(S332="",0,VLOOKUP(S332,[1]!Costo_Twist,2,FALSE)*W332)</f>
        <v>245.110909453825</v>
      </c>
      <c r="AA332" s="31" t="s">
        <v>70</v>
      </c>
      <c r="AB332" s="31"/>
      <c r="AC332" s="31">
        <v>61</v>
      </c>
      <c r="AD332" s="34">
        <f t="shared" si="155"/>
        <v>61</v>
      </c>
      <c r="AE332" s="33">
        <f t="shared" si="156"/>
        <v>1.2708333333333333</v>
      </c>
      <c r="AF332" s="33">
        <f t="shared" si="157"/>
        <v>37.583052384613872</v>
      </c>
      <c r="AG332" s="33">
        <f t="shared" si="158"/>
        <v>1.1274915715384162</v>
      </c>
      <c r="AH332" s="34">
        <f>IF(AA332="",0,VLOOKUP(AA332,[1]!Costo_Twist,2,FALSE)*AE332)</f>
        <v>287.3052138470789</v>
      </c>
      <c r="AI332" s="35"/>
      <c r="AJ332" s="35"/>
      <c r="AK332" s="35"/>
      <c r="AL332" s="35">
        <f t="shared" si="159"/>
        <v>0</v>
      </c>
      <c r="AM332" s="29">
        <f t="shared" si="160"/>
        <v>0</v>
      </c>
      <c r="AN332" s="29">
        <f t="shared" si="161"/>
        <v>0</v>
      </c>
      <c r="AO332" s="29">
        <f t="shared" si="162"/>
        <v>0</v>
      </c>
      <c r="AP332" s="30">
        <f>IF(AI332="",0,VLOOKUP(AI332,[1]!Costo_Twist,2,FALSE)*AM332)</f>
        <v>0</v>
      </c>
      <c r="AQ332" s="42"/>
      <c r="AR332" s="42"/>
      <c r="AS332" s="42"/>
      <c r="AT332" s="42">
        <f t="shared" si="163"/>
        <v>0</v>
      </c>
      <c r="AU332" s="43">
        <f t="shared" si="164"/>
        <v>0</v>
      </c>
      <c r="AV332" s="43">
        <f t="shared" si="165"/>
        <v>0</v>
      </c>
      <c r="AW332" s="43">
        <f t="shared" si="166"/>
        <v>0</v>
      </c>
      <c r="AX332" s="44">
        <f>IF(AQ332="",0,VLOOKUP(AQ332,[1]!Costo_Twist,2,FALSE)*AU332)</f>
        <v>0</v>
      </c>
      <c r="AY332" s="36">
        <f t="shared" si="167"/>
        <v>532.41612330090391</v>
      </c>
      <c r="AZ332" s="41">
        <f t="shared" si="168"/>
        <v>2.114583333333333</v>
      </c>
      <c r="BA332" s="37">
        <f t="shared" si="169"/>
        <v>122.11458333333333</v>
      </c>
      <c r="BB332" s="37" t="str">
        <f t="shared" si="170"/>
        <v>ok</v>
      </c>
      <c r="BC332" s="37" t="str">
        <f t="shared" si="171"/>
        <v>ok</v>
      </c>
      <c r="BE332" s="11">
        <f t="shared" si="172"/>
        <v>37.583052384613872</v>
      </c>
      <c r="BF332" s="11" t="b">
        <f t="shared" si="173"/>
        <v>0</v>
      </c>
      <c r="BG332" s="11" t="b">
        <f t="shared" si="174"/>
        <v>0</v>
      </c>
      <c r="BH332" s="11" t="b">
        <f t="shared" si="175"/>
        <v>0</v>
      </c>
      <c r="BI332" s="11" t="b">
        <f t="shared" si="176"/>
        <v>0</v>
      </c>
      <c r="BJ332" s="11" t="b">
        <f t="shared" si="177"/>
        <v>0</v>
      </c>
      <c r="BK332" s="11">
        <f t="shared" si="178"/>
        <v>24.952682320932162</v>
      </c>
      <c r="BL332" s="11" t="b">
        <f t="shared" si="179"/>
        <v>0</v>
      </c>
      <c r="BM332" s="11" t="b">
        <f t="shared" si="180"/>
        <v>0</v>
      </c>
      <c r="BN332" s="11" t="b">
        <f t="shared" si="181"/>
        <v>0</v>
      </c>
      <c r="BO332" s="11" t="b">
        <f t="shared" si="182"/>
        <v>0</v>
      </c>
      <c r="BP332" s="11" t="b">
        <f t="shared" si="183"/>
        <v>0</v>
      </c>
      <c r="BQ332" s="11" t="b">
        <f t="shared" si="184"/>
        <v>0</v>
      </c>
      <c r="BR332" s="11" t="b">
        <f t="shared" si="185"/>
        <v>0</v>
      </c>
    </row>
    <row r="333" spans="1:70" s="5" customFormat="1" ht="12.75" customHeight="1" x14ac:dyDescent="0.7">
      <c r="A333" s="24" t="s">
        <v>2393</v>
      </c>
      <c r="B333" s="25" t="s">
        <v>2394</v>
      </c>
      <c r="C333" s="24" t="s">
        <v>84</v>
      </c>
      <c r="D333" s="26" t="s">
        <v>41</v>
      </c>
      <c r="E333" s="24" t="s">
        <v>2610</v>
      </c>
      <c r="F333" s="24" t="s">
        <v>2610</v>
      </c>
      <c r="G333" s="62" t="s">
        <v>376</v>
      </c>
      <c r="H333" s="16">
        <v>237</v>
      </c>
      <c r="I333" s="16">
        <v>145</v>
      </c>
      <c r="J333" s="16">
        <v>97</v>
      </c>
      <c r="K333" s="26"/>
      <c r="L333" s="26"/>
      <c r="M333" s="26"/>
      <c r="N333" s="26"/>
      <c r="O333" s="40"/>
      <c r="P333" s="61" t="s">
        <v>81</v>
      </c>
      <c r="Q333" s="32">
        <v>120</v>
      </c>
      <c r="R333" s="60">
        <f t="shared" si="150"/>
        <v>0</v>
      </c>
      <c r="S333" s="27" t="s">
        <v>71</v>
      </c>
      <c r="T333" s="27"/>
      <c r="U333" s="28">
        <v>76</v>
      </c>
      <c r="V333" s="30">
        <f t="shared" si="151"/>
        <v>76</v>
      </c>
      <c r="W333" s="29">
        <f t="shared" si="152"/>
        <v>1.5833333333333333</v>
      </c>
      <c r="X333" s="29">
        <f t="shared" si="153"/>
        <v>46.824786577551706</v>
      </c>
      <c r="Y333" s="29">
        <f t="shared" si="154"/>
        <v>1.4047435973265512</v>
      </c>
      <c r="Z333" s="30">
        <f>IF(S333="",0,VLOOKUP(S333,[1]!Costo_Twist,2,FALSE)*W333)</f>
        <v>459.96121280223946</v>
      </c>
      <c r="AA333" s="31" t="s">
        <v>66</v>
      </c>
      <c r="AB333" s="31"/>
      <c r="AC333" s="31">
        <v>1.5</v>
      </c>
      <c r="AD333" s="34">
        <f t="shared" si="155"/>
        <v>1.5</v>
      </c>
      <c r="AE333" s="33">
        <f t="shared" si="156"/>
        <v>3.125E-2</v>
      </c>
      <c r="AF333" s="33">
        <f t="shared" si="157"/>
        <v>0.92417341929378372</v>
      </c>
      <c r="AG333" s="33">
        <f t="shared" si="158"/>
        <v>2.7725202578813512E-2</v>
      </c>
      <c r="AH333" s="34">
        <f>IF(AA333="",0,VLOOKUP(AA333,[1]!Costo_Twist,2,FALSE)*AE333)</f>
        <v>7.833597007422302</v>
      </c>
      <c r="AI333" s="35" t="s">
        <v>70</v>
      </c>
      <c r="AJ333" s="35"/>
      <c r="AK333" s="35">
        <v>110</v>
      </c>
      <c r="AL333" s="35">
        <f t="shared" si="159"/>
        <v>110</v>
      </c>
      <c r="AM333" s="29">
        <f t="shared" si="160"/>
        <v>2.2916666666666665</v>
      </c>
      <c r="AN333" s="29">
        <f t="shared" si="161"/>
        <v>67.772717414877462</v>
      </c>
      <c r="AO333" s="29">
        <f t="shared" si="162"/>
        <v>2.0331815224463239</v>
      </c>
      <c r="AP333" s="30">
        <f>IF(AI333="",0,VLOOKUP(AI333,[1]!Costo_Twist,2,FALSE)*AM333)</f>
        <v>518.09136923243739</v>
      </c>
      <c r="AQ333" s="42"/>
      <c r="AR333" s="42"/>
      <c r="AS333" s="42"/>
      <c r="AT333" s="42">
        <f t="shared" si="163"/>
        <v>0</v>
      </c>
      <c r="AU333" s="43">
        <f t="shared" si="164"/>
        <v>0</v>
      </c>
      <c r="AV333" s="43">
        <f t="shared" si="165"/>
        <v>0</v>
      </c>
      <c r="AW333" s="43">
        <f t="shared" si="166"/>
        <v>0</v>
      </c>
      <c r="AX333" s="44">
        <f>IF(AQ333="",0,VLOOKUP(AQ333,[1]!Costo_Twist,2,FALSE)*AU333)</f>
        <v>0</v>
      </c>
      <c r="AY333" s="36">
        <f t="shared" si="167"/>
        <v>985.88617904209923</v>
      </c>
      <c r="AZ333" s="41">
        <f t="shared" si="168"/>
        <v>3.90625</v>
      </c>
      <c r="BA333" s="37">
        <f t="shared" si="169"/>
        <v>123.90625</v>
      </c>
      <c r="BB333" s="37" t="str">
        <f t="shared" si="170"/>
        <v>ok</v>
      </c>
      <c r="BC333" s="37" t="str">
        <f t="shared" si="171"/>
        <v>ok</v>
      </c>
      <c r="BE333" s="11">
        <f t="shared" si="172"/>
        <v>67.772717414877462</v>
      </c>
      <c r="BF333" s="11" t="b">
        <f t="shared" si="173"/>
        <v>0</v>
      </c>
      <c r="BG333" s="11" t="b">
        <f t="shared" si="174"/>
        <v>0</v>
      </c>
      <c r="BH333" s="11" t="b">
        <f t="shared" si="175"/>
        <v>0</v>
      </c>
      <c r="BI333" s="11" t="b">
        <f t="shared" si="176"/>
        <v>0</v>
      </c>
      <c r="BJ333" s="11" t="b">
        <f t="shared" si="177"/>
        <v>0</v>
      </c>
      <c r="BK333" s="11">
        <f t="shared" si="178"/>
        <v>46.824786577551706</v>
      </c>
      <c r="BL333" s="11" t="b">
        <f t="shared" si="179"/>
        <v>0</v>
      </c>
      <c r="BM333" s="11" t="b">
        <f t="shared" si="180"/>
        <v>0</v>
      </c>
      <c r="BN333" s="11" t="b">
        <f t="shared" si="181"/>
        <v>0</v>
      </c>
      <c r="BO333" s="11">
        <f t="shared" si="182"/>
        <v>0.92417341929378372</v>
      </c>
      <c r="BP333" s="11" t="b">
        <f t="shared" si="183"/>
        <v>0</v>
      </c>
      <c r="BQ333" s="11" t="b">
        <f t="shared" si="184"/>
        <v>0</v>
      </c>
      <c r="BR333" s="11" t="b">
        <f t="shared" si="185"/>
        <v>0</v>
      </c>
    </row>
    <row r="334" spans="1:70" s="5" customFormat="1" ht="12.75" customHeight="1" x14ac:dyDescent="0.7">
      <c r="A334" s="24" t="s">
        <v>2393</v>
      </c>
      <c r="B334" s="25" t="s">
        <v>2394</v>
      </c>
      <c r="C334" s="24" t="s">
        <v>84</v>
      </c>
      <c r="D334" s="26" t="s">
        <v>41</v>
      </c>
      <c r="E334" s="24" t="s">
        <v>2610</v>
      </c>
      <c r="F334" s="24" t="s">
        <v>2610</v>
      </c>
      <c r="G334" s="62" t="s">
        <v>377</v>
      </c>
      <c r="H334" s="16">
        <v>250</v>
      </c>
      <c r="I334" s="16">
        <v>244</v>
      </c>
      <c r="J334" s="16">
        <v>223</v>
      </c>
      <c r="K334" s="26"/>
      <c r="L334" s="26"/>
      <c r="M334" s="26"/>
      <c r="N334" s="26"/>
      <c r="O334" s="40"/>
      <c r="P334" s="61" t="s">
        <v>79</v>
      </c>
      <c r="Q334" s="32">
        <v>128</v>
      </c>
      <c r="R334" s="60">
        <f t="shared" si="150"/>
        <v>0</v>
      </c>
      <c r="S334" s="27" t="s">
        <v>68</v>
      </c>
      <c r="T334" s="27"/>
      <c r="U334" s="28">
        <v>2.5</v>
      </c>
      <c r="V334" s="30">
        <f t="shared" si="151"/>
        <v>2.5</v>
      </c>
      <c r="W334" s="29">
        <f t="shared" si="152"/>
        <v>5.2083333333333336E-2</v>
      </c>
      <c r="X334" s="29">
        <f t="shared" si="153"/>
        <v>1.5402890321563063</v>
      </c>
      <c r="Y334" s="29">
        <f t="shared" si="154"/>
        <v>4.620867096468919E-2</v>
      </c>
      <c r="Z334" s="30">
        <f>IF(S334="",0,VLOOKUP(S334,[1]!Costo_Twist,2,FALSE)*W334)</f>
        <v>3.5340336714275855</v>
      </c>
      <c r="AA334" s="31" t="s">
        <v>71</v>
      </c>
      <c r="AB334" s="31"/>
      <c r="AC334" s="31" t="s">
        <v>2395</v>
      </c>
      <c r="AD334" s="34">
        <f t="shared" si="155"/>
        <v>1</v>
      </c>
      <c r="AE334" s="33">
        <f t="shared" si="156"/>
        <v>2.0833333333333332E-2</v>
      </c>
      <c r="AF334" s="33">
        <f t="shared" si="157"/>
        <v>0.61611561286252248</v>
      </c>
      <c r="AG334" s="33">
        <f t="shared" si="158"/>
        <v>1.8483468385875675E-2</v>
      </c>
      <c r="AH334" s="34">
        <f>IF(AA334="",0,VLOOKUP(AA334,[1]!Costo_Twist,2,FALSE)*AE334)</f>
        <v>6.052121221082098</v>
      </c>
      <c r="AI334" s="35" t="s">
        <v>65</v>
      </c>
      <c r="AJ334" s="35"/>
      <c r="AK334" s="35">
        <v>3.5</v>
      </c>
      <c r="AL334" s="35">
        <f t="shared" si="159"/>
        <v>3.5</v>
      </c>
      <c r="AM334" s="29">
        <f t="shared" si="160"/>
        <v>7.2916666666666671E-2</v>
      </c>
      <c r="AN334" s="29">
        <f t="shared" si="161"/>
        <v>2.1564046450188288</v>
      </c>
      <c r="AO334" s="29">
        <f t="shared" si="162"/>
        <v>6.4692139350564865E-2</v>
      </c>
      <c r="AP334" s="30">
        <f>IF(AI334="",0,VLOOKUP(AI334,[1]!Costo_Twist,2,FALSE)*AM334)</f>
        <v>10.676619747464295</v>
      </c>
      <c r="AQ334" s="42"/>
      <c r="AR334" s="42"/>
      <c r="AS334" s="42"/>
      <c r="AT334" s="42">
        <f t="shared" si="163"/>
        <v>0</v>
      </c>
      <c r="AU334" s="43">
        <f t="shared" si="164"/>
        <v>0</v>
      </c>
      <c r="AV334" s="43">
        <f t="shared" si="165"/>
        <v>0</v>
      </c>
      <c r="AW334" s="43">
        <f t="shared" si="166"/>
        <v>0</v>
      </c>
      <c r="AX334" s="44">
        <f>IF(AQ334="",0,VLOOKUP(AQ334,[1]!Costo_Twist,2,FALSE)*AU334)</f>
        <v>0</v>
      </c>
      <c r="AY334" s="36">
        <f t="shared" si="167"/>
        <v>20.262774639973976</v>
      </c>
      <c r="AZ334" s="41">
        <f t="shared" si="168"/>
        <v>0.14583333333333334</v>
      </c>
      <c r="BA334" s="37">
        <f t="shared" si="169"/>
        <v>128.14583333333334</v>
      </c>
      <c r="BB334" s="37" t="str">
        <f t="shared" si="170"/>
        <v>ok</v>
      </c>
      <c r="BC334" s="37" t="str">
        <f t="shared" si="171"/>
        <v>ok</v>
      </c>
      <c r="BE334" s="11" t="b">
        <f t="shared" si="172"/>
        <v>0</v>
      </c>
      <c r="BF334" s="11" t="b">
        <f t="shared" si="173"/>
        <v>0</v>
      </c>
      <c r="BG334" s="11" t="b">
        <f t="shared" si="174"/>
        <v>0</v>
      </c>
      <c r="BH334" s="11" t="b">
        <f t="shared" si="175"/>
        <v>0</v>
      </c>
      <c r="BI334" s="11" t="b">
        <f t="shared" si="176"/>
        <v>0</v>
      </c>
      <c r="BJ334" s="11">
        <f t="shared" si="177"/>
        <v>1.5402890321563063</v>
      </c>
      <c r="BK334" s="11">
        <f t="shared" si="178"/>
        <v>0.61611561286252248</v>
      </c>
      <c r="BL334" s="11" t="b">
        <f t="shared" si="179"/>
        <v>0</v>
      </c>
      <c r="BM334" s="11">
        <f t="shared" si="180"/>
        <v>2.1564046450188288</v>
      </c>
      <c r="BN334" s="11" t="b">
        <f t="shared" si="181"/>
        <v>0</v>
      </c>
      <c r="BO334" s="11" t="b">
        <f t="shared" si="182"/>
        <v>0</v>
      </c>
      <c r="BP334" s="11" t="b">
        <f t="shared" si="183"/>
        <v>0</v>
      </c>
      <c r="BQ334" s="11" t="b">
        <f t="shared" si="184"/>
        <v>0</v>
      </c>
      <c r="BR334" s="11" t="b">
        <f t="shared" si="185"/>
        <v>0</v>
      </c>
    </row>
    <row r="335" spans="1:70" s="5" customFormat="1" ht="12.75" customHeight="1" x14ac:dyDescent="0.7">
      <c r="A335" s="24" t="s">
        <v>2393</v>
      </c>
      <c r="B335" s="25" t="s">
        <v>2394</v>
      </c>
      <c r="C335" s="24" t="s">
        <v>84</v>
      </c>
      <c r="D335" s="26" t="s">
        <v>41</v>
      </c>
      <c r="E335" s="24" t="s">
        <v>2610</v>
      </c>
      <c r="F335" s="24" t="s">
        <v>2610</v>
      </c>
      <c r="G335" s="62" t="s">
        <v>378</v>
      </c>
      <c r="H335" s="16">
        <v>255</v>
      </c>
      <c r="I335" s="16">
        <v>234</v>
      </c>
      <c r="J335" s="16">
        <v>210</v>
      </c>
      <c r="K335" s="26"/>
      <c r="L335" s="26"/>
      <c r="M335" s="26"/>
      <c r="N335" s="26"/>
      <c r="O335" s="40"/>
      <c r="P335" s="61" t="s">
        <v>79</v>
      </c>
      <c r="Q335" s="32">
        <v>128</v>
      </c>
      <c r="R335" s="60">
        <f t="shared" si="150"/>
        <v>0</v>
      </c>
      <c r="S335" s="27" t="s">
        <v>72</v>
      </c>
      <c r="T335" s="27"/>
      <c r="U335" s="28" t="s">
        <v>2396</v>
      </c>
      <c r="V335" s="30">
        <f t="shared" si="151"/>
        <v>3</v>
      </c>
      <c r="W335" s="29">
        <f t="shared" si="152"/>
        <v>6.25E-2</v>
      </c>
      <c r="X335" s="29">
        <f t="shared" si="153"/>
        <v>1.8483468385875674</v>
      </c>
      <c r="Y335" s="29">
        <f t="shared" si="154"/>
        <v>5.5450405157627024E-2</v>
      </c>
      <c r="Z335" s="30">
        <f>IF(S335="",0,VLOOKUP(S335,[1]!Costo_Twist,2,FALSE)*W335)</f>
        <v>12.750133069166395</v>
      </c>
      <c r="AA335" s="31" t="s">
        <v>70</v>
      </c>
      <c r="AB335" s="31"/>
      <c r="AC335" s="31">
        <v>6.5</v>
      </c>
      <c r="AD335" s="34">
        <f t="shared" si="155"/>
        <v>6.5</v>
      </c>
      <c r="AE335" s="33">
        <f t="shared" si="156"/>
        <v>0.13541666666666666</v>
      </c>
      <c r="AF335" s="33">
        <f t="shared" si="157"/>
        <v>4.0047514836063955</v>
      </c>
      <c r="AG335" s="33">
        <f t="shared" si="158"/>
        <v>0.12014254450819187</v>
      </c>
      <c r="AH335" s="34">
        <f>IF(AA335="",0,VLOOKUP(AA335,[1]!Costo_Twist,2,FALSE)*AE335)</f>
        <v>30.61449000009857</v>
      </c>
      <c r="AI335" s="35"/>
      <c r="AJ335" s="35"/>
      <c r="AK335" s="35"/>
      <c r="AL335" s="35">
        <f t="shared" si="159"/>
        <v>0</v>
      </c>
      <c r="AM335" s="29">
        <f t="shared" si="160"/>
        <v>0</v>
      </c>
      <c r="AN335" s="29">
        <f t="shared" si="161"/>
        <v>0</v>
      </c>
      <c r="AO335" s="29">
        <f t="shared" si="162"/>
        <v>0</v>
      </c>
      <c r="AP335" s="30">
        <f>IF(AI335="",0,VLOOKUP(AI335,[1]!Costo_Twist,2,FALSE)*AM335)</f>
        <v>0</v>
      </c>
      <c r="AQ335" s="42"/>
      <c r="AR335" s="42"/>
      <c r="AS335" s="42"/>
      <c r="AT335" s="42">
        <f t="shared" si="163"/>
        <v>0</v>
      </c>
      <c r="AU335" s="43">
        <f t="shared" si="164"/>
        <v>0</v>
      </c>
      <c r="AV335" s="43">
        <f t="shared" si="165"/>
        <v>0</v>
      </c>
      <c r="AW335" s="43">
        <f t="shared" si="166"/>
        <v>0</v>
      </c>
      <c r="AX335" s="44">
        <f>IF(AQ335="",0,VLOOKUP(AQ335,[1]!Costo_Twist,2,FALSE)*AU335)</f>
        <v>0</v>
      </c>
      <c r="AY335" s="36">
        <f t="shared" si="167"/>
        <v>43.364623069264965</v>
      </c>
      <c r="AZ335" s="41">
        <f t="shared" si="168"/>
        <v>0.19791666666666666</v>
      </c>
      <c r="BA335" s="37">
        <f t="shared" si="169"/>
        <v>128.19791666666666</v>
      </c>
      <c r="BB335" s="37" t="str">
        <f t="shared" si="170"/>
        <v>ok</v>
      </c>
      <c r="BC335" s="37" t="str">
        <f t="shared" si="171"/>
        <v>ok</v>
      </c>
      <c r="BE335" s="11">
        <f t="shared" si="172"/>
        <v>4.0047514836063955</v>
      </c>
      <c r="BF335" s="11" t="b">
        <f t="shared" si="173"/>
        <v>0</v>
      </c>
      <c r="BG335" s="11" t="b">
        <f t="shared" si="174"/>
        <v>0</v>
      </c>
      <c r="BH335" s="11" t="b">
        <f t="shared" si="175"/>
        <v>0</v>
      </c>
      <c r="BI335" s="11" t="b">
        <f t="shared" si="176"/>
        <v>0</v>
      </c>
      <c r="BJ335" s="11" t="b">
        <f t="shared" si="177"/>
        <v>0</v>
      </c>
      <c r="BK335" s="11" t="b">
        <f t="shared" si="178"/>
        <v>0</v>
      </c>
      <c r="BL335" s="11" t="b">
        <f t="shared" si="179"/>
        <v>0</v>
      </c>
      <c r="BM335" s="11" t="b">
        <f t="shared" si="180"/>
        <v>0</v>
      </c>
      <c r="BN335" s="11">
        <f t="shared" si="181"/>
        <v>1.8483468385875674</v>
      </c>
      <c r="BO335" s="11" t="b">
        <f t="shared" si="182"/>
        <v>0</v>
      </c>
      <c r="BP335" s="11" t="b">
        <f t="shared" si="183"/>
        <v>0</v>
      </c>
      <c r="BQ335" s="11" t="b">
        <f t="shared" si="184"/>
        <v>0</v>
      </c>
      <c r="BR335" s="11" t="b">
        <f t="shared" si="185"/>
        <v>0</v>
      </c>
    </row>
    <row r="336" spans="1:70" s="5" customFormat="1" ht="12.75" customHeight="1" x14ac:dyDescent="0.7">
      <c r="A336" s="24" t="s">
        <v>2393</v>
      </c>
      <c r="B336" s="25" t="s">
        <v>2394</v>
      </c>
      <c r="C336" s="24" t="s">
        <v>84</v>
      </c>
      <c r="D336" s="26" t="s">
        <v>41</v>
      </c>
      <c r="E336" s="24" t="s">
        <v>2610</v>
      </c>
      <c r="F336" s="24" t="s">
        <v>2610</v>
      </c>
      <c r="G336" s="62" t="s">
        <v>379</v>
      </c>
      <c r="H336" s="16">
        <v>255</v>
      </c>
      <c r="I336" s="16">
        <v>217</v>
      </c>
      <c r="J336" s="16">
        <v>187</v>
      </c>
      <c r="K336" s="26"/>
      <c r="L336" s="26"/>
      <c r="M336" s="26"/>
      <c r="N336" s="26"/>
      <c r="O336" s="40"/>
      <c r="P336" s="61" t="s">
        <v>79</v>
      </c>
      <c r="Q336" s="32">
        <v>128</v>
      </c>
      <c r="R336" s="60">
        <f t="shared" si="150"/>
        <v>0</v>
      </c>
      <c r="S336" s="27" t="s">
        <v>72</v>
      </c>
      <c r="T336" s="27"/>
      <c r="U336" s="28">
        <v>9.5</v>
      </c>
      <c r="V336" s="30">
        <f t="shared" si="151"/>
        <v>9.5</v>
      </c>
      <c r="W336" s="29">
        <f t="shared" si="152"/>
        <v>0.19791666666666666</v>
      </c>
      <c r="X336" s="29">
        <f t="shared" si="153"/>
        <v>5.8530983221939632</v>
      </c>
      <c r="Y336" s="29">
        <f t="shared" si="154"/>
        <v>0.1755929496658189</v>
      </c>
      <c r="Z336" s="30">
        <f>IF(S336="",0,VLOOKUP(S336,[1]!Costo_Twist,2,FALSE)*W336)</f>
        <v>40.375421385693585</v>
      </c>
      <c r="AA336" s="31" t="s">
        <v>70</v>
      </c>
      <c r="AB336" s="31"/>
      <c r="AC336" s="31" t="s">
        <v>2421</v>
      </c>
      <c r="AD336" s="34">
        <f t="shared" si="155"/>
        <v>18</v>
      </c>
      <c r="AE336" s="33">
        <f t="shared" si="156"/>
        <v>0.375</v>
      </c>
      <c r="AF336" s="33">
        <f t="shared" si="157"/>
        <v>11.090081031525404</v>
      </c>
      <c r="AG336" s="33">
        <f t="shared" si="158"/>
        <v>0.33270243094576213</v>
      </c>
      <c r="AH336" s="34">
        <f>IF(AA336="",0,VLOOKUP(AA336,[1]!Costo_Twist,2,FALSE)*AE336)</f>
        <v>84.778587692580658</v>
      </c>
      <c r="AI336" s="35"/>
      <c r="AJ336" s="35"/>
      <c r="AK336" s="35"/>
      <c r="AL336" s="35">
        <f t="shared" si="159"/>
        <v>0</v>
      </c>
      <c r="AM336" s="29">
        <f t="shared" si="160"/>
        <v>0</v>
      </c>
      <c r="AN336" s="29">
        <f t="shared" si="161"/>
        <v>0</v>
      </c>
      <c r="AO336" s="29">
        <f t="shared" si="162"/>
        <v>0</v>
      </c>
      <c r="AP336" s="30">
        <f>IF(AI336="",0,VLOOKUP(AI336,[1]!Costo_Twist,2,FALSE)*AM336)</f>
        <v>0</v>
      </c>
      <c r="AQ336" s="42"/>
      <c r="AR336" s="42"/>
      <c r="AS336" s="42"/>
      <c r="AT336" s="42">
        <f t="shared" si="163"/>
        <v>0</v>
      </c>
      <c r="AU336" s="43">
        <f t="shared" si="164"/>
        <v>0</v>
      </c>
      <c r="AV336" s="43">
        <f t="shared" si="165"/>
        <v>0</v>
      </c>
      <c r="AW336" s="43">
        <f t="shared" si="166"/>
        <v>0</v>
      </c>
      <c r="AX336" s="44">
        <f>IF(AQ336="",0,VLOOKUP(AQ336,[1]!Costo_Twist,2,FALSE)*AU336)</f>
        <v>0</v>
      </c>
      <c r="AY336" s="36">
        <f t="shared" si="167"/>
        <v>125.15400907827424</v>
      </c>
      <c r="AZ336" s="41">
        <f t="shared" si="168"/>
        <v>0.57291666666666663</v>
      </c>
      <c r="BA336" s="37">
        <f t="shared" si="169"/>
        <v>128.57291666666666</v>
      </c>
      <c r="BB336" s="37" t="str">
        <f t="shared" si="170"/>
        <v>ok</v>
      </c>
      <c r="BC336" s="37" t="str">
        <f t="shared" si="171"/>
        <v>ok</v>
      </c>
      <c r="BE336" s="11">
        <f t="shared" si="172"/>
        <v>11.090081031525404</v>
      </c>
      <c r="BF336" s="11" t="b">
        <f t="shared" si="173"/>
        <v>0</v>
      </c>
      <c r="BG336" s="11" t="b">
        <f t="shared" si="174"/>
        <v>0</v>
      </c>
      <c r="BH336" s="11" t="b">
        <f t="shared" si="175"/>
        <v>0</v>
      </c>
      <c r="BI336" s="11" t="b">
        <f t="shared" si="176"/>
        <v>0</v>
      </c>
      <c r="BJ336" s="11" t="b">
        <f t="shared" si="177"/>
        <v>0</v>
      </c>
      <c r="BK336" s="11" t="b">
        <f t="shared" si="178"/>
        <v>0</v>
      </c>
      <c r="BL336" s="11" t="b">
        <f t="shared" si="179"/>
        <v>0</v>
      </c>
      <c r="BM336" s="11" t="b">
        <f t="shared" si="180"/>
        <v>0</v>
      </c>
      <c r="BN336" s="11">
        <f t="shared" si="181"/>
        <v>5.8530983221939632</v>
      </c>
      <c r="BO336" s="11" t="b">
        <f t="shared" si="182"/>
        <v>0</v>
      </c>
      <c r="BP336" s="11" t="b">
        <f t="shared" si="183"/>
        <v>0</v>
      </c>
      <c r="BQ336" s="11" t="b">
        <f t="shared" si="184"/>
        <v>0</v>
      </c>
      <c r="BR336" s="11" t="b">
        <f t="shared" si="185"/>
        <v>0</v>
      </c>
    </row>
    <row r="337" spans="1:70" s="5" customFormat="1" ht="12.75" customHeight="1" x14ac:dyDescent="0.7">
      <c r="A337" s="24" t="s">
        <v>2393</v>
      </c>
      <c r="B337" s="25" t="s">
        <v>2394</v>
      </c>
      <c r="C337" s="24" t="s">
        <v>84</v>
      </c>
      <c r="D337" s="26" t="s">
        <v>41</v>
      </c>
      <c r="E337" s="24" t="s">
        <v>2610</v>
      </c>
      <c r="F337" s="24" t="s">
        <v>2610</v>
      </c>
      <c r="G337" s="62" t="s">
        <v>380</v>
      </c>
      <c r="H337" s="16">
        <v>250</v>
      </c>
      <c r="I337" s="16">
        <v>187</v>
      </c>
      <c r="J337" s="16">
        <v>147</v>
      </c>
      <c r="K337" s="26"/>
      <c r="L337" s="26"/>
      <c r="M337" s="26"/>
      <c r="N337" s="26"/>
      <c r="O337" s="40"/>
      <c r="P337" s="61" t="s">
        <v>80</v>
      </c>
      <c r="Q337" s="32">
        <v>124</v>
      </c>
      <c r="R337" s="60">
        <f t="shared" si="150"/>
        <v>0</v>
      </c>
      <c r="S337" s="27" t="s">
        <v>72</v>
      </c>
      <c r="T337" s="27"/>
      <c r="U337" s="28">
        <v>22.5</v>
      </c>
      <c r="V337" s="30">
        <f t="shared" si="151"/>
        <v>22.5</v>
      </c>
      <c r="W337" s="29">
        <f t="shared" si="152"/>
        <v>0.46875</v>
      </c>
      <c r="X337" s="29">
        <f t="shared" si="153"/>
        <v>13.862601289406756</v>
      </c>
      <c r="Y337" s="29">
        <f t="shared" si="154"/>
        <v>0.41587803868220269</v>
      </c>
      <c r="Z337" s="30">
        <f>IF(S337="",0,VLOOKUP(S337,[1]!Costo_Twist,2,FALSE)*W337)</f>
        <v>95.625998018747964</v>
      </c>
      <c r="AA337" s="31" t="s">
        <v>70</v>
      </c>
      <c r="AB337" s="31"/>
      <c r="AC337" s="31">
        <v>44.5</v>
      </c>
      <c r="AD337" s="34">
        <f t="shared" si="155"/>
        <v>44.5</v>
      </c>
      <c r="AE337" s="33">
        <f t="shared" si="156"/>
        <v>0.92708333333333337</v>
      </c>
      <c r="AF337" s="33">
        <f t="shared" si="157"/>
        <v>27.417144772382251</v>
      </c>
      <c r="AG337" s="33">
        <f t="shared" si="158"/>
        <v>0.82251434317146754</v>
      </c>
      <c r="AH337" s="34">
        <f>IF(AA337="",0,VLOOKUP(AA337,[1]!Costo_Twist,2,FALSE)*AE337)</f>
        <v>209.59150846221331</v>
      </c>
      <c r="AI337" s="35"/>
      <c r="AJ337" s="35"/>
      <c r="AK337" s="35"/>
      <c r="AL337" s="35">
        <f t="shared" si="159"/>
        <v>0</v>
      </c>
      <c r="AM337" s="29">
        <f t="shared" si="160"/>
        <v>0</v>
      </c>
      <c r="AN337" s="29">
        <f t="shared" si="161"/>
        <v>0</v>
      </c>
      <c r="AO337" s="29">
        <f t="shared" si="162"/>
        <v>0</v>
      </c>
      <c r="AP337" s="30">
        <f>IF(AI337="",0,VLOOKUP(AI337,[1]!Costo_Twist,2,FALSE)*AM337)</f>
        <v>0</v>
      </c>
      <c r="AQ337" s="42"/>
      <c r="AR337" s="42"/>
      <c r="AS337" s="42"/>
      <c r="AT337" s="42">
        <f t="shared" si="163"/>
        <v>0</v>
      </c>
      <c r="AU337" s="43">
        <f t="shared" si="164"/>
        <v>0</v>
      </c>
      <c r="AV337" s="43">
        <f t="shared" si="165"/>
        <v>0</v>
      </c>
      <c r="AW337" s="43">
        <f t="shared" si="166"/>
        <v>0</v>
      </c>
      <c r="AX337" s="44">
        <f>IF(AQ337="",0,VLOOKUP(AQ337,[1]!Costo_Twist,2,FALSE)*AU337)</f>
        <v>0</v>
      </c>
      <c r="AY337" s="36">
        <f t="shared" si="167"/>
        <v>305.21750648096128</v>
      </c>
      <c r="AZ337" s="41">
        <f t="shared" si="168"/>
        <v>1.3958333333333335</v>
      </c>
      <c r="BA337" s="37">
        <f t="shared" si="169"/>
        <v>125.39583333333333</v>
      </c>
      <c r="BB337" s="37" t="str">
        <f t="shared" si="170"/>
        <v>ok</v>
      </c>
      <c r="BC337" s="37" t="str">
        <f t="shared" si="171"/>
        <v>ok</v>
      </c>
      <c r="BE337" s="11">
        <f t="shared" si="172"/>
        <v>27.417144772382251</v>
      </c>
      <c r="BF337" s="11" t="b">
        <f t="shared" si="173"/>
        <v>0</v>
      </c>
      <c r="BG337" s="11" t="b">
        <f t="shared" si="174"/>
        <v>0</v>
      </c>
      <c r="BH337" s="11" t="b">
        <f t="shared" si="175"/>
        <v>0</v>
      </c>
      <c r="BI337" s="11" t="b">
        <f t="shared" si="176"/>
        <v>0</v>
      </c>
      <c r="BJ337" s="11" t="b">
        <f t="shared" si="177"/>
        <v>0</v>
      </c>
      <c r="BK337" s="11" t="b">
        <f t="shared" si="178"/>
        <v>0</v>
      </c>
      <c r="BL337" s="11" t="b">
        <f t="shared" si="179"/>
        <v>0</v>
      </c>
      <c r="BM337" s="11" t="b">
        <f t="shared" si="180"/>
        <v>0</v>
      </c>
      <c r="BN337" s="11">
        <f t="shared" si="181"/>
        <v>13.862601289406756</v>
      </c>
      <c r="BO337" s="11" t="b">
        <f t="shared" si="182"/>
        <v>0</v>
      </c>
      <c r="BP337" s="11" t="b">
        <f t="shared" si="183"/>
        <v>0</v>
      </c>
      <c r="BQ337" s="11" t="b">
        <f t="shared" si="184"/>
        <v>0</v>
      </c>
      <c r="BR337" s="11" t="b">
        <f t="shared" si="185"/>
        <v>0</v>
      </c>
    </row>
    <row r="338" spans="1:70" s="5" customFormat="1" ht="12.75" customHeight="1" x14ac:dyDescent="0.7">
      <c r="A338" s="24" t="s">
        <v>2393</v>
      </c>
      <c r="B338" s="25" t="s">
        <v>2394</v>
      </c>
      <c r="C338" s="24" t="s">
        <v>84</v>
      </c>
      <c r="D338" s="26" t="s">
        <v>41</v>
      </c>
      <c r="E338" s="24" t="s">
        <v>2610</v>
      </c>
      <c r="F338" s="24" t="s">
        <v>2610</v>
      </c>
      <c r="G338" s="62" t="s">
        <v>381</v>
      </c>
      <c r="H338" s="16">
        <v>247</v>
      </c>
      <c r="I338" s="16">
        <v>158</v>
      </c>
      <c r="J338" s="16">
        <v>108</v>
      </c>
      <c r="K338" s="26"/>
      <c r="L338" s="26"/>
      <c r="M338" s="26"/>
      <c r="N338" s="26"/>
      <c r="O338" s="40"/>
      <c r="P338" s="61" t="s">
        <v>81</v>
      </c>
      <c r="Q338" s="32">
        <v>120</v>
      </c>
      <c r="R338" s="60">
        <f t="shared" si="150"/>
        <v>0</v>
      </c>
      <c r="S338" s="27" t="s">
        <v>72</v>
      </c>
      <c r="T338" s="27"/>
      <c r="U338" s="27">
        <v>32.5</v>
      </c>
      <c r="V338" s="30">
        <f t="shared" si="151"/>
        <v>32.5</v>
      </c>
      <c r="W338" s="29">
        <f t="shared" si="152"/>
        <v>0.67708333333333337</v>
      </c>
      <c r="X338" s="29">
        <f t="shared" si="153"/>
        <v>20.02375741803198</v>
      </c>
      <c r="Y338" s="29">
        <f t="shared" si="154"/>
        <v>0.60071272254095942</v>
      </c>
      <c r="Z338" s="30">
        <f>IF(S338="",0,VLOOKUP(S338,[1]!Costo_Twist,2,FALSE)*W338)</f>
        <v>138.12644158263595</v>
      </c>
      <c r="AA338" s="31" t="s">
        <v>70</v>
      </c>
      <c r="AB338" s="31"/>
      <c r="AC338" s="31">
        <v>66</v>
      </c>
      <c r="AD338" s="34">
        <f t="shared" si="155"/>
        <v>66</v>
      </c>
      <c r="AE338" s="33">
        <f t="shared" si="156"/>
        <v>1.375</v>
      </c>
      <c r="AF338" s="33">
        <f t="shared" si="157"/>
        <v>40.663630448926483</v>
      </c>
      <c r="AG338" s="33">
        <f t="shared" si="158"/>
        <v>1.2199089134677945</v>
      </c>
      <c r="AH338" s="34">
        <f>IF(AA338="",0,VLOOKUP(AA338,[1]!Costo_Twist,2,FALSE)*AE338)</f>
        <v>310.85482153946242</v>
      </c>
      <c r="AI338" s="35"/>
      <c r="AJ338" s="35"/>
      <c r="AK338" s="35"/>
      <c r="AL338" s="35">
        <f t="shared" si="159"/>
        <v>0</v>
      </c>
      <c r="AM338" s="29">
        <f t="shared" si="160"/>
        <v>0</v>
      </c>
      <c r="AN338" s="29">
        <f t="shared" si="161"/>
        <v>0</v>
      </c>
      <c r="AO338" s="29">
        <f t="shared" si="162"/>
        <v>0</v>
      </c>
      <c r="AP338" s="30">
        <f>IF(AI338="",0,VLOOKUP(AI338,[1]!Costo_Twist,2,FALSE)*AM338)</f>
        <v>0</v>
      </c>
      <c r="AQ338" s="42"/>
      <c r="AR338" s="42"/>
      <c r="AS338" s="42"/>
      <c r="AT338" s="42">
        <f t="shared" si="163"/>
        <v>0</v>
      </c>
      <c r="AU338" s="43">
        <f t="shared" si="164"/>
        <v>0</v>
      </c>
      <c r="AV338" s="43">
        <f t="shared" si="165"/>
        <v>0</v>
      </c>
      <c r="AW338" s="43">
        <f t="shared" si="166"/>
        <v>0</v>
      </c>
      <c r="AX338" s="44">
        <f>IF(AQ338="",0,VLOOKUP(AQ338,[1]!Costo_Twist,2,FALSE)*AU338)</f>
        <v>0</v>
      </c>
      <c r="AY338" s="36">
        <f t="shared" si="167"/>
        <v>448.98126312209837</v>
      </c>
      <c r="AZ338" s="41">
        <f t="shared" si="168"/>
        <v>2.0520833333333335</v>
      </c>
      <c r="BA338" s="37">
        <f t="shared" si="169"/>
        <v>122.05208333333333</v>
      </c>
      <c r="BB338" s="37" t="str">
        <f t="shared" si="170"/>
        <v>ok</v>
      </c>
      <c r="BC338" s="37" t="str">
        <f t="shared" si="171"/>
        <v>ok</v>
      </c>
      <c r="BE338" s="11">
        <f t="shared" si="172"/>
        <v>40.663630448926483</v>
      </c>
      <c r="BF338" s="11" t="b">
        <f t="shared" si="173"/>
        <v>0</v>
      </c>
      <c r="BG338" s="11" t="b">
        <f t="shared" si="174"/>
        <v>0</v>
      </c>
      <c r="BH338" s="11" t="b">
        <f t="shared" si="175"/>
        <v>0</v>
      </c>
      <c r="BI338" s="11" t="b">
        <f t="shared" si="176"/>
        <v>0</v>
      </c>
      <c r="BJ338" s="11" t="b">
        <f t="shared" si="177"/>
        <v>0</v>
      </c>
      <c r="BK338" s="11" t="b">
        <f t="shared" si="178"/>
        <v>0</v>
      </c>
      <c r="BL338" s="11" t="b">
        <f t="shared" si="179"/>
        <v>0</v>
      </c>
      <c r="BM338" s="11" t="b">
        <f t="shared" si="180"/>
        <v>0</v>
      </c>
      <c r="BN338" s="11">
        <f t="shared" si="181"/>
        <v>20.02375741803198</v>
      </c>
      <c r="BO338" s="11" t="b">
        <f t="shared" si="182"/>
        <v>0</v>
      </c>
      <c r="BP338" s="11" t="b">
        <f t="shared" si="183"/>
        <v>0</v>
      </c>
      <c r="BQ338" s="11" t="b">
        <f t="shared" si="184"/>
        <v>0</v>
      </c>
      <c r="BR338" s="11" t="b">
        <f t="shared" si="185"/>
        <v>0</v>
      </c>
    </row>
    <row r="339" spans="1:70" s="5" customFormat="1" ht="12.75" customHeight="1" x14ac:dyDescent="0.7">
      <c r="A339" s="24" t="s">
        <v>2393</v>
      </c>
      <c r="B339" s="25" t="s">
        <v>2394</v>
      </c>
      <c r="C339" s="24" t="s">
        <v>84</v>
      </c>
      <c r="D339" s="26" t="s">
        <v>41</v>
      </c>
      <c r="E339" s="24" t="s">
        <v>2610</v>
      </c>
      <c r="F339" s="24" t="s">
        <v>2610</v>
      </c>
      <c r="G339" s="62" t="s">
        <v>382</v>
      </c>
      <c r="H339" s="16">
        <v>253</v>
      </c>
      <c r="I339" s="16">
        <v>244</v>
      </c>
      <c r="J339" s="16">
        <v>231</v>
      </c>
      <c r="K339" s="26"/>
      <c r="L339" s="26"/>
      <c r="M339" s="26"/>
      <c r="N339" s="26"/>
      <c r="O339" s="40"/>
      <c r="P339" s="61" t="s">
        <v>79</v>
      </c>
      <c r="Q339" s="32">
        <v>128</v>
      </c>
      <c r="R339" s="60">
        <f t="shared" si="150"/>
        <v>0</v>
      </c>
      <c r="S339" s="27" t="s">
        <v>68</v>
      </c>
      <c r="T339" s="27"/>
      <c r="U339" s="28">
        <v>0.5</v>
      </c>
      <c r="V339" s="30">
        <f t="shared" si="151"/>
        <v>0.5</v>
      </c>
      <c r="W339" s="29">
        <f t="shared" si="152"/>
        <v>1.0416666666666666E-2</v>
      </c>
      <c r="X339" s="29">
        <f t="shared" si="153"/>
        <v>0.30805780643126124</v>
      </c>
      <c r="Y339" s="29">
        <f t="shared" si="154"/>
        <v>9.2417341929378373E-3</v>
      </c>
      <c r="Z339" s="30">
        <f>IF(S339="",0,VLOOKUP(S339,[1]!Costo_Twist,2,FALSE)*W339)</f>
        <v>0.7068067342855171</v>
      </c>
      <c r="AA339" s="31" t="s">
        <v>66</v>
      </c>
      <c r="AB339" s="31"/>
      <c r="AC339" s="31">
        <v>0.5</v>
      </c>
      <c r="AD339" s="34">
        <f t="shared" si="155"/>
        <v>0.5</v>
      </c>
      <c r="AE339" s="33">
        <f t="shared" si="156"/>
        <v>1.0416666666666666E-2</v>
      </c>
      <c r="AF339" s="33">
        <f t="shared" si="157"/>
        <v>0.30805780643126124</v>
      </c>
      <c r="AG339" s="33">
        <f t="shared" si="158"/>
        <v>9.2417341929378373E-3</v>
      </c>
      <c r="AH339" s="34">
        <f>IF(AA339="",0,VLOOKUP(AA339,[1]!Costo_Twist,2,FALSE)*AE339)</f>
        <v>2.6111990024741005</v>
      </c>
      <c r="AI339" s="35" t="s">
        <v>65</v>
      </c>
      <c r="AJ339" s="35"/>
      <c r="AK339" s="35" t="s">
        <v>2395</v>
      </c>
      <c r="AL339" s="35">
        <f t="shared" si="159"/>
        <v>1</v>
      </c>
      <c r="AM339" s="29">
        <f t="shared" si="160"/>
        <v>2.0833333333333332E-2</v>
      </c>
      <c r="AN339" s="29">
        <f t="shared" si="161"/>
        <v>0.61611561286252248</v>
      </c>
      <c r="AO339" s="29">
        <f t="shared" si="162"/>
        <v>1.8483468385875675E-2</v>
      </c>
      <c r="AP339" s="30">
        <f>IF(AI339="",0,VLOOKUP(AI339,[1]!Costo_Twist,2,FALSE)*AM339)</f>
        <v>3.0504627849897981</v>
      </c>
      <c r="AQ339" s="42"/>
      <c r="AR339" s="42"/>
      <c r="AS339" s="42"/>
      <c r="AT339" s="42">
        <f t="shared" si="163"/>
        <v>0</v>
      </c>
      <c r="AU339" s="43">
        <f t="shared" si="164"/>
        <v>0</v>
      </c>
      <c r="AV339" s="43">
        <f t="shared" si="165"/>
        <v>0</v>
      </c>
      <c r="AW339" s="43">
        <f t="shared" si="166"/>
        <v>0</v>
      </c>
      <c r="AX339" s="44">
        <f>IF(AQ339="",0,VLOOKUP(AQ339,[1]!Costo_Twist,2,FALSE)*AU339)</f>
        <v>0</v>
      </c>
      <c r="AY339" s="36">
        <f t="shared" si="167"/>
        <v>6.3684685217494152</v>
      </c>
      <c r="AZ339" s="41">
        <f t="shared" si="168"/>
        <v>4.1666666666666664E-2</v>
      </c>
      <c r="BA339" s="37">
        <f t="shared" si="169"/>
        <v>128.04166666666666</v>
      </c>
      <c r="BB339" s="37" t="str">
        <f t="shared" si="170"/>
        <v>ok</v>
      </c>
      <c r="BC339" s="37" t="str">
        <f t="shared" si="171"/>
        <v>ok</v>
      </c>
      <c r="BE339" s="11" t="b">
        <f t="shared" si="172"/>
        <v>0</v>
      </c>
      <c r="BF339" s="11" t="b">
        <f t="shared" si="173"/>
        <v>0</v>
      </c>
      <c r="BG339" s="11" t="b">
        <f t="shared" si="174"/>
        <v>0</v>
      </c>
      <c r="BH339" s="11" t="b">
        <f t="shared" si="175"/>
        <v>0</v>
      </c>
      <c r="BI339" s="11" t="b">
        <f t="shared" si="176"/>
        <v>0</v>
      </c>
      <c r="BJ339" s="11">
        <f t="shared" si="177"/>
        <v>0.30805780643126124</v>
      </c>
      <c r="BK339" s="11" t="b">
        <f t="shared" si="178"/>
        <v>0</v>
      </c>
      <c r="BL339" s="11" t="b">
        <f t="shared" si="179"/>
        <v>0</v>
      </c>
      <c r="BM339" s="11">
        <f t="shared" si="180"/>
        <v>0.61611561286252248</v>
      </c>
      <c r="BN339" s="11" t="b">
        <f t="shared" si="181"/>
        <v>0</v>
      </c>
      <c r="BO339" s="11">
        <f t="shared" si="182"/>
        <v>0.30805780643126124</v>
      </c>
      <c r="BP339" s="11" t="b">
        <f t="shared" si="183"/>
        <v>0</v>
      </c>
      <c r="BQ339" s="11" t="b">
        <f t="shared" si="184"/>
        <v>0</v>
      </c>
      <c r="BR339" s="11" t="b">
        <f t="shared" si="185"/>
        <v>0</v>
      </c>
    </row>
    <row r="340" spans="1:70" s="5" customFormat="1" ht="12.75" customHeight="1" x14ac:dyDescent="0.7">
      <c r="A340" s="24" t="s">
        <v>2393</v>
      </c>
      <c r="B340" s="25" t="s">
        <v>2394</v>
      </c>
      <c r="C340" s="24" t="s">
        <v>84</v>
      </c>
      <c r="D340" s="26" t="s">
        <v>41</v>
      </c>
      <c r="E340" s="24" t="s">
        <v>2610</v>
      </c>
      <c r="F340" s="24" t="s">
        <v>2610</v>
      </c>
      <c r="G340" s="62" t="s">
        <v>383</v>
      </c>
      <c r="H340" s="16">
        <v>255</v>
      </c>
      <c r="I340" s="16">
        <v>228</v>
      </c>
      <c r="J340" s="16">
        <v>208</v>
      </c>
      <c r="K340" s="26"/>
      <c r="L340" s="26"/>
      <c r="M340" s="26"/>
      <c r="N340" s="26"/>
      <c r="O340" s="40"/>
      <c r="P340" s="61" t="s">
        <v>79</v>
      </c>
      <c r="Q340" s="32">
        <v>128</v>
      </c>
      <c r="R340" s="60">
        <f t="shared" si="150"/>
        <v>0</v>
      </c>
      <c r="S340" s="27" t="s">
        <v>72</v>
      </c>
      <c r="T340" s="27"/>
      <c r="U340" s="28">
        <v>5.5</v>
      </c>
      <c r="V340" s="30">
        <f t="shared" si="151"/>
        <v>5.5</v>
      </c>
      <c r="W340" s="29">
        <f t="shared" si="152"/>
        <v>0.11458333333333333</v>
      </c>
      <c r="X340" s="29">
        <f t="shared" si="153"/>
        <v>3.3886358707438737</v>
      </c>
      <c r="Y340" s="29">
        <f t="shared" si="154"/>
        <v>0.10165907612231621</v>
      </c>
      <c r="Z340" s="30">
        <f>IF(S340="",0,VLOOKUP(S340,[1]!Costo_Twist,2,FALSE)*W340)</f>
        <v>23.375243960138391</v>
      </c>
      <c r="AA340" s="31" t="s">
        <v>70</v>
      </c>
      <c r="AB340" s="31"/>
      <c r="AC340" s="31" t="s">
        <v>2412</v>
      </c>
      <c r="AD340" s="34">
        <f t="shared" si="155"/>
        <v>8</v>
      </c>
      <c r="AE340" s="33">
        <f t="shared" si="156"/>
        <v>0.16666666666666666</v>
      </c>
      <c r="AF340" s="33">
        <f t="shared" si="157"/>
        <v>4.9289249029001798</v>
      </c>
      <c r="AG340" s="33">
        <f t="shared" si="158"/>
        <v>0.1478677470870054</v>
      </c>
      <c r="AH340" s="34">
        <f>IF(AA340="",0,VLOOKUP(AA340,[1]!Costo_Twist,2,FALSE)*AE340)</f>
        <v>37.679372307813622</v>
      </c>
      <c r="AI340" s="35"/>
      <c r="AJ340" s="35"/>
      <c r="AK340" s="35"/>
      <c r="AL340" s="35">
        <f t="shared" si="159"/>
        <v>0</v>
      </c>
      <c r="AM340" s="29">
        <f t="shared" si="160"/>
        <v>0</v>
      </c>
      <c r="AN340" s="29">
        <f t="shared" si="161"/>
        <v>0</v>
      </c>
      <c r="AO340" s="29">
        <f t="shared" si="162"/>
        <v>0</v>
      </c>
      <c r="AP340" s="30">
        <f>IF(AI340="",0,VLOOKUP(AI340,[1]!Costo_Twist,2,FALSE)*AM340)</f>
        <v>0</v>
      </c>
      <c r="AQ340" s="42"/>
      <c r="AR340" s="42"/>
      <c r="AS340" s="42"/>
      <c r="AT340" s="42">
        <f t="shared" si="163"/>
        <v>0</v>
      </c>
      <c r="AU340" s="43">
        <f t="shared" si="164"/>
        <v>0</v>
      </c>
      <c r="AV340" s="43">
        <f t="shared" si="165"/>
        <v>0</v>
      </c>
      <c r="AW340" s="43">
        <f t="shared" si="166"/>
        <v>0</v>
      </c>
      <c r="AX340" s="44">
        <f>IF(AQ340="",0,VLOOKUP(AQ340,[1]!Costo_Twist,2,FALSE)*AU340)</f>
        <v>0</v>
      </c>
      <c r="AY340" s="36">
        <f t="shared" si="167"/>
        <v>61.054616267952014</v>
      </c>
      <c r="AZ340" s="41">
        <f t="shared" si="168"/>
        <v>0.28125</v>
      </c>
      <c r="BA340" s="37">
        <f t="shared" si="169"/>
        <v>128.28125</v>
      </c>
      <c r="BB340" s="37" t="str">
        <f t="shared" si="170"/>
        <v>ok</v>
      </c>
      <c r="BC340" s="37" t="str">
        <f t="shared" si="171"/>
        <v>ok</v>
      </c>
      <c r="BE340" s="11">
        <f t="shared" si="172"/>
        <v>4.9289249029001798</v>
      </c>
      <c r="BF340" s="11" t="b">
        <f t="shared" si="173"/>
        <v>0</v>
      </c>
      <c r="BG340" s="11" t="b">
        <f t="shared" si="174"/>
        <v>0</v>
      </c>
      <c r="BH340" s="11" t="b">
        <f t="shared" si="175"/>
        <v>0</v>
      </c>
      <c r="BI340" s="11" t="b">
        <f t="shared" si="176"/>
        <v>0</v>
      </c>
      <c r="BJ340" s="11" t="b">
        <f t="shared" si="177"/>
        <v>0</v>
      </c>
      <c r="BK340" s="11" t="b">
        <f t="shared" si="178"/>
        <v>0</v>
      </c>
      <c r="BL340" s="11" t="b">
        <f t="shared" si="179"/>
        <v>0</v>
      </c>
      <c r="BM340" s="11" t="b">
        <f t="shared" si="180"/>
        <v>0</v>
      </c>
      <c r="BN340" s="11">
        <f t="shared" si="181"/>
        <v>3.3886358707438737</v>
      </c>
      <c r="BO340" s="11" t="b">
        <f t="shared" si="182"/>
        <v>0</v>
      </c>
      <c r="BP340" s="11" t="b">
        <f t="shared" si="183"/>
        <v>0</v>
      </c>
      <c r="BQ340" s="11" t="b">
        <f t="shared" si="184"/>
        <v>0</v>
      </c>
      <c r="BR340" s="11" t="b">
        <f t="shared" si="185"/>
        <v>0</v>
      </c>
    </row>
    <row r="341" spans="1:70" s="5" customFormat="1" ht="12.75" customHeight="1" x14ac:dyDescent="0.7">
      <c r="A341" s="24" t="s">
        <v>2393</v>
      </c>
      <c r="B341" s="25" t="s">
        <v>2394</v>
      </c>
      <c r="C341" s="24" t="s">
        <v>84</v>
      </c>
      <c r="D341" s="26" t="s">
        <v>41</v>
      </c>
      <c r="E341" s="24" t="s">
        <v>2610</v>
      </c>
      <c r="F341" s="24" t="s">
        <v>2610</v>
      </c>
      <c r="G341" s="62" t="s">
        <v>384</v>
      </c>
      <c r="H341" s="16">
        <v>255</v>
      </c>
      <c r="I341" s="16">
        <v>217</v>
      </c>
      <c r="J341" s="16">
        <v>196</v>
      </c>
      <c r="K341" s="26"/>
      <c r="L341" s="26"/>
      <c r="M341" s="26"/>
      <c r="N341" s="26"/>
      <c r="O341" s="40"/>
      <c r="P341" s="61" t="s">
        <v>79</v>
      </c>
      <c r="Q341" s="32">
        <v>128</v>
      </c>
      <c r="R341" s="60">
        <f t="shared" si="150"/>
        <v>0</v>
      </c>
      <c r="S341" s="27" t="s">
        <v>72</v>
      </c>
      <c r="T341" s="27"/>
      <c r="U341" s="28">
        <v>10.5</v>
      </c>
      <c r="V341" s="30">
        <f t="shared" si="151"/>
        <v>10.5</v>
      </c>
      <c r="W341" s="29">
        <f t="shared" si="152"/>
        <v>0.21875</v>
      </c>
      <c r="X341" s="29">
        <f t="shared" si="153"/>
        <v>6.4692139350564863</v>
      </c>
      <c r="Y341" s="29">
        <f t="shared" si="154"/>
        <v>0.19407641805169459</v>
      </c>
      <c r="Z341" s="30">
        <f>IF(S341="",0,VLOOKUP(S341,[1]!Costo_Twist,2,FALSE)*W341)</f>
        <v>44.625465742082383</v>
      </c>
      <c r="AA341" s="31" t="s">
        <v>70</v>
      </c>
      <c r="AB341" s="31"/>
      <c r="AC341" s="31">
        <v>12.5</v>
      </c>
      <c r="AD341" s="34">
        <f t="shared" si="155"/>
        <v>12.5</v>
      </c>
      <c r="AE341" s="33">
        <f t="shared" si="156"/>
        <v>0.26041666666666669</v>
      </c>
      <c r="AF341" s="33">
        <f t="shared" si="157"/>
        <v>7.7014451607815317</v>
      </c>
      <c r="AG341" s="33">
        <f t="shared" si="158"/>
        <v>0.23104335482344596</v>
      </c>
      <c r="AH341" s="34">
        <f>IF(AA341="",0,VLOOKUP(AA341,[1]!Costo_Twist,2,FALSE)*AE341)</f>
        <v>58.874019230958794</v>
      </c>
      <c r="AI341" s="35"/>
      <c r="AJ341" s="35"/>
      <c r="AK341" s="35"/>
      <c r="AL341" s="35">
        <f t="shared" si="159"/>
        <v>0</v>
      </c>
      <c r="AM341" s="29">
        <f t="shared" si="160"/>
        <v>0</v>
      </c>
      <c r="AN341" s="29">
        <f t="shared" si="161"/>
        <v>0</v>
      </c>
      <c r="AO341" s="29">
        <f t="shared" si="162"/>
        <v>0</v>
      </c>
      <c r="AP341" s="30">
        <f>IF(AI341="",0,VLOOKUP(AI341,[1]!Costo_Twist,2,FALSE)*AM341)</f>
        <v>0</v>
      </c>
      <c r="AQ341" s="42"/>
      <c r="AR341" s="42"/>
      <c r="AS341" s="42"/>
      <c r="AT341" s="42">
        <f t="shared" si="163"/>
        <v>0</v>
      </c>
      <c r="AU341" s="43">
        <f t="shared" si="164"/>
        <v>0</v>
      </c>
      <c r="AV341" s="43">
        <f t="shared" si="165"/>
        <v>0</v>
      </c>
      <c r="AW341" s="43">
        <f t="shared" si="166"/>
        <v>0</v>
      </c>
      <c r="AX341" s="44">
        <f>IF(AQ341="",0,VLOOKUP(AQ341,[1]!Costo_Twist,2,FALSE)*AU341)</f>
        <v>0</v>
      </c>
      <c r="AY341" s="36">
        <f t="shared" si="167"/>
        <v>103.49948497304118</v>
      </c>
      <c r="AZ341" s="41">
        <f t="shared" si="168"/>
        <v>0.47916666666666669</v>
      </c>
      <c r="BA341" s="37">
        <f t="shared" si="169"/>
        <v>128.47916666666666</v>
      </c>
      <c r="BB341" s="37" t="str">
        <f t="shared" si="170"/>
        <v>ok</v>
      </c>
      <c r="BC341" s="37" t="str">
        <f t="shared" si="171"/>
        <v>ok</v>
      </c>
      <c r="BE341" s="11">
        <f t="shared" si="172"/>
        <v>7.7014451607815317</v>
      </c>
      <c r="BF341" s="11" t="b">
        <f t="shared" si="173"/>
        <v>0</v>
      </c>
      <c r="BG341" s="11" t="b">
        <f t="shared" si="174"/>
        <v>0</v>
      </c>
      <c r="BH341" s="11" t="b">
        <f t="shared" si="175"/>
        <v>0</v>
      </c>
      <c r="BI341" s="11" t="b">
        <f t="shared" si="176"/>
        <v>0</v>
      </c>
      <c r="BJ341" s="11" t="b">
        <f t="shared" si="177"/>
        <v>0</v>
      </c>
      <c r="BK341" s="11" t="b">
        <f t="shared" si="178"/>
        <v>0</v>
      </c>
      <c r="BL341" s="11" t="b">
        <f t="shared" si="179"/>
        <v>0</v>
      </c>
      <c r="BM341" s="11" t="b">
        <f t="shared" si="180"/>
        <v>0</v>
      </c>
      <c r="BN341" s="11">
        <f t="shared" si="181"/>
        <v>6.4692139350564863</v>
      </c>
      <c r="BO341" s="11" t="b">
        <f t="shared" si="182"/>
        <v>0</v>
      </c>
      <c r="BP341" s="11" t="b">
        <f t="shared" si="183"/>
        <v>0</v>
      </c>
      <c r="BQ341" s="11" t="b">
        <f t="shared" si="184"/>
        <v>0</v>
      </c>
      <c r="BR341" s="11" t="b">
        <f t="shared" si="185"/>
        <v>0</v>
      </c>
    </row>
    <row r="342" spans="1:70" s="5" customFormat="1" ht="12.75" customHeight="1" x14ac:dyDescent="0.7">
      <c r="A342" s="24" t="s">
        <v>2393</v>
      </c>
      <c r="B342" s="25" t="s">
        <v>2394</v>
      </c>
      <c r="C342" s="24" t="s">
        <v>84</v>
      </c>
      <c r="D342" s="26" t="s">
        <v>41</v>
      </c>
      <c r="E342" s="24" t="s">
        <v>2610</v>
      </c>
      <c r="F342" s="24" t="s">
        <v>2610</v>
      </c>
      <c r="G342" s="62" t="s">
        <v>385</v>
      </c>
      <c r="H342" s="16">
        <v>250</v>
      </c>
      <c r="I342" s="16">
        <v>177</v>
      </c>
      <c r="J342" s="16">
        <v>145</v>
      </c>
      <c r="K342" s="26"/>
      <c r="L342" s="26"/>
      <c r="M342" s="26"/>
      <c r="N342" s="26"/>
      <c r="O342" s="40"/>
      <c r="P342" s="61" t="s">
        <v>80</v>
      </c>
      <c r="Q342" s="32">
        <v>124</v>
      </c>
      <c r="R342" s="60">
        <f t="shared" si="150"/>
        <v>0</v>
      </c>
      <c r="S342" s="27" t="s">
        <v>72</v>
      </c>
      <c r="T342" s="27"/>
      <c r="U342" s="27" t="s">
        <v>2422</v>
      </c>
      <c r="V342" s="30">
        <f t="shared" si="151"/>
        <v>35</v>
      </c>
      <c r="W342" s="29">
        <f t="shared" si="152"/>
        <v>0.72916666666666663</v>
      </c>
      <c r="X342" s="29">
        <f t="shared" si="153"/>
        <v>21.564046450188286</v>
      </c>
      <c r="Y342" s="29">
        <f t="shared" si="154"/>
        <v>0.64692139350564859</v>
      </c>
      <c r="Z342" s="30">
        <f>IF(S342="",0,VLOOKUP(S342,[1]!Costo_Twist,2,FALSE)*W342)</f>
        <v>148.75155247360794</v>
      </c>
      <c r="AA342" s="31" t="s">
        <v>70</v>
      </c>
      <c r="AB342" s="31"/>
      <c r="AC342" s="31">
        <v>44.5</v>
      </c>
      <c r="AD342" s="34">
        <f t="shared" si="155"/>
        <v>44.5</v>
      </c>
      <c r="AE342" s="33">
        <f t="shared" si="156"/>
        <v>0.92708333333333337</v>
      </c>
      <c r="AF342" s="33">
        <f t="shared" si="157"/>
        <v>27.417144772382251</v>
      </c>
      <c r="AG342" s="33">
        <f t="shared" si="158"/>
        <v>0.82251434317146754</v>
      </c>
      <c r="AH342" s="34">
        <f>IF(AA342="",0,VLOOKUP(AA342,[1]!Costo_Twist,2,FALSE)*AE342)</f>
        <v>209.59150846221331</v>
      </c>
      <c r="AI342" s="35"/>
      <c r="AJ342" s="35"/>
      <c r="AK342" s="35"/>
      <c r="AL342" s="35">
        <f t="shared" si="159"/>
        <v>0</v>
      </c>
      <c r="AM342" s="29">
        <f t="shared" si="160"/>
        <v>0</v>
      </c>
      <c r="AN342" s="29">
        <f t="shared" si="161"/>
        <v>0</v>
      </c>
      <c r="AO342" s="29">
        <f t="shared" si="162"/>
        <v>0</v>
      </c>
      <c r="AP342" s="30">
        <f>IF(AI342="",0,VLOOKUP(AI342,[1]!Costo_Twist,2,FALSE)*AM342)</f>
        <v>0</v>
      </c>
      <c r="AQ342" s="42"/>
      <c r="AR342" s="42"/>
      <c r="AS342" s="42"/>
      <c r="AT342" s="42">
        <f t="shared" si="163"/>
        <v>0</v>
      </c>
      <c r="AU342" s="43">
        <f t="shared" si="164"/>
        <v>0</v>
      </c>
      <c r="AV342" s="43">
        <f t="shared" si="165"/>
        <v>0</v>
      </c>
      <c r="AW342" s="43">
        <f t="shared" si="166"/>
        <v>0</v>
      </c>
      <c r="AX342" s="44">
        <f>IF(AQ342="",0,VLOOKUP(AQ342,[1]!Costo_Twist,2,FALSE)*AU342)</f>
        <v>0</v>
      </c>
      <c r="AY342" s="36">
        <f t="shared" si="167"/>
        <v>358.34306093582126</v>
      </c>
      <c r="AZ342" s="41">
        <f t="shared" si="168"/>
        <v>1.65625</v>
      </c>
      <c r="BA342" s="37">
        <f t="shared" si="169"/>
        <v>125.65625</v>
      </c>
      <c r="BB342" s="37" t="str">
        <f t="shared" si="170"/>
        <v>ok</v>
      </c>
      <c r="BC342" s="37" t="str">
        <f t="shared" si="171"/>
        <v>ok</v>
      </c>
      <c r="BE342" s="11">
        <f t="shared" si="172"/>
        <v>27.417144772382251</v>
      </c>
      <c r="BF342" s="11" t="b">
        <f t="shared" si="173"/>
        <v>0</v>
      </c>
      <c r="BG342" s="11" t="b">
        <f t="shared" si="174"/>
        <v>0</v>
      </c>
      <c r="BH342" s="11" t="b">
        <f t="shared" si="175"/>
        <v>0</v>
      </c>
      <c r="BI342" s="11" t="b">
        <f t="shared" si="176"/>
        <v>0</v>
      </c>
      <c r="BJ342" s="11" t="b">
        <f t="shared" si="177"/>
        <v>0</v>
      </c>
      <c r="BK342" s="11" t="b">
        <f t="shared" si="178"/>
        <v>0</v>
      </c>
      <c r="BL342" s="11" t="b">
        <f t="shared" si="179"/>
        <v>0</v>
      </c>
      <c r="BM342" s="11" t="b">
        <f t="shared" si="180"/>
        <v>0</v>
      </c>
      <c r="BN342" s="11">
        <f t="shared" si="181"/>
        <v>21.564046450188286</v>
      </c>
      <c r="BO342" s="11" t="b">
        <f t="shared" si="182"/>
        <v>0</v>
      </c>
      <c r="BP342" s="11" t="b">
        <f t="shared" si="183"/>
        <v>0</v>
      </c>
      <c r="BQ342" s="11" t="b">
        <f t="shared" si="184"/>
        <v>0</v>
      </c>
      <c r="BR342" s="11" t="b">
        <f t="shared" si="185"/>
        <v>0</v>
      </c>
    </row>
    <row r="343" spans="1:70" s="5" customFormat="1" ht="12.75" customHeight="1" x14ac:dyDescent="0.7">
      <c r="A343" s="24" t="s">
        <v>2393</v>
      </c>
      <c r="B343" s="25" t="s">
        <v>2394</v>
      </c>
      <c r="C343" s="24" t="s">
        <v>84</v>
      </c>
      <c r="D343" s="26" t="s">
        <v>41</v>
      </c>
      <c r="E343" s="24" t="s">
        <v>2610</v>
      </c>
      <c r="F343" s="24" t="s">
        <v>2610</v>
      </c>
      <c r="G343" s="62" t="s">
        <v>386</v>
      </c>
      <c r="H343" s="16">
        <v>242</v>
      </c>
      <c r="I343" s="16">
        <v>153</v>
      </c>
      <c r="J343" s="16">
        <v>118</v>
      </c>
      <c r="K343" s="26"/>
      <c r="L343" s="26"/>
      <c r="M343" s="26"/>
      <c r="N343" s="26"/>
      <c r="O343" s="40"/>
      <c r="P343" s="61" t="s">
        <v>81</v>
      </c>
      <c r="Q343" s="32">
        <v>120</v>
      </c>
      <c r="R343" s="60">
        <f t="shared" si="150"/>
        <v>0</v>
      </c>
      <c r="S343" s="27" t="s">
        <v>72</v>
      </c>
      <c r="T343" s="27"/>
      <c r="U343" s="27">
        <v>45.5</v>
      </c>
      <c r="V343" s="30">
        <f t="shared" si="151"/>
        <v>45.5</v>
      </c>
      <c r="W343" s="29">
        <f t="shared" si="152"/>
        <v>0.94791666666666663</v>
      </c>
      <c r="X343" s="29">
        <f t="shared" si="153"/>
        <v>28.033260385244773</v>
      </c>
      <c r="Y343" s="29">
        <f t="shared" si="154"/>
        <v>0.84099781155734321</v>
      </c>
      <c r="Z343" s="30">
        <f>IF(S343="",0,VLOOKUP(S343,[1]!Costo_Twist,2,FALSE)*W343)</f>
        <v>193.37701821569033</v>
      </c>
      <c r="AA343" s="31" t="s">
        <v>70</v>
      </c>
      <c r="AB343" s="31"/>
      <c r="AC343" s="31">
        <v>54.5</v>
      </c>
      <c r="AD343" s="34">
        <f t="shared" si="155"/>
        <v>54.5</v>
      </c>
      <c r="AE343" s="33">
        <f t="shared" si="156"/>
        <v>1.1354166666666667</v>
      </c>
      <c r="AF343" s="33">
        <f t="shared" si="157"/>
        <v>33.578300901007481</v>
      </c>
      <c r="AG343" s="33">
        <f t="shared" si="158"/>
        <v>1.0073490270302243</v>
      </c>
      <c r="AH343" s="34">
        <f>IF(AA343="",0,VLOOKUP(AA343,[1]!Costo_Twist,2,FALSE)*AE343)</f>
        <v>256.69072384698035</v>
      </c>
      <c r="AI343" s="35"/>
      <c r="AJ343" s="35"/>
      <c r="AK343" s="35"/>
      <c r="AL343" s="35">
        <f t="shared" si="159"/>
        <v>0</v>
      </c>
      <c r="AM343" s="29">
        <f t="shared" si="160"/>
        <v>0</v>
      </c>
      <c r="AN343" s="29">
        <f t="shared" si="161"/>
        <v>0</v>
      </c>
      <c r="AO343" s="29">
        <f t="shared" si="162"/>
        <v>0</v>
      </c>
      <c r="AP343" s="30">
        <f>IF(AI343="",0,VLOOKUP(AI343,[1]!Costo_Twist,2,FALSE)*AM343)</f>
        <v>0</v>
      </c>
      <c r="AQ343" s="42"/>
      <c r="AR343" s="42"/>
      <c r="AS343" s="42"/>
      <c r="AT343" s="42">
        <f t="shared" si="163"/>
        <v>0</v>
      </c>
      <c r="AU343" s="43">
        <f t="shared" si="164"/>
        <v>0</v>
      </c>
      <c r="AV343" s="43">
        <f t="shared" si="165"/>
        <v>0</v>
      </c>
      <c r="AW343" s="43">
        <f t="shared" si="166"/>
        <v>0</v>
      </c>
      <c r="AX343" s="44">
        <f>IF(AQ343="",0,VLOOKUP(AQ343,[1]!Costo_Twist,2,FALSE)*AU343)</f>
        <v>0</v>
      </c>
      <c r="AY343" s="36">
        <f t="shared" si="167"/>
        <v>450.06774206267067</v>
      </c>
      <c r="AZ343" s="41">
        <f t="shared" si="168"/>
        <v>2.0833333333333335</v>
      </c>
      <c r="BA343" s="37">
        <f t="shared" si="169"/>
        <v>122.08333333333333</v>
      </c>
      <c r="BB343" s="37" t="str">
        <f t="shared" si="170"/>
        <v>ok</v>
      </c>
      <c r="BC343" s="37" t="str">
        <f t="shared" si="171"/>
        <v>ok</v>
      </c>
      <c r="BE343" s="11">
        <f t="shared" si="172"/>
        <v>33.578300901007481</v>
      </c>
      <c r="BF343" s="11" t="b">
        <f t="shared" si="173"/>
        <v>0</v>
      </c>
      <c r="BG343" s="11" t="b">
        <f t="shared" si="174"/>
        <v>0</v>
      </c>
      <c r="BH343" s="11" t="b">
        <f t="shared" si="175"/>
        <v>0</v>
      </c>
      <c r="BI343" s="11" t="b">
        <f t="shared" si="176"/>
        <v>0</v>
      </c>
      <c r="BJ343" s="11" t="b">
        <f t="shared" si="177"/>
        <v>0</v>
      </c>
      <c r="BK343" s="11" t="b">
        <f t="shared" si="178"/>
        <v>0</v>
      </c>
      <c r="BL343" s="11" t="b">
        <f t="shared" si="179"/>
        <v>0</v>
      </c>
      <c r="BM343" s="11" t="b">
        <f t="shared" si="180"/>
        <v>0</v>
      </c>
      <c r="BN343" s="11">
        <f t="shared" si="181"/>
        <v>28.033260385244773</v>
      </c>
      <c r="BO343" s="11" t="b">
        <f t="shared" si="182"/>
        <v>0</v>
      </c>
      <c r="BP343" s="11" t="b">
        <f t="shared" si="183"/>
        <v>0</v>
      </c>
      <c r="BQ343" s="11" t="b">
        <f t="shared" si="184"/>
        <v>0</v>
      </c>
      <c r="BR343" s="11" t="b">
        <f t="shared" si="185"/>
        <v>0</v>
      </c>
    </row>
    <row r="344" spans="1:70" s="5" customFormat="1" ht="12.75" customHeight="1" x14ac:dyDescent="0.7">
      <c r="A344" s="24" t="s">
        <v>2393</v>
      </c>
      <c r="B344" s="25" t="s">
        <v>2394</v>
      </c>
      <c r="C344" s="24" t="s">
        <v>84</v>
      </c>
      <c r="D344" s="26" t="s">
        <v>41</v>
      </c>
      <c r="E344" s="24" t="s">
        <v>2610</v>
      </c>
      <c r="F344" s="24" t="s">
        <v>2610</v>
      </c>
      <c r="G344" s="62" t="s">
        <v>387</v>
      </c>
      <c r="H344" s="16">
        <v>254</v>
      </c>
      <c r="I344" s="16">
        <v>236</v>
      </c>
      <c r="J344" s="16">
        <v>222</v>
      </c>
      <c r="K344" s="26"/>
      <c r="L344" s="26"/>
      <c r="M344" s="26"/>
      <c r="N344" s="26"/>
      <c r="O344" s="40"/>
      <c r="P344" s="61" t="s">
        <v>79</v>
      </c>
      <c r="Q344" s="32">
        <v>128</v>
      </c>
      <c r="R344" s="60">
        <f t="shared" si="150"/>
        <v>0</v>
      </c>
      <c r="S344" s="27" t="s">
        <v>71</v>
      </c>
      <c r="T344" s="27"/>
      <c r="U344" s="27" t="s">
        <v>2405</v>
      </c>
      <c r="V344" s="30">
        <f t="shared" si="151"/>
        <v>5</v>
      </c>
      <c r="W344" s="29">
        <f t="shared" si="152"/>
        <v>0.10416666666666667</v>
      </c>
      <c r="X344" s="29">
        <f t="shared" si="153"/>
        <v>3.0805780643126126</v>
      </c>
      <c r="Y344" s="29">
        <f t="shared" si="154"/>
        <v>9.241734192937838E-2</v>
      </c>
      <c r="Z344" s="30">
        <f>IF(S344="",0,VLOOKUP(S344,[1]!Costo_Twist,2,FALSE)*W344)</f>
        <v>30.260606105410496</v>
      </c>
      <c r="AA344" s="31" t="s">
        <v>65</v>
      </c>
      <c r="AB344" s="31"/>
      <c r="AC344" s="31">
        <v>4.5</v>
      </c>
      <c r="AD344" s="34">
        <f t="shared" si="155"/>
        <v>4.5</v>
      </c>
      <c r="AE344" s="33">
        <f t="shared" si="156"/>
        <v>9.375E-2</v>
      </c>
      <c r="AF344" s="33">
        <f t="shared" si="157"/>
        <v>2.772520257881351</v>
      </c>
      <c r="AG344" s="33">
        <f t="shared" si="158"/>
        <v>8.3175607736440532E-2</v>
      </c>
      <c r="AH344" s="34">
        <f>IF(AA344="",0,VLOOKUP(AA344,[1]!Costo_Twist,2,FALSE)*AE344)</f>
        <v>13.727082532454093</v>
      </c>
      <c r="AI344" s="35"/>
      <c r="AJ344" s="35"/>
      <c r="AK344" s="35"/>
      <c r="AL344" s="35">
        <f t="shared" si="159"/>
        <v>0</v>
      </c>
      <c r="AM344" s="29">
        <f t="shared" si="160"/>
        <v>0</v>
      </c>
      <c r="AN344" s="29">
        <f t="shared" si="161"/>
        <v>0</v>
      </c>
      <c r="AO344" s="29">
        <f t="shared" si="162"/>
        <v>0</v>
      </c>
      <c r="AP344" s="30">
        <f>IF(AI344="",0,VLOOKUP(AI344,[1]!Costo_Twist,2,FALSE)*AM344)</f>
        <v>0</v>
      </c>
      <c r="AQ344" s="42"/>
      <c r="AR344" s="42"/>
      <c r="AS344" s="42"/>
      <c r="AT344" s="42">
        <f t="shared" si="163"/>
        <v>0</v>
      </c>
      <c r="AU344" s="43">
        <f t="shared" si="164"/>
        <v>0</v>
      </c>
      <c r="AV344" s="43">
        <f t="shared" si="165"/>
        <v>0</v>
      </c>
      <c r="AW344" s="43">
        <f t="shared" si="166"/>
        <v>0</v>
      </c>
      <c r="AX344" s="44">
        <f>IF(AQ344="",0,VLOOKUP(AQ344,[1]!Costo_Twist,2,FALSE)*AU344)</f>
        <v>0</v>
      </c>
      <c r="AY344" s="36">
        <f t="shared" si="167"/>
        <v>43.987688637864586</v>
      </c>
      <c r="AZ344" s="41">
        <f t="shared" si="168"/>
        <v>0.19791666666666669</v>
      </c>
      <c r="BA344" s="37">
        <f t="shared" si="169"/>
        <v>128.19791666666666</v>
      </c>
      <c r="BB344" s="37" t="str">
        <f t="shared" si="170"/>
        <v>ok</v>
      </c>
      <c r="BC344" s="37" t="str">
        <f t="shared" si="171"/>
        <v>ok</v>
      </c>
      <c r="BE344" s="11" t="b">
        <f t="shared" si="172"/>
        <v>0</v>
      </c>
      <c r="BF344" s="11" t="b">
        <f t="shared" si="173"/>
        <v>0</v>
      </c>
      <c r="BG344" s="11" t="b">
        <f t="shared" si="174"/>
        <v>0</v>
      </c>
      <c r="BH344" s="11" t="b">
        <f t="shared" si="175"/>
        <v>0</v>
      </c>
      <c r="BI344" s="11" t="b">
        <f t="shared" si="176"/>
        <v>0</v>
      </c>
      <c r="BJ344" s="11" t="b">
        <f t="shared" si="177"/>
        <v>0</v>
      </c>
      <c r="BK344" s="11">
        <f t="shared" si="178"/>
        <v>3.0805780643126126</v>
      </c>
      <c r="BL344" s="11" t="b">
        <f t="shared" si="179"/>
        <v>0</v>
      </c>
      <c r="BM344" s="11">
        <f t="shared" si="180"/>
        <v>2.772520257881351</v>
      </c>
      <c r="BN344" s="11" t="b">
        <f t="shared" si="181"/>
        <v>0</v>
      </c>
      <c r="BO344" s="11" t="b">
        <f t="shared" si="182"/>
        <v>0</v>
      </c>
      <c r="BP344" s="11" t="b">
        <f t="shared" si="183"/>
        <v>0</v>
      </c>
      <c r="BQ344" s="11" t="b">
        <f t="shared" si="184"/>
        <v>0</v>
      </c>
      <c r="BR344" s="11" t="b">
        <f t="shared" si="185"/>
        <v>0</v>
      </c>
    </row>
    <row r="345" spans="1:70" s="5" customFormat="1" ht="12.75" customHeight="1" x14ac:dyDescent="0.7">
      <c r="A345" s="24" t="s">
        <v>2393</v>
      </c>
      <c r="B345" s="25" t="s">
        <v>2394</v>
      </c>
      <c r="C345" s="24" t="s">
        <v>84</v>
      </c>
      <c r="D345" s="26" t="s">
        <v>41</v>
      </c>
      <c r="E345" s="24" t="s">
        <v>2610</v>
      </c>
      <c r="F345" s="24" t="s">
        <v>2610</v>
      </c>
      <c r="G345" s="62" t="s">
        <v>388</v>
      </c>
      <c r="H345" s="16">
        <v>254</v>
      </c>
      <c r="I345" s="16">
        <v>231</v>
      </c>
      <c r="J345" s="16">
        <v>216</v>
      </c>
      <c r="K345" s="26"/>
      <c r="L345" s="26"/>
      <c r="M345" s="26"/>
      <c r="N345" s="26"/>
      <c r="O345" s="40"/>
      <c r="P345" s="61" t="s">
        <v>79</v>
      </c>
      <c r="Q345" s="32">
        <v>128</v>
      </c>
      <c r="R345" s="60">
        <f t="shared" si="150"/>
        <v>0</v>
      </c>
      <c r="S345" s="27" t="s">
        <v>72</v>
      </c>
      <c r="T345" s="27"/>
      <c r="U345" s="27" t="s">
        <v>2405</v>
      </c>
      <c r="V345" s="30">
        <f t="shared" si="151"/>
        <v>5</v>
      </c>
      <c r="W345" s="29">
        <f t="shared" si="152"/>
        <v>0.10416666666666667</v>
      </c>
      <c r="X345" s="29">
        <f t="shared" si="153"/>
        <v>3.0805780643126126</v>
      </c>
      <c r="Y345" s="29">
        <f t="shared" si="154"/>
        <v>9.241734192937838E-2</v>
      </c>
      <c r="Z345" s="30">
        <f>IF(S345="",0,VLOOKUP(S345,[1]!Costo_Twist,2,FALSE)*W345)</f>
        <v>21.250221781943992</v>
      </c>
      <c r="AA345" s="31" t="s">
        <v>70</v>
      </c>
      <c r="AB345" s="31"/>
      <c r="AC345" s="31" t="s">
        <v>2405</v>
      </c>
      <c r="AD345" s="34">
        <f t="shared" si="155"/>
        <v>5</v>
      </c>
      <c r="AE345" s="33">
        <f t="shared" si="156"/>
        <v>0.10416666666666667</v>
      </c>
      <c r="AF345" s="33">
        <f t="shared" si="157"/>
        <v>3.0805780643126126</v>
      </c>
      <c r="AG345" s="33">
        <f t="shared" si="158"/>
        <v>9.241734192937838E-2</v>
      </c>
      <c r="AH345" s="34">
        <f>IF(AA345="",0,VLOOKUP(AA345,[1]!Costo_Twist,2,FALSE)*AE345)</f>
        <v>23.549607692383518</v>
      </c>
      <c r="AI345" s="35"/>
      <c r="AJ345" s="35"/>
      <c r="AK345" s="35"/>
      <c r="AL345" s="35">
        <f t="shared" si="159"/>
        <v>0</v>
      </c>
      <c r="AM345" s="29">
        <f t="shared" si="160"/>
        <v>0</v>
      </c>
      <c r="AN345" s="29">
        <f t="shared" si="161"/>
        <v>0</v>
      </c>
      <c r="AO345" s="29">
        <f t="shared" si="162"/>
        <v>0</v>
      </c>
      <c r="AP345" s="30">
        <f>IF(AI345="",0,VLOOKUP(AI345,[1]!Costo_Twist,2,FALSE)*AM345)</f>
        <v>0</v>
      </c>
      <c r="AQ345" s="42"/>
      <c r="AR345" s="42"/>
      <c r="AS345" s="42"/>
      <c r="AT345" s="42">
        <f t="shared" si="163"/>
        <v>0</v>
      </c>
      <c r="AU345" s="43">
        <f t="shared" si="164"/>
        <v>0</v>
      </c>
      <c r="AV345" s="43">
        <f t="shared" si="165"/>
        <v>0</v>
      </c>
      <c r="AW345" s="43">
        <f t="shared" si="166"/>
        <v>0</v>
      </c>
      <c r="AX345" s="44">
        <f>IF(AQ345="",0,VLOOKUP(AQ345,[1]!Costo_Twist,2,FALSE)*AU345)</f>
        <v>0</v>
      </c>
      <c r="AY345" s="36">
        <f t="shared" si="167"/>
        <v>44.79982947432751</v>
      </c>
      <c r="AZ345" s="41">
        <f t="shared" si="168"/>
        <v>0.20833333333333334</v>
      </c>
      <c r="BA345" s="37">
        <f t="shared" si="169"/>
        <v>128.20833333333334</v>
      </c>
      <c r="BB345" s="37" t="str">
        <f t="shared" si="170"/>
        <v>ok</v>
      </c>
      <c r="BC345" s="37" t="str">
        <f t="shared" si="171"/>
        <v>ok</v>
      </c>
      <c r="BE345" s="11">
        <f t="shared" si="172"/>
        <v>3.0805780643126126</v>
      </c>
      <c r="BF345" s="11" t="b">
        <f t="shared" si="173"/>
        <v>0</v>
      </c>
      <c r="BG345" s="11" t="b">
        <f t="shared" si="174"/>
        <v>0</v>
      </c>
      <c r="BH345" s="11" t="b">
        <f t="shared" si="175"/>
        <v>0</v>
      </c>
      <c r="BI345" s="11" t="b">
        <f t="shared" si="176"/>
        <v>0</v>
      </c>
      <c r="BJ345" s="11" t="b">
        <f t="shared" si="177"/>
        <v>0</v>
      </c>
      <c r="BK345" s="11" t="b">
        <f t="shared" si="178"/>
        <v>0</v>
      </c>
      <c r="BL345" s="11" t="b">
        <f t="shared" si="179"/>
        <v>0</v>
      </c>
      <c r="BM345" s="11" t="b">
        <f t="shared" si="180"/>
        <v>0</v>
      </c>
      <c r="BN345" s="11">
        <f t="shared" si="181"/>
        <v>3.0805780643126126</v>
      </c>
      <c r="BO345" s="11" t="b">
        <f t="shared" si="182"/>
        <v>0</v>
      </c>
      <c r="BP345" s="11" t="b">
        <f t="shared" si="183"/>
        <v>0</v>
      </c>
      <c r="BQ345" s="11" t="b">
        <f t="shared" si="184"/>
        <v>0</v>
      </c>
      <c r="BR345" s="11" t="b">
        <f t="shared" si="185"/>
        <v>0</v>
      </c>
    </row>
    <row r="346" spans="1:70" s="5" customFormat="1" ht="12.75" customHeight="1" x14ac:dyDescent="0.7">
      <c r="A346" s="24" t="s">
        <v>2393</v>
      </c>
      <c r="B346" s="25" t="s">
        <v>2394</v>
      </c>
      <c r="C346" s="24" t="s">
        <v>84</v>
      </c>
      <c r="D346" s="26" t="s">
        <v>41</v>
      </c>
      <c r="E346" s="24" t="s">
        <v>2610</v>
      </c>
      <c r="F346" s="24" t="s">
        <v>2610</v>
      </c>
      <c r="G346" s="62" t="s">
        <v>389</v>
      </c>
      <c r="H346" s="16">
        <v>254</v>
      </c>
      <c r="I346" s="16">
        <v>217</v>
      </c>
      <c r="J346" s="16">
        <v>202</v>
      </c>
      <c r="K346" s="26"/>
      <c r="L346" s="26"/>
      <c r="M346" s="26"/>
      <c r="N346" s="26"/>
      <c r="O346" s="40"/>
      <c r="P346" s="61" t="s">
        <v>79</v>
      </c>
      <c r="Q346" s="32">
        <v>128</v>
      </c>
      <c r="R346" s="60">
        <f t="shared" si="150"/>
        <v>0</v>
      </c>
      <c r="S346" s="27" t="s">
        <v>72</v>
      </c>
      <c r="T346" s="27"/>
      <c r="U346" s="28">
        <v>12.5</v>
      </c>
      <c r="V346" s="30">
        <f t="shared" si="151"/>
        <v>12.5</v>
      </c>
      <c r="W346" s="29">
        <f t="shared" si="152"/>
        <v>0.26041666666666669</v>
      </c>
      <c r="X346" s="29">
        <f t="shared" si="153"/>
        <v>7.7014451607815317</v>
      </c>
      <c r="Y346" s="29">
        <f t="shared" si="154"/>
        <v>0.23104335482344596</v>
      </c>
      <c r="Z346" s="30">
        <f>IF(S346="",0,VLOOKUP(S346,[1]!Costo_Twist,2,FALSE)*W346)</f>
        <v>53.125554454859987</v>
      </c>
      <c r="AA346" s="31" t="s">
        <v>70</v>
      </c>
      <c r="AB346" s="31"/>
      <c r="AC346" s="31">
        <v>9.5</v>
      </c>
      <c r="AD346" s="34">
        <f t="shared" si="155"/>
        <v>9.5</v>
      </c>
      <c r="AE346" s="33">
        <f t="shared" si="156"/>
        <v>0.19791666666666666</v>
      </c>
      <c r="AF346" s="33">
        <f t="shared" si="157"/>
        <v>5.8530983221939632</v>
      </c>
      <c r="AG346" s="33">
        <f t="shared" si="158"/>
        <v>0.1755929496658189</v>
      </c>
      <c r="AH346" s="34">
        <f>IF(AA346="",0,VLOOKUP(AA346,[1]!Costo_Twist,2,FALSE)*AE346)</f>
        <v>44.744254615528682</v>
      </c>
      <c r="AI346" s="35"/>
      <c r="AJ346" s="35"/>
      <c r="AK346" s="35"/>
      <c r="AL346" s="35">
        <f t="shared" si="159"/>
        <v>0</v>
      </c>
      <c r="AM346" s="29">
        <f t="shared" si="160"/>
        <v>0</v>
      </c>
      <c r="AN346" s="29">
        <f t="shared" si="161"/>
        <v>0</v>
      </c>
      <c r="AO346" s="29">
        <f t="shared" si="162"/>
        <v>0</v>
      </c>
      <c r="AP346" s="30">
        <f>IF(AI346="",0,VLOOKUP(AI346,[1]!Costo_Twist,2,FALSE)*AM346)</f>
        <v>0</v>
      </c>
      <c r="AQ346" s="42"/>
      <c r="AR346" s="42"/>
      <c r="AS346" s="42"/>
      <c r="AT346" s="42">
        <f t="shared" si="163"/>
        <v>0</v>
      </c>
      <c r="AU346" s="43">
        <f t="shared" si="164"/>
        <v>0</v>
      </c>
      <c r="AV346" s="43">
        <f t="shared" si="165"/>
        <v>0</v>
      </c>
      <c r="AW346" s="43">
        <f t="shared" si="166"/>
        <v>0</v>
      </c>
      <c r="AX346" s="44">
        <f>IF(AQ346="",0,VLOOKUP(AQ346,[1]!Costo_Twist,2,FALSE)*AU346)</f>
        <v>0</v>
      </c>
      <c r="AY346" s="36">
        <f t="shared" si="167"/>
        <v>97.869809070388669</v>
      </c>
      <c r="AZ346" s="41">
        <f t="shared" si="168"/>
        <v>0.45833333333333337</v>
      </c>
      <c r="BA346" s="37">
        <f t="shared" si="169"/>
        <v>128.45833333333334</v>
      </c>
      <c r="BB346" s="37" t="str">
        <f t="shared" si="170"/>
        <v>ok</v>
      </c>
      <c r="BC346" s="37" t="str">
        <f t="shared" si="171"/>
        <v>ok</v>
      </c>
      <c r="BE346" s="11">
        <f t="shared" si="172"/>
        <v>5.8530983221939632</v>
      </c>
      <c r="BF346" s="11" t="b">
        <f t="shared" si="173"/>
        <v>0</v>
      </c>
      <c r="BG346" s="11" t="b">
        <f t="shared" si="174"/>
        <v>0</v>
      </c>
      <c r="BH346" s="11" t="b">
        <f t="shared" si="175"/>
        <v>0</v>
      </c>
      <c r="BI346" s="11" t="b">
        <f t="shared" si="176"/>
        <v>0</v>
      </c>
      <c r="BJ346" s="11" t="b">
        <f t="shared" si="177"/>
        <v>0</v>
      </c>
      <c r="BK346" s="11" t="b">
        <f t="shared" si="178"/>
        <v>0</v>
      </c>
      <c r="BL346" s="11" t="b">
        <f t="shared" si="179"/>
        <v>0</v>
      </c>
      <c r="BM346" s="11" t="b">
        <f t="shared" si="180"/>
        <v>0</v>
      </c>
      <c r="BN346" s="11">
        <f t="shared" si="181"/>
        <v>7.7014451607815317</v>
      </c>
      <c r="BO346" s="11" t="b">
        <f t="shared" si="182"/>
        <v>0</v>
      </c>
      <c r="BP346" s="11" t="b">
        <f t="shared" si="183"/>
        <v>0</v>
      </c>
      <c r="BQ346" s="11" t="b">
        <f t="shared" si="184"/>
        <v>0</v>
      </c>
      <c r="BR346" s="11" t="b">
        <f t="shared" si="185"/>
        <v>0</v>
      </c>
    </row>
    <row r="347" spans="1:70" s="5" customFormat="1" ht="12.75" customHeight="1" x14ac:dyDescent="0.7">
      <c r="A347" s="24" t="s">
        <v>2393</v>
      </c>
      <c r="B347" s="25" t="s">
        <v>2394</v>
      </c>
      <c r="C347" s="24" t="s">
        <v>84</v>
      </c>
      <c r="D347" s="26" t="s">
        <v>41</v>
      </c>
      <c r="E347" s="24" t="s">
        <v>2610</v>
      </c>
      <c r="F347" s="24" t="s">
        <v>2610</v>
      </c>
      <c r="G347" s="62" t="s">
        <v>390</v>
      </c>
      <c r="H347" s="16">
        <v>248</v>
      </c>
      <c r="I347" s="16">
        <v>177</v>
      </c>
      <c r="J347" s="16">
        <v>156</v>
      </c>
      <c r="K347" s="26"/>
      <c r="L347" s="26"/>
      <c r="M347" s="26"/>
      <c r="N347" s="26"/>
      <c r="O347" s="40"/>
      <c r="P347" s="61" t="s">
        <v>80</v>
      </c>
      <c r="Q347" s="32">
        <v>124</v>
      </c>
      <c r="R347" s="60">
        <f t="shared" si="150"/>
        <v>0</v>
      </c>
      <c r="S347" s="27" t="s">
        <v>72</v>
      </c>
      <c r="T347" s="27"/>
      <c r="U347" s="28">
        <v>40.5</v>
      </c>
      <c r="V347" s="30">
        <f t="shared" si="151"/>
        <v>40.5</v>
      </c>
      <c r="W347" s="29">
        <f t="shared" si="152"/>
        <v>0.84375</v>
      </c>
      <c r="X347" s="29">
        <f t="shared" si="153"/>
        <v>24.952682320932162</v>
      </c>
      <c r="Y347" s="29">
        <f t="shared" si="154"/>
        <v>0.74858046962796487</v>
      </c>
      <c r="Z347" s="30">
        <f>IF(S347="",0,VLOOKUP(S347,[1]!Costo_Twist,2,FALSE)*W347)</f>
        <v>172.12679643374634</v>
      </c>
      <c r="AA347" s="31" t="s">
        <v>70</v>
      </c>
      <c r="AB347" s="31"/>
      <c r="AC347" s="31" t="s">
        <v>2415</v>
      </c>
      <c r="AD347" s="34">
        <f t="shared" si="155"/>
        <v>34</v>
      </c>
      <c r="AE347" s="33">
        <f t="shared" si="156"/>
        <v>0.70833333333333337</v>
      </c>
      <c r="AF347" s="33">
        <f t="shared" si="157"/>
        <v>20.947930837325767</v>
      </c>
      <c r="AG347" s="33">
        <f t="shared" si="158"/>
        <v>0.62843792511977303</v>
      </c>
      <c r="AH347" s="34">
        <f>IF(AA347="",0,VLOOKUP(AA347,[1]!Costo_Twist,2,FALSE)*AE347)</f>
        <v>160.13733230820793</v>
      </c>
      <c r="AI347" s="35"/>
      <c r="AJ347" s="35"/>
      <c r="AK347" s="35"/>
      <c r="AL347" s="35">
        <f t="shared" si="159"/>
        <v>0</v>
      </c>
      <c r="AM347" s="29">
        <f t="shared" si="160"/>
        <v>0</v>
      </c>
      <c r="AN347" s="29">
        <f t="shared" si="161"/>
        <v>0</v>
      </c>
      <c r="AO347" s="29">
        <f t="shared" si="162"/>
        <v>0</v>
      </c>
      <c r="AP347" s="30">
        <f>IF(AI347="",0,VLOOKUP(AI347,[1]!Costo_Twist,2,FALSE)*AM347)</f>
        <v>0</v>
      </c>
      <c r="AQ347" s="42"/>
      <c r="AR347" s="42"/>
      <c r="AS347" s="42"/>
      <c r="AT347" s="42">
        <f t="shared" si="163"/>
        <v>0</v>
      </c>
      <c r="AU347" s="43">
        <f t="shared" si="164"/>
        <v>0</v>
      </c>
      <c r="AV347" s="43">
        <f t="shared" si="165"/>
        <v>0</v>
      </c>
      <c r="AW347" s="43">
        <f t="shared" si="166"/>
        <v>0</v>
      </c>
      <c r="AX347" s="44">
        <f>IF(AQ347="",0,VLOOKUP(AQ347,[1]!Costo_Twist,2,FALSE)*AU347)</f>
        <v>0</v>
      </c>
      <c r="AY347" s="36">
        <f t="shared" si="167"/>
        <v>332.26412874195427</v>
      </c>
      <c r="AZ347" s="41">
        <f t="shared" si="168"/>
        <v>1.5520833333333335</v>
      </c>
      <c r="BA347" s="37">
        <f t="shared" si="169"/>
        <v>125.55208333333333</v>
      </c>
      <c r="BB347" s="37" t="str">
        <f t="shared" si="170"/>
        <v>ok</v>
      </c>
      <c r="BC347" s="37" t="str">
        <f t="shared" si="171"/>
        <v>ok</v>
      </c>
      <c r="BE347" s="11">
        <f t="shared" si="172"/>
        <v>20.947930837325767</v>
      </c>
      <c r="BF347" s="11" t="b">
        <f t="shared" si="173"/>
        <v>0</v>
      </c>
      <c r="BG347" s="11" t="b">
        <f t="shared" si="174"/>
        <v>0</v>
      </c>
      <c r="BH347" s="11" t="b">
        <f t="shared" si="175"/>
        <v>0</v>
      </c>
      <c r="BI347" s="11" t="b">
        <f t="shared" si="176"/>
        <v>0</v>
      </c>
      <c r="BJ347" s="11" t="b">
        <f t="shared" si="177"/>
        <v>0</v>
      </c>
      <c r="BK347" s="11" t="b">
        <f t="shared" si="178"/>
        <v>0</v>
      </c>
      <c r="BL347" s="11" t="b">
        <f t="shared" si="179"/>
        <v>0</v>
      </c>
      <c r="BM347" s="11" t="b">
        <f t="shared" si="180"/>
        <v>0</v>
      </c>
      <c r="BN347" s="11">
        <f t="shared" si="181"/>
        <v>24.952682320932162</v>
      </c>
      <c r="BO347" s="11" t="b">
        <f t="shared" si="182"/>
        <v>0</v>
      </c>
      <c r="BP347" s="11" t="b">
        <f t="shared" si="183"/>
        <v>0</v>
      </c>
      <c r="BQ347" s="11" t="b">
        <f t="shared" si="184"/>
        <v>0</v>
      </c>
      <c r="BR347" s="11" t="b">
        <f t="shared" si="185"/>
        <v>0</v>
      </c>
    </row>
    <row r="348" spans="1:70" s="5" customFormat="1" ht="12.75" customHeight="1" x14ac:dyDescent="0.7">
      <c r="A348" s="24" t="s">
        <v>2393</v>
      </c>
      <c r="B348" s="25" t="s">
        <v>2394</v>
      </c>
      <c r="C348" s="24" t="s">
        <v>84</v>
      </c>
      <c r="D348" s="26" t="s">
        <v>41</v>
      </c>
      <c r="E348" s="24" t="s">
        <v>2610</v>
      </c>
      <c r="F348" s="24" t="s">
        <v>2610</v>
      </c>
      <c r="G348" s="62" t="s">
        <v>391</v>
      </c>
      <c r="H348" s="16">
        <v>230</v>
      </c>
      <c r="I348" s="16">
        <v>143</v>
      </c>
      <c r="J348" s="16">
        <v>115</v>
      </c>
      <c r="K348" s="26"/>
      <c r="L348" s="26"/>
      <c r="M348" s="26"/>
      <c r="N348" s="26"/>
      <c r="O348" s="40"/>
      <c r="P348" s="61" t="s">
        <v>81</v>
      </c>
      <c r="Q348" s="32">
        <v>120</v>
      </c>
      <c r="R348" s="60">
        <f t="shared" si="150"/>
        <v>0</v>
      </c>
      <c r="S348" s="27" t="s">
        <v>71</v>
      </c>
      <c r="T348" s="27"/>
      <c r="U348" s="28">
        <v>91</v>
      </c>
      <c r="V348" s="30">
        <f t="shared" si="151"/>
        <v>91</v>
      </c>
      <c r="W348" s="29">
        <f t="shared" si="152"/>
        <v>1.8958333333333333</v>
      </c>
      <c r="X348" s="29">
        <f t="shared" si="153"/>
        <v>56.066520770489547</v>
      </c>
      <c r="Y348" s="29">
        <f t="shared" si="154"/>
        <v>1.6819956231146864</v>
      </c>
      <c r="Z348" s="30">
        <f>IF(S348="",0,VLOOKUP(S348,[1]!Costo_Twist,2,FALSE)*W348)</f>
        <v>550.74303111847098</v>
      </c>
      <c r="AA348" s="31" t="s">
        <v>70</v>
      </c>
      <c r="AB348" s="31"/>
      <c r="AC348" s="31">
        <v>66</v>
      </c>
      <c r="AD348" s="34">
        <f t="shared" si="155"/>
        <v>66</v>
      </c>
      <c r="AE348" s="33">
        <f t="shared" si="156"/>
        <v>1.375</v>
      </c>
      <c r="AF348" s="33">
        <f t="shared" si="157"/>
        <v>40.663630448926483</v>
      </c>
      <c r="AG348" s="33">
        <f t="shared" si="158"/>
        <v>1.2199089134677945</v>
      </c>
      <c r="AH348" s="34">
        <f>IF(AA348="",0,VLOOKUP(AA348,[1]!Costo_Twist,2,FALSE)*AE348)</f>
        <v>310.85482153946242</v>
      </c>
      <c r="AI348" s="35"/>
      <c r="AJ348" s="35"/>
      <c r="AK348" s="35"/>
      <c r="AL348" s="35">
        <f t="shared" si="159"/>
        <v>0</v>
      </c>
      <c r="AM348" s="29">
        <f t="shared" si="160"/>
        <v>0</v>
      </c>
      <c r="AN348" s="29">
        <f t="shared" si="161"/>
        <v>0</v>
      </c>
      <c r="AO348" s="29">
        <f t="shared" si="162"/>
        <v>0</v>
      </c>
      <c r="AP348" s="30">
        <f>IF(AI348="",0,VLOOKUP(AI348,[1]!Costo_Twist,2,FALSE)*AM348)</f>
        <v>0</v>
      </c>
      <c r="AQ348" s="42"/>
      <c r="AR348" s="42"/>
      <c r="AS348" s="42"/>
      <c r="AT348" s="42">
        <f t="shared" si="163"/>
        <v>0</v>
      </c>
      <c r="AU348" s="43">
        <f t="shared" si="164"/>
        <v>0</v>
      </c>
      <c r="AV348" s="43">
        <f t="shared" si="165"/>
        <v>0</v>
      </c>
      <c r="AW348" s="43">
        <f t="shared" si="166"/>
        <v>0</v>
      </c>
      <c r="AX348" s="44">
        <f>IF(AQ348="",0,VLOOKUP(AQ348,[1]!Costo_Twist,2,FALSE)*AU348)</f>
        <v>0</v>
      </c>
      <c r="AY348" s="36">
        <f t="shared" si="167"/>
        <v>861.59785265793334</v>
      </c>
      <c r="AZ348" s="41">
        <f t="shared" si="168"/>
        <v>3.270833333333333</v>
      </c>
      <c r="BA348" s="37">
        <f t="shared" si="169"/>
        <v>123.27083333333333</v>
      </c>
      <c r="BB348" s="37" t="str">
        <f t="shared" si="170"/>
        <v>ok</v>
      </c>
      <c r="BC348" s="37" t="str">
        <f t="shared" si="171"/>
        <v>ok</v>
      </c>
      <c r="BE348" s="11">
        <f t="shared" si="172"/>
        <v>40.663630448926483</v>
      </c>
      <c r="BF348" s="11" t="b">
        <f t="shared" si="173"/>
        <v>0</v>
      </c>
      <c r="BG348" s="11" t="b">
        <f t="shared" si="174"/>
        <v>0</v>
      </c>
      <c r="BH348" s="11" t="b">
        <f t="shared" si="175"/>
        <v>0</v>
      </c>
      <c r="BI348" s="11" t="b">
        <f t="shared" si="176"/>
        <v>0</v>
      </c>
      <c r="BJ348" s="11" t="b">
        <f t="shared" si="177"/>
        <v>0</v>
      </c>
      <c r="BK348" s="11">
        <f t="shared" si="178"/>
        <v>56.066520770489547</v>
      </c>
      <c r="BL348" s="11" t="b">
        <f t="shared" si="179"/>
        <v>0</v>
      </c>
      <c r="BM348" s="11" t="b">
        <f t="shared" si="180"/>
        <v>0</v>
      </c>
      <c r="BN348" s="11" t="b">
        <f t="shared" si="181"/>
        <v>0</v>
      </c>
      <c r="BO348" s="11" t="b">
        <f t="shared" si="182"/>
        <v>0</v>
      </c>
      <c r="BP348" s="11" t="b">
        <f t="shared" si="183"/>
        <v>0</v>
      </c>
      <c r="BQ348" s="11" t="b">
        <f t="shared" si="184"/>
        <v>0</v>
      </c>
      <c r="BR348" s="11" t="b">
        <f t="shared" si="185"/>
        <v>0</v>
      </c>
    </row>
    <row r="349" spans="1:70" s="5" customFormat="1" ht="12.75" customHeight="1" x14ac:dyDescent="0.7">
      <c r="A349" s="24" t="s">
        <v>2393</v>
      </c>
      <c r="B349" s="25" t="s">
        <v>2394</v>
      </c>
      <c r="C349" s="24" t="s">
        <v>84</v>
      </c>
      <c r="D349" s="26" t="s">
        <v>41</v>
      </c>
      <c r="E349" s="24" t="s">
        <v>2610</v>
      </c>
      <c r="F349" s="24" t="s">
        <v>2610</v>
      </c>
      <c r="G349" s="62" t="s">
        <v>392</v>
      </c>
      <c r="H349" s="16">
        <v>254</v>
      </c>
      <c r="I349" s="16">
        <v>242</v>
      </c>
      <c r="J349" s="16">
        <v>230</v>
      </c>
      <c r="K349" s="26"/>
      <c r="L349" s="26"/>
      <c r="M349" s="26"/>
      <c r="N349" s="26"/>
      <c r="O349" s="40"/>
      <c r="P349" s="61" t="s">
        <v>79</v>
      </c>
      <c r="Q349" s="32">
        <v>128</v>
      </c>
      <c r="R349" s="60">
        <f t="shared" si="150"/>
        <v>0</v>
      </c>
      <c r="S349" s="27" t="s">
        <v>72</v>
      </c>
      <c r="T349" s="27"/>
      <c r="U349" s="27" t="s">
        <v>2397</v>
      </c>
      <c r="V349" s="30">
        <f t="shared" si="151"/>
        <v>2</v>
      </c>
      <c r="W349" s="29">
        <f t="shared" si="152"/>
        <v>4.1666666666666664E-2</v>
      </c>
      <c r="X349" s="29">
        <f t="shared" si="153"/>
        <v>1.232231225725045</v>
      </c>
      <c r="Y349" s="29">
        <f t="shared" si="154"/>
        <v>3.6966936771751349E-2</v>
      </c>
      <c r="Z349" s="30">
        <f>IF(S349="",0,VLOOKUP(S349,[1]!Costo_Twist,2,FALSE)*W349)</f>
        <v>8.5000887127775968</v>
      </c>
      <c r="AA349" s="31" t="s">
        <v>70</v>
      </c>
      <c r="AB349" s="31"/>
      <c r="AC349" s="31">
        <v>1.5</v>
      </c>
      <c r="AD349" s="34">
        <f t="shared" si="155"/>
        <v>1.5</v>
      </c>
      <c r="AE349" s="33">
        <f t="shared" si="156"/>
        <v>3.125E-2</v>
      </c>
      <c r="AF349" s="33">
        <f t="shared" si="157"/>
        <v>0.92417341929378372</v>
      </c>
      <c r="AG349" s="33">
        <f t="shared" si="158"/>
        <v>2.7725202578813512E-2</v>
      </c>
      <c r="AH349" s="34">
        <f>IF(AA349="",0,VLOOKUP(AA349,[1]!Costo_Twist,2,FALSE)*AE349)</f>
        <v>7.0648823077150551</v>
      </c>
      <c r="AI349" s="35"/>
      <c r="AJ349" s="35"/>
      <c r="AK349" s="35"/>
      <c r="AL349" s="35">
        <f t="shared" si="159"/>
        <v>0</v>
      </c>
      <c r="AM349" s="29">
        <f t="shared" si="160"/>
        <v>0</v>
      </c>
      <c r="AN349" s="29">
        <f t="shared" si="161"/>
        <v>0</v>
      </c>
      <c r="AO349" s="29">
        <f t="shared" si="162"/>
        <v>0</v>
      </c>
      <c r="AP349" s="30">
        <f>IF(AI349="",0,VLOOKUP(AI349,[1]!Costo_Twist,2,FALSE)*AM349)</f>
        <v>0</v>
      </c>
      <c r="AQ349" s="42"/>
      <c r="AR349" s="42"/>
      <c r="AS349" s="42"/>
      <c r="AT349" s="42">
        <f t="shared" si="163"/>
        <v>0</v>
      </c>
      <c r="AU349" s="43">
        <f t="shared" si="164"/>
        <v>0</v>
      </c>
      <c r="AV349" s="43">
        <f t="shared" si="165"/>
        <v>0</v>
      </c>
      <c r="AW349" s="43">
        <f t="shared" si="166"/>
        <v>0</v>
      </c>
      <c r="AX349" s="44">
        <f>IF(AQ349="",0,VLOOKUP(AQ349,[1]!Costo_Twist,2,FALSE)*AU349)</f>
        <v>0</v>
      </c>
      <c r="AY349" s="36">
        <f t="shared" si="167"/>
        <v>15.564971020492653</v>
      </c>
      <c r="AZ349" s="41">
        <f t="shared" si="168"/>
        <v>7.2916666666666657E-2</v>
      </c>
      <c r="BA349" s="37">
        <f t="shared" si="169"/>
        <v>128.07291666666666</v>
      </c>
      <c r="BB349" s="37" t="str">
        <f t="shared" si="170"/>
        <v>ok</v>
      </c>
      <c r="BC349" s="37" t="str">
        <f t="shared" si="171"/>
        <v>ok</v>
      </c>
      <c r="BE349" s="11">
        <f t="shared" si="172"/>
        <v>0.92417341929378372</v>
      </c>
      <c r="BF349" s="11" t="b">
        <f t="shared" si="173"/>
        <v>0</v>
      </c>
      <c r="BG349" s="11" t="b">
        <f t="shared" si="174"/>
        <v>0</v>
      </c>
      <c r="BH349" s="11" t="b">
        <f t="shared" si="175"/>
        <v>0</v>
      </c>
      <c r="BI349" s="11" t="b">
        <f t="shared" si="176"/>
        <v>0</v>
      </c>
      <c r="BJ349" s="11" t="b">
        <f t="shared" si="177"/>
        <v>0</v>
      </c>
      <c r="BK349" s="11" t="b">
        <f t="shared" si="178"/>
        <v>0</v>
      </c>
      <c r="BL349" s="11" t="b">
        <f t="shared" si="179"/>
        <v>0</v>
      </c>
      <c r="BM349" s="11" t="b">
        <f t="shared" si="180"/>
        <v>0</v>
      </c>
      <c r="BN349" s="11">
        <f t="shared" si="181"/>
        <v>1.232231225725045</v>
      </c>
      <c r="BO349" s="11" t="b">
        <f t="shared" si="182"/>
        <v>0</v>
      </c>
      <c r="BP349" s="11" t="b">
        <f t="shared" si="183"/>
        <v>0</v>
      </c>
      <c r="BQ349" s="11" t="b">
        <f t="shared" si="184"/>
        <v>0</v>
      </c>
      <c r="BR349" s="11" t="b">
        <f t="shared" si="185"/>
        <v>0</v>
      </c>
    </row>
    <row r="350" spans="1:70" s="5" customFormat="1" ht="12.75" customHeight="1" x14ac:dyDescent="0.7">
      <c r="A350" s="24" t="s">
        <v>2393</v>
      </c>
      <c r="B350" s="25" t="s">
        <v>2394</v>
      </c>
      <c r="C350" s="24" t="s">
        <v>84</v>
      </c>
      <c r="D350" s="26" t="s">
        <v>41</v>
      </c>
      <c r="E350" s="24" t="s">
        <v>2610</v>
      </c>
      <c r="F350" s="24" t="s">
        <v>2610</v>
      </c>
      <c r="G350" s="62" t="s">
        <v>393</v>
      </c>
      <c r="H350" s="16">
        <v>254</v>
      </c>
      <c r="I350" s="16">
        <v>225</v>
      </c>
      <c r="J350" s="16">
        <v>213</v>
      </c>
      <c r="K350" s="26"/>
      <c r="L350" s="26"/>
      <c r="M350" s="26"/>
      <c r="N350" s="26"/>
      <c r="O350" s="40"/>
      <c r="P350" s="61" t="s">
        <v>79</v>
      </c>
      <c r="Q350" s="32">
        <v>128</v>
      </c>
      <c r="R350" s="60">
        <f t="shared" si="150"/>
        <v>0</v>
      </c>
      <c r="S350" s="27" t="s">
        <v>72</v>
      </c>
      <c r="T350" s="27"/>
      <c r="U350" s="28">
        <v>7.5</v>
      </c>
      <c r="V350" s="30">
        <f t="shared" si="151"/>
        <v>7.5</v>
      </c>
      <c r="W350" s="29">
        <f t="shared" si="152"/>
        <v>0.15625</v>
      </c>
      <c r="X350" s="29">
        <f t="shared" si="153"/>
        <v>4.6208670964689187</v>
      </c>
      <c r="Y350" s="29">
        <f t="shared" si="154"/>
        <v>0.13862601289406756</v>
      </c>
      <c r="Z350" s="30">
        <f>IF(S350="",0,VLOOKUP(S350,[1]!Costo_Twist,2,FALSE)*W350)</f>
        <v>31.875332672915988</v>
      </c>
      <c r="AA350" s="31" t="s">
        <v>70</v>
      </c>
      <c r="AB350" s="31"/>
      <c r="AC350" s="31">
        <v>4.5</v>
      </c>
      <c r="AD350" s="34">
        <f t="shared" si="155"/>
        <v>4.5</v>
      </c>
      <c r="AE350" s="33">
        <f t="shared" si="156"/>
        <v>9.375E-2</v>
      </c>
      <c r="AF350" s="33">
        <f t="shared" si="157"/>
        <v>2.772520257881351</v>
      </c>
      <c r="AG350" s="33">
        <f t="shared" si="158"/>
        <v>8.3175607736440532E-2</v>
      </c>
      <c r="AH350" s="34">
        <f>IF(AA350="",0,VLOOKUP(AA350,[1]!Costo_Twist,2,FALSE)*AE350)</f>
        <v>21.194646923145164</v>
      </c>
      <c r="AI350" s="35"/>
      <c r="AJ350" s="35"/>
      <c r="AK350" s="35"/>
      <c r="AL350" s="35">
        <f t="shared" si="159"/>
        <v>0</v>
      </c>
      <c r="AM350" s="29">
        <f t="shared" si="160"/>
        <v>0</v>
      </c>
      <c r="AN350" s="29">
        <f t="shared" si="161"/>
        <v>0</v>
      </c>
      <c r="AO350" s="29">
        <f t="shared" si="162"/>
        <v>0</v>
      </c>
      <c r="AP350" s="30">
        <f>IF(AI350="",0,VLOOKUP(AI350,[1]!Costo_Twist,2,FALSE)*AM350)</f>
        <v>0</v>
      </c>
      <c r="AQ350" s="42"/>
      <c r="AR350" s="42"/>
      <c r="AS350" s="42"/>
      <c r="AT350" s="42">
        <f t="shared" si="163"/>
        <v>0</v>
      </c>
      <c r="AU350" s="43">
        <f t="shared" si="164"/>
        <v>0</v>
      </c>
      <c r="AV350" s="43">
        <f t="shared" si="165"/>
        <v>0</v>
      </c>
      <c r="AW350" s="43">
        <f t="shared" si="166"/>
        <v>0</v>
      </c>
      <c r="AX350" s="44">
        <f>IF(AQ350="",0,VLOOKUP(AQ350,[1]!Costo_Twist,2,FALSE)*AU350)</f>
        <v>0</v>
      </c>
      <c r="AY350" s="36">
        <f t="shared" si="167"/>
        <v>53.069979596061152</v>
      </c>
      <c r="AZ350" s="41">
        <f t="shared" si="168"/>
        <v>0.25</v>
      </c>
      <c r="BA350" s="37">
        <f t="shared" si="169"/>
        <v>128.25</v>
      </c>
      <c r="BB350" s="37" t="str">
        <f t="shared" si="170"/>
        <v>ok</v>
      </c>
      <c r="BC350" s="37" t="str">
        <f t="shared" si="171"/>
        <v>ok</v>
      </c>
      <c r="BE350" s="11">
        <f t="shared" si="172"/>
        <v>2.772520257881351</v>
      </c>
      <c r="BF350" s="11" t="b">
        <f t="shared" si="173"/>
        <v>0</v>
      </c>
      <c r="BG350" s="11" t="b">
        <f t="shared" si="174"/>
        <v>0</v>
      </c>
      <c r="BH350" s="11" t="b">
        <f t="shared" si="175"/>
        <v>0</v>
      </c>
      <c r="BI350" s="11" t="b">
        <f t="shared" si="176"/>
        <v>0</v>
      </c>
      <c r="BJ350" s="11" t="b">
        <f t="shared" si="177"/>
        <v>0</v>
      </c>
      <c r="BK350" s="11" t="b">
        <f t="shared" si="178"/>
        <v>0</v>
      </c>
      <c r="BL350" s="11" t="b">
        <f t="shared" si="179"/>
        <v>0</v>
      </c>
      <c r="BM350" s="11" t="b">
        <f t="shared" si="180"/>
        <v>0</v>
      </c>
      <c r="BN350" s="11">
        <f t="shared" si="181"/>
        <v>4.6208670964689187</v>
      </c>
      <c r="BO350" s="11" t="b">
        <f t="shared" si="182"/>
        <v>0</v>
      </c>
      <c r="BP350" s="11" t="b">
        <f t="shared" si="183"/>
        <v>0</v>
      </c>
      <c r="BQ350" s="11" t="b">
        <f t="shared" si="184"/>
        <v>0</v>
      </c>
      <c r="BR350" s="11" t="b">
        <f t="shared" si="185"/>
        <v>0</v>
      </c>
    </row>
    <row r="351" spans="1:70" s="5" customFormat="1" ht="12.75" customHeight="1" x14ac:dyDescent="0.7">
      <c r="A351" s="24" t="s">
        <v>2393</v>
      </c>
      <c r="B351" s="25" t="s">
        <v>2394</v>
      </c>
      <c r="C351" s="24" t="s">
        <v>84</v>
      </c>
      <c r="D351" s="26" t="s">
        <v>41</v>
      </c>
      <c r="E351" s="24" t="s">
        <v>2610</v>
      </c>
      <c r="F351" s="24" t="s">
        <v>2610</v>
      </c>
      <c r="G351" s="62" t="s">
        <v>394</v>
      </c>
      <c r="H351" s="16">
        <v>253</v>
      </c>
      <c r="I351" s="16">
        <v>212</v>
      </c>
      <c r="J351" s="16">
        <v>201</v>
      </c>
      <c r="K351" s="26"/>
      <c r="L351" s="26"/>
      <c r="M351" s="26"/>
      <c r="N351" s="26"/>
      <c r="O351" s="40"/>
      <c r="P351" s="61" t="s">
        <v>79</v>
      </c>
      <c r="Q351" s="32">
        <v>128</v>
      </c>
      <c r="R351" s="60">
        <f t="shared" si="150"/>
        <v>0</v>
      </c>
      <c r="S351" s="27" t="s">
        <v>72</v>
      </c>
      <c r="T351" s="27"/>
      <c r="U351" s="27" t="s">
        <v>2400</v>
      </c>
      <c r="V351" s="30">
        <f t="shared" si="151"/>
        <v>14</v>
      </c>
      <c r="W351" s="29">
        <f t="shared" si="152"/>
        <v>0.29166666666666669</v>
      </c>
      <c r="X351" s="29">
        <f t="shared" si="153"/>
        <v>8.6256185800753151</v>
      </c>
      <c r="Y351" s="29">
        <f t="shared" si="154"/>
        <v>0.25876855740225946</v>
      </c>
      <c r="Z351" s="30">
        <f>IF(S351="",0,VLOOKUP(S351,[1]!Costo_Twist,2,FALSE)*W351)</f>
        <v>59.500620989443185</v>
      </c>
      <c r="AA351" s="31" t="s">
        <v>70</v>
      </c>
      <c r="AB351" s="31"/>
      <c r="AC351" s="31">
        <v>7.5</v>
      </c>
      <c r="AD351" s="34">
        <f t="shared" si="155"/>
        <v>7.5</v>
      </c>
      <c r="AE351" s="33">
        <f t="shared" si="156"/>
        <v>0.15625</v>
      </c>
      <c r="AF351" s="33">
        <f t="shared" si="157"/>
        <v>4.6208670964689187</v>
      </c>
      <c r="AG351" s="33">
        <f t="shared" si="158"/>
        <v>0.13862601289406756</v>
      </c>
      <c r="AH351" s="34">
        <f>IF(AA351="",0,VLOOKUP(AA351,[1]!Costo_Twist,2,FALSE)*AE351)</f>
        <v>35.324411538575276</v>
      </c>
      <c r="AI351" s="35"/>
      <c r="AJ351" s="35"/>
      <c r="AK351" s="35"/>
      <c r="AL351" s="35">
        <f t="shared" si="159"/>
        <v>0</v>
      </c>
      <c r="AM351" s="29">
        <f t="shared" si="160"/>
        <v>0</v>
      </c>
      <c r="AN351" s="29">
        <f t="shared" si="161"/>
        <v>0</v>
      </c>
      <c r="AO351" s="29">
        <f t="shared" si="162"/>
        <v>0</v>
      </c>
      <c r="AP351" s="30">
        <f>IF(AI351="",0,VLOOKUP(AI351,[1]!Costo_Twist,2,FALSE)*AM351)</f>
        <v>0</v>
      </c>
      <c r="AQ351" s="42"/>
      <c r="AR351" s="42"/>
      <c r="AS351" s="42"/>
      <c r="AT351" s="42">
        <f t="shared" si="163"/>
        <v>0</v>
      </c>
      <c r="AU351" s="43">
        <f t="shared" si="164"/>
        <v>0</v>
      </c>
      <c r="AV351" s="43">
        <f t="shared" si="165"/>
        <v>0</v>
      </c>
      <c r="AW351" s="43">
        <f t="shared" si="166"/>
        <v>0</v>
      </c>
      <c r="AX351" s="44">
        <f>IF(AQ351="",0,VLOOKUP(AQ351,[1]!Costo_Twist,2,FALSE)*AU351)</f>
        <v>0</v>
      </c>
      <c r="AY351" s="36">
        <f t="shared" si="167"/>
        <v>94.825032528018454</v>
      </c>
      <c r="AZ351" s="41">
        <f t="shared" si="168"/>
        <v>0.44791666666666669</v>
      </c>
      <c r="BA351" s="37">
        <f t="shared" si="169"/>
        <v>128.44791666666666</v>
      </c>
      <c r="BB351" s="37" t="str">
        <f t="shared" si="170"/>
        <v>ok</v>
      </c>
      <c r="BC351" s="37" t="str">
        <f t="shared" si="171"/>
        <v>ok</v>
      </c>
      <c r="BE351" s="11">
        <f t="shared" si="172"/>
        <v>4.6208670964689187</v>
      </c>
      <c r="BF351" s="11" t="b">
        <f t="shared" si="173"/>
        <v>0</v>
      </c>
      <c r="BG351" s="11" t="b">
        <f t="shared" si="174"/>
        <v>0</v>
      </c>
      <c r="BH351" s="11" t="b">
        <f t="shared" si="175"/>
        <v>0</v>
      </c>
      <c r="BI351" s="11" t="b">
        <f t="shared" si="176"/>
        <v>0</v>
      </c>
      <c r="BJ351" s="11" t="b">
        <f t="shared" si="177"/>
        <v>0</v>
      </c>
      <c r="BK351" s="11" t="b">
        <f t="shared" si="178"/>
        <v>0</v>
      </c>
      <c r="BL351" s="11" t="b">
        <f t="shared" si="179"/>
        <v>0</v>
      </c>
      <c r="BM351" s="11" t="b">
        <f t="shared" si="180"/>
        <v>0</v>
      </c>
      <c r="BN351" s="11">
        <f t="shared" si="181"/>
        <v>8.6256185800753151</v>
      </c>
      <c r="BO351" s="11" t="b">
        <f t="shared" si="182"/>
        <v>0</v>
      </c>
      <c r="BP351" s="11" t="b">
        <f t="shared" si="183"/>
        <v>0</v>
      </c>
      <c r="BQ351" s="11" t="b">
        <f t="shared" si="184"/>
        <v>0</v>
      </c>
      <c r="BR351" s="11" t="b">
        <f t="shared" si="185"/>
        <v>0</v>
      </c>
    </row>
    <row r="352" spans="1:70" s="5" customFormat="1" ht="12.75" customHeight="1" x14ac:dyDescent="0.7">
      <c r="A352" s="24" t="s">
        <v>2393</v>
      </c>
      <c r="B352" s="25" t="s">
        <v>2394</v>
      </c>
      <c r="C352" s="24" t="s">
        <v>84</v>
      </c>
      <c r="D352" s="26" t="s">
        <v>41</v>
      </c>
      <c r="E352" s="24" t="s">
        <v>2610</v>
      </c>
      <c r="F352" s="24" t="s">
        <v>2610</v>
      </c>
      <c r="G352" s="62" t="s">
        <v>395</v>
      </c>
      <c r="H352" s="16">
        <v>246</v>
      </c>
      <c r="I352" s="16">
        <v>173</v>
      </c>
      <c r="J352" s="16">
        <v>160</v>
      </c>
      <c r="K352" s="26"/>
      <c r="L352" s="26"/>
      <c r="M352" s="26"/>
      <c r="N352" s="26"/>
      <c r="O352" s="40"/>
      <c r="P352" s="61" t="s">
        <v>80</v>
      </c>
      <c r="Q352" s="32">
        <v>124</v>
      </c>
      <c r="R352" s="60">
        <f t="shared" si="150"/>
        <v>0</v>
      </c>
      <c r="S352" s="27" t="s">
        <v>72</v>
      </c>
      <c r="T352" s="27"/>
      <c r="U352" s="28" t="s">
        <v>2423</v>
      </c>
      <c r="V352" s="30">
        <f t="shared" si="151"/>
        <v>46</v>
      </c>
      <c r="W352" s="29">
        <f t="shared" si="152"/>
        <v>0.95833333333333337</v>
      </c>
      <c r="X352" s="29">
        <f t="shared" si="153"/>
        <v>28.341318191676034</v>
      </c>
      <c r="Y352" s="29">
        <f t="shared" si="154"/>
        <v>0.85023954575028104</v>
      </c>
      <c r="Z352" s="30">
        <f>IF(S352="",0,VLOOKUP(S352,[1]!Costo_Twist,2,FALSE)*W352)</f>
        <v>195.50204039388473</v>
      </c>
      <c r="AA352" s="31" t="s">
        <v>70</v>
      </c>
      <c r="AB352" s="31"/>
      <c r="AC352" s="31">
        <v>24.5</v>
      </c>
      <c r="AD352" s="34">
        <f t="shared" si="155"/>
        <v>24.5</v>
      </c>
      <c r="AE352" s="33">
        <f t="shared" si="156"/>
        <v>0.51041666666666663</v>
      </c>
      <c r="AF352" s="33">
        <f t="shared" si="157"/>
        <v>15.094832515131801</v>
      </c>
      <c r="AG352" s="33">
        <f t="shared" si="158"/>
        <v>0.45284497545395402</v>
      </c>
      <c r="AH352" s="34">
        <f>IF(AA352="",0,VLOOKUP(AA352,[1]!Costo_Twist,2,FALSE)*AE352)</f>
        <v>115.39307769267923</v>
      </c>
      <c r="AI352" s="35"/>
      <c r="AJ352" s="35"/>
      <c r="AK352" s="35"/>
      <c r="AL352" s="35">
        <f t="shared" si="159"/>
        <v>0</v>
      </c>
      <c r="AM352" s="29">
        <f t="shared" si="160"/>
        <v>0</v>
      </c>
      <c r="AN352" s="29">
        <f t="shared" si="161"/>
        <v>0</v>
      </c>
      <c r="AO352" s="29">
        <f t="shared" si="162"/>
        <v>0</v>
      </c>
      <c r="AP352" s="30">
        <f>IF(AI352="",0,VLOOKUP(AI352,[1]!Costo_Twist,2,FALSE)*AM352)</f>
        <v>0</v>
      </c>
      <c r="AQ352" s="42"/>
      <c r="AR352" s="42"/>
      <c r="AS352" s="42"/>
      <c r="AT352" s="42">
        <f t="shared" si="163"/>
        <v>0</v>
      </c>
      <c r="AU352" s="43">
        <f t="shared" si="164"/>
        <v>0</v>
      </c>
      <c r="AV352" s="43">
        <f t="shared" si="165"/>
        <v>0</v>
      </c>
      <c r="AW352" s="43">
        <f t="shared" si="166"/>
        <v>0</v>
      </c>
      <c r="AX352" s="44">
        <f>IF(AQ352="",0,VLOOKUP(AQ352,[1]!Costo_Twist,2,FALSE)*AU352)</f>
        <v>0</v>
      </c>
      <c r="AY352" s="36">
        <f t="shared" si="167"/>
        <v>310.89511808656397</v>
      </c>
      <c r="AZ352" s="41">
        <f t="shared" si="168"/>
        <v>1.46875</v>
      </c>
      <c r="BA352" s="37">
        <f t="shared" si="169"/>
        <v>125.46875</v>
      </c>
      <c r="BB352" s="37" t="str">
        <f t="shared" si="170"/>
        <v>ok</v>
      </c>
      <c r="BC352" s="37" t="str">
        <f t="shared" si="171"/>
        <v>ok</v>
      </c>
      <c r="BE352" s="11">
        <f t="shared" si="172"/>
        <v>15.094832515131801</v>
      </c>
      <c r="BF352" s="11" t="b">
        <f t="shared" si="173"/>
        <v>0</v>
      </c>
      <c r="BG352" s="11" t="b">
        <f t="shared" si="174"/>
        <v>0</v>
      </c>
      <c r="BH352" s="11" t="b">
        <f t="shared" si="175"/>
        <v>0</v>
      </c>
      <c r="BI352" s="11" t="b">
        <f t="shared" si="176"/>
        <v>0</v>
      </c>
      <c r="BJ352" s="11" t="b">
        <f t="shared" si="177"/>
        <v>0</v>
      </c>
      <c r="BK352" s="11" t="b">
        <f t="shared" si="178"/>
        <v>0</v>
      </c>
      <c r="BL352" s="11" t="b">
        <f t="shared" si="179"/>
        <v>0</v>
      </c>
      <c r="BM352" s="11" t="b">
        <f t="shared" si="180"/>
        <v>0</v>
      </c>
      <c r="BN352" s="11">
        <f t="shared" si="181"/>
        <v>28.341318191676034</v>
      </c>
      <c r="BO352" s="11" t="b">
        <f t="shared" si="182"/>
        <v>0</v>
      </c>
      <c r="BP352" s="11" t="b">
        <f t="shared" si="183"/>
        <v>0</v>
      </c>
      <c r="BQ352" s="11" t="b">
        <f t="shared" si="184"/>
        <v>0</v>
      </c>
      <c r="BR352" s="11" t="b">
        <f t="shared" si="185"/>
        <v>0</v>
      </c>
    </row>
    <row r="353" spans="1:70" s="5" customFormat="1" ht="12.75" customHeight="1" x14ac:dyDescent="0.7">
      <c r="A353" s="24" t="s">
        <v>2393</v>
      </c>
      <c r="B353" s="25" t="s">
        <v>2394</v>
      </c>
      <c r="C353" s="24" t="s">
        <v>84</v>
      </c>
      <c r="D353" s="26" t="s">
        <v>41</v>
      </c>
      <c r="E353" s="24" t="s">
        <v>2610</v>
      </c>
      <c r="F353" s="24" t="s">
        <v>2610</v>
      </c>
      <c r="G353" s="62" t="s">
        <v>396</v>
      </c>
      <c r="H353" s="16">
        <v>230</v>
      </c>
      <c r="I353" s="16">
        <v>137</v>
      </c>
      <c r="J353" s="16">
        <v>119</v>
      </c>
      <c r="K353" s="26"/>
      <c r="L353" s="26"/>
      <c r="M353" s="26"/>
      <c r="N353" s="26"/>
      <c r="O353" s="40"/>
      <c r="P353" s="61" t="s">
        <v>81</v>
      </c>
      <c r="Q353" s="32">
        <v>120</v>
      </c>
      <c r="R353" s="60">
        <f t="shared" si="150"/>
        <v>0</v>
      </c>
      <c r="S353" s="27" t="s">
        <v>72</v>
      </c>
      <c r="T353" s="27"/>
      <c r="U353" s="28">
        <v>74</v>
      </c>
      <c r="V353" s="30">
        <f t="shared" si="151"/>
        <v>74</v>
      </c>
      <c r="W353" s="29">
        <f t="shared" si="152"/>
        <v>1.5416666666666667</v>
      </c>
      <c r="X353" s="29">
        <f t="shared" si="153"/>
        <v>45.592555351826668</v>
      </c>
      <c r="Y353" s="29">
        <f t="shared" si="154"/>
        <v>1.3677766605548001</v>
      </c>
      <c r="Z353" s="30">
        <f>IF(S353="",0,VLOOKUP(S353,[1]!Costo_Twist,2,FALSE)*W353)</f>
        <v>314.50328237277108</v>
      </c>
      <c r="AA353" s="31" t="s">
        <v>70</v>
      </c>
      <c r="AB353" s="31"/>
      <c r="AC353" s="31" t="s">
        <v>2418</v>
      </c>
      <c r="AD353" s="34">
        <f t="shared" si="155"/>
        <v>42</v>
      </c>
      <c r="AE353" s="33">
        <f t="shared" si="156"/>
        <v>0.875</v>
      </c>
      <c r="AF353" s="33">
        <f t="shared" si="157"/>
        <v>25.876855740225945</v>
      </c>
      <c r="AG353" s="33">
        <f t="shared" si="158"/>
        <v>0.77630567220677837</v>
      </c>
      <c r="AH353" s="34">
        <f>IF(AA353="",0,VLOOKUP(AA353,[1]!Costo_Twist,2,FALSE)*AE353)</f>
        <v>197.81670461602155</v>
      </c>
      <c r="AI353" s="35" t="s">
        <v>65</v>
      </c>
      <c r="AJ353" s="35"/>
      <c r="AK353" s="35">
        <v>3.5</v>
      </c>
      <c r="AL353" s="35">
        <f t="shared" si="159"/>
        <v>3.5</v>
      </c>
      <c r="AM353" s="29">
        <f t="shared" si="160"/>
        <v>7.2916666666666671E-2</v>
      </c>
      <c r="AN353" s="29">
        <f t="shared" si="161"/>
        <v>2.1564046450188288</v>
      </c>
      <c r="AO353" s="29">
        <f t="shared" si="162"/>
        <v>6.4692139350564865E-2</v>
      </c>
      <c r="AP353" s="30">
        <f>IF(AI353="",0,VLOOKUP(AI353,[1]!Costo_Twist,2,FALSE)*AM353)</f>
        <v>10.676619747464295</v>
      </c>
      <c r="AQ353" s="42"/>
      <c r="AR353" s="42"/>
      <c r="AS353" s="42"/>
      <c r="AT353" s="42">
        <f t="shared" si="163"/>
        <v>0</v>
      </c>
      <c r="AU353" s="43">
        <f t="shared" si="164"/>
        <v>0</v>
      </c>
      <c r="AV353" s="43">
        <f t="shared" si="165"/>
        <v>0</v>
      </c>
      <c r="AW353" s="43">
        <f t="shared" si="166"/>
        <v>0</v>
      </c>
      <c r="AX353" s="44">
        <f>IF(AQ353="",0,VLOOKUP(AQ353,[1]!Costo_Twist,2,FALSE)*AU353)</f>
        <v>0</v>
      </c>
      <c r="AY353" s="36">
        <f t="shared" si="167"/>
        <v>522.99660673625692</v>
      </c>
      <c r="AZ353" s="41">
        <f t="shared" si="168"/>
        <v>2.4895833333333335</v>
      </c>
      <c r="BA353" s="37">
        <f t="shared" si="169"/>
        <v>122.48958333333333</v>
      </c>
      <c r="BB353" s="37" t="str">
        <f t="shared" si="170"/>
        <v>ok</v>
      </c>
      <c r="BC353" s="37" t="str">
        <f t="shared" si="171"/>
        <v>ok</v>
      </c>
      <c r="BE353" s="11">
        <f t="shared" si="172"/>
        <v>25.876855740225945</v>
      </c>
      <c r="BF353" s="11" t="b">
        <f t="shared" si="173"/>
        <v>0</v>
      </c>
      <c r="BG353" s="11" t="b">
        <f t="shared" si="174"/>
        <v>0</v>
      </c>
      <c r="BH353" s="11" t="b">
        <f t="shared" si="175"/>
        <v>0</v>
      </c>
      <c r="BI353" s="11" t="b">
        <f t="shared" si="176"/>
        <v>0</v>
      </c>
      <c r="BJ353" s="11" t="b">
        <f t="shared" si="177"/>
        <v>0</v>
      </c>
      <c r="BK353" s="11" t="b">
        <f t="shared" si="178"/>
        <v>0</v>
      </c>
      <c r="BL353" s="11" t="b">
        <f t="shared" si="179"/>
        <v>0</v>
      </c>
      <c r="BM353" s="11">
        <f t="shared" si="180"/>
        <v>2.1564046450188288</v>
      </c>
      <c r="BN353" s="11">
        <f t="shared" si="181"/>
        <v>45.592555351826668</v>
      </c>
      <c r="BO353" s="11" t="b">
        <f t="shared" si="182"/>
        <v>0</v>
      </c>
      <c r="BP353" s="11" t="b">
        <f t="shared" si="183"/>
        <v>0</v>
      </c>
      <c r="BQ353" s="11" t="b">
        <f t="shared" si="184"/>
        <v>0</v>
      </c>
      <c r="BR353" s="11" t="b">
        <f t="shared" si="185"/>
        <v>0</v>
      </c>
    </row>
    <row r="354" spans="1:70" s="5" customFormat="1" ht="12.75" customHeight="1" x14ac:dyDescent="0.7">
      <c r="A354" s="24" t="s">
        <v>2393</v>
      </c>
      <c r="B354" s="25" t="s">
        <v>2394</v>
      </c>
      <c r="C354" s="24" t="s">
        <v>84</v>
      </c>
      <c r="D354" s="26" t="s">
        <v>41</v>
      </c>
      <c r="E354" s="24" t="s">
        <v>2610</v>
      </c>
      <c r="F354" s="24" t="s">
        <v>2610</v>
      </c>
      <c r="G354" s="62" t="s">
        <v>397</v>
      </c>
      <c r="H354" s="16">
        <v>253</v>
      </c>
      <c r="I354" s="16">
        <v>246</v>
      </c>
      <c r="J354" s="16">
        <v>237</v>
      </c>
      <c r="K354" s="26"/>
      <c r="L354" s="26"/>
      <c r="M354" s="26"/>
      <c r="N354" s="26"/>
      <c r="O354" s="40"/>
      <c r="P354" s="61" t="s">
        <v>79</v>
      </c>
      <c r="Q354" s="32">
        <v>128</v>
      </c>
      <c r="R354" s="60">
        <f t="shared" si="150"/>
        <v>0</v>
      </c>
      <c r="S354" s="27" t="s">
        <v>72</v>
      </c>
      <c r="T354" s="27"/>
      <c r="U354" s="28" t="s">
        <v>2397</v>
      </c>
      <c r="V354" s="30">
        <f t="shared" si="151"/>
        <v>2</v>
      </c>
      <c r="W354" s="29">
        <f t="shared" si="152"/>
        <v>4.1666666666666664E-2</v>
      </c>
      <c r="X354" s="29">
        <f t="shared" si="153"/>
        <v>1.232231225725045</v>
      </c>
      <c r="Y354" s="29">
        <f t="shared" si="154"/>
        <v>3.6966936771751349E-2</v>
      </c>
      <c r="Z354" s="30">
        <f>IF(S354="",0,VLOOKUP(S354,[1]!Costo_Twist,2,FALSE)*W354)</f>
        <v>8.5000887127775968</v>
      </c>
      <c r="AA354" s="31" t="s">
        <v>69</v>
      </c>
      <c r="AB354" s="31"/>
      <c r="AC354" s="31">
        <v>2.5</v>
      </c>
      <c r="AD354" s="34">
        <f t="shared" si="155"/>
        <v>2.5</v>
      </c>
      <c r="AE354" s="33">
        <f t="shared" si="156"/>
        <v>5.2083333333333336E-2</v>
      </c>
      <c r="AF354" s="33">
        <f t="shared" si="157"/>
        <v>1.5402890321563063</v>
      </c>
      <c r="AG354" s="33">
        <f t="shared" si="158"/>
        <v>4.620867096468919E-2</v>
      </c>
      <c r="AH354" s="34">
        <f>IF(AA354="",0,VLOOKUP(AA354,[1]!Costo_Twist,2,FALSE)*AE354)</f>
        <v>9.5784541305654951</v>
      </c>
      <c r="AI354" s="35"/>
      <c r="AJ354" s="35"/>
      <c r="AK354" s="35"/>
      <c r="AL354" s="35">
        <f t="shared" si="159"/>
        <v>0</v>
      </c>
      <c r="AM354" s="29">
        <f t="shared" si="160"/>
        <v>0</v>
      </c>
      <c r="AN354" s="29">
        <f t="shared" si="161"/>
        <v>0</v>
      </c>
      <c r="AO354" s="29">
        <f t="shared" si="162"/>
        <v>0</v>
      </c>
      <c r="AP354" s="30">
        <f>IF(AI354="",0,VLOOKUP(AI354,[1]!Costo_Twist,2,FALSE)*AM354)</f>
        <v>0</v>
      </c>
      <c r="AQ354" s="42"/>
      <c r="AR354" s="42"/>
      <c r="AS354" s="42"/>
      <c r="AT354" s="42">
        <f t="shared" si="163"/>
        <v>0</v>
      </c>
      <c r="AU354" s="43">
        <f t="shared" si="164"/>
        <v>0</v>
      </c>
      <c r="AV354" s="43">
        <f t="shared" si="165"/>
        <v>0</v>
      </c>
      <c r="AW354" s="43">
        <f t="shared" si="166"/>
        <v>0</v>
      </c>
      <c r="AX354" s="44">
        <f>IF(AQ354="",0,VLOOKUP(AQ354,[1]!Costo_Twist,2,FALSE)*AU354)</f>
        <v>0</v>
      </c>
      <c r="AY354" s="36">
        <f t="shared" si="167"/>
        <v>18.078542843343094</v>
      </c>
      <c r="AZ354" s="41">
        <f t="shared" si="168"/>
        <v>9.375E-2</v>
      </c>
      <c r="BA354" s="37">
        <f t="shared" si="169"/>
        <v>128.09375</v>
      </c>
      <c r="BB354" s="37" t="str">
        <f t="shared" si="170"/>
        <v>ok</v>
      </c>
      <c r="BC354" s="37" t="str">
        <f t="shared" si="171"/>
        <v>ok</v>
      </c>
      <c r="BE354" s="11" t="b">
        <f t="shared" si="172"/>
        <v>0</v>
      </c>
      <c r="BF354" s="11" t="b">
        <f t="shared" si="173"/>
        <v>0</v>
      </c>
      <c r="BG354" s="11">
        <f t="shared" si="174"/>
        <v>1.5402890321563063</v>
      </c>
      <c r="BH354" s="11" t="b">
        <f t="shared" si="175"/>
        <v>0</v>
      </c>
      <c r="BI354" s="11" t="b">
        <f t="shared" si="176"/>
        <v>0</v>
      </c>
      <c r="BJ354" s="11" t="b">
        <f t="shared" si="177"/>
        <v>0</v>
      </c>
      <c r="BK354" s="11" t="b">
        <f t="shared" si="178"/>
        <v>0</v>
      </c>
      <c r="BL354" s="11" t="b">
        <f t="shared" si="179"/>
        <v>0</v>
      </c>
      <c r="BM354" s="11" t="b">
        <f t="shared" si="180"/>
        <v>0</v>
      </c>
      <c r="BN354" s="11">
        <f t="shared" si="181"/>
        <v>1.232231225725045</v>
      </c>
      <c r="BO354" s="11" t="b">
        <f t="shared" si="182"/>
        <v>0</v>
      </c>
      <c r="BP354" s="11" t="b">
        <f t="shared" si="183"/>
        <v>0</v>
      </c>
      <c r="BQ354" s="11" t="b">
        <f t="shared" si="184"/>
        <v>0</v>
      </c>
      <c r="BR354" s="11" t="b">
        <f t="shared" si="185"/>
        <v>0</v>
      </c>
    </row>
    <row r="355" spans="1:70" s="5" customFormat="1" ht="12.75" customHeight="1" x14ac:dyDescent="0.7">
      <c r="A355" s="24" t="s">
        <v>2393</v>
      </c>
      <c r="B355" s="25" t="s">
        <v>2394</v>
      </c>
      <c r="C355" s="24" t="s">
        <v>84</v>
      </c>
      <c r="D355" s="26" t="s">
        <v>41</v>
      </c>
      <c r="E355" s="24" t="s">
        <v>2610</v>
      </c>
      <c r="F355" s="24" t="s">
        <v>2610</v>
      </c>
      <c r="G355" s="62" t="s">
        <v>398</v>
      </c>
      <c r="H355" s="16">
        <v>253</v>
      </c>
      <c r="I355" s="16">
        <v>228</v>
      </c>
      <c r="J355" s="16">
        <v>222</v>
      </c>
      <c r="K355" s="26"/>
      <c r="L355" s="26"/>
      <c r="M355" s="26"/>
      <c r="N355" s="26"/>
      <c r="O355" s="40"/>
      <c r="P355" s="61" t="s">
        <v>79</v>
      </c>
      <c r="Q355" s="32">
        <v>128</v>
      </c>
      <c r="R355" s="60">
        <f t="shared" si="150"/>
        <v>0</v>
      </c>
      <c r="S355" s="27" t="s">
        <v>72</v>
      </c>
      <c r="T355" s="27"/>
      <c r="U355" s="28" t="s">
        <v>2404</v>
      </c>
      <c r="V355" s="30">
        <f t="shared" si="151"/>
        <v>7</v>
      </c>
      <c r="W355" s="29">
        <f t="shared" si="152"/>
        <v>0.14583333333333334</v>
      </c>
      <c r="X355" s="29">
        <f t="shared" si="153"/>
        <v>4.3128092900376576</v>
      </c>
      <c r="Y355" s="29">
        <f t="shared" si="154"/>
        <v>0.12938427870112973</v>
      </c>
      <c r="Z355" s="30">
        <f>IF(S355="",0,VLOOKUP(S355,[1]!Costo_Twist,2,FALSE)*W355)</f>
        <v>29.750310494721592</v>
      </c>
      <c r="AA355" s="31" t="s">
        <v>70</v>
      </c>
      <c r="AB355" s="31"/>
      <c r="AC355" s="31" t="s">
        <v>2397</v>
      </c>
      <c r="AD355" s="34">
        <f t="shared" si="155"/>
        <v>2</v>
      </c>
      <c r="AE355" s="33">
        <f t="shared" si="156"/>
        <v>4.1666666666666664E-2</v>
      </c>
      <c r="AF355" s="33">
        <f t="shared" si="157"/>
        <v>1.232231225725045</v>
      </c>
      <c r="AG355" s="33">
        <f t="shared" si="158"/>
        <v>3.6966936771751349E-2</v>
      </c>
      <c r="AH355" s="34">
        <f>IF(AA355="",0,VLOOKUP(AA355,[1]!Costo_Twist,2,FALSE)*AE355)</f>
        <v>9.4198430769534056</v>
      </c>
      <c r="AI355" s="35"/>
      <c r="AJ355" s="35"/>
      <c r="AK355" s="35"/>
      <c r="AL355" s="35">
        <f t="shared" si="159"/>
        <v>0</v>
      </c>
      <c r="AM355" s="29">
        <f t="shared" si="160"/>
        <v>0</v>
      </c>
      <c r="AN355" s="29">
        <f t="shared" si="161"/>
        <v>0</v>
      </c>
      <c r="AO355" s="29">
        <f t="shared" si="162"/>
        <v>0</v>
      </c>
      <c r="AP355" s="30">
        <f>IF(AI355="",0,VLOOKUP(AI355,[1]!Costo_Twist,2,FALSE)*AM355)</f>
        <v>0</v>
      </c>
      <c r="AQ355" s="42"/>
      <c r="AR355" s="42"/>
      <c r="AS355" s="42"/>
      <c r="AT355" s="42">
        <f t="shared" si="163"/>
        <v>0</v>
      </c>
      <c r="AU355" s="43">
        <f t="shared" si="164"/>
        <v>0</v>
      </c>
      <c r="AV355" s="43">
        <f t="shared" si="165"/>
        <v>0</v>
      </c>
      <c r="AW355" s="43">
        <f t="shared" si="166"/>
        <v>0</v>
      </c>
      <c r="AX355" s="44">
        <f>IF(AQ355="",0,VLOOKUP(AQ355,[1]!Costo_Twist,2,FALSE)*AU355)</f>
        <v>0</v>
      </c>
      <c r="AY355" s="36">
        <f t="shared" si="167"/>
        <v>39.170153571675002</v>
      </c>
      <c r="AZ355" s="41">
        <f t="shared" si="168"/>
        <v>0.1875</v>
      </c>
      <c r="BA355" s="37">
        <f t="shared" si="169"/>
        <v>128.1875</v>
      </c>
      <c r="BB355" s="37" t="str">
        <f t="shared" si="170"/>
        <v>ok</v>
      </c>
      <c r="BC355" s="37" t="str">
        <f t="shared" si="171"/>
        <v>ok</v>
      </c>
      <c r="BE355" s="11">
        <f t="shared" si="172"/>
        <v>1.232231225725045</v>
      </c>
      <c r="BF355" s="11" t="b">
        <f t="shared" si="173"/>
        <v>0</v>
      </c>
      <c r="BG355" s="11" t="b">
        <f t="shared" si="174"/>
        <v>0</v>
      </c>
      <c r="BH355" s="11" t="b">
        <f t="shared" si="175"/>
        <v>0</v>
      </c>
      <c r="BI355" s="11" t="b">
        <f t="shared" si="176"/>
        <v>0</v>
      </c>
      <c r="BJ355" s="11" t="b">
        <f t="shared" si="177"/>
        <v>0</v>
      </c>
      <c r="BK355" s="11" t="b">
        <f t="shared" si="178"/>
        <v>0</v>
      </c>
      <c r="BL355" s="11" t="b">
        <f t="shared" si="179"/>
        <v>0</v>
      </c>
      <c r="BM355" s="11" t="b">
        <f t="shared" si="180"/>
        <v>0</v>
      </c>
      <c r="BN355" s="11">
        <f t="shared" si="181"/>
        <v>4.3128092900376576</v>
      </c>
      <c r="BO355" s="11" t="b">
        <f t="shared" si="182"/>
        <v>0</v>
      </c>
      <c r="BP355" s="11" t="b">
        <f t="shared" si="183"/>
        <v>0</v>
      </c>
      <c r="BQ355" s="11" t="b">
        <f t="shared" si="184"/>
        <v>0</v>
      </c>
      <c r="BR355" s="11" t="b">
        <f t="shared" si="185"/>
        <v>0</v>
      </c>
    </row>
    <row r="356" spans="1:70" s="5" customFormat="1" ht="12.75" customHeight="1" x14ac:dyDescent="0.7">
      <c r="A356" s="24" t="s">
        <v>2393</v>
      </c>
      <c r="B356" s="25" t="s">
        <v>2394</v>
      </c>
      <c r="C356" s="24" t="s">
        <v>84</v>
      </c>
      <c r="D356" s="26" t="s">
        <v>41</v>
      </c>
      <c r="E356" s="24" t="s">
        <v>2610</v>
      </c>
      <c r="F356" s="24" t="s">
        <v>2610</v>
      </c>
      <c r="G356" s="62" t="s">
        <v>399</v>
      </c>
      <c r="H356" s="16">
        <v>253</v>
      </c>
      <c r="I356" s="16">
        <v>215</v>
      </c>
      <c r="J356" s="16">
        <v>211</v>
      </c>
      <c r="K356" s="26"/>
      <c r="L356" s="26"/>
      <c r="M356" s="26"/>
      <c r="N356" s="26"/>
      <c r="O356" s="40"/>
      <c r="P356" s="61" t="s">
        <v>79</v>
      </c>
      <c r="Q356" s="32">
        <v>128</v>
      </c>
      <c r="R356" s="60">
        <f t="shared" si="150"/>
        <v>0</v>
      </c>
      <c r="S356" s="27" t="s">
        <v>72</v>
      </c>
      <c r="T356" s="27"/>
      <c r="U356" s="27" t="s">
        <v>2400</v>
      </c>
      <c r="V356" s="30">
        <f t="shared" si="151"/>
        <v>14</v>
      </c>
      <c r="W356" s="29">
        <f t="shared" si="152"/>
        <v>0.29166666666666669</v>
      </c>
      <c r="X356" s="29">
        <f t="shared" si="153"/>
        <v>8.6256185800753151</v>
      </c>
      <c r="Y356" s="29">
        <f t="shared" si="154"/>
        <v>0.25876855740225946</v>
      </c>
      <c r="Z356" s="30">
        <f>IF(S356="",0,VLOOKUP(S356,[1]!Costo_Twist,2,FALSE)*W356)</f>
        <v>59.500620989443185</v>
      </c>
      <c r="AA356" s="31" t="s">
        <v>70</v>
      </c>
      <c r="AB356" s="31"/>
      <c r="AC356" s="31" t="s">
        <v>2398</v>
      </c>
      <c r="AD356" s="34">
        <f t="shared" si="155"/>
        <v>4</v>
      </c>
      <c r="AE356" s="33">
        <f t="shared" si="156"/>
        <v>8.3333333333333329E-2</v>
      </c>
      <c r="AF356" s="33">
        <f t="shared" si="157"/>
        <v>2.4644624514500899</v>
      </c>
      <c r="AG356" s="33">
        <f t="shared" si="158"/>
        <v>7.3933873543502698E-2</v>
      </c>
      <c r="AH356" s="34">
        <f>IF(AA356="",0,VLOOKUP(AA356,[1]!Costo_Twist,2,FALSE)*AE356)</f>
        <v>18.839686153906811</v>
      </c>
      <c r="AI356" s="35"/>
      <c r="AJ356" s="35"/>
      <c r="AK356" s="35"/>
      <c r="AL356" s="35">
        <f t="shared" si="159"/>
        <v>0</v>
      </c>
      <c r="AM356" s="29">
        <f t="shared" si="160"/>
        <v>0</v>
      </c>
      <c r="AN356" s="29">
        <f t="shared" si="161"/>
        <v>0</v>
      </c>
      <c r="AO356" s="29">
        <f t="shared" si="162"/>
        <v>0</v>
      </c>
      <c r="AP356" s="30">
        <f>IF(AI356="",0,VLOOKUP(AI356,[1]!Costo_Twist,2,FALSE)*AM356)</f>
        <v>0</v>
      </c>
      <c r="AQ356" s="42"/>
      <c r="AR356" s="42"/>
      <c r="AS356" s="42"/>
      <c r="AT356" s="42">
        <f t="shared" si="163"/>
        <v>0</v>
      </c>
      <c r="AU356" s="43">
        <f t="shared" si="164"/>
        <v>0</v>
      </c>
      <c r="AV356" s="43">
        <f t="shared" si="165"/>
        <v>0</v>
      </c>
      <c r="AW356" s="43">
        <f t="shared" si="166"/>
        <v>0</v>
      </c>
      <c r="AX356" s="44">
        <f>IF(AQ356="",0,VLOOKUP(AQ356,[1]!Costo_Twist,2,FALSE)*AU356)</f>
        <v>0</v>
      </c>
      <c r="AY356" s="36">
        <f t="shared" si="167"/>
        <v>78.340307143350003</v>
      </c>
      <c r="AZ356" s="41">
        <f t="shared" si="168"/>
        <v>0.375</v>
      </c>
      <c r="BA356" s="37">
        <f t="shared" si="169"/>
        <v>128.375</v>
      </c>
      <c r="BB356" s="37" t="str">
        <f t="shared" si="170"/>
        <v>ok</v>
      </c>
      <c r="BC356" s="37" t="str">
        <f t="shared" si="171"/>
        <v>ok</v>
      </c>
      <c r="BE356" s="11">
        <f t="shared" si="172"/>
        <v>2.4644624514500899</v>
      </c>
      <c r="BF356" s="11" t="b">
        <f t="shared" si="173"/>
        <v>0</v>
      </c>
      <c r="BG356" s="11" t="b">
        <f t="shared" si="174"/>
        <v>0</v>
      </c>
      <c r="BH356" s="11" t="b">
        <f t="shared" si="175"/>
        <v>0</v>
      </c>
      <c r="BI356" s="11" t="b">
        <f t="shared" si="176"/>
        <v>0</v>
      </c>
      <c r="BJ356" s="11" t="b">
        <f t="shared" si="177"/>
        <v>0</v>
      </c>
      <c r="BK356" s="11" t="b">
        <f t="shared" si="178"/>
        <v>0</v>
      </c>
      <c r="BL356" s="11" t="b">
        <f t="shared" si="179"/>
        <v>0</v>
      </c>
      <c r="BM356" s="11" t="b">
        <f t="shared" si="180"/>
        <v>0</v>
      </c>
      <c r="BN356" s="11">
        <f t="shared" si="181"/>
        <v>8.6256185800753151</v>
      </c>
      <c r="BO356" s="11" t="b">
        <f t="shared" si="182"/>
        <v>0</v>
      </c>
      <c r="BP356" s="11" t="b">
        <f t="shared" si="183"/>
        <v>0</v>
      </c>
      <c r="BQ356" s="11" t="b">
        <f t="shared" si="184"/>
        <v>0</v>
      </c>
      <c r="BR356" s="11" t="b">
        <f t="shared" si="185"/>
        <v>0</v>
      </c>
    </row>
    <row r="357" spans="1:70" s="5" customFormat="1" ht="12.75" customHeight="1" x14ac:dyDescent="0.7">
      <c r="A357" s="24" t="s">
        <v>2393</v>
      </c>
      <c r="B357" s="25" t="s">
        <v>2394</v>
      </c>
      <c r="C357" s="24" t="s">
        <v>84</v>
      </c>
      <c r="D357" s="26" t="s">
        <v>41</v>
      </c>
      <c r="E357" s="24" t="s">
        <v>2610</v>
      </c>
      <c r="F357" s="24" t="s">
        <v>2610</v>
      </c>
      <c r="G357" s="62" t="s">
        <v>400</v>
      </c>
      <c r="H357" s="16">
        <v>245</v>
      </c>
      <c r="I357" s="16">
        <v>171</v>
      </c>
      <c r="J357" s="16">
        <v>168</v>
      </c>
      <c r="K357" s="26"/>
      <c r="L357" s="26"/>
      <c r="M357" s="26"/>
      <c r="N357" s="26"/>
      <c r="O357" s="40"/>
      <c r="P357" s="61" t="s">
        <v>80</v>
      </c>
      <c r="Q357" s="32">
        <v>124</v>
      </c>
      <c r="R357" s="60">
        <f t="shared" si="150"/>
        <v>0</v>
      </c>
      <c r="S357" s="27" t="s">
        <v>72</v>
      </c>
      <c r="T357" s="27"/>
      <c r="U357" s="27">
        <v>49.5</v>
      </c>
      <c r="V357" s="30">
        <f t="shared" si="151"/>
        <v>49.5</v>
      </c>
      <c r="W357" s="29">
        <f t="shared" si="152"/>
        <v>1.03125</v>
      </c>
      <c r="X357" s="29">
        <f t="shared" si="153"/>
        <v>30.497722836694862</v>
      </c>
      <c r="Y357" s="29">
        <f t="shared" si="154"/>
        <v>0.91493168510084588</v>
      </c>
      <c r="Z357" s="30">
        <f>IF(S357="",0,VLOOKUP(S357,[1]!Costo_Twist,2,FALSE)*W357)</f>
        <v>210.37719564124552</v>
      </c>
      <c r="AA357" s="31" t="s">
        <v>70</v>
      </c>
      <c r="AB357" s="31"/>
      <c r="AC357" s="31">
        <v>15.5</v>
      </c>
      <c r="AD357" s="34">
        <f t="shared" si="155"/>
        <v>15.5</v>
      </c>
      <c r="AE357" s="33">
        <f t="shared" si="156"/>
        <v>0.32291666666666669</v>
      </c>
      <c r="AF357" s="33">
        <f t="shared" si="157"/>
        <v>9.5497919993690985</v>
      </c>
      <c r="AG357" s="33">
        <f t="shared" si="158"/>
        <v>0.28649375998107296</v>
      </c>
      <c r="AH357" s="34">
        <f>IF(AA357="",0,VLOOKUP(AA357,[1]!Costo_Twist,2,FALSE)*AE357)</f>
        <v>73.003783846388913</v>
      </c>
      <c r="AI357" s="35"/>
      <c r="AJ357" s="35"/>
      <c r="AK357" s="35"/>
      <c r="AL357" s="35">
        <f t="shared" si="159"/>
        <v>0</v>
      </c>
      <c r="AM357" s="29">
        <f t="shared" si="160"/>
        <v>0</v>
      </c>
      <c r="AN357" s="29">
        <f t="shared" si="161"/>
        <v>0</v>
      </c>
      <c r="AO357" s="29">
        <f t="shared" si="162"/>
        <v>0</v>
      </c>
      <c r="AP357" s="30">
        <f>IF(AI357="",0,VLOOKUP(AI357,[1]!Costo_Twist,2,FALSE)*AM357)</f>
        <v>0</v>
      </c>
      <c r="AQ357" s="42"/>
      <c r="AR357" s="42"/>
      <c r="AS357" s="42"/>
      <c r="AT357" s="42">
        <f t="shared" si="163"/>
        <v>0</v>
      </c>
      <c r="AU357" s="43">
        <f t="shared" si="164"/>
        <v>0</v>
      </c>
      <c r="AV357" s="43">
        <f t="shared" si="165"/>
        <v>0</v>
      </c>
      <c r="AW357" s="43">
        <f t="shared" si="166"/>
        <v>0</v>
      </c>
      <c r="AX357" s="44">
        <f>IF(AQ357="",0,VLOOKUP(AQ357,[1]!Costo_Twist,2,FALSE)*AU357)</f>
        <v>0</v>
      </c>
      <c r="AY357" s="36">
        <f t="shared" si="167"/>
        <v>283.38097948763442</v>
      </c>
      <c r="AZ357" s="41">
        <f t="shared" si="168"/>
        <v>1.3541666666666667</v>
      </c>
      <c r="BA357" s="37">
        <f t="shared" si="169"/>
        <v>125.35416666666667</v>
      </c>
      <c r="BB357" s="37" t="str">
        <f t="shared" si="170"/>
        <v>ok</v>
      </c>
      <c r="BC357" s="37" t="str">
        <f t="shared" si="171"/>
        <v>ok</v>
      </c>
      <c r="BE357" s="11">
        <f t="shared" si="172"/>
        <v>9.5497919993690985</v>
      </c>
      <c r="BF357" s="11" t="b">
        <f t="shared" si="173"/>
        <v>0</v>
      </c>
      <c r="BG357" s="11" t="b">
        <f t="shared" si="174"/>
        <v>0</v>
      </c>
      <c r="BH357" s="11" t="b">
        <f t="shared" si="175"/>
        <v>0</v>
      </c>
      <c r="BI357" s="11" t="b">
        <f t="shared" si="176"/>
        <v>0</v>
      </c>
      <c r="BJ357" s="11" t="b">
        <f t="shared" si="177"/>
        <v>0</v>
      </c>
      <c r="BK357" s="11" t="b">
        <f t="shared" si="178"/>
        <v>0</v>
      </c>
      <c r="BL357" s="11" t="b">
        <f t="shared" si="179"/>
        <v>0</v>
      </c>
      <c r="BM357" s="11" t="b">
        <f t="shared" si="180"/>
        <v>0</v>
      </c>
      <c r="BN357" s="11">
        <f t="shared" si="181"/>
        <v>30.497722836694862</v>
      </c>
      <c r="BO357" s="11" t="b">
        <f t="shared" si="182"/>
        <v>0</v>
      </c>
      <c r="BP357" s="11" t="b">
        <f t="shared" si="183"/>
        <v>0</v>
      </c>
      <c r="BQ357" s="11" t="b">
        <f t="shared" si="184"/>
        <v>0</v>
      </c>
      <c r="BR357" s="11" t="b">
        <f t="shared" si="185"/>
        <v>0</v>
      </c>
    </row>
    <row r="358" spans="1:70" s="5" customFormat="1" ht="12.75" customHeight="1" x14ac:dyDescent="0.7">
      <c r="A358" s="24" t="s">
        <v>2393</v>
      </c>
      <c r="B358" s="25" t="s">
        <v>2394</v>
      </c>
      <c r="C358" s="24" t="s">
        <v>84</v>
      </c>
      <c r="D358" s="26" t="s">
        <v>41</v>
      </c>
      <c r="E358" s="24" t="s">
        <v>2610</v>
      </c>
      <c r="F358" s="24" t="s">
        <v>2610</v>
      </c>
      <c r="G358" s="62" t="s">
        <v>401</v>
      </c>
      <c r="H358" s="16">
        <v>224</v>
      </c>
      <c r="I358" s="16">
        <v>131</v>
      </c>
      <c r="J358" s="16">
        <v>125</v>
      </c>
      <c r="K358" s="26"/>
      <c r="L358" s="26"/>
      <c r="M358" s="26"/>
      <c r="N358" s="26"/>
      <c r="O358" s="40"/>
      <c r="P358" s="61" t="s">
        <v>81</v>
      </c>
      <c r="Q358" s="32">
        <v>120</v>
      </c>
      <c r="R358" s="60">
        <f t="shared" si="150"/>
        <v>0</v>
      </c>
      <c r="S358" s="27" t="s">
        <v>68</v>
      </c>
      <c r="T358" s="27"/>
      <c r="U358" s="27" t="s">
        <v>2395</v>
      </c>
      <c r="V358" s="30">
        <f t="shared" si="151"/>
        <v>1</v>
      </c>
      <c r="W358" s="29">
        <f t="shared" si="152"/>
        <v>2.0833333333333332E-2</v>
      </c>
      <c r="X358" s="29">
        <f t="shared" si="153"/>
        <v>0.61611561286252248</v>
      </c>
      <c r="Y358" s="29">
        <f t="shared" si="154"/>
        <v>1.8483468385875675E-2</v>
      </c>
      <c r="Z358" s="30">
        <f>IF(S358="",0,VLOOKUP(S358,[1]!Costo_Twist,2,FALSE)*W358)</f>
        <v>1.4136134685710342</v>
      </c>
      <c r="AA358" s="31" t="s">
        <v>71</v>
      </c>
      <c r="AB358" s="31"/>
      <c r="AC358" s="31">
        <v>136</v>
      </c>
      <c r="AD358" s="34">
        <f t="shared" si="155"/>
        <v>136</v>
      </c>
      <c r="AE358" s="33">
        <f t="shared" si="156"/>
        <v>2.8333333333333335</v>
      </c>
      <c r="AF358" s="33">
        <f t="shared" si="157"/>
        <v>83.791723349303069</v>
      </c>
      <c r="AG358" s="33">
        <f t="shared" si="158"/>
        <v>2.5137517004790921</v>
      </c>
      <c r="AH358" s="34">
        <f>IF(AA358="",0,VLOOKUP(AA358,[1]!Costo_Twist,2,FALSE)*AE358)</f>
        <v>823.08848606716549</v>
      </c>
      <c r="AI358" s="35" t="s">
        <v>70</v>
      </c>
      <c r="AJ358" s="35"/>
      <c r="AK358" s="35" t="s">
        <v>2410</v>
      </c>
      <c r="AL358" s="35">
        <f t="shared" si="159"/>
        <v>47</v>
      </c>
      <c r="AM358" s="29">
        <f t="shared" si="160"/>
        <v>0.97916666666666663</v>
      </c>
      <c r="AN358" s="29">
        <f t="shared" si="161"/>
        <v>28.957433804538557</v>
      </c>
      <c r="AO358" s="29">
        <f t="shared" si="162"/>
        <v>0.86872301413615671</v>
      </c>
      <c r="AP358" s="30">
        <f>IF(AI358="",0,VLOOKUP(AI358,[1]!Costo_Twist,2,FALSE)*AM358)</f>
        <v>221.36631230840504</v>
      </c>
      <c r="AQ358" s="42"/>
      <c r="AR358" s="42"/>
      <c r="AS358" s="42"/>
      <c r="AT358" s="42">
        <f t="shared" si="163"/>
        <v>0</v>
      </c>
      <c r="AU358" s="43">
        <f t="shared" si="164"/>
        <v>0</v>
      </c>
      <c r="AV358" s="43">
        <f t="shared" si="165"/>
        <v>0</v>
      </c>
      <c r="AW358" s="43">
        <f t="shared" si="166"/>
        <v>0</v>
      </c>
      <c r="AX358" s="44">
        <f>IF(AQ358="",0,VLOOKUP(AQ358,[1]!Costo_Twist,2,FALSE)*AU358)</f>
        <v>0</v>
      </c>
      <c r="AY358" s="36">
        <f t="shared" si="167"/>
        <v>1045.8684118441415</v>
      </c>
      <c r="AZ358" s="41">
        <f t="shared" si="168"/>
        <v>3.8333333333333335</v>
      </c>
      <c r="BA358" s="37">
        <f t="shared" si="169"/>
        <v>123.83333333333333</v>
      </c>
      <c r="BB358" s="37" t="str">
        <f t="shared" si="170"/>
        <v>ok</v>
      </c>
      <c r="BC358" s="37" t="str">
        <f t="shared" si="171"/>
        <v>ok</v>
      </c>
      <c r="BE358" s="11">
        <f t="shared" si="172"/>
        <v>28.957433804538557</v>
      </c>
      <c r="BF358" s="11" t="b">
        <f t="shared" si="173"/>
        <v>0</v>
      </c>
      <c r="BG358" s="11" t="b">
        <f t="shared" si="174"/>
        <v>0</v>
      </c>
      <c r="BH358" s="11" t="b">
        <f t="shared" si="175"/>
        <v>0</v>
      </c>
      <c r="BI358" s="11" t="b">
        <f t="shared" si="176"/>
        <v>0</v>
      </c>
      <c r="BJ358" s="11">
        <f t="shared" si="177"/>
        <v>0.61611561286252248</v>
      </c>
      <c r="BK358" s="11">
        <f t="shared" si="178"/>
        <v>83.791723349303069</v>
      </c>
      <c r="BL358" s="11" t="b">
        <f t="shared" si="179"/>
        <v>0</v>
      </c>
      <c r="BM358" s="11" t="b">
        <f t="shared" si="180"/>
        <v>0</v>
      </c>
      <c r="BN358" s="11" t="b">
        <f t="shared" si="181"/>
        <v>0</v>
      </c>
      <c r="BO358" s="11" t="b">
        <f t="shared" si="182"/>
        <v>0</v>
      </c>
      <c r="BP358" s="11" t="b">
        <f t="shared" si="183"/>
        <v>0</v>
      </c>
      <c r="BQ358" s="11" t="b">
        <f t="shared" si="184"/>
        <v>0</v>
      </c>
      <c r="BR358" s="11" t="b">
        <f t="shared" si="185"/>
        <v>0</v>
      </c>
    </row>
    <row r="359" spans="1:70" s="5" customFormat="1" ht="12.75" customHeight="1" x14ac:dyDescent="0.7">
      <c r="A359" s="24" t="s">
        <v>2393</v>
      </c>
      <c r="B359" s="25" t="s">
        <v>2394</v>
      </c>
      <c r="C359" s="24" t="s">
        <v>84</v>
      </c>
      <c r="D359" s="26" t="s">
        <v>41</v>
      </c>
      <c r="E359" s="24" t="s">
        <v>2610</v>
      </c>
      <c r="F359" s="24" t="s">
        <v>2610</v>
      </c>
      <c r="G359" s="62" t="s">
        <v>402</v>
      </c>
      <c r="H359" s="16">
        <v>253</v>
      </c>
      <c r="I359" s="16">
        <v>240</v>
      </c>
      <c r="J359" s="16">
        <v>229</v>
      </c>
      <c r="K359" s="26"/>
      <c r="L359" s="26"/>
      <c r="M359" s="26"/>
      <c r="N359" s="26"/>
      <c r="O359" s="40"/>
      <c r="P359" s="61" t="s">
        <v>79</v>
      </c>
      <c r="Q359" s="32">
        <v>128</v>
      </c>
      <c r="R359" s="60">
        <f t="shared" si="150"/>
        <v>0</v>
      </c>
      <c r="S359" s="27" t="s">
        <v>72</v>
      </c>
      <c r="T359" s="27"/>
      <c r="U359" s="27" t="s">
        <v>2396</v>
      </c>
      <c r="V359" s="30">
        <f t="shared" si="151"/>
        <v>3</v>
      </c>
      <c r="W359" s="29">
        <f t="shared" si="152"/>
        <v>6.25E-2</v>
      </c>
      <c r="X359" s="29">
        <f t="shared" si="153"/>
        <v>1.8483468385875674</v>
      </c>
      <c r="Y359" s="29">
        <f t="shared" si="154"/>
        <v>5.5450405157627024E-2</v>
      </c>
      <c r="Z359" s="30">
        <f>IF(S359="",0,VLOOKUP(S359,[1]!Costo_Twist,2,FALSE)*W359)</f>
        <v>12.750133069166395</v>
      </c>
      <c r="AA359" s="31" t="s">
        <v>70</v>
      </c>
      <c r="AB359" s="31"/>
      <c r="AC359" s="31" t="s">
        <v>2397</v>
      </c>
      <c r="AD359" s="34">
        <f t="shared" si="155"/>
        <v>2</v>
      </c>
      <c r="AE359" s="33">
        <f t="shared" si="156"/>
        <v>4.1666666666666664E-2</v>
      </c>
      <c r="AF359" s="33">
        <f t="shared" si="157"/>
        <v>1.232231225725045</v>
      </c>
      <c r="AG359" s="33">
        <f t="shared" si="158"/>
        <v>3.6966936771751349E-2</v>
      </c>
      <c r="AH359" s="34">
        <f>IF(AA359="",0,VLOOKUP(AA359,[1]!Costo_Twist,2,FALSE)*AE359)</f>
        <v>9.4198430769534056</v>
      </c>
      <c r="AI359" s="35"/>
      <c r="AJ359" s="35"/>
      <c r="AK359" s="35"/>
      <c r="AL359" s="35">
        <f t="shared" si="159"/>
        <v>0</v>
      </c>
      <c r="AM359" s="29">
        <f t="shared" si="160"/>
        <v>0</v>
      </c>
      <c r="AN359" s="29">
        <f t="shared" si="161"/>
        <v>0</v>
      </c>
      <c r="AO359" s="29">
        <f t="shared" si="162"/>
        <v>0</v>
      </c>
      <c r="AP359" s="30">
        <f>IF(AI359="",0,VLOOKUP(AI359,[1]!Costo_Twist,2,FALSE)*AM359)</f>
        <v>0</v>
      </c>
      <c r="AQ359" s="42"/>
      <c r="AR359" s="42"/>
      <c r="AS359" s="42"/>
      <c r="AT359" s="42">
        <f t="shared" si="163"/>
        <v>0</v>
      </c>
      <c r="AU359" s="43">
        <f t="shared" si="164"/>
        <v>0</v>
      </c>
      <c r="AV359" s="43">
        <f t="shared" si="165"/>
        <v>0</v>
      </c>
      <c r="AW359" s="43">
        <f t="shared" si="166"/>
        <v>0</v>
      </c>
      <c r="AX359" s="44">
        <f>IF(AQ359="",0,VLOOKUP(AQ359,[1]!Costo_Twist,2,FALSE)*AU359)</f>
        <v>0</v>
      </c>
      <c r="AY359" s="36">
        <f t="shared" si="167"/>
        <v>22.169976146119801</v>
      </c>
      <c r="AZ359" s="41">
        <f t="shared" si="168"/>
        <v>0.10416666666666666</v>
      </c>
      <c r="BA359" s="37">
        <f t="shared" si="169"/>
        <v>128.10416666666666</v>
      </c>
      <c r="BB359" s="37" t="str">
        <f t="shared" si="170"/>
        <v>ok</v>
      </c>
      <c r="BC359" s="37" t="str">
        <f t="shared" si="171"/>
        <v>ok</v>
      </c>
      <c r="BE359" s="11">
        <f t="shared" si="172"/>
        <v>1.232231225725045</v>
      </c>
      <c r="BF359" s="11" t="b">
        <f t="shared" si="173"/>
        <v>0</v>
      </c>
      <c r="BG359" s="11" t="b">
        <f t="shared" si="174"/>
        <v>0</v>
      </c>
      <c r="BH359" s="11" t="b">
        <f t="shared" si="175"/>
        <v>0</v>
      </c>
      <c r="BI359" s="11" t="b">
        <f t="shared" si="176"/>
        <v>0</v>
      </c>
      <c r="BJ359" s="11" t="b">
        <f t="shared" si="177"/>
        <v>0</v>
      </c>
      <c r="BK359" s="11" t="b">
        <f t="shared" si="178"/>
        <v>0</v>
      </c>
      <c r="BL359" s="11" t="b">
        <f t="shared" si="179"/>
        <v>0</v>
      </c>
      <c r="BM359" s="11" t="b">
        <f t="shared" si="180"/>
        <v>0</v>
      </c>
      <c r="BN359" s="11">
        <f t="shared" si="181"/>
        <v>1.8483468385875674</v>
      </c>
      <c r="BO359" s="11" t="b">
        <f t="shared" si="182"/>
        <v>0</v>
      </c>
      <c r="BP359" s="11" t="b">
        <f t="shared" si="183"/>
        <v>0</v>
      </c>
      <c r="BQ359" s="11" t="b">
        <f t="shared" si="184"/>
        <v>0</v>
      </c>
      <c r="BR359" s="11" t="b">
        <f t="shared" si="185"/>
        <v>0</v>
      </c>
    </row>
    <row r="360" spans="1:70" s="5" customFormat="1" ht="12.75" customHeight="1" x14ac:dyDescent="0.7">
      <c r="A360" s="24" t="s">
        <v>2393</v>
      </c>
      <c r="B360" s="25" t="s">
        <v>2394</v>
      </c>
      <c r="C360" s="24" t="s">
        <v>84</v>
      </c>
      <c r="D360" s="26" t="s">
        <v>41</v>
      </c>
      <c r="E360" s="24" t="s">
        <v>2610</v>
      </c>
      <c r="F360" s="24" t="s">
        <v>2610</v>
      </c>
      <c r="G360" s="62" t="s">
        <v>403</v>
      </c>
      <c r="H360" s="16">
        <v>254</v>
      </c>
      <c r="I360" s="16">
        <v>228</v>
      </c>
      <c r="J360" s="16">
        <v>223</v>
      </c>
      <c r="K360" s="26"/>
      <c r="L360" s="26"/>
      <c r="M360" s="26"/>
      <c r="N360" s="26"/>
      <c r="O360" s="40"/>
      <c r="P360" s="61" t="s">
        <v>79</v>
      </c>
      <c r="Q360" s="32">
        <v>128</v>
      </c>
      <c r="R360" s="60">
        <f t="shared" si="150"/>
        <v>0</v>
      </c>
      <c r="S360" s="27" t="s">
        <v>72</v>
      </c>
      <c r="T360" s="27"/>
      <c r="U360" s="28" t="s">
        <v>2404</v>
      </c>
      <c r="V360" s="30">
        <f t="shared" si="151"/>
        <v>7</v>
      </c>
      <c r="W360" s="29">
        <f t="shared" si="152"/>
        <v>0.14583333333333334</v>
      </c>
      <c r="X360" s="29">
        <f t="shared" si="153"/>
        <v>4.3128092900376576</v>
      </c>
      <c r="Y360" s="29">
        <f t="shared" si="154"/>
        <v>0.12938427870112973</v>
      </c>
      <c r="Z360" s="30">
        <f>IF(S360="",0,VLOOKUP(S360,[1]!Costo_Twist,2,FALSE)*W360)</f>
        <v>29.750310494721592</v>
      </c>
      <c r="AA360" s="31" t="s">
        <v>70</v>
      </c>
      <c r="AB360" s="31"/>
      <c r="AC360" s="31" t="s">
        <v>2397</v>
      </c>
      <c r="AD360" s="34">
        <f t="shared" si="155"/>
        <v>2</v>
      </c>
      <c r="AE360" s="33">
        <f t="shared" si="156"/>
        <v>4.1666666666666664E-2</v>
      </c>
      <c r="AF360" s="33">
        <f t="shared" si="157"/>
        <v>1.232231225725045</v>
      </c>
      <c r="AG360" s="33">
        <f t="shared" si="158"/>
        <v>3.6966936771751349E-2</v>
      </c>
      <c r="AH360" s="34">
        <f>IF(AA360="",0,VLOOKUP(AA360,[1]!Costo_Twist,2,FALSE)*AE360)</f>
        <v>9.4198430769534056</v>
      </c>
      <c r="AI360" s="35"/>
      <c r="AJ360" s="35"/>
      <c r="AK360" s="35"/>
      <c r="AL360" s="35">
        <f t="shared" si="159"/>
        <v>0</v>
      </c>
      <c r="AM360" s="29">
        <f t="shared" si="160"/>
        <v>0</v>
      </c>
      <c r="AN360" s="29">
        <f t="shared" si="161"/>
        <v>0</v>
      </c>
      <c r="AO360" s="29">
        <f t="shared" si="162"/>
        <v>0</v>
      </c>
      <c r="AP360" s="30">
        <f>IF(AI360="",0,VLOOKUP(AI360,[1]!Costo_Twist,2,FALSE)*AM360)</f>
        <v>0</v>
      </c>
      <c r="AQ360" s="42"/>
      <c r="AR360" s="42"/>
      <c r="AS360" s="42"/>
      <c r="AT360" s="42">
        <f t="shared" si="163"/>
        <v>0</v>
      </c>
      <c r="AU360" s="43">
        <f t="shared" si="164"/>
        <v>0</v>
      </c>
      <c r="AV360" s="43">
        <f t="shared" si="165"/>
        <v>0</v>
      </c>
      <c r="AW360" s="43">
        <f t="shared" si="166"/>
        <v>0</v>
      </c>
      <c r="AX360" s="44">
        <f>IF(AQ360="",0,VLOOKUP(AQ360,[1]!Costo_Twist,2,FALSE)*AU360)</f>
        <v>0</v>
      </c>
      <c r="AY360" s="36">
        <f t="shared" si="167"/>
        <v>39.170153571675002</v>
      </c>
      <c r="AZ360" s="41">
        <f t="shared" si="168"/>
        <v>0.1875</v>
      </c>
      <c r="BA360" s="37">
        <f t="shared" si="169"/>
        <v>128.1875</v>
      </c>
      <c r="BB360" s="37" t="str">
        <f t="shared" si="170"/>
        <v>ok</v>
      </c>
      <c r="BC360" s="37" t="str">
        <f t="shared" si="171"/>
        <v>ok</v>
      </c>
      <c r="BE360" s="11">
        <f t="shared" si="172"/>
        <v>1.232231225725045</v>
      </c>
      <c r="BF360" s="11" t="b">
        <f t="shared" si="173"/>
        <v>0</v>
      </c>
      <c r="BG360" s="11" t="b">
        <f t="shared" si="174"/>
        <v>0</v>
      </c>
      <c r="BH360" s="11" t="b">
        <f t="shared" si="175"/>
        <v>0</v>
      </c>
      <c r="BI360" s="11" t="b">
        <f t="shared" si="176"/>
        <v>0</v>
      </c>
      <c r="BJ360" s="11" t="b">
        <f t="shared" si="177"/>
        <v>0</v>
      </c>
      <c r="BK360" s="11" t="b">
        <f t="shared" si="178"/>
        <v>0</v>
      </c>
      <c r="BL360" s="11" t="b">
        <f t="shared" si="179"/>
        <v>0</v>
      </c>
      <c r="BM360" s="11" t="b">
        <f t="shared" si="180"/>
        <v>0</v>
      </c>
      <c r="BN360" s="11">
        <f t="shared" si="181"/>
        <v>4.3128092900376576</v>
      </c>
      <c r="BO360" s="11" t="b">
        <f t="shared" si="182"/>
        <v>0</v>
      </c>
      <c r="BP360" s="11" t="b">
        <f t="shared" si="183"/>
        <v>0</v>
      </c>
      <c r="BQ360" s="11" t="b">
        <f t="shared" si="184"/>
        <v>0</v>
      </c>
      <c r="BR360" s="11" t="b">
        <f t="shared" si="185"/>
        <v>0</v>
      </c>
    </row>
    <row r="361" spans="1:70" s="5" customFormat="1" ht="12.75" customHeight="1" x14ac:dyDescent="0.7">
      <c r="A361" s="24" t="s">
        <v>2393</v>
      </c>
      <c r="B361" s="25" t="s">
        <v>2394</v>
      </c>
      <c r="C361" s="24" t="s">
        <v>84</v>
      </c>
      <c r="D361" s="26" t="s">
        <v>41</v>
      </c>
      <c r="E361" s="24" t="s">
        <v>2610</v>
      </c>
      <c r="F361" s="24" t="s">
        <v>2610</v>
      </c>
      <c r="G361" s="62" t="s">
        <v>404</v>
      </c>
      <c r="H361" s="16">
        <v>250</v>
      </c>
      <c r="I361" s="16">
        <v>214</v>
      </c>
      <c r="J361" s="16">
        <v>211</v>
      </c>
      <c r="K361" s="26"/>
      <c r="L361" s="26"/>
      <c r="M361" s="26"/>
      <c r="N361" s="26"/>
      <c r="O361" s="40"/>
      <c r="P361" s="61" t="s">
        <v>79</v>
      </c>
      <c r="Q361" s="32">
        <v>128</v>
      </c>
      <c r="R361" s="60">
        <f t="shared" ref="R361:R424" si="186">IF(P361=$A$32,$G$32,IF(P361=$A$33,$G$33,IF(P361=$A$34,$G$34,IF(P361=$A$35,$G$35))))</f>
        <v>0</v>
      </c>
      <c r="S361" s="27" t="s">
        <v>72</v>
      </c>
      <c r="T361" s="27"/>
      <c r="U361" s="28">
        <v>14.5</v>
      </c>
      <c r="V361" s="30">
        <f t="shared" ref="V361:V424" si="187">(T361*48)+(U361)</f>
        <v>14.5</v>
      </c>
      <c r="W361" s="29">
        <f t="shared" ref="W361:W424" si="188">(V361/48)</f>
        <v>0.30208333333333331</v>
      </c>
      <c r="X361" s="29">
        <f t="shared" ref="X361:X424" si="189">(W361/0.033814)</f>
        <v>8.9336763865065763</v>
      </c>
      <c r="Y361" s="29">
        <f t="shared" ref="Y361:Y424" si="190">(X361*0.03)</f>
        <v>0.26801029159519729</v>
      </c>
      <c r="Z361" s="30">
        <f>IF(S361="",0,VLOOKUP(S361,[1]!Costo_Twist,2,FALSE)*W361)</f>
        <v>61.62564316763757</v>
      </c>
      <c r="AA361" s="31" t="s">
        <v>70</v>
      </c>
      <c r="AB361" s="31"/>
      <c r="AC361" s="31" t="s">
        <v>2398</v>
      </c>
      <c r="AD361" s="34">
        <f t="shared" ref="AD361:AD424" si="191">(AB361*48)+(AC361)</f>
        <v>4</v>
      </c>
      <c r="AE361" s="33">
        <f t="shared" ref="AE361:AE424" si="192">(AD361/48)</f>
        <v>8.3333333333333329E-2</v>
      </c>
      <c r="AF361" s="33">
        <f t="shared" ref="AF361:AF424" si="193">(AE361/0.033814)</f>
        <v>2.4644624514500899</v>
      </c>
      <c r="AG361" s="33">
        <f t="shared" ref="AG361:AG424" si="194">(AF361*0.03)</f>
        <v>7.3933873543502698E-2</v>
      </c>
      <c r="AH361" s="34">
        <f>IF(AA361="",0,VLOOKUP(AA361,[1]!Costo_Twist,2,FALSE)*AE361)</f>
        <v>18.839686153906811</v>
      </c>
      <c r="AI361" s="35"/>
      <c r="AJ361" s="35"/>
      <c r="AK361" s="35"/>
      <c r="AL361" s="35">
        <f t="shared" ref="AL361:AL424" si="195">(AJ361*48)+(AK361)</f>
        <v>0</v>
      </c>
      <c r="AM361" s="29">
        <f t="shared" ref="AM361:AM424" si="196">(AL361/48)</f>
        <v>0</v>
      </c>
      <c r="AN361" s="29">
        <f t="shared" ref="AN361:AN424" si="197">(AM361/0.033814)</f>
        <v>0</v>
      </c>
      <c r="AO361" s="29">
        <f t="shared" ref="AO361:AO424" si="198">(AN361*0.03)</f>
        <v>0</v>
      </c>
      <c r="AP361" s="30">
        <f>IF(AI361="",0,VLOOKUP(AI361,[1]!Costo_Twist,2,FALSE)*AM361)</f>
        <v>0</v>
      </c>
      <c r="AQ361" s="42"/>
      <c r="AR361" s="42"/>
      <c r="AS361" s="42"/>
      <c r="AT361" s="42">
        <f t="shared" ref="AT361:AT424" si="199">(AR361*48)+(AS361)</f>
        <v>0</v>
      </c>
      <c r="AU361" s="43">
        <f t="shared" ref="AU361:AU424" si="200">(AT361/48)</f>
        <v>0</v>
      </c>
      <c r="AV361" s="43">
        <f t="shared" ref="AV361:AV424" si="201">(AU361/0.033814)</f>
        <v>0</v>
      </c>
      <c r="AW361" s="43">
        <f t="shared" ref="AW361:AW424" si="202">(AV361*0.03)</f>
        <v>0</v>
      </c>
      <c r="AX361" s="44">
        <f>IF(AQ361="",0,VLOOKUP(AQ361,[1]!Costo_Twist,2,FALSE)*AU361)</f>
        <v>0</v>
      </c>
      <c r="AY361" s="36">
        <f t="shared" ref="AY361:AY424" si="203">(Z361+AH361+AP361+AX361)</f>
        <v>80.465329321544374</v>
      </c>
      <c r="AZ361" s="41">
        <f t="shared" ref="AZ361:AZ424" si="204">(W361+AE361+AM361+AU361)</f>
        <v>0.38541666666666663</v>
      </c>
      <c r="BA361" s="37">
        <f t="shared" ref="BA361:BA424" si="205">(Q361+AZ361)</f>
        <v>128.38541666666666</v>
      </c>
      <c r="BB361" s="37" t="str">
        <f t="shared" ref="BB361:BB424" si="206">IF(BA361&gt;=133,"sobrellenado","ok")</f>
        <v>ok</v>
      </c>
      <c r="BC361" s="37" t="str">
        <f t="shared" ref="BC361:BC424" si="207">IF((COUNTIF($AA361,$S361)+COUNTIF($AI361,$S361)+COUNTIF($AQ361,$S361)+COUNTIF($S361,$AA361)+COUNTIF($AI361,$AA361)+COUNTIF($AQ361,$AA361)+COUNTIF($S361,$AI361)+COUNTIF($AA361,$AI361)+COUNTIF($AQ361,$AI361)+COUNTIF($S361,$AQ361)+COUNTIF($AA361,$AQ361)+COUNTIF($AI361,$AQ361))&gt;1,"Falla","ok")</f>
        <v>ok</v>
      </c>
      <c r="BE361" s="11">
        <f t="shared" ref="BE361:BE424" si="208">IF(S361=$BE$39,X361,IF(AA361=$BE$39,AF361,IF(AI361=$BE$39,AN361,IF(AQ361=$BE$39,AV361))))</f>
        <v>2.4644624514500899</v>
      </c>
      <c r="BF361" s="11" t="b">
        <f t="shared" ref="BF361:BF424" si="209">IF(S361=$BF$39,X361,IF(AA361=$BF$39,AF361,IF(AI361=$BF$39,AN361,IF(AQ361=$BF$39,AV361))))</f>
        <v>0</v>
      </c>
      <c r="BG361" s="11" t="b">
        <f t="shared" ref="BG361:BG424" si="210">IF(S361=$BG$39,X361,IF(AA361=$BG$39,AF361,IF(AI361=$BG$39,AN361,IF(AQ361=$BG$39,AV361))))</f>
        <v>0</v>
      </c>
      <c r="BH361" s="11" t="b">
        <f t="shared" ref="BH361:BH424" si="211">IF(S361=$BH$39,X361,IF(AA361=$BH$39,AF361,IF(AI361=$BH$39,AN361,IF(AQ361=$BH$39,AV361))))</f>
        <v>0</v>
      </c>
      <c r="BI361" s="11" t="b">
        <f t="shared" ref="BI361:BI424" si="212">IF(S361=$BI$39,X361,IF(AA361=$BI$39,AF361,IF(AI361=$BI$39,AN361,IF(AQ361=$BI$39,AV361))))</f>
        <v>0</v>
      </c>
      <c r="BJ361" s="11" t="b">
        <f t="shared" ref="BJ361:BJ424" si="213">IF(S361=$BJ$39,X361,IF(AA361=$BJ$39,AF361,IF(AI361=$BJ$39,AN361,IF(AQ361=$BJ$39,AV361))))</f>
        <v>0</v>
      </c>
      <c r="BK361" s="11" t="b">
        <f t="shared" ref="BK361:BK424" si="214">IF(S361=$BK$39,X361,IF(AA361=$BK$39,AF361,IF(AI361=$BK$39,AN361,IF(AQ361=$BK$39,AV361))))</f>
        <v>0</v>
      </c>
      <c r="BL361" s="11" t="b">
        <f t="shared" ref="BL361:BL424" si="215">IF(S361=$BL$39,X361,IF(AA361=$BL$39,AF361,IF(AI361=$BL$39,AN361,IF(AQ361=$BL$39,AV361))))</f>
        <v>0</v>
      </c>
      <c r="BM361" s="11" t="b">
        <f t="shared" ref="BM361:BM424" si="216">IF(S361=$BM$39,X361,IF(AA361=$BM$39,AF361,IF(AI361=$BM$39,AN361,IF(AQ361=$BM$39,AV361))))</f>
        <v>0</v>
      </c>
      <c r="BN361" s="11">
        <f t="shared" ref="BN361:BN424" si="217">IF(S361=$BN$39,X361,IF(AA361=$BN$39,AF361,IF(AI361=$BN$39,AN361,IF(AQ361=$BN$39,AV361))))</f>
        <v>8.9336763865065763</v>
      </c>
      <c r="BO361" s="11" t="b">
        <f t="shared" ref="BO361:BO424" si="218">IF(S361=$BO$39,X361,IF(AA361=$BO$39,AF361,IF(AI361=$BO$39,AN361,IF(AQ361=$BO$39,AV361))))</f>
        <v>0</v>
      </c>
      <c r="BP361" s="11" t="b">
        <f t="shared" ref="BP361:BP424" si="219">IF(S361=$BP$39,X361,IF(AA361=$BP$39,AF361,IF(AI361=$BP$39,AN361,IF(AQ361=$BP$39,AV361))))</f>
        <v>0</v>
      </c>
      <c r="BQ361" s="11" t="b">
        <f t="shared" ref="BQ361:BQ424" si="220">IF(S361=$BQ$39,X361,IF(AA361=$BQ$39,AF361,IF(AI361=$BQ$39,AN361,IF(AQ361=$BQ$39,AV361))))</f>
        <v>0</v>
      </c>
      <c r="BR361" s="11" t="b">
        <f t="shared" ref="BR361:BR424" si="221">IF(S361=$BR$39,X361,IF(AA361=$BR$39,AF361,IF(AI361=$BR$39,AN361,IF(AQ361=$BR$39,AV361))))</f>
        <v>0</v>
      </c>
    </row>
    <row r="362" spans="1:70" s="5" customFormat="1" ht="12.75" customHeight="1" x14ac:dyDescent="0.7">
      <c r="A362" s="24" t="s">
        <v>2393</v>
      </c>
      <c r="B362" s="25" t="s">
        <v>2394</v>
      </c>
      <c r="C362" s="24" t="s">
        <v>84</v>
      </c>
      <c r="D362" s="26" t="s">
        <v>41</v>
      </c>
      <c r="E362" s="24" t="s">
        <v>2610</v>
      </c>
      <c r="F362" s="24" t="s">
        <v>2610</v>
      </c>
      <c r="G362" s="62" t="s">
        <v>405</v>
      </c>
      <c r="H362" s="16">
        <v>248</v>
      </c>
      <c r="I362" s="16">
        <v>168</v>
      </c>
      <c r="J362" s="16">
        <v>176</v>
      </c>
      <c r="K362" s="26"/>
      <c r="L362" s="26"/>
      <c r="M362" s="26"/>
      <c r="N362" s="26"/>
      <c r="O362" s="40"/>
      <c r="P362" s="61" t="s">
        <v>80</v>
      </c>
      <c r="Q362" s="32">
        <v>124</v>
      </c>
      <c r="R362" s="60">
        <f t="shared" si="186"/>
        <v>0</v>
      </c>
      <c r="S362" s="27" t="s">
        <v>72</v>
      </c>
      <c r="T362" s="27"/>
      <c r="U362" s="28">
        <v>53.5</v>
      </c>
      <c r="V362" s="30">
        <f t="shared" si="187"/>
        <v>53.5</v>
      </c>
      <c r="W362" s="29">
        <f t="shared" si="188"/>
        <v>1.1145833333333333</v>
      </c>
      <c r="X362" s="29">
        <f t="shared" si="189"/>
        <v>32.962185288144951</v>
      </c>
      <c r="Y362" s="29">
        <f t="shared" si="190"/>
        <v>0.98886555864434855</v>
      </c>
      <c r="Z362" s="30">
        <f>IF(S362="",0,VLOOKUP(S362,[1]!Costo_Twist,2,FALSE)*W362)</f>
        <v>227.37737306680069</v>
      </c>
      <c r="AA362" s="31" t="s">
        <v>70</v>
      </c>
      <c r="AB362" s="31"/>
      <c r="AC362" s="31" t="s">
        <v>2405</v>
      </c>
      <c r="AD362" s="34">
        <f t="shared" si="191"/>
        <v>5</v>
      </c>
      <c r="AE362" s="33">
        <f t="shared" si="192"/>
        <v>0.10416666666666667</v>
      </c>
      <c r="AF362" s="33">
        <f t="shared" si="193"/>
        <v>3.0805780643126126</v>
      </c>
      <c r="AG362" s="33">
        <f t="shared" si="194"/>
        <v>9.241734192937838E-2</v>
      </c>
      <c r="AH362" s="34">
        <f>IF(AA362="",0,VLOOKUP(AA362,[1]!Costo_Twist,2,FALSE)*AE362)</f>
        <v>23.549607692383518</v>
      </c>
      <c r="AI362" s="35"/>
      <c r="AJ362" s="35"/>
      <c r="AK362" s="35"/>
      <c r="AL362" s="35">
        <f t="shared" si="195"/>
        <v>0</v>
      </c>
      <c r="AM362" s="29">
        <f t="shared" si="196"/>
        <v>0</v>
      </c>
      <c r="AN362" s="29">
        <f t="shared" si="197"/>
        <v>0</v>
      </c>
      <c r="AO362" s="29">
        <f t="shared" si="198"/>
        <v>0</v>
      </c>
      <c r="AP362" s="30">
        <f>IF(AI362="",0,VLOOKUP(AI362,[1]!Costo_Twist,2,FALSE)*AM362)</f>
        <v>0</v>
      </c>
      <c r="AQ362" s="42"/>
      <c r="AR362" s="42"/>
      <c r="AS362" s="42"/>
      <c r="AT362" s="42">
        <f t="shared" si="199"/>
        <v>0</v>
      </c>
      <c r="AU362" s="43">
        <f t="shared" si="200"/>
        <v>0</v>
      </c>
      <c r="AV362" s="43">
        <f t="shared" si="201"/>
        <v>0</v>
      </c>
      <c r="AW362" s="43">
        <f t="shared" si="202"/>
        <v>0</v>
      </c>
      <c r="AX362" s="44">
        <f>IF(AQ362="",0,VLOOKUP(AQ362,[1]!Costo_Twist,2,FALSE)*AU362)</f>
        <v>0</v>
      </c>
      <c r="AY362" s="36">
        <f t="shared" si="203"/>
        <v>250.9269807591842</v>
      </c>
      <c r="AZ362" s="41">
        <f t="shared" si="204"/>
        <v>1.21875</v>
      </c>
      <c r="BA362" s="37">
        <f t="shared" si="205"/>
        <v>125.21875</v>
      </c>
      <c r="BB362" s="37" t="str">
        <f t="shared" si="206"/>
        <v>ok</v>
      </c>
      <c r="BC362" s="37" t="str">
        <f t="shared" si="207"/>
        <v>ok</v>
      </c>
      <c r="BE362" s="11">
        <f t="shared" si="208"/>
        <v>3.0805780643126126</v>
      </c>
      <c r="BF362" s="11" t="b">
        <f t="shared" si="209"/>
        <v>0</v>
      </c>
      <c r="BG362" s="11" t="b">
        <f t="shared" si="210"/>
        <v>0</v>
      </c>
      <c r="BH362" s="11" t="b">
        <f t="shared" si="211"/>
        <v>0</v>
      </c>
      <c r="BI362" s="11" t="b">
        <f t="shared" si="212"/>
        <v>0</v>
      </c>
      <c r="BJ362" s="11" t="b">
        <f t="shared" si="213"/>
        <v>0</v>
      </c>
      <c r="BK362" s="11" t="b">
        <f t="shared" si="214"/>
        <v>0</v>
      </c>
      <c r="BL362" s="11" t="b">
        <f t="shared" si="215"/>
        <v>0</v>
      </c>
      <c r="BM362" s="11" t="b">
        <f t="shared" si="216"/>
        <v>0</v>
      </c>
      <c r="BN362" s="11">
        <f t="shared" si="217"/>
        <v>32.962185288144951</v>
      </c>
      <c r="BO362" s="11" t="b">
        <f t="shared" si="218"/>
        <v>0</v>
      </c>
      <c r="BP362" s="11" t="b">
        <f t="shared" si="219"/>
        <v>0</v>
      </c>
      <c r="BQ362" s="11" t="b">
        <f t="shared" si="220"/>
        <v>0</v>
      </c>
      <c r="BR362" s="11" t="b">
        <f t="shared" si="221"/>
        <v>0</v>
      </c>
    </row>
    <row r="363" spans="1:70" s="5" customFormat="1" ht="12.75" customHeight="1" x14ac:dyDescent="0.7">
      <c r="A363" s="24" t="s">
        <v>2393</v>
      </c>
      <c r="B363" s="25" t="s">
        <v>2394</v>
      </c>
      <c r="C363" s="24" t="s">
        <v>84</v>
      </c>
      <c r="D363" s="26" t="s">
        <v>41</v>
      </c>
      <c r="E363" s="24" t="s">
        <v>2610</v>
      </c>
      <c r="F363" s="24" t="s">
        <v>2610</v>
      </c>
      <c r="G363" s="62" t="s">
        <v>406</v>
      </c>
      <c r="H363" s="16">
        <v>228</v>
      </c>
      <c r="I363" s="16">
        <v>127</v>
      </c>
      <c r="J363" s="16">
        <v>132</v>
      </c>
      <c r="K363" s="26"/>
      <c r="L363" s="26"/>
      <c r="M363" s="26"/>
      <c r="N363" s="26"/>
      <c r="O363" s="40"/>
      <c r="P363" s="61" t="s">
        <v>81</v>
      </c>
      <c r="Q363" s="32">
        <v>120</v>
      </c>
      <c r="R363" s="60">
        <f t="shared" si="186"/>
        <v>0</v>
      </c>
      <c r="S363" s="27" t="s">
        <v>72</v>
      </c>
      <c r="T363" s="27"/>
      <c r="U363" s="28">
        <v>90.5</v>
      </c>
      <c r="V363" s="30">
        <f t="shared" si="187"/>
        <v>90.5</v>
      </c>
      <c r="W363" s="29">
        <f t="shared" si="188"/>
        <v>1.8854166666666667</v>
      </c>
      <c r="X363" s="29">
        <f t="shared" si="189"/>
        <v>55.758462964058289</v>
      </c>
      <c r="Y363" s="29">
        <f t="shared" si="190"/>
        <v>1.6727538889217486</v>
      </c>
      <c r="Z363" s="30">
        <f>IF(S363="",0,VLOOKUP(S363,[1]!Costo_Twist,2,FALSE)*W363)</f>
        <v>384.62901425318626</v>
      </c>
      <c r="AA363" s="31" t="s">
        <v>70</v>
      </c>
      <c r="AB363" s="31"/>
      <c r="AC363" s="31">
        <v>13.5</v>
      </c>
      <c r="AD363" s="34">
        <f t="shared" si="191"/>
        <v>13.5</v>
      </c>
      <c r="AE363" s="33">
        <f t="shared" si="192"/>
        <v>0.28125</v>
      </c>
      <c r="AF363" s="33">
        <f t="shared" si="193"/>
        <v>8.317560773644054</v>
      </c>
      <c r="AG363" s="33">
        <f t="shared" si="194"/>
        <v>0.24952682320932162</v>
      </c>
      <c r="AH363" s="34">
        <f>IF(AA363="",0,VLOOKUP(AA363,[1]!Costo_Twist,2,FALSE)*AE363)</f>
        <v>63.583940769435493</v>
      </c>
      <c r="AI363" s="35"/>
      <c r="AJ363" s="35"/>
      <c r="AK363" s="35"/>
      <c r="AL363" s="35">
        <f t="shared" si="195"/>
        <v>0</v>
      </c>
      <c r="AM363" s="29">
        <f t="shared" si="196"/>
        <v>0</v>
      </c>
      <c r="AN363" s="29">
        <f t="shared" si="197"/>
        <v>0</v>
      </c>
      <c r="AO363" s="29">
        <f t="shared" si="198"/>
        <v>0</v>
      </c>
      <c r="AP363" s="30">
        <f>IF(AI363="",0,VLOOKUP(AI363,[1]!Costo_Twist,2,FALSE)*AM363)</f>
        <v>0</v>
      </c>
      <c r="AQ363" s="42"/>
      <c r="AR363" s="42"/>
      <c r="AS363" s="42"/>
      <c r="AT363" s="42">
        <f t="shared" si="199"/>
        <v>0</v>
      </c>
      <c r="AU363" s="43">
        <f t="shared" si="200"/>
        <v>0</v>
      </c>
      <c r="AV363" s="43">
        <f t="shared" si="201"/>
        <v>0</v>
      </c>
      <c r="AW363" s="43">
        <f t="shared" si="202"/>
        <v>0</v>
      </c>
      <c r="AX363" s="44">
        <f>IF(AQ363="",0,VLOOKUP(AQ363,[1]!Costo_Twist,2,FALSE)*AU363)</f>
        <v>0</v>
      </c>
      <c r="AY363" s="36">
        <f t="shared" si="203"/>
        <v>448.21295502262177</v>
      </c>
      <c r="AZ363" s="41">
        <f t="shared" si="204"/>
        <v>2.166666666666667</v>
      </c>
      <c r="BA363" s="37">
        <f t="shared" si="205"/>
        <v>122.16666666666667</v>
      </c>
      <c r="BB363" s="37" t="str">
        <f t="shared" si="206"/>
        <v>ok</v>
      </c>
      <c r="BC363" s="37" t="str">
        <f t="shared" si="207"/>
        <v>ok</v>
      </c>
      <c r="BE363" s="11">
        <f t="shared" si="208"/>
        <v>8.317560773644054</v>
      </c>
      <c r="BF363" s="11" t="b">
        <f t="shared" si="209"/>
        <v>0</v>
      </c>
      <c r="BG363" s="11" t="b">
        <f t="shared" si="210"/>
        <v>0</v>
      </c>
      <c r="BH363" s="11" t="b">
        <f t="shared" si="211"/>
        <v>0</v>
      </c>
      <c r="BI363" s="11" t="b">
        <f t="shared" si="212"/>
        <v>0</v>
      </c>
      <c r="BJ363" s="11" t="b">
        <f t="shared" si="213"/>
        <v>0</v>
      </c>
      <c r="BK363" s="11" t="b">
        <f t="shared" si="214"/>
        <v>0</v>
      </c>
      <c r="BL363" s="11" t="b">
        <f t="shared" si="215"/>
        <v>0</v>
      </c>
      <c r="BM363" s="11" t="b">
        <f t="shared" si="216"/>
        <v>0</v>
      </c>
      <c r="BN363" s="11">
        <f t="shared" si="217"/>
        <v>55.758462964058289</v>
      </c>
      <c r="BO363" s="11" t="b">
        <f t="shared" si="218"/>
        <v>0</v>
      </c>
      <c r="BP363" s="11" t="b">
        <f t="shared" si="219"/>
        <v>0</v>
      </c>
      <c r="BQ363" s="11" t="b">
        <f t="shared" si="220"/>
        <v>0</v>
      </c>
      <c r="BR363" s="11" t="b">
        <f t="shared" si="221"/>
        <v>0</v>
      </c>
    </row>
    <row r="364" spans="1:70" s="5" customFormat="1" ht="12.75" customHeight="1" x14ac:dyDescent="0.7">
      <c r="A364" s="24" t="s">
        <v>2393</v>
      </c>
      <c r="B364" s="25" t="s">
        <v>2394</v>
      </c>
      <c r="C364" s="24" t="s">
        <v>84</v>
      </c>
      <c r="D364" s="26" t="s">
        <v>41</v>
      </c>
      <c r="E364" s="24" t="s">
        <v>2610</v>
      </c>
      <c r="F364" s="24" t="s">
        <v>2610</v>
      </c>
      <c r="G364" s="62" t="s">
        <v>407</v>
      </c>
      <c r="H364" s="16">
        <v>252</v>
      </c>
      <c r="I364" s="16">
        <v>246</v>
      </c>
      <c r="J364" s="16">
        <v>239</v>
      </c>
      <c r="K364" s="26"/>
      <c r="L364" s="26"/>
      <c r="M364" s="26"/>
      <c r="N364" s="26"/>
      <c r="O364" s="40"/>
      <c r="P364" s="61" t="s">
        <v>79</v>
      </c>
      <c r="Q364" s="32">
        <v>128</v>
      </c>
      <c r="R364" s="60">
        <f t="shared" si="186"/>
        <v>0</v>
      </c>
      <c r="S364" s="27" t="s">
        <v>71</v>
      </c>
      <c r="T364" s="27"/>
      <c r="U364" s="27">
        <v>0.5</v>
      </c>
      <c r="V364" s="30">
        <f t="shared" si="187"/>
        <v>0.5</v>
      </c>
      <c r="W364" s="29">
        <f t="shared" si="188"/>
        <v>1.0416666666666666E-2</v>
      </c>
      <c r="X364" s="29">
        <f t="shared" si="189"/>
        <v>0.30805780643126124</v>
      </c>
      <c r="Y364" s="29">
        <f t="shared" si="190"/>
        <v>9.2417341929378373E-3</v>
      </c>
      <c r="Z364" s="30">
        <f>IF(S364="",0,VLOOKUP(S364,[1]!Costo_Twist,2,FALSE)*W364)</f>
        <v>3.026060610541049</v>
      </c>
      <c r="AA364" s="31" t="s">
        <v>67</v>
      </c>
      <c r="AB364" s="31"/>
      <c r="AC364" s="31">
        <v>0.5</v>
      </c>
      <c r="AD364" s="34">
        <f t="shared" si="191"/>
        <v>0.5</v>
      </c>
      <c r="AE364" s="33">
        <f t="shared" si="192"/>
        <v>1.0416666666666666E-2</v>
      </c>
      <c r="AF364" s="33">
        <f t="shared" si="193"/>
        <v>0.30805780643126124</v>
      </c>
      <c r="AG364" s="33">
        <f t="shared" si="194"/>
        <v>9.2417341929378373E-3</v>
      </c>
      <c r="AH364" s="34">
        <f>IF(AA364="",0,VLOOKUP(AA364,[1]!Costo_Twist,2,FALSE)*AE364)</f>
        <v>2.1109205429221989</v>
      </c>
      <c r="AI364" s="35" t="s">
        <v>66</v>
      </c>
      <c r="AJ364" s="35"/>
      <c r="AK364" s="35">
        <v>0.5</v>
      </c>
      <c r="AL364" s="35">
        <f t="shared" si="195"/>
        <v>0.5</v>
      </c>
      <c r="AM364" s="29">
        <f t="shared" si="196"/>
        <v>1.0416666666666666E-2</v>
      </c>
      <c r="AN364" s="29">
        <f t="shared" si="197"/>
        <v>0.30805780643126124</v>
      </c>
      <c r="AO364" s="29">
        <f t="shared" si="198"/>
        <v>9.2417341929378373E-3</v>
      </c>
      <c r="AP364" s="30">
        <f>IF(AI364="",0,VLOOKUP(AI364,[1]!Costo_Twist,2,FALSE)*AM364)</f>
        <v>2.6111990024741005</v>
      </c>
      <c r="AQ364" s="42"/>
      <c r="AR364" s="42"/>
      <c r="AS364" s="42"/>
      <c r="AT364" s="42">
        <f t="shared" si="199"/>
        <v>0</v>
      </c>
      <c r="AU364" s="43">
        <f t="shared" si="200"/>
        <v>0</v>
      </c>
      <c r="AV364" s="43">
        <f t="shared" si="201"/>
        <v>0</v>
      </c>
      <c r="AW364" s="43">
        <f t="shared" si="202"/>
        <v>0</v>
      </c>
      <c r="AX364" s="44">
        <f>IF(AQ364="",0,VLOOKUP(AQ364,[1]!Costo_Twist,2,FALSE)*AU364)</f>
        <v>0</v>
      </c>
      <c r="AY364" s="36">
        <f t="shared" si="203"/>
        <v>7.748180155937348</v>
      </c>
      <c r="AZ364" s="41">
        <f t="shared" si="204"/>
        <v>3.125E-2</v>
      </c>
      <c r="BA364" s="37">
        <f t="shared" si="205"/>
        <v>128.03125</v>
      </c>
      <c r="BB364" s="37" t="str">
        <f t="shared" si="206"/>
        <v>ok</v>
      </c>
      <c r="BC364" s="37" t="str">
        <f t="shared" si="207"/>
        <v>ok</v>
      </c>
      <c r="BE364" s="11" t="b">
        <f t="shared" si="208"/>
        <v>0</v>
      </c>
      <c r="BF364" s="11" t="b">
        <f t="shared" si="209"/>
        <v>0</v>
      </c>
      <c r="BG364" s="11" t="b">
        <f t="shared" si="210"/>
        <v>0</v>
      </c>
      <c r="BH364" s="11" t="b">
        <f t="shared" si="211"/>
        <v>0</v>
      </c>
      <c r="BI364" s="11" t="b">
        <f t="shared" si="212"/>
        <v>0</v>
      </c>
      <c r="BJ364" s="11" t="b">
        <f t="shared" si="213"/>
        <v>0</v>
      </c>
      <c r="BK364" s="11">
        <f t="shared" si="214"/>
        <v>0.30805780643126124</v>
      </c>
      <c r="BL364" s="11" t="b">
        <f t="shared" si="215"/>
        <v>0</v>
      </c>
      <c r="BM364" s="11" t="b">
        <f t="shared" si="216"/>
        <v>0</v>
      </c>
      <c r="BN364" s="11" t="b">
        <f t="shared" si="217"/>
        <v>0</v>
      </c>
      <c r="BO364" s="11">
        <f t="shared" si="218"/>
        <v>0.30805780643126124</v>
      </c>
      <c r="BP364" s="11" t="b">
        <f t="shared" si="219"/>
        <v>0</v>
      </c>
      <c r="BQ364" s="11" t="b">
        <f t="shared" si="220"/>
        <v>0</v>
      </c>
      <c r="BR364" s="11">
        <f t="shared" si="221"/>
        <v>0.30805780643126124</v>
      </c>
    </row>
    <row r="365" spans="1:70" s="5" customFormat="1" ht="12.75" customHeight="1" x14ac:dyDescent="0.7">
      <c r="A365" s="24" t="s">
        <v>2393</v>
      </c>
      <c r="B365" s="25" t="s">
        <v>2394</v>
      </c>
      <c r="C365" s="24" t="s">
        <v>84</v>
      </c>
      <c r="D365" s="26" t="s">
        <v>41</v>
      </c>
      <c r="E365" s="24" t="s">
        <v>2610</v>
      </c>
      <c r="F365" s="24" t="s">
        <v>2610</v>
      </c>
      <c r="G365" s="62" t="s">
        <v>408</v>
      </c>
      <c r="H365" s="16">
        <v>252</v>
      </c>
      <c r="I365" s="16">
        <v>226</v>
      </c>
      <c r="J365" s="16">
        <v>229</v>
      </c>
      <c r="K365" s="26"/>
      <c r="L365" s="26"/>
      <c r="M365" s="26"/>
      <c r="N365" s="26"/>
      <c r="O365" s="40"/>
      <c r="P365" s="61" t="s">
        <v>79</v>
      </c>
      <c r="Q365" s="32">
        <v>128</v>
      </c>
      <c r="R365" s="60">
        <f t="shared" si="186"/>
        <v>0</v>
      </c>
      <c r="S365" s="27" t="s">
        <v>71</v>
      </c>
      <c r="T365" s="27"/>
      <c r="U365" s="27" t="s">
        <v>2401</v>
      </c>
      <c r="V365" s="30">
        <f t="shared" si="187"/>
        <v>12</v>
      </c>
      <c r="W365" s="29">
        <f t="shared" si="188"/>
        <v>0.25</v>
      </c>
      <c r="X365" s="29">
        <f t="shared" si="189"/>
        <v>7.3933873543502697</v>
      </c>
      <c r="Y365" s="29">
        <f t="shared" si="190"/>
        <v>0.2218016206305081</v>
      </c>
      <c r="Z365" s="30">
        <f>IF(S365="",0,VLOOKUP(S365,[1]!Costo_Twist,2,FALSE)*W365)</f>
        <v>72.625454652985184</v>
      </c>
      <c r="AA365" s="31" t="s">
        <v>65</v>
      </c>
      <c r="AB365" s="31"/>
      <c r="AC365" s="31" t="s">
        <v>2397</v>
      </c>
      <c r="AD365" s="34">
        <f t="shared" si="191"/>
        <v>2</v>
      </c>
      <c r="AE365" s="33">
        <f t="shared" si="192"/>
        <v>4.1666666666666664E-2</v>
      </c>
      <c r="AF365" s="33">
        <f t="shared" si="193"/>
        <v>1.232231225725045</v>
      </c>
      <c r="AG365" s="33">
        <f t="shared" si="194"/>
        <v>3.6966936771751349E-2</v>
      </c>
      <c r="AH365" s="34">
        <f>IF(AA365="",0,VLOOKUP(AA365,[1]!Costo_Twist,2,FALSE)*AE365)</f>
        <v>6.1009255699795961</v>
      </c>
      <c r="AI365" s="35"/>
      <c r="AJ365" s="35"/>
      <c r="AK365" s="35"/>
      <c r="AL365" s="35">
        <f t="shared" si="195"/>
        <v>0</v>
      </c>
      <c r="AM365" s="29">
        <f t="shared" si="196"/>
        <v>0</v>
      </c>
      <c r="AN365" s="29">
        <f t="shared" si="197"/>
        <v>0</v>
      </c>
      <c r="AO365" s="29">
        <f t="shared" si="198"/>
        <v>0</v>
      </c>
      <c r="AP365" s="30">
        <f>IF(AI365="",0,VLOOKUP(AI365,[1]!Costo_Twist,2,FALSE)*AM365)</f>
        <v>0</v>
      </c>
      <c r="AQ365" s="42"/>
      <c r="AR365" s="42"/>
      <c r="AS365" s="42"/>
      <c r="AT365" s="42">
        <f t="shared" si="199"/>
        <v>0</v>
      </c>
      <c r="AU365" s="43">
        <f t="shared" si="200"/>
        <v>0</v>
      </c>
      <c r="AV365" s="43">
        <f t="shared" si="201"/>
        <v>0</v>
      </c>
      <c r="AW365" s="43">
        <f t="shared" si="202"/>
        <v>0</v>
      </c>
      <c r="AX365" s="44">
        <f>IF(AQ365="",0,VLOOKUP(AQ365,[1]!Costo_Twist,2,FALSE)*AU365)</f>
        <v>0</v>
      </c>
      <c r="AY365" s="36">
        <f t="shared" si="203"/>
        <v>78.726380222964778</v>
      </c>
      <c r="AZ365" s="41">
        <f t="shared" si="204"/>
        <v>0.29166666666666669</v>
      </c>
      <c r="BA365" s="37">
        <f t="shared" si="205"/>
        <v>128.29166666666666</v>
      </c>
      <c r="BB365" s="37" t="str">
        <f t="shared" si="206"/>
        <v>ok</v>
      </c>
      <c r="BC365" s="37" t="str">
        <f t="shared" si="207"/>
        <v>ok</v>
      </c>
      <c r="BE365" s="11" t="b">
        <f t="shared" si="208"/>
        <v>0</v>
      </c>
      <c r="BF365" s="11" t="b">
        <f t="shared" si="209"/>
        <v>0</v>
      </c>
      <c r="BG365" s="11" t="b">
        <f t="shared" si="210"/>
        <v>0</v>
      </c>
      <c r="BH365" s="11" t="b">
        <f t="shared" si="211"/>
        <v>0</v>
      </c>
      <c r="BI365" s="11" t="b">
        <f t="shared" si="212"/>
        <v>0</v>
      </c>
      <c r="BJ365" s="11" t="b">
        <f t="shared" si="213"/>
        <v>0</v>
      </c>
      <c r="BK365" s="11">
        <f t="shared" si="214"/>
        <v>7.3933873543502697</v>
      </c>
      <c r="BL365" s="11" t="b">
        <f t="shared" si="215"/>
        <v>0</v>
      </c>
      <c r="BM365" s="11">
        <f t="shared" si="216"/>
        <v>1.232231225725045</v>
      </c>
      <c r="BN365" s="11" t="b">
        <f t="shared" si="217"/>
        <v>0</v>
      </c>
      <c r="BO365" s="11" t="b">
        <f t="shared" si="218"/>
        <v>0</v>
      </c>
      <c r="BP365" s="11" t="b">
        <f t="shared" si="219"/>
        <v>0</v>
      </c>
      <c r="BQ365" s="11" t="b">
        <f t="shared" si="220"/>
        <v>0</v>
      </c>
      <c r="BR365" s="11" t="b">
        <f t="shared" si="221"/>
        <v>0</v>
      </c>
    </row>
    <row r="366" spans="1:70" s="5" customFormat="1" ht="12.75" customHeight="1" x14ac:dyDescent="0.7">
      <c r="A366" s="24" t="s">
        <v>2393</v>
      </c>
      <c r="B366" s="25" t="s">
        <v>2394</v>
      </c>
      <c r="C366" s="24" t="s">
        <v>84</v>
      </c>
      <c r="D366" s="26" t="s">
        <v>41</v>
      </c>
      <c r="E366" s="24" t="s">
        <v>2610</v>
      </c>
      <c r="F366" s="24" t="s">
        <v>2610</v>
      </c>
      <c r="G366" s="62" t="s">
        <v>409</v>
      </c>
      <c r="H366" s="16">
        <v>251</v>
      </c>
      <c r="I366" s="16">
        <v>211</v>
      </c>
      <c r="J366" s="16">
        <v>220</v>
      </c>
      <c r="K366" s="26"/>
      <c r="L366" s="26"/>
      <c r="M366" s="26"/>
      <c r="N366" s="26"/>
      <c r="O366" s="40"/>
      <c r="P366" s="61" t="s">
        <v>79</v>
      </c>
      <c r="Q366" s="32">
        <v>128</v>
      </c>
      <c r="R366" s="60">
        <f t="shared" si="186"/>
        <v>0</v>
      </c>
      <c r="S366" s="27" t="s">
        <v>71</v>
      </c>
      <c r="T366" s="27"/>
      <c r="U366" s="27">
        <v>23.5</v>
      </c>
      <c r="V366" s="30">
        <f t="shared" si="187"/>
        <v>23.5</v>
      </c>
      <c r="W366" s="29">
        <f t="shared" si="188"/>
        <v>0.48958333333333331</v>
      </c>
      <c r="X366" s="29">
        <f t="shared" si="189"/>
        <v>14.478716902269278</v>
      </c>
      <c r="Y366" s="29">
        <f t="shared" si="190"/>
        <v>0.43436150706807836</v>
      </c>
      <c r="Z366" s="30">
        <f>IF(S366="",0,VLOOKUP(S366,[1]!Costo_Twist,2,FALSE)*W366)</f>
        <v>142.2248486954293</v>
      </c>
      <c r="AA366" s="31" t="s">
        <v>70</v>
      </c>
      <c r="AB366" s="31"/>
      <c r="AC366" s="31">
        <v>2.5</v>
      </c>
      <c r="AD366" s="34">
        <f t="shared" si="191"/>
        <v>2.5</v>
      </c>
      <c r="AE366" s="33">
        <f t="shared" si="192"/>
        <v>5.2083333333333336E-2</v>
      </c>
      <c r="AF366" s="33">
        <f t="shared" si="193"/>
        <v>1.5402890321563063</v>
      </c>
      <c r="AG366" s="33">
        <f t="shared" si="194"/>
        <v>4.620867096468919E-2</v>
      </c>
      <c r="AH366" s="34">
        <f>IF(AA366="",0,VLOOKUP(AA366,[1]!Costo_Twist,2,FALSE)*AE366)</f>
        <v>11.774803846191759</v>
      </c>
      <c r="AI366" s="35"/>
      <c r="AJ366" s="35"/>
      <c r="AK366" s="35"/>
      <c r="AL366" s="35">
        <f t="shared" si="195"/>
        <v>0</v>
      </c>
      <c r="AM366" s="29">
        <f t="shared" si="196"/>
        <v>0</v>
      </c>
      <c r="AN366" s="29">
        <f t="shared" si="197"/>
        <v>0</v>
      </c>
      <c r="AO366" s="29">
        <f t="shared" si="198"/>
        <v>0</v>
      </c>
      <c r="AP366" s="30">
        <f>IF(AI366="",0,VLOOKUP(AI366,[1]!Costo_Twist,2,FALSE)*AM366)</f>
        <v>0</v>
      </c>
      <c r="AQ366" s="42"/>
      <c r="AR366" s="42"/>
      <c r="AS366" s="42"/>
      <c r="AT366" s="42">
        <f t="shared" si="199"/>
        <v>0</v>
      </c>
      <c r="AU366" s="43">
        <f t="shared" si="200"/>
        <v>0</v>
      </c>
      <c r="AV366" s="43">
        <f t="shared" si="201"/>
        <v>0</v>
      </c>
      <c r="AW366" s="43">
        <f t="shared" si="202"/>
        <v>0</v>
      </c>
      <c r="AX366" s="44">
        <f>IF(AQ366="",0,VLOOKUP(AQ366,[1]!Costo_Twist,2,FALSE)*AU366)</f>
        <v>0</v>
      </c>
      <c r="AY366" s="36">
        <f t="shared" si="203"/>
        <v>153.99965254162106</v>
      </c>
      <c r="AZ366" s="41">
        <f t="shared" si="204"/>
        <v>0.54166666666666663</v>
      </c>
      <c r="BA366" s="37">
        <f t="shared" si="205"/>
        <v>128.54166666666666</v>
      </c>
      <c r="BB366" s="37" t="str">
        <f t="shared" si="206"/>
        <v>ok</v>
      </c>
      <c r="BC366" s="37" t="str">
        <f t="shared" si="207"/>
        <v>ok</v>
      </c>
      <c r="BE366" s="11">
        <f t="shared" si="208"/>
        <v>1.5402890321563063</v>
      </c>
      <c r="BF366" s="11" t="b">
        <f t="shared" si="209"/>
        <v>0</v>
      </c>
      <c r="BG366" s="11" t="b">
        <f t="shared" si="210"/>
        <v>0</v>
      </c>
      <c r="BH366" s="11" t="b">
        <f t="shared" si="211"/>
        <v>0</v>
      </c>
      <c r="BI366" s="11" t="b">
        <f t="shared" si="212"/>
        <v>0</v>
      </c>
      <c r="BJ366" s="11" t="b">
        <f t="shared" si="213"/>
        <v>0</v>
      </c>
      <c r="BK366" s="11">
        <f t="shared" si="214"/>
        <v>14.478716902269278</v>
      </c>
      <c r="BL366" s="11" t="b">
        <f t="shared" si="215"/>
        <v>0</v>
      </c>
      <c r="BM366" s="11" t="b">
        <f t="shared" si="216"/>
        <v>0</v>
      </c>
      <c r="BN366" s="11" t="b">
        <f t="shared" si="217"/>
        <v>0</v>
      </c>
      <c r="BO366" s="11" t="b">
        <f t="shared" si="218"/>
        <v>0</v>
      </c>
      <c r="BP366" s="11" t="b">
        <f t="shared" si="219"/>
        <v>0</v>
      </c>
      <c r="BQ366" s="11" t="b">
        <f t="shared" si="220"/>
        <v>0</v>
      </c>
      <c r="BR366" s="11" t="b">
        <f t="shared" si="221"/>
        <v>0</v>
      </c>
    </row>
    <row r="367" spans="1:70" s="5" customFormat="1" ht="12.75" customHeight="1" x14ac:dyDescent="0.7">
      <c r="A367" s="24" t="s">
        <v>2393</v>
      </c>
      <c r="B367" s="25" t="s">
        <v>2394</v>
      </c>
      <c r="C367" s="24" t="s">
        <v>84</v>
      </c>
      <c r="D367" s="26" t="s">
        <v>41</v>
      </c>
      <c r="E367" s="24" t="s">
        <v>2610</v>
      </c>
      <c r="F367" s="24" t="s">
        <v>2610</v>
      </c>
      <c r="G367" s="62" t="s">
        <v>410</v>
      </c>
      <c r="H367" s="16">
        <v>246</v>
      </c>
      <c r="I367" s="16">
        <v>169</v>
      </c>
      <c r="J367" s="16">
        <v>189</v>
      </c>
      <c r="K367" s="26"/>
      <c r="L367" s="26"/>
      <c r="M367" s="26"/>
      <c r="N367" s="26"/>
      <c r="O367" s="40"/>
      <c r="P367" s="61" t="s">
        <v>80</v>
      </c>
      <c r="Q367" s="32">
        <v>124</v>
      </c>
      <c r="R367" s="60">
        <f t="shared" si="186"/>
        <v>0</v>
      </c>
      <c r="S367" s="27" t="s">
        <v>71</v>
      </c>
      <c r="T367" s="27"/>
      <c r="U367" s="28">
        <v>81</v>
      </c>
      <c r="V367" s="30">
        <f t="shared" si="187"/>
        <v>81</v>
      </c>
      <c r="W367" s="29">
        <f t="shared" si="188"/>
        <v>1.6875</v>
      </c>
      <c r="X367" s="29">
        <f t="shared" si="189"/>
        <v>49.905364641864324</v>
      </c>
      <c r="Y367" s="29">
        <f t="shared" si="190"/>
        <v>1.4971609392559297</v>
      </c>
      <c r="Z367" s="30">
        <f>IF(S367="",0,VLOOKUP(S367,[1]!Costo_Twist,2,FALSE)*W367)</f>
        <v>490.22181890765</v>
      </c>
      <c r="AA367" s="31" t="s">
        <v>70</v>
      </c>
      <c r="AB367" s="31"/>
      <c r="AC367" s="31">
        <v>8.5</v>
      </c>
      <c r="AD367" s="34">
        <f t="shared" si="191"/>
        <v>8.5</v>
      </c>
      <c r="AE367" s="33">
        <f t="shared" si="192"/>
        <v>0.17708333333333334</v>
      </c>
      <c r="AF367" s="33">
        <f t="shared" si="193"/>
        <v>5.2369827093314418</v>
      </c>
      <c r="AG367" s="33">
        <f t="shared" si="194"/>
        <v>0.15710948127994326</v>
      </c>
      <c r="AH367" s="34">
        <f>IF(AA367="",0,VLOOKUP(AA367,[1]!Costo_Twist,2,FALSE)*AE367)</f>
        <v>40.034333077051983</v>
      </c>
      <c r="AI367" s="35"/>
      <c r="AJ367" s="35"/>
      <c r="AK367" s="35"/>
      <c r="AL367" s="35">
        <f t="shared" si="195"/>
        <v>0</v>
      </c>
      <c r="AM367" s="29">
        <f t="shared" si="196"/>
        <v>0</v>
      </c>
      <c r="AN367" s="29">
        <f t="shared" si="197"/>
        <v>0</v>
      </c>
      <c r="AO367" s="29">
        <f t="shared" si="198"/>
        <v>0</v>
      </c>
      <c r="AP367" s="30">
        <f>IF(AI367="",0,VLOOKUP(AI367,[1]!Costo_Twist,2,FALSE)*AM367)</f>
        <v>0</v>
      </c>
      <c r="AQ367" s="42"/>
      <c r="AR367" s="42"/>
      <c r="AS367" s="42"/>
      <c r="AT367" s="42">
        <f t="shared" si="199"/>
        <v>0</v>
      </c>
      <c r="AU367" s="43">
        <f t="shared" si="200"/>
        <v>0</v>
      </c>
      <c r="AV367" s="43">
        <f t="shared" si="201"/>
        <v>0</v>
      </c>
      <c r="AW367" s="43">
        <f t="shared" si="202"/>
        <v>0</v>
      </c>
      <c r="AX367" s="44">
        <f>IF(AQ367="",0,VLOOKUP(AQ367,[1]!Costo_Twist,2,FALSE)*AU367)</f>
        <v>0</v>
      </c>
      <c r="AY367" s="36">
        <f t="shared" si="203"/>
        <v>530.256151984702</v>
      </c>
      <c r="AZ367" s="41">
        <f t="shared" si="204"/>
        <v>1.8645833333333333</v>
      </c>
      <c r="BA367" s="37">
        <f t="shared" si="205"/>
        <v>125.86458333333333</v>
      </c>
      <c r="BB367" s="37" t="str">
        <f t="shared" si="206"/>
        <v>ok</v>
      </c>
      <c r="BC367" s="37" t="str">
        <f t="shared" si="207"/>
        <v>ok</v>
      </c>
      <c r="BE367" s="11">
        <f t="shared" si="208"/>
        <v>5.2369827093314418</v>
      </c>
      <c r="BF367" s="11" t="b">
        <f t="shared" si="209"/>
        <v>0</v>
      </c>
      <c r="BG367" s="11" t="b">
        <f t="shared" si="210"/>
        <v>0</v>
      </c>
      <c r="BH367" s="11" t="b">
        <f t="shared" si="211"/>
        <v>0</v>
      </c>
      <c r="BI367" s="11" t="b">
        <f t="shared" si="212"/>
        <v>0</v>
      </c>
      <c r="BJ367" s="11" t="b">
        <f t="shared" si="213"/>
        <v>0</v>
      </c>
      <c r="BK367" s="11">
        <f t="shared" si="214"/>
        <v>49.905364641864324</v>
      </c>
      <c r="BL367" s="11" t="b">
        <f t="shared" si="215"/>
        <v>0</v>
      </c>
      <c r="BM367" s="11" t="b">
        <f t="shared" si="216"/>
        <v>0</v>
      </c>
      <c r="BN367" s="11" t="b">
        <f t="shared" si="217"/>
        <v>0</v>
      </c>
      <c r="BO367" s="11" t="b">
        <f t="shared" si="218"/>
        <v>0</v>
      </c>
      <c r="BP367" s="11" t="b">
        <f t="shared" si="219"/>
        <v>0</v>
      </c>
      <c r="BQ367" s="11" t="b">
        <f t="shared" si="220"/>
        <v>0</v>
      </c>
      <c r="BR367" s="11" t="b">
        <f t="shared" si="221"/>
        <v>0</v>
      </c>
    </row>
    <row r="368" spans="1:70" s="5" customFormat="1" ht="12.75" customHeight="1" x14ac:dyDescent="0.7">
      <c r="A368" s="24" t="s">
        <v>2393</v>
      </c>
      <c r="B368" s="25" t="s">
        <v>2394</v>
      </c>
      <c r="C368" s="24" t="s">
        <v>84</v>
      </c>
      <c r="D368" s="26" t="s">
        <v>41</v>
      </c>
      <c r="E368" s="24" t="s">
        <v>2610</v>
      </c>
      <c r="F368" s="24" t="s">
        <v>2610</v>
      </c>
      <c r="G368" s="62" t="s">
        <v>411</v>
      </c>
      <c r="H368" s="16">
        <v>231</v>
      </c>
      <c r="I368" s="16">
        <v>127</v>
      </c>
      <c r="J368" s="16">
        <v>150</v>
      </c>
      <c r="K368" s="26"/>
      <c r="L368" s="26"/>
      <c r="M368" s="26"/>
      <c r="N368" s="26"/>
      <c r="O368" s="40"/>
      <c r="P368" s="61" t="s">
        <v>81</v>
      </c>
      <c r="Q368" s="32">
        <v>120</v>
      </c>
      <c r="R368" s="60">
        <f t="shared" si="186"/>
        <v>0</v>
      </c>
      <c r="S368" s="27" t="s">
        <v>71</v>
      </c>
      <c r="T368" s="27"/>
      <c r="U368" s="28">
        <v>160</v>
      </c>
      <c r="V368" s="30">
        <f t="shared" si="187"/>
        <v>160</v>
      </c>
      <c r="W368" s="29">
        <f t="shared" si="188"/>
        <v>3.3333333333333335</v>
      </c>
      <c r="X368" s="29">
        <f t="shared" si="189"/>
        <v>98.578498058003603</v>
      </c>
      <c r="Y368" s="29">
        <f t="shared" si="190"/>
        <v>2.9573549417401082</v>
      </c>
      <c r="Z368" s="30">
        <f>IF(S368="",0,VLOOKUP(S368,[1]!Costo_Twist,2,FALSE)*W368)</f>
        <v>968.33939537313586</v>
      </c>
      <c r="AA368" s="31" t="s">
        <v>70</v>
      </c>
      <c r="AB368" s="31"/>
      <c r="AC368" s="31" t="s">
        <v>2429</v>
      </c>
      <c r="AD368" s="34">
        <f t="shared" si="191"/>
        <v>20</v>
      </c>
      <c r="AE368" s="33">
        <f t="shared" si="192"/>
        <v>0.41666666666666669</v>
      </c>
      <c r="AF368" s="33">
        <f t="shared" si="193"/>
        <v>12.32231225725045</v>
      </c>
      <c r="AG368" s="33">
        <f t="shared" si="194"/>
        <v>0.36966936771751352</v>
      </c>
      <c r="AH368" s="34">
        <f>IF(AA368="",0,VLOOKUP(AA368,[1]!Costo_Twist,2,FALSE)*AE368)</f>
        <v>94.19843076953407</v>
      </c>
      <c r="AI368" s="35"/>
      <c r="AJ368" s="35"/>
      <c r="AK368" s="35"/>
      <c r="AL368" s="35">
        <f t="shared" si="195"/>
        <v>0</v>
      </c>
      <c r="AM368" s="29">
        <f t="shared" si="196"/>
        <v>0</v>
      </c>
      <c r="AN368" s="29">
        <f t="shared" si="197"/>
        <v>0</v>
      </c>
      <c r="AO368" s="29">
        <f t="shared" si="198"/>
        <v>0</v>
      </c>
      <c r="AP368" s="30">
        <f>IF(AI368="",0,VLOOKUP(AI368,[1]!Costo_Twist,2,FALSE)*AM368)</f>
        <v>0</v>
      </c>
      <c r="AQ368" s="42"/>
      <c r="AR368" s="42"/>
      <c r="AS368" s="42"/>
      <c r="AT368" s="42">
        <f t="shared" si="199"/>
        <v>0</v>
      </c>
      <c r="AU368" s="43">
        <f t="shared" si="200"/>
        <v>0</v>
      </c>
      <c r="AV368" s="43">
        <f t="shared" si="201"/>
        <v>0</v>
      </c>
      <c r="AW368" s="43">
        <f t="shared" si="202"/>
        <v>0</v>
      </c>
      <c r="AX368" s="44">
        <f>IF(AQ368="",0,VLOOKUP(AQ368,[1]!Costo_Twist,2,FALSE)*AU368)</f>
        <v>0</v>
      </c>
      <c r="AY368" s="36">
        <f t="shared" si="203"/>
        <v>1062.5378261426699</v>
      </c>
      <c r="AZ368" s="41">
        <f t="shared" si="204"/>
        <v>3.75</v>
      </c>
      <c r="BA368" s="37">
        <f t="shared" si="205"/>
        <v>123.75</v>
      </c>
      <c r="BB368" s="37" t="str">
        <f t="shared" si="206"/>
        <v>ok</v>
      </c>
      <c r="BC368" s="37" t="str">
        <f t="shared" si="207"/>
        <v>ok</v>
      </c>
      <c r="BE368" s="11">
        <f t="shared" si="208"/>
        <v>12.32231225725045</v>
      </c>
      <c r="BF368" s="11" t="b">
        <f t="shared" si="209"/>
        <v>0</v>
      </c>
      <c r="BG368" s="11" t="b">
        <f t="shared" si="210"/>
        <v>0</v>
      </c>
      <c r="BH368" s="11" t="b">
        <f t="shared" si="211"/>
        <v>0</v>
      </c>
      <c r="BI368" s="11" t="b">
        <f t="shared" si="212"/>
        <v>0</v>
      </c>
      <c r="BJ368" s="11" t="b">
        <f t="shared" si="213"/>
        <v>0</v>
      </c>
      <c r="BK368" s="11">
        <f t="shared" si="214"/>
        <v>98.578498058003603</v>
      </c>
      <c r="BL368" s="11" t="b">
        <f t="shared" si="215"/>
        <v>0</v>
      </c>
      <c r="BM368" s="11" t="b">
        <f t="shared" si="216"/>
        <v>0</v>
      </c>
      <c r="BN368" s="11" t="b">
        <f t="shared" si="217"/>
        <v>0</v>
      </c>
      <c r="BO368" s="11" t="b">
        <f t="shared" si="218"/>
        <v>0</v>
      </c>
      <c r="BP368" s="11" t="b">
        <f t="shared" si="219"/>
        <v>0</v>
      </c>
      <c r="BQ368" s="11" t="b">
        <f t="shared" si="220"/>
        <v>0</v>
      </c>
      <c r="BR368" s="11" t="b">
        <f t="shared" si="221"/>
        <v>0</v>
      </c>
    </row>
    <row r="369" spans="1:70" s="5" customFormat="1" ht="12.75" customHeight="1" x14ac:dyDescent="0.7">
      <c r="A369" s="24" t="s">
        <v>2393</v>
      </c>
      <c r="B369" s="25" t="s">
        <v>2394</v>
      </c>
      <c r="C369" s="24" t="s">
        <v>84</v>
      </c>
      <c r="D369" s="26" t="s">
        <v>41</v>
      </c>
      <c r="E369" s="24" t="s">
        <v>2610</v>
      </c>
      <c r="F369" s="24" t="s">
        <v>2610</v>
      </c>
      <c r="G369" s="62" t="s">
        <v>412</v>
      </c>
      <c r="H369" s="16">
        <v>252</v>
      </c>
      <c r="I369" s="16">
        <v>236</v>
      </c>
      <c r="J369" s="16">
        <v>236</v>
      </c>
      <c r="K369" s="26"/>
      <c r="L369" s="26"/>
      <c r="M369" s="26"/>
      <c r="N369" s="26"/>
      <c r="O369" s="40"/>
      <c r="P369" s="61" t="s">
        <v>79</v>
      </c>
      <c r="Q369" s="32">
        <v>128</v>
      </c>
      <c r="R369" s="60">
        <f t="shared" si="186"/>
        <v>0</v>
      </c>
      <c r="S369" s="27" t="s">
        <v>71</v>
      </c>
      <c r="T369" s="27"/>
      <c r="U369" s="28">
        <v>6.5</v>
      </c>
      <c r="V369" s="30">
        <f t="shared" si="187"/>
        <v>6.5</v>
      </c>
      <c r="W369" s="29">
        <f t="shared" si="188"/>
        <v>0.13541666666666666</v>
      </c>
      <c r="X369" s="29">
        <f t="shared" si="189"/>
        <v>4.0047514836063955</v>
      </c>
      <c r="Y369" s="29">
        <f t="shared" si="190"/>
        <v>0.12014254450819187</v>
      </c>
      <c r="Z369" s="30">
        <f>IF(S369="",0,VLOOKUP(S369,[1]!Costo_Twist,2,FALSE)*W369)</f>
        <v>39.338787937033636</v>
      </c>
      <c r="AA369" s="31" t="s">
        <v>65</v>
      </c>
      <c r="AB369" s="31"/>
      <c r="AC369" s="31">
        <v>1.5</v>
      </c>
      <c r="AD369" s="34">
        <f t="shared" si="191"/>
        <v>1.5</v>
      </c>
      <c r="AE369" s="33">
        <f t="shared" si="192"/>
        <v>3.125E-2</v>
      </c>
      <c r="AF369" s="33">
        <f t="shared" si="193"/>
        <v>0.92417341929378372</v>
      </c>
      <c r="AG369" s="33">
        <f t="shared" si="194"/>
        <v>2.7725202578813512E-2</v>
      </c>
      <c r="AH369" s="34">
        <f>IF(AA369="",0,VLOOKUP(AA369,[1]!Costo_Twist,2,FALSE)*AE369)</f>
        <v>4.5756941774846975</v>
      </c>
      <c r="AI369" s="35"/>
      <c r="AJ369" s="35"/>
      <c r="AK369" s="35"/>
      <c r="AL369" s="35">
        <f t="shared" si="195"/>
        <v>0</v>
      </c>
      <c r="AM369" s="29">
        <f t="shared" si="196"/>
        <v>0</v>
      </c>
      <c r="AN369" s="29">
        <f t="shared" si="197"/>
        <v>0</v>
      </c>
      <c r="AO369" s="29">
        <f t="shared" si="198"/>
        <v>0</v>
      </c>
      <c r="AP369" s="30">
        <f>IF(AI369="",0,VLOOKUP(AI369,[1]!Costo_Twist,2,FALSE)*AM369)</f>
        <v>0</v>
      </c>
      <c r="AQ369" s="42"/>
      <c r="AR369" s="42"/>
      <c r="AS369" s="42"/>
      <c r="AT369" s="42">
        <f t="shared" si="199"/>
        <v>0</v>
      </c>
      <c r="AU369" s="43">
        <f t="shared" si="200"/>
        <v>0</v>
      </c>
      <c r="AV369" s="43">
        <f t="shared" si="201"/>
        <v>0</v>
      </c>
      <c r="AW369" s="43">
        <f t="shared" si="202"/>
        <v>0</v>
      </c>
      <c r="AX369" s="44">
        <f>IF(AQ369="",0,VLOOKUP(AQ369,[1]!Costo_Twist,2,FALSE)*AU369)</f>
        <v>0</v>
      </c>
      <c r="AY369" s="36">
        <f t="shared" si="203"/>
        <v>43.914482114518336</v>
      </c>
      <c r="AZ369" s="41">
        <f t="shared" si="204"/>
        <v>0.16666666666666666</v>
      </c>
      <c r="BA369" s="37">
        <f t="shared" si="205"/>
        <v>128.16666666666666</v>
      </c>
      <c r="BB369" s="37" t="str">
        <f t="shared" si="206"/>
        <v>ok</v>
      </c>
      <c r="BC369" s="37" t="str">
        <f t="shared" si="207"/>
        <v>ok</v>
      </c>
      <c r="BE369" s="11" t="b">
        <f t="shared" si="208"/>
        <v>0</v>
      </c>
      <c r="BF369" s="11" t="b">
        <f t="shared" si="209"/>
        <v>0</v>
      </c>
      <c r="BG369" s="11" t="b">
        <f t="shared" si="210"/>
        <v>0</v>
      </c>
      <c r="BH369" s="11" t="b">
        <f t="shared" si="211"/>
        <v>0</v>
      </c>
      <c r="BI369" s="11" t="b">
        <f t="shared" si="212"/>
        <v>0</v>
      </c>
      <c r="BJ369" s="11" t="b">
        <f t="shared" si="213"/>
        <v>0</v>
      </c>
      <c r="BK369" s="11">
        <f t="shared" si="214"/>
        <v>4.0047514836063955</v>
      </c>
      <c r="BL369" s="11" t="b">
        <f t="shared" si="215"/>
        <v>0</v>
      </c>
      <c r="BM369" s="11">
        <f t="shared" si="216"/>
        <v>0.92417341929378372</v>
      </c>
      <c r="BN369" s="11" t="b">
        <f t="shared" si="217"/>
        <v>0</v>
      </c>
      <c r="BO369" s="11" t="b">
        <f t="shared" si="218"/>
        <v>0</v>
      </c>
      <c r="BP369" s="11" t="b">
        <f t="shared" si="219"/>
        <v>0</v>
      </c>
      <c r="BQ369" s="11" t="b">
        <f t="shared" si="220"/>
        <v>0</v>
      </c>
      <c r="BR369" s="11" t="b">
        <f t="shared" si="221"/>
        <v>0</v>
      </c>
    </row>
    <row r="370" spans="1:70" s="5" customFormat="1" ht="12.75" customHeight="1" x14ac:dyDescent="0.7">
      <c r="A370" s="24" t="s">
        <v>2393</v>
      </c>
      <c r="B370" s="25" t="s">
        <v>2394</v>
      </c>
      <c r="C370" s="24" t="s">
        <v>84</v>
      </c>
      <c r="D370" s="26" t="s">
        <v>41</v>
      </c>
      <c r="E370" s="24" t="s">
        <v>2610</v>
      </c>
      <c r="F370" s="24" t="s">
        <v>2610</v>
      </c>
      <c r="G370" s="62" t="s">
        <v>413</v>
      </c>
      <c r="H370" s="16">
        <v>253</v>
      </c>
      <c r="I370" s="16">
        <v>225</v>
      </c>
      <c r="J370" s="16">
        <v>229</v>
      </c>
      <c r="K370" s="26"/>
      <c r="L370" s="26"/>
      <c r="M370" s="26"/>
      <c r="N370" s="26"/>
      <c r="O370" s="40"/>
      <c r="P370" s="61" t="s">
        <v>79</v>
      </c>
      <c r="Q370" s="32">
        <v>128</v>
      </c>
      <c r="R370" s="60">
        <f t="shared" si="186"/>
        <v>0</v>
      </c>
      <c r="S370" s="27" t="s">
        <v>72</v>
      </c>
      <c r="T370" s="27"/>
      <c r="U370" s="27" t="s">
        <v>2424</v>
      </c>
      <c r="V370" s="30">
        <f t="shared" si="187"/>
        <v>9</v>
      </c>
      <c r="W370" s="29">
        <f t="shared" si="188"/>
        <v>0.1875</v>
      </c>
      <c r="X370" s="29">
        <f t="shared" si="189"/>
        <v>5.5450405157627021</v>
      </c>
      <c r="Y370" s="29">
        <f t="shared" si="190"/>
        <v>0.16635121547288106</v>
      </c>
      <c r="Z370" s="30">
        <f>IF(S370="",0,VLOOKUP(S370,[1]!Costo_Twist,2,FALSE)*W370)</f>
        <v>38.250399207499186</v>
      </c>
      <c r="AA370" s="31" t="s">
        <v>69</v>
      </c>
      <c r="AB370" s="31"/>
      <c r="AC370" s="31">
        <v>0.5</v>
      </c>
      <c r="AD370" s="34">
        <f t="shared" si="191"/>
        <v>0.5</v>
      </c>
      <c r="AE370" s="33">
        <f t="shared" si="192"/>
        <v>1.0416666666666666E-2</v>
      </c>
      <c r="AF370" s="33">
        <f t="shared" si="193"/>
        <v>0.30805780643126124</v>
      </c>
      <c r="AG370" s="33">
        <f t="shared" si="194"/>
        <v>9.2417341929378373E-3</v>
      </c>
      <c r="AH370" s="34">
        <f>IF(AA370="",0,VLOOKUP(AA370,[1]!Costo_Twist,2,FALSE)*AE370)</f>
        <v>1.9156908261130987</v>
      </c>
      <c r="AI370" s="35"/>
      <c r="AJ370" s="35"/>
      <c r="AK370" s="35"/>
      <c r="AL370" s="35">
        <f t="shared" si="195"/>
        <v>0</v>
      </c>
      <c r="AM370" s="29">
        <f t="shared" si="196"/>
        <v>0</v>
      </c>
      <c r="AN370" s="29">
        <f t="shared" si="197"/>
        <v>0</v>
      </c>
      <c r="AO370" s="29">
        <f t="shared" si="198"/>
        <v>0</v>
      </c>
      <c r="AP370" s="30">
        <f>IF(AI370="",0,VLOOKUP(AI370,[1]!Costo_Twist,2,FALSE)*AM370)</f>
        <v>0</v>
      </c>
      <c r="AQ370" s="42"/>
      <c r="AR370" s="42"/>
      <c r="AS370" s="42"/>
      <c r="AT370" s="42">
        <f t="shared" si="199"/>
        <v>0</v>
      </c>
      <c r="AU370" s="43">
        <f t="shared" si="200"/>
        <v>0</v>
      </c>
      <c r="AV370" s="43">
        <f t="shared" si="201"/>
        <v>0</v>
      </c>
      <c r="AW370" s="43">
        <f t="shared" si="202"/>
        <v>0</v>
      </c>
      <c r="AX370" s="44">
        <f>IF(AQ370="",0,VLOOKUP(AQ370,[1]!Costo_Twist,2,FALSE)*AU370)</f>
        <v>0</v>
      </c>
      <c r="AY370" s="36">
        <f t="shared" si="203"/>
        <v>40.166090033612285</v>
      </c>
      <c r="AZ370" s="41">
        <f t="shared" si="204"/>
        <v>0.19791666666666666</v>
      </c>
      <c r="BA370" s="37">
        <f t="shared" si="205"/>
        <v>128.19791666666666</v>
      </c>
      <c r="BB370" s="37" t="str">
        <f t="shared" si="206"/>
        <v>ok</v>
      </c>
      <c r="BC370" s="37" t="str">
        <f t="shared" si="207"/>
        <v>ok</v>
      </c>
      <c r="BE370" s="11" t="b">
        <f t="shared" si="208"/>
        <v>0</v>
      </c>
      <c r="BF370" s="11" t="b">
        <f t="shared" si="209"/>
        <v>0</v>
      </c>
      <c r="BG370" s="11">
        <f t="shared" si="210"/>
        <v>0.30805780643126124</v>
      </c>
      <c r="BH370" s="11" t="b">
        <f t="shared" si="211"/>
        <v>0</v>
      </c>
      <c r="BI370" s="11" t="b">
        <f t="shared" si="212"/>
        <v>0</v>
      </c>
      <c r="BJ370" s="11" t="b">
        <f t="shared" si="213"/>
        <v>0</v>
      </c>
      <c r="BK370" s="11" t="b">
        <f t="shared" si="214"/>
        <v>0</v>
      </c>
      <c r="BL370" s="11" t="b">
        <f t="shared" si="215"/>
        <v>0</v>
      </c>
      <c r="BM370" s="11" t="b">
        <f t="shared" si="216"/>
        <v>0</v>
      </c>
      <c r="BN370" s="11">
        <f t="shared" si="217"/>
        <v>5.5450405157627021</v>
      </c>
      <c r="BO370" s="11" t="b">
        <f t="shared" si="218"/>
        <v>0</v>
      </c>
      <c r="BP370" s="11" t="b">
        <f t="shared" si="219"/>
        <v>0</v>
      </c>
      <c r="BQ370" s="11" t="b">
        <f t="shared" si="220"/>
        <v>0</v>
      </c>
      <c r="BR370" s="11" t="b">
        <f t="shared" si="221"/>
        <v>0</v>
      </c>
    </row>
    <row r="371" spans="1:70" s="5" customFormat="1" ht="12.75" customHeight="1" x14ac:dyDescent="0.7">
      <c r="A371" s="24" t="s">
        <v>2393</v>
      </c>
      <c r="B371" s="25" t="s">
        <v>2394</v>
      </c>
      <c r="C371" s="24" t="s">
        <v>84</v>
      </c>
      <c r="D371" s="26" t="s">
        <v>41</v>
      </c>
      <c r="E371" s="24" t="s">
        <v>2610</v>
      </c>
      <c r="F371" s="24" t="s">
        <v>2610</v>
      </c>
      <c r="G371" s="62" t="s">
        <v>414</v>
      </c>
      <c r="H371" s="16">
        <v>251</v>
      </c>
      <c r="I371" s="16">
        <v>213</v>
      </c>
      <c r="J371" s="16">
        <v>222</v>
      </c>
      <c r="K371" s="26"/>
      <c r="L371" s="26"/>
      <c r="M371" s="26"/>
      <c r="N371" s="26"/>
      <c r="O371" s="40"/>
      <c r="P371" s="61" t="s">
        <v>79</v>
      </c>
      <c r="Q371" s="32">
        <v>128</v>
      </c>
      <c r="R371" s="60">
        <f t="shared" si="186"/>
        <v>0</v>
      </c>
      <c r="S371" s="27" t="s">
        <v>71</v>
      </c>
      <c r="T371" s="27"/>
      <c r="U371" s="27">
        <v>24.5</v>
      </c>
      <c r="V371" s="30">
        <f t="shared" si="187"/>
        <v>24.5</v>
      </c>
      <c r="W371" s="29">
        <f t="shared" si="188"/>
        <v>0.51041666666666663</v>
      </c>
      <c r="X371" s="29">
        <f t="shared" si="189"/>
        <v>15.094832515131801</v>
      </c>
      <c r="Y371" s="29">
        <f t="shared" si="190"/>
        <v>0.45284497545395402</v>
      </c>
      <c r="Z371" s="30">
        <f>IF(S371="",0,VLOOKUP(S371,[1]!Costo_Twist,2,FALSE)*W371)</f>
        <v>148.2769699165114</v>
      </c>
      <c r="AA371" s="31" t="s">
        <v>70</v>
      </c>
      <c r="AB371" s="31"/>
      <c r="AC371" s="31" t="s">
        <v>2396</v>
      </c>
      <c r="AD371" s="34">
        <f t="shared" si="191"/>
        <v>3</v>
      </c>
      <c r="AE371" s="33">
        <f t="shared" si="192"/>
        <v>6.25E-2</v>
      </c>
      <c r="AF371" s="33">
        <f t="shared" si="193"/>
        <v>1.8483468385875674</v>
      </c>
      <c r="AG371" s="33">
        <f t="shared" si="194"/>
        <v>5.5450405157627024E-2</v>
      </c>
      <c r="AH371" s="34">
        <f>IF(AA371="",0,VLOOKUP(AA371,[1]!Costo_Twist,2,FALSE)*AE371)</f>
        <v>14.12976461543011</v>
      </c>
      <c r="AI371" s="35"/>
      <c r="AJ371" s="35"/>
      <c r="AK371" s="35"/>
      <c r="AL371" s="35">
        <f t="shared" si="195"/>
        <v>0</v>
      </c>
      <c r="AM371" s="29">
        <f t="shared" si="196"/>
        <v>0</v>
      </c>
      <c r="AN371" s="29">
        <f t="shared" si="197"/>
        <v>0</v>
      </c>
      <c r="AO371" s="29">
        <f t="shared" si="198"/>
        <v>0</v>
      </c>
      <c r="AP371" s="30">
        <f>IF(AI371="",0,VLOOKUP(AI371,[1]!Costo_Twist,2,FALSE)*AM371)</f>
        <v>0</v>
      </c>
      <c r="AQ371" s="42"/>
      <c r="AR371" s="42"/>
      <c r="AS371" s="42"/>
      <c r="AT371" s="42">
        <f t="shared" si="199"/>
        <v>0</v>
      </c>
      <c r="AU371" s="43">
        <f t="shared" si="200"/>
        <v>0</v>
      </c>
      <c r="AV371" s="43">
        <f t="shared" si="201"/>
        <v>0</v>
      </c>
      <c r="AW371" s="43">
        <f t="shared" si="202"/>
        <v>0</v>
      </c>
      <c r="AX371" s="44">
        <f>IF(AQ371="",0,VLOOKUP(AQ371,[1]!Costo_Twist,2,FALSE)*AU371)</f>
        <v>0</v>
      </c>
      <c r="AY371" s="36">
        <f t="shared" si="203"/>
        <v>162.40673453194151</v>
      </c>
      <c r="AZ371" s="41">
        <f t="shared" si="204"/>
        <v>0.57291666666666663</v>
      </c>
      <c r="BA371" s="37">
        <f t="shared" si="205"/>
        <v>128.57291666666666</v>
      </c>
      <c r="BB371" s="37" t="str">
        <f t="shared" si="206"/>
        <v>ok</v>
      </c>
      <c r="BC371" s="37" t="str">
        <f t="shared" si="207"/>
        <v>ok</v>
      </c>
      <c r="BE371" s="11">
        <f t="shared" si="208"/>
        <v>1.8483468385875674</v>
      </c>
      <c r="BF371" s="11" t="b">
        <f t="shared" si="209"/>
        <v>0</v>
      </c>
      <c r="BG371" s="11" t="b">
        <f t="shared" si="210"/>
        <v>0</v>
      </c>
      <c r="BH371" s="11" t="b">
        <f t="shared" si="211"/>
        <v>0</v>
      </c>
      <c r="BI371" s="11" t="b">
        <f t="shared" si="212"/>
        <v>0</v>
      </c>
      <c r="BJ371" s="11" t="b">
        <f t="shared" si="213"/>
        <v>0</v>
      </c>
      <c r="BK371" s="11">
        <f t="shared" si="214"/>
        <v>15.094832515131801</v>
      </c>
      <c r="BL371" s="11" t="b">
        <f t="shared" si="215"/>
        <v>0</v>
      </c>
      <c r="BM371" s="11" t="b">
        <f t="shared" si="216"/>
        <v>0</v>
      </c>
      <c r="BN371" s="11" t="b">
        <f t="shared" si="217"/>
        <v>0</v>
      </c>
      <c r="BO371" s="11" t="b">
        <f t="shared" si="218"/>
        <v>0</v>
      </c>
      <c r="BP371" s="11" t="b">
        <f t="shared" si="219"/>
        <v>0</v>
      </c>
      <c r="BQ371" s="11" t="b">
        <f t="shared" si="220"/>
        <v>0</v>
      </c>
      <c r="BR371" s="11" t="b">
        <f t="shared" si="221"/>
        <v>0</v>
      </c>
    </row>
    <row r="372" spans="1:70" s="5" customFormat="1" ht="12.75" customHeight="1" x14ac:dyDescent="0.7">
      <c r="A372" s="24" t="s">
        <v>2393</v>
      </c>
      <c r="B372" s="25" t="s">
        <v>2394</v>
      </c>
      <c r="C372" s="24" t="s">
        <v>84</v>
      </c>
      <c r="D372" s="26" t="s">
        <v>41</v>
      </c>
      <c r="E372" s="24" t="s">
        <v>2610</v>
      </c>
      <c r="F372" s="24" t="s">
        <v>2610</v>
      </c>
      <c r="G372" s="62" t="s">
        <v>415</v>
      </c>
      <c r="H372" s="16">
        <v>245</v>
      </c>
      <c r="I372" s="16">
        <v>166</v>
      </c>
      <c r="J372" s="16">
        <v>188</v>
      </c>
      <c r="K372" s="26"/>
      <c r="L372" s="26"/>
      <c r="M372" s="26"/>
      <c r="N372" s="26"/>
      <c r="O372" s="40"/>
      <c r="P372" s="61" t="s">
        <v>80</v>
      </c>
      <c r="Q372" s="32">
        <v>124</v>
      </c>
      <c r="R372" s="60">
        <f t="shared" si="186"/>
        <v>0</v>
      </c>
      <c r="S372" s="27" t="s">
        <v>72</v>
      </c>
      <c r="T372" s="27"/>
      <c r="U372" s="27">
        <v>36.5</v>
      </c>
      <c r="V372" s="30">
        <f t="shared" si="187"/>
        <v>36.5</v>
      </c>
      <c r="W372" s="29">
        <f t="shared" si="188"/>
        <v>0.76041666666666663</v>
      </c>
      <c r="X372" s="29">
        <f t="shared" si="189"/>
        <v>22.488219869482069</v>
      </c>
      <c r="Y372" s="29">
        <f t="shared" si="190"/>
        <v>0.67464659608446209</v>
      </c>
      <c r="Z372" s="30">
        <f>IF(S372="",0,VLOOKUP(S372,[1]!Costo_Twist,2,FALSE)*W372)</f>
        <v>155.12661900819114</v>
      </c>
      <c r="AA372" s="31" t="s">
        <v>71</v>
      </c>
      <c r="AB372" s="31"/>
      <c r="AC372" s="31" t="s">
        <v>2419</v>
      </c>
      <c r="AD372" s="34">
        <f t="shared" si="191"/>
        <v>41</v>
      </c>
      <c r="AE372" s="33">
        <f t="shared" si="192"/>
        <v>0.85416666666666663</v>
      </c>
      <c r="AF372" s="33">
        <f t="shared" si="193"/>
        <v>25.26074012736342</v>
      </c>
      <c r="AG372" s="33">
        <f t="shared" si="194"/>
        <v>0.7578222038209026</v>
      </c>
      <c r="AH372" s="34">
        <f>IF(AA372="",0,VLOOKUP(AA372,[1]!Costo_Twist,2,FALSE)*AE372)</f>
        <v>248.13697006436604</v>
      </c>
      <c r="AI372" s="35"/>
      <c r="AJ372" s="35"/>
      <c r="AK372" s="35"/>
      <c r="AL372" s="35">
        <f t="shared" si="195"/>
        <v>0</v>
      </c>
      <c r="AM372" s="29">
        <f t="shared" si="196"/>
        <v>0</v>
      </c>
      <c r="AN372" s="29">
        <f t="shared" si="197"/>
        <v>0</v>
      </c>
      <c r="AO372" s="29">
        <f t="shared" si="198"/>
        <v>0</v>
      </c>
      <c r="AP372" s="30">
        <f>IF(AI372="",0,VLOOKUP(AI372,[1]!Costo_Twist,2,FALSE)*AM372)</f>
        <v>0</v>
      </c>
      <c r="AQ372" s="42"/>
      <c r="AR372" s="42"/>
      <c r="AS372" s="42"/>
      <c r="AT372" s="42">
        <f t="shared" si="199"/>
        <v>0</v>
      </c>
      <c r="AU372" s="43">
        <f t="shared" si="200"/>
        <v>0</v>
      </c>
      <c r="AV372" s="43">
        <f t="shared" si="201"/>
        <v>0</v>
      </c>
      <c r="AW372" s="43">
        <f t="shared" si="202"/>
        <v>0</v>
      </c>
      <c r="AX372" s="44">
        <f>IF(AQ372="",0,VLOOKUP(AQ372,[1]!Costo_Twist,2,FALSE)*AU372)</f>
        <v>0</v>
      </c>
      <c r="AY372" s="36">
        <f t="shared" si="203"/>
        <v>403.26358907255718</v>
      </c>
      <c r="AZ372" s="41">
        <f t="shared" si="204"/>
        <v>1.6145833333333333</v>
      </c>
      <c r="BA372" s="37">
        <f t="shared" si="205"/>
        <v>125.61458333333333</v>
      </c>
      <c r="BB372" s="37" t="str">
        <f t="shared" si="206"/>
        <v>ok</v>
      </c>
      <c r="BC372" s="37" t="str">
        <f t="shared" si="207"/>
        <v>ok</v>
      </c>
      <c r="BE372" s="11" t="b">
        <f t="shared" si="208"/>
        <v>0</v>
      </c>
      <c r="BF372" s="11" t="b">
        <f t="shared" si="209"/>
        <v>0</v>
      </c>
      <c r="BG372" s="11" t="b">
        <f t="shared" si="210"/>
        <v>0</v>
      </c>
      <c r="BH372" s="11" t="b">
        <f t="shared" si="211"/>
        <v>0</v>
      </c>
      <c r="BI372" s="11" t="b">
        <f t="shared" si="212"/>
        <v>0</v>
      </c>
      <c r="BJ372" s="11" t="b">
        <f t="shared" si="213"/>
        <v>0</v>
      </c>
      <c r="BK372" s="11">
        <f t="shared" si="214"/>
        <v>25.26074012736342</v>
      </c>
      <c r="BL372" s="11" t="b">
        <f t="shared" si="215"/>
        <v>0</v>
      </c>
      <c r="BM372" s="11" t="b">
        <f t="shared" si="216"/>
        <v>0</v>
      </c>
      <c r="BN372" s="11">
        <f t="shared" si="217"/>
        <v>22.488219869482069</v>
      </c>
      <c r="BO372" s="11" t="b">
        <f t="shared" si="218"/>
        <v>0</v>
      </c>
      <c r="BP372" s="11" t="b">
        <f t="shared" si="219"/>
        <v>0</v>
      </c>
      <c r="BQ372" s="11" t="b">
        <f t="shared" si="220"/>
        <v>0</v>
      </c>
      <c r="BR372" s="11" t="b">
        <f t="shared" si="221"/>
        <v>0</v>
      </c>
    </row>
    <row r="373" spans="1:70" s="5" customFormat="1" ht="12.75" customHeight="1" x14ac:dyDescent="0.7">
      <c r="A373" s="24" t="s">
        <v>2393</v>
      </c>
      <c r="B373" s="25" t="s">
        <v>2394</v>
      </c>
      <c r="C373" s="24" t="s">
        <v>84</v>
      </c>
      <c r="D373" s="26" t="s">
        <v>41</v>
      </c>
      <c r="E373" s="24" t="s">
        <v>2610</v>
      </c>
      <c r="F373" s="24" t="s">
        <v>2610</v>
      </c>
      <c r="G373" s="62" t="s">
        <v>416</v>
      </c>
      <c r="H373" s="16">
        <v>224</v>
      </c>
      <c r="I373" s="16">
        <v>127</v>
      </c>
      <c r="J373" s="16">
        <v>150</v>
      </c>
      <c r="K373" s="26"/>
      <c r="L373" s="26"/>
      <c r="M373" s="26"/>
      <c r="N373" s="26"/>
      <c r="O373" s="40"/>
      <c r="P373" s="61" t="s">
        <v>81</v>
      </c>
      <c r="Q373" s="32">
        <v>120</v>
      </c>
      <c r="R373" s="60">
        <f t="shared" si="186"/>
        <v>0</v>
      </c>
      <c r="S373" s="27" t="s">
        <v>72</v>
      </c>
      <c r="T373" s="27"/>
      <c r="U373" s="27">
        <v>71.5</v>
      </c>
      <c r="V373" s="30">
        <f t="shared" si="187"/>
        <v>71.5</v>
      </c>
      <c r="W373" s="29">
        <f t="shared" si="188"/>
        <v>1.4895833333333333</v>
      </c>
      <c r="X373" s="29">
        <f t="shared" si="189"/>
        <v>44.052266319670352</v>
      </c>
      <c r="Y373" s="29">
        <f t="shared" si="190"/>
        <v>1.3215679895901105</v>
      </c>
      <c r="Z373" s="30">
        <f>IF(S373="",0,VLOOKUP(S373,[1]!Costo_Twist,2,FALSE)*W373)</f>
        <v>303.87817148179909</v>
      </c>
      <c r="AA373" s="31" t="s">
        <v>71</v>
      </c>
      <c r="AB373" s="31"/>
      <c r="AC373" s="31">
        <v>64</v>
      </c>
      <c r="AD373" s="34">
        <f t="shared" si="191"/>
        <v>64</v>
      </c>
      <c r="AE373" s="33">
        <f t="shared" si="192"/>
        <v>1.3333333333333333</v>
      </c>
      <c r="AF373" s="33">
        <f t="shared" si="193"/>
        <v>39.431399223201439</v>
      </c>
      <c r="AG373" s="33">
        <f t="shared" si="194"/>
        <v>1.1829419766960432</v>
      </c>
      <c r="AH373" s="34">
        <f>IF(AA373="",0,VLOOKUP(AA373,[1]!Costo_Twist,2,FALSE)*AE373)</f>
        <v>387.33575814925427</v>
      </c>
      <c r="AI373" s="35"/>
      <c r="AJ373" s="35"/>
      <c r="AK373" s="35"/>
      <c r="AL373" s="35">
        <f t="shared" si="195"/>
        <v>0</v>
      </c>
      <c r="AM373" s="29">
        <f t="shared" si="196"/>
        <v>0</v>
      </c>
      <c r="AN373" s="29">
        <f t="shared" si="197"/>
        <v>0</v>
      </c>
      <c r="AO373" s="29">
        <f t="shared" si="198"/>
        <v>0</v>
      </c>
      <c r="AP373" s="30">
        <f>IF(AI373="",0,VLOOKUP(AI373,[1]!Costo_Twist,2,FALSE)*AM373)</f>
        <v>0</v>
      </c>
      <c r="AQ373" s="42"/>
      <c r="AR373" s="42"/>
      <c r="AS373" s="42"/>
      <c r="AT373" s="42">
        <f t="shared" si="199"/>
        <v>0</v>
      </c>
      <c r="AU373" s="43">
        <f t="shared" si="200"/>
        <v>0</v>
      </c>
      <c r="AV373" s="43">
        <f t="shared" si="201"/>
        <v>0</v>
      </c>
      <c r="AW373" s="43">
        <f t="shared" si="202"/>
        <v>0</v>
      </c>
      <c r="AX373" s="44">
        <f>IF(AQ373="",0,VLOOKUP(AQ373,[1]!Costo_Twist,2,FALSE)*AU373)</f>
        <v>0</v>
      </c>
      <c r="AY373" s="36">
        <f t="shared" si="203"/>
        <v>691.21392963105336</v>
      </c>
      <c r="AZ373" s="41">
        <f t="shared" si="204"/>
        <v>2.8229166666666665</v>
      </c>
      <c r="BA373" s="37">
        <f t="shared" si="205"/>
        <v>122.82291666666667</v>
      </c>
      <c r="BB373" s="37" t="str">
        <f t="shared" si="206"/>
        <v>ok</v>
      </c>
      <c r="BC373" s="37" t="str">
        <f t="shared" si="207"/>
        <v>ok</v>
      </c>
      <c r="BE373" s="11" t="b">
        <f t="shared" si="208"/>
        <v>0</v>
      </c>
      <c r="BF373" s="11" t="b">
        <f t="shared" si="209"/>
        <v>0</v>
      </c>
      <c r="BG373" s="11" t="b">
        <f t="shared" si="210"/>
        <v>0</v>
      </c>
      <c r="BH373" s="11" t="b">
        <f t="shared" si="211"/>
        <v>0</v>
      </c>
      <c r="BI373" s="11" t="b">
        <f t="shared" si="212"/>
        <v>0</v>
      </c>
      <c r="BJ373" s="11" t="b">
        <f t="shared" si="213"/>
        <v>0</v>
      </c>
      <c r="BK373" s="11">
        <f t="shared" si="214"/>
        <v>39.431399223201439</v>
      </c>
      <c r="BL373" s="11" t="b">
        <f t="shared" si="215"/>
        <v>0</v>
      </c>
      <c r="BM373" s="11" t="b">
        <f t="shared" si="216"/>
        <v>0</v>
      </c>
      <c r="BN373" s="11">
        <f t="shared" si="217"/>
        <v>44.052266319670352</v>
      </c>
      <c r="BO373" s="11" t="b">
        <f t="shared" si="218"/>
        <v>0</v>
      </c>
      <c r="BP373" s="11" t="b">
        <f t="shared" si="219"/>
        <v>0</v>
      </c>
      <c r="BQ373" s="11" t="b">
        <f t="shared" si="220"/>
        <v>0</v>
      </c>
      <c r="BR373" s="11" t="b">
        <f t="shared" si="221"/>
        <v>0</v>
      </c>
    </row>
    <row r="374" spans="1:70" s="5" customFormat="1" ht="12.75" customHeight="1" x14ac:dyDescent="0.7">
      <c r="A374" s="24" t="s">
        <v>2393</v>
      </c>
      <c r="B374" s="25" t="s">
        <v>2394</v>
      </c>
      <c r="C374" s="24" t="s">
        <v>84</v>
      </c>
      <c r="D374" s="26" t="s">
        <v>41</v>
      </c>
      <c r="E374" s="24" t="s">
        <v>2610</v>
      </c>
      <c r="F374" s="24" t="s">
        <v>2610</v>
      </c>
      <c r="G374" s="62" t="s">
        <v>417</v>
      </c>
      <c r="H374" s="16">
        <v>251</v>
      </c>
      <c r="I374" s="16">
        <v>243</v>
      </c>
      <c r="J374" s="16">
        <v>241</v>
      </c>
      <c r="K374" s="26"/>
      <c r="L374" s="26"/>
      <c r="M374" s="26"/>
      <c r="N374" s="26"/>
      <c r="O374" s="40"/>
      <c r="P374" s="61" t="s">
        <v>79</v>
      </c>
      <c r="Q374" s="32">
        <v>128</v>
      </c>
      <c r="R374" s="60">
        <f t="shared" si="186"/>
        <v>0</v>
      </c>
      <c r="S374" s="27" t="s">
        <v>71</v>
      </c>
      <c r="T374" s="27"/>
      <c r="U374" s="28">
        <v>3.5</v>
      </c>
      <c r="V374" s="30">
        <f t="shared" si="187"/>
        <v>3.5</v>
      </c>
      <c r="W374" s="29">
        <f t="shared" si="188"/>
        <v>7.2916666666666671E-2</v>
      </c>
      <c r="X374" s="29">
        <f t="shared" si="189"/>
        <v>2.1564046450188288</v>
      </c>
      <c r="Y374" s="29">
        <f t="shared" si="190"/>
        <v>6.4692139350564865E-2</v>
      </c>
      <c r="Z374" s="30">
        <f>IF(S374="",0,VLOOKUP(S374,[1]!Costo_Twist,2,FALSE)*W374)</f>
        <v>21.182424273787348</v>
      </c>
      <c r="AA374" s="31" t="s">
        <v>67</v>
      </c>
      <c r="AB374" s="31"/>
      <c r="AC374" s="31">
        <v>0.5</v>
      </c>
      <c r="AD374" s="34">
        <f t="shared" si="191"/>
        <v>0.5</v>
      </c>
      <c r="AE374" s="33">
        <f t="shared" si="192"/>
        <v>1.0416666666666666E-2</v>
      </c>
      <c r="AF374" s="33">
        <f t="shared" si="193"/>
        <v>0.30805780643126124</v>
      </c>
      <c r="AG374" s="33">
        <f t="shared" si="194"/>
        <v>9.2417341929378373E-3</v>
      </c>
      <c r="AH374" s="34">
        <f>IF(AA374="",0,VLOOKUP(AA374,[1]!Costo_Twist,2,FALSE)*AE374)</f>
        <v>2.1109205429221989</v>
      </c>
      <c r="AI374" s="35" t="s">
        <v>65</v>
      </c>
      <c r="AJ374" s="35"/>
      <c r="AK374" s="35" t="s">
        <v>2395</v>
      </c>
      <c r="AL374" s="35">
        <f t="shared" si="195"/>
        <v>1</v>
      </c>
      <c r="AM374" s="29">
        <f t="shared" si="196"/>
        <v>2.0833333333333332E-2</v>
      </c>
      <c r="AN374" s="29">
        <f t="shared" si="197"/>
        <v>0.61611561286252248</v>
      </c>
      <c r="AO374" s="29">
        <f t="shared" si="198"/>
        <v>1.8483468385875675E-2</v>
      </c>
      <c r="AP374" s="30">
        <f>IF(AI374="",0,VLOOKUP(AI374,[1]!Costo_Twist,2,FALSE)*AM374)</f>
        <v>3.0504627849897981</v>
      </c>
      <c r="AQ374" s="42"/>
      <c r="AR374" s="42"/>
      <c r="AS374" s="42"/>
      <c r="AT374" s="42">
        <f t="shared" si="199"/>
        <v>0</v>
      </c>
      <c r="AU374" s="43">
        <f t="shared" si="200"/>
        <v>0</v>
      </c>
      <c r="AV374" s="43">
        <f t="shared" si="201"/>
        <v>0</v>
      </c>
      <c r="AW374" s="43">
        <f t="shared" si="202"/>
        <v>0</v>
      </c>
      <c r="AX374" s="44">
        <f>IF(AQ374="",0,VLOOKUP(AQ374,[1]!Costo_Twist,2,FALSE)*AU374)</f>
        <v>0</v>
      </c>
      <c r="AY374" s="36">
        <f t="shared" si="203"/>
        <v>26.343807601699343</v>
      </c>
      <c r="AZ374" s="41">
        <f t="shared" si="204"/>
        <v>0.10416666666666667</v>
      </c>
      <c r="BA374" s="37">
        <f t="shared" si="205"/>
        <v>128.10416666666666</v>
      </c>
      <c r="BB374" s="37" t="str">
        <f t="shared" si="206"/>
        <v>ok</v>
      </c>
      <c r="BC374" s="37" t="str">
        <f t="shared" si="207"/>
        <v>ok</v>
      </c>
      <c r="BE374" s="11" t="b">
        <f t="shared" si="208"/>
        <v>0</v>
      </c>
      <c r="BF374" s="11" t="b">
        <f t="shared" si="209"/>
        <v>0</v>
      </c>
      <c r="BG374" s="11" t="b">
        <f t="shared" si="210"/>
        <v>0</v>
      </c>
      <c r="BH374" s="11" t="b">
        <f t="shared" si="211"/>
        <v>0</v>
      </c>
      <c r="BI374" s="11" t="b">
        <f t="shared" si="212"/>
        <v>0</v>
      </c>
      <c r="BJ374" s="11" t="b">
        <f t="shared" si="213"/>
        <v>0</v>
      </c>
      <c r="BK374" s="11">
        <f t="shared" si="214"/>
        <v>2.1564046450188288</v>
      </c>
      <c r="BL374" s="11" t="b">
        <f t="shared" si="215"/>
        <v>0</v>
      </c>
      <c r="BM374" s="11">
        <f t="shared" si="216"/>
        <v>0.61611561286252248</v>
      </c>
      <c r="BN374" s="11" t="b">
        <f t="shared" si="217"/>
        <v>0</v>
      </c>
      <c r="BO374" s="11" t="b">
        <f t="shared" si="218"/>
        <v>0</v>
      </c>
      <c r="BP374" s="11" t="b">
        <f t="shared" si="219"/>
        <v>0</v>
      </c>
      <c r="BQ374" s="11" t="b">
        <f t="shared" si="220"/>
        <v>0</v>
      </c>
      <c r="BR374" s="11">
        <f t="shared" si="221"/>
        <v>0.30805780643126124</v>
      </c>
    </row>
    <row r="375" spans="1:70" s="5" customFormat="1" ht="12.75" customHeight="1" x14ac:dyDescent="0.7">
      <c r="A375" s="24" t="s">
        <v>2393</v>
      </c>
      <c r="B375" s="25" t="s">
        <v>2394</v>
      </c>
      <c r="C375" s="24" t="s">
        <v>84</v>
      </c>
      <c r="D375" s="26" t="s">
        <v>41</v>
      </c>
      <c r="E375" s="24" t="s">
        <v>2610</v>
      </c>
      <c r="F375" s="24" t="s">
        <v>2610</v>
      </c>
      <c r="G375" s="62" t="s">
        <v>418</v>
      </c>
      <c r="H375" s="16">
        <v>250</v>
      </c>
      <c r="I375" s="16">
        <v>223</v>
      </c>
      <c r="J375" s="16">
        <v>230</v>
      </c>
      <c r="K375" s="26"/>
      <c r="L375" s="26"/>
      <c r="M375" s="26"/>
      <c r="N375" s="26"/>
      <c r="O375" s="40"/>
      <c r="P375" s="61" t="s">
        <v>79</v>
      </c>
      <c r="Q375" s="32">
        <v>128</v>
      </c>
      <c r="R375" s="60">
        <f t="shared" si="186"/>
        <v>0</v>
      </c>
      <c r="S375" s="27" t="s">
        <v>71</v>
      </c>
      <c r="T375" s="27"/>
      <c r="U375" s="28" t="s">
        <v>2414</v>
      </c>
      <c r="V375" s="30">
        <f t="shared" si="187"/>
        <v>15</v>
      </c>
      <c r="W375" s="29">
        <f t="shared" si="188"/>
        <v>0.3125</v>
      </c>
      <c r="X375" s="29">
        <f t="shared" si="189"/>
        <v>9.2417341929378374</v>
      </c>
      <c r="Y375" s="29">
        <f t="shared" si="190"/>
        <v>0.27725202578813513</v>
      </c>
      <c r="Z375" s="30">
        <f>IF(S375="",0,VLOOKUP(S375,[1]!Costo_Twist,2,FALSE)*W375)</f>
        <v>90.78181831623148</v>
      </c>
      <c r="AA375" s="31" t="s">
        <v>69</v>
      </c>
      <c r="AB375" s="31"/>
      <c r="AC375" s="31" t="s">
        <v>2396</v>
      </c>
      <c r="AD375" s="34">
        <f t="shared" si="191"/>
        <v>3</v>
      </c>
      <c r="AE375" s="33">
        <f t="shared" si="192"/>
        <v>6.25E-2</v>
      </c>
      <c r="AF375" s="33">
        <f t="shared" si="193"/>
        <v>1.8483468385875674</v>
      </c>
      <c r="AG375" s="33">
        <f t="shared" si="194"/>
        <v>5.5450405157627024E-2</v>
      </c>
      <c r="AH375" s="34">
        <f>IF(AA375="",0,VLOOKUP(AA375,[1]!Costo_Twist,2,FALSE)*AE375)</f>
        <v>11.494144956678593</v>
      </c>
      <c r="AI375" s="35"/>
      <c r="AJ375" s="35"/>
      <c r="AK375" s="35"/>
      <c r="AL375" s="35">
        <f t="shared" si="195"/>
        <v>0</v>
      </c>
      <c r="AM375" s="29">
        <f t="shared" si="196"/>
        <v>0</v>
      </c>
      <c r="AN375" s="29">
        <f t="shared" si="197"/>
        <v>0</v>
      </c>
      <c r="AO375" s="29">
        <f t="shared" si="198"/>
        <v>0</v>
      </c>
      <c r="AP375" s="30">
        <f>IF(AI375="",0,VLOOKUP(AI375,[1]!Costo_Twist,2,FALSE)*AM375)</f>
        <v>0</v>
      </c>
      <c r="AQ375" s="42"/>
      <c r="AR375" s="42"/>
      <c r="AS375" s="42"/>
      <c r="AT375" s="42">
        <f t="shared" si="199"/>
        <v>0</v>
      </c>
      <c r="AU375" s="43">
        <f t="shared" si="200"/>
        <v>0</v>
      </c>
      <c r="AV375" s="43">
        <f t="shared" si="201"/>
        <v>0</v>
      </c>
      <c r="AW375" s="43">
        <f t="shared" si="202"/>
        <v>0</v>
      </c>
      <c r="AX375" s="44">
        <f>IF(AQ375="",0,VLOOKUP(AQ375,[1]!Costo_Twist,2,FALSE)*AU375)</f>
        <v>0</v>
      </c>
      <c r="AY375" s="36">
        <f t="shared" si="203"/>
        <v>102.27596327291008</v>
      </c>
      <c r="AZ375" s="41">
        <f t="shared" si="204"/>
        <v>0.375</v>
      </c>
      <c r="BA375" s="37">
        <f t="shared" si="205"/>
        <v>128.375</v>
      </c>
      <c r="BB375" s="37" t="str">
        <f t="shared" si="206"/>
        <v>ok</v>
      </c>
      <c r="BC375" s="37" t="str">
        <f t="shared" si="207"/>
        <v>ok</v>
      </c>
      <c r="BE375" s="11" t="b">
        <f t="shared" si="208"/>
        <v>0</v>
      </c>
      <c r="BF375" s="11" t="b">
        <f t="shared" si="209"/>
        <v>0</v>
      </c>
      <c r="BG375" s="11">
        <f t="shared" si="210"/>
        <v>1.8483468385875674</v>
      </c>
      <c r="BH375" s="11" t="b">
        <f t="shared" si="211"/>
        <v>0</v>
      </c>
      <c r="BI375" s="11" t="b">
        <f t="shared" si="212"/>
        <v>0</v>
      </c>
      <c r="BJ375" s="11" t="b">
        <f t="shared" si="213"/>
        <v>0</v>
      </c>
      <c r="BK375" s="11">
        <f t="shared" si="214"/>
        <v>9.2417341929378374</v>
      </c>
      <c r="BL375" s="11" t="b">
        <f t="shared" si="215"/>
        <v>0</v>
      </c>
      <c r="BM375" s="11" t="b">
        <f t="shared" si="216"/>
        <v>0</v>
      </c>
      <c r="BN375" s="11" t="b">
        <f t="shared" si="217"/>
        <v>0</v>
      </c>
      <c r="BO375" s="11" t="b">
        <f t="shared" si="218"/>
        <v>0</v>
      </c>
      <c r="BP375" s="11" t="b">
        <f t="shared" si="219"/>
        <v>0</v>
      </c>
      <c r="BQ375" s="11" t="b">
        <f t="shared" si="220"/>
        <v>0</v>
      </c>
      <c r="BR375" s="11" t="b">
        <f t="shared" si="221"/>
        <v>0</v>
      </c>
    </row>
    <row r="376" spans="1:70" s="5" customFormat="1" ht="12.75" customHeight="1" x14ac:dyDescent="0.7">
      <c r="A376" s="24" t="s">
        <v>2393</v>
      </c>
      <c r="B376" s="25" t="s">
        <v>2394</v>
      </c>
      <c r="C376" s="24" t="s">
        <v>84</v>
      </c>
      <c r="D376" s="26" t="s">
        <v>41</v>
      </c>
      <c r="E376" s="24" t="s">
        <v>2610</v>
      </c>
      <c r="F376" s="24" t="s">
        <v>2610</v>
      </c>
      <c r="G376" s="62" t="s">
        <v>419</v>
      </c>
      <c r="H376" s="16">
        <v>249</v>
      </c>
      <c r="I376" s="16">
        <v>213</v>
      </c>
      <c r="J376" s="16">
        <v>225</v>
      </c>
      <c r="K376" s="26"/>
      <c r="L376" s="26"/>
      <c r="M376" s="26"/>
      <c r="N376" s="26"/>
      <c r="O376" s="40"/>
      <c r="P376" s="61" t="s">
        <v>79</v>
      </c>
      <c r="Q376" s="32">
        <v>128</v>
      </c>
      <c r="R376" s="60">
        <f t="shared" si="186"/>
        <v>0</v>
      </c>
      <c r="S376" s="27" t="s">
        <v>71</v>
      </c>
      <c r="T376" s="27"/>
      <c r="U376" s="28">
        <v>25.5</v>
      </c>
      <c r="V376" s="30">
        <f t="shared" si="187"/>
        <v>25.5</v>
      </c>
      <c r="W376" s="29">
        <f t="shared" si="188"/>
        <v>0.53125</v>
      </c>
      <c r="X376" s="29">
        <f t="shared" si="189"/>
        <v>15.710948127994323</v>
      </c>
      <c r="Y376" s="29">
        <f t="shared" si="190"/>
        <v>0.47132844383982969</v>
      </c>
      <c r="Z376" s="30">
        <f>IF(S376="",0,VLOOKUP(S376,[1]!Costo_Twist,2,FALSE)*W376)</f>
        <v>154.32909113759351</v>
      </c>
      <c r="AA376" s="31" t="s">
        <v>69</v>
      </c>
      <c r="AB376" s="31"/>
      <c r="AC376" s="31">
        <v>4.5</v>
      </c>
      <c r="AD376" s="34">
        <f t="shared" si="191"/>
        <v>4.5</v>
      </c>
      <c r="AE376" s="33">
        <f t="shared" si="192"/>
        <v>9.375E-2</v>
      </c>
      <c r="AF376" s="33">
        <f t="shared" si="193"/>
        <v>2.772520257881351</v>
      </c>
      <c r="AG376" s="33">
        <f t="shared" si="194"/>
        <v>8.3175607736440532E-2</v>
      </c>
      <c r="AH376" s="34">
        <f>IF(AA376="",0,VLOOKUP(AA376,[1]!Costo_Twist,2,FALSE)*AE376)</f>
        <v>17.241217435017887</v>
      </c>
      <c r="AI376" s="35"/>
      <c r="AJ376" s="35"/>
      <c r="AK376" s="35"/>
      <c r="AL376" s="35">
        <f t="shared" si="195"/>
        <v>0</v>
      </c>
      <c r="AM376" s="29">
        <f t="shared" si="196"/>
        <v>0</v>
      </c>
      <c r="AN376" s="29">
        <f t="shared" si="197"/>
        <v>0</v>
      </c>
      <c r="AO376" s="29">
        <f t="shared" si="198"/>
        <v>0</v>
      </c>
      <c r="AP376" s="30">
        <f>IF(AI376="",0,VLOOKUP(AI376,[1]!Costo_Twist,2,FALSE)*AM376)</f>
        <v>0</v>
      </c>
      <c r="AQ376" s="42"/>
      <c r="AR376" s="42"/>
      <c r="AS376" s="42"/>
      <c r="AT376" s="42">
        <f t="shared" si="199"/>
        <v>0</v>
      </c>
      <c r="AU376" s="43">
        <f t="shared" si="200"/>
        <v>0</v>
      </c>
      <c r="AV376" s="43">
        <f t="shared" si="201"/>
        <v>0</v>
      </c>
      <c r="AW376" s="43">
        <f t="shared" si="202"/>
        <v>0</v>
      </c>
      <c r="AX376" s="44">
        <f>IF(AQ376="",0,VLOOKUP(AQ376,[1]!Costo_Twist,2,FALSE)*AU376)</f>
        <v>0</v>
      </c>
      <c r="AY376" s="36">
        <f t="shared" si="203"/>
        <v>171.5703085726114</v>
      </c>
      <c r="AZ376" s="41">
        <f t="shared" si="204"/>
        <v>0.625</v>
      </c>
      <c r="BA376" s="37">
        <f t="shared" si="205"/>
        <v>128.625</v>
      </c>
      <c r="BB376" s="37" t="str">
        <f t="shared" si="206"/>
        <v>ok</v>
      </c>
      <c r="BC376" s="37" t="str">
        <f t="shared" si="207"/>
        <v>ok</v>
      </c>
      <c r="BE376" s="11" t="b">
        <f t="shared" si="208"/>
        <v>0</v>
      </c>
      <c r="BF376" s="11" t="b">
        <f t="shared" si="209"/>
        <v>0</v>
      </c>
      <c r="BG376" s="11">
        <f t="shared" si="210"/>
        <v>2.772520257881351</v>
      </c>
      <c r="BH376" s="11" t="b">
        <f t="shared" si="211"/>
        <v>0</v>
      </c>
      <c r="BI376" s="11" t="b">
        <f t="shared" si="212"/>
        <v>0</v>
      </c>
      <c r="BJ376" s="11" t="b">
        <f t="shared" si="213"/>
        <v>0</v>
      </c>
      <c r="BK376" s="11">
        <f t="shared" si="214"/>
        <v>15.710948127994323</v>
      </c>
      <c r="BL376" s="11" t="b">
        <f t="shared" si="215"/>
        <v>0</v>
      </c>
      <c r="BM376" s="11" t="b">
        <f t="shared" si="216"/>
        <v>0</v>
      </c>
      <c r="BN376" s="11" t="b">
        <f t="shared" si="217"/>
        <v>0</v>
      </c>
      <c r="BO376" s="11" t="b">
        <f t="shared" si="218"/>
        <v>0</v>
      </c>
      <c r="BP376" s="11" t="b">
        <f t="shared" si="219"/>
        <v>0</v>
      </c>
      <c r="BQ376" s="11" t="b">
        <f t="shared" si="220"/>
        <v>0</v>
      </c>
      <c r="BR376" s="11" t="b">
        <f t="shared" si="221"/>
        <v>0</v>
      </c>
    </row>
    <row r="377" spans="1:70" s="5" customFormat="1" ht="12.75" customHeight="1" x14ac:dyDescent="0.7">
      <c r="A377" s="24" t="s">
        <v>2393</v>
      </c>
      <c r="B377" s="25" t="s">
        <v>2394</v>
      </c>
      <c r="C377" s="24" t="s">
        <v>84</v>
      </c>
      <c r="D377" s="26" t="s">
        <v>41</v>
      </c>
      <c r="E377" s="24" t="s">
        <v>2610</v>
      </c>
      <c r="F377" s="24" t="s">
        <v>2610</v>
      </c>
      <c r="G377" s="62" t="s">
        <v>420</v>
      </c>
      <c r="H377" s="16">
        <v>234</v>
      </c>
      <c r="I377" s="16">
        <v>164</v>
      </c>
      <c r="J377" s="16">
        <v>192</v>
      </c>
      <c r="K377" s="26"/>
      <c r="L377" s="26"/>
      <c r="M377" s="26"/>
      <c r="N377" s="26"/>
      <c r="O377" s="40"/>
      <c r="P377" s="61" t="s">
        <v>80</v>
      </c>
      <c r="Q377" s="32">
        <v>124</v>
      </c>
      <c r="R377" s="60">
        <f t="shared" si="186"/>
        <v>0</v>
      </c>
      <c r="S377" s="27" t="s">
        <v>68</v>
      </c>
      <c r="T377" s="27"/>
      <c r="U377" s="28" t="s">
        <v>2396</v>
      </c>
      <c r="V377" s="30">
        <f t="shared" si="187"/>
        <v>3</v>
      </c>
      <c r="W377" s="29">
        <f t="shared" si="188"/>
        <v>6.25E-2</v>
      </c>
      <c r="X377" s="29">
        <f t="shared" si="189"/>
        <v>1.8483468385875674</v>
      </c>
      <c r="Y377" s="29">
        <f t="shared" si="190"/>
        <v>5.5450405157627024E-2</v>
      </c>
      <c r="Z377" s="30">
        <f>IF(S377="",0,VLOOKUP(S377,[1]!Costo_Twist,2,FALSE)*W377)</f>
        <v>4.2408404057131026</v>
      </c>
      <c r="AA377" s="31" t="s">
        <v>71</v>
      </c>
      <c r="AB377" s="31"/>
      <c r="AC377" s="31">
        <v>101.5</v>
      </c>
      <c r="AD377" s="34">
        <f t="shared" si="191"/>
        <v>101.5</v>
      </c>
      <c r="AE377" s="33">
        <f t="shared" si="192"/>
        <v>2.1145833333333335</v>
      </c>
      <c r="AF377" s="33">
        <f t="shared" si="193"/>
        <v>62.535734705546034</v>
      </c>
      <c r="AG377" s="33">
        <f t="shared" si="194"/>
        <v>1.8760720411663809</v>
      </c>
      <c r="AH377" s="34">
        <f>IF(AA377="",0,VLOOKUP(AA377,[1]!Costo_Twist,2,FALSE)*AE377)</f>
        <v>614.29030393983305</v>
      </c>
      <c r="AI377" s="35" t="s">
        <v>70</v>
      </c>
      <c r="AJ377" s="35"/>
      <c r="AK377" s="35" t="s">
        <v>2405</v>
      </c>
      <c r="AL377" s="35">
        <f t="shared" si="195"/>
        <v>5</v>
      </c>
      <c r="AM377" s="29">
        <f t="shared" si="196"/>
        <v>0.10416666666666667</v>
      </c>
      <c r="AN377" s="29">
        <f t="shared" si="197"/>
        <v>3.0805780643126126</v>
      </c>
      <c r="AO377" s="29">
        <f t="shared" si="198"/>
        <v>9.241734192937838E-2</v>
      </c>
      <c r="AP377" s="30">
        <f>IF(AI377="",0,VLOOKUP(AI377,[1]!Costo_Twist,2,FALSE)*AM377)</f>
        <v>23.549607692383518</v>
      </c>
      <c r="AQ377" s="42"/>
      <c r="AR377" s="42"/>
      <c r="AS377" s="42"/>
      <c r="AT377" s="42">
        <f t="shared" si="199"/>
        <v>0</v>
      </c>
      <c r="AU377" s="43">
        <f t="shared" si="200"/>
        <v>0</v>
      </c>
      <c r="AV377" s="43">
        <f t="shared" si="201"/>
        <v>0</v>
      </c>
      <c r="AW377" s="43">
        <f t="shared" si="202"/>
        <v>0</v>
      </c>
      <c r="AX377" s="44">
        <f>IF(AQ377="",0,VLOOKUP(AQ377,[1]!Costo_Twist,2,FALSE)*AU377)</f>
        <v>0</v>
      </c>
      <c r="AY377" s="36">
        <f t="shared" si="203"/>
        <v>642.08075203792964</v>
      </c>
      <c r="AZ377" s="41">
        <f t="shared" si="204"/>
        <v>2.28125</v>
      </c>
      <c r="BA377" s="37">
        <f t="shared" si="205"/>
        <v>126.28125</v>
      </c>
      <c r="BB377" s="37" t="str">
        <f t="shared" si="206"/>
        <v>ok</v>
      </c>
      <c r="BC377" s="37" t="str">
        <f t="shared" si="207"/>
        <v>ok</v>
      </c>
      <c r="BE377" s="11">
        <f t="shared" si="208"/>
        <v>3.0805780643126126</v>
      </c>
      <c r="BF377" s="11" t="b">
        <f t="shared" si="209"/>
        <v>0</v>
      </c>
      <c r="BG377" s="11" t="b">
        <f t="shared" si="210"/>
        <v>0</v>
      </c>
      <c r="BH377" s="11" t="b">
        <f t="shared" si="211"/>
        <v>0</v>
      </c>
      <c r="BI377" s="11" t="b">
        <f t="shared" si="212"/>
        <v>0</v>
      </c>
      <c r="BJ377" s="11">
        <f t="shared" si="213"/>
        <v>1.8483468385875674</v>
      </c>
      <c r="BK377" s="11">
        <f t="shared" si="214"/>
        <v>62.535734705546034</v>
      </c>
      <c r="BL377" s="11" t="b">
        <f t="shared" si="215"/>
        <v>0</v>
      </c>
      <c r="BM377" s="11" t="b">
        <f t="shared" si="216"/>
        <v>0</v>
      </c>
      <c r="BN377" s="11" t="b">
        <f t="shared" si="217"/>
        <v>0</v>
      </c>
      <c r="BO377" s="11" t="b">
        <f t="shared" si="218"/>
        <v>0</v>
      </c>
      <c r="BP377" s="11" t="b">
        <f t="shared" si="219"/>
        <v>0</v>
      </c>
      <c r="BQ377" s="11" t="b">
        <f t="shared" si="220"/>
        <v>0</v>
      </c>
      <c r="BR377" s="11" t="b">
        <f t="shared" si="221"/>
        <v>0</v>
      </c>
    </row>
    <row r="378" spans="1:70" s="5" customFormat="1" ht="12.75" customHeight="1" x14ac:dyDescent="0.7">
      <c r="A378" s="24" t="s">
        <v>2393</v>
      </c>
      <c r="B378" s="25" t="s">
        <v>2394</v>
      </c>
      <c r="C378" s="24" t="s">
        <v>84</v>
      </c>
      <c r="D378" s="26" t="s">
        <v>41</v>
      </c>
      <c r="E378" s="24" t="s">
        <v>2610</v>
      </c>
      <c r="F378" s="24" t="s">
        <v>2610</v>
      </c>
      <c r="G378" s="62" t="s">
        <v>421</v>
      </c>
      <c r="H378" s="16">
        <v>211</v>
      </c>
      <c r="I378" s="16">
        <v>121</v>
      </c>
      <c r="J378" s="16">
        <v>154</v>
      </c>
      <c r="K378" s="26"/>
      <c r="L378" s="26"/>
      <c r="M378" s="26"/>
      <c r="N378" s="26"/>
      <c r="O378" s="40"/>
      <c r="P378" s="61" t="s">
        <v>81</v>
      </c>
      <c r="Q378" s="32">
        <v>120</v>
      </c>
      <c r="R378" s="60">
        <f t="shared" si="186"/>
        <v>0</v>
      </c>
      <c r="S378" s="27" t="s">
        <v>71</v>
      </c>
      <c r="T378" s="27"/>
      <c r="U378" s="27">
        <v>180.5</v>
      </c>
      <c r="V378" s="30">
        <f t="shared" si="187"/>
        <v>180.5</v>
      </c>
      <c r="W378" s="29">
        <f t="shared" si="188"/>
        <v>3.7604166666666665</v>
      </c>
      <c r="X378" s="29">
        <f t="shared" si="189"/>
        <v>111.2088681216853</v>
      </c>
      <c r="Y378" s="29">
        <f t="shared" si="190"/>
        <v>3.3362660436505589</v>
      </c>
      <c r="Z378" s="30">
        <f>IF(S378="",0,VLOOKUP(S378,[1]!Costo_Twist,2,FALSE)*W378)</f>
        <v>1092.4078804053188</v>
      </c>
      <c r="AA378" s="31" t="s">
        <v>67</v>
      </c>
      <c r="AB378" s="31"/>
      <c r="AC378" s="31" t="s">
        <v>2405</v>
      </c>
      <c r="AD378" s="34">
        <f t="shared" si="191"/>
        <v>5</v>
      </c>
      <c r="AE378" s="33">
        <f t="shared" si="192"/>
        <v>0.10416666666666667</v>
      </c>
      <c r="AF378" s="33">
        <f t="shared" si="193"/>
        <v>3.0805780643126126</v>
      </c>
      <c r="AG378" s="33">
        <f t="shared" si="194"/>
        <v>9.241734192937838E-2</v>
      </c>
      <c r="AH378" s="34">
        <f>IF(AA378="",0,VLOOKUP(AA378,[1]!Costo_Twist,2,FALSE)*AE378)</f>
        <v>21.109205429221991</v>
      </c>
      <c r="AI378" s="35" t="s">
        <v>70</v>
      </c>
      <c r="AJ378" s="35"/>
      <c r="AK378" s="35" t="s">
        <v>2428</v>
      </c>
      <c r="AL378" s="35">
        <f t="shared" si="195"/>
        <v>11</v>
      </c>
      <c r="AM378" s="29">
        <f t="shared" si="196"/>
        <v>0.22916666666666666</v>
      </c>
      <c r="AN378" s="29">
        <f t="shared" si="197"/>
        <v>6.7772717414877475</v>
      </c>
      <c r="AO378" s="29">
        <f t="shared" si="198"/>
        <v>0.20331815224463243</v>
      </c>
      <c r="AP378" s="30">
        <f>IF(AI378="",0,VLOOKUP(AI378,[1]!Costo_Twist,2,FALSE)*AM378)</f>
        <v>51.809136923243734</v>
      </c>
      <c r="AQ378" s="42"/>
      <c r="AR378" s="42"/>
      <c r="AS378" s="42"/>
      <c r="AT378" s="42">
        <f t="shared" si="199"/>
        <v>0</v>
      </c>
      <c r="AU378" s="43">
        <f t="shared" si="200"/>
        <v>0</v>
      </c>
      <c r="AV378" s="43">
        <f t="shared" si="201"/>
        <v>0</v>
      </c>
      <c r="AW378" s="43">
        <f t="shared" si="202"/>
        <v>0</v>
      </c>
      <c r="AX378" s="44">
        <f>IF(AQ378="",0,VLOOKUP(AQ378,[1]!Costo_Twist,2,FALSE)*AU378)</f>
        <v>0</v>
      </c>
      <c r="AY378" s="36">
        <f t="shared" si="203"/>
        <v>1165.3262227577845</v>
      </c>
      <c r="AZ378" s="41">
        <f t="shared" si="204"/>
        <v>4.09375</v>
      </c>
      <c r="BA378" s="37">
        <f t="shared" si="205"/>
        <v>124.09375</v>
      </c>
      <c r="BB378" s="37" t="str">
        <f t="shared" si="206"/>
        <v>ok</v>
      </c>
      <c r="BC378" s="37" t="str">
        <f t="shared" si="207"/>
        <v>ok</v>
      </c>
      <c r="BE378" s="11">
        <f t="shared" si="208"/>
        <v>6.7772717414877475</v>
      </c>
      <c r="BF378" s="11" t="b">
        <f t="shared" si="209"/>
        <v>0</v>
      </c>
      <c r="BG378" s="11" t="b">
        <f t="shared" si="210"/>
        <v>0</v>
      </c>
      <c r="BH378" s="11" t="b">
        <f t="shared" si="211"/>
        <v>0</v>
      </c>
      <c r="BI378" s="11" t="b">
        <f t="shared" si="212"/>
        <v>0</v>
      </c>
      <c r="BJ378" s="11" t="b">
        <f t="shared" si="213"/>
        <v>0</v>
      </c>
      <c r="BK378" s="11">
        <f t="shared" si="214"/>
        <v>111.2088681216853</v>
      </c>
      <c r="BL378" s="11" t="b">
        <f t="shared" si="215"/>
        <v>0</v>
      </c>
      <c r="BM378" s="11" t="b">
        <f t="shared" si="216"/>
        <v>0</v>
      </c>
      <c r="BN378" s="11" t="b">
        <f t="shared" si="217"/>
        <v>0</v>
      </c>
      <c r="BO378" s="11" t="b">
        <f t="shared" si="218"/>
        <v>0</v>
      </c>
      <c r="BP378" s="11" t="b">
        <f t="shared" si="219"/>
        <v>0</v>
      </c>
      <c r="BQ378" s="11" t="b">
        <f t="shared" si="220"/>
        <v>0</v>
      </c>
      <c r="BR378" s="11">
        <f t="shared" si="221"/>
        <v>3.0805780643126126</v>
      </c>
    </row>
    <row r="379" spans="1:70" s="5" customFormat="1" ht="12.75" customHeight="1" x14ac:dyDescent="0.7">
      <c r="A379" s="24" t="s">
        <v>2393</v>
      </c>
      <c r="B379" s="25" t="s">
        <v>2394</v>
      </c>
      <c r="C379" s="24" t="s">
        <v>84</v>
      </c>
      <c r="D379" s="26" t="s">
        <v>41</v>
      </c>
      <c r="E379" s="24" t="s">
        <v>2610</v>
      </c>
      <c r="F379" s="24" t="s">
        <v>2610</v>
      </c>
      <c r="G379" s="62" t="s">
        <v>422</v>
      </c>
      <c r="H379" s="16">
        <v>249</v>
      </c>
      <c r="I379" s="16">
        <v>237</v>
      </c>
      <c r="J379" s="16">
        <v>236</v>
      </c>
      <c r="K379" s="26"/>
      <c r="L379" s="26"/>
      <c r="M379" s="26"/>
      <c r="N379" s="26"/>
      <c r="O379" s="40"/>
      <c r="P379" s="61" t="s">
        <v>79</v>
      </c>
      <c r="Q379" s="32">
        <v>128</v>
      </c>
      <c r="R379" s="60">
        <f t="shared" si="186"/>
        <v>0</v>
      </c>
      <c r="S379" s="27" t="s">
        <v>68</v>
      </c>
      <c r="T379" s="27"/>
      <c r="U379" s="27">
        <v>1.5</v>
      </c>
      <c r="V379" s="30">
        <f t="shared" si="187"/>
        <v>1.5</v>
      </c>
      <c r="W379" s="29">
        <f t="shared" si="188"/>
        <v>3.125E-2</v>
      </c>
      <c r="X379" s="29">
        <f t="shared" si="189"/>
        <v>0.92417341929378372</v>
      </c>
      <c r="Y379" s="29">
        <f t="shared" si="190"/>
        <v>2.7725202578813512E-2</v>
      </c>
      <c r="Z379" s="30">
        <f>IF(S379="",0,VLOOKUP(S379,[1]!Costo_Twist,2,FALSE)*W379)</f>
        <v>2.1204202028565513</v>
      </c>
      <c r="AA379" s="31" t="s">
        <v>71</v>
      </c>
      <c r="AB379" s="31"/>
      <c r="AC379" s="31">
        <v>5.5</v>
      </c>
      <c r="AD379" s="34">
        <f t="shared" si="191"/>
        <v>5.5</v>
      </c>
      <c r="AE379" s="33">
        <f t="shared" si="192"/>
        <v>0.11458333333333333</v>
      </c>
      <c r="AF379" s="33">
        <f t="shared" si="193"/>
        <v>3.3886358707438737</v>
      </c>
      <c r="AG379" s="33">
        <f t="shared" si="194"/>
        <v>0.10165907612231621</v>
      </c>
      <c r="AH379" s="34">
        <f>IF(AA379="",0,VLOOKUP(AA379,[1]!Costo_Twist,2,FALSE)*AE379)</f>
        <v>33.28666671595154</v>
      </c>
      <c r="AI379" s="35" t="s">
        <v>65</v>
      </c>
      <c r="AJ379" s="35"/>
      <c r="AK379" s="35">
        <v>0.5</v>
      </c>
      <c r="AL379" s="35">
        <f t="shared" si="195"/>
        <v>0.5</v>
      </c>
      <c r="AM379" s="29">
        <f t="shared" si="196"/>
        <v>1.0416666666666666E-2</v>
      </c>
      <c r="AN379" s="29">
        <f t="shared" si="197"/>
        <v>0.30805780643126124</v>
      </c>
      <c r="AO379" s="29">
        <f t="shared" si="198"/>
        <v>9.2417341929378373E-3</v>
      </c>
      <c r="AP379" s="30">
        <f>IF(AI379="",0,VLOOKUP(AI379,[1]!Costo_Twist,2,FALSE)*AM379)</f>
        <v>1.525231392494899</v>
      </c>
      <c r="AQ379" s="42"/>
      <c r="AR379" s="42"/>
      <c r="AS379" s="42"/>
      <c r="AT379" s="42">
        <f t="shared" si="199"/>
        <v>0</v>
      </c>
      <c r="AU379" s="43">
        <f t="shared" si="200"/>
        <v>0</v>
      </c>
      <c r="AV379" s="43">
        <f t="shared" si="201"/>
        <v>0</v>
      </c>
      <c r="AW379" s="43">
        <f t="shared" si="202"/>
        <v>0</v>
      </c>
      <c r="AX379" s="44">
        <f>IF(AQ379="",0,VLOOKUP(AQ379,[1]!Costo_Twist,2,FALSE)*AU379)</f>
        <v>0</v>
      </c>
      <c r="AY379" s="36">
        <f t="shared" si="203"/>
        <v>36.932318311302993</v>
      </c>
      <c r="AZ379" s="41">
        <f t="shared" si="204"/>
        <v>0.15624999999999997</v>
      </c>
      <c r="BA379" s="37">
        <f t="shared" si="205"/>
        <v>128.15625</v>
      </c>
      <c r="BB379" s="37" t="str">
        <f t="shared" si="206"/>
        <v>ok</v>
      </c>
      <c r="BC379" s="37" t="str">
        <f t="shared" si="207"/>
        <v>ok</v>
      </c>
      <c r="BE379" s="11" t="b">
        <f t="shared" si="208"/>
        <v>0</v>
      </c>
      <c r="BF379" s="11" t="b">
        <f t="shared" si="209"/>
        <v>0</v>
      </c>
      <c r="BG379" s="11" t="b">
        <f t="shared" si="210"/>
        <v>0</v>
      </c>
      <c r="BH379" s="11" t="b">
        <f t="shared" si="211"/>
        <v>0</v>
      </c>
      <c r="BI379" s="11" t="b">
        <f t="shared" si="212"/>
        <v>0</v>
      </c>
      <c r="BJ379" s="11">
        <f t="shared" si="213"/>
        <v>0.92417341929378372</v>
      </c>
      <c r="BK379" s="11">
        <f t="shared" si="214"/>
        <v>3.3886358707438737</v>
      </c>
      <c r="BL379" s="11" t="b">
        <f t="shared" si="215"/>
        <v>0</v>
      </c>
      <c r="BM379" s="11">
        <f t="shared" si="216"/>
        <v>0.30805780643126124</v>
      </c>
      <c r="BN379" s="11" t="b">
        <f t="shared" si="217"/>
        <v>0</v>
      </c>
      <c r="BO379" s="11" t="b">
        <f t="shared" si="218"/>
        <v>0</v>
      </c>
      <c r="BP379" s="11" t="b">
        <f t="shared" si="219"/>
        <v>0</v>
      </c>
      <c r="BQ379" s="11" t="b">
        <f t="shared" si="220"/>
        <v>0</v>
      </c>
      <c r="BR379" s="11" t="b">
        <f t="shared" si="221"/>
        <v>0</v>
      </c>
    </row>
    <row r="380" spans="1:70" s="5" customFormat="1" ht="12.75" customHeight="1" x14ac:dyDescent="0.7">
      <c r="A380" s="24" t="s">
        <v>2393</v>
      </c>
      <c r="B380" s="25" t="s">
        <v>2394</v>
      </c>
      <c r="C380" s="24" t="s">
        <v>84</v>
      </c>
      <c r="D380" s="26" t="s">
        <v>41</v>
      </c>
      <c r="E380" s="24" t="s">
        <v>2610</v>
      </c>
      <c r="F380" s="24" t="s">
        <v>2610</v>
      </c>
      <c r="G380" s="62" t="s">
        <v>423</v>
      </c>
      <c r="H380" s="16">
        <v>248</v>
      </c>
      <c r="I380" s="16">
        <v>223</v>
      </c>
      <c r="J380" s="16">
        <v>232</v>
      </c>
      <c r="K380" s="26"/>
      <c r="L380" s="26"/>
      <c r="M380" s="26"/>
      <c r="N380" s="26"/>
      <c r="O380" s="40"/>
      <c r="P380" s="61" t="s">
        <v>79</v>
      </c>
      <c r="Q380" s="32">
        <v>128</v>
      </c>
      <c r="R380" s="60">
        <f t="shared" si="186"/>
        <v>0</v>
      </c>
      <c r="S380" s="27" t="s">
        <v>72</v>
      </c>
      <c r="T380" s="27"/>
      <c r="U380" s="27" t="s">
        <v>2405</v>
      </c>
      <c r="V380" s="30">
        <f t="shared" si="187"/>
        <v>5</v>
      </c>
      <c r="W380" s="29">
        <f t="shared" si="188"/>
        <v>0.10416666666666667</v>
      </c>
      <c r="X380" s="29">
        <f t="shared" si="189"/>
        <v>3.0805780643126126</v>
      </c>
      <c r="Y380" s="29">
        <f t="shared" si="190"/>
        <v>9.241734192937838E-2</v>
      </c>
      <c r="Z380" s="30">
        <f>IF(S380="",0,VLOOKUP(S380,[1]!Costo_Twist,2,FALSE)*W380)</f>
        <v>21.250221781943992</v>
      </c>
      <c r="AA380" s="31" t="s">
        <v>71</v>
      </c>
      <c r="AB380" s="31"/>
      <c r="AC380" s="31">
        <v>6.5</v>
      </c>
      <c r="AD380" s="34">
        <f t="shared" si="191"/>
        <v>6.5</v>
      </c>
      <c r="AE380" s="33">
        <f t="shared" si="192"/>
        <v>0.13541666666666666</v>
      </c>
      <c r="AF380" s="33">
        <f t="shared" si="193"/>
        <v>4.0047514836063955</v>
      </c>
      <c r="AG380" s="33">
        <f t="shared" si="194"/>
        <v>0.12014254450819187</v>
      </c>
      <c r="AH380" s="34">
        <f>IF(AA380="",0,VLOOKUP(AA380,[1]!Costo_Twist,2,FALSE)*AE380)</f>
        <v>39.338787937033636</v>
      </c>
      <c r="AI380" s="35" t="s">
        <v>67</v>
      </c>
      <c r="AJ380" s="35"/>
      <c r="AK380" s="35" t="s">
        <v>2395</v>
      </c>
      <c r="AL380" s="35">
        <f t="shared" si="195"/>
        <v>1</v>
      </c>
      <c r="AM380" s="29">
        <f t="shared" si="196"/>
        <v>2.0833333333333332E-2</v>
      </c>
      <c r="AN380" s="29">
        <f t="shared" si="197"/>
        <v>0.61611561286252248</v>
      </c>
      <c r="AO380" s="29">
        <f t="shared" si="198"/>
        <v>1.8483468385875675E-2</v>
      </c>
      <c r="AP380" s="30">
        <f>IF(AI380="",0,VLOOKUP(AI380,[1]!Costo_Twist,2,FALSE)*AM380)</f>
        <v>4.2218410858443978</v>
      </c>
      <c r="AQ380" s="42"/>
      <c r="AR380" s="42"/>
      <c r="AS380" s="42"/>
      <c r="AT380" s="42">
        <f t="shared" si="199"/>
        <v>0</v>
      </c>
      <c r="AU380" s="43">
        <f t="shared" si="200"/>
        <v>0</v>
      </c>
      <c r="AV380" s="43">
        <f t="shared" si="201"/>
        <v>0</v>
      </c>
      <c r="AW380" s="43">
        <f t="shared" si="202"/>
        <v>0</v>
      </c>
      <c r="AX380" s="44">
        <f>IF(AQ380="",0,VLOOKUP(AQ380,[1]!Costo_Twist,2,FALSE)*AU380)</f>
        <v>0</v>
      </c>
      <c r="AY380" s="36">
        <f t="shared" si="203"/>
        <v>64.810850804822024</v>
      </c>
      <c r="AZ380" s="41">
        <f t="shared" si="204"/>
        <v>0.26041666666666663</v>
      </c>
      <c r="BA380" s="37">
        <f t="shared" si="205"/>
        <v>128.26041666666666</v>
      </c>
      <c r="BB380" s="37" t="str">
        <f t="shared" si="206"/>
        <v>ok</v>
      </c>
      <c r="BC380" s="37" t="str">
        <f t="shared" si="207"/>
        <v>ok</v>
      </c>
      <c r="BE380" s="11" t="b">
        <f t="shared" si="208"/>
        <v>0</v>
      </c>
      <c r="BF380" s="11" t="b">
        <f t="shared" si="209"/>
        <v>0</v>
      </c>
      <c r="BG380" s="11" t="b">
        <f t="shared" si="210"/>
        <v>0</v>
      </c>
      <c r="BH380" s="11" t="b">
        <f t="shared" si="211"/>
        <v>0</v>
      </c>
      <c r="BI380" s="11" t="b">
        <f t="shared" si="212"/>
        <v>0</v>
      </c>
      <c r="BJ380" s="11" t="b">
        <f t="shared" si="213"/>
        <v>0</v>
      </c>
      <c r="BK380" s="11">
        <f t="shared" si="214"/>
        <v>4.0047514836063955</v>
      </c>
      <c r="BL380" s="11" t="b">
        <f t="shared" si="215"/>
        <v>0</v>
      </c>
      <c r="BM380" s="11" t="b">
        <f t="shared" si="216"/>
        <v>0</v>
      </c>
      <c r="BN380" s="11">
        <f t="shared" si="217"/>
        <v>3.0805780643126126</v>
      </c>
      <c r="BO380" s="11" t="b">
        <f t="shared" si="218"/>
        <v>0</v>
      </c>
      <c r="BP380" s="11" t="b">
        <f t="shared" si="219"/>
        <v>0</v>
      </c>
      <c r="BQ380" s="11" t="b">
        <f t="shared" si="220"/>
        <v>0</v>
      </c>
      <c r="BR380" s="11">
        <f t="shared" si="221"/>
        <v>0.61611561286252248</v>
      </c>
    </row>
    <row r="381" spans="1:70" s="5" customFormat="1" ht="12.75" customHeight="1" x14ac:dyDescent="0.7">
      <c r="A381" s="24" t="s">
        <v>2393</v>
      </c>
      <c r="B381" s="25" t="s">
        <v>2394</v>
      </c>
      <c r="C381" s="24" t="s">
        <v>84</v>
      </c>
      <c r="D381" s="26" t="s">
        <v>41</v>
      </c>
      <c r="E381" s="24" t="s">
        <v>2610</v>
      </c>
      <c r="F381" s="24" t="s">
        <v>2610</v>
      </c>
      <c r="G381" s="62" t="s">
        <v>424</v>
      </c>
      <c r="H381" s="16">
        <v>245</v>
      </c>
      <c r="I381" s="16">
        <v>211</v>
      </c>
      <c r="J381" s="16">
        <v>226</v>
      </c>
      <c r="K381" s="26"/>
      <c r="L381" s="26"/>
      <c r="M381" s="26"/>
      <c r="N381" s="26"/>
      <c r="O381" s="40"/>
      <c r="P381" s="61" t="s">
        <v>79</v>
      </c>
      <c r="Q381" s="32">
        <v>128</v>
      </c>
      <c r="R381" s="60">
        <f t="shared" si="186"/>
        <v>0</v>
      </c>
      <c r="S381" s="27" t="s">
        <v>68</v>
      </c>
      <c r="T381" s="27"/>
      <c r="U381" s="28">
        <v>1.5</v>
      </c>
      <c r="V381" s="30">
        <f t="shared" si="187"/>
        <v>1.5</v>
      </c>
      <c r="W381" s="29">
        <f t="shared" si="188"/>
        <v>3.125E-2</v>
      </c>
      <c r="X381" s="29">
        <f t="shared" si="189"/>
        <v>0.92417341929378372</v>
      </c>
      <c r="Y381" s="29">
        <f t="shared" si="190"/>
        <v>2.7725202578813512E-2</v>
      </c>
      <c r="Z381" s="30">
        <f>IF(S381="",0,VLOOKUP(S381,[1]!Costo_Twist,2,FALSE)*W381)</f>
        <v>2.1204202028565513</v>
      </c>
      <c r="AA381" s="31" t="s">
        <v>72</v>
      </c>
      <c r="AB381" s="31"/>
      <c r="AC381" s="31">
        <v>2.5</v>
      </c>
      <c r="AD381" s="34">
        <f t="shared" si="191"/>
        <v>2.5</v>
      </c>
      <c r="AE381" s="33">
        <f t="shared" si="192"/>
        <v>5.2083333333333336E-2</v>
      </c>
      <c r="AF381" s="33">
        <f t="shared" si="193"/>
        <v>1.5402890321563063</v>
      </c>
      <c r="AG381" s="33">
        <f t="shared" si="194"/>
        <v>4.620867096468919E-2</v>
      </c>
      <c r="AH381" s="34">
        <f>IF(AA381="",0,VLOOKUP(AA381,[1]!Costo_Twist,2,FALSE)*AE381)</f>
        <v>10.625110890971996</v>
      </c>
      <c r="AI381" s="35" t="s">
        <v>71</v>
      </c>
      <c r="AJ381" s="35"/>
      <c r="AK381" s="35" t="s">
        <v>2407</v>
      </c>
      <c r="AL381" s="35">
        <f t="shared" si="195"/>
        <v>23</v>
      </c>
      <c r="AM381" s="29">
        <f t="shared" si="196"/>
        <v>0.47916666666666669</v>
      </c>
      <c r="AN381" s="29">
        <f t="shared" si="197"/>
        <v>14.170659095838017</v>
      </c>
      <c r="AO381" s="29">
        <f t="shared" si="198"/>
        <v>0.42511977287514052</v>
      </c>
      <c r="AP381" s="30">
        <f>IF(AI381="",0,VLOOKUP(AI381,[1]!Costo_Twist,2,FALSE)*AM381)</f>
        <v>139.19878808488826</v>
      </c>
      <c r="AQ381" s="42"/>
      <c r="AR381" s="42"/>
      <c r="AS381" s="42"/>
      <c r="AT381" s="42">
        <f t="shared" si="199"/>
        <v>0</v>
      </c>
      <c r="AU381" s="43">
        <f t="shared" si="200"/>
        <v>0</v>
      </c>
      <c r="AV381" s="43">
        <f t="shared" si="201"/>
        <v>0</v>
      </c>
      <c r="AW381" s="43">
        <f t="shared" si="202"/>
        <v>0</v>
      </c>
      <c r="AX381" s="44">
        <f>IF(AQ381="",0,VLOOKUP(AQ381,[1]!Costo_Twist,2,FALSE)*AU381)</f>
        <v>0</v>
      </c>
      <c r="AY381" s="36">
        <f t="shared" si="203"/>
        <v>151.9443191787168</v>
      </c>
      <c r="AZ381" s="41">
        <f t="shared" si="204"/>
        <v>0.5625</v>
      </c>
      <c r="BA381" s="37">
        <f t="shared" si="205"/>
        <v>128.5625</v>
      </c>
      <c r="BB381" s="37" t="str">
        <f t="shared" si="206"/>
        <v>ok</v>
      </c>
      <c r="BC381" s="37" t="str">
        <f t="shared" si="207"/>
        <v>ok</v>
      </c>
      <c r="BE381" s="11" t="b">
        <f t="shared" si="208"/>
        <v>0</v>
      </c>
      <c r="BF381" s="11" t="b">
        <f t="shared" si="209"/>
        <v>0</v>
      </c>
      <c r="BG381" s="11" t="b">
        <f t="shared" si="210"/>
        <v>0</v>
      </c>
      <c r="BH381" s="11" t="b">
        <f t="shared" si="211"/>
        <v>0</v>
      </c>
      <c r="BI381" s="11" t="b">
        <f t="shared" si="212"/>
        <v>0</v>
      </c>
      <c r="BJ381" s="11">
        <f t="shared" si="213"/>
        <v>0.92417341929378372</v>
      </c>
      <c r="BK381" s="11">
        <f t="shared" si="214"/>
        <v>14.170659095838017</v>
      </c>
      <c r="BL381" s="11" t="b">
        <f t="shared" si="215"/>
        <v>0</v>
      </c>
      <c r="BM381" s="11" t="b">
        <f t="shared" si="216"/>
        <v>0</v>
      </c>
      <c r="BN381" s="11">
        <f t="shared" si="217"/>
        <v>1.5402890321563063</v>
      </c>
      <c r="BO381" s="11" t="b">
        <f t="shared" si="218"/>
        <v>0</v>
      </c>
      <c r="BP381" s="11" t="b">
        <f t="shared" si="219"/>
        <v>0</v>
      </c>
      <c r="BQ381" s="11" t="b">
        <f t="shared" si="220"/>
        <v>0</v>
      </c>
      <c r="BR381" s="11" t="b">
        <f t="shared" si="221"/>
        <v>0</v>
      </c>
    </row>
    <row r="382" spans="1:70" s="5" customFormat="1" ht="12.75" customHeight="1" x14ac:dyDescent="0.7">
      <c r="A382" s="24" t="s">
        <v>2393</v>
      </c>
      <c r="B382" s="25" t="s">
        <v>2394</v>
      </c>
      <c r="C382" s="24" t="s">
        <v>84</v>
      </c>
      <c r="D382" s="26" t="s">
        <v>41</v>
      </c>
      <c r="E382" s="24" t="s">
        <v>2610</v>
      </c>
      <c r="F382" s="24" t="s">
        <v>2610</v>
      </c>
      <c r="G382" s="62" t="s">
        <v>425</v>
      </c>
      <c r="H382" s="16">
        <v>228</v>
      </c>
      <c r="I382" s="16">
        <v>163</v>
      </c>
      <c r="J382" s="16">
        <v>197</v>
      </c>
      <c r="K382" s="26"/>
      <c r="L382" s="26"/>
      <c r="M382" s="26"/>
      <c r="N382" s="26"/>
      <c r="O382" s="40"/>
      <c r="P382" s="61" t="s">
        <v>80</v>
      </c>
      <c r="Q382" s="32">
        <v>124</v>
      </c>
      <c r="R382" s="60">
        <f t="shared" si="186"/>
        <v>0</v>
      </c>
      <c r="S382" s="27" t="s">
        <v>72</v>
      </c>
      <c r="T382" s="27"/>
      <c r="U382" s="28" t="s">
        <v>2400</v>
      </c>
      <c r="V382" s="30">
        <f t="shared" si="187"/>
        <v>14</v>
      </c>
      <c r="W382" s="29">
        <f t="shared" si="188"/>
        <v>0.29166666666666669</v>
      </c>
      <c r="X382" s="29">
        <f t="shared" si="189"/>
        <v>8.6256185800753151</v>
      </c>
      <c r="Y382" s="29">
        <f t="shared" si="190"/>
        <v>0.25876855740225946</v>
      </c>
      <c r="Z382" s="30">
        <f>IF(S382="",0,VLOOKUP(S382,[1]!Costo_Twist,2,FALSE)*W382)</f>
        <v>59.500620989443185</v>
      </c>
      <c r="AA382" s="31" t="s">
        <v>71</v>
      </c>
      <c r="AB382" s="31"/>
      <c r="AC382" s="31">
        <v>85</v>
      </c>
      <c r="AD382" s="34">
        <f t="shared" si="191"/>
        <v>85</v>
      </c>
      <c r="AE382" s="33">
        <f t="shared" si="192"/>
        <v>1.7708333333333333</v>
      </c>
      <c r="AF382" s="33">
        <f t="shared" si="193"/>
        <v>52.369827093314406</v>
      </c>
      <c r="AG382" s="33">
        <f t="shared" si="194"/>
        <v>1.5710948127994322</v>
      </c>
      <c r="AH382" s="34">
        <f>IF(AA382="",0,VLOOKUP(AA382,[1]!Costo_Twist,2,FALSE)*AE382)</f>
        <v>514.43030379197842</v>
      </c>
      <c r="AI382" s="35" t="s">
        <v>67</v>
      </c>
      <c r="AJ382" s="35"/>
      <c r="AK382" s="35">
        <v>6.5</v>
      </c>
      <c r="AL382" s="35">
        <f t="shared" si="195"/>
        <v>6.5</v>
      </c>
      <c r="AM382" s="29">
        <f t="shared" si="196"/>
        <v>0.13541666666666666</v>
      </c>
      <c r="AN382" s="29">
        <f t="shared" si="197"/>
        <v>4.0047514836063955</v>
      </c>
      <c r="AO382" s="29">
        <f t="shared" si="198"/>
        <v>0.12014254450819187</v>
      </c>
      <c r="AP382" s="30">
        <f>IF(AI382="",0,VLOOKUP(AI382,[1]!Costo_Twist,2,FALSE)*AM382)</f>
        <v>27.441967057988585</v>
      </c>
      <c r="AQ382" s="42"/>
      <c r="AR382" s="42"/>
      <c r="AS382" s="42"/>
      <c r="AT382" s="42">
        <f t="shared" si="199"/>
        <v>0</v>
      </c>
      <c r="AU382" s="43">
        <f t="shared" si="200"/>
        <v>0</v>
      </c>
      <c r="AV382" s="43">
        <f t="shared" si="201"/>
        <v>0</v>
      </c>
      <c r="AW382" s="43">
        <f t="shared" si="202"/>
        <v>0</v>
      </c>
      <c r="AX382" s="44">
        <f>IF(AQ382="",0,VLOOKUP(AQ382,[1]!Costo_Twist,2,FALSE)*AU382)</f>
        <v>0</v>
      </c>
      <c r="AY382" s="36">
        <f t="shared" si="203"/>
        <v>601.37289183941016</v>
      </c>
      <c r="AZ382" s="41">
        <f t="shared" si="204"/>
        <v>2.1979166666666665</v>
      </c>
      <c r="BA382" s="37">
        <f t="shared" si="205"/>
        <v>126.19791666666667</v>
      </c>
      <c r="BB382" s="37" t="str">
        <f t="shared" si="206"/>
        <v>ok</v>
      </c>
      <c r="BC382" s="37" t="str">
        <f t="shared" si="207"/>
        <v>ok</v>
      </c>
      <c r="BE382" s="11" t="b">
        <f t="shared" si="208"/>
        <v>0</v>
      </c>
      <c r="BF382" s="11" t="b">
        <f t="shared" si="209"/>
        <v>0</v>
      </c>
      <c r="BG382" s="11" t="b">
        <f t="shared" si="210"/>
        <v>0</v>
      </c>
      <c r="BH382" s="11" t="b">
        <f t="shared" si="211"/>
        <v>0</v>
      </c>
      <c r="BI382" s="11" t="b">
        <f t="shared" si="212"/>
        <v>0</v>
      </c>
      <c r="BJ382" s="11" t="b">
        <f t="shared" si="213"/>
        <v>0</v>
      </c>
      <c r="BK382" s="11">
        <f t="shared" si="214"/>
        <v>52.369827093314406</v>
      </c>
      <c r="BL382" s="11" t="b">
        <f t="shared" si="215"/>
        <v>0</v>
      </c>
      <c r="BM382" s="11" t="b">
        <f t="shared" si="216"/>
        <v>0</v>
      </c>
      <c r="BN382" s="11">
        <f t="shared" si="217"/>
        <v>8.6256185800753151</v>
      </c>
      <c r="BO382" s="11" t="b">
        <f t="shared" si="218"/>
        <v>0</v>
      </c>
      <c r="BP382" s="11" t="b">
        <f t="shared" si="219"/>
        <v>0</v>
      </c>
      <c r="BQ382" s="11" t="b">
        <f t="shared" si="220"/>
        <v>0</v>
      </c>
      <c r="BR382" s="11">
        <f t="shared" si="221"/>
        <v>4.0047514836063955</v>
      </c>
    </row>
    <row r="383" spans="1:70" s="5" customFormat="1" ht="12.75" customHeight="1" x14ac:dyDescent="0.7">
      <c r="A383" s="24" t="s">
        <v>2393</v>
      </c>
      <c r="B383" s="25" t="s">
        <v>2394</v>
      </c>
      <c r="C383" s="24" t="s">
        <v>84</v>
      </c>
      <c r="D383" s="26" t="s">
        <v>41</v>
      </c>
      <c r="E383" s="24" t="s">
        <v>2610</v>
      </c>
      <c r="F383" s="24" t="s">
        <v>2610</v>
      </c>
      <c r="G383" s="62" t="s">
        <v>426</v>
      </c>
      <c r="H383" s="16">
        <v>204</v>
      </c>
      <c r="I383" s="16">
        <v>121</v>
      </c>
      <c r="J383" s="16">
        <v>160</v>
      </c>
      <c r="K383" s="26"/>
      <c r="L383" s="26"/>
      <c r="M383" s="26"/>
      <c r="N383" s="26"/>
      <c r="O383" s="40"/>
      <c r="P383" s="61" t="s">
        <v>81</v>
      </c>
      <c r="Q383" s="32">
        <v>120</v>
      </c>
      <c r="R383" s="60">
        <f t="shared" si="186"/>
        <v>0</v>
      </c>
      <c r="S383" s="27" t="s">
        <v>72</v>
      </c>
      <c r="T383" s="27"/>
      <c r="U383" s="28" t="s">
        <v>2411</v>
      </c>
      <c r="V383" s="30">
        <f t="shared" si="187"/>
        <v>27</v>
      </c>
      <c r="W383" s="29">
        <f t="shared" si="188"/>
        <v>0.5625</v>
      </c>
      <c r="X383" s="29">
        <f t="shared" si="189"/>
        <v>16.635121547288108</v>
      </c>
      <c r="Y383" s="29">
        <f t="shared" si="190"/>
        <v>0.49905364641864325</v>
      </c>
      <c r="Z383" s="30">
        <f>IF(S383="",0,VLOOKUP(S383,[1]!Costo_Twist,2,FALSE)*W383)</f>
        <v>114.75119762249756</v>
      </c>
      <c r="AA383" s="31" t="s">
        <v>71</v>
      </c>
      <c r="AB383" s="31"/>
      <c r="AC383" s="31">
        <v>168</v>
      </c>
      <c r="AD383" s="34">
        <f t="shared" si="191"/>
        <v>168</v>
      </c>
      <c r="AE383" s="33">
        <f t="shared" si="192"/>
        <v>3.5</v>
      </c>
      <c r="AF383" s="33">
        <f t="shared" si="193"/>
        <v>103.50742296090378</v>
      </c>
      <c r="AG383" s="33">
        <f t="shared" si="194"/>
        <v>3.1052226888271135</v>
      </c>
      <c r="AH383" s="34">
        <f>IF(AA383="",0,VLOOKUP(AA383,[1]!Costo_Twist,2,FALSE)*AE383)</f>
        <v>1016.7563651417926</v>
      </c>
      <c r="AI383" s="35" t="s">
        <v>67</v>
      </c>
      <c r="AJ383" s="35"/>
      <c r="AK383" s="35">
        <v>13.5</v>
      </c>
      <c r="AL383" s="35">
        <f t="shared" si="195"/>
        <v>13.5</v>
      </c>
      <c r="AM383" s="29">
        <f t="shared" si="196"/>
        <v>0.28125</v>
      </c>
      <c r="AN383" s="29">
        <f t="shared" si="197"/>
        <v>8.317560773644054</v>
      </c>
      <c r="AO383" s="29">
        <f t="shared" si="198"/>
        <v>0.24952682320932162</v>
      </c>
      <c r="AP383" s="30">
        <f>IF(AI383="",0,VLOOKUP(AI383,[1]!Costo_Twist,2,FALSE)*AM383)</f>
        <v>56.994854658899371</v>
      </c>
      <c r="AQ383" s="42"/>
      <c r="AR383" s="42"/>
      <c r="AS383" s="42"/>
      <c r="AT383" s="42">
        <f t="shared" si="199"/>
        <v>0</v>
      </c>
      <c r="AU383" s="43">
        <f t="shared" si="200"/>
        <v>0</v>
      </c>
      <c r="AV383" s="43">
        <f t="shared" si="201"/>
        <v>0</v>
      </c>
      <c r="AW383" s="43">
        <f t="shared" si="202"/>
        <v>0</v>
      </c>
      <c r="AX383" s="44">
        <f>IF(AQ383="",0,VLOOKUP(AQ383,[1]!Costo_Twist,2,FALSE)*AU383)</f>
        <v>0</v>
      </c>
      <c r="AY383" s="36">
        <f t="shared" si="203"/>
        <v>1188.5024174231894</v>
      </c>
      <c r="AZ383" s="41">
        <f t="shared" si="204"/>
        <v>4.34375</v>
      </c>
      <c r="BA383" s="37">
        <f t="shared" si="205"/>
        <v>124.34375</v>
      </c>
      <c r="BB383" s="37" t="str">
        <f t="shared" si="206"/>
        <v>ok</v>
      </c>
      <c r="BC383" s="37" t="str">
        <f t="shared" si="207"/>
        <v>ok</v>
      </c>
      <c r="BE383" s="11" t="b">
        <f t="shared" si="208"/>
        <v>0</v>
      </c>
      <c r="BF383" s="11" t="b">
        <f t="shared" si="209"/>
        <v>0</v>
      </c>
      <c r="BG383" s="11" t="b">
        <f t="shared" si="210"/>
        <v>0</v>
      </c>
      <c r="BH383" s="11" t="b">
        <f t="shared" si="211"/>
        <v>0</v>
      </c>
      <c r="BI383" s="11" t="b">
        <f t="shared" si="212"/>
        <v>0</v>
      </c>
      <c r="BJ383" s="11" t="b">
        <f t="shared" si="213"/>
        <v>0</v>
      </c>
      <c r="BK383" s="11">
        <f t="shared" si="214"/>
        <v>103.50742296090378</v>
      </c>
      <c r="BL383" s="11" t="b">
        <f t="shared" si="215"/>
        <v>0</v>
      </c>
      <c r="BM383" s="11" t="b">
        <f t="shared" si="216"/>
        <v>0</v>
      </c>
      <c r="BN383" s="11">
        <f t="shared" si="217"/>
        <v>16.635121547288108</v>
      </c>
      <c r="BO383" s="11" t="b">
        <f t="shared" si="218"/>
        <v>0</v>
      </c>
      <c r="BP383" s="11" t="b">
        <f t="shared" si="219"/>
        <v>0</v>
      </c>
      <c r="BQ383" s="11" t="b">
        <f t="shared" si="220"/>
        <v>0</v>
      </c>
      <c r="BR383" s="11">
        <f t="shared" si="221"/>
        <v>8.317560773644054</v>
      </c>
    </row>
    <row r="384" spans="1:70" s="5" customFormat="1" ht="12.75" customHeight="1" x14ac:dyDescent="0.7">
      <c r="A384" s="24" t="s">
        <v>2393</v>
      </c>
      <c r="B384" s="25" t="s">
        <v>2394</v>
      </c>
      <c r="C384" s="24" t="s">
        <v>84</v>
      </c>
      <c r="D384" s="26" t="s">
        <v>41</v>
      </c>
      <c r="E384" s="24" t="s">
        <v>2610</v>
      </c>
      <c r="F384" s="24" t="s">
        <v>2610</v>
      </c>
      <c r="G384" s="62" t="s">
        <v>427</v>
      </c>
      <c r="H384" s="16">
        <v>250</v>
      </c>
      <c r="I384" s="16">
        <v>242</v>
      </c>
      <c r="J384" s="16">
        <v>240</v>
      </c>
      <c r="K384" s="26"/>
      <c r="L384" s="26"/>
      <c r="M384" s="26"/>
      <c r="N384" s="26"/>
      <c r="O384" s="40"/>
      <c r="P384" s="61" t="s">
        <v>79</v>
      </c>
      <c r="Q384" s="32">
        <v>128</v>
      </c>
      <c r="R384" s="60">
        <f t="shared" si="186"/>
        <v>0</v>
      </c>
      <c r="S384" s="27" t="s">
        <v>68</v>
      </c>
      <c r="T384" s="27"/>
      <c r="U384" s="27">
        <v>1.5</v>
      </c>
      <c r="V384" s="30">
        <f t="shared" si="187"/>
        <v>1.5</v>
      </c>
      <c r="W384" s="29">
        <f t="shared" si="188"/>
        <v>3.125E-2</v>
      </c>
      <c r="X384" s="29">
        <f t="shared" si="189"/>
        <v>0.92417341929378372</v>
      </c>
      <c r="Y384" s="29">
        <f t="shared" si="190"/>
        <v>2.7725202578813512E-2</v>
      </c>
      <c r="Z384" s="30">
        <f>IF(S384="",0,VLOOKUP(S384,[1]!Costo_Twist,2,FALSE)*W384)</f>
        <v>2.1204202028565513</v>
      </c>
      <c r="AA384" s="31" t="s">
        <v>72</v>
      </c>
      <c r="AB384" s="31"/>
      <c r="AC384" s="31">
        <v>0.5</v>
      </c>
      <c r="AD384" s="34">
        <f t="shared" si="191"/>
        <v>0.5</v>
      </c>
      <c r="AE384" s="33">
        <f t="shared" si="192"/>
        <v>1.0416666666666666E-2</v>
      </c>
      <c r="AF384" s="33">
        <f t="shared" si="193"/>
        <v>0.30805780643126124</v>
      </c>
      <c r="AG384" s="33">
        <f t="shared" si="194"/>
        <v>9.2417341929378373E-3</v>
      </c>
      <c r="AH384" s="34">
        <f>IF(AA384="",0,VLOOKUP(AA384,[1]!Costo_Twist,2,FALSE)*AE384)</f>
        <v>2.1250221781943992</v>
      </c>
      <c r="AI384" s="35" t="s">
        <v>71</v>
      </c>
      <c r="AJ384" s="35"/>
      <c r="AK384" s="35">
        <v>2.5</v>
      </c>
      <c r="AL384" s="35">
        <f t="shared" si="195"/>
        <v>2.5</v>
      </c>
      <c r="AM384" s="29">
        <f t="shared" si="196"/>
        <v>5.2083333333333336E-2</v>
      </c>
      <c r="AN384" s="29">
        <f t="shared" si="197"/>
        <v>1.5402890321563063</v>
      </c>
      <c r="AO384" s="29">
        <f t="shared" si="198"/>
        <v>4.620867096468919E-2</v>
      </c>
      <c r="AP384" s="30">
        <f>IF(AI384="",0,VLOOKUP(AI384,[1]!Costo_Twist,2,FALSE)*AM384)</f>
        <v>15.130303052705248</v>
      </c>
      <c r="AQ384" s="42"/>
      <c r="AR384" s="42"/>
      <c r="AS384" s="42"/>
      <c r="AT384" s="42">
        <f t="shared" si="199"/>
        <v>0</v>
      </c>
      <c r="AU384" s="43">
        <f t="shared" si="200"/>
        <v>0</v>
      </c>
      <c r="AV384" s="43">
        <f t="shared" si="201"/>
        <v>0</v>
      </c>
      <c r="AW384" s="43">
        <f t="shared" si="202"/>
        <v>0</v>
      </c>
      <c r="AX384" s="44">
        <f>IF(AQ384="",0,VLOOKUP(AQ384,[1]!Costo_Twist,2,FALSE)*AU384)</f>
        <v>0</v>
      </c>
      <c r="AY384" s="36">
        <f t="shared" si="203"/>
        <v>19.375745433756197</v>
      </c>
      <c r="AZ384" s="41">
        <f t="shared" si="204"/>
        <v>9.375E-2</v>
      </c>
      <c r="BA384" s="37">
        <f t="shared" si="205"/>
        <v>128.09375</v>
      </c>
      <c r="BB384" s="37" t="str">
        <f t="shared" si="206"/>
        <v>ok</v>
      </c>
      <c r="BC384" s="37" t="str">
        <f t="shared" si="207"/>
        <v>ok</v>
      </c>
      <c r="BE384" s="11" t="b">
        <f t="shared" si="208"/>
        <v>0</v>
      </c>
      <c r="BF384" s="11" t="b">
        <f t="shared" si="209"/>
        <v>0</v>
      </c>
      <c r="BG384" s="11" t="b">
        <f t="shared" si="210"/>
        <v>0</v>
      </c>
      <c r="BH384" s="11" t="b">
        <f t="shared" si="211"/>
        <v>0</v>
      </c>
      <c r="BI384" s="11" t="b">
        <f t="shared" si="212"/>
        <v>0</v>
      </c>
      <c r="BJ384" s="11">
        <f t="shared" si="213"/>
        <v>0.92417341929378372</v>
      </c>
      <c r="BK384" s="11">
        <f t="shared" si="214"/>
        <v>1.5402890321563063</v>
      </c>
      <c r="BL384" s="11" t="b">
        <f t="shared" si="215"/>
        <v>0</v>
      </c>
      <c r="BM384" s="11" t="b">
        <f t="shared" si="216"/>
        <v>0</v>
      </c>
      <c r="BN384" s="11">
        <f t="shared" si="217"/>
        <v>0.30805780643126124</v>
      </c>
      <c r="BO384" s="11" t="b">
        <f t="shared" si="218"/>
        <v>0</v>
      </c>
      <c r="BP384" s="11" t="b">
        <f t="shared" si="219"/>
        <v>0</v>
      </c>
      <c r="BQ384" s="11" t="b">
        <f t="shared" si="220"/>
        <v>0</v>
      </c>
      <c r="BR384" s="11" t="b">
        <f t="shared" si="221"/>
        <v>0</v>
      </c>
    </row>
    <row r="385" spans="1:70" s="5" customFormat="1" ht="12.75" customHeight="1" x14ac:dyDescent="0.7">
      <c r="A385" s="24" t="s">
        <v>2393</v>
      </c>
      <c r="B385" s="25" t="s">
        <v>2394</v>
      </c>
      <c r="C385" s="24" t="s">
        <v>84</v>
      </c>
      <c r="D385" s="26" t="s">
        <v>41</v>
      </c>
      <c r="E385" s="24" t="s">
        <v>2610</v>
      </c>
      <c r="F385" s="24" t="s">
        <v>2610</v>
      </c>
      <c r="G385" s="62" t="s">
        <v>428</v>
      </c>
      <c r="H385" s="16">
        <v>246</v>
      </c>
      <c r="I385" s="16">
        <v>224</v>
      </c>
      <c r="J385" s="16">
        <v>236</v>
      </c>
      <c r="K385" s="26"/>
      <c r="L385" s="26"/>
      <c r="M385" s="26"/>
      <c r="N385" s="26"/>
      <c r="O385" s="40"/>
      <c r="P385" s="61" t="s">
        <v>79</v>
      </c>
      <c r="Q385" s="32">
        <v>128</v>
      </c>
      <c r="R385" s="60">
        <f t="shared" si="186"/>
        <v>0</v>
      </c>
      <c r="S385" s="27" t="s">
        <v>72</v>
      </c>
      <c r="T385" s="27"/>
      <c r="U385" s="27" t="s">
        <v>2396</v>
      </c>
      <c r="V385" s="30">
        <f t="shared" si="187"/>
        <v>3</v>
      </c>
      <c r="W385" s="29">
        <f t="shared" si="188"/>
        <v>6.25E-2</v>
      </c>
      <c r="X385" s="29">
        <f t="shared" si="189"/>
        <v>1.8483468385875674</v>
      </c>
      <c r="Y385" s="29">
        <f t="shared" si="190"/>
        <v>5.5450405157627024E-2</v>
      </c>
      <c r="Z385" s="30">
        <f>IF(S385="",0,VLOOKUP(S385,[1]!Costo_Twist,2,FALSE)*W385)</f>
        <v>12.750133069166395</v>
      </c>
      <c r="AA385" s="31" t="s">
        <v>71</v>
      </c>
      <c r="AB385" s="31"/>
      <c r="AC385" s="31" t="s">
        <v>2406</v>
      </c>
      <c r="AD385" s="34">
        <f t="shared" si="191"/>
        <v>10</v>
      </c>
      <c r="AE385" s="33">
        <f t="shared" si="192"/>
        <v>0.20833333333333334</v>
      </c>
      <c r="AF385" s="33">
        <f t="shared" si="193"/>
        <v>6.1611561286252252</v>
      </c>
      <c r="AG385" s="33">
        <f t="shared" si="194"/>
        <v>0.18483468385875676</v>
      </c>
      <c r="AH385" s="34">
        <f>IF(AA385="",0,VLOOKUP(AA385,[1]!Costo_Twist,2,FALSE)*AE385)</f>
        <v>60.521212210820991</v>
      </c>
      <c r="AI385" s="35" t="s">
        <v>67</v>
      </c>
      <c r="AJ385" s="35"/>
      <c r="AK385" s="35" t="s">
        <v>2396</v>
      </c>
      <c r="AL385" s="35">
        <f t="shared" si="195"/>
        <v>3</v>
      </c>
      <c r="AM385" s="29">
        <f t="shared" si="196"/>
        <v>6.25E-2</v>
      </c>
      <c r="AN385" s="29">
        <f t="shared" si="197"/>
        <v>1.8483468385875674</v>
      </c>
      <c r="AO385" s="29">
        <f t="shared" si="198"/>
        <v>5.5450405157627024E-2</v>
      </c>
      <c r="AP385" s="30">
        <f>IF(AI385="",0,VLOOKUP(AI385,[1]!Costo_Twist,2,FALSE)*AM385)</f>
        <v>12.665523257533193</v>
      </c>
      <c r="AQ385" s="42"/>
      <c r="AR385" s="42"/>
      <c r="AS385" s="42"/>
      <c r="AT385" s="42">
        <f t="shared" si="199"/>
        <v>0</v>
      </c>
      <c r="AU385" s="43">
        <f t="shared" si="200"/>
        <v>0</v>
      </c>
      <c r="AV385" s="43">
        <f t="shared" si="201"/>
        <v>0</v>
      </c>
      <c r="AW385" s="43">
        <f t="shared" si="202"/>
        <v>0</v>
      </c>
      <c r="AX385" s="44">
        <f>IF(AQ385="",0,VLOOKUP(AQ385,[1]!Costo_Twist,2,FALSE)*AU385)</f>
        <v>0</v>
      </c>
      <c r="AY385" s="36">
        <f t="shared" si="203"/>
        <v>85.936868537520581</v>
      </c>
      <c r="AZ385" s="41">
        <f t="shared" si="204"/>
        <v>0.33333333333333337</v>
      </c>
      <c r="BA385" s="37">
        <f t="shared" si="205"/>
        <v>128.33333333333334</v>
      </c>
      <c r="BB385" s="37" t="str">
        <f t="shared" si="206"/>
        <v>ok</v>
      </c>
      <c r="BC385" s="37" t="str">
        <f t="shared" si="207"/>
        <v>ok</v>
      </c>
      <c r="BE385" s="11" t="b">
        <f t="shared" si="208"/>
        <v>0</v>
      </c>
      <c r="BF385" s="11" t="b">
        <f t="shared" si="209"/>
        <v>0</v>
      </c>
      <c r="BG385" s="11" t="b">
        <f t="shared" si="210"/>
        <v>0</v>
      </c>
      <c r="BH385" s="11" t="b">
        <f t="shared" si="211"/>
        <v>0</v>
      </c>
      <c r="BI385" s="11" t="b">
        <f t="shared" si="212"/>
        <v>0</v>
      </c>
      <c r="BJ385" s="11" t="b">
        <f t="shared" si="213"/>
        <v>0</v>
      </c>
      <c r="BK385" s="11">
        <f t="shared" si="214"/>
        <v>6.1611561286252252</v>
      </c>
      <c r="BL385" s="11" t="b">
        <f t="shared" si="215"/>
        <v>0</v>
      </c>
      <c r="BM385" s="11" t="b">
        <f t="shared" si="216"/>
        <v>0</v>
      </c>
      <c r="BN385" s="11">
        <f t="shared" si="217"/>
        <v>1.8483468385875674</v>
      </c>
      <c r="BO385" s="11" t="b">
        <f t="shared" si="218"/>
        <v>0</v>
      </c>
      <c r="BP385" s="11" t="b">
        <f t="shared" si="219"/>
        <v>0</v>
      </c>
      <c r="BQ385" s="11" t="b">
        <f t="shared" si="220"/>
        <v>0</v>
      </c>
      <c r="BR385" s="11">
        <f t="shared" si="221"/>
        <v>1.8483468385875674</v>
      </c>
    </row>
    <row r="386" spans="1:70" s="5" customFormat="1" ht="12.75" customHeight="1" x14ac:dyDescent="0.7">
      <c r="A386" s="24" t="s">
        <v>2393</v>
      </c>
      <c r="B386" s="25" t="s">
        <v>2394</v>
      </c>
      <c r="C386" s="24" t="s">
        <v>84</v>
      </c>
      <c r="D386" s="26" t="s">
        <v>41</v>
      </c>
      <c r="E386" s="24" t="s">
        <v>2610</v>
      </c>
      <c r="F386" s="24" t="s">
        <v>2610</v>
      </c>
      <c r="G386" s="62" t="s">
        <v>429</v>
      </c>
      <c r="H386" s="16">
        <v>240</v>
      </c>
      <c r="I386" s="16">
        <v>208</v>
      </c>
      <c r="J386" s="16">
        <v>227</v>
      </c>
      <c r="K386" s="26"/>
      <c r="L386" s="26"/>
      <c r="M386" s="26"/>
      <c r="N386" s="26"/>
      <c r="O386" s="40"/>
      <c r="P386" s="61" t="s">
        <v>79</v>
      </c>
      <c r="Q386" s="32">
        <v>128</v>
      </c>
      <c r="R386" s="60">
        <f t="shared" si="186"/>
        <v>0</v>
      </c>
      <c r="S386" s="27" t="s">
        <v>72</v>
      </c>
      <c r="T386" s="27"/>
      <c r="U386" s="27" t="s">
        <v>2396</v>
      </c>
      <c r="V386" s="30">
        <f t="shared" si="187"/>
        <v>3</v>
      </c>
      <c r="W386" s="29">
        <f t="shared" si="188"/>
        <v>6.25E-2</v>
      </c>
      <c r="X386" s="29">
        <f t="shared" si="189"/>
        <v>1.8483468385875674</v>
      </c>
      <c r="Y386" s="29">
        <f t="shared" si="190"/>
        <v>5.5450405157627024E-2</v>
      </c>
      <c r="Z386" s="30">
        <f>IF(S386="",0,VLOOKUP(S386,[1]!Costo_Twist,2,FALSE)*W386)</f>
        <v>12.750133069166395</v>
      </c>
      <c r="AA386" s="31" t="s">
        <v>71</v>
      </c>
      <c r="AB386" s="31"/>
      <c r="AC386" s="31">
        <v>21.5</v>
      </c>
      <c r="AD386" s="34">
        <f t="shared" si="191"/>
        <v>21.5</v>
      </c>
      <c r="AE386" s="33">
        <f t="shared" si="192"/>
        <v>0.44791666666666669</v>
      </c>
      <c r="AF386" s="33">
        <f t="shared" si="193"/>
        <v>13.246485676544234</v>
      </c>
      <c r="AG386" s="33">
        <f t="shared" si="194"/>
        <v>0.39739457029632702</v>
      </c>
      <c r="AH386" s="34">
        <f>IF(AA386="",0,VLOOKUP(AA386,[1]!Costo_Twist,2,FALSE)*AE386)</f>
        <v>130.12060625326512</v>
      </c>
      <c r="AI386" s="35" t="s">
        <v>67</v>
      </c>
      <c r="AJ386" s="35"/>
      <c r="AK386" s="35" t="s">
        <v>2405</v>
      </c>
      <c r="AL386" s="35">
        <f t="shared" si="195"/>
        <v>5</v>
      </c>
      <c r="AM386" s="29">
        <f t="shared" si="196"/>
        <v>0.10416666666666667</v>
      </c>
      <c r="AN386" s="29">
        <f t="shared" si="197"/>
        <v>3.0805780643126126</v>
      </c>
      <c r="AO386" s="29">
        <f t="shared" si="198"/>
        <v>9.241734192937838E-2</v>
      </c>
      <c r="AP386" s="30">
        <f>IF(AI386="",0,VLOOKUP(AI386,[1]!Costo_Twist,2,FALSE)*AM386)</f>
        <v>21.109205429221991</v>
      </c>
      <c r="AQ386" s="42"/>
      <c r="AR386" s="42"/>
      <c r="AS386" s="42"/>
      <c r="AT386" s="42">
        <f t="shared" si="199"/>
        <v>0</v>
      </c>
      <c r="AU386" s="43">
        <f t="shared" si="200"/>
        <v>0</v>
      </c>
      <c r="AV386" s="43">
        <f t="shared" si="201"/>
        <v>0</v>
      </c>
      <c r="AW386" s="43">
        <f t="shared" si="202"/>
        <v>0</v>
      </c>
      <c r="AX386" s="44">
        <f>IF(AQ386="",0,VLOOKUP(AQ386,[1]!Costo_Twist,2,FALSE)*AU386)</f>
        <v>0</v>
      </c>
      <c r="AY386" s="36">
        <f t="shared" si="203"/>
        <v>163.97994475165351</v>
      </c>
      <c r="AZ386" s="41">
        <f t="shared" si="204"/>
        <v>0.61458333333333337</v>
      </c>
      <c r="BA386" s="37">
        <f t="shared" si="205"/>
        <v>128.61458333333334</v>
      </c>
      <c r="BB386" s="37" t="str">
        <f t="shared" si="206"/>
        <v>ok</v>
      </c>
      <c r="BC386" s="37" t="str">
        <f t="shared" si="207"/>
        <v>ok</v>
      </c>
      <c r="BE386" s="11" t="b">
        <f t="shared" si="208"/>
        <v>0</v>
      </c>
      <c r="BF386" s="11" t="b">
        <f t="shared" si="209"/>
        <v>0</v>
      </c>
      <c r="BG386" s="11" t="b">
        <f t="shared" si="210"/>
        <v>0</v>
      </c>
      <c r="BH386" s="11" t="b">
        <f t="shared" si="211"/>
        <v>0</v>
      </c>
      <c r="BI386" s="11" t="b">
        <f t="shared" si="212"/>
        <v>0</v>
      </c>
      <c r="BJ386" s="11" t="b">
        <f t="shared" si="213"/>
        <v>0</v>
      </c>
      <c r="BK386" s="11">
        <f t="shared" si="214"/>
        <v>13.246485676544234</v>
      </c>
      <c r="BL386" s="11" t="b">
        <f t="shared" si="215"/>
        <v>0</v>
      </c>
      <c r="BM386" s="11" t="b">
        <f t="shared" si="216"/>
        <v>0</v>
      </c>
      <c r="BN386" s="11">
        <f t="shared" si="217"/>
        <v>1.8483468385875674</v>
      </c>
      <c r="BO386" s="11" t="b">
        <f t="shared" si="218"/>
        <v>0</v>
      </c>
      <c r="BP386" s="11" t="b">
        <f t="shared" si="219"/>
        <v>0</v>
      </c>
      <c r="BQ386" s="11" t="b">
        <f t="shared" si="220"/>
        <v>0</v>
      </c>
      <c r="BR386" s="11">
        <f t="shared" si="221"/>
        <v>3.0805780643126126</v>
      </c>
    </row>
    <row r="387" spans="1:70" s="5" customFormat="1" ht="12.75" customHeight="1" x14ac:dyDescent="0.7">
      <c r="A387" s="24" t="s">
        <v>2393</v>
      </c>
      <c r="B387" s="25" t="s">
        <v>2394</v>
      </c>
      <c r="C387" s="24" t="s">
        <v>84</v>
      </c>
      <c r="D387" s="26" t="s">
        <v>41</v>
      </c>
      <c r="E387" s="24" t="s">
        <v>2610</v>
      </c>
      <c r="F387" s="24" t="s">
        <v>2610</v>
      </c>
      <c r="G387" s="62" t="s">
        <v>430</v>
      </c>
      <c r="H387" s="16">
        <v>229</v>
      </c>
      <c r="I387" s="16">
        <v>181</v>
      </c>
      <c r="J387" s="16">
        <v>213</v>
      </c>
      <c r="K387" s="26"/>
      <c r="L387" s="26"/>
      <c r="M387" s="26"/>
      <c r="N387" s="26"/>
      <c r="O387" s="40"/>
      <c r="P387" s="61" t="s">
        <v>80</v>
      </c>
      <c r="Q387" s="32">
        <v>124</v>
      </c>
      <c r="R387" s="60">
        <f t="shared" si="186"/>
        <v>0</v>
      </c>
      <c r="S387" s="27" t="s">
        <v>72</v>
      </c>
      <c r="T387" s="27"/>
      <c r="U387" s="27" t="s">
        <v>2396</v>
      </c>
      <c r="V387" s="30">
        <f t="shared" si="187"/>
        <v>3</v>
      </c>
      <c r="W387" s="29">
        <f t="shared" si="188"/>
        <v>6.25E-2</v>
      </c>
      <c r="X387" s="29">
        <f t="shared" si="189"/>
        <v>1.8483468385875674</v>
      </c>
      <c r="Y387" s="29">
        <f t="shared" si="190"/>
        <v>5.5450405157627024E-2</v>
      </c>
      <c r="Z387" s="30">
        <f>IF(S387="",0,VLOOKUP(S387,[1]!Costo_Twist,2,FALSE)*W387)</f>
        <v>12.750133069166395</v>
      </c>
      <c r="AA387" s="31" t="s">
        <v>71</v>
      </c>
      <c r="AB387" s="31"/>
      <c r="AC387" s="31">
        <v>44.5</v>
      </c>
      <c r="AD387" s="34">
        <f t="shared" si="191"/>
        <v>44.5</v>
      </c>
      <c r="AE387" s="33">
        <f t="shared" si="192"/>
        <v>0.92708333333333337</v>
      </c>
      <c r="AF387" s="33">
        <f t="shared" si="193"/>
        <v>27.417144772382251</v>
      </c>
      <c r="AG387" s="33">
        <f t="shared" si="194"/>
        <v>0.82251434317146754</v>
      </c>
      <c r="AH387" s="34">
        <f>IF(AA387="",0,VLOOKUP(AA387,[1]!Costo_Twist,2,FALSE)*AE387)</f>
        <v>269.31939433815342</v>
      </c>
      <c r="AI387" s="35" t="s">
        <v>67</v>
      </c>
      <c r="AJ387" s="35"/>
      <c r="AK387" s="35" t="s">
        <v>2424</v>
      </c>
      <c r="AL387" s="35">
        <f t="shared" si="195"/>
        <v>9</v>
      </c>
      <c r="AM387" s="29">
        <f t="shared" si="196"/>
        <v>0.1875</v>
      </c>
      <c r="AN387" s="29">
        <f t="shared" si="197"/>
        <v>5.5450405157627021</v>
      </c>
      <c r="AO387" s="29">
        <f t="shared" si="198"/>
        <v>0.16635121547288106</v>
      </c>
      <c r="AP387" s="30">
        <f>IF(AI387="",0,VLOOKUP(AI387,[1]!Costo_Twist,2,FALSE)*AM387)</f>
        <v>37.996569772599578</v>
      </c>
      <c r="AQ387" s="42"/>
      <c r="AR387" s="42"/>
      <c r="AS387" s="42"/>
      <c r="AT387" s="42">
        <f t="shared" si="199"/>
        <v>0</v>
      </c>
      <c r="AU387" s="43">
        <f t="shared" si="200"/>
        <v>0</v>
      </c>
      <c r="AV387" s="43">
        <f t="shared" si="201"/>
        <v>0</v>
      </c>
      <c r="AW387" s="43">
        <f t="shared" si="202"/>
        <v>0</v>
      </c>
      <c r="AX387" s="44">
        <f>IF(AQ387="",0,VLOOKUP(AQ387,[1]!Costo_Twist,2,FALSE)*AU387)</f>
        <v>0</v>
      </c>
      <c r="AY387" s="36">
        <f t="shared" si="203"/>
        <v>320.06609717991938</v>
      </c>
      <c r="AZ387" s="41">
        <f t="shared" si="204"/>
        <v>1.1770833333333335</v>
      </c>
      <c r="BA387" s="37">
        <f t="shared" si="205"/>
        <v>125.17708333333333</v>
      </c>
      <c r="BB387" s="37" t="str">
        <f t="shared" si="206"/>
        <v>ok</v>
      </c>
      <c r="BC387" s="37" t="str">
        <f t="shared" si="207"/>
        <v>ok</v>
      </c>
      <c r="BE387" s="11" t="b">
        <f t="shared" si="208"/>
        <v>0</v>
      </c>
      <c r="BF387" s="11" t="b">
        <f t="shared" si="209"/>
        <v>0</v>
      </c>
      <c r="BG387" s="11" t="b">
        <f t="shared" si="210"/>
        <v>0</v>
      </c>
      <c r="BH387" s="11" t="b">
        <f t="shared" si="211"/>
        <v>0</v>
      </c>
      <c r="BI387" s="11" t="b">
        <f t="shared" si="212"/>
        <v>0</v>
      </c>
      <c r="BJ387" s="11" t="b">
        <f t="shared" si="213"/>
        <v>0</v>
      </c>
      <c r="BK387" s="11">
        <f t="shared" si="214"/>
        <v>27.417144772382251</v>
      </c>
      <c r="BL387" s="11" t="b">
        <f t="shared" si="215"/>
        <v>0</v>
      </c>
      <c r="BM387" s="11" t="b">
        <f t="shared" si="216"/>
        <v>0</v>
      </c>
      <c r="BN387" s="11">
        <f t="shared" si="217"/>
        <v>1.8483468385875674</v>
      </c>
      <c r="BO387" s="11" t="b">
        <f t="shared" si="218"/>
        <v>0</v>
      </c>
      <c r="BP387" s="11" t="b">
        <f t="shared" si="219"/>
        <v>0</v>
      </c>
      <c r="BQ387" s="11" t="b">
        <f t="shared" si="220"/>
        <v>0</v>
      </c>
      <c r="BR387" s="11">
        <f t="shared" si="221"/>
        <v>5.5450405157627021</v>
      </c>
    </row>
    <row r="388" spans="1:70" s="5" customFormat="1" ht="12.75" customHeight="1" x14ac:dyDescent="0.7">
      <c r="A388" s="24" t="s">
        <v>2393</v>
      </c>
      <c r="B388" s="25" t="s">
        <v>2394</v>
      </c>
      <c r="C388" s="24" t="s">
        <v>84</v>
      </c>
      <c r="D388" s="26" t="s">
        <v>41</v>
      </c>
      <c r="E388" s="24" t="s">
        <v>2610</v>
      </c>
      <c r="F388" s="24" t="s">
        <v>2610</v>
      </c>
      <c r="G388" s="62" t="s">
        <v>431</v>
      </c>
      <c r="H388" s="16">
        <v>201</v>
      </c>
      <c r="I388" s="16">
        <v>128</v>
      </c>
      <c r="J388" s="16">
        <v>172</v>
      </c>
      <c r="K388" s="26"/>
      <c r="L388" s="26"/>
      <c r="M388" s="26"/>
      <c r="N388" s="26"/>
      <c r="O388" s="40"/>
      <c r="P388" s="61" t="s">
        <v>81</v>
      </c>
      <c r="Q388" s="32">
        <v>120</v>
      </c>
      <c r="R388" s="60">
        <f t="shared" si="186"/>
        <v>0</v>
      </c>
      <c r="S388" s="27" t="s">
        <v>72</v>
      </c>
      <c r="T388" s="27"/>
      <c r="U388" s="28">
        <v>8.5</v>
      </c>
      <c r="V388" s="30">
        <f t="shared" si="187"/>
        <v>8.5</v>
      </c>
      <c r="W388" s="29">
        <f t="shared" si="188"/>
        <v>0.17708333333333334</v>
      </c>
      <c r="X388" s="29">
        <f t="shared" si="189"/>
        <v>5.2369827093314418</v>
      </c>
      <c r="Y388" s="29">
        <f t="shared" si="190"/>
        <v>0.15710948127994326</v>
      </c>
      <c r="Z388" s="30">
        <f>IF(S388="",0,VLOOKUP(S388,[1]!Costo_Twist,2,FALSE)*W388)</f>
        <v>36.125377029304786</v>
      </c>
      <c r="AA388" s="31" t="s">
        <v>71</v>
      </c>
      <c r="AB388" s="31"/>
      <c r="AC388" s="31">
        <v>139</v>
      </c>
      <c r="AD388" s="34">
        <f t="shared" si="191"/>
        <v>139</v>
      </c>
      <c r="AE388" s="33">
        <f t="shared" si="192"/>
        <v>2.8958333333333335</v>
      </c>
      <c r="AF388" s="33">
        <f t="shared" si="193"/>
        <v>85.640070187890629</v>
      </c>
      <c r="AG388" s="33">
        <f t="shared" si="194"/>
        <v>2.5692021056367187</v>
      </c>
      <c r="AH388" s="34">
        <f>IF(AA388="",0,VLOOKUP(AA388,[1]!Costo_Twist,2,FALSE)*AE388)</f>
        <v>841.24484973041172</v>
      </c>
      <c r="AI388" s="35" t="s">
        <v>67</v>
      </c>
      <c r="AJ388" s="35"/>
      <c r="AK388" s="35" t="s">
        <v>2431</v>
      </c>
      <c r="AL388" s="35">
        <f t="shared" si="195"/>
        <v>22</v>
      </c>
      <c r="AM388" s="29">
        <f t="shared" si="196"/>
        <v>0.45833333333333331</v>
      </c>
      <c r="AN388" s="29">
        <f t="shared" si="197"/>
        <v>13.554543482975495</v>
      </c>
      <c r="AO388" s="29">
        <f t="shared" si="198"/>
        <v>0.40663630448926485</v>
      </c>
      <c r="AP388" s="30">
        <f>IF(AI388="",0,VLOOKUP(AI388,[1]!Costo_Twist,2,FALSE)*AM388)</f>
        <v>92.88050388857674</v>
      </c>
      <c r="AQ388" s="42"/>
      <c r="AR388" s="42"/>
      <c r="AS388" s="42"/>
      <c r="AT388" s="42">
        <f t="shared" si="199"/>
        <v>0</v>
      </c>
      <c r="AU388" s="43">
        <f t="shared" si="200"/>
        <v>0</v>
      </c>
      <c r="AV388" s="43">
        <f t="shared" si="201"/>
        <v>0</v>
      </c>
      <c r="AW388" s="43">
        <f t="shared" si="202"/>
        <v>0</v>
      </c>
      <c r="AX388" s="44">
        <f>IF(AQ388="",0,VLOOKUP(AQ388,[1]!Costo_Twist,2,FALSE)*AU388)</f>
        <v>0</v>
      </c>
      <c r="AY388" s="36">
        <f t="shared" si="203"/>
        <v>970.25073064829326</v>
      </c>
      <c r="AZ388" s="41">
        <f t="shared" si="204"/>
        <v>3.5312500000000004</v>
      </c>
      <c r="BA388" s="37">
        <f t="shared" si="205"/>
        <v>123.53125</v>
      </c>
      <c r="BB388" s="37" t="str">
        <f t="shared" si="206"/>
        <v>ok</v>
      </c>
      <c r="BC388" s="37" t="str">
        <f t="shared" si="207"/>
        <v>ok</v>
      </c>
      <c r="BE388" s="11" t="b">
        <f t="shared" si="208"/>
        <v>0</v>
      </c>
      <c r="BF388" s="11" t="b">
        <f t="shared" si="209"/>
        <v>0</v>
      </c>
      <c r="BG388" s="11" t="b">
        <f t="shared" si="210"/>
        <v>0</v>
      </c>
      <c r="BH388" s="11" t="b">
        <f t="shared" si="211"/>
        <v>0</v>
      </c>
      <c r="BI388" s="11" t="b">
        <f t="shared" si="212"/>
        <v>0</v>
      </c>
      <c r="BJ388" s="11" t="b">
        <f t="shared" si="213"/>
        <v>0</v>
      </c>
      <c r="BK388" s="11">
        <f t="shared" si="214"/>
        <v>85.640070187890629</v>
      </c>
      <c r="BL388" s="11" t="b">
        <f t="shared" si="215"/>
        <v>0</v>
      </c>
      <c r="BM388" s="11" t="b">
        <f t="shared" si="216"/>
        <v>0</v>
      </c>
      <c r="BN388" s="11">
        <f t="shared" si="217"/>
        <v>5.2369827093314418</v>
      </c>
      <c r="BO388" s="11" t="b">
        <f t="shared" si="218"/>
        <v>0</v>
      </c>
      <c r="BP388" s="11" t="b">
        <f t="shared" si="219"/>
        <v>0</v>
      </c>
      <c r="BQ388" s="11" t="b">
        <f t="shared" si="220"/>
        <v>0</v>
      </c>
      <c r="BR388" s="11">
        <f t="shared" si="221"/>
        <v>13.554543482975495</v>
      </c>
    </row>
    <row r="389" spans="1:70" s="5" customFormat="1" ht="12.75" customHeight="1" x14ac:dyDescent="0.7">
      <c r="A389" s="24" t="s">
        <v>2393</v>
      </c>
      <c r="B389" s="25" t="s">
        <v>2394</v>
      </c>
      <c r="C389" s="24" t="s">
        <v>84</v>
      </c>
      <c r="D389" s="26" t="s">
        <v>41</v>
      </c>
      <c r="E389" s="24" t="s">
        <v>2610</v>
      </c>
      <c r="F389" s="24" t="s">
        <v>2610</v>
      </c>
      <c r="G389" s="62" t="s">
        <v>432</v>
      </c>
      <c r="H389" s="16">
        <v>249</v>
      </c>
      <c r="I389" s="16">
        <v>245</v>
      </c>
      <c r="J389" s="16">
        <v>241</v>
      </c>
      <c r="K389" s="26"/>
      <c r="L389" s="26"/>
      <c r="M389" s="26"/>
      <c r="N389" s="26"/>
      <c r="O389" s="40"/>
      <c r="P389" s="61" t="s">
        <v>79</v>
      </c>
      <c r="Q389" s="32">
        <v>128</v>
      </c>
      <c r="R389" s="60">
        <f t="shared" si="186"/>
        <v>0</v>
      </c>
      <c r="S389" s="27" t="s">
        <v>68</v>
      </c>
      <c r="T389" s="27"/>
      <c r="U389" s="28" t="s">
        <v>2396</v>
      </c>
      <c r="V389" s="30">
        <f t="shared" si="187"/>
        <v>3</v>
      </c>
      <c r="W389" s="29">
        <f t="shared" si="188"/>
        <v>6.25E-2</v>
      </c>
      <c r="X389" s="29">
        <f t="shared" si="189"/>
        <v>1.8483468385875674</v>
      </c>
      <c r="Y389" s="29">
        <f t="shared" si="190"/>
        <v>5.5450405157627024E-2</v>
      </c>
      <c r="Z389" s="30">
        <f>IF(S389="",0,VLOOKUP(S389,[1]!Costo_Twist,2,FALSE)*W389)</f>
        <v>4.2408404057131026</v>
      </c>
      <c r="AA389" s="31" t="s">
        <v>71</v>
      </c>
      <c r="AB389" s="31"/>
      <c r="AC389" s="31">
        <v>2.5</v>
      </c>
      <c r="AD389" s="34">
        <f t="shared" si="191"/>
        <v>2.5</v>
      </c>
      <c r="AE389" s="33">
        <f t="shared" si="192"/>
        <v>5.2083333333333336E-2</v>
      </c>
      <c r="AF389" s="33">
        <f t="shared" si="193"/>
        <v>1.5402890321563063</v>
      </c>
      <c r="AG389" s="33">
        <f t="shared" si="194"/>
        <v>4.620867096468919E-2</v>
      </c>
      <c r="AH389" s="34">
        <f>IF(AA389="",0,VLOOKUP(AA389,[1]!Costo_Twist,2,FALSE)*AE389)</f>
        <v>15.130303052705248</v>
      </c>
      <c r="AI389" s="35"/>
      <c r="AJ389" s="35"/>
      <c r="AK389" s="35"/>
      <c r="AL389" s="35">
        <f t="shared" si="195"/>
        <v>0</v>
      </c>
      <c r="AM389" s="29">
        <f t="shared" si="196"/>
        <v>0</v>
      </c>
      <c r="AN389" s="29">
        <f t="shared" si="197"/>
        <v>0</v>
      </c>
      <c r="AO389" s="29">
        <f t="shared" si="198"/>
        <v>0</v>
      </c>
      <c r="AP389" s="30">
        <f>IF(AI389="",0,VLOOKUP(AI389,[1]!Costo_Twist,2,FALSE)*AM389)</f>
        <v>0</v>
      </c>
      <c r="AQ389" s="42"/>
      <c r="AR389" s="42"/>
      <c r="AS389" s="42"/>
      <c r="AT389" s="42">
        <f t="shared" si="199"/>
        <v>0</v>
      </c>
      <c r="AU389" s="43">
        <f t="shared" si="200"/>
        <v>0</v>
      </c>
      <c r="AV389" s="43">
        <f t="shared" si="201"/>
        <v>0</v>
      </c>
      <c r="AW389" s="43">
        <f t="shared" si="202"/>
        <v>0</v>
      </c>
      <c r="AX389" s="44">
        <f>IF(AQ389="",0,VLOOKUP(AQ389,[1]!Costo_Twist,2,FALSE)*AU389)</f>
        <v>0</v>
      </c>
      <c r="AY389" s="36">
        <f t="shared" si="203"/>
        <v>19.371143458418352</v>
      </c>
      <c r="AZ389" s="41">
        <f t="shared" si="204"/>
        <v>0.11458333333333334</v>
      </c>
      <c r="BA389" s="37">
        <f t="shared" si="205"/>
        <v>128.11458333333334</v>
      </c>
      <c r="BB389" s="37" t="str">
        <f t="shared" si="206"/>
        <v>ok</v>
      </c>
      <c r="BC389" s="37" t="str">
        <f t="shared" si="207"/>
        <v>ok</v>
      </c>
      <c r="BE389" s="11" t="b">
        <f t="shared" si="208"/>
        <v>0</v>
      </c>
      <c r="BF389" s="11" t="b">
        <f t="shared" si="209"/>
        <v>0</v>
      </c>
      <c r="BG389" s="11" t="b">
        <f t="shared" si="210"/>
        <v>0</v>
      </c>
      <c r="BH389" s="11" t="b">
        <f t="shared" si="211"/>
        <v>0</v>
      </c>
      <c r="BI389" s="11" t="b">
        <f t="shared" si="212"/>
        <v>0</v>
      </c>
      <c r="BJ389" s="11">
        <f t="shared" si="213"/>
        <v>1.8483468385875674</v>
      </c>
      <c r="BK389" s="11">
        <f t="shared" si="214"/>
        <v>1.5402890321563063</v>
      </c>
      <c r="BL389" s="11" t="b">
        <f t="shared" si="215"/>
        <v>0</v>
      </c>
      <c r="BM389" s="11" t="b">
        <f t="shared" si="216"/>
        <v>0</v>
      </c>
      <c r="BN389" s="11" t="b">
        <f t="shared" si="217"/>
        <v>0</v>
      </c>
      <c r="BO389" s="11" t="b">
        <f t="shared" si="218"/>
        <v>0</v>
      </c>
      <c r="BP389" s="11" t="b">
        <f t="shared" si="219"/>
        <v>0</v>
      </c>
      <c r="BQ389" s="11" t="b">
        <f t="shared" si="220"/>
        <v>0</v>
      </c>
      <c r="BR389" s="11" t="b">
        <f t="shared" si="221"/>
        <v>0</v>
      </c>
    </row>
    <row r="390" spans="1:70" s="5" customFormat="1" ht="12.75" customHeight="1" x14ac:dyDescent="0.7">
      <c r="A390" s="24" t="s">
        <v>2393</v>
      </c>
      <c r="B390" s="25" t="s">
        <v>2394</v>
      </c>
      <c r="C390" s="24" t="s">
        <v>84</v>
      </c>
      <c r="D390" s="26" t="s">
        <v>41</v>
      </c>
      <c r="E390" s="24" t="s">
        <v>2610</v>
      </c>
      <c r="F390" s="24" t="s">
        <v>2610</v>
      </c>
      <c r="G390" s="62" t="s">
        <v>433</v>
      </c>
      <c r="H390" s="16">
        <v>241</v>
      </c>
      <c r="I390" s="16">
        <v>234</v>
      </c>
      <c r="J390" s="16">
        <v>241</v>
      </c>
      <c r="K390" s="26"/>
      <c r="L390" s="26"/>
      <c r="M390" s="26"/>
      <c r="N390" s="26"/>
      <c r="O390" s="40"/>
      <c r="P390" s="61" t="s">
        <v>79</v>
      </c>
      <c r="Q390" s="32">
        <v>128</v>
      </c>
      <c r="R390" s="60">
        <f t="shared" si="186"/>
        <v>0</v>
      </c>
      <c r="S390" s="27" t="s">
        <v>68</v>
      </c>
      <c r="T390" s="27"/>
      <c r="U390" s="28">
        <v>0.5</v>
      </c>
      <c r="V390" s="30">
        <f t="shared" si="187"/>
        <v>0.5</v>
      </c>
      <c r="W390" s="29">
        <f t="shared" si="188"/>
        <v>1.0416666666666666E-2</v>
      </c>
      <c r="X390" s="29">
        <f t="shared" si="189"/>
        <v>0.30805780643126124</v>
      </c>
      <c r="Y390" s="29">
        <f t="shared" si="190"/>
        <v>9.2417341929378373E-3</v>
      </c>
      <c r="Z390" s="30">
        <f>IF(S390="",0,VLOOKUP(S390,[1]!Costo_Twist,2,FALSE)*W390)</f>
        <v>0.7068067342855171</v>
      </c>
      <c r="AA390" s="31" t="s">
        <v>72</v>
      </c>
      <c r="AB390" s="31"/>
      <c r="AC390" s="31" t="s">
        <v>2396</v>
      </c>
      <c r="AD390" s="34">
        <f t="shared" si="191"/>
        <v>3</v>
      </c>
      <c r="AE390" s="33">
        <f t="shared" si="192"/>
        <v>6.25E-2</v>
      </c>
      <c r="AF390" s="33">
        <f t="shared" si="193"/>
        <v>1.8483468385875674</v>
      </c>
      <c r="AG390" s="33">
        <f t="shared" si="194"/>
        <v>5.5450405157627024E-2</v>
      </c>
      <c r="AH390" s="34">
        <f>IF(AA390="",0,VLOOKUP(AA390,[1]!Costo_Twist,2,FALSE)*AE390)</f>
        <v>12.750133069166395</v>
      </c>
      <c r="AI390" s="35" t="s">
        <v>67</v>
      </c>
      <c r="AJ390" s="35"/>
      <c r="AK390" s="35">
        <v>6.5</v>
      </c>
      <c r="AL390" s="35">
        <f t="shared" si="195"/>
        <v>6.5</v>
      </c>
      <c r="AM390" s="29">
        <f t="shared" si="196"/>
        <v>0.13541666666666666</v>
      </c>
      <c r="AN390" s="29">
        <f t="shared" si="197"/>
        <v>4.0047514836063955</v>
      </c>
      <c r="AO390" s="29">
        <f t="shared" si="198"/>
        <v>0.12014254450819187</v>
      </c>
      <c r="AP390" s="30">
        <f>IF(AI390="",0,VLOOKUP(AI390,[1]!Costo_Twist,2,FALSE)*AM390)</f>
        <v>27.441967057988585</v>
      </c>
      <c r="AQ390" s="42"/>
      <c r="AR390" s="42"/>
      <c r="AS390" s="42"/>
      <c r="AT390" s="42">
        <f t="shared" si="199"/>
        <v>0</v>
      </c>
      <c r="AU390" s="43">
        <f t="shared" si="200"/>
        <v>0</v>
      </c>
      <c r="AV390" s="43">
        <f t="shared" si="201"/>
        <v>0</v>
      </c>
      <c r="AW390" s="43">
        <f t="shared" si="202"/>
        <v>0</v>
      </c>
      <c r="AX390" s="44">
        <f>IF(AQ390="",0,VLOOKUP(AQ390,[1]!Costo_Twist,2,FALSE)*AU390)</f>
        <v>0</v>
      </c>
      <c r="AY390" s="36">
        <f t="shared" si="203"/>
        <v>40.898906861440494</v>
      </c>
      <c r="AZ390" s="41">
        <f t="shared" si="204"/>
        <v>0.20833333333333331</v>
      </c>
      <c r="BA390" s="37">
        <f t="shared" si="205"/>
        <v>128.20833333333334</v>
      </c>
      <c r="BB390" s="37" t="str">
        <f t="shared" si="206"/>
        <v>ok</v>
      </c>
      <c r="BC390" s="37" t="str">
        <f t="shared" si="207"/>
        <v>ok</v>
      </c>
      <c r="BE390" s="11" t="b">
        <f t="shared" si="208"/>
        <v>0</v>
      </c>
      <c r="BF390" s="11" t="b">
        <f t="shared" si="209"/>
        <v>0</v>
      </c>
      <c r="BG390" s="11" t="b">
        <f t="shared" si="210"/>
        <v>0</v>
      </c>
      <c r="BH390" s="11" t="b">
        <f t="shared" si="211"/>
        <v>0</v>
      </c>
      <c r="BI390" s="11" t="b">
        <f t="shared" si="212"/>
        <v>0</v>
      </c>
      <c r="BJ390" s="11">
        <f t="shared" si="213"/>
        <v>0.30805780643126124</v>
      </c>
      <c r="BK390" s="11" t="b">
        <f t="shared" si="214"/>
        <v>0</v>
      </c>
      <c r="BL390" s="11" t="b">
        <f t="shared" si="215"/>
        <v>0</v>
      </c>
      <c r="BM390" s="11" t="b">
        <f t="shared" si="216"/>
        <v>0</v>
      </c>
      <c r="BN390" s="11">
        <f t="shared" si="217"/>
        <v>1.8483468385875674</v>
      </c>
      <c r="BO390" s="11" t="b">
        <f t="shared" si="218"/>
        <v>0</v>
      </c>
      <c r="BP390" s="11" t="b">
        <f t="shared" si="219"/>
        <v>0</v>
      </c>
      <c r="BQ390" s="11" t="b">
        <f t="shared" si="220"/>
        <v>0</v>
      </c>
      <c r="BR390" s="11">
        <f t="shared" si="221"/>
        <v>4.0047514836063955</v>
      </c>
    </row>
    <row r="391" spans="1:70" s="5" customFormat="1" ht="12.75" customHeight="1" x14ac:dyDescent="0.7">
      <c r="A391" s="24" t="s">
        <v>2393</v>
      </c>
      <c r="B391" s="25" t="s">
        <v>2394</v>
      </c>
      <c r="C391" s="24" t="s">
        <v>84</v>
      </c>
      <c r="D391" s="26" t="s">
        <v>41</v>
      </c>
      <c r="E391" s="24" t="s">
        <v>2610</v>
      </c>
      <c r="F391" s="24" t="s">
        <v>2610</v>
      </c>
      <c r="G391" s="62" t="s">
        <v>434</v>
      </c>
      <c r="H391" s="16">
        <v>230</v>
      </c>
      <c r="I391" s="16">
        <v>210</v>
      </c>
      <c r="J391" s="16">
        <v>232</v>
      </c>
      <c r="K391" s="26"/>
      <c r="L391" s="26"/>
      <c r="M391" s="26"/>
      <c r="N391" s="26"/>
      <c r="O391" s="40"/>
      <c r="P391" s="61" t="s">
        <v>79</v>
      </c>
      <c r="Q391" s="32">
        <v>128</v>
      </c>
      <c r="R391" s="60">
        <f t="shared" si="186"/>
        <v>0</v>
      </c>
      <c r="S391" s="27" t="s">
        <v>72</v>
      </c>
      <c r="T391" s="27"/>
      <c r="U391" s="27" t="s">
        <v>2398</v>
      </c>
      <c r="V391" s="30">
        <f t="shared" si="187"/>
        <v>4</v>
      </c>
      <c r="W391" s="29">
        <f t="shared" si="188"/>
        <v>8.3333333333333329E-2</v>
      </c>
      <c r="X391" s="29">
        <f t="shared" si="189"/>
        <v>2.4644624514500899</v>
      </c>
      <c r="Y391" s="29">
        <f t="shared" si="190"/>
        <v>7.3933873543502698E-2</v>
      </c>
      <c r="Z391" s="30">
        <f>IF(S391="",0,VLOOKUP(S391,[1]!Costo_Twist,2,FALSE)*W391)</f>
        <v>17.000177425555194</v>
      </c>
      <c r="AA391" s="31" t="s">
        <v>71</v>
      </c>
      <c r="AB391" s="31"/>
      <c r="AC391" s="31">
        <v>13.5</v>
      </c>
      <c r="AD391" s="34">
        <f t="shared" si="191"/>
        <v>13.5</v>
      </c>
      <c r="AE391" s="33">
        <f t="shared" si="192"/>
        <v>0.28125</v>
      </c>
      <c r="AF391" s="33">
        <f t="shared" si="193"/>
        <v>8.317560773644054</v>
      </c>
      <c r="AG391" s="33">
        <f t="shared" si="194"/>
        <v>0.24952682320932162</v>
      </c>
      <c r="AH391" s="34">
        <f>IF(AA391="",0,VLOOKUP(AA391,[1]!Costo_Twist,2,FALSE)*AE391)</f>
        <v>81.703636484608325</v>
      </c>
      <c r="AI391" s="35" t="s">
        <v>67</v>
      </c>
      <c r="AJ391" s="35"/>
      <c r="AK391" s="35" t="s">
        <v>2414</v>
      </c>
      <c r="AL391" s="35">
        <f t="shared" si="195"/>
        <v>15</v>
      </c>
      <c r="AM391" s="29">
        <f t="shared" si="196"/>
        <v>0.3125</v>
      </c>
      <c r="AN391" s="29">
        <f t="shared" si="197"/>
        <v>9.2417341929378374</v>
      </c>
      <c r="AO391" s="29">
        <f t="shared" si="198"/>
        <v>0.27725202578813513</v>
      </c>
      <c r="AP391" s="30">
        <f>IF(AI391="",0,VLOOKUP(AI391,[1]!Costo_Twist,2,FALSE)*AM391)</f>
        <v>63.327616287665968</v>
      </c>
      <c r="AQ391" s="42"/>
      <c r="AR391" s="42"/>
      <c r="AS391" s="42"/>
      <c r="AT391" s="42">
        <f t="shared" si="199"/>
        <v>0</v>
      </c>
      <c r="AU391" s="43">
        <f t="shared" si="200"/>
        <v>0</v>
      </c>
      <c r="AV391" s="43">
        <f t="shared" si="201"/>
        <v>0</v>
      </c>
      <c r="AW391" s="43">
        <f t="shared" si="202"/>
        <v>0</v>
      </c>
      <c r="AX391" s="44">
        <f>IF(AQ391="",0,VLOOKUP(AQ391,[1]!Costo_Twist,2,FALSE)*AU391)</f>
        <v>0</v>
      </c>
      <c r="AY391" s="36">
        <f t="shared" si="203"/>
        <v>162.03143019782948</v>
      </c>
      <c r="AZ391" s="41">
        <f t="shared" si="204"/>
        <v>0.67708333333333326</v>
      </c>
      <c r="BA391" s="37">
        <f t="shared" si="205"/>
        <v>128.67708333333334</v>
      </c>
      <c r="BB391" s="37" t="str">
        <f t="shared" si="206"/>
        <v>ok</v>
      </c>
      <c r="BC391" s="37" t="str">
        <f t="shared" si="207"/>
        <v>ok</v>
      </c>
      <c r="BE391" s="11" t="b">
        <f t="shared" si="208"/>
        <v>0</v>
      </c>
      <c r="BF391" s="11" t="b">
        <f t="shared" si="209"/>
        <v>0</v>
      </c>
      <c r="BG391" s="11" t="b">
        <f t="shared" si="210"/>
        <v>0</v>
      </c>
      <c r="BH391" s="11" t="b">
        <f t="shared" si="211"/>
        <v>0</v>
      </c>
      <c r="BI391" s="11" t="b">
        <f t="shared" si="212"/>
        <v>0</v>
      </c>
      <c r="BJ391" s="11" t="b">
        <f t="shared" si="213"/>
        <v>0</v>
      </c>
      <c r="BK391" s="11">
        <f t="shared" si="214"/>
        <v>8.317560773644054</v>
      </c>
      <c r="BL391" s="11" t="b">
        <f t="shared" si="215"/>
        <v>0</v>
      </c>
      <c r="BM391" s="11" t="b">
        <f t="shared" si="216"/>
        <v>0</v>
      </c>
      <c r="BN391" s="11">
        <f t="shared" si="217"/>
        <v>2.4644624514500899</v>
      </c>
      <c r="BO391" s="11" t="b">
        <f t="shared" si="218"/>
        <v>0</v>
      </c>
      <c r="BP391" s="11" t="b">
        <f t="shared" si="219"/>
        <v>0</v>
      </c>
      <c r="BQ391" s="11" t="b">
        <f t="shared" si="220"/>
        <v>0</v>
      </c>
      <c r="BR391" s="11">
        <f t="shared" si="221"/>
        <v>9.2417341929378374</v>
      </c>
    </row>
    <row r="392" spans="1:70" s="5" customFormat="1" ht="12.75" customHeight="1" x14ac:dyDescent="0.7">
      <c r="A392" s="24" t="s">
        <v>2393</v>
      </c>
      <c r="B392" s="25" t="s">
        <v>2394</v>
      </c>
      <c r="C392" s="24" t="s">
        <v>84</v>
      </c>
      <c r="D392" s="26" t="s">
        <v>41</v>
      </c>
      <c r="E392" s="24" t="s">
        <v>2610</v>
      </c>
      <c r="F392" s="24" t="s">
        <v>2610</v>
      </c>
      <c r="G392" s="62" t="s">
        <v>435</v>
      </c>
      <c r="H392" s="16">
        <v>204</v>
      </c>
      <c r="I392" s="16">
        <v>164</v>
      </c>
      <c r="J392" s="16">
        <v>203</v>
      </c>
      <c r="K392" s="26"/>
      <c r="L392" s="26"/>
      <c r="M392" s="26"/>
      <c r="N392" s="26"/>
      <c r="O392" s="40"/>
      <c r="P392" s="61" t="s">
        <v>80</v>
      </c>
      <c r="Q392" s="32">
        <v>124</v>
      </c>
      <c r="R392" s="60">
        <f t="shared" si="186"/>
        <v>0</v>
      </c>
      <c r="S392" s="27" t="s">
        <v>72</v>
      </c>
      <c r="T392" s="27"/>
      <c r="U392" s="27">
        <v>10.5</v>
      </c>
      <c r="V392" s="30">
        <f t="shared" si="187"/>
        <v>10.5</v>
      </c>
      <c r="W392" s="29">
        <f t="shared" si="188"/>
        <v>0.21875</v>
      </c>
      <c r="X392" s="29">
        <f t="shared" si="189"/>
        <v>6.4692139350564863</v>
      </c>
      <c r="Y392" s="29">
        <f t="shared" si="190"/>
        <v>0.19407641805169459</v>
      </c>
      <c r="Z392" s="30">
        <f>IF(S392="",0,VLOOKUP(S392,[1]!Costo_Twist,2,FALSE)*W392)</f>
        <v>44.625465742082383</v>
      </c>
      <c r="AA392" s="31" t="s">
        <v>71</v>
      </c>
      <c r="AB392" s="31"/>
      <c r="AC392" s="31">
        <v>60.5</v>
      </c>
      <c r="AD392" s="34">
        <f t="shared" si="191"/>
        <v>60.5</v>
      </c>
      <c r="AE392" s="33">
        <f t="shared" si="192"/>
        <v>1.2604166666666667</v>
      </c>
      <c r="AF392" s="33">
        <f t="shared" si="193"/>
        <v>37.274994578182614</v>
      </c>
      <c r="AG392" s="33">
        <f t="shared" si="194"/>
        <v>1.1182498373454783</v>
      </c>
      <c r="AH392" s="34">
        <f>IF(AA392="",0,VLOOKUP(AA392,[1]!Costo_Twist,2,FALSE)*AE392)</f>
        <v>366.15333387546701</v>
      </c>
      <c r="AI392" s="35" t="s">
        <v>67</v>
      </c>
      <c r="AJ392" s="35"/>
      <c r="AK392" s="35">
        <v>50</v>
      </c>
      <c r="AL392" s="35">
        <f t="shared" si="195"/>
        <v>50</v>
      </c>
      <c r="AM392" s="29">
        <f t="shared" si="196"/>
        <v>1.0416666666666667</v>
      </c>
      <c r="AN392" s="29">
        <f t="shared" si="197"/>
        <v>30.805780643126127</v>
      </c>
      <c r="AO392" s="29">
        <f t="shared" si="198"/>
        <v>0.92417341929378383</v>
      </c>
      <c r="AP392" s="30">
        <f>IF(AI392="",0,VLOOKUP(AI392,[1]!Costo_Twist,2,FALSE)*AM392)</f>
        <v>211.0920542922199</v>
      </c>
      <c r="AQ392" s="42"/>
      <c r="AR392" s="42"/>
      <c r="AS392" s="42"/>
      <c r="AT392" s="42">
        <f t="shared" si="199"/>
        <v>0</v>
      </c>
      <c r="AU392" s="43">
        <f t="shared" si="200"/>
        <v>0</v>
      </c>
      <c r="AV392" s="43">
        <f t="shared" si="201"/>
        <v>0</v>
      </c>
      <c r="AW392" s="43">
        <f t="shared" si="202"/>
        <v>0</v>
      </c>
      <c r="AX392" s="44">
        <f>IF(AQ392="",0,VLOOKUP(AQ392,[1]!Costo_Twist,2,FALSE)*AU392)</f>
        <v>0</v>
      </c>
      <c r="AY392" s="36">
        <f t="shared" si="203"/>
        <v>621.87085390976927</v>
      </c>
      <c r="AZ392" s="41">
        <f t="shared" si="204"/>
        <v>2.5208333333333335</v>
      </c>
      <c r="BA392" s="37">
        <f t="shared" si="205"/>
        <v>126.52083333333333</v>
      </c>
      <c r="BB392" s="37" t="str">
        <f t="shared" si="206"/>
        <v>ok</v>
      </c>
      <c r="BC392" s="37" t="str">
        <f t="shared" si="207"/>
        <v>ok</v>
      </c>
      <c r="BE392" s="11" t="b">
        <f t="shared" si="208"/>
        <v>0</v>
      </c>
      <c r="BF392" s="11" t="b">
        <f t="shared" si="209"/>
        <v>0</v>
      </c>
      <c r="BG392" s="11" t="b">
        <f t="shared" si="210"/>
        <v>0</v>
      </c>
      <c r="BH392" s="11" t="b">
        <f t="shared" si="211"/>
        <v>0</v>
      </c>
      <c r="BI392" s="11" t="b">
        <f t="shared" si="212"/>
        <v>0</v>
      </c>
      <c r="BJ392" s="11" t="b">
        <f t="shared" si="213"/>
        <v>0</v>
      </c>
      <c r="BK392" s="11">
        <f t="shared" si="214"/>
        <v>37.274994578182614</v>
      </c>
      <c r="BL392" s="11" t="b">
        <f t="shared" si="215"/>
        <v>0</v>
      </c>
      <c r="BM392" s="11" t="b">
        <f t="shared" si="216"/>
        <v>0</v>
      </c>
      <c r="BN392" s="11">
        <f t="shared" si="217"/>
        <v>6.4692139350564863</v>
      </c>
      <c r="BO392" s="11" t="b">
        <f t="shared" si="218"/>
        <v>0</v>
      </c>
      <c r="BP392" s="11" t="b">
        <f t="shared" si="219"/>
        <v>0</v>
      </c>
      <c r="BQ392" s="11" t="b">
        <f t="shared" si="220"/>
        <v>0</v>
      </c>
      <c r="BR392" s="11">
        <f t="shared" si="221"/>
        <v>30.805780643126127</v>
      </c>
    </row>
    <row r="393" spans="1:70" s="5" customFormat="1" ht="12.75" customHeight="1" x14ac:dyDescent="0.7">
      <c r="A393" s="24" t="s">
        <v>2393</v>
      </c>
      <c r="B393" s="25" t="s">
        <v>2394</v>
      </c>
      <c r="C393" s="24" t="s">
        <v>84</v>
      </c>
      <c r="D393" s="26" t="s">
        <v>41</v>
      </c>
      <c r="E393" s="24" t="s">
        <v>2610</v>
      </c>
      <c r="F393" s="24" t="s">
        <v>2610</v>
      </c>
      <c r="G393" s="62" t="s">
        <v>436</v>
      </c>
      <c r="H393" s="16">
        <v>185</v>
      </c>
      <c r="I393" s="16">
        <v>140</v>
      </c>
      <c r="J393" s="16">
        <v>184</v>
      </c>
      <c r="K393" s="26"/>
      <c r="L393" s="26"/>
      <c r="M393" s="26"/>
      <c r="N393" s="26"/>
      <c r="O393" s="40"/>
      <c r="P393" s="61" t="s">
        <v>81</v>
      </c>
      <c r="Q393" s="32">
        <v>120</v>
      </c>
      <c r="R393" s="60">
        <f t="shared" si="186"/>
        <v>0</v>
      </c>
      <c r="S393" s="27" t="s">
        <v>72</v>
      </c>
      <c r="T393" s="27"/>
      <c r="U393" s="27">
        <v>8.5</v>
      </c>
      <c r="V393" s="30">
        <f t="shared" si="187"/>
        <v>8.5</v>
      </c>
      <c r="W393" s="29">
        <f t="shared" si="188"/>
        <v>0.17708333333333334</v>
      </c>
      <c r="X393" s="29">
        <f t="shared" si="189"/>
        <v>5.2369827093314418</v>
      </c>
      <c r="Y393" s="29">
        <f t="shared" si="190"/>
        <v>0.15710948127994326</v>
      </c>
      <c r="Z393" s="30">
        <f>IF(S393="",0,VLOOKUP(S393,[1]!Costo_Twist,2,FALSE)*W393)</f>
        <v>36.125377029304786</v>
      </c>
      <c r="AA393" s="31" t="s">
        <v>71</v>
      </c>
      <c r="AB393" s="31"/>
      <c r="AC393" s="31">
        <v>71</v>
      </c>
      <c r="AD393" s="34">
        <f t="shared" si="191"/>
        <v>71</v>
      </c>
      <c r="AE393" s="33">
        <f t="shared" si="192"/>
        <v>1.4791666666666667</v>
      </c>
      <c r="AF393" s="33">
        <f t="shared" si="193"/>
        <v>43.744208513239101</v>
      </c>
      <c r="AG393" s="33">
        <f t="shared" si="194"/>
        <v>1.3123262553971731</v>
      </c>
      <c r="AH393" s="34">
        <f>IF(AA393="",0,VLOOKUP(AA393,[1]!Costo_Twist,2,FALSE)*AE393)</f>
        <v>429.70060669682903</v>
      </c>
      <c r="AI393" s="35" t="s">
        <v>67</v>
      </c>
      <c r="AJ393" s="35"/>
      <c r="AK393" s="35">
        <v>48</v>
      </c>
      <c r="AL393" s="35">
        <f t="shared" si="195"/>
        <v>48</v>
      </c>
      <c r="AM393" s="29">
        <f t="shared" si="196"/>
        <v>1</v>
      </c>
      <c r="AN393" s="29">
        <f t="shared" si="197"/>
        <v>29.573549417401079</v>
      </c>
      <c r="AO393" s="29">
        <f t="shared" si="198"/>
        <v>0.88720648252203238</v>
      </c>
      <c r="AP393" s="30">
        <f>IF(AI393="",0,VLOOKUP(AI393,[1]!Costo_Twist,2,FALSE)*AM393)</f>
        <v>202.64837212053109</v>
      </c>
      <c r="AQ393" s="42"/>
      <c r="AR393" s="42"/>
      <c r="AS393" s="42"/>
      <c r="AT393" s="42">
        <f t="shared" si="199"/>
        <v>0</v>
      </c>
      <c r="AU393" s="43">
        <f t="shared" si="200"/>
        <v>0</v>
      </c>
      <c r="AV393" s="43">
        <f t="shared" si="201"/>
        <v>0</v>
      </c>
      <c r="AW393" s="43">
        <f t="shared" si="202"/>
        <v>0</v>
      </c>
      <c r="AX393" s="44">
        <f>IF(AQ393="",0,VLOOKUP(AQ393,[1]!Costo_Twist,2,FALSE)*AU393)</f>
        <v>0</v>
      </c>
      <c r="AY393" s="36">
        <f t="shared" si="203"/>
        <v>668.47435584666493</v>
      </c>
      <c r="AZ393" s="41">
        <f t="shared" si="204"/>
        <v>2.65625</v>
      </c>
      <c r="BA393" s="37">
        <f t="shared" si="205"/>
        <v>122.65625</v>
      </c>
      <c r="BB393" s="37" t="str">
        <f t="shared" si="206"/>
        <v>ok</v>
      </c>
      <c r="BC393" s="37" t="str">
        <f t="shared" si="207"/>
        <v>ok</v>
      </c>
      <c r="BE393" s="11" t="b">
        <f t="shared" si="208"/>
        <v>0</v>
      </c>
      <c r="BF393" s="11" t="b">
        <f t="shared" si="209"/>
        <v>0</v>
      </c>
      <c r="BG393" s="11" t="b">
        <f t="shared" si="210"/>
        <v>0</v>
      </c>
      <c r="BH393" s="11" t="b">
        <f t="shared" si="211"/>
        <v>0</v>
      </c>
      <c r="BI393" s="11" t="b">
        <f t="shared" si="212"/>
        <v>0</v>
      </c>
      <c r="BJ393" s="11" t="b">
        <f t="shared" si="213"/>
        <v>0</v>
      </c>
      <c r="BK393" s="11">
        <f t="shared" si="214"/>
        <v>43.744208513239101</v>
      </c>
      <c r="BL393" s="11" t="b">
        <f t="shared" si="215"/>
        <v>0</v>
      </c>
      <c r="BM393" s="11" t="b">
        <f t="shared" si="216"/>
        <v>0</v>
      </c>
      <c r="BN393" s="11">
        <f t="shared" si="217"/>
        <v>5.2369827093314418</v>
      </c>
      <c r="BO393" s="11" t="b">
        <f t="shared" si="218"/>
        <v>0</v>
      </c>
      <c r="BP393" s="11" t="b">
        <f t="shared" si="219"/>
        <v>0</v>
      </c>
      <c r="BQ393" s="11" t="b">
        <f t="shared" si="220"/>
        <v>0</v>
      </c>
      <c r="BR393" s="11">
        <f t="shared" si="221"/>
        <v>29.573549417401079</v>
      </c>
    </row>
    <row r="394" spans="1:70" s="5" customFormat="1" ht="12.75" customHeight="1" x14ac:dyDescent="0.7">
      <c r="A394" s="24" t="s">
        <v>2393</v>
      </c>
      <c r="B394" s="25" t="s">
        <v>2394</v>
      </c>
      <c r="C394" s="24" t="s">
        <v>84</v>
      </c>
      <c r="D394" s="26" t="s">
        <v>41</v>
      </c>
      <c r="E394" s="24" t="s">
        <v>2610</v>
      </c>
      <c r="F394" s="24" t="s">
        <v>2610</v>
      </c>
      <c r="G394" s="62" t="s">
        <v>437</v>
      </c>
      <c r="H394" s="16">
        <v>170</v>
      </c>
      <c r="I394" s="16">
        <v>122</v>
      </c>
      <c r="J394" s="16">
        <v>169</v>
      </c>
      <c r="K394" s="26"/>
      <c r="L394" s="26"/>
      <c r="M394" s="26"/>
      <c r="N394" s="26"/>
      <c r="O394" s="40"/>
      <c r="P394" s="61" t="s">
        <v>81</v>
      </c>
      <c r="Q394" s="32">
        <v>120</v>
      </c>
      <c r="R394" s="60">
        <f t="shared" si="186"/>
        <v>0</v>
      </c>
      <c r="S394" s="27" t="s">
        <v>72</v>
      </c>
      <c r="T394" s="27"/>
      <c r="U394" s="27" t="s">
        <v>2414</v>
      </c>
      <c r="V394" s="30">
        <f t="shared" si="187"/>
        <v>15</v>
      </c>
      <c r="W394" s="29">
        <f t="shared" si="188"/>
        <v>0.3125</v>
      </c>
      <c r="X394" s="29">
        <f t="shared" si="189"/>
        <v>9.2417341929378374</v>
      </c>
      <c r="Y394" s="29">
        <f t="shared" si="190"/>
        <v>0.27725202578813513</v>
      </c>
      <c r="Z394" s="30">
        <f>IF(S394="",0,VLOOKUP(S394,[1]!Costo_Twist,2,FALSE)*W394)</f>
        <v>63.750665345831976</v>
      </c>
      <c r="AA394" s="31" t="s">
        <v>71</v>
      </c>
      <c r="AB394" s="31"/>
      <c r="AC394" s="31">
        <v>127.5</v>
      </c>
      <c r="AD394" s="34">
        <f t="shared" si="191"/>
        <v>127.5</v>
      </c>
      <c r="AE394" s="33">
        <f t="shared" si="192"/>
        <v>2.65625</v>
      </c>
      <c r="AF394" s="33">
        <f t="shared" si="193"/>
        <v>78.554740639971612</v>
      </c>
      <c r="AG394" s="33">
        <f t="shared" si="194"/>
        <v>2.3566422191991481</v>
      </c>
      <c r="AH394" s="34">
        <f>IF(AA394="",0,VLOOKUP(AA394,[1]!Costo_Twist,2,FALSE)*AE394)</f>
        <v>771.64545568796757</v>
      </c>
      <c r="AI394" s="35" t="s">
        <v>67</v>
      </c>
      <c r="AJ394" s="35"/>
      <c r="AK394" s="35">
        <v>88.5</v>
      </c>
      <c r="AL394" s="35">
        <f t="shared" si="195"/>
        <v>88.5</v>
      </c>
      <c r="AM394" s="29">
        <f t="shared" si="196"/>
        <v>1.84375</v>
      </c>
      <c r="AN394" s="29">
        <f t="shared" si="197"/>
        <v>54.526231738333237</v>
      </c>
      <c r="AO394" s="29">
        <f t="shared" si="198"/>
        <v>1.635786952149997</v>
      </c>
      <c r="AP394" s="30">
        <f>IF(AI394="",0,VLOOKUP(AI394,[1]!Costo_Twist,2,FALSE)*AM394)</f>
        <v>373.63293609722922</v>
      </c>
      <c r="AQ394" s="42"/>
      <c r="AR394" s="42"/>
      <c r="AS394" s="42"/>
      <c r="AT394" s="42">
        <f t="shared" si="199"/>
        <v>0</v>
      </c>
      <c r="AU394" s="43">
        <f t="shared" si="200"/>
        <v>0</v>
      </c>
      <c r="AV394" s="43">
        <f t="shared" si="201"/>
        <v>0</v>
      </c>
      <c r="AW394" s="43">
        <f t="shared" si="202"/>
        <v>0</v>
      </c>
      <c r="AX394" s="44">
        <f>IF(AQ394="",0,VLOOKUP(AQ394,[1]!Costo_Twist,2,FALSE)*AU394)</f>
        <v>0</v>
      </c>
      <c r="AY394" s="36">
        <f t="shared" si="203"/>
        <v>1209.0290571310288</v>
      </c>
      <c r="AZ394" s="41">
        <f t="shared" si="204"/>
        <v>4.8125</v>
      </c>
      <c r="BA394" s="37">
        <f t="shared" si="205"/>
        <v>124.8125</v>
      </c>
      <c r="BB394" s="37" t="str">
        <f t="shared" si="206"/>
        <v>ok</v>
      </c>
      <c r="BC394" s="37" t="str">
        <f t="shared" si="207"/>
        <v>ok</v>
      </c>
      <c r="BE394" s="11" t="b">
        <f t="shared" si="208"/>
        <v>0</v>
      </c>
      <c r="BF394" s="11" t="b">
        <f t="shared" si="209"/>
        <v>0</v>
      </c>
      <c r="BG394" s="11" t="b">
        <f t="shared" si="210"/>
        <v>0</v>
      </c>
      <c r="BH394" s="11" t="b">
        <f t="shared" si="211"/>
        <v>0</v>
      </c>
      <c r="BI394" s="11" t="b">
        <f t="shared" si="212"/>
        <v>0</v>
      </c>
      <c r="BJ394" s="11" t="b">
        <f t="shared" si="213"/>
        <v>0</v>
      </c>
      <c r="BK394" s="11">
        <f t="shared" si="214"/>
        <v>78.554740639971612</v>
      </c>
      <c r="BL394" s="11" t="b">
        <f t="shared" si="215"/>
        <v>0</v>
      </c>
      <c r="BM394" s="11" t="b">
        <f t="shared" si="216"/>
        <v>0</v>
      </c>
      <c r="BN394" s="11">
        <f t="shared" si="217"/>
        <v>9.2417341929378374</v>
      </c>
      <c r="BO394" s="11" t="b">
        <f t="shared" si="218"/>
        <v>0</v>
      </c>
      <c r="BP394" s="11" t="b">
        <f t="shared" si="219"/>
        <v>0</v>
      </c>
      <c r="BQ394" s="11" t="b">
        <f t="shared" si="220"/>
        <v>0</v>
      </c>
      <c r="BR394" s="11">
        <f t="shared" si="221"/>
        <v>54.526231738333237</v>
      </c>
    </row>
    <row r="395" spans="1:70" s="5" customFormat="1" ht="12.75" customHeight="1" x14ac:dyDescent="0.7">
      <c r="A395" s="24" t="s">
        <v>2393</v>
      </c>
      <c r="B395" s="25" t="s">
        <v>2394</v>
      </c>
      <c r="C395" s="24" t="s">
        <v>84</v>
      </c>
      <c r="D395" s="26" t="s">
        <v>41</v>
      </c>
      <c r="E395" s="24" t="s">
        <v>2610</v>
      </c>
      <c r="F395" s="24" t="s">
        <v>2610</v>
      </c>
      <c r="G395" s="62" t="s">
        <v>438</v>
      </c>
      <c r="H395" s="16">
        <v>239</v>
      </c>
      <c r="I395" s="16">
        <v>235</v>
      </c>
      <c r="J395" s="16">
        <v>240</v>
      </c>
      <c r="K395" s="26"/>
      <c r="L395" s="26"/>
      <c r="M395" s="26"/>
      <c r="N395" s="26"/>
      <c r="O395" s="40"/>
      <c r="P395" s="61" t="s">
        <v>79</v>
      </c>
      <c r="Q395" s="32">
        <v>128</v>
      </c>
      <c r="R395" s="60">
        <f t="shared" si="186"/>
        <v>0</v>
      </c>
      <c r="S395" s="27" t="s">
        <v>68</v>
      </c>
      <c r="T395" s="27"/>
      <c r="U395" s="28" t="s">
        <v>2395</v>
      </c>
      <c r="V395" s="30">
        <f t="shared" si="187"/>
        <v>1</v>
      </c>
      <c r="W395" s="29">
        <f t="shared" si="188"/>
        <v>2.0833333333333332E-2</v>
      </c>
      <c r="X395" s="29">
        <f t="shared" si="189"/>
        <v>0.61611561286252248</v>
      </c>
      <c r="Y395" s="29">
        <f t="shared" si="190"/>
        <v>1.8483468385875675E-2</v>
      </c>
      <c r="Z395" s="30">
        <f>IF(S395="",0,VLOOKUP(S395,[1]!Costo_Twist,2,FALSE)*W395)</f>
        <v>1.4136134685710342</v>
      </c>
      <c r="AA395" s="31" t="s">
        <v>72</v>
      </c>
      <c r="AB395" s="31"/>
      <c r="AC395" s="31">
        <v>1.5</v>
      </c>
      <c r="AD395" s="34">
        <f t="shared" si="191"/>
        <v>1.5</v>
      </c>
      <c r="AE395" s="33">
        <f t="shared" si="192"/>
        <v>3.125E-2</v>
      </c>
      <c r="AF395" s="33">
        <f t="shared" si="193"/>
        <v>0.92417341929378372</v>
      </c>
      <c r="AG395" s="33">
        <f t="shared" si="194"/>
        <v>2.7725202578813512E-2</v>
      </c>
      <c r="AH395" s="34">
        <f>IF(AA395="",0,VLOOKUP(AA395,[1]!Costo_Twist,2,FALSE)*AE395)</f>
        <v>6.3750665345831976</v>
      </c>
      <c r="AI395" s="35" t="s">
        <v>67</v>
      </c>
      <c r="AJ395" s="35"/>
      <c r="AK395" s="35" t="s">
        <v>2399</v>
      </c>
      <c r="AL395" s="35">
        <f t="shared" si="195"/>
        <v>6</v>
      </c>
      <c r="AM395" s="29">
        <f t="shared" si="196"/>
        <v>0.125</v>
      </c>
      <c r="AN395" s="29">
        <f t="shared" si="197"/>
        <v>3.6966936771751349</v>
      </c>
      <c r="AO395" s="29">
        <f t="shared" si="198"/>
        <v>0.11090081031525405</v>
      </c>
      <c r="AP395" s="30">
        <f>IF(AI395="",0,VLOOKUP(AI395,[1]!Costo_Twist,2,FALSE)*AM395)</f>
        <v>25.331046515066387</v>
      </c>
      <c r="AQ395" s="42"/>
      <c r="AR395" s="42"/>
      <c r="AS395" s="42"/>
      <c r="AT395" s="42">
        <f t="shared" si="199"/>
        <v>0</v>
      </c>
      <c r="AU395" s="43">
        <f t="shared" si="200"/>
        <v>0</v>
      </c>
      <c r="AV395" s="43">
        <f t="shared" si="201"/>
        <v>0</v>
      </c>
      <c r="AW395" s="43">
        <f t="shared" si="202"/>
        <v>0</v>
      </c>
      <c r="AX395" s="44">
        <f>IF(AQ395="",0,VLOOKUP(AQ395,[1]!Costo_Twist,2,FALSE)*AU395)</f>
        <v>0</v>
      </c>
      <c r="AY395" s="36">
        <f t="shared" si="203"/>
        <v>33.119726518220617</v>
      </c>
      <c r="AZ395" s="41">
        <f t="shared" si="204"/>
        <v>0.17708333333333331</v>
      </c>
      <c r="BA395" s="37">
        <f t="shared" si="205"/>
        <v>128.17708333333334</v>
      </c>
      <c r="BB395" s="37" t="str">
        <f t="shared" si="206"/>
        <v>ok</v>
      </c>
      <c r="BC395" s="37" t="str">
        <f t="shared" si="207"/>
        <v>ok</v>
      </c>
      <c r="BE395" s="11" t="b">
        <f t="shared" si="208"/>
        <v>0</v>
      </c>
      <c r="BF395" s="11" t="b">
        <f t="shared" si="209"/>
        <v>0</v>
      </c>
      <c r="BG395" s="11" t="b">
        <f t="shared" si="210"/>
        <v>0</v>
      </c>
      <c r="BH395" s="11" t="b">
        <f t="shared" si="211"/>
        <v>0</v>
      </c>
      <c r="BI395" s="11" t="b">
        <f t="shared" si="212"/>
        <v>0</v>
      </c>
      <c r="BJ395" s="11">
        <f t="shared" si="213"/>
        <v>0.61611561286252248</v>
      </c>
      <c r="BK395" s="11" t="b">
        <f t="shared" si="214"/>
        <v>0</v>
      </c>
      <c r="BL395" s="11" t="b">
        <f t="shared" si="215"/>
        <v>0</v>
      </c>
      <c r="BM395" s="11" t="b">
        <f t="shared" si="216"/>
        <v>0</v>
      </c>
      <c r="BN395" s="11">
        <f t="shared" si="217"/>
        <v>0.92417341929378372</v>
      </c>
      <c r="BO395" s="11" t="b">
        <f t="shared" si="218"/>
        <v>0</v>
      </c>
      <c r="BP395" s="11" t="b">
        <f t="shared" si="219"/>
        <v>0</v>
      </c>
      <c r="BQ395" s="11" t="b">
        <f t="shared" si="220"/>
        <v>0</v>
      </c>
      <c r="BR395" s="11">
        <f t="shared" si="221"/>
        <v>3.6966936771751349</v>
      </c>
    </row>
    <row r="396" spans="1:70" s="5" customFormat="1" ht="12.75" customHeight="1" x14ac:dyDescent="0.7">
      <c r="A396" s="24" t="s">
        <v>2393</v>
      </c>
      <c r="B396" s="25" t="s">
        <v>2394</v>
      </c>
      <c r="C396" s="24" t="s">
        <v>84</v>
      </c>
      <c r="D396" s="26" t="s">
        <v>41</v>
      </c>
      <c r="E396" s="24" t="s">
        <v>2610</v>
      </c>
      <c r="F396" s="24" t="s">
        <v>2610</v>
      </c>
      <c r="G396" s="62" t="s">
        <v>439</v>
      </c>
      <c r="H396" s="16">
        <v>230</v>
      </c>
      <c r="I396" s="16">
        <v>224</v>
      </c>
      <c r="J396" s="16">
        <v>238</v>
      </c>
      <c r="K396" s="26"/>
      <c r="L396" s="26"/>
      <c r="M396" s="26"/>
      <c r="N396" s="26"/>
      <c r="O396" s="40"/>
      <c r="P396" s="61" t="s">
        <v>79</v>
      </c>
      <c r="Q396" s="32">
        <v>128</v>
      </c>
      <c r="R396" s="60">
        <f t="shared" si="186"/>
        <v>0</v>
      </c>
      <c r="S396" s="27" t="s">
        <v>68</v>
      </c>
      <c r="T396" s="27"/>
      <c r="U396" s="28">
        <v>0.5</v>
      </c>
      <c r="V396" s="30">
        <f t="shared" si="187"/>
        <v>0.5</v>
      </c>
      <c r="W396" s="29">
        <f t="shared" si="188"/>
        <v>1.0416666666666666E-2</v>
      </c>
      <c r="X396" s="29">
        <f t="shared" si="189"/>
        <v>0.30805780643126124</v>
      </c>
      <c r="Y396" s="29">
        <f t="shared" si="190"/>
        <v>9.2417341929378373E-3</v>
      </c>
      <c r="Z396" s="30">
        <f>IF(S396="",0,VLOOKUP(S396,[1]!Costo_Twist,2,FALSE)*W396)</f>
        <v>0.7068067342855171</v>
      </c>
      <c r="AA396" s="31" t="s">
        <v>72</v>
      </c>
      <c r="AB396" s="31"/>
      <c r="AC396" s="31">
        <v>3.5</v>
      </c>
      <c r="AD396" s="34">
        <f t="shared" si="191"/>
        <v>3.5</v>
      </c>
      <c r="AE396" s="33">
        <f t="shared" si="192"/>
        <v>7.2916666666666671E-2</v>
      </c>
      <c r="AF396" s="33">
        <f t="shared" si="193"/>
        <v>2.1564046450188288</v>
      </c>
      <c r="AG396" s="33">
        <f t="shared" si="194"/>
        <v>6.4692139350564865E-2</v>
      </c>
      <c r="AH396" s="34">
        <f>IF(AA396="",0,VLOOKUP(AA396,[1]!Costo_Twist,2,FALSE)*AE396)</f>
        <v>14.875155247360796</v>
      </c>
      <c r="AI396" s="35" t="s">
        <v>67</v>
      </c>
      <c r="AJ396" s="35"/>
      <c r="AK396" s="35" t="s">
        <v>2403</v>
      </c>
      <c r="AL396" s="35">
        <f t="shared" si="195"/>
        <v>13</v>
      </c>
      <c r="AM396" s="29">
        <f t="shared" si="196"/>
        <v>0.27083333333333331</v>
      </c>
      <c r="AN396" s="29">
        <f t="shared" si="197"/>
        <v>8.0095029672127911</v>
      </c>
      <c r="AO396" s="29">
        <f t="shared" si="198"/>
        <v>0.24028508901638373</v>
      </c>
      <c r="AP396" s="30">
        <f>IF(AI396="",0,VLOOKUP(AI396,[1]!Costo_Twist,2,FALSE)*AM396)</f>
        <v>54.883934115977169</v>
      </c>
      <c r="AQ396" s="42"/>
      <c r="AR396" s="42"/>
      <c r="AS396" s="42"/>
      <c r="AT396" s="42">
        <f t="shared" si="199"/>
        <v>0</v>
      </c>
      <c r="AU396" s="43">
        <f t="shared" si="200"/>
        <v>0</v>
      </c>
      <c r="AV396" s="43">
        <f t="shared" si="201"/>
        <v>0</v>
      </c>
      <c r="AW396" s="43">
        <f t="shared" si="202"/>
        <v>0</v>
      </c>
      <c r="AX396" s="44">
        <f>IF(AQ396="",0,VLOOKUP(AQ396,[1]!Costo_Twist,2,FALSE)*AU396)</f>
        <v>0</v>
      </c>
      <c r="AY396" s="36">
        <f t="shared" si="203"/>
        <v>70.465896097623485</v>
      </c>
      <c r="AZ396" s="41">
        <f t="shared" si="204"/>
        <v>0.35416666666666663</v>
      </c>
      <c r="BA396" s="37">
        <f t="shared" si="205"/>
        <v>128.35416666666666</v>
      </c>
      <c r="BB396" s="37" t="str">
        <f t="shared" si="206"/>
        <v>ok</v>
      </c>
      <c r="BC396" s="37" t="str">
        <f t="shared" si="207"/>
        <v>ok</v>
      </c>
      <c r="BE396" s="11" t="b">
        <f t="shared" si="208"/>
        <v>0</v>
      </c>
      <c r="BF396" s="11" t="b">
        <f t="shared" si="209"/>
        <v>0</v>
      </c>
      <c r="BG396" s="11" t="b">
        <f t="shared" si="210"/>
        <v>0</v>
      </c>
      <c r="BH396" s="11" t="b">
        <f t="shared" si="211"/>
        <v>0</v>
      </c>
      <c r="BI396" s="11" t="b">
        <f t="shared" si="212"/>
        <v>0</v>
      </c>
      <c r="BJ396" s="11">
        <f t="shared" si="213"/>
        <v>0.30805780643126124</v>
      </c>
      <c r="BK396" s="11" t="b">
        <f t="shared" si="214"/>
        <v>0</v>
      </c>
      <c r="BL396" s="11" t="b">
        <f t="shared" si="215"/>
        <v>0</v>
      </c>
      <c r="BM396" s="11" t="b">
        <f t="shared" si="216"/>
        <v>0</v>
      </c>
      <c r="BN396" s="11">
        <f t="shared" si="217"/>
        <v>2.1564046450188288</v>
      </c>
      <c r="BO396" s="11" t="b">
        <f t="shared" si="218"/>
        <v>0</v>
      </c>
      <c r="BP396" s="11" t="b">
        <f t="shared" si="219"/>
        <v>0</v>
      </c>
      <c r="BQ396" s="11" t="b">
        <f t="shared" si="220"/>
        <v>0</v>
      </c>
      <c r="BR396" s="11">
        <f t="shared" si="221"/>
        <v>8.0095029672127911</v>
      </c>
    </row>
    <row r="397" spans="1:70" s="5" customFormat="1" ht="12.75" customHeight="1" x14ac:dyDescent="0.7">
      <c r="A397" s="24" t="s">
        <v>2393</v>
      </c>
      <c r="B397" s="25" t="s">
        <v>2394</v>
      </c>
      <c r="C397" s="24" t="s">
        <v>84</v>
      </c>
      <c r="D397" s="26" t="s">
        <v>41</v>
      </c>
      <c r="E397" s="24" t="s">
        <v>2610</v>
      </c>
      <c r="F397" s="24" t="s">
        <v>2610</v>
      </c>
      <c r="G397" s="62" t="s">
        <v>440</v>
      </c>
      <c r="H397" s="16">
        <v>221</v>
      </c>
      <c r="I397" s="16">
        <v>208</v>
      </c>
      <c r="J397" s="16">
        <v>229</v>
      </c>
      <c r="K397" s="26"/>
      <c r="L397" s="26"/>
      <c r="M397" s="26"/>
      <c r="N397" s="26"/>
      <c r="O397" s="40"/>
      <c r="P397" s="61" t="s">
        <v>79</v>
      </c>
      <c r="Q397" s="32">
        <v>128</v>
      </c>
      <c r="R397" s="60">
        <f t="shared" si="186"/>
        <v>0</v>
      </c>
      <c r="S397" s="27" t="s">
        <v>72</v>
      </c>
      <c r="T397" s="27"/>
      <c r="U397" s="28" t="s">
        <v>2399</v>
      </c>
      <c r="V397" s="30">
        <f t="shared" si="187"/>
        <v>6</v>
      </c>
      <c r="W397" s="29">
        <f t="shared" si="188"/>
        <v>0.125</v>
      </c>
      <c r="X397" s="29">
        <f t="shared" si="189"/>
        <v>3.6966936771751349</v>
      </c>
      <c r="Y397" s="29">
        <f t="shared" si="190"/>
        <v>0.11090081031525405</v>
      </c>
      <c r="Z397" s="30">
        <f>IF(S397="",0,VLOOKUP(S397,[1]!Costo_Twist,2,FALSE)*W397)</f>
        <v>25.50026613833279</v>
      </c>
      <c r="AA397" s="31" t="s">
        <v>71</v>
      </c>
      <c r="AB397" s="31"/>
      <c r="AC397" s="31" t="s">
        <v>2396</v>
      </c>
      <c r="AD397" s="34">
        <f t="shared" si="191"/>
        <v>3</v>
      </c>
      <c r="AE397" s="33">
        <f t="shared" si="192"/>
        <v>6.25E-2</v>
      </c>
      <c r="AF397" s="33">
        <f t="shared" si="193"/>
        <v>1.8483468385875674</v>
      </c>
      <c r="AG397" s="33">
        <f t="shared" si="194"/>
        <v>5.5450405157627024E-2</v>
      </c>
      <c r="AH397" s="34">
        <f>IF(AA397="",0,VLOOKUP(AA397,[1]!Costo_Twist,2,FALSE)*AE397)</f>
        <v>18.156363663246296</v>
      </c>
      <c r="AI397" s="35" t="s">
        <v>67</v>
      </c>
      <c r="AJ397" s="35"/>
      <c r="AK397" s="35">
        <v>26.5</v>
      </c>
      <c r="AL397" s="35">
        <f t="shared" si="195"/>
        <v>26.5</v>
      </c>
      <c r="AM397" s="29">
        <f t="shared" si="196"/>
        <v>0.55208333333333337</v>
      </c>
      <c r="AN397" s="29">
        <f t="shared" si="197"/>
        <v>16.327063740856847</v>
      </c>
      <c r="AO397" s="29">
        <f t="shared" si="198"/>
        <v>0.48981191222570541</v>
      </c>
      <c r="AP397" s="30">
        <f>IF(AI397="",0,VLOOKUP(AI397,[1]!Costo_Twist,2,FALSE)*AM397)</f>
        <v>111.87878877487655</v>
      </c>
      <c r="AQ397" s="42"/>
      <c r="AR397" s="42"/>
      <c r="AS397" s="42"/>
      <c r="AT397" s="42">
        <f t="shared" si="199"/>
        <v>0</v>
      </c>
      <c r="AU397" s="43">
        <f t="shared" si="200"/>
        <v>0</v>
      </c>
      <c r="AV397" s="43">
        <f t="shared" si="201"/>
        <v>0</v>
      </c>
      <c r="AW397" s="43">
        <f t="shared" si="202"/>
        <v>0</v>
      </c>
      <c r="AX397" s="44">
        <f>IF(AQ397="",0,VLOOKUP(AQ397,[1]!Costo_Twist,2,FALSE)*AU397)</f>
        <v>0</v>
      </c>
      <c r="AY397" s="36">
        <f t="shared" si="203"/>
        <v>155.53541857645564</v>
      </c>
      <c r="AZ397" s="41">
        <f t="shared" si="204"/>
        <v>0.73958333333333337</v>
      </c>
      <c r="BA397" s="37">
        <f t="shared" si="205"/>
        <v>128.73958333333334</v>
      </c>
      <c r="BB397" s="37" t="str">
        <f t="shared" si="206"/>
        <v>ok</v>
      </c>
      <c r="BC397" s="37" t="str">
        <f t="shared" si="207"/>
        <v>ok</v>
      </c>
      <c r="BE397" s="11" t="b">
        <f t="shared" si="208"/>
        <v>0</v>
      </c>
      <c r="BF397" s="11" t="b">
        <f t="shared" si="209"/>
        <v>0</v>
      </c>
      <c r="BG397" s="11" t="b">
        <f t="shared" si="210"/>
        <v>0</v>
      </c>
      <c r="BH397" s="11" t="b">
        <f t="shared" si="211"/>
        <v>0</v>
      </c>
      <c r="BI397" s="11" t="b">
        <f t="shared" si="212"/>
        <v>0</v>
      </c>
      <c r="BJ397" s="11" t="b">
        <f t="shared" si="213"/>
        <v>0</v>
      </c>
      <c r="BK397" s="11">
        <f t="shared" si="214"/>
        <v>1.8483468385875674</v>
      </c>
      <c r="BL397" s="11" t="b">
        <f t="shared" si="215"/>
        <v>0</v>
      </c>
      <c r="BM397" s="11" t="b">
        <f t="shared" si="216"/>
        <v>0</v>
      </c>
      <c r="BN397" s="11">
        <f t="shared" si="217"/>
        <v>3.6966936771751349</v>
      </c>
      <c r="BO397" s="11" t="b">
        <f t="shared" si="218"/>
        <v>0</v>
      </c>
      <c r="BP397" s="11" t="b">
        <f t="shared" si="219"/>
        <v>0</v>
      </c>
      <c r="BQ397" s="11" t="b">
        <f t="shared" si="220"/>
        <v>0</v>
      </c>
      <c r="BR397" s="11">
        <f t="shared" si="221"/>
        <v>16.327063740856847</v>
      </c>
    </row>
    <row r="398" spans="1:70" s="5" customFormat="1" ht="12.75" customHeight="1" x14ac:dyDescent="0.7">
      <c r="A398" s="24" t="s">
        <v>2393</v>
      </c>
      <c r="B398" s="25" t="s">
        <v>2394</v>
      </c>
      <c r="C398" s="24" t="s">
        <v>84</v>
      </c>
      <c r="D398" s="26" t="s">
        <v>41</v>
      </c>
      <c r="E398" s="24" t="s">
        <v>2610</v>
      </c>
      <c r="F398" s="24" t="s">
        <v>2610</v>
      </c>
      <c r="G398" s="62" t="s">
        <v>441</v>
      </c>
      <c r="H398" s="16">
        <v>190</v>
      </c>
      <c r="I398" s="16">
        <v>165</v>
      </c>
      <c r="J398" s="16">
        <v>204</v>
      </c>
      <c r="K398" s="26"/>
      <c r="L398" s="26"/>
      <c r="M398" s="26"/>
      <c r="N398" s="26"/>
      <c r="O398" s="40"/>
      <c r="P398" s="61" t="s">
        <v>80</v>
      </c>
      <c r="Q398" s="32">
        <v>124</v>
      </c>
      <c r="R398" s="60">
        <f t="shared" si="186"/>
        <v>0</v>
      </c>
      <c r="S398" s="27" t="s">
        <v>72</v>
      </c>
      <c r="T398" s="27"/>
      <c r="U398" s="27" t="s">
        <v>2401</v>
      </c>
      <c r="V398" s="30">
        <f t="shared" si="187"/>
        <v>12</v>
      </c>
      <c r="W398" s="29">
        <f t="shared" si="188"/>
        <v>0.25</v>
      </c>
      <c r="X398" s="29">
        <f t="shared" si="189"/>
        <v>7.3933873543502697</v>
      </c>
      <c r="Y398" s="29">
        <f t="shared" si="190"/>
        <v>0.2218016206305081</v>
      </c>
      <c r="Z398" s="30">
        <f>IF(S398="",0,VLOOKUP(S398,[1]!Costo_Twist,2,FALSE)*W398)</f>
        <v>51.000532276665581</v>
      </c>
      <c r="AA398" s="31" t="s">
        <v>71</v>
      </c>
      <c r="AB398" s="31"/>
      <c r="AC398" s="31" t="s">
        <v>2422</v>
      </c>
      <c r="AD398" s="34">
        <f t="shared" si="191"/>
        <v>35</v>
      </c>
      <c r="AE398" s="33">
        <f t="shared" si="192"/>
        <v>0.72916666666666663</v>
      </c>
      <c r="AF398" s="33">
        <f t="shared" si="193"/>
        <v>21.564046450188286</v>
      </c>
      <c r="AG398" s="33">
        <f t="shared" si="194"/>
        <v>0.64692139350564859</v>
      </c>
      <c r="AH398" s="34">
        <f>IF(AA398="",0,VLOOKUP(AA398,[1]!Costo_Twist,2,FALSE)*AE398)</f>
        <v>211.82424273787345</v>
      </c>
      <c r="AI398" s="35" t="s">
        <v>67</v>
      </c>
      <c r="AJ398" s="35"/>
      <c r="AK398" s="35">
        <v>79</v>
      </c>
      <c r="AL398" s="35">
        <f t="shared" si="195"/>
        <v>79</v>
      </c>
      <c r="AM398" s="29">
        <f t="shared" si="196"/>
        <v>1.6458333333333333</v>
      </c>
      <c r="AN398" s="29">
        <f t="shared" si="197"/>
        <v>48.673133416139272</v>
      </c>
      <c r="AO398" s="29">
        <f t="shared" si="198"/>
        <v>1.4601940024841782</v>
      </c>
      <c r="AP398" s="30">
        <f>IF(AI398="",0,VLOOKUP(AI398,[1]!Costo_Twist,2,FALSE)*AM398)</f>
        <v>333.52544578170739</v>
      </c>
      <c r="AQ398" s="42"/>
      <c r="AR398" s="42"/>
      <c r="AS398" s="42"/>
      <c r="AT398" s="42">
        <f t="shared" si="199"/>
        <v>0</v>
      </c>
      <c r="AU398" s="43">
        <f t="shared" si="200"/>
        <v>0</v>
      </c>
      <c r="AV398" s="43">
        <f t="shared" si="201"/>
        <v>0</v>
      </c>
      <c r="AW398" s="43">
        <f t="shared" si="202"/>
        <v>0</v>
      </c>
      <c r="AX398" s="44">
        <f>IF(AQ398="",0,VLOOKUP(AQ398,[1]!Costo_Twist,2,FALSE)*AU398)</f>
        <v>0</v>
      </c>
      <c r="AY398" s="36">
        <f t="shared" si="203"/>
        <v>596.35022079624639</v>
      </c>
      <c r="AZ398" s="41">
        <f t="shared" si="204"/>
        <v>2.625</v>
      </c>
      <c r="BA398" s="37">
        <f t="shared" si="205"/>
        <v>126.625</v>
      </c>
      <c r="BB398" s="37" t="str">
        <f t="shared" si="206"/>
        <v>ok</v>
      </c>
      <c r="BC398" s="37" t="str">
        <f t="shared" si="207"/>
        <v>ok</v>
      </c>
      <c r="BE398" s="11" t="b">
        <f t="shared" si="208"/>
        <v>0</v>
      </c>
      <c r="BF398" s="11" t="b">
        <f t="shared" si="209"/>
        <v>0</v>
      </c>
      <c r="BG398" s="11" t="b">
        <f t="shared" si="210"/>
        <v>0</v>
      </c>
      <c r="BH398" s="11" t="b">
        <f t="shared" si="211"/>
        <v>0</v>
      </c>
      <c r="BI398" s="11" t="b">
        <f t="shared" si="212"/>
        <v>0</v>
      </c>
      <c r="BJ398" s="11" t="b">
        <f t="shared" si="213"/>
        <v>0</v>
      </c>
      <c r="BK398" s="11">
        <f t="shared" si="214"/>
        <v>21.564046450188286</v>
      </c>
      <c r="BL398" s="11" t="b">
        <f t="shared" si="215"/>
        <v>0</v>
      </c>
      <c r="BM398" s="11" t="b">
        <f t="shared" si="216"/>
        <v>0</v>
      </c>
      <c r="BN398" s="11">
        <f t="shared" si="217"/>
        <v>7.3933873543502697</v>
      </c>
      <c r="BO398" s="11" t="b">
        <f t="shared" si="218"/>
        <v>0</v>
      </c>
      <c r="BP398" s="11" t="b">
        <f t="shared" si="219"/>
        <v>0</v>
      </c>
      <c r="BQ398" s="11" t="b">
        <f t="shared" si="220"/>
        <v>0</v>
      </c>
      <c r="BR398" s="11">
        <f t="shared" si="221"/>
        <v>48.673133416139272</v>
      </c>
    </row>
    <row r="399" spans="1:70" s="5" customFormat="1" ht="12.75" customHeight="1" x14ac:dyDescent="0.7">
      <c r="A399" s="24" t="s">
        <v>2393</v>
      </c>
      <c r="B399" s="25" t="s">
        <v>2394</v>
      </c>
      <c r="C399" s="24" t="s">
        <v>84</v>
      </c>
      <c r="D399" s="26" t="s">
        <v>41</v>
      </c>
      <c r="E399" s="24" t="s">
        <v>2610</v>
      </c>
      <c r="F399" s="24" t="s">
        <v>2610</v>
      </c>
      <c r="G399" s="62" t="s">
        <v>442</v>
      </c>
      <c r="H399" s="16">
        <v>173</v>
      </c>
      <c r="I399" s="16">
        <v>145</v>
      </c>
      <c r="J399" s="16">
        <v>189</v>
      </c>
      <c r="K399" s="26"/>
      <c r="L399" s="26"/>
      <c r="M399" s="26"/>
      <c r="N399" s="26"/>
      <c r="O399" s="40"/>
      <c r="P399" s="61" t="s">
        <v>81</v>
      </c>
      <c r="Q399" s="32">
        <v>120</v>
      </c>
      <c r="R399" s="60">
        <f t="shared" si="186"/>
        <v>0</v>
      </c>
      <c r="S399" s="27" t="s">
        <v>72</v>
      </c>
      <c r="T399" s="27"/>
      <c r="U399" s="27">
        <v>12.5</v>
      </c>
      <c r="V399" s="30">
        <f t="shared" si="187"/>
        <v>12.5</v>
      </c>
      <c r="W399" s="29">
        <f t="shared" si="188"/>
        <v>0.26041666666666669</v>
      </c>
      <c r="X399" s="29">
        <f t="shared" si="189"/>
        <v>7.7014451607815317</v>
      </c>
      <c r="Y399" s="29">
        <f t="shared" si="190"/>
        <v>0.23104335482344596</v>
      </c>
      <c r="Z399" s="30">
        <f>IF(S399="",0,VLOOKUP(S399,[1]!Costo_Twist,2,FALSE)*W399)</f>
        <v>53.125554454859987</v>
      </c>
      <c r="AA399" s="31" t="s">
        <v>71</v>
      </c>
      <c r="AB399" s="31"/>
      <c r="AC399" s="31">
        <v>30.5</v>
      </c>
      <c r="AD399" s="34">
        <f t="shared" si="191"/>
        <v>30.5</v>
      </c>
      <c r="AE399" s="33">
        <f t="shared" si="192"/>
        <v>0.63541666666666663</v>
      </c>
      <c r="AF399" s="33">
        <f t="shared" si="193"/>
        <v>18.791526192306936</v>
      </c>
      <c r="AG399" s="33">
        <f t="shared" si="194"/>
        <v>0.56374578576920809</v>
      </c>
      <c r="AH399" s="34">
        <f>IF(AA399="",0,VLOOKUP(AA399,[1]!Costo_Twist,2,FALSE)*AE399)</f>
        <v>184.589697243004</v>
      </c>
      <c r="AI399" s="35" t="s">
        <v>67</v>
      </c>
      <c r="AJ399" s="35"/>
      <c r="AK399" s="35">
        <v>79.5</v>
      </c>
      <c r="AL399" s="35">
        <f t="shared" si="195"/>
        <v>79.5</v>
      </c>
      <c r="AM399" s="29">
        <f t="shared" si="196"/>
        <v>1.65625</v>
      </c>
      <c r="AN399" s="29">
        <f t="shared" si="197"/>
        <v>48.981191222570537</v>
      </c>
      <c r="AO399" s="29">
        <f t="shared" si="198"/>
        <v>1.469435736677116</v>
      </c>
      <c r="AP399" s="30">
        <f>IF(AI399="",0,VLOOKUP(AI399,[1]!Costo_Twist,2,FALSE)*AM399)</f>
        <v>335.63636632462965</v>
      </c>
      <c r="AQ399" s="42"/>
      <c r="AR399" s="42"/>
      <c r="AS399" s="42"/>
      <c r="AT399" s="42">
        <f t="shared" si="199"/>
        <v>0</v>
      </c>
      <c r="AU399" s="43">
        <f t="shared" si="200"/>
        <v>0</v>
      </c>
      <c r="AV399" s="43">
        <f t="shared" si="201"/>
        <v>0</v>
      </c>
      <c r="AW399" s="43">
        <f t="shared" si="202"/>
        <v>0</v>
      </c>
      <c r="AX399" s="44">
        <f>IF(AQ399="",0,VLOOKUP(AQ399,[1]!Costo_Twist,2,FALSE)*AU399)</f>
        <v>0</v>
      </c>
      <c r="AY399" s="36">
        <f t="shared" si="203"/>
        <v>573.35161802249365</v>
      </c>
      <c r="AZ399" s="41">
        <f t="shared" si="204"/>
        <v>2.552083333333333</v>
      </c>
      <c r="BA399" s="37">
        <f t="shared" si="205"/>
        <v>122.55208333333333</v>
      </c>
      <c r="BB399" s="37" t="str">
        <f t="shared" si="206"/>
        <v>ok</v>
      </c>
      <c r="BC399" s="37" t="str">
        <f t="shared" si="207"/>
        <v>ok</v>
      </c>
      <c r="BE399" s="11" t="b">
        <f t="shared" si="208"/>
        <v>0</v>
      </c>
      <c r="BF399" s="11" t="b">
        <f t="shared" si="209"/>
        <v>0</v>
      </c>
      <c r="BG399" s="11" t="b">
        <f t="shared" si="210"/>
        <v>0</v>
      </c>
      <c r="BH399" s="11" t="b">
        <f t="shared" si="211"/>
        <v>0</v>
      </c>
      <c r="BI399" s="11" t="b">
        <f t="shared" si="212"/>
        <v>0</v>
      </c>
      <c r="BJ399" s="11" t="b">
        <f t="shared" si="213"/>
        <v>0</v>
      </c>
      <c r="BK399" s="11">
        <f t="shared" si="214"/>
        <v>18.791526192306936</v>
      </c>
      <c r="BL399" s="11" t="b">
        <f t="shared" si="215"/>
        <v>0</v>
      </c>
      <c r="BM399" s="11" t="b">
        <f t="shared" si="216"/>
        <v>0</v>
      </c>
      <c r="BN399" s="11">
        <f t="shared" si="217"/>
        <v>7.7014451607815317</v>
      </c>
      <c r="BO399" s="11" t="b">
        <f t="shared" si="218"/>
        <v>0</v>
      </c>
      <c r="BP399" s="11" t="b">
        <f t="shared" si="219"/>
        <v>0</v>
      </c>
      <c r="BQ399" s="11" t="b">
        <f t="shared" si="220"/>
        <v>0</v>
      </c>
      <c r="BR399" s="11">
        <f t="shared" si="221"/>
        <v>48.981191222570537</v>
      </c>
    </row>
    <row r="400" spans="1:70" s="5" customFormat="1" ht="12.75" customHeight="1" x14ac:dyDescent="0.7">
      <c r="A400" s="24" t="s">
        <v>2393</v>
      </c>
      <c r="B400" s="25" t="s">
        <v>2394</v>
      </c>
      <c r="C400" s="24" t="s">
        <v>84</v>
      </c>
      <c r="D400" s="26" t="s">
        <v>41</v>
      </c>
      <c r="E400" s="24" t="s">
        <v>2610</v>
      </c>
      <c r="F400" s="24" t="s">
        <v>2610</v>
      </c>
      <c r="G400" s="62" t="s">
        <v>443</v>
      </c>
      <c r="H400" s="16">
        <v>152</v>
      </c>
      <c r="I400" s="16">
        <v>122</v>
      </c>
      <c r="J400" s="16">
        <v>169</v>
      </c>
      <c r="K400" s="26"/>
      <c r="L400" s="26"/>
      <c r="M400" s="26"/>
      <c r="N400" s="26"/>
      <c r="O400" s="40"/>
      <c r="P400" s="61" t="s">
        <v>81</v>
      </c>
      <c r="Q400" s="32">
        <v>120</v>
      </c>
      <c r="R400" s="60">
        <f t="shared" si="186"/>
        <v>0</v>
      </c>
      <c r="S400" s="27" t="s">
        <v>72</v>
      </c>
      <c r="T400" s="27"/>
      <c r="U400" s="27">
        <v>26.5</v>
      </c>
      <c r="V400" s="30">
        <f t="shared" si="187"/>
        <v>26.5</v>
      </c>
      <c r="W400" s="29">
        <f t="shared" si="188"/>
        <v>0.55208333333333337</v>
      </c>
      <c r="X400" s="29">
        <f t="shared" si="189"/>
        <v>16.327063740856847</v>
      </c>
      <c r="Y400" s="29">
        <f t="shared" si="190"/>
        <v>0.48981191222570541</v>
      </c>
      <c r="Z400" s="30">
        <f>IF(S400="",0,VLOOKUP(S400,[1]!Costo_Twist,2,FALSE)*W400)</f>
        <v>112.62617544430317</v>
      </c>
      <c r="AA400" s="31" t="s">
        <v>71</v>
      </c>
      <c r="AB400" s="31"/>
      <c r="AC400" s="31">
        <v>55.5</v>
      </c>
      <c r="AD400" s="34">
        <f t="shared" si="191"/>
        <v>55.5</v>
      </c>
      <c r="AE400" s="33">
        <f t="shared" si="192"/>
        <v>1.15625</v>
      </c>
      <c r="AF400" s="33">
        <f t="shared" si="193"/>
        <v>34.194416513869996</v>
      </c>
      <c r="AG400" s="33">
        <f t="shared" si="194"/>
        <v>1.0258324954160998</v>
      </c>
      <c r="AH400" s="34">
        <f>IF(AA400="",0,VLOOKUP(AA400,[1]!Costo_Twist,2,FALSE)*AE400)</f>
        <v>335.89272777005647</v>
      </c>
      <c r="AI400" s="35" t="s">
        <v>67</v>
      </c>
      <c r="AJ400" s="35"/>
      <c r="AK400" s="35">
        <v>163</v>
      </c>
      <c r="AL400" s="35">
        <f t="shared" si="195"/>
        <v>163</v>
      </c>
      <c r="AM400" s="29">
        <f t="shared" si="196"/>
        <v>3.3958333333333335</v>
      </c>
      <c r="AN400" s="29">
        <f t="shared" si="197"/>
        <v>100.42684489659116</v>
      </c>
      <c r="AO400" s="29">
        <f t="shared" si="198"/>
        <v>3.0128053468977347</v>
      </c>
      <c r="AP400" s="30">
        <f>IF(AI400="",0,VLOOKUP(AI400,[1]!Costo_Twist,2,FALSE)*AM400)</f>
        <v>688.16009699263691</v>
      </c>
      <c r="AQ400" s="42"/>
      <c r="AR400" s="42"/>
      <c r="AS400" s="42"/>
      <c r="AT400" s="42">
        <f t="shared" si="199"/>
        <v>0</v>
      </c>
      <c r="AU400" s="43">
        <f t="shared" si="200"/>
        <v>0</v>
      </c>
      <c r="AV400" s="43">
        <f t="shared" si="201"/>
        <v>0</v>
      </c>
      <c r="AW400" s="43">
        <f t="shared" si="202"/>
        <v>0</v>
      </c>
      <c r="AX400" s="44">
        <f>IF(AQ400="",0,VLOOKUP(AQ400,[1]!Costo_Twist,2,FALSE)*AU400)</f>
        <v>0</v>
      </c>
      <c r="AY400" s="36">
        <f t="shared" si="203"/>
        <v>1136.6790002069965</v>
      </c>
      <c r="AZ400" s="41">
        <f t="shared" si="204"/>
        <v>5.104166666666667</v>
      </c>
      <c r="BA400" s="37">
        <f t="shared" si="205"/>
        <v>125.10416666666667</v>
      </c>
      <c r="BB400" s="37" t="str">
        <f t="shared" si="206"/>
        <v>ok</v>
      </c>
      <c r="BC400" s="37" t="str">
        <f t="shared" si="207"/>
        <v>ok</v>
      </c>
      <c r="BE400" s="11" t="b">
        <f t="shared" si="208"/>
        <v>0</v>
      </c>
      <c r="BF400" s="11" t="b">
        <f t="shared" si="209"/>
        <v>0</v>
      </c>
      <c r="BG400" s="11" t="b">
        <f t="shared" si="210"/>
        <v>0</v>
      </c>
      <c r="BH400" s="11" t="b">
        <f t="shared" si="211"/>
        <v>0</v>
      </c>
      <c r="BI400" s="11" t="b">
        <f t="shared" si="212"/>
        <v>0</v>
      </c>
      <c r="BJ400" s="11" t="b">
        <f t="shared" si="213"/>
        <v>0</v>
      </c>
      <c r="BK400" s="11">
        <f t="shared" si="214"/>
        <v>34.194416513869996</v>
      </c>
      <c r="BL400" s="11" t="b">
        <f t="shared" si="215"/>
        <v>0</v>
      </c>
      <c r="BM400" s="11" t="b">
        <f t="shared" si="216"/>
        <v>0</v>
      </c>
      <c r="BN400" s="11">
        <f t="shared" si="217"/>
        <v>16.327063740856847</v>
      </c>
      <c r="BO400" s="11" t="b">
        <f t="shared" si="218"/>
        <v>0</v>
      </c>
      <c r="BP400" s="11" t="b">
        <f t="shared" si="219"/>
        <v>0</v>
      </c>
      <c r="BQ400" s="11" t="b">
        <f t="shared" si="220"/>
        <v>0</v>
      </c>
      <c r="BR400" s="11">
        <f t="shared" si="221"/>
        <v>100.42684489659116</v>
      </c>
    </row>
    <row r="401" spans="1:70" s="5" customFormat="1" ht="12.75" customHeight="1" x14ac:dyDescent="0.7">
      <c r="A401" s="24" t="s">
        <v>2393</v>
      </c>
      <c r="B401" s="25" t="s">
        <v>2394</v>
      </c>
      <c r="C401" s="24" t="s">
        <v>84</v>
      </c>
      <c r="D401" s="26" t="s">
        <v>41</v>
      </c>
      <c r="E401" s="24" t="s">
        <v>2610</v>
      </c>
      <c r="F401" s="24" t="s">
        <v>2610</v>
      </c>
      <c r="G401" s="62" t="s">
        <v>444</v>
      </c>
      <c r="H401" s="16">
        <v>238</v>
      </c>
      <c r="I401" s="16">
        <v>236</v>
      </c>
      <c r="J401" s="16">
        <v>238</v>
      </c>
      <c r="K401" s="26"/>
      <c r="L401" s="26"/>
      <c r="M401" s="26"/>
      <c r="N401" s="26"/>
      <c r="O401" s="40"/>
      <c r="P401" s="61" t="s">
        <v>79</v>
      </c>
      <c r="Q401" s="32">
        <v>128</v>
      </c>
      <c r="R401" s="60">
        <f t="shared" si="186"/>
        <v>0</v>
      </c>
      <c r="S401" s="27" t="s">
        <v>67</v>
      </c>
      <c r="T401" s="27"/>
      <c r="U401" s="28" t="s">
        <v>2406</v>
      </c>
      <c r="V401" s="30">
        <f t="shared" si="187"/>
        <v>10</v>
      </c>
      <c r="W401" s="29">
        <f t="shared" si="188"/>
        <v>0.20833333333333334</v>
      </c>
      <c r="X401" s="29">
        <f t="shared" si="189"/>
        <v>6.1611561286252252</v>
      </c>
      <c r="Y401" s="29">
        <f t="shared" si="190"/>
        <v>0.18483468385875676</v>
      </c>
      <c r="Z401" s="30">
        <f>IF(S401="",0,VLOOKUP(S401,[1]!Costo_Twist,2,FALSE)*W401)</f>
        <v>42.218410858443981</v>
      </c>
      <c r="AA401" s="31" t="s">
        <v>65</v>
      </c>
      <c r="AB401" s="31"/>
      <c r="AC401" s="31">
        <v>1.5</v>
      </c>
      <c r="AD401" s="34">
        <f t="shared" si="191"/>
        <v>1.5</v>
      </c>
      <c r="AE401" s="33">
        <f t="shared" si="192"/>
        <v>3.125E-2</v>
      </c>
      <c r="AF401" s="33">
        <f t="shared" si="193"/>
        <v>0.92417341929378372</v>
      </c>
      <c r="AG401" s="33">
        <f t="shared" si="194"/>
        <v>2.7725202578813512E-2</v>
      </c>
      <c r="AH401" s="34">
        <f>IF(AA401="",0,VLOOKUP(AA401,[1]!Costo_Twist,2,FALSE)*AE401)</f>
        <v>4.5756941774846975</v>
      </c>
      <c r="AI401" s="35"/>
      <c r="AJ401" s="35"/>
      <c r="AK401" s="35"/>
      <c r="AL401" s="35">
        <f t="shared" si="195"/>
        <v>0</v>
      </c>
      <c r="AM401" s="29">
        <f t="shared" si="196"/>
        <v>0</v>
      </c>
      <c r="AN401" s="29">
        <f t="shared" si="197"/>
        <v>0</v>
      </c>
      <c r="AO401" s="29">
        <f t="shared" si="198"/>
        <v>0</v>
      </c>
      <c r="AP401" s="30">
        <f>IF(AI401="",0,VLOOKUP(AI401,[1]!Costo_Twist,2,FALSE)*AM401)</f>
        <v>0</v>
      </c>
      <c r="AQ401" s="42"/>
      <c r="AR401" s="42"/>
      <c r="AS401" s="42"/>
      <c r="AT401" s="42">
        <f t="shared" si="199"/>
        <v>0</v>
      </c>
      <c r="AU401" s="43">
        <f t="shared" si="200"/>
        <v>0</v>
      </c>
      <c r="AV401" s="43">
        <f t="shared" si="201"/>
        <v>0</v>
      </c>
      <c r="AW401" s="43">
        <f t="shared" si="202"/>
        <v>0</v>
      </c>
      <c r="AX401" s="44">
        <f>IF(AQ401="",0,VLOOKUP(AQ401,[1]!Costo_Twist,2,FALSE)*AU401)</f>
        <v>0</v>
      </c>
      <c r="AY401" s="36">
        <f t="shared" si="203"/>
        <v>46.794105035928681</v>
      </c>
      <c r="AZ401" s="41">
        <f t="shared" si="204"/>
        <v>0.23958333333333334</v>
      </c>
      <c r="BA401" s="37">
        <f t="shared" si="205"/>
        <v>128.23958333333334</v>
      </c>
      <c r="BB401" s="37" t="str">
        <f t="shared" si="206"/>
        <v>ok</v>
      </c>
      <c r="BC401" s="37" t="str">
        <f t="shared" si="207"/>
        <v>ok</v>
      </c>
      <c r="BE401" s="11" t="b">
        <f t="shared" si="208"/>
        <v>0</v>
      </c>
      <c r="BF401" s="11" t="b">
        <f t="shared" si="209"/>
        <v>0</v>
      </c>
      <c r="BG401" s="11" t="b">
        <f t="shared" si="210"/>
        <v>0</v>
      </c>
      <c r="BH401" s="11" t="b">
        <f t="shared" si="211"/>
        <v>0</v>
      </c>
      <c r="BI401" s="11" t="b">
        <f t="shared" si="212"/>
        <v>0</v>
      </c>
      <c r="BJ401" s="11" t="b">
        <f t="shared" si="213"/>
        <v>0</v>
      </c>
      <c r="BK401" s="11" t="b">
        <f t="shared" si="214"/>
        <v>0</v>
      </c>
      <c r="BL401" s="11" t="b">
        <f t="shared" si="215"/>
        <v>0</v>
      </c>
      <c r="BM401" s="11">
        <f t="shared" si="216"/>
        <v>0.92417341929378372</v>
      </c>
      <c r="BN401" s="11" t="b">
        <f t="shared" si="217"/>
        <v>0</v>
      </c>
      <c r="BO401" s="11" t="b">
        <f t="shared" si="218"/>
        <v>0</v>
      </c>
      <c r="BP401" s="11" t="b">
        <f t="shared" si="219"/>
        <v>0</v>
      </c>
      <c r="BQ401" s="11" t="b">
        <f t="shared" si="220"/>
        <v>0</v>
      </c>
      <c r="BR401" s="11">
        <f t="shared" si="221"/>
        <v>6.1611561286252252</v>
      </c>
    </row>
    <row r="402" spans="1:70" s="5" customFormat="1" ht="12.75" customHeight="1" x14ac:dyDescent="0.7">
      <c r="A402" s="24" t="s">
        <v>2393</v>
      </c>
      <c r="B402" s="25" t="s">
        <v>2394</v>
      </c>
      <c r="C402" s="24" t="s">
        <v>84</v>
      </c>
      <c r="D402" s="26" t="s">
        <v>41</v>
      </c>
      <c r="E402" s="24" t="s">
        <v>2610</v>
      </c>
      <c r="F402" s="24" t="s">
        <v>2610</v>
      </c>
      <c r="G402" s="62" t="s">
        <v>445</v>
      </c>
      <c r="H402" s="16">
        <v>226</v>
      </c>
      <c r="I402" s="16">
        <v>224</v>
      </c>
      <c r="J402" s="16">
        <v>233</v>
      </c>
      <c r="K402" s="26"/>
      <c r="L402" s="26"/>
      <c r="M402" s="26"/>
      <c r="N402" s="26"/>
      <c r="O402" s="40"/>
      <c r="P402" s="61" t="s">
        <v>79</v>
      </c>
      <c r="Q402" s="32">
        <v>128</v>
      </c>
      <c r="R402" s="60">
        <f t="shared" si="186"/>
        <v>0</v>
      </c>
      <c r="S402" s="27" t="s">
        <v>68</v>
      </c>
      <c r="T402" s="27"/>
      <c r="U402" s="28" t="s">
        <v>2398</v>
      </c>
      <c r="V402" s="30">
        <f t="shared" si="187"/>
        <v>4</v>
      </c>
      <c r="W402" s="29">
        <f t="shared" si="188"/>
        <v>8.3333333333333329E-2</v>
      </c>
      <c r="X402" s="29">
        <f t="shared" si="189"/>
        <v>2.4644624514500899</v>
      </c>
      <c r="Y402" s="29">
        <f t="shared" si="190"/>
        <v>7.3933873543502698E-2</v>
      </c>
      <c r="Z402" s="30">
        <f>IF(S402="",0,VLOOKUP(S402,[1]!Costo_Twist,2,FALSE)*W402)</f>
        <v>5.6544538742841368</v>
      </c>
      <c r="AA402" s="31" t="s">
        <v>72</v>
      </c>
      <c r="AB402" s="31"/>
      <c r="AC402" s="31">
        <v>0.5</v>
      </c>
      <c r="AD402" s="34">
        <f t="shared" si="191"/>
        <v>0.5</v>
      </c>
      <c r="AE402" s="33">
        <f t="shared" si="192"/>
        <v>1.0416666666666666E-2</v>
      </c>
      <c r="AF402" s="33">
        <f t="shared" si="193"/>
        <v>0.30805780643126124</v>
      </c>
      <c r="AG402" s="33">
        <f t="shared" si="194"/>
        <v>9.2417341929378373E-3</v>
      </c>
      <c r="AH402" s="34">
        <f>IF(AA402="",0,VLOOKUP(AA402,[1]!Costo_Twist,2,FALSE)*AE402)</f>
        <v>2.1250221781943992</v>
      </c>
      <c r="AI402" s="35" t="s">
        <v>67</v>
      </c>
      <c r="AJ402" s="35"/>
      <c r="AK402" s="35">
        <v>14.5</v>
      </c>
      <c r="AL402" s="35">
        <f t="shared" si="195"/>
        <v>14.5</v>
      </c>
      <c r="AM402" s="29">
        <f t="shared" si="196"/>
        <v>0.30208333333333331</v>
      </c>
      <c r="AN402" s="29">
        <f t="shared" si="197"/>
        <v>8.9336763865065763</v>
      </c>
      <c r="AO402" s="29">
        <f t="shared" si="198"/>
        <v>0.26801029159519729</v>
      </c>
      <c r="AP402" s="30">
        <f>IF(AI402="",0,VLOOKUP(AI402,[1]!Costo_Twist,2,FALSE)*AM402)</f>
        <v>61.216695744743767</v>
      </c>
      <c r="AQ402" s="42"/>
      <c r="AR402" s="42"/>
      <c r="AS402" s="42"/>
      <c r="AT402" s="42">
        <f t="shared" si="199"/>
        <v>0</v>
      </c>
      <c r="AU402" s="43">
        <f t="shared" si="200"/>
        <v>0</v>
      </c>
      <c r="AV402" s="43">
        <f t="shared" si="201"/>
        <v>0</v>
      </c>
      <c r="AW402" s="43">
        <f t="shared" si="202"/>
        <v>0</v>
      </c>
      <c r="AX402" s="44">
        <f>IF(AQ402="",0,VLOOKUP(AQ402,[1]!Costo_Twist,2,FALSE)*AU402)</f>
        <v>0</v>
      </c>
      <c r="AY402" s="36">
        <f t="shared" si="203"/>
        <v>68.996171797222303</v>
      </c>
      <c r="AZ402" s="41">
        <f t="shared" si="204"/>
        <v>0.39583333333333331</v>
      </c>
      <c r="BA402" s="37">
        <f t="shared" si="205"/>
        <v>128.39583333333334</v>
      </c>
      <c r="BB402" s="37" t="str">
        <f t="shared" si="206"/>
        <v>ok</v>
      </c>
      <c r="BC402" s="37" t="str">
        <f t="shared" si="207"/>
        <v>ok</v>
      </c>
      <c r="BE402" s="11" t="b">
        <f t="shared" si="208"/>
        <v>0</v>
      </c>
      <c r="BF402" s="11" t="b">
        <f t="shared" si="209"/>
        <v>0</v>
      </c>
      <c r="BG402" s="11" t="b">
        <f t="shared" si="210"/>
        <v>0</v>
      </c>
      <c r="BH402" s="11" t="b">
        <f t="shared" si="211"/>
        <v>0</v>
      </c>
      <c r="BI402" s="11" t="b">
        <f t="shared" si="212"/>
        <v>0</v>
      </c>
      <c r="BJ402" s="11">
        <f t="shared" si="213"/>
        <v>2.4644624514500899</v>
      </c>
      <c r="BK402" s="11" t="b">
        <f t="shared" si="214"/>
        <v>0</v>
      </c>
      <c r="BL402" s="11" t="b">
        <f t="shared" si="215"/>
        <v>0</v>
      </c>
      <c r="BM402" s="11" t="b">
        <f t="shared" si="216"/>
        <v>0</v>
      </c>
      <c r="BN402" s="11">
        <f t="shared" si="217"/>
        <v>0.30805780643126124</v>
      </c>
      <c r="BO402" s="11" t="b">
        <f t="shared" si="218"/>
        <v>0</v>
      </c>
      <c r="BP402" s="11" t="b">
        <f t="shared" si="219"/>
        <v>0</v>
      </c>
      <c r="BQ402" s="11" t="b">
        <f t="shared" si="220"/>
        <v>0</v>
      </c>
      <c r="BR402" s="11">
        <f t="shared" si="221"/>
        <v>8.9336763865065763</v>
      </c>
    </row>
    <row r="403" spans="1:70" s="5" customFormat="1" ht="12.75" customHeight="1" x14ac:dyDescent="0.7">
      <c r="A403" s="24" t="s">
        <v>2393</v>
      </c>
      <c r="B403" s="25" t="s">
        <v>2394</v>
      </c>
      <c r="C403" s="24" t="s">
        <v>84</v>
      </c>
      <c r="D403" s="26" t="s">
        <v>41</v>
      </c>
      <c r="E403" s="24" t="s">
        <v>2610</v>
      </c>
      <c r="F403" s="24" t="s">
        <v>2610</v>
      </c>
      <c r="G403" s="62" t="s">
        <v>446</v>
      </c>
      <c r="H403" s="16">
        <v>216</v>
      </c>
      <c r="I403" s="16">
        <v>214</v>
      </c>
      <c r="J403" s="16">
        <v>230</v>
      </c>
      <c r="K403" s="26"/>
      <c r="L403" s="26"/>
      <c r="M403" s="26"/>
      <c r="N403" s="26"/>
      <c r="O403" s="40"/>
      <c r="P403" s="61" t="s">
        <v>79</v>
      </c>
      <c r="Q403" s="32">
        <v>128</v>
      </c>
      <c r="R403" s="60">
        <f t="shared" si="186"/>
        <v>0</v>
      </c>
      <c r="S403" s="27" t="s">
        <v>68</v>
      </c>
      <c r="T403" s="27"/>
      <c r="U403" s="28" t="s">
        <v>2404</v>
      </c>
      <c r="V403" s="30">
        <f t="shared" si="187"/>
        <v>7</v>
      </c>
      <c r="W403" s="29">
        <f t="shared" si="188"/>
        <v>0.14583333333333334</v>
      </c>
      <c r="X403" s="29">
        <f t="shared" si="189"/>
        <v>4.3128092900376576</v>
      </c>
      <c r="Y403" s="29">
        <f t="shared" si="190"/>
        <v>0.12938427870112973</v>
      </c>
      <c r="Z403" s="30">
        <f>IF(S403="",0,VLOOKUP(S403,[1]!Costo_Twist,2,FALSE)*W403)</f>
        <v>9.8952942799972394</v>
      </c>
      <c r="AA403" s="31" t="s">
        <v>72</v>
      </c>
      <c r="AB403" s="31"/>
      <c r="AC403" s="31">
        <v>0.5</v>
      </c>
      <c r="AD403" s="34">
        <f t="shared" si="191"/>
        <v>0.5</v>
      </c>
      <c r="AE403" s="33">
        <f t="shared" si="192"/>
        <v>1.0416666666666666E-2</v>
      </c>
      <c r="AF403" s="33">
        <f t="shared" si="193"/>
        <v>0.30805780643126124</v>
      </c>
      <c r="AG403" s="33">
        <f t="shared" si="194"/>
        <v>9.2417341929378373E-3</v>
      </c>
      <c r="AH403" s="34">
        <f>IF(AA403="",0,VLOOKUP(AA403,[1]!Costo_Twist,2,FALSE)*AE403)</f>
        <v>2.1250221781943992</v>
      </c>
      <c r="AI403" s="35" t="s">
        <v>67</v>
      </c>
      <c r="AJ403" s="35"/>
      <c r="AK403" s="35">
        <v>27.5</v>
      </c>
      <c r="AL403" s="35">
        <f t="shared" si="195"/>
        <v>27.5</v>
      </c>
      <c r="AM403" s="29">
        <f t="shared" si="196"/>
        <v>0.57291666666666663</v>
      </c>
      <c r="AN403" s="29">
        <f t="shared" si="197"/>
        <v>16.943179353719366</v>
      </c>
      <c r="AO403" s="29">
        <f t="shared" si="198"/>
        <v>0.50829538061158097</v>
      </c>
      <c r="AP403" s="30">
        <f>IF(AI403="",0,VLOOKUP(AI403,[1]!Costo_Twist,2,FALSE)*AM403)</f>
        <v>116.10062986072093</v>
      </c>
      <c r="AQ403" s="42"/>
      <c r="AR403" s="42"/>
      <c r="AS403" s="42"/>
      <c r="AT403" s="42">
        <f t="shared" si="199"/>
        <v>0</v>
      </c>
      <c r="AU403" s="43">
        <f t="shared" si="200"/>
        <v>0</v>
      </c>
      <c r="AV403" s="43">
        <f t="shared" si="201"/>
        <v>0</v>
      </c>
      <c r="AW403" s="43">
        <f t="shared" si="202"/>
        <v>0</v>
      </c>
      <c r="AX403" s="44">
        <f>IF(AQ403="",0,VLOOKUP(AQ403,[1]!Costo_Twist,2,FALSE)*AU403)</f>
        <v>0</v>
      </c>
      <c r="AY403" s="36">
        <f t="shared" si="203"/>
        <v>128.12094631891256</v>
      </c>
      <c r="AZ403" s="41">
        <f t="shared" si="204"/>
        <v>0.72916666666666663</v>
      </c>
      <c r="BA403" s="37">
        <f t="shared" si="205"/>
        <v>128.72916666666666</v>
      </c>
      <c r="BB403" s="37" t="str">
        <f t="shared" si="206"/>
        <v>ok</v>
      </c>
      <c r="BC403" s="37" t="str">
        <f t="shared" si="207"/>
        <v>ok</v>
      </c>
      <c r="BE403" s="11" t="b">
        <f t="shared" si="208"/>
        <v>0</v>
      </c>
      <c r="BF403" s="11" t="b">
        <f t="shared" si="209"/>
        <v>0</v>
      </c>
      <c r="BG403" s="11" t="b">
        <f t="shared" si="210"/>
        <v>0</v>
      </c>
      <c r="BH403" s="11" t="b">
        <f t="shared" si="211"/>
        <v>0</v>
      </c>
      <c r="BI403" s="11" t="b">
        <f t="shared" si="212"/>
        <v>0</v>
      </c>
      <c r="BJ403" s="11">
        <f t="shared" si="213"/>
        <v>4.3128092900376576</v>
      </c>
      <c r="BK403" s="11" t="b">
        <f t="shared" si="214"/>
        <v>0</v>
      </c>
      <c r="BL403" s="11" t="b">
        <f t="shared" si="215"/>
        <v>0</v>
      </c>
      <c r="BM403" s="11" t="b">
        <f t="shared" si="216"/>
        <v>0</v>
      </c>
      <c r="BN403" s="11">
        <f t="shared" si="217"/>
        <v>0.30805780643126124</v>
      </c>
      <c r="BO403" s="11" t="b">
        <f t="shared" si="218"/>
        <v>0</v>
      </c>
      <c r="BP403" s="11" t="b">
        <f t="shared" si="219"/>
        <v>0</v>
      </c>
      <c r="BQ403" s="11" t="b">
        <f t="shared" si="220"/>
        <v>0</v>
      </c>
      <c r="BR403" s="11">
        <f t="shared" si="221"/>
        <v>16.943179353719366</v>
      </c>
    </row>
    <row r="404" spans="1:70" s="5" customFormat="1" ht="12.75" customHeight="1" x14ac:dyDescent="0.7">
      <c r="A404" s="24" t="s">
        <v>2393</v>
      </c>
      <c r="B404" s="25" t="s">
        <v>2394</v>
      </c>
      <c r="C404" s="24" t="s">
        <v>84</v>
      </c>
      <c r="D404" s="26" t="s">
        <v>41</v>
      </c>
      <c r="E404" s="24" t="s">
        <v>2610</v>
      </c>
      <c r="F404" s="24" t="s">
        <v>2610</v>
      </c>
      <c r="G404" s="62" t="s">
        <v>447</v>
      </c>
      <c r="H404" s="16">
        <v>194</v>
      </c>
      <c r="I404" s="16">
        <v>185</v>
      </c>
      <c r="J404" s="16">
        <v>213</v>
      </c>
      <c r="K404" s="26"/>
      <c r="L404" s="26"/>
      <c r="M404" s="26"/>
      <c r="N404" s="26"/>
      <c r="O404" s="40"/>
      <c r="P404" s="61" t="s">
        <v>80</v>
      </c>
      <c r="Q404" s="32">
        <v>124</v>
      </c>
      <c r="R404" s="60">
        <f t="shared" si="186"/>
        <v>0</v>
      </c>
      <c r="S404" s="27" t="s">
        <v>73</v>
      </c>
      <c r="T404" s="27"/>
      <c r="U404" s="28" t="s">
        <v>2398</v>
      </c>
      <c r="V404" s="30">
        <f t="shared" si="187"/>
        <v>4</v>
      </c>
      <c r="W404" s="29">
        <f t="shared" si="188"/>
        <v>8.3333333333333329E-2</v>
      </c>
      <c r="X404" s="29">
        <f t="shared" si="189"/>
        <v>2.4644624514500899</v>
      </c>
      <c r="Y404" s="29">
        <f t="shared" si="190"/>
        <v>7.3933873543502698E-2</v>
      </c>
      <c r="Z404" s="30">
        <f>IF(S404="",0,VLOOKUP(S404,[1]!Costo_Twist,2,FALSE)*W404)</f>
        <v>10.909848104010802</v>
      </c>
      <c r="AA404" s="31" t="s">
        <v>72</v>
      </c>
      <c r="AB404" s="31"/>
      <c r="AC404" s="31">
        <v>16.5</v>
      </c>
      <c r="AD404" s="34">
        <f t="shared" si="191"/>
        <v>16.5</v>
      </c>
      <c r="AE404" s="33">
        <f t="shared" si="192"/>
        <v>0.34375</v>
      </c>
      <c r="AF404" s="33">
        <f t="shared" si="193"/>
        <v>10.165907612231621</v>
      </c>
      <c r="AG404" s="33">
        <f t="shared" si="194"/>
        <v>0.30497722836694863</v>
      </c>
      <c r="AH404" s="34">
        <f>IF(AA404="",0,VLOOKUP(AA404,[1]!Costo_Twist,2,FALSE)*AE404)</f>
        <v>70.125731880415174</v>
      </c>
      <c r="AI404" s="35" t="s">
        <v>67</v>
      </c>
      <c r="AJ404" s="35"/>
      <c r="AK404" s="35" t="s">
        <v>2408</v>
      </c>
      <c r="AL404" s="35">
        <f t="shared" si="195"/>
        <v>39</v>
      </c>
      <c r="AM404" s="29">
        <f t="shared" si="196"/>
        <v>0.8125</v>
      </c>
      <c r="AN404" s="29">
        <f t="shared" si="197"/>
        <v>24.028508901638379</v>
      </c>
      <c r="AO404" s="29">
        <f t="shared" si="198"/>
        <v>0.72085526704915137</v>
      </c>
      <c r="AP404" s="30">
        <f>IF(AI404="",0,VLOOKUP(AI404,[1]!Costo_Twist,2,FALSE)*AM404)</f>
        <v>164.65180234793152</v>
      </c>
      <c r="AQ404" s="42"/>
      <c r="AR404" s="42"/>
      <c r="AS404" s="42"/>
      <c r="AT404" s="42">
        <f t="shared" si="199"/>
        <v>0</v>
      </c>
      <c r="AU404" s="43">
        <f t="shared" si="200"/>
        <v>0</v>
      </c>
      <c r="AV404" s="43">
        <f t="shared" si="201"/>
        <v>0</v>
      </c>
      <c r="AW404" s="43">
        <f t="shared" si="202"/>
        <v>0</v>
      </c>
      <c r="AX404" s="44">
        <f>IF(AQ404="",0,VLOOKUP(AQ404,[1]!Costo_Twist,2,FALSE)*AU404)</f>
        <v>0</v>
      </c>
      <c r="AY404" s="36">
        <f t="shared" si="203"/>
        <v>245.68738233235752</v>
      </c>
      <c r="AZ404" s="41">
        <f t="shared" si="204"/>
        <v>1.2395833333333333</v>
      </c>
      <c r="BA404" s="37">
        <f t="shared" si="205"/>
        <v>125.23958333333333</v>
      </c>
      <c r="BB404" s="37" t="str">
        <f t="shared" si="206"/>
        <v>ok</v>
      </c>
      <c r="BC404" s="37" t="str">
        <f t="shared" si="207"/>
        <v>ok</v>
      </c>
      <c r="BE404" s="11" t="b">
        <f t="shared" si="208"/>
        <v>0</v>
      </c>
      <c r="BF404" s="11" t="b">
        <f t="shared" si="209"/>
        <v>0</v>
      </c>
      <c r="BG404" s="11" t="b">
        <f t="shared" si="210"/>
        <v>0</v>
      </c>
      <c r="BH404" s="11">
        <f t="shared" si="211"/>
        <v>2.4644624514500899</v>
      </c>
      <c r="BI404" s="11" t="b">
        <f t="shared" si="212"/>
        <v>0</v>
      </c>
      <c r="BJ404" s="11" t="b">
        <f t="shared" si="213"/>
        <v>0</v>
      </c>
      <c r="BK404" s="11" t="b">
        <f t="shared" si="214"/>
        <v>0</v>
      </c>
      <c r="BL404" s="11" t="b">
        <f t="shared" si="215"/>
        <v>0</v>
      </c>
      <c r="BM404" s="11" t="b">
        <f t="shared" si="216"/>
        <v>0</v>
      </c>
      <c r="BN404" s="11">
        <f t="shared" si="217"/>
        <v>10.165907612231621</v>
      </c>
      <c r="BO404" s="11" t="b">
        <f t="shared" si="218"/>
        <v>0</v>
      </c>
      <c r="BP404" s="11" t="b">
        <f t="shared" si="219"/>
        <v>0</v>
      </c>
      <c r="BQ404" s="11" t="b">
        <f t="shared" si="220"/>
        <v>0</v>
      </c>
      <c r="BR404" s="11">
        <f t="shared" si="221"/>
        <v>24.028508901638379</v>
      </c>
    </row>
    <row r="405" spans="1:70" s="5" customFormat="1" ht="12.75" customHeight="1" x14ac:dyDescent="0.7">
      <c r="A405" s="24" t="s">
        <v>2393</v>
      </c>
      <c r="B405" s="25" t="s">
        <v>2394</v>
      </c>
      <c r="C405" s="24" t="s">
        <v>84</v>
      </c>
      <c r="D405" s="26" t="s">
        <v>41</v>
      </c>
      <c r="E405" s="24" t="s">
        <v>2610</v>
      </c>
      <c r="F405" s="24" t="s">
        <v>2610</v>
      </c>
      <c r="G405" s="62" t="s">
        <v>448</v>
      </c>
      <c r="H405" s="16">
        <v>166</v>
      </c>
      <c r="I405" s="16">
        <v>157</v>
      </c>
      <c r="J405" s="16">
        <v>192</v>
      </c>
      <c r="K405" s="26"/>
      <c r="L405" s="26"/>
      <c r="M405" s="26"/>
      <c r="N405" s="26"/>
      <c r="O405" s="40"/>
      <c r="P405" s="61" t="s">
        <v>80</v>
      </c>
      <c r="Q405" s="32">
        <v>124</v>
      </c>
      <c r="R405" s="60">
        <f t="shared" si="186"/>
        <v>0</v>
      </c>
      <c r="S405" s="27" t="s">
        <v>73</v>
      </c>
      <c r="T405" s="27"/>
      <c r="U405" s="27">
        <v>11.5</v>
      </c>
      <c r="V405" s="30">
        <f t="shared" si="187"/>
        <v>11.5</v>
      </c>
      <c r="W405" s="29">
        <f t="shared" si="188"/>
        <v>0.23958333333333334</v>
      </c>
      <c r="X405" s="29">
        <f t="shared" si="189"/>
        <v>7.0853295479190086</v>
      </c>
      <c r="Y405" s="29">
        <f t="shared" si="190"/>
        <v>0.21255988643757026</v>
      </c>
      <c r="Z405" s="30">
        <f>IF(S405="",0,VLOOKUP(S405,[1]!Costo_Twist,2,FALSE)*W405)</f>
        <v>31.365813299031061</v>
      </c>
      <c r="AA405" s="31" t="s">
        <v>72</v>
      </c>
      <c r="AB405" s="31"/>
      <c r="AC405" s="31" t="s">
        <v>2439</v>
      </c>
      <c r="AD405" s="34">
        <f t="shared" si="191"/>
        <v>37</v>
      </c>
      <c r="AE405" s="33">
        <f t="shared" si="192"/>
        <v>0.77083333333333337</v>
      </c>
      <c r="AF405" s="33">
        <f t="shared" si="193"/>
        <v>22.796277675913334</v>
      </c>
      <c r="AG405" s="33">
        <f t="shared" si="194"/>
        <v>0.68388833027740004</v>
      </c>
      <c r="AH405" s="34">
        <f>IF(AA405="",0,VLOOKUP(AA405,[1]!Costo_Twist,2,FALSE)*AE405)</f>
        <v>157.25164118638554</v>
      </c>
      <c r="AI405" s="35" t="s">
        <v>67</v>
      </c>
      <c r="AJ405" s="35"/>
      <c r="AK405" s="35">
        <v>94.5</v>
      </c>
      <c r="AL405" s="35">
        <f t="shared" si="195"/>
        <v>94.5</v>
      </c>
      <c r="AM405" s="29">
        <f t="shared" si="196"/>
        <v>1.96875</v>
      </c>
      <c r="AN405" s="29">
        <f t="shared" si="197"/>
        <v>58.222925415508378</v>
      </c>
      <c r="AO405" s="29">
        <f t="shared" si="198"/>
        <v>1.7466877624652513</v>
      </c>
      <c r="AP405" s="30">
        <f>IF(AI405="",0,VLOOKUP(AI405,[1]!Costo_Twist,2,FALSE)*AM405)</f>
        <v>398.96398261229558</v>
      </c>
      <c r="AQ405" s="42"/>
      <c r="AR405" s="42"/>
      <c r="AS405" s="42"/>
      <c r="AT405" s="42">
        <f t="shared" si="199"/>
        <v>0</v>
      </c>
      <c r="AU405" s="43">
        <f t="shared" si="200"/>
        <v>0</v>
      </c>
      <c r="AV405" s="43">
        <f t="shared" si="201"/>
        <v>0</v>
      </c>
      <c r="AW405" s="43">
        <f t="shared" si="202"/>
        <v>0</v>
      </c>
      <c r="AX405" s="44">
        <f>IF(AQ405="",0,VLOOKUP(AQ405,[1]!Costo_Twist,2,FALSE)*AU405)</f>
        <v>0</v>
      </c>
      <c r="AY405" s="36">
        <f t="shared" si="203"/>
        <v>587.58143709771218</v>
      </c>
      <c r="AZ405" s="41">
        <f t="shared" si="204"/>
        <v>2.979166666666667</v>
      </c>
      <c r="BA405" s="37">
        <f t="shared" si="205"/>
        <v>126.97916666666667</v>
      </c>
      <c r="BB405" s="37" t="str">
        <f t="shared" si="206"/>
        <v>ok</v>
      </c>
      <c r="BC405" s="37" t="str">
        <f t="shared" si="207"/>
        <v>ok</v>
      </c>
      <c r="BE405" s="11" t="b">
        <f t="shared" si="208"/>
        <v>0</v>
      </c>
      <c r="BF405" s="11" t="b">
        <f t="shared" si="209"/>
        <v>0</v>
      </c>
      <c r="BG405" s="11" t="b">
        <f t="shared" si="210"/>
        <v>0</v>
      </c>
      <c r="BH405" s="11">
        <f t="shared" si="211"/>
        <v>7.0853295479190086</v>
      </c>
      <c r="BI405" s="11" t="b">
        <f t="shared" si="212"/>
        <v>0</v>
      </c>
      <c r="BJ405" s="11" t="b">
        <f t="shared" si="213"/>
        <v>0</v>
      </c>
      <c r="BK405" s="11" t="b">
        <f t="shared" si="214"/>
        <v>0</v>
      </c>
      <c r="BL405" s="11" t="b">
        <f t="shared" si="215"/>
        <v>0</v>
      </c>
      <c r="BM405" s="11" t="b">
        <f t="shared" si="216"/>
        <v>0</v>
      </c>
      <c r="BN405" s="11">
        <f t="shared" si="217"/>
        <v>22.796277675913334</v>
      </c>
      <c r="BO405" s="11" t="b">
        <f t="shared" si="218"/>
        <v>0</v>
      </c>
      <c r="BP405" s="11" t="b">
        <f t="shared" si="219"/>
        <v>0</v>
      </c>
      <c r="BQ405" s="11" t="b">
        <f t="shared" si="220"/>
        <v>0</v>
      </c>
      <c r="BR405" s="11">
        <f t="shared" si="221"/>
        <v>58.222925415508378</v>
      </c>
    </row>
    <row r="406" spans="1:70" s="5" customFormat="1" ht="12.75" customHeight="1" x14ac:dyDescent="0.7">
      <c r="A406" s="24" t="s">
        <v>2393</v>
      </c>
      <c r="B406" s="25" t="s">
        <v>2394</v>
      </c>
      <c r="C406" s="24" t="s">
        <v>84</v>
      </c>
      <c r="D406" s="26" t="s">
        <v>41</v>
      </c>
      <c r="E406" s="24" t="s">
        <v>2610</v>
      </c>
      <c r="F406" s="24" t="s">
        <v>2610</v>
      </c>
      <c r="G406" s="62" t="s">
        <v>449</v>
      </c>
      <c r="H406" s="16">
        <v>134</v>
      </c>
      <c r="I406" s="16">
        <v>123</v>
      </c>
      <c r="J406" s="16">
        <v>164</v>
      </c>
      <c r="K406" s="26"/>
      <c r="L406" s="26"/>
      <c r="M406" s="26"/>
      <c r="N406" s="26"/>
      <c r="O406" s="40"/>
      <c r="P406" s="61" t="s">
        <v>81</v>
      </c>
      <c r="Q406" s="32">
        <v>120</v>
      </c>
      <c r="R406" s="60">
        <f t="shared" si="186"/>
        <v>0</v>
      </c>
      <c r="S406" s="27" t="s">
        <v>64</v>
      </c>
      <c r="T406" s="27"/>
      <c r="U406" s="27" t="s">
        <v>2425</v>
      </c>
      <c r="V406" s="30">
        <f t="shared" si="187"/>
        <v>21</v>
      </c>
      <c r="W406" s="29">
        <f t="shared" si="188"/>
        <v>0.4375</v>
      </c>
      <c r="X406" s="29">
        <f t="shared" si="189"/>
        <v>12.938427870112973</v>
      </c>
      <c r="Y406" s="29">
        <f t="shared" si="190"/>
        <v>0.38815283610338919</v>
      </c>
      <c r="Z406" s="30">
        <f>IF(S406="",0,VLOOKUP(S406,[1]!Costo_Twist,2,FALSE)*W406)</f>
        <v>54.322604015731727</v>
      </c>
      <c r="AA406" s="31" t="s">
        <v>72</v>
      </c>
      <c r="AB406" s="31"/>
      <c r="AC406" s="31" t="s">
        <v>2431</v>
      </c>
      <c r="AD406" s="34">
        <f t="shared" si="191"/>
        <v>22</v>
      </c>
      <c r="AE406" s="33">
        <f t="shared" si="192"/>
        <v>0.45833333333333331</v>
      </c>
      <c r="AF406" s="33">
        <f t="shared" si="193"/>
        <v>13.554543482975495</v>
      </c>
      <c r="AG406" s="33">
        <f t="shared" si="194"/>
        <v>0.40663630448926485</v>
      </c>
      <c r="AH406" s="34">
        <f>IF(AA406="",0,VLOOKUP(AA406,[1]!Costo_Twist,2,FALSE)*AE406)</f>
        <v>93.500975840553565</v>
      </c>
      <c r="AI406" s="35" t="s">
        <v>67</v>
      </c>
      <c r="AJ406" s="35"/>
      <c r="AK406" s="35">
        <v>197.5</v>
      </c>
      <c r="AL406" s="35">
        <f t="shared" si="195"/>
        <v>197.5</v>
      </c>
      <c r="AM406" s="29">
        <f t="shared" si="196"/>
        <v>4.114583333333333</v>
      </c>
      <c r="AN406" s="29">
        <f t="shared" si="197"/>
        <v>121.68283354034818</v>
      </c>
      <c r="AO406" s="29">
        <f t="shared" si="198"/>
        <v>3.6504850062104452</v>
      </c>
      <c r="AP406" s="30">
        <f>IF(AI406="",0,VLOOKUP(AI406,[1]!Costo_Twist,2,FALSE)*AM406)</f>
        <v>833.81361445426853</v>
      </c>
      <c r="AQ406" s="42"/>
      <c r="AR406" s="42"/>
      <c r="AS406" s="42"/>
      <c r="AT406" s="42">
        <f t="shared" si="199"/>
        <v>0</v>
      </c>
      <c r="AU406" s="43">
        <f t="shared" si="200"/>
        <v>0</v>
      </c>
      <c r="AV406" s="43">
        <f t="shared" si="201"/>
        <v>0</v>
      </c>
      <c r="AW406" s="43">
        <f t="shared" si="202"/>
        <v>0</v>
      </c>
      <c r="AX406" s="44">
        <f>IF(AQ406="",0,VLOOKUP(AQ406,[1]!Costo_Twist,2,FALSE)*AU406)</f>
        <v>0</v>
      </c>
      <c r="AY406" s="36">
        <f t="shared" si="203"/>
        <v>981.63719431055381</v>
      </c>
      <c r="AZ406" s="41">
        <f t="shared" si="204"/>
        <v>5.0104166666666661</v>
      </c>
      <c r="BA406" s="37">
        <f t="shared" si="205"/>
        <v>125.01041666666667</v>
      </c>
      <c r="BB406" s="37" t="str">
        <f t="shared" si="206"/>
        <v>ok</v>
      </c>
      <c r="BC406" s="37" t="str">
        <f t="shared" si="207"/>
        <v>ok</v>
      </c>
      <c r="BE406" s="11" t="b">
        <f t="shared" si="208"/>
        <v>0</v>
      </c>
      <c r="BF406" s="11" t="b">
        <f t="shared" si="209"/>
        <v>0</v>
      </c>
      <c r="BG406" s="11" t="b">
        <f t="shared" si="210"/>
        <v>0</v>
      </c>
      <c r="BH406" s="11" t="b">
        <f t="shared" si="211"/>
        <v>0</v>
      </c>
      <c r="BI406" s="11" t="b">
        <f t="shared" si="212"/>
        <v>0</v>
      </c>
      <c r="BJ406" s="11" t="b">
        <f t="shared" si="213"/>
        <v>0</v>
      </c>
      <c r="BK406" s="11" t="b">
        <f t="shared" si="214"/>
        <v>0</v>
      </c>
      <c r="BL406" s="11">
        <f t="shared" si="215"/>
        <v>12.938427870112973</v>
      </c>
      <c r="BM406" s="11" t="b">
        <f t="shared" si="216"/>
        <v>0</v>
      </c>
      <c r="BN406" s="11">
        <f t="shared" si="217"/>
        <v>13.554543482975495</v>
      </c>
      <c r="BO406" s="11" t="b">
        <f t="shared" si="218"/>
        <v>0</v>
      </c>
      <c r="BP406" s="11" t="b">
        <f t="shared" si="219"/>
        <v>0</v>
      </c>
      <c r="BQ406" s="11" t="b">
        <f t="shared" si="220"/>
        <v>0</v>
      </c>
      <c r="BR406" s="11">
        <f t="shared" si="221"/>
        <v>121.68283354034818</v>
      </c>
    </row>
    <row r="407" spans="1:70" s="5" customFormat="1" ht="12.75" customHeight="1" x14ac:dyDescent="0.7">
      <c r="A407" s="24" t="s">
        <v>2393</v>
      </c>
      <c r="B407" s="25" t="s">
        <v>2394</v>
      </c>
      <c r="C407" s="24" t="s">
        <v>84</v>
      </c>
      <c r="D407" s="26" t="s">
        <v>41</v>
      </c>
      <c r="E407" s="24" t="s">
        <v>2610</v>
      </c>
      <c r="F407" s="24" t="s">
        <v>2610</v>
      </c>
      <c r="G407" s="62" t="s">
        <v>450</v>
      </c>
      <c r="H407" s="16">
        <v>232</v>
      </c>
      <c r="I407" s="16">
        <v>236</v>
      </c>
      <c r="J407" s="16">
        <v>242</v>
      </c>
      <c r="K407" s="26"/>
      <c r="L407" s="26"/>
      <c r="M407" s="26"/>
      <c r="N407" s="26"/>
      <c r="O407" s="40"/>
      <c r="P407" s="61" t="s">
        <v>79</v>
      </c>
      <c r="Q407" s="32">
        <v>128</v>
      </c>
      <c r="R407" s="60">
        <f t="shared" si="186"/>
        <v>0</v>
      </c>
      <c r="S407" s="27" t="s">
        <v>73</v>
      </c>
      <c r="T407" s="27"/>
      <c r="U407" s="27">
        <v>0.5</v>
      </c>
      <c r="V407" s="30">
        <f t="shared" si="187"/>
        <v>0.5</v>
      </c>
      <c r="W407" s="29">
        <f t="shared" si="188"/>
        <v>1.0416666666666666E-2</v>
      </c>
      <c r="X407" s="29">
        <f t="shared" si="189"/>
        <v>0.30805780643126124</v>
      </c>
      <c r="Y407" s="29">
        <f t="shared" si="190"/>
        <v>9.2417341929378373E-3</v>
      </c>
      <c r="Z407" s="30">
        <f>IF(S407="",0,VLOOKUP(S407,[1]!Costo_Twist,2,FALSE)*W407)</f>
        <v>1.3637310130013502</v>
      </c>
      <c r="AA407" s="31" t="s">
        <v>68</v>
      </c>
      <c r="AB407" s="31"/>
      <c r="AC407" s="31">
        <v>2.5</v>
      </c>
      <c r="AD407" s="34">
        <f t="shared" si="191"/>
        <v>2.5</v>
      </c>
      <c r="AE407" s="33">
        <f t="shared" si="192"/>
        <v>5.2083333333333336E-2</v>
      </c>
      <c r="AF407" s="33">
        <f t="shared" si="193"/>
        <v>1.5402890321563063</v>
      </c>
      <c r="AG407" s="33">
        <f t="shared" si="194"/>
        <v>4.620867096468919E-2</v>
      </c>
      <c r="AH407" s="34">
        <f>IF(AA407="",0,VLOOKUP(AA407,[1]!Costo_Twist,2,FALSE)*AE407)</f>
        <v>3.5340336714275855</v>
      </c>
      <c r="AI407" s="35" t="s">
        <v>67</v>
      </c>
      <c r="AJ407" s="35"/>
      <c r="AK407" s="35">
        <v>7.5</v>
      </c>
      <c r="AL407" s="35">
        <f t="shared" si="195"/>
        <v>7.5</v>
      </c>
      <c r="AM407" s="29">
        <f t="shared" si="196"/>
        <v>0.15625</v>
      </c>
      <c r="AN407" s="29">
        <f t="shared" si="197"/>
        <v>4.6208670964689187</v>
      </c>
      <c r="AO407" s="29">
        <f t="shared" si="198"/>
        <v>0.13862601289406756</v>
      </c>
      <c r="AP407" s="30">
        <f>IF(AI407="",0,VLOOKUP(AI407,[1]!Costo_Twist,2,FALSE)*AM407)</f>
        <v>31.663808143832984</v>
      </c>
      <c r="AQ407" s="42"/>
      <c r="AR407" s="42"/>
      <c r="AS407" s="42"/>
      <c r="AT407" s="42">
        <f t="shared" si="199"/>
        <v>0</v>
      </c>
      <c r="AU407" s="43">
        <f t="shared" si="200"/>
        <v>0</v>
      </c>
      <c r="AV407" s="43">
        <f t="shared" si="201"/>
        <v>0</v>
      </c>
      <c r="AW407" s="43">
        <f t="shared" si="202"/>
        <v>0</v>
      </c>
      <c r="AX407" s="44">
        <f>IF(AQ407="",0,VLOOKUP(AQ407,[1]!Costo_Twist,2,FALSE)*AU407)</f>
        <v>0</v>
      </c>
      <c r="AY407" s="36">
        <f t="shared" si="203"/>
        <v>36.561572828261916</v>
      </c>
      <c r="AZ407" s="41">
        <f t="shared" si="204"/>
        <v>0.21875</v>
      </c>
      <c r="BA407" s="37">
        <f t="shared" si="205"/>
        <v>128.21875</v>
      </c>
      <c r="BB407" s="37" t="str">
        <f t="shared" si="206"/>
        <v>ok</v>
      </c>
      <c r="BC407" s="37" t="str">
        <f t="shared" si="207"/>
        <v>ok</v>
      </c>
      <c r="BE407" s="11" t="b">
        <f t="shared" si="208"/>
        <v>0</v>
      </c>
      <c r="BF407" s="11" t="b">
        <f t="shared" si="209"/>
        <v>0</v>
      </c>
      <c r="BG407" s="11" t="b">
        <f t="shared" si="210"/>
        <v>0</v>
      </c>
      <c r="BH407" s="11">
        <f t="shared" si="211"/>
        <v>0.30805780643126124</v>
      </c>
      <c r="BI407" s="11" t="b">
        <f t="shared" si="212"/>
        <v>0</v>
      </c>
      <c r="BJ407" s="11">
        <f t="shared" si="213"/>
        <v>1.5402890321563063</v>
      </c>
      <c r="BK407" s="11" t="b">
        <f t="shared" si="214"/>
        <v>0</v>
      </c>
      <c r="BL407" s="11" t="b">
        <f t="shared" si="215"/>
        <v>0</v>
      </c>
      <c r="BM407" s="11" t="b">
        <f t="shared" si="216"/>
        <v>0</v>
      </c>
      <c r="BN407" s="11" t="b">
        <f t="shared" si="217"/>
        <v>0</v>
      </c>
      <c r="BO407" s="11" t="b">
        <f t="shared" si="218"/>
        <v>0</v>
      </c>
      <c r="BP407" s="11" t="b">
        <f t="shared" si="219"/>
        <v>0</v>
      </c>
      <c r="BQ407" s="11" t="b">
        <f t="shared" si="220"/>
        <v>0</v>
      </c>
      <c r="BR407" s="11">
        <f t="shared" si="221"/>
        <v>4.6208670964689187</v>
      </c>
    </row>
    <row r="408" spans="1:70" s="5" customFormat="1" ht="12.75" customHeight="1" x14ac:dyDescent="0.7">
      <c r="A408" s="24" t="s">
        <v>2393</v>
      </c>
      <c r="B408" s="25" t="s">
        <v>2394</v>
      </c>
      <c r="C408" s="24" t="s">
        <v>84</v>
      </c>
      <c r="D408" s="26" t="s">
        <v>41</v>
      </c>
      <c r="E408" s="24" t="s">
        <v>2610</v>
      </c>
      <c r="F408" s="24" t="s">
        <v>2610</v>
      </c>
      <c r="G408" s="62" t="s">
        <v>451</v>
      </c>
      <c r="H408" s="16">
        <v>222</v>
      </c>
      <c r="I408" s="16">
        <v>225</v>
      </c>
      <c r="J408" s="16">
        <v>237</v>
      </c>
      <c r="K408" s="26"/>
      <c r="L408" s="26"/>
      <c r="M408" s="26"/>
      <c r="N408" s="26"/>
      <c r="O408" s="40"/>
      <c r="P408" s="61" t="s">
        <v>79</v>
      </c>
      <c r="Q408" s="32">
        <v>128</v>
      </c>
      <c r="R408" s="60">
        <f t="shared" si="186"/>
        <v>0</v>
      </c>
      <c r="S408" s="27" t="s">
        <v>74</v>
      </c>
      <c r="T408" s="27"/>
      <c r="U408" s="28" t="s">
        <v>2395</v>
      </c>
      <c r="V408" s="30">
        <f t="shared" si="187"/>
        <v>1</v>
      </c>
      <c r="W408" s="29">
        <f t="shared" si="188"/>
        <v>2.0833333333333332E-2</v>
      </c>
      <c r="X408" s="29">
        <f t="shared" si="189"/>
        <v>0.61611561286252248</v>
      </c>
      <c r="Y408" s="29">
        <f t="shared" si="190"/>
        <v>1.8483468385875675E-2</v>
      </c>
      <c r="Z408" s="30">
        <f>IF(S408="",0,VLOOKUP(S408,[1]!Costo_Twist,2,FALSE)*W408)</f>
        <v>2.4899212427674442</v>
      </c>
      <c r="AA408" s="31" t="s">
        <v>67</v>
      </c>
      <c r="AB408" s="31"/>
      <c r="AC408" s="31" t="s">
        <v>2421</v>
      </c>
      <c r="AD408" s="34">
        <f t="shared" si="191"/>
        <v>18</v>
      </c>
      <c r="AE408" s="33">
        <f t="shared" si="192"/>
        <v>0.375</v>
      </c>
      <c r="AF408" s="33">
        <f t="shared" si="193"/>
        <v>11.090081031525404</v>
      </c>
      <c r="AG408" s="33">
        <f t="shared" si="194"/>
        <v>0.33270243094576213</v>
      </c>
      <c r="AH408" s="34">
        <f>IF(AA408="",0,VLOOKUP(AA408,[1]!Costo_Twist,2,FALSE)*AE408)</f>
        <v>75.993139545199156</v>
      </c>
      <c r="AI408" s="35" t="s">
        <v>65</v>
      </c>
      <c r="AJ408" s="35"/>
      <c r="AK408" s="35">
        <v>1.5</v>
      </c>
      <c r="AL408" s="35">
        <f t="shared" si="195"/>
        <v>1.5</v>
      </c>
      <c r="AM408" s="29">
        <f t="shared" si="196"/>
        <v>3.125E-2</v>
      </c>
      <c r="AN408" s="29">
        <f t="shared" si="197"/>
        <v>0.92417341929378372</v>
      </c>
      <c r="AO408" s="29">
        <f t="shared" si="198"/>
        <v>2.7725202578813512E-2</v>
      </c>
      <c r="AP408" s="30">
        <f>IF(AI408="",0,VLOOKUP(AI408,[1]!Costo_Twist,2,FALSE)*AM408)</f>
        <v>4.5756941774846975</v>
      </c>
      <c r="AQ408" s="42"/>
      <c r="AR408" s="42"/>
      <c r="AS408" s="42"/>
      <c r="AT408" s="42">
        <f t="shared" si="199"/>
        <v>0</v>
      </c>
      <c r="AU408" s="43">
        <f t="shared" si="200"/>
        <v>0</v>
      </c>
      <c r="AV408" s="43">
        <f t="shared" si="201"/>
        <v>0</v>
      </c>
      <c r="AW408" s="43">
        <f t="shared" si="202"/>
        <v>0</v>
      </c>
      <c r="AX408" s="44">
        <f>IF(AQ408="",0,VLOOKUP(AQ408,[1]!Costo_Twist,2,FALSE)*AU408)</f>
        <v>0</v>
      </c>
      <c r="AY408" s="36">
        <f t="shared" si="203"/>
        <v>83.058754965451286</v>
      </c>
      <c r="AZ408" s="41">
        <f t="shared" si="204"/>
        <v>0.42708333333333331</v>
      </c>
      <c r="BA408" s="37">
        <f t="shared" si="205"/>
        <v>128.42708333333334</v>
      </c>
      <c r="BB408" s="37" t="str">
        <f t="shared" si="206"/>
        <v>ok</v>
      </c>
      <c r="BC408" s="37" t="str">
        <f t="shared" si="207"/>
        <v>ok</v>
      </c>
      <c r="BE408" s="11" t="b">
        <f t="shared" si="208"/>
        <v>0</v>
      </c>
      <c r="BF408" s="11" t="b">
        <f t="shared" si="209"/>
        <v>0</v>
      </c>
      <c r="BG408" s="11" t="b">
        <f t="shared" si="210"/>
        <v>0</v>
      </c>
      <c r="BH408" s="11" t="b">
        <f t="shared" si="211"/>
        <v>0</v>
      </c>
      <c r="BI408" s="11" t="b">
        <f t="shared" si="212"/>
        <v>0</v>
      </c>
      <c r="BJ408" s="11" t="b">
        <f t="shared" si="213"/>
        <v>0</v>
      </c>
      <c r="BK408" s="11" t="b">
        <f t="shared" si="214"/>
        <v>0</v>
      </c>
      <c r="BL408" s="11" t="b">
        <f t="shared" si="215"/>
        <v>0</v>
      </c>
      <c r="BM408" s="11">
        <f t="shared" si="216"/>
        <v>0.92417341929378372</v>
      </c>
      <c r="BN408" s="11" t="b">
        <f t="shared" si="217"/>
        <v>0</v>
      </c>
      <c r="BO408" s="11" t="b">
        <f t="shared" si="218"/>
        <v>0</v>
      </c>
      <c r="BP408" s="11" t="b">
        <f t="shared" si="219"/>
        <v>0</v>
      </c>
      <c r="BQ408" s="11">
        <f t="shared" si="220"/>
        <v>0.61611561286252248</v>
      </c>
      <c r="BR408" s="11">
        <f t="shared" si="221"/>
        <v>11.090081031525404</v>
      </c>
    </row>
    <row r="409" spans="1:70" s="5" customFormat="1" ht="12.75" customHeight="1" x14ac:dyDescent="0.7">
      <c r="A409" s="24" t="s">
        <v>2393</v>
      </c>
      <c r="B409" s="25" t="s">
        <v>2394</v>
      </c>
      <c r="C409" s="24" t="s">
        <v>84</v>
      </c>
      <c r="D409" s="26" t="s">
        <v>41</v>
      </c>
      <c r="E409" s="24" t="s">
        <v>2610</v>
      </c>
      <c r="F409" s="24" t="s">
        <v>2610</v>
      </c>
      <c r="G409" s="62" t="s">
        <v>452</v>
      </c>
      <c r="H409" s="16">
        <v>209</v>
      </c>
      <c r="I409" s="16">
        <v>212</v>
      </c>
      <c r="J409" s="16">
        <v>230</v>
      </c>
      <c r="K409" s="26"/>
      <c r="L409" s="26"/>
      <c r="M409" s="26"/>
      <c r="N409" s="26"/>
      <c r="O409" s="40"/>
      <c r="P409" s="61" t="s">
        <v>79</v>
      </c>
      <c r="Q409" s="32">
        <v>128</v>
      </c>
      <c r="R409" s="60">
        <f t="shared" si="186"/>
        <v>0</v>
      </c>
      <c r="S409" s="27" t="s">
        <v>73</v>
      </c>
      <c r="T409" s="27"/>
      <c r="U409" s="28">
        <v>2.5</v>
      </c>
      <c r="V409" s="30">
        <f t="shared" si="187"/>
        <v>2.5</v>
      </c>
      <c r="W409" s="29">
        <f t="shared" si="188"/>
        <v>5.2083333333333336E-2</v>
      </c>
      <c r="X409" s="29">
        <f t="shared" si="189"/>
        <v>1.5402890321563063</v>
      </c>
      <c r="Y409" s="29">
        <f t="shared" si="190"/>
        <v>4.620867096468919E-2</v>
      </c>
      <c r="Z409" s="30">
        <f>IF(S409="",0,VLOOKUP(S409,[1]!Costo_Twist,2,FALSE)*W409)</f>
        <v>6.8186550650067526</v>
      </c>
      <c r="AA409" s="31" t="s">
        <v>67</v>
      </c>
      <c r="AB409" s="31"/>
      <c r="AC409" s="31">
        <v>25.5</v>
      </c>
      <c r="AD409" s="34">
        <f t="shared" si="191"/>
        <v>25.5</v>
      </c>
      <c r="AE409" s="33">
        <f t="shared" si="192"/>
        <v>0.53125</v>
      </c>
      <c r="AF409" s="33">
        <f t="shared" si="193"/>
        <v>15.710948127994323</v>
      </c>
      <c r="AG409" s="33">
        <f t="shared" si="194"/>
        <v>0.47132844383982969</v>
      </c>
      <c r="AH409" s="34">
        <f>IF(AA409="",0,VLOOKUP(AA409,[1]!Costo_Twist,2,FALSE)*AE409)</f>
        <v>107.65694768903214</v>
      </c>
      <c r="AI409" s="35" t="s">
        <v>66</v>
      </c>
      <c r="AJ409" s="35"/>
      <c r="AK409" s="35" t="s">
        <v>2395</v>
      </c>
      <c r="AL409" s="35">
        <f t="shared" si="195"/>
        <v>1</v>
      </c>
      <c r="AM409" s="29">
        <f t="shared" si="196"/>
        <v>2.0833333333333332E-2</v>
      </c>
      <c r="AN409" s="29">
        <f t="shared" si="197"/>
        <v>0.61611561286252248</v>
      </c>
      <c r="AO409" s="29">
        <f t="shared" si="198"/>
        <v>1.8483468385875675E-2</v>
      </c>
      <c r="AP409" s="30">
        <f>IF(AI409="",0,VLOOKUP(AI409,[1]!Costo_Twist,2,FALSE)*AM409)</f>
        <v>5.2223980049482011</v>
      </c>
      <c r="AQ409" s="42"/>
      <c r="AR409" s="42"/>
      <c r="AS409" s="42"/>
      <c r="AT409" s="42">
        <f t="shared" si="199"/>
        <v>0</v>
      </c>
      <c r="AU409" s="43">
        <f t="shared" si="200"/>
        <v>0</v>
      </c>
      <c r="AV409" s="43">
        <f t="shared" si="201"/>
        <v>0</v>
      </c>
      <c r="AW409" s="43">
        <f t="shared" si="202"/>
        <v>0</v>
      </c>
      <c r="AX409" s="44">
        <f>IF(AQ409="",0,VLOOKUP(AQ409,[1]!Costo_Twist,2,FALSE)*AU409)</f>
        <v>0</v>
      </c>
      <c r="AY409" s="36">
        <f t="shared" si="203"/>
        <v>119.69800075898709</v>
      </c>
      <c r="AZ409" s="41">
        <f t="shared" si="204"/>
        <v>0.60416666666666674</v>
      </c>
      <c r="BA409" s="37">
        <f t="shared" si="205"/>
        <v>128.60416666666666</v>
      </c>
      <c r="BB409" s="37" t="str">
        <f t="shared" si="206"/>
        <v>ok</v>
      </c>
      <c r="BC409" s="37" t="str">
        <f t="shared" si="207"/>
        <v>ok</v>
      </c>
      <c r="BE409" s="11" t="b">
        <f t="shared" si="208"/>
        <v>0</v>
      </c>
      <c r="BF409" s="11" t="b">
        <f t="shared" si="209"/>
        <v>0</v>
      </c>
      <c r="BG409" s="11" t="b">
        <f t="shared" si="210"/>
        <v>0</v>
      </c>
      <c r="BH409" s="11">
        <f t="shared" si="211"/>
        <v>1.5402890321563063</v>
      </c>
      <c r="BI409" s="11" t="b">
        <f t="shared" si="212"/>
        <v>0</v>
      </c>
      <c r="BJ409" s="11" t="b">
        <f t="shared" si="213"/>
        <v>0</v>
      </c>
      <c r="BK409" s="11" t="b">
        <f t="shared" si="214"/>
        <v>0</v>
      </c>
      <c r="BL409" s="11" t="b">
        <f t="shared" si="215"/>
        <v>0</v>
      </c>
      <c r="BM409" s="11" t="b">
        <f t="shared" si="216"/>
        <v>0</v>
      </c>
      <c r="BN409" s="11" t="b">
        <f t="shared" si="217"/>
        <v>0</v>
      </c>
      <c r="BO409" s="11">
        <f t="shared" si="218"/>
        <v>0.61611561286252248</v>
      </c>
      <c r="BP409" s="11" t="b">
        <f t="shared" si="219"/>
        <v>0</v>
      </c>
      <c r="BQ409" s="11" t="b">
        <f t="shared" si="220"/>
        <v>0</v>
      </c>
      <c r="BR409" s="11">
        <f t="shared" si="221"/>
        <v>15.710948127994323</v>
      </c>
    </row>
    <row r="410" spans="1:70" s="5" customFormat="1" ht="12.75" customHeight="1" x14ac:dyDescent="0.7">
      <c r="A410" s="24" t="s">
        <v>2393</v>
      </c>
      <c r="B410" s="25" t="s">
        <v>2394</v>
      </c>
      <c r="C410" s="24" t="s">
        <v>84</v>
      </c>
      <c r="D410" s="26" t="s">
        <v>41</v>
      </c>
      <c r="E410" s="24" t="s">
        <v>2610</v>
      </c>
      <c r="F410" s="24" t="s">
        <v>2610</v>
      </c>
      <c r="G410" s="62" t="s">
        <v>453</v>
      </c>
      <c r="H410" s="16">
        <v>183</v>
      </c>
      <c r="I410" s="16">
        <v>184</v>
      </c>
      <c r="J410" s="16">
        <v>215</v>
      </c>
      <c r="K410" s="26"/>
      <c r="L410" s="26"/>
      <c r="M410" s="26"/>
      <c r="N410" s="26"/>
      <c r="O410" s="40"/>
      <c r="P410" s="61" t="s">
        <v>80</v>
      </c>
      <c r="Q410" s="32">
        <v>124</v>
      </c>
      <c r="R410" s="60">
        <f t="shared" si="186"/>
        <v>0</v>
      </c>
      <c r="S410" s="27" t="s">
        <v>73</v>
      </c>
      <c r="T410" s="27"/>
      <c r="U410" s="28">
        <v>7.5</v>
      </c>
      <c r="V410" s="30">
        <f t="shared" si="187"/>
        <v>7.5</v>
      </c>
      <c r="W410" s="29">
        <f t="shared" si="188"/>
        <v>0.15625</v>
      </c>
      <c r="X410" s="29">
        <f t="shared" si="189"/>
        <v>4.6208670964689187</v>
      </c>
      <c r="Y410" s="29">
        <f t="shared" si="190"/>
        <v>0.13862601289406756</v>
      </c>
      <c r="Z410" s="30">
        <f>IF(S410="",0,VLOOKUP(S410,[1]!Costo_Twist,2,FALSE)*W410)</f>
        <v>20.455965195020255</v>
      </c>
      <c r="AA410" s="31" t="s">
        <v>72</v>
      </c>
      <c r="AB410" s="31"/>
      <c r="AC410" s="31">
        <v>14.5</v>
      </c>
      <c r="AD410" s="34">
        <f t="shared" si="191"/>
        <v>14.5</v>
      </c>
      <c r="AE410" s="33">
        <f t="shared" si="192"/>
        <v>0.30208333333333331</v>
      </c>
      <c r="AF410" s="33">
        <f t="shared" si="193"/>
        <v>8.9336763865065763</v>
      </c>
      <c r="AG410" s="33">
        <f t="shared" si="194"/>
        <v>0.26801029159519729</v>
      </c>
      <c r="AH410" s="34">
        <f>IF(AA410="",0,VLOOKUP(AA410,[1]!Costo_Twist,2,FALSE)*AE410)</f>
        <v>61.62564316763757</v>
      </c>
      <c r="AI410" s="35" t="s">
        <v>67</v>
      </c>
      <c r="AJ410" s="35"/>
      <c r="AK410" s="35" t="s">
        <v>2427</v>
      </c>
      <c r="AL410" s="35">
        <f t="shared" si="195"/>
        <v>36</v>
      </c>
      <c r="AM410" s="29">
        <f t="shared" si="196"/>
        <v>0.75</v>
      </c>
      <c r="AN410" s="29">
        <f t="shared" si="197"/>
        <v>22.180162063050808</v>
      </c>
      <c r="AO410" s="29">
        <f t="shared" si="198"/>
        <v>0.66540486189152426</v>
      </c>
      <c r="AP410" s="30">
        <f>IF(AI410="",0,VLOOKUP(AI410,[1]!Costo_Twist,2,FALSE)*AM410)</f>
        <v>151.98627909039831</v>
      </c>
      <c r="AQ410" s="42"/>
      <c r="AR410" s="42"/>
      <c r="AS410" s="42"/>
      <c r="AT410" s="42">
        <f t="shared" si="199"/>
        <v>0</v>
      </c>
      <c r="AU410" s="43">
        <f t="shared" si="200"/>
        <v>0</v>
      </c>
      <c r="AV410" s="43">
        <f t="shared" si="201"/>
        <v>0</v>
      </c>
      <c r="AW410" s="43">
        <f t="shared" si="202"/>
        <v>0</v>
      </c>
      <c r="AX410" s="44">
        <f>IF(AQ410="",0,VLOOKUP(AQ410,[1]!Costo_Twist,2,FALSE)*AU410)</f>
        <v>0</v>
      </c>
      <c r="AY410" s="36">
        <f t="shared" si="203"/>
        <v>234.06788745305613</v>
      </c>
      <c r="AZ410" s="41">
        <f t="shared" si="204"/>
        <v>1.2083333333333333</v>
      </c>
      <c r="BA410" s="37">
        <f t="shared" si="205"/>
        <v>125.20833333333333</v>
      </c>
      <c r="BB410" s="37" t="str">
        <f t="shared" si="206"/>
        <v>ok</v>
      </c>
      <c r="BC410" s="37" t="str">
        <f t="shared" si="207"/>
        <v>ok</v>
      </c>
      <c r="BE410" s="11" t="b">
        <f t="shared" si="208"/>
        <v>0</v>
      </c>
      <c r="BF410" s="11" t="b">
        <f t="shared" si="209"/>
        <v>0</v>
      </c>
      <c r="BG410" s="11" t="b">
        <f t="shared" si="210"/>
        <v>0</v>
      </c>
      <c r="BH410" s="11">
        <f t="shared" si="211"/>
        <v>4.6208670964689187</v>
      </c>
      <c r="BI410" s="11" t="b">
        <f t="shared" si="212"/>
        <v>0</v>
      </c>
      <c r="BJ410" s="11" t="b">
        <f t="shared" si="213"/>
        <v>0</v>
      </c>
      <c r="BK410" s="11" t="b">
        <f t="shared" si="214"/>
        <v>0</v>
      </c>
      <c r="BL410" s="11" t="b">
        <f t="shared" si="215"/>
        <v>0</v>
      </c>
      <c r="BM410" s="11" t="b">
        <f t="shared" si="216"/>
        <v>0</v>
      </c>
      <c r="BN410" s="11">
        <f t="shared" si="217"/>
        <v>8.9336763865065763</v>
      </c>
      <c r="BO410" s="11" t="b">
        <f t="shared" si="218"/>
        <v>0</v>
      </c>
      <c r="BP410" s="11" t="b">
        <f t="shared" si="219"/>
        <v>0</v>
      </c>
      <c r="BQ410" s="11" t="b">
        <f t="shared" si="220"/>
        <v>0</v>
      </c>
      <c r="BR410" s="11">
        <f t="shared" si="221"/>
        <v>22.180162063050808</v>
      </c>
    </row>
    <row r="411" spans="1:70" s="5" customFormat="1" ht="12.75" customHeight="1" x14ac:dyDescent="0.7">
      <c r="A411" s="24" t="s">
        <v>2393</v>
      </c>
      <c r="B411" s="25" t="s">
        <v>2394</v>
      </c>
      <c r="C411" s="24" t="s">
        <v>84</v>
      </c>
      <c r="D411" s="26" t="s">
        <v>41</v>
      </c>
      <c r="E411" s="24" t="s">
        <v>2610</v>
      </c>
      <c r="F411" s="24" t="s">
        <v>2610</v>
      </c>
      <c r="G411" s="62" t="s">
        <v>454</v>
      </c>
      <c r="H411" s="16">
        <v>163</v>
      </c>
      <c r="I411" s="16">
        <v>165</v>
      </c>
      <c r="J411" s="16">
        <v>202</v>
      </c>
      <c r="K411" s="26"/>
      <c r="L411" s="26"/>
      <c r="M411" s="26"/>
      <c r="N411" s="26"/>
      <c r="O411" s="40"/>
      <c r="P411" s="61" t="s">
        <v>80</v>
      </c>
      <c r="Q411" s="32">
        <v>124</v>
      </c>
      <c r="R411" s="60">
        <f t="shared" si="186"/>
        <v>0</v>
      </c>
      <c r="S411" s="27" t="s">
        <v>73</v>
      </c>
      <c r="T411" s="27"/>
      <c r="U411" s="28" t="s">
        <v>2403</v>
      </c>
      <c r="V411" s="30">
        <f t="shared" si="187"/>
        <v>13</v>
      </c>
      <c r="W411" s="29">
        <f t="shared" si="188"/>
        <v>0.27083333333333331</v>
      </c>
      <c r="X411" s="29">
        <f t="shared" si="189"/>
        <v>8.0095029672127911</v>
      </c>
      <c r="Y411" s="29">
        <f t="shared" si="190"/>
        <v>0.24028508901638373</v>
      </c>
      <c r="Z411" s="30">
        <f>IF(S411="",0,VLOOKUP(S411,[1]!Costo_Twist,2,FALSE)*W411)</f>
        <v>35.457006338035107</v>
      </c>
      <c r="AA411" s="31" t="s">
        <v>72</v>
      </c>
      <c r="AB411" s="31"/>
      <c r="AC411" s="31" t="s">
        <v>2431</v>
      </c>
      <c r="AD411" s="34">
        <f t="shared" si="191"/>
        <v>22</v>
      </c>
      <c r="AE411" s="33">
        <f t="shared" si="192"/>
        <v>0.45833333333333331</v>
      </c>
      <c r="AF411" s="33">
        <f t="shared" si="193"/>
        <v>13.554543482975495</v>
      </c>
      <c r="AG411" s="33">
        <f t="shared" si="194"/>
        <v>0.40663630448926485</v>
      </c>
      <c r="AH411" s="34">
        <f>IF(AA411="",0,VLOOKUP(AA411,[1]!Costo_Twist,2,FALSE)*AE411)</f>
        <v>93.500975840553565</v>
      </c>
      <c r="AI411" s="35" t="s">
        <v>67</v>
      </c>
      <c r="AJ411" s="35"/>
      <c r="AK411" s="35">
        <v>75</v>
      </c>
      <c r="AL411" s="35">
        <f t="shared" si="195"/>
        <v>75</v>
      </c>
      <c r="AM411" s="29">
        <f t="shared" si="196"/>
        <v>1.5625</v>
      </c>
      <c r="AN411" s="29">
        <f t="shared" si="197"/>
        <v>46.208670964689183</v>
      </c>
      <c r="AO411" s="29">
        <f t="shared" si="198"/>
        <v>1.3862601289406755</v>
      </c>
      <c r="AP411" s="30">
        <f>IF(AI411="",0,VLOOKUP(AI411,[1]!Costo_Twist,2,FALSE)*AM411)</f>
        <v>316.63808143832983</v>
      </c>
      <c r="AQ411" s="42"/>
      <c r="AR411" s="42"/>
      <c r="AS411" s="42"/>
      <c r="AT411" s="42">
        <f t="shared" si="199"/>
        <v>0</v>
      </c>
      <c r="AU411" s="43">
        <f t="shared" si="200"/>
        <v>0</v>
      </c>
      <c r="AV411" s="43">
        <f t="shared" si="201"/>
        <v>0</v>
      </c>
      <c r="AW411" s="43">
        <f t="shared" si="202"/>
        <v>0</v>
      </c>
      <c r="AX411" s="44">
        <f>IF(AQ411="",0,VLOOKUP(AQ411,[1]!Costo_Twist,2,FALSE)*AU411)</f>
        <v>0</v>
      </c>
      <c r="AY411" s="36">
        <f t="shared" si="203"/>
        <v>445.59606361691851</v>
      </c>
      <c r="AZ411" s="41">
        <f t="shared" si="204"/>
        <v>2.2916666666666665</v>
      </c>
      <c r="BA411" s="37">
        <f t="shared" si="205"/>
        <v>126.29166666666667</v>
      </c>
      <c r="BB411" s="37" t="str">
        <f t="shared" si="206"/>
        <v>ok</v>
      </c>
      <c r="BC411" s="37" t="str">
        <f t="shared" si="207"/>
        <v>ok</v>
      </c>
      <c r="BE411" s="11" t="b">
        <f t="shared" si="208"/>
        <v>0</v>
      </c>
      <c r="BF411" s="11" t="b">
        <f t="shared" si="209"/>
        <v>0</v>
      </c>
      <c r="BG411" s="11" t="b">
        <f t="shared" si="210"/>
        <v>0</v>
      </c>
      <c r="BH411" s="11">
        <f t="shared" si="211"/>
        <v>8.0095029672127911</v>
      </c>
      <c r="BI411" s="11" t="b">
        <f t="shared" si="212"/>
        <v>0</v>
      </c>
      <c r="BJ411" s="11" t="b">
        <f t="shared" si="213"/>
        <v>0</v>
      </c>
      <c r="BK411" s="11" t="b">
        <f t="shared" si="214"/>
        <v>0</v>
      </c>
      <c r="BL411" s="11" t="b">
        <f t="shared" si="215"/>
        <v>0</v>
      </c>
      <c r="BM411" s="11" t="b">
        <f t="shared" si="216"/>
        <v>0</v>
      </c>
      <c r="BN411" s="11">
        <f t="shared" si="217"/>
        <v>13.554543482975495</v>
      </c>
      <c r="BO411" s="11" t="b">
        <f t="shared" si="218"/>
        <v>0</v>
      </c>
      <c r="BP411" s="11" t="b">
        <f t="shared" si="219"/>
        <v>0</v>
      </c>
      <c r="BQ411" s="11" t="b">
        <f t="shared" si="220"/>
        <v>0</v>
      </c>
      <c r="BR411" s="11">
        <f t="shared" si="221"/>
        <v>46.208670964689183</v>
      </c>
    </row>
    <row r="412" spans="1:70" s="5" customFormat="1" ht="12.75" customHeight="1" x14ac:dyDescent="0.7">
      <c r="A412" s="24" t="s">
        <v>2393</v>
      </c>
      <c r="B412" s="25" t="s">
        <v>2394</v>
      </c>
      <c r="C412" s="24" t="s">
        <v>84</v>
      </c>
      <c r="D412" s="26" t="s">
        <v>41</v>
      </c>
      <c r="E412" s="24" t="s">
        <v>2610</v>
      </c>
      <c r="F412" s="24" t="s">
        <v>2610</v>
      </c>
      <c r="G412" s="62" t="s">
        <v>455</v>
      </c>
      <c r="H412" s="16">
        <v>121</v>
      </c>
      <c r="I412" s="16">
        <v>125</v>
      </c>
      <c r="J412" s="16">
        <v>170</v>
      </c>
      <c r="K412" s="26"/>
      <c r="L412" s="26"/>
      <c r="M412" s="26"/>
      <c r="N412" s="26"/>
      <c r="O412" s="40"/>
      <c r="P412" s="61" t="s">
        <v>81</v>
      </c>
      <c r="Q412" s="32">
        <v>120</v>
      </c>
      <c r="R412" s="60">
        <f t="shared" si="186"/>
        <v>0</v>
      </c>
      <c r="S412" s="27" t="s">
        <v>64</v>
      </c>
      <c r="T412" s="27"/>
      <c r="U412" s="27">
        <v>22.5</v>
      </c>
      <c r="V412" s="30">
        <f t="shared" si="187"/>
        <v>22.5</v>
      </c>
      <c r="W412" s="29">
        <f t="shared" si="188"/>
        <v>0.46875</v>
      </c>
      <c r="X412" s="29">
        <f t="shared" si="189"/>
        <v>13.862601289406756</v>
      </c>
      <c r="Y412" s="29">
        <f t="shared" si="190"/>
        <v>0.41587803868220269</v>
      </c>
      <c r="Z412" s="30">
        <f>IF(S412="",0,VLOOKUP(S412,[1]!Costo_Twist,2,FALSE)*W412)</f>
        <v>58.202790016855424</v>
      </c>
      <c r="AA412" s="31" t="s">
        <v>73</v>
      </c>
      <c r="AB412" s="31"/>
      <c r="AC412" s="31" t="s">
        <v>2401</v>
      </c>
      <c r="AD412" s="34">
        <f t="shared" si="191"/>
        <v>12</v>
      </c>
      <c r="AE412" s="33">
        <f t="shared" si="192"/>
        <v>0.25</v>
      </c>
      <c r="AF412" s="33">
        <f t="shared" si="193"/>
        <v>7.3933873543502697</v>
      </c>
      <c r="AG412" s="33">
        <f t="shared" si="194"/>
        <v>0.2218016206305081</v>
      </c>
      <c r="AH412" s="34">
        <f>IF(AA412="",0,VLOOKUP(AA412,[1]!Costo_Twist,2,FALSE)*AE412)</f>
        <v>32.729544312032409</v>
      </c>
      <c r="AI412" s="35" t="s">
        <v>67</v>
      </c>
      <c r="AJ412" s="35"/>
      <c r="AK412" s="35">
        <v>190</v>
      </c>
      <c r="AL412" s="35">
        <f t="shared" si="195"/>
        <v>190</v>
      </c>
      <c r="AM412" s="29">
        <f t="shared" si="196"/>
        <v>3.9583333333333335</v>
      </c>
      <c r="AN412" s="29">
        <f t="shared" si="197"/>
        <v>117.06196644387927</v>
      </c>
      <c r="AO412" s="29">
        <f t="shared" si="198"/>
        <v>3.5118589933163782</v>
      </c>
      <c r="AP412" s="30">
        <f>IF(AI412="",0,VLOOKUP(AI412,[1]!Costo_Twist,2,FALSE)*AM412)</f>
        <v>802.14980631043557</v>
      </c>
      <c r="AQ412" s="42"/>
      <c r="AR412" s="42"/>
      <c r="AS412" s="42"/>
      <c r="AT412" s="42">
        <f t="shared" si="199"/>
        <v>0</v>
      </c>
      <c r="AU412" s="43">
        <f t="shared" si="200"/>
        <v>0</v>
      </c>
      <c r="AV412" s="43">
        <f t="shared" si="201"/>
        <v>0</v>
      </c>
      <c r="AW412" s="43">
        <f t="shared" si="202"/>
        <v>0</v>
      </c>
      <c r="AX412" s="44">
        <f>IF(AQ412="",0,VLOOKUP(AQ412,[1]!Costo_Twist,2,FALSE)*AU412)</f>
        <v>0</v>
      </c>
      <c r="AY412" s="36">
        <f t="shared" si="203"/>
        <v>893.08214063932337</v>
      </c>
      <c r="AZ412" s="41">
        <f t="shared" si="204"/>
        <v>4.6770833333333339</v>
      </c>
      <c r="BA412" s="37">
        <f t="shared" si="205"/>
        <v>124.67708333333333</v>
      </c>
      <c r="BB412" s="37" t="str">
        <f t="shared" si="206"/>
        <v>ok</v>
      </c>
      <c r="BC412" s="37" t="str">
        <f t="shared" si="207"/>
        <v>ok</v>
      </c>
      <c r="BE412" s="11" t="b">
        <f t="shared" si="208"/>
        <v>0</v>
      </c>
      <c r="BF412" s="11" t="b">
        <f t="shared" si="209"/>
        <v>0</v>
      </c>
      <c r="BG412" s="11" t="b">
        <f t="shared" si="210"/>
        <v>0</v>
      </c>
      <c r="BH412" s="11">
        <f t="shared" si="211"/>
        <v>7.3933873543502697</v>
      </c>
      <c r="BI412" s="11" t="b">
        <f t="shared" si="212"/>
        <v>0</v>
      </c>
      <c r="BJ412" s="11" t="b">
        <f t="shared" si="213"/>
        <v>0</v>
      </c>
      <c r="BK412" s="11" t="b">
        <f t="shared" si="214"/>
        <v>0</v>
      </c>
      <c r="BL412" s="11">
        <f t="shared" si="215"/>
        <v>13.862601289406756</v>
      </c>
      <c r="BM412" s="11" t="b">
        <f t="shared" si="216"/>
        <v>0</v>
      </c>
      <c r="BN412" s="11" t="b">
        <f t="shared" si="217"/>
        <v>0</v>
      </c>
      <c r="BO412" s="11" t="b">
        <f t="shared" si="218"/>
        <v>0</v>
      </c>
      <c r="BP412" s="11" t="b">
        <f t="shared" si="219"/>
        <v>0</v>
      </c>
      <c r="BQ412" s="11" t="b">
        <f t="shared" si="220"/>
        <v>0</v>
      </c>
      <c r="BR412" s="11">
        <f t="shared" si="221"/>
        <v>117.06196644387927</v>
      </c>
    </row>
    <row r="413" spans="1:70" s="5" customFormat="1" ht="12.75" customHeight="1" x14ac:dyDescent="0.7">
      <c r="A413" s="24" t="s">
        <v>2393</v>
      </c>
      <c r="B413" s="25" t="s">
        <v>2394</v>
      </c>
      <c r="C413" s="24" t="s">
        <v>84</v>
      </c>
      <c r="D413" s="26" t="s">
        <v>41</v>
      </c>
      <c r="E413" s="24" t="s">
        <v>2610</v>
      </c>
      <c r="F413" s="24" t="s">
        <v>2610</v>
      </c>
      <c r="G413" s="62" t="s">
        <v>456</v>
      </c>
      <c r="H413" s="16">
        <v>232</v>
      </c>
      <c r="I413" s="16">
        <v>238</v>
      </c>
      <c r="J413" s="16">
        <v>241</v>
      </c>
      <c r="K413" s="26"/>
      <c r="L413" s="26"/>
      <c r="M413" s="26"/>
      <c r="N413" s="26"/>
      <c r="O413" s="40"/>
      <c r="P413" s="61" t="s">
        <v>79</v>
      </c>
      <c r="Q413" s="32">
        <v>128</v>
      </c>
      <c r="R413" s="60">
        <f t="shared" si="186"/>
        <v>0</v>
      </c>
      <c r="S413" s="27" t="s">
        <v>68</v>
      </c>
      <c r="T413" s="27"/>
      <c r="U413" s="27" t="s">
        <v>2397</v>
      </c>
      <c r="V413" s="30">
        <f t="shared" si="187"/>
        <v>2</v>
      </c>
      <c r="W413" s="29">
        <f t="shared" si="188"/>
        <v>4.1666666666666664E-2</v>
      </c>
      <c r="X413" s="29">
        <f t="shared" si="189"/>
        <v>1.232231225725045</v>
      </c>
      <c r="Y413" s="29">
        <f t="shared" si="190"/>
        <v>3.6966936771751349E-2</v>
      </c>
      <c r="Z413" s="30">
        <f>IF(S413="",0,VLOOKUP(S413,[1]!Costo_Twist,2,FALSE)*W413)</f>
        <v>2.8272269371420684</v>
      </c>
      <c r="AA413" s="31" t="s">
        <v>74</v>
      </c>
      <c r="AB413" s="31"/>
      <c r="AC413" s="31" t="s">
        <v>2395</v>
      </c>
      <c r="AD413" s="34">
        <f t="shared" si="191"/>
        <v>1</v>
      </c>
      <c r="AE413" s="33">
        <f t="shared" si="192"/>
        <v>2.0833333333333332E-2</v>
      </c>
      <c r="AF413" s="33">
        <f t="shared" si="193"/>
        <v>0.61611561286252248</v>
      </c>
      <c r="AG413" s="33">
        <f t="shared" si="194"/>
        <v>1.8483468385875675E-2</v>
      </c>
      <c r="AH413" s="34">
        <f>IF(AA413="",0,VLOOKUP(AA413,[1]!Costo_Twist,2,FALSE)*AE413)</f>
        <v>2.4899212427674442</v>
      </c>
      <c r="AI413" s="35" t="s">
        <v>67</v>
      </c>
      <c r="AJ413" s="35"/>
      <c r="AK413" s="35">
        <v>6.5</v>
      </c>
      <c r="AL413" s="35">
        <f t="shared" si="195"/>
        <v>6.5</v>
      </c>
      <c r="AM413" s="29">
        <f t="shared" si="196"/>
        <v>0.13541666666666666</v>
      </c>
      <c r="AN413" s="29">
        <f t="shared" si="197"/>
        <v>4.0047514836063955</v>
      </c>
      <c r="AO413" s="29">
        <f t="shared" si="198"/>
        <v>0.12014254450819187</v>
      </c>
      <c r="AP413" s="30">
        <f>IF(AI413="",0,VLOOKUP(AI413,[1]!Costo_Twist,2,FALSE)*AM413)</f>
        <v>27.441967057988585</v>
      </c>
      <c r="AQ413" s="42"/>
      <c r="AR413" s="42"/>
      <c r="AS413" s="42"/>
      <c r="AT413" s="42">
        <f t="shared" si="199"/>
        <v>0</v>
      </c>
      <c r="AU413" s="43">
        <f t="shared" si="200"/>
        <v>0</v>
      </c>
      <c r="AV413" s="43">
        <f t="shared" si="201"/>
        <v>0</v>
      </c>
      <c r="AW413" s="43">
        <f t="shared" si="202"/>
        <v>0</v>
      </c>
      <c r="AX413" s="44">
        <f>IF(AQ413="",0,VLOOKUP(AQ413,[1]!Costo_Twist,2,FALSE)*AU413)</f>
        <v>0</v>
      </c>
      <c r="AY413" s="36">
        <f t="shared" si="203"/>
        <v>32.759115237898101</v>
      </c>
      <c r="AZ413" s="41">
        <f t="shared" si="204"/>
        <v>0.19791666666666666</v>
      </c>
      <c r="BA413" s="37">
        <f t="shared" si="205"/>
        <v>128.19791666666666</v>
      </c>
      <c r="BB413" s="37" t="str">
        <f t="shared" si="206"/>
        <v>ok</v>
      </c>
      <c r="BC413" s="37" t="str">
        <f t="shared" si="207"/>
        <v>ok</v>
      </c>
      <c r="BE413" s="11" t="b">
        <f t="shared" si="208"/>
        <v>0</v>
      </c>
      <c r="BF413" s="11" t="b">
        <f t="shared" si="209"/>
        <v>0</v>
      </c>
      <c r="BG413" s="11" t="b">
        <f t="shared" si="210"/>
        <v>0</v>
      </c>
      <c r="BH413" s="11" t="b">
        <f t="shared" si="211"/>
        <v>0</v>
      </c>
      <c r="BI413" s="11" t="b">
        <f t="shared" si="212"/>
        <v>0</v>
      </c>
      <c r="BJ413" s="11">
        <f t="shared" si="213"/>
        <v>1.232231225725045</v>
      </c>
      <c r="BK413" s="11" t="b">
        <f t="shared" si="214"/>
        <v>0</v>
      </c>
      <c r="BL413" s="11" t="b">
        <f t="shared" si="215"/>
        <v>0</v>
      </c>
      <c r="BM413" s="11" t="b">
        <f t="shared" si="216"/>
        <v>0</v>
      </c>
      <c r="BN413" s="11" t="b">
        <f t="shared" si="217"/>
        <v>0</v>
      </c>
      <c r="BO413" s="11" t="b">
        <f t="shared" si="218"/>
        <v>0</v>
      </c>
      <c r="BP413" s="11" t="b">
        <f t="shared" si="219"/>
        <v>0</v>
      </c>
      <c r="BQ413" s="11">
        <f t="shared" si="220"/>
        <v>0.61611561286252248</v>
      </c>
      <c r="BR413" s="11">
        <f t="shared" si="221"/>
        <v>4.0047514836063955</v>
      </c>
    </row>
    <row r="414" spans="1:70" s="5" customFormat="1" ht="12.75" customHeight="1" x14ac:dyDescent="0.7">
      <c r="A414" s="24" t="s">
        <v>2393</v>
      </c>
      <c r="B414" s="25" t="s">
        <v>2394</v>
      </c>
      <c r="C414" s="24" t="s">
        <v>84</v>
      </c>
      <c r="D414" s="26" t="s">
        <v>41</v>
      </c>
      <c r="E414" s="24" t="s">
        <v>2610</v>
      </c>
      <c r="F414" s="24" t="s">
        <v>2610</v>
      </c>
      <c r="G414" s="62" t="s">
        <v>457</v>
      </c>
      <c r="H414" s="16">
        <v>220</v>
      </c>
      <c r="I414" s="16">
        <v>227</v>
      </c>
      <c r="J414" s="16">
        <v>234</v>
      </c>
      <c r="K414" s="26"/>
      <c r="L414" s="26"/>
      <c r="M414" s="26"/>
      <c r="N414" s="26"/>
      <c r="O414" s="40"/>
      <c r="P414" s="61" t="s">
        <v>79</v>
      </c>
      <c r="Q414" s="32">
        <v>128</v>
      </c>
      <c r="R414" s="60">
        <f t="shared" si="186"/>
        <v>0</v>
      </c>
      <c r="S414" s="27" t="s">
        <v>73</v>
      </c>
      <c r="T414" s="27"/>
      <c r="U414" s="28">
        <v>1.5</v>
      </c>
      <c r="V414" s="30">
        <f t="shared" si="187"/>
        <v>1.5</v>
      </c>
      <c r="W414" s="29">
        <f t="shared" si="188"/>
        <v>3.125E-2</v>
      </c>
      <c r="X414" s="29">
        <f t="shared" si="189"/>
        <v>0.92417341929378372</v>
      </c>
      <c r="Y414" s="29">
        <f t="shared" si="190"/>
        <v>2.7725202578813512E-2</v>
      </c>
      <c r="Z414" s="30">
        <f>IF(S414="",0,VLOOKUP(S414,[1]!Costo_Twist,2,FALSE)*W414)</f>
        <v>4.0911930390040512</v>
      </c>
      <c r="AA414" s="31" t="s">
        <v>67</v>
      </c>
      <c r="AB414" s="31"/>
      <c r="AC414" s="31" t="s">
        <v>2403</v>
      </c>
      <c r="AD414" s="34">
        <f t="shared" si="191"/>
        <v>13</v>
      </c>
      <c r="AE414" s="33">
        <f t="shared" si="192"/>
        <v>0.27083333333333331</v>
      </c>
      <c r="AF414" s="33">
        <f t="shared" si="193"/>
        <v>8.0095029672127911</v>
      </c>
      <c r="AG414" s="33">
        <f t="shared" si="194"/>
        <v>0.24028508901638373</v>
      </c>
      <c r="AH414" s="34">
        <f>IF(AA414="",0,VLOOKUP(AA414,[1]!Costo_Twist,2,FALSE)*AE414)</f>
        <v>54.883934115977169</v>
      </c>
      <c r="AI414" s="35" t="s">
        <v>65</v>
      </c>
      <c r="AJ414" s="35"/>
      <c r="AK414" s="35" t="s">
        <v>2397</v>
      </c>
      <c r="AL414" s="35">
        <f t="shared" si="195"/>
        <v>2</v>
      </c>
      <c r="AM414" s="29">
        <f t="shared" si="196"/>
        <v>4.1666666666666664E-2</v>
      </c>
      <c r="AN414" s="29">
        <f t="shared" si="197"/>
        <v>1.232231225725045</v>
      </c>
      <c r="AO414" s="29">
        <f t="shared" si="198"/>
        <v>3.6966936771751349E-2</v>
      </c>
      <c r="AP414" s="30">
        <f>IF(AI414="",0,VLOOKUP(AI414,[1]!Costo_Twist,2,FALSE)*AM414)</f>
        <v>6.1009255699795961</v>
      </c>
      <c r="AQ414" s="42"/>
      <c r="AR414" s="42"/>
      <c r="AS414" s="42"/>
      <c r="AT414" s="42">
        <f t="shared" si="199"/>
        <v>0</v>
      </c>
      <c r="AU414" s="43">
        <f t="shared" si="200"/>
        <v>0</v>
      </c>
      <c r="AV414" s="43">
        <f t="shared" si="201"/>
        <v>0</v>
      </c>
      <c r="AW414" s="43">
        <f t="shared" si="202"/>
        <v>0</v>
      </c>
      <c r="AX414" s="44">
        <f>IF(AQ414="",0,VLOOKUP(AQ414,[1]!Costo_Twist,2,FALSE)*AU414)</f>
        <v>0</v>
      </c>
      <c r="AY414" s="36">
        <f t="shared" si="203"/>
        <v>65.076052724960817</v>
      </c>
      <c r="AZ414" s="41">
        <f t="shared" si="204"/>
        <v>0.34375</v>
      </c>
      <c r="BA414" s="37">
        <f t="shared" si="205"/>
        <v>128.34375</v>
      </c>
      <c r="BB414" s="37" t="str">
        <f t="shared" si="206"/>
        <v>ok</v>
      </c>
      <c r="BC414" s="37" t="str">
        <f t="shared" si="207"/>
        <v>ok</v>
      </c>
      <c r="BE414" s="11" t="b">
        <f t="shared" si="208"/>
        <v>0</v>
      </c>
      <c r="BF414" s="11" t="b">
        <f t="shared" si="209"/>
        <v>0</v>
      </c>
      <c r="BG414" s="11" t="b">
        <f t="shared" si="210"/>
        <v>0</v>
      </c>
      <c r="BH414" s="11">
        <f t="shared" si="211"/>
        <v>0.92417341929378372</v>
      </c>
      <c r="BI414" s="11" t="b">
        <f t="shared" si="212"/>
        <v>0</v>
      </c>
      <c r="BJ414" s="11" t="b">
        <f t="shared" si="213"/>
        <v>0</v>
      </c>
      <c r="BK414" s="11" t="b">
        <f t="shared" si="214"/>
        <v>0</v>
      </c>
      <c r="BL414" s="11" t="b">
        <f t="shared" si="215"/>
        <v>0</v>
      </c>
      <c r="BM414" s="11">
        <f t="shared" si="216"/>
        <v>1.232231225725045</v>
      </c>
      <c r="BN414" s="11" t="b">
        <f t="shared" si="217"/>
        <v>0</v>
      </c>
      <c r="BO414" s="11" t="b">
        <f t="shared" si="218"/>
        <v>0</v>
      </c>
      <c r="BP414" s="11" t="b">
        <f t="shared" si="219"/>
        <v>0</v>
      </c>
      <c r="BQ414" s="11" t="b">
        <f t="shared" si="220"/>
        <v>0</v>
      </c>
      <c r="BR414" s="11">
        <f t="shared" si="221"/>
        <v>8.0095029672127911</v>
      </c>
    </row>
    <row r="415" spans="1:70" s="5" customFormat="1" ht="12.75" customHeight="1" x14ac:dyDescent="0.7">
      <c r="A415" s="24" t="s">
        <v>2393</v>
      </c>
      <c r="B415" s="25" t="s">
        <v>2394</v>
      </c>
      <c r="C415" s="24" t="s">
        <v>84</v>
      </c>
      <c r="D415" s="26" t="s">
        <v>41</v>
      </c>
      <c r="E415" s="24" t="s">
        <v>2610</v>
      </c>
      <c r="F415" s="24" t="s">
        <v>2610</v>
      </c>
      <c r="G415" s="62" t="s">
        <v>458</v>
      </c>
      <c r="H415" s="16">
        <v>206</v>
      </c>
      <c r="I415" s="16">
        <v>211</v>
      </c>
      <c r="J415" s="16">
        <v>225</v>
      </c>
      <c r="K415" s="26"/>
      <c r="L415" s="26"/>
      <c r="M415" s="26"/>
      <c r="N415" s="26"/>
      <c r="O415" s="40"/>
      <c r="P415" s="61" t="s">
        <v>79</v>
      </c>
      <c r="Q415" s="32">
        <v>128</v>
      </c>
      <c r="R415" s="60">
        <f t="shared" si="186"/>
        <v>0</v>
      </c>
      <c r="S415" s="27" t="s">
        <v>73</v>
      </c>
      <c r="T415" s="27"/>
      <c r="U415" s="28" t="s">
        <v>2397</v>
      </c>
      <c r="V415" s="30">
        <f t="shared" si="187"/>
        <v>2</v>
      </c>
      <c r="W415" s="29">
        <f t="shared" si="188"/>
        <v>4.1666666666666664E-2</v>
      </c>
      <c r="X415" s="29">
        <f t="shared" si="189"/>
        <v>1.232231225725045</v>
      </c>
      <c r="Y415" s="29">
        <f t="shared" si="190"/>
        <v>3.6966936771751349E-2</v>
      </c>
      <c r="Z415" s="30">
        <f>IF(S415="",0,VLOOKUP(S415,[1]!Costo_Twist,2,FALSE)*W415)</f>
        <v>5.454924052005401</v>
      </c>
      <c r="AA415" s="31" t="s">
        <v>67</v>
      </c>
      <c r="AB415" s="31"/>
      <c r="AC415" s="31">
        <v>28.5</v>
      </c>
      <c r="AD415" s="34">
        <f t="shared" si="191"/>
        <v>28.5</v>
      </c>
      <c r="AE415" s="33">
        <f t="shared" si="192"/>
        <v>0.59375</v>
      </c>
      <c r="AF415" s="33">
        <f t="shared" si="193"/>
        <v>17.559294966581891</v>
      </c>
      <c r="AG415" s="33">
        <f t="shared" si="194"/>
        <v>0.52677884899745675</v>
      </c>
      <c r="AH415" s="34">
        <f>IF(AA415="",0,VLOOKUP(AA415,[1]!Costo_Twist,2,FALSE)*AE415)</f>
        <v>120.32247094656533</v>
      </c>
      <c r="AI415" s="35" t="s">
        <v>65</v>
      </c>
      <c r="AJ415" s="35"/>
      <c r="AK415" s="35" t="s">
        <v>2396</v>
      </c>
      <c r="AL415" s="35">
        <f t="shared" si="195"/>
        <v>3</v>
      </c>
      <c r="AM415" s="29">
        <f t="shared" si="196"/>
        <v>6.25E-2</v>
      </c>
      <c r="AN415" s="29">
        <f t="shared" si="197"/>
        <v>1.8483468385875674</v>
      </c>
      <c r="AO415" s="29">
        <f t="shared" si="198"/>
        <v>5.5450405157627024E-2</v>
      </c>
      <c r="AP415" s="30">
        <f>IF(AI415="",0,VLOOKUP(AI415,[1]!Costo_Twist,2,FALSE)*AM415)</f>
        <v>9.1513883549693951</v>
      </c>
      <c r="AQ415" s="42"/>
      <c r="AR415" s="42"/>
      <c r="AS415" s="42"/>
      <c r="AT415" s="42">
        <f t="shared" si="199"/>
        <v>0</v>
      </c>
      <c r="AU415" s="43">
        <f t="shared" si="200"/>
        <v>0</v>
      </c>
      <c r="AV415" s="43">
        <f t="shared" si="201"/>
        <v>0</v>
      </c>
      <c r="AW415" s="43">
        <f t="shared" si="202"/>
        <v>0</v>
      </c>
      <c r="AX415" s="44">
        <f>IF(AQ415="",0,VLOOKUP(AQ415,[1]!Costo_Twist,2,FALSE)*AU415)</f>
        <v>0</v>
      </c>
      <c r="AY415" s="36">
        <f t="shared" si="203"/>
        <v>134.92878335354013</v>
      </c>
      <c r="AZ415" s="41">
        <f t="shared" si="204"/>
        <v>0.69791666666666663</v>
      </c>
      <c r="BA415" s="37">
        <f t="shared" si="205"/>
        <v>128.69791666666666</v>
      </c>
      <c r="BB415" s="37" t="str">
        <f t="shared" si="206"/>
        <v>ok</v>
      </c>
      <c r="BC415" s="37" t="str">
        <f t="shared" si="207"/>
        <v>ok</v>
      </c>
      <c r="BE415" s="11" t="b">
        <f t="shared" si="208"/>
        <v>0</v>
      </c>
      <c r="BF415" s="11" t="b">
        <f t="shared" si="209"/>
        <v>0</v>
      </c>
      <c r="BG415" s="11" t="b">
        <f t="shared" si="210"/>
        <v>0</v>
      </c>
      <c r="BH415" s="11">
        <f t="shared" si="211"/>
        <v>1.232231225725045</v>
      </c>
      <c r="BI415" s="11" t="b">
        <f t="shared" si="212"/>
        <v>0</v>
      </c>
      <c r="BJ415" s="11" t="b">
        <f t="shared" si="213"/>
        <v>0</v>
      </c>
      <c r="BK415" s="11" t="b">
        <f t="shared" si="214"/>
        <v>0</v>
      </c>
      <c r="BL415" s="11" t="b">
        <f t="shared" si="215"/>
        <v>0</v>
      </c>
      <c r="BM415" s="11">
        <f t="shared" si="216"/>
        <v>1.8483468385875674</v>
      </c>
      <c r="BN415" s="11" t="b">
        <f t="shared" si="217"/>
        <v>0</v>
      </c>
      <c r="BO415" s="11" t="b">
        <f t="shared" si="218"/>
        <v>0</v>
      </c>
      <c r="BP415" s="11" t="b">
        <f t="shared" si="219"/>
        <v>0</v>
      </c>
      <c r="BQ415" s="11" t="b">
        <f t="shared" si="220"/>
        <v>0</v>
      </c>
      <c r="BR415" s="11">
        <f t="shared" si="221"/>
        <v>17.559294966581891</v>
      </c>
    </row>
    <row r="416" spans="1:70" s="5" customFormat="1" ht="12.75" customHeight="1" x14ac:dyDescent="0.7">
      <c r="A416" s="24" t="s">
        <v>2393</v>
      </c>
      <c r="B416" s="25" t="s">
        <v>2394</v>
      </c>
      <c r="C416" s="24" t="s">
        <v>84</v>
      </c>
      <c r="D416" s="26" t="s">
        <v>41</v>
      </c>
      <c r="E416" s="24" t="s">
        <v>2610</v>
      </c>
      <c r="F416" s="24" t="s">
        <v>2610</v>
      </c>
      <c r="G416" s="62" t="s">
        <v>459</v>
      </c>
      <c r="H416" s="16">
        <v>180</v>
      </c>
      <c r="I416" s="16">
        <v>188</v>
      </c>
      <c r="J416" s="16">
        <v>214</v>
      </c>
      <c r="K416" s="26"/>
      <c r="L416" s="26"/>
      <c r="M416" s="26"/>
      <c r="N416" s="26"/>
      <c r="O416" s="40"/>
      <c r="P416" s="61" t="s">
        <v>80</v>
      </c>
      <c r="Q416" s="32">
        <v>124</v>
      </c>
      <c r="R416" s="60">
        <f t="shared" si="186"/>
        <v>0</v>
      </c>
      <c r="S416" s="27" t="s">
        <v>73</v>
      </c>
      <c r="T416" s="27"/>
      <c r="U416" s="28" t="s">
        <v>2405</v>
      </c>
      <c r="V416" s="30">
        <f t="shared" si="187"/>
        <v>5</v>
      </c>
      <c r="W416" s="29">
        <f t="shared" si="188"/>
        <v>0.10416666666666667</v>
      </c>
      <c r="X416" s="29">
        <f t="shared" si="189"/>
        <v>3.0805780643126126</v>
      </c>
      <c r="Y416" s="29">
        <f t="shared" si="190"/>
        <v>9.241734192937838E-2</v>
      </c>
      <c r="Z416" s="30">
        <f>IF(S416="",0,VLOOKUP(S416,[1]!Costo_Twist,2,FALSE)*W416)</f>
        <v>13.637310130013505</v>
      </c>
      <c r="AA416" s="31" t="s">
        <v>68</v>
      </c>
      <c r="AB416" s="31"/>
      <c r="AC416" s="31" t="s">
        <v>2403</v>
      </c>
      <c r="AD416" s="34">
        <f t="shared" si="191"/>
        <v>13</v>
      </c>
      <c r="AE416" s="33">
        <f t="shared" si="192"/>
        <v>0.27083333333333331</v>
      </c>
      <c r="AF416" s="33">
        <f t="shared" si="193"/>
        <v>8.0095029672127911</v>
      </c>
      <c r="AG416" s="33">
        <f t="shared" si="194"/>
        <v>0.24028508901638373</v>
      </c>
      <c r="AH416" s="34">
        <f>IF(AA416="",0,VLOOKUP(AA416,[1]!Costo_Twist,2,FALSE)*AE416)</f>
        <v>18.376975091423443</v>
      </c>
      <c r="AI416" s="35" t="s">
        <v>67</v>
      </c>
      <c r="AJ416" s="35"/>
      <c r="AK416" s="35">
        <v>54</v>
      </c>
      <c r="AL416" s="35">
        <f t="shared" si="195"/>
        <v>54</v>
      </c>
      <c r="AM416" s="29">
        <f t="shared" si="196"/>
        <v>1.125</v>
      </c>
      <c r="AN416" s="29">
        <f t="shared" si="197"/>
        <v>33.270243094576216</v>
      </c>
      <c r="AO416" s="29">
        <f t="shared" si="198"/>
        <v>0.9981072928372865</v>
      </c>
      <c r="AP416" s="30">
        <f>IF(AI416="",0,VLOOKUP(AI416,[1]!Costo_Twist,2,FALSE)*AM416)</f>
        <v>227.97941863559748</v>
      </c>
      <c r="AQ416" s="42"/>
      <c r="AR416" s="42"/>
      <c r="AS416" s="42"/>
      <c r="AT416" s="42">
        <f t="shared" si="199"/>
        <v>0</v>
      </c>
      <c r="AU416" s="43">
        <f t="shared" si="200"/>
        <v>0</v>
      </c>
      <c r="AV416" s="43">
        <f t="shared" si="201"/>
        <v>0</v>
      </c>
      <c r="AW416" s="43">
        <f t="shared" si="202"/>
        <v>0</v>
      </c>
      <c r="AX416" s="44">
        <f>IF(AQ416="",0,VLOOKUP(AQ416,[1]!Costo_Twist,2,FALSE)*AU416)</f>
        <v>0</v>
      </c>
      <c r="AY416" s="36">
        <f t="shared" si="203"/>
        <v>259.99370385703446</v>
      </c>
      <c r="AZ416" s="41">
        <f t="shared" si="204"/>
        <v>1.5</v>
      </c>
      <c r="BA416" s="37">
        <f t="shared" si="205"/>
        <v>125.5</v>
      </c>
      <c r="BB416" s="37" t="str">
        <f t="shared" si="206"/>
        <v>ok</v>
      </c>
      <c r="BC416" s="37" t="str">
        <f t="shared" si="207"/>
        <v>ok</v>
      </c>
      <c r="BE416" s="11" t="b">
        <f t="shared" si="208"/>
        <v>0</v>
      </c>
      <c r="BF416" s="11" t="b">
        <f t="shared" si="209"/>
        <v>0</v>
      </c>
      <c r="BG416" s="11" t="b">
        <f t="shared" si="210"/>
        <v>0</v>
      </c>
      <c r="BH416" s="11">
        <f t="shared" si="211"/>
        <v>3.0805780643126126</v>
      </c>
      <c r="BI416" s="11" t="b">
        <f t="shared" si="212"/>
        <v>0</v>
      </c>
      <c r="BJ416" s="11">
        <f t="shared" si="213"/>
        <v>8.0095029672127911</v>
      </c>
      <c r="BK416" s="11" t="b">
        <f t="shared" si="214"/>
        <v>0</v>
      </c>
      <c r="BL416" s="11" t="b">
        <f t="shared" si="215"/>
        <v>0</v>
      </c>
      <c r="BM416" s="11" t="b">
        <f t="shared" si="216"/>
        <v>0</v>
      </c>
      <c r="BN416" s="11" t="b">
        <f t="shared" si="217"/>
        <v>0</v>
      </c>
      <c r="BO416" s="11" t="b">
        <f t="shared" si="218"/>
        <v>0</v>
      </c>
      <c r="BP416" s="11" t="b">
        <f t="shared" si="219"/>
        <v>0</v>
      </c>
      <c r="BQ416" s="11" t="b">
        <f t="shared" si="220"/>
        <v>0</v>
      </c>
      <c r="BR416" s="11">
        <f t="shared" si="221"/>
        <v>33.270243094576216</v>
      </c>
    </row>
    <row r="417" spans="1:70" s="5" customFormat="1" ht="12.75" customHeight="1" x14ac:dyDescent="0.7">
      <c r="A417" s="24" t="s">
        <v>2393</v>
      </c>
      <c r="B417" s="25" t="s">
        <v>2394</v>
      </c>
      <c r="C417" s="24" t="s">
        <v>84</v>
      </c>
      <c r="D417" s="26" t="s">
        <v>41</v>
      </c>
      <c r="E417" s="24" t="s">
        <v>2610</v>
      </c>
      <c r="F417" s="24" t="s">
        <v>2610</v>
      </c>
      <c r="G417" s="62" t="s">
        <v>460</v>
      </c>
      <c r="H417" s="16">
        <v>161</v>
      </c>
      <c r="I417" s="16">
        <v>170</v>
      </c>
      <c r="J417" s="16">
        <v>206</v>
      </c>
      <c r="K417" s="26"/>
      <c r="L417" s="26"/>
      <c r="M417" s="26"/>
      <c r="N417" s="26"/>
      <c r="O417" s="40"/>
      <c r="P417" s="61" t="s">
        <v>80</v>
      </c>
      <c r="Q417" s="32">
        <v>124</v>
      </c>
      <c r="R417" s="60">
        <f t="shared" si="186"/>
        <v>0</v>
      </c>
      <c r="S417" s="27" t="s">
        <v>73</v>
      </c>
      <c r="T417" s="27"/>
      <c r="U417" s="28">
        <v>13.5</v>
      </c>
      <c r="V417" s="30">
        <f t="shared" si="187"/>
        <v>13.5</v>
      </c>
      <c r="W417" s="29">
        <f t="shared" si="188"/>
        <v>0.28125</v>
      </c>
      <c r="X417" s="29">
        <f t="shared" si="189"/>
        <v>8.317560773644054</v>
      </c>
      <c r="Y417" s="29">
        <f t="shared" si="190"/>
        <v>0.24952682320932162</v>
      </c>
      <c r="Z417" s="30">
        <f>IF(S417="",0,VLOOKUP(S417,[1]!Costo_Twist,2,FALSE)*W417)</f>
        <v>36.820737351036463</v>
      </c>
      <c r="AA417" s="31" t="s">
        <v>67</v>
      </c>
      <c r="AB417" s="31"/>
      <c r="AC417" s="31">
        <v>96</v>
      </c>
      <c r="AD417" s="34">
        <f t="shared" si="191"/>
        <v>96</v>
      </c>
      <c r="AE417" s="33">
        <f t="shared" si="192"/>
        <v>2</v>
      </c>
      <c r="AF417" s="33">
        <f t="shared" si="193"/>
        <v>59.147098834802158</v>
      </c>
      <c r="AG417" s="33">
        <f t="shared" si="194"/>
        <v>1.7744129650440648</v>
      </c>
      <c r="AH417" s="34">
        <f>IF(AA417="",0,VLOOKUP(AA417,[1]!Costo_Twist,2,FALSE)*AE417)</f>
        <v>405.29674424106219</v>
      </c>
      <c r="AI417" s="35" t="s">
        <v>66</v>
      </c>
      <c r="AJ417" s="35"/>
      <c r="AK417" s="35" t="s">
        <v>2396</v>
      </c>
      <c r="AL417" s="35">
        <f t="shared" si="195"/>
        <v>3</v>
      </c>
      <c r="AM417" s="29">
        <f t="shared" si="196"/>
        <v>6.25E-2</v>
      </c>
      <c r="AN417" s="29">
        <f t="shared" si="197"/>
        <v>1.8483468385875674</v>
      </c>
      <c r="AO417" s="29">
        <f t="shared" si="198"/>
        <v>5.5450405157627024E-2</v>
      </c>
      <c r="AP417" s="30">
        <f>IF(AI417="",0,VLOOKUP(AI417,[1]!Costo_Twist,2,FALSE)*AM417)</f>
        <v>15.667194014844604</v>
      </c>
      <c r="AQ417" s="42"/>
      <c r="AR417" s="42"/>
      <c r="AS417" s="42"/>
      <c r="AT417" s="42">
        <f t="shared" si="199"/>
        <v>0</v>
      </c>
      <c r="AU417" s="43">
        <f t="shared" si="200"/>
        <v>0</v>
      </c>
      <c r="AV417" s="43">
        <f t="shared" si="201"/>
        <v>0</v>
      </c>
      <c r="AW417" s="43">
        <f t="shared" si="202"/>
        <v>0</v>
      </c>
      <c r="AX417" s="44">
        <f>IF(AQ417="",0,VLOOKUP(AQ417,[1]!Costo_Twist,2,FALSE)*AU417)</f>
        <v>0</v>
      </c>
      <c r="AY417" s="36">
        <f t="shared" si="203"/>
        <v>457.78467560694327</v>
      </c>
      <c r="AZ417" s="41">
        <f t="shared" si="204"/>
        <v>2.34375</v>
      </c>
      <c r="BA417" s="37">
        <f t="shared" si="205"/>
        <v>126.34375</v>
      </c>
      <c r="BB417" s="37" t="str">
        <f t="shared" si="206"/>
        <v>ok</v>
      </c>
      <c r="BC417" s="37" t="str">
        <f t="shared" si="207"/>
        <v>ok</v>
      </c>
      <c r="BE417" s="11" t="b">
        <f t="shared" si="208"/>
        <v>0</v>
      </c>
      <c r="BF417" s="11" t="b">
        <f t="shared" si="209"/>
        <v>0</v>
      </c>
      <c r="BG417" s="11" t="b">
        <f t="shared" si="210"/>
        <v>0</v>
      </c>
      <c r="BH417" s="11">
        <f t="shared" si="211"/>
        <v>8.317560773644054</v>
      </c>
      <c r="BI417" s="11" t="b">
        <f t="shared" si="212"/>
        <v>0</v>
      </c>
      <c r="BJ417" s="11" t="b">
        <f t="shared" si="213"/>
        <v>0</v>
      </c>
      <c r="BK417" s="11" t="b">
        <f t="shared" si="214"/>
        <v>0</v>
      </c>
      <c r="BL417" s="11" t="b">
        <f t="shared" si="215"/>
        <v>0</v>
      </c>
      <c r="BM417" s="11" t="b">
        <f t="shared" si="216"/>
        <v>0</v>
      </c>
      <c r="BN417" s="11" t="b">
        <f t="shared" si="217"/>
        <v>0</v>
      </c>
      <c r="BO417" s="11">
        <f t="shared" si="218"/>
        <v>1.8483468385875674</v>
      </c>
      <c r="BP417" s="11" t="b">
        <f t="shared" si="219"/>
        <v>0</v>
      </c>
      <c r="BQ417" s="11" t="b">
        <f t="shared" si="220"/>
        <v>0</v>
      </c>
      <c r="BR417" s="11">
        <f t="shared" si="221"/>
        <v>59.147098834802158</v>
      </c>
    </row>
    <row r="418" spans="1:70" s="5" customFormat="1" ht="12.75" customHeight="1" x14ac:dyDescent="0.7">
      <c r="A418" s="24" t="s">
        <v>2393</v>
      </c>
      <c r="B418" s="25" t="s">
        <v>2394</v>
      </c>
      <c r="C418" s="24" t="s">
        <v>84</v>
      </c>
      <c r="D418" s="26" t="s">
        <v>41</v>
      </c>
      <c r="E418" s="24" t="s">
        <v>2610</v>
      </c>
      <c r="F418" s="24" t="s">
        <v>2610</v>
      </c>
      <c r="G418" s="62" t="s">
        <v>461</v>
      </c>
      <c r="H418" s="16">
        <v>121</v>
      </c>
      <c r="I418" s="16">
        <v>127</v>
      </c>
      <c r="J418" s="16">
        <v>174</v>
      </c>
      <c r="K418" s="26"/>
      <c r="L418" s="26"/>
      <c r="M418" s="26"/>
      <c r="N418" s="26"/>
      <c r="O418" s="40"/>
      <c r="P418" s="61" t="s">
        <v>81</v>
      </c>
      <c r="Q418" s="32">
        <v>120</v>
      </c>
      <c r="R418" s="60">
        <f t="shared" si="186"/>
        <v>0</v>
      </c>
      <c r="S418" s="27" t="s">
        <v>64</v>
      </c>
      <c r="T418" s="27"/>
      <c r="U418" s="28" t="s">
        <v>2425</v>
      </c>
      <c r="V418" s="30">
        <f t="shared" si="187"/>
        <v>21</v>
      </c>
      <c r="W418" s="29">
        <f t="shared" si="188"/>
        <v>0.4375</v>
      </c>
      <c r="X418" s="29">
        <f t="shared" si="189"/>
        <v>12.938427870112973</v>
      </c>
      <c r="Y418" s="29">
        <f t="shared" si="190"/>
        <v>0.38815283610338919</v>
      </c>
      <c r="Z418" s="30">
        <f>IF(S418="",0,VLOOKUP(S418,[1]!Costo_Twist,2,FALSE)*W418)</f>
        <v>54.322604015731727</v>
      </c>
      <c r="AA418" s="31" t="s">
        <v>73</v>
      </c>
      <c r="AB418" s="31"/>
      <c r="AC418" s="31" t="s">
        <v>2414</v>
      </c>
      <c r="AD418" s="34">
        <f t="shared" si="191"/>
        <v>15</v>
      </c>
      <c r="AE418" s="33">
        <f t="shared" si="192"/>
        <v>0.3125</v>
      </c>
      <c r="AF418" s="33">
        <f t="shared" si="193"/>
        <v>9.2417341929378374</v>
      </c>
      <c r="AG418" s="33">
        <f t="shared" si="194"/>
        <v>0.27725202578813513</v>
      </c>
      <c r="AH418" s="34">
        <f>IF(AA418="",0,VLOOKUP(AA418,[1]!Costo_Twist,2,FALSE)*AE418)</f>
        <v>40.91193039004051</v>
      </c>
      <c r="AI418" s="35" t="s">
        <v>67</v>
      </c>
      <c r="AJ418" s="35"/>
      <c r="AK418" s="35">
        <v>196.5</v>
      </c>
      <c r="AL418" s="35">
        <f t="shared" si="195"/>
        <v>196.5</v>
      </c>
      <c r="AM418" s="29">
        <f t="shared" si="196"/>
        <v>4.09375</v>
      </c>
      <c r="AN418" s="29">
        <f t="shared" si="197"/>
        <v>121.06671792748567</v>
      </c>
      <c r="AO418" s="29">
        <f t="shared" si="198"/>
        <v>3.63200153782457</v>
      </c>
      <c r="AP418" s="30">
        <f>IF(AI418="",0,VLOOKUP(AI418,[1]!Costo_Twist,2,FALSE)*AM418)</f>
        <v>829.59177336842413</v>
      </c>
      <c r="AQ418" s="42"/>
      <c r="AR418" s="42"/>
      <c r="AS418" s="42"/>
      <c r="AT418" s="42">
        <f t="shared" si="199"/>
        <v>0</v>
      </c>
      <c r="AU418" s="43">
        <f t="shared" si="200"/>
        <v>0</v>
      </c>
      <c r="AV418" s="43">
        <f t="shared" si="201"/>
        <v>0</v>
      </c>
      <c r="AW418" s="43">
        <f t="shared" si="202"/>
        <v>0</v>
      </c>
      <c r="AX418" s="44">
        <f>IF(AQ418="",0,VLOOKUP(AQ418,[1]!Costo_Twist,2,FALSE)*AU418)</f>
        <v>0</v>
      </c>
      <c r="AY418" s="36">
        <f t="shared" si="203"/>
        <v>924.82630777419638</v>
      </c>
      <c r="AZ418" s="41">
        <f t="shared" si="204"/>
        <v>4.84375</v>
      </c>
      <c r="BA418" s="37">
        <f t="shared" si="205"/>
        <v>124.84375</v>
      </c>
      <c r="BB418" s="37" t="str">
        <f t="shared" si="206"/>
        <v>ok</v>
      </c>
      <c r="BC418" s="37" t="str">
        <f t="shared" si="207"/>
        <v>ok</v>
      </c>
      <c r="BE418" s="11" t="b">
        <f t="shared" si="208"/>
        <v>0</v>
      </c>
      <c r="BF418" s="11" t="b">
        <f t="shared" si="209"/>
        <v>0</v>
      </c>
      <c r="BG418" s="11" t="b">
        <f t="shared" si="210"/>
        <v>0</v>
      </c>
      <c r="BH418" s="11">
        <f t="shared" si="211"/>
        <v>9.2417341929378374</v>
      </c>
      <c r="BI418" s="11" t="b">
        <f t="shared" si="212"/>
        <v>0</v>
      </c>
      <c r="BJ418" s="11" t="b">
        <f t="shared" si="213"/>
        <v>0</v>
      </c>
      <c r="BK418" s="11" t="b">
        <f t="shared" si="214"/>
        <v>0</v>
      </c>
      <c r="BL418" s="11">
        <f t="shared" si="215"/>
        <v>12.938427870112973</v>
      </c>
      <c r="BM418" s="11" t="b">
        <f t="shared" si="216"/>
        <v>0</v>
      </c>
      <c r="BN418" s="11" t="b">
        <f t="shared" si="217"/>
        <v>0</v>
      </c>
      <c r="BO418" s="11" t="b">
        <f t="shared" si="218"/>
        <v>0</v>
      </c>
      <c r="BP418" s="11" t="b">
        <f t="shared" si="219"/>
        <v>0</v>
      </c>
      <c r="BQ418" s="11" t="b">
        <f t="shared" si="220"/>
        <v>0</v>
      </c>
      <c r="BR418" s="11">
        <f t="shared" si="221"/>
        <v>121.06671792748567</v>
      </c>
    </row>
    <row r="419" spans="1:70" s="5" customFormat="1" ht="12.75" customHeight="1" x14ac:dyDescent="0.7">
      <c r="A419" s="24" t="s">
        <v>2393</v>
      </c>
      <c r="B419" s="25" t="s">
        <v>2394</v>
      </c>
      <c r="C419" s="24" t="s">
        <v>84</v>
      </c>
      <c r="D419" s="26" t="s">
        <v>41</v>
      </c>
      <c r="E419" s="24" t="s">
        <v>2610</v>
      </c>
      <c r="F419" s="24" t="s">
        <v>2610</v>
      </c>
      <c r="G419" s="62" t="s">
        <v>462</v>
      </c>
      <c r="H419" s="16">
        <v>233</v>
      </c>
      <c r="I419" s="16">
        <v>241</v>
      </c>
      <c r="J419" s="16">
        <v>243</v>
      </c>
      <c r="K419" s="26"/>
      <c r="L419" s="26"/>
      <c r="M419" s="26"/>
      <c r="N419" s="26"/>
      <c r="O419" s="40"/>
      <c r="P419" s="61" t="s">
        <v>79</v>
      </c>
      <c r="Q419" s="32">
        <v>128</v>
      </c>
      <c r="R419" s="60">
        <f t="shared" si="186"/>
        <v>0</v>
      </c>
      <c r="S419" s="27" t="s">
        <v>73</v>
      </c>
      <c r="T419" s="27"/>
      <c r="U419" s="27" t="s">
        <v>2395</v>
      </c>
      <c r="V419" s="30">
        <f t="shared" si="187"/>
        <v>1</v>
      </c>
      <c r="W419" s="29">
        <f t="shared" si="188"/>
        <v>2.0833333333333332E-2</v>
      </c>
      <c r="X419" s="29">
        <f t="shared" si="189"/>
        <v>0.61611561286252248</v>
      </c>
      <c r="Y419" s="29">
        <f t="shared" si="190"/>
        <v>1.8483468385875675E-2</v>
      </c>
      <c r="Z419" s="30">
        <f>IF(S419="",0,VLOOKUP(S419,[1]!Costo_Twist,2,FALSE)*W419)</f>
        <v>2.7274620260027005</v>
      </c>
      <c r="AA419" s="31" t="s">
        <v>68</v>
      </c>
      <c r="AB419" s="31"/>
      <c r="AC419" s="31">
        <v>2.5</v>
      </c>
      <c r="AD419" s="34">
        <f t="shared" si="191"/>
        <v>2.5</v>
      </c>
      <c r="AE419" s="33">
        <f t="shared" si="192"/>
        <v>5.2083333333333336E-2</v>
      </c>
      <c r="AF419" s="33">
        <f t="shared" si="193"/>
        <v>1.5402890321563063</v>
      </c>
      <c r="AG419" s="33">
        <f t="shared" si="194"/>
        <v>4.620867096468919E-2</v>
      </c>
      <c r="AH419" s="34">
        <f>IF(AA419="",0,VLOOKUP(AA419,[1]!Costo_Twist,2,FALSE)*AE419)</f>
        <v>3.5340336714275855</v>
      </c>
      <c r="AI419" s="35" t="s">
        <v>67</v>
      </c>
      <c r="AJ419" s="35"/>
      <c r="AK419" s="35">
        <v>3.5</v>
      </c>
      <c r="AL419" s="35">
        <f t="shared" si="195"/>
        <v>3.5</v>
      </c>
      <c r="AM419" s="29">
        <f t="shared" si="196"/>
        <v>7.2916666666666671E-2</v>
      </c>
      <c r="AN419" s="29">
        <f t="shared" si="197"/>
        <v>2.1564046450188288</v>
      </c>
      <c r="AO419" s="29">
        <f t="shared" si="198"/>
        <v>6.4692139350564865E-2</v>
      </c>
      <c r="AP419" s="30">
        <f>IF(AI419="",0,VLOOKUP(AI419,[1]!Costo_Twist,2,FALSE)*AM419)</f>
        <v>14.776443800455393</v>
      </c>
      <c r="AQ419" s="42"/>
      <c r="AR419" s="42"/>
      <c r="AS419" s="42"/>
      <c r="AT419" s="42">
        <f t="shared" si="199"/>
        <v>0</v>
      </c>
      <c r="AU419" s="43">
        <f t="shared" si="200"/>
        <v>0</v>
      </c>
      <c r="AV419" s="43">
        <f t="shared" si="201"/>
        <v>0</v>
      </c>
      <c r="AW419" s="43">
        <f t="shared" si="202"/>
        <v>0</v>
      </c>
      <c r="AX419" s="44">
        <f>IF(AQ419="",0,VLOOKUP(AQ419,[1]!Costo_Twist,2,FALSE)*AU419)</f>
        <v>0</v>
      </c>
      <c r="AY419" s="36">
        <f t="shared" si="203"/>
        <v>21.037939497885681</v>
      </c>
      <c r="AZ419" s="41">
        <f t="shared" si="204"/>
        <v>0.14583333333333334</v>
      </c>
      <c r="BA419" s="37">
        <f t="shared" si="205"/>
        <v>128.14583333333334</v>
      </c>
      <c r="BB419" s="37" t="str">
        <f t="shared" si="206"/>
        <v>ok</v>
      </c>
      <c r="BC419" s="37" t="str">
        <f t="shared" si="207"/>
        <v>ok</v>
      </c>
      <c r="BE419" s="11" t="b">
        <f t="shared" si="208"/>
        <v>0</v>
      </c>
      <c r="BF419" s="11" t="b">
        <f t="shared" si="209"/>
        <v>0</v>
      </c>
      <c r="BG419" s="11" t="b">
        <f t="shared" si="210"/>
        <v>0</v>
      </c>
      <c r="BH419" s="11">
        <f t="shared" si="211"/>
        <v>0.61611561286252248</v>
      </c>
      <c r="BI419" s="11" t="b">
        <f t="shared" si="212"/>
        <v>0</v>
      </c>
      <c r="BJ419" s="11">
        <f t="shared" si="213"/>
        <v>1.5402890321563063</v>
      </c>
      <c r="BK419" s="11" t="b">
        <f t="shared" si="214"/>
        <v>0</v>
      </c>
      <c r="BL419" s="11" t="b">
        <f t="shared" si="215"/>
        <v>0</v>
      </c>
      <c r="BM419" s="11" t="b">
        <f t="shared" si="216"/>
        <v>0</v>
      </c>
      <c r="BN419" s="11" t="b">
        <f t="shared" si="217"/>
        <v>0</v>
      </c>
      <c r="BO419" s="11" t="b">
        <f t="shared" si="218"/>
        <v>0</v>
      </c>
      <c r="BP419" s="11" t="b">
        <f t="shared" si="219"/>
        <v>0</v>
      </c>
      <c r="BQ419" s="11" t="b">
        <f t="shared" si="220"/>
        <v>0</v>
      </c>
      <c r="BR419" s="11">
        <f t="shared" si="221"/>
        <v>2.1564046450188288</v>
      </c>
    </row>
    <row r="420" spans="1:70" s="5" customFormat="1" ht="12.75" customHeight="1" x14ac:dyDescent="0.7">
      <c r="A420" s="24" t="s">
        <v>2393</v>
      </c>
      <c r="B420" s="25" t="s">
        <v>2394</v>
      </c>
      <c r="C420" s="24" t="s">
        <v>84</v>
      </c>
      <c r="D420" s="26" t="s">
        <v>41</v>
      </c>
      <c r="E420" s="24" t="s">
        <v>2610</v>
      </c>
      <c r="F420" s="24" t="s">
        <v>2610</v>
      </c>
      <c r="G420" s="62" t="s">
        <v>463</v>
      </c>
      <c r="H420" s="16">
        <v>213</v>
      </c>
      <c r="I420" s="16">
        <v>230</v>
      </c>
      <c r="J420" s="16">
        <v>241</v>
      </c>
      <c r="K420" s="26"/>
      <c r="L420" s="26"/>
      <c r="M420" s="26"/>
      <c r="N420" s="26"/>
      <c r="O420" s="40"/>
      <c r="P420" s="61" t="s">
        <v>79</v>
      </c>
      <c r="Q420" s="32">
        <v>128</v>
      </c>
      <c r="R420" s="60">
        <f t="shared" si="186"/>
        <v>0</v>
      </c>
      <c r="S420" s="27" t="s">
        <v>73</v>
      </c>
      <c r="T420" s="27"/>
      <c r="U420" s="27">
        <v>3.5</v>
      </c>
      <c r="V420" s="30">
        <f t="shared" si="187"/>
        <v>3.5</v>
      </c>
      <c r="W420" s="29">
        <f t="shared" si="188"/>
        <v>7.2916666666666671E-2</v>
      </c>
      <c r="X420" s="29">
        <f t="shared" si="189"/>
        <v>2.1564046450188288</v>
      </c>
      <c r="Y420" s="29">
        <f t="shared" si="190"/>
        <v>6.4692139350564865E-2</v>
      </c>
      <c r="Z420" s="30">
        <f>IF(S420="",0,VLOOKUP(S420,[1]!Costo_Twist,2,FALSE)*W420)</f>
        <v>9.546117091009453</v>
      </c>
      <c r="AA420" s="31" t="s">
        <v>68</v>
      </c>
      <c r="AB420" s="31"/>
      <c r="AC420" s="31" t="s">
        <v>2396</v>
      </c>
      <c r="AD420" s="34">
        <f t="shared" si="191"/>
        <v>3</v>
      </c>
      <c r="AE420" s="33">
        <f t="shared" si="192"/>
        <v>6.25E-2</v>
      </c>
      <c r="AF420" s="33">
        <f t="shared" si="193"/>
        <v>1.8483468385875674</v>
      </c>
      <c r="AG420" s="33">
        <f t="shared" si="194"/>
        <v>5.5450405157627024E-2</v>
      </c>
      <c r="AH420" s="34">
        <f>IF(AA420="",0,VLOOKUP(AA420,[1]!Costo_Twist,2,FALSE)*AE420)</f>
        <v>4.2408404057131026</v>
      </c>
      <c r="AI420" s="35" t="s">
        <v>67</v>
      </c>
      <c r="AJ420" s="35"/>
      <c r="AK420" s="35" t="s">
        <v>2424</v>
      </c>
      <c r="AL420" s="35">
        <f t="shared" si="195"/>
        <v>9</v>
      </c>
      <c r="AM420" s="29">
        <f t="shared" si="196"/>
        <v>0.1875</v>
      </c>
      <c r="AN420" s="29">
        <f t="shared" si="197"/>
        <v>5.5450405157627021</v>
      </c>
      <c r="AO420" s="29">
        <f t="shared" si="198"/>
        <v>0.16635121547288106</v>
      </c>
      <c r="AP420" s="30">
        <f>IF(AI420="",0,VLOOKUP(AI420,[1]!Costo_Twist,2,FALSE)*AM420)</f>
        <v>37.996569772599578</v>
      </c>
      <c r="AQ420" s="42"/>
      <c r="AR420" s="42"/>
      <c r="AS420" s="42"/>
      <c r="AT420" s="42">
        <f t="shared" si="199"/>
        <v>0</v>
      </c>
      <c r="AU420" s="43">
        <f t="shared" si="200"/>
        <v>0</v>
      </c>
      <c r="AV420" s="43">
        <f t="shared" si="201"/>
        <v>0</v>
      </c>
      <c r="AW420" s="43">
        <f t="shared" si="202"/>
        <v>0</v>
      </c>
      <c r="AX420" s="44">
        <f>IF(AQ420="",0,VLOOKUP(AQ420,[1]!Costo_Twist,2,FALSE)*AU420)</f>
        <v>0</v>
      </c>
      <c r="AY420" s="36">
        <f t="shared" si="203"/>
        <v>51.783527269322136</v>
      </c>
      <c r="AZ420" s="41">
        <f t="shared" si="204"/>
        <v>0.32291666666666669</v>
      </c>
      <c r="BA420" s="37">
        <f t="shared" si="205"/>
        <v>128.32291666666666</v>
      </c>
      <c r="BB420" s="37" t="str">
        <f t="shared" si="206"/>
        <v>ok</v>
      </c>
      <c r="BC420" s="37" t="str">
        <f t="shared" si="207"/>
        <v>ok</v>
      </c>
      <c r="BE420" s="11" t="b">
        <f t="shared" si="208"/>
        <v>0</v>
      </c>
      <c r="BF420" s="11" t="b">
        <f t="shared" si="209"/>
        <v>0</v>
      </c>
      <c r="BG420" s="11" t="b">
        <f t="shared" si="210"/>
        <v>0</v>
      </c>
      <c r="BH420" s="11">
        <f t="shared" si="211"/>
        <v>2.1564046450188288</v>
      </c>
      <c r="BI420" s="11" t="b">
        <f t="shared" si="212"/>
        <v>0</v>
      </c>
      <c r="BJ420" s="11">
        <f t="shared" si="213"/>
        <v>1.8483468385875674</v>
      </c>
      <c r="BK420" s="11" t="b">
        <f t="shared" si="214"/>
        <v>0</v>
      </c>
      <c r="BL420" s="11" t="b">
        <f t="shared" si="215"/>
        <v>0</v>
      </c>
      <c r="BM420" s="11" t="b">
        <f t="shared" si="216"/>
        <v>0</v>
      </c>
      <c r="BN420" s="11" t="b">
        <f t="shared" si="217"/>
        <v>0</v>
      </c>
      <c r="BO420" s="11" t="b">
        <f t="shared" si="218"/>
        <v>0</v>
      </c>
      <c r="BP420" s="11" t="b">
        <f t="shared" si="219"/>
        <v>0</v>
      </c>
      <c r="BQ420" s="11" t="b">
        <f t="shared" si="220"/>
        <v>0</v>
      </c>
      <c r="BR420" s="11">
        <f t="shared" si="221"/>
        <v>5.5450405157627021</v>
      </c>
    </row>
    <row r="421" spans="1:70" s="5" customFormat="1" ht="12.75" customHeight="1" x14ac:dyDescent="0.7">
      <c r="A421" s="24" t="s">
        <v>2393</v>
      </c>
      <c r="B421" s="25" t="s">
        <v>2394</v>
      </c>
      <c r="C421" s="24" t="s">
        <v>84</v>
      </c>
      <c r="D421" s="26" t="s">
        <v>41</v>
      </c>
      <c r="E421" s="24" t="s">
        <v>2610</v>
      </c>
      <c r="F421" s="24" t="s">
        <v>2610</v>
      </c>
      <c r="G421" s="62" t="s">
        <v>464</v>
      </c>
      <c r="H421" s="16">
        <v>193</v>
      </c>
      <c r="I421" s="16">
        <v>210</v>
      </c>
      <c r="J421" s="16">
        <v>232</v>
      </c>
      <c r="K421" s="26"/>
      <c r="L421" s="26"/>
      <c r="M421" s="26"/>
      <c r="N421" s="26"/>
      <c r="O421" s="40"/>
      <c r="P421" s="61" t="s">
        <v>79</v>
      </c>
      <c r="Q421" s="32">
        <v>128</v>
      </c>
      <c r="R421" s="60">
        <f t="shared" si="186"/>
        <v>0</v>
      </c>
      <c r="S421" s="27" t="s">
        <v>73</v>
      </c>
      <c r="T421" s="27"/>
      <c r="U421" s="27">
        <v>7.5</v>
      </c>
      <c r="V421" s="30">
        <f t="shared" si="187"/>
        <v>7.5</v>
      </c>
      <c r="W421" s="29">
        <f t="shared" si="188"/>
        <v>0.15625</v>
      </c>
      <c r="X421" s="29">
        <f t="shared" si="189"/>
        <v>4.6208670964689187</v>
      </c>
      <c r="Y421" s="29">
        <f t="shared" si="190"/>
        <v>0.13862601289406756</v>
      </c>
      <c r="Z421" s="30">
        <f>IF(S421="",0,VLOOKUP(S421,[1]!Costo_Twist,2,FALSE)*W421)</f>
        <v>20.455965195020255</v>
      </c>
      <c r="AA421" s="31" t="s">
        <v>68</v>
      </c>
      <c r="AB421" s="31"/>
      <c r="AC421" s="31" t="s">
        <v>2412</v>
      </c>
      <c r="AD421" s="34">
        <f t="shared" si="191"/>
        <v>8</v>
      </c>
      <c r="AE421" s="33">
        <f t="shared" si="192"/>
        <v>0.16666666666666666</v>
      </c>
      <c r="AF421" s="33">
        <f t="shared" si="193"/>
        <v>4.9289249029001798</v>
      </c>
      <c r="AG421" s="33">
        <f t="shared" si="194"/>
        <v>0.1478677470870054</v>
      </c>
      <c r="AH421" s="34">
        <f>IF(AA421="",0,VLOOKUP(AA421,[1]!Costo_Twist,2,FALSE)*AE421)</f>
        <v>11.308907748568274</v>
      </c>
      <c r="AI421" s="35" t="s">
        <v>67</v>
      </c>
      <c r="AJ421" s="35"/>
      <c r="AK421" s="35">
        <v>27.5</v>
      </c>
      <c r="AL421" s="35">
        <f t="shared" si="195"/>
        <v>27.5</v>
      </c>
      <c r="AM421" s="29">
        <f t="shared" si="196"/>
        <v>0.57291666666666663</v>
      </c>
      <c r="AN421" s="29">
        <f t="shared" si="197"/>
        <v>16.943179353719366</v>
      </c>
      <c r="AO421" s="29">
        <f t="shared" si="198"/>
        <v>0.50829538061158097</v>
      </c>
      <c r="AP421" s="30">
        <f>IF(AI421="",0,VLOOKUP(AI421,[1]!Costo_Twist,2,FALSE)*AM421)</f>
        <v>116.10062986072093</v>
      </c>
      <c r="AQ421" s="42"/>
      <c r="AR421" s="42"/>
      <c r="AS421" s="42"/>
      <c r="AT421" s="42">
        <f t="shared" si="199"/>
        <v>0</v>
      </c>
      <c r="AU421" s="43">
        <f t="shared" si="200"/>
        <v>0</v>
      </c>
      <c r="AV421" s="43">
        <f t="shared" si="201"/>
        <v>0</v>
      </c>
      <c r="AW421" s="43">
        <f t="shared" si="202"/>
        <v>0</v>
      </c>
      <c r="AX421" s="44">
        <f>IF(AQ421="",0,VLOOKUP(AQ421,[1]!Costo_Twist,2,FALSE)*AU421)</f>
        <v>0</v>
      </c>
      <c r="AY421" s="36">
        <f t="shared" si="203"/>
        <v>147.86550280430947</v>
      </c>
      <c r="AZ421" s="41">
        <f t="shared" si="204"/>
        <v>0.89583333333333326</v>
      </c>
      <c r="BA421" s="37">
        <f t="shared" si="205"/>
        <v>128.89583333333334</v>
      </c>
      <c r="BB421" s="37" t="str">
        <f t="shared" si="206"/>
        <v>ok</v>
      </c>
      <c r="BC421" s="37" t="str">
        <f t="shared" si="207"/>
        <v>ok</v>
      </c>
      <c r="BE421" s="11" t="b">
        <f t="shared" si="208"/>
        <v>0</v>
      </c>
      <c r="BF421" s="11" t="b">
        <f t="shared" si="209"/>
        <v>0</v>
      </c>
      <c r="BG421" s="11" t="b">
        <f t="shared" si="210"/>
        <v>0</v>
      </c>
      <c r="BH421" s="11">
        <f t="shared" si="211"/>
        <v>4.6208670964689187</v>
      </c>
      <c r="BI421" s="11" t="b">
        <f t="shared" si="212"/>
        <v>0</v>
      </c>
      <c r="BJ421" s="11">
        <f t="shared" si="213"/>
        <v>4.9289249029001798</v>
      </c>
      <c r="BK421" s="11" t="b">
        <f t="shared" si="214"/>
        <v>0</v>
      </c>
      <c r="BL421" s="11" t="b">
        <f t="shared" si="215"/>
        <v>0</v>
      </c>
      <c r="BM421" s="11" t="b">
        <f t="shared" si="216"/>
        <v>0</v>
      </c>
      <c r="BN421" s="11" t="b">
        <f t="shared" si="217"/>
        <v>0</v>
      </c>
      <c r="BO421" s="11" t="b">
        <f t="shared" si="218"/>
        <v>0</v>
      </c>
      <c r="BP421" s="11" t="b">
        <f t="shared" si="219"/>
        <v>0</v>
      </c>
      <c r="BQ421" s="11" t="b">
        <f t="shared" si="220"/>
        <v>0</v>
      </c>
      <c r="BR421" s="11">
        <f t="shared" si="221"/>
        <v>16.943179353719366</v>
      </c>
    </row>
    <row r="422" spans="1:70" s="5" customFormat="1" ht="12.75" customHeight="1" x14ac:dyDescent="0.7">
      <c r="A422" s="24" t="s">
        <v>2393</v>
      </c>
      <c r="B422" s="25" t="s">
        <v>2394</v>
      </c>
      <c r="C422" s="24" t="s">
        <v>84</v>
      </c>
      <c r="D422" s="26" t="s">
        <v>41</v>
      </c>
      <c r="E422" s="24" t="s">
        <v>2610</v>
      </c>
      <c r="F422" s="24" t="s">
        <v>2610</v>
      </c>
      <c r="G422" s="62" t="s">
        <v>465</v>
      </c>
      <c r="H422" s="16">
        <v>174</v>
      </c>
      <c r="I422" s="16">
        <v>196</v>
      </c>
      <c r="J422" s="16">
        <v>226</v>
      </c>
      <c r="K422" s="26"/>
      <c r="L422" s="26"/>
      <c r="M422" s="26"/>
      <c r="N422" s="26"/>
      <c r="O422" s="40"/>
      <c r="P422" s="61" t="s">
        <v>79</v>
      </c>
      <c r="Q422" s="32">
        <v>128</v>
      </c>
      <c r="R422" s="60">
        <f t="shared" si="186"/>
        <v>0</v>
      </c>
      <c r="S422" s="27" t="s">
        <v>73</v>
      </c>
      <c r="T422" s="27"/>
      <c r="U422" s="28" t="s">
        <v>2426</v>
      </c>
      <c r="V422" s="30">
        <f t="shared" si="187"/>
        <v>16</v>
      </c>
      <c r="W422" s="29">
        <f t="shared" si="188"/>
        <v>0.33333333333333331</v>
      </c>
      <c r="X422" s="29">
        <f t="shared" si="189"/>
        <v>9.8578498058003596</v>
      </c>
      <c r="Y422" s="29">
        <f t="shared" si="190"/>
        <v>0.29573549417401079</v>
      </c>
      <c r="Z422" s="30">
        <f>IF(S422="",0,VLOOKUP(S422,[1]!Costo_Twist,2,FALSE)*W422)</f>
        <v>43.639392416043208</v>
      </c>
      <c r="AA422" s="31" t="s">
        <v>72</v>
      </c>
      <c r="AB422" s="31"/>
      <c r="AC422" s="31">
        <v>10.5</v>
      </c>
      <c r="AD422" s="34">
        <f t="shared" si="191"/>
        <v>10.5</v>
      </c>
      <c r="AE422" s="33">
        <f t="shared" si="192"/>
        <v>0.21875</v>
      </c>
      <c r="AF422" s="33">
        <f t="shared" si="193"/>
        <v>6.4692139350564863</v>
      </c>
      <c r="AG422" s="33">
        <f t="shared" si="194"/>
        <v>0.19407641805169459</v>
      </c>
      <c r="AH422" s="34">
        <f>IF(AA422="",0,VLOOKUP(AA422,[1]!Costo_Twist,2,FALSE)*AE422)</f>
        <v>44.625465742082383</v>
      </c>
      <c r="AI422" s="35" t="s">
        <v>67</v>
      </c>
      <c r="AJ422" s="35"/>
      <c r="AK422" s="35" t="s">
        <v>2420</v>
      </c>
      <c r="AL422" s="35">
        <f t="shared" si="195"/>
        <v>25</v>
      </c>
      <c r="AM422" s="29">
        <f t="shared" si="196"/>
        <v>0.52083333333333337</v>
      </c>
      <c r="AN422" s="29">
        <f t="shared" si="197"/>
        <v>15.402890321563063</v>
      </c>
      <c r="AO422" s="29">
        <f t="shared" si="198"/>
        <v>0.46208670964689191</v>
      </c>
      <c r="AP422" s="30">
        <f>IF(AI422="",0,VLOOKUP(AI422,[1]!Costo_Twist,2,FALSE)*AM422)</f>
        <v>105.54602714610995</v>
      </c>
      <c r="AQ422" s="42"/>
      <c r="AR422" s="42"/>
      <c r="AS422" s="42"/>
      <c r="AT422" s="42">
        <f t="shared" si="199"/>
        <v>0</v>
      </c>
      <c r="AU422" s="43">
        <f t="shared" si="200"/>
        <v>0</v>
      </c>
      <c r="AV422" s="43">
        <f t="shared" si="201"/>
        <v>0</v>
      </c>
      <c r="AW422" s="43">
        <f t="shared" si="202"/>
        <v>0</v>
      </c>
      <c r="AX422" s="44">
        <f>IF(AQ422="",0,VLOOKUP(AQ422,[1]!Costo_Twist,2,FALSE)*AU422)</f>
        <v>0</v>
      </c>
      <c r="AY422" s="36">
        <f t="shared" si="203"/>
        <v>193.81088530423554</v>
      </c>
      <c r="AZ422" s="41">
        <f t="shared" si="204"/>
        <v>1.0729166666666665</v>
      </c>
      <c r="BA422" s="37">
        <f t="shared" si="205"/>
        <v>129.07291666666666</v>
      </c>
      <c r="BB422" s="37" t="str">
        <f t="shared" si="206"/>
        <v>ok</v>
      </c>
      <c r="BC422" s="37" t="str">
        <f t="shared" si="207"/>
        <v>ok</v>
      </c>
      <c r="BE422" s="11" t="b">
        <f t="shared" si="208"/>
        <v>0</v>
      </c>
      <c r="BF422" s="11" t="b">
        <f t="shared" si="209"/>
        <v>0</v>
      </c>
      <c r="BG422" s="11" t="b">
        <f t="shared" si="210"/>
        <v>0</v>
      </c>
      <c r="BH422" s="11">
        <f t="shared" si="211"/>
        <v>9.8578498058003596</v>
      </c>
      <c r="BI422" s="11" t="b">
        <f t="shared" si="212"/>
        <v>0</v>
      </c>
      <c r="BJ422" s="11" t="b">
        <f t="shared" si="213"/>
        <v>0</v>
      </c>
      <c r="BK422" s="11" t="b">
        <f t="shared" si="214"/>
        <v>0</v>
      </c>
      <c r="BL422" s="11" t="b">
        <f t="shared" si="215"/>
        <v>0</v>
      </c>
      <c r="BM422" s="11" t="b">
        <f t="shared" si="216"/>
        <v>0</v>
      </c>
      <c r="BN422" s="11">
        <f t="shared" si="217"/>
        <v>6.4692139350564863</v>
      </c>
      <c r="BO422" s="11" t="b">
        <f t="shared" si="218"/>
        <v>0</v>
      </c>
      <c r="BP422" s="11" t="b">
        <f t="shared" si="219"/>
        <v>0</v>
      </c>
      <c r="BQ422" s="11" t="b">
        <f t="shared" si="220"/>
        <v>0</v>
      </c>
      <c r="BR422" s="11">
        <f t="shared" si="221"/>
        <v>15.402890321563063</v>
      </c>
    </row>
    <row r="423" spans="1:70" s="5" customFormat="1" ht="12.75" customHeight="1" x14ac:dyDescent="0.7">
      <c r="A423" s="24" t="s">
        <v>2393</v>
      </c>
      <c r="B423" s="25" t="s">
        <v>2394</v>
      </c>
      <c r="C423" s="24" t="s">
        <v>84</v>
      </c>
      <c r="D423" s="26" t="s">
        <v>41</v>
      </c>
      <c r="E423" s="24" t="s">
        <v>2610</v>
      </c>
      <c r="F423" s="24" t="s">
        <v>2610</v>
      </c>
      <c r="G423" s="62" t="s">
        <v>466</v>
      </c>
      <c r="H423" s="16">
        <v>146</v>
      </c>
      <c r="I423" s="16">
        <v>167</v>
      </c>
      <c r="J423" s="16">
        <v>208</v>
      </c>
      <c r="K423" s="26"/>
      <c r="L423" s="26"/>
      <c r="M423" s="26"/>
      <c r="N423" s="26"/>
      <c r="O423" s="40"/>
      <c r="P423" s="61" t="s">
        <v>80</v>
      </c>
      <c r="Q423" s="32">
        <v>124</v>
      </c>
      <c r="R423" s="60">
        <f t="shared" si="186"/>
        <v>0</v>
      </c>
      <c r="S423" s="27" t="s">
        <v>64</v>
      </c>
      <c r="T423" s="27"/>
      <c r="U423" s="28">
        <v>12.5</v>
      </c>
      <c r="V423" s="30">
        <f t="shared" si="187"/>
        <v>12.5</v>
      </c>
      <c r="W423" s="29">
        <f t="shared" si="188"/>
        <v>0.26041666666666669</v>
      </c>
      <c r="X423" s="29">
        <f t="shared" si="189"/>
        <v>7.7014451607815317</v>
      </c>
      <c r="Y423" s="29">
        <f t="shared" si="190"/>
        <v>0.23104335482344596</v>
      </c>
      <c r="Z423" s="30">
        <f>IF(S423="",0,VLOOKUP(S423,[1]!Costo_Twist,2,FALSE)*W423)</f>
        <v>32.334883342697459</v>
      </c>
      <c r="AA423" s="31" t="s">
        <v>73</v>
      </c>
      <c r="AB423" s="31"/>
      <c r="AC423" s="31" t="s">
        <v>2425</v>
      </c>
      <c r="AD423" s="34">
        <f t="shared" si="191"/>
        <v>21</v>
      </c>
      <c r="AE423" s="33">
        <f t="shared" si="192"/>
        <v>0.4375</v>
      </c>
      <c r="AF423" s="33">
        <f t="shared" si="193"/>
        <v>12.938427870112973</v>
      </c>
      <c r="AG423" s="33">
        <f t="shared" si="194"/>
        <v>0.38815283610338919</v>
      </c>
      <c r="AH423" s="34">
        <f>IF(AA423="",0,VLOOKUP(AA423,[1]!Costo_Twist,2,FALSE)*AE423)</f>
        <v>57.276702546056718</v>
      </c>
      <c r="AI423" s="35" t="s">
        <v>67</v>
      </c>
      <c r="AJ423" s="35"/>
      <c r="AK423" s="35">
        <v>93</v>
      </c>
      <c r="AL423" s="35">
        <f t="shared" si="195"/>
        <v>93</v>
      </c>
      <c r="AM423" s="29">
        <f t="shared" si="196"/>
        <v>1.9375</v>
      </c>
      <c r="AN423" s="29">
        <f t="shared" si="197"/>
        <v>57.298751996214591</v>
      </c>
      <c r="AO423" s="29">
        <f t="shared" si="198"/>
        <v>1.7189625598864378</v>
      </c>
      <c r="AP423" s="30">
        <f>IF(AI423="",0,VLOOKUP(AI423,[1]!Costo_Twist,2,FALSE)*AM423)</f>
        <v>392.63122098352898</v>
      </c>
      <c r="AQ423" s="42"/>
      <c r="AR423" s="42"/>
      <c r="AS423" s="42"/>
      <c r="AT423" s="42">
        <f t="shared" si="199"/>
        <v>0</v>
      </c>
      <c r="AU423" s="43">
        <f t="shared" si="200"/>
        <v>0</v>
      </c>
      <c r="AV423" s="43">
        <f t="shared" si="201"/>
        <v>0</v>
      </c>
      <c r="AW423" s="43">
        <f t="shared" si="202"/>
        <v>0</v>
      </c>
      <c r="AX423" s="44">
        <f>IF(AQ423="",0,VLOOKUP(AQ423,[1]!Costo_Twist,2,FALSE)*AU423)</f>
        <v>0</v>
      </c>
      <c r="AY423" s="36">
        <f t="shared" si="203"/>
        <v>482.24280687228315</v>
      </c>
      <c r="AZ423" s="41">
        <f t="shared" si="204"/>
        <v>2.635416666666667</v>
      </c>
      <c r="BA423" s="37">
        <f t="shared" si="205"/>
        <v>126.63541666666667</v>
      </c>
      <c r="BB423" s="37" t="str">
        <f t="shared" si="206"/>
        <v>ok</v>
      </c>
      <c r="BC423" s="37" t="str">
        <f t="shared" si="207"/>
        <v>ok</v>
      </c>
      <c r="BE423" s="11" t="b">
        <f t="shared" si="208"/>
        <v>0</v>
      </c>
      <c r="BF423" s="11" t="b">
        <f t="shared" si="209"/>
        <v>0</v>
      </c>
      <c r="BG423" s="11" t="b">
        <f t="shared" si="210"/>
        <v>0</v>
      </c>
      <c r="BH423" s="11">
        <f t="shared" si="211"/>
        <v>12.938427870112973</v>
      </c>
      <c r="BI423" s="11" t="b">
        <f t="shared" si="212"/>
        <v>0</v>
      </c>
      <c r="BJ423" s="11" t="b">
        <f t="shared" si="213"/>
        <v>0</v>
      </c>
      <c r="BK423" s="11" t="b">
        <f t="shared" si="214"/>
        <v>0</v>
      </c>
      <c r="BL423" s="11">
        <f t="shared" si="215"/>
        <v>7.7014451607815317</v>
      </c>
      <c r="BM423" s="11" t="b">
        <f t="shared" si="216"/>
        <v>0</v>
      </c>
      <c r="BN423" s="11" t="b">
        <f t="shared" si="217"/>
        <v>0</v>
      </c>
      <c r="BO423" s="11" t="b">
        <f t="shared" si="218"/>
        <v>0</v>
      </c>
      <c r="BP423" s="11" t="b">
        <f t="shared" si="219"/>
        <v>0</v>
      </c>
      <c r="BQ423" s="11" t="b">
        <f t="shared" si="220"/>
        <v>0</v>
      </c>
      <c r="BR423" s="11">
        <f t="shared" si="221"/>
        <v>57.298751996214591</v>
      </c>
    </row>
    <row r="424" spans="1:70" s="5" customFormat="1" ht="12.75" customHeight="1" x14ac:dyDescent="0.7">
      <c r="A424" s="24" t="s">
        <v>2393</v>
      </c>
      <c r="B424" s="25" t="s">
        <v>2394</v>
      </c>
      <c r="C424" s="24" t="s">
        <v>84</v>
      </c>
      <c r="D424" s="26" t="s">
        <v>41</v>
      </c>
      <c r="E424" s="24" t="s">
        <v>2610</v>
      </c>
      <c r="F424" s="24" t="s">
        <v>2610</v>
      </c>
      <c r="G424" s="62" t="s">
        <v>467</v>
      </c>
      <c r="H424" s="16">
        <v>115</v>
      </c>
      <c r="I424" s="16">
        <v>138</v>
      </c>
      <c r="J424" s="16">
        <v>183</v>
      </c>
      <c r="K424" s="26"/>
      <c r="L424" s="26"/>
      <c r="M424" s="26"/>
      <c r="N424" s="26"/>
      <c r="O424" s="40"/>
      <c r="P424" s="61" t="s">
        <v>81</v>
      </c>
      <c r="Q424" s="32">
        <v>120</v>
      </c>
      <c r="R424" s="60">
        <f t="shared" si="186"/>
        <v>0</v>
      </c>
      <c r="S424" s="27" t="s">
        <v>73</v>
      </c>
      <c r="T424" s="27"/>
      <c r="U424" s="28" t="s">
        <v>2427</v>
      </c>
      <c r="V424" s="30">
        <f t="shared" si="187"/>
        <v>36</v>
      </c>
      <c r="W424" s="29">
        <f t="shared" si="188"/>
        <v>0.75</v>
      </c>
      <c r="X424" s="29">
        <f t="shared" si="189"/>
        <v>22.180162063050808</v>
      </c>
      <c r="Y424" s="29">
        <f t="shared" si="190"/>
        <v>0.66540486189152426</v>
      </c>
      <c r="Z424" s="30">
        <f>IF(S424="",0,VLOOKUP(S424,[1]!Costo_Twist,2,FALSE)*W424)</f>
        <v>98.188632936097235</v>
      </c>
      <c r="AA424" s="31" t="s">
        <v>72</v>
      </c>
      <c r="AB424" s="31"/>
      <c r="AC424" s="31">
        <v>25.5</v>
      </c>
      <c r="AD424" s="34">
        <f t="shared" si="191"/>
        <v>25.5</v>
      </c>
      <c r="AE424" s="33">
        <f t="shared" si="192"/>
        <v>0.53125</v>
      </c>
      <c r="AF424" s="33">
        <f t="shared" si="193"/>
        <v>15.710948127994323</v>
      </c>
      <c r="AG424" s="33">
        <f t="shared" si="194"/>
        <v>0.47132844383982969</v>
      </c>
      <c r="AH424" s="34">
        <f>IF(AA424="",0,VLOOKUP(AA424,[1]!Costo_Twist,2,FALSE)*AE424)</f>
        <v>108.37613108791436</v>
      </c>
      <c r="AI424" s="35" t="s">
        <v>67</v>
      </c>
      <c r="AJ424" s="35"/>
      <c r="AK424" s="35">
        <v>77</v>
      </c>
      <c r="AL424" s="35">
        <f t="shared" si="195"/>
        <v>77</v>
      </c>
      <c r="AM424" s="29">
        <f t="shared" si="196"/>
        <v>1.6041666666666667</v>
      </c>
      <c r="AN424" s="29">
        <f t="shared" si="197"/>
        <v>47.440902190414235</v>
      </c>
      <c r="AO424" s="29">
        <f t="shared" si="198"/>
        <v>1.4232270657124271</v>
      </c>
      <c r="AP424" s="30">
        <f>IF(AI424="",0,VLOOKUP(AI424,[1]!Costo_Twist,2,FALSE)*AM424)</f>
        <v>325.08176361001864</v>
      </c>
      <c r="AQ424" s="42"/>
      <c r="AR424" s="42"/>
      <c r="AS424" s="42"/>
      <c r="AT424" s="42">
        <f t="shared" si="199"/>
        <v>0</v>
      </c>
      <c r="AU424" s="43">
        <f t="shared" si="200"/>
        <v>0</v>
      </c>
      <c r="AV424" s="43">
        <f t="shared" si="201"/>
        <v>0</v>
      </c>
      <c r="AW424" s="43">
        <f t="shared" si="202"/>
        <v>0</v>
      </c>
      <c r="AX424" s="44">
        <f>IF(AQ424="",0,VLOOKUP(AQ424,[1]!Costo_Twist,2,FALSE)*AU424)</f>
        <v>0</v>
      </c>
      <c r="AY424" s="36">
        <f t="shared" si="203"/>
        <v>531.64652763403024</v>
      </c>
      <c r="AZ424" s="41">
        <f t="shared" si="204"/>
        <v>2.885416666666667</v>
      </c>
      <c r="BA424" s="37">
        <f t="shared" si="205"/>
        <v>122.88541666666667</v>
      </c>
      <c r="BB424" s="37" t="str">
        <f t="shared" si="206"/>
        <v>ok</v>
      </c>
      <c r="BC424" s="37" t="str">
        <f t="shared" si="207"/>
        <v>ok</v>
      </c>
      <c r="BE424" s="11" t="b">
        <f t="shared" si="208"/>
        <v>0</v>
      </c>
      <c r="BF424" s="11" t="b">
        <f t="shared" si="209"/>
        <v>0</v>
      </c>
      <c r="BG424" s="11" t="b">
        <f t="shared" si="210"/>
        <v>0</v>
      </c>
      <c r="BH424" s="11">
        <f t="shared" si="211"/>
        <v>22.180162063050808</v>
      </c>
      <c r="BI424" s="11" t="b">
        <f t="shared" si="212"/>
        <v>0</v>
      </c>
      <c r="BJ424" s="11" t="b">
        <f t="shared" si="213"/>
        <v>0</v>
      </c>
      <c r="BK424" s="11" t="b">
        <f t="shared" si="214"/>
        <v>0</v>
      </c>
      <c r="BL424" s="11" t="b">
        <f t="shared" si="215"/>
        <v>0</v>
      </c>
      <c r="BM424" s="11" t="b">
        <f t="shared" si="216"/>
        <v>0</v>
      </c>
      <c r="BN424" s="11">
        <f t="shared" si="217"/>
        <v>15.710948127994323</v>
      </c>
      <c r="BO424" s="11" t="b">
        <f t="shared" si="218"/>
        <v>0</v>
      </c>
      <c r="BP424" s="11" t="b">
        <f t="shared" si="219"/>
        <v>0</v>
      </c>
      <c r="BQ424" s="11" t="b">
        <f t="shared" si="220"/>
        <v>0</v>
      </c>
      <c r="BR424" s="11">
        <f t="shared" si="221"/>
        <v>47.440902190414235</v>
      </c>
    </row>
    <row r="425" spans="1:70" s="5" customFormat="1" ht="12.75" customHeight="1" x14ac:dyDescent="0.7">
      <c r="A425" s="24" t="s">
        <v>2393</v>
      </c>
      <c r="B425" s="25" t="s">
        <v>2394</v>
      </c>
      <c r="C425" s="24" t="s">
        <v>84</v>
      </c>
      <c r="D425" s="26" t="s">
        <v>41</v>
      </c>
      <c r="E425" s="24" t="s">
        <v>2610</v>
      </c>
      <c r="F425" s="24" t="s">
        <v>2610</v>
      </c>
      <c r="G425" s="62" t="s">
        <v>468</v>
      </c>
      <c r="H425" s="16">
        <v>234</v>
      </c>
      <c r="I425" s="16">
        <v>244</v>
      </c>
      <c r="J425" s="16">
        <v>241</v>
      </c>
      <c r="K425" s="26"/>
      <c r="L425" s="26"/>
      <c r="M425" s="26"/>
      <c r="N425" s="26"/>
      <c r="O425" s="40"/>
      <c r="P425" s="61" t="s">
        <v>79</v>
      </c>
      <c r="Q425" s="32">
        <v>128</v>
      </c>
      <c r="R425" s="60">
        <f t="shared" ref="R425:R488" si="222">IF(P425=$A$32,$G$32,IF(P425=$A$33,$G$33,IF(P425=$A$34,$G$34,IF(P425=$A$35,$G$35))))</f>
        <v>0</v>
      </c>
      <c r="S425" s="27" t="s">
        <v>64</v>
      </c>
      <c r="T425" s="27"/>
      <c r="U425" s="28">
        <v>1.5</v>
      </c>
      <c r="V425" s="30">
        <f t="shared" ref="V425:V488" si="223">(T425*48)+(U425)</f>
        <v>1.5</v>
      </c>
      <c r="W425" s="29">
        <f t="shared" ref="W425:W488" si="224">(V425/48)</f>
        <v>3.125E-2</v>
      </c>
      <c r="X425" s="29">
        <f t="shared" ref="X425:X488" si="225">(W425/0.033814)</f>
        <v>0.92417341929378372</v>
      </c>
      <c r="Y425" s="29">
        <f t="shared" ref="Y425:Y488" si="226">(X425*0.03)</f>
        <v>2.7725202578813512E-2</v>
      </c>
      <c r="Z425" s="30">
        <f>IF(S425="",0,VLOOKUP(S425,[1]!Costo_Twist,2,FALSE)*W425)</f>
        <v>3.880186001123695</v>
      </c>
      <c r="AA425" s="31" t="s">
        <v>73</v>
      </c>
      <c r="AB425" s="31"/>
      <c r="AC425" s="31" t="s">
        <v>2395</v>
      </c>
      <c r="AD425" s="34">
        <f t="shared" ref="AD425:AD488" si="227">(AB425*48)+(AC425)</f>
        <v>1</v>
      </c>
      <c r="AE425" s="33">
        <f t="shared" ref="AE425:AE488" si="228">(AD425/48)</f>
        <v>2.0833333333333332E-2</v>
      </c>
      <c r="AF425" s="33">
        <f t="shared" ref="AF425:AF488" si="229">(AE425/0.033814)</f>
        <v>0.61611561286252248</v>
      </c>
      <c r="AG425" s="33">
        <f t="shared" ref="AG425:AG488" si="230">(AF425*0.03)</f>
        <v>1.8483468385875675E-2</v>
      </c>
      <c r="AH425" s="34">
        <f>IF(AA425="",0,VLOOKUP(AA425,[1]!Costo_Twist,2,FALSE)*AE425)</f>
        <v>2.7274620260027005</v>
      </c>
      <c r="AI425" s="35" t="s">
        <v>68</v>
      </c>
      <c r="AJ425" s="35"/>
      <c r="AK425" s="35">
        <v>1.5</v>
      </c>
      <c r="AL425" s="35">
        <f t="shared" ref="AL425:AL488" si="231">(AJ425*48)+(AK425)</f>
        <v>1.5</v>
      </c>
      <c r="AM425" s="29">
        <f t="shared" ref="AM425:AM488" si="232">(AL425/48)</f>
        <v>3.125E-2</v>
      </c>
      <c r="AN425" s="29">
        <f t="shared" ref="AN425:AN488" si="233">(AM425/0.033814)</f>
        <v>0.92417341929378372</v>
      </c>
      <c r="AO425" s="29">
        <f t="shared" ref="AO425:AO488" si="234">(AN425*0.03)</f>
        <v>2.7725202578813512E-2</v>
      </c>
      <c r="AP425" s="30">
        <f>IF(AI425="",0,VLOOKUP(AI425,[1]!Costo_Twist,2,FALSE)*AM425)</f>
        <v>2.1204202028565513</v>
      </c>
      <c r="AQ425" s="42"/>
      <c r="AR425" s="42"/>
      <c r="AS425" s="42"/>
      <c r="AT425" s="42">
        <f t="shared" ref="AT425:AT488" si="235">(AR425*48)+(AS425)</f>
        <v>0</v>
      </c>
      <c r="AU425" s="43">
        <f t="shared" ref="AU425:AU488" si="236">(AT425/48)</f>
        <v>0</v>
      </c>
      <c r="AV425" s="43">
        <f t="shared" ref="AV425:AV488" si="237">(AU425/0.033814)</f>
        <v>0</v>
      </c>
      <c r="AW425" s="43">
        <f t="shared" ref="AW425:AW488" si="238">(AV425*0.03)</f>
        <v>0</v>
      </c>
      <c r="AX425" s="44">
        <f>IF(AQ425="",0,VLOOKUP(AQ425,[1]!Costo_Twist,2,FALSE)*AU425)</f>
        <v>0</v>
      </c>
      <c r="AY425" s="36">
        <f t="shared" ref="AY425:AY488" si="239">(Z425+AH425+AP425+AX425)</f>
        <v>8.7280682299829468</v>
      </c>
      <c r="AZ425" s="41">
        <f t="shared" ref="AZ425:AZ488" si="240">(W425+AE425+AM425+AU425)</f>
        <v>8.3333333333333329E-2</v>
      </c>
      <c r="BA425" s="37">
        <f t="shared" ref="BA425:BA488" si="241">(Q425+AZ425)</f>
        <v>128.08333333333334</v>
      </c>
      <c r="BB425" s="37" t="str">
        <f t="shared" ref="BB425:BB488" si="242">IF(BA425&gt;=133,"sobrellenado","ok")</f>
        <v>ok</v>
      </c>
      <c r="BC425" s="37" t="str">
        <f t="shared" ref="BC425:BC488" si="243">IF((COUNTIF($AA425,$S425)+COUNTIF($AI425,$S425)+COUNTIF($AQ425,$S425)+COUNTIF($S425,$AA425)+COUNTIF($AI425,$AA425)+COUNTIF($AQ425,$AA425)+COUNTIF($S425,$AI425)+COUNTIF($AA425,$AI425)+COUNTIF($AQ425,$AI425)+COUNTIF($S425,$AQ425)+COUNTIF($AA425,$AQ425)+COUNTIF($AI425,$AQ425))&gt;1,"Falla","ok")</f>
        <v>ok</v>
      </c>
      <c r="BE425" s="11" t="b">
        <f t="shared" ref="BE425:BE488" si="244">IF(S425=$BE$39,X425,IF(AA425=$BE$39,AF425,IF(AI425=$BE$39,AN425,IF(AQ425=$BE$39,AV425))))</f>
        <v>0</v>
      </c>
      <c r="BF425" s="11" t="b">
        <f t="shared" ref="BF425:BF488" si="245">IF(S425=$BF$39,X425,IF(AA425=$BF$39,AF425,IF(AI425=$BF$39,AN425,IF(AQ425=$BF$39,AV425))))</f>
        <v>0</v>
      </c>
      <c r="BG425" s="11" t="b">
        <f t="shared" ref="BG425:BG488" si="246">IF(S425=$BG$39,X425,IF(AA425=$BG$39,AF425,IF(AI425=$BG$39,AN425,IF(AQ425=$BG$39,AV425))))</f>
        <v>0</v>
      </c>
      <c r="BH425" s="11">
        <f t="shared" ref="BH425:BH488" si="247">IF(S425=$BH$39,X425,IF(AA425=$BH$39,AF425,IF(AI425=$BH$39,AN425,IF(AQ425=$BH$39,AV425))))</f>
        <v>0.61611561286252248</v>
      </c>
      <c r="BI425" s="11" t="b">
        <f t="shared" ref="BI425:BI488" si="248">IF(S425=$BI$39,X425,IF(AA425=$BI$39,AF425,IF(AI425=$BI$39,AN425,IF(AQ425=$BI$39,AV425))))</f>
        <v>0</v>
      </c>
      <c r="BJ425" s="11">
        <f t="shared" ref="BJ425:BJ488" si="249">IF(S425=$BJ$39,X425,IF(AA425=$BJ$39,AF425,IF(AI425=$BJ$39,AN425,IF(AQ425=$BJ$39,AV425))))</f>
        <v>0.92417341929378372</v>
      </c>
      <c r="BK425" s="11" t="b">
        <f t="shared" ref="BK425:BK488" si="250">IF(S425=$BK$39,X425,IF(AA425=$BK$39,AF425,IF(AI425=$BK$39,AN425,IF(AQ425=$BK$39,AV425))))</f>
        <v>0</v>
      </c>
      <c r="BL425" s="11">
        <f t="shared" ref="BL425:BL488" si="251">IF(S425=$BL$39,X425,IF(AA425=$BL$39,AF425,IF(AI425=$BL$39,AN425,IF(AQ425=$BL$39,AV425))))</f>
        <v>0.92417341929378372</v>
      </c>
      <c r="BM425" s="11" t="b">
        <f t="shared" ref="BM425:BM488" si="252">IF(S425=$BM$39,X425,IF(AA425=$BM$39,AF425,IF(AI425=$BM$39,AN425,IF(AQ425=$BM$39,AV425))))</f>
        <v>0</v>
      </c>
      <c r="BN425" s="11" t="b">
        <f t="shared" ref="BN425:BN488" si="253">IF(S425=$BN$39,X425,IF(AA425=$BN$39,AF425,IF(AI425=$BN$39,AN425,IF(AQ425=$BN$39,AV425))))</f>
        <v>0</v>
      </c>
      <c r="BO425" s="11" t="b">
        <f t="shared" ref="BO425:BO488" si="254">IF(S425=$BO$39,X425,IF(AA425=$BO$39,AF425,IF(AI425=$BO$39,AN425,IF(AQ425=$BO$39,AV425))))</f>
        <v>0</v>
      </c>
      <c r="BP425" s="11" t="b">
        <f t="shared" ref="BP425:BP488" si="255">IF(S425=$BP$39,X425,IF(AA425=$BP$39,AF425,IF(AI425=$BP$39,AN425,IF(AQ425=$BP$39,AV425))))</f>
        <v>0</v>
      </c>
      <c r="BQ425" s="11" t="b">
        <f t="shared" ref="BQ425:BQ488" si="256">IF(S425=$BQ$39,X425,IF(AA425=$BQ$39,AF425,IF(AI425=$BQ$39,AN425,IF(AQ425=$BQ$39,AV425))))</f>
        <v>0</v>
      </c>
      <c r="BR425" s="11" t="b">
        <f t="shared" ref="BR425:BR488" si="257">IF(S425=$BR$39,X425,IF(AA425=$BR$39,AF425,IF(AI425=$BR$39,AN425,IF(AQ425=$BR$39,AV425))))</f>
        <v>0</v>
      </c>
    </row>
    <row r="426" spans="1:70" s="5" customFormat="1" ht="12.75" customHeight="1" x14ac:dyDescent="0.7">
      <c r="A426" s="24" t="s">
        <v>2393</v>
      </c>
      <c r="B426" s="25" t="s">
        <v>2394</v>
      </c>
      <c r="C426" s="24" t="s">
        <v>84</v>
      </c>
      <c r="D426" s="26" t="s">
        <v>41</v>
      </c>
      <c r="E426" s="24" t="s">
        <v>2610</v>
      </c>
      <c r="F426" s="24" t="s">
        <v>2610</v>
      </c>
      <c r="G426" s="62" t="s">
        <v>469</v>
      </c>
      <c r="H426" s="16">
        <v>209</v>
      </c>
      <c r="I426" s="16">
        <v>230</v>
      </c>
      <c r="J426" s="16">
        <v>239</v>
      </c>
      <c r="K426" s="26"/>
      <c r="L426" s="26"/>
      <c r="M426" s="26"/>
      <c r="N426" s="26"/>
      <c r="O426" s="40"/>
      <c r="P426" s="61" t="s">
        <v>79</v>
      </c>
      <c r="Q426" s="32">
        <v>128</v>
      </c>
      <c r="R426" s="60">
        <f t="shared" si="222"/>
        <v>0</v>
      </c>
      <c r="S426" s="27" t="s">
        <v>73</v>
      </c>
      <c r="T426" s="27"/>
      <c r="U426" s="28">
        <v>4.5</v>
      </c>
      <c r="V426" s="30">
        <f t="shared" si="223"/>
        <v>4.5</v>
      </c>
      <c r="W426" s="29">
        <f t="shared" si="224"/>
        <v>9.375E-2</v>
      </c>
      <c r="X426" s="29">
        <f t="shared" si="225"/>
        <v>2.772520257881351</v>
      </c>
      <c r="Y426" s="29">
        <f t="shared" si="226"/>
        <v>8.3175607736440532E-2</v>
      </c>
      <c r="Z426" s="30">
        <f>IF(S426="",0,VLOOKUP(S426,[1]!Costo_Twist,2,FALSE)*W426)</f>
        <v>12.273579117012154</v>
      </c>
      <c r="AA426" s="31" t="s">
        <v>67</v>
      </c>
      <c r="AB426" s="31"/>
      <c r="AC426" s="31" t="s">
        <v>2412</v>
      </c>
      <c r="AD426" s="34">
        <f t="shared" si="227"/>
        <v>8</v>
      </c>
      <c r="AE426" s="33">
        <f t="shared" si="228"/>
        <v>0.16666666666666666</v>
      </c>
      <c r="AF426" s="33">
        <f t="shared" si="229"/>
        <v>4.9289249029001798</v>
      </c>
      <c r="AG426" s="33">
        <f t="shared" si="230"/>
        <v>0.1478677470870054</v>
      </c>
      <c r="AH426" s="34">
        <f>IF(AA426="",0,VLOOKUP(AA426,[1]!Costo_Twist,2,FALSE)*AE426)</f>
        <v>33.774728686755182</v>
      </c>
      <c r="AI426" s="35" t="s">
        <v>65</v>
      </c>
      <c r="AJ426" s="35"/>
      <c r="AK426" s="35">
        <v>1.5</v>
      </c>
      <c r="AL426" s="35">
        <f t="shared" si="231"/>
        <v>1.5</v>
      </c>
      <c r="AM426" s="29">
        <f t="shared" si="232"/>
        <v>3.125E-2</v>
      </c>
      <c r="AN426" s="29">
        <f t="shared" si="233"/>
        <v>0.92417341929378372</v>
      </c>
      <c r="AO426" s="29">
        <f t="shared" si="234"/>
        <v>2.7725202578813512E-2</v>
      </c>
      <c r="AP426" s="30">
        <f>IF(AI426="",0,VLOOKUP(AI426,[1]!Costo_Twist,2,FALSE)*AM426)</f>
        <v>4.5756941774846975</v>
      </c>
      <c r="AQ426" s="42"/>
      <c r="AR426" s="42"/>
      <c r="AS426" s="42"/>
      <c r="AT426" s="42">
        <f t="shared" si="235"/>
        <v>0</v>
      </c>
      <c r="AU426" s="43">
        <f t="shared" si="236"/>
        <v>0</v>
      </c>
      <c r="AV426" s="43">
        <f t="shared" si="237"/>
        <v>0</v>
      </c>
      <c r="AW426" s="43">
        <f t="shared" si="238"/>
        <v>0</v>
      </c>
      <c r="AX426" s="44">
        <f>IF(AQ426="",0,VLOOKUP(AQ426,[1]!Costo_Twist,2,FALSE)*AU426)</f>
        <v>0</v>
      </c>
      <c r="AY426" s="36">
        <f t="shared" si="239"/>
        <v>50.624001981252036</v>
      </c>
      <c r="AZ426" s="41">
        <f t="shared" si="240"/>
        <v>0.29166666666666663</v>
      </c>
      <c r="BA426" s="37">
        <f t="shared" si="241"/>
        <v>128.29166666666666</v>
      </c>
      <c r="BB426" s="37" t="str">
        <f t="shared" si="242"/>
        <v>ok</v>
      </c>
      <c r="BC426" s="37" t="str">
        <f t="shared" si="243"/>
        <v>ok</v>
      </c>
      <c r="BE426" s="11" t="b">
        <f t="shared" si="244"/>
        <v>0</v>
      </c>
      <c r="BF426" s="11" t="b">
        <f t="shared" si="245"/>
        <v>0</v>
      </c>
      <c r="BG426" s="11" t="b">
        <f t="shared" si="246"/>
        <v>0</v>
      </c>
      <c r="BH426" s="11">
        <f t="shared" si="247"/>
        <v>2.772520257881351</v>
      </c>
      <c r="BI426" s="11" t="b">
        <f t="shared" si="248"/>
        <v>0</v>
      </c>
      <c r="BJ426" s="11" t="b">
        <f t="shared" si="249"/>
        <v>0</v>
      </c>
      <c r="BK426" s="11" t="b">
        <f t="shared" si="250"/>
        <v>0</v>
      </c>
      <c r="BL426" s="11" t="b">
        <f t="shared" si="251"/>
        <v>0</v>
      </c>
      <c r="BM426" s="11">
        <f t="shared" si="252"/>
        <v>0.92417341929378372</v>
      </c>
      <c r="BN426" s="11" t="b">
        <f t="shared" si="253"/>
        <v>0</v>
      </c>
      <c r="BO426" s="11" t="b">
        <f t="shared" si="254"/>
        <v>0</v>
      </c>
      <c r="BP426" s="11" t="b">
        <f t="shared" si="255"/>
        <v>0</v>
      </c>
      <c r="BQ426" s="11" t="b">
        <f t="shared" si="256"/>
        <v>0</v>
      </c>
      <c r="BR426" s="11">
        <f t="shared" si="257"/>
        <v>4.9289249029001798</v>
      </c>
    </row>
    <row r="427" spans="1:70" s="5" customFormat="1" ht="12.75" customHeight="1" x14ac:dyDescent="0.7">
      <c r="A427" s="24" t="s">
        <v>2393</v>
      </c>
      <c r="B427" s="25" t="s">
        <v>2394</v>
      </c>
      <c r="C427" s="24" t="s">
        <v>84</v>
      </c>
      <c r="D427" s="26" t="s">
        <v>41</v>
      </c>
      <c r="E427" s="24" t="s">
        <v>2610</v>
      </c>
      <c r="F427" s="24" t="s">
        <v>2610</v>
      </c>
      <c r="G427" s="62" t="s">
        <v>470</v>
      </c>
      <c r="H427" s="16">
        <v>196</v>
      </c>
      <c r="I427" s="16">
        <v>219</v>
      </c>
      <c r="J427" s="16">
        <v>236</v>
      </c>
      <c r="K427" s="26"/>
      <c r="L427" s="26"/>
      <c r="M427" s="26"/>
      <c r="N427" s="26"/>
      <c r="O427" s="40"/>
      <c r="P427" s="61" t="s">
        <v>79</v>
      </c>
      <c r="Q427" s="32">
        <v>128</v>
      </c>
      <c r="R427" s="60">
        <f t="shared" si="222"/>
        <v>0</v>
      </c>
      <c r="S427" s="27" t="s">
        <v>73</v>
      </c>
      <c r="T427" s="27"/>
      <c r="U427" s="27">
        <v>7.5</v>
      </c>
      <c r="V427" s="30">
        <f t="shared" si="223"/>
        <v>7.5</v>
      </c>
      <c r="W427" s="29">
        <f t="shared" si="224"/>
        <v>0.15625</v>
      </c>
      <c r="X427" s="29">
        <f t="shared" si="225"/>
        <v>4.6208670964689187</v>
      </c>
      <c r="Y427" s="29">
        <f t="shared" si="226"/>
        <v>0.13862601289406756</v>
      </c>
      <c r="Z427" s="30">
        <f>IF(S427="",0,VLOOKUP(S427,[1]!Costo_Twist,2,FALSE)*W427)</f>
        <v>20.455965195020255</v>
      </c>
      <c r="AA427" s="31" t="s">
        <v>67</v>
      </c>
      <c r="AB427" s="31"/>
      <c r="AC427" s="31">
        <v>14.5</v>
      </c>
      <c r="AD427" s="34">
        <f t="shared" si="227"/>
        <v>14.5</v>
      </c>
      <c r="AE427" s="33">
        <f t="shared" si="228"/>
        <v>0.30208333333333331</v>
      </c>
      <c r="AF427" s="33">
        <f t="shared" si="229"/>
        <v>8.9336763865065763</v>
      </c>
      <c r="AG427" s="33">
        <f t="shared" si="230"/>
        <v>0.26801029159519729</v>
      </c>
      <c r="AH427" s="34">
        <f>IF(AA427="",0,VLOOKUP(AA427,[1]!Costo_Twist,2,FALSE)*AE427)</f>
        <v>61.216695744743767</v>
      </c>
      <c r="AI427" s="35" t="s">
        <v>65</v>
      </c>
      <c r="AJ427" s="35"/>
      <c r="AK427" s="35" t="s">
        <v>2397</v>
      </c>
      <c r="AL427" s="35">
        <f t="shared" si="231"/>
        <v>2</v>
      </c>
      <c r="AM427" s="29">
        <f t="shared" si="232"/>
        <v>4.1666666666666664E-2</v>
      </c>
      <c r="AN427" s="29">
        <f t="shared" si="233"/>
        <v>1.232231225725045</v>
      </c>
      <c r="AO427" s="29">
        <f t="shared" si="234"/>
        <v>3.6966936771751349E-2</v>
      </c>
      <c r="AP427" s="30">
        <f>IF(AI427="",0,VLOOKUP(AI427,[1]!Costo_Twist,2,FALSE)*AM427)</f>
        <v>6.1009255699795961</v>
      </c>
      <c r="AQ427" s="42"/>
      <c r="AR427" s="42"/>
      <c r="AS427" s="42"/>
      <c r="AT427" s="42">
        <f t="shared" si="235"/>
        <v>0</v>
      </c>
      <c r="AU427" s="43">
        <f t="shared" si="236"/>
        <v>0</v>
      </c>
      <c r="AV427" s="43">
        <f t="shared" si="237"/>
        <v>0</v>
      </c>
      <c r="AW427" s="43">
        <f t="shared" si="238"/>
        <v>0</v>
      </c>
      <c r="AX427" s="44">
        <f>IF(AQ427="",0,VLOOKUP(AQ427,[1]!Costo_Twist,2,FALSE)*AU427)</f>
        <v>0</v>
      </c>
      <c r="AY427" s="36">
        <f t="shared" si="239"/>
        <v>87.773586509743623</v>
      </c>
      <c r="AZ427" s="41">
        <f t="shared" si="240"/>
        <v>0.5</v>
      </c>
      <c r="BA427" s="37">
        <f t="shared" si="241"/>
        <v>128.5</v>
      </c>
      <c r="BB427" s="37" t="str">
        <f t="shared" si="242"/>
        <v>ok</v>
      </c>
      <c r="BC427" s="37" t="str">
        <f t="shared" si="243"/>
        <v>ok</v>
      </c>
      <c r="BE427" s="11" t="b">
        <f t="shared" si="244"/>
        <v>0</v>
      </c>
      <c r="BF427" s="11" t="b">
        <f t="shared" si="245"/>
        <v>0</v>
      </c>
      <c r="BG427" s="11" t="b">
        <f t="shared" si="246"/>
        <v>0</v>
      </c>
      <c r="BH427" s="11">
        <f t="shared" si="247"/>
        <v>4.6208670964689187</v>
      </c>
      <c r="BI427" s="11" t="b">
        <f t="shared" si="248"/>
        <v>0</v>
      </c>
      <c r="BJ427" s="11" t="b">
        <f t="shared" si="249"/>
        <v>0</v>
      </c>
      <c r="BK427" s="11" t="b">
        <f t="shared" si="250"/>
        <v>0</v>
      </c>
      <c r="BL427" s="11" t="b">
        <f t="shared" si="251"/>
        <v>0</v>
      </c>
      <c r="BM427" s="11">
        <f t="shared" si="252"/>
        <v>1.232231225725045</v>
      </c>
      <c r="BN427" s="11" t="b">
        <f t="shared" si="253"/>
        <v>0</v>
      </c>
      <c r="BO427" s="11" t="b">
        <f t="shared" si="254"/>
        <v>0</v>
      </c>
      <c r="BP427" s="11" t="b">
        <f t="shared" si="255"/>
        <v>0</v>
      </c>
      <c r="BQ427" s="11" t="b">
        <f t="shared" si="256"/>
        <v>0</v>
      </c>
      <c r="BR427" s="11">
        <f t="shared" si="257"/>
        <v>8.9336763865065763</v>
      </c>
    </row>
    <row r="428" spans="1:70" s="5" customFormat="1" ht="12.75" customHeight="1" x14ac:dyDescent="0.7">
      <c r="A428" s="24" t="s">
        <v>2393</v>
      </c>
      <c r="B428" s="25" t="s">
        <v>2394</v>
      </c>
      <c r="C428" s="24" t="s">
        <v>84</v>
      </c>
      <c r="D428" s="26" t="s">
        <v>41</v>
      </c>
      <c r="E428" s="24" t="s">
        <v>2610</v>
      </c>
      <c r="F428" s="24" t="s">
        <v>2610</v>
      </c>
      <c r="G428" s="62" t="s">
        <v>471</v>
      </c>
      <c r="H428" s="16">
        <v>159</v>
      </c>
      <c r="I428" s="16">
        <v>188</v>
      </c>
      <c r="J428" s="16">
        <v>220</v>
      </c>
      <c r="K428" s="26"/>
      <c r="L428" s="26"/>
      <c r="M428" s="26"/>
      <c r="N428" s="26"/>
      <c r="O428" s="40"/>
      <c r="P428" s="61" t="s">
        <v>80</v>
      </c>
      <c r="Q428" s="32">
        <v>124</v>
      </c>
      <c r="R428" s="60">
        <f t="shared" si="222"/>
        <v>0</v>
      </c>
      <c r="S428" s="27" t="s">
        <v>73</v>
      </c>
      <c r="T428" s="27"/>
      <c r="U428" s="27">
        <v>22.5</v>
      </c>
      <c r="V428" s="30">
        <f t="shared" si="223"/>
        <v>22.5</v>
      </c>
      <c r="W428" s="29">
        <f t="shared" si="224"/>
        <v>0.46875</v>
      </c>
      <c r="X428" s="29">
        <f t="shared" si="225"/>
        <v>13.862601289406756</v>
      </c>
      <c r="Y428" s="29">
        <f t="shared" si="226"/>
        <v>0.41587803868220269</v>
      </c>
      <c r="Z428" s="30">
        <f>IF(S428="",0,VLOOKUP(S428,[1]!Costo_Twist,2,FALSE)*W428)</f>
        <v>61.367895585060765</v>
      </c>
      <c r="AA428" s="31" t="s">
        <v>71</v>
      </c>
      <c r="AB428" s="31"/>
      <c r="AC428" s="31" t="s">
        <v>2431</v>
      </c>
      <c r="AD428" s="34">
        <f t="shared" si="227"/>
        <v>22</v>
      </c>
      <c r="AE428" s="33">
        <f t="shared" si="228"/>
        <v>0.45833333333333331</v>
      </c>
      <c r="AF428" s="33">
        <f t="shared" si="229"/>
        <v>13.554543482975495</v>
      </c>
      <c r="AG428" s="33">
        <f t="shared" si="230"/>
        <v>0.40663630448926485</v>
      </c>
      <c r="AH428" s="34">
        <f>IF(AA428="",0,VLOOKUP(AA428,[1]!Costo_Twist,2,FALSE)*AE428)</f>
        <v>133.14666686380616</v>
      </c>
      <c r="AI428" s="35" t="s">
        <v>66</v>
      </c>
      <c r="AJ428" s="35"/>
      <c r="AK428" s="35" t="s">
        <v>2395</v>
      </c>
      <c r="AL428" s="35">
        <f t="shared" si="231"/>
        <v>1</v>
      </c>
      <c r="AM428" s="29">
        <f t="shared" si="232"/>
        <v>2.0833333333333332E-2</v>
      </c>
      <c r="AN428" s="29">
        <f t="shared" si="233"/>
        <v>0.61611561286252248</v>
      </c>
      <c r="AO428" s="29">
        <f t="shared" si="234"/>
        <v>1.8483468385875675E-2</v>
      </c>
      <c r="AP428" s="30">
        <f>IF(AI428="",0,VLOOKUP(AI428,[1]!Costo_Twist,2,FALSE)*AM428)</f>
        <v>5.2223980049482011</v>
      </c>
      <c r="AQ428" s="42"/>
      <c r="AR428" s="42"/>
      <c r="AS428" s="42"/>
      <c r="AT428" s="42">
        <f t="shared" si="235"/>
        <v>0</v>
      </c>
      <c r="AU428" s="43">
        <f t="shared" si="236"/>
        <v>0</v>
      </c>
      <c r="AV428" s="43">
        <f t="shared" si="237"/>
        <v>0</v>
      </c>
      <c r="AW428" s="43">
        <f t="shared" si="238"/>
        <v>0</v>
      </c>
      <c r="AX428" s="44">
        <f>IF(AQ428="",0,VLOOKUP(AQ428,[1]!Costo_Twist,2,FALSE)*AU428)</f>
        <v>0</v>
      </c>
      <c r="AY428" s="36">
        <f t="shared" si="239"/>
        <v>199.7369604538151</v>
      </c>
      <c r="AZ428" s="41">
        <f t="shared" si="240"/>
        <v>0.94791666666666663</v>
      </c>
      <c r="BA428" s="37">
        <f t="shared" si="241"/>
        <v>124.94791666666667</v>
      </c>
      <c r="BB428" s="37" t="str">
        <f t="shared" si="242"/>
        <v>ok</v>
      </c>
      <c r="BC428" s="37" t="str">
        <f t="shared" si="243"/>
        <v>ok</v>
      </c>
      <c r="BE428" s="11" t="b">
        <f t="shared" si="244"/>
        <v>0</v>
      </c>
      <c r="BF428" s="11" t="b">
        <f t="shared" si="245"/>
        <v>0</v>
      </c>
      <c r="BG428" s="11" t="b">
        <f t="shared" si="246"/>
        <v>0</v>
      </c>
      <c r="BH428" s="11">
        <f t="shared" si="247"/>
        <v>13.862601289406756</v>
      </c>
      <c r="BI428" s="11" t="b">
        <f t="shared" si="248"/>
        <v>0</v>
      </c>
      <c r="BJ428" s="11" t="b">
        <f t="shared" si="249"/>
        <v>0</v>
      </c>
      <c r="BK428" s="11">
        <f t="shared" si="250"/>
        <v>13.554543482975495</v>
      </c>
      <c r="BL428" s="11" t="b">
        <f t="shared" si="251"/>
        <v>0</v>
      </c>
      <c r="BM428" s="11" t="b">
        <f t="shared" si="252"/>
        <v>0</v>
      </c>
      <c r="BN428" s="11" t="b">
        <f t="shared" si="253"/>
        <v>0</v>
      </c>
      <c r="BO428" s="11">
        <f t="shared" si="254"/>
        <v>0.61611561286252248</v>
      </c>
      <c r="BP428" s="11" t="b">
        <f t="shared" si="255"/>
        <v>0</v>
      </c>
      <c r="BQ428" s="11" t="b">
        <f t="shared" si="256"/>
        <v>0</v>
      </c>
      <c r="BR428" s="11" t="b">
        <f t="shared" si="257"/>
        <v>0</v>
      </c>
    </row>
    <row r="429" spans="1:70" s="5" customFormat="1" ht="12.75" customHeight="1" x14ac:dyDescent="0.7">
      <c r="A429" s="24" t="s">
        <v>2393</v>
      </c>
      <c r="B429" s="25" t="s">
        <v>2394</v>
      </c>
      <c r="C429" s="24" t="s">
        <v>84</v>
      </c>
      <c r="D429" s="26" t="s">
        <v>41</v>
      </c>
      <c r="E429" s="24" t="s">
        <v>2610</v>
      </c>
      <c r="F429" s="24" t="s">
        <v>2610</v>
      </c>
      <c r="G429" s="62" t="s">
        <v>472</v>
      </c>
      <c r="H429" s="16">
        <v>140</v>
      </c>
      <c r="I429" s="16">
        <v>172</v>
      </c>
      <c r="J429" s="16">
        <v>212</v>
      </c>
      <c r="K429" s="26"/>
      <c r="L429" s="26"/>
      <c r="M429" s="26"/>
      <c r="N429" s="26"/>
      <c r="O429" s="40"/>
      <c r="P429" s="61" t="s">
        <v>80</v>
      </c>
      <c r="Q429" s="32">
        <v>124</v>
      </c>
      <c r="R429" s="60">
        <f t="shared" si="222"/>
        <v>0</v>
      </c>
      <c r="S429" s="27" t="s">
        <v>73</v>
      </c>
      <c r="T429" s="27"/>
      <c r="U429" s="28" t="s">
        <v>2427</v>
      </c>
      <c r="V429" s="30">
        <f t="shared" si="223"/>
        <v>36</v>
      </c>
      <c r="W429" s="29">
        <f t="shared" si="224"/>
        <v>0.75</v>
      </c>
      <c r="X429" s="29">
        <f t="shared" si="225"/>
        <v>22.180162063050808</v>
      </c>
      <c r="Y429" s="29">
        <f t="shared" si="226"/>
        <v>0.66540486189152426</v>
      </c>
      <c r="Z429" s="30">
        <f>IF(S429="",0,VLOOKUP(S429,[1]!Costo_Twist,2,FALSE)*W429)</f>
        <v>98.188632936097235</v>
      </c>
      <c r="AA429" s="31" t="s">
        <v>72</v>
      </c>
      <c r="AB429" s="31"/>
      <c r="AC429" s="31" t="s">
        <v>2414</v>
      </c>
      <c r="AD429" s="34">
        <f t="shared" si="227"/>
        <v>15</v>
      </c>
      <c r="AE429" s="33">
        <f t="shared" si="228"/>
        <v>0.3125</v>
      </c>
      <c r="AF429" s="33">
        <f t="shared" si="229"/>
        <v>9.2417341929378374</v>
      </c>
      <c r="AG429" s="33">
        <f t="shared" si="230"/>
        <v>0.27725202578813513</v>
      </c>
      <c r="AH429" s="34">
        <f>IF(AA429="",0,VLOOKUP(AA429,[1]!Costo_Twist,2,FALSE)*AE429)</f>
        <v>63.750665345831976</v>
      </c>
      <c r="AI429" s="35" t="s">
        <v>71</v>
      </c>
      <c r="AJ429" s="35"/>
      <c r="AK429" s="35" t="s">
        <v>2438</v>
      </c>
      <c r="AL429" s="35">
        <f t="shared" si="231"/>
        <v>26</v>
      </c>
      <c r="AM429" s="29">
        <f t="shared" si="232"/>
        <v>0.54166666666666663</v>
      </c>
      <c r="AN429" s="29">
        <f t="shared" si="233"/>
        <v>16.019005934425582</v>
      </c>
      <c r="AO429" s="29">
        <f t="shared" si="234"/>
        <v>0.48057017803276747</v>
      </c>
      <c r="AP429" s="30">
        <f>IF(AI429="",0,VLOOKUP(AI429,[1]!Costo_Twist,2,FALSE)*AM429)</f>
        <v>157.35515174813455</v>
      </c>
      <c r="AQ429" s="42"/>
      <c r="AR429" s="42"/>
      <c r="AS429" s="42"/>
      <c r="AT429" s="42">
        <f t="shared" si="235"/>
        <v>0</v>
      </c>
      <c r="AU429" s="43">
        <f t="shared" si="236"/>
        <v>0</v>
      </c>
      <c r="AV429" s="43">
        <f t="shared" si="237"/>
        <v>0</v>
      </c>
      <c r="AW429" s="43">
        <f t="shared" si="238"/>
        <v>0</v>
      </c>
      <c r="AX429" s="44">
        <f>IF(AQ429="",0,VLOOKUP(AQ429,[1]!Costo_Twist,2,FALSE)*AU429)</f>
        <v>0</v>
      </c>
      <c r="AY429" s="36">
        <f t="shared" si="239"/>
        <v>319.29445003006379</v>
      </c>
      <c r="AZ429" s="41">
        <f t="shared" si="240"/>
        <v>1.6041666666666665</v>
      </c>
      <c r="BA429" s="37">
        <f t="shared" si="241"/>
        <v>125.60416666666667</v>
      </c>
      <c r="BB429" s="37" t="str">
        <f t="shared" si="242"/>
        <v>ok</v>
      </c>
      <c r="BC429" s="37" t="str">
        <f t="shared" si="243"/>
        <v>ok</v>
      </c>
      <c r="BE429" s="11" t="b">
        <f t="shared" si="244"/>
        <v>0</v>
      </c>
      <c r="BF429" s="11" t="b">
        <f t="shared" si="245"/>
        <v>0</v>
      </c>
      <c r="BG429" s="11" t="b">
        <f t="shared" si="246"/>
        <v>0</v>
      </c>
      <c r="BH429" s="11">
        <f t="shared" si="247"/>
        <v>22.180162063050808</v>
      </c>
      <c r="BI429" s="11" t="b">
        <f t="shared" si="248"/>
        <v>0</v>
      </c>
      <c r="BJ429" s="11" t="b">
        <f t="shared" si="249"/>
        <v>0</v>
      </c>
      <c r="BK429" s="11">
        <f t="shared" si="250"/>
        <v>16.019005934425582</v>
      </c>
      <c r="BL429" s="11" t="b">
        <f t="shared" si="251"/>
        <v>0</v>
      </c>
      <c r="BM429" s="11" t="b">
        <f t="shared" si="252"/>
        <v>0</v>
      </c>
      <c r="BN429" s="11">
        <f t="shared" si="253"/>
        <v>9.2417341929378374</v>
      </c>
      <c r="BO429" s="11" t="b">
        <f t="shared" si="254"/>
        <v>0</v>
      </c>
      <c r="BP429" s="11" t="b">
        <f t="shared" si="255"/>
        <v>0</v>
      </c>
      <c r="BQ429" s="11" t="b">
        <f t="shared" si="256"/>
        <v>0</v>
      </c>
      <c r="BR429" s="11" t="b">
        <f t="shared" si="257"/>
        <v>0</v>
      </c>
    </row>
    <row r="430" spans="1:70" s="5" customFormat="1" ht="12.75" customHeight="1" x14ac:dyDescent="0.7">
      <c r="A430" s="24" t="s">
        <v>2393</v>
      </c>
      <c r="B430" s="25" t="s">
        <v>2394</v>
      </c>
      <c r="C430" s="24" t="s">
        <v>84</v>
      </c>
      <c r="D430" s="26" t="s">
        <v>41</v>
      </c>
      <c r="E430" s="24" t="s">
        <v>2610</v>
      </c>
      <c r="F430" s="24" t="s">
        <v>2610</v>
      </c>
      <c r="G430" s="62" t="s">
        <v>473</v>
      </c>
      <c r="H430" s="16">
        <v>101</v>
      </c>
      <c r="I430" s="16">
        <v>135</v>
      </c>
      <c r="J430" s="16">
        <v>180</v>
      </c>
      <c r="K430" s="26"/>
      <c r="L430" s="26"/>
      <c r="M430" s="26"/>
      <c r="N430" s="26"/>
      <c r="O430" s="40"/>
      <c r="P430" s="61" t="s">
        <v>81</v>
      </c>
      <c r="Q430" s="32">
        <v>120</v>
      </c>
      <c r="R430" s="60">
        <f t="shared" si="222"/>
        <v>0</v>
      </c>
      <c r="S430" s="27" t="s">
        <v>73</v>
      </c>
      <c r="T430" s="27"/>
      <c r="U430" s="28">
        <v>54</v>
      </c>
      <c r="V430" s="30">
        <f t="shared" si="223"/>
        <v>54</v>
      </c>
      <c r="W430" s="29">
        <f t="shared" si="224"/>
        <v>1.125</v>
      </c>
      <c r="X430" s="29">
        <f t="shared" si="225"/>
        <v>33.270243094576216</v>
      </c>
      <c r="Y430" s="29">
        <f t="shared" si="226"/>
        <v>0.9981072928372865</v>
      </c>
      <c r="Z430" s="30">
        <f>IF(S430="",0,VLOOKUP(S430,[1]!Costo_Twist,2,FALSE)*W430)</f>
        <v>147.28294940414585</v>
      </c>
      <c r="AA430" s="31" t="s">
        <v>72</v>
      </c>
      <c r="AB430" s="31"/>
      <c r="AC430" s="31" t="s">
        <v>2435</v>
      </c>
      <c r="AD430" s="34">
        <f t="shared" si="227"/>
        <v>24</v>
      </c>
      <c r="AE430" s="33">
        <f t="shared" si="228"/>
        <v>0.5</v>
      </c>
      <c r="AF430" s="33">
        <f t="shared" si="229"/>
        <v>14.786774708700539</v>
      </c>
      <c r="AG430" s="33">
        <f t="shared" si="230"/>
        <v>0.44360324126101619</v>
      </c>
      <c r="AH430" s="34">
        <f>IF(AA430="",0,VLOOKUP(AA430,[1]!Costo_Twist,2,FALSE)*AE430)</f>
        <v>102.00106455333116</v>
      </c>
      <c r="AI430" s="35" t="s">
        <v>71</v>
      </c>
      <c r="AJ430" s="35"/>
      <c r="AK430" s="35">
        <v>39.5</v>
      </c>
      <c r="AL430" s="35">
        <f t="shared" si="231"/>
        <v>39.5</v>
      </c>
      <c r="AM430" s="29">
        <f t="shared" si="232"/>
        <v>0.82291666666666663</v>
      </c>
      <c r="AN430" s="29">
        <f t="shared" si="233"/>
        <v>24.336566708069636</v>
      </c>
      <c r="AO430" s="29">
        <f t="shared" si="234"/>
        <v>0.73009700124208909</v>
      </c>
      <c r="AP430" s="30">
        <f>IF(AI430="",0,VLOOKUP(AI430,[1]!Costo_Twist,2,FALSE)*AM430)</f>
        <v>239.0587882327429</v>
      </c>
      <c r="AQ430" s="42"/>
      <c r="AR430" s="42"/>
      <c r="AS430" s="42"/>
      <c r="AT430" s="42">
        <f t="shared" si="235"/>
        <v>0</v>
      </c>
      <c r="AU430" s="43">
        <f t="shared" si="236"/>
        <v>0</v>
      </c>
      <c r="AV430" s="43">
        <f t="shared" si="237"/>
        <v>0</v>
      </c>
      <c r="AW430" s="43">
        <f t="shared" si="238"/>
        <v>0</v>
      </c>
      <c r="AX430" s="44">
        <f>IF(AQ430="",0,VLOOKUP(AQ430,[1]!Costo_Twist,2,FALSE)*AU430)</f>
        <v>0</v>
      </c>
      <c r="AY430" s="36">
        <f t="shared" si="239"/>
        <v>488.34280219021991</v>
      </c>
      <c r="AZ430" s="41">
        <f t="shared" si="240"/>
        <v>2.4479166666666665</v>
      </c>
      <c r="BA430" s="37">
        <f t="shared" si="241"/>
        <v>122.44791666666667</v>
      </c>
      <c r="BB430" s="37" t="str">
        <f t="shared" si="242"/>
        <v>ok</v>
      </c>
      <c r="BC430" s="37" t="str">
        <f t="shared" si="243"/>
        <v>ok</v>
      </c>
      <c r="BE430" s="11" t="b">
        <f t="shared" si="244"/>
        <v>0</v>
      </c>
      <c r="BF430" s="11" t="b">
        <f t="shared" si="245"/>
        <v>0</v>
      </c>
      <c r="BG430" s="11" t="b">
        <f t="shared" si="246"/>
        <v>0</v>
      </c>
      <c r="BH430" s="11">
        <f t="shared" si="247"/>
        <v>33.270243094576216</v>
      </c>
      <c r="BI430" s="11" t="b">
        <f t="shared" si="248"/>
        <v>0</v>
      </c>
      <c r="BJ430" s="11" t="b">
        <f t="shared" si="249"/>
        <v>0</v>
      </c>
      <c r="BK430" s="11">
        <f t="shared" si="250"/>
        <v>24.336566708069636</v>
      </c>
      <c r="BL430" s="11" t="b">
        <f t="shared" si="251"/>
        <v>0</v>
      </c>
      <c r="BM430" s="11" t="b">
        <f t="shared" si="252"/>
        <v>0</v>
      </c>
      <c r="BN430" s="11">
        <f t="shared" si="253"/>
        <v>14.786774708700539</v>
      </c>
      <c r="BO430" s="11" t="b">
        <f t="shared" si="254"/>
        <v>0</v>
      </c>
      <c r="BP430" s="11" t="b">
        <f t="shared" si="255"/>
        <v>0</v>
      </c>
      <c r="BQ430" s="11" t="b">
        <f t="shared" si="256"/>
        <v>0</v>
      </c>
      <c r="BR430" s="11" t="b">
        <f t="shared" si="257"/>
        <v>0</v>
      </c>
    </row>
    <row r="431" spans="1:70" s="5" customFormat="1" ht="12.75" customHeight="1" x14ac:dyDescent="0.7">
      <c r="A431" s="24" t="s">
        <v>2393</v>
      </c>
      <c r="B431" s="25" t="s">
        <v>2394</v>
      </c>
      <c r="C431" s="24" t="s">
        <v>84</v>
      </c>
      <c r="D431" s="26" t="s">
        <v>41</v>
      </c>
      <c r="E431" s="24" t="s">
        <v>2610</v>
      </c>
      <c r="F431" s="24" t="s">
        <v>2610</v>
      </c>
      <c r="G431" s="62" t="s">
        <v>474</v>
      </c>
      <c r="H431" s="16">
        <v>224</v>
      </c>
      <c r="I431" s="16">
        <v>243</v>
      </c>
      <c r="J431" s="16">
        <v>245</v>
      </c>
      <c r="K431" s="26"/>
      <c r="L431" s="26"/>
      <c r="M431" s="26"/>
      <c r="N431" s="26"/>
      <c r="O431" s="40"/>
      <c r="P431" s="61" t="s">
        <v>79</v>
      </c>
      <c r="Q431" s="32">
        <v>128</v>
      </c>
      <c r="R431" s="60">
        <f t="shared" si="222"/>
        <v>0</v>
      </c>
      <c r="S431" s="27" t="s">
        <v>73</v>
      </c>
      <c r="T431" s="27"/>
      <c r="U431" s="28">
        <v>2.5</v>
      </c>
      <c r="V431" s="30">
        <f t="shared" si="223"/>
        <v>2.5</v>
      </c>
      <c r="W431" s="29">
        <f t="shared" si="224"/>
        <v>5.2083333333333336E-2</v>
      </c>
      <c r="X431" s="29">
        <f t="shared" si="225"/>
        <v>1.5402890321563063</v>
      </c>
      <c r="Y431" s="29">
        <f t="shared" si="226"/>
        <v>4.620867096468919E-2</v>
      </c>
      <c r="Z431" s="30">
        <f>IF(S431="",0,VLOOKUP(S431,[1]!Costo_Twist,2,FALSE)*W431)</f>
        <v>6.8186550650067526</v>
      </c>
      <c r="AA431" s="31" t="s">
        <v>68</v>
      </c>
      <c r="AB431" s="31"/>
      <c r="AC431" s="31">
        <v>2.5</v>
      </c>
      <c r="AD431" s="34">
        <f t="shared" si="227"/>
        <v>2.5</v>
      </c>
      <c r="AE431" s="33">
        <f t="shared" si="228"/>
        <v>5.2083333333333336E-2</v>
      </c>
      <c r="AF431" s="33">
        <f t="shared" si="229"/>
        <v>1.5402890321563063</v>
      </c>
      <c r="AG431" s="33">
        <f t="shared" si="230"/>
        <v>4.620867096468919E-2</v>
      </c>
      <c r="AH431" s="34">
        <f>IF(AA431="",0,VLOOKUP(AA431,[1]!Costo_Twist,2,FALSE)*AE431)</f>
        <v>3.5340336714275855</v>
      </c>
      <c r="AI431" s="35" t="s">
        <v>67</v>
      </c>
      <c r="AJ431" s="35"/>
      <c r="AK431" s="35" t="s">
        <v>2395</v>
      </c>
      <c r="AL431" s="35">
        <f t="shared" si="231"/>
        <v>1</v>
      </c>
      <c r="AM431" s="29">
        <f t="shared" si="232"/>
        <v>2.0833333333333332E-2</v>
      </c>
      <c r="AN431" s="29">
        <f t="shared" si="233"/>
        <v>0.61611561286252248</v>
      </c>
      <c r="AO431" s="29">
        <f t="shared" si="234"/>
        <v>1.8483468385875675E-2</v>
      </c>
      <c r="AP431" s="30">
        <f>IF(AI431="",0,VLOOKUP(AI431,[1]!Costo_Twist,2,FALSE)*AM431)</f>
        <v>4.2218410858443978</v>
      </c>
      <c r="AQ431" s="42"/>
      <c r="AR431" s="42"/>
      <c r="AS431" s="42"/>
      <c r="AT431" s="42">
        <f t="shared" si="235"/>
        <v>0</v>
      </c>
      <c r="AU431" s="43">
        <f t="shared" si="236"/>
        <v>0</v>
      </c>
      <c r="AV431" s="43">
        <f t="shared" si="237"/>
        <v>0</v>
      </c>
      <c r="AW431" s="43">
        <f t="shared" si="238"/>
        <v>0</v>
      </c>
      <c r="AX431" s="44">
        <f>IF(AQ431="",0,VLOOKUP(AQ431,[1]!Costo_Twist,2,FALSE)*AU431)</f>
        <v>0</v>
      </c>
      <c r="AY431" s="36">
        <f t="shared" si="239"/>
        <v>14.574529822278736</v>
      </c>
      <c r="AZ431" s="41">
        <f t="shared" si="240"/>
        <v>0.125</v>
      </c>
      <c r="BA431" s="37">
        <f t="shared" si="241"/>
        <v>128.125</v>
      </c>
      <c r="BB431" s="37" t="str">
        <f t="shared" si="242"/>
        <v>ok</v>
      </c>
      <c r="BC431" s="37" t="str">
        <f t="shared" si="243"/>
        <v>ok</v>
      </c>
      <c r="BE431" s="11" t="b">
        <f t="shared" si="244"/>
        <v>0</v>
      </c>
      <c r="BF431" s="11" t="b">
        <f t="shared" si="245"/>
        <v>0</v>
      </c>
      <c r="BG431" s="11" t="b">
        <f t="shared" si="246"/>
        <v>0</v>
      </c>
      <c r="BH431" s="11">
        <f t="shared" si="247"/>
        <v>1.5402890321563063</v>
      </c>
      <c r="BI431" s="11" t="b">
        <f t="shared" si="248"/>
        <v>0</v>
      </c>
      <c r="BJ431" s="11">
        <f t="shared" si="249"/>
        <v>1.5402890321563063</v>
      </c>
      <c r="BK431" s="11" t="b">
        <f t="shared" si="250"/>
        <v>0</v>
      </c>
      <c r="BL431" s="11" t="b">
        <f t="shared" si="251"/>
        <v>0</v>
      </c>
      <c r="BM431" s="11" t="b">
        <f t="shared" si="252"/>
        <v>0</v>
      </c>
      <c r="BN431" s="11" t="b">
        <f t="shared" si="253"/>
        <v>0</v>
      </c>
      <c r="BO431" s="11" t="b">
        <f t="shared" si="254"/>
        <v>0</v>
      </c>
      <c r="BP431" s="11" t="b">
        <f t="shared" si="255"/>
        <v>0</v>
      </c>
      <c r="BQ431" s="11" t="b">
        <f t="shared" si="256"/>
        <v>0</v>
      </c>
      <c r="BR431" s="11">
        <f t="shared" si="257"/>
        <v>0.61611561286252248</v>
      </c>
    </row>
    <row r="432" spans="1:70" s="5" customFormat="1" ht="12.75" customHeight="1" x14ac:dyDescent="0.7">
      <c r="A432" s="24" t="s">
        <v>2393</v>
      </c>
      <c r="B432" s="25" t="s">
        <v>2394</v>
      </c>
      <c r="C432" s="24" t="s">
        <v>84</v>
      </c>
      <c r="D432" s="26" t="s">
        <v>41</v>
      </c>
      <c r="E432" s="24" t="s">
        <v>2610</v>
      </c>
      <c r="F432" s="24" t="s">
        <v>2610</v>
      </c>
      <c r="G432" s="62" t="s">
        <v>475</v>
      </c>
      <c r="H432" s="16">
        <v>208</v>
      </c>
      <c r="I432" s="16">
        <v>230</v>
      </c>
      <c r="J432" s="16">
        <v>239</v>
      </c>
      <c r="K432" s="26"/>
      <c r="L432" s="26"/>
      <c r="M432" s="26"/>
      <c r="N432" s="26"/>
      <c r="O432" s="40"/>
      <c r="P432" s="61" t="s">
        <v>79</v>
      </c>
      <c r="Q432" s="32">
        <v>128</v>
      </c>
      <c r="R432" s="60">
        <f t="shared" si="222"/>
        <v>0</v>
      </c>
      <c r="S432" s="27" t="s">
        <v>73</v>
      </c>
      <c r="T432" s="27"/>
      <c r="U432" s="28" t="s">
        <v>2405</v>
      </c>
      <c r="V432" s="30">
        <f t="shared" si="223"/>
        <v>5</v>
      </c>
      <c r="W432" s="29">
        <f t="shared" si="224"/>
        <v>0.10416666666666667</v>
      </c>
      <c r="X432" s="29">
        <f t="shared" si="225"/>
        <v>3.0805780643126126</v>
      </c>
      <c r="Y432" s="29">
        <f t="shared" si="226"/>
        <v>9.241734192937838E-2</v>
      </c>
      <c r="Z432" s="30">
        <f>IF(S432="",0,VLOOKUP(S432,[1]!Costo_Twist,2,FALSE)*W432)</f>
        <v>13.637310130013505</v>
      </c>
      <c r="AA432" s="31" t="s">
        <v>68</v>
      </c>
      <c r="AB432" s="31"/>
      <c r="AC432" s="31">
        <v>4.5</v>
      </c>
      <c r="AD432" s="34">
        <f t="shared" si="227"/>
        <v>4.5</v>
      </c>
      <c r="AE432" s="33">
        <f t="shared" si="228"/>
        <v>9.375E-2</v>
      </c>
      <c r="AF432" s="33">
        <f t="shared" si="229"/>
        <v>2.772520257881351</v>
      </c>
      <c r="AG432" s="33">
        <f t="shared" si="230"/>
        <v>8.3175607736440532E-2</v>
      </c>
      <c r="AH432" s="34">
        <f>IF(AA432="",0,VLOOKUP(AA432,[1]!Costo_Twist,2,FALSE)*AE432)</f>
        <v>6.3612606085696539</v>
      </c>
      <c r="AI432" s="35" t="s">
        <v>67</v>
      </c>
      <c r="AJ432" s="35"/>
      <c r="AK432" s="35" t="s">
        <v>2399</v>
      </c>
      <c r="AL432" s="35">
        <f t="shared" si="231"/>
        <v>6</v>
      </c>
      <c r="AM432" s="29">
        <f t="shared" si="232"/>
        <v>0.125</v>
      </c>
      <c r="AN432" s="29">
        <f t="shared" si="233"/>
        <v>3.6966936771751349</v>
      </c>
      <c r="AO432" s="29">
        <f t="shared" si="234"/>
        <v>0.11090081031525405</v>
      </c>
      <c r="AP432" s="30">
        <f>IF(AI432="",0,VLOOKUP(AI432,[1]!Costo_Twist,2,FALSE)*AM432)</f>
        <v>25.331046515066387</v>
      </c>
      <c r="AQ432" s="42"/>
      <c r="AR432" s="42"/>
      <c r="AS432" s="42"/>
      <c r="AT432" s="42">
        <f t="shared" si="235"/>
        <v>0</v>
      </c>
      <c r="AU432" s="43">
        <f t="shared" si="236"/>
        <v>0</v>
      </c>
      <c r="AV432" s="43">
        <f t="shared" si="237"/>
        <v>0</v>
      </c>
      <c r="AW432" s="43">
        <f t="shared" si="238"/>
        <v>0</v>
      </c>
      <c r="AX432" s="44">
        <f>IF(AQ432="",0,VLOOKUP(AQ432,[1]!Costo_Twist,2,FALSE)*AU432)</f>
        <v>0</v>
      </c>
      <c r="AY432" s="36">
        <f t="shared" si="239"/>
        <v>45.329617253649545</v>
      </c>
      <c r="AZ432" s="41">
        <f t="shared" si="240"/>
        <v>0.32291666666666669</v>
      </c>
      <c r="BA432" s="37">
        <f t="shared" si="241"/>
        <v>128.32291666666666</v>
      </c>
      <c r="BB432" s="37" t="str">
        <f t="shared" si="242"/>
        <v>ok</v>
      </c>
      <c r="BC432" s="37" t="str">
        <f t="shared" si="243"/>
        <v>ok</v>
      </c>
      <c r="BE432" s="11" t="b">
        <f t="shared" si="244"/>
        <v>0</v>
      </c>
      <c r="BF432" s="11" t="b">
        <f t="shared" si="245"/>
        <v>0</v>
      </c>
      <c r="BG432" s="11" t="b">
        <f t="shared" si="246"/>
        <v>0</v>
      </c>
      <c r="BH432" s="11">
        <f t="shared" si="247"/>
        <v>3.0805780643126126</v>
      </c>
      <c r="BI432" s="11" t="b">
        <f t="shared" si="248"/>
        <v>0</v>
      </c>
      <c r="BJ432" s="11">
        <f t="shared" si="249"/>
        <v>2.772520257881351</v>
      </c>
      <c r="BK432" s="11" t="b">
        <f t="shared" si="250"/>
        <v>0</v>
      </c>
      <c r="BL432" s="11" t="b">
        <f t="shared" si="251"/>
        <v>0</v>
      </c>
      <c r="BM432" s="11" t="b">
        <f t="shared" si="252"/>
        <v>0</v>
      </c>
      <c r="BN432" s="11" t="b">
        <f t="shared" si="253"/>
        <v>0</v>
      </c>
      <c r="BO432" s="11" t="b">
        <f t="shared" si="254"/>
        <v>0</v>
      </c>
      <c r="BP432" s="11" t="b">
        <f t="shared" si="255"/>
        <v>0</v>
      </c>
      <c r="BQ432" s="11" t="b">
        <f t="shared" si="256"/>
        <v>0</v>
      </c>
      <c r="BR432" s="11">
        <f t="shared" si="257"/>
        <v>3.6966936771751349</v>
      </c>
    </row>
    <row r="433" spans="1:70" s="5" customFormat="1" ht="12.75" customHeight="1" x14ac:dyDescent="0.7">
      <c r="A433" s="24" t="s">
        <v>2393</v>
      </c>
      <c r="B433" s="25" t="s">
        <v>2394</v>
      </c>
      <c r="C433" s="24" t="s">
        <v>84</v>
      </c>
      <c r="D433" s="26" t="s">
        <v>41</v>
      </c>
      <c r="E433" s="24" t="s">
        <v>2610</v>
      </c>
      <c r="F433" s="24" t="s">
        <v>2610</v>
      </c>
      <c r="G433" s="62" t="s">
        <v>476</v>
      </c>
      <c r="H433" s="16">
        <v>188</v>
      </c>
      <c r="I433" s="16">
        <v>220</v>
      </c>
      <c r="J433" s="16">
        <v>239</v>
      </c>
      <c r="K433" s="26"/>
      <c r="L433" s="26"/>
      <c r="M433" s="26"/>
      <c r="N433" s="26"/>
      <c r="O433" s="40"/>
      <c r="P433" s="61" t="s">
        <v>79</v>
      </c>
      <c r="Q433" s="32">
        <v>128</v>
      </c>
      <c r="R433" s="60">
        <f t="shared" si="222"/>
        <v>0</v>
      </c>
      <c r="S433" s="27" t="s">
        <v>73</v>
      </c>
      <c r="T433" s="27"/>
      <c r="U433" s="28" t="s">
        <v>2428</v>
      </c>
      <c r="V433" s="30">
        <f t="shared" si="223"/>
        <v>11</v>
      </c>
      <c r="W433" s="29">
        <f t="shared" si="224"/>
        <v>0.22916666666666666</v>
      </c>
      <c r="X433" s="29">
        <f t="shared" si="225"/>
        <v>6.7772717414877475</v>
      </c>
      <c r="Y433" s="29">
        <f t="shared" si="226"/>
        <v>0.20331815224463243</v>
      </c>
      <c r="Z433" s="30">
        <f>IF(S433="",0,VLOOKUP(S433,[1]!Costo_Twist,2,FALSE)*W433)</f>
        <v>30.002082286029708</v>
      </c>
      <c r="AA433" s="31" t="s">
        <v>68</v>
      </c>
      <c r="AB433" s="31"/>
      <c r="AC433" s="31" t="s">
        <v>2405</v>
      </c>
      <c r="AD433" s="34">
        <f t="shared" si="227"/>
        <v>5</v>
      </c>
      <c r="AE433" s="33">
        <f t="shared" si="228"/>
        <v>0.10416666666666667</v>
      </c>
      <c r="AF433" s="33">
        <f t="shared" si="229"/>
        <v>3.0805780643126126</v>
      </c>
      <c r="AG433" s="33">
        <f t="shared" si="230"/>
        <v>9.241734192937838E-2</v>
      </c>
      <c r="AH433" s="34">
        <f>IF(AA433="",0,VLOOKUP(AA433,[1]!Costo_Twist,2,FALSE)*AE433)</f>
        <v>7.068067342855171</v>
      </c>
      <c r="AI433" s="35" t="s">
        <v>67</v>
      </c>
      <c r="AJ433" s="35"/>
      <c r="AK433" s="35">
        <v>10.5</v>
      </c>
      <c r="AL433" s="35">
        <f t="shared" si="231"/>
        <v>10.5</v>
      </c>
      <c r="AM433" s="29">
        <f t="shared" si="232"/>
        <v>0.21875</v>
      </c>
      <c r="AN433" s="29">
        <f t="shared" si="233"/>
        <v>6.4692139350564863</v>
      </c>
      <c r="AO433" s="29">
        <f t="shared" si="234"/>
        <v>0.19407641805169459</v>
      </c>
      <c r="AP433" s="30">
        <f>IF(AI433="",0,VLOOKUP(AI433,[1]!Costo_Twist,2,FALSE)*AM433)</f>
        <v>44.329331401366176</v>
      </c>
      <c r="AQ433" s="42"/>
      <c r="AR433" s="42"/>
      <c r="AS433" s="42"/>
      <c r="AT433" s="42">
        <f t="shared" si="235"/>
        <v>0</v>
      </c>
      <c r="AU433" s="43">
        <f t="shared" si="236"/>
        <v>0</v>
      </c>
      <c r="AV433" s="43">
        <f t="shared" si="237"/>
        <v>0</v>
      </c>
      <c r="AW433" s="43">
        <f t="shared" si="238"/>
        <v>0</v>
      </c>
      <c r="AX433" s="44">
        <f>IF(AQ433="",0,VLOOKUP(AQ433,[1]!Costo_Twist,2,FALSE)*AU433)</f>
        <v>0</v>
      </c>
      <c r="AY433" s="36">
        <f t="shared" si="239"/>
        <v>81.399481030251053</v>
      </c>
      <c r="AZ433" s="41">
        <f t="shared" si="240"/>
        <v>0.55208333333333326</v>
      </c>
      <c r="BA433" s="37">
        <f t="shared" si="241"/>
        <v>128.55208333333334</v>
      </c>
      <c r="BB433" s="37" t="str">
        <f t="shared" si="242"/>
        <v>ok</v>
      </c>
      <c r="BC433" s="37" t="str">
        <f t="shared" si="243"/>
        <v>ok</v>
      </c>
      <c r="BE433" s="11" t="b">
        <f t="shared" si="244"/>
        <v>0</v>
      </c>
      <c r="BF433" s="11" t="b">
        <f t="shared" si="245"/>
        <v>0</v>
      </c>
      <c r="BG433" s="11" t="b">
        <f t="shared" si="246"/>
        <v>0</v>
      </c>
      <c r="BH433" s="11">
        <f t="shared" si="247"/>
        <v>6.7772717414877475</v>
      </c>
      <c r="BI433" s="11" t="b">
        <f t="shared" si="248"/>
        <v>0</v>
      </c>
      <c r="BJ433" s="11">
        <f t="shared" si="249"/>
        <v>3.0805780643126126</v>
      </c>
      <c r="BK433" s="11" t="b">
        <f t="shared" si="250"/>
        <v>0</v>
      </c>
      <c r="BL433" s="11" t="b">
        <f t="shared" si="251"/>
        <v>0</v>
      </c>
      <c r="BM433" s="11" t="b">
        <f t="shared" si="252"/>
        <v>0</v>
      </c>
      <c r="BN433" s="11" t="b">
        <f t="shared" si="253"/>
        <v>0</v>
      </c>
      <c r="BO433" s="11" t="b">
        <f t="shared" si="254"/>
        <v>0</v>
      </c>
      <c r="BP433" s="11" t="b">
        <f t="shared" si="255"/>
        <v>0</v>
      </c>
      <c r="BQ433" s="11" t="b">
        <f t="shared" si="256"/>
        <v>0</v>
      </c>
      <c r="BR433" s="11">
        <f t="shared" si="257"/>
        <v>6.4692139350564863</v>
      </c>
    </row>
    <row r="434" spans="1:70" s="5" customFormat="1" ht="12.75" customHeight="1" x14ac:dyDescent="0.7">
      <c r="A434" s="24" t="s">
        <v>2393</v>
      </c>
      <c r="B434" s="25" t="s">
        <v>2394</v>
      </c>
      <c r="C434" s="24" t="s">
        <v>84</v>
      </c>
      <c r="D434" s="26" t="s">
        <v>41</v>
      </c>
      <c r="E434" s="24" t="s">
        <v>2610</v>
      </c>
      <c r="F434" s="24" t="s">
        <v>2610</v>
      </c>
      <c r="G434" s="62" t="s">
        <v>477</v>
      </c>
      <c r="H434" s="16">
        <v>165</v>
      </c>
      <c r="I434" s="16">
        <v>204</v>
      </c>
      <c r="J434" s="16">
        <v>231</v>
      </c>
      <c r="K434" s="26"/>
      <c r="L434" s="26"/>
      <c r="M434" s="26"/>
      <c r="N434" s="26"/>
      <c r="O434" s="40"/>
      <c r="P434" s="61" t="s">
        <v>80</v>
      </c>
      <c r="Q434" s="32">
        <v>124</v>
      </c>
      <c r="R434" s="60">
        <f t="shared" si="222"/>
        <v>0</v>
      </c>
      <c r="S434" s="27" t="s">
        <v>73</v>
      </c>
      <c r="T434" s="27"/>
      <c r="U434" s="28" t="s">
        <v>2421</v>
      </c>
      <c r="V434" s="30">
        <f t="shared" si="223"/>
        <v>18</v>
      </c>
      <c r="W434" s="29">
        <f t="shared" si="224"/>
        <v>0.375</v>
      </c>
      <c r="X434" s="29">
        <f t="shared" si="225"/>
        <v>11.090081031525404</v>
      </c>
      <c r="Y434" s="29">
        <f t="shared" si="226"/>
        <v>0.33270243094576213</v>
      </c>
      <c r="Z434" s="30">
        <f>IF(S434="",0,VLOOKUP(S434,[1]!Costo_Twist,2,FALSE)*W434)</f>
        <v>49.094316468048618</v>
      </c>
      <c r="AA434" s="31" t="s">
        <v>68</v>
      </c>
      <c r="AB434" s="31"/>
      <c r="AC434" s="31" t="s">
        <v>2398</v>
      </c>
      <c r="AD434" s="34">
        <f t="shared" si="227"/>
        <v>4</v>
      </c>
      <c r="AE434" s="33">
        <f t="shared" si="228"/>
        <v>8.3333333333333329E-2</v>
      </c>
      <c r="AF434" s="33">
        <f t="shared" si="229"/>
        <v>2.4644624514500899</v>
      </c>
      <c r="AG434" s="33">
        <f t="shared" si="230"/>
        <v>7.3933873543502698E-2</v>
      </c>
      <c r="AH434" s="34">
        <f>IF(AA434="",0,VLOOKUP(AA434,[1]!Costo_Twist,2,FALSE)*AE434)</f>
        <v>5.6544538742841368</v>
      </c>
      <c r="AI434" s="35" t="s">
        <v>71</v>
      </c>
      <c r="AJ434" s="35"/>
      <c r="AK434" s="35">
        <v>9.5</v>
      </c>
      <c r="AL434" s="35">
        <f t="shared" si="231"/>
        <v>9.5</v>
      </c>
      <c r="AM434" s="29">
        <f t="shared" si="232"/>
        <v>0.19791666666666666</v>
      </c>
      <c r="AN434" s="29">
        <f t="shared" si="233"/>
        <v>5.8530983221939632</v>
      </c>
      <c r="AO434" s="29">
        <f t="shared" si="234"/>
        <v>0.1755929496658189</v>
      </c>
      <c r="AP434" s="30">
        <f>IF(AI434="",0,VLOOKUP(AI434,[1]!Costo_Twist,2,FALSE)*AM434)</f>
        <v>57.495151600279932</v>
      </c>
      <c r="AQ434" s="42"/>
      <c r="AR434" s="42"/>
      <c r="AS434" s="42"/>
      <c r="AT434" s="42">
        <f t="shared" si="235"/>
        <v>0</v>
      </c>
      <c r="AU434" s="43">
        <f t="shared" si="236"/>
        <v>0</v>
      </c>
      <c r="AV434" s="43">
        <f t="shared" si="237"/>
        <v>0</v>
      </c>
      <c r="AW434" s="43">
        <f t="shared" si="238"/>
        <v>0</v>
      </c>
      <c r="AX434" s="44">
        <f>IF(AQ434="",0,VLOOKUP(AQ434,[1]!Costo_Twist,2,FALSE)*AU434)</f>
        <v>0</v>
      </c>
      <c r="AY434" s="36">
        <f t="shared" si="239"/>
        <v>112.24392194261269</v>
      </c>
      <c r="AZ434" s="41">
        <f t="shared" si="240"/>
        <v>0.65625</v>
      </c>
      <c r="BA434" s="37">
        <f t="shared" si="241"/>
        <v>124.65625</v>
      </c>
      <c r="BB434" s="37" t="str">
        <f t="shared" si="242"/>
        <v>ok</v>
      </c>
      <c r="BC434" s="37" t="str">
        <f t="shared" si="243"/>
        <v>ok</v>
      </c>
      <c r="BE434" s="11" t="b">
        <f t="shared" si="244"/>
        <v>0</v>
      </c>
      <c r="BF434" s="11" t="b">
        <f t="shared" si="245"/>
        <v>0</v>
      </c>
      <c r="BG434" s="11" t="b">
        <f t="shared" si="246"/>
        <v>0</v>
      </c>
      <c r="BH434" s="11">
        <f t="shared" si="247"/>
        <v>11.090081031525404</v>
      </c>
      <c r="BI434" s="11" t="b">
        <f t="shared" si="248"/>
        <v>0</v>
      </c>
      <c r="BJ434" s="11">
        <f t="shared" si="249"/>
        <v>2.4644624514500899</v>
      </c>
      <c r="BK434" s="11">
        <f t="shared" si="250"/>
        <v>5.8530983221939632</v>
      </c>
      <c r="BL434" s="11" t="b">
        <f t="shared" si="251"/>
        <v>0</v>
      </c>
      <c r="BM434" s="11" t="b">
        <f t="shared" si="252"/>
        <v>0</v>
      </c>
      <c r="BN434" s="11" t="b">
        <f t="shared" si="253"/>
        <v>0</v>
      </c>
      <c r="BO434" s="11" t="b">
        <f t="shared" si="254"/>
        <v>0</v>
      </c>
      <c r="BP434" s="11" t="b">
        <f t="shared" si="255"/>
        <v>0</v>
      </c>
      <c r="BQ434" s="11" t="b">
        <f t="shared" si="256"/>
        <v>0</v>
      </c>
      <c r="BR434" s="11" t="b">
        <f t="shared" si="257"/>
        <v>0</v>
      </c>
    </row>
    <row r="435" spans="1:70" s="5" customFormat="1" ht="12.75" customHeight="1" x14ac:dyDescent="0.7">
      <c r="A435" s="24" t="s">
        <v>2393</v>
      </c>
      <c r="B435" s="25" t="s">
        <v>2394</v>
      </c>
      <c r="C435" s="24" t="s">
        <v>84</v>
      </c>
      <c r="D435" s="26" t="s">
        <v>41</v>
      </c>
      <c r="E435" s="24" t="s">
        <v>2610</v>
      </c>
      <c r="F435" s="24" t="s">
        <v>2610</v>
      </c>
      <c r="G435" s="62" t="s">
        <v>478</v>
      </c>
      <c r="H435" s="16">
        <v>129</v>
      </c>
      <c r="I435" s="16">
        <v>179</v>
      </c>
      <c r="J435" s="16">
        <v>218</v>
      </c>
      <c r="K435" s="26"/>
      <c r="L435" s="26"/>
      <c r="M435" s="26"/>
      <c r="N435" s="26"/>
      <c r="O435" s="40"/>
      <c r="P435" s="61" t="s">
        <v>80</v>
      </c>
      <c r="Q435" s="32">
        <v>124</v>
      </c>
      <c r="R435" s="60">
        <f t="shared" si="222"/>
        <v>0</v>
      </c>
      <c r="S435" s="27" t="s">
        <v>73</v>
      </c>
      <c r="T435" s="27"/>
      <c r="U435" s="28" t="s">
        <v>2418</v>
      </c>
      <c r="V435" s="30">
        <f t="shared" si="223"/>
        <v>42</v>
      </c>
      <c r="W435" s="29">
        <f t="shared" si="224"/>
        <v>0.875</v>
      </c>
      <c r="X435" s="29">
        <f t="shared" si="225"/>
        <v>25.876855740225945</v>
      </c>
      <c r="Y435" s="29">
        <f t="shared" si="226"/>
        <v>0.77630567220677837</v>
      </c>
      <c r="Z435" s="30">
        <f>IF(S435="",0,VLOOKUP(S435,[1]!Costo_Twist,2,FALSE)*W435)</f>
        <v>114.55340509211344</v>
      </c>
      <c r="AA435" s="31" t="s">
        <v>72</v>
      </c>
      <c r="AB435" s="31"/>
      <c r="AC435" s="31" t="s">
        <v>2401</v>
      </c>
      <c r="AD435" s="34">
        <f t="shared" si="227"/>
        <v>12</v>
      </c>
      <c r="AE435" s="33">
        <f t="shared" si="228"/>
        <v>0.25</v>
      </c>
      <c r="AF435" s="33">
        <f t="shared" si="229"/>
        <v>7.3933873543502697</v>
      </c>
      <c r="AG435" s="33">
        <f t="shared" si="230"/>
        <v>0.2218016206305081</v>
      </c>
      <c r="AH435" s="34">
        <f>IF(AA435="",0,VLOOKUP(AA435,[1]!Costo_Twist,2,FALSE)*AE435)</f>
        <v>51.000532276665581</v>
      </c>
      <c r="AI435" s="35" t="s">
        <v>67</v>
      </c>
      <c r="AJ435" s="35"/>
      <c r="AK435" s="35" t="s">
        <v>2429</v>
      </c>
      <c r="AL435" s="35">
        <f t="shared" si="231"/>
        <v>20</v>
      </c>
      <c r="AM435" s="29">
        <f t="shared" si="232"/>
        <v>0.41666666666666669</v>
      </c>
      <c r="AN435" s="29">
        <f t="shared" si="233"/>
        <v>12.32231225725045</v>
      </c>
      <c r="AO435" s="29">
        <f t="shared" si="234"/>
        <v>0.36966936771751352</v>
      </c>
      <c r="AP435" s="30">
        <f>IF(AI435="",0,VLOOKUP(AI435,[1]!Costo_Twist,2,FALSE)*AM435)</f>
        <v>84.436821716887962</v>
      </c>
      <c r="AQ435" s="42"/>
      <c r="AR435" s="42"/>
      <c r="AS435" s="42"/>
      <c r="AT435" s="42">
        <f t="shared" si="235"/>
        <v>0</v>
      </c>
      <c r="AU435" s="43">
        <f t="shared" si="236"/>
        <v>0</v>
      </c>
      <c r="AV435" s="43">
        <f t="shared" si="237"/>
        <v>0</v>
      </c>
      <c r="AW435" s="43">
        <f t="shared" si="238"/>
        <v>0</v>
      </c>
      <c r="AX435" s="44">
        <f>IF(AQ435="",0,VLOOKUP(AQ435,[1]!Costo_Twist,2,FALSE)*AU435)</f>
        <v>0</v>
      </c>
      <c r="AY435" s="36">
        <f t="shared" si="239"/>
        <v>249.99075908566698</v>
      </c>
      <c r="AZ435" s="41">
        <f t="shared" si="240"/>
        <v>1.5416666666666667</v>
      </c>
      <c r="BA435" s="37">
        <f t="shared" si="241"/>
        <v>125.54166666666667</v>
      </c>
      <c r="BB435" s="37" t="str">
        <f t="shared" si="242"/>
        <v>ok</v>
      </c>
      <c r="BC435" s="37" t="str">
        <f t="shared" si="243"/>
        <v>ok</v>
      </c>
      <c r="BE435" s="11" t="b">
        <f t="shared" si="244"/>
        <v>0</v>
      </c>
      <c r="BF435" s="11" t="b">
        <f t="shared" si="245"/>
        <v>0</v>
      </c>
      <c r="BG435" s="11" t="b">
        <f t="shared" si="246"/>
        <v>0</v>
      </c>
      <c r="BH435" s="11">
        <f t="shared" si="247"/>
        <v>25.876855740225945</v>
      </c>
      <c r="BI435" s="11" t="b">
        <f t="shared" si="248"/>
        <v>0</v>
      </c>
      <c r="BJ435" s="11" t="b">
        <f t="shared" si="249"/>
        <v>0</v>
      </c>
      <c r="BK435" s="11" t="b">
        <f t="shared" si="250"/>
        <v>0</v>
      </c>
      <c r="BL435" s="11" t="b">
        <f t="shared" si="251"/>
        <v>0</v>
      </c>
      <c r="BM435" s="11" t="b">
        <f t="shared" si="252"/>
        <v>0</v>
      </c>
      <c r="BN435" s="11">
        <f t="shared" si="253"/>
        <v>7.3933873543502697</v>
      </c>
      <c r="BO435" s="11" t="b">
        <f t="shared" si="254"/>
        <v>0</v>
      </c>
      <c r="BP435" s="11" t="b">
        <f t="shared" si="255"/>
        <v>0</v>
      </c>
      <c r="BQ435" s="11" t="b">
        <f t="shared" si="256"/>
        <v>0</v>
      </c>
      <c r="BR435" s="11">
        <f t="shared" si="257"/>
        <v>12.32231225725045</v>
      </c>
    </row>
    <row r="436" spans="1:70" s="5" customFormat="1" ht="12.75" customHeight="1" x14ac:dyDescent="0.7">
      <c r="A436" s="24" t="s">
        <v>2393</v>
      </c>
      <c r="B436" s="25" t="s">
        <v>2394</v>
      </c>
      <c r="C436" s="24" t="s">
        <v>84</v>
      </c>
      <c r="D436" s="26" t="s">
        <v>41</v>
      </c>
      <c r="E436" s="24" t="s">
        <v>2610</v>
      </c>
      <c r="F436" s="24" t="s">
        <v>2610</v>
      </c>
      <c r="G436" s="62" t="s">
        <v>479</v>
      </c>
      <c r="H436" s="16">
        <v>79</v>
      </c>
      <c r="I436" s="16">
        <v>137</v>
      </c>
      <c r="J436" s="16">
        <v>188</v>
      </c>
      <c r="K436" s="26"/>
      <c r="L436" s="26"/>
      <c r="M436" s="26"/>
      <c r="N436" s="26"/>
      <c r="O436" s="40"/>
      <c r="P436" s="61" t="s">
        <v>81</v>
      </c>
      <c r="Q436" s="32">
        <v>120</v>
      </c>
      <c r="R436" s="60">
        <f t="shared" si="222"/>
        <v>0</v>
      </c>
      <c r="S436" s="27" t="s">
        <v>73</v>
      </c>
      <c r="T436" s="27"/>
      <c r="U436" s="27">
        <v>86</v>
      </c>
      <c r="V436" s="30">
        <f t="shared" si="223"/>
        <v>86</v>
      </c>
      <c r="W436" s="29">
        <f t="shared" si="224"/>
        <v>1.7916666666666667</v>
      </c>
      <c r="X436" s="29">
        <f t="shared" si="225"/>
        <v>52.985942706176935</v>
      </c>
      <c r="Y436" s="29">
        <f t="shared" si="226"/>
        <v>1.5895782811853081</v>
      </c>
      <c r="Z436" s="30">
        <f>IF(S436="",0,VLOOKUP(S436,[1]!Costo_Twist,2,FALSE)*W436)</f>
        <v>234.56173423623227</v>
      </c>
      <c r="AA436" s="31" t="s">
        <v>72</v>
      </c>
      <c r="AB436" s="31"/>
      <c r="AC436" s="31">
        <v>13.5</v>
      </c>
      <c r="AD436" s="34">
        <f t="shared" si="227"/>
        <v>13.5</v>
      </c>
      <c r="AE436" s="33">
        <f t="shared" si="228"/>
        <v>0.28125</v>
      </c>
      <c r="AF436" s="33">
        <f t="shared" si="229"/>
        <v>8.317560773644054</v>
      </c>
      <c r="AG436" s="33">
        <f t="shared" si="230"/>
        <v>0.24952682320932162</v>
      </c>
      <c r="AH436" s="34">
        <f>IF(AA436="",0,VLOOKUP(AA436,[1]!Costo_Twist,2,FALSE)*AE436)</f>
        <v>57.375598811248778</v>
      </c>
      <c r="AI436" s="35" t="s">
        <v>71</v>
      </c>
      <c r="AJ436" s="35"/>
      <c r="AK436" s="35">
        <v>34.5</v>
      </c>
      <c r="AL436" s="35">
        <f t="shared" si="231"/>
        <v>34.5</v>
      </c>
      <c r="AM436" s="29">
        <f t="shared" si="232"/>
        <v>0.71875</v>
      </c>
      <c r="AN436" s="29">
        <f t="shared" si="233"/>
        <v>21.255988643757025</v>
      </c>
      <c r="AO436" s="29">
        <f t="shared" si="234"/>
        <v>0.63767965931271076</v>
      </c>
      <c r="AP436" s="30">
        <f>IF(AI436="",0,VLOOKUP(AI436,[1]!Costo_Twist,2,FALSE)*AM436)</f>
        <v>208.79818212733241</v>
      </c>
      <c r="AQ436" s="42"/>
      <c r="AR436" s="42"/>
      <c r="AS436" s="42"/>
      <c r="AT436" s="42">
        <f t="shared" si="235"/>
        <v>0</v>
      </c>
      <c r="AU436" s="43">
        <f t="shared" si="236"/>
        <v>0</v>
      </c>
      <c r="AV436" s="43">
        <f t="shared" si="237"/>
        <v>0</v>
      </c>
      <c r="AW436" s="43">
        <f t="shared" si="238"/>
        <v>0</v>
      </c>
      <c r="AX436" s="44">
        <f>IF(AQ436="",0,VLOOKUP(AQ436,[1]!Costo_Twist,2,FALSE)*AU436)</f>
        <v>0</v>
      </c>
      <c r="AY436" s="36">
        <f t="shared" si="239"/>
        <v>500.73551517481349</v>
      </c>
      <c r="AZ436" s="41">
        <f t="shared" si="240"/>
        <v>2.791666666666667</v>
      </c>
      <c r="BA436" s="37">
        <f t="shared" si="241"/>
        <v>122.79166666666667</v>
      </c>
      <c r="BB436" s="37" t="str">
        <f t="shared" si="242"/>
        <v>ok</v>
      </c>
      <c r="BC436" s="37" t="str">
        <f t="shared" si="243"/>
        <v>ok</v>
      </c>
      <c r="BE436" s="11" t="b">
        <f t="shared" si="244"/>
        <v>0</v>
      </c>
      <c r="BF436" s="11" t="b">
        <f t="shared" si="245"/>
        <v>0</v>
      </c>
      <c r="BG436" s="11" t="b">
        <f t="shared" si="246"/>
        <v>0</v>
      </c>
      <c r="BH436" s="11">
        <f t="shared" si="247"/>
        <v>52.985942706176935</v>
      </c>
      <c r="BI436" s="11" t="b">
        <f t="shared" si="248"/>
        <v>0</v>
      </c>
      <c r="BJ436" s="11" t="b">
        <f t="shared" si="249"/>
        <v>0</v>
      </c>
      <c r="BK436" s="11">
        <f t="shared" si="250"/>
        <v>21.255988643757025</v>
      </c>
      <c r="BL436" s="11" t="b">
        <f t="shared" si="251"/>
        <v>0</v>
      </c>
      <c r="BM436" s="11" t="b">
        <f t="shared" si="252"/>
        <v>0</v>
      </c>
      <c r="BN436" s="11">
        <f t="shared" si="253"/>
        <v>8.317560773644054</v>
      </c>
      <c r="BO436" s="11" t="b">
        <f t="shared" si="254"/>
        <v>0</v>
      </c>
      <c r="BP436" s="11" t="b">
        <f t="shared" si="255"/>
        <v>0</v>
      </c>
      <c r="BQ436" s="11" t="b">
        <f t="shared" si="256"/>
        <v>0</v>
      </c>
      <c r="BR436" s="11" t="b">
        <f t="shared" si="257"/>
        <v>0</v>
      </c>
    </row>
    <row r="437" spans="1:70" s="5" customFormat="1" ht="12.75" customHeight="1" x14ac:dyDescent="0.7">
      <c r="A437" s="24" t="s">
        <v>2393</v>
      </c>
      <c r="B437" s="25" t="s">
        <v>2394</v>
      </c>
      <c r="C437" s="24" t="s">
        <v>84</v>
      </c>
      <c r="D437" s="26" t="s">
        <v>41</v>
      </c>
      <c r="E437" s="24" t="s">
        <v>2610</v>
      </c>
      <c r="F437" s="24" t="s">
        <v>2610</v>
      </c>
      <c r="G437" s="62" t="s">
        <v>480</v>
      </c>
      <c r="H437" s="16">
        <v>215</v>
      </c>
      <c r="I437" s="16">
        <v>237</v>
      </c>
      <c r="J437" s="16">
        <v>243</v>
      </c>
      <c r="K437" s="26"/>
      <c r="L437" s="26"/>
      <c r="M437" s="26"/>
      <c r="N437" s="26"/>
      <c r="O437" s="40"/>
      <c r="P437" s="61" t="s">
        <v>79</v>
      </c>
      <c r="Q437" s="32">
        <v>128</v>
      </c>
      <c r="R437" s="60">
        <f t="shared" si="222"/>
        <v>0</v>
      </c>
      <c r="S437" s="27" t="s">
        <v>73</v>
      </c>
      <c r="T437" s="27"/>
      <c r="U437" s="28">
        <v>3.5</v>
      </c>
      <c r="V437" s="30">
        <f t="shared" si="223"/>
        <v>3.5</v>
      </c>
      <c r="W437" s="29">
        <f t="shared" si="224"/>
        <v>7.2916666666666671E-2</v>
      </c>
      <c r="X437" s="29">
        <f t="shared" si="225"/>
        <v>2.1564046450188288</v>
      </c>
      <c r="Y437" s="29">
        <f t="shared" si="226"/>
        <v>6.4692139350564865E-2</v>
      </c>
      <c r="Z437" s="30">
        <f>IF(S437="",0,VLOOKUP(S437,[1]!Costo_Twist,2,FALSE)*W437)</f>
        <v>9.546117091009453</v>
      </c>
      <c r="AA437" s="31" t="s">
        <v>68</v>
      </c>
      <c r="AB437" s="31"/>
      <c r="AC437" s="31">
        <v>2.5</v>
      </c>
      <c r="AD437" s="34">
        <f t="shared" si="227"/>
        <v>2.5</v>
      </c>
      <c r="AE437" s="33">
        <f t="shared" si="228"/>
        <v>5.2083333333333336E-2</v>
      </c>
      <c r="AF437" s="33">
        <f t="shared" si="229"/>
        <v>1.5402890321563063</v>
      </c>
      <c r="AG437" s="33">
        <f t="shared" si="230"/>
        <v>4.620867096468919E-2</v>
      </c>
      <c r="AH437" s="34">
        <f>IF(AA437="",0,VLOOKUP(AA437,[1]!Costo_Twist,2,FALSE)*AE437)</f>
        <v>3.5340336714275855</v>
      </c>
      <c r="AI437" s="35" t="s">
        <v>67</v>
      </c>
      <c r="AJ437" s="35"/>
      <c r="AK437" s="35">
        <v>1.5</v>
      </c>
      <c r="AL437" s="35">
        <f t="shared" si="231"/>
        <v>1.5</v>
      </c>
      <c r="AM437" s="29">
        <f t="shared" si="232"/>
        <v>3.125E-2</v>
      </c>
      <c r="AN437" s="29">
        <f t="shared" si="233"/>
        <v>0.92417341929378372</v>
      </c>
      <c r="AO437" s="29">
        <f t="shared" si="234"/>
        <v>2.7725202578813512E-2</v>
      </c>
      <c r="AP437" s="30">
        <f>IF(AI437="",0,VLOOKUP(AI437,[1]!Costo_Twist,2,FALSE)*AM437)</f>
        <v>6.3327616287665967</v>
      </c>
      <c r="AQ437" s="42"/>
      <c r="AR437" s="42"/>
      <c r="AS437" s="42"/>
      <c r="AT437" s="42">
        <f t="shared" si="235"/>
        <v>0</v>
      </c>
      <c r="AU437" s="43">
        <f t="shared" si="236"/>
        <v>0</v>
      </c>
      <c r="AV437" s="43">
        <f t="shared" si="237"/>
        <v>0</v>
      </c>
      <c r="AW437" s="43">
        <f t="shared" si="238"/>
        <v>0</v>
      </c>
      <c r="AX437" s="44">
        <f>IF(AQ437="",0,VLOOKUP(AQ437,[1]!Costo_Twist,2,FALSE)*AU437)</f>
        <v>0</v>
      </c>
      <c r="AY437" s="36">
        <f t="shared" si="239"/>
        <v>19.412912391203637</v>
      </c>
      <c r="AZ437" s="41">
        <f t="shared" si="240"/>
        <v>0.15625</v>
      </c>
      <c r="BA437" s="37">
        <f t="shared" si="241"/>
        <v>128.15625</v>
      </c>
      <c r="BB437" s="37" t="str">
        <f t="shared" si="242"/>
        <v>ok</v>
      </c>
      <c r="BC437" s="37" t="str">
        <f t="shared" si="243"/>
        <v>ok</v>
      </c>
      <c r="BE437" s="11" t="b">
        <f t="shared" si="244"/>
        <v>0</v>
      </c>
      <c r="BF437" s="11" t="b">
        <f t="shared" si="245"/>
        <v>0</v>
      </c>
      <c r="BG437" s="11" t="b">
        <f t="shared" si="246"/>
        <v>0</v>
      </c>
      <c r="BH437" s="11">
        <f t="shared" si="247"/>
        <v>2.1564046450188288</v>
      </c>
      <c r="BI437" s="11" t="b">
        <f t="shared" si="248"/>
        <v>0</v>
      </c>
      <c r="BJ437" s="11">
        <f t="shared" si="249"/>
        <v>1.5402890321563063</v>
      </c>
      <c r="BK437" s="11" t="b">
        <f t="shared" si="250"/>
        <v>0</v>
      </c>
      <c r="BL437" s="11" t="b">
        <f t="shared" si="251"/>
        <v>0</v>
      </c>
      <c r="BM437" s="11" t="b">
        <f t="shared" si="252"/>
        <v>0</v>
      </c>
      <c r="BN437" s="11" t="b">
        <f t="shared" si="253"/>
        <v>0</v>
      </c>
      <c r="BO437" s="11" t="b">
        <f t="shared" si="254"/>
        <v>0</v>
      </c>
      <c r="BP437" s="11" t="b">
        <f t="shared" si="255"/>
        <v>0</v>
      </c>
      <c r="BQ437" s="11" t="b">
        <f t="shared" si="256"/>
        <v>0</v>
      </c>
      <c r="BR437" s="11">
        <f t="shared" si="257"/>
        <v>0.92417341929378372</v>
      </c>
    </row>
    <row r="438" spans="1:70" s="5" customFormat="1" ht="12.75" customHeight="1" x14ac:dyDescent="0.7">
      <c r="A438" s="24" t="s">
        <v>2393</v>
      </c>
      <c r="B438" s="25" t="s">
        <v>2394</v>
      </c>
      <c r="C438" s="24" t="s">
        <v>84</v>
      </c>
      <c r="D438" s="26" t="s">
        <v>41</v>
      </c>
      <c r="E438" s="24" t="s">
        <v>2610</v>
      </c>
      <c r="F438" s="24" t="s">
        <v>2610</v>
      </c>
      <c r="G438" s="62" t="s">
        <v>481</v>
      </c>
      <c r="H438" s="16">
        <v>202</v>
      </c>
      <c r="I438" s="16">
        <v>230</v>
      </c>
      <c r="J438" s="16">
        <v>242</v>
      </c>
      <c r="K438" s="26"/>
      <c r="L438" s="26"/>
      <c r="M438" s="26"/>
      <c r="N438" s="26"/>
      <c r="O438" s="40"/>
      <c r="P438" s="61" t="s">
        <v>79</v>
      </c>
      <c r="Q438" s="32">
        <v>128</v>
      </c>
      <c r="R438" s="60">
        <f t="shared" si="222"/>
        <v>0</v>
      </c>
      <c r="S438" s="27" t="s">
        <v>73</v>
      </c>
      <c r="T438" s="27"/>
      <c r="U438" s="28">
        <v>6.5</v>
      </c>
      <c r="V438" s="30">
        <f t="shared" si="223"/>
        <v>6.5</v>
      </c>
      <c r="W438" s="29">
        <f t="shared" si="224"/>
        <v>0.13541666666666666</v>
      </c>
      <c r="X438" s="29">
        <f t="shared" si="225"/>
        <v>4.0047514836063955</v>
      </c>
      <c r="Y438" s="29">
        <f t="shared" si="226"/>
        <v>0.12014254450819187</v>
      </c>
      <c r="Z438" s="30">
        <f>IF(S438="",0,VLOOKUP(S438,[1]!Costo_Twist,2,FALSE)*W438)</f>
        <v>17.728503169017554</v>
      </c>
      <c r="AA438" s="31" t="s">
        <v>68</v>
      </c>
      <c r="AB438" s="31"/>
      <c r="AC438" s="31">
        <v>3.5</v>
      </c>
      <c r="AD438" s="34">
        <f t="shared" si="227"/>
        <v>3.5</v>
      </c>
      <c r="AE438" s="33">
        <f t="shared" si="228"/>
        <v>7.2916666666666671E-2</v>
      </c>
      <c r="AF438" s="33">
        <f t="shared" si="229"/>
        <v>2.1564046450188288</v>
      </c>
      <c r="AG438" s="33">
        <f t="shared" si="230"/>
        <v>6.4692139350564865E-2</v>
      </c>
      <c r="AH438" s="34">
        <f>IF(AA438="",0,VLOOKUP(AA438,[1]!Costo_Twist,2,FALSE)*AE438)</f>
        <v>4.9476471399986197</v>
      </c>
      <c r="AI438" s="35" t="s">
        <v>67</v>
      </c>
      <c r="AJ438" s="35"/>
      <c r="AK438" s="35" t="s">
        <v>2398</v>
      </c>
      <c r="AL438" s="35">
        <f t="shared" si="231"/>
        <v>4</v>
      </c>
      <c r="AM438" s="29">
        <f t="shared" si="232"/>
        <v>8.3333333333333329E-2</v>
      </c>
      <c r="AN438" s="29">
        <f t="shared" si="233"/>
        <v>2.4644624514500899</v>
      </c>
      <c r="AO438" s="29">
        <f t="shared" si="234"/>
        <v>7.3933873543502698E-2</v>
      </c>
      <c r="AP438" s="30">
        <f>IF(AI438="",0,VLOOKUP(AI438,[1]!Costo_Twist,2,FALSE)*AM438)</f>
        <v>16.887364343377591</v>
      </c>
      <c r="AQ438" s="42"/>
      <c r="AR438" s="42"/>
      <c r="AS438" s="42"/>
      <c r="AT438" s="42">
        <f t="shared" si="235"/>
        <v>0</v>
      </c>
      <c r="AU438" s="43">
        <f t="shared" si="236"/>
        <v>0</v>
      </c>
      <c r="AV438" s="43">
        <f t="shared" si="237"/>
        <v>0</v>
      </c>
      <c r="AW438" s="43">
        <f t="shared" si="238"/>
        <v>0</v>
      </c>
      <c r="AX438" s="44">
        <f>IF(AQ438="",0,VLOOKUP(AQ438,[1]!Costo_Twist,2,FALSE)*AU438)</f>
        <v>0</v>
      </c>
      <c r="AY438" s="36">
        <f t="shared" si="239"/>
        <v>39.563514652393764</v>
      </c>
      <c r="AZ438" s="41">
        <f t="shared" si="240"/>
        <v>0.29166666666666663</v>
      </c>
      <c r="BA438" s="37">
        <f t="shared" si="241"/>
        <v>128.29166666666666</v>
      </c>
      <c r="BB438" s="37" t="str">
        <f t="shared" si="242"/>
        <v>ok</v>
      </c>
      <c r="BC438" s="37" t="str">
        <f t="shared" si="243"/>
        <v>ok</v>
      </c>
      <c r="BE438" s="11" t="b">
        <f t="shared" si="244"/>
        <v>0</v>
      </c>
      <c r="BF438" s="11" t="b">
        <f t="shared" si="245"/>
        <v>0</v>
      </c>
      <c r="BG438" s="11" t="b">
        <f t="shared" si="246"/>
        <v>0</v>
      </c>
      <c r="BH438" s="11">
        <f t="shared" si="247"/>
        <v>4.0047514836063955</v>
      </c>
      <c r="BI438" s="11" t="b">
        <f t="shared" si="248"/>
        <v>0</v>
      </c>
      <c r="BJ438" s="11">
        <f t="shared" si="249"/>
        <v>2.1564046450188288</v>
      </c>
      <c r="BK438" s="11" t="b">
        <f t="shared" si="250"/>
        <v>0</v>
      </c>
      <c r="BL438" s="11" t="b">
        <f t="shared" si="251"/>
        <v>0</v>
      </c>
      <c r="BM438" s="11" t="b">
        <f t="shared" si="252"/>
        <v>0</v>
      </c>
      <c r="BN438" s="11" t="b">
        <f t="shared" si="253"/>
        <v>0</v>
      </c>
      <c r="BO438" s="11" t="b">
        <f t="shared" si="254"/>
        <v>0</v>
      </c>
      <c r="BP438" s="11" t="b">
        <f t="shared" si="255"/>
        <v>0</v>
      </c>
      <c r="BQ438" s="11" t="b">
        <f t="shared" si="256"/>
        <v>0</v>
      </c>
      <c r="BR438" s="11">
        <f t="shared" si="257"/>
        <v>2.4644624514500899</v>
      </c>
    </row>
    <row r="439" spans="1:70" s="5" customFormat="1" ht="12.75" customHeight="1" x14ac:dyDescent="0.7">
      <c r="A439" s="24" t="s">
        <v>2393</v>
      </c>
      <c r="B439" s="25" t="s">
        <v>2394</v>
      </c>
      <c r="C439" s="24" t="s">
        <v>84</v>
      </c>
      <c r="D439" s="26" t="s">
        <v>41</v>
      </c>
      <c r="E439" s="24" t="s">
        <v>2610</v>
      </c>
      <c r="F439" s="24" t="s">
        <v>2610</v>
      </c>
      <c r="G439" s="62" t="s">
        <v>482</v>
      </c>
      <c r="H439" s="16">
        <v>187</v>
      </c>
      <c r="I439" s="16">
        <v>220</v>
      </c>
      <c r="J439" s="16">
        <v>236</v>
      </c>
      <c r="K439" s="26"/>
      <c r="L439" s="26"/>
      <c r="M439" s="26"/>
      <c r="N439" s="26"/>
      <c r="O439" s="40"/>
      <c r="P439" s="61" t="s">
        <v>79</v>
      </c>
      <c r="Q439" s="32">
        <v>128</v>
      </c>
      <c r="R439" s="60">
        <f t="shared" si="222"/>
        <v>0</v>
      </c>
      <c r="S439" s="27" t="s">
        <v>73</v>
      </c>
      <c r="T439" s="27"/>
      <c r="U439" s="28" t="s">
        <v>2428</v>
      </c>
      <c r="V439" s="30">
        <f t="shared" si="223"/>
        <v>11</v>
      </c>
      <c r="W439" s="29">
        <f t="shared" si="224"/>
        <v>0.22916666666666666</v>
      </c>
      <c r="X439" s="29">
        <f t="shared" si="225"/>
        <v>6.7772717414877475</v>
      </c>
      <c r="Y439" s="29">
        <f t="shared" si="226"/>
        <v>0.20331815224463243</v>
      </c>
      <c r="Z439" s="30">
        <f>IF(S439="",0,VLOOKUP(S439,[1]!Costo_Twist,2,FALSE)*W439)</f>
        <v>30.002082286029708</v>
      </c>
      <c r="AA439" s="31" t="s">
        <v>68</v>
      </c>
      <c r="AB439" s="31"/>
      <c r="AC439" s="31" t="s">
        <v>2399</v>
      </c>
      <c r="AD439" s="34">
        <f t="shared" si="227"/>
        <v>6</v>
      </c>
      <c r="AE439" s="33">
        <f t="shared" si="228"/>
        <v>0.125</v>
      </c>
      <c r="AF439" s="33">
        <f t="shared" si="229"/>
        <v>3.6966936771751349</v>
      </c>
      <c r="AG439" s="33">
        <f t="shared" si="230"/>
        <v>0.11090081031525405</v>
      </c>
      <c r="AH439" s="34">
        <f>IF(AA439="",0,VLOOKUP(AA439,[1]!Costo_Twist,2,FALSE)*AE439)</f>
        <v>8.4816808114262052</v>
      </c>
      <c r="AI439" s="35" t="s">
        <v>67</v>
      </c>
      <c r="AJ439" s="35"/>
      <c r="AK439" s="35" t="s">
        <v>2412</v>
      </c>
      <c r="AL439" s="35">
        <f t="shared" si="231"/>
        <v>8</v>
      </c>
      <c r="AM439" s="29">
        <f t="shared" si="232"/>
        <v>0.16666666666666666</v>
      </c>
      <c r="AN439" s="29">
        <f t="shared" si="233"/>
        <v>4.9289249029001798</v>
      </c>
      <c r="AO439" s="29">
        <f t="shared" si="234"/>
        <v>0.1478677470870054</v>
      </c>
      <c r="AP439" s="30">
        <f>IF(AI439="",0,VLOOKUP(AI439,[1]!Costo_Twist,2,FALSE)*AM439)</f>
        <v>33.774728686755182</v>
      </c>
      <c r="AQ439" s="42"/>
      <c r="AR439" s="42"/>
      <c r="AS439" s="42"/>
      <c r="AT439" s="42">
        <f t="shared" si="235"/>
        <v>0</v>
      </c>
      <c r="AU439" s="43">
        <f t="shared" si="236"/>
        <v>0</v>
      </c>
      <c r="AV439" s="43">
        <f t="shared" si="237"/>
        <v>0</v>
      </c>
      <c r="AW439" s="43">
        <f t="shared" si="238"/>
        <v>0</v>
      </c>
      <c r="AX439" s="44">
        <f>IF(AQ439="",0,VLOOKUP(AQ439,[1]!Costo_Twist,2,FALSE)*AU439)</f>
        <v>0</v>
      </c>
      <c r="AY439" s="36">
        <f t="shared" si="239"/>
        <v>72.258491784211088</v>
      </c>
      <c r="AZ439" s="41">
        <f t="shared" si="240"/>
        <v>0.52083333333333326</v>
      </c>
      <c r="BA439" s="37">
        <f t="shared" si="241"/>
        <v>128.52083333333334</v>
      </c>
      <c r="BB439" s="37" t="str">
        <f t="shared" si="242"/>
        <v>ok</v>
      </c>
      <c r="BC439" s="37" t="str">
        <f t="shared" si="243"/>
        <v>ok</v>
      </c>
      <c r="BE439" s="11" t="b">
        <f t="shared" si="244"/>
        <v>0</v>
      </c>
      <c r="BF439" s="11" t="b">
        <f t="shared" si="245"/>
        <v>0</v>
      </c>
      <c r="BG439" s="11" t="b">
        <f t="shared" si="246"/>
        <v>0</v>
      </c>
      <c r="BH439" s="11">
        <f t="shared" si="247"/>
        <v>6.7772717414877475</v>
      </c>
      <c r="BI439" s="11" t="b">
        <f t="shared" si="248"/>
        <v>0</v>
      </c>
      <c r="BJ439" s="11">
        <f t="shared" si="249"/>
        <v>3.6966936771751349</v>
      </c>
      <c r="BK439" s="11" t="b">
        <f t="shared" si="250"/>
        <v>0</v>
      </c>
      <c r="BL439" s="11" t="b">
        <f t="shared" si="251"/>
        <v>0</v>
      </c>
      <c r="BM439" s="11" t="b">
        <f t="shared" si="252"/>
        <v>0</v>
      </c>
      <c r="BN439" s="11" t="b">
        <f t="shared" si="253"/>
        <v>0</v>
      </c>
      <c r="BO439" s="11" t="b">
        <f t="shared" si="254"/>
        <v>0</v>
      </c>
      <c r="BP439" s="11" t="b">
        <f t="shared" si="255"/>
        <v>0</v>
      </c>
      <c r="BQ439" s="11" t="b">
        <f t="shared" si="256"/>
        <v>0</v>
      </c>
      <c r="BR439" s="11">
        <f t="shared" si="257"/>
        <v>4.9289249029001798</v>
      </c>
    </row>
    <row r="440" spans="1:70" s="5" customFormat="1" ht="12.75" customHeight="1" x14ac:dyDescent="0.7">
      <c r="A440" s="24" t="s">
        <v>2393</v>
      </c>
      <c r="B440" s="25" t="s">
        <v>2394</v>
      </c>
      <c r="C440" s="24" t="s">
        <v>84</v>
      </c>
      <c r="D440" s="26" t="s">
        <v>41</v>
      </c>
      <c r="E440" s="24" t="s">
        <v>2610</v>
      </c>
      <c r="F440" s="24" t="s">
        <v>2610</v>
      </c>
      <c r="G440" s="62" t="s">
        <v>483</v>
      </c>
      <c r="H440" s="16">
        <v>155</v>
      </c>
      <c r="I440" s="16">
        <v>195</v>
      </c>
      <c r="J440" s="16">
        <v>222</v>
      </c>
      <c r="K440" s="26"/>
      <c r="L440" s="26"/>
      <c r="M440" s="26"/>
      <c r="N440" s="26"/>
      <c r="O440" s="40"/>
      <c r="P440" s="61" t="s">
        <v>80</v>
      </c>
      <c r="Q440" s="32">
        <v>124</v>
      </c>
      <c r="R440" s="60">
        <f t="shared" si="222"/>
        <v>0</v>
      </c>
      <c r="S440" s="27" t="s">
        <v>64</v>
      </c>
      <c r="T440" s="27"/>
      <c r="U440" s="28" t="s">
        <v>2404</v>
      </c>
      <c r="V440" s="30">
        <f t="shared" si="223"/>
        <v>7</v>
      </c>
      <c r="W440" s="29">
        <f t="shared" si="224"/>
        <v>0.14583333333333334</v>
      </c>
      <c r="X440" s="29">
        <f t="shared" si="225"/>
        <v>4.3128092900376576</v>
      </c>
      <c r="Y440" s="29">
        <f t="shared" si="226"/>
        <v>0.12938427870112973</v>
      </c>
      <c r="Z440" s="30">
        <f>IF(S440="",0,VLOOKUP(S440,[1]!Costo_Twist,2,FALSE)*W440)</f>
        <v>18.107534671910578</v>
      </c>
      <c r="AA440" s="31" t="s">
        <v>73</v>
      </c>
      <c r="AB440" s="31"/>
      <c r="AC440" s="31">
        <v>19.5</v>
      </c>
      <c r="AD440" s="34">
        <f t="shared" si="227"/>
        <v>19.5</v>
      </c>
      <c r="AE440" s="33">
        <f t="shared" si="228"/>
        <v>0.40625</v>
      </c>
      <c r="AF440" s="33">
        <f t="shared" si="229"/>
        <v>12.014254450819189</v>
      </c>
      <c r="AG440" s="33">
        <f t="shared" si="230"/>
        <v>0.36042763352457569</v>
      </c>
      <c r="AH440" s="34">
        <f>IF(AA440="",0,VLOOKUP(AA440,[1]!Costo_Twist,2,FALSE)*AE440)</f>
        <v>53.185509507052664</v>
      </c>
      <c r="AI440" s="35" t="s">
        <v>67</v>
      </c>
      <c r="AJ440" s="35"/>
      <c r="AK440" s="35" t="s">
        <v>2403</v>
      </c>
      <c r="AL440" s="35">
        <f t="shared" si="231"/>
        <v>13</v>
      </c>
      <c r="AM440" s="29">
        <f t="shared" si="232"/>
        <v>0.27083333333333331</v>
      </c>
      <c r="AN440" s="29">
        <f t="shared" si="233"/>
        <v>8.0095029672127911</v>
      </c>
      <c r="AO440" s="29">
        <f t="shared" si="234"/>
        <v>0.24028508901638373</v>
      </c>
      <c r="AP440" s="30">
        <f>IF(AI440="",0,VLOOKUP(AI440,[1]!Costo_Twist,2,FALSE)*AM440)</f>
        <v>54.883934115977169</v>
      </c>
      <c r="AQ440" s="42"/>
      <c r="AR440" s="42"/>
      <c r="AS440" s="42"/>
      <c r="AT440" s="42">
        <f t="shared" si="235"/>
        <v>0</v>
      </c>
      <c r="AU440" s="43">
        <f t="shared" si="236"/>
        <v>0</v>
      </c>
      <c r="AV440" s="43">
        <f t="shared" si="237"/>
        <v>0</v>
      </c>
      <c r="AW440" s="43">
        <f t="shared" si="238"/>
        <v>0</v>
      </c>
      <c r="AX440" s="44">
        <f>IF(AQ440="",0,VLOOKUP(AQ440,[1]!Costo_Twist,2,FALSE)*AU440)</f>
        <v>0</v>
      </c>
      <c r="AY440" s="36">
        <f t="shared" si="239"/>
        <v>126.17697829494041</v>
      </c>
      <c r="AZ440" s="41">
        <f t="shared" si="240"/>
        <v>0.82291666666666674</v>
      </c>
      <c r="BA440" s="37">
        <f t="shared" si="241"/>
        <v>124.82291666666667</v>
      </c>
      <c r="BB440" s="37" t="str">
        <f t="shared" si="242"/>
        <v>ok</v>
      </c>
      <c r="BC440" s="37" t="str">
        <f t="shared" si="243"/>
        <v>ok</v>
      </c>
      <c r="BE440" s="11" t="b">
        <f t="shared" si="244"/>
        <v>0</v>
      </c>
      <c r="BF440" s="11" t="b">
        <f t="shared" si="245"/>
        <v>0</v>
      </c>
      <c r="BG440" s="11" t="b">
        <f t="shared" si="246"/>
        <v>0</v>
      </c>
      <c r="BH440" s="11">
        <f t="shared" si="247"/>
        <v>12.014254450819189</v>
      </c>
      <c r="BI440" s="11" t="b">
        <f t="shared" si="248"/>
        <v>0</v>
      </c>
      <c r="BJ440" s="11" t="b">
        <f t="shared" si="249"/>
        <v>0</v>
      </c>
      <c r="BK440" s="11" t="b">
        <f t="shared" si="250"/>
        <v>0</v>
      </c>
      <c r="BL440" s="11">
        <f t="shared" si="251"/>
        <v>4.3128092900376576</v>
      </c>
      <c r="BM440" s="11" t="b">
        <f t="shared" si="252"/>
        <v>0</v>
      </c>
      <c r="BN440" s="11" t="b">
        <f t="shared" si="253"/>
        <v>0</v>
      </c>
      <c r="BO440" s="11" t="b">
        <f t="shared" si="254"/>
        <v>0</v>
      </c>
      <c r="BP440" s="11" t="b">
        <f t="shared" si="255"/>
        <v>0</v>
      </c>
      <c r="BQ440" s="11" t="b">
        <f t="shared" si="256"/>
        <v>0</v>
      </c>
      <c r="BR440" s="11">
        <f t="shared" si="257"/>
        <v>8.0095029672127911</v>
      </c>
    </row>
    <row r="441" spans="1:70" s="5" customFormat="1" ht="12.75" customHeight="1" x14ac:dyDescent="0.7">
      <c r="A441" s="24" t="s">
        <v>2393</v>
      </c>
      <c r="B441" s="25" t="s">
        <v>2394</v>
      </c>
      <c r="C441" s="24" t="s">
        <v>84</v>
      </c>
      <c r="D441" s="26" t="s">
        <v>41</v>
      </c>
      <c r="E441" s="24" t="s">
        <v>2610</v>
      </c>
      <c r="F441" s="24" t="s">
        <v>2610</v>
      </c>
      <c r="G441" s="62" t="s">
        <v>484</v>
      </c>
      <c r="H441" s="16">
        <v>133</v>
      </c>
      <c r="I441" s="16">
        <v>178</v>
      </c>
      <c r="J441" s="16">
        <v>213</v>
      </c>
      <c r="K441" s="26"/>
      <c r="L441" s="26"/>
      <c r="M441" s="26"/>
      <c r="N441" s="26"/>
      <c r="O441" s="40"/>
      <c r="P441" s="61" t="s">
        <v>80</v>
      </c>
      <c r="Q441" s="32">
        <v>124</v>
      </c>
      <c r="R441" s="60">
        <f t="shared" si="222"/>
        <v>0</v>
      </c>
      <c r="S441" s="27" t="s">
        <v>64</v>
      </c>
      <c r="T441" s="27"/>
      <c r="U441" s="28">
        <v>12.5</v>
      </c>
      <c r="V441" s="30">
        <f t="shared" si="223"/>
        <v>12.5</v>
      </c>
      <c r="W441" s="29">
        <f t="shared" si="224"/>
        <v>0.26041666666666669</v>
      </c>
      <c r="X441" s="29">
        <f t="shared" si="225"/>
        <v>7.7014451607815317</v>
      </c>
      <c r="Y441" s="29">
        <f t="shared" si="226"/>
        <v>0.23104335482344596</v>
      </c>
      <c r="Z441" s="30">
        <f>IF(S441="",0,VLOOKUP(S441,[1]!Costo_Twist,2,FALSE)*W441)</f>
        <v>32.334883342697459</v>
      </c>
      <c r="AA441" s="31" t="s">
        <v>73</v>
      </c>
      <c r="AB441" s="31"/>
      <c r="AC441" s="31" t="s">
        <v>2422</v>
      </c>
      <c r="AD441" s="34">
        <f t="shared" si="227"/>
        <v>35</v>
      </c>
      <c r="AE441" s="33">
        <f t="shared" si="228"/>
        <v>0.72916666666666663</v>
      </c>
      <c r="AF441" s="33">
        <f t="shared" si="229"/>
        <v>21.564046450188286</v>
      </c>
      <c r="AG441" s="33">
        <f t="shared" si="230"/>
        <v>0.64692139350564859</v>
      </c>
      <c r="AH441" s="34">
        <f>IF(AA441="",0,VLOOKUP(AA441,[1]!Costo_Twist,2,FALSE)*AE441)</f>
        <v>95.461170910094523</v>
      </c>
      <c r="AI441" s="35" t="s">
        <v>67</v>
      </c>
      <c r="AJ441" s="35"/>
      <c r="AK441" s="35" t="s">
        <v>2409</v>
      </c>
      <c r="AL441" s="35">
        <f t="shared" si="231"/>
        <v>29</v>
      </c>
      <c r="AM441" s="29">
        <f t="shared" si="232"/>
        <v>0.60416666666666663</v>
      </c>
      <c r="AN441" s="29">
        <f t="shared" si="233"/>
        <v>17.867352773013153</v>
      </c>
      <c r="AO441" s="29">
        <f t="shared" si="234"/>
        <v>0.53602058319039458</v>
      </c>
      <c r="AP441" s="30">
        <f>IF(AI441="",0,VLOOKUP(AI441,[1]!Costo_Twist,2,FALSE)*AM441)</f>
        <v>122.43339148948753</v>
      </c>
      <c r="AQ441" s="42"/>
      <c r="AR441" s="42"/>
      <c r="AS441" s="42"/>
      <c r="AT441" s="42">
        <f t="shared" si="235"/>
        <v>0</v>
      </c>
      <c r="AU441" s="43">
        <f t="shared" si="236"/>
        <v>0</v>
      </c>
      <c r="AV441" s="43">
        <f t="shared" si="237"/>
        <v>0</v>
      </c>
      <c r="AW441" s="43">
        <f t="shared" si="238"/>
        <v>0</v>
      </c>
      <c r="AX441" s="44">
        <f>IF(AQ441="",0,VLOOKUP(AQ441,[1]!Costo_Twist,2,FALSE)*AU441)</f>
        <v>0</v>
      </c>
      <c r="AY441" s="36">
        <f t="shared" si="239"/>
        <v>250.22944574227949</v>
      </c>
      <c r="AZ441" s="41">
        <f t="shared" si="240"/>
        <v>1.59375</v>
      </c>
      <c r="BA441" s="37">
        <f t="shared" si="241"/>
        <v>125.59375</v>
      </c>
      <c r="BB441" s="37" t="str">
        <f t="shared" si="242"/>
        <v>ok</v>
      </c>
      <c r="BC441" s="37" t="str">
        <f t="shared" si="243"/>
        <v>ok</v>
      </c>
      <c r="BE441" s="11" t="b">
        <f t="shared" si="244"/>
        <v>0</v>
      </c>
      <c r="BF441" s="11" t="b">
        <f t="shared" si="245"/>
        <v>0</v>
      </c>
      <c r="BG441" s="11" t="b">
        <f t="shared" si="246"/>
        <v>0</v>
      </c>
      <c r="BH441" s="11">
        <f t="shared" si="247"/>
        <v>21.564046450188286</v>
      </c>
      <c r="BI441" s="11" t="b">
        <f t="shared" si="248"/>
        <v>0</v>
      </c>
      <c r="BJ441" s="11" t="b">
        <f t="shared" si="249"/>
        <v>0</v>
      </c>
      <c r="BK441" s="11" t="b">
        <f t="shared" si="250"/>
        <v>0</v>
      </c>
      <c r="BL441" s="11">
        <f t="shared" si="251"/>
        <v>7.7014451607815317</v>
      </c>
      <c r="BM441" s="11" t="b">
        <f t="shared" si="252"/>
        <v>0</v>
      </c>
      <c r="BN441" s="11" t="b">
        <f t="shared" si="253"/>
        <v>0</v>
      </c>
      <c r="BO441" s="11" t="b">
        <f t="shared" si="254"/>
        <v>0</v>
      </c>
      <c r="BP441" s="11" t="b">
        <f t="shared" si="255"/>
        <v>0</v>
      </c>
      <c r="BQ441" s="11" t="b">
        <f t="shared" si="256"/>
        <v>0</v>
      </c>
      <c r="BR441" s="11">
        <f t="shared" si="257"/>
        <v>17.867352773013153</v>
      </c>
    </row>
    <row r="442" spans="1:70" s="5" customFormat="1" ht="12.75" customHeight="1" x14ac:dyDescent="0.7">
      <c r="A442" s="24" t="s">
        <v>2393</v>
      </c>
      <c r="B442" s="25" t="s">
        <v>2394</v>
      </c>
      <c r="C442" s="24" t="s">
        <v>84</v>
      </c>
      <c r="D442" s="26" t="s">
        <v>41</v>
      </c>
      <c r="E442" s="24" t="s">
        <v>2610</v>
      </c>
      <c r="F442" s="24" t="s">
        <v>2610</v>
      </c>
      <c r="G442" s="62" t="s">
        <v>485</v>
      </c>
      <c r="H442" s="16">
        <v>82</v>
      </c>
      <c r="I442" s="16">
        <v>138</v>
      </c>
      <c r="J442" s="16">
        <v>181</v>
      </c>
      <c r="K442" s="26"/>
      <c r="L442" s="26"/>
      <c r="M442" s="26"/>
      <c r="N442" s="26"/>
      <c r="O442" s="40"/>
      <c r="P442" s="61" t="s">
        <v>81</v>
      </c>
      <c r="Q442" s="32">
        <v>120</v>
      </c>
      <c r="R442" s="60">
        <f t="shared" si="222"/>
        <v>0</v>
      </c>
      <c r="S442" s="27" t="s">
        <v>64</v>
      </c>
      <c r="T442" s="27"/>
      <c r="U442" s="27" t="s">
        <v>2421</v>
      </c>
      <c r="V442" s="30">
        <f t="shared" si="223"/>
        <v>18</v>
      </c>
      <c r="W442" s="29">
        <f t="shared" si="224"/>
        <v>0.375</v>
      </c>
      <c r="X442" s="29">
        <f t="shared" si="225"/>
        <v>11.090081031525404</v>
      </c>
      <c r="Y442" s="29">
        <f t="shared" si="226"/>
        <v>0.33270243094576213</v>
      </c>
      <c r="Z442" s="30">
        <f>IF(S442="",0,VLOOKUP(S442,[1]!Costo_Twist,2,FALSE)*W442)</f>
        <v>46.562232013484341</v>
      </c>
      <c r="AA442" s="31" t="s">
        <v>73</v>
      </c>
      <c r="AB442" s="31"/>
      <c r="AC442" s="31">
        <v>79</v>
      </c>
      <c r="AD442" s="34">
        <f t="shared" si="227"/>
        <v>79</v>
      </c>
      <c r="AE442" s="33">
        <f t="shared" si="228"/>
        <v>1.6458333333333333</v>
      </c>
      <c r="AF442" s="33">
        <f t="shared" si="229"/>
        <v>48.673133416139272</v>
      </c>
      <c r="AG442" s="33">
        <f t="shared" si="230"/>
        <v>1.4601940024841782</v>
      </c>
      <c r="AH442" s="34">
        <f>IF(AA442="",0,VLOOKUP(AA442,[1]!Costo_Twist,2,FALSE)*AE442)</f>
        <v>215.46950005421334</v>
      </c>
      <c r="AI442" s="35" t="s">
        <v>71</v>
      </c>
      <c r="AJ442" s="35"/>
      <c r="AK442" s="35">
        <v>32.5</v>
      </c>
      <c r="AL442" s="35">
        <f t="shared" si="231"/>
        <v>32.5</v>
      </c>
      <c r="AM442" s="29">
        <f t="shared" si="232"/>
        <v>0.67708333333333337</v>
      </c>
      <c r="AN442" s="29">
        <f t="shared" si="233"/>
        <v>20.02375741803198</v>
      </c>
      <c r="AO442" s="29">
        <f t="shared" si="234"/>
        <v>0.60071272254095942</v>
      </c>
      <c r="AP442" s="30">
        <f>IF(AI442="",0,VLOOKUP(AI442,[1]!Costo_Twist,2,FALSE)*AM442)</f>
        <v>196.6939396851682</v>
      </c>
      <c r="AQ442" s="42"/>
      <c r="AR442" s="42"/>
      <c r="AS442" s="42"/>
      <c r="AT442" s="42">
        <f t="shared" si="235"/>
        <v>0</v>
      </c>
      <c r="AU442" s="43">
        <f t="shared" si="236"/>
        <v>0</v>
      </c>
      <c r="AV442" s="43">
        <f t="shared" si="237"/>
        <v>0</v>
      </c>
      <c r="AW442" s="43">
        <f t="shared" si="238"/>
        <v>0</v>
      </c>
      <c r="AX442" s="44">
        <f>IF(AQ442="",0,VLOOKUP(AQ442,[1]!Costo_Twist,2,FALSE)*AU442)</f>
        <v>0</v>
      </c>
      <c r="AY442" s="36">
        <f t="shared" si="239"/>
        <v>458.72567175286588</v>
      </c>
      <c r="AZ442" s="41">
        <f t="shared" si="240"/>
        <v>2.6979166666666665</v>
      </c>
      <c r="BA442" s="37">
        <f t="shared" si="241"/>
        <v>122.69791666666667</v>
      </c>
      <c r="BB442" s="37" t="str">
        <f t="shared" si="242"/>
        <v>ok</v>
      </c>
      <c r="BC442" s="37" t="str">
        <f t="shared" si="243"/>
        <v>ok</v>
      </c>
      <c r="BE442" s="11" t="b">
        <f t="shared" si="244"/>
        <v>0</v>
      </c>
      <c r="BF442" s="11" t="b">
        <f t="shared" si="245"/>
        <v>0</v>
      </c>
      <c r="BG442" s="11" t="b">
        <f t="shared" si="246"/>
        <v>0</v>
      </c>
      <c r="BH442" s="11">
        <f t="shared" si="247"/>
        <v>48.673133416139272</v>
      </c>
      <c r="BI442" s="11" t="b">
        <f t="shared" si="248"/>
        <v>0</v>
      </c>
      <c r="BJ442" s="11" t="b">
        <f t="shared" si="249"/>
        <v>0</v>
      </c>
      <c r="BK442" s="11">
        <f t="shared" si="250"/>
        <v>20.02375741803198</v>
      </c>
      <c r="BL442" s="11">
        <f t="shared" si="251"/>
        <v>11.090081031525404</v>
      </c>
      <c r="BM442" s="11" t="b">
        <f t="shared" si="252"/>
        <v>0</v>
      </c>
      <c r="BN442" s="11" t="b">
        <f t="shared" si="253"/>
        <v>0</v>
      </c>
      <c r="BO442" s="11" t="b">
        <f t="shared" si="254"/>
        <v>0</v>
      </c>
      <c r="BP442" s="11" t="b">
        <f t="shared" si="255"/>
        <v>0</v>
      </c>
      <c r="BQ442" s="11" t="b">
        <f t="shared" si="256"/>
        <v>0</v>
      </c>
      <c r="BR442" s="11" t="b">
        <f t="shared" si="257"/>
        <v>0</v>
      </c>
    </row>
    <row r="443" spans="1:70" s="5" customFormat="1" ht="12.75" customHeight="1" x14ac:dyDescent="0.7">
      <c r="A443" s="24" t="s">
        <v>2393</v>
      </c>
      <c r="B443" s="25" t="s">
        <v>2394</v>
      </c>
      <c r="C443" s="24" t="s">
        <v>84</v>
      </c>
      <c r="D443" s="26" t="s">
        <v>41</v>
      </c>
      <c r="E443" s="24" t="s">
        <v>2610</v>
      </c>
      <c r="F443" s="24" t="s">
        <v>2610</v>
      </c>
      <c r="G443" s="62" t="s">
        <v>486</v>
      </c>
      <c r="H443" s="16">
        <v>219</v>
      </c>
      <c r="I443" s="16">
        <v>241</v>
      </c>
      <c r="J443" s="16">
        <v>242</v>
      </c>
      <c r="K443" s="26"/>
      <c r="L443" s="26"/>
      <c r="M443" s="26"/>
      <c r="N443" s="26"/>
      <c r="O443" s="40"/>
      <c r="P443" s="61" t="s">
        <v>79</v>
      </c>
      <c r="Q443" s="32">
        <v>128</v>
      </c>
      <c r="R443" s="60">
        <f t="shared" si="222"/>
        <v>0</v>
      </c>
      <c r="S443" s="27" t="s">
        <v>64</v>
      </c>
      <c r="T443" s="27"/>
      <c r="U443" s="27" t="s">
        <v>2397</v>
      </c>
      <c r="V443" s="30">
        <f t="shared" si="223"/>
        <v>2</v>
      </c>
      <c r="W443" s="29">
        <f t="shared" si="224"/>
        <v>4.1666666666666664E-2</v>
      </c>
      <c r="X443" s="29">
        <f t="shared" si="225"/>
        <v>1.232231225725045</v>
      </c>
      <c r="Y443" s="29">
        <f t="shared" si="226"/>
        <v>3.6966936771751349E-2</v>
      </c>
      <c r="Z443" s="30">
        <f>IF(S443="",0,VLOOKUP(S443,[1]!Costo_Twist,2,FALSE)*W443)</f>
        <v>5.1735813348315931</v>
      </c>
      <c r="AA443" s="31" t="s">
        <v>73</v>
      </c>
      <c r="AB443" s="31"/>
      <c r="AC443" s="31" t="s">
        <v>2397</v>
      </c>
      <c r="AD443" s="34">
        <f t="shared" si="227"/>
        <v>2</v>
      </c>
      <c r="AE443" s="33">
        <f t="shared" si="228"/>
        <v>4.1666666666666664E-2</v>
      </c>
      <c r="AF443" s="33">
        <f t="shared" si="229"/>
        <v>1.232231225725045</v>
      </c>
      <c r="AG443" s="33">
        <f t="shared" si="230"/>
        <v>3.6966936771751349E-2</v>
      </c>
      <c r="AH443" s="34">
        <f>IF(AA443="",0,VLOOKUP(AA443,[1]!Costo_Twist,2,FALSE)*AE443)</f>
        <v>5.454924052005401</v>
      </c>
      <c r="AI443" s="35" t="s">
        <v>74</v>
      </c>
      <c r="AJ443" s="35"/>
      <c r="AK443" s="35">
        <v>1.5</v>
      </c>
      <c r="AL443" s="35">
        <f t="shared" si="231"/>
        <v>1.5</v>
      </c>
      <c r="AM443" s="29">
        <f t="shared" si="232"/>
        <v>3.125E-2</v>
      </c>
      <c r="AN443" s="29">
        <f t="shared" si="233"/>
        <v>0.92417341929378372</v>
      </c>
      <c r="AO443" s="29">
        <f t="shared" si="234"/>
        <v>2.7725202578813512E-2</v>
      </c>
      <c r="AP443" s="30">
        <f>IF(AI443="",0,VLOOKUP(AI443,[1]!Costo_Twist,2,FALSE)*AM443)</f>
        <v>3.7348818641511663</v>
      </c>
      <c r="AQ443" s="42"/>
      <c r="AR443" s="42"/>
      <c r="AS443" s="42"/>
      <c r="AT443" s="42">
        <f t="shared" si="235"/>
        <v>0</v>
      </c>
      <c r="AU443" s="43">
        <f t="shared" si="236"/>
        <v>0</v>
      </c>
      <c r="AV443" s="43">
        <f t="shared" si="237"/>
        <v>0</v>
      </c>
      <c r="AW443" s="43">
        <f t="shared" si="238"/>
        <v>0</v>
      </c>
      <c r="AX443" s="44">
        <f>IF(AQ443="",0,VLOOKUP(AQ443,[1]!Costo_Twist,2,FALSE)*AU443)</f>
        <v>0</v>
      </c>
      <c r="AY443" s="36">
        <f t="shared" si="239"/>
        <v>14.363387250988161</v>
      </c>
      <c r="AZ443" s="41">
        <f t="shared" si="240"/>
        <v>0.11458333333333333</v>
      </c>
      <c r="BA443" s="37">
        <f t="shared" si="241"/>
        <v>128.11458333333334</v>
      </c>
      <c r="BB443" s="37" t="str">
        <f t="shared" si="242"/>
        <v>ok</v>
      </c>
      <c r="BC443" s="37" t="str">
        <f t="shared" si="243"/>
        <v>ok</v>
      </c>
      <c r="BE443" s="11" t="b">
        <f t="shared" si="244"/>
        <v>0</v>
      </c>
      <c r="BF443" s="11" t="b">
        <f t="shared" si="245"/>
        <v>0</v>
      </c>
      <c r="BG443" s="11" t="b">
        <f t="shared" si="246"/>
        <v>0</v>
      </c>
      <c r="BH443" s="11">
        <f t="shared" si="247"/>
        <v>1.232231225725045</v>
      </c>
      <c r="BI443" s="11" t="b">
        <f t="shared" si="248"/>
        <v>0</v>
      </c>
      <c r="BJ443" s="11" t="b">
        <f t="shared" si="249"/>
        <v>0</v>
      </c>
      <c r="BK443" s="11" t="b">
        <f t="shared" si="250"/>
        <v>0</v>
      </c>
      <c r="BL443" s="11">
        <f t="shared" si="251"/>
        <v>1.232231225725045</v>
      </c>
      <c r="BM443" s="11" t="b">
        <f t="shared" si="252"/>
        <v>0</v>
      </c>
      <c r="BN443" s="11" t="b">
        <f t="shared" si="253"/>
        <v>0</v>
      </c>
      <c r="BO443" s="11" t="b">
        <f t="shared" si="254"/>
        <v>0</v>
      </c>
      <c r="BP443" s="11" t="b">
        <f t="shared" si="255"/>
        <v>0</v>
      </c>
      <c r="BQ443" s="11">
        <f t="shared" si="256"/>
        <v>0.92417341929378372</v>
      </c>
      <c r="BR443" s="11" t="b">
        <f t="shared" si="257"/>
        <v>0</v>
      </c>
    </row>
    <row r="444" spans="1:70" s="5" customFormat="1" ht="12.75" customHeight="1" x14ac:dyDescent="0.7">
      <c r="A444" s="24" t="s">
        <v>2393</v>
      </c>
      <c r="B444" s="25" t="s">
        <v>2394</v>
      </c>
      <c r="C444" s="24" t="s">
        <v>84</v>
      </c>
      <c r="D444" s="26" t="s">
        <v>41</v>
      </c>
      <c r="E444" s="24" t="s">
        <v>2610</v>
      </c>
      <c r="F444" s="24" t="s">
        <v>2610</v>
      </c>
      <c r="G444" s="62" t="s">
        <v>487</v>
      </c>
      <c r="H444" s="16">
        <v>188</v>
      </c>
      <c r="I444" s="16">
        <v>225</v>
      </c>
      <c r="J444" s="16">
        <v>236</v>
      </c>
      <c r="K444" s="26"/>
      <c r="L444" s="26"/>
      <c r="M444" s="26"/>
      <c r="N444" s="26"/>
      <c r="O444" s="40"/>
      <c r="P444" s="61" t="s">
        <v>79</v>
      </c>
      <c r="Q444" s="32">
        <v>128</v>
      </c>
      <c r="R444" s="60">
        <f t="shared" si="222"/>
        <v>0</v>
      </c>
      <c r="S444" s="27" t="s">
        <v>73</v>
      </c>
      <c r="T444" s="27"/>
      <c r="U444" s="28" t="s">
        <v>2406</v>
      </c>
      <c r="V444" s="30">
        <f t="shared" si="223"/>
        <v>10</v>
      </c>
      <c r="W444" s="29">
        <f t="shared" si="224"/>
        <v>0.20833333333333334</v>
      </c>
      <c r="X444" s="29">
        <f t="shared" si="225"/>
        <v>6.1611561286252252</v>
      </c>
      <c r="Y444" s="29">
        <f t="shared" si="226"/>
        <v>0.18483468385875676</v>
      </c>
      <c r="Z444" s="30">
        <f>IF(S444="",0,VLOOKUP(S444,[1]!Costo_Twist,2,FALSE)*W444)</f>
        <v>27.27462026002701</v>
      </c>
      <c r="AA444" s="31" t="s">
        <v>68</v>
      </c>
      <c r="AB444" s="31"/>
      <c r="AC444" s="31" t="s">
        <v>2405</v>
      </c>
      <c r="AD444" s="34">
        <f t="shared" si="227"/>
        <v>5</v>
      </c>
      <c r="AE444" s="33">
        <f t="shared" si="228"/>
        <v>0.10416666666666667</v>
      </c>
      <c r="AF444" s="33">
        <f t="shared" si="229"/>
        <v>3.0805780643126126</v>
      </c>
      <c r="AG444" s="33">
        <f t="shared" si="230"/>
        <v>9.241734192937838E-2</v>
      </c>
      <c r="AH444" s="34">
        <f>IF(AA444="",0,VLOOKUP(AA444,[1]!Costo_Twist,2,FALSE)*AE444)</f>
        <v>7.068067342855171</v>
      </c>
      <c r="AI444" s="35" t="s">
        <v>67</v>
      </c>
      <c r="AJ444" s="35"/>
      <c r="AK444" s="35" t="s">
        <v>2395</v>
      </c>
      <c r="AL444" s="35">
        <f t="shared" si="231"/>
        <v>1</v>
      </c>
      <c r="AM444" s="29">
        <f t="shared" si="232"/>
        <v>2.0833333333333332E-2</v>
      </c>
      <c r="AN444" s="29">
        <f t="shared" si="233"/>
        <v>0.61611561286252248</v>
      </c>
      <c r="AO444" s="29">
        <f t="shared" si="234"/>
        <v>1.8483468385875675E-2</v>
      </c>
      <c r="AP444" s="30">
        <f>IF(AI444="",0,VLOOKUP(AI444,[1]!Costo_Twist,2,FALSE)*AM444)</f>
        <v>4.2218410858443978</v>
      </c>
      <c r="AQ444" s="42"/>
      <c r="AR444" s="42"/>
      <c r="AS444" s="42"/>
      <c r="AT444" s="42">
        <f t="shared" si="235"/>
        <v>0</v>
      </c>
      <c r="AU444" s="43">
        <f t="shared" si="236"/>
        <v>0</v>
      </c>
      <c r="AV444" s="43">
        <f t="shared" si="237"/>
        <v>0</v>
      </c>
      <c r="AW444" s="43">
        <f t="shared" si="238"/>
        <v>0</v>
      </c>
      <c r="AX444" s="44">
        <f>IF(AQ444="",0,VLOOKUP(AQ444,[1]!Costo_Twist,2,FALSE)*AU444)</f>
        <v>0</v>
      </c>
      <c r="AY444" s="36">
        <f t="shared" si="239"/>
        <v>38.564528688726575</v>
      </c>
      <c r="AZ444" s="41">
        <f t="shared" si="240"/>
        <v>0.33333333333333331</v>
      </c>
      <c r="BA444" s="37">
        <f t="shared" si="241"/>
        <v>128.33333333333334</v>
      </c>
      <c r="BB444" s="37" t="str">
        <f t="shared" si="242"/>
        <v>ok</v>
      </c>
      <c r="BC444" s="37" t="str">
        <f t="shared" si="243"/>
        <v>ok</v>
      </c>
      <c r="BE444" s="11" t="b">
        <f t="shared" si="244"/>
        <v>0</v>
      </c>
      <c r="BF444" s="11" t="b">
        <f t="shared" si="245"/>
        <v>0</v>
      </c>
      <c r="BG444" s="11" t="b">
        <f t="shared" si="246"/>
        <v>0</v>
      </c>
      <c r="BH444" s="11">
        <f t="shared" si="247"/>
        <v>6.1611561286252252</v>
      </c>
      <c r="BI444" s="11" t="b">
        <f t="shared" si="248"/>
        <v>0</v>
      </c>
      <c r="BJ444" s="11">
        <f t="shared" si="249"/>
        <v>3.0805780643126126</v>
      </c>
      <c r="BK444" s="11" t="b">
        <f t="shared" si="250"/>
        <v>0</v>
      </c>
      <c r="BL444" s="11" t="b">
        <f t="shared" si="251"/>
        <v>0</v>
      </c>
      <c r="BM444" s="11" t="b">
        <f t="shared" si="252"/>
        <v>0</v>
      </c>
      <c r="BN444" s="11" t="b">
        <f t="shared" si="253"/>
        <v>0</v>
      </c>
      <c r="BO444" s="11" t="b">
        <f t="shared" si="254"/>
        <v>0</v>
      </c>
      <c r="BP444" s="11" t="b">
        <f t="shared" si="255"/>
        <v>0</v>
      </c>
      <c r="BQ444" s="11" t="b">
        <f t="shared" si="256"/>
        <v>0</v>
      </c>
      <c r="BR444" s="11">
        <f t="shared" si="257"/>
        <v>0.61611561286252248</v>
      </c>
    </row>
    <row r="445" spans="1:70" s="5" customFormat="1" ht="12.75" customHeight="1" x14ac:dyDescent="0.7">
      <c r="A445" s="24" t="s">
        <v>2393</v>
      </c>
      <c r="B445" s="25" t="s">
        <v>2394</v>
      </c>
      <c r="C445" s="24" t="s">
        <v>84</v>
      </c>
      <c r="D445" s="26" t="s">
        <v>41</v>
      </c>
      <c r="E445" s="24" t="s">
        <v>2610</v>
      </c>
      <c r="F445" s="24" t="s">
        <v>2610</v>
      </c>
      <c r="G445" s="62" t="s">
        <v>488</v>
      </c>
      <c r="H445" s="16">
        <v>176</v>
      </c>
      <c r="I445" s="16">
        <v>217</v>
      </c>
      <c r="J445" s="16">
        <v>232</v>
      </c>
      <c r="K445" s="26"/>
      <c r="L445" s="26"/>
      <c r="M445" s="26"/>
      <c r="N445" s="26"/>
      <c r="O445" s="40"/>
      <c r="P445" s="61" t="s">
        <v>79</v>
      </c>
      <c r="Q445" s="32">
        <v>128</v>
      </c>
      <c r="R445" s="60">
        <f t="shared" si="222"/>
        <v>0</v>
      </c>
      <c r="S445" s="27" t="s">
        <v>64</v>
      </c>
      <c r="T445" s="27"/>
      <c r="U445" s="28">
        <v>3.5</v>
      </c>
      <c r="V445" s="30">
        <f t="shared" si="223"/>
        <v>3.5</v>
      </c>
      <c r="W445" s="29">
        <f t="shared" si="224"/>
        <v>7.2916666666666671E-2</v>
      </c>
      <c r="X445" s="29">
        <f t="shared" si="225"/>
        <v>2.1564046450188288</v>
      </c>
      <c r="Y445" s="29">
        <f t="shared" si="226"/>
        <v>6.4692139350564865E-2</v>
      </c>
      <c r="Z445" s="30">
        <f>IF(S445="",0,VLOOKUP(S445,[1]!Costo_Twist,2,FALSE)*W445)</f>
        <v>9.053767335955289</v>
      </c>
      <c r="AA445" s="31" t="s">
        <v>73</v>
      </c>
      <c r="AB445" s="31"/>
      <c r="AC445" s="31" t="s">
        <v>2400</v>
      </c>
      <c r="AD445" s="34">
        <f t="shared" si="227"/>
        <v>14</v>
      </c>
      <c r="AE445" s="33">
        <f t="shared" si="228"/>
        <v>0.29166666666666669</v>
      </c>
      <c r="AF445" s="33">
        <f t="shared" si="229"/>
        <v>8.6256185800753151</v>
      </c>
      <c r="AG445" s="33">
        <f t="shared" si="230"/>
        <v>0.25876855740225946</v>
      </c>
      <c r="AH445" s="34">
        <f>IF(AA445="",0,VLOOKUP(AA445,[1]!Costo_Twist,2,FALSE)*AE445)</f>
        <v>38.184468364037812</v>
      </c>
      <c r="AI445" s="35" t="s">
        <v>68</v>
      </c>
      <c r="AJ445" s="35"/>
      <c r="AK445" s="35">
        <v>2.5</v>
      </c>
      <c r="AL445" s="35">
        <f t="shared" si="231"/>
        <v>2.5</v>
      </c>
      <c r="AM445" s="29">
        <f t="shared" si="232"/>
        <v>5.2083333333333336E-2</v>
      </c>
      <c r="AN445" s="29">
        <f t="shared" si="233"/>
        <v>1.5402890321563063</v>
      </c>
      <c r="AO445" s="29">
        <f t="shared" si="234"/>
        <v>4.620867096468919E-2</v>
      </c>
      <c r="AP445" s="30">
        <f>IF(AI445="",0,VLOOKUP(AI445,[1]!Costo_Twist,2,FALSE)*AM445)</f>
        <v>3.5340336714275855</v>
      </c>
      <c r="AQ445" s="42"/>
      <c r="AR445" s="42"/>
      <c r="AS445" s="42"/>
      <c r="AT445" s="42">
        <f t="shared" si="235"/>
        <v>0</v>
      </c>
      <c r="AU445" s="43">
        <f t="shared" si="236"/>
        <v>0</v>
      </c>
      <c r="AV445" s="43">
        <f t="shared" si="237"/>
        <v>0</v>
      </c>
      <c r="AW445" s="43">
        <f t="shared" si="238"/>
        <v>0</v>
      </c>
      <c r="AX445" s="44">
        <f>IF(AQ445="",0,VLOOKUP(AQ445,[1]!Costo_Twist,2,FALSE)*AU445)</f>
        <v>0</v>
      </c>
      <c r="AY445" s="36">
        <f t="shared" si="239"/>
        <v>50.772269371420684</v>
      </c>
      <c r="AZ445" s="41">
        <f t="shared" si="240"/>
        <v>0.41666666666666669</v>
      </c>
      <c r="BA445" s="37">
        <f t="shared" si="241"/>
        <v>128.41666666666666</v>
      </c>
      <c r="BB445" s="37" t="str">
        <f t="shared" si="242"/>
        <v>ok</v>
      </c>
      <c r="BC445" s="37" t="str">
        <f t="shared" si="243"/>
        <v>ok</v>
      </c>
      <c r="BE445" s="11" t="b">
        <f t="shared" si="244"/>
        <v>0</v>
      </c>
      <c r="BF445" s="11" t="b">
        <f t="shared" si="245"/>
        <v>0</v>
      </c>
      <c r="BG445" s="11" t="b">
        <f t="shared" si="246"/>
        <v>0</v>
      </c>
      <c r="BH445" s="11">
        <f t="shared" si="247"/>
        <v>8.6256185800753151</v>
      </c>
      <c r="BI445" s="11" t="b">
        <f t="shared" si="248"/>
        <v>0</v>
      </c>
      <c r="BJ445" s="11">
        <f t="shared" si="249"/>
        <v>1.5402890321563063</v>
      </c>
      <c r="BK445" s="11" t="b">
        <f t="shared" si="250"/>
        <v>0</v>
      </c>
      <c r="BL445" s="11">
        <f t="shared" si="251"/>
        <v>2.1564046450188288</v>
      </c>
      <c r="BM445" s="11" t="b">
        <f t="shared" si="252"/>
        <v>0</v>
      </c>
      <c r="BN445" s="11" t="b">
        <f t="shared" si="253"/>
        <v>0</v>
      </c>
      <c r="BO445" s="11" t="b">
        <f t="shared" si="254"/>
        <v>0</v>
      </c>
      <c r="BP445" s="11" t="b">
        <f t="shared" si="255"/>
        <v>0</v>
      </c>
      <c r="BQ445" s="11" t="b">
        <f t="shared" si="256"/>
        <v>0</v>
      </c>
      <c r="BR445" s="11" t="b">
        <f t="shared" si="257"/>
        <v>0</v>
      </c>
    </row>
    <row r="446" spans="1:70" s="5" customFormat="1" ht="12.75" customHeight="1" x14ac:dyDescent="0.7">
      <c r="A446" s="24" t="s">
        <v>2393</v>
      </c>
      <c r="B446" s="25" t="s">
        <v>2394</v>
      </c>
      <c r="C446" s="24" t="s">
        <v>84</v>
      </c>
      <c r="D446" s="26" t="s">
        <v>41</v>
      </c>
      <c r="E446" s="24" t="s">
        <v>2610</v>
      </c>
      <c r="F446" s="24" t="s">
        <v>2610</v>
      </c>
      <c r="G446" s="62" t="s">
        <v>489</v>
      </c>
      <c r="H446" s="16">
        <v>152</v>
      </c>
      <c r="I446" s="16">
        <v>202</v>
      </c>
      <c r="J446" s="16">
        <v>223</v>
      </c>
      <c r="K446" s="26"/>
      <c r="L446" s="26"/>
      <c r="M446" s="26"/>
      <c r="N446" s="26"/>
      <c r="O446" s="40"/>
      <c r="P446" s="61" t="s">
        <v>80</v>
      </c>
      <c r="Q446" s="32">
        <v>124</v>
      </c>
      <c r="R446" s="60">
        <f t="shared" si="222"/>
        <v>0</v>
      </c>
      <c r="S446" s="27" t="s">
        <v>64</v>
      </c>
      <c r="T446" s="27"/>
      <c r="U446" s="28" t="s">
        <v>2404</v>
      </c>
      <c r="V446" s="30">
        <f t="shared" si="223"/>
        <v>7</v>
      </c>
      <c r="W446" s="29">
        <f t="shared" si="224"/>
        <v>0.14583333333333334</v>
      </c>
      <c r="X446" s="29">
        <f t="shared" si="225"/>
        <v>4.3128092900376576</v>
      </c>
      <c r="Y446" s="29">
        <f t="shared" si="226"/>
        <v>0.12938427870112973</v>
      </c>
      <c r="Z446" s="30">
        <f>IF(S446="",0,VLOOKUP(S446,[1]!Costo_Twist,2,FALSE)*W446)</f>
        <v>18.107534671910578</v>
      </c>
      <c r="AA446" s="31" t="s">
        <v>73</v>
      </c>
      <c r="AB446" s="31"/>
      <c r="AC446" s="31" t="s">
        <v>2431</v>
      </c>
      <c r="AD446" s="34">
        <f t="shared" si="227"/>
        <v>22</v>
      </c>
      <c r="AE446" s="33">
        <f t="shared" si="228"/>
        <v>0.45833333333333331</v>
      </c>
      <c r="AF446" s="33">
        <f t="shared" si="229"/>
        <v>13.554543482975495</v>
      </c>
      <c r="AG446" s="33">
        <f t="shared" si="230"/>
        <v>0.40663630448926485</v>
      </c>
      <c r="AH446" s="34">
        <f>IF(AA446="",0,VLOOKUP(AA446,[1]!Costo_Twist,2,FALSE)*AE446)</f>
        <v>60.004164572059416</v>
      </c>
      <c r="AI446" s="35" t="s">
        <v>65</v>
      </c>
      <c r="AJ446" s="35"/>
      <c r="AK446" s="35">
        <v>0.5</v>
      </c>
      <c r="AL446" s="35">
        <f t="shared" si="231"/>
        <v>0.5</v>
      </c>
      <c r="AM446" s="29">
        <f t="shared" si="232"/>
        <v>1.0416666666666666E-2</v>
      </c>
      <c r="AN446" s="29">
        <f t="shared" si="233"/>
        <v>0.30805780643126124</v>
      </c>
      <c r="AO446" s="29">
        <f t="shared" si="234"/>
        <v>9.2417341929378373E-3</v>
      </c>
      <c r="AP446" s="30">
        <f>IF(AI446="",0,VLOOKUP(AI446,[1]!Costo_Twist,2,FALSE)*AM446)</f>
        <v>1.525231392494899</v>
      </c>
      <c r="AQ446" s="42"/>
      <c r="AR446" s="42"/>
      <c r="AS446" s="42"/>
      <c r="AT446" s="42">
        <f t="shared" si="235"/>
        <v>0</v>
      </c>
      <c r="AU446" s="43">
        <f t="shared" si="236"/>
        <v>0</v>
      </c>
      <c r="AV446" s="43">
        <f t="shared" si="237"/>
        <v>0</v>
      </c>
      <c r="AW446" s="43">
        <f t="shared" si="238"/>
        <v>0</v>
      </c>
      <c r="AX446" s="44">
        <f>IF(AQ446="",0,VLOOKUP(AQ446,[1]!Costo_Twist,2,FALSE)*AU446)</f>
        <v>0</v>
      </c>
      <c r="AY446" s="36">
        <f t="shared" si="239"/>
        <v>79.636930636464896</v>
      </c>
      <c r="AZ446" s="41">
        <f t="shared" si="240"/>
        <v>0.61458333333333326</v>
      </c>
      <c r="BA446" s="37">
        <f t="shared" si="241"/>
        <v>124.61458333333333</v>
      </c>
      <c r="BB446" s="37" t="str">
        <f t="shared" si="242"/>
        <v>ok</v>
      </c>
      <c r="BC446" s="37" t="str">
        <f t="shared" si="243"/>
        <v>ok</v>
      </c>
      <c r="BE446" s="11" t="b">
        <f t="shared" si="244"/>
        <v>0</v>
      </c>
      <c r="BF446" s="11" t="b">
        <f t="shared" si="245"/>
        <v>0</v>
      </c>
      <c r="BG446" s="11" t="b">
        <f t="shared" si="246"/>
        <v>0</v>
      </c>
      <c r="BH446" s="11">
        <f t="shared" si="247"/>
        <v>13.554543482975495</v>
      </c>
      <c r="BI446" s="11" t="b">
        <f t="shared" si="248"/>
        <v>0</v>
      </c>
      <c r="BJ446" s="11" t="b">
        <f t="shared" si="249"/>
        <v>0</v>
      </c>
      <c r="BK446" s="11" t="b">
        <f t="shared" si="250"/>
        <v>0</v>
      </c>
      <c r="BL446" s="11">
        <f t="shared" si="251"/>
        <v>4.3128092900376576</v>
      </c>
      <c r="BM446" s="11">
        <f t="shared" si="252"/>
        <v>0.30805780643126124</v>
      </c>
      <c r="BN446" s="11" t="b">
        <f t="shared" si="253"/>
        <v>0</v>
      </c>
      <c r="BO446" s="11" t="b">
        <f t="shared" si="254"/>
        <v>0</v>
      </c>
      <c r="BP446" s="11" t="b">
        <f t="shared" si="255"/>
        <v>0</v>
      </c>
      <c r="BQ446" s="11" t="b">
        <f t="shared" si="256"/>
        <v>0</v>
      </c>
      <c r="BR446" s="11" t="b">
        <f t="shared" si="257"/>
        <v>0</v>
      </c>
    </row>
    <row r="447" spans="1:70" s="5" customFormat="1" ht="12.75" customHeight="1" x14ac:dyDescent="0.7">
      <c r="A447" s="24" t="s">
        <v>2393</v>
      </c>
      <c r="B447" s="25" t="s">
        <v>2394</v>
      </c>
      <c r="C447" s="24" t="s">
        <v>84</v>
      </c>
      <c r="D447" s="26" t="s">
        <v>41</v>
      </c>
      <c r="E447" s="24" t="s">
        <v>2610</v>
      </c>
      <c r="F447" s="24" t="s">
        <v>2610</v>
      </c>
      <c r="G447" s="62" t="s">
        <v>490</v>
      </c>
      <c r="H447" s="16">
        <v>120</v>
      </c>
      <c r="I447" s="16">
        <v>181</v>
      </c>
      <c r="J447" s="16">
        <v>212</v>
      </c>
      <c r="K447" s="26"/>
      <c r="L447" s="26"/>
      <c r="M447" s="26"/>
      <c r="N447" s="26"/>
      <c r="O447" s="40"/>
      <c r="P447" s="61" t="s">
        <v>80</v>
      </c>
      <c r="Q447" s="32">
        <v>124</v>
      </c>
      <c r="R447" s="60">
        <f t="shared" si="222"/>
        <v>0</v>
      </c>
      <c r="S447" s="27" t="s">
        <v>64</v>
      </c>
      <c r="T447" s="27"/>
      <c r="U447" s="27">
        <v>12.5</v>
      </c>
      <c r="V447" s="30">
        <f t="shared" si="223"/>
        <v>12.5</v>
      </c>
      <c r="W447" s="29">
        <f t="shared" si="224"/>
        <v>0.26041666666666669</v>
      </c>
      <c r="X447" s="29">
        <f t="shared" si="225"/>
        <v>7.7014451607815317</v>
      </c>
      <c r="Y447" s="29">
        <f t="shared" si="226"/>
        <v>0.23104335482344596</v>
      </c>
      <c r="Z447" s="30">
        <f>IF(S447="",0,VLOOKUP(S447,[1]!Costo_Twist,2,FALSE)*W447)</f>
        <v>32.334883342697459</v>
      </c>
      <c r="AA447" s="31" t="s">
        <v>73</v>
      </c>
      <c r="AB447" s="31"/>
      <c r="AC447" s="31" t="s">
        <v>2410</v>
      </c>
      <c r="AD447" s="34">
        <f t="shared" si="227"/>
        <v>47</v>
      </c>
      <c r="AE447" s="33">
        <f t="shared" si="228"/>
        <v>0.97916666666666663</v>
      </c>
      <c r="AF447" s="33">
        <f t="shared" si="229"/>
        <v>28.957433804538557</v>
      </c>
      <c r="AG447" s="33">
        <f t="shared" si="230"/>
        <v>0.86872301413615671</v>
      </c>
      <c r="AH447" s="34">
        <f>IF(AA447="",0,VLOOKUP(AA447,[1]!Costo_Twist,2,FALSE)*AE447)</f>
        <v>128.19071522212693</v>
      </c>
      <c r="AI447" s="35" t="s">
        <v>67</v>
      </c>
      <c r="AJ447" s="35"/>
      <c r="AK447" s="35">
        <v>0.5</v>
      </c>
      <c r="AL447" s="35">
        <f t="shared" si="231"/>
        <v>0.5</v>
      </c>
      <c r="AM447" s="29">
        <f t="shared" si="232"/>
        <v>1.0416666666666666E-2</v>
      </c>
      <c r="AN447" s="29">
        <f t="shared" si="233"/>
        <v>0.30805780643126124</v>
      </c>
      <c r="AO447" s="29">
        <f t="shared" si="234"/>
        <v>9.2417341929378373E-3</v>
      </c>
      <c r="AP447" s="30">
        <f>IF(AI447="",0,VLOOKUP(AI447,[1]!Costo_Twist,2,FALSE)*AM447)</f>
        <v>2.1109205429221989</v>
      </c>
      <c r="AQ447" s="42"/>
      <c r="AR447" s="42"/>
      <c r="AS447" s="42"/>
      <c r="AT447" s="42">
        <f t="shared" si="235"/>
        <v>0</v>
      </c>
      <c r="AU447" s="43">
        <f t="shared" si="236"/>
        <v>0</v>
      </c>
      <c r="AV447" s="43">
        <f t="shared" si="237"/>
        <v>0</v>
      </c>
      <c r="AW447" s="43">
        <f t="shared" si="238"/>
        <v>0</v>
      </c>
      <c r="AX447" s="44">
        <f>IF(AQ447="",0,VLOOKUP(AQ447,[1]!Costo_Twist,2,FALSE)*AU447)</f>
        <v>0</v>
      </c>
      <c r="AY447" s="36">
        <f t="shared" si="239"/>
        <v>162.63651910774658</v>
      </c>
      <c r="AZ447" s="41">
        <f t="shared" si="240"/>
        <v>1.25</v>
      </c>
      <c r="BA447" s="37">
        <f t="shared" si="241"/>
        <v>125.25</v>
      </c>
      <c r="BB447" s="37" t="str">
        <f t="shared" si="242"/>
        <v>ok</v>
      </c>
      <c r="BC447" s="37" t="str">
        <f t="shared" si="243"/>
        <v>ok</v>
      </c>
      <c r="BE447" s="11" t="b">
        <f t="shared" si="244"/>
        <v>0</v>
      </c>
      <c r="BF447" s="11" t="b">
        <f t="shared" si="245"/>
        <v>0</v>
      </c>
      <c r="BG447" s="11" t="b">
        <f t="shared" si="246"/>
        <v>0</v>
      </c>
      <c r="BH447" s="11">
        <f t="shared" si="247"/>
        <v>28.957433804538557</v>
      </c>
      <c r="BI447" s="11" t="b">
        <f t="shared" si="248"/>
        <v>0</v>
      </c>
      <c r="BJ447" s="11" t="b">
        <f t="shared" si="249"/>
        <v>0</v>
      </c>
      <c r="BK447" s="11" t="b">
        <f t="shared" si="250"/>
        <v>0</v>
      </c>
      <c r="BL447" s="11">
        <f t="shared" si="251"/>
        <v>7.7014451607815317</v>
      </c>
      <c r="BM447" s="11" t="b">
        <f t="shared" si="252"/>
        <v>0</v>
      </c>
      <c r="BN447" s="11" t="b">
        <f t="shared" si="253"/>
        <v>0</v>
      </c>
      <c r="BO447" s="11" t="b">
        <f t="shared" si="254"/>
        <v>0</v>
      </c>
      <c r="BP447" s="11" t="b">
        <f t="shared" si="255"/>
        <v>0</v>
      </c>
      <c r="BQ447" s="11" t="b">
        <f t="shared" si="256"/>
        <v>0</v>
      </c>
      <c r="BR447" s="11">
        <f t="shared" si="257"/>
        <v>0.30805780643126124</v>
      </c>
    </row>
    <row r="448" spans="1:70" s="5" customFormat="1" ht="12.75" customHeight="1" x14ac:dyDescent="0.7">
      <c r="A448" s="24" t="s">
        <v>2393</v>
      </c>
      <c r="B448" s="25" t="s">
        <v>2394</v>
      </c>
      <c r="C448" s="24" t="s">
        <v>84</v>
      </c>
      <c r="D448" s="26" t="s">
        <v>41</v>
      </c>
      <c r="E448" s="24" t="s">
        <v>2610</v>
      </c>
      <c r="F448" s="24" t="s">
        <v>2610</v>
      </c>
      <c r="G448" s="62" t="s">
        <v>491</v>
      </c>
      <c r="H448" s="16">
        <v>67</v>
      </c>
      <c r="I448" s="16">
        <v>138</v>
      </c>
      <c r="J448" s="16">
        <v>174</v>
      </c>
      <c r="K448" s="26"/>
      <c r="L448" s="26"/>
      <c r="M448" s="26"/>
      <c r="N448" s="26"/>
      <c r="O448" s="40"/>
      <c r="P448" s="61" t="s">
        <v>81</v>
      </c>
      <c r="Q448" s="32">
        <v>120</v>
      </c>
      <c r="R448" s="60">
        <f t="shared" si="222"/>
        <v>0</v>
      </c>
      <c r="S448" s="27" t="s">
        <v>64</v>
      </c>
      <c r="T448" s="27"/>
      <c r="U448" s="28" t="s">
        <v>2416</v>
      </c>
      <c r="V448" s="30">
        <f t="shared" si="223"/>
        <v>28</v>
      </c>
      <c r="W448" s="29">
        <f t="shared" si="224"/>
        <v>0.58333333333333337</v>
      </c>
      <c r="X448" s="29">
        <f t="shared" si="225"/>
        <v>17.25123716015063</v>
      </c>
      <c r="Y448" s="29">
        <f t="shared" si="226"/>
        <v>0.51753711480451892</v>
      </c>
      <c r="Z448" s="30">
        <f>IF(S448="",0,VLOOKUP(S448,[1]!Costo_Twist,2,FALSE)*W448)</f>
        <v>72.430138687642312</v>
      </c>
      <c r="AA448" s="31" t="s">
        <v>73</v>
      </c>
      <c r="AB448" s="31"/>
      <c r="AC448" s="31">
        <v>98.5</v>
      </c>
      <c r="AD448" s="34">
        <f t="shared" si="227"/>
        <v>98.5</v>
      </c>
      <c r="AE448" s="33">
        <f t="shared" si="228"/>
        <v>2.0520833333333335</v>
      </c>
      <c r="AF448" s="33">
        <f t="shared" si="229"/>
        <v>60.687387866958467</v>
      </c>
      <c r="AG448" s="33">
        <f t="shared" si="230"/>
        <v>1.8206216360087539</v>
      </c>
      <c r="AH448" s="34">
        <f>IF(AA448="",0,VLOOKUP(AA448,[1]!Costo_Twist,2,FALSE)*AE448)</f>
        <v>268.65500956126607</v>
      </c>
      <c r="AI448" s="35" t="s">
        <v>67</v>
      </c>
      <c r="AJ448" s="35"/>
      <c r="AK448" s="35" t="s">
        <v>2397</v>
      </c>
      <c r="AL448" s="35">
        <f t="shared" si="231"/>
        <v>2</v>
      </c>
      <c r="AM448" s="29">
        <f t="shared" si="232"/>
        <v>4.1666666666666664E-2</v>
      </c>
      <c r="AN448" s="29">
        <f t="shared" si="233"/>
        <v>1.232231225725045</v>
      </c>
      <c r="AO448" s="29">
        <f t="shared" si="234"/>
        <v>3.6966936771751349E-2</v>
      </c>
      <c r="AP448" s="30">
        <f>IF(AI448="",0,VLOOKUP(AI448,[1]!Costo_Twist,2,FALSE)*AM448)</f>
        <v>8.4436821716887955</v>
      </c>
      <c r="AQ448" s="42"/>
      <c r="AR448" s="42"/>
      <c r="AS448" s="42"/>
      <c r="AT448" s="42">
        <f t="shared" si="235"/>
        <v>0</v>
      </c>
      <c r="AU448" s="43">
        <f t="shared" si="236"/>
        <v>0</v>
      </c>
      <c r="AV448" s="43">
        <f t="shared" si="237"/>
        <v>0</v>
      </c>
      <c r="AW448" s="43">
        <f t="shared" si="238"/>
        <v>0</v>
      </c>
      <c r="AX448" s="44">
        <f>IF(AQ448="",0,VLOOKUP(AQ448,[1]!Costo_Twist,2,FALSE)*AU448)</f>
        <v>0</v>
      </c>
      <c r="AY448" s="36">
        <f t="shared" si="239"/>
        <v>349.52883042059716</v>
      </c>
      <c r="AZ448" s="41">
        <f t="shared" si="240"/>
        <v>2.6770833333333335</v>
      </c>
      <c r="BA448" s="37">
        <f t="shared" si="241"/>
        <v>122.67708333333333</v>
      </c>
      <c r="BB448" s="37" t="str">
        <f t="shared" si="242"/>
        <v>ok</v>
      </c>
      <c r="BC448" s="37" t="str">
        <f t="shared" si="243"/>
        <v>ok</v>
      </c>
      <c r="BE448" s="11" t="b">
        <f t="shared" si="244"/>
        <v>0</v>
      </c>
      <c r="BF448" s="11" t="b">
        <f t="shared" si="245"/>
        <v>0</v>
      </c>
      <c r="BG448" s="11" t="b">
        <f t="shared" si="246"/>
        <v>0</v>
      </c>
      <c r="BH448" s="11">
        <f t="shared" si="247"/>
        <v>60.687387866958467</v>
      </c>
      <c r="BI448" s="11" t="b">
        <f t="shared" si="248"/>
        <v>0</v>
      </c>
      <c r="BJ448" s="11" t="b">
        <f t="shared" si="249"/>
        <v>0</v>
      </c>
      <c r="BK448" s="11" t="b">
        <f t="shared" si="250"/>
        <v>0</v>
      </c>
      <c r="BL448" s="11">
        <f t="shared" si="251"/>
        <v>17.25123716015063</v>
      </c>
      <c r="BM448" s="11" t="b">
        <f t="shared" si="252"/>
        <v>0</v>
      </c>
      <c r="BN448" s="11" t="b">
        <f t="shared" si="253"/>
        <v>0</v>
      </c>
      <c r="BO448" s="11" t="b">
        <f t="shared" si="254"/>
        <v>0</v>
      </c>
      <c r="BP448" s="11" t="b">
        <f t="shared" si="255"/>
        <v>0</v>
      </c>
      <c r="BQ448" s="11" t="b">
        <f t="shared" si="256"/>
        <v>0</v>
      </c>
      <c r="BR448" s="11">
        <f t="shared" si="257"/>
        <v>1.232231225725045</v>
      </c>
    </row>
    <row r="449" spans="1:70" s="5" customFormat="1" ht="12.75" customHeight="1" x14ac:dyDescent="0.7">
      <c r="A449" s="24" t="s">
        <v>2393</v>
      </c>
      <c r="B449" s="25" t="s">
        <v>2394</v>
      </c>
      <c r="C449" s="24" t="s">
        <v>84</v>
      </c>
      <c r="D449" s="26" t="s">
        <v>41</v>
      </c>
      <c r="E449" s="24" t="s">
        <v>2610</v>
      </c>
      <c r="F449" s="24" t="s">
        <v>2610</v>
      </c>
      <c r="G449" s="62" t="s">
        <v>492</v>
      </c>
      <c r="H449" s="16">
        <v>211</v>
      </c>
      <c r="I449" s="16">
        <v>239</v>
      </c>
      <c r="J449" s="16">
        <v>238</v>
      </c>
      <c r="K449" s="26"/>
      <c r="L449" s="26"/>
      <c r="M449" s="26"/>
      <c r="N449" s="26"/>
      <c r="O449" s="40"/>
      <c r="P449" s="61" t="s">
        <v>79</v>
      </c>
      <c r="Q449" s="32">
        <v>128</v>
      </c>
      <c r="R449" s="60">
        <f t="shared" si="222"/>
        <v>0</v>
      </c>
      <c r="S449" s="27" t="s">
        <v>73</v>
      </c>
      <c r="T449" s="27"/>
      <c r="U449" s="28" t="s">
        <v>2396</v>
      </c>
      <c r="V449" s="30">
        <f t="shared" si="223"/>
        <v>3</v>
      </c>
      <c r="W449" s="29">
        <f t="shared" si="224"/>
        <v>6.25E-2</v>
      </c>
      <c r="X449" s="29">
        <f t="shared" si="225"/>
        <v>1.8483468385875674</v>
      </c>
      <c r="Y449" s="29">
        <f t="shared" si="226"/>
        <v>5.5450405157627024E-2</v>
      </c>
      <c r="Z449" s="30">
        <f>IF(S449="",0,VLOOKUP(S449,[1]!Costo_Twist,2,FALSE)*W449)</f>
        <v>8.1823860780081024</v>
      </c>
      <c r="AA449" s="31" t="s">
        <v>68</v>
      </c>
      <c r="AB449" s="31"/>
      <c r="AC449" s="31">
        <v>2.5</v>
      </c>
      <c r="AD449" s="34">
        <f t="shared" si="227"/>
        <v>2.5</v>
      </c>
      <c r="AE449" s="33">
        <f t="shared" si="228"/>
        <v>5.2083333333333336E-2</v>
      </c>
      <c r="AF449" s="33">
        <f t="shared" si="229"/>
        <v>1.5402890321563063</v>
      </c>
      <c r="AG449" s="33">
        <f t="shared" si="230"/>
        <v>4.620867096468919E-2</v>
      </c>
      <c r="AH449" s="34">
        <f>IF(AA449="",0,VLOOKUP(AA449,[1]!Costo_Twist,2,FALSE)*AE449)</f>
        <v>3.5340336714275855</v>
      </c>
      <c r="AI449" s="35" t="s">
        <v>74</v>
      </c>
      <c r="AJ449" s="35"/>
      <c r="AK449" s="35" t="s">
        <v>2397</v>
      </c>
      <c r="AL449" s="35">
        <f t="shared" si="231"/>
        <v>2</v>
      </c>
      <c r="AM449" s="29">
        <f t="shared" si="232"/>
        <v>4.1666666666666664E-2</v>
      </c>
      <c r="AN449" s="29">
        <f t="shared" si="233"/>
        <v>1.232231225725045</v>
      </c>
      <c r="AO449" s="29">
        <f t="shared" si="234"/>
        <v>3.6966936771751349E-2</v>
      </c>
      <c r="AP449" s="30">
        <f>IF(AI449="",0,VLOOKUP(AI449,[1]!Costo_Twist,2,FALSE)*AM449)</f>
        <v>4.9798424855348884</v>
      </c>
      <c r="AQ449" s="42"/>
      <c r="AR449" s="42"/>
      <c r="AS449" s="42"/>
      <c r="AT449" s="42">
        <f t="shared" si="235"/>
        <v>0</v>
      </c>
      <c r="AU449" s="43">
        <f t="shared" si="236"/>
        <v>0</v>
      </c>
      <c r="AV449" s="43">
        <f t="shared" si="237"/>
        <v>0</v>
      </c>
      <c r="AW449" s="43">
        <f t="shared" si="238"/>
        <v>0</v>
      </c>
      <c r="AX449" s="44">
        <f>IF(AQ449="",0,VLOOKUP(AQ449,[1]!Costo_Twist,2,FALSE)*AU449)</f>
        <v>0</v>
      </c>
      <c r="AY449" s="36">
        <f t="shared" si="239"/>
        <v>16.696262234970575</v>
      </c>
      <c r="AZ449" s="41">
        <f t="shared" si="240"/>
        <v>0.15625</v>
      </c>
      <c r="BA449" s="37">
        <f t="shared" si="241"/>
        <v>128.15625</v>
      </c>
      <c r="BB449" s="37" t="str">
        <f t="shared" si="242"/>
        <v>ok</v>
      </c>
      <c r="BC449" s="37" t="str">
        <f t="shared" si="243"/>
        <v>ok</v>
      </c>
      <c r="BE449" s="11" t="b">
        <f t="shared" si="244"/>
        <v>0</v>
      </c>
      <c r="BF449" s="11" t="b">
        <f t="shared" si="245"/>
        <v>0</v>
      </c>
      <c r="BG449" s="11" t="b">
        <f t="shared" si="246"/>
        <v>0</v>
      </c>
      <c r="BH449" s="11">
        <f t="shared" si="247"/>
        <v>1.8483468385875674</v>
      </c>
      <c r="BI449" s="11" t="b">
        <f t="shared" si="248"/>
        <v>0</v>
      </c>
      <c r="BJ449" s="11">
        <f t="shared" si="249"/>
        <v>1.5402890321563063</v>
      </c>
      <c r="BK449" s="11" t="b">
        <f t="shared" si="250"/>
        <v>0</v>
      </c>
      <c r="BL449" s="11" t="b">
        <f t="shared" si="251"/>
        <v>0</v>
      </c>
      <c r="BM449" s="11" t="b">
        <f t="shared" si="252"/>
        <v>0</v>
      </c>
      <c r="BN449" s="11" t="b">
        <f t="shared" si="253"/>
        <v>0</v>
      </c>
      <c r="BO449" s="11" t="b">
        <f t="shared" si="254"/>
        <v>0</v>
      </c>
      <c r="BP449" s="11" t="b">
        <f t="shared" si="255"/>
        <v>0</v>
      </c>
      <c r="BQ449" s="11">
        <f t="shared" si="256"/>
        <v>1.232231225725045</v>
      </c>
      <c r="BR449" s="11" t="b">
        <f t="shared" si="257"/>
        <v>0</v>
      </c>
    </row>
    <row r="450" spans="1:70" s="5" customFormat="1" ht="12.75" customHeight="1" x14ac:dyDescent="0.7">
      <c r="A450" s="24" t="s">
        <v>2393</v>
      </c>
      <c r="B450" s="25" t="s">
        <v>2394</v>
      </c>
      <c r="C450" s="24" t="s">
        <v>84</v>
      </c>
      <c r="D450" s="26" t="s">
        <v>41</v>
      </c>
      <c r="E450" s="24" t="s">
        <v>2610</v>
      </c>
      <c r="F450" s="24" t="s">
        <v>2610</v>
      </c>
      <c r="G450" s="62" t="s">
        <v>493</v>
      </c>
      <c r="H450" s="16">
        <v>197</v>
      </c>
      <c r="I450" s="16">
        <v>233</v>
      </c>
      <c r="J450" s="16">
        <v>236</v>
      </c>
      <c r="K450" s="26"/>
      <c r="L450" s="26"/>
      <c r="M450" s="26"/>
      <c r="N450" s="26"/>
      <c r="O450" s="40"/>
      <c r="P450" s="61" t="s">
        <v>79</v>
      </c>
      <c r="Q450" s="32">
        <v>128</v>
      </c>
      <c r="R450" s="60">
        <f t="shared" si="222"/>
        <v>0</v>
      </c>
      <c r="S450" s="27" t="s">
        <v>73</v>
      </c>
      <c r="T450" s="27"/>
      <c r="U450" s="28">
        <v>6.5</v>
      </c>
      <c r="V450" s="30">
        <f t="shared" si="223"/>
        <v>6.5</v>
      </c>
      <c r="W450" s="29">
        <f t="shared" si="224"/>
        <v>0.13541666666666666</v>
      </c>
      <c r="X450" s="29">
        <f t="shared" si="225"/>
        <v>4.0047514836063955</v>
      </c>
      <c r="Y450" s="29">
        <f t="shared" si="226"/>
        <v>0.12014254450819187</v>
      </c>
      <c r="Z450" s="30">
        <f>IF(S450="",0,VLOOKUP(S450,[1]!Costo_Twist,2,FALSE)*W450)</f>
        <v>17.728503169017554</v>
      </c>
      <c r="AA450" s="31" t="s">
        <v>68</v>
      </c>
      <c r="AB450" s="31"/>
      <c r="AC450" s="31" t="s">
        <v>2405</v>
      </c>
      <c r="AD450" s="34">
        <f t="shared" si="227"/>
        <v>5</v>
      </c>
      <c r="AE450" s="33">
        <f t="shared" si="228"/>
        <v>0.10416666666666667</v>
      </c>
      <c r="AF450" s="33">
        <f t="shared" si="229"/>
        <v>3.0805780643126126</v>
      </c>
      <c r="AG450" s="33">
        <f t="shared" si="230"/>
        <v>9.241734192937838E-2</v>
      </c>
      <c r="AH450" s="34">
        <f>IF(AA450="",0,VLOOKUP(AA450,[1]!Costo_Twist,2,FALSE)*AE450)</f>
        <v>7.068067342855171</v>
      </c>
      <c r="AI450" s="35" t="s">
        <v>74</v>
      </c>
      <c r="AJ450" s="35"/>
      <c r="AK450" s="35" t="s">
        <v>2396</v>
      </c>
      <c r="AL450" s="35">
        <f t="shared" si="231"/>
        <v>3</v>
      </c>
      <c r="AM450" s="29">
        <f t="shared" si="232"/>
        <v>6.25E-2</v>
      </c>
      <c r="AN450" s="29">
        <f t="shared" si="233"/>
        <v>1.8483468385875674</v>
      </c>
      <c r="AO450" s="29">
        <f t="shared" si="234"/>
        <v>5.5450405157627024E-2</v>
      </c>
      <c r="AP450" s="30">
        <f>IF(AI450="",0,VLOOKUP(AI450,[1]!Costo_Twist,2,FALSE)*AM450)</f>
        <v>7.4697637283023326</v>
      </c>
      <c r="AQ450" s="42"/>
      <c r="AR450" s="42"/>
      <c r="AS450" s="42"/>
      <c r="AT450" s="42">
        <f t="shared" si="235"/>
        <v>0</v>
      </c>
      <c r="AU450" s="43">
        <f t="shared" si="236"/>
        <v>0</v>
      </c>
      <c r="AV450" s="43">
        <f t="shared" si="237"/>
        <v>0</v>
      </c>
      <c r="AW450" s="43">
        <f t="shared" si="238"/>
        <v>0</v>
      </c>
      <c r="AX450" s="44">
        <f>IF(AQ450="",0,VLOOKUP(AQ450,[1]!Costo_Twist,2,FALSE)*AU450)</f>
        <v>0</v>
      </c>
      <c r="AY450" s="36">
        <f t="shared" si="239"/>
        <v>32.266334240175055</v>
      </c>
      <c r="AZ450" s="41">
        <f t="shared" si="240"/>
        <v>0.30208333333333331</v>
      </c>
      <c r="BA450" s="37">
        <f t="shared" si="241"/>
        <v>128.30208333333334</v>
      </c>
      <c r="BB450" s="37" t="str">
        <f t="shared" si="242"/>
        <v>ok</v>
      </c>
      <c r="BC450" s="37" t="str">
        <f t="shared" si="243"/>
        <v>ok</v>
      </c>
      <c r="BE450" s="11" t="b">
        <f t="shared" si="244"/>
        <v>0</v>
      </c>
      <c r="BF450" s="11" t="b">
        <f t="shared" si="245"/>
        <v>0</v>
      </c>
      <c r="BG450" s="11" t="b">
        <f t="shared" si="246"/>
        <v>0</v>
      </c>
      <c r="BH450" s="11">
        <f t="shared" si="247"/>
        <v>4.0047514836063955</v>
      </c>
      <c r="BI450" s="11" t="b">
        <f t="shared" si="248"/>
        <v>0</v>
      </c>
      <c r="BJ450" s="11">
        <f t="shared" si="249"/>
        <v>3.0805780643126126</v>
      </c>
      <c r="BK450" s="11" t="b">
        <f t="shared" si="250"/>
        <v>0</v>
      </c>
      <c r="BL450" s="11" t="b">
        <f t="shared" si="251"/>
        <v>0</v>
      </c>
      <c r="BM450" s="11" t="b">
        <f t="shared" si="252"/>
        <v>0</v>
      </c>
      <c r="BN450" s="11" t="b">
        <f t="shared" si="253"/>
        <v>0</v>
      </c>
      <c r="BO450" s="11" t="b">
        <f t="shared" si="254"/>
        <v>0</v>
      </c>
      <c r="BP450" s="11" t="b">
        <f t="shared" si="255"/>
        <v>0</v>
      </c>
      <c r="BQ450" s="11">
        <f t="shared" si="256"/>
        <v>1.8483468385875674</v>
      </c>
      <c r="BR450" s="11" t="b">
        <f t="shared" si="257"/>
        <v>0</v>
      </c>
    </row>
    <row r="451" spans="1:70" s="5" customFormat="1" ht="12.75" customHeight="1" x14ac:dyDescent="0.7">
      <c r="A451" s="24" t="s">
        <v>2393</v>
      </c>
      <c r="B451" s="25" t="s">
        <v>2394</v>
      </c>
      <c r="C451" s="24" t="s">
        <v>84</v>
      </c>
      <c r="D451" s="26" t="s">
        <v>41</v>
      </c>
      <c r="E451" s="24" t="s">
        <v>2610</v>
      </c>
      <c r="F451" s="24" t="s">
        <v>2610</v>
      </c>
      <c r="G451" s="62" t="s">
        <v>494</v>
      </c>
      <c r="H451" s="16">
        <v>175</v>
      </c>
      <c r="I451" s="16">
        <v>220</v>
      </c>
      <c r="J451" s="16">
        <v>227</v>
      </c>
      <c r="K451" s="26"/>
      <c r="L451" s="26"/>
      <c r="M451" s="26"/>
      <c r="N451" s="26"/>
      <c r="O451" s="40"/>
      <c r="P451" s="61" t="s">
        <v>79</v>
      </c>
      <c r="Q451" s="32">
        <v>128</v>
      </c>
      <c r="R451" s="60">
        <f t="shared" si="222"/>
        <v>0</v>
      </c>
      <c r="S451" s="27" t="s">
        <v>73</v>
      </c>
      <c r="T451" s="27"/>
      <c r="U451" s="28" t="s">
        <v>2400</v>
      </c>
      <c r="V451" s="30">
        <f t="shared" si="223"/>
        <v>14</v>
      </c>
      <c r="W451" s="29">
        <f t="shared" si="224"/>
        <v>0.29166666666666669</v>
      </c>
      <c r="X451" s="29">
        <f t="shared" si="225"/>
        <v>8.6256185800753151</v>
      </c>
      <c r="Y451" s="29">
        <f t="shared" si="226"/>
        <v>0.25876855740225946</v>
      </c>
      <c r="Z451" s="30">
        <f>IF(S451="",0,VLOOKUP(S451,[1]!Costo_Twist,2,FALSE)*W451)</f>
        <v>38.184468364037812</v>
      </c>
      <c r="AA451" s="31" t="s">
        <v>68</v>
      </c>
      <c r="AB451" s="31"/>
      <c r="AC451" s="31" t="s">
        <v>2424</v>
      </c>
      <c r="AD451" s="34">
        <f t="shared" si="227"/>
        <v>9</v>
      </c>
      <c r="AE451" s="33">
        <f t="shared" si="228"/>
        <v>0.1875</v>
      </c>
      <c r="AF451" s="33">
        <f t="shared" si="229"/>
        <v>5.5450405157627021</v>
      </c>
      <c r="AG451" s="33">
        <f t="shared" si="230"/>
        <v>0.16635121547288106</v>
      </c>
      <c r="AH451" s="34">
        <f>IF(AA451="",0,VLOOKUP(AA451,[1]!Costo_Twist,2,FALSE)*AE451)</f>
        <v>12.722521217139308</v>
      </c>
      <c r="AI451" s="35" t="s">
        <v>74</v>
      </c>
      <c r="AJ451" s="35"/>
      <c r="AK451" s="35" t="s">
        <v>2405</v>
      </c>
      <c r="AL451" s="35">
        <f t="shared" si="231"/>
        <v>5</v>
      </c>
      <c r="AM451" s="29">
        <f t="shared" si="232"/>
        <v>0.10416666666666667</v>
      </c>
      <c r="AN451" s="29">
        <f t="shared" si="233"/>
        <v>3.0805780643126126</v>
      </c>
      <c r="AO451" s="29">
        <f t="shared" si="234"/>
        <v>9.241734192937838E-2</v>
      </c>
      <c r="AP451" s="30">
        <f>IF(AI451="",0,VLOOKUP(AI451,[1]!Costo_Twist,2,FALSE)*AM451)</f>
        <v>12.449606213837221</v>
      </c>
      <c r="AQ451" s="42"/>
      <c r="AR451" s="42"/>
      <c r="AS451" s="42"/>
      <c r="AT451" s="42">
        <f t="shared" si="235"/>
        <v>0</v>
      </c>
      <c r="AU451" s="43">
        <f t="shared" si="236"/>
        <v>0</v>
      </c>
      <c r="AV451" s="43">
        <f t="shared" si="237"/>
        <v>0</v>
      </c>
      <c r="AW451" s="43">
        <f t="shared" si="238"/>
        <v>0</v>
      </c>
      <c r="AX451" s="44">
        <f>IF(AQ451="",0,VLOOKUP(AQ451,[1]!Costo_Twist,2,FALSE)*AU451)</f>
        <v>0</v>
      </c>
      <c r="AY451" s="36">
        <f t="shared" si="239"/>
        <v>63.356595795014343</v>
      </c>
      <c r="AZ451" s="41">
        <f t="shared" si="240"/>
        <v>0.58333333333333337</v>
      </c>
      <c r="BA451" s="37">
        <f t="shared" si="241"/>
        <v>128.58333333333334</v>
      </c>
      <c r="BB451" s="37" t="str">
        <f t="shared" si="242"/>
        <v>ok</v>
      </c>
      <c r="BC451" s="37" t="str">
        <f t="shared" si="243"/>
        <v>ok</v>
      </c>
      <c r="BE451" s="11" t="b">
        <f t="shared" si="244"/>
        <v>0</v>
      </c>
      <c r="BF451" s="11" t="b">
        <f t="shared" si="245"/>
        <v>0</v>
      </c>
      <c r="BG451" s="11" t="b">
        <f t="shared" si="246"/>
        <v>0</v>
      </c>
      <c r="BH451" s="11">
        <f t="shared" si="247"/>
        <v>8.6256185800753151</v>
      </c>
      <c r="BI451" s="11" t="b">
        <f t="shared" si="248"/>
        <v>0</v>
      </c>
      <c r="BJ451" s="11">
        <f t="shared" si="249"/>
        <v>5.5450405157627021</v>
      </c>
      <c r="BK451" s="11" t="b">
        <f t="shared" si="250"/>
        <v>0</v>
      </c>
      <c r="BL451" s="11" t="b">
        <f t="shared" si="251"/>
        <v>0</v>
      </c>
      <c r="BM451" s="11" t="b">
        <f t="shared" si="252"/>
        <v>0</v>
      </c>
      <c r="BN451" s="11" t="b">
        <f t="shared" si="253"/>
        <v>0</v>
      </c>
      <c r="BO451" s="11" t="b">
        <f t="shared" si="254"/>
        <v>0</v>
      </c>
      <c r="BP451" s="11" t="b">
        <f t="shared" si="255"/>
        <v>0</v>
      </c>
      <c r="BQ451" s="11">
        <f t="shared" si="256"/>
        <v>3.0805780643126126</v>
      </c>
      <c r="BR451" s="11" t="b">
        <f t="shared" si="257"/>
        <v>0</v>
      </c>
    </row>
    <row r="452" spans="1:70" s="5" customFormat="1" ht="12.75" customHeight="1" x14ac:dyDescent="0.7">
      <c r="A452" s="24" t="s">
        <v>2393</v>
      </c>
      <c r="B452" s="25" t="s">
        <v>2394</v>
      </c>
      <c r="C452" s="24" t="s">
        <v>84</v>
      </c>
      <c r="D452" s="26" t="s">
        <v>41</v>
      </c>
      <c r="E452" s="24" t="s">
        <v>2610</v>
      </c>
      <c r="F452" s="24" t="s">
        <v>2610</v>
      </c>
      <c r="G452" s="62" t="s">
        <v>495</v>
      </c>
      <c r="H452" s="16">
        <v>150</v>
      </c>
      <c r="I452" s="16">
        <v>203</v>
      </c>
      <c r="J452" s="16">
        <v>216</v>
      </c>
      <c r="K452" s="26"/>
      <c r="L452" s="26"/>
      <c r="M452" s="26"/>
      <c r="N452" s="26"/>
      <c r="O452" s="40"/>
      <c r="P452" s="61" t="s">
        <v>80</v>
      </c>
      <c r="Q452" s="32">
        <v>124</v>
      </c>
      <c r="R452" s="60">
        <f t="shared" si="222"/>
        <v>0</v>
      </c>
      <c r="S452" s="27" t="s">
        <v>64</v>
      </c>
      <c r="T452" s="27"/>
      <c r="U452" s="28">
        <v>7.5</v>
      </c>
      <c r="V452" s="30">
        <f t="shared" si="223"/>
        <v>7.5</v>
      </c>
      <c r="W452" s="29">
        <f t="shared" si="224"/>
        <v>0.15625</v>
      </c>
      <c r="X452" s="29">
        <f t="shared" si="225"/>
        <v>4.6208670964689187</v>
      </c>
      <c r="Y452" s="29">
        <f t="shared" si="226"/>
        <v>0.13862601289406756</v>
      </c>
      <c r="Z452" s="30">
        <f>IF(S452="",0,VLOOKUP(S452,[1]!Costo_Twist,2,FALSE)*W452)</f>
        <v>19.400930005618477</v>
      </c>
      <c r="AA452" s="31" t="s">
        <v>73</v>
      </c>
      <c r="AB452" s="31"/>
      <c r="AC452" s="31">
        <v>17.5</v>
      </c>
      <c r="AD452" s="34">
        <f t="shared" si="227"/>
        <v>17.5</v>
      </c>
      <c r="AE452" s="33">
        <f t="shared" si="228"/>
        <v>0.36458333333333331</v>
      </c>
      <c r="AF452" s="33">
        <f t="shared" si="229"/>
        <v>10.782023225094143</v>
      </c>
      <c r="AG452" s="33">
        <f t="shared" si="230"/>
        <v>0.32346069675282429</v>
      </c>
      <c r="AH452" s="34">
        <f>IF(AA452="",0,VLOOKUP(AA452,[1]!Costo_Twist,2,FALSE)*AE452)</f>
        <v>47.730585455047262</v>
      </c>
      <c r="AI452" s="35" t="s">
        <v>74</v>
      </c>
      <c r="AJ452" s="35"/>
      <c r="AK452" s="35">
        <v>12.5</v>
      </c>
      <c r="AL452" s="35">
        <f t="shared" si="231"/>
        <v>12.5</v>
      </c>
      <c r="AM452" s="29">
        <f t="shared" si="232"/>
        <v>0.26041666666666669</v>
      </c>
      <c r="AN452" s="29">
        <f t="shared" si="233"/>
        <v>7.7014451607815317</v>
      </c>
      <c r="AO452" s="29">
        <f t="shared" si="234"/>
        <v>0.23104335482344596</v>
      </c>
      <c r="AP452" s="30">
        <f>IF(AI452="",0,VLOOKUP(AI452,[1]!Costo_Twist,2,FALSE)*AM452)</f>
        <v>31.124015534593056</v>
      </c>
      <c r="AQ452" s="42"/>
      <c r="AR452" s="42"/>
      <c r="AS452" s="42"/>
      <c r="AT452" s="42">
        <f t="shared" si="235"/>
        <v>0</v>
      </c>
      <c r="AU452" s="43">
        <f t="shared" si="236"/>
        <v>0</v>
      </c>
      <c r="AV452" s="43">
        <f t="shared" si="237"/>
        <v>0</v>
      </c>
      <c r="AW452" s="43">
        <f t="shared" si="238"/>
        <v>0</v>
      </c>
      <c r="AX452" s="44">
        <f>IF(AQ452="",0,VLOOKUP(AQ452,[1]!Costo_Twist,2,FALSE)*AU452)</f>
        <v>0</v>
      </c>
      <c r="AY452" s="36">
        <f t="shared" si="239"/>
        <v>98.255530995258795</v>
      </c>
      <c r="AZ452" s="41">
        <f t="shared" si="240"/>
        <v>0.78125</v>
      </c>
      <c r="BA452" s="37">
        <f t="shared" si="241"/>
        <v>124.78125</v>
      </c>
      <c r="BB452" s="37" t="str">
        <f t="shared" si="242"/>
        <v>ok</v>
      </c>
      <c r="BC452" s="37" t="str">
        <f t="shared" si="243"/>
        <v>ok</v>
      </c>
      <c r="BE452" s="11" t="b">
        <f t="shared" si="244"/>
        <v>0</v>
      </c>
      <c r="BF452" s="11" t="b">
        <f t="shared" si="245"/>
        <v>0</v>
      </c>
      <c r="BG452" s="11" t="b">
        <f t="shared" si="246"/>
        <v>0</v>
      </c>
      <c r="BH452" s="11">
        <f t="shared" si="247"/>
        <v>10.782023225094143</v>
      </c>
      <c r="BI452" s="11" t="b">
        <f t="shared" si="248"/>
        <v>0</v>
      </c>
      <c r="BJ452" s="11" t="b">
        <f t="shared" si="249"/>
        <v>0</v>
      </c>
      <c r="BK452" s="11" t="b">
        <f t="shared" si="250"/>
        <v>0</v>
      </c>
      <c r="BL452" s="11">
        <f t="shared" si="251"/>
        <v>4.6208670964689187</v>
      </c>
      <c r="BM452" s="11" t="b">
        <f t="shared" si="252"/>
        <v>0</v>
      </c>
      <c r="BN452" s="11" t="b">
        <f t="shared" si="253"/>
        <v>0</v>
      </c>
      <c r="BO452" s="11" t="b">
        <f t="shared" si="254"/>
        <v>0</v>
      </c>
      <c r="BP452" s="11" t="b">
        <f t="shared" si="255"/>
        <v>0</v>
      </c>
      <c r="BQ452" s="11">
        <f t="shared" si="256"/>
        <v>7.7014451607815317</v>
      </c>
      <c r="BR452" s="11" t="b">
        <f t="shared" si="257"/>
        <v>0</v>
      </c>
    </row>
    <row r="453" spans="1:70" s="5" customFormat="1" ht="12.75" customHeight="1" x14ac:dyDescent="0.7">
      <c r="A453" s="24" t="s">
        <v>2393</v>
      </c>
      <c r="B453" s="25" t="s">
        <v>2394</v>
      </c>
      <c r="C453" s="24" t="s">
        <v>84</v>
      </c>
      <c r="D453" s="26" t="s">
        <v>41</v>
      </c>
      <c r="E453" s="24" t="s">
        <v>2610</v>
      </c>
      <c r="F453" s="24" t="s">
        <v>2610</v>
      </c>
      <c r="G453" s="62" t="s">
        <v>496</v>
      </c>
      <c r="H453" s="16">
        <v>126</v>
      </c>
      <c r="I453" s="16">
        <v>187</v>
      </c>
      <c r="J453" s="16">
        <v>206</v>
      </c>
      <c r="K453" s="26"/>
      <c r="L453" s="26"/>
      <c r="M453" s="26"/>
      <c r="N453" s="26"/>
      <c r="O453" s="40"/>
      <c r="P453" s="61" t="s">
        <v>80</v>
      </c>
      <c r="Q453" s="32">
        <v>124</v>
      </c>
      <c r="R453" s="60">
        <f t="shared" si="222"/>
        <v>0</v>
      </c>
      <c r="S453" s="27" t="s">
        <v>64</v>
      </c>
      <c r="T453" s="27"/>
      <c r="U453" s="28">
        <v>13.5</v>
      </c>
      <c r="V453" s="30">
        <f t="shared" si="223"/>
        <v>13.5</v>
      </c>
      <c r="W453" s="29">
        <f t="shared" si="224"/>
        <v>0.28125</v>
      </c>
      <c r="X453" s="29">
        <f t="shared" si="225"/>
        <v>8.317560773644054</v>
      </c>
      <c r="Y453" s="29">
        <f t="shared" si="226"/>
        <v>0.24952682320932162</v>
      </c>
      <c r="Z453" s="30">
        <f>IF(S453="",0,VLOOKUP(S453,[1]!Costo_Twist,2,FALSE)*W453)</f>
        <v>34.921674010113257</v>
      </c>
      <c r="AA453" s="31" t="s">
        <v>73</v>
      </c>
      <c r="AB453" s="31"/>
      <c r="AC453" s="31" t="s">
        <v>2415</v>
      </c>
      <c r="AD453" s="34">
        <f t="shared" si="227"/>
        <v>34</v>
      </c>
      <c r="AE453" s="33">
        <f t="shared" si="228"/>
        <v>0.70833333333333337</v>
      </c>
      <c r="AF453" s="33">
        <f t="shared" si="229"/>
        <v>20.947930837325767</v>
      </c>
      <c r="AG453" s="33">
        <f t="shared" si="230"/>
        <v>0.62843792511977303</v>
      </c>
      <c r="AH453" s="34">
        <f>IF(AA453="",0,VLOOKUP(AA453,[1]!Costo_Twist,2,FALSE)*AE453)</f>
        <v>92.733708884091826</v>
      </c>
      <c r="AI453" s="35" t="s">
        <v>74</v>
      </c>
      <c r="AJ453" s="35"/>
      <c r="AK453" s="35">
        <v>19.5</v>
      </c>
      <c r="AL453" s="35">
        <f t="shared" si="231"/>
        <v>19.5</v>
      </c>
      <c r="AM453" s="29">
        <f t="shared" si="232"/>
        <v>0.40625</v>
      </c>
      <c r="AN453" s="29">
        <f t="shared" si="233"/>
        <v>12.014254450819189</v>
      </c>
      <c r="AO453" s="29">
        <f t="shared" si="234"/>
        <v>0.36042763352457569</v>
      </c>
      <c r="AP453" s="30">
        <f>IF(AI453="",0,VLOOKUP(AI453,[1]!Costo_Twist,2,FALSE)*AM453)</f>
        <v>48.553464233965158</v>
      </c>
      <c r="AQ453" s="42"/>
      <c r="AR453" s="42"/>
      <c r="AS453" s="42"/>
      <c r="AT453" s="42">
        <f t="shared" si="235"/>
        <v>0</v>
      </c>
      <c r="AU453" s="43">
        <f t="shared" si="236"/>
        <v>0</v>
      </c>
      <c r="AV453" s="43">
        <f t="shared" si="237"/>
        <v>0</v>
      </c>
      <c r="AW453" s="43">
        <f t="shared" si="238"/>
        <v>0</v>
      </c>
      <c r="AX453" s="44">
        <f>IF(AQ453="",0,VLOOKUP(AQ453,[1]!Costo_Twist,2,FALSE)*AU453)</f>
        <v>0</v>
      </c>
      <c r="AY453" s="36">
        <f t="shared" si="239"/>
        <v>176.20884712817025</v>
      </c>
      <c r="AZ453" s="41">
        <f t="shared" si="240"/>
        <v>1.3958333333333335</v>
      </c>
      <c r="BA453" s="37">
        <f t="shared" si="241"/>
        <v>125.39583333333333</v>
      </c>
      <c r="BB453" s="37" t="str">
        <f t="shared" si="242"/>
        <v>ok</v>
      </c>
      <c r="BC453" s="37" t="str">
        <f t="shared" si="243"/>
        <v>ok</v>
      </c>
      <c r="BE453" s="11" t="b">
        <f t="shared" si="244"/>
        <v>0</v>
      </c>
      <c r="BF453" s="11" t="b">
        <f t="shared" si="245"/>
        <v>0</v>
      </c>
      <c r="BG453" s="11" t="b">
        <f t="shared" si="246"/>
        <v>0</v>
      </c>
      <c r="BH453" s="11">
        <f t="shared" si="247"/>
        <v>20.947930837325767</v>
      </c>
      <c r="BI453" s="11" t="b">
        <f t="shared" si="248"/>
        <v>0</v>
      </c>
      <c r="BJ453" s="11" t="b">
        <f t="shared" si="249"/>
        <v>0</v>
      </c>
      <c r="BK453" s="11" t="b">
        <f t="shared" si="250"/>
        <v>0</v>
      </c>
      <c r="BL453" s="11">
        <f t="shared" si="251"/>
        <v>8.317560773644054</v>
      </c>
      <c r="BM453" s="11" t="b">
        <f t="shared" si="252"/>
        <v>0</v>
      </c>
      <c r="BN453" s="11" t="b">
        <f t="shared" si="253"/>
        <v>0</v>
      </c>
      <c r="BO453" s="11" t="b">
        <f t="shared" si="254"/>
        <v>0</v>
      </c>
      <c r="BP453" s="11" t="b">
        <f t="shared" si="255"/>
        <v>0</v>
      </c>
      <c r="BQ453" s="11">
        <f t="shared" si="256"/>
        <v>12.014254450819189</v>
      </c>
      <c r="BR453" s="11" t="b">
        <f t="shared" si="257"/>
        <v>0</v>
      </c>
    </row>
    <row r="454" spans="1:70" s="5" customFormat="1" ht="12.75" customHeight="1" x14ac:dyDescent="0.7">
      <c r="A454" s="24" t="s">
        <v>2393</v>
      </c>
      <c r="B454" s="25" t="s">
        <v>2394</v>
      </c>
      <c r="C454" s="24" t="s">
        <v>84</v>
      </c>
      <c r="D454" s="26" t="s">
        <v>41</v>
      </c>
      <c r="E454" s="24" t="s">
        <v>2610</v>
      </c>
      <c r="F454" s="24" t="s">
        <v>2610</v>
      </c>
      <c r="G454" s="62" t="s">
        <v>497</v>
      </c>
      <c r="H454" s="16">
        <v>70</v>
      </c>
      <c r="I454" s="16">
        <v>145</v>
      </c>
      <c r="J454" s="16">
        <v>167</v>
      </c>
      <c r="K454" s="26"/>
      <c r="L454" s="26"/>
      <c r="M454" s="26"/>
      <c r="N454" s="26"/>
      <c r="O454" s="40"/>
      <c r="P454" s="61" t="s">
        <v>81</v>
      </c>
      <c r="Q454" s="32">
        <v>120</v>
      </c>
      <c r="R454" s="60">
        <f t="shared" si="222"/>
        <v>0</v>
      </c>
      <c r="S454" s="27" t="s">
        <v>64</v>
      </c>
      <c r="T454" s="27"/>
      <c r="U454" s="27">
        <v>26.5</v>
      </c>
      <c r="V454" s="30">
        <f t="shared" si="223"/>
        <v>26.5</v>
      </c>
      <c r="W454" s="29">
        <f t="shared" si="224"/>
        <v>0.55208333333333337</v>
      </c>
      <c r="X454" s="29">
        <f t="shared" si="225"/>
        <v>16.327063740856847</v>
      </c>
      <c r="Y454" s="29">
        <f t="shared" si="226"/>
        <v>0.48981191222570541</v>
      </c>
      <c r="Z454" s="30">
        <f>IF(S454="",0,VLOOKUP(S454,[1]!Costo_Twist,2,FALSE)*W454)</f>
        <v>68.549952686518623</v>
      </c>
      <c r="AA454" s="31" t="s">
        <v>73</v>
      </c>
      <c r="AB454" s="31"/>
      <c r="AC454" s="31">
        <v>66.5</v>
      </c>
      <c r="AD454" s="34">
        <f t="shared" si="227"/>
        <v>66.5</v>
      </c>
      <c r="AE454" s="33">
        <f t="shared" si="228"/>
        <v>1.3854166666666667</v>
      </c>
      <c r="AF454" s="33">
        <f t="shared" si="229"/>
        <v>40.971688255357748</v>
      </c>
      <c r="AG454" s="33">
        <f t="shared" si="230"/>
        <v>1.2291506476607323</v>
      </c>
      <c r="AH454" s="34">
        <f>IF(AA454="",0,VLOOKUP(AA454,[1]!Costo_Twist,2,FALSE)*AE454)</f>
        <v>181.37622472917963</v>
      </c>
      <c r="AI454" s="35" t="s">
        <v>74</v>
      </c>
      <c r="AJ454" s="35"/>
      <c r="AK454" s="35" t="s">
        <v>2408</v>
      </c>
      <c r="AL454" s="35">
        <f t="shared" si="231"/>
        <v>39</v>
      </c>
      <c r="AM454" s="29">
        <f t="shared" si="232"/>
        <v>0.8125</v>
      </c>
      <c r="AN454" s="29">
        <f t="shared" si="233"/>
        <v>24.028508901638379</v>
      </c>
      <c r="AO454" s="29">
        <f t="shared" si="234"/>
        <v>0.72085526704915137</v>
      </c>
      <c r="AP454" s="30">
        <f>IF(AI454="",0,VLOOKUP(AI454,[1]!Costo_Twist,2,FALSE)*AM454)</f>
        <v>97.106928467930317</v>
      </c>
      <c r="AQ454" s="42"/>
      <c r="AR454" s="42"/>
      <c r="AS454" s="42"/>
      <c r="AT454" s="42">
        <f t="shared" si="235"/>
        <v>0</v>
      </c>
      <c r="AU454" s="43">
        <f t="shared" si="236"/>
        <v>0</v>
      </c>
      <c r="AV454" s="43">
        <f t="shared" si="237"/>
        <v>0</v>
      </c>
      <c r="AW454" s="43">
        <f t="shared" si="238"/>
        <v>0</v>
      </c>
      <c r="AX454" s="44">
        <f>IF(AQ454="",0,VLOOKUP(AQ454,[1]!Costo_Twist,2,FALSE)*AU454)</f>
        <v>0</v>
      </c>
      <c r="AY454" s="36">
        <f t="shared" si="239"/>
        <v>347.03310588362854</v>
      </c>
      <c r="AZ454" s="41">
        <f t="shared" si="240"/>
        <v>2.75</v>
      </c>
      <c r="BA454" s="37">
        <f t="shared" si="241"/>
        <v>122.75</v>
      </c>
      <c r="BB454" s="37" t="str">
        <f t="shared" si="242"/>
        <v>ok</v>
      </c>
      <c r="BC454" s="37" t="str">
        <f t="shared" si="243"/>
        <v>ok</v>
      </c>
      <c r="BE454" s="11" t="b">
        <f t="shared" si="244"/>
        <v>0</v>
      </c>
      <c r="BF454" s="11" t="b">
        <f t="shared" si="245"/>
        <v>0</v>
      </c>
      <c r="BG454" s="11" t="b">
        <f t="shared" si="246"/>
        <v>0</v>
      </c>
      <c r="BH454" s="11">
        <f t="shared" si="247"/>
        <v>40.971688255357748</v>
      </c>
      <c r="BI454" s="11" t="b">
        <f t="shared" si="248"/>
        <v>0</v>
      </c>
      <c r="BJ454" s="11" t="b">
        <f t="shared" si="249"/>
        <v>0</v>
      </c>
      <c r="BK454" s="11" t="b">
        <f t="shared" si="250"/>
        <v>0</v>
      </c>
      <c r="BL454" s="11">
        <f t="shared" si="251"/>
        <v>16.327063740856847</v>
      </c>
      <c r="BM454" s="11" t="b">
        <f t="shared" si="252"/>
        <v>0</v>
      </c>
      <c r="BN454" s="11" t="b">
        <f t="shared" si="253"/>
        <v>0</v>
      </c>
      <c r="BO454" s="11" t="b">
        <f t="shared" si="254"/>
        <v>0</v>
      </c>
      <c r="BP454" s="11" t="b">
        <f t="shared" si="255"/>
        <v>0</v>
      </c>
      <c r="BQ454" s="11">
        <f t="shared" si="256"/>
        <v>24.028508901638379</v>
      </c>
      <c r="BR454" s="11" t="b">
        <f t="shared" si="257"/>
        <v>0</v>
      </c>
    </row>
    <row r="455" spans="1:70" s="5" customFormat="1" ht="12.75" customHeight="1" x14ac:dyDescent="0.7">
      <c r="A455" s="24" t="s">
        <v>2393</v>
      </c>
      <c r="B455" s="25" t="s">
        <v>2394</v>
      </c>
      <c r="C455" s="24" t="s">
        <v>84</v>
      </c>
      <c r="D455" s="26" t="s">
        <v>41</v>
      </c>
      <c r="E455" s="24" t="s">
        <v>2610</v>
      </c>
      <c r="F455" s="24" t="s">
        <v>2610</v>
      </c>
      <c r="G455" s="62" t="s">
        <v>498</v>
      </c>
      <c r="H455" s="16">
        <v>219</v>
      </c>
      <c r="I455" s="16">
        <v>243</v>
      </c>
      <c r="J455" s="16">
        <v>240</v>
      </c>
      <c r="K455" s="26"/>
      <c r="L455" s="26"/>
      <c r="M455" s="26"/>
      <c r="N455" s="26"/>
      <c r="O455" s="40"/>
      <c r="P455" s="61" t="s">
        <v>79</v>
      </c>
      <c r="Q455" s="32">
        <v>128</v>
      </c>
      <c r="R455" s="60">
        <f t="shared" si="222"/>
        <v>0</v>
      </c>
      <c r="S455" s="27" t="s">
        <v>73</v>
      </c>
      <c r="T455" s="27"/>
      <c r="U455" s="27" t="s">
        <v>2396</v>
      </c>
      <c r="V455" s="30">
        <f t="shared" si="223"/>
        <v>3</v>
      </c>
      <c r="W455" s="29">
        <f t="shared" si="224"/>
        <v>6.25E-2</v>
      </c>
      <c r="X455" s="29">
        <f t="shared" si="225"/>
        <v>1.8483468385875674</v>
      </c>
      <c r="Y455" s="29">
        <f t="shared" si="226"/>
        <v>5.5450405157627024E-2</v>
      </c>
      <c r="Z455" s="30">
        <f>IF(S455="",0,VLOOKUP(S455,[1]!Costo_Twist,2,FALSE)*W455)</f>
        <v>8.1823860780081024</v>
      </c>
      <c r="AA455" s="31" t="s">
        <v>74</v>
      </c>
      <c r="AB455" s="31"/>
      <c r="AC455" s="31">
        <v>0.5</v>
      </c>
      <c r="AD455" s="34">
        <f t="shared" si="227"/>
        <v>0.5</v>
      </c>
      <c r="AE455" s="33">
        <f t="shared" si="228"/>
        <v>1.0416666666666666E-2</v>
      </c>
      <c r="AF455" s="33">
        <f t="shared" si="229"/>
        <v>0.30805780643126124</v>
      </c>
      <c r="AG455" s="33">
        <f t="shared" si="230"/>
        <v>9.2417341929378373E-3</v>
      </c>
      <c r="AH455" s="34">
        <f>IF(AA455="",0,VLOOKUP(AA455,[1]!Costo_Twist,2,FALSE)*AE455)</f>
        <v>1.2449606213837221</v>
      </c>
      <c r="AI455" s="35" t="s">
        <v>65</v>
      </c>
      <c r="AJ455" s="35"/>
      <c r="AK455" s="35">
        <v>1.5</v>
      </c>
      <c r="AL455" s="35">
        <f t="shared" si="231"/>
        <v>1.5</v>
      </c>
      <c r="AM455" s="29">
        <f t="shared" si="232"/>
        <v>3.125E-2</v>
      </c>
      <c r="AN455" s="29">
        <f t="shared" si="233"/>
        <v>0.92417341929378372</v>
      </c>
      <c r="AO455" s="29">
        <f t="shared" si="234"/>
        <v>2.7725202578813512E-2</v>
      </c>
      <c r="AP455" s="30">
        <f>IF(AI455="",0,VLOOKUP(AI455,[1]!Costo_Twist,2,FALSE)*AM455)</f>
        <v>4.5756941774846975</v>
      </c>
      <c r="AQ455" s="42"/>
      <c r="AR455" s="42"/>
      <c r="AS455" s="42"/>
      <c r="AT455" s="42">
        <f t="shared" si="235"/>
        <v>0</v>
      </c>
      <c r="AU455" s="43">
        <f t="shared" si="236"/>
        <v>0</v>
      </c>
      <c r="AV455" s="43">
        <f t="shared" si="237"/>
        <v>0</v>
      </c>
      <c r="AW455" s="43">
        <f t="shared" si="238"/>
        <v>0</v>
      </c>
      <c r="AX455" s="44">
        <f>IF(AQ455="",0,VLOOKUP(AQ455,[1]!Costo_Twist,2,FALSE)*AU455)</f>
        <v>0</v>
      </c>
      <c r="AY455" s="36">
        <f t="shared" si="239"/>
        <v>14.003040876876522</v>
      </c>
      <c r="AZ455" s="41">
        <f t="shared" si="240"/>
        <v>0.10416666666666667</v>
      </c>
      <c r="BA455" s="37">
        <f t="shared" si="241"/>
        <v>128.10416666666666</v>
      </c>
      <c r="BB455" s="37" t="str">
        <f t="shared" si="242"/>
        <v>ok</v>
      </c>
      <c r="BC455" s="37" t="str">
        <f t="shared" si="243"/>
        <v>ok</v>
      </c>
      <c r="BE455" s="11" t="b">
        <f t="shared" si="244"/>
        <v>0</v>
      </c>
      <c r="BF455" s="11" t="b">
        <f t="shared" si="245"/>
        <v>0</v>
      </c>
      <c r="BG455" s="11" t="b">
        <f t="shared" si="246"/>
        <v>0</v>
      </c>
      <c r="BH455" s="11">
        <f t="shared" si="247"/>
        <v>1.8483468385875674</v>
      </c>
      <c r="BI455" s="11" t="b">
        <f t="shared" si="248"/>
        <v>0</v>
      </c>
      <c r="BJ455" s="11" t="b">
        <f t="shared" si="249"/>
        <v>0</v>
      </c>
      <c r="BK455" s="11" t="b">
        <f t="shared" si="250"/>
        <v>0</v>
      </c>
      <c r="BL455" s="11" t="b">
        <f t="shared" si="251"/>
        <v>0</v>
      </c>
      <c r="BM455" s="11">
        <f t="shared" si="252"/>
        <v>0.92417341929378372</v>
      </c>
      <c r="BN455" s="11" t="b">
        <f t="shared" si="253"/>
        <v>0</v>
      </c>
      <c r="BO455" s="11" t="b">
        <f t="shared" si="254"/>
        <v>0</v>
      </c>
      <c r="BP455" s="11" t="b">
        <f t="shared" si="255"/>
        <v>0</v>
      </c>
      <c r="BQ455" s="11">
        <f t="shared" si="256"/>
        <v>0.30805780643126124</v>
      </c>
      <c r="BR455" s="11" t="b">
        <f t="shared" si="257"/>
        <v>0</v>
      </c>
    </row>
    <row r="456" spans="1:70" s="5" customFormat="1" ht="12.75" customHeight="1" x14ac:dyDescent="0.7">
      <c r="A456" s="24" t="s">
        <v>2393</v>
      </c>
      <c r="B456" s="25" t="s">
        <v>2394</v>
      </c>
      <c r="C456" s="24" t="s">
        <v>84</v>
      </c>
      <c r="D456" s="26" t="s">
        <v>41</v>
      </c>
      <c r="E456" s="24" t="s">
        <v>2610</v>
      </c>
      <c r="F456" s="24" t="s">
        <v>2610</v>
      </c>
      <c r="G456" s="62" t="s">
        <v>499</v>
      </c>
      <c r="H456" s="16">
        <v>199</v>
      </c>
      <c r="I456" s="16">
        <v>237</v>
      </c>
      <c r="J456" s="16">
        <v>237</v>
      </c>
      <c r="K456" s="26"/>
      <c r="L456" s="26"/>
      <c r="M456" s="26"/>
      <c r="N456" s="26"/>
      <c r="O456" s="40"/>
      <c r="P456" s="61" t="s">
        <v>79</v>
      </c>
      <c r="Q456" s="32">
        <v>128</v>
      </c>
      <c r="R456" s="60">
        <f t="shared" si="222"/>
        <v>0</v>
      </c>
      <c r="S456" s="27" t="s">
        <v>64</v>
      </c>
      <c r="T456" s="27"/>
      <c r="U456" s="28" t="s">
        <v>2397</v>
      </c>
      <c r="V456" s="30">
        <f t="shared" si="223"/>
        <v>2</v>
      </c>
      <c r="W456" s="29">
        <f t="shared" si="224"/>
        <v>4.1666666666666664E-2</v>
      </c>
      <c r="X456" s="29">
        <f t="shared" si="225"/>
        <v>1.232231225725045</v>
      </c>
      <c r="Y456" s="29">
        <f t="shared" si="226"/>
        <v>3.6966936771751349E-2</v>
      </c>
      <c r="Z456" s="30">
        <f>IF(S456="",0,VLOOKUP(S456,[1]!Costo_Twist,2,FALSE)*W456)</f>
        <v>5.1735813348315931</v>
      </c>
      <c r="AA456" s="31" t="s">
        <v>73</v>
      </c>
      <c r="AB456" s="31"/>
      <c r="AC456" s="31" t="s">
        <v>2396</v>
      </c>
      <c r="AD456" s="34">
        <f t="shared" si="227"/>
        <v>3</v>
      </c>
      <c r="AE456" s="33">
        <f t="shared" si="228"/>
        <v>6.25E-2</v>
      </c>
      <c r="AF456" s="33">
        <f t="shared" si="229"/>
        <v>1.8483468385875674</v>
      </c>
      <c r="AG456" s="33">
        <f t="shared" si="230"/>
        <v>5.5450405157627024E-2</v>
      </c>
      <c r="AH456" s="34">
        <f>IF(AA456="",0,VLOOKUP(AA456,[1]!Costo_Twist,2,FALSE)*AE456)</f>
        <v>8.1823860780081024</v>
      </c>
      <c r="AI456" s="35" t="s">
        <v>74</v>
      </c>
      <c r="AJ456" s="35"/>
      <c r="AK456" s="35" t="s">
        <v>2404</v>
      </c>
      <c r="AL456" s="35">
        <f t="shared" si="231"/>
        <v>7</v>
      </c>
      <c r="AM456" s="29">
        <f t="shared" si="232"/>
        <v>0.14583333333333334</v>
      </c>
      <c r="AN456" s="29">
        <f t="shared" si="233"/>
        <v>4.3128092900376576</v>
      </c>
      <c r="AO456" s="29">
        <f t="shared" si="234"/>
        <v>0.12938427870112973</v>
      </c>
      <c r="AP456" s="30">
        <f>IF(AI456="",0,VLOOKUP(AI456,[1]!Costo_Twist,2,FALSE)*AM456)</f>
        <v>17.429448699372109</v>
      </c>
      <c r="AQ456" s="42"/>
      <c r="AR456" s="42"/>
      <c r="AS456" s="42"/>
      <c r="AT456" s="42">
        <f t="shared" si="235"/>
        <v>0</v>
      </c>
      <c r="AU456" s="43">
        <f t="shared" si="236"/>
        <v>0</v>
      </c>
      <c r="AV456" s="43">
        <f t="shared" si="237"/>
        <v>0</v>
      </c>
      <c r="AW456" s="43">
        <f t="shared" si="238"/>
        <v>0</v>
      </c>
      <c r="AX456" s="44">
        <f>IF(AQ456="",0,VLOOKUP(AQ456,[1]!Costo_Twist,2,FALSE)*AU456)</f>
        <v>0</v>
      </c>
      <c r="AY456" s="36">
        <f t="shared" si="239"/>
        <v>30.785416112211806</v>
      </c>
      <c r="AZ456" s="41">
        <f t="shared" si="240"/>
        <v>0.25</v>
      </c>
      <c r="BA456" s="37">
        <f t="shared" si="241"/>
        <v>128.25</v>
      </c>
      <c r="BB456" s="37" t="str">
        <f t="shared" si="242"/>
        <v>ok</v>
      </c>
      <c r="BC456" s="37" t="str">
        <f t="shared" si="243"/>
        <v>ok</v>
      </c>
      <c r="BE456" s="11" t="b">
        <f t="shared" si="244"/>
        <v>0</v>
      </c>
      <c r="BF456" s="11" t="b">
        <f t="shared" si="245"/>
        <v>0</v>
      </c>
      <c r="BG456" s="11" t="b">
        <f t="shared" si="246"/>
        <v>0</v>
      </c>
      <c r="BH456" s="11">
        <f t="shared" si="247"/>
        <v>1.8483468385875674</v>
      </c>
      <c r="BI456" s="11" t="b">
        <f t="shared" si="248"/>
        <v>0</v>
      </c>
      <c r="BJ456" s="11" t="b">
        <f t="shared" si="249"/>
        <v>0</v>
      </c>
      <c r="BK456" s="11" t="b">
        <f t="shared" si="250"/>
        <v>0</v>
      </c>
      <c r="BL456" s="11">
        <f t="shared" si="251"/>
        <v>1.232231225725045</v>
      </c>
      <c r="BM456" s="11" t="b">
        <f t="shared" si="252"/>
        <v>0</v>
      </c>
      <c r="BN456" s="11" t="b">
        <f t="shared" si="253"/>
        <v>0</v>
      </c>
      <c r="BO456" s="11" t="b">
        <f t="shared" si="254"/>
        <v>0</v>
      </c>
      <c r="BP456" s="11" t="b">
        <f t="shared" si="255"/>
        <v>0</v>
      </c>
      <c r="BQ456" s="11">
        <f t="shared" si="256"/>
        <v>4.3128092900376576</v>
      </c>
      <c r="BR456" s="11" t="b">
        <f t="shared" si="257"/>
        <v>0</v>
      </c>
    </row>
    <row r="457" spans="1:70" s="5" customFormat="1" ht="12.75" customHeight="1" x14ac:dyDescent="0.7">
      <c r="A457" s="24" t="s">
        <v>2393</v>
      </c>
      <c r="B457" s="25" t="s">
        <v>2394</v>
      </c>
      <c r="C457" s="24" t="s">
        <v>84</v>
      </c>
      <c r="D457" s="26" t="s">
        <v>41</v>
      </c>
      <c r="E457" s="24" t="s">
        <v>2610</v>
      </c>
      <c r="F457" s="24" t="s">
        <v>2610</v>
      </c>
      <c r="G457" s="62" t="s">
        <v>500</v>
      </c>
      <c r="H457" s="16">
        <v>179</v>
      </c>
      <c r="I457" s="16">
        <v>227</v>
      </c>
      <c r="J457" s="16">
        <v>230</v>
      </c>
      <c r="K457" s="26"/>
      <c r="L457" s="26"/>
      <c r="M457" s="26"/>
      <c r="N457" s="26"/>
      <c r="O457" s="40"/>
      <c r="P457" s="61" t="s">
        <v>79</v>
      </c>
      <c r="Q457" s="32">
        <v>128</v>
      </c>
      <c r="R457" s="60">
        <f t="shared" si="222"/>
        <v>0</v>
      </c>
      <c r="S457" s="27" t="s">
        <v>64</v>
      </c>
      <c r="T457" s="27"/>
      <c r="U457" s="28" t="s">
        <v>2396</v>
      </c>
      <c r="V457" s="30">
        <f t="shared" si="223"/>
        <v>3</v>
      </c>
      <c r="W457" s="29">
        <f t="shared" si="224"/>
        <v>6.25E-2</v>
      </c>
      <c r="X457" s="29">
        <f t="shared" si="225"/>
        <v>1.8483468385875674</v>
      </c>
      <c r="Y457" s="29">
        <f t="shared" si="226"/>
        <v>5.5450405157627024E-2</v>
      </c>
      <c r="Z457" s="30">
        <f>IF(S457="",0,VLOOKUP(S457,[1]!Costo_Twist,2,FALSE)*W457)</f>
        <v>7.7603720022473901</v>
      </c>
      <c r="AA457" s="31" t="s">
        <v>73</v>
      </c>
      <c r="AB457" s="31"/>
      <c r="AC457" s="31" t="s">
        <v>2404</v>
      </c>
      <c r="AD457" s="34">
        <f t="shared" si="227"/>
        <v>7</v>
      </c>
      <c r="AE457" s="33">
        <f t="shared" si="228"/>
        <v>0.14583333333333334</v>
      </c>
      <c r="AF457" s="33">
        <f t="shared" si="229"/>
        <v>4.3128092900376576</v>
      </c>
      <c r="AG457" s="33">
        <f t="shared" si="230"/>
        <v>0.12938427870112973</v>
      </c>
      <c r="AH457" s="34">
        <f>IF(AA457="",0,VLOOKUP(AA457,[1]!Costo_Twist,2,FALSE)*AE457)</f>
        <v>19.092234182018906</v>
      </c>
      <c r="AI457" s="35" t="s">
        <v>74</v>
      </c>
      <c r="AJ457" s="35"/>
      <c r="AK457" s="35">
        <v>11.5</v>
      </c>
      <c r="AL457" s="35">
        <f t="shared" si="231"/>
        <v>11.5</v>
      </c>
      <c r="AM457" s="29">
        <f t="shared" si="232"/>
        <v>0.23958333333333334</v>
      </c>
      <c r="AN457" s="29">
        <f t="shared" si="233"/>
        <v>7.0853295479190086</v>
      </c>
      <c r="AO457" s="29">
        <f t="shared" si="234"/>
        <v>0.21255988643757026</v>
      </c>
      <c r="AP457" s="30">
        <f>IF(AI457="",0,VLOOKUP(AI457,[1]!Costo_Twist,2,FALSE)*AM457)</f>
        <v>28.634094291825608</v>
      </c>
      <c r="AQ457" s="42"/>
      <c r="AR457" s="42"/>
      <c r="AS457" s="42"/>
      <c r="AT457" s="42">
        <f t="shared" si="235"/>
        <v>0</v>
      </c>
      <c r="AU457" s="43">
        <f t="shared" si="236"/>
        <v>0</v>
      </c>
      <c r="AV457" s="43">
        <f t="shared" si="237"/>
        <v>0</v>
      </c>
      <c r="AW457" s="43">
        <f t="shared" si="238"/>
        <v>0</v>
      </c>
      <c r="AX457" s="44">
        <f>IF(AQ457="",0,VLOOKUP(AQ457,[1]!Costo_Twist,2,FALSE)*AU457)</f>
        <v>0</v>
      </c>
      <c r="AY457" s="36">
        <f t="shared" si="239"/>
        <v>55.486700476091904</v>
      </c>
      <c r="AZ457" s="41">
        <f t="shared" si="240"/>
        <v>0.44791666666666669</v>
      </c>
      <c r="BA457" s="37">
        <f t="shared" si="241"/>
        <v>128.44791666666666</v>
      </c>
      <c r="BB457" s="37" t="str">
        <f t="shared" si="242"/>
        <v>ok</v>
      </c>
      <c r="BC457" s="37" t="str">
        <f t="shared" si="243"/>
        <v>ok</v>
      </c>
      <c r="BE457" s="11" t="b">
        <f t="shared" si="244"/>
        <v>0</v>
      </c>
      <c r="BF457" s="11" t="b">
        <f t="shared" si="245"/>
        <v>0</v>
      </c>
      <c r="BG457" s="11" t="b">
        <f t="shared" si="246"/>
        <v>0</v>
      </c>
      <c r="BH457" s="11">
        <f t="shared" si="247"/>
        <v>4.3128092900376576</v>
      </c>
      <c r="BI457" s="11" t="b">
        <f t="shared" si="248"/>
        <v>0</v>
      </c>
      <c r="BJ457" s="11" t="b">
        <f t="shared" si="249"/>
        <v>0</v>
      </c>
      <c r="BK457" s="11" t="b">
        <f t="shared" si="250"/>
        <v>0</v>
      </c>
      <c r="BL457" s="11">
        <f t="shared" si="251"/>
        <v>1.8483468385875674</v>
      </c>
      <c r="BM457" s="11" t="b">
        <f t="shared" si="252"/>
        <v>0</v>
      </c>
      <c r="BN457" s="11" t="b">
        <f t="shared" si="253"/>
        <v>0</v>
      </c>
      <c r="BO457" s="11" t="b">
        <f t="shared" si="254"/>
        <v>0</v>
      </c>
      <c r="BP457" s="11" t="b">
        <f t="shared" si="255"/>
        <v>0</v>
      </c>
      <c r="BQ457" s="11">
        <f t="shared" si="256"/>
        <v>7.0853295479190086</v>
      </c>
      <c r="BR457" s="11" t="b">
        <f t="shared" si="257"/>
        <v>0</v>
      </c>
    </row>
    <row r="458" spans="1:70" s="5" customFormat="1" ht="12.75" customHeight="1" x14ac:dyDescent="0.7">
      <c r="A458" s="24" t="s">
        <v>2393</v>
      </c>
      <c r="B458" s="25" t="s">
        <v>2394</v>
      </c>
      <c r="C458" s="24" t="s">
        <v>84</v>
      </c>
      <c r="D458" s="26" t="s">
        <v>41</v>
      </c>
      <c r="E458" s="24" t="s">
        <v>2610</v>
      </c>
      <c r="F458" s="24" t="s">
        <v>2610</v>
      </c>
      <c r="G458" s="62" t="s">
        <v>501</v>
      </c>
      <c r="H458" s="16">
        <v>143</v>
      </c>
      <c r="I458" s="16">
        <v>208</v>
      </c>
      <c r="J458" s="16">
        <v>217</v>
      </c>
      <c r="K458" s="26"/>
      <c r="L458" s="26"/>
      <c r="M458" s="26"/>
      <c r="N458" s="26"/>
      <c r="O458" s="40"/>
      <c r="P458" s="61" t="s">
        <v>80</v>
      </c>
      <c r="Q458" s="32">
        <v>124</v>
      </c>
      <c r="R458" s="60">
        <f t="shared" si="222"/>
        <v>0</v>
      </c>
      <c r="S458" s="27" t="s">
        <v>64</v>
      </c>
      <c r="T458" s="27"/>
      <c r="U458" s="28">
        <v>4.5</v>
      </c>
      <c r="V458" s="30">
        <f t="shared" si="223"/>
        <v>4.5</v>
      </c>
      <c r="W458" s="29">
        <f t="shared" si="224"/>
        <v>9.375E-2</v>
      </c>
      <c r="X458" s="29">
        <f t="shared" si="225"/>
        <v>2.772520257881351</v>
      </c>
      <c r="Y458" s="29">
        <f t="shared" si="226"/>
        <v>8.3175607736440532E-2</v>
      </c>
      <c r="Z458" s="30">
        <f>IF(S458="",0,VLOOKUP(S458,[1]!Costo_Twist,2,FALSE)*W458)</f>
        <v>11.640558003371085</v>
      </c>
      <c r="AA458" s="31" t="s">
        <v>73</v>
      </c>
      <c r="AB458" s="31"/>
      <c r="AC458" s="31">
        <v>15.5</v>
      </c>
      <c r="AD458" s="34">
        <f t="shared" si="227"/>
        <v>15.5</v>
      </c>
      <c r="AE458" s="33">
        <f t="shared" si="228"/>
        <v>0.32291666666666669</v>
      </c>
      <c r="AF458" s="33">
        <f t="shared" si="229"/>
        <v>9.5497919993690985</v>
      </c>
      <c r="AG458" s="33">
        <f t="shared" si="230"/>
        <v>0.28649375998107296</v>
      </c>
      <c r="AH458" s="34">
        <f>IF(AA458="",0,VLOOKUP(AA458,[1]!Costo_Twist,2,FALSE)*AE458)</f>
        <v>42.275661403041866</v>
      </c>
      <c r="AI458" s="35" t="s">
        <v>74</v>
      </c>
      <c r="AJ458" s="35"/>
      <c r="AK458" s="35">
        <v>21.5</v>
      </c>
      <c r="AL458" s="35">
        <f t="shared" si="231"/>
        <v>21.5</v>
      </c>
      <c r="AM458" s="29">
        <f t="shared" si="232"/>
        <v>0.44791666666666669</v>
      </c>
      <c r="AN458" s="29">
        <f t="shared" si="233"/>
        <v>13.246485676544234</v>
      </c>
      <c r="AO458" s="29">
        <f t="shared" si="234"/>
        <v>0.39739457029632702</v>
      </c>
      <c r="AP458" s="30">
        <f>IF(AI458="",0,VLOOKUP(AI458,[1]!Costo_Twist,2,FALSE)*AM458)</f>
        <v>53.533306719500054</v>
      </c>
      <c r="AQ458" s="42"/>
      <c r="AR458" s="42"/>
      <c r="AS458" s="42"/>
      <c r="AT458" s="42">
        <f t="shared" si="235"/>
        <v>0</v>
      </c>
      <c r="AU458" s="43">
        <f t="shared" si="236"/>
        <v>0</v>
      </c>
      <c r="AV458" s="43">
        <f t="shared" si="237"/>
        <v>0</v>
      </c>
      <c r="AW458" s="43">
        <f t="shared" si="238"/>
        <v>0</v>
      </c>
      <c r="AX458" s="44">
        <f>IF(AQ458="",0,VLOOKUP(AQ458,[1]!Costo_Twist,2,FALSE)*AU458)</f>
        <v>0</v>
      </c>
      <c r="AY458" s="36">
        <f t="shared" si="239"/>
        <v>107.449526125913</v>
      </c>
      <c r="AZ458" s="41">
        <f t="shared" si="240"/>
        <v>0.86458333333333337</v>
      </c>
      <c r="BA458" s="37">
        <f t="shared" si="241"/>
        <v>124.86458333333333</v>
      </c>
      <c r="BB458" s="37" t="str">
        <f t="shared" si="242"/>
        <v>ok</v>
      </c>
      <c r="BC458" s="37" t="str">
        <f t="shared" si="243"/>
        <v>ok</v>
      </c>
      <c r="BE458" s="11" t="b">
        <f t="shared" si="244"/>
        <v>0</v>
      </c>
      <c r="BF458" s="11" t="b">
        <f t="shared" si="245"/>
        <v>0</v>
      </c>
      <c r="BG458" s="11" t="b">
        <f t="shared" si="246"/>
        <v>0</v>
      </c>
      <c r="BH458" s="11">
        <f t="shared" si="247"/>
        <v>9.5497919993690985</v>
      </c>
      <c r="BI458" s="11" t="b">
        <f t="shared" si="248"/>
        <v>0</v>
      </c>
      <c r="BJ458" s="11" t="b">
        <f t="shared" si="249"/>
        <v>0</v>
      </c>
      <c r="BK458" s="11" t="b">
        <f t="shared" si="250"/>
        <v>0</v>
      </c>
      <c r="BL458" s="11">
        <f t="shared" si="251"/>
        <v>2.772520257881351</v>
      </c>
      <c r="BM458" s="11" t="b">
        <f t="shared" si="252"/>
        <v>0</v>
      </c>
      <c r="BN458" s="11" t="b">
        <f t="shared" si="253"/>
        <v>0</v>
      </c>
      <c r="BO458" s="11" t="b">
        <f t="shared" si="254"/>
        <v>0</v>
      </c>
      <c r="BP458" s="11" t="b">
        <f t="shared" si="255"/>
        <v>0</v>
      </c>
      <c r="BQ458" s="11">
        <f t="shared" si="256"/>
        <v>13.246485676544234</v>
      </c>
      <c r="BR458" s="11" t="b">
        <f t="shared" si="257"/>
        <v>0</v>
      </c>
    </row>
    <row r="459" spans="1:70" s="5" customFormat="1" ht="12.75" customHeight="1" x14ac:dyDescent="0.7">
      <c r="A459" s="24" t="s">
        <v>2393</v>
      </c>
      <c r="B459" s="25" t="s">
        <v>2394</v>
      </c>
      <c r="C459" s="24" t="s">
        <v>84</v>
      </c>
      <c r="D459" s="26" t="s">
        <v>41</v>
      </c>
      <c r="E459" s="24" t="s">
        <v>2610</v>
      </c>
      <c r="F459" s="24" t="s">
        <v>2610</v>
      </c>
      <c r="G459" s="62" t="s">
        <v>502</v>
      </c>
      <c r="H459" s="16">
        <v>116</v>
      </c>
      <c r="I459" s="16">
        <v>191</v>
      </c>
      <c r="J459" s="16">
        <v>202</v>
      </c>
      <c r="K459" s="26"/>
      <c r="L459" s="26"/>
      <c r="M459" s="26"/>
      <c r="N459" s="26"/>
      <c r="O459" s="40"/>
      <c r="P459" s="61" t="s">
        <v>80</v>
      </c>
      <c r="Q459" s="32">
        <v>124</v>
      </c>
      <c r="R459" s="60">
        <f t="shared" si="222"/>
        <v>0</v>
      </c>
      <c r="S459" s="27" t="s">
        <v>64</v>
      </c>
      <c r="T459" s="27"/>
      <c r="U459" s="28" t="s">
        <v>2424</v>
      </c>
      <c r="V459" s="30">
        <f t="shared" si="223"/>
        <v>9</v>
      </c>
      <c r="W459" s="29">
        <f t="shared" si="224"/>
        <v>0.1875</v>
      </c>
      <c r="X459" s="29">
        <f t="shared" si="225"/>
        <v>5.5450405157627021</v>
      </c>
      <c r="Y459" s="29">
        <f t="shared" si="226"/>
        <v>0.16635121547288106</v>
      </c>
      <c r="Z459" s="30">
        <f>IF(S459="",0,VLOOKUP(S459,[1]!Costo_Twist,2,FALSE)*W459)</f>
        <v>23.28111600674217</v>
      </c>
      <c r="AA459" s="31" t="s">
        <v>73</v>
      </c>
      <c r="AB459" s="31"/>
      <c r="AC459" s="31">
        <v>29.5</v>
      </c>
      <c r="AD459" s="34">
        <f t="shared" si="227"/>
        <v>29.5</v>
      </c>
      <c r="AE459" s="33">
        <f t="shared" si="228"/>
        <v>0.61458333333333337</v>
      </c>
      <c r="AF459" s="33">
        <f t="shared" si="229"/>
        <v>18.175410579444414</v>
      </c>
      <c r="AG459" s="33">
        <f t="shared" si="230"/>
        <v>0.54526231738333242</v>
      </c>
      <c r="AH459" s="34">
        <f>IF(AA459="",0,VLOOKUP(AA459,[1]!Costo_Twist,2,FALSE)*AE459)</f>
        <v>80.460129767079678</v>
      </c>
      <c r="AI459" s="35" t="s">
        <v>74</v>
      </c>
      <c r="AJ459" s="35"/>
      <c r="AK459" s="35" t="s">
        <v>2437</v>
      </c>
      <c r="AL459" s="35">
        <f t="shared" si="231"/>
        <v>38</v>
      </c>
      <c r="AM459" s="29">
        <f t="shared" si="232"/>
        <v>0.79166666666666663</v>
      </c>
      <c r="AN459" s="29">
        <f t="shared" si="233"/>
        <v>23.412393288775853</v>
      </c>
      <c r="AO459" s="29">
        <f t="shared" si="234"/>
        <v>0.70237179866327559</v>
      </c>
      <c r="AP459" s="30">
        <f>IF(AI459="",0,VLOOKUP(AI459,[1]!Costo_Twist,2,FALSE)*AM459)</f>
        <v>94.61700722516288</v>
      </c>
      <c r="AQ459" s="42"/>
      <c r="AR459" s="42"/>
      <c r="AS459" s="42"/>
      <c r="AT459" s="42">
        <f t="shared" si="235"/>
        <v>0</v>
      </c>
      <c r="AU459" s="43">
        <f t="shared" si="236"/>
        <v>0</v>
      </c>
      <c r="AV459" s="43">
        <f t="shared" si="237"/>
        <v>0</v>
      </c>
      <c r="AW459" s="43">
        <f t="shared" si="238"/>
        <v>0</v>
      </c>
      <c r="AX459" s="44">
        <f>IF(AQ459="",0,VLOOKUP(AQ459,[1]!Costo_Twist,2,FALSE)*AU459)</f>
        <v>0</v>
      </c>
      <c r="AY459" s="36">
        <f t="shared" si="239"/>
        <v>198.35825299898471</v>
      </c>
      <c r="AZ459" s="41">
        <f t="shared" si="240"/>
        <v>1.59375</v>
      </c>
      <c r="BA459" s="37">
        <f t="shared" si="241"/>
        <v>125.59375</v>
      </c>
      <c r="BB459" s="37" t="str">
        <f t="shared" si="242"/>
        <v>ok</v>
      </c>
      <c r="BC459" s="37" t="str">
        <f t="shared" si="243"/>
        <v>ok</v>
      </c>
      <c r="BE459" s="11" t="b">
        <f t="shared" si="244"/>
        <v>0</v>
      </c>
      <c r="BF459" s="11" t="b">
        <f t="shared" si="245"/>
        <v>0</v>
      </c>
      <c r="BG459" s="11" t="b">
        <f t="shared" si="246"/>
        <v>0</v>
      </c>
      <c r="BH459" s="11">
        <f t="shared" si="247"/>
        <v>18.175410579444414</v>
      </c>
      <c r="BI459" s="11" t="b">
        <f t="shared" si="248"/>
        <v>0</v>
      </c>
      <c r="BJ459" s="11" t="b">
        <f t="shared" si="249"/>
        <v>0</v>
      </c>
      <c r="BK459" s="11" t="b">
        <f t="shared" si="250"/>
        <v>0</v>
      </c>
      <c r="BL459" s="11">
        <f t="shared" si="251"/>
        <v>5.5450405157627021</v>
      </c>
      <c r="BM459" s="11" t="b">
        <f t="shared" si="252"/>
        <v>0</v>
      </c>
      <c r="BN459" s="11" t="b">
        <f t="shared" si="253"/>
        <v>0</v>
      </c>
      <c r="BO459" s="11" t="b">
        <f t="shared" si="254"/>
        <v>0</v>
      </c>
      <c r="BP459" s="11" t="b">
        <f t="shared" si="255"/>
        <v>0</v>
      </c>
      <c r="BQ459" s="11">
        <f t="shared" si="256"/>
        <v>23.412393288775853</v>
      </c>
      <c r="BR459" s="11" t="b">
        <f t="shared" si="257"/>
        <v>0</v>
      </c>
    </row>
    <row r="460" spans="1:70" s="5" customFormat="1" ht="12.75" customHeight="1" x14ac:dyDescent="0.7">
      <c r="A460" s="24" t="s">
        <v>2393</v>
      </c>
      <c r="B460" s="25" t="s">
        <v>2394</v>
      </c>
      <c r="C460" s="24" t="s">
        <v>84</v>
      </c>
      <c r="D460" s="26" t="s">
        <v>41</v>
      </c>
      <c r="E460" s="24" t="s">
        <v>2610</v>
      </c>
      <c r="F460" s="24" t="s">
        <v>2610</v>
      </c>
      <c r="G460" s="62" t="s">
        <v>503</v>
      </c>
      <c r="H460" s="16">
        <v>69</v>
      </c>
      <c r="I460" s="16">
        <v>158</v>
      </c>
      <c r="J460" s="16">
        <v>171</v>
      </c>
      <c r="K460" s="26"/>
      <c r="L460" s="26"/>
      <c r="M460" s="26"/>
      <c r="N460" s="26"/>
      <c r="O460" s="40"/>
      <c r="P460" s="61" t="s">
        <v>81</v>
      </c>
      <c r="Q460" s="32">
        <v>120</v>
      </c>
      <c r="R460" s="60">
        <f t="shared" si="222"/>
        <v>0</v>
      </c>
      <c r="S460" s="27" t="s">
        <v>64</v>
      </c>
      <c r="T460" s="27"/>
      <c r="U460" s="28">
        <v>17.5</v>
      </c>
      <c r="V460" s="30">
        <f t="shared" si="223"/>
        <v>17.5</v>
      </c>
      <c r="W460" s="29">
        <f t="shared" si="224"/>
        <v>0.36458333333333331</v>
      </c>
      <c r="X460" s="29">
        <f t="shared" si="225"/>
        <v>10.782023225094143</v>
      </c>
      <c r="Y460" s="29">
        <f t="shared" si="226"/>
        <v>0.32346069675282429</v>
      </c>
      <c r="Z460" s="30">
        <f>IF(S460="",0,VLOOKUP(S460,[1]!Costo_Twist,2,FALSE)*W460)</f>
        <v>45.268836679776442</v>
      </c>
      <c r="AA460" s="31" t="s">
        <v>73</v>
      </c>
      <c r="AB460" s="31"/>
      <c r="AC460" s="31">
        <v>52</v>
      </c>
      <c r="AD460" s="34">
        <f t="shared" si="227"/>
        <v>52</v>
      </c>
      <c r="AE460" s="33">
        <f t="shared" si="228"/>
        <v>1.0833333333333333</v>
      </c>
      <c r="AF460" s="33">
        <f t="shared" si="229"/>
        <v>32.038011868851164</v>
      </c>
      <c r="AG460" s="33">
        <f t="shared" si="230"/>
        <v>0.96114035606553494</v>
      </c>
      <c r="AH460" s="34">
        <f>IF(AA460="",0,VLOOKUP(AA460,[1]!Costo_Twist,2,FALSE)*AE460)</f>
        <v>141.82802535214043</v>
      </c>
      <c r="AI460" s="35" t="s">
        <v>74</v>
      </c>
      <c r="AJ460" s="35"/>
      <c r="AK460" s="35">
        <v>67</v>
      </c>
      <c r="AL460" s="35">
        <f t="shared" si="231"/>
        <v>67</v>
      </c>
      <c r="AM460" s="29">
        <f t="shared" si="232"/>
        <v>1.3958333333333333</v>
      </c>
      <c r="AN460" s="29">
        <f t="shared" si="233"/>
        <v>41.279746061789005</v>
      </c>
      <c r="AO460" s="29">
        <f t="shared" si="234"/>
        <v>1.2383923818536702</v>
      </c>
      <c r="AP460" s="30">
        <f>IF(AI460="",0,VLOOKUP(AI460,[1]!Costo_Twist,2,FALSE)*AM460)</f>
        <v>166.82472326541875</v>
      </c>
      <c r="AQ460" s="42"/>
      <c r="AR460" s="42"/>
      <c r="AS460" s="42"/>
      <c r="AT460" s="42">
        <f t="shared" si="235"/>
        <v>0</v>
      </c>
      <c r="AU460" s="43">
        <f t="shared" si="236"/>
        <v>0</v>
      </c>
      <c r="AV460" s="43">
        <f t="shared" si="237"/>
        <v>0</v>
      </c>
      <c r="AW460" s="43">
        <f t="shared" si="238"/>
        <v>0</v>
      </c>
      <c r="AX460" s="44">
        <f>IF(AQ460="",0,VLOOKUP(AQ460,[1]!Costo_Twist,2,FALSE)*AU460)</f>
        <v>0</v>
      </c>
      <c r="AY460" s="36">
        <f t="shared" si="239"/>
        <v>353.92158529733564</v>
      </c>
      <c r="AZ460" s="41">
        <f t="shared" si="240"/>
        <v>2.84375</v>
      </c>
      <c r="BA460" s="37">
        <f t="shared" si="241"/>
        <v>122.84375</v>
      </c>
      <c r="BB460" s="37" t="str">
        <f t="shared" si="242"/>
        <v>ok</v>
      </c>
      <c r="BC460" s="37" t="str">
        <f t="shared" si="243"/>
        <v>ok</v>
      </c>
      <c r="BE460" s="11" t="b">
        <f t="shared" si="244"/>
        <v>0</v>
      </c>
      <c r="BF460" s="11" t="b">
        <f t="shared" si="245"/>
        <v>0</v>
      </c>
      <c r="BG460" s="11" t="b">
        <f t="shared" si="246"/>
        <v>0</v>
      </c>
      <c r="BH460" s="11">
        <f t="shared" si="247"/>
        <v>32.038011868851164</v>
      </c>
      <c r="BI460" s="11" t="b">
        <f t="shared" si="248"/>
        <v>0</v>
      </c>
      <c r="BJ460" s="11" t="b">
        <f t="shared" si="249"/>
        <v>0</v>
      </c>
      <c r="BK460" s="11" t="b">
        <f t="shared" si="250"/>
        <v>0</v>
      </c>
      <c r="BL460" s="11">
        <f t="shared" si="251"/>
        <v>10.782023225094143</v>
      </c>
      <c r="BM460" s="11" t="b">
        <f t="shared" si="252"/>
        <v>0</v>
      </c>
      <c r="BN460" s="11" t="b">
        <f t="shared" si="253"/>
        <v>0</v>
      </c>
      <c r="BO460" s="11" t="b">
        <f t="shared" si="254"/>
        <v>0</v>
      </c>
      <c r="BP460" s="11" t="b">
        <f t="shared" si="255"/>
        <v>0</v>
      </c>
      <c r="BQ460" s="11">
        <f t="shared" si="256"/>
        <v>41.279746061789005</v>
      </c>
      <c r="BR460" s="11" t="b">
        <f t="shared" si="257"/>
        <v>0</v>
      </c>
    </row>
    <row r="461" spans="1:70" s="5" customFormat="1" ht="12.75" customHeight="1" x14ac:dyDescent="0.7">
      <c r="A461" s="24" t="s">
        <v>2393</v>
      </c>
      <c r="B461" s="25" t="s">
        <v>2394</v>
      </c>
      <c r="C461" s="24" t="s">
        <v>84</v>
      </c>
      <c r="D461" s="26" t="s">
        <v>41</v>
      </c>
      <c r="E461" s="24" t="s">
        <v>2610</v>
      </c>
      <c r="F461" s="24" t="s">
        <v>2610</v>
      </c>
      <c r="G461" s="62" t="s">
        <v>504</v>
      </c>
      <c r="H461" s="16">
        <v>209</v>
      </c>
      <c r="I461" s="16">
        <v>241</v>
      </c>
      <c r="J461" s="16">
        <v>235</v>
      </c>
      <c r="K461" s="26"/>
      <c r="L461" s="26"/>
      <c r="M461" s="26"/>
      <c r="N461" s="26"/>
      <c r="O461" s="40"/>
      <c r="P461" s="61" t="s">
        <v>79</v>
      </c>
      <c r="Q461" s="32">
        <v>128</v>
      </c>
      <c r="R461" s="60">
        <f t="shared" si="222"/>
        <v>0</v>
      </c>
      <c r="S461" s="27" t="s">
        <v>64</v>
      </c>
      <c r="T461" s="27"/>
      <c r="U461" s="27">
        <v>2.5</v>
      </c>
      <c r="V461" s="30">
        <f t="shared" si="223"/>
        <v>2.5</v>
      </c>
      <c r="W461" s="29">
        <f t="shared" si="224"/>
        <v>5.2083333333333336E-2</v>
      </c>
      <c r="X461" s="29">
        <f t="shared" si="225"/>
        <v>1.5402890321563063</v>
      </c>
      <c r="Y461" s="29">
        <f t="shared" si="226"/>
        <v>4.620867096468919E-2</v>
      </c>
      <c r="Z461" s="30">
        <f>IF(S461="",0,VLOOKUP(S461,[1]!Costo_Twist,2,FALSE)*W461)</f>
        <v>6.466976668539492</v>
      </c>
      <c r="AA461" s="31" t="s">
        <v>73</v>
      </c>
      <c r="AB461" s="31"/>
      <c r="AC461" s="31" t="s">
        <v>2395</v>
      </c>
      <c r="AD461" s="34">
        <f t="shared" si="227"/>
        <v>1</v>
      </c>
      <c r="AE461" s="33">
        <f t="shared" si="228"/>
        <v>2.0833333333333332E-2</v>
      </c>
      <c r="AF461" s="33">
        <f t="shared" si="229"/>
        <v>0.61611561286252248</v>
      </c>
      <c r="AG461" s="33">
        <f t="shared" si="230"/>
        <v>1.8483468385875675E-2</v>
      </c>
      <c r="AH461" s="34">
        <f>IF(AA461="",0,VLOOKUP(AA461,[1]!Costo_Twist,2,FALSE)*AE461)</f>
        <v>2.7274620260027005</v>
      </c>
      <c r="AI461" s="35" t="s">
        <v>74</v>
      </c>
      <c r="AJ461" s="35"/>
      <c r="AK461" s="35" t="s">
        <v>2404</v>
      </c>
      <c r="AL461" s="35">
        <f t="shared" si="231"/>
        <v>7</v>
      </c>
      <c r="AM461" s="29">
        <f t="shared" si="232"/>
        <v>0.14583333333333334</v>
      </c>
      <c r="AN461" s="29">
        <f t="shared" si="233"/>
        <v>4.3128092900376576</v>
      </c>
      <c r="AO461" s="29">
        <f t="shared" si="234"/>
        <v>0.12938427870112973</v>
      </c>
      <c r="AP461" s="30">
        <f>IF(AI461="",0,VLOOKUP(AI461,[1]!Costo_Twist,2,FALSE)*AM461)</f>
        <v>17.429448699372109</v>
      </c>
      <c r="AQ461" s="42"/>
      <c r="AR461" s="42"/>
      <c r="AS461" s="42"/>
      <c r="AT461" s="42">
        <f t="shared" si="235"/>
        <v>0</v>
      </c>
      <c r="AU461" s="43">
        <f t="shared" si="236"/>
        <v>0</v>
      </c>
      <c r="AV461" s="43">
        <f t="shared" si="237"/>
        <v>0</v>
      </c>
      <c r="AW461" s="43">
        <f t="shared" si="238"/>
        <v>0</v>
      </c>
      <c r="AX461" s="44">
        <f>IF(AQ461="",0,VLOOKUP(AQ461,[1]!Costo_Twist,2,FALSE)*AU461)</f>
        <v>0</v>
      </c>
      <c r="AY461" s="36">
        <f t="shared" si="239"/>
        <v>26.623887393914302</v>
      </c>
      <c r="AZ461" s="41">
        <f t="shared" si="240"/>
        <v>0.21875</v>
      </c>
      <c r="BA461" s="37">
        <f t="shared" si="241"/>
        <v>128.21875</v>
      </c>
      <c r="BB461" s="37" t="str">
        <f t="shared" si="242"/>
        <v>ok</v>
      </c>
      <c r="BC461" s="37" t="str">
        <f t="shared" si="243"/>
        <v>ok</v>
      </c>
      <c r="BE461" s="11" t="b">
        <f t="shared" si="244"/>
        <v>0</v>
      </c>
      <c r="BF461" s="11" t="b">
        <f t="shared" si="245"/>
        <v>0</v>
      </c>
      <c r="BG461" s="11" t="b">
        <f t="shared" si="246"/>
        <v>0</v>
      </c>
      <c r="BH461" s="11">
        <f t="shared" si="247"/>
        <v>0.61611561286252248</v>
      </c>
      <c r="BI461" s="11" t="b">
        <f t="shared" si="248"/>
        <v>0</v>
      </c>
      <c r="BJ461" s="11" t="b">
        <f t="shared" si="249"/>
        <v>0</v>
      </c>
      <c r="BK461" s="11" t="b">
        <f t="shared" si="250"/>
        <v>0</v>
      </c>
      <c r="BL461" s="11">
        <f t="shared" si="251"/>
        <v>1.5402890321563063</v>
      </c>
      <c r="BM461" s="11" t="b">
        <f t="shared" si="252"/>
        <v>0</v>
      </c>
      <c r="BN461" s="11" t="b">
        <f t="shared" si="253"/>
        <v>0</v>
      </c>
      <c r="BO461" s="11" t="b">
        <f t="shared" si="254"/>
        <v>0</v>
      </c>
      <c r="BP461" s="11" t="b">
        <f t="shared" si="255"/>
        <v>0</v>
      </c>
      <c r="BQ461" s="11">
        <f t="shared" si="256"/>
        <v>4.3128092900376576</v>
      </c>
      <c r="BR461" s="11" t="b">
        <f t="shared" si="257"/>
        <v>0</v>
      </c>
    </row>
    <row r="462" spans="1:70" s="5" customFormat="1" ht="12.75" customHeight="1" x14ac:dyDescent="0.7">
      <c r="A462" s="24" t="s">
        <v>2393</v>
      </c>
      <c r="B462" s="25" t="s">
        <v>2394</v>
      </c>
      <c r="C462" s="24" t="s">
        <v>84</v>
      </c>
      <c r="D462" s="26" t="s">
        <v>41</v>
      </c>
      <c r="E462" s="24" t="s">
        <v>2610</v>
      </c>
      <c r="F462" s="24" t="s">
        <v>2610</v>
      </c>
      <c r="G462" s="62" t="s">
        <v>505</v>
      </c>
      <c r="H462" s="16">
        <v>195</v>
      </c>
      <c r="I462" s="16">
        <v>235</v>
      </c>
      <c r="J462" s="16">
        <v>232</v>
      </c>
      <c r="K462" s="26"/>
      <c r="L462" s="26"/>
      <c r="M462" s="26"/>
      <c r="N462" s="26"/>
      <c r="O462" s="40"/>
      <c r="P462" s="61" t="s">
        <v>79</v>
      </c>
      <c r="Q462" s="32">
        <v>128</v>
      </c>
      <c r="R462" s="60">
        <f t="shared" si="222"/>
        <v>0</v>
      </c>
      <c r="S462" s="27" t="s">
        <v>64</v>
      </c>
      <c r="T462" s="27"/>
      <c r="U462" s="27">
        <v>2.5</v>
      </c>
      <c r="V462" s="30">
        <f t="shared" si="223"/>
        <v>2.5</v>
      </c>
      <c r="W462" s="29">
        <f t="shared" si="224"/>
        <v>5.2083333333333336E-2</v>
      </c>
      <c r="X462" s="29">
        <f t="shared" si="225"/>
        <v>1.5402890321563063</v>
      </c>
      <c r="Y462" s="29">
        <f t="shared" si="226"/>
        <v>4.620867096468919E-2</v>
      </c>
      <c r="Z462" s="30">
        <f>IF(S462="",0,VLOOKUP(S462,[1]!Costo_Twist,2,FALSE)*W462)</f>
        <v>6.466976668539492</v>
      </c>
      <c r="AA462" s="31" t="s">
        <v>73</v>
      </c>
      <c r="AB462" s="31"/>
      <c r="AC462" s="31">
        <v>2.5</v>
      </c>
      <c r="AD462" s="34">
        <f t="shared" si="227"/>
        <v>2.5</v>
      </c>
      <c r="AE462" s="33">
        <f t="shared" si="228"/>
        <v>5.2083333333333336E-2</v>
      </c>
      <c r="AF462" s="33">
        <f t="shared" si="229"/>
        <v>1.5402890321563063</v>
      </c>
      <c r="AG462" s="33">
        <f t="shared" si="230"/>
        <v>4.620867096468919E-2</v>
      </c>
      <c r="AH462" s="34">
        <f>IF(AA462="",0,VLOOKUP(AA462,[1]!Costo_Twist,2,FALSE)*AE462)</f>
        <v>6.8186550650067526</v>
      </c>
      <c r="AI462" s="35" t="s">
        <v>74</v>
      </c>
      <c r="AJ462" s="35"/>
      <c r="AK462" s="35">
        <v>11.5</v>
      </c>
      <c r="AL462" s="35">
        <f t="shared" si="231"/>
        <v>11.5</v>
      </c>
      <c r="AM462" s="29">
        <f t="shared" si="232"/>
        <v>0.23958333333333334</v>
      </c>
      <c r="AN462" s="29">
        <f t="shared" si="233"/>
        <v>7.0853295479190086</v>
      </c>
      <c r="AO462" s="29">
        <f t="shared" si="234"/>
        <v>0.21255988643757026</v>
      </c>
      <c r="AP462" s="30">
        <f>IF(AI462="",0,VLOOKUP(AI462,[1]!Costo_Twist,2,FALSE)*AM462)</f>
        <v>28.634094291825608</v>
      </c>
      <c r="AQ462" s="42"/>
      <c r="AR462" s="42"/>
      <c r="AS462" s="42"/>
      <c r="AT462" s="42">
        <f t="shared" si="235"/>
        <v>0</v>
      </c>
      <c r="AU462" s="43">
        <f t="shared" si="236"/>
        <v>0</v>
      </c>
      <c r="AV462" s="43">
        <f t="shared" si="237"/>
        <v>0</v>
      </c>
      <c r="AW462" s="43">
        <f t="shared" si="238"/>
        <v>0</v>
      </c>
      <c r="AX462" s="44">
        <f>IF(AQ462="",0,VLOOKUP(AQ462,[1]!Costo_Twist,2,FALSE)*AU462)</f>
        <v>0</v>
      </c>
      <c r="AY462" s="36">
        <f t="shared" si="239"/>
        <v>41.919726025371851</v>
      </c>
      <c r="AZ462" s="41">
        <f t="shared" si="240"/>
        <v>0.34375</v>
      </c>
      <c r="BA462" s="37">
        <f t="shared" si="241"/>
        <v>128.34375</v>
      </c>
      <c r="BB462" s="37" t="str">
        <f t="shared" si="242"/>
        <v>ok</v>
      </c>
      <c r="BC462" s="37" t="str">
        <f t="shared" si="243"/>
        <v>ok</v>
      </c>
      <c r="BE462" s="11" t="b">
        <f t="shared" si="244"/>
        <v>0</v>
      </c>
      <c r="BF462" s="11" t="b">
        <f t="shared" si="245"/>
        <v>0</v>
      </c>
      <c r="BG462" s="11" t="b">
        <f t="shared" si="246"/>
        <v>0</v>
      </c>
      <c r="BH462" s="11">
        <f t="shared" si="247"/>
        <v>1.5402890321563063</v>
      </c>
      <c r="BI462" s="11" t="b">
        <f t="shared" si="248"/>
        <v>0</v>
      </c>
      <c r="BJ462" s="11" t="b">
        <f t="shared" si="249"/>
        <v>0</v>
      </c>
      <c r="BK462" s="11" t="b">
        <f t="shared" si="250"/>
        <v>0</v>
      </c>
      <c r="BL462" s="11">
        <f t="shared" si="251"/>
        <v>1.5402890321563063</v>
      </c>
      <c r="BM462" s="11" t="b">
        <f t="shared" si="252"/>
        <v>0</v>
      </c>
      <c r="BN462" s="11" t="b">
        <f t="shared" si="253"/>
        <v>0</v>
      </c>
      <c r="BO462" s="11" t="b">
        <f t="shared" si="254"/>
        <v>0</v>
      </c>
      <c r="BP462" s="11" t="b">
        <f t="shared" si="255"/>
        <v>0</v>
      </c>
      <c r="BQ462" s="11">
        <f t="shared" si="256"/>
        <v>7.0853295479190086</v>
      </c>
      <c r="BR462" s="11" t="b">
        <f t="shared" si="257"/>
        <v>0</v>
      </c>
    </row>
    <row r="463" spans="1:70" s="5" customFormat="1" ht="12.75" customHeight="1" x14ac:dyDescent="0.7">
      <c r="A463" s="24" t="s">
        <v>2393</v>
      </c>
      <c r="B463" s="25" t="s">
        <v>2394</v>
      </c>
      <c r="C463" s="24" t="s">
        <v>84</v>
      </c>
      <c r="D463" s="26" t="s">
        <v>41</v>
      </c>
      <c r="E463" s="24" t="s">
        <v>2610</v>
      </c>
      <c r="F463" s="24" t="s">
        <v>2610</v>
      </c>
      <c r="G463" s="62" t="s">
        <v>506</v>
      </c>
      <c r="H463" s="16">
        <v>175</v>
      </c>
      <c r="I463" s="16">
        <v>224</v>
      </c>
      <c r="J463" s="16">
        <v>224</v>
      </c>
      <c r="K463" s="26"/>
      <c r="L463" s="26"/>
      <c r="M463" s="26"/>
      <c r="N463" s="26"/>
      <c r="O463" s="40"/>
      <c r="P463" s="61" t="s">
        <v>79</v>
      </c>
      <c r="Q463" s="32">
        <v>128</v>
      </c>
      <c r="R463" s="60">
        <f t="shared" si="222"/>
        <v>0</v>
      </c>
      <c r="S463" s="27" t="s">
        <v>64</v>
      </c>
      <c r="T463" s="27"/>
      <c r="U463" s="27" t="s">
        <v>2405</v>
      </c>
      <c r="V463" s="30">
        <f t="shared" si="223"/>
        <v>5</v>
      </c>
      <c r="W463" s="29">
        <f t="shared" si="224"/>
        <v>0.10416666666666667</v>
      </c>
      <c r="X463" s="29">
        <f t="shared" si="225"/>
        <v>3.0805780643126126</v>
      </c>
      <c r="Y463" s="29">
        <f t="shared" si="226"/>
        <v>9.241734192937838E-2</v>
      </c>
      <c r="Z463" s="30">
        <f>IF(S463="",0,VLOOKUP(S463,[1]!Costo_Twist,2,FALSE)*W463)</f>
        <v>12.933953337078984</v>
      </c>
      <c r="AA463" s="31" t="s">
        <v>73</v>
      </c>
      <c r="AB463" s="31"/>
      <c r="AC463" s="31" t="s">
        <v>2399</v>
      </c>
      <c r="AD463" s="34">
        <f t="shared" si="227"/>
        <v>6</v>
      </c>
      <c r="AE463" s="33">
        <f t="shared" si="228"/>
        <v>0.125</v>
      </c>
      <c r="AF463" s="33">
        <f t="shared" si="229"/>
        <v>3.6966936771751349</v>
      </c>
      <c r="AG463" s="33">
        <f t="shared" si="230"/>
        <v>0.11090081031525405</v>
      </c>
      <c r="AH463" s="34">
        <f>IF(AA463="",0,VLOOKUP(AA463,[1]!Costo_Twist,2,FALSE)*AE463)</f>
        <v>16.364772156016205</v>
      </c>
      <c r="AI463" s="35" t="s">
        <v>74</v>
      </c>
      <c r="AJ463" s="35"/>
      <c r="AK463" s="35" t="s">
        <v>2421</v>
      </c>
      <c r="AL463" s="35">
        <f t="shared" si="231"/>
        <v>18</v>
      </c>
      <c r="AM463" s="29">
        <f t="shared" si="232"/>
        <v>0.375</v>
      </c>
      <c r="AN463" s="29">
        <f t="shared" si="233"/>
        <v>11.090081031525404</v>
      </c>
      <c r="AO463" s="29">
        <f t="shared" si="234"/>
        <v>0.33270243094576213</v>
      </c>
      <c r="AP463" s="30">
        <f>IF(AI463="",0,VLOOKUP(AI463,[1]!Costo_Twist,2,FALSE)*AM463)</f>
        <v>44.818582369813996</v>
      </c>
      <c r="AQ463" s="42"/>
      <c r="AR463" s="42"/>
      <c r="AS463" s="42"/>
      <c r="AT463" s="42">
        <f t="shared" si="235"/>
        <v>0</v>
      </c>
      <c r="AU463" s="43">
        <f t="shared" si="236"/>
        <v>0</v>
      </c>
      <c r="AV463" s="43">
        <f t="shared" si="237"/>
        <v>0</v>
      </c>
      <c r="AW463" s="43">
        <f t="shared" si="238"/>
        <v>0</v>
      </c>
      <c r="AX463" s="44">
        <f>IF(AQ463="",0,VLOOKUP(AQ463,[1]!Costo_Twist,2,FALSE)*AU463)</f>
        <v>0</v>
      </c>
      <c r="AY463" s="36">
        <f t="shared" si="239"/>
        <v>74.117307862909186</v>
      </c>
      <c r="AZ463" s="41">
        <f t="shared" si="240"/>
        <v>0.60416666666666674</v>
      </c>
      <c r="BA463" s="37">
        <f t="shared" si="241"/>
        <v>128.60416666666666</v>
      </c>
      <c r="BB463" s="37" t="str">
        <f t="shared" si="242"/>
        <v>ok</v>
      </c>
      <c r="BC463" s="37" t="str">
        <f t="shared" si="243"/>
        <v>ok</v>
      </c>
      <c r="BE463" s="11" t="b">
        <f t="shared" si="244"/>
        <v>0</v>
      </c>
      <c r="BF463" s="11" t="b">
        <f t="shared" si="245"/>
        <v>0</v>
      </c>
      <c r="BG463" s="11" t="b">
        <f t="shared" si="246"/>
        <v>0</v>
      </c>
      <c r="BH463" s="11">
        <f t="shared" si="247"/>
        <v>3.6966936771751349</v>
      </c>
      <c r="BI463" s="11" t="b">
        <f t="shared" si="248"/>
        <v>0</v>
      </c>
      <c r="BJ463" s="11" t="b">
        <f t="shared" si="249"/>
        <v>0</v>
      </c>
      <c r="BK463" s="11" t="b">
        <f t="shared" si="250"/>
        <v>0</v>
      </c>
      <c r="BL463" s="11">
        <f t="shared" si="251"/>
        <v>3.0805780643126126</v>
      </c>
      <c r="BM463" s="11" t="b">
        <f t="shared" si="252"/>
        <v>0</v>
      </c>
      <c r="BN463" s="11" t="b">
        <f t="shared" si="253"/>
        <v>0</v>
      </c>
      <c r="BO463" s="11" t="b">
        <f t="shared" si="254"/>
        <v>0</v>
      </c>
      <c r="BP463" s="11" t="b">
        <f t="shared" si="255"/>
        <v>0</v>
      </c>
      <c r="BQ463" s="11">
        <f t="shared" si="256"/>
        <v>11.090081031525404</v>
      </c>
      <c r="BR463" s="11" t="b">
        <f t="shared" si="257"/>
        <v>0</v>
      </c>
    </row>
    <row r="464" spans="1:70" s="5" customFormat="1" ht="12.75" customHeight="1" x14ac:dyDescent="0.7">
      <c r="A464" s="24" t="s">
        <v>2393</v>
      </c>
      <c r="B464" s="25" t="s">
        <v>2394</v>
      </c>
      <c r="C464" s="24" t="s">
        <v>84</v>
      </c>
      <c r="D464" s="26" t="s">
        <v>41</v>
      </c>
      <c r="E464" s="24" t="s">
        <v>2610</v>
      </c>
      <c r="F464" s="24" t="s">
        <v>2610</v>
      </c>
      <c r="G464" s="62" t="s">
        <v>507</v>
      </c>
      <c r="H464" s="16">
        <v>151</v>
      </c>
      <c r="I464" s="16">
        <v>211</v>
      </c>
      <c r="J464" s="16">
        <v>211</v>
      </c>
      <c r="K464" s="26"/>
      <c r="L464" s="26"/>
      <c r="M464" s="26"/>
      <c r="N464" s="26"/>
      <c r="O464" s="40"/>
      <c r="P464" s="61" t="s">
        <v>80</v>
      </c>
      <c r="Q464" s="32">
        <v>124</v>
      </c>
      <c r="R464" s="60">
        <f t="shared" si="222"/>
        <v>0</v>
      </c>
      <c r="S464" s="27" t="s">
        <v>64</v>
      </c>
      <c r="T464" s="27"/>
      <c r="U464" s="27">
        <v>6.5</v>
      </c>
      <c r="V464" s="30">
        <f t="shared" si="223"/>
        <v>6.5</v>
      </c>
      <c r="W464" s="29">
        <f t="shared" si="224"/>
        <v>0.13541666666666666</v>
      </c>
      <c r="X464" s="29">
        <f t="shared" si="225"/>
        <v>4.0047514836063955</v>
      </c>
      <c r="Y464" s="29">
        <f t="shared" si="226"/>
        <v>0.12014254450819187</v>
      </c>
      <c r="Z464" s="30">
        <f>IF(S464="",0,VLOOKUP(S464,[1]!Costo_Twist,2,FALSE)*W464)</f>
        <v>16.814139338202679</v>
      </c>
      <c r="AA464" s="31" t="s">
        <v>73</v>
      </c>
      <c r="AB464" s="31"/>
      <c r="AC464" s="31" t="s">
        <v>2424</v>
      </c>
      <c r="AD464" s="34">
        <f t="shared" si="227"/>
        <v>9</v>
      </c>
      <c r="AE464" s="33">
        <f t="shared" si="228"/>
        <v>0.1875</v>
      </c>
      <c r="AF464" s="33">
        <f t="shared" si="229"/>
        <v>5.5450405157627021</v>
      </c>
      <c r="AG464" s="33">
        <f t="shared" si="230"/>
        <v>0.16635121547288106</v>
      </c>
      <c r="AH464" s="34">
        <f>IF(AA464="",0,VLOOKUP(AA464,[1]!Costo_Twist,2,FALSE)*AE464)</f>
        <v>24.547158234024309</v>
      </c>
      <c r="AI464" s="35" t="s">
        <v>74</v>
      </c>
      <c r="AJ464" s="35"/>
      <c r="AK464" s="35" t="s">
        <v>2411</v>
      </c>
      <c r="AL464" s="35">
        <f t="shared" si="231"/>
        <v>27</v>
      </c>
      <c r="AM464" s="29">
        <f t="shared" si="232"/>
        <v>0.5625</v>
      </c>
      <c r="AN464" s="29">
        <f t="shared" si="233"/>
        <v>16.635121547288108</v>
      </c>
      <c r="AO464" s="29">
        <f t="shared" si="234"/>
        <v>0.49905364641864325</v>
      </c>
      <c r="AP464" s="30">
        <f>IF(AI464="",0,VLOOKUP(AI464,[1]!Costo_Twist,2,FALSE)*AM464)</f>
        <v>67.227873554720986</v>
      </c>
      <c r="AQ464" s="42"/>
      <c r="AR464" s="42"/>
      <c r="AS464" s="42"/>
      <c r="AT464" s="42">
        <f t="shared" si="235"/>
        <v>0</v>
      </c>
      <c r="AU464" s="43">
        <f t="shared" si="236"/>
        <v>0</v>
      </c>
      <c r="AV464" s="43">
        <f t="shared" si="237"/>
        <v>0</v>
      </c>
      <c r="AW464" s="43">
        <f t="shared" si="238"/>
        <v>0</v>
      </c>
      <c r="AX464" s="44">
        <f>IF(AQ464="",0,VLOOKUP(AQ464,[1]!Costo_Twist,2,FALSE)*AU464)</f>
        <v>0</v>
      </c>
      <c r="AY464" s="36">
        <f t="shared" si="239"/>
        <v>108.58917112694797</v>
      </c>
      <c r="AZ464" s="41">
        <f t="shared" si="240"/>
        <v>0.88541666666666663</v>
      </c>
      <c r="BA464" s="37">
        <f t="shared" si="241"/>
        <v>124.88541666666667</v>
      </c>
      <c r="BB464" s="37" t="str">
        <f t="shared" si="242"/>
        <v>ok</v>
      </c>
      <c r="BC464" s="37" t="str">
        <f t="shared" si="243"/>
        <v>ok</v>
      </c>
      <c r="BE464" s="11" t="b">
        <f t="shared" si="244"/>
        <v>0</v>
      </c>
      <c r="BF464" s="11" t="b">
        <f t="shared" si="245"/>
        <v>0</v>
      </c>
      <c r="BG464" s="11" t="b">
        <f t="shared" si="246"/>
        <v>0</v>
      </c>
      <c r="BH464" s="11">
        <f t="shared" si="247"/>
        <v>5.5450405157627021</v>
      </c>
      <c r="BI464" s="11" t="b">
        <f t="shared" si="248"/>
        <v>0</v>
      </c>
      <c r="BJ464" s="11" t="b">
        <f t="shared" si="249"/>
        <v>0</v>
      </c>
      <c r="BK464" s="11" t="b">
        <f t="shared" si="250"/>
        <v>0</v>
      </c>
      <c r="BL464" s="11">
        <f t="shared" si="251"/>
        <v>4.0047514836063955</v>
      </c>
      <c r="BM464" s="11" t="b">
        <f t="shared" si="252"/>
        <v>0</v>
      </c>
      <c r="BN464" s="11" t="b">
        <f t="shared" si="253"/>
        <v>0</v>
      </c>
      <c r="BO464" s="11" t="b">
        <f t="shared" si="254"/>
        <v>0</v>
      </c>
      <c r="BP464" s="11" t="b">
        <f t="shared" si="255"/>
        <v>0</v>
      </c>
      <c r="BQ464" s="11">
        <f t="shared" si="256"/>
        <v>16.635121547288108</v>
      </c>
      <c r="BR464" s="11" t="b">
        <f t="shared" si="257"/>
        <v>0</v>
      </c>
    </row>
    <row r="465" spans="1:70" s="5" customFormat="1" ht="12.75" customHeight="1" x14ac:dyDescent="0.7">
      <c r="A465" s="24" t="s">
        <v>2393</v>
      </c>
      <c r="B465" s="25" t="s">
        <v>2394</v>
      </c>
      <c r="C465" s="24" t="s">
        <v>84</v>
      </c>
      <c r="D465" s="26" t="s">
        <v>41</v>
      </c>
      <c r="E465" s="24" t="s">
        <v>2610</v>
      </c>
      <c r="F465" s="24" t="s">
        <v>2610</v>
      </c>
      <c r="G465" s="62" t="s">
        <v>508</v>
      </c>
      <c r="H465" s="16">
        <v>126</v>
      </c>
      <c r="I465" s="16">
        <v>194</v>
      </c>
      <c r="J465" s="16">
        <v>197</v>
      </c>
      <c r="K465" s="26"/>
      <c r="L465" s="26"/>
      <c r="M465" s="26"/>
      <c r="N465" s="26"/>
      <c r="O465" s="40"/>
      <c r="P465" s="61" t="s">
        <v>80</v>
      </c>
      <c r="Q465" s="32">
        <v>124</v>
      </c>
      <c r="R465" s="60">
        <f t="shared" si="222"/>
        <v>0</v>
      </c>
      <c r="S465" s="27" t="s">
        <v>64</v>
      </c>
      <c r="T465" s="27"/>
      <c r="U465" s="28" t="s">
        <v>2400</v>
      </c>
      <c r="V465" s="30">
        <f t="shared" si="223"/>
        <v>14</v>
      </c>
      <c r="W465" s="29">
        <f t="shared" si="224"/>
        <v>0.29166666666666669</v>
      </c>
      <c r="X465" s="29">
        <f t="shared" si="225"/>
        <v>8.6256185800753151</v>
      </c>
      <c r="Y465" s="29">
        <f t="shared" si="226"/>
        <v>0.25876855740225946</v>
      </c>
      <c r="Z465" s="30">
        <f>IF(S465="",0,VLOOKUP(S465,[1]!Costo_Twist,2,FALSE)*W465)</f>
        <v>36.215069343821156</v>
      </c>
      <c r="AA465" s="31" t="s">
        <v>73</v>
      </c>
      <c r="AB465" s="31"/>
      <c r="AC465" s="31">
        <v>18.5</v>
      </c>
      <c r="AD465" s="34">
        <f t="shared" si="227"/>
        <v>18.5</v>
      </c>
      <c r="AE465" s="33">
        <f t="shared" si="228"/>
        <v>0.38541666666666669</v>
      </c>
      <c r="AF465" s="33">
        <f t="shared" si="229"/>
        <v>11.398138837956667</v>
      </c>
      <c r="AG465" s="33">
        <f t="shared" si="230"/>
        <v>0.34194416513870002</v>
      </c>
      <c r="AH465" s="34">
        <f>IF(AA465="",0,VLOOKUP(AA465,[1]!Costo_Twist,2,FALSE)*AE465)</f>
        <v>50.458047481049967</v>
      </c>
      <c r="AI465" s="35" t="s">
        <v>74</v>
      </c>
      <c r="AJ465" s="35"/>
      <c r="AK465" s="35">
        <v>45.5</v>
      </c>
      <c r="AL465" s="35">
        <f t="shared" si="231"/>
        <v>45.5</v>
      </c>
      <c r="AM465" s="29">
        <f t="shared" si="232"/>
        <v>0.94791666666666663</v>
      </c>
      <c r="AN465" s="29">
        <f t="shared" si="233"/>
        <v>28.033260385244773</v>
      </c>
      <c r="AO465" s="29">
        <f t="shared" si="234"/>
        <v>0.84099781155734321</v>
      </c>
      <c r="AP465" s="30">
        <f>IF(AI465="",0,VLOOKUP(AI465,[1]!Costo_Twist,2,FALSE)*AM465)</f>
        <v>113.29141654591871</v>
      </c>
      <c r="AQ465" s="42"/>
      <c r="AR465" s="42"/>
      <c r="AS465" s="42"/>
      <c r="AT465" s="42">
        <f t="shared" si="235"/>
        <v>0</v>
      </c>
      <c r="AU465" s="43">
        <f t="shared" si="236"/>
        <v>0</v>
      </c>
      <c r="AV465" s="43">
        <f t="shared" si="237"/>
        <v>0</v>
      </c>
      <c r="AW465" s="43">
        <f t="shared" si="238"/>
        <v>0</v>
      </c>
      <c r="AX465" s="44">
        <f>IF(AQ465="",0,VLOOKUP(AQ465,[1]!Costo_Twist,2,FALSE)*AU465)</f>
        <v>0</v>
      </c>
      <c r="AY465" s="36">
        <f t="shared" si="239"/>
        <v>199.96453337078984</v>
      </c>
      <c r="AZ465" s="41">
        <f t="shared" si="240"/>
        <v>1.625</v>
      </c>
      <c r="BA465" s="37">
        <f t="shared" si="241"/>
        <v>125.625</v>
      </c>
      <c r="BB465" s="37" t="str">
        <f t="shared" si="242"/>
        <v>ok</v>
      </c>
      <c r="BC465" s="37" t="str">
        <f t="shared" si="243"/>
        <v>ok</v>
      </c>
      <c r="BE465" s="11" t="b">
        <f t="shared" si="244"/>
        <v>0</v>
      </c>
      <c r="BF465" s="11" t="b">
        <f t="shared" si="245"/>
        <v>0</v>
      </c>
      <c r="BG465" s="11" t="b">
        <f t="shared" si="246"/>
        <v>0</v>
      </c>
      <c r="BH465" s="11">
        <f t="shared" si="247"/>
        <v>11.398138837956667</v>
      </c>
      <c r="BI465" s="11" t="b">
        <f t="shared" si="248"/>
        <v>0</v>
      </c>
      <c r="BJ465" s="11" t="b">
        <f t="shared" si="249"/>
        <v>0</v>
      </c>
      <c r="BK465" s="11" t="b">
        <f t="shared" si="250"/>
        <v>0</v>
      </c>
      <c r="BL465" s="11">
        <f t="shared" si="251"/>
        <v>8.6256185800753151</v>
      </c>
      <c r="BM465" s="11" t="b">
        <f t="shared" si="252"/>
        <v>0</v>
      </c>
      <c r="BN465" s="11" t="b">
        <f t="shared" si="253"/>
        <v>0</v>
      </c>
      <c r="BO465" s="11" t="b">
        <f t="shared" si="254"/>
        <v>0</v>
      </c>
      <c r="BP465" s="11" t="b">
        <f t="shared" si="255"/>
        <v>0</v>
      </c>
      <c r="BQ465" s="11">
        <f t="shared" si="256"/>
        <v>28.033260385244773</v>
      </c>
      <c r="BR465" s="11" t="b">
        <f t="shared" si="257"/>
        <v>0</v>
      </c>
    </row>
    <row r="466" spans="1:70" s="5" customFormat="1" ht="12.75" customHeight="1" x14ac:dyDescent="0.7">
      <c r="A466" s="24" t="s">
        <v>2393</v>
      </c>
      <c r="B466" s="25" t="s">
        <v>2394</v>
      </c>
      <c r="C466" s="24" t="s">
        <v>84</v>
      </c>
      <c r="D466" s="26" t="s">
        <v>41</v>
      </c>
      <c r="E466" s="24" t="s">
        <v>2610</v>
      </c>
      <c r="F466" s="24" t="s">
        <v>2610</v>
      </c>
      <c r="G466" s="62" t="s">
        <v>509</v>
      </c>
      <c r="H466" s="16">
        <v>76</v>
      </c>
      <c r="I466" s="16">
        <v>153</v>
      </c>
      <c r="J466" s="16">
        <v>157</v>
      </c>
      <c r="K466" s="26"/>
      <c r="L466" s="26"/>
      <c r="M466" s="26"/>
      <c r="N466" s="26"/>
      <c r="O466" s="40"/>
      <c r="P466" s="61" t="s">
        <v>81</v>
      </c>
      <c r="Q466" s="32">
        <v>120</v>
      </c>
      <c r="R466" s="60">
        <f t="shared" si="222"/>
        <v>0</v>
      </c>
      <c r="S466" s="27" t="s">
        <v>64</v>
      </c>
      <c r="T466" s="27"/>
      <c r="U466" s="28">
        <v>28.5</v>
      </c>
      <c r="V466" s="30">
        <f t="shared" si="223"/>
        <v>28.5</v>
      </c>
      <c r="W466" s="29">
        <f t="shared" si="224"/>
        <v>0.59375</v>
      </c>
      <c r="X466" s="29">
        <f t="shared" si="225"/>
        <v>17.559294966581891</v>
      </c>
      <c r="Y466" s="29">
        <f t="shared" si="226"/>
        <v>0.52677884899745675</v>
      </c>
      <c r="Z466" s="30">
        <f>IF(S466="",0,VLOOKUP(S466,[1]!Costo_Twist,2,FALSE)*W466)</f>
        <v>73.723534021350204</v>
      </c>
      <c r="AA466" s="31" t="s">
        <v>73</v>
      </c>
      <c r="AB466" s="31"/>
      <c r="AC466" s="31">
        <v>35.5</v>
      </c>
      <c r="AD466" s="34">
        <f t="shared" si="227"/>
        <v>35.5</v>
      </c>
      <c r="AE466" s="33">
        <f t="shared" si="228"/>
        <v>0.73958333333333337</v>
      </c>
      <c r="AF466" s="33">
        <f t="shared" si="229"/>
        <v>21.872104256619551</v>
      </c>
      <c r="AG466" s="33">
        <f t="shared" si="230"/>
        <v>0.65616312769858653</v>
      </c>
      <c r="AH466" s="34">
        <f>IF(AA466="",0,VLOOKUP(AA466,[1]!Costo_Twist,2,FALSE)*AE466)</f>
        <v>96.824901923095879</v>
      </c>
      <c r="AI466" s="35" t="s">
        <v>74</v>
      </c>
      <c r="AJ466" s="35"/>
      <c r="AK466" s="35">
        <v>88.5</v>
      </c>
      <c r="AL466" s="35">
        <f t="shared" si="231"/>
        <v>88.5</v>
      </c>
      <c r="AM466" s="29">
        <f t="shared" si="232"/>
        <v>1.84375</v>
      </c>
      <c r="AN466" s="29">
        <f t="shared" si="233"/>
        <v>54.526231738333237</v>
      </c>
      <c r="AO466" s="29">
        <f t="shared" si="234"/>
        <v>1.635786952149997</v>
      </c>
      <c r="AP466" s="30">
        <f>IF(AI466="",0,VLOOKUP(AI466,[1]!Costo_Twist,2,FALSE)*AM466)</f>
        <v>220.3580299849188</v>
      </c>
      <c r="AQ466" s="42"/>
      <c r="AR466" s="42"/>
      <c r="AS466" s="42"/>
      <c r="AT466" s="42">
        <f t="shared" si="235"/>
        <v>0</v>
      </c>
      <c r="AU466" s="43">
        <f t="shared" si="236"/>
        <v>0</v>
      </c>
      <c r="AV466" s="43">
        <f t="shared" si="237"/>
        <v>0</v>
      </c>
      <c r="AW466" s="43">
        <f t="shared" si="238"/>
        <v>0</v>
      </c>
      <c r="AX466" s="44">
        <f>IF(AQ466="",0,VLOOKUP(AQ466,[1]!Costo_Twist,2,FALSE)*AU466)</f>
        <v>0</v>
      </c>
      <c r="AY466" s="36">
        <f t="shared" si="239"/>
        <v>390.90646592936491</v>
      </c>
      <c r="AZ466" s="41">
        <f t="shared" si="240"/>
        <v>3.1770833333333335</v>
      </c>
      <c r="BA466" s="37">
        <f t="shared" si="241"/>
        <v>123.17708333333333</v>
      </c>
      <c r="BB466" s="37" t="str">
        <f t="shared" si="242"/>
        <v>ok</v>
      </c>
      <c r="BC466" s="37" t="str">
        <f t="shared" si="243"/>
        <v>ok</v>
      </c>
      <c r="BE466" s="11" t="b">
        <f t="shared" si="244"/>
        <v>0</v>
      </c>
      <c r="BF466" s="11" t="b">
        <f t="shared" si="245"/>
        <v>0</v>
      </c>
      <c r="BG466" s="11" t="b">
        <f t="shared" si="246"/>
        <v>0</v>
      </c>
      <c r="BH466" s="11">
        <f t="shared" si="247"/>
        <v>21.872104256619551</v>
      </c>
      <c r="BI466" s="11" t="b">
        <f t="shared" si="248"/>
        <v>0</v>
      </c>
      <c r="BJ466" s="11" t="b">
        <f t="shared" si="249"/>
        <v>0</v>
      </c>
      <c r="BK466" s="11" t="b">
        <f t="shared" si="250"/>
        <v>0</v>
      </c>
      <c r="BL466" s="11">
        <f t="shared" si="251"/>
        <v>17.559294966581891</v>
      </c>
      <c r="BM466" s="11" t="b">
        <f t="shared" si="252"/>
        <v>0</v>
      </c>
      <c r="BN466" s="11" t="b">
        <f t="shared" si="253"/>
        <v>0</v>
      </c>
      <c r="BO466" s="11" t="b">
        <f t="shared" si="254"/>
        <v>0</v>
      </c>
      <c r="BP466" s="11" t="b">
        <f t="shared" si="255"/>
        <v>0</v>
      </c>
      <c r="BQ466" s="11">
        <f t="shared" si="256"/>
        <v>54.526231738333237</v>
      </c>
      <c r="BR466" s="11" t="b">
        <f t="shared" si="257"/>
        <v>0</v>
      </c>
    </row>
    <row r="467" spans="1:70" s="5" customFormat="1" ht="12.75" customHeight="1" x14ac:dyDescent="0.7">
      <c r="A467" s="24" t="s">
        <v>2393</v>
      </c>
      <c r="B467" s="25" t="s">
        <v>2394</v>
      </c>
      <c r="C467" s="24" t="s">
        <v>84</v>
      </c>
      <c r="D467" s="26" t="s">
        <v>41</v>
      </c>
      <c r="E467" s="24" t="s">
        <v>2610</v>
      </c>
      <c r="F467" s="24" t="s">
        <v>2610</v>
      </c>
      <c r="G467" s="62" t="s">
        <v>510</v>
      </c>
      <c r="H467" s="16">
        <v>215</v>
      </c>
      <c r="I467" s="16">
        <v>244</v>
      </c>
      <c r="J467" s="16">
        <v>239</v>
      </c>
      <c r="K467" s="26"/>
      <c r="L467" s="26"/>
      <c r="M467" s="26"/>
      <c r="N467" s="26"/>
      <c r="O467" s="40"/>
      <c r="P467" s="61" t="s">
        <v>79</v>
      </c>
      <c r="Q467" s="32">
        <v>128</v>
      </c>
      <c r="R467" s="60">
        <f t="shared" si="222"/>
        <v>0</v>
      </c>
      <c r="S467" s="27" t="s">
        <v>73</v>
      </c>
      <c r="T467" s="27"/>
      <c r="U467" s="28">
        <v>1.5</v>
      </c>
      <c r="V467" s="30">
        <f t="shared" si="223"/>
        <v>1.5</v>
      </c>
      <c r="W467" s="29">
        <f t="shared" si="224"/>
        <v>3.125E-2</v>
      </c>
      <c r="X467" s="29">
        <f t="shared" si="225"/>
        <v>0.92417341929378372</v>
      </c>
      <c r="Y467" s="29">
        <f t="shared" si="226"/>
        <v>2.7725202578813512E-2</v>
      </c>
      <c r="Z467" s="30">
        <f>IF(S467="",0,VLOOKUP(S467,[1]!Costo_Twist,2,FALSE)*W467)</f>
        <v>4.0911930390040512</v>
      </c>
      <c r="AA467" s="31" t="s">
        <v>68</v>
      </c>
      <c r="AB467" s="31"/>
      <c r="AC467" s="31">
        <v>3.5</v>
      </c>
      <c r="AD467" s="34">
        <f t="shared" si="227"/>
        <v>3.5</v>
      </c>
      <c r="AE467" s="33">
        <f t="shared" si="228"/>
        <v>7.2916666666666671E-2</v>
      </c>
      <c r="AF467" s="33">
        <f t="shared" si="229"/>
        <v>2.1564046450188288</v>
      </c>
      <c r="AG467" s="33">
        <f t="shared" si="230"/>
        <v>6.4692139350564865E-2</v>
      </c>
      <c r="AH467" s="34">
        <f>IF(AA467="",0,VLOOKUP(AA467,[1]!Costo_Twist,2,FALSE)*AE467)</f>
        <v>4.9476471399986197</v>
      </c>
      <c r="AI467" s="35" t="s">
        <v>74</v>
      </c>
      <c r="AJ467" s="35"/>
      <c r="AK467" s="35" t="s">
        <v>2398</v>
      </c>
      <c r="AL467" s="35">
        <f t="shared" si="231"/>
        <v>4</v>
      </c>
      <c r="AM467" s="29">
        <f t="shared" si="232"/>
        <v>8.3333333333333329E-2</v>
      </c>
      <c r="AN467" s="29">
        <f t="shared" si="233"/>
        <v>2.4644624514500899</v>
      </c>
      <c r="AO467" s="29">
        <f t="shared" si="234"/>
        <v>7.3933873543502698E-2</v>
      </c>
      <c r="AP467" s="30">
        <f>IF(AI467="",0,VLOOKUP(AI467,[1]!Costo_Twist,2,FALSE)*AM467)</f>
        <v>9.9596849710697768</v>
      </c>
      <c r="AQ467" s="42"/>
      <c r="AR467" s="42"/>
      <c r="AS467" s="42"/>
      <c r="AT467" s="42">
        <f t="shared" si="235"/>
        <v>0</v>
      </c>
      <c r="AU467" s="43">
        <f t="shared" si="236"/>
        <v>0</v>
      </c>
      <c r="AV467" s="43">
        <f t="shared" si="237"/>
        <v>0</v>
      </c>
      <c r="AW467" s="43">
        <f t="shared" si="238"/>
        <v>0</v>
      </c>
      <c r="AX467" s="44">
        <f>IF(AQ467="",0,VLOOKUP(AQ467,[1]!Costo_Twist,2,FALSE)*AU467)</f>
        <v>0</v>
      </c>
      <c r="AY467" s="36">
        <f t="shared" si="239"/>
        <v>18.998525150072446</v>
      </c>
      <c r="AZ467" s="41">
        <f t="shared" si="240"/>
        <v>0.1875</v>
      </c>
      <c r="BA467" s="37">
        <f t="shared" si="241"/>
        <v>128.1875</v>
      </c>
      <c r="BB467" s="37" t="str">
        <f t="shared" si="242"/>
        <v>ok</v>
      </c>
      <c r="BC467" s="37" t="str">
        <f t="shared" si="243"/>
        <v>ok</v>
      </c>
      <c r="BE467" s="11" t="b">
        <f t="shared" si="244"/>
        <v>0</v>
      </c>
      <c r="BF467" s="11" t="b">
        <f t="shared" si="245"/>
        <v>0</v>
      </c>
      <c r="BG467" s="11" t="b">
        <f t="shared" si="246"/>
        <v>0</v>
      </c>
      <c r="BH467" s="11">
        <f t="shared" si="247"/>
        <v>0.92417341929378372</v>
      </c>
      <c r="BI467" s="11" t="b">
        <f t="shared" si="248"/>
        <v>0</v>
      </c>
      <c r="BJ467" s="11">
        <f t="shared" si="249"/>
        <v>2.1564046450188288</v>
      </c>
      <c r="BK467" s="11" t="b">
        <f t="shared" si="250"/>
        <v>0</v>
      </c>
      <c r="BL467" s="11" t="b">
        <f t="shared" si="251"/>
        <v>0</v>
      </c>
      <c r="BM467" s="11" t="b">
        <f t="shared" si="252"/>
        <v>0</v>
      </c>
      <c r="BN467" s="11" t="b">
        <f t="shared" si="253"/>
        <v>0</v>
      </c>
      <c r="BO467" s="11" t="b">
        <f t="shared" si="254"/>
        <v>0</v>
      </c>
      <c r="BP467" s="11" t="b">
        <f t="shared" si="255"/>
        <v>0</v>
      </c>
      <c r="BQ467" s="11">
        <f t="shared" si="256"/>
        <v>2.4644624514500899</v>
      </c>
      <c r="BR467" s="11" t="b">
        <f t="shared" si="257"/>
        <v>0</v>
      </c>
    </row>
    <row r="468" spans="1:70" s="5" customFormat="1" ht="12.75" customHeight="1" x14ac:dyDescent="0.7">
      <c r="A468" s="24" t="s">
        <v>2393</v>
      </c>
      <c r="B468" s="25" t="s">
        <v>2394</v>
      </c>
      <c r="C468" s="24" t="s">
        <v>84</v>
      </c>
      <c r="D468" s="26" t="s">
        <v>41</v>
      </c>
      <c r="E468" s="24" t="s">
        <v>2610</v>
      </c>
      <c r="F468" s="24" t="s">
        <v>2610</v>
      </c>
      <c r="G468" s="62" t="s">
        <v>511</v>
      </c>
      <c r="H468" s="16">
        <v>204</v>
      </c>
      <c r="I468" s="16">
        <v>242</v>
      </c>
      <c r="J468" s="16">
        <v>237</v>
      </c>
      <c r="K468" s="26"/>
      <c r="L468" s="26"/>
      <c r="M468" s="26"/>
      <c r="N468" s="26"/>
      <c r="O468" s="40"/>
      <c r="P468" s="61" t="s">
        <v>79</v>
      </c>
      <c r="Q468" s="32">
        <v>128</v>
      </c>
      <c r="R468" s="60">
        <f t="shared" si="222"/>
        <v>0</v>
      </c>
      <c r="S468" s="27" t="s">
        <v>73</v>
      </c>
      <c r="T468" s="27"/>
      <c r="U468" s="27">
        <v>3.5</v>
      </c>
      <c r="V468" s="30">
        <f t="shared" si="223"/>
        <v>3.5</v>
      </c>
      <c r="W468" s="29">
        <f t="shared" si="224"/>
        <v>7.2916666666666671E-2</v>
      </c>
      <c r="X468" s="29">
        <f t="shared" si="225"/>
        <v>2.1564046450188288</v>
      </c>
      <c r="Y468" s="29">
        <f t="shared" si="226"/>
        <v>6.4692139350564865E-2</v>
      </c>
      <c r="Z468" s="30">
        <f>IF(S468="",0,VLOOKUP(S468,[1]!Costo_Twist,2,FALSE)*W468)</f>
        <v>9.546117091009453</v>
      </c>
      <c r="AA468" s="31" t="s">
        <v>74</v>
      </c>
      <c r="AB468" s="31"/>
      <c r="AC468" s="31">
        <v>6.5</v>
      </c>
      <c r="AD468" s="34">
        <f t="shared" si="227"/>
        <v>6.5</v>
      </c>
      <c r="AE468" s="33">
        <f t="shared" si="228"/>
        <v>0.13541666666666666</v>
      </c>
      <c r="AF468" s="33">
        <f t="shared" si="229"/>
        <v>4.0047514836063955</v>
      </c>
      <c r="AG468" s="33">
        <f t="shared" si="230"/>
        <v>0.12014254450819187</v>
      </c>
      <c r="AH468" s="34">
        <f>IF(AA468="",0,VLOOKUP(AA468,[1]!Costo_Twist,2,FALSE)*AE468)</f>
        <v>16.184488077988387</v>
      </c>
      <c r="AI468" s="35" t="s">
        <v>65</v>
      </c>
      <c r="AJ468" s="35"/>
      <c r="AK468" s="35">
        <v>1.5</v>
      </c>
      <c r="AL468" s="35">
        <f t="shared" si="231"/>
        <v>1.5</v>
      </c>
      <c r="AM468" s="29">
        <f t="shared" si="232"/>
        <v>3.125E-2</v>
      </c>
      <c r="AN468" s="29">
        <f t="shared" si="233"/>
        <v>0.92417341929378372</v>
      </c>
      <c r="AO468" s="29">
        <f t="shared" si="234"/>
        <v>2.7725202578813512E-2</v>
      </c>
      <c r="AP468" s="30">
        <f>IF(AI468="",0,VLOOKUP(AI468,[1]!Costo_Twist,2,FALSE)*AM468)</f>
        <v>4.5756941774846975</v>
      </c>
      <c r="AQ468" s="42"/>
      <c r="AR468" s="42"/>
      <c r="AS468" s="42"/>
      <c r="AT468" s="42">
        <f t="shared" si="235"/>
        <v>0</v>
      </c>
      <c r="AU468" s="43">
        <f t="shared" si="236"/>
        <v>0</v>
      </c>
      <c r="AV468" s="43">
        <f t="shared" si="237"/>
        <v>0</v>
      </c>
      <c r="AW468" s="43">
        <f t="shared" si="238"/>
        <v>0</v>
      </c>
      <c r="AX468" s="44">
        <f>IF(AQ468="",0,VLOOKUP(AQ468,[1]!Costo_Twist,2,FALSE)*AU468)</f>
        <v>0</v>
      </c>
      <c r="AY468" s="36">
        <f t="shared" si="239"/>
        <v>30.30629934648254</v>
      </c>
      <c r="AZ468" s="41">
        <f t="shared" si="240"/>
        <v>0.23958333333333331</v>
      </c>
      <c r="BA468" s="37">
        <f t="shared" si="241"/>
        <v>128.23958333333334</v>
      </c>
      <c r="BB468" s="37" t="str">
        <f t="shared" si="242"/>
        <v>ok</v>
      </c>
      <c r="BC468" s="37" t="str">
        <f t="shared" si="243"/>
        <v>ok</v>
      </c>
      <c r="BE468" s="11" t="b">
        <f t="shared" si="244"/>
        <v>0</v>
      </c>
      <c r="BF468" s="11" t="b">
        <f t="shared" si="245"/>
        <v>0</v>
      </c>
      <c r="BG468" s="11" t="b">
        <f t="shared" si="246"/>
        <v>0</v>
      </c>
      <c r="BH468" s="11">
        <f t="shared" si="247"/>
        <v>2.1564046450188288</v>
      </c>
      <c r="BI468" s="11" t="b">
        <f t="shared" si="248"/>
        <v>0</v>
      </c>
      <c r="BJ468" s="11" t="b">
        <f t="shared" si="249"/>
        <v>0</v>
      </c>
      <c r="BK468" s="11" t="b">
        <f t="shared" si="250"/>
        <v>0</v>
      </c>
      <c r="BL468" s="11" t="b">
        <f t="shared" si="251"/>
        <v>0</v>
      </c>
      <c r="BM468" s="11">
        <f t="shared" si="252"/>
        <v>0.92417341929378372</v>
      </c>
      <c r="BN468" s="11" t="b">
        <f t="shared" si="253"/>
        <v>0</v>
      </c>
      <c r="BO468" s="11" t="b">
        <f t="shared" si="254"/>
        <v>0</v>
      </c>
      <c r="BP468" s="11" t="b">
        <f t="shared" si="255"/>
        <v>0</v>
      </c>
      <c r="BQ468" s="11">
        <f t="shared" si="256"/>
        <v>4.0047514836063955</v>
      </c>
      <c r="BR468" s="11" t="b">
        <f t="shared" si="257"/>
        <v>0</v>
      </c>
    </row>
    <row r="469" spans="1:70" s="5" customFormat="1" ht="12.75" customHeight="1" x14ac:dyDescent="0.7">
      <c r="A469" s="24" t="s">
        <v>2393</v>
      </c>
      <c r="B469" s="25" t="s">
        <v>2394</v>
      </c>
      <c r="C469" s="24" t="s">
        <v>84</v>
      </c>
      <c r="D469" s="26" t="s">
        <v>41</v>
      </c>
      <c r="E469" s="24" t="s">
        <v>2610</v>
      </c>
      <c r="F469" s="24" t="s">
        <v>2610</v>
      </c>
      <c r="G469" s="62" t="s">
        <v>512</v>
      </c>
      <c r="H469" s="16">
        <v>186</v>
      </c>
      <c r="I469" s="16">
        <v>235</v>
      </c>
      <c r="J469" s="16">
        <v>230</v>
      </c>
      <c r="K469" s="26"/>
      <c r="L469" s="26"/>
      <c r="M469" s="26"/>
      <c r="N469" s="26"/>
      <c r="O469" s="40"/>
      <c r="P469" s="61" t="s">
        <v>79</v>
      </c>
      <c r="Q469" s="32">
        <v>128</v>
      </c>
      <c r="R469" s="60">
        <f t="shared" si="222"/>
        <v>0</v>
      </c>
      <c r="S469" s="27" t="s">
        <v>73</v>
      </c>
      <c r="T469" s="27"/>
      <c r="U469" s="27">
        <v>5.5</v>
      </c>
      <c r="V469" s="30">
        <f t="shared" si="223"/>
        <v>5.5</v>
      </c>
      <c r="W469" s="29">
        <f t="shared" si="224"/>
        <v>0.11458333333333333</v>
      </c>
      <c r="X469" s="29">
        <f t="shared" si="225"/>
        <v>3.3886358707438737</v>
      </c>
      <c r="Y469" s="29">
        <f t="shared" si="226"/>
        <v>0.10165907612231621</v>
      </c>
      <c r="Z469" s="30">
        <f>IF(S469="",0,VLOOKUP(S469,[1]!Costo_Twist,2,FALSE)*W469)</f>
        <v>15.001041143014854</v>
      </c>
      <c r="AA469" s="31" t="s">
        <v>74</v>
      </c>
      <c r="AB469" s="31"/>
      <c r="AC469" s="31">
        <v>11.5</v>
      </c>
      <c r="AD469" s="34">
        <f t="shared" si="227"/>
        <v>11.5</v>
      </c>
      <c r="AE469" s="33">
        <f t="shared" si="228"/>
        <v>0.23958333333333334</v>
      </c>
      <c r="AF469" s="33">
        <f t="shared" si="229"/>
        <v>7.0853295479190086</v>
      </c>
      <c r="AG469" s="33">
        <f t="shared" si="230"/>
        <v>0.21255988643757026</v>
      </c>
      <c r="AH469" s="34">
        <f>IF(AA469="",0,VLOOKUP(AA469,[1]!Costo_Twist,2,FALSE)*AE469)</f>
        <v>28.634094291825608</v>
      </c>
      <c r="AI469" s="35" t="s">
        <v>65</v>
      </c>
      <c r="AJ469" s="35"/>
      <c r="AK469" s="35" t="s">
        <v>2397</v>
      </c>
      <c r="AL469" s="35">
        <f t="shared" si="231"/>
        <v>2</v>
      </c>
      <c r="AM469" s="29">
        <f t="shared" si="232"/>
        <v>4.1666666666666664E-2</v>
      </c>
      <c r="AN469" s="29">
        <f t="shared" si="233"/>
        <v>1.232231225725045</v>
      </c>
      <c r="AO469" s="29">
        <f t="shared" si="234"/>
        <v>3.6966936771751349E-2</v>
      </c>
      <c r="AP469" s="30">
        <f>IF(AI469="",0,VLOOKUP(AI469,[1]!Costo_Twist,2,FALSE)*AM469)</f>
        <v>6.1009255699795961</v>
      </c>
      <c r="AQ469" s="42"/>
      <c r="AR469" s="42"/>
      <c r="AS469" s="42"/>
      <c r="AT469" s="42">
        <f t="shared" si="235"/>
        <v>0</v>
      </c>
      <c r="AU469" s="43">
        <f t="shared" si="236"/>
        <v>0</v>
      </c>
      <c r="AV469" s="43">
        <f t="shared" si="237"/>
        <v>0</v>
      </c>
      <c r="AW469" s="43">
        <f t="shared" si="238"/>
        <v>0</v>
      </c>
      <c r="AX469" s="44">
        <f>IF(AQ469="",0,VLOOKUP(AQ469,[1]!Costo_Twist,2,FALSE)*AU469)</f>
        <v>0</v>
      </c>
      <c r="AY469" s="36">
        <f t="shared" si="239"/>
        <v>49.736061004820058</v>
      </c>
      <c r="AZ469" s="41">
        <f t="shared" si="240"/>
        <v>0.39583333333333337</v>
      </c>
      <c r="BA469" s="37">
        <f t="shared" si="241"/>
        <v>128.39583333333334</v>
      </c>
      <c r="BB469" s="37" t="str">
        <f t="shared" si="242"/>
        <v>ok</v>
      </c>
      <c r="BC469" s="37" t="str">
        <f t="shared" si="243"/>
        <v>ok</v>
      </c>
      <c r="BE469" s="11" t="b">
        <f t="shared" si="244"/>
        <v>0</v>
      </c>
      <c r="BF469" s="11" t="b">
        <f t="shared" si="245"/>
        <v>0</v>
      </c>
      <c r="BG469" s="11" t="b">
        <f t="shared" si="246"/>
        <v>0</v>
      </c>
      <c r="BH469" s="11">
        <f t="shared" si="247"/>
        <v>3.3886358707438737</v>
      </c>
      <c r="BI469" s="11" t="b">
        <f t="shared" si="248"/>
        <v>0</v>
      </c>
      <c r="BJ469" s="11" t="b">
        <f t="shared" si="249"/>
        <v>0</v>
      </c>
      <c r="BK469" s="11" t="b">
        <f t="shared" si="250"/>
        <v>0</v>
      </c>
      <c r="BL469" s="11" t="b">
        <f t="shared" si="251"/>
        <v>0</v>
      </c>
      <c r="BM469" s="11">
        <f t="shared" si="252"/>
        <v>1.232231225725045</v>
      </c>
      <c r="BN469" s="11" t="b">
        <f t="shared" si="253"/>
        <v>0</v>
      </c>
      <c r="BO469" s="11" t="b">
        <f t="shared" si="254"/>
        <v>0</v>
      </c>
      <c r="BP469" s="11" t="b">
        <f t="shared" si="255"/>
        <v>0</v>
      </c>
      <c r="BQ469" s="11">
        <f t="shared" si="256"/>
        <v>7.0853295479190086</v>
      </c>
      <c r="BR469" s="11" t="b">
        <f t="shared" si="257"/>
        <v>0</v>
      </c>
    </row>
    <row r="470" spans="1:70" s="5" customFormat="1" ht="12.75" customHeight="1" x14ac:dyDescent="0.7">
      <c r="A470" s="24" t="s">
        <v>2393</v>
      </c>
      <c r="B470" s="25" t="s">
        <v>2394</v>
      </c>
      <c r="C470" s="24" t="s">
        <v>84</v>
      </c>
      <c r="D470" s="26" t="s">
        <v>41</v>
      </c>
      <c r="E470" s="24" t="s">
        <v>2610</v>
      </c>
      <c r="F470" s="24" t="s">
        <v>2610</v>
      </c>
      <c r="G470" s="62" t="s">
        <v>513</v>
      </c>
      <c r="H470" s="16">
        <v>152</v>
      </c>
      <c r="I470" s="16">
        <v>215</v>
      </c>
      <c r="J470" s="16">
        <v>213</v>
      </c>
      <c r="K470" s="26"/>
      <c r="L470" s="26"/>
      <c r="M470" s="26"/>
      <c r="N470" s="26"/>
      <c r="O470" s="40"/>
      <c r="P470" s="61" t="s">
        <v>80</v>
      </c>
      <c r="Q470" s="32">
        <v>124</v>
      </c>
      <c r="R470" s="60">
        <f t="shared" si="222"/>
        <v>0</v>
      </c>
      <c r="S470" s="27" t="s">
        <v>64</v>
      </c>
      <c r="T470" s="27"/>
      <c r="U470" s="27" t="s">
        <v>2405</v>
      </c>
      <c r="V470" s="30">
        <f t="shared" si="223"/>
        <v>5</v>
      </c>
      <c r="W470" s="29">
        <f t="shared" si="224"/>
        <v>0.10416666666666667</v>
      </c>
      <c r="X470" s="29">
        <f t="shared" si="225"/>
        <v>3.0805780643126126</v>
      </c>
      <c r="Y470" s="29">
        <f t="shared" si="226"/>
        <v>9.241734192937838E-2</v>
      </c>
      <c r="Z470" s="30">
        <f>IF(S470="",0,VLOOKUP(S470,[1]!Costo_Twist,2,FALSE)*W470)</f>
        <v>12.933953337078984</v>
      </c>
      <c r="AA470" s="31" t="s">
        <v>73</v>
      </c>
      <c r="AB470" s="31"/>
      <c r="AC470" s="31">
        <v>6.5</v>
      </c>
      <c r="AD470" s="34">
        <f t="shared" si="227"/>
        <v>6.5</v>
      </c>
      <c r="AE470" s="33">
        <f t="shared" si="228"/>
        <v>0.13541666666666666</v>
      </c>
      <c r="AF470" s="33">
        <f t="shared" si="229"/>
        <v>4.0047514836063955</v>
      </c>
      <c r="AG470" s="33">
        <f t="shared" si="230"/>
        <v>0.12014254450819187</v>
      </c>
      <c r="AH470" s="34">
        <f>IF(AA470="",0,VLOOKUP(AA470,[1]!Costo_Twist,2,FALSE)*AE470)</f>
        <v>17.728503169017554</v>
      </c>
      <c r="AI470" s="35" t="s">
        <v>74</v>
      </c>
      <c r="AJ470" s="35"/>
      <c r="AK470" s="35">
        <v>27.5</v>
      </c>
      <c r="AL470" s="35">
        <f t="shared" si="231"/>
        <v>27.5</v>
      </c>
      <c r="AM470" s="29">
        <f t="shared" si="232"/>
        <v>0.57291666666666663</v>
      </c>
      <c r="AN470" s="29">
        <f t="shared" si="233"/>
        <v>16.943179353719366</v>
      </c>
      <c r="AO470" s="29">
        <f t="shared" si="234"/>
        <v>0.50829538061158097</v>
      </c>
      <c r="AP470" s="30">
        <f>IF(AI470="",0,VLOOKUP(AI470,[1]!Costo_Twist,2,FALSE)*AM470)</f>
        <v>68.472834176104712</v>
      </c>
      <c r="AQ470" s="42"/>
      <c r="AR470" s="42"/>
      <c r="AS470" s="42"/>
      <c r="AT470" s="42">
        <f t="shared" si="235"/>
        <v>0</v>
      </c>
      <c r="AU470" s="43">
        <f t="shared" si="236"/>
        <v>0</v>
      </c>
      <c r="AV470" s="43">
        <f t="shared" si="237"/>
        <v>0</v>
      </c>
      <c r="AW470" s="43">
        <f t="shared" si="238"/>
        <v>0</v>
      </c>
      <c r="AX470" s="44">
        <f>IF(AQ470="",0,VLOOKUP(AQ470,[1]!Costo_Twist,2,FALSE)*AU470)</f>
        <v>0</v>
      </c>
      <c r="AY470" s="36">
        <f t="shared" si="239"/>
        <v>99.135290682201259</v>
      </c>
      <c r="AZ470" s="41">
        <f t="shared" si="240"/>
        <v>0.8125</v>
      </c>
      <c r="BA470" s="37">
        <f t="shared" si="241"/>
        <v>124.8125</v>
      </c>
      <c r="BB470" s="37" t="str">
        <f t="shared" si="242"/>
        <v>ok</v>
      </c>
      <c r="BC470" s="37" t="str">
        <f t="shared" si="243"/>
        <v>ok</v>
      </c>
      <c r="BE470" s="11" t="b">
        <f t="shared" si="244"/>
        <v>0</v>
      </c>
      <c r="BF470" s="11" t="b">
        <f t="shared" si="245"/>
        <v>0</v>
      </c>
      <c r="BG470" s="11" t="b">
        <f t="shared" si="246"/>
        <v>0</v>
      </c>
      <c r="BH470" s="11">
        <f t="shared" si="247"/>
        <v>4.0047514836063955</v>
      </c>
      <c r="BI470" s="11" t="b">
        <f t="shared" si="248"/>
        <v>0</v>
      </c>
      <c r="BJ470" s="11" t="b">
        <f t="shared" si="249"/>
        <v>0</v>
      </c>
      <c r="BK470" s="11" t="b">
        <f t="shared" si="250"/>
        <v>0</v>
      </c>
      <c r="BL470" s="11">
        <f t="shared" si="251"/>
        <v>3.0805780643126126</v>
      </c>
      <c r="BM470" s="11" t="b">
        <f t="shared" si="252"/>
        <v>0</v>
      </c>
      <c r="BN470" s="11" t="b">
        <f t="shared" si="253"/>
        <v>0</v>
      </c>
      <c r="BO470" s="11" t="b">
        <f t="shared" si="254"/>
        <v>0</v>
      </c>
      <c r="BP470" s="11" t="b">
        <f t="shared" si="255"/>
        <v>0</v>
      </c>
      <c r="BQ470" s="11">
        <f t="shared" si="256"/>
        <v>16.943179353719366</v>
      </c>
      <c r="BR470" s="11" t="b">
        <f t="shared" si="257"/>
        <v>0</v>
      </c>
    </row>
    <row r="471" spans="1:70" s="5" customFormat="1" ht="12.75" customHeight="1" x14ac:dyDescent="0.7">
      <c r="A471" s="24" t="s">
        <v>2393</v>
      </c>
      <c r="B471" s="25" t="s">
        <v>2394</v>
      </c>
      <c r="C471" s="24" t="s">
        <v>84</v>
      </c>
      <c r="D471" s="26" t="s">
        <v>41</v>
      </c>
      <c r="E471" s="24" t="s">
        <v>2610</v>
      </c>
      <c r="F471" s="24" t="s">
        <v>2610</v>
      </c>
      <c r="G471" s="62" t="s">
        <v>514</v>
      </c>
      <c r="H471" s="16">
        <v>123</v>
      </c>
      <c r="I471" s="16">
        <v>198</v>
      </c>
      <c r="J471" s="16">
        <v>196</v>
      </c>
      <c r="K471" s="26"/>
      <c r="L471" s="26"/>
      <c r="M471" s="26"/>
      <c r="N471" s="26"/>
      <c r="O471" s="40"/>
      <c r="P471" s="61" t="s">
        <v>80</v>
      </c>
      <c r="Q471" s="32">
        <v>124</v>
      </c>
      <c r="R471" s="60">
        <f t="shared" si="222"/>
        <v>0</v>
      </c>
      <c r="S471" s="27" t="s">
        <v>64</v>
      </c>
      <c r="T471" s="27"/>
      <c r="U471" s="27" t="s">
        <v>2406</v>
      </c>
      <c r="V471" s="30">
        <f t="shared" si="223"/>
        <v>10</v>
      </c>
      <c r="W471" s="29">
        <f t="shared" si="224"/>
        <v>0.20833333333333334</v>
      </c>
      <c r="X471" s="29">
        <f t="shared" si="225"/>
        <v>6.1611561286252252</v>
      </c>
      <c r="Y471" s="29">
        <f t="shared" si="226"/>
        <v>0.18483468385875676</v>
      </c>
      <c r="Z471" s="30">
        <f>IF(S471="",0,VLOOKUP(S471,[1]!Costo_Twist,2,FALSE)*W471)</f>
        <v>25.867906674157968</v>
      </c>
      <c r="AA471" s="31" t="s">
        <v>73</v>
      </c>
      <c r="AB471" s="31"/>
      <c r="AC471" s="31" t="s">
        <v>2414</v>
      </c>
      <c r="AD471" s="34">
        <f t="shared" si="227"/>
        <v>15</v>
      </c>
      <c r="AE471" s="33">
        <f t="shared" si="228"/>
        <v>0.3125</v>
      </c>
      <c r="AF471" s="33">
        <f t="shared" si="229"/>
        <v>9.2417341929378374</v>
      </c>
      <c r="AG471" s="33">
        <f t="shared" si="230"/>
        <v>0.27725202578813513</v>
      </c>
      <c r="AH471" s="34">
        <f>IF(AA471="",0,VLOOKUP(AA471,[1]!Costo_Twist,2,FALSE)*AE471)</f>
        <v>40.91193039004051</v>
      </c>
      <c r="AI471" s="35" t="s">
        <v>74</v>
      </c>
      <c r="AJ471" s="35"/>
      <c r="AK471" s="35">
        <v>54</v>
      </c>
      <c r="AL471" s="35">
        <f t="shared" si="231"/>
        <v>54</v>
      </c>
      <c r="AM471" s="29">
        <f t="shared" si="232"/>
        <v>1.125</v>
      </c>
      <c r="AN471" s="29">
        <f t="shared" si="233"/>
        <v>33.270243094576216</v>
      </c>
      <c r="AO471" s="29">
        <f t="shared" si="234"/>
        <v>0.9981072928372865</v>
      </c>
      <c r="AP471" s="30">
        <f>IF(AI471="",0,VLOOKUP(AI471,[1]!Costo_Twist,2,FALSE)*AM471)</f>
        <v>134.45574710944197</v>
      </c>
      <c r="AQ471" s="42"/>
      <c r="AR471" s="42"/>
      <c r="AS471" s="42"/>
      <c r="AT471" s="42">
        <f t="shared" si="235"/>
        <v>0</v>
      </c>
      <c r="AU471" s="43">
        <f t="shared" si="236"/>
        <v>0</v>
      </c>
      <c r="AV471" s="43">
        <f t="shared" si="237"/>
        <v>0</v>
      </c>
      <c r="AW471" s="43">
        <f t="shared" si="238"/>
        <v>0</v>
      </c>
      <c r="AX471" s="44">
        <f>IF(AQ471="",0,VLOOKUP(AQ471,[1]!Costo_Twist,2,FALSE)*AU471)</f>
        <v>0</v>
      </c>
      <c r="AY471" s="36">
        <f t="shared" si="239"/>
        <v>201.23558417364046</v>
      </c>
      <c r="AZ471" s="41">
        <f t="shared" si="240"/>
        <v>1.6458333333333335</v>
      </c>
      <c r="BA471" s="37">
        <f t="shared" si="241"/>
        <v>125.64583333333333</v>
      </c>
      <c r="BB471" s="37" t="str">
        <f t="shared" si="242"/>
        <v>ok</v>
      </c>
      <c r="BC471" s="37" t="str">
        <f t="shared" si="243"/>
        <v>ok</v>
      </c>
      <c r="BE471" s="11" t="b">
        <f t="shared" si="244"/>
        <v>0</v>
      </c>
      <c r="BF471" s="11" t="b">
        <f t="shared" si="245"/>
        <v>0</v>
      </c>
      <c r="BG471" s="11" t="b">
        <f t="shared" si="246"/>
        <v>0</v>
      </c>
      <c r="BH471" s="11">
        <f t="shared" si="247"/>
        <v>9.2417341929378374</v>
      </c>
      <c r="BI471" s="11" t="b">
        <f t="shared" si="248"/>
        <v>0</v>
      </c>
      <c r="BJ471" s="11" t="b">
        <f t="shared" si="249"/>
        <v>0</v>
      </c>
      <c r="BK471" s="11" t="b">
        <f t="shared" si="250"/>
        <v>0</v>
      </c>
      <c r="BL471" s="11">
        <f t="shared" si="251"/>
        <v>6.1611561286252252</v>
      </c>
      <c r="BM471" s="11" t="b">
        <f t="shared" si="252"/>
        <v>0</v>
      </c>
      <c r="BN471" s="11" t="b">
        <f t="shared" si="253"/>
        <v>0</v>
      </c>
      <c r="BO471" s="11" t="b">
        <f t="shared" si="254"/>
        <v>0</v>
      </c>
      <c r="BP471" s="11" t="b">
        <f t="shared" si="255"/>
        <v>0</v>
      </c>
      <c r="BQ471" s="11">
        <f t="shared" si="256"/>
        <v>33.270243094576216</v>
      </c>
      <c r="BR471" s="11" t="b">
        <f t="shared" si="257"/>
        <v>0</v>
      </c>
    </row>
    <row r="472" spans="1:70" s="5" customFormat="1" ht="12.75" customHeight="1" x14ac:dyDescent="0.7">
      <c r="A472" s="24" t="s">
        <v>2393</v>
      </c>
      <c r="B472" s="25" t="s">
        <v>2394</v>
      </c>
      <c r="C472" s="24" t="s">
        <v>84</v>
      </c>
      <c r="D472" s="26" t="s">
        <v>41</v>
      </c>
      <c r="E472" s="24" t="s">
        <v>2610</v>
      </c>
      <c r="F472" s="24" t="s">
        <v>2610</v>
      </c>
      <c r="G472" s="62" t="s">
        <v>515</v>
      </c>
      <c r="H472" s="16">
        <v>72</v>
      </c>
      <c r="I472" s="16">
        <v>159</v>
      </c>
      <c r="J472" s="16">
        <v>157</v>
      </c>
      <c r="K472" s="26"/>
      <c r="L472" s="26"/>
      <c r="M472" s="26"/>
      <c r="N472" s="26"/>
      <c r="O472" s="40"/>
      <c r="P472" s="61" t="s">
        <v>81</v>
      </c>
      <c r="Q472" s="32">
        <v>120</v>
      </c>
      <c r="R472" s="60">
        <f t="shared" si="222"/>
        <v>0</v>
      </c>
      <c r="S472" s="27" t="s">
        <v>64</v>
      </c>
      <c r="T472" s="27"/>
      <c r="U472" s="28" t="s">
        <v>2425</v>
      </c>
      <c r="V472" s="30">
        <f t="shared" si="223"/>
        <v>21</v>
      </c>
      <c r="W472" s="29">
        <f t="shared" si="224"/>
        <v>0.4375</v>
      </c>
      <c r="X472" s="29">
        <f t="shared" si="225"/>
        <v>12.938427870112973</v>
      </c>
      <c r="Y472" s="29">
        <f t="shared" si="226"/>
        <v>0.38815283610338919</v>
      </c>
      <c r="Z472" s="30">
        <f>IF(S472="",0,VLOOKUP(S472,[1]!Costo_Twist,2,FALSE)*W472)</f>
        <v>54.322604015731727</v>
      </c>
      <c r="AA472" s="31" t="s">
        <v>73</v>
      </c>
      <c r="AB472" s="31"/>
      <c r="AC472" s="31">
        <v>27.5</v>
      </c>
      <c r="AD472" s="34">
        <f t="shared" si="227"/>
        <v>27.5</v>
      </c>
      <c r="AE472" s="33">
        <f t="shared" si="228"/>
        <v>0.57291666666666663</v>
      </c>
      <c r="AF472" s="33">
        <f t="shared" si="229"/>
        <v>16.943179353719366</v>
      </c>
      <c r="AG472" s="33">
        <f t="shared" si="230"/>
        <v>0.50829538061158097</v>
      </c>
      <c r="AH472" s="34">
        <f>IF(AA472="",0,VLOOKUP(AA472,[1]!Costo_Twist,2,FALSE)*AE472)</f>
        <v>75.005205715074268</v>
      </c>
      <c r="AI472" s="35" t="s">
        <v>74</v>
      </c>
      <c r="AJ472" s="35"/>
      <c r="AK472" s="35">
        <v>104</v>
      </c>
      <c r="AL472" s="35">
        <f t="shared" si="231"/>
        <v>104</v>
      </c>
      <c r="AM472" s="29">
        <f t="shared" si="232"/>
        <v>2.1666666666666665</v>
      </c>
      <c r="AN472" s="29">
        <f t="shared" si="233"/>
        <v>64.076023737702329</v>
      </c>
      <c r="AO472" s="29">
        <f t="shared" si="234"/>
        <v>1.9222807121310699</v>
      </c>
      <c r="AP472" s="30">
        <f>IF(AI472="",0,VLOOKUP(AI472,[1]!Costo_Twist,2,FALSE)*AM472)</f>
        <v>258.9518092478142</v>
      </c>
      <c r="AQ472" s="42"/>
      <c r="AR472" s="42"/>
      <c r="AS472" s="42"/>
      <c r="AT472" s="42">
        <f t="shared" si="235"/>
        <v>0</v>
      </c>
      <c r="AU472" s="43">
        <f t="shared" si="236"/>
        <v>0</v>
      </c>
      <c r="AV472" s="43">
        <f t="shared" si="237"/>
        <v>0</v>
      </c>
      <c r="AW472" s="43">
        <f t="shared" si="238"/>
        <v>0</v>
      </c>
      <c r="AX472" s="44">
        <f>IF(AQ472="",0,VLOOKUP(AQ472,[1]!Costo_Twist,2,FALSE)*AU472)</f>
        <v>0</v>
      </c>
      <c r="AY472" s="36">
        <f t="shared" si="239"/>
        <v>388.27961897862019</v>
      </c>
      <c r="AZ472" s="41">
        <f t="shared" si="240"/>
        <v>3.177083333333333</v>
      </c>
      <c r="BA472" s="37">
        <f t="shared" si="241"/>
        <v>123.17708333333333</v>
      </c>
      <c r="BB472" s="37" t="str">
        <f t="shared" si="242"/>
        <v>ok</v>
      </c>
      <c r="BC472" s="37" t="str">
        <f t="shared" si="243"/>
        <v>ok</v>
      </c>
      <c r="BE472" s="11" t="b">
        <f t="shared" si="244"/>
        <v>0</v>
      </c>
      <c r="BF472" s="11" t="b">
        <f t="shared" si="245"/>
        <v>0</v>
      </c>
      <c r="BG472" s="11" t="b">
        <f t="shared" si="246"/>
        <v>0</v>
      </c>
      <c r="BH472" s="11">
        <f t="shared" si="247"/>
        <v>16.943179353719366</v>
      </c>
      <c r="BI472" s="11" t="b">
        <f t="shared" si="248"/>
        <v>0</v>
      </c>
      <c r="BJ472" s="11" t="b">
        <f t="shared" si="249"/>
        <v>0</v>
      </c>
      <c r="BK472" s="11" t="b">
        <f t="shared" si="250"/>
        <v>0</v>
      </c>
      <c r="BL472" s="11">
        <f t="shared" si="251"/>
        <v>12.938427870112973</v>
      </c>
      <c r="BM472" s="11" t="b">
        <f t="shared" si="252"/>
        <v>0</v>
      </c>
      <c r="BN472" s="11" t="b">
        <f t="shared" si="253"/>
        <v>0</v>
      </c>
      <c r="BO472" s="11" t="b">
        <f t="shared" si="254"/>
        <v>0</v>
      </c>
      <c r="BP472" s="11" t="b">
        <f t="shared" si="255"/>
        <v>0</v>
      </c>
      <c r="BQ472" s="11">
        <f t="shared" si="256"/>
        <v>64.076023737702329</v>
      </c>
      <c r="BR472" s="11" t="b">
        <f t="shared" si="257"/>
        <v>0</v>
      </c>
    </row>
    <row r="473" spans="1:70" s="5" customFormat="1" ht="12.75" customHeight="1" x14ac:dyDescent="0.7">
      <c r="A473" s="24" t="s">
        <v>2393</v>
      </c>
      <c r="B473" s="25" t="s">
        <v>2394</v>
      </c>
      <c r="C473" s="24" t="s">
        <v>84</v>
      </c>
      <c r="D473" s="26" t="s">
        <v>41</v>
      </c>
      <c r="E473" s="24" t="s">
        <v>2610</v>
      </c>
      <c r="F473" s="24" t="s">
        <v>2610</v>
      </c>
      <c r="G473" s="62" t="s">
        <v>516</v>
      </c>
      <c r="H473" s="16">
        <v>219</v>
      </c>
      <c r="I473" s="16">
        <v>246</v>
      </c>
      <c r="J473" s="16">
        <v>238</v>
      </c>
      <c r="K473" s="26"/>
      <c r="L473" s="26"/>
      <c r="M473" s="26"/>
      <c r="N473" s="26"/>
      <c r="O473" s="40"/>
      <c r="P473" s="61" t="s">
        <v>79</v>
      </c>
      <c r="Q473" s="32">
        <v>128</v>
      </c>
      <c r="R473" s="60">
        <f t="shared" si="222"/>
        <v>0</v>
      </c>
      <c r="S473" s="27" t="s">
        <v>64</v>
      </c>
      <c r="T473" s="27"/>
      <c r="U473" s="28">
        <v>0.5</v>
      </c>
      <c r="V473" s="30">
        <f t="shared" si="223"/>
        <v>0.5</v>
      </c>
      <c r="W473" s="29">
        <f t="shared" si="224"/>
        <v>1.0416666666666666E-2</v>
      </c>
      <c r="X473" s="29">
        <f t="shared" si="225"/>
        <v>0.30805780643126124</v>
      </c>
      <c r="Y473" s="29">
        <f t="shared" si="226"/>
        <v>9.2417341929378373E-3</v>
      </c>
      <c r="Z473" s="30">
        <f>IF(S473="",0,VLOOKUP(S473,[1]!Costo_Twist,2,FALSE)*W473)</f>
        <v>1.2933953337078983</v>
      </c>
      <c r="AA473" s="31" t="s">
        <v>68</v>
      </c>
      <c r="AB473" s="31"/>
      <c r="AC473" s="31">
        <v>2.5</v>
      </c>
      <c r="AD473" s="34">
        <f t="shared" si="227"/>
        <v>2.5</v>
      </c>
      <c r="AE473" s="33">
        <f t="shared" si="228"/>
        <v>5.2083333333333336E-2</v>
      </c>
      <c r="AF473" s="33">
        <f t="shared" si="229"/>
        <v>1.5402890321563063</v>
      </c>
      <c r="AG473" s="33">
        <f t="shared" si="230"/>
        <v>4.620867096468919E-2</v>
      </c>
      <c r="AH473" s="34">
        <f>IF(AA473="",0,VLOOKUP(AA473,[1]!Costo_Twist,2,FALSE)*AE473)</f>
        <v>3.5340336714275855</v>
      </c>
      <c r="AI473" s="35" t="s">
        <v>74</v>
      </c>
      <c r="AJ473" s="35"/>
      <c r="AK473" s="35" t="s">
        <v>2398</v>
      </c>
      <c r="AL473" s="35">
        <f t="shared" si="231"/>
        <v>4</v>
      </c>
      <c r="AM473" s="29">
        <f t="shared" si="232"/>
        <v>8.3333333333333329E-2</v>
      </c>
      <c r="AN473" s="29">
        <f t="shared" si="233"/>
        <v>2.4644624514500899</v>
      </c>
      <c r="AO473" s="29">
        <f t="shared" si="234"/>
        <v>7.3933873543502698E-2</v>
      </c>
      <c r="AP473" s="30">
        <f>IF(AI473="",0,VLOOKUP(AI473,[1]!Costo_Twist,2,FALSE)*AM473)</f>
        <v>9.9596849710697768</v>
      </c>
      <c r="AQ473" s="42"/>
      <c r="AR473" s="42"/>
      <c r="AS473" s="42"/>
      <c r="AT473" s="42">
        <f t="shared" si="235"/>
        <v>0</v>
      </c>
      <c r="AU473" s="43">
        <f t="shared" si="236"/>
        <v>0</v>
      </c>
      <c r="AV473" s="43">
        <f t="shared" si="237"/>
        <v>0</v>
      </c>
      <c r="AW473" s="43">
        <f t="shared" si="238"/>
        <v>0</v>
      </c>
      <c r="AX473" s="44">
        <f>IF(AQ473="",0,VLOOKUP(AQ473,[1]!Costo_Twist,2,FALSE)*AU473)</f>
        <v>0</v>
      </c>
      <c r="AY473" s="36">
        <f t="shared" si="239"/>
        <v>14.78711397620526</v>
      </c>
      <c r="AZ473" s="41">
        <f t="shared" si="240"/>
        <v>0.14583333333333331</v>
      </c>
      <c r="BA473" s="37">
        <f t="shared" si="241"/>
        <v>128.14583333333334</v>
      </c>
      <c r="BB473" s="37" t="str">
        <f t="shared" si="242"/>
        <v>ok</v>
      </c>
      <c r="BC473" s="37" t="str">
        <f t="shared" si="243"/>
        <v>ok</v>
      </c>
      <c r="BE473" s="11" t="b">
        <f t="shared" si="244"/>
        <v>0</v>
      </c>
      <c r="BF473" s="11" t="b">
        <f t="shared" si="245"/>
        <v>0</v>
      </c>
      <c r="BG473" s="11" t="b">
        <f t="shared" si="246"/>
        <v>0</v>
      </c>
      <c r="BH473" s="11" t="b">
        <f t="shared" si="247"/>
        <v>0</v>
      </c>
      <c r="BI473" s="11" t="b">
        <f t="shared" si="248"/>
        <v>0</v>
      </c>
      <c r="BJ473" s="11">
        <f t="shared" si="249"/>
        <v>1.5402890321563063</v>
      </c>
      <c r="BK473" s="11" t="b">
        <f t="shared" si="250"/>
        <v>0</v>
      </c>
      <c r="BL473" s="11">
        <f t="shared" si="251"/>
        <v>0.30805780643126124</v>
      </c>
      <c r="BM473" s="11" t="b">
        <f t="shared" si="252"/>
        <v>0</v>
      </c>
      <c r="BN473" s="11" t="b">
        <f t="shared" si="253"/>
        <v>0</v>
      </c>
      <c r="BO473" s="11" t="b">
        <f t="shared" si="254"/>
        <v>0</v>
      </c>
      <c r="BP473" s="11" t="b">
        <f t="shared" si="255"/>
        <v>0</v>
      </c>
      <c r="BQ473" s="11">
        <f t="shared" si="256"/>
        <v>2.4644624514500899</v>
      </c>
      <c r="BR473" s="11" t="b">
        <f t="shared" si="257"/>
        <v>0</v>
      </c>
    </row>
    <row r="474" spans="1:70" s="5" customFormat="1" ht="12.75" customHeight="1" x14ac:dyDescent="0.7">
      <c r="A474" s="24" t="s">
        <v>2393</v>
      </c>
      <c r="B474" s="25" t="s">
        <v>2394</v>
      </c>
      <c r="C474" s="24" t="s">
        <v>84</v>
      </c>
      <c r="D474" s="26" t="s">
        <v>41</v>
      </c>
      <c r="E474" s="24" t="s">
        <v>2610</v>
      </c>
      <c r="F474" s="24" t="s">
        <v>2610</v>
      </c>
      <c r="G474" s="62" t="s">
        <v>517</v>
      </c>
      <c r="H474" s="16">
        <v>197</v>
      </c>
      <c r="I474" s="16">
        <v>236</v>
      </c>
      <c r="J474" s="16">
        <v>228</v>
      </c>
      <c r="K474" s="26"/>
      <c r="L474" s="26"/>
      <c r="M474" s="26"/>
      <c r="N474" s="26"/>
      <c r="O474" s="40"/>
      <c r="P474" s="61" t="s">
        <v>79</v>
      </c>
      <c r="Q474" s="32">
        <v>128</v>
      </c>
      <c r="R474" s="60">
        <f t="shared" si="222"/>
        <v>0</v>
      </c>
      <c r="S474" s="27" t="s">
        <v>73</v>
      </c>
      <c r="T474" s="27"/>
      <c r="U474" s="28">
        <v>0.5</v>
      </c>
      <c r="V474" s="30">
        <f t="shared" si="223"/>
        <v>0.5</v>
      </c>
      <c r="W474" s="29">
        <f t="shared" si="224"/>
        <v>1.0416666666666666E-2</v>
      </c>
      <c r="X474" s="29">
        <f t="shared" si="225"/>
        <v>0.30805780643126124</v>
      </c>
      <c r="Y474" s="29">
        <f t="shared" si="226"/>
        <v>9.2417341929378373E-3</v>
      </c>
      <c r="Z474" s="30">
        <f>IF(S474="",0,VLOOKUP(S474,[1]!Costo_Twist,2,FALSE)*W474)</f>
        <v>1.3637310130013502</v>
      </c>
      <c r="AA474" s="31" t="s">
        <v>68</v>
      </c>
      <c r="AB474" s="31"/>
      <c r="AC474" s="31">
        <v>4.5</v>
      </c>
      <c r="AD474" s="34">
        <f t="shared" si="227"/>
        <v>4.5</v>
      </c>
      <c r="AE474" s="33">
        <f t="shared" si="228"/>
        <v>9.375E-2</v>
      </c>
      <c r="AF474" s="33">
        <f t="shared" si="229"/>
        <v>2.772520257881351</v>
      </c>
      <c r="AG474" s="33">
        <f t="shared" si="230"/>
        <v>8.3175607736440532E-2</v>
      </c>
      <c r="AH474" s="34">
        <f>IF(AA474="",0,VLOOKUP(AA474,[1]!Costo_Twist,2,FALSE)*AE474)</f>
        <v>6.3612606085696539</v>
      </c>
      <c r="AI474" s="35" t="s">
        <v>74</v>
      </c>
      <c r="AJ474" s="35"/>
      <c r="AK474" s="35">
        <v>9.5</v>
      </c>
      <c r="AL474" s="35">
        <f t="shared" si="231"/>
        <v>9.5</v>
      </c>
      <c r="AM474" s="29">
        <f t="shared" si="232"/>
        <v>0.19791666666666666</v>
      </c>
      <c r="AN474" s="29">
        <f t="shared" si="233"/>
        <v>5.8530983221939632</v>
      </c>
      <c r="AO474" s="29">
        <f t="shared" si="234"/>
        <v>0.1755929496658189</v>
      </c>
      <c r="AP474" s="30">
        <f>IF(AI474="",0,VLOOKUP(AI474,[1]!Costo_Twist,2,FALSE)*AM474)</f>
        <v>23.65425180629072</v>
      </c>
      <c r="AQ474" s="42"/>
      <c r="AR474" s="42"/>
      <c r="AS474" s="42"/>
      <c r="AT474" s="42">
        <f t="shared" si="235"/>
        <v>0</v>
      </c>
      <c r="AU474" s="43">
        <f t="shared" si="236"/>
        <v>0</v>
      </c>
      <c r="AV474" s="43">
        <f t="shared" si="237"/>
        <v>0</v>
      </c>
      <c r="AW474" s="43">
        <f t="shared" si="238"/>
        <v>0</v>
      </c>
      <c r="AX474" s="44">
        <f>IF(AQ474="",0,VLOOKUP(AQ474,[1]!Costo_Twist,2,FALSE)*AU474)</f>
        <v>0</v>
      </c>
      <c r="AY474" s="36">
        <f t="shared" si="239"/>
        <v>31.379243427861724</v>
      </c>
      <c r="AZ474" s="41">
        <f t="shared" si="240"/>
        <v>0.30208333333333331</v>
      </c>
      <c r="BA474" s="37">
        <f t="shared" si="241"/>
        <v>128.30208333333334</v>
      </c>
      <c r="BB474" s="37" t="str">
        <f t="shared" si="242"/>
        <v>ok</v>
      </c>
      <c r="BC474" s="37" t="str">
        <f t="shared" si="243"/>
        <v>ok</v>
      </c>
      <c r="BE474" s="11" t="b">
        <f t="shared" si="244"/>
        <v>0</v>
      </c>
      <c r="BF474" s="11" t="b">
        <f t="shared" si="245"/>
        <v>0</v>
      </c>
      <c r="BG474" s="11" t="b">
        <f t="shared" si="246"/>
        <v>0</v>
      </c>
      <c r="BH474" s="11">
        <f t="shared" si="247"/>
        <v>0.30805780643126124</v>
      </c>
      <c r="BI474" s="11" t="b">
        <f t="shared" si="248"/>
        <v>0</v>
      </c>
      <c r="BJ474" s="11">
        <f t="shared" si="249"/>
        <v>2.772520257881351</v>
      </c>
      <c r="BK474" s="11" t="b">
        <f t="shared" si="250"/>
        <v>0</v>
      </c>
      <c r="BL474" s="11" t="b">
        <f t="shared" si="251"/>
        <v>0</v>
      </c>
      <c r="BM474" s="11" t="b">
        <f t="shared" si="252"/>
        <v>0</v>
      </c>
      <c r="BN474" s="11" t="b">
        <f t="shared" si="253"/>
        <v>0</v>
      </c>
      <c r="BO474" s="11" t="b">
        <f t="shared" si="254"/>
        <v>0</v>
      </c>
      <c r="BP474" s="11" t="b">
        <f t="shared" si="255"/>
        <v>0</v>
      </c>
      <c r="BQ474" s="11">
        <f t="shared" si="256"/>
        <v>5.8530983221939632</v>
      </c>
      <c r="BR474" s="11" t="b">
        <f t="shared" si="257"/>
        <v>0</v>
      </c>
    </row>
    <row r="475" spans="1:70" s="5" customFormat="1" ht="12.75" customHeight="1" x14ac:dyDescent="0.7">
      <c r="A475" s="24" t="s">
        <v>2393</v>
      </c>
      <c r="B475" s="25" t="s">
        <v>2394</v>
      </c>
      <c r="C475" s="24" t="s">
        <v>84</v>
      </c>
      <c r="D475" s="26" t="s">
        <v>41</v>
      </c>
      <c r="E475" s="24" t="s">
        <v>2610</v>
      </c>
      <c r="F475" s="24" t="s">
        <v>2610</v>
      </c>
      <c r="G475" s="62" t="s">
        <v>518</v>
      </c>
      <c r="H475" s="16">
        <v>176</v>
      </c>
      <c r="I475" s="16">
        <v>228</v>
      </c>
      <c r="J475" s="16">
        <v>220</v>
      </c>
      <c r="K475" s="26"/>
      <c r="L475" s="26"/>
      <c r="M475" s="26"/>
      <c r="N475" s="26"/>
      <c r="O475" s="40"/>
      <c r="P475" s="61" t="s">
        <v>79</v>
      </c>
      <c r="Q475" s="32">
        <v>128</v>
      </c>
      <c r="R475" s="60">
        <f t="shared" si="222"/>
        <v>0</v>
      </c>
      <c r="S475" s="27" t="s">
        <v>73</v>
      </c>
      <c r="T475" s="27"/>
      <c r="U475" s="27" t="s">
        <v>2397</v>
      </c>
      <c r="V475" s="30">
        <f t="shared" si="223"/>
        <v>2</v>
      </c>
      <c r="W475" s="29">
        <f t="shared" si="224"/>
        <v>4.1666666666666664E-2</v>
      </c>
      <c r="X475" s="29">
        <f t="shared" si="225"/>
        <v>1.232231225725045</v>
      </c>
      <c r="Y475" s="29">
        <f t="shared" si="226"/>
        <v>3.6966936771751349E-2</v>
      </c>
      <c r="Z475" s="30">
        <f>IF(S475="",0,VLOOKUP(S475,[1]!Costo_Twist,2,FALSE)*W475)</f>
        <v>5.454924052005401</v>
      </c>
      <c r="AA475" s="31" t="s">
        <v>68</v>
      </c>
      <c r="AB475" s="31"/>
      <c r="AC475" s="31">
        <v>5.5</v>
      </c>
      <c r="AD475" s="34">
        <f t="shared" si="227"/>
        <v>5.5</v>
      </c>
      <c r="AE475" s="33">
        <f t="shared" si="228"/>
        <v>0.11458333333333333</v>
      </c>
      <c r="AF475" s="33">
        <f t="shared" si="229"/>
        <v>3.3886358707438737</v>
      </c>
      <c r="AG475" s="33">
        <f t="shared" si="230"/>
        <v>0.10165907612231621</v>
      </c>
      <c r="AH475" s="34">
        <f>IF(AA475="",0,VLOOKUP(AA475,[1]!Costo_Twist,2,FALSE)*AE475)</f>
        <v>7.7748740771406881</v>
      </c>
      <c r="AI475" s="35" t="s">
        <v>74</v>
      </c>
      <c r="AJ475" s="35"/>
      <c r="AK475" s="35">
        <v>18.5</v>
      </c>
      <c r="AL475" s="35">
        <f t="shared" si="231"/>
        <v>18.5</v>
      </c>
      <c r="AM475" s="29">
        <f t="shared" si="232"/>
        <v>0.38541666666666669</v>
      </c>
      <c r="AN475" s="29">
        <f t="shared" si="233"/>
        <v>11.398138837956667</v>
      </c>
      <c r="AO475" s="29">
        <f t="shared" si="234"/>
        <v>0.34194416513870002</v>
      </c>
      <c r="AP475" s="30">
        <f>IF(AI475="",0,VLOOKUP(AI475,[1]!Costo_Twist,2,FALSE)*AM475)</f>
        <v>46.063542991197721</v>
      </c>
      <c r="AQ475" s="42"/>
      <c r="AR475" s="42"/>
      <c r="AS475" s="42"/>
      <c r="AT475" s="42">
        <f t="shared" si="235"/>
        <v>0</v>
      </c>
      <c r="AU475" s="43">
        <f t="shared" si="236"/>
        <v>0</v>
      </c>
      <c r="AV475" s="43">
        <f t="shared" si="237"/>
        <v>0</v>
      </c>
      <c r="AW475" s="43">
        <f t="shared" si="238"/>
        <v>0</v>
      </c>
      <c r="AX475" s="44">
        <f>IF(AQ475="",0,VLOOKUP(AQ475,[1]!Costo_Twist,2,FALSE)*AU475)</f>
        <v>0</v>
      </c>
      <c r="AY475" s="36">
        <f t="shared" si="239"/>
        <v>59.293341120343811</v>
      </c>
      <c r="AZ475" s="41">
        <f t="shared" si="240"/>
        <v>0.54166666666666674</v>
      </c>
      <c r="BA475" s="37">
        <f t="shared" si="241"/>
        <v>128.54166666666666</v>
      </c>
      <c r="BB475" s="37" t="str">
        <f t="shared" si="242"/>
        <v>ok</v>
      </c>
      <c r="BC475" s="37" t="str">
        <f t="shared" si="243"/>
        <v>ok</v>
      </c>
      <c r="BE475" s="11" t="b">
        <f t="shared" si="244"/>
        <v>0</v>
      </c>
      <c r="BF475" s="11" t="b">
        <f t="shared" si="245"/>
        <v>0</v>
      </c>
      <c r="BG475" s="11" t="b">
        <f t="shared" si="246"/>
        <v>0</v>
      </c>
      <c r="BH475" s="11">
        <f t="shared" si="247"/>
        <v>1.232231225725045</v>
      </c>
      <c r="BI475" s="11" t="b">
        <f t="shared" si="248"/>
        <v>0</v>
      </c>
      <c r="BJ475" s="11">
        <f t="shared" si="249"/>
        <v>3.3886358707438737</v>
      </c>
      <c r="BK475" s="11" t="b">
        <f t="shared" si="250"/>
        <v>0</v>
      </c>
      <c r="BL475" s="11" t="b">
        <f t="shared" si="251"/>
        <v>0</v>
      </c>
      <c r="BM475" s="11" t="b">
        <f t="shared" si="252"/>
        <v>0</v>
      </c>
      <c r="BN475" s="11" t="b">
        <f t="shared" si="253"/>
        <v>0</v>
      </c>
      <c r="BO475" s="11" t="b">
        <f t="shared" si="254"/>
        <v>0</v>
      </c>
      <c r="BP475" s="11" t="b">
        <f t="shared" si="255"/>
        <v>0</v>
      </c>
      <c r="BQ475" s="11">
        <f t="shared" si="256"/>
        <v>11.398138837956667</v>
      </c>
      <c r="BR475" s="11" t="b">
        <f t="shared" si="257"/>
        <v>0</v>
      </c>
    </row>
    <row r="476" spans="1:70" s="5" customFormat="1" ht="12.75" customHeight="1" x14ac:dyDescent="0.7">
      <c r="A476" s="24" t="s">
        <v>2393</v>
      </c>
      <c r="B476" s="25" t="s">
        <v>2394</v>
      </c>
      <c r="C476" s="24" t="s">
        <v>84</v>
      </c>
      <c r="D476" s="26" t="s">
        <v>41</v>
      </c>
      <c r="E476" s="24" t="s">
        <v>2610</v>
      </c>
      <c r="F476" s="24" t="s">
        <v>2610</v>
      </c>
      <c r="G476" s="62" t="s">
        <v>519</v>
      </c>
      <c r="H476" s="16">
        <v>153</v>
      </c>
      <c r="I476" s="16">
        <v>216</v>
      </c>
      <c r="J476" s="16">
        <v>208</v>
      </c>
      <c r="K476" s="26"/>
      <c r="L476" s="26"/>
      <c r="M476" s="26"/>
      <c r="N476" s="26"/>
      <c r="O476" s="40"/>
      <c r="P476" s="61" t="s">
        <v>80</v>
      </c>
      <c r="Q476" s="32">
        <v>124</v>
      </c>
      <c r="R476" s="60">
        <f t="shared" si="222"/>
        <v>0</v>
      </c>
      <c r="S476" s="27" t="s">
        <v>64</v>
      </c>
      <c r="T476" s="27"/>
      <c r="U476" s="27">
        <v>4.5</v>
      </c>
      <c r="V476" s="30">
        <f t="shared" si="223"/>
        <v>4.5</v>
      </c>
      <c r="W476" s="29">
        <f t="shared" si="224"/>
        <v>9.375E-2</v>
      </c>
      <c r="X476" s="29">
        <f t="shared" si="225"/>
        <v>2.772520257881351</v>
      </c>
      <c r="Y476" s="29">
        <f t="shared" si="226"/>
        <v>8.3175607736440532E-2</v>
      </c>
      <c r="Z476" s="30">
        <f>IF(S476="",0,VLOOKUP(S476,[1]!Costo_Twist,2,FALSE)*W476)</f>
        <v>11.640558003371085</v>
      </c>
      <c r="AA476" s="31" t="s">
        <v>73</v>
      </c>
      <c r="AB476" s="31"/>
      <c r="AC476" s="31" t="s">
        <v>2395</v>
      </c>
      <c r="AD476" s="34">
        <f t="shared" si="227"/>
        <v>1</v>
      </c>
      <c r="AE476" s="33">
        <f t="shared" si="228"/>
        <v>2.0833333333333332E-2</v>
      </c>
      <c r="AF476" s="33">
        <f t="shared" si="229"/>
        <v>0.61611561286252248</v>
      </c>
      <c r="AG476" s="33">
        <f t="shared" si="230"/>
        <v>1.8483468385875675E-2</v>
      </c>
      <c r="AH476" s="34">
        <f>IF(AA476="",0,VLOOKUP(AA476,[1]!Costo_Twist,2,FALSE)*AE476)</f>
        <v>2.7274620260027005</v>
      </c>
      <c r="AI476" s="35" t="s">
        <v>74</v>
      </c>
      <c r="AJ476" s="35"/>
      <c r="AK476" s="35" t="s">
        <v>2417</v>
      </c>
      <c r="AL476" s="35">
        <f t="shared" si="231"/>
        <v>32</v>
      </c>
      <c r="AM476" s="29">
        <f t="shared" si="232"/>
        <v>0.66666666666666663</v>
      </c>
      <c r="AN476" s="29">
        <f t="shared" si="233"/>
        <v>19.715699611600719</v>
      </c>
      <c r="AO476" s="29">
        <f t="shared" si="234"/>
        <v>0.59147098834802159</v>
      </c>
      <c r="AP476" s="30">
        <f>IF(AI476="",0,VLOOKUP(AI476,[1]!Costo_Twist,2,FALSE)*AM476)</f>
        <v>79.677479768558214</v>
      </c>
      <c r="AQ476" s="42"/>
      <c r="AR476" s="42"/>
      <c r="AS476" s="42"/>
      <c r="AT476" s="42">
        <f t="shared" si="235"/>
        <v>0</v>
      </c>
      <c r="AU476" s="43">
        <f t="shared" si="236"/>
        <v>0</v>
      </c>
      <c r="AV476" s="43">
        <f t="shared" si="237"/>
        <v>0</v>
      </c>
      <c r="AW476" s="43">
        <f t="shared" si="238"/>
        <v>0</v>
      </c>
      <c r="AX476" s="44">
        <f>IF(AQ476="",0,VLOOKUP(AQ476,[1]!Costo_Twist,2,FALSE)*AU476)</f>
        <v>0</v>
      </c>
      <c r="AY476" s="36">
        <f t="shared" si="239"/>
        <v>94.045499797931996</v>
      </c>
      <c r="AZ476" s="41">
        <f t="shared" si="240"/>
        <v>0.78125</v>
      </c>
      <c r="BA476" s="37">
        <f t="shared" si="241"/>
        <v>124.78125</v>
      </c>
      <c r="BB476" s="37" t="str">
        <f t="shared" si="242"/>
        <v>ok</v>
      </c>
      <c r="BC476" s="37" t="str">
        <f t="shared" si="243"/>
        <v>ok</v>
      </c>
      <c r="BE476" s="11" t="b">
        <f t="shared" si="244"/>
        <v>0</v>
      </c>
      <c r="BF476" s="11" t="b">
        <f t="shared" si="245"/>
        <v>0</v>
      </c>
      <c r="BG476" s="11" t="b">
        <f t="shared" si="246"/>
        <v>0</v>
      </c>
      <c r="BH476" s="11">
        <f t="shared" si="247"/>
        <v>0.61611561286252248</v>
      </c>
      <c r="BI476" s="11" t="b">
        <f t="shared" si="248"/>
        <v>0</v>
      </c>
      <c r="BJ476" s="11" t="b">
        <f t="shared" si="249"/>
        <v>0</v>
      </c>
      <c r="BK476" s="11" t="b">
        <f t="shared" si="250"/>
        <v>0</v>
      </c>
      <c r="BL476" s="11">
        <f t="shared" si="251"/>
        <v>2.772520257881351</v>
      </c>
      <c r="BM476" s="11" t="b">
        <f t="shared" si="252"/>
        <v>0</v>
      </c>
      <c r="BN476" s="11" t="b">
        <f t="shared" si="253"/>
        <v>0</v>
      </c>
      <c r="BO476" s="11" t="b">
        <f t="shared" si="254"/>
        <v>0</v>
      </c>
      <c r="BP476" s="11" t="b">
        <f t="shared" si="255"/>
        <v>0</v>
      </c>
      <c r="BQ476" s="11">
        <f t="shared" si="256"/>
        <v>19.715699611600719</v>
      </c>
      <c r="BR476" s="11" t="b">
        <f t="shared" si="257"/>
        <v>0</v>
      </c>
    </row>
    <row r="477" spans="1:70" s="5" customFormat="1" ht="12.75" customHeight="1" x14ac:dyDescent="0.7">
      <c r="A477" s="24" t="s">
        <v>2393</v>
      </c>
      <c r="B477" s="25" t="s">
        <v>2394</v>
      </c>
      <c r="C477" s="24" t="s">
        <v>84</v>
      </c>
      <c r="D477" s="26" t="s">
        <v>41</v>
      </c>
      <c r="E477" s="24" t="s">
        <v>2610</v>
      </c>
      <c r="F477" s="24" t="s">
        <v>2610</v>
      </c>
      <c r="G477" s="62" t="s">
        <v>520</v>
      </c>
      <c r="H477" s="16">
        <v>117</v>
      </c>
      <c r="I477" s="16">
        <v>193</v>
      </c>
      <c r="J477" s="16">
        <v>184</v>
      </c>
      <c r="K477" s="26"/>
      <c r="L477" s="26"/>
      <c r="M477" s="26"/>
      <c r="N477" s="26"/>
      <c r="O477" s="40"/>
      <c r="P477" s="61" t="s">
        <v>80</v>
      </c>
      <c r="Q477" s="32">
        <v>124</v>
      </c>
      <c r="R477" s="60">
        <f t="shared" si="222"/>
        <v>0</v>
      </c>
      <c r="S477" s="27" t="s">
        <v>64</v>
      </c>
      <c r="T477" s="27"/>
      <c r="U477" s="27" t="s">
        <v>2414</v>
      </c>
      <c r="V477" s="30">
        <f t="shared" si="223"/>
        <v>15</v>
      </c>
      <c r="W477" s="29">
        <f t="shared" si="224"/>
        <v>0.3125</v>
      </c>
      <c r="X477" s="29">
        <f t="shared" si="225"/>
        <v>9.2417341929378374</v>
      </c>
      <c r="Y477" s="29">
        <f t="shared" si="226"/>
        <v>0.27725202578813513</v>
      </c>
      <c r="Z477" s="30">
        <f>IF(S477="",0,VLOOKUP(S477,[1]!Costo_Twist,2,FALSE)*W477)</f>
        <v>38.801860011236954</v>
      </c>
      <c r="AA477" s="31" t="s">
        <v>73</v>
      </c>
      <c r="AB477" s="31"/>
      <c r="AC477" s="31" t="s">
        <v>2399</v>
      </c>
      <c r="AD477" s="34">
        <f t="shared" si="227"/>
        <v>6</v>
      </c>
      <c r="AE477" s="33">
        <f t="shared" si="228"/>
        <v>0.125</v>
      </c>
      <c r="AF477" s="33">
        <f t="shared" si="229"/>
        <v>3.6966936771751349</v>
      </c>
      <c r="AG477" s="33">
        <f t="shared" si="230"/>
        <v>0.11090081031525405</v>
      </c>
      <c r="AH477" s="34">
        <f>IF(AA477="",0,VLOOKUP(AA477,[1]!Costo_Twist,2,FALSE)*AE477)</f>
        <v>16.364772156016205</v>
      </c>
      <c r="AI477" s="35" t="s">
        <v>74</v>
      </c>
      <c r="AJ477" s="35"/>
      <c r="AK477" s="35">
        <v>78</v>
      </c>
      <c r="AL477" s="35">
        <f t="shared" si="231"/>
        <v>78</v>
      </c>
      <c r="AM477" s="29">
        <f t="shared" si="232"/>
        <v>1.625</v>
      </c>
      <c r="AN477" s="29">
        <f t="shared" si="233"/>
        <v>48.057017803276757</v>
      </c>
      <c r="AO477" s="29">
        <f t="shared" si="234"/>
        <v>1.4417105340983027</v>
      </c>
      <c r="AP477" s="30">
        <f>IF(AI477="",0,VLOOKUP(AI477,[1]!Costo_Twist,2,FALSE)*AM477)</f>
        <v>194.21385693586063</v>
      </c>
      <c r="AQ477" s="42"/>
      <c r="AR477" s="42"/>
      <c r="AS477" s="42"/>
      <c r="AT477" s="42">
        <f t="shared" si="235"/>
        <v>0</v>
      </c>
      <c r="AU477" s="43">
        <f t="shared" si="236"/>
        <v>0</v>
      </c>
      <c r="AV477" s="43">
        <f t="shared" si="237"/>
        <v>0</v>
      </c>
      <c r="AW477" s="43">
        <f t="shared" si="238"/>
        <v>0</v>
      </c>
      <c r="AX477" s="44">
        <f>IF(AQ477="",0,VLOOKUP(AQ477,[1]!Costo_Twist,2,FALSE)*AU477)</f>
        <v>0</v>
      </c>
      <c r="AY477" s="36">
        <f t="shared" si="239"/>
        <v>249.3804891031138</v>
      </c>
      <c r="AZ477" s="41">
        <f t="shared" si="240"/>
        <v>2.0625</v>
      </c>
      <c r="BA477" s="37">
        <f t="shared" si="241"/>
        <v>126.0625</v>
      </c>
      <c r="BB477" s="37" t="str">
        <f t="shared" si="242"/>
        <v>ok</v>
      </c>
      <c r="BC477" s="37" t="str">
        <f t="shared" si="243"/>
        <v>ok</v>
      </c>
      <c r="BE477" s="11" t="b">
        <f t="shared" si="244"/>
        <v>0</v>
      </c>
      <c r="BF477" s="11" t="b">
        <f t="shared" si="245"/>
        <v>0</v>
      </c>
      <c r="BG477" s="11" t="b">
        <f t="shared" si="246"/>
        <v>0</v>
      </c>
      <c r="BH477" s="11">
        <f t="shared" si="247"/>
        <v>3.6966936771751349</v>
      </c>
      <c r="BI477" s="11" t="b">
        <f t="shared" si="248"/>
        <v>0</v>
      </c>
      <c r="BJ477" s="11" t="b">
        <f t="shared" si="249"/>
        <v>0</v>
      </c>
      <c r="BK477" s="11" t="b">
        <f t="shared" si="250"/>
        <v>0</v>
      </c>
      <c r="BL477" s="11">
        <f t="shared" si="251"/>
        <v>9.2417341929378374</v>
      </c>
      <c r="BM477" s="11" t="b">
        <f t="shared" si="252"/>
        <v>0</v>
      </c>
      <c r="BN477" s="11" t="b">
        <f t="shared" si="253"/>
        <v>0</v>
      </c>
      <c r="BO477" s="11" t="b">
        <f t="shared" si="254"/>
        <v>0</v>
      </c>
      <c r="BP477" s="11" t="b">
        <f t="shared" si="255"/>
        <v>0</v>
      </c>
      <c r="BQ477" s="11">
        <f t="shared" si="256"/>
        <v>48.057017803276757</v>
      </c>
      <c r="BR477" s="11" t="b">
        <f t="shared" si="257"/>
        <v>0</v>
      </c>
    </row>
    <row r="478" spans="1:70" s="5" customFormat="1" ht="12.75" customHeight="1" x14ac:dyDescent="0.7">
      <c r="A478" s="24" t="s">
        <v>2393</v>
      </c>
      <c r="B478" s="25" t="s">
        <v>2394</v>
      </c>
      <c r="C478" s="24" t="s">
        <v>84</v>
      </c>
      <c r="D478" s="26" t="s">
        <v>41</v>
      </c>
      <c r="E478" s="24" t="s">
        <v>2610</v>
      </c>
      <c r="F478" s="24" t="s">
        <v>2610</v>
      </c>
      <c r="G478" s="62" t="s">
        <v>521</v>
      </c>
      <c r="H478" s="16">
        <v>76</v>
      </c>
      <c r="I478" s="16">
        <v>159</v>
      </c>
      <c r="J478" s="16">
        <v>148</v>
      </c>
      <c r="K478" s="26"/>
      <c r="L478" s="26"/>
      <c r="M478" s="26"/>
      <c r="N478" s="26"/>
      <c r="O478" s="40"/>
      <c r="P478" s="61" t="s">
        <v>81</v>
      </c>
      <c r="Q478" s="32">
        <v>120</v>
      </c>
      <c r="R478" s="60">
        <f t="shared" si="222"/>
        <v>0</v>
      </c>
      <c r="S478" s="27" t="s">
        <v>64</v>
      </c>
      <c r="T478" s="27"/>
      <c r="U478" s="27" t="s">
        <v>2411</v>
      </c>
      <c r="V478" s="30">
        <f t="shared" si="223"/>
        <v>27</v>
      </c>
      <c r="W478" s="29">
        <f t="shared" si="224"/>
        <v>0.5625</v>
      </c>
      <c r="X478" s="29">
        <f t="shared" si="225"/>
        <v>16.635121547288108</v>
      </c>
      <c r="Y478" s="29">
        <f t="shared" si="226"/>
        <v>0.49905364641864325</v>
      </c>
      <c r="Z478" s="30">
        <f>IF(S478="",0,VLOOKUP(S478,[1]!Costo_Twist,2,FALSE)*W478)</f>
        <v>69.843348020226514</v>
      </c>
      <c r="AA478" s="31" t="s">
        <v>73</v>
      </c>
      <c r="AB478" s="31"/>
      <c r="AC478" s="31">
        <v>7.5</v>
      </c>
      <c r="AD478" s="34">
        <f t="shared" si="227"/>
        <v>7.5</v>
      </c>
      <c r="AE478" s="33">
        <f t="shared" si="228"/>
        <v>0.15625</v>
      </c>
      <c r="AF478" s="33">
        <f t="shared" si="229"/>
        <v>4.6208670964689187</v>
      </c>
      <c r="AG478" s="33">
        <f t="shared" si="230"/>
        <v>0.13862601289406756</v>
      </c>
      <c r="AH478" s="34">
        <f>IF(AA478="",0,VLOOKUP(AA478,[1]!Costo_Twist,2,FALSE)*AE478)</f>
        <v>20.455965195020255</v>
      </c>
      <c r="AI478" s="35" t="s">
        <v>74</v>
      </c>
      <c r="AJ478" s="35"/>
      <c r="AK478" s="35">
        <v>128</v>
      </c>
      <c r="AL478" s="35">
        <f t="shared" si="231"/>
        <v>128</v>
      </c>
      <c r="AM478" s="29">
        <f t="shared" si="232"/>
        <v>2.6666666666666665</v>
      </c>
      <c r="AN478" s="29">
        <f t="shared" si="233"/>
        <v>78.862798446402877</v>
      </c>
      <c r="AO478" s="29">
        <f t="shared" si="234"/>
        <v>2.3658839533920863</v>
      </c>
      <c r="AP478" s="30">
        <f>IF(AI478="",0,VLOOKUP(AI478,[1]!Costo_Twist,2,FALSE)*AM478)</f>
        <v>318.70991907423286</v>
      </c>
      <c r="AQ478" s="42"/>
      <c r="AR478" s="42"/>
      <c r="AS478" s="42"/>
      <c r="AT478" s="42">
        <f t="shared" si="235"/>
        <v>0</v>
      </c>
      <c r="AU478" s="43">
        <f t="shared" si="236"/>
        <v>0</v>
      </c>
      <c r="AV478" s="43">
        <f t="shared" si="237"/>
        <v>0</v>
      </c>
      <c r="AW478" s="43">
        <f t="shared" si="238"/>
        <v>0</v>
      </c>
      <c r="AX478" s="44">
        <f>IF(AQ478="",0,VLOOKUP(AQ478,[1]!Costo_Twist,2,FALSE)*AU478)</f>
        <v>0</v>
      </c>
      <c r="AY478" s="36">
        <f t="shared" si="239"/>
        <v>409.00923228947966</v>
      </c>
      <c r="AZ478" s="41">
        <f t="shared" si="240"/>
        <v>3.3854166666666665</v>
      </c>
      <c r="BA478" s="37">
        <f t="shared" si="241"/>
        <v>123.38541666666667</v>
      </c>
      <c r="BB478" s="37" t="str">
        <f t="shared" si="242"/>
        <v>ok</v>
      </c>
      <c r="BC478" s="37" t="str">
        <f t="shared" si="243"/>
        <v>ok</v>
      </c>
      <c r="BE478" s="11" t="b">
        <f t="shared" si="244"/>
        <v>0</v>
      </c>
      <c r="BF478" s="11" t="b">
        <f t="shared" si="245"/>
        <v>0</v>
      </c>
      <c r="BG478" s="11" t="b">
        <f t="shared" si="246"/>
        <v>0</v>
      </c>
      <c r="BH478" s="11">
        <f t="shared" si="247"/>
        <v>4.6208670964689187</v>
      </c>
      <c r="BI478" s="11" t="b">
        <f t="shared" si="248"/>
        <v>0</v>
      </c>
      <c r="BJ478" s="11" t="b">
        <f t="shared" si="249"/>
        <v>0</v>
      </c>
      <c r="BK478" s="11" t="b">
        <f t="shared" si="250"/>
        <v>0</v>
      </c>
      <c r="BL478" s="11">
        <f t="shared" si="251"/>
        <v>16.635121547288108</v>
      </c>
      <c r="BM478" s="11" t="b">
        <f t="shared" si="252"/>
        <v>0</v>
      </c>
      <c r="BN478" s="11" t="b">
        <f t="shared" si="253"/>
        <v>0</v>
      </c>
      <c r="BO478" s="11" t="b">
        <f t="shared" si="254"/>
        <v>0</v>
      </c>
      <c r="BP478" s="11" t="b">
        <f t="shared" si="255"/>
        <v>0</v>
      </c>
      <c r="BQ478" s="11">
        <f t="shared" si="256"/>
        <v>78.862798446402877</v>
      </c>
      <c r="BR478" s="11" t="b">
        <f t="shared" si="257"/>
        <v>0</v>
      </c>
    </row>
    <row r="479" spans="1:70" s="5" customFormat="1" ht="12.75" customHeight="1" x14ac:dyDescent="0.7">
      <c r="A479" s="24" t="s">
        <v>2393</v>
      </c>
      <c r="B479" s="25" t="s">
        <v>2394</v>
      </c>
      <c r="C479" s="24" t="s">
        <v>84</v>
      </c>
      <c r="D479" s="26" t="s">
        <v>41</v>
      </c>
      <c r="E479" s="24" t="s">
        <v>2610</v>
      </c>
      <c r="F479" s="24" t="s">
        <v>2610</v>
      </c>
      <c r="G479" s="62" t="s">
        <v>522</v>
      </c>
      <c r="H479" s="16">
        <v>222</v>
      </c>
      <c r="I479" s="16">
        <v>251</v>
      </c>
      <c r="J479" s="16">
        <v>237</v>
      </c>
      <c r="K479" s="26"/>
      <c r="L479" s="26"/>
      <c r="M479" s="26"/>
      <c r="N479" s="26"/>
      <c r="O479" s="40"/>
      <c r="P479" s="61" t="s">
        <v>79</v>
      </c>
      <c r="Q479" s="32">
        <v>128</v>
      </c>
      <c r="R479" s="60">
        <f t="shared" si="222"/>
        <v>0</v>
      </c>
      <c r="S479" s="27" t="s">
        <v>64</v>
      </c>
      <c r="T479" s="27"/>
      <c r="U479" s="28">
        <v>0.5</v>
      </c>
      <c r="V479" s="30">
        <f t="shared" si="223"/>
        <v>0.5</v>
      </c>
      <c r="W479" s="29">
        <f t="shared" si="224"/>
        <v>1.0416666666666666E-2</v>
      </c>
      <c r="X479" s="29">
        <f t="shared" si="225"/>
        <v>0.30805780643126124</v>
      </c>
      <c r="Y479" s="29">
        <f t="shared" si="226"/>
        <v>9.2417341929378373E-3</v>
      </c>
      <c r="Z479" s="30">
        <f>IF(S479="",0,VLOOKUP(S479,[1]!Costo_Twist,2,FALSE)*W479)</f>
        <v>1.2933953337078983</v>
      </c>
      <c r="AA479" s="31" t="s">
        <v>74</v>
      </c>
      <c r="AB479" s="31"/>
      <c r="AC479" s="31">
        <v>4.5</v>
      </c>
      <c r="AD479" s="34">
        <f t="shared" si="227"/>
        <v>4.5</v>
      </c>
      <c r="AE479" s="33">
        <f t="shared" si="228"/>
        <v>9.375E-2</v>
      </c>
      <c r="AF479" s="33">
        <f t="shared" si="229"/>
        <v>2.772520257881351</v>
      </c>
      <c r="AG479" s="33">
        <f t="shared" si="230"/>
        <v>8.3175607736440532E-2</v>
      </c>
      <c r="AH479" s="34">
        <f>IF(AA479="",0,VLOOKUP(AA479,[1]!Costo_Twist,2,FALSE)*AE479)</f>
        <v>11.204645592453499</v>
      </c>
      <c r="AI479" s="35" t="s">
        <v>69</v>
      </c>
      <c r="AJ479" s="35"/>
      <c r="AK479" s="35" t="s">
        <v>2396</v>
      </c>
      <c r="AL479" s="35">
        <f t="shared" si="231"/>
        <v>3</v>
      </c>
      <c r="AM479" s="29">
        <f t="shared" si="232"/>
        <v>6.25E-2</v>
      </c>
      <c r="AN479" s="29">
        <f t="shared" si="233"/>
        <v>1.8483468385875674</v>
      </c>
      <c r="AO479" s="29">
        <f t="shared" si="234"/>
        <v>5.5450405157627024E-2</v>
      </c>
      <c r="AP479" s="30">
        <f>IF(AI479="",0,VLOOKUP(AI479,[1]!Costo_Twist,2,FALSE)*AM479)</f>
        <v>11.494144956678593</v>
      </c>
      <c r="AQ479" s="42"/>
      <c r="AR479" s="42"/>
      <c r="AS479" s="42"/>
      <c r="AT479" s="42">
        <f t="shared" si="235"/>
        <v>0</v>
      </c>
      <c r="AU479" s="43">
        <f t="shared" si="236"/>
        <v>0</v>
      </c>
      <c r="AV479" s="43">
        <f t="shared" si="237"/>
        <v>0</v>
      </c>
      <c r="AW479" s="43">
        <f t="shared" si="238"/>
        <v>0</v>
      </c>
      <c r="AX479" s="44">
        <f>IF(AQ479="",0,VLOOKUP(AQ479,[1]!Costo_Twist,2,FALSE)*AU479)</f>
        <v>0</v>
      </c>
      <c r="AY479" s="36">
        <f t="shared" si="239"/>
        <v>23.992185882839991</v>
      </c>
      <c r="AZ479" s="41">
        <f t="shared" si="240"/>
        <v>0.16666666666666669</v>
      </c>
      <c r="BA479" s="37">
        <f t="shared" si="241"/>
        <v>128.16666666666666</v>
      </c>
      <c r="BB479" s="37" t="str">
        <f t="shared" si="242"/>
        <v>ok</v>
      </c>
      <c r="BC479" s="37" t="str">
        <f t="shared" si="243"/>
        <v>ok</v>
      </c>
      <c r="BE479" s="11" t="b">
        <f t="shared" si="244"/>
        <v>0</v>
      </c>
      <c r="BF479" s="11" t="b">
        <f t="shared" si="245"/>
        <v>0</v>
      </c>
      <c r="BG479" s="11">
        <f t="shared" si="246"/>
        <v>1.8483468385875674</v>
      </c>
      <c r="BH479" s="11" t="b">
        <f t="shared" si="247"/>
        <v>0</v>
      </c>
      <c r="BI479" s="11" t="b">
        <f t="shared" si="248"/>
        <v>0</v>
      </c>
      <c r="BJ479" s="11" t="b">
        <f t="shared" si="249"/>
        <v>0</v>
      </c>
      <c r="BK479" s="11" t="b">
        <f t="shared" si="250"/>
        <v>0</v>
      </c>
      <c r="BL479" s="11">
        <f t="shared" si="251"/>
        <v>0.30805780643126124</v>
      </c>
      <c r="BM479" s="11" t="b">
        <f t="shared" si="252"/>
        <v>0</v>
      </c>
      <c r="BN479" s="11" t="b">
        <f t="shared" si="253"/>
        <v>0</v>
      </c>
      <c r="BO479" s="11" t="b">
        <f t="shared" si="254"/>
        <v>0</v>
      </c>
      <c r="BP479" s="11" t="b">
        <f t="shared" si="255"/>
        <v>0</v>
      </c>
      <c r="BQ479" s="11">
        <f t="shared" si="256"/>
        <v>2.772520257881351</v>
      </c>
      <c r="BR479" s="11" t="b">
        <f t="shared" si="257"/>
        <v>0</v>
      </c>
    </row>
    <row r="480" spans="1:70" s="5" customFormat="1" ht="12.75" customHeight="1" x14ac:dyDescent="0.7">
      <c r="A480" s="24" t="s">
        <v>2393</v>
      </c>
      <c r="B480" s="25" t="s">
        <v>2394</v>
      </c>
      <c r="C480" s="24" t="s">
        <v>84</v>
      </c>
      <c r="D480" s="26" t="s">
        <v>41</v>
      </c>
      <c r="E480" s="24" t="s">
        <v>2610</v>
      </c>
      <c r="F480" s="24" t="s">
        <v>2610</v>
      </c>
      <c r="G480" s="62" t="s">
        <v>523</v>
      </c>
      <c r="H480" s="16">
        <v>208</v>
      </c>
      <c r="I480" s="16">
        <v>244</v>
      </c>
      <c r="J480" s="16">
        <v>230</v>
      </c>
      <c r="K480" s="26"/>
      <c r="L480" s="26"/>
      <c r="M480" s="26"/>
      <c r="N480" s="26"/>
      <c r="O480" s="40"/>
      <c r="P480" s="61" t="s">
        <v>79</v>
      </c>
      <c r="Q480" s="32">
        <v>128</v>
      </c>
      <c r="R480" s="60">
        <f t="shared" si="222"/>
        <v>0</v>
      </c>
      <c r="S480" s="27" t="s">
        <v>64</v>
      </c>
      <c r="T480" s="27"/>
      <c r="U480" s="28" t="s">
        <v>2395</v>
      </c>
      <c r="V480" s="30">
        <f t="shared" si="223"/>
        <v>1</v>
      </c>
      <c r="W480" s="29">
        <f t="shared" si="224"/>
        <v>2.0833333333333332E-2</v>
      </c>
      <c r="X480" s="29">
        <f t="shared" si="225"/>
        <v>0.61611561286252248</v>
      </c>
      <c r="Y480" s="29">
        <f t="shared" si="226"/>
        <v>1.8483468385875675E-2</v>
      </c>
      <c r="Z480" s="30">
        <f>IF(S480="",0,VLOOKUP(S480,[1]!Costo_Twist,2,FALSE)*W480)</f>
        <v>2.5867906674157966</v>
      </c>
      <c r="AA480" s="31" t="s">
        <v>74</v>
      </c>
      <c r="AB480" s="31"/>
      <c r="AC480" s="31">
        <v>9.5</v>
      </c>
      <c r="AD480" s="34">
        <f t="shared" si="227"/>
        <v>9.5</v>
      </c>
      <c r="AE480" s="33">
        <f t="shared" si="228"/>
        <v>0.19791666666666666</v>
      </c>
      <c r="AF480" s="33">
        <f t="shared" si="229"/>
        <v>5.8530983221939632</v>
      </c>
      <c r="AG480" s="33">
        <f t="shared" si="230"/>
        <v>0.1755929496658189</v>
      </c>
      <c r="AH480" s="34">
        <f>IF(AA480="",0,VLOOKUP(AA480,[1]!Costo_Twist,2,FALSE)*AE480)</f>
        <v>23.65425180629072</v>
      </c>
      <c r="AI480" s="35" t="s">
        <v>65</v>
      </c>
      <c r="AJ480" s="35"/>
      <c r="AK480" s="35" t="s">
        <v>2397</v>
      </c>
      <c r="AL480" s="35">
        <f t="shared" si="231"/>
        <v>2</v>
      </c>
      <c r="AM480" s="29">
        <f t="shared" si="232"/>
        <v>4.1666666666666664E-2</v>
      </c>
      <c r="AN480" s="29">
        <f t="shared" si="233"/>
        <v>1.232231225725045</v>
      </c>
      <c r="AO480" s="29">
        <f t="shared" si="234"/>
        <v>3.6966936771751349E-2</v>
      </c>
      <c r="AP480" s="30">
        <f>IF(AI480="",0,VLOOKUP(AI480,[1]!Costo_Twist,2,FALSE)*AM480)</f>
        <v>6.1009255699795961</v>
      </c>
      <c r="AQ480" s="42"/>
      <c r="AR480" s="42"/>
      <c r="AS480" s="42"/>
      <c r="AT480" s="42">
        <f t="shared" si="235"/>
        <v>0</v>
      </c>
      <c r="AU480" s="43">
        <f t="shared" si="236"/>
        <v>0</v>
      </c>
      <c r="AV480" s="43">
        <f t="shared" si="237"/>
        <v>0</v>
      </c>
      <c r="AW480" s="43">
        <f t="shared" si="238"/>
        <v>0</v>
      </c>
      <c r="AX480" s="44">
        <f>IF(AQ480="",0,VLOOKUP(AQ480,[1]!Costo_Twist,2,FALSE)*AU480)</f>
        <v>0</v>
      </c>
      <c r="AY480" s="36">
        <f t="shared" si="239"/>
        <v>32.341968043686116</v>
      </c>
      <c r="AZ480" s="41">
        <f t="shared" si="240"/>
        <v>0.26041666666666669</v>
      </c>
      <c r="BA480" s="37">
        <f t="shared" si="241"/>
        <v>128.26041666666666</v>
      </c>
      <c r="BB480" s="37" t="str">
        <f t="shared" si="242"/>
        <v>ok</v>
      </c>
      <c r="BC480" s="37" t="str">
        <f t="shared" si="243"/>
        <v>ok</v>
      </c>
      <c r="BE480" s="11" t="b">
        <f t="shared" si="244"/>
        <v>0</v>
      </c>
      <c r="BF480" s="11" t="b">
        <f t="shared" si="245"/>
        <v>0</v>
      </c>
      <c r="BG480" s="11" t="b">
        <f t="shared" si="246"/>
        <v>0</v>
      </c>
      <c r="BH480" s="11" t="b">
        <f t="shared" si="247"/>
        <v>0</v>
      </c>
      <c r="BI480" s="11" t="b">
        <f t="shared" si="248"/>
        <v>0</v>
      </c>
      <c r="BJ480" s="11" t="b">
        <f t="shared" si="249"/>
        <v>0</v>
      </c>
      <c r="BK480" s="11" t="b">
        <f t="shared" si="250"/>
        <v>0</v>
      </c>
      <c r="BL480" s="11">
        <f t="shared" si="251"/>
        <v>0.61611561286252248</v>
      </c>
      <c r="BM480" s="11">
        <f t="shared" si="252"/>
        <v>1.232231225725045</v>
      </c>
      <c r="BN480" s="11" t="b">
        <f t="shared" si="253"/>
        <v>0</v>
      </c>
      <c r="BO480" s="11" t="b">
        <f t="shared" si="254"/>
        <v>0</v>
      </c>
      <c r="BP480" s="11" t="b">
        <f t="shared" si="255"/>
        <v>0</v>
      </c>
      <c r="BQ480" s="11">
        <f t="shared" si="256"/>
        <v>5.8530983221939632</v>
      </c>
      <c r="BR480" s="11" t="b">
        <f t="shared" si="257"/>
        <v>0</v>
      </c>
    </row>
    <row r="481" spans="1:70" s="5" customFormat="1" ht="12.75" customHeight="1" x14ac:dyDescent="0.7">
      <c r="A481" s="24" t="s">
        <v>2393</v>
      </c>
      <c r="B481" s="25" t="s">
        <v>2394</v>
      </c>
      <c r="C481" s="24" t="s">
        <v>84</v>
      </c>
      <c r="D481" s="26" t="s">
        <v>41</v>
      </c>
      <c r="E481" s="24" t="s">
        <v>2610</v>
      </c>
      <c r="F481" s="24" t="s">
        <v>2610</v>
      </c>
      <c r="G481" s="62" t="s">
        <v>524</v>
      </c>
      <c r="H481" s="16">
        <v>191</v>
      </c>
      <c r="I481" s="16">
        <v>234</v>
      </c>
      <c r="J481" s="16">
        <v>219</v>
      </c>
      <c r="K481" s="26"/>
      <c r="L481" s="26"/>
      <c r="M481" s="26"/>
      <c r="N481" s="26"/>
      <c r="O481" s="40"/>
      <c r="P481" s="61" t="s">
        <v>79</v>
      </c>
      <c r="Q481" s="32">
        <v>128</v>
      </c>
      <c r="R481" s="60">
        <f t="shared" si="222"/>
        <v>0</v>
      </c>
      <c r="S481" s="27" t="s">
        <v>68</v>
      </c>
      <c r="T481" s="27"/>
      <c r="U481" s="28">
        <v>10.5</v>
      </c>
      <c r="V481" s="30">
        <f t="shared" si="223"/>
        <v>10.5</v>
      </c>
      <c r="W481" s="29">
        <f t="shared" si="224"/>
        <v>0.21875</v>
      </c>
      <c r="X481" s="29">
        <f t="shared" si="225"/>
        <v>6.4692139350564863</v>
      </c>
      <c r="Y481" s="29">
        <f t="shared" si="226"/>
        <v>0.19407641805169459</v>
      </c>
      <c r="Z481" s="30">
        <f>IF(S481="",0,VLOOKUP(S481,[1]!Costo_Twist,2,FALSE)*W481)</f>
        <v>14.84294141999586</v>
      </c>
      <c r="AA481" s="31" t="s">
        <v>74</v>
      </c>
      <c r="AB481" s="31"/>
      <c r="AC481" s="31" t="s">
        <v>2421</v>
      </c>
      <c r="AD481" s="34">
        <f t="shared" si="227"/>
        <v>18</v>
      </c>
      <c r="AE481" s="33">
        <f t="shared" si="228"/>
        <v>0.375</v>
      </c>
      <c r="AF481" s="33">
        <f t="shared" si="229"/>
        <v>11.090081031525404</v>
      </c>
      <c r="AG481" s="33">
        <f t="shared" si="230"/>
        <v>0.33270243094576213</v>
      </c>
      <c r="AH481" s="34">
        <f>IF(AA481="",0,VLOOKUP(AA481,[1]!Costo_Twist,2,FALSE)*AE481)</f>
        <v>44.818582369813996</v>
      </c>
      <c r="AI481" s="35" t="s">
        <v>69</v>
      </c>
      <c r="AJ481" s="35"/>
      <c r="AK481" s="35" t="s">
        <v>2395</v>
      </c>
      <c r="AL481" s="35">
        <f t="shared" si="231"/>
        <v>1</v>
      </c>
      <c r="AM481" s="29">
        <f t="shared" si="232"/>
        <v>2.0833333333333332E-2</v>
      </c>
      <c r="AN481" s="29">
        <f t="shared" si="233"/>
        <v>0.61611561286252248</v>
      </c>
      <c r="AO481" s="29">
        <f t="shared" si="234"/>
        <v>1.8483468385875675E-2</v>
      </c>
      <c r="AP481" s="30">
        <f>IF(AI481="",0,VLOOKUP(AI481,[1]!Costo_Twist,2,FALSE)*AM481)</f>
        <v>3.8313816522261974</v>
      </c>
      <c r="AQ481" s="42"/>
      <c r="AR481" s="42"/>
      <c r="AS481" s="42"/>
      <c r="AT481" s="42">
        <f t="shared" si="235"/>
        <v>0</v>
      </c>
      <c r="AU481" s="43">
        <f t="shared" si="236"/>
        <v>0</v>
      </c>
      <c r="AV481" s="43">
        <f t="shared" si="237"/>
        <v>0</v>
      </c>
      <c r="AW481" s="43">
        <f t="shared" si="238"/>
        <v>0</v>
      </c>
      <c r="AX481" s="44">
        <f>IF(AQ481="",0,VLOOKUP(AQ481,[1]!Costo_Twist,2,FALSE)*AU481)</f>
        <v>0</v>
      </c>
      <c r="AY481" s="36">
        <f t="shared" si="239"/>
        <v>63.492905442036054</v>
      </c>
      <c r="AZ481" s="41">
        <f t="shared" si="240"/>
        <v>0.61458333333333337</v>
      </c>
      <c r="BA481" s="37">
        <f t="shared" si="241"/>
        <v>128.61458333333334</v>
      </c>
      <c r="BB481" s="37" t="str">
        <f t="shared" si="242"/>
        <v>ok</v>
      </c>
      <c r="BC481" s="37" t="str">
        <f t="shared" si="243"/>
        <v>ok</v>
      </c>
      <c r="BE481" s="11" t="b">
        <f t="shared" si="244"/>
        <v>0</v>
      </c>
      <c r="BF481" s="11" t="b">
        <f t="shared" si="245"/>
        <v>0</v>
      </c>
      <c r="BG481" s="11">
        <f t="shared" si="246"/>
        <v>0.61611561286252248</v>
      </c>
      <c r="BH481" s="11" t="b">
        <f t="shared" si="247"/>
        <v>0</v>
      </c>
      <c r="BI481" s="11" t="b">
        <f t="shared" si="248"/>
        <v>0</v>
      </c>
      <c r="BJ481" s="11">
        <f t="shared" si="249"/>
        <v>6.4692139350564863</v>
      </c>
      <c r="BK481" s="11" t="b">
        <f t="shared" si="250"/>
        <v>0</v>
      </c>
      <c r="BL481" s="11" t="b">
        <f t="shared" si="251"/>
        <v>0</v>
      </c>
      <c r="BM481" s="11" t="b">
        <f t="shared" si="252"/>
        <v>0</v>
      </c>
      <c r="BN481" s="11" t="b">
        <f t="shared" si="253"/>
        <v>0</v>
      </c>
      <c r="BO481" s="11" t="b">
        <f t="shared" si="254"/>
        <v>0</v>
      </c>
      <c r="BP481" s="11" t="b">
        <f t="shared" si="255"/>
        <v>0</v>
      </c>
      <c r="BQ481" s="11">
        <f t="shared" si="256"/>
        <v>11.090081031525404</v>
      </c>
      <c r="BR481" s="11" t="b">
        <f t="shared" si="257"/>
        <v>0</v>
      </c>
    </row>
    <row r="482" spans="1:70" s="5" customFormat="1" ht="12.75" customHeight="1" x14ac:dyDescent="0.7">
      <c r="A482" s="24" t="s">
        <v>2393</v>
      </c>
      <c r="B482" s="25" t="s">
        <v>2394</v>
      </c>
      <c r="C482" s="24" t="s">
        <v>84</v>
      </c>
      <c r="D482" s="26" t="s">
        <v>41</v>
      </c>
      <c r="E482" s="24" t="s">
        <v>2610</v>
      </c>
      <c r="F482" s="24" t="s">
        <v>2610</v>
      </c>
      <c r="G482" s="62" t="s">
        <v>525</v>
      </c>
      <c r="H482" s="16">
        <v>159</v>
      </c>
      <c r="I482" s="16">
        <v>217</v>
      </c>
      <c r="J482" s="16">
        <v>200</v>
      </c>
      <c r="K482" s="26"/>
      <c r="L482" s="26"/>
      <c r="M482" s="26"/>
      <c r="N482" s="26"/>
      <c r="O482" s="40"/>
      <c r="P482" s="61" t="s">
        <v>80</v>
      </c>
      <c r="Q482" s="32">
        <v>124</v>
      </c>
      <c r="R482" s="60">
        <f t="shared" si="222"/>
        <v>0</v>
      </c>
      <c r="S482" s="27" t="s">
        <v>73</v>
      </c>
      <c r="T482" s="27"/>
      <c r="U482" s="27" t="s">
        <v>2395</v>
      </c>
      <c r="V482" s="30">
        <f t="shared" si="223"/>
        <v>1</v>
      </c>
      <c r="W482" s="29">
        <f t="shared" si="224"/>
        <v>2.0833333333333332E-2</v>
      </c>
      <c r="X482" s="29">
        <f t="shared" si="225"/>
        <v>0.61611561286252248</v>
      </c>
      <c r="Y482" s="29">
        <f t="shared" si="226"/>
        <v>1.8483468385875675E-2</v>
      </c>
      <c r="Z482" s="30">
        <f>IF(S482="",0,VLOOKUP(S482,[1]!Costo_Twist,2,FALSE)*W482)</f>
        <v>2.7274620260027005</v>
      </c>
      <c r="AA482" s="31" t="s">
        <v>68</v>
      </c>
      <c r="AB482" s="31"/>
      <c r="AC482" s="31">
        <v>20.5</v>
      </c>
      <c r="AD482" s="34">
        <f t="shared" si="227"/>
        <v>20.5</v>
      </c>
      <c r="AE482" s="33">
        <f t="shared" si="228"/>
        <v>0.42708333333333331</v>
      </c>
      <c r="AF482" s="33">
        <f t="shared" si="229"/>
        <v>12.63037006368171</v>
      </c>
      <c r="AG482" s="33">
        <f t="shared" si="230"/>
        <v>0.3789111019104513</v>
      </c>
      <c r="AH482" s="34">
        <f>IF(AA482="",0,VLOOKUP(AA482,[1]!Costo_Twist,2,FALSE)*AE482)</f>
        <v>28.979076105706199</v>
      </c>
      <c r="AI482" s="35" t="s">
        <v>74</v>
      </c>
      <c r="AJ482" s="35"/>
      <c r="AK482" s="35">
        <v>32.5</v>
      </c>
      <c r="AL482" s="35">
        <f t="shared" si="231"/>
        <v>32.5</v>
      </c>
      <c r="AM482" s="29">
        <f t="shared" si="232"/>
        <v>0.67708333333333337</v>
      </c>
      <c r="AN482" s="29">
        <f t="shared" si="233"/>
        <v>20.02375741803198</v>
      </c>
      <c r="AO482" s="29">
        <f t="shared" si="234"/>
        <v>0.60071272254095942</v>
      </c>
      <c r="AP482" s="30">
        <f>IF(AI482="",0,VLOOKUP(AI482,[1]!Costo_Twist,2,FALSE)*AM482)</f>
        <v>80.92244038994194</v>
      </c>
      <c r="AQ482" s="42"/>
      <c r="AR482" s="42"/>
      <c r="AS482" s="42"/>
      <c r="AT482" s="42">
        <f t="shared" si="235"/>
        <v>0</v>
      </c>
      <c r="AU482" s="43">
        <f t="shared" si="236"/>
        <v>0</v>
      </c>
      <c r="AV482" s="43">
        <f t="shared" si="237"/>
        <v>0</v>
      </c>
      <c r="AW482" s="43">
        <f t="shared" si="238"/>
        <v>0</v>
      </c>
      <c r="AX482" s="44">
        <f>IF(AQ482="",0,VLOOKUP(AQ482,[1]!Costo_Twist,2,FALSE)*AU482)</f>
        <v>0</v>
      </c>
      <c r="AY482" s="36">
        <f t="shared" si="239"/>
        <v>112.62897852165084</v>
      </c>
      <c r="AZ482" s="41">
        <f t="shared" si="240"/>
        <v>1.125</v>
      </c>
      <c r="BA482" s="37">
        <f t="shared" si="241"/>
        <v>125.125</v>
      </c>
      <c r="BB482" s="37" t="str">
        <f t="shared" si="242"/>
        <v>ok</v>
      </c>
      <c r="BC482" s="37" t="str">
        <f t="shared" si="243"/>
        <v>ok</v>
      </c>
      <c r="BE482" s="11" t="b">
        <f t="shared" si="244"/>
        <v>0</v>
      </c>
      <c r="BF482" s="11" t="b">
        <f t="shared" si="245"/>
        <v>0</v>
      </c>
      <c r="BG482" s="11" t="b">
        <f t="shared" si="246"/>
        <v>0</v>
      </c>
      <c r="BH482" s="11">
        <f t="shared" si="247"/>
        <v>0.61611561286252248</v>
      </c>
      <c r="BI482" s="11" t="b">
        <f t="shared" si="248"/>
        <v>0</v>
      </c>
      <c r="BJ482" s="11">
        <f t="shared" si="249"/>
        <v>12.63037006368171</v>
      </c>
      <c r="BK482" s="11" t="b">
        <f t="shared" si="250"/>
        <v>0</v>
      </c>
      <c r="BL482" s="11" t="b">
        <f t="shared" si="251"/>
        <v>0</v>
      </c>
      <c r="BM482" s="11" t="b">
        <f t="shared" si="252"/>
        <v>0</v>
      </c>
      <c r="BN482" s="11" t="b">
        <f t="shared" si="253"/>
        <v>0</v>
      </c>
      <c r="BO482" s="11" t="b">
        <f t="shared" si="254"/>
        <v>0</v>
      </c>
      <c r="BP482" s="11" t="b">
        <f t="shared" si="255"/>
        <v>0</v>
      </c>
      <c r="BQ482" s="11">
        <f t="shared" si="256"/>
        <v>20.02375741803198</v>
      </c>
      <c r="BR482" s="11" t="b">
        <f t="shared" si="257"/>
        <v>0</v>
      </c>
    </row>
    <row r="483" spans="1:70" s="5" customFormat="1" ht="12.75" customHeight="1" x14ac:dyDescent="0.7">
      <c r="A483" s="24" t="s">
        <v>2393</v>
      </c>
      <c r="B483" s="25" t="s">
        <v>2394</v>
      </c>
      <c r="C483" s="24" t="s">
        <v>84</v>
      </c>
      <c r="D483" s="26" t="s">
        <v>41</v>
      </c>
      <c r="E483" s="24" t="s">
        <v>2610</v>
      </c>
      <c r="F483" s="24" t="s">
        <v>2610</v>
      </c>
      <c r="G483" s="62" t="s">
        <v>526</v>
      </c>
      <c r="H483" s="16">
        <v>136</v>
      </c>
      <c r="I483" s="16">
        <v>203</v>
      </c>
      <c r="J483" s="16">
        <v>182</v>
      </c>
      <c r="K483" s="26"/>
      <c r="L483" s="26"/>
      <c r="M483" s="26"/>
      <c r="N483" s="26"/>
      <c r="O483" s="40"/>
      <c r="P483" s="61" t="s">
        <v>80</v>
      </c>
      <c r="Q483" s="32">
        <v>124</v>
      </c>
      <c r="R483" s="60">
        <f t="shared" si="222"/>
        <v>0</v>
      </c>
      <c r="S483" s="27" t="s">
        <v>73</v>
      </c>
      <c r="T483" s="27"/>
      <c r="U483" s="28">
        <v>1.5</v>
      </c>
      <c r="V483" s="30">
        <f t="shared" si="223"/>
        <v>1.5</v>
      </c>
      <c r="W483" s="29">
        <f t="shared" si="224"/>
        <v>3.125E-2</v>
      </c>
      <c r="X483" s="29">
        <f t="shared" si="225"/>
        <v>0.92417341929378372</v>
      </c>
      <c r="Y483" s="29">
        <f t="shared" si="226"/>
        <v>2.7725202578813512E-2</v>
      </c>
      <c r="Z483" s="30">
        <f>IF(S483="",0,VLOOKUP(S483,[1]!Costo_Twist,2,FALSE)*W483)</f>
        <v>4.0911930390040512</v>
      </c>
      <c r="AA483" s="31" t="s">
        <v>68</v>
      </c>
      <c r="AB483" s="31"/>
      <c r="AC483" s="31" t="s">
        <v>2439</v>
      </c>
      <c r="AD483" s="34">
        <f t="shared" si="227"/>
        <v>37</v>
      </c>
      <c r="AE483" s="33">
        <f t="shared" si="228"/>
        <v>0.77083333333333337</v>
      </c>
      <c r="AF483" s="33">
        <f t="shared" si="229"/>
        <v>22.796277675913334</v>
      </c>
      <c r="AG483" s="33">
        <f t="shared" si="230"/>
        <v>0.68388833027740004</v>
      </c>
      <c r="AH483" s="34">
        <f>IF(AA483="",0,VLOOKUP(AA483,[1]!Costo_Twist,2,FALSE)*AE483)</f>
        <v>52.303698337128267</v>
      </c>
      <c r="AI483" s="35" t="s">
        <v>74</v>
      </c>
      <c r="AJ483" s="35"/>
      <c r="AK483" s="35">
        <v>62</v>
      </c>
      <c r="AL483" s="35">
        <f t="shared" si="231"/>
        <v>62</v>
      </c>
      <c r="AM483" s="29">
        <f t="shared" si="232"/>
        <v>1.2916666666666667</v>
      </c>
      <c r="AN483" s="29">
        <f t="shared" si="233"/>
        <v>38.199167997476394</v>
      </c>
      <c r="AO483" s="29">
        <f t="shared" si="234"/>
        <v>1.1459750399242918</v>
      </c>
      <c r="AP483" s="30">
        <f>IF(AI483="",0,VLOOKUP(AI483,[1]!Costo_Twist,2,FALSE)*AM483)</f>
        <v>154.37511705158155</v>
      </c>
      <c r="AQ483" s="42"/>
      <c r="AR483" s="42"/>
      <c r="AS483" s="42"/>
      <c r="AT483" s="42">
        <f t="shared" si="235"/>
        <v>0</v>
      </c>
      <c r="AU483" s="43">
        <f t="shared" si="236"/>
        <v>0</v>
      </c>
      <c r="AV483" s="43">
        <f t="shared" si="237"/>
        <v>0</v>
      </c>
      <c r="AW483" s="43">
        <f t="shared" si="238"/>
        <v>0</v>
      </c>
      <c r="AX483" s="44">
        <f>IF(AQ483="",0,VLOOKUP(AQ483,[1]!Costo_Twist,2,FALSE)*AU483)</f>
        <v>0</v>
      </c>
      <c r="AY483" s="36">
        <f t="shared" si="239"/>
        <v>210.77000842771389</v>
      </c>
      <c r="AZ483" s="41">
        <f t="shared" si="240"/>
        <v>2.09375</v>
      </c>
      <c r="BA483" s="37">
        <f t="shared" si="241"/>
        <v>126.09375</v>
      </c>
      <c r="BB483" s="37" t="str">
        <f t="shared" si="242"/>
        <v>ok</v>
      </c>
      <c r="BC483" s="37" t="str">
        <f t="shared" si="243"/>
        <v>ok</v>
      </c>
      <c r="BE483" s="11" t="b">
        <f t="shared" si="244"/>
        <v>0</v>
      </c>
      <c r="BF483" s="11" t="b">
        <f t="shared" si="245"/>
        <v>0</v>
      </c>
      <c r="BG483" s="11" t="b">
        <f t="shared" si="246"/>
        <v>0</v>
      </c>
      <c r="BH483" s="11">
        <f t="shared" si="247"/>
        <v>0.92417341929378372</v>
      </c>
      <c r="BI483" s="11" t="b">
        <f t="shared" si="248"/>
        <v>0</v>
      </c>
      <c r="BJ483" s="11">
        <f t="shared" si="249"/>
        <v>22.796277675913334</v>
      </c>
      <c r="BK483" s="11" t="b">
        <f t="shared" si="250"/>
        <v>0</v>
      </c>
      <c r="BL483" s="11" t="b">
        <f t="shared" si="251"/>
        <v>0</v>
      </c>
      <c r="BM483" s="11" t="b">
        <f t="shared" si="252"/>
        <v>0</v>
      </c>
      <c r="BN483" s="11" t="b">
        <f t="shared" si="253"/>
        <v>0</v>
      </c>
      <c r="BO483" s="11" t="b">
        <f t="shared" si="254"/>
        <v>0</v>
      </c>
      <c r="BP483" s="11" t="b">
        <f t="shared" si="255"/>
        <v>0</v>
      </c>
      <c r="BQ483" s="11">
        <f t="shared" si="256"/>
        <v>38.199167997476394</v>
      </c>
      <c r="BR483" s="11" t="b">
        <f t="shared" si="257"/>
        <v>0</v>
      </c>
    </row>
    <row r="484" spans="1:70" s="5" customFormat="1" ht="12.75" customHeight="1" x14ac:dyDescent="0.7">
      <c r="A484" s="24" t="s">
        <v>2393</v>
      </c>
      <c r="B484" s="25" t="s">
        <v>2394</v>
      </c>
      <c r="C484" s="24" t="s">
        <v>84</v>
      </c>
      <c r="D484" s="26" t="s">
        <v>41</v>
      </c>
      <c r="E484" s="24" t="s">
        <v>2610</v>
      </c>
      <c r="F484" s="24" t="s">
        <v>2610</v>
      </c>
      <c r="G484" s="62" t="s">
        <v>527</v>
      </c>
      <c r="H484" s="16">
        <v>89</v>
      </c>
      <c r="I484" s="16">
        <v>166</v>
      </c>
      <c r="J484" s="16">
        <v>141</v>
      </c>
      <c r="K484" s="26"/>
      <c r="L484" s="26"/>
      <c r="M484" s="26"/>
      <c r="N484" s="26"/>
      <c r="O484" s="40"/>
      <c r="P484" s="61" t="s">
        <v>81</v>
      </c>
      <c r="Q484" s="32">
        <v>120</v>
      </c>
      <c r="R484" s="60">
        <f t="shared" si="222"/>
        <v>0</v>
      </c>
      <c r="S484" s="27" t="s">
        <v>64</v>
      </c>
      <c r="T484" s="27"/>
      <c r="U484" s="27" t="s">
        <v>2429</v>
      </c>
      <c r="V484" s="30">
        <f t="shared" si="223"/>
        <v>20</v>
      </c>
      <c r="W484" s="29">
        <f t="shared" si="224"/>
        <v>0.41666666666666669</v>
      </c>
      <c r="X484" s="29">
        <f t="shared" si="225"/>
        <v>12.32231225725045</v>
      </c>
      <c r="Y484" s="29">
        <f t="shared" si="226"/>
        <v>0.36966936771751352</v>
      </c>
      <c r="Z484" s="30">
        <f>IF(S484="",0,VLOOKUP(S484,[1]!Costo_Twist,2,FALSE)*W484)</f>
        <v>51.735813348315936</v>
      </c>
      <c r="AA484" s="31" t="s">
        <v>74</v>
      </c>
      <c r="AB484" s="31"/>
      <c r="AC484" s="31">
        <v>118</v>
      </c>
      <c r="AD484" s="34">
        <f t="shared" si="227"/>
        <v>118</v>
      </c>
      <c r="AE484" s="33">
        <f t="shared" si="228"/>
        <v>2.4583333333333335</v>
      </c>
      <c r="AF484" s="33">
        <f t="shared" si="229"/>
        <v>72.701642317777655</v>
      </c>
      <c r="AG484" s="33">
        <f t="shared" si="230"/>
        <v>2.1810492695333297</v>
      </c>
      <c r="AH484" s="34">
        <f>IF(AA484="",0,VLOOKUP(AA484,[1]!Costo_Twist,2,FALSE)*AE484)</f>
        <v>293.81070664655846</v>
      </c>
      <c r="AI484" s="35" t="s">
        <v>65</v>
      </c>
      <c r="AJ484" s="35"/>
      <c r="AK484" s="35" t="s">
        <v>2402</v>
      </c>
      <c r="AL484" s="35">
        <f t="shared" si="231"/>
        <v>19</v>
      </c>
      <c r="AM484" s="29">
        <f t="shared" si="232"/>
        <v>0.39583333333333331</v>
      </c>
      <c r="AN484" s="29">
        <f t="shared" si="233"/>
        <v>11.706196644387926</v>
      </c>
      <c r="AO484" s="29">
        <f t="shared" si="234"/>
        <v>0.3511858993316378</v>
      </c>
      <c r="AP484" s="30">
        <f>IF(AI484="",0,VLOOKUP(AI484,[1]!Costo_Twist,2,FALSE)*AM484)</f>
        <v>57.958792914806168</v>
      </c>
      <c r="AQ484" s="42"/>
      <c r="AR484" s="42"/>
      <c r="AS484" s="42"/>
      <c r="AT484" s="42">
        <f t="shared" si="235"/>
        <v>0</v>
      </c>
      <c r="AU484" s="43">
        <f t="shared" si="236"/>
        <v>0</v>
      </c>
      <c r="AV484" s="43">
        <f t="shared" si="237"/>
        <v>0</v>
      </c>
      <c r="AW484" s="43">
        <f t="shared" si="238"/>
        <v>0</v>
      </c>
      <c r="AX484" s="44">
        <f>IF(AQ484="",0,VLOOKUP(AQ484,[1]!Costo_Twist,2,FALSE)*AU484)</f>
        <v>0</v>
      </c>
      <c r="AY484" s="36">
        <f t="shared" si="239"/>
        <v>403.50531290968058</v>
      </c>
      <c r="AZ484" s="41">
        <f t="shared" si="240"/>
        <v>3.2708333333333335</v>
      </c>
      <c r="BA484" s="37">
        <f t="shared" si="241"/>
        <v>123.27083333333333</v>
      </c>
      <c r="BB484" s="37" t="str">
        <f t="shared" si="242"/>
        <v>ok</v>
      </c>
      <c r="BC484" s="37" t="str">
        <f t="shared" si="243"/>
        <v>ok</v>
      </c>
      <c r="BE484" s="11" t="b">
        <f t="shared" si="244"/>
        <v>0</v>
      </c>
      <c r="BF484" s="11" t="b">
        <f t="shared" si="245"/>
        <v>0</v>
      </c>
      <c r="BG484" s="11" t="b">
        <f t="shared" si="246"/>
        <v>0</v>
      </c>
      <c r="BH484" s="11" t="b">
        <f t="shared" si="247"/>
        <v>0</v>
      </c>
      <c r="BI484" s="11" t="b">
        <f t="shared" si="248"/>
        <v>0</v>
      </c>
      <c r="BJ484" s="11" t="b">
        <f t="shared" si="249"/>
        <v>0</v>
      </c>
      <c r="BK484" s="11" t="b">
        <f t="shared" si="250"/>
        <v>0</v>
      </c>
      <c r="BL484" s="11">
        <f t="shared" si="251"/>
        <v>12.32231225725045</v>
      </c>
      <c r="BM484" s="11">
        <f t="shared" si="252"/>
        <v>11.706196644387926</v>
      </c>
      <c r="BN484" s="11" t="b">
        <f t="shared" si="253"/>
        <v>0</v>
      </c>
      <c r="BO484" s="11" t="b">
        <f t="shared" si="254"/>
        <v>0</v>
      </c>
      <c r="BP484" s="11" t="b">
        <f t="shared" si="255"/>
        <v>0</v>
      </c>
      <c r="BQ484" s="11">
        <f t="shared" si="256"/>
        <v>72.701642317777655</v>
      </c>
      <c r="BR484" s="11" t="b">
        <f t="shared" si="257"/>
        <v>0</v>
      </c>
    </row>
    <row r="485" spans="1:70" s="5" customFormat="1" ht="12.75" customHeight="1" x14ac:dyDescent="0.7">
      <c r="A485" s="24" t="s">
        <v>2393</v>
      </c>
      <c r="B485" s="25" t="s">
        <v>2394</v>
      </c>
      <c r="C485" s="24" t="s">
        <v>84</v>
      </c>
      <c r="D485" s="26" t="s">
        <v>41</v>
      </c>
      <c r="E485" s="24" t="s">
        <v>2610</v>
      </c>
      <c r="F485" s="24" t="s">
        <v>2610</v>
      </c>
      <c r="G485" s="62" t="s">
        <v>528</v>
      </c>
      <c r="H485" s="16">
        <v>230</v>
      </c>
      <c r="I485" s="16">
        <v>253</v>
      </c>
      <c r="J485" s="16">
        <v>238</v>
      </c>
      <c r="K485" s="26"/>
      <c r="L485" s="26"/>
      <c r="M485" s="26"/>
      <c r="N485" s="26"/>
      <c r="O485" s="40"/>
      <c r="P485" s="61" t="s">
        <v>79</v>
      </c>
      <c r="Q485" s="32">
        <v>128</v>
      </c>
      <c r="R485" s="60">
        <f t="shared" si="222"/>
        <v>0</v>
      </c>
      <c r="S485" s="27" t="s">
        <v>74</v>
      </c>
      <c r="T485" s="27"/>
      <c r="U485" s="27" t="s">
        <v>2396</v>
      </c>
      <c r="V485" s="30">
        <f t="shared" si="223"/>
        <v>3</v>
      </c>
      <c r="W485" s="29">
        <f t="shared" si="224"/>
        <v>6.25E-2</v>
      </c>
      <c r="X485" s="29">
        <f t="shared" si="225"/>
        <v>1.8483468385875674</v>
      </c>
      <c r="Y485" s="29">
        <f t="shared" si="226"/>
        <v>5.5450405157627024E-2</v>
      </c>
      <c r="Z485" s="30">
        <f>IF(S485="",0,VLOOKUP(S485,[1]!Costo_Twist,2,FALSE)*W485)</f>
        <v>7.4697637283023326</v>
      </c>
      <c r="AA485" s="31" t="s">
        <v>69</v>
      </c>
      <c r="AB485" s="31"/>
      <c r="AC485" s="31">
        <v>1.5</v>
      </c>
      <c r="AD485" s="34">
        <f t="shared" si="227"/>
        <v>1.5</v>
      </c>
      <c r="AE485" s="33">
        <f t="shared" si="228"/>
        <v>3.125E-2</v>
      </c>
      <c r="AF485" s="33">
        <f t="shared" si="229"/>
        <v>0.92417341929378372</v>
      </c>
      <c r="AG485" s="33">
        <f t="shared" si="230"/>
        <v>2.7725202578813512E-2</v>
      </c>
      <c r="AH485" s="34">
        <f>IF(AA485="",0,VLOOKUP(AA485,[1]!Costo_Twist,2,FALSE)*AE485)</f>
        <v>5.7470724783392964</v>
      </c>
      <c r="AI485" s="35" t="s">
        <v>65</v>
      </c>
      <c r="AJ485" s="35"/>
      <c r="AK485" s="35">
        <v>0.5</v>
      </c>
      <c r="AL485" s="35">
        <f t="shared" si="231"/>
        <v>0.5</v>
      </c>
      <c r="AM485" s="29">
        <f t="shared" si="232"/>
        <v>1.0416666666666666E-2</v>
      </c>
      <c r="AN485" s="29">
        <f t="shared" si="233"/>
        <v>0.30805780643126124</v>
      </c>
      <c r="AO485" s="29">
        <f t="shared" si="234"/>
        <v>9.2417341929378373E-3</v>
      </c>
      <c r="AP485" s="30">
        <f>IF(AI485="",0,VLOOKUP(AI485,[1]!Costo_Twist,2,FALSE)*AM485)</f>
        <v>1.525231392494899</v>
      </c>
      <c r="AQ485" s="42"/>
      <c r="AR485" s="42"/>
      <c r="AS485" s="42"/>
      <c r="AT485" s="42">
        <f t="shared" si="235"/>
        <v>0</v>
      </c>
      <c r="AU485" s="43">
        <f t="shared" si="236"/>
        <v>0</v>
      </c>
      <c r="AV485" s="43">
        <f t="shared" si="237"/>
        <v>0</v>
      </c>
      <c r="AW485" s="43">
        <f t="shared" si="238"/>
        <v>0</v>
      </c>
      <c r="AX485" s="44">
        <f>IF(AQ485="",0,VLOOKUP(AQ485,[1]!Costo_Twist,2,FALSE)*AU485)</f>
        <v>0</v>
      </c>
      <c r="AY485" s="36">
        <f t="shared" si="239"/>
        <v>14.742067599136528</v>
      </c>
      <c r="AZ485" s="41">
        <f t="shared" si="240"/>
        <v>0.10416666666666667</v>
      </c>
      <c r="BA485" s="37">
        <f t="shared" si="241"/>
        <v>128.10416666666666</v>
      </c>
      <c r="BB485" s="37" t="str">
        <f t="shared" si="242"/>
        <v>ok</v>
      </c>
      <c r="BC485" s="37" t="str">
        <f t="shared" si="243"/>
        <v>ok</v>
      </c>
      <c r="BE485" s="11" t="b">
        <f t="shared" si="244"/>
        <v>0</v>
      </c>
      <c r="BF485" s="11" t="b">
        <f t="shared" si="245"/>
        <v>0</v>
      </c>
      <c r="BG485" s="11">
        <f t="shared" si="246"/>
        <v>0.92417341929378372</v>
      </c>
      <c r="BH485" s="11" t="b">
        <f t="shared" si="247"/>
        <v>0</v>
      </c>
      <c r="BI485" s="11" t="b">
        <f t="shared" si="248"/>
        <v>0</v>
      </c>
      <c r="BJ485" s="11" t="b">
        <f t="shared" si="249"/>
        <v>0</v>
      </c>
      <c r="BK485" s="11" t="b">
        <f t="shared" si="250"/>
        <v>0</v>
      </c>
      <c r="BL485" s="11" t="b">
        <f t="shared" si="251"/>
        <v>0</v>
      </c>
      <c r="BM485" s="11">
        <f t="shared" si="252"/>
        <v>0.30805780643126124</v>
      </c>
      <c r="BN485" s="11" t="b">
        <f t="shared" si="253"/>
        <v>0</v>
      </c>
      <c r="BO485" s="11" t="b">
        <f t="shared" si="254"/>
        <v>0</v>
      </c>
      <c r="BP485" s="11" t="b">
        <f t="shared" si="255"/>
        <v>0</v>
      </c>
      <c r="BQ485" s="11">
        <f t="shared" si="256"/>
        <v>1.8483468385875674</v>
      </c>
      <c r="BR485" s="11" t="b">
        <f t="shared" si="257"/>
        <v>0</v>
      </c>
    </row>
    <row r="486" spans="1:70" s="5" customFormat="1" ht="12.75" customHeight="1" x14ac:dyDescent="0.7">
      <c r="A486" s="24" t="s">
        <v>2393</v>
      </c>
      <c r="B486" s="25" t="s">
        <v>2394</v>
      </c>
      <c r="C486" s="24" t="s">
        <v>84</v>
      </c>
      <c r="D486" s="26" t="s">
        <v>41</v>
      </c>
      <c r="E486" s="24" t="s">
        <v>2610</v>
      </c>
      <c r="F486" s="24" t="s">
        <v>2610</v>
      </c>
      <c r="G486" s="62" t="s">
        <v>529</v>
      </c>
      <c r="H486" s="16">
        <v>208</v>
      </c>
      <c r="I486" s="16">
        <v>244</v>
      </c>
      <c r="J486" s="16">
        <v>224</v>
      </c>
      <c r="K486" s="26"/>
      <c r="L486" s="26"/>
      <c r="M486" s="26"/>
      <c r="N486" s="26"/>
      <c r="O486" s="40"/>
      <c r="P486" s="61" t="s">
        <v>79</v>
      </c>
      <c r="Q486" s="32">
        <v>128</v>
      </c>
      <c r="R486" s="60">
        <f t="shared" si="222"/>
        <v>0</v>
      </c>
      <c r="S486" s="27" t="s">
        <v>74</v>
      </c>
      <c r="T486" s="27"/>
      <c r="U486" s="28">
        <v>9.5</v>
      </c>
      <c r="V486" s="30">
        <f t="shared" si="223"/>
        <v>9.5</v>
      </c>
      <c r="W486" s="29">
        <f t="shared" si="224"/>
        <v>0.19791666666666666</v>
      </c>
      <c r="X486" s="29">
        <f t="shared" si="225"/>
        <v>5.8530983221939632</v>
      </c>
      <c r="Y486" s="29">
        <f t="shared" si="226"/>
        <v>0.1755929496658189</v>
      </c>
      <c r="Z486" s="30">
        <f>IF(S486="",0,VLOOKUP(S486,[1]!Costo_Twist,2,FALSE)*W486)</f>
        <v>23.65425180629072</v>
      </c>
      <c r="AA486" s="31" t="s">
        <v>69</v>
      </c>
      <c r="AB486" s="31"/>
      <c r="AC486" s="31">
        <v>1.5</v>
      </c>
      <c r="AD486" s="34">
        <f t="shared" si="227"/>
        <v>1.5</v>
      </c>
      <c r="AE486" s="33">
        <f t="shared" si="228"/>
        <v>3.125E-2</v>
      </c>
      <c r="AF486" s="33">
        <f t="shared" si="229"/>
        <v>0.92417341929378372</v>
      </c>
      <c r="AG486" s="33">
        <f t="shared" si="230"/>
        <v>2.7725202578813512E-2</v>
      </c>
      <c r="AH486" s="34">
        <f>IF(AA486="",0,VLOOKUP(AA486,[1]!Costo_Twist,2,FALSE)*AE486)</f>
        <v>5.7470724783392964</v>
      </c>
      <c r="AI486" s="35" t="s">
        <v>65</v>
      </c>
      <c r="AJ486" s="35"/>
      <c r="AK486" s="35" t="s">
        <v>2396</v>
      </c>
      <c r="AL486" s="35">
        <f t="shared" si="231"/>
        <v>3</v>
      </c>
      <c r="AM486" s="29">
        <f t="shared" si="232"/>
        <v>6.25E-2</v>
      </c>
      <c r="AN486" s="29">
        <f t="shared" si="233"/>
        <v>1.8483468385875674</v>
      </c>
      <c r="AO486" s="29">
        <f t="shared" si="234"/>
        <v>5.5450405157627024E-2</v>
      </c>
      <c r="AP486" s="30">
        <f>IF(AI486="",0,VLOOKUP(AI486,[1]!Costo_Twist,2,FALSE)*AM486)</f>
        <v>9.1513883549693951</v>
      </c>
      <c r="AQ486" s="42"/>
      <c r="AR486" s="42"/>
      <c r="AS486" s="42"/>
      <c r="AT486" s="42">
        <f t="shared" si="235"/>
        <v>0</v>
      </c>
      <c r="AU486" s="43">
        <f t="shared" si="236"/>
        <v>0</v>
      </c>
      <c r="AV486" s="43">
        <f t="shared" si="237"/>
        <v>0</v>
      </c>
      <c r="AW486" s="43">
        <f t="shared" si="238"/>
        <v>0</v>
      </c>
      <c r="AX486" s="44">
        <f>IF(AQ486="",0,VLOOKUP(AQ486,[1]!Costo_Twist,2,FALSE)*AU486)</f>
        <v>0</v>
      </c>
      <c r="AY486" s="36">
        <f t="shared" si="239"/>
        <v>38.552712639599406</v>
      </c>
      <c r="AZ486" s="41">
        <f t="shared" si="240"/>
        <v>0.29166666666666663</v>
      </c>
      <c r="BA486" s="37">
        <f t="shared" si="241"/>
        <v>128.29166666666666</v>
      </c>
      <c r="BB486" s="37" t="str">
        <f t="shared" si="242"/>
        <v>ok</v>
      </c>
      <c r="BC486" s="37" t="str">
        <f t="shared" si="243"/>
        <v>ok</v>
      </c>
      <c r="BE486" s="11" t="b">
        <f t="shared" si="244"/>
        <v>0</v>
      </c>
      <c r="BF486" s="11" t="b">
        <f t="shared" si="245"/>
        <v>0</v>
      </c>
      <c r="BG486" s="11">
        <f t="shared" si="246"/>
        <v>0.92417341929378372</v>
      </c>
      <c r="BH486" s="11" t="b">
        <f t="shared" si="247"/>
        <v>0</v>
      </c>
      <c r="BI486" s="11" t="b">
        <f t="shared" si="248"/>
        <v>0</v>
      </c>
      <c r="BJ486" s="11" t="b">
        <f t="shared" si="249"/>
        <v>0</v>
      </c>
      <c r="BK486" s="11" t="b">
        <f t="shared" si="250"/>
        <v>0</v>
      </c>
      <c r="BL486" s="11" t="b">
        <f t="shared" si="251"/>
        <v>0</v>
      </c>
      <c r="BM486" s="11">
        <f t="shared" si="252"/>
        <v>1.8483468385875674</v>
      </c>
      <c r="BN486" s="11" t="b">
        <f t="shared" si="253"/>
        <v>0</v>
      </c>
      <c r="BO486" s="11" t="b">
        <f t="shared" si="254"/>
        <v>0</v>
      </c>
      <c r="BP486" s="11" t="b">
        <f t="shared" si="255"/>
        <v>0</v>
      </c>
      <c r="BQ486" s="11">
        <f t="shared" si="256"/>
        <v>5.8530983221939632</v>
      </c>
      <c r="BR486" s="11" t="b">
        <f t="shared" si="257"/>
        <v>0</v>
      </c>
    </row>
    <row r="487" spans="1:70" s="5" customFormat="1" ht="12.75" customHeight="1" x14ac:dyDescent="0.7">
      <c r="A487" s="24" t="s">
        <v>2393</v>
      </c>
      <c r="B487" s="25" t="s">
        <v>2394</v>
      </c>
      <c r="C487" s="24" t="s">
        <v>84</v>
      </c>
      <c r="D487" s="26" t="s">
        <v>41</v>
      </c>
      <c r="E487" s="24" t="s">
        <v>2610</v>
      </c>
      <c r="F487" s="24" t="s">
        <v>2610</v>
      </c>
      <c r="G487" s="62" t="s">
        <v>530</v>
      </c>
      <c r="H487" s="16">
        <v>193</v>
      </c>
      <c r="I487" s="16">
        <v>235</v>
      </c>
      <c r="J487" s="16">
        <v>213</v>
      </c>
      <c r="K487" s="26"/>
      <c r="L487" s="26"/>
      <c r="M487" s="26"/>
      <c r="N487" s="26"/>
      <c r="O487" s="40"/>
      <c r="P487" s="61" t="s">
        <v>79</v>
      </c>
      <c r="Q487" s="32">
        <v>128</v>
      </c>
      <c r="R487" s="60">
        <f t="shared" si="222"/>
        <v>0</v>
      </c>
      <c r="S487" s="27" t="s">
        <v>68</v>
      </c>
      <c r="T487" s="27"/>
      <c r="U487" s="28" t="s">
        <v>2399</v>
      </c>
      <c r="V487" s="30">
        <f t="shared" si="223"/>
        <v>6</v>
      </c>
      <c r="W487" s="29">
        <f t="shared" si="224"/>
        <v>0.125</v>
      </c>
      <c r="X487" s="29">
        <f t="shared" si="225"/>
        <v>3.6966936771751349</v>
      </c>
      <c r="Y487" s="29">
        <f t="shared" si="226"/>
        <v>0.11090081031525405</v>
      </c>
      <c r="Z487" s="30">
        <f>IF(S487="",0,VLOOKUP(S487,[1]!Costo_Twist,2,FALSE)*W487)</f>
        <v>8.4816808114262052</v>
      </c>
      <c r="AA487" s="31" t="s">
        <v>74</v>
      </c>
      <c r="AB487" s="31"/>
      <c r="AC487" s="31" t="s">
        <v>2426</v>
      </c>
      <c r="AD487" s="34">
        <f t="shared" si="227"/>
        <v>16</v>
      </c>
      <c r="AE487" s="33">
        <f t="shared" si="228"/>
        <v>0.33333333333333331</v>
      </c>
      <c r="AF487" s="33">
        <f t="shared" si="229"/>
        <v>9.8578498058003596</v>
      </c>
      <c r="AG487" s="33">
        <f t="shared" si="230"/>
        <v>0.29573549417401079</v>
      </c>
      <c r="AH487" s="34">
        <f>IF(AA487="",0,VLOOKUP(AA487,[1]!Costo_Twist,2,FALSE)*AE487)</f>
        <v>39.838739884279107</v>
      </c>
      <c r="AI487" s="35" t="s">
        <v>69</v>
      </c>
      <c r="AJ487" s="35"/>
      <c r="AK487" s="35">
        <v>8.5</v>
      </c>
      <c r="AL487" s="35">
        <f t="shared" si="231"/>
        <v>8.5</v>
      </c>
      <c r="AM487" s="29">
        <f t="shared" si="232"/>
        <v>0.17708333333333334</v>
      </c>
      <c r="AN487" s="29">
        <f t="shared" si="233"/>
        <v>5.2369827093314418</v>
      </c>
      <c r="AO487" s="29">
        <f t="shared" si="234"/>
        <v>0.15710948127994326</v>
      </c>
      <c r="AP487" s="30">
        <f>IF(AI487="",0,VLOOKUP(AI487,[1]!Costo_Twist,2,FALSE)*AM487)</f>
        <v>32.566744043922682</v>
      </c>
      <c r="AQ487" s="42"/>
      <c r="AR487" s="42"/>
      <c r="AS487" s="42"/>
      <c r="AT487" s="42">
        <f t="shared" si="235"/>
        <v>0</v>
      </c>
      <c r="AU487" s="43">
        <f t="shared" si="236"/>
        <v>0</v>
      </c>
      <c r="AV487" s="43">
        <f t="shared" si="237"/>
        <v>0</v>
      </c>
      <c r="AW487" s="43">
        <f t="shared" si="238"/>
        <v>0</v>
      </c>
      <c r="AX487" s="44">
        <f>IF(AQ487="",0,VLOOKUP(AQ487,[1]!Costo_Twist,2,FALSE)*AU487)</f>
        <v>0</v>
      </c>
      <c r="AY487" s="36">
        <f t="shared" si="239"/>
        <v>80.887164739627991</v>
      </c>
      <c r="AZ487" s="41">
        <f t="shared" si="240"/>
        <v>0.63541666666666663</v>
      </c>
      <c r="BA487" s="37">
        <f t="shared" si="241"/>
        <v>128.63541666666666</v>
      </c>
      <c r="BB487" s="37" t="str">
        <f t="shared" si="242"/>
        <v>ok</v>
      </c>
      <c r="BC487" s="37" t="str">
        <f t="shared" si="243"/>
        <v>ok</v>
      </c>
      <c r="BE487" s="11" t="b">
        <f t="shared" si="244"/>
        <v>0</v>
      </c>
      <c r="BF487" s="11" t="b">
        <f t="shared" si="245"/>
        <v>0</v>
      </c>
      <c r="BG487" s="11">
        <f t="shared" si="246"/>
        <v>5.2369827093314418</v>
      </c>
      <c r="BH487" s="11" t="b">
        <f t="shared" si="247"/>
        <v>0</v>
      </c>
      <c r="BI487" s="11" t="b">
        <f t="shared" si="248"/>
        <v>0</v>
      </c>
      <c r="BJ487" s="11">
        <f t="shared" si="249"/>
        <v>3.6966936771751349</v>
      </c>
      <c r="BK487" s="11" t="b">
        <f t="shared" si="250"/>
        <v>0</v>
      </c>
      <c r="BL487" s="11" t="b">
        <f t="shared" si="251"/>
        <v>0</v>
      </c>
      <c r="BM487" s="11" t="b">
        <f t="shared" si="252"/>
        <v>0</v>
      </c>
      <c r="BN487" s="11" t="b">
        <f t="shared" si="253"/>
        <v>0</v>
      </c>
      <c r="BO487" s="11" t="b">
        <f t="shared" si="254"/>
        <v>0</v>
      </c>
      <c r="BP487" s="11" t="b">
        <f t="shared" si="255"/>
        <v>0</v>
      </c>
      <c r="BQ487" s="11">
        <f t="shared" si="256"/>
        <v>9.8578498058003596</v>
      </c>
      <c r="BR487" s="11" t="b">
        <f t="shared" si="257"/>
        <v>0</v>
      </c>
    </row>
    <row r="488" spans="1:70" s="5" customFormat="1" ht="12.75" customHeight="1" x14ac:dyDescent="0.7">
      <c r="A488" s="24" t="s">
        <v>2393</v>
      </c>
      <c r="B488" s="25" t="s">
        <v>2394</v>
      </c>
      <c r="C488" s="24" t="s">
        <v>84</v>
      </c>
      <c r="D488" s="26" t="s">
        <v>41</v>
      </c>
      <c r="E488" s="24" t="s">
        <v>2610</v>
      </c>
      <c r="F488" s="24" t="s">
        <v>2610</v>
      </c>
      <c r="G488" s="62" t="s">
        <v>531</v>
      </c>
      <c r="H488" s="16">
        <v>168</v>
      </c>
      <c r="I488" s="16">
        <v>220</v>
      </c>
      <c r="J488" s="16">
        <v>191</v>
      </c>
      <c r="K488" s="26"/>
      <c r="L488" s="26"/>
      <c r="M488" s="26"/>
      <c r="N488" s="26"/>
      <c r="O488" s="40"/>
      <c r="P488" s="61" t="s">
        <v>80</v>
      </c>
      <c r="Q488" s="32">
        <v>124</v>
      </c>
      <c r="R488" s="60">
        <f t="shared" si="222"/>
        <v>0</v>
      </c>
      <c r="S488" s="27" t="s">
        <v>74</v>
      </c>
      <c r="T488" s="27"/>
      <c r="U488" s="28" t="s">
        <v>2430</v>
      </c>
      <c r="V488" s="30">
        <f t="shared" si="223"/>
        <v>31</v>
      </c>
      <c r="W488" s="29">
        <f t="shared" si="224"/>
        <v>0.64583333333333337</v>
      </c>
      <c r="X488" s="29">
        <f t="shared" si="225"/>
        <v>19.099583998738197</v>
      </c>
      <c r="Y488" s="29">
        <f t="shared" si="226"/>
        <v>0.57298751996214592</v>
      </c>
      <c r="Z488" s="30">
        <f>IF(S488="",0,VLOOKUP(S488,[1]!Costo_Twist,2,FALSE)*W488)</f>
        <v>77.187558525790777</v>
      </c>
      <c r="AA488" s="31" t="s">
        <v>65</v>
      </c>
      <c r="AB488" s="31"/>
      <c r="AC488" s="31">
        <v>12.5</v>
      </c>
      <c r="AD488" s="34">
        <f t="shared" si="227"/>
        <v>12.5</v>
      </c>
      <c r="AE488" s="33">
        <f t="shared" si="228"/>
        <v>0.26041666666666669</v>
      </c>
      <c r="AF488" s="33">
        <f t="shared" si="229"/>
        <v>7.7014451607815317</v>
      </c>
      <c r="AG488" s="33">
        <f t="shared" si="230"/>
        <v>0.23104335482344596</v>
      </c>
      <c r="AH488" s="34">
        <f>IF(AA488="",0,VLOOKUP(AA488,[1]!Costo_Twist,2,FALSE)*AE488)</f>
        <v>38.130784812372482</v>
      </c>
      <c r="AI488" s="35"/>
      <c r="AJ488" s="35"/>
      <c r="AK488" s="35"/>
      <c r="AL488" s="35">
        <f t="shared" si="231"/>
        <v>0</v>
      </c>
      <c r="AM488" s="29">
        <f t="shared" si="232"/>
        <v>0</v>
      </c>
      <c r="AN488" s="29">
        <f t="shared" si="233"/>
        <v>0</v>
      </c>
      <c r="AO488" s="29">
        <f t="shared" si="234"/>
        <v>0</v>
      </c>
      <c r="AP488" s="30">
        <f>IF(AI488="",0,VLOOKUP(AI488,[1]!Costo_Twist,2,FALSE)*AM488)</f>
        <v>0</v>
      </c>
      <c r="AQ488" s="42"/>
      <c r="AR488" s="42"/>
      <c r="AS488" s="42"/>
      <c r="AT488" s="42">
        <f t="shared" si="235"/>
        <v>0</v>
      </c>
      <c r="AU488" s="43">
        <f t="shared" si="236"/>
        <v>0</v>
      </c>
      <c r="AV488" s="43">
        <f t="shared" si="237"/>
        <v>0</v>
      </c>
      <c r="AW488" s="43">
        <f t="shared" si="238"/>
        <v>0</v>
      </c>
      <c r="AX488" s="44">
        <f>IF(AQ488="",0,VLOOKUP(AQ488,[1]!Costo_Twist,2,FALSE)*AU488)</f>
        <v>0</v>
      </c>
      <c r="AY488" s="36">
        <f t="shared" si="239"/>
        <v>115.31834333816326</v>
      </c>
      <c r="AZ488" s="41">
        <f t="shared" si="240"/>
        <v>0.90625</v>
      </c>
      <c r="BA488" s="37">
        <f t="shared" si="241"/>
        <v>124.90625</v>
      </c>
      <c r="BB488" s="37" t="str">
        <f t="shared" si="242"/>
        <v>ok</v>
      </c>
      <c r="BC488" s="37" t="str">
        <f t="shared" si="243"/>
        <v>ok</v>
      </c>
      <c r="BE488" s="11" t="b">
        <f t="shared" si="244"/>
        <v>0</v>
      </c>
      <c r="BF488" s="11" t="b">
        <f t="shared" si="245"/>
        <v>0</v>
      </c>
      <c r="BG488" s="11" t="b">
        <f t="shared" si="246"/>
        <v>0</v>
      </c>
      <c r="BH488" s="11" t="b">
        <f t="shared" si="247"/>
        <v>0</v>
      </c>
      <c r="BI488" s="11" t="b">
        <f t="shared" si="248"/>
        <v>0</v>
      </c>
      <c r="BJ488" s="11" t="b">
        <f t="shared" si="249"/>
        <v>0</v>
      </c>
      <c r="BK488" s="11" t="b">
        <f t="shared" si="250"/>
        <v>0</v>
      </c>
      <c r="BL488" s="11" t="b">
        <f t="shared" si="251"/>
        <v>0</v>
      </c>
      <c r="BM488" s="11">
        <f t="shared" si="252"/>
        <v>7.7014451607815317</v>
      </c>
      <c r="BN488" s="11" t="b">
        <f t="shared" si="253"/>
        <v>0</v>
      </c>
      <c r="BO488" s="11" t="b">
        <f t="shared" si="254"/>
        <v>0</v>
      </c>
      <c r="BP488" s="11" t="b">
        <f t="shared" si="255"/>
        <v>0</v>
      </c>
      <c r="BQ488" s="11">
        <f t="shared" si="256"/>
        <v>19.099583998738197</v>
      </c>
      <c r="BR488" s="11" t="b">
        <f t="shared" si="257"/>
        <v>0</v>
      </c>
    </row>
    <row r="489" spans="1:70" s="5" customFormat="1" ht="12.75" customHeight="1" x14ac:dyDescent="0.7">
      <c r="A489" s="24" t="s">
        <v>2393</v>
      </c>
      <c r="B489" s="25" t="s">
        <v>2394</v>
      </c>
      <c r="C489" s="24" t="s">
        <v>84</v>
      </c>
      <c r="D489" s="26" t="s">
        <v>41</v>
      </c>
      <c r="E489" s="24" t="s">
        <v>2610</v>
      </c>
      <c r="F489" s="24" t="s">
        <v>2610</v>
      </c>
      <c r="G489" s="62" t="s">
        <v>532</v>
      </c>
      <c r="H489" s="16">
        <v>143</v>
      </c>
      <c r="I489" s="16">
        <v>202</v>
      </c>
      <c r="J489" s="16">
        <v>171</v>
      </c>
      <c r="K489" s="26"/>
      <c r="L489" s="26"/>
      <c r="M489" s="26"/>
      <c r="N489" s="26"/>
      <c r="O489" s="40"/>
      <c r="P489" s="61" t="s">
        <v>80</v>
      </c>
      <c r="Q489" s="32">
        <v>124</v>
      </c>
      <c r="R489" s="60">
        <f t="shared" ref="R489:R552" si="258">IF(P489=$A$32,$G$32,IF(P489=$A$33,$G$33,IF(P489=$A$34,$G$34,IF(P489=$A$35,$G$35))))</f>
        <v>0</v>
      </c>
      <c r="S489" s="27" t="s">
        <v>68</v>
      </c>
      <c r="T489" s="27"/>
      <c r="U489" s="27">
        <v>13.5</v>
      </c>
      <c r="V489" s="30">
        <f t="shared" ref="V489:V552" si="259">(T489*48)+(U489)</f>
        <v>13.5</v>
      </c>
      <c r="W489" s="29">
        <f t="shared" ref="W489:W552" si="260">(V489/48)</f>
        <v>0.28125</v>
      </c>
      <c r="X489" s="29">
        <f t="shared" ref="X489:X552" si="261">(W489/0.033814)</f>
        <v>8.317560773644054</v>
      </c>
      <c r="Y489" s="29">
        <f t="shared" ref="Y489:Y552" si="262">(X489*0.03)</f>
        <v>0.24952682320932162</v>
      </c>
      <c r="Z489" s="30">
        <f>IF(S489="",0,VLOOKUP(S489,[1]!Costo_Twist,2,FALSE)*W489)</f>
        <v>19.083781825708961</v>
      </c>
      <c r="AA489" s="31" t="s">
        <v>74</v>
      </c>
      <c r="AB489" s="31"/>
      <c r="AC489" s="31">
        <v>58.5</v>
      </c>
      <c r="AD489" s="34">
        <f t="shared" ref="AD489:AD552" si="263">(AB489*48)+(AC489)</f>
        <v>58.5</v>
      </c>
      <c r="AE489" s="33">
        <f t="shared" ref="AE489:AE552" si="264">(AD489/48)</f>
        <v>1.21875</v>
      </c>
      <c r="AF489" s="33">
        <f t="shared" ref="AF489:AF552" si="265">(AE489/0.033814)</f>
        <v>36.042763352457563</v>
      </c>
      <c r="AG489" s="33">
        <f t="shared" ref="AG489:AG552" si="266">(AF489*0.03)</f>
        <v>1.0812829005737268</v>
      </c>
      <c r="AH489" s="34">
        <f>IF(AA489="",0,VLOOKUP(AA489,[1]!Costo_Twist,2,FALSE)*AE489)</f>
        <v>145.66039270189549</v>
      </c>
      <c r="AI489" s="35" t="s">
        <v>65</v>
      </c>
      <c r="AJ489" s="35"/>
      <c r="AK489" s="35">
        <v>18.5</v>
      </c>
      <c r="AL489" s="35">
        <f t="shared" ref="AL489:AL552" si="267">(AJ489*48)+(AK489)</f>
        <v>18.5</v>
      </c>
      <c r="AM489" s="29">
        <f t="shared" ref="AM489:AM552" si="268">(AL489/48)</f>
        <v>0.38541666666666669</v>
      </c>
      <c r="AN489" s="29">
        <f t="shared" ref="AN489:AN552" si="269">(AM489/0.033814)</f>
        <v>11.398138837956667</v>
      </c>
      <c r="AO489" s="29">
        <f t="shared" ref="AO489:AO552" si="270">(AN489*0.03)</f>
        <v>0.34194416513870002</v>
      </c>
      <c r="AP489" s="30">
        <f>IF(AI489="",0,VLOOKUP(AI489,[1]!Costo_Twist,2,FALSE)*AM489)</f>
        <v>56.433561522311273</v>
      </c>
      <c r="AQ489" s="42"/>
      <c r="AR489" s="42"/>
      <c r="AS489" s="42"/>
      <c r="AT489" s="42">
        <f t="shared" ref="AT489:AT552" si="271">(AR489*48)+(AS489)</f>
        <v>0</v>
      </c>
      <c r="AU489" s="43">
        <f t="shared" ref="AU489:AU552" si="272">(AT489/48)</f>
        <v>0</v>
      </c>
      <c r="AV489" s="43">
        <f t="shared" ref="AV489:AV552" si="273">(AU489/0.033814)</f>
        <v>0</v>
      </c>
      <c r="AW489" s="43">
        <f t="shared" ref="AW489:AW552" si="274">(AV489*0.03)</f>
        <v>0</v>
      </c>
      <c r="AX489" s="44">
        <f>IF(AQ489="",0,VLOOKUP(AQ489,[1]!Costo_Twist,2,FALSE)*AU489)</f>
        <v>0</v>
      </c>
      <c r="AY489" s="36">
        <f t="shared" ref="AY489:AY552" si="275">(Z489+AH489+AP489+AX489)</f>
        <v>221.17773604991572</v>
      </c>
      <c r="AZ489" s="41">
        <f t="shared" ref="AZ489:AZ552" si="276">(W489+AE489+AM489+AU489)</f>
        <v>1.8854166666666667</v>
      </c>
      <c r="BA489" s="37">
        <f t="shared" ref="BA489:BA552" si="277">(Q489+AZ489)</f>
        <v>125.88541666666667</v>
      </c>
      <c r="BB489" s="37" t="str">
        <f t="shared" ref="BB489:BB552" si="278">IF(BA489&gt;=133,"sobrellenado","ok")</f>
        <v>ok</v>
      </c>
      <c r="BC489" s="37" t="str">
        <f t="shared" ref="BC489:BC552" si="279">IF((COUNTIF($AA489,$S489)+COUNTIF($AI489,$S489)+COUNTIF($AQ489,$S489)+COUNTIF($S489,$AA489)+COUNTIF($AI489,$AA489)+COUNTIF($AQ489,$AA489)+COUNTIF($S489,$AI489)+COUNTIF($AA489,$AI489)+COUNTIF($AQ489,$AI489)+COUNTIF($S489,$AQ489)+COUNTIF($AA489,$AQ489)+COUNTIF($AI489,$AQ489))&gt;1,"Falla","ok")</f>
        <v>ok</v>
      </c>
      <c r="BE489" s="11" t="b">
        <f t="shared" ref="BE489:BE552" si="280">IF(S489=$BE$39,X489,IF(AA489=$BE$39,AF489,IF(AI489=$BE$39,AN489,IF(AQ489=$BE$39,AV489))))</f>
        <v>0</v>
      </c>
      <c r="BF489" s="11" t="b">
        <f t="shared" ref="BF489:BF552" si="281">IF(S489=$BF$39,X489,IF(AA489=$BF$39,AF489,IF(AI489=$BF$39,AN489,IF(AQ489=$BF$39,AV489))))</f>
        <v>0</v>
      </c>
      <c r="BG489" s="11" t="b">
        <f t="shared" ref="BG489:BG552" si="282">IF(S489=$BG$39,X489,IF(AA489=$BG$39,AF489,IF(AI489=$BG$39,AN489,IF(AQ489=$BG$39,AV489))))</f>
        <v>0</v>
      </c>
      <c r="BH489" s="11" t="b">
        <f t="shared" ref="BH489:BH552" si="283">IF(S489=$BH$39,X489,IF(AA489=$BH$39,AF489,IF(AI489=$BH$39,AN489,IF(AQ489=$BH$39,AV489))))</f>
        <v>0</v>
      </c>
      <c r="BI489" s="11" t="b">
        <f t="shared" ref="BI489:BI552" si="284">IF(S489=$BI$39,X489,IF(AA489=$BI$39,AF489,IF(AI489=$BI$39,AN489,IF(AQ489=$BI$39,AV489))))</f>
        <v>0</v>
      </c>
      <c r="BJ489" s="11">
        <f t="shared" ref="BJ489:BJ552" si="285">IF(S489=$BJ$39,X489,IF(AA489=$BJ$39,AF489,IF(AI489=$BJ$39,AN489,IF(AQ489=$BJ$39,AV489))))</f>
        <v>8.317560773644054</v>
      </c>
      <c r="BK489" s="11" t="b">
        <f t="shared" ref="BK489:BK552" si="286">IF(S489=$BK$39,X489,IF(AA489=$BK$39,AF489,IF(AI489=$BK$39,AN489,IF(AQ489=$BK$39,AV489))))</f>
        <v>0</v>
      </c>
      <c r="BL489" s="11" t="b">
        <f t="shared" ref="BL489:BL552" si="287">IF(S489=$BL$39,X489,IF(AA489=$BL$39,AF489,IF(AI489=$BL$39,AN489,IF(AQ489=$BL$39,AV489))))</f>
        <v>0</v>
      </c>
      <c r="BM489" s="11">
        <f t="shared" ref="BM489:BM552" si="288">IF(S489=$BM$39,X489,IF(AA489=$BM$39,AF489,IF(AI489=$BM$39,AN489,IF(AQ489=$BM$39,AV489))))</f>
        <v>11.398138837956667</v>
      </c>
      <c r="BN489" s="11" t="b">
        <f t="shared" ref="BN489:BN552" si="289">IF(S489=$BN$39,X489,IF(AA489=$BN$39,AF489,IF(AI489=$BN$39,AN489,IF(AQ489=$BN$39,AV489))))</f>
        <v>0</v>
      </c>
      <c r="BO489" s="11" t="b">
        <f t="shared" ref="BO489:BO552" si="290">IF(S489=$BO$39,X489,IF(AA489=$BO$39,AF489,IF(AI489=$BO$39,AN489,IF(AQ489=$BO$39,AV489))))</f>
        <v>0</v>
      </c>
      <c r="BP489" s="11" t="b">
        <f t="shared" ref="BP489:BP552" si="291">IF(S489=$BP$39,X489,IF(AA489=$BP$39,AF489,IF(AI489=$BP$39,AN489,IF(AQ489=$BP$39,AV489))))</f>
        <v>0</v>
      </c>
      <c r="BQ489" s="11">
        <f t="shared" ref="BQ489:BQ552" si="292">IF(S489=$BQ$39,X489,IF(AA489=$BQ$39,AF489,IF(AI489=$BQ$39,AN489,IF(AQ489=$BQ$39,AV489))))</f>
        <v>36.042763352457563</v>
      </c>
      <c r="BR489" s="11" t="b">
        <f t="shared" ref="BR489:BR552" si="293">IF(S489=$BR$39,X489,IF(AA489=$BR$39,AF489,IF(AI489=$BR$39,AN489,IF(AQ489=$BR$39,AV489))))</f>
        <v>0</v>
      </c>
    </row>
    <row r="490" spans="1:70" s="5" customFormat="1" ht="12.75" customHeight="1" x14ac:dyDescent="0.7">
      <c r="A490" s="24" t="s">
        <v>2393</v>
      </c>
      <c r="B490" s="25" t="s">
        <v>2394</v>
      </c>
      <c r="C490" s="24" t="s">
        <v>84</v>
      </c>
      <c r="D490" s="26" t="s">
        <v>41</v>
      </c>
      <c r="E490" s="24" t="s">
        <v>2610</v>
      </c>
      <c r="F490" s="24" t="s">
        <v>2610</v>
      </c>
      <c r="G490" s="62" t="s">
        <v>533</v>
      </c>
      <c r="H490" s="16">
        <v>104</v>
      </c>
      <c r="I490" s="16">
        <v>170</v>
      </c>
      <c r="J490" s="16">
        <v>131</v>
      </c>
      <c r="K490" s="26"/>
      <c r="L490" s="26"/>
      <c r="M490" s="26"/>
      <c r="N490" s="26"/>
      <c r="O490" s="40"/>
      <c r="P490" s="61" t="s">
        <v>81</v>
      </c>
      <c r="Q490" s="32">
        <v>120</v>
      </c>
      <c r="R490" s="60">
        <f t="shared" si="258"/>
        <v>0</v>
      </c>
      <c r="S490" s="27" t="s">
        <v>64</v>
      </c>
      <c r="T490" s="27"/>
      <c r="U490" s="27">
        <v>3.5</v>
      </c>
      <c r="V490" s="30">
        <f t="shared" si="259"/>
        <v>3.5</v>
      </c>
      <c r="W490" s="29">
        <f t="shared" si="260"/>
        <v>7.2916666666666671E-2</v>
      </c>
      <c r="X490" s="29">
        <f t="shared" si="261"/>
        <v>2.1564046450188288</v>
      </c>
      <c r="Y490" s="29">
        <f t="shared" si="262"/>
        <v>6.4692139350564865E-2</v>
      </c>
      <c r="Z490" s="30">
        <f>IF(S490="",0,VLOOKUP(S490,[1]!Costo_Twist,2,FALSE)*W490)</f>
        <v>9.053767335955289</v>
      </c>
      <c r="AA490" s="31" t="s">
        <v>74</v>
      </c>
      <c r="AB490" s="31"/>
      <c r="AC490" s="31">
        <v>101.5</v>
      </c>
      <c r="AD490" s="34">
        <f t="shared" si="263"/>
        <v>101.5</v>
      </c>
      <c r="AE490" s="33">
        <f t="shared" si="264"/>
        <v>2.1145833333333335</v>
      </c>
      <c r="AF490" s="33">
        <f t="shared" si="265"/>
        <v>62.535734705546034</v>
      </c>
      <c r="AG490" s="33">
        <f t="shared" si="266"/>
        <v>1.8760720411663809</v>
      </c>
      <c r="AH490" s="34">
        <f>IF(AA490="",0,VLOOKUP(AA490,[1]!Costo_Twist,2,FALSE)*AE490)</f>
        <v>252.72700614089561</v>
      </c>
      <c r="AI490" s="35" t="s">
        <v>65</v>
      </c>
      <c r="AJ490" s="35"/>
      <c r="AK490" s="35">
        <v>43.5</v>
      </c>
      <c r="AL490" s="35">
        <f t="shared" si="267"/>
        <v>43.5</v>
      </c>
      <c r="AM490" s="29">
        <f t="shared" si="268"/>
        <v>0.90625</v>
      </c>
      <c r="AN490" s="29">
        <f t="shared" si="269"/>
        <v>26.801029159519729</v>
      </c>
      <c r="AO490" s="29">
        <f t="shared" si="270"/>
        <v>0.80403087478559188</v>
      </c>
      <c r="AP490" s="30">
        <f>IF(AI490="",0,VLOOKUP(AI490,[1]!Costo_Twist,2,FALSE)*AM490)</f>
        <v>132.69513114705623</v>
      </c>
      <c r="AQ490" s="42"/>
      <c r="AR490" s="42"/>
      <c r="AS490" s="42"/>
      <c r="AT490" s="42">
        <f t="shared" si="271"/>
        <v>0</v>
      </c>
      <c r="AU490" s="43">
        <f t="shared" si="272"/>
        <v>0</v>
      </c>
      <c r="AV490" s="43">
        <f t="shared" si="273"/>
        <v>0</v>
      </c>
      <c r="AW490" s="43">
        <f t="shared" si="274"/>
        <v>0</v>
      </c>
      <c r="AX490" s="44">
        <f>IF(AQ490="",0,VLOOKUP(AQ490,[1]!Costo_Twist,2,FALSE)*AU490)</f>
        <v>0</v>
      </c>
      <c r="AY490" s="36">
        <f t="shared" si="275"/>
        <v>394.47590462390713</v>
      </c>
      <c r="AZ490" s="41">
        <f t="shared" si="276"/>
        <v>3.09375</v>
      </c>
      <c r="BA490" s="37">
        <f t="shared" si="277"/>
        <v>123.09375</v>
      </c>
      <c r="BB490" s="37" t="str">
        <f t="shared" si="278"/>
        <v>ok</v>
      </c>
      <c r="BC490" s="37" t="str">
        <f t="shared" si="279"/>
        <v>ok</v>
      </c>
      <c r="BE490" s="11" t="b">
        <f t="shared" si="280"/>
        <v>0</v>
      </c>
      <c r="BF490" s="11" t="b">
        <f t="shared" si="281"/>
        <v>0</v>
      </c>
      <c r="BG490" s="11" t="b">
        <f t="shared" si="282"/>
        <v>0</v>
      </c>
      <c r="BH490" s="11" t="b">
        <f t="shared" si="283"/>
        <v>0</v>
      </c>
      <c r="BI490" s="11" t="b">
        <f t="shared" si="284"/>
        <v>0</v>
      </c>
      <c r="BJ490" s="11" t="b">
        <f t="shared" si="285"/>
        <v>0</v>
      </c>
      <c r="BK490" s="11" t="b">
        <f t="shared" si="286"/>
        <v>0</v>
      </c>
      <c r="BL490" s="11">
        <f t="shared" si="287"/>
        <v>2.1564046450188288</v>
      </c>
      <c r="BM490" s="11">
        <f t="shared" si="288"/>
        <v>26.801029159519729</v>
      </c>
      <c r="BN490" s="11" t="b">
        <f t="shared" si="289"/>
        <v>0</v>
      </c>
      <c r="BO490" s="11" t="b">
        <f t="shared" si="290"/>
        <v>0</v>
      </c>
      <c r="BP490" s="11" t="b">
        <f t="shared" si="291"/>
        <v>0</v>
      </c>
      <c r="BQ490" s="11">
        <f t="shared" si="292"/>
        <v>62.535734705546034</v>
      </c>
      <c r="BR490" s="11" t="b">
        <f t="shared" si="293"/>
        <v>0</v>
      </c>
    </row>
    <row r="491" spans="1:70" s="5" customFormat="1" ht="12.75" customHeight="1" x14ac:dyDescent="0.7">
      <c r="A491" s="24" t="s">
        <v>2393</v>
      </c>
      <c r="B491" s="25" t="s">
        <v>2394</v>
      </c>
      <c r="C491" s="24" t="s">
        <v>84</v>
      </c>
      <c r="D491" s="26" t="s">
        <v>41</v>
      </c>
      <c r="E491" s="24" t="s">
        <v>2610</v>
      </c>
      <c r="F491" s="24" t="s">
        <v>2610</v>
      </c>
      <c r="G491" s="62" t="s">
        <v>534</v>
      </c>
      <c r="H491" s="16">
        <v>240</v>
      </c>
      <c r="I491" s="16">
        <v>254</v>
      </c>
      <c r="J491" s="16">
        <v>238</v>
      </c>
      <c r="K491" s="26"/>
      <c r="L491" s="26"/>
      <c r="M491" s="26"/>
      <c r="N491" s="26"/>
      <c r="O491" s="40"/>
      <c r="P491" s="61" t="s">
        <v>79</v>
      </c>
      <c r="Q491" s="32">
        <v>128</v>
      </c>
      <c r="R491" s="60">
        <f t="shared" si="258"/>
        <v>0</v>
      </c>
      <c r="S491" s="27" t="s">
        <v>74</v>
      </c>
      <c r="T491" s="27"/>
      <c r="U491" s="28">
        <v>1.5</v>
      </c>
      <c r="V491" s="30">
        <f t="shared" si="259"/>
        <v>1.5</v>
      </c>
      <c r="W491" s="29">
        <f t="shared" si="260"/>
        <v>3.125E-2</v>
      </c>
      <c r="X491" s="29">
        <f t="shared" si="261"/>
        <v>0.92417341929378372</v>
      </c>
      <c r="Y491" s="29">
        <f t="shared" si="262"/>
        <v>2.7725202578813512E-2</v>
      </c>
      <c r="Z491" s="30">
        <f>IF(S491="",0,VLOOKUP(S491,[1]!Costo_Twist,2,FALSE)*W491)</f>
        <v>3.7348818641511663</v>
      </c>
      <c r="AA491" s="31" t="s">
        <v>69</v>
      </c>
      <c r="AB491" s="31"/>
      <c r="AC491" s="31">
        <v>2.5</v>
      </c>
      <c r="AD491" s="34">
        <f t="shared" si="263"/>
        <v>2.5</v>
      </c>
      <c r="AE491" s="33">
        <f t="shared" si="264"/>
        <v>5.2083333333333336E-2</v>
      </c>
      <c r="AF491" s="33">
        <f t="shared" si="265"/>
        <v>1.5402890321563063</v>
      </c>
      <c r="AG491" s="33">
        <f t="shared" si="266"/>
        <v>4.620867096468919E-2</v>
      </c>
      <c r="AH491" s="34">
        <f>IF(AA491="",0,VLOOKUP(AA491,[1]!Costo_Twist,2,FALSE)*AE491)</f>
        <v>9.5784541305654951</v>
      </c>
      <c r="AI491" s="35"/>
      <c r="AJ491" s="35"/>
      <c r="AK491" s="35"/>
      <c r="AL491" s="35">
        <f t="shared" si="267"/>
        <v>0</v>
      </c>
      <c r="AM491" s="29">
        <f t="shared" si="268"/>
        <v>0</v>
      </c>
      <c r="AN491" s="29">
        <f t="shared" si="269"/>
        <v>0</v>
      </c>
      <c r="AO491" s="29">
        <f t="shared" si="270"/>
        <v>0</v>
      </c>
      <c r="AP491" s="30">
        <f>IF(AI491="",0,VLOOKUP(AI491,[1]!Costo_Twist,2,FALSE)*AM491)</f>
        <v>0</v>
      </c>
      <c r="AQ491" s="42"/>
      <c r="AR491" s="42"/>
      <c r="AS491" s="42"/>
      <c r="AT491" s="42">
        <f t="shared" si="271"/>
        <v>0</v>
      </c>
      <c r="AU491" s="43">
        <f t="shared" si="272"/>
        <v>0</v>
      </c>
      <c r="AV491" s="43">
        <f t="shared" si="273"/>
        <v>0</v>
      </c>
      <c r="AW491" s="43">
        <f t="shared" si="274"/>
        <v>0</v>
      </c>
      <c r="AX491" s="44">
        <f>IF(AQ491="",0,VLOOKUP(AQ491,[1]!Costo_Twist,2,FALSE)*AU491)</f>
        <v>0</v>
      </c>
      <c r="AY491" s="36">
        <f t="shared" si="275"/>
        <v>13.313335994716661</v>
      </c>
      <c r="AZ491" s="41">
        <f t="shared" si="276"/>
        <v>8.3333333333333343E-2</v>
      </c>
      <c r="BA491" s="37">
        <f t="shared" si="277"/>
        <v>128.08333333333334</v>
      </c>
      <c r="BB491" s="37" t="str">
        <f t="shared" si="278"/>
        <v>ok</v>
      </c>
      <c r="BC491" s="37" t="str">
        <f t="shared" si="279"/>
        <v>ok</v>
      </c>
      <c r="BE491" s="11" t="b">
        <f t="shared" si="280"/>
        <v>0</v>
      </c>
      <c r="BF491" s="11" t="b">
        <f t="shared" si="281"/>
        <v>0</v>
      </c>
      <c r="BG491" s="11">
        <f t="shared" si="282"/>
        <v>1.5402890321563063</v>
      </c>
      <c r="BH491" s="11" t="b">
        <f t="shared" si="283"/>
        <v>0</v>
      </c>
      <c r="BI491" s="11" t="b">
        <f t="shared" si="284"/>
        <v>0</v>
      </c>
      <c r="BJ491" s="11" t="b">
        <f t="shared" si="285"/>
        <v>0</v>
      </c>
      <c r="BK491" s="11" t="b">
        <f t="shared" si="286"/>
        <v>0</v>
      </c>
      <c r="BL491" s="11" t="b">
        <f t="shared" si="287"/>
        <v>0</v>
      </c>
      <c r="BM491" s="11" t="b">
        <f t="shared" si="288"/>
        <v>0</v>
      </c>
      <c r="BN491" s="11" t="b">
        <f t="shared" si="289"/>
        <v>0</v>
      </c>
      <c r="BO491" s="11" t="b">
        <f t="shared" si="290"/>
        <v>0</v>
      </c>
      <c r="BP491" s="11" t="b">
        <f t="shared" si="291"/>
        <v>0</v>
      </c>
      <c r="BQ491" s="11">
        <f t="shared" si="292"/>
        <v>0.92417341929378372</v>
      </c>
      <c r="BR491" s="11" t="b">
        <f t="shared" si="293"/>
        <v>0</v>
      </c>
    </row>
    <row r="492" spans="1:70" s="5" customFormat="1" ht="12.75" customHeight="1" x14ac:dyDescent="0.7">
      <c r="A492" s="24" t="s">
        <v>2393</v>
      </c>
      <c r="B492" s="25" t="s">
        <v>2394</v>
      </c>
      <c r="C492" s="24" t="s">
        <v>84</v>
      </c>
      <c r="D492" s="26" t="s">
        <v>41</v>
      </c>
      <c r="E492" s="24" t="s">
        <v>2610</v>
      </c>
      <c r="F492" s="24" t="s">
        <v>2610</v>
      </c>
      <c r="G492" s="62" t="s">
        <v>535</v>
      </c>
      <c r="H492" s="16">
        <v>209</v>
      </c>
      <c r="I492" s="16">
        <v>239</v>
      </c>
      <c r="J492" s="16">
        <v>215</v>
      </c>
      <c r="K492" s="26"/>
      <c r="L492" s="26"/>
      <c r="M492" s="26"/>
      <c r="N492" s="26"/>
      <c r="O492" s="40"/>
      <c r="P492" s="61" t="s">
        <v>79</v>
      </c>
      <c r="Q492" s="32">
        <v>128</v>
      </c>
      <c r="R492" s="60">
        <f t="shared" si="258"/>
        <v>0</v>
      </c>
      <c r="S492" s="27" t="s">
        <v>68</v>
      </c>
      <c r="T492" s="27"/>
      <c r="U492" s="27" t="s">
        <v>2424</v>
      </c>
      <c r="V492" s="30">
        <f t="shared" si="259"/>
        <v>9</v>
      </c>
      <c r="W492" s="29">
        <f t="shared" si="260"/>
        <v>0.1875</v>
      </c>
      <c r="X492" s="29">
        <f t="shared" si="261"/>
        <v>5.5450405157627021</v>
      </c>
      <c r="Y492" s="29">
        <f t="shared" si="262"/>
        <v>0.16635121547288106</v>
      </c>
      <c r="Z492" s="30">
        <f>IF(S492="",0,VLOOKUP(S492,[1]!Costo_Twist,2,FALSE)*W492)</f>
        <v>12.722521217139308</v>
      </c>
      <c r="AA492" s="31" t="s">
        <v>74</v>
      </c>
      <c r="AB492" s="31"/>
      <c r="AC492" s="31" t="s">
        <v>2424</v>
      </c>
      <c r="AD492" s="34">
        <f t="shared" si="263"/>
        <v>9</v>
      </c>
      <c r="AE492" s="33">
        <f t="shared" si="264"/>
        <v>0.1875</v>
      </c>
      <c r="AF492" s="33">
        <f t="shared" si="265"/>
        <v>5.5450405157627021</v>
      </c>
      <c r="AG492" s="33">
        <f t="shared" si="266"/>
        <v>0.16635121547288106</v>
      </c>
      <c r="AH492" s="34">
        <f>IF(AA492="",0,VLOOKUP(AA492,[1]!Costo_Twist,2,FALSE)*AE492)</f>
        <v>22.409291184906998</v>
      </c>
      <c r="AI492" s="35" t="s">
        <v>69</v>
      </c>
      <c r="AJ492" s="35"/>
      <c r="AK492" s="35" t="s">
        <v>2412</v>
      </c>
      <c r="AL492" s="35">
        <f t="shared" si="267"/>
        <v>8</v>
      </c>
      <c r="AM492" s="29">
        <f t="shared" si="268"/>
        <v>0.16666666666666666</v>
      </c>
      <c r="AN492" s="29">
        <f t="shared" si="269"/>
        <v>4.9289249029001798</v>
      </c>
      <c r="AO492" s="29">
        <f t="shared" si="270"/>
        <v>0.1478677470870054</v>
      </c>
      <c r="AP492" s="30">
        <f>IF(AI492="",0,VLOOKUP(AI492,[1]!Costo_Twist,2,FALSE)*AM492)</f>
        <v>30.651053217809579</v>
      </c>
      <c r="AQ492" s="42"/>
      <c r="AR492" s="42"/>
      <c r="AS492" s="42"/>
      <c r="AT492" s="42">
        <f t="shared" si="271"/>
        <v>0</v>
      </c>
      <c r="AU492" s="43">
        <f t="shared" si="272"/>
        <v>0</v>
      </c>
      <c r="AV492" s="43">
        <f t="shared" si="273"/>
        <v>0</v>
      </c>
      <c r="AW492" s="43">
        <f t="shared" si="274"/>
        <v>0</v>
      </c>
      <c r="AX492" s="44">
        <f>IF(AQ492="",0,VLOOKUP(AQ492,[1]!Costo_Twist,2,FALSE)*AU492)</f>
        <v>0</v>
      </c>
      <c r="AY492" s="36">
        <f t="shared" si="275"/>
        <v>65.782865619855883</v>
      </c>
      <c r="AZ492" s="41">
        <f t="shared" si="276"/>
        <v>0.54166666666666663</v>
      </c>
      <c r="BA492" s="37">
        <f t="shared" si="277"/>
        <v>128.54166666666666</v>
      </c>
      <c r="BB492" s="37" t="str">
        <f t="shared" si="278"/>
        <v>ok</v>
      </c>
      <c r="BC492" s="37" t="str">
        <f t="shared" si="279"/>
        <v>ok</v>
      </c>
      <c r="BE492" s="11" t="b">
        <f t="shared" si="280"/>
        <v>0</v>
      </c>
      <c r="BF492" s="11" t="b">
        <f t="shared" si="281"/>
        <v>0</v>
      </c>
      <c r="BG492" s="11">
        <f t="shared" si="282"/>
        <v>4.9289249029001798</v>
      </c>
      <c r="BH492" s="11" t="b">
        <f t="shared" si="283"/>
        <v>0</v>
      </c>
      <c r="BI492" s="11" t="b">
        <f t="shared" si="284"/>
        <v>0</v>
      </c>
      <c r="BJ492" s="11">
        <f t="shared" si="285"/>
        <v>5.5450405157627021</v>
      </c>
      <c r="BK492" s="11" t="b">
        <f t="shared" si="286"/>
        <v>0</v>
      </c>
      <c r="BL492" s="11" t="b">
        <f t="shared" si="287"/>
        <v>0</v>
      </c>
      <c r="BM492" s="11" t="b">
        <f t="shared" si="288"/>
        <v>0</v>
      </c>
      <c r="BN492" s="11" t="b">
        <f t="shared" si="289"/>
        <v>0</v>
      </c>
      <c r="BO492" s="11" t="b">
        <f t="shared" si="290"/>
        <v>0</v>
      </c>
      <c r="BP492" s="11" t="b">
        <f t="shared" si="291"/>
        <v>0</v>
      </c>
      <c r="BQ492" s="11">
        <f t="shared" si="292"/>
        <v>5.5450405157627021</v>
      </c>
      <c r="BR492" s="11" t="b">
        <f t="shared" si="293"/>
        <v>0</v>
      </c>
    </row>
    <row r="493" spans="1:70" s="5" customFormat="1" ht="12.75" customHeight="1" x14ac:dyDescent="0.7">
      <c r="A493" s="24" t="s">
        <v>2393</v>
      </c>
      <c r="B493" s="25" t="s">
        <v>2394</v>
      </c>
      <c r="C493" s="24" t="s">
        <v>84</v>
      </c>
      <c r="D493" s="26" t="s">
        <v>41</v>
      </c>
      <c r="E493" s="24" t="s">
        <v>2610</v>
      </c>
      <c r="F493" s="24" t="s">
        <v>2610</v>
      </c>
      <c r="G493" s="62" t="s">
        <v>536</v>
      </c>
      <c r="H493" s="16">
        <v>190</v>
      </c>
      <c r="I493" s="16">
        <v>227</v>
      </c>
      <c r="J493" s="16">
        <v>197</v>
      </c>
      <c r="K493" s="26"/>
      <c r="L493" s="26"/>
      <c r="M493" s="26"/>
      <c r="N493" s="26"/>
      <c r="O493" s="40"/>
      <c r="P493" s="61" t="s">
        <v>79</v>
      </c>
      <c r="Q493" s="32">
        <v>128</v>
      </c>
      <c r="R493" s="60">
        <f t="shared" si="258"/>
        <v>0</v>
      </c>
      <c r="S493" s="27" t="s">
        <v>64</v>
      </c>
      <c r="T493" s="27"/>
      <c r="U493" s="28">
        <v>4.5</v>
      </c>
      <c r="V493" s="30">
        <f t="shared" si="259"/>
        <v>4.5</v>
      </c>
      <c r="W493" s="29">
        <f t="shared" si="260"/>
        <v>9.375E-2</v>
      </c>
      <c r="X493" s="29">
        <f t="shared" si="261"/>
        <v>2.772520257881351</v>
      </c>
      <c r="Y493" s="29">
        <f t="shared" si="262"/>
        <v>8.3175607736440532E-2</v>
      </c>
      <c r="Z493" s="30">
        <f>IF(S493="",0,VLOOKUP(S493,[1]!Costo_Twist,2,FALSE)*W493)</f>
        <v>11.640558003371085</v>
      </c>
      <c r="AA493" s="31" t="s">
        <v>74</v>
      </c>
      <c r="AB493" s="31"/>
      <c r="AC493" s="31" t="s">
        <v>2426</v>
      </c>
      <c r="AD493" s="34">
        <f t="shared" si="263"/>
        <v>16</v>
      </c>
      <c r="AE493" s="33">
        <f t="shared" si="264"/>
        <v>0.33333333333333331</v>
      </c>
      <c r="AF493" s="33">
        <f t="shared" si="265"/>
        <v>9.8578498058003596</v>
      </c>
      <c r="AG493" s="33">
        <f t="shared" si="266"/>
        <v>0.29573549417401079</v>
      </c>
      <c r="AH493" s="34">
        <f>IF(AA493="",0,VLOOKUP(AA493,[1]!Costo_Twist,2,FALSE)*AE493)</f>
        <v>39.838739884279107</v>
      </c>
      <c r="AI493" s="35" t="s">
        <v>69</v>
      </c>
      <c r="AJ493" s="35"/>
      <c r="AK493" s="35" t="s">
        <v>2431</v>
      </c>
      <c r="AL493" s="35">
        <f t="shared" si="267"/>
        <v>22</v>
      </c>
      <c r="AM493" s="29">
        <f t="shared" si="268"/>
        <v>0.45833333333333331</v>
      </c>
      <c r="AN493" s="29">
        <f t="shared" si="269"/>
        <v>13.554543482975495</v>
      </c>
      <c r="AO493" s="29">
        <f t="shared" si="270"/>
        <v>0.40663630448926485</v>
      </c>
      <c r="AP493" s="30">
        <f>IF(AI493="",0,VLOOKUP(AI493,[1]!Costo_Twist,2,FALSE)*AM493)</f>
        <v>84.290396348976344</v>
      </c>
      <c r="AQ493" s="42"/>
      <c r="AR493" s="42"/>
      <c r="AS493" s="42"/>
      <c r="AT493" s="42">
        <f t="shared" si="271"/>
        <v>0</v>
      </c>
      <c r="AU493" s="43">
        <f t="shared" si="272"/>
        <v>0</v>
      </c>
      <c r="AV493" s="43">
        <f t="shared" si="273"/>
        <v>0</v>
      </c>
      <c r="AW493" s="43">
        <f t="shared" si="274"/>
        <v>0</v>
      </c>
      <c r="AX493" s="44">
        <f>IF(AQ493="",0,VLOOKUP(AQ493,[1]!Costo_Twist,2,FALSE)*AU493)</f>
        <v>0</v>
      </c>
      <c r="AY493" s="36">
        <f t="shared" si="275"/>
        <v>135.76969423662655</v>
      </c>
      <c r="AZ493" s="41">
        <f t="shared" si="276"/>
        <v>0.88541666666666663</v>
      </c>
      <c r="BA493" s="37">
        <f t="shared" si="277"/>
        <v>128.88541666666666</v>
      </c>
      <c r="BB493" s="37" t="str">
        <f t="shared" si="278"/>
        <v>ok</v>
      </c>
      <c r="BC493" s="37" t="str">
        <f t="shared" si="279"/>
        <v>ok</v>
      </c>
      <c r="BE493" s="11" t="b">
        <f t="shared" si="280"/>
        <v>0</v>
      </c>
      <c r="BF493" s="11" t="b">
        <f t="shared" si="281"/>
        <v>0</v>
      </c>
      <c r="BG493" s="11">
        <f t="shared" si="282"/>
        <v>13.554543482975495</v>
      </c>
      <c r="BH493" s="11" t="b">
        <f t="shared" si="283"/>
        <v>0</v>
      </c>
      <c r="BI493" s="11" t="b">
        <f t="shared" si="284"/>
        <v>0</v>
      </c>
      <c r="BJ493" s="11" t="b">
        <f t="shared" si="285"/>
        <v>0</v>
      </c>
      <c r="BK493" s="11" t="b">
        <f t="shared" si="286"/>
        <v>0</v>
      </c>
      <c r="BL493" s="11">
        <f t="shared" si="287"/>
        <v>2.772520257881351</v>
      </c>
      <c r="BM493" s="11" t="b">
        <f t="shared" si="288"/>
        <v>0</v>
      </c>
      <c r="BN493" s="11" t="b">
        <f t="shared" si="289"/>
        <v>0</v>
      </c>
      <c r="BO493" s="11" t="b">
        <f t="shared" si="290"/>
        <v>0</v>
      </c>
      <c r="BP493" s="11" t="b">
        <f t="shared" si="291"/>
        <v>0</v>
      </c>
      <c r="BQ493" s="11">
        <f t="shared" si="292"/>
        <v>9.8578498058003596</v>
      </c>
      <c r="BR493" s="11" t="b">
        <f t="shared" si="293"/>
        <v>0</v>
      </c>
    </row>
    <row r="494" spans="1:70" s="5" customFormat="1" ht="12.75" customHeight="1" x14ac:dyDescent="0.7">
      <c r="A494" s="24" t="s">
        <v>2393</v>
      </c>
      <c r="B494" s="25" t="s">
        <v>2394</v>
      </c>
      <c r="C494" s="24" t="s">
        <v>84</v>
      </c>
      <c r="D494" s="26" t="s">
        <v>41</v>
      </c>
      <c r="E494" s="24" t="s">
        <v>2610</v>
      </c>
      <c r="F494" s="24" t="s">
        <v>2610</v>
      </c>
      <c r="G494" s="62" t="s">
        <v>537</v>
      </c>
      <c r="H494" s="16">
        <v>176</v>
      </c>
      <c r="I494" s="16">
        <v>218</v>
      </c>
      <c r="J494" s="16">
        <v>181</v>
      </c>
      <c r="K494" s="26"/>
      <c r="L494" s="26"/>
      <c r="M494" s="26"/>
      <c r="N494" s="26"/>
      <c r="O494" s="40"/>
      <c r="P494" s="61" t="s">
        <v>80</v>
      </c>
      <c r="Q494" s="32">
        <v>124</v>
      </c>
      <c r="R494" s="60">
        <f t="shared" si="258"/>
        <v>0</v>
      </c>
      <c r="S494" s="27" t="s">
        <v>68</v>
      </c>
      <c r="T494" s="27"/>
      <c r="U494" s="28">
        <v>15.5</v>
      </c>
      <c r="V494" s="30">
        <f t="shared" si="259"/>
        <v>15.5</v>
      </c>
      <c r="W494" s="29">
        <f t="shared" si="260"/>
        <v>0.32291666666666669</v>
      </c>
      <c r="X494" s="29">
        <f t="shared" si="261"/>
        <v>9.5497919993690985</v>
      </c>
      <c r="Y494" s="29">
        <f t="shared" si="262"/>
        <v>0.28649375998107296</v>
      </c>
      <c r="Z494" s="30">
        <f>IF(S494="",0,VLOOKUP(S494,[1]!Costo_Twist,2,FALSE)*W494)</f>
        <v>21.911008762851033</v>
      </c>
      <c r="AA494" s="31" t="s">
        <v>74</v>
      </c>
      <c r="AB494" s="31"/>
      <c r="AC494" s="31" t="s">
        <v>2425</v>
      </c>
      <c r="AD494" s="34">
        <f t="shared" si="263"/>
        <v>21</v>
      </c>
      <c r="AE494" s="33">
        <f t="shared" si="264"/>
        <v>0.4375</v>
      </c>
      <c r="AF494" s="33">
        <f t="shared" si="265"/>
        <v>12.938427870112973</v>
      </c>
      <c r="AG494" s="33">
        <f t="shared" si="266"/>
        <v>0.38815283610338919</v>
      </c>
      <c r="AH494" s="34">
        <f>IF(AA494="",0,VLOOKUP(AA494,[1]!Costo_Twist,2,FALSE)*AE494)</f>
        <v>52.288346098116328</v>
      </c>
      <c r="AI494" s="35" t="s">
        <v>69</v>
      </c>
      <c r="AJ494" s="35"/>
      <c r="AK494" s="35">
        <v>26.5</v>
      </c>
      <c r="AL494" s="35">
        <f t="shared" si="267"/>
        <v>26.5</v>
      </c>
      <c r="AM494" s="29">
        <f t="shared" si="268"/>
        <v>0.55208333333333337</v>
      </c>
      <c r="AN494" s="29">
        <f t="shared" si="269"/>
        <v>16.327063740856847</v>
      </c>
      <c r="AO494" s="29">
        <f t="shared" si="270"/>
        <v>0.48981191222570541</v>
      </c>
      <c r="AP494" s="30">
        <f>IF(AI494="",0,VLOOKUP(AI494,[1]!Costo_Twist,2,FALSE)*AM494)</f>
        <v>101.53161378399425</v>
      </c>
      <c r="AQ494" s="42"/>
      <c r="AR494" s="42"/>
      <c r="AS494" s="42"/>
      <c r="AT494" s="42">
        <f t="shared" si="271"/>
        <v>0</v>
      </c>
      <c r="AU494" s="43">
        <f t="shared" si="272"/>
        <v>0</v>
      </c>
      <c r="AV494" s="43">
        <f t="shared" si="273"/>
        <v>0</v>
      </c>
      <c r="AW494" s="43">
        <f t="shared" si="274"/>
        <v>0</v>
      </c>
      <c r="AX494" s="44">
        <f>IF(AQ494="",0,VLOOKUP(AQ494,[1]!Costo_Twist,2,FALSE)*AU494)</f>
        <v>0</v>
      </c>
      <c r="AY494" s="36">
        <f t="shared" si="275"/>
        <v>175.73096864496159</v>
      </c>
      <c r="AZ494" s="41">
        <f t="shared" si="276"/>
        <v>1.3125</v>
      </c>
      <c r="BA494" s="37">
        <f t="shared" si="277"/>
        <v>125.3125</v>
      </c>
      <c r="BB494" s="37" t="str">
        <f t="shared" si="278"/>
        <v>ok</v>
      </c>
      <c r="BC494" s="37" t="str">
        <f t="shared" si="279"/>
        <v>ok</v>
      </c>
      <c r="BE494" s="11" t="b">
        <f t="shared" si="280"/>
        <v>0</v>
      </c>
      <c r="BF494" s="11" t="b">
        <f t="shared" si="281"/>
        <v>0</v>
      </c>
      <c r="BG494" s="11">
        <f t="shared" si="282"/>
        <v>16.327063740856847</v>
      </c>
      <c r="BH494" s="11" t="b">
        <f t="shared" si="283"/>
        <v>0</v>
      </c>
      <c r="BI494" s="11" t="b">
        <f t="shared" si="284"/>
        <v>0</v>
      </c>
      <c r="BJ494" s="11">
        <f t="shared" si="285"/>
        <v>9.5497919993690985</v>
      </c>
      <c r="BK494" s="11" t="b">
        <f t="shared" si="286"/>
        <v>0</v>
      </c>
      <c r="BL494" s="11" t="b">
        <f t="shared" si="287"/>
        <v>0</v>
      </c>
      <c r="BM494" s="11" t="b">
        <f t="shared" si="288"/>
        <v>0</v>
      </c>
      <c r="BN494" s="11" t="b">
        <f t="shared" si="289"/>
        <v>0</v>
      </c>
      <c r="BO494" s="11" t="b">
        <f t="shared" si="290"/>
        <v>0</v>
      </c>
      <c r="BP494" s="11" t="b">
        <f t="shared" si="291"/>
        <v>0</v>
      </c>
      <c r="BQ494" s="11">
        <f t="shared" si="292"/>
        <v>12.938427870112973</v>
      </c>
      <c r="BR494" s="11" t="b">
        <f t="shared" si="293"/>
        <v>0</v>
      </c>
    </row>
    <row r="495" spans="1:70" s="5" customFormat="1" ht="12.75" customHeight="1" x14ac:dyDescent="0.7">
      <c r="A495" s="24" t="s">
        <v>2393</v>
      </c>
      <c r="B495" s="25" t="s">
        <v>2394</v>
      </c>
      <c r="C495" s="24" t="s">
        <v>84</v>
      </c>
      <c r="D495" s="26" t="s">
        <v>41</v>
      </c>
      <c r="E495" s="24" t="s">
        <v>2610</v>
      </c>
      <c r="F495" s="24" t="s">
        <v>2610</v>
      </c>
      <c r="G495" s="62" t="s">
        <v>538</v>
      </c>
      <c r="H495" s="16">
        <v>157</v>
      </c>
      <c r="I495" s="16">
        <v>207</v>
      </c>
      <c r="J495" s="16">
        <v>165</v>
      </c>
      <c r="K495" s="26"/>
      <c r="L495" s="26"/>
      <c r="M495" s="26"/>
      <c r="N495" s="26"/>
      <c r="O495" s="40"/>
      <c r="P495" s="61" t="s">
        <v>80</v>
      </c>
      <c r="Q495" s="32">
        <v>124</v>
      </c>
      <c r="R495" s="60">
        <f t="shared" si="258"/>
        <v>0</v>
      </c>
      <c r="S495" s="27" t="s">
        <v>64</v>
      </c>
      <c r="T495" s="27"/>
      <c r="U495" s="28" t="s">
        <v>2428</v>
      </c>
      <c r="V495" s="30">
        <f t="shared" si="259"/>
        <v>11</v>
      </c>
      <c r="W495" s="29">
        <f t="shared" si="260"/>
        <v>0.22916666666666666</v>
      </c>
      <c r="X495" s="29">
        <f t="shared" si="261"/>
        <v>6.7772717414877475</v>
      </c>
      <c r="Y495" s="29">
        <f t="shared" si="262"/>
        <v>0.20331815224463243</v>
      </c>
      <c r="Z495" s="30">
        <f>IF(S495="",0,VLOOKUP(S495,[1]!Costo_Twist,2,FALSE)*W495)</f>
        <v>28.454697341573763</v>
      </c>
      <c r="AA495" s="31" t="s">
        <v>74</v>
      </c>
      <c r="AB495" s="31"/>
      <c r="AC495" s="31" t="s">
        <v>2439</v>
      </c>
      <c r="AD495" s="34">
        <f t="shared" si="263"/>
        <v>37</v>
      </c>
      <c r="AE495" s="33">
        <f t="shared" si="264"/>
        <v>0.77083333333333337</v>
      </c>
      <c r="AF495" s="33">
        <f t="shared" si="265"/>
        <v>22.796277675913334</v>
      </c>
      <c r="AG495" s="33">
        <f t="shared" si="266"/>
        <v>0.68388833027740004</v>
      </c>
      <c r="AH495" s="34">
        <f>IF(AA495="",0,VLOOKUP(AA495,[1]!Costo_Twist,2,FALSE)*AE495)</f>
        <v>92.127085982395442</v>
      </c>
      <c r="AI495" s="35" t="s">
        <v>69</v>
      </c>
      <c r="AJ495" s="35"/>
      <c r="AK495" s="35">
        <v>56</v>
      </c>
      <c r="AL495" s="35">
        <f t="shared" si="267"/>
        <v>56</v>
      </c>
      <c r="AM495" s="29">
        <f t="shared" si="268"/>
        <v>1.1666666666666667</v>
      </c>
      <c r="AN495" s="29">
        <f t="shared" si="269"/>
        <v>34.50247432030126</v>
      </c>
      <c r="AO495" s="29">
        <f t="shared" si="270"/>
        <v>1.0350742296090378</v>
      </c>
      <c r="AP495" s="30">
        <f>IF(AI495="",0,VLOOKUP(AI495,[1]!Costo_Twist,2,FALSE)*AM495)</f>
        <v>214.55737252466707</v>
      </c>
      <c r="AQ495" s="42"/>
      <c r="AR495" s="42"/>
      <c r="AS495" s="42"/>
      <c r="AT495" s="42">
        <f t="shared" si="271"/>
        <v>0</v>
      </c>
      <c r="AU495" s="43">
        <f t="shared" si="272"/>
        <v>0</v>
      </c>
      <c r="AV495" s="43">
        <f t="shared" si="273"/>
        <v>0</v>
      </c>
      <c r="AW495" s="43">
        <f t="shared" si="274"/>
        <v>0</v>
      </c>
      <c r="AX495" s="44">
        <f>IF(AQ495="",0,VLOOKUP(AQ495,[1]!Costo_Twist,2,FALSE)*AU495)</f>
        <v>0</v>
      </c>
      <c r="AY495" s="36">
        <f t="shared" si="275"/>
        <v>335.13915584863628</v>
      </c>
      <c r="AZ495" s="41">
        <f t="shared" si="276"/>
        <v>2.166666666666667</v>
      </c>
      <c r="BA495" s="37">
        <f t="shared" si="277"/>
        <v>126.16666666666667</v>
      </c>
      <c r="BB495" s="37" t="str">
        <f t="shared" si="278"/>
        <v>ok</v>
      </c>
      <c r="BC495" s="37" t="str">
        <f t="shared" si="279"/>
        <v>ok</v>
      </c>
      <c r="BE495" s="11" t="b">
        <f t="shared" si="280"/>
        <v>0</v>
      </c>
      <c r="BF495" s="11" t="b">
        <f t="shared" si="281"/>
        <v>0</v>
      </c>
      <c r="BG495" s="11">
        <f t="shared" si="282"/>
        <v>34.50247432030126</v>
      </c>
      <c r="BH495" s="11" t="b">
        <f t="shared" si="283"/>
        <v>0</v>
      </c>
      <c r="BI495" s="11" t="b">
        <f t="shared" si="284"/>
        <v>0</v>
      </c>
      <c r="BJ495" s="11" t="b">
        <f t="shared" si="285"/>
        <v>0</v>
      </c>
      <c r="BK495" s="11" t="b">
        <f t="shared" si="286"/>
        <v>0</v>
      </c>
      <c r="BL495" s="11">
        <f t="shared" si="287"/>
        <v>6.7772717414877475</v>
      </c>
      <c r="BM495" s="11" t="b">
        <f t="shared" si="288"/>
        <v>0</v>
      </c>
      <c r="BN495" s="11" t="b">
        <f t="shared" si="289"/>
        <v>0</v>
      </c>
      <c r="BO495" s="11" t="b">
        <f t="shared" si="290"/>
        <v>0</v>
      </c>
      <c r="BP495" s="11" t="b">
        <f t="shared" si="291"/>
        <v>0</v>
      </c>
      <c r="BQ495" s="11">
        <f t="shared" si="292"/>
        <v>22.796277675913334</v>
      </c>
      <c r="BR495" s="11" t="b">
        <f t="shared" si="293"/>
        <v>0</v>
      </c>
    </row>
    <row r="496" spans="1:70" s="5" customFormat="1" ht="12.75" customHeight="1" x14ac:dyDescent="0.7">
      <c r="A496" s="24" t="s">
        <v>2393</v>
      </c>
      <c r="B496" s="25" t="s">
        <v>2394</v>
      </c>
      <c r="C496" s="24" t="s">
        <v>84</v>
      </c>
      <c r="D496" s="26" t="s">
        <v>41</v>
      </c>
      <c r="E496" s="24" t="s">
        <v>2610</v>
      </c>
      <c r="F496" s="24" t="s">
        <v>2610</v>
      </c>
      <c r="G496" s="62" t="s">
        <v>539</v>
      </c>
      <c r="H496" s="16">
        <v>113</v>
      </c>
      <c r="I496" s="16">
        <v>171</v>
      </c>
      <c r="J496" s="16">
        <v>123</v>
      </c>
      <c r="K496" s="26"/>
      <c r="L496" s="26"/>
      <c r="M496" s="26"/>
      <c r="N496" s="26"/>
      <c r="O496" s="40"/>
      <c r="P496" s="61" t="s">
        <v>81</v>
      </c>
      <c r="Q496" s="32">
        <v>120</v>
      </c>
      <c r="R496" s="60">
        <f t="shared" si="258"/>
        <v>0</v>
      </c>
      <c r="S496" s="27" t="s">
        <v>64</v>
      </c>
      <c r="T496" s="27"/>
      <c r="U496" s="27" t="s">
        <v>2431</v>
      </c>
      <c r="V496" s="30">
        <f t="shared" si="259"/>
        <v>22</v>
      </c>
      <c r="W496" s="29">
        <f t="shared" si="260"/>
        <v>0.45833333333333331</v>
      </c>
      <c r="X496" s="29">
        <f t="shared" si="261"/>
        <v>13.554543482975495</v>
      </c>
      <c r="Y496" s="29">
        <f t="shared" si="262"/>
        <v>0.40663630448926485</v>
      </c>
      <c r="Z496" s="30">
        <f>IF(S496="",0,VLOOKUP(S496,[1]!Costo_Twist,2,FALSE)*W496)</f>
        <v>56.909394683147525</v>
      </c>
      <c r="AA496" s="31" t="s">
        <v>74</v>
      </c>
      <c r="AB496" s="31"/>
      <c r="AC496" s="31">
        <v>76.5</v>
      </c>
      <c r="AD496" s="34">
        <f t="shared" si="263"/>
        <v>76.5</v>
      </c>
      <c r="AE496" s="33">
        <f t="shared" si="264"/>
        <v>1.59375</v>
      </c>
      <c r="AF496" s="33">
        <f t="shared" si="265"/>
        <v>47.13284438398297</v>
      </c>
      <c r="AG496" s="33">
        <f t="shared" si="266"/>
        <v>1.413985331519489</v>
      </c>
      <c r="AH496" s="34">
        <f>IF(AA496="",0,VLOOKUP(AA496,[1]!Costo_Twist,2,FALSE)*AE496)</f>
        <v>190.47897507170947</v>
      </c>
      <c r="AI496" s="35" t="s">
        <v>69</v>
      </c>
      <c r="AJ496" s="35"/>
      <c r="AK496" s="35">
        <v>116</v>
      </c>
      <c r="AL496" s="35">
        <f t="shared" si="267"/>
        <v>116</v>
      </c>
      <c r="AM496" s="29">
        <f t="shared" si="268"/>
        <v>2.4166666666666665</v>
      </c>
      <c r="AN496" s="29">
        <f t="shared" si="269"/>
        <v>71.46941109205261</v>
      </c>
      <c r="AO496" s="29">
        <f t="shared" si="270"/>
        <v>2.1440823327615783</v>
      </c>
      <c r="AP496" s="30">
        <f>IF(AI496="",0,VLOOKUP(AI496,[1]!Costo_Twist,2,FALSE)*AM496)</f>
        <v>444.44027165823888</v>
      </c>
      <c r="AQ496" s="42"/>
      <c r="AR496" s="42"/>
      <c r="AS496" s="42"/>
      <c r="AT496" s="42">
        <f t="shared" si="271"/>
        <v>0</v>
      </c>
      <c r="AU496" s="43">
        <f t="shared" si="272"/>
        <v>0</v>
      </c>
      <c r="AV496" s="43">
        <f t="shared" si="273"/>
        <v>0</v>
      </c>
      <c r="AW496" s="43">
        <f t="shared" si="274"/>
        <v>0</v>
      </c>
      <c r="AX496" s="44">
        <f>IF(AQ496="",0,VLOOKUP(AQ496,[1]!Costo_Twist,2,FALSE)*AU496)</f>
        <v>0</v>
      </c>
      <c r="AY496" s="36">
        <f t="shared" si="275"/>
        <v>691.82864141309585</v>
      </c>
      <c r="AZ496" s="41">
        <f t="shared" si="276"/>
        <v>4.46875</v>
      </c>
      <c r="BA496" s="37">
        <f t="shared" si="277"/>
        <v>124.46875</v>
      </c>
      <c r="BB496" s="37" t="str">
        <f t="shared" si="278"/>
        <v>ok</v>
      </c>
      <c r="BC496" s="37" t="str">
        <f t="shared" si="279"/>
        <v>ok</v>
      </c>
      <c r="BE496" s="11" t="b">
        <f t="shared" si="280"/>
        <v>0</v>
      </c>
      <c r="BF496" s="11" t="b">
        <f t="shared" si="281"/>
        <v>0</v>
      </c>
      <c r="BG496" s="11">
        <f t="shared" si="282"/>
        <v>71.46941109205261</v>
      </c>
      <c r="BH496" s="11" t="b">
        <f t="shared" si="283"/>
        <v>0</v>
      </c>
      <c r="BI496" s="11" t="b">
        <f t="shared" si="284"/>
        <v>0</v>
      </c>
      <c r="BJ496" s="11" t="b">
        <f t="shared" si="285"/>
        <v>0</v>
      </c>
      <c r="BK496" s="11" t="b">
        <f t="shared" si="286"/>
        <v>0</v>
      </c>
      <c r="BL496" s="11">
        <f t="shared" si="287"/>
        <v>13.554543482975495</v>
      </c>
      <c r="BM496" s="11" t="b">
        <f t="shared" si="288"/>
        <v>0</v>
      </c>
      <c r="BN496" s="11" t="b">
        <f t="shared" si="289"/>
        <v>0</v>
      </c>
      <c r="BO496" s="11" t="b">
        <f t="shared" si="290"/>
        <v>0</v>
      </c>
      <c r="BP496" s="11" t="b">
        <f t="shared" si="291"/>
        <v>0</v>
      </c>
      <c r="BQ496" s="11">
        <f t="shared" si="292"/>
        <v>47.13284438398297</v>
      </c>
      <c r="BR496" s="11" t="b">
        <f t="shared" si="293"/>
        <v>0</v>
      </c>
    </row>
    <row r="497" spans="1:70" s="5" customFormat="1" ht="12.75" customHeight="1" x14ac:dyDescent="0.7">
      <c r="A497" s="24" t="s">
        <v>2393</v>
      </c>
      <c r="B497" s="25" t="s">
        <v>2394</v>
      </c>
      <c r="C497" s="24" t="s">
        <v>84</v>
      </c>
      <c r="D497" s="26" t="s">
        <v>41</v>
      </c>
      <c r="E497" s="24" t="s">
        <v>2610</v>
      </c>
      <c r="F497" s="24" t="s">
        <v>2610</v>
      </c>
      <c r="G497" s="62" t="s">
        <v>540</v>
      </c>
      <c r="H497" s="16">
        <v>237</v>
      </c>
      <c r="I497" s="16">
        <v>251</v>
      </c>
      <c r="J497" s="16">
        <v>231</v>
      </c>
      <c r="K497" s="26"/>
      <c r="L497" s="26"/>
      <c r="M497" s="26"/>
      <c r="N497" s="26"/>
      <c r="O497" s="40"/>
      <c r="P497" s="61" t="s">
        <v>79</v>
      </c>
      <c r="Q497" s="32">
        <v>128</v>
      </c>
      <c r="R497" s="60">
        <f t="shared" si="258"/>
        <v>0</v>
      </c>
      <c r="S497" s="27" t="s">
        <v>68</v>
      </c>
      <c r="T497" s="27"/>
      <c r="U497" s="27" t="s">
        <v>2397</v>
      </c>
      <c r="V497" s="30">
        <f t="shared" si="259"/>
        <v>2</v>
      </c>
      <c r="W497" s="29">
        <f t="shared" si="260"/>
        <v>4.1666666666666664E-2</v>
      </c>
      <c r="X497" s="29">
        <f t="shared" si="261"/>
        <v>1.232231225725045</v>
      </c>
      <c r="Y497" s="29">
        <f t="shared" si="262"/>
        <v>3.6966936771751349E-2</v>
      </c>
      <c r="Z497" s="30">
        <f>IF(S497="",0,VLOOKUP(S497,[1]!Costo_Twist,2,FALSE)*W497)</f>
        <v>2.8272269371420684</v>
      </c>
      <c r="AA497" s="31" t="s">
        <v>74</v>
      </c>
      <c r="AB497" s="31"/>
      <c r="AC497" s="31" t="s">
        <v>2397</v>
      </c>
      <c r="AD497" s="34">
        <f t="shared" si="263"/>
        <v>2</v>
      </c>
      <c r="AE497" s="33">
        <f t="shared" si="264"/>
        <v>4.1666666666666664E-2</v>
      </c>
      <c r="AF497" s="33">
        <f t="shared" si="265"/>
        <v>1.232231225725045</v>
      </c>
      <c r="AG497" s="33">
        <f t="shared" si="266"/>
        <v>3.6966936771751349E-2</v>
      </c>
      <c r="AH497" s="34">
        <f>IF(AA497="",0,VLOOKUP(AA497,[1]!Costo_Twist,2,FALSE)*AE497)</f>
        <v>4.9798424855348884</v>
      </c>
      <c r="AI497" s="35" t="s">
        <v>69</v>
      </c>
      <c r="AJ497" s="35"/>
      <c r="AK497" s="35">
        <v>3.5</v>
      </c>
      <c r="AL497" s="35">
        <f t="shared" si="267"/>
        <v>3.5</v>
      </c>
      <c r="AM497" s="29">
        <f t="shared" si="268"/>
        <v>7.2916666666666671E-2</v>
      </c>
      <c r="AN497" s="29">
        <f t="shared" si="269"/>
        <v>2.1564046450188288</v>
      </c>
      <c r="AO497" s="29">
        <f t="shared" si="270"/>
        <v>6.4692139350564865E-2</v>
      </c>
      <c r="AP497" s="30">
        <f>IF(AI497="",0,VLOOKUP(AI497,[1]!Costo_Twist,2,FALSE)*AM497)</f>
        <v>13.409835782791692</v>
      </c>
      <c r="AQ497" s="42"/>
      <c r="AR497" s="42"/>
      <c r="AS497" s="42"/>
      <c r="AT497" s="42">
        <f t="shared" si="271"/>
        <v>0</v>
      </c>
      <c r="AU497" s="43">
        <f t="shared" si="272"/>
        <v>0</v>
      </c>
      <c r="AV497" s="43">
        <f t="shared" si="273"/>
        <v>0</v>
      </c>
      <c r="AW497" s="43">
        <f t="shared" si="274"/>
        <v>0</v>
      </c>
      <c r="AX497" s="44">
        <f>IF(AQ497="",0,VLOOKUP(AQ497,[1]!Costo_Twist,2,FALSE)*AU497)</f>
        <v>0</v>
      </c>
      <c r="AY497" s="36">
        <f t="shared" si="275"/>
        <v>21.216905205468649</v>
      </c>
      <c r="AZ497" s="41">
        <f t="shared" si="276"/>
        <v>0.15625</v>
      </c>
      <c r="BA497" s="37">
        <f t="shared" si="277"/>
        <v>128.15625</v>
      </c>
      <c r="BB497" s="37" t="str">
        <f t="shared" si="278"/>
        <v>ok</v>
      </c>
      <c r="BC497" s="37" t="str">
        <f t="shared" si="279"/>
        <v>ok</v>
      </c>
      <c r="BE497" s="11" t="b">
        <f t="shared" si="280"/>
        <v>0</v>
      </c>
      <c r="BF497" s="11" t="b">
        <f t="shared" si="281"/>
        <v>0</v>
      </c>
      <c r="BG497" s="11">
        <f t="shared" si="282"/>
        <v>2.1564046450188288</v>
      </c>
      <c r="BH497" s="11" t="b">
        <f t="shared" si="283"/>
        <v>0</v>
      </c>
      <c r="BI497" s="11" t="b">
        <f t="shared" si="284"/>
        <v>0</v>
      </c>
      <c r="BJ497" s="11">
        <f t="shared" si="285"/>
        <v>1.232231225725045</v>
      </c>
      <c r="BK497" s="11" t="b">
        <f t="shared" si="286"/>
        <v>0</v>
      </c>
      <c r="BL497" s="11" t="b">
        <f t="shared" si="287"/>
        <v>0</v>
      </c>
      <c r="BM497" s="11" t="b">
        <f t="shared" si="288"/>
        <v>0</v>
      </c>
      <c r="BN497" s="11" t="b">
        <f t="shared" si="289"/>
        <v>0</v>
      </c>
      <c r="BO497" s="11" t="b">
        <f t="shared" si="290"/>
        <v>0</v>
      </c>
      <c r="BP497" s="11" t="b">
        <f t="shared" si="291"/>
        <v>0</v>
      </c>
      <c r="BQ497" s="11">
        <f t="shared" si="292"/>
        <v>1.232231225725045</v>
      </c>
      <c r="BR497" s="11" t="b">
        <f t="shared" si="293"/>
        <v>0</v>
      </c>
    </row>
    <row r="498" spans="1:70" s="5" customFormat="1" ht="12.75" customHeight="1" x14ac:dyDescent="0.7">
      <c r="A498" s="24" t="s">
        <v>2393</v>
      </c>
      <c r="B498" s="25" t="s">
        <v>2394</v>
      </c>
      <c r="C498" s="24" t="s">
        <v>84</v>
      </c>
      <c r="D498" s="26" t="s">
        <v>41</v>
      </c>
      <c r="E498" s="24" t="s">
        <v>2610</v>
      </c>
      <c r="F498" s="24" t="s">
        <v>2610</v>
      </c>
      <c r="G498" s="62" t="s">
        <v>541</v>
      </c>
      <c r="H498" s="16">
        <v>214</v>
      </c>
      <c r="I498" s="16">
        <v>241</v>
      </c>
      <c r="J498" s="16">
        <v>215</v>
      </c>
      <c r="K498" s="26"/>
      <c r="L498" s="26"/>
      <c r="M498" s="26"/>
      <c r="N498" s="26"/>
      <c r="O498" s="40"/>
      <c r="P498" s="61" t="s">
        <v>79</v>
      </c>
      <c r="Q498" s="32">
        <v>128</v>
      </c>
      <c r="R498" s="60">
        <f t="shared" si="258"/>
        <v>0</v>
      </c>
      <c r="S498" s="27" t="s">
        <v>68</v>
      </c>
      <c r="T498" s="27"/>
      <c r="U498" s="27">
        <v>6.5</v>
      </c>
      <c r="V498" s="30">
        <f t="shared" si="259"/>
        <v>6.5</v>
      </c>
      <c r="W498" s="29">
        <f t="shared" si="260"/>
        <v>0.13541666666666666</v>
      </c>
      <c r="X498" s="29">
        <f t="shared" si="261"/>
        <v>4.0047514836063955</v>
      </c>
      <c r="Y498" s="29">
        <f t="shared" si="262"/>
        <v>0.12014254450819187</v>
      </c>
      <c r="Z498" s="30">
        <f>IF(S498="",0,VLOOKUP(S498,[1]!Costo_Twist,2,FALSE)*W498)</f>
        <v>9.1884875457117214</v>
      </c>
      <c r="AA498" s="31" t="s">
        <v>74</v>
      </c>
      <c r="AB498" s="31"/>
      <c r="AC498" s="31" t="s">
        <v>2404</v>
      </c>
      <c r="AD498" s="34">
        <f t="shared" si="263"/>
        <v>7</v>
      </c>
      <c r="AE498" s="33">
        <f t="shared" si="264"/>
        <v>0.14583333333333334</v>
      </c>
      <c r="AF498" s="33">
        <f t="shared" si="265"/>
        <v>4.3128092900376576</v>
      </c>
      <c r="AG498" s="33">
        <f t="shared" si="266"/>
        <v>0.12938427870112973</v>
      </c>
      <c r="AH498" s="34">
        <f>IF(AA498="",0,VLOOKUP(AA498,[1]!Costo_Twist,2,FALSE)*AE498)</f>
        <v>17.429448699372109</v>
      </c>
      <c r="AI498" s="35" t="s">
        <v>69</v>
      </c>
      <c r="AJ498" s="35"/>
      <c r="AK498" s="35" t="s">
        <v>2424</v>
      </c>
      <c r="AL498" s="35">
        <f t="shared" si="267"/>
        <v>9</v>
      </c>
      <c r="AM498" s="29">
        <f t="shared" si="268"/>
        <v>0.1875</v>
      </c>
      <c r="AN498" s="29">
        <f t="shared" si="269"/>
        <v>5.5450405157627021</v>
      </c>
      <c r="AO498" s="29">
        <f t="shared" si="270"/>
        <v>0.16635121547288106</v>
      </c>
      <c r="AP498" s="30">
        <f>IF(AI498="",0,VLOOKUP(AI498,[1]!Costo_Twist,2,FALSE)*AM498)</f>
        <v>34.482434870035775</v>
      </c>
      <c r="AQ498" s="42"/>
      <c r="AR498" s="42"/>
      <c r="AS498" s="42"/>
      <c r="AT498" s="42">
        <f t="shared" si="271"/>
        <v>0</v>
      </c>
      <c r="AU498" s="43">
        <f t="shared" si="272"/>
        <v>0</v>
      </c>
      <c r="AV498" s="43">
        <f t="shared" si="273"/>
        <v>0</v>
      </c>
      <c r="AW498" s="43">
        <f t="shared" si="274"/>
        <v>0</v>
      </c>
      <c r="AX498" s="44">
        <f>IF(AQ498="",0,VLOOKUP(AQ498,[1]!Costo_Twist,2,FALSE)*AU498)</f>
        <v>0</v>
      </c>
      <c r="AY498" s="36">
        <f t="shared" si="275"/>
        <v>61.100371115119607</v>
      </c>
      <c r="AZ498" s="41">
        <f t="shared" si="276"/>
        <v>0.46875</v>
      </c>
      <c r="BA498" s="37">
        <f t="shared" si="277"/>
        <v>128.46875</v>
      </c>
      <c r="BB498" s="37" t="str">
        <f t="shared" si="278"/>
        <v>ok</v>
      </c>
      <c r="BC498" s="37" t="str">
        <f t="shared" si="279"/>
        <v>ok</v>
      </c>
      <c r="BE498" s="11" t="b">
        <f t="shared" si="280"/>
        <v>0</v>
      </c>
      <c r="BF498" s="11" t="b">
        <f t="shared" si="281"/>
        <v>0</v>
      </c>
      <c r="BG498" s="11">
        <f t="shared" si="282"/>
        <v>5.5450405157627021</v>
      </c>
      <c r="BH498" s="11" t="b">
        <f t="shared" si="283"/>
        <v>0</v>
      </c>
      <c r="BI498" s="11" t="b">
        <f t="shared" si="284"/>
        <v>0</v>
      </c>
      <c r="BJ498" s="11">
        <f t="shared" si="285"/>
        <v>4.0047514836063955</v>
      </c>
      <c r="BK498" s="11" t="b">
        <f t="shared" si="286"/>
        <v>0</v>
      </c>
      <c r="BL498" s="11" t="b">
        <f t="shared" si="287"/>
        <v>0</v>
      </c>
      <c r="BM498" s="11" t="b">
        <f t="shared" si="288"/>
        <v>0</v>
      </c>
      <c r="BN498" s="11" t="b">
        <f t="shared" si="289"/>
        <v>0</v>
      </c>
      <c r="BO498" s="11" t="b">
        <f t="shared" si="290"/>
        <v>0</v>
      </c>
      <c r="BP498" s="11" t="b">
        <f t="shared" si="291"/>
        <v>0</v>
      </c>
      <c r="BQ498" s="11">
        <f t="shared" si="292"/>
        <v>4.3128092900376576</v>
      </c>
      <c r="BR498" s="11" t="b">
        <f t="shared" si="293"/>
        <v>0</v>
      </c>
    </row>
    <row r="499" spans="1:70" s="5" customFormat="1" ht="12.75" customHeight="1" x14ac:dyDescent="0.7">
      <c r="A499" s="24" t="s">
        <v>2393</v>
      </c>
      <c r="B499" s="25" t="s">
        <v>2394</v>
      </c>
      <c r="C499" s="24" t="s">
        <v>84</v>
      </c>
      <c r="D499" s="26" t="s">
        <v>41</v>
      </c>
      <c r="E499" s="24" t="s">
        <v>2610</v>
      </c>
      <c r="F499" s="24" t="s">
        <v>2610</v>
      </c>
      <c r="G499" s="62" t="s">
        <v>542</v>
      </c>
      <c r="H499" s="16">
        <v>195</v>
      </c>
      <c r="I499" s="16">
        <v>227</v>
      </c>
      <c r="J499" s="16">
        <v>197</v>
      </c>
      <c r="K499" s="26"/>
      <c r="L499" s="26"/>
      <c r="M499" s="26"/>
      <c r="N499" s="26"/>
      <c r="O499" s="40"/>
      <c r="P499" s="61" t="s">
        <v>79</v>
      </c>
      <c r="Q499" s="32">
        <v>128</v>
      </c>
      <c r="R499" s="60">
        <f t="shared" si="258"/>
        <v>0</v>
      </c>
      <c r="S499" s="27" t="s">
        <v>64</v>
      </c>
      <c r="T499" s="27"/>
      <c r="U499" s="27" t="s">
        <v>2395</v>
      </c>
      <c r="V499" s="30">
        <f t="shared" si="259"/>
        <v>1</v>
      </c>
      <c r="W499" s="29">
        <f t="shared" si="260"/>
        <v>2.0833333333333332E-2</v>
      </c>
      <c r="X499" s="29">
        <f t="shared" si="261"/>
        <v>0.61611561286252248</v>
      </c>
      <c r="Y499" s="29">
        <f t="shared" si="262"/>
        <v>1.8483468385875675E-2</v>
      </c>
      <c r="Z499" s="30">
        <f>IF(S499="",0,VLOOKUP(S499,[1]!Costo_Twist,2,FALSE)*W499)</f>
        <v>2.5867906674157966</v>
      </c>
      <c r="AA499" s="31" t="s">
        <v>74</v>
      </c>
      <c r="AB499" s="31"/>
      <c r="AC499" s="31" t="s">
        <v>2426</v>
      </c>
      <c r="AD499" s="34">
        <f t="shared" si="263"/>
        <v>16</v>
      </c>
      <c r="AE499" s="33">
        <f t="shared" si="264"/>
        <v>0.33333333333333331</v>
      </c>
      <c r="AF499" s="33">
        <f t="shared" si="265"/>
        <v>9.8578498058003596</v>
      </c>
      <c r="AG499" s="33">
        <f t="shared" si="266"/>
        <v>0.29573549417401079</v>
      </c>
      <c r="AH499" s="34">
        <f>IF(AA499="",0,VLOOKUP(AA499,[1]!Costo_Twist,2,FALSE)*AE499)</f>
        <v>39.838739884279107</v>
      </c>
      <c r="AI499" s="35" t="s">
        <v>65</v>
      </c>
      <c r="AJ499" s="35"/>
      <c r="AK499" s="35">
        <v>13.5</v>
      </c>
      <c r="AL499" s="35">
        <f t="shared" si="267"/>
        <v>13.5</v>
      </c>
      <c r="AM499" s="29">
        <f t="shared" si="268"/>
        <v>0.28125</v>
      </c>
      <c r="AN499" s="29">
        <f t="shared" si="269"/>
        <v>8.317560773644054</v>
      </c>
      <c r="AO499" s="29">
        <f t="shared" si="270"/>
        <v>0.24952682320932162</v>
      </c>
      <c r="AP499" s="30">
        <f>IF(AI499="",0,VLOOKUP(AI499,[1]!Costo_Twist,2,FALSE)*AM499)</f>
        <v>41.18124759736228</v>
      </c>
      <c r="AQ499" s="42"/>
      <c r="AR499" s="42"/>
      <c r="AS499" s="42"/>
      <c r="AT499" s="42">
        <f t="shared" si="271"/>
        <v>0</v>
      </c>
      <c r="AU499" s="43">
        <f t="shared" si="272"/>
        <v>0</v>
      </c>
      <c r="AV499" s="43">
        <f t="shared" si="273"/>
        <v>0</v>
      </c>
      <c r="AW499" s="43">
        <f t="shared" si="274"/>
        <v>0</v>
      </c>
      <c r="AX499" s="44">
        <f>IF(AQ499="",0,VLOOKUP(AQ499,[1]!Costo_Twist,2,FALSE)*AU499)</f>
        <v>0</v>
      </c>
      <c r="AY499" s="36">
        <f t="shared" si="275"/>
        <v>83.606778149057192</v>
      </c>
      <c r="AZ499" s="41">
        <f t="shared" si="276"/>
        <v>0.63541666666666663</v>
      </c>
      <c r="BA499" s="37">
        <f t="shared" si="277"/>
        <v>128.63541666666666</v>
      </c>
      <c r="BB499" s="37" t="str">
        <f t="shared" si="278"/>
        <v>ok</v>
      </c>
      <c r="BC499" s="37" t="str">
        <f t="shared" si="279"/>
        <v>ok</v>
      </c>
      <c r="BE499" s="11" t="b">
        <f t="shared" si="280"/>
        <v>0</v>
      </c>
      <c r="BF499" s="11" t="b">
        <f t="shared" si="281"/>
        <v>0</v>
      </c>
      <c r="BG499" s="11" t="b">
        <f t="shared" si="282"/>
        <v>0</v>
      </c>
      <c r="BH499" s="11" t="b">
        <f t="shared" si="283"/>
        <v>0</v>
      </c>
      <c r="BI499" s="11" t="b">
        <f t="shared" si="284"/>
        <v>0</v>
      </c>
      <c r="BJ499" s="11" t="b">
        <f t="shared" si="285"/>
        <v>0</v>
      </c>
      <c r="BK499" s="11" t="b">
        <f t="shared" si="286"/>
        <v>0</v>
      </c>
      <c r="BL499" s="11">
        <f t="shared" si="287"/>
        <v>0.61611561286252248</v>
      </c>
      <c r="BM499" s="11">
        <f t="shared" si="288"/>
        <v>8.317560773644054</v>
      </c>
      <c r="BN499" s="11" t="b">
        <f t="shared" si="289"/>
        <v>0</v>
      </c>
      <c r="BO499" s="11" t="b">
        <f t="shared" si="290"/>
        <v>0</v>
      </c>
      <c r="BP499" s="11" t="b">
        <f t="shared" si="291"/>
        <v>0</v>
      </c>
      <c r="BQ499" s="11">
        <f t="shared" si="292"/>
        <v>9.8578498058003596</v>
      </c>
      <c r="BR499" s="11" t="b">
        <f t="shared" si="293"/>
        <v>0</v>
      </c>
    </row>
    <row r="500" spans="1:70" s="5" customFormat="1" ht="12.75" customHeight="1" x14ac:dyDescent="0.7">
      <c r="A500" s="24" t="s">
        <v>2393</v>
      </c>
      <c r="B500" s="25" t="s">
        <v>2394</v>
      </c>
      <c r="C500" s="24" t="s">
        <v>84</v>
      </c>
      <c r="D500" s="26" t="s">
        <v>41</v>
      </c>
      <c r="E500" s="24" t="s">
        <v>2610</v>
      </c>
      <c r="F500" s="24" t="s">
        <v>2610</v>
      </c>
      <c r="G500" s="62" t="s">
        <v>543</v>
      </c>
      <c r="H500" s="16">
        <v>183</v>
      </c>
      <c r="I500" s="16">
        <v>217</v>
      </c>
      <c r="J500" s="16">
        <v>181</v>
      </c>
      <c r="K500" s="26"/>
      <c r="L500" s="26"/>
      <c r="M500" s="26"/>
      <c r="N500" s="26"/>
      <c r="O500" s="40"/>
      <c r="P500" s="61" t="s">
        <v>80</v>
      </c>
      <c r="Q500" s="32">
        <v>124</v>
      </c>
      <c r="R500" s="60">
        <f t="shared" si="258"/>
        <v>0</v>
      </c>
      <c r="S500" s="27" t="s">
        <v>74</v>
      </c>
      <c r="T500" s="27"/>
      <c r="U500" s="28" t="s">
        <v>2431</v>
      </c>
      <c r="V500" s="30">
        <f t="shared" si="259"/>
        <v>22</v>
      </c>
      <c r="W500" s="29">
        <f t="shared" si="260"/>
        <v>0.45833333333333331</v>
      </c>
      <c r="X500" s="29">
        <f t="shared" si="261"/>
        <v>13.554543482975495</v>
      </c>
      <c r="Y500" s="29">
        <f t="shared" si="262"/>
        <v>0.40663630448926485</v>
      </c>
      <c r="Z500" s="30">
        <f>IF(S500="",0,VLOOKUP(S500,[1]!Costo_Twist,2,FALSE)*W500)</f>
        <v>54.778267340883772</v>
      </c>
      <c r="AA500" s="31" t="s">
        <v>72</v>
      </c>
      <c r="AB500" s="31"/>
      <c r="AC500" s="31" t="s">
        <v>2395</v>
      </c>
      <c r="AD500" s="34">
        <f t="shared" si="263"/>
        <v>1</v>
      </c>
      <c r="AE500" s="33">
        <f t="shared" si="264"/>
        <v>2.0833333333333332E-2</v>
      </c>
      <c r="AF500" s="33">
        <f t="shared" si="265"/>
        <v>0.61611561286252248</v>
      </c>
      <c r="AG500" s="33">
        <f t="shared" si="266"/>
        <v>1.8483468385875675E-2</v>
      </c>
      <c r="AH500" s="34">
        <f>IF(AA500="",0,VLOOKUP(AA500,[1]!Costo_Twist,2,FALSE)*AE500)</f>
        <v>4.2500443563887984</v>
      </c>
      <c r="AI500" s="35" t="s">
        <v>65</v>
      </c>
      <c r="AJ500" s="35"/>
      <c r="AK500" s="35" t="s">
        <v>2429</v>
      </c>
      <c r="AL500" s="35">
        <f t="shared" si="267"/>
        <v>20</v>
      </c>
      <c r="AM500" s="29">
        <f t="shared" si="268"/>
        <v>0.41666666666666669</v>
      </c>
      <c r="AN500" s="29">
        <f t="shared" si="269"/>
        <v>12.32231225725045</v>
      </c>
      <c r="AO500" s="29">
        <f t="shared" si="270"/>
        <v>0.36966936771751352</v>
      </c>
      <c r="AP500" s="30">
        <f>IF(AI500="",0,VLOOKUP(AI500,[1]!Costo_Twist,2,FALSE)*AM500)</f>
        <v>61.009255699795972</v>
      </c>
      <c r="AQ500" s="42"/>
      <c r="AR500" s="42"/>
      <c r="AS500" s="42"/>
      <c r="AT500" s="42">
        <f t="shared" si="271"/>
        <v>0</v>
      </c>
      <c r="AU500" s="43">
        <f t="shared" si="272"/>
        <v>0</v>
      </c>
      <c r="AV500" s="43">
        <f t="shared" si="273"/>
        <v>0</v>
      </c>
      <c r="AW500" s="43">
        <f t="shared" si="274"/>
        <v>0</v>
      </c>
      <c r="AX500" s="44">
        <f>IF(AQ500="",0,VLOOKUP(AQ500,[1]!Costo_Twist,2,FALSE)*AU500)</f>
        <v>0</v>
      </c>
      <c r="AY500" s="36">
        <f t="shared" si="275"/>
        <v>120.03756739706854</v>
      </c>
      <c r="AZ500" s="41">
        <f t="shared" si="276"/>
        <v>0.89583333333333326</v>
      </c>
      <c r="BA500" s="37">
        <f t="shared" si="277"/>
        <v>124.89583333333333</v>
      </c>
      <c r="BB500" s="37" t="str">
        <f t="shared" si="278"/>
        <v>ok</v>
      </c>
      <c r="BC500" s="37" t="str">
        <f t="shared" si="279"/>
        <v>ok</v>
      </c>
      <c r="BE500" s="11" t="b">
        <f t="shared" si="280"/>
        <v>0</v>
      </c>
      <c r="BF500" s="11" t="b">
        <f t="shared" si="281"/>
        <v>0</v>
      </c>
      <c r="BG500" s="11" t="b">
        <f t="shared" si="282"/>
        <v>0</v>
      </c>
      <c r="BH500" s="11" t="b">
        <f t="shared" si="283"/>
        <v>0</v>
      </c>
      <c r="BI500" s="11" t="b">
        <f t="shared" si="284"/>
        <v>0</v>
      </c>
      <c r="BJ500" s="11" t="b">
        <f t="shared" si="285"/>
        <v>0</v>
      </c>
      <c r="BK500" s="11" t="b">
        <f t="shared" si="286"/>
        <v>0</v>
      </c>
      <c r="BL500" s="11" t="b">
        <f t="shared" si="287"/>
        <v>0</v>
      </c>
      <c r="BM500" s="11">
        <f t="shared" si="288"/>
        <v>12.32231225725045</v>
      </c>
      <c r="BN500" s="11">
        <f t="shared" si="289"/>
        <v>0.61611561286252248</v>
      </c>
      <c r="BO500" s="11" t="b">
        <f t="shared" si="290"/>
        <v>0</v>
      </c>
      <c r="BP500" s="11" t="b">
        <f t="shared" si="291"/>
        <v>0</v>
      </c>
      <c r="BQ500" s="11">
        <f t="shared" si="292"/>
        <v>13.554543482975495</v>
      </c>
      <c r="BR500" s="11" t="b">
        <f t="shared" si="293"/>
        <v>0</v>
      </c>
    </row>
    <row r="501" spans="1:70" s="5" customFormat="1" ht="12.75" customHeight="1" x14ac:dyDescent="0.7">
      <c r="A501" s="24" t="s">
        <v>2393</v>
      </c>
      <c r="B501" s="25" t="s">
        <v>2394</v>
      </c>
      <c r="C501" s="24" t="s">
        <v>84</v>
      </c>
      <c r="D501" s="26" t="s">
        <v>41</v>
      </c>
      <c r="E501" s="24" t="s">
        <v>2610</v>
      </c>
      <c r="F501" s="24" t="s">
        <v>2610</v>
      </c>
      <c r="G501" s="62" t="s">
        <v>544</v>
      </c>
      <c r="H501" s="16">
        <v>160</v>
      </c>
      <c r="I501" s="16">
        <v>199</v>
      </c>
      <c r="J501" s="16">
        <v>159</v>
      </c>
      <c r="K501" s="26"/>
      <c r="L501" s="26"/>
      <c r="M501" s="26"/>
      <c r="N501" s="26"/>
      <c r="O501" s="40"/>
      <c r="P501" s="61" t="s">
        <v>80</v>
      </c>
      <c r="Q501" s="32">
        <v>124</v>
      </c>
      <c r="R501" s="60">
        <f t="shared" si="258"/>
        <v>0</v>
      </c>
      <c r="S501" s="27" t="s">
        <v>64</v>
      </c>
      <c r="T501" s="27"/>
      <c r="U501" s="28">
        <v>5.5</v>
      </c>
      <c r="V501" s="30">
        <f t="shared" si="259"/>
        <v>5.5</v>
      </c>
      <c r="W501" s="29">
        <f t="shared" si="260"/>
        <v>0.11458333333333333</v>
      </c>
      <c r="X501" s="29">
        <f t="shared" si="261"/>
        <v>3.3886358707438737</v>
      </c>
      <c r="Y501" s="29">
        <f t="shared" si="262"/>
        <v>0.10165907612231621</v>
      </c>
      <c r="Z501" s="30">
        <f>IF(S501="",0,VLOOKUP(S501,[1]!Costo_Twist,2,FALSE)*W501)</f>
        <v>14.227348670786881</v>
      </c>
      <c r="AA501" s="31" t="s">
        <v>74</v>
      </c>
      <c r="AB501" s="31"/>
      <c r="AC501" s="31">
        <v>48</v>
      </c>
      <c r="AD501" s="34">
        <f t="shared" si="263"/>
        <v>48</v>
      </c>
      <c r="AE501" s="33">
        <f t="shared" si="264"/>
        <v>1</v>
      </c>
      <c r="AF501" s="33">
        <f t="shared" si="265"/>
        <v>29.573549417401079</v>
      </c>
      <c r="AG501" s="33">
        <f t="shared" si="266"/>
        <v>0.88720648252203238</v>
      </c>
      <c r="AH501" s="34">
        <f>IF(AA501="",0,VLOOKUP(AA501,[1]!Costo_Twist,2,FALSE)*AE501)</f>
        <v>119.51621965283732</v>
      </c>
      <c r="AI501" s="35" t="s">
        <v>65</v>
      </c>
      <c r="AJ501" s="35"/>
      <c r="AK501" s="35">
        <v>41.5</v>
      </c>
      <c r="AL501" s="35">
        <f t="shared" si="267"/>
        <v>41.5</v>
      </c>
      <c r="AM501" s="29">
        <f t="shared" si="268"/>
        <v>0.86458333333333337</v>
      </c>
      <c r="AN501" s="29">
        <f t="shared" si="269"/>
        <v>25.568797933794684</v>
      </c>
      <c r="AO501" s="29">
        <f t="shared" si="270"/>
        <v>0.76706393801384054</v>
      </c>
      <c r="AP501" s="30">
        <f>IF(AI501="",0,VLOOKUP(AI501,[1]!Costo_Twist,2,FALSE)*AM501)</f>
        <v>126.59420557707664</v>
      </c>
      <c r="AQ501" s="42"/>
      <c r="AR501" s="42"/>
      <c r="AS501" s="42"/>
      <c r="AT501" s="42">
        <f t="shared" si="271"/>
        <v>0</v>
      </c>
      <c r="AU501" s="43">
        <f t="shared" si="272"/>
        <v>0</v>
      </c>
      <c r="AV501" s="43">
        <f t="shared" si="273"/>
        <v>0</v>
      </c>
      <c r="AW501" s="43">
        <f t="shared" si="274"/>
        <v>0</v>
      </c>
      <c r="AX501" s="44">
        <f>IF(AQ501="",0,VLOOKUP(AQ501,[1]!Costo_Twist,2,FALSE)*AU501)</f>
        <v>0</v>
      </c>
      <c r="AY501" s="36">
        <f t="shared" si="275"/>
        <v>260.33777390070082</v>
      </c>
      <c r="AZ501" s="41">
        <f t="shared" si="276"/>
        <v>1.9791666666666665</v>
      </c>
      <c r="BA501" s="37">
        <f t="shared" si="277"/>
        <v>125.97916666666667</v>
      </c>
      <c r="BB501" s="37" t="str">
        <f t="shared" si="278"/>
        <v>ok</v>
      </c>
      <c r="BC501" s="37" t="str">
        <f t="shared" si="279"/>
        <v>ok</v>
      </c>
      <c r="BE501" s="11" t="b">
        <f t="shared" si="280"/>
        <v>0</v>
      </c>
      <c r="BF501" s="11" t="b">
        <f t="shared" si="281"/>
        <v>0</v>
      </c>
      <c r="BG501" s="11" t="b">
        <f t="shared" si="282"/>
        <v>0</v>
      </c>
      <c r="BH501" s="11" t="b">
        <f t="shared" si="283"/>
        <v>0</v>
      </c>
      <c r="BI501" s="11" t="b">
        <f t="shared" si="284"/>
        <v>0</v>
      </c>
      <c r="BJ501" s="11" t="b">
        <f t="shared" si="285"/>
        <v>0</v>
      </c>
      <c r="BK501" s="11" t="b">
        <f t="shared" si="286"/>
        <v>0</v>
      </c>
      <c r="BL501" s="11">
        <f t="shared" si="287"/>
        <v>3.3886358707438737</v>
      </c>
      <c r="BM501" s="11">
        <f t="shared" si="288"/>
        <v>25.568797933794684</v>
      </c>
      <c r="BN501" s="11" t="b">
        <f t="shared" si="289"/>
        <v>0</v>
      </c>
      <c r="BO501" s="11" t="b">
        <f t="shared" si="290"/>
        <v>0</v>
      </c>
      <c r="BP501" s="11" t="b">
        <f t="shared" si="291"/>
        <v>0</v>
      </c>
      <c r="BQ501" s="11">
        <f t="shared" si="292"/>
        <v>29.573549417401079</v>
      </c>
      <c r="BR501" s="11" t="b">
        <f t="shared" si="293"/>
        <v>0</v>
      </c>
    </row>
    <row r="502" spans="1:70" s="5" customFormat="1" ht="12.75" customHeight="1" x14ac:dyDescent="0.7">
      <c r="A502" s="24" t="s">
        <v>2393</v>
      </c>
      <c r="B502" s="25" t="s">
        <v>2394</v>
      </c>
      <c r="C502" s="24" t="s">
        <v>84</v>
      </c>
      <c r="D502" s="26" t="s">
        <v>41</v>
      </c>
      <c r="E502" s="24" t="s">
        <v>2610</v>
      </c>
      <c r="F502" s="24" t="s">
        <v>2610</v>
      </c>
      <c r="G502" s="62" t="s">
        <v>545</v>
      </c>
      <c r="H502" s="16">
        <v>130</v>
      </c>
      <c r="I502" s="16">
        <v>170</v>
      </c>
      <c r="J502" s="16">
        <v>124</v>
      </c>
      <c r="K502" s="26"/>
      <c r="L502" s="26"/>
      <c r="M502" s="26"/>
      <c r="N502" s="26"/>
      <c r="O502" s="40"/>
      <c r="P502" s="61" t="s">
        <v>81</v>
      </c>
      <c r="Q502" s="32">
        <v>120</v>
      </c>
      <c r="R502" s="60">
        <f t="shared" si="258"/>
        <v>0</v>
      </c>
      <c r="S502" s="27" t="s">
        <v>64</v>
      </c>
      <c r="T502" s="27"/>
      <c r="U502" s="28" t="s">
        <v>2404</v>
      </c>
      <c r="V502" s="30">
        <f t="shared" si="259"/>
        <v>7</v>
      </c>
      <c r="W502" s="29">
        <f t="shared" si="260"/>
        <v>0.14583333333333334</v>
      </c>
      <c r="X502" s="29">
        <f t="shared" si="261"/>
        <v>4.3128092900376576</v>
      </c>
      <c r="Y502" s="29">
        <f t="shared" si="262"/>
        <v>0.12938427870112973</v>
      </c>
      <c r="Z502" s="30">
        <f>IF(S502="",0,VLOOKUP(S502,[1]!Costo_Twist,2,FALSE)*W502)</f>
        <v>18.107534671910578</v>
      </c>
      <c r="AA502" s="31" t="s">
        <v>74</v>
      </c>
      <c r="AB502" s="31"/>
      <c r="AC502" s="31">
        <v>63.5</v>
      </c>
      <c r="AD502" s="34">
        <f t="shared" si="263"/>
        <v>63.5</v>
      </c>
      <c r="AE502" s="33">
        <f t="shared" si="264"/>
        <v>1.3229166666666667</v>
      </c>
      <c r="AF502" s="33">
        <f t="shared" si="265"/>
        <v>39.123341416770181</v>
      </c>
      <c r="AG502" s="33">
        <f t="shared" si="266"/>
        <v>1.1737002425031053</v>
      </c>
      <c r="AH502" s="34">
        <f>IF(AA502="",0,VLOOKUP(AA502,[1]!Costo_Twist,2,FALSE)*AE502)</f>
        <v>158.10999891573272</v>
      </c>
      <c r="AI502" s="35" t="s">
        <v>65</v>
      </c>
      <c r="AJ502" s="35"/>
      <c r="AK502" s="35">
        <v>61.5</v>
      </c>
      <c r="AL502" s="35">
        <f t="shared" si="267"/>
        <v>61.5</v>
      </c>
      <c r="AM502" s="29">
        <f t="shared" si="268"/>
        <v>1.28125</v>
      </c>
      <c r="AN502" s="29">
        <f t="shared" si="269"/>
        <v>37.891110191045129</v>
      </c>
      <c r="AO502" s="29">
        <f t="shared" si="270"/>
        <v>1.1367333057313538</v>
      </c>
      <c r="AP502" s="30">
        <f>IF(AI502="",0,VLOOKUP(AI502,[1]!Costo_Twist,2,FALSE)*AM502)</f>
        <v>187.60346127687259</v>
      </c>
      <c r="AQ502" s="42"/>
      <c r="AR502" s="42"/>
      <c r="AS502" s="42"/>
      <c r="AT502" s="42">
        <f t="shared" si="271"/>
        <v>0</v>
      </c>
      <c r="AU502" s="43">
        <f t="shared" si="272"/>
        <v>0</v>
      </c>
      <c r="AV502" s="43">
        <f t="shared" si="273"/>
        <v>0</v>
      </c>
      <c r="AW502" s="43">
        <f t="shared" si="274"/>
        <v>0</v>
      </c>
      <c r="AX502" s="44">
        <f>IF(AQ502="",0,VLOOKUP(AQ502,[1]!Costo_Twist,2,FALSE)*AU502)</f>
        <v>0</v>
      </c>
      <c r="AY502" s="36">
        <f t="shared" si="275"/>
        <v>363.82099486451591</v>
      </c>
      <c r="AZ502" s="41">
        <f t="shared" si="276"/>
        <v>2.75</v>
      </c>
      <c r="BA502" s="37">
        <f t="shared" si="277"/>
        <v>122.75</v>
      </c>
      <c r="BB502" s="37" t="str">
        <f t="shared" si="278"/>
        <v>ok</v>
      </c>
      <c r="BC502" s="37" t="str">
        <f t="shared" si="279"/>
        <v>ok</v>
      </c>
      <c r="BE502" s="11" t="b">
        <f t="shared" si="280"/>
        <v>0</v>
      </c>
      <c r="BF502" s="11" t="b">
        <f t="shared" si="281"/>
        <v>0</v>
      </c>
      <c r="BG502" s="11" t="b">
        <f t="shared" si="282"/>
        <v>0</v>
      </c>
      <c r="BH502" s="11" t="b">
        <f t="shared" si="283"/>
        <v>0</v>
      </c>
      <c r="BI502" s="11" t="b">
        <f t="shared" si="284"/>
        <v>0</v>
      </c>
      <c r="BJ502" s="11" t="b">
        <f t="shared" si="285"/>
        <v>0</v>
      </c>
      <c r="BK502" s="11" t="b">
        <f t="shared" si="286"/>
        <v>0</v>
      </c>
      <c r="BL502" s="11">
        <f t="shared" si="287"/>
        <v>4.3128092900376576</v>
      </c>
      <c r="BM502" s="11">
        <f t="shared" si="288"/>
        <v>37.891110191045129</v>
      </c>
      <c r="BN502" s="11" t="b">
        <f t="shared" si="289"/>
        <v>0</v>
      </c>
      <c r="BO502" s="11" t="b">
        <f t="shared" si="290"/>
        <v>0</v>
      </c>
      <c r="BP502" s="11" t="b">
        <f t="shared" si="291"/>
        <v>0</v>
      </c>
      <c r="BQ502" s="11">
        <f t="shared" si="292"/>
        <v>39.123341416770181</v>
      </c>
      <c r="BR502" s="11" t="b">
        <f t="shared" si="293"/>
        <v>0</v>
      </c>
    </row>
    <row r="503" spans="1:70" s="5" customFormat="1" ht="12.75" customHeight="1" x14ac:dyDescent="0.7">
      <c r="A503" s="24" t="s">
        <v>2393</v>
      </c>
      <c r="B503" s="25" t="s">
        <v>2394</v>
      </c>
      <c r="C503" s="24" t="s">
        <v>84</v>
      </c>
      <c r="D503" s="26" t="s">
        <v>41</v>
      </c>
      <c r="E503" s="24" t="s">
        <v>2610</v>
      </c>
      <c r="F503" s="24" t="s">
        <v>2610</v>
      </c>
      <c r="G503" s="62" t="s">
        <v>546</v>
      </c>
      <c r="H503" s="16">
        <v>238</v>
      </c>
      <c r="I503" s="16">
        <v>251</v>
      </c>
      <c r="J503" s="16">
        <v>232</v>
      </c>
      <c r="K503" s="26"/>
      <c r="L503" s="26"/>
      <c r="M503" s="26"/>
      <c r="N503" s="26"/>
      <c r="O503" s="40"/>
      <c r="P503" s="61" t="s">
        <v>79</v>
      </c>
      <c r="Q503" s="32">
        <v>128</v>
      </c>
      <c r="R503" s="60">
        <f t="shared" si="258"/>
        <v>0</v>
      </c>
      <c r="S503" s="27" t="s">
        <v>74</v>
      </c>
      <c r="T503" s="27"/>
      <c r="U503" s="28">
        <v>2.5</v>
      </c>
      <c r="V503" s="30">
        <f t="shared" si="259"/>
        <v>2.5</v>
      </c>
      <c r="W503" s="29">
        <f t="shared" si="260"/>
        <v>5.2083333333333336E-2</v>
      </c>
      <c r="X503" s="29">
        <f t="shared" si="261"/>
        <v>1.5402890321563063</v>
      </c>
      <c r="Y503" s="29">
        <f t="shared" si="262"/>
        <v>4.620867096468919E-2</v>
      </c>
      <c r="Z503" s="30">
        <f>IF(S503="",0,VLOOKUP(S503,[1]!Costo_Twist,2,FALSE)*W503)</f>
        <v>6.2248031069186105</v>
      </c>
      <c r="AA503" s="31" t="s">
        <v>65</v>
      </c>
      <c r="AB503" s="31"/>
      <c r="AC503" s="31">
        <v>3.5</v>
      </c>
      <c r="AD503" s="34">
        <f t="shared" si="263"/>
        <v>3.5</v>
      </c>
      <c r="AE503" s="33">
        <f t="shared" si="264"/>
        <v>7.2916666666666671E-2</v>
      </c>
      <c r="AF503" s="33">
        <f t="shared" si="265"/>
        <v>2.1564046450188288</v>
      </c>
      <c r="AG503" s="33">
        <f t="shared" si="266"/>
        <v>6.4692139350564865E-2</v>
      </c>
      <c r="AH503" s="34">
        <f>IF(AA503="",0,VLOOKUP(AA503,[1]!Costo_Twist,2,FALSE)*AE503)</f>
        <v>10.676619747464295</v>
      </c>
      <c r="AI503" s="35"/>
      <c r="AJ503" s="35"/>
      <c r="AK503" s="35"/>
      <c r="AL503" s="35">
        <f t="shared" si="267"/>
        <v>0</v>
      </c>
      <c r="AM503" s="29">
        <f t="shared" si="268"/>
        <v>0</v>
      </c>
      <c r="AN503" s="29">
        <f t="shared" si="269"/>
        <v>0</v>
      </c>
      <c r="AO503" s="29">
        <f t="shared" si="270"/>
        <v>0</v>
      </c>
      <c r="AP503" s="30">
        <f>IF(AI503="",0,VLOOKUP(AI503,[1]!Costo_Twist,2,FALSE)*AM503)</f>
        <v>0</v>
      </c>
      <c r="AQ503" s="42"/>
      <c r="AR503" s="42"/>
      <c r="AS503" s="42"/>
      <c r="AT503" s="42">
        <f t="shared" si="271"/>
        <v>0</v>
      </c>
      <c r="AU503" s="43">
        <f t="shared" si="272"/>
        <v>0</v>
      </c>
      <c r="AV503" s="43">
        <f t="shared" si="273"/>
        <v>0</v>
      </c>
      <c r="AW503" s="43">
        <f t="shared" si="274"/>
        <v>0</v>
      </c>
      <c r="AX503" s="44">
        <f>IF(AQ503="",0,VLOOKUP(AQ503,[1]!Costo_Twist,2,FALSE)*AU503)</f>
        <v>0</v>
      </c>
      <c r="AY503" s="36">
        <f t="shared" si="275"/>
        <v>16.901422854382908</v>
      </c>
      <c r="AZ503" s="41">
        <f t="shared" si="276"/>
        <v>0.125</v>
      </c>
      <c r="BA503" s="37">
        <f t="shared" si="277"/>
        <v>128.125</v>
      </c>
      <c r="BB503" s="37" t="str">
        <f t="shared" si="278"/>
        <v>ok</v>
      </c>
      <c r="BC503" s="37" t="str">
        <f t="shared" si="279"/>
        <v>ok</v>
      </c>
      <c r="BE503" s="11" t="b">
        <f t="shared" si="280"/>
        <v>0</v>
      </c>
      <c r="BF503" s="11" t="b">
        <f t="shared" si="281"/>
        <v>0</v>
      </c>
      <c r="BG503" s="11" t="b">
        <f t="shared" si="282"/>
        <v>0</v>
      </c>
      <c r="BH503" s="11" t="b">
        <f t="shared" si="283"/>
        <v>0</v>
      </c>
      <c r="BI503" s="11" t="b">
        <f t="shared" si="284"/>
        <v>0</v>
      </c>
      <c r="BJ503" s="11" t="b">
        <f t="shared" si="285"/>
        <v>0</v>
      </c>
      <c r="BK503" s="11" t="b">
        <f t="shared" si="286"/>
        <v>0</v>
      </c>
      <c r="BL503" s="11" t="b">
        <f t="shared" si="287"/>
        <v>0</v>
      </c>
      <c r="BM503" s="11">
        <f t="shared" si="288"/>
        <v>2.1564046450188288</v>
      </c>
      <c r="BN503" s="11" t="b">
        <f t="shared" si="289"/>
        <v>0</v>
      </c>
      <c r="BO503" s="11" t="b">
        <f t="shared" si="290"/>
        <v>0</v>
      </c>
      <c r="BP503" s="11" t="b">
        <f t="shared" si="291"/>
        <v>0</v>
      </c>
      <c r="BQ503" s="11">
        <f t="shared" si="292"/>
        <v>1.5402890321563063</v>
      </c>
      <c r="BR503" s="11" t="b">
        <f t="shared" si="293"/>
        <v>0</v>
      </c>
    </row>
    <row r="504" spans="1:70" s="5" customFormat="1" ht="12.75" customHeight="1" x14ac:dyDescent="0.7">
      <c r="A504" s="24" t="s">
        <v>2393</v>
      </c>
      <c r="B504" s="25" t="s">
        <v>2394</v>
      </c>
      <c r="C504" s="24" t="s">
        <v>84</v>
      </c>
      <c r="D504" s="26" t="s">
        <v>41</v>
      </c>
      <c r="E504" s="24" t="s">
        <v>2610</v>
      </c>
      <c r="F504" s="24" t="s">
        <v>2610</v>
      </c>
      <c r="G504" s="62" t="s">
        <v>547</v>
      </c>
      <c r="H504" s="16">
        <v>217</v>
      </c>
      <c r="I504" s="16">
        <v>237</v>
      </c>
      <c r="J504" s="16">
        <v>206</v>
      </c>
      <c r="K504" s="26"/>
      <c r="L504" s="26"/>
      <c r="M504" s="26"/>
      <c r="N504" s="26"/>
      <c r="O504" s="40"/>
      <c r="P504" s="61" t="s">
        <v>79</v>
      </c>
      <c r="Q504" s="32">
        <v>128</v>
      </c>
      <c r="R504" s="60">
        <f t="shared" si="258"/>
        <v>0</v>
      </c>
      <c r="S504" s="27" t="s">
        <v>68</v>
      </c>
      <c r="T504" s="27"/>
      <c r="U504" s="27">
        <v>1.5</v>
      </c>
      <c r="V504" s="30">
        <f t="shared" si="259"/>
        <v>1.5</v>
      </c>
      <c r="W504" s="29">
        <f t="shared" si="260"/>
        <v>3.125E-2</v>
      </c>
      <c r="X504" s="29">
        <f t="shared" si="261"/>
        <v>0.92417341929378372</v>
      </c>
      <c r="Y504" s="29">
        <f t="shared" si="262"/>
        <v>2.7725202578813512E-2</v>
      </c>
      <c r="Z504" s="30">
        <f>IF(S504="",0,VLOOKUP(S504,[1]!Costo_Twist,2,FALSE)*W504)</f>
        <v>2.1204202028565513</v>
      </c>
      <c r="AA504" s="31" t="s">
        <v>74</v>
      </c>
      <c r="AB504" s="31"/>
      <c r="AC504" s="31" t="s">
        <v>2412</v>
      </c>
      <c r="AD504" s="34">
        <f t="shared" si="263"/>
        <v>8</v>
      </c>
      <c r="AE504" s="33">
        <f t="shared" si="264"/>
        <v>0.16666666666666666</v>
      </c>
      <c r="AF504" s="33">
        <f t="shared" si="265"/>
        <v>4.9289249029001798</v>
      </c>
      <c r="AG504" s="33">
        <f t="shared" si="266"/>
        <v>0.1478677470870054</v>
      </c>
      <c r="AH504" s="34">
        <f>IF(AA504="",0,VLOOKUP(AA504,[1]!Costo_Twist,2,FALSE)*AE504)</f>
        <v>19.919369942139554</v>
      </c>
      <c r="AI504" s="35" t="s">
        <v>65</v>
      </c>
      <c r="AJ504" s="35"/>
      <c r="AK504" s="35">
        <v>10.5</v>
      </c>
      <c r="AL504" s="35">
        <f t="shared" si="267"/>
        <v>10.5</v>
      </c>
      <c r="AM504" s="29">
        <f t="shared" si="268"/>
        <v>0.21875</v>
      </c>
      <c r="AN504" s="29">
        <f t="shared" si="269"/>
        <v>6.4692139350564863</v>
      </c>
      <c r="AO504" s="29">
        <f t="shared" si="270"/>
        <v>0.19407641805169459</v>
      </c>
      <c r="AP504" s="30">
        <f>IF(AI504="",0,VLOOKUP(AI504,[1]!Costo_Twist,2,FALSE)*AM504)</f>
        <v>32.029859242392881</v>
      </c>
      <c r="AQ504" s="42"/>
      <c r="AR504" s="42"/>
      <c r="AS504" s="42"/>
      <c r="AT504" s="42">
        <f t="shared" si="271"/>
        <v>0</v>
      </c>
      <c r="AU504" s="43">
        <f t="shared" si="272"/>
        <v>0</v>
      </c>
      <c r="AV504" s="43">
        <f t="shared" si="273"/>
        <v>0</v>
      </c>
      <c r="AW504" s="43">
        <f t="shared" si="274"/>
        <v>0</v>
      </c>
      <c r="AX504" s="44">
        <f>IF(AQ504="",0,VLOOKUP(AQ504,[1]!Costo_Twist,2,FALSE)*AU504)</f>
        <v>0</v>
      </c>
      <c r="AY504" s="36">
        <f t="shared" si="275"/>
        <v>54.069649387388985</v>
      </c>
      <c r="AZ504" s="41">
        <f t="shared" si="276"/>
        <v>0.41666666666666663</v>
      </c>
      <c r="BA504" s="37">
        <f t="shared" si="277"/>
        <v>128.41666666666666</v>
      </c>
      <c r="BB504" s="37" t="str">
        <f t="shared" si="278"/>
        <v>ok</v>
      </c>
      <c r="BC504" s="37" t="str">
        <f t="shared" si="279"/>
        <v>ok</v>
      </c>
      <c r="BE504" s="11" t="b">
        <f t="shared" si="280"/>
        <v>0</v>
      </c>
      <c r="BF504" s="11" t="b">
        <f t="shared" si="281"/>
        <v>0</v>
      </c>
      <c r="BG504" s="11" t="b">
        <f t="shared" si="282"/>
        <v>0</v>
      </c>
      <c r="BH504" s="11" t="b">
        <f t="shared" si="283"/>
        <v>0</v>
      </c>
      <c r="BI504" s="11" t="b">
        <f t="shared" si="284"/>
        <v>0</v>
      </c>
      <c r="BJ504" s="11">
        <f t="shared" si="285"/>
        <v>0.92417341929378372</v>
      </c>
      <c r="BK504" s="11" t="b">
        <f t="shared" si="286"/>
        <v>0</v>
      </c>
      <c r="BL504" s="11" t="b">
        <f t="shared" si="287"/>
        <v>0</v>
      </c>
      <c r="BM504" s="11">
        <f t="shared" si="288"/>
        <v>6.4692139350564863</v>
      </c>
      <c r="BN504" s="11" t="b">
        <f t="shared" si="289"/>
        <v>0</v>
      </c>
      <c r="BO504" s="11" t="b">
        <f t="shared" si="290"/>
        <v>0</v>
      </c>
      <c r="BP504" s="11" t="b">
        <f t="shared" si="291"/>
        <v>0</v>
      </c>
      <c r="BQ504" s="11">
        <f t="shared" si="292"/>
        <v>4.9289249029001798</v>
      </c>
      <c r="BR504" s="11" t="b">
        <f t="shared" si="293"/>
        <v>0</v>
      </c>
    </row>
    <row r="505" spans="1:70" s="5" customFormat="1" ht="12.75" customHeight="1" x14ac:dyDescent="0.7">
      <c r="A505" s="24" t="s">
        <v>2393</v>
      </c>
      <c r="B505" s="25" t="s">
        <v>2394</v>
      </c>
      <c r="C505" s="24" t="s">
        <v>84</v>
      </c>
      <c r="D505" s="26" t="s">
        <v>41</v>
      </c>
      <c r="E505" s="24" t="s">
        <v>2610</v>
      </c>
      <c r="F505" s="24" t="s">
        <v>2610</v>
      </c>
      <c r="G505" s="62" t="s">
        <v>548</v>
      </c>
      <c r="H505" s="16">
        <v>203</v>
      </c>
      <c r="I505" s="16">
        <v>227</v>
      </c>
      <c r="J505" s="16">
        <v>191</v>
      </c>
      <c r="K505" s="26"/>
      <c r="L505" s="26"/>
      <c r="M505" s="26"/>
      <c r="N505" s="26"/>
      <c r="O505" s="40"/>
      <c r="P505" s="61" t="s">
        <v>79</v>
      </c>
      <c r="Q505" s="32">
        <v>128</v>
      </c>
      <c r="R505" s="60">
        <f t="shared" si="258"/>
        <v>0</v>
      </c>
      <c r="S505" s="27" t="s">
        <v>68</v>
      </c>
      <c r="T505" s="27"/>
      <c r="U505" s="27" t="s">
        <v>2398</v>
      </c>
      <c r="V505" s="30">
        <f t="shared" si="259"/>
        <v>4</v>
      </c>
      <c r="W505" s="29">
        <f t="shared" si="260"/>
        <v>8.3333333333333329E-2</v>
      </c>
      <c r="X505" s="29">
        <f t="shared" si="261"/>
        <v>2.4644624514500899</v>
      </c>
      <c r="Y505" s="29">
        <f t="shared" si="262"/>
        <v>7.3933873543502698E-2</v>
      </c>
      <c r="Z505" s="30">
        <f>IF(S505="",0,VLOOKUP(S505,[1]!Costo_Twist,2,FALSE)*W505)</f>
        <v>5.6544538742841368</v>
      </c>
      <c r="AA505" s="31" t="s">
        <v>74</v>
      </c>
      <c r="AB505" s="31"/>
      <c r="AC505" s="31" t="s">
        <v>2400</v>
      </c>
      <c r="AD505" s="34">
        <f t="shared" si="263"/>
        <v>14</v>
      </c>
      <c r="AE505" s="33">
        <f t="shared" si="264"/>
        <v>0.29166666666666669</v>
      </c>
      <c r="AF505" s="33">
        <f t="shared" si="265"/>
        <v>8.6256185800753151</v>
      </c>
      <c r="AG505" s="33">
        <f t="shared" si="266"/>
        <v>0.25876855740225946</v>
      </c>
      <c r="AH505" s="34">
        <f>IF(AA505="",0,VLOOKUP(AA505,[1]!Costo_Twist,2,FALSE)*AE505)</f>
        <v>34.858897398744219</v>
      </c>
      <c r="AI505" s="35" t="s">
        <v>65</v>
      </c>
      <c r="AJ505" s="35"/>
      <c r="AK505" s="35" t="s">
        <v>2421</v>
      </c>
      <c r="AL505" s="35">
        <f t="shared" si="267"/>
        <v>18</v>
      </c>
      <c r="AM505" s="29">
        <f t="shared" si="268"/>
        <v>0.375</v>
      </c>
      <c r="AN505" s="29">
        <f t="shared" si="269"/>
        <v>11.090081031525404</v>
      </c>
      <c r="AO505" s="29">
        <f t="shared" si="270"/>
        <v>0.33270243094576213</v>
      </c>
      <c r="AP505" s="30">
        <f>IF(AI505="",0,VLOOKUP(AI505,[1]!Costo_Twist,2,FALSE)*AM505)</f>
        <v>54.90833012981637</v>
      </c>
      <c r="AQ505" s="42"/>
      <c r="AR505" s="42"/>
      <c r="AS505" s="42"/>
      <c r="AT505" s="42">
        <f t="shared" si="271"/>
        <v>0</v>
      </c>
      <c r="AU505" s="43">
        <f t="shared" si="272"/>
        <v>0</v>
      </c>
      <c r="AV505" s="43">
        <f t="shared" si="273"/>
        <v>0</v>
      </c>
      <c r="AW505" s="43">
        <f t="shared" si="274"/>
        <v>0</v>
      </c>
      <c r="AX505" s="44">
        <f>IF(AQ505="",0,VLOOKUP(AQ505,[1]!Costo_Twist,2,FALSE)*AU505)</f>
        <v>0</v>
      </c>
      <c r="AY505" s="36">
        <f t="shared" si="275"/>
        <v>95.421681402844726</v>
      </c>
      <c r="AZ505" s="41">
        <f t="shared" si="276"/>
        <v>0.75</v>
      </c>
      <c r="BA505" s="37">
        <f t="shared" si="277"/>
        <v>128.75</v>
      </c>
      <c r="BB505" s="37" t="str">
        <f t="shared" si="278"/>
        <v>ok</v>
      </c>
      <c r="BC505" s="37" t="str">
        <f t="shared" si="279"/>
        <v>ok</v>
      </c>
      <c r="BE505" s="11" t="b">
        <f t="shared" si="280"/>
        <v>0</v>
      </c>
      <c r="BF505" s="11" t="b">
        <f t="shared" si="281"/>
        <v>0</v>
      </c>
      <c r="BG505" s="11" t="b">
        <f t="shared" si="282"/>
        <v>0</v>
      </c>
      <c r="BH505" s="11" t="b">
        <f t="shared" si="283"/>
        <v>0</v>
      </c>
      <c r="BI505" s="11" t="b">
        <f t="shared" si="284"/>
        <v>0</v>
      </c>
      <c r="BJ505" s="11">
        <f t="shared" si="285"/>
        <v>2.4644624514500899</v>
      </c>
      <c r="BK505" s="11" t="b">
        <f t="shared" si="286"/>
        <v>0</v>
      </c>
      <c r="BL505" s="11" t="b">
        <f t="shared" si="287"/>
        <v>0</v>
      </c>
      <c r="BM505" s="11">
        <f t="shared" si="288"/>
        <v>11.090081031525404</v>
      </c>
      <c r="BN505" s="11" t="b">
        <f t="shared" si="289"/>
        <v>0</v>
      </c>
      <c r="BO505" s="11" t="b">
        <f t="shared" si="290"/>
        <v>0</v>
      </c>
      <c r="BP505" s="11" t="b">
        <f t="shared" si="291"/>
        <v>0</v>
      </c>
      <c r="BQ505" s="11">
        <f t="shared" si="292"/>
        <v>8.6256185800753151</v>
      </c>
      <c r="BR505" s="11" t="b">
        <f t="shared" si="293"/>
        <v>0</v>
      </c>
    </row>
    <row r="506" spans="1:70" s="5" customFormat="1" ht="12.75" customHeight="1" x14ac:dyDescent="0.7">
      <c r="A506" s="24" t="s">
        <v>2393</v>
      </c>
      <c r="B506" s="25" t="s">
        <v>2394</v>
      </c>
      <c r="C506" s="24" t="s">
        <v>84</v>
      </c>
      <c r="D506" s="26" t="s">
        <v>41</v>
      </c>
      <c r="E506" s="24" t="s">
        <v>2610</v>
      </c>
      <c r="F506" s="24" t="s">
        <v>2610</v>
      </c>
      <c r="G506" s="62" t="s">
        <v>549</v>
      </c>
      <c r="H506" s="16">
        <v>191</v>
      </c>
      <c r="I506" s="16">
        <v>215</v>
      </c>
      <c r="J506" s="16">
        <v>176</v>
      </c>
      <c r="K506" s="26"/>
      <c r="L506" s="26"/>
      <c r="M506" s="26"/>
      <c r="N506" s="26"/>
      <c r="O506" s="40"/>
      <c r="P506" s="61" t="s">
        <v>80</v>
      </c>
      <c r="Q506" s="32">
        <v>124</v>
      </c>
      <c r="R506" s="60">
        <f t="shared" si="258"/>
        <v>0</v>
      </c>
      <c r="S506" s="27" t="s">
        <v>64</v>
      </c>
      <c r="T506" s="27"/>
      <c r="U506" s="27" t="s">
        <v>2397</v>
      </c>
      <c r="V506" s="30">
        <f t="shared" si="259"/>
        <v>2</v>
      </c>
      <c r="W506" s="29">
        <f t="shared" si="260"/>
        <v>4.1666666666666664E-2</v>
      </c>
      <c r="X506" s="29">
        <f t="shared" si="261"/>
        <v>1.232231225725045</v>
      </c>
      <c r="Y506" s="29">
        <f t="shared" si="262"/>
        <v>3.6966936771751349E-2</v>
      </c>
      <c r="Z506" s="30">
        <f>IF(S506="",0,VLOOKUP(S506,[1]!Costo_Twist,2,FALSE)*W506)</f>
        <v>5.1735813348315931</v>
      </c>
      <c r="AA506" s="31" t="s">
        <v>74</v>
      </c>
      <c r="AB506" s="31"/>
      <c r="AC506" s="31">
        <v>17.5</v>
      </c>
      <c r="AD506" s="34">
        <f t="shared" si="263"/>
        <v>17.5</v>
      </c>
      <c r="AE506" s="33">
        <f t="shared" si="264"/>
        <v>0.36458333333333331</v>
      </c>
      <c r="AF506" s="33">
        <f t="shared" si="265"/>
        <v>10.782023225094143</v>
      </c>
      <c r="AG506" s="33">
        <f t="shared" si="266"/>
        <v>0.32346069675282429</v>
      </c>
      <c r="AH506" s="34">
        <f>IF(AA506="",0,VLOOKUP(AA506,[1]!Costo_Twist,2,FALSE)*AE506)</f>
        <v>43.57362174843027</v>
      </c>
      <c r="AI506" s="35" t="s">
        <v>65</v>
      </c>
      <c r="AJ506" s="35"/>
      <c r="AK506" s="35" t="s">
        <v>2435</v>
      </c>
      <c r="AL506" s="35">
        <f t="shared" si="267"/>
        <v>24</v>
      </c>
      <c r="AM506" s="29">
        <f t="shared" si="268"/>
        <v>0.5</v>
      </c>
      <c r="AN506" s="29">
        <f t="shared" si="269"/>
        <v>14.786774708700539</v>
      </c>
      <c r="AO506" s="29">
        <f t="shared" si="270"/>
        <v>0.44360324126101619</v>
      </c>
      <c r="AP506" s="30">
        <f>IF(AI506="",0,VLOOKUP(AI506,[1]!Costo_Twist,2,FALSE)*AM506)</f>
        <v>73.211106839755161</v>
      </c>
      <c r="AQ506" s="42"/>
      <c r="AR506" s="42"/>
      <c r="AS506" s="42"/>
      <c r="AT506" s="42">
        <f t="shared" si="271"/>
        <v>0</v>
      </c>
      <c r="AU506" s="43">
        <f t="shared" si="272"/>
        <v>0</v>
      </c>
      <c r="AV506" s="43">
        <f t="shared" si="273"/>
        <v>0</v>
      </c>
      <c r="AW506" s="43">
        <f t="shared" si="274"/>
        <v>0</v>
      </c>
      <c r="AX506" s="44">
        <f>IF(AQ506="",0,VLOOKUP(AQ506,[1]!Costo_Twist,2,FALSE)*AU506)</f>
        <v>0</v>
      </c>
      <c r="AY506" s="36">
        <f t="shared" si="275"/>
        <v>121.95830992301703</v>
      </c>
      <c r="AZ506" s="41">
        <f t="shared" si="276"/>
        <v>0.90625</v>
      </c>
      <c r="BA506" s="37">
        <f t="shared" si="277"/>
        <v>124.90625</v>
      </c>
      <c r="BB506" s="37" t="str">
        <f t="shared" si="278"/>
        <v>ok</v>
      </c>
      <c r="BC506" s="37" t="str">
        <f t="shared" si="279"/>
        <v>ok</v>
      </c>
      <c r="BE506" s="11" t="b">
        <f t="shared" si="280"/>
        <v>0</v>
      </c>
      <c r="BF506" s="11" t="b">
        <f t="shared" si="281"/>
        <v>0</v>
      </c>
      <c r="BG506" s="11" t="b">
        <f t="shared" si="282"/>
        <v>0</v>
      </c>
      <c r="BH506" s="11" t="b">
        <f t="shared" si="283"/>
        <v>0</v>
      </c>
      <c r="BI506" s="11" t="b">
        <f t="shared" si="284"/>
        <v>0</v>
      </c>
      <c r="BJ506" s="11" t="b">
        <f t="shared" si="285"/>
        <v>0</v>
      </c>
      <c r="BK506" s="11" t="b">
        <f t="shared" si="286"/>
        <v>0</v>
      </c>
      <c r="BL506" s="11">
        <f t="shared" si="287"/>
        <v>1.232231225725045</v>
      </c>
      <c r="BM506" s="11">
        <f t="shared" si="288"/>
        <v>14.786774708700539</v>
      </c>
      <c r="BN506" s="11" t="b">
        <f t="shared" si="289"/>
        <v>0</v>
      </c>
      <c r="BO506" s="11" t="b">
        <f t="shared" si="290"/>
        <v>0</v>
      </c>
      <c r="BP506" s="11" t="b">
        <f t="shared" si="291"/>
        <v>0</v>
      </c>
      <c r="BQ506" s="11">
        <f t="shared" si="292"/>
        <v>10.782023225094143</v>
      </c>
      <c r="BR506" s="11" t="b">
        <f t="shared" si="293"/>
        <v>0</v>
      </c>
    </row>
    <row r="507" spans="1:70" s="5" customFormat="1" ht="12.75" customHeight="1" x14ac:dyDescent="0.7">
      <c r="A507" s="24" t="s">
        <v>2393</v>
      </c>
      <c r="B507" s="25" t="s">
        <v>2394</v>
      </c>
      <c r="C507" s="24" t="s">
        <v>84</v>
      </c>
      <c r="D507" s="26" t="s">
        <v>41</v>
      </c>
      <c r="E507" s="24" t="s">
        <v>2610</v>
      </c>
      <c r="F507" s="24" t="s">
        <v>2610</v>
      </c>
      <c r="G507" s="62" t="s">
        <v>550</v>
      </c>
      <c r="H507" s="16">
        <v>167</v>
      </c>
      <c r="I507" s="16">
        <v>197</v>
      </c>
      <c r="J507" s="16">
        <v>152</v>
      </c>
      <c r="K507" s="26"/>
      <c r="L507" s="26"/>
      <c r="M507" s="26"/>
      <c r="N507" s="26"/>
      <c r="O507" s="40"/>
      <c r="P507" s="61" t="s">
        <v>80</v>
      </c>
      <c r="Q507" s="32">
        <v>124</v>
      </c>
      <c r="R507" s="60">
        <f t="shared" si="258"/>
        <v>0</v>
      </c>
      <c r="S507" s="27" t="s">
        <v>64</v>
      </c>
      <c r="T507" s="27"/>
      <c r="U507" s="28">
        <v>4.5</v>
      </c>
      <c r="V507" s="30">
        <f t="shared" si="259"/>
        <v>4.5</v>
      </c>
      <c r="W507" s="29">
        <f t="shared" si="260"/>
        <v>9.375E-2</v>
      </c>
      <c r="X507" s="29">
        <f t="shared" si="261"/>
        <v>2.772520257881351</v>
      </c>
      <c r="Y507" s="29">
        <f t="shared" si="262"/>
        <v>8.3175607736440532E-2</v>
      </c>
      <c r="Z507" s="30">
        <f>IF(S507="",0,VLOOKUP(S507,[1]!Costo_Twist,2,FALSE)*W507)</f>
        <v>11.640558003371085</v>
      </c>
      <c r="AA507" s="31" t="s">
        <v>74</v>
      </c>
      <c r="AB507" s="31"/>
      <c r="AC507" s="31" t="s">
        <v>2439</v>
      </c>
      <c r="AD507" s="34">
        <f t="shared" si="263"/>
        <v>37</v>
      </c>
      <c r="AE507" s="33">
        <f t="shared" si="264"/>
        <v>0.77083333333333337</v>
      </c>
      <c r="AF507" s="33">
        <f t="shared" si="265"/>
        <v>22.796277675913334</v>
      </c>
      <c r="AG507" s="33">
        <f t="shared" si="266"/>
        <v>0.68388833027740004</v>
      </c>
      <c r="AH507" s="34">
        <f>IF(AA507="",0,VLOOKUP(AA507,[1]!Costo_Twist,2,FALSE)*AE507)</f>
        <v>92.127085982395442</v>
      </c>
      <c r="AI507" s="35" t="s">
        <v>65</v>
      </c>
      <c r="AJ507" s="35"/>
      <c r="AK507" s="35">
        <v>49.5</v>
      </c>
      <c r="AL507" s="35">
        <f t="shared" si="267"/>
        <v>49.5</v>
      </c>
      <c r="AM507" s="29">
        <f t="shared" si="268"/>
        <v>1.03125</v>
      </c>
      <c r="AN507" s="29">
        <f t="shared" si="269"/>
        <v>30.497722836694862</v>
      </c>
      <c r="AO507" s="29">
        <f t="shared" si="270"/>
        <v>0.91493168510084588</v>
      </c>
      <c r="AP507" s="30">
        <f>IF(AI507="",0,VLOOKUP(AI507,[1]!Costo_Twist,2,FALSE)*AM507)</f>
        <v>150.99790785699503</v>
      </c>
      <c r="AQ507" s="42"/>
      <c r="AR507" s="42"/>
      <c r="AS507" s="42"/>
      <c r="AT507" s="42">
        <f t="shared" si="271"/>
        <v>0</v>
      </c>
      <c r="AU507" s="43">
        <f t="shared" si="272"/>
        <v>0</v>
      </c>
      <c r="AV507" s="43">
        <f t="shared" si="273"/>
        <v>0</v>
      </c>
      <c r="AW507" s="43">
        <f t="shared" si="274"/>
        <v>0</v>
      </c>
      <c r="AX507" s="44">
        <f>IF(AQ507="",0,VLOOKUP(AQ507,[1]!Costo_Twist,2,FALSE)*AU507)</f>
        <v>0</v>
      </c>
      <c r="AY507" s="36">
        <f t="shared" si="275"/>
        <v>254.76555184276157</v>
      </c>
      <c r="AZ507" s="41">
        <f t="shared" si="276"/>
        <v>1.8958333333333335</v>
      </c>
      <c r="BA507" s="37">
        <f t="shared" si="277"/>
        <v>125.89583333333333</v>
      </c>
      <c r="BB507" s="37" t="str">
        <f t="shared" si="278"/>
        <v>ok</v>
      </c>
      <c r="BC507" s="37" t="str">
        <f t="shared" si="279"/>
        <v>ok</v>
      </c>
      <c r="BE507" s="11" t="b">
        <f t="shared" si="280"/>
        <v>0</v>
      </c>
      <c r="BF507" s="11" t="b">
        <f t="shared" si="281"/>
        <v>0</v>
      </c>
      <c r="BG507" s="11" t="b">
        <f t="shared" si="282"/>
        <v>0</v>
      </c>
      <c r="BH507" s="11" t="b">
        <f t="shared" si="283"/>
        <v>0</v>
      </c>
      <c r="BI507" s="11" t="b">
        <f t="shared" si="284"/>
        <v>0</v>
      </c>
      <c r="BJ507" s="11" t="b">
        <f t="shared" si="285"/>
        <v>0</v>
      </c>
      <c r="BK507" s="11" t="b">
        <f t="shared" si="286"/>
        <v>0</v>
      </c>
      <c r="BL507" s="11">
        <f t="shared" si="287"/>
        <v>2.772520257881351</v>
      </c>
      <c r="BM507" s="11">
        <f t="shared" si="288"/>
        <v>30.497722836694862</v>
      </c>
      <c r="BN507" s="11" t="b">
        <f t="shared" si="289"/>
        <v>0</v>
      </c>
      <c r="BO507" s="11" t="b">
        <f t="shared" si="290"/>
        <v>0</v>
      </c>
      <c r="BP507" s="11" t="b">
        <f t="shared" si="291"/>
        <v>0</v>
      </c>
      <c r="BQ507" s="11">
        <f t="shared" si="292"/>
        <v>22.796277675913334</v>
      </c>
      <c r="BR507" s="11" t="b">
        <f t="shared" si="293"/>
        <v>0</v>
      </c>
    </row>
    <row r="508" spans="1:70" s="5" customFormat="1" ht="12.75" customHeight="1" x14ac:dyDescent="0.7">
      <c r="A508" s="24" t="s">
        <v>2393</v>
      </c>
      <c r="B508" s="25" t="s">
        <v>2394</v>
      </c>
      <c r="C508" s="24" t="s">
        <v>84</v>
      </c>
      <c r="D508" s="26" t="s">
        <v>41</v>
      </c>
      <c r="E508" s="24" t="s">
        <v>2610</v>
      </c>
      <c r="F508" s="24" t="s">
        <v>2610</v>
      </c>
      <c r="G508" s="62" t="s">
        <v>551</v>
      </c>
      <c r="H508" s="16">
        <v>142</v>
      </c>
      <c r="I508" s="16">
        <v>170</v>
      </c>
      <c r="J508" s="16">
        <v>119</v>
      </c>
      <c r="K508" s="26"/>
      <c r="L508" s="26"/>
      <c r="M508" s="26"/>
      <c r="N508" s="26"/>
      <c r="O508" s="40"/>
      <c r="P508" s="61" t="s">
        <v>81</v>
      </c>
      <c r="Q508" s="32">
        <v>120</v>
      </c>
      <c r="R508" s="60">
        <f t="shared" si="258"/>
        <v>0</v>
      </c>
      <c r="S508" s="27" t="s">
        <v>64</v>
      </c>
      <c r="T508" s="27"/>
      <c r="U508" s="28" t="s">
        <v>2399</v>
      </c>
      <c r="V508" s="30">
        <f t="shared" si="259"/>
        <v>6</v>
      </c>
      <c r="W508" s="29">
        <f t="shared" si="260"/>
        <v>0.125</v>
      </c>
      <c r="X508" s="29">
        <f t="shared" si="261"/>
        <v>3.6966936771751349</v>
      </c>
      <c r="Y508" s="29">
        <f t="shared" si="262"/>
        <v>0.11090081031525405</v>
      </c>
      <c r="Z508" s="30">
        <f>IF(S508="",0,VLOOKUP(S508,[1]!Costo_Twist,2,FALSE)*W508)</f>
        <v>15.52074400449478</v>
      </c>
      <c r="AA508" s="31" t="s">
        <v>74</v>
      </c>
      <c r="AB508" s="31"/>
      <c r="AC508" s="31">
        <v>55</v>
      </c>
      <c r="AD508" s="34">
        <f t="shared" si="263"/>
        <v>55</v>
      </c>
      <c r="AE508" s="33">
        <f t="shared" si="264"/>
        <v>1.1458333333333333</v>
      </c>
      <c r="AF508" s="33">
        <f t="shared" si="265"/>
        <v>33.886358707438731</v>
      </c>
      <c r="AG508" s="33">
        <f t="shared" si="266"/>
        <v>1.0165907612231619</v>
      </c>
      <c r="AH508" s="34">
        <f>IF(AA508="",0,VLOOKUP(AA508,[1]!Costo_Twist,2,FALSE)*AE508)</f>
        <v>136.94566835220942</v>
      </c>
      <c r="AI508" s="35" t="s">
        <v>65</v>
      </c>
      <c r="AJ508" s="35"/>
      <c r="AK508" s="35">
        <v>82</v>
      </c>
      <c r="AL508" s="35">
        <f t="shared" si="267"/>
        <v>82</v>
      </c>
      <c r="AM508" s="29">
        <f t="shared" si="268"/>
        <v>1.7083333333333333</v>
      </c>
      <c r="AN508" s="29">
        <f t="shared" si="269"/>
        <v>50.521480254726839</v>
      </c>
      <c r="AO508" s="29">
        <f t="shared" si="270"/>
        <v>1.5156444076418052</v>
      </c>
      <c r="AP508" s="30">
        <f>IF(AI508="",0,VLOOKUP(AI508,[1]!Costo_Twist,2,FALSE)*AM508)</f>
        <v>250.13794836916347</v>
      </c>
      <c r="AQ508" s="42"/>
      <c r="AR508" s="42"/>
      <c r="AS508" s="42"/>
      <c r="AT508" s="42">
        <f t="shared" si="271"/>
        <v>0</v>
      </c>
      <c r="AU508" s="43">
        <f t="shared" si="272"/>
        <v>0</v>
      </c>
      <c r="AV508" s="43">
        <f t="shared" si="273"/>
        <v>0</v>
      </c>
      <c r="AW508" s="43">
        <f t="shared" si="274"/>
        <v>0</v>
      </c>
      <c r="AX508" s="44">
        <f>IF(AQ508="",0,VLOOKUP(AQ508,[1]!Costo_Twist,2,FALSE)*AU508)</f>
        <v>0</v>
      </c>
      <c r="AY508" s="36">
        <f t="shared" si="275"/>
        <v>402.60436072586765</v>
      </c>
      <c r="AZ508" s="41">
        <f t="shared" si="276"/>
        <v>2.9791666666666665</v>
      </c>
      <c r="BA508" s="37">
        <f t="shared" si="277"/>
        <v>122.97916666666667</v>
      </c>
      <c r="BB508" s="37" t="str">
        <f t="shared" si="278"/>
        <v>ok</v>
      </c>
      <c r="BC508" s="37" t="str">
        <f t="shared" si="279"/>
        <v>ok</v>
      </c>
      <c r="BE508" s="11" t="b">
        <f t="shared" si="280"/>
        <v>0</v>
      </c>
      <c r="BF508" s="11" t="b">
        <f t="shared" si="281"/>
        <v>0</v>
      </c>
      <c r="BG508" s="11" t="b">
        <f t="shared" si="282"/>
        <v>0</v>
      </c>
      <c r="BH508" s="11" t="b">
        <f t="shared" si="283"/>
        <v>0</v>
      </c>
      <c r="BI508" s="11" t="b">
        <f t="shared" si="284"/>
        <v>0</v>
      </c>
      <c r="BJ508" s="11" t="b">
        <f t="shared" si="285"/>
        <v>0</v>
      </c>
      <c r="BK508" s="11" t="b">
        <f t="shared" si="286"/>
        <v>0</v>
      </c>
      <c r="BL508" s="11">
        <f t="shared" si="287"/>
        <v>3.6966936771751349</v>
      </c>
      <c r="BM508" s="11">
        <f t="shared" si="288"/>
        <v>50.521480254726839</v>
      </c>
      <c r="BN508" s="11" t="b">
        <f t="shared" si="289"/>
        <v>0</v>
      </c>
      <c r="BO508" s="11" t="b">
        <f t="shared" si="290"/>
        <v>0</v>
      </c>
      <c r="BP508" s="11" t="b">
        <f t="shared" si="291"/>
        <v>0</v>
      </c>
      <c r="BQ508" s="11">
        <f t="shared" si="292"/>
        <v>33.886358707438731</v>
      </c>
      <c r="BR508" s="11" t="b">
        <f t="shared" si="293"/>
        <v>0</v>
      </c>
    </row>
    <row r="509" spans="1:70" s="5" customFormat="1" ht="12.75" customHeight="1" x14ac:dyDescent="0.7">
      <c r="A509" s="24" t="s">
        <v>2393</v>
      </c>
      <c r="B509" s="25" t="s">
        <v>2394</v>
      </c>
      <c r="C509" s="24" t="s">
        <v>84</v>
      </c>
      <c r="D509" s="26" t="s">
        <v>41</v>
      </c>
      <c r="E509" s="24" t="s">
        <v>2610</v>
      </c>
      <c r="F509" s="24" t="s">
        <v>2610</v>
      </c>
      <c r="G509" s="62" t="s">
        <v>552</v>
      </c>
      <c r="H509" s="16">
        <v>246</v>
      </c>
      <c r="I509" s="16">
        <v>252</v>
      </c>
      <c r="J509" s="16">
        <v>231</v>
      </c>
      <c r="K509" s="26"/>
      <c r="L509" s="26"/>
      <c r="M509" s="26"/>
      <c r="N509" s="26"/>
      <c r="O509" s="40"/>
      <c r="P509" s="61" t="s">
        <v>79</v>
      </c>
      <c r="Q509" s="32">
        <v>128</v>
      </c>
      <c r="R509" s="60">
        <f t="shared" si="258"/>
        <v>0</v>
      </c>
      <c r="S509" s="27" t="s">
        <v>74</v>
      </c>
      <c r="T509" s="27"/>
      <c r="U509" s="28">
        <v>1.5</v>
      </c>
      <c r="V509" s="30">
        <f t="shared" si="259"/>
        <v>1.5</v>
      </c>
      <c r="W509" s="29">
        <f t="shared" si="260"/>
        <v>3.125E-2</v>
      </c>
      <c r="X509" s="29">
        <f t="shared" si="261"/>
        <v>0.92417341929378372</v>
      </c>
      <c r="Y509" s="29">
        <f t="shared" si="262"/>
        <v>2.7725202578813512E-2</v>
      </c>
      <c r="Z509" s="30">
        <f>IF(S509="",0,VLOOKUP(S509,[1]!Costo_Twist,2,FALSE)*W509)</f>
        <v>3.7348818641511663</v>
      </c>
      <c r="AA509" s="31" t="s">
        <v>65</v>
      </c>
      <c r="AB509" s="31"/>
      <c r="AC509" s="31">
        <v>3.5</v>
      </c>
      <c r="AD509" s="34">
        <f t="shared" si="263"/>
        <v>3.5</v>
      </c>
      <c r="AE509" s="33">
        <f t="shared" si="264"/>
        <v>7.2916666666666671E-2</v>
      </c>
      <c r="AF509" s="33">
        <f t="shared" si="265"/>
        <v>2.1564046450188288</v>
      </c>
      <c r="AG509" s="33">
        <f t="shared" si="266"/>
        <v>6.4692139350564865E-2</v>
      </c>
      <c r="AH509" s="34">
        <f>IF(AA509="",0,VLOOKUP(AA509,[1]!Costo_Twist,2,FALSE)*AE509)</f>
        <v>10.676619747464295</v>
      </c>
      <c r="AI509" s="35"/>
      <c r="AJ509" s="35"/>
      <c r="AK509" s="35"/>
      <c r="AL509" s="35">
        <f t="shared" si="267"/>
        <v>0</v>
      </c>
      <c r="AM509" s="29">
        <f t="shared" si="268"/>
        <v>0</v>
      </c>
      <c r="AN509" s="29">
        <f t="shared" si="269"/>
        <v>0</v>
      </c>
      <c r="AO509" s="29">
        <f t="shared" si="270"/>
        <v>0</v>
      </c>
      <c r="AP509" s="30">
        <f>IF(AI509="",0,VLOOKUP(AI509,[1]!Costo_Twist,2,FALSE)*AM509)</f>
        <v>0</v>
      </c>
      <c r="AQ509" s="42"/>
      <c r="AR509" s="42"/>
      <c r="AS509" s="42"/>
      <c r="AT509" s="42">
        <f t="shared" si="271"/>
        <v>0</v>
      </c>
      <c r="AU509" s="43">
        <f t="shared" si="272"/>
        <v>0</v>
      </c>
      <c r="AV509" s="43">
        <f t="shared" si="273"/>
        <v>0</v>
      </c>
      <c r="AW509" s="43">
        <f t="shared" si="274"/>
        <v>0</v>
      </c>
      <c r="AX509" s="44">
        <f>IF(AQ509="",0,VLOOKUP(AQ509,[1]!Costo_Twist,2,FALSE)*AU509)</f>
        <v>0</v>
      </c>
      <c r="AY509" s="36">
        <f t="shared" si="275"/>
        <v>14.411501611615462</v>
      </c>
      <c r="AZ509" s="41">
        <f t="shared" si="276"/>
        <v>0.10416666666666667</v>
      </c>
      <c r="BA509" s="37">
        <f t="shared" si="277"/>
        <v>128.10416666666666</v>
      </c>
      <c r="BB509" s="37" t="str">
        <f t="shared" si="278"/>
        <v>ok</v>
      </c>
      <c r="BC509" s="37" t="str">
        <f t="shared" si="279"/>
        <v>ok</v>
      </c>
      <c r="BE509" s="11" t="b">
        <f t="shared" si="280"/>
        <v>0</v>
      </c>
      <c r="BF509" s="11" t="b">
        <f t="shared" si="281"/>
        <v>0</v>
      </c>
      <c r="BG509" s="11" t="b">
        <f t="shared" si="282"/>
        <v>0</v>
      </c>
      <c r="BH509" s="11" t="b">
        <f t="shared" si="283"/>
        <v>0</v>
      </c>
      <c r="BI509" s="11" t="b">
        <f t="shared" si="284"/>
        <v>0</v>
      </c>
      <c r="BJ509" s="11" t="b">
        <f t="shared" si="285"/>
        <v>0</v>
      </c>
      <c r="BK509" s="11" t="b">
        <f t="shared" si="286"/>
        <v>0</v>
      </c>
      <c r="BL509" s="11" t="b">
        <f t="shared" si="287"/>
        <v>0</v>
      </c>
      <c r="BM509" s="11">
        <f t="shared" si="288"/>
        <v>2.1564046450188288</v>
      </c>
      <c r="BN509" s="11" t="b">
        <f t="shared" si="289"/>
        <v>0</v>
      </c>
      <c r="BO509" s="11" t="b">
        <f t="shared" si="290"/>
        <v>0</v>
      </c>
      <c r="BP509" s="11" t="b">
        <f t="shared" si="291"/>
        <v>0</v>
      </c>
      <c r="BQ509" s="11">
        <f t="shared" si="292"/>
        <v>0.92417341929378372</v>
      </c>
      <c r="BR509" s="11" t="b">
        <f t="shared" si="293"/>
        <v>0</v>
      </c>
    </row>
    <row r="510" spans="1:70" s="5" customFormat="1" ht="12.75" customHeight="1" x14ac:dyDescent="0.7">
      <c r="A510" s="24" t="s">
        <v>2393</v>
      </c>
      <c r="B510" s="25" t="s">
        <v>2394</v>
      </c>
      <c r="C510" s="24" t="s">
        <v>84</v>
      </c>
      <c r="D510" s="26" t="s">
        <v>41</v>
      </c>
      <c r="E510" s="24" t="s">
        <v>2610</v>
      </c>
      <c r="F510" s="24" t="s">
        <v>2610</v>
      </c>
      <c r="G510" s="62" t="s">
        <v>553</v>
      </c>
      <c r="H510" s="16">
        <v>219</v>
      </c>
      <c r="I510" s="16">
        <v>232</v>
      </c>
      <c r="J510" s="16">
        <v>199</v>
      </c>
      <c r="K510" s="26"/>
      <c r="L510" s="26"/>
      <c r="M510" s="26"/>
      <c r="N510" s="26"/>
      <c r="O510" s="40"/>
      <c r="P510" s="61" t="s">
        <v>79</v>
      </c>
      <c r="Q510" s="32">
        <v>128</v>
      </c>
      <c r="R510" s="60">
        <f t="shared" si="258"/>
        <v>0</v>
      </c>
      <c r="S510" s="27" t="s">
        <v>68</v>
      </c>
      <c r="T510" s="27"/>
      <c r="U510" s="28" t="s">
        <v>2396</v>
      </c>
      <c r="V510" s="30">
        <f t="shared" si="259"/>
        <v>3</v>
      </c>
      <c r="W510" s="29">
        <f t="shared" si="260"/>
        <v>6.25E-2</v>
      </c>
      <c r="X510" s="29">
        <f t="shared" si="261"/>
        <v>1.8483468385875674</v>
      </c>
      <c r="Y510" s="29">
        <f t="shared" si="262"/>
        <v>5.5450405157627024E-2</v>
      </c>
      <c r="Z510" s="30">
        <f>IF(S510="",0,VLOOKUP(S510,[1]!Costo_Twist,2,FALSE)*W510)</f>
        <v>4.2408404057131026</v>
      </c>
      <c r="AA510" s="31" t="s">
        <v>74</v>
      </c>
      <c r="AB510" s="31"/>
      <c r="AC510" s="31" t="s">
        <v>2412</v>
      </c>
      <c r="AD510" s="34">
        <f t="shared" si="263"/>
        <v>8</v>
      </c>
      <c r="AE510" s="33">
        <f t="shared" si="264"/>
        <v>0.16666666666666666</v>
      </c>
      <c r="AF510" s="33">
        <f t="shared" si="265"/>
        <v>4.9289249029001798</v>
      </c>
      <c r="AG510" s="33">
        <f t="shared" si="266"/>
        <v>0.1478677470870054</v>
      </c>
      <c r="AH510" s="34">
        <f>IF(AA510="",0,VLOOKUP(AA510,[1]!Costo_Twist,2,FALSE)*AE510)</f>
        <v>19.919369942139554</v>
      </c>
      <c r="AI510" s="35" t="s">
        <v>65</v>
      </c>
      <c r="AJ510" s="35"/>
      <c r="AK510" s="35" t="s">
        <v>2414</v>
      </c>
      <c r="AL510" s="35">
        <f t="shared" si="267"/>
        <v>15</v>
      </c>
      <c r="AM510" s="29">
        <f t="shared" si="268"/>
        <v>0.3125</v>
      </c>
      <c r="AN510" s="29">
        <f t="shared" si="269"/>
        <v>9.2417341929378374</v>
      </c>
      <c r="AO510" s="29">
        <f t="shared" si="270"/>
        <v>0.27725202578813513</v>
      </c>
      <c r="AP510" s="30">
        <f>IF(AI510="",0,VLOOKUP(AI510,[1]!Costo_Twist,2,FALSE)*AM510)</f>
        <v>45.756941774846979</v>
      </c>
      <c r="AQ510" s="42"/>
      <c r="AR510" s="42"/>
      <c r="AS510" s="42"/>
      <c r="AT510" s="42">
        <f t="shared" si="271"/>
        <v>0</v>
      </c>
      <c r="AU510" s="43">
        <f t="shared" si="272"/>
        <v>0</v>
      </c>
      <c r="AV510" s="43">
        <f t="shared" si="273"/>
        <v>0</v>
      </c>
      <c r="AW510" s="43">
        <f t="shared" si="274"/>
        <v>0</v>
      </c>
      <c r="AX510" s="44">
        <f>IF(AQ510="",0,VLOOKUP(AQ510,[1]!Costo_Twist,2,FALSE)*AU510)</f>
        <v>0</v>
      </c>
      <c r="AY510" s="36">
        <f t="shared" si="275"/>
        <v>69.917152122699633</v>
      </c>
      <c r="AZ510" s="41">
        <f t="shared" si="276"/>
        <v>0.54166666666666663</v>
      </c>
      <c r="BA510" s="37">
        <f t="shared" si="277"/>
        <v>128.54166666666666</v>
      </c>
      <c r="BB510" s="37" t="str">
        <f t="shared" si="278"/>
        <v>ok</v>
      </c>
      <c r="BC510" s="37" t="str">
        <f t="shared" si="279"/>
        <v>ok</v>
      </c>
      <c r="BE510" s="11" t="b">
        <f t="shared" si="280"/>
        <v>0</v>
      </c>
      <c r="BF510" s="11" t="b">
        <f t="shared" si="281"/>
        <v>0</v>
      </c>
      <c r="BG510" s="11" t="b">
        <f t="shared" si="282"/>
        <v>0</v>
      </c>
      <c r="BH510" s="11" t="b">
        <f t="shared" si="283"/>
        <v>0</v>
      </c>
      <c r="BI510" s="11" t="b">
        <f t="shared" si="284"/>
        <v>0</v>
      </c>
      <c r="BJ510" s="11">
        <f t="shared" si="285"/>
        <v>1.8483468385875674</v>
      </c>
      <c r="BK510" s="11" t="b">
        <f t="shared" si="286"/>
        <v>0</v>
      </c>
      <c r="BL510" s="11" t="b">
        <f t="shared" si="287"/>
        <v>0</v>
      </c>
      <c r="BM510" s="11">
        <f t="shared" si="288"/>
        <v>9.2417341929378374</v>
      </c>
      <c r="BN510" s="11" t="b">
        <f t="shared" si="289"/>
        <v>0</v>
      </c>
      <c r="BO510" s="11" t="b">
        <f t="shared" si="290"/>
        <v>0</v>
      </c>
      <c r="BP510" s="11" t="b">
        <f t="shared" si="291"/>
        <v>0</v>
      </c>
      <c r="BQ510" s="11">
        <f t="shared" si="292"/>
        <v>4.9289249029001798</v>
      </c>
      <c r="BR510" s="11" t="b">
        <f t="shared" si="293"/>
        <v>0</v>
      </c>
    </row>
    <row r="511" spans="1:70" s="5" customFormat="1" ht="12.75" customHeight="1" x14ac:dyDescent="0.7">
      <c r="A511" s="24" t="s">
        <v>2393</v>
      </c>
      <c r="B511" s="25" t="s">
        <v>2394</v>
      </c>
      <c r="C511" s="24" t="s">
        <v>84</v>
      </c>
      <c r="D511" s="26" t="s">
        <v>41</v>
      </c>
      <c r="E511" s="24" t="s">
        <v>2610</v>
      </c>
      <c r="F511" s="24" t="s">
        <v>2610</v>
      </c>
      <c r="G511" s="62" t="s">
        <v>554</v>
      </c>
      <c r="H511" s="16">
        <v>207</v>
      </c>
      <c r="I511" s="16">
        <v>223</v>
      </c>
      <c r="J511" s="16">
        <v>185</v>
      </c>
      <c r="K511" s="26"/>
      <c r="L511" s="26"/>
      <c r="M511" s="26"/>
      <c r="N511" s="26"/>
      <c r="O511" s="40"/>
      <c r="P511" s="61" t="s">
        <v>79</v>
      </c>
      <c r="Q511" s="32">
        <v>128</v>
      </c>
      <c r="R511" s="60">
        <f t="shared" si="258"/>
        <v>0</v>
      </c>
      <c r="S511" s="27" t="s">
        <v>74</v>
      </c>
      <c r="T511" s="27"/>
      <c r="U511" s="28" t="s">
        <v>2403</v>
      </c>
      <c r="V511" s="30">
        <f t="shared" si="259"/>
        <v>13</v>
      </c>
      <c r="W511" s="29">
        <f t="shared" si="260"/>
        <v>0.27083333333333331</v>
      </c>
      <c r="X511" s="29">
        <f t="shared" si="261"/>
        <v>8.0095029672127911</v>
      </c>
      <c r="Y511" s="29">
        <f t="shared" si="262"/>
        <v>0.24028508901638373</v>
      </c>
      <c r="Z511" s="30">
        <f>IF(S511="",0,VLOOKUP(S511,[1]!Costo_Twist,2,FALSE)*W511)</f>
        <v>32.368976155976775</v>
      </c>
      <c r="AA511" s="31" t="s">
        <v>67</v>
      </c>
      <c r="AB511" s="31"/>
      <c r="AC511" s="31" t="s">
        <v>2396</v>
      </c>
      <c r="AD511" s="34">
        <f t="shared" si="263"/>
        <v>3</v>
      </c>
      <c r="AE511" s="33">
        <f t="shared" si="264"/>
        <v>6.25E-2</v>
      </c>
      <c r="AF511" s="33">
        <f t="shared" si="265"/>
        <v>1.8483468385875674</v>
      </c>
      <c r="AG511" s="33">
        <f t="shared" si="266"/>
        <v>5.5450405157627024E-2</v>
      </c>
      <c r="AH511" s="34">
        <f>IF(AA511="",0,VLOOKUP(AA511,[1]!Costo_Twist,2,FALSE)*AE511)</f>
        <v>12.665523257533193</v>
      </c>
      <c r="AI511" s="35" t="s">
        <v>65</v>
      </c>
      <c r="AJ511" s="35"/>
      <c r="AK511" s="35">
        <v>23.5</v>
      </c>
      <c r="AL511" s="35">
        <f t="shared" si="267"/>
        <v>23.5</v>
      </c>
      <c r="AM511" s="29">
        <f t="shared" si="268"/>
        <v>0.48958333333333331</v>
      </c>
      <c r="AN511" s="29">
        <f t="shared" si="269"/>
        <v>14.478716902269278</v>
      </c>
      <c r="AO511" s="29">
        <f t="shared" si="270"/>
        <v>0.43436150706807836</v>
      </c>
      <c r="AP511" s="30">
        <f>IF(AI511="",0,VLOOKUP(AI511,[1]!Costo_Twist,2,FALSE)*AM511)</f>
        <v>71.685875447260258</v>
      </c>
      <c r="AQ511" s="42"/>
      <c r="AR511" s="42"/>
      <c r="AS511" s="42"/>
      <c r="AT511" s="42">
        <f t="shared" si="271"/>
        <v>0</v>
      </c>
      <c r="AU511" s="43">
        <f t="shared" si="272"/>
        <v>0</v>
      </c>
      <c r="AV511" s="43">
        <f t="shared" si="273"/>
        <v>0</v>
      </c>
      <c r="AW511" s="43">
        <f t="shared" si="274"/>
        <v>0</v>
      </c>
      <c r="AX511" s="44">
        <f>IF(AQ511="",0,VLOOKUP(AQ511,[1]!Costo_Twist,2,FALSE)*AU511)</f>
        <v>0</v>
      </c>
      <c r="AY511" s="36">
        <f t="shared" si="275"/>
        <v>116.72037486077022</v>
      </c>
      <c r="AZ511" s="41">
        <f t="shared" si="276"/>
        <v>0.82291666666666663</v>
      </c>
      <c r="BA511" s="37">
        <f t="shared" si="277"/>
        <v>128.82291666666666</v>
      </c>
      <c r="BB511" s="37" t="str">
        <f t="shared" si="278"/>
        <v>ok</v>
      </c>
      <c r="BC511" s="37" t="str">
        <f t="shared" si="279"/>
        <v>ok</v>
      </c>
      <c r="BE511" s="11" t="b">
        <f t="shared" si="280"/>
        <v>0</v>
      </c>
      <c r="BF511" s="11" t="b">
        <f t="shared" si="281"/>
        <v>0</v>
      </c>
      <c r="BG511" s="11" t="b">
        <f t="shared" si="282"/>
        <v>0</v>
      </c>
      <c r="BH511" s="11" t="b">
        <f t="shared" si="283"/>
        <v>0</v>
      </c>
      <c r="BI511" s="11" t="b">
        <f t="shared" si="284"/>
        <v>0</v>
      </c>
      <c r="BJ511" s="11" t="b">
        <f t="shared" si="285"/>
        <v>0</v>
      </c>
      <c r="BK511" s="11" t="b">
        <f t="shared" si="286"/>
        <v>0</v>
      </c>
      <c r="BL511" s="11" t="b">
        <f t="shared" si="287"/>
        <v>0</v>
      </c>
      <c r="BM511" s="11">
        <f t="shared" si="288"/>
        <v>14.478716902269278</v>
      </c>
      <c r="BN511" s="11" t="b">
        <f t="shared" si="289"/>
        <v>0</v>
      </c>
      <c r="BO511" s="11" t="b">
        <f t="shared" si="290"/>
        <v>0</v>
      </c>
      <c r="BP511" s="11" t="b">
        <f t="shared" si="291"/>
        <v>0</v>
      </c>
      <c r="BQ511" s="11">
        <f t="shared" si="292"/>
        <v>8.0095029672127911</v>
      </c>
      <c r="BR511" s="11">
        <f t="shared" si="293"/>
        <v>1.8483468385875674</v>
      </c>
    </row>
    <row r="512" spans="1:70" s="5" customFormat="1" ht="12.75" customHeight="1" x14ac:dyDescent="0.7">
      <c r="A512" s="24" t="s">
        <v>2393</v>
      </c>
      <c r="B512" s="25" t="s">
        <v>2394</v>
      </c>
      <c r="C512" s="24" t="s">
        <v>84</v>
      </c>
      <c r="D512" s="26" t="s">
        <v>41</v>
      </c>
      <c r="E512" s="24" t="s">
        <v>2610</v>
      </c>
      <c r="F512" s="24" t="s">
        <v>2610</v>
      </c>
      <c r="G512" s="62" t="s">
        <v>555</v>
      </c>
      <c r="H512" s="16">
        <v>201</v>
      </c>
      <c r="I512" s="16">
        <v>217</v>
      </c>
      <c r="J512" s="16">
        <v>174</v>
      </c>
      <c r="K512" s="26"/>
      <c r="L512" s="26"/>
      <c r="M512" s="26"/>
      <c r="N512" s="26"/>
      <c r="O512" s="40"/>
      <c r="P512" s="61" t="s">
        <v>80</v>
      </c>
      <c r="Q512" s="32">
        <v>124</v>
      </c>
      <c r="R512" s="60">
        <f t="shared" si="258"/>
        <v>0</v>
      </c>
      <c r="S512" s="27" t="s">
        <v>64</v>
      </c>
      <c r="T512" s="27"/>
      <c r="U512" s="27">
        <v>1.5</v>
      </c>
      <c r="V512" s="30">
        <f t="shared" si="259"/>
        <v>1.5</v>
      </c>
      <c r="W512" s="29">
        <f t="shared" si="260"/>
        <v>3.125E-2</v>
      </c>
      <c r="X512" s="29">
        <f t="shared" si="261"/>
        <v>0.92417341929378372</v>
      </c>
      <c r="Y512" s="29">
        <f t="shared" si="262"/>
        <v>2.7725202578813512E-2</v>
      </c>
      <c r="Z512" s="30">
        <f>IF(S512="",0,VLOOKUP(S512,[1]!Costo_Twist,2,FALSE)*W512)</f>
        <v>3.880186001123695</v>
      </c>
      <c r="AA512" s="31" t="s">
        <v>74</v>
      </c>
      <c r="AB512" s="31"/>
      <c r="AC512" s="31">
        <v>13.5</v>
      </c>
      <c r="AD512" s="34">
        <f t="shared" si="263"/>
        <v>13.5</v>
      </c>
      <c r="AE512" s="33">
        <f t="shared" si="264"/>
        <v>0.28125</v>
      </c>
      <c r="AF512" s="33">
        <f t="shared" si="265"/>
        <v>8.317560773644054</v>
      </c>
      <c r="AG512" s="33">
        <f t="shared" si="266"/>
        <v>0.24952682320932162</v>
      </c>
      <c r="AH512" s="34">
        <f>IF(AA512="",0,VLOOKUP(AA512,[1]!Costo_Twist,2,FALSE)*AE512)</f>
        <v>33.613936777360493</v>
      </c>
      <c r="AI512" s="35" t="s">
        <v>65</v>
      </c>
      <c r="AJ512" s="35"/>
      <c r="AK512" s="35">
        <v>26.5</v>
      </c>
      <c r="AL512" s="35">
        <f t="shared" si="267"/>
        <v>26.5</v>
      </c>
      <c r="AM512" s="29">
        <f t="shared" si="268"/>
        <v>0.55208333333333337</v>
      </c>
      <c r="AN512" s="29">
        <f t="shared" si="269"/>
        <v>16.327063740856847</v>
      </c>
      <c r="AO512" s="29">
        <f t="shared" si="270"/>
        <v>0.48981191222570541</v>
      </c>
      <c r="AP512" s="30">
        <f>IF(AI512="",0,VLOOKUP(AI512,[1]!Costo_Twist,2,FALSE)*AM512)</f>
        <v>80.837263802229657</v>
      </c>
      <c r="AQ512" s="42"/>
      <c r="AR512" s="42"/>
      <c r="AS512" s="42"/>
      <c r="AT512" s="42">
        <f t="shared" si="271"/>
        <v>0</v>
      </c>
      <c r="AU512" s="43">
        <f t="shared" si="272"/>
        <v>0</v>
      </c>
      <c r="AV512" s="43">
        <f t="shared" si="273"/>
        <v>0</v>
      </c>
      <c r="AW512" s="43">
        <f t="shared" si="274"/>
        <v>0</v>
      </c>
      <c r="AX512" s="44">
        <f>IF(AQ512="",0,VLOOKUP(AQ512,[1]!Costo_Twist,2,FALSE)*AU512)</f>
        <v>0</v>
      </c>
      <c r="AY512" s="36">
        <f t="shared" si="275"/>
        <v>118.33138658071385</v>
      </c>
      <c r="AZ512" s="41">
        <f t="shared" si="276"/>
        <v>0.86458333333333337</v>
      </c>
      <c r="BA512" s="37">
        <f t="shared" si="277"/>
        <v>124.86458333333333</v>
      </c>
      <c r="BB512" s="37" t="str">
        <f t="shared" si="278"/>
        <v>ok</v>
      </c>
      <c r="BC512" s="37" t="str">
        <f t="shared" si="279"/>
        <v>ok</v>
      </c>
      <c r="BE512" s="11" t="b">
        <f t="shared" si="280"/>
        <v>0</v>
      </c>
      <c r="BF512" s="11" t="b">
        <f t="shared" si="281"/>
        <v>0</v>
      </c>
      <c r="BG512" s="11" t="b">
        <f t="shared" si="282"/>
        <v>0</v>
      </c>
      <c r="BH512" s="11" t="b">
        <f t="shared" si="283"/>
        <v>0</v>
      </c>
      <c r="BI512" s="11" t="b">
        <f t="shared" si="284"/>
        <v>0</v>
      </c>
      <c r="BJ512" s="11" t="b">
        <f t="shared" si="285"/>
        <v>0</v>
      </c>
      <c r="BK512" s="11" t="b">
        <f t="shared" si="286"/>
        <v>0</v>
      </c>
      <c r="BL512" s="11">
        <f t="shared" si="287"/>
        <v>0.92417341929378372</v>
      </c>
      <c r="BM512" s="11">
        <f t="shared" si="288"/>
        <v>16.327063740856847</v>
      </c>
      <c r="BN512" s="11" t="b">
        <f t="shared" si="289"/>
        <v>0</v>
      </c>
      <c r="BO512" s="11" t="b">
        <f t="shared" si="290"/>
        <v>0</v>
      </c>
      <c r="BP512" s="11" t="b">
        <f t="shared" si="291"/>
        <v>0</v>
      </c>
      <c r="BQ512" s="11">
        <f t="shared" si="292"/>
        <v>8.317560773644054</v>
      </c>
      <c r="BR512" s="11" t="b">
        <f t="shared" si="293"/>
        <v>0</v>
      </c>
    </row>
    <row r="513" spans="1:70" s="5" customFormat="1" ht="12.75" customHeight="1" x14ac:dyDescent="0.7">
      <c r="A513" s="24" t="s">
        <v>2393</v>
      </c>
      <c r="B513" s="25" t="s">
        <v>2394</v>
      </c>
      <c r="C513" s="24" t="s">
        <v>84</v>
      </c>
      <c r="D513" s="26" t="s">
        <v>41</v>
      </c>
      <c r="E513" s="24" t="s">
        <v>2610</v>
      </c>
      <c r="F513" s="24" t="s">
        <v>2610</v>
      </c>
      <c r="G513" s="62" t="s">
        <v>556</v>
      </c>
      <c r="H513" s="16">
        <v>180</v>
      </c>
      <c r="I513" s="16">
        <v>197</v>
      </c>
      <c r="J513" s="16">
        <v>147</v>
      </c>
      <c r="K513" s="26"/>
      <c r="L513" s="26"/>
      <c r="M513" s="26"/>
      <c r="N513" s="26"/>
      <c r="O513" s="40"/>
      <c r="P513" s="61" t="s">
        <v>80</v>
      </c>
      <c r="Q513" s="32">
        <v>124</v>
      </c>
      <c r="R513" s="60">
        <f t="shared" si="258"/>
        <v>0</v>
      </c>
      <c r="S513" s="27" t="s">
        <v>64</v>
      </c>
      <c r="T513" s="27"/>
      <c r="U513" s="27" t="s">
        <v>2405</v>
      </c>
      <c r="V513" s="30">
        <f t="shared" si="259"/>
        <v>5</v>
      </c>
      <c r="W513" s="29">
        <f t="shared" si="260"/>
        <v>0.10416666666666667</v>
      </c>
      <c r="X513" s="29">
        <f t="shared" si="261"/>
        <v>3.0805780643126126</v>
      </c>
      <c r="Y513" s="29">
        <f t="shared" si="262"/>
        <v>9.241734192937838E-2</v>
      </c>
      <c r="Z513" s="30">
        <f>IF(S513="",0,VLOOKUP(S513,[1]!Costo_Twist,2,FALSE)*W513)</f>
        <v>12.933953337078984</v>
      </c>
      <c r="AA513" s="31" t="s">
        <v>74</v>
      </c>
      <c r="AB513" s="31"/>
      <c r="AC513" s="31">
        <v>29.5</v>
      </c>
      <c r="AD513" s="34">
        <f t="shared" si="263"/>
        <v>29.5</v>
      </c>
      <c r="AE513" s="33">
        <f t="shared" si="264"/>
        <v>0.61458333333333337</v>
      </c>
      <c r="AF513" s="33">
        <f t="shared" si="265"/>
        <v>18.175410579444414</v>
      </c>
      <c r="AG513" s="33">
        <f t="shared" si="266"/>
        <v>0.54526231738333242</v>
      </c>
      <c r="AH513" s="34">
        <f>IF(AA513="",0,VLOOKUP(AA513,[1]!Costo_Twist,2,FALSE)*AE513)</f>
        <v>73.452676661639615</v>
      </c>
      <c r="AI513" s="35" t="s">
        <v>65</v>
      </c>
      <c r="AJ513" s="35"/>
      <c r="AK513" s="35">
        <v>59.5</v>
      </c>
      <c r="AL513" s="35">
        <f t="shared" si="267"/>
        <v>59.5</v>
      </c>
      <c r="AM513" s="29">
        <f t="shared" si="268"/>
        <v>1.2395833333333333</v>
      </c>
      <c r="AN513" s="29">
        <f t="shared" si="269"/>
        <v>36.658878965320085</v>
      </c>
      <c r="AO513" s="29">
        <f t="shared" si="270"/>
        <v>1.0997663689596024</v>
      </c>
      <c r="AP513" s="30">
        <f>IF(AI513="",0,VLOOKUP(AI513,[1]!Costo_Twist,2,FALSE)*AM513)</f>
        <v>181.50253570689298</v>
      </c>
      <c r="AQ513" s="42"/>
      <c r="AR513" s="42"/>
      <c r="AS513" s="42"/>
      <c r="AT513" s="42">
        <f t="shared" si="271"/>
        <v>0</v>
      </c>
      <c r="AU513" s="43">
        <f t="shared" si="272"/>
        <v>0</v>
      </c>
      <c r="AV513" s="43">
        <f t="shared" si="273"/>
        <v>0</v>
      </c>
      <c r="AW513" s="43">
        <f t="shared" si="274"/>
        <v>0</v>
      </c>
      <c r="AX513" s="44">
        <f>IF(AQ513="",0,VLOOKUP(AQ513,[1]!Costo_Twist,2,FALSE)*AU513)</f>
        <v>0</v>
      </c>
      <c r="AY513" s="36">
        <f t="shared" si="275"/>
        <v>267.88916570561162</v>
      </c>
      <c r="AZ513" s="41">
        <f t="shared" si="276"/>
        <v>1.9583333333333333</v>
      </c>
      <c r="BA513" s="37">
        <f t="shared" si="277"/>
        <v>125.95833333333333</v>
      </c>
      <c r="BB513" s="37" t="str">
        <f t="shared" si="278"/>
        <v>ok</v>
      </c>
      <c r="BC513" s="37" t="str">
        <f t="shared" si="279"/>
        <v>ok</v>
      </c>
      <c r="BE513" s="11" t="b">
        <f t="shared" si="280"/>
        <v>0</v>
      </c>
      <c r="BF513" s="11" t="b">
        <f t="shared" si="281"/>
        <v>0</v>
      </c>
      <c r="BG513" s="11" t="b">
        <f t="shared" si="282"/>
        <v>0</v>
      </c>
      <c r="BH513" s="11" t="b">
        <f t="shared" si="283"/>
        <v>0</v>
      </c>
      <c r="BI513" s="11" t="b">
        <f t="shared" si="284"/>
        <v>0</v>
      </c>
      <c r="BJ513" s="11" t="b">
        <f t="shared" si="285"/>
        <v>0</v>
      </c>
      <c r="BK513" s="11" t="b">
        <f t="shared" si="286"/>
        <v>0</v>
      </c>
      <c r="BL513" s="11">
        <f t="shared" si="287"/>
        <v>3.0805780643126126</v>
      </c>
      <c r="BM513" s="11">
        <f t="shared" si="288"/>
        <v>36.658878965320085</v>
      </c>
      <c r="BN513" s="11" t="b">
        <f t="shared" si="289"/>
        <v>0</v>
      </c>
      <c r="BO513" s="11" t="b">
        <f t="shared" si="290"/>
        <v>0</v>
      </c>
      <c r="BP513" s="11" t="b">
        <f t="shared" si="291"/>
        <v>0</v>
      </c>
      <c r="BQ513" s="11">
        <f t="shared" si="292"/>
        <v>18.175410579444414</v>
      </c>
      <c r="BR513" s="11" t="b">
        <f t="shared" si="293"/>
        <v>0</v>
      </c>
    </row>
    <row r="514" spans="1:70" s="5" customFormat="1" ht="12.75" customHeight="1" x14ac:dyDescent="0.7">
      <c r="A514" s="24" t="s">
        <v>2393</v>
      </c>
      <c r="B514" s="25" t="s">
        <v>2394</v>
      </c>
      <c r="C514" s="24" t="s">
        <v>84</v>
      </c>
      <c r="D514" s="26" t="s">
        <v>41</v>
      </c>
      <c r="E514" s="24" t="s">
        <v>2610</v>
      </c>
      <c r="F514" s="24" t="s">
        <v>2610</v>
      </c>
      <c r="G514" s="62" t="s">
        <v>557</v>
      </c>
      <c r="H514" s="16">
        <v>148</v>
      </c>
      <c r="I514" s="16">
        <v>169</v>
      </c>
      <c r="J514" s="16">
        <v>116</v>
      </c>
      <c r="K514" s="26"/>
      <c r="L514" s="26"/>
      <c r="M514" s="26"/>
      <c r="N514" s="26"/>
      <c r="O514" s="40"/>
      <c r="P514" s="61" t="s">
        <v>81</v>
      </c>
      <c r="Q514" s="32">
        <v>120</v>
      </c>
      <c r="R514" s="60">
        <f t="shared" si="258"/>
        <v>0</v>
      </c>
      <c r="S514" s="27" t="s">
        <v>64</v>
      </c>
      <c r="T514" s="27"/>
      <c r="U514" s="28" t="s">
        <v>2399</v>
      </c>
      <c r="V514" s="30">
        <f t="shared" si="259"/>
        <v>6</v>
      </c>
      <c r="W514" s="29">
        <f t="shared" si="260"/>
        <v>0.125</v>
      </c>
      <c r="X514" s="29">
        <f t="shared" si="261"/>
        <v>3.6966936771751349</v>
      </c>
      <c r="Y514" s="29">
        <f t="shared" si="262"/>
        <v>0.11090081031525405</v>
      </c>
      <c r="Z514" s="30">
        <f>IF(S514="",0,VLOOKUP(S514,[1]!Costo_Twist,2,FALSE)*W514)</f>
        <v>15.52074400449478</v>
      </c>
      <c r="AA514" s="31" t="s">
        <v>74</v>
      </c>
      <c r="AB514" s="31"/>
      <c r="AC514" s="31">
        <v>43.5</v>
      </c>
      <c r="AD514" s="34">
        <f t="shared" si="263"/>
        <v>43.5</v>
      </c>
      <c r="AE514" s="33">
        <f t="shared" si="264"/>
        <v>0.90625</v>
      </c>
      <c r="AF514" s="33">
        <f t="shared" si="265"/>
        <v>26.801029159519729</v>
      </c>
      <c r="AG514" s="33">
        <f t="shared" si="266"/>
        <v>0.80403087478559188</v>
      </c>
      <c r="AH514" s="34">
        <f>IF(AA514="",0,VLOOKUP(AA514,[1]!Costo_Twist,2,FALSE)*AE514)</f>
        <v>108.31157406038382</v>
      </c>
      <c r="AI514" s="35" t="s">
        <v>65</v>
      </c>
      <c r="AJ514" s="35"/>
      <c r="AK514" s="35">
        <v>85.5</v>
      </c>
      <c r="AL514" s="35">
        <f t="shared" si="267"/>
        <v>85.5</v>
      </c>
      <c r="AM514" s="29">
        <f t="shared" si="268"/>
        <v>1.78125</v>
      </c>
      <c r="AN514" s="29">
        <f t="shared" si="269"/>
        <v>52.677884899745671</v>
      </c>
      <c r="AO514" s="29">
        <f t="shared" si="270"/>
        <v>1.58033654699237</v>
      </c>
      <c r="AP514" s="30">
        <f>IF(AI514="",0,VLOOKUP(AI514,[1]!Costo_Twist,2,FALSE)*AM514)</f>
        <v>260.81456811662775</v>
      </c>
      <c r="AQ514" s="42"/>
      <c r="AR514" s="42"/>
      <c r="AS514" s="42"/>
      <c r="AT514" s="42">
        <f t="shared" si="271"/>
        <v>0</v>
      </c>
      <c r="AU514" s="43">
        <f t="shared" si="272"/>
        <v>0</v>
      </c>
      <c r="AV514" s="43">
        <f t="shared" si="273"/>
        <v>0</v>
      </c>
      <c r="AW514" s="43">
        <f t="shared" si="274"/>
        <v>0</v>
      </c>
      <c r="AX514" s="44">
        <f>IF(AQ514="",0,VLOOKUP(AQ514,[1]!Costo_Twist,2,FALSE)*AU514)</f>
        <v>0</v>
      </c>
      <c r="AY514" s="36">
        <f t="shared" si="275"/>
        <v>384.64688618150637</v>
      </c>
      <c r="AZ514" s="41">
        <f t="shared" si="276"/>
        <v>2.8125</v>
      </c>
      <c r="BA514" s="37">
        <f t="shared" si="277"/>
        <v>122.8125</v>
      </c>
      <c r="BB514" s="37" t="str">
        <f t="shared" si="278"/>
        <v>ok</v>
      </c>
      <c r="BC514" s="37" t="str">
        <f t="shared" si="279"/>
        <v>ok</v>
      </c>
      <c r="BE514" s="11" t="b">
        <f t="shared" si="280"/>
        <v>0</v>
      </c>
      <c r="BF514" s="11" t="b">
        <f t="shared" si="281"/>
        <v>0</v>
      </c>
      <c r="BG514" s="11" t="b">
        <f t="shared" si="282"/>
        <v>0</v>
      </c>
      <c r="BH514" s="11" t="b">
        <f t="shared" si="283"/>
        <v>0</v>
      </c>
      <c r="BI514" s="11" t="b">
        <f t="shared" si="284"/>
        <v>0</v>
      </c>
      <c r="BJ514" s="11" t="b">
        <f t="shared" si="285"/>
        <v>0</v>
      </c>
      <c r="BK514" s="11" t="b">
        <f t="shared" si="286"/>
        <v>0</v>
      </c>
      <c r="BL514" s="11">
        <f t="shared" si="287"/>
        <v>3.6966936771751349</v>
      </c>
      <c r="BM514" s="11">
        <f t="shared" si="288"/>
        <v>52.677884899745671</v>
      </c>
      <c r="BN514" s="11" t="b">
        <f t="shared" si="289"/>
        <v>0</v>
      </c>
      <c r="BO514" s="11" t="b">
        <f t="shared" si="290"/>
        <v>0</v>
      </c>
      <c r="BP514" s="11" t="b">
        <f t="shared" si="291"/>
        <v>0</v>
      </c>
      <c r="BQ514" s="11">
        <f t="shared" si="292"/>
        <v>26.801029159519729</v>
      </c>
      <c r="BR514" s="11" t="b">
        <f t="shared" si="293"/>
        <v>0</v>
      </c>
    </row>
    <row r="515" spans="1:70" s="5" customFormat="1" ht="12.75" customHeight="1" x14ac:dyDescent="0.7">
      <c r="A515" s="24" t="s">
        <v>2393</v>
      </c>
      <c r="B515" s="25" t="s">
        <v>2394</v>
      </c>
      <c r="C515" s="24" t="s">
        <v>84</v>
      </c>
      <c r="D515" s="26" t="s">
        <v>41</v>
      </c>
      <c r="E515" s="24" t="s">
        <v>2610</v>
      </c>
      <c r="F515" s="24" t="s">
        <v>2610</v>
      </c>
      <c r="G515" s="62" t="s">
        <v>558</v>
      </c>
      <c r="H515" s="16">
        <v>246</v>
      </c>
      <c r="I515" s="16">
        <v>248</v>
      </c>
      <c r="J515" s="16">
        <v>218</v>
      </c>
      <c r="K515" s="26"/>
      <c r="L515" s="26"/>
      <c r="M515" s="26"/>
      <c r="N515" s="26"/>
      <c r="O515" s="40"/>
      <c r="P515" s="61" t="s">
        <v>79</v>
      </c>
      <c r="Q515" s="32">
        <v>128</v>
      </c>
      <c r="R515" s="60">
        <f t="shared" si="258"/>
        <v>0</v>
      </c>
      <c r="S515" s="27" t="s">
        <v>68</v>
      </c>
      <c r="T515" s="27"/>
      <c r="U515" s="28" t="s">
        <v>2398</v>
      </c>
      <c r="V515" s="30">
        <f t="shared" si="259"/>
        <v>4</v>
      </c>
      <c r="W515" s="29">
        <f t="shared" si="260"/>
        <v>8.3333333333333329E-2</v>
      </c>
      <c r="X515" s="29">
        <f t="shared" si="261"/>
        <v>2.4644624514500899</v>
      </c>
      <c r="Y515" s="29">
        <f t="shared" si="262"/>
        <v>7.3933873543502698E-2</v>
      </c>
      <c r="Z515" s="30">
        <f>IF(S515="",0,VLOOKUP(S515,[1]!Costo_Twist,2,FALSE)*W515)</f>
        <v>5.6544538742841368</v>
      </c>
      <c r="AA515" s="31" t="s">
        <v>74</v>
      </c>
      <c r="AB515" s="31"/>
      <c r="AC515" s="31">
        <v>0.5</v>
      </c>
      <c r="AD515" s="34">
        <f t="shared" si="263"/>
        <v>0.5</v>
      </c>
      <c r="AE515" s="33">
        <f t="shared" si="264"/>
        <v>1.0416666666666666E-2</v>
      </c>
      <c r="AF515" s="33">
        <f t="shared" si="265"/>
        <v>0.30805780643126124</v>
      </c>
      <c r="AG515" s="33">
        <f t="shared" si="266"/>
        <v>9.2417341929378373E-3</v>
      </c>
      <c r="AH515" s="34">
        <f>IF(AA515="",0,VLOOKUP(AA515,[1]!Costo_Twist,2,FALSE)*AE515)</f>
        <v>1.2449606213837221</v>
      </c>
      <c r="AI515" s="35" t="s">
        <v>69</v>
      </c>
      <c r="AJ515" s="35"/>
      <c r="AK515" s="35" t="s">
        <v>2424</v>
      </c>
      <c r="AL515" s="35">
        <f t="shared" si="267"/>
        <v>9</v>
      </c>
      <c r="AM515" s="29">
        <f t="shared" si="268"/>
        <v>0.1875</v>
      </c>
      <c r="AN515" s="29">
        <f t="shared" si="269"/>
        <v>5.5450405157627021</v>
      </c>
      <c r="AO515" s="29">
        <f t="shared" si="270"/>
        <v>0.16635121547288106</v>
      </c>
      <c r="AP515" s="30">
        <f>IF(AI515="",0,VLOOKUP(AI515,[1]!Costo_Twist,2,FALSE)*AM515)</f>
        <v>34.482434870035775</v>
      </c>
      <c r="AQ515" s="42"/>
      <c r="AR515" s="42"/>
      <c r="AS515" s="42"/>
      <c r="AT515" s="42">
        <f t="shared" si="271"/>
        <v>0</v>
      </c>
      <c r="AU515" s="43">
        <f t="shared" si="272"/>
        <v>0</v>
      </c>
      <c r="AV515" s="43">
        <f t="shared" si="273"/>
        <v>0</v>
      </c>
      <c r="AW515" s="43">
        <f t="shared" si="274"/>
        <v>0</v>
      </c>
      <c r="AX515" s="44">
        <f>IF(AQ515="",0,VLOOKUP(AQ515,[1]!Costo_Twist,2,FALSE)*AU515)</f>
        <v>0</v>
      </c>
      <c r="AY515" s="36">
        <f t="shared" si="275"/>
        <v>41.38184936570363</v>
      </c>
      <c r="AZ515" s="41">
        <f t="shared" si="276"/>
        <v>0.28125</v>
      </c>
      <c r="BA515" s="37">
        <f t="shared" si="277"/>
        <v>128.28125</v>
      </c>
      <c r="BB515" s="37" t="str">
        <f t="shared" si="278"/>
        <v>ok</v>
      </c>
      <c r="BC515" s="37" t="str">
        <f t="shared" si="279"/>
        <v>ok</v>
      </c>
      <c r="BE515" s="11" t="b">
        <f t="shared" si="280"/>
        <v>0</v>
      </c>
      <c r="BF515" s="11" t="b">
        <f t="shared" si="281"/>
        <v>0</v>
      </c>
      <c r="BG515" s="11">
        <f t="shared" si="282"/>
        <v>5.5450405157627021</v>
      </c>
      <c r="BH515" s="11" t="b">
        <f t="shared" si="283"/>
        <v>0</v>
      </c>
      <c r="BI515" s="11" t="b">
        <f t="shared" si="284"/>
        <v>0</v>
      </c>
      <c r="BJ515" s="11">
        <f t="shared" si="285"/>
        <v>2.4644624514500899</v>
      </c>
      <c r="BK515" s="11" t="b">
        <f t="shared" si="286"/>
        <v>0</v>
      </c>
      <c r="BL515" s="11" t="b">
        <f t="shared" si="287"/>
        <v>0</v>
      </c>
      <c r="BM515" s="11" t="b">
        <f t="shared" si="288"/>
        <v>0</v>
      </c>
      <c r="BN515" s="11" t="b">
        <f t="shared" si="289"/>
        <v>0</v>
      </c>
      <c r="BO515" s="11" t="b">
        <f t="shared" si="290"/>
        <v>0</v>
      </c>
      <c r="BP515" s="11" t="b">
        <f t="shared" si="291"/>
        <v>0</v>
      </c>
      <c r="BQ515" s="11">
        <f t="shared" si="292"/>
        <v>0.30805780643126124</v>
      </c>
      <c r="BR515" s="11" t="b">
        <f t="shared" si="293"/>
        <v>0</v>
      </c>
    </row>
    <row r="516" spans="1:70" s="5" customFormat="1" ht="12.75" customHeight="1" x14ac:dyDescent="0.7">
      <c r="A516" s="24" t="s">
        <v>2393</v>
      </c>
      <c r="B516" s="25" t="s">
        <v>2394</v>
      </c>
      <c r="C516" s="24" t="s">
        <v>84</v>
      </c>
      <c r="D516" s="26" t="s">
        <v>41</v>
      </c>
      <c r="E516" s="24" t="s">
        <v>2610</v>
      </c>
      <c r="F516" s="24" t="s">
        <v>2610</v>
      </c>
      <c r="G516" s="62" t="s">
        <v>559</v>
      </c>
      <c r="H516" s="16">
        <v>229</v>
      </c>
      <c r="I516" s="16">
        <v>232</v>
      </c>
      <c r="J516" s="16">
        <v>191</v>
      </c>
      <c r="K516" s="26"/>
      <c r="L516" s="26"/>
      <c r="M516" s="26"/>
      <c r="N516" s="26"/>
      <c r="O516" s="40"/>
      <c r="P516" s="61" t="s">
        <v>79</v>
      </c>
      <c r="Q516" s="32">
        <v>128</v>
      </c>
      <c r="R516" s="60">
        <f t="shared" si="258"/>
        <v>0</v>
      </c>
      <c r="S516" s="27" t="s">
        <v>74</v>
      </c>
      <c r="T516" s="27"/>
      <c r="U516" s="28">
        <v>4.5</v>
      </c>
      <c r="V516" s="30">
        <f t="shared" si="259"/>
        <v>4.5</v>
      </c>
      <c r="W516" s="29">
        <f t="shared" si="260"/>
        <v>9.375E-2</v>
      </c>
      <c r="X516" s="29">
        <f t="shared" si="261"/>
        <v>2.772520257881351</v>
      </c>
      <c r="Y516" s="29">
        <f t="shared" si="262"/>
        <v>8.3175607736440532E-2</v>
      </c>
      <c r="Z516" s="30">
        <f>IF(S516="",0,VLOOKUP(S516,[1]!Costo_Twist,2,FALSE)*W516)</f>
        <v>11.204645592453499</v>
      </c>
      <c r="AA516" s="31" t="s">
        <v>69</v>
      </c>
      <c r="AB516" s="31"/>
      <c r="AC516" s="31" t="s">
        <v>2405</v>
      </c>
      <c r="AD516" s="34">
        <f t="shared" si="263"/>
        <v>5</v>
      </c>
      <c r="AE516" s="33">
        <f t="shared" si="264"/>
        <v>0.10416666666666667</v>
      </c>
      <c r="AF516" s="33">
        <f t="shared" si="265"/>
        <v>3.0805780643126126</v>
      </c>
      <c r="AG516" s="33">
        <f t="shared" si="266"/>
        <v>9.241734192937838E-2</v>
      </c>
      <c r="AH516" s="34">
        <f>IF(AA516="",0,VLOOKUP(AA516,[1]!Costo_Twist,2,FALSE)*AE516)</f>
        <v>19.15690826113099</v>
      </c>
      <c r="AI516" s="35" t="s">
        <v>65</v>
      </c>
      <c r="AJ516" s="35"/>
      <c r="AK516" s="35" t="s">
        <v>2433</v>
      </c>
      <c r="AL516" s="35">
        <f t="shared" si="267"/>
        <v>17</v>
      </c>
      <c r="AM516" s="29">
        <f t="shared" si="268"/>
        <v>0.35416666666666669</v>
      </c>
      <c r="AN516" s="29">
        <f t="shared" si="269"/>
        <v>10.473965418662884</v>
      </c>
      <c r="AO516" s="29">
        <f t="shared" si="270"/>
        <v>0.31421896255988652</v>
      </c>
      <c r="AP516" s="30">
        <f>IF(AI516="",0,VLOOKUP(AI516,[1]!Costo_Twist,2,FALSE)*AM516)</f>
        <v>51.857867344826573</v>
      </c>
      <c r="AQ516" s="42"/>
      <c r="AR516" s="42"/>
      <c r="AS516" s="42"/>
      <c r="AT516" s="42">
        <f t="shared" si="271"/>
        <v>0</v>
      </c>
      <c r="AU516" s="43">
        <f t="shared" si="272"/>
        <v>0</v>
      </c>
      <c r="AV516" s="43">
        <f t="shared" si="273"/>
        <v>0</v>
      </c>
      <c r="AW516" s="43">
        <f t="shared" si="274"/>
        <v>0</v>
      </c>
      <c r="AX516" s="44">
        <f>IF(AQ516="",0,VLOOKUP(AQ516,[1]!Costo_Twist,2,FALSE)*AU516)</f>
        <v>0</v>
      </c>
      <c r="AY516" s="36">
        <f t="shared" si="275"/>
        <v>82.219421198411055</v>
      </c>
      <c r="AZ516" s="41">
        <f t="shared" si="276"/>
        <v>0.55208333333333337</v>
      </c>
      <c r="BA516" s="37">
        <f t="shared" si="277"/>
        <v>128.55208333333334</v>
      </c>
      <c r="BB516" s="37" t="str">
        <f t="shared" si="278"/>
        <v>ok</v>
      </c>
      <c r="BC516" s="37" t="str">
        <f t="shared" si="279"/>
        <v>ok</v>
      </c>
      <c r="BE516" s="11" t="b">
        <f t="shared" si="280"/>
        <v>0</v>
      </c>
      <c r="BF516" s="11" t="b">
        <f t="shared" si="281"/>
        <v>0</v>
      </c>
      <c r="BG516" s="11">
        <f t="shared" si="282"/>
        <v>3.0805780643126126</v>
      </c>
      <c r="BH516" s="11" t="b">
        <f t="shared" si="283"/>
        <v>0</v>
      </c>
      <c r="BI516" s="11" t="b">
        <f t="shared" si="284"/>
        <v>0</v>
      </c>
      <c r="BJ516" s="11" t="b">
        <f t="shared" si="285"/>
        <v>0</v>
      </c>
      <c r="BK516" s="11" t="b">
        <f t="shared" si="286"/>
        <v>0</v>
      </c>
      <c r="BL516" s="11" t="b">
        <f t="shared" si="287"/>
        <v>0</v>
      </c>
      <c r="BM516" s="11">
        <f t="shared" si="288"/>
        <v>10.473965418662884</v>
      </c>
      <c r="BN516" s="11" t="b">
        <f t="shared" si="289"/>
        <v>0</v>
      </c>
      <c r="BO516" s="11" t="b">
        <f t="shared" si="290"/>
        <v>0</v>
      </c>
      <c r="BP516" s="11" t="b">
        <f t="shared" si="291"/>
        <v>0</v>
      </c>
      <c r="BQ516" s="11">
        <f t="shared" si="292"/>
        <v>2.772520257881351</v>
      </c>
      <c r="BR516" s="11" t="b">
        <f t="shared" si="293"/>
        <v>0</v>
      </c>
    </row>
    <row r="517" spans="1:70" s="5" customFormat="1" ht="12.75" customHeight="1" x14ac:dyDescent="0.7">
      <c r="A517" s="24" t="s">
        <v>2393</v>
      </c>
      <c r="B517" s="25" t="s">
        <v>2394</v>
      </c>
      <c r="C517" s="24" t="s">
        <v>84</v>
      </c>
      <c r="D517" s="26" t="s">
        <v>41</v>
      </c>
      <c r="E517" s="24" t="s">
        <v>2610</v>
      </c>
      <c r="F517" s="24" t="s">
        <v>2610</v>
      </c>
      <c r="G517" s="62" t="s">
        <v>560</v>
      </c>
      <c r="H517" s="16">
        <v>219</v>
      </c>
      <c r="I517" s="16">
        <v>221</v>
      </c>
      <c r="J517" s="16">
        <v>172</v>
      </c>
      <c r="K517" s="26"/>
      <c r="L517" s="26"/>
      <c r="M517" s="26"/>
      <c r="N517" s="26"/>
      <c r="O517" s="40"/>
      <c r="P517" s="61" t="s">
        <v>79</v>
      </c>
      <c r="Q517" s="32">
        <v>128</v>
      </c>
      <c r="R517" s="60">
        <f t="shared" si="258"/>
        <v>0</v>
      </c>
      <c r="S517" s="27" t="s">
        <v>74</v>
      </c>
      <c r="T517" s="27"/>
      <c r="U517" s="27" t="s">
        <v>2412</v>
      </c>
      <c r="V517" s="30">
        <f t="shared" si="259"/>
        <v>8</v>
      </c>
      <c r="W517" s="29">
        <f t="shared" si="260"/>
        <v>0.16666666666666666</v>
      </c>
      <c r="X517" s="29">
        <f t="shared" si="261"/>
        <v>4.9289249029001798</v>
      </c>
      <c r="Y517" s="29">
        <f t="shared" si="262"/>
        <v>0.1478677470870054</v>
      </c>
      <c r="Z517" s="30">
        <f>IF(S517="",0,VLOOKUP(S517,[1]!Costo_Twist,2,FALSE)*W517)</f>
        <v>19.919369942139554</v>
      </c>
      <c r="AA517" s="31" t="s">
        <v>69</v>
      </c>
      <c r="AB517" s="31"/>
      <c r="AC517" s="31" t="s">
        <v>2412</v>
      </c>
      <c r="AD517" s="34">
        <f t="shared" si="263"/>
        <v>8</v>
      </c>
      <c r="AE517" s="33">
        <f t="shared" si="264"/>
        <v>0.16666666666666666</v>
      </c>
      <c r="AF517" s="33">
        <f t="shared" si="265"/>
        <v>4.9289249029001798</v>
      </c>
      <c r="AG517" s="33">
        <f t="shared" si="266"/>
        <v>0.1478677470870054</v>
      </c>
      <c r="AH517" s="34">
        <f>IF(AA517="",0,VLOOKUP(AA517,[1]!Costo_Twist,2,FALSE)*AE517)</f>
        <v>30.651053217809579</v>
      </c>
      <c r="AI517" s="35" t="s">
        <v>65</v>
      </c>
      <c r="AJ517" s="35"/>
      <c r="AK517" s="35" t="s">
        <v>2417</v>
      </c>
      <c r="AL517" s="35">
        <f t="shared" si="267"/>
        <v>32</v>
      </c>
      <c r="AM517" s="29">
        <f t="shared" si="268"/>
        <v>0.66666666666666663</v>
      </c>
      <c r="AN517" s="29">
        <f t="shared" si="269"/>
        <v>19.715699611600719</v>
      </c>
      <c r="AO517" s="29">
        <f t="shared" si="270"/>
        <v>0.59147098834802159</v>
      </c>
      <c r="AP517" s="30">
        <f>IF(AI517="",0,VLOOKUP(AI517,[1]!Costo_Twist,2,FALSE)*AM517)</f>
        <v>97.614809119673538</v>
      </c>
      <c r="AQ517" s="42"/>
      <c r="AR517" s="42"/>
      <c r="AS517" s="42"/>
      <c r="AT517" s="42">
        <f t="shared" si="271"/>
        <v>0</v>
      </c>
      <c r="AU517" s="43">
        <f t="shared" si="272"/>
        <v>0</v>
      </c>
      <c r="AV517" s="43">
        <f t="shared" si="273"/>
        <v>0</v>
      </c>
      <c r="AW517" s="43">
        <f t="shared" si="274"/>
        <v>0</v>
      </c>
      <c r="AX517" s="44">
        <f>IF(AQ517="",0,VLOOKUP(AQ517,[1]!Costo_Twist,2,FALSE)*AU517)</f>
        <v>0</v>
      </c>
      <c r="AY517" s="36">
        <f t="shared" si="275"/>
        <v>148.18523227962265</v>
      </c>
      <c r="AZ517" s="41">
        <f t="shared" si="276"/>
        <v>1</v>
      </c>
      <c r="BA517" s="37">
        <f t="shared" si="277"/>
        <v>129</v>
      </c>
      <c r="BB517" s="37" t="str">
        <f t="shared" si="278"/>
        <v>ok</v>
      </c>
      <c r="BC517" s="37" t="str">
        <f t="shared" si="279"/>
        <v>ok</v>
      </c>
      <c r="BE517" s="11" t="b">
        <f t="shared" si="280"/>
        <v>0</v>
      </c>
      <c r="BF517" s="11" t="b">
        <f t="shared" si="281"/>
        <v>0</v>
      </c>
      <c r="BG517" s="11">
        <f t="shared" si="282"/>
        <v>4.9289249029001798</v>
      </c>
      <c r="BH517" s="11" t="b">
        <f t="shared" si="283"/>
        <v>0</v>
      </c>
      <c r="BI517" s="11" t="b">
        <f t="shared" si="284"/>
        <v>0</v>
      </c>
      <c r="BJ517" s="11" t="b">
        <f t="shared" si="285"/>
        <v>0</v>
      </c>
      <c r="BK517" s="11" t="b">
        <f t="shared" si="286"/>
        <v>0</v>
      </c>
      <c r="BL517" s="11" t="b">
        <f t="shared" si="287"/>
        <v>0</v>
      </c>
      <c r="BM517" s="11">
        <f t="shared" si="288"/>
        <v>19.715699611600719</v>
      </c>
      <c r="BN517" s="11" t="b">
        <f t="shared" si="289"/>
        <v>0</v>
      </c>
      <c r="BO517" s="11" t="b">
        <f t="shared" si="290"/>
        <v>0</v>
      </c>
      <c r="BP517" s="11" t="b">
        <f t="shared" si="291"/>
        <v>0</v>
      </c>
      <c r="BQ517" s="11">
        <f t="shared" si="292"/>
        <v>4.9289249029001798</v>
      </c>
      <c r="BR517" s="11" t="b">
        <f t="shared" si="293"/>
        <v>0</v>
      </c>
    </row>
    <row r="518" spans="1:70" s="5" customFormat="1" ht="12.75" customHeight="1" x14ac:dyDescent="0.7">
      <c r="A518" s="24" t="s">
        <v>2393</v>
      </c>
      <c r="B518" s="25" t="s">
        <v>2394</v>
      </c>
      <c r="C518" s="24" t="s">
        <v>84</v>
      </c>
      <c r="D518" s="26" t="s">
        <v>41</v>
      </c>
      <c r="E518" s="24" t="s">
        <v>2610</v>
      </c>
      <c r="F518" s="24" t="s">
        <v>2610</v>
      </c>
      <c r="G518" s="62" t="s">
        <v>561</v>
      </c>
      <c r="H518" s="16">
        <v>201</v>
      </c>
      <c r="I518" s="16">
        <v>201</v>
      </c>
      <c r="J518" s="16">
        <v>142</v>
      </c>
      <c r="K518" s="26"/>
      <c r="L518" s="26"/>
      <c r="M518" s="26"/>
      <c r="N518" s="26"/>
      <c r="O518" s="40"/>
      <c r="P518" s="61" t="s">
        <v>80</v>
      </c>
      <c r="Q518" s="32">
        <v>124</v>
      </c>
      <c r="R518" s="60">
        <f t="shared" si="258"/>
        <v>0</v>
      </c>
      <c r="S518" s="27" t="s">
        <v>74</v>
      </c>
      <c r="T518" s="27"/>
      <c r="U518" s="27">
        <v>15.5</v>
      </c>
      <c r="V518" s="30">
        <f t="shared" si="259"/>
        <v>15.5</v>
      </c>
      <c r="W518" s="29">
        <f t="shared" si="260"/>
        <v>0.32291666666666669</v>
      </c>
      <c r="X518" s="29">
        <f t="shared" si="261"/>
        <v>9.5497919993690985</v>
      </c>
      <c r="Y518" s="29">
        <f t="shared" si="262"/>
        <v>0.28649375998107296</v>
      </c>
      <c r="Z518" s="30">
        <f>IF(S518="",0,VLOOKUP(S518,[1]!Costo_Twist,2,FALSE)*W518)</f>
        <v>38.593779262895389</v>
      </c>
      <c r="AA518" s="31" t="s">
        <v>69</v>
      </c>
      <c r="AB518" s="31"/>
      <c r="AC518" s="31" t="s">
        <v>2401</v>
      </c>
      <c r="AD518" s="34">
        <f t="shared" si="263"/>
        <v>12</v>
      </c>
      <c r="AE518" s="33">
        <f t="shared" si="264"/>
        <v>0.25</v>
      </c>
      <c r="AF518" s="33">
        <f t="shared" si="265"/>
        <v>7.3933873543502697</v>
      </c>
      <c r="AG518" s="33">
        <f t="shared" si="266"/>
        <v>0.2218016206305081</v>
      </c>
      <c r="AH518" s="34">
        <f>IF(AA518="",0,VLOOKUP(AA518,[1]!Costo_Twist,2,FALSE)*AE518)</f>
        <v>45.976579826714371</v>
      </c>
      <c r="AI518" s="35" t="s">
        <v>65</v>
      </c>
      <c r="AJ518" s="35"/>
      <c r="AK518" s="35">
        <v>64</v>
      </c>
      <c r="AL518" s="35">
        <f t="shared" si="267"/>
        <v>64</v>
      </c>
      <c r="AM518" s="29">
        <f t="shared" si="268"/>
        <v>1.3333333333333333</v>
      </c>
      <c r="AN518" s="29">
        <f t="shared" si="269"/>
        <v>39.431399223201439</v>
      </c>
      <c r="AO518" s="29">
        <f t="shared" si="270"/>
        <v>1.1829419766960432</v>
      </c>
      <c r="AP518" s="30">
        <f>IF(AI518="",0,VLOOKUP(AI518,[1]!Costo_Twist,2,FALSE)*AM518)</f>
        <v>195.22961823934708</v>
      </c>
      <c r="AQ518" s="42"/>
      <c r="AR518" s="42"/>
      <c r="AS518" s="42"/>
      <c r="AT518" s="42">
        <f t="shared" si="271"/>
        <v>0</v>
      </c>
      <c r="AU518" s="43">
        <f t="shared" si="272"/>
        <v>0</v>
      </c>
      <c r="AV518" s="43">
        <f t="shared" si="273"/>
        <v>0</v>
      </c>
      <c r="AW518" s="43">
        <f t="shared" si="274"/>
        <v>0</v>
      </c>
      <c r="AX518" s="44">
        <f>IF(AQ518="",0,VLOOKUP(AQ518,[1]!Costo_Twist,2,FALSE)*AU518)</f>
        <v>0</v>
      </c>
      <c r="AY518" s="36">
        <f t="shared" si="275"/>
        <v>279.79997732895686</v>
      </c>
      <c r="AZ518" s="41">
        <f t="shared" si="276"/>
        <v>1.90625</v>
      </c>
      <c r="BA518" s="37">
        <f t="shared" si="277"/>
        <v>125.90625</v>
      </c>
      <c r="BB518" s="37" t="str">
        <f t="shared" si="278"/>
        <v>ok</v>
      </c>
      <c r="BC518" s="37" t="str">
        <f t="shared" si="279"/>
        <v>ok</v>
      </c>
      <c r="BE518" s="11" t="b">
        <f t="shared" si="280"/>
        <v>0</v>
      </c>
      <c r="BF518" s="11" t="b">
        <f t="shared" si="281"/>
        <v>0</v>
      </c>
      <c r="BG518" s="11">
        <f t="shared" si="282"/>
        <v>7.3933873543502697</v>
      </c>
      <c r="BH518" s="11" t="b">
        <f t="shared" si="283"/>
        <v>0</v>
      </c>
      <c r="BI518" s="11" t="b">
        <f t="shared" si="284"/>
        <v>0</v>
      </c>
      <c r="BJ518" s="11" t="b">
        <f t="shared" si="285"/>
        <v>0</v>
      </c>
      <c r="BK518" s="11" t="b">
        <f t="shared" si="286"/>
        <v>0</v>
      </c>
      <c r="BL518" s="11" t="b">
        <f t="shared" si="287"/>
        <v>0</v>
      </c>
      <c r="BM518" s="11">
        <f t="shared" si="288"/>
        <v>39.431399223201439</v>
      </c>
      <c r="BN518" s="11" t="b">
        <f t="shared" si="289"/>
        <v>0</v>
      </c>
      <c r="BO518" s="11" t="b">
        <f t="shared" si="290"/>
        <v>0</v>
      </c>
      <c r="BP518" s="11" t="b">
        <f t="shared" si="291"/>
        <v>0</v>
      </c>
      <c r="BQ518" s="11">
        <f t="shared" si="292"/>
        <v>9.5497919993690985</v>
      </c>
      <c r="BR518" s="11" t="b">
        <f t="shared" si="293"/>
        <v>0</v>
      </c>
    </row>
    <row r="519" spans="1:70" s="5" customFormat="1" ht="12.75" customHeight="1" x14ac:dyDescent="0.7">
      <c r="A519" s="24" t="s">
        <v>2393</v>
      </c>
      <c r="B519" s="25" t="s">
        <v>2394</v>
      </c>
      <c r="C519" s="24" t="s">
        <v>84</v>
      </c>
      <c r="D519" s="26" t="s">
        <v>41</v>
      </c>
      <c r="E519" s="24" t="s">
        <v>2610</v>
      </c>
      <c r="F519" s="24" t="s">
        <v>2610</v>
      </c>
      <c r="G519" s="62" t="s">
        <v>562</v>
      </c>
      <c r="H519" s="16">
        <v>175</v>
      </c>
      <c r="I519" s="16">
        <v>174</v>
      </c>
      <c r="J519" s="16">
        <v>105</v>
      </c>
      <c r="K519" s="26"/>
      <c r="L519" s="26"/>
      <c r="M519" s="26"/>
      <c r="N519" s="26"/>
      <c r="O519" s="40"/>
      <c r="P519" s="61" t="s">
        <v>81</v>
      </c>
      <c r="Q519" s="32">
        <v>120</v>
      </c>
      <c r="R519" s="60">
        <f t="shared" si="258"/>
        <v>0</v>
      </c>
      <c r="S519" s="27" t="s">
        <v>74</v>
      </c>
      <c r="T519" s="27"/>
      <c r="U519" s="27">
        <v>24.5</v>
      </c>
      <c r="V519" s="30">
        <f t="shared" si="259"/>
        <v>24.5</v>
      </c>
      <c r="W519" s="29">
        <f t="shared" si="260"/>
        <v>0.51041666666666663</v>
      </c>
      <c r="X519" s="29">
        <f t="shared" si="261"/>
        <v>15.094832515131801</v>
      </c>
      <c r="Y519" s="29">
        <f t="shared" si="262"/>
        <v>0.45284497545395402</v>
      </c>
      <c r="Z519" s="30">
        <f>IF(S519="",0,VLOOKUP(S519,[1]!Costo_Twist,2,FALSE)*W519)</f>
        <v>61.003070447802379</v>
      </c>
      <c r="AA519" s="31" t="s">
        <v>69</v>
      </c>
      <c r="AB519" s="31"/>
      <c r="AC519" s="31" t="s">
        <v>2431</v>
      </c>
      <c r="AD519" s="34">
        <f t="shared" si="263"/>
        <v>22</v>
      </c>
      <c r="AE519" s="33">
        <f t="shared" si="264"/>
        <v>0.45833333333333331</v>
      </c>
      <c r="AF519" s="33">
        <f t="shared" si="265"/>
        <v>13.554543482975495</v>
      </c>
      <c r="AG519" s="33">
        <f t="shared" si="266"/>
        <v>0.40663630448926485</v>
      </c>
      <c r="AH519" s="34">
        <f>IF(AA519="",0,VLOOKUP(AA519,[1]!Costo_Twist,2,FALSE)*AE519)</f>
        <v>84.290396348976344</v>
      </c>
      <c r="AI519" s="35" t="s">
        <v>65</v>
      </c>
      <c r="AJ519" s="35"/>
      <c r="AK519" s="35">
        <v>106.5</v>
      </c>
      <c r="AL519" s="35">
        <f t="shared" si="267"/>
        <v>106.5</v>
      </c>
      <c r="AM519" s="29">
        <f t="shared" si="268"/>
        <v>2.21875</v>
      </c>
      <c r="AN519" s="29">
        <f t="shared" si="269"/>
        <v>65.616312769858638</v>
      </c>
      <c r="AO519" s="29">
        <f t="shared" si="270"/>
        <v>1.968489383095759</v>
      </c>
      <c r="AP519" s="30">
        <f>IF(AI519="",0,VLOOKUP(AI519,[1]!Costo_Twist,2,FALSE)*AM519)</f>
        <v>324.87428660141353</v>
      </c>
      <c r="AQ519" s="42"/>
      <c r="AR519" s="42"/>
      <c r="AS519" s="42"/>
      <c r="AT519" s="42">
        <f t="shared" si="271"/>
        <v>0</v>
      </c>
      <c r="AU519" s="43">
        <f t="shared" si="272"/>
        <v>0</v>
      </c>
      <c r="AV519" s="43">
        <f t="shared" si="273"/>
        <v>0</v>
      </c>
      <c r="AW519" s="43">
        <f t="shared" si="274"/>
        <v>0</v>
      </c>
      <c r="AX519" s="44">
        <f>IF(AQ519="",0,VLOOKUP(AQ519,[1]!Costo_Twist,2,FALSE)*AU519)</f>
        <v>0</v>
      </c>
      <c r="AY519" s="36">
        <f t="shared" si="275"/>
        <v>470.16775339819225</v>
      </c>
      <c r="AZ519" s="41">
        <f t="shared" si="276"/>
        <v>3.1875</v>
      </c>
      <c r="BA519" s="37">
        <f t="shared" si="277"/>
        <v>123.1875</v>
      </c>
      <c r="BB519" s="37" t="str">
        <f t="shared" si="278"/>
        <v>ok</v>
      </c>
      <c r="BC519" s="37" t="str">
        <f t="shared" si="279"/>
        <v>ok</v>
      </c>
      <c r="BE519" s="11" t="b">
        <f t="shared" si="280"/>
        <v>0</v>
      </c>
      <c r="BF519" s="11" t="b">
        <f t="shared" si="281"/>
        <v>0</v>
      </c>
      <c r="BG519" s="11">
        <f t="shared" si="282"/>
        <v>13.554543482975495</v>
      </c>
      <c r="BH519" s="11" t="b">
        <f t="shared" si="283"/>
        <v>0</v>
      </c>
      <c r="BI519" s="11" t="b">
        <f t="shared" si="284"/>
        <v>0</v>
      </c>
      <c r="BJ519" s="11" t="b">
        <f t="shared" si="285"/>
        <v>0</v>
      </c>
      <c r="BK519" s="11" t="b">
        <f t="shared" si="286"/>
        <v>0</v>
      </c>
      <c r="BL519" s="11" t="b">
        <f t="shared" si="287"/>
        <v>0</v>
      </c>
      <c r="BM519" s="11">
        <f t="shared" si="288"/>
        <v>65.616312769858638</v>
      </c>
      <c r="BN519" s="11" t="b">
        <f t="shared" si="289"/>
        <v>0</v>
      </c>
      <c r="BO519" s="11" t="b">
        <f t="shared" si="290"/>
        <v>0</v>
      </c>
      <c r="BP519" s="11" t="b">
        <f t="shared" si="291"/>
        <v>0</v>
      </c>
      <c r="BQ519" s="11">
        <f t="shared" si="292"/>
        <v>15.094832515131801</v>
      </c>
      <c r="BR519" s="11" t="b">
        <f t="shared" si="293"/>
        <v>0</v>
      </c>
    </row>
    <row r="520" spans="1:70" s="5" customFormat="1" ht="12.75" customHeight="1" x14ac:dyDescent="0.7">
      <c r="A520" s="24" t="s">
        <v>2393</v>
      </c>
      <c r="B520" s="25" t="s">
        <v>2394</v>
      </c>
      <c r="C520" s="24" t="s">
        <v>84</v>
      </c>
      <c r="D520" s="26" t="s">
        <v>41</v>
      </c>
      <c r="E520" s="24" t="s">
        <v>2610</v>
      </c>
      <c r="F520" s="24" t="s">
        <v>2610</v>
      </c>
      <c r="G520" s="62" t="s">
        <v>563</v>
      </c>
      <c r="H520" s="16">
        <v>241</v>
      </c>
      <c r="I520" s="16">
        <v>241</v>
      </c>
      <c r="J520" s="16">
        <v>208</v>
      </c>
      <c r="K520" s="26"/>
      <c r="L520" s="26"/>
      <c r="M520" s="26"/>
      <c r="N520" s="26"/>
      <c r="O520" s="40"/>
      <c r="P520" s="61" t="s">
        <v>79</v>
      </c>
      <c r="Q520" s="32">
        <v>128</v>
      </c>
      <c r="R520" s="60">
        <f t="shared" si="258"/>
        <v>0</v>
      </c>
      <c r="S520" s="27" t="s">
        <v>64</v>
      </c>
      <c r="T520" s="27"/>
      <c r="U520" s="27">
        <v>2.5</v>
      </c>
      <c r="V520" s="30">
        <f t="shared" si="259"/>
        <v>2.5</v>
      </c>
      <c r="W520" s="29">
        <f t="shared" si="260"/>
        <v>5.2083333333333336E-2</v>
      </c>
      <c r="X520" s="29">
        <f t="shared" si="261"/>
        <v>1.5402890321563063</v>
      </c>
      <c r="Y520" s="29">
        <f t="shared" si="262"/>
        <v>4.620867096468919E-2</v>
      </c>
      <c r="Z520" s="30">
        <f>IF(S520="",0,VLOOKUP(S520,[1]!Costo_Twist,2,FALSE)*W520)</f>
        <v>6.466976668539492</v>
      </c>
      <c r="AA520" s="31" t="s">
        <v>69</v>
      </c>
      <c r="AB520" s="31"/>
      <c r="AC520" s="31">
        <v>16.5</v>
      </c>
      <c r="AD520" s="34">
        <f t="shared" si="263"/>
        <v>16.5</v>
      </c>
      <c r="AE520" s="33">
        <f t="shared" si="264"/>
        <v>0.34375</v>
      </c>
      <c r="AF520" s="33">
        <f t="shared" si="265"/>
        <v>10.165907612231621</v>
      </c>
      <c r="AG520" s="33">
        <f t="shared" si="266"/>
        <v>0.30497722836694863</v>
      </c>
      <c r="AH520" s="34">
        <f>IF(AA520="",0,VLOOKUP(AA520,[1]!Costo_Twist,2,FALSE)*AE520)</f>
        <v>63.217797261732258</v>
      </c>
      <c r="AI520" s="35"/>
      <c r="AJ520" s="35"/>
      <c r="AK520" s="35"/>
      <c r="AL520" s="35">
        <f t="shared" si="267"/>
        <v>0</v>
      </c>
      <c r="AM520" s="29">
        <f t="shared" si="268"/>
        <v>0</v>
      </c>
      <c r="AN520" s="29">
        <f t="shared" si="269"/>
        <v>0</v>
      </c>
      <c r="AO520" s="29">
        <f t="shared" si="270"/>
        <v>0</v>
      </c>
      <c r="AP520" s="30">
        <f>IF(AI520="",0,VLOOKUP(AI520,[1]!Costo_Twist,2,FALSE)*AM520)</f>
        <v>0</v>
      </c>
      <c r="AQ520" s="42"/>
      <c r="AR520" s="42"/>
      <c r="AS520" s="42"/>
      <c r="AT520" s="42">
        <f t="shared" si="271"/>
        <v>0</v>
      </c>
      <c r="AU520" s="43">
        <f t="shared" si="272"/>
        <v>0</v>
      </c>
      <c r="AV520" s="43">
        <f t="shared" si="273"/>
        <v>0</v>
      </c>
      <c r="AW520" s="43">
        <f t="shared" si="274"/>
        <v>0</v>
      </c>
      <c r="AX520" s="44">
        <f>IF(AQ520="",0,VLOOKUP(AQ520,[1]!Costo_Twist,2,FALSE)*AU520)</f>
        <v>0</v>
      </c>
      <c r="AY520" s="36">
        <f t="shared" si="275"/>
        <v>69.684773930271746</v>
      </c>
      <c r="AZ520" s="41">
        <f t="shared" si="276"/>
        <v>0.39583333333333331</v>
      </c>
      <c r="BA520" s="37">
        <f t="shared" si="277"/>
        <v>128.39583333333334</v>
      </c>
      <c r="BB520" s="37" t="str">
        <f t="shared" si="278"/>
        <v>ok</v>
      </c>
      <c r="BC520" s="37" t="str">
        <f t="shared" si="279"/>
        <v>ok</v>
      </c>
      <c r="BE520" s="11" t="b">
        <f t="shared" si="280"/>
        <v>0</v>
      </c>
      <c r="BF520" s="11" t="b">
        <f t="shared" si="281"/>
        <v>0</v>
      </c>
      <c r="BG520" s="11">
        <f t="shared" si="282"/>
        <v>10.165907612231621</v>
      </c>
      <c r="BH520" s="11" t="b">
        <f t="shared" si="283"/>
        <v>0</v>
      </c>
      <c r="BI520" s="11" t="b">
        <f t="shared" si="284"/>
        <v>0</v>
      </c>
      <c r="BJ520" s="11" t="b">
        <f t="shared" si="285"/>
        <v>0</v>
      </c>
      <c r="BK520" s="11" t="b">
        <f t="shared" si="286"/>
        <v>0</v>
      </c>
      <c r="BL520" s="11">
        <f t="shared" si="287"/>
        <v>1.5402890321563063</v>
      </c>
      <c r="BM520" s="11" t="b">
        <f t="shared" si="288"/>
        <v>0</v>
      </c>
      <c r="BN520" s="11" t="b">
        <f t="shared" si="289"/>
        <v>0</v>
      </c>
      <c r="BO520" s="11" t="b">
        <f t="shared" si="290"/>
        <v>0</v>
      </c>
      <c r="BP520" s="11" t="b">
        <f t="shared" si="291"/>
        <v>0</v>
      </c>
      <c r="BQ520" s="11" t="b">
        <f t="shared" si="292"/>
        <v>0</v>
      </c>
      <c r="BR520" s="11" t="b">
        <f t="shared" si="293"/>
        <v>0</v>
      </c>
    </row>
    <row r="521" spans="1:70" s="5" customFormat="1" ht="12.75" customHeight="1" x14ac:dyDescent="0.7">
      <c r="A521" s="24" t="s">
        <v>2393</v>
      </c>
      <c r="B521" s="25" t="s">
        <v>2394</v>
      </c>
      <c r="C521" s="24" t="s">
        <v>84</v>
      </c>
      <c r="D521" s="26" t="s">
        <v>41</v>
      </c>
      <c r="E521" s="24" t="s">
        <v>2610</v>
      </c>
      <c r="F521" s="24" t="s">
        <v>2610</v>
      </c>
      <c r="G521" s="62" t="s">
        <v>564</v>
      </c>
      <c r="H521" s="16">
        <v>233</v>
      </c>
      <c r="I521" s="16">
        <v>233</v>
      </c>
      <c r="J521" s="16">
        <v>196</v>
      </c>
      <c r="K521" s="26"/>
      <c r="L521" s="26"/>
      <c r="M521" s="26"/>
      <c r="N521" s="26"/>
      <c r="O521" s="40"/>
      <c r="P521" s="61" t="s">
        <v>79</v>
      </c>
      <c r="Q521" s="32">
        <v>128</v>
      </c>
      <c r="R521" s="60">
        <f t="shared" si="258"/>
        <v>0</v>
      </c>
      <c r="S521" s="27" t="s">
        <v>64</v>
      </c>
      <c r="T521" s="27"/>
      <c r="U521" s="28" t="s">
        <v>2405</v>
      </c>
      <c r="V521" s="30">
        <f t="shared" si="259"/>
        <v>5</v>
      </c>
      <c r="W521" s="29">
        <f t="shared" si="260"/>
        <v>0.10416666666666667</v>
      </c>
      <c r="X521" s="29">
        <f t="shared" si="261"/>
        <v>3.0805780643126126</v>
      </c>
      <c r="Y521" s="29">
        <f t="shared" si="262"/>
        <v>9.241734192937838E-2</v>
      </c>
      <c r="Z521" s="30">
        <f>IF(S521="",0,VLOOKUP(S521,[1]!Costo_Twist,2,FALSE)*W521)</f>
        <v>12.933953337078984</v>
      </c>
      <c r="AA521" s="31" t="s">
        <v>69</v>
      </c>
      <c r="AB521" s="31"/>
      <c r="AC521" s="31" t="s">
        <v>2436</v>
      </c>
      <c r="AD521" s="34">
        <f t="shared" si="263"/>
        <v>33</v>
      </c>
      <c r="AE521" s="33">
        <f t="shared" si="264"/>
        <v>0.6875</v>
      </c>
      <c r="AF521" s="33">
        <f t="shared" si="265"/>
        <v>20.331815224463242</v>
      </c>
      <c r="AG521" s="33">
        <f t="shared" si="266"/>
        <v>0.60995445673389725</v>
      </c>
      <c r="AH521" s="34">
        <f>IF(AA521="",0,VLOOKUP(AA521,[1]!Costo_Twist,2,FALSE)*AE521)</f>
        <v>126.43559452346452</v>
      </c>
      <c r="AI521" s="35"/>
      <c r="AJ521" s="35"/>
      <c r="AK521" s="35"/>
      <c r="AL521" s="35">
        <f t="shared" si="267"/>
        <v>0</v>
      </c>
      <c r="AM521" s="29">
        <f t="shared" si="268"/>
        <v>0</v>
      </c>
      <c r="AN521" s="29">
        <f t="shared" si="269"/>
        <v>0</v>
      </c>
      <c r="AO521" s="29">
        <f t="shared" si="270"/>
        <v>0</v>
      </c>
      <c r="AP521" s="30">
        <f>IF(AI521="",0,VLOOKUP(AI521,[1]!Costo_Twist,2,FALSE)*AM521)</f>
        <v>0</v>
      </c>
      <c r="AQ521" s="42"/>
      <c r="AR521" s="42"/>
      <c r="AS521" s="42"/>
      <c r="AT521" s="42">
        <f t="shared" si="271"/>
        <v>0</v>
      </c>
      <c r="AU521" s="43">
        <f t="shared" si="272"/>
        <v>0</v>
      </c>
      <c r="AV521" s="43">
        <f t="shared" si="273"/>
        <v>0</v>
      </c>
      <c r="AW521" s="43">
        <f t="shared" si="274"/>
        <v>0</v>
      </c>
      <c r="AX521" s="44">
        <f>IF(AQ521="",0,VLOOKUP(AQ521,[1]!Costo_Twist,2,FALSE)*AU521)</f>
        <v>0</v>
      </c>
      <c r="AY521" s="36">
        <f t="shared" si="275"/>
        <v>139.36954786054349</v>
      </c>
      <c r="AZ521" s="41">
        <f t="shared" si="276"/>
        <v>0.79166666666666663</v>
      </c>
      <c r="BA521" s="37">
        <f t="shared" si="277"/>
        <v>128.79166666666666</v>
      </c>
      <c r="BB521" s="37" t="str">
        <f t="shared" si="278"/>
        <v>ok</v>
      </c>
      <c r="BC521" s="37" t="str">
        <f t="shared" si="279"/>
        <v>ok</v>
      </c>
      <c r="BE521" s="11" t="b">
        <f t="shared" si="280"/>
        <v>0</v>
      </c>
      <c r="BF521" s="11" t="b">
        <f t="shared" si="281"/>
        <v>0</v>
      </c>
      <c r="BG521" s="11">
        <f t="shared" si="282"/>
        <v>20.331815224463242</v>
      </c>
      <c r="BH521" s="11" t="b">
        <f t="shared" si="283"/>
        <v>0</v>
      </c>
      <c r="BI521" s="11" t="b">
        <f t="shared" si="284"/>
        <v>0</v>
      </c>
      <c r="BJ521" s="11" t="b">
        <f t="shared" si="285"/>
        <v>0</v>
      </c>
      <c r="BK521" s="11" t="b">
        <f t="shared" si="286"/>
        <v>0</v>
      </c>
      <c r="BL521" s="11">
        <f t="shared" si="287"/>
        <v>3.0805780643126126</v>
      </c>
      <c r="BM521" s="11" t="b">
        <f t="shared" si="288"/>
        <v>0</v>
      </c>
      <c r="BN521" s="11" t="b">
        <f t="shared" si="289"/>
        <v>0</v>
      </c>
      <c r="BO521" s="11" t="b">
        <f t="shared" si="290"/>
        <v>0</v>
      </c>
      <c r="BP521" s="11" t="b">
        <f t="shared" si="291"/>
        <v>0</v>
      </c>
      <c r="BQ521" s="11" t="b">
        <f t="shared" si="292"/>
        <v>0</v>
      </c>
      <c r="BR521" s="11" t="b">
        <f t="shared" si="293"/>
        <v>0</v>
      </c>
    </row>
    <row r="522" spans="1:70" s="5" customFormat="1" ht="12.75" customHeight="1" x14ac:dyDescent="0.7">
      <c r="A522" s="24" t="s">
        <v>2393</v>
      </c>
      <c r="B522" s="25" t="s">
        <v>2394</v>
      </c>
      <c r="C522" s="24" t="s">
        <v>84</v>
      </c>
      <c r="D522" s="26" t="s">
        <v>41</v>
      </c>
      <c r="E522" s="24" t="s">
        <v>2610</v>
      </c>
      <c r="F522" s="24" t="s">
        <v>2610</v>
      </c>
      <c r="G522" s="62" t="s">
        <v>565</v>
      </c>
      <c r="H522" s="16">
        <v>225</v>
      </c>
      <c r="I522" s="16">
        <v>222</v>
      </c>
      <c r="J522" s="16">
        <v>175</v>
      </c>
      <c r="K522" s="26"/>
      <c r="L522" s="26"/>
      <c r="M522" s="26"/>
      <c r="N522" s="26"/>
      <c r="O522" s="40"/>
      <c r="P522" s="61" t="s">
        <v>79</v>
      </c>
      <c r="Q522" s="32">
        <v>128</v>
      </c>
      <c r="R522" s="60">
        <f t="shared" si="258"/>
        <v>0</v>
      </c>
      <c r="S522" s="27" t="s">
        <v>64</v>
      </c>
      <c r="T522" s="27"/>
      <c r="U522" s="28" t="s">
        <v>2424</v>
      </c>
      <c r="V522" s="30">
        <f t="shared" si="259"/>
        <v>9</v>
      </c>
      <c r="W522" s="29">
        <f t="shared" si="260"/>
        <v>0.1875</v>
      </c>
      <c r="X522" s="29">
        <f t="shared" si="261"/>
        <v>5.5450405157627021</v>
      </c>
      <c r="Y522" s="29">
        <f t="shared" si="262"/>
        <v>0.16635121547288106</v>
      </c>
      <c r="Z522" s="30">
        <f>IF(S522="",0,VLOOKUP(S522,[1]!Costo_Twist,2,FALSE)*W522)</f>
        <v>23.28111600674217</v>
      </c>
      <c r="AA522" s="31" t="s">
        <v>74</v>
      </c>
      <c r="AB522" s="31"/>
      <c r="AC522" s="31">
        <v>0.5</v>
      </c>
      <c r="AD522" s="34">
        <f t="shared" si="263"/>
        <v>0.5</v>
      </c>
      <c r="AE522" s="33">
        <f t="shared" si="264"/>
        <v>1.0416666666666666E-2</v>
      </c>
      <c r="AF522" s="33">
        <f t="shared" si="265"/>
        <v>0.30805780643126124</v>
      </c>
      <c r="AG522" s="33">
        <f t="shared" si="266"/>
        <v>9.2417341929378373E-3</v>
      </c>
      <c r="AH522" s="34">
        <f>IF(AA522="",0,VLOOKUP(AA522,[1]!Costo_Twist,2,FALSE)*AE522)</f>
        <v>1.2449606213837221</v>
      </c>
      <c r="AI522" s="35" t="s">
        <v>69</v>
      </c>
      <c r="AJ522" s="35"/>
      <c r="AK522" s="35">
        <v>60.5</v>
      </c>
      <c r="AL522" s="35">
        <f t="shared" si="267"/>
        <v>60.5</v>
      </c>
      <c r="AM522" s="29">
        <f t="shared" si="268"/>
        <v>1.2604166666666667</v>
      </c>
      <c r="AN522" s="29">
        <f t="shared" si="269"/>
        <v>37.274994578182614</v>
      </c>
      <c r="AO522" s="29">
        <f t="shared" si="270"/>
        <v>1.1182498373454783</v>
      </c>
      <c r="AP522" s="30">
        <f>IF(AI522="",0,VLOOKUP(AI522,[1]!Costo_Twist,2,FALSE)*AM522)</f>
        <v>231.79858995968496</v>
      </c>
      <c r="AQ522" s="42"/>
      <c r="AR522" s="42"/>
      <c r="AS522" s="42"/>
      <c r="AT522" s="42">
        <f t="shared" si="271"/>
        <v>0</v>
      </c>
      <c r="AU522" s="43">
        <f t="shared" si="272"/>
        <v>0</v>
      </c>
      <c r="AV522" s="43">
        <f t="shared" si="273"/>
        <v>0</v>
      </c>
      <c r="AW522" s="43">
        <f t="shared" si="274"/>
        <v>0</v>
      </c>
      <c r="AX522" s="44">
        <f>IF(AQ522="",0,VLOOKUP(AQ522,[1]!Costo_Twist,2,FALSE)*AU522)</f>
        <v>0</v>
      </c>
      <c r="AY522" s="36">
        <f t="shared" si="275"/>
        <v>256.32466658781084</v>
      </c>
      <c r="AZ522" s="41">
        <f t="shared" si="276"/>
        <v>1.4583333333333335</v>
      </c>
      <c r="BA522" s="37">
        <f t="shared" si="277"/>
        <v>129.45833333333334</v>
      </c>
      <c r="BB522" s="37" t="str">
        <f t="shared" si="278"/>
        <v>ok</v>
      </c>
      <c r="BC522" s="37" t="str">
        <f t="shared" si="279"/>
        <v>ok</v>
      </c>
      <c r="BE522" s="11" t="b">
        <f t="shared" si="280"/>
        <v>0</v>
      </c>
      <c r="BF522" s="11" t="b">
        <f t="shared" si="281"/>
        <v>0</v>
      </c>
      <c r="BG522" s="11">
        <f t="shared" si="282"/>
        <v>37.274994578182614</v>
      </c>
      <c r="BH522" s="11" t="b">
        <f t="shared" si="283"/>
        <v>0</v>
      </c>
      <c r="BI522" s="11" t="b">
        <f t="shared" si="284"/>
        <v>0</v>
      </c>
      <c r="BJ522" s="11" t="b">
        <f t="shared" si="285"/>
        <v>0</v>
      </c>
      <c r="BK522" s="11" t="b">
        <f t="shared" si="286"/>
        <v>0</v>
      </c>
      <c r="BL522" s="11">
        <f t="shared" si="287"/>
        <v>5.5450405157627021</v>
      </c>
      <c r="BM522" s="11" t="b">
        <f t="shared" si="288"/>
        <v>0</v>
      </c>
      <c r="BN522" s="11" t="b">
        <f t="shared" si="289"/>
        <v>0</v>
      </c>
      <c r="BO522" s="11" t="b">
        <f t="shared" si="290"/>
        <v>0</v>
      </c>
      <c r="BP522" s="11" t="b">
        <f t="shared" si="291"/>
        <v>0</v>
      </c>
      <c r="BQ522" s="11">
        <f t="shared" si="292"/>
        <v>0.30805780643126124</v>
      </c>
      <c r="BR522" s="11" t="b">
        <f t="shared" si="293"/>
        <v>0</v>
      </c>
    </row>
    <row r="523" spans="1:70" s="5" customFormat="1" ht="12.75" customHeight="1" x14ac:dyDescent="0.7">
      <c r="A523" s="24" t="s">
        <v>2393</v>
      </c>
      <c r="B523" s="25" t="s">
        <v>2394</v>
      </c>
      <c r="C523" s="24" t="s">
        <v>84</v>
      </c>
      <c r="D523" s="26" t="s">
        <v>41</v>
      </c>
      <c r="E523" s="24" t="s">
        <v>2610</v>
      </c>
      <c r="F523" s="24" t="s">
        <v>2610</v>
      </c>
      <c r="G523" s="62" t="s">
        <v>566</v>
      </c>
      <c r="H523" s="16">
        <v>212</v>
      </c>
      <c r="I523" s="16">
        <v>206</v>
      </c>
      <c r="J523" s="16">
        <v>144</v>
      </c>
      <c r="K523" s="26"/>
      <c r="L523" s="26"/>
      <c r="M523" s="26"/>
      <c r="N523" s="26"/>
      <c r="O523" s="40"/>
      <c r="P523" s="61" t="s">
        <v>80</v>
      </c>
      <c r="Q523" s="32">
        <v>124</v>
      </c>
      <c r="R523" s="60">
        <f t="shared" si="258"/>
        <v>0</v>
      </c>
      <c r="S523" s="27" t="s">
        <v>64</v>
      </c>
      <c r="T523" s="27"/>
      <c r="U523" s="28">
        <v>13.5</v>
      </c>
      <c r="V523" s="30">
        <f t="shared" si="259"/>
        <v>13.5</v>
      </c>
      <c r="W523" s="29">
        <f t="shared" si="260"/>
        <v>0.28125</v>
      </c>
      <c r="X523" s="29">
        <f t="shared" si="261"/>
        <v>8.317560773644054</v>
      </c>
      <c r="Y523" s="29">
        <f t="shared" si="262"/>
        <v>0.24952682320932162</v>
      </c>
      <c r="Z523" s="30">
        <f>IF(S523="",0,VLOOKUP(S523,[1]!Costo_Twist,2,FALSE)*W523)</f>
        <v>34.921674010113257</v>
      </c>
      <c r="AA523" s="31" t="s">
        <v>74</v>
      </c>
      <c r="AB523" s="31"/>
      <c r="AC523" s="31">
        <v>0.5</v>
      </c>
      <c r="AD523" s="34">
        <f t="shared" si="263"/>
        <v>0.5</v>
      </c>
      <c r="AE523" s="33">
        <f t="shared" si="264"/>
        <v>1.0416666666666666E-2</v>
      </c>
      <c r="AF523" s="33">
        <f t="shared" si="265"/>
        <v>0.30805780643126124</v>
      </c>
      <c r="AG523" s="33">
        <f t="shared" si="266"/>
        <v>9.2417341929378373E-3</v>
      </c>
      <c r="AH523" s="34">
        <f>IF(AA523="",0,VLOOKUP(AA523,[1]!Costo_Twist,2,FALSE)*AE523)</f>
        <v>1.2449606213837221</v>
      </c>
      <c r="AI523" s="35" t="s">
        <v>69</v>
      </c>
      <c r="AJ523" s="35"/>
      <c r="AK523" s="35">
        <v>129</v>
      </c>
      <c r="AL523" s="35">
        <f t="shared" si="267"/>
        <v>129</v>
      </c>
      <c r="AM523" s="29">
        <f t="shared" si="268"/>
        <v>2.6875</v>
      </c>
      <c r="AN523" s="29">
        <f t="shared" si="269"/>
        <v>79.478914059265406</v>
      </c>
      <c r="AO523" s="29">
        <f t="shared" si="270"/>
        <v>2.384367421777962</v>
      </c>
      <c r="AP523" s="30">
        <f>IF(AI523="",0,VLOOKUP(AI523,[1]!Costo_Twist,2,FALSE)*AM523)</f>
        <v>494.24823313717951</v>
      </c>
      <c r="AQ523" s="42"/>
      <c r="AR523" s="42"/>
      <c r="AS523" s="42"/>
      <c r="AT523" s="42">
        <f t="shared" si="271"/>
        <v>0</v>
      </c>
      <c r="AU523" s="43">
        <f t="shared" si="272"/>
        <v>0</v>
      </c>
      <c r="AV523" s="43">
        <f t="shared" si="273"/>
        <v>0</v>
      </c>
      <c r="AW523" s="43">
        <f t="shared" si="274"/>
        <v>0</v>
      </c>
      <c r="AX523" s="44">
        <f>IF(AQ523="",0,VLOOKUP(AQ523,[1]!Costo_Twist,2,FALSE)*AU523)</f>
        <v>0</v>
      </c>
      <c r="AY523" s="36">
        <f t="shared" si="275"/>
        <v>530.41486776867646</v>
      </c>
      <c r="AZ523" s="41">
        <f t="shared" si="276"/>
        <v>2.9791666666666665</v>
      </c>
      <c r="BA523" s="37">
        <f t="shared" si="277"/>
        <v>126.97916666666667</v>
      </c>
      <c r="BB523" s="37" t="str">
        <f t="shared" si="278"/>
        <v>ok</v>
      </c>
      <c r="BC523" s="37" t="str">
        <f t="shared" si="279"/>
        <v>ok</v>
      </c>
      <c r="BE523" s="11" t="b">
        <f t="shared" si="280"/>
        <v>0</v>
      </c>
      <c r="BF523" s="11" t="b">
        <f t="shared" si="281"/>
        <v>0</v>
      </c>
      <c r="BG523" s="11">
        <f t="shared" si="282"/>
        <v>79.478914059265406</v>
      </c>
      <c r="BH523" s="11" t="b">
        <f t="shared" si="283"/>
        <v>0</v>
      </c>
      <c r="BI523" s="11" t="b">
        <f t="shared" si="284"/>
        <v>0</v>
      </c>
      <c r="BJ523" s="11" t="b">
        <f t="shared" si="285"/>
        <v>0</v>
      </c>
      <c r="BK523" s="11" t="b">
        <f t="shared" si="286"/>
        <v>0</v>
      </c>
      <c r="BL523" s="11">
        <f t="shared" si="287"/>
        <v>8.317560773644054</v>
      </c>
      <c r="BM523" s="11" t="b">
        <f t="shared" si="288"/>
        <v>0</v>
      </c>
      <c r="BN523" s="11" t="b">
        <f t="shared" si="289"/>
        <v>0</v>
      </c>
      <c r="BO523" s="11" t="b">
        <f t="shared" si="290"/>
        <v>0</v>
      </c>
      <c r="BP523" s="11" t="b">
        <f t="shared" si="291"/>
        <v>0</v>
      </c>
      <c r="BQ523" s="11">
        <f t="shared" si="292"/>
        <v>0.30805780643126124</v>
      </c>
      <c r="BR523" s="11" t="b">
        <f t="shared" si="293"/>
        <v>0</v>
      </c>
    </row>
    <row r="524" spans="1:70" s="5" customFormat="1" ht="12.75" customHeight="1" x14ac:dyDescent="0.7">
      <c r="A524" s="24" t="s">
        <v>2393</v>
      </c>
      <c r="B524" s="25" t="s">
        <v>2394</v>
      </c>
      <c r="C524" s="24" t="s">
        <v>84</v>
      </c>
      <c r="D524" s="26" t="s">
        <v>41</v>
      </c>
      <c r="E524" s="24" t="s">
        <v>2610</v>
      </c>
      <c r="F524" s="24" t="s">
        <v>2610</v>
      </c>
      <c r="G524" s="62" t="s">
        <v>567</v>
      </c>
      <c r="H524" s="16">
        <v>197</v>
      </c>
      <c r="I524" s="16">
        <v>188</v>
      </c>
      <c r="J524" s="16">
        <v>105</v>
      </c>
      <c r="K524" s="26"/>
      <c r="L524" s="26"/>
      <c r="M524" s="26"/>
      <c r="N524" s="26"/>
      <c r="O524" s="40"/>
      <c r="P524" s="61" t="s">
        <v>81</v>
      </c>
      <c r="Q524" s="32">
        <v>120</v>
      </c>
      <c r="R524" s="60">
        <f t="shared" si="258"/>
        <v>0</v>
      </c>
      <c r="S524" s="27" t="s">
        <v>68</v>
      </c>
      <c r="T524" s="27"/>
      <c r="U524" s="27">
        <v>52</v>
      </c>
      <c r="V524" s="30">
        <f t="shared" si="259"/>
        <v>52</v>
      </c>
      <c r="W524" s="29">
        <f t="shared" si="260"/>
        <v>1.0833333333333333</v>
      </c>
      <c r="X524" s="29">
        <f t="shared" si="261"/>
        <v>32.038011868851164</v>
      </c>
      <c r="Y524" s="29">
        <f t="shared" si="262"/>
        <v>0.96114035606553494</v>
      </c>
      <c r="Z524" s="30">
        <f>IF(S524="",0,VLOOKUP(S524,[1]!Costo_Twist,2,FALSE)*W524)</f>
        <v>73.507900365693772</v>
      </c>
      <c r="AA524" s="31" t="s">
        <v>74</v>
      </c>
      <c r="AB524" s="31"/>
      <c r="AC524" s="31">
        <v>3.5</v>
      </c>
      <c r="AD524" s="34">
        <f t="shared" si="263"/>
        <v>3.5</v>
      </c>
      <c r="AE524" s="33">
        <f t="shared" si="264"/>
        <v>7.2916666666666671E-2</v>
      </c>
      <c r="AF524" s="33">
        <f t="shared" si="265"/>
        <v>2.1564046450188288</v>
      </c>
      <c r="AG524" s="33">
        <f t="shared" si="266"/>
        <v>6.4692139350564865E-2</v>
      </c>
      <c r="AH524" s="34">
        <f>IF(AA524="",0,VLOOKUP(AA524,[1]!Costo_Twist,2,FALSE)*AE524)</f>
        <v>8.7147243496860547</v>
      </c>
      <c r="AI524" s="35" t="s">
        <v>69</v>
      </c>
      <c r="AJ524" s="35"/>
      <c r="AK524" s="35">
        <v>190.5</v>
      </c>
      <c r="AL524" s="35">
        <f t="shared" si="267"/>
        <v>190.5</v>
      </c>
      <c r="AM524" s="29">
        <f t="shared" si="268"/>
        <v>3.96875</v>
      </c>
      <c r="AN524" s="29">
        <f t="shared" si="269"/>
        <v>117.37002425031054</v>
      </c>
      <c r="AO524" s="29">
        <f t="shared" si="270"/>
        <v>3.521100727509316</v>
      </c>
      <c r="AP524" s="30">
        <f>IF(AI524="",0,VLOOKUP(AI524,[1]!Costo_Twist,2,FALSE)*AM524)</f>
        <v>729.87820474909063</v>
      </c>
      <c r="AQ524" s="42"/>
      <c r="AR524" s="42"/>
      <c r="AS524" s="42"/>
      <c r="AT524" s="42">
        <f t="shared" si="271"/>
        <v>0</v>
      </c>
      <c r="AU524" s="43">
        <f t="shared" si="272"/>
        <v>0</v>
      </c>
      <c r="AV524" s="43">
        <f t="shared" si="273"/>
        <v>0</v>
      </c>
      <c r="AW524" s="43">
        <f t="shared" si="274"/>
        <v>0</v>
      </c>
      <c r="AX524" s="44">
        <f>IF(AQ524="",0,VLOOKUP(AQ524,[1]!Costo_Twist,2,FALSE)*AU524)</f>
        <v>0</v>
      </c>
      <c r="AY524" s="36">
        <f t="shared" si="275"/>
        <v>812.10082946447051</v>
      </c>
      <c r="AZ524" s="41">
        <f t="shared" si="276"/>
        <v>5.125</v>
      </c>
      <c r="BA524" s="37">
        <f t="shared" si="277"/>
        <v>125.125</v>
      </c>
      <c r="BB524" s="37" t="str">
        <f t="shared" si="278"/>
        <v>ok</v>
      </c>
      <c r="BC524" s="37" t="str">
        <f t="shared" si="279"/>
        <v>ok</v>
      </c>
      <c r="BE524" s="11" t="b">
        <f t="shared" si="280"/>
        <v>0</v>
      </c>
      <c r="BF524" s="11" t="b">
        <f t="shared" si="281"/>
        <v>0</v>
      </c>
      <c r="BG524" s="11">
        <f t="shared" si="282"/>
        <v>117.37002425031054</v>
      </c>
      <c r="BH524" s="11" t="b">
        <f t="shared" si="283"/>
        <v>0</v>
      </c>
      <c r="BI524" s="11" t="b">
        <f t="shared" si="284"/>
        <v>0</v>
      </c>
      <c r="BJ524" s="11">
        <f t="shared" si="285"/>
        <v>32.038011868851164</v>
      </c>
      <c r="BK524" s="11" t="b">
        <f t="shared" si="286"/>
        <v>0</v>
      </c>
      <c r="BL524" s="11" t="b">
        <f t="shared" si="287"/>
        <v>0</v>
      </c>
      <c r="BM524" s="11" t="b">
        <f t="shared" si="288"/>
        <v>0</v>
      </c>
      <c r="BN524" s="11" t="b">
        <f t="shared" si="289"/>
        <v>0</v>
      </c>
      <c r="BO524" s="11" t="b">
        <f t="shared" si="290"/>
        <v>0</v>
      </c>
      <c r="BP524" s="11" t="b">
        <f t="shared" si="291"/>
        <v>0</v>
      </c>
      <c r="BQ524" s="11">
        <f t="shared" si="292"/>
        <v>2.1564046450188288</v>
      </c>
      <c r="BR524" s="11" t="b">
        <f t="shared" si="293"/>
        <v>0</v>
      </c>
    </row>
    <row r="525" spans="1:70" s="5" customFormat="1" ht="12.75" customHeight="1" x14ac:dyDescent="0.7">
      <c r="A525" s="24" t="s">
        <v>2393</v>
      </c>
      <c r="B525" s="25" t="s">
        <v>2394</v>
      </c>
      <c r="C525" s="24" t="s">
        <v>84</v>
      </c>
      <c r="D525" s="26" t="s">
        <v>41</v>
      </c>
      <c r="E525" s="24" t="s">
        <v>2610</v>
      </c>
      <c r="F525" s="24" t="s">
        <v>2610</v>
      </c>
      <c r="G525" s="62" t="s">
        <v>568</v>
      </c>
      <c r="H525" s="16">
        <v>250</v>
      </c>
      <c r="I525" s="16">
        <v>251</v>
      </c>
      <c r="J525" s="16">
        <v>220</v>
      </c>
      <c r="K525" s="26"/>
      <c r="L525" s="26"/>
      <c r="M525" s="26"/>
      <c r="N525" s="26"/>
      <c r="O525" s="40"/>
      <c r="P525" s="61" t="s">
        <v>79</v>
      </c>
      <c r="Q525" s="32">
        <v>128</v>
      </c>
      <c r="R525" s="60">
        <f t="shared" si="258"/>
        <v>0</v>
      </c>
      <c r="S525" s="27" t="s">
        <v>68</v>
      </c>
      <c r="T525" s="27"/>
      <c r="U525" s="27" t="s">
        <v>2397</v>
      </c>
      <c r="V525" s="30">
        <f t="shared" si="259"/>
        <v>2</v>
      </c>
      <c r="W525" s="29">
        <f t="shared" si="260"/>
        <v>4.1666666666666664E-2</v>
      </c>
      <c r="X525" s="29">
        <f t="shared" si="261"/>
        <v>1.232231225725045</v>
      </c>
      <c r="Y525" s="29">
        <f t="shared" si="262"/>
        <v>3.6966936771751349E-2</v>
      </c>
      <c r="Z525" s="30">
        <f>IF(S525="",0,VLOOKUP(S525,[1]!Costo_Twist,2,FALSE)*W525)</f>
        <v>2.8272269371420684</v>
      </c>
      <c r="AA525" s="31" t="s">
        <v>69</v>
      </c>
      <c r="AB525" s="31"/>
      <c r="AC525" s="31">
        <v>7.5</v>
      </c>
      <c r="AD525" s="34">
        <f t="shared" si="263"/>
        <v>7.5</v>
      </c>
      <c r="AE525" s="33">
        <f t="shared" si="264"/>
        <v>0.15625</v>
      </c>
      <c r="AF525" s="33">
        <f t="shared" si="265"/>
        <v>4.6208670964689187</v>
      </c>
      <c r="AG525" s="33">
        <f t="shared" si="266"/>
        <v>0.13862601289406756</v>
      </c>
      <c r="AH525" s="34">
        <f>IF(AA525="",0,VLOOKUP(AA525,[1]!Costo_Twist,2,FALSE)*AE525)</f>
        <v>28.735362391696484</v>
      </c>
      <c r="AI525" s="35"/>
      <c r="AJ525" s="35"/>
      <c r="AK525" s="35"/>
      <c r="AL525" s="35">
        <f t="shared" si="267"/>
        <v>0</v>
      </c>
      <c r="AM525" s="29">
        <f t="shared" si="268"/>
        <v>0</v>
      </c>
      <c r="AN525" s="29">
        <f t="shared" si="269"/>
        <v>0</v>
      </c>
      <c r="AO525" s="29">
        <f t="shared" si="270"/>
        <v>0</v>
      </c>
      <c r="AP525" s="30">
        <f>IF(AI525="",0,VLOOKUP(AI525,[1]!Costo_Twist,2,FALSE)*AM525)</f>
        <v>0</v>
      </c>
      <c r="AQ525" s="42"/>
      <c r="AR525" s="42"/>
      <c r="AS525" s="42"/>
      <c r="AT525" s="42">
        <f t="shared" si="271"/>
        <v>0</v>
      </c>
      <c r="AU525" s="43">
        <f t="shared" si="272"/>
        <v>0</v>
      </c>
      <c r="AV525" s="43">
        <f t="shared" si="273"/>
        <v>0</v>
      </c>
      <c r="AW525" s="43">
        <f t="shared" si="274"/>
        <v>0</v>
      </c>
      <c r="AX525" s="44">
        <f>IF(AQ525="",0,VLOOKUP(AQ525,[1]!Costo_Twist,2,FALSE)*AU525)</f>
        <v>0</v>
      </c>
      <c r="AY525" s="36">
        <f t="shared" si="275"/>
        <v>31.562589328838552</v>
      </c>
      <c r="AZ525" s="41">
        <f t="shared" si="276"/>
        <v>0.19791666666666666</v>
      </c>
      <c r="BA525" s="37">
        <f t="shared" si="277"/>
        <v>128.19791666666666</v>
      </c>
      <c r="BB525" s="37" t="str">
        <f t="shared" si="278"/>
        <v>ok</v>
      </c>
      <c r="BC525" s="37" t="str">
        <f t="shared" si="279"/>
        <v>ok</v>
      </c>
      <c r="BE525" s="11" t="b">
        <f t="shared" si="280"/>
        <v>0</v>
      </c>
      <c r="BF525" s="11" t="b">
        <f t="shared" si="281"/>
        <v>0</v>
      </c>
      <c r="BG525" s="11">
        <f t="shared" si="282"/>
        <v>4.6208670964689187</v>
      </c>
      <c r="BH525" s="11" t="b">
        <f t="shared" si="283"/>
        <v>0</v>
      </c>
      <c r="BI525" s="11" t="b">
        <f t="shared" si="284"/>
        <v>0</v>
      </c>
      <c r="BJ525" s="11">
        <f t="shared" si="285"/>
        <v>1.232231225725045</v>
      </c>
      <c r="BK525" s="11" t="b">
        <f t="shared" si="286"/>
        <v>0</v>
      </c>
      <c r="BL525" s="11" t="b">
        <f t="shared" si="287"/>
        <v>0</v>
      </c>
      <c r="BM525" s="11" t="b">
        <f t="shared" si="288"/>
        <v>0</v>
      </c>
      <c r="BN525" s="11" t="b">
        <f t="shared" si="289"/>
        <v>0</v>
      </c>
      <c r="BO525" s="11" t="b">
        <f t="shared" si="290"/>
        <v>0</v>
      </c>
      <c r="BP525" s="11" t="b">
        <f t="shared" si="291"/>
        <v>0</v>
      </c>
      <c r="BQ525" s="11" t="b">
        <f t="shared" si="292"/>
        <v>0</v>
      </c>
      <c r="BR525" s="11" t="b">
        <f t="shared" si="293"/>
        <v>0</v>
      </c>
    </row>
    <row r="526" spans="1:70" s="5" customFormat="1" ht="12.75" customHeight="1" x14ac:dyDescent="0.7">
      <c r="A526" s="24" t="s">
        <v>2393</v>
      </c>
      <c r="B526" s="25" t="s">
        <v>2394</v>
      </c>
      <c r="C526" s="24" t="s">
        <v>84</v>
      </c>
      <c r="D526" s="26" t="s">
        <v>41</v>
      </c>
      <c r="E526" s="24" t="s">
        <v>2610</v>
      </c>
      <c r="F526" s="24" t="s">
        <v>2610</v>
      </c>
      <c r="G526" s="62" t="s">
        <v>569</v>
      </c>
      <c r="H526" s="16">
        <v>248</v>
      </c>
      <c r="I526" s="16">
        <v>244</v>
      </c>
      <c r="J526" s="16">
        <v>201</v>
      </c>
      <c r="K526" s="26"/>
      <c r="L526" s="26"/>
      <c r="M526" s="26"/>
      <c r="N526" s="26"/>
      <c r="O526" s="40"/>
      <c r="P526" s="61" t="s">
        <v>79</v>
      </c>
      <c r="Q526" s="32">
        <v>128</v>
      </c>
      <c r="R526" s="60">
        <f t="shared" si="258"/>
        <v>0</v>
      </c>
      <c r="S526" s="27" t="s">
        <v>64</v>
      </c>
      <c r="T526" s="27"/>
      <c r="U526" s="27" t="s">
        <v>2395</v>
      </c>
      <c r="V526" s="30">
        <f t="shared" si="259"/>
        <v>1</v>
      </c>
      <c r="W526" s="29">
        <f t="shared" si="260"/>
        <v>2.0833333333333332E-2</v>
      </c>
      <c r="X526" s="29">
        <f t="shared" si="261"/>
        <v>0.61611561286252248</v>
      </c>
      <c r="Y526" s="29">
        <f t="shared" si="262"/>
        <v>1.8483468385875675E-2</v>
      </c>
      <c r="Z526" s="30">
        <f>IF(S526="",0,VLOOKUP(S526,[1]!Costo_Twist,2,FALSE)*W526)</f>
        <v>2.5867906674157966</v>
      </c>
      <c r="AA526" s="31" t="s">
        <v>68</v>
      </c>
      <c r="AB526" s="31"/>
      <c r="AC526" s="31" t="s">
        <v>2396</v>
      </c>
      <c r="AD526" s="34">
        <f t="shared" si="263"/>
        <v>3</v>
      </c>
      <c r="AE526" s="33">
        <f t="shared" si="264"/>
        <v>6.25E-2</v>
      </c>
      <c r="AF526" s="33">
        <f t="shared" si="265"/>
        <v>1.8483468385875674</v>
      </c>
      <c r="AG526" s="33">
        <f t="shared" si="266"/>
        <v>5.5450405157627024E-2</v>
      </c>
      <c r="AH526" s="34">
        <f>IF(AA526="",0,VLOOKUP(AA526,[1]!Costo_Twist,2,FALSE)*AE526)</f>
        <v>4.2408404057131026</v>
      </c>
      <c r="AI526" s="35" t="s">
        <v>69</v>
      </c>
      <c r="AJ526" s="35"/>
      <c r="AK526" s="35">
        <v>26.5</v>
      </c>
      <c r="AL526" s="35">
        <f t="shared" si="267"/>
        <v>26.5</v>
      </c>
      <c r="AM526" s="29">
        <f t="shared" si="268"/>
        <v>0.55208333333333337</v>
      </c>
      <c r="AN526" s="29">
        <f t="shared" si="269"/>
        <v>16.327063740856847</v>
      </c>
      <c r="AO526" s="29">
        <f t="shared" si="270"/>
        <v>0.48981191222570541</v>
      </c>
      <c r="AP526" s="30">
        <f>IF(AI526="",0,VLOOKUP(AI526,[1]!Costo_Twist,2,FALSE)*AM526)</f>
        <v>101.53161378399425</v>
      </c>
      <c r="AQ526" s="42"/>
      <c r="AR526" s="42"/>
      <c r="AS526" s="42"/>
      <c r="AT526" s="42">
        <f t="shared" si="271"/>
        <v>0</v>
      </c>
      <c r="AU526" s="43">
        <f t="shared" si="272"/>
        <v>0</v>
      </c>
      <c r="AV526" s="43">
        <f t="shared" si="273"/>
        <v>0</v>
      </c>
      <c r="AW526" s="43">
        <f t="shared" si="274"/>
        <v>0</v>
      </c>
      <c r="AX526" s="44">
        <f>IF(AQ526="",0,VLOOKUP(AQ526,[1]!Costo_Twist,2,FALSE)*AU526)</f>
        <v>0</v>
      </c>
      <c r="AY526" s="36">
        <f t="shared" si="275"/>
        <v>108.35924485712314</v>
      </c>
      <c r="AZ526" s="41">
        <f t="shared" si="276"/>
        <v>0.63541666666666674</v>
      </c>
      <c r="BA526" s="37">
        <f t="shared" si="277"/>
        <v>128.63541666666666</v>
      </c>
      <c r="BB526" s="37" t="str">
        <f t="shared" si="278"/>
        <v>ok</v>
      </c>
      <c r="BC526" s="37" t="str">
        <f t="shared" si="279"/>
        <v>ok</v>
      </c>
      <c r="BE526" s="11" t="b">
        <f t="shared" si="280"/>
        <v>0</v>
      </c>
      <c r="BF526" s="11" t="b">
        <f t="shared" si="281"/>
        <v>0</v>
      </c>
      <c r="BG526" s="11">
        <f t="shared" si="282"/>
        <v>16.327063740856847</v>
      </c>
      <c r="BH526" s="11" t="b">
        <f t="shared" si="283"/>
        <v>0</v>
      </c>
      <c r="BI526" s="11" t="b">
        <f t="shared" si="284"/>
        <v>0</v>
      </c>
      <c r="BJ526" s="11">
        <f t="shared" si="285"/>
        <v>1.8483468385875674</v>
      </c>
      <c r="BK526" s="11" t="b">
        <f t="shared" si="286"/>
        <v>0</v>
      </c>
      <c r="BL526" s="11">
        <f t="shared" si="287"/>
        <v>0.61611561286252248</v>
      </c>
      <c r="BM526" s="11" t="b">
        <f t="shared" si="288"/>
        <v>0</v>
      </c>
      <c r="BN526" s="11" t="b">
        <f t="shared" si="289"/>
        <v>0</v>
      </c>
      <c r="BO526" s="11" t="b">
        <f t="shared" si="290"/>
        <v>0</v>
      </c>
      <c r="BP526" s="11" t="b">
        <f t="shared" si="291"/>
        <v>0</v>
      </c>
      <c r="BQ526" s="11" t="b">
        <f t="shared" si="292"/>
        <v>0</v>
      </c>
      <c r="BR526" s="11" t="b">
        <f t="shared" si="293"/>
        <v>0</v>
      </c>
    </row>
    <row r="527" spans="1:70" s="5" customFormat="1" ht="12.75" customHeight="1" x14ac:dyDescent="0.7">
      <c r="A527" s="24" t="s">
        <v>2393</v>
      </c>
      <c r="B527" s="25" t="s">
        <v>2394</v>
      </c>
      <c r="C527" s="24" t="s">
        <v>84</v>
      </c>
      <c r="D527" s="26" t="s">
        <v>41</v>
      </c>
      <c r="E527" s="24" t="s">
        <v>2610</v>
      </c>
      <c r="F527" s="24" t="s">
        <v>2610</v>
      </c>
      <c r="G527" s="62" t="s">
        <v>570</v>
      </c>
      <c r="H527" s="16">
        <v>245</v>
      </c>
      <c r="I527" s="16">
        <v>237</v>
      </c>
      <c r="J527" s="16">
        <v>183</v>
      </c>
      <c r="K527" s="26"/>
      <c r="L527" s="26"/>
      <c r="M527" s="26"/>
      <c r="N527" s="26"/>
      <c r="O527" s="40"/>
      <c r="P527" s="61" t="s">
        <v>79</v>
      </c>
      <c r="Q527" s="32">
        <v>128</v>
      </c>
      <c r="R527" s="60">
        <f t="shared" si="258"/>
        <v>0</v>
      </c>
      <c r="S527" s="27" t="s">
        <v>64</v>
      </c>
      <c r="T527" s="27"/>
      <c r="U527" s="27">
        <v>2.5</v>
      </c>
      <c r="V527" s="30">
        <f t="shared" si="259"/>
        <v>2.5</v>
      </c>
      <c r="W527" s="29">
        <f t="shared" si="260"/>
        <v>5.2083333333333336E-2</v>
      </c>
      <c r="X527" s="29">
        <f t="shared" si="261"/>
        <v>1.5402890321563063</v>
      </c>
      <c r="Y527" s="29">
        <f t="shared" si="262"/>
        <v>4.620867096468919E-2</v>
      </c>
      <c r="Z527" s="30">
        <f>IF(S527="",0,VLOOKUP(S527,[1]!Costo_Twist,2,FALSE)*W527)</f>
        <v>6.466976668539492</v>
      </c>
      <c r="AA527" s="31" t="s">
        <v>67</v>
      </c>
      <c r="AB527" s="31"/>
      <c r="AC527" s="31" t="s">
        <v>2395</v>
      </c>
      <c r="AD527" s="34">
        <f t="shared" si="263"/>
        <v>1</v>
      </c>
      <c r="AE527" s="33">
        <f t="shared" si="264"/>
        <v>2.0833333333333332E-2</v>
      </c>
      <c r="AF527" s="33">
        <f t="shared" si="265"/>
        <v>0.61611561286252248</v>
      </c>
      <c r="AG527" s="33">
        <f t="shared" si="266"/>
        <v>1.8483468385875675E-2</v>
      </c>
      <c r="AH527" s="34">
        <f>IF(AA527="",0,VLOOKUP(AA527,[1]!Costo_Twist,2,FALSE)*AE527)</f>
        <v>4.2218410858443978</v>
      </c>
      <c r="AI527" s="35" t="s">
        <v>69</v>
      </c>
      <c r="AJ527" s="35"/>
      <c r="AK527" s="35">
        <v>51.5</v>
      </c>
      <c r="AL527" s="35">
        <f t="shared" si="267"/>
        <v>51.5</v>
      </c>
      <c r="AM527" s="29">
        <f t="shared" si="268"/>
        <v>1.0729166666666667</v>
      </c>
      <c r="AN527" s="29">
        <f t="shared" si="269"/>
        <v>31.72995406241991</v>
      </c>
      <c r="AO527" s="29">
        <f t="shared" si="270"/>
        <v>0.95189862187259733</v>
      </c>
      <c r="AP527" s="30">
        <f>IF(AI527="",0,VLOOKUP(AI527,[1]!Costo_Twist,2,FALSE)*AM527)</f>
        <v>197.31615508964919</v>
      </c>
      <c r="AQ527" s="42"/>
      <c r="AR527" s="42"/>
      <c r="AS527" s="42"/>
      <c r="AT527" s="42">
        <f t="shared" si="271"/>
        <v>0</v>
      </c>
      <c r="AU527" s="43">
        <f t="shared" si="272"/>
        <v>0</v>
      </c>
      <c r="AV527" s="43">
        <f t="shared" si="273"/>
        <v>0</v>
      </c>
      <c r="AW527" s="43">
        <f t="shared" si="274"/>
        <v>0</v>
      </c>
      <c r="AX527" s="44">
        <f>IF(AQ527="",0,VLOOKUP(AQ527,[1]!Costo_Twist,2,FALSE)*AU527)</f>
        <v>0</v>
      </c>
      <c r="AY527" s="36">
        <f t="shared" si="275"/>
        <v>208.00497284403309</v>
      </c>
      <c r="AZ527" s="41">
        <f t="shared" si="276"/>
        <v>1.1458333333333335</v>
      </c>
      <c r="BA527" s="37">
        <f t="shared" si="277"/>
        <v>129.14583333333334</v>
      </c>
      <c r="BB527" s="37" t="str">
        <f t="shared" si="278"/>
        <v>ok</v>
      </c>
      <c r="BC527" s="37" t="str">
        <f t="shared" si="279"/>
        <v>ok</v>
      </c>
      <c r="BE527" s="11" t="b">
        <f t="shared" si="280"/>
        <v>0</v>
      </c>
      <c r="BF527" s="11" t="b">
        <f t="shared" si="281"/>
        <v>0</v>
      </c>
      <c r="BG527" s="11">
        <f t="shared" si="282"/>
        <v>31.72995406241991</v>
      </c>
      <c r="BH527" s="11" t="b">
        <f t="shared" si="283"/>
        <v>0</v>
      </c>
      <c r="BI527" s="11" t="b">
        <f t="shared" si="284"/>
        <v>0</v>
      </c>
      <c r="BJ527" s="11" t="b">
        <f t="shared" si="285"/>
        <v>0</v>
      </c>
      <c r="BK527" s="11" t="b">
        <f t="shared" si="286"/>
        <v>0</v>
      </c>
      <c r="BL527" s="11">
        <f t="shared" si="287"/>
        <v>1.5402890321563063</v>
      </c>
      <c r="BM527" s="11" t="b">
        <f t="shared" si="288"/>
        <v>0</v>
      </c>
      <c r="BN527" s="11" t="b">
        <f t="shared" si="289"/>
        <v>0</v>
      </c>
      <c r="BO527" s="11" t="b">
        <f t="shared" si="290"/>
        <v>0</v>
      </c>
      <c r="BP527" s="11" t="b">
        <f t="shared" si="291"/>
        <v>0</v>
      </c>
      <c r="BQ527" s="11" t="b">
        <f t="shared" si="292"/>
        <v>0</v>
      </c>
      <c r="BR527" s="11">
        <f t="shared" si="293"/>
        <v>0.61611561286252248</v>
      </c>
    </row>
    <row r="528" spans="1:70" s="5" customFormat="1" ht="12.75" customHeight="1" x14ac:dyDescent="0.7">
      <c r="A528" s="24" t="s">
        <v>2393</v>
      </c>
      <c r="B528" s="25" t="s">
        <v>2394</v>
      </c>
      <c r="C528" s="24" t="s">
        <v>84</v>
      </c>
      <c r="D528" s="26" t="s">
        <v>41</v>
      </c>
      <c r="E528" s="24" t="s">
        <v>2610</v>
      </c>
      <c r="F528" s="24" t="s">
        <v>2610</v>
      </c>
      <c r="G528" s="62" t="s">
        <v>571</v>
      </c>
      <c r="H528" s="16">
        <v>233</v>
      </c>
      <c r="I528" s="16">
        <v>222</v>
      </c>
      <c r="J528" s="16">
        <v>152</v>
      </c>
      <c r="K528" s="26"/>
      <c r="L528" s="26"/>
      <c r="M528" s="26"/>
      <c r="N528" s="26"/>
      <c r="O528" s="40"/>
      <c r="P528" s="61" t="s">
        <v>80</v>
      </c>
      <c r="Q528" s="32">
        <v>124</v>
      </c>
      <c r="R528" s="60">
        <f t="shared" si="258"/>
        <v>0</v>
      </c>
      <c r="S528" s="27" t="s">
        <v>64</v>
      </c>
      <c r="T528" s="27"/>
      <c r="U528" s="28" t="s">
        <v>2397</v>
      </c>
      <c r="V528" s="30">
        <f t="shared" si="259"/>
        <v>2</v>
      </c>
      <c r="W528" s="29">
        <f t="shared" si="260"/>
        <v>4.1666666666666664E-2</v>
      </c>
      <c r="X528" s="29">
        <f t="shared" si="261"/>
        <v>1.232231225725045</v>
      </c>
      <c r="Y528" s="29">
        <f t="shared" si="262"/>
        <v>3.6966936771751349E-2</v>
      </c>
      <c r="Z528" s="30">
        <f>IF(S528="",0,VLOOKUP(S528,[1]!Costo_Twist,2,FALSE)*W528)</f>
        <v>5.1735813348315931</v>
      </c>
      <c r="AA528" s="31" t="s">
        <v>68</v>
      </c>
      <c r="AB528" s="31"/>
      <c r="AC528" s="31">
        <v>11.5</v>
      </c>
      <c r="AD528" s="34">
        <f t="shared" si="263"/>
        <v>11.5</v>
      </c>
      <c r="AE528" s="33">
        <f t="shared" si="264"/>
        <v>0.23958333333333334</v>
      </c>
      <c r="AF528" s="33">
        <f t="shared" si="265"/>
        <v>7.0853295479190086</v>
      </c>
      <c r="AG528" s="33">
        <f t="shared" si="266"/>
        <v>0.21255988643757026</v>
      </c>
      <c r="AH528" s="34">
        <f>IF(AA528="",0,VLOOKUP(AA528,[1]!Costo_Twist,2,FALSE)*AE528)</f>
        <v>16.256554888566892</v>
      </c>
      <c r="AI528" s="35" t="s">
        <v>69</v>
      </c>
      <c r="AJ528" s="35"/>
      <c r="AK528" s="35">
        <v>102</v>
      </c>
      <c r="AL528" s="35">
        <f t="shared" si="267"/>
        <v>102</v>
      </c>
      <c r="AM528" s="29">
        <f t="shared" si="268"/>
        <v>2.125</v>
      </c>
      <c r="AN528" s="29">
        <f t="shared" si="269"/>
        <v>62.843792511977291</v>
      </c>
      <c r="AO528" s="29">
        <f t="shared" si="270"/>
        <v>1.8853137753593188</v>
      </c>
      <c r="AP528" s="30">
        <f>IF(AI528="",0,VLOOKUP(AI528,[1]!Costo_Twist,2,FALSE)*AM528)</f>
        <v>390.80092852707213</v>
      </c>
      <c r="AQ528" s="42"/>
      <c r="AR528" s="42"/>
      <c r="AS528" s="42"/>
      <c r="AT528" s="42">
        <f t="shared" si="271"/>
        <v>0</v>
      </c>
      <c r="AU528" s="43">
        <f t="shared" si="272"/>
        <v>0</v>
      </c>
      <c r="AV528" s="43">
        <f t="shared" si="273"/>
        <v>0</v>
      </c>
      <c r="AW528" s="43">
        <f t="shared" si="274"/>
        <v>0</v>
      </c>
      <c r="AX528" s="44">
        <f>IF(AQ528="",0,VLOOKUP(AQ528,[1]!Costo_Twist,2,FALSE)*AU528)</f>
        <v>0</v>
      </c>
      <c r="AY528" s="36">
        <f t="shared" si="275"/>
        <v>412.23106475047064</v>
      </c>
      <c r="AZ528" s="41">
        <f t="shared" si="276"/>
        <v>2.40625</v>
      </c>
      <c r="BA528" s="37">
        <f t="shared" si="277"/>
        <v>126.40625</v>
      </c>
      <c r="BB528" s="37" t="str">
        <f t="shared" si="278"/>
        <v>ok</v>
      </c>
      <c r="BC528" s="37" t="str">
        <f t="shared" si="279"/>
        <v>ok</v>
      </c>
      <c r="BE528" s="11" t="b">
        <f t="shared" si="280"/>
        <v>0</v>
      </c>
      <c r="BF528" s="11" t="b">
        <f t="shared" si="281"/>
        <v>0</v>
      </c>
      <c r="BG528" s="11">
        <f t="shared" si="282"/>
        <v>62.843792511977291</v>
      </c>
      <c r="BH528" s="11" t="b">
        <f t="shared" si="283"/>
        <v>0</v>
      </c>
      <c r="BI528" s="11" t="b">
        <f t="shared" si="284"/>
        <v>0</v>
      </c>
      <c r="BJ528" s="11">
        <f t="shared" si="285"/>
        <v>7.0853295479190086</v>
      </c>
      <c r="BK528" s="11" t="b">
        <f t="shared" si="286"/>
        <v>0</v>
      </c>
      <c r="BL528" s="11">
        <f t="shared" si="287"/>
        <v>1.232231225725045</v>
      </c>
      <c r="BM528" s="11" t="b">
        <f t="shared" si="288"/>
        <v>0</v>
      </c>
      <c r="BN528" s="11" t="b">
        <f t="shared" si="289"/>
        <v>0</v>
      </c>
      <c r="BO528" s="11" t="b">
        <f t="shared" si="290"/>
        <v>0</v>
      </c>
      <c r="BP528" s="11" t="b">
        <f t="shared" si="291"/>
        <v>0</v>
      </c>
      <c r="BQ528" s="11" t="b">
        <f t="shared" si="292"/>
        <v>0</v>
      </c>
      <c r="BR528" s="11" t="b">
        <f t="shared" si="293"/>
        <v>0</v>
      </c>
    </row>
    <row r="529" spans="1:70" s="5" customFormat="1" ht="12.75" customHeight="1" x14ac:dyDescent="0.7">
      <c r="A529" s="24" t="s">
        <v>2393</v>
      </c>
      <c r="B529" s="25" t="s">
        <v>2394</v>
      </c>
      <c r="C529" s="24" t="s">
        <v>84</v>
      </c>
      <c r="D529" s="26" t="s">
        <v>41</v>
      </c>
      <c r="E529" s="24" t="s">
        <v>2610</v>
      </c>
      <c r="F529" s="24" t="s">
        <v>2610</v>
      </c>
      <c r="G529" s="62" t="s">
        <v>572</v>
      </c>
      <c r="H529" s="16">
        <v>210</v>
      </c>
      <c r="I529" s="16">
        <v>194</v>
      </c>
      <c r="J529" s="16">
        <v>108</v>
      </c>
      <c r="K529" s="26"/>
      <c r="L529" s="26"/>
      <c r="M529" s="26"/>
      <c r="N529" s="26"/>
      <c r="O529" s="40"/>
      <c r="P529" s="61" t="s">
        <v>81</v>
      </c>
      <c r="Q529" s="32">
        <v>120</v>
      </c>
      <c r="R529" s="60">
        <f t="shared" si="258"/>
        <v>0</v>
      </c>
      <c r="S529" s="27" t="s">
        <v>64</v>
      </c>
      <c r="T529" s="27"/>
      <c r="U529" s="28" t="s">
        <v>2406</v>
      </c>
      <c r="V529" s="30">
        <f t="shared" si="259"/>
        <v>10</v>
      </c>
      <c r="W529" s="29">
        <f t="shared" si="260"/>
        <v>0.20833333333333334</v>
      </c>
      <c r="X529" s="29">
        <f t="shared" si="261"/>
        <v>6.1611561286252252</v>
      </c>
      <c r="Y529" s="29">
        <f t="shared" si="262"/>
        <v>0.18483468385875676</v>
      </c>
      <c r="Z529" s="30">
        <f>IF(S529="",0,VLOOKUP(S529,[1]!Costo_Twist,2,FALSE)*W529)</f>
        <v>25.867906674157968</v>
      </c>
      <c r="AA529" s="31" t="s">
        <v>69</v>
      </c>
      <c r="AB529" s="31"/>
      <c r="AC529" s="31">
        <v>200.5</v>
      </c>
      <c r="AD529" s="34">
        <f t="shared" si="263"/>
        <v>200.5</v>
      </c>
      <c r="AE529" s="33">
        <f t="shared" si="264"/>
        <v>4.177083333333333</v>
      </c>
      <c r="AF529" s="33">
        <f t="shared" si="265"/>
        <v>123.53118037893574</v>
      </c>
      <c r="AG529" s="33">
        <f t="shared" si="266"/>
        <v>3.7059354113680723</v>
      </c>
      <c r="AH529" s="34">
        <f>IF(AA529="",0,VLOOKUP(AA529,[1]!Costo_Twist,2,FALSE)*AE529)</f>
        <v>768.19202127135259</v>
      </c>
      <c r="AI529" s="35" t="s">
        <v>65</v>
      </c>
      <c r="AJ529" s="35"/>
      <c r="AK529" s="35" t="s">
        <v>2428</v>
      </c>
      <c r="AL529" s="35">
        <f t="shared" si="267"/>
        <v>11</v>
      </c>
      <c r="AM529" s="29">
        <f t="shared" si="268"/>
        <v>0.22916666666666666</v>
      </c>
      <c r="AN529" s="29">
        <f t="shared" si="269"/>
        <v>6.7772717414877475</v>
      </c>
      <c r="AO529" s="29">
        <f t="shared" si="270"/>
        <v>0.20331815224463243</v>
      </c>
      <c r="AP529" s="30">
        <f>IF(AI529="",0,VLOOKUP(AI529,[1]!Costo_Twist,2,FALSE)*AM529)</f>
        <v>33.555090634887783</v>
      </c>
      <c r="AQ529" s="42"/>
      <c r="AR529" s="42"/>
      <c r="AS529" s="42"/>
      <c r="AT529" s="42">
        <f t="shared" si="271"/>
        <v>0</v>
      </c>
      <c r="AU529" s="43">
        <f t="shared" si="272"/>
        <v>0</v>
      </c>
      <c r="AV529" s="43">
        <f t="shared" si="273"/>
        <v>0</v>
      </c>
      <c r="AW529" s="43">
        <f t="shared" si="274"/>
        <v>0</v>
      </c>
      <c r="AX529" s="44">
        <f>IF(AQ529="",0,VLOOKUP(AQ529,[1]!Costo_Twist,2,FALSE)*AU529)</f>
        <v>0</v>
      </c>
      <c r="AY529" s="36">
        <f t="shared" si="275"/>
        <v>827.61501858039833</v>
      </c>
      <c r="AZ529" s="41">
        <f t="shared" si="276"/>
        <v>4.614583333333333</v>
      </c>
      <c r="BA529" s="37">
        <f t="shared" si="277"/>
        <v>124.61458333333333</v>
      </c>
      <c r="BB529" s="37" t="str">
        <f t="shared" si="278"/>
        <v>ok</v>
      </c>
      <c r="BC529" s="37" t="str">
        <f t="shared" si="279"/>
        <v>ok</v>
      </c>
      <c r="BE529" s="11" t="b">
        <f t="shared" si="280"/>
        <v>0</v>
      </c>
      <c r="BF529" s="11" t="b">
        <f t="shared" si="281"/>
        <v>0</v>
      </c>
      <c r="BG529" s="11">
        <f t="shared" si="282"/>
        <v>123.53118037893574</v>
      </c>
      <c r="BH529" s="11" t="b">
        <f t="shared" si="283"/>
        <v>0</v>
      </c>
      <c r="BI529" s="11" t="b">
        <f t="shared" si="284"/>
        <v>0</v>
      </c>
      <c r="BJ529" s="11" t="b">
        <f t="shared" si="285"/>
        <v>0</v>
      </c>
      <c r="BK529" s="11" t="b">
        <f t="shared" si="286"/>
        <v>0</v>
      </c>
      <c r="BL529" s="11">
        <f t="shared" si="287"/>
        <v>6.1611561286252252</v>
      </c>
      <c r="BM529" s="11">
        <f t="shared" si="288"/>
        <v>6.7772717414877475</v>
      </c>
      <c r="BN529" s="11" t="b">
        <f t="shared" si="289"/>
        <v>0</v>
      </c>
      <c r="BO529" s="11" t="b">
        <f t="shared" si="290"/>
        <v>0</v>
      </c>
      <c r="BP529" s="11" t="b">
        <f t="shared" si="291"/>
        <v>0</v>
      </c>
      <c r="BQ529" s="11" t="b">
        <f t="shared" si="292"/>
        <v>0</v>
      </c>
      <c r="BR529" s="11" t="b">
        <f t="shared" si="293"/>
        <v>0</v>
      </c>
    </row>
    <row r="530" spans="1:70" s="5" customFormat="1" ht="12.75" customHeight="1" x14ac:dyDescent="0.7">
      <c r="A530" s="24" t="s">
        <v>2393</v>
      </c>
      <c r="B530" s="25" t="s">
        <v>2394</v>
      </c>
      <c r="C530" s="24" t="s">
        <v>84</v>
      </c>
      <c r="D530" s="26" t="s">
        <v>41</v>
      </c>
      <c r="E530" s="24" t="s">
        <v>2610</v>
      </c>
      <c r="F530" s="24" t="s">
        <v>2610</v>
      </c>
      <c r="G530" s="62" t="s">
        <v>573</v>
      </c>
      <c r="H530" s="16">
        <v>253</v>
      </c>
      <c r="I530" s="16">
        <v>250</v>
      </c>
      <c r="J530" s="16">
        <v>208</v>
      </c>
      <c r="K530" s="26"/>
      <c r="L530" s="26"/>
      <c r="M530" s="26"/>
      <c r="N530" s="26"/>
      <c r="O530" s="40"/>
      <c r="P530" s="61" t="s">
        <v>79</v>
      </c>
      <c r="Q530" s="32">
        <v>128</v>
      </c>
      <c r="R530" s="60">
        <f t="shared" si="258"/>
        <v>0</v>
      </c>
      <c r="S530" s="27" t="s">
        <v>68</v>
      </c>
      <c r="T530" s="27"/>
      <c r="U530" s="28" t="s">
        <v>2395</v>
      </c>
      <c r="V530" s="30">
        <f t="shared" si="259"/>
        <v>1</v>
      </c>
      <c r="W530" s="29">
        <f t="shared" si="260"/>
        <v>2.0833333333333332E-2</v>
      </c>
      <c r="X530" s="29">
        <f t="shared" si="261"/>
        <v>0.61611561286252248</v>
      </c>
      <c r="Y530" s="29">
        <f t="shared" si="262"/>
        <v>1.8483468385875675E-2</v>
      </c>
      <c r="Z530" s="30">
        <f>IF(S530="",0,VLOOKUP(S530,[1]!Costo_Twist,2,FALSE)*W530)</f>
        <v>1.4136134685710342</v>
      </c>
      <c r="AA530" s="31" t="s">
        <v>69</v>
      </c>
      <c r="AB530" s="31"/>
      <c r="AC530" s="31">
        <v>17.5</v>
      </c>
      <c r="AD530" s="34">
        <f t="shared" si="263"/>
        <v>17.5</v>
      </c>
      <c r="AE530" s="33">
        <f t="shared" si="264"/>
        <v>0.36458333333333331</v>
      </c>
      <c r="AF530" s="33">
        <f t="shared" si="265"/>
        <v>10.782023225094143</v>
      </c>
      <c r="AG530" s="33">
        <f t="shared" si="266"/>
        <v>0.32346069675282429</v>
      </c>
      <c r="AH530" s="34">
        <f>IF(AA530="",0,VLOOKUP(AA530,[1]!Costo_Twist,2,FALSE)*AE530)</f>
        <v>67.049178913958457</v>
      </c>
      <c r="AI530" s="35" t="s">
        <v>65</v>
      </c>
      <c r="AJ530" s="35"/>
      <c r="AK530" s="35">
        <v>0.5</v>
      </c>
      <c r="AL530" s="35">
        <f t="shared" si="267"/>
        <v>0.5</v>
      </c>
      <c r="AM530" s="29">
        <f t="shared" si="268"/>
        <v>1.0416666666666666E-2</v>
      </c>
      <c r="AN530" s="29">
        <f t="shared" si="269"/>
        <v>0.30805780643126124</v>
      </c>
      <c r="AO530" s="29">
        <f t="shared" si="270"/>
        <v>9.2417341929378373E-3</v>
      </c>
      <c r="AP530" s="30">
        <f>IF(AI530="",0,VLOOKUP(AI530,[1]!Costo_Twist,2,FALSE)*AM530)</f>
        <v>1.525231392494899</v>
      </c>
      <c r="AQ530" s="42"/>
      <c r="AR530" s="42"/>
      <c r="AS530" s="42"/>
      <c r="AT530" s="42">
        <f t="shared" si="271"/>
        <v>0</v>
      </c>
      <c r="AU530" s="43">
        <f t="shared" si="272"/>
        <v>0</v>
      </c>
      <c r="AV530" s="43">
        <f t="shared" si="273"/>
        <v>0</v>
      </c>
      <c r="AW530" s="43">
        <f t="shared" si="274"/>
        <v>0</v>
      </c>
      <c r="AX530" s="44">
        <f>IF(AQ530="",0,VLOOKUP(AQ530,[1]!Costo_Twist,2,FALSE)*AU530)</f>
        <v>0</v>
      </c>
      <c r="AY530" s="36">
        <f t="shared" si="275"/>
        <v>69.988023775024388</v>
      </c>
      <c r="AZ530" s="41">
        <f t="shared" si="276"/>
        <v>0.39583333333333331</v>
      </c>
      <c r="BA530" s="37">
        <f t="shared" si="277"/>
        <v>128.39583333333334</v>
      </c>
      <c r="BB530" s="37" t="str">
        <f t="shared" si="278"/>
        <v>ok</v>
      </c>
      <c r="BC530" s="37" t="str">
        <f t="shared" si="279"/>
        <v>ok</v>
      </c>
      <c r="BE530" s="11" t="b">
        <f t="shared" si="280"/>
        <v>0</v>
      </c>
      <c r="BF530" s="11" t="b">
        <f t="shared" si="281"/>
        <v>0</v>
      </c>
      <c r="BG530" s="11">
        <f t="shared" si="282"/>
        <v>10.782023225094143</v>
      </c>
      <c r="BH530" s="11" t="b">
        <f t="shared" si="283"/>
        <v>0</v>
      </c>
      <c r="BI530" s="11" t="b">
        <f t="shared" si="284"/>
        <v>0</v>
      </c>
      <c r="BJ530" s="11">
        <f t="shared" si="285"/>
        <v>0.61611561286252248</v>
      </c>
      <c r="BK530" s="11" t="b">
        <f t="shared" si="286"/>
        <v>0</v>
      </c>
      <c r="BL530" s="11" t="b">
        <f t="shared" si="287"/>
        <v>0</v>
      </c>
      <c r="BM530" s="11">
        <f t="shared" si="288"/>
        <v>0.30805780643126124</v>
      </c>
      <c r="BN530" s="11" t="b">
        <f t="shared" si="289"/>
        <v>0</v>
      </c>
      <c r="BO530" s="11" t="b">
        <f t="shared" si="290"/>
        <v>0</v>
      </c>
      <c r="BP530" s="11" t="b">
        <f t="shared" si="291"/>
        <v>0</v>
      </c>
      <c r="BQ530" s="11" t="b">
        <f t="shared" si="292"/>
        <v>0</v>
      </c>
      <c r="BR530" s="11" t="b">
        <f t="shared" si="293"/>
        <v>0</v>
      </c>
    </row>
    <row r="531" spans="1:70" s="5" customFormat="1" ht="12.75" customHeight="1" x14ac:dyDescent="0.7">
      <c r="A531" s="24" t="s">
        <v>2393</v>
      </c>
      <c r="B531" s="25" t="s">
        <v>2394</v>
      </c>
      <c r="C531" s="24" t="s">
        <v>84</v>
      </c>
      <c r="D531" s="26" t="s">
        <v>41</v>
      </c>
      <c r="E531" s="24" t="s">
        <v>2610</v>
      </c>
      <c r="F531" s="24" t="s">
        <v>2610</v>
      </c>
      <c r="G531" s="62" t="s">
        <v>574</v>
      </c>
      <c r="H531" s="16">
        <v>251</v>
      </c>
      <c r="I531" s="16">
        <v>245</v>
      </c>
      <c r="J531" s="16">
        <v>193</v>
      </c>
      <c r="K531" s="26"/>
      <c r="L531" s="26"/>
      <c r="M531" s="26"/>
      <c r="N531" s="26"/>
      <c r="O531" s="40"/>
      <c r="P531" s="61" t="s">
        <v>79</v>
      </c>
      <c r="Q531" s="32">
        <v>128</v>
      </c>
      <c r="R531" s="60">
        <f t="shared" si="258"/>
        <v>0</v>
      </c>
      <c r="S531" s="27" t="s">
        <v>68</v>
      </c>
      <c r="T531" s="27"/>
      <c r="U531" s="27" t="s">
        <v>2397</v>
      </c>
      <c r="V531" s="30">
        <f t="shared" si="259"/>
        <v>2</v>
      </c>
      <c r="W531" s="29">
        <f t="shared" si="260"/>
        <v>4.1666666666666664E-2</v>
      </c>
      <c r="X531" s="29">
        <f t="shared" si="261"/>
        <v>1.232231225725045</v>
      </c>
      <c r="Y531" s="29">
        <f t="shared" si="262"/>
        <v>3.6966936771751349E-2</v>
      </c>
      <c r="Z531" s="30">
        <f>IF(S531="",0,VLOOKUP(S531,[1]!Costo_Twist,2,FALSE)*W531)</f>
        <v>2.8272269371420684</v>
      </c>
      <c r="AA531" s="31" t="s">
        <v>69</v>
      </c>
      <c r="AB531" s="31"/>
      <c r="AC531" s="31">
        <v>31.5</v>
      </c>
      <c r="AD531" s="34">
        <f t="shared" si="263"/>
        <v>31.5</v>
      </c>
      <c r="AE531" s="33">
        <f t="shared" si="264"/>
        <v>0.65625</v>
      </c>
      <c r="AF531" s="33">
        <f t="shared" si="265"/>
        <v>19.407641805169458</v>
      </c>
      <c r="AG531" s="33">
        <f t="shared" si="266"/>
        <v>0.58222925415508375</v>
      </c>
      <c r="AH531" s="34">
        <f>IF(AA531="",0,VLOOKUP(AA531,[1]!Costo_Twist,2,FALSE)*AE531)</f>
        <v>120.68852204512523</v>
      </c>
      <c r="AI531" s="35" t="s">
        <v>65</v>
      </c>
      <c r="AJ531" s="35"/>
      <c r="AK531" s="35" t="s">
        <v>2395</v>
      </c>
      <c r="AL531" s="35">
        <f t="shared" si="267"/>
        <v>1</v>
      </c>
      <c r="AM531" s="29">
        <f t="shared" si="268"/>
        <v>2.0833333333333332E-2</v>
      </c>
      <c r="AN531" s="29">
        <f t="shared" si="269"/>
        <v>0.61611561286252248</v>
      </c>
      <c r="AO531" s="29">
        <f t="shared" si="270"/>
        <v>1.8483468385875675E-2</v>
      </c>
      <c r="AP531" s="30">
        <f>IF(AI531="",0,VLOOKUP(AI531,[1]!Costo_Twist,2,FALSE)*AM531)</f>
        <v>3.0504627849897981</v>
      </c>
      <c r="AQ531" s="42"/>
      <c r="AR531" s="42"/>
      <c r="AS531" s="42"/>
      <c r="AT531" s="42">
        <f t="shared" si="271"/>
        <v>0</v>
      </c>
      <c r="AU531" s="43">
        <f t="shared" si="272"/>
        <v>0</v>
      </c>
      <c r="AV531" s="43">
        <f t="shared" si="273"/>
        <v>0</v>
      </c>
      <c r="AW531" s="43">
        <f t="shared" si="274"/>
        <v>0</v>
      </c>
      <c r="AX531" s="44">
        <f>IF(AQ531="",0,VLOOKUP(AQ531,[1]!Costo_Twist,2,FALSE)*AU531)</f>
        <v>0</v>
      </c>
      <c r="AY531" s="36">
        <f t="shared" si="275"/>
        <v>126.5662117672571</v>
      </c>
      <c r="AZ531" s="41">
        <f t="shared" si="276"/>
        <v>0.71875</v>
      </c>
      <c r="BA531" s="37">
        <f t="shared" si="277"/>
        <v>128.71875</v>
      </c>
      <c r="BB531" s="37" t="str">
        <f t="shared" si="278"/>
        <v>ok</v>
      </c>
      <c r="BC531" s="37" t="str">
        <f t="shared" si="279"/>
        <v>ok</v>
      </c>
      <c r="BE531" s="11" t="b">
        <f t="shared" si="280"/>
        <v>0</v>
      </c>
      <c r="BF531" s="11" t="b">
        <f t="shared" si="281"/>
        <v>0</v>
      </c>
      <c r="BG531" s="11">
        <f t="shared" si="282"/>
        <v>19.407641805169458</v>
      </c>
      <c r="BH531" s="11" t="b">
        <f t="shared" si="283"/>
        <v>0</v>
      </c>
      <c r="BI531" s="11" t="b">
        <f t="shared" si="284"/>
        <v>0</v>
      </c>
      <c r="BJ531" s="11">
        <f t="shared" si="285"/>
        <v>1.232231225725045</v>
      </c>
      <c r="BK531" s="11" t="b">
        <f t="shared" si="286"/>
        <v>0</v>
      </c>
      <c r="BL531" s="11" t="b">
        <f t="shared" si="287"/>
        <v>0</v>
      </c>
      <c r="BM531" s="11">
        <f t="shared" si="288"/>
        <v>0.61611561286252248</v>
      </c>
      <c r="BN531" s="11" t="b">
        <f t="shared" si="289"/>
        <v>0</v>
      </c>
      <c r="BO531" s="11" t="b">
        <f t="shared" si="290"/>
        <v>0</v>
      </c>
      <c r="BP531" s="11" t="b">
        <f t="shared" si="291"/>
        <v>0</v>
      </c>
      <c r="BQ531" s="11" t="b">
        <f t="shared" si="292"/>
        <v>0</v>
      </c>
      <c r="BR531" s="11" t="b">
        <f t="shared" si="293"/>
        <v>0</v>
      </c>
    </row>
    <row r="532" spans="1:70" s="5" customFormat="1" ht="12.75" customHeight="1" x14ac:dyDescent="0.7">
      <c r="A532" s="24" t="s">
        <v>2393</v>
      </c>
      <c r="B532" s="25" t="s">
        <v>2394</v>
      </c>
      <c r="C532" s="24" t="s">
        <v>84</v>
      </c>
      <c r="D532" s="26" t="s">
        <v>41</v>
      </c>
      <c r="E532" s="24" t="s">
        <v>2610</v>
      </c>
      <c r="F532" s="24" t="s">
        <v>2610</v>
      </c>
      <c r="G532" s="62" t="s">
        <v>575</v>
      </c>
      <c r="H532" s="16">
        <v>250</v>
      </c>
      <c r="I532" s="16">
        <v>241</v>
      </c>
      <c r="J532" s="16">
        <v>177</v>
      </c>
      <c r="K532" s="26"/>
      <c r="L532" s="26"/>
      <c r="M532" s="26"/>
      <c r="N532" s="26"/>
      <c r="O532" s="40"/>
      <c r="P532" s="61" t="s">
        <v>79</v>
      </c>
      <c r="Q532" s="32">
        <v>128</v>
      </c>
      <c r="R532" s="60">
        <f t="shared" si="258"/>
        <v>0</v>
      </c>
      <c r="S532" s="27" t="s">
        <v>68</v>
      </c>
      <c r="T532" s="27"/>
      <c r="U532" s="27" t="s">
        <v>2399</v>
      </c>
      <c r="V532" s="30">
        <f t="shared" si="259"/>
        <v>6</v>
      </c>
      <c r="W532" s="29">
        <f t="shared" si="260"/>
        <v>0.125</v>
      </c>
      <c r="X532" s="29">
        <f t="shared" si="261"/>
        <v>3.6966936771751349</v>
      </c>
      <c r="Y532" s="29">
        <f t="shared" si="262"/>
        <v>0.11090081031525405</v>
      </c>
      <c r="Z532" s="30">
        <f>IF(S532="",0,VLOOKUP(S532,[1]!Costo_Twist,2,FALSE)*W532)</f>
        <v>8.4816808114262052</v>
      </c>
      <c r="AA532" s="31" t="s">
        <v>69</v>
      </c>
      <c r="AB532" s="31"/>
      <c r="AC532" s="31">
        <v>56</v>
      </c>
      <c r="AD532" s="34">
        <f t="shared" si="263"/>
        <v>56</v>
      </c>
      <c r="AE532" s="33">
        <f t="shared" si="264"/>
        <v>1.1666666666666667</v>
      </c>
      <c r="AF532" s="33">
        <f t="shared" si="265"/>
        <v>34.50247432030126</v>
      </c>
      <c r="AG532" s="33">
        <f t="shared" si="266"/>
        <v>1.0350742296090378</v>
      </c>
      <c r="AH532" s="34">
        <f>IF(AA532="",0,VLOOKUP(AA532,[1]!Costo_Twist,2,FALSE)*AE532)</f>
        <v>214.55737252466707</v>
      </c>
      <c r="AI532" s="35"/>
      <c r="AJ532" s="35"/>
      <c r="AK532" s="35"/>
      <c r="AL532" s="35">
        <f t="shared" si="267"/>
        <v>0</v>
      </c>
      <c r="AM532" s="29">
        <f t="shared" si="268"/>
        <v>0</v>
      </c>
      <c r="AN532" s="29">
        <f t="shared" si="269"/>
        <v>0</v>
      </c>
      <c r="AO532" s="29">
        <f t="shared" si="270"/>
        <v>0</v>
      </c>
      <c r="AP532" s="30">
        <f>IF(AI532="",0,VLOOKUP(AI532,[1]!Costo_Twist,2,FALSE)*AM532)</f>
        <v>0</v>
      </c>
      <c r="AQ532" s="42"/>
      <c r="AR532" s="42"/>
      <c r="AS532" s="42"/>
      <c r="AT532" s="42">
        <f t="shared" si="271"/>
        <v>0</v>
      </c>
      <c r="AU532" s="43">
        <f t="shared" si="272"/>
        <v>0</v>
      </c>
      <c r="AV532" s="43">
        <f t="shared" si="273"/>
        <v>0</v>
      </c>
      <c r="AW532" s="43">
        <f t="shared" si="274"/>
        <v>0</v>
      </c>
      <c r="AX532" s="44">
        <f>IF(AQ532="",0,VLOOKUP(AQ532,[1]!Costo_Twist,2,FALSE)*AU532)</f>
        <v>0</v>
      </c>
      <c r="AY532" s="36">
        <f t="shared" si="275"/>
        <v>223.03905333609327</v>
      </c>
      <c r="AZ532" s="41">
        <f t="shared" si="276"/>
        <v>1.2916666666666667</v>
      </c>
      <c r="BA532" s="37">
        <f t="shared" si="277"/>
        <v>129.29166666666666</v>
      </c>
      <c r="BB532" s="37" t="str">
        <f t="shared" si="278"/>
        <v>ok</v>
      </c>
      <c r="BC532" s="37" t="str">
        <f t="shared" si="279"/>
        <v>ok</v>
      </c>
      <c r="BE532" s="11" t="b">
        <f t="shared" si="280"/>
        <v>0</v>
      </c>
      <c r="BF532" s="11" t="b">
        <f t="shared" si="281"/>
        <v>0</v>
      </c>
      <c r="BG532" s="11">
        <f t="shared" si="282"/>
        <v>34.50247432030126</v>
      </c>
      <c r="BH532" s="11" t="b">
        <f t="shared" si="283"/>
        <v>0</v>
      </c>
      <c r="BI532" s="11" t="b">
        <f t="shared" si="284"/>
        <v>0</v>
      </c>
      <c r="BJ532" s="11">
        <f t="shared" si="285"/>
        <v>3.6966936771751349</v>
      </c>
      <c r="BK532" s="11" t="b">
        <f t="shared" si="286"/>
        <v>0</v>
      </c>
      <c r="BL532" s="11" t="b">
        <f t="shared" si="287"/>
        <v>0</v>
      </c>
      <c r="BM532" s="11" t="b">
        <f t="shared" si="288"/>
        <v>0</v>
      </c>
      <c r="BN532" s="11" t="b">
        <f t="shared" si="289"/>
        <v>0</v>
      </c>
      <c r="BO532" s="11" t="b">
        <f t="shared" si="290"/>
        <v>0</v>
      </c>
      <c r="BP532" s="11" t="b">
        <f t="shared" si="291"/>
        <v>0</v>
      </c>
      <c r="BQ532" s="11" t="b">
        <f t="shared" si="292"/>
        <v>0</v>
      </c>
      <c r="BR532" s="11" t="b">
        <f t="shared" si="293"/>
        <v>0</v>
      </c>
    </row>
    <row r="533" spans="1:70" s="5" customFormat="1" ht="12.75" customHeight="1" x14ac:dyDescent="0.7">
      <c r="A533" s="24" t="s">
        <v>2393</v>
      </c>
      <c r="B533" s="25" t="s">
        <v>2394</v>
      </c>
      <c r="C533" s="24" t="s">
        <v>84</v>
      </c>
      <c r="D533" s="26" t="s">
        <v>41</v>
      </c>
      <c r="E533" s="24" t="s">
        <v>2610</v>
      </c>
      <c r="F533" s="24" t="s">
        <v>2610</v>
      </c>
      <c r="G533" s="62" t="s">
        <v>576</v>
      </c>
      <c r="H533" s="16">
        <v>246</v>
      </c>
      <c r="I533" s="16">
        <v>229</v>
      </c>
      <c r="J533" s="16">
        <v>144</v>
      </c>
      <c r="K533" s="26"/>
      <c r="L533" s="26"/>
      <c r="M533" s="26"/>
      <c r="N533" s="26"/>
      <c r="O533" s="40"/>
      <c r="P533" s="61" t="s">
        <v>80</v>
      </c>
      <c r="Q533" s="32">
        <v>124</v>
      </c>
      <c r="R533" s="60">
        <f t="shared" si="258"/>
        <v>0</v>
      </c>
      <c r="S533" s="27" t="s">
        <v>64</v>
      </c>
      <c r="T533" s="27"/>
      <c r="U533" s="27">
        <v>0.5</v>
      </c>
      <c r="V533" s="30">
        <f t="shared" si="259"/>
        <v>0.5</v>
      </c>
      <c r="W533" s="29">
        <f t="shared" si="260"/>
        <v>1.0416666666666666E-2</v>
      </c>
      <c r="X533" s="29">
        <f t="shared" si="261"/>
        <v>0.30805780643126124</v>
      </c>
      <c r="Y533" s="29">
        <f t="shared" si="262"/>
        <v>9.2417341929378373E-3</v>
      </c>
      <c r="Z533" s="30">
        <f>IF(S533="",0,VLOOKUP(S533,[1]!Costo_Twist,2,FALSE)*W533)</f>
        <v>1.2933953337078983</v>
      </c>
      <c r="AA533" s="31" t="s">
        <v>68</v>
      </c>
      <c r="AB533" s="31"/>
      <c r="AC533" s="31" t="s">
        <v>2404</v>
      </c>
      <c r="AD533" s="34">
        <f t="shared" si="263"/>
        <v>7</v>
      </c>
      <c r="AE533" s="33">
        <f t="shared" si="264"/>
        <v>0.14583333333333334</v>
      </c>
      <c r="AF533" s="33">
        <f t="shared" si="265"/>
        <v>4.3128092900376576</v>
      </c>
      <c r="AG533" s="33">
        <f t="shared" si="266"/>
        <v>0.12938427870112973</v>
      </c>
      <c r="AH533" s="34">
        <f>IF(AA533="",0,VLOOKUP(AA533,[1]!Costo_Twist,2,FALSE)*AE533)</f>
        <v>9.8952942799972394</v>
      </c>
      <c r="AI533" s="35" t="s">
        <v>69</v>
      </c>
      <c r="AJ533" s="35"/>
      <c r="AK533" s="35">
        <v>127.5</v>
      </c>
      <c r="AL533" s="35">
        <f t="shared" si="267"/>
        <v>127.5</v>
      </c>
      <c r="AM533" s="29">
        <f t="shared" si="268"/>
        <v>2.65625</v>
      </c>
      <c r="AN533" s="29">
        <f t="shared" si="269"/>
        <v>78.554740639971612</v>
      </c>
      <c r="AO533" s="29">
        <f t="shared" si="270"/>
        <v>2.3566422191991481</v>
      </c>
      <c r="AP533" s="30">
        <f>IF(AI533="",0,VLOOKUP(AI533,[1]!Costo_Twist,2,FALSE)*AM533)</f>
        <v>488.50116065884021</v>
      </c>
      <c r="AQ533" s="42"/>
      <c r="AR533" s="42"/>
      <c r="AS533" s="42"/>
      <c r="AT533" s="42">
        <f t="shared" si="271"/>
        <v>0</v>
      </c>
      <c r="AU533" s="43">
        <f t="shared" si="272"/>
        <v>0</v>
      </c>
      <c r="AV533" s="43">
        <f t="shared" si="273"/>
        <v>0</v>
      </c>
      <c r="AW533" s="43">
        <f t="shared" si="274"/>
        <v>0</v>
      </c>
      <c r="AX533" s="44">
        <f>IF(AQ533="",0,VLOOKUP(AQ533,[1]!Costo_Twist,2,FALSE)*AU533)</f>
        <v>0</v>
      </c>
      <c r="AY533" s="36">
        <f t="shared" si="275"/>
        <v>499.68985027254536</v>
      </c>
      <c r="AZ533" s="41">
        <f t="shared" si="276"/>
        <v>2.8125</v>
      </c>
      <c r="BA533" s="37">
        <f t="shared" si="277"/>
        <v>126.8125</v>
      </c>
      <c r="BB533" s="37" t="str">
        <f t="shared" si="278"/>
        <v>ok</v>
      </c>
      <c r="BC533" s="37" t="str">
        <f t="shared" si="279"/>
        <v>ok</v>
      </c>
      <c r="BE533" s="11" t="b">
        <f t="shared" si="280"/>
        <v>0</v>
      </c>
      <c r="BF533" s="11" t="b">
        <f t="shared" si="281"/>
        <v>0</v>
      </c>
      <c r="BG533" s="11">
        <f t="shared" si="282"/>
        <v>78.554740639971612</v>
      </c>
      <c r="BH533" s="11" t="b">
        <f t="shared" si="283"/>
        <v>0</v>
      </c>
      <c r="BI533" s="11" t="b">
        <f t="shared" si="284"/>
        <v>0</v>
      </c>
      <c r="BJ533" s="11">
        <f t="shared" si="285"/>
        <v>4.3128092900376576</v>
      </c>
      <c r="BK533" s="11" t="b">
        <f t="shared" si="286"/>
        <v>0</v>
      </c>
      <c r="BL533" s="11">
        <f t="shared" si="287"/>
        <v>0.30805780643126124</v>
      </c>
      <c r="BM533" s="11" t="b">
        <f t="shared" si="288"/>
        <v>0</v>
      </c>
      <c r="BN533" s="11" t="b">
        <f t="shared" si="289"/>
        <v>0</v>
      </c>
      <c r="BO533" s="11" t="b">
        <f t="shared" si="290"/>
        <v>0</v>
      </c>
      <c r="BP533" s="11" t="b">
        <f t="shared" si="291"/>
        <v>0</v>
      </c>
      <c r="BQ533" s="11" t="b">
        <f t="shared" si="292"/>
        <v>0</v>
      </c>
      <c r="BR533" s="11" t="b">
        <f t="shared" si="293"/>
        <v>0</v>
      </c>
    </row>
    <row r="534" spans="1:70" s="5" customFormat="1" ht="12.75" customHeight="1" x14ac:dyDescent="0.7">
      <c r="A534" s="24" t="s">
        <v>2393</v>
      </c>
      <c r="B534" s="25" t="s">
        <v>2394</v>
      </c>
      <c r="C534" s="24" t="s">
        <v>84</v>
      </c>
      <c r="D534" s="26" t="s">
        <v>41</v>
      </c>
      <c r="E534" s="24" t="s">
        <v>2610</v>
      </c>
      <c r="F534" s="24" t="s">
        <v>2610</v>
      </c>
      <c r="G534" s="62" t="s">
        <v>577</v>
      </c>
      <c r="H534" s="16">
        <v>231</v>
      </c>
      <c r="I534" s="16">
        <v>207</v>
      </c>
      <c r="J534" s="16">
        <v>94</v>
      </c>
      <c r="K534" s="26"/>
      <c r="L534" s="26"/>
      <c r="M534" s="26"/>
      <c r="N534" s="26"/>
      <c r="O534" s="40"/>
      <c r="P534" s="61" t="s">
        <v>81</v>
      </c>
      <c r="Q534" s="32">
        <v>120</v>
      </c>
      <c r="R534" s="60">
        <f t="shared" si="258"/>
        <v>0</v>
      </c>
      <c r="S534" s="27" t="s">
        <v>68</v>
      </c>
      <c r="T534" s="27"/>
      <c r="U534" s="27" t="s">
        <v>2400</v>
      </c>
      <c r="V534" s="30">
        <f t="shared" si="259"/>
        <v>14</v>
      </c>
      <c r="W534" s="29">
        <f t="shared" si="260"/>
        <v>0.29166666666666669</v>
      </c>
      <c r="X534" s="29">
        <f t="shared" si="261"/>
        <v>8.6256185800753151</v>
      </c>
      <c r="Y534" s="29">
        <f t="shared" si="262"/>
        <v>0.25876855740225946</v>
      </c>
      <c r="Z534" s="30">
        <f>IF(S534="",0,VLOOKUP(S534,[1]!Costo_Twist,2,FALSE)*W534)</f>
        <v>19.790588559994479</v>
      </c>
      <c r="AA534" s="31" t="s">
        <v>72</v>
      </c>
      <c r="AB534" s="31"/>
      <c r="AC534" s="31">
        <v>0.5</v>
      </c>
      <c r="AD534" s="34">
        <f t="shared" si="263"/>
        <v>0.5</v>
      </c>
      <c r="AE534" s="33">
        <f t="shared" si="264"/>
        <v>1.0416666666666666E-2</v>
      </c>
      <c r="AF534" s="33">
        <f t="shared" si="265"/>
        <v>0.30805780643126124</v>
      </c>
      <c r="AG534" s="33">
        <f t="shared" si="266"/>
        <v>9.2417341929378373E-3</v>
      </c>
      <c r="AH534" s="34">
        <f>IF(AA534="",0,VLOOKUP(AA534,[1]!Costo_Twist,2,FALSE)*AE534)</f>
        <v>2.1250221781943992</v>
      </c>
      <c r="AI534" s="35" t="s">
        <v>69</v>
      </c>
      <c r="AJ534" s="35"/>
      <c r="AK534" s="35">
        <v>225</v>
      </c>
      <c r="AL534" s="35">
        <f t="shared" si="267"/>
        <v>225</v>
      </c>
      <c r="AM534" s="29">
        <f t="shared" si="268"/>
        <v>4.6875</v>
      </c>
      <c r="AN534" s="29">
        <f t="shared" si="269"/>
        <v>138.62601289406757</v>
      </c>
      <c r="AO534" s="29">
        <f t="shared" si="270"/>
        <v>4.158780386822027</v>
      </c>
      <c r="AP534" s="30">
        <f>IF(AI534="",0,VLOOKUP(AI534,[1]!Costo_Twist,2,FALSE)*AM534)</f>
        <v>862.06087175089442</v>
      </c>
      <c r="AQ534" s="42"/>
      <c r="AR534" s="42"/>
      <c r="AS534" s="42"/>
      <c r="AT534" s="42">
        <f t="shared" si="271"/>
        <v>0</v>
      </c>
      <c r="AU534" s="43">
        <f t="shared" si="272"/>
        <v>0</v>
      </c>
      <c r="AV534" s="43">
        <f t="shared" si="273"/>
        <v>0</v>
      </c>
      <c r="AW534" s="43">
        <f t="shared" si="274"/>
        <v>0</v>
      </c>
      <c r="AX534" s="44">
        <f>IF(AQ534="",0,VLOOKUP(AQ534,[1]!Costo_Twist,2,FALSE)*AU534)</f>
        <v>0</v>
      </c>
      <c r="AY534" s="36">
        <f t="shared" si="275"/>
        <v>883.97648248908331</v>
      </c>
      <c r="AZ534" s="41">
        <f t="shared" si="276"/>
        <v>4.989583333333333</v>
      </c>
      <c r="BA534" s="37">
        <f t="shared" si="277"/>
        <v>124.98958333333333</v>
      </c>
      <c r="BB534" s="37" t="str">
        <f t="shared" si="278"/>
        <v>ok</v>
      </c>
      <c r="BC534" s="37" t="str">
        <f t="shared" si="279"/>
        <v>ok</v>
      </c>
      <c r="BE534" s="11" t="b">
        <f t="shared" si="280"/>
        <v>0</v>
      </c>
      <c r="BF534" s="11" t="b">
        <f t="shared" si="281"/>
        <v>0</v>
      </c>
      <c r="BG534" s="11">
        <f t="shared" si="282"/>
        <v>138.62601289406757</v>
      </c>
      <c r="BH534" s="11" t="b">
        <f t="shared" si="283"/>
        <v>0</v>
      </c>
      <c r="BI534" s="11" t="b">
        <f t="shared" si="284"/>
        <v>0</v>
      </c>
      <c r="BJ534" s="11">
        <f t="shared" si="285"/>
        <v>8.6256185800753151</v>
      </c>
      <c r="BK534" s="11" t="b">
        <f t="shared" si="286"/>
        <v>0</v>
      </c>
      <c r="BL534" s="11" t="b">
        <f t="shared" si="287"/>
        <v>0</v>
      </c>
      <c r="BM534" s="11" t="b">
        <f t="shared" si="288"/>
        <v>0</v>
      </c>
      <c r="BN534" s="11">
        <f t="shared" si="289"/>
        <v>0.30805780643126124</v>
      </c>
      <c r="BO534" s="11" t="b">
        <f t="shared" si="290"/>
        <v>0</v>
      </c>
      <c r="BP534" s="11" t="b">
        <f t="shared" si="291"/>
        <v>0</v>
      </c>
      <c r="BQ534" s="11" t="b">
        <f t="shared" si="292"/>
        <v>0</v>
      </c>
      <c r="BR534" s="11" t="b">
        <f t="shared" si="293"/>
        <v>0</v>
      </c>
    </row>
    <row r="535" spans="1:70" s="5" customFormat="1" ht="12.75" customHeight="1" x14ac:dyDescent="0.7">
      <c r="A535" s="24" t="s">
        <v>2393</v>
      </c>
      <c r="B535" s="25" t="s">
        <v>2394</v>
      </c>
      <c r="C535" s="24" t="s">
        <v>84</v>
      </c>
      <c r="D535" s="26" t="s">
        <v>41</v>
      </c>
      <c r="E535" s="24" t="s">
        <v>2610</v>
      </c>
      <c r="F535" s="24" t="s">
        <v>2610</v>
      </c>
      <c r="G535" s="62" t="s">
        <v>578</v>
      </c>
      <c r="H535" s="16">
        <v>252</v>
      </c>
      <c r="I535" s="16">
        <v>250</v>
      </c>
      <c r="J535" s="16">
        <v>216</v>
      </c>
      <c r="K535" s="26"/>
      <c r="L535" s="26"/>
      <c r="M535" s="26"/>
      <c r="N535" s="26"/>
      <c r="O535" s="40"/>
      <c r="P535" s="61" t="s">
        <v>79</v>
      </c>
      <c r="Q535" s="32">
        <v>128</v>
      </c>
      <c r="R535" s="60">
        <f t="shared" si="258"/>
        <v>0</v>
      </c>
      <c r="S535" s="27" t="s">
        <v>68</v>
      </c>
      <c r="T535" s="27"/>
      <c r="U535" s="28" t="s">
        <v>2397</v>
      </c>
      <c r="V535" s="30">
        <f t="shared" si="259"/>
        <v>2</v>
      </c>
      <c r="W535" s="29">
        <f t="shared" si="260"/>
        <v>4.1666666666666664E-2</v>
      </c>
      <c r="X535" s="29">
        <f t="shared" si="261"/>
        <v>1.232231225725045</v>
      </c>
      <c r="Y535" s="29">
        <f t="shared" si="262"/>
        <v>3.6966936771751349E-2</v>
      </c>
      <c r="Z535" s="30">
        <f>IF(S535="",0,VLOOKUP(S535,[1]!Costo_Twist,2,FALSE)*W535)</f>
        <v>2.8272269371420684</v>
      </c>
      <c r="AA535" s="31" t="s">
        <v>69</v>
      </c>
      <c r="AB535" s="31"/>
      <c r="AC535" s="31" t="s">
        <v>2404</v>
      </c>
      <c r="AD535" s="34">
        <f t="shared" si="263"/>
        <v>7</v>
      </c>
      <c r="AE535" s="33">
        <f t="shared" si="264"/>
        <v>0.14583333333333334</v>
      </c>
      <c r="AF535" s="33">
        <f t="shared" si="265"/>
        <v>4.3128092900376576</v>
      </c>
      <c r="AG535" s="33">
        <f t="shared" si="266"/>
        <v>0.12938427870112973</v>
      </c>
      <c r="AH535" s="34">
        <f>IF(AA535="",0,VLOOKUP(AA535,[1]!Costo_Twist,2,FALSE)*AE535)</f>
        <v>26.819671565583384</v>
      </c>
      <c r="AI535" s="35" t="s">
        <v>70</v>
      </c>
      <c r="AJ535" s="35"/>
      <c r="AK535" s="35" t="s">
        <v>2397</v>
      </c>
      <c r="AL535" s="35">
        <f t="shared" si="267"/>
        <v>2</v>
      </c>
      <c r="AM535" s="29">
        <f t="shared" si="268"/>
        <v>4.1666666666666664E-2</v>
      </c>
      <c r="AN535" s="29">
        <f t="shared" si="269"/>
        <v>1.232231225725045</v>
      </c>
      <c r="AO535" s="29">
        <f t="shared" si="270"/>
        <v>3.6966936771751349E-2</v>
      </c>
      <c r="AP535" s="30">
        <f>IF(AI535="",0,VLOOKUP(AI535,[1]!Costo_Twist,2,FALSE)*AM535)</f>
        <v>9.4198430769534056</v>
      </c>
      <c r="AQ535" s="42"/>
      <c r="AR535" s="42"/>
      <c r="AS535" s="42"/>
      <c r="AT535" s="42">
        <f t="shared" si="271"/>
        <v>0</v>
      </c>
      <c r="AU535" s="43">
        <f t="shared" si="272"/>
        <v>0</v>
      </c>
      <c r="AV535" s="43">
        <f t="shared" si="273"/>
        <v>0</v>
      </c>
      <c r="AW535" s="43">
        <f t="shared" si="274"/>
        <v>0</v>
      </c>
      <c r="AX535" s="44">
        <f>IF(AQ535="",0,VLOOKUP(AQ535,[1]!Costo_Twist,2,FALSE)*AU535)</f>
        <v>0</v>
      </c>
      <c r="AY535" s="36">
        <f t="shared" si="275"/>
        <v>39.066741579678862</v>
      </c>
      <c r="AZ535" s="41">
        <f t="shared" si="276"/>
        <v>0.22916666666666666</v>
      </c>
      <c r="BA535" s="37">
        <f t="shared" si="277"/>
        <v>128.22916666666666</v>
      </c>
      <c r="BB535" s="37" t="str">
        <f t="shared" si="278"/>
        <v>ok</v>
      </c>
      <c r="BC535" s="37" t="str">
        <f t="shared" si="279"/>
        <v>ok</v>
      </c>
      <c r="BE535" s="11">
        <f t="shared" si="280"/>
        <v>1.232231225725045</v>
      </c>
      <c r="BF535" s="11" t="b">
        <f t="shared" si="281"/>
        <v>0</v>
      </c>
      <c r="BG535" s="11">
        <f t="shared" si="282"/>
        <v>4.3128092900376576</v>
      </c>
      <c r="BH535" s="11" t="b">
        <f t="shared" si="283"/>
        <v>0</v>
      </c>
      <c r="BI535" s="11" t="b">
        <f t="shared" si="284"/>
        <v>0</v>
      </c>
      <c r="BJ535" s="11">
        <f t="shared" si="285"/>
        <v>1.232231225725045</v>
      </c>
      <c r="BK535" s="11" t="b">
        <f t="shared" si="286"/>
        <v>0</v>
      </c>
      <c r="BL535" s="11" t="b">
        <f t="shared" si="287"/>
        <v>0</v>
      </c>
      <c r="BM535" s="11" t="b">
        <f t="shared" si="288"/>
        <v>0</v>
      </c>
      <c r="BN535" s="11" t="b">
        <f t="shared" si="289"/>
        <v>0</v>
      </c>
      <c r="BO535" s="11" t="b">
        <f t="shared" si="290"/>
        <v>0</v>
      </c>
      <c r="BP535" s="11" t="b">
        <f t="shared" si="291"/>
        <v>0</v>
      </c>
      <c r="BQ535" s="11" t="b">
        <f t="shared" si="292"/>
        <v>0</v>
      </c>
      <c r="BR535" s="11" t="b">
        <f t="shared" si="293"/>
        <v>0</v>
      </c>
    </row>
    <row r="536" spans="1:70" s="5" customFormat="1" ht="12.75" customHeight="1" x14ac:dyDescent="0.7">
      <c r="A536" s="24" t="s">
        <v>2393</v>
      </c>
      <c r="B536" s="25" t="s">
        <v>2394</v>
      </c>
      <c r="C536" s="24" t="s">
        <v>84</v>
      </c>
      <c r="D536" s="26" t="s">
        <v>41</v>
      </c>
      <c r="E536" s="24" t="s">
        <v>2610</v>
      </c>
      <c r="F536" s="24" t="s">
        <v>2610</v>
      </c>
      <c r="G536" s="62" t="s">
        <v>579</v>
      </c>
      <c r="H536" s="16">
        <v>250</v>
      </c>
      <c r="I536" s="16">
        <v>239</v>
      </c>
      <c r="J536" s="16">
        <v>191</v>
      </c>
      <c r="K536" s="26"/>
      <c r="L536" s="26"/>
      <c r="M536" s="26"/>
      <c r="N536" s="26"/>
      <c r="O536" s="40"/>
      <c r="P536" s="61" t="s">
        <v>79</v>
      </c>
      <c r="Q536" s="32">
        <v>128</v>
      </c>
      <c r="R536" s="60">
        <f t="shared" si="258"/>
        <v>0</v>
      </c>
      <c r="S536" s="27" t="s">
        <v>68</v>
      </c>
      <c r="T536" s="27"/>
      <c r="U536" s="28">
        <v>2.5</v>
      </c>
      <c r="V536" s="30">
        <f t="shared" si="259"/>
        <v>2.5</v>
      </c>
      <c r="W536" s="29">
        <f t="shared" si="260"/>
        <v>5.2083333333333336E-2</v>
      </c>
      <c r="X536" s="29">
        <f t="shared" si="261"/>
        <v>1.5402890321563063</v>
      </c>
      <c r="Y536" s="29">
        <f t="shared" si="262"/>
        <v>4.620867096468919E-2</v>
      </c>
      <c r="Z536" s="30">
        <f>IF(S536="",0,VLOOKUP(S536,[1]!Costo_Twist,2,FALSE)*W536)</f>
        <v>3.5340336714275855</v>
      </c>
      <c r="AA536" s="31" t="s">
        <v>69</v>
      </c>
      <c r="AB536" s="31"/>
      <c r="AC536" s="31">
        <v>20.5</v>
      </c>
      <c r="AD536" s="34">
        <f t="shared" si="263"/>
        <v>20.5</v>
      </c>
      <c r="AE536" s="33">
        <f t="shared" si="264"/>
        <v>0.42708333333333331</v>
      </c>
      <c r="AF536" s="33">
        <f t="shared" si="265"/>
        <v>12.63037006368171</v>
      </c>
      <c r="AG536" s="33">
        <f t="shared" si="266"/>
        <v>0.3789111019104513</v>
      </c>
      <c r="AH536" s="34">
        <f>IF(AA536="",0,VLOOKUP(AA536,[1]!Costo_Twist,2,FALSE)*AE536)</f>
        <v>78.543323870637053</v>
      </c>
      <c r="AI536" s="35" t="s">
        <v>65</v>
      </c>
      <c r="AJ536" s="35"/>
      <c r="AK536" s="35" t="s">
        <v>2399</v>
      </c>
      <c r="AL536" s="35">
        <f t="shared" si="267"/>
        <v>6</v>
      </c>
      <c r="AM536" s="29">
        <f t="shared" si="268"/>
        <v>0.125</v>
      </c>
      <c r="AN536" s="29">
        <f t="shared" si="269"/>
        <v>3.6966936771751349</v>
      </c>
      <c r="AO536" s="29">
        <f t="shared" si="270"/>
        <v>0.11090081031525405</v>
      </c>
      <c r="AP536" s="30">
        <f>IF(AI536="",0,VLOOKUP(AI536,[1]!Costo_Twist,2,FALSE)*AM536)</f>
        <v>18.30277670993879</v>
      </c>
      <c r="AQ536" s="42"/>
      <c r="AR536" s="42"/>
      <c r="AS536" s="42"/>
      <c r="AT536" s="42">
        <f t="shared" si="271"/>
        <v>0</v>
      </c>
      <c r="AU536" s="43">
        <f t="shared" si="272"/>
        <v>0</v>
      </c>
      <c r="AV536" s="43">
        <f t="shared" si="273"/>
        <v>0</v>
      </c>
      <c r="AW536" s="43">
        <f t="shared" si="274"/>
        <v>0</v>
      </c>
      <c r="AX536" s="44">
        <f>IF(AQ536="",0,VLOOKUP(AQ536,[1]!Costo_Twist,2,FALSE)*AU536)</f>
        <v>0</v>
      </c>
      <c r="AY536" s="36">
        <f t="shared" si="275"/>
        <v>100.38013425200342</v>
      </c>
      <c r="AZ536" s="41">
        <f t="shared" si="276"/>
        <v>0.60416666666666663</v>
      </c>
      <c r="BA536" s="37">
        <f t="shared" si="277"/>
        <v>128.60416666666666</v>
      </c>
      <c r="BB536" s="37" t="str">
        <f t="shared" si="278"/>
        <v>ok</v>
      </c>
      <c r="BC536" s="37" t="str">
        <f t="shared" si="279"/>
        <v>ok</v>
      </c>
      <c r="BE536" s="11" t="b">
        <f t="shared" si="280"/>
        <v>0</v>
      </c>
      <c r="BF536" s="11" t="b">
        <f t="shared" si="281"/>
        <v>0</v>
      </c>
      <c r="BG536" s="11">
        <f t="shared" si="282"/>
        <v>12.63037006368171</v>
      </c>
      <c r="BH536" s="11" t="b">
        <f t="shared" si="283"/>
        <v>0</v>
      </c>
      <c r="BI536" s="11" t="b">
        <f t="shared" si="284"/>
        <v>0</v>
      </c>
      <c r="BJ536" s="11">
        <f t="shared" si="285"/>
        <v>1.5402890321563063</v>
      </c>
      <c r="BK536" s="11" t="b">
        <f t="shared" si="286"/>
        <v>0</v>
      </c>
      <c r="BL536" s="11" t="b">
        <f t="shared" si="287"/>
        <v>0</v>
      </c>
      <c r="BM536" s="11">
        <f t="shared" si="288"/>
        <v>3.6966936771751349</v>
      </c>
      <c r="BN536" s="11" t="b">
        <f t="shared" si="289"/>
        <v>0</v>
      </c>
      <c r="BO536" s="11" t="b">
        <f t="shared" si="290"/>
        <v>0</v>
      </c>
      <c r="BP536" s="11" t="b">
        <f t="shared" si="291"/>
        <v>0</v>
      </c>
      <c r="BQ536" s="11" t="b">
        <f t="shared" si="292"/>
        <v>0</v>
      </c>
      <c r="BR536" s="11" t="b">
        <f t="shared" si="293"/>
        <v>0</v>
      </c>
    </row>
    <row r="537" spans="1:70" s="5" customFormat="1" ht="12.75" customHeight="1" x14ac:dyDescent="0.7">
      <c r="A537" s="24" t="s">
        <v>2393</v>
      </c>
      <c r="B537" s="25" t="s">
        <v>2394</v>
      </c>
      <c r="C537" s="24" t="s">
        <v>84</v>
      </c>
      <c r="D537" s="26" t="s">
        <v>41</v>
      </c>
      <c r="E537" s="24" t="s">
        <v>2610</v>
      </c>
      <c r="F537" s="24" t="s">
        <v>2610</v>
      </c>
      <c r="G537" s="62" t="s">
        <v>580</v>
      </c>
      <c r="H537" s="16">
        <v>251</v>
      </c>
      <c r="I537" s="16">
        <v>234</v>
      </c>
      <c r="J537" s="16">
        <v>173</v>
      </c>
      <c r="K537" s="26"/>
      <c r="L537" s="26"/>
      <c r="M537" s="26"/>
      <c r="N537" s="26"/>
      <c r="O537" s="40"/>
      <c r="P537" s="61" t="s">
        <v>79</v>
      </c>
      <c r="Q537" s="32">
        <v>128</v>
      </c>
      <c r="R537" s="60">
        <f t="shared" si="258"/>
        <v>0</v>
      </c>
      <c r="S537" s="27" t="s">
        <v>68</v>
      </c>
      <c r="T537" s="27"/>
      <c r="U537" s="28">
        <v>5.5</v>
      </c>
      <c r="V537" s="30">
        <f t="shared" si="259"/>
        <v>5.5</v>
      </c>
      <c r="W537" s="29">
        <f t="shared" si="260"/>
        <v>0.11458333333333333</v>
      </c>
      <c r="X537" s="29">
        <f t="shared" si="261"/>
        <v>3.3886358707438737</v>
      </c>
      <c r="Y537" s="29">
        <f t="shared" si="262"/>
        <v>0.10165907612231621</v>
      </c>
      <c r="Z537" s="30">
        <f>IF(S537="",0,VLOOKUP(S537,[1]!Costo_Twist,2,FALSE)*W537)</f>
        <v>7.7748740771406881</v>
      </c>
      <c r="AA537" s="31" t="s">
        <v>69</v>
      </c>
      <c r="AB537" s="31"/>
      <c r="AC537" s="31">
        <v>46.5</v>
      </c>
      <c r="AD537" s="34">
        <f t="shared" si="263"/>
        <v>46.5</v>
      </c>
      <c r="AE537" s="33">
        <f t="shared" si="264"/>
        <v>0.96875</v>
      </c>
      <c r="AF537" s="33">
        <f t="shared" si="265"/>
        <v>28.649375998107296</v>
      </c>
      <c r="AG537" s="33">
        <f t="shared" si="266"/>
        <v>0.85948127994321888</v>
      </c>
      <c r="AH537" s="34">
        <f>IF(AA537="",0,VLOOKUP(AA537,[1]!Costo_Twist,2,FALSE)*AE537)</f>
        <v>178.15924682851818</v>
      </c>
      <c r="AI537" s="35" t="s">
        <v>65</v>
      </c>
      <c r="AJ537" s="35"/>
      <c r="AK537" s="35" t="s">
        <v>2424</v>
      </c>
      <c r="AL537" s="35">
        <f t="shared" si="267"/>
        <v>9</v>
      </c>
      <c r="AM537" s="29">
        <f t="shared" si="268"/>
        <v>0.1875</v>
      </c>
      <c r="AN537" s="29">
        <f t="shared" si="269"/>
        <v>5.5450405157627021</v>
      </c>
      <c r="AO537" s="29">
        <f t="shared" si="270"/>
        <v>0.16635121547288106</v>
      </c>
      <c r="AP537" s="30">
        <f>IF(AI537="",0,VLOOKUP(AI537,[1]!Costo_Twist,2,FALSE)*AM537)</f>
        <v>27.454165064908185</v>
      </c>
      <c r="AQ537" s="42"/>
      <c r="AR537" s="42"/>
      <c r="AS537" s="42"/>
      <c r="AT537" s="42">
        <f t="shared" si="271"/>
        <v>0</v>
      </c>
      <c r="AU537" s="43">
        <f t="shared" si="272"/>
        <v>0</v>
      </c>
      <c r="AV537" s="43">
        <f t="shared" si="273"/>
        <v>0</v>
      </c>
      <c r="AW537" s="43">
        <f t="shared" si="274"/>
        <v>0</v>
      </c>
      <c r="AX537" s="44">
        <f>IF(AQ537="",0,VLOOKUP(AQ537,[1]!Costo_Twist,2,FALSE)*AU537)</f>
        <v>0</v>
      </c>
      <c r="AY537" s="36">
        <f t="shared" si="275"/>
        <v>213.38828597056704</v>
      </c>
      <c r="AZ537" s="41">
        <f t="shared" si="276"/>
        <v>1.2708333333333333</v>
      </c>
      <c r="BA537" s="37">
        <f t="shared" si="277"/>
        <v>129.27083333333334</v>
      </c>
      <c r="BB537" s="37" t="str">
        <f t="shared" si="278"/>
        <v>ok</v>
      </c>
      <c r="BC537" s="37" t="str">
        <f t="shared" si="279"/>
        <v>ok</v>
      </c>
      <c r="BE537" s="11" t="b">
        <f t="shared" si="280"/>
        <v>0</v>
      </c>
      <c r="BF537" s="11" t="b">
        <f t="shared" si="281"/>
        <v>0</v>
      </c>
      <c r="BG537" s="11">
        <f t="shared" si="282"/>
        <v>28.649375998107296</v>
      </c>
      <c r="BH537" s="11" t="b">
        <f t="shared" si="283"/>
        <v>0</v>
      </c>
      <c r="BI537" s="11" t="b">
        <f t="shared" si="284"/>
        <v>0</v>
      </c>
      <c r="BJ537" s="11">
        <f t="shared" si="285"/>
        <v>3.3886358707438737</v>
      </c>
      <c r="BK537" s="11" t="b">
        <f t="shared" si="286"/>
        <v>0</v>
      </c>
      <c r="BL537" s="11" t="b">
        <f t="shared" si="287"/>
        <v>0</v>
      </c>
      <c r="BM537" s="11">
        <f t="shared" si="288"/>
        <v>5.5450405157627021</v>
      </c>
      <c r="BN537" s="11" t="b">
        <f t="shared" si="289"/>
        <v>0</v>
      </c>
      <c r="BO537" s="11" t="b">
        <f t="shared" si="290"/>
        <v>0</v>
      </c>
      <c r="BP537" s="11" t="b">
        <f t="shared" si="291"/>
        <v>0</v>
      </c>
      <c r="BQ537" s="11" t="b">
        <f t="shared" si="292"/>
        <v>0</v>
      </c>
      <c r="BR537" s="11" t="b">
        <f t="shared" si="293"/>
        <v>0</v>
      </c>
    </row>
    <row r="538" spans="1:70" s="5" customFormat="1" ht="12.75" customHeight="1" x14ac:dyDescent="0.7">
      <c r="A538" s="24" t="s">
        <v>2393</v>
      </c>
      <c r="B538" s="25" t="s">
        <v>2394</v>
      </c>
      <c r="C538" s="24" t="s">
        <v>84</v>
      </c>
      <c r="D538" s="26" t="s">
        <v>41</v>
      </c>
      <c r="E538" s="24" t="s">
        <v>2610</v>
      </c>
      <c r="F538" s="24" t="s">
        <v>2610</v>
      </c>
      <c r="G538" s="62" t="s">
        <v>581</v>
      </c>
      <c r="H538" s="16">
        <v>245</v>
      </c>
      <c r="I538" s="16">
        <v>218</v>
      </c>
      <c r="J538" s="16">
        <v>138</v>
      </c>
      <c r="K538" s="26"/>
      <c r="L538" s="26"/>
      <c r="M538" s="26"/>
      <c r="N538" s="26"/>
      <c r="O538" s="40"/>
      <c r="P538" s="61" t="s">
        <v>80</v>
      </c>
      <c r="Q538" s="32">
        <v>124</v>
      </c>
      <c r="R538" s="60">
        <f t="shared" si="258"/>
        <v>0</v>
      </c>
      <c r="S538" s="27" t="s">
        <v>68</v>
      </c>
      <c r="T538" s="27"/>
      <c r="U538" s="27">
        <v>6.5</v>
      </c>
      <c r="V538" s="30">
        <f t="shared" si="259"/>
        <v>6.5</v>
      </c>
      <c r="W538" s="29">
        <f t="shared" si="260"/>
        <v>0.13541666666666666</v>
      </c>
      <c r="X538" s="29">
        <f t="shared" si="261"/>
        <v>4.0047514836063955</v>
      </c>
      <c r="Y538" s="29">
        <f t="shared" si="262"/>
        <v>0.12014254450819187</v>
      </c>
      <c r="Z538" s="30">
        <f>IF(S538="",0,VLOOKUP(S538,[1]!Costo_Twist,2,FALSE)*W538)</f>
        <v>9.1884875457117214</v>
      </c>
      <c r="AA538" s="31" t="s">
        <v>69</v>
      </c>
      <c r="AB538" s="31"/>
      <c r="AC538" s="31">
        <v>95.5</v>
      </c>
      <c r="AD538" s="34">
        <f t="shared" si="263"/>
        <v>95.5</v>
      </c>
      <c r="AE538" s="33">
        <f t="shared" si="264"/>
        <v>1.9895833333333333</v>
      </c>
      <c r="AF538" s="33">
        <f t="shared" si="265"/>
        <v>58.839041028370893</v>
      </c>
      <c r="AG538" s="33">
        <f t="shared" si="266"/>
        <v>1.7651712308511267</v>
      </c>
      <c r="AH538" s="34">
        <f>IF(AA538="",0,VLOOKUP(AA538,[1]!Costo_Twist,2,FALSE)*AE538)</f>
        <v>365.89694778760185</v>
      </c>
      <c r="AI538" s="35" t="s">
        <v>65</v>
      </c>
      <c r="AJ538" s="35"/>
      <c r="AK538" s="35" t="s">
        <v>2402</v>
      </c>
      <c r="AL538" s="35">
        <f t="shared" si="267"/>
        <v>19</v>
      </c>
      <c r="AM538" s="29">
        <f t="shared" si="268"/>
        <v>0.39583333333333331</v>
      </c>
      <c r="AN538" s="29">
        <f t="shared" si="269"/>
        <v>11.706196644387926</v>
      </c>
      <c r="AO538" s="29">
        <f t="shared" si="270"/>
        <v>0.3511858993316378</v>
      </c>
      <c r="AP538" s="30">
        <f>IF(AI538="",0,VLOOKUP(AI538,[1]!Costo_Twist,2,FALSE)*AM538)</f>
        <v>57.958792914806168</v>
      </c>
      <c r="AQ538" s="42"/>
      <c r="AR538" s="42"/>
      <c r="AS538" s="42"/>
      <c r="AT538" s="42">
        <f t="shared" si="271"/>
        <v>0</v>
      </c>
      <c r="AU538" s="43">
        <f t="shared" si="272"/>
        <v>0</v>
      </c>
      <c r="AV538" s="43">
        <f t="shared" si="273"/>
        <v>0</v>
      </c>
      <c r="AW538" s="43">
        <f t="shared" si="274"/>
        <v>0</v>
      </c>
      <c r="AX538" s="44">
        <f>IF(AQ538="",0,VLOOKUP(AQ538,[1]!Costo_Twist,2,FALSE)*AU538)</f>
        <v>0</v>
      </c>
      <c r="AY538" s="36">
        <f t="shared" si="275"/>
        <v>433.04422824811974</v>
      </c>
      <c r="AZ538" s="41">
        <f t="shared" si="276"/>
        <v>2.5208333333333335</v>
      </c>
      <c r="BA538" s="37">
        <f t="shared" si="277"/>
        <v>126.52083333333333</v>
      </c>
      <c r="BB538" s="37" t="str">
        <f t="shared" si="278"/>
        <v>ok</v>
      </c>
      <c r="BC538" s="37" t="str">
        <f t="shared" si="279"/>
        <v>ok</v>
      </c>
      <c r="BE538" s="11" t="b">
        <f t="shared" si="280"/>
        <v>0</v>
      </c>
      <c r="BF538" s="11" t="b">
        <f t="shared" si="281"/>
        <v>0</v>
      </c>
      <c r="BG538" s="11">
        <f t="shared" si="282"/>
        <v>58.839041028370893</v>
      </c>
      <c r="BH538" s="11" t="b">
        <f t="shared" si="283"/>
        <v>0</v>
      </c>
      <c r="BI538" s="11" t="b">
        <f t="shared" si="284"/>
        <v>0</v>
      </c>
      <c r="BJ538" s="11">
        <f t="shared" si="285"/>
        <v>4.0047514836063955</v>
      </c>
      <c r="BK538" s="11" t="b">
        <f t="shared" si="286"/>
        <v>0</v>
      </c>
      <c r="BL538" s="11" t="b">
        <f t="shared" si="287"/>
        <v>0</v>
      </c>
      <c r="BM538" s="11">
        <f t="shared" si="288"/>
        <v>11.706196644387926</v>
      </c>
      <c r="BN538" s="11" t="b">
        <f t="shared" si="289"/>
        <v>0</v>
      </c>
      <c r="BO538" s="11" t="b">
        <f t="shared" si="290"/>
        <v>0</v>
      </c>
      <c r="BP538" s="11" t="b">
        <f t="shared" si="291"/>
        <v>0</v>
      </c>
      <c r="BQ538" s="11" t="b">
        <f t="shared" si="292"/>
        <v>0</v>
      </c>
      <c r="BR538" s="11" t="b">
        <f t="shared" si="293"/>
        <v>0</v>
      </c>
    </row>
    <row r="539" spans="1:70" s="5" customFormat="1" ht="12.75" customHeight="1" x14ac:dyDescent="0.7">
      <c r="A539" s="24" t="s">
        <v>2393</v>
      </c>
      <c r="B539" s="25" t="s">
        <v>2394</v>
      </c>
      <c r="C539" s="24" t="s">
        <v>84</v>
      </c>
      <c r="D539" s="26" t="s">
        <v>41</v>
      </c>
      <c r="E539" s="24" t="s">
        <v>2610</v>
      </c>
      <c r="F539" s="24" t="s">
        <v>2610</v>
      </c>
      <c r="G539" s="62" t="s">
        <v>582</v>
      </c>
      <c r="H539" s="16">
        <v>243</v>
      </c>
      <c r="I539" s="16">
        <v>207</v>
      </c>
      <c r="J539" s="16">
        <v>113</v>
      </c>
      <c r="K539" s="26"/>
      <c r="L539" s="26"/>
      <c r="M539" s="26"/>
      <c r="N539" s="26"/>
      <c r="O539" s="40"/>
      <c r="P539" s="61" t="s">
        <v>81</v>
      </c>
      <c r="Q539" s="32">
        <v>120</v>
      </c>
      <c r="R539" s="60">
        <f t="shared" si="258"/>
        <v>0</v>
      </c>
      <c r="S539" s="27" t="s">
        <v>64</v>
      </c>
      <c r="T539" s="27"/>
      <c r="U539" s="27">
        <v>1.5</v>
      </c>
      <c r="V539" s="30">
        <f t="shared" si="259"/>
        <v>1.5</v>
      </c>
      <c r="W539" s="29">
        <f t="shared" si="260"/>
        <v>3.125E-2</v>
      </c>
      <c r="X539" s="29">
        <f t="shared" si="261"/>
        <v>0.92417341929378372</v>
      </c>
      <c r="Y539" s="29">
        <f t="shared" si="262"/>
        <v>2.7725202578813512E-2</v>
      </c>
      <c r="Z539" s="30">
        <f>IF(S539="",0,VLOOKUP(S539,[1]!Costo_Twist,2,FALSE)*W539)</f>
        <v>3.880186001123695</v>
      </c>
      <c r="AA539" s="31" t="s">
        <v>69</v>
      </c>
      <c r="AB539" s="31"/>
      <c r="AC539" s="31">
        <v>102</v>
      </c>
      <c r="AD539" s="34">
        <f t="shared" si="263"/>
        <v>102</v>
      </c>
      <c r="AE539" s="33">
        <f t="shared" si="264"/>
        <v>2.125</v>
      </c>
      <c r="AF539" s="33">
        <f t="shared" si="265"/>
        <v>62.843792511977291</v>
      </c>
      <c r="AG539" s="33">
        <f t="shared" si="266"/>
        <v>1.8853137753593188</v>
      </c>
      <c r="AH539" s="34">
        <f>IF(AA539="",0,VLOOKUP(AA539,[1]!Costo_Twist,2,FALSE)*AE539)</f>
        <v>390.80092852707213</v>
      </c>
      <c r="AI539" s="35" t="s">
        <v>65</v>
      </c>
      <c r="AJ539" s="35"/>
      <c r="AK539" s="35">
        <v>21.5</v>
      </c>
      <c r="AL539" s="35">
        <f t="shared" si="267"/>
        <v>21.5</v>
      </c>
      <c r="AM539" s="29">
        <f t="shared" si="268"/>
        <v>0.44791666666666669</v>
      </c>
      <c r="AN539" s="29">
        <f t="shared" si="269"/>
        <v>13.246485676544234</v>
      </c>
      <c r="AO539" s="29">
        <f t="shared" si="270"/>
        <v>0.39739457029632702</v>
      </c>
      <c r="AP539" s="30">
        <f>IF(AI539="",0,VLOOKUP(AI539,[1]!Costo_Twist,2,FALSE)*AM539)</f>
        <v>65.584949877280664</v>
      </c>
      <c r="AQ539" s="42"/>
      <c r="AR539" s="42"/>
      <c r="AS539" s="42"/>
      <c r="AT539" s="42">
        <f t="shared" si="271"/>
        <v>0</v>
      </c>
      <c r="AU539" s="43">
        <f t="shared" si="272"/>
        <v>0</v>
      </c>
      <c r="AV539" s="43">
        <f t="shared" si="273"/>
        <v>0</v>
      </c>
      <c r="AW539" s="43">
        <f t="shared" si="274"/>
        <v>0</v>
      </c>
      <c r="AX539" s="44">
        <f>IF(AQ539="",0,VLOOKUP(AQ539,[1]!Costo_Twist,2,FALSE)*AU539)</f>
        <v>0</v>
      </c>
      <c r="AY539" s="36">
        <f t="shared" si="275"/>
        <v>460.26606440547653</v>
      </c>
      <c r="AZ539" s="41">
        <f t="shared" si="276"/>
        <v>2.6041666666666665</v>
      </c>
      <c r="BA539" s="37">
        <f t="shared" si="277"/>
        <v>122.60416666666667</v>
      </c>
      <c r="BB539" s="37" t="str">
        <f t="shared" si="278"/>
        <v>ok</v>
      </c>
      <c r="BC539" s="37" t="str">
        <f t="shared" si="279"/>
        <v>ok</v>
      </c>
      <c r="BE539" s="11" t="b">
        <f t="shared" si="280"/>
        <v>0</v>
      </c>
      <c r="BF539" s="11" t="b">
        <f t="shared" si="281"/>
        <v>0</v>
      </c>
      <c r="BG539" s="11">
        <f t="shared" si="282"/>
        <v>62.843792511977291</v>
      </c>
      <c r="BH539" s="11" t="b">
        <f t="shared" si="283"/>
        <v>0</v>
      </c>
      <c r="BI539" s="11" t="b">
        <f t="shared" si="284"/>
        <v>0</v>
      </c>
      <c r="BJ539" s="11" t="b">
        <f t="shared" si="285"/>
        <v>0</v>
      </c>
      <c r="BK539" s="11" t="b">
        <f t="shared" si="286"/>
        <v>0</v>
      </c>
      <c r="BL539" s="11">
        <f t="shared" si="287"/>
        <v>0.92417341929378372</v>
      </c>
      <c r="BM539" s="11">
        <f t="shared" si="288"/>
        <v>13.246485676544234</v>
      </c>
      <c r="BN539" s="11" t="b">
        <f t="shared" si="289"/>
        <v>0</v>
      </c>
      <c r="BO539" s="11" t="b">
        <f t="shared" si="290"/>
        <v>0</v>
      </c>
      <c r="BP539" s="11" t="b">
        <f t="shared" si="291"/>
        <v>0</v>
      </c>
      <c r="BQ539" s="11" t="b">
        <f t="shared" si="292"/>
        <v>0</v>
      </c>
      <c r="BR539" s="11" t="b">
        <f t="shared" si="293"/>
        <v>0</v>
      </c>
    </row>
    <row r="540" spans="1:70" s="5" customFormat="1" ht="12.75" customHeight="1" x14ac:dyDescent="0.7">
      <c r="A540" s="24" t="s">
        <v>2393</v>
      </c>
      <c r="B540" s="25" t="s">
        <v>2394</v>
      </c>
      <c r="C540" s="24" t="s">
        <v>84</v>
      </c>
      <c r="D540" s="26" t="s">
        <v>41</v>
      </c>
      <c r="E540" s="24" t="s">
        <v>2610</v>
      </c>
      <c r="F540" s="24" t="s">
        <v>2610</v>
      </c>
      <c r="G540" s="62" t="s">
        <v>583</v>
      </c>
      <c r="H540" s="16">
        <v>232</v>
      </c>
      <c r="I540" s="16">
        <v>191</v>
      </c>
      <c r="J540" s="16">
        <v>92</v>
      </c>
      <c r="K540" s="26"/>
      <c r="L540" s="26"/>
      <c r="M540" s="26"/>
      <c r="N540" s="26"/>
      <c r="O540" s="40"/>
      <c r="P540" s="61" t="s">
        <v>81</v>
      </c>
      <c r="Q540" s="32">
        <v>120</v>
      </c>
      <c r="R540" s="60">
        <f t="shared" si="258"/>
        <v>0</v>
      </c>
      <c r="S540" s="27" t="s">
        <v>68</v>
      </c>
      <c r="T540" s="27"/>
      <c r="U540" s="27">
        <v>13.5</v>
      </c>
      <c r="V540" s="30">
        <f t="shared" si="259"/>
        <v>13.5</v>
      </c>
      <c r="W540" s="29">
        <f t="shared" si="260"/>
        <v>0.28125</v>
      </c>
      <c r="X540" s="29">
        <f t="shared" si="261"/>
        <v>8.317560773644054</v>
      </c>
      <c r="Y540" s="29">
        <f t="shared" si="262"/>
        <v>0.24952682320932162</v>
      </c>
      <c r="Z540" s="30">
        <f>IF(S540="",0,VLOOKUP(S540,[1]!Costo_Twist,2,FALSE)*W540)</f>
        <v>19.083781825708961</v>
      </c>
      <c r="AA540" s="31" t="s">
        <v>69</v>
      </c>
      <c r="AB540" s="31"/>
      <c r="AC540" s="31">
        <v>179.5</v>
      </c>
      <c r="AD540" s="34">
        <f t="shared" si="263"/>
        <v>179.5</v>
      </c>
      <c r="AE540" s="33">
        <f t="shared" si="264"/>
        <v>3.7395833333333335</v>
      </c>
      <c r="AF540" s="33">
        <f t="shared" si="265"/>
        <v>110.59275250882278</v>
      </c>
      <c r="AG540" s="33">
        <f t="shared" si="266"/>
        <v>3.3177825752646832</v>
      </c>
      <c r="AH540" s="34">
        <f>IF(AA540="",0,VLOOKUP(AA540,[1]!Costo_Twist,2,FALSE)*AE540)</f>
        <v>687.73300657460254</v>
      </c>
      <c r="AI540" s="35" t="s">
        <v>65</v>
      </c>
      <c r="AJ540" s="35"/>
      <c r="AK540" s="35" t="s">
        <v>2432</v>
      </c>
      <c r="AL540" s="35">
        <f t="shared" si="267"/>
        <v>40</v>
      </c>
      <c r="AM540" s="29">
        <f t="shared" si="268"/>
        <v>0.83333333333333337</v>
      </c>
      <c r="AN540" s="29">
        <f t="shared" si="269"/>
        <v>24.644624514500901</v>
      </c>
      <c r="AO540" s="29">
        <f t="shared" si="270"/>
        <v>0.73933873543502704</v>
      </c>
      <c r="AP540" s="30">
        <f>IF(AI540="",0,VLOOKUP(AI540,[1]!Costo_Twist,2,FALSE)*AM540)</f>
        <v>122.01851139959194</v>
      </c>
      <c r="AQ540" s="42"/>
      <c r="AR540" s="42"/>
      <c r="AS540" s="42"/>
      <c r="AT540" s="42">
        <f t="shared" si="271"/>
        <v>0</v>
      </c>
      <c r="AU540" s="43">
        <f t="shared" si="272"/>
        <v>0</v>
      </c>
      <c r="AV540" s="43">
        <f t="shared" si="273"/>
        <v>0</v>
      </c>
      <c r="AW540" s="43">
        <f t="shared" si="274"/>
        <v>0</v>
      </c>
      <c r="AX540" s="44">
        <f>IF(AQ540="",0,VLOOKUP(AQ540,[1]!Costo_Twist,2,FALSE)*AU540)</f>
        <v>0</v>
      </c>
      <c r="AY540" s="36">
        <f t="shared" si="275"/>
        <v>828.8352997999034</v>
      </c>
      <c r="AZ540" s="41">
        <f t="shared" si="276"/>
        <v>4.854166666666667</v>
      </c>
      <c r="BA540" s="37">
        <f t="shared" si="277"/>
        <v>124.85416666666667</v>
      </c>
      <c r="BB540" s="37" t="str">
        <f t="shared" si="278"/>
        <v>ok</v>
      </c>
      <c r="BC540" s="37" t="str">
        <f t="shared" si="279"/>
        <v>ok</v>
      </c>
      <c r="BE540" s="11" t="b">
        <f t="shared" si="280"/>
        <v>0</v>
      </c>
      <c r="BF540" s="11" t="b">
        <f t="shared" si="281"/>
        <v>0</v>
      </c>
      <c r="BG540" s="11">
        <f t="shared" si="282"/>
        <v>110.59275250882278</v>
      </c>
      <c r="BH540" s="11" t="b">
        <f t="shared" si="283"/>
        <v>0</v>
      </c>
      <c r="BI540" s="11" t="b">
        <f t="shared" si="284"/>
        <v>0</v>
      </c>
      <c r="BJ540" s="11">
        <f t="shared" si="285"/>
        <v>8.317560773644054</v>
      </c>
      <c r="BK540" s="11" t="b">
        <f t="shared" si="286"/>
        <v>0</v>
      </c>
      <c r="BL540" s="11" t="b">
        <f t="shared" si="287"/>
        <v>0</v>
      </c>
      <c r="BM540" s="11">
        <f t="shared" si="288"/>
        <v>24.644624514500901</v>
      </c>
      <c r="BN540" s="11" t="b">
        <f t="shared" si="289"/>
        <v>0</v>
      </c>
      <c r="BO540" s="11" t="b">
        <f t="shared" si="290"/>
        <v>0</v>
      </c>
      <c r="BP540" s="11" t="b">
        <f t="shared" si="291"/>
        <v>0</v>
      </c>
      <c r="BQ540" s="11" t="b">
        <f t="shared" si="292"/>
        <v>0</v>
      </c>
      <c r="BR540" s="11" t="b">
        <f t="shared" si="293"/>
        <v>0</v>
      </c>
    </row>
    <row r="541" spans="1:70" s="5" customFormat="1" ht="12.75" customHeight="1" x14ac:dyDescent="0.7">
      <c r="A541" s="24" t="s">
        <v>2393</v>
      </c>
      <c r="B541" s="25" t="s">
        <v>2394</v>
      </c>
      <c r="C541" s="24" t="s">
        <v>84</v>
      </c>
      <c r="D541" s="26" t="s">
        <v>41</v>
      </c>
      <c r="E541" s="24" t="s">
        <v>2610</v>
      </c>
      <c r="F541" s="24" t="s">
        <v>2610</v>
      </c>
      <c r="G541" s="62" t="s">
        <v>584</v>
      </c>
      <c r="H541" s="16">
        <v>254</v>
      </c>
      <c r="I541" s="16">
        <v>251</v>
      </c>
      <c r="J541" s="16">
        <v>219</v>
      </c>
      <c r="K541" s="26"/>
      <c r="L541" s="26"/>
      <c r="M541" s="26"/>
      <c r="N541" s="26"/>
      <c r="O541" s="40"/>
      <c r="P541" s="61" t="s">
        <v>79</v>
      </c>
      <c r="Q541" s="32">
        <v>128</v>
      </c>
      <c r="R541" s="60">
        <f t="shared" si="258"/>
        <v>0</v>
      </c>
      <c r="S541" s="27" t="s">
        <v>69</v>
      </c>
      <c r="T541" s="27"/>
      <c r="U541" s="27">
        <v>5.5</v>
      </c>
      <c r="V541" s="30">
        <f t="shared" si="259"/>
        <v>5.5</v>
      </c>
      <c r="W541" s="29">
        <f t="shared" si="260"/>
        <v>0.11458333333333333</v>
      </c>
      <c r="X541" s="29">
        <f t="shared" si="261"/>
        <v>3.3886358707438737</v>
      </c>
      <c r="Y541" s="29">
        <f t="shared" si="262"/>
        <v>0.10165907612231621</v>
      </c>
      <c r="Z541" s="30">
        <f>IF(S541="",0,VLOOKUP(S541,[1]!Costo_Twist,2,FALSE)*W541)</f>
        <v>21.072599087244086</v>
      </c>
      <c r="AA541" s="31" t="s">
        <v>70</v>
      </c>
      <c r="AB541" s="31"/>
      <c r="AC541" s="31">
        <v>0.5</v>
      </c>
      <c r="AD541" s="34">
        <f t="shared" si="263"/>
        <v>0.5</v>
      </c>
      <c r="AE541" s="33">
        <f t="shared" si="264"/>
        <v>1.0416666666666666E-2</v>
      </c>
      <c r="AF541" s="33">
        <f t="shared" si="265"/>
        <v>0.30805780643126124</v>
      </c>
      <c r="AG541" s="33">
        <f t="shared" si="266"/>
        <v>9.2417341929378373E-3</v>
      </c>
      <c r="AH541" s="34">
        <f>IF(AA541="",0,VLOOKUP(AA541,[1]!Costo_Twist,2,FALSE)*AE541)</f>
        <v>2.3549607692383514</v>
      </c>
      <c r="AI541" s="35" t="s">
        <v>65</v>
      </c>
      <c r="AJ541" s="35"/>
      <c r="AK541" s="35" t="s">
        <v>2395</v>
      </c>
      <c r="AL541" s="35">
        <f t="shared" si="267"/>
        <v>1</v>
      </c>
      <c r="AM541" s="29">
        <f t="shared" si="268"/>
        <v>2.0833333333333332E-2</v>
      </c>
      <c r="AN541" s="29">
        <f t="shared" si="269"/>
        <v>0.61611561286252248</v>
      </c>
      <c r="AO541" s="29">
        <f t="shared" si="270"/>
        <v>1.8483468385875675E-2</v>
      </c>
      <c r="AP541" s="30">
        <f>IF(AI541="",0,VLOOKUP(AI541,[1]!Costo_Twist,2,FALSE)*AM541)</f>
        <v>3.0504627849897981</v>
      </c>
      <c r="AQ541" s="42"/>
      <c r="AR541" s="42"/>
      <c r="AS541" s="42"/>
      <c r="AT541" s="42">
        <f t="shared" si="271"/>
        <v>0</v>
      </c>
      <c r="AU541" s="43">
        <f t="shared" si="272"/>
        <v>0</v>
      </c>
      <c r="AV541" s="43">
        <f t="shared" si="273"/>
        <v>0</v>
      </c>
      <c r="AW541" s="43">
        <f t="shared" si="274"/>
        <v>0</v>
      </c>
      <c r="AX541" s="44">
        <f>IF(AQ541="",0,VLOOKUP(AQ541,[1]!Costo_Twist,2,FALSE)*AU541)</f>
        <v>0</v>
      </c>
      <c r="AY541" s="36">
        <f t="shared" si="275"/>
        <v>26.478022641472236</v>
      </c>
      <c r="AZ541" s="41">
        <f t="shared" si="276"/>
        <v>0.14583333333333334</v>
      </c>
      <c r="BA541" s="37">
        <f t="shared" si="277"/>
        <v>128.14583333333334</v>
      </c>
      <c r="BB541" s="37" t="str">
        <f t="shared" si="278"/>
        <v>ok</v>
      </c>
      <c r="BC541" s="37" t="str">
        <f t="shared" si="279"/>
        <v>ok</v>
      </c>
      <c r="BE541" s="11">
        <f t="shared" si="280"/>
        <v>0.30805780643126124</v>
      </c>
      <c r="BF541" s="11" t="b">
        <f t="shared" si="281"/>
        <v>0</v>
      </c>
      <c r="BG541" s="11">
        <f t="shared" si="282"/>
        <v>3.3886358707438737</v>
      </c>
      <c r="BH541" s="11" t="b">
        <f t="shared" si="283"/>
        <v>0</v>
      </c>
      <c r="BI541" s="11" t="b">
        <f t="shared" si="284"/>
        <v>0</v>
      </c>
      <c r="BJ541" s="11" t="b">
        <f t="shared" si="285"/>
        <v>0</v>
      </c>
      <c r="BK541" s="11" t="b">
        <f t="shared" si="286"/>
        <v>0</v>
      </c>
      <c r="BL541" s="11" t="b">
        <f t="shared" si="287"/>
        <v>0</v>
      </c>
      <c r="BM541" s="11">
        <f t="shared" si="288"/>
        <v>0.61611561286252248</v>
      </c>
      <c r="BN541" s="11" t="b">
        <f t="shared" si="289"/>
        <v>0</v>
      </c>
      <c r="BO541" s="11" t="b">
        <f t="shared" si="290"/>
        <v>0</v>
      </c>
      <c r="BP541" s="11" t="b">
        <f t="shared" si="291"/>
        <v>0</v>
      </c>
      <c r="BQ541" s="11" t="b">
        <f t="shared" si="292"/>
        <v>0</v>
      </c>
      <c r="BR541" s="11" t="b">
        <f t="shared" si="293"/>
        <v>0</v>
      </c>
    </row>
    <row r="542" spans="1:70" s="5" customFormat="1" ht="12.75" customHeight="1" x14ac:dyDescent="0.7">
      <c r="A542" s="24" t="s">
        <v>2393</v>
      </c>
      <c r="B542" s="25" t="s">
        <v>2394</v>
      </c>
      <c r="C542" s="24" t="s">
        <v>84</v>
      </c>
      <c r="D542" s="26" t="s">
        <v>41</v>
      </c>
      <c r="E542" s="24" t="s">
        <v>2610</v>
      </c>
      <c r="F542" s="24" t="s">
        <v>2610</v>
      </c>
      <c r="G542" s="62" t="s">
        <v>585</v>
      </c>
      <c r="H542" s="16">
        <v>255</v>
      </c>
      <c r="I542" s="16">
        <v>243</v>
      </c>
      <c r="J542" s="16">
        <v>195</v>
      </c>
      <c r="K542" s="26"/>
      <c r="L542" s="26"/>
      <c r="M542" s="26"/>
      <c r="N542" s="26"/>
      <c r="O542" s="40"/>
      <c r="P542" s="61" t="s">
        <v>79</v>
      </c>
      <c r="Q542" s="32">
        <v>128</v>
      </c>
      <c r="R542" s="60">
        <f t="shared" si="258"/>
        <v>0</v>
      </c>
      <c r="S542" s="27" t="s">
        <v>69</v>
      </c>
      <c r="T542" s="27"/>
      <c r="U542" s="28" t="s">
        <v>2421</v>
      </c>
      <c r="V542" s="30">
        <f t="shared" si="259"/>
        <v>18</v>
      </c>
      <c r="W542" s="29">
        <f t="shared" si="260"/>
        <v>0.375</v>
      </c>
      <c r="X542" s="29">
        <f t="shared" si="261"/>
        <v>11.090081031525404</v>
      </c>
      <c r="Y542" s="29">
        <f t="shared" si="262"/>
        <v>0.33270243094576213</v>
      </c>
      <c r="Z542" s="30">
        <f>IF(S542="",0,VLOOKUP(S542,[1]!Costo_Twist,2,FALSE)*W542)</f>
        <v>68.964869740071549</v>
      </c>
      <c r="AA542" s="31" t="s">
        <v>70</v>
      </c>
      <c r="AB542" s="31"/>
      <c r="AC542" s="31" t="s">
        <v>2396</v>
      </c>
      <c r="AD542" s="34">
        <f t="shared" si="263"/>
        <v>3</v>
      </c>
      <c r="AE542" s="33">
        <f t="shared" si="264"/>
        <v>6.25E-2</v>
      </c>
      <c r="AF542" s="33">
        <f t="shared" si="265"/>
        <v>1.8483468385875674</v>
      </c>
      <c r="AG542" s="33">
        <f t="shared" si="266"/>
        <v>5.5450405157627024E-2</v>
      </c>
      <c r="AH542" s="34">
        <f>IF(AA542="",0,VLOOKUP(AA542,[1]!Costo_Twist,2,FALSE)*AE542)</f>
        <v>14.12976461543011</v>
      </c>
      <c r="AI542" s="35" t="s">
        <v>65</v>
      </c>
      <c r="AJ542" s="35"/>
      <c r="AK542" s="35" t="s">
        <v>2398</v>
      </c>
      <c r="AL542" s="35">
        <f t="shared" si="267"/>
        <v>4</v>
      </c>
      <c r="AM542" s="29">
        <f t="shared" si="268"/>
        <v>8.3333333333333329E-2</v>
      </c>
      <c r="AN542" s="29">
        <f t="shared" si="269"/>
        <v>2.4644624514500899</v>
      </c>
      <c r="AO542" s="29">
        <f t="shared" si="270"/>
        <v>7.3933873543502698E-2</v>
      </c>
      <c r="AP542" s="30">
        <f>IF(AI542="",0,VLOOKUP(AI542,[1]!Costo_Twist,2,FALSE)*AM542)</f>
        <v>12.201851139959192</v>
      </c>
      <c r="AQ542" s="42"/>
      <c r="AR542" s="42"/>
      <c r="AS542" s="42"/>
      <c r="AT542" s="42">
        <f t="shared" si="271"/>
        <v>0</v>
      </c>
      <c r="AU542" s="43">
        <f t="shared" si="272"/>
        <v>0</v>
      </c>
      <c r="AV542" s="43">
        <f t="shared" si="273"/>
        <v>0</v>
      </c>
      <c r="AW542" s="43">
        <f t="shared" si="274"/>
        <v>0</v>
      </c>
      <c r="AX542" s="44">
        <f>IF(AQ542="",0,VLOOKUP(AQ542,[1]!Costo_Twist,2,FALSE)*AU542)</f>
        <v>0</v>
      </c>
      <c r="AY542" s="36">
        <f t="shared" si="275"/>
        <v>95.296485495460843</v>
      </c>
      <c r="AZ542" s="41">
        <f t="shared" si="276"/>
        <v>0.52083333333333337</v>
      </c>
      <c r="BA542" s="37">
        <f t="shared" si="277"/>
        <v>128.52083333333334</v>
      </c>
      <c r="BB542" s="37" t="str">
        <f t="shared" si="278"/>
        <v>ok</v>
      </c>
      <c r="BC542" s="37" t="str">
        <f t="shared" si="279"/>
        <v>ok</v>
      </c>
      <c r="BE542" s="11">
        <f t="shared" si="280"/>
        <v>1.8483468385875674</v>
      </c>
      <c r="BF542" s="11" t="b">
        <f t="shared" si="281"/>
        <v>0</v>
      </c>
      <c r="BG542" s="11">
        <f t="shared" si="282"/>
        <v>11.090081031525404</v>
      </c>
      <c r="BH542" s="11" t="b">
        <f t="shared" si="283"/>
        <v>0</v>
      </c>
      <c r="BI542" s="11" t="b">
        <f t="shared" si="284"/>
        <v>0</v>
      </c>
      <c r="BJ542" s="11" t="b">
        <f t="shared" si="285"/>
        <v>0</v>
      </c>
      <c r="BK542" s="11" t="b">
        <f t="shared" si="286"/>
        <v>0</v>
      </c>
      <c r="BL542" s="11" t="b">
        <f t="shared" si="287"/>
        <v>0</v>
      </c>
      <c r="BM542" s="11">
        <f t="shared" si="288"/>
        <v>2.4644624514500899</v>
      </c>
      <c r="BN542" s="11" t="b">
        <f t="shared" si="289"/>
        <v>0</v>
      </c>
      <c r="BO542" s="11" t="b">
        <f t="shared" si="290"/>
        <v>0</v>
      </c>
      <c r="BP542" s="11" t="b">
        <f t="shared" si="291"/>
        <v>0</v>
      </c>
      <c r="BQ542" s="11" t="b">
        <f t="shared" si="292"/>
        <v>0</v>
      </c>
      <c r="BR542" s="11" t="b">
        <f t="shared" si="293"/>
        <v>0</v>
      </c>
    </row>
    <row r="543" spans="1:70" s="5" customFormat="1" ht="12.75" customHeight="1" x14ac:dyDescent="0.7">
      <c r="A543" s="24" t="s">
        <v>2393</v>
      </c>
      <c r="B543" s="25" t="s">
        <v>2394</v>
      </c>
      <c r="C543" s="24" t="s">
        <v>84</v>
      </c>
      <c r="D543" s="26" t="s">
        <v>41</v>
      </c>
      <c r="E543" s="24" t="s">
        <v>2610</v>
      </c>
      <c r="F543" s="24" t="s">
        <v>2610</v>
      </c>
      <c r="G543" s="62" t="s">
        <v>586</v>
      </c>
      <c r="H543" s="16">
        <v>255</v>
      </c>
      <c r="I543" s="16">
        <v>237</v>
      </c>
      <c r="J543" s="16">
        <v>176</v>
      </c>
      <c r="K543" s="26"/>
      <c r="L543" s="26"/>
      <c r="M543" s="26"/>
      <c r="N543" s="26"/>
      <c r="O543" s="40"/>
      <c r="P543" s="61" t="s">
        <v>79</v>
      </c>
      <c r="Q543" s="32">
        <v>128</v>
      </c>
      <c r="R543" s="60">
        <f t="shared" si="258"/>
        <v>0</v>
      </c>
      <c r="S543" s="27" t="s">
        <v>69</v>
      </c>
      <c r="T543" s="27"/>
      <c r="U543" s="28">
        <v>42.5</v>
      </c>
      <c r="V543" s="30">
        <f t="shared" si="259"/>
        <v>42.5</v>
      </c>
      <c r="W543" s="29">
        <f t="shared" si="260"/>
        <v>0.88541666666666663</v>
      </c>
      <c r="X543" s="29">
        <f t="shared" si="261"/>
        <v>26.184913546657203</v>
      </c>
      <c r="Y543" s="29">
        <f t="shared" si="262"/>
        <v>0.7855474063997161</v>
      </c>
      <c r="Z543" s="30">
        <f>IF(S543="",0,VLOOKUP(S543,[1]!Costo_Twist,2,FALSE)*W543)</f>
        <v>162.83372021961338</v>
      </c>
      <c r="AA543" s="31" t="s">
        <v>65</v>
      </c>
      <c r="AB543" s="31"/>
      <c r="AC543" s="31">
        <v>11.5</v>
      </c>
      <c r="AD543" s="34">
        <f t="shared" si="263"/>
        <v>11.5</v>
      </c>
      <c r="AE543" s="33">
        <f t="shared" si="264"/>
        <v>0.23958333333333334</v>
      </c>
      <c r="AF543" s="33">
        <f t="shared" si="265"/>
        <v>7.0853295479190086</v>
      </c>
      <c r="AG543" s="33">
        <f t="shared" si="266"/>
        <v>0.21255988643757026</v>
      </c>
      <c r="AH543" s="34">
        <f>IF(AA543="",0,VLOOKUP(AA543,[1]!Costo_Twist,2,FALSE)*AE543)</f>
        <v>35.080322027382685</v>
      </c>
      <c r="AI543" s="35"/>
      <c r="AJ543" s="35"/>
      <c r="AK543" s="35"/>
      <c r="AL543" s="35">
        <f t="shared" si="267"/>
        <v>0</v>
      </c>
      <c r="AM543" s="29">
        <f t="shared" si="268"/>
        <v>0</v>
      </c>
      <c r="AN543" s="29">
        <f t="shared" si="269"/>
        <v>0</v>
      </c>
      <c r="AO543" s="29">
        <f t="shared" si="270"/>
        <v>0</v>
      </c>
      <c r="AP543" s="30">
        <f>IF(AI543="",0,VLOOKUP(AI543,[1]!Costo_Twist,2,FALSE)*AM543)</f>
        <v>0</v>
      </c>
      <c r="AQ543" s="42"/>
      <c r="AR543" s="42"/>
      <c r="AS543" s="42"/>
      <c r="AT543" s="42">
        <f t="shared" si="271"/>
        <v>0</v>
      </c>
      <c r="AU543" s="43">
        <f t="shared" si="272"/>
        <v>0</v>
      </c>
      <c r="AV543" s="43">
        <f t="shared" si="273"/>
        <v>0</v>
      </c>
      <c r="AW543" s="43">
        <f t="shared" si="274"/>
        <v>0</v>
      </c>
      <c r="AX543" s="44">
        <f>IF(AQ543="",0,VLOOKUP(AQ543,[1]!Costo_Twist,2,FALSE)*AU543)</f>
        <v>0</v>
      </c>
      <c r="AY543" s="36">
        <f t="shared" si="275"/>
        <v>197.91404224699608</v>
      </c>
      <c r="AZ543" s="41">
        <f t="shared" si="276"/>
        <v>1.125</v>
      </c>
      <c r="BA543" s="37">
        <f t="shared" si="277"/>
        <v>129.125</v>
      </c>
      <c r="BB543" s="37" t="str">
        <f t="shared" si="278"/>
        <v>ok</v>
      </c>
      <c r="BC543" s="37" t="str">
        <f t="shared" si="279"/>
        <v>ok</v>
      </c>
      <c r="BE543" s="11" t="b">
        <f t="shared" si="280"/>
        <v>0</v>
      </c>
      <c r="BF543" s="11" t="b">
        <f t="shared" si="281"/>
        <v>0</v>
      </c>
      <c r="BG543" s="11">
        <f t="shared" si="282"/>
        <v>26.184913546657203</v>
      </c>
      <c r="BH543" s="11" t="b">
        <f t="shared" si="283"/>
        <v>0</v>
      </c>
      <c r="BI543" s="11" t="b">
        <f t="shared" si="284"/>
        <v>0</v>
      </c>
      <c r="BJ543" s="11" t="b">
        <f t="shared" si="285"/>
        <v>0</v>
      </c>
      <c r="BK543" s="11" t="b">
        <f t="shared" si="286"/>
        <v>0</v>
      </c>
      <c r="BL543" s="11" t="b">
        <f t="shared" si="287"/>
        <v>0</v>
      </c>
      <c r="BM543" s="11">
        <f t="shared" si="288"/>
        <v>7.0853295479190086</v>
      </c>
      <c r="BN543" s="11" t="b">
        <f t="shared" si="289"/>
        <v>0</v>
      </c>
      <c r="BO543" s="11" t="b">
        <f t="shared" si="290"/>
        <v>0</v>
      </c>
      <c r="BP543" s="11" t="b">
        <f t="shared" si="291"/>
        <v>0</v>
      </c>
      <c r="BQ543" s="11" t="b">
        <f t="shared" si="292"/>
        <v>0</v>
      </c>
      <c r="BR543" s="11" t="b">
        <f t="shared" si="293"/>
        <v>0</v>
      </c>
    </row>
    <row r="544" spans="1:70" s="5" customFormat="1" ht="12.75" customHeight="1" x14ac:dyDescent="0.7">
      <c r="A544" s="24" t="s">
        <v>2393</v>
      </c>
      <c r="B544" s="25" t="s">
        <v>2394</v>
      </c>
      <c r="C544" s="24" t="s">
        <v>84</v>
      </c>
      <c r="D544" s="26" t="s">
        <v>41</v>
      </c>
      <c r="E544" s="24" t="s">
        <v>2610</v>
      </c>
      <c r="F544" s="24" t="s">
        <v>2610</v>
      </c>
      <c r="G544" s="62" t="s">
        <v>587</v>
      </c>
      <c r="H544" s="16">
        <v>252</v>
      </c>
      <c r="I544" s="16">
        <v>223</v>
      </c>
      <c r="J544" s="16">
        <v>144</v>
      </c>
      <c r="K544" s="26"/>
      <c r="L544" s="26"/>
      <c r="M544" s="26"/>
      <c r="N544" s="26"/>
      <c r="O544" s="40"/>
      <c r="P544" s="61" t="s">
        <v>80</v>
      </c>
      <c r="Q544" s="32">
        <v>124</v>
      </c>
      <c r="R544" s="60">
        <f t="shared" si="258"/>
        <v>0</v>
      </c>
      <c r="S544" s="27" t="s">
        <v>68</v>
      </c>
      <c r="T544" s="27"/>
      <c r="U544" s="28">
        <v>1.5</v>
      </c>
      <c r="V544" s="30">
        <f t="shared" si="259"/>
        <v>1.5</v>
      </c>
      <c r="W544" s="29">
        <f t="shared" si="260"/>
        <v>3.125E-2</v>
      </c>
      <c r="X544" s="29">
        <f t="shared" si="261"/>
        <v>0.92417341929378372</v>
      </c>
      <c r="Y544" s="29">
        <f t="shared" si="262"/>
        <v>2.7725202578813512E-2</v>
      </c>
      <c r="Z544" s="30">
        <f>IF(S544="",0,VLOOKUP(S544,[1]!Costo_Twist,2,FALSE)*W544)</f>
        <v>2.1204202028565513</v>
      </c>
      <c r="AA544" s="31" t="s">
        <v>69</v>
      </c>
      <c r="AB544" s="31"/>
      <c r="AC544" s="31">
        <v>79.5</v>
      </c>
      <c r="AD544" s="34">
        <f t="shared" si="263"/>
        <v>79.5</v>
      </c>
      <c r="AE544" s="33">
        <f t="shared" si="264"/>
        <v>1.65625</v>
      </c>
      <c r="AF544" s="33">
        <f t="shared" si="265"/>
        <v>48.981191222570537</v>
      </c>
      <c r="AG544" s="33">
        <f t="shared" si="266"/>
        <v>1.469435736677116</v>
      </c>
      <c r="AH544" s="34">
        <f>IF(AA544="",0,VLOOKUP(AA544,[1]!Costo_Twist,2,FALSE)*AE544)</f>
        <v>304.59484135198272</v>
      </c>
      <c r="AI544" s="35" t="s">
        <v>65</v>
      </c>
      <c r="AJ544" s="35"/>
      <c r="AK544" s="35" t="s">
        <v>2435</v>
      </c>
      <c r="AL544" s="35">
        <f t="shared" si="267"/>
        <v>24</v>
      </c>
      <c r="AM544" s="29">
        <f t="shared" si="268"/>
        <v>0.5</v>
      </c>
      <c r="AN544" s="29">
        <f t="shared" si="269"/>
        <v>14.786774708700539</v>
      </c>
      <c r="AO544" s="29">
        <f t="shared" si="270"/>
        <v>0.44360324126101619</v>
      </c>
      <c r="AP544" s="30">
        <f>IF(AI544="",0,VLOOKUP(AI544,[1]!Costo_Twist,2,FALSE)*AM544)</f>
        <v>73.211106839755161</v>
      </c>
      <c r="AQ544" s="42"/>
      <c r="AR544" s="42"/>
      <c r="AS544" s="42"/>
      <c r="AT544" s="42">
        <f t="shared" si="271"/>
        <v>0</v>
      </c>
      <c r="AU544" s="43">
        <f t="shared" si="272"/>
        <v>0</v>
      </c>
      <c r="AV544" s="43">
        <f t="shared" si="273"/>
        <v>0</v>
      </c>
      <c r="AW544" s="43">
        <f t="shared" si="274"/>
        <v>0</v>
      </c>
      <c r="AX544" s="44">
        <f>IF(AQ544="",0,VLOOKUP(AQ544,[1]!Costo_Twist,2,FALSE)*AU544)</f>
        <v>0</v>
      </c>
      <c r="AY544" s="36">
        <f t="shared" si="275"/>
        <v>379.92636839459442</v>
      </c>
      <c r="AZ544" s="41">
        <f t="shared" si="276"/>
        <v>2.1875</v>
      </c>
      <c r="BA544" s="37">
        <f t="shared" si="277"/>
        <v>126.1875</v>
      </c>
      <c r="BB544" s="37" t="str">
        <f t="shared" si="278"/>
        <v>ok</v>
      </c>
      <c r="BC544" s="37" t="str">
        <f t="shared" si="279"/>
        <v>ok</v>
      </c>
      <c r="BE544" s="11" t="b">
        <f t="shared" si="280"/>
        <v>0</v>
      </c>
      <c r="BF544" s="11" t="b">
        <f t="shared" si="281"/>
        <v>0</v>
      </c>
      <c r="BG544" s="11">
        <f t="shared" si="282"/>
        <v>48.981191222570537</v>
      </c>
      <c r="BH544" s="11" t="b">
        <f t="shared" si="283"/>
        <v>0</v>
      </c>
      <c r="BI544" s="11" t="b">
        <f t="shared" si="284"/>
        <v>0</v>
      </c>
      <c r="BJ544" s="11">
        <f t="shared" si="285"/>
        <v>0.92417341929378372</v>
      </c>
      <c r="BK544" s="11" t="b">
        <f t="shared" si="286"/>
        <v>0</v>
      </c>
      <c r="BL544" s="11" t="b">
        <f t="shared" si="287"/>
        <v>0</v>
      </c>
      <c r="BM544" s="11">
        <f t="shared" si="288"/>
        <v>14.786774708700539</v>
      </c>
      <c r="BN544" s="11" t="b">
        <f t="shared" si="289"/>
        <v>0</v>
      </c>
      <c r="BO544" s="11" t="b">
        <f t="shared" si="290"/>
        <v>0</v>
      </c>
      <c r="BP544" s="11" t="b">
        <f t="shared" si="291"/>
        <v>0</v>
      </c>
      <c r="BQ544" s="11" t="b">
        <f t="shared" si="292"/>
        <v>0</v>
      </c>
      <c r="BR544" s="11" t="b">
        <f t="shared" si="293"/>
        <v>0</v>
      </c>
    </row>
    <row r="545" spans="1:70" s="5" customFormat="1" ht="12.75" customHeight="1" x14ac:dyDescent="0.7">
      <c r="A545" s="24" t="s">
        <v>2393</v>
      </c>
      <c r="B545" s="25" t="s">
        <v>2394</v>
      </c>
      <c r="C545" s="24" t="s">
        <v>84</v>
      </c>
      <c r="D545" s="26" t="s">
        <v>41</v>
      </c>
      <c r="E545" s="24" t="s">
        <v>2610</v>
      </c>
      <c r="F545" s="24" t="s">
        <v>2610</v>
      </c>
      <c r="G545" s="62" t="s">
        <v>588</v>
      </c>
      <c r="H545" s="16">
        <v>240</v>
      </c>
      <c r="I545" s="16">
        <v>196</v>
      </c>
      <c r="J545" s="16">
        <v>99</v>
      </c>
      <c r="K545" s="26"/>
      <c r="L545" s="26"/>
      <c r="M545" s="26"/>
      <c r="N545" s="26"/>
      <c r="O545" s="40"/>
      <c r="P545" s="61" t="s">
        <v>81</v>
      </c>
      <c r="Q545" s="32">
        <v>120</v>
      </c>
      <c r="R545" s="60">
        <f t="shared" si="258"/>
        <v>0</v>
      </c>
      <c r="S545" s="27" t="s">
        <v>68</v>
      </c>
      <c r="T545" s="27"/>
      <c r="U545" s="27">
        <v>4.5</v>
      </c>
      <c r="V545" s="30">
        <f t="shared" si="259"/>
        <v>4.5</v>
      </c>
      <c r="W545" s="29">
        <f t="shared" si="260"/>
        <v>9.375E-2</v>
      </c>
      <c r="X545" s="29">
        <f t="shared" si="261"/>
        <v>2.772520257881351</v>
      </c>
      <c r="Y545" s="29">
        <f t="shared" si="262"/>
        <v>8.3175607736440532E-2</v>
      </c>
      <c r="Z545" s="30">
        <f>IF(S545="",0,VLOOKUP(S545,[1]!Costo_Twist,2,FALSE)*W545)</f>
        <v>6.3612606085696539</v>
      </c>
      <c r="AA545" s="31" t="s">
        <v>69</v>
      </c>
      <c r="AB545" s="31"/>
      <c r="AC545" s="31">
        <v>166</v>
      </c>
      <c r="AD545" s="34">
        <f t="shared" si="263"/>
        <v>166</v>
      </c>
      <c r="AE545" s="33">
        <f t="shared" si="264"/>
        <v>3.4583333333333335</v>
      </c>
      <c r="AF545" s="33">
        <f t="shared" si="265"/>
        <v>102.27519173517874</v>
      </c>
      <c r="AG545" s="33">
        <f t="shared" si="266"/>
        <v>3.0682557520553622</v>
      </c>
      <c r="AH545" s="34">
        <f>IF(AA545="",0,VLOOKUP(AA545,[1]!Costo_Twist,2,FALSE)*AE545)</f>
        <v>636.00935426954879</v>
      </c>
      <c r="AI545" s="35" t="s">
        <v>65</v>
      </c>
      <c r="AJ545" s="35"/>
      <c r="AK545" s="35">
        <v>49</v>
      </c>
      <c r="AL545" s="35">
        <f t="shared" si="267"/>
        <v>49</v>
      </c>
      <c r="AM545" s="29">
        <f t="shared" si="268"/>
        <v>1.0208333333333333</v>
      </c>
      <c r="AN545" s="29">
        <f t="shared" si="269"/>
        <v>30.189665030263601</v>
      </c>
      <c r="AO545" s="29">
        <f t="shared" si="270"/>
        <v>0.90568995090790805</v>
      </c>
      <c r="AP545" s="30">
        <f>IF(AI545="",0,VLOOKUP(AI545,[1]!Costo_Twist,2,FALSE)*AM545)</f>
        <v>149.4726764645001</v>
      </c>
      <c r="AQ545" s="42"/>
      <c r="AR545" s="42"/>
      <c r="AS545" s="42"/>
      <c r="AT545" s="42">
        <f t="shared" si="271"/>
        <v>0</v>
      </c>
      <c r="AU545" s="43">
        <f t="shared" si="272"/>
        <v>0</v>
      </c>
      <c r="AV545" s="43">
        <f t="shared" si="273"/>
        <v>0</v>
      </c>
      <c r="AW545" s="43">
        <f t="shared" si="274"/>
        <v>0</v>
      </c>
      <c r="AX545" s="44">
        <f>IF(AQ545="",0,VLOOKUP(AQ545,[1]!Costo_Twist,2,FALSE)*AU545)</f>
        <v>0</v>
      </c>
      <c r="AY545" s="36">
        <f t="shared" si="275"/>
        <v>791.8432913426185</v>
      </c>
      <c r="AZ545" s="41">
        <f t="shared" si="276"/>
        <v>4.572916666666667</v>
      </c>
      <c r="BA545" s="37">
        <f t="shared" si="277"/>
        <v>124.57291666666667</v>
      </c>
      <c r="BB545" s="37" t="str">
        <f t="shared" si="278"/>
        <v>ok</v>
      </c>
      <c r="BC545" s="37" t="str">
        <f t="shared" si="279"/>
        <v>ok</v>
      </c>
      <c r="BE545" s="11" t="b">
        <f t="shared" si="280"/>
        <v>0</v>
      </c>
      <c r="BF545" s="11" t="b">
        <f t="shared" si="281"/>
        <v>0</v>
      </c>
      <c r="BG545" s="11">
        <f t="shared" si="282"/>
        <v>102.27519173517874</v>
      </c>
      <c r="BH545" s="11" t="b">
        <f t="shared" si="283"/>
        <v>0</v>
      </c>
      <c r="BI545" s="11" t="b">
        <f t="shared" si="284"/>
        <v>0</v>
      </c>
      <c r="BJ545" s="11">
        <f t="shared" si="285"/>
        <v>2.772520257881351</v>
      </c>
      <c r="BK545" s="11" t="b">
        <f t="shared" si="286"/>
        <v>0</v>
      </c>
      <c r="BL545" s="11" t="b">
        <f t="shared" si="287"/>
        <v>0</v>
      </c>
      <c r="BM545" s="11">
        <f t="shared" si="288"/>
        <v>30.189665030263601</v>
      </c>
      <c r="BN545" s="11" t="b">
        <f t="shared" si="289"/>
        <v>0</v>
      </c>
      <c r="BO545" s="11" t="b">
        <f t="shared" si="290"/>
        <v>0</v>
      </c>
      <c r="BP545" s="11" t="b">
        <f t="shared" si="291"/>
        <v>0</v>
      </c>
      <c r="BQ545" s="11" t="b">
        <f t="shared" si="292"/>
        <v>0</v>
      </c>
      <c r="BR545" s="11" t="b">
        <f t="shared" si="293"/>
        <v>0</v>
      </c>
    </row>
    <row r="546" spans="1:70" s="5" customFormat="1" ht="12.75" customHeight="1" x14ac:dyDescent="0.7">
      <c r="A546" s="24" t="s">
        <v>2393</v>
      </c>
      <c r="B546" s="25" t="s">
        <v>2394</v>
      </c>
      <c r="C546" s="24" t="s">
        <v>84</v>
      </c>
      <c r="D546" s="26" t="s">
        <v>41</v>
      </c>
      <c r="E546" s="24" t="s">
        <v>2610</v>
      </c>
      <c r="F546" s="24" t="s">
        <v>2610</v>
      </c>
      <c r="G546" s="62" t="s">
        <v>589</v>
      </c>
      <c r="H546" s="16">
        <v>253</v>
      </c>
      <c r="I546" s="16">
        <v>252</v>
      </c>
      <c r="J546" s="16">
        <v>228</v>
      </c>
      <c r="K546" s="26"/>
      <c r="L546" s="26"/>
      <c r="M546" s="26"/>
      <c r="N546" s="26"/>
      <c r="O546" s="40"/>
      <c r="P546" s="61" t="s">
        <v>79</v>
      </c>
      <c r="Q546" s="32">
        <v>128</v>
      </c>
      <c r="R546" s="60">
        <f t="shared" si="258"/>
        <v>0</v>
      </c>
      <c r="S546" s="27" t="s">
        <v>68</v>
      </c>
      <c r="T546" s="27"/>
      <c r="U546" s="27">
        <v>0.5</v>
      </c>
      <c r="V546" s="30">
        <f t="shared" si="259"/>
        <v>0.5</v>
      </c>
      <c r="W546" s="29">
        <f t="shared" si="260"/>
        <v>1.0416666666666666E-2</v>
      </c>
      <c r="X546" s="29">
        <f t="shared" si="261"/>
        <v>0.30805780643126124</v>
      </c>
      <c r="Y546" s="29">
        <f t="shared" si="262"/>
        <v>9.2417341929378373E-3</v>
      </c>
      <c r="Z546" s="30">
        <f>IF(S546="",0,VLOOKUP(S546,[1]!Costo_Twist,2,FALSE)*W546)</f>
        <v>0.7068067342855171</v>
      </c>
      <c r="AA546" s="31" t="s">
        <v>69</v>
      </c>
      <c r="AB546" s="31"/>
      <c r="AC546" s="31" t="s">
        <v>2397</v>
      </c>
      <c r="AD546" s="34">
        <f t="shared" si="263"/>
        <v>2</v>
      </c>
      <c r="AE546" s="33">
        <f t="shared" si="264"/>
        <v>4.1666666666666664E-2</v>
      </c>
      <c r="AF546" s="33">
        <f t="shared" si="265"/>
        <v>1.232231225725045</v>
      </c>
      <c r="AG546" s="33">
        <f t="shared" si="266"/>
        <v>3.6966936771751349E-2</v>
      </c>
      <c r="AH546" s="34">
        <f>IF(AA546="",0,VLOOKUP(AA546,[1]!Costo_Twist,2,FALSE)*AE546)</f>
        <v>7.6627633044523948</v>
      </c>
      <c r="AI546" s="35" t="s">
        <v>65</v>
      </c>
      <c r="AJ546" s="35"/>
      <c r="AK546" s="35">
        <v>2.5</v>
      </c>
      <c r="AL546" s="35">
        <f t="shared" si="267"/>
        <v>2.5</v>
      </c>
      <c r="AM546" s="29">
        <f t="shared" si="268"/>
        <v>5.2083333333333336E-2</v>
      </c>
      <c r="AN546" s="29">
        <f t="shared" si="269"/>
        <v>1.5402890321563063</v>
      </c>
      <c r="AO546" s="29">
        <f t="shared" si="270"/>
        <v>4.620867096468919E-2</v>
      </c>
      <c r="AP546" s="30">
        <f>IF(AI546="",0,VLOOKUP(AI546,[1]!Costo_Twist,2,FALSE)*AM546)</f>
        <v>7.6261569624744965</v>
      </c>
      <c r="AQ546" s="42"/>
      <c r="AR546" s="42"/>
      <c r="AS546" s="42"/>
      <c r="AT546" s="42">
        <f t="shared" si="271"/>
        <v>0</v>
      </c>
      <c r="AU546" s="43">
        <f t="shared" si="272"/>
        <v>0</v>
      </c>
      <c r="AV546" s="43">
        <f t="shared" si="273"/>
        <v>0</v>
      </c>
      <c r="AW546" s="43">
        <f t="shared" si="274"/>
        <v>0</v>
      </c>
      <c r="AX546" s="44">
        <f>IF(AQ546="",0,VLOOKUP(AQ546,[1]!Costo_Twist,2,FALSE)*AU546)</f>
        <v>0</v>
      </c>
      <c r="AY546" s="36">
        <f t="shared" si="275"/>
        <v>15.995727001212408</v>
      </c>
      <c r="AZ546" s="41">
        <f t="shared" si="276"/>
        <v>0.10416666666666666</v>
      </c>
      <c r="BA546" s="37">
        <f t="shared" si="277"/>
        <v>128.10416666666666</v>
      </c>
      <c r="BB546" s="37" t="str">
        <f t="shared" si="278"/>
        <v>ok</v>
      </c>
      <c r="BC546" s="37" t="str">
        <f t="shared" si="279"/>
        <v>ok</v>
      </c>
      <c r="BE546" s="11" t="b">
        <f t="shared" si="280"/>
        <v>0</v>
      </c>
      <c r="BF546" s="11" t="b">
        <f t="shared" si="281"/>
        <v>0</v>
      </c>
      <c r="BG546" s="11">
        <f t="shared" si="282"/>
        <v>1.232231225725045</v>
      </c>
      <c r="BH546" s="11" t="b">
        <f t="shared" si="283"/>
        <v>0</v>
      </c>
      <c r="BI546" s="11" t="b">
        <f t="shared" si="284"/>
        <v>0</v>
      </c>
      <c r="BJ546" s="11">
        <f t="shared" si="285"/>
        <v>0.30805780643126124</v>
      </c>
      <c r="BK546" s="11" t="b">
        <f t="shared" si="286"/>
        <v>0</v>
      </c>
      <c r="BL546" s="11" t="b">
        <f t="shared" si="287"/>
        <v>0</v>
      </c>
      <c r="BM546" s="11">
        <f t="shared" si="288"/>
        <v>1.5402890321563063</v>
      </c>
      <c r="BN546" s="11" t="b">
        <f t="shared" si="289"/>
        <v>0</v>
      </c>
      <c r="BO546" s="11" t="b">
        <f t="shared" si="290"/>
        <v>0</v>
      </c>
      <c r="BP546" s="11" t="b">
        <f t="shared" si="291"/>
        <v>0</v>
      </c>
      <c r="BQ546" s="11" t="b">
        <f t="shared" si="292"/>
        <v>0</v>
      </c>
      <c r="BR546" s="11" t="b">
        <f t="shared" si="293"/>
        <v>0</v>
      </c>
    </row>
    <row r="547" spans="1:70" s="5" customFormat="1" ht="12.75" customHeight="1" x14ac:dyDescent="0.7">
      <c r="A547" s="24" t="s">
        <v>2393</v>
      </c>
      <c r="B547" s="25" t="s">
        <v>2394</v>
      </c>
      <c r="C547" s="24" t="s">
        <v>84</v>
      </c>
      <c r="D547" s="26" t="s">
        <v>41</v>
      </c>
      <c r="E547" s="24" t="s">
        <v>2610</v>
      </c>
      <c r="F547" s="24" t="s">
        <v>2610</v>
      </c>
      <c r="G547" s="62" t="s">
        <v>590</v>
      </c>
      <c r="H547" s="16">
        <v>255</v>
      </c>
      <c r="I547" s="16">
        <v>236</v>
      </c>
      <c r="J547" s="16">
        <v>190</v>
      </c>
      <c r="K547" s="26"/>
      <c r="L547" s="26"/>
      <c r="M547" s="26"/>
      <c r="N547" s="26"/>
      <c r="O547" s="40"/>
      <c r="P547" s="61" t="s">
        <v>79</v>
      </c>
      <c r="Q547" s="32">
        <v>128</v>
      </c>
      <c r="R547" s="60">
        <f t="shared" si="258"/>
        <v>0</v>
      </c>
      <c r="S547" s="27" t="s">
        <v>69</v>
      </c>
      <c r="T547" s="27"/>
      <c r="U547" s="27" t="s">
        <v>2396</v>
      </c>
      <c r="V547" s="30">
        <f t="shared" si="259"/>
        <v>3</v>
      </c>
      <c r="W547" s="29">
        <f t="shared" si="260"/>
        <v>6.25E-2</v>
      </c>
      <c r="X547" s="29">
        <f t="shared" si="261"/>
        <v>1.8483468385875674</v>
      </c>
      <c r="Y547" s="29">
        <f t="shared" si="262"/>
        <v>5.5450405157627024E-2</v>
      </c>
      <c r="Z547" s="30">
        <f>IF(S547="",0,VLOOKUP(S547,[1]!Costo_Twist,2,FALSE)*W547)</f>
        <v>11.494144956678593</v>
      </c>
      <c r="AA547" s="31" t="s">
        <v>70</v>
      </c>
      <c r="AB547" s="31"/>
      <c r="AC547" s="31" t="s">
        <v>2404</v>
      </c>
      <c r="AD547" s="34">
        <f t="shared" si="263"/>
        <v>7</v>
      </c>
      <c r="AE547" s="33">
        <f t="shared" si="264"/>
        <v>0.14583333333333334</v>
      </c>
      <c r="AF547" s="33">
        <f t="shared" si="265"/>
        <v>4.3128092900376576</v>
      </c>
      <c r="AG547" s="33">
        <f t="shared" si="266"/>
        <v>0.12938427870112973</v>
      </c>
      <c r="AH547" s="34">
        <f>IF(AA547="",0,VLOOKUP(AA547,[1]!Costo_Twist,2,FALSE)*AE547)</f>
        <v>32.969450769336923</v>
      </c>
      <c r="AI547" s="35" t="s">
        <v>65</v>
      </c>
      <c r="AJ547" s="35"/>
      <c r="AK547" s="35">
        <v>11.5</v>
      </c>
      <c r="AL547" s="35">
        <f t="shared" si="267"/>
        <v>11.5</v>
      </c>
      <c r="AM547" s="29">
        <f t="shared" si="268"/>
        <v>0.23958333333333334</v>
      </c>
      <c r="AN547" s="29">
        <f t="shared" si="269"/>
        <v>7.0853295479190086</v>
      </c>
      <c r="AO547" s="29">
        <f t="shared" si="270"/>
        <v>0.21255988643757026</v>
      </c>
      <c r="AP547" s="30">
        <f>IF(AI547="",0,VLOOKUP(AI547,[1]!Costo_Twist,2,FALSE)*AM547)</f>
        <v>35.080322027382685</v>
      </c>
      <c r="AQ547" s="42"/>
      <c r="AR547" s="42"/>
      <c r="AS547" s="42"/>
      <c r="AT547" s="42">
        <f t="shared" si="271"/>
        <v>0</v>
      </c>
      <c r="AU547" s="43">
        <f t="shared" si="272"/>
        <v>0</v>
      </c>
      <c r="AV547" s="43">
        <f t="shared" si="273"/>
        <v>0</v>
      </c>
      <c r="AW547" s="43">
        <f t="shared" si="274"/>
        <v>0</v>
      </c>
      <c r="AX547" s="44">
        <f>IF(AQ547="",0,VLOOKUP(AQ547,[1]!Costo_Twist,2,FALSE)*AU547)</f>
        <v>0</v>
      </c>
      <c r="AY547" s="36">
        <f t="shared" si="275"/>
        <v>79.543917753398205</v>
      </c>
      <c r="AZ547" s="41">
        <f t="shared" si="276"/>
        <v>0.44791666666666669</v>
      </c>
      <c r="BA547" s="37">
        <f t="shared" si="277"/>
        <v>128.44791666666666</v>
      </c>
      <c r="BB547" s="37" t="str">
        <f t="shared" si="278"/>
        <v>ok</v>
      </c>
      <c r="BC547" s="37" t="str">
        <f t="shared" si="279"/>
        <v>ok</v>
      </c>
      <c r="BE547" s="11">
        <f t="shared" si="280"/>
        <v>4.3128092900376576</v>
      </c>
      <c r="BF547" s="11" t="b">
        <f t="shared" si="281"/>
        <v>0</v>
      </c>
      <c r="BG547" s="11">
        <f t="shared" si="282"/>
        <v>1.8483468385875674</v>
      </c>
      <c r="BH547" s="11" t="b">
        <f t="shared" si="283"/>
        <v>0</v>
      </c>
      <c r="BI547" s="11" t="b">
        <f t="shared" si="284"/>
        <v>0</v>
      </c>
      <c r="BJ547" s="11" t="b">
        <f t="shared" si="285"/>
        <v>0</v>
      </c>
      <c r="BK547" s="11" t="b">
        <f t="shared" si="286"/>
        <v>0</v>
      </c>
      <c r="BL547" s="11" t="b">
        <f t="shared" si="287"/>
        <v>0</v>
      </c>
      <c r="BM547" s="11">
        <f t="shared" si="288"/>
        <v>7.0853295479190086</v>
      </c>
      <c r="BN547" s="11" t="b">
        <f t="shared" si="289"/>
        <v>0</v>
      </c>
      <c r="BO547" s="11" t="b">
        <f t="shared" si="290"/>
        <v>0</v>
      </c>
      <c r="BP547" s="11" t="b">
        <f t="shared" si="291"/>
        <v>0</v>
      </c>
      <c r="BQ547" s="11" t="b">
        <f t="shared" si="292"/>
        <v>0</v>
      </c>
      <c r="BR547" s="11" t="b">
        <f t="shared" si="293"/>
        <v>0</v>
      </c>
    </row>
    <row r="548" spans="1:70" s="5" customFormat="1" ht="12.75" customHeight="1" x14ac:dyDescent="0.7">
      <c r="A548" s="24" t="s">
        <v>2393</v>
      </c>
      <c r="B548" s="25" t="s">
        <v>2394</v>
      </c>
      <c r="C548" s="24" t="s">
        <v>84</v>
      </c>
      <c r="D548" s="26" t="s">
        <v>41</v>
      </c>
      <c r="E548" s="24" t="s">
        <v>2610</v>
      </c>
      <c r="F548" s="24" t="s">
        <v>2610</v>
      </c>
      <c r="G548" s="62" t="s">
        <v>591</v>
      </c>
      <c r="H548" s="16">
        <v>253</v>
      </c>
      <c r="I548" s="16">
        <v>226</v>
      </c>
      <c r="J548" s="16">
        <v>169</v>
      </c>
      <c r="K548" s="26"/>
      <c r="L548" s="26"/>
      <c r="M548" s="26"/>
      <c r="N548" s="26"/>
      <c r="O548" s="40"/>
      <c r="P548" s="61" t="s">
        <v>79</v>
      </c>
      <c r="Q548" s="32">
        <v>128</v>
      </c>
      <c r="R548" s="60">
        <f t="shared" si="258"/>
        <v>0</v>
      </c>
      <c r="S548" s="27" t="s">
        <v>69</v>
      </c>
      <c r="T548" s="27"/>
      <c r="U548" s="27" t="s">
        <v>2412</v>
      </c>
      <c r="V548" s="30">
        <f t="shared" si="259"/>
        <v>8</v>
      </c>
      <c r="W548" s="29">
        <f t="shared" si="260"/>
        <v>0.16666666666666666</v>
      </c>
      <c r="X548" s="29">
        <f t="shared" si="261"/>
        <v>4.9289249029001798</v>
      </c>
      <c r="Y548" s="29">
        <f t="shared" si="262"/>
        <v>0.1478677470870054</v>
      </c>
      <c r="Z548" s="30">
        <f>IF(S548="",0,VLOOKUP(S548,[1]!Costo_Twist,2,FALSE)*W548)</f>
        <v>30.651053217809579</v>
      </c>
      <c r="AA548" s="31" t="s">
        <v>70</v>
      </c>
      <c r="AB548" s="31"/>
      <c r="AC548" s="31" t="s">
        <v>2405</v>
      </c>
      <c r="AD548" s="34">
        <f t="shared" si="263"/>
        <v>5</v>
      </c>
      <c r="AE548" s="33">
        <f t="shared" si="264"/>
        <v>0.10416666666666667</v>
      </c>
      <c r="AF548" s="33">
        <f t="shared" si="265"/>
        <v>3.0805780643126126</v>
      </c>
      <c r="AG548" s="33">
        <f t="shared" si="266"/>
        <v>9.241734192937838E-2</v>
      </c>
      <c r="AH548" s="34">
        <f>IF(AA548="",0,VLOOKUP(AA548,[1]!Costo_Twist,2,FALSE)*AE548)</f>
        <v>23.549607692383518</v>
      </c>
      <c r="AI548" s="35" t="s">
        <v>65</v>
      </c>
      <c r="AJ548" s="35"/>
      <c r="AK548" s="35">
        <v>30.5</v>
      </c>
      <c r="AL548" s="35">
        <f t="shared" si="267"/>
        <v>30.5</v>
      </c>
      <c r="AM548" s="29">
        <f t="shared" si="268"/>
        <v>0.63541666666666663</v>
      </c>
      <c r="AN548" s="29">
        <f t="shared" si="269"/>
        <v>18.791526192306936</v>
      </c>
      <c r="AO548" s="29">
        <f t="shared" si="270"/>
        <v>0.56374578576920809</v>
      </c>
      <c r="AP548" s="30">
        <f>IF(AI548="",0,VLOOKUP(AI548,[1]!Costo_Twist,2,FALSE)*AM548)</f>
        <v>93.039114942188846</v>
      </c>
      <c r="AQ548" s="42"/>
      <c r="AR548" s="42"/>
      <c r="AS548" s="42"/>
      <c r="AT548" s="42">
        <f t="shared" si="271"/>
        <v>0</v>
      </c>
      <c r="AU548" s="43">
        <f t="shared" si="272"/>
        <v>0</v>
      </c>
      <c r="AV548" s="43">
        <f t="shared" si="273"/>
        <v>0</v>
      </c>
      <c r="AW548" s="43">
        <f t="shared" si="274"/>
        <v>0</v>
      </c>
      <c r="AX548" s="44">
        <f>IF(AQ548="",0,VLOOKUP(AQ548,[1]!Costo_Twist,2,FALSE)*AU548)</f>
        <v>0</v>
      </c>
      <c r="AY548" s="36">
        <f t="shared" si="275"/>
        <v>147.23977585238194</v>
      </c>
      <c r="AZ548" s="41">
        <f t="shared" si="276"/>
        <v>0.90625</v>
      </c>
      <c r="BA548" s="37">
        <f t="shared" si="277"/>
        <v>128.90625</v>
      </c>
      <c r="BB548" s="37" t="str">
        <f t="shared" si="278"/>
        <v>ok</v>
      </c>
      <c r="BC548" s="37" t="str">
        <f t="shared" si="279"/>
        <v>ok</v>
      </c>
      <c r="BE548" s="11">
        <f t="shared" si="280"/>
        <v>3.0805780643126126</v>
      </c>
      <c r="BF548" s="11" t="b">
        <f t="shared" si="281"/>
        <v>0</v>
      </c>
      <c r="BG548" s="11">
        <f t="shared" si="282"/>
        <v>4.9289249029001798</v>
      </c>
      <c r="BH548" s="11" t="b">
        <f t="shared" si="283"/>
        <v>0</v>
      </c>
      <c r="BI548" s="11" t="b">
        <f t="shared" si="284"/>
        <v>0</v>
      </c>
      <c r="BJ548" s="11" t="b">
        <f t="shared" si="285"/>
        <v>0</v>
      </c>
      <c r="BK548" s="11" t="b">
        <f t="shared" si="286"/>
        <v>0</v>
      </c>
      <c r="BL548" s="11" t="b">
        <f t="shared" si="287"/>
        <v>0</v>
      </c>
      <c r="BM548" s="11">
        <f t="shared" si="288"/>
        <v>18.791526192306936</v>
      </c>
      <c r="BN548" s="11" t="b">
        <f t="shared" si="289"/>
        <v>0</v>
      </c>
      <c r="BO548" s="11" t="b">
        <f t="shared" si="290"/>
        <v>0</v>
      </c>
      <c r="BP548" s="11" t="b">
        <f t="shared" si="291"/>
        <v>0</v>
      </c>
      <c r="BQ548" s="11" t="b">
        <f t="shared" si="292"/>
        <v>0</v>
      </c>
      <c r="BR548" s="11" t="b">
        <f t="shared" si="293"/>
        <v>0</v>
      </c>
    </row>
    <row r="549" spans="1:70" s="5" customFormat="1" ht="12.75" customHeight="1" x14ac:dyDescent="0.7">
      <c r="A549" s="24" t="s">
        <v>2393</v>
      </c>
      <c r="B549" s="25" t="s">
        <v>2394</v>
      </c>
      <c r="C549" s="24" t="s">
        <v>84</v>
      </c>
      <c r="D549" s="26" t="s">
        <v>41</v>
      </c>
      <c r="E549" s="24" t="s">
        <v>2610</v>
      </c>
      <c r="F549" s="24" t="s">
        <v>2610</v>
      </c>
      <c r="G549" s="62" t="s">
        <v>592</v>
      </c>
      <c r="H549" s="16">
        <v>251</v>
      </c>
      <c r="I549" s="16">
        <v>219</v>
      </c>
      <c r="J549" s="16">
        <v>158</v>
      </c>
      <c r="K549" s="26"/>
      <c r="L549" s="26"/>
      <c r="M549" s="26"/>
      <c r="N549" s="26"/>
      <c r="O549" s="40"/>
      <c r="P549" s="61" t="s">
        <v>80</v>
      </c>
      <c r="Q549" s="32">
        <v>124</v>
      </c>
      <c r="R549" s="60">
        <f t="shared" si="258"/>
        <v>0</v>
      </c>
      <c r="S549" s="27" t="s">
        <v>68</v>
      </c>
      <c r="T549" s="27"/>
      <c r="U549" s="28" t="s">
        <v>2397</v>
      </c>
      <c r="V549" s="30">
        <f t="shared" si="259"/>
        <v>2</v>
      </c>
      <c r="W549" s="29">
        <f t="shared" si="260"/>
        <v>4.1666666666666664E-2</v>
      </c>
      <c r="X549" s="29">
        <f t="shared" si="261"/>
        <v>1.232231225725045</v>
      </c>
      <c r="Y549" s="29">
        <f t="shared" si="262"/>
        <v>3.6966936771751349E-2</v>
      </c>
      <c r="Z549" s="30">
        <f>IF(S549="",0,VLOOKUP(S549,[1]!Costo_Twist,2,FALSE)*W549)</f>
        <v>2.8272269371420684</v>
      </c>
      <c r="AA549" s="31" t="s">
        <v>70</v>
      </c>
      <c r="AB549" s="31"/>
      <c r="AC549" s="31">
        <v>18.5</v>
      </c>
      <c r="AD549" s="34">
        <f t="shared" si="263"/>
        <v>18.5</v>
      </c>
      <c r="AE549" s="33">
        <f t="shared" si="264"/>
        <v>0.38541666666666669</v>
      </c>
      <c r="AF549" s="33">
        <f t="shared" si="265"/>
        <v>11.398138837956667</v>
      </c>
      <c r="AG549" s="33">
        <f t="shared" si="266"/>
        <v>0.34194416513870002</v>
      </c>
      <c r="AH549" s="34">
        <f>IF(AA549="",0,VLOOKUP(AA549,[1]!Costo_Twist,2,FALSE)*AE549)</f>
        <v>87.133548461819018</v>
      </c>
      <c r="AI549" s="35" t="s">
        <v>65</v>
      </c>
      <c r="AJ549" s="35"/>
      <c r="AK549" s="35" t="s">
        <v>2435</v>
      </c>
      <c r="AL549" s="35">
        <f t="shared" si="267"/>
        <v>24</v>
      </c>
      <c r="AM549" s="29">
        <f t="shared" si="268"/>
        <v>0.5</v>
      </c>
      <c r="AN549" s="29">
        <f t="shared" si="269"/>
        <v>14.786774708700539</v>
      </c>
      <c r="AO549" s="29">
        <f t="shared" si="270"/>
        <v>0.44360324126101619</v>
      </c>
      <c r="AP549" s="30">
        <f>IF(AI549="",0,VLOOKUP(AI549,[1]!Costo_Twist,2,FALSE)*AM549)</f>
        <v>73.211106839755161</v>
      </c>
      <c r="AQ549" s="42"/>
      <c r="AR549" s="42"/>
      <c r="AS549" s="42"/>
      <c r="AT549" s="42">
        <f t="shared" si="271"/>
        <v>0</v>
      </c>
      <c r="AU549" s="43">
        <f t="shared" si="272"/>
        <v>0</v>
      </c>
      <c r="AV549" s="43">
        <f t="shared" si="273"/>
        <v>0</v>
      </c>
      <c r="AW549" s="43">
        <f t="shared" si="274"/>
        <v>0</v>
      </c>
      <c r="AX549" s="44">
        <f>IF(AQ549="",0,VLOOKUP(AQ549,[1]!Costo_Twist,2,FALSE)*AU549)</f>
        <v>0</v>
      </c>
      <c r="AY549" s="36">
        <f t="shared" si="275"/>
        <v>163.17188223871625</v>
      </c>
      <c r="AZ549" s="41">
        <f t="shared" si="276"/>
        <v>0.92708333333333337</v>
      </c>
      <c r="BA549" s="37">
        <f t="shared" si="277"/>
        <v>124.92708333333333</v>
      </c>
      <c r="BB549" s="37" t="str">
        <f t="shared" si="278"/>
        <v>ok</v>
      </c>
      <c r="BC549" s="37" t="str">
        <f t="shared" si="279"/>
        <v>ok</v>
      </c>
      <c r="BE549" s="11">
        <f t="shared" si="280"/>
        <v>11.398138837956667</v>
      </c>
      <c r="BF549" s="11" t="b">
        <f t="shared" si="281"/>
        <v>0</v>
      </c>
      <c r="BG549" s="11" t="b">
        <f t="shared" si="282"/>
        <v>0</v>
      </c>
      <c r="BH549" s="11" t="b">
        <f t="shared" si="283"/>
        <v>0</v>
      </c>
      <c r="BI549" s="11" t="b">
        <f t="shared" si="284"/>
        <v>0</v>
      </c>
      <c r="BJ549" s="11">
        <f t="shared" si="285"/>
        <v>1.232231225725045</v>
      </c>
      <c r="BK549" s="11" t="b">
        <f t="shared" si="286"/>
        <v>0</v>
      </c>
      <c r="BL549" s="11" t="b">
        <f t="shared" si="287"/>
        <v>0</v>
      </c>
      <c r="BM549" s="11">
        <f t="shared" si="288"/>
        <v>14.786774708700539</v>
      </c>
      <c r="BN549" s="11" t="b">
        <f t="shared" si="289"/>
        <v>0</v>
      </c>
      <c r="BO549" s="11" t="b">
        <f t="shared" si="290"/>
        <v>0</v>
      </c>
      <c r="BP549" s="11" t="b">
        <f t="shared" si="291"/>
        <v>0</v>
      </c>
      <c r="BQ549" s="11" t="b">
        <f t="shared" si="292"/>
        <v>0</v>
      </c>
      <c r="BR549" s="11" t="b">
        <f t="shared" si="293"/>
        <v>0</v>
      </c>
    </row>
    <row r="550" spans="1:70" s="5" customFormat="1" ht="12.75" customHeight="1" x14ac:dyDescent="0.7">
      <c r="A550" s="24" t="s">
        <v>2393</v>
      </c>
      <c r="B550" s="25" t="s">
        <v>2394</v>
      </c>
      <c r="C550" s="24" t="s">
        <v>84</v>
      </c>
      <c r="D550" s="26" t="s">
        <v>41</v>
      </c>
      <c r="E550" s="24" t="s">
        <v>2610</v>
      </c>
      <c r="F550" s="24" t="s">
        <v>2610</v>
      </c>
      <c r="G550" s="62" t="s">
        <v>593</v>
      </c>
      <c r="H550" s="16">
        <v>247</v>
      </c>
      <c r="I550" s="16">
        <v>204</v>
      </c>
      <c r="J550" s="16">
        <v>133</v>
      </c>
      <c r="K550" s="26"/>
      <c r="L550" s="26"/>
      <c r="M550" s="26"/>
      <c r="N550" s="26"/>
      <c r="O550" s="40"/>
      <c r="P550" s="61" t="s">
        <v>80</v>
      </c>
      <c r="Q550" s="32">
        <v>124</v>
      </c>
      <c r="R550" s="60">
        <f t="shared" si="258"/>
        <v>0</v>
      </c>
      <c r="S550" s="27" t="s">
        <v>68</v>
      </c>
      <c r="T550" s="27"/>
      <c r="U550" s="28">
        <v>5.5</v>
      </c>
      <c r="V550" s="30">
        <f t="shared" si="259"/>
        <v>5.5</v>
      </c>
      <c r="W550" s="29">
        <f t="shared" si="260"/>
        <v>0.11458333333333333</v>
      </c>
      <c r="X550" s="29">
        <f t="shared" si="261"/>
        <v>3.3886358707438737</v>
      </c>
      <c r="Y550" s="29">
        <f t="shared" si="262"/>
        <v>0.10165907612231621</v>
      </c>
      <c r="Z550" s="30">
        <f>IF(S550="",0,VLOOKUP(S550,[1]!Costo_Twist,2,FALSE)*W550)</f>
        <v>7.7748740771406881</v>
      </c>
      <c r="AA550" s="31" t="s">
        <v>70</v>
      </c>
      <c r="AB550" s="31"/>
      <c r="AC550" s="31" t="s">
        <v>2417</v>
      </c>
      <c r="AD550" s="34">
        <f t="shared" si="263"/>
        <v>32</v>
      </c>
      <c r="AE550" s="33">
        <f t="shared" si="264"/>
        <v>0.66666666666666663</v>
      </c>
      <c r="AF550" s="33">
        <f t="shared" si="265"/>
        <v>19.715699611600719</v>
      </c>
      <c r="AG550" s="33">
        <f t="shared" si="266"/>
        <v>0.59147098834802159</v>
      </c>
      <c r="AH550" s="34">
        <f>IF(AA550="",0,VLOOKUP(AA550,[1]!Costo_Twist,2,FALSE)*AE550)</f>
        <v>150.71748923125449</v>
      </c>
      <c r="AI550" s="35" t="s">
        <v>65</v>
      </c>
      <c r="AJ550" s="35"/>
      <c r="AK550" s="35">
        <v>47.5</v>
      </c>
      <c r="AL550" s="35">
        <f t="shared" si="267"/>
        <v>47.5</v>
      </c>
      <c r="AM550" s="29">
        <f t="shared" si="268"/>
        <v>0.98958333333333337</v>
      </c>
      <c r="AN550" s="29">
        <f t="shared" si="269"/>
        <v>29.265491610969818</v>
      </c>
      <c r="AO550" s="29">
        <f t="shared" si="270"/>
        <v>0.87796474832909455</v>
      </c>
      <c r="AP550" s="30">
        <f>IF(AI550="",0,VLOOKUP(AI550,[1]!Costo_Twist,2,FALSE)*AM550)</f>
        <v>144.89698228701542</v>
      </c>
      <c r="AQ550" s="42"/>
      <c r="AR550" s="42"/>
      <c r="AS550" s="42"/>
      <c r="AT550" s="42">
        <f t="shared" si="271"/>
        <v>0</v>
      </c>
      <c r="AU550" s="43">
        <f t="shared" si="272"/>
        <v>0</v>
      </c>
      <c r="AV550" s="43">
        <f t="shared" si="273"/>
        <v>0</v>
      </c>
      <c r="AW550" s="43">
        <f t="shared" si="274"/>
        <v>0</v>
      </c>
      <c r="AX550" s="44">
        <f>IF(AQ550="",0,VLOOKUP(AQ550,[1]!Costo_Twist,2,FALSE)*AU550)</f>
        <v>0</v>
      </c>
      <c r="AY550" s="36">
        <f t="shared" si="275"/>
        <v>303.38934559541059</v>
      </c>
      <c r="AZ550" s="41">
        <f t="shared" si="276"/>
        <v>1.7708333333333335</v>
      </c>
      <c r="BA550" s="37">
        <f t="shared" si="277"/>
        <v>125.77083333333333</v>
      </c>
      <c r="BB550" s="37" t="str">
        <f t="shared" si="278"/>
        <v>ok</v>
      </c>
      <c r="BC550" s="37" t="str">
        <f t="shared" si="279"/>
        <v>ok</v>
      </c>
      <c r="BE550" s="11">
        <f t="shared" si="280"/>
        <v>19.715699611600719</v>
      </c>
      <c r="BF550" s="11" t="b">
        <f t="shared" si="281"/>
        <v>0</v>
      </c>
      <c r="BG550" s="11" t="b">
        <f t="shared" si="282"/>
        <v>0</v>
      </c>
      <c r="BH550" s="11" t="b">
        <f t="shared" si="283"/>
        <v>0</v>
      </c>
      <c r="BI550" s="11" t="b">
        <f t="shared" si="284"/>
        <v>0</v>
      </c>
      <c r="BJ550" s="11">
        <f t="shared" si="285"/>
        <v>3.3886358707438737</v>
      </c>
      <c r="BK550" s="11" t="b">
        <f t="shared" si="286"/>
        <v>0</v>
      </c>
      <c r="BL550" s="11" t="b">
        <f t="shared" si="287"/>
        <v>0</v>
      </c>
      <c r="BM550" s="11">
        <f t="shared" si="288"/>
        <v>29.265491610969818</v>
      </c>
      <c r="BN550" s="11" t="b">
        <f t="shared" si="289"/>
        <v>0</v>
      </c>
      <c r="BO550" s="11" t="b">
        <f t="shared" si="290"/>
        <v>0</v>
      </c>
      <c r="BP550" s="11" t="b">
        <f t="shared" si="291"/>
        <v>0</v>
      </c>
      <c r="BQ550" s="11" t="b">
        <f t="shared" si="292"/>
        <v>0</v>
      </c>
      <c r="BR550" s="11" t="b">
        <f t="shared" si="293"/>
        <v>0</v>
      </c>
    </row>
    <row r="551" spans="1:70" s="5" customFormat="1" ht="12.75" customHeight="1" x14ac:dyDescent="0.7">
      <c r="A551" s="24" t="s">
        <v>2393</v>
      </c>
      <c r="B551" s="25" t="s">
        <v>2394</v>
      </c>
      <c r="C551" s="24" t="s">
        <v>84</v>
      </c>
      <c r="D551" s="26" t="s">
        <v>41</v>
      </c>
      <c r="E551" s="24" t="s">
        <v>2610</v>
      </c>
      <c r="F551" s="24" t="s">
        <v>2610</v>
      </c>
      <c r="G551" s="62" t="s">
        <v>594</v>
      </c>
      <c r="H551" s="16">
        <v>229</v>
      </c>
      <c r="I551" s="16">
        <v>177</v>
      </c>
      <c r="J551" s="16">
        <v>90</v>
      </c>
      <c r="K551" s="26"/>
      <c r="L551" s="26"/>
      <c r="M551" s="26"/>
      <c r="N551" s="26"/>
      <c r="O551" s="40"/>
      <c r="P551" s="61" t="s">
        <v>81</v>
      </c>
      <c r="Q551" s="32">
        <v>120</v>
      </c>
      <c r="R551" s="60">
        <f t="shared" si="258"/>
        <v>0</v>
      </c>
      <c r="S551" s="27" t="s">
        <v>68</v>
      </c>
      <c r="T551" s="27"/>
      <c r="U551" s="28">
        <v>1.5</v>
      </c>
      <c r="V551" s="30">
        <f t="shared" si="259"/>
        <v>1.5</v>
      </c>
      <c r="W551" s="29">
        <f t="shared" si="260"/>
        <v>3.125E-2</v>
      </c>
      <c r="X551" s="29">
        <f t="shared" si="261"/>
        <v>0.92417341929378372</v>
      </c>
      <c r="Y551" s="29">
        <f t="shared" si="262"/>
        <v>2.7725202578813512E-2</v>
      </c>
      <c r="Z551" s="30">
        <f>IF(S551="",0,VLOOKUP(S551,[1]!Costo_Twist,2,FALSE)*W551)</f>
        <v>2.1204202028565513</v>
      </c>
      <c r="AA551" s="31" t="s">
        <v>69</v>
      </c>
      <c r="AB551" s="31"/>
      <c r="AC551" s="31">
        <v>82.5</v>
      </c>
      <c r="AD551" s="34">
        <f t="shared" si="263"/>
        <v>82.5</v>
      </c>
      <c r="AE551" s="33">
        <f t="shared" si="264"/>
        <v>1.71875</v>
      </c>
      <c r="AF551" s="33">
        <f t="shared" si="265"/>
        <v>50.829538061158104</v>
      </c>
      <c r="AG551" s="33">
        <f t="shared" si="266"/>
        <v>1.524886141834743</v>
      </c>
      <c r="AH551" s="34">
        <f>IF(AA551="",0,VLOOKUP(AA551,[1]!Costo_Twist,2,FALSE)*AE551)</f>
        <v>316.08898630866128</v>
      </c>
      <c r="AI551" s="35" t="s">
        <v>65</v>
      </c>
      <c r="AJ551" s="35"/>
      <c r="AK551" s="35">
        <v>124.5</v>
      </c>
      <c r="AL551" s="35">
        <f t="shared" si="267"/>
        <v>124.5</v>
      </c>
      <c r="AM551" s="29">
        <f t="shared" si="268"/>
        <v>2.59375</v>
      </c>
      <c r="AN551" s="29">
        <f t="shared" si="269"/>
        <v>76.706393801384053</v>
      </c>
      <c r="AO551" s="29">
        <f t="shared" si="270"/>
        <v>2.3011918140415215</v>
      </c>
      <c r="AP551" s="30">
        <f>IF(AI551="",0,VLOOKUP(AI551,[1]!Costo_Twist,2,FALSE)*AM551)</f>
        <v>379.78261673122989</v>
      </c>
      <c r="AQ551" s="42"/>
      <c r="AR551" s="42"/>
      <c r="AS551" s="42"/>
      <c r="AT551" s="42">
        <f t="shared" si="271"/>
        <v>0</v>
      </c>
      <c r="AU551" s="43">
        <f t="shared" si="272"/>
        <v>0</v>
      </c>
      <c r="AV551" s="43">
        <f t="shared" si="273"/>
        <v>0</v>
      </c>
      <c r="AW551" s="43">
        <f t="shared" si="274"/>
        <v>0</v>
      </c>
      <c r="AX551" s="44">
        <f>IF(AQ551="",0,VLOOKUP(AQ551,[1]!Costo_Twist,2,FALSE)*AU551)</f>
        <v>0</v>
      </c>
      <c r="AY551" s="36">
        <f t="shared" si="275"/>
        <v>697.99202324274779</v>
      </c>
      <c r="AZ551" s="41">
        <f t="shared" si="276"/>
        <v>4.34375</v>
      </c>
      <c r="BA551" s="37">
        <f t="shared" si="277"/>
        <v>124.34375</v>
      </c>
      <c r="BB551" s="37" t="str">
        <f t="shared" si="278"/>
        <v>ok</v>
      </c>
      <c r="BC551" s="37" t="str">
        <f t="shared" si="279"/>
        <v>ok</v>
      </c>
      <c r="BE551" s="11" t="b">
        <f t="shared" si="280"/>
        <v>0</v>
      </c>
      <c r="BF551" s="11" t="b">
        <f t="shared" si="281"/>
        <v>0</v>
      </c>
      <c r="BG551" s="11">
        <f t="shared" si="282"/>
        <v>50.829538061158104</v>
      </c>
      <c r="BH551" s="11" t="b">
        <f t="shared" si="283"/>
        <v>0</v>
      </c>
      <c r="BI551" s="11" t="b">
        <f t="shared" si="284"/>
        <v>0</v>
      </c>
      <c r="BJ551" s="11">
        <f t="shared" si="285"/>
        <v>0.92417341929378372</v>
      </c>
      <c r="BK551" s="11" t="b">
        <f t="shared" si="286"/>
        <v>0</v>
      </c>
      <c r="BL551" s="11" t="b">
        <f t="shared" si="287"/>
        <v>0</v>
      </c>
      <c r="BM551" s="11">
        <f t="shared" si="288"/>
        <v>76.706393801384053</v>
      </c>
      <c r="BN551" s="11" t="b">
        <f t="shared" si="289"/>
        <v>0</v>
      </c>
      <c r="BO551" s="11" t="b">
        <f t="shared" si="290"/>
        <v>0</v>
      </c>
      <c r="BP551" s="11" t="b">
        <f t="shared" si="291"/>
        <v>0</v>
      </c>
      <c r="BQ551" s="11" t="b">
        <f t="shared" si="292"/>
        <v>0</v>
      </c>
      <c r="BR551" s="11" t="b">
        <f t="shared" si="293"/>
        <v>0</v>
      </c>
    </row>
    <row r="552" spans="1:70" s="5" customFormat="1" ht="12.75" customHeight="1" x14ac:dyDescent="0.7">
      <c r="A552" s="24" t="s">
        <v>2393</v>
      </c>
      <c r="B552" s="25" t="s">
        <v>2394</v>
      </c>
      <c r="C552" s="24" t="s">
        <v>84</v>
      </c>
      <c r="D552" s="26" t="s">
        <v>41</v>
      </c>
      <c r="E552" s="24" t="s">
        <v>2610</v>
      </c>
      <c r="F552" s="24" t="s">
        <v>2610</v>
      </c>
      <c r="G552" s="62" t="s">
        <v>595</v>
      </c>
      <c r="H552" s="16">
        <v>252</v>
      </c>
      <c r="I552" s="16">
        <v>252</v>
      </c>
      <c r="J552" s="16">
        <v>231</v>
      </c>
      <c r="K552" s="26"/>
      <c r="L552" s="26"/>
      <c r="M552" s="26"/>
      <c r="N552" s="26"/>
      <c r="O552" s="40"/>
      <c r="P552" s="61" t="s">
        <v>79</v>
      </c>
      <c r="Q552" s="32">
        <v>128</v>
      </c>
      <c r="R552" s="60">
        <f t="shared" si="258"/>
        <v>0</v>
      </c>
      <c r="S552" s="27" t="s">
        <v>68</v>
      </c>
      <c r="T552" s="27"/>
      <c r="U552" s="27">
        <v>0.5</v>
      </c>
      <c r="V552" s="30">
        <f t="shared" si="259"/>
        <v>0.5</v>
      </c>
      <c r="W552" s="29">
        <f t="shared" si="260"/>
        <v>1.0416666666666666E-2</v>
      </c>
      <c r="X552" s="29">
        <f t="shared" si="261"/>
        <v>0.30805780643126124</v>
      </c>
      <c r="Y552" s="29">
        <f t="shared" si="262"/>
        <v>9.2417341929378373E-3</v>
      </c>
      <c r="Z552" s="30">
        <f>IF(S552="",0,VLOOKUP(S552,[1]!Costo_Twist,2,FALSE)*W552)</f>
        <v>0.7068067342855171</v>
      </c>
      <c r="AA552" s="31" t="s">
        <v>69</v>
      </c>
      <c r="AB552" s="31"/>
      <c r="AC552" s="31">
        <v>1.5</v>
      </c>
      <c r="AD552" s="34">
        <f t="shared" si="263"/>
        <v>1.5</v>
      </c>
      <c r="AE552" s="33">
        <f t="shared" si="264"/>
        <v>3.125E-2</v>
      </c>
      <c r="AF552" s="33">
        <f t="shared" si="265"/>
        <v>0.92417341929378372</v>
      </c>
      <c r="AG552" s="33">
        <f t="shared" si="266"/>
        <v>2.7725202578813512E-2</v>
      </c>
      <c r="AH552" s="34">
        <f>IF(AA552="",0,VLOOKUP(AA552,[1]!Costo_Twist,2,FALSE)*AE552)</f>
        <v>5.7470724783392964</v>
      </c>
      <c r="AI552" s="35" t="s">
        <v>65</v>
      </c>
      <c r="AJ552" s="35"/>
      <c r="AK552" s="35">
        <v>1.5</v>
      </c>
      <c r="AL552" s="35">
        <f t="shared" si="267"/>
        <v>1.5</v>
      </c>
      <c r="AM552" s="29">
        <f t="shared" si="268"/>
        <v>3.125E-2</v>
      </c>
      <c r="AN552" s="29">
        <f t="shared" si="269"/>
        <v>0.92417341929378372</v>
      </c>
      <c r="AO552" s="29">
        <f t="shared" si="270"/>
        <v>2.7725202578813512E-2</v>
      </c>
      <c r="AP552" s="30">
        <f>IF(AI552="",0,VLOOKUP(AI552,[1]!Costo_Twist,2,FALSE)*AM552)</f>
        <v>4.5756941774846975</v>
      </c>
      <c r="AQ552" s="42"/>
      <c r="AR552" s="42"/>
      <c r="AS552" s="42"/>
      <c r="AT552" s="42">
        <f t="shared" si="271"/>
        <v>0</v>
      </c>
      <c r="AU552" s="43">
        <f t="shared" si="272"/>
        <v>0</v>
      </c>
      <c r="AV552" s="43">
        <f t="shared" si="273"/>
        <v>0</v>
      </c>
      <c r="AW552" s="43">
        <f t="shared" si="274"/>
        <v>0</v>
      </c>
      <c r="AX552" s="44">
        <f>IF(AQ552="",0,VLOOKUP(AQ552,[1]!Costo_Twist,2,FALSE)*AU552)</f>
        <v>0</v>
      </c>
      <c r="AY552" s="36">
        <f t="shared" si="275"/>
        <v>11.029573390109512</v>
      </c>
      <c r="AZ552" s="41">
        <f t="shared" si="276"/>
        <v>7.2916666666666657E-2</v>
      </c>
      <c r="BA552" s="37">
        <f t="shared" si="277"/>
        <v>128.07291666666666</v>
      </c>
      <c r="BB552" s="37" t="str">
        <f t="shared" si="278"/>
        <v>ok</v>
      </c>
      <c r="BC552" s="37" t="str">
        <f t="shared" si="279"/>
        <v>ok</v>
      </c>
      <c r="BE552" s="11" t="b">
        <f t="shared" si="280"/>
        <v>0</v>
      </c>
      <c r="BF552" s="11" t="b">
        <f t="shared" si="281"/>
        <v>0</v>
      </c>
      <c r="BG552" s="11">
        <f t="shared" si="282"/>
        <v>0.92417341929378372</v>
      </c>
      <c r="BH552" s="11" t="b">
        <f t="shared" si="283"/>
        <v>0</v>
      </c>
      <c r="BI552" s="11" t="b">
        <f t="shared" si="284"/>
        <v>0</v>
      </c>
      <c r="BJ552" s="11">
        <f t="shared" si="285"/>
        <v>0.30805780643126124</v>
      </c>
      <c r="BK552" s="11" t="b">
        <f t="shared" si="286"/>
        <v>0</v>
      </c>
      <c r="BL552" s="11" t="b">
        <f t="shared" si="287"/>
        <v>0</v>
      </c>
      <c r="BM552" s="11">
        <f t="shared" si="288"/>
        <v>0.92417341929378372</v>
      </c>
      <c r="BN552" s="11" t="b">
        <f t="shared" si="289"/>
        <v>0</v>
      </c>
      <c r="BO552" s="11" t="b">
        <f t="shared" si="290"/>
        <v>0</v>
      </c>
      <c r="BP552" s="11" t="b">
        <f t="shared" si="291"/>
        <v>0</v>
      </c>
      <c r="BQ552" s="11" t="b">
        <f t="shared" si="292"/>
        <v>0</v>
      </c>
      <c r="BR552" s="11" t="b">
        <f t="shared" si="293"/>
        <v>0</v>
      </c>
    </row>
    <row r="553" spans="1:70" s="5" customFormat="1" ht="12.75" customHeight="1" x14ac:dyDescent="0.7">
      <c r="A553" s="24" t="s">
        <v>2393</v>
      </c>
      <c r="B553" s="25" t="s">
        <v>2394</v>
      </c>
      <c r="C553" s="24" t="s">
        <v>84</v>
      </c>
      <c r="D553" s="26" t="s">
        <v>41</v>
      </c>
      <c r="E553" s="24" t="s">
        <v>2610</v>
      </c>
      <c r="F553" s="24" t="s">
        <v>2610</v>
      </c>
      <c r="G553" s="62" t="s">
        <v>596</v>
      </c>
      <c r="H553" s="16">
        <v>252</v>
      </c>
      <c r="I553" s="16">
        <v>234</v>
      </c>
      <c r="J553" s="16">
        <v>195</v>
      </c>
      <c r="K553" s="26"/>
      <c r="L553" s="26"/>
      <c r="M553" s="26"/>
      <c r="N553" s="26"/>
      <c r="O553" s="40"/>
      <c r="P553" s="61" t="s">
        <v>79</v>
      </c>
      <c r="Q553" s="32">
        <v>128</v>
      </c>
      <c r="R553" s="60">
        <f t="shared" ref="R553:R616" si="294">IF(P553=$A$32,$G$32,IF(P553=$A$33,$G$33,IF(P553=$A$34,$G$34,IF(P553=$A$35,$G$35))))</f>
        <v>0</v>
      </c>
      <c r="S553" s="27" t="s">
        <v>67</v>
      </c>
      <c r="T553" s="27"/>
      <c r="U553" s="27" t="s">
        <v>2395</v>
      </c>
      <c r="V553" s="30">
        <f t="shared" ref="V553:V616" si="295">(T553*48)+(U553)</f>
        <v>1</v>
      </c>
      <c r="W553" s="29">
        <f t="shared" ref="W553:W616" si="296">(V553/48)</f>
        <v>2.0833333333333332E-2</v>
      </c>
      <c r="X553" s="29">
        <f t="shared" ref="X553:X616" si="297">(W553/0.033814)</f>
        <v>0.61611561286252248</v>
      </c>
      <c r="Y553" s="29">
        <f t="shared" ref="Y553:Y616" si="298">(X553*0.03)</f>
        <v>1.8483468385875675E-2</v>
      </c>
      <c r="Z553" s="30">
        <f>IF(S553="",0,VLOOKUP(S553,[1]!Costo_Twist,2,FALSE)*W553)</f>
        <v>4.2218410858443978</v>
      </c>
      <c r="AA553" s="31" t="s">
        <v>65</v>
      </c>
      <c r="AB553" s="31"/>
      <c r="AC553" s="31" t="s">
        <v>2421</v>
      </c>
      <c r="AD553" s="34">
        <f t="shared" ref="AD553:AD616" si="299">(AB553*48)+(AC553)</f>
        <v>18</v>
      </c>
      <c r="AE553" s="33">
        <f t="shared" ref="AE553:AE616" si="300">(AD553/48)</f>
        <v>0.375</v>
      </c>
      <c r="AF553" s="33">
        <f t="shared" ref="AF553:AF616" si="301">(AE553/0.033814)</f>
        <v>11.090081031525404</v>
      </c>
      <c r="AG553" s="33">
        <f t="shared" ref="AG553:AG616" si="302">(AF553*0.03)</f>
        <v>0.33270243094576213</v>
      </c>
      <c r="AH553" s="34">
        <f>IF(AA553="",0,VLOOKUP(AA553,[1]!Costo_Twist,2,FALSE)*AE553)</f>
        <v>54.90833012981637</v>
      </c>
      <c r="AI553" s="35"/>
      <c r="AJ553" s="35"/>
      <c r="AK553" s="35"/>
      <c r="AL553" s="35">
        <f t="shared" ref="AL553:AL616" si="303">(AJ553*48)+(AK553)</f>
        <v>0</v>
      </c>
      <c r="AM553" s="29">
        <f t="shared" ref="AM553:AM616" si="304">(AL553/48)</f>
        <v>0</v>
      </c>
      <c r="AN553" s="29">
        <f t="shared" ref="AN553:AN616" si="305">(AM553/0.033814)</f>
        <v>0</v>
      </c>
      <c r="AO553" s="29">
        <f t="shared" ref="AO553:AO616" si="306">(AN553*0.03)</f>
        <v>0</v>
      </c>
      <c r="AP553" s="30">
        <f>IF(AI553="",0,VLOOKUP(AI553,[1]!Costo_Twist,2,FALSE)*AM553)</f>
        <v>0</v>
      </c>
      <c r="AQ553" s="42"/>
      <c r="AR553" s="42"/>
      <c r="AS553" s="42"/>
      <c r="AT553" s="42">
        <f t="shared" ref="AT553:AT616" si="307">(AR553*48)+(AS553)</f>
        <v>0</v>
      </c>
      <c r="AU553" s="43">
        <f t="shared" ref="AU553:AU616" si="308">(AT553/48)</f>
        <v>0</v>
      </c>
      <c r="AV553" s="43">
        <f t="shared" ref="AV553:AV616" si="309">(AU553/0.033814)</f>
        <v>0</v>
      </c>
      <c r="AW553" s="43">
        <f t="shared" ref="AW553:AW616" si="310">(AV553*0.03)</f>
        <v>0</v>
      </c>
      <c r="AX553" s="44">
        <f>IF(AQ553="",0,VLOOKUP(AQ553,[1]!Costo_Twist,2,FALSE)*AU553)</f>
        <v>0</v>
      </c>
      <c r="AY553" s="36">
        <f t="shared" ref="AY553:AY616" si="311">(Z553+AH553+AP553+AX553)</f>
        <v>59.130171215660766</v>
      </c>
      <c r="AZ553" s="41">
        <f t="shared" ref="AZ553:AZ616" si="312">(W553+AE553+AM553+AU553)</f>
        <v>0.39583333333333331</v>
      </c>
      <c r="BA553" s="37">
        <f t="shared" ref="BA553:BA616" si="313">(Q553+AZ553)</f>
        <v>128.39583333333334</v>
      </c>
      <c r="BB553" s="37" t="str">
        <f t="shared" ref="BB553:BB616" si="314">IF(BA553&gt;=133,"sobrellenado","ok")</f>
        <v>ok</v>
      </c>
      <c r="BC553" s="37" t="str">
        <f t="shared" ref="BC553:BC616" si="315">IF((COUNTIF($AA553,$S553)+COUNTIF($AI553,$S553)+COUNTIF($AQ553,$S553)+COUNTIF($S553,$AA553)+COUNTIF($AI553,$AA553)+COUNTIF($AQ553,$AA553)+COUNTIF($S553,$AI553)+COUNTIF($AA553,$AI553)+COUNTIF($AQ553,$AI553)+COUNTIF($S553,$AQ553)+COUNTIF($AA553,$AQ553)+COUNTIF($AI553,$AQ553))&gt;1,"Falla","ok")</f>
        <v>ok</v>
      </c>
      <c r="BE553" s="11" t="b">
        <f t="shared" ref="BE553:BE616" si="316">IF(S553=$BE$39,X553,IF(AA553=$BE$39,AF553,IF(AI553=$BE$39,AN553,IF(AQ553=$BE$39,AV553))))</f>
        <v>0</v>
      </c>
      <c r="BF553" s="11" t="b">
        <f t="shared" ref="BF553:BF616" si="317">IF(S553=$BF$39,X553,IF(AA553=$BF$39,AF553,IF(AI553=$BF$39,AN553,IF(AQ553=$BF$39,AV553))))</f>
        <v>0</v>
      </c>
      <c r="BG553" s="11" t="b">
        <f t="shared" ref="BG553:BG616" si="318">IF(S553=$BG$39,X553,IF(AA553=$BG$39,AF553,IF(AI553=$BG$39,AN553,IF(AQ553=$BG$39,AV553))))</f>
        <v>0</v>
      </c>
      <c r="BH553" s="11" t="b">
        <f t="shared" ref="BH553:BH616" si="319">IF(S553=$BH$39,X553,IF(AA553=$BH$39,AF553,IF(AI553=$BH$39,AN553,IF(AQ553=$BH$39,AV553))))</f>
        <v>0</v>
      </c>
      <c r="BI553" s="11" t="b">
        <f t="shared" ref="BI553:BI616" si="320">IF(S553=$BI$39,X553,IF(AA553=$BI$39,AF553,IF(AI553=$BI$39,AN553,IF(AQ553=$BI$39,AV553))))</f>
        <v>0</v>
      </c>
      <c r="BJ553" s="11" t="b">
        <f t="shared" ref="BJ553:BJ616" si="321">IF(S553=$BJ$39,X553,IF(AA553=$BJ$39,AF553,IF(AI553=$BJ$39,AN553,IF(AQ553=$BJ$39,AV553))))</f>
        <v>0</v>
      </c>
      <c r="BK553" s="11" t="b">
        <f t="shared" ref="BK553:BK616" si="322">IF(S553=$BK$39,X553,IF(AA553=$BK$39,AF553,IF(AI553=$BK$39,AN553,IF(AQ553=$BK$39,AV553))))</f>
        <v>0</v>
      </c>
      <c r="BL553" s="11" t="b">
        <f t="shared" ref="BL553:BL616" si="323">IF(S553=$BL$39,X553,IF(AA553=$BL$39,AF553,IF(AI553=$BL$39,AN553,IF(AQ553=$BL$39,AV553))))</f>
        <v>0</v>
      </c>
      <c r="BM553" s="11">
        <f t="shared" ref="BM553:BM616" si="324">IF(S553=$BM$39,X553,IF(AA553=$BM$39,AF553,IF(AI553=$BM$39,AN553,IF(AQ553=$BM$39,AV553))))</f>
        <v>11.090081031525404</v>
      </c>
      <c r="BN553" s="11" t="b">
        <f t="shared" ref="BN553:BN616" si="325">IF(S553=$BN$39,X553,IF(AA553=$BN$39,AF553,IF(AI553=$BN$39,AN553,IF(AQ553=$BN$39,AV553))))</f>
        <v>0</v>
      </c>
      <c r="BO553" s="11" t="b">
        <f t="shared" ref="BO553:BO616" si="326">IF(S553=$BO$39,X553,IF(AA553=$BO$39,AF553,IF(AI553=$BO$39,AN553,IF(AQ553=$BO$39,AV553))))</f>
        <v>0</v>
      </c>
      <c r="BP553" s="11" t="b">
        <f t="shared" ref="BP553:BP616" si="327">IF(S553=$BP$39,X553,IF(AA553=$BP$39,AF553,IF(AI553=$BP$39,AN553,IF(AQ553=$BP$39,AV553))))</f>
        <v>0</v>
      </c>
      <c r="BQ553" s="11" t="b">
        <f t="shared" ref="BQ553:BQ616" si="328">IF(S553=$BQ$39,X553,IF(AA553=$BQ$39,AF553,IF(AI553=$BQ$39,AN553,IF(AQ553=$BQ$39,AV553))))</f>
        <v>0</v>
      </c>
      <c r="BR553" s="11">
        <f t="shared" ref="BR553:BR616" si="329">IF(S553=$BR$39,X553,IF(AA553=$BR$39,AF553,IF(AI553=$BR$39,AN553,IF(AQ553=$BR$39,AV553))))</f>
        <v>0.61611561286252248</v>
      </c>
    </row>
    <row r="554" spans="1:70" s="5" customFormat="1" ht="12.75" customHeight="1" x14ac:dyDescent="0.7">
      <c r="A554" s="24" t="s">
        <v>2393</v>
      </c>
      <c r="B554" s="25" t="s">
        <v>2394</v>
      </c>
      <c r="C554" s="24" t="s">
        <v>84</v>
      </c>
      <c r="D554" s="26" t="s">
        <v>41</v>
      </c>
      <c r="E554" s="24" t="s">
        <v>2610</v>
      </c>
      <c r="F554" s="24" t="s">
        <v>2610</v>
      </c>
      <c r="G554" s="62" t="s">
        <v>597</v>
      </c>
      <c r="H554" s="16">
        <v>249</v>
      </c>
      <c r="I554" s="16">
        <v>223</v>
      </c>
      <c r="J554" s="16">
        <v>174</v>
      </c>
      <c r="K554" s="26"/>
      <c r="L554" s="26"/>
      <c r="M554" s="26"/>
      <c r="N554" s="26"/>
      <c r="O554" s="40"/>
      <c r="P554" s="61" t="s">
        <v>79</v>
      </c>
      <c r="Q554" s="32">
        <v>128</v>
      </c>
      <c r="R554" s="60">
        <f t="shared" si="294"/>
        <v>0</v>
      </c>
      <c r="S554" s="27" t="s">
        <v>67</v>
      </c>
      <c r="T554" s="27"/>
      <c r="U554" s="27" t="s">
        <v>2397</v>
      </c>
      <c r="V554" s="30">
        <f t="shared" si="295"/>
        <v>2</v>
      </c>
      <c r="W554" s="29">
        <f t="shared" si="296"/>
        <v>4.1666666666666664E-2</v>
      </c>
      <c r="X554" s="29">
        <f t="shared" si="297"/>
        <v>1.232231225725045</v>
      </c>
      <c r="Y554" s="29">
        <f t="shared" si="298"/>
        <v>3.6966936771751349E-2</v>
      </c>
      <c r="Z554" s="30">
        <f>IF(S554="",0,VLOOKUP(S554,[1]!Costo_Twist,2,FALSE)*W554)</f>
        <v>8.4436821716887955</v>
      </c>
      <c r="AA554" s="31" t="s">
        <v>65</v>
      </c>
      <c r="AB554" s="31"/>
      <c r="AC554" s="31" t="s">
        <v>2415</v>
      </c>
      <c r="AD554" s="34">
        <f t="shared" si="299"/>
        <v>34</v>
      </c>
      <c r="AE554" s="33">
        <f t="shared" si="300"/>
        <v>0.70833333333333337</v>
      </c>
      <c r="AF554" s="33">
        <f t="shared" si="301"/>
        <v>20.947930837325767</v>
      </c>
      <c r="AG554" s="33">
        <f t="shared" si="302"/>
        <v>0.62843792511977303</v>
      </c>
      <c r="AH554" s="34">
        <f>IF(AA554="",0,VLOOKUP(AA554,[1]!Costo_Twist,2,FALSE)*AE554)</f>
        <v>103.71573468965315</v>
      </c>
      <c r="AI554" s="35"/>
      <c r="AJ554" s="35"/>
      <c r="AK554" s="35"/>
      <c r="AL554" s="35">
        <f t="shared" si="303"/>
        <v>0</v>
      </c>
      <c r="AM554" s="29">
        <f t="shared" si="304"/>
        <v>0</v>
      </c>
      <c r="AN554" s="29">
        <f t="shared" si="305"/>
        <v>0</v>
      </c>
      <c r="AO554" s="29">
        <f t="shared" si="306"/>
        <v>0</v>
      </c>
      <c r="AP554" s="30">
        <f>IF(AI554="",0,VLOOKUP(AI554,[1]!Costo_Twist,2,FALSE)*AM554)</f>
        <v>0</v>
      </c>
      <c r="AQ554" s="42"/>
      <c r="AR554" s="42"/>
      <c r="AS554" s="42"/>
      <c r="AT554" s="42">
        <f t="shared" si="307"/>
        <v>0</v>
      </c>
      <c r="AU554" s="43">
        <f t="shared" si="308"/>
        <v>0</v>
      </c>
      <c r="AV554" s="43">
        <f t="shared" si="309"/>
        <v>0</v>
      </c>
      <c r="AW554" s="43">
        <f t="shared" si="310"/>
        <v>0</v>
      </c>
      <c r="AX554" s="44">
        <f>IF(AQ554="",0,VLOOKUP(AQ554,[1]!Costo_Twist,2,FALSE)*AU554)</f>
        <v>0</v>
      </c>
      <c r="AY554" s="36">
        <f t="shared" si="311"/>
        <v>112.15941686134194</v>
      </c>
      <c r="AZ554" s="41">
        <f t="shared" si="312"/>
        <v>0.75</v>
      </c>
      <c r="BA554" s="37">
        <f t="shared" si="313"/>
        <v>128.75</v>
      </c>
      <c r="BB554" s="37" t="str">
        <f t="shared" si="314"/>
        <v>ok</v>
      </c>
      <c r="BC554" s="37" t="str">
        <f t="shared" si="315"/>
        <v>ok</v>
      </c>
      <c r="BE554" s="11" t="b">
        <f t="shared" si="316"/>
        <v>0</v>
      </c>
      <c r="BF554" s="11" t="b">
        <f t="shared" si="317"/>
        <v>0</v>
      </c>
      <c r="BG554" s="11" t="b">
        <f t="shared" si="318"/>
        <v>0</v>
      </c>
      <c r="BH554" s="11" t="b">
        <f t="shared" si="319"/>
        <v>0</v>
      </c>
      <c r="BI554" s="11" t="b">
        <f t="shared" si="320"/>
        <v>0</v>
      </c>
      <c r="BJ554" s="11" t="b">
        <f t="shared" si="321"/>
        <v>0</v>
      </c>
      <c r="BK554" s="11" t="b">
        <f t="shared" si="322"/>
        <v>0</v>
      </c>
      <c r="BL554" s="11" t="b">
        <f t="shared" si="323"/>
        <v>0</v>
      </c>
      <c r="BM554" s="11">
        <f t="shared" si="324"/>
        <v>20.947930837325767</v>
      </c>
      <c r="BN554" s="11" t="b">
        <f t="shared" si="325"/>
        <v>0</v>
      </c>
      <c r="BO554" s="11" t="b">
        <f t="shared" si="326"/>
        <v>0</v>
      </c>
      <c r="BP554" s="11" t="b">
        <f t="shared" si="327"/>
        <v>0</v>
      </c>
      <c r="BQ554" s="11" t="b">
        <f t="shared" si="328"/>
        <v>0</v>
      </c>
      <c r="BR554" s="11">
        <f t="shared" si="329"/>
        <v>1.232231225725045</v>
      </c>
    </row>
    <row r="555" spans="1:70" s="5" customFormat="1" ht="12.75" customHeight="1" x14ac:dyDescent="0.7">
      <c r="A555" s="24" t="s">
        <v>2393</v>
      </c>
      <c r="B555" s="25" t="s">
        <v>2394</v>
      </c>
      <c r="C555" s="24" t="s">
        <v>84</v>
      </c>
      <c r="D555" s="26" t="s">
        <v>41</v>
      </c>
      <c r="E555" s="24" t="s">
        <v>2610</v>
      </c>
      <c r="F555" s="24" t="s">
        <v>2610</v>
      </c>
      <c r="G555" s="62" t="s">
        <v>598</v>
      </c>
      <c r="H555" s="16">
        <v>248</v>
      </c>
      <c r="I555" s="16">
        <v>218</v>
      </c>
      <c r="J555" s="16">
        <v>163</v>
      </c>
      <c r="K555" s="26"/>
      <c r="L555" s="26"/>
      <c r="M555" s="26"/>
      <c r="N555" s="26"/>
      <c r="O555" s="40"/>
      <c r="P555" s="61" t="s">
        <v>80</v>
      </c>
      <c r="Q555" s="32">
        <v>124</v>
      </c>
      <c r="R555" s="60">
        <f t="shared" si="294"/>
        <v>0</v>
      </c>
      <c r="S555" s="27" t="s">
        <v>68</v>
      </c>
      <c r="T555" s="27"/>
      <c r="U555" s="27">
        <v>0.5</v>
      </c>
      <c r="V555" s="30">
        <f t="shared" si="295"/>
        <v>0.5</v>
      </c>
      <c r="W555" s="29">
        <f t="shared" si="296"/>
        <v>1.0416666666666666E-2</v>
      </c>
      <c r="X555" s="29">
        <f t="shared" si="297"/>
        <v>0.30805780643126124</v>
      </c>
      <c r="Y555" s="29">
        <f t="shared" si="298"/>
        <v>9.2417341929378373E-3</v>
      </c>
      <c r="Z555" s="30">
        <f>IF(S555="",0,VLOOKUP(S555,[1]!Costo_Twist,2,FALSE)*W555)</f>
        <v>0.7068067342855171</v>
      </c>
      <c r="AA555" s="31" t="s">
        <v>67</v>
      </c>
      <c r="AB555" s="31"/>
      <c r="AC555" s="31" t="s">
        <v>2395</v>
      </c>
      <c r="AD555" s="34">
        <f t="shared" si="299"/>
        <v>1</v>
      </c>
      <c r="AE555" s="33">
        <f t="shared" si="300"/>
        <v>2.0833333333333332E-2</v>
      </c>
      <c r="AF555" s="33">
        <f t="shared" si="301"/>
        <v>0.61611561286252248</v>
      </c>
      <c r="AG555" s="33">
        <f t="shared" si="302"/>
        <v>1.8483468385875675E-2</v>
      </c>
      <c r="AH555" s="34">
        <f>IF(AA555="",0,VLOOKUP(AA555,[1]!Costo_Twist,2,FALSE)*AE555)</f>
        <v>4.2218410858443978</v>
      </c>
      <c r="AI555" s="35" t="s">
        <v>65</v>
      </c>
      <c r="AJ555" s="35"/>
      <c r="AK555" s="35">
        <v>35.5</v>
      </c>
      <c r="AL555" s="35">
        <f t="shared" si="303"/>
        <v>35.5</v>
      </c>
      <c r="AM555" s="29">
        <f t="shared" si="304"/>
        <v>0.73958333333333337</v>
      </c>
      <c r="AN555" s="29">
        <f t="shared" si="305"/>
        <v>21.872104256619551</v>
      </c>
      <c r="AO555" s="29">
        <f t="shared" si="306"/>
        <v>0.65616312769858653</v>
      </c>
      <c r="AP555" s="30">
        <f>IF(AI555="",0,VLOOKUP(AI555,[1]!Costo_Twist,2,FALSE)*AM555)</f>
        <v>108.29142886713785</v>
      </c>
      <c r="AQ555" s="42"/>
      <c r="AR555" s="42"/>
      <c r="AS555" s="42"/>
      <c r="AT555" s="42">
        <f t="shared" si="307"/>
        <v>0</v>
      </c>
      <c r="AU555" s="43">
        <f t="shared" si="308"/>
        <v>0</v>
      </c>
      <c r="AV555" s="43">
        <f t="shared" si="309"/>
        <v>0</v>
      </c>
      <c r="AW555" s="43">
        <f t="shared" si="310"/>
        <v>0</v>
      </c>
      <c r="AX555" s="44">
        <f>IF(AQ555="",0,VLOOKUP(AQ555,[1]!Costo_Twist,2,FALSE)*AU555)</f>
        <v>0</v>
      </c>
      <c r="AY555" s="36">
        <f t="shared" si="311"/>
        <v>113.22007668726776</v>
      </c>
      <c r="AZ555" s="41">
        <f t="shared" si="312"/>
        <v>0.77083333333333337</v>
      </c>
      <c r="BA555" s="37">
        <f t="shared" si="313"/>
        <v>124.77083333333333</v>
      </c>
      <c r="BB555" s="37" t="str">
        <f t="shared" si="314"/>
        <v>ok</v>
      </c>
      <c r="BC555" s="37" t="str">
        <f t="shared" si="315"/>
        <v>ok</v>
      </c>
      <c r="BE555" s="11" t="b">
        <f t="shared" si="316"/>
        <v>0</v>
      </c>
      <c r="BF555" s="11" t="b">
        <f t="shared" si="317"/>
        <v>0</v>
      </c>
      <c r="BG555" s="11" t="b">
        <f t="shared" si="318"/>
        <v>0</v>
      </c>
      <c r="BH555" s="11" t="b">
        <f t="shared" si="319"/>
        <v>0</v>
      </c>
      <c r="BI555" s="11" t="b">
        <f t="shared" si="320"/>
        <v>0</v>
      </c>
      <c r="BJ555" s="11">
        <f t="shared" si="321"/>
        <v>0.30805780643126124</v>
      </c>
      <c r="BK555" s="11" t="b">
        <f t="shared" si="322"/>
        <v>0</v>
      </c>
      <c r="BL555" s="11" t="b">
        <f t="shared" si="323"/>
        <v>0</v>
      </c>
      <c r="BM555" s="11">
        <f t="shared" si="324"/>
        <v>21.872104256619551</v>
      </c>
      <c r="BN555" s="11" t="b">
        <f t="shared" si="325"/>
        <v>0</v>
      </c>
      <c r="BO555" s="11" t="b">
        <f t="shared" si="326"/>
        <v>0</v>
      </c>
      <c r="BP555" s="11" t="b">
        <f t="shared" si="327"/>
        <v>0</v>
      </c>
      <c r="BQ555" s="11" t="b">
        <f t="shared" si="328"/>
        <v>0</v>
      </c>
      <c r="BR555" s="11">
        <f t="shared" si="329"/>
        <v>0.61611561286252248</v>
      </c>
    </row>
    <row r="556" spans="1:70" s="5" customFormat="1" ht="12.75" customHeight="1" x14ac:dyDescent="0.7">
      <c r="A556" s="24" t="s">
        <v>2393</v>
      </c>
      <c r="B556" s="25" t="s">
        <v>2394</v>
      </c>
      <c r="C556" s="24" t="s">
        <v>84</v>
      </c>
      <c r="D556" s="26" t="s">
        <v>41</v>
      </c>
      <c r="E556" s="24" t="s">
        <v>2610</v>
      </c>
      <c r="F556" s="24" t="s">
        <v>2610</v>
      </c>
      <c r="G556" s="62" t="s">
        <v>599</v>
      </c>
      <c r="H556" s="16">
        <v>238</v>
      </c>
      <c r="I556" s="16">
        <v>202</v>
      </c>
      <c r="J556" s="16">
        <v>142</v>
      </c>
      <c r="K556" s="26"/>
      <c r="L556" s="26"/>
      <c r="M556" s="26"/>
      <c r="N556" s="26"/>
      <c r="O556" s="40"/>
      <c r="P556" s="61" t="s">
        <v>80</v>
      </c>
      <c r="Q556" s="32">
        <v>124</v>
      </c>
      <c r="R556" s="60">
        <f t="shared" si="294"/>
        <v>0</v>
      </c>
      <c r="S556" s="27" t="s">
        <v>68</v>
      </c>
      <c r="T556" s="27"/>
      <c r="U556" s="28">
        <v>4.5</v>
      </c>
      <c r="V556" s="30">
        <f t="shared" si="295"/>
        <v>4.5</v>
      </c>
      <c r="W556" s="29">
        <f t="shared" si="296"/>
        <v>9.375E-2</v>
      </c>
      <c r="X556" s="29">
        <f t="shared" si="297"/>
        <v>2.772520257881351</v>
      </c>
      <c r="Y556" s="29">
        <f t="shared" si="298"/>
        <v>8.3175607736440532E-2</v>
      </c>
      <c r="Z556" s="30">
        <f>IF(S556="",0,VLOOKUP(S556,[1]!Costo_Twist,2,FALSE)*W556)</f>
        <v>6.3612606085696539</v>
      </c>
      <c r="AA556" s="31" t="s">
        <v>66</v>
      </c>
      <c r="AB556" s="31"/>
      <c r="AC556" s="31">
        <v>0.5</v>
      </c>
      <c r="AD556" s="34">
        <f t="shared" si="299"/>
        <v>0.5</v>
      </c>
      <c r="AE556" s="33">
        <f t="shared" si="300"/>
        <v>1.0416666666666666E-2</v>
      </c>
      <c r="AF556" s="33">
        <f t="shared" si="301"/>
        <v>0.30805780643126124</v>
      </c>
      <c r="AG556" s="33">
        <f t="shared" si="302"/>
        <v>9.2417341929378373E-3</v>
      </c>
      <c r="AH556" s="34">
        <f>IF(AA556="",0,VLOOKUP(AA556,[1]!Costo_Twist,2,FALSE)*AE556)</f>
        <v>2.6111990024741005</v>
      </c>
      <c r="AI556" s="35" t="s">
        <v>65</v>
      </c>
      <c r="AJ556" s="35"/>
      <c r="AK556" s="35">
        <v>64.5</v>
      </c>
      <c r="AL556" s="35">
        <f t="shared" si="303"/>
        <v>64.5</v>
      </c>
      <c r="AM556" s="29">
        <f t="shared" si="304"/>
        <v>1.34375</v>
      </c>
      <c r="AN556" s="29">
        <f t="shared" si="305"/>
        <v>39.739457029632703</v>
      </c>
      <c r="AO556" s="29">
        <f t="shared" si="306"/>
        <v>1.192183710888981</v>
      </c>
      <c r="AP556" s="30">
        <f>IF(AI556="",0,VLOOKUP(AI556,[1]!Costo_Twist,2,FALSE)*AM556)</f>
        <v>196.75484963184201</v>
      </c>
      <c r="AQ556" s="42"/>
      <c r="AR556" s="42"/>
      <c r="AS556" s="42"/>
      <c r="AT556" s="42">
        <f t="shared" si="307"/>
        <v>0</v>
      </c>
      <c r="AU556" s="43">
        <f t="shared" si="308"/>
        <v>0</v>
      </c>
      <c r="AV556" s="43">
        <f t="shared" si="309"/>
        <v>0</v>
      </c>
      <c r="AW556" s="43">
        <f t="shared" si="310"/>
        <v>0</v>
      </c>
      <c r="AX556" s="44">
        <f>IF(AQ556="",0,VLOOKUP(AQ556,[1]!Costo_Twist,2,FALSE)*AU556)</f>
        <v>0</v>
      </c>
      <c r="AY556" s="36">
        <f t="shared" si="311"/>
        <v>205.72730924288575</v>
      </c>
      <c r="AZ556" s="41">
        <f t="shared" si="312"/>
        <v>1.4479166666666667</v>
      </c>
      <c r="BA556" s="37">
        <f t="shared" si="313"/>
        <v>125.44791666666667</v>
      </c>
      <c r="BB556" s="37" t="str">
        <f t="shared" si="314"/>
        <v>ok</v>
      </c>
      <c r="BC556" s="37" t="str">
        <f t="shared" si="315"/>
        <v>ok</v>
      </c>
      <c r="BE556" s="11" t="b">
        <f t="shared" si="316"/>
        <v>0</v>
      </c>
      <c r="BF556" s="11" t="b">
        <f t="shared" si="317"/>
        <v>0</v>
      </c>
      <c r="BG556" s="11" t="b">
        <f t="shared" si="318"/>
        <v>0</v>
      </c>
      <c r="BH556" s="11" t="b">
        <f t="shared" si="319"/>
        <v>0</v>
      </c>
      <c r="BI556" s="11" t="b">
        <f t="shared" si="320"/>
        <v>0</v>
      </c>
      <c r="BJ556" s="11">
        <f t="shared" si="321"/>
        <v>2.772520257881351</v>
      </c>
      <c r="BK556" s="11" t="b">
        <f t="shared" si="322"/>
        <v>0</v>
      </c>
      <c r="BL556" s="11" t="b">
        <f t="shared" si="323"/>
        <v>0</v>
      </c>
      <c r="BM556" s="11">
        <f t="shared" si="324"/>
        <v>39.739457029632703</v>
      </c>
      <c r="BN556" s="11" t="b">
        <f t="shared" si="325"/>
        <v>0</v>
      </c>
      <c r="BO556" s="11">
        <f t="shared" si="326"/>
        <v>0.30805780643126124</v>
      </c>
      <c r="BP556" s="11" t="b">
        <f t="shared" si="327"/>
        <v>0</v>
      </c>
      <c r="BQ556" s="11" t="b">
        <f t="shared" si="328"/>
        <v>0</v>
      </c>
      <c r="BR556" s="11" t="b">
        <f t="shared" si="329"/>
        <v>0</v>
      </c>
    </row>
    <row r="557" spans="1:70" s="5" customFormat="1" ht="12.75" customHeight="1" x14ac:dyDescent="0.7">
      <c r="A557" s="24" t="s">
        <v>2393</v>
      </c>
      <c r="B557" s="25" t="s">
        <v>2394</v>
      </c>
      <c r="C557" s="24" t="s">
        <v>84</v>
      </c>
      <c r="D557" s="26" t="s">
        <v>41</v>
      </c>
      <c r="E557" s="24" t="s">
        <v>2610</v>
      </c>
      <c r="F557" s="24" t="s">
        <v>2610</v>
      </c>
      <c r="G557" s="62" t="s">
        <v>600</v>
      </c>
      <c r="H557" s="16">
        <v>218</v>
      </c>
      <c r="I557" s="16">
        <v>173</v>
      </c>
      <c r="J557" s="16">
        <v>99</v>
      </c>
      <c r="K557" s="26"/>
      <c r="L557" s="26"/>
      <c r="M557" s="26"/>
      <c r="N557" s="26"/>
      <c r="O557" s="40"/>
      <c r="P557" s="61" t="s">
        <v>81</v>
      </c>
      <c r="Q557" s="32">
        <v>120</v>
      </c>
      <c r="R557" s="60">
        <f t="shared" si="294"/>
        <v>0</v>
      </c>
      <c r="S557" s="27" t="s">
        <v>68</v>
      </c>
      <c r="T557" s="27"/>
      <c r="U557" s="28" t="s">
        <v>2406</v>
      </c>
      <c r="V557" s="30">
        <f t="shared" si="295"/>
        <v>10</v>
      </c>
      <c r="W557" s="29">
        <f t="shared" si="296"/>
        <v>0.20833333333333334</v>
      </c>
      <c r="X557" s="29">
        <f t="shared" si="297"/>
        <v>6.1611561286252252</v>
      </c>
      <c r="Y557" s="29">
        <f t="shared" si="298"/>
        <v>0.18483468385875676</v>
      </c>
      <c r="Z557" s="30">
        <f>IF(S557="",0,VLOOKUP(S557,[1]!Costo_Twist,2,FALSE)*W557)</f>
        <v>14.136134685710342</v>
      </c>
      <c r="AA557" s="31" t="s">
        <v>69</v>
      </c>
      <c r="AB557" s="31"/>
      <c r="AC557" s="31">
        <v>9.5</v>
      </c>
      <c r="AD557" s="34">
        <f t="shared" si="299"/>
        <v>9.5</v>
      </c>
      <c r="AE557" s="33">
        <f t="shared" si="300"/>
        <v>0.19791666666666666</v>
      </c>
      <c r="AF557" s="33">
        <f t="shared" si="301"/>
        <v>5.8530983221939632</v>
      </c>
      <c r="AG557" s="33">
        <f t="shared" si="302"/>
        <v>0.1755929496658189</v>
      </c>
      <c r="AH557" s="34">
        <f>IF(AA557="",0,VLOOKUP(AA557,[1]!Costo_Twist,2,FALSE)*AE557)</f>
        <v>36.398125696148874</v>
      </c>
      <c r="AI557" s="35" t="s">
        <v>65</v>
      </c>
      <c r="AJ557" s="35"/>
      <c r="AK557" s="35">
        <v>130</v>
      </c>
      <c r="AL557" s="35">
        <f t="shared" si="303"/>
        <v>130</v>
      </c>
      <c r="AM557" s="29">
        <f t="shared" si="304"/>
        <v>2.7083333333333335</v>
      </c>
      <c r="AN557" s="29">
        <f t="shared" si="305"/>
        <v>80.095029672127922</v>
      </c>
      <c r="AO557" s="29">
        <f t="shared" si="306"/>
        <v>2.4028508901638377</v>
      </c>
      <c r="AP557" s="30">
        <f>IF(AI557="",0,VLOOKUP(AI557,[1]!Costo_Twist,2,FALSE)*AM557)</f>
        <v>396.56016204867382</v>
      </c>
      <c r="AQ557" s="42"/>
      <c r="AR557" s="42"/>
      <c r="AS557" s="42"/>
      <c r="AT557" s="42">
        <f t="shared" si="307"/>
        <v>0</v>
      </c>
      <c r="AU557" s="43">
        <f t="shared" si="308"/>
        <v>0</v>
      </c>
      <c r="AV557" s="43">
        <f t="shared" si="309"/>
        <v>0</v>
      </c>
      <c r="AW557" s="43">
        <f t="shared" si="310"/>
        <v>0</v>
      </c>
      <c r="AX557" s="44">
        <f>IF(AQ557="",0,VLOOKUP(AQ557,[1]!Costo_Twist,2,FALSE)*AU557)</f>
        <v>0</v>
      </c>
      <c r="AY557" s="36">
        <f t="shared" si="311"/>
        <v>447.09442243053303</v>
      </c>
      <c r="AZ557" s="41">
        <f t="shared" si="312"/>
        <v>3.1145833333333335</v>
      </c>
      <c r="BA557" s="37">
        <f t="shared" si="313"/>
        <v>123.11458333333333</v>
      </c>
      <c r="BB557" s="37" t="str">
        <f t="shared" si="314"/>
        <v>ok</v>
      </c>
      <c r="BC557" s="37" t="str">
        <f t="shared" si="315"/>
        <v>ok</v>
      </c>
      <c r="BE557" s="11" t="b">
        <f t="shared" si="316"/>
        <v>0</v>
      </c>
      <c r="BF557" s="11" t="b">
        <f t="shared" si="317"/>
        <v>0</v>
      </c>
      <c r="BG557" s="11">
        <f t="shared" si="318"/>
        <v>5.8530983221939632</v>
      </c>
      <c r="BH557" s="11" t="b">
        <f t="shared" si="319"/>
        <v>0</v>
      </c>
      <c r="BI557" s="11" t="b">
        <f t="shared" si="320"/>
        <v>0</v>
      </c>
      <c r="BJ557" s="11">
        <f t="shared" si="321"/>
        <v>6.1611561286252252</v>
      </c>
      <c r="BK557" s="11" t="b">
        <f t="shared" si="322"/>
        <v>0</v>
      </c>
      <c r="BL557" s="11" t="b">
        <f t="shared" si="323"/>
        <v>0</v>
      </c>
      <c r="BM557" s="11">
        <f t="shared" si="324"/>
        <v>80.095029672127922</v>
      </c>
      <c r="BN557" s="11" t="b">
        <f t="shared" si="325"/>
        <v>0</v>
      </c>
      <c r="BO557" s="11" t="b">
        <f t="shared" si="326"/>
        <v>0</v>
      </c>
      <c r="BP557" s="11" t="b">
        <f t="shared" si="327"/>
        <v>0</v>
      </c>
      <c r="BQ557" s="11" t="b">
        <f t="shared" si="328"/>
        <v>0</v>
      </c>
      <c r="BR557" s="11" t="b">
        <f t="shared" si="329"/>
        <v>0</v>
      </c>
    </row>
    <row r="558" spans="1:70" s="5" customFormat="1" ht="12.75" customHeight="1" x14ac:dyDescent="0.7">
      <c r="A558" s="24" t="s">
        <v>2393</v>
      </c>
      <c r="B558" s="25" t="s">
        <v>2394</v>
      </c>
      <c r="C558" s="24" t="s">
        <v>84</v>
      </c>
      <c r="D558" s="26" t="s">
        <v>41</v>
      </c>
      <c r="E558" s="24" t="s">
        <v>2610</v>
      </c>
      <c r="F558" s="24" t="s">
        <v>2610</v>
      </c>
      <c r="G558" s="62" t="s">
        <v>601</v>
      </c>
      <c r="H558" s="16">
        <v>253</v>
      </c>
      <c r="I558" s="16">
        <v>246</v>
      </c>
      <c r="J558" s="16">
        <v>222</v>
      </c>
      <c r="K558" s="26"/>
      <c r="L558" s="26"/>
      <c r="M558" s="26"/>
      <c r="N558" s="26"/>
      <c r="O558" s="40"/>
      <c r="P558" s="61" t="s">
        <v>79</v>
      </c>
      <c r="Q558" s="32">
        <v>128</v>
      </c>
      <c r="R558" s="60">
        <f t="shared" si="294"/>
        <v>0</v>
      </c>
      <c r="S558" s="27" t="s">
        <v>68</v>
      </c>
      <c r="T558" s="27"/>
      <c r="U558" s="28" t="s">
        <v>2397</v>
      </c>
      <c r="V558" s="30">
        <f t="shared" si="295"/>
        <v>2</v>
      </c>
      <c r="W558" s="29">
        <f t="shared" si="296"/>
        <v>4.1666666666666664E-2</v>
      </c>
      <c r="X558" s="29">
        <f t="shared" si="297"/>
        <v>1.232231225725045</v>
      </c>
      <c r="Y558" s="29">
        <f t="shared" si="298"/>
        <v>3.6966936771751349E-2</v>
      </c>
      <c r="Z558" s="30">
        <f>IF(S558="",0,VLOOKUP(S558,[1]!Costo_Twist,2,FALSE)*W558)</f>
        <v>2.8272269371420684</v>
      </c>
      <c r="AA558" s="31" t="s">
        <v>65</v>
      </c>
      <c r="AB558" s="31"/>
      <c r="AC558" s="31">
        <v>4.5</v>
      </c>
      <c r="AD558" s="34">
        <f t="shared" si="299"/>
        <v>4.5</v>
      </c>
      <c r="AE558" s="33">
        <f t="shared" si="300"/>
        <v>9.375E-2</v>
      </c>
      <c r="AF558" s="33">
        <f t="shared" si="301"/>
        <v>2.772520257881351</v>
      </c>
      <c r="AG558" s="33">
        <f t="shared" si="302"/>
        <v>8.3175607736440532E-2</v>
      </c>
      <c r="AH558" s="34">
        <f>IF(AA558="",0,VLOOKUP(AA558,[1]!Costo_Twist,2,FALSE)*AE558)</f>
        <v>13.727082532454093</v>
      </c>
      <c r="AI558" s="35"/>
      <c r="AJ558" s="35"/>
      <c r="AK558" s="35"/>
      <c r="AL558" s="35">
        <f t="shared" si="303"/>
        <v>0</v>
      </c>
      <c r="AM558" s="29">
        <f t="shared" si="304"/>
        <v>0</v>
      </c>
      <c r="AN558" s="29">
        <f t="shared" si="305"/>
        <v>0</v>
      </c>
      <c r="AO558" s="29">
        <f t="shared" si="306"/>
        <v>0</v>
      </c>
      <c r="AP558" s="30">
        <f>IF(AI558="",0,VLOOKUP(AI558,[1]!Costo_Twist,2,FALSE)*AM558)</f>
        <v>0</v>
      </c>
      <c r="AQ558" s="42"/>
      <c r="AR558" s="42"/>
      <c r="AS558" s="42"/>
      <c r="AT558" s="42">
        <f t="shared" si="307"/>
        <v>0</v>
      </c>
      <c r="AU558" s="43">
        <f t="shared" si="308"/>
        <v>0</v>
      </c>
      <c r="AV558" s="43">
        <f t="shared" si="309"/>
        <v>0</v>
      </c>
      <c r="AW558" s="43">
        <f t="shared" si="310"/>
        <v>0</v>
      </c>
      <c r="AX558" s="44">
        <f>IF(AQ558="",0,VLOOKUP(AQ558,[1]!Costo_Twist,2,FALSE)*AU558)</f>
        <v>0</v>
      </c>
      <c r="AY558" s="36">
        <f t="shared" si="311"/>
        <v>16.554309469596163</v>
      </c>
      <c r="AZ558" s="41">
        <f t="shared" si="312"/>
        <v>0.13541666666666666</v>
      </c>
      <c r="BA558" s="37">
        <f t="shared" si="313"/>
        <v>128.13541666666666</v>
      </c>
      <c r="BB558" s="37" t="str">
        <f t="shared" si="314"/>
        <v>ok</v>
      </c>
      <c r="BC558" s="37" t="str">
        <f t="shared" si="315"/>
        <v>ok</v>
      </c>
      <c r="BE558" s="11" t="b">
        <f t="shared" si="316"/>
        <v>0</v>
      </c>
      <c r="BF558" s="11" t="b">
        <f t="shared" si="317"/>
        <v>0</v>
      </c>
      <c r="BG558" s="11" t="b">
        <f t="shared" si="318"/>
        <v>0</v>
      </c>
      <c r="BH558" s="11" t="b">
        <f t="shared" si="319"/>
        <v>0</v>
      </c>
      <c r="BI558" s="11" t="b">
        <f t="shared" si="320"/>
        <v>0</v>
      </c>
      <c r="BJ558" s="11">
        <f t="shared" si="321"/>
        <v>1.232231225725045</v>
      </c>
      <c r="BK558" s="11" t="b">
        <f t="shared" si="322"/>
        <v>0</v>
      </c>
      <c r="BL558" s="11" t="b">
        <f t="shared" si="323"/>
        <v>0</v>
      </c>
      <c r="BM558" s="11">
        <f t="shared" si="324"/>
        <v>2.772520257881351</v>
      </c>
      <c r="BN558" s="11" t="b">
        <f t="shared" si="325"/>
        <v>0</v>
      </c>
      <c r="BO558" s="11" t="b">
        <f t="shared" si="326"/>
        <v>0</v>
      </c>
      <c r="BP558" s="11" t="b">
        <f t="shared" si="327"/>
        <v>0</v>
      </c>
      <c r="BQ558" s="11" t="b">
        <f t="shared" si="328"/>
        <v>0</v>
      </c>
      <c r="BR558" s="11" t="b">
        <f t="shared" si="329"/>
        <v>0</v>
      </c>
    </row>
    <row r="559" spans="1:70" s="5" customFormat="1" ht="12.75" customHeight="1" x14ac:dyDescent="0.7">
      <c r="A559" s="24" t="s">
        <v>2393</v>
      </c>
      <c r="B559" s="25" t="s">
        <v>2394</v>
      </c>
      <c r="C559" s="24" t="s">
        <v>84</v>
      </c>
      <c r="D559" s="26" t="s">
        <v>41</v>
      </c>
      <c r="E559" s="24" t="s">
        <v>2610</v>
      </c>
      <c r="F559" s="24" t="s">
        <v>2610</v>
      </c>
      <c r="G559" s="62" t="s">
        <v>602</v>
      </c>
      <c r="H559" s="16">
        <v>244</v>
      </c>
      <c r="I559" s="16">
        <v>226</v>
      </c>
      <c r="J559" s="16">
        <v>197</v>
      </c>
      <c r="K559" s="26"/>
      <c r="L559" s="26"/>
      <c r="M559" s="26"/>
      <c r="N559" s="26"/>
      <c r="O559" s="40"/>
      <c r="P559" s="61" t="s">
        <v>79</v>
      </c>
      <c r="Q559" s="32">
        <v>128</v>
      </c>
      <c r="R559" s="60">
        <f t="shared" si="294"/>
        <v>0</v>
      </c>
      <c r="S559" s="27" t="s">
        <v>68</v>
      </c>
      <c r="T559" s="27"/>
      <c r="U559" s="27" t="s">
        <v>2412</v>
      </c>
      <c r="V559" s="30">
        <f t="shared" si="295"/>
        <v>8</v>
      </c>
      <c r="W559" s="29">
        <f t="shared" si="296"/>
        <v>0.16666666666666666</v>
      </c>
      <c r="X559" s="29">
        <f t="shared" si="297"/>
        <v>4.9289249029001798</v>
      </c>
      <c r="Y559" s="29">
        <f t="shared" si="298"/>
        <v>0.1478677470870054</v>
      </c>
      <c r="Z559" s="30">
        <f>IF(S559="",0,VLOOKUP(S559,[1]!Costo_Twist,2,FALSE)*W559)</f>
        <v>11.308907748568274</v>
      </c>
      <c r="AA559" s="31" t="s">
        <v>66</v>
      </c>
      <c r="AB559" s="31"/>
      <c r="AC559" s="31" t="s">
        <v>2395</v>
      </c>
      <c r="AD559" s="34">
        <f t="shared" si="299"/>
        <v>1</v>
      </c>
      <c r="AE559" s="33">
        <f t="shared" si="300"/>
        <v>2.0833333333333332E-2</v>
      </c>
      <c r="AF559" s="33">
        <f t="shared" si="301"/>
        <v>0.61611561286252248</v>
      </c>
      <c r="AG559" s="33">
        <f t="shared" si="302"/>
        <v>1.8483468385875675E-2</v>
      </c>
      <c r="AH559" s="34">
        <f>IF(AA559="",0,VLOOKUP(AA559,[1]!Costo_Twist,2,FALSE)*AE559)</f>
        <v>5.2223980049482011</v>
      </c>
      <c r="AI559" s="35" t="s">
        <v>65</v>
      </c>
      <c r="AJ559" s="35"/>
      <c r="AK559" s="35" t="s">
        <v>2403</v>
      </c>
      <c r="AL559" s="35">
        <f t="shared" si="303"/>
        <v>13</v>
      </c>
      <c r="AM559" s="29">
        <f t="shared" si="304"/>
        <v>0.27083333333333331</v>
      </c>
      <c r="AN559" s="29">
        <f t="shared" si="305"/>
        <v>8.0095029672127911</v>
      </c>
      <c r="AO559" s="29">
        <f t="shared" si="306"/>
        <v>0.24028508901638373</v>
      </c>
      <c r="AP559" s="30">
        <f>IF(AI559="",0,VLOOKUP(AI559,[1]!Costo_Twist,2,FALSE)*AM559)</f>
        <v>39.656016204867377</v>
      </c>
      <c r="AQ559" s="42"/>
      <c r="AR559" s="42"/>
      <c r="AS559" s="42"/>
      <c r="AT559" s="42">
        <f t="shared" si="307"/>
        <v>0</v>
      </c>
      <c r="AU559" s="43">
        <f t="shared" si="308"/>
        <v>0</v>
      </c>
      <c r="AV559" s="43">
        <f t="shared" si="309"/>
        <v>0</v>
      </c>
      <c r="AW559" s="43">
        <f t="shared" si="310"/>
        <v>0</v>
      </c>
      <c r="AX559" s="44">
        <f>IF(AQ559="",0,VLOOKUP(AQ559,[1]!Costo_Twist,2,FALSE)*AU559)</f>
        <v>0</v>
      </c>
      <c r="AY559" s="36">
        <f t="shared" si="311"/>
        <v>56.187321958383848</v>
      </c>
      <c r="AZ559" s="41">
        <f t="shared" si="312"/>
        <v>0.45833333333333331</v>
      </c>
      <c r="BA559" s="37">
        <f t="shared" si="313"/>
        <v>128.45833333333334</v>
      </c>
      <c r="BB559" s="37" t="str">
        <f t="shared" si="314"/>
        <v>ok</v>
      </c>
      <c r="BC559" s="37" t="str">
        <f t="shared" si="315"/>
        <v>ok</v>
      </c>
      <c r="BE559" s="11" t="b">
        <f t="shared" si="316"/>
        <v>0</v>
      </c>
      <c r="BF559" s="11" t="b">
        <f t="shared" si="317"/>
        <v>0</v>
      </c>
      <c r="BG559" s="11" t="b">
        <f t="shared" si="318"/>
        <v>0</v>
      </c>
      <c r="BH559" s="11" t="b">
        <f t="shared" si="319"/>
        <v>0</v>
      </c>
      <c r="BI559" s="11" t="b">
        <f t="shared" si="320"/>
        <v>0</v>
      </c>
      <c r="BJ559" s="11">
        <f t="shared" si="321"/>
        <v>4.9289249029001798</v>
      </c>
      <c r="BK559" s="11" t="b">
        <f t="shared" si="322"/>
        <v>0</v>
      </c>
      <c r="BL559" s="11" t="b">
        <f t="shared" si="323"/>
        <v>0</v>
      </c>
      <c r="BM559" s="11">
        <f t="shared" si="324"/>
        <v>8.0095029672127911</v>
      </c>
      <c r="BN559" s="11" t="b">
        <f t="shared" si="325"/>
        <v>0</v>
      </c>
      <c r="BO559" s="11">
        <f t="shared" si="326"/>
        <v>0.61611561286252248</v>
      </c>
      <c r="BP559" s="11" t="b">
        <f t="shared" si="327"/>
        <v>0</v>
      </c>
      <c r="BQ559" s="11" t="b">
        <f t="shared" si="328"/>
        <v>0</v>
      </c>
      <c r="BR559" s="11" t="b">
        <f t="shared" si="329"/>
        <v>0</v>
      </c>
    </row>
    <row r="560" spans="1:70" s="5" customFormat="1" ht="12.75" customHeight="1" x14ac:dyDescent="0.7">
      <c r="A560" s="24" t="s">
        <v>2393</v>
      </c>
      <c r="B560" s="25" t="s">
        <v>2394</v>
      </c>
      <c r="C560" s="24" t="s">
        <v>84</v>
      </c>
      <c r="D560" s="26" t="s">
        <v>41</v>
      </c>
      <c r="E560" s="24" t="s">
        <v>2610</v>
      </c>
      <c r="F560" s="24" t="s">
        <v>2610</v>
      </c>
      <c r="G560" s="62" t="s">
        <v>603</v>
      </c>
      <c r="H560" s="16">
        <v>234</v>
      </c>
      <c r="I560" s="16">
        <v>211</v>
      </c>
      <c r="J560" s="16">
        <v>174</v>
      </c>
      <c r="K560" s="26"/>
      <c r="L560" s="26"/>
      <c r="M560" s="26"/>
      <c r="N560" s="26"/>
      <c r="O560" s="40"/>
      <c r="P560" s="61" t="s">
        <v>79</v>
      </c>
      <c r="Q560" s="32">
        <v>128</v>
      </c>
      <c r="R560" s="60">
        <f t="shared" si="294"/>
        <v>0</v>
      </c>
      <c r="S560" s="27" t="s">
        <v>68</v>
      </c>
      <c r="T560" s="27"/>
      <c r="U560" s="27" t="s">
        <v>2402</v>
      </c>
      <c r="V560" s="30">
        <f t="shared" si="295"/>
        <v>19</v>
      </c>
      <c r="W560" s="29">
        <f t="shared" si="296"/>
        <v>0.39583333333333331</v>
      </c>
      <c r="X560" s="29">
        <f t="shared" si="297"/>
        <v>11.706196644387926</v>
      </c>
      <c r="Y560" s="29">
        <f t="shared" si="298"/>
        <v>0.3511858993316378</v>
      </c>
      <c r="Z560" s="30">
        <f>IF(S560="",0,VLOOKUP(S560,[1]!Costo_Twist,2,FALSE)*W560)</f>
        <v>26.858655902849648</v>
      </c>
      <c r="AA560" s="31" t="s">
        <v>72</v>
      </c>
      <c r="AB560" s="31"/>
      <c r="AC560" s="31">
        <v>5.5</v>
      </c>
      <c r="AD560" s="34">
        <f t="shared" si="299"/>
        <v>5.5</v>
      </c>
      <c r="AE560" s="33">
        <f t="shared" si="300"/>
        <v>0.11458333333333333</v>
      </c>
      <c r="AF560" s="33">
        <f t="shared" si="301"/>
        <v>3.3886358707438737</v>
      </c>
      <c r="AG560" s="33">
        <f t="shared" si="302"/>
        <v>0.10165907612231621</v>
      </c>
      <c r="AH560" s="34">
        <f>IF(AA560="",0,VLOOKUP(AA560,[1]!Costo_Twist,2,FALSE)*AE560)</f>
        <v>23.375243960138391</v>
      </c>
      <c r="AI560" s="35" t="s">
        <v>65</v>
      </c>
      <c r="AJ560" s="35"/>
      <c r="AK560" s="35" t="s">
        <v>2411</v>
      </c>
      <c r="AL560" s="35">
        <f t="shared" si="303"/>
        <v>27</v>
      </c>
      <c r="AM560" s="29">
        <f t="shared" si="304"/>
        <v>0.5625</v>
      </c>
      <c r="AN560" s="29">
        <f t="shared" si="305"/>
        <v>16.635121547288108</v>
      </c>
      <c r="AO560" s="29">
        <f t="shared" si="306"/>
        <v>0.49905364641864325</v>
      </c>
      <c r="AP560" s="30">
        <f>IF(AI560="",0,VLOOKUP(AI560,[1]!Costo_Twist,2,FALSE)*AM560)</f>
        <v>82.362495194724559</v>
      </c>
      <c r="AQ560" s="42"/>
      <c r="AR560" s="42"/>
      <c r="AS560" s="42"/>
      <c r="AT560" s="42">
        <f t="shared" si="307"/>
        <v>0</v>
      </c>
      <c r="AU560" s="43">
        <f t="shared" si="308"/>
        <v>0</v>
      </c>
      <c r="AV560" s="43">
        <f t="shared" si="309"/>
        <v>0</v>
      </c>
      <c r="AW560" s="43">
        <f t="shared" si="310"/>
        <v>0</v>
      </c>
      <c r="AX560" s="44">
        <f>IF(AQ560="",0,VLOOKUP(AQ560,[1]!Costo_Twist,2,FALSE)*AU560)</f>
        <v>0</v>
      </c>
      <c r="AY560" s="36">
        <f t="shared" si="311"/>
        <v>132.59639505771258</v>
      </c>
      <c r="AZ560" s="41">
        <f t="shared" si="312"/>
        <v>1.0729166666666665</v>
      </c>
      <c r="BA560" s="37">
        <f t="shared" si="313"/>
        <v>129.07291666666666</v>
      </c>
      <c r="BB560" s="37" t="str">
        <f t="shared" si="314"/>
        <v>ok</v>
      </c>
      <c r="BC560" s="37" t="str">
        <f t="shared" si="315"/>
        <v>ok</v>
      </c>
      <c r="BE560" s="11" t="b">
        <f t="shared" si="316"/>
        <v>0</v>
      </c>
      <c r="BF560" s="11" t="b">
        <f t="shared" si="317"/>
        <v>0</v>
      </c>
      <c r="BG560" s="11" t="b">
        <f t="shared" si="318"/>
        <v>0</v>
      </c>
      <c r="BH560" s="11" t="b">
        <f t="shared" si="319"/>
        <v>0</v>
      </c>
      <c r="BI560" s="11" t="b">
        <f t="shared" si="320"/>
        <v>0</v>
      </c>
      <c r="BJ560" s="11">
        <f t="shared" si="321"/>
        <v>11.706196644387926</v>
      </c>
      <c r="BK560" s="11" t="b">
        <f t="shared" si="322"/>
        <v>0</v>
      </c>
      <c r="BL560" s="11" t="b">
        <f t="shared" si="323"/>
        <v>0</v>
      </c>
      <c r="BM560" s="11">
        <f t="shared" si="324"/>
        <v>16.635121547288108</v>
      </c>
      <c r="BN560" s="11">
        <f t="shared" si="325"/>
        <v>3.3886358707438737</v>
      </c>
      <c r="BO560" s="11" t="b">
        <f t="shared" si="326"/>
        <v>0</v>
      </c>
      <c r="BP560" s="11" t="b">
        <f t="shared" si="327"/>
        <v>0</v>
      </c>
      <c r="BQ560" s="11" t="b">
        <f t="shared" si="328"/>
        <v>0</v>
      </c>
      <c r="BR560" s="11" t="b">
        <f t="shared" si="329"/>
        <v>0</v>
      </c>
    </row>
    <row r="561" spans="1:70" s="5" customFormat="1" ht="12.75" customHeight="1" x14ac:dyDescent="0.7">
      <c r="A561" s="24" t="s">
        <v>2393</v>
      </c>
      <c r="B561" s="25" t="s">
        <v>2394</v>
      </c>
      <c r="C561" s="24" t="s">
        <v>84</v>
      </c>
      <c r="D561" s="26" t="s">
        <v>41</v>
      </c>
      <c r="E561" s="24" t="s">
        <v>2610</v>
      </c>
      <c r="F561" s="24" t="s">
        <v>2610</v>
      </c>
      <c r="G561" s="62" t="s">
        <v>604</v>
      </c>
      <c r="H561" s="16">
        <v>228</v>
      </c>
      <c r="I561" s="16">
        <v>202</v>
      </c>
      <c r="J561" s="16">
        <v>164</v>
      </c>
      <c r="K561" s="26"/>
      <c r="L561" s="26"/>
      <c r="M561" s="26"/>
      <c r="N561" s="26"/>
      <c r="O561" s="40"/>
      <c r="P561" s="61" t="s">
        <v>80</v>
      </c>
      <c r="Q561" s="32">
        <v>124</v>
      </c>
      <c r="R561" s="60">
        <f t="shared" si="294"/>
        <v>0</v>
      </c>
      <c r="S561" s="27" t="s">
        <v>64</v>
      </c>
      <c r="T561" s="27"/>
      <c r="U561" s="27">
        <v>4.5</v>
      </c>
      <c r="V561" s="30">
        <f t="shared" si="295"/>
        <v>4.5</v>
      </c>
      <c r="W561" s="29">
        <f t="shared" si="296"/>
        <v>9.375E-2</v>
      </c>
      <c r="X561" s="29">
        <f t="shared" si="297"/>
        <v>2.772520257881351</v>
      </c>
      <c r="Y561" s="29">
        <f t="shared" si="298"/>
        <v>8.3175607736440532E-2</v>
      </c>
      <c r="Z561" s="30">
        <f>IF(S561="",0,VLOOKUP(S561,[1]!Costo_Twist,2,FALSE)*W561)</f>
        <v>11.640558003371085</v>
      </c>
      <c r="AA561" s="31" t="s">
        <v>66</v>
      </c>
      <c r="AB561" s="31"/>
      <c r="AC561" s="31">
        <v>2.5</v>
      </c>
      <c r="AD561" s="34">
        <f t="shared" si="299"/>
        <v>2.5</v>
      </c>
      <c r="AE561" s="33">
        <f t="shared" si="300"/>
        <v>5.2083333333333336E-2</v>
      </c>
      <c r="AF561" s="33">
        <f t="shared" si="301"/>
        <v>1.5402890321563063</v>
      </c>
      <c r="AG561" s="33">
        <f t="shared" si="302"/>
        <v>4.620867096468919E-2</v>
      </c>
      <c r="AH561" s="34">
        <f>IF(AA561="",0,VLOOKUP(AA561,[1]!Costo_Twist,2,FALSE)*AE561)</f>
        <v>13.055995012370504</v>
      </c>
      <c r="AI561" s="35" t="s">
        <v>65</v>
      </c>
      <c r="AJ561" s="35"/>
      <c r="AK561" s="35">
        <v>29.5</v>
      </c>
      <c r="AL561" s="35">
        <f t="shared" si="303"/>
        <v>29.5</v>
      </c>
      <c r="AM561" s="29">
        <f t="shared" si="304"/>
        <v>0.61458333333333337</v>
      </c>
      <c r="AN561" s="29">
        <f t="shared" si="305"/>
        <v>18.175410579444414</v>
      </c>
      <c r="AO561" s="29">
        <f t="shared" si="306"/>
        <v>0.54526231738333242</v>
      </c>
      <c r="AP561" s="30">
        <f>IF(AI561="",0,VLOOKUP(AI561,[1]!Costo_Twist,2,FALSE)*AM561)</f>
        <v>89.988652157199056</v>
      </c>
      <c r="AQ561" s="42"/>
      <c r="AR561" s="42"/>
      <c r="AS561" s="42"/>
      <c r="AT561" s="42">
        <f t="shared" si="307"/>
        <v>0</v>
      </c>
      <c r="AU561" s="43">
        <f t="shared" si="308"/>
        <v>0</v>
      </c>
      <c r="AV561" s="43">
        <f t="shared" si="309"/>
        <v>0</v>
      </c>
      <c r="AW561" s="43">
        <f t="shared" si="310"/>
        <v>0</v>
      </c>
      <c r="AX561" s="44">
        <f>IF(AQ561="",0,VLOOKUP(AQ561,[1]!Costo_Twist,2,FALSE)*AU561)</f>
        <v>0</v>
      </c>
      <c r="AY561" s="36">
        <f t="shared" si="311"/>
        <v>114.68520517294064</v>
      </c>
      <c r="AZ561" s="41">
        <f t="shared" si="312"/>
        <v>0.76041666666666674</v>
      </c>
      <c r="BA561" s="37">
        <f t="shared" si="313"/>
        <v>124.76041666666667</v>
      </c>
      <c r="BB561" s="37" t="str">
        <f t="shared" si="314"/>
        <v>ok</v>
      </c>
      <c r="BC561" s="37" t="str">
        <f t="shared" si="315"/>
        <v>ok</v>
      </c>
      <c r="BE561" s="11" t="b">
        <f t="shared" si="316"/>
        <v>0</v>
      </c>
      <c r="BF561" s="11" t="b">
        <f t="shared" si="317"/>
        <v>0</v>
      </c>
      <c r="BG561" s="11" t="b">
        <f t="shared" si="318"/>
        <v>0</v>
      </c>
      <c r="BH561" s="11" t="b">
        <f t="shared" si="319"/>
        <v>0</v>
      </c>
      <c r="BI561" s="11" t="b">
        <f t="shared" si="320"/>
        <v>0</v>
      </c>
      <c r="BJ561" s="11" t="b">
        <f t="shared" si="321"/>
        <v>0</v>
      </c>
      <c r="BK561" s="11" t="b">
        <f t="shared" si="322"/>
        <v>0</v>
      </c>
      <c r="BL561" s="11">
        <f t="shared" si="323"/>
        <v>2.772520257881351</v>
      </c>
      <c r="BM561" s="11">
        <f t="shared" si="324"/>
        <v>18.175410579444414</v>
      </c>
      <c r="BN561" s="11" t="b">
        <f t="shared" si="325"/>
        <v>0</v>
      </c>
      <c r="BO561" s="11">
        <f t="shared" si="326"/>
        <v>1.5402890321563063</v>
      </c>
      <c r="BP561" s="11" t="b">
        <f t="shared" si="327"/>
        <v>0</v>
      </c>
      <c r="BQ561" s="11" t="b">
        <f t="shared" si="328"/>
        <v>0</v>
      </c>
      <c r="BR561" s="11" t="b">
        <f t="shared" si="329"/>
        <v>0</v>
      </c>
    </row>
    <row r="562" spans="1:70" s="5" customFormat="1" ht="12.75" customHeight="1" x14ac:dyDescent="0.7">
      <c r="A562" s="24" t="s">
        <v>2393</v>
      </c>
      <c r="B562" s="25" t="s">
        <v>2394</v>
      </c>
      <c r="C562" s="24" t="s">
        <v>84</v>
      </c>
      <c r="D562" s="26" t="s">
        <v>41</v>
      </c>
      <c r="E562" s="24" t="s">
        <v>2610</v>
      </c>
      <c r="F562" s="24" t="s">
        <v>2610</v>
      </c>
      <c r="G562" s="62" t="s">
        <v>605</v>
      </c>
      <c r="H562" s="16">
        <v>219</v>
      </c>
      <c r="I562" s="16">
        <v>188</v>
      </c>
      <c r="J562" s="16">
        <v>144</v>
      </c>
      <c r="K562" s="26"/>
      <c r="L562" s="26"/>
      <c r="M562" s="26"/>
      <c r="N562" s="26"/>
      <c r="O562" s="40"/>
      <c r="P562" s="61" t="s">
        <v>80</v>
      </c>
      <c r="Q562" s="32">
        <v>124</v>
      </c>
      <c r="R562" s="60">
        <f t="shared" si="294"/>
        <v>0</v>
      </c>
      <c r="S562" s="27" t="s">
        <v>64</v>
      </c>
      <c r="T562" s="27"/>
      <c r="U562" s="27" t="s">
        <v>2412</v>
      </c>
      <c r="V562" s="30">
        <f t="shared" si="295"/>
        <v>8</v>
      </c>
      <c r="W562" s="29">
        <f t="shared" si="296"/>
        <v>0.16666666666666666</v>
      </c>
      <c r="X562" s="29">
        <f t="shared" si="297"/>
        <v>4.9289249029001798</v>
      </c>
      <c r="Y562" s="29">
        <f t="shared" si="298"/>
        <v>0.1478677470870054</v>
      </c>
      <c r="Z562" s="30">
        <f>IF(S562="",0,VLOOKUP(S562,[1]!Costo_Twist,2,FALSE)*W562)</f>
        <v>20.694325339326372</v>
      </c>
      <c r="AA562" s="31" t="s">
        <v>66</v>
      </c>
      <c r="AB562" s="31"/>
      <c r="AC562" s="31">
        <v>4.5</v>
      </c>
      <c r="AD562" s="34">
        <f t="shared" si="299"/>
        <v>4.5</v>
      </c>
      <c r="AE562" s="33">
        <f t="shared" si="300"/>
        <v>9.375E-2</v>
      </c>
      <c r="AF562" s="33">
        <f t="shared" si="301"/>
        <v>2.772520257881351</v>
      </c>
      <c r="AG562" s="33">
        <f t="shared" si="302"/>
        <v>8.3175607736440532E-2</v>
      </c>
      <c r="AH562" s="34">
        <f>IF(AA562="",0,VLOOKUP(AA562,[1]!Costo_Twist,2,FALSE)*AE562)</f>
        <v>23.500791022266906</v>
      </c>
      <c r="AI562" s="35" t="s">
        <v>65</v>
      </c>
      <c r="AJ562" s="35"/>
      <c r="AK562" s="35">
        <v>55</v>
      </c>
      <c r="AL562" s="35">
        <f t="shared" si="303"/>
        <v>55</v>
      </c>
      <c r="AM562" s="29">
        <f t="shared" si="304"/>
        <v>1.1458333333333333</v>
      </c>
      <c r="AN562" s="29">
        <f t="shared" si="305"/>
        <v>33.886358707438731</v>
      </c>
      <c r="AO562" s="29">
        <f t="shared" si="306"/>
        <v>1.0165907612231619</v>
      </c>
      <c r="AP562" s="30">
        <f>IF(AI562="",0,VLOOKUP(AI562,[1]!Costo_Twist,2,FALSE)*AM562)</f>
        <v>167.77545317443889</v>
      </c>
      <c r="AQ562" s="42"/>
      <c r="AR562" s="42"/>
      <c r="AS562" s="42"/>
      <c r="AT562" s="42">
        <f t="shared" si="307"/>
        <v>0</v>
      </c>
      <c r="AU562" s="43">
        <f t="shared" si="308"/>
        <v>0</v>
      </c>
      <c r="AV562" s="43">
        <f t="shared" si="309"/>
        <v>0</v>
      </c>
      <c r="AW562" s="43">
        <f t="shared" si="310"/>
        <v>0</v>
      </c>
      <c r="AX562" s="44">
        <f>IF(AQ562="",0,VLOOKUP(AQ562,[1]!Costo_Twist,2,FALSE)*AU562)</f>
        <v>0</v>
      </c>
      <c r="AY562" s="36">
        <f t="shared" si="311"/>
        <v>211.97056953603217</v>
      </c>
      <c r="AZ562" s="41">
        <f t="shared" si="312"/>
        <v>1.40625</v>
      </c>
      <c r="BA562" s="37">
        <f t="shared" si="313"/>
        <v>125.40625</v>
      </c>
      <c r="BB562" s="37" t="str">
        <f t="shared" si="314"/>
        <v>ok</v>
      </c>
      <c r="BC562" s="37" t="str">
        <f t="shared" si="315"/>
        <v>ok</v>
      </c>
      <c r="BE562" s="11" t="b">
        <f t="shared" si="316"/>
        <v>0</v>
      </c>
      <c r="BF562" s="11" t="b">
        <f t="shared" si="317"/>
        <v>0</v>
      </c>
      <c r="BG562" s="11" t="b">
        <f t="shared" si="318"/>
        <v>0</v>
      </c>
      <c r="BH562" s="11" t="b">
        <f t="shared" si="319"/>
        <v>0</v>
      </c>
      <c r="BI562" s="11" t="b">
        <f t="shared" si="320"/>
        <v>0</v>
      </c>
      <c r="BJ562" s="11" t="b">
        <f t="shared" si="321"/>
        <v>0</v>
      </c>
      <c r="BK562" s="11" t="b">
        <f t="shared" si="322"/>
        <v>0</v>
      </c>
      <c r="BL562" s="11">
        <f t="shared" si="323"/>
        <v>4.9289249029001798</v>
      </c>
      <c r="BM562" s="11">
        <f t="shared" si="324"/>
        <v>33.886358707438731</v>
      </c>
      <c r="BN562" s="11" t="b">
        <f t="shared" si="325"/>
        <v>0</v>
      </c>
      <c r="BO562" s="11">
        <f t="shared" si="326"/>
        <v>2.772520257881351</v>
      </c>
      <c r="BP562" s="11" t="b">
        <f t="shared" si="327"/>
        <v>0</v>
      </c>
      <c r="BQ562" s="11" t="b">
        <f t="shared" si="328"/>
        <v>0</v>
      </c>
      <c r="BR562" s="11" t="b">
        <f t="shared" si="329"/>
        <v>0</v>
      </c>
    </row>
    <row r="563" spans="1:70" s="5" customFormat="1" ht="12.75" customHeight="1" x14ac:dyDescent="0.7">
      <c r="A563" s="24" t="s">
        <v>2393</v>
      </c>
      <c r="B563" s="25" t="s">
        <v>2394</v>
      </c>
      <c r="C563" s="24" t="s">
        <v>84</v>
      </c>
      <c r="D563" s="26" t="s">
        <v>41</v>
      </c>
      <c r="E563" s="24" t="s">
        <v>2610</v>
      </c>
      <c r="F563" s="24" t="s">
        <v>2610</v>
      </c>
      <c r="G563" s="62" t="s">
        <v>606</v>
      </c>
      <c r="H563" s="16">
        <v>199</v>
      </c>
      <c r="I563" s="16">
        <v>162</v>
      </c>
      <c r="J563" s="16">
        <v>111</v>
      </c>
      <c r="K563" s="26"/>
      <c r="L563" s="26"/>
      <c r="M563" s="26"/>
      <c r="N563" s="26"/>
      <c r="O563" s="40"/>
      <c r="P563" s="61" t="s">
        <v>81</v>
      </c>
      <c r="Q563" s="32">
        <v>120</v>
      </c>
      <c r="R563" s="60">
        <f t="shared" si="294"/>
        <v>0</v>
      </c>
      <c r="S563" s="27" t="s">
        <v>64</v>
      </c>
      <c r="T563" s="27"/>
      <c r="U563" s="28">
        <v>10.5</v>
      </c>
      <c r="V563" s="30">
        <f t="shared" si="295"/>
        <v>10.5</v>
      </c>
      <c r="W563" s="29">
        <f t="shared" si="296"/>
        <v>0.21875</v>
      </c>
      <c r="X563" s="29">
        <f t="shared" si="297"/>
        <v>6.4692139350564863</v>
      </c>
      <c r="Y563" s="29">
        <f t="shared" si="298"/>
        <v>0.19407641805169459</v>
      </c>
      <c r="Z563" s="30">
        <f>IF(S563="",0,VLOOKUP(S563,[1]!Costo_Twist,2,FALSE)*W563)</f>
        <v>27.161302007865864</v>
      </c>
      <c r="AA563" s="31" t="s">
        <v>66</v>
      </c>
      <c r="AB563" s="31"/>
      <c r="AC563" s="31" t="s">
        <v>2399</v>
      </c>
      <c r="AD563" s="34">
        <f t="shared" si="299"/>
        <v>6</v>
      </c>
      <c r="AE563" s="33">
        <f t="shared" si="300"/>
        <v>0.125</v>
      </c>
      <c r="AF563" s="33">
        <f t="shared" si="301"/>
        <v>3.6966936771751349</v>
      </c>
      <c r="AG563" s="33">
        <f t="shared" si="302"/>
        <v>0.11090081031525405</v>
      </c>
      <c r="AH563" s="34">
        <f>IF(AA563="",0,VLOOKUP(AA563,[1]!Costo_Twist,2,FALSE)*AE563)</f>
        <v>31.334388029689208</v>
      </c>
      <c r="AI563" s="35" t="s">
        <v>65</v>
      </c>
      <c r="AJ563" s="35"/>
      <c r="AK563" s="35">
        <v>81.5</v>
      </c>
      <c r="AL563" s="35">
        <f t="shared" si="303"/>
        <v>81.5</v>
      </c>
      <c r="AM563" s="29">
        <f t="shared" si="304"/>
        <v>1.6979166666666667</v>
      </c>
      <c r="AN563" s="29">
        <f t="shared" si="305"/>
        <v>50.213422448295582</v>
      </c>
      <c r="AO563" s="29">
        <f t="shared" si="306"/>
        <v>1.5064026734488674</v>
      </c>
      <c r="AP563" s="30">
        <f>IF(AI563="",0,VLOOKUP(AI563,[1]!Costo_Twist,2,FALSE)*AM563)</f>
        <v>248.61271697666857</v>
      </c>
      <c r="AQ563" s="42"/>
      <c r="AR563" s="42"/>
      <c r="AS563" s="42"/>
      <c r="AT563" s="42">
        <f t="shared" si="307"/>
        <v>0</v>
      </c>
      <c r="AU563" s="43">
        <f t="shared" si="308"/>
        <v>0</v>
      </c>
      <c r="AV563" s="43">
        <f t="shared" si="309"/>
        <v>0</v>
      </c>
      <c r="AW563" s="43">
        <f t="shared" si="310"/>
        <v>0</v>
      </c>
      <c r="AX563" s="44">
        <f>IF(AQ563="",0,VLOOKUP(AQ563,[1]!Costo_Twist,2,FALSE)*AU563)</f>
        <v>0</v>
      </c>
      <c r="AY563" s="36">
        <f t="shared" si="311"/>
        <v>307.10840701422364</v>
      </c>
      <c r="AZ563" s="41">
        <f t="shared" si="312"/>
        <v>2.041666666666667</v>
      </c>
      <c r="BA563" s="37">
        <f t="shared" si="313"/>
        <v>122.04166666666667</v>
      </c>
      <c r="BB563" s="37" t="str">
        <f t="shared" si="314"/>
        <v>ok</v>
      </c>
      <c r="BC563" s="37" t="str">
        <f t="shared" si="315"/>
        <v>ok</v>
      </c>
      <c r="BE563" s="11" t="b">
        <f t="shared" si="316"/>
        <v>0</v>
      </c>
      <c r="BF563" s="11" t="b">
        <f t="shared" si="317"/>
        <v>0</v>
      </c>
      <c r="BG563" s="11" t="b">
        <f t="shared" si="318"/>
        <v>0</v>
      </c>
      <c r="BH563" s="11" t="b">
        <f t="shared" si="319"/>
        <v>0</v>
      </c>
      <c r="BI563" s="11" t="b">
        <f t="shared" si="320"/>
        <v>0</v>
      </c>
      <c r="BJ563" s="11" t="b">
        <f t="shared" si="321"/>
        <v>0</v>
      </c>
      <c r="BK563" s="11" t="b">
        <f t="shared" si="322"/>
        <v>0</v>
      </c>
      <c r="BL563" s="11">
        <f t="shared" si="323"/>
        <v>6.4692139350564863</v>
      </c>
      <c r="BM563" s="11">
        <f t="shared" si="324"/>
        <v>50.213422448295582</v>
      </c>
      <c r="BN563" s="11" t="b">
        <f t="shared" si="325"/>
        <v>0</v>
      </c>
      <c r="BO563" s="11">
        <f t="shared" si="326"/>
        <v>3.6966936771751349</v>
      </c>
      <c r="BP563" s="11" t="b">
        <f t="shared" si="327"/>
        <v>0</v>
      </c>
      <c r="BQ563" s="11" t="b">
        <f t="shared" si="328"/>
        <v>0</v>
      </c>
      <c r="BR563" s="11" t="b">
        <f t="shared" si="329"/>
        <v>0</v>
      </c>
    </row>
    <row r="564" spans="1:70" s="5" customFormat="1" ht="12.75" customHeight="1" x14ac:dyDescent="0.7">
      <c r="A564" s="24" t="s">
        <v>2393</v>
      </c>
      <c r="B564" s="25" t="s">
        <v>2394</v>
      </c>
      <c r="C564" s="24" t="s">
        <v>84</v>
      </c>
      <c r="D564" s="26" t="s">
        <v>41</v>
      </c>
      <c r="E564" s="24" t="s">
        <v>2610</v>
      </c>
      <c r="F564" s="24" t="s">
        <v>2610</v>
      </c>
      <c r="G564" s="62" t="s">
        <v>607</v>
      </c>
      <c r="H564" s="16">
        <v>251</v>
      </c>
      <c r="I564" s="16">
        <v>251</v>
      </c>
      <c r="J564" s="16">
        <v>234</v>
      </c>
      <c r="K564" s="26"/>
      <c r="L564" s="26"/>
      <c r="M564" s="26"/>
      <c r="N564" s="26"/>
      <c r="O564" s="40"/>
      <c r="P564" s="61" t="s">
        <v>79</v>
      </c>
      <c r="Q564" s="32">
        <v>128</v>
      </c>
      <c r="R564" s="60">
        <f t="shared" si="294"/>
        <v>0</v>
      </c>
      <c r="S564" s="27" t="s">
        <v>64</v>
      </c>
      <c r="T564" s="27"/>
      <c r="U564" s="28">
        <v>0.5</v>
      </c>
      <c r="V564" s="30">
        <f t="shared" si="295"/>
        <v>0.5</v>
      </c>
      <c r="W564" s="29">
        <f t="shared" si="296"/>
        <v>1.0416666666666666E-2</v>
      </c>
      <c r="X564" s="29">
        <f t="shared" si="297"/>
        <v>0.30805780643126124</v>
      </c>
      <c r="Y564" s="29">
        <f t="shared" si="298"/>
        <v>9.2417341929378373E-3</v>
      </c>
      <c r="Z564" s="30">
        <f>IF(S564="",0,VLOOKUP(S564,[1]!Costo_Twist,2,FALSE)*W564)</f>
        <v>1.2933953337078983</v>
      </c>
      <c r="AA564" s="31" t="s">
        <v>65</v>
      </c>
      <c r="AB564" s="31"/>
      <c r="AC564" s="31">
        <v>2.5</v>
      </c>
      <c r="AD564" s="34">
        <f t="shared" si="299"/>
        <v>2.5</v>
      </c>
      <c r="AE564" s="33">
        <f t="shared" si="300"/>
        <v>5.2083333333333336E-2</v>
      </c>
      <c r="AF564" s="33">
        <f t="shared" si="301"/>
        <v>1.5402890321563063</v>
      </c>
      <c r="AG564" s="33">
        <f t="shared" si="302"/>
        <v>4.620867096468919E-2</v>
      </c>
      <c r="AH564" s="34">
        <f>IF(AA564="",0,VLOOKUP(AA564,[1]!Costo_Twist,2,FALSE)*AE564)</f>
        <v>7.6261569624744965</v>
      </c>
      <c r="AI564" s="35"/>
      <c r="AJ564" s="35"/>
      <c r="AK564" s="35"/>
      <c r="AL564" s="35">
        <f t="shared" si="303"/>
        <v>0</v>
      </c>
      <c r="AM564" s="29">
        <f t="shared" si="304"/>
        <v>0</v>
      </c>
      <c r="AN564" s="29">
        <f t="shared" si="305"/>
        <v>0</v>
      </c>
      <c r="AO564" s="29">
        <f t="shared" si="306"/>
        <v>0</v>
      </c>
      <c r="AP564" s="30">
        <f>IF(AI564="",0,VLOOKUP(AI564,[1]!Costo_Twist,2,FALSE)*AM564)</f>
        <v>0</v>
      </c>
      <c r="AQ564" s="42"/>
      <c r="AR564" s="42"/>
      <c r="AS564" s="42"/>
      <c r="AT564" s="42">
        <f t="shared" si="307"/>
        <v>0</v>
      </c>
      <c r="AU564" s="43">
        <f t="shared" si="308"/>
        <v>0</v>
      </c>
      <c r="AV564" s="43">
        <f t="shared" si="309"/>
        <v>0</v>
      </c>
      <c r="AW564" s="43">
        <f t="shared" si="310"/>
        <v>0</v>
      </c>
      <c r="AX564" s="44">
        <f>IF(AQ564="",0,VLOOKUP(AQ564,[1]!Costo_Twist,2,FALSE)*AU564)</f>
        <v>0</v>
      </c>
      <c r="AY564" s="36">
        <f t="shared" si="311"/>
        <v>8.9195522961823954</v>
      </c>
      <c r="AZ564" s="41">
        <f t="shared" si="312"/>
        <v>6.25E-2</v>
      </c>
      <c r="BA564" s="37">
        <f t="shared" si="313"/>
        <v>128.0625</v>
      </c>
      <c r="BB564" s="37" t="str">
        <f t="shared" si="314"/>
        <v>ok</v>
      </c>
      <c r="BC564" s="37" t="str">
        <f t="shared" si="315"/>
        <v>ok</v>
      </c>
      <c r="BE564" s="11" t="b">
        <f t="shared" si="316"/>
        <v>0</v>
      </c>
      <c r="BF564" s="11" t="b">
        <f t="shared" si="317"/>
        <v>0</v>
      </c>
      <c r="BG564" s="11" t="b">
        <f t="shared" si="318"/>
        <v>0</v>
      </c>
      <c r="BH564" s="11" t="b">
        <f t="shared" si="319"/>
        <v>0</v>
      </c>
      <c r="BI564" s="11" t="b">
        <f t="shared" si="320"/>
        <v>0</v>
      </c>
      <c r="BJ564" s="11" t="b">
        <f t="shared" si="321"/>
        <v>0</v>
      </c>
      <c r="BK564" s="11" t="b">
        <f t="shared" si="322"/>
        <v>0</v>
      </c>
      <c r="BL564" s="11">
        <f t="shared" si="323"/>
        <v>0.30805780643126124</v>
      </c>
      <c r="BM564" s="11">
        <f t="shared" si="324"/>
        <v>1.5402890321563063</v>
      </c>
      <c r="BN564" s="11" t="b">
        <f t="shared" si="325"/>
        <v>0</v>
      </c>
      <c r="BO564" s="11" t="b">
        <f t="shared" si="326"/>
        <v>0</v>
      </c>
      <c r="BP564" s="11" t="b">
        <f t="shared" si="327"/>
        <v>0</v>
      </c>
      <c r="BQ564" s="11" t="b">
        <f t="shared" si="328"/>
        <v>0</v>
      </c>
      <c r="BR564" s="11" t="b">
        <f t="shared" si="329"/>
        <v>0</v>
      </c>
    </row>
    <row r="565" spans="1:70" s="5" customFormat="1" ht="12.75" customHeight="1" x14ac:dyDescent="0.7">
      <c r="A565" s="24" t="s">
        <v>2393</v>
      </c>
      <c r="B565" s="25" t="s">
        <v>2394</v>
      </c>
      <c r="C565" s="24" t="s">
        <v>84</v>
      </c>
      <c r="D565" s="26" t="s">
        <v>41</v>
      </c>
      <c r="E565" s="24" t="s">
        <v>2610</v>
      </c>
      <c r="F565" s="24" t="s">
        <v>2610</v>
      </c>
      <c r="G565" s="62" t="s">
        <v>608</v>
      </c>
      <c r="H565" s="16">
        <v>248</v>
      </c>
      <c r="I565" s="16">
        <v>233</v>
      </c>
      <c r="J565" s="16">
        <v>203</v>
      </c>
      <c r="K565" s="26"/>
      <c r="L565" s="26"/>
      <c r="M565" s="26"/>
      <c r="N565" s="26"/>
      <c r="O565" s="40"/>
      <c r="P565" s="61" t="s">
        <v>79</v>
      </c>
      <c r="Q565" s="32">
        <v>128</v>
      </c>
      <c r="R565" s="60">
        <f t="shared" si="294"/>
        <v>0</v>
      </c>
      <c r="S565" s="27" t="s">
        <v>67</v>
      </c>
      <c r="T565" s="27"/>
      <c r="U565" s="28" t="s">
        <v>2399</v>
      </c>
      <c r="V565" s="30">
        <f t="shared" si="295"/>
        <v>6</v>
      </c>
      <c r="W565" s="29">
        <f t="shared" si="296"/>
        <v>0.125</v>
      </c>
      <c r="X565" s="29">
        <f t="shared" si="297"/>
        <v>3.6966936771751349</v>
      </c>
      <c r="Y565" s="29">
        <f t="shared" si="298"/>
        <v>0.11090081031525405</v>
      </c>
      <c r="Z565" s="30">
        <f>IF(S565="",0,VLOOKUP(S565,[1]!Costo_Twist,2,FALSE)*W565)</f>
        <v>25.331046515066387</v>
      </c>
      <c r="AA565" s="31" t="s">
        <v>70</v>
      </c>
      <c r="AB565" s="31"/>
      <c r="AC565" s="31" t="s">
        <v>2406</v>
      </c>
      <c r="AD565" s="34">
        <f t="shared" si="299"/>
        <v>10</v>
      </c>
      <c r="AE565" s="33">
        <f t="shared" si="300"/>
        <v>0.20833333333333334</v>
      </c>
      <c r="AF565" s="33">
        <f t="shared" si="301"/>
        <v>6.1611561286252252</v>
      </c>
      <c r="AG565" s="33">
        <f t="shared" si="302"/>
        <v>0.18483468385875676</v>
      </c>
      <c r="AH565" s="34">
        <f>IF(AA565="",0,VLOOKUP(AA565,[1]!Costo_Twist,2,FALSE)*AE565)</f>
        <v>47.099215384767035</v>
      </c>
      <c r="AI565" s="35" t="s">
        <v>65</v>
      </c>
      <c r="AJ565" s="35"/>
      <c r="AK565" s="35" t="s">
        <v>2396</v>
      </c>
      <c r="AL565" s="35">
        <f t="shared" si="303"/>
        <v>3</v>
      </c>
      <c r="AM565" s="29">
        <f t="shared" si="304"/>
        <v>6.25E-2</v>
      </c>
      <c r="AN565" s="29">
        <f t="shared" si="305"/>
        <v>1.8483468385875674</v>
      </c>
      <c r="AO565" s="29">
        <f t="shared" si="306"/>
        <v>5.5450405157627024E-2</v>
      </c>
      <c r="AP565" s="30">
        <f>IF(AI565="",0,VLOOKUP(AI565,[1]!Costo_Twist,2,FALSE)*AM565)</f>
        <v>9.1513883549693951</v>
      </c>
      <c r="AQ565" s="42"/>
      <c r="AR565" s="42"/>
      <c r="AS565" s="42"/>
      <c r="AT565" s="42">
        <f t="shared" si="307"/>
        <v>0</v>
      </c>
      <c r="AU565" s="43">
        <f t="shared" si="308"/>
        <v>0</v>
      </c>
      <c r="AV565" s="43">
        <f t="shared" si="309"/>
        <v>0</v>
      </c>
      <c r="AW565" s="43">
        <f t="shared" si="310"/>
        <v>0</v>
      </c>
      <c r="AX565" s="44">
        <f>IF(AQ565="",0,VLOOKUP(AQ565,[1]!Costo_Twist,2,FALSE)*AU565)</f>
        <v>0</v>
      </c>
      <c r="AY565" s="36">
        <f t="shared" si="311"/>
        <v>81.581650254802824</v>
      </c>
      <c r="AZ565" s="41">
        <f t="shared" si="312"/>
        <v>0.39583333333333337</v>
      </c>
      <c r="BA565" s="37">
        <f t="shared" si="313"/>
        <v>128.39583333333334</v>
      </c>
      <c r="BB565" s="37" t="str">
        <f t="shared" si="314"/>
        <v>ok</v>
      </c>
      <c r="BC565" s="37" t="str">
        <f t="shared" si="315"/>
        <v>ok</v>
      </c>
      <c r="BE565" s="11">
        <f t="shared" si="316"/>
        <v>6.1611561286252252</v>
      </c>
      <c r="BF565" s="11" t="b">
        <f t="shared" si="317"/>
        <v>0</v>
      </c>
      <c r="BG565" s="11" t="b">
        <f t="shared" si="318"/>
        <v>0</v>
      </c>
      <c r="BH565" s="11" t="b">
        <f t="shared" si="319"/>
        <v>0</v>
      </c>
      <c r="BI565" s="11" t="b">
        <f t="shared" si="320"/>
        <v>0</v>
      </c>
      <c r="BJ565" s="11" t="b">
        <f t="shared" si="321"/>
        <v>0</v>
      </c>
      <c r="BK565" s="11" t="b">
        <f t="shared" si="322"/>
        <v>0</v>
      </c>
      <c r="BL565" s="11" t="b">
        <f t="shared" si="323"/>
        <v>0</v>
      </c>
      <c r="BM565" s="11">
        <f t="shared" si="324"/>
        <v>1.8483468385875674</v>
      </c>
      <c r="BN565" s="11" t="b">
        <f t="shared" si="325"/>
        <v>0</v>
      </c>
      <c r="BO565" s="11" t="b">
        <f t="shared" si="326"/>
        <v>0</v>
      </c>
      <c r="BP565" s="11" t="b">
        <f t="shared" si="327"/>
        <v>0</v>
      </c>
      <c r="BQ565" s="11" t="b">
        <f t="shared" si="328"/>
        <v>0</v>
      </c>
      <c r="BR565" s="11">
        <f t="shared" si="329"/>
        <v>3.6966936771751349</v>
      </c>
    </row>
    <row r="566" spans="1:70" s="5" customFormat="1" ht="12.75" customHeight="1" x14ac:dyDescent="0.7">
      <c r="A566" s="24" t="s">
        <v>2393</v>
      </c>
      <c r="B566" s="25" t="s">
        <v>2394</v>
      </c>
      <c r="C566" s="24" t="s">
        <v>84</v>
      </c>
      <c r="D566" s="26" t="s">
        <v>41</v>
      </c>
      <c r="E566" s="24" t="s">
        <v>2610</v>
      </c>
      <c r="F566" s="24" t="s">
        <v>2610</v>
      </c>
      <c r="G566" s="62" t="s">
        <v>609</v>
      </c>
      <c r="H566" s="16">
        <v>247</v>
      </c>
      <c r="I566" s="16">
        <v>222</v>
      </c>
      <c r="J566" s="16">
        <v>185</v>
      </c>
      <c r="K566" s="26"/>
      <c r="L566" s="26"/>
      <c r="M566" s="26"/>
      <c r="N566" s="26"/>
      <c r="O566" s="40"/>
      <c r="P566" s="61" t="s">
        <v>79</v>
      </c>
      <c r="Q566" s="32">
        <v>128</v>
      </c>
      <c r="R566" s="60">
        <f t="shared" si="294"/>
        <v>0</v>
      </c>
      <c r="S566" s="27" t="s">
        <v>64</v>
      </c>
      <c r="T566" s="27"/>
      <c r="U566" s="27" t="s">
        <v>2397</v>
      </c>
      <c r="V566" s="30">
        <f t="shared" si="295"/>
        <v>2</v>
      </c>
      <c r="W566" s="29">
        <f t="shared" si="296"/>
        <v>4.1666666666666664E-2</v>
      </c>
      <c r="X566" s="29">
        <f t="shared" si="297"/>
        <v>1.232231225725045</v>
      </c>
      <c r="Y566" s="29">
        <f t="shared" si="298"/>
        <v>3.6966936771751349E-2</v>
      </c>
      <c r="Z566" s="30">
        <f>IF(S566="",0,VLOOKUP(S566,[1]!Costo_Twist,2,FALSE)*W566)</f>
        <v>5.1735813348315931</v>
      </c>
      <c r="AA566" s="31" t="s">
        <v>72</v>
      </c>
      <c r="AB566" s="31"/>
      <c r="AC566" s="31">
        <v>4.5</v>
      </c>
      <c r="AD566" s="34">
        <f t="shared" si="299"/>
        <v>4.5</v>
      </c>
      <c r="AE566" s="33">
        <f t="shared" si="300"/>
        <v>9.375E-2</v>
      </c>
      <c r="AF566" s="33">
        <f t="shared" si="301"/>
        <v>2.772520257881351</v>
      </c>
      <c r="AG566" s="33">
        <f t="shared" si="302"/>
        <v>8.3175607736440532E-2</v>
      </c>
      <c r="AH566" s="34">
        <f>IF(AA566="",0,VLOOKUP(AA566,[1]!Costo_Twist,2,FALSE)*AE566)</f>
        <v>19.125199603749593</v>
      </c>
      <c r="AI566" s="35" t="s">
        <v>70</v>
      </c>
      <c r="AJ566" s="35"/>
      <c r="AK566" s="35" t="s">
        <v>2425</v>
      </c>
      <c r="AL566" s="35">
        <f t="shared" si="303"/>
        <v>21</v>
      </c>
      <c r="AM566" s="29">
        <f t="shared" si="304"/>
        <v>0.4375</v>
      </c>
      <c r="AN566" s="29">
        <f t="shared" si="305"/>
        <v>12.938427870112973</v>
      </c>
      <c r="AO566" s="29">
        <f t="shared" si="306"/>
        <v>0.38815283610338919</v>
      </c>
      <c r="AP566" s="30">
        <f>IF(AI566="",0,VLOOKUP(AI566,[1]!Costo_Twist,2,FALSE)*AM566)</f>
        <v>98.908352308010777</v>
      </c>
      <c r="AQ566" s="42"/>
      <c r="AR566" s="42"/>
      <c r="AS566" s="42"/>
      <c r="AT566" s="42">
        <f t="shared" si="307"/>
        <v>0</v>
      </c>
      <c r="AU566" s="43">
        <f t="shared" si="308"/>
        <v>0</v>
      </c>
      <c r="AV566" s="43">
        <f t="shared" si="309"/>
        <v>0</v>
      </c>
      <c r="AW566" s="43">
        <f t="shared" si="310"/>
        <v>0</v>
      </c>
      <c r="AX566" s="44">
        <f>IF(AQ566="",0,VLOOKUP(AQ566,[1]!Costo_Twist,2,FALSE)*AU566)</f>
        <v>0</v>
      </c>
      <c r="AY566" s="36">
        <f t="shared" si="311"/>
        <v>123.20713324659197</v>
      </c>
      <c r="AZ566" s="41">
        <f t="shared" si="312"/>
        <v>0.57291666666666663</v>
      </c>
      <c r="BA566" s="37">
        <f t="shared" si="313"/>
        <v>128.57291666666666</v>
      </c>
      <c r="BB566" s="37" t="str">
        <f t="shared" si="314"/>
        <v>ok</v>
      </c>
      <c r="BC566" s="37" t="str">
        <f t="shared" si="315"/>
        <v>ok</v>
      </c>
      <c r="BE566" s="11">
        <f t="shared" si="316"/>
        <v>12.938427870112973</v>
      </c>
      <c r="BF566" s="11" t="b">
        <f t="shared" si="317"/>
        <v>0</v>
      </c>
      <c r="BG566" s="11" t="b">
        <f t="shared" si="318"/>
        <v>0</v>
      </c>
      <c r="BH566" s="11" t="b">
        <f t="shared" si="319"/>
        <v>0</v>
      </c>
      <c r="BI566" s="11" t="b">
        <f t="shared" si="320"/>
        <v>0</v>
      </c>
      <c r="BJ566" s="11" t="b">
        <f t="shared" si="321"/>
        <v>0</v>
      </c>
      <c r="BK566" s="11" t="b">
        <f t="shared" si="322"/>
        <v>0</v>
      </c>
      <c r="BL566" s="11">
        <f t="shared" si="323"/>
        <v>1.232231225725045</v>
      </c>
      <c r="BM566" s="11" t="b">
        <f t="shared" si="324"/>
        <v>0</v>
      </c>
      <c r="BN566" s="11">
        <f t="shared" si="325"/>
        <v>2.772520257881351</v>
      </c>
      <c r="BO566" s="11" t="b">
        <f t="shared" si="326"/>
        <v>0</v>
      </c>
      <c r="BP566" s="11" t="b">
        <f t="shared" si="327"/>
        <v>0</v>
      </c>
      <c r="BQ566" s="11" t="b">
        <f t="shared" si="328"/>
        <v>0</v>
      </c>
      <c r="BR566" s="11" t="b">
        <f t="shared" si="329"/>
        <v>0</v>
      </c>
    </row>
    <row r="567" spans="1:70" s="5" customFormat="1" ht="12.75" customHeight="1" x14ac:dyDescent="0.7">
      <c r="A567" s="24" t="s">
        <v>2393</v>
      </c>
      <c r="B567" s="25" t="s">
        <v>2394</v>
      </c>
      <c r="C567" s="24" t="s">
        <v>84</v>
      </c>
      <c r="D567" s="26" t="s">
        <v>41</v>
      </c>
      <c r="E567" s="24" t="s">
        <v>2610</v>
      </c>
      <c r="F567" s="24" t="s">
        <v>2610</v>
      </c>
      <c r="G567" s="62" t="s">
        <v>610</v>
      </c>
      <c r="H567" s="16">
        <v>235</v>
      </c>
      <c r="I567" s="16">
        <v>200</v>
      </c>
      <c r="J567" s="16">
        <v>155</v>
      </c>
      <c r="K567" s="26"/>
      <c r="L567" s="26"/>
      <c r="M567" s="26"/>
      <c r="N567" s="26"/>
      <c r="O567" s="40"/>
      <c r="P567" s="61" t="s">
        <v>80</v>
      </c>
      <c r="Q567" s="32">
        <v>124</v>
      </c>
      <c r="R567" s="60">
        <f t="shared" si="294"/>
        <v>0</v>
      </c>
      <c r="S567" s="27" t="s">
        <v>64</v>
      </c>
      <c r="T567" s="27"/>
      <c r="U567" s="27">
        <v>3.5</v>
      </c>
      <c r="V567" s="30">
        <f t="shared" si="295"/>
        <v>3.5</v>
      </c>
      <c r="W567" s="29">
        <f t="shared" si="296"/>
        <v>7.2916666666666671E-2</v>
      </c>
      <c r="X567" s="29">
        <f t="shared" si="297"/>
        <v>2.1564046450188288</v>
      </c>
      <c r="Y567" s="29">
        <f t="shared" si="298"/>
        <v>6.4692139350564865E-2</v>
      </c>
      <c r="Z567" s="30">
        <f>IF(S567="",0,VLOOKUP(S567,[1]!Costo_Twist,2,FALSE)*W567)</f>
        <v>9.053767335955289</v>
      </c>
      <c r="AA567" s="31" t="s">
        <v>72</v>
      </c>
      <c r="AB567" s="31"/>
      <c r="AC567" s="31" t="s">
        <v>2424</v>
      </c>
      <c r="AD567" s="34">
        <f t="shared" si="299"/>
        <v>9</v>
      </c>
      <c r="AE567" s="33">
        <f t="shared" si="300"/>
        <v>0.1875</v>
      </c>
      <c r="AF567" s="33">
        <f t="shared" si="301"/>
        <v>5.5450405157627021</v>
      </c>
      <c r="AG567" s="33">
        <f t="shared" si="302"/>
        <v>0.16635121547288106</v>
      </c>
      <c r="AH567" s="34">
        <f>IF(AA567="",0,VLOOKUP(AA567,[1]!Costo_Twist,2,FALSE)*AE567)</f>
        <v>38.250399207499186</v>
      </c>
      <c r="AI567" s="35" t="s">
        <v>70</v>
      </c>
      <c r="AJ567" s="35"/>
      <c r="AK567" s="35" t="s">
        <v>2419</v>
      </c>
      <c r="AL567" s="35">
        <f t="shared" si="303"/>
        <v>41</v>
      </c>
      <c r="AM567" s="29">
        <f t="shared" si="304"/>
        <v>0.85416666666666663</v>
      </c>
      <c r="AN567" s="29">
        <f t="shared" si="305"/>
        <v>25.26074012736342</v>
      </c>
      <c r="AO567" s="29">
        <f t="shared" si="306"/>
        <v>0.7578222038209026</v>
      </c>
      <c r="AP567" s="30">
        <f>IF(AI567="",0,VLOOKUP(AI567,[1]!Costo_Twist,2,FALSE)*AM567)</f>
        <v>193.10678307754483</v>
      </c>
      <c r="AQ567" s="42"/>
      <c r="AR567" s="42"/>
      <c r="AS567" s="42"/>
      <c r="AT567" s="42">
        <f t="shared" si="307"/>
        <v>0</v>
      </c>
      <c r="AU567" s="43">
        <f t="shared" si="308"/>
        <v>0</v>
      </c>
      <c r="AV567" s="43">
        <f t="shared" si="309"/>
        <v>0</v>
      </c>
      <c r="AW567" s="43">
        <f t="shared" si="310"/>
        <v>0</v>
      </c>
      <c r="AX567" s="44">
        <f>IF(AQ567="",0,VLOOKUP(AQ567,[1]!Costo_Twist,2,FALSE)*AU567)</f>
        <v>0</v>
      </c>
      <c r="AY567" s="36">
        <f t="shared" si="311"/>
        <v>240.4109496209993</v>
      </c>
      <c r="AZ567" s="41">
        <f t="shared" si="312"/>
        <v>1.1145833333333333</v>
      </c>
      <c r="BA567" s="37">
        <f t="shared" si="313"/>
        <v>125.11458333333333</v>
      </c>
      <c r="BB567" s="37" t="str">
        <f t="shared" si="314"/>
        <v>ok</v>
      </c>
      <c r="BC567" s="37" t="str">
        <f t="shared" si="315"/>
        <v>ok</v>
      </c>
      <c r="BE567" s="11">
        <f t="shared" si="316"/>
        <v>25.26074012736342</v>
      </c>
      <c r="BF567" s="11" t="b">
        <f t="shared" si="317"/>
        <v>0</v>
      </c>
      <c r="BG567" s="11" t="b">
        <f t="shared" si="318"/>
        <v>0</v>
      </c>
      <c r="BH567" s="11" t="b">
        <f t="shared" si="319"/>
        <v>0</v>
      </c>
      <c r="BI567" s="11" t="b">
        <f t="shared" si="320"/>
        <v>0</v>
      </c>
      <c r="BJ567" s="11" t="b">
        <f t="shared" si="321"/>
        <v>0</v>
      </c>
      <c r="BK567" s="11" t="b">
        <f t="shared" si="322"/>
        <v>0</v>
      </c>
      <c r="BL567" s="11">
        <f t="shared" si="323"/>
        <v>2.1564046450188288</v>
      </c>
      <c r="BM567" s="11" t="b">
        <f t="shared" si="324"/>
        <v>0</v>
      </c>
      <c r="BN567" s="11">
        <f t="shared" si="325"/>
        <v>5.5450405157627021</v>
      </c>
      <c r="BO567" s="11" t="b">
        <f t="shared" si="326"/>
        <v>0</v>
      </c>
      <c r="BP567" s="11" t="b">
        <f t="shared" si="327"/>
        <v>0</v>
      </c>
      <c r="BQ567" s="11" t="b">
        <f t="shared" si="328"/>
        <v>0</v>
      </c>
      <c r="BR567" s="11" t="b">
        <f t="shared" si="329"/>
        <v>0</v>
      </c>
    </row>
    <row r="568" spans="1:70" s="5" customFormat="1" ht="12.75" customHeight="1" x14ac:dyDescent="0.7">
      <c r="A568" s="24" t="s">
        <v>2393</v>
      </c>
      <c r="B568" s="25" t="s">
        <v>2394</v>
      </c>
      <c r="C568" s="24" t="s">
        <v>84</v>
      </c>
      <c r="D568" s="26" t="s">
        <v>41</v>
      </c>
      <c r="E568" s="24" t="s">
        <v>2610</v>
      </c>
      <c r="F568" s="24" t="s">
        <v>2610</v>
      </c>
      <c r="G568" s="62" t="s">
        <v>611</v>
      </c>
      <c r="H568" s="16">
        <v>219</v>
      </c>
      <c r="I568" s="16">
        <v>176</v>
      </c>
      <c r="J568" s="16">
        <v>123</v>
      </c>
      <c r="K568" s="26"/>
      <c r="L568" s="26"/>
      <c r="M568" s="26"/>
      <c r="N568" s="26"/>
      <c r="O568" s="40"/>
      <c r="P568" s="61" t="s">
        <v>80</v>
      </c>
      <c r="Q568" s="32">
        <v>124</v>
      </c>
      <c r="R568" s="60">
        <f t="shared" si="294"/>
        <v>0</v>
      </c>
      <c r="S568" s="27" t="s">
        <v>68</v>
      </c>
      <c r="T568" s="27"/>
      <c r="U568" s="27">
        <v>44.5</v>
      </c>
      <c r="V568" s="30">
        <f t="shared" si="295"/>
        <v>44.5</v>
      </c>
      <c r="W568" s="29">
        <f t="shared" si="296"/>
        <v>0.92708333333333337</v>
      </c>
      <c r="X568" s="29">
        <f t="shared" si="297"/>
        <v>27.417144772382251</v>
      </c>
      <c r="Y568" s="29">
        <f t="shared" si="298"/>
        <v>0.82251434317146754</v>
      </c>
      <c r="Z568" s="30">
        <f>IF(S568="",0,VLOOKUP(S568,[1]!Costo_Twist,2,FALSE)*W568)</f>
        <v>62.905799351411027</v>
      </c>
      <c r="AA568" s="31" t="s">
        <v>72</v>
      </c>
      <c r="AB568" s="31"/>
      <c r="AC568" s="31" t="s">
        <v>2425</v>
      </c>
      <c r="AD568" s="34">
        <f t="shared" si="299"/>
        <v>21</v>
      </c>
      <c r="AE568" s="33">
        <f t="shared" si="300"/>
        <v>0.4375</v>
      </c>
      <c r="AF568" s="33">
        <f t="shared" si="301"/>
        <v>12.938427870112973</v>
      </c>
      <c r="AG568" s="33">
        <f t="shared" si="302"/>
        <v>0.38815283610338919</v>
      </c>
      <c r="AH568" s="34">
        <f>IF(AA568="",0,VLOOKUP(AA568,[1]!Costo_Twist,2,FALSE)*AE568)</f>
        <v>89.250931484164767</v>
      </c>
      <c r="AI568" s="35" t="s">
        <v>70</v>
      </c>
      <c r="AJ568" s="35"/>
      <c r="AK568" s="35">
        <v>86.5</v>
      </c>
      <c r="AL568" s="35">
        <f t="shared" si="303"/>
        <v>86.5</v>
      </c>
      <c r="AM568" s="29">
        <f t="shared" si="304"/>
        <v>1.8020833333333333</v>
      </c>
      <c r="AN568" s="29">
        <f t="shared" si="305"/>
        <v>53.294000512608193</v>
      </c>
      <c r="AO568" s="29">
        <f t="shared" si="306"/>
        <v>1.5988200153782457</v>
      </c>
      <c r="AP568" s="30">
        <f>IF(AI568="",0,VLOOKUP(AI568,[1]!Costo_Twist,2,FALSE)*AM568)</f>
        <v>407.40821307823484</v>
      </c>
      <c r="AQ568" s="42"/>
      <c r="AR568" s="42"/>
      <c r="AS568" s="42"/>
      <c r="AT568" s="42">
        <f t="shared" si="307"/>
        <v>0</v>
      </c>
      <c r="AU568" s="43">
        <f t="shared" si="308"/>
        <v>0</v>
      </c>
      <c r="AV568" s="43">
        <f t="shared" si="309"/>
        <v>0</v>
      </c>
      <c r="AW568" s="43">
        <f t="shared" si="310"/>
        <v>0</v>
      </c>
      <c r="AX568" s="44">
        <f>IF(AQ568="",0,VLOOKUP(AQ568,[1]!Costo_Twist,2,FALSE)*AU568)</f>
        <v>0</v>
      </c>
      <c r="AY568" s="36">
        <f t="shared" si="311"/>
        <v>559.56494391381057</v>
      </c>
      <c r="AZ568" s="41">
        <f t="shared" si="312"/>
        <v>3.166666666666667</v>
      </c>
      <c r="BA568" s="37">
        <f t="shared" si="313"/>
        <v>127.16666666666667</v>
      </c>
      <c r="BB568" s="37" t="str">
        <f t="shared" si="314"/>
        <v>ok</v>
      </c>
      <c r="BC568" s="37" t="str">
        <f t="shared" si="315"/>
        <v>ok</v>
      </c>
      <c r="BE568" s="11">
        <f t="shared" si="316"/>
        <v>53.294000512608193</v>
      </c>
      <c r="BF568" s="11" t="b">
        <f t="shared" si="317"/>
        <v>0</v>
      </c>
      <c r="BG568" s="11" t="b">
        <f t="shared" si="318"/>
        <v>0</v>
      </c>
      <c r="BH568" s="11" t="b">
        <f t="shared" si="319"/>
        <v>0</v>
      </c>
      <c r="BI568" s="11" t="b">
        <f t="shared" si="320"/>
        <v>0</v>
      </c>
      <c r="BJ568" s="11">
        <f t="shared" si="321"/>
        <v>27.417144772382251</v>
      </c>
      <c r="BK568" s="11" t="b">
        <f t="shared" si="322"/>
        <v>0</v>
      </c>
      <c r="BL568" s="11" t="b">
        <f t="shared" si="323"/>
        <v>0</v>
      </c>
      <c r="BM568" s="11" t="b">
        <f t="shared" si="324"/>
        <v>0</v>
      </c>
      <c r="BN568" s="11">
        <f t="shared" si="325"/>
        <v>12.938427870112973</v>
      </c>
      <c r="BO568" s="11" t="b">
        <f t="shared" si="326"/>
        <v>0</v>
      </c>
      <c r="BP568" s="11" t="b">
        <f t="shared" si="327"/>
        <v>0</v>
      </c>
      <c r="BQ568" s="11" t="b">
        <f t="shared" si="328"/>
        <v>0</v>
      </c>
      <c r="BR568" s="11" t="b">
        <f t="shared" si="329"/>
        <v>0</v>
      </c>
    </row>
    <row r="569" spans="1:70" s="5" customFormat="1" ht="12.75" customHeight="1" x14ac:dyDescent="0.7">
      <c r="A569" s="24" t="s">
        <v>2393</v>
      </c>
      <c r="B569" s="25" t="s">
        <v>2394</v>
      </c>
      <c r="C569" s="24" t="s">
        <v>84</v>
      </c>
      <c r="D569" s="26" t="s">
        <v>41</v>
      </c>
      <c r="E569" s="24" t="s">
        <v>2610</v>
      </c>
      <c r="F569" s="24" t="s">
        <v>2610</v>
      </c>
      <c r="G569" s="62" t="s">
        <v>612</v>
      </c>
      <c r="H569" s="16">
        <v>202</v>
      </c>
      <c r="I569" s="16">
        <v>153</v>
      </c>
      <c r="J569" s="16">
        <v>97</v>
      </c>
      <c r="K569" s="26"/>
      <c r="L569" s="26"/>
      <c r="M569" s="26"/>
      <c r="N569" s="26"/>
      <c r="O569" s="40"/>
      <c r="P569" s="61" t="s">
        <v>81</v>
      </c>
      <c r="Q569" s="32">
        <v>120</v>
      </c>
      <c r="R569" s="60">
        <f t="shared" si="294"/>
        <v>0</v>
      </c>
      <c r="S569" s="27" t="s">
        <v>68</v>
      </c>
      <c r="T569" s="27"/>
      <c r="U569" s="27">
        <v>49</v>
      </c>
      <c r="V569" s="30">
        <f t="shared" si="295"/>
        <v>49</v>
      </c>
      <c r="W569" s="29">
        <f t="shared" si="296"/>
        <v>1.0208333333333333</v>
      </c>
      <c r="X569" s="29">
        <f t="shared" si="297"/>
        <v>30.189665030263601</v>
      </c>
      <c r="Y569" s="29">
        <f t="shared" si="298"/>
        <v>0.90568995090790805</v>
      </c>
      <c r="Z569" s="30">
        <f>IF(S569="",0,VLOOKUP(S569,[1]!Costo_Twist,2,FALSE)*W569)</f>
        <v>69.267059959980671</v>
      </c>
      <c r="AA569" s="31" t="s">
        <v>72</v>
      </c>
      <c r="AB569" s="31"/>
      <c r="AC569" s="31" t="s">
        <v>2438</v>
      </c>
      <c r="AD569" s="34">
        <f t="shared" si="299"/>
        <v>26</v>
      </c>
      <c r="AE569" s="33">
        <f t="shared" si="300"/>
        <v>0.54166666666666663</v>
      </c>
      <c r="AF569" s="33">
        <f t="shared" si="301"/>
        <v>16.019005934425582</v>
      </c>
      <c r="AG569" s="33">
        <f t="shared" si="302"/>
        <v>0.48057017803276747</v>
      </c>
      <c r="AH569" s="34">
        <f>IF(AA569="",0,VLOOKUP(AA569,[1]!Costo_Twist,2,FALSE)*AE569)</f>
        <v>110.50115326610874</v>
      </c>
      <c r="AI569" s="35" t="s">
        <v>70</v>
      </c>
      <c r="AJ569" s="35"/>
      <c r="AK569" s="35">
        <v>104</v>
      </c>
      <c r="AL569" s="35">
        <f t="shared" si="303"/>
        <v>104</v>
      </c>
      <c r="AM569" s="29">
        <f t="shared" si="304"/>
        <v>2.1666666666666665</v>
      </c>
      <c r="AN569" s="29">
        <f t="shared" si="305"/>
        <v>64.076023737702329</v>
      </c>
      <c r="AO569" s="29">
        <f t="shared" si="306"/>
        <v>1.9222807121310699</v>
      </c>
      <c r="AP569" s="30">
        <f>IF(AI569="",0,VLOOKUP(AI569,[1]!Costo_Twist,2,FALSE)*AM569)</f>
        <v>489.83184000157712</v>
      </c>
      <c r="AQ569" s="42"/>
      <c r="AR569" s="42"/>
      <c r="AS569" s="42"/>
      <c r="AT569" s="42">
        <f t="shared" si="307"/>
        <v>0</v>
      </c>
      <c r="AU569" s="43">
        <f t="shared" si="308"/>
        <v>0</v>
      </c>
      <c r="AV569" s="43">
        <f t="shared" si="309"/>
        <v>0</v>
      </c>
      <c r="AW569" s="43">
        <f t="shared" si="310"/>
        <v>0</v>
      </c>
      <c r="AX569" s="44">
        <f>IF(AQ569="",0,VLOOKUP(AQ569,[1]!Costo_Twist,2,FALSE)*AU569)</f>
        <v>0</v>
      </c>
      <c r="AY569" s="36">
        <f t="shared" si="311"/>
        <v>669.60005322766654</v>
      </c>
      <c r="AZ569" s="41">
        <f t="shared" si="312"/>
        <v>3.7291666666666665</v>
      </c>
      <c r="BA569" s="37">
        <f t="shared" si="313"/>
        <v>123.72916666666667</v>
      </c>
      <c r="BB569" s="37" t="str">
        <f t="shared" si="314"/>
        <v>ok</v>
      </c>
      <c r="BC569" s="37" t="str">
        <f t="shared" si="315"/>
        <v>ok</v>
      </c>
      <c r="BE569" s="11">
        <f t="shared" si="316"/>
        <v>64.076023737702329</v>
      </c>
      <c r="BF569" s="11" t="b">
        <f t="shared" si="317"/>
        <v>0</v>
      </c>
      <c r="BG569" s="11" t="b">
        <f t="shared" si="318"/>
        <v>0</v>
      </c>
      <c r="BH569" s="11" t="b">
        <f t="shared" si="319"/>
        <v>0</v>
      </c>
      <c r="BI569" s="11" t="b">
        <f t="shared" si="320"/>
        <v>0</v>
      </c>
      <c r="BJ569" s="11">
        <f t="shared" si="321"/>
        <v>30.189665030263601</v>
      </c>
      <c r="BK569" s="11" t="b">
        <f t="shared" si="322"/>
        <v>0</v>
      </c>
      <c r="BL569" s="11" t="b">
        <f t="shared" si="323"/>
        <v>0</v>
      </c>
      <c r="BM569" s="11" t="b">
        <f t="shared" si="324"/>
        <v>0</v>
      </c>
      <c r="BN569" s="11">
        <f t="shared" si="325"/>
        <v>16.019005934425582</v>
      </c>
      <c r="BO569" s="11" t="b">
        <f t="shared" si="326"/>
        <v>0</v>
      </c>
      <c r="BP569" s="11" t="b">
        <f t="shared" si="327"/>
        <v>0</v>
      </c>
      <c r="BQ569" s="11" t="b">
        <f t="shared" si="328"/>
        <v>0</v>
      </c>
      <c r="BR569" s="11" t="b">
        <f t="shared" si="329"/>
        <v>0</v>
      </c>
    </row>
    <row r="570" spans="1:70" s="5" customFormat="1" ht="12.75" customHeight="1" x14ac:dyDescent="0.7">
      <c r="A570" s="24" t="s">
        <v>2393</v>
      </c>
      <c r="B570" s="25" t="s">
        <v>2394</v>
      </c>
      <c r="C570" s="24" t="s">
        <v>84</v>
      </c>
      <c r="D570" s="26" t="s">
        <v>41</v>
      </c>
      <c r="E570" s="24" t="s">
        <v>2610</v>
      </c>
      <c r="F570" s="24" t="s">
        <v>2610</v>
      </c>
      <c r="G570" s="62" t="s">
        <v>613</v>
      </c>
      <c r="H570" s="16">
        <v>250</v>
      </c>
      <c r="I570" s="16">
        <v>239</v>
      </c>
      <c r="J570" s="16">
        <v>219</v>
      </c>
      <c r="K570" s="26"/>
      <c r="L570" s="26"/>
      <c r="M570" s="26"/>
      <c r="N570" s="26"/>
      <c r="O570" s="40"/>
      <c r="P570" s="61" t="s">
        <v>79</v>
      </c>
      <c r="Q570" s="32">
        <v>128</v>
      </c>
      <c r="R570" s="60">
        <f t="shared" si="294"/>
        <v>0</v>
      </c>
      <c r="S570" s="27" t="s">
        <v>71</v>
      </c>
      <c r="T570" s="27"/>
      <c r="U570" s="28">
        <v>0.5</v>
      </c>
      <c r="V570" s="30">
        <f t="shared" si="295"/>
        <v>0.5</v>
      </c>
      <c r="W570" s="29">
        <f t="shared" si="296"/>
        <v>1.0416666666666666E-2</v>
      </c>
      <c r="X570" s="29">
        <f t="shared" si="297"/>
        <v>0.30805780643126124</v>
      </c>
      <c r="Y570" s="29">
        <f t="shared" si="298"/>
        <v>9.2417341929378373E-3</v>
      </c>
      <c r="Z570" s="30">
        <f>IF(S570="",0,VLOOKUP(S570,[1]!Costo_Twist,2,FALSE)*W570)</f>
        <v>3.026060610541049</v>
      </c>
      <c r="AA570" s="31" t="s">
        <v>67</v>
      </c>
      <c r="AB570" s="31"/>
      <c r="AC570" s="31">
        <v>1.5</v>
      </c>
      <c r="AD570" s="34">
        <f t="shared" si="299"/>
        <v>1.5</v>
      </c>
      <c r="AE570" s="33">
        <f t="shared" si="300"/>
        <v>3.125E-2</v>
      </c>
      <c r="AF570" s="33">
        <f t="shared" si="301"/>
        <v>0.92417341929378372</v>
      </c>
      <c r="AG570" s="33">
        <f t="shared" si="302"/>
        <v>2.7725202578813512E-2</v>
      </c>
      <c r="AH570" s="34">
        <f>IF(AA570="",0,VLOOKUP(AA570,[1]!Costo_Twist,2,FALSE)*AE570)</f>
        <v>6.3327616287665967</v>
      </c>
      <c r="AI570" s="35" t="s">
        <v>65</v>
      </c>
      <c r="AJ570" s="35"/>
      <c r="AK570" s="35" t="s">
        <v>2399</v>
      </c>
      <c r="AL570" s="35">
        <f t="shared" si="303"/>
        <v>6</v>
      </c>
      <c r="AM570" s="29">
        <f t="shared" si="304"/>
        <v>0.125</v>
      </c>
      <c r="AN570" s="29">
        <f t="shared" si="305"/>
        <v>3.6966936771751349</v>
      </c>
      <c r="AO570" s="29">
        <f t="shared" si="306"/>
        <v>0.11090081031525405</v>
      </c>
      <c r="AP570" s="30">
        <f>IF(AI570="",0,VLOOKUP(AI570,[1]!Costo_Twist,2,FALSE)*AM570)</f>
        <v>18.30277670993879</v>
      </c>
      <c r="AQ570" s="42"/>
      <c r="AR570" s="42"/>
      <c r="AS570" s="42"/>
      <c r="AT570" s="42">
        <f t="shared" si="307"/>
        <v>0</v>
      </c>
      <c r="AU570" s="43">
        <f t="shared" si="308"/>
        <v>0</v>
      </c>
      <c r="AV570" s="43">
        <f t="shared" si="309"/>
        <v>0</v>
      </c>
      <c r="AW570" s="43">
        <f t="shared" si="310"/>
        <v>0</v>
      </c>
      <c r="AX570" s="44">
        <f>IF(AQ570="",0,VLOOKUP(AQ570,[1]!Costo_Twist,2,FALSE)*AU570)</f>
        <v>0</v>
      </c>
      <c r="AY570" s="36">
        <f t="shared" si="311"/>
        <v>27.661598949246436</v>
      </c>
      <c r="AZ570" s="41">
        <f t="shared" si="312"/>
        <v>0.16666666666666666</v>
      </c>
      <c r="BA570" s="37">
        <f t="shared" si="313"/>
        <v>128.16666666666666</v>
      </c>
      <c r="BB570" s="37" t="str">
        <f t="shared" si="314"/>
        <v>ok</v>
      </c>
      <c r="BC570" s="37" t="str">
        <f t="shared" si="315"/>
        <v>ok</v>
      </c>
      <c r="BE570" s="11" t="b">
        <f t="shared" si="316"/>
        <v>0</v>
      </c>
      <c r="BF570" s="11" t="b">
        <f t="shared" si="317"/>
        <v>0</v>
      </c>
      <c r="BG570" s="11" t="b">
        <f t="shared" si="318"/>
        <v>0</v>
      </c>
      <c r="BH570" s="11" t="b">
        <f t="shared" si="319"/>
        <v>0</v>
      </c>
      <c r="BI570" s="11" t="b">
        <f t="shared" si="320"/>
        <v>0</v>
      </c>
      <c r="BJ570" s="11" t="b">
        <f t="shared" si="321"/>
        <v>0</v>
      </c>
      <c r="BK570" s="11">
        <f t="shared" si="322"/>
        <v>0.30805780643126124</v>
      </c>
      <c r="BL570" s="11" t="b">
        <f t="shared" si="323"/>
        <v>0</v>
      </c>
      <c r="BM570" s="11">
        <f t="shared" si="324"/>
        <v>3.6966936771751349</v>
      </c>
      <c r="BN570" s="11" t="b">
        <f t="shared" si="325"/>
        <v>0</v>
      </c>
      <c r="BO570" s="11" t="b">
        <f t="shared" si="326"/>
        <v>0</v>
      </c>
      <c r="BP570" s="11" t="b">
        <f t="shared" si="327"/>
        <v>0</v>
      </c>
      <c r="BQ570" s="11" t="b">
        <f t="shared" si="328"/>
        <v>0</v>
      </c>
      <c r="BR570" s="11">
        <f t="shared" si="329"/>
        <v>0.92417341929378372</v>
      </c>
    </row>
    <row r="571" spans="1:70" s="5" customFormat="1" ht="12.75" customHeight="1" x14ac:dyDescent="0.7">
      <c r="A571" s="24" t="s">
        <v>2393</v>
      </c>
      <c r="B571" s="25" t="s">
        <v>2394</v>
      </c>
      <c r="C571" s="24" t="s">
        <v>84</v>
      </c>
      <c r="D571" s="26" t="s">
        <v>41</v>
      </c>
      <c r="E571" s="24" t="s">
        <v>2610</v>
      </c>
      <c r="F571" s="24" t="s">
        <v>2610</v>
      </c>
      <c r="G571" s="62" t="s">
        <v>614</v>
      </c>
      <c r="H571" s="16">
        <v>251</v>
      </c>
      <c r="I571" s="16">
        <v>232</v>
      </c>
      <c r="J571" s="16">
        <v>209</v>
      </c>
      <c r="K571" s="26"/>
      <c r="L571" s="26"/>
      <c r="M571" s="26"/>
      <c r="N571" s="26"/>
      <c r="O571" s="40"/>
      <c r="P571" s="61" t="s">
        <v>79</v>
      </c>
      <c r="Q571" s="32">
        <v>128</v>
      </c>
      <c r="R571" s="60">
        <f t="shared" si="294"/>
        <v>0</v>
      </c>
      <c r="S571" s="27" t="s">
        <v>66</v>
      </c>
      <c r="T571" s="27"/>
      <c r="U571" s="28" t="s">
        <v>2395</v>
      </c>
      <c r="V571" s="30">
        <f t="shared" si="295"/>
        <v>1</v>
      </c>
      <c r="W571" s="29">
        <f t="shared" si="296"/>
        <v>2.0833333333333332E-2</v>
      </c>
      <c r="X571" s="29">
        <f t="shared" si="297"/>
        <v>0.61611561286252248</v>
      </c>
      <c r="Y571" s="29">
        <f t="shared" si="298"/>
        <v>1.8483468385875675E-2</v>
      </c>
      <c r="Z571" s="30">
        <f>IF(S571="",0,VLOOKUP(S571,[1]!Costo_Twist,2,FALSE)*W571)</f>
        <v>5.2223980049482011</v>
      </c>
      <c r="AA571" s="31" t="s">
        <v>65</v>
      </c>
      <c r="AB571" s="31"/>
      <c r="AC571" s="31">
        <v>7.5</v>
      </c>
      <c r="AD571" s="34">
        <f t="shared" si="299"/>
        <v>7.5</v>
      </c>
      <c r="AE571" s="33">
        <f t="shared" si="300"/>
        <v>0.15625</v>
      </c>
      <c r="AF571" s="33">
        <f t="shared" si="301"/>
        <v>4.6208670964689187</v>
      </c>
      <c r="AG571" s="33">
        <f t="shared" si="302"/>
        <v>0.13862601289406756</v>
      </c>
      <c r="AH571" s="34">
        <f>IF(AA571="",0,VLOOKUP(AA571,[1]!Costo_Twist,2,FALSE)*AE571)</f>
        <v>22.878470887423489</v>
      </c>
      <c r="AI571" s="35"/>
      <c r="AJ571" s="35"/>
      <c r="AK571" s="35"/>
      <c r="AL571" s="35">
        <f t="shared" si="303"/>
        <v>0</v>
      </c>
      <c r="AM571" s="29">
        <f t="shared" si="304"/>
        <v>0</v>
      </c>
      <c r="AN571" s="29">
        <f t="shared" si="305"/>
        <v>0</v>
      </c>
      <c r="AO571" s="29">
        <f t="shared" si="306"/>
        <v>0</v>
      </c>
      <c r="AP571" s="30">
        <f>IF(AI571="",0,VLOOKUP(AI571,[1]!Costo_Twist,2,FALSE)*AM571)</f>
        <v>0</v>
      </c>
      <c r="AQ571" s="42"/>
      <c r="AR571" s="42"/>
      <c r="AS571" s="42"/>
      <c r="AT571" s="42">
        <f t="shared" si="307"/>
        <v>0</v>
      </c>
      <c r="AU571" s="43">
        <f t="shared" si="308"/>
        <v>0</v>
      </c>
      <c r="AV571" s="43">
        <f t="shared" si="309"/>
        <v>0</v>
      </c>
      <c r="AW571" s="43">
        <f t="shared" si="310"/>
        <v>0</v>
      </c>
      <c r="AX571" s="44">
        <f>IF(AQ571="",0,VLOOKUP(AQ571,[1]!Costo_Twist,2,FALSE)*AU571)</f>
        <v>0</v>
      </c>
      <c r="AY571" s="36">
        <f t="shared" si="311"/>
        <v>28.10086889237169</v>
      </c>
      <c r="AZ571" s="41">
        <f t="shared" si="312"/>
        <v>0.17708333333333334</v>
      </c>
      <c r="BA571" s="37">
        <f t="shared" si="313"/>
        <v>128.17708333333334</v>
      </c>
      <c r="BB571" s="37" t="str">
        <f t="shared" si="314"/>
        <v>ok</v>
      </c>
      <c r="BC571" s="37" t="str">
        <f t="shared" si="315"/>
        <v>ok</v>
      </c>
      <c r="BE571" s="11" t="b">
        <f t="shared" si="316"/>
        <v>0</v>
      </c>
      <c r="BF571" s="11" t="b">
        <f t="shared" si="317"/>
        <v>0</v>
      </c>
      <c r="BG571" s="11" t="b">
        <f t="shared" si="318"/>
        <v>0</v>
      </c>
      <c r="BH571" s="11" t="b">
        <f t="shared" si="319"/>
        <v>0</v>
      </c>
      <c r="BI571" s="11" t="b">
        <f t="shared" si="320"/>
        <v>0</v>
      </c>
      <c r="BJ571" s="11" t="b">
        <f t="shared" si="321"/>
        <v>0</v>
      </c>
      <c r="BK571" s="11" t="b">
        <f t="shared" si="322"/>
        <v>0</v>
      </c>
      <c r="BL571" s="11" t="b">
        <f t="shared" si="323"/>
        <v>0</v>
      </c>
      <c r="BM571" s="11">
        <f t="shared" si="324"/>
        <v>4.6208670964689187</v>
      </c>
      <c r="BN571" s="11" t="b">
        <f t="shared" si="325"/>
        <v>0</v>
      </c>
      <c r="BO571" s="11">
        <f t="shared" si="326"/>
        <v>0.61611561286252248</v>
      </c>
      <c r="BP571" s="11" t="b">
        <f t="shared" si="327"/>
        <v>0</v>
      </c>
      <c r="BQ571" s="11" t="b">
        <f t="shared" si="328"/>
        <v>0</v>
      </c>
      <c r="BR571" s="11" t="b">
        <f t="shared" si="329"/>
        <v>0</v>
      </c>
    </row>
    <row r="572" spans="1:70" s="5" customFormat="1" ht="12.75" customHeight="1" x14ac:dyDescent="0.7">
      <c r="A572" s="24" t="s">
        <v>2393</v>
      </c>
      <c r="B572" s="25" t="s">
        <v>2394</v>
      </c>
      <c r="C572" s="24" t="s">
        <v>84</v>
      </c>
      <c r="D572" s="26" t="s">
        <v>41</v>
      </c>
      <c r="E572" s="24" t="s">
        <v>2610</v>
      </c>
      <c r="F572" s="24" t="s">
        <v>2610</v>
      </c>
      <c r="G572" s="62" t="s">
        <v>615</v>
      </c>
      <c r="H572" s="16">
        <v>249</v>
      </c>
      <c r="I572" s="16">
        <v>221</v>
      </c>
      <c r="J572" s="16">
        <v>191</v>
      </c>
      <c r="K572" s="26"/>
      <c r="L572" s="26"/>
      <c r="M572" s="26"/>
      <c r="N572" s="26"/>
      <c r="O572" s="40"/>
      <c r="P572" s="61" t="s">
        <v>79</v>
      </c>
      <c r="Q572" s="32">
        <v>128</v>
      </c>
      <c r="R572" s="60">
        <f t="shared" si="294"/>
        <v>0</v>
      </c>
      <c r="S572" s="27" t="s">
        <v>66</v>
      </c>
      <c r="T572" s="27"/>
      <c r="U572" s="28">
        <v>2.5</v>
      </c>
      <c r="V572" s="30">
        <f t="shared" si="295"/>
        <v>2.5</v>
      </c>
      <c r="W572" s="29">
        <f t="shared" si="296"/>
        <v>5.2083333333333336E-2</v>
      </c>
      <c r="X572" s="29">
        <f t="shared" si="297"/>
        <v>1.5402890321563063</v>
      </c>
      <c r="Y572" s="29">
        <f t="shared" si="298"/>
        <v>4.620867096468919E-2</v>
      </c>
      <c r="Z572" s="30">
        <f>IF(S572="",0,VLOOKUP(S572,[1]!Costo_Twist,2,FALSE)*W572)</f>
        <v>13.055995012370504</v>
      </c>
      <c r="AA572" s="31" t="s">
        <v>65</v>
      </c>
      <c r="AB572" s="31"/>
      <c r="AC572" s="31">
        <v>14.5</v>
      </c>
      <c r="AD572" s="34">
        <f t="shared" si="299"/>
        <v>14.5</v>
      </c>
      <c r="AE572" s="33">
        <f t="shared" si="300"/>
        <v>0.30208333333333331</v>
      </c>
      <c r="AF572" s="33">
        <f t="shared" si="301"/>
        <v>8.9336763865065763</v>
      </c>
      <c r="AG572" s="33">
        <f t="shared" si="302"/>
        <v>0.26801029159519729</v>
      </c>
      <c r="AH572" s="34">
        <f>IF(AA572="",0,VLOOKUP(AA572,[1]!Costo_Twist,2,FALSE)*AE572)</f>
        <v>44.231710382352077</v>
      </c>
      <c r="AI572" s="35"/>
      <c r="AJ572" s="35"/>
      <c r="AK572" s="35"/>
      <c r="AL572" s="35">
        <f t="shared" si="303"/>
        <v>0</v>
      </c>
      <c r="AM572" s="29">
        <f t="shared" si="304"/>
        <v>0</v>
      </c>
      <c r="AN572" s="29">
        <f t="shared" si="305"/>
        <v>0</v>
      </c>
      <c r="AO572" s="29">
        <f t="shared" si="306"/>
        <v>0</v>
      </c>
      <c r="AP572" s="30">
        <f>IF(AI572="",0,VLOOKUP(AI572,[1]!Costo_Twist,2,FALSE)*AM572)</f>
        <v>0</v>
      </c>
      <c r="AQ572" s="42"/>
      <c r="AR572" s="42"/>
      <c r="AS572" s="42"/>
      <c r="AT572" s="42">
        <f t="shared" si="307"/>
        <v>0</v>
      </c>
      <c r="AU572" s="43">
        <f t="shared" si="308"/>
        <v>0</v>
      </c>
      <c r="AV572" s="43">
        <f t="shared" si="309"/>
        <v>0</v>
      </c>
      <c r="AW572" s="43">
        <f t="shared" si="310"/>
        <v>0</v>
      </c>
      <c r="AX572" s="44">
        <f>IF(AQ572="",0,VLOOKUP(AQ572,[1]!Costo_Twist,2,FALSE)*AU572)</f>
        <v>0</v>
      </c>
      <c r="AY572" s="36">
        <f t="shared" si="311"/>
        <v>57.287705394722579</v>
      </c>
      <c r="AZ572" s="41">
        <f t="shared" si="312"/>
        <v>0.35416666666666663</v>
      </c>
      <c r="BA572" s="37">
        <f t="shared" si="313"/>
        <v>128.35416666666666</v>
      </c>
      <c r="BB572" s="37" t="str">
        <f t="shared" si="314"/>
        <v>ok</v>
      </c>
      <c r="BC572" s="37" t="str">
        <f t="shared" si="315"/>
        <v>ok</v>
      </c>
      <c r="BE572" s="11" t="b">
        <f t="shared" si="316"/>
        <v>0</v>
      </c>
      <c r="BF572" s="11" t="b">
        <f t="shared" si="317"/>
        <v>0</v>
      </c>
      <c r="BG572" s="11" t="b">
        <f t="shared" si="318"/>
        <v>0</v>
      </c>
      <c r="BH572" s="11" t="b">
        <f t="shared" si="319"/>
        <v>0</v>
      </c>
      <c r="BI572" s="11" t="b">
        <f t="shared" si="320"/>
        <v>0</v>
      </c>
      <c r="BJ572" s="11" t="b">
        <f t="shared" si="321"/>
        <v>0</v>
      </c>
      <c r="BK572" s="11" t="b">
        <f t="shared" si="322"/>
        <v>0</v>
      </c>
      <c r="BL572" s="11" t="b">
        <f t="shared" si="323"/>
        <v>0</v>
      </c>
      <c r="BM572" s="11">
        <f t="shared" si="324"/>
        <v>8.9336763865065763</v>
      </c>
      <c r="BN572" s="11" t="b">
        <f t="shared" si="325"/>
        <v>0</v>
      </c>
      <c r="BO572" s="11">
        <f t="shared" si="326"/>
        <v>1.5402890321563063</v>
      </c>
      <c r="BP572" s="11" t="b">
        <f t="shared" si="327"/>
        <v>0</v>
      </c>
      <c r="BQ572" s="11" t="b">
        <f t="shared" si="328"/>
        <v>0</v>
      </c>
      <c r="BR572" s="11" t="b">
        <f t="shared" si="329"/>
        <v>0</v>
      </c>
    </row>
    <row r="573" spans="1:70" s="5" customFormat="1" ht="12.75" customHeight="1" x14ac:dyDescent="0.7">
      <c r="A573" s="24" t="s">
        <v>2393</v>
      </c>
      <c r="B573" s="25" t="s">
        <v>2394</v>
      </c>
      <c r="C573" s="24" t="s">
        <v>84</v>
      </c>
      <c r="D573" s="26" t="s">
        <v>41</v>
      </c>
      <c r="E573" s="24" t="s">
        <v>2610</v>
      </c>
      <c r="F573" s="24" t="s">
        <v>2610</v>
      </c>
      <c r="G573" s="62" t="s">
        <v>616</v>
      </c>
      <c r="H573" s="16">
        <v>237</v>
      </c>
      <c r="I573" s="16">
        <v>199</v>
      </c>
      <c r="J573" s="16">
        <v>160</v>
      </c>
      <c r="K573" s="26"/>
      <c r="L573" s="26"/>
      <c r="M573" s="26"/>
      <c r="N573" s="26"/>
      <c r="O573" s="40"/>
      <c r="P573" s="61" t="s">
        <v>80</v>
      </c>
      <c r="Q573" s="32">
        <v>124</v>
      </c>
      <c r="R573" s="60">
        <f t="shared" si="294"/>
        <v>0</v>
      </c>
      <c r="S573" s="27" t="s">
        <v>64</v>
      </c>
      <c r="T573" s="27"/>
      <c r="U573" s="27" t="s">
        <v>2395</v>
      </c>
      <c r="V573" s="30">
        <f t="shared" si="295"/>
        <v>1</v>
      </c>
      <c r="W573" s="29">
        <f t="shared" si="296"/>
        <v>2.0833333333333332E-2</v>
      </c>
      <c r="X573" s="29">
        <f t="shared" si="297"/>
        <v>0.61611561286252248</v>
      </c>
      <c r="Y573" s="29">
        <f t="shared" si="298"/>
        <v>1.8483468385875675E-2</v>
      </c>
      <c r="Z573" s="30">
        <f>IF(S573="",0,VLOOKUP(S573,[1]!Costo_Twist,2,FALSE)*W573)</f>
        <v>2.5867906674157966</v>
      </c>
      <c r="AA573" s="31" t="s">
        <v>66</v>
      </c>
      <c r="AB573" s="31"/>
      <c r="AC573" s="31">
        <v>4.5</v>
      </c>
      <c r="AD573" s="34">
        <f t="shared" si="299"/>
        <v>4.5</v>
      </c>
      <c r="AE573" s="33">
        <f t="shared" si="300"/>
        <v>9.375E-2</v>
      </c>
      <c r="AF573" s="33">
        <f t="shared" si="301"/>
        <v>2.772520257881351</v>
      </c>
      <c r="AG573" s="33">
        <f t="shared" si="302"/>
        <v>8.3175607736440532E-2</v>
      </c>
      <c r="AH573" s="34">
        <f>IF(AA573="",0,VLOOKUP(AA573,[1]!Costo_Twist,2,FALSE)*AE573)</f>
        <v>23.500791022266906</v>
      </c>
      <c r="AI573" s="35" t="s">
        <v>65</v>
      </c>
      <c r="AJ573" s="35"/>
      <c r="AK573" s="35">
        <v>32.5</v>
      </c>
      <c r="AL573" s="35">
        <f t="shared" si="303"/>
        <v>32.5</v>
      </c>
      <c r="AM573" s="29">
        <f t="shared" si="304"/>
        <v>0.67708333333333337</v>
      </c>
      <c r="AN573" s="29">
        <f t="shared" si="305"/>
        <v>20.02375741803198</v>
      </c>
      <c r="AO573" s="29">
        <f t="shared" si="306"/>
        <v>0.60071272254095942</v>
      </c>
      <c r="AP573" s="30">
        <f>IF(AI573="",0,VLOOKUP(AI573,[1]!Costo_Twist,2,FALSE)*AM573)</f>
        <v>99.140040512168454</v>
      </c>
      <c r="AQ573" s="42"/>
      <c r="AR573" s="42"/>
      <c r="AS573" s="42"/>
      <c r="AT573" s="42">
        <f t="shared" si="307"/>
        <v>0</v>
      </c>
      <c r="AU573" s="43">
        <f t="shared" si="308"/>
        <v>0</v>
      </c>
      <c r="AV573" s="43">
        <f t="shared" si="309"/>
        <v>0</v>
      </c>
      <c r="AW573" s="43">
        <f t="shared" si="310"/>
        <v>0</v>
      </c>
      <c r="AX573" s="44">
        <f>IF(AQ573="",0,VLOOKUP(AQ573,[1]!Costo_Twist,2,FALSE)*AU573)</f>
        <v>0</v>
      </c>
      <c r="AY573" s="36">
        <f t="shared" si="311"/>
        <v>125.22762220185116</v>
      </c>
      <c r="AZ573" s="41">
        <f t="shared" si="312"/>
        <v>0.79166666666666674</v>
      </c>
      <c r="BA573" s="37">
        <f t="shared" si="313"/>
        <v>124.79166666666667</v>
      </c>
      <c r="BB573" s="37" t="str">
        <f t="shared" si="314"/>
        <v>ok</v>
      </c>
      <c r="BC573" s="37" t="str">
        <f t="shared" si="315"/>
        <v>ok</v>
      </c>
      <c r="BE573" s="11" t="b">
        <f t="shared" si="316"/>
        <v>0</v>
      </c>
      <c r="BF573" s="11" t="b">
        <f t="shared" si="317"/>
        <v>0</v>
      </c>
      <c r="BG573" s="11" t="b">
        <f t="shared" si="318"/>
        <v>0</v>
      </c>
      <c r="BH573" s="11" t="b">
        <f t="shared" si="319"/>
        <v>0</v>
      </c>
      <c r="BI573" s="11" t="b">
        <f t="shared" si="320"/>
        <v>0</v>
      </c>
      <c r="BJ573" s="11" t="b">
        <f t="shared" si="321"/>
        <v>0</v>
      </c>
      <c r="BK573" s="11" t="b">
        <f t="shared" si="322"/>
        <v>0</v>
      </c>
      <c r="BL573" s="11">
        <f t="shared" si="323"/>
        <v>0.61611561286252248</v>
      </c>
      <c r="BM573" s="11">
        <f t="shared" si="324"/>
        <v>20.02375741803198</v>
      </c>
      <c r="BN573" s="11" t="b">
        <f t="shared" si="325"/>
        <v>0</v>
      </c>
      <c r="BO573" s="11">
        <f t="shared" si="326"/>
        <v>2.772520257881351</v>
      </c>
      <c r="BP573" s="11" t="b">
        <f t="shared" si="327"/>
        <v>0</v>
      </c>
      <c r="BQ573" s="11" t="b">
        <f t="shared" si="328"/>
        <v>0</v>
      </c>
      <c r="BR573" s="11" t="b">
        <f t="shared" si="329"/>
        <v>0</v>
      </c>
    </row>
    <row r="574" spans="1:70" s="5" customFormat="1" ht="12.75" customHeight="1" x14ac:dyDescent="0.7">
      <c r="A574" s="24" t="s">
        <v>2393</v>
      </c>
      <c r="B574" s="25" t="s">
        <v>2394</v>
      </c>
      <c r="C574" s="24" t="s">
        <v>84</v>
      </c>
      <c r="D574" s="26" t="s">
        <v>41</v>
      </c>
      <c r="E574" s="24" t="s">
        <v>2610</v>
      </c>
      <c r="F574" s="24" t="s">
        <v>2610</v>
      </c>
      <c r="G574" s="62" t="s">
        <v>617</v>
      </c>
      <c r="H574" s="16">
        <v>215</v>
      </c>
      <c r="I574" s="16">
        <v>163</v>
      </c>
      <c r="J574" s="16">
        <v>112</v>
      </c>
      <c r="K574" s="26"/>
      <c r="L574" s="26"/>
      <c r="M574" s="26"/>
      <c r="N574" s="26"/>
      <c r="O574" s="40"/>
      <c r="P574" s="61" t="s">
        <v>81</v>
      </c>
      <c r="Q574" s="32">
        <v>120</v>
      </c>
      <c r="R574" s="60">
        <f t="shared" si="294"/>
        <v>0</v>
      </c>
      <c r="S574" s="27" t="s">
        <v>64</v>
      </c>
      <c r="T574" s="27"/>
      <c r="U574" s="27" t="s">
        <v>2397</v>
      </c>
      <c r="V574" s="30">
        <f t="shared" si="295"/>
        <v>2</v>
      </c>
      <c r="W574" s="29">
        <f t="shared" si="296"/>
        <v>4.1666666666666664E-2</v>
      </c>
      <c r="X574" s="29">
        <f t="shared" si="297"/>
        <v>1.232231225725045</v>
      </c>
      <c r="Y574" s="29">
        <f t="shared" si="298"/>
        <v>3.6966936771751349E-2</v>
      </c>
      <c r="Z574" s="30">
        <f>IF(S574="",0,VLOOKUP(S574,[1]!Costo_Twist,2,FALSE)*W574)</f>
        <v>5.1735813348315931</v>
      </c>
      <c r="AA574" s="31" t="s">
        <v>66</v>
      </c>
      <c r="AB574" s="31"/>
      <c r="AC574" s="31" t="s">
        <v>2424</v>
      </c>
      <c r="AD574" s="34">
        <f t="shared" si="299"/>
        <v>9</v>
      </c>
      <c r="AE574" s="33">
        <f t="shared" si="300"/>
        <v>0.1875</v>
      </c>
      <c r="AF574" s="33">
        <f t="shared" si="301"/>
        <v>5.5450405157627021</v>
      </c>
      <c r="AG574" s="33">
        <f t="shared" si="302"/>
        <v>0.16635121547288106</v>
      </c>
      <c r="AH574" s="34">
        <f>IF(AA574="",0,VLOOKUP(AA574,[1]!Costo_Twist,2,FALSE)*AE574)</f>
        <v>47.001582044533812</v>
      </c>
      <c r="AI574" s="35" t="s">
        <v>65</v>
      </c>
      <c r="AJ574" s="35"/>
      <c r="AK574" s="35">
        <v>78.5</v>
      </c>
      <c r="AL574" s="35">
        <f t="shared" si="303"/>
        <v>78.5</v>
      </c>
      <c r="AM574" s="29">
        <f t="shared" si="304"/>
        <v>1.6354166666666667</v>
      </c>
      <c r="AN574" s="29">
        <f t="shared" si="305"/>
        <v>48.365075609708015</v>
      </c>
      <c r="AO574" s="29">
        <f t="shared" si="306"/>
        <v>1.4509522682912404</v>
      </c>
      <c r="AP574" s="30">
        <f>IF(AI574="",0,VLOOKUP(AI574,[1]!Costo_Twist,2,FALSE)*AM574)</f>
        <v>239.46132862169918</v>
      </c>
      <c r="AQ574" s="42"/>
      <c r="AR574" s="42"/>
      <c r="AS574" s="42"/>
      <c r="AT574" s="42">
        <f t="shared" si="307"/>
        <v>0</v>
      </c>
      <c r="AU574" s="43">
        <f t="shared" si="308"/>
        <v>0</v>
      </c>
      <c r="AV574" s="43">
        <f t="shared" si="309"/>
        <v>0</v>
      </c>
      <c r="AW574" s="43">
        <f t="shared" si="310"/>
        <v>0</v>
      </c>
      <c r="AX574" s="44">
        <f>IF(AQ574="",0,VLOOKUP(AQ574,[1]!Costo_Twist,2,FALSE)*AU574)</f>
        <v>0</v>
      </c>
      <c r="AY574" s="36">
        <f t="shared" si="311"/>
        <v>291.6364920010646</v>
      </c>
      <c r="AZ574" s="41">
        <f t="shared" si="312"/>
        <v>1.8645833333333335</v>
      </c>
      <c r="BA574" s="37">
        <f t="shared" si="313"/>
        <v>121.86458333333333</v>
      </c>
      <c r="BB574" s="37" t="str">
        <f t="shared" si="314"/>
        <v>ok</v>
      </c>
      <c r="BC574" s="37" t="str">
        <f t="shared" si="315"/>
        <v>ok</v>
      </c>
      <c r="BE574" s="11" t="b">
        <f t="shared" si="316"/>
        <v>0</v>
      </c>
      <c r="BF574" s="11" t="b">
        <f t="shared" si="317"/>
        <v>0</v>
      </c>
      <c r="BG574" s="11" t="b">
        <f t="shared" si="318"/>
        <v>0</v>
      </c>
      <c r="BH574" s="11" t="b">
        <f t="shared" si="319"/>
        <v>0</v>
      </c>
      <c r="BI574" s="11" t="b">
        <f t="shared" si="320"/>
        <v>0</v>
      </c>
      <c r="BJ574" s="11" t="b">
        <f t="shared" si="321"/>
        <v>0</v>
      </c>
      <c r="BK574" s="11" t="b">
        <f t="shared" si="322"/>
        <v>0</v>
      </c>
      <c r="BL574" s="11">
        <f t="shared" si="323"/>
        <v>1.232231225725045</v>
      </c>
      <c r="BM574" s="11">
        <f t="shared" si="324"/>
        <v>48.365075609708015</v>
      </c>
      <c r="BN574" s="11" t="b">
        <f t="shared" si="325"/>
        <v>0</v>
      </c>
      <c r="BO574" s="11">
        <f t="shared" si="326"/>
        <v>5.5450405157627021</v>
      </c>
      <c r="BP574" s="11" t="b">
        <f t="shared" si="327"/>
        <v>0</v>
      </c>
      <c r="BQ574" s="11" t="b">
        <f t="shared" si="328"/>
        <v>0</v>
      </c>
      <c r="BR574" s="11" t="b">
        <f t="shared" si="329"/>
        <v>0</v>
      </c>
    </row>
    <row r="575" spans="1:70" s="5" customFormat="1" ht="12.75" customHeight="1" x14ac:dyDescent="0.7">
      <c r="A575" s="24" t="s">
        <v>2393</v>
      </c>
      <c r="B575" s="25" t="s">
        <v>2394</v>
      </c>
      <c r="C575" s="24" t="s">
        <v>84</v>
      </c>
      <c r="D575" s="26" t="s">
        <v>41</v>
      </c>
      <c r="E575" s="24" t="s">
        <v>2610</v>
      </c>
      <c r="F575" s="24" t="s">
        <v>2610</v>
      </c>
      <c r="G575" s="62" t="s">
        <v>618</v>
      </c>
      <c r="H575" s="16">
        <v>203</v>
      </c>
      <c r="I575" s="16">
        <v>148</v>
      </c>
      <c r="J575" s="16">
        <v>94</v>
      </c>
      <c r="K575" s="26"/>
      <c r="L575" s="26"/>
      <c r="M575" s="26"/>
      <c r="N575" s="26"/>
      <c r="O575" s="40"/>
      <c r="P575" s="61" t="s">
        <v>81</v>
      </c>
      <c r="Q575" s="32">
        <v>120</v>
      </c>
      <c r="R575" s="60">
        <f t="shared" si="294"/>
        <v>0</v>
      </c>
      <c r="S575" s="27" t="s">
        <v>64</v>
      </c>
      <c r="T575" s="27"/>
      <c r="U575" s="27">
        <v>4.5</v>
      </c>
      <c r="V575" s="30">
        <f t="shared" si="295"/>
        <v>4.5</v>
      </c>
      <c r="W575" s="29">
        <f t="shared" si="296"/>
        <v>9.375E-2</v>
      </c>
      <c r="X575" s="29">
        <f t="shared" si="297"/>
        <v>2.772520257881351</v>
      </c>
      <c r="Y575" s="29">
        <f t="shared" si="298"/>
        <v>8.3175607736440532E-2</v>
      </c>
      <c r="Z575" s="30">
        <f>IF(S575="",0,VLOOKUP(S575,[1]!Costo_Twist,2,FALSE)*W575)</f>
        <v>11.640558003371085</v>
      </c>
      <c r="AA575" s="31" t="s">
        <v>66</v>
      </c>
      <c r="AB575" s="31"/>
      <c r="AC575" s="31">
        <v>14.5</v>
      </c>
      <c r="AD575" s="34">
        <f t="shared" si="299"/>
        <v>14.5</v>
      </c>
      <c r="AE575" s="33">
        <f t="shared" si="300"/>
        <v>0.30208333333333331</v>
      </c>
      <c r="AF575" s="33">
        <f t="shared" si="301"/>
        <v>8.9336763865065763</v>
      </c>
      <c r="AG575" s="33">
        <f t="shared" si="302"/>
        <v>0.26801029159519729</v>
      </c>
      <c r="AH575" s="34">
        <f>IF(AA575="",0,VLOOKUP(AA575,[1]!Costo_Twist,2,FALSE)*AE575)</f>
        <v>75.724771071748918</v>
      </c>
      <c r="AI575" s="35" t="s">
        <v>65</v>
      </c>
      <c r="AJ575" s="35"/>
      <c r="AK575" s="35">
        <v>144</v>
      </c>
      <c r="AL575" s="35">
        <f t="shared" si="303"/>
        <v>144</v>
      </c>
      <c r="AM575" s="29">
        <f t="shared" si="304"/>
        <v>3</v>
      </c>
      <c r="AN575" s="29">
        <f t="shared" si="305"/>
        <v>88.720648252203233</v>
      </c>
      <c r="AO575" s="29">
        <f t="shared" si="306"/>
        <v>2.661619447566097</v>
      </c>
      <c r="AP575" s="30">
        <f>IF(AI575="",0,VLOOKUP(AI575,[1]!Costo_Twist,2,FALSE)*AM575)</f>
        <v>439.26664103853096</v>
      </c>
      <c r="AQ575" s="42"/>
      <c r="AR575" s="42"/>
      <c r="AS575" s="42"/>
      <c r="AT575" s="42">
        <f t="shared" si="307"/>
        <v>0</v>
      </c>
      <c r="AU575" s="43">
        <f t="shared" si="308"/>
        <v>0</v>
      </c>
      <c r="AV575" s="43">
        <f t="shared" si="309"/>
        <v>0</v>
      </c>
      <c r="AW575" s="43">
        <f t="shared" si="310"/>
        <v>0</v>
      </c>
      <c r="AX575" s="44">
        <f>IF(AQ575="",0,VLOOKUP(AQ575,[1]!Costo_Twist,2,FALSE)*AU575)</f>
        <v>0</v>
      </c>
      <c r="AY575" s="36">
        <f t="shared" si="311"/>
        <v>526.63197011365094</v>
      </c>
      <c r="AZ575" s="41">
        <f t="shared" si="312"/>
        <v>3.3958333333333335</v>
      </c>
      <c r="BA575" s="37">
        <f t="shared" si="313"/>
        <v>123.39583333333333</v>
      </c>
      <c r="BB575" s="37" t="str">
        <f t="shared" si="314"/>
        <v>ok</v>
      </c>
      <c r="BC575" s="37" t="str">
        <f t="shared" si="315"/>
        <v>ok</v>
      </c>
      <c r="BE575" s="11" t="b">
        <f t="shared" si="316"/>
        <v>0</v>
      </c>
      <c r="BF575" s="11" t="b">
        <f t="shared" si="317"/>
        <v>0</v>
      </c>
      <c r="BG575" s="11" t="b">
        <f t="shared" si="318"/>
        <v>0</v>
      </c>
      <c r="BH575" s="11" t="b">
        <f t="shared" si="319"/>
        <v>0</v>
      </c>
      <c r="BI575" s="11" t="b">
        <f t="shared" si="320"/>
        <v>0</v>
      </c>
      <c r="BJ575" s="11" t="b">
        <f t="shared" si="321"/>
        <v>0</v>
      </c>
      <c r="BK575" s="11" t="b">
        <f t="shared" si="322"/>
        <v>0</v>
      </c>
      <c r="BL575" s="11">
        <f t="shared" si="323"/>
        <v>2.772520257881351</v>
      </c>
      <c r="BM575" s="11">
        <f t="shared" si="324"/>
        <v>88.720648252203233</v>
      </c>
      <c r="BN575" s="11" t="b">
        <f t="shared" si="325"/>
        <v>0</v>
      </c>
      <c r="BO575" s="11">
        <f t="shared" si="326"/>
        <v>8.9336763865065763</v>
      </c>
      <c r="BP575" s="11" t="b">
        <f t="shared" si="327"/>
        <v>0</v>
      </c>
      <c r="BQ575" s="11" t="b">
        <f t="shared" si="328"/>
        <v>0</v>
      </c>
      <c r="BR575" s="11" t="b">
        <f t="shared" si="329"/>
        <v>0</v>
      </c>
    </row>
    <row r="576" spans="1:70" s="5" customFormat="1" ht="12.75" customHeight="1" x14ac:dyDescent="0.7">
      <c r="A576" s="24" t="s">
        <v>2393</v>
      </c>
      <c r="B576" s="25" t="s">
        <v>2394</v>
      </c>
      <c r="C576" s="24" t="s">
        <v>84</v>
      </c>
      <c r="D576" s="26" t="s">
        <v>41</v>
      </c>
      <c r="E576" s="24" t="s">
        <v>2610</v>
      </c>
      <c r="F576" s="24" t="s">
        <v>2610</v>
      </c>
      <c r="G576" s="62" t="s">
        <v>619</v>
      </c>
      <c r="H576" s="16">
        <v>252</v>
      </c>
      <c r="I576" s="16">
        <v>247</v>
      </c>
      <c r="J576" s="16">
        <v>229</v>
      </c>
      <c r="K576" s="26"/>
      <c r="L576" s="26"/>
      <c r="M576" s="26"/>
      <c r="N576" s="26"/>
      <c r="O576" s="40"/>
      <c r="P576" s="61" t="s">
        <v>79</v>
      </c>
      <c r="Q576" s="32">
        <v>128</v>
      </c>
      <c r="R576" s="60">
        <f t="shared" si="294"/>
        <v>0</v>
      </c>
      <c r="S576" s="27" t="s">
        <v>66</v>
      </c>
      <c r="T576" s="27"/>
      <c r="U576" s="27">
        <v>0.5</v>
      </c>
      <c r="V576" s="30">
        <f t="shared" si="295"/>
        <v>0.5</v>
      </c>
      <c r="W576" s="29">
        <f t="shared" si="296"/>
        <v>1.0416666666666666E-2</v>
      </c>
      <c r="X576" s="29">
        <f t="shared" si="297"/>
        <v>0.30805780643126124</v>
      </c>
      <c r="Y576" s="29">
        <f t="shared" si="298"/>
        <v>9.2417341929378373E-3</v>
      </c>
      <c r="Z576" s="30">
        <f>IF(S576="",0,VLOOKUP(S576,[1]!Costo_Twist,2,FALSE)*W576)</f>
        <v>2.6111990024741005</v>
      </c>
      <c r="AA576" s="31" t="s">
        <v>69</v>
      </c>
      <c r="AB576" s="31"/>
      <c r="AC576" s="31" t="s">
        <v>2398</v>
      </c>
      <c r="AD576" s="34">
        <f t="shared" si="299"/>
        <v>4</v>
      </c>
      <c r="AE576" s="33">
        <f t="shared" si="300"/>
        <v>8.3333333333333329E-2</v>
      </c>
      <c r="AF576" s="33">
        <f t="shared" si="301"/>
        <v>2.4644624514500899</v>
      </c>
      <c r="AG576" s="33">
        <f t="shared" si="302"/>
        <v>7.3933873543502698E-2</v>
      </c>
      <c r="AH576" s="34">
        <f>IF(AA576="",0,VLOOKUP(AA576,[1]!Costo_Twist,2,FALSE)*AE576)</f>
        <v>15.32552660890479</v>
      </c>
      <c r="AI576" s="35"/>
      <c r="AJ576" s="35"/>
      <c r="AK576" s="35"/>
      <c r="AL576" s="35">
        <f t="shared" si="303"/>
        <v>0</v>
      </c>
      <c r="AM576" s="29">
        <f t="shared" si="304"/>
        <v>0</v>
      </c>
      <c r="AN576" s="29">
        <f t="shared" si="305"/>
        <v>0</v>
      </c>
      <c r="AO576" s="29">
        <f t="shared" si="306"/>
        <v>0</v>
      </c>
      <c r="AP576" s="30">
        <f>IF(AI576="",0,VLOOKUP(AI576,[1]!Costo_Twist,2,FALSE)*AM576)</f>
        <v>0</v>
      </c>
      <c r="AQ576" s="42"/>
      <c r="AR576" s="42"/>
      <c r="AS576" s="42"/>
      <c r="AT576" s="42">
        <f t="shared" si="307"/>
        <v>0</v>
      </c>
      <c r="AU576" s="43">
        <f t="shared" si="308"/>
        <v>0</v>
      </c>
      <c r="AV576" s="43">
        <f t="shared" si="309"/>
        <v>0</v>
      </c>
      <c r="AW576" s="43">
        <f t="shared" si="310"/>
        <v>0</v>
      </c>
      <c r="AX576" s="44">
        <f>IF(AQ576="",0,VLOOKUP(AQ576,[1]!Costo_Twist,2,FALSE)*AU576)</f>
        <v>0</v>
      </c>
      <c r="AY576" s="36">
        <f t="shared" si="311"/>
        <v>17.93672561137889</v>
      </c>
      <c r="AZ576" s="41">
        <f t="shared" si="312"/>
        <v>9.375E-2</v>
      </c>
      <c r="BA576" s="37">
        <f t="shared" si="313"/>
        <v>128.09375</v>
      </c>
      <c r="BB576" s="37" t="str">
        <f t="shared" si="314"/>
        <v>ok</v>
      </c>
      <c r="BC576" s="37" t="str">
        <f t="shared" si="315"/>
        <v>ok</v>
      </c>
      <c r="BE576" s="11" t="b">
        <f t="shared" si="316"/>
        <v>0</v>
      </c>
      <c r="BF576" s="11" t="b">
        <f t="shared" si="317"/>
        <v>0</v>
      </c>
      <c r="BG576" s="11">
        <f t="shared" si="318"/>
        <v>2.4644624514500899</v>
      </c>
      <c r="BH576" s="11" t="b">
        <f t="shared" si="319"/>
        <v>0</v>
      </c>
      <c r="BI576" s="11" t="b">
        <f t="shared" si="320"/>
        <v>0</v>
      </c>
      <c r="BJ576" s="11" t="b">
        <f t="shared" si="321"/>
        <v>0</v>
      </c>
      <c r="BK576" s="11" t="b">
        <f t="shared" si="322"/>
        <v>0</v>
      </c>
      <c r="BL576" s="11" t="b">
        <f t="shared" si="323"/>
        <v>0</v>
      </c>
      <c r="BM576" s="11" t="b">
        <f t="shared" si="324"/>
        <v>0</v>
      </c>
      <c r="BN576" s="11" t="b">
        <f t="shared" si="325"/>
        <v>0</v>
      </c>
      <c r="BO576" s="11">
        <f t="shared" si="326"/>
        <v>0.30805780643126124</v>
      </c>
      <c r="BP576" s="11" t="b">
        <f t="shared" si="327"/>
        <v>0</v>
      </c>
      <c r="BQ576" s="11" t="b">
        <f t="shared" si="328"/>
        <v>0</v>
      </c>
      <c r="BR576" s="11" t="b">
        <f t="shared" si="329"/>
        <v>0</v>
      </c>
    </row>
    <row r="577" spans="1:70" s="5" customFormat="1" ht="12.75" customHeight="1" x14ac:dyDescent="0.7">
      <c r="A577" s="24" t="s">
        <v>2393</v>
      </c>
      <c r="B577" s="25" t="s">
        <v>2394</v>
      </c>
      <c r="C577" s="24" t="s">
        <v>84</v>
      </c>
      <c r="D577" s="26" t="s">
        <v>41</v>
      </c>
      <c r="E577" s="24" t="s">
        <v>2610</v>
      </c>
      <c r="F577" s="24" t="s">
        <v>2610</v>
      </c>
      <c r="G577" s="62" t="s">
        <v>620</v>
      </c>
      <c r="H577" s="16">
        <v>250</v>
      </c>
      <c r="I577" s="16">
        <v>233</v>
      </c>
      <c r="J577" s="16">
        <v>208</v>
      </c>
      <c r="K577" s="26"/>
      <c r="L577" s="26"/>
      <c r="M577" s="26"/>
      <c r="N577" s="26"/>
      <c r="O577" s="40"/>
      <c r="P577" s="61" t="s">
        <v>79</v>
      </c>
      <c r="Q577" s="32">
        <v>128</v>
      </c>
      <c r="R577" s="60">
        <f t="shared" si="294"/>
        <v>0</v>
      </c>
      <c r="S577" s="27" t="s">
        <v>64</v>
      </c>
      <c r="T577" s="27"/>
      <c r="U577" s="28">
        <v>0.5</v>
      </c>
      <c r="V577" s="30">
        <f t="shared" si="295"/>
        <v>0.5</v>
      </c>
      <c r="W577" s="29">
        <f t="shared" si="296"/>
        <v>1.0416666666666666E-2</v>
      </c>
      <c r="X577" s="29">
        <f t="shared" si="297"/>
        <v>0.30805780643126124</v>
      </c>
      <c r="Y577" s="29">
        <f t="shared" si="298"/>
        <v>9.2417341929378373E-3</v>
      </c>
      <c r="Z577" s="30">
        <f>IF(S577="",0,VLOOKUP(S577,[1]!Costo_Twist,2,FALSE)*W577)</f>
        <v>1.2933953337078983</v>
      </c>
      <c r="AA577" s="31" t="s">
        <v>66</v>
      </c>
      <c r="AB577" s="31"/>
      <c r="AC577" s="31" t="s">
        <v>2395</v>
      </c>
      <c r="AD577" s="34">
        <f t="shared" si="299"/>
        <v>1</v>
      </c>
      <c r="AE577" s="33">
        <f t="shared" si="300"/>
        <v>2.0833333333333332E-2</v>
      </c>
      <c r="AF577" s="33">
        <f t="shared" si="301"/>
        <v>0.61611561286252248</v>
      </c>
      <c r="AG577" s="33">
        <f t="shared" si="302"/>
        <v>1.8483468385875675E-2</v>
      </c>
      <c r="AH577" s="34">
        <f>IF(AA577="",0,VLOOKUP(AA577,[1]!Costo_Twist,2,FALSE)*AE577)</f>
        <v>5.2223980049482011</v>
      </c>
      <c r="AI577" s="35" t="s">
        <v>65</v>
      </c>
      <c r="AJ577" s="35"/>
      <c r="AK577" s="35">
        <v>8.5</v>
      </c>
      <c r="AL577" s="35">
        <f t="shared" si="303"/>
        <v>8.5</v>
      </c>
      <c r="AM577" s="29">
        <f t="shared" si="304"/>
        <v>0.17708333333333334</v>
      </c>
      <c r="AN577" s="29">
        <f t="shared" si="305"/>
        <v>5.2369827093314418</v>
      </c>
      <c r="AO577" s="29">
        <f t="shared" si="306"/>
        <v>0.15710948127994326</v>
      </c>
      <c r="AP577" s="30">
        <f>IF(AI577="",0,VLOOKUP(AI577,[1]!Costo_Twist,2,FALSE)*AM577)</f>
        <v>25.928933672413287</v>
      </c>
      <c r="AQ577" s="42"/>
      <c r="AR577" s="42"/>
      <c r="AS577" s="42"/>
      <c r="AT577" s="42">
        <f t="shared" si="307"/>
        <v>0</v>
      </c>
      <c r="AU577" s="43">
        <f t="shared" si="308"/>
        <v>0</v>
      </c>
      <c r="AV577" s="43">
        <f t="shared" si="309"/>
        <v>0</v>
      </c>
      <c r="AW577" s="43">
        <f t="shared" si="310"/>
        <v>0</v>
      </c>
      <c r="AX577" s="44">
        <f>IF(AQ577="",0,VLOOKUP(AQ577,[1]!Costo_Twist,2,FALSE)*AU577)</f>
        <v>0</v>
      </c>
      <c r="AY577" s="36">
        <f t="shared" si="311"/>
        <v>32.444727011069389</v>
      </c>
      <c r="AZ577" s="41">
        <f t="shared" si="312"/>
        <v>0.20833333333333334</v>
      </c>
      <c r="BA577" s="37">
        <f t="shared" si="313"/>
        <v>128.20833333333334</v>
      </c>
      <c r="BB577" s="37" t="str">
        <f t="shared" si="314"/>
        <v>ok</v>
      </c>
      <c r="BC577" s="37" t="str">
        <f t="shared" si="315"/>
        <v>ok</v>
      </c>
      <c r="BE577" s="11" t="b">
        <f t="shared" si="316"/>
        <v>0</v>
      </c>
      <c r="BF577" s="11" t="b">
        <f t="shared" si="317"/>
        <v>0</v>
      </c>
      <c r="BG577" s="11" t="b">
        <f t="shared" si="318"/>
        <v>0</v>
      </c>
      <c r="BH577" s="11" t="b">
        <f t="shared" si="319"/>
        <v>0</v>
      </c>
      <c r="BI577" s="11" t="b">
        <f t="shared" si="320"/>
        <v>0</v>
      </c>
      <c r="BJ577" s="11" t="b">
        <f t="shared" si="321"/>
        <v>0</v>
      </c>
      <c r="BK577" s="11" t="b">
        <f t="shared" si="322"/>
        <v>0</v>
      </c>
      <c r="BL577" s="11">
        <f t="shared" si="323"/>
        <v>0.30805780643126124</v>
      </c>
      <c r="BM577" s="11">
        <f t="shared" si="324"/>
        <v>5.2369827093314418</v>
      </c>
      <c r="BN577" s="11" t="b">
        <f t="shared" si="325"/>
        <v>0</v>
      </c>
      <c r="BO577" s="11">
        <f t="shared" si="326"/>
        <v>0.61611561286252248</v>
      </c>
      <c r="BP577" s="11" t="b">
        <f t="shared" si="327"/>
        <v>0</v>
      </c>
      <c r="BQ577" s="11" t="b">
        <f t="shared" si="328"/>
        <v>0</v>
      </c>
      <c r="BR577" s="11" t="b">
        <f t="shared" si="329"/>
        <v>0</v>
      </c>
    </row>
    <row r="578" spans="1:70" s="5" customFormat="1" ht="12.75" customHeight="1" x14ac:dyDescent="0.7">
      <c r="A578" s="24" t="s">
        <v>2393</v>
      </c>
      <c r="B578" s="25" t="s">
        <v>2394</v>
      </c>
      <c r="C578" s="24" t="s">
        <v>84</v>
      </c>
      <c r="D578" s="26" t="s">
        <v>41</v>
      </c>
      <c r="E578" s="24" t="s">
        <v>2610</v>
      </c>
      <c r="F578" s="24" t="s">
        <v>2610</v>
      </c>
      <c r="G578" s="62" t="s">
        <v>621</v>
      </c>
      <c r="H578" s="16">
        <v>247</v>
      </c>
      <c r="I578" s="16">
        <v>222</v>
      </c>
      <c r="J578" s="16">
        <v>192</v>
      </c>
      <c r="K578" s="26"/>
      <c r="L578" s="26"/>
      <c r="M578" s="26"/>
      <c r="N578" s="26"/>
      <c r="O578" s="40"/>
      <c r="P578" s="61" t="s">
        <v>79</v>
      </c>
      <c r="Q578" s="32">
        <v>128</v>
      </c>
      <c r="R578" s="60">
        <f t="shared" si="294"/>
        <v>0</v>
      </c>
      <c r="S578" s="27" t="s">
        <v>68</v>
      </c>
      <c r="T578" s="27"/>
      <c r="U578" s="28" t="s">
        <v>2397</v>
      </c>
      <c r="V578" s="30">
        <f t="shared" si="295"/>
        <v>2</v>
      </c>
      <c r="W578" s="29">
        <f t="shared" si="296"/>
        <v>4.1666666666666664E-2</v>
      </c>
      <c r="X578" s="29">
        <f t="shared" si="297"/>
        <v>1.232231225725045</v>
      </c>
      <c r="Y578" s="29">
        <f t="shared" si="298"/>
        <v>3.6966936771751349E-2</v>
      </c>
      <c r="Z578" s="30">
        <f>IF(S578="",0,VLOOKUP(S578,[1]!Costo_Twist,2,FALSE)*W578)</f>
        <v>2.8272269371420684</v>
      </c>
      <c r="AA578" s="31" t="s">
        <v>66</v>
      </c>
      <c r="AB578" s="31"/>
      <c r="AC578" s="31" t="s">
        <v>2397</v>
      </c>
      <c r="AD578" s="34">
        <f t="shared" si="299"/>
        <v>2</v>
      </c>
      <c r="AE578" s="33">
        <f t="shared" si="300"/>
        <v>4.1666666666666664E-2</v>
      </c>
      <c r="AF578" s="33">
        <f t="shared" si="301"/>
        <v>1.232231225725045</v>
      </c>
      <c r="AG578" s="33">
        <f t="shared" si="302"/>
        <v>3.6966936771751349E-2</v>
      </c>
      <c r="AH578" s="34">
        <f>IF(AA578="",0,VLOOKUP(AA578,[1]!Costo_Twist,2,FALSE)*AE578)</f>
        <v>10.444796009896402</v>
      </c>
      <c r="AI578" s="35" t="s">
        <v>65</v>
      </c>
      <c r="AJ578" s="35"/>
      <c r="AK578" s="35">
        <v>14.5</v>
      </c>
      <c r="AL578" s="35">
        <f t="shared" si="303"/>
        <v>14.5</v>
      </c>
      <c r="AM578" s="29">
        <f t="shared" si="304"/>
        <v>0.30208333333333331</v>
      </c>
      <c r="AN578" s="29">
        <f t="shared" si="305"/>
        <v>8.9336763865065763</v>
      </c>
      <c r="AO578" s="29">
        <f t="shared" si="306"/>
        <v>0.26801029159519729</v>
      </c>
      <c r="AP578" s="30">
        <f>IF(AI578="",0,VLOOKUP(AI578,[1]!Costo_Twist,2,FALSE)*AM578)</f>
        <v>44.231710382352077</v>
      </c>
      <c r="AQ578" s="42"/>
      <c r="AR578" s="42"/>
      <c r="AS578" s="42"/>
      <c r="AT578" s="42">
        <f t="shared" si="307"/>
        <v>0</v>
      </c>
      <c r="AU578" s="43">
        <f t="shared" si="308"/>
        <v>0</v>
      </c>
      <c r="AV578" s="43">
        <f t="shared" si="309"/>
        <v>0</v>
      </c>
      <c r="AW578" s="43">
        <f t="shared" si="310"/>
        <v>0</v>
      </c>
      <c r="AX578" s="44">
        <f>IF(AQ578="",0,VLOOKUP(AQ578,[1]!Costo_Twist,2,FALSE)*AU578)</f>
        <v>0</v>
      </c>
      <c r="AY578" s="36">
        <f t="shared" si="311"/>
        <v>57.503733329390549</v>
      </c>
      <c r="AZ578" s="41">
        <f t="shared" si="312"/>
        <v>0.38541666666666663</v>
      </c>
      <c r="BA578" s="37">
        <f t="shared" si="313"/>
        <v>128.38541666666666</v>
      </c>
      <c r="BB578" s="37" t="str">
        <f t="shared" si="314"/>
        <v>ok</v>
      </c>
      <c r="BC578" s="37" t="str">
        <f t="shared" si="315"/>
        <v>ok</v>
      </c>
      <c r="BE578" s="11" t="b">
        <f t="shared" si="316"/>
        <v>0</v>
      </c>
      <c r="BF578" s="11" t="b">
        <f t="shared" si="317"/>
        <v>0</v>
      </c>
      <c r="BG578" s="11" t="b">
        <f t="shared" si="318"/>
        <v>0</v>
      </c>
      <c r="BH578" s="11" t="b">
        <f t="shared" si="319"/>
        <v>0</v>
      </c>
      <c r="BI578" s="11" t="b">
        <f t="shared" si="320"/>
        <v>0</v>
      </c>
      <c r="BJ578" s="11">
        <f t="shared" si="321"/>
        <v>1.232231225725045</v>
      </c>
      <c r="BK578" s="11" t="b">
        <f t="shared" si="322"/>
        <v>0</v>
      </c>
      <c r="BL578" s="11" t="b">
        <f t="shared" si="323"/>
        <v>0</v>
      </c>
      <c r="BM578" s="11">
        <f t="shared" si="324"/>
        <v>8.9336763865065763</v>
      </c>
      <c r="BN578" s="11" t="b">
        <f t="shared" si="325"/>
        <v>0</v>
      </c>
      <c r="BO578" s="11">
        <f t="shared" si="326"/>
        <v>1.232231225725045</v>
      </c>
      <c r="BP578" s="11" t="b">
        <f t="shared" si="327"/>
        <v>0</v>
      </c>
      <c r="BQ578" s="11" t="b">
        <f t="shared" si="328"/>
        <v>0</v>
      </c>
      <c r="BR578" s="11" t="b">
        <f t="shared" si="329"/>
        <v>0</v>
      </c>
    </row>
    <row r="579" spans="1:70" s="5" customFormat="1" ht="12.75" customHeight="1" x14ac:dyDescent="0.7">
      <c r="A579" s="24" t="s">
        <v>2393</v>
      </c>
      <c r="B579" s="25" t="s">
        <v>2394</v>
      </c>
      <c r="C579" s="24" t="s">
        <v>84</v>
      </c>
      <c r="D579" s="26" t="s">
        <v>41</v>
      </c>
      <c r="E579" s="24" t="s">
        <v>2610</v>
      </c>
      <c r="F579" s="24" t="s">
        <v>2610</v>
      </c>
      <c r="G579" s="62" t="s">
        <v>622</v>
      </c>
      <c r="H579" s="16">
        <v>227</v>
      </c>
      <c r="I579" s="16">
        <v>194</v>
      </c>
      <c r="J579" s="16">
        <v>161</v>
      </c>
      <c r="K579" s="26"/>
      <c r="L579" s="26"/>
      <c r="M579" s="26"/>
      <c r="N579" s="26"/>
      <c r="O579" s="40"/>
      <c r="P579" s="61" t="s">
        <v>80</v>
      </c>
      <c r="Q579" s="32">
        <v>124</v>
      </c>
      <c r="R579" s="60">
        <f t="shared" si="294"/>
        <v>0</v>
      </c>
      <c r="S579" s="27" t="s">
        <v>64</v>
      </c>
      <c r="T579" s="27"/>
      <c r="U579" s="28">
        <v>3.5</v>
      </c>
      <c r="V579" s="30">
        <f t="shared" si="295"/>
        <v>3.5</v>
      </c>
      <c r="W579" s="29">
        <f t="shared" si="296"/>
        <v>7.2916666666666671E-2</v>
      </c>
      <c r="X579" s="29">
        <f t="shared" si="297"/>
        <v>2.1564046450188288</v>
      </c>
      <c r="Y579" s="29">
        <f t="shared" si="298"/>
        <v>6.4692139350564865E-2</v>
      </c>
      <c r="Z579" s="30">
        <f>IF(S579="",0,VLOOKUP(S579,[1]!Costo_Twist,2,FALSE)*W579)</f>
        <v>9.053767335955289</v>
      </c>
      <c r="AA579" s="31" t="s">
        <v>66</v>
      </c>
      <c r="AB579" s="31"/>
      <c r="AC579" s="31">
        <v>6.5</v>
      </c>
      <c r="AD579" s="34">
        <f t="shared" si="299"/>
        <v>6.5</v>
      </c>
      <c r="AE579" s="33">
        <f t="shared" si="300"/>
        <v>0.13541666666666666</v>
      </c>
      <c r="AF579" s="33">
        <f t="shared" si="301"/>
        <v>4.0047514836063955</v>
      </c>
      <c r="AG579" s="33">
        <f t="shared" si="302"/>
        <v>0.12014254450819187</v>
      </c>
      <c r="AH579" s="34">
        <f>IF(AA579="",0,VLOOKUP(AA579,[1]!Costo_Twist,2,FALSE)*AE579)</f>
        <v>33.94558703216331</v>
      </c>
      <c r="AI579" s="35" t="s">
        <v>65</v>
      </c>
      <c r="AJ579" s="35"/>
      <c r="AK579" s="35" t="s">
        <v>2409</v>
      </c>
      <c r="AL579" s="35">
        <f t="shared" si="303"/>
        <v>29</v>
      </c>
      <c r="AM579" s="29">
        <f t="shared" si="304"/>
        <v>0.60416666666666663</v>
      </c>
      <c r="AN579" s="29">
        <f t="shared" si="305"/>
        <v>17.867352773013153</v>
      </c>
      <c r="AO579" s="29">
        <f t="shared" si="306"/>
        <v>0.53602058319039458</v>
      </c>
      <c r="AP579" s="30">
        <f>IF(AI579="",0,VLOOKUP(AI579,[1]!Costo_Twist,2,FALSE)*AM579)</f>
        <v>88.463420764704153</v>
      </c>
      <c r="AQ579" s="42"/>
      <c r="AR579" s="42"/>
      <c r="AS579" s="42"/>
      <c r="AT579" s="42">
        <f t="shared" si="307"/>
        <v>0</v>
      </c>
      <c r="AU579" s="43">
        <f t="shared" si="308"/>
        <v>0</v>
      </c>
      <c r="AV579" s="43">
        <f t="shared" si="309"/>
        <v>0</v>
      </c>
      <c r="AW579" s="43">
        <f t="shared" si="310"/>
        <v>0</v>
      </c>
      <c r="AX579" s="44">
        <f>IF(AQ579="",0,VLOOKUP(AQ579,[1]!Costo_Twist,2,FALSE)*AU579)</f>
        <v>0</v>
      </c>
      <c r="AY579" s="36">
        <f t="shared" si="311"/>
        <v>131.46277513282274</v>
      </c>
      <c r="AZ579" s="41">
        <f t="shared" si="312"/>
        <v>0.8125</v>
      </c>
      <c r="BA579" s="37">
        <f t="shared" si="313"/>
        <v>124.8125</v>
      </c>
      <c r="BB579" s="37" t="str">
        <f t="shared" si="314"/>
        <v>ok</v>
      </c>
      <c r="BC579" s="37" t="str">
        <f t="shared" si="315"/>
        <v>ok</v>
      </c>
      <c r="BE579" s="11" t="b">
        <f t="shared" si="316"/>
        <v>0</v>
      </c>
      <c r="BF579" s="11" t="b">
        <f t="shared" si="317"/>
        <v>0</v>
      </c>
      <c r="BG579" s="11" t="b">
        <f t="shared" si="318"/>
        <v>0</v>
      </c>
      <c r="BH579" s="11" t="b">
        <f t="shared" si="319"/>
        <v>0</v>
      </c>
      <c r="BI579" s="11" t="b">
        <f t="shared" si="320"/>
        <v>0</v>
      </c>
      <c r="BJ579" s="11" t="b">
        <f t="shared" si="321"/>
        <v>0</v>
      </c>
      <c r="BK579" s="11" t="b">
        <f t="shared" si="322"/>
        <v>0</v>
      </c>
      <c r="BL579" s="11">
        <f t="shared" si="323"/>
        <v>2.1564046450188288</v>
      </c>
      <c r="BM579" s="11">
        <f t="shared" si="324"/>
        <v>17.867352773013153</v>
      </c>
      <c r="BN579" s="11" t="b">
        <f t="shared" si="325"/>
        <v>0</v>
      </c>
      <c r="BO579" s="11">
        <f t="shared" si="326"/>
        <v>4.0047514836063955</v>
      </c>
      <c r="BP579" s="11" t="b">
        <f t="shared" si="327"/>
        <v>0</v>
      </c>
      <c r="BQ579" s="11" t="b">
        <f t="shared" si="328"/>
        <v>0</v>
      </c>
      <c r="BR579" s="11" t="b">
        <f t="shared" si="329"/>
        <v>0</v>
      </c>
    </row>
    <row r="580" spans="1:70" s="5" customFormat="1" ht="12.75" customHeight="1" x14ac:dyDescent="0.7">
      <c r="A580" s="24" t="s">
        <v>2393</v>
      </c>
      <c r="B580" s="25" t="s">
        <v>2394</v>
      </c>
      <c r="C580" s="24" t="s">
        <v>84</v>
      </c>
      <c r="D580" s="26" t="s">
        <v>41</v>
      </c>
      <c r="E580" s="24" t="s">
        <v>2610</v>
      </c>
      <c r="F580" s="24" t="s">
        <v>2610</v>
      </c>
      <c r="G580" s="62" t="s">
        <v>623</v>
      </c>
      <c r="H580" s="16">
        <v>216</v>
      </c>
      <c r="I580" s="16">
        <v>178</v>
      </c>
      <c r="J580" s="16">
        <v>139</v>
      </c>
      <c r="K580" s="26"/>
      <c r="L580" s="26"/>
      <c r="M580" s="26"/>
      <c r="N580" s="26"/>
      <c r="O580" s="40"/>
      <c r="P580" s="61" t="s">
        <v>80</v>
      </c>
      <c r="Q580" s="32">
        <v>124</v>
      </c>
      <c r="R580" s="60">
        <f t="shared" si="294"/>
        <v>0</v>
      </c>
      <c r="S580" s="27" t="s">
        <v>64</v>
      </c>
      <c r="T580" s="27"/>
      <c r="U580" s="27" t="s">
        <v>2404</v>
      </c>
      <c r="V580" s="30">
        <f t="shared" si="295"/>
        <v>7</v>
      </c>
      <c r="W580" s="29">
        <f t="shared" si="296"/>
        <v>0.14583333333333334</v>
      </c>
      <c r="X580" s="29">
        <f t="shared" si="297"/>
        <v>4.3128092900376576</v>
      </c>
      <c r="Y580" s="29">
        <f t="shared" si="298"/>
        <v>0.12938427870112973</v>
      </c>
      <c r="Z580" s="30">
        <f>IF(S580="",0,VLOOKUP(S580,[1]!Costo_Twist,2,FALSE)*W580)</f>
        <v>18.107534671910578</v>
      </c>
      <c r="AA580" s="31" t="s">
        <v>66</v>
      </c>
      <c r="AB580" s="31"/>
      <c r="AC580" s="31">
        <v>10.5</v>
      </c>
      <c r="AD580" s="34">
        <f t="shared" si="299"/>
        <v>10.5</v>
      </c>
      <c r="AE580" s="33">
        <f t="shared" si="300"/>
        <v>0.21875</v>
      </c>
      <c r="AF580" s="33">
        <f t="shared" si="301"/>
        <v>6.4692139350564863</v>
      </c>
      <c r="AG580" s="33">
        <f t="shared" si="302"/>
        <v>0.19407641805169459</v>
      </c>
      <c r="AH580" s="34">
        <f>IF(AA580="",0,VLOOKUP(AA580,[1]!Costo_Twist,2,FALSE)*AE580)</f>
        <v>54.835179051956118</v>
      </c>
      <c r="AI580" s="35" t="s">
        <v>65</v>
      </c>
      <c r="AJ580" s="35"/>
      <c r="AK580" s="35">
        <v>55.5</v>
      </c>
      <c r="AL580" s="35">
        <f t="shared" si="303"/>
        <v>55.5</v>
      </c>
      <c r="AM580" s="29">
        <f t="shared" si="304"/>
        <v>1.15625</v>
      </c>
      <c r="AN580" s="29">
        <f t="shared" si="305"/>
        <v>34.194416513869996</v>
      </c>
      <c r="AO580" s="29">
        <f t="shared" si="306"/>
        <v>1.0258324954160998</v>
      </c>
      <c r="AP580" s="30">
        <f>IF(AI580="",0,VLOOKUP(AI580,[1]!Costo_Twist,2,FALSE)*AM580)</f>
        <v>169.3006845669338</v>
      </c>
      <c r="AQ580" s="42"/>
      <c r="AR580" s="42"/>
      <c r="AS580" s="42"/>
      <c r="AT580" s="42">
        <f t="shared" si="307"/>
        <v>0</v>
      </c>
      <c r="AU580" s="43">
        <f t="shared" si="308"/>
        <v>0</v>
      </c>
      <c r="AV580" s="43">
        <f t="shared" si="309"/>
        <v>0</v>
      </c>
      <c r="AW580" s="43">
        <f t="shared" si="310"/>
        <v>0</v>
      </c>
      <c r="AX580" s="44">
        <f>IF(AQ580="",0,VLOOKUP(AQ580,[1]!Costo_Twist,2,FALSE)*AU580)</f>
        <v>0</v>
      </c>
      <c r="AY580" s="36">
        <f t="shared" si="311"/>
        <v>242.24339829080049</v>
      </c>
      <c r="AZ580" s="41">
        <f t="shared" si="312"/>
        <v>1.5208333333333335</v>
      </c>
      <c r="BA580" s="37">
        <f t="shared" si="313"/>
        <v>125.52083333333333</v>
      </c>
      <c r="BB580" s="37" t="str">
        <f t="shared" si="314"/>
        <v>ok</v>
      </c>
      <c r="BC580" s="37" t="str">
        <f t="shared" si="315"/>
        <v>ok</v>
      </c>
      <c r="BE580" s="11" t="b">
        <f t="shared" si="316"/>
        <v>0</v>
      </c>
      <c r="BF580" s="11" t="b">
        <f t="shared" si="317"/>
        <v>0</v>
      </c>
      <c r="BG580" s="11" t="b">
        <f t="shared" si="318"/>
        <v>0</v>
      </c>
      <c r="BH580" s="11" t="b">
        <f t="shared" si="319"/>
        <v>0</v>
      </c>
      <c r="BI580" s="11" t="b">
        <f t="shared" si="320"/>
        <v>0</v>
      </c>
      <c r="BJ580" s="11" t="b">
        <f t="shared" si="321"/>
        <v>0</v>
      </c>
      <c r="BK580" s="11" t="b">
        <f t="shared" si="322"/>
        <v>0</v>
      </c>
      <c r="BL580" s="11">
        <f t="shared" si="323"/>
        <v>4.3128092900376576</v>
      </c>
      <c r="BM580" s="11">
        <f t="shared" si="324"/>
        <v>34.194416513869996</v>
      </c>
      <c r="BN580" s="11" t="b">
        <f t="shared" si="325"/>
        <v>0</v>
      </c>
      <c r="BO580" s="11">
        <f t="shared" si="326"/>
        <v>6.4692139350564863</v>
      </c>
      <c r="BP580" s="11" t="b">
        <f t="shared" si="327"/>
        <v>0</v>
      </c>
      <c r="BQ580" s="11" t="b">
        <f t="shared" si="328"/>
        <v>0</v>
      </c>
      <c r="BR580" s="11" t="b">
        <f t="shared" si="329"/>
        <v>0</v>
      </c>
    </row>
    <row r="581" spans="1:70" s="5" customFormat="1" ht="12.75" customHeight="1" x14ac:dyDescent="0.7">
      <c r="A581" s="24" t="s">
        <v>2393</v>
      </c>
      <c r="B581" s="25" t="s">
        <v>2394</v>
      </c>
      <c r="C581" s="24" t="s">
        <v>84</v>
      </c>
      <c r="D581" s="26" t="s">
        <v>41</v>
      </c>
      <c r="E581" s="24" t="s">
        <v>2610</v>
      </c>
      <c r="F581" s="24" t="s">
        <v>2610</v>
      </c>
      <c r="G581" s="62" t="s">
        <v>624</v>
      </c>
      <c r="H581" s="16">
        <v>190</v>
      </c>
      <c r="I581" s="16">
        <v>141</v>
      </c>
      <c r="J581" s="16">
        <v>100</v>
      </c>
      <c r="K581" s="26"/>
      <c r="L581" s="26"/>
      <c r="M581" s="26"/>
      <c r="N581" s="26"/>
      <c r="O581" s="40"/>
      <c r="P581" s="61" t="s">
        <v>81</v>
      </c>
      <c r="Q581" s="32">
        <v>120</v>
      </c>
      <c r="R581" s="60">
        <f t="shared" si="294"/>
        <v>0</v>
      </c>
      <c r="S581" s="27" t="s">
        <v>64</v>
      </c>
      <c r="T581" s="27"/>
      <c r="U581" s="27" t="s">
        <v>2403</v>
      </c>
      <c r="V581" s="30">
        <f t="shared" si="295"/>
        <v>13</v>
      </c>
      <c r="W581" s="29">
        <f t="shared" si="296"/>
        <v>0.27083333333333331</v>
      </c>
      <c r="X581" s="29">
        <f t="shared" si="297"/>
        <v>8.0095029672127911</v>
      </c>
      <c r="Y581" s="29">
        <f t="shared" si="298"/>
        <v>0.24028508901638373</v>
      </c>
      <c r="Z581" s="30">
        <f>IF(S581="",0,VLOOKUP(S581,[1]!Costo_Twist,2,FALSE)*W581)</f>
        <v>33.628278676405358</v>
      </c>
      <c r="AA581" s="31" t="s">
        <v>66</v>
      </c>
      <c r="AB581" s="31"/>
      <c r="AC581" s="31" t="s">
        <v>2425</v>
      </c>
      <c r="AD581" s="34">
        <f t="shared" si="299"/>
        <v>21</v>
      </c>
      <c r="AE581" s="33">
        <f t="shared" si="300"/>
        <v>0.4375</v>
      </c>
      <c r="AF581" s="33">
        <f t="shared" si="301"/>
        <v>12.938427870112973</v>
      </c>
      <c r="AG581" s="33">
        <f t="shared" si="302"/>
        <v>0.38815283610338919</v>
      </c>
      <c r="AH581" s="34">
        <f>IF(AA581="",0,VLOOKUP(AA581,[1]!Costo_Twist,2,FALSE)*AE581)</f>
        <v>109.67035810391224</v>
      </c>
      <c r="AI581" s="35" t="s">
        <v>65</v>
      </c>
      <c r="AJ581" s="35"/>
      <c r="AK581" s="35">
        <v>106.5</v>
      </c>
      <c r="AL581" s="35">
        <f t="shared" si="303"/>
        <v>106.5</v>
      </c>
      <c r="AM581" s="29">
        <f t="shared" si="304"/>
        <v>2.21875</v>
      </c>
      <c r="AN581" s="29">
        <f t="shared" si="305"/>
        <v>65.616312769858638</v>
      </c>
      <c r="AO581" s="29">
        <f t="shared" si="306"/>
        <v>1.968489383095759</v>
      </c>
      <c r="AP581" s="30">
        <f>IF(AI581="",0,VLOOKUP(AI581,[1]!Costo_Twist,2,FALSE)*AM581)</f>
        <v>324.87428660141353</v>
      </c>
      <c r="AQ581" s="42"/>
      <c r="AR581" s="42"/>
      <c r="AS581" s="42"/>
      <c r="AT581" s="42">
        <f t="shared" si="307"/>
        <v>0</v>
      </c>
      <c r="AU581" s="43">
        <f t="shared" si="308"/>
        <v>0</v>
      </c>
      <c r="AV581" s="43">
        <f t="shared" si="309"/>
        <v>0</v>
      </c>
      <c r="AW581" s="43">
        <f t="shared" si="310"/>
        <v>0</v>
      </c>
      <c r="AX581" s="44">
        <f>IF(AQ581="",0,VLOOKUP(AQ581,[1]!Costo_Twist,2,FALSE)*AU581)</f>
        <v>0</v>
      </c>
      <c r="AY581" s="36">
        <f t="shared" si="311"/>
        <v>468.17292338173115</v>
      </c>
      <c r="AZ581" s="41">
        <f t="shared" si="312"/>
        <v>2.927083333333333</v>
      </c>
      <c r="BA581" s="37">
        <f t="shared" si="313"/>
        <v>122.92708333333333</v>
      </c>
      <c r="BB581" s="37" t="str">
        <f t="shared" si="314"/>
        <v>ok</v>
      </c>
      <c r="BC581" s="37" t="str">
        <f t="shared" si="315"/>
        <v>ok</v>
      </c>
      <c r="BE581" s="11" t="b">
        <f t="shared" si="316"/>
        <v>0</v>
      </c>
      <c r="BF581" s="11" t="b">
        <f t="shared" si="317"/>
        <v>0</v>
      </c>
      <c r="BG581" s="11" t="b">
        <f t="shared" si="318"/>
        <v>0</v>
      </c>
      <c r="BH581" s="11" t="b">
        <f t="shared" si="319"/>
        <v>0</v>
      </c>
      <c r="BI581" s="11" t="b">
        <f t="shared" si="320"/>
        <v>0</v>
      </c>
      <c r="BJ581" s="11" t="b">
        <f t="shared" si="321"/>
        <v>0</v>
      </c>
      <c r="BK581" s="11" t="b">
        <f t="shared" si="322"/>
        <v>0</v>
      </c>
      <c r="BL581" s="11">
        <f t="shared" si="323"/>
        <v>8.0095029672127911</v>
      </c>
      <c r="BM581" s="11">
        <f t="shared" si="324"/>
        <v>65.616312769858638</v>
      </c>
      <c r="BN581" s="11" t="b">
        <f t="shared" si="325"/>
        <v>0</v>
      </c>
      <c r="BO581" s="11">
        <f t="shared" si="326"/>
        <v>12.938427870112973</v>
      </c>
      <c r="BP581" s="11" t="b">
        <f t="shared" si="327"/>
        <v>0</v>
      </c>
      <c r="BQ581" s="11" t="b">
        <f t="shared" si="328"/>
        <v>0</v>
      </c>
      <c r="BR581" s="11" t="b">
        <f t="shared" si="329"/>
        <v>0</v>
      </c>
    </row>
    <row r="582" spans="1:70" s="5" customFormat="1" ht="12.75" customHeight="1" x14ac:dyDescent="0.7">
      <c r="A582" s="24" t="s">
        <v>2393</v>
      </c>
      <c r="B582" s="25" t="s">
        <v>2394</v>
      </c>
      <c r="C582" s="24" t="s">
        <v>84</v>
      </c>
      <c r="D582" s="26" t="s">
        <v>41</v>
      </c>
      <c r="E582" s="24" t="s">
        <v>2610</v>
      </c>
      <c r="F582" s="24" t="s">
        <v>2610</v>
      </c>
      <c r="G582" s="62" t="s">
        <v>625</v>
      </c>
      <c r="H582" s="16">
        <v>253</v>
      </c>
      <c r="I582" s="16">
        <v>244</v>
      </c>
      <c r="J582" s="16">
        <v>222</v>
      </c>
      <c r="K582" s="26"/>
      <c r="L582" s="26"/>
      <c r="M582" s="26"/>
      <c r="N582" s="26"/>
      <c r="O582" s="40"/>
      <c r="P582" s="61" t="s">
        <v>79</v>
      </c>
      <c r="Q582" s="32">
        <v>128</v>
      </c>
      <c r="R582" s="60">
        <f t="shared" si="294"/>
        <v>0</v>
      </c>
      <c r="S582" s="27" t="s">
        <v>72</v>
      </c>
      <c r="T582" s="27"/>
      <c r="U582" s="27" t="s">
        <v>2395</v>
      </c>
      <c r="V582" s="30">
        <f t="shared" si="295"/>
        <v>1</v>
      </c>
      <c r="W582" s="29">
        <f t="shared" si="296"/>
        <v>2.0833333333333332E-2</v>
      </c>
      <c r="X582" s="29">
        <f t="shared" si="297"/>
        <v>0.61611561286252248</v>
      </c>
      <c r="Y582" s="29">
        <f t="shared" si="298"/>
        <v>1.8483468385875675E-2</v>
      </c>
      <c r="Z582" s="30">
        <f>IF(S582="",0,VLOOKUP(S582,[1]!Costo_Twist,2,FALSE)*W582)</f>
        <v>4.2500443563887984</v>
      </c>
      <c r="AA582" s="31" t="s">
        <v>65</v>
      </c>
      <c r="AB582" s="31"/>
      <c r="AC582" s="31">
        <v>4.5</v>
      </c>
      <c r="AD582" s="34">
        <f t="shared" si="299"/>
        <v>4.5</v>
      </c>
      <c r="AE582" s="33">
        <f t="shared" si="300"/>
        <v>9.375E-2</v>
      </c>
      <c r="AF582" s="33">
        <f t="shared" si="301"/>
        <v>2.772520257881351</v>
      </c>
      <c r="AG582" s="33">
        <f t="shared" si="302"/>
        <v>8.3175607736440532E-2</v>
      </c>
      <c r="AH582" s="34">
        <f>IF(AA582="",0,VLOOKUP(AA582,[1]!Costo_Twist,2,FALSE)*AE582)</f>
        <v>13.727082532454093</v>
      </c>
      <c r="AI582" s="35"/>
      <c r="AJ582" s="35"/>
      <c r="AK582" s="35"/>
      <c r="AL582" s="35">
        <f t="shared" si="303"/>
        <v>0</v>
      </c>
      <c r="AM582" s="29">
        <f t="shared" si="304"/>
        <v>0</v>
      </c>
      <c r="AN582" s="29">
        <f t="shared" si="305"/>
        <v>0</v>
      </c>
      <c r="AO582" s="29">
        <f t="shared" si="306"/>
        <v>0</v>
      </c>
      <c r="AP582" s="30">
        <f>IF(AI582="",0,VLOOKUP(AI582,[1]!Costo_Twist,2,FALSE)*AM582)</f>
        <v>0</v>
      </c>
      <c r="AQ582" s="42"/>
      <c r="AR582" s="42"/>
      <c r="AS582" s="42"/>
      <c r="AT582" s="42">
        <f t="shared" si="307"/>
        <v>0</v>
      </c>
      <c r="AU582" s="43">
        <f t="shared" si="308"/>
        <v>0</v>
      </c>
      <c r="AV582" s="43">
        <f t="shared" si="309"/>
        <v>0</v>
      </c>
      <c r="AW582" s="43">
        <f t="shared" si="310"/>
        <v>0</v>
      </c>
      <c r="AX582" s="44">
        <f>IF(AQ582="",0,VLOOKUP(AQ582,[1]!Costo_Twist,2,FALSE)*AU582)</f>
        <v>0</v>
      </c>
      <c r="AY582" s="36">
        <f t="shared" si="311"/>
        <v>17.977126888842889</v>
      </c>
      <c r="AZ582" s="41">
        <f t="shared" si="312"/>
        <v>0.11458333333333333</v>
      </c>
      <c r="BA582" s="37">
        <f t="shared" si="313"/>
        <v>128.11458333333334</v>
      </c>
      <c r="BB582" s="37" t="str">
        <f t="shared" si="314"/>
        <v>ok</v>
      </c>
      <c r="BC582" s="37" t="str">
        <f t="shared" si="315"/>
        <v>ok</v>
      </c>
      <c r="BE582" s="11" t="b">
        <f t="shared" si="316"/>
        <v>0</v>
      </c>
      <c r="BF582" s="11" t="b">
        <f t="shared" si="317"/>
        <v>0</v>
      </c>
      <c r="BG582" s="11" t="b">
        <f t="shared" si="318"/>
        <v>0</v>
      </c>
      <c r="BH582" s="11" t="b">
        <f t="shared" si="319"/>
        <v>0</v>
      </c>
      <c r="BI582" s="11" t="b">
        <f t="shared" si="320"/>
        <v>0</v>
      </c>
      <c r="BJ582" s="11" t="b">
        <f t="shared" si="321"/>
        <v>0</v>
      </c>
      <c r="BK582" s="11" t="b">
        <f t="shared" si="322"/>
        <v>0</v>
      </c>
      <c r="BL582" s="11" t="b">
        <f t="shared" si="323"/>
        <v>0</v>
      </c>
      <c r="BM582" s="11">
        <f t="shared" si="324"/>
        <v>2.772520257881351</v>
      </c>
      <c r="BN582" s="11">
        <f t="shared" si="325"/>
        <v>0.61611561286252248</v>
      </c>
      <c r="BO582" s="11" t="b">
        <f t="shared" si="326"/>
        <v>0</v>
      </c>
      <c r="BP582" s="11" t="b">
        <f t="shared" si="327"/>
        <v>0</v>
      </c>
      <c r="BQ582" s="11" t="b">
        <f t="shared" si="328"/>
        <v>0</v>
      </c>
      <c r="BR582" s="11" t="b">
        <f t="shared" si="329"/>
        <v>0</v>
      </c>
    </row>
    <row r="583" spans="1:70" s="5" customFormat="1" ht="12.75" customHeight="1" x14ac:dyDescent="0.7">
      <c r="A583" s="24" t="s">
        <v>2393</v>
      </c>
      <c r="B583" s="25" t="s">
        <v>2394</v>
      </c>
      <c r="C583" s="24" t="s">
        <v>84</v>
      </c>
      <c r="D583" s="26" t="s">
        <v>41</v>
      </c>
      <c r="E583" s="24" t="s">
        <v>2610</v>
      </c>
      <c r="F583" s="24" t="s">
        <v>2610</v>
      </c>
      <c r="G583" s="62" t="s">
        <v>626</v>
      </c>
      <c r="H583" s="16">
        <v>253</v>
      </c>
      <c r="I583" s="16">
        <v>234</v>
      </c>
      <c r="J583" s="16">
        <v>212</v>
      </c>
      <c r="K583" s="26"/>
      <c r="L583" s="26"/>
      <c r="M583" s="26"/>
      <c r="N583" s="26"/>
      <c r="O583" s="40"/>
      <c r="P583" s="61" t="s">
        <v>79</v>
      </c>
      <c r="Q583" s="32">
        <v>128</v>
      </c>
      <c r="R583" s="60">
        <f t="shared" si="294"/>
        <v>0</v>
      </c>
      <c r="S583" s="27" t="s">
        <v>72</v>
      </c>
      <c r="T583" s="27"/>
      <c r="U583" s="27" t="s">
        <v>2396</v>
      </c>
      <c r="V583" s="30">
        <f t="shared" si="295"/>
        <v>3</v>
      </c>
      <c r="W583" s="29">
        <f t="shared" si="296"/>
        <v>6.25E-2</v>
      </c>
      <c r="X583" s="29">
        <f t="shared" si="297"/>
        <v>1.8483468385875674</v>
      </c>
      <c r="Y583" s="29">
        <f t="shared" si="298"/>
        <v>5.5450405157627024E-2</v>
      </c>
      <c r="Z583" s="30">
        <f>IF(S583="",0,VLOOKUP(S583,[1]!Costo_Twist,2,FALSE)*W583)</f>
        <v>12.750133069166395</v>
      </c>
      <c r="AA583" s="31" t="s">
        <v>70</v>
      </c>
      <c r="AB583" s="31"/>
      <c r="AC583" s="31">
        <v>4.5</v>
      </c>
      <c r="AD583" s="34">
        <f t="shared" si="299"/>
        <v>4.5</v>
      </c>
      <c r="AE583" s="33">
        <f t="shared" si="300"/>
        <v>9.375E-2</v>
      </c>
      <c r="AF583" s="33">
        <f t="shared" si="301"/>
        <v>2.772520257881351</v>
      </c>
      <c r="AG583" s="33">
        <f t="shared" si="302"/>
        <v>8.3175607736440532E-2</v>
      </c>
      <c r="AH583" s="34">
        <f>IF(AA583="",0,VLOOKUP(AA583,[1]!Costo_Twist,2,FALSE)*AE583)</f>
        <v>21.194646923145164</v>
      </c>
      <c r="AI583" s="35" t="s">
        <v>65</v>
      </c>
      <c r="AJ583" s="35"/>
      <c r="AK583" s="35">
        <v>3.5</v>
      </c>
      <c r="AL583" s="35">
        <f t="shared" si="303"/>
        <v>3.5</v>
      </c>
      <c r="AM583" s="29">
        <f t="shared" si="304"/>
        <v>7.2916666666666671E-2</v>
      </c>
      <c r="AN583" s="29">
        <f t="shared" si="305"/>
        <v>2.1564046450188288</v>
      </c>
      <c r="AO583" s="29">
        <f t="shared" si="306"/>
        <v>6.4692139350564865E-2</v>
      </c>
      <c r="AP583" s="30">
        <f>IF(AI583="",0,VLOOKUP(AI583,[1]!Costo_Twist,2,FALSE)*AM583)</f>
        <v>10.676619747464295</v>
      </c>
      <c r="AQ583" s="42"/>
      <c r="AR583" s="42"/>
      <c r="AS583" s="42"/>
      <c r="AT583" s="42">
        <f t="shared" si="307"/>
        <v>0</v>
      </c>
      <c r="AU583" s="43">
        <f t="shared" si="308"/>
        <v>0</v>
      </c>
      <c r="AV583" s="43">
        <f t="shared" si="309"/>
        <v>0</v>
      </c>
      <c r="AW583" s="43">
        <f t="shared" si="310"/>
        <v>0</v>
      </c>
      <c r="AX583" s="44">
        <f>IF(AQ583="",0,VLOOKUP(AQ583,[1]!Costo_Twist,2,FALSE)*AU583)</f>
        <v>0</v>
      </c>
      <c r="AY583" s="36">
        <f t="shared" si="311"/>
        <v>44.621399739775853</v>
      </c>
      <c r="AZ583" s="41">
        <f t="shared" si="312"/>
        <v>0.22916666666666669</v>
      </c>
      <c r="BA583" s="37">
        <f t="shared" si="313"/>
        <v>128.22916666666666</v>
      </c>
      <c r="BB583" s="37" t="str">
        <f t="shared" si="314"/>
        <v>ok</v>
      </c>
      <c r="BC583" s="37" t="str">
        <f t="shared" si="315"/>
        <v>ok</v>
      </c>
      <c r="BE583" s="11">
        <f t="shared" si="316"/>
        <v>2.772520257881351</v>
      </c>
      <c r="BF583" s="11" t="b">
        <f t="shared" si="317"/>
        <v>0</v>
      </c>
      <c r="BG583" s="11" t="b">
        <f t="shared" si="318"/>
        <v>0</v>
      </c>
      <c r="BH583" s="11" t="b">
        <f t="shared" si="319"/>
        <v>0</v>
      </c>
      <c r="BI583" s="11" t="b">
        <f t="shared" si="320"/>
        <v>0</v>
      </c>
      <c r="BJ583" s="11" t="b">
        <f t="shared" si="321"/>
        <v>0</v>
      </c>
      <c r="BK583" s="11" t="b">
        <f t="shared" si="322"/>
        <v>0</v>
      </c>
      <c r="BL583" s="11" t="b">
        <f t="shared" si="323"/>
        <v>0</v>
      </c>
      <c r="BM583" s="11">
        <f t="shared" si="324"/>
        <v>2.1564046450188288</v>
      </c>
      <c r="BN583" s="11">
        <f t="shared" si="325"/>
        <v>1.8483468385875674</v>
      </c>
      <c r="BO583" s="11" t="b">
        <f t="shared" si="326"/>
        <v>0</v>
      </c>
      <c r="BP583" s="11" t="b">
        <f t="shared" si="327"/>
        <v>0</v>
      </c>
      <c r="BQ583" s="11" t="b">
        <f t="shared" si="328"/>
        <v>0</v>
      </c>
      <c r="BR583" s="11" t="b">
        <f t="shared" si="329"/>
        <v>0</v>
      </c>
    </row>
    <row r="584" spans="1:70" s="5" customFormat="1" ht="12.75" customHeight="1" x14ac:dyDescent="0.7">
      <c r="A584" s="24" t="s">
        <v>2393</v>
      </c>
      <c r="B584" s="25" t="s">
        <v>2394</v>
      </c>
      <c r="C584" s="24" t="s">
        <v>84</v>
      </c>
      <c r="D584" s="26" t="s">
        <v>41</v>
      </c>
      <c r="E584" s="24" t="s">
        <v>2610</v>
      </c>
      <c r="F584" s="24" t="s">
        <v>2610</v>
      </c>
      <c r="G584" s="62" t="s">
        <v>627</v>
      </c>
      <c r="H584" s="16">
        <v>252</v>
      </c>
      <c r="I584" s="16">
        <v>226</v>
      </c>
      <c r="J584" s="16">
        <v>201</v>
      </c>
      <c r="K584" s="26"/>
      <c r="L584" s="26"/>
      <c r="M584" s="26"/>
      <c r="N584" s="26"/>
      <c r="O584" s="40"/>
      <c r="P584" s="61" t="s">
        <v>79</v>
      </c>
      <c r="Q584" s="32">
        <v>128</v>
      </c>
      <c r="R584" s="60">
        <f t="shared" si="294"/>
        <v>0</v>
      </c>
      <c r="S584" s="27" t="s">
        <v>71</v>
      </c>
      <c r="T584" s="27"/>
      <c r="U584" s="28">
        <v>8.5</v>
      </c>
      <c r="V584" s="30">
        <f t="shared" si="295"/>
        <v>8.5</v>
      </c>
      <c r="W584" s="29">
        <f t="shared" si="296"/>
        <v>0.17708333333333334</v>
      </c>
      <c r="X584" s="29">
        <f t="shared" si="297"/>
        <v>5.2369827093314418</v>
      </c>
      <c r="Y584" s="29">
        <f t="shared" si="298"/>
        <v>0.15710948127994326</v>
      </c>
      <c r="Z584" s="30">
        <f>IF(S584="",0,VLOOKUP(S584,[1]!Costo_Twist,2,FALSE)*W584)</f>
        <v>51.443030379197843</v>
      </c>
      <c r="AA584" s="31" t="s">
        <v>70</v>
      </c>
      <c r="AB584" s="31"/>
      <c r="AC584" s="31">
        <v>10.5</v>
      </c>
      <c r="AD584" s="34">
        <f t="shared" si="299"/>
        <v>10.5</v>
      </c>
      <c r="AE584" s="33">
        <f t="shared" si="300"/>
        <v>0.21875</v>
      </c>
      <c r="AF584" s="33">
        <f t="shared" si="301"/>
        <v>6.4692139350564863</v>
      </c>
      <c r="AG584" s="33">
        <f t="shared" si="302"/>
        <v>0.19407641805169459</v>
      </c>
      <c r="AH584" s="34">
        <f>IF(AA584="",0,VLOOKUP(AA584,[1]!Costo_Twist,2,FALSE)*AE584)</f>
        <v>49.454176154005388</v>
      </c>
      <c r="AI584" s="35" t="s">
        <v>65</v>
      </c>
      <c r="AJ584" s="35"/>
      <c r="AK584" s="35" t="s">
        <v>2397</v>
      </c>
      <c r="AL584" s="35">
        <f t="shared" si="303"/>
        <v>2</v>
      </c>
      <c r="AM584" s="29">
        <f t="shared" si="304"/>
        <v>4.1666666666666664E-2</v>
      </c>
      <c r="AN584" s="29">
        <f t="shared" si="305"/>
        <v>1.232231225725045</v>
      </c>
      <c r="AO584" s="29">
        <f t="shared" si="306"/>
        <v>3.6966936771751349E-2</v>
      </c>
      <c r="AP584" s="30">
        <f>IF(AI584="",0,VLOOKUP(AI584,[1]!Costo_Twist,2,FALSE)*AM584)</f>
        <v>6.1009255699795961</v>
      </c>
      <c r="AQ584" s="42"/>
      <c r="AR584" s="42"/>
      <c r="AS584" s="42"/>
      <c r="AT584" s="42">
        <f t="shared" si="307"/>
        <v>0</v>
      </c>
      <c r="AU584" s="43">
        <f t="shared" si="308"/>
        <v>0</v>
      </c>
      <c r="AV584" s="43">
        <f t="shared" si="309"/>
        <v>0</v>
      </c>
      <c r="AW584" s="43">
        <f t="shared" si="310"/>
        <v>0</v>
      </c>
      <c r="AX584" s="44">
        <f>IF(AQ584="",0,VLOOKUP(AQ584,[1]!Costo_Twist,2,FALSE)*AU584)</f>
        <v>0</v>
      </c>
      <c r="AY584" s="36">
        <f t="shared" si="311"/>
        <v>106.99813210318283</v>
      </c>
      <c r="AZ584" s="41">
        <f t="shared" si="312"/>
        <v>0.43750000000000006</v>
      </c>
      <c r="BA584" s="37">
        <f t="shared" si="313"/>
        <v>128.4375</v>
      </c>
      <c r="BB584" s="37" t="str">
        <f t="shared" si="314"/>
        <v>ok</v>
      </c>
      <c r="BC584" s="37" t="str">
        <f t="shared" si="315"/>
        <v>ok</v>
      </c>
      <c r="BE584" s="11">
        <f t="shared" si="316"/>
        <v>6.4692139350564863</v>
      </c>
      <c r="BF584" s="11" t="b">
        <f t="shared" si="317"/>
        <v>0</v>
      </c>
      <c r="BG584" s="11" t="b">
        <f t="shared" si="318"/>
        <v>0</v>
      </c>
      <c r="BH584" s="11" t="b">
        <f t="shared" si="319"/>
        <v>0</v>
      </c>
      <c r="BI584" s="11" t="b">
        <f t="shared" si="320"/>
        <v>0</v>
      </c>
      <c r="BJ584" s="11" t="b">
        <f t="shared" si="321"/>
        <v>0</v>
      </c>
      <c r="BK584" s="11">
        <f t="shared" si="322"/>
        <v>5.2369827093314418</v>
      </c>
      <c r="BL584" s="11" t="b">
        <f t="shared" si="323"/>
        <v>0</v>
      </c>
      <c r="BM584" s="11">
        <f t="shared" si="324"/>
        <v>1.232231225725045</v>
      </c>
      <c r="BN584" s="11" t="b">
        <f t="shared" si="325"/>
        <v>0</v>
      </c>
      <c r="BO584" s="11" t="b">
        <f t="shared" si="326"/>
        <v>0</v>
      </c>
      <c r="BP584" s="11" t="b">
        <f t="shared" si="327"/>
        <v>0</v>
      </c>
      <c r="BQ584" s="11" t="b">
        <f t="shared" si="328"/>
        <v>0</v>
      </c>
      <c r="BR584" s="11" t="b">
        <f t="shared" si="329"/>
        <v>0</v>
      </c>
    </row>
    <row r="585" spans="1:70" s="5" customFormat="1" ht="12.75" customHeight="1" x14ac:dyDescent="0.7">
      <c r="A585" s="24" t="s">
        <v>2393</v>
      </c>
      <c r="B585" s="25" t="s">
        <v>2394</v>
      </c>
      <c r="C585" s="24" t="s">
        <v>84</v>
      </c>
      <c r="D585" s="26" t="s">
        <v>41</v>
      </c>
      <c r="E585" s="24" t="s">
        <v>2610</v>
      </c>
      <c r="F585" s="24" t="s">
        <v>2610</v>
      </c>
      <c r="G585" s="62" t="s">
        <v>628</v>
      </c>
      <c r="H585" s="16">
        <v>243</v>
      </c>
      <c r="I585" s="16">
        <v>190</v>
      </c>
      <c r="J585" s="16">
        <v>152</v>
      </c>
      <c r="K585" s="26"/>
      <c r="L585" s="26"/>
      <c r="M585" s="26"/>
      <c r="N585" s="26"/>
      <c r="O585" s="40"/>
      <c r="P585" s="61" t="s">
        <v>80</v>
      </c>
      <c r="Q585" s="32">
        <v>124</v>
      </c>
      <c r="R585" s="60">
        <f t="shared" si="294"/>
        <v>0</v>
      </c>
      <c r="S585" s="27" t="s">
        <v>72</v>
      </c>
      <c r="T585" s="27"/>
      <c r="U585" s="28">
        <v>0.5</v>
      </c>
      <c r="V585" s="30">
        <f t="shared" si="295"/>
        <v>0.5</v>
      </c>
      <c r="W585" s="29">
        <f t="shared" si="296"/>
        <v>1.0416666666666666E-2</v>
      </c>
      <c r="X585" s="29">
        <f t="shared" si="297"/>
        <v>0.30805780643126124</v>
      </c>
      <c r="Y585" s="29">
        <f t="shared" si="298"/>
        <v>9.2417341929378373E-3</v>
      </c>
      <c r="Z585" s="30">
        <f>IF(S585="",0,VLOOKUP(S585,[1]!Costo_Twist,2,FALSE)*W585)</f>
        <v>2.1250221781943992</v>
      </c>
      <c r="AA585" s="31" t="s">
        <v>66</v>
      </c>
      <c r="AB585" s="31"/>
      <c r="AC585" s="31">
        <v>8.5</v>
      </c>
      <c r="AD585" s="34">
        <f t="shared" si="299"/>
        <v>8.5</v>
      </c>
      <c r="AE585" s="33">
        <f t="shared" si="300"/>
        <v>0.17708333333333334</v>
      </c>
      <c r="AF585" s="33">
        <f t="shared" si="301"/>
        <v>5.2369827093314418</v>
      </c>
      <c r="AG585" s="33">
        <f t="shared" si="302"/>
        <v>0.15710948127994326</v>
      </c>
      <c r="AH585" s="34">
        <f>IF(AA585="",0,VLOOKUP(AA585,[1]!Costo_Twist,2,FALSE)*AE585)</f>
        <v>44.39038304205971</v>
      </c>
      <c r="AI585" s="35" t="s">
        <v>70</v>
      </c>
      <c r="AJ585" s="35"/>
      <c r="AK585" s="35">
        <v>33.5</v>
      </c>
      <c r="AL585" s="35">
        <f t="shared" si="303"/>
        <v>33.5</v>
      </c>
      <c r="AM585" s="29">
        <f t="shared" si="304"/>
        <v>0.69791666666666663</v>
      </c>
      <c r="AN585" s="29">
        <f t="shared" si="305"/>
        <v>20.639873030894503</v>
      </c>
      <c r="AO585" s="29">
        <f t="shared" si="306"/>
        <v>0.61919619092683509</v>
      </c>
      <c r="AP585" s="30">
        <f>IF(AI585="",0,VLOOKUP(AI585,[1]!Costo_Twist,2,FALSE)*AM585)</f>
        <v>157.78237153896956</v>
      </c>
      <c r="AQ585" s="42"/>
      <c r="AR585" s="42"/>
      <c r="AS585" s="42"/>
      <c r="AT585" s="42">
        <f t="shared" si="307"/>
        <v>0</v>
      </c>
      <c r="AU585" s="43">
        <f t="shared" si="308"/>
        <v>0</v>
      </c>
      <c r="AV585" s="43">
        <f t="shared" si="309"/>
        <v>0</v>
      </c>
      <c r="AW585" s="43">
        <f t="shared" si="310"/>
        <v>0</v>
      </c>
      <c r="AX585" s="44">
        <f>IF(AQ585="",0,VLOOKUP(AQ585,[1]!Costo_Twist,2,FALSE)*AU585)</f>
        <v>0</v>
      </c>
      <c r="AY585" s="36">
        <f t="shared" si="311"/>
        <v>204.29777675922367</v>
      </c>
      <c r="AZ585" s="41">
        <f t="shared" si="312"/>
        <v>0.88541666666666663</v>
      </c>
      <c r="BA585" s="37">
        <f t="shared" si="313"/>
        <v>124.88541666666667</v>
      </c>
      <c r="BB585" s="37" t="str">
        <f t="shared" si="314"/>
        <v>ok</v>
      </c>
      <c r="BC585" s="37" t="str">
        <f t="shared" si="315"/>
        <v>ok</v>
      </c>
      <c r="BE585" s="11">
        <f t="shared" si="316"/>
        <v>20.639873030894503</v>
      </c>
      <c r="BF585" s="11" t="b">
        <f t="shared" si="317"/>
        <v>0</v>
      </c>
      <c r="BG585" s="11" t="b">
        <f t="shared" si="318"/>
        <v>0</v>
      </c>
      <c r="BH585" s="11" t="b">
        <f t="shared" si="319"/>
        <v>0</v>
      </c>
      <c r="BI585" s="11" t="b">
        <f t="shared" si="320"/>
        <v>0</v>
      </c>
      <c r="BJ585" s="11" t="b">
        <f t="shared" si="321"/>
        <v>0</v>
      </c>
      <c r="BK585" s="11" t="b">
        <f t="shared" si="322"/>
        <v>0</v>
      </c>
      <c r="BL585" s="11" t="b">
        <f t="shared" si="323"/>
        <v>0</v>
      </c>
      <c r="BM585" s="11" t="b">
        <f t="shared" si="324"/>
        <v>0</v>
      </c>
      <c r="BN585" s="11">
        <f t="shared" si="325"/>
        <v>0.30805780643126124</v>
      </c>
      <c r="BO585" s="11">
        <f t="shared" si="326"/>
        <v>5.2369827093314418</v>
      </c>
      <c r="BP585" s="11" t="b">
        <f t="shared" si="327"/>
        <v>0</v>
      </c>
      <c r="BQ585" s="11" t="b">
        <f t="shared" si="328"/>
        <v>0</v>
      </c>
      <c r="BR585" s="11" t="b">
        <f t="shared" si="329"/>
        <v>0</v>
      </c>
    </row>
    <row r="586" spans="1:70" s="5" customFormat="1" ht="12.75" customHeight="1" x14ac:dyDescent="0.7">
      <c r="A586" s="24" t="s">
        <v>2393</v>
      </c>
      <c r="B586" s="25" t="s">
        <v>2394</v>
      </c>
      <c r="C586" s="24" t="s">
        <v>84</v>
      </c>
      <c r="D586" s="26" t="s">
        <v>41</v>
      </c>
      <c r="E586" s="24" t="s">
        <v>2610</v>
      </c>
      <c r="F586" s="24" t="s">
        <v>2610</v>
      </c>
      <c r="G586" s="62" t="s">
        <v>629</v>
      </c>
      <c r="H586" s="16">
        <v>218</v>
      </c>
      <c r="I586" s="16">
        <v>153</v>
      </c>
      <c r="J586" s="16">
        <v>107</v>
      </c>
      <c r="K586" s="26"/>
      <c r="L586" s="26"/>
      <c r="M586" s="26"/>
      <c r="N586" s="26"/>
      <c r="O586" s="40"/>
      <c r="P586" s="61" t="s">
        <v>81</v>
      </c>
      <c r="Q586" s="32">
        <v>120</v>
      </c>
      <c r="R586" s="60">
        <f t="shared" si="294"/>
        <v>0</v>
      </c>
      <c r="S586" s="27" t="s">
        <v>66</v>
      </c>
      <c r="T586" s="27"/>
      <c r="U586" s="28" t="s">
        <v>2414</v>
      </c>
      <c r="V586" s="30">
        <f t="shared" si="295"/>
        <v>15</v>
      </c>
      <c r="W586" s="29">
        <f t="shared" si="296"/>
        <v>0.3125</v>
      </c>
      <c r="X586" s="29">
        <f t="shared" si="297"/>
        <v>9.2417341929378374</v>
      </c>
      <c r="Y586" s="29">
        <f t="shared" si="298"/>
        <v>0.27725202578813513</v>
      </c>
      <c r="Z586" s="30">
        <f>IF(S586="",0,VLOOKUP(S586,[1]!Costo_Twist,2,FALSE)*W586)</f>
        <v>78.335970074223013</v>
      </c>
      <c r="AA586" s="31" t="s">
        <v>70</v>
      </c>
      <c r="AB586" s="31"/>
      <c r="AC586" s="31">
        <v>47.5</v>
      </c>
      <c r="AD586" s="34">
        <f t="shared" si="299"/>
        <v>47.5</v>
      </c>
      <c r="AE586" s="33">
        <f t="shared" si="300"/>
        <v>0.98958333333333337</v>
      </c>
      <c r="AF586" s="33">
        <f t="shared" si="301"/>
        <v>29.265491610969818</v>
      </c>
      <c r="AG586" s="33">
        <f t="shared" si="302"/>
        <v>0.87796474832909455</v>
      </c>
      <c r="AH586" s="34">
        <f>IF(AA586="",0,VLOOKUP(AA586,[1]!Costo_Twist,2,FALSE)*AE586)</f>
        <v>223.72127307764342</v>
      </c>
      <c r="AI586" s="35" t="s">
        <v>65</v>
      </c>
      <c r="AJ586" s="35"/>
      <c r="AK586" s="35" t="s">
        <v>2435</v>
      </c>
      <c r="AL586" s="35">
        <f t="shared" si="303"/>
        <v>24</v>
      </c>
      <c r="AM586" s="29">
        <f t="shared" si="304"/>
        <v>0.5</v>
      </c>
      <c r="AN586" s="29">
        <f t="shared" si="305"/>
        <v>14.786774708700539</v>
      </c>
      <c r="AO586" s="29">
        <f t="shared" si="306"/>
        <v>0.44360324126101619</v>
      </c>
      <c r="AP586" s="30">
        <f>IF(AI586="",0,VLOOKUP(AI586,[1]!Costo_Twist,2,FALSE)*AM586)</f>
        <v>73.211106839755161</v>
      </c>
      <c r="AQ586" s="42"/>
      <c r="AR586" s="42"/>
      <c r="AS586" s="42"/>
      <c r="AT586" s="42">
        <f t="shared" si="307"/>
        <v>0</v>
      </c>
      <c r="AU586" s="43">
        <f t="shared" si="308"/>
        <v>0</v>
      </c>
      <c r="AV586" s="43">
        <f t="shared" si="309"/>
        <v>0</v>
      </c>
      <c r="AW586" s="43">
        <f t="shared" si="310"/>
        <v>0</v>
      </c>
      <c r="AX586" s="44">
        <f>IF(AQ586="",0,VLOOKUP(AQ586,[1]!Costo_Twist,2,FALSE)*AU586)</f>
        <v>0</v>
      </c>
      <c r="AY586" s="36">
        <f t="shared" si="311"/>
        <v>375.26834999162156</v>
      </c>
      <c r="AZ586" s="41">
        <f t="shared" si="312"/>
        <v>1.8020833333333335</v>
      </c>
      <c r="BA586" s="37">
        <f t="shared" si="313"/>
        <v>121.80208333333333</v>
      </c>
      <c r="BB586" s="37" t="str">
        <f t="shared" si="314"/>
        <v>ok</v>
      </c>
      <c r="BC586" s="37" t="str">
        <f t="shared" si="315"/>
        <v>ok</v>
      </c>
      <c r="BE586" s="11">
        <f t="shared" si="316"/>
        <v>29.265491610969818</v>
      </c>
      <c r="BF586" s="11" t="b">
        <f t="shared" si="317"/>
        <v>0</v>
      </c>
      <c r="BG586" s="11" t="b">
        <f t="shared" si="318"/>
        <v>0</v>
      </c>
      <c r="BH586" s="11" t="b">
        <f t="shared" si="319"/>
        <v>0</v>
      </c>
      <c r="BI586" s="11" t="b">
        <f t="shared" si="320"/>
        <v>0</v>
      </c>
      <c r="BJ586" s="11" t="b">
        <f t="shared" si="321"/>
        <v>0</v>
      </c>
      <c r="BK586" s="11" t="b">
        <f t="shared" si="322"/>
        <v>0</v>
      </c>
      <c r="BL586" s="11" t="b">
        <f t="shared" si="323"/>
        <v>0</v>
      </c>
      <c r="BM586" s="11">
        <f t="shared" si="324"/>
        <v>14.786774708700539</v>
      </c>
      <c r="BN586" s="11" t="b">
        <f t="shared" si="325"/>
        <v>0</v>
      </c>
      <c r="BO586" s="11">
        <f t="shared" si="326"/>
        <v>9.2417341929378374</v>
      </c>
      <c r="BP586" s="11" t="b">
        <f t="shared" si="327"/>
        <v>0</v>
      </c>
      <c r="BQ586" s="11" t="b">
        <f t="shared" si="328"/>
        <v>0</v>
      </c>
      <c r="BR586" s="11" t="b">
        <f t="shared" si="329"/>
        <v>0</v>
      </c>
    </row>
    <row r="587" spans="1:70" s="5" customFormat="1" ht="12.75" customHeight="1" x14ac:dyDescent="0.7">
      <c r="A587" s="24" t="s">
        <v>2393</v>
      </c>
      <c r="B587" s="25" t="s">
        <v>2394</v>
      </c>
      <c r="C587" s="24" t="s">
        <v>84</v>
      </c>
      <c r="D587" s="26" t="s">
        <v>41</v>
      </c>
      <c r="E587" s="24" t="s">
        <v>2610</v>
      </c>
      <c r="F587" s="24" t="s">
        <v>2610</v>
      </c>
      <c r="G587" s="62" t="s">
        <v>630</v>
      </c>
      <c r="H587" s="16">
        <v>248</v>
      </c>
      <c r="I587" s="16">
        <v>240</v>
      </c>
      <c r="J587" s="16">
        <v>222</v>
      </c>
      <c r="K587" s="26"/>
      <c r="L587" s="26"/>
      <c r="M587" s="26"/>
      <c r="N587" s="26"/>
      <c r="O587" s="40"/>
      <c r="P587" s="61" t="s">
        <v>79</v>
      </c>
      <c r="Q587" s="32">
        <v>128</v>
      </c>
      <c r="R587" s="60">
        <f t="shared" si="294"/>
        <v>0</v>
      </c>
      <c r="S587" s="27" t="s">
        <v>64</v>
      </c>
      <c r="T587" s="27"/>
      <c r="U587" s="27" t="s">
        <v>2395</v>
      </c>
      <c r="V587" s="30">
        <f t="shared" si="295"/>
        <v>1</v>
      </c>
      <c r="W587" s="29">
        <f t="shared" si="296"/>
        <v>2.0833333333333332E-2</v>
      </c>
      <c r="X587" s="29">
        <f t="shared" si="297"/>
        <v>0.61611561286252248</v>
      </c>
      <c r="Y587" s="29">
        <f t="shared" si="298"/>
        <v>1.8483468385875675E-2</v>
      </c>
      <c r="Z587" s="30">
        <f>IF(S587="",0,VLOOKUP(S587,[1]!Costo_Twist,2,FALSE)*W587)</f>
        <v>2.5867906674157966</v>
      </c>
      <c r="AA587" s="31" t="s">
        <v>66</v>
      </c>
      <c r="AB587" s="31"/>
      <c r="AC587" s="31">
        <v>0.5</v>
      </c>
      <c r="AD587" s="34">
        <f t="shared" si="299"/>
        <v>0.5</v>
      </c>
      <c r="AE587" s="33">
        <f t="shared" si="300"/>
        <v>1.0416666666666666E-2</v>
      </c>
      <c r="AF587" s="33">
        <f t="shared" si="301"/>
        <v>0.30805780643126124</v>
      </c>
      <c r="AG587" s="33">
        <f t="shared" si="302"/>
        <v>9.2417341929378373E-3</v>
      </c>
      <c r="AH587" s="34">
        <f>IF(AA587="",0,VLOOKUP(AA587,[1]!Costo_Twist,2,FALSE)*AE587)</f>
        <v>2.6111990024741005</v>
      </c>
      <c r="AI587" s="35" t="s">
        <v>65</v>
      </c>
      <c r="AJ587" s="35"/>
      <c r="AK587" s="35">
        <v>3.5</v>
      </c>
      <c r="AL587" s="35">
        <f t="shared" si="303"/>
        <v>3.5</v>
      </c>
      <c r="AM587" s="29">
        <f t="shared" si="304"/>
        <v>7.2916666666666671E-2</v>
      </c>
      <c r="AN587" s="29">
        <f t="shared" si="305"/>
        <v>2.1564046450188288</v>
      </c>
      <c r="AO587" s="29">
        <f t="shared" si="306"/>
        <v>6.4692139350564865E-2</v>
      </c>
      <c r="AP587" s="30">
        <f>IF(AI587="",0,VLOOKUP(AI587,[1]!Costo_Twist,2,FALSE)*AM587)</f>
        <v>10.676619747464295</v>
      </c>
      <c r="AQ587" s="42"/>
      <c r="AR587" s="42"/>
      <c r="AS587" s="42"/>
      <c r="AT587" s="42">
        <f t="shared" si="307"/>
        <v>0</v>
      </c>
      <c r="AU587" s="43">
        <f t="shared" si="308"/>
        <v>0</v>
      </c>
      <c r="AV587" s="43">
        <f t="shared" si="309"/>
        <v>0</v>
      </c>
      <c r="AW587" s="43">
        <f t="shared" si="310"/>
        <v>0</v>
      </c>
      <c r="AX587" s="44">
        <f>IF(AQ587="",0,VLOOKUP(AQ587,[1]!Costo_Twist,2,FALSE)*AU587)</f>
        <v>0</v>
      </c>
      <c r="AY587" s="36">
        <f t="shared" si="311"/>
        <v>15.874609417354193</v>
      </c>
      <c r="AZ587" s="41">
        <f t="shared" si="312"/>
        <v>0.10416666666666667</v>
      </c>
      <c r="BA587" s="37">
        <f t="shared" si="313"/>
        <v>128.10416666666666</v>
      </c>
      <c r="BB587" s="37" t="str">
        <f t="shared" si="314"/>
        <v>ok</v>
      </c>
      <c r="BC587" s="37" t="str">
        <f t="shared" si="315"/>
        <v>ok</v>
      </c>
      <c r="BE587" s="11" t="b">
        <f t="shared" si="316"/>
        <v>0</v>
      </c>
      <c r="BF587" s="11" t="b">
        <f t="shared" si="317"/>
        <v>0</v>
      </c>
      <c r="BG587" s="11" t="b">
        <f t="shared" si="318"/>
        <v>0</v>
      </c>
      <c r="BH587" s="11" t="b">
        <f t="shared" si="319"/>
        <v>0</v>
      </c>
      <c r="BI587" s="11" t="b">
        <f t="shared" si="320"/>
        <v>0</v>
      </c>
      <c r="BJ587" s="11" t="b">
        <f t="shared" si="321"/>
        <v>0</v>
      </c>
      <c r="BK587" s="11" t="b">
        <f t="shared" si="322"/>
        <v>0</v>
      </c>
      <c r="BL587" s="11">
        <f t="shared" si="323"/>
        <v>0.61611561286252248</v>
      </c>
      <c r="BM587" s="11">
        <f t="shared" si="324"/>
        <v>2.1564046450188288</v>
      </c>
      <c r="BN587" s="11" t="b">
        <f t="shared" si="325"/>
        <v>0</v>
      </c>
      <c r="BO587" s="11">
        <f t="shared" si="326"/>
        <v>0.30805780643126124</v>
      </c>
      <c r="BP587" s="11" t="b">
        <f t="shared" si="327"/>
        <v>0</v>
      </c>
      <c r="BQ587" s="11" t="b">
        <f t="shared" si="328"/>
        <v>0</v>
      </c>
      <c r="BR587" s="11" t="b">
        <f t="shared" si="329"/>
        <v>0</v>
      </c>
    </row>
    <row r="588" spans="1:70" s="5" customFormat="1" ht="12.75" customHeight="1" x14ac:dyDescent="0.7">
      <c r="A588" s="24" t="s">
        <v>2393</v>
      </c>
      <c r="B588" s="25" t="s">
        <v>2394</v>
      </c>
      <c r="C588" s="24" t="s">
        <v>84</v>
      </c>
      <c r="D588" s="26" t="s">
        <v>41</v>
      </c>
      <c r="E588" s="24" t="s">
        <v>2610</v>
      </c>
      <c r="F588" s="24" t="s">
        <v>2610</v>
      </c>
      <c r="G588" s="62" t="s">
        <v>631</v>
      </c>
      <c r="H588" s="16">
        <v>251</v>
      </c>
      <c r="I588" s="16">
        <v>236</v>
      </c>
      <c r="J588" s="16">
        <v>216</v>
      </c>
      <c r="K588" s="26"/>
      <c r="L588" s="26"/>
      <c r="M588" s="26"/>
      <c r="N588" s="26"/>
      <c r="O588" s="40"/>
      <c r="P588" s="61" t="s">
        <v>79</v>
      </c>
      <c r="Q588" s="32">
        <v>128</v>
      </c>
      <c r="R588" s="60">
        <f t="shared" si="294"/>
        <v>0</v>
      </c>
      <c r="S588" s="27" t="s">
        <v>68</v>
      </c>
      <c r="T588" s="27"/>
      <c r="U588" s="28" t="s">
        <v>2397</v>
      </c>
      <c r="V588" s="30">
        <f t="shared" si="295"/>
        <v>2</v>
      </c>
      <c r="W588" s="29">
        <f t="shared" si="296"/>
        <v>4.1666666666666664E-2</v>
      </c>
      <c r="X588" s="29">
        <f t="shared" si="297"/>
        <v>1.232231225725045</v>
      </c>
      <c r="Y588" s="29">
        <f t="shared" si="298"/>
        <v>3.6966936771751349E-2</v>
      </c>
      <c r="Z588" s="30">
        <f>IF(S588="",0,VLOOKUP(S588,[1]!Costo_Twist,2,FALSE)*W588)</f>
        <v>2.8272269371420684</v>
      </c>
      <c r="AA588" s="31" t="s">
        <v>66</v>
      </c>
      <c r="AB588" s="31"/>
      <c r="AC588" s="31" t="s">
        <v>2395</v>
      </c>
      <c r="AD588" s="34">
        <f t="shared" si="299"/>
        <v>1</v>
      </c>
      <c r="AE588" s="33">
        <f t="shared" si="300"/>
        <v>2.0833333333333332E-2</v>
      </c>
      <c r="AF588" s="33">
        <f t="shared" si="301"/>
        <v>0.61611561286252248</v>
      </c>
      <c r="AG588" s="33">
        <f t="shared" si="302"/>
        <v>1.8483468385875675E-2</v>
      </c>
      <c r="AH588" s="34">
        <f>IF(AA588="",0,VLOOKUP(AA588,[1]!Costo_Twist,2,FALSE)*AE588)</f>
        <v>5.2223980049482011</v>
      </c>
      <c r="AI588" s="35" t="s">
        <v>65</v>
      </c>
      <c r="AJ588" s="35"/>
      <c r="AK588" s="35">
        <v>5.5</v>
      </c>
      <c r="AL588" s="35">
        <f t="shared" si="303"/>
        <v>5.5</v>
      </c>
      <c r="AM588" s="29">
        <f t="shared" si="304"/>
        <v>0.11458333333333333</v>
      </c>
      <c r="AN588" s="29">
        <f t="shared" si="305"/>
        <v>3.3886358707438737</v>
      </c>
      <c r="AO588" s="29">
        <f t="shared" si="306"/>
        <v>0.10165907612231621</v>
      </c>
      <c r="AP588" s="30">
        <f>IF(AI588="",0,VLOOKUP(AI588,[1]!Costo_Twist,2,FALSE)*AM588)</f>
        <v>16.777545317443892</v>
      </c>
      <c r="AQ588" s="42"/>
      <c r="AR588" s="42"/>
      <c r="AS588" s="42"/>
      <c r="AT588" s="42">
        <f t="shared" si="307"/>
        <v>0</v>
      </c>
      <c r="AU588" s="43">
        <f t="shared" si="308"/>
        <v>0</v>
      </c>
      <c r="AV588" s="43">
        <f t="shared" si="309"/>
        <v>0</v>
      </c>
      <c r="AW588" s="43">
        <f t="shared" si="310"/>
        <v>0</v>
      </c>
      <c r="AX588" s="44">
        <f>IF(AQ588="",0,VLOOKUP(AQ588,[1]!Costo_Twist,2,FALSE)*AU588)</f>
        <v>0</v>
      </c>
      <c r="AY588" s="36">
        <f t="shared" si="311"/>
        <v>24.82717025953416</v>
      </c>
      <c r="AZ588" s="41">
        <f t="shared" si="312"/>
        <v>0.17708333333333331</v>
      </c>
      <c r="BA588" s="37">
        <f t="shared" si="313"/>
        <v>128.17708333333334</v>
      </c>
      <c r="BB588" s="37" t="str">
        <f t="shared" si="314"/>
        <v>ok</v>
      </c>
      <c r="BC588" s="37" t="str">
        <f t="shared" si="315"/>
        <v>ok</v>
      </c>
      <c r="BE588" s="11" t="b">
        <f t="shared" si="316"/>
        <v>0</v>
      </c>
      <c r="BF588" s="11" t="b">
        <f t="shared" si="317"/>
        <v>0</v>
      </c>
      <c r="BG588" s="11" t="b">
        <f t="shared" si="318"/>
        <v>0</v>
      </c>
      <c r="BH588" s="11" t="b">
        <f t="shared" si="319"/>
        <v>0</v>
      </c>
      <c r="BI588" s="11" t="b">
        <f t="shared" si="320"/>
        <v>0</v>
      </c>
      <c r="BJ588" s="11">
        <f t="shared" si="321"/>
        <v>1.232231225725045</v>
      </c>
      <c r="BK588" s="11" t="b">
        <f t="shared" si="322"/>
        <v>0</v>
      </c>
      <c r="BL588" s="11" t="b">
        <f t="shared" si="323"/>
        <v>0</v>
      </c>
      <c r="BM588" s="11">
        <f t="shared" si="324"/>
        <v>3.3886358707438737</v>
      </c>
      <c r="BN588" s="11" t="b">
        <f t="shared" si="325"/>
        <v>0</v>
      </c>
      <c r="BO588" s="11">
        <f t="shared" si="326"/>
        <v>0.61611561286252248</v>
      </c>
      <c r="BP588" s="11" t="b">
        <f t="shared" si="327"/>
        <v>0</v>
      </c>
      <c r="BQ588" s="11" t="b">
        <f t="shared" si="328"/>
        <v>0</v>
      </c>
      <c r="BR588" s="11" t="b">
        <f t="shared" si="329"/>
        <v>0</v>
      </c>
    </row>
    <row r="589" spans="1:70" s="5" customFormat="1" ht="12.75" customHeight="1" x14ac:dyDescent="0.7">
      <c r="A589" s="24" t="s">
        <v>2393</v>
      </c>
      <c r="B589" s="25" t="s">
        <v>2394</v>
      </c>
      <c r="C589" s="24" t="s">
        <v>84</v>
      </c>
      <c r="D589" s="26" t="s">
        <v>41</v>
      </c>
      <c r="E589" s="24" t="s">
        <v>2610</v>
      </c>
      <c r="F589" s="24" t="s">
        <v>2610</v>
      </c>
      <c r="G589" s="62" t="s">
        <v>632</v>
      </c>
      <c r="H589" s="16">
        <v>247</v>
      </c>
      <c r="I589" s="16">
        <v>224</v>
      </c>
      <c r="J589" s="16">
        <v>200</v>
      </c>
      <c r="K589" s="26"/>
      <c r="L589" s="26"/>
      <c r="M589" s="26"/>
      <c r="N589" s="26"/>
      <c r="O589" s="40"/>
      <c r="P589" s="61" t="s">
        <v>79</v>
      </c>
      <c r="Q589" s="32">
        <v>128</v>
      </c>
      <c r="R589" s="60">
        <f t="shared" si="294"/>
        <v>0</v>
      </c>
      <c r="S589" s="27" t="s">
        <v>67</v>
      </c>
      <c r="T589" s="27"/>
      <c r="U589" s="28" t="s">
        <v>2397</v>
      </c>
      <c r="V589" s="30">
        <f t="shared" si="295"/>
        <v>2</v>
      </c>
      <c r="W589" s="29">
        <f t="shared" si="296"/>
        <v>4.1666666666666664E-2</v>
      </c>
      <c r="X589" s="29">
        <f t="shared" si="297"/>
        <v>1.232231225725045</v>
      </c>
      <c r="Y589" s="29">
        <f t="shared" si="298"/>
        <v>3.6966936771751349E-2</v>
      </c>
      <c r="Z589" s="30">
        <f>IF(S589="",0,VLOOKUP(S589,[1]!Costo_Twist,2,FALSE)*W589)</f>
        <v>8.4436821716887955</v>
      </c>
      <c r="AA589" s="31" t="s">
        <v>66</v>
      </c>
      <c r="AB589" s="31"/>
      <c r="AC589" s="31" t="s">
        <v>2397</v>
      </c>
      <c r="AD589" s="34">
        <f t="shared" si="299"/>
        <v>2</v>
      </c>
      <c r="AE589" s="33">
        <f t="shared" si="300"/>
        <v>4.1666666666666664E-2</v>
      </c>
      <c r="AF589" s="33">
        <f t="shared" si="301"/>
        <v>1.232231225725045</v>
      </c>
      <c r="AG589" s="33">
        <f t="shared" si="302"/>
        <v>3.6966936771751349E-2</v>
      </c>
      <c r="AH589" s="34">
        <f>IF(AA589="",0,VLOOKUP(AA589,[1]!Costo_Twist,2,FALSE)*AE589)</f>
        <v>10.444796009896402</v>
      </c>
      <c r="AI589" s="35" t="s">
        <v>65</v>
      </c>
      <c r="AJ589" s="35"/>
      <c r="AK589" s="35">
        <v>9.5</v>
      </c>
      <c r="AL589" s="35">
        <f t="shared" si="303"/>
        <v>9.5</v>
      </c>
      <c r="AM589" s="29">
        <f t="shared" si="304"/>
        <v>0.19791666666666666</v>
      </c>
      <c r="AN589" s="29">
        <f t="shared" si="305"/>
        <v>5.8530983221939632</v>
      </c>
      <c r="AO589" s="29">
        <f t="shared" si="306"/>
        <v>0.1755929496658189</v>
      </c>
      <c r="AP589" s="30">
        <f>IF(AI589="",0,VLOOKUP(AI589,[1]!Costo_Twist,2,FALSE)*AM589)</f>
        <v>28.979396457403084</v>
      </c>
      <c r="AQ589" s="42"/>
      <c r="AR589" s="42"/>
      <c r="AS589" s="42"/>
      <c r="AT589" s="42">
        <f t="shared" si="307"/>
        <v>0</v>
      </c>
      <c r="AU589" s="43">
        <f t="shared" si="308"/>
        <v>0</v>
      </c>
      <c r="AV589" s="43">
        <f t="shared" si="309"/>
        <v>0</v>
      </c>
      <c r="AW589" s="43">
        <f t="shared" si="310"/>
        <v>0</v>
      </c>
      <c r="AX589" s="44">
        <f>IF(AQ589="",0,VLOOKUP(AQ589,[1]!Costo_Twist,2,FALSE)*AU589)</f>
        <v>0</v>
      </c>
      <c r="AY589" s="36">
        <f t="shared" si="311"/>
        <v>47.867874638988283</v>
      </c>
      <c r="AZ589" s="41">
        <f t="shared" si="312"/>
        <v>0.28125</v>
      </c>
      <c r="BA589" s="37">
        <f t="shared" si="313"/>
        <v>128.28125</v>
      </c>
      <c r="BB589" s="37" t="str">
        <f t="shared" si="314"/>
        <v>ok</v>
      </c>
      <c r="BC589" s="37" t="str">
        <f t="shared" si="315"/>
        <v>ok</v>
      </c>
      <c r="BE589" s="11" t="b">
        <f t="shared" si="316"/>
        <v>0</v>
      </c>
      <c r="BF589" s="11" t="b">
        <f t="shared" si="317"/>
        <v>0</v>
      </c>
      <c r="BG589" s="11" t="b">
        <f t="shared" si="318"/>
        <v>0</v>
      </c>
      <c r="BH589" s="11" t="b">
        <f t="shared" si="319"/>
        <v>0</v>
      </c>
      <c r="BI589" s="11" t="b">
        <f t="shared" si="320"/>
        <v>0</v>
      </c>
      <c r="BJ589" s="11" t="b">
        <f t="shared" si="321"/>
        <v>0</v>
      </c>
      <c r="BK589" s="11" t="b">
        <f t="shared" si="322"/>
        <v>0</v>
      </c>
      <c r="BL589" s="11" t="b">
        <f t="shared" si="323"/>
        <v>0</v>
      </c>
      <c r="BM589" s="11">
        <f t="shared" si="324"/>
        <v>5.8530983221939632</v>
      </c>
      <c r="BN589" s="11" t="b">
        <f t="shared" si="325"/>
        <v>0</v>
      </c>
      <c r="BO589" s="11">
        <f t="shared" si="326"/>
        <v>1.232231225725045</v>
      </c>
      <c r="BP589" s="11" t="b">
        <f t="shared" si="327"/>
        <v>0</v>
      </c>
      <c r="BQ589" s="11" t="b">
        <f t="shared" si="328"/>
        <v>0</v>
      </c>
      <c r="BR589" s="11">
        <f t="shared" si="329"/>
        <v>1.232231225725045</v>
      </c>
    </row>
    <row r="590" spans="1:70" s="5" customFormat="1" ht="12.75" customHeight="1" x14ac:dyDescent="0.7">
      <c r="A590" s="24" t="s">
        <v>2393</v>
      </c>
      <c r="B590" s="25" t="s">
        <v>2394</v>
      </c>
      <c r="C590" s="24" t="s">
        <v>84</v>
      </c>
      <c r="D590" s="26" t="s">
        <v>41</v>
      </c>
      <c r="E590" s="24" t="s">
        <v>2610</v>
      </c>
      <c r="F590" s="24" t="s">
        <v>2610</v>
      </c>
      <c r="G590" s="62" t="s">
        <v>633</v>
      </c>
      <c r="H590" s="16">
        <v>231</v>
      </c>
      <c r="I590" s="16">
        <v>192</v>
      </c>
      <c r="J590" s="16">
        <v>160</v>
      </c>
      <c r="K590" s="26"/>
      <c r="L590" s="26"/>
      <c r="M590" s="26"/>
      <c r="N590" s="26"/>
      <c r="O590" s="40"/>
      <c r="P590" s="61" t="s">
        <v>80</v>
      </c>
      <c r="Q590" s="32">
        <v>124</v>
      </c>
      <c r="R590" s="60">
        <f t="shared" si="294"/>
        <v>0</v>
      </c>
      <c r="S590" s="27" t="s">
        <v>64</v>
      </c>
      <c r="T590" s="27"/>
      <c r="U590" s="28">
        <v>2.5</v>
      </c>
      <c r="V590" s="30">
        <f t="shared" si="295"/>
        <v>2.5</v>
      </c>
      <c r="W590" s="29">
        <f t="shared" si="296"/>
        <v>5.2083333333333336E-2</v>
      </c>
      <c r="X590" s="29">
        <f t="shared" si="297"/>
        <v>1.5402890321563063</v>
      </c>
      <c r="Y590" s="29">
        <f t="shared" si="298"/>
        <v>4.620867096468919E-2</v>
      </c>
      <c r="Z590" s="30">
        <f>IF(S590="",0,VLOOKUP(S590,[1]!Costo_Twist,2,FALSE)*W590)</f>
        <v>6.466976668539492</v>
      </c>
      <c r="AA590" s="31" t="s">
        <v>66</v>
      </c>
      <c r="AB590" s="31"/>
      <c r="AC590" s="31" t="s">
        <v>2404</v>
      </c>
      <c r="AD590" s="34">
        <f t="shared" si="299"/>
        <v>7</v>
      </c>
      <c r="AE590" s="33">
        <f t="shared" si="300"/>
        <v>0.14583333333333334</v>
      </c>
      <c r="AF590" s="33">
        <f t="shared" si="301"/>
        <v>4.3128092900376576</v>
      </c>
      <c r="AG590" s="33">
        <f t="shared" si="302"/>
        <v>0.12938427870112973</v>
      </c>
      <c r="AH590" s="34">
        <f>IF(AA590="",0,VLOOKUP(AA590,[1]!Costo_Twist,2,FALSE)*AE590)</f>
        <v>36.556786034637412</v>
      </c>
      <c r="AI590" s="35" t="s">
        <v>65</v>
      </c>
      <c r="AJ590" s="35"/>
      <c r="AK590" s="35" t="s">
        <v>2438</v>
      </c>
      <c r="AL590" s="35">
        <f t="shared" si="303"/>
        <v>26</v>
      </c>
      <c r="AM590" s="29">
        <f t="shared" si="304"/>
        <v>0.54166666666666663</v>
      </c>
      <c r="AN590" s="29">
        <f t="shared" si="305"/>
        <v>16.019005934425582</v>
      </c>
      <c r="AO590" s="29">
        <f t="shared" si="306"/>
        <v>0.48057017803276747</v>
      </c>
      <c r="AP590" s="30">
        <f>IF(AI590="",0,VLOOKUP(AI590,[1]!Costo_Twist,2,FALSE)*AM590)</f>
        <v>79.312032409734755</v>
      </c>
      <c r="AQ590" s="42"/>
      <c r="AR590" s="42"/>
      <c r="AS590" s="42"/>
      <c r="AT590" s="42">
        <f t="shared" si="307"/>
        <v>0</v>
      </c>
      <c r="AU590" s="43">
        <f t="shared" si="308"/>
        <v>0</v>
      </c>
      <c r="AV590" s="43">
        <f t="shared" si="309"/>
        <v>0</v>
      </c>
      <c r="AW590" s="43">
        <f t="shared" si="310"/>
        <v>0</v>
      </c>
      <c r="AX590" s="44">
        <f>IF(AQ590="",0,VLOOKUP(AQ590,[1]!Costo_Twist,2,FALSE)*AU590)</f>
        <v>0</v>
      </c>
      <c r="AY590" s="36">
        <f t="shared" si="311"/>
        <v>122.33579511291165</v>
      </c>
      <c r="AZ590" s="41">
        <f t="shared" si="312"/>
        <v>0.73958333333333326</v>
      </c>
      <c r="BA590" s="37">
        <f t="shared" si="313"/>
        <v>124.73958333333333</v>
      </c>
      <c r="BB590" s="37" t="str">
        <f t="shared" si="314"/>
        <v>ok</v>
      </c>
      <c r="BC590" s="37" t="str">
        <f t="shared" si="315"/>
        <v>ok</v>
      </c>
      <c r="BE590" s="11" t="b">
        <f t="shared" si="316"/>
        <v>0</v>
      </c>
      <c r="BF590" s="11" t="b">
        <f t="shared" si="317"/>
        <v>0</v>
      </c>
      <c r="BG590" s="11" t="b">
        <f t="shared" si="318"/>
        <v>0</v>
      </c>
      <c r="BH590" s="11" t="b">
        <f t="shared" si="319"/>
        <v>0</v>
      </c>
      <c r="BI590" s="11" t="b">
        <f t="shared" si="320"/>
        <v>0</v>
      </c>
      <c r="BJ590" s="11" t="b">
        <f t="shared" si="321"/>
        <v>0</v>
      </c>
      <c r="BK590" s="11" t="b">
        <f t="shared" si="322"/>
        <v>0</v>
      </c>
      <c r="BL590" s="11">
        <f t="shared" si="323"/>
        <v>1.5402890321563063</v>
      </c>
      <c r="BM590" s="11">
        <f t="shared" si="324"/>
        <v>16.019005934425582</v>
      </c>
      <c r="BN590" s="11" t="b">
        <f t="shared" si="325"/>
        <v>0</v>
      </c>
      <c r="BO590" s="11">
        <f t="shared" si="326"/>
        <v>4.3128092900376576</v>
      </c>
      <c r="BP590" s="11" t="b">
        <f t="shared" si="327"/>
        <v>0</v>
      </c>
      <c r="BQ590" s="11" t="b">
        <f t="shared" si="328"/>
        <v>0</v>
      </c>
      <c r="BR590" s="11" t="b">
        <f t="shared" si="329"/>
        <v>0</v>
      </c>
    </row>
    <row r="591" spans="1:70" s="5" customFormat="1" ht="12.75" customHeight="1" x14ac:dyDescent="0.7">
      <c r="A591" s="24" t="s">
        <v>2393</v>
      </c>
      <c r="B591" s="25" t="s">
        <v>2394</v>
      </c>
      <c r="C591" s="24" t="s">
        <v>84</v>
      </c>
      <c r="D591" s="26" t="s">
        <v>41</v>
      </c>
      <c r="E591" s="24" t="s">
        <v>2610</v>
      </c>
      <c r="F591" s="24" t="s">
        <v>2610</v>
      </c>
      <c r="G591" s="62" t="s">
        <v>634</v>
      </c>
      <c r="H591" s="16">
        <v>205</v>
      </c>
      <c r="I591" s="16">
        <v>156</v>
      </c>
      <c r="J591" s="16">
        <v>117</v>
      </c>
      <c r="K591" s="26"/>
      <c r="L591" s="26"/>
      <c r="M591" s="26"/>
      <c r="N591" s="26"/>
      <c r="O591" s="40"/>
      <c r="P591" s="61" t="s">
        <v>81</v>
      </c>
      <c r="Q591" s="32">
        <v>120</v>
      </c>
      <c r="R591" s="60">
        <f t="shared" si="294"/>
        <v>0</v>
      </c>
      <c r="S591" s="27" t="s">
        <v>64</v>
      </c>
      <c r="T591" s="27"/>
      <c r="U591" s="28" t="s">
        <v>2405</v>
      </c>
      <c r="V591" s="30">
        <f t="shared" si="295"/>
        <v>5</v>
      </c>
      <c r="W591" s="29">
        <f t="shared" si="296"/>
        <v>0.10416666666666667</v>
      </c>
      <c r="X591" s="29">
        <f t="shared" si="297"/>
        <v>3.0805780643126126</v>
      </c>
      <c r="Y591" s="29">
        <f t="shared" si="298"/>
        <v>9.241734192937838E-2</v>
      </c>
      <c r="Z591" s="30">
        <f>IF(S591="",0,VLOOKUP(S591,[1]!Costo_Twist,2,FALSE)*W591)</f>
        <v>12.933953337078984</v>
      </c>
      <c r="AA591" s="31" t="s">
        <v>66</v>
      </c>
      <c r="AB591" s="31"/>
      <c r="AC591" s="31">
        <v>13.5</v>
      </c>
      <c r="AD591" s="34">
        <f t="shared" si="299"/>
        <v>13.5</v>
      </c>
      <c r="AE591" s="33">
        <f t="shared" si="300"/>
        <v>0.28125</v>
      </c>
      <c r="AF591" s="33">
        <f t="shared" si="301"/>
        <v>8.317560773644054</v>
      </c>
      <c r="AG591" s="33">
        <f t="shared" si="302"/>
        <v>0.24952682320932162</v>
      </c>
      <c r="AH591" s="34">
        <f>IF(AA591="",0,VLOOKUP(AA591,[1]!Costo_Twist,2,FALSE)*AE591)</f>
        <v>70.502373066800715</v>
      </c>
      <c r="AI591" s="35" t="s">
        <v>65</v>
      </c>
      <c r="AJ591" s="35"/>
      <c r="AK591" s="35">
        <v>54</v>
      </c>
      <c r="AL591" s="35">
        <f t="shared" si="303"/>
        <v>54</v>
      </c>
      <c r="AM591" s="29">
        <f t="shared" si="304"/>
        <v>1.125</v>
      </c>
      <c r="AN591" s="29">
        <f t="shared" si="305"/>
        <v>33.270243094576216</v>
      </c>
      <c r="AO591" s="29">
        <f t="shared" si="306"/>
        <v>0.9981072928372865</v>
      </c>
      <c r="AP591" s="30">
        <f>IF(AI591="",0,VLOOKUP(AI591,[1]!Costo_Twist,2,FALSE)*AM591)</f>
        <v>164.72499038944912</v>
      </c>
      <c r="AQ591" s="42"/>
      <c r="AR591" s="42"/>
      <c r="AS591" s="42"/>
      <c r="AT591" s="42">
        <f t="shared" si="307"/>
        <v>0</v>
      </c>
      <c r="AU591" s="43">
        <f t="shared" si="308"/>
        <v>0</v>
      </c>
      <c r="AV591" s="43">
        <f t="shared" si="309"/>
        <v>0</v>
      </c>
      <c r="AW591" s="43">
        <f t="shared" si="310"/>
        <v>0</v>
      </c>
      <c r="AX591" s="44">
        <f>IF(AQ591="",0,VLOOKUP(AQ591,[1]!Costo_Twist,2,FALSE)*AU591)</f>
        <v>0</v>
      </c>
      <c r="AY591" s="36">
        <f t="shared" si="311"/>
        <v>248.16131679332881</v>
      </c>
      <c r="AZ591" s="41">
        <f t="shared" si="312"/>
        <v>1.5104166666666667</v>
      </c>
      <c r="BA591" s="37">
        <f t="shared" si="313"/>
        <v>121.51041666666667</v>
      </c>
      <c r="BB591" s="37" t="str">
        <f t="shared" si="314"/>
        <v>ok</v>
      </c>
      <c r="BC591" s="37" t="str">
        <f t="shared" si="315"/>
        <v>ok</v>
      </c>
      <c r="BE591" s="11" t="b">
        <f t="shared" si="316"/>
        <v>0</v>
      </c>
      <c r="BF591" s="11" t="b">
        <f t="shared" si="317"/>
        <v>0</v>
      </c>
      <c r="BG591" s="11" t="b">
        <f t="shared" si="318"/>
        <v>0</v>
      </c>
      <c r="BH591" s="11" t="b">
        <f t="shared" si="319"/>
        <v>0</v>
      </c>
      <c r="BI591" s="11" t="b">
        <f t="shared" si="320"/>
        <v>0</v>
      </c>
      <c r="BJ591" s="11" t="b">
        <f t="shared" si="321"/>
        <v>0</v>
      </c>
      <c r="BK591" s="11" t="b">
        <f t="shared" si="322"/>
        <v>0</v>
      </c>
      <c r="BL591" s="11">
        <f t="shared" si="323"/>
        <v>3.0805780643126126</v>
      </c>
      <c r="BM591" s="11">
        <f t="shared" si="324"/>
        <v>33.270243094576216</v>
      </c>
      <c r="BN591" s="11" t="b">
        <f t="shared" si="325"/>
        <v>0</v>
      </c>
      <c r="BO591" s="11">
        <f t="shared" si="326"/>
        <v>8.317560773644054</v>
      </c>
      <c r="BP591" s="11" t="b">
        <f t="shared" si="327"/>
        <v>0</v>
      </c>
      <c r="BQ591" s="11" t="b">
        <f t="shared" si="328"/>
        <v>0</v>
      </c>
      <c r="BR591" s="11" t="b">
        <f t="shared" si="329"/>
        <v>0</v>
      </c>
    </row>
    <row r="592" spans="1:70" s="5" customFormat="1" ht="12.75" customHeight="1" x14ac:dyDescent="0.7">
      <c r="A592" s="24" t="s">
        <v>2393</v>
      </c>
      <c r="B592" s="25" t="s">
        <v>2394</v>
      </c>
      <c r="C592" s="24" t="s">
        <v>84</v>
      </c>
      <c r="D592" s="26" t="s">
        <v>41</v>
      </c>
      <c r="E592" s="24" t="s">
        <v>2610</v>
      </c>
      <c r="F592" s="24" t="s">
        <v>2610</v>
      </c>
      <c r="G592" s="62" t="s">
        <v>635</v>
      </c>
      <c r="H592" s="16">
        <v>253</v>
      </c>
      <c r="I592" s="16">
        <v>242</v>
      </c>
      <c r="J592" s="16">
        <v>226</v>
      </c>
      <c r="K592" s="26"/>
      <c r="L592" s="26"/>
      <c r="M592" s="26"/>
      <c r="N592" s="26"/>
      <c r="O592" s="40"/>
      <c r="P592" s="61" t="s">
        <v>79</v>
      </c>
      <c r="Q592" s="32">
        <v>128</v>
      </c>
      <c r="R592" s="60">
        <f t="shared" si="294"/>
        <v>0</v>
      </c>
      <c r="S592" s="27" t="s">
        <v>71</v>
      </c>
      <c r="T592" s="27"/>
      <c r="U592" s="46" t="s">
        <v>2397</v>
      </c>
      <c r="V592" s="30">
        <f t="shared" si="295"/>
        <v>2</v>
      </c>
      <c r="W592" s="29">
        <f t="shared" si="296"/>
        <v>4.1666666666666664E-2</v>
      </c>
      <c r="X592" s="29">
        <f t="shared" si="297"/>
        <v>1.232231225725045</v>
      </c>
      <c r="Y592" s="29">
        <f t="shared" si="298"/>
        <v>3.6966936771751349E-2</v>
      </c>
      <c r="Z592" s="30">
        <f>IF(S592="",0,VLOOKUP(S592,[1]!Costo_Twist,2,FALSE)*W592)</f>
        <v>12.104242442164196</v>
      </c>
      <c r="AA592" s="31" t="s">
        <v>67</v>
      </c>
      <c r="AB592" s="31"/>
      <c r="AC592" s="31">
        <v>0.5</v>
      </c>
      <c r="AD592" s="34">
        <f t="shared" si="299"/>
        <v>0.5</v>
      </c>
      <c r="AE592" s="33">
        <f t="shared" si="300"/>
        <v>1.0416666666666666E-2</v>
      </c>
      <c r="AF592" s="33">
        <f t="shared" si="301"/>
        <v>0.30805780643126124</v>
      </c>
      <c r="AG592" s="33">
        <f t="shared" si="302"/>
        <v>9.2417341929378373E-3</v>
      </c>
      <c r="AH592" s="34">
        <f>IF(AA592="",0,VLOOKUP(AA592,[1]!Costo_Twist,2,FALSE)*AE592)</f>
        <v>2.1109205429221989</v>
      </c>
      <c r="AI592" s="35" t="s">
        <v>65</v>
      </c>
      <c r="AJ592" s="35"/>
      <c r="AK592" s="35" t="s">
        <v>2398</v>
      </c>
      <c r="AL592" s="35">
        <f t="shared" si="303"/>
        <v>4</v>
      </c>
      <c r="AM592" s="29">
        <f t="shared" si="304"/>
        <v>8.3333333333333329E-2</v>
      </c>
      <c r="AN592" s="29">
        <f t="shared" si="305"/>
        <v>2.4644624514500899</v>
      </c>
      <c r="AO592" s="29">
        <f t="shared" si="306"/>
        <v>7.3933873543502698E-2</v>
      </c>
      <c r="AP592" s="30">
        <f>IF(AI592="",0,VLOOKUP(AI592,[1]!Costo_Twist,2,FALSE)*AM592)</f>
        <v>12.201851139959192</v>
      </c>
      <c r="AQ592" s="42"/>
      <c r="AR592" s="42"/>
      <c r="AS592" s="42"/>
      <c r="AT592" s="42">
        <f t="shared" si="307"/>
        <v>0</v>
      </c>
      <c r="AU592" s="43">
        <f t="shared" si="308"/>
        <v>0</v>
      </c>
      <c r="AV592" s="43">
        <f t="shared" si="309"/>
        <v>0</v>
      </c>
      <c r="AW592" s="43">
        <f t="shared" si="310"/>
        <v>0</v>
      </c>
      <c r="AX592" s="44">
        <f>IF(AQ592="",0,VLOOKUP(AQ592,[1]!Costo_Twist,2,FALSE)*AU592)</f>
        <v>0</v>
      </c>
      <c r="AY592" s="36">
        <f t="shared" si="311"/>
        <v>26.417014125045586</v>
      </c>
      <c r="AZ592" s="41">
        <f t="shared" si="312"/>
        <v>0.13541666666666666</v>
      </c>
      <c r="BA592" s="37">
        <f t="shared" si="313"/>
        <v>128.13541666666666</v>
      </c>
      <c r="BB592" s="37" t="str">
        <f t="shared" si="314"/>
        <v>ok</v>
      </c>
      <c r="BC592" s="37" t="str">
        <f t="shared" si="315"/>
        <v>ok</v>
      </c>
      <c r="BE592" s="11" t="b">
        <f t="shared" si="316"/>
        <v>0</v>
      </c>
      <c r="BF592" s="11" t="b">
        <f t="shared" si="317"/>
        <v>0</v>
      </c>
      <c r="BG592" s="11" t="b">
        <f t="shared" si="318"/>
        <v>0</v>
      </c>
      <c r="BH592" s="11" t="b">
        <f t="shared" si="319"/>
        <v>0</v>
      </c>
      <c r="BI592" s="11" t="b">
        <f t="shared" si="320"/>
        <v>0</v>
      </c>
      <c r="BJ592" s="11" t="b">
        <f t="shared" si="321"/>
        <v>0</v>
      </c>
      <c r="BK592" s="11">
        <f t="shared" si="322"/>
        <v>1.232231225725045</v>
      </c>
      <c r="BL592" s="11" t="b">
        <f t="shared" si="323"/>
        <v>0</v>
      </c>
      <c r="BM592" s="11">
        <f t="shared" si="324"/>
        <v>2.4644624514500899</v>
      </c>
      <c r="BN592" s="11" t="b">
        <f t="shared" si="325"/>
        <v>0</v>
      </c>
      <c r="BO592" s="11" t="b">
        <f t="shared" si="326"/>
        <v>0</v>
      </c>
      <c r="BP592" s="11" t="b">
        <f t="shared" si="327"/>
        <v>0</v>
      </c>
      <c r="BQ592" s="11" t="b">
        <f t="shared" si="328"/>
        <v>0</v>
      </c>
      <c r="BR592" s="11">
        <f t="shared" si="329"/>
        <v>0.30805780643126124</v>
      </c>
    </row>
    <row r="593" spans="1:70" s="5" customFormat="1" ht="12.75" customHeight="1" x14ac:dyDescent="0.7">
      <c r="A593" s="24" t="s">
        <v>2393</v>
      </c>
      <c r="B593" s="25" t="s">
        <v>2394</v>
      </c>
      <c r="C593" s="24" t="s">
        <v>84</v>
      </c>
      <c r="D593" s="26" t="s">
        <v>41</v>
      </c>
      <c r="E593" s="24" t="s">
        <v>2610</v>
      </c>
      <c r="F593" s="24" t="s">
        <v>2610</v>
      </c>
      <c r="G593" s="62" t="s">
        <v>636</v>
      </c>
      <c r="H593" s="16">
        <v>248</v>
      </c>
      <c r="I593" s="16">
        <v>226</v>
      </c>
      <c r="J593" s="16">
        <v>206</v>
      </c>
      <c r="K593" s="26"/>
      <c r="L593" s="26"/>
      <c r="M593" s="26"/>
      <c r="N593" s="26"/>
      <c r="O593" s="40"/>
      <c r="P593" s="61" t="s">
        <v>79</v>
      </c>
      <c r="Q593" s="32">
        <v>128</v>
      </c>
      <c r="R593" s="60">
        <f t="shared" si="294"/>
        <v>0</v>
      </c>
      <c r="S593" s="27" t="s">
        <v>64</v>
      </c>
      <c r="T593" s="27"/>
      <c r="U593" s="28">
        <v>0.5</v>
      </c>
      <c r="V593" s="30">
        <f t="shared" si="295"/>
        <v>0.5</v>
      </c>
      <c r="W593" s="29">
        <f t="shared" si="296"/>
        <v>1.0416666666666666E-2</v>
      </c>
      <c r="X593" s="29">
        <f t="shared" si="297"/>
        <v>0.30805780643126124</v>
      </c>
      <c r="Y593" s="29">
        <f t="shared" si="298"/>
        <v>9.2417341929378373E-3</v>
      </c>
      <c r="Z593" s="30">
        <f>IF(S593="",0,VLOOKUP(S593,[1]!Costo_Twist,2,FALSE)*W593)</f>
        <v>1.2933953337078983</v>
      </c>
      <c r="AA593" s="31" t="s">
        <v>66</v>
      </c>
      <c r="AB593" s="31"/>
      <c r="AC593" s="31">
        <v>2.5</v>
      </c>
      <c r="AD593" s="34">
        <f t="shared" si="299"/>
        <v>2.5</v>
      </c>
      <c r="AE593" s="33">
        <f t="shared" si="300"/>
        <v>5.2083333333333336E-2</v>
      </c>
      <c r="AF593" s="33">
        <f t="shared" si="301"/>
        <v>1.5402890321563063</v>
      </c>
      <c r="AG593" s="33">
        <f t="shared" si="302"/>
        <v>4.620867096468919E-2</v>
      </c>
      <c r="AH593" s="34">
        <f>IF(AA593="",0,VLOOKUP(AA593,[1]!Costo_Twist,2,FALSE)*AE593)</f>
        <v>13.055995012370504</v>
      </c>
      <c r="AI593" s="35" t="s">
        <v>65</v>
      </c>
      <c r="AJ593" s="35"/>
      <c r="AK593" s="35">
        <v>6.5</v>
      </c>
      <c r="AL593" s="35">
        <f t="shared" si="303"/>
        <v>6.5</v>
      </c>
      <c r="AM593" s="29">
        <f t="shared" si="304"/>
        <v>0.13541666666666666</v>
      </c>
      <c r="AN593" s="29">
        <f t="shared" si="305"/>
        <v>4.0047514836063955</v>
      </c>
      <c r="AO593" s="29">
        <f t="shared" si="306"/>
        <v>0.12014254450819187</v>
      </c>
      <c r="AP593" s="30">
        <f>IF(AI593="",0,VLOOKUP(AI593,[1]!Costo_Twist,2,FALSE)*AM593)</f>
        <v>19.828008102433689</v>
      </c>
      <c r="AQ593" s="42"/>
      <c r="AR593" s="42"/>
      <c r="AS593" s="42"/>
      <c r="AT593" s="42">
        <f t="shared" si="307"/>
        <v>0</v>
      </c>
      <c r="AU593" s="43">
        <f t="shared" si="308"/>
        <v>0</v>
      </c>
      <c r="AV593" s="43">
        <f t="shared" si="309"/>
        <v>0</v>
      </c>
      <c r="AW593" s="43">
        <f t="shared" si="310"/>
        <v>0</v>
      </c>
      <c r="AX593" s="44">
        <f>IF(AQ593="",0,VLOOKUP(AQ593,[1]!Costo_Twist,2,FALSE)*AU593)</f>
        <v>0</v>
      </c>
      <c r="AY593" s="36">
        <f t="shared" si="311"/>
        <v>34.177398448512093</v>
      </c>
      <c r="AZ593" s="41">
        <f t="shared" si="312"/>
        <v>0.19791666666666666</v>
      </c>
      <c r="BA593" s="37">
        <f t="shared" si="313"/>
        <v>128.19791666666666</v>
      </c>
      <c r="BB593" s="37" t="str">
        <f t="shared" si="314"/>
        <v>ok</v>
      </c>
      <c r="BC593" s="37" t="str">
        <f t="shared" si="315"/>
        <v>ok</v>
      </c>
      <c r="BE593" s="11" t="b">
        <f t="shared" si="316"/>
        <v>0</v>
      </c>
      <c r="BF593" s="11" t="b">
        <f t="shared" si="317"/>
        <v>0</v>
      </c>
      <c r="BG593" s="11" t="b">
        <f t="shared" si="318"/>
        <v>0</v>
      </c>
      <c r="BH593" s="11" t="b">
        <f t="shared" si="319"/>
        <v>0</v>
      </c>
      <c r="BI593" s="11" t="b">
        <f t="shared" si="320"/>
        <v>0</v>
      </c>
      <c r="BJ593" s="11" t="b">
        <f t="shared" si="321"/>
        <v>0</v>
      </c>
      <c r="BK593" s="11" t="b">
        <f t="shared" si="322"/>
        <v>0</v>
      </c>
      <c r="BL593" s="11">
        <f t="shared" si="323"/>
        <v>0.30805780643126124</v>
      </c>
      <c r="BM593" s="11">
        <f t="shared" si="324"/>
        <v>4.0047514836063955</v>
      </c>
      <c r="BN593" s="11" t="b">
        <f t="shared" si="325"/>
        <v>0</v>
      </c>
      <c r="BO593" s="11">
        <f t="shared" si="326"/>
        <v>1.5402890321563063</v>
      </c>
      <c r="BP593" s="11" t="b">
        <f t="shared" si="327"/>
        <v>0</v>
      </c>
      <c r="BQ593" s="11" t="b">
        <f t="shared" si="328"/>
        <v>0</v>
      </c>
      <c r="BR593" s="11" t="b">
        <f t="shared" si="329"/>
        <v>0</v>
      </c>
    </row>
    <row r="594" spans="1:70" s="5" customFormat="1" ht="12.75" customHeight="1" x14ac:dyDescent="0.7">
      <c r="A594" s="24" t="s">
        <v>2393</v>
      </c>
      <c r="B594" s="25" t="s">
        <v>2394</v>
      </c>
      <c r="C594" s="24" t="s">
        <v>84</v>
      </c>
      <c r="D594" s="26" t="s">
        <v>41</v>
      </c>
      <c r="E594" s="24" t="s">
        <v>2610</v>
      </c>
      <c r="F594" s="24" t="s">
        <v>2610</v>
      </c>
      <c r="G594" s="62" t="s">
        <v>637</v>
      </c>
      <c r="H594" s="16">
        <v>241</v>
      </c>
      <c r="I594" s="16">
        <v>211</v>
      </c>
      <c r="J594" s="16">
        <v>189</v>
      </c>
      <c r="K594" s="26"/>
      <c r="L594" s="26"/>
      <c r="M594" s="26"/>
      <c r="N594" s="26"/>
      <c r="O594" s="40"/>
      <c r="P594" s="61" t="s">
        <v>79</v>
      </c>
      <c r="Q594" s="32">
        <v>128</v>
      </c>
      <c r="R594" s="60">
        <f t="shared" si="294"/>
        <v>0</v>
      </c>
      <c r="S594" s="27" t="s">
        <v>73</v>
      </c>
      <c r="T594" s="27"/>
      <c r="U594" s="27">
        <v>0.5</v>
      </c>
      <c r="V594" s="30">
        <f t="shared" si="295"/>
        <v>0.5</v>
      </c>
      <c r="W594" s="29">
        <f t="shared" si="296"/>
        <v>1.0416666666666666E-2</v>
      </c>
      <c r="X594" s="29">
        <f t="shared" si="297"/>
        <v>0.30805780643126124</v>
      </c>
      <c r="Y594" s="29">
        <f t="shared" si="298"/>
        <v>9.2417341929378373E-3</v>
      </c>
      <c r="Z594" s="30">
        <f>IF(S594="",0,VLOOKUP(S594,[1]!Costo_Twist,2,FALSE)*W594)</f>
        <v>1.3637310130013502</v>
      </c>
      <c r="AA594" s="31" t="s">
        <v>66</v>
      </c>
      <c r="AB594" s="31"/>
      <c r="AC594" s="31">
        <v>5.5</v>
      </c>
      <c r="AD594" s="34">
        <f t="shared" si="299"/>
        <v>5.5</v>
      </c>
      <c r="AE594" s="33">
        <f t="shared" si="300"/>
        <v>0.11458333333333333</v>
      </c>
      <c r="AF594" s="33">
        <f t="shared" si="301"/>
        <v>3.3886358707438737</v>
      </c>
      <c r="AG594" s="33">
        <f t="shared" si="302"/>
        <v>0.10165907612231621</v>
      </c>
      <c r="AH594" s="34">
        <f>IF(AA594="",0,VLOOKUP(AA594,[1]!Costo_Twist,2,FALSE)*AE594)</f>
        <v>28.723189027215106</v>
      </c>
      <c r="AI594" s="35" t="s">
        <v>65</v>
      </c>
      <c r="AJ594" s="35"/>
      <c r="AK594" s="35">
        <v>11.5</v>
      </c>
      <c r="AL594" s="35">
        <f t="shared" si="303"/>
        <v>11.5</v>
      </c>
      <c r="AM594" s="29">
        <f t="shared" si="304"/>
        <v>0.23958333333333334</v>
      </c>
      <c r="AN594" s="29">
        <f t="shared" si="305"/>
        <v>7.0853295479190086</v>
      </c>
      <c r="AO594" s="29">
        <f t="shared" si="306"/>
        <v>0.21255988643757026</v>
      </c>
      <c r="AP594" s="30">
        <f>IF(AI594="",0,VLOOKUP(AI594,[1]!Costo_Twist,2,FALSE)*AM594)</f>
        <v>35.080322027382685</v>
      </c>
      <c r="AQ594" s="42"/>
      <c r="AR594" s="42"/>
      <c r="AS594" s="42"/>
      <c r="AT594" s="42">
        <f t="shared" si="307"/>
        <v>0</v>
      </c>
      <c r="AU594" s="43">
        <f t="shared" si="308"/>
        <v>0</v>
      </c>
      <c r="AV594" s="43">
        <f t="shared" si="309"/>
        <v>0</v>
      </c>
      <c r="AW594" s="43">
        <f t="shared" si="310"/>
        <v>0</v>
      </c>
      <c r="AX594" s="44">
        <f>IF(AQ594="",0,VLOOKUP(AQ594,[1]!Costo_Twist,2,FALSE)*AU594)</f>
        <v>0</v>
      </c>
      <c r="AY594" s="36">
        <f t="shared" si="311"/>
        <v>65.167242067599148</v>
      </c>
      <c r="AZ594" s="41">
        <f t="shared" si="312"/>
        <v>0.36458333333333337</v>
      </c>
      <c r="BA594" s="37">
        <f t="shared" si="313"/>
        <v>128.36458333333334</v>
      </c>
      <c r="BB594" s="37" t="str">
        <f t="shared" si="314"/>
        <v>ok</v>
      </c>
      <c r="BC594" s="37" t="str">
        <f t="shared" si="315"/>
        <v>ok</v>
      </c>
      <c r="BE594" s="11" t="b">
        <f t="shared" si="316"/>
        <v>0</v>
      </c>
      <c r="BF594" s="11" t="b">
        <f t="shared" si="317"/>
        <v>0</v>
      </c>
      <c r="BG594" s="11" t="b">
        <f t="shared" si="318"/>
        <v>0</v>
      </c>
      <c r="BH594" s="11">
        <f t="shared" si="319"/>
        <v>0.30805780643126124</v>
      </c>
      <c r="BI594" s="11" t="b">
        <f t="shared" si="320"/>
        <v>0</v>
      </c>
      <c r="BJ594" s="11" t="b">
        <f t="shared" si="321"/>
        <v>0</v>
      </c>
      <c r="BK594" s="11" t="b">
        <f t="shared" si="322"/>
        <v>0</v>
      </c>
      <c r="BL594" s="11" t="b">
        <f t="shared" si="323"/>
        <v>0</v>
      </c>
      <c r="BM594" s="11">
        <f t="shared" si="324"/>
        <v>7.0853295479190086</v>
      </c>
      <c r="BN594" s="11" t="b">
        <f t="shared" si="325"/>
        <v>0</v>
      </c>
      <c r="BO594" s="11">
        <f t="shared" si="326"/>
        <v>3.3886358707438737</v>
      </c>
      <c r="BP594" s="11" t="b">
        <f t="shared" si="327"/>
        <v>0</v>
      </c>
      <c r="BQ594" s="11" t="b">
        <f t="shared" si="328"/>
        <v>0</v>
      </c>
      <c r="BR594" s="11" t="b">
        <f t="shared" si="329"/>
        <v>0</v>
      </c>
    </row>
    <row r="595" spans="1:70" s="5" customFormat="1" ht="12.75" customHeight="1" x14ac:dyDescent="0.7">
      <c r="A595" s="24" t="s">
        <v>2393</v>
      </c>
      <c r="B595" s="25" t="s">
        <v>2394</v>
      </c>
      <c r="C595" s="24" t="s">
        <v>84</v>
      </c>
      <c r="D595" s="26" t="s">
        <v>41</v>
      </c>
      <c r="E595" s="24" t="s">
        <v>2610</v>
      </c>
      <c r="F595" s="24" t="s">
        <v>2610</v>
      </c>
      <c r="G595" s="62" t="s">
        <v>638</v>
      </c>
      <c r="H595" s="16">
        <v>222</v>
      </c>
      <c r="I595" s="16">
        <v>180</v>
      </c>
      <c r="J595" s="16">
        <v>152</v>
      </c>
      <c r="K595" s="26"/>
      <c r="L595" s="26"/>
      <c r="M595" s="26"/>
      <c r="N595" s="26"/>
      <c r="O595" s="40"/>
      <c r="P595" s="61" t="s">
        <v>80</v>
      </c>
      <c r="Q595" s="32">
        <v>124</v>
      </c>
      <c r="R595" s="60">
        <f t="shared" si="294"/>
        <v>0</v>
      </c>
      <c r="S595" s="27" t="s">
        <v>64</v>
      </c>
      <c r="T595" s="27"/>
      <c r="U595" s="27" t="s">
        <v>2398</v>
      </c>
      <c r="V595" s="30">
        <f t="shared" si="295"/>
        <v>4</v>
      </c>
      <c r="W595" s="29">
        <f t="shared" si="296"/>
        <v>8.3333333333333329E-2</v>
      </c>
      <c r="X595" s="29">
        <f t="shared" si="297"/>
        <v>2.4644624514500899</v>
      </c>
      <c r="Y595" s="29">
        <f t="shared" si="298"/>
        <v>7.3933873543502698E-2</v>
      </c>
      <c r="Z595" s="30">
        <f>IF(S595="",0,VLOOKUP(S595,[1]!Costo_Twist,2,FALSE)*W595)</f>
        <v>10.347162669663186</v>
      </c>
      <c r="AA595" s="31" t="s">
        <v>66</v>
      </c>
      <c r="AB595" s="31"/>
      <c r="AC595" s="31">
        <v>12.5</v>
      </c>
      <c r="AD595" s="34">
        <f t="shared" si="299"/>
        <v>12.5</v>
      </c>
      <c r="AE595" s="33">
        <f t="shared" si="300"/>
        <v>0.26041666666666669</v>
      </c>
      <c r="AF595" s="33">
        <f t="shared" si="301"/>
        <v>7.7014451607815317</v>
      </c>
      <c r="AG595" s="33">
        <f t="shared" si="302"/>
        <v>0.23104335482344596</v>
      </c>
      <c r="AH595" s="34">
        <f>IF(AA595="",0,VLOOKUP(AA595,[1]!Costo_Twist,2,FALSE)*AE595)</f>
        <v>65.279975061852525</v>
      </c>
      <c r="AI595" s="35" t="s">
        <v>65</v>
      </c>
      <c r="AJ595" s="35"/>
      <c r="AK595" s="35">
        <v>27.5</v>
      </c>
      <c r="AL595" s="35">
        <f t="shared" si="303"/>
        <v>27.5</v>
      </c>
      <c r="AM595" s="29">
        <f t="shared" si="304"/>
        <v>0.57291666666666663</v>
      </c>
      <c r="AN595" s="29">
        <f t="shared" si="305"/>
        <v>16.943179353719366</v>
      </c>
      <c r="AO595" s="29">
        <f t="shared" si="306"/>
        <v>0.50829538061158097</v>
      </c>
      <c r="AP595" s="30">
        <f>IF(AI595="",0,VLOOKUP(AI595,[1]!Costo_Twist,2,FALSE)*AM595)</f>
        <v>83.887726587219447</v>
      </c>
      <c r="AQ595" s="42"/>
      <c r="AR595" s="42"/>
      <c r="AS595" s="42"/>
      <c r="AT595" s="42">
        <f t="shared" si="307"/>
        <v>0</v>
      </c>
      <c r="AU595" s="43">
        <f t="shared" si="308"/>
        <v>0</v>
      </c>
      <c r="AV595" s="43">
        <f t="shared" si="309"/>
        <v>0</v>
      </c>
      <c r="AW595" s="43">
        <f t="shared" si="310"/>
        <v>0</v>
      </c>
      <c r="AX595" s="44">
        <f>IF(AQ595="",0,VLOOKUP(AQ595,[1]!Costo_Twist,2,FALSE)*AU595)</f>
        <v>0</v>
      </c>
      <c r="AY595" s="36">
        <f t="shared" si="311"/>
        <v>159.51486431873516</v>
      </c>
      <c r="AZ595" s="41">
        <f t="shared" si="312"/>
        <v>0.91666666666666663</v>
      </c>
      <c r="BA595" s="37">
        <f t="shared" si="313"/>
        <v>124.91666666666667</v>
      </c>
      <c r="BB595" s="37" t="str">
        <f t="shared" si="314"/>
        <v>ok</v>
      </c>
      <c r="BC595" s="37" t="str">
        <f t="shared" si="315"/>
        <v>ok</v>
      </c>
      <c r="BE595" s="11" t="b">
        <f t="shared" si="316"/>
        <v>0</v>
      </c>
      <c r="BF595" s="11" t="b">
        <f t="shared" si="317"/>
        <v>0</v>
      </c>
      <c r="BG595" s="11" t="b">
        <f t="shared" si="318"/>
        <v>0</v>
      </c>
      <c r="BH595" s="11" t="b">
        <f t="shared" si="319"/>
        <v>0</v>
      </c>
      <c r="BI595" s="11" t="b">
        <f t="shared" si="320"/>
        <v>0</v>
      </c>
      <c r="BJ595" s="11" t="b">
        <f t="shared" si="321"/>
        <v>0</v>
      </c>
      <c r="BK595" s="11" t="b">
        <f t="shared" si="322"/>
        <v>0</v>
      </c>
      <c r="BL595" s="11">
        <f t="shared" si="323"/>
        <v>2.4644624514500899</v>
      </c>
      <c r="BM595" s="11">
        <f t="shared" si="324"/>
        <v>16.943179353719366</v>
      </c>
      <c r="BN595" s="11" t="b">
        <f t="shared" si="325"/>
        <v>0</v>
      </c>
      <c r="BO595" s="11">
        <f t="shared" si="326"/>
        <v>7.7014451607815317</v>
      </c>
      <c r="BP595" s="11" t="b">
        <f t="shared" si="327"/>
        <v>0</v>
      </c>
      <c r="BQ595" s="11" t="b">
        <f t="shared" si="328"/>
        <v>0</v>
      </c>
      <c r="BR595" s="11" t="b">
        <f t="shared" si="329"/>
        <v>0</v>
      </c>
    </row>
    <row r="596" spans="1:70" s="5" customFormat="1" ht="12.75" customHeight="1" x14ac:dyDescent="0.7">
      <c r="A596" s="24" t="s">
        <v>2393</v>
      </c>
      <c r="B596" s="25" t="s">
        <v>2394</v>
      </c>
      <c r="C596" s="24" t="s">
        <v>84</v>
      </c>
      <c r="D596" s="26" t="s">
        <v>41</v>
      </c>
      <c r="E596" s="24" t="s">
        <v>2610</v>
      </c>
      <c r="F596" s="24" t="s">
        <v>2610</v>
      </c>
      <c r="G596" s="62" t="s">
        <v>639</v>
      </c>
      <c r="H596" s="16">
        <v>199</v>
      </c>
      <c r="I596" s="16">
        <v>148</v>
      </c>
      <c r="J596" s="16">
        <v>118</v>
      </c>
      <c r="K596" s="26"/>
      <c r="L596" s="26"/>
      <c r="M596" s="26"/>
      <c r="N596" s="26"/>
      <c r="O596" s="40"/>
      <c r="P596" s="61" t="s">
        <v>81</v>
      </c>
      <c r="Q596" s="32">
        <v>120</v>
      </c>
      <c r="R596" s="60">
        <f t="shared" si="294"/>
        <v>0</v>
      </c>
      <c r="S596" s="27" t="s">
        <v>64</v>
      </c>
      <c r="T596" s="27"/>
      <c r="U596" s="28">
        <v>6.5</v>
      </c>
      <c r="V596" s="30">
        <f t="shared" si="295"/>
        <v>6.5</v>
      </c>
      <c r="W596" s="29">
        <f t="shared" si="296"/>
        <v>0.13541666666666666</v>
      </c>
      <c r="X596" s="29">
        <f t="shared" si="297"/>
        <v>4.0047514836063955</v>
      </c>
      <c r="Y596" s="29">
        <f t="shared" si="298"/>
        <v>0.12014254450819187</v>
      </c>
      <c r="Z596" s="30">
        <f>IF(S596="",0,VLOOKUP(S596,[1]!Costo_Twist,2,FALSE)*W596)</f>
        <v>16.814139338202679</v>
      </c>
      <c r="AA596" s="31" t="s">
        <v>66</v>
      </c>
      <c r="AB596" s="31"/>
      <c r="AC596" s="31">
        <v>19.5</v>
      </c>
      <c r="AD596" s="34">
        <f t="shared" si="299"/>
        <v>19.5</v>
      </c>
      <c r="AE596" s="33">
        <f t="shared" si="300"/>
        <v>0.40625</v>
      </c>
      <c r="AF596" s="33">
        <f t="shared" si="301"/>
        <v>12.014254450819189</v>
      </c>
      <c r="AG596" s="33">
        <f t="shared" si="302"/>
        <v>0.36042763352457569</v>
      </c>
      <c r="AH596" s="34">
        <f>IF(AA596="",0,VLOOKUP(AA596,[1]!Costo_Twist,2,FALSE)*AE596)</f>
        <v>101.83676109648992</v>
      </c>
      <c r="AI596" s="35" t="s">
        <v>65</v>
      </c>
      <c r="AJ596" s="35"/>
      <c r="AK596" s="35">
        <v>38.5</v>
      </c>
      <c r="AL596" s="35">
        <f t="shared" si="303"/>
        <v>38.5</v>
      </c>
      <c r="AM596" s="29">
        <f t="shared" si="304"/>
        <v>0.80208333333333337</v>
      </c>
      <c r="AN596" s="29">
        <f t="shared" si="305"/>
        <v>23.720451095207117</v>
      </c>
      <c r="AO596" s="29">
        <f t="shared" si="306"/>
        <v>0.71161353285621354</v>
      </c>
      <c r="AP596" s="30">
        <f>IF(AI596="",0,VLOOKUP(AI596,[1]!Costo_Twist,2,FALSE)*AM596)</f>
        <v>117.44281722210724</v>
      </c>
      <c r="AQ596" s="42"/>
      <c r="AR596" s="42"/>
      <c r="AS596" s="42"/>
      <c r="AT596" s="42">
        <f t="shared" si="307"/>
        <v>0</v>
      </c>
      <c r="AU596" s="43">
        <f t="shared" si="308"/>
        <v>0</v>
      </c>
      <c r="AV596" s="43">
        <f t="shared" si="309"/>
        <v>0</v>
      </c>
      <c r="AW596" s="43">
        <f t="shared" si="310"/>
        <v>0</v>
      </c>
      <c r="AX596" s="44">
        <f>IF(AQ596="",0,VLOOKUP(AQ596,[1]!Costo_Twist,2,FALSE)*AU596)</f>
        <v>0</v>
      </c>
      <c r="AY596" s="36">
        <f t="shared" si="311"/>
        <v>236.09371765679984</v>
      </c>
      <c r="AZ596" s="41">
        <f t="shared" si="312"/>
        <v>1.34375</v>
      </c>
      <c r="BA596" s="37">
        <f t="shared" si="313"/>
        <v>121.34375</v>
      </c>
      <c r="BB596" s="37" t="str">
        <f t="shared" si="314"/>
        <v>ok</v>
      </c>
      <c r="BC596" s="37" t="str">
        <f t="shared" si="315"/>
        <v>ok</v>
      </c>
      <c r="BE596" s="11" t="b">
        <f t="shared" si="316"/>
        <v>0</v>
      </c>
      <c r="BF596" s="11" t="b">
        <f t="shared" si="317"/>
        <v>0</v>
      </c>
      <c r="BG596" s="11" t="b">
        <f t="shared" si="318"/>
        <v>0</v>
      </c>
      <c r="BH596" s="11" t="b">
        <f t="shared" si="319"/>
        <v>0</v>
      </c>
      <c r="BI596" s="11" t="b">
        <f t="shared" si="320"/>
        <v>0</v>
      </c>
      <c r="BJ596" s="11" t="b">
        <f t="shared" si="321"/>
        <v>0</v>
      </c>
      <c r="BK596" s="11" t="b">
        <f t="shared" si="322"/>
        <v>0</v>
      </c>
      <c r="BL596" s="11">
        <f t="shared" si="323"/>
        <v>4.0047514836063955</v>
      </c>
      <c r="BM596" s="11">
        <f t="shared" si="324"/>
        <v>23.720451095207117</v>
      </c>
      <c r="BN596" s="11" t="b">
        <f t="shared" si="325"/>
        <v>0</v>
      </c>
      <c r="BO596" s="11">
        <f t="shared" si="326"/>
        <v>12.014254450819189</v>
      </c>
      <c r="BP596" s="11" t="b">
        <f t="shared" si="327"/>
        <v>0</v>
      </c>
      <c r="BQ596" s="11" t="b">
        <f t="shared" si="328"/>
        <v>0</v>
      </c>
      <c r="BR596" s="11" t="b">
        <f t="shared" si="329"/>
        <v>0</v>
      </c>
    </row>
    <row r="597" spans="1:70" s="5" customFormat="1" ht="12.75" customHeight="1" x14ac:dyDescent="0.7">
      <c r="A597" s="24" t="s">
        <v>2393</v>
      </c>
      <c r="B597" s="25" t="s">
        <v>2394</v>
      </c>
      <c r="C597" s="24" t="s">
        <v>84</v>
      </c>
      <c r="D597" s="26" t="s">
        <v>41</v>
      </c>
      <c r="E597" s="24" t="s">
        <v>2610</v>
      </c>
      <c r="F597" s="24" t="s">
        <v>2610</v>
      </c>
      <c r="G597" s="62" t="s">
        <v>640</v>
      </c>
      <c r="H597" s="16">
        <v>251</v>
      </c>
      <c r="I597" s="16">
        <v>238</v>
      </c>
      <c r="J597" s="16">
        <v>221</v>
      </c>
      <c r="K597" s="26"/>
      <c r="L597" s="26"/>
      <c r="M597" s="26"/>
      <c r="N597" s="26"/>
      <c r="O597" s="40"/>
      <c r="P597" s="61" t="s">
        <v>79</v>
      </c>
      <c r="Q597" s="32">
        <v>128</v>
      </c>
      <c r="R597" s="60">
        <f t="shared" si="294"/>
        <v>0</v>
      </c>
      <c r="S597" s="27" t="s">
        <v>64</v>
      </c>
      <c r="T597" s="27"/>
      <c r="U597" s="27">
        <v>0.5</v>
      </c>
      <c r="V597" s="30">
        <f t="shared" si="295"/>
        <v>0.5</v>
      </c>
      <c r="W597" s="29">
        <f t="shared" si="296"/>
        <v>1.0416666666666666E-2</v>
      </c>
      <c r="X597" s="29">
        <f t="shared" si="297"/>
        <v>0.30805780643126124</v>
      </c>
      <c r="Y597" s="29">
        <f t="shared" si="298"/>
        <v>9.2417341929378373E-3</v>
      </c>
      <c r="Z597" s="30">
        <f>IF(S597="",0,VLOOKUP(S597,[1]!Costo_Twist,2,FALSE)*W597)</f>
        <v>1.2933953337078983</v>
      </c>
      <c r="AA597" s="31" t="s">
        <v>66</v>
      </c>
      <c r="AB597" s="31"/>
      <c r="AC597" s="31" t="s">
        <v>2395</v>
      </c>
      <c r="AD597" s="34">
        <f t="shared" si="299"/>
        <v>1</v>
      </c>
      <c r="AE597" s="33">
        <f t="shared" si="300"/>
        <v>2.0833333333333332E-2</v>
      </c>
      <c r="AF597" s="33">
        <f t="shared" si="301"/>
        <v>0.61611561286252248</v>
      </c>
      <c r="AG597" s="33">
        <f t="shared" si="302"/>
        <v>1.8483468385875675E-2</v>
      </c>
      <c r="AH597" s="34">
        <f>IF(AA597="",0,VLOOKUP(AA597,[1]!Costo_Twist,2,FALSE)*AE597)</f>
        <v>5.2223980049482011</v>
      </c>
      <c r="AI597" s="35" t="s">
        <v>65</v>
      </c>
      <c r="AJ597" s="35"/>
      <c r="AK597" s="35">
        <v>3.5</v>
      </c>
      <c r="AL597" s="35">
        <f t="shared" si="303"/>
        <v>3.5</v>
      </c>
      <c r="AM597" s="29">
        <f t="shared" si="304"/>
        <v>7.2916666666666671E-2</v>
      </c>
      <c r="AN597" s="29">
        <f t="shared" si="305"/>
        <v>2.1564046450188288</v>
      </c>
      <c r="AO597" s="29">
        <f t="shared" si="306"/>
        <v>6.4692139350564865E-2</v>
      </c>
      <c r="AP597" s="30">
        <f>IF(AI597="",0,VLOOKUP(AI597,[1]!Costo_Twist,2,FALSE)*AM597)</f>
        <v>10.676619747464295</v>
      </c>
      <c r="AQ597" s="42"/>
      <c r="AR597" s="42"/>
      <c r="AS597" s="42"/>
      <c r="AT597" s="42">
        <f t="shared" si="307"/>
        <v>0</v>
      </c>
      <c r="AU597" s="43">
        <f t="shared" si="308"/>
        <v>0</v>
      </c>
      <c r="AV597" s="43">
        <f t="shared" si="309"/>
        <v>0</v>
      </c>
      <c r="AW597" s="43">
        <f t="shared" si="310"/>
        <v>0</v>
      </c>
      <c r="AX597" s="44">
        <f>IF(AQ597="",0,VLOOKUP(AQ597,[1]!Costo_Twist,2,FALSE)*AU597)</f>
        <v>0</v>
      </c>
      <c r="AY597" s="36">
        <f t="shared" si="311"/>
        <v>17.192413086120396</v>
      </c>
      <c r="AZ597" s="41">
        <f t="shared" si="312"/>
        <v>0.10416666666666667</v>
      </c>
      <c r="BA597" s="37">
        <f t="shared" si="313"/>
        <v>128.10416666666666</v>
      </c>
      <c r="BB597" s="37" t="str">
        <f t="shared" si="314"/>
        <v>ok</v>
      </c>
      <c r="BC597" s="37" t="str">
        <f t="shared" si="315"/>
        <v>ok</v>
      </c>
      <c r="BE597" s="11" t="b">
        <f t="shared" si="316"/>
        <v>0</v>
      </c>
      <c r="BF597" s="11" t="b">
        <f t="shared" si="317"/>
        <v>0</v>
      </c>
      <c r="BG597" s="11" t="b">
        <f t="shared" si="318"/>
        <v>0</v>
      </c>
      <c r="BH597" s="11" t="b">
        <f t="shared" si="319"/>
        <v>0</v>
      </c>
      <c r="BI597" s="11" t="b">
        <f t="shared" si="320"/>
        <v>0</v>
      </c>
      <c r="BJ597" s="11" t="b">
        <f t="shared" si="321"/>
        <v>0</v>
      </c>
      <c r="BK597" s="11" t="b">
        <f t="shared" si="322"/>
        <v>0</v>
      </c>
      <c r="BL597" s="11">
        <f t="shared" si="323"/>
        <v>0.30805780643126124</v>
      </c>
      <c r="BM597" s="11">
        <f t="shared" si="324"/>
        <v>2.1564046450188288</v>
      </c>
      <c r="BN597" s="11" t="b">
        <f t="shared" si="325"/>
        <v>0</v>
      </c>
      <c r="BO597" s="11">
        <f t="shared" si="326"/>
        <v>0.61611561286252248</v>
      </c>
      <c r="BP597" s="11" t="b">
        <f t="shared" si="327"/>
        <v>0</v>
      </c>
      <c r="BQ597" s="11" t="b">
        <f t="shared" si="328"/>
        <v>0</v>
      </c>
      <c r="BR597" s="11" t="b">
        <f t="shared" si="329"/>
        <v>0</v>
      </c>
    </row>
    <row r="598" spans="1:70" s="5" customFormat="1" ht="12.75" customHeight="1" x14ac:dyDescent="0.7">
      <c r="A598" s="24" t="s">
        <v>2393</v>
      </c>
      <c r="B598" s="25" t="s">
        <v>2394</v>
      </c>
      <c r="C598" s="24" t="s">
        <v>84</v>
      </c>
      <c r="D598" s="26" t="s">
        <v>41</v>
      </c>
      <c r="E598" s="24" t="s">
        <v>2610</v>
      </c>
      <c r="F598" s="24" t="s">
        <v>2610</v>
      </c>
      <c r="G598" s="62" t="s">
        <v>641</v>
      </c>
      <c r="H598" s="16">
        <v>244</v>
      </c>
      <c r="I598" s="16">
        <v>220</v>
      </c>
      <c r="J598" s="16">
        <v>200</v>
      </c>
      <c r="K598" s="26"/>
      <c r="L598" s="26"/>
      <c r="M598" s="26"/>
      <c r="N598" s="26"/>
      <c r="O598" s="40"/>
      <c r="P598" s="61" t="s">
        <v>79</v>
      </c>
      <c r="Q598" s="32">
        <v>128</v>
      </c>
      <c r="R598" s="60">
        <f t="shared" si="294"/>
        <v>0</v>
      </c>
      <c r="S598" s="27" t="s">
        <v>67</v>
      </c>
      <c r="T598" s="27"/>
      <c r="U598" s="28">
        <v>3.5</v>
      </c>
      <c r="V598" s="30">
        <f t="shared" si="295"/>
        <v>3.5</v>
      </c>
      <c r="W598" s="29">
        <f t="shared" si="296"/>
        <v>7.2916666666666671E-2</v>
      </c>
      <c r="X598" s="29">
        <f t="shared" si="297"/>
        <v>2.1564046450188288</v>
      </c>
      <c r="Y598" s="29">
        <f t="shared" si="298"/>
        <v>6.4692139350564865E-2</v>
      </c>
      <c r="Z598" s="30">
        <f>IF(S598="",0,VLOOKUP(S598,[1]!Costo_Twist,2,FALSE)*W598)</f>
        <v>14.776443800455393</v>
      </c>
      <c r="AA598" s="31" t="s">
        <v>66</v>
      </c>
      <c r="AB598" s="31"/>
      <c r="AC598" s="31" t="s">
        <v>2396</v>
      </c>
      <c r="AD598" s="34">
        <f t="shared" si="299"/>
        <v>3</v>
      </c>
      <c r="AE598" s="33">
        <f t="shared" si="300"/>
        <v>6.25E-2</v>
      </c>
      <c r="AF598" s="33">
        <f t="shared" si="301"/>
        <v>1.8483468385875674</v>
      </c>
      <c r="AG598" s="33">
        <f t="shared" si="302"/>
        <v>5.5450405157627024E-2</v>
      </c>
      <c r="AH598" s="34">
        <f>IF(AA598="",0,VLOOKUP(AA598,[1]!Costo_Twist,2,FALSE)*AE598)</f>
        <v>15.667194014844604</v>
      </c>
      <c r="AI598" s="35" t="s">
        <v>65</v>
      </c>
      <c r="AJ598" s="35"/>
      <c r="AK598" s="35">
        <v>8.5</v>
      </c>
      <c r="AL598" s="35">
        <f t="shared" si="303"/>
        <v>8.5</v>
      </c>
      <c r="AM598" s="29">
        <f t="shared" si="304"/>
        <v>0.17708333333333334</v>
      </c>
      <c r="AN598" s="29">
        <f t="shared" si="305"/>
        <v>5.2369827093314418</v>
      </c>
      <c r="AO598" s="29">
        <f t="shared" si="306"/>
        <v>0.15710948127994326</v>
      </c>
      <c r="AP598" s="30">
        <f>IF(AI598="",0,VLOOKUP(AI598,[1]!Costo_Twist,2,FALSE)*AM598)</f>
        <v>25.928933672413287</v>
      </c>
      <c r="AQ598" s="42"/>
      <c r="AR598" s="42"/>
      <c r="AS598" s="42"/>
      <c r="AT598" s="42">
        <f t="shared" si="307"/>
        <v>0</v>
      </c>
      <c r="AU598" s="43">
        <f t="shared" si="308"/>
        <v>0</v>
      </c>
      <c r="AV598" s="43">
        <f t="shared" si="309"/>
        <v>0</v>
      </c>
      <c r="AW598" s="43">
        <f t="shared" si="310"/>
        <v>0</v>
      </c>
      <c r="AX598" s="44">
        <f>IF(AQ598="",0,VLOOKUP(AQ598,[1]!Costo_Twist,2,FALSE)*AU598)</f>
        <v>0</v>
      </c>
      <c r="AY598" s="36">
        <f t="shared" si="311"/>
        <v>56.372571487713287</v>
      </c>
      <c r="AZ598" s="41">
        <f t="shared" si="312"/>
        <v>0.3125</v>
      </c>
      <c r="BA598" s="37">
        <f t="shared" si="313"/>
        <v>128.3125</v>
      </c>
      <c r="BB598" s="37" t="str">
        <f t="shared" si="314"/>
        <v>ok</v>
      </c>
      <c r="BC598" s="37" t="str">
        <f t="shared" si="315"/>
        <v>ok</v>
      </c>
      <c r="BE598" s="11" t="b">
        <f t="shared" si="316"/>
        <v>0</v>
      </c>
      <c r="BF598" s="11" t="b">
        <f t="shared" si="317"/>
        <v>0</v>
      </c>
      <c r="BG598" s="11" t="b">
        <f t="shared" si="318"/>
        <v>0</v>
      </c>
      <c r="BH598" s="11" t="b">
        <f t="shared" si="319"/>
        <v>0</v>
      </c>
      <c r="BI598" s="11" t="b">
        <f t="shared" si="320"/>
        <v>0</v>
      </c>
      <c r="BJ598" s="11" t="b">
        <f t="shared" si="321"/>
        <v>0</v>
      </c>
      <c r="BK598" s="11" t="b">
        <f t="shared" si="322"/>
        <v>0</v>
      </c>
      <c r="BL598" s="11" t="b">
        <f t="shared" si="323"/>
        <v>0</v>
      </c>
      <c r="BM598" s="11">
        <f t="shared" si="324"/>
        <v>5.2369827093314418</v>
      </c>
      <c r="BN598" s="11" t="b">
        <f t="shared" si="325"/>
        <v>0</v>
      </c>
      <c r="BO598" s="11">
        <f t="shared" si="326"/>
        <v>1.8483468385875674</v>
      </c>
      <c r="BP598" s="11" t="b">
        <f t="shared" si="327"/>
        <v>0</v>
      </c>
      <c r="BQ598" s="11" t="b">
        <f t="shared" si="328"/>
        <v>0</v>
      </c>
      <c r="BR598" s="11">
        <f t="shared" si="329"/>
        <v>2.1564046450188288</v>
      </c>
    </row>
    <row r="599" spans="1:70" s="5" customFormat="1" ht="12.75" customHeight="1" x14ac:dyDescent="0.7">
      <c r="A599" s="24" t="s">
        <v>2393</v>
      </c>
      <c r="B599" s="25" t="s">
        <v>2394</v>
      </c>
      <c r="C599" s="24" t="s">
        <v>84</v>
      </c>
      <c r="D599" s="26" t="s">
        <v>41</v>
      </c>
      <c r="E599" s="24" t="s">
        <v>2610</v>
      </c>
      <c r="F599" s="24" t="s">
        <v>2610</v>
      </c>
      <c r="G599" s="62" t="s">
        <v>642</v>
      </c>
      <c r="H599" s="16">
        <v>233</v>
      </c>
      <c r="I599" s="16">
        <v>204</v>
      </c>
      <c r="J599" s="16">
        <v>181</v>
      </c>
      <c r="K599" s="26"/>
      <c r="L599" s="26"/>
      <c r="M599" s="26"/>
      <c r="N599" s="26"/>
      <c r="O599" s="40"/>
      <c r="P599" s="61" t="s">
        <v>79</v>
      </c>
      <c r="Q599" s="32">
        <v>128</v>
      </c>
      <c r="R599" s="60">
        <f t="shared" si="294"/>
        <v>0</v>
      </c>
      <c r="S599" s="27" t="s">
        <v>71</v>
      </c>
      <c r="T599" s="27"/>
      <c r="U599" s="28">
        <v>2.5</v>
      </c>
      <c r="V599" s="30">
        <f t="shared" si="295"/>
        <v>2.5</v>
      </c>
      <c r="W599" s="29">
        <f t="shared" si="296"/>
        <v>5.2083333333333336E-2</v>
      </c>
      <c r="X599" s="29">
        <f t="shared" si="297"/>
        <v>1.5402890321563063</v>
      </c>
      <c r="Y599" s="29">
        <f t="shared" si="298"/>
        <v>4.620867096468919E-2</v>
      </c>
      <c r="Z599" s="30">
        <f>IF(S599="",0,VLOOKUP(S599,[1]!Costo_Twist,2,FALSE)*W599)</f>
        <v>15.130303052705248</v>
      </c>
      <c r="AA599" s="31" t="s">
        <v>66</v>
      </c>
      <c r="AB599" s="31"/>
      <c r="AC599" s="31">
        <v>6.5</v>
      </c>
      <c r="AD599" s="34">
        <f t="shared" si="299"/>
        <v>6.5</v>
      </c>
      <c r="AE599" s="33">
        <f t="shared" si="300"/>
        <v>0.13541666666666666</v>
      </c>
      <c r="AF599" s="33">
        <f t="shared" si="301"/>
        <v>4.0047514836063955</v>
      </c>
      <c r="AG599" s="33">
        <f t="shared" si="302"/>
        <v>0.12014254450819187</v>
      </c>
      <c r="AH599" s="34">
        <f>IF(AA599="",0,VLOOKUP(AA599,[1]!Costo_Twist,2,FALSE)*AE599)</f>
        <v>33.94558703216331</v>
      </c>
      <c r="AI599" s="35" t="s">
        <v>65</v>
      </c>
      <c r="AJ599" s="35"/>
      <c r="AK599" s="35">
        <v>12.5</v>
      </c>
      <c r="AL599" s="35">
        <f t="shared" si="303"/>
        <v>12.5</v>
      </c>
      <c r="AM599" s="29">
        <f t="shared" si="304"/>
        <v>0.26041666666666669</v>
      </c>
      <c r="AN599" s="29">
        <f t="shared" si="305"/>
        <v>7.7014451607815317</v>
      </c>
      <c r="AO599" s="29">
        <f t="shared" si="306"/>
        <v>0.23104335482344596</v>
      </c>
      <c r="AP599" s="30">
        <f>IF(AI599="",0,VLOOKUP(AI599,[1]!Costo_Twist,2,FALSE)*AM599)</f>
        <v>38.130784812372482</v>
      </c>
      <c r="AQ599" s="42"/>
      <c r="AR599" s="42"/>
      <c r="AS599" s="42"/>
      <c r="AT599" s="42">
        <f t="shared" si="307"/>
        <v>0</v>
      </c>
      <c r="AU599" s="43">
        <f t="shared" si="308"/>
        <v>0</v>
      </c>
      <c r="AV599" s="43">
        <f t="shared" si="309"/>
        <v>0</v>
      </c>
      <c r="AW599" s="43">
        <f t="shared" si="310"/>
        <v>0</v>
      </c>
      <c r="AX599" s="44">
        <f>IF(AQ599="",0,VLOOKUP(AQ599,[1]!Costo_Twist,2,FALSE)*AU599)</f>
        <v>0</v>
      </c>
      <c r="AY599" s="36">
        <f t="shared" si="311"/>
        <v>87.206674897241044</v>
      </c>
      <c r="AZ599" s="41">
        <f t="shared" si="312"/>
        <v>0.44791666666666669</v>
      </c>
      <c r="BA599" s="37">
        <f t="shared" si="313"/>
        <v>128.44791666666666</v>
      </c>
      <c r="BB599" s="37" t="str">
        <f t="shared" si="314"/>
        <v>ok</v>
      </c>
      <c r="BC599" s="37" t="str">
        <f t="shared" si="315"/>
        <v>ok</v>
      </c>
      <c r="BE599" s="11" t="b">
        <f t="shared" si="316"/>
        <v>0</v>
      </c>
      <c r="BF599" s="11" t="b">
        <f t="shared" si="317"/>
        <v>0</v>
      </c>
      <c r="BG599" s="11" t="b">
        <f t="shared" si="318"/>
        <v>0</v>
      </c>
      <c r="BH599" s="11" t="b">
        <f t="shared" si="319"/>
        <v>0</v>
      </c>
      <c r="BI599" s="11" t="b">
        <f t="shared" si="320"/>
        <v>0</v>
      </c>
      <c r="BJ599" s="11" t="b">
        <f t="shared" si="321"/>
        <v>0</v>
      </c>
      <c r="BK599" s="11">
        <f t="shared" si="322"/>
        <v>1.5402890321563063</v>
      </c>
      <c r="BL599" s="11" t="b">
        <f t="shared" si="323"/>
        <v>0</v>
      </c>
      <c r="BM599" s="11">
        <f t="shared" si="324"/>
        <v>7.7014451607815317</v>
      </c>
      <c r="BN599" s="11" t="b">
        <f t="shared" si="325"/>
        <v>0</v>
      </c>
      <c r="BO599" s="11">
        <f t="shared" si="326"/>
        <v>4.0047514836063955</v>
      </c>
      <c r="BP599" s="11" t="b">
        <f t="shared" si="327"/>
        <v>0</v>
      </c>
      <c r="BQ599" s="11" t="b">
        <f t="shared" si="328"/>
        <v>0</v>
      </c>
      <c r="BR599" s="11" t="b">
        <f t="shared" si="329"/>
        <v>0</v>
      </c>
    </row>
    <row r="600" spans="1:70" s="5" customFormat="1" ht="12.75" customHeight="1" x14ac:dyDescent="0.7">
      <c r="A600" s="24" t="s">
        <v>2393</v>
      </c>
      <c r="B600" s="25" t="s">
        <v>2394</v>
      </c>
      <c r="C600" s="24" t="s">
        <v>84</v>
      </c>
      <c r="D600" s="26" t="s">
        <v>41</v>
      </c>
      <c r="E600" s="24" t="s">
        <v>2610</v>
      </c>
      <c r="F600" s="24" t="s">
        <v>2610</v>
      </c>
      <c r="G600" s="62" t="s">
        <v>643</v>
      </c>
      <c r="H600" s="16">
        <v>222</v>
      </c>
      <c r="I600" s="16">
        <v>179</v>
      </c>
      <c r="J600" s="16">
        <v>156</v>
      </c>
      <c r="K600" s="26"/>
      <c r="L600" s="26"/>
      <c r="M600" s="26"/>
      <c r="N600" s="26"/>
      <c r="O600" s="40"/>
      <c r="P600" s="61" t="s">
        <v>80</v>
      </c>
      <c r="Q600" s="32">
        <v>124</v>
      </c>
      <c r="R600" s="60">
        <f t="shared" si="294"/>
        <v>0</v>
      </c>
      <c r="S600" s="27" t="s">
        <v>64</v>
      </c>
      <c r="T600" s="27"/>
      <c r="U600" s="28">
        <v>3.5</v>
      </c>
      <c r="V600" s="30">
        <f t="shared" si="295"/>
        <v>3.5</v>
      </c>
      <c r="W600" s="29">
        <f t="shared" si="296"/>
        <v>7.2916666666666671E-2</v>
      </c>
      <c r="X600" s="29">
        <f t="shared" si="297"/>
        <v>2.1564046450188288</v>
      </c>
      <c r="Y600" s="29">
        <f t="shared" si="298"/>
        <v>6.4692139350564865E-2</v>
      </c>
      <c r="Z600" s="30">
        <f>IF(S600="",0,VLOOKUP(S600,[1]!Costo_Twist,2,FALSE)*W600)</f>
        <v>9.053767335955289</v>
      </c>
      <c r="AA600" s="31" t="s">
        <v>66</v>
      </c>
      <c r="AB600" s="31"/>
      <c r="AC600" s="31">
        <v>12.5</v>
      </c>
      <c r="AD600" s="34">
        <f t="shared" si="299"/>
        <v>12.5</v>
      </c>
      <c r="AE600" s="33">
        <f t="shared" si="300"/>
        <v>0.26041666666666669</v>
      </c>
      <c r="AF600" s="33">
        <f t="shared" si="301"/>
        <v>7.7014451607815317</v>
      </c>
      <c r="AG600" s="33">
        <f t="shared" si="302"/>
        <v>0.23104335482344596</v>
      </c>
      <c r="AH600" s="34">
        <f>IF(AA600="",0,VLOOKUP(AA600,[1]!Costo_Twist,2,FALSE)*AE600)</f>
        <v>65.279975061852525</v>
      </c>
      <c r="AI600" s="35" t="s">
        <v>65</v>
      </c>
      <c r="AJ600" s="35"/>
      <c r="AK600" s="35">
        <v>15.5</v>
      </c>
      <c r="AL600" s="35">
        <f t="shared" si="303"/>
        <v>15.5</v>
      </c>
      <c r="AM600" s="29">
        <f t="shared" si="304"/>
        <v>0.32291666666666669</v>
      </c>
      <c r="AN600" s="29">
        <f t="shared" si="305"/>
        <v>9.5497919993690985</v>
      </c>
      <c r="AO600" s="29">
        <f t="shared" si="306"/>
        <v>0.28649375998107296</v>
      </c>
      <c r="AP600" s="30">
        <f>IF(AI600="",0,VLOOKUP(AI600,[1]!Costo_Twist,2,FALSE)*AM600)</f>
        <v>47.282173167341874</v>
      </c>
      <c r="AQ600" s="42"/>
      <c r="AR600" s="42"/>
      <c r="AS600" s="42"/>
      <c r="AT600" s="42">
        <f t="shared" si="307"/>
        <v>0</v>
      </c>
      <c r="AU600" s="43">
        <f t="shared" si="308"/>
        <v>0</v>
      </c>
      <c r="AV600" s="43">
        <f t="shared" si="309"/>
        <v>0</v>
      </c>
      <c r="AW600" s="43">
        <f t="shared" si="310"/>
        <v>0</v>
      </c>
      <c r="AX600" s="44">
        <f>IF(AQ600="",0,VLOOKUP(AQ600,[1]!Costo_Twist,2,FALSE)*AU600)</f>
        <v>0</v>
      </c>
      <c r="AY600" s="36">
        <f t="shared" si="311"/>
        <v>121.61591556514969</v>
      </c>
      <c r="AZ600" s="41">
        <f t="shared" si="312"/>
        <v>0.65625</v>
      </c>
      <c r="BA600" s="37">
        <f t="shared" si="313"/>
        <v>124.65625</v>
      </c>
      <c r="BB600" s="37" t="str">
        <f t="shared" si="314"/>
        <v>ok</v>
      </c>
      <c r="BC600" s="37" t="str">
        <f t="shared" si="315"/>
        <v>ok</v>
      </c>
      <c r="BE600" s="11" t="b">
        <f t="shared" si="316"/>
        <v>0</v>
      </c>
      <c r="BF600" s="11" t="b">
        <f t="shared" si="317"/>
        <v>0</v>
      </c>
      <c r="BG600" s="11" t="b">
        <f t="shared" si="318"/>
        <v>0</v>
      </c>
      <c r="BH600" s="11" t="b">
        <f t="shared" si="319"/>
        <v>0</v>
      </c>
      <c r="BI600" s="11" t="b">
        <f t="shared" si="320"/>
        <v>0</v>
      </c>
      <c r="BJ600" s="11" t="b">
        <f t="shared" si="321"/>
        <v>0</v>
      </c>
      <c r="BK600" s="11" t="b">
        <f t="shared" si="322"/>
        <v>0</v>
      </c>
      <c r="BL600" s="11">
        <f t="shared" si="323"/>
        <v>2.1564046450188288</v>
      </c>
      <c r="BM600" s="11">
        <f t="shared" si="324"/>
        <v>9.5497919993690985</v>
      </c>
      <c r="BN600" s="11" t="b">
        <f t="shared" si="325"/>
        <v>0</v>
      </c>
      <c r="BO600" s="11">
        <f t="shared" si="326"/>
        <v>7.7014451607815317</v>
      </c>
      <c r="BP600" s="11" t="b">
        <f t="shared" si="327"/>
        <v>0</v>
      </c>
      <c r="BQ600" s="11" t="b">
        <f t="shared" si="328"/>
        <v>0</v>
      </c>
      <c r="BR600" s="11" t="b">
        <f t="shared" si="329"/>
        <v>0</v>
      </c>
    </row>
    <row r="601" spans="1:70" s="5" customFormat="1" ht="12.75" customHeight="1" x14ac:dyDescent="0.7">
      <c r="A601" s="24" t="s">
        <v>2393</v>
      </c>
      <c r="B601" s="25" t="s">
        <v>2394</v>
      </c>
      <c r="C601" s="24" t="s">
        <v>84</v>
      </c>
      <c r="D601" s="26" t="s">
        <v>41</v>
      </c>
      <c r="E601" s="24" t="s">
        <v>2610</v>
      </c>
      <c r="F601" s="24" t="s">
        <v>2610</v>
      </c>
      <c r="G601" s="62" t="s">
        <v>644</v>
      </c>
      <c r="H601" s="16">
        <v>203</v>
      </c>
      <c r="I601" s="16">
        <v>155</v>
      </c>
      <c r="J601" s="16">
        <v>129</v>
      </c>
      <c r="K601" s="26"/>
      <c r="L601" s="26"/>
      <c r="M601" s="26"/>
      <c r="N601" s="26"/>
      <c r="O601" s="40"/>
      <c r="P601" s="61" t="s">
        <v>80</v>
      </c>
      <c r="Q601" s="32">
        <v>124</v>
      </c>
      <c r="R601" s="60">
        <f t="shared" si="294"/>
        <v>0</v>
      </c>
      <c r="S601" s="27" t="s">
        <v>64</v>
      </c>
      <c r="T601" s="27"/>
      <c r="U601" s="27" t="s">
        <v>2401</v>
      </c>
      <c r="V601" s="30">
        <f t="shared" si="295"/>
        <v>12</v>
      </c>
      <c r="W601" s="29">
        <f t="shared" si="296"/>
        <v>0.25</v>
      </c>
      <c r="X601" s="29">
        <f t="shared" si="297"/>
        <v>7.3933873543502697</v>
      </c>
      <c r="Y601" s="29">
        <f t="shared" si="298"/>
        <v>0.2218016206305081</v>
      </c>
      <c r="Z601" s="30">
        <f>IF(S601="",0,VLOOKUP(S601,[1]!Costo_Twist,2,FALSE)*W601)</f>
        <v>31.04148800898956</v>
      </c>
      <c r="AA601" s="31" t="s">
        <v>66</v>
      </c>
      <c r="AB601" s="31"/>
      <c r="AC601" s="31">
        <v>27.5</v>
      </c>
      <c r="AD601" s="34">
        <f t="shared" si="299"/>
        <v>27.5</v>
      </c>
      <c r="AE601" s="33">
        <f t="shared" si="300"/>
        <v>0.57291666666666663</v>
      </c>
      <c r="AF601" s="33">
        <f t="shared" si="301"/>
        <v>16.943179353719366</v>
      </c>
      <c r="AG601" s="33">
        <f t="shared" si="302"/>
        <v>0.50829538061158097</v>
      </c>
      <c r="AH601" s="34">
        <f>IF(AA601="",0,VLOOKUP(AA601,[1]!Costo_Twist,2,FALSE)*AE601)</f>
        <v>143.61594513607554</v>
      </c>
      <c r="AI601" s="35" t="s">
        <v>65</v>
      </c>
      <c r="AJ601" s="35"/>
      <c r="AK601" s="35" t="s">
        <v>2437</v>
      </c>
      <c r="AL601" s="35">
        <f t="shared" si="303"/>
        <v>38</v>
      </c>
      <c r="AM601" s="29">
        <f t="shared" si="304"/>
        <v>0.79166666666666663</v>
      </c>
      <c r="AN601" s="29">
        <f t="shared" si="305"/>
        <v>23.412393288775853</v>
      </c>
      <c r="AO601" s="29">
        <f t="shared" si="306"/>
        <v>0.70237179866327559</v>
      </c>
      <c r="AP601" s="30">
        <f>IF(AI601="",0,VLOOKUP(AI601,[1]!Costo_Twist,2,FALSE)*AM601)</f>
        <v>115.91758582961234</v>
      </c>
      <c r="AQ601" s="42"/>
      <c r="AR601" s="42"/>
      <c r="AS601" s="42"/>
      <c r="AT601" s="42">
        <f t="shared" si="307"/>
        <v>0</v>
      </c>
      <c r="AU601" s="43">
        <f t="shared" si="308"/>
        <v>0</v>
      </c>
      <c r="AV601" s="43">
        <f t="shared" si="309"/>
        <v>0</v>
      </c>
      <c r="AW601" s="43">
        <f t="shared" si="310"/>
        <v>0</v>
      </c>
      <c r="AX601" s="44">
        <f>IF(AQ601="",0,VLOOKUP(AQ601,[1]!Costo_Twist,2,FALSE)*AU601)</f>
        <v>0</v>
      </c>
      <c r="AY601" s="36">
        <f t="shared" si="311"/>
        <v>290.57501897467745</v>
      </c>
      <c r="AZ601" s="41">
        <f t="shared" si="312"/>
        <v>1.6145833333333333</v>
      </c>
      <c r="BA601" s="37">
        <f t="shared" si="313"/>
        <v>125.61458333333333</v>
      </c>
      <c r="BB601" s="37" t="str">
        <f t="shared" si="314"/>
        <v>ok</v>
      </c>
      <c r="BC601" s="37" t="str">
        <f t="shared" si="315"/>
        <v>ok</v>
      </c>
      <c r="BE601" s="11" t="b">
        <f t="shared" si="316"/>
        <v>0</v>
      </c>
      <c r="BF601" s="11" t="b">
        <f t="shared" si="317"/>
        <v>0</v>
      </c>
      <c r="BG601" s="11" t="b">
        <f t="shared" si="318"/>
        <v>0</v>
      </c>
      <c r="BH601" s="11" t="b">
        <f t="shared" si="319"/>
        <v>0</v>
      </c>
      <c r="BI601" s="11" t="b">
        <f t="shared" si="320"/>
        <v>0</v>
      </c>
      <c r="BJ601" s="11" t="b">
        <f t="shared" si="321"/>
        <v>0</v>
      </c>
      <c r="BK601" s="11" t="b">
        <f t="shared" si="322"/>
        <v>0</v>
      </c>
      <c r="BL601" s="11">
        <f t="shared" si="323"/>
        <v>7.3933873543502697</v>
      </c>
      <c r="BM601" s="11">
        <f t="shared" si="324"/>
        <v>23.412393288775853</v>
      </c>
      <c r="BN601" s="11" t="b">
        <f t="shared" si="325"/>
        <v>0</v>
      </c>
      <c r="BO601" s="11">
        <f t="shared" si="326"/>
        <v>16.943179353719366</v>
      </c>
      <c r="BP601" s="11" t="b">
        <f t="shared" si="327"/>
        <v>0</v>
      </c>
      <c r="BQ601" s="11" t="b">
        <f t="shared" si="328"/>
        <v>0</v>
      </c>
      <c r="BR601" s="11" t="b">
        <f t="shared" si="329"/>
        <v>0</v>
      </c>
    </row>
    <row r="602" spans="1:70" s="5" customFormat="1" ht="12.75" customHeight="1" x14ac:dyDescent="0.7">
      <c r="A602" s="24" t="s">
        <v>2393</v>
      </c>
      <c r="B602" s="25" t="s">
        <v>2394</v>
      </c>
      <c r="C602" s="24" t="s">
        <v>84</v>
      </c>
      <c r="D602" s="26" t="s">
        <v>41</v>
      </c>
      <c r="E602" s="24" t="s">
        <v>2610</v>
      </c>
      <c r="F602" s="24" t="s">
        <v>2610</v>
      </c>
      <c r="G602" s="62" t="s">
        <v>645</v>
      </c>
      <c r="H602" s="16">
        <v>184</v>
      </c>
      <c r="I602" s="16">
        <v>129</v>
      </c>
      <c r="J602" s="16">
        <v>103</v>
      </c>
      <c r="K602" s="26"/>
      <c r="L602" s="26"/>
      <c r="M602" s="26"/>
      <c r="N602" s="26"/>
      <c r="O602" s="40"/>
      <c r="P602" s="61" t="s">
        <v>81</v>
      </c>
      <c r="Q602" s="32">
        <v>120</v>
      </c>
      <c r="R602" s="60">
        <f t="shared" si="294"/>
        <v>0</v>
      </c>
      <c r="S602" s="27" t="s">
        <v>64</v>
      </c>
      <c r="T602" s="27"/>
      <c r="U602" s="27" t="s">
        <v>2401</v>
      </c>
      <c r="V602" s="30">
        <f t="shared" si="295"/>
        <v>12</v>
      </c>
      <c r="W602" s="29">
        <f t="shared" si="296"/>
        <v>0.25</v>
      </c>
      <c r="X602" s="29">
        <f t="shared" si="297"/>
        <v>7.3933873543502697</v>
      </c>
      <c r="Y602" s="29">
        <f t="shared" si="298"/>
        <v>0.2218016206305081</v>
      </c>
      <c r="Z602" s="30">
        <f>IF(S602="",0,VLOOKUP(S602,[1]!Costo_Twist,2,FALSE)*W602)</f>
        <v>31.04148800898956</v>
      </c>
      <c r="AA602" s="31" t="s">
        <v>66</v>
      </c>
      <c r="AB602" s="31"/>
      <c r="AC602" s="31" t="s">
        <v>2422</v>
      </c>
      <c r="AD602" s="34">
        <f t="shared" si="299"/>
        <v>35</v>
      </c>
      <c r="AE602" s="33">
        <f t="shared" si="300"/>
        <v>0.72916666666666663</v>
      </c>
      <c r="AF602" s="33">
        <f t="shared" si="301"/>
        <v>21.564046450188286</v>
      </c>
      <c r="AG602" s="33">
        <f t="shared" si="302"/>
        <v>0.64692139350564859</v>
      </c>
      <c r="AH602" s="34">
        <f>IF(AA602="",0,VLOOKUP(AA602,[1]!Costo_Twist,2,FALSE)*AE602)</f>
        <v>182.78393017318703</v>
      </c>
      <c r="AI602" s="35" t="s">
        <v>65</v>
      </c>
      <c r="AJ602" s="35"/>
      <c r="AK602" s="35">
        <v>50.5</v>
      </c>
      <c r="AL602" s="35">
        <f t="shared" si="303"/>
        <v>50.5</v>
      </c>
      <c r="AM602" s="29">
        <f t="shared" si="304"/>
        <v>1.0520833333333333</v>
      </c>
      <c r="AN602" s="29">
        <f t="shared" si="305"/>
        <v>31.113838449557385</v>
      </c>
      <c r="AO602" s="29">
        <f t="shared" si="306"/>
        <v>0.93341515348672155</v>
      </c>
      <c r="AP602" s="30">
        <f>IF(AI602="",0,VLOOKUP(AI602,[1]!Costo_Twist,2,FALSE)*AM602)</f>
        <v>154.0483706419848</v>
      </c>
      <c r="AQ602" s="42"/>
      <c r="AR602" s="42"/>
      <c r="AS602" s="42"/>
      <c r="AT602" s="42">
        <f t="shared" si="307"/>
        <v>0</v>
      </c>
      <c r="AU602" s="43">
        <f t="shared" si="308"/>
        <v>0</v>
      </c>
      <c r="AV602" s="43">
        <f t="shared" si="309"/>
        <v>0</v>
      </c>
      <c r="AW602" s="43">
        <f t="shared" si="310"/>
        <v>0</v>
      </c>
      <c r="AX602" s="44">
        <f>IF(AQ602="",0,VLOOKUP(AQ602,[1]!Costo_Twist,2,FALSE)*AU602)</f>
        <v>0</v>
      </c>
      <c r="AY602" s="36">
        <f t="shared" si="311"/>
        <v>367.87378882416135</v>
      </c>
      <c r="AZ602" s="41">
        <f t="shared" si="312"/>
        <v>2.03125</v>
      </c>
      <c r="BA602" s="37">
        <f t="shared" si="313"/>
        <v>122.03125</v>
      </c>
      <c r="BB602" s="37" t="str">
        <f t="shared" si="314"/>
        <v>ok</v>
      </c>
      <c r="BC602" s="37" t="str">
        <f t="shared" si="315"/>
        <v>ok</v>
      </c>
      <c r="BE602" s="11" t="b">
        <f t="shared" si="316"/>
        <v>0</v>
      </c>
      <c r="BF602" s="11" t="b">
        <f t="shared" si="317"/>
        <v>0</v>
      </c>
      <c r="BG602" s="11" t="b">
        <f t="shared" si="318"/>
        <v>0</v>
      </c>
      <c r="BH602" s="11" t="b">
        <f t="shared" si="319"/>
        <v>0</v>
      </c>
      <c r="BI602" s="11" t="b">
        <f t="shared" si="320"/>
        <v>0</v>
      </c>
      <c r="BJ602" s="11" t="b">
        <f t="shared" si="321"/>
        <v>0</v>
      </c>
      <c r="BK602" s="11" t="b">
        <f t="shared" si="322"/>
        <v>0</v>
      </c>
      <c r="BL602" s="11">
        <f t="shared" si="323"/>
        <v>7.3933873543502697</v>
      </c>
      <c r="BM602" s="11">
        <f t="shared" si="324"/>
        <v>31.113838449557385</v>
      </c>
      <c r="BN602" s="11" t="b">
        <f t="shared" si="325"/>
        <v>0</v>
      </c>
      <c r="BO602" s="11">
        <f t="shared" si="326"/>
        <v>21.564046450188286</v>
      </c>
      <c r="BP602" s="11" t="b">
        <f t="shared" si="327"/>
        <v>0</v>
      </c>
      <c r="BQ602" s="11" t="b">
        <f t="shared" si="328"/>
        <v>0</v>
      </c>
      <c r="BR602" s="11" t="b">
        <f t="shared" si="329"/>
        <v>0</v>
      </c>
    </row>
    <row r="603" spans="1:70" s="5" customFormat="1" ht="12.75" customHeight="1" x14ac:dyDescent="0.7">
      <c r="A603" s="24" t="s">
        <v>2393</v>
      </c>
      <c r="B603" s="25" t="s">
        <v>2394</v>
      </c>
      <c r="C603" s="24" t="s">
        <v>84</v>
      </c>
      <c r="D603" s="26" t="s">
        <v>41</v>
      </c>
      <c r="E603" s="24" t="s">
        <v>2610</v>
      </c>
      <c r="F603" s="24" t="s">
        <v>2610</v>
      </c>
      <c r="G603" s="62" t="s">
        <v>646</v>
      </c>
      <c r="H603" s="16">
        <v>248</v>
      </c>
      <c r="I603" s="16">
        <v>233</v>
      </c>
      <c r="J603" s="16">
        <v>224</v>
      </c>
      <c r="K603" s="26"/>
      <c r="L603" s="26"/>
      <c r="M603" s="26"/>
      <c r="N603" s="26"/>
      <c r="O603" s="40"/>
      <c r="P603" s="61" t="s">
        <v>79</v>
      </c>
      <c r="Q603" s="32">
        <v>128</v>
      </c>
      <c r="R603" s="60">
        <f t="shared" si="294"/>
        <v>0</v>
      </c>
      <c r="S603" s="27" t="s">
        <v>68</v>
      </c>
      <c r="T603" s="27"/>
      <c r="U603" s="27" t="s">
        <v>2398</v>
      </c>
      <c r="V603" s="30">
        <f t="shared" si="295"/>
        <v>4</v>
      </c>
      <c r="W603" s="29">
        <f t="shared" si="296"/>
        <v>8.3333333333333329E-2</v>
      </c>
      <c r="X603" s="29">
        <f t="shared" si="297"/>
        <v>2.4644624514500899</v>
      </c>
      <c r="Y603" s="29">
        <f t="shared" si="298"/>
        <v>7.3933873543502698E-2</v>
      </c>
      <c r="Z603" s="30">
        <f>IF(S603="",0,VLOOKUP(S603,[1]!Costo_Twist,2,FALSE)*W603)</f>
        <v>5.6544538742841368</v>
      </c>
      <c r="AA603" s="31" t="s">
        <v>71</v>
      </c>
      <c r="AB603" s="31"/>
      <c r="AC603" s="31" t="s">
        <v>2405</v>
      </c>
      <c r="AD603" s="34">
        <f t="shared" si="299"/>
        <v>5</v>
      </c>
      <c r="AE603" s="33">
        <f t="shared" si="300"/>
        <v>0.10416666666666667</v>
      </c>
      <c r="AF603" s="33">
        <f t="shared" si="301"/>
        <v>3.0805780643126126</v>
      </c>
      <c r="AG603" s="33">
        <f t="shared" si="302"/>
        <v>9.241734192937838E-2</v>
      </c>
      <c r="AH603" s="34">
        <f>IF(AA603="",0,VLOOKUP(AA603,[1]!Costo_Twist,2,FALSE)*AE603)</f>
        <v>30.260606105410496</v>
      </c>
      <c r="AI603" s="35" t="s">
        <v>65</v>
      </c>
      <c r="AJ603" s="35"/>
      <c r="AK603" s="35" t="s">
        <v>2396</v>
      </c>
      <c r="AL603" s="35">
        <f t="shared" si="303"/>
        <v>3</v>
      </c>
      <c r="AM603" s="29">
        <f t="shared" si="304"/>
        <v>6.25E-2</v>
      </c>
      <c r="AN603" s="29">
        <f t="shared" si="305"/>
        <v>1.8483468385875674</v>
      </c>
      <c r="AO603" s="29">
        <f t="shared" si="306"/>
        <v>5.5450405157627024E-2</v>
      </c>
      <c r="AP603" s="30">
        <f>IF(AI603="",0,VLOOKUP(AI603,[1]!Costo_Twist,2,FALSE)*AM603)</f>
        <v>9.1513883549693951</v>
      </c>
      <c r="AQ603" s="42"/>
      <c r="AR603" s="42"/>
      <c r="AS603" s="42"/>
      <c r="AT603" s="42">
        <f t="shared" si="307"/>
        <v>0</v>
      </c>
      <c r="AU603" s="43">
        <f t="shared" si="308"/>
        <v>0</v>
      </c>
      <c r="AV603" s="43">
        <f t="shared" si="309"/>
        <v>0</v>
      </c>
      <c r="AW603" s="43">
        <f t="shared" si="310"/>
        <v>0</v>
      </c>
      <c r="AX603" s="44">
        <f>IF(AQ603="",0,VLOOKUP(AQ603,[1]!Costo_Twist,2,FALSE)*AU603)</f>
        <v>0</v>
      </c>
      <c r="AY603" s="36">
        <f t="shared" si="311"/>
        <v>45.066448334664031</v>
      </c>
      <c r="AZ603" s="41">
        <f t="shared" si="312"/>
        <v>0.25</v>
      </c>
      <c r="BA603" s="37">
        <f t="shared" si="313"/>
        <v>128.25</v>
      </c>
      <c r="BB603" s="37" t="str">
        <f t="shared" si="314"/>
        <v>ok</v>
      </c>
      <c r="BC603" s="37" t="str">
        <f t="shared" si="315"/>
        <v>ok</v>
      </c>
      <c r="BE603" s="11" t="b">
        <f t="shared" si="316"/>
        <v>0</v>
      </c>
      <c r="BF603" s="11" t="b">
        <f t="shared" si="317"/>
        <v>0</v>
      </c>
      <c r="BG603" s="11" t="b">
        <f t="shared" si="318"/>
        <v>0</v>
      </c>
      <c r="BH603" s="11" t="b">
        <f t="shared" si="319"/>
        <v>0</v>
      </c>
      <c r="BI603" s="11" t="b">
        <f t="shared" si="320"/>
        <v>0</v>
      </c>
      <c r="BJ603" s="11">
        <f t="shared" si="321"/>
        <v>2.4644624514500899</v>
      </c>
      <c r="BK603" s="11">
        <f t="shared" si="322"/>
        <v>3.0805780643126126</v>
      </c>
      <c r="BL603" s="11" t="b">
        <f t="shared" si="323"/>
        <v>0</v>
      </c>
      <c r="BM603" s="11">
        <f t="shared" si="324"/>
        <v>1.8483468385875674</v>
      </c>
      <c r="BN603" s="11" t="b">
        <f t="shared" si="325"/>
        <v>0</v>
      </c>
      <c r="BO603" s="11" t="b">
        <f t="shared" si="326"/>
        <v>0</v>
      </c>
      <c r="BP603" s="11" t="b">
        <f t="shared" si="327"/>
        <v>0</v>
      </c>
      <c r="BQ603" s="11" t="b">
        <f t="shared" si="328"/>
        <v>0</v>
      </c>
      <c r="BR603" s="11" t="b">
        <f t="shared" si="329"/>
        <v>0</v>
      </c>
    </row>
    <row r="604" spans="1:70" s="5" customFormat="1" ht="12.75" customHeight="1" x14ac:dyDescent="0.7">
      <c r="A604" s="24" t="s">
        <v>2393</v>
      </c>
      <c r="B604" s="25" t="s">
        <v>2394</v>
      </c>
      <c r="C604" s="24" t="s">
        <v>84</v>
      </c>
      <c r="D604" s="26" t="s">
        <v>41</v>
      </c>
      <c r="E604" s="24" t="s">
        <v>2610</v>
      </c>
      <c r="F604" s="24" t="s">
        <v>2610</v>
      </c>
      <c r="G604" s="62" t="s">
        <v>647</v>
      </c>
      <c r="H604" s="16">
        <v>250</v>
      </c>
      <c r="I604" s="16">
        <v>231</v>
      </c>
      <c r="J604" s="16">
        <v>220</v>
      </c>
      <c r="K604" s="26"/>
      <c r="L604" s="26"/>
      <c r="M604" s="26"/>
      <c r="N604" s="26"/>
      <c r="O604" s="40"/>
      <c r="P604" s="61" t="s">
        <v>79</v>
      </c>
      <c r="Q604" s="32">
        <v>128</v>
      </c>
      <c r="R604" s="60">
        <f t="shared" si="294"/>
        <v>0</v>
      </c>
      <c r="S604" s="27" t="s">
        <v>66</v>
      </c>
      <c r="T604" s="27"/>
      <c r="U604" s="27" t="s">
        <v>2397</v>
      </c>
      <c r="V604" s="30">
        <f t="shared" si="295"/>
        <v>2</v>
      </c>
      <c r="W604" s="29">
        <f t="shared" si="296"/>
        <v>4.1666666666666664E-2</v>
      </c>
      <c r="X604" s="29">
        <f t="shared" si="297"/>
        <v>1.232231225725045</v>
      </c>
      <c r="Y604" s="29">
        <f t="shared" si="298"/>
        <v>3.6966936771751349E-2</v>
      </c>
      <c r="Z604" s="30">
        <f>IF(S604="",0,VLOOKUP(S604,[1]!Costo_Twist,2,FALSE)*W604)</f>
        <v>10.444796009896402</v>
      </c>
      <c r="AA604" s="31" t="s">
        <v>69</v>
      </c>
      <c r="AB604" s="31"/>
      <c r="AC604" s="31">
        <v>0.5</v>
      </c>
      <c r="AD604" s="34">
        <f t="shared" si="299"/>
        <v>0.5</v>
      </c>
      <c r="AE604" s="33">
        <f t="shared" si="300"/>
        <v>1.0416666666666666E-2</v>
      </c>
      <c r="AF604" s="33">
        <f t="shared" si="301"/>
        <v>0.30805780643126124</v>
      </c>
      <c r="AG604" s="33">
        <f t="shared" si="302"/>
        <v>9.2417341929378373E-3</v>
      </c>
      <c r="AH604" s="34">
        <f>IF(AA604="",0,VLOOKUP(AA604,[1]!Costo_Twist,2,FALSE)*AE604)</f>
        <v>1.9156908261130987</v>
      </c>
      <c r="AI604" s="35"/>
      <c r="AJ604" s="35"/>
      <c r="AK604" s="35"/>
      <c r="AL604" s="35">
        <f t="shared" si="303"/>
        <v>0</v>
      </c>
      <c r="AM604" s="29">
        <f t="shared" si="304"/>
        <v>0</v>
      </c>
      <c r="AN604" s="29">
        <f t="shared" si="305"/>
        <v>0</v>
      </c>
      <c r="AO604" s="29">
        <f t="shared" si="306"/>
        <v>0</v>
      </c>
      <c r="AP604" s="30">
        <f>IF(AI604="",0,VLOOKUP(AI604,[1]!Costo_Twist,2,FALSE)*AM604)</f>
        <v>0</v>
      </c>
      <c r="AQ604" s="42"/>
      <c r="AR604" s="42"/>
      <c r="AS604" s="42"/>
      <c r="AT604" s="42">
        <f t="shared" si="307"/>
        <v>0</v>
      </c>
      <c r="AU604" s="43">
        <f t="shared" si="308"/>
        <v>0</v>
      </c>
      <c r="AV604" s="43">
        <f t="shared" si="309"/>
        <v>0</v>
      </c>
      <c r="AW604" s="43">
        <f t="shared" si="310"/>
        <v>0</v>
      </c>
      <c r="AX604" s="44">
        <f>IF(AQ604="",0,VLOOKUP(AQ604,[1]!Costo_Twist,2,FALSE)*AU604)</f>
        <v>0</v>
      </c>
      <c r="AY604" s="36">
        <f t="shared" si="311"/>
        <v>12.360486836009501</v>
      </c>
      <c r="AZ604" s="41">
        <f t="shared" si="312"/>
        <v>5.2083333333333329E-2</v>
      </c>
      <c r="BA604" s="37">
        <f t="shared" si="313"/>
        <v>128.05208333333334</v>
      </c>
      <c r="BB604" s="37" t="str">
        <f t="shared" si="314"/>
        <v>ok</v>
      </c>
      <c r="BC604" s="37" t="str">
        <f t="shared" si="315"/>
        <v>ok</v>
      </c>
      <c r="BE604" s="11" t="b">
        <f t="shared" si="316"/>
        <v>0</v>
      </c>
      <c r="BF604" s="11" t="b">
        <f t="shared" si="317"/>
        <v>0</v>
      </c>
      <c r="BG604" s="11">
        <f t="shared" si="318"/>
        <v>0.30805780643126124</v>
      </c>
      <c r="BH604" s="11" t="b">
        <f t="shared" si="319"/>
        <v>0</v>
      </c>
      <c r="BI604" s="11" t="b">
        <f t="shared" si="320"/>
        <v>0</v>
      </c>
      <c r="BJ604" s="11" t="b">
        <f t="shared" si="321"/>
        <v>0</v>
      </c>
      <c r="BK604" s="11" t="b">
        <f t="shared" si="322"/>
        <v>0</v>
      </c>
      <c r="BL604" s="11" t="b">
        <f t="shared" si="323"/>
        <v>0</v>
      </c>
      <c r="BM604" s="11" t="b">
        <f t="shared" si="324"/>
        <v>0</v>
      </c>
      <c r="BN604" s="11" t="b">
        <f t="shared" si="325"/>
        <v>0</v>
      </c>
      <c r="BO604" s="11">
        <f t="shared" si="326"/>
        <v>1.232231225725045</v>
      </c>
      <c r="BP604" s="11" t="b">
        <f t="shared" si="327"/>
        <v>0</v>
      </c>
      <c r="BQ604" s="11" t="b">
        <f t="shared" si="328"/>
        <v>0</v>
      </c>
      <c r="BR604" s="11" t="b">
        <f t="shared" si="329"/>
        <v>0</v>
      </c>
    </row>
    <row r="605" spans="1:70" s="5" customFormat="1" ht="12.75" customHeight="1" x14ac:dyDescent="0.7">
      <c r="A605" s="24" t="s">
        <v>2393</v>
      </c>
      <c r="B605" s="25" t="s">
        <v>2394</v>
      </c>
      <c r="C605" s="24" t="s">
        <v>84</v>
      </c>
      <c r="D605" s="26" t="s">
        <v>41</v>
      </c>
      <c r="E605" s="24" t="s">
        <v>2610</v>
      </c>
      <c r="F605" s="24" t="s">
        <v>2610</v>
      </c>
      <c r="G605" s="62" t="s">
        <v>648</v>
      </c>
      <c r="H605" s="16">
        <v>250</v>
      </c>
      <c r="I605" s="16">
        <v>222</v>
      </c>
      <c r="J605" s="16">
        <v>209</v>
      </c>
      <c r="K605" s="26"/>
      <c r="L605" s="26"/>
      <c r="M605" s="26"/>
      <c r="N605" s="26"/>
      <c r="O605" s="40"/>
      <c r="P605" s="61" t="s">
        <v>79</v>
      </c>
      <c r="Q605" s="32">
        <v>128</v>
      </c>
      <c r="R605" s="60">
        <f t="shared" si="294"/>
        <v>0</v>
      </c>
      <c r="S605" s="27" t="s">
        <v>66</v>
      </c>
      <c r="T605" s="27"/>
      <c r="U605" s="28">
        <v>3.5</v>
      </c>
      <c r="V605" s="30">
        <f t="shared" si="295"/>
        <v>3.5</v>
      </c>
      <c r="W605" s="29">
        <f t="shared" si="296"/>
        <v>7.2916666666666671E-2</v>
      </c>
      <c r="X605" s="29">
        <f t="shared" si="297"/>
        <v>2.1564046450188288</v>
      </c>
      <c r="Y605" s="29">
        <f t="shared" si="298"/>
        <v>6.4692139350564865E-2</v>
      </c>
      <c r="Z605" s="30">
        <f>IF(S605="",0,VLOOKUP(S605,[1]!Costo_Twist,2,FALSE)*W605)</f>
        <v>18.278393017318706</v>
      </c>
      <c r="AA605" s="31" t="s">
        <v>65</v>
      </c>
      <c r="AB605" s="31"/>
      <c r="AC605" s="31" t="s">
        <v>2395</v>
      </c>
      <c r="AD605" s="34">
        <f t="shared" si="299"/>
        <v>1</v>
      </c>
      <c r="AE605" s="33">
        <f t="shared" si="300"/>
        <v>2.0833333333333332E-2</v>
      </c>
      <c r="AF605" s="33">
        <f t="shared" si="301"/>
        <v>0.61611561286252248</v>
      </c>
      <c r="AG605" s="33">
        <f t="shared" si="302"/>
        <v>1.8483468385875675E-2</v>
      </c>
      <c r="AH605" s="34">
        <f>IF(AA605="",0,VLOOKUP(AA605,[1]!Costo_Twist,2,FALSE)*AE605)</f>
        <v>3.0504627849897981</v>
      </c>
      <c r="AI605" s="35"/>
      <c r="AJ605" s="35"/>
      <c r="AK605" s="35"/>
      <c r="AL605" s="35">
        <f t="shared" si="303"/>
        <v>0</v>
      </c>
      <c r="AM605" s="29">
        <f t="shared" si="304"/>
        <v>0</v>
      </c>
      <c r="AN605" s="29">
        <f t="shared" si="305"/>
        <v>0</v>
      </c>
      <c r="AO605" s="29">
        <f t="shared" si="306"/>
        <v>0</v>
      </c>
      <c r="AP605" s="30">
        <f>IF(AI605="",0,VLOOKUP(AI605,[1]!Costo_Twist,2,FALSE)*AM605)</f>
        <v>0</v>
      </c>
      <c r="AQ605" s="42"/>
      <c r="AR605" s="42"/>
      <c r="AS605" s="42"/>
      <c r="AT605" s="42">
        <f t="shared" si="307"/>
        <v>0</v>
      </c>
      <c r="AU605" s="43">
        <f t="shared" si="308"/>
        <v>0</v>
      </c>
      <c r="AV605" s="43">
        <f t="shared" si="309"/>
        <v>0</v>
      </c>
      <c r="AW605" s="43">
        <f t="shared" si="310"/>
        <v>0</v>
      </c>
      <c r="AX605" s="44">
        <f>IF(AQ605="",0,VLOOKUP(AQ605,[1]!Costo_Twist,2,FALSE)*AU605)</f>
        <v>0</v>
      </c>
      <c r="AY605" s="36">
        <f t="shared" si="311"/>
        <v>21.328855802308503</v>
      </c>
      <c r="AZ605" s="41">
        <f t="shared" si="312"/>
        <v>9.375E-2</v>
      </c>
      <c r="BA605" s="37">
        <f t="shared" si="313"/>
        <v>128.09375</v>
      </c>
      <c r="BB605" s="37" t="str">
        <f t="shared" si="314"/>
        <v>ok</v>
      </c>
      <c r="BC605" s="37" t="str">
        <f t="shared" si="315"/>
        <v>ok</v>
      </c>
      <c r="BE605" s="11" t="b">
        <f t="shared" si="316"/>
        <v>0</v>
      </c>
      <c r="BF605" s="11" t="b">
        <f t="shared" si="317"/>
        <v>0</v>
      </c>
      <c r="BG605" s="11" t="b">
        <f t="shared" si="318"/>
        <v>0</v>
      </c>
      <c r="BH605" s="11" t="b">
        <f t="shared" si="319"/>
        <v>0</v>
      </c>
      <c r="BI605" s="11" t="b">
        <f t="shared" si="320"/>
        <v>0</v>
      </c>
      <c r="BJ605" s="11" t="b">
        <f t="shared" si="321"/>
        <v>0</v>
      </c>
      <c r="BK605" s="11" t="b">
        <f t="shared" si="322"/>
        <v>0</v>
      </c>
      <c r="BL605" s="11" t="b">
        <f t="shared" si="323"/>
        <v>0</v>
      </c>
      <c r="BM605" s="11">
        <f t="shared" si="324"/>
        <v>0.61611561286252248</v>
      </c>
      <c r="BN605" s="11" t="b">
        <f t="shared" si="325"/>
        <v>0</v>
      </c>
      <c r="BO605" s="11">
        <f t="shared" si="326"/>
        <v>2.1564046450188288</v>
      </c>
      <c r="BP605" s="11" t="b">
        <f t="shared" si="327"/>
        <v>0</v>
      </c>
      <c r="BQ605" s="11" t="b">
        <f t="shared" si="328"/>
        <v>0</v>
      </c>
      <c r="BR605" s="11" t="b">
        <f t="shared" si="329"/>
        <v>0</v>
      </c>
    </row>
    <row r="606" spans="1:70" s="5" customFormat="1" ht="12.75" customHeight="1" x14ac:dyDescent="0.7">
      <c r="A606" s="24" t="s">
        <v>2393</v>
      </c>
      <c r="B606" s="25" t="s">
        <v>2394</v>
      </c>
      <c r="C606" s="24" t="s">
        <v>84</v>
      </c>
      <c r="D606" s="26" t="s">
        <v>41</v>
      </c>
      <c r="E606" s="24" t="s">
        <v>2610</v>
      </c>
      <c r="F606" s="24" t="s">
        <v>2610</v>
      </c>
      <c r="G606" s="62" t="s">
        <v>649</v>
      </c>
      <c r="H606" s="16">
        <v>237</v>
      </c>
      <c r="I606" s="16">
        <v>187</v>
      </c>
      <c r="J606" s="16">
        <v>171</v>
      </c>
      <c r="K606" s="26"/>
      <c r="L606" s="26"/>
      <c r="M606" s="26"/>
      <c r="N606" s="26"/>
      <c r="O606" s="40"/>
      <c r="P606" s="61" t="s">
        <v>80</v>
      </c>
      <c r="Q606" s="32">
        <v>124</v>
      </c>
      <c r="R606" s="60">
        <f t="shared" si="294"/>
        <v>0</v>
      </c>
      <c r="S606" s="27" t="s">
        <v>64</v>
      </c>
      <c r="T606" s="27"/>
      <c r="U606" s="28">
        <v>0.5</v>
      </c>
      <c r="V606" s="30">
        <f t="shared" si="295"/>
        <v>0.5</v>
      </c>
      <c r="W606" s="29">
        <f t="shared" si="296"/>
        <v>1.0416666666666666E-2</v>
      </c>
      <c r="X606" s="29">
        <f t="shared" si="297"/>
        <v>0.30805780643126124</v>
      </c>
      <c r="Y606" s="29">
        <f t="shared" si="298"/>
        <v>9.2417341929378373E-3</v>
      </c>
      <c r="Z606" s="30">
        <f>IF(S606="",0,VLOOKUP(S606,[1]!Costo_Twist,2,FALSE)*W606)</f>
        <v>1.2933953337078983</v>
      </c>
      <c r="AA606" s="31" t="s">
        <v>71</v>
      </c>
      <c r="AB606" s="31"/>
      <c r="AC606" s="31">
        <v>42.5</v>
      </c>
      <c r="AD606" s="34">
        <f t="shared" si="299"/>
        <v>42.5</v>
      </c>
      <c r="AE606" s="33">
        <f t="shared" si="300"/>
        <v>0.88541666666666663</v>
      </c>
      <c r="AF606" s="33">
        <f t="shared" si="301"/>
        <v>26.184913546657203</v>
      </c>
      <c r="AG606" s="33">
        <f t="shared" si="302"/>
        <v>0.7855474063997161</v>
      </c>
      <c r="AH606" s="34">
        <f>IF(AA606="",0,VLOOKUP(AA606,[1]!Costo_Twist,2,FALSE)*AE606)</f>
        <v>257.21515189598921</v>
      </c>
      <c r="AI606" s="35" t="s">
        <v>65</v>
      </c>
      <c r="AJ606" s="35"/>
      <c r="AK606" s="35">
        <v>28.5</v>
      </c>
      <c r="AL606" s="35">
        <f t="shared" si="303"/>
        <v>28.5</v>
      </c>
      <c r="AM606" s="29">
        <f t="shared" si="304"/>
        <v>0.59375</v>
      </c>
      <c r="AN606" s="29">
        <f t="shared" si="305"/>
        <v>17.559294966581891</v>
      </c>
      <c r="AO606" s="29">
        <f t="shared" si="306"/>
        <v>0.52677884899745675</v>
      </c>
      <c r="AP606" s="30">
        <f>IF(AI606="",0,VLOOKUP(AI606,[1]!Costo_Twist,2,FALSE)*AM606)</f>
        <v>86.938189372209251</v>
      </c>
      <c r="AQ606" s="42"/>
      <c r="AR606" s="42"/>
      <c r="AS606" s="42"/>
      <c r="AT606" s="42">
        <f t="shared" si="307"/>
        <v>0</v>
      </c>
      <c r="AU606" s="43">
        <f t="shared" si="308"/>
        <v>0</v>
      </c>
      <c r="AV606" s="43">
        <f t="shared" si="309"/>
        <v>0</v>
      </c>
      <c r="AW606" s="43">
        <f t="shared" si="310"/>
        <v>0</v>
      </c>
      <c r="AX606" s="44">
        <f>IF(AQ606="",0,VLOOKUP(AQ606,[1]!Costo_Twist,2,FALSE)*AU606)</f>
        <v>0</v>
      </c>
      <c r="AY606" s="36">
        <f t="shared" si="311"/>
        <v>345.44673660190637</v>
      </c>
      <c r="AZ606" s="41">
        <f t="shared" si="312"/>
        <v>1.4895833333333333</v>
      </c>
      <c r="BA606" s="37">
        <f t="shared" si="313"/>
        <v>125.48958333333333</v>
      </c>
      <c r="BB606" s="37" t="str">
        <f t="shared" si="314"/>
        <v>ok</v>
      </c>
      <c r="BC606" s="37" t="str">
        <f t="shared" si="315"/>
        <v>ok</v>
      </c>
      <c r="BE606" s="11" t="b">
        <f t="shared" si="316"/>
        <v>0</v>
      </c>
      <c r="BF606" s="11" t="b">
        <f t="shared" si="317"/>
        <v>0</v>
      </c>
      <c r="BG606" s="11" t="b">
        <f t="shared" si="318"/>
        <v>0</v>
      </c>
      <c r="BH606" s="11" t="b">
        <f t="shared" si="319"/>
        <v>0</v>
      </c>
      <c r="BI606" s="11" t="b">
        <f t="shared" si="320"/>
        <v>0</v>
      </c>
      <c r="BJ606" s="11" t="b">
        <f t="shared" si="321"/>
        <v>0</v>
      </c>
      <c r="BK606" s="11">
        <f t="shared" si="322"/>
        <v>26.184913546657203</v>
      </c>
      <c r="BL606" s="11">
        <f t="shared" si="323"/>
        <v>0.30805780643126124</v>
      </c>
      <c r="BM606" s="11">
        <f t="shared" si="324"/>
        <v>17.559294966581891</v>
      </c>
      <c r="BN606" s="11" t="b">
        <f t="shared" si="325"/>
        <v>0</v>
      </c>
      <c r="BO606" s="11" t="b">
        <f t="shared" si="326"/>
        <v>0</v>
      </c>
      <c r="BP606" s="11" t="b">
        <f t="shared" si="327"/>
        <v>0</v>
      </c>
      <c r="BQ606" s="11" t="b">
        <f t="shared" si="328"/>
        <v>0</v>
      </c>
      <c r="BR606" s="11" t="b">
        <f t="shared" si="329"/>
        <v>0</v>
      </c>
    </row>
    <row r="607" spans="1:70" s="5" customFormat="1" ht="12.75" customHeight="1" x14ac:dyDescent="0.7">
      <c r="A607" s="24" t="s">
        <v>2393</v>
      </c>
      <c r="B607" s="25" t="s">
        <v>2394</v>
      </c>
      <c r="C607" s="24" t="s">
        <v>84</v>
      </c>
      <c r="D607" s="26" t="s">
        <v>41</v>
      </c>
      <c r="E607" s="24" t="s">
        <v>2610</v>
      </c>
      <c r="F607" s="24" t="s">
        <v>2610</v>
      </c>
      <c r="G607" s="62" t="s">
        <v>650</v>
      </c>
      <c r="H607" s="16">
        <v>226</v>
      </c>
      <c r="I607" s="16">
        <v>161</v>
      </c>
      <c r="J607" s="16">
        <v>140</v>
      </c>
      <c r="K607" s="26"/>
      <c r="L607" s="26"/>
      <c r="M607" s="26"/>
      <c r="N607" s="26"/>
      <c r="O607" s="40"/>
      <c r="P607" s="61" t="s">
        <v>81</v>
      </c>
      <c r="Q607" s="32">
        <v>120</v>
      </c>
      <c r="R607" s="60">
        <f t="shared" si="294"/>
        <v>0</v>
      </c>
      <c r="S607" s="27" t="s">
        <v>71</v>
      </c>
      <c r="T607" s="27"/>
      <c r="U607" s="28" t="s">
        <v>2423</v>
      </c>
      <c r="V607" s="30">
        <f t="shared" si="295"/>
        <v>46</v>
      </c>
      <c r="W607" s="29">
        <f t="shared" si="296"/>
        <v>0.95833333333333337</v>
      </c>
      <c r="X607" s="29">
        <f t="shared" si="297"/>
        <v>28.341318191676034</v>
      </c>
      <c r="Y607" s="29">
        <f t="shared" si="298"/>
        <v>0.85023954575028104</v>
      </c>
      <c r="Z607" s="30">
        <f>IF(S607="",0,VLOOKUP(S607,[1]!Costo_Twist,2,FALSE)*W607)</f>
        <v>278.39757616977653</v>
      </c>
      <c r="AA607" s="31" t="s">
        <v>66</v>
      </c>
      <c r="AB607" s="31"/>
      <c r="AC607" s="31">
        <v>1.5</v>
      </c>
      <c r="AD607" s="34">
        <f t="shared" si="299"/>
        <v>1.5</v>
      </c>
      <c r="AE607" s="33">
        <f t="shared" si="300"/>
        <v>3.125E-2</v>
      </c>
      <c r="AF607" s="33">
        <f t="shared" si="301"/>
        <v>0.92417341929378372</v>
      </c>
      <c r="AG607" s="33">
        <f t="shared" si="302"/>
        <v>2.7725202578813512E-2</v>
      </c>
      <c r="AH607" s="34">
        <f>IF(AA607="",0,VLOOKUP(AA607,[1]!Costo_Twist,2,FALSE)*AE607)</f>
        <v>7.833597007422302</v>
      </c>
      <c r="AI607" s="35" t="s">
        <v>65</v>
      </c>
      <c r="AJ607" s="35"/>
      <c r="AK607" s="35" t="s">
        <v>2422</v>
      </c>
      <c r="AL607" s="35">
        <f t="shared" si="303"/>
        <v>35</v>
      </c>
      <c r="AM607" s="29">
        <f t="shared" si="304"/>
        <v>0.72916666666666663</v>
      </c>
      <c r="AN607" s="29">
        <f t="shared" si="305"/>
        <v>21.564046450188286</v>
      </c>
      <c r="AO607" s="29">
        <f t="shared" si="306"/>
        <v>0.64692139350564859</v>
      </c>
      <c r="AP607" s="30">
        <f>IF(AI607="",0,VLOOKUP(AI607,[1]!Costo_Twist,2,FALSE)*AM607)</f>
        <v>106.76619747464294</v>
      </c>
      <c r="AQ607" s="42"/>
      <c r="AR607" s="42"/>
      <c r="AS607" s="42"/>
      <c r="AT607" s="42">
        <f t="shared" si="307"/>
        <v>0</v>
      </c>
      <c r="AU607" s="43">
        <f t="shared" si="308"/>
        <v>0</v>
      </c>
      <c r="AV607" s="43">
        <f t="shared" si="309"/>
        <v>0</v>
      </c>
      <c r="AW607" s="43">
        <f t="shared" si="310"/>
        <v>0</v>
      </c>
      <c r="AX607" s="44">
        <f>IF(AQ607="",0,VLOOKUP(AQ607,[1]!Costo_Twist,2,FALSE)*AU607)</f>
        <v>0</v>
      </c>
      <c r="AY607" s="36">
        <f t="shared" si="311"/>
        <v>392.99737065184178</v>
      </c>
      <c r="AZ607" s="41">
        <f t="shared" si="312"/>
        <v>1.71875</v>
      </c>
      <c r="BA607" s="37">
        <f t="shared" si="313"/>
        <v>121.71875</v>
      </c>
      <c r="BB607" s="37" t="str">
        <f t="shared" si="314"/>
        <v>ok</v>
      </c>
      <c r="BC607" s="37" t="str">
        <f t="shared" si="315"/>
        <v>ok</v>
      </c>
      <c r="BE607" s="11" t="b">
        <f t="shared" si="316"/>
        <v>0</v>
      </c>
      <c r="BF607" s="11" t="b">
        <f t="shared" si="317"/>
        <v>0</v>
      </c>
      <c r="BG607" s="11" t="b">
        <f t="shared" si="318"/>
        <v>0</v>
      </c>
      <c r="BH607" s="11" t="b">
        <f t="shared" si="319"/>
        <v>0</v>
      </c>
      <c r="BI607" s="11" t="b">
        <f t="shared" si="320"/>
        <v>0</v>
      </c>
      <c r="BJ607" s="11" t="b">
        <f t="shared" si="321"/>
        <v>0</v>
      </c>
      <c r="BK607" s="11">
        <f t="shared" si="322"/>
        <v>28.341318191676034</v>
      </c>
      <c r="BL607" s="11" t="b">
        <f t="shared" si="323"/>
        <v>0</v>
      </c>
      <c r="BM607" s="11">
        <f t="shared" si="324"/>
        <v>21.564046450188286</v>
      </c>
      <c r="BN607" s="11" t="b">
        <f t="shared" si="325"/>
        <v>0</v>
      </c>
      <c r="BO607" s="11">
        <f t="shared" si="326"/>
        <v>0.92417341929378372</v>
      </c>
      <c r="BP607" s="11" t="b">
        <f t="shared" si="327"/>
        <v>0</v>
      </c>
      <c r="BQ607" s="11" t="b">
        <f t="shared" si="328"/>
        <v>0</v>
      </c>
      <c r="BR607" s="11" t="b">
        <f t="shared" si="329"/>
        <v>0</v>
      </c>
    </row>
    <row r="608" spans="1:70" s="5" customFormat="1" ht="12.75" customHeight="1" x14ac:dyDescent="0.7">
      <c r="A608" s="24" t="s">
        <v>2393</v>
      </c>
      <c r="B608" s="25" t="s">
        <v>2394</v>
      </c>
      <c r="C608" s="24" t="s">
        <v>84</v>
      </c>
      <c r="D608" s="26" t="s">
        <v>41</v>
      </c>
      <c r="E608" s="24" t="s">
        <v>2610</v>
      </c>
      <c r="F608" s="24" t="s">
        <v>2610</v>
      </c>
      <c r="G608" s="62" t="s">
        <v>651</v>
      </c>
      <c r="H608" s="16">
        <v>210</v>
      </c>
      <c r="I608" s="16">
        <v>140</v>
      </c>
      <c r="J608" s="16">
        <v>118</v>
      </c>
      <c r="K608" s="26"/>
      <c r="L608" s="26"/>
      <c r="M608" s="26"/>
      <c r="N608" s="26"/>
      <c r="O608" s="40"/>
      <c r="P608" s="61" t="s">
        <v>81</v>
      </c>
      <c r="Q608" s="32">
        <v>120</v>
      </c>
      <c r="R608" s="60">
        <f t="shared" si="294"/>
        <v>0</v>
      </c>
      <c r="S608" s="27" t="s">
        <v>72</v>
      </c>
      <c r="T608" s="27"/>
      <c r="U608" s="27" t="s">
        <v>2407</v>
      </c>
      <c r="V608" s="30">
        <f t="shared" si="295"/>
        <v>23</v>
      </c>
      <c r="W608" s="29">
        <f t="shared" si="296"/>
        <v>0.47916666666666669</v>
      </c>
      <c r="X608" s="29">
        <f t="shared" si="297"/>
        <v>14.170659095838017</v>
      </c>
      <c r="Y608" s="29">
        <f t="shared" si="298"/>
        <v>0.42511977287514052</v>
      </c>
      <c r="Z608" s="30">
        <f>IF(S608="",0,VLOOKUP(S608,[1]!Costo_Twist,2,FALSE)*W608)</f>
        <v>97.751020196942363</v>
      </c>
      <c r="AA608" s="31" t="s">
        <v>66</v>
      </c>
      <c r="AB608" s="31"/>
      <c r="AC608" s="31" t="s">
        <v>2429</v>
      </c>
      <c r="AD608" s="34">
        <f t="shared" si="299"/>
        <v>20</v>
      </c>
      <c r="AE608" s="33">
        <f t="shared" si="300"/>
        <v>0.41666666666666669</v>
      </c>
      <c r="AF608" s="33">
        <f t="shared" si="301"/>
        <v>12.32231225725045</v>
      </c>
      <c r="AG608" s="33">
        <f t="shared" si="302"/>
        <v>0.36966936771751352</v>
      </c>
      <c r="AH608" s="34">
        <f>IF(AA608="",0,VLOOKUP(AA608,[1]!Costo_Twist,2,FALSE)*AE608)</f>
        <v>104.44796009896403</v>
      </c>
      <c r="AI608" s="35" t="s">
        <v>70</v>
      </c>
      <c r="AJ608" s="35"/>
      <c r="AK608" s="35" t="s">
        <v>2411</v>
      </c>
      <c r="AL608" s="35">
        <f t="shared" si="303"/>
        <v>27</v>
      </c>
      <c r="AM608" s="29">
        <f t="shared" si="304"/>
        <v>0.5625</v>
      </c>
      <c r="AN608" s="29">
        <f t="shared" si="305"/>
        <v>16.635121547288108</v>
      </c>
      <c r="AO608" s="29">
        <f t="shared" si="306"/>
        <v>0.49905364641864325</v>
      </c>
      <c r="AP608" s="30">
        <f>IF(AI608="",0,VLOOKUP(AI608,[1]!Costo_Twist,2,FALSE)*AM608)</f>
        <v>127.16788153887099</v>
      </c>
      <c r="AQ608" s="42"/>
      <c r="AR608" s="42"/>
      <c r="AS608" s="42"/>
      <c r="AT608" s="42">
        <f t="shared" si="307"/>
        <v>0</v>
      </c>
      <c r="AU608" s="43">
        <f t="shared" si="308"/>
        <v>0</v>
      </c>
      <c r="AV608" s="43">
        <f t="shared" si="309"/>
        <v>0</v>
      </c>
      <c r="AW608" s="43">
        <f t="shared" si="310"/>
        <v>0</v>
      </c>
      <c r="AX608" s="44">
        <f>IF(AQ608="",0,VLOOKUP(AQ608,[1]!Costo_Twist,2,FALSE)*AU608)</f>
        <v>0</v>
      </c>
      <c r="AY608" s="36">
        <f t="shared" si="311"/>
        <v>329.36686183477735</v>
      </c>
      <c r="AZ608" s="41">
        <f t="shared" si="312"/>
        <v>1.4583333333333335</v>
      </c>
      <c r="BA608" s="37">
        <f t="shared" si="313"/>
        <v>121.45833333333333</v>
      </c>
      <c r="BB608" s="37" t="str">
        <f t="shared" si="314"/>
        <v>ok</v>
      </c>
      <c r="BC608" s="37" t="str">
        <f t="shared" si="315"/>
        <v>ok</v>
      </c>
      <c r="BE608" s="11">
        <f t="shared" si="316"/>
        <v>16.635121547288108</v>
      </c>
      <c r="BF608" s="11" t="b">
        <f t="shared" si="317"/>
        <v>0</v>
      </c>
      <c r="BG608" s="11" t="b">
        <f t="shared" si="318"/>
        <v>0</v>
      </c>
      <c r="BH608" s="11" t="b">
        <f t="shared" si="319"/>
        <v>0</v>
      </c>
      <c r="BI608" s="11" t="b">
        <f t="shared" si="320"/>
        <v>0</v>
      </c>
      <c r="BJ608" s="11" t="b">
        <f t="shared" si="321"/>
        <v>0</v>
      </c>
      <c r="BK608" s="11" t="b">
        <f t="shared" si="322"/>
        <v>0</v>
      </c>
      <c r="BL608" s="11" t="b">
        <f t="shared" si="323"/>
        <v>0</v>
      </c>
      <c r="BM608" s="11" t="b">
        <f t="shared" si="324"/>
        <v>0</v>
      </c>
      <c r="BN608" s="11">
        <f t="shared" si="325"/>
        <v>14.170659095838017</v>
      </c>
      <c r="BO608" s="11">
        <f t="shared" si="326"/>
        <v>12.32231225725045</v>
      </c>
      <c r="BP608" s="11" t="b">
        <f t="shared" si="327"/>
        <v>0</v>
      </c>
      <c r="BQ608" s="11" t="b">
        <f t="shared" si="328"/>
        <v>0</v>
      </c>
      <c r="BR608" s="11" t="b">
        <f t="shared" si="329"/>
        <v>0</v>
      </c>
    </row>
    <row r="609" spans="1:70" s="5" customFormat="1" ht="12.75" customHeight="1" x14ac:dyDescent="0.7">
      <c r="A609" s="24" t="s">
        <v>2393</v>
      </c>
      <c r="B609" s="25" t="s">
        <v>2394</v>
      </c>
      <c r="C609" s="24" t="s">
        <v>84</v>
      </c>
      <c r="D609" s="26" t="s">
        <v>41</v>
      </c>
      <c r="E609" s="24" t="s">
        <v>2610</v>
      </c>
      <c r="F609" s="24" t="s">
        <v>2610</v>
      </c>
      <c r="G609" s="62" t="s">
        <v>652</v>
      </c>
      <c r="H609" s="16">
        <v>254</v>
      </c>
      <c r="I609" s="16">
        <v>241</v>
      </c>
      <c r="J609" s="16">
        <v>228</v>
      </c>
      <c r="K609" s="26"/>
      <c r="L609" s="26"/>
      <c r="M609" s="26"/>
      <c r="N609" s="26"/>
      <c r="O609" s="40"/>
      <c r="P609" s="61" t="s">
        <v>79</v>
      </c>
      <c r="Q609" s="32">
        <v>128</v>
      </c>
      <c r="R609" s="60">
        <f t="shared" si="294"/>
        <v>0</v>
      </c>
      <c r="S609" s="27" t="s">
        <v>71</v>
      </c>
      <c r="T609" s="27"/>
      <c r="U609" s="27">
        <v>3.5</v>
      </c>
      <c r="V609" s="30">
        <f t="shared" si="295"/>
        <v>3.5</v>
      </c>
      <c r="W609" s="29">
        <f t="shared" si="296"/>
        <v>7.2916666666666671E-2</v>
      </c>
      <c r="X609" s="29">
        <f t="shared" si="297"/>
        <v>2.1564046450188288</v>
      </c>
      <c r="Y609" s="29">
        <f t="shared" si="298"/>
        <v>6.4692139350564865E-2</v>
      </c>
      <c r="Z609" s="30">
        <f>IF(S609="",0,VLOOKUP(S609,[1]!Costo_Twist,2,FALSE)*W609)</f>
        <v>21.182424273787348</v>
      </c>
      <c r="AA609" s="31" t="s">
        <v>65</v>
      </c>
      <c r="AB609" s="31"/>
      <c r="AC609" s="31" t="s">
        <v>2396</v>
      </c>
      <c r="AD609" s="34">
        <f t="shared" si="299"/>
        <v>3</v>
      </c>
      <c r="AE609" s="33">
        <f t="shared" si="300"/>
        <v>6.25E-2</v>
      </c>
      <c r="AF609" s="33">
        <f t="shared" si="301"/>
        <v>1.8483468385875674</v>
      </c>
      <c r="AG609" s="33">
        <f t="shared" si="302"/>
        <v>5.5450405157627024E-2</v>
      </c>
      <c r="AH609" s="34">
        <f>IF(AA609="",0,VLOOKUP(AA609,[1]!Costo_Twist,2,FALSE)*AE609)</f>
        <v>9.1513883549693951</v>
      </c>
      <c r="AI609" s="35"/>
      <c r="AJ609" s="35"/>
      <c r="AK609" s="35"/>
      <c r="AL609" s="35">
        <f t="shared" si="303"/>
        <v>0</v>
      </c>
      <c r="AM609" s="29">
        <f t="shared" si="304"/>
        <v>0</v>
      </c>
      <c r="AN609" s="29">
        <f t="shared" si="305"/>
        <v>0</v>
      </c>
      <c r="AO609" s="29">
        <f t="shared" si="306"/>
        <v>0</v>
      </c>
      <c r="AP609" s="30">
        <f>IF(AI609="",0,VLOOKUP(AI609,[1]!Costo_Twist,2,FALSE)*AM609)</f>
        <v>0</v>
      </c>
      <c r="AQ609" s="42"/>
      <c r="AR609" s="42"/>
      <c r="AS609" s="42"/>
      <c r="AT609" s="42">
        <f t="shared" si="307"/>
        <v>0</v>
      </c>
      <c r="AU609" s="43">
        <f t="shared" si="308"/>
        <v>0</v>
      </c>
      <c r="AV609" s="43">
        <f t="shared" si="309"/>
        <v>0</v>
      </c>
      <c r="AW609" s="43">
        <f t="shared" si="310"/>
        <v>0</v>
      </c>
      <c r="AX609" s="44">
        <f>IF(AQ609="",0,VLOOKUP(AQ609,[1]!Costo_Twist,2,FALSE)*AU609)</f>
        <v>0</v>
      </c>
      <c r="AY609" s="36">
        <f t="shared" si="311"/>
        <v>30.333812628756743</v>
      </c>
      <c r="AZ609" s="41">
        <f t="shared" si="312"/>
        <v>0.13541666666666669</v>
      </c>
      <c r="BA609" s="37">
        <f t="shared" si="313"/>
        <v>128.13541666666666</v>
      </c>
      <c r="BB609" s="37" t="str">
        <f t="shared" si="314"/>
        <v>ok</v>
      </c>
      <c r="BC609" s="37" t="str">
        <f t="shared" si="315"/>
        <v>ok</v>
      </c>
      <c r="BE609" s="11" t="b">
        <f t="shared" si="316"/>
        <v>0</v>
      </c>
      <c r="BF609" s="11" t="b">
        <f t="shared" si="317"/>
        <v>0</v>
      </c>
      <c r="BG609" s="11" t="b">
        <f t="shared" si="318"/>
        <v>0</v>
      </c>
      <c r="BH609" s="11" t="b">
        <f t="shared" si="319"/>
        <v>0</v>
      </c>
      <c r="BI609" s="11" t="b">
        <f t="shared" si="320"/>
        <v>0</v>
      </c>
      <c r="BJ609" s="11" t="b">
        <f t="shared" si="321"/>
        <v>0</v>
      </c>
      <c r="BK609" s="11">
        <f t="shared" si="322"/>
        <v>2.1564046450188288</v>
      </c>
      <c r="BL609" s="11" t="b">
        <f t="shared" si="323"/>
        <v>0</v>
      </c>
      <c r="BM609" s="11">
        <f t="shared" si="324"/>
        <v>1.8483468385875674</v>
      </c>
      <c r="BN609" s="11" t="b">
        <f t="shared" si="325"/>
        <v>0</v>
      </c>
      <c r="BO609" s="11" t="b">
        <f t="shared" si="326"/>
        <v>0</v>
      </c>
      <c r="BP609" s="11" t="b">
        <f t="shared" si="327"/>
        <v>0</v>
      </c>
      <c r="BQ609" s="11" t="b">
        <f t="shared" si="328"/>
        <v>0</v>
      </c>
      <c r="BR609" s="11" t="b">
        <f t="shared" si="329"/>
        <v>0</v>
      </c>
    </row>
    <row r="610" spans="1:70" s="5" customFormat="1" ht="12.75" customHeight="1" x14ac:dyDescent="0.7">
      <c r="A610" s="24" t="s">
        <v>2393</v>
      </c>
      <c r="B610" s="25" t="s">
        <v>2394</v>
      </c>
      <c r="C610" s="24" t="s">
        <v>84</v>
      </c>
      <c r="D610" s="26" t="s">
        <v>41</v>
      </c>
      <c r="E610" s="24" t="s">
        <v>2610</v>
      </c>
      <c r="F610" s="24" t="s">
        <v>2610</v>
      </c>
      <c r="G610" s="62" t="s">
        <v>653</v>
      </c>
      <c r="H610" s="16">
        <v>253</v>
      </c>
      <c r="I610" s="16">
        <v>235</v>
      </c>
      <c r="J610" s="16">
        <v>226</v>
      </c>
      <c r="K610" s="26"/>
      <c r="L610" s="26"/>
      <c r="M610" s="26"/>
      <c r="N610" s="26"/>
      <c r="O610" s="40"/>
      <c r="P610" s="61" t="s">
        <v>79</v>
      </c>
      <c r="Q610" s="32">
        <v>128</v>
      </c>
      <c r="R610" s="60">
        <f t="shared" si="294"/>
        <v>0</v>
      </c>
      <c r="S610" s="27" t="s">
        <v>72</v>
      </c>
      <c r="T610" s="27"/>
      <c r="U610" s="28" t="s">
        <v>2398</v>
      </c>
      <c r="V610" s="30">
        <f t="shared" si="295"/>
        <v>4</v>
      </c>
      <c r="W610" s="29">
        <f t="shared" si="296"/>
        <v>8.3333333333333329E-2</v>
      </c>
      <c r="X610" s="29">
        <f t="shared" si="297"/>
        <v>2.4644624514500899</v>
      </c>
      <c r="Y610" s="29">
        <f t="shared" si="298"/>
        <v>7.3933873543502698E-2</v>
      </c>
      <c r="Z610" s="30">
        <f>IF(S610="",0,VLOOKUP(S610,[1]!Costo_Twist,2,FALSE)*W610)</f>
        <v>17.000177425555194</v>
      </c>
      <c r="AA610" s="31" t="s">
        <v>70</v>
      </c>
      <c r="AB610" s="31"/>
      <c r="AC610" s="31">
        <v>1.5</v>
      </c>
      <c r="AD610" s="34">
        <f t="shared" si="299"/>
        <v>1.5</v>
      </c>
      <c r="AE610" s="33">
        <f t="shared" si="300"/>
        <v>3.125E-2</v>
      </c>
      <c r="AF610" s="33">
        <f t="shared" si="301"/>
        <v>0.92417341929378372</v>
      </c>
      <c r="AG610" s="33">
        <f t="shared" si="302"/>
        <v>2.7725202578813512E-2</v>
      </c>
      <c r="AH610" s="34">
        <f>IF(AA610="",0,VLOOKUP(AA610,[1]!Costo_Twist,2,FALSE)*AE610)</f>
        <v>7.0648823077150551</v>
      </c>
      <c r="AI610" s="35" t="s">
        <v>65</v>
      </c>
      <c r="AJ610" s="35"/>
      <c r="AK610" s="35" t="s">
        <v>2395</v>
      </c>
      <c r="AL610" s="35">
        <f t="shared" si="303"/>
        <v>1</v>
      </c>
      <c r="AM610" s="29">
        <f t="shared" si="304"/>
        <v>2.0833333333333332E-2</v>
      </c>
      <c r="AN610" s="29">
        <f t="shared" si="305"/>
        <v>0.61611561286252248</v>
      </c>
      <c r="AO610" s="29">
        <f t="shared" si="306"/>
        <v>1.8483468385875675E-2</v>
      </c>
      <c r="AP610" s="30">
        <f>IF(AI610="",0,VLOOKUP(AI610,[1]!Costo_Twist,2,FALSE)*AM610)</f>
        <v>3.0504627849897981</v>
      </c>
      <c r="AQ610" s="42"/>
      <c r="AR610" s="42"/>
      <c r="AS610" s="42"/>
      <c r="AT610" s="42">
        <f t="shared" si="307"/>
        <v>0</v>
      </c>
      <c r="AU610" s="43">
        <f t="shared" si="308"/>
        <v>0</v>
      </c>
      <c r="AV610" s="43">
        <f t="shared" si="309"/>
        <v>0</v>
      </c>
      <c r="AW610" s="43">
        <f t="shared" si="310"/>
        <v>0</v>
      </c>
      <c r="AX610" s="44">
        <f>IF(AQ610="",0,VLOOKUP(AQ610,[1]!Costo_Twist,2,FALSE)*AU610)</f>
        <v>0</v>
      </c>
      <c r="AY610" s="36">
        <f t="shared" si="311"/>
        <v>27.115522518260047</v>
      </c>
      <c r="AZ610" s="41">
        <f t="shared" si="312"/>
        <v>0.13541666666666666</v>
      </c>
      <c r="BA610" s="37">
        <f t="shared" si="313"/>
        <v>128.13541666666666</v>
      </c>
      <c r="BB610" s="37" t="str">
        <f t="shared" si="314"/>
        <v>ok</v>
      </c>
      <c r="BC610" s="37" t="str">
        <f t="shared" si="315"/>
        <v>ok</v>
      </c>
      <c r="BE610" s="11">
        <f t="shared" si="316"/>
        <v>0.92417341929378372</v>
      </c>
      <c r="BF610" s="11" t="b">
        <f t="shared" si="317"/>
        <v>0</v>
      </c>
      <c r="BG610" s="11" t="b">
        <f t="shared" si="318"/>
        <v>0</v>
      </c>
      <c r="BH610" s="11" t="b">
        <f t="shared" si="319"/>
        <v>0</v>
      </c>
      <c r="BI610" s="11" t="b">
        <f t="shared" si="320"/>
        <v>0</v>
      </c>
      <c r="BJ610" s="11" t="b">
        <f t="shared" si="321"/>
        <v>0</v>
      </c>
      <c r="BK610" s="11" t="b">
        <f t="shared" si="322"/>
        <v>0</v>
      </c>
      <c r="BL610" s="11" t="b">
        <f t="shared" si="323"/>
        <v>0</v>
      </c>
      <c r="BM610" s="11">
        <f t="shared" si="324"/>
        <v>0.61611561286252248</v>
      </c>
      <c r="BN610" s="11">
        <f t="shared" si="325"/>
        <v>2.4644624514500899</v>
      </c>
      <c r="BO610" s="11" t="b">
        <f t="shared" si="326"/>
        <v>0</v>
      </c>
      <c r="BP610" s="11" t="b">
        <f t="shared" si="327"/>
        <v>0</v>
      </c>
      <c r="BQ610" s="11" t="b">
        <f t="shared" si="328"/>
        <v>0</v>
      </c>
      <c r="BR610" s="11" t="b">
        <f t="shared" si="329"/>
        <v>0</v>
      </c>
    </row>
    <row r="611" spans="1:70" s="5" customFormat="1" ht="12.75" customHeight="1" x14ac:dyDescent="0.7">
      <c r="A611" s="24" t="s">
        <v>2393</v>
      </c>
      <c r="B611" s="25" t="s">
        <v>2394</v>
      </c>
      <c r="C611" s="24" t="s">
        <v>84</v>
      </c>
      <c r="D611" s="26" t="s">
        <v>41</v>
      </c>
      <c r="E611" s="24" t="s">
        <v>2610</v>
      </c>
      <c r="F611" s="24" t="s">
        <v>2610</v>
      </c>
      <c r="G611" s="62" t="s">
        <v>654</v>
      </c>
      <c r="H611" s="16">
        <v>250</v>
      </c>
      <c r="I611" s="16">
        <v>218</v>
      </c>
      <c r="J611" s="16">
        <v>210</v>
      </c>
      <c r="K611" s="26"/>
      <c r="L611" s="26"/>
      <c r="M611" s="26"/>
      <c r="N611" s="26"/>
      <c r="O611" s="40"/>
      <c r="P611" s="61" t="s">
        <v>79</v>
      </c>
      <c r="Q611" s="32">
        <v>128</v>
      </c>
      <c r="R611" s="60">
        <f t="shared" si="294"/>
        <v>0</v>
      </c>
      <c r="S611" s="27" t="s">
        <v>71</v>
      </c>
      <c r="T611" s="27"/>
      <c r="U611" s="28">
        <v>16.5</v>
      </c>
      <c r="V611" s="30">
        <f t="shared" si="295"/>
        <v>16.5</v>
      </c>
      <c r="W611" s="29">
        <f t="shared" si="296"/>
        <v>0.34375</v>
      </c>
      <c r="X611" s="29">
        <f t="shared" si="297"/>
        <v>10.165907612231621</v>
      </c>
      <c r="Y611" s="29">
        <f t="shared" si="298"/>
        <v>0.30497722836694863</v>
      </c>
      <c r="Z611" s="30">
        <f>IF(S611="",0,VLOOKUP(S611,[1]!Costo_Twist,2,FALSE)*W611)</f>
        <v>99.860000147854635</v>
      </c>
      <c r="AA611" s="31" t="s">
        <v>65</v>
      </c>
      <c r="AB611" s="31"/>
      <c r="AC611" s="31" t="s">
        <v>2424</v>
      </c>
      <c r="AD611" s="34">
        <f t="shared" si="299"/>
        <v>9</v>
      </c>
      <c r="AE611" s="33">
        <f t="shared" si="300"/>
        <v>0.1875</v>
      </c>
      <c r="AF611" s="33">
        <f t="shared" si="301"/>
        <v>5.5450405157627021</v>
      </c>
      <c r="AG611" s="33">
        <f t="shared" si="302"/>
        <v>0.16635121547288106</v>
      </c>
      <c r="AH611" s="34">
        <f>IF(AA611="",0,VLOOKUP(AA611,[1]!Costo_Twist,2,FALSE)*AE611)</f>
        <v>27.454165064908185</v>
      </c>
      <c r="AI611" s="35"/>
      <c r="AJ611" s="35"/>
      <c r="AK611" s="35"/>
      <c r="AL611" s="35">
        <f t="shared" si="303"/>
        <v>0</v>
      </c>
      <c r="AM611" s="29">
        <f t="shared" si="304"/>
        <v>0</v>
      </c>
      <c r="AN611" s="29">
        <f t="shared" si="305"/>
        <v>0</v>
      </c>
      <c r="AO611" s="29">
        <f t="shared" si="306"/>
        <v>0</v>
      </c>
      <c r="AP611" s="30">
        <f>IF(AI611="",0,VLOOKUP(AI611,[1]!Costo_Twist,2,FALSE)*AM611)</f>
        <v>0</v>
      </c>
      <c r="AQ611" s="42"/>
      <c r="AR611" s="42"/>
      <c r="AS611" s="42"/>
      <c r="AT611" s="42">
        <f t="shared" si="307"/>
        <v>0</v>
      </c>
      <c r="AU611" s="43">
        <f t="shared" si="308"/>
        <v>0</v>
      </c>
      <c r="AV611" s="43">
        <f t="shared" si="309"/>
        <v>0</v>
      </c>
      <c r="AW611" s="43">
        <f t="shared" si="310"/>
        <v>0</v>
      </c>
      <c r="AX611" s="44">
        <f>IF(AQ611="",0,VLOOKUP(AQ611,[1]!Costo_Twist,2,FALSE)*AU611)</f>
        <v>0</v>
      </c>
      <c r="AY611" s="36">
        <f t="shared" si="311"/>
        <v>127.31416521276282</v>
      </c>
      <c r="AZ611" s="41">
        <f t="shared" si="312"/>
        <v>0.53125</v>
      </c>
      <c r="BA611" s="37">
        <f t="shared" si="313"/>
        <v>128.53125</v>
      </c>
      <c r="BB611" s="37" t="str">
        <f t="shared" si="314"/>
        <v>ok</v>
      </c>
      <c r="BC611" s="37" t="str">
        <f t="shared" si="315"/>
        <v>ok</v>
      </c>
      <c r="BE611" s="11" t="b">
        <f t="shared" si="316"/>
        <v>0</v>
      </c>
      <c r="BF611" s="11" t="b">
        <f t="shared" si="317"/>
        <v>0</v>
      </c>
      <c r="BG611" s="11" t="b">
        <f t="shared" si="318"/>
        <v>0</v>
      </c>
      <c r="BH611" s="11" t="b">
        <f t="shared" si="319"/>
        <v>0</v>
      </c>
      <c r="BI611" s="11" t="b">
        <f t="shared" si="320"/>
        <v>0</v>
      </c>
      <c r="BJ611" s="11" t="b">
        <f t="shared" si="321"/>
        <v>0</v>
      </c>
      <c r="BK611" s="11">
        <f t="shared" si="322"/>
        <v>10.165907612231621</v>
      </c>
      <c r="BL611" s="11" t="b">
        <f t="shared" si="323"/>
        <v>0</v>
      </c>
      <c r="BM611" s="11">
        <f t="shared" si="324"/>
        <v>5.5450405157627021</v>
      </c>
      <c r="BN611" s="11" t="b">
        <f t="shared" si="325"/>
        <v>0</v>
      </c>
      <c r="BO611" s="11" t="b">
        <f t="shared" si="326"/>
        <v>0</v>
      </c>
      <c r="BP611" s="11" t="b">
        <f t="shared" si="327"/>
        <v>0</v>
      </c>
      <c r="BQ611" s="11" t="b">
        <f t="shared" si="328"/>
        <v>0</v>
      </c>
      <c r="BR611" s="11" t="b">
        <f t="shared" si="329"/>
        <v>0</v>
      </c>
    </row>
    <row r="612" spans="1:70" s="5" customFormat="1" ht="12.75" customHeight="1" x14ac:dyDescent="0.7">
      <c r="A612" s="24" t="s">
        <v>2393</v>
      </c>
      <c r="B612" s="25" t="s">
        <v>2394</v>
      </c>
      <c r="C612" s="24" t="s">
        <v>84</v>
      </c>
      <c r="D612" s="26" t="s">
        <v>41</v>
      </c>
      <c r="E612" s="24" t="s">
        <v>2610</v>
      </c>
      <c r="F612" s="24" t="s">
        <v>2610</v>
      </c>
      <c r="G612" s="62" t="s">
        <v>655</v>
      </c>
      <c r="H612" s="16">
        <v>236</v>
      </c>
      <c r="I612" s="16">
        <v>185</v>
      </c>
      <c r="J612" s="16">
        <v>174</v>
      </c>
      <c r="K612" s="26"/>
      <c r="L612" s="26"/>
      <c r="M612" s="26"/>
      <c r="N612" s="26"/>
      <c r="O612" s="40"/>
      <c r="P612" s="61" t="s">
        <v>80</v>
      </c>
      <c r="Q612" s="32">
        <v>124</v>
      </c>
      <c r="R612" s="60">
        <f t="shared" si="294"/>
        <v>0</v>
      </c>
      <c r="S612" s="27" t="s">
        <v>71</v>
      </c>
      <c r="T612" s="27"/>
      <c r="U612" s="28">
        <v>31.5</v>
      </c>
      <c r="V612" s="30">
        <f t="shared" si="295"/>
        <v>31.5</v>
      </c>
      <c r="W612" s="29">
        <f t="shared" si="296"/>
        <v>0.65625</v>
      </c>
      <c r="X612" s="29">
        <f t="shared" si="297"/>
        <v>19.407641805169458</v>
      </c>
      <c r="Y612" s="29">
        <f t="shared" si="298"/>
        <v>0.58222925415508375</v>
      </c>
      <c r="Z612" s="30">
        <f>IF(S612="",0,VLOOKUP(S612,[1]!Costo_Twist,2,FALSE)*W612)</f>
        <v>190.6418184640861</v>
      </c>
      <c r="AA612" s="31" t="s">
        <v>66</v>
      </c>
      <c r="AB612" s="31"/>
      <c r="AC612" s="31">
        <v>5.5</v>
      </c>
      <c r="AD612" s="34">
        <f t="shared" si="299"/>
        <v>5.5</v>
      </c>
      <c r="AE612" s="33">
        <f t="shared" si="300"/>
        <v>0.11458333333333333</v>
      </c>
      <c r="AF612" s="33">
        <f t="shared" si="301"/>
        <v>3.3886358707438737</v>
      </c>
      <c r="AG612" s="33">
        <f t="shared" si="302"/>
        <v>0.10165907612231621</v>
      </c>
      <c r="AH612" s="34">
        <f>IF(AA612="",0,VLOOKUP(AA612,[1]!Costo_Twist,2,FALSE)*AE612)</f>
        <v>28.723189027215106</v>
      </c>
      <c r="AI612" s="35" t="s">
        <v>70</v>
      </c>
      <c r="AJ612" s="35"/>
      <c r="AK612" s="35">
        <v>13.5</v>
      </c>
      <c r="AL612" s="35">
        <f t="shared" si="303"/>
        <v>13.5</v>
      </c>
      <c r="AM612" s="29">
        <f t="shared" si="304"/>
        <v>0.28125</v>
      </c>
      <c r="AN612" s="29">
        <f t="shared" si="305"/>
        <v>8.317560773644054</v>
      </c>
      <c r="AO612" s="29">
        <f t="shared" si="306"/>
        <v>0.24952682320932162</v>
      </c>
      <c r="AP612" s="30">
        <f>IF(AI612="",0,VLOOKUP(AI612,[1]!Costo_Twist,2,FALSE)*AM612)</f>
        <v>63.583940769435493</v>
      </c>
      <c r="AQ612" s="42"/>
      <c r="AR612" s="42"/>
      <c r="AS612" s="42"/>
      <c r="AT612" s="42">
        <f t="shared" si="307"/>
        <v>0</v>
      </c>
      <c r="AU612" s="43">
        <f t="shared" si="308"/>
        <v>0</v>
      </c>
      <c r="AV612" s="43">
        <f t="shared" si="309"/>
        <v>0</v>
      </c>
      <c r="AW612" s="43">
        <f t="shared" si="310"/>
        <v>0</v>
      </c>
      <c r="AX612" s="44">
        <f>IF(AQ612="",0,VLOOKUP(AQ612,[1]!Costo_Twist,2,FALSE)*AU612)</f>
        <v>0</v>
      </c>
      <c r="AY612" s="36">
        <f t="shared" si="311"/>
        <v>282.9489482607367</v>
      </c>
      <c r="AZ612" s="41">
        <f t="shared" si="312"/>
        <v>1.0520833333333335</v>
      </c>
      <c r="BA612" s="37">
        <f t="shared" si="313"/>
        <v>125.05208333333333</v>
      </c>
      <c r="BB612" s="37" t="str">
        <f t="shared" si="314"/>
        <v>ok</v>
      </c>
      <c r="BC612" s="37" t="str">
        <f t="shared" si="315"/>
        <v>ok</v>
      </c>
      <c r="BE612" s="11">
        <f t="shared" si="316"/>
        <v>8.317560773644054</v>
      </c>
      <c r="BF612" s="11" t="b">
        <f t="shared" si="317"/>
        <v>0</v>
      </c>
      <c r="BG612" s="11" t="b">
        <f t="shared" si="318"/>
        <v>0</v>
      </c>
      <c r="BH612" s="11" t="b">
        <f t="shared" si="319"/>
        <v>0</v>
      </c>
      <c r="BI612" s="11" t="b">
        <f t="shared" si="320"/>
        <v>0</v>
      </c>
      <c r="BJ612" s="11" t="b">
        <f t="shared" si="321"/>
        <v>0</v>
      </c>
      <c r="BK612" s="11">
        <f t="shared" si="322"/>
        <v>19.407641805169458</v>
      </c>
      <c r="BL612" s="11" t="b">
        <f t="shared" si="323"/>
        <v>0</v>
      </c>
      <c r="BM612" s="11" t="b">
        <f t="shared" si="324"/>
        <v>0</v>
      </c>
      <c r="BN612" s="11" t="b">
        <f t="shared" si="325"/>
        <v>0</v>
      </c>
      <c r="BO612" s="11">
        <f t="shared" si="326"/>
        <v>3.3886358707438737</v>
      </c>
      <c r="BP612" s="11" t="b">
        <f t="shared" si="327"/>
        <v>0</v>
      </c>
      <c r="BQ612" s="11" t="b">
        <f t="shared" si="328"/>
        <v>0</v>
      </c>
      <c r="BR612" s="11" t="b">
        <f t="shared" si="329"/>
        <v>0</v>
      </c>
    </row>
    <row r="613" spans="1:70" s="5" customFormat="1" ht="12.75" customHeight="1" x14ac:dyDescent="0.7">
      <c r="A613" s="24" t="s">
        <v>2393</v>
      </c>
      <c r="B613" s="25" t="s">
        <v>2394</v>
      </c>
      <c r="C613" s="24" t="s">
        <v>84</v>
      </c>
      <c r="D613" s="26" t="s">
        <v>41</v>
      </c>
      <c r="E613" s="24" t="s">
        <v>2610</v>
      </c>
      <c r="F613" s="24" t="s">
        <v>2610</v>
      </c>
      <c r="G613" s="62" t="s">
        <v>656</v>
      </c>
      <c r="H613" s="16">
        <v>214</v>
      </c>
      <c r="I613" s="16">
        <v>144</v>
      </c>
      <c r="J613" s="16">
        <v>129</v>
      </c>
      <c r="K613" s="26"/>
      <c r="L613" s="26"/>
      <c r="M613" s="26"/>
      <c r="N613" s="26"/>
      <c r="O613" s="40"/>
      <c r="P613" s="61" t="s">
        <v>81</v>
      </c>
      <c r="Q613" s="32">
        <v>120</v>
      </c>
      <c r="R613" s="60">
        <f t="shared" si="294"/>
        <v>0</v>
      </c>
      <c r="S613" s="27" t="s">
        <v>72</v>
      </c>
      <c r="T613" s="27"/>
      <c r="U613" s="28" t="s">
        <v>2432</v>
      </c>
      <c r="V613" s="30">
        <f t="shared" si="295"/>
        <v>40</v>
      </c>
      <c r="W613" s="29">
        <f t="shared" si="296"/>
        <v>0.83333333333333337</v>
      </c>
      <c r="X613" s="29">
        <f t="shared" si="297"/>
        <v>24.644624514500901</v>
      </c>
      <c r="Y613" s="29">
        <f t="shared" si="298"/>
        <v>0.73933873543502704</v>
      </c>
      <c r="Z613" s="30">
        <f>IF(S613="",0,VLOOKUP(S613,[1]!Costo_Twist,2,FALSE)*W613)</f>
        <v>170.00177425555194</v>
      </c>
      <c r="AA613" s="31" t="s">
        <v>66</v>
      </c>
      <c r="AB613" s="31"/>
      <c r="AC613" s="31">
        <v>10.5</v>
      </c>
      <c r="AD613" s="34">
        <f t="shared" si="299"/>
        <v>10.5</v>
      </c>
      <c r="AE613" s="33">
        <f t="shared" si="300"/>
        <v>0.21875</v>
      </c>
      <c r="AF613" s="33">
        <f t="shared" si="301"/>
        <v>6.4692139350564863</v>
      </c>
      <c r="AG613" s="33">
        <f t="shared" si="302"/>
        <v>0.19407641805169459</v>
      </c>
      <c r="AH613" s="34">
        <f>IF(AA613="",0,VLOOKUP(AA613,[1]!Costo_Twist,2,FALSE)*AE613)</f>
        <v>54.835179051956118</v>
      </c>
      <c r="AI613" s="35" t="s">
        <v>65</v>
      </c>
      <c r="AJ613" s="35"/>
      <c r="AK613" s="35" t="s">
        <v>2435</v>
      </c>
      <c r="AL613" s="35">
        <f t="shared" si="303"/>
        <v>24</v>
      </c>
      <c r="AM613" s="29">
        <f t="shared" si="304"/>
        <v>0.5</v>
      </c>
      <c r="AN613" s="29">
        <f t="shared" si="305"/>
        <v>14.786774708700539</v>
      </c>
      <c r="AO613" s="29">
        <f t="shared" si="306"/>
        <v>0.44360324126101619</v>
      </c>
      <c r="AP613" s="30">
        <f>IF(AI613="",0,VLOOKUP(AI613,[1]!Costo_Twist,2,FALSE)*AM613)</f>
        <v>73.211106839755161</v>
      </c>
      <c r="AQ613" s="42"/>
      <c r="AR613" s="42"/>
      <c r="AS613" s="42"/>
      <c r="AT613" s="42">
        <f t="shared" si="307"/>
        <v>0</v>
      </c>
      <c r="AU613" s="43">
        <f t="shared" si="308"/>
        <v>0</v>
      </c>
      <c r="AV613" s="43">
        <f t="shared" si="309"/>
        <v>0</v>
      </c>
      <c r="AW613" s="43">
        <f t="shared" si="310"/>
        <v>0</v>
      </c>
      <c r="AX613" s="44">
        <f>IF(AQ613="",0,VLOOKUP(AQ613,[1]!Costo_Twist,2,FALSE)*AU613)</f>
        <v>0</v>
      </c>
      <c r="AY613" s="36">
        <f t="shared" si="311"/>
        <v>298.04806014726319</v>
      </c>
      <c r="AZ613" s="41">
        <f t="shared" si="312"/>
        <v>1.5520833333333335</v>
      </c>
      <c r="BA613" s="37">
        <f t="shared" si="313"/>
        <v>121.55208333333333</v>
      </c>
      <c r="BB613" s="37" t="str">
        <f t="shared" si="314"/>
        <v>ok</v>
      </c>
      <c r="BC613" s="37" t="str">
        <f t="shared" si="315"/>
        <v>ok</v>
      </c>
      <c r="BE613" s="11" t="b">
        <f t="shared" si="316"/>
        <v>0</v>
      </c>
      <c r="BF613" s="11" t="b">
        <f t="shared" si="317"/>
        <v>0</v>
      </c>
      <c r="BG613" s="11" t="b">
        <f t="shared" si="318"/>
        <v>0</v>
      </c>
      <c r="BH613" s="11" t="b">
        <f t="shared" si="319"/>
        <v>0</v>
      </c>
      <c r="BI613" s="11" t="b">
        <f t="shared" si="320"/>
        <v>0</v>
      </c>
      <c r="BJ613" s="11" t="b">
        <f t="shared" si="321"/>
        <v>0</v>
      </c>
      <c r="BK613" s="11" t="b">
        <f t="shared" si="322"/>
        <v>0</v>
      </c>
      <c r="BL613" s="11" t="b">
        <f t="shared" si="323"/>
        <v>0</v>
      </c>
      <c r="BM613" s="11">
        <f t="shared" si="324"/>
        <v>14.786774708700539</v>
      </c>
      <c r="BN613" s="11">
        <f t="shared" si="325"/>
        <v>24.644624514500901</v>
      </c>
      <c r="BO613" s="11">
        <f t="shared" si="326"/>
        <v>6.4692139350564863</v>
      </c>
      <c r="BP613" s="11" t="b">
        <f t="shared" si="327"/>
        <v>0</v>
      </c>
      <c r="BQ613" s="11" t="b">
        <f t="shared" si="328"/>
        <v>0</v>
      </c>
      <c r="BR613" s="11" t="b">
        <f t="shared" si="329"/>
        <v>0</v>
      </c>
    </row>
    <row r="614" spans="1:70" s="5" customFormat="1" ht="12.75" customHeight="1" x14ac:dyDescent="0.7">
      <c r="A614" s="24" t="s">
        <v>2393</v>
      </c>
      <c r="B614" s="25" t="s">
        <v>2394</v>
      </c>
      <c r="C614" s="24" t="s">
        <v>84</v>
      </c>
      <c r="D614" s="26" t="s">
        <v>41</v>
      </c>
      <c r="E614" s="24" t="s">
        <v>2610</v>
      </c>
      <c r="F614" s="24" t="s">
        <v>2610</v>
      </c>
      <c r="G614" s="62" t="s">
        <v>657</v>
      </c>
      <c r="H614" s="16">
        <v>197</v>
      </c>
      <c r="I614" s="16">
        <v>121</v>
      </c>
      <c r="J614" s="16">
        <v>104</v>
      </c>
      <c r="K614" s="26"/>
      <c r="L614" s="26"/>
      <c r="M614" s="26"/>
      <c r="N614" s="26"/>
      <c r="O614" s="40"/>
      <c r="P614" s="61" t="s">
        <v>81</v>
      </c>
      <c r="Q614" s="32">
        <v>120</v>
      </c>
      <c r="R614" s="60">
        <f t="shared" si="294"/>
        <v>0</v>
      </c>
      <c r="S614" s="27" t="s">
        <v>72</v>
      </c>
      <c r="T614" s="27"/>
      <c r="U614" s="28">
        <v>51</v>
      </c>
      <c r="V614" s="30">
        <f t="shared" si="295"/>
        <v>51</v>
      </c>
      <c r="W614" s="29">
        <f t="shared" si="296"/>
        <v>1.0625</v>
      </c>
      <c r="X614" s="29">
        <f t="shared" si="297"/>
        <v>31.421896255988646</v>
      </c>
      <c r="Y614" s="29">
        <f t="shared" si="298"/>
        <v>0.94265688767965938</v>
      </c>
      <c r="Z614" s="30">
        <f>IF(S614="",0,VLOOKUP(S614,[1]!Costo_Twist,2,FALSE)*W614)</f>
        <v>216.75226217582872</v>
      </c>
      <c r="AA614" s="31" t="s">
        <v>66</v>
      </c>
      <c r="AB614" s="31"/>
      <c r="AC614" s="31">
        <v>30.5</v>
      </c>
      <c r="AD614" s="34">
        <f t="shared" si="299"/>
        <v>30.5</v>
      </c>
      <c r="AE614" s="33">
        <f t="shared" si="300"/>
        <v>0.63541666666666663</v>
      </c>
      <c r="AF614" s="33">
        <f t="shared" si="301"/>
        <v>18.791526192306936</v>
      </c>
      <c r="AG614" s="33">
        <f t="shared" si="302"/>
        <v>0.56374578576920809</v>
      </c>
      <c r="AH614" s="34">
        <f>IF(AA614="",0,VLOOKUP(AA614,[1]!Costo_Twist,2,FALSE)*AE614)</f>
        <v>159.28313915092014</v>
      </c>
      <c r="AI614" s="35" t="s">
        <v>65</v>
      </c>
      <c r="AJ614" s="35"/>
      <c r="AK614" s="35" t="s">
        <v>2413</v>
      </c>
      <c r="AL614" s="35">
        <f t="shared" si="303"/>
        <v>30</v>
      </c>
      <c r="AM614" s="29">
        <f t="shared" si="304"/>
        <v>0.625</v>
      </c>
      <c r="AN614" s="29">
        <f t="shared" si="305"/>
        <v>18.483468385875675</v>
      </c>
      <c r="AO614" s="29">
        <f t="shared" si="306"/>
        <v>0.55450405157627025</v>
      </c>
      <c r="AP614" s="30">
        <f>IF(AI614="",0,VLOOKUP(AI614,[1]!Costo_Twist,2,FALSE)*AM614)</f>
        <v>91.513883549693958</v>
      </c>
      <c r="AQ614" s="42"/>
      <c r="AR614" s="42"/>
      <c r="AS614" s="42"/>
      <c r="AT614" s="42">
        <f t="shared" si="307"/>
        <v>0</v>
      </c>
      <c r="AU614" s="43">
        <f t="shared" si="308"/>
        <v>0</v>
      </c>
      <c r="AV614" s="43">
        <f t="shared" si="309"/>
        <v>0</v>
      </c>
      <c r="AW614" s="43">
        <f t="shared" si="310"/>
        <v>0</v>
      </c>
      <c r="AX614" s="44">
        <f>IF(AQ614="",0,VLOOKUP(AQ614,[1]!Costo_Twist,2,FALSE)*AU614)</f>
        <v>0</v>
      </c>
      <c r="AY614" s="36">
        <f t="shared" si="311"/>
        <v>467.54928487644281</v>
      </c>
      <c r="AZ614" s="41">
        <f t="shared" si="312"/>
        <v>2.3229166666666665</v>
      </c>
      <c r="BA614" s="37">
        <f t="shared" si="313"/>
        <v>122.32291666666667</v>
      </c>
      <c r="BB614" s="37" t="str">
        <f t="shared" si="314"/>
        <v>ok</v>
      </c>
      <c r="BC614" s="37" t="str">
        <f t="shared" si="315"/>
        <v>ok</v>
      </c>
      <c r="BE614" s="11" t="b">
        <f t="shared" si="316"/>
        <v>0</v>
      </c>
      <c r="BF614" s="11" t="b">
        <f t="shared" si="317"/>
        <v>0</v>
      </c>
      <c r="BG614" s="11" t="b">
        <f t="shared" si="318"/>
        <v>0</v>
      </c>
      <c r="BH614" s="11" t="b">
        <f t="shared" si="319"/>
        <v>0</v>
      </c>
      <c r="BI614" s="11" t="b">
        <f t="shared" si="320"/>
        <v>0</v>
      </c>
      <c r="BJ614" s="11" t="b">
        <f t="shared" si="321"/>
        <v>0</v>
      </c>
      <c r="BK614" s="11" t="b">
        <f t="shared" si="322"/>
        <v>0</v>
      </c>
      <c r="BL614" s="11" t="b">
        <f t="shared" si="323"/>
        <v>0</v>
      </c>
      <c r="BM614" s="11">
        <f t="shared" si="324"/>
        <v>18.483468385875675</v>
      </c>
      <c r="BN614" s="11">
        <f t="shared" si="325"/>
        <v>31.421896255988646</v>
      </c>
      <c r="BO614" s="11">
        <f t="shared" si="326"/>
        <v>18.791526192306936</v>
      </c>
      <c r="BP614" s="11" t="b">
        <f t="shared" si="327"/>
        <v>0</v>
      </c>
      <c r="BQ614" s="11" t="b">
        <f t="shared" si="328"/>
        <v>0</v>
      </c>
      <c r="BR614" s="11" t="b">
        <f t="shared" si="329"/>
        <v>0</v>
      </c>
    </row>
    <row r="615" spans="1:70" s="5" customFormat="1" ht="12.75" customHeight="1" x14ac:dyDescent="0.7">
      <c r="A615" s="24" t="s">
        <v>2393</v>
      </c>
      <c r="B615" s="25" t="s">
        <v>2394</v>
      </c>
      <c r="C615" s="24" t="s">
        <v>84</v>
      </c>
      <c r="D615" s="26" t="s">
        <v>41</v>
      </c>
      <c r="E615" s="24" t="s">
        <v>2610</v>
      </c>
      <c r="F615" s="24" t="s">
        <v>2610</v>
      </c>
      <c r="G615" s="62" t="s">
        <v>658</v>
      </c>
      <c r="H615" s="16">
        <v>252</v>
      </c>
      <c r="I615" s="16">
        <v>241</v>
      </c>
      <c r="J615" s="16">
        <v>232</v>
      </c>
      <c r="K615" s="26"/>
      <c r="L615" s="26"/>
      <c r="M615" s="26"/>
      <c r="N615" s="26"/>
      <c r="O615" s="40"/>
      <c r="P615" s="61" t="s">
        <v>79</v>
      </c>
      <c r="Q615" s="32">
        <v>128</v>
      </c>
      <c r="R615" s="60">
        <f t="shared" si="294"/>
        <v>0</v>
      </c>
      <c r="S615" s="27" t="s">
        <v>68</v>
      </c>
      <c r="T615" s="27"/>
      <c r="U615" s="27" t="s">
        <v>2395</v>
      </c>
      <c r="V615" s="30">
        <f t="shared" si="295"/>
        <v>1</v>
      </c>
      <c r="W615" s="29">
        <f t="shared" si="296"/>
        <v>2.0833333333333332E-2</v>
      </c>
      <c r="X615" s="29">
        <f t="shared" si="297"/>
        <v>0.61611561286252248</v>
      </c>
      <c r="Y615" s="29">
        <f t="shared" si="298"/>
        <v>1.8483468385875675E-2</v>
      </c>
      <c r="Z615" s="30">
        <f>IF(S615="",0,VLOOKUP(S615,[1]!Costo_Twist,2,FALSE)*W615)</f>
        <v>1.4136134685710342</v>
      </c>
      <c r="AA615" s="31" t="s">
        <v>66</v>
      </c>
      <c r="AB615" s="31"/>
      <c r="AC615" s="31" t="s">
        <v>2395</v>
      </c>
      <c r="AD615" s="34">
        <f t="shared" si="299"/>
        <v>1</v>
      </c>
      <c r="AE615" s="33">
        <f t="shared" si="300"/>
        <v>2.0833333333333332E-2</v>
      </c>
      <c r="AF615" s="33">
        <f t="shared" si="301"/>
        <v>0.61611561286252248</v>
      </c>
      <c r="AG615" s="33">
        <f t="shared" si="302"/>
        <v>1.8483468385875675E-2</v>
      </c>
      <c r="AH615" s="34">
        <f>IF(AA615="",0,VLOOKUP(AA615,[1]!Costo_Twist,2,FALSE)*AE615)</f>
        <v>5.2223980049482011</v>
      </c>
      <c r="AI615" s="35" t="s">
        <v>65</v>
      </c>
      <c r="AJ615" s="35"/>
      <c r="AK615" s="35">
        <v>0.5</v>
      </c>
      <c r="AL615" s="35">
        <f t="shared" si="303"/>
        <v>0.5</v>
      </c>
      <c r="AM615" s="29">
        <f t="shared" si="304"/>
        <v>1.0416666666666666E-2</v>
      </c>
      <c r="AN615" s="29">
        <f t="shared" si="305"/>
        <v>0.30805780643126124</v>
      </c>
      <c r="AO615" s="29">
        <f t="shared" si="306"/>
        <v>9.2417341929378373E-3</v>
      </c>
      <c r="AP615" s="30">
        <f>IF(AI615="",0,VLOOKUP(AI615,[1]!Costo_Twist,2,FALSE)*AM615)</f>
        <v>1.525231392494899</v>
      </c>
      <c r="AQ615" s="42"/>
      <c r="AR615" s="42"/>
      <c r="AS615" s="42"/>
      <c r="AT615" s="42">
        <f t="shared" si="307"/>
        <v>0</v>
      </c>
      <c r="AU615" s="43">
        <f t="shared" si="308"/>
        <v>0</v>
      </c>
      <c r="AV615" s="43">
        <f t="shared" si="309"/>
        <v>0</v>
      </c>
      <c r="AW615" s="43">
        <f t="shared" si="310"/>
        <v>0</v>
      </c>
      <c r="AX615" s="44">
        <f>IF(AQ615="",0,VLOOKUP(AQ615,[1]!Costo_Twist,2,FALSE)*AU615)</f>
        <v>0</v>
      </c>
      <c r="AY615" s="36">
        <f t="shared" si="311"/>
        <v>8.1612428660141347</v>
      </c>
      <c r="AZ615" s="41">
        <f t="shared" si="312"/>
        <v>5.2083333333333329E-2</v>
      </c>
      <c r="BA615" s="37">
        <f t="shared" si="313"/>
        <v>128.05208333333334</v>
      </c>
      <c r="BB615" s="37" t="str">
        <f t="shared" si="314"/>
        <v>ok</v>
      </c>
      <c r="BC615" s="37" t="str">
        <f t="shared" si="315"/>
        <v>ok</v>
      </c>
      <c r="BE615" s="11" t="b">
        <f t="shared" si="316"/>
        <v>0</v>
      </c>
      <c r="BF615" s="11" t="b">
        <f t="shared" si="317"/>
        <v>0</v>
      </c>
      <c r="BG615" s="11" t="b">
        <f t="shared" si="318"/>
        <v>0</v>
      </c>
      <c r="BH615" s="11" t="b">
        <f t="shared" si="319"/>
        <v>0</v>
      </c>
      <c r="BI615" s="11" t="b">
        <f t="shared" si="320"/>
        <v>0</v>
      </c>
      <c r="BJ615" s="11">
        <f t="shared" si="321"/>
        <v>0.61611561286252248</v>
      </c>
      <c r="BK615" s="11" t="b">
        <f t="shared" si="322"/>
        <v>0</v>
      </c>
      <c r="BL615" s="11" t="b">
        <f t="shared" si="323"/>
        <v>0</v>
      </c>
      <c r="BM615" s="11">
        <f t="shared" si="324"/>
        <v>0.30805780643126124</v>
      </c>
      <c r="BN615" s="11" t="b">
        <f t="shared" si="325"/>
        <v>0</v>
      </c>
      <c r="BO615" s="11">
        <f t="shared" si="326"/>
        <v>0.61611561286252248</v>
      </c>
      <c r="BP615" s="11" t="b">
        <f t="shared" si="327"/>
        <v>0</v>
      </c>
      <c r="BQ615" s="11" t="b">
        <f t="shared" si="328"/>
        <v>0</v>
      </c>
      <c r="BR615" s="11" t="b">
        <f t="shared" si="329"/>
        <v>0</v>
      </c>
    </row>
    <row r="616" spans="1:70" s="5" customFormat="1" ht="12.75" customHeight="1" x14ac:dyDescent="0.7">
      <c r="A616" s="24" t="s">
        <v>2393</v>
      </c>
      <c r="B616" s="25" t="s">
        <v>2394</v>
      </c>
      <c r="C616" s="24" t="s">
        <v>84</v>
      </c>
      <c r="D616" s="26" t="s">
        <v>41</v>
      </c>
      <c r="E616" s="24" t="s">
        <v>2610</v>
      </c>
      <c r="F616" s="24" t="s">
        <v>2610</v>
      </c>
      <c r="G616" s="62" t="s">
        <v>659</v>
      </c>
      <c r="H616" s="16">
        <v>251</v>
      </c>
      <c r="I616" s="16">
        <v>232</v>
      </c>
      <c r="J616" s="16">
        <v>222</v>
      </c>
      <c r="K616" s="26"/>
      <c r="L616" s="26"/>
      <c r="M616" s="26"/>
      <c r="N616" s="26"/>
      <c r="O616" s="40"/>
      <c r="P616" s="61" t="s">
        <v>79</v>
      </c>
      <c r="Q616" s="32">
        <v>128</v>
      </c>
      <c r="R616" s="60">
        <f t="shared" si="294"/>
        <v>0</v>
      </c>
      <c r="S616" s="27" t="s">
        <v>67</v>
      </c>
      <c r="T616" s="27"/>
      <c r="U616" s="27">
        <v>1.5</v>
      </c>
      <c r="V616" s="30">
        <f t="shared" si="295"/>
        <v>1.5</v>
      </c>
      <c r="W616" s="29">
        <f t="shared" si="296"/>
        <v>3.125E-2</v>
      </c>
      <c r="X616" s="29">
        <f t="shared" si="297"/>
        <v>0.92417341929378372</v>
      </c>
      <c r="Y616" s="29">
        <f t="shared" si="298"/>
        <v>2.7725202578813512E-2</v>
      </c>
      <c r="Z616" s="30">
        <f>IF(S616="",0,VLOOKUP(S616,[1]!Costo_Twist,2,FALSE)*W616)</f>
        <v>6.3327616287665967</v>
      </c>
      <c r="AA616" s="31" t="s">
        <v>66</v>
      </c>
      <c r="AB616" s="31"/>
      <c r="AC616" s="31" t="s">
        <v>2397</v>
      </c>
      <c r="AD616" s="34">
        <f t="shared" si="299"/>
        <v>2</v>
      </c>
      <c r="AE616" s="33">
        <f t="shared" si="300"/>
        <v>4.1666666666666664E-2</v>
      </c>
      <c r="AF616" s="33">
        <f t="shared" si="301"/>
        <v>1.232231225725045</v>
      </c>
      <c r="AG616" s="33">
        <f t="shared" si="302"/>
        <v>3.6966936771751349E-2</v>
      </c>
      <c r="AH616" s="34">
        <f>IF(AA616="",0,VLOOKUP(AA616,[1]!Costo_Twist,2,FALSE)*AE616)</f>
        <v>10.444796009896402</v>
      </c>
      <c r="AI616" s="35" t="s">
        <v>65</v>
      </c>
      <c r="AJ616" s="35"/>
      <c r="AK616" s="35" t="s">
        <v>2395</v>
      </c>
      <c r="AL616" s="35">
        <f t="shared" si="303"/>
        <v>1</v>
      </c>
      <c r="AM616" s="29">
        <f t="shared" si="304"/>
        <v>2.0833333333333332E-2</v>
      </c>
      <c r="AN616" s="29">
        <f t="shared" si="305"/>
        <v>0.61611561286252248</v>
      </c>
      <c r="AO616" s="29">
        <f t="shared" si="306"/>
        <v>1.8483468385875675E-2</v>
      </c>
      <c r="AP616" s="30">
        <f>IF(AI616="",0,VLOOKUP(AI616,[1]!Costo_Twist,2,FALSE)*AM616)</f>
        <v>3.0504627849897981</v>
      </c>
      <c r="AQ616" s="42"/>
      <c r="AR616" s="42"/>
      <c r="AS616" s="42"/>
      <c r="AT616" s="42">
        <f t="shared" si="307"/>
        <v>0</v>
      </c>
      <c r="AU616" s="43">
        <f t="shared" si="308"/>
        <v>0</v>
      </c>
      <c r="AV616" s="43">
        <f t="shared" si="309"/>
        <v>0</v>
      </c>
      <c r="AW616" s="43">
        <f t="shared" si="310"/>
        <v>0</v>
      </c>
      <c r="AX616" s="44">
        <f>IF(AQ616="",0,VLOOKUP(AQ616,[1]!Costo_Twist,2,FALSE)*AU616)</f>
        <v>0</v>
      </c>
      <c r="AY616" s="36">
        <f t="shared" si="311"/>
        <v>19.828020423652795</v>
      </c>
      <c r="AZ616" s="41">
        <f t="shared" si="312"/>
        <v>9.3749999999999986E-2</v>
      </c>
      <c r="BA616" s="37">
        <f t="shared" si="313"/>
        <v>128.09375</v>
      </c>
      <c r="BB616" s="37" t="str">
        <f t="shared" si="314"/>
        <v>ok</v>
      </c>
      <c r="BC616" s="37" t="str">
        <f t="shared" si="315"/>
        <v>ok</v>
      </c>
      <c r="BE616" s="11" t="b">
        <f t="shared" si="316"/>
        <v>0</v>
      </c>
      <c r="BF616" s="11" t="b">
        <f t="shared" si="317"/>
        <v>0</v>
      </c>
      <c r="BG616" s="11" t="b">
        <f t="shared" si="318"/>
        <v>0</v>
      </c>
      <c r="BH616" s="11" t="b">
        <f t="shared" si="319"/>
        <v>0</v>
      </c>
      <c r="BI616" s="11" t="b">
        <f t="shared" si="320"/>
        <v>0</v>
      </c>
      <c r="BJ616" s="11" t="b">
        <f t="shared" si="321"/>
        <v>0</v>
      </c>
      <c r="BK616" s="11" t="b">
        <f t="shared" si="322"/>
        <v>0</v>
      </c>
      <c r="BL616" s="11" t="b">
        <f t="shared" si="323"/>
        <v>0</v>
      </c>
      <c r="BM616" s="11">
        <f t="shared" si="324"/>
        <v>0.61611561286252248</v>
      </c>
      <c r="BN616" s="11" t="b">
        <f t="shared" si="325"/>
        <v>0</v>
      </c>
      <c r="BO616" s="11">
        <f t="shared" si="326"/>
        <v>1.232231225725045</v>
      </c>
      <c r="BP616" s="11" t="b">
        <f t="shared" si="327"/>
        <v>0</v>
      </c>
      <c r="BQ616" s="11" t="b">
        <f t="shared" si="328"/>
        <v>0</v>
      </c>
      <c r="BR616" s="11">
        <f t="shared" si="329"/>
        <v>0.92417341929378372</v>
      </c>
    </row>
    <row r="617" spans="1:70" s="5" customFormat="1" ht="12.75" customHeight="1" x14ac:dyDescent="0.7">
      <c r="A617" s="24" t="s">
        <v>2393</v>
      </c>
      <c r="B617" s="25" t="s">
        <v>2394</v>
      </c>
      <c r="C617" s="24" t="s">
        <v>84</v>
      </c>
      <c r="D617" s="26" t="s">
        <v>41</v>
      </c>
      <c r="E617" s="24" t="s">
        <v>2610</v>
      </c>
      <c r="F617" s="24" t="s">
        <v>2610</v>
      </c>
      <c r="G617" s="62" t="s">
        <v>660</v>
      </c>
      <c r="H617" s="16">
        <v>247</v>
      </c>
      <c r="I617" s="16">
        <v>212</v>
      </c>
      <c r="J617" s="16">
        <v>202</v>
      </c>
      <c r="K617" s="26"/>
      <c r="L617" s="26"/>
      <c r="M617" s="26"/>
      <c r="N617" s="26"/>
      <c r="O617" s="40"/>
      <c r="P617" s="61" t="s">
        <v>79</v>
      </c>
      <c r="Q617" s="32">
        <v>128</v>
      </c>
      <c r="R617" s="60">
        <f t="shared" ref="R617:R680" si="330">IF(P617=$A$32,$G$32,IF(P617=$A$33,$G$33,IF(P617=$A$34,$G$34,IF(P617=$A$35,$G$35))))</f>
        <v>0</v>
      </c>
      <c r="S617" s="27" t="s">
        <v>72</v>
      </c>
      <c r="T617" s="27"/>
      <c r="U617" s="28" t="s">
        <v>2395</v>
      </c>
      <c r="V617" s="30">
        <f t="shared" ref="V617:V680" si="331">(T617*48)+(U617)</f>
        <v>1</v>
      </c>
      <c r="W617" s="29">
        <f t="shared" ref="W617:W680" si="332">(V617/48)</f>
        <v>2.0833333333333332E-2</v>
      </c>
      <c r="X617" s="29">
        <f t="shared" ref="X617:X680" si="333">(W617/0.033814)</f>
        <v>0.61611561286252248</v>
      </c>
      <c r="Y617" s="29">
        <f t="shared" ref="Y617:Y680" si="334">(X617*0.03)</f>
        <v>1.8483468385875675E-2</v>
      </c>
      <c r="Z617" s="30">
        <f>IF(S617="",0,VLOOKUP(S617,[1]!Costo_Twist,2,FALSE)*W617)</f>
        <v>4.2500443563887984</v>
      </c>
      <c r="AA617" s="31" t="s">
        <v>67</v>
      </c>
      <c r="AB617" s="31"/>
      <c r="AC617" s="31" t="s">
        <v>2395</v>
      </c>
      <c r="AD617" s="34">
        <f t="shared" ref="AD617:AD680" si="335">(AB617*48)+(AC617)</f>
        <v>1</v>
      </c>
      <c r="AE617" s="33">
        <f t="shared" ref="AE617:AE680" si="336">(AD617/48)</f>
        <v>2.0833333333333332E-2</v>
      </c>
      <c r="AF617" s="33">
        <f t="shared" ref="AF617:AF680" si="337">(AE617/0.033814)</f>
        <v>0.61611561286252248</v>
      </c>
      <c r="AG617" s="33">
        <f t="shared" ref="AG617:AG680" si="338">(AF617*0.03)</f>
        <v>1.8483468385875675E-2</v>
      </c>
      <c r="AH617" s="34">
        <f>IF(AA617="",0,VLOOKUP(AA617,[1]!Costo_Twist,2,FALSE)*AE617)</f>
        <v>4.2218410858443978</v>
      </c>
      <c r="AI617" s="35" t="s">
        <v>66</v>
      </c>
      <c r="AJ617" s="35"/>
      <c r="AK617" s="35">
        <v>5.5</v>
      </c>
      <c r="AL617" s="35">
        <f t="shared" ref="AL617:AL680" si="339">(AJ617*48)+(AK617)</f>
        <v>5.5</v>
      </c>
      <c r="AM617" s="29">
        <f t="shared" ref="AM617:AM680" si="340">(AL617/48)</f>
        <v>0.11458333333333333</v>
      </c>
      <c r="AN617" s="29">
        <f t="shared" ref="AN617:AN680" si="341">(AM617/0.033814)</f>
        <v>3.3886358707438737</v>
      </c>
      <c r="AO617" s="29">
        <f t="shared" ref="AO617:AO680" si="342">(AN617*0.03)</f>
        <v>0.10165907612231621</v>
      </c>
      <c r="AP617" s="30">
        <f>IF(AI617="",0,VLOOKUP(AI617,[1]!Costo_Twist,2,FALSE)*AM617)</f>
        <v>28.723189027215106</v>
      </c>
      <c r="AQ617" s="42"/>
      <c r="AR617" s="42"/>
      <c r="AS617" s="42"/>
      <c r="AT617" s="42">
        <f t="shared" ref="AT617:AT680" si="343">(AR617*48)+(AS617)</f>
        <v>0</v>
      </c>
      <c r="AU617" s="43">
        <f t="shared" ref="AU617:AU680" si="344">(AT617/48)</f>
        <v>0</v>
      </c>
      <c r="AV617" s="43">
        <f t="shared" ref="AV617:AV680" si="345">(AU617/0.033814)</f>
        <v>0</v>
      </c>
      <c r="AW617" s="43">
        <f t="shared" ref="AW617:AW680" si="346">(AV617*0.03)</f>
        <v>0</v>
      </c>
      <c r="AX617" s="44">
        <f>IF(AQ617="",0,VLOOKUP(AQ617,[1]!Costo_Twist,2,FALSE)*AU617)</f>
        <v>0</v>
      </c>
      <c r="AY617" s="36">
        <f t="shared" ref="AY617:AY680" si="347">(Z617+AH617+AP617+AX617)</f>
        <v>37.195074469448301</v>
      </c>
      <c r="AZ617" s="41">
        <f t="shared" ref="AZ617:AZ680" si="348">(W617+AE617+AM617+AU617)</f>
        <v>0.15625</v>
      </c>
      <c r="BA617" s="37">
        <f t="shared" ref="BA617:BA680" si="349">(Q617+AZ617)</f>
        <v>128.15625</v>
      </c>
      <c r="BB617" s="37" t="str">
        <f t="shared" ref="BB617:BB680" si="350">IF(BA617&gt;=133,"sobrellenado","ok")</f>
        <v>ok</v>
      </c>
      <c r="BC617" s="37" t="str">
        <f t="shared" ref="BC617:BC680" si="351">IF((COUNTIF($AA617,$S617)+COUNTIF($AI617,$S617)+COUNTIF($AQ617,$S617)+COUNTIF($S617,$AA617)+COUNTIF($AI617,$AA617)+COUNTIF($AQ617,$AA617)+COUNTIF($S617,$AI617)+COUNTIF($AA617,$AI617)+COUNTIF($AQ617,$AI617)+COUNTIF($S617,$AQ617)+COUNTIF($AA617,$AQ617)+COUNTIF($AI617,$AQ617))&gt;1,"Falla","ok")</f>
        <v>ok</v>
      </c>
      <c r="BE617" s="11" t="b">
        <f t="shared" ref="BE617:BE680" si="352">IF(S617=$BE$39,X617,IF(AA617=$BE$39,AF617,IF(AI617=$BE$39,AN617,IF(AQ617=$BE$39,AV617))))</f>
        <v>0</v>
      </c>
      <c r="BF617" s="11" t="b">
        <f t="shared" ref="BF617:BF680" si="353">IF(S617=$BF$39,X617,IF(AA617=$BF$39,AF617,IF(AI617=$BF$39,AN617,IF(AQ617=$BF$39,AV617))))</f>
        <v>0</v>
      </c>
      <c r="BG617" s="11" t="b">
        <f t="shared" ref="BG617:BG680" si="354">IF(S617=$BG$39,X617,IF(AA617=$BG$39,AF617,IF(AI617=$BG$39,AN617,IF(AQ617=$BG$39,AV617))))</f>
        <v>0</v>
      </c>
      <c r="BH617" s="11" t="b">
        <f t="shared" ref="BH617:BH680" si="355">IF(S617=$BH$39,X617,IF(AA617=$BH$39,AF617,IF(AI617=$BH$39,AN617,IF(AQ617=$BH$39,AV617))))</f>
        <v>0</v>
      </c>
      <c r="BI617" s="11" t="b">
        <f t="shared" ref="BI617:BI680" si="356">IF(S617=$BI$39,X617,IF(AA617=$BI$39,AF617,IF(AI617=$BI$39,AN617,IF(AQ617=$BI$39,AV617))))</f>
        <v>0</v>
      </c>
      <c r="BJ617" s="11" t="b">
        <f t="shared" ref="BJ617:BJ680" si="357">IF(S617=$BJ$39,X617,IF(AA617=$BJ$39,AF617,IF(AI617=$BJ$39,AN617,IF(AQ617=$BJ$39,AV617))))</f>
        <v>0</v>
      </c>
      <c r="BK617" s="11" t="b">
        <f t="shared" ref="BK617:BK680" si="358">IF(S617=$BK$39,X617,IF(AA617=$BK$39,AF617,IF(AI617=$BK$39,AN617,IF(AQ617=$BK$39,AV617))))</f>
        <v>0</v>
      </c>
      <c r="BL617" s="11" t="b">
        <f t="shared" ref="BL617:BL680" si="359">IF(S617=$BL$39,X617,IF(AA617=$BL$39,AF617,IF(AI617=$BL$39,AN617,IF(AQ617=$BL$39,AV617))))</f>
        <v>0</v>
      </c>
      <c r="BM617" s="11" t="b">
        <f t="shared" ref="BM617:BM680" si="360">IF(S617=$BM$39,X617,IF(AA617=$BM$39,AF617,IF(AI617=$BM$39,AN617,IF(AQ617=$BM$39,AV617))))</f>
        <v>0</v>
      </c>
      <c r="BN617" s="11">
        <f t="shared" ref="BN617:BN680" si="361">IF(S617=$BN$39,X617,IF(AA617=$BN$39,AF617,IF(AI617=$BN$39,AN617,IF(AQ617=$BN$39,AV617))))</f>
        <v>0.61611561286252248</v>
      </c>
      <c r="BO617" s="11">
        <f t="shared" ref="BO617:BO680" si="362">IF(S617=$BO$39,X617,IF(AA617=$BO$39,AF617,IF(AI617=$BO$39,AN617,IF(AQ617=$BO$39,AV617))))</f>
        <v>3.3886358707438737</v>
      </c>
      <c r="BP617" s="11" t="b">
        <f t="shared" ref="BP617:BP680" si="363">IF(S617=$BP$39,X617,IF(AA617=$BP$39,AF617,IF(AI617=$BP$39,AN617,IF(AQ617=$BP$39,AV617))))</f>
        <v>0</v>
      </c>
      <c r="BQ617" s="11" t="b">
        <f t="shared" ref="BQ617:BQ680" si="364">IF(S617=$BQ$39,X617,IF(AA617=$BQ$39,AF617,IF(AI617=$BQ$39,AN617,IF(AQ617=$BQ$39,AV617))))</f>
        <v>0</v>
      </c>
      <c r="BR617" s="11">
        <f t="shared" ref="BR617:BR680" si="365">IF(S617=$BR$39,X617,IF(AA617=$BR$39,AF617,IF(AI617=$BR$39,AN617,IF(AQ617=$BR$39,AV617))))</f>
        <v>0.61611561286252248</v>
      </c>
    </row>
    <row r="618" spans="1:70" s="5" customFormat="1" ht="12.75" customHeight="1" x14ac:dyDescent="0.7">
      <c r="A618" s="24" t="s">
        <v>2393</v>
      </c>
      <c r="B618" s="25" t="s">
        <v>2394</v>
      </c>
      <c r="C618" s="24" t="s">
        <v>84</v>
      </c>
      <c r="D618" s="26" t="s">
        <v>41</v>
      </c>
      <c r="E618" s="24" t="s">
        <v>2610</v>
      </c>
      <c r="F618" s="24" t="s">
        <v>2610</v>
      </c>
      <c r="G618" s="62" t="s">
        <v>661</v>
      </c>
      <c r="H618" s="16">
        <v>229</v>
      </c>
      <c r="I618" s="16">
        <v>176</v>
      </c>
      <c r="J618" s="16">
        <v>165</v>
      </c>
      <c r="K618" s="26"/>
      <c r="L618" s="26"/>
      <c r="M618" s="26"/>
      <c r="N618" s="26"/>
      <c r="O618" s="40"/>
      <c r="P618" s="61" t="s">
        <v>79</v>
      </c>
      <c r="Q618" s="32">
        <v>128</v>
      </c>
      <c r="R618" s="60">
        <f t="shared" si="330"/>
        <v>0</v>
      </c>
      <c r="S618" s="27" t="s">
        <v>72</v>
      </c>
      <c r="T618" s="27"/>
      <c r="U618" s="28">
        <v>8.5</v>
      </c>
      <c r="V618" s="30">
        <f t="shared" si="331"/>
        <v>8.5</v>
      </c>
      <c r="W618" s="29">
        <f t="shared" si="332"/>
        <v>0.17708333333333334</v>
      </c>
      <c r="X618" s="29">
        <f t="shared" si="333"/>
        <v>5.2369827093314418</v>
      </c>
      <c r="Y618" s="29">
        <f t="shared" si="334"/>
        <v>0.15710948127994326</v>
      </c>
      <c r="Z618" s="30">
        <f>IF(S618="",0,VLOOKUP(S618,[1]!Costo_Twist,2,FALSE)*W618)</f>
        <v>36.125377029304786</v>
      </c>
      <c r="AA618" s="31" t="s">
        <v>67</v>
      </c>
      <c r="AB618" s="31"/>
      <c r="AC618" s="31" t="s">
        <v>2412</v>
      </c>
      <c r="AD618" s="34">
        <f t="shared" si="335"/>
        <v>8</v>
      </c>
      <c r="AE618" s="33">
        <f t="shared" si="336"/>
        <v>0.16666666666666666</v>
      </c>
      <c r="AF618" s="33">
        <f t="shared" si="337"/>
        <v>4.9289249029001798</v>
      </c>
      <c r="AG618" s="33">
        <f t="shared" si="338"/>
        <v>0.1478677470870054</v>
      </c>
      <c r="AH618" s="34">
        <f>IF(AA618="",0,VLOOKUP(AA618,[1]!Costo_Twist,2,FALSE)*AE618)</f>
        <v>33.774728686755182</v>
      </c>
      <c r="AI618" s="35" t="s">
        <v>66</v>
      </c>
      <c r="AJ618" s="35"/>
      <c r="AK618" s="35" t="s">
        <v>2402</v>
      </c>
      <c r="AL618" s="35">
        <f t="shared" si="339"/>
        <v>19</v>
      </c>
      <c r="AM618" s="29">
        <f t="shared" si="340"/>
        <v>0.39583333333333331</v>
      </c>
      <c r="AN618" s="29">
        <f t="shared" si="341"/>
        <v>11.706196644387926</v>
      </c>
      <c r="AO618" s="29">
        <f t="shared" si="342"/>
        <v>0.3511858993316378</v>
      </c>
      <c r="AP618" s="30">
        <f>IF(AI618="",0,VLOOKUP(AI618,[1]!Costo_Twist,2,FALSE)*AM618)</f>
        <v>99.225562094015828</v>
      </c>
      <c r="AQ618" s="42"/>
      <c r="AR618" s="42"/>
      <c r="AS618" s="42"/>
      <c r="AT618" s="42">
        <f t="shared" si="343"/>
        <v>0</v>
      </c>
      <c r="AU618" s="43">
        <f t="shared" si="344"/>
        <v>0</v>
      </c>
      <c r="AV618" s="43">
        <f t="shared" si="345"/>
        <v>0</v>
      </c>
      <c r="AW618" s="43">
        <f t="shared" si="346"/>
        <v>0</v>
      </c>
      <c r="AX618" s="44">
        <f>IF(AQ618="",0,VLOOKUP(AQ618,[1]!Costo_Twist,2,FALSE)*AU618)</f>
        <v>0</v>
      </c>
      <c r="AY618" s="36">
        <f t="shared" si="347"/>
        <v>169.12566781007581</v>
      </c>
      <c r="AZ618" s="41">
        <f t="shared" si="348"/>
        <v>0.73958333333333326</v>
      </c>
      <c r="BA618" s="37">
        <f t="shared" si="349"/>
        <v>128.73958333333334</v>
      </c>
      <c r="BB618" s="37" t="str">
        <f t="shared" si="350"/>
        <v>ok</v>
      </c>
      <c r="BC618" s="37" t="str">
        <f t="shared" si="351"/>
        <v>ok</v>
      </c>
      <c r="BE618" s="11" t="b">
        <f t="shared" si="352"/>
        <v>0</v>
      </c>
      <c r="BF618" s="11" t="b">
        <f t="shared" si="353"/>
        <v>0</v>
      </c>
      <c r="BG618" s="11" t="b">
        <f t="shared" si="354"/>
        <v>0</v>
      </c>
      <c r="BH618" s="11" t="b">
        <f t="shared" si="355"/>
        <v>0</v>
      </c>
      <c r="BI618" s="11" t="b">
        <f t="shared" si="356"/>
        <v>0</v>
      </c>
      <c r="BJ618" s="11" t="b">
        <f t="shared" si="357"/>
        <v>0</v>
      </c>
      <c r="BK618" s="11" t="b">
        <f t="shared" si="358"/>
        <v>0</v>
      </c>
      <c r="BL618" s="11" t="b">
        <f t="shared" si="359"/>
        <v>0</v>
      </c>
      <c r="BM618" s="11" t="b">
        <f t="shared" si="360"/>
        <v>0</v>
      </c>
      <c r="BN618" s="11">
        <f t="shared" si="361"/>
        <v>5.2369827093314418</v>
      </c>
      <c r="BO618" s="11">
        <f t="shared" si="362"/>
        <v>11.706196644387926</v>
      </c>
      <c r="BP618" s="11" t="b">
        <f t="shared" si="363"/>
        <v>0</v>
      </c>
      <c r="BQ618" s="11" t="b">
        <f t="shared" si="364"/>
        <v>0</v>
      </c>
      <c r="BR618" s="11">
        <f t="shared" si="365"/>
        <v>4.9289249029001798</v>
      </c>
    </row>
    <row r="619" spans="1:70" s="5" customFormat="1" ht="12.75" customHeight="1" x14ac:dyDescent="0.7">
      <c r="A619" s="24" t="s">
        <v>2393</v>
      </c>
      <c r="B619" s="25" t="s">
        <v>2394</v>
      </c>
      <c r="C619" s="24" t="s">
        <v>84</v>
      </c>
      <c r="D619" s="26" t="s">
        <v>41</v>
      </c>
      <c r="E619" s="24" t="s">
        <v>2610</v>
      </c>
      <c r="F619" s="24" t="s">
        <v>2610</v>
      </c>
      <c r="G619" s="62" t="s">
        <v>662</v>
      </c>
      <c r="H619" s="16">
        <v>194</v>
      </c>
      <c r="I619" s="16">
        <v>128</v>
      </c>
      <c r="J619" s="16">
        <v>116</v>
      </c>
      <c r="K619" s="26"/>
      <c r="L619" s="26"/>
      <c r="M619" s="26"/>
      <c r="N619" s="26"/>
      <c r="O619" s="40"/>
      <c r="P619" s="61" t="s">
        <v>80</v>
      </c>
      <c r="Q619" s="32">
        <v>124</v>
      </c>
      <c r="R619" s="60">
        <f t="shared" si="330"/>
        <v>0</v>
      </c>
      <c r="S619" s="27" t="s">
        <v>64</v>
      </c>
      <c r="T619" s="27"/>
      <c r="U619" s="28" t="s">
        <v>2428</v>
      </c>
      <c r="V619" s="30">
        <f t="shared" si="331"/>
        <v>11</v>
      </c>
      <c r="W619" s="29">
        <f t="shared" si="332"/>
        <v>0.22916666666666666</v>
      </c>
      <c r="X619" s="29">
        <f t="shared" si="333"/>
        <v>6.7772717414877475</v>
      </c>
      <c r="Y619" s="29">
        <f t="shared" si="334"/>
        <v>0.20331815224463243</v>
      </c>
      <c r="Z619" s="30">
        <f>IF(S619="",0,VLOOKUP(S619,[1]!Costo_Twist,2,FALSE)*W619)</f>
        <v>28.454697341573763</v>
      </c>
      <c r="AA619" s="31" t="s">
        <v>72</v>
      </c>
      <c r="AB619" s="31"/>
      <c r="AC619" s="31">
        <v>55</v>
      </c>
      <c r="AD619" s="34">
        <f t="shared" si="335"/>
        <v>55</v>
      </c>
      <c r="AE619" s="33">
        <f t="shared" si="336"/>
        <v>1.1458333333333333</v>
      </c>
      <c r="AF619" s="33">
        <f t="shared" si="337"/>
        <v>33.886358707438731</v>
      </c>
      <c r="AG619" s="33">
        <f t="shared" si="338"/>
        <v>1.0165907612231619</v>
      </c>
      <c r="AH619" s="34">
        <f>IF(AA619="",0,VLOOKUP(AA619,[1]!Costo_Twist,2,FALSE)*AE619)</f>
        <v>233.75243960138388</v>
      </c>
      <c r="AI619" s="35" t="s">
        <v>66</v>
      </c>
      <c r="AJ619" s="35"/>
      <c r="AK619" s="35">
        <v>61.5</v>
      </c>
      <c r="AL619" s="35">
        <f t="shared" si="339"/>
        <v>61.5</v>
      </c>
      <c r="AM619" s="29">
        <f t="shared" si="340"/>
        <v>1.28125</v>
      </c>
      <c r="AN619" s="29">
        <f t="shared" si="341"/>
        <v>37.891110191045129</v>
      </c>
      <c r="AO619" s="29">
        <f t="shared" si="342"/>
        <v>1.1367333057313538</v>
      </c>
      <c r="AP619" s="30">
        <f>IF(AI619="",0,VLOOKUP(AI619,[1]!Costo_Twist,2,FALSE)*AM619)</f>
        <v>321.17747730431438</v>
      </c>
      <c r="AQ619" s="42"/>
      <c r="AR619" s="42"/>
      <c r="AS619" s="42"/>
      <c r="AT619" s="42">
        <f t="shared" si="343"/>
        <v>0</v>
      </c>
      <c r="AU619" s="43">
        <f t="shared" si="344"/>
        <v>0</v>
      </c>
      <c r="AV619" s="43">
        <f t="shared" si="345"/>
        <v>0</v>
      </c>
      <c r="AW619" s="43">
        <f t="shared" si="346"/>
        <v>0</v>
      </c>
      <c r="AX619" s="44">
        <f>IF(AQ619="",0,VLOOKUP(AQ619,[1]!Costo_Twist,2,FALSE)*AU619)</f>
        <v>0</v>
      </c>
      <c r="AY619" s="36">
        <f t="shared" si="347"/>
        <v>583.384614247272</v>
      </c>
      <c r="AZ619" s="41">
        <f t="shared" si="348"/>
        <v>2.65625</v>
      </c>
      <c r="BA619" s="37">
        <f t="shared" si="349"/>
        <v>126.65625</v>
      </c>
      <c r="BB619" s="37" t="str">
        <f t="shared" si="350"/>
        <v>ok</v>
      </c>
      <c r="BC619" s="37" t="str">
        <f t="shared" si="351"/>
        <v>ok</v>
      </c>
      <c r="BE619" s="11" t="b">
        <f t="shared" si="352"/>
        <v>0</v>
      </c>
      <c r="BF619" s="11" t="b">
        <f t="shared" si="353"/>
        <v>0</v>
      </c>
      <c r="BG619" s="11" t="b">
        <f t="shared" si="354"/>
        <v>0</v>
      </c>
      <c r="BH619" s="11" t="b">
        <f t="shared" si="355"/>
        <v>0</v>
      </c>
      <c r="BI619" s="11" t="b">
        <f t="shared" si="356"/>
        <v>0</v>
      </c>
      <c r="BJ619" s="11" t="b">
        <f t="shared" si="357"/>
        <v>0</v>
      </c>
      <c r="BK619" s="11" t="b">
        <f t="shared" si="358"/>
        <v>0</v>
      </c>
      <c r="BL619" s="11">
        <f t="shared" si="359"/>
        <v>6.7772717414877475</v>
      </c>
      <c r="BM619" s="11" t="b">
        <f t="shared" si="360"/>
        <v>0</v>
      </c>
      <c r="BN619" s="11">
        <f t="shared" si="361"/>
        <v>33.886358707438731</v>
      </c>
      <c r="BO619" s="11">
        <f t="shared" si="362"/>
        <v>37.891110191045129</v>
      </c>
      <c r="BP619" s="11" t="b">
        <f t="shared" si="363"/>
        <v>0</v>
      </c>
      <c r="BQ619" s="11" t="b">
        <f t="shared" si="364"/>
        <v>0</v>
      </c>
      <c r="BR619" s="11" t="b">
        <f t="shared" si="365"/>
        <v>0</v>
      </c>
    </row>
    <row r="620" spans="1:70" s="5" customFormat="1" ht="12.75" customHeight="1" x14ac:dyDescent="0.7">
      <c r="A620" s="24" t="s">
        <v>2393</v>
      </c>
      <c r="B620" s="25" t="s">
        <v>2394</v>
      </c>
      <c r="C620" s="24" t="s">
        <v>84</v>
      </c>
      <c r="D620" s="26" t="s">
        <v>41</v>
      </c>
      <c r="E620" s="24" t="s">
        <v>2610</v>
      </c>
      <c r="F620" s="24" t="s">
        <v>2610</v>
      </c>
      <c r="G620" s="62" t="s">
        <v>663</v>
      </c>
      <c r="H620" s="16">
        <v>178</v>
      </c>
      <c r="I620" s="16">
        <v>109</v>
      </c>
      <c r="J620" s="16">
        <v>94</v>
      </c>
      <c r="K620" s="26"/>
      <c r="L620" s="26"/>
      <c r="M620" s="26"/>
      <c r="N620" s="26"/>
      <c r="O620" s="40"/>
      <c r="P620" s="61" t="s">
        <v>81</v>
      </c>
      <c r="Q620" s="32">
        <v>120</v>
      </c>
      <c r="R620" s="60">
        <f t="shared" si="330"/>
        <v>0</v>
      </c>
      <c r="S620" s="27" t="s">
        <v>73</v>
      </c>
      <c r="T620" s="27"/>
      <c r="U620" s="28">
        <v>3.5</v>
      </c>
      <c r="V620" s="30">
        <f t="shared" si="331"/>
        <v>3.5</v>
      </c>
      <c r="W620" s="29">
        <f t="shared" si="332"/>
        <v>7.2916666666666671E-2</v>
      </c>
      <c r="X620" s="29">
        <f t="shared" si="333"/>
        <v>2.1564046450188288</v>
      </c>
      <c r="Y620" s="29">
        <f t="shared" si="334"/>
        <v>6.4692139350564865E-2</v>
      </c>
      <c r="Z620" s="30">
        <f>IF(S620="",0,VLOOKUP(S620,[1]!Costo_Twist,2,FALSE)*W620)</f>
        <v>9.546117091009453</v>
      </c>
      <c r="AA620" s="31" t="s">
        <v>72</v>
      </c>
      <c r="AB620" s="31"/>
      <c r="AC620" s="31">
        <v>40.5</v>
      </c>
      <c r="AD620" s="34">
        <f t="shared" si="335"/>
        <v>40.5</v>
      </c>
      <c r="AE620" s="33">
        <f t="shared" si="336"/>
        <v>0.84375</v>
      </c>
      <c r="AF620" s="33">
        <f t="shared" si="337"/>
        <v>24.952682320932162</v>
      </c>
      <c r="AG620" s="33">
        <f t="shared" si="338"/>
        <v>0.74858046962796487</v>
      </c>
      <c r="AH620" s="34">
        <f>IF(AA620="",0,VLOOKUP(AA620,[1]!Costo_Twist,2,FALSE)*AE620)</f>
        <v>172.12679643374634</v>
      </c>
      <c r="AI620" s="35" t="s">
        <v>66</v>
      </c>
      <c r="AJ620" s="35"/>
      <c r="AK620" s="35">
        <v>69.5</v>
      </c>
      <c r="AL620" s="35">
        <f t="shared" si="339"/>
        <v>69.5</v>
      </c>
      <c r="AM620" s="29">
        <f t="shared" si="340"/>
        <v>1.4479166666666667</v>
      </c>
      <c r="AN620" s="29">
        <f t="shared" si="341"/>
        <v>42.820035093945314</v>
      </c>
      <c r="AO620" s="29">
        <f t="shared" si="342"/>
        <v>1.2846010528183593</v>
      </c>
      <c r="AP620" s="30">
        <f>IF(AI620="",0,VLOOKUP(AI620,[1]!Costo_Twist,2,FALSE)*AM620)</f>
        <v>362.95666134390001</v>
      </c>
      <c r="AQ620" s="42"/>
      <c r="AR620" s="42"/>
      <c r="AS620" s="42"/>
      <c r="AT620" s="42">
        <f t="shared" si="343"/>
        <v>0</v>
      </c>
      <c r="AU620" s="43">
        <f t="shared" si="344"/>
        <v>0</v>
      </c>
      <c r="AV620" s="43">
        <f t="shared" si="345"/>
        <v>0</v>
      </c>
      <c r="AW620" s="43">
        <f t="shared" si="346"/>
        <v>0</v>
      </c>
      <c r="AX620" s="44">
        <f>IF(AQ620="",0,VLOOKUP(AQ620,[1]!Costo_Twist,2,FALSE)*AU620)</f>
        <v>0</v>
      </c>
      <c r="AY620" s="36">
        <f t="shared" si="347"/>
        <v>544.62957486865582</v>
      </c>
      <c r="AZ620" s="41">
        <f t="shared" si="348"/>
        <v>2.3645833333333335</v>
      </c>
      <c r="BA620" s="37">
        <f t="shared" si="349"/>
        <v>122.36458333333333</v>
      </c>
      <c r="BB620" s="37" t="str">
        <f t="shared" si="350"/>
        <v>ok</v>
      </c>
      <c r="BC620" s="37" t="str">
        <f t="shared" si="351"/>
        <v>ok</v>
      </c>
      <c r="BE620" s="11" t="b">
        <f t="shared" si="352"/>
        <v>0</v>
      </c>
      <c r="BF620" s="11" t="b">
        <f t="shared" si="353"/>
        <v>0</v>
      </c>
      <c r="BG620" s="11" t="b">
        <f t="shared" si="354"/>
        <v>0</v>
      </c>
      <c r="BH620" s="11">
        <f t="shared" si="355"/>
        <v>2.1564046450188288</v>
      </c>
      <c r="BI620" s="11" t="b">
        <f t="shared" si="356"/>
        <v>0</v>
      </c>
      <c r="BJ620" s="11" t="b">
        <f t="shared" si="357"/>
        <v>0</v>
      </c>
      <c r="BK620" s="11" t="b">
        <f t="shared" si="358"/>
        <v>0</v>
      </c>
      <c r="BL620" s="11" t="b">
        <f t="shared" si="359"/>
        <v>0</v>
      </c>
      <c r="BM620" s="11" t="b">
        <f t="shared" si="360"/>
        <v>0</v>
      </c>
      <c r="BN620" s="11">
        <f t="shared" si="361"/>
        <v>24.952682320932162</v>
      </c>
      <c r="BO620" s="11">
        <f t="shared" si="362"/>
        <v>42.820035093945314</v>
      </c>
      <c r="BP620" s="11" t="b">
        <f t="shared" si="363"/>
        <v>0</v>
      </c>
      <c r="BQ620" s="11" t="b">
        <f t="shared" si="364"/>
        <v>0</v>
      </c>
      <c r="BR620" s="11" t="b">
        <f t="shared" si="365"/>
        <v>0</v>
      </c>
    </row>
    <row r="621" spans="1:70" s="5" customFormat="1" ht="12.75" customHeight="1" x14ac:dyDescent="0.7">
      <c r="A621" s="24" t="s">
        <v>2393</v>
      </c>
      <c r="B621" s="25" t="s">
        <v>2394</v>
      </c>
      <c r="C621" s="24" t="s">
        <v>84</v>
      </c>
      <c r="D621" s="26" t="s">
        <v>41</v>
      </c>
      <c r="E621" s="24" t="s">
        <v>2610</v>
      </c>
      <c r="F621" s="24" t="s">
        <v>2610</v>
      </c>
      <c r="G621" s="62" t="s">
        <v>664</v>
      </c>
      <c r="H621" s="16">
        <v>252</v>
      </c>
      <c r="I621" s="16">
        <v>245</v>
      </c>
      <c r="J621" s="16">
        <v>236</v>
      </c>
      <c r="K621" s="26"/>
      <c r="L621" s="26"/>
      <c r="M621" s="26"/>
      <c r="N621" s="26"/>
      <c r="O621" s="40"/>
      <c r="P621" s="61" t="s">
        <v>79</v>
      </c>
      <c r="Q621" s="32">
        <v>128</v>
      </c>
      <c r="R621" s="60">
        <f t="shared" si="330"/>
        <v>0</v>
      </c>
      <c r="S621" s="27" t="s">
        <v>68</v>
      </c>
      <c r="T621" s="27"/>
      <c r="U621" s="28" t="s">
        <v>2397</v>
      </c>
      <c r="V621" s="30">
        <f t="shared" si="331"/>
        <v>2</v>
      </c>
      <c r="W621" s="29">
        <f t="shared" si="332"/>
        <v>4.1666666666666664E-2</v>
      </c>
      <c r="X621" s="29">
        <f t="shared" si="333"/>
        <v>1.232231225725045</v>
      </c>
      <c r="Y621" s="29">
        <f t="shared" si="334"/>
        <v>3.6966936771751349E-2</v>
      </c>
      <c r="Z621" s="30">
        <f>IF(S621="",0,VLOOKUP(S621,[1]!Costo_Twist,2,FALSE)*W621)</f>
        <v>2.8272269371420684</v>
      </c>
      <c r="AA621" s="31" t="s">
        <v>72</v>
      </c>
      <c r="AB621" s="31"/>
      <c r="AC621" s="31">
        <v>1.5</v>
      </c>
      <c r="AD621" s="34">
        <f t="shared" si="335"/>
        <v>1.5</v>
      </c>
      <c r="AE621" s="33">
        <f t="shared" si="336"/>
        <v>3.125E-2</v>
      </c>
      <c r="AF621" s="33">
        <f t="shared" si="337"/>
        <v>0.92417341929378372</v>
      </c>
      <c r="AG621" s="33">
        <f t="shared" si="338"/>
        <v>2.7725202578813512E-2</v>
      </c>
      <c r="AH621" s="34">
        <f>IF(AA621="",0,VLOOKUP(AA621,[1]!Costo_Twist,2,FALSE)*AE621)</f>
        <v>6.3750665345831976</v>
      </c>
      <c r="AI621" s="35" t="s">
        <v>70</v>
      </c>
      <c r="AJ621" s="35"/>
      <c r="AK621" s="35" t="s">
        <v>2395</v>
      </c>
      <c r="AL621" s="35">
        <f t="shared" si="339"/>
        <v>1</v>
      </c>
      <c r="AM621" s="29">
        <f t="shared" si="340"/>
        <v>2.0833333333333332E-2</v>
      </c>
      <c r="AN621" s="29">
        <f t="shared" si="341"/>
        <v>0.61611561286252248</v>
      </c>
      <c r="AO621" s="29">
        <f t="shared" si="342"/>
        <v>1.8483468385875675E-2</v>
      </c>
      <c r="AP621" s="30">
        <f>IF(AI621="",0,VLOOKUP(AI621,[1]!Costo_Twist,2,FALSE)*AM621)</f>
        <v>4.7099215384767028</v>
      </c>
      <c r="AQ621" s="42"/>
      <c r="AR621" s="42"/>
      <c r="AS621" s="42"/>
      <c r="AT621" s="42">
        <f t="shared" si="343"/>
        <v>0</v>
      </c>
      <c r="AU621" s="43">
        <f t="shared" si="344"/>
        <v>0</v>
      </c>
      <c r="AV621" s="43">
        <f t="shared" si="345"/>
        <v>0</v>
      </c>
      <c r="AW621" s="43">
        <f t="shared" si="346"/>
        <v>0</v>
      </c>
      <c r="AX621" s="44">
        <f>IF(AQ621="",0,VLOOKUP(AQ621,[1]!Costo_Twist,2,FALSE)*AU621)</f>
        <v>0</v>
      </c>
      <c r="AY621" s="36">
        <f t="shared" si="347"/>
        <v>13.912215010201969</v>
      </c>
      <c r="AZ621" s="41">
        <f t="shared" si="348"/>
        <v>9.3749999999999986E-2</v>
      </c>
      <c r="BA621" s="37">
        <f t="shared" si="349"/>
        <v>128.09375</v>
      </c>
      <c r="BB621" s="37" t="str">
        <f t="shared" si="350"/>
        <v>ok</v>
      </c>
      <c r="BC621" s="37" t="str">
        <f t="shared" si="351"/>
        <v>ok</v>
      </c>
      <c r="BE621" s="11">
        <f t="shared" si="352"/>
        <v>0.61611561286252248</v>
      </c>
      <c r="BF621" s="11" t="b">
        <f t="shared" si="353"/>
        <v>0</v>
      </c>
      <c r="BG621" s="11" t="b">
        <f t="shared" si="354"/>
        <v>0</v>
      </c>
      <c r="BH621" s="11" t="b">
        <f t="shared" si="355"/>
        <v>0</v>
      </c>
      <c r="BI621" s="11" t="b">
        <f t="shared" si="356"/>
        <v>0</v>
      </c>
      <c r="BJ621" s="11">
        <f t="shared" si="357"/>
        <v>1.232231225725045</v>
      </c>
      <c r="BK621" s="11" t="b">
        <f t="shared" si="358"/>
        <v>0</v>
      </c>
      <c r="BL621" s="11" t="b">
        <f t="shared" si="359"/>
        <v>0</v>
      </c>
      <c r="BM621" s="11" t="b">
        <f t="shared" si="360"/>
        <v>0</v>
      </c>
      <c r="BN621" s="11">
        <f t="shared" si="361"/>
        <v>0.92417341929378372</v>
      </c>
      <c r="BO621" s="11" t="b">
        <f t="shared" si="362"/>
        <v>0</v>
      </c>
      <c r="BP621" s="11" t="b">
        <f t="shared" si="363"/>
        <v>0</v>
      </c>
      <c r="BQ621" s="11" t="b">
        <f t="shared" si="364"/>
        <v>0</v>
      </c>
      <c r="BR621" s="11" t="b">
        <f t="shared" si="365"/>
        <v>0</v>
      </c>
    </row>
    <row r="622" spans="1:70" s="5" customFormat="1" ht="12.75" customHeight="1" x14ac:dyDescent="0.7">
      <c r="A622" s="24" t="s">
        <v>2393</v>
      </c>
      <c r="B622" s="25" t="s">
        <v>2394</v>
      </c>
      <c r="C622" s="24" t="s">
        <v>84</v>
      </c>
      <c r="D622" s="26" t="s">
        <v>41</v>
      </c>
      <c r="E622" s="24" t="s">
        <v>2610</v>
      </c>
      <c r="F622" s="24" t="s">
        <v>2610</v>
      </c>
      <c r="G622" s="62" t="s">
        <v>665</v>
      </c>
      <c r="H622" s="16">
        <v>247</v>
      </c>
      <c r="I622" s="16">
        <v>228</v>
      </c>
      <c r="J622" s="16">
        <v>223</v>
      </c>
      <c r="K622" s="26"/>
      <c r="L622" s="26"/>
      <c r="M622" s="26"/>
      <c r="N622" s="26"/>
      <c r="O622" s="40"/>
      <c r="P622" s="61" t="s">
        <v>79</v>
      </c>
      <c r="Q622" s="32">
        <v>128</v>
      </c>
      <c r="R622" s="60">
        <f t="shared" si="330"/>
        <v>0</v>
      </c>
      <c r="S622" s="27" t="s">
        <v>67</v>
      </c>
      <c r="T622" s="27"/>
      <c r="U622" s="28">
        <v>2.5</v>
      </c>
      <c r="V622" s="30">
        <f t="shared" si="331"/>
        <v>2.5</v>
      </c>
      <c r="W622" s="29">
        <f t="shared" si="332"/>
        <v>5.2083333333333336E-2</v>
      </c>
      <c r="X622" s="29">
        <f t="shared" si="333"/>
        <v>1.5402890321563063</v>
      </c>
      <c r="Y622" s="29">
        <f t="shared" si="334"/>
        <v>4.620867096468919E-2</v>
      </c>
      <c r="Z622" s="30">
        <f>IF(S622="",0,VLOOKUP(S622,[1]!Costo_Twist,2,FALSE)*W622)</f>
        <v>10.554602714610995</v>
      </c>
      <c r="AA622" s="31" t="s">
        <v>66</v>
      </c>
      <c r="AB622" s="31"/>
      <c r="AC622" s="31" t="s">
        <v>2397</v>
      </c>
      <c r="AD622" s="34">
        <f t="shared" si="335"/>
        <v>2</v>
      </c>
      <c r="AE622" s="33">
        <f t="shared" si="336"/>
        <v>4.1666666666666664E-2</v>
      </c>
      <c r="AF622" s="33">
        <f t="shared" si="337"/>
        <v>1.232231225725045</v>
      </c>
      <c r="AG622" s="33">
        <f t="shared" si="338"/>
        <v>3.6966936771751349E-2</v>
      </c>
      <c r="AH622" s="34">
        <f>IF(AA622="",0,VLOOKUP(AA622,[1]!Costo_Twist,2,FALSE)*AE622)</f>
        <v>10.444796009896402</v>
      </c>
      <c r="AI622" s="35"/>
      <c r="AJ622" s="35"/>
      <c r="AK622" s="35"/>
      <c r="AL622" s="35">
        <f t="shared" si="339"/>
        <v>0</v>
      </c>
      <c r="AM622" s="29">
        <f t="shared" si="340"/>
        <v>0</v>
      </c>
      <c r="AN622" s="29">
        <f t="shared" si="341"/>
        <v>0</v>
      </c>
      <c r="AO622" s="29">
        <f t="shared" si="342"/>
        <v>0</v>
      </c>
      <c r="AP622" s="30">
        <f>IF(AI622="",0,VLOOKUP(AI622,[1]!Costo_Twist,2,FALSE)*AM622)</f>
        <v>0</v>
      </c>
      <c r="AQ622" s="42"/>
      <c r="AR622" s="42"/>
      <c r="AS622" s="42"/>
      <c r="AT622" s="42">
        <f t="shared" si="343"/>
        <v>0</v>
      </c>
      <c r="AU622" s="43">
        <f t="shared" si="344"/>
        <v>0</v>
      </c>
      <c r="AV622" s="43">
        <f t="shared" si="345"/>
        <v>0</v>
      </c>
      <c r="AW622" s="43">
        <f t="shared" si="346"/>
        <v>0</v>
      </c>
      <c r="AX622" s="44">
        <f>IF(AQ622="",0,VLOOKUP(AQ622,[1]!Costo_Twist,2,FALSE)*AU622)</f>
        <v>0</v>
      </c>
      <c r="AY622" s="36">
        <f t="shared" si="347"/>
        <v>20.999398724507397</v>
      </c>
      <c r="AZ622" s="41">
        <f t="shared" si="348"/>
        <v>9.375E-2</v>
      </c>
      <c r="BA622" s="37">
        <f t="shared" si="349"/>
        <v>128.09375</v>
      </c>
      <c r="BB622" s="37" t="str">
        <f t="shared" si="350"/>
        <v>ok</v>
      </c>
      <c r="BC622" s="37" t="str">
        <f t="shared" si="351"/>
        <v>ok</v>
      </c>
      <c r="BE622" s="11" t="b">
        <f t="shared" si="352"/>
        <v>0</v>
      </c>
      <c r="BF622" s="11" t="b">
        <f t="shared" si="353"/>
        <v>0</v>
      </c>
      <c r="BG622" s="11" t="b">
        <f t="shared" si="354"/>
        <v>0</v>
      </c>
      <c r="BH622" s="11" t="b">
        <f t="shared" si="355"/>
        <v>0</v>
      </c>
      <c r="BI622" s="11" t="b">
        <f t="shared" si="356"/>
        <v>0</v>
      </c>
      <c r="BJ622" s="11" t="b">
        <f t="shared" si="357"/>
        <v>0</v>
      </c>
      <c r="BK622" s="11" t="b">
        <f t="shared" si="358"/>
        <v>0</v>
      </c>
      <c r="BL622" s="11" t="b">
        <f t="shared" si="359"/>
        <v>0</v>
      </c>
      <c r="BM622" s="11" t="b">
        <f t="shared" si="360"/>
        <v>0</v>
      </c>
      <c r="BN622" s="11" t="b">
        <f t="shared" si="361"/>
        <v>0</v>
      </c>
      <c r="BO622" s="11">
        <f t="shared" si="362"/>
        <v>1.232231225725045</v>
      </c>
      <c r="BP622" s="11" t="b">
        <f t="shared" si="363"/>
        <v>0</v>
      </c>
      <c r="BQ622" s="11" t="b">
        <f t="shared" si="364"/>
        <v>0</v>
      </c>
      <c r="BR622" s="11">
        <f t="shared" si="365"/>
        <v>1.5402890321563063</v>
      </c>
    </row>
    <row r="623" spans="1:70" s="5" customFormat="1" ht="12.75" customHeight="1" x14ac:dyDescent="0.7">
      <c r="A623" s="24" t="s">
        <v>2393</v>
      </c>
      <c r="B623" s="25" t="s">
        <v>2394</v>
      </c>
      <c r="C623" s="24" t="s">
        <v>84</v>
      </c>
      <c r="D623" s="26" t="s">
        <v>41</v>
      </c>
      <c r="E623" s="24" t="s">
        <v>2610</v>
      </c>
      <c r="F623" s="24" t="s">
        <v>2610</v>
      </c>
      <c r="G623" s="62" t="s">
        <v>666</v>
      </c>
      <c r="H623" s="16">
        <v>240</v>
      </c>
      <c r="I623" s="16">
        <v>212</v>
      </c>
      <c r="J623" s="16">
        <v>208</v>
      </c>
      <c r="K623" s="26"/>
      <c r="L623" s="26"/>
      <c r="M623" s="26"/>
      <c r="N623" s="26"/>
      <c r="O623" s="40"/>
      <c r="P623" s="61" t="s">
        <v>79</v>
      </c>
      <c r="Q623" s="32">
        <v>128</v>
      </c>
      <c r="R623" s="60">
        <f t="shared" si="330"/>
        <v>0</v>
      </c>
      <c r="S623" s="27" t="s">
        <v>72</v>
      </c>
      <c r="T623" s="27"/>
      <c r="U623" s="46" t="s">
        <v>2396</v>
      </c>
      <c r="V623" s="30">
        <f t="shared" si="331"/>
        <v>3</v>
      </c>
      <c r="W623" s="29">
        <f t="shared" si="332"/>
        <v>6.25E-2</v>
      </c>
      <c r="X623" s="29">
        <f t="shared" si="333"/>
        <v>1.8483468385875674</v>
      </c>
      <c r="Y623" s="29">
        <f t="shared" si="334"/>
        <v>5.5450405157627024E-2</v>
      </c>
      <c r="Z623" s="30">
        <f>IF(S623="",0,VLOOKUP(S623,[1]!Costo_Twist,2,FALSE)*W623)</f>
        <v>12.750133069166395</v>
      </c>
      <c r="AA623" s="31" t="s">
        <v>67</v>
      </c>
      <c r="AB623" s="31"/>
      <c r="AC623" s="31">
        <v>5.5</v>
      </c>
      <c r="AD623" s="34">
        <f t="shared" si="335"/>
        <v>5.5</v>
      </c>
      <c r="AE623" s="33">
        <f t="shared" si="336"/>
        <v>0.11458333333333333</v>
      </c>
      <c r="AF623" s="33">
        <f t="shared" si="337"/>
        <v>3.3886358707438737</v>
      </c>
      <c r="AG623" s="33">
        <f t="shared" si="338"/>
        <v>0.10165907612231621</v>
      </c>
      <c r="AH623" s="34">
        <f>IF(AA623="",0,VLOOKUP(AA623,[1]!Costo_Twist,2,FALSE)*AE623)</f>
        <v>23.220125972144185</v>
      </c>
      <c r="AI623" s="35" t="s">
        <v>66</v>
      </c>
      <c r="AJ623" s="35"/>
      <c r="AK623" s="35">
        <v>3.5</v>
      </c>
      <c r="AL623" s="35">
        <f t="shared" si="339"/>
        <v>3.5</v>
      </c>
      <c r="AM623" s="29">
        <f t="shared" si="340"/>
        <v>7.2916666666666671E-2</v>
      </c>
      <c r="AN623" s="29">
        <f t="shared" si="341"/>
        <v>2.1564046450188288</v>
      </c>
      <c r="AO623" s="29">
        <f t="shared" si="342"/>
        <v>6.4692139350564865E-2</v>
      </c>
      <c r="AP623" s="30">
        <f>IF(AI623="",0,VLOOKUP(AI623,[1]!Costo_Twist,2,FALSE)*AM623)</f>
        <v>18.278393017318706</v>
      </c>
      <c r="AQ623" s="42"/>
      <c r="AR623" s="42"/>
      <c r="AS623" s="42"/>
      <c r="AT623" s="42">
        <f t="shared" si="343"/>
        <v>0</v>
      </c>
      <c r="AU623" s="43">
        <f t="shared" si="344"/>
        <v>0</v>
      </c>
      <c r="AV623" s="43">
        <f t="shared" si="345"/>
        <v>0</v>
      </c>
      <c r="AW623" s="43">
        <f t="shared" si="346"/>
        <v>0</v>
      </c>
      <c r="AX623" s="44">
        <f>IF(AQ623="",0,VLOOKUP(AQ623,[1]!Costo_Twist,2,FALSE)*AU623)</f>
        <v>0</v>
      </c>
      <c r="AY623" s="36">
        <f t="shared" si="347"/>
        <v>54.24865205862929</v>
      </c>
      <c r="AZ623" s="41">
        <f t="shared" si="348"/>
        <v>0.25</v>
      </c>
      <c r="BA623" s="37">
        <f t="shared" si="349"/>
        <v>128.25</v>
      </c>
      <c r="BB623" s="37" t="str">
        <f t="shared" si="350"/>
        <v>ok</v>
      </c>
      <c r="BC623" s="37" t="str">
        <f t="shared" si="351"/>
        <v>ok</v>
      </c>
      <c r="BE623" s="11" t="b">
        <f t="shared" si="352"/>
        <v>0</v>
      </c>
      <c r="BF623" s="11" t="b">
        <f t="shared" si="353"/>
        <v>0</v>
      </c>
      <c r="BG623" s="11" t="b">
        <f t="shared" si="354"/>
        <v>0</v>
      </c>
      <c r="BH623" s="11" t="b">
        <f t="shared" si="355"/>
        <v>0</v>
      </c>
      <c r="BI623" s="11" t="b">
        <f t="shared" si="356"/>
        <v>0</v>
      </c>
      <c r="BJ623" s="11" t="b">
        <f t="shared" si="357"/>
        <v>0</v>
      </c>
      <c r="BK623" s="11" t="b">
        <f t="shared" si="358"/>
        <v>0</v>
      </c>
      <c r="BL623" s="11" t="b">
        <f t="shared" si="359"/>
        <v>0</v>
      </c>
      <c r="BM623" s="11" t="b">
        <f t="shared" si="360"/>
        <v>0</v>
      </c>
      <c r="BN623" s="11">
        <f t="shared" si="361"/>
        <v>1.8483468385875674</v>
      </c>
      <c r="BO623" s="11">
        <f t="shared" si="362"/>
        <v>2.1564046450188288</v>
      </c>
      <c r="BP623" s="11" t="b">
        <f t="shared" si="363"/>
        <v>0</v>
      </c>
      <c r="BQ623" s="11" t="b">
        <f t="shared" si="364"/>
        <v>0</v>
      </c>
      <c r="BR623" s="11">
        <f t="shared" si="365"/>
        <v>3.3886358707438737</v>
      </c>
    </row>
    <row r="624" spans="1:70" s="5" customFormat="1" ht="12.75" customHeight="1" x14ac:dyDescent="0.7">
      <c r="A624" s="24" t="s">
        <v>2393</v>
      </c>
      <c r="B624" s="25" t="s">
        <v>2394</v>
      </c>
      <c r="C624" s="24" t="s">
        <v>84</v>
      </c>
      <c r="D624" s="26" t="s">
        <v>41</v>
      </c>
      <c r="E624" s="24" t="s">
        <v>2610</v>
      </c>
      <c r="F624" s="24" t="s">
        <v>2610</v>
      </c>
      <c r="G624" s="62" t="s">
        <v>667</v>
      </c>
      <c r="H624" s="16">
        <v>231</v>
      </c>
      <c r="I624" s="16">
        <v>173</v>
      </c>
      <c r="J624" s="16">
        <v>167</v>
      </c>
      <c r="K624" s="26"/>
      <c r="L624" s="26"/>
      <c r="M624" s="26"/>
      <c r="N624" s="26"/>
      <c r="O624" s="40"/>
      <c r="P624" s="61" t="s">
        <v>80</v>
      </c>
      <c r="Q624" s="32">
        <v>124</v>
      </c>
      <c r="R624" s="60">
        <f t="shared" si="330"/>
        <v>0</v>
      </c>
      <c r="S624" s="27" t="s">
        <v>72</v>
      </c>
      <c r="T624" s="27"/>
      <c r="U624" s="28">
        <v>24.5</v>
      </c>
      <c r="V624" s="30">
        <f t="shared" si="331"/>
        <v>24.5</v>
      </c>
      <c r="W624" s="29">
        <f t="shared" si="332"/>
        <v>0.51041666666666663</v>
      </c>
      <c r="X624" s="29">
        <f t="shared" si="333"/>
        <v>15.094832515131801</v>
      </c>
      <c r="Y624" s="29">
        <f t="shared" si="334"/>
        <v>0.45284497545395402</v>
      </c>
      <c r="Z624" s="30">
        <f>IF(S624="",0,VLOOKUP(S624,[1]!Costo_Twist,2,FALSE)*W624)</f>
        <v>104.12608673152555</v>
      </c>
      <c r="AA624" s="31" t="s">
        <v>66</v>
      </c>
      <c r="AB624" s="31"/>
      <c r="AC624" s="31" t="s">
        <v>2428</v>
      </c>
      <c r="AD624" s="34">
        <f t="shared" si="335"/>
        <v>11</v>
      </c>
      <c r="AE624" s="33">
        <f t="shared" si="336"/>
        <v>0.22916666666666666</v>
      </c>
      <c r="AF624" s="33">
        <f t="shared" si="337"/>
        <v>6.7772717414877475</v>
      </c>
      <c r="AG624" s="33">
        <f t="shared" si="338"/>
        <v>0.20331815224463243</v>
      </c>
      <c r="AH624" s="34">
        <f>IF(AA624="",0,VLOOKUP(AA624,[1]!Costo_Twist,2,FALSE)*AE624)</f>
        <v>57.446378054430213</v>
      </c>
      <c r="AI624" s="35"/>
      <c r="AJ624" s="35"/>
      <c r="AK624" s="35"/>
      <c r="AL624" s="35">
        <f t="shared" si="339"/>
        <v>0</v>
      </c>
      <c r="AM624" s="29">
        <f t="shared" si="340"/>
        <v>0</v>
      </c>
      <c r="AN624" s="29">
        <f t="shared" si="341"/>
        <v>0</v>
      </c>
      <c r="AO624" s="29">
        <f t="shared" si="342"/>
        <v>0</v>
      </c>
      <c r="AP624" s="30">
        <f>IF(AI624="",0,VLOOKUP(AI624,[1]!Costo_Twist,2,FALSE)*AM624)</f>
        <v>0</v>
      </c>
      <c r="AQ624" s="42"/>
      <c r="AR624" s="42"/>
      <c r="AS624" s="42"/>
      <c r="AT624" s="42">
        <f t="shared" si="343"/>
        <v>0</v>
      </c>
      <c r="AU624" s="43">
        <f t="shared" si="344"/>
        <v>0</v>
      </c>
      <c r="AV624" s="43">
        <f t="shared" si="345"/>
        <v>0</v>
      </c>
      <c r="AW624" s="43">
        <f t="shared" si="346"/>
        <v>0</v>
      </c>
      <c r="AX624" s="44">
        <f>IF(AQ624="",0,VLOOKUP(AQ624,[1]!Costo_Twist,2,FALSE)*AU624)</f>
        <v>0</v>
      </c>
      <c r="AY624" s="36">
        <f t="shared" si="347"/>
        <v>161.57246478595576</v>
      </c>
      <c r="AZ624" s="41">
        <f t="shared" si="348"/>
        <v>0.73958333333333326</v>
      </c>
      <c r="BA624" s="37">
        <f t="shared" si="349"/>
        <v>124.73958333333333</v>
      </c>
      <c r="BB624" s="37" t="str">
        <f t="shared" si="350"/>
        <v>ok</v>
      </c>
      <c r="BC624" s="37" t="str">
        <f t="shared" si="351"/>
        <v>ok</v>
      </c>
      <c r="BE624" s="11" t="b">
        <f t="shared" si="352"/>
        <v>0</v>
      </c>
      <c r="BF624" s="11" t="b">
        <f t="shared" si="353"/>
        <v>0</v>
      </c>
      <c r="BG624" s="11" t="b">
        <f t="shared" si="354"/>
        <v>0</v>
      </c>
      <c r="BH624" s="11" t="b">
        <f t="shared" si="355"/>
        <v>0</v>
      </c>
      <c r="BI624" s="11" t="b">
        <f t="shared" si="356"/>
        <v>0</v>
      </c>
      <c r="BJ624" s="11" t="b">
        <f t="shared" si="357"/>
        <v>0</v>
      </c>
      <c r="BK624" s="11" t="b">
        <f t="shared" si="358"/>
        <v>0</v>
      </c>
      <c r="BL624" s="11" t="b">
        <f t="shared" si="359"/>
        <v>0</v>
      </c>
      <c r="BM624" s="11" t="b">
        <f t="shared" si="360"/>
        <v>0</v>
      </c>
      <c r="BN624" s="11">
        <f t="shared" si="361"/>
        <v>15.094832515131801</v>
      </c>
      <c r="BO624" s="11">
        <f t="shared" si="362"/>
        <v>6.7772717414877475</v>
      </c>
      <c r="BP624" s="11" t="b">
        <f t="shared" si="363"/>
        <v>0</v>
      </c>
      <c r="BQ624" s="11" t="b">
        <f t="shared" si="364"/>
        <v>0</v>
      </c>
      <c r="BR624" s="11" t="b">
        <f t="shared" si="365"/>
        <v>0</v>
      </c>
    </row>
    <row r="625" spans="1:70" s="5" customFormat="1" ht="12.75" customHeight="1" x14ac:dyDescent="0.7">
      <c r="A625" s="24" t="s">
        <v>2393</v>
      </c>
      <c r="B625" s="25" t="s">
        <v>2394</v>
      </c>
      <c r="C625" s="24" t="s">
        <v>84</v>
      </c>
      <c r="D625" s="26" t="s">
        <v>41</v>
      </c>
      <c r="E625" s="24" t="s">
        <v>2610</v>
      </c>
      <c r="F625" s="24" t="s">
        <v>2610</v>
      </c>
      <c r="G625" s="62" t="s">
        <v>668</v>
      </c>
      <c r="H625" s="16">
        <v>209</v>
      </c>
      <c r="I625" s="16">
        <v>135</v>
      </c>
      <c r="J625" s="16">
        <v>127</v>
      </c>
      <c r="K625" s="26"/>
      <c r="L625" s="26"/>
      <c r="M625" s="26"/>
      <c r="N625" s="26"/>
      <c r="O625" s="40"/>
      <c r="P625" s="61" t="s">
        <v>81</v>
      </c>
      <c r="Q625" s="32">
        <v>120</v>
      </c>
      <c r="R625" s="60">
        <f t="shared" si="330"/>
        <v>0</v>
      </c>
      <c r="S625" s="27" t="s">
        <v>71</v>
      </c>
      <c r="T625" s="27"/>
      <c r="U625" s="28">
        <v>66</v>
      </c>
      <c r="V625" s="30">
        <f t="shared" si="331"/>
        <v>66</v>
      </c>
      <c r="W625" s="29">
        <f t="shared" si="332"/>
        <v>1.375</v>
      </c>
      <c r="X625" s="29">
        <f t="shared" si="333"/>
        <v>40.663630448926483</v>
      </c>
      <c r="Y625" s="29">
        <f t="shared" si="334"/>
        <v>1.2199089134677945</v>
      </c>
      <c r="Z625" s="30">
        <f>IF(S625="",0,VLOOKUP(S625,[1]!Costo_Twist,2,FALSE)*W625)</f>
        <v>399.44000059141854</v>
      </c>
      <c r="AA625" s="31" t="s">
        <v>66</v>
      </c>
      <c r="AB625" s="31"/>
      <c r="AC625" s="31" t="s">
        <v>2402</v>
      </c>
      <c r="AD625" s="34">
        <f t="shared" si="335"/>
        <v>19</v>
      </c>
      <c r="AE625" s="33">
        <f t="shared" si="336"/>
        <v>0.39583333333333331</v>
      </c>
      <c r="AF625" s="33">
        <f t="shared" si="337"/>
        <v>11.706196644387926</v>
      </c>
      <c r="AG625" s="33">
        <f t="shared" si="338"/>
        <v>0.3511858993316378</v>
      </c>
      <c r="AH625" s="34">
        <f>IF(AA625="",0,VLOOKUP(AA625,[1]!Costo_Twist,2,FALSE)*AE625)</f>
        <v>99.225562094015828</v>
      </c>
      <c r="AI625" s="35" t="s">
        <v>65</v>
      </c>
      <c r="AJ625" s="35"/>
      <c r="AK625" s="35" t="s">
        <v>2426</v>
      </c>
      <c r="AL625" s="35">
        <f t="shared" si="339"/>
        <v>16</v>
      </c>
      <c r="AM625" s="29">
        <f t="shared" si="340"/>
        <v>0.33333333333333331</v>
      </c>
      <c r="AN625" s="29">
        <f t="shared" si="341"/>
        <v>9.8578498058003596</v>
      </c>
      <c r="AO625" s="29">
        <f t="shared" si="342"/>
        <v>0.29573549417401079</v>
      </c>
      <c r="AP625" s="30">
        <f>IF(AI625="",0,VLOOKUP(AI625,[1]!Costo_Twist,2,FALSE)*AM625)</f>
        <v>48.807404559836769</v>
      </c>
      <c r="AQ625" s="42"/>
      <c r="AR625" s="42"/>
      <c r="AS625" s="42"/>
      <c r="AT625" s="42">
        <f t="shared" si="343"/>
        <v>0</v>
      </c>
      <c r="AU625" s="43">
        <f t="shared" si="344"/>
        <v>0</v>
      </c>
      <c r="AV625" s="43">
        <f t="shared" si="345"/>
        <v>0</v>
      </c>
      <c r="AW625" s="43">
        <f t="shared" si="346"/>
        <v>0</v>
      </c>
      <c r="AX625" s="44">
        <f>IF(AQ625="",0,VLOOKUP(AQ625,[1]!Costo_Twist,2,FALSE)*AU625)</f>
        <v>0</v>
      </c>
      <c r="AY625" s="36">
        <f t="shared" si="347"/>
        <v>547.47296724527109</v>
      </c>
      <c r="AZ625" s="41">
        <f t="shared" si="348"/>
        <v>2.1041666666666665</v>
      </c>
      <c r="BA625" s="37">
        <f t="shared" si="349"/>
        <v>122.10416666666667</v>
      </c>
      <c r="BB625" s="37" t="str">
        <f t="shared" si="350"/>
        <v>ok</v>
      </c>
      <c r="BC625" s="37" t="str">
        <f t="shared" si="351"/>
        <v>ok</v>
      </c>
      <c r="BE625" s="11" t="b">
        <f t="shared" si="352"/>
        <v>0</v>
      </c>
      <c r="BF625" s="11" t="b">
        <f t="shared" si="353"/>
        <v>0</v>
      </c>
      <c r="BG625" s="11" t="b">
        <f t="shared" si="354"/>
        <v>0</v>
      </c>
      <c r="BH625" s="11" t="b">
        <f t="shared" si="355"/>
        <v>0</v>
      </c>
      <c r="BI625" s="11" t="b">
        <f t="shared" si="356"/>
        <v>0</v>
      </c>
      <c r="BJ625" s="11" t="b">
        <f t="shared" si="357"/>
        <v>0</v>
      </c>
      <c r="BK625" s="11">
        <f t="shared" si="358"/>
        <v>40.663630448926483</v>
      </c>
      <c r="BL625" s="11" t="b">
        <f t="shared" si="359"/>
        <v>0</v>
      </c>
      <c r="BM625" s="11">
        <f t="shared" si="360"/>
        <v>9.8578498058003596</v>
      </c>
      <c r="BN625" s="11" t="b">
        <f t="shared" si="361"/>
        <v>0</v>
      </c>
      <c r="BO625" s="11">
        <f t="shared" si="362"/>
        <v>11.706196644387926</v>
      </c>
      <c r="BP625" s="11" t="b">
        <f t="shared" si="363"/>
        <v>0</v>
      </c>
      <c r="BQ625" s="11" t="b">
        <f t="shared" si="364"/>
        <v>0</v>
      </c>
      <c r="BR625" s="11" t="b">
        <f t="shared" si="365"/>
        <v>0</v>
      </c>
    </row>
    <row r="626" spans="1:70" s="5" customFormat="1" ht="12.75" customHeight="1" x14ac:dyDescent="0.7">
      <c r="A626" s="24" t="s">
        <v>2393</v>
      </c>
      <c r="B626" s="25" t="s">
        <v>2394</v>
      </c>
      <c r="C626" s="24" t="s">
        <v>84</v>
      </c>
      <c r="D626" s="26" t="s">
        <v>41</v>
      </c>
      <c r="E626" s="24" t="s">
        <v>2610</v>
      </c>
      <c r="F626" s="24" t="s">
        <v>2610</v>
      </c>
      <c r="G626" s="62" t="s">
        <v>669</v>
      </c>
      <c r="H626" s="16">
        <v>253</v>
      </c>
      <c r="I626" s="16">
        <v>238</v>
      </c>
      <c r="J626" s="16">
        <v>231</v>
      </c>
      <c r="K626" s="26"/>
      <c r="L626" s="26"/>
      <c r="M626" s="26"/>
      <c r="N626" s="26"/>
      <c r="O626" s="40"/>
      <c r="P626" s="61" t="s">
        <v>79</v>
      </c>
      <c r="Q626" s="32">
        <v>128</v>
      </c>
      <c r="R626" s="60">
        <f t="shared" si="330"/>
        <v>0</v>
      </c>
      <c r="S626" s="27" t="s">
        <v>72</v>
      </c>
      <c r="T626" s="27"/>
      <c r="U626" s="28" t="s">
        <v>2395</v>
      </c>
      <c r="V626" s="30">
        <f t="shared" si="331"/>
        <v>1</v>
      </c>
      <c r="W626" s="29">
        <f t="shared" si="332"/>
        <v>2.0833333333333332E-2</v>
      </c>
      <c r="X626" s="29">
        <f t="shared" si="333"/>
        <v>0.61611561286252248</v>
      </c>
      <c r="Y626" s="29">
        <f t="shared" si="334"/>
        <v>1.8483468385875675E-2</v>
      </c>
      <c r="Z626" s="30">
        <f>IF(S626="",0,VLOOKUP(S626,[1]!Costo_Twist,2,FALSE)*W626)</f>
        <v>4.2500443563887984</v>
      </c>
      <c r="AA626" s="31" t="s">
        <v>66</v>
      </c>
      <c r="AB626" s="31"/>
      <c r="AC626" s="31" t="s">
        <v>2395</v>
      </c>
      <c r="AD626" s="34">
        <f t="shared" si="335"/>
        <v>1</v>
      </c>
      <c r="AE626" s="33">
        <f t="shared" si="336"/>
        <v>2.0833333333333332E-2</v>
      </c>
      <c r="AF626" s="33">
        <f t="shared" si="337"/>
        <v>0.61611561286252248</v>
      </c>
      <c r="AG626" s="33">
        <f t="shared" si="338"/>
        <v>1.8483468385875675E-2</v>
      </c>
      <c r="AH626" s="34">
        <f>IF(AA626="",0,VLOOKUP(AA626,[1]!Costo_Twist,2,FALSE)*AE626)</f>
        <v>5.2223980049482011</v>
      </c>
      <c r="AI626" s="35"/>
      <c r="AJ626" s="35"/>
      <c r="AK626" s="35"/>
      <c r="AL626" s="35">
        <f t="shared" si="339"/>
        <v>0</v>
      </c>
      <c r="AM626" s="29">
        <f t="shared" si="340"/>
        <v>0</v>
      </c>
      <c r="AN626" s="29">
        <f t="shared" si="341"/>
        <v>0</v>
      </c>
      <c r="AO626" s="29">
        <f t="shared" si="342"/>
        <v>0</v>
      </c>
      <c r="AP626" s="30">
        <f>IF(AI626="",0,VLOOKUP(AI626,[1]!Costo_Twist,2,FALSE)*AM626)</f>
        <v>0</v>
      </c>
      <c r="AQ626" s="42"/>
      <c r="AR626" s="42"/>
      <c r="AS626" s="42"/>
      <c r="AT626" s="42">
        <f t="shared" si="343"/>
        <v>0</v>
      </c>
      <c r="AU626" s="43">
        <f t="shared" si="344"/>
        <v>0</v>
      </c>
      <c r="AV626" s="43">
        <f t="shared" si="345"/>
        <v>0</v>
      </c>
      <c r="AW626" s="43">
        <f t="shared" si="346"/>
        <v>0</v>
      </c>
      <c r="AX626" s="44">
        <f>IF(AQ626="",0,VLOOKUP(AQ626,[1]!Costo_Twist,2,FALSE)*AU626)</f>
        <v>0</v>
      </c>
      <c r="AY626" s="36">
        <f t="shared" si="347"/>
        <v>9.4724423613369986</v>
      </c>
      <c r="AZ626" s="41">
        <f t="shared" si="348"/>
        <v>4.1666666666666664E-2</v>
      </c>
      <c r="BA626" s="37">
        <f t="shared" si="349"/>
        <v>128.04166666666666</v>
      </c>
      <c r="BB626" s="37" t="str">
        <f t="shared" si="350"/>
        <v>ok</v>
      </c>
      <c r="BC626" s="37" t="str">
        <f t="shared" si="351"/>
        <v>ok</v>
      </c>
      <c r="BE626" s="11" t="b">
        <f t="shared" si="352"/>
        <v>0</v>
      </c>
      <c r="BF626" s="11" t="b">
        <f t="shared" si="353"/>
        <v>0</v>
      </c>
      <c r="BG626" s="11" t="b">
        <f t="shared" si="354"/>
        <v>0</v>
      </c>
      <c r="BH626" s="11" t="b">
        <f t="shared" si="355"/>
        <v>0</v>
      </c>
      <c r="BI626" s="11" t="b">
        <f t="shared" si="356"/>
        <v>0</v>
      </c>
      <c r="BJ626" s="11" t="b">
        <f t="shared" si="357"/>
        <v>0</v>
      </c>
      <c r="BK626" s="11" t="b">
        <f t="shared" si="358"/>
        <v>0</v>
      </c>
      <c r="BL626" s="11" t="b">
        <f t="shared" si="359"/>
        <v>0</v>
      </c>
      <c r="BM626" s="11" t="b">
        <f t="shared" si="360"/>
        <v>0</v>
      </c>
      <c r="BN626" s="11">
        <f t="shared" si="361"/>
        <v>0.61611561286252248</v>
      </c>
      <c r="BO626" s="11">
        <f t="shared" si="362"/>
        <v>0.61611561286252248</v>
      </c>
      <c r="BP626" s="11" t="b">
        <f t="shared" si="363"/>
        <v>0</v>
      </c>
      <c r="BQ626" s="11" t="b">
        <f t="shared" si="364"/>
        <v>0</v>
      </c>
      <c r="BR626" s="11" t="b">
        <f t="shared" si="365"/>
        <v>0</v>
      </c>
    </row>
    <row r="627" spans="1:70" s="5" customFormat="1" ht="12.75" customHeight="1" x14ac:dyDescent="0.7">
      <c r="A627" s="24" t="s">
        <v>2393</v>
      </c>
      <c r="B627" s="25" t="s">
        <v>2394</v>
      </c>
      <c r="C627" s="24" t="s">
        <v>84</v>
      </c>
      <c r="D627" s="26" t="s">
        <v>41</v>
      </c>
      <c r="E627" s="24" t="s">
        <v>2610</v>
      </c>
      <c r="F627" s="24" t="s">
        <v>2610</v>
      </c>
      <c r="G627" s="62" t="s">
        <v>670</v>
      </c>
      <c r="H627" s="16">
        <v>247</v>
      </c>
      <c r="I627" s="16">
        <v>219</v>
      </c>
      <c r="J627" s="16">
        <v>219</v>
      </c>
      <c r="K627" s="26"/>
      <c r="L627" s="26"/>
      <c r="M627" s="26"/>
      <c r="N627" s="26"/>
      <c r="O627" s="40"/>
      <c r="P627" s="61" t="s">
        <v>79</v>
      </c>
      <c r="Q627" s="32">
        <v>128</v>
      </c>
      <c r="R627" s="60">
        <f t="shared" si="330"/>
        <v>0</v>
      </c>
      <c r="S627" s="27" t="s">
        <v>71</v>
      </c>
      <c r="T627" s="27"/>
      <c r="U627" s="28">
        <v>17.5</v>
      </c>
      <c r="V627" s="30">
        <f t="shared" si="331"/>
        <v>17.5</v>
      </c>
      <c r="W627" s="29">
        <f t="shared" si="332"/>
        <v>0.36458333333333331</v>
      </c>
      <c r="X627" s="29">
        <f t="shared" si="333"/>
        <v>10.782023225094143</v>
      </c>
      <c r="Y627" s="29">
        <f t="shared" si="334"/>
        <v>0.32346069675282429</v>
      </c>
      <c r="Z627" s="30">
        <f>IF(S627="",0,VLOOKUP(S627,[1]!Costo_Twist,2,FALSE)*W627)</f>
        <v>105.91212136893672</v>
      </c>
      <c r="AA627" s="31" t="s">
        <v>67</v>
      </c>
      <c r="AB627" s="31"/>
      <c r="AC627" s="31">
        <v>1.5</v>
      </c>
      <c r="AD627" s="34">
        <f t="shared" si="335"/>
        <v>1.5</v>
      </c>
      <c r="AE627" s="33">
        <f t="shared" si="336"/>
        <v>3.125E-2</v>
      </c>
      <c r="AF627" s="33">
        <f t="shared" si="337"/>
        <v>0.92417341929378372</v>
      </c>
      <c r="AG627" s="33">
        <f t="shared" si="338"/>
        <v>2.7725202578813512E-2</v>
      </c>
      <c r="AH627" s="34">
        <f>IF(AA627="",0,VLOOKUP(AA627,[1]!Costo_Twist,2,FALSE)*AE627)</f>
        <v>6.3327616287665967</v>
      </c>
      <c r="AI627" s="35" t="s">
        <v>65</v>
      </c>
      <c r="AJ627" s="35"/>
      <c r="AK627" s="35" t="s">
        <v>2399</v>
      </c>
      <c r="AL627" s="35">
        <f t="shared" si="339"/>
        <v>6</v>
      </c>
      <c r="AM627" s="29">
        <f t="shared" si="340"/>
        <v>0.125</v>
      </c>
      <c r="AN627" s="29">
        <f t="shared" si="341"/>
        <v>3.6966936771751349</v>
      </c>
      <c r="AO627" s="29">
        <f t="shared" si="342"/>
        <v>0.11090081031525405</v>
      </c>
      <c r="AP627" s="30">
        <f>IF(AI627="",0,VLOOKUP(AI627,[1]!Costo_Twist,2,FALSE)*AM627)</f>
        <v>18.30277670993879</v>
      </c>
      <c r="AQ627" s="42"/>
      <c r="AR627" s="42"/>
      <c r="AS627" s="42"/>
      <c r="AT627" s="42">
        <f t="shared" si="343"/>
        <v>0</v>
      </c>
      <c r="AU627" s="43">
        <f t="shared" si="344"/>
        <v>0</v>
      </c>
      <c r="AV627" s="43">
        <f t="shared" si="345"/>
        <v>0</v>
      </c>
      <c r="AW627" s="43">
        <f t="shared" si="346"/>
        <v>0</v>
      </c>
      <c r="AX627" s="44">
        <f>IF(AQ627="",0,VLOOKUP(AQ627,[1]!Costo_Twist,2,FALSE)*AU627)</f>
        <v>0</v>
      </c>
      <c r="AY627" s="36">
        <f t="shared" si="347"/>
        <v>130.54765970764211</v>
      </c>
      <c r="AZ627" s="41">
        <f t="shared" si="348"/>
        <v>0.52083333333333326</v>
      </c>
      <c r="BA627" s="37">
        <f t="shared" si="349"/>
        <v>128.52083333333334</v>
      </c>
      <c r="BB627" s="37" t="str">
        <f t="shared" si="350"/>
        <v>ok</v>
      </c>
      <c r="BC627" s="37" t="str">
        <f t="shared" si="351"/>
        <v>ok</v>
      </c>
      <c r="BE627" s="11" t="b">
        <f t="shared" si="352"/>
        <v>0</v>
      </c>
      <c r="BF627" s="11" t="b">
        <f t="shared" si="353"/>
        <v>0</v>
      </c>
      <c r="BG627" s="11" t="b">
        <f t="shared" si="354"/>
        <v>0</v>
      </c>
      <c r="BH627" s="11" t="b">
        <f t="shared" si="355"/>
        <v>0</v>
      </c>
      <c r="BI627" s="11" t="b">
        <f t="shared" si="356"/>
        <v>0</v>
      </c>
      <c r="BJ627" s="11" t="b">
        <f t="shared" si="357"/>
        <v>0</v>
      </c>
      <c r="BK627" s="11">
        <f t="shared" si="358"/>
        <v>10.782023225094143</v>
      </c>
      <c r="BL627" s="11" t="b">
        <f t="shared" si="359"/>
        <v>0</v>
      </c>
      <c r="BM627" s="11">
        <f t="shared" si="360"/>
        <v>3.6966936771751349</v>
      </c>
      <c r="BN627" s="11" t="b">
        <f t="shared" si="361"/>
        <v>0</v>
      </c>
      <c r="BO627" s="11" t="b">
        <f t="shared" si="362"/>
        <v>0</v>
      </c>
      <c r="BP627" s="11" t="b">
        <f t="shared" si="363"/>
        <v>0</v>
      </c>
      <c r="BQ627" s="11" t="b">
        <f t="shared" si="364"/>
        <v>0</v>
      </c>
      <c r="BR627" s="11">
        <f t="shared" si="365"/>
        <v>0.92417341929378372</v>
      </c>
    </row>
    <row r="628" spans="1:70" s="5" customFormat="1" ht="12.75" customHeight="1" x14ac:dyDescent="0.7">
      <c r="A628" s="24" t="s">
        <v>2393</v>
      </c>
      <c r="B628" s="25" t="s">
        <v>2394</v>
      </c>
      <c r="C628" s="24" t="s">
        <v>84</v>
      </c>
      <c r="D628" s="26" t="s">
        <v>41</v>
      </c>
      <c r="E628" s="24" t="s">
        <v>2610</v>
      </c>
      <c r="F628" s="24" t="s">
        <v>2610</v>
      </c>
      <c r="G628" s="62" t="s">
        <v>671</v>
      </c>
      <c r="H628" s="16">
        <v>240</v>
      </c>
      <c r="I628" s="16">
        <v>201</v>
      </c>
      <c r="J628" s="16">
        <v>203</v>
      </c>
      <c r="K628" s="26"/>
      <c r="L628" s="26"/>
      <c r="M628" s="26"/>
      <c r="N628" s="26"/>
      <c r="O628" s="40"/>
      <c r="P628" s="61" t="s">
        <v>79</v>
      </c>
      <c r="Q628" s="32">
        <v>128</v>
      </c>
      <c r="R628" s="60">
        <f t="shared" si="330"/>
        <v>0</v>
      </c>
      <c r="S628" s="27" t="s">
        <v>71</v>
      </c>
      <c r="T628" s="27"/>
      <c r="U628" s="28">
        <v>17.5</v>
      </c>
      <c r="V628" s="30">
        <f t="shared" si="331"/>
        <v>17.5</v>
      </c>
      <c r="W628" s="29">
        <f t="shared" si="332"/>
        <v>0.36458333333333331</v>
      </c>
      <c r="X628" s="29">
        <f t="shared" si="333"/>
        <v>10.782023225094143</v>
      </c>
      <c r="Y628" s="29">
        <f t="shared" si="334"/>
        <v>0.32346069675282429</v>
      </c>
      <c r="Z628" s="30">
        <f>IF(S628="",0,VLOOKUP(S628,[1]!Costo_Twist,2,FALSE)*W628)</f>
        <v>105.91212136893672</v>
      </c>
      <c r="AA628" s="31" t="s">
        <v>67</v>
      </c>
      <c r="AB628" s="31"/>
      <c r="AC628" s="31" t="s">
        <v>2396</v>
      </c>
      <c r="AD628" s="34">
        <f t="shared" si="335"/>
        <v>3</v>
      </c>
      <c r="AE628" s="33">
        <f t="shared" si="336"/>
        <v>6.25E-2</v>
      </c>
      <c r="AF628" s="33">
        <f t="shared" si="337"/>
        <v>1.8483468385875674</v>
      </c>
      <c r="AG628" s="33">
        <f t="shared" si="338"/>
        <v>5.5450405157627024E-2</v>
      </c>
      <c r="AH628" s="34">
        <f>IF(AA628="",0,VLOOKUP(AA628,[1]!Costo_Twist,2,FALSE)*AE628)</f>
        <v>12.665523257533193</v>
      </c>
      <c r="AI628" s="35" t="s">
        <v>66</v>
      </c>
      <c r="AJ628" s="35"/>
      <c r="AK628" s="35" t="s">
        <v>2405</v>
      </c>
      <c r="AL628" s="35">
        <f t="shared" si="339"/>
        <v>5</v>
      </c>
      <c r="AM628" s="29">
        <f t="shared" si="340"/>
        <v>0.10416666666666667</v>
      </c>
      <c r="AN628" s="29">
        <f t="shared" si="341"/>
        <v>3.0805780643126126</v>
      </c>
      <c r="AO628" s="29">
        <f t="shared" si="342"/>
        <v>9.241734192937838E-2</v>
      </c>
      <c r="AP628" s="30">
        <f>IF(AI628="",0,VLOOKUP(AI628,[1]!Costo_Twist,2,FALSE)*AM628)</f>
        <v>26.111990024741008</v>
      </c>
      <c r="AQ628" s="42"/>
      <c r="AR628" s="42"/>
      <c r="AS628" s="42"/>
      <c r="AT628" s="42">
        <f t="shared" si="343"/>
        <v>0</v>
      </c>
      <c r="AU628" s="43">
        <f t="shared" si="344"/>
        <v>0</v>
      </c>
      <c r="AV628" s="43">
        <f t="shared" si="345"/>
        <v>0</v>
      </c>
      <c r="AW628" s="43">
        <f t="shared" si="346"/>
        <v>0</v>
      </c>
      <c r="AX628" s="44">
        <f>IF(AQ628="",0,VLOOKUP(AQ628,[1]!Costo_Twist,2,FALSE)*AU628)</f>
        <v>0</v>
      </c>
      <c r="AY628" s="36">
        <f t="shared" si="347"/>
        <v>144.68963465121092</v>
      </c>
      <c r="AZ628" s="41">
        <f t="shared" si="348"/>
        <v>0.53125</v>
      </c>
      <c r="BA628" s="37">
        <f t="shared" si="349"/>
        <v>128.53125</v>
      </c>
      <c r="BB628" s="37" t="str">
        <f t="shared" si="350"/>
        <v>ok</v>
      </c>
      <c r="BC628" s="37" t="str">
        <f t="shared" si="351"/>
        <v>ok</v>
      </c>
      <c r="BE628" s="11" t="b">
        <f t="shared" si="352"/>
        <v>0</v>
      </c>
      <c r="BF628" s="11" t="b">
        <f t="shared" si="353"/>
        <v>0</v>
      </c>
      <c r="BG628" s="11" t="b">
        <f t="shared" si="354"/>
        <v>0</v>
      </c>
      <c r="BH628" s="11" t="b">
        <f t="shared" si="355"/>
        <v>0</v>
      </c>
      <c r="BI628" s="11" t="b">
        <f t="shared" si="356"/>
        <v>0</v>
      </c>
      <c r="BJ628" s="11" t="b">
        <f t="shared" si="357"/>
        <v>0</v>
      </c>
      <c r="BK628" s="11">
        <f t="shared" si="358"/>
        <v>10.782023225094143</v>
      </c>
      <c r="BL628" s="11" t="b">
        <f t="shared" si="359"/>
        <v>0</v>
      </c>
      <c r="BM628" s="11" t="b">
        <f t="shared" si="360"/>
        <v>0</v>
      </c>
      <c r="BN628" s="11" t="b">
        <f t="shared" si="361"/>
        <v>0</v>
      </c>
      <c r="BO628" s="11">
        <f t="shared" si="362"/>
        <v>3.0805780643126126</v>
      </c>
      <c r="BP628" s="11" t="b">
        <f t="shared" si="363"/>
        <v>0</v>
      </c>
      <c r="BQ628" s="11" t="b">
        <f t="shared" si="364"/>
        <v>0</v>
      </c>
      <c r="BR628" s="11">
        <f t="shared" si="365"/>
        <v>1.8483468385875674</v>
      </c>
    </row>
    <row r="629" spans="1:70" s="5" customFormat="1" ht="12.75" customHeight="1" x14ac:dyDescent="0.7">
      <c r="A629" s="24" t="s">
        <v>2393</v>
      </c>
      <c r="B629" s="25" t="s">
        <v>2394</v>
      </c>
      <c r="C629" s="24" t="s">
        <v>84</v>
      </c>
      <c r="D629" s="26" t="s">
        <v>41</v>
      </c>
      <c r="E629" s="24" t="s">
        <v>2610</v>
      </c>
      <c r="F629" s="24" t="s">
        <v>2610</v>
      </c>
      <c r="G629" s="62" t="s">
        <v>672</v>
      </c>
      <c r="H629" s="16">
        <v>224</v>
      </c>
      <c r="I629" s="16">
        <v>168</v>
      </c>
      <c r="J629" s="16">
        <v>171</v>
      </c>
      <c r="K629" s="26"/>
      <c r="L629" s="26"/>
      <c r="M629" s="26"/>
      <c r="N629" s="26"/>
      <c r="O629" s="40"/>
      <c r="P629" s="61" t="s">
        <v>80</v>
      </c>
      <c r="Q629" s="32">
        <v>124</v>
      </c>
      <c r="R629" s="60">
        <f t="shared" si="330"/>
        <v>0</v>
      </c>
      <c r="S629" s="27" t="s">
        <v>64</v>
      </c>
      <c r="T629" s="27"/>
      <c r="U629" s="28">
        <v>2.5</v>
      </c>
      <c r="V629" s="30">
        <f t="shared" si="331"/>
        <v>2.5</v>
      </c>
      <c r="W629" s="29">
        <f t="shared" si="332"/>
        <v>5.2083333333333336E-2</v>
      </c>
      <c r="X629" s="29">
        <f t="shared" si="333"/>
        <v>1.5402890321563063</v>
      </c>
      <c r="Y629" s="29">
        <f t="shared" si="334"/>
        <v>4.620867096468919E-2</v>
      </c>
      <c r="Z629" s="30">
        <f>IF(S629="",0,VLOOKUP(S629,[1]!Costo_Twist,2,FALSE)*W629)</f>
        <v>6.466976668539492</v>
      </c>
      <c r="AA629" s="31" t="s">
        <v>71</v>
      </c>
      <c r="AB629" s="31"/>
      <c r="AC629" s="31">
        <v>52.5</v>
      </c>
      <c r="AD629" s="34">
        <f t="shared" si="335"/>
        <v>52.5</v>
      </c>
      <c r="AE629" s="33">
        <f t="shared" si="336"/>
        <v>1.09375</v>
      </c>
      <c r="AF629" s="33">
        <f t="shared" si="337"/>
        <v>32.346069675282429</v>
      </c>
      <c r="AG629" s="33">
        <f t="shared" si="338"/>
        <v>0.97038209025847288</v>
      </c>
      <c r="AH629" s="34">
        <f>IF(AA629="",0,VLOOKUP(AA629,[1]!Costo_Twist,2,FALSE)*AE629)</f>
        <v>317.73636410681019</v>
      </c>
      <c r="AI629" s="35" t="s">
        <v>66</v>
      </c>
      <c r="AJ629" s="35"/>
      <c r="AK629" s="35">
        <v>12.5</v>
      </c>
      <c r="AL629" s="35">
        <f t="shared" si="339"/>
        <v>12.5</v>
      </c>
      <c r="AM629" s="29">
        <f t="shared" si="340"/>
        <v>0.26041666666666669</v>
      </c>
      <c r="AN629" s="29">
        <f t="shared" si="341"/>
        <v>7.7014451607815317</v>
      </c>
      <c r="AO629" s="29">
        <f t="shared" si="342"/>
        <v>0.23104335482344596</v>
      </c>
      <c r="AP629" s="30">
        <f>IF(AI629="",0,VLOOKUP(AI629,[1]!Costo_Twist,2,FALSE)*AM629)</f>
        <v>65.279975061852525</v>
      </c>
      <c r="AQ629" s="42"/>
      <c r="AR629" s="42"/>
      <c r="AS629" s="42"/>
      <c r="AT629" s="42">
        <f t="shared" si="343"/>
        <v>0</v>
      </c>
      <c r="AU629" s="43">
        <f t="shared" si="344"/>
        <v>0</v>
      </c>
      <c r="AV629" s="43">
        <f t="shared" si="345"/>
        <v>0</v>
      </c>
      <c r="AW629" s="43">
        <f t="shared" si="346"/>
        <v>0</v>
      </c>
      <c r="AX629" s="44">
        <f>IF(AQ629="",0,VLOOKUP(AQ629,[1]!Costo_Twist,2,FALSE)*AU629)</f>
        <v>0</v>
      </c>
      <c r="AY629" s="36">
        <f t="shared" si="347"/>
        <v>389.48331583720221</v>
      </c>
      <c r="AZ629" s="41">
        <f t="shared" si="348"/>
        <v>1.40625</v>
      </c>
      <c r="BA629" s="37">
        <f t="shared" si="349"/>
        <v>125.40625</v>
      </c>
      <c r="BB629" s="37" t="str">
        <f t="shared" si="350"/>
        <v>ok</v>
      </c>
      <c r="BC629" s="37" t="str">
        <f t="shared" si="351"/>
        <v>ok</v>
      </c>
      <c r="BE629" s="11" t="b">
        <f t="shared" si="352"/>
        <v>0</v>
      </c>
      <c r="BF629" s="11" t="b">
        <f t="shared" si="353"/>
        <v>0</v>
      </c>
      <c r="BG629" s="11" t="b">
        <f t="shared" si="354"/>
        <v>0</v>
      </c>
      <c r="BH629" s="11" t="b">
        <f t="shared" si="355"/>
        <v>0</v>
      </c>
      <c r="BI629" s="11" t="b">
        <f t="shared" si="356"/>
        <v>0</v>
      </c>
      <c r="BJ629" s="11" t="b">
        <f t="shared" si="357"/>
        <v>0</v>
      </c>
      <c r="BK629" s="11">
        <f t="shared" si="358"/>
        <v>32.346069675282429</v>
      </c>
      <c r="BL629" s="11">
        <f t="shared" si="359"/>
        <v>1.5402890321563063</v>
      </c>
      <c r="BM629" s="11" t="b">
        <f t="shared" si="360"/>
        <v>0</v>
      </c>
      <c r="BN629" s="11" t="b">
        <f t="shared" si="361"/>
        <v>0</v>
      </c>
      <c r="BO629" s="11">
        <f t="shared" si="362"/>
        <v>7.7014451607815317</v>
      </c>
      <c r="BP629" s="11" t="b">
        <f t="shared" si="363"/>
        <v>0</v>
      </c>
      <c r="BQ629" s="11" t="b">
        <f t="shared" si="364"/>
        <v>0</v>
      </c>
      <c r="BR629" s="11" t="b">
        <f t="shared" si="365"/>
        <v>0</v>
      </c>
    </row>
    <row r="630" spans="1:70" s="5" customFormat="1" ht="12.75" customHeight="1" x14ac:dyDescent="0.7">
      <c r="A630" s="24" t="s">
        <v>2393</v>
      </c>
      <c r="B630" s="25" t="s">
        <v>2394</v>
      </c>
      <c r="C630" s="24" t="s">
        <v>84</v>
      </c>
      <c r="D630" s="26" t="s">
        <v>41</v>
      </c>
      <c r="E630" s="24" t="s">
        <v>2610</v>
      </c>
      <c r="F630" s="24" t="s">
        <v>2610</v>
      </c>
      <c r="G630" s="62" t="s">
        <v>673</v>
      </c>
      <c r="H630" s="16">
        <v>204</v>
      </c>
      <c r="I630" s="16">
        <v>131</v>
      </c>
      <c r="J630" s="16">
        <v>131</v>
      </c>
      <c r="K630" s="26"/>
      <c r="L630" s="26"/>
      <c r="M630" s="26"/>
      <c r="N630" s="26"/>
      <c r="O630" s="40"/>
      <c r="P630" s="61" t="s">
        <v>81</v>
      </c>
      <c r="Q630" s="32">
        <v>120</v>
      </c>
      <c r="R630" s="60">
        <f t="shared" si="330"/>
        <v>0</v>
      </c>
      <c r="S630" s="27" t="s">
        <v>68</v>
      </c>
      <c r="T630" s="27"/>
      <c r="U630" s="28" t="s">
        <v>2396</v>
      </c>
      <c r="V630" s="30">
        <f t="shared" si="331"/>
        <v>3</v>
      </c>
      <c r="W630" s="29">
        <f t="shared" si="332"/>
        <v>6.25E-2</v>
      </c>
      <c r="X630" s="29">
        <f t="shared" si="333"/>
        <v>1.8483468385875674</v>
      </c>
      <c r="Y630" s="29">
        <f t="shared" si="334"/>
        <v>5.5450405157627024E-2</v>
      </c>
      <c r="Z630" s="30">
        <f>IF(S630="",0,VLOOKUP(S630,[1]!Costo_Twist,2,FALSE)*W630)</f>
        <v>4.2408404057131026</v>
      </c>
      <c r="AA630" s="31" t="s">
        <v>71</v>
      </c>
      <c r="AB630" s="31"/>
      <c r="AC630" s="31">
        <v>76</v>
      </c>
      <c r="AD630" s="34">
        <f t="shared" si="335"/>
        <v>76</v>
      </c>
      <c r="AE630" s="33">
        <f t="shared" si="336"/>
        <v>1.5833333333333333</v>
      </c>
      <c r="AF630" s="33">
        <f t="shared" si="337"/>
        <v>46.824786577551706</v>
      </c>
      <c r="AG630" s="33">
        <f t="shared" si="338"/>
        <v>1.4047435973265512</v>
      </c>
      <c r="AH630" s="34">
        <f>IF(AA630="",0,VLOOKUP(AA630,[1]!Costo_Twist,2,FALSE)*AE630)</f>
        <v>459.96121280223946</v>
      </c>
      <c r="AI630" s="35" t="s">
        <v>66</v>
      </c>
      <c r="AJ630" s="35"/>
      <c r="AK630" s="35">
        <v>21.5</v>
      </c>
      <c r="AL630" s="35">
        <f t="shared" si="339"/>
        <v>21.5</v>
      </c>
      <c r="AM630" s="29">
        <f t="shared" si="340"/>
        <v>0.44791666666666669</v>
      </c>
      <c r="AN630" s="29">
        <f t="shared" si="341"/>
        <v>13.246485676544234</v>
      </c>
      <c r="AO630" s="29">
        <f t="shared" si="342"/>
        <v>0.39739457029632702</v>
      </c>
      <c r="AP630" s="30">
        <f>IF(AI630="",0,VLOOKUP(AI630,[1]!Costo_Twist,2,FALSE)*AM630)</f>
        <v>112.28155710638633</v>
      </c>
      <c r="AQ630" s="42"/>
      <c r="AR630" s="42"/>
      <c r="AS630" s="42"/>
      <c r="AT630" s="42">
        <f t="shared" si="343"/>
        <v>0</v>
      </c>
      <c r="AU630" s="43">
        <f t="shared" si="344"/>
        <v>0</v>
      </c>
      <c r="AV630" s="43">
        <f t="shared" si="345"/>
        <v>0</v>
      </c>
      <c r="AW630" s="43">
        <f t="shared" si="346"/>
        <v>0</v>
      </c>
      <c r="AX630" s="44">
        <f>IF(AQ630="",0,VLOOKUP(AQ630,[1]!Costo_Twist,2,FALSE)*AU630)</f>
        <v>0</v>
      </c>
      <c r="AY630" s="36">
        <f t="shared" si="347"/>
        <v>576.48361031433888</v>
      </c>
      <c r="AZ630" s="41">
        <f t="shared" si="348"/>
        <v>2.09375</v>
      </c>
      <c r="BA630" s="37">
        <f t="shared" si="349"/>
        <v>122.09375</v>
      </c>
      <c r="BB630" s="37" t="str">
        <f t="shared" si="350"/>
        <v>ok</v>
      </c>
      <c r="BC630" s="37" t="str">
        <f t="shared" si="351"/>
        <v>ok</v>
      </c>
      <c r="BE630" s="11" t="b">
        <f t="shared" si="352"/>
        <v>0</v>
      </c>
      <c r="BF630" s="11" t="b">
        <f t="shared" si="353"/>
        <v>0</v>
      </c>
      <c r="BG630" s="11" t="b">
        <f t="shared" si="354"/>
        <v>0</v>
      </c>
      <c r="BH630" s="11" t="b">
        <f t="shared" si="355"/>
        <v>0</v>
      </c>
      <c r="BI630" s="11" t="b">
        <f t="shared" si="356"/>
        <v>0</v>
      </c>
      <c r="BJ630" s="11">
        <f t="shared" si="357"/>
        <v>1.8483468385875674</v>
      </c>
      <c r="BK630" s="11">
        <f t="shared" si="358"/>
        <v>46.824786577551706</v>
      </c>
      <c r="BL630" s="11" t="b">
        <f t="shared" si="359"/>
        <v>0</v>
      </c>
      <c r="BM630" s="11" t="b">
        <f t="shared" si="360"/>
        <v>0</v>
      </c>
      <c r="BN630" s="11" t="b">
        <f t="shared" si="361"/>
        <v>0</v>
      </c>
      <c r="BO630" s="11">
        <f t="shared" si="362"/>
        <v>13.246485676544234</v>
      </c>
      <c r="BP630" s="11" t="b">
        <f t="shared" si="363"/>
        <v>0</v>
      </c>
      <c r="BQ630" s="11" t="b">
        <f t="shared" si="364"/>
        <v>0</v>
      </c>
      <c r="BR630" s="11" t="b">
        <f t="shared" si="365"/>
        <v>0</v>
      </c>
    </row>
    <row r="631" spans="1:70" s="5" customFormat="1" ht="12.75" customHeight="1" x14ac:dyDescent="0.7">
      <c r="A631" s="24" t="s">
        <v>2393</v>
      </c>
      <c r="B631" s="25" t="s">
        <v>2394</v>
      </c>
      <c r="C631" s="24" t="s">
        <v>84</v>
      </c>
      <c r="D631" s="26" t="s">
        <v>41</v>
      </c>
      <c r="E631" s="24" t="s">
        <v>2610</v>
      </c>
      <c r="F631" s="24" t="s">
        <v>2610</v>
      </c>
      <c r="G631" s="62" t="s">
        <v>674</v>
      </c>
      <c r="H631" s="16">
        <v>251</v>
      </c>
      <c r="I631" s="16">
        <v>230</v>
      </c>
      <c r="J631" s="16">
        <v>225</v>
      </c>
      <c r="K631" s="26"/>
      <c r="L631" s="26"/>
      <c r="M631" s="26"/>
      <c r="N631" s="26"/>
      <c r="O631" s="40"/>
      <c r="P631" s="61" t="s">
        <v>79</v>
      </c>
      <c r="Q631" s="32">
        <v>128</v>
      </c>
      <c r="R631" s="60">
        <f t="shared" si="330"/>
        <v>0</v>
      </c>
      <c r="S631" s="27" t="s">
        <v>68</v>
      </c>
      <c r="T631" s="27"/>
      <c r="U631" s="28" t="s">
        <v>2395</v>
      </c>
      <c r="V631" s="30">
        <f t="shared" si="331"/>
        <v>1</v>
      </c>
      <c r="W631" s="29">
        <f t="shared" si="332"/>
        <v>2.0833333333333332E-2</v>
      </c>
      <c r="X631" s="29">
        <f t="shared" si="333"/>
        <v>0.61611561286252248</v>
      </c>
      <c r="Y631" s="29">
        <f t="shared" si="334"/>
        <v>1.8483468385875675E-2</v>
      </c>
      <c r="Z631" s="30">
        <f>IF(S631="",0,VLOOKUP(S631,[1]!Costo_Twist,2,FALSE)*W631)</f>
        <v>1.4136134685710342</v>
      </c>
      <c r="AA631" s="31" t="s">
        <v>72</v>
      </c>
      <c r="AB631" s="31"/>
      <c r="AC631" s="31">
        <v>5.5</v>
      </c>
      <c r="AD631" s="34">
        <f t="shared" si="335"/>
        <v>5.5</v>
      </c>
      <c r="AE631" s="33">
        <f t="shared" si="336"/>
        <v>0.11458333333333333</v>
      </c>
      <c r="AF631" s="33">
        <f t="shared" si="337"/>
        <v>3.3886358707438737</v>
      </c>
      <c r="AG631" s="33">
        <f t="shared" si="338"/>
        <v>0.10165907612231621</v>
      </c>
      <c r="AH631" s="34">
        <f>IF(AA631="",0,VLOOKUP(AA631,[1]!Costo_Twist,2,FALSE)*AE631)</f>
        <v>23.375243960138391</v>
      </c>
      <c r="AI631" s="35" t="s">
        <v>65</v>
      </c>
      <c r="AJ631" s="35"/>
      <c r="AK631" s="35" t="s">
        <v>2397</v>
      </c>
      <c r="AL631" s="35">
        <f t="shared" si="339"/>
        <v>2</v>
      </c>
      <c r="AM631" s="29">
        <f t="shared" si="340"/>
        <v>4.1666666666666664E-2</v>
      </c>
      <c r="AN631" s="29">
        <f t="shared" si="341"/>
        <v>1.232231225725045</v>
      </c>
      <c r="AO631" s="29">
        <f t="shared" si="342"/>
        <v>3.6966936771751349E-2</v>
      </c>
      <c r="AP631" s="30">
        <f>IF(AI631="",0,VLOOKUP(AI631,[1]!Costo_Twist,2,FALSE)*AM631)</f>
        <v>6.1009255699795961</v>
      </c>
      <c r="AQ631" s="42"/>
      <c r="AR631" s="42"/>
      <c r="AS631" s="42"/>
      <c r="AT631" s="42">
        <f t="shared" si="343"/>
        <v>0</v>
      </c>
      <c r="AU631" s="43">
        <f t="shared" si="344"/>
        <v>0</v>
      </c>
      <c r="AV631" s="43">
        <f t="shared" si="345"/>
        <v>0</v>
      </c>
      <c r="AW631" s="43">
        <f t="shared" si="346"/>
        <v>0</v>
      </c>
      <c r="AX631" s="44">
        <f>IF(AQ631="",0,VLOOKUP(AQ631,[1]!Costo_Twist,2,FALSE)*AU631)</f>
        <v>0</v>
      </c>
      <c r="AY631" s="36">
        <f t="shared" si="347"/>
        <v>30.889782998689022</v>
      </c>
      <c r="AZ631" s="41">
        <f t="shared" si="348"/>
        <v>0.17708333333333331</v>
      </c>
      <c r="BA631" s="37">
        <f t="shared" si="349"/>
        <v>128.17708333333334</v>
      </c>
      <c r="BB631" s="37" t="str">
        <f t="shared" si="350"/>
        <v>ok</v>
      </c>
      <c r="BC631" s="37" t="str">
        <f t="shared" si="351"/>
        <v>ok</v>
      </c>
      <c r="BE631" s="11" t="b">
        <f t="shared" si="352"/>
        <v>0</v>
      </c>
      <c r="BF631" s="11" t="b">
        <f t="shared" si="353"/>
        <v>0</v>
      </c>
      <c r="BG631" s="11" t="b">
        <f t="shared" si="354"/>
        <v>0</v>
      </c>
      <c r="BH631" s="11" t="b">
        <f t="shared" si="355"/>
        <v>0</v>
      </c>
      <c r="BI631" s="11" t="b">
        <f t="shared" si="356"/>
        <v>0</v>
      </c>
      <c r="BJ631" s="11">
        <f t="shared" si="357"/>
        <v>0.61611561286252248</v>
      </c>
      <c r="BK631" s="11" t="b">
        <f t="shared" si="358"/>
        <v>0</v>
      </c>
      <c r="BL631" s="11" t="b">
        <f t="shared" si="359"/>
        <v>0</v>
      </c>
      <c r="BM631" s="11">
        <f t="shared" si="360"/>
        <v>1.232231225725045</v>
      </c>
      <c r="BN631" s="11">
        <f t="shared" si="361"/>
        <v>3.3886358707438737</v>
      </c>
      <c r="BO631" s="11" t="b">
        <f t="shared" si="362"/>
        <v>0</v>
      </c>
      <c r="BP631" s="11" t="b">
        <f t="shared" si="363"/>
        <v>0</v>
      </c>
      <c r="BQ631" s="11" t="b">
        <f t="shared" si="364"/>
        <v>0</v>
      </c>
      <c r="BR631" s="11" t="b">
        <f t="shared" si="365"/>
        <v>0</v>
      </c>
    </row>
    <row r="632" spans="1:70" s="5" customFormat="1" ht="12.75" customHeight="1" x14ac:dyDescent="0.7">
      <c r="A632" s="24" t="s">
        <v>2393</v>
      </c>
      <c r="B632" s="25" t="s">
        <v>2394</v>
      </c>
      <c r="C632" s="24" t="s">
        <v>84</v>
      </c>
      <c r="D632" s="26" t="s">
        <v>41</v>
      </c>
      <c r="E632" s="24" t="s">
        <v>2610</v>
      </c>
      <c r="F632" s="24" t="s">
        <v>2610</v>
      </c>
      <c r="G632" s="62" t="s">
        <v>675</v>
      </c>
      <c r="H632" s="16">
        <v>250</v>
      </c>
      <c r="I632" s="16">
        <v>218</v>
      </c>
      <c r="J632" s="16">
        <v>216</v>
      </c>
      <c r="K632" s="26"/>
      <c r="L632" s="26"/>
      <c r="M632" s="26"/>
      <c r="N632" s="26"/>
      <c r="O632" s="40"/>
      <c r="P632" s="61" t="s">
        <v>79</v>
      </c>
      <c r="Q632" s="32">
        <v>128</v>
      </c>
      <c r="R632" s="60">
        <f t="shared" si="330"/>
        <v>0</v>
      </c>
      <c r="S632" s="27" t="s">
        <v>71</v>
      </c>
      <c r="T632" s="27"/>
      <c r="U632" s="28" t="s">
        <v>2426</v>
      </c>
      <c r="V632" s="30">
        <f t="shared" si="331"/>
        <v>16</v>
      </c>
      <c r="W632" s="29">
        <f t="shared" si="332"/>
        <v>0.33333333333333331</v>
      </c>
      <c r="X632" s="29">
        <f t="shared" si="333"/>
        <v>9.8578498058003596</v>
      </c>
      <c r="Y632" s="29">
        <f t="shared" si="334"/>
        <v>0.29573549417401079</v>
      </c>
      <c r="Z632" s="30">
        <f>IF(S632="",0,VLOOKUP(S632,[1]!Costo_Twist,2,FALSE)*W632)</f>
        <v>96.833939537313569</v>
      </c>
      <c r="AA632" s="31" t="s">
        <v>66</v>
      </c>
      <c r="AB632" s="31"/>
      <c r="AC632" s="31">
        <v>0.5</v>
      </c>
      <c r="AD632" s="34">
        <f t="shared" si="335"/>
        <v>0.5</v>
      </c>
      <c r="AE632" s="33">
        <f t="shared" si="336"/>
        <v>1.0416666666666666E-2</v>
      </c>
      <c r="AF632" s="33">
        <f t="shared" si="337"/>
        <v>0.30805780643126124</v>
      </c>
      <c r="AG632" s="33">
        <f t="shared" si="338"/>
        <v>9.2417341929378373E-3</v>
      </c>
      <c r="AH632" s="34">
        <f>IF(AA632="",0,VLOOKUP(AA632,[1]!Costo_Twist,2,FALSE)*AE632)</f>
        <v>2.6111990024741005</v>
      </c>
      <c r="AI632" s="35" t="s">
        <v>70</v>
      </c>
      <c r="AJ632" s="35"/>
      <c r="AK632" s="35" t="s">
        <v>2398</v>
      </c>
      <c r="AL632" s="35">
        <f t="shared" si="339"/>
        <v>4</v>
      </c>
      <c r="AM632" s="29">
        <f t="shared" si="340"/>
        <v>8.3333333333333329E-2</v>
      </c>
      <c r="AN632" s="29">
        <f t="shared" si="341"/>
        <v>2.4644624514500899</v>
      </c>
      <c r="AO632" s="29">
        <f t="shared" si="342"/>
        <v>7.3933873543502698E-2</v>
      </c>
      <c r="AP632" s="30">
        <f>IF(AI632="",0,VLOOKUP(AI632,[1]!Costo_Twist,2,FALSE)*AM632)</f>
        <v>18.839686153906811</v>
      </c>
      <c r="AQ632" s="42"/>
      <c r="AR632" s="42"/>
      <c r="AS632" s="42"/>
      <c r="AT632" s="42">
        <f t="shared" si="343"/>
        <v>0</v>
      </c>
      <c r="AU632" s="43">
        <f t="shared" si="344"/>
        <v>0</v>
      </c>
      <c r="AV632" s="43">
        <f t="shared" si="345"/>
        <v>0</v>
      </c>
      <c r="AW632" s="43">
        <f t="shared" si="346"/>
        <v>0</v>
      </c>
      <c r="AX632" s="44">
        <f>IF(AQ632="",0,VLOOKUP(AQ632,[1]!Costo_Twist,2,FALSE)*AU632)</f>
        <v>0</v>
      </c>
      <c r="AY632" s="36">
        <f t="shared" si="347"/>
        <v>118.28482469369447</v>
      </c>
      <c r="AZ632" s="41">
        <f t="shared" si="348"/>
        <v>0.42708333333333331</v>
      </c>
      <c r="BA632" s="37">
        <f t="shared" si="349"/>
        <v>128.42708333333334</v>
      </c>
      <c r="BB632" s="37" t="str">
        <f t="shared" si="350"/>
        <v>ok</v>
      </c>
      <c r="BC632" s="37" t="str">
        <f t="shared" si="351"/>
        <v>ok</v>
      </c>
      <c r="BE632" s="11">
        <f t="shared" si="352"/>
        <v>2.4644624514500899</v>
      </c>
      <c r="BF632" s="11" t="b">
        <f t="shared" si="353"/>
        <v>0</v>
      </c>
      <c r="BG632" s="11" t="b">
        <f t="shared" si="354"/>
        <v>0</v>
      </c>
      <c r="BH632" s="11" t="b">
        <f t="shared" si="355"/>
        <v>0</v>
      </c>
      <c r="BI632" s="11" t="b">
        <f t="shared" si="356"/>
        <v>0</v>
      </c>
      <c r="BJ632" s="11" t="b">
        <f t="shared" si="357"/>
        <v>0</v>
      </c>
      <c r="BK632" s="11">
        <f t="shared" si="358"/>
        <v>9.8578498058003596</v>
      </c>
      <c r="BL632" s="11" t="b">
        <f t="shared" si="359"/>
        <v>0</v>
      </c>
      <c r="BM632" s="11" t="b">
        <f t="shared" si="360"/>
        <v>0</v>
      </c>
      <c r="BN632" s="11" t="b">
        <f t="shared" si="361"/>
        <v>0</v>
      </c>
      <c r="BO632" s="11">
        <f t="shared" si="362"/>
        <v>0.30805780643126124</v>
      </c>
      <c r="BP632" s="11" t="b">
        <f t="shared" si="363"/>
        <v>0</v>
      </c>
      <c r="BQ632" s="11" t="b">
        <f t="shared" si="364"/>
        <v>0</v>
      </c>
      <c r="BR632" s="11" t="b">
        <f t="shared" si="365"/>
        <v>0</v>
      </c>
    </row>
    <row r="633" spans="1:70" s="5" customFormat="1" ht="12.75" customHeight="1" x14ac:dyDescent="0.7">
      <c r="A633" s="24" t="s">
        <v>2393</v>
      </c>
      <c r="B633" s="25" t="s">
        <v>2394</v>
      </c>
      <c r="C633" s="24" t="s">
        <v>84</v>
      </c>
      <c r="D633" s="26" t="s">
        <v>41</v>
      </c>
      <c r="E633" s="24" t="s">
        <v>2610</v>
      </c>
      <c r="F633" s="24" t="s">
        <v>2610</v>
      </c>
      <c r="G633" s="62" t="s">
        <v>676</v>
      </c>
      <c r="H633" s="16">
        <v>246</v>
      </c>
      <c r="I633" s="16">
        <v>201</v>
      </c>
      <c r="J633" s="16">
        <v>204</v>
      </c>
      <c r="K633" s="26"/>
      <c r="L633" s="26"/>
      <c r="M633" s="26"/>
      <c r="N633" s="26"/>
      <c r="O633" s="40"/>
      <c r="P633" s="61" t="s">
        <v>79</v>
      </c>
      <c r="Q633" s="32">
        <v>128</v>
      </c>
      <c r="R633" s="60">
        <f t="shared" si="330"/>
        <v>0</v>
      </c>
      <c r="S633" s="27" t="s">
        <v>68</v>
      </c>
      <c r="T633" s="27"/>
      <c r="U633" s="28">
        <v>3.5</v>
      </c>
      <c r="V633" s="30">
        <f t="shared" si="331"/>
        <v>3.5</v>
      </c>
      <c r="W633" s="29">
        <f t="shared" si="332"/>
        <v>7.2916666666666671E-2</v>
      </c>
      <c r="X633" s="29">
        <f t="shared" si="333"/>
        <v>2.1564046450188288</v>
      </c>
      <c r="Y633" s="29">
        <f t="shared" si="334"/>
        <v>6.4692139350564865E-2</v>
      </c>
      <c r="Z633" s="30">
        <f>IF(S633="",0,VLOOKUP(S633,[1]!Costo_Twist,2,FALSE)*W633)</f>
        <v>4.9476471399986197</v>
      </c>
      <c r="AA633" s="31" t="s">
        <v>71</v>
      </c>
      <c r="AB633" s="31"/>
      <c r="AC633" s="31">
        <v>35.5</v>
      </c>
      <c r="AD633" s="34">
        <f t="shared" si="335"/>
        <v>35.5</v>
      </c>
      <c r="AE633" s="33">
        <f t="shared" si="336"/>
        <v>0.73958333333333337</v>
      </c>
      <c r="AF633" s="33">
        <f t="shared" si="337"/>
        <v>21.872104256619551</v>
      </c>
      <c r="AG633" s="33">
        <f t="shared" si="338"/>
        <v>0.65616312769858653</v>
      </c>
      <c r="AH633" s="34">
        <f>IF(AA633="",0,VLOOKUP(AA633,[1]!Costo_Twist,2,FALSE)*AE633)</f>
        <v>214.85030334841451</v>
      </c>
      <c r="AI633" s="35" t="s">
        <v>70</v>
      </c>
      <c r="AJ633" s="35"/>
      <c r="AK633" s="35" t="s">
        <v>2412</v>
      </c>
      <c r="AL633" s="35">
        <f t="shared" si="339"/>
        <v>8</v>
      </c>
      <c r="AM633" s="29">
        <f t="shared" si="340"/>
        <v>0.16666666666666666</v>
      </c>
      <c r="AN633" s="29">
        <f t="shared" si="341"/>
        <v>4.9289249029001798</v>
      </c>
      <c r="AO633" s="29">
        <f t="shared" si="342"/>
        <v>0.1478677470870054</v>
      </c>
      <c r="AP633" s="30">
        <f>IF(AI633="",0,VLOOKUP(AI633,[1]!Costo_Twist,2,FALSE)*AM633)</f>
        <v>37.679372307813622</v>
      </c>
      <c r="AQ633" s="42"/>
      <c r="AR633" s="42"/>
      <c r="AS633" s="42"/>
      <c r="AT633" s="42">
        <f t="shared" si="343"/>
        <v>0</v>
      </c>
      <c r="AU633" s="43">
        <f t="shared" si="344"/>
        <v>0</v>
      </c>
      <c r="AV633" s="43">
        <f t="shared" si="345"/>
        <v>0</v>
      </c>
      <c r="AW633" s="43">
        <f t="shared" si="346"/>
        <v>0</v>
      </c>
      <c r="AX633" s="44">
        <f>IF(AQ633="",0,VLOOKUP(AQ633,[1]!Costo_Twist,2,FALSE)*AU633)</f>
        <v>0</v>
      </c>
      <c r="AY633" s="36">
        <f t="shared" si="347"/>
        <v>257.47732279622676</v>
      </c>
      <c r="AZ633" s="41">
        <f t="shared" si="348"/>
        <v>0.97916666666666663</v>
      </c>
      <c r="BA633" s="37">
        <f t="shared" si="349"/>
        <v>128.97916666666666</v>
      </c>
      <c r="BB633" s="37" t="str">
        <f t="shared" si="350"/>
        <v>ok</v>
      </c>
      <c r="BC633" s="37" t="str">
        <f t="shared" si="351"/>
        <v>ok</v>
      </c>
      <c r="BE633" s="11">
        <f t="shared" si="352"/>
        <v>4.9289249029001798</v>
      </c>
      <c r="BF633" s="11" t="b">
        <f t="shared" si="353"/>
        <v>0</v>
      </c>
      <c r="BG633" s="11" t="b">
        <f t="shared" si="354"/>
        <v>0</v>
      </c>
      <c r="BH633" s="11" t="b">
        <f t="shared" si="355"/>
        <v>0</v>
      </c>
      <c r="BI633" s="11" t="b">
        <f t="shared" si="356"/>
        <v>0</v>
      </c>
      <c r="BJ633" s="11">
        <f t="shared" si="357"/>
        <v>2.1564046450188288</v>
      </c>
      <c r="BK633" s="11">
        <f t="shared" si="358"/>
        <v>21.872104256619551</v>
      </c>
      <c r="BL633" s="11" t="b">
        <f t="shared" si="359"/>
        <v>0</v>
      </c>
      <c r="BM633" s="11" t="b">
        <f t="shared" si="360"/>
        <v>0</v>
      </c>
      <c r="BN633" s="11" t="b">
        <f t="shared" si="361"/>
        <v>0</v>
      </c>
      <c r="BO633" s="11" t="b">
        <f t="shared" si="362"/>
        <v>0</v>
      </c>
      <c r="BP633" s="11" t="b">
        <f t="shared" si="363"/>
        <v>0</v>
      </c>
      <c r="BQ633" s="11" t="b">
        <f t="shared" si="364"/>
        <v>0</v>
      </c>
      <c r="BR633" s="11" t="b">
        <f t="shared" si="365"/>
        <v>0</v>
      </c>
    </row>
    <row r="634" spans="1:70" s="5" customFormat="1" ht="12.75" customHeight="1" x14ac:dyDescent="0.7">
      <c r="A634" s="24" t="s">
        <v>2393</v>
      </c>
      <c r="B634" s="25" t="s">
        <v>2394</v>
      </c>
      <c r="C634" s="24" t="s">
        <v>84</v>
      </c>
      <c r="D634" s="26" t="s">
        <v>41</v>
      </c>
      <c r="E634" s="24" t="s">
        <v>2610</v>
      </c>
      <c r="F634" s="24" t="s">
        <v>2610</v>
      </c>
      <c r="G634" s="62" t="s">
        <v>677</v>
      </c>
      <c r="H634" s="16">
        <v>236</v>
      </c>
      <c r="I634" s="16">
        <v>171</v>
      </c>
      <c r="J634" s="16">
        <v>176</v>
      </c>
      <c r="K634" s="26"/>
      <c r="L634" s="26"/>
      <c r="M634" s="26"/>
      <c r="N634" s="26"/>
      <c r="O634" s="40"/>
      <c r="P634" s="61" t="s">
        <v>80</v>
      </c>
      <c r="Q634" s="32">
        <v>124</v>
      </c>
      <c r="R634" s="60">
        <f t="shared" si="330"/>
        <v>0</v>
      </c>
      <c r="S634" s="27" t="s">
        <v>64</v>
      </c>
      <c r="T634" s="27"/>
      <c r="U634" s="28" t="s">
        <v>2395</v>
      </c>
      <c r="V634" s="30">
        <f t="shared" si="331"/>
        <v>1</v>
      </c>
      <c r="W634" s="29">
        <f t="shared" si="332"/>
        <v>2.0833333333333332E-2</v>
      </c>
      <c r="X634" s="29">
        <f t="shared" si="333"/>
        <v>0.61611561286252248</v>
      </c>
      <c r="Y634" s="29">
        <f t="shared" si="334"/>
        <v>1.8483468385875675E-2</v>
      </c>
      <c r="Z634" s="30">
        <f>IF(S634="",0,VLOOKUP(S634,[1]!Costo_Twist,2,FALSE)*W634)</f>
        <v>2.5867906674157966</v>
      </c>
      <c r="AA634" s="31" t="s">
        <v>71</v>
      </c>
      <c r="AB634" s="31"/>
      <c r="AC634" s="31">
        <v>79.5</v>
      </c>
      <c r="AD634" s="34">
        <f t="shared" si="335"/>
        <v>79.5</v>
      </c>
      <c r="AE634" s="33">
        <f t="shared" si="336"/>
        <v>1.65625</v>
      </c>
      <c r="AF634" s="33">
        <f t="shared" si="337"/>
        <v>48.981191222570537</v>
      </c>
      <c r="AG634" s="33">
        <f t="shared" si="338"/>
        <v>1.469435736677116</v>
      </c>
      <c r="AH634" s="34">
        <f>IF(AA634="",0,VLOOKUP(AA634,[1]!Costo_Twist,2,FALSE)*AE634)</f>
        <v>481.14363707602683</v>
      </c>
      <c r="AI634" s="35" t="s">
        <v>70</v>
      </c>
      <c r="AJ634" s="35"/>
      <c r="AK634" s="35" t="s">
        <v>2402</v>
      </c>
      <c r="AL634" s="35">
        <f t="shared" si="339"/>
        <v>19</v>
      </c>
      <c r="AM634" s="29">
        <f t="shared" si="340"/>
        <v>0.39583333333333331</v>
      </c>
      <c r="AN634" s="29">
        <f t="shared" si="341"/>
        <v>11.706196644387926</v>
      </c>
      <c r="AO634" s="29">
        <f t="shared" si="342"/>
        <v>0.3511858993316378</v>
      </c>
      <c r="AP634" s="30">
        <f>IF(AI634="",0,VLOOKUP(AI634,[1]!Costo_Twist,2,FALSE)*AM634)</f>
        <v>89.488509231057364</v>
      </c>
      <c r="AQ634" s="42"/>
      <c r="AR634" s="42"/>
      <c r="AS634" s="42"/>
      <c r="AT634" s="42">
        <f t="shared" si="343"/>
        <v>0</v>
      </c>
      <c r="AU634" s="43">
        <f t="shared" si="344"/>
        <v>0</v>
      </c>
      <c r="AV634" s="43">
        <f t="shared" si="345"/>
        <v>0</v>
      </c>
      <c r="AW634" s="43">
        <f t="shared" si="346"/>
        <v>0</v>
      </c>
      <c r="AX634" s="44">
        <f>IF(AQ634="",0,VLOOKUP(AQ634,[1]!Costo_Twist,2,FALSE)*AU634)</f>
        <v>0</v>
      </c>
      <c r="AY634" s="36">
        <f t="shared" si="347"/>
        <v>573.21893697450002</v>
      </c>
      <c r="AZ634" s="41">
        <f t="shared" si="348"/>
        <v>2.0729166666666665</v>
      </c>
      <c r="BA634" s="37">
        <f t="shared" si="349"/>
        <v>126.07291666666667</v>
      </c>
      <c r="BB634" s="37" t="str">
        <f t="shared" si="350"/>
        <v>ok</v>
      </c>
      <c r="BC634" s="37" t="str">
        <f t="shared" si="351"/>
        <v>ok</v>
      </c>
      <c r="BE634" s="11">
        <f t="shared" si="352"/>
        <v>11.706196644387926</v>
      </c>
      <c r="BF634" s="11" t="b">
        <f t="shared" si="353"/>
        <v>0</v>
      </c>
      <c r="BG634" s="11" t="b">
        <f t="shared" si="354"/>
        <v>0</v>
      </c>
      <c r="BH634" s="11" t="b">
        <f t="shared" si="355"/>
        <v>0</v>
      </c>
      <c r="BI634" s="11" t="b">
        <f t="shared" si="356"/>
        <v>0</v>
      </c>
      <c r="BJ634" s="11" t="b">
        <f t="shared" si="357"/>
        <v>0</v>
      </c>
      <c r="BK634" s="11">
        <f t="shared" si="358"/>
        <v>48.981191222570537</v>
      </c>
      <c r="BL634" s="11">
        <f t="shared" si="359"/>
        <v>0.61611561286252248</v>
      </c>
      <c r="BM634" s="11" t="b">
        <f t="shared" si="360"/>
        <v>0</v>
      </c>
      <c r="BN634" s="11" t="b">
        <f t="shared" si="361"/>
        <v>0</v>
      </c>
      <c r="BO634" s="11" t="b">
        <f t="shared" si="362"/>
        <v>0</v>
      </c>
      <c r="BP634" s="11" t="b">
        <f t="shared" si="363"/>
        <v>0</v>
      </c>
      <c r="BQ634" s="11" t="b">
        <f t="shared" si="364"/>
        <v>0</v>
      </c>
      <c r="BR634" s="11" t="b">
        <f t="shared" si="365"/>
        <v>0</v>
      </c>
    </row>
    <row r="635" spans="1:70" s="5" customFormat="1" ht="12.75" customHeight="1" x14ac:dyDescent="0.7">
      <c r="A635" s="24" t="s">
        <v>2393</v>
      </c>
      <c r="B635" s="25" t="s">
        <v>2394</v>
      </c>
      <c r="C635" s="24" t="s">
        <v>84</v>
      </c>
      <c r="D635" s="26" t="s">
        <v>41</v>
      </c>
      <c r="E635" s="24" t="s">
        <v>2610</v>
      </c>
      <c r="F635" s="24" t="s">
        <v>2610</v>
      </c>
      <c r="G635" s="62" t="s">
        <v>678</v>
      </c>
      <c r="H635" s="16">
        <v>214</v>
      </c>
      <c r="I635" s="16">
        <v>138</v>
      </c>
      <c r="J635" s="16">
        <v>142</v>
      </c>
      <c r="K635" s="26"/>
      <c r="L635" s="26"/>
      <c r="M635" s="26"/>
      <c r="N635" s="26"/>
      <c r="O635" s="40"/>
      <c r="P635" s="61" t="s">
        <v>81</v>
      </c>
      <c r="Q635" s="32">
        <v>120</v>
      </c>
      <c r="R635" s="60">
        <f t="shared" si="330"/>
        <v>0</v>
      </c>
      <c r="S635" s="27" t="s">
        <v>71</v>
      </c>
      <c r="T635" s="27"/>
      <c r="U635" s="28">
        <v>90.5</v>
      </c>
      <c r="V635" s="30">
        <f t="shared" si="331"/>
        <v>90.5</v>
      </c>
      <c r="W635" s="29">
        <f t="shared" si="332"/>
        <v>1.8854166666666667</v>
      </c>
      <c r="X635" s="29">
        <f t="shared" si="333"/>
        <v>55.758462964058289</v>
      </c>
      <c r="Y635" s="29">
        <f t="shared" si="334"/>
        <v>1.6727538889217486</v>
      </c>
      <c r="Z635" s="30">
        <f>IF(S635="",0,VLOOKUP(S635,[1]!Costo_Twist,2,FALSE)*W635)</f>
        <v>547.71697050793</v>
      </c>
      <c r="AA635" s="31" t="s">
        <v>66</v>
      </c>
      <c r="AB635" s="31"/>
      <c r="AC635" s="31" t="s">
        <v>2406</v>
      </c>
      <c r="AD635" s="34">
        <f t="shared" si="335"/>
        <v>10</v>
      </c>
      <c r="AE635" s="33">
        <f t="shared" si="336"/>
        <v>0.20833333333333334</v>
      </c>
      <c r="AF635" s="33">
        <f t="shared" si="337"/>
        <v>6.1611561286252252</v>
      </c>
      <c r="AG635" s="33">
        <f t="shared" si="338"/>
        <v>0.18483468385875676</v>
      </c>
      <c r="AH635" s="34">
        <f>IF(AA635="",0,VLOOKUP(AA635,[1]!Costo_Twist,2,FALSE)*AE635)</f>
        <v>52.223980049482016</v>
      </c>
      <c r="AI635" s="35" t="s">
        <v>70</v>
      </c>
      <c r="AJ635" s="35"/>
      <c r="AK635" s="35" t="s">
        <v>2428</v>
      </c>
      <c r="AL635" s="35">
        <f t="shared" si="339"/>
        <v>11</v>
      </c>
      <c r="AM635" s="29">
        <f t="shared" si="340"/>
        <v>0.22916666666666666</v>
      </c>
      <c r="AN635" s="29">
        <f t="shared" si="341"/>
        <v>6.7772717414877475</v>
      </c>
      <c r="AO635" s="29">
        <f t="shared" si="342"/>
        <v>0.20331815224463243</v>
      </c>
      <c r="AP635" s="30">
        <f>IF(AI635="",0,VLOOKUP(AI635,[1]!Costo_Twist,2,FALSE)*AM635)</f>
        <v>51.809136923243734</v>
      </c>
      <c r="AQ635" s="42"/>
      <c r="AR635" s="42"/>
      <c r="AS635" s="42"/>
      <c r="AT635" s="42">
        <f t="shared" si="343"/>
        <v>0</v>
      </c>
      <c r="AU635" s="43">
        <f t="shared" si="344"/>
        <v>0</v>
      </c>
      <c r="AV635" s="43">
        <f t="shared" si="345"/>
        <v>0</v>
      </c>
      <c r="AW635" s="43">
        <f t="shared" si="346"/>
        <v>0</v>
      </c>
      <c r="AX635" s="44">
        <f>IF(AQ635="",0,VLOOKUP(AQ635,[1]!Costo_Twist,2,FALSE)*AU635)</f>
        <v>0</v>
      </c>
      <c r="AY635" s="36">
        <f t="shared" si="347"/>
        <v>651.75008748065579</v>
      </c>
      <c r="AZ635" s="41">
        <f t="shared" si="348"/>
        <v>2.3229166666666665</v>
      </c>
      <c r="BA635" s="37">
        <f t="shared" si="349"/>
        <v>122.32291666666667</v>
      </c>
      <c r="BB635" s="37" t="str">
        <f t="shared" si="350"/>
        <v>ok</v>
      </c>
      <c r="BC635" s="37" t="str">
        <f t="shared" si="351"/>
        <v>ok</v>
      </c>
      <c r="BE635" s="11">
        <f t="shared" si="352"/>
        <v>6.7772717414877475</v>
      </c>
      <c r="BF635" s="11" t="b">
        <f t="shared" si="353"/>
        <v>0</v>
      </c>
      <c r="BG635" s="11" t="b">
        <f t="shared" si="354"/>
        <v>0</v>
      </c>
      <c r="BH635" s="11" t="b">
        <f t="shared" si="355"/>
        <v>0</v>
      </c>
      <c r="BI635" s="11" t="b">
        <f t="shared" si="356"/>
        <v>0</v>
      </c>
      <c r="BJ635" s="11" t="b">
        <f t="shared" si="357"/>
        <v>0</v>
      </c>
      <c r="BK635" s="11">
        <f t="shared" si="358"/>
        <v>55.758462964058289</v>
      </c>
      <c r="BL635" s="11" t="b">
        <f t="shared" si="359"/>
        <v>0</v>
      </c>
      <c r="BM635" s="11" t="b">
        <f t="shared" si="360"/>
        <v>0</v>
      </c>
      <c r="BN635" s="11" t="b">
        <f t="shared" si="361"/>
        <v>0</v>
      </c>
      <c r="BO635" s="11">
        <f t="shared" si="362"/>
        <v>6.1611561286252252</v>
      </c>
      <c r="BP635" s="11" t="b">
        <f t="shared" si="363"/>
        <v>0</v>
      </c>
      <c r="BQ635" s="11" t="b">
        <f t="shared" si="364"/>
        <v>0</v>
      </c>
      <c r="BR635" s="11" t="b">
        <f t="shared" si="365"/>
        <v>0</v>
      </c>
    </row>
    <row r="636" spans="1:70" s="5" customFormat="1" ht="12.75" customHeight="1" x14ac:dyDescent="0.7">
      <c r="A636" s="24" t="s">
        <v>2393</v>
      </c>
      <c r="B636" s="25" t="s">
        <v>2394</v>
      </c>
      <c r="C636" s="24" t="s">
        <v>84</v>
      </c>
      <c r="D636" s="26" t="s">
        <v>41</v>
      </c>
      <c r="E636" s="24" t="s">
        <v>2610</v>
      </c>
      <c r="F636" s="24" t="s">
        <v>2610</v>
      </c>
      <c r="G636" s="62" t="s">
        <v>679</v>
      </c>
      <c r="H636" s="16">
        <v>251</v>
      </c>
      <c r="I636" s="16">
        <v>237</v>
      </c>
      <c r="J636" s="16">
        <v>233</v>
      </c>
      <c r="K636" s="26"/>
      <c r="L636" s="26"/>
      <c r="M636" s="26"/>
      <c r="N636" s="26"/>
      <c r="O636" s="40"/>
      <c r="P636" s="61" t="s">
        <v>79</v>
      </c>
      <c r="Q636" s="32">
        <v>128</v>
      </c>
      <c r="R636" s="60">
        <f t="shared" si="330"/>
        <v>0</v>
      </c>
      <c r="S636" s="27" t="s">
        <v>64</v>
      </c>
      <c r="T636" s="27"/>
      <c r="U636" s="28">
        <v>0.5</v>
      </c>
      <c r="V636" s="30">
        <f t="shared" si="331"/>
        <v>0.5</v>
      </c>
      <c r="W636" s="29">
        <f t="shared" si="332"/>
        <v>1.0416666666666666E-2</v>
      </c>
      <c r="X636" s="29">
        <f t="shared" si="333"/>
        <v>0.30805780643126124</v>
      </c>
      <c r="Y636" s="29">
        <f t="shared" si="334"/>
        <v>9.2417341929378373E-3</v>
      </c>
      <c r="Z636" s="30">
        <f>IF(S636="",0,VLOOKUP(S636,[1]!Costo_Twist,2,FALSE)*W636)</f>
        <v>1.2933953337078983</v>
      </c>
      <c r="AA636" s="31" t="s">
        <v>72</v>
      </c>
      <c r="AB636" s="31"/>
      <c r="AC636" s="31">
        <v>4.5</v>
      </c>
      <c r="AD636" s="34">
        <f t="shared" si="335"/>
        <v>4.5</v>
      </c>
      <c r="AE636" s="33">
        <f t="shared" si="336"/>
        <v>9.375E-2</v>
      </c>
      <c r="AF636" s="33">
        <f t="shared" si="337"/>
        <v>2.772520257881351</v>
      </c>
      <c r="AG636" s="33">
        <f t="shared" si="338"/>
        <v>8.3175607736440532E-2</v>
      </c>
      <c r="AH636" s="34">
        <f>IF(AA636="",0,VLOOKUP(AA636,[1]!Costo_Twist,2,FALSE)*AE636)</f>
        <v>19.125199603749593</v>
      </c>
      <c r="AI636" s="35" t="s">
        <v>70</v>
      </c>
      <c r="AJ636" s="35"/>
      <c r="AK636" s="35" t="s">
        <v>2395</v>
      </c>
      <c r="AL636" s="35">
        <f t="shared" si="339"/>
        <v>1</v>
      </c>
      <c r="AM636" s="29">
        <f t="shared" si="340"/>
        <v>2.0833333333333332E-2</v>
      </c>
      <c r="AN636" s="29">
        <f t="shared" si="341"/>
        <v>0.61611561286252248</v>
      </c>
      <c r="AO636" s="29">
        <f t="shared" si="342"/>
        <v>1.8483468385875675E-2</v>
      </c>
      <c r="AP636" s="30">
        <f>IF(AI636="",0,VLOOKUP(AI636,[1]!Costo_Twist,2,FALSE)*AM636)</f>
        <v>4.7099215384767028</v>
      </c>
      <c r="AQ636" s="42"/>
      <c r="AR636" s="42"/>
      <c r="AS636" s="42"/>
      <c r="AT636" s="42">
        <f t="shared" si="343"/>
        <v>0</v>
      </c>
      <c r="AU636" s="43">
        <f t="shared" si="344"/>
        <v>0</v>
      </c>
      <c r="AV636" s="43">
        <f t="shared" si="345"/>
        <v>0</v>
      </c>
      <c r="AW636" s="43">
        <f t="shared" si="346"/>
        <v>0</v>
      </c>
      <c r="AX636" s="44">
        <f>IF(AQ636="",0,VLOOKUP(AQ636,[1]!Costo_Twist,2,FALSE)*AU636)</f>
        <v>0</v>
      </c>
      <c r="AY636" s="36">
        <f t="shared" si="347"/>
        <v>25.128516475934195</v>
      </c>
      <c r="AZ636" s="41">
        <f t="shared" si="348"/>
        <v>0.125</v>
      </c>
      <c r="BA636" s="37">
        <f t="shared" si="349"/>
        <v>128.125</v>
      </c>
      <c r="BB636" s="37" t="str">
        <f t="shared" si="350"/>
        <v>ok</v>
      </c>
      <c r="BC636" s="37" t="str">
        <f t="shared" si="351"/>
        <v>ok</v>
      </c>
      <c r="BE636" s="11">
        <f t="shared" si="352"/>
        <v>0.61611561286252248</v>
      </c>
      <c r="BF636" s="11" t="b">
        <f t="shared" si="353"/>
        <v>0</v>
      </c>
      <c r="BG636" s="11" t="b">
        <f t="shared" si="354"/>
        <v>0</v>
      </c>
      <c r="BH636" s="11" t="b">
        <f t="shared" si="355"/>
        <v>0</v>
      </c>
      <c r="BI636" s="11" t="b">
        <f t="shared" si="356"/>
        <v>0</v>
      </c>
      <c r="BJ636" s="11" t="b">
        <f t="shared" si="357"/>
        <v>0</v>
      </c>
      <c r="BK636" s="11" t="b">
        <f t="shared" si="358"/>
        <v>0</v>
      </c>
      <c r="BL636" s="11">
        <f t="shared" si="359"/>
        <v>0.30805780643126124</v>
      </c>
      <c r="BM636" s="11" t="b">
        <f t="shared" si="360"/>
        <v>0</v>
      </c>
      <c r="BN636" s="11">
        <f t="shared" si="361"/>
        <v>2.772520257881351</v>
      </c>
      <c r="BO636" s="11" t="b">
        <f t="shared" si="362"/>
        <v>0</v>
      </c>
      <c r="BP636" s="11" t="b">
        <f t="shared" si="363"/>
        <v>0</v>
      </c>
      <c r="BQ636" s="11" t="b">
        <f t="shared" si="364"/>
        <v>0</v>
      </c>
      <c r="BR636" s="11" t="b">
        <f t="shared" si="365"/>
        <v>0</v>
      </c>
    </row>
    <row r="637" spans="1:70" s="5" customFormat="1" ht="12.75" customHeight="1" x14ac:dyDescent="0.7">
      <c r="A637" s="24" t="s">
        <v>2393</v>
      </c>
      <c r="B637" s="25" t="s">
        <v>2394</v>
      </c>
      <c r="C637" s="24" t="s">
        <v>84</v>
      </c>
      <c r="D637" s="26" t="s">
        <v>41</v>
      </c>
      <c r="E637" s="24" t="s">
        <v>2610</v>
      </c>
      <c r="F637" s="24" t="s">
        <v>2610</v>
      </c>
      <c r="G637" s="62" t="s">
        <v>680</v>
      </c>
      <c r="H637" s="16">
        <v>244</v>
      </c>
      <c r="I637" s="16">
        <v>208</v>
      </c>
      <c r="J637" s="16">
        <v>207</v>
      </c>
      <c r="K637" s="26"/>
      <c r="L637" s="26"/>
      <c r="M637" s="26"/>
      <c r="N637" s="26"/>
      <c r="O637" s="40"/>
      <c r="P637" s="61" t="s">
        <v>79</v>
      </c>
      <c r="Q637" s="32">
        <v>128</v>
      </c>
      <c r="R637" s="60">
        <f t="shared" si="330"/>
        <v>0</v>
      </c>
      <c r="S637" s="27" t="s">
        <v>71</v>
      </c>
      <c r="T637" s="27"/>
      <c r="U637" s="28" t="s">
        <v>2428</v>
      </c>
      <c r="V637" s="30">
        <f t="shared" si="331"/>
        <v>11</v>
      </c>
      <c r="W637" s="29">
        <f t="shared" si="332"/>
        <v>0.22916666666666666</v>
      </c>
      <c r="X637" s="29">
        <f t="shared" si="333"/>
        <v>6.7772717414877475</v>
      </c>
      <c r="Y637" s="29">
        <f t="shared" si="334"/>
        <v>0.20331815224463243</v>
      </c>
      <c r="Z637" s="30">
        <f>IF(S637="",0,VLOOKUP(S637,[1]!Costo_Twist,2,FALSE)*W637)</f>
        <v>66.57333343190308</v>
      </c>
      <c r="AA637" s="31" t="s">
        <v>67</v>
      </c>
      <c r="AB637" s="31"/>
      <c r="AC637" s="31">
        <v>5.5</v>
      </c>
      <c r="AD637" s="34">
        <f t="shared" si="335"/>
        <v>5.5</v>
      </c>
      <c r="AE637" s="33">
        <f t="shared" si="336"/>
        <v>0.11458333333333333</v>
      </c>
      <c r="AF637" s="33">
        <f t="shared" si="337"/>
        <v>3.3886358707438737</v>
      </c>
      <c r="AG637" s="33">
        <f t="shared" si="338"/>
        <v>0.10165907612231621</v>
      </c>
      <c r="AH637" s="34">
        <f>IF(AA637="",0,VLOOKUP(AA637,[1]!Costo_Twist,2,FALSE)*AE637)</f>
        <v>23.220125972144185</v>
      </c>
      <c r="AI637" s="35" t="s">
        <v>66</v>
      </c>
      <c r="AJ637" s="35"/>
      <c r="AK637" s="35">
        <v>4.5</v>
      </c>
      <c r="AL637" s="35">
        <f t="shared" si="339"/>
        <v>4.5</v>
      </c>
      <c r="AM637" s="29">
        <f t="shared" si="340"/>
        <v>9.375E-2</v>
      </c>
      <c r="AN637" s="29">
        <f t="shared" si="341"/>
        <v>2.772520257881351</v>
      </c>
      <c r="AO637" s="29">
        <f t="shared" si="342"/>
        <v>8.3175607736440532E-2</v>
      </c>
      <c r="AP637" s="30">
        <f>IF(AI637="",0,VLOOKUP(AI637,[1]!Costo_Twist,2,FALSE)*AM637)</f>
        <v>23.500791022266906</v>
      </c>
      <c r="AQ637" s="42"/>
      <c r="AR637" s="42"/>
      <c r="AS637" s="42"/>
      <c r="AT637" s="42">
        <f t="shared" si="343"/>
        <v>0</v>
      </c>
      <c r="AU637" s="43">
        <f t="shared" si="344"/>
        <v>0</v>
      </c>
      <c r="AV637" s="43">
        <f t="shared" si="345"/>
        <v>0</v>
      </c>
      <c r="AW637" s="43">
        <f t="shared" si="346"/>
        <v>0</v>
      </c>
      <c r="AX637" s="44">
        <f>IF(AQ637="",0,VLOOKUP(AQ637,[1]!Costo_Twist,2,FALSE)*AU637)</f>
        <v>0</v>
      </c>
      <c r="AY637" s="36">
        <f t="shared" si="347"/>
        <v>113.29425042631418</v>
      </c>
      <c r="AZ637" s="41">
        <f t="shared" si="348"/>
        <v>0.4375</v>
      </c>
      <c r="BA637" s="37">
        <f t="shared" si="349"/>
        <v>128.4375</v>
      </c>
      <c r="BB637" s="37" t="str">
        <f t="shared" si="350"/>
        <v>ok</v>
      </c>
      <c r="BC637" s="37" t="str">
        <f t="shared" si="351"/>
        <v>ok</v>
      </c>
      <c r="BE637" s="11" t="b">
        <f t="shared" si="352"/>
        <v>0</v>
      </c>
      <c r="BF637" s="11" t="b">
        <f t="shared" si="353"/>
        <v>0</v>
      </c>
      <c r="BG637" s="11" t="b">
        <f t="shared" si="354"/>
        <v>0</v>
      </c>
      <c r="BH637" s="11" t="b">
        <f t="shared" si="355"/>
        <v>0</v>
      </c>
      <c r="BI637" s="11" t="b">
        <f t="shared" si="356"/>
        <v>0</v>
      </c>
      <c r="BJ637" s="11" t="b">
        <f t="shared" si="357"/>
        <v>0</v>
      </c>
      <c r="BK637" s="11">
        <f t="shared" si="358"/>
        <v>6.7772717414877475</v>
      </c>
      <c r="BL637" s="11" t="b">
        <f t="shared" si="359"/>
        <v>0</v>
      </c>
      <c r="BM637" s="11" t="b">
        <f t="shared" si="360"/>
        <v>0</v>
      </c>
      <c r="BN637" s="11" t="b">
        <f t="shared" si="361"/>
        <v>0</v>
      </c>
      <c r="BO637" s="11">
        <f t="shared" si="362"/>
        <v>2.772520257881351</v>
      </c>
      <c r="BP637" s="11" t="b">
        <f t="shared" si="363"/>
        <v>0</v>
      </c>
      <c r="BQ637" s="11" t="b">
        <f t="shared" si="364"/>
        <v>0</v>
      </c>
      <c r="BR637" s="11">
        <f t="shared" si="365"/>
        <v>3.3886358707438737</v>
      </c>
    </row>
    <row r="638" spans="1:70" s="5" customFormat="1" ht="12.75" customHeight="1" x14ac:dyDescent="0.7">
      <c r="A638" s="24" t="s">
        <v>2393</v>
      </c>
      <c r="B638" s="25" t="s">
        <v>2394</v>
      </c>
      <c r="C638" s="24" t="s">
        <v>84</v>
      </c>
      <c r="D638" s="26" t="s">
        <v>41</v>
      </c>
      <c r="E638" s="24" t="s">
        <v>2610</v>
      </c>
      <c r="F638" s="24" t="s">
        <v>2610</v>
      </c>
      <c r="G638" s="62" t="s">
        <v>681</v>
      </c>
      <c r="H638" s="16">
        <v>232</v>
      </c>
      <c r="I638" s="16">
        <v>190</v>
      </c>
      <c r="J638" s="16">
        <v>191</v>
      </c>
      <c r="K638" s="26"/>
      <c r="L638" s="26"/>
      <c r="M638" s="26"/>
      <c r="N638" s="26"/>
      <c r="O638" s="40"/>
      <c r="P638" s="61" t="s">
        <v>79</v>
      </c>
      <c r="Q638" s="32">
        <v>128</v>
      </c>
      <c r="R638" s="60">
        <f t="shared" si="330"/>
        <v>0</v>
      </c>
      <c r="S638" s="27" t="s">
        <v>71</v>
      </c>
      <c r="T638" s="27"/>
      <c r="U638" s="28" t="s">
        <v>2429</v>
      </c>
      <c r="V638" s="30">
        <f t="shared" si="331"/>
        <v>20</v>
      </c>
      <c r="W638" s="29">
        <f t="shared" si="332"/>
        <v>0.41666666666666669</v>
      </c>
      <c r="X638" s="29">
        <f t="shared" si="333"/>
        <v>12.32231225725045</v>
      </c>
      <c r="Y638" s="29">
        <f t="shared" si="334"/>
        <v>0.36966936771751352</v>
      </c>
      <c r="Z638" s="30">
        <f>IF(S638="",0,VLOOKUP(S638,[1]!Costo_Twist,2,FALSE)*W638)</f>
        <v>121.04242442164198</v>
      </c>
      <c r="AA638" s="31" t="s">
        <v>67</v>
      </c>
      <c r="AB638" s="31"/>
      <c r="AC638" s="31" t="s">
        <v>2406</v>
      </c>
      <c r="AD638" s="34">
        <f t="shared" si="335"/>
        <v>10</v>
      </c>
      <c r="AE638" s="33">
        <f t="shared" si="336"/>
        <v>0.20833333333333334</v>
      </c>
      <c r="AF638" s="33">
        <f t="shared" si="337"/>
        <v>6.1611561286252252</v>
      </c>
      <c r="AG638" s="33">
        <f t="shared" si="338"/>
        <v>0.18483468385875676</v>
      </c>
      <c r="AH638" s="34">
        <f>IF(AA638="",0,VLOOKUP(AA638,[1]!Costo_Twist,2,FALSE)*AE638)</f>
        <v>42.218410858443981</v>
      </c>
      <c r="AI638" s="35" t="s">
        <v>66</v>
      </c>
      <c r="AJ638" s="35"/>
      <c r="AK638" s="35" t="s">
        <v>2412</v>
      </c>
      <c r="AL638" s="35">
        <f t="shared" si="339"/>
        <v>8</v>
      </c>
      <c r="AM638" s="29">
        <f t="shared" si="340"/>
        <v>0.16666666666666666</v>
      </c>
      <c r="AN638" s="29">
        <f t="shared" si="341"/>
        <v>4.9289249029001798</v>
      </c>
      <c r="AO638" s="29">
        <f t="shared" si="342"/>
        <v>0.1478677470870054</v>
      </c>
      <c r="AP638" s="30">
        <f>IF(AI638="",0,VLOOKUP(AI638,[1]!Costo_Twist,2,FALSE)*AM638)</f>
        <v>41.779184039585608</v>
      </c>
      <c r="AQ638" s="42"/>
      <c r="AR638" s="42"/>
      <c r="AS638" s="42"/>
      <c r="AT638" s="42">
        <f t="shared" si="343"/>
        <v>0</v>
      </c>
      <c r="AU638" s="43">
        <f t="shared" si="344"/>
        <v>0</v>
      </c>
      <c r="AV638" s="43">
        <f t="shared" si="345"/>
        <v>0</v>
      </c>
      <c r="AW638" s="43">
        <f t="shared" si="346"/>
        <v>0</v>
      </c>
      <c r="AX638" s="44">
        <f>IF(AQ638="",0,VLOOKUP(AQ638,[1]!Costo_Twist,2,FALSE)*AU638)</f>
        <v>0</v>
      </c>
      <c r="AY638" s="36">
        <f t="shared" si="347"/>
        <v>205.04001931967156</v>
      </c>
      <c r="AZ638" s="41">
        <f t="shared" si="348"/>
        <v>0.79166666666666663</v>
      </c>
      <c r="BA638" s="37">
        <f t="shared" si="349"/>
        <v>128.79166666666666</v>
      </c>
      <c r="BB638" s="37" t="str">
        <f t="shared" si="350"/>
        <v>ok</v>
      </c>
      <c r="BC638" s="37" t="str">
        <f t="shared" si="351"/>
        <v>ok</v>
      </c>
      <c r="BE638" s="11" t="b">
        <f t="shared" si="352"/>
        <v>0</v>
      </c>
      <c r="BF638" s="11" t="b">
        <f t="shared" si="353"/>
        <v>0</v>
      </c>
      <c r="BG638" s="11" t="b">
        <f t="shared" si="354"/>
        <v>0</v>
      </c>
      <c r="BH638" s="11" t="b">
        <f t="shared" si="355"/>
        <v>0</v>
      </c>
      <c r="BI638" s="11" t="b">
        <f t="shared" si="356"/>
        <v>0</v>
      </c>
      <c r="BJ638" s="11" t="b">
        <f t="shared" si="357"/>
        <v>0</v>
      </c>
      <c r="BK638" s="11">
        <f t="shared" si="358"/>
        <v>12.32231225725045</v>
      </c>
      <c r="BL638" s="11" t="b">
        <f t="shared" si="359"/>
        <v>0</v>
      </c>
      <c r="BM638" s="11" t="b">
        <f t="shared" si="360"/>
        <v>0</v>
      </c>
      <c r="BN638" s="11" t="b">
        <f t="shared" si="361"/>
        <v>0</v>
      </c>
      <c r="BO638" s="11">
        <f t="shared" si="362"/>
        <v>4.9289249029001798</v>
      </c>
      <c r="BP638" s="11" t="b">
        <f t="shared" si="363"/>
        <v>0</v>
      </c>
      <c r="BQ638" s="11" t="b">
        <f t="shared" si="364"/>
        <v>0</v>
      </c>
      <c r="BR638" s="11">
        <f t="shared" si="365"/>
        <v>6.1611561286252252</v>
      </c>
    </row>
    <row r="639" spans="1:70" s="5" customFormat="1" ht="12.75" customHeight="1" x14ac:dyDescent="0.7">
      <c r="A639" s="24" t="s">
        <v>2393</v>
      </c>
      <c r="B639" s="25" t="s">
        <v>2394</v>
      </c>
      <c r="C639" s="24" t="s">
        <v>84</v>
      </c>
      <c r="D639" s="26" t="s">
        <v>41</v>
      </c>
      <c r="E639" s="24" t="s">
        <v>2610</v>
      </c>
      <c r="F639" s="24" t="s">
        <v>2610</v>
      </c>
      <c r="G639" s="62" t="s">
        <v>682</v>
      </c>
      <c r="H639" s="16">
        <v>218</v>
      </c>
      <c r="I639" s="16">
        <v>161</v>
      </c>
      <c r="J639" s="16">
        <v>163</v>
      </c>
      <c r="K639" s="26"/>
      <c r="L639" s="26"/>
      <c r="M639" s="26"/>
      <c r="N639" s="26"/>
      <c r="O639" s="40"/>
      <c r="P639" s="61" t="s">
        <v>80</v>
      </c>
      <c r="Q639" s="32">
        <v>124</v>
      </c>
      <c r="R639" s="60">
        <f t="shared" si="330"/>
        <v>0</v>
      </c>
      <c r="S639" s="27" t="s">
        <v>64</v>
      </c>
      <c r="T639" s="27"/>
      <c r="U639" s="28" t="s">
        <v>2405</v>
      </c>
      <c r="V639" s="30">
        <f t="shared" si="331"/>
        <v>5</v>
      </c>
      <c r="W639" s="29">
        <f t="shared" si="332"/>
        <v>0.10416666666666667</v>
      </c>
      <c r="X639" s="29">
        <f t="shared" si="333"/>
        <v>3.0805780643126126</v>
      </c>
      <c r="Y639" s="29">
        <f t="shared" si="334"/>
        <v>9.241734192937838E-2</v>
      </c>
      <c r="Z639" s="30">
        <f>IF(S639="",0,VLOOKUP(S639,[1]!Costo_Twist,2,FALSE)*W639)</f>
        <v>12.933953337078984</v>
      </c>
      <c r="AA639" s="31" t="s">
        <v>71</v>
      </c>
      <c r="AB639" s="31"/>
      <c r="AC639" s="31">
        <v>63.5</v>
      </c>
      <c r="AD639" s="34">
        <f t="shared" si="335"/>
        <v>63.5</v>
      </c>
      <c r="AE639" s="33">
        <f t="shared" si="336"/>
        <v>1.3229166666666667</v>
      </c>
      <c r="AF639" s="33">
        <f t="shared" si="337"/>
        <v>39.123341416770181</v>
      </c>
      <c r="AG639" s="33">
        <f t="shared" si="338"/>
        <v>1.1737002425031053</v>
      </c>
      <c r="AH639" s="34">
        <f>IF(AA639="",0,VLOOKUP(AA639,[1]!Costo_Twist,2,FALSE)*AE639)</f>
        <v>384.30969753871329</v>
      </c>
      <c r="AI639" s="35" t="s">
        <v>66</v>
      </c>
      <c r="AJ639" s="35"/>
      <c r="AK639" s="35">
        <v>13.5</v>
      </c>
      <c r="AL639" s="35">
        <f t="shared" si="339"/>
        <v>13.5</v>
      </c>
      <c r="AM639" s="29">
        <f t="shared" si="340"/>
        <v>0.28125</v>
      </c>
      <c r="AN639" s="29">
        <f t="shared" si="341"/>
        <v>8.317560773644054</v>
      </c>
      <c r="AO639" s="29">
        <f t="shared" si="342"/>
        <v>0.24952682320932162</v>
      </c>
      <c r="AP639" s="30">
        <f>IF(AI639="",0,VLOOKUP(AI639,[1]!Costo_Twist,2,FALSE)*AM639)</f>
        <v>70.502373066800715</v>
      </c>
      <c r="AQ639" s="42"/>
      <c r="AR639" s="42"/>
      <c r="AS639" s="42"/>
      <c r="AT639" s="42">
        <f t="shared" si="343"/>
        <v>0</v>
      </c>
      <c r="AU639" s="43">
        <f t="shared" si="344"/>
        <v>0</v>
      </c>
      <c r="AV639" s="43">
        <f t="shared" si="345"/>
        <v>0</v>
      </c>
      <c r="AW639" s="43">
        <f t="shared" si="346"/>
        <v>0</v>
      </c>
      <c r="AX639" s="44">
        <f>IF(AQ639="",0,VLOOKUP(AQ639,[1]!Costo_Twist,2,FALSE)*AU639)</f>
        <v>0</v>
      </c>
      <c r="AY639" s="36">
        <f t="shared" si="347"/>
        <v>467.74602394259301</v>
      </c>
      <c r="AZ639" s="41">
        <f t="shared" si="348"/>
        <v>1.7083333333333335</v>
      </c>
      <c r="BA639" s="37">
        <f t="shared" si="349"/>
        <v>125.70833333333333</v>
      </c>
      <c r="BB639" s="37" t="str">
        <f t="shared" si="350"/>
        <v>ok</v>
      </c>
      <c r="BC639" s="37" t="str">
        <f t="shared" si="351"/>
        <v>ok</v>
      </c>
      <c r="BE639" s="11" t="b">
        <f t="shared" si="352"/>
        <v>0</v>
      </c>
      <c r="BF639" s="11" t="b">
        <f t="shared" si="353"/>
        <v>0</v>
      </c>
      <c r="BG639" s="11" t="b">
        <f t="shared" si="354"/>
        <v>0</v>
      </c>
      <c r="BH639" s="11" t="b">
        <f t="shared" si="355"/>
        <v>0</v>
      </c>
      <c r="BI639" s="11" t="b">
        <f t="shared" si="356"/>
        <v>0</v>
      </c>
      <c r="BJ639" s="11" t="b">
        <f t="shared" si="357"/>
        <v>0</v>
      </c>
      <c r="BK639" s="11">
        <f t="shared" si="358"/>
        <v>39.123341416770181</v>
      </c>
      <c r="BL639" s="11">
        <f t="shared" si="359"/>
        <v>3.0805780643126126</v>
      </c>
      <c r="BM639" s="11" t="b">
        <f t="shared" si="360"/>
        <v>0</v>
      </c>
      <c r="BN639" s="11" t="b">
        <f t="shared" si="361"/>
        <v>0</v>
      </c>
      <c r="BO639" s="11">
        <f t="shared" si="362"/>
        <v>8.317560773644054</v>
      </c>
      <c r="BP639" s="11" t="b">
        <f t="shared" si="363"/>
        <v>0</v>
      </c>
      <c r="BQ639" s="11" t="b">
        <f t="shared" si="364"/>
        <v>0</v>
      </c>
      <c r="BR639" s="11" t="b">
        <f t="shared" si="365"/>
        <v>0</v>
      </c>
    </row>
    <row r="640" spans="1:70" s="5" customFormat="1" ht="12.75" customHeight="1" x14ac:dyDescent="0.7">
      <c r="A640" s="24" t="s">
        <v>2393</v>
      </c>
      <c r="B640" s="25" t="s">
        <v>2394</v>
      </c>
      <c r="C640" s="24" t="s">
        <v>84</v>
      </c>
      <c r="D640" s="26" t="s">
        <v>41</v>
      </c>
      <c r="E640" s="24" t="s">
        <v>2610</v>
      </c>
      <c r="F640" s="24" t="s">
        <v>2610</v>
      </c>
      <c r="G640" s="62" t="s">
        <v>683</v>
      </c>
      <c r="H640" s="16">
        <v>202</v>
      </c>
      <c r="I640" s="16">
        <v>138</v>
      </c>
      <c r="J640" s="16">
        <v>137</v>
      </c>
      <c r="K640" s="26"/>
      <c r="L640" s="26"/>
      <c r="M640" s="26"/>
      <c r="N640" s="26"/>
      <c r="O640" s="40"/>
      <c r="P640" s="61" t="s">
        <v>81</v>
      </c>
      <c r="Q640" s="32">
        <v>120</v>
      </c>
      <c r="R640" s="60">
        <f t="shared" si="330"/>
        <v>0</v>
      </c>
      <c r="S640" s="27" t="s">
        <v>64</v>
      </c>
      <c r="T640" s="27"/>
      <c r="U640" s="28">
        <v>5.5</v>
      </c>
      <c r="V640" s="30">
        <f t="shared" si="331"/>
        <v>5.5</v>
      </c>
      <c r="W640" s="29">
        <f t="shared" si="332"/>
        <v>0.11458333333333333</v>
      </c>
      <c r="X640" s="29">
        <f t="shared" si="333"/>
        <v>3.3886358707438737</v>
      </c>
      <c r="Y640" s="29">
        <f t="shared" si="334"/>
        <v>0.10165907612231621</v>
      </c>
      <c r="Z640" s="30">
        <f>IF(S640="",0,VLOOKUP(S640,[1]!Costo_Twist,2,FALSE)*W640)</f>
        <v>14.227348670786881</v>
      </c>
      <c r="AA640" s="31" t="s">
        <v>71</v>
      </c>
      <c r="AB640" s="31"/>
      <c r="AC640" s="31">
        <v>61</v>
      </c>
      <c r="AD640" s="34">
        <f t="shared" si="335"/>
        <v>61</v>
      </c>
      <c r="AE640" s="33">
        <f t="shared" si="336"/>
        <v>1.2708333333333333</v>
      </c>
      <c r="AF640" s="33">
        <f t="shared" si="337"/>
        <v>37.583052384613872</v>
      </c>
      <c r="AG640" s="33">
        <f t="shared" si="338"/>
        <v>1.1274915715384162</v>
      </c>
      <c r="AH640" s="34">
        <f>IF(AA640="",0,VLOOKUP(AA640,[1]!Costo_Twist,2,FALSE)*AE640)</f>
        <v>369.17939448600799</v>
      </c>
      <c r="AI640" s="35" t="s">
        <v>66</v>
      </c>
      <c r="AJ640" s="35"/>
      <c r="AK640" s="35" t="s">
        <v>2433</v>
      </c>
      <c r="AL640" s="35">
        <f t="shared" si="339"/>
        <v>17</v>
      </c>
      <c r="AM640" s="29">
        <f t="shared" si="340"/>
        <v>0.35416666666666669</v>
      </c>
      <c r="AN640" s="29">
        <f t="shared" si="341"/>
        <v>10.473965418662884</v>
      </c>
      <c r="AO640" s="29">
        <f t="shared" si="342"/>
        <v>0.31421896255988652</v>
      </c>
      <c r="AP640" s="30">
        <f>IF(AI640="",0,VLOOKUP(AI640,[1]!Costo_Twist,2,FALSE)*AM640)</f>
        <v>88.780766084119421</v>
      </c>
      <c r="AQ640" s="42"/>
      <c r="AR640" s="42"/>
      <c r="AS640" s="42"/>
      <c r="AT640" s="42">
        <f t="shared" si="343"/>
        <v>0</v>
      </c>
      <c r="AU640" s="43">
        <f t="shared" si="344"/>
        <v>0</v>
      </c>
      <c r="AV640" s="43">
        <f t="shared" si="345"/>
        <v>0</v>
      </c>
      <c r="AW640" s="43">
        <f t="shared" si="346"/>
        <v>0</v>
      </c>
      <c r="AX640" s="44">
        <f>IF(AQ640="",0,VLOOKUP(AQ640,[1]!Costo_Twist,2,FALSE)*AU640)</f>
        <v>0</v>
      </c>
      <c r="AY640" s="36">
        <f t="shared" si="347"/>
        <v>472.18750924091427</v>
      </c>
      <c r="AZ640" s="41">
        <f t="shared" si="348"/>
        <v>1.7395833333333333</v>
      </c>
      <c r="BA640" s="37">
        <f t="shared" si="349"/>
        <v>121.73958333333333</v>
      </c>
      <c r="BB640" s="37" t="str">
        <f t="shared" si="350"/>
        <v>ok</v>
      </c>
      <c r="BC640" s="37" t="str">
        <f t="shared" si="351"/>
        <v>ok</v>
      </c>
      <c r="BE640" s="11" t="b">
        <f t="shared" si="352"/>
        <v>0</v>
      </c>
      <c r="BF640" s="11" t="b">
        <f t="shared" si="353"/>
        <v>0</v>
      </c>
      <c r="BG640" s="11" t="b">
        <f t="shared" si="354"/>
        <v>0</v>
      </c>
      <c r="BH640" s="11" t="b">
        <f t="shared" si="355"/>
        <v>0</v>
      </c>
      <c r="BI640" s="11" t="b">
        <f t="shared" si="356"/>
        <v>0</v>
      </c>
      <c r="BJ640" s="11" t="b">
        <f t="shared" si="357"/>
        <v>0</v>
      </c>
      <c r="BK640" s="11">
        <f t="shared" si="358"/>
        <v>37.583052384613872</v>
      </c>
      <c r="BL640" s="11">
        <f t="shared" si="359"/>
        <v>3.3886358707438737</v>
      </c>
      <c r="BM640" s="11" t="b">
        <f t="shared" si="360"/>
        <v>0</v>
      </c>
      <c r="BN640" s="11" t="b">
        <f t="shared" si="361"/>
        <v>0</v>
      </c>
      <c r="BO640" s="11">
        <f t="shared" si="362"/>
        <v>10.473965418662884</v>
      </c>
      <c r="BP640" s="11" t="b">
        <f t="shared" si="363"/>
        <v>0</v>
      </c>
      <c r="BQ640" s="11" t="b">
        <f t="shared" si="364"/>
        <v>0</v>
      </c>
      <c r="BR640" s="11" t="b">
        <f t="shared" si="365"/>
        <v>0</v>
      </c>
    </row>
    <row r="641" spans="1:70" s="5" customFormat="1" ht="12.75" customHeight="1" x14ac:dyDescent="0.7">
      <c r="A641" s="24" t="s">
        <v>2393</v>
      </c>
      <c r="B641" s="25" t="s">
        <v>2394</v>
      </c>
      <c r="C641" s="24" t="s">
        <v>84</v>
      </c>
      <c r="D641" s="26" t="s">
        <v>41</v>
      </c>
      <c r="E641" s="24" t="s">
        <v>2610</v>
      </c>
      <c r="F641" s="24" t="s">
        <v>2610</v>
      </c>
      <c r="G641" s="62" t="s">
        <v>684</v>
      </c>
      <c r="H641" s="16">
        <v>250</v>
      </c>
      <c r="I641" s="16">
        <v>237</v>
      </c>
      <c r="J641" s="16">
        <v>233</v>
      </c>
      <c r="K641" s="26"/>
      <c r="L641" s="26"/>
      <c r="M641" s="26"/>
      <c r="N641" s="26"/>
      <c r="O641" s="40"/>
      <c r="P641" s="61" t="s">
        <v>79</v>
      </c>
      <c r="Q641" s="32">
        <v>128</v>
      </c>
      <c r="R641" s="60">
        <f t="shared" si="330"/>
        <v>0</v>
      </c>
      <c r="S641" s="27" t="s">
        <v>68</v>
      </c>
      <c r="T641" s="27"/>
      <c r="U641" s="28">
        <v>2.5</v>
      </c>
      <c r="V641" s="30">
        <f t="shared" si="331"/>
        <v>2.5</v>
      </c>
      <c r="W641" s="29">
        <f t="shared" si="332"/>
        <v>5.2083333333333336E-2</v>
      </c>
      <c r="X641" s="29">
        <f t="shared" si="333"/>
        <v>1.5402890321563063</v>
      </c>
      <c r="Y641" s="29">
        <f t="shared" si="334"/>
        <v>4.620867096468919E-2</v>
      </c>
      <c r="Z641" s="30">
        <f>IF(S641="",0,VLOOKUP(S641,[1]!Costo_Twist,2,FALSE)*W641)</f>
        <v>3.5340336714275855</v>
      </c>
      <c r="AA641" s="31" t="s">
        <v>71</v>
      </c>
      <c r="AB641" s="31"/>
      <c r="AC641" s="31" t="s">
        <v>2405</v>
      </c>
      <c r="AD641" s="34">
        <f t="shared" si="335"/>
        <v>5</v>
      </c>
      <c r="AE641" s="33">
        <f t="shared" si="336"/>
        <v>0.10416666666666667</v>
      </c>
      <c r="AF641" s="33">
        <f t="shared" si="337"/>
        <v>3.0805780643126126</v>
      </c>
      <c r="AG641" s="33">
        <f t="shared" si="338"/>
        <v>9.241734192937838E-2</v>
      </c>
      <c r="AH641" s="34">
        <f>IF(AA641="",0,VLOOKUP(AA641,[1]!Costo_Twist,2,FALSE)*AE641)</f>
        <v>30.260606105410496</v>
      </c>
      <c r="AI641" s="35" t="s">
        <v>65</v>
      </c>
      <c r="AJ641" s="35"/>
      <c r="AK641" s="35">
        <v>1.5</v>
      </c>
      <c r="AL641" s="35">
        <f t="shared" si="339"/>
        <v>1.5</v>
      </c>
      <c r="AM641" s="29">
        <f t="shared" si="340"/>
        <v>3.125E-2</v>
      </c>
      <c r="AN641" s="29">
        <f t="shared" si="341"/>
        <v>0.92417341929378372</v>
      </c>
      <c r="AO641" s="29">
        <f t="shared" si="342"/>
        <v>2.7725202578813512E-2</v>
      </c>
      <c r="AP641" s="30">
        <f>IF(AI641="",0,VLOOKUP(AI641,[1]!Costo_Twist,2,FALSE)*AM641)</f>
        <v>4.5756941774846975</v>
      </c>
      <c r="AQ641" s="42"/>
      <c r="AR641" s="42"/>
      <c r="AS641" s="42"/>
      <c r="AT641" s="42">
        <f t="shared" si="343"/>
        <v>0</v>
      </c>
      <c r="AU641" s="43">
        <f t="shared" si="344"/>
        <v>0</v>
      </c>
      <c r="AV641" s="43">
        <f t="shared" si="345"/>
        <v>0</v>
      </c>
      <c r="AW641" s="43">
        <f t="shared" si="346"/>
        <v>0</v>
      </c>
      <c r="AX641" s="44">
        <f>IF(AQ641="",0,VLOOKUP(AQ641,[1]!Costo_Twist,2,FALSE)*AU641)</f>
        <v>0</v>
      </c>
      <c r="AY641" s="36">
        <f t="shared" si="347"/>
        <v>38.370333954322781</v>
      </c>
      <c r="AZ641" s="41">
        <f t="shared" si="348"/>
        <v>0.1875</v>
      </c>
      <c r="BA641" s="37">
        <f t="shared" si="349"/>
        <v>128.1875</v>
      </c>
      <c r="BB641" s="37" t="str">
        <f t="shared" si="350"/>
        <v>ok</v>
      </c>
      <c r="BC641" s="37" t="str">
        <f t="shared" si="351"/>
        <v>ok</v>
      </c>
      <c r="BE641" s="11" t="b">
        <f t="shared" si="352"/>
        <v>0</v>
      </c>
      <c r="BF641" s="11" t="b">
        <f t="shared" si="353"/>
        <v>0</v>
      </c>
      <c r="BG641" s="11" t="b">
        <f t="shared" si="354"/>
        <v>0</v>
      </c>
      <c r="BH641" s="11" t="b">
        <f t="shared" si="355"/>
        <v>0</v>
      </c>
      <c r="BI641" s="11" t="b">
        <f t="shared" si="356"/>
        <v>0</v>
      </c>
      <c r="BJ641" s="11">
        <f t="shared" si="357"/>
        <v>1.5402890321563063</v>
      </c>
      <c r="BK641" s="11">
        <f t="shared" si="358"/>
        <v>3.0805780643126126</v>
      </c>
      <c r="BL641" s="11" t="b">
        <f t="shared" si="359"/>
        <v>0</v>
      </c>
      <c r="BM641" s="11">
        <f t="shared" si="360"/>
        <v>0.92417341929378372</v>
      </c>
      <c r="BN641" s="11" t="b">
        <f t="shared" si="361"/>
        <v>0</v>
      </c>
      <c r="BO641" s="11" t="b">
        <f t="shared" si="362"/>
        <v>0</v>
      </c>
      <c r="BP641" s="11" t="b">
        <f t="shared" si="363"/>
        <v>0</v>
      </c>
      <c r="BQ641" s="11" t="b">
        <f t="shared" si="364"/>
        <v>0</v>
      </c>
      <c r="BR641" s="11" t="b">
        <f t="shared" si="365"/>
        <v>0</v>
      </c>
    </row>
    <row r="642" spans="1:70" s="5" customFormat="1" ht="12.75" customHeight="1" x14ac:dyDescent="0.7">
      <c r="A642" s="24" t="s">
        <v>2393</v>
      </c>
      <c r="B642" s="25" t="s">
        <v>2394</v>
      </c>
      <c r="C642" s="24" t="s">
        <v>84</v>
      </c>
      <c r="D642" s="26" t="s">
        <v>41</v>
      </c>
      <c r="E642" s="24" t="s">
        <v>2610</v>
      </c>
      <c r="F642" s="24" t="s">
        <v>2610</v>
      </c>
      <c r="G642" s="62" t="s">
        <v>685</v>
      </c>
      <c r="H642" s="16">
        <v>246</v>
      </c>
      <c r="I642" s="16">
        <v>217</v>
      </c>
      <c r="J642" s="16">
        <v>218</v>
      </c>
      <c r="K642" s="26"/>
      <c r="L642" s="26"/>
      <c r="M642" s="26"/>
      <c r="N642" s="26"/>
      <c r="O642" s="40"/>
      <c r="P642" s="61" t="s">
        <v>79</v>
      </c>
      <c r="Q642" s="32">
        <v>128</v>
      </c>
      <c r="R642" s="60">
        <f t="shared" si="330"/>
        <v>0</v>
      </c>
      <c r="S642" s="27" t="s">
        <v>68</v>
      </c>
      <c r="T642" s="27"/>
      <c r="U642" s="28" t="s">
        <v>2398</v>
      </c>
      <c r="V642" s="30">
        <f t="shared" si="331"/>
        <v>4</v>
      </c>
      <c r="W642" s="29">
        <f t="shared" si="332"/>
        <v>8.3333333333333329E-2</v>
      </c>
      <c r="X642" s="29">
        <f t="shared" si="333"/>
        <v>2.4644624514500899</v>
      </c>
      <c r="Y642" s="29">
        <f t="shared" si="334"/>
        <v>7.3933873543502698E-2</v>
      </c>
      <c r="Z642" s="30">
        <f>IF(S642="",0,VLOOKUP(S642,[1]!Costo_Twist,2,FALSE)*W642)</f>
        <v>5.6544538742841368</v>
      </c>
      <c r="AA642" s="31" t="s">
        <v>71</v>
      </c>
      <c r="AB642" s="31"/>
      <c r="AC642" s="31">
        <v>14.5</v>
      </c>
      <c r="AD642" s="34">
        <f t="shared" si="335"/>
        <v>14.5</v>
      </c>
      <c r="AE642" s="33">
        <f t="shared" si="336"/>
        <v>0.30208333333333331</v>
      </c>
      <c r="AF642" s="33">
        <f t="shared" si="337"/>
        <v>8.9336763865065763</v>
      </c>
      <c r="AG642" s="33">
        <f t="shared" si="338"/>
        <v>0.26801029159519729</v>
      </c>
      <c r="AH642" s="34">
        <f>IF(AA642="",0,VLOOKUP(AA642,[1]!Costo_Twist,2,FALSE)*AE642)</f>
        <v>87.755757705690428</v>
      </c>
      <c r="AI642" s="35" t="s">
        <v>66</v>
      </c>
      <c r="AJ642" s="35"/>
      <c r="AK642" s="35" t="s">
        <v>2397</v>
      </c>
      <c r="AL642" s="35">
        <f t="shared" si="339"/>
        <v>2</v>
      </c>
      <c r="AM642" s="29">
        <f t="shared" si="340"/>
        <v>4.1666666666666664E-2</v>
      </c>
      <c r="AN642" s="29">
        <f t="shared" si="341"/>
        <v>1.232231225725045</v>
      </c>
      <c r="AO642" s="29">
        <f t="shared" si="342"/>
        <v>3.6966936771751349E-2</v>
      </c>
      <c r="AP642" s="30">
        <f>IF(AI642="",0,VLOOKUP(AI642,[1]!Costo_Twist,2,FALSE)*AM642)</f>
        <v>10.444796009896402</v>
      </c>
      <c r="AQ642" s="42"/>
      <c r="AR642" s="42"/>
      <c r="AS642" s="42"/>
      <c r="AT642" s="42">
        <f t="shared" si="343"/>
        <v>0</v>
      </c>
      <c r="AU642" s="43">
        <f t="shared" si="344"/>
        <v>0</v>
      </c>
      <c r="AV642" s="43">
        <f t="shared" si="345"/>
        <v>0</v>
      </c>
      <c r="AW642" s="43">
        <f t="shared" si="346"/>
        <v>0</v>
      </c>
      <c r="AX642" s="44">
        <f>IF(AQ642="",0,VLOOKUP(AQ642,[1]!Costo_Twist,2,FALSE)*AU642)</f>
        <v>0</v>
      </c>
      <c r="AY642" s="36">
        <f t="shared" si="347"/>
        <v>103.85500758987098</v>
      </c>
      <c r="AZ642" s="41">
        <f t="shared" si="348"/>
        <v>0.42708333333333331</v>
      </c>
      <c r="BA642" s="37">
        <f t="shared" si="349"/>
        <v>128.42708333333334</v>
      </c>
      <c r="BB642" s="37" t="str">
        <f t="shared" si="350"/>
        <v>ok</v>
      </c>
      <c r="BC642" s="37" t="str">
        <f t="shared" si="351"/>
        <v>ok</v>
      </c>
      <c r="BE642" s="11" t="b">
        <f t="shared" si="352"/>
        <v>0</v>
      </c>
      <c r="BF642" s="11" t="b">
        <f t="shared" si="353"/>
        <v>0</v>
      </c>
      <c r="BG642" s="11" t="b">
        <f t="shared" si="354"/>
        <v>0</v>
      </c>
      <c r="BH642" s="11" t="b">
        <f t="shared" si="355"/>
        <v>0</v>
      </c>
      <c r="BI642" s="11" t="b">
        <f t="shared" si="356"/>
        <v>0</v>
      </c>
      <c r="BJ642" s="11">
        <f t="shared" si="357"/>
        <v>2.4644624514500899</v>
      </c>
      <c r="BK642" s="11">
        <f t="shared" si="358"/>
        <v>8.9336763865065763</v>
      </c>
      <c r="BL642" s="11" t="b">
        <f t="shared" si="359"/>
        <v>0</v>
      </c>
      <c r="BM642" s="11" t="b">
        <f t="shared" si="360"/>
        <v>0</v>
      </c>
      <c r="BN642" s="11" t="b">
        <f t="shared" si="361"/>
        <v>0</v>
      </c>
      <c r="BO642" s="11">
        <f t="shared" si="362"/>
        <v>1.232231225725045</v>
      </c>
      <c r="BP642" s="11" t="b">
        <f t="shared" si="363"/>
        <v>0</v>
      </c>
      <c r="BQ642" s="11" t="b">
        <f t="shared" si="364"/>
        <v>0</v>
      </c>
      <c r="BR642" s="11" t="b">
        <f t="shared" si="365"/>
        <v>0</v>
      </c>
    </row>
    <row r="643" spans="1:70" s="5" customFormat="1" ht="12.75" customHeight="1" x14ac:dyDescent="0.7">
      <c r="A643" s="24" t="s">
        <v>2393</v>
      </c>
      <c r="B643" s="25" t="s">
        <v>2394</v>
      </c>
      <c r="C643" s="24" t="s">
        <v>84</v>
      </c>
      <c r="D643" s="26" t="s">
        <v>41</v>
      </c>
      <c r="E643" s="24" t="s">
        <v>2610</v>
      </c>
      <c r="F643" s="24" t="s">
        <v>2610</v>
      </c>
      <c r="G643" s="62" t="s">
        <v>686</v>
      </c>
      <c r="H643" s="16">
        <v>231</v>
      </c>
      <c r="I643" s="16">
        <v>197</v>
      </c>
      <c r="J643" s="16">
        <v>202</v>
      </c>
      <c r="K643" s="26"/>
      <c r="L643" s="26"/>
      <c r="M643" s="26"/>
      <c r="N643" s="26"/>
      <c r="O643" s="40"/>
      <c r="P643" s="61" t="s">
        <v>79</v>
      </c>
      <c r="Q643" s="32">
        <v>128</v>
      </c>
      <c r="R643" s="60">
        <f t="shared" si="330"/>
        <v>0</v>
      </c>
      <c r="S643" s="27" t="s">
        <v>68</v>
      </c>
      <c r="T643" s="27"/>
      <c r="U643" s="28">
        <v>11.5</v>
      </c>
      <c r="V643" s="30">
        <f t="shared" si="331"/>
        <v>11.5</v>
      </c>
      <c r="W643" s="29">
        <f t="shared" si="332"/>
        <v>0.23958333333333334</v>
      </c>
      <c r="X643" s="29">
        <f t="shared" si="333"/>
        <v>7.0853295479190086</v>
      </c>
      <c r="Y643" s="29">
        <f t="shared" si="334"/>
        <v>0.21255988643757026</v>
      </c>
      <c r="Z643" s="30">
        <f>IF(S643="",0,VLOOKUP(S643,[1]!Costo_Twist,2,FALSE)*W643)</f>
        <v>16.256554888566892</v>
      </c>
      <c r="AA643" s="31" t="s">
        <v>71</v>
      </c>
      <c r="AB643" s="31"/>
      <c r="AC643" s="31">
        <v>29.5</v>
      </c>
      <c r="AD643" s="34">
        <f t="shared" si="335"/>
        <v>29.5</v>
      </c>
      <c r="AE643" s="33">
        <f t="shared" si="336"/>
        <v>0.61458333333333337</v>
      </c>
      <c r="AF643" s="33">
        <f t="shared" si="337"/>
        <v>18.175410579444414</v>
      </c>
      <c r="AG643" s="33">
        <f t="shared" si="338"/>
        <v>0.54526231738333242</v>
      </c>
      <c r="AH643" s="34">
        <f>IF(AA643="",0,VLOOKUP(AA643,[1]!Costo_Twist,2,FALSE)*AE643)</f>
        <v>178.53757602192192</v>
      </c>
      <c r="AI643" s="35" t="s">
        <v>66</v>
      </c>
      <c r="AJ643" s="35"/>
      <c r="AK643" s="35" t="s">
        <v>2396</v>
      </c>
      <c r="AL643" s="35">
        <f t="shared" si="339"/>
        <v>3</v>
      </c>
      <c r="AM643" s="29">
        <f t="shared" si="340"/>
        <v>6.25E-2</v>
      </c>
      <c r="AN643" s="29">
        <f t="shared" si="341"/>
        <v>1.8483468385875674</v>
      </c>
      <c r="AO643" s="29">
        <f t="shared" si="342"/>
        <v>5.5450405157627024E-2</v>
      </c>
      <c r="AP643" s="30">
        <f>IF(AI643="",0,VLOOKUP(AI643,[1]!Costo_Twist,2,FALSE)*AM643)</f>
        <v>15.667194014844604</v>
      </c>
      <c r="AQ643" s="42"/>
      <c r="AR643" s="42"/>
      <c r="AS643" s="42"/>
      <c r="AT643" s="42">
        <f t="shared" si="343"/>
        <v>0</v>
      </c>
      <c r="AU643" s="43">
        <f t="shared" si="344"/>
        <v>0</v>
      </c>
      <c r="AV643" s="43">
        <f t="shared" si="345"/>
        <v>0</v>
      </c>
      <c r="AW643" s="43">
        <f t="shared" si="346"/>
        <v>0</v>
      </c>
      <c r="AX643" s="44">
        <f>IF(AQ643="",0,VLOOKUP(AQ643,[1]!Costo_Twist,2,FALSE)*AU643)</f>
        <v>0</v>
      </c>
      <c r="AY643" s="36">
        <f t="shared" si="347"/>
        <v>210.4613249253334</v>
      </c>
      <c r="AZ643" s="41">
        <f t="shared" si="348"/>
        <v>0.91666666666666674</v>
      </c>
      <c r="BA643" s="37">
        <f t="shared" si="349"/>
        <v>128.91666666666666</v>
      </c>
      <c r="BB643" s="37" t="str">
        <f t="shared" si="350"/>
        <v>ok</v>
      </c>
      <c r="BC643" s="37" t="str">
        <f t="shared" si="351"/>
        <v>ok</v>
      </c>
      <c r="BE643" s="11" t="b">
        <f t="shared" si="352"/>
        <v>0</v>
      </c>
      <c r="BF643" s="11" t="b">
        <f t="shared" si="353"/>
        <v>0</v>
      </c>
      <c r="BG643" s="11" t="b">
        <f t="shared" si="354"/>
        <v>0</v>
      </c>
      <c r="BH643" s="11" t="b">
        <f t="shared" si="355"/>
        <v>0</v>
      </c>
      <c r="BI643" s="11" t="b">
        <f t="shared" si="356"/>
        <v>0</v>
      </c>
      <c r="BJ643" s="11">
        <f t="shared" si="357"/>
        <v>7.0853295479190086</v>
      </c>
      <c r="BK643" s="11">
        <f t="shared" si="358"/>
        <v>18.175410579444414</v>
      </c>
      <c r="BL643" s="11" t="b">
        <f t="shared" si="359"/>
        <v>0</v>
      </c>
      <c r="BM643" s="11" t="b">
        <f t="shared" si="360"/>
        <v>0</v>
      </c>
      <c r="BN643" s="11" t="b">
        <f t="shared" si="361"/>
        <v>0</v>
      </c>
      <c r="BO643" s="11">
        <f t="shared" si="362"/>
        <v>1.8483468385875674</v>
      </c>
      <c r="BP643" s="11" t="b">
        <f t="shared" si="363"/>
        <v>0</v>
      </c>
      <c r="BQ643" s="11" t="b">
        <f t="shared" si="364"/>
        <v>0</v>
      </c>
      <c r="BR643" s="11" t="b">
        <f t="shared" si="365"/>
        <v>0</v>
      </c>
    </row>
    <row r="644" spans="1:70" s="5" customFormat="1" ht="12.75" customHeight="1" x14ac:dyDescent="0.7">
      <c r="A644" s="24" t="s">
        <v>2393</v>
      </c>
      <c r="B644" s="25" t="s">
        <v>2394</v>
      </c>
      <c r="C644" s="24" t="s">
        <v>84</v>
      </c>
      <c r="D644" s="26" t="s">
        <v>41</v>
      </c>
      <c r="E644" s="24" t="s">
        <v>2610</v>
      </c>
      <c r="F644" s="24" t="s">
        <v>2610</v>
      </c>
      <c r="G644" s="62" t="s">
        <v>687</v>
      </c>
      <c r="H644" s="16">
        <v>218</v>
      </c>
      <c r="I644" s="16">
        <v>165</v>
      </c>
      <c r="J644" s="16">
        <v>173</v>
      </c>
      <c r="K644" s="26"/>
      <c r="L644" s="26"/>
      <c r="M644" s="26"/>
      <c r="N644" s="26"/>
      <c r="O644" s="40"/>
      <c r="P644" s="61" t="s">
        <v>80</v>
      </c>
      <c r="Q644" s="32">
        <v>124</v>
      </c>
      <c r="R644" s="60">
        <f t="shared" si="330"/>
        <v>0</v>
      </c>
      <c r="S644" s="27" t="s">
        <v>71</v>
      </c>
      <c r="T644" s="27"/>
      <c r="U644" s="28">
        <v>53</v>
      </c>
      <c r="V644" s="30">
        <f t="shared" si="331"/>
        <v>53</v>
      </c>
      <c r="W644" s="29">
        <f t="shared" si="332"/>
        <v>1.1041666666666667</v>
      </c>
      <c r="X644" s="29">
        <f t="shared" si="333"/>
        <v>32.654127481713694</v>
      </c>
      <c r="Y644" s="29">
        <f t="shared" si="334"/>
        <v>0.97962382445141083</v>
      </c>
      <c r="Z644" s="30">
        <f>IF(S644="",0,VLOOKUP(S644,[1]!Costo_Twist,2,FALSE)*W644)</f>
        <v>320.76242471735122</v>
      </c>
      <c r="AA644" s="31" t="s">
        <v>67</v>
      </c>
      <c r="AB644" s="31"/>
      <c r="AC644" s="31" t="s">
        <v>2421</v>
      </c>
      <c r="AD644" s="34">
        <f t="shared" si="335"/>
        <v>18</v>
      </c>
      <c r="AE644" s="33">
        <f t="shared" si="336"/>
        <v>0.375</v>
      </c>
      <c r="AF644" s="33">
        <f t="shared" si="337"/>
        <v>11.090081031525404</v>
      </c>
      <c r="AG644" s="33">
        <f t="shared" si="338"/>
        <v>0.33270243094576213</v>
      </c>
      <c r="AH644" s="34">
        <f>IF(AA644="",0,VLOOKUP(AA644,[1]!Costo_Twist,2,FALSE)*AE644)</f>
        <v>75.993139545199156</v>
      </c>
      <c r="AI644" s="35" t="s">
        <v>66</v>
      </c>
      <c r="AJ644" s="35"/>
      <c r="AK644" s="35">
        <v>10.5</v>
      </c>
      <c r="AL644" s="35">
        <f t="shared" si="339"/>
        <v>10.5</v>
      </c>
      <c r="AM644" s="29">
        <f t="shared" si="340"/>
        <v>0.21875</v>
      </c>
      <c r="AN644" s="29">
        <f t="shared" si="341"/>
        <v>6.4692139350564863</v>
      </c>
      <c r="AO644" s="29">
        <f t="shared" si="342"/>
        <v>0.19407641805169459</v>
      </c>
      <c r="AP644" s="30">
        <f>IF(AI644="",0,VLOOKUP(AI644,[1]!Costo_Twist,2,FALSE)*AM644)</f>
        <v>54.835179051956118</v>
      </c>
      <c r="AQ644" s="42"/>
      <c r="AR644" s="42"/>
      <c r="AS644" s="42"/>
      <c r="AT644" s="42">
        <f t="shared" si="343"/>
        <v>0</v>
      </c>
      <c r="AU644" s="43">
        <f t="shared" si="344"/>
        <v>0</v>
      </c>
      <c r="AV644" s="43">
        <f t="shared" si="345"/>
        <v>0</v>
      </c>
      <c r="AW644" s="43">
        <f t="shared" si="346"/>
        <v>0</v>
      </c>
      <c r="AX644" s="44">
        <f>IF(AQ644="",0,VLOOKUP(AQ644,[1]!Costo_Twist,2,FALSE)*AU644)</f>
        <v>0</v>
      </c>
      <c r="AY644" s="36">
        <f t="shared" si="347"/>
        <v>451.59074331450648</v>
      </c>
      <c r="AZ644" s="41">
        <f t="shared" si="348"/>
        <v>1.6979166666666667</v>
      </c>
      <c r="BA644" s="37">
        <f t="shared" si="349"/>
        <v>125.69791666666667</v>
      </c>
      <c r="BB644" s="37" t="str">
        <f t="shared" si="350"/>
        <v>ok</v>
      </c>
      <c r="BC644" s="37" t="str">
        <f t="shared" si="351"/>
        <v>ok</v>
      </c>
      <c r="BE644" s="11" t="b">
        <f t="shared" si="352"/>
        <v>0</v>
      </c>
      <c r="BF644" s="11" t="b">
        <f t="shared" si="353"/>
        <v>0</v>
      </c>
      <c r="BG644" s="11" t="b">
        <f t="shared" si="354"/>
        <v>0</v>
      </c>
      <c r="BH644" s="11" t="b">
        <f t="shared" si="355"/>
        <v>0</v>
      </c>
      <c r="BI644" s="11" t="b">
        <f t="shared" si="356"/>
        <v>0</v>
      </c>
      <c r="BJ644" s="11" t="b">
        <f t="shared" si="357"/>
        <v>0</v>
      </c>
      <c r="BK644" s="11">
        <f t="shared" si="358"/>
        <v>32.654127481713694</v>
      </c>
      <c r="BL644" s="11" t="b">
        <f t="shared" si="359"/>
        <v>0</v>
      </c>
      <c r="BM644" s="11" t="b">
        <f t="shared" si="360"/>
        <v>0</v>
      </c>
      <c r="BN644" s="11" t="b">
        <f t="shared" si="361"/>
        <v>0</v>
      </c>
      <c r="BO644" s="11">
        <f t="shared" si="362"/>
        <v>6.4692139350564863</v>
      </c>
      <c r="BP644" s="11" t="b">
        <f t="shared" si="363"/>
        <v>0</v>
      </c>
      <c r="BQ644" s="11" t="b">
        <f t="shared" si="364"/>
        <v>0</v>
      </c>
      <c r="BR644" s="11">
        <f t="shared" si="365"/>
        <v>11.090081031525404</v>
      </c>
    </row>
    <row r="645" spans="1:70" s="5" customFormat="1" ht="12.75" customHeight="1" x14ac:dyDescent="0.7">
      <c r="A645" s="24" t="s">
        <v>2393</v>
      </c>
      <c r="B645" s="25" t="s">
        <v>2394</v>
      </c>
      <c r="C645" s="24" t="s">
        <v>84</v>
      </c>
      <c r="D645" s="26" t="s">
        <v>41</v>
      </c>
      <c r="E645" s="24" t="s">
        <v>2610</v>
      </c>
      <c r="F645" s="24" t="s">
        <v>2610</v>
      </c>
      <c r="G645" s="62" t="s">
        <v>688</v>
      </c>
      <c r="H645" s="16">
        <v>205</v>
      </c>
      <c r="I645" s="16">
        <v>144</v>
      </c>
      <c r="J645" s="16">
        <v>150</v>
      </c>
      <c r="K645" s="26"/>
      <c r="L645" s="26"/>
      <c r="M645" s="26"/>
      <c r="N645" s="26"/>
      <c r="O645" s="40"/>
      <c r="P645" s="61" t="s">
        <v>81</v>
      </c>
      <c r="Q645" s="32">
        <v>120</v>
      </c>
      <c r="R645" s="60">
        <f t="shared" si="330"/>
        <v>0</v>
      </c>
      <c r="S645" s="27" t="s">
        <v>64</v>
      </c>
      <c r="T645" s="27"/>
      <c r="U645" s="28" t="s">
        <v>2405</v>
      </c>
      <c r="V645" s="30">
        <f t="shared" si="331"/>
        <v>5</v>
      </c>
      <c r="W645" s="29">
        <f t="shared" si="332"/>
        <v>0.10416666666666667</v>
      </c>
      <c r="X645" s="29">
        <f t="shared" si="333"/>
        <v>3.0805780643126126</v>
      </c>
      <c r="Y645" s="29">
        <f t="shared" si="334"/>
        <v>9.241734192937838E-2</v>
      </c>
      <c r="Z645" s="30">
        <f>IF(S645="",0,VLOOKUP(S645,[1]!Costo_Twist,2,FALSE)*W645)</f>
        <v>12.933953337078984</v>
      </c>
      <c r="AA645" s="31" t="s">
        <v>71</v>
      </c>
      <c r="AB645" s="31"/>
      <c r="AC645" s="31">
        <v>63</v>
      </c>
      <c r="AD645" s="34">
        <f t="shared" si="335"/>
        <v>63</v>
      </c>
      <c r="AE645" s="33">
        <f t="shared" si="336"/>
        <v>1.3125</v>
      </c>
      <c r="AF645" s="33">
        <f t="shared" si="337"/>
        <v>38.815283610338916</v>
      </c>
      <c r="AG645" s="33">
        <f t="shared" si="338"/>
        <v>1.1644585083101675</v>
      </c>
      <c r="AH645" s="34">
        <f>IF(AA645="",0,VLOOKUP(AA645,[1]!Costo_Twist,2,FALSE)*AE645)</f>
        <v>381.2836369281722</v>
      </c>
      <c r="AI645" s="35" t="s">
        <v>66</v>
      </c>
      <c r="AJ645" s="35"/>
      <c r="AK645" s="35">
        <v>10.5</v>
      </c>
      <c r="AL645" s="35">
        <f t="shared" si="339"/>
        <v>10.5</v>
      </c>
      <c r="AM645" s="29">
        <f t="shared" si="340"/>
        <v>0.21875</v>
      </c>
      <c r="AN645" s="29">
        <f t="shared" si="341"/>
        <v>6.4692139350564863</v>
      </c>
      <c r="AO645" s="29">
        <f t="shared" si="342"/>
        <v>0.19407641805169459</v>
      </c>
      <c r="AP645" s="30">
        <f>IF(AI645="",0,VLOOKUP(AI645,[1]!Costo_Twist,2,FALSE)*AM645)</f>
        <v>54.835179051956118</v>
      </c>
      <c r="AQ645" s="42"/>
      <c r="AR645" s="42"/>
      <c r="AS645" s="42"/>
      <c r="AT645" s="42">
        <f t="shared" si="343"/>
        <v>0</v>
      </c>
      <c r="AU645" s="43">
        <f t="shared" si="344"/>
        <v>0</v>
      </c>
      <c r="AV645" s="43">
        <f t="shared" si="345"/>
        <v>0</v>
      </c>
      <c r="AW645" s="43">
        <f t="shared" si="346"/>
        <v>0</v>
      </c>
      <c r="AX645" s="44">
        <f>IF(AQ645="",0,VLOOKUP(AQ645,[1]!Costo_Twist,2,FALSE)*AU645)</f>
        <v>0</v>
      </c>
      <c r="AY645" s="36">
        <f t="shared" si="347"/>
        <v>449.05276931720732</v>
      </c>
      <c r="AZ645" s="41">
        <f t="shared" si="348"/>
        <v>1.6354166666666667</v>
      </c>
      <c r="BA645" s="37">
        <f t="shared" si="349"/>
        <v>121.63541666666667</v>
      </c>
      <c r="BB645" s="37" t="str">
        <f t="shared" si="350"/>
        <v>ok</v>
      </c>
      <c r="BC645" s="37" t="str">
        <f t="shared" si="351"/>
        <v>ok</v>
      </c>
      <c r="BE645" s="11" t="b">
        <f t="shared" si="352"/>
        <v>0</v>
      </c>
      <c r="BF645" s="11" t="b">
        <f t="shared" si="353"/>
        <v>0</v>
      </c>
      <c r="BG645" s="11" t="b">
        <f t="shared" si="354"/>
        <v>0</v>
      </c>
      <c r="BH645" s="11" t="b">
        <f t="shared" si="355"/>
        <v>0</v>
      </c>
      <c r="BI645" s="11" t="b">
        <f t="shared" si="356"/>
        <v>0</v>
      </c>
      <c r="BJ645" s="11" t="b">
        <f t="shared" si="357"/>
        <v>0</v>
      </c>
      <c r="BK645" s="11">
        <f t="shared" si="358"/>
        <v>38.815283610338916</v>
      </c>
      <c r="BL645" s="11">
        <f t="shared" si="359"/>
        <v>3.0805780643126126</v>
      </c>
      <c r="BM645" s="11" t="b">
        <f t="shared" si="360"/>
        <v>0</v>
      </c>
      <c r="BN645" s="11" t="b">
        <f t="shared" si="361"/>
        <v>0</v>
      </c>
      <c r="BO645" s="11">
        <f t="shared" si="362"/>
        <v>6.4692139350564863</v>
      </c>
      <c r="BP645" s="11" t="b">
        <f t="shared" si="363"/>
        <v>0</v>
      </c>
      <c r="BQ645" s="11" t="b">
        <f t="shared" si="364"/>
        <v>0</v>
      </c>
      <c r="BR645" s="11" t="b">
        <f t="shared" si="365"/>
        <v>0</v>
      </c>
    </row>
    <row r="646" spans="1:70" s="5" customFormat="1" ht="12.75" customHeight="1" x14ac:dyDescent="0.7">
      <c r="A646" s="24" t="s">
        <v>2393</v>
      </c>
      <c r="B646" s="25" t="s">
        <v>2394</v>
      </c>
      <c r="C646" s="24" t="s">
        <v>84</v>
      </c>
      <c r="D646" s="26" t="s">
        <v>41</v>
      </c>
      <c r="E646" s="24" t="s">
        <v>2610</v>
      </c>
      <c r="F646" s="24" t="s">
        <v>2610</v>
      </c>
      <c r="G646" s="62" t="s">
        <v>689</v>
      </c>
      <c r="H646" s="16">
        <v>179</v>
      </c>
      <c r="I646" s="16">
        <v>117</v>
      </c>
      <c r="J646" s="16">
        <v>122</v>
      </c>
      <c r="K646" s="26"/>
      <c r="L646" s="26"/>
      <c r="M646" s="26"/>
      <c r="N646" s="26"/>
      <c r="O646" s="40"/>
      <c r="P646" s="61" t="s">
        <v>81</v>
      </c>
      <c r="Q646" s="32">
        <v>120</v>
      </c>
      <c r="R646" s="60">
        <f t="shared" si="330"/>
        <v>0</v>
      </c>
      <c r="S646" s="27" t="s">
        <v>64</v>
      </c>
      <c r="T646" s="27"/>
      <c r="U646" s="28" t="s">
        <v>2400</v>
      </c>
      <c r="V646" s="30">
        <f t="shared" si="331"/>
        <v>14</v>
      </c>
      <c r="W646" s="29">
        <f t="shared" si="332"/>
        <v>0.29166666666666669</v>
      </c>
      <c r="X646" s="29">
        <f t="shared" si="333"/>
        <v>8.6256185800753151</v>
      </c>
      <c r="Y646" s="29">
        <f t="shared" si="334"/>
        <v>0.25876855740225946</v>
      </c>
      <c r="Z646" s="30">
        <f>IF(S646="",0,VLOOKUP(S646,[1]!Costo_Twist,2,FALSE)*W646)</f>
        <v>36.215069343821156</v>
      </c>
      <c r="AA646" s="31" t="s">
        <v>71</v>
      </c>
      <c r="AB646" s="31"/>
      <c r="AC646" s="31">
        <v>137.5</v>
      </c>
      <c r="AD646" s="34">
        <f t="shared" si="335"/>
        <v>137.5</v>
      </c>
      <c r="AE646" s="33">
        <f t="shared" si="336"/>
        <v>2.8645833333333335</v>
      </c>
      <c r="AF646" s="33">
        <f t="shared" si="337"/>
        <v>84.715896768596849</v>
      </c>
      <c r="AG646" s="33">
        <f t="shared" si="338"/>
        <v>2.5414769030579052</v>
      </c>
      <c r="AH646" s="34">
        <f>IF(AA646="",0,VLOOKUP(AA646,[1]!Costo_Twist,2,FALSE)*AE646)</f>
        <v>832.16666789878866</v>
      </c>
      <c r="AI646" s="35" t="s">
        <v>66</v>
      </c>
      <c r="AJ646" s="35"/>
      <c r="AK646" s="35">
        <v>24.5</v>
      </c>
      <c r="AL646" s="35">
        <f t="shared" si="339"/>
        <v>24.5</v>
      </c>
      <c r="AM646" s="29">
        <f t="shared" si="340"/>
        <v>0.51041666666666663</v>
      </c>
      <c r="AN646" s="29">
        <f t="shared" si="341"/>
        <v>15.094832515131801</v>
      </c>
      <c r="AO646" s="29">
        <f t="shared" si="342"/>
        <v>0.45284497545395402</v>
      </c>
      <c r="AP646" s="30">
        <f>IF(AI646="",0,VLOOKUP(AI646,[1]!Costo_Twist,2,FALSE)*AM646)</f>
        <v>127.94875112123093</v>
      </c>
      <c r="AQ646" s="42"/>
      <c r="AR646" s="42"/>
      <c r="AS646" s="42"/>
      <c r="AT646" s="42">
        <f t="shared" si="343"/>
        <v>0</v>
      </c>
      <c r="AU646" s="43">
        <f t="shared" si="344"/>
        <v>0</v>
      </c>
      <c r="AV646" s="43">
        <f t="shared" si="345"/>
        <v>0</v>
      </c>
      <c r="AW646" s="43">
        <f t="shared" si="346"/>
        <v>0</v>
      </c>
      <c r="AX646" s="44">
        <f>IF(AQ646="",0,VLOOKUP(AQ646,[1]!Costo_Twist,2,FALSE)*AU646)</f>
        <v>0</v>
      </c>
      <c r="AY646" s="36">
        <f t="shared" si="347"/>
        <v>996.33048836384069</v>
      </c>
      <c r="AZ646" s="41">
        <f t="shared" si="348"/>
        <v>3.6666666666666665</v>
      </c>
      <c r="BA646" s="37">
        <f t="shared" si="349"/>
        <v>123.66666666666667</v>
      </c>
      <c r="BB646" s="37" t="str">
        <f t="shared" si="350"/>
        <v>ok</v>
      </c>
      <c r="BC646" s="37" t="str">
        <f t="shared" si="351"/>
        <v>ok</v>
      </c>
      <c r="BE646" s="11" t="b">
        <f t="shared" si="352"/>
        <v>0</v>
      </c>
      <c r="BF646" s="11" t="b">
        <f t="shared" si="353"/>
        <v>0</v>
      </c>
      <c r="BG646" s="11" t="b">
        <f t="shared" si="354"/>
        <v>0</v>
      </c>
      <c r="BH646" s="11" t="b">
        <f t="shared" si="355"/>
        <v>0</v>
      </c>
      <c r="BI646" s="11" t="b">
        <f t="shared" si="356"/>
        <v>0</v>
      </c>
      <c r="BJ646" s="11" t="b">
        <f t="shared" si="357"/>
        <v>0</v>
      </c>
      <c r="BK646" s="11">
        <f t="shared" si="358"/>
        <v>84.715896768596849</v>
      </c>
      <c r="BL646" s="11">
        <f t="shared" si="359"/>
        <v>8.6256185800753151</v>
      </c>
      <c r="BM646" s="11" t="b">
        <f t="shared" si="360"/>
        <v>0</v>
      </c>
      <c r="BN646" s="11" t="b">
        <f t="shared" si="361"/>
        <v>0</v>
      </c>
      <c r="BO646" s="11">
        <f t="shared" si="362"/>
        <v>15.094832515131801</v>
      </c>
      <c r="BP646" s="11" t="b">
        <f t="shared" si="363"/>
        <v>0</v>
      </c>
      <c r="BQ646" s="11" t="b">
        <f t="shared" si="364"/>
        <v>0</v>
      </c>
      <c r="BR646" s="11" t="b">
        <f t="shared" si="365"/>
        <v>0</v>
      </c>
    </row>
    <row r="647" spans="1:70" s="5" customFormat="1" ht="12.75" customHeight="1" x14ac:dyDescent="0.7">
      <c r="A647" s="24" t="s">
        <v>2393</v>
      </c>
      <c r="B647" s="25" t="s">
        <v>2394</v>
      </c>
      <c r="C647" s="24" t="s">
        <v>84</v>
      </c>
      <c r="D647" s="26" t="s">
        <v>41</v>
      </c>
      <c r="E647" s="24" t="s">
        <v>2610</v>
      </c>
      <c r="F647" s="24" t="s">
        <v>2610</v>
      </c>
      <c r="G647" s="62" t="s">
        <v>690</v>
      </c>
      <c r="H647" s="16">
        <v>250</v>
      </c>
      <c r="I647" s="16">
        <v>229</v>
      </c>
      <c r="J647" s="16">
        <v>234</v>
      </c>
      <c r="K647" s="26"/>
      <c r="L647" s="26"/>
      <c r="M647" s="26"/>
      <c r="N647" s="26"/>
      <c r="O647" s="40"/>
      <c r="P647" s="61" t="s">
        <v>79</v>
      </c>
      <c r="Q647" s="32">
        <v>128</v>
      </c>
      <c r="R647" s="60">
        <f t="shared" si="330"/>
        <v>0</v>
      </c>
      <c r="S647" s="27" t="s">
        <v>71</v>
      </c>
      <c r="T647" s="27"/>
      <c r="U647" s="28" t="s">
        <v>2401</v>
      </c>
      <c r="V647" s="30">
        <f t="shared" si="331"/>
        <v>12</v>
      </c>
      <c r="W647" s="29">
        <f t="shared" si="332"/>
        <v>0.25</v>
      </c>
      <c r="X647" s="29">
        <f t="shared" si="333"/>
        <v>7.3933873543502697</v>
      </c>
      <c r="Y647" s="29">
        <f t="shared" si="334"/>
        <v>0.2218016206305081</v>
      </c>
      <c r="Z647" s="30">
        <f>IF(S647="",0,VLOOKUP(S647,[1]!Costo_Twist,2,FALSE)*W647)</f>
        <v>72.625454652985184</v>
      </c>
      <c r="AA647" s="31" t="s">
        <v>67</v>
      </c>
      <c r="AB647" s="31"/>
      <c r="AC647" s="31" t="s">
        <v>2395</v>
      </c>
      <c r="AD647" s="34">
        <f t="shared" si="335"/>
        <v>1</v>
      </c>
      <c r="AE647" s="33">
        <f t="shared" si="336"/>
        <v>2.0833333333333332E-2</v>
      </c>
      <c r="AF647" s="33">
        <f t="shared" si="337"/>
        <v>0.61611561286252248</v>
      </c>
      <c r="AG647" s="33">
        <f t="shared" si="338"/>
        <v>1.8483468385875675E-2</v>
      </c>
      <c r="AH647" s="34">
        <f>IF(AA647="",0,VLOOKUP(AA647,[1]!Costo_Twist,2,FALSE)*AE647)</f>
        <v>4.2218410858443978</v>
      </c>
      <c r="AI647" s="35" t="s">
        <v>65</v>
      </c>
      <c r="AJ647" s="35"/>
      <c r="AK647" s="35" t="s">
        <v>2397</v>
      </c>
      <c r="AL647" s="35">
        <f t="shared" si="339"/>
        <v>2</v>
      </c>
      <c r="AM647" s="29">
        <f t="shared" si="340"/>
        <v>4.1666666666666664E-2</v>
      </c>
      <c r="AN647" s="29">
        <f t="shared" si="341"/>
        <v>1.232231225725045</v>
      </c>
      <c r="AO647" s="29">
        <f t="shared" si="342"/>
        <v>3.6966936771751349E-2</v>
      </c>
      <c r="AP647" s="30">
        <f>IF(AI647="",0,VLOOKUP(AI647,[1]!Costo_Twist,2,FALSE)*AM647)</f>
        <v>6.1009255699795961</v>
      </c>
      <c r="AQ647" s="42"/>
      <c r="AR647" s="42"/>
      <c r="AS647" s="42"/>
      <c r="AT647" s="42">
        <f t="shared" si="343"/>
        <v>0</v>
      </c>
      <c r="AU647" s="43">
        <f t="shared" si="344"/>
        <v>0</v>
      </c>
      <c r="AV647" s="43">
        <f t="shared" si="345"/>
        <v>0</v>
      </c>
      <c r="AW647" s="43">
        <f t="shared" si="346"/>
        <v>0</v>
      </c>
      <c r="AX647" s="44">
        <f>IF(AQ647="",0,VLOOKUP(AQ647,[1]!Costo_Twist,2,FALSE)*AU647)</f>
        <v>0</v>
      </c>
      <c r="AY647" s="36">
        <f t="shared" si="347"/>
        <v>82.948221308809181</v>
      </c>
      <c r="AZ647" s="41">
        <f t="shared" si="348"/>
        <v>0.3125</v>
      </c>
      <c r="BA647" s="37">
        <f t="shared" si="349"/>
        <v>128.3125</v>
      </c>
      <c r="BB647" s="37" t="str">
        <f t="shared" si="350"/>
        <v>ok</v>
      </c>
      <c r="BC647" s="37" t="str">
        <f t="shared" si="351"/>
        <v>ok</v>
      </c>
      <c r="BE647" s="11" t="b">
        <f t="shared" si="352"/>
        <v>0</v>
      </c>
      <c r="BF647" s="11" t="b">
        <f t="shared" si="353"/>
        <v>0</v>
      </c>
      <c r="BG647" s="11" t="b">
        <f t="shared" si="354"/>
        <v>0</v>
      </c>
      <c r="BH647" s="11" t="b">
        <f t="shared" si="355"/>
        <v>0</v>
      </c>
      <c r="BI647" s="11" t="b">
        <f t="shared" si="356"/>
        <v>0</v>
      </c>
      <c r="BJ647" s="11" t="b">
        <f t="shared" si="357"/>
        <v>0</v>
      </c>
      <c r="BK647" s="11">
        <f t="shared" si="358"/>
        <v>7.3933873543502697</v>
      </c>
      <c r="BL647" s="11" t="b">
        <f t="shared" si="359"/>
        <v>0</v>
      </c>
      <c r="BM647" s="11">
        <f t="shared" si="360"/>
        <v>1.232231225725045</v>
      </c>
      <c r="BN647" s="11" t="b">
        <f t="shared" si="361"/>
        <v>0</v>
      </c>
      <c r="BO647" s="11" t="b">
        <f t="shared" si="362"/>
        <v>0</v>
      </c>
      <c r="BP647" s="11" t="b">
        <f t="shared" si="363"/>
        <v>0</v>
      </c>
      <c r="BQ647" s="11" t="b">
        <f t="shared" si="364"/>
        <v>0</v>
      </c>
      <c r="BR647" s="11">
        <f t="shared" si="365"/>
        <v>0.61611561286252248</v>
      </c>
    </row>
    <row r="648" spans="1:70" s="5" customFormat="1" ht="12.75" customHeight="1" x14ac:dyDescent="0.7">
      <c r="A648" s="24" t="s">
        <v>2393</v>
      </c>
      <c r="B648" s="25" t="s">
        <v>2394</v>
      </c>
      <c r="C648" s="24" t="s">
        <v>84</v>
      </c>
      <c r="D648" s="26" t="s">
        <v>41</v>
      </c>
      <c r="E648" s="24" t="s">
        <v>2610</v>
      </c>
      <c r="F648" s="24" t="s">
        <v>2610</v>
      </c>
      <c r="G648" s="62" t="s">
        <v>691</v>
      </c>
      <c r="H648" s="16">
        <v>248</v>
      </c>
      <c r="I648" s="16">
        <v>214</v>
      </c>
      <c r="J648" s="16">
        <v>224</v>
      </c>
      <c r="K648" s="26"/>
      <c r="L648" s="26"/>
      <c r="M648" s="26"/>
      <c r="N648" s="26"/>
      <c r="O648" s="40"/>
      <c r="P648" s="61" t="s">
        <v>79</v>
      </c>
      <c r="Q648" s="32">
        <v>128</v>
      </c>
      <c r="R648" s="60">
        <f t="shared" si="330"/>
        <v>0</v>
      </c>
      <c r="S648" s="27" t="s">
        <v>68</v>
      </c>
      <c r="T648" s="27"/>
      <c r="U648" s="28">
        <v>0.5</v>
      </c>
      <c r="V648" s="30">
        <f t="shared" si="331"/>
        <v>0.5</v>
      </c>
      <c r="W648" s="29">
        <f t="shared" si="332"/>
        <v>1.0416666666666666E-2</v>
      </c>
      <c r="X648" s="29">
        <f t="shared" si="333"/>
        <v>0.30805780643126124</v>
      </c>
      <c r="Y648" s="29">
        <f t="shared" si="334"/>
        <v>9.2417341929378373E-3</v>
      </c>
      <c r="Z648" s="30">
        <f>IF(S648="",0,VLOOKUP(S648,[1]!Costo_Twist,2,FALSE)*W648)</f>
        <v>0.7068067342855171</v>
      </c>
      <c r="AA648" s="31" t="s">
        <v>71</v>
      </c>
      <c r="AB648" s="31"/>
      <c r="AC648" s="31" t="s">
        <v>2420</v>
      </c>
      <c r="AD648" s="34">
        <f t="shared" si="335"/>
        <v>25</v>
      </c>
      <c r="AE648" s="33">
        <f t="shared" si="336"/>
        <v>0.52083333333333337</v>
      </c>
      <c r="AF648" s="33">
        <f t="shared" si="337"/>
        <v>15.402890321563063</v>
      </c>
      <c r="AG648" s="33">
        <f t="shared" si="338"/>
        <v>0.46208670964689191</v>
      </c>
      <c r="AH648" s="34">
        <f>IF(AA648="",0,VLOOKUP(AA648,[1]!Costo_Twist,2,FALSE)*AE648)</f>
        <v>151.30303052705247</v>
      </c>
      <c r="AI648" s="35" t="s">
        <v>65</v>
      </c>
      <c r="AJ648" s="35"/>
      <c r="AK648" s="35" t="s">
        <v>2396</v>
      </c>
      <c r="AL648" s="35">
        <f t="shared" si="339"/>
        <v>3</v>
      </c>
      <c r="AM648" s="29">
        <f t="shared" si="340"/>
        <v>6.25E-2</v>
      </c>
      <c r="AN648" s="29">
        <f t="shared" si="341"/>
        <v>1.8483468385875674</v>
      </c>
      <c r="AO648" s="29">
        <f t="shared" si="342"/>
        <v>5.5450405157627024E-2</v>
      </c>
      <c r="AP648" s="30">
        <f>IF(AI648="",0,VLOOKUP(AI648,[1]!Costo_Twist,2,FALSE)*AM648)</f>
        <v>9.1513883549693951</v>
      </c>
      <c r="AQ648" s="42"/>
      <c r="AR648" s="42"/>
      <c r="AS648" s="42"/>
      <c r="AT648" s="42">
        <f t="shared" si="343"/>
        <v>0</v>
      </c>
      <c r="AU648" s="43">
        <f t="shared" si="344"/>
        <v>0</v>
      </c>
      <c r="AV648" s="43">
        <f t="shared" si="345"/>
        <v>0</v>
      </c>
      <c r="AW648" s="43">
        <f t="shared" si="346"/>
        <v>0</v>
      </c>
      <c r="AX648" s="44">
        <f>IF(AQ648="",0,VLOOKUP(AQ648,[1]!Costo_Twist,2,FALSE)*AU648)</f>
        <v>0</v>
      </c>
      <c r="AY648" s="36">
        <f t="shared" si="347"/>
        <v>161.16122561630738</v>
      </c>
      <c r="AZ648" s="41">
        <f t="shared" si="348"/>
        <v>0.59375</v>
      </c>
      <c r="BA648" s="37">
        <f t="shared" si="349"/>
        <v>128.59375</v>
      </c>
      <c r="BB648" s="37" t="str">
        <f t="shared" si="350"/>
        <v>ok</v>
      </c>
      <c r="BC648" s="37" t="str">
        <f t="shared" si="351"/>
        <v>ok</v>
      </c>
      <c r="BE648" s="11" t="b">
        <f t="shared" si="352"/>
        <v>0</v>
      </c>
      <c r="BF648" s="11" t="b">
        <f t="shared" si="353"/>
        <v>0</v>
      </c>
      <c r="BG648" s="11" t="b">
        <f t="shared" si="354"/>
        <v>0</v>
      </c>
      <c r="BH648" s="11" t="b">
        <f t="shared" si="355"/>
        <v>0</v>
      </c>
      <c r="BI648" s="11" t="b">
        <f t="shared" si="356"/>
        <v>0</v>
      </c>
      <c r="BJ648" s="11">
        <f t="shared" si="357"/>
        <v>0.30805780643126124</v>
      </c>
      <c r="BK648" s="11">
        <f t="shared" si="358"/>
        <v>15.402890321563063</v>
      </c>
      <c r="BL648" s="11" t="b">
        <f t="shared" si="359"/>
        <v>0</v>
      </c>
      <c r="BM648" s="11">
        <f t="shared" si="360"/>
        <v>1.8483468385875674</v>
      </c>
      <c r="BN648" s="11" t="b">
        <f t="shared" si="361"/>
        <v>0</v>
      </c>
      <c r="BO648" s="11" t="b">
        <f t="shared" si="362"/>
        <v>0</v>
      </c>
      <c r="BP648" s="11" t="b">
        <f t="shared" si="363"/>
        <v>0</v>
      </c>
      <c r="BQ648" s="11" t="b">
        <f t="shared" si="364"/>
        <v>0</v>
      </c>
      <c r="BR648" s="11" t="b">
        <f t="shared" si="365"/>
        <v>0</v>
      </c>
    </row>
    <row r="649" spans="1:70" s="5" customFormat="1" ht="12.75" customHeight="1" x14ac:dyDescent="0.7">
      <c r="A649" s="24" t="s">
        <v>2393</v>
      </c>
      <c r="B649" s="25" t="s">
        <v>2394</v>
      </c>
      <c r="C649" s="24" t="s">
        <v>84</v>
      </c>
      <c r="D649" s="26" t="s">
        <v>41</v>
      </c>
      <c r="E649" s="24" t="s">
        <v>2610</v>
      </c>
      <c r="F649" s="24" t="s">
        <v>2610</v>
      </c>
      <c r="G649" s="62" t="s">
        <v>692</v>
      </c>
      <c r="H649" s="16">
        <v>244</v>
      </c>
      <c r="I649" s="16">
        <v>200</v>
      </c>
      <c r="J649" s="16">
        <v>215</v>
      </c>
      <c r="K649" s="26"/>
      <c r="L649" s="26"/>
      <c r="M649" s="26"/>
      <c r="N649" s="26"/>
      <c r="O649" s="40"/>
      <c r="P649" s="61" t="s">
        <v>79</v>
      </c>
      <c r="Q649" s="32">
        <v>128</v>
      </c>
      <c r="R649" s="60">
        <f t="shared" si="330"/>
        <v>0</v>
      </c>
      <c r="S649" s="27" t="s">
        <v>71</v>
      </c>
      <c r="T649" s="27"/>
      <c r="U649" s="28">
        <v>33.5</v>
      </c>
      <c r="V649" s="30">
        <f t="shared" si="331"/>
        <v>33.5</v>
      </c>
      <c r="W649" s="29">
        <f t="shared" si="332"/>
        <v>0.69791666666666663</v>
      </c>
      <c r="X649" s="29">
        <f t="shared" si="333"/>
        <v>20.639873030894503</v>
      </c>
      <c r="Y649" s="29">
        <f t="shared" si="334"/>
        <v>0.61919619092683509</v>
      </c>
      <c r="Z649" s="30">
        <f>IF(S649="",0,VLOOKUP(S649,[1]!Costo_Twist,2,FALSE)*W649)</f>
        <v>202.74606090625031</v>
      </c>
      <c r="AA649" s="31" t="s">
        <v>67</v>
      </c>
      <c r="AB649" s="31"/>
      <c r="AC649" s="31" t="s">
        <v>2395</v>
      </c>
      <c r="AD649" s="34">
        <f t="shared" si="335"/>
        <v>1</v>
      </c>
      <c r="AE649" s="33">
        <f t="shared" si="336"/>
        <v>2.0833333333333332E-2</v>
      </c>
      <c r="AF649" s="33">
        <f t="shared" si="337"/>
        <v>0.61611561286252248</v>
      </c>
      <c r="AG649" s="33">
        <f t="shared" si="338"/>
        <v>1.8483468385875675E-2</v>
      </c>
      <c r="AH649" s="34">
        <f>IF(AA649="",0,VLOOKUP(AA649,[1]!Costo_Twist,2,FALSE)*AE649)</f>
        <v>4.2218410858443978</v>
      </c>
      <c r="AI649" s="35" t="s">
        <v>66</v>
      </c>
      <c r="AJ649" s="35"/>
      <c r="AK649" s="35">
        <v>2.5</v>
      </c>
      <c r="AL649" s="35">
        <f t="shared" si="339"/>
        <v>2.5</v>
      </c>
      <c r="AM649" s="29">
        <f t="shared" si="340"/>
        <v>5.2083333333333336E-2</v>
      </c>
      <c r="AN649" s="29">
        <f t="shared" si="341"/>
        <v>1.5402890321563063</v>
      </c>
      <c r="AO649" s="29">
        <f t="shared" si="342"/>
        <v>4.620867096468919E-2</v>
      </c>
      <c r="AP649" s="30">
        <f>IF(AI649="",0,VLOOKUP(AI649,[1]!Costo_Twist,2,FALSE)*AM649)</f>
        <v>13.055995012370504</v>
      </c>
      <c r="AQ649" s="42"/>
      <c r="AR649" s="42"/>
      <c r="AS649" s="42"/>
      <c r="AT649" s="42">
        <f t="shared" si="343"/>
        <v>0</v>
      </c>
      <c r="AU649" s="43">
        <f t="shared" si="344"/>
        <v>0</v>
      </c>
      <c r="AV649" s="43">
        <f t="shared" si="345"/>
        <v>0</v>
      </c>
      <c r="AW649" s="43">
        <f t="shared" si="346"/>
        <v>0</v>
      </c>
      <c r="AX649" s="44">
        <f>IF(AQ649="",0,VLOOKUP(AQ649,[1]!Costo_Twist,2,FALSE)*AU649)</f>
        <v>0</v>
      </c>
      <c r="AY649" s="36">
        <f t="shared" si="347"/>
        <v>220.02389700446523</v>
      </c>
      <c r="AZ649" s="41">
        <f t="shared" si="348"/>
        <v>0.77083333333333337</v>
      </c>
      <c r="BA649" s="37">
        <f t="shared" si="349"/>
        <v>128.77083333333334</v>
      </c>
      <c r="BB649" s="37" t="str">
        <f t="shared" si="350"/>
        <v>ok</v>
      </c>
      <c r="BC649" s="37" t="str">
        <f t="shared" si="351"/>
        <v>ok</v>
      </c>
      <c r="BE649" s="11" t="b">
        <f t="shared" si="352"/>
        <v>0</v>
      </c>
      <c r="BF649" s="11" t="b">
        <f t="shared" si="353"/>
        <v>0</v>
      </c>
      <c r="BG649" s="11" t="b">
        <f t="shared" si="354"/>
        <v>0</v>
      </c>
      <c r="BH649" s="11" t="b">
        <f t="shared" si="355"/>
        <v>0</v>
      </c>
      <c r="BI649" s="11" t="b">
        <f t="shared" si="356"/>
        <v>0</v>
      </c>
      <c r="BJ649" s="11" t="b">
        <f t="shared" si="357"/>
        <v>0</v>
      </c>
      <c r="BK649" s="11">
        <f t="shared" si="358"/>
        <v>20.639873030894503</v>
      </c>
      <c r="BL649" s="11" t="b">
        <f t="shared" si="359"/>
        <v>0</v>
      </c>
      <c r="BM649" s="11" t="b">
        <f t="shared" si="360"/>
        <v>0</v>
      </c>
      <c r="BN649" s="11" t="b">
        <f t="shared" si="361"/>
        <v>0</v>
      </c>
      <c r="BO649" s="11">
        <f t="shared" si="362"/>
        <v>1.5402890321563063</v>
      </c>
      <c r="BP649" s="11" t="b">
        <f t="shared" si="363"/>
        <v>0</v>
      </c>
      <c r="BQ649" s="11" t="b">
        <f t="shared" si="364"/>
        <v>0</v>
      </c>
      <c r="BR649" s="11">
        <f t="shared" si="365"/>
        <v>0.61611561286252248</v>
      </c>
    </row>
    <row r="650" spans="1:70" s="5" customFormat="1" ht="12.75" customHeight="1" x14ac:dyDescent="0.7">
      <c r="A650" s="24" t="s">
        <v>2393</v>
      </c>
      <c r="B650" s="25" t="s">
        <v>2394</v>
      </c>
      <c r="C650" s="24" t="s">
        <v>84</v>
      </c>
      <c r="D650" s="26" t="s">
        <v>41</v>
      </c>
      <c r="E650" s="24" t="s">
        <v>2610</v>
      </c>
      <c r="F650" s="24" t="s">
        <v>2610</v>
      </c>
      <c r="G650" s="62" t="s">
        <v>693</v>
      </c>
      <c r="H650" s="16">
        <v>230</v>
      </c>
      <c r="I650" s="16">
        <v>168</v>
      </c>
      <c r="J650" s="16">
        <v>189</v>
      </c>
      <c r="K650" s="26"/>
      <c r="L650" s="26"/>
      <c r="M650" s="26"/>
      <c r="N650" s="26"/>
      <c r="O650" s="40"/>
      <c r="P650" s="61" t="s">
        <v>80</v>
      </c>
      <c r="Q650" s="32">
        <v>124</v>
      </c>
      <c r="R650" s="60">
        <f t="shared" si="330"/>
        <v>0</v>
      </c>
      <c r="S650" s="27" t="s">
        <v>71</v>
      </c>
      <c r="T650" s="27"/>
      <c r="U650" s="28">
        <v>68.5</v>
      </c>
      <c r="V650" s="30">
        <f t="shared" si="331"/>
        <v>68.5</v>
      </c>
      <c r="W650" s="29">
        <f t="shared" si="332"/>
        <v>1.4270833333333333</v>
      </c>
      <c r="X650" s="29">
        <f t="shared" si="333"/>
        <v>42.203919481082785</v>
      </c>
      <c r="Y650" s="29">
        <f t="shared" si="334"/>
        <v>1.2661175844324835</v>
      </c>
      <c r="Z650" s="30">
        <f>IF(S650="",0,VLOOKUP(S650,[1]!Costo_Twist,2,FALSE)*W650)</f>
        <v>414.57030364412373</v>
      </c>
      <c r="AA650" s="31" t="s">
        <v>67</v>
      </c>
      <c r="AB650" s="31"/>
      <c r="AC650" s="31" t="s">
        <v>2396</v>
      </c>
      <c r="AD650" s="34">
        <f t="shared" si="335"/>
        <v>3</v>
      </c>
      <c r="AE650" s="33">
        <f t="shared" si="336"/>
        <v>6.25E-2</v>
      </c>
      <c r="AF650" s="33">
        <f t="shared" si="337"/>
        <v>1.8483468385875674</v>
      </c>
      <c r="AG650" s="33">
        <f t="shared" si="338"/>
        <v>5.5450405157627024E-2</v>
      </c>
      <c r="AH650" s="34">
        <f>IF(AA650="",0,VLOOKUP(AA650,[1]!Costo_Twist,2,FALSE)*AE650)</f>
        <v>12.665523257533193</v>
      </c>
      <c r="AI650" s="35" t="s">
        <v>66</v>
      </c>
      <c r="AJ650" s="35"/>
      <c r="AK650" s="35">
        <v>4.5</v>
      </c>
      <c r="AL650" s="35">
        <f t="shared" si="339"/>
        <v>4.5</v>
      </c>
      <c r="AM650" s="29">
        <f t="shared" si="340"/>
        <v>9.375E-2</v>
      </c>
      <c r="AN650" s="29">
        <f t="shared" si="341"/>
        <v>2.772520257881351</v>
      </c>
      <c r="AO650" s="29">
        <f t="shared" si="342"/>
        <v>8.3175607736440532E-2</v>
      </c>
      <c r="AP650" s="30">
        <f>IF(AI650="",0,VLOOKUP(AI650,[1]!Costo_Twist,2,FALSE)*AM650)</f>
        <v>23.500791022266906</v>
      </c>
      <c r="AQ650" s="42"/>
      <c r="AR650" s="42"/>
      <c r="AS650" s="42"/>
      <c r="AT650" s="42">
        <f t="shared" si="343"/>
        <v>0</v>
      </c>
      <c r="AU650" s="43">
        <f t="shared" si="344"/>
        <v>0</v>
      </c>
      <c r="AV650" s="43">
        <f t="shared" si="345"/>
        <v>0</v>
      </c>
      <c r="AW650" s="43">
        <f t="shared" si="346"/>
        <v>0</v>
      </c>
      <c r="AX650" s="44">
        <f>IF(AQ650="",0,VLOOKUP(AQ650,[1]!Costo_Twist,2,FALSE)*AU650)</f>
        <v>0</v>
      </c>
      <c r="AY650" s="36">
        <f t="shared" si="347"/>
        <v>450.73661792392386</v>
      </c>
      <c r="AZ650" s="41">
        <f t="shared" si="348"/>
        <v>1.5833333333333333</v>
      </c>
      <c r="BA650" s="37">
        <f t="shared" si="349"/>
        <v>125.58333333333333</v>
      </c>
      <c r="BB650" s="37" t="str">
        <f t="shared" si="350"/>
        <v>ok</v>
      </c>
      <c r="BC650" s="37" t="str">
        <f t="shared" si="351"/>
        <v>ok</v>
      </c>
      <c r="BE650" s="11" t="b">
        <f t="shared" si="352"/>
        <v>0</v>
      </c>
      <c r="BF650" s="11" t="b">
        <f t="shared" si="353"/>
        <v>0</v>
      </c>
      <c r="BG650" s="11" t="b">
        <f t="shared" si="354"/>
        <v>0</v>
      </c>
      <c r="BH650" s="11" t="b">
        <f t="shared" si="355"/>
        <v>0</v>
      </c>
      <c r="BI650" s="11" t="b">
        <f t="shared" si="356"/>
        <v>0</v>
      </c>
      <c r="BJ650" s="11" t="b">
        <f t="shared" si="357"/>
        <v>0</v>
      </c>
      <c r="BK650" s="11">
        <f t="shared" si="358"/>
        <v>42.203919481082785</v>
      </c>
      <c r="BL650" s="11" t="b">
        <f t="shared" si="359"/>
        <v>0</v>
      </c>
      <c r="BM650" s="11" t="b">
        <f t="shared" si="360"/>
        <v>0</v>
      </c>
      <c r="BN650" s="11" t="b">
        <f t="shared" si="361"/>
        <v>0</v>
      </c>
      <c r="BO650" s="11">
        <f t="shared" si="362"/>
        <v>2.772520257881351</v>
      </c>
      <c r="BP650" s="11" t="b">
        <f t="shared" si="363"/>
        <v>0</v>
      </c>
      <c r="BQ650" s="11" t="b">
        <f t="shared" si="364"/>
        <v>0</v>
      </c>
      <c r="BR650" s="11">
        <f t="shared" si="365"/>
        <v>1.8483468385875674</v>
      </c>
    </row>
    <row r="651" spans="1:70" s="5" customFormat="1" ht="12.75" customHeight="1" x14ac:dyDescent="0.7">
      <c r="A651" s="24" t="s">
        <v>2393</v>
      </c>
      <c r="B651" s="25" t="s">
        <v>2394</v>
      </c>
      <c r="C651" s="24" t="s">
        <v>84</v>
      </c>
      <c r="D651" s="26" t="s">
        <v>41</v>
      </c>
      <c r="E651" s="24" t="s">
        <v>2610</v>
      </c>
      <c r="F651" s="24" t="s">
        <v>2610</v>
      </c>
      <c r="G651" s="62" t="s">
        <v>694</v>
      </c>
      <c r="H651" s="16">
        <v>201</v>
      </c>
      <c r="I651" s="16">
        <v>125</v>
      </c>
      <c r="J651" s="16">
        <v>148</v>
      </c>
      <c r="K651" s="26"/>
      <c r="L651" s="26"/>
      <c r="M651" s="26"/>
      <c r="N651" s="26"/>
      <c r="O651" s="40"/>
      <c r="P651" s="61" t="s">
        <v>81</v>
      </c>
      <c r="Q651" s="32">
        <v>120</v>
      </c>
      <c r="R651" s="60">
        <f t="shared" si="330"/>
        <v>0</v>
      </c>
      <c r="S651" s="27" t="s">
        <v>64</v>
      </c>
      <c r="T651" s="27"/>
      <c r="U651" s="28" t="s">
        <v>2396</v>
      </c>
      <c r="V651" s="30">
        <f t="shared" si="331"/>
        <v>3</v>
      </c>
      <c r="W651" s="29">
        <f t="shared" si="332"/>
        <v>6.25E-2</v>
      </c>
      <c r="X651" s="29">
        <f t="shared" si="333"/>
        <v>1.8483468385875674</v>
      </c>
      <c r="Y651" s="29">
        <f t="shared" si="334"/>
        <v>5.5450405157627024E-2</v>
      </c>
      <c r="Z651" s="30">
        <f>IF(S651="",0,VLOOKUP(S651,[1]!Costo_Twist,2,FALSE)*W651)</f>
        <v>7.7603720022473901</v>
      </c>
      <c r="AA651" s="31" t="s">
        <v>71</v>
      </c>
      <c r="AB651" s="31"/>
      <c r="AC651" s="31">
        <v>140.5</v>
      </c>
      <c r="AD651" s="34">
        <f t="shared" si="335"/>
        <v>140.5</v>
      </c>
      <c r="AE651" s="33">
        <f t="shared" si="336"/>
        <v>2.9270833333333335</v>
      </c>
      <c r="AF651" s="33">
        <f t="shared" si="337"/>
        <v>86.564243607184409</v>
      </c>
      <c r="AG651" s="33">
        <f t="shared" si="338"/>
        <v>2.5969273082155322</v>
      </c>
      <c r="AH651" s="34">
        <f>IF(AA651="",0,VLOOKUP(AA651,[1]!Costo_Twist,2,FALSE)*AE651)</f>
        <v>850.32303156203488</v>
      </c>
      <c r="AI651" s="35" t="s">
        <v>66</v>
      </c>
      <c r="AJ651" s="35"/>
      <c r="AK651" s="35" t="s">
        <v>2424</v>
      </c>
      <c r="AL651" s="35">
        <f t="shared" si="339"/>
        <v>9</v>
      </c>
      <c r="AM651" s="29">
        <f t="shared" si="340"/>
        <v>0.1875</v>
      </c>
      <c r="AN651" s="29">
        <f t="shared" si="341"/>
        <v>5.5450405157627021</v>
      </c>
      <c r="AO651" s="29">
        <f t="shared" si="342"/>
        <v>0.16635121547288106</v>
      </c>
      <c r="AP651" s="30">
        <f>IF(AI651="",0,VLOOKUP(AI651,[1]!Costo_Twist,2,FALSE)*AM651)</f>
        <v>47.001582044533812</v>
      </c>
      <c r="AQ651" s="42"/>
      <c r="AR651" s="42"/>
      <c r="AS651" s="42"/>
      <c r="AT651" s="42">
        <f t="shared" si="343"/>
        <v>0</v>
      </c>
      <c r="AU651" s="43">
        <f t="shared" si="344"/>
        <v>0</v>
      </c>
      <c r="AV651" s="43">
        <f t="shared" si="345"/>
        <v>0</v>
      </c>
      <c r="AW651" s="43">
        <f t="shared" si="346"/>
        <v>0</v>
      </c>
      <c r="AX651" s="44">
        <f>IF(AQ651="",0,VLOOKUP(AQ651,[1]!Costo_Twist,2,FALSE)*AU651)</f>
        <v>0</v>
      </c>
      <c r="AY651" s="36">
        <f t="shared" si="347"/>
        <v>905.08498560881617</v>
      </c>
      <c r="AZ651" s="41">
        <f t="shared" si="348"/>
        <v>3.1770833333333335</v>
      </c>
      <c r="BA651" s="37">
        <f t="shared" si="349"/>
        <v>123.17708333333333</v>
      </c>
      <c r="BB651" s="37" t="str">
        <f t="shared" si="350"/>
        <v>ok</v>
      </c>
      <c r="BC651" s="37" t="str">
        <f t="shared" si="351"/>
        <v>ok</v>
      </c>
      <c r="BE651" s="11" t="b">
        <f t="shared" si="352"/>
        <v>0</v>
      </c>
      <c r="BF651" s="11" t="b">
        <f t="shared" si="353"/>
        <v>0</v>
      </c>
      <c r="BG651" s="11" t="b">
        <f t="shared" si="354"/>
        <v>0</v>
      </c>
      <c r="BH651" s="11" t="b">
        <f t="shared" si="355"/>
        <v>0</v>
      </c>
      <c r="BI651" s="11" t="b">
        <f t="shared" si="356"/>
        <v>0</v>
      </c>
      <c r="BJ651" s="11" t="b">
        <f t="shared" si="357"/>
        <v>0</v>
      </c>
      <c r="BK651" s="11">
        <f t="shared" si="358"/>
        <v>86.564243607184409</v>
      </c>
      <c r="BL651" s="11">
        <f t="shared" si="359"/>
        <v>1.8483468385875674</v>
      </c>
      <c r="BM651" s="11" t="b">
        <f t="shared" si="360"/>
        <v>0</v>
      </c>
      <c r="BN651" s="11" t="b">
        <f t="shared" si="361"/>
        <v>0</v>
      </c>
      <c r="BO651" s="11">
        <f t="shared" si="362"/>
        <v>5.5450405157627021</v>
      </c>
      <c r="BP651" s="11" t="b">
        <f t="shared" si="363"/>
        <v>0</v>
      </c>
      <c r="BQ651" s="11" t="b">
        <f t="shared" si="364"/>
        <v>0</v>
      </c>
      <c r="BR651" s="11" t="b">
        <f t="shared" si="365"/>
        <v>0</v>
      </c>
    </row>
    <row r="652" spans="1:70" s="5" customFormat="1" ht="12.75" customHeight="1" x14ac:dyDescent="0.7">
      <c r="A652" s="24" t="s">
        <v>2393</v>
      </c>
      <c r="B652" s="25" t="s">
        <v>2394</v>
      </c>
      <c r="C652" s="24" t="s">
        <v>84</v>
      </c>
      <c r="D652" s="26" t="s">
        <v>41</v>
      </c>
      <c r="E652" s="24" t="s">
        <v>2610</v>
      </c>
      <c r="F652" s="24" t="s">
        <v>2610</v>
      </c>
      <c r="G652" s="62" t="s">
        <v>695</v>
      </c>
      <c r="H652" s="16">
        <v>247</v>
      </c>
      <c r="I652" s="16">
        <v>221</v>
      </c>
      <c r="J652" s="16">
        <v>230</v>
      </c>
      <c r="K652" s="26"/>
      <c r="L652" s="26"/>
      <c r="M652" s="26"/>
      <c r="N652" s="26"/>
      <c r="O652" s="40"/>
      <c r="P652" s="61" t="s">
        <v>79</v>
      </c>
      <c r="Q652" s="32">
        <v>128</v>
      </c>
      <c r="R652" s="60">
        <f t="shared" si="330"/>
        <v>0</v>
      </c>
      <c r="S652" s="27" t="s">
        <v>68</v>
      </c>
      <c r="T652" s="27"/>
      <c r="U652" s="28">
        <v>4.5</v>
      </c>
      <c r="V652" s="30">
        <f t="shared" si="331"/>
        <v>4.5</v>
      </c>
      <c r="W652" s="29">
        <f t="shared" si="332"/>
        <v>9.375E-2</v>
      </c>
      <c r="X652" s="29">
        <f t="shared" si="333"/>
        <v>2.772520257881351</v>
      </c>
      <c r="Y652" s="29">
        <f t="shared" si="334"/>
        <v>8.3175607736440532E-2</v>
      </c>
      <c r="Z652" s="30">
        <f>IF(S652="",0,VLOOKUP(S652,[1]!Costo_Twist,2,FALSE)*W652)</f>
        <v>6.3612606085696539</v>
      </c>
      <c r="AA652" s="31" t="s">
        <v>72</v>
      </c>
      <c r="AB652" s="31"/>
      <c r="AC652" s="31" t="s">
        <v>2396</v>
      </c>
      <c r="AD652" s="34">
        <f t="shared" si="335"/>
        <v>3</v>
      </c>
      <c r="AE652" s="33">
        <f t="shared" si="336"/>
        <v>6.25E-2</v>
      </c>
      <c r="AF652" s="33">
        <f t="shared" si="337"/>
        <v>1.8483468385875674</v>
      </c>
      <c r="AG652" s="33">
        <f t="shared" si="338"/>
        <v>5.5450405157627024E-2</v>
      </c>
      <c r="AH652" s="34">
        <f>IF(AA652="",0,VLOOKUP(AA652,[1]!Costo_Twist,2,FALSE)*AE652)</f>
        <v>12.750133069166395</v>
      </c>
      <c r="AI652" s="35" t="s">
        <v>71</v>
      </c>
      <c r="AJ652" s="35"/>
      <c r="AK652" s="35" t="s">
        <v>2428</v>
      </c>
      <c r="AL652" s="35">
        <f t="shared" si="339"/>
        <v>11</v>
      </c>
      <c r="AM652" s="29">
        <f t="shared" si="340"/>
        <v>0.22916666666666666</v>
      </c>
      <c r="AN652" s="29">
        <f t="shared" si="341"/>
        <v>6.7772717414877475</v>
      </c>
      <c r="AO652" s="29">
        <f t="shared" si="342"/>
        <v>0.20331815224463243</v>
      </c>
      <c r="AP652" s="30">
        <f>IF(AI652="",0,VLOOKUP(AI652,[1]!Costo_Twist,2,FALSE)*AM652)</f>
        <v>66.57333343190308</v>
      </c>
      <c r="AQ652" s="42"/>
      <c r="AR652" s="42"/>
      <c r="AS652" s="42"/>
      <c r="AT652" s="42">
        <f t="shared" si="343"/>
        <v>0</v>
      </c>
      <c r="AU652" s="43">
        <f t="shared" si="344"/>
        <v>0</v>
      </c>
      <c r="AV652" s="43">
        <f t="shared" si="345"/>
        <v>0</v>
      </c>
      <c r="AW652" s="43">
        <f t="shared" si="346"/>
        <v>0</v>
      </c>
      <c r="AX652" s="44">
        <f>IF(AQ652="",0,VLOOKUP(AQ652,[1]!Costo_Twist,2,FALSE)*AU652)</f>
        <v>0</v>
      </c>
      <c r="AY652" s="36">
        <f t="shared" si="347"/>
        <v>85.684727109639127</v>
      </c>
      <c r="AZ652" s="41">
        <f t="shared" si="348"/>
        <v>0.38541666666666663</v>
      </c>
      <c r="BA652" s="37">
        <f t="shared" si="349"/>
        <v>128.38541666666666</v>
      </c>
      <c r="BB652" s="37" t="str">
        <f t="shared" si="350"/>
        <v>ok</v>
      </c>
      <c r="BC652" s="37" t="str">
        <f t="shared" si="351"/>
        <v>ok</v>
      </c>
      <c r="BE652" s="11" t="b">
        <f t="shared" si="352"/>
        <v>0</v>
      </c>
      <c r="BF652" s="11" t="b">
        <f t="shared" si="353"/>
        <v>0</v>
      </c>
      <c r="BG652" s="11" t="b">
        <f t="shared" si="354"/>
        <v>0</v>
      </c>
      <c r="BH652" s="11" t="b">
        <f t="shared" si="355"/>
        <v>0</v>
      </c>
      <c r="BI652" s="11" t="b">
        <f t="shared" si="356"/>
        <v>0</v>
      </c>
      <c r="BJ652" s="11">
        <f t="shared" si="357"/>
        <v>2.772520257881351</v>
      </c>
      <c r="BK652" s="11">
        <f t="shared" si="358"/>
        <v>6.7772717414877475</v>
      </c>
      <c r="BL652" s="11" t="b">
        <f t="shared" si="359"/>
        <v>0</v>
      </c>
      <c r="BM652" s="11" t="b">
        <f t="shared" si="360"/>
        <v>0</v>
      </c>
      <c r="BN652" s="11">
        <f t="shared" si="361"/>
        <v>1.8483468385875674</v>
      </c>
      <c r="BO652" s="11" t="b">
        <f t="shared" si="362"/>
        <v>0</v>
      </c>
      <c r="BP652" s="11" t="b">
        <f t="shared" si="363"/>
        <v>0</v>
      </c>
      <c r="BQ652" s="11" t="b">
        <f t="shared" si="364"/>
        <v>0</v>
      </c>
      <c r="BR652" s="11" t="b">
        <f t="shared" si="365"/>
        <v>0</v>
      </c>
    </row>
    <row r="653" spans="1:70" s="5" customFormat="1" ht="12.75" customHeight="1" x14ac:dyDescent="0.7">
      <c r="A653" s="24" t="s">
        <v>2393</v>
      </c>
      <c r="B653" s="25" t="s">
        <v>2394</v>
      </c>
      <c r="C653" s="24" t="s">
        <v>84</v>
      </c>
      <c r="D653" s="26" t="s">
        <v>41</v>
      </c>
      <c r="E653" s="24" t="s">
        <v>2610</v>
      </c>
      <c r="F653" s="24" t="s">
        <v>2610</v>
      </c>
      <c r="G653" s="62" t="s">
        <v>696</v>
      </c>
      <c r="H653" s="16">
        <v>240</v>
      </c>
      <c r="I653" s="16">
        <v>207</v>
      </c>
      <c r="J653" s="16">
        <v>220</v>
      </c>
      <c r="K653" s="26"/>
      <c r="L653" s="26"/>
      <c r="M653" s="26"/>
      <c r="N653" s="26"/>
      <c r="O653" s="40"/>
      <c r="P653" s="61" t="s">
        <v>79</v>
      </c>
      <c r="Q653" s="32">
        <v>128</v>
      </c>
      <c r="R653" s="60">
        <f t="shared" si="330"/>
        <v>0</v>
      </c>
      <c r="S653" s="27" t="s">
        <v>68</v>
      </c>
      <c r="T653" s="27"/>
      <c r="U653" s="28" t="s">
        <v>2428</v>
      </c>
      <c r="V653" s="30">
        <f t="shared" si="331"/>
        <v>11</v>
      </c>
      <c r="W653" s="29">
        <f t="shared" si="332"/>
        <v>0.22916666666666666</v>
      </c>
      <c r="X653" s="29">
        <f t="shared" si="333"/>
        <v>6.7772717414877475</v>
      </c>
      <c r="Y653" s="29">
        <f t="shared" si="334"/>
        <v>0.20331815224463243</v>
      </c>
      <c r="Z653" s="30">
        <f>IF(S653="",0,VLOOKUP(S653,[1]!Costo_Twist,2,FALSE)*W653)</f>
        <v>15.549748154281376</v>
      </c>
      <c r="AA653" s="31" t="s">
        <v>71</v>
      </c>
      <c r="AB653" s="31"/>
      <c r="AC653" s="31" t="s">
        <v>2430</v>
      </c>
      <c r="AD653" s="34">
        <f t="shared" si="335"/>
        <v>31</v>
      </c>
      <c r="AE653" s="33">
        <f t="shared" si="336"/>
        <v>0.64583333333333337</v>
      </c>
      <c r="AF653" s="33">
        <f t="shared" si="337"/>
        <v>19.099583998738197</v>
      </c>
      <c r="AG653" s="33">
        <f t="shared" si="338"/>
        <v>0.57298751996214592</v>
      </c>
      <c r="AH653" s="34">
        <f>IF(AA653="",0,VLOOKUP(AA653,[1]!Costo_Twist,2,FALSE)*AE653)</f>
        <v>187.61575785354506</v>
      </c>
      <c r="AI653" s="35" t="s">
        <v>67</v>
      </c>
      <c r="AJ653" s="35"/>
      <c r="AK653" s="35">
        <v>0.5</v>
      </c>
      <c r="AL653" s="35">
        <f t="shared" si="339"/>
        <v>0.5</v>
      </c>
      <c r="AM653" s="29">
        <f t="shared" si="340"/>
        <v>1.0416666666666666E-2</v>
      </c>
      <c r="AN653" s="29">
        <f t="shared" si="341"/>
        <v>0.30805780643126124</v>
      </c>
      <c r="AO653" s="29">
        <f t="shared" si="342"/>
        <v>9.2417341929378373E-3</v>
      </c>
      <c r="AP653" s="30">
        <f>IF(AI653="",0,VLOOKUP(AI653,[1]!Costo_Twist,2,FALSE)*AM653)</f>
        <v>2.1109205429221989</v>
      </c>
      <c r="AQ653" s="42"/>
      <c r="AR653" s="42"/>
      <c r="AS653" s="42"/>
      <c r="AT653" s="42">
        <f t="shared" si="343"/>
        <v>0</v>
      </c>
      <c r="AU653" s="43">
        <f t="shared" si="344"/>
        <v>0</v>
      </c>
      <c r="AV653" s="43">
        <f t="shared" si="345"/>
        <v>0</v>
      </c>
      <c r="AW653" s="43">
        <f t="shared" si="346"/>
        <v>0</v>
      </c>
      <c r="AX653" s="44">
        <f>IF(AQ653="",0,VLOOKUP(AQ653,[1]!Costo_Twist,2,FALSE)*AU653)</f>
        <v>0</v>
      </c>
      <c r="AY653" s="36">
        <f t="shared" si="347"/>
        <v>205.27642655074865</v>
      </c>
      <c r="AZ653" s="41">
        <f t="shared" si="348"/>
        <v>0.88541666666666663</v>
      </c>
      <c r="BA653" s="37">
        <f t="shared" si="349"/>
        <v>128.88541666666666</v>
      </c>
      <c r="BB653" s="37" t="str">
        <f t="shared" si="350"/>
        <v>ok</v>
      </c>
      <c r="BC653" s="37" t="str">
        <f t="shared" si="351"/>
        <v>ok</v>
      </c>
      <c r="BE653" s="11" t="b">
        <f t="shared" si="352"/>
        <v>0</v>
      </c>
      <c r="BF653" s="11" t="b">
        <f t="shared" si="353"/>
        <v>0</v>
      </c>
      <c r="BG653" s="11" t="b">
        <f t="shared" si="354"/>
        <v>0</v>
      </c>
      <c r="BH653" s="11" t="b">
        <f t="shared" si="355"/>
        <v>0</v>
      </c>
      <c r="BI653" s="11" t="b">
        <f t="shared" si="356"/>
        <v>0</v>
      </c>
      <c r="BJ653" s="11">
        <f t="shared" si="357"/>
        <v>6.7772717414877475</v>
      </c>
      <c r="BK653" s="11">
        <f t="shared" si="358"/>
        <v>19.099583998738197</v>
      </c>
      <c r="BL653" s="11" t="b">
        <f t="shared" si="359"/>
        <v>0</v>
      </c>
      <c r="BM653" s="11" t="b">
        <f t="shared" si="360"/>
        <v>0</v>
      </c>
      <c r="BN653" s="11" t="b">
        <f t="shared" si="361"/>
        <v>0</v>
      </c>
      <c r="BO653" s="11" t="b">
        <f t="shared" si="362"/>
        <v>0</v>
      </c>
      <c r="BP653" s="11" t="b">
        <f t="shared" si="363"/>
        <v>0</v>
      </c>
      <c r="BQ653" s="11" t="b">
        <f t="shared" si="364"/>
        <v>0</v>
      </c>
      <c r="BR653" s="11">
        <f t="shared" si="365"/>
        <v>0.30805780643126124</v>
      </c>
    </row>
    <row r="654" spans="1:70" s="5" customFormat="1" ht="12.75" customHeight="1" x14ac:dyDescent="0.7">
      <c r="A654" s="24" t="s">
        <v>2393</v>
      </c>
      <c r="B654" s="25" t="s">
        <v>2394</v>
      </c>
      <c r="C654" s="24" t="s">
        <v>84</v>
      </c>
      <c r="D654" s="26" t="s">
        <v>41</v>
      </c>
      <c r="E654" s="24" t="s">
        <v>2610</v>
      </c>
      <c r="F654" s="24" t="s">
        <v>2610</v>
      </c>
      <c r="G654" s="62" t="s">
        <v>697</v>
      </c>
      <c r="H654" s="16">
        <v>230</v>
      </c>
      <c r="I654" s="16">
        <v>189</v>
      </c>
      <c r="J654" s="16">
        <v>208</v>
      </c>
      <c r="K654" s="26"/>
      <c r="L654" s="26"/>
      <c r="M654" s="26"/>
      <c r="N654" s="26"/>
      <c r="O654" s="40"/>
      <c r="P654" s="61" t="s">
        <v>79</v>
      </c>
      <c r="Q654" s="32">
        <v>128</v>
      </c>
      <c r="R654" s="60">
        <f t="shared" si="330"/>
        <v>0</v>
      </c>
      <c r="S654" s="27" t="s">
        <v>71</v>
      </c>
      <c r="T654" s="27"/>
      <c r="U654" s="28" t="s">
        <v>2432</v>
      </c>
      <c r="V654" s="30">
        <f t="shared" si="331"/>
        <v>40</v>
      </c>
      <c r="W654" s="29">
        <f t="shared" si="332"/>
        <v>0.83333333333333337</v>
      </c>
      <c r="X654" s="29">
        <f t="shared" si="333"/>
        <v>24.644624514500901</v>
      </c>
      <c r="Y654" s="29">
        <f t="shared" si="334"/>
        <v>0.73933873543502704</v>
      </c>
      <c r="Z654" s="30">
        <f>IF(S654="",0,VLOOKUP(S654,[1]!Costo_Twist,2,FALSE)*W654)</f>
        <v>242.08484884328396</v>
      </c>
      <c r="AA654" s="31" t="s">
        <v>67</v>
      </c>
      <c r="AB654" s="31"/>
      <c r="AC654" s="31">
        <v>14.5</v>
      </c>
      <c r="AD654" s="34">
        <f t="shared" si="335"/>
        <v>14.5</v>
      </c>
      <c r="AE654" s="33">
        <f t="shared" si="336"/>
        <v>0.30208333333333331</v>
      </c>
      <c r="AF654" s="33">
        <f t="shared" si="337"/>
        <v>8.9336763865065763</v>
      </c>
      <c r="AG654" s="33">
        <f t="shared" si="338"/>
        <v>0.26801029159519729</v>
      </c>
      <c r="AH654" s="34">
        <f>IF(AA654="",0,VLOOKUP(AA654,[1]!Costo_Twist,2,FALSE)*AE654)</f>
        <v>61.216695744743767</v>
      </c>
      <c r="AI654" s="35" t="s">
        <v>66</v>
      </c>
      <c r="AJ654" s="35"/>
      <c r="AK654" s="35" t="s">
        <v>2396</v>
      </c>
      <c r="AL654" s="35">
        <f t="shared" si="339"/>
        <v>3</v>
      </c>
      <c r="AM654" s="29">
        <f t="shared" si="340"/>
        <v>6.25E-2</v>
      </c>
      <c r="AN654" s="29">
        <f t="shared" si="341"/>
        <v>1.8483468385875674</v>
      </c>
      <c r="AO654" s="29">
        <f t="shared" si="342"/>
        <v>5.5450405157627024E-2</v>
      </c>
      <c r="AP654" s="30">
        <f>IF(AI654="",0,VLOOKUP(AI654,[1]!Costo_Twist,2,FALSE)*AM654)</f>
        <v>15.667194014844604</v>
      </c>
      <c r="AQ654" s="42"/>
      <c r="AR654" s="42"/>
      <c r="AS654" s="42"/>
      <c r="AT654" s="42">
        <f t="shared" si="343"/>
        <v>0</v>
      </c>
      <c r="AU654" s="43">
        <f t="shared" si="344"/>
        <v>0</v>
      </c>
      <c r="AV654" s="43">
        <f t="shared" si="345"/>
        <v>0</v>
      </c>
      <c r="AW654" s="43">
        <f t="shared" si="346"/>
        <v>0</v>
      </c>
      <c r="AX654" s="44">
        <f>IF(AQ654="",0,VLOOKUP(AQ654,[1]!Costo_Twist,2,FALSE)*AU654)</f>
        <v>0</v>
      </c>
      <c r="AY654" s="36">
        <f t="shared" si="347"/>
        <v>318.96873860287235</v>
      </c>
      <c r="AZ654" s="41">
        <f t="shared" si="348"/>
        <v>1.1979166666666667</v>
      </c>
      <c r="BA654" s="37">
        <f t="shared" si="349"/>
        <v>129.19791666666666</v>
      </c>
      <c r="BB654" s="37" t="str">
        <f t="shared" si="350"/>
        <v>ok</v>
      </c>
      <c r="BC654" s="37" t="str">
        <f t="shared" si="351"/>
        <v>ok</v>
      </c>
      <c r="BE654" s="11" t="b">
        <f t="shared" si="352"/>
        <v>0</v>
      </c>
      <c r="BF654" s="11" t="b">
        <f t="shared" si="353"/>
        <v>0</v>
      </c>
      <c r="BG654" s="11" t="b">
        <f t="shared" si="354"/>
        <v>0</v>
      </c>
      <c r="BH654" s="11" t="b">
        <f t="shared" si="355"/>
        <v>0</v>
      </c>
      <c r="BI654" s="11" t="b">
        <f t="shared" si="356"/>
        <v>0</v>
      </c>
      <c r="BJ654" s="11" t="b">
        <f t="shared" si="357"/>
        <v>0</v>
      </c>
      <c r="BK654" s="11">
        <f t="shared" si="358"/>
        <v>24.644624514500901</v>
      </c>
      <c r="BL654" s="11" t="b">
        <f t="shared" si="359"/>
        <v>0</v>
      </c>
      <c r="BM654" s="11" t="b">
        <f t="shared" si="360"/>
        <v>0</v>
      </c>
      <c r="BN654" s="11" t="b">
        <f t="shared" si="361"/>
        <v>0</v>
      </c>
      <c r="BO654" s="11">
        <f t="shared" si="362"/>
        <v>1.8483468385875674</v>
      </c>
      <c r="BP654" s="11" t="b">
        <f t="shared" si="363"/>
        <v>0</v>
      </c>
      <c r="BQ654" s="11" t="b">
        <f t="shared" si="364"/>
        <v>0</v>
      </c>
      <c r="BR654" s="11">
        <f t="shared" si="365"/>
        <v>8.9336763865065763</v>
      </c>
    </row>
    <row r="655" spans="1:70" s="5" customFormat="1" ht="12.75" customHeight="1" x14ac:dyDescent="0.7">
      <c r="A655" s="24" t="s">
        <v>2393</v>
      </c>
      <c r="B655" s="25" t="s">
        <v>2394</v>
      </c>
      <c r="C655" s="24" t="s">
        <v>84</v>
      </c>
      <c r="D655" s="26" t="s">
        <v>41</v>
      </c>
      <c r="E655" s="24" t="s">
        <v>2610</v>
      </c>
      <c r="F655" s="24" t="s">
        <v>2610</v>
      </c>
      <c r="G655" s="62" t="s">
        <v>698</v>
      </c>
      <c r="H655" s="16">
        <v>216</v>
      </c>
      <c r="I655" s="16">
        <v>159</v>
      </c>
      <c r="J655" s="16">
        <v>183</v>
      </c>
      <c r="K655" s="26"/>
      <c r="L655" s="26"/>
      <c r="M655" s="26"/>
      <c r="N655" s="26"/>
      <c r="O655" s="40"/>
      <c r="P655" s="61" t="s">
        <v>80</v>
      </c>
      <c r="Q655" s="32">
        <v>124</v>
      </c>
      <c r="R655" s="60">
        <f t="shared" si="330"/>
        <v>0</v>
      </c>
      <c r="S655" s="27" t="s">
        <v>71</v>
      </c>
      <c r="T655" s="27"/>
      <c r="U655" s="28">
        <v>100.5</v>
      </c>
      <c r="V655" s="30">
        <f t="shared" si="331"/>
        <v>100.5</v>
      </c>
      <c r="W655" s="29">
        <f t="shared" si="332"/>
        <v>2.09375</v>
      </c>
      <c r="X655" s="29">
        <f t="shared" si="333"/>
        <v>61.919619092683511</v>
      </c>
      <c r="Y655" s="29">
        <f t="shared" si="334"/>
        <v>1.8575885727805053</v>
      </c>
      <c r="Z655" s="30">
        <f>IF(S655="",0,VLOOKUP(S655,[1]!Costo_Twist,2,FALSE)*W655)</f>
        <v>608.23818271875086</v>
      </c>
      <c r="AA655" s="31" t="s">
        <v>67</v>
      </c>
      <c r="AB655" s="31"/>
      <c r="AC655" s="31" t="s">
        <v>2435</v>
      </c>
      <c r="AD655" s="34">
        <f t="shared" si="335"/>
        <v>24</v>
      </c>
      <c r="AE655" s="33">
        <f t="shared" si="336"/>
        <v>0.5</v>
      </c>
      <c r="AF655" s="33">
        <f t="shared" si="337"/>
        <v>14.786774708700539</v>
      </c>
      <c r="AG655" s="33">
        <f t="shared" si="338"/>
        <v>0.44360324126101619</v>
      </c>
      <c r="AH655" s="34">
        <f>IF(AA655="",0,VLOOKUP(AA655,[1]!Costo_Twist,2,FALSE)*AE655)</f>
        <v>101.32418606026555</v>
      </c>
      <c r="AI655" s="35" t="s">
        <v>70</v>
      </c>
      <c r="AJ655" s="35"/>
      <c r="AK655" s="35" t="s">
        <v>2401</v>
      </c>
      <c r="AL655" s="35">
        <f t="shared" si="339"/>
        <v>12</v>
      </c>
      <c r="AM655" s="29">
        <f t="shared" si="340"/>
        <v>0.25</v>
      </c>
      <c r="AN655" s="29">
        <f t="shared" si="341"/>
        <v>7.3933873543502697</v>
      </c>
      <c r="AO655" s="29">
        <f t="shared" si="342"/>
        <v>0.2218016206305081</v>
      </c>
      <c r="AP655" s="30">
        <f>IF(AI655="",0,VLOOKUP(AI655,[1]!Costo_Twist,2,FALSE)*AM655)</f>
        <v>56.519058461720441</v>
      </c>
      <c r="AQ655" s="42"/>
      <c r="AR655" s="42"/>
      <c r="AS655" s="42"/>
      <c r="AT655" s="42">
        <f t="shared" si="343"/>
        <v>0</v>
      </c>
      <c r="AU655" s="43">
        <f t="shared" si="344"/>
        <v>0</v>
      </c>
      <c r="AV655" s="43">
        <f t="shared" si="345"/>
        <v>0</v>
      </c>
      <c r="AW655" s="43">
        <f t="shared" si="346"/>
        <v>0</v>
      </c>
      <c r="AX655" s="44">
        <f>IF(AQ655="",0,VLOOKUP(AQ655,[1]!Costo_Twist,2,FALSE)*AU655)</f>
        <v>0</v>
      </c>
      <c r="AY655" s="36">
        <f t="shared" si="347"/>
        <v>766.08142724073684</v>
      </c>
      <c r="AZ655" s="41">
        <f t="shared" si="348"/>
        <v>2.84375</v>
      </c>
      <c r="BA655" s="37">
        <f t="shared" si="349"/>
        <v>126.84375</v>
      </c>
      <c r="BB655" s="37" t="str">
        <f t="shared" si="350"/>
        <v>ok</v>
      </c>
      <c r="BC655" s="37" t="str">
        <f t="shared" si="351"/>
        <v>ok</v>
      </c>
      <c r="BE655" s="11">
        <f t="shared" si="352"/>
        <v>7.3933873543502697</v>
      </c>
      <c r="BF655" s="11" t="b">
        <f t="shared" si="353"/>
        <v>0</v>
      </c>
      <c r="BG655" s="11" t="b">
        <f t="shared" si="354"/>
        <v>0</v>
      </c>
      <c r="BH655" s="11" t="b">
        <f t="shared" si="355"/>
        <v>0</v>
      </c>
      <c r="BI655" s="11" t="b">
        <f t="shared" si="356"/>
        <v>0</v>
      </c>
      <c r="BJ655" s="11" t="b">
        <f t="shared" si="357"/>
        <v>0</v>
      </c>
      <c r="BK655" s="11">
        <f t="shared" si="358"/>
        <v>61.919619092683511</v>
      </c>
      <c r="BL655" s="11" t="b">
        <f t="shared" si="359"/>
        <v>0</v>
      </c>
      <c r="BM655" s="11" t="b">
        <f t="shared" si="360"/>
        <v>0</v>
      </c>
      <c r="BN655" s="11" t="b">
        <f t="shared" si="361"/>
        <v>0</v>
      </c>
      <c r="BO655" s="11" t="b">
        <f t="shared" si="362"/>
        <v>0</v>
      </c>
      <c r="BP655" s="11" t="b">
        <f t="shared" si="363"/>
        <v>0</v>
      </c>
      <c r="BQ655" s="11" t="b">
        <f t="shared" si="364"/>
        <v>0</v>
      </c>
      <c r="BR655" s="11">
        <f t="shared" si="365"/>
        <v>14.786774708700539</v>
      </c>
    </row>
    <row r="656" spans="1:70" s="5" customFormat="1" ht="12.75" customHeight="1" x14ac:dyDescent="0.7">
      <c r="A656" s="24" t="s">
        <v>2393</v>
      </c>
      <c r="B656" s="25" t="s">
        <v>2394</v>
      </c>
      <c r="C656" s="24" t="s">
        <v>84</v>
      </c>
      <c r="D656" s="26" t="s">
        <v>41</v>
      </c>
      <c r="E656" s="24" t="s">
        <v>2610</v>
      </c>
      <c r="F656" s="24" t="s">
        <v>2610</v>
      </c>
      <c r="G656" s="62" t="s">
        <v>699</v>
      </c>
      <c r="H656" s="16">
        <v>187</v>
      </c>
      <c r="I656" s="16">
        <v>123</v>
      </c>
      <c r="J656" s="16">
        <v>151</v>
      </c>
      <c r="K656" s="26"/>
      <c r="L656" s="26"/>
      <c r="M656" s="26"/>
      <c r="N656" s="26"/>
      <c r="O656" s="40"/>
      <c r="P656" s="61" t="s">
        <v>81</v>
      </c>
      <c r="Q656" s="32">
        <v>120</v>
      </c>
      <c r="R656" s="60">
        <f t="shared" si="330"/>
        <v>0</v>
      </c>
      <c r="S656" s="27" t="s">
        <v>64</v>
      </c>
      <c r="T656" s="27"/>
      <c r="U656" s="28" t="s">
        <v>2403</v>
      </c>
      <c r="V656" s="30">
        <f t="shared" si="331"/>
        <v>13</v>
      </c>
      <c r="W656" s="29">
        <f t="shared" si="332"/>
        <v>0.27083333333333331</v>
      </c>
      <c r="X656" s="29">
        <f t="shared" si="333"/>
        <v>8.0095029672127911</v>
      </c>
      <c r="Y656" s="29">
        <f t="shared" si="334"/>
        <v>0.24028508901638373</v>
      </c>
      <c r="Z656" s="30">
        <f>IF(S656="",0,VLOOKUP(S656,[1]!Costo_Twist,2,FALSE)*W656)</f>
        <v>33.628278676405358</v>
      </c>
      <c r="AA656" s="31" t="s">
        <v>71</v>
      </c>
      <c r="AB656" s="31"/>
      <c r="AC656" s="31">
        <v>163.5</v>
      </c>
      <c r="AD656" s="34">
        <f t="shared" si="335"/>
        <v>163.5</v>
      </c>
      <c r="AE656" s="33">
        <f t="shared" si="336"/>
        <v>3.40625</v>
      </c>
      <c r="AF656" s="33">
        <f t="shared" si="337"/>
        <v>100.73490270302243</v>
      </c>
      <c r="AG656" s="33">
        <f t="shared" si="338"/>
        <v>3.0220470810906725</v>
      </c>
      <c r="AH656" s="34">
        <f>IF(AA656="",0,VLOOKUP(AA656,[1]!Costo_Twist,2,FALSE)*AE656)</f>
        <v>989.52181964692318</v>
      </c>
      <c r="AI656" s="35" t="s">
        <v>66</v>
      </c>
      <c r="AJ656" s="35"/>
      <c r="AK656" s="35" t="s">
        <v>2399</v>
      </c>
      <c r="AL656" s="35">
        <f t="shared" si="339"/>
        <v>6</v>
      </c>
      <c r="AM656" s="29">
        <f t="shared" si="340"/>
        <v>0.125</v>
      </c>
      <c r="AN656" s="29">
        <f t="shared" si="341"/>
        <v>3.6966936771751349</v>
      </c>
      <c r="AO656" s="29">
        <f t="shared" si="342"/>
        <v>0.11090081031525405</v>
      </c>
      <c r="AP656" s="30">
        <f>IF(AI656="",0,VLOOKUP(AI656,[1]!Costo_Twist,2,FALSE)*AM656)</f>
        <v>31.334388029689208</v>
      </c>
      <c r="AQ656" s="42"/>
      <c r="AR656" s="42"/>
      <c r="AS656" s="42"/>
      <c r="AT656" s="42">
        <f t="shared" si="343"/>
        <v>0</v>
      </c>
      <c r="AU656" s="43">
        <f t="shared" si="344"/>
        <v>0</v>
      </c>
      <c r="AV656" s="43">
        <f t="shared" si="345"/>
        <v>0</v>
      </c>
      <c r="AW656" s="43">
        <f t="shared" si="346"/>
        <v>0</v>
      </c>
      <c r="AX656" s="44">
        <f>IF(AQ656="",0,VLOOKUP(AQ656,[1]!Costo_Twist,2,FALSE)*AU656)</f>
        <v>0</v>
      </c>
      <c r="AY656" s="36">
        <f t="shared" si="347"/>
        <v>1054.4844863530177</v>
      </c>
      <c r="AZ656" s="41">
        <f t="shared" si="348"/>
        <v>3.8020833333333335</v>
      </c>
      <c r="BA656" s="37">
        <f t="shared" si="349"/>
        <v>123.80208333333333</v>
      </c>
      <c r="BB656" s="37" t="str">
        <f t="shared" si="350"/>
        <v>ok</v>
      </c>
      <c r="BC656" s="37" t="str">
        <f t="shared" si="351"/>
        <v>ok</v>
      </c>
      <c r="BE656" s="11" t="b">
        <f t="shared" si="352"/>
        <v>0</v>
      </c>
      <c r="BF656" s="11" t="b">
        <f t="shared" si="353"/>
        <v>0</v>
      </c>
      <c r="BG656" s="11" t="b">
        <f t="shared" si="354"/>
        <v>0</v>
      </c>
      <c r="BH656" s="11" t="b">
        <f t="shared" si="355"/>
        <v>0</v>
      </c>
      <c r="BI656" s="11" t="b">
        <f t="shared" si="356"/>
        <v>0</v>
      </c>
      <c r="BJ656" s="11" t="b">
        <f t="shared" si="357"/>
        <v>0</v>
      </c>
      <c r="BK656" s="11">
        <f t="shared" si="358"/>
        <v>100.73490270302243</v>
      </c>
      <c r="BL656" s="11">
        <f t="shared" si="359"/>
        <v>8.0095029672127911</v>
      </c>
      <c r="BM656" s="11" t="b">
        <f t="shared" si="360"/>
        <v>0</v>
      </c>
      <c r="BN656" s="11" t="b">
        <f t="shared" si="361"/>
        <v>0</v>
      </c>
      <c r="BO656" s="11">
        <f t="shared" si="362"/>
        <v>3.6966936771751349</v>
      </c>
      <c r="BP656" s="11" t="b">
        <f t="shared" si="363"/>
        <v>0</v>
      </c>
      <c r="BQ656" s="11" t="b">
        <f t="shared" si="364"/>
        <v>0</v>
      </c>
      <c r="BR656" s="11" t="b">
        <f t="shared" si="365"/>
        <v>0</v>
      </c>
    </row>
    <row r="657" spans="1:70" s="5" customFormat="1" ht="12.75" customHeight="1" x14ac:dyDescent="0.7">
      <c r="A657" s="24" t="s">
        <v>2393</v>
      </c>
      <c r="B657" s="25" t="s">
        <v>2394</v>
      </c>
      <c r="C657" s="24" t="s">
        <v>84</v>
      </c>
      <c r="D657" s="26" t="s">
        <v>41</v>
      </c>
      <c r="E657" s="24" t="s">
        <v>2610</v>
      </c>
      <c r="F657" s="24" t="s">
        <v>2610</v>
      </c>
      <c r="G657" s="62" t="s">
        <v>700</v>
      </c>
      <c r="H657" s="16">
        <v>251</v>
      </c>
      <c r="I657" s="16">
        <v>240</v>
      </c>
      <c r="J657" s="16">
        <v>240</v>
      </c>
      <c r="K657" s="26"/>
      <c r="L657" s="26"/>
      <c r="M657" s="26"/>
      <c r="N657" s="26"/>
      <c r="O657" s="40"/>
      <c r="P657" s="61" t="s">
        <v>79</v>
      </c>
      <c r="Q657" s="32">
        <v>128</v>
      </c>
      <c r="R657" s="60">
        <f t="shared" si="330"/>
        <v>0</v>
      </c>
      <c r="S657" s="27" t="s">
        <v>64</v>
      </c>
      <c r="T657" s="27"/>
      <c r="U657" s="27">
        <v>0.5</v>
      </c>
      <c r="V657" s="30">
        <f t="shared" si="331"/>
        <v>0.5</v>
      </c>
      <c r="W657" s="29">
        <f t="shared" si="332"/>
        <v>1.0416666666666666E-2</v>
      </c>
      <c r="X657" s="29">
        <f t="shared" si="333"/>
        <v>0.30805780643126124</v>
      </c>
      <c r="Y657" s="29">
        <f t="shared" si="334"/>
        <v>9.2417341929378373E-3</v>
      </c>
      <c r="Z657" s="30">
        <f>IF(S657="",0,VLOOKUP(S657,[1]!Costo_Twist,2,FALSE)*W657)</f>
        <v>1.2933953337078983</v>
      </c>
      <c r="AA657" s="31" t="s">
        <v>71</v>
      </c>
      <c r="AB657" s="31"/>
      <c r="AC657" s="31">
        <v>5.5</v>
      </c>
      <c r="AD657" s="34">
        <f t="shared" si="335"/>
        <v>5.5</v>
      </c>
      <c r="AE657" s="33">
        <f t="shared" si="336"/>
        <v>0.11458333333333333</v>
      </c>
      <c r="AF657" s="33">
        <f t="shared" si="337"/>
        <v>3.3886358707438737</v>
      </c>
      <c r="AG657" s="33">
        <f t="shared" si="338"/>
        <v>0.10165907612231621</v>
      </c>
      <c r="AH657" s="34">
        <f>IF(AA657="",0,VLOOKUP(AA657,[1]!Costo_Twist,2,FALSE)*AE657)</f>
        <v>33.28666671595154</v>
      </c>
      <c r="AI657" s="35" t="s">
        <v>69</v>
      </c>
      <c r="AJ657" s="35"/>
      <c r="AK657" s="35" t="s">
        <v>2397</v>
      </c>
      <c r="AL657" s="35">
        <f t="shared" si="339"/>
        <v>2</v>
      </c>
      <c r="AM657" s="29">
        <f t="shared" si="340"/>
        <v>4.1666666666666664E-2</v>
      </c>
      <c r="AN657" s="29">
        <f t="shared" si="341"/>
        <v>1.232231225725045</v>
      </c>
      <c r="AO657" s="29">
        <f t="shared" si="342"/>
        <v>3.6966936771751349E-2</v>
      </c>
      <c r="AP657" s="30">
        <f>IF(AI657="",0,VLOOKUP(AI657,[1]!Costo_Twist,2,FALSE)*AM657)</f>
        <v>7.6627633044523948</v>
      </c>
      <c r="AQ657" s="42"/>
      <c r="AR657" s="42"/>
      <c r="AS657" s="42"/>
      <c r="AT657" s="42">
        <f t="shared" si="343"/>
        <v>0</v>
      </c>
      <c r="AU657" s="43">
        <f t="shared" si="344"/>
        <v>0</v>
      </c>
      <c r="AV657" s="43">
        <f t="shared" si="345"/>
        <v>0</v>
      </c>
      <c r="AW657" s="43">
        <f t="shared" si="346"/>
        <v>0</v>
      </c>
      <c r="AX657" s="44">
        <f>IF(AQ657="",0,VLOOKUP(AQ657,[1]!Costo_Twist,2,FALSE)*AU657)</f>
        <v>0</v>
      </c>
      <c r="AY657" s="36">
        <f t="shared" si="347"/>
        <v>42.242825354111837</v>
      </c>
      <c r="AZ657" s="41">
        <f t="shared" si="348"/>
        <v>0.16666666666666666</v>
      </c>
      <c r="BA657" s="37">
        <f t="shared" si="349"/>
        <v>128.16666666666666</v>
      </c>
      <c r="BB657" s="37" t="str">
        <f t="shared" si="350"/>
        <v>ok</v>
      </c>
      <c r="BC657" s="37" t="str">
        <f t="shared" si="351"/>
        <v>ok</v>
      </c>
      <c r="BE657" s="11" t="b">
        <f t="shared" si="352"/>
        <v>0</v>
      </c>
      <c r="BF657" s="11" t="b">
        <f t="shared" si="353"/>
        <v>0</v>
      </c>
      <c r="BG657" s="11">
        <f t="shared" si="354"/>
        <v>1.232231225725045</v>
      </c>
      <c r="BH657" s="11" t="b">
        <f t="shared" si="355"/>
        <v>0</v>
      </c>
      <c r="BI657" s="11" t="b">
        <f t="shared" si="356"/>
        <v>0</v>
      </c>
      <c r="BJ657" s="11" t="b">
        <f t="shared" si="357"/>
        <v>0</v>
      </c>
      <c r="BK657" s="11">
        <f t="shared" si="358"/>
        <v>3.3886358707438737</v>
      </c>
      <c r="BL657" s="11">
        <f t="shared" si="359"/>
        <v>0.30805780643126124</v>
      </c>
      <c r="BM657" s="11" t="b">
        <f t="shared" si="360"/>
        <v>0</v>
      </c>
      <c r="BN657" s="11" t="b">
        <f t="shared" si="361"/>
        <v>0</v>
      </c>
      <c r="BO657" s="11" t="b">
        <f t="shared" si="362"/>
        <v>0</v>
      </c>
      <c r="BP657" s="11" t="b">
        <f t="shared" si="363"/>
        <v>0</v>
      </c>
      <c r="BQ657" s="11" t="b">
        <f t="shared" si="364"/>
        <v>0</v>
      </c>
      <c r="BR657" s="11" t="b">
        <f t="shared" si="365"/>
        <v>0</v>
      </c>
    </row>
    <row r="658" spans="1:70" s="5" customFormat="1" ht="12.75" customHeight="1" x14ac:dyDescent="0.7">
      <c r="A658" s="24" t="s">
        <v>2393</v>
      </c>
      <c r="B658" s="25" t="s">
        <v>2394</v>
      </c>
      <c r="C658" s="24" t="s">
        <v>84</v>
      </c>
      <c r="D658" s="26" t="s">
        <v>41</v>
      </c>
      <c r="E658" s="24" t="s">
        <v>2610</v>
      </c>
      <c r="F658" s="24" t="s">
        <v>2610</v>
      </c>
      <c r="G658" s="62" t="s">
        <v>701</v>
      </c>
      <c r="H658" s="16">
        <v>234</v>
      </c>
      <c r="I658" s="16">
        <v>205</v>
      </c>
      <c r="J658" s="16">
        <v>220</v>
      </c>
      <c r="K658" s="26"/>
      <c r="L658" s="26"/>
      <c r="M658" s="26"/>
      <c r="N658" s="26"/>
      <c r="O658" s="40"/>
      <c r="P658" s="61" t="s">
        <v>79</v>
      </c>
      <c r="Q658" s="32">
        <v>128</v>
      </c>
      <c r="R658" s="60">
        <f t="shared" si="330"/>
        <v>0</v>
      </c>
      <c r="S658" s="27" t="s">
        <v>71</v>
      </c>
      <c r="T658" s="27"/>
      <c r="U658" s="28">
        <v>19.5</v>
      </c>
      <c r="V658" s="30">
        <f t="shared" si="331"/>
        <v>19.5</v>
      </c>
      <c r="W658" s="29">
        <f t="shared" si="332"/>
        <v>0.40625</v>
      </c>
      <c r="X658" s="29">
        <f t="shared" si="333"/>
        <v>12.014254450819189</v>
      </c>
      <c r="Y658" s="29">
        <f t="shared" si="334"/>
        <v>0.36042763352457569</v>
      </c>
      <c r="Z658" s="30">
        <f>IF(S658="",0,VLOOKUP(S658,[1]!Costo_Twist,2,FALSE)*W658)</f>
        <v>118.01636381110092</v>
      </c>
      <c r="AA658" s="31" t="s">
        <v>67</v>
      </c>
      <c r="AB658" s="31"/>
      <c r="AC658" s="31" t="s">
        <v>2401</v>
      </c>
      <c r="AD658" s="34">
        <f t="shared" si="335"/>
        <v>12</v>
      </c>
      <c r="AE658" s="33">
        <f t="shared" si="336"/>
        <v>0.25</v>
      </c>
      <c r="AF658" s="33">
        <f t="shared" si="337"/>
        <v>7.3933873543502697</v>
      </c>
      <c r="AG658" s="33">
        <f t="shared" si="338"/>
        <v>0.2218016206305081</v>
      </c>
      <c r="AH658" s="34">
        <f>IF(AA658="",0,VLOOKUP(AA658,[1]!Costo_Twist,2,FALSE)*AE658)</f>
        <v>50.662093030132773</v>
      </c>
      <c r="AI658" s="35" t="s">
        <v>66</v>
      </c>
      <c r="AJ658" s="35"/>
      <c r="AK658" s="35">
        <v>1.5</v>
      </c>
      <c r="AL658" s="35">
        <f t="shared" si="339"/>
        <v>1.5</v>
      </c>
      <c r="AM658" s="29">
        <f t="shared" si="340"/>
        <v>3.125E-2</v>
      </c>
      <c r="AN658" s="29">
        <f t="shared" si="341"/>
        <v>0.92417341929378372</v>
      </c>
      <c r="AO658" s="29">
        <f t="shared" si="342"/>
        <v>2.7725202578813512E-2</v>
      </c>
      <c r="AP658" s="30">
        <f>IF(AI658="",0,VLOOKUP(AI658,[1]!Costo_Twist,2,FALSE)*AM658)</f>
        <v>7.833597007422302</v>
      </c>
      <c r="AQ658" s="42"/>
      <c r="AR658" s="42"/>
      <c r="AS658" s="42"/>
      <c r="AT658" s="42">
        <f t="shared" si="343"/>
        <v>0</v>
      </c>
      <c r="AU658" s="43">
        <f t="shared" si="344"/>
        <v>0</v>
      </c>
      <c r="AV658" s="43">
        <f t="shared" si="345"/>
        <v>0</v>
      </c>
      <c r="AW658" s="43">
        <f t="shared" si="346"/>
        <v>0</v>
      </c>
      <c r="AX658" s="44">
        <f>IF(AQ658="",0,VLOOKUP(AQ658,[1]!Costo_Twist,2,FALSE)*AU658)</f>
        <v>0</v>
      </c>
      <c r="AY658" s="36">
        <f t="shared" si="347"/>
        <v>176.512053848656</v>
      </c>
      <c r="AZ658" s="41">
        <f t="shared" si="348"/>
        <v>0.6875</v>
      </c>
      <c r="BA658" s="37">
        <f t="shared" si="349"/>
        <v>128.6875</v>
      </c>
      <c r="BB658" s="37" t="str">
        <f t="shared" si="350"/>
        <v>ok</v>
      </c>
      <c r="BC658" s="37" t="str">
        <f t="shared" si="351"/>
        <v>ok</v>
      </c>
      <c r="BE658" s="11" t="b">
        <f t="shared" si="352"/>
        <v>0</v>
      </c>
      <c r="BF658" s="11" t="b">
        <f t="shared" si="353"/>
        <v>0</v>
      </c>
      <c r="BG658" s="11" t="b">
        <f t="shared" si="354"/>
        <v>0</v>
      </c>
      <c r="BH658" s="11" t="b">
        <f t="shared" si="355"/>
        <v>0</v>
      </c>
      <c r="BI658" s="11" t="b">
        <f t="shared" si="356"/>
        <v>0</v>
      </c>
      <c r="BJ658" s="11" t="b">
        <f t="shared" si="357"/>
        <v>0</v>
      </c>
      <c r="BK658" s="11">
        <f t="shared" si="358"/>
        <v>12.014254450819189</v>
      </c>
      <c r="BL658" s="11" t="b">
        <f t="shared" si="359"/>
        <v>0</v>
      </c>
      <c r="BM658" s="11" t="b">
        <f t="shared" si="360"/>
        <v>0</v>
      </c>
      <c r="BN658" s="11" t="b">
        <f t="shared" si="361"/>
        <v>0</v>
      </c>
      <c r="BO658" s="11">
        <f t="shared" si="362"/>
        <v>0.92417341929378372</v>
      </c>
      <c r="BP658" s="11" t="b">
        <f t="shared" si="363"/>
        <v>0</v>
      </c>
      <c r="BQ658" s="11" t="b">
        <f t="shared" si="364"/>
        <v>0</v>
      </c>
      <c r="BR658" s="11">
        <f t="shared" si="365"/>
        <v>7.3933873543502697</v>
      </c>
    </row>
    <row r="659" spans="1:70" s="5" customFormat="1" ht="12.75" customHeight="1" x14ac:dyDescent="0.7">
      <c r="A659" s="24" t="s">
        <v>2393</v>
      </c>
      <c r="B659" s="25" t="s">
        <v>2394</v>
      </c>
      <c r="C659" s="24" t="s">
        <v>84</v>
      </c>
      <c r="D659" s="26" t="s">
        <v>41</v>
      </c>
      <c r="E659" s="24" t="s">
        <v>2610</v>
      </c>
      <c r="F659" s="24" t="s">
        <v>2610</v>
      </c>
      <c r="G659" s="62" t="s">
        <v>702</v>
      </c>
      <c r="H659" s="16">
        <v>224</v>
      </c>
      <c r="I659" s="16">
        <v>187</v>
      </c>
      <c r="J659" s="16">
        <v>208</v>
      </c>
      <c r="K659" s="26"/>
      <c r="L659" s="26"/>
      <c r="M659" s="26"/>
      <c r="N659" s="26"/>
      <c r="O659" s="40"/>
      <c r="P659" s="61" t="s">
        <v>79</v>
      </c>
      <c r="Q659" s="32">
        <v>128</v>
      </c>
      <c r="R659" s="60">
        <f t="shared" si="330"/>
        <v>0</v>
      </c>
      <c r="S659" s="27" t="s">
        <v>68</v>
      </c>
      <c r="T659" s="27"/>
      <c r="U659" s="27" t="s">
        <v>2426</v>
      </c>
      <c r="V659" s="30">
        <f t="shared" si="331"/>
        <v>16</v>
      </c>
      <c r="W659" s="29">
        <f t="shared" si="332"/>
        <v>0.33333333333333331</v>
      </c>
      <c r="X659" s="29">
        <f t="shared" si="333"/>
        <v>9.8578498058003596</v>
      </c>
      <c r="Y659" s="29">
        <f t="shared" si="334"/>
        <v>0.29573549417401079</v>
      </c>
      <c r="Z659" s="30">
        <f>IF(S659="",0,VLOOKUP(S659,[1]!Costo_Twist,2,FALSE)*W659)</f>
        <v>22.617815497136547</v>
      </c>
      <c r="AA659" s="31" t="s">
        <v>71</v>
      </c>
      <c r="AB659" s="31"/>
      <c r="AC659" s="31">
        <v>55</v>
      </c>
      <c r="AD659" s="34">
        <f t="shared" si="335"/>
        <v>55</v>
      </c>
      <c r="AE659" s="33">
        <f t="shared" si="336"/>
        <v>1.1458333333333333</v>
      </c>
      <c r="AF659" s="33">
        <f t="shared" si="337"/>
        <v>33.886358707438731</v>
      </c>
      <c r="AG659" s="33">
        <f t="shared" si="338"/>
        <v>1.0165907612231619</v>
      </c>
      <c r="AH659" s="34">
        <f>IF(AA659="",0,VLOOKUP(AA659,[1]!Costo_Twist,2,FALSE)*AE659)</f>
        <v>332.86666715951543</v>
      </c>
      <c r="AI659" s="35" t="s">
        <v>67</v>
      </c>
      <c r="AJ659" s="35"/>
      <c r="AK659" s="35" t="s">
        <v>2401</v>
      </c>
      <c r="AL659" s="35">
        <f t="shared" si="339"/>
        <v>12</v>
      </c>
      <c r="AM659" s="29">
        <f t="shared" si="340"/>
        <v>0.25</v>
      </c>
      <c r="AN659" s="29">
        <f t="shared" si="341"/>
        <v>7.3933873543502697</v>
      </c>
      <c r="AO659" s="29">
        <f t="shared" si="342"/>
        <v>0.2218016206305081</v>
      </c>
      <c r="AP659" s="30">
        <f>IF(AI659="",0,VLOOKUP(AI659,[1]!Costo_Twist,2,FALSE)*AM659)</f>
        <v>50.662093030132773</v>
      </c>
      <c r="AQ659" s="42"/>
      <c r="AR659" s="42"/>
      <c r="AS659" s="42"/>
      <c r="AT659" s="42">
        <f t="shared" si="343"/>
        <v>0</v>
      </c>
      <c r="AU659" s="43">
        <f t="shared" si="344"/>
        <v>0</v>
      </c>
      <c r="AV659" s="43">
        <f t="shared" si="345"/>
        <v>0</v>
      </c>
      <c r="AW659" s="43">
        <f t="shared" si="346"/>
        <v>0</v>
      </c>
      <c r="AX659" s="44">
        <f>IF(AQ659="",0,VLOOKUP(AQ659,[1]!Costo_Twist,2,FALSE)*AU659)</f>
        <v>0</v>
      </c>
      <c r="AY659" s="36">
        <f t="shared" si="347"/>
        <v>406.14657568678473</v>
      </c>
      <c r="AZ659" s="41">
        <f t="shared" si="348"/>
        <v>1.7291666666666665</v>
      </c>
      <c r="BA659" s="37">
        <f t="shared" si="349"/>
        <v>129.72916666666666</v>
      </c>
      <c r="BB659" s="37" t="str">
        <f t="shared" si="350"/>
        <v>ok</v>
      </c>
      <c r="BC659" s="37" t="str">
        <f t="shared" si="351"/>
        <v>ok</v>
      </c>
      <c r="BE659" s="11" t="b">
        <f t="shared" si="352"/>
        <v>0</v>
      </c>
      <c r="BF659" s="11" t="b">
        <f t="shared" si="353"/>
        <v>0</v>
      </c>
      <c r="BG659" s="11" t="b">
        <f t="shared" si="354"/>
        <v>0</v>
      </c>
      <c r="BH659" s="11" t="b">
        <f t="shared" si="355"/>
        <v>0</v>
      </c>
      <c r="BI659" s="11" t="b">
        <f t="shared" si="356"/>
        <v>0</v>
      </c>
      <c r="BJ659" s="11">
        <f t="shared" si="357"/>
        <v>9.8578498058003596</v>
      </c>
      <c r="BK659" s="11">
        <f t="shared" si="358"/>
        <v>33.886358707438731</v>
      </c>
      <c r="BL659" s="11" t="b">
        <f t="shared" si="359"/>
        <v>0</v>
      </c>
      <c r="BM659" s="11" t="b">
        <f t="shared" si="360"/>
        <v>0</v>
      </c>
      <c r="BN659" s="11" t="b">
        <f t="shared" si="361"/>
        <v>0</v>
      </c>
      <c r="BO659" s="11" t="b">
        <f t="shared" si="362"/>
        <v>0</v>
      </c>
      <c r="BP659" s="11" t="b">
        <f t="shared" si="363"/>
        <v>0</v>
      </c>
      <c r="BQ659" s="11" t="b">
        <f t="shared" si="364"/>
        <v>0</v>
      </c>
      <c r="BR659" s="11">
        <f t="shared" si="365"/>
        <v>7.3933873543502697</v>
      </c>
    </row>
    <row r="660" spans="1:70" s="5" customFormat="1" ht="12.75" customHeight="1" x14ac:dyDescent="0.7">
      <c r="A660" s="24" t="s">
        <v>2393</v>
      </c>
      <c r="B660" s="25" t="s">
        <v>2394</v>
      </c>
      <c r="C660" s="24" t="s">
        <v>84</v>
      </c>
      <c r="D660" s="26" t="s">
        <v>41</v>
      </c>
      <c r="E660" s="24" t="s">
        <v>2610</v>
      </c>
      <c r="F660" s="24" t="s">
        <v>2610</v>
      </c>
      <c r="G660" s="62" t="s">
        <v>703</v>
      </c>
      <c r="H660" s="16">
        <v>208</v>
      </c>
      <c r="I660" s="16">
        <v>157</v>
      </c>
      <c r="J660" s="16">
        <v>187</v>
      </c>
      <c r="K660" s="26"/>
      <c r="L660" s="26"/>
      <c r="M660" s="26"/>
      <c r="N660" s="26"/>
      <c r="O660" s="40"/>
      <c r="P660" s="61" t="s">
        <v>80</v>
      </c>
      <c r="Q660" s="32">
        <v>124</v>
      </c>
      <c r="R660" s="60">
        <f t="shared" si="330"/>
        <v>0</v>
      </c>
      <c r="S660" s="27" t="s">
        <v>73</v>
      </c>
      <c r="T660" s="27"/>
      <c r="U660" s="27" t="s">
        <v>2405</v>
      </c>
      <c r="V660" s="30">
        <f t="shared" si="331"/>
        <v>5</v>
      </c>
      <c r="W660" s="29">
        <f t="shared" si="332"/>
        <v>0.10416666666666667</v>
      </c>
      <c r="X660" s="29">
        <f t="shared" si="333"/>
        <v>3.0805780643126126</v>
      </c>
      <c r="Y660" s="29">
        <f t="shared" si="334"/>
        <v>9.241734192937838E-2</v>
      </c>
      <c r="Z660" s="30">
        <f>IF(S660="",0,VLOOKUP(S660,[1]!Costo_Twist,2,FALSE)*W660)</f>
        <v>13.637310130013505</v>
      </c>
      <c r="AA660" s="31" t="s">
        <v>72</v>
      </c>
      <c r="AB660" s="31"/>
      <c r="AC660" s="31" t="s">
        <v>2436</v>
      </c>
      <c r="AD660" s="34">
        <f t="shared" si="335"/>
        <v>33</v>
      </c>
      <c r="AE660" s="33">
        <f t="shared" si="336"/>
        <v>0.6875</v>
      </c>
      <c r="AF660" s="33">
        <f t="shared" si="337"/>
        <v>20.331815224463242</v>
      </c>
      <c r="AG660" s="33">
        <f t="shared" si="338"/>
        <v>0.60995445673389725</v>
      </c>
      <c r="AH660" s="34">
        <f>IF(AA660="",0,VLOOKUP(AA660,[1]!Costo_Twist,2,FALSE)*AE660)</f>
        <v>140.25146376083035</v>
      </c>
      <c r="AI660" s="35" t="s">
        <v>71</v>
      </c>
      <c r="AJ660" s="35"/>
      <c r="AK660" s="35">
        <v>86</v>
      </c>
      <c r="AL660" s="35">
        <f t="shared" si="339"/>
        <v>86</v>
      </c>
      <c r="AM660" s="29">
        <f t="shared" si="340"/>
        <v>1.7916666666666667</v>
      </c>
      <c r="AN660" s="29">
        <f t="shared" si="341"/>
        <v>52.985942706176935</v>
      </c>
      <c r="AO660" s="29">
        <f t="shared" si="342"/>
        <v>1.5895782811853081</v>
      </c>
      <c r="AP660" s="30">
        <f>IF(AI660="",0,VLOOKUP(AI660,[1]!Costo_Twist,2,FALSE)*AM660)</f>
        <v>520.48242501306049</v>
      </c>
      <c r="AQ660" s="42"/>
      <c r="AR660" s="42"/>
      <c r="AS660" s="42"/>
      <c r="AT660" s="42">
        <f t="shared" si="343"/>
        <v>0</v>
      </c>
      <c r="AU660" s="43">
        <f t="shared" si="344"/>
        <v>0</v>
      </c>
      <c r="AV660" s="43">
        <f t="shared" si="345"/>
        <v>0</v>
      </c>
      <c r="AW660" s="43">
        <f t="shared" si="346"/>
        <v>0</v>
      </c>
      <c r="AX660" s="44">
        <f>IF(AQ660="",0,VLOOKUP(AQ660,[1]!Costo_Twist,2,FALSE)*AU660)</f>
        <v>0</v>
      </c>
      <c r="AY660" s="36">
        <f t="shared" si="347"/>
        <v>674.37119890390431</v>
      </c>
      <c r="AZ660" s="41">
        <f t="shared" si="348"/>
        <v>2.5833333333333335</v>
      </c>
      <c r="BA660" s="37">
        <f t="shared" si="349"/>
        <v>126.58333333333333</v>
      </c>
      <c r="BB660" s="37" t="str">
        <f t="shared" si="350"/>
        <v>ok</v>
      </c>
      <c r="BC660" s="37" t="str">
        <f t="shared" si="351"/>
        <v>ok</v>
      </c>
      <c r="BE660" s="11" t="b">
        <f t="shared" si="352"/>
        <v>0</v>
      </c>
      <c r="BF660" s="11" t="b">
        <f t="shared" si="353"/>
        <v>0</v>
      </c>
      <c r="BG660" s="11" t="b">
        <f t="shared" si="354"/>
        <v>0</v>
      </c>
      <c r="BH660" s="11">
        <f t="shared" si="355"/>
        <v>3.0805780643126126</v>
      </c>
      <c r="BI660" s="11" t="b">
        <f t="shared" si="356"/>
        <v>0</v>
      </c>
      <c r="BJ660" s="11" t="b">
        <f t="shared" si="357"/>
        <v>0</v>
      </c>
      <c r="BK660" s="11">
        <f t="shared" si="358"/>
        <v>52.985942706176935</v>
      </c>
      <c r="BL660" s="11" t="b">
        <f t="shared" si="359"/>
        <v>0</v>
      </c>
      <c r="BM660" s="11" t="b">
        <f t="shared" si="360"/>
        <v>0</v>
      </c>
      <c r="BN660" s="11">
        <f t="shared" si="361"/>
        <v>20.331815224463242</v>
      </c>
      <c r="BO660" s="11" t="b">
        <f t="shared" si="362"/>
        <v>0</v>
      </c>
      <c r="BP660" s="11" t="b">
        <f t="shared" si="363"/>
        <v>0</v>
      </c>
      <c r="BQ660" s="11" t="b">
        <f t="shared" si="364"/>
        <v>0</v>
      </c>
      <c r="BR660" s="11" t="b">
        <f t="shared" si="365"/>
        <v>0</v>
      </c>
    </row>
    <row r="661" spans="1:70" s="5" customFormat="1" ht="12.75" customHeight="1" x14ac:dyDescent="0.7">
      <c r="A661" s="24" t="s">
        <v>2393</v>
      </c>
      <c r="B661" s="25" t="s">
        <v>2394</v>
      </c>
      <c r="C661" s="24" t="s">
        <v>84</v>
      </c>
      <c r="D661" s="26" t="s">
        <v>41</v>
      </c>
      <c r="E661" s="24" t="s">
        <v>2610</v>
      </c>
      <c r="F661" s="24" t="s">
        <v>2610</v>
      </c>
      <c r="G661" s="62" t="s">
        <v>704</v>
      </c>
      <c r="H661" s="16">
        <v>182</v>
      </c>
      <c r="I661" s="16">
        <v>122</v>
      </c>
      <c r="J661" s="16">
        <v>157</v>
      </c>
      <c r="K661" s="26"/>
      <c r="L661" s="26"/>
      <c r="M661" s="26"/>
      <c r="N661" s="26"/>
      <c r="O661" s="40"/>
      <c r="P661" s="61" t="s">
        <v>81</v>
      </c>
      <c r="Q661" s="32">
        <v>120</v>
      </c>
      <c r="R661" s="60">
        <f t="shared" si="330"/>
        <v>0</v>
      </c>
      <c r="S661" s="27" t="s">
        <v>64</v>
      </c>
      <c r="T661" s="27"/>
      <c r="U661" s="28" t="s">
        <v>2414</v>
      </c>
      <c r="V661" s="30">
        <f t="shared" si="331"/>
        <v>15</v>
      </c>
      <c r="W661" s="29">
        <f t="shared" si="332"/>
        <v>0.3125</v>
      </c>
      <c r="X661" s="29">
        <f t="shared" si="333"/>
        <v>9.2417341929378374</v>
      </c>
      <c r="Y661" s="29">
        <f t="shared" si="334"/>
        <v>0.27725202578813513</v>
      </c>
      <c r="Z661" s="30">
        <f>IF(S661="",0,VLOOKUP(S661,[1]!Costo_Twist,2,FALSE)*W661)</f>
        <v>38.801860011236954</v>
      </c>
      <c r="AA661" s="31" t="s">
        <v>72</v>
      </c>
      <c r="AB661" s="31"/>
      <c r="AC661" s="31">
        <v>22.5</v>
      </c>
      <c r="AD661" s="34">
        <f t="shared" si="335"/>
        <v>22.5</v>
      </c>
      <c r="AE661" s="33">
        <f t="shared" si="336"/>
        <v>0.46875</v>
      </c>
      <c r="AF661" s="33">
        <f t="shared" si="337"/>
        <v>13.862601289406756</v>
      </c>
      <c r="AG661" s="33">
        <f t="shared" si="338"/>
        <v>0.41587803868220269</v>
      </c>
      <c r="AH661" s="34">
        <f>IF(AA661="",0,VLOOKUP(AA661,[1]!Costo_Twist,2,FALSE)*AE661)</f>
        <v>95.625998018747964</v>
      </c>
      <c r="AI661" s="35" t="s">
        <v>71</v>
      </c>
      <c r="AJ661" s="35"/>
      <c r="AK661" s="35">
        <v>163</v>
      </c>
      <c r="AL661" s="35">
        <f t="shared" si="339"/>
        <v>163</v>
      </c>
      <c r="AM661" s="29">
        <f t="shared" si="340"/>
        <v>3.3958333333333335</v>
      </c>
      <c r="AN661" s="29">
        <f t="shared" si="341"/>
        <v>100.42684489659116</v>
      </c>
      <c r="AO661" s="29">
        <f t="shared" si="342"/>
        <v>3.0128053468977347</v>
      </c>
      <c r="AP661" s="30">
        <f>IF(AI661="",0,VLOOKUP(AI661,[1]!Costo_Twist,2,FALSE)*AM661)</f>
        <v>986.49575903638208</v>
      </c>
      <c r="AQ661" s="42"/>
      <c r="AR661" s="42"/>
      <c r="AS661" s="42"/>
      <c r="AT661" s="42">
        <f t="shared" si="343"/>
        <v>0</v>
      </c>
      <c r="AU661" s="43">
        <f t="shared" si="344"/>
        <v>0</v>
      </c>
      <c r="AV661" s="43">
        <f t="shared" si="345"/>
        <v>0</v>
      </c>
      <c r="AW661" s="43">
        <f t="shared" si="346"/>
        <v>0</v>
      </c>
      <c r="AX661" s="44">
        <f>IF(AQ661="",0,VLOOKUP(AQ661,[1]!Costo_Twist,2,FALSE)*AU661)</f>
        <v>0</v>
      </c>
      <c r="AY661" s="36">
        <f t="shared" si="347"/>
        <v>1120.9236170663671</v>
      </c>
      <c r="AZ661" s="41">
        <f t="shared" si="348"/>
        <v>4.1770833333333339</v>
      </c>
      <c r="BA661" s="37">
        <f t="shared" si="349"/>
        <v>124.17708333333333</v>
      </c>
      <c r="BB661" s="37" t="str">
        <f t="shared" si="350"/>
        <v>ok</v>
      </c>
      <c r="BC661" s="37" t="str">
        <f t="shared" si="351"/>
        <v>ok</v>
      </c>
      <c r="BE661" s="11" t="b">
        <f t="shared" si="352"/>
        <v>0</v>
      </c>
      <c r="BF661" s="11" t="b">
        <f t="shared" si="353"/>
        <v>0</v>
      </c>
      <c r="BG661" s="11" t="b">
        <f t="shared" si="354"/>
        <v>0</v>
      </c>
      <c r="BH661" s="11" t="b">
        <f t="shared" si="355"/>
        <v>0</v>
      </c>
      <c r="BI661" s="11" t="b">
        <f t="shared" si="356"/>
        <v>0</v>
      </c>
      <c r="BJ661" s="11" t="b">
        <f t="shared" si="357"/>
        <v>0</v>
      </c>
      <c r="BK661" s="11">
        <f t="shared" si="358"/>
        <v>100.42684489659116</v>
      </c>
      <c r="BL661" s="11">
        <f t="shared" si="359"/>
        <v>9.2417341929378374</v>
      </c>
      <c r="BM661" s="11" t="b">
        <f t="shared" si="360"/>
        <v>0</v>
      </c>
      <c r="BN661" s="11">
        <f t="shared" si="361"/>
        <v>13.862601289406756</v>
      </c>
      <c r="BO661" s="11" t="b">
        <f t="shared" si="362"/>
        <v>0</v>
      </c>
      <c r="BP661" s="11" t="b">
        <f t="shared" si="363"/>
        <v>0</v>
      </c>
      <c r="BQ661" s="11" t="b">
        <f t="shared" si="364"/>
        <v>0</v>
      </c>
      <c r="BR661" s="11" t="b">
        <f t="shared" si="365"/>
        <v>0</v>
      </c>
    </row>
    <row r="662" spans="1:70" s="5" customFormat="1" ht="12.75" customHeight="1" x14ac:dyDescent="0.7">
      <c r="A662" s="24" t="s">
        <v>2393</v>
      </c>
      <c r="B662" s="25" t="s">
        <v>2394</v>
      </c>
      <c r="C662" s="24" t="s">
        <v>84</v>
      </c>
      <c r="D662" s="26" t="s">
        <v>41</v>
      </c>
      <c r="E662" s="24" t="s">
        <v>2610</v>
      </c>
      <c r="F662" s="24" t="s">
        <v>2610</v>
      </c>
      <c r="G662" s="62" t="s">
        <v>705</v>
      </c>
      <c r="H662" s="16">
        <v>246</v>
      </c>
      <c r="I662" s="16">
        <v>237</v>
      </c>
      <c r="J662" s="16">
        <v>239</v>
      </c>
      <c r="K662" s="26"/>
      <c r="L662" s="26"/>
      <c r="M662" s="26"/>
      <c r="N662" s="26"/>
      <c r="O662" s="40"/>
      <c r="P662" s="61" t="s">
        <v>79</v>
      </c>
      <c r="Q662" s="32">
        <v>128</v>
      </c>
      <c r="R662" s="60">
        <f t="shared" si="330"/>
        <v>0</v>
      </c>
      <c r="S662" s="27" t="s">
        <v>72</v>
      </c>
      <c r="T662" s="27"/>
      <c r="U662" s="28">
        <v>2.5</v>
      </c>
      <c r="V662" s="30">
        <f t="shared" si="331"/>
        <v>2.5</v>
      </c>
      <c r="W662" s="29">
        <f t="shared" si="332"/>
        <v>5.2083333333333336E-2</v>
      </c>
      <c r="X662" s="29">
        <f t="shared" si="333"/>
        <v>1.5402890321563063</v>
      </c>
      <c r="Y662" s="29">
        <f t="shared" si="334"/>
        <v>4.620867096468919E-2</v>
      </c>
      <c r="Z662" s="30">
        <f>IF(S662="",0,VLOOKUP(S662,[1]!Costo_Twist,2,FALSE)*W662)</f>
        <v>10.625110890971996</v>
      </c>
      <c r="AA662" s="31" t="s">
        <v>67</v>
      </c>
      <c r="AB662" s="31"/>
      <c r="AC662" s="31">
        <v>6.5</v>
      </c>
      <c r="AD662" s="34">
        <f t="shared" si="335"/>
        <v>6.5</v>
      </c>
      <c r="AE662" s="33">
        <f t="shared" si="336"/>
        <v>0.13541666666666666</v>
      </c>
      <c r="AF662" s="33">
        <f t="shared" si="337"/>
        <v>4.0047514836063955</v>
      </c>
      <c r="AG662" s="33">
        <f t="shared" si="338"/>
        <v>0.12014254450819187</v>
      </c>
      <c r="AH662" s="34">
        <f>IF(AA662="",0,VLOOKUP(AA662,[1]!Costo_Twist,2,FALSE)*AE662)</f>
        <v>27.441967057988585</v>
      </c>
      <c r="AI662" s="35" t="s">
        <v>65</v>
      </c>
      <c r="AJ662" s="35"/>
      <c r="AK662" s="35" t="s">
        <v>2395</v>
      </c>
      <c r="AL662" s="35">
        <f t="shared" si="339"/>
        <v>1</v>
      </c>
      <c r="AM662" s="29">
        <f t="shared" si="340"/>
        <v>2.0833333333333332E-2</v>
      </c>
      <c r="AN662" s="29">
        <f t="shared" si="341"/>
        <v>0.61611561286252248</v>
      </c>
      <c r="AO662" s="29">
        <f t="shared" si="342"/>
        <v>1.8483468385875675E-2</v>
      </c>
      <c r="AP662" s="30">
        <f>IF(AI662="",0,VLOOKUP(AI662,[1]!Costo_Twist,2,FALSE)*AM662)</f>
        <v>3.0504627849897981</v>
      </c>
      <c r="AQ662" s="42"/>
      <c r="AR662" s="42"/>
      <c r="AS662" s="42"/>
      <c r="AT662" s="42">
        <f t="shared" si="343"/>
        <v>0</v>
      </c>
      <c r="AU662" s="43">
        <f t="shared" si="344"/>
        <v>0</v>
      </c>
      <c r="AV662" s="43">
        <f t="shared" si="345"/>
        <v>0</v>
      </c>
      <c r="AW662" s="43">
        <f t="shared" si="346"/>
        <v>0</v>
      </c>
      <c r="AX662" s="44">
        <f>IF(AQ662="",0,VLOOKUP(AQ662,[1]!Costo_Twist,2,FALSE)*AU662)</f>
        <v>0</v>
      </c>
      <c r="AY662" s="36">
        <f t="shared" si="347"/>
        <v>41.117540733950378</v>
      </c>
      <c r="AZ662" s="41">
        <f t="shared" si="348"/>
        <v>0.20833333333333334</v>
      </c>
      <c r="BA662" s="37">
        <f t="shared" si="349"/>
        <v>128.20833333333334</v>
      </c>
      <c r="BB662" s="37" t="str">
        <f t="shared" si="350"/>
        <v>ok</v>
      </c>
      <c r="BC662" s="37" t="str">
        <f t="shared" si="351"/>
        <v>ok</v>
      </c>
      <c r="BE662" s="11" t="b">
        <f t="shared" si="352"/>
        <v>0</v>
      </c>
      <c r="BF662" s="11" t="b">
        <f t="shared" si="353"/>
        <v>0</v>
      </c>
      <c r="BG662" s="11" t="b">
        <f t="shared" si="354"/>
        <v>0</v>
      </c>
      <c r="BH662" s="11" t="b">
        <f t="shared" si="355"/>
        <v>0</v>
      </c>
      <c r="BI662" s="11" t="b">
        <f t="shared" si="356"/>
        <v>0</v>
      </c>
      <c r="BJ662" s="11" t="b">
        <f t="shared" si="357"/>
        <v>0</v>
      </c>
      <c r="BK662" s="11" t="b">
        <f t="shared" si="358"/>
        <v>0</v>
      </c>
      <c r="BL662" s="11" t="b">
        <f t="shared" si="359"/>
        <v>0</v>
      </c>
      <c r="BM662" s="11">
        <f t="shared" si="360"/>
        <v>0.61611561286252248</v>
      </c>
      <c r="BN662" s="11">
        <f t="shared" si="361"/>
        <v>1.5402890321563063</v>
      </c>
      <c r="BO662" s="11" t="b">
        <f t="shared" si="362"/>
        <v>0</v>
      </c>
      <c r="BP662" s="11" t="b">
        <f t="shared" si="363"/>
        <v>0</v>
      </c>
      <c r="BQ662" s="11" t="b">
        <f t="shared" si="364"/>
        <v>0</v>
      </c>
      <c r="BR662" s="11">
        <f t="shared" si="365"/>
        <v>4.0047514836063955</v>
      </c>
    </row>
    <row r="663" spans="1:70" s="5" customFormat="1" ht="12.75" customHeight="1" x14ac:dyDescent="0.7">
      <c r="A663" s="24" t="s">
        <v>2393</v>
      </c>
      <c r="B663" s="25" t="s">
        <v>2394</v>
      </c>
      <c r="C663" s="24" t="s">
        <v>84</v>
      </c>
      <c r="D663" s="26" t="s">
        <v>41</v>
      </c>
      <c r="E663" s="24" t="s">
        <v>2610</v>
      </c>
      <c r="F663" s="24" t="s">
        <v>2610</v>
      </c>
      <c r="G663" s="62" t="s">
        <v>706</v>
      </c>
      <c r="H663" s="16">
        <v>230</v>
      </c>
      <c r="I663" s="16">
        <v>212</v>
      </c>
      <c r="J663" s="16">
        <v>228</v>
      </c>
      <c r="K663" s="26"/>
      <c r="L663" s="26"/>
      <c r="M663" s="26"/>
      <c r="N663" s="26"/>
      <c r="O663" s="40"/>
      <c r="P663" s="61" t="s">
        <v>79</v>
      </c>
      <c r="Q663" s="32">
        <v>128</v>
      </c>
      <c r="R663" s="60">
        <f t="shared" si="330"/>
        <v>0</v>
      </c>
      <c r="S663" s="27" t="s">
        <v>68</v>
      </c>
      <c r="T663" s="27"/>
      <c r="U663" s="28">
        <v>8.5</v>
      </c>
      <c r="V663" s="30">
        <f t="shared" si="331"/>
        <v>8.5</v>
      </c>
      <c r="W663" s="29">
        <f t="shared" si="332"/>
        <v>0.17708333333333334</v>
      </c>
      <c r="X663" s="29">
        <f t="shared" si="333"/>
        <v>5.2369827093314418</v>
      </c>
      <c r="Y663" s="29">
        <f t="shared" si="334"/>
        <v>0.15710948127994326</v>
      </c>
      <c r="Z663" s="30">
        <f>IF(S663="",0,VLOOKUP(S663,[1]!Costo_Twist,2,FALSE)*W663)</f>
        <v>12.015714482853792</v>
      </c>
      <c r="AA663" s="31" t="s">
        <v>71</v>
      </c>
      <c r="AB663" s="31"/>
      <c r="AC663" s="31" t="s">
        <v>2426</v>
      </c>
      <c r="AD663" s="34">
        <f t="shared" si="335"/>
        <v>16</v>
      </c>
      <c r="AE663" s="33">
        <f t="shared" si="336"/>
        <v>0.33333333333333331</v>
      </c>
      <c r="AF663" s="33">
        <f t="shared" si="337"/>
        <v>9.8578498058003596</v>
      </c>
      <c r="AG663" s="33">
        <f t="shared" si="338"/>
        <v>0.29573549417401079</v>
      </c>
      <c r="AH663" s="34">
        <f>IF(AA663="",0,VLOOKUP(AA663,[1]!Costo_Twist,2,FALSE)*AE663)</f>
        <v>96.833939537313569</v>
      </c>
      <c r="AI663" s="35" t="s">
        <v>67</v>
      </c>
      <c r="AJ663" s="35"/>
      <c r="AK663" s="35" t="s">
        <v>2400</v>
      </c>
      <c r="AL663" s="35">
        <f t="shared" si="339"/>
        <v>14</v>
      </c>
      <c r="AM663" s="29">
        <f t="shared" si="340"/>
        <v>0.29166666666666669</v>
      </c>
      <c r="AN663" s="29">
        <f t="shared" si="341"/>
        <v>8.6256185800753151</v>
      </c>
      <c r="AO663" s="29">
        <f t="shared" si="342"/>
        <v>0.25876855740225946</v>
      </c>
      <c r="AP663" s="30">
        <f>IF(AI663="",0,VLOOKUP(AI663,[1]!Costo_Twist,2,FALSE)*AM663)</f>
        <v>59.105775201821572</v>
      </c>
      <c r="AQ663" s="42"/>
      <c r="AR663" s="42"/>
      <c r="AS663" s="42"/>
      <c r="AT663" s="42">
        <f t="shared" si="343"/>
        <v>0</v>
      </c>
      <c r="AU663" s="43">
        <f t="shared" si="344"/>
        <v>0</v>
      </c>
      <c r="AV663" s="43">
        <f t="shared" si="345"/>
        <v>0</v>
      </c>
      <c r="AW663" s="43">
        <f t="shared" si="346"/>
        <v>0</v>
      </c>
      <c r="AX663" s="44">
        <f>IF(AQ663="",0,VLOOKUP(AQ663,[1]!Costo_Twist,2,FALSE)*AU663)</f>
        <v>0</v>
      </c>
      <c r="AY663" s="36">
        <f t="shared" si="347"/>
        <v>167.95542922198894</v>
      </c>
      <c r="AZ663" s="41">
        <f t="shared" si="348"/>
        <v>0.80208333333333326</v>
      </c>
      <c r="BA663" s="37">
        <f t="shared" si="349"/>
        <v>128.80208333333334</v>
      </c>
      <c r="BB663" s="37" t="str">
        <f t="shared" si="350"/>
        <v>ok</v>
      </c>
      <c r="BC663" s="37" t="str">
        <f t="shared" si="351"/>
        <v>ok</v>
      </c>
      <c r="BE663" s="11" t="b">
        <f t="shared" si="352"/>
        <v>0</v>
      </c>
      <c r="BF663" s="11" t="b">
        <f t="shared" si="353"/>
        <v>0</v>
      </c>
      <c r="BG663" s="11" t="b">
        <f t="shared" si="354"/>
        <v>0</v>
      </c>
      <c r="BH663" s="11" t="b">
        <f t="shared" si="355"/>
        <v>0</v>
      </c>
      <c r="BI663" s="11" t="b">
        <f t="shared" si="356"/>
        <v>0</v>
      </c>
      <c r="BJ663" s="11">
        <f t="shared" si="357"/>
        <v>5.2369827093314418</v>
      </c>
      <c r="BK663" s="11">
        <f t="shared" si="358"/>
        <v>9.8578498058003596</v>
      </c>
      <c r="BL663" s="11" t="b">
        <f t="shared" si="359"/>
        <v>0</v>
      </c>
      <c r="BM663" s="11" t="b">
        <f t="shared" si="360"/>
        <v>0</v>
      </c>
      <c r="BN663" s="11" t="b">
        <f t="shared" si="361"/>
        <v>0</v>
      </c>
      <c r="BO663" s="11" t="b">
        <f t="shared" si="362"/>
        <v>0</v>
      </c>
      <c r="BP663" s="11" t="b">
        <f t="shared" si="363"/>
        <v>0</v>
      </c>
      <c r="BQ663" s="11" t="b">
        <f t="shared" si="364"/>
        <v>0</v>
      </c>
      <c r="BR663" s="11">
        <f t="shared" si="365"/>
        <v>8.6256185800753151</v>
      </c>
    </row>
    <row r="664" spans="1:70" s="5" customFormat="1" ht="12.75" customHeight="1" x14ac:dyDescent="0.7">
      <c r="A664" s="24" t="s">
        <v>2393</v>
      </c>
      <c r="B664" s="25" t="s">
        <v>2394</v>
      </c>
      <c r="C664" s="24" t="s">
        <v>84</v>
      </c>
      <c r="D664" s="26" t="s">
        <v>41</v>
      </c>
      <c r="E664" s="24" t="s">
        <v>2610</v>
      </c>
      <c r="F664" s="24" t="s">
        <v>2610</v>
      </c>
      <c r="G664" s="62" t="s">
        <v>707</v>
      </c>
      <c r="H664" s="16">
        <v>222</v>
      </c>
      <c r="I664" s="16">
        <v>194</v>
      </c>
      <c r="J664" s="16">
        <v>216</v>
      </c>
      <c r="K664" s="26"/>
      <c r="L664" s="26"/>
      <c r="M664" s="26"/>
      <c r="N664" s="26"/>
      <c r="O664" s="40"/>
      <c r="P664" s="61" t="s">
        <v>79</v>
      </c>
      <c r="Q664" s="32">
        <v>128</v>
      </c>
      <c r="R664" s="60">
        <f t="shared" si="330"/>
        <v>0</v>
      </c>
      <c r="S664" s="27" t="s">
        <v>64</v>
      </c>
      <c r="T664" s="27"/>
      <c r="U664" s="28">
        <v>7.5</v>
      </c>
      <c r="V664" s="30">
        <f t="shared" si="331"/>
        <v>7.5</v>
      </c>
      <c r="W664" s="29">
        <f t="shared" si="332"/>
        <v>0.15625</v>
      </c>
      <c r="X664" s="29">
        <f t="shared" si="333"/>
        <v>4.6208670964689187</v>
      </c>
      <c r="Y664" s="29">
        <f t="shared" si="334"/>
        <v>0.13862601289406756</v>
      </c>
      <c r="Z664" s="30">
        <f>IF(S664="",0,VLOOKUP(S664,[1]!Costo_Twist,2,FALSE)*W664)</f>
        <v>19.400930005618477</v>
      </c>
      <c r="AA664" s="31" t="s">
        <v>71</v>
      </c>
      <c r="AB664" s="31"/>
      <c r="AC664" s="31">
        <v>37.5</v>
      </c>
      <c r="AD664" s="34">
        <f t="shared" si="335"/>
        <v>37.5</v>
      </c>
      <c r="AE664" s="33">
        <f t="shared" si="336"/>
        <v>0.78125</v>
      </c>
      <c r="AF664" s="33">
        <f t="shared" si="337"/>
        <v>23.104335482344592</v>
      </c>
      <c r="AG664" s="33">
        <f t="shared" si="338"/>
        <v>0.69313006447033776</v>
      </c>
      <c r="AH664" s="34">
        <f>IF(AA664="",0,VLOOKUP(AA664,[1]!Costo_Twist,2,FALSE)*AE664)</f>
        <v>226.95454579057869</v>
      </c>
      <c r="AI664" s="35" t="s">
        <v>67</v>
      </c>
      <c r="AJ664" s="35"/>
      <c r="AK664" s="35">
        <v>6.5</v>
      </c>
      <c r="AL664" s="35">
        <f t="shared" si="339"/>
        <v>6.5</v>
      </c>
      <c r="AM664" s="29">
        <f t="shared" si="340"/>
        <v>0.13541666666666666</v>
      </c>
      <c r="AN664" s="29">
        <f t="shared" si="341"/>
        <v>4.0047514836063955</v>
      </c>
      <c r="AO664" s="29">
        <f t="shared" si="342"/>
        <v>0.12014254450819187</v>
      </c>
      <c r="AP664" s="30">
        <f>IF(AI664="",0,VLOOKUP(AI664,[1]!Costo_Twist,2,FALSE)*AM664)</f>
        <v>27.441967057988585</v>
      </c>
      <c r="AQ664" s="42"/>
      <c r="AR664" s="42"/>
      <c r="AS664" s="42"/>
      <c r="AT664" s="42">
        <f t="shared" si="343"/>
        <v>0</v>
      </c>
      <c r="AU664" s="43">
        <f t="shared" si="344"/>
        <v>0</v>
      </c>
      <c r="AV664" s="43">
        <f t="shared" si="345"/>
        <v>0</v>
      </c>
      <c r="AW664" s="43">
        <f t="shared" si="346"/>
        <v>0</v>
      </c>
      <c r="AX664" s="44">
        <f>IF(AQ664="",0,VLOOKUP(AQ664,[1]!Costo_Twist,2,FALSE)*AU664)</f>
        <v>0</v>
      </c>
      <c r="AY664" s="36">
        <f t="shared" si="347"/>
        <v>273.79744285418576</v>
      </c>
      <c r="AZ664" s="41">
        <f t="shared" si="348"/>
        <v>1.0729166666666667</v>
      </c>
      <c r="BA664" s="37">
        <f t="shared" si="349"/>
        <v>129.07291666666666</v>
      </c>
      <c r="BB664" s="37" t="str">
        <f t="shared" si="350"/>
        <v>ok</v>
      </c>
      <c r="BC664" s="37" t="str">
        <f t="shared" si="351"/>
        <v>ok</v>
      </c>
      <c r="BE664" s="11" t="b">
        <f t="shared" si="352"/>
        <v>0</v>
      </c>
      <c r="BF664" s="11" t="b">
        <f t="shared" si="353"/>
        <v>0</v>
      </c>
      <c r="BG664" s="11" t="b">
        <f t="shared" si="354"/>
        <v>0</v>
      </c>
      <c r="BH664" s="11" t="b">
        <f t="shared" si="355"/>
        <v>0</v>
      </c>
      <c r="BI664" s="11" t="b">
        <f t="shared" si="356"/>
        <v>0</v>
      </c>
      <c r="BJ664" s="11" t="b">
        <f t="shared" si="357"/>
        <v>0</v>
      </c>
      <c r="BK664" s="11">
        <f t="shared" si="358"/>
        <v>23.104335482344592</v>
      </c>
      <c r="BL664" s="11">
        <f t="shared" si="359"/>
        <v>4.6208670964689187</v>
      </c>
      <c r="BM664" s="11" t="b">
        <f t="shared" si="360"/>
        <v>0</v>
      </c>
      <c r="BN664" s="11" t="b">
        <f t="shared" si="361"/>
        <v>0</v>
      </c>
      <c r="BO664" s="11" t="b">
        <f t="shared" si="362"/>
        <v>0</v>
      </c>
      <c r="BP664" s="11" t="b">
        <f t="shared" si="363"/>
        <v>0</v>
      </c>
      <c r="BQ664" s="11" t="b">
        <f t="shared" si="364"/>
        <v>0</v>
      </c>
      <c r="BR664" s="11">
        <f t="shared" si="365"/>
        <v>4.0047514836063955</v>
      </c>
    </row>
    <row r="665" spans="1:70" s="5" customFormat="1" ht="12.75" customHeight="1" x14ac:dyDescent="0.7">
      <c r="A665" s="24" t="s">
        <v>2393</v>
      </c>
      <c r="B665" s="25" t="s">
        <v>2394</v>
      </c>
      <c r="C665" s="24" t="s">
        <v>84</v>
      </c>
      <c r="D665" s="26" t="s">
        <v>41</v>
      </c>
      <c r="E665" s="24" t="s">
        <v>2610</v>
      </c>
      <c r="F665" s="24" t="s">
        <v>2610</v>
      </c>
      <c r="G665" s="62" t="s">
        <v>708</v>
      </c>
      <c r="H665" s="16">
        <v>185</v>
      </c>
      <c r="I665" s="16">
        <v>145</v>
      </c>
      <c r="J665" s="16">
        <v>180</v>
      </c>
      <c r="K665" s="26"/>
      <c r="L665" s="26"/>
      <c r="M665" s="26"/>
      <c r="N665" s="26"/>
      <c r="O665" s="40"/>
      <c r="P665" s="61" t="s">
        <v>81</v>
      </c>
      <c r="Q665" s="32">
        <v>120</v>
      </c>
      <c r="R665" s="60">
        <f t="shared" si="330"/>
        <v>0</v>
      </c>
      <c r="S665" s="27" t="s">
        <v>73</v>
      </c>
      <c r="T665" s="27"/>
      <c r="U665" s="28" t="s">
        <v>2404</v>
      </c>
      <c r="V665" s="30">
        <f t="shared" si="331"/>
        <v>7</v>
      </c>
      <c r="W665" s="29">
        <f t="shared" si="332"/>
        <v>0.14583333333333334</v>
      </c>
      <c r="X665" s="29">
        <f t="shared" si="333"/>
        <v>4.3128092900376576</v>
      </c>
      <c r="Y665" s="29">
        <f t="shared" si="334"/>
        <v>0.12938427870112973</v>
      </c>
      <c r="Z665" s="30">
        <f>IF(S665="",0,VLOOKUP(S665,[1]!Costo_Twist,2,FALSE)*W665)</f>
        <v>19.092234182018906</v>
      </c>
      <c r="AA665" s="31" t="s">
        <v>72</v>
      </c>
      <c r="AB665" s="31"/>
      <c r="AC665" s="31">
        <v>25.5</v>
      </c>
      <c r="AD665" s="34">
        <f t="shared" si="335"/>
        <v>25.5</v>
      </c>
      <c r="AE665" s="33">
        <f t="shared" si="336"/>
        <v>0.53125</v>
      </c>
      <c r="AF665" s="33">
        <f t="shared" si="337"/>
        <v>15.710948127994323</v>
      </c>
      <c r="AG665" s="33">
        <f t="shared" si="338"/>
        <v>0.47132844383982969</v>
      </c>
      <c r="AH665" s="34">
        <f>IF(AA665="",0,VLOOKUP(AA665,[1]!Costo_Twist,2,FALSE)*AE665)</f>
        <v>108.37613108791436</v>
      </c>
      <c r="AI665" s="35" t="s">
        <v>71</v>
      </c>
      <c r="AJ665" s="35"/>
      <c r="AK665" s="35">
        <v>59.5</v>
      </c>
      <c r="AL665" s="35">
        <f t="shared" si="339"/>
        <v>59.5</v>
      </c>
      <c r="AM665" s="29">
        <f t="shared" si="340"/>
        <v>1.2395833333333333</v>
      </c>
      <c r="AN665" s="29">
        <f t="shared" si="341"/>
        <v>36.658878965320085</v>
      </c>
      <c r="AO665" s="29">
        <f t="shared" si="342"/>
        <v>1.0997663689596024</v>
      </c>
      <c r="AP665" s="30">
        <f>IF(AI665="",0,VLOOKUP(AI665,[1]!Costo_Twist,2,FALSE)*AM665)</f>
        <v>360.10121265438482</v>
      </c>
      <c r="AQ665" s="42"/>
      <c r="AR665" s="42"/>
      <c r="AS665" s="42"/>
      <c r="AT665" s="42">
        <f t="shared" si="343"/>
        <v>0</v>
      </c>
      <c r="AU665" s="43">
        <f t="shared" si="344"/>
        <v>0</v>
      </c>
      <c r="AV665" s="43">
        <f t="shared" si="345"/>
        <v>0</v>
      </c>
      <c r="AW665" s="43">
        <f t="shared" si="346"/>
        <v>0</v>
      </c>
      <c r="AX665" s="44">
        <f>IF(AQ665="",0,VLOOKUP(AQ665,[1]!Costo_Twist,2,FALSE)*AU665)</f>
        <v>0</v>
      </c>
      <c r="AY665" s="36">
        <f t="shared" si="347"/>
        <v>487.56957792431808</v>
      </c>
      <c r="AZ665" s="41">
        <f t="shared" si="348"/>
        <v>1.9166666666666665</v>
      </c>
      <c r="BA665" s="37">
        <f t="shared" si="349"/>
        <v>121.91666666666667</v>
      </c>
      <c r="BB665" s="37" t="str">
        <f t="shared" si="350"/>
        <v>ok</v>
      </c>
      <c r="BC665" s="37" t="str">
        <f t="shared" si="351"/>
        <v>ok</v>
      </c>
      <c r="BE665" s="11" t="b">
        <f t="shared" si="352"/>
        <v>0</v>
      </c>
      <c r="BF665" s="11" t="b">
        <f t="shared" si="353"/>
        <v>0</v>
      </c>
      <c r="BG665" s="11" t="b">
        <f t="shared" si="354"/>
        <v>0</v>
      </c>
      <c r="BH665" s="11">
        <f t="shared" si="355"/>
        <v>4.3128092900376576</v>
      </c>
      <c r="BI665" s="11" t="b">
        <f t="shared" si="356"/>
        <v>0</v>
      </c>
      <c r="BJ665" s="11" t="b">
        <f t="shared" si="357"/>
        <v>0</v>
      </c>
      <c r="BK665" s="11">
        <f t="shared" si="358"/>
        <v>36.658878965320085</v>
      </c>
      <c r="BL665" s="11" t="b">
        <f t="shared" si="359"/>
        <v>0</v>
      </c>
      <c r="BM665" s="11" t="b">
        <f t="shared" si="360"/>
        <v>0</v>
      </c>
      <c r="BN665" s="11">
        <f t="shared" si="361"/>
        <v>15.710948127994323</v>
      </c>
      <c r="BO665" s="11" t="b">
        <f t="shared" si="362"/>
        <v>0</v>
      </c>
      <c r="BP665" s="11" t="b">
        <f t="shared" si="363"/>
        <v>0</v>
      </c>
      <c r="BQ665" s="11" t="b">
        <f t="shared" si="364"/>
        <v>0</v>
      </c>
      <c r="BR665" s="11" t="b">
        <f t="shared" si="365"/>
        <v>0</v>
      </c>
    </row>
    <row r="666" spans="1:70" s="5" customFormat="1" ht="12.75" customHeight="1" x14ac:dyDescent="0.7">
      <c r="A666" s="24" t="s">
        <v>2393</v>
      </c>
      <c r="B666" s="25" t="s">
        <v>2394</v>
      </c>
      <c r="C666" s="24" t="s">
        <v>84</v>
      </c>
      <c r="D666" s="26" t="s">
        <v>41</v>
      </c>
      <c r="E666" s="24" t="s">
        <v>2610</v>
      </c>
      <c r="F666" s="24" t="s">
        <v>2610</v>
      </c>
      <c r="G666" s="62" t="s">
        <v>709</v>
      </c>
      <c r="H666" s="16">
        <v>165</v>
      </c>
      <c r="I666" s="16">
        <v>126</v>
      </c>
      <c r="J666" s="16">
        <v>164</v>
      </c>
      <c r="K666" s="26"/>
      <c r="L666" s="26"/>
      <c r="M666" s="26"/>
      <c r="N666" s="26"/>
      <c r="O666" s="40"/>
      <c r="P666" s="61" t="s">
        <v>81</v>
      </c>
      <c r="Q666" s="32">
        <v>120</v>
      </c>
      <c r="R666" s="60">
        <f t="shared" si="330"/>
        <v>0</v>
      </c>
      <c r="S666" s="27" t="s">
        <v>73</v>
      </c>
      <c r="T666" s="27"/>
      <c r="U666" s="27" t="s">
        <v>2414</v>
      </c>
      <c r="V666" s="30">
        <f t="shared" si="331"/>
        <v>15</v>
      </c>
      <c r="W666" s="29">
        <f t="shared" si="332"/>
        <v>0.3125</v>
      </c>
      <c r="X666" s="29">
        <f t="shared" si="333"/>
        <v>9.2417341929378374</v>
      </c>
      <c r="Y666" s="29">
        <f t="shared" si="334"/>
        <v>0.27725202578813513</v>
      </c>
      <c r="Z666" s="30">
        <f>IF(S666="",0,VLOOKUP(S666,[1]!Costo_Twist,2,FALSE)*W666)</f>
        <v>40.91193039004051</v>
      </c>
      <c r="AA666" s="31" t="s">
        <v>72</v>
      </c>
      <c r="AB666" s="31"/>
      <c r="AC666" s="31">
        <v>45.5</v>
      </c>
      <c r="AD666" s="34">
        <f t="shared" si="335"/>
        <v>45.5</v>
      </c>
      <c r="AE666" s="33">
        <f t="shared" si="336"/>
        <v>0.94791666666666663</v>
      </c>
      <c r="AF666" s="33">
        <f t="shared" si="337"/>
        <v>28.033260385244773</v>
      </c>
      <c r="AG666" s="33">
        <f t="shared" si="338"/>
        <v>0.84099781155734321</v>
      </c>
      <c r="AH666" s="34">
        <f>IF(AA666="",0,VLOOKUP(AA666,[1]!Costo_Twist,2,FALSE)*AE666)</f>
        <v>193.37701821569033</v>
      </c>
      <c r="AI666" s="35" t="s">
        <v>71</v>
      </c>
      <c r="AJ666" s="35"/>
      <c r="AK666" s="35">
        <v>119.5</v>
      </c>
      <c r="AL666" s="35">
        <f t="shared" si="339"/>
        <v>119.5</v>
      </c>
      <c r="AM666" s="29">
        <f t="shared" si="340"/>
        <v>2.4895833333333335</v>
      </c>
      <c r="AN666" s="29">
        <f t="shared" si="341"/>
        <v>73.625815737071434</v>
      </c>
      <c r="AO666" s="29">
        <f t="shared" si="342"/>
        <v>2.2087744721121427</v>
      </c>
      <c r="AP666" s="30">
        <f>IF(AI666="",0,VLOOKUP(AI666,[1]!Costo_Twist,2,FALSE)*AM666)</f>
        <v>723.22848591931086</v>
      </c>
      <c r="AQ666" s="42"/>
      <c r="AR666" s="42"/>
      <c r="AS666" s="42"/>
      <c r="AT666" s="42">
        <f t="shared" si="343"/>
        <v>0</v>
      </c>
      <c r="AU666" s="43">
        <f t="shared" si="344"/>
        <v>0</v>
      </c>
      <c r="AV666" s="43">
        <f t="shared" si="345"/>
        <v>0</v>
      </c>
      <c r="AW666" s="43">
        <f t="shared" si="346"/>
        <v>0</v>
      </c>
      <c r="AX666" s="44">
        <f>IF(AQ666="",0,VLOOKUP(AQ666,[1]!Costo_Twist,2,FALSE)*AU666)</f>
        <v>0</v>
      </c>
      <c r="AY666" s="36">
        <f t="shared" si="347"/>
        <v>957.51743452504172</v>
      </c>
      <c r="AZ666" s="41">
        <f t="shared" si="348"/>
        <v>3.75</v>
      </c>
      <c r="BA666" s="37">
        <f t="shared" si="349"/>
        <v>123.75</v>
      </c>
      <c r="BB666" s="37" t="str">
        <f t="shared" si="350"/>
        <v>ok</v>
      </c>
      <c r="BC666" s="37" t="str">
        <f t="shared" si="351"/>
        <v>ok</v>
      </c>
      <c r="BE666" s="11" t="b">
        <f t="shared" si="352"/>
        <v>0</v>
      </c>
      <c r="BF666" s="11" t="b">
        <f t="shared" si="353"/>
        <v>0</v>
      </c>
      <c r="BG666" s="11" t="b">
        <f t="shared" si="354"/>
        <v>0</v>
      </c>
      <c r="BH666" s="11">
        <f t="shared" si="355"/>
        <v>9.2417341929378374</v>
      </c>
      <c r="BI666" s="11" t="b">
        <f t="shared" si="356"/>
        <v>0</v>
      </c>
      <c r="BJ666" s="11" t="b">
        <f t="shared" si="357"/>
        <v>0</v>
      </c>
      <c r="BK666" s="11">
        <f t="shared" si="358"/>
        <v>73.625815737071434</v>
      </c>
      <c r="BL666" s="11" t="b">
        <f t="shared" si="359"/>
        <v>0</v>
      </c>
      <c r="BM666" s="11" t="b">
        <f t="shared" si="360"/>
        <v>0</v>
      </c>
      <c r="BN666" s="11">
        <f t="shared" si="361"/>
        <v>28.033260385244773</v>
      </c>
      <c r="BO666" s="11" t="b">
        <f t="shared" si="362"/>
        <v>0</v>
      </c>
      <c r="BP666" s="11" t="b">
        <f t="shared" si="363"/>
        <v>0</v>
      </c>
      <c r="BQ666" s="11" t="b">
        <f t="shared" si="364"/>
        <v>0</v>
      </c>
      <c r="BR666" s="11" t="b">
        <f t="shared" si="365"/>
        <v>0</v>
      </c>
    </row>
    <row r="667" spans="1:70" s="5" customFormat="1" ht="12.75" customHeight="1" x14ac:dyDescent="0.7">
      <c r="A667" s="24" t="s">
        <v>2393</v>
      </c>
      <c r="B667" s="25" t="s">
        <v>2394</v>
      </c>
      <c r="C667" s="24" t="s">
        <v>84</v>
      </c>
      <c r="D667" s="26" t="s">
        <v>41</v>
      </c>
      <c r="E667" s="24" t="s">
        <v>2610</v>
      </c>
      <c r="F667" s="24" t="s">
        <v>2610</v>
      </c>
      <c r="G667" s="62" t="s">
        <v>710</v>
      </c>
      <c r="H667" s="16">
        <v>246</v>
      </c>
      <c r="I667" s="16">
        <v>238</v>
      </c>
      <c r="J667" s="16">
        <v>239</v>
      </c>
      <c r="K667" s="26"/>
      <c r="L667" s="26"/>
      <c r="M667" s="26"/>
      <c r="N667" s="26"/>
      <c r="O667" s="40"/>
      <c r="P667" s="61" t="s">
        <v>79</v>
      </c>
      <c r="Q667" s="32">
        <v>128</v>
      </c>
      <c r="R667" s="60">
        <f t="shared" si="330"/>
        <v>0</v>
      </c>
      <c r="S667" s="27" t="s">
        <v>71</v>
      </c>
      <c r="T667" s="27"/>
      <c r="U667" s="27" t="s">
        <v>2396</v>
      </c>
      <c r="V667" s="30">
        <f t="shared" si="331"/>
        <v>3</v>
      </c>
      <c r="W667" s="29">
        <f t="shared" si="332"/>
        <v>6.25E-2</v>
      </c>
      <c r="X667" s="29">
        <f t="shared" si="333"/>
        <v>1.8483468385875674</v>
      </c>
      <c r="Y667" s="29">
        <f t="shared" si="334"/>
        <v>5.5450405157627024E-2</v>
      </c>
      <c r="Z667" s="30">
        <f>IF(S667="",0,VLOOKUP(S667,[1]!Costo_Twist,2,FALSE)*W667)</f>
        <v>18.156363663246296</v>
      </c>
      <c r="AA667" s="31" t="s">
        <v>67</v>
      </c>
      <c r="AB667" s="31"/>
      <c r="AC667" s="31" t="s">
        <v>2405</v>
      </c>
      <c r="AD667" s="34">
        <f t="shared" si="335"/>
        <v>5</v>
      </c>
      <c r="AE667" s="33">
        <f t="shared" si="336"/>
        <v>0.10416666666666667</v>
      </c>
      <c r="AF667" s="33">
        <f t="shared" si="337"/>
        <v>3.0805780643126126</v>
      </c>
      <c r="AG667" s="33">
        <f t="shared" si="338"/>
        <v>9.241734192937838E-2</v>
      </c>
      <c r="AH667" s="34">
        <f>IF(AA667="",0,VLOOKUP(AA667,[1]!Costo_Twist,2,FALSE)*AE667)</f>
        <v>21.109205429221991</v>
      </c>
      <c r="AI667" s="35" t="s">
        <v>65</v>
      </c>
      <c r="AJ667" s="35"/>
      <c r="AK667" s="35">
        <v>1.5</v>
      </c>
      <c r="AL667" s="35">
        <f t="shared" si="339"/>
        <v>1.5</v>
      </c>
      <c r="AM667" s="29">
        <f t="shared" si="340"/>
        <v>3.125E-2</v>
      </c>
      <c r="AN667" s="29">
        <f t="shared" si="341"/>
        <v>0.92417341929378372</v>
      </c>
      <c r="AO667" s="29">
        <f t="shared" si="342"/>
        <v>2.7725202578813512E-2</v>
      </c>
      <c r="AP667" s="30">
        <f>IF(AI667="",0,VLOOKUP(AI667,[1]!Costo_Twist,2,FALSE)*AM667)</f>
        <v>4.5756941774846975</v>
      </c>
      <c r="AQ667" s="42"/>
      <c r="AR667" s="42"/>
      <c r="AS667" s="42"/>
      <c r="AT667" s="42">
        <f t="shared" si="343"/>
        <v>0</v>
      </c>
      <c r="AU667" s="43">
        <f t="shared" si="344"/>
        <v>0</v>
      </c>
      <c r="AV667" s="43">
        <f t="shared" si="345"/>
        <v>0</v>
      </c>
      <c r="AW667" s="43">
        <f t="shared" si="346"/>
        <v>0</v>
      </c>
      <c r="AX667" s="44">
        <f>IF(AQ667="",0,VLOOKUP(AQ667,[1]!Costo_Twist,2,FALSE)*AU667)</f>
        <v>0</v>
      </c>
      <c r="AY667" s="36">
        <f t="shared" si="347"/>
        <v>43.841263269952982</v>
      </c>
      <c r="AZ667" s="41">
        <f t="shared" si="348"/>
        <v>0.19791666666666669</v>
      </c>
      <c r="BA667" s="37">
        <f t="shared" si="349"/>
        <v>128.19791666666666</v>
      </c>
      <c r="BB667" s="37" t="str">
        <f t="shared" si="350"/>
        <v>ok</v>
      </c>
      <c r="BC667" s="37" t="str">
        <f t="shared" si="351"/>
        <v>ok</v>
      </c>
      <c r="BE667" s="11" t="b">
        <f t="shared" si="352"/>
        <v>0</v>
      </c>
      <c r="BF667" s="11" t="b">
        <f t="shared" si="353"/>
        <v>0</v>
      </c>
      <c r="BG667" s="11" t="b">
        <f t="shared" si="354"/>
        <v>0</v>
      </c>
      <c r="BH667" s="11" t="b">
        <f t="shared" si="355"/>
        <v>0</v>
      </c>
      <c r="BI667" s="11" t="b">
        <f t="shared" si="356"/>
        <v>0</v>
      </c>
      <c r="BJ667" s="11" t="b">
        <f t="shared" si="357"/>
        <v>0</v>
      </c>
      <c r="BK667" s="11">
        <f t="shared" si="358"/>
        <v>1.8483468385875674</v>
      </c>
      <c r="BL667" s="11" t="b">
        <f t="shared" si="359"/>
        <v>0</v>
      </c>
      <c r="BM667" s="11">
        <f t="shared" si="360"/>
        <v>0.92417341929378372</v>
      </c>
      <c r="BN667" s="11" t="b">
        <f t="shared" si="361"/>
        <v>0</v>
      </c>
      <c r="BO667" s="11" t="b">
        <f t="shared" si="362"/>
        <v>0</v>
      </c>
      <c r="BP667" s="11" t="b">
        <f t="shared" si="363"/>
        <v>0</v>
      </c>
      <c r="BQ667" s="11" t="b">
        <f t="shared" si="364"/>
        <v>0</v>
      </c>
      <c r="BR667" s="11">
        <f t="shared" si="365"/>
        <v>3.0805780643126126</v>
      </c>
    </row>
    <row r="668" spans="1:70" s="5" customFormat="1" ht="12.75" customHeight="1" x14ac:dyDescent="0.7">
      <c r="A668" s="24" t="s">
        <v>2393</v>
      </c>
      <c r="B668" s="25" t="s">
        <v>2394</v>
      </c>
      <c r="C668" s="24" t="s">
        <v>84</v>
      </c>
      <c r="D668" s="26" t="s">
        <v>41</v>
      </c>
      <c r="E668" s="24" t="s">
        <v>2610</v>
      </c>
      <c r="F668" s="24" t="s">
        <v>2610</v>
      </c>
      <c r="G668" s="62" t="s">
        <v>711</v>
      </c>
      <c r="H668" s="16">
        <v>230</v>
      </c>
      <c r="I668" s="16">
        <v>213</v>
      </c>
      <c r="J668" s="16">
        <v>224</v>
      </c>
      <c r="K668" s="26"/>
      <c r="L668" s="26"/>
      <c r="M668" s="26"/>
      <c r="N668" s="26"/>
      <c r="O668" s="40"/>
      <c r="P668" s="61" t="s">
        <v>79</v>
      </c>
      <c r="Q668" s="32">
        <v>128</v>
      </c>
      <c r="R668" s="60">
        <f t="shared" si="330"/>
        <v>0</v>
      </c>
      <c r="S668" s="27" t="s">
        <v>68</v>
      </c>
      <c r="T668" s="27"/>
      <c r="U668" s="28">
        <v>8.5</v>
      </c>
      <c r="V668" s="30">
        <f t="shared" si="331"/>
        <v>8.5</v>
      </c>
      <c r="W668" s="29">
        <f t="shared" si="332"/>
        <v>0.17708333333333334</v>
      </c>
      <c r="X668" s="29">
        <f t="shared" si="333"/>
        <v>5.2369827093314418</v>
      </c>
      <c r="Y668" s="29">
        <f t="shared" si="334"/>
        <v>0.15710948127994326</v>
      </c>
      <c r="Z668" s="30">
        <f>IF(S668="",0,VLOOKUP(S668,[1]!Costo_Twist,2,FALSE)*W668)</f>
        <v>12.015714482853792</v>
      </c>
      <c r="AA668" s="31" t="s">
        <v>71</v>
      </c>
      <c r="AB668" s="31"/>
      <c r="AC668" s="31">
        <v>15.5</v>
      </c>
      <c r="AD668" s="34">
        <f t="shared" si="335"/>
        <v>15.5</v>
      </c>
      <c r="AE668" s="33">
        <f t="shared" si="336"/>
        <v>0.32291666666666669</v>
      </c>
      <c r="AF668" s="33">
        <f t="shared" si="337"/>
        <v>9.5497919993690985</v>
      </c>
      <c r="AG668" s="33">
        <f t="shared" si="338"/>
        <v>0.28649375998107296</v>
      </c>
      <c r="AH668" s="34">
        <f>IF(AA668="",0,VLOOKUP(AA668,[1]!Costo_Twist,2,FALSE)*AE668)</f>
        <v>93.807878926772531</v>
      </c>
      <c r="AI668" s="35" t="s">
        <v>67</v>
      </c>
      <c r="AJ668" s="35"/>
      <c r="AK668" s="35" t="s">
        <v>2428</v>
      </c>
      <c r="AL668" s="35">
        <f t="shared" si="339"/>
        <v>11</v>
      </c>
      <c r="AM668" s="29">
        <f t="shared" si="340"/>
        <v>0.22916666666666666</v>
      </c>
      <c r="AN668" s="29">
        <f t="shared" si="341"/>
        <v>6.7772717414877475</v>
      </c>
      <c r="AO668" s="29">
        <f t="shared" si="342"/>
        <v>0.20331815224463243</v>
      </c>
      <c r="AP668" s="30">
        <f>IF(AI668="",0,VLOOKUP(AI668,[1]!Costo_Twist,2,FALSE)*AM668)</f>
        <v>46.44025194428837</v>
      </c>
      <c r="AQ668" s="42"/>
      <c r="AR668" s="42"/>
      <c r="AS668" s="42"/>
      <c r="AT668" s="42">
        <f t="shared" si="343"/>
        <v>0</v>
      </c>
      <c r="AU668" s="43">
        <f t="shared" si="344"/>
        <v>0</v>
      </c>
      <c r="AV668" s="43">
        <f t="shared" si="345"/>
        <v>0</v>
      </c>
      <c r="AW668" s="43">
        <f t="shared" si="346"/>
        <v>0</v>
      </c>
      <c r="AX668" s="44">
        <f>IF(AQ668="",0,VLOOKUP(AQ668,[1]!Costo_Twist,2,FALSE)*AU668)</f>
        <v>0</v>
      </c>
      <c r="AY668" s="36">
        <f t="shared" si="347"/>
        <v>152.26384535391469</v>
      </c>
      <c r="AZ668" s="41">
        <f t="shared" si="348"/>
        <v>0.72916666666666663</v>
      </c>
      <c r="BA668" s="37">
        <f t="shared" si="349"/>
        <v>128.72916666666666</v>
      </c>
      <c r="BB668" s="37" t="str">
        <f t="shared" si="350"/>
        <v>ok</v>
      </c>
      <c r="BC668" s="37" t="str">
        <f t="shared" si="351"/>
        <v>ok</v>
      </c>
      <c r="BE668" s="11" t="b">
        <f t="shared" si="352"/>
        <v>0</v>
      </c>
      <c r="BF668" s="11" t="b">
        <f t="shared" si="353"/>
        <v>0</v>
      </c>
      <c r="BG668" s="11" t="b">
        <f t="shared" si="354"/>
        <v>0</v>
      </c>
      <c r="BH668" s="11" t="b">
        <f t="shared" si="355"/>
        <v>0</v>
      </c>
      <c r="BI668" s="11" t="b">
        <f t="shared" si="356"/>
        <v>0</v>
      </c>
      <c r="BJ668" s="11">
        <f t="shared" si="357"/>
        <v>5.2369827093314418</v>
      </c>
      <c r="BK668" s="11">
        <f t="shared" si="358"/>
        <v>9.5497919993690985</v>
      </c>
      <c r="BL668" s="11" t="b">
        <f t="shared" si="359"/>
        <v>0</v>
      </c>
      <c r="BM668" s="11" t="b">
        <f t="shared" si="360"/>
        <v>0</v>
      </c>
      <c r="BN668" s="11" t="b">
        <f t="shared" si="361"/>
        <v>0</v>
      </c>
      <c r="BO668" s="11" t="b">
        <f t="shared" si="362"/>
        <v>0</v>
      </c>
      <c r="BP668" s="11" t="b">
        <f t="shared" si="363"/>
        <v>0</v>
      </c>
      <c r="BQ668" s="11" t="b">
        <f t="shared" si="364"/>
        <v>0</v>
      </c>
      <c r="BR668" s="11">
        <f t="shared" si="365"/>
        <v>6.7772717414877475</v>
      </c>
    </row>
    <row r="669" spans="1:70" s="5" customFormat="1" ht="12.75" customHeight="1" x14ac:dyDescent="0.7">
      <c r="A669" s="24" t="s">
        <v>2393</v>
      </c>
      <c r="B669" s="25" t="s">
        <v>2394</v>
      </c>
      <c r="C669" s="24" t="s">
        <v>84</v>
      </c>
      <c r="D669" s="26" t="s">
        <v>41</v>
      </c>
      <c r="E669" s="24" t="s">
        <v>2610</v>
      </c>
      <c r="F669" s="24" t="s">
        <v>2610</v>
      </c>
      <c r="G669" s="62" t="s">
        <v>712</v>
      </c>
      <c r="H669" s="16">
        <v>220</v>
      </c>
      <c r="I669" s="16">
        <v>199</v>
      </c>
      <c r="J669" s="16">
        <v>217</v>
      </c>
      <c r="K669" s="26"/>
      <c r="L669" s="26"/>
      <c r="M669" s="26"/>
      <c r="N669" s="26"/>
      <c r="O669" s="40"/>
      <c r="P669" s="61" t="s">
        <v>79</v>
      </c>
      <c r="Q669" s="32">
        <v>128</v>
      </c>
      <c r="R669" s="60">
        <f t="shared" si="330"/>
        <v>0</v>
      </c>
      <c r="S669" s="27" t="s">
        <v>64</v>
      </c>
      <c r="T669" s="27"/>
      <c r="U669" s="28">
        <v>8.5</v>
      </c>
      <c r="V669" s="30">
        <f t="shared" si="331"/>
        <v>8.5</v>
      </c>
      <c r="W669" s="29">
        <f t="shared" si="332"/>
        <v>0.17708333333333334</v>
      </c>
      <c r="X669" s="29">
        <f t="shared" si="333"/>
        <v>5.2369827093314418</v>
      </c>
      <c r="Y669" s="29">
        <f t="shared" si="334"/>
        <v>0.15710948127994326</v>
      </c>
      <c r="Z669" s="30">
        <f>IF(S669="",0,VLOOKUP(S669,[1]!Costo_Twist,2,FALSE)*W669)</f>
        <v>21.987720673034271</v>
      </c>
      <c r="AA669" s="31" t="s">
        <v>71</v>
      </c>
      <c r="AB669" s="31"/>
      <c r="AC669" s="31">
        <v>33.5</v>
      </c>
      <c r="AD669" s="34">
        <f t="shared" si="335"/>
        <v>33.5</v>
      </c>
      <c r="AE669" s="33">
        <f t="shared" si="336"/>
        <v>0.69791666666666663</v>
      </c>
      <c r="AF669" s="33">
        <f t="shared" si="337"/>
        <v>20.639873030894503</v>
      </c>
      <c r="AG669" s="33">
        <f t="shared" si="338"/>
        <v>0.61919619092683509</v>
      </c>
      <c r="AH669" s="34">
        <f>IF(AA669="",0,VLOOKUP(AA669,[1]!Costo_Twist,2,FALSE)*AE669)</f>
        <v>202.74606090625031</v>
      </c>
      <c r="AI669" s="35" t="s">
        <v>67</v>
      </c>
      <c r="AJ669" s="35"/>
      <c r="AK669" s="35" t="s">
        <v>2398</v>
      </c>
      <c r="AL669" s="35">
        <f t="shared" si="339"/>
        <v>4</v>
      </c>
      <c r="AM669" s="29">
        <f t="shared" si="340"/>
        <v>8.3333333333333329E-2</v>
      </c>
      <c r="AN669" s="29">
        <f t="shared" si="341"/>
        <v>2.4644624514500899</v>
      </c>
      <c r="AO669" s="29">
        <f t="shared" si="342"/>
        <v>7.3933873543502698E-2</v>
      </c>
      <c r="AP669" s="30">
        <f>IF(AI669="",0,VLOOKUP(AI669,[1]!Costo_Twist,2,FALSE)*AM669)</f>
        <v>16.887364343377591</v>
      </c>
      <c r="AQ669" s="42"/>
      <c r="AR669" s="42"/>
      <c r="AS669" s="42"/>
      <c r="AT669" s="42">
        <f t="shared" si="343"/>
        <v>0</v>
      </c>
      <c r="AU669" s="43">
        <f t="shared" si="344"/>
        <v>0</v>
      </c>
      <c r="AV669" s="43">
        <f t="shared" si="345"/>
        <v>0</v>
      </c>
      <c r="AW669" s="43">
        <f t="shared" si="346"/>
        <v>0</v>
      </c>
      <c r="AX669" s="44">
        <f>IF(AQ669="",0,VLOOKUP(AQ669,[1]!Costo_Twist,2,FALSE)*AU669)</f>
        <v>0</v>
      </c>
      <c r="AY669" s="36">
        <f t="shared" si="347"/>
        <v>241.62114592266215</v>
      </c>
      <c r="AZ669" s="41">
        <f t="shared" si="348"/>
        <v>0.95833333333333337</v>
      </c>
      <c r="BA669" s="37">
        <f t="shared" si="349"/>
        <v>128.95833333333334</v>
      </c>
      <c r="BB669" s="37" t="str">
        <f t="shared" si="350"/>
        <v>ok</v>
      </c>
      <c r="BC669" s="37" t="str">
        <f t="shared" si="351"/>
        <v>ok</v>
      </c>
      <c r="BE669" s="11" t="b">
        <f t="shared" si="352"/>
        <v>0</v>
      </c>
      <c r="BF669" s="11" t="b">
        <f t="shared" si="353"/>
        <v>0</v>
      </c>
      <c r="BG669" s="11" t="b">
        <f t="shared" si="354"/>
        <v>0</v>
      </c>
      <c r="BH669" s="11" t="b">
        <f t="shared" si="355"/>
        <v>0</v>
      </c>
      <c r="BI669" s="11" t="b">
        <f t="shared" si="356"/>
        <v>0</v>
      </c>
      <c r="BJ669" s="11" t="b">
        <f t="shared" si="357"/>
        <v>0</v>
      </c>
      <c r="BK669" s="11">
        <f t="shared" si="358"/>
        <v>20.639873030894503</v>
      </c>
      <c r="BL669" s="11">
        <f t="shared" si="359"/>
        <v>5.2369827093314418</v>
      </c>
      <c r="BM669" s="11" t="b">
        <f t="shared" si="360"/>
        <v>0</v>
      </c>
      <c r="BN669" s="11" t="b">
        <f t="shared" si="361"/>
        <v>0</v>
      </c>
      <c r="BO669" s="11" t="b">
        <f t="shared" si="362"/>
        <v>0</v>
      </c>
      <c r="BP669" s="11" t="b">
        <f t="shared" si="363"/>
        <v>0</v>
      </c>
      <c r="BQ669" s="11" t="b">
        <f t="shared" si="364"/>
        <v>0</v>
      </c>
      <c r="BR669" s="11">
        <f t="shared" si="365"/>
        <v>2.4644624514500899</v>
      </c>
    </row>
    <row r="670" spans="1:70" s="5" customFormat="1" ht="12.75" customHeight="1" x14ac:dyDescent="0.7">
      <c r="A670" s="24" t="s">
        <v>2393</v>
      </c>
      <c r="B670" s="25" t="s">
        <v>2394</v>
      </c>
      <c r="C670" s="24" t="s">
        <v>84</v>
      </c>
      <c r="D670" s="26" t="s">
        <v>41</v>
      </c>
      <c r="E670" s="24" t="s">
        <v>2610</v>
      </c>
      <c r="F670" s="24" t="s">
        <v>2610</v>
      </c>
      <c r="G670" s="62" t="s">
        <v>713</v>
      </c>
      <c r="H670" s="16">
        <v>178</v>
      </c>
      <c r="I670" s="16">
        <v>150</v>
      </c>
      <c r="J670" s="16">
        <v>179</v>
      </c>
      <c r="K670" s="26"/>
      <c r="L670" s="26"/>
      <c r="M670" s="26"/>
      <c r="N670" s="26"/>
      <c r="O670" s="40"/>
      <c r="P670" s="61" t="s">
        <v>81</v>
      </c>
      <c r="Q670" s="32">
        <v>120</v>
      </c>
      <c r="R670" s="60">
        <f t="shared" si="330"/>
        <v>0</v>
      </c>
      <c r="S670" s="27" t="s">
        <v>64</v>
      </c>
      <c r="T670" s="27"/>
      <c r="U670" s="28" t="s">
        <v>2433</v>
      </c>
      <c r="V670" s="30">
        <f t="shared" si="331"/>
        <v>17</v>
      </c>
      <c r="W670" s="29">
        <f t="shared" si="332"/>
        <v>0.35416666666666669</v>
      </c>
      <c r="X670" s="29">
        <f t="shared" si="333"/>
        <v>10.473965418662884</v>
      </c>
      <c r="Y670" s="29">
        <f t="shared" si="334"/>
        <v>0.31421896255988652</v>
      </c>
      <c r="Z670" s="30">
        <f>IF(S670="",0,VLOOKUP(S670,[1]!Costo_Twist,2,FALSE)*W670)</f>
        <v>43.975441346068543</v>
      </c>
      <c r="AA670" s="31" t="s">
        <v>71</v>
      </c>
      <c r="AB670" s="31"/>
      <c r="AC670" s="31">
        <v>62</v>
      </c>
      <c r="AD670" s="34">
        <f t="shared" si="335"/>
        <v>62</v>
      </c>
      <c r="AE670" s="33">
        <f t="shared" si="336"/>
        <v>1.2916666666666667</v>
      </c>
      <c r="AF670" s="33">
        <f t="shared" si="337"/>
        <v>38.199167997476394</v>
      </c>
      <c r="AG670" s="33">
        <f t="shared" si="338"/>
        <v>1.1459750399242918</v>
      </c>
      <c r="AH670" s="34">
        <f>IF(AA670="",0,VLOOKUP(AA670,[1]!Costo_Twist,2,FALSE)*AE670)</f>
        <v>375.23151570709013</v>
      </c>
      <c r="AI670" s="35" t="s">
        <v>67</v>
      </c>
      <c r="AJ670" s="35"/>
      <c r="AK670" s="35" t="s">
        <v>2402</v>
      </c>
      <c r="AL670" s="35">
        <f t="shared" si="339"/>
        <v>19</v>
      </c>
      <c r="AM670" s="29">
        <f t="shared" si="340"/>
        <v>0.39583333333333331</v>
      </c>
      <c r="AN670" s="29">
        <f t="shared" si="341"/>
        <v>11.706196644387926</v>
      </c>
      <c r="AO670" s="29">
        <f t="shared" si="342"/>
        <v>0.3511858993316378</v>
      </c>
      <c r="AP670" s="30">
        <f>IF(AI670="",0,VLOOKUP(AI670,[1]!Costo_Twist,2,FALSE)*AM670)</f>
        <v>80.214980631043559</v>
      </c>
      <c r="AQ670" s="42"/>
      <c r="AR670" s="42"/>
      <c r="AS670" s="42"/>
      <c r="AT670" s="42">
        <f t="shared" si="343"/>
        <v>0</v>
      </c>
      <c r="AU670" s="43">
        <f t="shared" si="344"/>
        <v>0</v>
      </c>
      <c r="AV670" s="43">
        <f t="shared" si="345"/>
        <v>0</v>
      </c>
      <c r="AW670" s="43">
        <f t="shared" si="346"/>
        <v>0</v>
      </c>
      <c r="AX670" s="44">
        <f>IF(AQ670="",0,VLOOKUP(AQ670,[1]!Costo_Twist,2,FALSE)*AU670)</f>
        <v>0</v>
      </c>
      <c r="AY670" s="36">
        <f t="shared" si="347"/>
        <v>499.42193768420219</v>
      </c>
      <c r="AZ670" s="41">
        <f t="shared" si="348"/>
        <v>2.041666666666667</v>
      </c>
      <c r="BA670" s="37">
        <f t="shared" si="349"/>
        <v>122.04166666666667</v>
      </c>
      <c r="BB670" s="37" t="str">
        <f t="shared" si="350"/>
        <v>ok</v>
      </c>
      <c r="BC670" s="37" t="str">
        <f t="shared" si="351"/>
        <v>ok</v>
      </c>
      <c r="BE670" s="11" t="b">
        <f t="shared" si="352"/>
        <v>0</v>
      </c>
      <c r="BF670" s="11" t="b">
        <f t="shared" si="353"/>
        <v>0</v>
      </c>
      <c r="BG670" s="11" t="b">
        <f t="shared" si="354"/>
        <v>0</v>
      </c>
      <c r="BH670" s="11" t="b">
        <f t="shared" si="355"/>
        <v>0</v>
      </c>
      <c r="BI670" s="11" t="b">
        <f t="shared" si="356"/>
        <v>0</v>
      </c>
      <c r="BJ670" s="11" t="b">
        <f t="shared" si="357"/>
        <v>0</v>
      </c>
      <c r="BK670" s="11">
        <f t="shared" si="358"/>
        <v>38.199167997476394</v>
      </c>
      <c r="BL670" s="11">
        <f t="shared" si="359"/>
        <v>10.473965418662884</v>
      </c>
      <c r="BM670" s="11" t="b">
        <f t="shared" si="360"/>
        <v>0</v>
      </c>
      <c r="BN670" s="11" t="b">
        <f t="shared" si="361"/>
        <v>0</v>
      </c>
      <c r="BO670" s="11" t="b">
        <f t="shared" si="362"/>
        <v>0</v>
      </c>
      <c r="BP670" s="11" t="b">
        <f t="shared" si="363"/>
        <v>0</v>
      </c>
      <c r="BQ670" s="11" t="b">
        <f t="shared" si="364"/>
        <v>0</v>
      </c>
      <c r="BR670" s="11">
        <f t="shared" si="365"/>
        <v>11.706196644387926</v>
      </c>
    </row>
    <row r="671" spans="1:70" s="5" customFormat="1" ht="12.75" customHeight="1" x14ac:dyDescent="0.7">
      <c r="A671" s="24" t="s">
        <v>2393</v>
      </c>
      <c r="B671" s="25" t="s">
        <v>2394</v>
      </c>
      <c r="C671" s="24" t="s">
        <v>84</v>
      </c>
      <c r="D671" s="26" t="s">
        <v>41</v>
      </c>
      <c r="E671" s="24" t="s">
        <v>2610</v>
      </c>
      <c r="F671" s="24" t="s">
        <v>2610</v>
      </c>
      <c r="G671" s="62" t="s">
        <v>714</v>
      </c>
      <c r="H671" s="16">
        <v>154</v>
      </c>
      <c r="I671" s="16">
        <v>127</v>
      </c>
      <c r="J671" s="16">
        <v>159</v>
      </c>
      <c r="K671" s="26"/>
      <c r="L671" s="26"/>
      <c r="M671" s="26"/>
      <c r="N671" s="26"/>
      <c r="O671" s="40"/>
      <c r="P671" s="61" t="s">
        <v>81</v>
      </c>
      <c r="Q671" s="32">
        <v>120</v>
      </c>
      <c r="R671" s="60">
        <f t="shared" si="330"/>
        <v>0</v>
      </c>
      <c r="S671" s="27" t="s">
        <v>64</v>
      </c>
      <c r="T671" s="27"/>
      <c r="U671" s="27" t="s">
        <v>2430</v>
      </c>
      <c r="V671" s="30">
        <f t="shared" si="331"/>
        <v>31</v>
      </c>
      <c r="W671" s="29">
        <f t="shared" si="332"/>
        <v>0.64583333333333337</v>
      </c>
      <c r="X671" s="29">
        <f t="shared" si="333"/>
        <v>19.099583998738197</v>
      </c>
      <c r="Y671" s="29">
        <f t="shared" si="334"/>
        <v>0.57298751996214592</v>
      </c>
      <c r="Z671" s="30">
        <f>IF(S671="",0,VLOOKUP(S671,[1]!Costo_Twist,2,FALSE)*W671)</f>
        <v>80.190510689889706</v>
      </c>
      <c r="AA671" s="31" t="s">
        <v>71</v>
      </c>
      <c r="AB671" s="31"/>
      <c r="AC671" s="31">
        <v>113.5</v>
      </c>
      <c r="AD671" s="34">
        <f t="shared" si="335"/>
        <v>113.5</v>
      </c>
      <c r="AE671" s="33">
        <f t="shared" si="336"/>
        <v>2.3645833333333335</v>
      </c>
      <c r="AF671" s="33">
        <f t="shared" si="337"/>
        <v>69.929122059896301</v>
      </c>
      <c r="AG671" s="33">
        <f t="shared" si="338"/>
        <v>2.0978736617968892</v>
      </c>
      <c r="AH671" s="34">
        <f>IF(AA671="",0,VLOOKUP(AA671,[1]!Costo_Twist,2,FALSE)*AE671)</f>
        <v>686.91575859281829</v>
      </c>
      <c r="AI671" s="35" t="s">
        <v>67</v>
      </c>
      <c r="AJ671" s="35"/>
      <c r="AK671" s="35">
        <v>49.5</v>
      </c>
      <c r="AL671" s="35">
        <f t="shared" si="339"/>
        <v>49.5</v>
      </c>
      <c r="AM671" s="29">
        <f t="shared" si="340"/>
        <v>1.03125</v>
      </c>
      <c r="AN671" s="29">
        <f t="shared" si="341"/>
        <v>30.497722836694862</v>
      </c>
      <c r="AO671" s="29">
        <f t="shared" si="342"/>
        <v>0.91493168510084588</v>
      </c>
      <c r="AP671" s="30">
        <f>IF(AI671="",0,VLOOKUP(AI671,[1]!Costo_Twist,2,FALSE)*AM671)</f>
        <v>208.9811337492977</v>
      </c>
      <c r="AQ671" s="42"/>
      <c r="AR671" s="42"/>
      <c r="AS671" s="42"/>
      <c r="AT671" s="42">
        <f t="shared" si="343"/>
        <v>0</v>
      </c>
      <c r="AU671" s="43">
        <f t="shared" si="344"/>
        <v>0</v>
      </c>
      <c r="AV671" s="43">
        <f t="shared" si="345"/>
        <v>0</v>
      </c>
      <c r="AW671" s="43">
        <f t="shared" si="346"/>
        <v>0</v>
      </c>
      <c r="AX671" s="44">
        <f>IF(AQ671="",0,VLOOKUP(AQ671,[1]!Costo_Twist,2,FALSE)*AU671)</f>
        <v>0</v>
      </c>
      <c r="AY671" s="36">
        <f t="shared" si="347"/>
        <v>976.08740303200568</v>
      </c>
      <c r="AZ671" s="41">
        <f t="shared" si="348"/>
        <v>4.041666666666667</v>
      </c>
      <c r="BA671" s="37">
        <f t="shared" si="349"/>
        <v>124.04166666666667</v>
      </c>
      <c r="BB671" s="37" t="str">
        <f t="shared" si="350"/>
        <v>ok</v>
      </c>
      <c r="BC671" s="37" t="str">
        <f t="shared" si="351"/>
        <v>ok</v>
      </c>
      <c r="BE671" s="11" t="b">
        <f t="shared" si="352"/>
        <v>0</v>
      </c>
      <c r="BF671" s="11" t="b">
        <f t="shared" si="353"/>
        <v>0</v>
      </c>
      <c r="BG671" s="11" t="b">
        <f t="shared" si="354"/>
        <v>0</v>
      </c>
      <c r="BH671" s="11" t="b">
        <f t="shared" si="355"/>
        <v>0</v>
      </c>
      <c r="BI671" s="11" t="b">
        <f t="shared" si="356"/>
        <v>0</v>
      </c>
      <c r="BJ671" s="11" t="b">
        <f t="shared" si="357"/>
        <v>0</v>
      </c>
      <c r="BK671" s="11">
        <f t="shared" si="358"/>
        <v>69.929122059896301</v>
      </c>
      <c r="BL671" s="11">
        <f t="shared" si="359"/>
        <v>19.099583998738197</v>
      </c>
      <c r="BM671" s="11" t="b">
        <f t="shared" si="360"/>
        <v>0</v>
      </c>
      <c r="BN671" s="11" t="b">
        <f t="shared" si="361"/>
        <v>0</v>
      </c>
      <c r="BO671" s="11" t="b">
        <f t="shared" si="362"/>
        <v>0</v>
      </c>
      <c r="BP671" s="11" t="b">
        <f t="shared" si="363"/>
        <v>0</v>
      </c>
      <c r="BQ671" s="11" t="b">
        <f t="shared" si="364"/>
        <v>0</v>
      </c>
      <c r="BR671" s="11">
        <f t="shared" si="365"/>
        <v>30.497722836694862</v>
      </c>
    </row>
    <row r="672" spans="1:70" s="5" customFormat="1" ht="12.75" customHeight="1" x14ac:dyDescent="0.7">
      <c r="A672" s="24" t="s">
        <v>2393</v>
      </c>
      <c r="B672" s="25" t="s">
        <v>2394</v>
      </c>
      <c r="C672" s="24" t="s">
        <v>84</v>
      </c>
      <c r="D672" s="26" t="s">
        <v>41</v>
      </c>
      <c r="E672" s="24" t="s">
        <v>2610</v>
      </c>
      <c r="F672" s="24" t="s">
        <v>2610</v>
      </c>
      <c r="G672" s="62" t="s">
        <v>715</v>
      </c>
      <c r="H672" s="16">
        <v>231</v>
      </c>
      <c r="I672" s="16">
        <v>234</v>
      </c>
      <c r="J672" s="16">
        <v>236</v>
      </c>
      <c r="K672" s="26"/>
      <c r="L672" s="26"/>
      <c r="M672" s="26"/>
      <c r="N672" s="26"/>
      <c r="O672" s="40"/>
      <c r="P672" s="61" t="s">
        <v>79</v>
      </c>
      <c r="Q672" s="32">
        <v>128</v>
      </c>
      <c r="R672" s="60">
        <f t="shared" si="330"/>
        <v>0</v>
      </c>
      <c r="S672" s="27" t="s">
        <v>73</v>
      </c>
      <c r="T672" s="27"/>
      <c r="U672" s="27" t="s">
        <v>2397</v>
      </c>
      <c r="V672" s="30">
        <f t="shared" si="331"/>
        <v>2</v>
      </c>
      <c r="W672" s="29">
        <f t="shared" si="332"/>
        <v>4.1666666666666664E-2</v>
      </c>
      <c r="X672" s="29">
        <f t="shared" si="333"/>
        <v>1.232231225725045</v>
      </c>
      <c r="Y672" s="29">
        <f t="shared" si="334"/>
        <v>3.6966936771751349E-2</v>
      </c>
      <c r="Z672" s="30">
        <f>IF(S672="",0,VLOOKUP(S672,[1]!Costo_Twist,2,FALSE)*W672)</f>
        <v>5.454924052005401</v>
      </c>
      <c r="AA672" s="31" t="s">
        <v>68</v>
      </c>
      <c r="AB672" s="31"/>
      <c r="AC672" s="31" t="s">
        <v>2396</v>
      </c>
      <c r="AD672" s="34">
        <f t="shared" si="335"/>
        <v>3</v>
      </c>
      <c r="AE672" s="33">
        <f t="shared" si="336"/>
        <v>6.25E-2</v>
      </c>
      <c r="AF672" s="33">
        <f t="shared" si="337"/>
        <v>1.8483468385875674</v>
      </c>
      <c r="AG672" s="33">
        <f t="shared" si="338"/>
        <v>5.5450405157627024E-2</v>
      </c>
      <c r="AH672" s="34">
        <f>IF(AA672="",0,VLOOKUP(AA672,[1]!Costo_Twist,2,FALSE)*AE672)</f>
        <v>4.2408404057131026</v>
      </c>
      <c r="AI672" s="35" t="s">
        <v>72</v>
      </c>
      <c r="AJ672" s="35"/>
      <c r="AK672" s="35" t="s">
        <v>2398</v>
      </c>
      <c r="AL672" s="35">
        <f t="shared" si="339"/>
        <v>4</v>
      </c>
      <c r="AM672" s="29">
        <f t="shared" si="340"/>
        <v>8.3333333333333329E-2</v>
      </c>
      <c r="AN672" s="29">
        <f t="shared" si="341"/>
        <v>2.4644624514500899</v>
      </c>
      <c r="AO672" s="29">
        <f t="shared" si="342"/>
        <v>7.3933873543502698E-2</v>
      </c>
      <c r="AP672" s="30">
        <f>IF(AI672="",0,VLOOKUP(AI672,[1]!Costo_Twist,2,FALSE)*AM672)</f>
        <v>17.000177425555194</v>
      </c>
      <c r="AQ672" s="42"/>
      <c r="AR672" s="42"/>
      <c r="AS672" s="42"/>
      <c r="AT672" s="42">
        <f t="shared" si="343"/>
        <v>0</v>
      </c>
      <c r="AU672" s="43">
        <f t="shared" si="344"/>
        <v>0</v>
      </c>
      <c r="AV672" s="43">
        <f t="shared" si="345"/>
        <v>0</v>
      </c>
      <c r="AW672" s="43">
        <f t="shared" si="346"/>
        <v>0</v>
      </c>
      <c r="AX672" s="44">
        <f>IF(AQ672="",0,VLOOKUP(AQ672,[1]!Costo_Twist,2,FALSE)*AU672)</f>
        <v>0</v>
      </c>
      <c r="AY672" s="36">
        <f t="shared" si="347"/>
        <v>26.695941883273697</v>
      </c>
      <c r="AZ672" s="41">
        <f t="shared" si="348"/>
        <v>0.1875</v>
      </c>
      <c r="BA672" s="37">
        <f t="shared" si="349"/>
        <v>128.1875</v>
      </c>
      <c r="BB672" s="37" t="str">
        <f t="shared" si="350"/>
        <v>ok</v>
      </c>
      <c r="BC672" s="37" t="str">
        <f t="shared" si="351"/>
        <v>ok</v>
      </c>
      <c r="BE672" s="11" t="b">
        <f t="shared" si="352"/>
        <v>0</v>
      </c>
      <c r="BF672" s="11" t="b">
        <f t="shared" si="353"/>
        <v>0</v>
      </c>
      <c r="BG672" s="11" t="b">
        <f t="shared" si="354"/>
        <v>0</v>
      </c>
      <c r="BH672" s="11">
        <f t="shared" si="355"/>
        <v>1.232231225725045</v>
      </c>
      <c r="BI672" s="11" t="b">
        <f t="shared" si="356"/>
        <v>0</v>
      </c>
      <c r="BJ672" s="11">
        <f t="shared" si="357"/>
        <v>1.8483468385875674</v>
      </c>
      <c r="BK672" s="11" t="b">
        <f t="shared" si="358"/>
        <v>0</v>
      </c>
      <c r="BL672" s="11" t="b">
        <f t="shared" si="359"/>
        <v>0</v>
      </c>
      <c r="BM672" s="11" t="b">
        <f t="shared" si="360"/>
        <v>0</v>
      </c>
      <c r="BN672" s="11">
        <f t="shared" si="361"/>
        <v>2.4644624514500899</v>
      </c>
      <c r="BO672" s="11" t="b">
        <f t="shared" si="362"/>
        <v>0</v>
      </c>
      <c r="BP672" s="11" t="b">
        <f t="shared" si="363"/>
        <v>0</v>
      </c>
      <c r="BQ672" s="11" t="b">
        <f t="shared" si="364"/>
        <v>0</v>
      </c>
      <c r="BR672" s="11" t="b">
        <f t="shared" si="365"/>
        <v>0</v>
      </c>
    </row>
    <row r="673" spans="1:70" s="5" customFormat="1" ht="12.75" customHeight="1" x14ac:dyDescent="0.7">
      <c r="A673" s="24" t="s">
        <v>2393</v>
      </c>
      <c r="B673" s="25" t="s">
        <v>2394</v>
      </c>
      <c r="C673" s="24" t="s">
        <v>84</v>
      </c>
      <c r="D673" s="26" t="s">
        <v>41</v>
      </c>
      <c r="E673" s="24" t="s">
        <v>2610</v>
      </c>
      <c r="F673" s="24" t="s">
        <v>2610</v>
      </c>
      <c r="G673" s="62" t="s">
        <v>716</v>
      </c>
      <c r="H673" s="16">
        <v>210</v>
      </c>
      <c r="I673" s="16">
        <v>215</v>
      </c>
      <c r="J673" s="16">
        <v>223</v>
      </c>
      <c r="K673" s="26"/>
      <c r="L673" s="26"/>
      <c r="M673" s="26"/>
      <c r="N673" s="26"/>
      <c r="O673" s="40"/>
      <c r="P673" s="61" t="s">
        <v>79</v>
      </c>
      <c r="Q673" s="32">
        <v>128</v>
      </c>
      <c r="R673" s="60">
        <f t="shared" si="330"/>
        <v>0</v>
      </c>
      <c r="S673" s="27" t="s">
        <v>68</v>
      </c>
      <c r="T673" s="27"/>
      <c r="U673" s="27" t="s">
        <v>2428</v>
      </c>
      <c r="V673" s="30">
        <f t="shared" si="331"/>
        <v>11</v>
      </c>
      <c r="W673" s="29">
        <f t="shared" si="332"/>
        <v>0.22916666666666666</v>
      </c>
      <c r="X673" s="29">
        <f t="shared" si="333"/>
        <v>6.7772717414877475</v>
      </c>
      <c r="Y673" s="29">
        <f t="shared" si="334"/>
        <v>0.20331815224463243</v>
      </c>
      <c r="Z673" s="30">
        <f>IF(S673="",0,VLOOKUP(S673,[1]!Costo_Twist,2,FALSE)*W673)</f>
        <v>15.549748154281376</v>
      </c>
      <c r="AA673" s="31" t="s">
        <v>74</v>
      </c>
      <c r="AB673" s="31"/>
      <c r="AC673" s="31" t="s">
        <v>2397</v>
      </c>
      <c r="AD673" s="34">
        <f t="shared" si="335"/>
        <v>2</v>
      </c>
      <c r="AE673" s="33">
        <f t="shared" si="336"/>
        <v>4.1666666666666664E-2</v>
      </c>
      <c r="AF673" s="33">
        <f t="shared" si="337"/>
        <v>1.232231225725045</v>
      </c>
      <c r="AG673" s="33">
        <f t="shared" si="338"/>
        <v>3.6966936771751349E-2</v>
      </c>
      <c r="AH673" s="34">
        <f>IF(AA673="",0,VLOOKUP(AA673,[1]!Costo_Twist,2,FALSE)*AE673)</f>
        <v>4.9798424855348884</v>
      </c>
      <c r="AI673" s="35" t="s">
        <v>67</v>
      </c>
      <c r="AJ673" s="35"/>
      <c r="AK673" s="35">
        <v>21.5</v>
      </c>
      <c r="AL673" s="35">
        <f t="shared" si="339"/>
        <v>21.5</v>
      </c>
      <c r="AM673" s="29">
        <f t="shared" si="340"/>
        <v>0.44791666666666669</v>
      </c>
      <c r="AN673" s="29">
        <f t="shared" si="341"/>
        <v>13.246485676544234</v>
      </c>
      <c r="AO673" s="29">
        <f t="shared" si="342"/>
        <v>0.39739457029632702</v>
      </c>
      <c r="AP673" s="30">
        <f>IF(AI673="",0,VLOOKUP(AI673,[1]!Costo_Twist,2,FALSE)*AM673)</f>
        <v>90.769583345654553</v>
      </c>
      <c r="AQ673" s="42"/>
      <c r="AR673" s="42"/>
      <c r="AS673" s="42"/>
      <c r="AT673" s="42">
        <f t="shared" si="343"/>
        <v>0</v>
      </c>
      <c r="AU673" s="43">
        <f t="shared" si="344"/>
        <v>0</v>
      </c>
      <c r="AV673" s="43">
        <f t="shared" si="345"/>
        <v>0</v>
      </c>
      <c r="AW673" s="43">
        <f t="shared" si="346"/>
        <v>0</v>
      </c>
      <c r="AX673" s="44">
        <f>IF(AQ673="",0,VLOOKUP(AQ673,[1]!Costo_Twist,2,FALSE)*AU673)</f>
        <v>0</v>
      </c>
      <c r="AY673" s="36">
        <f t="shared" si="347"/>
        <v>111.29917398547082</v>
      </c>
      <c r="AZ673" s="41">
        <f t="shared" si="348"/>
        <v>0.71875</v>
      </c>
      <c r="BA673" s="37">
        <f t="shared" si="349"/>
        <v>128.71875</v>
      </c>
      <c r="BB673" s="37" t="str">
        <f t="shared" si="350"/>
        <v>ok</v>
      </c>
      <c r="BC673" s="37" t="str">
        <f t="shared" si="351"/>
        <v>ok</v>
      </c>
      <c r="BE673" s="11" t="b">
        <f t="shared" si="352"/>
        <v>0</v>
      </c>
      <c r="BF673" s="11" t="b">
        <f t="shared" si="353"/>
        <v>0</v>
      </c>
      <c r="BG673" s="11" t="b">
        <f t="shared" si="354"/>
        <v>0</v>
      </c>
      <c r="BH673" s="11" t="b">
        <f t="shared" si="355"/>
        <v>0</v>
      </c>
      <c r="BI673" s="11" t="b">
        <f t="shared" si="356"/>
        <v>0</v>
      </c>
      <c r="BJ673" s="11">
        <f t="shared" si="357"/>
        <v>6.7772717414877475</v>
      </c>
      <c r="BK673" s="11" t="b">
        <f t="shared" si="358"/>
        <v>0</v>
      </c>
      <c r="BL673" s="11" t="b">
        <f t="shared" si="359"/>
        <v>0</v>
      </c>
      <c r="BM673" s="11" t="b">
        <f t="shared" si="360"/>
        <v>0</v>
      </c>
      <c r="BN673" s="11" t="b">
        <f t="shared" si="361"/>
        <v>0</v>
      </c>
      <c r="BO673" s="11" t="b">
        <f t="shared" si="362"/>
        <v>0</v>
      </c>
      <c r="BP673" s="11" t="b">
        <f t="shared" si="363"/>
        <v>0</v>
      </c>
      <c r="BQ673" s="11">
        <f t="shared" si="364"/>
        <v>1.232231225725045</v>
      </c>
      <c r="BR673" s="11">
        <f t="shared" si="365"/>
        <v>13.246485676544234</v>
      </c>
    </row>
    <row r="674" spans="1:70" s="5" customFormat="1" ht="12.75" customHeight="1" x14ac:dyDescent="0.7">
      <c r="A674" s="24" t="s">
        <v>2393</v>
      </c>
      <c r="B674" s="25" t="s">
        <v>2394</v>
      </c>
      <c r="C674" s="24" t="s">
        <v>84</v>
      </c>
      <c r="D674" s="26" t="s">
        <v>41</v>
      </c>
      <c r="E674" s="24" t="s">
        <v>2610</v>
      </c>
      <c r="F674" s="24" t="s">
        <v>2610</v>
      </c>
      <c r="G674" s="62" t="s">
        <v>717</v>
      </c>
      <c r="H674" s="16">
        <v>200</v>
      </c>
      <c r="I674" s="16">
        <v>204</v>
      </c>
      <c r="J674" s="16">
        <v>215</v>
      </c>
      <c r="K674" s="26"/>
      <c r="L674" s="26"/>
      <c r="M674" s="26"/>
      <c r="N674" s="26"/>
      <c r="O674" s="40"/>
      <c r="P674" s="61" t="s">
        <v>79</v>
      </c>
      <c r="Q674" s="32">
        <v>128</v>
      </c>
      <c r="R674" s="60">
        <f t="shared" si="330"/>
        <v>0</v>
      </c>
      <c r="S674" s="27" t="s">
        <v>73</v>
      </c>
      <c r="T674" s="27"/>
      <c r="U674" s="27">
        <v>6.5</v>
      </c>
      <c r="V674" s="30">
        <f t="shared" si="331"/>
        <v>6.5</v>
      </c>
      <c r="W674" s="29">
        <f t="shared" si="332"/>
        <v>0.13541666666666666</v>
      </c>
      <c r="X674" s="29">
        <f t="shared" si="333"/>
        <v>4.0047514836063955</v>
      </c>
      <c r="Y674" s="29">
        <f t="shared" si="334"/>
        <v>0.12014254450819187</v>
      </c>
      <c r="Z674" s="30">
        <f>IF(S674="",0,VLOOKUP(S674,[1]!Costo_Twist,2,FALSE)*W674)</f>
        <v>17.728503169017554</v>
      </c>
      <c r="AA674" s="31" t="s">
        <v>67</v>
      </c>
      <c r="AB674" s="31"/>
      <c r="AC674" s="31" t="s">
        <v>2431</v>
      </c>
      <c r="AD674" s="34">
        <f t="shared" si="335"/>
        <v>22</v>
      </c>
      <c r="AE674" s="33">
        <f t="shared" si="336"/>
        <v>0.45833333333333331</v>
      </c>
      <c r="AF674" s="33">
        <f t="shared" si="337"/>
        <v>13.554543482975495</v>
      </c>
      <c r="AG674" s="33">
        <f t="shared" si="338"/>
        <v>0.40663630448926485</v>
      </c>
      <c r="AH674" s="34">
        <f>IF(AA674="",0,VLOOKUP(AA674,[1]!Costo_Twist,2,FALSE)*AE674)</f>
        <v>92.88050388857674</v>
      </c>
      <c r="AI674" s="35" t="s">
        <v>66</v>
      </c>
      <c r="AJ674" s="35"/>
      <c r="AK674" s="35" t="s">
        <v>2396</v>
      </c>
      <c r="AL674" s="35">
        <f t="shared" si="339"/>
        <v>3</v>
      </c>
      <c r="AM674" s="29">
        <f t="shared" si="340"/>
        <v>6.25E-2</v>
      </c>
      <c r="AN674" s="29">
        <f t="shared" si="341"/>
        <v>1.8483468385875674</v>
      </c>
      <c r="AO674" s="29">
        <f t="shared" si="342"/>
        <v>5.5450405157627024E-2</v>
      </c>
      <c r="AP674" s="30">
        <f>IF(AI674="",0,VLOOKUP(AI674,[1]!Costo_Twist,2,FALSE)*AM674)</f>
        <v>15.667194014844604</v>
      </c>
      <c r="AQ674" s="42"/>
      <c r="AR674" s="42"/>
      <c r="AS674" s="42"/>
      <c r="AT674" s="42">
        <f t="shared" si="343"/>
        <v>0</v>
      </c>
      <c r="AU674" s="43">
        <f t="shared" si="344"/>
        <v>0</v>
      </c>
      <c r="AV674" s="43">
        <f t="shared" si="345"/>
        <v>0</v>
      </c>
      <c r="AW674" s="43">
        <f t="shared" si="346"/>
        <v>0</v>
      </c>
      <c r="AX674" s="44">
        <f>IF(AQ674="",0,VLOOKUP(AQ674,[1]!Costo_Twist,2,FALSE)*AU674)</f>
        <v>0</v>
      </c>
      <c r="AY674" s="36">
        <f t="shared" si="347"/>
        <v>126.27620107243891</v>
      </c>
      <c r="AZ674" s="41">
        <f t="shared" si="348"/>
        <v>0.65625</v>
      </c>
      <c r="BA674" s="37">
        <f t="shared" si="349"/>
        <v>128.65625</v>
      </c>
      <c r="BB674" s="37" t="str">
        <f t="shared" si="350"/>
        <v>ok</v>
      </c>
      <c r="BC674" s="37" t="str">
        <f t="shared" si="351"/>
        <v>ok</v>
      </c>
      <c r="BE674" s="11" t="b">
        <f t="shared" si="352"/>
        <v>0</v>
      </c>
      <c r="BF674" s="11" t="b">
        <f t="shared" si="353"/>
        <v>0</v>
      </c>
      <c r="BG674" s="11" t="b">
        <f t="shared" si="354"/>
        <v>0</v>
      </c>
      <c r="BH674" s="11">
        <f t="shared" si="355"/>
        <v>4.0047514836063955</v>
      </c>
      <c r="BI674" s="11" t="b">
        <f t="shared" si="356"/>
        <v>0</v>
      </c>
      <c r="BJ674" s="11" t="b">
        <f t="shared" si="357"/>
        <v>0</v>
      </c>
      <c r="BK674" s="11" t="b">
        <f t="shared" si="358"/>
        <v>0</v>
      </c>
      <c r="BL674" s="11" t="b">
        <f t="shared" si="359"/>
        <v>0</v>
      </c>
      <c r="BM674" s="11" t="b">
        <f t="shared" si="360"/>
        <v>0</v>
      </c>
      <c r="BN674" s="11" t="b">
        <f t="shared" si="361"/>
        <v>0</v>
      </c>
      <c r="BO674" s="11">
        <f t="shared" si="362"/>
        <v>1.8483468385875674</v>
      </c>
      <c r="BP674" s="11" t="b">
        <f t="shared" si="363"/>
        <v>0</v>
      </c>
      <c r="BQ674" s="11" t="b">
        <f t="shared" si="364"/>
        <v>0</v>
      </c>
      <c r="BR674" s="11">
        <f t="shared" si="365"/>
        <v>13.554543482975495</v>
      </c>
    </row>
    <row r="675" spans="1:70" s="5" customFormat="1" ht="12.75" customHeight="1" x14ac:dyDescent="0.7">
      <c r="A675" s="24" t="s">
        <v>2393</v>
      </c>
      <c r="B675" s="25" t="s">
        <v>2394</v>
      </c>
      <c r="C675" s="24" t="s">
        <v>84</v>
      </c>
      <c r="D675" s="26" t="s">
        <v>41</v>
      </c>
      <c r="E675" s="24" t="s">
        <v>2610</v>
      </c>
      <c r="F675" s="24" t="s">
        <v>2610</v>
      </c>
      <c r="G675" s="62" t="s">
        <v>718</v>
      </c>
      <c r="H675" s="16">
        <v>175</v>
      </c>
      <c r="I675" s="16">
        <v>178</v>
      </c>
      <c r="J675" s="16">
        <v>198</v>
      </c>
      <c r="K675" s="26"/>
      <c r="L675" s="26"/>
      <c r="M675" s="26"/>
      <c r="N675" s="26"/>
      <c r="O675" s="40"/>
      <c r="P675" s="61" t="s">
        <v>80</v>
      </c>
      <c r="Q675" s="32">
        <v>124</v>
      </c>
      <c r="R675" s="60">
        <f t="shared" si="330"/>
        <v>0</v>
      </c>
      <c r="S675" s="27" t="s">
        <v>64</v>
      </c>
      <c r="T675" s="27"/>
      <c r="U675" s="28" t="s">
        <v>2420</v>
      </c>
      <c r="V675" s="30">
        <f t="shared" si="331"/>
        <v>25</v>
      </c>
      <c r="W675" s="29">
        <f t="shared" si="332"/>
        <v>0.52083333333333337</v>
      </c>
      <c r="X675" s="29">
        <f t="shared" si="333"/>
        <v>15.402890321563063</v>
      </c>
      <c r="Y675" s="29">
        <f t="shared" si="334"/>
        <v>0.46208670964689191</v>
      </c>
      <c r="Z675" s="30">
        <f>IF(S675="",0,VLOOKUP(S675,[1]!Costo_Twist,2,FALSE)*W675)</f>
        <v>64.669766685394919</v>
      </c>
      <c r="AA675" s="31" t="s">
        <v>73</v>
      </c>
      <c r="AB675" s="31"/>
      <c r="AC675" s="31">
        <v>1.5</v>
      </c>
      <c r="AD675" s="34">
        <f t="shared" si="335"/>
        <v>1.5</v>
      </c>
      <c r="AE675" s="33">
        <f t="shared" si="336"/>
        <v>3.125E-2</v>
      </c>
      <c r="AF675" s="33">
        <f t="shared" si="337"/>
        <v>0.92417341929378372</v>
      </c>
      <c r="AG675" s="33">
        <f t="shared" si="338"/>
        <v>2.7725202578813512E-2</v>
      </c>
      <c r="AH675" s="34">
        <f>IF(AA675="",0,VLOOKUP(AA675,[1]!Costo_Twist,2,FALSE)*AE675)</f>
        <v>4.0911930390040512</v>
      </c>
      <c r="AI675" s="35" t="s">
        <v>67</v>
      </c>
      <c r="AJ675" s="35"/>
      <c r="AK675" s="35">
        <v>50.5</v>
      </c>
      <c r="AL675" s="35">
        <f t="shared" si="339"/>
        <v>50.5</v>
      </c>
      <c r="AM675" s="29">
        <f t="shared" si="340"/>
        <v>1.0520833333333333</v>
      </c>
      <c r="AN675" s="29">
        <f t="shared" si="341"/>
        <v>31.113838449557385</v>
      </c>
      <c r="AO675" s="29">
        <f t="shared" si="342"/>
        <v>0.93341515348672155</v>
      </c>
      <c r="AP675" s="30">
        <f>IF(AI675="",0,VLOOKUP(AI675,[1]!Costo_Twist,2,FALSE)*AM675)</f>
        <v>213.20297483514207</v>
      </c>
      <c r="AQ675" s="42"/>
      <c r="AR675" s="42"/>
      <c r="AS675" s="42"/>
      <c r="AT675" s="42">
        <f t="shared" si="343"/>
        <v>0</v>
      </c>
      <c r="AU675" s="43">
        <f t="shared" si="344"/>
        <v>0</v>
      </c>
      <c r="AV675" s="43">
        <f t="shared" si="345"/>
        <v>0</v>
      </c>
      <c r="AW675" s="43">
        <f t="shared" si="346"/>
        <v>0</v>
      </c>
      <c r="AX675" s="44">
        <f>IF(AQ675="",0,VLOOKUP(AQ675,[1]!Costo_Twist,2,FALSE)*AU675)</f>
        <v>0</v>
      </c>
      <c r="AY675" s="36">
        <f t="shared" si="347"/>
        <v>281.96393455954103</v>
      </c>
      <c r="AZ675" s="41">
        <f t="shared" si="348"/>
        <v>1.6041666666666665</v>
      </c>
      <c r="BA675" s="37">
        <f t="shared" si="349"/>
        <v>125.60416666666667</v>
      </c>
      <c r="BB675" s="37" t="str">
        <f t="shared" si="350"/>
        <v>ok</v>
      </c>
      <c r="BC675" s="37" t="str">
        <f t="shared" si="351"/>
        <v>ok</v>
      </c>
      <c r="BE675" s="11" t="b">
        <f t="shared" si="352"/>
        <v>0</v>
      </c>
      <c r="BF675" s="11" t="b">
        <f t="shared" si="353"/>
        <v>0</v>
      </c>
      <c r="BG675" s="11" t="b">
        <f t="shared" si="354"/>
        <v>0</v>
      </c>
      <c r="BH675" s="11">
        <f t="shared" si="355"/>
        <v>0.92417341929378372</v>
      </c>
      <c r="BI675" s="11" t="b">
        <f t="shared" si="356"/>
        <v>0</v>
      </c>
      <c r="BJ675" s="11" t="b">
        <f t="shared" si="357"/>
        <v>0</v>
      </c>
      <c r="BK675" s="11" t="b">
        <f t="shared" si="358"/>
        <v>0</v>
      </c>
      <c r="BL675" s="11">
        <f t="shared" si="359"/>
        <v>15.402890321563063</v>
      </c>
      <c r="BM675" s="11" t="b">
        <f t="shared" si="360"/>
        <v>0</v>
      </c>
      <c r="BN675" s="11" t="b">
        <f t="shared" si="361"/>
        <v>0</v>
      </c>
      <c r="BO675" s="11" t="b">
        <f t="shared" si="362"/>
        <v>0</v>
      </c>
      <c r="BP675" s="11" t="b">
        <f t="shared" si="363"/>
        <v>0</v>
      </c>
      <c r="BQ675" s="11" t="b">
        <f t="shared" si="364"/>
        <v>0</v>
      </c>
      <c r="BR675" s="11">
        <f t="shared" si="365"/>
        <v>31.113838449557385</v>
      </c>
    </row>
    <row r="676" spans="1:70" s="5" customFormat="1" ht="12.75" customHeight="1" x14ac:dyDescent="0.7">
      <c r="A676" s="24" t="s">
        <v>2393</v>
      </c>
      <c r="B676" s="25" t="s">
        <v>2394</v>
      </c>
      <c r="C676" s="24" t="s">
        <v>84</v>
      </c>
      <c r="D676" s="26" t="s">
        <v>41</v>
      </c>
      <c r="E676" s="24" t="s">
        <v>2610</v>
      </c>
      <c r="F676" s="24" t="s">
        <v>2610</v>
      </c>
      <c r="G676" s="62" t="s">
        <v>719</v>
      </c>
      <c r="H676" s="16">
        <v>148</v>
      </c>
      <c r="I676" s="16">
        <v>151</v>
      </c>
      <c r="J676" s="16">
        <v>178</v>
      </c>
      <c r="K676" s="26"/>
      <c r="L676" s="26"/>
      <c r="M676" s="26"/>
      <c r="N676" s="26"/>
      <c r="O676" s="40"/>
      <c r="P676" s="61" t="s">
        <v>80</v>
      </c>
      <c r="Q676" s="32">
        <v>124</v>
      </c>
      <c r="R676" s="60">
        <f t="shared" si="330"/>
        <v>0</v>
      </c>
      <c r="S676" s="27" t="s">
        <v>64</v>
      </c>
      <c r="T676" s="27"/>
      <c r="U676" s="27" t="s">
        <v>2434</v>
      </c>
      <c r="V676" s="30">
        <f t="shared" si="331"/>
        <v>44</v>
      </c>
      <c r="W676" s="29">
        <f t="shared" si="332"/>
        <v>0.91666666666666663</v>
      </c>
      <c r="X676" s="29">
        <f t="shared" si="333"/>
        <v>27.10908696595099</v>
      </c>
      <c r="Y676" s="29">
        <f t="shared" si="334"/>
        <v>0.81327260897852971</v>
      </c>
      <c r="Z676" s="30">
        <f>IF(S676="",0,VLOOKUP(S676,[1]!Costo_Twist,2,FALSE)*W676)</f>
        <v>113.81878936629505</v>
      </c>
      <c r="AA676" s="31" t="s">
        <v>73</v>
      </c>
      <c r="AB676" s="31"/>
      <c r="AC676" s="31">
        <v>4.5</v>
      </c>
      <c r="AD676" s="34">
        <f t="shared" si="335"/>
        <v>4.5</v>
      </c>
      <c r="AE676" s="33">
        <f t="shared" si="336"/>
        <v>9.375E-2</v>
      </c>
      <c r="AF676" s="33">
        <f t="shared" si="337"/>
        <v>2.772520257881351</v>
      </c>
      <c r="AG676" s="33">
        <f t="shared" si="338"/>
        <v>8.3175607736440532E-2</v>
      </c>
      <c r="AH676" s="34">
        <f>IF(AA676="",0,VLOOKUP(AA676,[1]!Costo_Twist,2,FALSE)*AE676)</f>
        <v>12.273579117012154</v>
      </c>
      <c r="AI676" s="35" t="s">
        <v>67</v>
      </c>
      <c r="AJ676" s="35"/>
      <c r="AK676" s="35">
        <v>125</v>
      </c>
      <c r="AL676" s="35">
        <f t="shared" si="339"/>
        <v>125</v>
      </c>
      <c r="AM676" s="29">
        <f t="shared" si="340"/>
        <v>2.6041666666666665</v>
      </c>
      <c r="AN676" s="29">
        <f t="shared" si="341"/>
        <v>77.014451607815303</v>
      </c>
      <c r="AO676" s="29">
        <f t="shared" si="342"/>
        <v>2.3104335482344589</v>
      </c>
      <c r="AP676" s="30">
        <f>IF(AI676="",0,VLOOKUP(AI676,[1]!Costo_Twist,2,FALSE)*AM676)</f>
        <v>527.7301357305497</v>
      </c>
      <c r="AQ676" s="42"/>
      <c r="AR676" s="42"/>
      <c r="AS676" s="42"/>
      <c r="AT676" s="42">
        <f t="shared" si="343"/>
        <v>0</v>
      </c>
      <c r="AU676" s="43">
        <f t="shared" si="344"/>
        <v>0</v>
      </c>
      <c r="AV676" s="43">
        <f t="shared" si="345"/>
        <v>0</v>
      </c>
      <c r="AW676" s="43">
        <f t="shared" si="346"/>
        <v>0</v>
      </c>
      <c r="AX676" s="44">
        <f>IF(AQ676="",0,VLOOKUP(AQ676,[1]!Costo_Twist,2,FALSE)*AU676)</f>
        <v>0</v>
      </c>
      <c r="AY676" s="36">
        <f t="shared" si="347"/>
        <v>653.82250421385697</v>
      </c>
      <c r="AZ676" s="41">
        <f t="shared" si="348"/>
        <v>3.614583333333333</v>
      </c>
      <c r="BA676" s="37">
        <f t="shared" si="349"/>
        <v>127.61458333333333</v>
      </c>
      <c r="BB676" s="37" t="str">
        <f t="shared" si="350"/>
        <v>ok</v>
      </c>
      <c r="BC676" s="37" t="str">
        <f t="shared" si="351"/>
        <v>ok</v>
      </c>
      <c r="BE676" s="11" t="b">
        <f t="shared" si="352"/>
        <v>0</v>
      </c>
      <c r="BF676" s="11" t="b">
        <f t="shared" si="353"/>
        <v>0</v>
      </c>
      <c r="BG676" s="11" t="b">
        <f t="shared" si="354"/>
        <v>0</v>
      </c>
      <c r="BH676" s="11">
        <f t="shared" si="355"/>
        <v>2.772520257881351</v>
      </c>
      <c r="BI676" s="11" t="b">
        <f t="shared" si="356"/>
        <v>0</v>
      </c>
      <c r="BJ676" s="11" t="b">
        <f t="shared" si="357"/>
        <v>0</v>
      </c>
      <c r="BK676" s="11" t="b">
        <f t="shared" si="358"/>
        <v>0</v>
      </c>
      <c r="BL676" s="11">
        <f t="shared" si="359"/>
        <v>27.10908696595099</v>
      </c>
      <c r="BM676" s="11" t="b">
        <f t="shared" si="360"/>
        <v>0</v>
      </c>
      <c r="BN676" s="11" t="b">
        <f t="shared" si="361"/>
        <v>0</v>
      </c>
      <c r="BO676" s="11" t="b">
        <f t="shared" si="362"/>
        <v>0</v>
      </c>
      <c r="BP676" s="11" t="b">
        <f t="shared" si="363"/>
        <v>0</v>
      </c>
      <c r="BQ676" s="11" t="b">
        <f t="shared" si="364"/>
        <v>0</v>
      </c>
      <c r="BR676" s="11">
        <f t="shared" si="365"/>
        <v>77.014451607815303</v>
      </c>
    </row>
    <row r="677" spans="1:70" s="5" customFormat="1" ht="12.75" customHeight="1" x14ac:dyDescent="0.7">
      <c r="A677" s="24" t="s">
        <v>2393</v>
      </c>
      <c r="B677" s="25" t="s">
        <v>2394</v>
      </c>
      <c r="C677" s="24" t="s">
        <v>84</v>
      </c>
      <c r="D677" s="26" t="s">
        <v>41</v>
      </c>
      <c r="E677" s="24" t="s">
        <v>2610</v>
      </c>
      <c r="F677" s="24" t="s">
        <v>2610</v>
      </c>
      <c r="G677" s="62" t="s">
        <v>720</v>
      </c>
      <c r="H677" s="16">
        <v>116</v>
      </c>
      <c r="I677" s="16">
        <v>119</v>
      </c>
      <c r="J677" s="16">
        <v>148</v>
      </c>
      <c r="K677" s="26"/>
      <c r="L677" s="26"/>
      <c r="M677" s="26"/>
      <c r="N677" s="26"/>
      <c r="O677" s="40"/>
      <c r="P677" s="61" t="s">
        <v>81</v>
      </c>
      <c r="Q677" s="32">
        <v>120</v>
      </c>
      <c r="R677" s="60">
        <f t="shared" si="330"/>
        <v>0</v>
      </c>
      <c r="S677" s="27" t="s">
        <v>64</v>
      </c>
      <c r="T677" s="27"/>
      <c r="U677" s="27">
        <v>58</v>
      </c>
      <c r="V677" s="30">
        <f t="shared" si="331"/>
        <v>58</v>
      </c>
      <c r="W677" s="29">
        <f t="shared" si="332"/>
        <v>1.2083333333333333</v>
      </c>
      <c r="X677" s="29">
        <f t="shared" si="333"/>
        <v>35.734705546026305</v>
      </c>
      <c r="Y677" s="29">
        <f t="shared" si="334"/>
        <v>1.0720411663807892</v>
      </c>
      <c r="Z677" s="30">
        <f>IF(S677="",0,VLOOKUP(S677,[1]!Costo_Twist,2,FALSE)*W677)</f>
        <v>150.03385871011619</v>
      </c>
      <c r="AA677" s="31" t="s">
        <v>74</v>
      </c>
      <c r="AB677" s="31"/>
      <c r="AC677" s="31" t="s">
        <v>2401</v>
      </c>
      <c r="AD677" s="34">
        <f t="shared" si="335"/>
        <v>12</v>
      </c>
      <c r="AE677" s="33">
        <f t="shared" si="336"/>
        <v>0.25</v>
      </c>
      <c r="AF677" s="33">
        <f t="shared" si="337"/>
        <v>7.3933873543502697</v>
      </c>
      <c r="AG677" s="33">
        <f t="shared" si="338"/>
        <v>0.2218016206305081</v>
      </c>
      <c r="AH677" s="34">
        <f>IF(AA677="",0,VLOOKUP(AA677,[1]!Costo_Twist,2,FALSE)*AE677)</f>
        <v>29.87905491320933</v>
      </c>
      <c r="AI677" s="35" t="s">
        <v>67</v>
      </c>
      <c r="AJ677" s="35"/>
      <c r="AK677" s="35">
        <v>204.5</v>
      </c>
      <c r="AL677" s="35">
        <f t="shared" si="339"/>
        <v>204.5</v>
      </c>
      <c r="AM677" s="29">
        <f t="shared" si="340"/>
        <v>4.260416666666667</v>
      </c>
      <c r="AN677" s="29">
        <f t="shared" si="341"/>
        <v>125.99564283038586</v>
      </c>
      <c r="AO677" s="29">
        <f t="shared" si="342"/>
        <v>3.7798692849115758</v>
      </c>
      <c r="AP677" s="30">
        <f>IF(AI677="",0,VLOOKUP(AI677,[1]!Costo_Twist,2,FALSE)*AM677)</f>
        <v>863.36650205517935</v>
      </c>
      <c r="AQ677" s="42"/>
      <c r="AR677" s="42"/>
      <c r="AS677" s="42"/>
      <c r="AT677" s="42">
        <f t="shared" si="343"/>
        <v>0</v>
      </c>
      <c r="AU677" s="43">
        <f t="shared" si="344"/>
        <v>0</v>
      </c>
      <c r="AV677" s="43">
        <f t="shared" si="345"/>
        <v>0</v>
      </c>
      <c r="AW677" s="43">
        <f t="shared" si="346"/>
        <v>0</v>
      </c>
      <c r="AX677" s="44">
        <f>IF(AQ677="",0,VLOOKUP(AQ677,[1]!Costo_Twist,2,FALSE)*AU677)</f>
        <v>0</v>
      </c>
      <c r="AY677" s="36">
        <f t="shared" si="347"/>
        <v>1043.2794156785048</v>
      </c>
      <c r="AZ677" s="41">
        <f t="shared" si="348"/>
        <v>5.71875</v>
      </c>
      <c r="BA677" s="37">
        <f t="shared" si="349"/>
        <v>125.71875</v>
      </c>
      <c r="BB677" s="37" t="str">
        <f t="shared" si="350"/>
        <v>ok</v>
      </c>
      <c r="BC677" s="37" t="str">
        <f t="shared" si="351"/>
        <v>ok</v>
      </c>
      <c r="BE677" s="11" t="b">
        <f t="shared" si="352"/>
        <v>0</v>
      </c>
      <c r="BF677" s="11" t="b">
        <f t="shared" si="353"/>
        <v>0</v>
      </c>
      <c r="BG677" s="11" t="b">
        <f t="shared" si="354"/>
        <v>0</v>
      </c>
      <c r="BH677" s="11" t="b">
        <f t="shared" si="355"/>
        <v>0</v>
      </c>
      <c r="BI677" s="11" t="b">
        <f t="shared" si="356"/>
        <v>0</v>
      </c>
      <c r="BJ677" s="11" t="b">
        <f t="shared" si="357"/>
        <v>0</v>
      </c>
      <c r="BK677" s="11" t="b">
        <f t="shared" si="358"/>
        <v>0</v>
      </c>
      <c r="BL677" s="11">
        <f t="shared" si="359"/>
        <v>35.734705546026305</v>
      </c>
      <c r="BM677" s="11" t="b">
        <f t="shared" si="360"/>
        <v>0</v>
      </c>
      <c r="BN677" s="11" t="b">
        <f t="shared" si="361"/>
        <v>0</v>
      </c>
      <c r="BO677" s="11" t="b">
        <f t="shared" si="362"/>
        <v>0</v>
      </c>
      <c r="BP677" s="11" t="b">
        <f t="shared" si="363"/>
        <v>0</v>
      </c>
      <c r="BQ677" s="11">
        <f t="shared" si="364"/>
        <v>7.3933873543502697</v>
      </c>
      <c r="BR677" s="11">
        <f t="shared" si="365"/>
        <v>125.99564283038586</v>
      </c>
    </row>
    <row r="678" spans="1:70" s="5" customFormat="1" ht="12.75" customHeight="1" x14ac:dyDescent="0.7">
      <c r="A678" s="24" t="s">
        <v>2393</v>
      </c>
      <c r="B678" s="25" t="s">
        <v>2394</v>
      </c>
      <c r="C678" s="24" t="s">
        <v>84</v>
      </c>
      <c r="D678" s="26" t="s">
        <v>41</v>
      </c>
      <c r="E678" s="24" t="s">
        <v>2610</v>
      </c>
      <c r="F678" s="24" t="s">
        <v>2610</v>
      </c>
      <c r="G678" s="62" t="s">
        <v>721</v>
      </c>
      <c r="H678" s="16">
        <v>235</v>
      </c>
      <c r="I678" s="16">
        <v>239</v>
      </c>
      <c r="J678" s="16">
        <v>241</v>
      </c>
      <c r="K678" s="26"/>
      <c r="L678" s="26"/>
      <c r="M678" s="26"/>
      <c r="N678" s="26"/>
      <c r="O678" s="40"/>
      <c r="P678" s="61" t="s">
        <v>79</v>
      </c>
      <c r="Q678" s="32">
        <v>128</v>
      </c>
      <c r="R678" s="60">
        <f t="shared" si="330"/>
        <v>0</v>
      </c>
      <c r="S678" s="27" t="s">
        <v>64</v>
      </c>
      <c r="T678" s="27"/>
      <c r="U678" s="27" t="s">
        <v>2397</v>
      </c>
      <c r="V678" s="30">
        <f t="shared" si="331"/>
        <v>2</v>
      </c>
      <c r="W678" s="29">
        <f t="shared" si="332"/>
        <v>4.1666666666666664E-2</v>
      </c>
      <c r="X678" s="29">
        <f t="shared" si="333"/>
        <v>1.232231225725045</v>
      </c>
      <c r="Y678" s="29">
        <f t="shared" si="334"/>
        <v>3.6966936771751349E-2</v>
      </c>
      <c r="Z678" s="30">
        <f>IF(S678="",0,VLOOKUP(S678,[1]!Costo_Twist,2,FALSE)*W678)</f>
        <v>5.1735813348315931</v>
      </c>
      <c r="AA678" s="31" t="s">
        <v>73</v>
      </c>
      <c r="AB678" s="31"/>
      <c r="AC678" s="31" t="s">
        <v>2395</v>
      </c>
      <c r="AD678" s="34">
        <f t="shared" si="335"/>
        <v>1</v>
      </c>
      <c r="AE678" s="33">
        <f t="shared" si="336"/>
        <v>2.0833333333333332E-2</v>
      </c>
      <c r="AF678" s="33">
        <f t="shared" si="337"/>
        <v>0.61611561286252248</v>
      </c>
      <c r="AG678" s="33">
        <f t="shared" si="338"/>
        <v>1.8483468385875675E-2</v>
      </c>
      <c r="AH678" s="34">
        <f>IF(AA678="",0,VLOOKUP(AA678,[1]!Costo_Twist,2,FALSE)*AE678)</f>
        <v>2.7274620260027005</v>
      </c>
      <c r="AI678" s="35" t="s">
        <v>72</v>
      </c>
      <c r="AJ678" s="35"/>
      <c r="AK678" s="35" t="s">
        <v>2397</v>
      </c>
      <c r="AL678" s="35">
        <f t="shared" si="339"/>
        <v>2</v>
      </c>
      <c r="AM678" s="29">
        <f t="shared" si="340"/>
        <v>4.1666666666666664E-2</v>
      </c>
      <c r="AN678" s="29">
        <f t="shared" si="341"/>
        <v>1.232231225725045</v>
      </c>
      <c r="AO678" s="29">
        <f t="shared" si="342"/>
        <v>3.6966936771751349E-2</v>
      </c>
      <c r="AP678" s="30">
        <f>IF(AI678="",0,VLOOKUP(AI678,[1]!Costo_Twist,2,FALSE)*AM678)</f>
        <v>8.5000887127775968</v>
      </c>
      <c r="AQ678" s="42"/>
      <c r="AR678" s="42"/>
      <c r="AS678" s="42"/>
      <c r="AT678" s="42">
        <f t="shared" si="343"/>
        <v>0</v>
      </c>
      <c r="AU678" s="43">
        <f t="shared" si="344"/>
        <v>0</v>
      </c>
      <c r="AV678" s="43">
        <f t="shared" si="345"/>
        <v>0</v>
      </c>
      <c r="AW678" s="43">
        <f t="shared" si="346"/>
        <v>0</v>
      </c>
      <c r="AX678" s="44">
        <f>IF(AQ678="",0,VLOOKUP(AQ678,[1]!Costo_Twist,2,FALSE)*AU678)</f>
        <v>0</v>
      </c>
      <c r="AY678" s="36">
        <f t="shared" si="347"/>
        <v>16.40113207361189</v>
      </c>
      <c r="AZ678" s="41">
        <f t="shared" si="348"/>
        <v>0.10416666666666666</v>
      </c>
      <c r="BA678" s="37">
        <f t="shared" si="349"/>
        <v>128.10416666666666</v>
      </c>
      <c r="BB678" s="37" t="str">
        <f t="shared" si="350"/>
        <v>ok</v>
      </c>
      <c r="BC678" s="37" t="str">
        <f t="shared" si="351"/>
        <v>ok</v>
      </c>
      <c r="BE678" s="11" t="b">
        <f t="shared" si="352"/>
        <v>0</v>
      </c>
      <c r="BF678" s="11" t="b">
        <f t="shared" si="353"/>
        <v>0</v>
      </c>
      <c r="BG678" s="11" t="b">
        <f t="shared" si="354"/>
        <v>0</v>
      </c>
      <c r="BH678" s="11">
        <f t="shared" si="355"/>
        <v>0.61611561286252248</v>
      </c>
      <c r="BI678" s="11" t="b">
        <f t="shared" si="356"/>
        <v>0</v>
      </c>
      <c r="BJ678" s="11" t="b">
        <f t="shared" si="357"/>
        <v>0</v>
      </c>
      <c r="BK678" s="11" t="b">
        <f t="shared" si="358"/>
        <v>0</v>
      </c>
      <c r="BL678" s="11">
        <f t="shared" si="359"/>
        <v>1.232231225725045</v>
      </c>
      <c r="BM678" s="11" t="b">
        <f t="shared" si="360"/>
        <v>0</v>
      </c>
      <c r="BN678" s="11">
        <f t="shared" si="361"/>
        <v>1.232231225725045</v>
      </c>
      <c r="BO678" s="11" t="b">
        <f t="shared" si="362"/>
        <v>0</v>
      </c>
      <c r="BP678" s="11" t="b">
        <f t="shared" si="363"/>
        <v>0</v>
      </c>
      <c r="BQ678" s="11" t="b">
        <f t="shared" si="364"/>
        <v>0</v>
      </c>
      <c r="BR678" s="11" t="b">
        <f t="shared" si="365"/>
        <v>0</v>
      </c>
    </row>
    <row r="679" spans="1:70" s="5" customFormat="1" ht="12.75" customHeight="1" x14ac:dyDescent="0.7">
      <c r="A679" s="24" t="s">
        <v>2393</v>
      </c>
      <c r="B679" s="25" t="s">
        <v>2394</v>
      </c>
      <c r="C679" s="24" t="s">
        <v>84</v>
      </c>
      <c r="D679" s="26" t="s">
        <v>41</v>
      </c>
      <c r="E679" s="24" t="s">
        <v>2610</v>
      </c>
      <c r="F679" s="24" t="s">
        <v>2610</v>
      </c>
      <c r="G679" s="62" t="s">
        <v>722</v>
      </c>
      <c r="H679" s="16">
        <v>219</v>
      </c>
      <c r="I679" s="16">
        <v>224</v>
      </c>
      <c r="J679" s="16">
        <v>234</v>
      </c>
      <c r="K679" s="26"/>
      <c r="L679" s="26"/>
      <c r="M679" s="26"/>
      <c r="N679" s="26"/>
      <c r="O679" s="40"/>
      <c r="P679" s="61" t="s">
        <v>79</v>
      </c>
      <c r="Q679" s="32">
        <v>128</v>
      </c>
      <c r="R679" s="60">
        <f t="shared" si="330"/>
        <v>0</v>
      </c>
      <c r="S679" s="27" t="s">
        <v>64</v>
      </c>
      <c r="T679" s="27"/>
      <c r="U679" s="27">
        <v>4.5</v>
      </c>
      <c r="V679" s="30">
        <f t="shared" si="331"/>
        <v>4.5</v>
      </c>
      <c r="W679" s="29">
        <f t="shared" si="332"/>
        <v>9.375E-2</v>
      </c>
      <c r="X679" s="29">
        <f t="shared" si="333"/>
        <v>2.772520257881351</v>
      </c>
      <c r="Y679" s="29">
        <f t="shared" si="334"/>
        <v>8.3175607736440532E-2</v>
      </c>
      <c r="Z679" s="30">
        <f>IF(S679="",0,VLOOKUP(S679,[1]!Costo_Twist,2,FALSE)*W679)</f>
        <v>11.640558003371085</v>
      </c>
      <c r="AA679" s="31" t="s">
        <v>73</v>
      </c>
      <c r="AB679" s="31"/>
      <c r="AC679" s="31" t="s">
        <v>2395</v>
      </c>
      <c r="AD679" s="34">
        <f t="shared" si="335"/>
        <v>1</v>
      </c>
      <c r="AE679" s="33">
        <f t="shared" si="336"/>
        <v>2.0833333333333332E-2</v>
      </c>
      <c r="AF679" s="33">
        <f t="shared" si="337"/>
        <v>0.61611561286252248</v>
      </c>
      <c r="AG679" s="33">
        <f t="shared" si="338"/>
        <v>1.8483468385875675E-2</v>
      </c>
      <c r="AH679" s="34">
        <f>IF(AA679="",0,VLOOKUP(AA679,[1]!Costo_Twist,2,FALSE)*AE679)</f>
        <v>2.7274620260027005</v>
      </c>
      <c r="AI679" s="35" t="s">
        <v>67</v>
      </c>
      <c r="AJ679" s="35"/>
      <c r="AK679" s="35">
        <v>11.5</v>
      </c>
      <c r="AL679" s="35">
        <f t="shared" si="339"/>
        <v>11.5</v>
      </c>
      <c r="AM679" s="29">
        <f t="shared" si="340"/>
        <v>0.23958333333333334</v>
      </c>
      <c r="AN679" s="29">
        <f t="shared" si="341"/>
        <v>7.0853295479190086</v>
      </c>
      <c r="AO679" s="29">
        <f t="shared" si="342"/>
        <v>0.21255988643757026</v>
      </c>
      <c r="AP679" s="30">
        <f>IF(AI679="",0,VLOOKUP(AI679,[1]!Costo_Twist,2,FALSE)*AM679)</f>
        <v>48.551172487210579</v>
      </c>
      <c r="AQ679" s="42"/>
      <c r="AR679" s="42"/>
      <c r="AS679" s="42"/>
      <c r="AT679" s="42">
        <f t="shared" si="343"/>
        <v>0</v>
      </c>
      <c r="AU679" s="43">
        <f t="shared" si="344"/>
        <v>0</v>
      </c>
      <c r="AV679" s="43">
        <f t="shared" si="345"/>
        <v>0</v>
      </c>
      <c r="AW679" s="43">
        <f t="shared" si="346"/>
        <v>0</v>
      </c>
      <c r="AX679" s="44">
        <f>IF(AQ679="",0,VLOOKUP(AQ679,[1]!Costo_Twist,2,FALSE)*AU679)</f>
        <v>0</v>
      </c>
      <c r="AY679" s="36">
        <f t="shared" si="347"/>
        <v>62.91919251658436</v>
      </c>
      <c r="AZ679" s="41">
        <f t="shared" si="348"/>
        <v>0.35416666666666669</v>
      </c>
      <c r="BA679" s="37">
        <f t="shared" si="349"/>
        <v>128.35416666666666</v>
      </c>
      <c r="BB679" s="37" t="str">
        <f t="shared" si="350"/>
        <v>ok</v>
      </c>
      <c r="BC679" s="37" t="str">
        <f t="shared" si="351"/>
        <v>ok</v>
      </c>
      <c r="BE679" s="11" t="b">
        <f t="shared" si="352"/>
        <v>0</v>
      </c>
      <c r="BF679" s="11" t="b">
        <f t="shared" si="353"/>
        <v>0</v>
      </c>
      <c r="BG679" s="11" t="b">
        <f t="shared" si="354"/>
        <v>0</v>
      </c>
      <c r="BH679" s="11">
        <f t="shared" si="355"/>
        <v>0.61611561286252248</v>
      </c>
      <c r="BI679" s="11" t="b">
        <f t="shared" si="356"/>
        <v>0</v>
      </c>
      <c r="BJ679" s="11" t="b">
        <f t="shared" si="357"/>
        <v>0</v>
      </c>
      <c r="BK679" s="11" t="b">
        <f t="shared" si="358"/>
        <v>0</v>
      </c>
      <c r="BL679" s="11">
        <f t="shared" si="359"/>
        <v>2.772520257881351</v>
      </c>
      <c r="BM679" s="11" t="b">
        <f t="shared" si="360"/>
        <v>0</v>
      </c>
      <c r="BN679" s="11" t="b">
        <f t="shared" si="361"/>
        <v>0</v>
      </c>
      <c r="BO679" s="11" t="b">
        <f t="shared" si="362"/>
        <v>0</v>
      </c>
      <c r="BP679" s="11" t="b">
        <f t="shared" si="363"/>
        <v>0</v>
      </c>
      <c r="BQ679" s="11" t="b">
        <f t="shared" si="364"/>
        <v>0</v>
      </c>
      <c r="BR679" s="11">
        <f t="shared" si="365"/>
        <v>7.0853295479190086</v>
      </c>
    </row>
    <row r="680" spans="1:70" s="5" customFormat="1" ht="12.75" customHeight="1" x14ac:dyDescent="0.7">
      <c r="A680" s="24" t="s">
        <v>2393</v>
      </c>
      <c r="B680" s="25" t="s">
        <v>2394</v>
      </c>
      <c r="C680" s="24" t="s">
        <v>84</v>
      </c>
      <c r="D680" s="26" t="s">
        <v>41</v>
      </c>
      <c r="E680" s="24" t="s">
        <v>2610</v>
      </c>
      <c r="F680" s="24" t="s">
        <v>2610</v>
      </c>
      <c r="G680" s="62" t="s">
        <v>723</v>
      </c>
      <c r="H680" s="16">
        <v>206</v>
      </c>
      <c r="I680" s="16">
        <v>212</v>
      </c>
      <c r="J680" s="16">
        <v>229</v>
      </c>
      <c r="K680" s="26"/>
      <c r="L680" s="26"/>
      <c r="M680" s="26"/>
      <c r="N680" s="26"/>
      <c r="O680" s="40"/>
      <c r="P680" s="61" t="s">
        <v>79</v>
      </c>
      <c r="Q680" s="32">
        <v>128</v>
      </c>
      <c r="R680" s="60">
        <f t="shared" si="330"/>
        <v>0</v>
      </c>
      <c r="S680" s="27" t="s">
        <v>73</v>
      </c>
      <c r="T680" s="27"/>
      <c r="U680" s="27" t="s">
        <v>2405</v>
      </c>
      <c r="V680" s="30">
        <f t="shared" si="331"/>
        <v>5</v>
      </c>
      <c r="W680" s="29">
        <f t="shared" si="332"/>
        <v>0.10416666666666667</v>
      </c>
      <c r="X680" s="29">
        <f t="shared" si="333"/>
        <v>3.0805780643126126</v>
      </c>
      <c r="Y680" s="29">
        <f t="shared" si="334"/>
        <v>9.241734192937838E-2</v>
      </c>
      <c r="Z680" s="30">
        <f>IF(S680="",0,VLOOKUP(S680,[1]!Costo_Twist,2,FALSE)*W680)</f>
        <v>13.637310130013505</v>
      </c>
      <c r="AA680" s="31" t="s">
        <v>67</v>
      </c>
      <c r="AB680" s="31"/>
      <c r="AC680" s="31" t="s">
        <v>2435</v>
      </c>
      <c r="AD680" s="34">
        <f t="shared" si="335"/>
        <v>24</v>
      </c>
      <c r="AE680" s="33">
        <f t="shared" si="336"/>
        <v>0.5</v>
      </c>
      <c r="AF680" s="33">
        <f t="shared" si="337"/>
        <v>14.786774708700539</v>
      </c>
      <c r="AG680" s="33">
        <f t="shared" si="338"/>
        <v>0.44360324126101619</v>
      </c>
      <c r="AH680" s="34">
        <f>IF(AA680="",0,VLOOKUP(AA680,[1]!Costo_Twist,2,FALSE)*AE680)</f>
        <v>101.32418606026555</v>
      </c>
      <c r="AI680" s="35" t="s">
        <v>66</v>
      </c>
      <c r="AJ680" s="35"/>
      <c r="AK680" s="35">
        <v>1.5</v>
      </c>
      <c r="AL680" s="35">
        <f t="shared" si="339"/>
        <v>1.5</v>
      </c>
      <c r="AM680" s="29">
        <f t="shared" si="340"/>
        <v>3.125E-2</v>
      </c>
      <c r="AN680" s="29">
        <f t="shared" si="341"/>
        <v>0.92417341929378372</v>
      </c>
      <c r="AO680" s="29">
        <f t="shared" si="342"/>
        <v>2.7725202578813512E-2</v>
      </c>
      <c r="AP680" s="30">
        <f>IF(AI680="",0,VLOOKUP(AI680,[1]!Costo_Twist,2,FALSE)*AM680)</f>
        <v>7.833597007422302</v>
      </c>
      <c r="AQ680" s="42"/>
      <c r="AR680" s="42"/>
      <c r="AS680" s="42"/>
      <c r="AT680" s="42">
        <f t="shared" si="343"/>
        <v>0</v>
      </c>
      <c r="AU680" s="43">
        <f t="shared" si="344"/>
        <v>0</v>
      </c>
      <c r="AV680" s="43">
        <f t="shared" si="345"/>
        <v>0</v>
      </c>
      <c r="AW680" s="43">
        <f t="shared" si="346"/>
        <v>0</v>
      </c>
      <c r="AX680" s="44">
        <f>IF(AQ680="",0,VLOOKUP(AQ680,[1]!Costo_Twist,2,FALSE)*AU680)</f>
        <v>0</v>
      </c>
      <c r="AY680" s="36">
        <f t="shared" si="347"/>
        <v>122.79509319770135</v>
      </c>
      <c r="AZ680" s="41">
        <f t="shared" si="348"/>
        <v>0.63541666666666663</v>
      </c>
      <c r="BA680" s="37">
        <f t="shared" si="349"/>
        <v>128.63541666666666</v>
      </c>
      <c r="BB680" s="37" t="str">
        <f t="shared" si="350"/>
        <v>ok</v>
      </c>
      <c r="BC680" s="37" t="str">
        <f t="shared" si="351"/>
        <v>ok</v>
      </c>
      <c r="BE680" s="11" t="b">
        <f t="shared" si="352"/>
        <v>0</v>
      </c>
      <c r="BF680" s="11" t="b">
        <f t="shared" si="353"/>
        <v>0</v>
      </c>
      <c r="BG680" s="11" t="b">
        <f t="shared" si="354"/>
        <v>0</v>
      </c>
      <c r="BH680" s="11">
        <f t="shared" si="355"/>
        <v>3.0805780643126126</v>
      </c>
      <c r="BI680" s="11" t="b">
        <f t="shared" si="356"/>
        <v>0</v>
      </c>
      <c r="BJ680" s="11" t="b">
        <f t="shared" si="357"/>
        <v>0</v>
      </c>
      <c r="BK680" s="11" t="b">
        <f t="shared" si="358"/>
        <v>0</v>
      </c>
      <c r="BL680" s="11" t="b">
        <f t="shared" si="359"/>
        <v>0</v>
      </c>
      <c r="BM680" s="11" t="b">
        <f t="shared" si="360"/>
        <v>0</v>
      </c>
      <c r="BN680" s="11" t="b">
        <f t="shared" si="361"/>
        <v>0</v>
      </c>
      <c r="BO680" s="11">
        <f t="shared" si="362"/>
        <v>0.92417341929378372</v>
      </c>
      <c r="BP680" s="11" t="b">
        <f t="shared" si="363"/>
        <v>0</v>
      </c>
      <c r="BQ680" s="11" t="b">
        <f t="shared" si="364"/>
        <v>0</v>
      </c>
      <c r="BR680" s="11">
        <f t="shared" si="365"/>
        <v>14.786774708700539</v>
      </c>
    </row>
    <row r="681" spans="1:70" s="5" customFormat="1" ht="12.75" customHeight="1" x14ac:dyDescent="0.7">
      <c r="A681" s="24" t="s">
        <v>2393</v>
      </c>
      <c r="B681" s="25" t="s">
        <v>2394</v>
      </c>
      <c r="C681" s="24" t="s">
        <v>84</v>
      </c>
      <c r="D681" s="26" t="s">
        <v>41</v>
      </c>
      <c r="E681" s="24" t="s">
        <v>2610</v>
      </c>
      <c r="F681" s="24" t="s">
        <v>2610</v>
      </c>
      <c r="G681" s="62" t="s">
        <v>724</v>
      </c>
      <c r="H681" s="16">
        <v>177</v>
      </c>
      <c r="I681" s="16">
        <v>186</v>
      </c>
      <c r="J681" s="16">
        <v>213</v>
      </c>
      <c r="K681" s="26"/>
      <c r="L681" s="26"/>
      <c r="M681" s="26"/>
      <c r="N681" s="26"/>
      <c r="O681" s="40"/>
      <c r="P681" s="61" t="s">
        <v>80</v>
      </c>
      <c r="Q681" s="32">
        <v>124</v>
      </c>
      <c r="R681" s="60">
        <f t="shared" ref="R681:R744" si="366">IF(P681=$A$32,$G$32,IF(P681=$A$33,$G$33,IF(P681=$A$34,$G$34,IF(P681=$A$35,$G$35))))</f>
        <v>0</v>
      </c>
      <c r="S681" s="27" t="s">
        <v>73</v>
      </c>
      <c r="T681" s="27"/>
      <c r="U681" s="27" t="s">
        <v>2412</v>
      </c>
      <c r="V681" s="30">
        <f t="shared" ref="V681:V744" si="367">(T681*48)+(U681)</f>
        <v>8</v>
      </c>
      <c r="W681" s="29">
        <f t="shared" ref="W681:W744" si="368">(V681/48)</f>
        <v>0.16666666666666666</v>
      </c>
      <c r="X681" s="29">
        <f t="shared" ref="X681:X744" si="369">(W681/0.033814)</f>
        <v>4.9289249029001798</v>
      </c>
      <c r="Y681" s="29">
        <f t="shared" ref="Y681:Y744" si="370">(X681*0.03)</f>
        <v>0.1478677470870054</v>
      </c>
      <c r="Z681" s="30">
        <f>IF(S681="",0,VLOOKUP(S681,[1]!Costo_Twist,2,FALSE)*W681)</f>
        <v>21.819696208021604</v>
      </c>
      <c r="AA681" s="31" t="s">
        <v>68</v>
      </c>
      <c r="AB681" s="31"/>
      <c r="AC681" s="31">
        <v>15.5</v>
      </c>
      <c r="AD681" s="34">
        <f t="shared" ref="AD681:AD744" si="371">(AB681*48)+(AC681)</f>
        <v>15.5</v>
      </c>
      <c r="AE681" s="33">
        <f t="shared" ref="AE681:AE744" si="372">(AD681/48)</f>
        <v>0.32291666666666669</v>
      </c>
      <c r="AF681" s="33">
        <f t="shared" ref="AF681:AF744" si="373">(AE681/0.033814)</f>
        <v>9.5497919993690985</v>
      </c>
      <c r="AG681" s="33">
        <f t="shared" ref="AG681:AG744" si="374">(AF681*0.03)</f>
        <v>0.28649375998107296</v>
      </c>
      <c r="AH681" s="34">
        <f>IF(AA681="",0,VLOOKUP(AA681,[1]!Costo_Twist,2,FALSE)*AE681)</f>
        <v>21.911008762851033</v>
      </c>
      <c r="AI681" s="35" t="s">
        <v>67</v>
      </c>
      <c r="AJ681" s="35"/>
      <c r="AK681" s="35">
        <v>56.5</v>
      </c>
      <c r="AL681" s="35">
        <f t="shared" ref="AL681:AL744" si="375">(AJ681*48)+(AK681)</f>
        <v>56.5</v>
      </c>
      <c r="AM681" s="29">
        <f t="shared" ref="AM681:AM744" si="376">(AL681/48)</f>
        <v>1.1770833333333333</v>
      </c>
      <c r="AN681" s="29">
        <f t="shared" ref="AN681:AN744" si="377">(AM681/0.033814)</f>
        <v>34.810532126732518</v>
      </c>
      <c r="AO681" s="29">
        <f t="shared" ref="AO681:AO744" si="378">(AN681*0.03)</f>
        <v>1.0443159638019754</v>
      </c>
      <c r="AP681" s="30">
        <f>IF(AI681="",0,VLOOKUP(AI681,[1]!Costo_Twist,2,FALSE)*AM681)</f>
        <v>238.53402135020846</v>
      </c>
      <c r="AQ681" s="42"/>
      <c r="AR681" s="42"/>
      <c r="AS681" s="42"/>
      <c r="AT681" s="42">
        <f t="shared" ref="AT681:AT744" si="379">(AR681*48)+(AS681)</f>
        <v>0</v>
      </c>
      <c r="AU681" s="43">
        <f t="shared" ref="AU681:AU744" si="380">(AT681/48)</f>
        <v>0</v>
      </c>
      <c r="AV681" s="43">
        <f t="shared" ref="AV681:AV744" si="381">(AU681/0.033814)</f>
        <v>0</v>
      </c>
      <c r="AW681" s="43">
        <f t="shared" ref="AW681:AW744" si="382">(AV681*0.03)</f>
        <v>0</v>
      </c>
      <c r="AX681" s="44">
        <f>IF(AQ681="",0,VLOOKUP(AQ681,[1]!Costo_Twist,2,FALSE)*AU681)</f>
        <v>0</v>
      </c>
      <c r="AY681" s="36">
        <f t="shared" ref="AY681:AY744" si="383">(Z681+AH681+AP681+AX681)</f>
        <v>282.26472632108107</v>
      </c>
      <c r="AZ681" s="41">
        <f t="shared" ref="AZ681:AZ744" si="384">(W681+AE681+AM681+AU681)</f>
        <v>1.6666666666666665</v>
      </c>
      <c r="BA681" s="37">
        <f t="shared" ref="BA681:BA744" si="385">(Q681+AZ681)</f>
        <v>125.66666666666667</v>
      </c>
      <c r="BB681" s="37" t="str">
        <f t="shared" ref="BB681:BB744" si="386">IF(BA681&gt;=133,"sobrellenado","ok")</f>
        <v>ok</v>
      </c>
      <c r="BC681" s="37" t="str">
        <f t="shared" ref="BC681:BC744" si="387">IF((COUNTIF($AA681,$S681)+COUNTIF($AI681,$S681)+COUNTIF($AQ681,$S681)+COUNTIF($S681,$AA681)+COUNTIF($AI681,$AA681)+COUNTIF($AQ681,$AA681)+COUNTIF($S681,$AI681)+COUNTIF($AA681,$AI681)+COUNTIF($AQ681,$AI681)+COUNTIF($S681,$AQ681)+COUNTIF($AA681,$AQ681)+COUNTIF($AI681,$AQ681))&gt;1,"Falla","ok")</f>
        <v>ok</v>
      </c>
      <c r="BE681" s="11" t="b">
        <f t="shared" ref="BE681:BE744" si="388">IF(S681=$BE$39,X681,IF(AA681=$BE$39,AF681,IF(AI681=$BE$39,AN681,IF(AQ681=$BE$39,AV681))))</f>
        <v>0</v>
      </c>
      <c r="BF681" s="11" t="b">
        <f t="shared" ref="BF681:BF744" si="389">IF(S681=$BF$39,X681,IF(AA681=$BF$39,AF681,IF(AI681=$BF$39,AN681,IF(AQ681=$BF$39,AV681))))</f>
        <v>0</v>
      </c>
      <c r="BG681" s="11" t="b">
        <f t="shared" ref="BG681:BG744" si="390">IF(S681=$BG$39,X681,IF(AA681=$BG$39,AF681,IF(AI681=$BG$39,AN681,IF(AQ681=$BG$39,AV681))))</f>
        <v>0</v>
      </c>
      <c r="BH681" s="11">
        <f t="shared" ref="BH681:BH744" si="391">IF(S681=$BH$39,X681,IF(AA681=$BH$39,AF681,IF(AI681=$BH$39,AN681,IF(AQ681=$BH$39,AV681))))</f>
        <v>4.9289249029001798</v>
      </c>
      <c r="BI681" s="11" t="b">
        <f t="shared" ref="BI681:BI744" si="392">IF(S681=$BI$39,X681,IF(AA681=$BI$39,AF681,IF(AI681=$BI$39,AN681,IF(AQ681=$BI$39,AV681))))</f>
        <v>0</v>
      </c>
      <c r="BJ681" s="11">
        <f t="shared" ref="BJ681:BJ744" si="393">IF(S681=$BJ$39,X681,IF(AA681=$BJ$39,AF681,IF(AI681=$BJ$39,AN681,IF(AQ681=$BJ$39,AV681))))</f>
        <v>9.5497919993690985</v>
      </c>
      <c r="BK681" s="11" t="b">
        <f t="shared" ref="BK681:BK744" si="394">IF(S681=$BK$39,X681,IF(AA681=$BK$39,AF681,IF(AI681=$BK$39,AN681,IF(AQ681=$BK$39,AV681))))</f>
        <v>0</v>
      </c>
      <c r="BL681" s="11" t="b">
        <f t="shared" ref="BL681:BL744" si="395">IF(S681=$BL$39,X681,IF(AA681=$BL$39,AF681,IF(AI681=$BL$39,AN681,IF(AQ681=$BL$39,AV681))))</f>
        <v>0</v>
      </c>
      <c r="BM681" s="11" t="b">
        <f t="shared" ref="BM681:BM744" si="396">IF(S681=$BM$39,X681,IF(AA681=$BM$39,AF681,IF(AI681=$BM$39,AN681,IF(AQ681=$BM$39,AV681))))</f>
        <v>0</v>
      </c>
      <c r="BN681" s="11" t="b">
        <f t="shared" ref="BN681:BN744" si="397">IF(S681=$BN$39,X681,IF(AA681=$BN$39,AF681,IF(AI681=$BN$39,AN681,IF(AQ681=$BN$39,AV681))))</f>
        <v>0</v>
      </c>
      <c r="BO681" s="11" t="b">
        <f t="shared" ref="BO681:BO744" si="398">IF(S681=$BO$39,X681,IF(AA681=$BO$39,AF681,IF(AI681=$BO$39,AN681,IF(AQ681=$BO$39,AV681))))</f>
        <v>0</v>
      </c>
      <c r="BP681" s="11" t="b">
        <f t="shared" ref="BP681:BP744" si="399">IF(S681=$BP$39,X681,IF(AA681=$BP$39,AF681,IF(AI681=$BP$39,AN681,IF(AQ681=$BP$39,AV681))))</f>
        <v>0</v>
      </c>
      <c r="BQ681" s="11" t="b">
        <f t="shared" ref="BQ681:BQ744" si="400">IF(S681=$BQ$39,X681,IF(AA681=$BQ$39,AF681,IF(AI681=$BQ$39,AN681,IF(AQ681=$BQ$39,AV681))))</f>
        <v>0</v>
      </c>
      <c r="BR681" s="11">
        <f t="shared" ref="BR681:BR744" si="401">IF(S681=$BR$39,X681,IF(AA681=$BR$39,AF681,IF(AI681=$BR$39,AN681,IF(AQ681=$BR$39,AV681))))</f>
        <v>34.810532126732518</v>
      </c>
    </row>
    <row r="682" spans="1:70" s="5" customFormat="1" ht="12.75" customHeight="1" x14ac:dyDescent="0.7">
      <c r="A682" s="24" t="s">
        <v>2393</v>
      </c>
      <c r="B682" s="25" t="s">
        <v>2394</v>
      </c>
      <c r="C682" s="24" t="s">
        <v>84</v>
      </c>
      <c r="D682" s="26" t="s">
        <v>41</v>
      </c>
      <c r="E682" s="24" t="s">
        <v>2610</v>
      </c>
      <c r="F682" s="24" t="s">
        <v>2610</v>
      </c>
      <c r="G682" s="62" t="s">
        <v>725</v>
      </c>
      <c r="H682" s="16">
        <v>151</v>
      </c>
      <c r="I682" s="16">
        <v>159</v>
      </c>
      <c r="J682" s="16">
        <v>195</v>
      </c>
      <c r="K682" s="26"/>
      <c r="L682" s="26"/>
      <c r="M682" s="26"/>
      <c r="N682" s="26"/>
      <c r="O682" s="40"/>
      <c r="P682" s="61" t="s">
        <v>80</v>
      </c>
      <c r="Q682" s="32">
        <v>124</v>
      </c>
      <c r="R682" s="60">
        <f t="shared" si="366"/>
        <v>0</v>
      </c>
      <c r="S682" s="27" t="s">
        <v>64</v>
      </c>
      <c r="T682" s="27"/>
      <c r="U682" s="28">
        <v>21.5</v>
      </c>
      <c r="V682" s="30">
        <f t="shared" si="367"/>
        <v>21.5</v>
      </c>
      <c r="W682" s="29">
        <f t="shared" si="368"/>
        <v>0.44791666666666669</v>
      </c>
      <c r="X682" s="29">
        <f t="shared" si="369"/>
        <v>13.246485676544234</v>
      </c>
      <c r="Y682" s="29">
        <f t="shared" si="370"/>
        <v>0.39739457029632702</v>
      </c>
      <c r="Z682" s="30">
        <f>IF(S682="",0,VLOOKUP(S682,[1]!Costo_Twist,2,FALSE)*W682)</f>
        <v>55.615999349439633</v>
      </c>
      <c r="AA682" s="31" t="s">
        <v>73</v>
      </c>
      <c r="AB682" s="31"/>
      <c r="AC682" s="31">
        <v>12.5</v>
      </c>
      <c r="AD682" s="34">
        <f t="shared" si="371"/>
        <v>12.5</v>
      </c>
      <c r="AE682" s="33">
        <f t="shared" si="372"/>
        <v>0.26041666666666669</v>
      </c>
      <c r="AF682" s="33">
        <f t="shared" si="373"/>
        <v>7.7014451607815317</v>
      </c>
      <c r="AG682" s="33">
        <f t="shared" si="374"/>
        <v>0.23104335482344596</v>
      </c>
      <c r="AH682" s="34">
        <f>IF(AA682="",0,VLOOKUP(AA682,[1]!Costo_Twist,2,FALSE)*AE682)</f>
        <v>34.093275325033765</v>
      </c>
      <c r="AI682" s="35" t="s">
        <v>67</v>
      </c>
      <c r="AJ682" s="35"/>
      <c r="AK682" s="35">
        <v>110</v>
      </c>
      <c r="AL682" s="35">
        <f t="shared" si="375"/>
        <v>110</v>
      </c>
      <c r="AM682" s="29">
        <f t="shared" si="376"/>
        <v>2.2916666666666665</v>
      </c>
      <c r="AN682" s="29">
        <f t="shared" si="377"/>
        <v>67.772717414877462</v>
      </c>
      <c r="AO682" s="29">
        <f t="shared" si="378"/>
        <v>2.0331815224463239</v>
      </c>
      <c r="AP682" s="30">
        <f>IF(AI682="",0,VLOOKUP(AI682,[1]!Costo_Twist,2,FALSE)*AM682)</f>
        <v>464.40251944288372</v>
      </c>
      <c r="AQ682" s="42"/>
      <c r="AR682" s="42"/>
      <c r="AS682" s="42"/>
      <c r="AT682" s="42">
        <f t="shared" si="379"/>
        <v>0</v>
      </c>
      <c r="AU682" s="43">
        <f t="shared" si="380"/>
        <v>0</v>
      </c>
      <c r="AV682" s="43">
        <f t="shared" si="381"/>
        <v>0</v>
      </c>
      <c r="AW682" s="43">
        <f t="shared" si="382"/>
        <v>0</v>
      </c>
      <c r="AX682" s="44">
        <f>IF(AQ682="",0,VLOOKUP(AQ682,[1]!Costo_Twist,2,FALSE)*AU682)</f>
        <v>0</v>
      </c>
      <c r="AY682" s="36">
        <f t="shared" si="383"/>
        <v>554.11179411735714</v>
      </c>
      <c r="AZ682" s="41">
        <f t="shared" si="384"/>
        <v>3</v>
      </c>
      <c r="BA682" s="37">
        <f t="shared" si="385"/>
        <v>127</v>
      </c>
      <c r="BB682" s="37" t="str">
        <f t="shared" si="386"/>
        <v>ok</v>
      </c>
      <c r="BC682" s="37" t="str">
        <f t="shared" si="387"/>
        <v>ok</v>
      </c>
      <c r="BE682" s="11" t="b">
        <f t="shared" si="388"/>
        <v>0</v>
      </c>
      <c r="BF682" s="11" t="b">
        <f t="shared" si="389"/>
        <v>0</v>
      </c>
      <c r="BG682" s="11" t="b">
        <f t="shared" si="390"/>
        <v>0</v>
      </c>
      <c r="BH682" s="11">
        <f t="shared" si="391"/>
        <v>7.7014451607815317</v>
      </c>
      <c r="BI682" s="11" t="b">
        <f t="shared" si="392"/>
        <v>0</v>
      </c>
      <c r="BJ682" s="11" t="b">
        <f t="shared" si="393"/>
        <v>0</v>
      </c>
      <c r="BK682" s="11" t="b">
        <f t="shared" si="394"/>
        <v>0</v>
      </c>
      <c r="BL682" s="11">
        <f t="shared" si="395"/>
        <v>13.246485676544234</v>
      </c>
      <c r="BM682" s="11" t="b">
        <f t="shared" si="396"/>
        <v>0</v>
      </c>
      <c r="BN682" s="11" t="b">
        <f t="shared" si="397"/>
        <v>0</v>
      </c>
      <c r="BO682" s="11" t="b">
        <f t="shared" si="398"/>
        <v>0</v>
      </c>
      <c r="BP682" s="11" t="b">
        <f t="shared" si="399"/>
        <v>0</v>
      </c>
      <c r="BQ682" s="11" t="b">
        <f t="shared" si="400"/>
        <v>0</v>
      </c>
      <c r="BR682" s="11">
        <f t="shared" si="401"/>
        <v>67.772717414877462</v>
      </c>
    </row>
    <row r="683" spans="1:70" s="5" customFormat="1" ht="12.75" customHeight="1" x14ac:dyDescent="0.7">
      <c r="A683" s="24" t="s">
        <v>2393</v>
      </c>
      <c r="B683" s="25" t="s">
        <v>2394</v>
      </c>
      <c r="C683" s="24" t="s">
        <v>84</v>
      </c>
      <c r="D683" s="26" t="s">
        <v>41</v>
      </c>
      <c r="E683" s="24" t="s">
        <v>2610</v>
      </c>
      <c r="F683" s="24" t="s">
        <v>2610</v>
      </c>
      <c r="G683" s="62" t="s">
        <v>726</v>
      </c>
      <c r="H683" s="16">
        <v>115</v>
      </c>
      <c r="I683" s="16">
        <v>125</v>
      </c>
      <c r="J683" s="16">
        <v>166</v>
      </c>
      <c r="K683" s="26"/>
      <c r="L683" s="26"/>
      <c r="M683" s="26"/>
      <c r="N683" s="26"/>
      <c r="O683" s="40"/>
      <c r="P683" s="61" t="s">
        <v>81</v>
      </c>
      <c r="Q683" s="32">
        <v>120</v>
      </c>
      <c r="R683" s="60">
        <f t="shared" si="366"/>
        <v>0</v>
      </c>
      <c r="S683" s="27" t="s">
        <v>64</v>
      </c>
      <c r="T683" s="27"/>
      <c r="U683" s="46" t="s">
        <v>2415</v>
      </c>
      <c r="V683" s="30">
        <f t="shared" si="367"/>
        <v>34</v>
      </c>
      <c r="W683" s="29">
        <f t="shared" si="368"/>
        <v>0.70833333333333337</v>
      </c>
      <c r="X683" s="29">
        <f t="shared" si="369"/>
        <v>20.947930837325767</v>
      </c>
      <c r="Y683" s="29">
        <f t="shared" si="370"/>
        <v>0.62843792511977303</v>
      </c>
      <c r="Z683" s="30">
        <f>IF(S683="",0,VLOOKUP(S683,[1]!Costo_Twist,2,FALSE)*W683)</f>
        <v>87.950882692137085</v>
      </c>
      <c r="AA683" s="31" t="s">
        <v>73</v>
      </c>
      <c r="AB683" s="31"/>
      <c r="AC683" s="31" t="s">
        <v>2425</v>
      </c>
      <c r="AD683" s="34">
        <f t="shared" si="371"/>
        <v>21</v>
      </c>
      <c r="AE683" s="33">
        <f t="shared" si="372"/>
        <v>0.4375</v>
      </c>
      <c r="AF683" s="33">
        <f t="shared" si="373"/>
        <v>12.938427870112973</v>
      </c>
      <c r="AG683" s="33">
        <f t="shared" si="374"/>
        <v>0.38815283610338919</v>
      </c>
      <c r="AH683" s="34">
        <f>IF(AA683="",0,VLOOKUP(AA683,[1]!Costo_Twist,2,FALSE)*AE683)</f>
        <v>57.276702546056718</v>
      </c>
      <c r="AI683" s="35" t="s">
        <v>67</v>
      </c>
      <c r="AJ683" s="35"/>
      <c r="AK683" s="35">
        <v>184.5</v>
      </c>
      <c r="AL683" s="35">
        <f t="shared" si="375"/>
        <v>184.5</v>
      </c>
      <c r="AM683" s="29">
        <f t="shared" si="376"/>
        <v>3.84375</v>
      </c>
      <c r="AN683" s="29">
        <f t="shared" si="377"/>
        <v>113.6733305731354</v>
      </c>
      <c r="AO683" s="29">
        <f t="shared" si="378"/>
        <v>3.410199917194062</v>
      </c>
      <c r="AP683" s="30">
        <f>IF(AI683="",0,VLOOKUP(AI683,[1]!Costo_Twist,2,FALSE)*AM683)</f>
        <v>778.9296803382914</v>
      </c>
      <c r="AQ683" s="42"/>
      <c r="AR683" s="42"/>
      <c r="AS683" s="42"/>
      <c r="AT683" s="42">
        <f t="shared" si="379"/>
        <v>0</v>
      </c>
      <c r="AU683" s="43">
        <f t="shared" si="380"/>
        <v>0</v>
      </c>
      <c r="AV683" s="43">
        <f t="shared" si="381"/>
        <v>0</v>
      </c>
      <c r="AW683" s="43">
        <f t="shared" si="382"/>
        <v>0</v>
      </c>
      <c r="AX683" s="44">
        <f>IF(AQ683="",0,VLOOKUP(AQ683,[1]!Costo_Twist,2,FALSE)*AU683)</f>
        <v>0</v>
      </c>
      <c r="AY683" s="36">
        <f t="shared" si="383"/>
        <v>924.1572655764852</v>
      </c>
      <c r="AZ683" s="41">
        <f t="shared" si="384"/>
        <v>4.9895833333333339</v>
      </c>
      <c r="BA683" s="37">
        <f t="shared" si="385"/>
        <v>124.98958333333333</v>
      </c>
      <c r="BB683" s="37" t="str">
        <f t="shared" si="386"/>
        <v>ok</v>
      </c>
      <c r="BC683" s="37" t="str">
        <f t="shared" si="387"/>
        <v>ok</v>
      </c>
      <c r="BE683" s="11" t="b">
        <f t="shared" si="388"/>
        <v>0</v>
      </c>
      <c r="BF683" s="11" t="b">
        <f t="shared" si="389"/>
        <v>0</v>
      </c>
      <c r="BG683" s="11" t="b">
        <f t="shared" si="390"/>
        <v>0</v>
      </c>
      <c r="BH683" s="11">
        <f t="shared" si="391"/>
        <v>12.938427870112973</v>
      </c>
      <c r="BI683" s="11" t="b">
        <f t="shared" si="392"/>
        <v>0</v>
      </c>
      <c r="BJ683" s="11" t="b">
        <f t="shared" si="393"/>
        <v>0</v>
      </c>
      <c r="BK683" s="11" t="b">
        <f t="shared" si="394"/>
        <v>0</v>
      </c>
      <c r="BL683" s="11">
        <f t="shared" si="395"/>
        <v>20.947930837325767</v>
      </c>
      <c r="BM683" s="11" t="b">
        <f t="shared" si="396"/>
        <v>0</v>
      </c>
      <c r="BN683" s="11" t="b">
        <f t="shared" si="397"/>
        <v>0</v>
      </c>
      <c r="BO683" s="11" t="b">
        <f t="shared" si="398"/>
        <v>0</v>
      </c>
      <c r="BP683" s="11" t="b">
        <f t="shared" si="399"/>
        <v>0</v>
      </c>
      <c r="BQ683" s="11" t="b">
        <f t="shared" si="400"/>
        <v>0</v>
      </c>
      <c r="BR683" s="11">
        <f t="shared" si="401"/>
        <v>113.6733305731354</v>
      </c>
    </row>
    <row r="684" spans="1:70" s="5" customFormat="1" ht="12.75" customHeight="1" x14ac:dyDescent="0.7">
      <c r="A684" s="24" t="s">
        <v>2393</v>
      </c>
      <c r="B684" s="25" t="s">
        <v>2394</v>
      </c>
      <c r="C684" s="24" t="s">
        <v>84</v>
      </c>
      <c r="D684" s="26" t="s">
        <v>41</v>
      </c>
      <c r="E684" s="24" t="s">
        <v>2610</v>
      </c>
      <c r="F684" s="24" t="s">
        <v>2610</v>
      </c>
      <c r="G684" s="62" t="s">
        <v>727</v>
      </c>
      <c r="H684" s="16">
        <v>224</v>
      </c>
      <c r="I684" s="16">
        <v>236</v>
      </c>
      <c r="J684" s="16">
        <v>243</v>
      </c>
      <c r="K684" s="26"/>
      <c r="L684" s="26"/>
      <c r="M684" s="26"/>
      <c r="N684" s="26"/>
      <c r="O684" s="40"/>
      <c r="P684" s="61" t="s">
        <v>79</v>
      </c>
      <c r="Q684" s="32">
        <v>128</v>
      </c>
      <c r="R684" s="60">
        <f t="shared" si="366"/>
        <v>0</v>
      </c>
      <c r="S684" s="27" t="s">
        <v>73</v>
      </c>
      <c r="T684" s="27"/>
      <c r="U684" s="28" t="s">
        <v>2397</v>
      </c>
      <c r="V684" s="30">
        <f t="shared" si="367"/>
        <v>2</v>
      </c>
      <c r="W684" s="29">
        <f t="shared" si="368"/>
        <v>4.1666666666666664E-2</v>
      </c>
      <c r="X684" s="29">
        <f t="shared" si="369"/>
        <v>1.232231225725045</v>
      </c>
      <c r="Y684" s="29">
        <f t="shared" si="370"/>
        <v>3.6966936771751349E-2</v>
      </c>
      <c r="Z684" s="30">
        <f>IF(S684="",0,VLOOKUP(S684,[1]!Costo_Twist,2,FALSE)*W684)</f>
        <v>5.454924052005401</v>
      </c>
      <c r="AA684" s="31" t="s">
        <v>68</v>
      </c>
      <c r="AB684" s="31"/>
      <c r="AC684" s="31">
        <v>3.5</v>
      </c>
      <c r="AD684" s="34">
        <f t="shared" si="371"/>
        <v>3.5</v>
      </c>
      <c r="AE684" s="33">
        <f t="shared" si="372"/>
        <v>7.2916666666666671E-2</v>
      </c>
      <c r="AF684" s="33">
        <f t="shared" si="373"/>
        <v>2.1564046450188288</v>
      </c>
      <c r="AG684" s="33">
        <f t="shared" si="374"/>
        <v>6.4692139350564865E-2</v>
      </c>
      <c r="AH684" s="34">
        <f>IF(AA684="",0,VLOOKUP(AA684,[1]!Costo_Twist,2,FALSE)*AE684)</f>
        <v>4.9476471399986197</v>
      </c>
      <c r="AI684" s="35" t="s">
        <v>67</v>
      </c>
      <c r="AJ684" s="35"/>
      <c r="AK684" s="35" t="s">
        <v>2399</v>
      </c>
      <c r="AL684" s="35">
        <f t="shared" si="375"/>
        <v>6</v>
      </c>
      <c r="AM684" s="29">
        <f t="shared" si="376"/>
        <v>0.125</v>
      </c>
      <c r="AN684" s="29">
        <f t="shared" si="377"/>
        <v>3.6966936771751349</v>
      </c>
      <c r="AO684" s="29">
        <f t="shared" si="378"/>
        <v>0.11090081031525405</v>
      </c>
      <c r="AP684" s="30">
        <f>IF(AI684="",0,VLOOKUP(AI684,[1]!Costo_Twist,2,FALSE)*AM684)</f>
        <v>25.331046515066387</v>
      </c>
      <c r="AQ684" s="42"/>
      <c r="AR684" s="42"/>
      <c r="AS684" s="42"/>
      <c r="AT684" s="42">
        <f t="shared" si="379"/>
        <v>0</v>
      </c>
      <c r="AU684" s="43">
        <f t="shared" si="380"/>
        <v>0</v>
      </c>
      <c r="AV684" s="43">
        <f t="shared" si="381"/>
        <v>0</v>
      </c>
      <c r="AW684" s="43">
        <f t="shared" si="382"/>
        <v>0</v>
      </c>
      <c r="AX684" s="44">
        <f>IF(AQ684="",0,VLOOKUP(AQ684,[1]!Costo_Twist,2,FALSE)*AU684)</f>
        <v>0</v>
      </c>
      <c r="AY684" s="36">
        <f t="shared" si="383"/>
        <v>35.733617707070408</v>
      </c>
      <c r="AZ684" s="41">
        <f t="shared" si="384"/>
        <v>0.23958333333333334</v>
      </c>
      <c r="BA684" s="37">
        <f t="shared" si="385"/>
        <v>128.23958333333334</v>
      </c>
      <c r="BB684" s="37" t="str">
        <f t="shared" si="386"/>
        <v>ok</v>
      </c>
      <c r="BC684" s="37" t="str">
        <f t="shared" si="387"/>
        <v>ok</v>
      </c>
      <c r="BE684" s="11" t="b">
        <f t="shared" si="388"/>
        <v>0</v>
      </c>
      <c r="BF684" s="11" t="b">
        <f t="shared" si="389"/>
        <v>0</v>
      </c>
      <c r="BG684" s="11" t="b">
        <f t="shared" si="390"/>
        <v>0</v>
      </c>
      <c r="BH684" s="11">
        <f t="shared" si="391"/>
        <v>1.232231225725045</v>
      </c>
      <c r="BI684" s="11" t="b">
        <f t="shared" si="392"/>
        <v>0</v>
      </c>
      <c r="BJ684" s="11">
        <f t="shared" si="393"/>
        <v>2.1564046450188288</v>
      </c>
      <c r="BK684" s="11" t="b">
        <f t="shared" si="394"/>
        <v>0</v>
      </c>
      <c r="BL684" s="11" t="b">
        <f t="shared" si="395"/>
        <v>0</v>
      </c>
      <c r="BM684" s="11" t="b">
        <f t="shared" si="396"/>
        <v>0</v>
      </c>
      <c r="BN684" s="11" t="b">
        <f t="shared" si="397"/>
        <v>0</v>
      </c>
      <c r="BO684" s="11" t="b">
        <f t="shared" si="398"/>
        <v>0</v>
      </c>
      <c r="BP684" s="11" t="b">
        <f t="shared" si="399"/>
        <v>0</v>
      </c>
      <c r="BQ684" s="11" t="b">
        <f t="shared" si="400"/>
        <v>0</v>
      </c>
      <c r="BR684" s="11">
        <f t="shared" si="401"/>
        <v>3.6966936771751349</v>
      </c>
    </row>
    <row r="685" spans="1:70" s="5" customFormat="1" ht="12.75" customHeight="1" x14ac:dyDescent="0.7">
      <c r="A685" s="24" t="s">
        <v>2393</v>
      </c>
      <c r="B685" s="25" t="s">
        <v>2394</v>
      </c>
      <c r="C685" s="24" t="s">
        <v>84</v>
      </c>
      <c r="D685" s="26" t="s">
        <v>41</v>
      </c>
      <c r="E685" s="24" t="s">
        <v>2610</v>
      </c>
      <c r="F685" s="24" t="s">
        <v>2610</v>
      </c>
      <c r="G685" s="62" t="s">
        <v>728</v>
      </c>
      <c r="H685" s="16">
        <v>212</v>
      </c>
      <c r="I685" s="16">
        <v>227</v>
      </c>
      <c r="J685" s="16">
        <v>238</v>
      </c>
      <c r="K685" s="26"/>
      <c r="L685" s="26"/>
      <c r="M685" s="26"/>
      <c r="N685" s="26"/>
      <c r="O685" s="40"/>
      <c r="P685" s="61" t="s">
        <v>79</v>
      </c>
      <c r="Q685" s="32">
        <v>128</v>
      </c>
      <c r="R685" s="60">
        <f t="shared" si="366"/>
        <v>0</v>
      </c>
      <c r="S685" s="27" t="s">
        <v>73</v>
      </c>
      <c r="T685" s="27"/>
      <c r="U685" s="27" t="s">
        <v>2398</v>
      </c>
      <c r="V685" s="30">
        <f t="shared" si="367"/>
        <v>4</v>
      </c>
      <c r="W685" s="29">
        <f t="shared" si="368"/>
        <v>8.3333333333333329E-2</v>
      </c>
      <c r="X685" s="29">
        <f t="shared" si="369"/>
        <v>2.4644624514500899</v>
      </c>
      <c r="Y685" s="29">
        <f t="shared" si="370"/>
        <v>7.3933873543502698E-2</v>
      </c>
      <c r="Z685" s="30">
        <f>IF(S685="",0,VLOOKUP(S685,[1]!Costo_Twist,2,FALSE)*W685)</f>
        <v>10.909848104010802</v>
      </c>
      <c r="AA685" s="31" t="s">
        <v>68</v>
      </c>
      <c r="AB685" s="31"/>
      <c r="AC685" s="31" t="s">
        <v>2405</v>
      </c>
      <c r="AD685" s="34">
        <f t="shared" si="371"/>
        <v>5</v>
      </c>
      <c r="AE685" s="33">
        <f t="shared" si="372"/>
        <v>0.10416666666666667</v>
      </c>
      <c r="AF685" s="33">
        <f t="shared" si="373"/>
        <v>3.0805780643126126</v>
      </c>
      <c r="AG685" s="33">
        <f t="shared" si="374"/>
        <v>9.241734192937838E-2</v>
      </c>
      <c r="AH685" s="34">
        <f>IF(AA685="",0,VLOOKUP(AA685,[1]!Costo_Twist,2,FALSE)*AE685)</f>
        <v>7.068067342855171</v>
      </c>
      <c r="AI685" s="35" t="s">
        <v>67</v>
      </c>
      <c r="AJ685" s="35"/>
      <c r="AK685" s="35">
        <v>12.5</v>
      </c>
      <c r="AL685" s="35">
        <f t="shared" si="375"/>
        <v>12.5</v>
      </c>
      <c r="AM685" s="29">
        <f t="shared" si="376"/>
        <v>0.26041666666666669</v>
      </c>
      <c r="AN685" s="29">
        <f t="shared" si="377"/>
        <v>7.7014451607815317</v>
      </c>
      <c r="AO685" s="29">
        <f t="shared" si="378"/>
        <v>0.23104335482344596</v>
      </c>
      <c r="AP685" s="30">
        <f>IF(AI685="",0,VLOOKUP(AI685,[1]!Costo_Twist,2,FALSE)*AM685)</f>
        <v>52.773013573054975</v>
      </c>
      <c r="AQ685" s="42"/>
      <c r="AR685" s="42"/>
      <c r="AS685" s="42"/>
      <c r="AT685" s="42">
        <f t="shared" si="379"/>
        <v>0</v>
      </c>
      <c r="AU685" s="43">
        <f t="shared" si="380"/>
        <v>0</v>
      </c>
      <c r="AV685" s="43">
        <f t="shared" si="381"/>
        <v>0</v>
      </c>
      <c r="AW685" s="43">
        <f t="shared" si="382"/>
        <v>0</v>
      </c>
      <c r="AX685" s="44">
        <f>IF(AQ685="",0,VLOOKUP(AQ685,[1]!Costo_Twist,2,FALSE)*AU685)</f>
        <v>0</v>
      </c>
      <c r="AY685" s="36">
        <f t="shared" si="383"/>
        <v>70.750929019920946</v>
      </c>
      <c r="AZ685" s="41">
        <f t="shared" si="384"/>
        <v>0.44791666666666669</v>
      </c>
      <c r="BA685" s="37">
        <f t="shared" si="385"/>
        <v>128.44791666666666</v>
      </c>
      <c r="BB685" s="37" t="str">
        <f t="shared" si="386"/>
        <v>ok</v>
      </c>
      <c r="BC685" s="37" t="str">
        <f t="shared" si="387"/>
        <v>ok</v>
      </c>
      <c r="BE685" s="11" t="b">
        <f t="shared" si="388"/>
        <v>0</v>
      </c>
      <c r="BF685" s="11" t="b">
        <f t="shared" si="389"/>
        <v>0</v>
      </c>
      <c r="BG685" s="11" t="b">
        <f t="shared" si="390"/>
        <v>0</v>
      </c>
      <c r="BH685" s="11">
        <f t="shared" si="391"/>
        <v>2.4644624514500899</v>
      </c>
      <c r="BI685" s="11" t="b">
        <f t="shared" si="392"/>
        <v>0</v>
      </c>
      <c r="BJ685" s="11">
        <f t="shared" si="393"/>
        <v>3.0805780643126126</v>
      </c>
      <c r="BK685" s="11" t="b">
        <f t="shared" si="394"/>
        <v>0</v>
      </c>
      <c r="BL685" s="11" t="b">
        <f t="shared" si="395"/>
        <v>0</v>
      </c>
      <c r="BM685" s="11" t="b">
        <f t="shared" si="396"/>
        <v>0</v>
      </c>
      <c r="BN685" s="11" t="b">
        <f t="shared" si="397"/>
        <v>0</v>
      </c>
      <c r="BO685" s="11" t="b">
        <f t="shared" si="398"/>
        <v>0</v>
      </c>
      <c r="BP685" s="11" t="b">
        <f t="shared" si="399"/>
        <v>0</v>
      </c>
      <c r="BQ685" s="11" t="b">
        <f t="shared" si="400"/>
        <v>0</v>
      </c>
      <c r="BR685" s="11">
        <f t="shared" si="401"/>
        <v>7.7014451607815317</v>
      </c>
    </row>
    <row r="686" spans="1:70" s="5" customFormat="1" ht="12.75" customHeight="1" x14ac:dyDescent="0.7">
      <c r="A686" s="24" t="s">
        <v>2393</v>
      </c>
      <c r="B686" s="25" t="s">
        <v>2394</v>
      </c>
      <c r="C686" s="24" t="s">
        <v>84</v>
      </c>
      <c r="D686" s="26" t="s">
        <v>41</v>
      </c>
      <c r="E686" s="24" t="s">
        <v>2610</v>
      </c>
      <c r="F686" s="24" t="s">
        <v>2610</v>
      </c>
      <c r="G686" s="62" t="s">
        <v>729</v>
      </c>
      <c r="H686" s="16">
        <v>195</v>
      </c>
      <c r="I686" s="16">
        <v>212</v>
      </c>
      <c r="J686" s="16">
        <v>232</v>
      </c>
      <c r="K686" s="26"/>
      <c r="L686" s="26"/>
      <c r="M686" s="26"/>
      <c r="N686" s="26"/>
      <c r="O686" s="40"/>
      <c r="P686" s="61" t="s">
        <v>79</v>
      </c>
      <c r="Q686" s="32">
        <v>128</v>
      </c>
      <c r="R686" s="60">
        <f t="shared" si="366"/>
        <v>0</v>
      </c>
      <c r="S686" s="27" t="s">
        <v>73</v>
      </c>
      <c r="T686" s="27"/>
      <c r="U686" s="27">
        <v>7.5</v>
      </c>
      <c r="V686" s="30">
        <f t="shared" si="367"/>
        <v>7.5</v>
      </c>
      <c r="W686" s="29">
        <f t="shared" si="368"/>
        <v>0.15625</v>
      </c>
      <c r="X686" s="29">
        <f t="shared" si="369"/>
        <v>4.6208670964689187</v>
      </c>
      <c r="Y686" s="29">
        <f t="shared" si="370"/>
        <v>0.13862601289406756</v>
      </c>
      <c r="Z686" s="30">
        <f>IF(S686="",0,VLOOKUP(S686,[1]!Costo_Twist,2,FALSE)*W686)</f>
        <v>20.455965195020255</v>
      </c>
      <c r="AA686" s="31" t="s">
        <v>68</v>
      </c>
      <c r="AB686" s="31"/>
      <c r="AC686" s="31" t="s">
        <v>2412</v>
      </c>
      <c r="AD686" s="34">
        <f t="shared" si="371"/>
        <v>8</v>
      </c>
      <c r="AE686" s="33">
        <f t="shared" si="372"/>
        <v>0.16666666666666666</v>
      </c>
      <c r="AF686" s="33">
        <f t="shared" si="373"/>
        <v>4.9289249029001798</v>
      </c>
      <c r="AG686" s="33">
        <f t="shared" si="374"/>
        <v>0.1478677470870054</v>
      </c>
      <c r="AH686" s="34">
        <f>IF(AA686="",0,VLOOKUP(AA686,[1]!Costo_Twist,2,FALSE)*AE686)</f>
        <v>11.308907748568274</v>
      </c>
      <c r="AI686" s="35" t="s">
        <v>67</v>
      </c>
      <c r="AJ686" s="35"/>
      <c r="AK686" s="35">
        <v>23.5</v>
      </c>
      <c r="AL686" s="35">
        <f t="shared" si="375"/>
        <v>23.5</v>
      </c>
      <c r="AM686" s="29">
        <f t="shared" si="376"/>
        <v>0.48958333333333331</v>
      </c>
      <c r="AN686" s="29">
        <f t="shared" si="377"/>
        <v>14.478716902269278</v>
      </c>
      <c r="AO686" s="29">
        <f t="shared" si="378"/>
        <v>0.43436150706807836</v>
      </c>
      <c r="AP686" s="30">
        <f>IF(AI686="",0,VLOOKUP(AI686,[1]!Costo_Twist,2,FALSE)*AM686)</f>
        <v>99.213265517343345</v>
      </c>
      <c r="AQ686" s="42"/>
      <c r="AR686" s="42"/>
      <c r="AS686" s="42"/>
      <c r="AT686" s="42">
        <f t="shared" si="379"/>
        <v>0</v>
      </c>
      <c r="AU686" s="43">
        <f t="shared" si="380"/>
        <v>0</v>
      </c>
      <c r="AV686" s="43">
        <f t="shared" si="381"/>
        <v>0</v>
      </c>
      <c r="AW686" s="43">
        <f t="shared" si="382"/>
        <v>0</v>
      </c>
      <c r="AX686" s="44">
        <f>IF(AQ686="",0,VLOOKUP(AQ686,[1]!Costo_Twist,2,FALSE)*AU686)</f>
        <v>0</v>
      </c>
      <c r="AY686" s="36">
        <f t="shared" si="383"/>
        <v>130.97813846093186</v>
      </c>
      <c r="AZ686" s="41">
        <f t="shared" si="384"/>
        <v>0.8125</v>
      </c>
      <c r="BA686" s="37">
        <f t="shared" si="385"/>
        <v>128.8125</v>
      </c>
      <c r="BB686" s="37" t="str">
        <f t="shared" si="386"/>
        <v>ok</v>
      </c>
      <c r="BC686" s="37" t="str">
        <f t="shared" si="387"/>
        <v>ok</v>
      </c>
      <c r="BE686" s="11" t="b">
        <f t="shared" si="388"/>
        <v>0</v>
      </c>
      <c r="BF686" s="11" t="b">
        <f t="shared" si="389"/>
        <v>0</v>
      </c>
      <c r="BG686" s="11" t="b">
        <f t="shared" si="390"/>
        <v>0</v>
      </c>
      <c r="BH686" s="11">
        <f t="shared" si="391"/>
        <v>4.6208670964689187</v>
      </c>
      <c r="BI686" s="11" t="b">
        <f t="shared" si="392"/>
        <v>0</v>
      </c>
      <c r="BJ686" s="11">
        <f t="shared" si="393"/>
        <v>4.9289249029001798</v>
      </c>
      <c r="BK686" s="11" t="b">
        <f t="shared" si="394"/>
        <v>0</v>
      </c>
      <c r="BL686" s="11" t="b">
        <f t="shared" si="395"/>
        <v>0</v>
      </c>
      <c r="BM686" s="11" t="b">
        <f t="shared" si="396"/>
        <v>0</v>
      </c>
      <c r="BN686" s="11" t="b">
        <f t="shared" si="397"/>
        <v>0</v>
      </c>
      <c r="BO686" s="11" t="b">
        <f t="shared" si="398"/>
        <v>0</v>
      </c>
      <c r="BP686" s="11" t="b">
        <f t="shared" si="399"/>
        <v>0</v>
      </c>
      <c r="BQ686" s="11" t="b">
        <f t="shared" si="400"/>
        <v>0</v>
      </c>
      <c r="BR686" s="11">
        <f t="shared" si="401"/>
        <v>14.478716902269278</v>
      </c>
    </row>
    <row r="687" spans="1:70" s="5" customFormat="1" ht="12.75" customHeight="1" x14ac:dyDescent="0.7">
      <c r="A687" s="24" t="s">
        <v>2393</v>
      </c>
      <c r="B687" s="25" t="s">
        <v>2394</v>
      </c>
      <c r="C687" s="24" t="s">
        <v>84</v>
      </c>
      <c r="D687" s="26" t="s">
        <v>41</v>
      </c>
      <c r="E687" s="24" t="s">
        <v>2610</v>
      </c>
      <c r="F687" s="24" t="s">
        <v>2610</v>
      </c>
      <c r="G687" s="62" t="s">
        <v>730</v>
      </c>
      <c r="H687" s="16">
        <v>175</v>
      </c>
      <c r="I687" s="16">
        <v>194</v>
      </c>
      <c r="J687" s="16">
        <v>219</v>
      </c>
      <c r="K687" s="26"/>
      <c r="L687" s="26"/>
      <c r="M687" s="26"/>
      <c r="N687" s="26"/>
      <c r="O687" s="40"/>
      <c r="P687" s="61" t="s">
        <v>80</v>
      </c>
      <c r="Q687" s="32">
        <v>124</v>
      </c>
      <c r="R687" s="60">
        <f t="shared" si="366"/>
        <v>0</v>
      </c>
      <c r="S687" s="27" t="s">
        <v>64</v>
      </c>
      <c r="T687" s="27"/>
      <c r="U687" s="27" t="s">
        <v>2424</v>
      </c>
      <c r="V687" s="30">
        <f t="shared" si="367"/>
        <v>9</v>
      </c>
      <c r="W687" s="29">
        <f t="shared" si="368"/>
        <v>0.1875</v>
      </c>
      <c r="X687" s="29">
        <f t="shared" si="369"/>
        <v>5.5450405157627021</v>
      </c>
      <c r="Y687" s="29">
        <f t="shared" si="370"/>
        <v>0.16635121547288106</v>
      </c>
      <c r="Z687" s="30">
        <f>IF(S687="",0,VLOOKUP(S687,[1]!Costo_Twist,2,FALSE)*W687)</f>
        <v>23.28111600674217</v>
      </c>
      <c r="AA687" s="31" t="s">
        <v>73</v>
      </c>
      <c r="AB687" s="31"/>
      <c r="AC687" s="31">
        <v>9.5</v>
      </c>
      <c r="AD687" s="34">
        <f t="shared" si="371"/>
        <v>9.5</v>
      </c>
      <c r="AE687" s="33">
        <f t="shared" si="372"/>
        <v>0.19791666666666666</v>
      </c>
      <c r="AF687" s="33">
        <f t="shared" si="373"/>
        <v>5.8530983221939632</v>
      </c>
      <c r="AG687" s="33">
        <f t="shared" si="374"/>
        <v>0.1755929496658189</v>
      </c>
      <c r="AH687" s="34">
        <f>IF(AA687="",0,VLOOKUP(AA687,[1]!Costo_Twist,2,FALSE)*AE687)</f>
        <v>25.910889247025658</v>
      </c>
      <c r="AI687" s="35" t="s">
        <v>67</v>
      </c>
      <c r="AJ687" s="35"/>
      <c r="AK687" s="35">
        <v>30.5</v>
      </c>
      <c r="AL687" s="35">
        <f t="shared" si="375"/>
        <v>30.5</v>
      </c>
      <c r="AM687" s="29">
        <f t="shared" si="376"/>
        <v>0.63541666666666663</v>
      </c>
      <c r="AN687" s="29">
        <f t="shared" si="377"/>
        <v>18.791526192306936</v>
      </c>
      <c r="AO687" s="29">
        <f t="shared" si="378"/>
        <v>0.56374578576920809</v>
      </c>
      <c r="AP687" s="30">
        <f>IF(AI687="",0,VLOOKUP(AI687,[1]!Costo_Twist,2,FALSE)*AM687)</f>
        <v>128.76615311825412</v>
      </c>
      <c r="AQ687" s="42"/>
      <c r="AR687" s="42"/>
      <c r="AS687" s="42"/>
      <c r="AT687" s="42">
        <f t="shared" si="379"/>
        <v>0</v>
      </c>
      <c r="AU687" s="43">
        <f t="shared" si="380"/>
        <v>0</v>
      </c>
      <c r="AV687" s="43">
        <f t="shared" si="381"/>
        <v>0</v>
      </c>
      <c r="AW687" s="43">
        <f t="shared" si="382"/>
        <v>0</v>
      </c>
      <c r="AX687" s="44">
        <f>IF(AQ687="",0,VLOOKUP(AQ687,[1]!Costo_Twist,2,FALSE)*AU687)</f>
        <v>0</v>
      </c>
      <c r="AY687" s="36">
        <f t="shared" si="383"/>
        <v>177.95815837202196</v>
      </c>
      <c r="AZ687" s="41">
        <f t="shared" si="384"/>
        <v>1.0208333333333333</v>
      </c>
      <c r="BA687" s="37">
        <f t="shared" si="385"/>
        <v>125.02083333333333</v>
      </c>
      <c r="BB687" s="37" t="str">
        <f t="shared" si="386"/>
        <v>ok</v>
      </c>
      <c r="BC687" s="37" t="str">
        <f t="shared" si="387"/>
        <v>ok</v>
      </c>
      <c r="BE687" s="11" t="b">
        <f t="shared" si="388"/>
        <v>0</v>
      </c>
      <c r="BF687" s="11" t="b">
        <f t="shared" si="389"/>
        <v>0</v>
      </c>
      <c r="BG687" s="11" t="b">
        <f t="shared" si="390"/>
        <v>0</v>
      </c>
      <c r="BH687" s="11">
        <f t="shared" si="391"/>
        <v>5.8530983221939632</v>
      </c>
      <c r="BI687" s="11" t="b">
        <f t="shared" si="392"/>
        <v>0</v>
      </c>
      <c r="BJ687" s="11" t="b">
        <f t="shared" si="393"/>
        <v>0</v>
      </c>
      <c r="BK687" s="11" t="b">
        <f t="shared" si="394"/>
        <v>0</v>
      </c>
      <c r="BL687" s="11">
        <f t="shared" si="395"/>
        <v>5.5450405157627021</v>
      </c>
      <c r="BM687" s="11" t="b">
        <f t="shared" si="396"/>
        <v>0</v>
      </c>
      <c r="BN687" s="11" t="b">
        <f t="shared" si="397"/>
        <v>0</v>
      </c>
      <c r="BO687" s="11" t="b">
        <f t="shared" si="398"/>
        <v>0</v>
      </c>
      <c r="BP687" s="11" t="b">
        <f t="shared" si="399"/>
        <v>0</v>
      </c>
      <c r="BQ687" s="11" t="b">
        <f t="shared" si="400"/>
        <v>0</v>
      </c>
      <c r="BR687" s="11">
        <f t="shared" si="401"/>
        <v>18.791526192306936</v>
      </c>
    </row>
    <row r="688" spans="1:70" s="5" customFormat="1" ht="12.75" customHeight="1" x14ac:dyDescent="0.7">
      <c r="A688" s="24" t="s">
        <v>2393</v>
      </c>
      <c r="B688" s="25" t="s">
        <v>2394</v>
      </c>
      <c r="C688" s="24" t="s">
        <v>84</v>
      </c>
      <c r="D688" s="26" t="s">
        <v>41</v>
      </c>
      <c r="E688" s="24" t="s">
        <v>2610</v>
      </c>
      <c r="F688" s="24" t="s">
        <v>2610</v>
      </c>
      <c r="G688" s="62" t="s">
        <v>731</v>
      </c>
      <c r="H688" s="16">
        <v>148</v>
      </c>
      <c r="I688" s="16">
        <v>170</v>
      </c>
      <c r="J688" s="16">
        <v>204</v>
      </c>
      <c r="K688" s="26"/>
      <c r="L688" s="26"/>
      <c r="M688" s="26"/>
      <c r="N688" s="26"/>
      <c r="O688" s="40"/>
      <c r="P688" s="61" t="s">
        <v>80</v>
      </c>
      <c r="Q688" s="32">
        <v>124</v>
      </c>
      <c r="R688" s="60">
        <f t="shared" si="366"/>
        <v>0</v>
      </c>
      <c r="S688" s="27" t="s">
        <v>73</v>
      </c>
      <c r="T688" s="27"/>
      <c r="U688" s="27">
        <v>26.5</v>
      </c>
      <c r="V688" s="30">
        <f t="shared" si="367"/>
        <v>26.5</v>
      </c>
      <c r="W688" s="29">
        <f t="shared" si="368"/>
        <v>0.55208333333333337</v>
      </c>
      <c r="X688" s="29">
        <f t="shared" si="369"/>
        <v>16.327063740856847</v>
      </c>
      <c r="Y688" s="29">
        <f t="shared" si="370"/>
        <v>0.48981191222570541</v>
      </c>
      <c r="Z688" s="30">
        <f>IF(S688="",0,VLOOKUP(S688,[1]!Costo_Twist,2,FALSE)*W688)</f>
        <v>72.277743689071571</v>
      </c>
      <c r="AA688" s="31" t="s">
        <v>67</v>
      </c>
      <c r="AB688" s="31"/>
      <c r="AC688" s="31">
        <v>71.5</v>
      </c>
      <c r="AD688" s="34">
        <f t="shared" si="371"/>
        <v>71.5</v>
      </c>
      <c r="AE688" s="33">
        <f t="shared" si="372"/>
        <v>1.4895833333333333</v>
      </c>
      <c r="AF688" s="33">
        <f t="shared" si="373"/>
        <v>44.052266319670352</v>
      </c>
      <c r="AG688" s="33">
        <f t="shared" si="374"/>
        <v>1.3215679895901105</v>
      </c>
      <c r="AH688" s="34">
        <f>IF(AA688="",0,VLOOKUP(AA688,[1]!Costo_Twist,2,FALSE)*AE688)</f>
        <v>301.86163763787442</v>
      </c>
      <c r="AI688" s="35" t="s">
        <v>66</v>
      </c>
      <c r="AJ688" s="35"/>
      <c r="AK688" s="35" t="s">
        <v>2398</v>
      </c>
      <c r="AL688" s="35">
        <f t="shared" si="375"/>
        <v>4</v>
      </c>
      <c r="AM688" s="29">
        <f t="shared" si="376"/>
        <v>8.3333333333333329E-2</v>
      </c>
      <c r="AN688" s="29">
        <f t="shared" si="377"/>
        <v>2.4644624514500899</v>
      </c>
      <c r="AO688" s="29">
        <f t="shared" si="378"/>
        <v>7.3933873543502698E-2</v>
      </c>
      <c r="AP688" s="30">
        <f>IF(AI688="",0,VLOOKUP(AI688,[1]!Costo_Twist,2,FALSE)*AM688)</f>
        <v>20.889592019792804</v>
      </c>
      <c r="AQ688" s="42"/>
      <c r="AR688" s="42"/>
      <c r="AS688" s="42"/>
      <c r="AT688" s="42">
        <f t="shared" si="379"/>
        <v>0</v>
      </c>
      <c r="AU688" s="43">
        <f t="shared" si="380"/>
        <v>0</v>
      </c>
      <c r="AV688" s="43">
        <f t="shared" si="381"/>
        <v>0</v>
      </c>
      <c r="AW688" s="43">
        <f t="shared" si="382"/>
        <v>0</v>
      </c>
      <c r="AX688" s="44">
        <f>IF(AQ688="",0,VLOOKUP(AQ688,[1]!Costo_Twist,2,FALSE)*AU688)</f>
        <v>0</v>
      </c>
      <c r="AY688" s="36">
        <f t="shared" si="383"/>
        <v>395.02897334673884</v>
      </c>
      <c r="AZ688" s="41">
        <f t="shared" si="384"/>
        <v>2.125</v>
      </c>
      <c r="BA688" s="37">
        <f t="shared" si="385"/>
        <v>126.125</v>
      </c>
      <c r="BB688" s="37" t="str">
        <f t="shared" si="386"/>
        <v>ok</v>
      </c>
      <c r="BC688" s="37" t="str">
        <f t="shared" si="387"/>
        <v>ok</v>
      </c>
      <c r="BE688" s="11" t="b">
        <f t="shared" si="388"/>
        <v>0</v>
      </c>
      <c r="BF688" s="11" t="b">
        <f t="shared" si="389"/>
        <v>0</v>
      </c>
      <c r="BG688" s="11" t="b">
        <f t="shared" si="390"/>
        <v>0</v>
      </c>
      <c r="BH688" s="11">
        <f t="shared" si="391"/>
        <v>16.327063740856847</v>
      </c>
      <c r="BI688" s="11" t="b">
        <f t="shared" si="392"/>
        <v>0</v>
      </c>
      <c r="BJ688" s="11" t="b">
        <f t="shared" si="393"/>
        <v>0</v>
      </c>
      <c r="BK688" s="11" t="b">
        <f t="shared" si="394"/>
        <v>0</v>
      </c>
      <c r="BL688" s="11" t="b">
        <f t="shared" si="395"/>
        <v>0</v>
      </c>
      <c r="BM688" s="11" t="b">
        <f t="shared" si="396"/>
        <v>0</v>
      </c>
      <c r="BN688" s="11" t="b">
        <f t="shared" si="397"/>
        <v>0</v>
      </c>
      <c r="BO688" s="11">
        <f t="shared" si="398"/>
        <v>2.4644624514500899</v>
      </c>
      <c r="BP688" s="11" t="b">
        <f t="shared" si="399"/>
        <v>0</v>
      </c>
      <c r="BQ688" s="11" t="b">
        <f t="shared" si="400"/>
        <v>0</v>
      </c>
      <c r="BR688" s="11">
        <f t="shared" si="401"/>
        <v>44.052266319670352</v>
      </c>
    </row>
    <row r="689" spans="1:70" s="5" customFormat="1" ht="12.75" customHeight="1" x14ac:dyDescent="0.7">
      <c r="A689" s="24" t="s">
        <v>2393</v>
      </c>
      <c r="B689" s="25" t="s">
        <v>2394</v>
      </c>
      <c r="C689" s="24" t="s">
        <v>84</v>
      </c>
      <c r="D689" s="26" t="s">
        <v>41</v>
      </c>
      <c r="E689" s="24" t="s">
        <v>2610</v>
      </c>
      <c r="F689" s="24" t="s">
        <v>2610</v>
      </c>
      <c r="G689" s="62" t="s">
        <v>732</v>
      </c>
      <c r="H689" s="16">
        <v>109</v>
      </c>
      <c r="I689" s="16">
        <v>133</v>
      </c>
      <c r="J689" s="16">
        <v>173</v>
      </c>
      <c r="K689" s="26"/>
      <c r="L689" s="26"/>
      <c r="M689" s="26"/>
      <c r="N689" s="26"/>
      <c r="O689" s="40"/>
      <c r="P689" s="61" t="s">
        <v>81</v>
      </c>
      <c r="Q689" s="32">
        <v>120</v>
      </c>
      <c r="R689" s="60">
        <f t="shared" si="366"/>
        <v>0</v>
      </c>
      <c r="S689" s="27" t="s">
        <v>64</v>
      </c>
      <c r="T689" s="27"/>
      <c r="U689" s="28">
        <v>28.5</v>
      </c>
      <c r="V689" s="30">
        <f t="shared" si="367"/>
        <v>28.5</v>
      </c>
      <c r="W689" s="29">
        <f t="shared" si="368"/>
        <v>0.59375</v>
      </c>
      <c r="X689" s="29">
        <f t="shared" si="369"/>
        <v>17.559294966581891</v>
      </c>
      <c r="Y689" s="29">
        <f t="shared" si="370"/>
        <v>0.52677884899745675</v>
      </c>
      <c r="Z689" s="30">
        <f>IF(S689="",0,VLOOKUP(S689,[1]!Costo_Twist,2,FALSE)*W689)</f>
        <v>73.723534021350204</v>
      </c>
      <c r="AA689" s="31" t="s">
        <v>73</v>
      </c>
      <c r="AB689" s="31"/>
      <c r="AC689" s="31" t="s">
        <v>2437</v>
      </c>
      <c r="AD689" s="34">
        <f t="shared" si="371"/>
        <v>38</v>
      </c>
      <c r="AE689" s="33">
        <f t="shared" si="372"/>
        <v>0.79166666666666663</v>
      </c>
      <c r="AF689" s="33">
        <f t="shared" si="373"/>
        <v>23.412393288775853</v>
      </c>
      <c r="AG689" s="33">
        <f t="shared" si="374"/>
        <v>0.70237179866327559</v>
      </c>
      <c r="AH689" s="34">
        <f>IF(AA689="",0,VLOOKUP(AA689,[1]!Costo_Twist,2,FALSE)*AE689)</f>
        <v>103.64355698810263</v>
      </c>
      <c r="AI689" s="35" t="s">
        <v>67</v>
      </c>
      <c r="AJ689" s="35"/>
      <c r="AK689" s="35">
        <v>115.5</v>
      </c>
      <c r="AL689" s="35">
        <f t="shared" si="375"/>
        <v>115.5</v>
      </c>
      <c r="AM689" s="29">
        <f t="shared" si="376"/>
        <v>2.40625</v>
      </c>
      <c r="AN689" s="29">
        <f t="shared" si="377"/>
        <v>71.161353285621345</v>
      </c>
      <c r="AO689" s="29">
        <f t="shared" si="378"/>
        <v>2.1348405985686405</v>
      </c>
      <c r="AP689" s="30">
        <f>IF(AI689="",0,VLOOKUP(AI689,[1]!Costo_Twist,2,FALSE)*AM689)</f>
        <v>487.62264541502793</v>
      </c>
      <c r="AQ689" s="42"/>
      <c r="AR689" s="42"/>
      <c r="AS689" s="42"/>
      <c r="AT689" s="42">
        <f t="shared" si="379"/>
        <v>0</v>
      </c>
      <c r="AU689" s="43">
        <f t="shared" si="380"/>
        <v>0</v>
      </c>
      <c r="AV689" s="43">
        <f t="shared" si="381"/>
        <v>0</v>
      </c>
      <c r="AW689" s="43">
        <f t="shared" si="382"/>
        <v>0</v>
      </c>
      <c r="AX689" s="44">
        <f>IF(AQ689="",0,VLOOKUP(AQ689,[1]!Costo_Twist,2,FALSE)*AU689)</f>
        <v>0</v>
      </c>
      <c r="AY689" s="36">
        <f t="shared" si="383"/>
        <v>664.98973642448072</v>
      </c>
      <c r="AZ689" s="41">
        <f t="shared" si="384"/>
        <v>3.7916666666666665</v>
      </c>
      <c r="BA689" s="37">
        <f t="shared" si="385"/>
        <v>123.79166666666667</v>
      </c>
      <c r="BB689" s="37" t="str">
        <f t="shared" si="386"/>
        <v>ok</v>
      </c>
      <c r="BC689" s="37" t="str">
        <f t="shared" si="387"/>
        <v>ok</v>
      </c>
      <c r="BE689" s="11" t="b">
        <f t="shared" si="388"/>
        <v>0</v>
      </c>
      <c r="BF689" s="11" t="b">
        <f t="shared" si="389"/>
        <v>0</v>
      </c>
      <c r="BG689" s="11" t="b">
        <f t="shared" si="390"/>
        <v>0</v>
      </c>
      <c r="BH689" s="11">
        <f t="shared" si="391"/>
        <v>23.412393288775853</v>
      </c>
      <c r="BI689" s="11" t="b">
        <f t="shared" si="392"/>
        <v>0</v>
      </c>
      <c r="BJ689" s="11" t="b">
        <f t="shared" si="393"/>
        <v>0</v>
      </c>
      <c r="BK689" s="11" t="b">
        <f t="shared" si="394"/>
        <v>0</v>
      </c>
      <c r="BL689" s="11">
        <f t="shared" si="395"/>
        <v>17.559294966581891</v>
      </c>
      <c r="BM689" s="11" t="b">
        <f t="shared" si="396"/>
        <v>0</v>
      </c>
      <c r="BN689" s="11" t="b">
        <f t="shared" si="397"/>
        <v>0</v>
      </c>
      <c r="BO689" s="11" t="b">
        <f t="shared" si="398"/>
        <v>0</v>
      </c>
      <c r="BP689" s="11" t="b">
        <f t="shared" si="399"/>
        <v>0</v>
      </c>
      <c r="BQ689" s="11" t="b">
        <f t="shared" si="400"/>
        <v>0</v>
      </c>
      <c r="BR689" s="11">
        <f t="shared" si="401"/>
        <v>71.161353285621345</v>
      </c>
    </row>
    <row r="690" spans="1:70" s="5" customFormat="1" ht="12.75" customHeight="1" x14ac:dyDescent="0.7">
      <c r="A690" s="24" t="s">
        <v>2393</v>
      </c>
      <c r="B690" s="25" t="s">
        <v>2394</v>
      </c>
      <c r="C690" s="24" t="s">
        <v>84</v>
      </c>
      <c r="D690" s="26" t="s">
        <v>41</v>
      </c>
      <c r="E690" s="24" t="s">
        <v>2610</v>
      </c>
      <c r="F690" s="24" t="s">
        <v>2610</v>
      </c>
      <c r="G690" s="62" t="s">
        <v>733</v>
      </c>
      <c r="H690" s="16">
        <v>226</v>
      </c>
      <c r="I690" s="16">
        <v>239</v>
      </c>
      <c r="J690" s="16">
        <v>241</v>
      </c>
      <c r="K690" s="26"/>
      <c r="L690" s="26"/>
      <c r="M690" s="26"/>
      <c r="N690" s="26"/>
      <c r="O690" s="40"/>
      <c r="P690" s="61" t="s">
        <v>79</v>
      </c>
      <c r="Q690" s="32">
        <v>128</v>
      </c>
      <c r="R690" s="60">
        <f t="shared" si="366"/>
        <v>0</v>
      </c>
      <c r="S690" s="27" t="s">
        <v>64</v>
      </c>
      <c r="T690" s="27"/>
      <c r="U690" s="28">
        <v>2.5</v>
      </c>
      <c r="V690" s="30">
        <f t="shared" si="367"/>
        <v>2.5</v>
      </c>
      <c r="W690" s="29">
        <f t="shared" si="368"/>
        <v>5.2083333333333336E-2</v>
      </c>
      <c r="X690" s="29">
        <f t="shared" si="369"/>
        <v>1.5402890321563063</v>
      </c>
      <c r="Y690" s="29">
        <f t="shared" si="370"/>
        <v>4.620867096468919E-2</v>
      </c>
      <c r="Z690" s="30">
        <f>IF(S690="",0,VLOOKUP(S690,[1]!Costo_Twist,2,FALSE)*W690)</f>
        <v>6.466976668539492</v>
      </c>
      <c r="AA690" s="31" t="s">
        <v>73</v>
      </c>
      <c r="AB690" s="31"/>
      <c r="AC690" s="31">
        <v>1.5</v>
      </c>
      <c r="AD690" s="34">
        <f t="shared" si="371"/>
        <v>1.5</v>
      </c>
      <c r="AE690" s="33">
        <f t="shared" si="372"/>
        <v>3.125E-2</v>
      </c>
      <c r="AF690" s="33">
        <f t="shared" si="373"/>
        <v>0.92417341929378372</v>
      </c>
      <c r="AG690" s="33">
        <f t="shared" si="374"/>
        <v>2.7725202578813512E-2</v>
      </c>
      <c r="AH690" s="34">
        <f>IF(AA690="",0,VLOOKUP(AA690,[1]!Costo_Twist,2,FALSE)*AE690)</f>
        <v>4.0911930390040512</v>
      </c>
      <c r="AI690" s="35" t="s">
        <v>72</v>
      </c>
      <c r="AJ690" s="35"/>
      <c r="AK690" s="35">
        <v>0.5</v>
      </c>
      <c r="AL690" s="35">
        <f t="shared" si="375"/>
        <v>0.5</v>
      </c>
      <c r="AM690" s="29">
        <f t="shared" si="376"/>
        <v>1.0416666666666666E-2</v>
      </c>
      <c r="AN690" s="29">
        <f t="shared" si="377"/>
        <v>0.30805780643126124</v>
      </c>
      <c r="AO690" s="29">
        <f t="shared" si="378"/>
        <v>9.2417341929378373E-3</v>
      </c>
      <c r="AP690" s="30">
        <f>IF(AI690="",0,VLOOKUP(AI690,[1]!Costo_Twist,2,FALSE)*AM690)</f>
        <v>2.1250221781943992</v>
      </c>
      <c r="AQ690" s="42"/>
      <c r="AR690" s="42"/>
      <c r="AS690" s="42"/>
      <c r="AT690" s="42">
        <f t="shared" si="379"/>
        <v>0</v>
      </c>
      <c r="AU690" s="43">
        <f t="shared" si="380"/>
        <v>0</v>
      </c>
      <c r="AV690" s="43">
        <f t="shared" si="381"/>
        <v>0</v>
      </c>
      <c r="AW690" s="43">
        <f t="shared" si="382"/>
        <v>0</v>
      </c>
      <c r="AX690" s="44">
        <f>IF(AQ690="",0,VLOOKUP(AQ690,[1]!Costo_Twist,2,FALSE)*AU690)</f>
        <v>0</v>
      </c>
      <c r="AY690" s="36">
        <f t="shared" si="383"/>
        <v>12.683191885737942</v>
      </c>
      <c r="AZ690" s="41">
        <f t="shared" si="384"/>
        <v>9.3750000000000014E-2</v>
      </c>
      <c r="BA690" s="37">
        <f t="shared" si="385"/>
        <v>128.09375</v>
      </c>
      <c r="BB690" s="37" t="str">
        <f t="shared" si="386"/>
        <v>ok</v>
      </c>
      <c r="BC690" s="37" t="str">
        <f t="shared" si="387"/>
        <v>ok</v>
      </c>
      <c r="BE690" s="11" t="b">
        <f t="shared" si="388"/>
        <v>0</v>
      </c>
      <c r="BF690" s="11" t="b">
        <f t="shared" si="389"/>
        <v>0</v>
      </c>
      <c r="BG690" s="11" t="b">
        <f t="shared" si="390"/>
        <v>0</v>
      </c>
      <c r="BH690" s="11">
        <f t="shared" si="391"/>
        <v>0.92417341929378372</v>
      </c>
      <c r="BI690" s="11" t="b">
        <f t="shared" si="392"/>
        <v>0</v>
      </c>
      <c r="BJ690" s="11" t="b">
        <f t="shared" si="393"/>
        <v>0</v>
      </c>
      <c r="BK690" s="11" t="b">
        <f t="shared" si="394"/>
        <v>0</v>
      </c>
      <c r="BL690" s="11">
        <f t="shared" si="395"/>
        <v>1.5402890321563063</v>
      </c>
      <c r="BM690" s="11" t="b">
        <f t="shared" si="396"/>
        <v>0</v>
      </c>
      <c r="BN690" s="11">
        <f t="shared" si="397"/>
        <v>0.30805780643126124</v>
      </c>
      <c r="BO690" s="11" t="b">
        <f t="shared" si="398"/>
        <v>0</v>
      </c>
      <c r="BP690" s="11" t="b">
        <f t="shared" si="399"/>
        <v>0</v>
      </c>
      <c r="BQ690" s="11" t="b">
        <f t="shared" si="400"/>
        <v>0</v>
      </c>
      <c r="BR690" s="11" t="b">
        <f t="shared" si="401"/>
        <v>0</v>
      </c>
    </row>
    <row r="691" spans="1:70" s="5" customFormat="1" ht="12.75" customHeight="1" x14ac:dyDescent="0.7">
      <c r="A691" s="24" t="s">
        <v>2393</v>
      </c>
      <c r="B691" s="25" t="s">
        <v>2394</v>
      </c>
      <c r="C691" s="24" t="s">
        <v>84</v>
      </c>
      <c r="D691" s="26" t="s">
        <v>41</v>
      </c>
      <c r="E691" s="24" t="s">
        <v>2610</v>
      </c>
      <c r="F691" s="24" t="s">
        <v>2610</v>
      </c>
      <c r="G691" s="62" t="s">
        <v>734</v>
      </c>
      <c r="H691" s="16">
        <v>205</v>
      </c>
      <c r="I691" s="16">
        <v>223</v>
      </c>
      <c r="J691" s="16">
        <v>234</v>
      </c>
      <c r="K691" s="26"/>
      <c r="L691" s="26"/>
      <c r="M691" s="26"/>
      <c r="N691" s="26"/>
      <c r="O691" s="40"/>
      <c r="P691" s="61" t="s">
        <v>79</v>
      </c>
      <c r="Q691" s="32">
        <v>128</v>
      </c>
      <c r="R691" s="60">
        <f t="shared" si="366"/>
        <v>0</v>
      </c>
      <c r="S691" s="27" t="s">
        <v>73</v>
      </c>
      <c r="T691" s="27"/>
      <c r="U691" s="28" t="s">
        <v>2405</v>
      </c>
      <c r="V691" s="30">
        <f t="shared" si="367"/>
        <v>5</v>
      </c>
      <c r="W691" s="29">
        <f t="shared" si="368"/>
        <v>0.10416666666666667</v>
      </c>
      <c r="X691" s="29">
        <f t="shared" si="369"/>
        <v>3.0805780643126126</v>
      </c>
      <c r="Y691" s="29">
        <f t="shared" si="370"/>
        <v>9.241734192937838E-2</v>
      </c>
      <c r="Z691" s="30">
        <f>IF(S691="",0,VLOOKUP(S691,[1]!Costo_Twist,2,FALSE)*W691)</f>
        <v>13.637310130013505</v>
      </c>
      <c r="AA691" s="31" t="s">
        <v>68</v>
      </c>
      <c r="AB691" s="31"/>
      <c r="AC691" s="31">
        <v>7.5</v>
      </c>
      <c r="AD691" s="34">
        <f t="shared" si="371"/>
        <v>7.5</v>
      </c>
      <c r="AE691" s="33">
        <f t="shared" si="372"/>
        <v>0.15625</v>
      </c>
      <c r="AF691" s="33">
        <f t="shared" si="373"/>
        <v>4.6208670964689187</v>
      </c>
      <c r="AG691" s="33">
        <f t="shared" si="374"/>
        <v>0.13862601289406756</v>
      </c>
      <c r="AH691" s="34">
        <f>IF(AA691="",0,VLOOKUP(AA691,[1]!Costo_Twist,2,FALSE)*AE691)</f>
        <v>10.602101014282756</v>
      </c>
      <c r="AI691" s="35" t="s">
        <v>67</v>
      </c>
      <c r="AJ691" s="35"/>
      <c r="AK691" s="35" t="s">
        <v>2403</v>
      </c>
      <c r="AL691" s="35">
        <f t="shared" si="375"/>
        <v>13</v>
      </c>
      <c r="AM691" s="29">
        <f t="shared" si="376"/>
        <v>0.27083333333333331</v>
      </c>
      <c r="AN691" s="29">
        <f t="shared" si="377"/>
        <v>8.0095029672127911</v>
      </c>
      <c r="AO691" s="29">
        <f t="shared" si="378"/>
        <v>0.24028508901638373</v>
      </c>
      <c r="AP691" s="30">
        <f>IF(AI691="",0,VLOOKUP(AI691,[1]!Costo_Twist,2,FALSE)*AM691)</f>
        <v>54.883934115977169</v>
      </c>
      <c r="AQ691" s="42"/>
      <c r="AR691" s="42"/>
      <c r="AS691" s="42"/>
      <c r="AT691" s="42">
        <f t="shared" si="379"/>
        <v>0</v>
      </c>
      <c r="AU691" s="43">
        <f t="shared" si="380"/>
        <v>0</v>
      </c>
      <c r="AV691" s="43">
        <f t="shared" si="381"/>
        <v>0</v>
      </c>
      <c r="AW691" s="43">
        <f t="shared" si="382"/>
        <v>0</v>
      </c>
      <c r="AX691" s="44">
        <f>IF(AQ691="",0,VLOOKUP(AQ691,[1]!Costo_Twist,2,FALSE)*AU691)</f>
        <v>0</v>
      </c>
      <c r="AY691" s="36">
        <f t="shared" si="383"/>
        <v>79.123345260273425</v>
      </c>
      <c r="AZ691" s="41">
        <f t="shared" si="384"/>
        <v>0.53125</v>
      </c>
      <c r="BA691" s="37">
        <f t="shared" si="385"/>
        <v>128.53125</v>
      </c>
      <c r="BB691" s="37" t="str">
        <f t="shared" si="386"/>
        <v>ok</v>
      </c>
      <c r="BC691" s="37" t="str">
        <f t="shared" si="387"/>
        <v>ok</v>
      </c>
      <c r="BE691" s="11" t="b">
        <f t="shared" si="388"/>
        <v>0</v>
      </c>
      <c r="BF691" s="11" t="b">
        <f t="shared" si="389"/>
        <v>0</v>
      </c>
      <c r="BG691" s="11" t="b">
        <f t="shared" si="390"/>
        <v>0</v>
      </c>
      <c r="BH691" s="11">
        <f t="shared" si="391"/>
        <v>3.0805780643126126</v>
      </c>
      <c r="BI691" s="11" t="b">
        <f t="shared" si="392"/>
        <v>0</v>
      </c>
      <c r="BJ691" s="11">
        <f t="shared" si="393"/>
        <v>4.6208670964689187</v>
      </c>
      <c r="BK691" s="11" t="b">
        <f t="shared" si="394"/>
        <v>0</v>
      </c>
      <c r="BL691" s="11" t="b">
        <f t="shared" si="395"/>
        <v>0</v>
      </c>
      <c r="BM691" s="11" t="b">
        <f t="shared" si="396"/>
        <v>0</v>
      </c>
      <c r="BN691" s="11" t="b">
        <f t="shared" si="397"/>
        <v>0</v>
      </c>
      <c r="BO691" s="11" t="b">
        <f t="shared" si="398"/>
        <v>0</v>
      </c>
      <c r="BP691" s="11" t="b">
        <f t="shared" si="399"/>
        <v>0</v>
      </c>
      <c r="BQ691" s="11" t="b">
        <f t="shared" si="400"/>
        <v>0</v>
      </c>
      <c r="BR691" s="11">
        <f t="shared" si="401"/>
        <v>8.0095029672127911</v>
      </c>
    </row>
    <row r="692" spans="1:70" s="5" customFormat="1" ht="12.75" customHeight="1" x14ac:dyDescent="0.7">
      <c r="A692" s="24" t="s">
        <v>2393</v>
      </c>
      <c r="B692" s="25" t="s">
        <v>2394</v>
      </c>
      <c r="C692" s="24" t="s">
        <v>84</v>
      </c>
      <c r="D692" s="26" t="s">
        <v>41</v>
      </c>
      <c r="E692" s="24" t="s">
        <v>2610</v>
      </c>
      <c r="F692" s="24" t="s">
        <v>2610</v>
      </c>
      <c r="G692" s="62" t="s">
        <v>735</v>
      </c>
      <c r="H692" s="16">
        <v>191</v>
      </c>
      <c r="I692" s="16">
        <v>213</v>
      </c>
      <c r="J692" s="16">
        <v>233</v>
      </c>
      <c r="K692" s="26"/>
      <c r="L692" s="26"/>
      <c r="M692" s="26"/>
      <c r="N692" s="26"/>
      <c r="O692" s="40"/>
      <c r="P692" s="61" t="s">
        <v>79</v>
      </c>
      <c r="Q692" s="32">
        <v>128</v>
      </c>
      <c r="R692" s="60">
        <f t="shared" si="366"/>
        <v>0</v>
      </c>
      <c r="S692" s="27" t="s">
        <v>73</v>
      </c>
      <c r="T692" s="27"/>
      <c r="U692" s="27" t="s">
        <v>2424</v>
      </c>
      <c r="V692" s="30">
        <f t="shared" si="367"/>
        <v>9</v>
      </c>
      <c r="W692" s="29">
        <f t="shared" si="368"/>
        <v>0.1875</v>
      </c>
      <c r="X692" s="29">
        <f t="shared" si="369"/>
        <v>5.5450405157627021</v>
      </c>
      <c r="Y692" s="29">
        <f t="shared" si="370"/>
        <v>0.16635121547288106</v>
      </c>
      <c r="Z692" s="30">
        <f>IF(S692="",0,VLOOKUP(S692,[1]!Costo_Twist,2,FALSE)*W692)</f>
        <v>24.547158234024309</v>
      </c>
      <c r="AA692" s="31" t="s">
        <v>68</v>
      </c>
      <c r="AB692" s="31"/>
      <c r="AC692" s="31">
        <v>8.5</v>
      </c>
      <c r="AD692" s="34">
        <f t="shared" si="371"/>
        <v>8.5</v>
      </c>
      <c r="AE692" s="33">
        <f t="shared" si="372"/>
        <v>0.17708333333333334</v>
      </c>
      <c r="AF692" s="33">
        <f t="shared" si="373"/>
        <v>5.2369827093314418</v>
      </c>
      <c r="AG692" s="33">
        <f t="shared" si="374"/>
        <v>0.15710948127994326</v>
      </c>
      <c r="AH692" s="34">
        <f>IF(AA692="",0,VLOOKUP(AA692,[1]!Costo_Twist,2,FALSE)*AE692)</f>
        <v>12.015714482853792</v>
      </c>
      <c r="AI692" s="35" t="s">
        <v>67</v>
      </c>
      <c r="AJ692" s="35"/>
      <c r="AK692" s="35" t="s">
        <v>2429</v>
      </c>
      <c r="AL692" s="35">
        <f t="shared" si="375"/>
        <v>20</v>
      </c>
      <c r="AM692" s="29">
        <f t="shared" si="376"/>
        <v>0.41666666666666669</v>
      </c>
      <c r="AN692" s="29">
        <f t="shared" si="377"/>
        <v>12.32231225725045</v>
      </c>
      <c r="AO692" s="29">
        <f t="shared" si="378"/>
        <v>0.36966936771751352</v>
      </c>
      <c r="AP692" s="30">
        <f>IF(AI692="",0,VLOOKUP(AI692,[1]!Costo_Twist,2,FALSE)*AM692)</f>
        <v>84.436821716887962</v>
      </c>
      <c r="AQ692" s="42"/>
      <c r="AR692" s="42"/>
      <c r="AS692" s="42"/>
      <c r="AT692" s="42">
        <f t="shared" si="379"/>
        <v>0</v>
      </c>
      <c r="AU692" s="43">
        <f t="shared" si="380"/>
        <v>0</v>
      </c>
      <c r="AV692" s="43">
        <f t="shared" si="381"/>
        <v>0</v>
      </c>
      <c r="AW692" s="43">
        <f t="shared" si="382"/>
        <v>0</v>
      </c>
      <c r="AX692" s="44">
        <f>IF(AQ692="",0,VLOOKUP(AQ692,[1]!Costo_Twist,2,FALSE)*AU692)</f>
        <v>0</v>
      </c>
      <c r="AY692" s="36">
        <f t="shared" si="383"/>
        <v>120.99969443376607</v>
      </c>
      <c r="AZ692" s="41">
        <f t="shared" si="384"/>
        <v>0.78125</v>
      </c>
      <c r="BA692" s="37">
        <f t="shared" si="385"/>
        <v>128.78125</v>
      </c>
      <c r="BB692" s="37" t="str">
        <f t="shared" si="386"/>
        <v>ok</v>
      </c>
      <c r="BC692" s="37" t="str">
        <f t="shared" si="387"/>
        <v>ok</v>
      </c>
      <c r="BE692" s="11" t="b">
        <f t="shared" si="388"/>
        <v>0</v>
      </c>
      <c r="BF692" s="11" t="b">
        <f t="shared" si="389"/>
        <v>0</v>
      </c>
      <c r="BG692" s="11" t="b">
        <f t="shared" si="390"/>
        <v>0</v>
      </c>
      <c r="BH692" s="11">
        <f t="shared" si="391"/>
        <v>5.5450405157627021</v>
      </c>
      <c r="BI692" s="11" t="b">
        <f t="shared" si="392"/>
        <v>0</v>
      </c>
      <c r="BJ692" s="11">
        <f t="shared" si="393"/>
        <v>5.2369827093314418</v>
      </c>
      <c r="BK692" s="11" t="b">
        <f t="shared" si="394"/>
        <v>0</v>
      </c>
      <c r="BL692" s="11" t="b">
        <f t="shared" si="395"/>
        <v>0</v>
      </c>
      <c r="BM692" s="11" t="b">
        <f t="shared" si="396"/>
        <v>0</v>
      </c>
      <c r="BN692" s="11" t="b">
        <f t="shared" si="397"/>
        <v>0</v>
      </c>
      <c r="BO692" s="11" t="b">
        <f t="shared" si="398"/>
        <v>0</v>
      </c>
      <c r="BP692" s="11" t="b">
        <f t="shared" si="399"/>
        <v>0</v>
      </c>
      <c r="BQ692" s="11" t="b">
        <f t="shared" si="400"/>
        <v>0</v>
      </c>
      <c r="BR692" s="11">
        <f t="shared" si="401"/>
        <v>12.32231225725045</v>
      </c>
    </row>
    <row r="693" spans="1:70" s="5" customFormat="1" ht="12.75" customHeight="1" x14ac:dyDescent="0.7">
      <c r="A693" s="24" t="s">
        <v>2393</v>
      </c>
      <c r="B693" s="25" t="s">
        <v>2394</v>
      </c>
      <c r="C693" s="24" t="s">
        <v>84</v>
      </c>
      <c r="D693" s="26" t="s">
        <v>41</v>
      </c>
      <c r="E693" s="24" t="s">
        <v>2610</v>
      </c>
      <c r="F693" s="24" t="s">
        <v>2610</v>
      </c>
      <c r="G693" s="62" t="s">
        <v>736</v>
      </c>
      <c r="H693" s="16">
        <v>168</v>
      </c>
      <c r="I693" s="16">
        <v>194</v>
      </c>
      <c r="J693" s="16">
        <v>221</v>
      </c>
      <c r="K693" s="26"/>
      <c r="L693" s="26"/>
      <c r="M693" s="26"/>
      <c r="N693" s="26"/>
      <c r="O693" s="40"/>
      <c r="P693" s="61" t="s">
        <v>80</v>
      </c>
      <c r="Q693" s="32">
        <v>124</v>
      </c>
      <c r="R693" s="60">
        <f t="shared" si="366"/>
        <v>0</v>
      </c>
      <c r="S693" s="27" t="s">
        <v>73</v>
      </c>
      <c r="T693" s="27"/>
      <c r="U693" s="27" t="s">
        <v>2421</v>
      </c>
      <c r="V693" s="30">
        <f t="shared" si="367"/>
        <v>18</v>
      </c>
      <c r="W693" s="29">
        <f t="shared" si="368"/>
        <v>0.375</v>
      </c>
      <c r="X693" s="29">
        <f t="shared" si="369"/>
        <v>11.090081031525404</v>
      </c>
      <c r="Y693" s="29">
        <f t="shared" si="370"/>
        <v>0.33270243094576213</v>
      </c>
      <c r="Z693" s="30">
        <f>IF(S693="",0,VLOOKUP(S693,[1]!Costo_Twist,2,FALSE)*W693)</f>
        <v>49.094316468048618</v>
      </c>
      <c r="AA693" s="31" t="s">
        <v>72</v>
      </c>
      <c r="AB693" s="31"/>
      <c r="AC693" s="31" t="s">
        <v>2403</v>
      </c>
      <c r="AD693" s="34">
        <f t="shared" si="371"/>
        <v>13</v>
      </c>
      <c r="AE693" s="33">
        <f t="shared" si="372"/>
        <v>0.27083333333333331</v>
      </c>
      <c r="AF693" s="33">
        <f t="shared" si="373"/>
        <v>8.0095029672127911</v>
      </c>
      <c r="AG693" s="33">
        <f t="shared" si="374"/>
        <v>0.24028508901638373</v>
      </c>
      <c r="AH693" s="34">
        <f>IF(AA693="",0,VLOOKUP(AA693,[1]!Costo_Twist,2,FALSE)*AE693)</f>
        <v>55.250576633054372</v>
      </c>
      <c r="AI693" s="35" t="s">
        <v>67</v>
      </c>
      <c r="AJ693" s="35"/>
      <c r="AK693" s="35" t="s">
        <v>2399</v>
      </c>
      <c r="AL693" s="35">
        <f t="shared" si="375"/>
        <v>6</v>
      </c>
      <c r="AM693" s="29">
        <f t="shared" si="376"/>
        <v>0.125</v>
      </c>
      <c r="AN693" s="29">
        <f t="shared" si="377"/>
        <v>3.6966936771751349</v>
      </c>
      <c r="AO693" s="29">
        <f t="shared" si="378"/>
        <v>0.11090081031525405</v>
      </c>
      <c r="AP693" s="30">
        <f>IF(AI693="",0,VLOOKUP(AI693,[1]!Costo_Twist,2,FALSE)*AM693)</f>
        <v>25.331046515066387</v>
      </c>
      <c r="AQ693" s="42"/>
      <c r="AR693" s="42"/>
      <c r="AS693" s="42"/>
      <c r="AT693" s="42">
        <f t="shared" si="379"/>
        <v>0</v>
      </c>
      <c r="AU693" s="43">
        <f t="shared" si="380"/>
        <v>0</v>
      </c>
      <c r="AV693" s="43">
        <f t="shared" si="381"/>
        <v>0</v>
      </c>
      <c r="AW693" s="43">
        <f t="shared" si="382"/>
        <v>0</v>
      </c>
      <c r="AX693" s="44">
        <f>IF(AQ693="",0,VLOOKUP(AQ693,[1]!Costo_Twist,2,FALSE)*AU693)</f>
        <v>0</v>
      </c>
      <c r="AY693" s="36">
        <f t="shared" si="383"/>
        <v>129.67593961616939</v>
      </c>
      <c r="AZ693" s="41">
        <f t="shared" si="384"/>
        <v>0.77083333333333326</v>
      </c>
      <c r="BA693" s="37">
        <f t="shared" si="385"/>
        <v>124.77083333333333</v>
      </c>
      <c r="BB693" s="37" t="str">
        <f t="shared" si="386"/>
        <v>ok</v>
      </c>
      <c r="BC693" s="37" t="str">
        <f t="shared" si="387"/>
        <v>ok</v>
      </c>
      <c r="BE693" s="11" t="b">
        <f t="shared" si="388"/>
        <v>0</v>
      </c>
      <c r="BF693" s="11" t="b">
        <f t="shared" si="389"/>
        <v>0</v>
      </c>
      <c r="BG693" s="11" t="b">
        <f t="shared" si="390"/>
        <v>0</v>
      </c>
      <c r="BH693" s="11">
        <f t="shared" si="391"/>
        <v>11.090081031525404</v>
      </c>
      <c r="BI693" s="11" t="b">
        <f t="shared" si="392"/>
        <v>0</v>
      </c>
      <c r="BJ693" s="11" t="b">
        <f t="shared" si="393"/>
        <v>0</v>
      </c>
      <c r="BK693" s="11" t="b">
        <f t="shared" si="394"/>
        <v>0</v>
      </c>
      <c r="BL693" s="11" t="b">
        <f t="shared" si="395"/>
        <v>0</v>
      </c>
      <c r="BM693" s="11" t="b">
        <f t="shared" si="396"/>
        <v>0</v>
      </c>
      <c r="BN693" s="11">
        <f t="shared" si="397"/>
        <v>8.0095029672127911</v>
      </c>
      <c r="BO693" s="11" t="b">
        <f t="shared" si="398"/>
        <v>0</v>
      </c>
      <c r="BP693" s="11" t="b">
        <f t="shared" si="399"/>
        <v>0</v>
      </c>
      <c r="BQ693" s="11" t="b">
        <f t="shared" si="400"/>
        <v>0</v>
      </c>
      <c r="BR693" s="11">
        <f t="shared" si="401"/>
        <v>3.6966936771751349</v>
      </c>
    </row>
    <row r="694" spans="1:70" s="5" customFormat="1" ht="12.75" customHeight="1" x14ac:dyDescent="0.7">
      <c r="A694" s="24" t="s">
        <v>2393</v>
      </c>
      <c r="B694" s="25" t="s">
        <v>2394</v>
      </c>
      <c r="C694" s="24" t="s">
        <v>84</v>
      </c>
      <c r="D694" s="26" t="s">
        <v>41</v>
      </c>
      <c r="E694" s="24" t="s">
        <v>2610</v>
      </c>
      <c r="F694" s="24" t="s">
        <v>2610</v>
      </c>
      <c r="G694" s="62" t="s">
        <v>737</v>
      </c>
      <c r="H694" s="16">
        <v>146</v>
      </c>
      <c r="I694" s="16">
        <v>176</v>
      </c>
      <c r="J694" s="16">
        <v>211</v>
      </c>
      <c r="K694" s="26"/>
      <c r="L694" s="26"/>
      <c r="M694" s="26"/>
      <c r="N694" s="26"/>
      <c r="O694" s="40"/>
      <c r="P694" s="61" t="s">
        <v>80</v>
      </c>
      <c r="Q694" s="32">
        <v>124</v>
      </c>
      <c r="R694" s="60">
        <f t="shared" si="366"/>
        <v>0</v>
      </c>
      <c r="S694" s="27" t="s">
        <v>64</v>
      </c>
      <c r="T694" s="27"/>
      <c r="U694" s="28" t="s">
        <v>2400</v>
      </c>
      <c r="V694" s="30">
        <f t="shared" si="367"/>
        <v>14</v>
      </c>
      <c r="W694" s="29">
        <f t="shared" si="368"/>
        <v>0.29166666666666669</v>
      </c>
      <c r="X694" s="29">
        <f t="shared" si="369"/>
        <v>8.6256185800753151</v>
      </c>
      <c r="Y694" s="29">
        <f t="shared" si="370"/>
        <v>0.25876855740225946</v>
      </c>
      <c r="Z694" s="30">
        <f>IF(S694="",0,VLOOKUP(S694,[1]!Costo_Twist,2,FALSE)*W694)</f>
        <v>36.215069343821156</v>
      </c>
      <c r="AA694" s="31" t="s">
        <v>73</v>
      </c>
      <c r="AB694" s="31"/>
      <c r="AC694" s="31">
        <v>25.5</v>
      </c>
      <c r="AD694" s="34">
        <f t="shared" si="371"/>
        <v>25.5</v>
      </c>
      <c r="AE694" s="33">
        <f t="shared" si="372"/>
        <v>0.53125</v>
      </c>
      <c r="AF694" s="33">
        <f t="shared" si="373"/>
        <v>15.710948127994323</v>
      </c>
      <c r="AG694" s="33">
        <f t="shared" si="374"/>
        <v>0.47132844383982969</v>
      </c>
      <c r="AH694" s="34">
        <f>IF(AA694="",0,VLOOKUP(AA694,[1]!Costo_Twist,2,FALSE)*AE694)</f>
        <v>69.550281663068873</v>
      </c>
      <c r="AI694" s="35" t="s">
        <v>67</v>
      </c>
      <c r="AJ694" s="35"/>
      <c r="AK694" s="35">
        <v>53.5</v>
      </c>
      <c r="AL694" s="35">
        <f t="shared" si="375"/>
        <v>53.5</v>
      </c>
      <c r="AM694" s="29">
        <f t="shared" si="376"/>
        <v>1.1145833333333333</v>
      </c>
      <c r="AN694" s="29">
        <f t="shared" si="377"/>
        <v>32.962185288144951</v>
      </c>
      <c r="AO694" s="29">
        <f t="shared" si="378"/>
        <v>0.98886555864434855</v>
      </c>
      <c r="AP694" s="30">
        <f>IF(AI694="",0,VLOOKUP(AI694,[1]!Costo_Twist,2,FALSE)*AM694)</f>
        <v>225.86849809267525</v>
      </c>
      <c r="AQ694" s="42"/>
      <c r="AR694" s="42"/>
      <c r="AS694" s="42"/>
      <c r="AT694" s="42">
        <f t="shared" si="379"/>
        <v>0</v>
      </c>
      <c r="AU694" s="43">
        <f t="shared" si="380"/>
        <v>0</v>
      </c>
      <c r="AV694" s="43">
        <f t="shared" si="381"/>
        <v>0</v>
      </c>
      <c r="AW694" s="43">
        <f t="shared" si="382"/>
        <v>0</v>
      </c>
      <c r="AX694" s="44">
        <f>IF(AQ694="",0,VLOOKUP(AQ694,[1]!Costo_Twist,2,FALSE)*AU694)</f>
        <v>0</v>
      </c>
      <c r="AY694" s="36">
        <f t="shared" si="383"/>
        <v>331.63384909956528</v>
      </c>
      <c r="AZ694" s="41">
        <f t="shared" si="384"/>
        <v>1.9375</v>
      </c>
      <c r="BA694" s="37">
        <f t="shared" si="385"/>
        <v>125.9375</v>
      </c>
      <c r="BB694" s="37" t="str">
        <f t="shared" si="386"/>
        <v>ok</v>
      </c>
      <c r="BC694" s="37" t="str">
        <f t="shared" si="387"/>
        <v>ok</v>
      </c>
      <c r="BE694" s="11" t="b">
        <f t="shared" si="388"/>
        <v>0</v>
      </c>
      <c r="BF694" s="11" t="b">
        <f t="shared" si="389"/>
        <v>0</v>
      </c>
      <c r="BG694" s="11" t="b">
        <f t="shared" si="390"/>
        <v>0</v>
      </c>
      <c r="BH694" s="11">
        <f t="shared" si="391"/>
        <v>15.710948127994323</v>
      </c>
      <c r="BI694" s="11" t="b">
        <f t="shared" si="392"/>
        <v>0</v>
      </c>
      <c r="BJ694" s="11" t="b">
        <f t="shared" si="393"/>
        <v>0</v>
      </c>
      <c r="BK694" s="11" t="b">
        <f t="shared" si="394"/>
        <v>0</v>
      </c>
      <c r="BL694" s="11">
        <f t="shared" si="395"/>
        <v>8.6256185800753151</v>
      </c>
      <c r="BM694" s="11" t="b">
        <f t="shared" si="396"/>
        <v>0</v>
      </c>
      <c r="BN694" s="11" t="b">
        <f t="shared" si="397"/>
        <v>0</v>
      </c>
      <c r="BO694" s="11" t="b">
        <f t="shared" si="398"/>
        <v>0</v>
      </c>
      <c r="BP694" s="11" t="b">
        <f t="shared" si="399"/>
        <v>0</v>
      </c>
      <c r="BQ694" s="11" t="b">
        <f t="shared" si="400"/>
        <v>0</v>
      </c>
      <c r="BR694" s="11">
        <f t="shared" si="401"/>
        <v>32.962185288144951</v>
      </c>
    </row>
    <row r="695" spans="1:70" s="5" customFormat="1" ht="12.75" customHeight="1" x14ac:dyDescent="0.7">
      <c r="A695" s="24" t="s">
        <v>2393</v>
      </c>
      <c r="B695" s="25" t="s">
        <v>2394</v>
      </c>
      <c r="C695" s="24" t="s">
        <v>84</v>
      </c>
      <c r="D695" s="26" t="s">
        <v>41</v>
      </c>
      <c r="E695" s="24" t="s">
        <v>2610</v>
      </c>
      <c r="F695" s="24" t="s">
        <v>2610</v>
      </c>
      <c r="G695" s="62" t="s">
        <v>738</v>
      </c>
      <c r="H695" s="16">
        <v>102</v>
      </c>
      <c r="I695" s="16">
        <v>134</v>
      </c>
      <c r="J695" s="16">
        <v>172</v>
      </c>
      <c r="K695" s="26"/>
      <c r="L695" s="26"/>
      <c r="M695" s="26"/>
      <c r="N695" s="26"/>
      <c r="O695" s="40"/>
      <c r="P695" s="61" t="s">
        <v>81</v>
      </c>
      <c r="Q695" s="32">
        <v>120</v>
      </c>
      <c r="R695" s="60">
        <f t="shared" si="366"/>
        <v>0</v>
      </c>
      <c r="S695" s="27" t="s">
        <v>64</v>
      </c>
      <c r="T695" s="27"/>
      <c r="U695" s="27">
        <v>28.5</v>
      </c>
      <c r="V695" s="30">
        <f t="shared" si="367"/>
        <v>28.5</v>
      </c>
      <c r="W695" s="29">
        <f t="shared" si="368"/>
        <v>0.59375</v>
      </c>
      <c r="X695" s="29">
        <f t="shared" si="369"/>
        <v>17.559294966581891</v>
      </c>
      <c r="Y695" s="29">
        <f t="shared" si="370"/>
        <v>0.52677884899745675</v>
      </c>
      <c r="Z695" s="30">
        <f>IF(S695="",0,VLOOKUP(S695,[1]!Costo_Twist,2,FALSE)*W695)</f>
        <v>73.723534021350204</v>
      </c>
      <c r="AA695" s="31" t="s">
        <v>73</v>
      </c>
      <c r="AB695" s="31"/>
      <c r="AC695" s="31" t="s">
        <v>2423</v>
      </c>
      <c r="AD695" s="34">
        <f t="shared" si="371"/>
        <v>46</v>
      </c>
      <c r="AE695" s="33">
        <f t="shared" si="372"/>
        <v>0.95833333333333337</v>
      </c>
      <c r="AF695" s="33">
        <f t="shared" si="373"/>
        <v>28.341318191676034</v>
      </c>
      <c r="AG695" s="33">
        <f t="shared" si="374"/>
        <v>0.85023954575028104</v>
      </c>
      <c r="AH695" s="34">
        <f>IF(AA695="",0,VLOOKUP(AA695,[1]!Costo_Twist,2,FALSE)*AE695)</f>
        <v>125.46325319612424</v>
      </c>
      <c r="AI695" s="35" t="s">
        <v>67</v>
      </c>
      <c r="AJ695" s="35"/>
      <c r="AK695" s="35">
        <v>91</v>
      </c>
      <c r="AL695" s="35">
        <f t="shared" si="375"/>
        <v>91</v>
      </c>
      <c r="AM695" s="29">
        <f t="shared" si="376"/>
        <v>1.8958333333333333</v>
      </c>
      <c r="AN695" s="29">
        <f t="shared" si="377"/>
        <v>56.066520770489547</v>
      </c>
      <c r="AO695" s="29">
        <f t="shared" si="378"/>
        <v>1.6819956231146864</v>
      </c>
      <c r="AP695" s="30">
        <f>IF(AI695="",0,VLOOKUP(AI695,[1]!Costo_Twist,2,FALSE)*AM695)</f>
        <v>384.18753881184017</v>
      </c>
      <c r="AQ695" s="42"/>
      <c r="AR695" s="42"/>
      <c r="AS695" s="42"/>
      <c r="AT695" s="42">
        <f t="shared" si="379"/>
        <v>0</v>
      </c>
      <c r="AU695" s="43">
        <f t="shared" si="380"/>
        <v>0</v>
      </c>
      <c r="AV695" s="43">
        <f t="shared" si="381"/>
        <v>0</v>
      </c>
      <c r="AW695" s="43">
        <f t="shared" si="382"/>
        <v>0</v>
      </c>
      <c r="AX695" s="44">
        <f>IF(AQ695="",0,VLOOKUP(AQ695,[1]!Costo_Twist,2,FALSE)*AU695)</f>
        <v>0</v>
      </c>
      <c r="AY695" s="36">
        <f t="shared" si="383"/>
        <v>583.3743260293146</v>
      </c>
      <c r="AZ695" s="41">
        <f t="shared" si="384"/>
        <v>3.447916666666667</v>
      </c>
      <c r="BA695" s="37">
        <f t="shared" si="385"/>
        <v>123.44791666666667</v>
      </c>
      <c r="BB695" s="37" t="str">
        <f t="shared" si="386"/>
        <v>ok</v>
      </c>
      <c r="BC695" s="37" t="str">
        <f t="shared" si="387"/>
        <v>ok</v>
      </c>
      <c r="BE695" s="11" t="b">
        <f t="shared" si="388"/>
        <v>0</v>
      </c>
      <c r="BF695" s="11" t="b">
        <f t="shared" si="389"/>
        <v>0</v>
      </c>
      <c r="BG695" s="11" t="b">
        <f t="shared" si="390"/>
        <v>0</v>
      </c>
      <c r="BH695" s="11">
        <f t="shared" si="391"/>
        <v>28.341318191676034</v>
      </c>
      <c r="BI695" s="11" t="b">
        <f t="shared" si="392"/>
        <v>0</v>
      </c>
      <c r="BJ695" s="11" t="b">
        <f t="shared" si="393"/>
        <v>0</v>
      </c>
      <c r="BK695" s="11" t="b">
        <f t="shared" si="394"/>
        <v>0</v>
      </c>
      <c r="BL695" s="11">
        <f t="shared" si="395"/>
        <v>17.559294966581891</v>
      </c>
      <c r="BM695" s="11" t="b">
        <f t="shared" si="396"/>
        <v>0</v>
      </c>
      <c r="BN695" s="11" t="b">
        <f t="shared" si="397"/>
        <v>0</v>
      </c>
      <c r="BO695" s="11" t="b">
        <f t="shared" si="398"/>
        <v>0</v>
      </c>
      <c r="BP695" s="11" t="b">
        <f t="shared" si="399"/>
        <v>0</v>
      </c>
      <c r="BQ695" s="11" t="b">
        <f t="shared" si="400"/>
        <v>0</v>
      </c>
      <c r="BR695" s="11">
        <f t="shared" si="401"/>
        <v>56.066520770489547</v>
      </c>
    </row>
    <row r="696" spans="1:70" s="5" customFormat="1" ht="12.75" customHeight="1" x14ac:dyDescent="0.7">
      <c r="A696" s="24" t="s">
        <v>2393</v>
      </c>
      <c r="B696" s="25" t="s">
        <v>2394</v>
      </c>
      <c r="C696" s="24" t="s">
        <v>84</v>
      </c>
      <c r="D696" s="26" t="s">
        <v>41</v>
      </c>
      <c r="E696" s="24" t="s">
        <v>2610</v>
      </c>
      <c r="F696" s="24" t="s">
        <v>2610</v>
      </c>
      <c r="G696" s="62" t="s">
        <v>739</v>
      </c>
      <c r="H696" s="16">
        <v>224</v>
      </c>
      <c r="I696" s="16">
        <v>238</v>
      </c>
      <c r="J696" s="16">
        <v>244</v>
      </c>
      <c r="K696" s="26"/>
      <c r="L696" s="26"/>
      <c r="M696" s="26"/>
      <c r="N696" s="26"/>
      <c r="O696" s="40"/>
      <c r="P696" s="61" t="s">
        <v>79</v>
      </c>
      <c r="Q696" s="32">
        <v>128</v>
      </c>
      <c r="R696" s="60">
        <f t="shared" si="366"/>
        <v>0</v>
      </c>
      <c r="S696" s="27" t="s">
        <v>73</v>
      </c>
      <c r="T696" s="27"/>
      <c r="U696" s="28" t="s">
        <v>2396</v>
      </c>
      <c r="V696" s="30">
        <f t="shared" si="367"/>
        <v>3</v>
      </c>
      <c r="W696" s="29">
        <f t="shared" si="368"/>
        <v>6.25E-2</v>
      </c>
      <c r="X696" s="29">
        <f t="shared" si="369"/>
        <v>1.8483468385875674</v>
      </c>
      <c r="Y696" s="29">
        <f t="shared" si="370"/>
        <v>5.5450405157627024E-2</v>
      </c>
      <c r="Z696" s="30">
        <f>IF(S696="",0,VLOOKUP(S696,[1]!Costo_Twist,2,FALSE)*W696)</f>
        <v>8.1823860780081024</v>
      </c>
      <c r="AA696" s="31" t="s">
        <v>72</v>
      </c>
      <c r="AB696" s="31"/>
      <c r="AC696" s="31" t="s">
        <v>2397</v>
      </c>
      <c r="AD696" s="34">
        <f t="shared" si="371"/>
        <v>2</v>
      </c>
      <c r="AE696" s="33">
        <f t="shared" si="372"/>
        <v>4.1666666666666664E-2</v>
      </c>
      <c r="AF696" s="33">
        <f t="shared" si="373"/>
        <v>1.232231225725045</v>
      </c>
      <c r="AG696" s="33">
        <f t="shared" si="374"/>
        <v>3.6966936771751349E-2</v>
      </c>
      <c r="AH696" s="34">
        <f>IF(AA696="",0,VLOOKUP(AA696,[1]!Costo_Twist,2,FALSE)*AE696)</f>
        <v>8.5000887127775968</v>
      </c>
      <c r="AI696" s="35" t="s">
        <v>65</v>
      </c>
      <c r="AJ696" s="35"/>
      <c r="AK696" s="35">
        <v>0.5</v>
      </c>
      <c r="AL696" s="35">
        <f t="shared" si="375"/>
        <v>0.5</v>
      </c>
      <c r="AM696" s="29">
        <f t="shared" si="376"/>
        <v>1.0416666666666666E-2</v>
      </c>
      <c r="AN696" s="29">
        <f t="shared" si="377"/>
        <v>0.30805780643126124</v>
      </c>
      <c r="AO696" s="29">
        <f t="shared" si="378"/>
        <v>9.2417341929378373E-3</v>
      </c>
      <c r="AP696" s="30">
        <f>IF(AI696="",0,VLOOKUP(AI696,[1]!Costo_Twist,2,FALSE)*AM696)</f>
        <v>1.525231392494899</v>
      </c>
      <c r="AQ696" s="42"/>
      <c r="AR696" s="42"/>
      <c r="AS696" s="42"/>
      <c r="AT696" s="42">
        <f t="shared" si="379"/>
        <v>0</v>
      </c>
      <c r="AU696" s="43">
        <f t="shared" si="380"/>
        <v>0</v>
      </c>
      <c r="AV696" s="43">
        <f t="shared" si="381"/>
        <v>0</v>
      </c>
      <c r="AW696" s="43">
        <f t="shared" si="382"/>
        <v>0</v>
      </c>
      <c r="AX696" s="44">
        <f>IF(AQ696="",0,VLOOKUP(AQ696,[1]!Costo_Twist,2,FALSE)*AU696)</f>
        <v>0</v>
      </c>
      <c r="AY696" s="36">
        <f t="shared" si="383"/>
        <v>18.207706183280596</v>
      </c>
      <c r="AZ696" s="41">
        <f t="shared" si="384"/>
        <v>0.11458333333333333</v>
      </c>
      <c r="BA696" s="37">
        <f t="shared" si="385"/>
        <v>128.11458333333334</v>
      </c>
      <c r="BB696" s="37" t="str">
        <f t="shared" si="386"/>
        <v>ok</v>
      </c>
      <c r="BC696" s="37" t="str">
        <f t="shared" si="387"/>
        <v>ok</v>
      </c>
      <c r="BE696" s="11" t="b">
        <f t="shared" si="388"/>
        <v>0</v>
      </c>
      <c r="BF696" s="11" t="b">
        <f t="shared" si="389"/>
        <v>0</v>
      </c>
      <c r="BG696" s="11" t="b">
        <f t="shared" si="390"/>
        <v>0</v>
      </c>
      <c r="BH696" s="11">
        <f t="shared" si="391"/>
        <v>1.8483468385875674</v>
      </c>
      <c r="BI696" s="11" t="b">
        <f t="shared" si="392"/>
        <v>0</v>
      </c>
      <c r="BJ696" s="11" t="b">
        <f t="shared" si="393"/>
        <v>0</v>
      </c>
      <c r="BK696" s="11" t="b">
        <f t="shared" si="394"/>
        <v>0</v>
      </c>
      <c r="BL696" s="11" t="b">
        <f t="shared" si="395"/>
        <v>0</v>
      </c>
      <c r="BM696" s="11">
        <f t="shared" si="396"/>
        <v>0.30805780643126124</v>
      </c>
      <c r="BN696" s="11">
        <f t="shared" si="397"/>
        <v>1.232231225725045</v>
      </c>
      <c r="BO696" s="11" t="b">
        <f t="shared" si="398"/>
        <v>0</v>
      </c>
      <c r="BP696" s="11" t="b">
        <f t="shared" si="399"/>
        <v>0</v>
      </c>
      <c r="BQ696" s="11" t="b">
        <f t="shared" si="400"/>
        <v>0</v>
      </c>
      <c r="BR696" s="11" t="b">
        <f t="shared" si="401"/>
        <v>0</v>
      </c>
    </row>
    <row r="697" spans="1:70" s="5" customFormat="1" ht="12.75" customHeight="1" x14ac:dyDescent="0.7">
      <c r="A697" s="24" t="s">
        <v>2393</v>
      </c>
      <c r="B697" s="25" t="s">
        <v>2394</v>
      </c>
      <c r="C697" s="24" t="s">
        <v>84</v>
      </c>
      <c r="D697" s="26" t="s">
        <v>41</v>
      </c>
      <c r="E697" s="24" t="s">
        <v>2610</v>
      </c>
      <c r="F697" s="24" t="s">
        <v>2610</v>
      </c>
      <c r="G697" s="62" t="s">
        <v>740</v>
      </c>
      <c r="H697" s="16">
        <v>211</v>
      </c>
      <c r="I697" s="16">
        <v>229</v>
      </c>
      <c r="J697" s="16">
        <v>239</v>
      </c>
      <c r="K697" s="26"/>
      <c r="L697" s="26"/>
      <c r="M697" s="26"/>
      <c r="N697" s="26"/>
      <c r="O697" s="40"/>
      <c r="P697" s="61" t="s">
        <v>79</v>
      </c>
      <c r="Q697" s="32">
        <v>128</v>
      </c>
      <c r="R697" s="60">
        <f t="shared" si="366"/>
        <v>0</v>
      </c>
      <c r="S697" s="27" t="s">
        <v>73</v>
      </c>
      <c r="T697" s="27"/>
      <c r="U697" s="28">
        <v>4.5</v>
      </c>
      <c r="V697" s="30">
        <f t="shared" si="367"/>
        <v>4.5</v>
      </c>
      <c r="W697" s="29">
        <f t="shared" si="368"/>
        <v>9.375E-2</v>
      </c>
      <c r="X697" s="29">
        <f t="shared" si="369"/>
        <v>2.772520257881351</v>
      </c>
      <c r="Y697" s="29">
        <f t="shared" si="370"/>
        <v>8.3175607736440532E-2</v>
      </c>
      <c r="Z697" s="30">
        <f>IF(S697="",0,VLOOKUP(S697,[1]!Costo_Twist,2,FALSE)*W697)</f>
        <v>12.273579117012154</v>
      </c>
      <c r="AA697" s="31" t="s">
        <v>68</v>
      </c>
      <c r="AB697" s="31"/>
      <c r="AC697" s="31" t="s">
        <v>2405</v>
      </c>
      <c r="AD697" s="34">
        <f t="shared" si="371"/>
        <v>5</v>
      </c>
      <c r="AE697" s="33">
        <f t="shared" si="372"/>
        <v>0.10416666666666667</v>
      </c>
      <c r="AF697" s="33">
        <f t="shared" si="373"/>
        <v>3.0805780643126126</v>
      </c>
      <c r="AG697" s="33">
        <f t="shared" si="374"/>
        <v>9.241734192937838E-2</v>
      </c>
      <c r="AH697" s="34">
        <f>IF(AA697="",0,VLOOKUP(AA697,[1]!Costo_Twist,2,FALSE)*AE697)</f>
        <v>7.068067342855171</v>
      </c>
      <c r="AI697" s="35" t="s">
        <v>67</v>
      </c>
      <c r="AJ697" s="35"/>
      <c r="AK697" s="35">
        <v>7.5</v>
      </c>
      <c r="AL697" s="35">
        <f t="shared" si="375"/>
        <v>7.5</v>
      </c>
      <c r="AM697" s="29">
        <f t="shared" si="376"/>
        <v>0.15625</v>
      </c>
      <c r="AN697" s="29">
        <f t="shared" si="377"/>
        <v>4.6208670964689187</v>
      </c>
      <c r="AO697" s="29">
        <f t="shared" si="378"/>
        <v>0.13862601289406756</v>
      </c>
      <c r="AP697" s="30">
        <f>IF(AI697="",0,VLOOKUP(AI697,[1]!Costo_Twist,2,FALSE)*AM697)</f>
        <v>31.663808143832984</v>
      </c>
      <c r="AQ697" s="42"/>
      <c r="AR697" s="42"/>
      <c r="AS697" s="42"/>
      <c r="AT697" s="42">
        <f t="shared" si="379"/>
        <v>0</v>
      </c>
      <c r="AU697" s="43">
        <f t="shared" si="380"/>
        <v>0</v>
      </c>
      <c r="AV697" s="43">
        <f t="shared" si="381"/>
        <v>0</v>
      </c>
      <c r="AW697" s="43">
        <f t="shared" si="382"/>
        <v>0</v>
      </c>
      <c r="AX697" s="44">
        <f>IF(AQ697="",0,VLOOKUP(AQ697,[1]!Costo_Twist,2,FALSE)*AU697)</f>
        <v>0</v>
      </c>
      <c r="AY697" s="36">
        <f t="shared" si="383"/>
        <v>51.005454603700315</v>
      </c>
      <c r="AZ697" s="41">
        <f t="shared" si="384"/>
        <v>0.35416666666666669</v>
      </c>
      <c r="BA697" s="37">
        <f t="shared" si="385"/>
        <v>128.35416666666666</v>
      </c>
      <c r="BB697" s="37" t="str">
        <f t="shared" si="386"/>
        <v>ok</v>
      </c>
      <c r="BC697" s="37" t="str">
        <f t="shared" si="387"/>
        <v>ok</v>
      </c>
      <c r="BE697" s="11" t="b">
        <f t="shared" si="388"/>
        <v>0</v>
      </c>
      <c r="BF697" s="11" t="b">
        <f t="shared" si="389"/>
        <v>0</v>
      </c>
      <c r="BG697" s="11" t="b">
        <f t="shared" si="390"/>
        <v>0</v>
      </c>
      <c r="BH697" s="11">
        <f t="shared" si="391"/>
        <v>2.772520257881351</v>
      </c>
      <c r="BI697" s="11" t="b">
        <f t="shared" si="392"/>
        <v>0</v>
      </c>
      <c r="BJ697" s="11">
        <f t="shared" si="393"/>
        <v>3.0805780643126126</v>
      </c>
      <c r="BK697" s="11" t="b">
        <f t="shared" si="394"/>
        <v>0</v>
      </c>
      <c r="BL697" s="11" t="b">
        <f t="shared" si="395"/>
        <v>0</v>
      </c>
      <c r="BM697" s="11" t="b">
        <f t="shared" si="396"/>
        <v>0</v>
      </c>
      <c r="BN697" s="11" t="b">
        <f t="shared" si="397"/>
        <v>0</v>
      </c>
      <c r="BO697" s="11" t="b">
        <f t="shared" si="398"/>
        <v>0</v>
      </c>
      <c r="BP697" s="11" t="b">
        <f t="shared" si="399"/>
        <v>0</v>
      </c>
      <c r="BQ697" s="11" t="b">
        <f t="shared" si="400"/>
        <v>0</v>
      </c>
      <c r="BR697" s="11">
        <f t="shared" si="401"/>
        <v>4.6208670964689187</v>
      </c>
    </row>
    <row r="698" spans="1:70" s="5" customFormat="1" ht="12.75" customHeight="1" x14ac:dyDescent="0.7">
      <c r="A698" s="24" t="s">
        <v>2393</v>
      </c>
      <c r="B698" s="25" t="s">
        <v>2394</v>
      </c>
      <c r="C698" s="24" t="s">
        <v>84</v>
      </c>
      <c r="D698" s="26" t="s">
        <v>41</v>
      </c>
      <c r="E698" s="24" t="s">
        <v>2610</v>
      </c>
      <c r="F698" s="24" t="s">
        <v>2610</v>
      </c>
      <c r="G698" s="62" t="s">
        <v>741</v>
      </c>
      <c r="H698" s="16">
        <v>192</v>
      </c>
      <c r="I698" s="16">
        <v>215</v>
      </c>
      <c r="J698" s="16">
        <v>231</v>
      </c>
      <c r="K698" s="26"/>
      <c r="L698" s="26"/>
      <c r="M698" s="26"/>
      <c r="N698" s="26"/>
      <c r="O698" s="40"/>
      <c r="P698" s="61" t="s">
        <v>79</v>
      </c>
      <c r="Q698" s="32">
        <v>128</v>
      </c>
      <c r="R698" s="60">
        <f t="shared" si="366"/>
        <v>0</v>
      </c>
      <c r="S698" s="27" t="s">
        <v>73</v>
      </c>
      <c r="T698" s="27"/>
      <c r="U698" s="28">
        <v>9.5</v>
      </c>
      <c r="V698" s="30">
        <f t="shared" si="367"/>
        <v>9.5</v>
      </c>
      <c r="W698" s="29">
        <f t="shared" si="368"/>
        <v>0.19791666666666666</v>
      </c>
      <c r="X698" s="29">
        <f t="shared" si="369"/>
        <v>5.8530983221939632</v>
      </c>
      <c r="Y698" s="29">
        <f t="shared" si="370"/>
        <v>0.1755929496658189</v>
      </c>
      <c r="Z698" s="30">
        <f>IF(S698="",0,VLOOKUP(S698,[1]!Costo_Twist,2,FALSE)*W698)</f>
        <v>25.910889247025658</v>
      </c>
      <c r="AA698" s="31" t="s">
        <v>68</v>
      </c>
      <c r="AB698" s="31"/>
      <c r="AC698" s="31" t="s">
        <v>2412</v>
      </c>
      <c r="AD698" s="34">
        <f t="shared" si="371"/>
        <v>8</v>
      </c>
      <c r="AE698" s="33">
        <f t="shared" si="372"/>
        <v>0.16666666666666666</v>
      </c>
      <c r="AF698" s="33">
        <f t="shared" si="373"/>
        <v>4.9289249029001798</v>
      </c>
      <c r="AG698" s="33">
        <f t="shared" si="374"/>
        <v>0.1478677470870054</v>
      </c>
      <c r="AH698" s="34">
        <f>IF(AA698="",0,VLOOKUP(AA698,[1]!Costo_Twist,2,FALSE)*AE698)</f>
        <v>11.308907748568274</v>
      </c>
      <c r="AI698" s="35" t="s">
        <v>67</v>
      </c>
      <c r="AJ698" s="35"/>
      <c r="AK698" s="35">
        <v>16.5</v>
      </c>
      <c r="AL698" s="35">
        <f t="shared" si="375"/>
        <v>16.5</v>
      </c>
      <c r="AM698" s="29">
        <f t="shared" si="376"/>
        <v>0.34375</v>
      </c>
      <c r="AN698" s="29">
        <f t="shared" si="377"/>
        <v>10.165907612231621</v>
      </c>
      <c r="AO698" s="29">
        <f t="shared" si="378"/>
        <v>0.30497722836694863</v>
      </c>
      <c r="AP698" s="30">
        <f>IF(AI698="",0,VLOOKUP(AI698,[1]!Costo_Twist,2,FALSE)*AM698)</f>
        <v>69.660377916432566</v>
      </c>
      <c r="AQ698" s="42"/>
      <c r="AR698" s="42"/>
      <c r="AS698" s="42"/>
      <c r="AT698" s="42">
        <f t="shared" si="379"/>
        <v>0</v>
      </c>
      <c r="AU698" s="43">
        <f t="shared" si="380"/>
        <v>0</v>
      </c>
      <c r="AV698" s="43">
        <f t="shared" si="381"/>
        <v>0</v>
      </c>
      <c r="AW698" s="43">
        <f t="shared" si="382"/>
        <v>0</v>
      </c>
      <c r="AX698" s="44">
        <f>IF(AQ698="",0,VLOOKUP(AQ698,[1]!Costo_Twist,2,FALSE)*AU698)</f>
        <v>0</v>
      </c>
      <c r="AY698" s="36">
        <f t="shared" si="383"/>
        <v>106.88017491202649</v>
      </c>
      <c r="AZ698" s="41">
        <f t="shared" si="384"/>
        <v>0.70833333333333326</v>
      </c>
      <c r="BA698" s="37">
        <f t="shared" si="385"/>
        <v>128.70833333333334</v>
      </c>
      <c r="BB698" s="37" t="str">
        <f t="shared" si="386"/>
        <v>ok</v>
      </c>
      <c r="BC698" s="37" t="str">
        <f t="shared" si="387"/>
        <v>ok</v>
      </c>
      <c r="BE698" s="11" t="b">
        <f t="shared" si="388"/>
        <v>0</v>
      </c>
      <c r="BF698" s="11" t="b">
        <f t="shared" si="389"/>
        <v>0</v>
      </c>
      <c r="BG698" s="11" t="b">
        <f t="shared" si="390"/>
        <v>0</v>
      </c>
      <c r="BH698" s="11">
        <f t="shared" si="391"/>
        <v>5.8530983221939632</v>
      </c>
      <c r="BI698" s="11" t="b">
        <f t="shared" si="392"/>
        <v>0</v>
      </c>
      <c r="BJ698" s="11">
        <f t="shared" si="393"/>
        <v>4.9289249029001798</v>
      </c>
      <c r="BK698" s="11" t="b">
        <f t="shared" si="394"/>
        <v>0</v>
      </c>
      <c r="BL698" s="11" t="b">
        <f t="shared" si="395"/>
        <v>0</v>
      </c>
      <c r="BM698" s="11" t="b">
        <f t="shared" si="396"/>
        <v>0</v>
      </c>
      <c r="BN698" s="11" t="b">
        <f t="shared" si="397"/>
        <v>0</v>
      </c>
      <c r="BO698" s="11" t="b">
        <f t="shared" si="398"/>
        <v>0</v>
      </c>
      <c r="BP698" s="11" t="b">
        <f t="shared" si="399"/>
        <v>0</v>
      </c>
      <c r="BQ698" s="11" t="b">
        <f t="shared" si="400"/>
        <v>0</v>
      </c>
      <c r="BR698" s="11">
        <f t="shared" si="401"/>
        <v>10.165907612231621</v>
      </c>
    </row>
    <row r="699" spans="1:70" s="5" customFormat="1" ht="12.75" customHeight="1" x14ac:dyDescent="0.7">
      <c r="A699" s="24" t="s">
        <v>2393</v>
      </c>
      <c r="B699" s="25" t="s">
        <v>2394</v>
      </c>
      <c r="C699" s="24" t="s">
        <v>84</v>
      </c>
      <c r="D699" s="26" t="s">
        <v>41</v>
      </c>
      <c r="E699" s="24" t="s">
        <v>2610</v>
      </c>
      <c r="F699" s="24" t="s">
        <v>2610</v>
      </c>
      <c r="G699" s="62" t="s">
        <v>742</v>
      </c>
      <c r="H699" s="16">
        <v>162</v>
      </c>
      <c r="I699" s="16">
        <v>195</v>
      </c>
      <c r="J699" s="16">
        <v>221</v>
      </c>
      <c r="K699" s="26"/>
      <c r="L699" s="26"/>
      <c r="M699" s="26"/>
      <c r="N699" s="26"/>
      <c r="O699" s="40"/>
      <c r="P699" s="61" t="s">
        <v>80</v>
      </c>
      <c r="Q699" s="32">
        <v>124</v>
      </c>
      <c r="R699" s="60">
        <f t="shared" si="366"/>
        <v>0</v>
      </c>
      <c r="S699" s="27" t="s">
        <v>64</v>
      </c>
      <c r="T699" s="27"/>
      <c r="U699" s="28">
        <v>8.5</v>
      </c>
      <c r="V699" s="30">
        <f t="shared" si="367"/>
        <v>8.5</v>
      </c>
      <c r="W699" s="29">
        <f t="shared" si="368"/>
        <v>0.17708333333333334</v>
      </c>
      <c r="X699" s="29">
        <f t="shared" si="369"/>
        <v>5.2369827093314418</v>
      </c>
      <c r="Y699" s="29">
        <f t="shared" si="370"/>
        <v>0.15710948127994326</v>
      </c>
      <c r="Z699" s="30">
        <f>IF(S699="",0,VLOOKUP(S699,[1]!Costo_Twist,2,FALSE)*W699)</f>
        <v>21.987720673034271</v>
      </c>
      <c r="AA699" s="31" t="s">
        <v>73</v>
      </c>
      <c r="AB699" s="31"/>
      <c r="AC699" s="31">
        <v>15.5</v>
      </c>
      <c r="AD699" s="34">
        <f t="shared" si="371"/>
        <v>15.5</v>
      </c>
      <c r="AE699" s="33">
        <f t="shared" si="372"/>
        <v>0.32291666666666669</v>
      </c>
      <c r="AF699" s="33">
        <f t="shared" si="373"/>
        <v>9.5497919993690985</v>
      </c>
      <c r="AG699" s="33">
        <f t="shared" si="374"/>
        <v>0.28649375998107296</v>
      </c>
      <c r="AH699" s="34">
        <f>IF(AA699="",0,VLOOKUP(AA699,[1]!Costo_Twist,2,FALSE)*AE699)</f>
        <v>42.275661403041866</v>
      </c>
      <c r="AI699" s="35" t="s">
        <v>67</v>
      </c>
      <c r="AJ699" s="35"/>
      <c r="AK699" s="35">
        <v>17.5</v>
      </c>
      <c r="AL699" s="35">
        <f t="shared" si="375"/>
        <v>17.5</v>
      </c>
      <c r="AM699" s="29">
        <f t="shared" si="376"/>
        <v>0.36458333333333331</v>
      </c>
      <c r="AN699" s="29">
        <f t="shared" si="377"/>
        <v>10.782023225094143</v>
      </c>
      <c r="AO699" s="29">
        <f t="shared" si="378"/>
        <v>0.32346069675282429</v>
      </c>
      <c r="AP699" s="30">
        <f>IF(AI699="",0,VLOOKUP(AI699,[1]!Costo_Twist,2,FALSE)*AM699)</f>
        <v>73.882219002276955</v>
      </c>
      <c r="AQ699" s="42"/>
      <c r="AR699" s="42"/>
      <c r="AS699" s="42"/>
      <c r="AT699" s="42">
        <f t="shared" si="379"/>
        <v>0</v>
      </c>
      <c r="AU699" s="43">
        <f t="shared" si="380"/>
        <v>0</v>
      </c>
      <c r="AV699" s="43">
        <f t="shared" si="381"/>
        <v>0</v>
      </c>
      <c r="AW699" s="43">
        <f t="shared" si="382"/>
        <v>0</v>
      </c>
      <c r="AX699" s="44">
        <f>IF(AQ699="",0,VLOOKUP(AQ699,[1]!Costo_Twist,2,FALSE)*AU699)</f>
        <v>0</v>
      </c>
      <c r="AY699" s="36">
        <f t="shared" si="383"/>
        <v>138.14560107835308</v>
      </c>
      <c r="AZ699" s="41">
        <f t="shared" si="384"/>
        <v>0.86458333333333326</v>
      </c>
      <c r="BA699" s="37">
        <f t="shared" si="385"/>
        <v>124.86458333333333</v>
      </c>
      <c r="BB699" s="37" t="str">
        <f t="shared" si="386"/>
        <v>ok</v>
      </c>
      <c r="BC699" s="37" t="str">
        <f t="shared" si="387"/>
        <v>ok</v>
      </c>
      <c r="BE699" s="11" t="b">
        <f t="shared" si="388"/>
        <v>0</v>
      </c>
      <c r="BF699" s="11" t="b">
        <f t="shared" si="389"/>
        <v>0</v>
      </c>
      <c r="BG699" s="11" t="b">
        <f t="shared" si="390"/>
        <v>0</v>
      </c>
      <c r="BH699" s="11">
        <f t="shared" si="391"/>
        <v>9.5497919993690985</v>
      </c>
      <c r="BI699" s="11" t="b">
        <f t="shared" si="392"/>
        <v>0</v>
      </c>
      <c r="BJ699" s="11" t="b">
        <f t="shared" si="393"/>
        <v>0</v>
      </c>
      <c r="BK699" s="11" t="b">
        <f t="shared" si="394"/>
        <v>0</v>
      </c>
      <c r="BL699" s="11">
        <f t="shared" si="395"/>
        <v>5.2369827093314418</v>
      </c>
      <c r="BM699" s="11" t="b">
        <f t="shared" si="396"/>
        <v>0</v>
      </c>
      <c r="BN699" s="11" t="b">
        <f t="shared" si="397"/>
        <v>0</v>
      </c>
      <c r="BO699" s="11" t="b">
        <f t="shared" si="398"/>
        <v>0</v>
      </c>
      <c r="BP699" s="11" t="b">
        <f t="shared" si="399"/>
        <v>0</v>
      </c>
      <c r="BQ699" s="11" t="b">
        <f t="shared" si="400"/>
        <v>0</v>
      </c>
      <c r="BR699" s="11">
        <f t="shared" si="401"/>
        <v>10.782023225094143</v>
      </c>
    </row>
    <row r="700" spans="1:70" s="5" customFormat="1" ht="12.75" customHeight="1" x14ac:dyDescent="0.7">
      <c r="A700" s="24" t="s">
        <v>2393</v>
      </c>
      <c r="B700" s="25" t="s">
        <v>2394</v>
      </c>
      <c r="C700" s="24" t="s">
        <v>84</v>
      </c>
      <c r="D700" s="26" t="s">
        <v>41</v>
      </c>
      <c r="E700" s="24" t="s">
        <v>2610</v>
      </c>
      <c r="F700" s="24" t="s">
        <v>2610</v>
      </c>
      <c r="G700" s="62" t="s">
        <v>743</v>
      </c>
      <c r="H700" s="16">
        <v>134</v>
      </c>
      <c r="I700" s="16">
        <v>171</v>
      </c>
      <c r="J700" s="16">
        <v>207</v>
      </c>
      <c r="K700" s="26"/>
      <c r="L700" s="26"/>
      <c r="M700" s="26"/>
      <c r="N700" s="26"/>
      <c r="O700" s="40"/>
      <c r="P700" s="61" t="s">
        <v>80</v>
      </c>
      <c r="Q700" s="32">
        <v>124</v>
      </c>
      <c r="R700" s="60">
        <f t="shared" si="366"/>
        <v>0</v>
      </c>
      <c r="S700" s="27" t="s">
        <v>73</v>
      </c>
      <c r="T700" s="27"/>
      <c r="U700" s="28">
        <v>37.5</v>
      </c>
      <c r="V700" s="30">
        <f t="shared" si="367"/>
        <v>37.5</v>
      </c>
      <c r="W700" s="29">
        <f t="shared" si="368"/>
        <v>0.78125</v>
      </c>
      <c r="X700" s="29">
        <f t="shared" si="369"/>
        <v>23.104335482344592</v>
      </c>
      <c r="Y700" s="29">
        <f t="shared" si="370"/>
        <v>0.69313006447033776</v>
      </c>
      <c r="Z700" s="30">
        <f>IF(S700="",0,VLOOKUP(S700,[1]!Costo_Twist,2,FALSE)*W700)</f>
        <v>102.27982597510128</v>
      </c>
      <c r="AA700" s="31" t="s">
        <v>67</v>
      </c>
      <c r="AB700" s="31"/>
      <c r="AC700" s="31">
        <v>46.5</v>
      </c>
      <c r="AD700" s="34">
        <f t="shared" si="371"/>
        <v>46.5</v>
      </c>
      <c r="AE700" s="33">
        <f t="shared" si="372"/>
        <v>0.96875</v>
      </c>
      <c r="AF700" s="33">
        <f t="shared" si="373"/>
        <v>28.649375998107296</v>
      </c>
      <c r="AG700" s="33">
        <f t="shared" si="374"/>
        <v>0.85948127994321888</v>
      </c>
      <c r="AH700" s="34">
        <f>IF(AA700="",0,VLOOKUP(AA700,[1]!Costo_Twist,2,FALSE)*AE700)</f>
        <v>196.31561049176449</v>
      </c>
      <c r="AI700" s="35" t="s">
        <v>66</v>
      </c>
      <c r="AJ700" s="35"/>
      <c r="AK700" s="35" t="s">
        <v>2396</v>
      </c>
      <c r="AL700" s="35">
        <f t="shared" si="375"/>
        <v>3</v>
      </c>
      <c r="AM700" s="29">
        <f t="shared" si="376"/>
        <v>6.25E-2</v>
      </c>
      <c r="AN700" s="29">
        <f t="shared" si="377"/>
        <v>1.8483468385875674</v>
      </c>
      <c r="AO700" s="29">
        <f t="shared" si="378"/>
        <v>5.5450405157627024E-2</v>
      </c>
      <c r="AP700" s="30">
        <f>IF(AI700="",0,VLOOKUP(AI700,[1]!Costo_Twist,2,FALSE)*AM700)</f>
        <v>15.667194014844604</v>
      </c>
      <c r="AQ700" s="42"/>
      <c r="AR700" s="42"/>
      <c r="AS700" s="42"/>
      <c r="AT700" s="42">
        <f t="shared" si="379"/>
        <v>0</v>
      </c>
      <c r="AU700" s="43">
        <f t="shared" si="380"/>
        <v>0</v>
      </c>
      <c r="AV700" s="43">
        <f t="shared" si="381"/>
        <v>0</v>
      </c>
      <c r="AW700" s="43">
        <f t="shared" si="382"/>
        <v>0</v>
      </c>
      <c r="AX700" s="44">
        <f>IF(AQ700="",0,VLOOKUP(AQ700,[1]!Costo_Twist,2,FALSE)*AU700)</f>
        <v>0</v>
      </c>
      <c r="AY700" s="36">
        <f t="shared" si="383"/>
        <v>314.26263048171035</v>
      </c>
      <c r="AZ700" s="41">
        <f t="shared" si="384"/>
        <v>1.8125</v>
      </c>
      <c r="BA700" s="37">
        <f t="shared" si="385"/>
        <v>125.8125</v>
      </c>
      <c r="BB700" s="37" t="str">
        <f t="shared" si="386"/>
        <v>ok</v>
      </c>
      <c r="BC700" s="37" t="str">
        <f t="shared" si="387"/>
        <v>ok</v>
      </c>
      <c r="BE700" s="11" t="b">
        <f t="shared" si="388"/>
        <v>0</v>
      </c>
      <c r="BF700" s="11" t="b">
        <f t="shared" si="389"/>
        <v>0</v>
      </c>
      <c r="BG700" s="11" t="b">
        <f t="shared" si="390"/>
        <v>0</v>
      </c>
      <c r="BH700" s="11">
        <f t="shared" si="391"/>
        <v>23.104335482344592</v>
      </c>
      <c r="BI700" s="11" t="b">
        <f t="shared" si="392"/>
        <v>0</v>
      </c>
      <c r="BJ700" s="11" t="b">
        <f t="shared" si="393"/>
        <v>0</v>
      </c>
      <c r="BK700" s="11" t="b">
        <f t="shared" si="394"/>
        <v>0</v>
      </c>
      <c r="BL700" s="11" t="b">
        <f t="shared" si="395"/>
        <v>0</v>
      </c>
      <c r="BM700" s="11" t="b">
        <f t="shared" si="396"/>
        <v>0</v>
      </c>
      <c r="BN700" s="11" t="b">
        <f t="shared" si="397"/>
        <v>0</v>
      </c>
      <c r="BO700" s="11">
        <f t="shared" si="398"/>
        <v>1.8483468385875674</v>
      </c>
      <c r="BP700" s="11" t="b">
        <f t="shared" si="399"/>
        <v>0</v>
      </c>
      <c r="BQ700" s="11" t="b">
        <f t="shared" si="400"/>
        <v>0</v>
      </c>
      <c r="BR700" s="11">
        <f t="shared" si="401"/>
        <v>28.649375998107296</v>
      </c>
    </row>
    <row r="701" spans="1:70" s="5" customFormat="1" ht="12.75" customHeight="1" x14ac:dyDescent="0.7">
      <c r="A701" s="24" t="s">
        <v>2393</v>
      </c>
      <c r="B701" s="25" t="s">
        <v>2394</v>
      </c>
      <c r="C701" s="24" t="s">
        <v>84</v>
      </c>
      <c r="D701" s="26" t="s">
        <v>41</v>
      </c>
      <c r="E701" s="24" t="s">
        <v>2610</v>
      </c>
      <c r="F701" s="24" t="s">
        <v>2610</v>
      </c>
      <c r="G701" s="62" t="s">
        <v>744</v>
      </c>
      <c r="H701" s="16">
        <v>93</v>
      </c>
      <c r="I701" s="16">
        <v>135</v>
      </c>
      <c r="J701" s="16">
        <v>176</v>
      </c>
      <c r="K701" s="26"/>
      <c r="L701" s="26"/>
      <c r="M701" s="26"/>
      <c r="N701" s="26"/>
      <c r="O701" s="40"/>
      <c r="P701" s="61" t="s">
        <v>81</v>
      </c>
      <c r="Q701" s="32">
        <v>120</v>
      </c>
      <c r="R701" s="60">
        <f t="shared" si="366"/>
        <v>0</v>
      </c>
      <c r="S701" s="27" t="s">
        <v>64</v>
      </c>
      <c r="T701" s="27"/>
      <c r="U701" s="28" t="s">
        <v>2420</v>
      </c>
      <c r="V701" s="30">
        <f t="shared" si="367"/>
        <v>25</v>
      </c>
      <c r="W701" s="29">
        <f t="shared" si="368"/>
        <v>0.52083333333333337</v>
      </c>
      <c r="X701" s="29">
        <f t="shared" si="369"/>
        <v>15.402890321563063</v>
      </c>
      <c r="Y701" s="29">
        <f t="shared" si="370"/>
        <v>0.46208670964689191</v>
      </c>
      <c r="Z701" s="30">
        <f>IF(S701="",0,VLOOKUP(S701,[1]!Costo_Twist,2,FALSE)*W701)</f>
        <v>64.669766685394919</v>
      </c>
      <c r="AA701" s="31" t="s">
        <v>73</v>
      </c>
      <c r="AB701" s="31"/>
      <c r="AC701" s="31">
        <v>59</v>
      </c>
      <c r="AD701" s="34">
        <f t="shared" si="371"/>
        <v>59</v>
      </c>
      <c r="AE701" s="33">
        <f t="shared" si="372"/>
        <v>1.2291666666666667</v>
      </c>
      <c r="AF701" s="33">
        <f t="shared" si="373"/>
        <v>36.350821158888827</v>
      </c>
      <c r="AG701" s="33">
        <f t="shared" si="374"/>
        <v>1.0905246347666648</v>
      </c>
      <c r="AH701" s="34">
        <f>IF(AA701="",0,VLOOKUP(AA701,[1]!Costo_Twist,2,FALSE)*AE701)</f>
        <v>160.92025953415936</v>
      </c>
      <c r="AI701" s="35" t="s">
        <v>67</v>
      </c>
      <c r="AJ701" s="35"/>
      <c r="AK701" s="35">
        <v>73.5</v>
      </c>
      <c r="AL701" s="35">
        <f t="shared" si="375"/>
        <v>73.5</v>
      </c>
      <c r="AM701" s="29">
        <f t="shared" si="376"/>
        <v>1.53125</v>
      </c>
      <c r="AN701" s="29">
        <f t="shared" si="377"/>
        <v>45.284497545395404</v>
      </c>
      <c r="AO701" s="29">
        <f t="shared" si="378"/>
        <v>1.358534926361862</v>
      </c>
      <c r="AP701" s="30">
        <f>IF(AI701="",0,VLOOKUP(AI701,[1]!Costo_Twist,2,FALSE)*AM701)</f>
        <v>310.30531980956323</v>
      </c>
      <c r="AQ701" s="42"/>
      <c r="AR701" s="42"/>
      <c r="AS701" s="42"/>
      <c r="AT701" s="42">
        <f t="shared" si="379"/>
        <v>0</v>
      </c>
      <c r="AU701" s="43">
        <f t="shared" si="380"/>
        <v>0</v>
      </c>
      <c r="AV701" s="43">
        <f t="shared" si="381"/>
        <v>0</v>
      </c>
      <c r="AW701" s="43">
        <f t="shared" si="382"/>
        <v>0</v>
      </c>
      <c r="AX701" s="44">
        <f>IF(AQ701="",0,VLOOKUP(AQ701,[1]!Costo_Twist,2,FALSE)*AU701)</f>
        <v>0</v>
      </c>
      <c r="AY701" s="36">
        <f t="shared" si="383"/>
        <v>535.89534602911749</v>
      </c>
      <c r="AZ701" s="41">
        <f t="shared" si="384"/>
        <v>3.28125</v>
      </c>
      <c r="BA701" s="37">
        <f t="shared" si="385"/>
        <v>123.28125</v>
      </c>
      <c r="BB701" s="37" t="str">
        <f t="shared" si="386"/>
        <v>ok</v>
      </c>
      <c r="BC701" s="37" t="str">
        <f t="shared" si="387"/>
        <v>ok</v>
      </c>
      <c r="BE701" s="11" t="b">
        <f t="shared" si="388"/>
        <v>0</v>
      </c>
      <c r="BF701" s="11" t="b">
        <f t="shared" si="389"/>
        <v>0</v>
      </c>
      <c r="BG701" s="11" t="b">
        <f t="shared" si="390"/>
        <v>0</v>
      </c>
      <c r="BH701" s="11">
        <f t="shared" si="391"/>
        <v>36.350821158888827</v>
      </c>
      <c r="BI701" s="11" t="b">
        <f t="shared" si="392"/>
        <v>0</v>
      </c>
      <c r="BJ701" s="11" t="b">
        <f t="shared" si="393"/>
        <v>0</v>
      </c>
      <c r="BK701" s="11" t="b">
        <f t="shared" si="394"/>
        <v>0</v>
      </c>
      <c r="BL701" s="11">
        <f t="shared" si="395"/>
        <v>15.402890321563063</v>
      </c>
      <c r="BM701" s="11" t="b">
        <f t="shared" si="396"/>
        <v>0</v>
      </c>
      <c r="BN701" s="11" t="b">
        <f t="shared" si="397"/>
        <v>0</v>
      </c>
      <c r="BO701" s="11" t="b">
        <f t="shared" si="398"/>
        <v>0</v>
      </c>
      <c r="BP701" s="11" t="b">
        <f t="shared" si="399"/>
        <v>0</v>
      </c>
      <c r="BQ701" s="11" t="b">
        <f t="shared" si="400"/>
        <v>0</v>
      </c>
      <c r="BR701" s="11">
        <f t="shared" si="401"/>
        <v>45.284497545395404</v>
      </c>
    </row>
    <row r="702" spans="1:70" s="5" customFormat="1" ht="12.75" customHeight="1" x14ac:dyDescent="0.7">
      <c r="A702" s="24" t="s">
        <v>2393</v>
      </c>
      <c r="B702" s="25" t="s">
        <v>2394</v>
      </c>
      <c r="C702" s="24" t="s">
        <v>84</v>
      </c>
      <c r="D702" s="26" t="s">
        <v>41</v>
      </c>
      <c r="E702" s="24" t="s">
        <v>2610</v>
      </c>
      <c r="F702" s="24" t="s">
        <v>2610</v>
      </c>
      <c r="G702" s="62" t="s">
        <v>745</v>
      </c>
      <c r="H702" s="16">
        <v>217</v>
      </c>
      <c r="I702" s="16">
        <v>238</v>
      </c>
      <c r="J702" s="16">
        <v>242</v>
      </c>
      <c r="K702" s="26"/>
      <c r="L702" s="26"/>
      <c r="M702" s="26"/>
      <c r="N702" s="26"/>
      <c r="O702" s="40"/>
      <c r="P702" s="61" t="s">
        <v>79</v>
      </c>
      <c r="Q702" s="32">
        <v>128</v>
      </c>
      <c r="R702" s="60">
        <f t="shared" si="366"/>
        <v>0</v>
      </c>
      <c r="S702" s="27" t="s">
        <v>73</v>
      </c>
      <c r="T702" s="27"/>
      <c r="U702" s="27">
        <v>4.5</v>
      </c>
      <c r="V702" s="30">
        <f t="shared" si="367"/>
        <v>4.5</v>
      </c>
      <c r="W702" s="29">
        <f t="shared" si="368"/>
        <v>9.375E-2</v>
      </c>
      <c r="X702" s="29">
        <f t="shared" si="369"/>
        <v>2.772520257881351</v>
      </c>
      <c r="Y702" s="29">
        <f t="shared" si="370"/>
        <v>8.3175607736440532E-2</v>
      </c>
      <c r="Z702" s="30">
        <f>IF(S702="",0,VLOOKUP(S702,[1]!Costo_Twist,2,FALSE)*W702)</f>
        <v>12.273579117012154</v>
      </c>
      <c r="AA702" s="31" t="s">
        <v>68</v>
      </c>
      <c r="AB702" s="31"/>
      <c r="AC702" s="31" t="s">
        <v>2396</v>
      </c>
      <c r="AD702" s="34">
        <f t="shared" si="371"/>
        <v>3</v>
      </c>
      <c r="AE702" s="33">
        <f t="shared" si="372"/>
        <v>6.25E-2</v>
      </c>
      <c r="AF702" s="33">
        <f t="shared" si="373"/>
        <v>1.8483468385875674</v>
      </c>
      <c r="AG702" s="33">
        <f t="shared" si="374"/>
        <v>5.5450405157627024E-2</v>
      </c>
      <c r="AH702" s="34">
        <f>IF(AA702="",0,VLOOKUP(AA702,[1]!Costo_Twist,2,FALSE)*AE702)</f>
        <v>4.2408404057131026</v>
      </c>
      <c r="AI702" s="35" t="s">
        <v>72</v>
      </c>
      <c r="AJ702" s="35"/>
      <c r="AK702" s="35" t="s">
        <v>2395</v>
      </c>
      <c r="AL702" s="35">
        <f t="shared" si="375"/>
        <v>1</v>
      </c>
      <c r="AM702" s="29">
        <f t="shared" si="376"/>
        <v>2.0833333333333332E-2</v>
      </c>
      <c r="AN702" s="29">
        <f t="shared" si="377"/>
        <v>0.61611561286252248</v>
      </c>
      <c r="AO702" s="29">
        <f t="shared" si="378"/>
        <v>1.8483468385875675E-2</v>
      </c>
      <c r="AP702" s="30">
        <f>IF(AI702="",0,VLOOKUP(AI702,[1]!Costo_Twist,2,FALSE)*AM702)</f>
        <v>4.2500443563887984</v>
      </c>
      <c r="AQ702" s="42"/>
      <c r="AR702" s="42"/>
      <c r="AS702" s="42"/>
      <c r="AT702" s="42">
        <f t="shared" si="379"/>
        <v>0</v>
      </c>
      <c r="AU702" s="43">
        <f t="shared" si="380"/>
        <v>0</v>
      </c>
      <c r="AV702" s="43">
        <f t="shared" si="381"/>
        <v>0</v>
      </c>
      <c r="AW702" s="43">
        <f t="shared" si="382"/>
        <v>0</v>
      </c>
      <c r="AX702" s="44">
        <f>IF(AQ702="",0,VLOOKUP(AQ702,[1]!Costo_Twist,2,FALSE)*AU702)</f>
        <v>0</v>
      </c>
      <c r="AY702" s="36">
        <f t="shared" si="383"/>
        <v>20.764463879114054</v>
      </c>
      <c r="AZ702" s="41">
        <f t="shared" si="384"/>
        <v>0.17708333333333334</v>
      </c>
      <c r="BA702" s="37">
        <f t="shared" si="385"/>
        <v>128.17708333333334</v>
      </c>
      <c r="BB702" s="37" t="str">
        <f t="shared" si="386"/>
        <v>ok</v>
      </c>
      <c r="BC702" s="37" t="str">
        <f t="shared" si="387"/>
        <v>ok</v>
      </c>
      <c r="BE702" s="11" t="b">
        <f t="shared" si="388"/>
        <v>0</v>
      </c>
      <c r="BF702" s="11" t="b">
        <f t="shared" si="389"/>
        <v>0</v>
      </c>
      <c r="BG702" s="11" t="b">
        <f t="shared" si="390"/>
        <v>0</v>
      </c>
      <c r="BH702" s="11">
        <f t="shared" si="391"/>
        <v>2.772520257881351</v>
      </c>
      <c r="BI702" s="11" t="b">
        <f t="shared" si="392"/>
        <v>0</v>
      </c>
      <c r="BJ702" s="11">
        <f t="shared" si="393"/>
        <v>1.8483468385875674</v>
      </c>
      <c r="BK702" s="11" t="b">
        <f t="shared" si="394"/>
        <v>0</v>
      </c>
      <c r="BL702" s="11" t="b">
        <f t="shared" si="395"/>
        <v>0</v>
      </c>
      <c r="BM702" s="11" t="b">
        <f t="shared" si="396"/>
        <v>0</v>
      </c>
      <c r="BN702" s="11">
        <f t="shared" si="397"/>
        <v>0.61611561286252248</v>
      </c>
      <c r="BO702" s="11" t="b">
        <f t="shared" si="398"/>
        <v>0</v>
      </c>
      <c r="BP702" s="11" t="b">
        <f t="shared" si="399"/>
        <v>0</v>
      </c>
      <c r="BQ702" s="11" t="b">
        <f t="shared" si="400"/>
        <v>0</v>
      </c>
      <c r="BR702" s="11" t="b">
        <f t="shared" si="401"/>
        <v>0</v>
      </c>
    </row>
    <row r="703" spans="1:70" s="5" customFormat="1" ht="12.75" customHeight="1" x14ac:dyDescent="0.7">
      <c r="A703" s="24" t="s">
        <v>2393</v>
      </c>
      <c r="B703" s="25" t="s">
        <v>2394</v>
      </c>
      <c r="C703" s="24" t="s">
        <v>84</v>
      </c>
      <c r="D703" s="26" t="s">
        <v>41</v>
      </c>
      <c r="E703" s="24" t="s">
        <v>2610</v>
      </c>
      <c r="F703" s="24" t="s">
        <v>2610</v>
      </c>
      <c r="G703" s="62" t="s">
        <v>746</v>
      </c>
      <c r="H703" s="16">
        <v>198</v>
      </c>
      <c r="I703" s="16">
        <v>225</v>
      </c>
      <c r="J703" s="16">
        <v>236</v>
      </c>
      <c r="K703" s="26"/>
      <c r="L703" s="26"/>
      <c r="M703" s="26"/>
      <c r="N703" s="26"/>
      <c r="O703" s="40"/>
      <c r="P703" s="61" t="s">
        <v>79</v>
      </c>
      <c r="Q703" s="32">
        <v>128</v>
      </c>
      <c r="R703" s="60">
        <f t="shared" si="366"/>
        <v>0</v>
      </c>
      <c r="S703" s="27" t="s">
        <v>64</v>
      </c>
      <c r="T703" s="27"/>
      <c r="U703" s="28">
        <v>4.5</v>
      </c>
      <c r="V703" s="30">
        <f t="shared" si="367"/>
        <v>4.5</v>
      </c>
      <c r="W703" s="29">
        <f t="shared" si="368"/>
        <v>9.375E-2</v>
      </c>
      <c r="X703" s="29">
        <f t="shared" si="369"/>
        <v>2.772520257881351</v>
      </c>
      <c r="Y703" s="29">
        <f t="shared" si="370"/>
        <v>8.3175607736440532E-2</v>
      </c>
      <c r="Z703" s="30">
        <f>IF(S703="",0,VLOOKUP(S703,[1]!Costo_Twist,2,FALSE)*W703)</f>
        <v>11.640558003371085</v>
      </c>
      <c r="AA703" s="31" t="s">
        <v>73</v>
      </c>
      <c r="AB703" s="31"/>
      <c r="AC703" s="31" t="s">
        <v>2404</v>
      </c>
      <c r="AD703" s="34">
        <f t="shared" si="371"/>
        <v>7</v>
      </c>
      <c r="AE703" s="33">
        <f t="shared" si="372"/>
        <v>0.14583333333333334</v>
      </c>
      <c r="AF703" s="33">
        <f t="shared" si="373"/>
        <v>4.3128092900376576</v>
      </c>
      <c r="AG703" s="33">
        <f t="shared" si="374"/>
        <v>0.12938427870112973</v>
      </c>
      <c r="AH703" s="34">
        <f>IF(AA703="",0,VLOOKUP(AA703,[1]!Costo_Twist,2,FALSE)*AE703)</f>
        <v>19.092234182018906</v>
      </c>
      <c r="AI703" s="35" t="s">
        <v>71</v>
      </c>
      <c r="AJ703" s="35"/>
      <c r="AK703" s="35">
        <v>0.5</v>
      </c>
      <c r="AL703" s="35">
        <f t="shared" si="375"/>
        <v>0.5</v>
      </c>
      <c r="AM703" s="29">
        <f t="shared" si="376"/>
        <v>1.0416666666666666E-2</v>
      </c>
      <c r="AN703" s="29">
        <f t="shared" si="377"/>
        <v>0.30805780643126124</v>
      </c>
      <c r="AO703" s="29">
        <f t="shared" si="378"/>
        <v>9.2417341929378373E-3</v>
      </c>
      <c r="AP703" s="30">
        <f>IF(AI703="",0,VLOOKUP(AI703,[1]!Costo_Twist,2,FALSE)*AM703)</f>
        <v>3.026060610541049</v>
      </c>
      <c r="AQ703" s="42"/>
      <c r="AR703" s="42"/>
      <c r="AS703" s="42"/>
      <c r="AT703" s="42">
        <f t="shared" si="379"/>
        <v>0</v>
      </c>
      <c r="AU703" s="43">
        <f t="shared" si="380"/>
        <v>0</v>
      </c>
      <c r="AV703" s="43">
        <f t="shared" si="381"/>
        <v>0</v>
      </c>
      <c r="AW703" s="43">
        <f t="shared" si="382"/>
        <v>0</v>
      </c>
      <c r="AX703" s="44">
        <f>IF(AQ703="",0,VLOOKUP(AQ703,[1]!Costo_Twist,2,FALSE)*AU703)</f>
        <v>0</v>
      </c>
      <c r="AY703" s="36">
        <f t="shared" si="383"/>
        <v>33.758852795931041</v>
      </c>
      <c r="AZ703" s="41">
        <f t="shared" si="384"/>
        <v>0.25</v>
      </c>
      <c r="BA703" s="37">
        <f t="shared" si="385"/>
        <v>128.25</v>
      </c>
      <c r="BB703" s="37" t="str">
        <f t="shared" si="386"/>
        <v>ok</v>
      </c>
      <c r="BC703" s="37" t="str">
        <f t="shared" si="387"/>
        <v>ok</v>
      </c>
      <c r="BE703" s="11" t="b">
        <f t="shared" si="388"/>
        <v>0</v>
      </c>
      <c r="BF703" s="11" t="b">
        <f t="shared" si="389"/>
        <v>0</v>
      </c>
      <c r="BG703" s="11" t="b">
        <f t="shared" si="390"/>
        <v>0</v>
      </c>
      <c r="BH703" s="11">
        <f t="shared" si="391"/>
        <v>4.3128092900376576</v>
      </c>
      <c r="BI703" s="11" t="b">
        <f t="shared" si="392"/>
        <v>0</v>
      </c>
      <c r="BJ703" s="11" t="b">
        <f t="shared" si="393"/>
        <v>0</v>
      </c>
      <c r="BK703" s="11">
        <f t="shared" si="394"/>
        <v>0.30805780643126124</v>
      </c>
      <c r="BL703" s="11">
        <f t="shared" si="395"/>
        <v>2.772520257881351</v>
      </c>
      <c r="BM703" s="11" t="b">
        <f t="shared" si="396"/>
        <v>0</v>
      </c>
      <c r="BN703" s="11" t="b">
        <f t="shared" si="397"/>
        <v>0</v>
      </c>
      <c r="BO703" s="11" t="b">
        <f t="shared" si="398"/>
        <v>0</v>
      </c>
      <c r="BP703" s="11" t="b">
        <f t="shared" si="399"/>
        <v>0</v>
      </c>
      <c r="BQ703" s="11" t="b">
        <f t="shared" si="400"/>
        <v>0</v>
      </c>
      <c r="BR703" s="11" t="b">
        <f t="shared" si="401"/>
        <v>0</v>
      </c>
    </row>
    <row r="704" spans="1:70" s="5" customFormat="1" ht="12.75" customHeight="1" x14ac:dyDescent="0.7">
      <c r="A704" s="24" t="s">
        <v>2393</v>
      </c>
      <c r="B704" s="25" t="s">
        <v>2394</v>
      </c>
      <c r="C704" s="24" t="s">
        <v>84</v>
      </c>
      <c r="D704" s="26" t="s">
        <v>41</v>
      </c>
      <c r="E704" s="24" t="s">
        <v>2610</v>
      </c>
      <c r="F704" s="24" t="s">
        <v>2610</v>
      </c>
      <c r="G704" s="62" t="s">
        <v>747</v>
      </c>
      <c r="H704" s="16">
        <v>182</v>
      </c>
      <c r="I704" s="16">
        <v>212</v>
      </c>
      <c r="J704" s="16">
        <v>227</v>
      </c>
      <c r="K704" s="26"/>
      <c r="L704" s="26"/>
      <c r="M704" s="26"/>
      <c r="N704" s="26"/>
      <c r="O704" s="40"/>
      <c r="P704" s="61" t="s">
        <v>79</v>
      </c>
      <c r="Q704" s="32">
        <v>128</v>
      </c>
      <c r="R704" s="60">
        <f t="shared" si="366"/>
        <v>0</v>
      </c>
      <c r="S704" s="27" t="s">
        <v>64</v>
      </c>
      <c r="T704" s="27"/>
      <c r="U704" s="28">
        <v>7.5</v>
      </c>
      <c r="V704" s="30">
        <f t="shared" si="367"/>
        <v>7.5</v>
      </c>
      <c r="W704" s="29">
        <f t="shared" si="368"/>
        <v>0.15625</v>
      </c>
      <c r="X704" s="29">
        <f t="shared" si="369"/>
        <v>4.6208670964689187</v>
      </c>
      <c r="Y704" s="29">
        <f t="shared" si="370"/>
        <v>0.13862601289406756</v>
      </c>
      <c r="Z704" s="30">
        <f>IF(S704="",0,VLOOKUP(S704,[1]!Costo_Twist,2,FALSE)*W704)</f>
        <v>19.400930005618477</v>
      </c>
      <c r="AA704" s="31" t="s">
        <v>73</v>
      </c>
      <c r="AB704" s="31"/>
      <c r="AC704" s="31">
        <v>12.5</v>
      </c>
      <c r="AD704" s="34">
        <f t="shared" si="371"/>
        <v>12.5</v>
      </c>
      <c r="AE704" s="33">
        <f t="shared" si="372"/>
        <v>0.26041666666666669</v>
      </c>
      <c r="AF704" s="33">
        <f t="shared" si="373"/>
        <v>7.7014451607815317</v>
      </c>
      <c r="AG704" s="33">
        <f t="shared" si="374"/>
        <v>0.23104335482344596</v>
      </c>
      <c r="AH704" s="34">
        <f>IF(AA704="",0,VLOOKUP(AA704,[1]!Costo_Twist,2,FALSE)*AE704)</f>
        <v>34.093275325033765</v>
      </c>
      <c r="AI704" s="35" t="s">
        <v>67</v>
      </c>
      <c r="AJ704" s="35"/>
      <c r="AK704" s="35" t="s">
        <v>2398</v>
      </c>
      <c r="AL704" s="35">
        <f t="shared" si="375"/>
        <v>4</v>
      </c>
      <c r="AM704" s="29">
        <f t="shared" si="376"/>
        <v>8.3333333333333329E-2</v>
      </c>
      <c r="AN704" s="29">
        <f t="shared" si="377"/>
        <v>2.4644624514500899</v>
      </c>
      <c r="AO704" s="29">
        <f t="shared" si="378"/>
        <v>7.3933873543502698E-2</v>
      </c>
      <c r="AP704" s="30">
        <f>IF(AI704="",0,VLOOKUP(AI704,[1]!Costo_Twist,2,FALSE)*AM704)</f>
        <v>16.887364343377591</v>
      </c>
      <c r="AQ704" s="42"/>
      <c r="AR704" s="42"/>
      <c r="AS704" s="42"/>
      <c r="AT704" s="42">
        <f t="shared" si="379"/>
        <v>0</v>
      </c>
      <c r="AU704" s="43">
        <f t="shared" si="380"/>
        <v>0</v>
      </c>
      <c r="AV704" s="43">
        <f t="shared" si="381"/>
        <v>0</v>
      </c>
      <c r="AW704" s="43">
        <f t="shared" si="382"/>
        <v>0</v>
      </c>
      <c r="AX704" s="44">
        <f>IF(AQ704="",0,VLOOKUP(AQ704,[1]!Costo_Twist,2,FALSE)*AU704)</f>
        <v>0</v>
      </c>
      <c r="AY704" s="36">
        <f t="shared" si="383"/>
        <v>70.381569674029834</v>
      </c>
      <c r="AZ704" s="41">
        <f t="shared" si="384"/>
        <v>0.5</v>
      </c>
      <c r="BA704" s="37">
        <f t="shared" si="385"/>
        <v>128.5</v>
      </c>
      <c r="BB704" s="37" t="str">
        <f t="shared" si="386"/>
        <v>ok</v>
      </c>
      <c r="BC704" s="37" t="str">
        <f t="shared" si="387"/>
        <v>ok</v>
      </c>
      <c r="BE704" s="11" t="b">
        <f t="shared" si="388"/>
        <v>0</v>
      </c>
      <c r="BF704" s="11" t="b">
        <f t="shared" si="389"/>
        <v>0</v>
      </c>
      <c r="BG704" s="11" t="b">
        <f t="shared" si="390"/>
        <v>0</v>
      </c>
      <c r="BH704" s="11">
        <f t="shared" si="391"/>
        <v>7.7014451607815317</v>
      </c>
      <c r="BI704" s="11" t="b">
        <f t="shared" si="392"/>
        <v>0</v>
      </c>
      <c r="BJ704" s="11" t="b">
        <f t="shared" si="393"/>
        <v>0</v>
      </c>
      <c r="BK704" s="11" t="b">
        <f t="shared" si="394"/>
        <v>0</v>
      </c>
      <c r="BL704" s="11">
        <f t="shared" si="395"/>
        <v>4.6208670964689187</v>
      </c>
      <c r="BM704" s="11" t="b">
        <f t="shared" si="396"/>
        <v>0</v>
      </c>
      <c r="BN704" s="11" t="b">
        <f t="shared" si="397"/>
        <v>0</v>
      </c>
      <c r="BO704" s="11" t="b">
        <f t="shared" si="398"/>
        <v>0</v>
      </c>
      <c r="BP704" s="11" t="b">
        <f t="shared" si="399"/>
        <v>0</v>
      </c>
      <c r="BQ704" s="11" t="b">
        <f t="shared" si="400"/>
        <v>0</v>
      </c>
      <c r="BR704" s="11">
        <f t="shared" si="401"/>
        <v>2.4644624514500899</v>
      </c>
    </row>
    <row r="705" spans="1:70" s="5" customFormat="1" ht="12.75" customHeight="1" x14ac:dyDescent="0.7">
      <c r="A705" s="24" t="s">
        <v>2393</v>
      </c>
      <c r="B705" s="25" t="s">
        <v>2394</v>
      </c>
      <c r="C705" s="24" t="s">
        <v>84</v>
      </c>
      <c r="D705" s="26" t="s">
        <v>41</v>
      </c>
      <c r="E705" s="24" t="s">
        <v>2610</v>
      </c>
      <c r="F705" s="24" t="s">
        <v>2610</v>
      </c>
      <c r="G705" s="62" t="s">
        <v>748</v>
      </c>
      <c r="H705" s="16">
        <v>150</v>
      </c>
      <c r="I705" s="16">
        <v>190</v>
      </c>
      <c r="J705" s="16">
        <v>217</v>
      </c>
      <c r="K705" s="26"/>
      <c r="L705" s="26"/>
      <c r="M705" s="26"/>
      <c r="N705" s="26"/>
      <c r="O705" s="40"/>
      <c r="P705" s="61" t="s">
        <v>79</v>
      </c>
      <c r="Q705" s="32">
        <v>128</v>
      </c>
      <c r="R705" s="60">
        <f t="shared" si="366"/>
        <v>0</v>
      </c>
      <c r="S705" s="27" t="s">
        <v>64</v>
      </c>
      <c r="T705" s="27"/>
      <c r="U705" s="28">
        <v>13.5</v>
      </c>
      <c r="V705" s="30">
        <f t="shared" si="367"/>
        <v>13.5</v>
      </c>
      <c r="W705" s="29">
        <f t="shared" si="368"/>
        <v>0.28125</v>
      </c>
      <c r="X705" s="29">
        <f t="shared" si="369"/>
        <v>8.317560773644054</v>
      </c>
      <c r="Y705" s="29">
        <f t="shared" si="370"/>
        <v>0.24952682320932162</v>
      </c>
      <c r="Z705" s="30">
        <f>IF(S705="",0,VLOOKUP(S705,[1]!Costo_Twist,2,FALSE)*W705)</f>
        <v>34.921674010113257</v>
      </c>
      <c r="AA705" s="31" t="s">
        <v>73</v>
      </c>
      <c r="AB705" s="31"/>
      <c r="AC705" s="31" t="s">
        <v>2409</v>
      </c>
      <c r="AD705" s="34">
        <f t="shared" si="371"/>
        <v>29</v>
      </c>
      <c r="AE705" s="33">
        <f t="shared" si="372"/>
        <v>0.60416666666666663</v>
      </c>
      <c r="AF705" s="33">
        <f t="shared" si="373"/>
        <v>17.867352773013153</v>
      </c>
      <c r="AG705" s="33">
        <f t="shared" si="374"/>
        <v>0.53602058319039458</v>
      </c>
      <c r="AH705" s="34">
        <f>IF(AA705="",0,VLOOKUP(AA705,[1]!Costo_Twist,2,FALSE)*AE705)</f>
        <v>79.096398754078322</v>
      </c>
      <c r="AI705" s="35" t="s">
        <v>67</v>
      </c>
      <c r="AJ705" s="35"/>
      <c r="AK705" s="35">
        <v>17.5</v>
      </c>
      <c r="AL705" s="35">
        <f t="shared" si="375"/>
        <v>17.5</v>
      </c>
      <c r="AM705" s="29">
        <f t="shared" si="376"/>
        <v>0.36458333333333331</v>
      </c>
      <c r="AN705" s="29">
        <f t="shared" si="377"/>
        <v>10.782023225094143</v>
      </c>
      <c r="AO705" s="29">
        <f t="shared" si="378"/>
        <v>0.32346069675282429</v>
      </c>
      <c r="AP705" s="30">
        <f>IF(AI705="",0,VLOOKUP(AI705,[1]!Costo_Twist,2,FALSE)*AM705)</f>
        <v>73.882219002276955</v>
      </c>
      <c r="AQ705" s="42"/>
      <c r="AR705" s="42"/>
      <c r="AS705" s="42"/>
      <c r="AT705" s="42">
        <f t="shared" si="379"/>
        <v>0</v>
      </c>
      <c r="AU705" s="43">
        <f t="shared" si="380"/>
        <v>0</v>
      </c>
      <c r="AV705" s="43">
        <f t="shared" si="381"/>
        <v>0</v>
      </c>
      <c r="AW705" s="43">
        <f t="shared" si="382"/>
        <v>0</v>
      </c>
      <c r="AX705" s="44">
        <f>IF(AQ705="",0,VLOOKUP(AQ705,[1]!Costo_Twist,2,FALSE)*AU705)</f>
        <v>0</v>
      </c>
      <c r="AY705" s="36">
        <f t="shared" si="383"/>
        <v>187.90029176646851</v>
      </c>
      <c r="AZ705" s="41">
        <f t="shared" si="384"/>
        <v>1.25</v>
      </c>
      <c r="BA705" s="37">
        <f t="shared" si="385"/>
        <v>129.25</v>
      </c>
      <c r="BB705" s="37" t="str">
        <f t="shared" si="386"/>
        <v>ok</v>
      </c>
      <c r="BC705" s="37" t="str">
        <f t="shared" si="387"/>
        <v>ok</v>
      </c>
      <c r="BE705" s="11" t="b">
        <f t="shared" si="388"/>
        <v>0</v>
      </c>
      <c r="BF705" s="11" t="b">
        <f t="shared" si="389"/>
        <v>0</v>
      </c>
      <c r="BG705" s="11" t="b">
        <f t="shared" si="390"/>
        <v>0</v>
      </c>
      <c r="BH705" s="11">
        <f t="shared" si="391"/>
        <v>17.867352773013153</v>
      </c>
      <c r="BI705" s="11" t="b">
        <f t="shared" si="392"/>
        <v>0</v>
      </c>
      <c r="BJ705" s="11" t="b">
        <f t="shared" si="393"/>
        <v>0</v>
      </c>
      <c r="BK705" s="11" t="b">
        <f t="shared" si="394"/>
        <v>0</v>
      </c>
      <c r="BL705" s="11">
        <f t="shared" si="395"/>
        <v>8.317560773644054</v>
      </c>
      <c r="BM705" s="11" t="b">
        <f t="shared" si="396"/>
        <v>0</v>
      </c>
      <c r="BN705" s="11" t="b">
        <f t="shared" si="397"/>
        <v>0</v>
      </c>
      <c r="BO705" s="11" t="b">
        <f t="shared" si="398"/>
        <v>0</v>
      </c>
      <c r="BP705" s="11" t="b">
        <f t="shared" si="399"/>
        <v>0</v>
      </c>
      <c r="BQ705" s="11" t="b">
        <f t="shared" si="400"/>
        <v>0</v>
      </c>
      <c r="BR705" s="11">
        <f t="shared" si="401"/>
        <v>10.782023225094143</v>
      </c>
    </row>
    <row r="706" spans="1:70" s="5" customFormat="1" ht="12.75" customHeight="1" x14ac:dyDescent="0.7">
      <c r="A706" s="24" t="s">
        <v>2393</v>
      </c>
      <c r="B706" s="25" t="s">
        <v>2394</v>
      </c>
      <c r="C706" s="24" t="s">
        <v>84</v>
      </c>
      <c r="D706" s="26" t="s">
        <v>41</v>
      </c>
      <c r="E706" s="24" t="s">
        <v>2610</v>
      </c>
      <c r="F706" s="24" t="s">
        <v>2610</v>
      </c>
      <c r="G706" s="62" t="s">
        <v>749</v>
      </c>
      <c r="H706" s="16">
        <v>126</v>
      </c>
      <c r="I706" s="16">
        <v>170</v>
      </c>
      <c r="J706" s="16">
        <v>201</v>
      </c>
      <c r="K706" s="26"/>
      <c r="L706" s="26"/>
      <c r="M706" s="26"/>
      <c r="N706" s="26"/>
      <c r="O706" s="40"/>
      <c r="P706" s="61" t="s">
        <v>80</v>
      </c>
      <c r="Q706" s="32">
        <v>124</v>
      </c>
      <c r="R706" s="60">
        <f t="shared" si="366"/>
        <v>0</v>
      </c>
      <c r="S706" s="27" t="s">
        <v>64</v>
      </c>
      <c r="T706" s="27"/>
      <c r="U706" s="27">
        <v>21.5</v>
      </c>
      <c r="V706" s="30">
        <f t="shared" si="367"/>
        <v>21.5</v>
      </c>
      <c r="W706" s="29">
        <f t="shared" si="368"/>
        <v>0.44791666666666669</v>
      </c>
      <c r="X706" s="29">
        <f t="shared" si="369"/>
        <v>13.246485676544234</v>
      </c>
      <c r="Y706" s="29">
        <f t="shared" si="370"/>
        <v>0.39739457029632702</v>
      </c>
      <c r="Z706" s="30">
        <f>IF(S706="",0,VLOOKUP(S706,[1]!Costo_Twist,2,FALSE)*W706)</f>
        <v>55.615999349439633</v>
      </c>
      <c r="AA706" s="31" t="s">
        <v>73</v>
      </c>
      <c r="AB706" s="31"/>
      <c r="AC706" s="31" t="s">
        <v>2440</v>
      </c>
      <c r="AD706" s="34">
        <f t="shared" si="371"/>
        <v>43</v>
      </c>
      <c r="AE706" s="33">
        <f t="shared" si="372"/>
        <v>0.89583333333333337</v>
      </c>
      <c r="AF706" s="33">
        <f t="shared" si="373"/>
        <v>26.492971353088468</v>
      </c>
      <c r="AG706" s="33">
        <f t="shared" si="374"/>
        <v>0.79478914059265404</v>
      </c>
      <c r="AH706" s="34">
        <f>IF(AA706="",0,VLOOKUP(AA706,[1]!Costo_Twist,2,FALSE)*AE706)</f>
        <v>117.28086711811613</v>
      </c>
      <c r="AI706" s="35" t="s">
        <v>67</v>
      </c>
      <c r="AJ706" s="35"/>
      <c r="AK706" s="35" t="s">
        <v>2430</v>
      </c>
      <c r="AL706" s="35">
        <f t="shared" si="375"/>
        <v>31</v>
      </c>
      <c r="AM706" s="29">
        <f t="shared" si="376"/>
        <v>0.64583333333333337</v>
      </c>
      <c r="AN706" s="29">
        <f t="shared" si="377"/>
        <v>19.099583998738197</v>
      </c>
      <c r="AO706" s="29">
        <f t="shared" si="378"/>
        <v>0.57298751996214592</v>
      </c>
      <c r="AP706" s="30">
        <f>IF(AI706="",0,VLOOKUP(AI706,[1]!Costo_Twist,2,FALSE)*AM706)</f>
        <v>130.87707366117633</v>
      </c>
      <c r="AQ706" s="42"/>
      <c r="AR706" s="42"/>
      <c r="AS706" s="42"/>
      <c r="AT706" s="42">
        <f t="shared" si="379"/>
        <v>0</v>
      </c>
      <c r="AU706" s="43">
        <f t="shared" si="380"/>
        <v>0</v>
      </c>
      <c r="AV706" s="43">
        <f t="shared" si="381"/>
        <v>0</v>
      </c>
      <c r="AW706" s="43">
        <f t="shared" si="382"/>
        <v>0</v>
      </c>
      <c r="AX706" s="44">
        <f>IF(AQ706="",0,VLOOKUP(AQ706,[1]!Costo_Twist,2,FALSE)*AU706)</f>
        <v>0</v>
      </c>
      <c r="AY706" s="36">
        <f t="shared" si="383"/>
        <v>303.77394012873208</v>
      </c>
      <c r="AZ706" s="41">
        <f t="shared" si="384"/>
        <v>1.9895833333333335</v>
      </c>
      <c r="BA706" s="37">
        <f t="shared" si="385"/>
        <v>125.98958333333333</v>
      </c>
      <c r="BB706" s="37" t="str">
        <f t="shared" si="386"/>
        <v>ok</v>
      </c>
      <c r="BC706" s="37" t="str">
        <f t="shared" si="387"/>
        <v>ok</v>
      </c>
      <c r="BE706" s="11" t="b">
        <f t="shared" si="388"/>
        <v>0</v>
      </c>
      <c r="BF706" s="11" t="b">
        <f t="shared" si="389"/>
        <v>0</v>
      </c>
      <c r="BG706" s="11" t="b">
        <f t="shared" si="390"/>
        <v>0</v>
      </c>
      <c r="BH706" s="11">
        <f t="shared" si="391"/>
        <v>26.492971353088468</v>
      </c>
      <c r="BI706" s="11" t="b">
        <f t="shared" si="392"/>
        <v>0</v>
      </c>
      <c r="BJ706" s="11" t="b">
        <f t="shared" si="393"/>
        <v>0</v>
      </c>
      <c r="BK706" s="11" t="b">
        <f t="shared" si="394"/>
        <v>0</v>
      </c>
      <c r="BL706" s="11">
        <f t="shared" si="395"/>
        <v>13.246485676544234</v>
      </c>
      <c r="BM706" s="11" t="b">
        <f t="shared" si="396"/>
        <v>0</v>
      </c>
      <c r="BN706" s="11" t="b">
        <f t="shared" si="397"/>
        <v>0</v>
      </c>
      <c r="BO706" s="11" t="b">
        <f t="shared" si="398"/>
        <v>0</v>
      </c>
      <c r="BP706" s="11" t="b">
        <f t="shared" si="399"/>
        <v>0</v>
      </c>
      <c r="BQ706" s="11" t="b">
        <f t="shared" si="400"/>
        <v>0</v>
      </c>
      <c r="BR706" s="11">
        <f t="shared" si="401"/>
        <v>19.099583998738197</v>
      </c>
    </row>
    <row r="707" spans="1:70" s="5" customFormat="1" ht="12.75" customHeight="1" x14ac:dyDescent="0.7">
      <c r="A707" s="24" t="s">
        <v>2393</v>
      </c>
      <c r="B707" s="25" t="s">
        <v>2394</v>
      </c>
      <c r="C707" s="24" t="s">
        <v>84</v>
      </c>
      <c r="D707" s="26" t="s">
        <v>41</v>
      </c>
      <c r="E707" s="24" t="s">
        <v>2610</v>
      </c>
      <c r="F707" s="24" t="s">
        <v>2610</v>
      </c>
      <c r="G707" s="62" t="s">
        <v>750</v>
      </c>
      <c r="H707" s="16">
        <v>84</v>
      </c>
      <c r="I707" s="16">
        <v>134</v>
      </c>
      <c r="J707" s="16">
        <v>168</v>
      </c>
      <c r="K707" s="26"/>
      <c r="L707" s="26"/>
      <c r="M707" s="26"/>
      <c r="N707" s="26"/>
      <c r="O707" s="40"/>
      <c r="P707" s="61" t="s">
        <v>81</v>
      </c>
      <c r="Q707" s="32">
        <v>120</v>
      </c>
      <c r="R707" s="60">
        <f t="shared" si="366"/>
        <v>0</v>
      </c>
      <c r="S707" s="27" t="s">
        <v>64</v>
      </c>
      <c r="T707" s="27"/>
      <c r="U707" s="46">
        <v>34.5</v>
      </c>
      <c r="V707" s="30">
        <f t="shared" si="367"/>
        <v>34.5</v>
      </c>
      <c r="W707" s="29">
        <f t="shared" si="368"/>
        <v>0.71875</v>
      </c>
      <c r="X707" s="29">
        <f t="shared" si="369"/>
        <v>21.255988643757025</v>
      </c>
      <c r="Y707" s="29">
        <f t="shared" si="370"/>
        <v>0.63767965931271076</v>
      </c>
      <c r="Z707" s="30">
        <f>IF(S707="",0,VLOOKUP(S707,[1]!Costo_Twist,2,FALSE)*W707)</f>
        <v>89.244278025844991</v>
      </c>
      <c r="AA707" s="31" t="s">
        <v>73</v>
      </c>
      <c r="AB707" s="31"/>
      <c r="AC707" s="31">
        <v>72</v>
      </c>
      <c r="AD707" s="34">
        <f t="shared" si="371"/>
        <v>72</v>
      </c>
      <c r="AE707" s="33">
        <f t="shared" si="372"/>
        <v>1.5</v>
      </c>
      <c r="AF707" s="33">
        <f t="shared" si="373"/>
        <v>44.360324126101617</v>
      </c>
      <c r="AG707" s="33">
        <f t="shared" si="374"/>
        <v>1.3308097237830485</v>
      </c>
      <c r="AH707" s="34">
        <f>IF(AA707="",0,VLOOKUP(AA707,[1]!Costo_Twist,2,FALSE)*AE707)</f>
        <v>196.37726587219447</v>
      </c>
      <c r="AI707" s="35" t="s">
        <v>67</v>
      </c>
      <c r="AJ707" s="35"/>
      <c r="AK707" s="35">
        <v>44.5</v>
      </c>
      <c r="AL707" s="35">
        <f t="shared" si="375"/>
        <v>44.5</v>
      </c>
      <c r="AM707" s="29">
        <f t="shared" si="376"/>
        <v>0.92708333333333337</v>
      </c>
      <c r="AN707" s="29">
        <f t="shared" si="377"/>
        <v>27.417144772382251</v>
      </c>
      <c r="AO707" s="29">
        <f t="shared" si="378"/>
        <v>0.82251434317146754</v>
      </c>
      <c r="AP707" s="30">
        <f>IF(AI707="",0,VLOOKUP(AI707,[1]!Costo_Twist,2,FALSE)*AM707)</f>
        <v>187.87192832007571</v>
      </c>
      <c r="AQ707" s="42"/>
      <c r="AR707" s="42"/>
      <c r="AS707" s="42"/>
      <c r="AT707" s="42">
        <f t="shared" si="379"/>
        <v>0</v>
      </c>
      <c r="AU707" s="43">
        <f t="shared" si="380"/>
        <v>0</v>
      </c>
      <c r="AV707" s="43">
        <f t="shared" si="381"/>
        <v>0</v>
      </c>
      <c r="AW707" s="43">
        <f t="shared" si="382"/>
        <v>0</v>
      </c>
      <c r="AX707" s="44">
        <f>IF(AQ707="",0,VLOOKUP(AQ707,[1]!Costo_Twist,2,FALSE)*AU707)</f>
        <v>0</v>
      </c>
      <c r="AY707" s="36">
        <f t="shared" si="383"/>
        <v>473.49347221811519</v>
      </c>
      <c r="AZ707" s="41">
        <f t="shared" si="384"/>
        <v>3.1458333333333335</v>
      </c>
      <c r="BA707" s="37">
        <f t="shared" si="385"/>
        <v>123.14583333333333</v>
      </c>
      <c r="BB707" s="37" t="str">
        <f t="shared" si="386"/>
        <v>ok</v>
      </c>
      <c r="BC707" s="37" t="str">
        <f t="shared" si="387"/>
        <v>ok</v>
      </c>
      <c r="BE707" s="11" t="b">
        <f t="shared" si="388"/>
        <v>0</v>
      </c>
      <c r="BF707" s="11" t="b">
        <f t="shared" si="389"/>
        <v>0</v>
      </c>
      <c r="BG707" s="11" t="b">
        <f t="shared" si="390"/>
        <v>0</v>
      </c>
      <c r="BH707" s="11">
        <f t="shared" si="391"/>
        <v>44.360324126101617</v>
      </c>
      <c r="BI707" s="11" t="b">
        <f t="shared" si="392"/>
        <v>0</v>
      </c>
      <c r="BJ707" s="11" t="b">
        <f t="shared" si="393"/>
        <v>0</v>
      </c>
      <c r="BK707" s="11" t="b">
        <f t="shared" si="394"/>
        <v>0</v>
      </c>
      <c r="BL707" s="11">
        <f t="shared" si="395"/>
        <v>21.255988643757025</v>
      </c>
      <c r="BM707" s="11" t="b">
        <f t="shared" si="396"/>
        <v>0</v>
      </c>
      <c r="BN707" s="11" t="b">
        <f t="shared" si="397"/>
        <v>0</v>
      </c>
      <c r="BO707" s="11" t="b">
        <f t="shared" si="398"/>
        <v>0</v>
      </c>
      <c r="BP707" s="11" t="b">
        <f t="shared" si="399"/>
        <v>0</v>
      </c>
      <c r="BQ707" s="11" t="b">
        <f t="shared" si="400"/>
        <v>0</v>
      </c>
      <c r="BR707" s="11">
        <f t="shared" si="401"/>
        <v>27.417144772382251</v>
      </c>
    </row>
    <row r="708" spans="1:70" s="5" customFormat="1" ht="12.75" customHeight="1" x14ac:dyDescent="0.7">
      <c r="A708" s="24" t="s">
        <v>2393</v>
      </c>
      <c r="B708" s="25" t="s">
        <v>2394</v>
      </c>
      <c r="C708" s="24" t="s">
        <v>84</v>
      </c>
      <c r="D708" s="26" t="s">
        <v>41</v>
      </c>
      <c r="E708" s="24" t="s">
        <v>2610</v>
      </c>
      <c r="F708" s="24" t="s">
        <v>2610</v>
      </c>
      <c r="G708" s="62" t="s">
        <v>751</v>
      </c>
      <c r="H708" s="16">
        <v>226</v>
      </c>
      <c r="I708" s="16">
        <v>241</v>
      </c>
      <c r="J708" s="16">
        <v>239</v>
      </c>
      <c r="K708" s="26"/>
      <c r="L708" s="26"/>
      <c r="M708" s="26"/>
      <c r="N708" s="26"/>
      <c r="O708" s="40"/>
      <c r="P708" s="61" t="s">
        <v>79</v>
      </c>
      <c r="Q708" s="32">
        <v>128</v>
      </c>
      <c r="R708" s="60">
        <f t="shared" si="366"/>
        <v>0</v>
      </c>
      <c r="S708" s="27" t="s">
        <v>73</v>
      </c>
      <c r="T708" s="27"/>
      <c r="U708" s="27" t="s">
        <v>2397</v>
      </c>
      <c r="V708" s="30">
        <f t="shared" si="367"/>
        <v>2</v>
      </c>
      <c r="W708" s="29">
        <f t="shared" si="368"/>
        <v>4.1666666666666664E-2</v>
      </c>
      <c r="X708" s="29">
        <f t="shared" si="369"/>
        <v>1.232231225725045</v>
      </c>
      <c r="Y708" s="29">
        <f t="shared" si="370"/>
        <v>3.6966936771751349E-2</v>
      </c>
      <c r="Z708" s="30">
        <f>IF(S708="",0,VLOOKUP(S708,[1]!Costo_Twist,2,FALSE)*W708)</f>
        <v>5.454924052005401</v>
      </c>
      <c r="AA708" s="31" t="s">
        <v>68</v>
      </c>
      <c r="AB708" s="31"/>
      <c r="AC708" s="31">
        <v>3.5</v>
      </c>
      <c r="AD708" s="34">
        <f t="shared" si="371"/>
        <v>3.5</v>
      </c>
      <c r="AE708" s="33">
        <f t="shared" si="372"/>
        <v>7.2916666666666671E-2</v>
      </c>
      <c r="AF708" s="33">
        <f t="shared" si="373"/>
        <v>2.1564046450188288</v>
      </c>
      <c r="AG708" s="33">
        <f t="shared" si="374"/>
        <v>6.4692139350564865E-2</v>
      </c>
      <c r="AH708" s="34">
        <f>IF(AA708="",0,VLOOKUP(AA708,[1]!Costo_Twist,2,FALSE)*AE708)</f>
        <v>4.9476471399986197</v>
      </c>
      <c r="AI708" s="35" t="s">
        <v>72</v>
      </c>
      <c r="AJ708" s="35"/>
      <c r="AK708" s="35">
        <v>0.5</v>
      </c>
      <c r="AL708" s="35">
        <f t="shared" si="375"/>
        <v>0.5</v>
      </c>
      <c r="AM708" s="29">
        <f t="shared" si="376"/>
        <v>1.0416666666666666E-2</v>
      </c>
      <c r="AN708" s="29">
        <f t="shared" si="377"/>
        <v>0.30805780643126124</v>
      </c>
      <c r="AO708" s="29">
        <f t="shared" si="378"/>
        <v>9.2417341929378373E-3</v>
      </c>
      <c r="AP708" s="30">
        <f>IF(AI708="",0,VLOOKUP(AI708,[1]!Costo_Twist,2,FALSE)*AM708)</f>
        <v>2.1250221781943992</v>
      </c>
      <c r="AQ708" s="42"/>
      <c r="AR708" s="42"/>
      <c r="AS708" s="42"/>
      <c r="AT708" s="42">
        <f t="shared" si="379"/>
        <v>0</v>
      </c>
      <c r="AU708" s="43">
        <f t="shared" si="380"/>
        <v>0</v>
      </c>
      <c r="AV708" s="43">
        <f t="shared" si="381"/>
        <v>0</v>
      </c>
      <c r="AW708" s="43">
        <f t="shared" si="382"/>
        <v>0</v>
      </c>
      <c r="AX708" s="44">
        <f>IF(AQ708="",0,VLOOKUP(AQ708,[1]!Costo_Twist,2,FALSE)*AU708)</f>
        <v>0</v>
      </c>
      <c r="AY708" s="36">
        <f t="shared" si="383"/>
        <v>12.527593370198421</v>
      </c>
      <c r="AZ708" s="41">
        <f t="shared" si="384"/>
        <v>0.125</v>
      </c>
      <c r="BA708" s="37">
        <f t="shared" si="385"/>
        <v>128.125</v>
      </c>
      <c r="BB708" s="37" t="str">
        <f t="shared" si="386"/>
        <v>ok</v>
      </c>
      <c r="BC708" s="37" t="str">
        <f t="shared" si="387"/>
        <v>ok</v>
      </c>
      <c r="BE708" s="11" t="b">
        <f t="shared" si="388"/>
        <v>0</v>
      </c>
      <c r="BF708" s="11" t="b">
        <f t="shared" si="389"/>
        <v>0</v>
      </c>
      <c r="BG708" s="11" t="b">
        <f t="shared" si="390"/>
        <v>0</v>
      </c>
      <c r="BH708" s="11">
        <f t="shared" si="391"/>
        <v>1.232231225725045</v>
      </c>
      <c r="BI708" s="11" t="b">
        <f t="shared" si="392"/>
        <v>0</v>
      </c>
      <c r="BJ708" s="11">
        <f t="shared" si="393"/>
        <v>2.1564046450188288</v>
      </c>
      <c r="BK708" s="11" t="b">
        <f t="shared" si="394"/>
        <v>0</v>
      </c>
      <c r="BL708" s="11" t="b">
        <f t="shared" si="395"/>
        <v>0</v>
      </c>
      <c r="BM708" s="11" t="b">
        <f t="shared" si="396"/>
        <v>0</v>
      </c>
      <c r="BN708" s="11">
        <f t="shared" si="397"/>
        <v>0.30805780643126124</v>
      </c>
      <c r="BO708" s="11" t="b">
        <f t="shared" si="398"/>
        <v>0</v>
      </c>
      <c r="BP708" s="11" t="b">
        <f t="shared" si="399"/>
        <v>0</v>
      </c>
      <c r="BQ708" s="11" t="b">
        <f t="shared" si="400"/>
        <v>0</v>
      </c>
      <c r="BR708" s="11" t="b">
        <f t="shared" si="401"/>
        <v>0</v>
      </c>
    </row>
    <row r="709" spans="1:70" s="5" customFormat="1" ht="12.75" customHeight="1" x14ac:dyDescent="0.7">
      <c r="A709" s="24" t="s">
        <v>2393</v>
      </c>
      <c r="B709" s="25" t="s">
        <v>2394</v>
      </c>
      <c r="C709" s="24" t="s">
        <v>84</v>
      </c>
      <c r="D709" s="26" t="s">
        <v>41</v>
      </c>
      <c r="E709" s="24" t="s">
        <v>2610</v>
      </c>
      <c r="F709" s="24" t="s">
        <v>2610</v>
      </c>
      <c r="G709" s="62" t="s">
        <v>752</v>
      </c>
      <c r="H709" s="16">
        <v>202</v>
      </c>
      <c r="I709" s="16">
        <v>230</v>
      </c>
      <c r="J709" s="16">
        <v>239</v>
      </c>
      <c r="K709" s="26"/>
      <c r="L709" s="26"/>
      <c r="M709" s="26"/>
      <c r="N709" s="26"/>
      <c r="O709" s="40"/>
      <c r="P709" s="61" t="s">
        <v>79</v>
      </c>
      <c r="Q709" s="32">
        <v>128</v>
      </c>
      <c r="R709" s="60">
        <f t="shared" si="366"/>
        <v>0</v>
      </c>
      <c r="S709" s="27" t="s">
        <v>73</v>
      </c>
      <c r="T709" s="27"/>
      <c r="U709" s="27">
        <v>6.5</v>
      </c>
      <c r="V709" s="30">
        <f t="shared" si="367"/>
        <v>6.5</v>
      </c>
      <c r="W709" s="29">
        <f t="shared" si="368"/>
        <v>0.13541666666666666</v>
      </c>
      <c r="X709" s="29">
        <f t="shared" si="369"/>
        <v>4.0047514836063955</v>
      </c>
      <c r="Y709" s="29">
        <f t="shared" si="370"/>
        <v>0.12014254450819187</v>
      </c>
      <c r="Z709" s="30">
        <f>IF(S709="",0,VLOOKUP(S709,[1]!Costo_Twist,2,FALSE)*W709)</f>
        <v>17.728503169017554</v>
      </c>
      <c r="AA709" s="31" t="s">
        <v>67</v>
      </c>
      <c r="AB709" s="31"/>
      <c r="AC709" s="31">
        <v>2.5</v>
      </c>
      <c r="AD709" s="34">
        <f t="shared" si="371"/>
        <v>2.5</v>
      </c>
      <c r="AE709" s="33">
        <f t="shared" si="372"/>
        <v>5.2083333333333336E-2</v>
      </c>
      <c r="AF709" s="33">
        <f t="shared" si="373"/>
        <v>1.5402890321563063</v>
      </c>
      <c r="AG709" s="33">
        <f t="shared" si="374"/>
        <v>4.620867096468919E-2</v>
      </c>
      <c r="AH709" s="34">
        <f>IF(AA709="",0,VLOOKUP(AA709,[1]!Costo_Twist,2,FALSE)*AE709)</f>
        <v>10.554602714610995</v>
      </c>
      <c r="AI709" s="35" t="s">
        <v>65</v>
      </c>
      <c r="AJ709" s="35"/>
      <c r="AK709" s="35">
        <v>1.5</v>
      </c>
      <c r="AL709" s="35">
        <f t="shared" si="375"/>
        <v>1.5</v>
      </c>
      <c r="AM709" s="29">
        <f t="shared" si="376"/>
        <v>3.125E-2</v>
      </c>
      <c r="AN709" s="29">
        <f t="shared" si="377"/>
        <v>0.92417341929378372</v>
      </c>
      <c r="AO709" s="29">
        <f t="shared" si="378"/>
        <v>2.7725202578813512E-2</v>
      </c>
      <c r="AP709" s="30">
        <f>IF(AI709="",0,VLOOKUP(AI709,[1]!Costo_Twist,2,FALSE)*AM709)</f>
        <v>4.5756941774846975</v>
      </c>
      <c r="AQ709" s="42"/>
      <c r="AR709" s="42"/>
      <c r="AS709" s="42"/>
      <c r="AT709" s="42">
        <f t="shared" si="379"/>
        <v>0</v>
      </c>
      <c r="AU709" s="43">
        <f t="shared" si="380"/>
        <v>0</v>
      </c>
      <c r="AV709" s="43">
        <f t="shared" si="381"/>
        <v>0</v>
      </c>
      <c r="AW709" s="43">
        <f t="shared" si="382"/>
        <v>0</v>
      </c>
      <c r="AX709" s="44">
        <f>IF(AQ709="",0,VLOOKUP(AQ709,[1]!Costo_Twist,2,FALSE)*AU709)</f>
        <v>0</v>
      </c>
      <c r="AY709" s="36">
        <f t="shared" si="383"/>
        <v>32.85880006111325</v>
      </c>
      <c r="AZ709" s="41">
        <f t="shared" si="384"/>
        <v>0.21875</v>
      </c>
      <c r="BA709" s="37">
        <f t="shared" si="385"/>
        <v>128.21875</v>
      </c>
      <c r="BB709" s="37" t="str">
        <f t="shared" si="386"/>
        <v>ok</v>
      </c>
      <c r="BC709" s="37" t="str">
        <f t="shared" si="387"/>
        <v>ok</v>
      </c>
      <c r="BE709" s="11" t="b">
        <f t="shared" si="388"/>
        <v>0</v>
      </c>
      <c r="BF709" s="11" t="b">
        <f t="shared" si="389"/>
        <v>0</v>
      </c>
      <c r="BG709" s="11" t="b">
        <f t="shared" si="390"/>
        <v>0</v>
      </c>
      <c r="BH709" s="11">
        <f t="shared" si="391"/>
        <v>4.0047514836063955</v>
      </c>
      <c r="BI709" s="11" t="b">
        <f t="shared" si="392"/>
        <v>0</v>
      </c>
      <c r="BJ709" s="11" t="b">
        <f t="shared" si="393"/>
        <v>0</v>
      </c>
      <c r="BK709" s="11" t="b">
        <f t="shared" si="394"/>
        <v>0</v>
      </c>
      <c r="BL709" s="11" t="b">
        <f t="shared" si="395"/>
        <v>0</v>
      </c>
      <c r="BM709" s="11">
        <f t="shared" si="396"/>
        <v>0.92417341929378372</v>
      </c>
      <c r="BN709" s="11" t="b">
        <f t="shared" si="397"/>
        <v>0</v>
      </c>
      <c r="BO709" s="11" t="b">
        <f t="shared" si="398"/>
        <v>0</v>
      </c>
      <c r="BP709" s="11" t="b">
        <f t="shared" si="399"/>
        <v>0</v>
      </c>
      <c r="BQ709" s="11" t="b">
        <f t="shared" si="400"/>
        <v>0</v>
      </c>
      <c r="BR709" s="11">
        <f t="shared" si="401"/>
        <v>1.5402890321563063</v>
      </c>
    </row>
    <row r="710" spans="1:70" s="5" customFormat="1" ht="12.75" customHeight="1" x14ac:dyDescent="0.7">
      <c r="A710" s="24" t="s">
        <v>2393</v>
      </c>
      <c r="B710" s="25" t="s">
        <v>2394</v>
      </c>
      <c r="C710" s="24" t="s">
        <v>84</v>
      </c>
      <c r="D710" s="26" t="s">
        <v>41</v>
      </c>
      <c r="E710" s="24" t="s">
        <v>2610</v>
      </c>
      <c r="F710" s="24" t="s">
        <v>2610</v>
      </c>
      <c r="G710" s="62" t="s">
        <v>753</v>
      </c>
      <c r="H710" s="16">
        <v>182</v>
      </c>
      <c r="I710" s="16">
        <v>219</v>
      </c>
      <c r="J710" s="16">
        <v>232</v>
      </c>
      <c r="K710" s="26"/>
      <c r="L710" s="26"/>
      <c r="M710" s="26"/>
      <c r="N710" s="26"/>
      <c r="O710" s="40"/>
      <c r="P710" s="61" t="s">
        <v>79</v>
      </c>
      <c r="Q710" s="32">
        <v>128</v>
      </c>
      <c r="R710" s="60">
        <f t="shared" si="366"/>
        <v>0</v>
      </c>
      <c r="S710" s="27" t="s">
        <v>73</v>
      </c>
      <c r="T710" s="27"/>
      <c r="U710" s="28">
        <v>12.5</v>
      </c>
      <c r="V710" s="30">
        <f t="shared" si="367"/>
        <v>12.5</v>
      </c>
      <c r="W710" s="29">
        <f t="shared" si="368"/>
        <v>0.26041666666666669</v>
      </c>
      <c r="X710" s="29">
        <f t="shared" si="369"/>
        <v>7.7014451607815317</v>
      </c>
      <c r="Y710" s="29">
        <f t="shared" si="370"/>
        <v>0.23104335482344596</v>
      </c>
      <c r="Z710" s="30">
        <f>IF(S710="",0,VLOOKUP(S710,[1]!Costo_Twist,2,FALSE)*W710)</f>
        <v>34.093275325033765</v>
      </c>
      <c r="AA710" s="31" t="s">
        <v>68</v>
      </c>
      <c r="AB710" s="31"/>
      <c r="AC710" s="31">
        <v>7.5</v>
      </c>
      <c r="AD710" s="34">
        <f t="shared" si="371"/>
        <v>7.5</v>
      </c>
      <c r="AE710" s="33">
        <f t="shared" si="372"/>
        <v>0.15625</v>
      </c>
      <c r="AF710" s="33">
        <f t="shared" si="373"/>
        <v>4.6208670964689187</v>
      </c>
      <c r="AG710" s="33">
        <f t="shared" si="374"/>
        <v>0.13862601289406756</v>
      </c>
      <c r="AH710" s="34">
        <f>IF(AA710="",0,VLOOKUP(AA710,[1]!Costo_Twist,2,FALSE)*AE710)</f>
        <v>10.602101014282756</v>
      </c>
      <c r="AI710" s="35" t="s">
        <v>67</v>
      </c>
      <c r="AJ710" s="35"/>
      <c r="AK710" s="35" t="s">
        <v>2397</v>
      </c>
      <c r="AL710" s="35">
        <f t="shared" si="375"/>
        <v>2</v>
      </c>
      <c r="AM710" s="29">
        <f t="shared" si="376"/>
        <v>4.1666666666666664E-2</v>
      </c>
      <c r="AN710" s="29">
        <f t="shared" si="377"/>
        <v>1.232231225725045</v>
      </c>
      <c r="AO710" s="29">
        <f t="shared" si="378"/>
        <v>3.6966936771751349E-2</v>
      </c>
      <c r="AP710" s="30">
        <f>IF(AI710="",0,VLOOKUP(AI710,[1]!Costo_Twist,2,FALSE)*AM710)</f>
        <v>8.4436821716887955</v>
      </c>
      <c r="AQ710" s="42"/>
      <c r="AR710" s="42"/>
      <c r="AS710" s="42"/>
      <c r="AT710" s="42">
        <f t="shared" si="379"/>
        <v>0</v>
      </c>
      <c r="AU710" s="43">
        <f t="shared" si="380"/>
        <v>0</v>
      </c>
      <c r="AV710" s="43">
        <f t="shared" si="381"/>
        <v>0</v>
      </c>
      <c r="AW710" s="43">
        <f t="shared" si="382"/>
        <v>0</v>
      </c>
      <c r="AX710" s="44">
        <f>IF(AQ710="",0,VLOOKUP(AQ710,[1]!Costo_Twist,2,FALSE)*AU710)</f>
        <v>0</v>
      </c>
      <c r="AY710" s="36">
        <f t="shared" si="383"/>
        <v>53.139058511005317</v>
      </c>
      <c r="AZ710" s="41">
        <f t="shared" si="384"/>
        <v>0.45833333333333337</v>
      </c>
      <c r="BA710" s="37">
        <f t="shared" si="385"/>
        <v>128.45833333333334</v>
      </c>
      <c r="BB710" s="37" t="str">
        <f t="shared" si="386"/>
        <v>ok</v>
      </c>
      <c r="BC710" s="37" t="str">
        <f t="shared" si="387"/>
        <v>ok</v>
      </c>
      <c r="BE710" s="11" t="b">
        <f t="shared" si="388"/>
        <v>0</v>
      </c>
      <c r="BF710" s="11" t="b">
        <f t="shared" si="389"/>
        <v>0</v>
      </c>
      <c r="BG710" s="11" t="b">
        <f t="shared" si="390"/>
        <v>0</v>
      </c>
      <c r="BH710" s="11">
        <f t="shared" si="391"/>
        <v>7.7014451607815317</v>
      </c>
      <c r="BI710" s="11" t="b">
        <f t="shared" si="392"/>
        <v>0</v>
      </c>
      <c r="BJ710" s="11">
        <f t="shared" si="393"/>
        <v>4.6208670964689187</v>
      </c>
      <c r="BK710" s="11" t="b">
        <f t="shared" si="394"/>
        <v>0</v>
      </c>
      <c r="BL710" s="11" t="b">
        <f t="shared" si="395"/>
        <v>0</v>
      </c>
      <c r="BM710" s="11" t="b">
        <f t="shared" si="396"/>
        <v>0</v>
      </c>
      <c r="BN710" s="11" t="b">
        <f t="shared" si="397"/>
        <v>0</v>
      </c>
      <c r="BO710" s="11" t="b">
        <f t="shared" si="398"/>
        <v>0</v>
      </c>
      <c r="BP710" s="11" t="b">
        <f t="shared" si="399"/>
        <v>0</v>
      </c>
      <c r="BQ710" s="11" t="b">
        <f t="shared" si="400"/>
        <v>0</v>
      </c>
      <c r="BR710" s="11">
        <f t="shared" si="401"/>
        <v>1.232231225725045</v>
      </c>
    </row>
    <row r="711" spans="1:70" s="5" customFormat="1" ht="12.75" customHeight="1" x14ac:dyDescent="0.7">
      <c r="A711" s="24" t="s">
        <v>2393</v>
      </c>
      <c r="B711" s="25" t="s">
        <v>2394</v>
      </c>
      <c r="C711" s="24" t="s">
        <v>84</v>
      </c>
      <c r="D711" s="26" t="s">
        <v>41</v>
      </c>
      <c r="E711" s="24" t="s">
        <v>2610</v>
      </c>
      <c r="F711" s="24" t="s">
        <v>2610</v>
      </c>
      <c r="G711" s="62" t="s">
        <v>754</v>
      </c>
      <c r="H711" s="16">
        <v>152</v>
      </c>
      <c r="I711" s="16">
        <v>199</v>
      </c>
      <c r="J711" s="16">
        <v>219</v>
      </c>
      <c r="K711" s="26"/>
      <c r="L711" s="26"/>
      <c r="M711" s="26"/>
      <c r="N711" s="26"/>
      <c r="O711" s="40"/>
      <c r="P711" s="61" t="s">
        <v>80</v>
      </c>
      <c r="Q711" s="32">
        <v>124</v>
      </c>
      <c r="R711" s="60">
        <f t="shared" si="366"/>
        <v>0</v>
      </c>
      <c r="S711" s="27" t="s">
        <v>64</v>
      </c>
      <c r="T711" s="27"/>
      <c r="U711" s="28">
        <v>11.5</v>
      </c>
      <c r="V711" s="30">
        <f t="shared" si="367"/>
        <v>11.5</v>
      </c>
      <c r="W711" s="29">
        <f t="shared" si="368"/>
        <v>0.23958333333333334</v>
      </c>
      <c r="X711" s="29">
        <f t="shared" si="369"/>
        <v>7.0853295479190086</v>
      </c>
      <c r="Y711" s="29">
        <f t="shared" si="370"/>
        <v>0.21255988643757026</v>
      </c>
      <c r="Z711" s="30">
        <f>IF(S711="",0,VLOOKUP(S711,[1]!Costo_Twist,2,FALSE)*W711)</f>
        <v>29.748092675281661</v>
      </c>
      <c r="AA711" s="31" t="s">
        <v>73</v>
      </c>
      <c r="AB711" s="31"/>
      <c r="AC711" s="31" t="s">
        <v>2416</v>
      </c>
      <c r="AD711" s="34">
        <f t="shared" si="371"/>
        <v>28</v>
      </c>
      <c r="AE711" s="33">
        <f t="shared" si="372"/>
        <v>0.58333333333333337</v>
      </c>
      <c r="AF711" s="33">
        <f t="shared" si="373"/>
        <v>17.25123716015063</v>
      </c>
      <c r="AG711" s="33">
        <f t="shared" si="374"/>
        <v>0.51753711480451892</v>
      </c>
      <c r="AH711" s="34">
        <f>IF(AA711="",0,VLOOKUP(AA711,[1]!Costo_Twist,2,FALSE)*AE711)</f>
        <v>76.368936728075624</v>
      </c>
      <c r="AI711" s="35" t="s">
        <v>65</v>
      </c>
      <c r="AJ711" s="35"/>
      <c r="AK711" s="35">
        <v>0.5</v>
      </c>
      <c r="AL711" s="35">
        <f t="shared" si="375"/>
        <v>0.5</v>
      </c>
      <c r="AM711" s="29">
        <f t="shared" si="376"/>
        <v>1.0416666666666666E-2</v>
      </c>
      <c r="AN711" s="29">
        <f t="shared" si="377"/>
        <v>0.30805780643126124</v>
      </c>
      <c r="AO711" s="29">
        <f t="shared" si="378"/>
        <v>9.2417341929378373E-3</v>
      </c>
      <c r="AP711" s="30">
        <f>IF(AI711="",0,VLOOKUP(AI711,[1]!Costo_Twist,2,FALSE)*AM711)</f>
        <v>1.525231392494899</v>
      </c>
      <c r="AQ711" s="42"/>
      <c r="AR711" s="42"/>
      <c r="AS711" s="42"/>
      <c r="AT711" s="42">
        <f t="shared" si="379"/>
        <v>0</v>
      </c>
      <c r="AU711" s="43">
        <f t="shared" si="380"/>
        <v>0</v>
      </c>
      <c r="AV711" s="43">
        <f t="shared" si="381"/>
        <v>0</v>
      </c>
      <c r="AW711" s="43">
        <f t="shared" si="382"/>
        <v>0</v>
      </c>
      <c r="AX711" s="44">
        <f>IF(AQ711="",0,VLOOKUP(AQ711,[1]!Costo_Twist,2,FALSE)*AU711)</f>
        <v>0</v>
      </c>
      <c r="AY711" s="36">
        <f t="shared" si="383"/>
        <v>107.6422607958522</v>
      </c>
      <c r="AZ711" s="41">
        <f t="shared" si="384"/>
        <v>0.83333333333333337</v>
      </c>
      <c r="BA711" s="37">
        <f t="shared" si="385"/>
        <v>124.83333333333333</v>
      </c>
      <c r="BB711" s="37" t="str">
        <f t="shared" si="386"/>
        <v>ok</v>
      </c>
      <c r="BC711" s="37" t="str">
        <f t="shared" si="387"/>
        <v>ok</v>
      </c>
      <c r="BE711" s="11" t="b">
        <f t="shared" si="388"/>
        <v>0</v>
      </c>
      <c r="BF711" s="11" t="b">
        <f t="shared" si="389"/>
        <v>0</v>
      </c>
      <c r="BG711" s="11" t="b">
        <f t="shared" si="390"/>
        <v>0</v>
      </c>
      <c r="BH711" s="11">
        <f t="shared" si="391"/>
        <v>17.25123716015063</v>
      </c>
      <c r="BI711" s="11" t="b">
        <f t="shared" si="392"/>
        <v>0</v>
      </c>
      <c r="BJ711" s="11" t="b">
        <f t="shared" si="393"/>
        <v>0</v>
      </c>
      <c r="BK711" s="11" t="b">
        <f t="shared" si="394"/>
        <v>0</v>
      </c>
      <c r="BL711" s="11">
        <f t="shared" si="395"/>
        <v>7.0853295479190086</v>
      </c>
      <c r="BM711" s="11">
        <f t="shared" si="396"/>
        <v>0.30805780643126124</v>
      </c>
      <c r="BN711" s="11" t="b">
        <f t="shared" si="397"/>
        <v>0</v>
      </c>
      <c r="BO711" s="11" t="b">
        <f t="shared" si="398"/>
        <v>0</v>
      </c>
      <c r="BP711" s="11" t="b">
        <f t="shared" si="399"/>
        <v>0</v>
      </c>
      <c r="BQ711" s="11" t="b">
        <f t="shared" si="400"/>
        <v>0</v>
      </c>
      <c r="BR711" s="11" t="b">
        <f t="shared" si="401"/>
        <v>0</v>
      </c>
    </row>
    <row r="712" spans="1:70" s="5" customFormat="1" ht="12.75" customHeight="1" x14ac:dyDescent="0.7">
      <c r="A712" s="24" t="s">
        <v>2393</v>
      </c>
      <c r="B712" s="25" t="s">
        <v>2394</v>
      </c>
      <c r="C712" s="24" t="s">
        <v>84</v>
      </c>
      <c r="D712" s="26" t="s">
        <v>41</v>
      </c>
      <c r="E712" s="24" t="s">
        <v>2610</v>
      </c>
      <c r="F712" s="24" t="s">
        <v>2610</v>
      </c>
      <c r="G712" s="62" t="s">
        <v>755</v>
      </c>
      <c r="H712" s="16">
        <v>117</v>
      </c>
      <c r="I712" s="16">
        <v>172</v>
      </c>
      <c r="J712" s="16">
        <v>201</v>
      </c>
      <c r="K712" s="26"/>
      <c r="L712" s="26"/>
      <c r="M712" s="26"/>
      <c r="N712" s="26"/>
      <c r="O712" s="40"/>
      <c r="P712" s="61" t="s">
        <v>80</v>
      </c>
      <c r="Q712" s="32">
        <v>124</v>
      </c>
      <c r="R712" s="60">
        <f t="shared" si="366"/>
        <v>0</v>
      </c>
      <c r="S712" s="27" t="s">
        <v>64</v>
      </c>
      <c r="T712" s="27"/>
      <c r="U712" s="28">
        <v>20.5</v>
      </c>
      <c r="V712" s="30">
        <f t="shared" si="367"/>
        <v>20.5</v>
      </c>
      <c r="W712" s="29">
        <f t="shared" si="368"/>
        <v>0.42708333333333331</v>
      </c>
      <c r="X712" s="29">
        <f t="shared" si="369"/>
        <v>12.63037006368171</v>
      </c>
      <c r="Y712" s="29">
        <f t="shared" si="370"/>
        <v>0.3789111019104513</v>
      </c>
      <c r="Z712" s="30">
        <f>IF(S712="",0,VLOOKUP(S712,[1]!Costo_Twist,2,FALSE)*W712)</f>
        <v>53.029208682023828</v>
      </c>
      <c r="AA712" s="31" t="s">
        <v>73</v>
      </c>
      <c r="AB712" s="31"/>
      <c r="AC712" s="31">
        <v>52.5</v>
      </c>
      <c r="AD712" s="34">
        <f t="shared" si="371"/>
        <v>52.5</v>
      </c>
      <c r="AE712" s="33">
        <f t="shared" si="372"/>
        <v>1.09375</v>
      </c>
      <c r="AF712" s="33">
        <f t="shared" si="373"/>
        <v>32.346069675282429</v>
      </c>
      <c r="AG712" s="33">
        <f t="shared" si="374"/>
        <v>0.97038209025847288</v>
      </c>
      <c r="AH712" s="34">
        <f>IF(AA712="",0,VLOOKUP(AA712,[1]!Costo_Twist,2,FALSE)*AE712)</f>
        <v>143.1917563651418</v>
      </c>
      <c r="AI712" s="35" t="s">
        <v>67</v>
      </c>
      <c r="AJ712" s="35"/>
      <c r="AK712" s="35" t="s">
        <v>2397</v>
      </c>
      <c r="AL712" s="35">
        <f t="shared" si="375"/>
        <v>2</v>
      </c>
      <c r="AM712" s="29">
        <f t="shared" si="376"/>
        <v>4.1666666666666664E-2</v>
      </c>
      <c r="AN712" s="29">
        <f t="shared" si="377"/>
        <v>1.232231225725045</v>
      </c>
      <c r="AO712" s="29">
        <f t="shared" si="378"/>
        <v>3.6966936771751349E-2</v>
      </c>
      <c r="AP712" s="30">
        <f>IF(AI712="",0,VLOOKUP(AI712,[1]!Costo_Twist,2,FALSE)*AM712)</f>
        <v>8.4436821716887955</v>
      </c>
      <c r="AQ712" s="42"/>
      <c r="AR712" s="42"/>
      <c r="AS712" s="42"/>
      <c r="AT712" s="42">
        <f t="shared" si="379"/>
        <v>0</v>
      </c>
      <c r="AU712" s="43">
        <f t="shared" si="380"/>
        <v>0</v>
      </c>
      <c r="AV712" s="43">
        <f t="shared" si="381"/>
        <v>0</v>
      </c>
      <c r="AW712" s="43">
        <f t="shared" si="382"/>
        <v>0</v>
      </c>
      <c r="AX712" s="44">
        <f>IF(AQ712="",0,VLOOKUP(AQ712,[1]!Costo_Twist,2,FALSE)*AU712)</f>
        <v>0</v>
      </c>
      <c r="AY712" s="36">
        <f t="shared" si="383"/>
        <v>204.66464721885444</v>
      </c>
      <c r="AZ712" s="41">
        <f t="shared" si="384"/>
        <v>1.5625</v>
      </c>
      <c r="BA712" s="37">
        <f t="shared" si="385"/>
        <v>125.5625</v>
      </c>
      <c r="BB712" s="37" t="str">
        <f t="shared" si="386"/>
        <v>ok</v>
      </c>
      <c r="BC712" s="37" t="str">
        <f t="shared" si="387"/>
        <v>ok</v>
      </c>
      <c r="BE712" s="11" t="b">
        <f t="shared" si="388"/>
        <v>0</v>
      </c>
      <c r="BF712" s="11" t="b">
        <f t="shared" si="389"/>
        <v>0</v>
      </c>
      <c r="BG712" s="11" t="b">
        <f t="shared" si="390"/>
        <v>0</v>
      </c>
      <c r="BH712" s="11">
        <f t="shared" si="391"/>
        <v>32.346069675282429</v>
      </c>
      <c r="BI712" s="11" t="b">
        <f t="shared" si="392"/>
        <v>0</v>
      </c>
      <c r="BJ712" s="11" t="b">
        <f t="shared" si="393"/>
        <v>0</v>
      </c>
      <c r="BK712" s="11" t="b">
        <f t="shared" si="394"/>
        <v>0</v>
      </c>
      <c r="BL712" s="11">
        <f t="shared" si="395"/>
        <v>12.63037006368171</v>
      </c>
      <c r="BM712" s="11" t="b">
        <f t="shared" si="396"/>
        <v>0</v>
      </c>
      <c r="BN712" s="11" t="b">
        <f t="shared" si="397"/>
        <v>0</v>
      </c>
      <c r="BO712" s="11" t="b">
        <f t="shared" si="398"/>
        <v>0</v>
      </c>
      <c r="BP712" s="11" t="b">
        <f t="shared" si="399"/>
        <v>0</v>
      </c>
      <c r="BQ712" s="11" t="b">
        <f t="shared" si="400"/>
        <v>0</v>
      </c>
      <c r="BR712" s="11">
        <f t="shared" si="401"/>
        <v>1.232231225725045</v>
      </c>
    </row>
    <row r="713" spans="1:70" s="5" customFormat="1" ht="12.75" customHeight="1" x14ac:dyDescent="0.7">
      <c r="A713" s="24" t="s">
        <v>2393</v>
      </c>
      <c r="B713" s="25" t="s">
        <v>2394</v>
      </c>
      <c r="C713" s="24" t="s">
        <v>84</v>
      </c>
      <c r="D713" s="26" t="s">
        <v>41</v>
      </c>
      <c r="E713" s="24" t="s">
        <v>2610</v>
      </c>
      <c r="F713" s="24" t="s">
        <v>2610</v>
      </c>
      <c r="G713" s="62" t="s">
        <v>756</v>
      </c>
      <c r="H713" s="16">
        <v>73</v>
      </c>
      <c r="I713" s="16">
        <v>134</v>
      </c>
      <c r="J713" s="16">
        <v>165</v>
      </c>
      <c r="K713" s="26"/>
      <c r="L713" s="26"/>
      <c r="M713" s="26"/>
      <c r="N713" s="26"/>
      <c r="O713" s="40"/>
      <c r="P713" s="61" t="s">
        <v>81</v>
      </c>
      <c r="Q713" s="32">
        <v>120</v>
      </c>
      <c r="R713" s="60">
        <f t="shared" si="366"/>
        <v>0</v>
      </c>
      <c r="S713" s="27" t="s">
        <v>64</v>
      </c>
      <c r="T713" s="27"/>
      <c r="U713" s="27">
        <v>40.5</v>
      </c>
      <c r="V713" s="30">
        <f t="shared" si="367"/>
        <v>40.5</v>
      </c>
      <c r="W713" s="29">
        <f t="shared" si="368"/>
        <v>0.84375</v>
      </c>
      <c r="X713" s="29">
        <f t="shared" si="369"/>
        <v>24.952682320932162</v>
      </c>
      <c r="Y713" s="29">
        <f t="shared" si="370"/>
        <v>0.74858046962796487</v>
      </c>
      <c r="Z713" s="30">
        <f>IF(S713="",0,VLOOKUP(S713,[1]!Costo_Twist,2,FALSE)*W713)</f>
        <v>104.76502203033976</v>
      </c>
      <c r="AA713" s="31" t="s">
        <v>73</v>
      </c>
      <c r="AB713" s="31"/>
      <c r="AC713" s="31">
        <v>100</v>
      </c>
      <c r="AD713" s="34">
        <f t="shared" si="371"/>
        <v>100</v>
      </c>
      <c r="AE713" s="33">
        <f t="shared" si="372"/>
        <v>2.0833333333333335</v>
      </c>
      <c r="AF713" s="33">
        <f t="shared" si="373"/>
        <v>61.611561286252254</v>
      </c>
      <c r="AG713" s="33">
        <f t="shared" si="374"/>
        <v>1.8483468385875677</v>
      </c>
      <c r="AH713" s="34">
        <f>IF(AA713="",0,VLOOKUP(AA713,[1]!Costo_Twist,2,FALSE)*AE713)</f>
        <v>272.74620260027012</v>
      </c>
      <c r="AI713" s="35" t="s">
        <v>67</v>
      </c>
      <c r="AJ713" s="35"/>
      <c r="AK713" s="35">
        <v>1.5</v>
      </c>
      <c r="AL713" s="35">
        <f t="shared" si="375"/>
        <v>1.5</v>
      </c>
      <c r="AM713" s="29">
        <f t="shared" si="376"/>
        <v>3.125E-2</v>
      </c>
      <c r="AN713" s="29">
        <f t="shared" si="377"/>
        <v>0.92417341929378372</v>
      </c>
      <c r="AO713" s="29">
        <f t="shared" si="378"/>
        <v>2.7725202578813512E-2</v>
      </c>
      <c r="AP713" s="30">
        <f>IF(AI713="",0,VLOOKUP(AI713,[1]!Costo_Twist,2,FALSE)*AM713)</f>
        <v>6.3327616287665967</v>
      </c>
      <c r="AQ713" s="42"/>
      <c r="AR713" s="42"/>
      <c r="AS713" s="42"/>
      <c r="AT713" s="42">
        <f t="shared" si="379"/>
        <v>0</v>
      </c>
      <c r="AU713" s="43">
        <f t="shared" si="380"/>
        <v>0</v>
      </c>
      <c r="AV713" s="43">
        <f t="shared" si="381"/>
        <v>0</v>
      </c>
      <c r="AW713" s="43">
        <f t="shared" si="382"/>
        <v>0</v>
      </c>
      <c r="AX713" s="44">
        <f>IF(AQ713="",0,VLOOKUP(AQ713,[1]!Costo_Twist,2,FALSE)*AU713)</f>
        <v>0</v>
      </c>
      <c r="AY713" s="36">
        <f t="shared" si="383"/>
        <v>383.84398625937649</v>
      </c>
      <c r="AZ713" s="41">
        <f t="shared" si="384"/>
        <v>2.9583333333333335</v>
      </c>
      <c r="BA713" s="37">
        <f t="shared" si="385"/>
        <v>122.95833333333333</v>
      </c>
      <c r="BB713" s="37" t="str">
        <f t="shared" si="386"/>
        <v>ok</v>
      </c>
      <c r="BC713" s="37" t="str">
        <f t="shared" si="387"/>
        <v>ok</v>
      </c>
      <c r="BE713" s="11" t="b">
        <f t="shared" si="388"/>
        <v>0</v>
      </c>
      <c r="BF713" s="11" t="b">
        <f t="shared" si="389"/>
        <v>0</v>
      </c>
      <c r="BG713" s="11" t="b">
        <f t="shared" si="390"/>
        <v>0</v>
      </c>
      <c r="BH713" s="11">
        <f t="shared" si="391"/>
        <v>61.611561286252254</v>
      </c>
      <c r="BI713" s="11" t="b">
        <f t="shared" si="392"/>
        <v>0</v>
      </c>
      <c r="BJ713" s="11" t="b">
        <f t="shared" si="393"/>
        <v>0</v>
      </c>
      <c r="BK713" s="11" t="b">
        <f t="shared" si="394"/>
        <v>0</v>
      </c>
      <c r="BL713" s="11">
        <f t="shared" si="395"/>
        <v>24.952682320932162</v>
      </c>
      <c r="BM713" s="11" t="b">
        <f t="shared" si="396"/>
        <v>0</v>
      </c>
      <c r="BN713" s="11" t="b">
        <f t="shared" si="397"/>
        <v>0</v>
      </c>
      <c r="BO713" s="11" t="b">
        <f t="shared" si="398"/>
        <v>0</v>
      </c>
      <c r="BP713" s="11" t="b">
        <f t="shared" si="399"/>
        <v>0</v>
      </c>
      <c r="BQ713" s="11" t="b">
        <f t="shared" si="400"/>
        <v>0</v>
      </c>
      <c r="BR713" s="11">
        <f t="shared" si="401"/>
        <v>0.92417341929378372</v>
      </c>
    </row>
    <row r="714" spans="1:70" s="5" customFormat="1" ht="12.75" customHeight="1" x14ac:dyDescent="0.7">
      <c r="A714" s="24" t="s">
        <v>2393</v>
      </c>
      <c r="B714" s="25" t="s">
        <v>2394</v>
      </c>
      <c r="C714" s="24" t="s">
        <v>84</v>
      </c>
      <c r="D714" s="26" t="s">
        <v>41</v>
      </c>
      <c r="E714" s="24" t="s">
        <v>2610</v>
      </c>
      <c r="F714" s="24" t="s">
        <v>2610</v>
      </c>
      <c r="G714" s="62" t="s">
        <v>757</v>
      </c>
      <c r="H714" s="16">
        <v>219</v>
      </c>
      <c r="I714" s="16">
        <v>243</v>
      </c>
      <c r="J714" s="16">
        <v>241</v>
      </c>
      <c r="K714" s="26"/>
      <c r="L714" s="26"/>
      <c r="M714" s="26"/>
      <c r="N714" s="26"/>
      <c r="O714" s="40"/>
      <c r="P714" s="61" t="s">
        <v>79</v>
      </c>
      <c r="Q714" s="32">
        <v>128</v>
      </c>
      <c r="R714" s="60">
        <f t="shared" si="366"/>
        <v>0</v>
      </c>
      <c r="S714" s="27" t="s">
        <v>73</v>
      </c>
      <c r="T714" s="27"/>
      <c r="U714" s="28">
        <v>3.5</v>
      </c>
      <c r="V714" s="30">
        <f t="shared" si="367"/>
        <v>3.5</v>
      </c>
      <c r="W714" s="29">
        <f t="shared" si="368"/>
        <v>7.2916666666666671E-2</v>
      </c>
      <c r="X714" s="29">
        <f t="shared" si="369"/>
        <v>2.1564046450188288</v>
      </c>
      <c r="Y714" s="29">
        <f t="shared" si="370"/>
        <v>6.4692139350564865E-2</v>
      </c>
      <c r="Z714" s="30">
        <f>IF(S714="",0,VLOOKUP(S714,[1]!Costo_Twist,2,FALSE)*W714)</f>
        <v>9.546117091009453</v>
      </c>
      <c r="AA714" s="31" t="s">
        <v>68</v>
      </c>
      <c r="AB714" s="31"/>
      <c r="AC714" s="31">
        <v>0.5</v>
      </c>
      <c r="AD714" s="34">
        <f t="shared" si="371"/>
        <v>0.5</v>
      </c>
      <c r="AE714" s="33">
        <f t="shared" si="372"/>
        <v>1.0416666666666666E-2</v>
      </c>
      <c r="AF714" s="33">
        <f t="shared" si="373"/>
        <v>0.30805780643126124</v>
      </c>
      <c r="AG714" s="33">
        <f t="shared" si="374"/>
        <v>9.2417341929378373E-3</v>
      </c>
      <c r="AH714" s="34">
        <f>IF(AA714="",0,VLOOKUP(AA714,[1]!Costo_Twist,2,FALSE)*AE714)</f>
        <v>0.7068067342855171</v>
      </c>
      <c r="AI714" s="35" t="s">
        <v>65</v>
      </c>
      <c r="AJ714" s="35"/>
      <c r="AK714" s="35">
        <v>1.5</v>
      </c>
      <c r="AL714" s="35">
        <f t="shared" si="375"/>
        <v>1.5</v>
      </c>
      <c r="AM714" s="29">
        <f t="shared" si="376"/>
        <v>3.125E-2</v>
      </c>
      <c r="AN714" s="29">
        <f t="shared" si="377"/>
        <v>0.92417341929378372</v>
      </c>
      <c r="AO714" s="29">
        <f t="shared" si="378"/>
        <v>2.7725202578813512E-2</v>
      </c>
      <c r="AP714" s="30">
        <f>IF(AI714="",0,VLOOKUP(AI714,[1]!Costo_Twist,2,FALSE)*AM714)</f>
        <v>4.5756941774846975</v>
      </c>
      <c r="AQ714" s="42"/>
      <c r="AR714" s="42"/>
      <c r="AS714" s="42"/>
      <c r="AT714" s="42">
        <f t="shared" si="379"/>
        <v>0</v>
      </c>
      <c r="AU714" s="43">
        <f t="shared" si="380"/>
        <v>0</v>
      </c>
      <c r="AV714" s="43">
        <f t="shared" si="381"/>
        <v>0</v>
      </c>
      <c r="AW714" s="43">
        <f t="shared" si="382"/>
        <v>0</v>
      </c>
      <c r="AX714" s="44">
        <f>IF(AQ714="",0,VLOOKUP(AQ714,[1]!Costo_Twist,2,FALSE)*AU714)</f>
        <v>0</v>
      </c>
      <c r="AY714" s="36">
        <f t="shared" si="383"/>
        <v>14.828618002779669</v>
      </c>
      <c r="AZ714" s="41">
        <f t="shared" si="384"/>
        <v>0.11458333333333334</v>
      </c>
      <c r="BA714" s="37">
        <f t="shared" si="385"/>
        <v>128.11458333333334</v>
      </c>
      <c r="BB714" s="37" t="str">
        <f t="shared" si="386"/>
        <v>ok</v>
      </c>
      <c r="BC714" s="37" t="str">
        <f t="shared" si="387"/>
        <v>ok</v>
      </c>
      <c r="BE714" s="11" t="b">
        <f t="shared" si="388"/>
        <v>0</v>
      </c>
      <c r="BF714" s="11" t="b">
        <f t="shared" si="389"/>
        <v>0</v>
      </c>
      <c r="BG714" s="11" t="b">
        <f t="shared" si="390"/>
        <v>0</v>
      </c>
      <c r="BH714" s="11">
        <f t="shared" si="391"/>
        <v>2.1564046450188288</v>
      </c>
      <c r="BI714" s="11" t="b">
        <f t="shared" si="392"/>
        <v>0</v>
      </c>
      <c r="BJ714" s="11">
        <f t="shared" si="393"/>
        <v>0.30805780643126124</v>
      </c>
      <c r="BK714" s="11" t="b">
        <f t="shared" si="394"/>
        <v>0</v>
      </c>
      <c r="BL714" s="11" t="b">
        <f t="shared" si="395"/>
        <v>0</v>
      </c>
      <c r="BM714" s="11">
        <f t="shared" si="396"/>
        <v>0.92417341929378372</v>
      </c>
      <c r="BN714" s="11" t="b">
        <f t="shared" si="397"/>
        <v>0</v>
      </c>
      <c r="BO714" s="11" t="b">
        <f t="shared" si="398"/>
        <v>0</v>
      </c>
      <c r="BP714" s="11" t="b">
        <f t="shared" si="399"/>
        <v>0</v>
      </c>
      <c r="BQ714" s="11" t="b">
        <f t="shared" si="400"/>
        <v>0</v>
      </c>
      <c r="BR714" s="11" t="b">
        <f t="shared" si="401"/>
        <v>0</v>
      </c>
    </row>
    <row r="715" spans="1:70" s="5" customFormat="1" ht="12.75" customHeight="1" x14ac:dyDescent="0.7">
      <c r="A715" s="24" t="s">
        <v>2393</v>
      </c>
      <c r="B715" s="25" t="s">
        <v>2394</v>
      </c>
      <c r="C715" s="24" t="s">
        <v>84</v>
      </c>
      <c r="D715" s="26" t="s">
        <v>41</v>
      </c>
      <c r="E715" s="24" t="s">
        <v>2610</v>
      </c>
      <c r="F715" s="24" t="s">
        <v>2610</v>
      </c>
      <c r="G715" s="62" t="s">
        <v>758</v>
      </c>
      <c r="H715" s="16">
        <v>201</v>
      </c>
      <c r="I715" s="16">
        <v>232</v>
      </c>
      <c r="J715" s="16">
        <v>236</v>
      </c>
      <c r="K715" s="26"/>
      <c r="L715" s="26"/>
      <c r="M715" s="26"/>
      <c r="N715" s="26"/>
      <c r="O715" s="40"/>
      <c r="P715" s="61" t="s">
        <v>79</v>
      </c>
      <c r="Q715" s="32">
        <v>128</v>
      </c>
      <c r="R715" s="60">
        <f t="shared" si="366"/>
        <v>0</v>
      </c>
      <c r="S715" s="27" t="s">
        <v>73</v>
      </c>
      <c r="T715" s="27"/>
      <c r="U715" s="27" t="s">
        <v>2404</v>
      </c>
      <c r="V715" s="30">
        <f t="shared" si="367"/>
        <v>7</v>
      </c>
      <c r="W715" s="29">
        <f t="shared" si="368"/>
        <v>0.14583333333333334</v>
      </c>
      <c r="X715" s="29">
        <f t="shared" si="369"/>
        <v>4.3128092900376576</v>
      </c>
      <c r="Y715" s="29">
        <f t="shared" si="370"/>
        <v>0.12938427870112973</v>
      </c>
      <c r="Z715" s="30">
        <f>IF(S715="",0,VLOOKUP(S715,[1]!Costo_Twist,2,FALSE)*W715)</f>
        <v>19.092234182018906</v>
      </c>
      <c r="AA715" s="31" t="s">
        <v>68</v>
      </c>
      <c r="AB715" s="31"/>
      <c r="AC715" s="31" t="s">
        <v>2397</v>
      </c>
      <c r="AD715" s="34">
        <f t="shared" si="371"/>
        <v>2</v>
      </c>
      <c r="AE715" s="33">
        <f t="shared" si="372"/>
        <v>4.1666666666666664E-2</v>
      </c>
      <c r="AF715" s="33">
        <f t="shared" si="373"/>
        <v>1.232231225725045</v>
      </c>
      <c r="AG715" s="33">
        <f t="shared" si="374"/>
        <v>3.6966936771751349E-2</v>
      </c>
      <c r="AH715" s="34">
        <f>IF(AA715="",0,VLOOKUP(AA715,[1]!Costo_Twist,2,FALSE)*AE715)</f>
        <v>2.8272269371420684</v>
      </c>
      <c r="AI715" s="35" t="s">
        <v>65</v>
      </c>
      <c r="AJ715" s="35"/>
      <c r="AK715" s="35">
        <v>1.5</v>
      </c>
      <c r="AL715" s="35">
        <f t="shared" si="375"/>
        <v>1.5</v>
      </c>
      <c r="AM715" s="29">
        <f t="shared" si="376"/>
        <v>3.125E-2</v>
      </c>
      <c r="AN715" s="29">
        <f t="shared" si="377"/>
        <v>0.92417341929378372</v>
      </c>
      <c r="AO715" s="29">
        <f t="shared" si="378"/>
        <v>2.7725202578813512E-2</v>
      </c>
      <c r="AP715" s="30">
        <f>IF(AI715="",0,VLOOKUP(AI715,[1]!Costo_Twist,2,FALSE)*AM715)</f>
        <v>4.5756941774846975</v>
      </c>
      <c r="AQ715" s="42"/>
      <c r="AR715" s="42"/>
      <c r="AS715" s="42"/>
      <c r="AT715" s="42">
        <f t="shared" si="379"/>
        <v>0</v>
      </c>
      <c r="AU715" s="43">
        <f t="shared" si="380"/>
        <v>0</v>
      </c>
      <c r="AV715" s="43">
        <f t="shared" si="381"/>
        <v>0</v>
      </c>
      <c r="AW715" s="43">
        <f t="shared" si="382"/>
        <v>0</v>
      </c>
      <c r="AX715" s="44">
        <f>IF(AQ715="",0,VLOOKUP(AQ715,[1]!Costo_Twist,2,FALSE)*AU715)</f>
        <v>0</v>
      </c>
      <c r="AY715" s="36">
        <f t="shared" si="383"/>
        <v>26.49515529664567</v>
      </c>
      <c r="AZ715" s="41">
        <f t="shared" si="384"/>
        <v>0.21875</v>
      </c>
      <c r="BA715" s="37">
        <f t="shared" si="385"/>
        <v>128.21875</v>
      </c>
      <c r="BB715" s="37" t="str">
        <f t="shared" si="386"/>
        <v>ok</v>
      </c>
      <c r="BC715" s="37" t="str">
        <f t="shared" si="387"/>
        <v>ok</v>
      </c>
      <c r="BE715" s="11" t="b">
        <f t="shared" si="388"/>
        <v>0</v>
      </c>
      <c r="BF715" s="11" t="b">
        <f t="shared" si="389"/>
        <v>0</v>
      </c>
      <c r="BG715" s="11" t="b">
        <f t="shared" si="390"/>
        <v>0</v>
      </c>
      <c r="BH715" s="11">
        <f t="shared" si="391"/>
        <v>4.3128092900376576</v>
      </c>
      <c r="BI715" s="11" t="b">
        <f t="shared" si="392"/>
        <v>0</v>
      </c>
      <c r="BJ715" s="11">
        <f t="shared" si="393"/>
        <v>1.232231225725045</v>
      </c>
      <c r="BK715" s="11" t="b">
        <f t="shared" si="394"/>
        <v>0</v>
      </c>
      <c r="BL715" s="11" t="b">
        <f t="shared" si="395"/>
        <v>0</v>
      </c>
      <c r="BM715" s="11">
        <f t="shared" si="396"/>
        <v>0.92417341929378372</v>
      </c>
      <c r="BN715" s="11" t="b">
        <f t="shared" si="397"/>
        <v>0</v>
      </c>
      <c r="BO715" s="11" t="b">
        <f t="shared" si="398"/>
        <v>0</v>
      </c>
      <c r="BP715" s="11" t="b">
        <f t="shared" si="399"/>
        <v>0</v>
      </c>
      <c r="BQ715" s="11" t="b">
        <f t="shared" si="400"/>
        <v>0</v>
      </c>
      <c r="BR715" s="11" t="b">
        <f t="shared" si="401"/>
        <v>0</v>
      </c>
    </row>
    <row r="716" spans="1:70" s="5" customFormat="1" ht="12.75" customHeight="1" x14ac:dyDescent="0.7">
      <c r="A716" s="24" t="s">
        <v>2393</v>
      </c>
      <c r="B716" s="25" t="s">
        <v>2394</v>
      </c>
      <c r="C716" s="24" t="s">
        <v>84</v>
      </c>
      <c r="D716" s="26" t="s">
        <v>41</v>
      </c>
      <c r="E716" s="24" t="s">
        <v>2610</v>
      </c>
      <c r="F716" s="24" t="s">
        <v>2610</v>
      </c>
      <c r="G716" s="62" t="s">
        <v>759</v>
      </c>
      <c r="H716" s="16">
        <v>179</v>
      </c>
      <c r="I716" s="16">
        <v>221</v>
      </c>
      <c r="J716" s="16">
        <v>231</v>
      </c>
      <c r="K716" s="26"/>
      <c r="L716" s="26"/>
      <c r="M716" s="26"/>
      <c r="N716" s="26"/>
      <c r="O716" s="40"/>
      <c r="P716" s="61" t="s">
        <v>79</v>
      </c>
      <c r="Q716" s="32">
        <v>128</v>
      </c>
      <c r="R716" s="60">
        <f t="shared" si="366"/>
        <v>0</v>
      </c>
      <c r="S716" s="27" t="s">
        <v>64</v>
      </c>
      <c r="T716" s="27"/>
      <c r="U716" s="45" t="s">
        <v>2397</v>
      </c>
      <c r="V716" s="30">
        <f t="shared" si="367"/>
        <v>2</v>
      </c>
      <c r="W716" s="29">
        <f t="shared" si="368"/>
        <v>4.1666666666666664E-2</v>
      </c>
      <c r="X716" s="29">
        <f t="shared" si="369"/>
        <v>1.232231225725045</v>
      </c>
      <c r="Y716" s="29">
        <f t="shared" si="370"/>
        <v>3.6966936771751349E-2</v>
      </c>
      <c r="Z716" s="30">
        <f>IF(S716="",0,VLOOKUP(S716,[1]!Costo_Twist,2,FALSE)*W716)</f>
        <v>5.1735813348315931</v>
      </c>
      <c r="AA716" s="31" t="s">
        <v>73</v>
      </c>
      <c r="AB716" s="31"/>
      <c r="AC716" s="31">
        <v>15.5</v>
      </c>
      <c r="AD716" s="34">
        <f t="shared" si="371"/>
        <v>15.5</v>
      </c>
      <c r="AE716" s="33">
        <f t="shared" si="372"/>
        <v>0.32291666666666669</v>
      </c>
      <c r="AF716" s="33">
        <f t="shared" si="373"/>
        <v>9.5497919993690985</v>
      </c>
      <c r="AG716" s="33">
        <f t="shared" si="374"/>
        <v>0.28649375998107296</v>
      </c>
      <c r="AH716" s="34">
        <f>IF(AA716="",0,VLOOKUP(AA716,[1]!Costo_Twist,2,FALSE)*AE716)</f>
        <v>42.275661403041866</v>
      </c>
      <c r="AI716" s="35" t="s">
        <v>65</v>
      </c>
      <c r="AJ716" s="35"/>
      <c r="AK716" s="35" t="s">
        <v>2396</v>
      </c>
      <c r="AL716" s="35">
        <f t="shared" si="375"/>
        <v>3</v>
      </c>
      <c r="AM716" s="29">
        <f t="shared" si="376"/>
        <v>6.25E-2</v>
      </c>
      <c r="AN716" s="29">
        <f t="shared" si="377"/>
        <v>1.8483468385875674</v>
      </c>
      <c r="AO716" s="29">
        <f t="shared" si="378"/>
        <v>5.5450405157627024E-2</v>
      </c>
      <c r="AP716" s="30">
        <f>IF(AI716="",0,VLOOKUP(AI716,[1]!Costo_Twist,2,FALSE)*AM716)</f>
        <v>9.1513883549693951</v>
      </c>
      <c r="AQ716" s="42"/>
      <c r="AR716" s="42"/>
      <c r="AS716" s="42"/>
      <c r="AT716" s="42">
        <f t="shared" si="379"/>
        <v>0</v>
      </c>
      <c r="AU716" s="43">
        <f t="shared" si="380"/>
        <v>0</v>
      </c>
      <c r="AV716" s="43">
        <f t="shared" si="381"/>
        <v>0</v>
      </c>
      <c r="AW716" s="43">
        <f t="shared" si="382"/>
        <v>0</v>
      </c>
      <c r="AX716" s="44">
        <f>IF(AQ716="",0,VLOOKUP(AQ716,[1]!Costo_Twist,2,FALSE)*AU716)</f>
        <v>0</v>
      </c>
      <c r="AY716" s="36">
        <f t="shared" si="383"/>
        <v>56.60063109284286</v>
      </c>
      <c r="AZ716" s="41">
        <f t="shared" si="384"/>
        <v>0.42708333333333337</v>
      </c>
      <c r="BA716" s="37">
        <f t="shared" si="385"/>
        <v>128.42708333333334</v>
      </c>
      <c r="BB716" s="37" t="str">
        <f t="shared" si="386"/>
        <v>ok</v>
      </c>
      <c r="BC716" s="37" t="str">
        <f t="shared" si="387"/>
        <v>ok</v>
      </c>
      <c r="BE716" s="11" t="b">
        <f t="shared" si="388"/>
        <v>0</v>
      </c>
      <c r="BF716" s="11" t="b">
        <f t="shared" si="389"/>
        <v>0</v>
      </c>
      <c r="BG716" s="11" t="b">
        <f t="shared" si="390"/>
        <v>0</v>
      </c>
      <c r="BH716" s="11">
        <f t="shared" si="391"/>
        <v>9.5497919993690985</v>
      </c>
      <c r="BI716" s="11" t="b">
        <f t="shared" si="392"/>
        <v>0</v>
      </c>
      <c r="BJ716" s="11" t="b">
        <f t="shared" si="393"/>
        <v>0</v>
      </c>
      <c r="BK716" s="11" t="b">
        <f t="shared" si="394"/>
        <v>0</v>
      </c>
      <c r="BL716" s="11">
        <f t="shared" si="395"/>
        <v>1.232231225725045</v>
      </c>
      <c r="BM716" s="11">
        <f t="shared" si="396"/>
        <v>1.8483468385875674</v>
      </c>
      <c r="BN716" s="11" t="b">
        <f t="shared" si="397"/>
        <v>0</v>
      </c>
      <c r="BO716" s="11" t="b">
        <f t="shared" si="398"/>
        <v>0</v>
      </c>
      <c r="BP716" s="11" t="b">
        <f t="shared" si="399"/>
        <v>0</v>
      </c>
      <c r="BQ716" s="11" t="b">
        <f t="shared" si="400"/>
        <v>0</v>
      </c>
      <c r="BR716" s="11" t="b">
        <f t="shared" si="401"/>
        <v>0</v>
      </c>
    </row>
    <row r="717" spans="1:70" s="5" customFormat="1" ht="12.75" customHeight="1" x14ac:dyDescent="0.7">
      <c r="A717" s="24" t="s">
        <v>2393</v>
      </c>
      <c r="B717" s="25" t="s">
        <v>2394</v>
      </c>
      <c r="C717" s="24" t="s">
        <v>84</v>
      </c>
      <c r="D717" s="26" t="s">
        <v>41</v>
      </c>
      <c r="E717" s="24" t="s">
        <v>2610</v>
      </c>
      <c r="F717" s="24" t="s">
        <v>2610</v>
      </c>
      <c r="G717" s="62" t="s">
        <v>760</v>
      </c>
      <c r="H717" s="16">
        <v>150</v>
      </c>
      <c r="I717" s="16">
        <v>202</v>
      </c>
      <c r="J717" s="16">
        <v>220</v>
      </c>
      <c r="K717" s="26"/>
      <c r="L717" s="26"/>
      <c r="M717" s="26"/>
      <c r="N717" s="26"/>
      <c r="O717" s="40"/>
      <c r="P717" s="61" t="s">
        <v>80</v>
      </c>
      <c r="Q717" s="32">
        <v>124</v>
      </c>
      <c r="R717" s="60">
        <f t="shared" si="366"/>
        <v>0</v>
      </c>
      <c r="S717" s="27" t="s">
        <v>64</v>
      </c>
      <c r="T717" s="27"/>
      <c r="U717" s="28">
        <v>7.5</v>
      </c>
      <c r="V717" s="30">
        <f t="shared" si="367"/>
        <v>7.5</v>
      </c>
      <c r="W717" s="29">
        <f t="shared" si="368"/>
        <v>0.15625</v>
      </c>
      <c r="X717" s="29">
        <f t="shared" si="369"/>
        <v>4.6208670964689187</v>
      </c>
      <c r="Y717" s="29">
        <f t="shared" si="370"/>
        <v>0.13862601289406756</v>
      </c>
      <c r="Z717" s="30">
        <f>IF(S717="",0,VLOOKUP(S717,[1]!Costo_Twist,2,FALSE)*W717)</f>
        <v>19.400930005618477</v>
      </c>
      <c r="AA717" s="31" t="s">
        <v>73</v>
      </c>
      <c r="AB717" s="31"/>
      <c r="AC717" s="31">
        <v>20.5</v>
      </c>
      <c r="AD717" s="34">
        <f t="shared" si="371"/>
        <v>20.5</v>
      </c>
      <c r="AE717" s="33">
        <f t="shared" si="372"/>
        <v>0.42708333333333331</v>
      </c>
      <c r="AF717" s="33">
        <f t="shared" si="373"/>
        <v>12.63037006368171</v>
      </c>
      <c r="AG717" s="33">
        <f t="shared" si="374"/>
        <v>0.3789111019104513</v>
      </c>
      <c r="AH717" s="34">
        <f>IF(AA717="",0,VLOOKUP(AA717,[1]!Costo_Twist,2,FALSE)*AE717)</f>
        <v>55.912971533055362</v>
      </c>
      <c r="AI717" s="35" t="s">
        <v>74</v>
      </c>
      <c r="AJ717" s="35"/>
      <c r="AK717" s="35" t="s">
        <v>2404</v>
      </c>
      <c r="AL717" s="35">
        <f t="shared" si="375"/>
        <v>7</v>
      </c>
      <c r="AM717" s="29">
        <f t="shared" si="376"/>
        <v>0.14583333333333334</v>
      </c>
      <c r="AN717" s="29">
        <f t="shared" si="377"/>
        <v>4.3128092900376576</v>
      </c>
      <c r="AO717" s="29">
        <f t="shared" si="378"/>
        <v>0.12938427870112973</v>
      </c>
      <c r="AP717" s="30">
        <f>IF(AI717="",0,VLOOKUP(AI717,[1]!Costo_Twist,2,FALSE)*AM717)</f>
        <v>17.429448699372109</v>
      </c>
      <c r="AQ717" s="42"/>
      <c r="AR717" s="42"/>
      <c r="AS717" s="42"/>
      <c r="AT717" s="42">
        <f t="shared" si="379"/>
        <v>0</v>
      </c>
      <c r="AU717" s="43">
        <f t="shared" si="380"/>
        <v>0</v>
      </c>
      <c r="AV717" s="43">
        <f t="shared" si="381"/>
        <v>0</v>
      </c>
      <c r="AW717" s="43">
        <f t="shared" si="382"/>
        <v>0</v>
      </c>
      <c r="AX717" s="44">
        <f>IF(AQ717="",0,VLOOKUP(AQ717,[1]!Costo_Twist,2,FALSE)*AU717)</f>
        <v>0</v>
      </c>
      <c r="AY717" s="36">
        <f t="shared" si="383"/>
        <v>92.743350238045934</v>
      </c>
      <c r="AZ717" s="41">
        <f t="shared" si="384"/>
        <v>0.72916666666666663</v>
      </c>
      <c r="BA717" s="37">
        <f t="shared" si="385"/>
        <v>124.72916666666667</v>
      </c>
      <c r="BB717" s="37" t="str">
        <f t="shared" si="386"/>
        <v>ok</v>
      </c>
      <c r="BC717" s="37" t="str">
        <f t="shared" si="387"/>
        <v>ok</v>
      </c>
      <c r="BE717" s="11" t="b">
        <f t="shared" si="388"/>
        <v>0</v>
      </c>
      <c r="BF717" s="11" t="b">
        <f t="shared" si="389"/>
        <v>0</v>
      </c>
      <c r="BG717" s="11" t="b">
        <f t="shared" si="390"/>
        <v>0</v>
      </c>
      <c r="BH717" s="11">
        <f t="shared" si="391"/>
        <v>12.63037006368171</v>
      </c>
      <c r="BI717" s="11" t="b">
        <f t="shared" si="392"/>
        <v>0</v>
      </c>
      <c r="BJ717" s="11" t="b">
        <f t="shared" si="393"/>
        <v>0</v>
      </c>
      <c r="BK717" s="11" t="b">
        <f t="shared" si="394"/>
        <v>0</v>
      </c>
      <c r="BL717" s="11">
        <f t="shared" si="395"/>
        <v>4.6208670964689187</v>
      </c>
      <c r="BM717" s="11" t="b">
        <f t="shared" si="396"/>
        <v>0</v>
      </c>
      <c r="BN717" s="11" t="b">
        <f t="shared" si="397"/>
        <v>0</v>
      </c>
      <c r="BO717" s="11" t="b">
        <f t="shared" si="398"/>
        <v>0</v>
      </c>
      <c r="BP717" s="11" t="b">
        <f t="shared" si="399"/>
        <v>0</v>
      </c>
      <c r="BQ717" s="11">
        <f t="shared" si="400"/>
        <v>4.3128092900376576</v>
      </c>
      <c r="BR717" s="11" t="b">
        <f t="shared" si="401"/>
        <v>0</v>
      </c>
    </row>
    <row r="718" spans="1:70" s="5" customFormat="1" ht="12.75" customHeight="1" x14ac:dyDescent="0.7">
      <c r="A718" s="24" t="s">
        <v>2393</v>
      </c>
      <c r="B718" s="25" t="s">
        <v>2394</v>
      </c>
      <c r="C718" s="24" t="s">
        <v>84</v>
      </c>
      <c r="D718" s="26" t="s">
        <v>41</v>
      </c>
      <c r="E718" s="24" t="s">
        <v>2610</v>
      </c>
      <c r="F718" s="24" t="s">
        <v>2610</v>
      </c>
      <c r="G718" s="62" t="s">
        <v>761</v>
      </c>
      <c r="H718" s="16">
        <v>125</v>
      </c>
      <c r="I718" s="16">
        <v>186</v>
      </c>
      <c r="J718" s="16">
        <v>210</v>
      </c>
      <c r="K718" s="26"/>
      <c r="L718" s="26"/>
      <c r="M718" s="26"/>
      <c r="N718" s="26"/>
      <c r="O718" s="40"/>
      <c r="P718" s="61" t="s">
        <v>80</v>
      </c>
      <c r="Q718" s="32">
        <v>124</v>
      </c>
      <c r="R718" s="60">
        <f t="shared" si="366"/>
        <v>0</v>
      </c>
      <c r="S718" s="27" t="s">
        <v>64</v>
      </c>
      <c r="T718" s="27"/>
      <c r="U718" s="28" t="s">
        <v>2400</v>
      </c>
      <c r="V718" s="30">
        <f t="shared" si="367"/>
        <v>14</v>
      </c>
      <c r="W718" s="29">
        <f t="shared" si="368"/>
        <v>0.29166666666666669</v>
      </c>
      <c r="X718" s="29">
        <f t="shared" si="369"/>
        <v>8.6256185800753151</v>
      </c>
      <c r="Y718" s="29">
        <f t="shared" si="370"/>
        <v>0.25876855740225946</v>
      </c>
      <c r="Z718" s="30">
        <f>IF(S718="",0,VLOOKUP(S718,[1]!Costo_Twist,2,FALSE)*W718)</f>
        <v>36.215069343821156</v>
      </c>
      <c r="AA718" s="31" t="s">
        <v>73</v>
      </c>
      <c r="AB718" s="31"/>
      <c r="AC718" s="31">
        <v>38.5</v>
      </c>
      <c r="AD718" s="34">
        <f t="shared" si="371"/>
        <v>38.5</v>
      </c>
      <c r="AE718" s="33">
        <f t="shared" si="372"/>
        <v>0.80208333333333337</v>
      </c>
      <c r="AF718" s="33">
        <f t="shared" si="373"/>
        <v>23.720451095207117</v>
      </c>
      <c r="AG718" s="33">
        <f t="shared" si="374"/>
        <v>0.71161353285621354</v>
      </c>
      <c r="AH718" s="34">
        <f>IF(AA718="",0,VLOOKUP(AA718,[1]!Costo_Twist,2,FALSE)*AE718)</f>
        <v>105.00728800110399</v>
      </c>
      <c r="AI718" s="35" t="s">
        <v>74</v>
      </c>
      <c r="AJ718" s="35"/>
      <c r="AK718" s="35" t="s">
        <v>2428</v>
      </c>
      <c r="AL718" s="35">
        <f t="shared" si="375"/>
        <v>11</v>
      </c>
      <c r="AM718" s="29">
        <f t="shared" si="376"/>
        <v>0.22916666666666666</v>
      </c>
      <c r="AN718" s="29">
        <f t="shared" si="377"/>
        <v>6.7772717414877475</v>
      </c>
      <c r="AO718" s="29">
        <f t="shared" si="378"/>
        <v>0.20331815224463243</v>
      </c>
      <c r="AP718" s="30">
        <f>IF(AI718="",0,VLOOKUP(AI718,[1]!Costo_Twist,2,FALSE)*AM718)</f>
        <v>27.389133670441886</v>
      </c>
      <c r="AQ718" s="42"/>
      <c r="AR718" s="42"/>
      <c r="AS718" s="42"/>
      <c r="AT718" s="42">
        <f t="shared" si="379"/>
        <v>0</v>
      </c>
      <c r="AU718" s="43">
        <f t="shared" si="380"/>
        <v>0</v>
      </c>
      <c r="AV718" s="43">
        <f t="shared" si="381"/>
        <v>0</v>
      </c>
      <c r="AW718" s="43">
        <f t="shared" si="382"/>
        <v>0</v>
      </c>
      <c r="AX718" s="44">
        <f>IF(AQ718="",0,VLOOKUP(AQ718,[1]!Costo_Twist,2,FALSE)*AU718)</f>
        <v>0</v>
      </c>
      <c r="AY718" s="36">
        <f t="shared" si="383"/>
        <v>168.61149101536702</v>
      </c>
      <c r="AZ718" s="41">
        <f t="shared" si="384"/>
        <v>1.3229166666666667</v>
      </c>
      <c r="BA718" s="37">
        <f t="shared" si="385"/>
        <v>125.32291666666667</v>
      </c>
      <c r="BB718" s="37" t="str">
        <f t="shared" si="386"/>
        <v>ok</v>
      </c>
      <c r="BC718" s="37" t="str">
        <f t="shared" si="387"/>
        <v>ok</v>
      </c>
      <c r="BE718" s="11" t="b">
        <f t="shared" si="388"/>
        <v>0</v>
      </c>
      <c r="BF718" s="11" t="b">
        <f t="shared" si="389"/>
        <v>0</v>
      </c>
      <c r="BG718" s="11" t="b">
        <f t="shared" si="390"/>
        <v>0</v>
      </c>
      <c r="BH718" s="11">
        <f t="shared" si="391"/>
        <v>23.720451095207117</v>
      </c>
      <c r="BI718" s="11" t="b">
        <f t="shared" si="392"/>
        <v>0</v>
      </c>
      <c r="BJ718" s="11" t="b">
        <f t="shared" si="393"/>
        <v>0</v>
      </c>
      <c r="BK718" s="11" t="b">
        <f t="shared" si="394"/>
        <v>0</v>
      </c>
      <c r="BL718" s="11">
        <f t="shared" si="395"/>
        <v>8.6256185800753151</v>
      </c>
      <c r="BM718" s="11" t="b">
        <f t="shared" si="396"/>
        <v>0</v>
      </c>
      <c r="BN718" s="11" t="b">
        <f t="shared" si="397"/>
        <v>0</v>
      </c>
      <c r="BO718" s="11" t="b">
        <f t="shared" si="398"/>
        <v>0</v>
      </c>
      <c r="BP718" s="11" t="b">
        <f t="shared" si="399"/>
        <v>0</v>
      </c>
      <c r="BQ718" s="11">
        <f t="shared" si="400"/>
        <v>6.7772717414877475</v>
      </c>
      <c r="BR718" s="11" t="b">
        <f t="shared" si="401"/>
        <v>0</v>
      </c>
    </row>
    <row r="719" spans="1:70" s="5" customFormat="1" ht="12.75" customHeight="1" x14ac:dyDescent="0.7">
      <c r="A719" s="24" t="s">
        <v>2393</v>
      </c>
      <c r="B719" s="25" t="s">
        <v>2394</v>
      </c>
      <c r="C719" s="24" t="s">
        <v>84</v>
      </c>
      <c r="D719" s="26" t="s">
        <v>41</v>
      </c>
      <c r="E719" s="24" t="s">
        <v>2610</v>
      </c>
      <c r="F719" s="24" t="s">
        <v>2610</v>
      </c>
      <c r="G719" s="62" t="s">
        <v>762</v>
      </c>
      <c r="H719" s="16">
        <v>73</v>
      </c>
      <c r="I719" s="16">
        <v>144</v>
      </c>
      <c r="J719" s="16">
        <v>171</v>
      </c>
      <c r="K719" s="26"/>
      <c r="L719" s="26"/>
      <c r="M719" s="26"/>
      <c r="N719" s="26"/>
      <c r="O719" s="40"/>
      <c r="P719" s="61" t="s">
        <v>81</v>
      </c>
      <c r="Q719" s="32">
        <v>120</v>
      </c>
      <c r="R719" s="60">
        <f t="shared" si="366"/>
        <v>0</v>
      </c>
      <c r="S719" s="27" t="s">
        <v>64</v>
      </c>
      <c r="T719" s="27"/>
      <c r="U719" s="28" t="s">
        <v>2412</v>
      </c>
      <c r="V719" s="30">
        <f t="shared" si="367"/>
        <v>8</v>
      </c>
      <c r="W719" s="29">
        <f t="shared" si="368"/>
        <v>0.16666666666666666</v>
      </c>
      <c r="X719" s="29">
        <f t="shared" si="369"/>
        <v>4.9289249029001798</v>
      </c>
      <c r="Y719" s="29">
        <f t="shared" si="370"/>
        <v>0.1478677470870054</v>
      </c>
      <c r="Z719" s="30">
        <f>IF(S719="",0,VLOOKUP(S719,[1]!Costo_Twist,2,FALSE)*W719)</f>
        <v>20.694325339326372</v>
      </c>
      <c r="AA719" s="31" t="s">
        <v>73</v>
      </c>
      <c r="AB719" s="31"/>
      <c r="AC719" s="31">
        <v>92.5</v>
      </c>
      <c r="AD719" s="34">
        <f t="shared" si="371"/>
        <v>92.5</v>
      </c>
      <c r="AE719" s="33">
        <f t="shared" si="372"/>
        <v>1.9270833333333333</v>
      </c>
      <c r="AF719" s="33">
        <f t="shared" si="373"/>
        <v>56.990694189783326</v>
      </c>
      <c r="AG719" s="33">
        <f t="shared" si="374"/>
        <v>1.7097208256934997</v>
      </c>
      <c r="AH719" s="34">
        <f>IF(AA719="",0,VLOOKUP(AA719,[1]!Costo_Twist,2,FALSE)*AE719)</f>
        <v>252.29023740524983</v>
      </c>
      <c r="AI719" s="35" t="s">
        <v>68</v>
      </c>
      <c r="AJ719" s="35"/>
      <c r="AK719" s="35" t="s">
        <v>2432</v>
      </c>
      <c r="AL719" s="35">
        <f t="shared" si="375"/>
        <v>40</v>
      </c>
      <c r="AM719" s="29">
        <f t="shared" si="376"/>
        <v>0.83333333333333337</v>
      </c>
      <c r="AN719" s="29">
        <f t="shared" si="377"/>
        <v>24.644624514500901</v>
      </c>
      <c r="AO719" s="29">
        <f t="shared" si="378"/>
        <v>0.73933873543502704</v>
      </c>
      <c r="AP719" s="30">
        <f>IF(AI719="",0,VLOOKUP(AI719,[1]!Costo_Twist,2,FALSE)*AM719)</f>
        <v>56.544538742841368</v>
      </c>
      <c r="AQ719" s="42"/>
      <c r="AR719" s="42"/>
      <c r="AS719" s="42"/>
      <c r="AT719" s="42">
        <f t="shared" si="379"/>
        <v>0</v>
      </c>
      <c r="AU719" s="43">
        <f t="shared" si="380"/>
        <v>0</v>
      </c>
      <c r="AV719" s="43">
        <f t="shared" si="381"/>
        <v>0</v>
      </c>
      <c r="AW719" s="43">
        <f t="shared" si="382"/>
        <v>0</v>
      </c>
      <c r="AX719" s="44">
        <f>IF(AQ719="",0,VLOOKUP(AQ719,[1]!Costo_Twist,2,FALSE)*AU719)</f>
        <v>0</v>
      </c>
      <c r="AY719" s="36">
        <f t="shared" si="383"/>
        <v>329.52910148741756</v>
      </c>
      <c r="AZ719" s="41">
        <f t="shared" si="384"/>
        <v>2.9270833333333335</v>
      </c>
      <c r="BA719" s="37">
        <f t="shared" si="385"/>
        <v>122.92708333333333</v>
      </c>
      <c r="BB719" s="37" t="str">
        <f t="shared" si="386"/>
        <v>ok</v>
      </c>
      <c r="BC719" s="37" t="str">
        <f t="shared" si="387"/>
        <v>ok</v>
      </c>
      <c r="BE719" s="11" t="b">
        <f t="shared" si="388"/>
        <v>0</v>
      </c>
      <c r="BF719" s="11" t="b">
        <f t="shared" si="389"/>
        <v>0</v>
      </c>
      <c r="BG719" s="11" t="b">
        <f t="shared" si="390"/>
        <v>0</v>
      </c>
      <c r="BH719" s="11">
        <f t="shared" si="391"/>
        <v>56.990694189783326</v>
      </c>
      <c r="BI719" s="11" t="b">
        <f t="shared" si="392"/>
        <v>0</v>
      </c>
      <c r="BJ719" s="11">
        <f t="shared" si="393"/>
        <v>24.644624514500901</v>
      </c>
      <c r="BK719" s="11" t="b">
        <f t="shared" si="394"/>
        <v>0</v>
      </c>
      <c r="BL719" s="11">
        <f t="shared" si="395"/>
        <v>4.9289249029001798</v>
      </c>
      <c r="BM719" s="11" t="b">
        <f t="shared" si="396"/>
        <v>0</v>
      </c>
      <c r="BN719" s="11" t="b">
        <f t="shared" si="397"/>
        <v>0</v>
      </c>
      <c r="BO719" s="11" t="b">
        <f t="shared" si="398"/>
        <v>0</v>
      </c>
      <c r="BP719" s="11" t="b">
        <f t="shared" si="399"/>
        <v>0</v>
      </c>
      <c r="BQ719" s="11" t="b">
        <f t="shared" si="400"/>
        <v>0</v>
      </c>
      <c r="BR719" s="11" t="b">
        <f t="shared" si="401"/>
        <v>0</v>
      </c>
    </row>
    <row r="720" spans="1:70" s="5" customFormat="1" ht="12.75" customHeight="1" x14ac:dyDescent="0.7">
      <c r="A720" s="24" t="s">
        <v>2393</v>
      </c>
      <c r="B720" s="25" t="s">
        <v>2394</v>
      </c>
      <c r="C720" s="24" t="s">
        <v>84</v>
      </c>
      <c r="D720" s="26" t="s">
        <v>41</v>
      </c>
      <c r="E720" s="24" t="s">
        <v>2610</v>
      </c>
      <c r="F720" s="24" t="s">
        <v>2610</v>
      </c>
      <c r="G720" s="62" t="s">
        <v>763</v>
      </c>
      <c r="H720" s="16">
        <v>223</v>
      </c>
      <c r="I720" s="16">
        <v>246</v>
      </c>
      <c r="J720" s="16">
        <v>242</v>
      </c>
      <c r="K720" s="26"/>
      <c r="L720" s="26"/>
      <c r="M720" s="26"/>
      <c r="N720" s="26"/>
      <c r="O720" s="40"/>
      <c r="P720" s="61" t="s">
        <v>79</v>
      </c>
      <c r="Q720" s="32">
        <v>128</v>
      </c>
      <c r="R720" s="60">
        <f t="shared" si="366"/>
        <v>0</v>
      </c>
      <c r="S720" s="27" t="s">
        <v>73</v>
      </c>
      <c r="T720" s="27"/>
      <c r="U720" s="27" t="s">
        <v>2396</v>
      </c>
      <c r="V720" s="30">
        <f t="shared" si="367"/>
        <v>3</v>
      </c>
      <c r="W720" s="29">
        <f t="shared" si="368"/>
        <v>6.25E-2</v>
      </c>
      <c r="X720" s="29">
        <f t="shared" si="369"/>
        <v>1.8483468385875674</v>
      </c>
      <c r="Y720" s="29">
        <f t="shared" si="370"/>
        <v>5.5450405157627024E-2</v>
      </c>
      <c r="Z720" s="30">
        <f>IF(S720="",0,VLOOKUP(S720,[1]!Costo_Twist,2,FALSE)*W720)</f>
        <v>8.1823860780081024</v>
      </c>
      <c r="AA720" s="31" t="s">
        <v>69</v>
      </c>
      <c r="AB720" s="31"/>
      <c r="AC720" s="31">
        <v>2.5</v>
      </c>
      <c r="AD720" s="34">
        <f t="shared" si="371"/>
        <v>2.5</v>
      </c>
      <c r="AE720" s="33">
        <f t="shared" si="372"/>
        <v>5.2083333333333336E-2</v>
      </c>
      <c r="AF720" s="33">
        <f t="shared" si="373"/>
        <v>1.5402890321563063</v>
      </c>
      <c r="AG720" s="33">
        <f t="shared" si="374"/>
        <v>4.620867096468919E-2</v>
      </c>
      <c r="AH720" s="34">
        <f>IF(AA720="",0,VLOOKUP(AA720,[1]!Costo_Twist,2,FALSE)*AE720)</f>
        <v>9.5784541305654951</v>
      </c>
      <c r="AI720" s="35"/>
      <c r="AJ720" s="35"/>
      <c r="AK720" s="35"/>
      <c r="AL720" s="35">
        <f t="shared" si="375"/>
        <v>0</v>
      </c>
      <c r="AM720" s="29">
        <f t="shared" si="376"/>
        <v>0</v>
      </c>
      <c r="AN720" s="29">
        <f t="shared" si="377"/>
        <v>0</v>
      </c>
      <c r="AO720" s="29">
        <f t="shared" si="378"/>
        <v>0</v>
      </c>
      <c r="AP720" s="30">
        <f>IF(AI720="",0,VLOOKUP(AI720,[1]!Costo_Twist,2,FALSE)*AM720)</f>
        <v>0</v>
      </c>
      <c r="AQ720" s="42"/>
      <c r="AR720" s="42"/>
      <c r="AS720" s="42"/>
      <c r="AT720" s="42">
        <f t="shared" si="379"/>
        <v>0</v>
      </c>
      <c r="AU720" s="43">
        <f t="shared" si="380"/>
        <v>0</v>
      </c>
      <c r="AV720" s="43">
        <f t="shared" si="381"/>
        <v>0</v>
      </c>
      <c r="AW720" s="43">
        <f t="shared" si="382"/>
        <v>0</v>
      </c>
      <c r="AX720" s="44">
        <f>IF(AQ720="",0,VLOOKUP(AQ720,[1]!Costo_Twist,2,FALSE)*AU720)</f>
        <v>0</v>
      </c>
      <c r="AY720" s="36">
        <f t="shared" si="383"/>
        <v>17.760840208573597</v>
      </c>
      <c r="AZ720" s="41">
        <f t="shared" si="384"/>
        <v>0.11458333333333334</v>
      </c>
      <c r="BA720" s="37">
        <f t="shared" si="385"/>
        <v>128.11458333333334</v>
      </c>
      <c r="BB720" s="37" t="str">
        <f t="shared" si="386"/>
        <v>ok</v>
      </c>
      <c r="BC720" s="37" t="str">
        <f t="shared" si="387"/>
        <v>ok</v>
      </c>
      <c r="BE720" s="11" t="b">
        <f t="shared" si="388"/>
        <v>0</v>
      </c>
      <c r="BF720" s="11" t="b">
        <f t="shared" si="389"/>
        <v>0</v>
      </c>
      <c r="BG720" s="11">
        <f t="shared" si="390"/>
        <v>1.5402890321563063</v>
      </c>
      <c r="BH720" s="11">
        <f t="shared" si="391"/>
        <v>1.8483468385875674</v>
      </c>
      <c r="BI720" s="11" t="b">
        <f t="shared" si="392"/>
        <v>0</v>
      </c>
      <c r="BJ720" s="11" t="b">
        <f t="shared" si="393"/>
        <v>0</v>
      </c>
      <c r="BK720" s="11" t="b">
        <f t="shared" si="394"/>
        <v>0</v>
      </c>
      <c r="BL720" s="11" t="b">
        <f t="shared" si="395"/>
        <v>0</v>
      </c>
      <c r="BM720" s="11" t="b">
        <f t="shared" si="396"/>
        <v>0</v>
      </c>
      <c r="BN720" s="11" t="b">
        <f t="shared" si="397"/>
        <v>0</v>
      </c>
      <c r="BO720" s="11" t="b">
        <f t="shared" si="398"/>
        <v>0</v>
      </c>
      <c r="BP720" s="11" t="b">
        <f t="shared" si="399"/>
        <v>0</v>
      </c>
      <c r="BQ720" s="11" t="b">
        <f t="shared" si="400"/>
        <v>0</v>
      </c>
      <c r="BR720" s="11" t="b">
        <f t="shared" si="401"/>
        <v>0</v>
      </c>
    </row>
    <row r="721" spans="1:70" s="5" customFormat="1" ht="12.75" customHeight="1" x14ac:dyDescent="0.7">
      <c r="A721" s="24" t="s">
        <v>2393</v>
      </c>
      <c r="B721" s="25" t="s">
        <v>2394</v>
      </c>
      <c r="C721" s="24" t="s">
        <v>84</v>
      </c>
      <c r="D721" s="26" t="s">
        <v>41</v>
      </c>
      <c r="E721" s="24" t="s">
        <v>2610</v>
      </c>
      <c r="F721" s="24" t="s">
        <v>2610</v>
      </c>
      <c r="G721" s="62" t="s">
        <v>764</v>
      </c>
      <c r="H721" s="16">
        <v>203</v>
      </c>
      <c r="I721" s="16">
        <v>234</v>
      </c>
      <c r="J721" s="16">
        <v>238</v>
      </c>
      <c r="K721" s="26"/>
      <c r="L721" s="26"/>
      <c r="M721" s="26"/>
      <c r="N721" s="26"/>
      <c r="O721" s="40"/>
      <c r="P721" s="61" t="s">
        <v>79</v>
      </c>
      <c r="Q721" s="32">
        <v>128</v>
      </c>
      <c r="R721" s="60">
        <f t="shared" si="366"/>
        <v>0</v>
      </c>
      <c r="S721" s="27" t="s">
        <v>64</v>
      </c>
      <c r="T721" s="27"/>
      <c r="U721" s="27" t="s">
        <v>2396</v>
      </c>
      <c r="V721" s="30">
        <f t="shared" si="367"/>
        <v>3</v>
      </c>
      <c r="W721" s="29">
        <f t="shared" si="368"/>
        <v>6.25E-2</v>
      </c>
      <c r="X721" s="29">
        <f t="shared" si="369"/>
        <v>1.8483468385875674</v>
      </c>
      <c r="Y721" s="29">
        <f t="shared" si="370"/>
        <v>5.5450405157627024E-2</v>
      </c>
      <c r="Z721" s="30">
        <f>IF(S721="",0,VLOOKUP(S721,[1]!Costo_Twist,2,FALSE)*W721)</f>
        <v>7.7603720022473901</v>
      </c>
      <c r="AA721" s="31" t="s">
        <v>73</v>
      </c>
      <c r="AB721" s="31"/>
      <c r="AC721" s="31" t="s">
        <v>2398</v>
      </c>
      <c r="AD721" s="34">
        <f t="shared" si="371"/>
        <v>4</v>
      </c>
      <c r="AE721" s="33">
        <f t="shared" si="372"/>
        <v>8.3333333333333329E-2</v>
      </c>
      <c r="AF721" s="33">
        <f t="shared" si="373"/>
        <v>2.4644624514500899</v>
      </c>
      <c r="AG721" s="33">
        <f t="shared" si="374"/>
        <v>7.3933873543502698E-2</v>
      </c>
      <c r="AH721" s="34">
        <f>IF(AA721="",0,VLOOKUP(AA721,[1]!Costo_Twist,2,FALSE)*AE721)</f>
        <v>10.909848104010802</v>
      </c>
      <c r="AI721" s="35" t="s">
        <v>74</v>
      </c>
      <c r="AJ721" s="35"/>
      <c r="AK721" s="35" t="s">
        <v>2398</v>
      </c>
      <c r="AL721" s="35">
        <f t="shared" si="375"/>
        <v>4</v>
      </c>
      <c r="AM721" s="29">
        <f t="shared" si="376"/>
        <v>8.3333333333333329E-2</v>
      </c>
      <c r="AN721" s="29">
        <f t="shared" si="377"/>
        <v>2.4644624514500899</v>
      </c>
      <c r="AO721" s="29">
        <f t="shared" si="378"/>
        <v>7.3933873543502698E-2</v>
      </c>
      <c r="AP721" s="30">
        <f>IF(AI721="",0,VLOOKUP(AI721,[1]!Costo_Twist,2,FALSE)*AM721)</f>
        <v>9.9596849710697768</v>
      </c>
      <c r="AQ721" s="42"/>
      <c r="AR721" s="42"/>
      <c r="AS721" s="42"/>
      <c r="AT721" s="42">
        <f t="shared" si="379"/>
        <v>0</v>
      </c>
      <c r="AU721" s="43">
        <f t="shared" si="380"/>
        <v>0</v>
      </c>
      <c r="AV721" s="43">
        <f t="shared" si="381"/>
        <v>0</v>
      </c>
      <c r="AW721" s="43">
        <f t="shared" si="382"/>
        <v>0</v>
      </c>
      <c r="AX721" s="44">
        <f>IF(AQ721="",0,VLOOKUP(AQ721,[1]!Costo_Twist,2,FALSE)*AU721)</f>
        <v>0</v>
      </c>
      <c r="AY721" s="36">
        <f t="shared" si="383"/>
        <v>28.629905077327969</v>
      </c>
      <c r="AZ721" s="41">
        <f t="shared" si="384"/>
        <v>0.22916666666666663</v>
      </c>
      <c r="BA721" s="37">
        <f t="shared" si="385"/>
        <v>128.22916666666666</v>
      </c>
      <c r="BB721" s="37" t="str">
        <f t="shared" si="386"/>
        <v>ok</v>
      </c>
      <c r="BC721" s="37" t="str">
        <f t="shared" si="387"/>
        <v>ok</v>
      </c>
      <c r="BE721" s="11" t="b">
        <f t="shared" si="388"/>
        <v>0</v>
      </c>
      <c r="BF721" s="11" t="b">
        <f t="shared" si="389"/>
        <v>0</v>
      </c>
      <c r="BG721" s="11" t="b">
        <f t="shared" si="390"/>
        <v>0</v>
      </c>
      <c r="BH721" s="11">
        <f t="shared" si="391"/>
        <v>2.4644624514500899</v>
      </c>
      <c r="BI721" s="11" t="b">
        <f t="shared" si="392"/>
        <v>0</v>
      </c>
      <c r="BJ721" s="11" t="b">
        <f t="shared" si="393"/>
        <v>0</v>
      </c>
      <c r="BK721" s="11" t="b">
        <f t="shared" si="394"/>
        <v>0</v>
      </c>
      <c r="BL721" s="11">
        <f t="shared" si="395"/>
        <v>1.8483468385875674</v>
      </c>
      <c r="BM721" s="11" t="b">
        <f t="shared" si="396"/>
        <v>0</v>
      </c>
      <c r="BN721" s="11" t="b">
        <f t="shared" si="397"/>
        <v>0</v>
      </c>
      <c r="BO721" s="11" t="b">
        <f t="shared" si="398"/>
        <v>0</v>
      </c>
      <c r="BP721" s="11" t="b">
        <f t="shared" si="399"/>
        <v>0</v>
      </c>
      <c r="BQ721" s="11">
        <f t="shared" si="400"/>
        <v>2.4644624514500899</v>
      </c>
      <c r="BR721" s="11" t="b">
        <f t="shared" si="401"/>
        <v>0</v>
      </c>
    </row>
    <row r="722" spans="1:70" s="5" customFormat="1" ht="12.75" customHeight="1" x14ac:dyDescent="0.7">
      <c r="A722" s="24" t="s">
        <v>2393</v>
      </c>
      <c r="B722" s="25" t="s">
        <v>2394</v>
      </c>
      <c r="C722" s="24" t="s">
        <v>84</v>
      </c>
      <c r="D722" s="26" t="s">
        <v>41</v>
      </c>
      <c r="E722" s="24" t="s">
        <v>2610</v>
      </c>
      <c r="F722" s="24" t="s">
        <v>2610</v>
      </c>
      <c r="G722" s="62" t="s">
        <v>765</v>
      </c>
      <c r="H722" s="16">
        <v>176</v>
      </c>
      <c r="I722" s="16">
        <v>218</v>
      </c>
      <c r="J722" s="16">
        <v>225</v>
      </c>
      <c r="K722" s="26"/>
      <c r="L722" s="26"/>
      <c r="M722" s="26"/>
      <c r="N722" s="26"/>
      <c r="O722" s="40"/>
      <c r="P722" s="61" t="s">
        <v>79</v>
      </c>
      <c r="Q722" s="32">
        <v>128</v>
      </c>
      <c r="R722" s="60">
        <f t="shared" si="366"/>
        <v>0</v>
      </c>
      <c r="S722" s="27" t="s">
        <v>64</v>
      </c>
      <c r="T722" s="27"/>
      <c r="U722" s="27">
        <v>5.5</v>
      </c>
      <c r="V722" s="30">
        <f t="shared" si="367"/>
        <v>5.5</v>
      </c>
      <c r="W722" s="29">
        <f t="shared" si="368"/>
        <v>0.11458333333333333</v>
      </c>
      <c r="X722" s="29">
        <f t="shared" si="369"/>
        <v>3.3886358707438737</v>
      </c>
      <c r="Y722" s="29">
        <f t="shared" si="370"/>
        <v>0.10165907612231621</v>
      </c>
      <c r="Z722" s="30">
        <f>IF(S722="",0,VLOOKUP(S722,[1]!Costo_Twist,2,FALSE)*W722)</f>
        <v>14.227348670786881</v>
      </c>
      <c r="AA722" s="31" t="s">
        <v>73</v>
      </c>
      <c r="AB722" s="31"/>
      <c r="AC722" s="31">
        <v>9.5</v>
      </c>
      <c r="AD722" s="34">
        <f t="shared" si="371"/>
        <v>9.5</v>
      </c>
      <c r="AE722" s="33">
        <f t="shared" si="372"/>
        <v>0.19791666666666666</v>
      </c>
      <c r="AF722" s="33">
        <f t="shared" si="373"/>
        <v>5.8530983221939632</v>
      </c>
      <c r="AG722" s="33">
        <f t="shared" si="374"/>
        <v>0.1755929496658189</v>
      </c>
      <c r="AH722" s="34">
        <f>IF(AA722="",0,VLOOKUP(AA722,[1]!Costo_Twist,2,FALSE)*AE722)</f>
        <v>25.910889247025658</v>
      </c>
      <c r="AI722" s="35" t="s">
        <v>74</v>
      </c>
      <c r="AJ722" s="35"/>
      <c r="AK722" s="35" t="s">
        <v>2424</v>
      </c>
      <c r="AL722" s="35">
        <f t="shared" si="375"/>
        <v>9</v>
      </c>
      <c r="AM722" s="29">
        <f t="shared" si="376"/>
        <v>0.1875</v>
      </c>
      <c r="AN722" s="29">
        <f t="shared" si="377"/>
        <v>5.5450405157627021</v>
      </c>
      <c r="AO722" s="29">
        <f t="shared" si="378"/>
        <v>0.16635121547288106</v>
      </c>
      <c r="AP722" s="30">
        <f>IF(AI722="",0,VLOOKUP(AI722,[1]!Costo_Twist,2,FALSE)*AM722)</f>
        <v>22.409291184906998</v>
      </c>
      <c r="AQ722" s="42"/>
      <c r="AR722" s="42"/>
      <c r="AS722" s="42"/>
      <c r="AT722" s="42">
        <f t="shared" si="379"/>
        <v>0</v>
      </c>
      <c r="AU722" s="43">
        <f t="shared" si="380"/>
        <v>0</v>
      </c>
      <c r="AV722" s="43">
        <f t="shared" si="381"/>
        <v>0</v>
      </c>
      <c r="AW722" s="43">
        <f t="shared" si="382"/>
        <v>0</v>
      </c>
      <c r="AX722" s="44">
        <f>IF(AQ722="",0,VLOOKUP(AQ722,[1]!Costo_Twist,2,FALSE)*AU722)</f>
        <v>0</v>
      </c>
      <c r="AY722" s="36">
        <f t="shared" si="383"/>
        <v>62.547529102719537</v>
      </c>
      <c r="AZ722" s="41">
        <f t="shared" si="384"/>
        <v>0.5</v>
      </c>
      <c r="BA722" s="37">
        <f t="shared" si="385"/>
        <v>128.5</v>
      </c>
      <c r="BB722" s="37" t="str">
        <f t="shared" si="386"/>
        <v>ok</v>
      </c>
      <c r="BC722" s="37" t="str">
        <f t="shared" si="387"/>
        <v>ok</v>
      </c>
      <c r="BE722" s="11" t="b">
        <f t="shared" si="388"/>
        <v>0</v>
      </c>
      <c r="BF722" s="11" t="b">
        <f t="shared" si="389"/>
        <v>0</v>
      </c>
      <c r="BG722" s="11" t="b">
        <f t="shared" si="390"/>
        <v>0</v>
      </c>
      <c r="BH722" s="11">
        <f t="shared" si="391"/>
        <v>5.8530983221939632</v>
      </c>
      <c r="BI722" s="11" t="b">
        <f t="shared" si="392"/>
        <v>0</v>
      </c>
      <c r="BJ722" s="11" t="b">
        <f t="shared" si="393"/>
        <v>0</v>
      </c>
      <c r="BK722" s="11" t="b">
        <f t="shared" si="394"/>
        <v>0</v>
      </c>
      <c r="BL722" s="11">
        <f t="shared" si="395"/>
        <v>3.3886358707438737</v>
      </c>
      <c r="BM722" s="11" t="b">
        <f t="shared" si="396"/>
        <v>0</v>
      </c>
      <c r="BN722" s="11" t="b">
        <f t="shared" si="397"/>
        <v>0</v>
      </c>
      <c r="BO722" s="11" t="b">
        <f t="shared" si="398"/>
        <v>0</v>
      </c>
      <c r="BP722" s="11" t="b">
        <f t="shared" si="399"/>
        <v>0</v>
      </c>
      <c r="BQ722" s="11">
        <f t="shared" si="400"/>
        <v>5.5450405157627021</v>
      </c>
      <c r="BR722" s="11" t="b">
        <f t="shared" si="401"/>
        <v>0</v>
      </c>
    </row>
    <row r="723" spans="1:70" s="5" customFormat="1" ht="12.75" customHeight="1" x14ac:dyDescent="0.7">
      <c r="A723" s="24" t="s">
        <v>2393</v>
      </c>
      <c r="B723" s="25" t="s">
        <v>2394</v>
      </c>
      <c r="C723" s="24" t="s">
        <v>84</v>
      </c>
      <c r="D723" s="26" t="s">
        <v>41</v>
      </c>
      <c r="E723" s="24" t="s">
        <v>2610</v>
      </c>
      <c r="F723" s="24" t="s">
        <v>2610</v>
      </c>
      <c r="G723" s="62" t="s">
        <v>766</v>
      </c>
      <c r="H723" s="16">
        <v>154</v>
      </c>
      <c r="I723" s="16">
        <v>198</v>
      </c>
      <c r="J723" s="16">
        <v>209</v>
      </c>
      <c r="K723" s="26"/>
      <c r="L723" s="26"/>
      <c r="M723" s="26"/>
      <c r="N723" s="26"/>
      <c r="O723" s="40"/>
      <c r="P723" s="61" t="s">
        <v>80</v>
      </c>
      <c r="Q723" s="32">
        <v>124</v>
      </c>
      <c r="R723" s="60">
        <f t="shared" si="366"/>
        <v>0</v>
      </c>
      <c r="S723" s="27" t="s">
        <v>64</v>
      </c>
      <c r="T723" s="27"/>
      <c r="U723" s="27" t="s">
        <v>2400</v>
      </c>
      <c r="V723" s="30">
        <f t="shared" si="367"/>
        <v>14</v>
      </c>
      <c r="W723" s="29">
        <f t="shared" si="368"/>
        <v>0.29166666666666669</v>
      </c>
      <c r="X723" s="29">
        <f t="shared" si="369"/>
        <v>8.6256185800753151</v>
      </c>
      <c r="Y723" s="29">
        <f t="shared" si="370"/>
        <v>0.25876855740225946</v>
      </c>
      <c r="Z723" s="30">
        <f>IF(S723="",0,VLOOKUP(S723,[1]!Costo_Twist,2,FALSE)*W723)</f>
        <v>36.215069343821156</v>
      </c>
      <c r="AA723" s="31" t="s">
        <v>73</v>
      </c>
      <c r="AB723" s="31"/>
      <c r="AC723" s="31">
        <v>15.5</v>
      </c>
      <c r="AD723" s="34">
        <f t="shared" si="371"/>
        <v>15.5</v>
      </c>
      <c r="AE723" s="33">
        <f t="shared" si="372"/>
        <v>0.32291666666666669</v>
      </c>
      <c r="AF723" s="33">
        <f t="shared" si="373"/>
        <v>9.5497919993690985</v>
      </c>
      <c r="AG723" s="33">
        <f t="shared" si="374"/>
        <v>0.28649375998107296</v>
      </c>
      <c r="AH723" s="34">
        <f>IF(AA723="",0,VLOOKUP(AA723,[1]!Costo_Twist,2,FALSE)*AE723)</f>
        <v>42.275661403041866</v>
      </c>
      <c r="AI723" s="35" t="s">
        <v>74</v>
      </c>
      <c r="AJ723" s="35"/>
      <c r="AK723" s="35">
        <v>10.5</v>
      </c>
      <c r="AL723" s="35">
        <f t="shared" si="375"/>
        <v>10.5</v>
      </c>
      <c r="AM723" s="29">
        <f t="shared" si="376"/>
        <v>0.21875</v>
      </c>
      <c r="AN723" s="29">
        <f t="shared" si="377"/>
        <v>6.4692139350564863</v>
      </c>
      <c r="AO723" s="29">
        <f t="shared" si="378"/>
        <v>0.19407641805169459</v>
      </c>
      <c r="AP723" s="30">
        <f>IF(AI723="",0,VLOOKUP(AI723,[1]!Costo_Twist,2,FALSE)*AM723)</f>
        <v>26.144173049058164</v>
      </c>
      <c r="AQ723" s="42"/>
      <c r="AR723" s="42"/>
      <c r="AS723" s="42"/>
      <c r="AT723" s="42">
        <f t="shared" si="379"/>
        <v>0</v>
      </c>
      <c r="AU723" s="43">
        <f t="shared" si="380"/>
        <v>0</v>
      </c>
      <c r="AV723" s="43">
        <f t="shared" si="381"/>
        <v>0</v>
      </c>
      <c r="AW723" s="43">
        <f t="shared" si="382"/>
        <v>0</v>
      </c>
      <c r="AX723" s="44">
        <f>IF(AQ723="",0,VLOOKUP(AQ723,[1]!Costo_Twist,2,FALSE)*AU723)</f>
        <v>0</v>
      </c>
      <c r="AY723" s="36">
        <f t="shared" si="383"/>
        <v>104.63490379592119</v>
      </c>
      <c r="AZ723" s="41">
        <f t="shared" si="384"/>
        <v>0.83333333333333337</v>
      </c>
      <c r="BA723" s="37">
        <f t="shared" si="385"/>
        <v>124.83333333333333</v>
      </c>
      <c r="BB723" s="37" t="str">
        <f t="shared" si="386"/>
        <v>ok</v>
      </c>
      <c r="BC723" s="37" t="str">
        <f t="shared" si="387"/>
        <v>ok</v>
      </c>
      <c r="BE723" s="11" t="b">
        <f t="shared" si="388"/>
        <v>0</v>
      </c>
      <c r="BF723" s="11" t="b">
        <f t="shared" si="389"/>
        <v>0</v>
      </c>
      <c r="BG723" s="11" t="b">
        <f t="shared" si="390"/>
        <v>0</v>
      </c>
      <c r="BH723" s="11">
        <f t="shared" si="391"/>
        <v>9.5497919993690985</v>
      </c>
      <c r="BI723" s="11" t="b">
        <f t="shared" si="392"/>
        <v>0</v>
      </c>
      <c r="BJ723" s="11" t="b">
        <f t="shared" si="393"/>
        <v>0</v>
      </c>
      <c r="BK723" s="11" t="b">
        <f t="shared" si="394"/>
        <v>0</v>
      </c>
      <c r="BL723" s="11">
        <f t="shared" si="395"/>
        <v>8.6256185800753151</v>
      </c>
      <c r="BM723" s="11" t="b">
        <f t="shared" si="396"/>
        <v>0</v>
      </c>
      <c r="BN723" s="11" t="b">
        <f t="shared" si="397"/>
        <v>0</v>
      </c>
      <c r="BO723" s="11" t="b">
        <f t="shared" si="398"/>
        <v>0</v>
      </c>
      <c r="BP723" s="11" t="b">
        <f t="shared" si="399"/>
        <v>0</v>
      </c>
      <c r="BQ723" s="11">
        <f t="shared" si="400"/>
        <v>6.4692139350564863</v>
      </c>
      <c r="BR723" s="11" t="b">
        <f t="shared" si="401"/>
        <v>0</v>
      </c>
    </row>
    <row r="724" spans="1:70" s="5" customFormat="1" ht="12.75" customHeight="1" x14ac:dyDescent="0.7">
      <c r="A724" s="24" t="s">
        <v>2393</v>
      </c>
      <c r="B724" s="25" t="s">
        <v>2394</v>
      </c>
      <c r="C724" s="24" t="s">
        <v>84</v>
      </c>
      <c r="D724" s="26" t="s">
        <v>41</v>
      </c>
      <c r="E724" s="24" t="s">
        <v>2610</v>
      </c>
      <c r="F724" s="24" t="s">
        <v>2610</v>
      </c>
      <c r="G724" s="62" t="s">
        <v>767</v>
      </c>
      <c r="H724" s="16">
        <v>132</v>
      </c>
      <c r="I724" s="16">
        <v>182</v>
      </c>
      <c r="J724" s="16">
        <v>197</v>
      </c>
      <c r="K724" s="26"/>
      <c r="L724" s="26"/>
      <c r="M724" s="26"/>
      <c r="N724" s="26"/>
      <c r="O724" s="40"/>
      <c r="P724" s="61" t="s">
        <v>80</v>
      </c>
      <c r="Q724" s="32">
        <v>124</v>
      </c>
      <c r="R724" s="60">
        <f t="shared" si="366"/>
        <v>0</v>
      </c>
      <c r="S724" s="27" t="s">
        <v>64</v>
      </c>
      <c r="T724" s="27"/>
      <c r="U724" s="28" t="s">
        <v>2407</v>
      </c>
      <c r="V724" s="30">
        <f t="shared" si="367"/>
        <v>23</v>
      </c>
      <c r="W724" s="29">
        <f t="shared" si="368"/>
        <v>0.47916666666666669</v>
      </c>
      <c r="X724" s="29">
        <f t="shared" si="369"/>
        <v>14.170659095838017</v>
      </c>
      <c r="Y724" s="29">
        <f t="shared" si="370"/>
        <v>0.42511977287514052</v>
      </c>
      <c r="Z724" s="30">
        <f>IF(S724="",0,VLOOKUP(S724,[1]!Costo_Twist,2,FALSE)*W724)</f>
        <v>59.496185350563323</v>
      </c>
      <c r="AA724" s="31" t="s">
        <v>73</v>
      </c>
      <c r="AB724" s="31"/>
      <c r="AC724" s="31">
        <v>29.5</v>
      </c>
      <c r="AD724" s="34">
        <f t="shared" si="371"/>
        <v>29.5</v>
      </c>
      <c r="AE724" s="33">
        <f t="shared" si="372"/>
        <v>0.61458333333333337</v>
      </c>
      <c r="AF724" s="33">
        <f t="shared" si="373"/>
        <v>18.175410579444414</v>
      </c>
      <c r="AG724" s="33">
        <f t="shared" si="374"/>
        <v>0.54526231738333242</v>
      </c>
      <c r="AH724" s="34">
        <f>IF(AA724="",0,VLOOKUP(AA724,[1]!Costo_Twist,2,FALSE)*AE724)</f>
        <v>80.460129767079678</v>
      </c>
      <c r="AI724" s="35" t="s">
        <v>74</v>
      </c>
      <c r="AJ724" s="35"/>
      <c r="AK724" s="35" t="s">
        <v>2421</v>
      </c>
      <c r="AL724" s="35">
        <f t="shared" si="375"/>
        <v>18</v>
      </c>
      <c r="AM724" s="29">
        <f t="shared" si="376"/>
        <v>0.375</v>
      </c>
      <c r="AN724" s="29">
        <f t="shared" si="377"/>
        <v>11.090081031525404</v>
      </c>
      <c r="AO724" s="29">
        <f t="shared" si="378"/>
        <v>0.33270243094576213</v>
      </c>
      <c r="AP724" s="30">
        <f>IF(AI724="",0,VLOOKUP(AI724,[1]!Costo_Twist,2,FALSE)*AM724)</f>
        <v>44.818582369813996</v>
      </c>
      <c r="AQ724" s="42"/>
      <c r="AR724" s="42"/>
      <c r="AS724" s="42"/>
      <c r="AT724" s="42">
        <f t="shared" si="379"/>
        <v>0</v>
      </c>
      <c r="AU724" s="43">
        <f t="shared" si="380"/>
        <v>0</v>
      </c>
      <c r="AV724" s="43">
        <f t="shared" si="381"/>
        <v>0</v>
      </c>
      <c r="AW724" s="43">
        <f t="shared" si="382"/>
        <v>0</v>
      </c>
      <c r="AX724" s="44">
        <f>IF(AQ724="",0,VLOOKUP(AQ724,[1]!Costo_Twist,2,FALSE)*AU724)</f>
        <v>0</v>
      </c>
      <c r="AY724" s="36">
        <f t="shared" si="383"/>
        <v>184.774897487457</v>
      </c>
      <c r="AZ724" s="41">
        <f t="shared" si="384"/>
        <v>1.46875</v>
      </c>
      <c r="BA724" s="37">
        <f t="shared" si="385"/>
        <v>125.46875</v>
      </c>
      <c r="BB724" s="37" t="str">
        <f t="shared" si="386"/>
        <v>ok</v>
      </c>
      <c r="BC724" s="37" t="str">
        <f t="shared" si="387"/>
        <v>ok</v>
      </c>
      <c r="BE724" s="11" t="b">
        <f t="shared" si="388"/>
        <v>0</v>
      </c>
      <c r="BF724" s="11" t="b">
        <f t="shared" si="389"/>
        <v>0</v>
      </c>
      <c r="BG724" s="11" t="b">
        <f t="shared" si="390"/>
        <v>0</v>
      </c>
      <c r="BH724" s="11">
        <f t="shared" si="391"/>
        <v>18.175410579444414</v>
      </c>
      <c r="BI724" s="11" t="b">
        <f t="shared" si="392"/>
        <v>0</v>
      </c>
      <c r="BJ724" s="11" t="b">
        <f t="shared" si="393"/>
        <v>0</v>
      </c>
      <c r="BK724" s="11" t="b">
        <f t="shared" si="394"/>
        <v>0</v>
      </c>
      <c r="BL724" s="11">
        <f t="shared" si="395"/>
        <v>14.170659095838017</v>
      </c>
      <c r="BM724" s="11" t="b">
        <f t="shared" si="396"/>
        <v>0</v>
      </c>
      <c r="BN724" s="11" t="b">
        <f t="shared" si="397"/>
        <v>0</v>
      </c>
      <c r="BO724" s="11" t="b">
        <f t="shared" si="398"/>
        <v>0</v>
      </c>
      <c r="BP724" s="11" t="b">
        <f t="shared" si="399"/>
        <v>0</v>
      </c>
      <c r="BQ724" s="11">
        <f t="shared" si="400"/>
        <v>11.090081031525404</v>
      </c>
      <c r="BR724" s="11" t="b">
        <f t="shared" si="401"/>
        <v>0</v>
      </c>
    </row>
    <row r="725" spans="1:70" s="5" customFormat="1" ht="12.75" customHeight="1" x14ac:dyDescent="0.7">
      <c r="A725" s="24" t="s">
        <v>2393</v>
      </c>
      <c r="B725" s="25" t="s">
        <v>2394</v>
      </c>
      <c r="C725" s="24" t="s">
        <v>84</v>
      </c>
      <c r="D725" s="26" t="s">
        <v>41</v>
      </c>
      <c r="E725" s="24" t="s">
        <v>2610</v>
      </c>
      <c r="F725" s="24" t="s">
        <v>2610</v>
      </c>
      <c r="G725" s="62" t="s">
        <v>768</v>
      </c>
      <c r="H725" s="16">
        <v>83</v>
      </c>
      <c r="I725" s="16">
        <v>139</v>
      </c>
      <c r="J725" s="16">
        <v>155</v>
      </c>
      <c r="K725" s="26"/>
      <c r="L725" s="26"/>
      <c r="M725" s="26"/>
      <c r="N725" s="26"/>
      <c r="O725" s="40"/>
      <c r="P725" s="61" t="s">
        <v>81</v>
      </c>
      <c r="Q725" s="32">
        <v>120</v>
      </c>
      <c r="R725" s="60">
        <f t="shared" si="366"/>
        <v>0</v>
      </c>
      <c r="S725" s="27" t="s">
        <v>64</v>
      </c>
      <c r="T725" s="27"/>
      <c r="U725" s="28">
        <v>11.5</v>
      </c>
      <c r="V725" s="30">
        <f t="shared" si="367"/>
        <v>11.5</v>
      </c>
      <c r="W725" s="29">
        <f t="shared" si="368"/>
        <v>0.23958333333333334</v>
      </c>
      <c r="X725" s="29">
        <f t="shared" si="369"/>
        <v>7.0853295479190086</v>
      </c>
      <c r="Y725" s="29">
        <f t="shared" si="370"/>
        <v>0.21255988643757026</v>
      </c>
      <c r="Z725" s="30">
        <f>IF(S725="",0,VLOOKUP(S725,[1]!Costo_Twist,2,FALSE)*W725)</f>
        <v>29.748092675281661</v>
      </c>
      <c r="AA725" s="31" t="s">
        <v>73</v>
      </c>
      <c r="AB725" s="31"/>
      <c r="AC725" s="31">
        <v>80.5</v>
      </c>
      <c r="AD725" s="34">
        <f t="shared" si="371"/>
        <v>80.5</v>
      </c>
      <c r="AE725" s="33">
        <f t="shared" si="372"/>
        <v>1.6770833333333333</v>
      </c>
      <c r="AF725" s="33">
        <f t="shared" si="373"/>
        <v>49.597306835433059</v>
      </c>
      <c r="AG725" s="33">
        <f t="shared" si="374"/>
        <v>1.4879192050629917</v>
      </c>
      <c r="AH725" s="34">
        <f>IF(AA725="",0,VLOOKUP(AA725,[1]!Costo_Twist,2,FALSE)*AE725)</f>
        <v>219.5606930932174</v>
      </c>
      <c r="AI725" s="35" t="s">
        <v>68</v>
      </c>
      <c r="AJ725" s="35"/>
      <c r="AK725" s="35">
        <v>66</v>
      </c>
      <c r="AL725" s="35">
        <f t="shared" si="375"/>
        <v>66</v>
      </c>
      <c r="AM725" s="29">
        <f t="shared" si="376"/>
        <v>1.375</v>
      </c>
      <c r="AN725" s="29">
        <f t="shared" si="377"/>
        <v>40.663630448926483</v>
      </c>
      <c r="AO725" s="29">
        <f t="shared" si="378"/>
        <v>1.2199089134677945</v>
      </c>
      <c r="AP725" s="30">
        <f>IF(AI725="",0,VLOOKUP(AI725,[1]!Costo_Twist,2,FALSE)*AM725)</f>
        <v>93.298488925688261</v>
      </c>
      <c r="AQ725" s="42"/>
      <c r="AR725" s="42"/>
      <c r="AS725" s="42"/>
      <c r="AT725" s="42">
        <f t="shared" si="379"/>
        <v>0</v>
      </c>
      <c r="AU725" s="43">
        <f t="shared" si="380"/>
        <v>0</v>
      </c>
      <c r="AV725" s="43">
        <f t="shared" si="381"/>
        <v>0</v>
      </c>
      <c r="AW725" s="43">
        <f t="shared" si="382"/>
        <v>0</v>
      </c>
      <c r="AX725" s="44">
        <f>IF(AQ725="",0,VLOOKUP(AQ725,[1]!Costo_Twist,2,FALSE)*AU725)</f>
        <v>0</v>
      </c>
      <c r="AY725" s="36">
        <f t="shared" si="383"/>
        <v>342.60727469418731</v>
      </c>
      <c r="AZ725" s="41">
        <f t="shared" si="384"/>
        <v>3.2916666666666665</v>
      </c>
      <c r="BA725" s="37">
        <f t="shared" si="385"/>
        <v>123.29166666666667</v>
      </c>
      <c r="BB725" s="37" t="str">
        <f t="shared" si="386"/>
        <v>ok</v>
      </c>
      <c r="BC725" s="37" t="str">
        <f t="shared" si="387"/>
        <v>ok</v>
      </c>
      <c r="BE725" s="11" t="b">
        <f t="shared" si="388"/>
        <v>0</v>
      </c>
      <c r="BF725" s="11" t="b">
        <f t="shared" si="389"/>
        <v>0</v>
      </c>
      <c r="BG725" s="11" t="b">
        <f t="shared" si="390"/>
        <v>0</v>
      </c>
      <c r="BH725" s="11">
        <f t="shared" si="391"/>
        <v>49.597306835433059</v>
      </c>
      <c r="BI725" s="11" t="b">
        <f t="shared" si="392"/>
        <v>0</v>
      </c>
      <c r="BJ725" s="11">
        <f t="shared" si="393"/>
        <v>40.663630448926483</v>
      </c>
      <c r="BK725" s="11" t="b">
        <f t="shared" si="394"/>
        <v>0</v>
      </c>
      <c r="BL725" s="11">
        <f t="shared" si="395"/>
        <v>7.0853295479190086</v>
      </c>
      <c r="BM725" s="11" t="b">
        <f t="shared" si="396"/>
        <v>0</v>
      </c>
      <c r="BN725" s="11" t="b">
        <f t="shared" si="397"/>
        <v>0</v>
      </c>
      <c r="BO725" s="11" t="b">
        <f t="shared" si="398"/>
        <v>0</v>
      </c>
      <c r="BP725" s="11" t="b">
        <f t="shared" si="399"/>
        <v>0</v>
      </c>
      <c r="BQ725" s="11" t="b">
        <f t="shared" si="400"/>
        <v>0</v>
      </c>
      <c r="BR725" s="11" t="b">
        <f t="shared" si="401"/>
        <v>0</v>
      </c>
    </row>
    <row r="726" spans="1:70" s="5" customFormat="1" ht="12.75" customHeight="1" x14ac:dyDescent="0.7">
      <c r="A726" s="24" t="s">
        <v>2393</v>
      </c>
      <c r="B726" s="25" t="s">
        <v>2394</v>
      </c>
      <c r="C726" s="24" t="s">
        <v>84</v>
      </c>
      <c r="D726" s="26" t="s">
        <v>41</v>
      </c>
      <c r="E726" s="24" t="s">
        <v>2610</v>
      </c>
      <c r="F726" s="24" t="s">
        <v>2610</v>
      </c>
      <c r="G726" s="62" t="s">
        <v>769</v>
      </c>
      <c r="H726" s="16">
        <v>221</v>
      </c>
      <c r="I726" s="16">
        <v>244</v>
      </c>
      <c r="J726" s="16">
        <v>238</v>
      </c>
      <c r="K726" s="26"/>
      <c r="L726" s="26"/>
      <c r="M726" s="26"/>
      <c r="N726" s="26"/>
      <c r="O726" s="40"/>
      <c r="P726" s="61" t="s">
        <v>79</v>
      </c>
      <c r="Q726" s="32">
        <v>128</v>
      </c>
      <c r="R726" s="60">
        <f t="shared" si="366"/>
        <v>0</v>
      </c>
      <c r="S726" s="27" t="s">
        <v>64</v>
      </c>
      <c r="T726" s="27"/>
      <c r="U726" s="28" t="s">
        <v>2397</v>
      </c>
      <c r="V726" s="30">
        <f t="shared" si="367"/>
        <v>2</v>
      </c>
      <c r="W726" s="29">
        <f t="shared" si="368"/>
        <v>4.1666666666666664E-2</v>
      </c>
      <c r="X726" s="29">
        <f t="shared" si="369"/>
        <v>1.232231225725045</v>
      </c>
      <c r="Y726" s="29">
        <f t="shared" si="370"/>
        <v>3.6966936771751349E-2</v>
      </c>
      <c r="Z726" s="30">
        <f>IF(S726="",0,VLOOKUP(S726,[1]!Costo_Twist,2,FALSE)*W726)</f>
        <v>5.1735813348315931</v>
      </c>
      <c r="AA726" s="31" t="s">
        <v>74</v>
      </c>
      <c r="AB726" s="31"/>
      <c r="AC726" s="31">
        <v>3.5</v>
      </c>
      <c r="AD726" s="34">
        <f t="shared" si="371"/>
        <v>3.5</v>
      </c>
      <c r="AE726" s="33">
        <f t="shared" si="372"/>
        <v>7.2916666666666671E-2</v>
      </c>
      <c r="AF726" s="33">
        <f t="shared" si="373"/>
        <v>2.1564046450188288</v>
      </c>
      <c r="AG726" s="33">
        <f t="shared" si="374"/>
        <v>6.4692139350564865E-2</v>
      </c>
      <c r="AH726" s="34">
        <f>IF(AA726="",0,VLOOKUP(AA726,[1]!Costo_Twist,2,FALSE)*AE726)</f>
        <v>8.7147243496860547</v>
      </c>
      <c r="AI726" s="35"/>
      <c r="AJ726" s="35"/>
      <c r="AK726" s="35"/>
      <c r="AL726" s="35">
        <f t="shared" si="375"/>
        <v>0</v>
      </c>
      <c r="AM726" s="29">
        <f t="shared" si="376"/>
        <v>0</v>
      </c>
      <c r="AN726" s="29">
        <f t="shared" si="377"/>
        <v>0</v>
      </c>
      <c r="AO726" s="29">
        <f t="shared" si="378"/>
        <v>0</v>
      </c>
      <c r="AP726" s="30">
        <f>IF(AI726="",0,VLOOKUP(AI726,[1]!Costo_Twist,2,FALSE)*AM726)</f>
        <v>0</v>
      </c>
      <c r="AQ726" s="42"/>
      <c r="AR726" s="42"/>
      <c r="AS726" s="42"/>
      <c r="AT726" s="42">
        <f t="shared" si="379"/>
        <v>0</v>
      </c>
      <c r="AU726" s="43">
        <f t="shared" si="380"/>
        <v>0</v>
      </c>
      <c r="AV726" s="43">
        <f t="shared" si="381"/>
        <v>0</v>
      </c>
      <c r="AW726" s="43">
        <f t="shared" si="382"/>
        <v>0</v>
      </c>
      <c r="AX726" s="44">
        <f>IF(AQ726="",0,VLOOKUP(AQ726,[1]!Costo_Twist,2,FALSE)*AU726)</f>
        <v>0</v>
      </c>
      <c r="AY726" s="36">
        <f t="shared" si="383"/>
        <v>13.888305684517647</v>
      </c>
      <c r="AZ726" s="41">
        <f t="shared" si="384"/>
        <v>0.11458333333333334</v>
      </c>
      <c r="BA726" s="37">
        <f t="shared" si="385"/>
        <v>128.11458333333334</v>
      </c>
      <c r="BB726" s="37" t="str">
        <f t="shared" si="386"/>
        <v>ok</v>
      </c>
      <c r="BC726" s="37" t="str">
        <f t="shared" si="387"/>
        <v>ok</v>
      </c>
      <c r="BE726" s="11" t="b">
        <f t="shared" si="388"/>
        <v>0</v>
      </c>
      <c r="BF726" s="11" t="b">
        <f t="shared" si="389"/>
        <v>0</v>
      </c>
      <c r="BG726" s="11" t="b">
        <f t="shared" si="390"/>
        <v>0</v>
      </c>
      <c r="BH726" s="11" t="b">
        <f t="shared" si="391"/>
        <v>0</v>
      </c>
      <c r="BI726" s="11" t="b">
        <f t="shared" si="392"/>
        <v>0</v>
      </c>
      <c r="BJ726" s="11" t="b">
        <f t="shared" si="393"/>
        <v>0</v>
      </c>
      <c r="BK726" s="11" t="b">
        <f t="shared" si="394"/>
        <v>0</v>
      </c>
      <c r="BL726" s="11">
        <f t="shared" si="395"/>
        <v>1.232231225725045</v>
      </c>
      <c r="BM726" s="11" t="b">
        <f t="shared" si="396"/>
        <v>0</v>
      </c>
      <c r="BN726" s="11" t="b">
        <f t="shared" si="397"/>
        <v>0</v>
      </c>
      <c r="BO726" s="11" t="b">
        <f t="shared" si="398"/>
        <v>0</v>
      </c>
      <c r="BP726" s="11" t="b">
        <f t="shared" si="399"/>
        <v>0</v>
      </c>
      <c r="BQ726" s="11">
        <f t="shared" si="400"/>
        <v>2.1564046450188288</v>
      </c>
      <c r="BR726" s="11" t="b">
        <f t="shared" si="401"/>
        <v>0</v>
      </c>
    </row>
    <row r="727" spans="1:70" s="5" customFormat="1" ht="12.75" customHeight="1" x14ac:dyDescent="0.7">
      <c r="A727" s="24" t="s">
        <v>2393</v>
      </c>
      <c r="B727" s="25" t="s">
        <v>2394</v>
      </c>
      <c r="C727" s="24" t="s">
        <v>84</v>
      </c>
      <c r="D727" s="26" t="s">
        <v>41</v>
      </c>
      <c r="E727" s="24" t="s">
        <v>2610</v>
      </c>
      <c r="F727" s="24" t="s">
        <v>2610</v>
      </c>
      <c r="G727" s="62" t="s">
        <v>770</v>
      </c>
      <c r="H727" s="16">
        <v>209</v>
      </c>
      <c r="I727" s="16">
        <v>237</v>
      </c>
      <c r="J727" s="16">
        <v>235</v>
      </c>
      <c r="K727" s="26"/>
      <c r="L727" s="26"/>
      <c r="M727" s="26"/>
      <c r="N727" s="26"/>
      <c r="O727" s="40"/>
      <c r="P727" s="32" t="s">
        <v>79</v>
      </c>
      <c r="Q727" s="32">
        <v>128</v>
      </c>
      <c r="R727" s="60">
        <f t="shared" si="366"/>
        <v>0</v>
      </c>
      <c r="S727" s="27" t="s">
        <v>73</v>
      </c>
      <c r="T727" s="27"/>
      <c r="U727" s="27" t="s">
        <v>2396</v>
      </c>
      <c r="V727" s="30">
        <f t="shared" si="367"/>
        <v>3</v>
      </c>
      <c r="W727" s="29">
        <f t="shared" si="368"/>
        <v>6.25E-2</v>
      </c>
      <c r="X727" s="29">
        <f t="shared" si="369"/>
        <v>1.8483468385875674</v>
      </c>
      <c r="Y727" s="29">
        <f t="shared" si="370"/>
        <v>5.5450405157627024E-2</v>
      </c>
      <c r="Z727" s="30">
        <f>IF(S727="",0,VLOOKUP(S727,[1]!Costo_Twist,2,FALSE)*W727)</f>
        <v>8.1823860780081024</v>
      </c>
      <c r="AA727" s="31" t="s">
        <v>68</v>
      </c>
      <c r="AB727" s="31"/>
      <c r="AC727" s="31" t="s">
        <v>2399</v>
      </c>
      <c r="AD727" s="34">
        <f t="shared" si="371"/>
        <v>6</v>
      </c>
      <c r="AE727" s="33">
        <f t="shared" si="372"/>
        <v>0.125</v>
      </c>
      <c r="AF727" s="33">
        <f t="shared" si="373"/>
        <v>3.6966936771751349</v>
      </c>
      <c r="AG727" s="33">
        <f t="shared" si="374"/>
        <v>0.11090081031525405</v>
      </c>
      <c r="AH727" s="34">
        <f>IF(AA727="",0,VLOOKUP(AA727,[1]!Costo_Twist,2,FALSE)*AE727)</f>
        <v>8.4816808114262052</v>
      </c>
      <c r="AI727" s="35" t="s">
        <v>74</v>
      </c>
      <c r="AJ727" s="35"/>
      <c r="AK727" s="35" t="s">
        <v>2396</v>
      </c>
      <c r="AL727" s="35">
        <f t="shared" si="375"/>
        <v>3</v>
      </c>
      <c r="AM727" s="29">
        <f t="shared" si="376"/>
        <v>6.25E-2</v>
      </c>
      <c r="AN727" s="29">
        <f t="shared" si="377"/>
        <v>1.8483468385875674</v>
      </c>
      <c r="AO727" s="29">
        <f t="shared" si="378"/>
        <v>5.5450405157627024E-2</v>
      </c>
      <c r="AP727" s="30">
        <f>IF(AI727="",0,VLOOKUP(AI727,[1]!Costo_Twist,2,FALSE)*AM727)</f>
        <v>7.4697637283023326</v>
      </c>
      <c r="AQ727" s="42"/>
      <c r="AR727" s="42"/>
      <c r="AS727" s="42"/>
      <c r="AT727" s="42">
        <f t="shared" si="379"/>
        <v>0</v>
      </c>
      <c r="AU727" s="43">
        <f t="shared" si="380"/>
        <v>0</v>
      </c>
      <c r="AV727" s="43">
        <f t="shared" si="381"/>
        <v>0</v>
      </c>
      <c r="AW727" s="43">
        <f t="shared" si="382"/>
        <v>0</v>
      </c>
      <c r="AX727" s="44">
        <f>IF(AQ727="",0,VLOOKUP(AQ727,[1]!Costo_Twist,2,FALSE)*AU727)</f>
        <v>0</v>
      </c>
      <c r="AY727" s="36">
        <f t="shared" si="383"/>
        <v>24.133830617736642</v>
      </c>
      <c r="AZ727" s="41">
        <f t="shared" si="384"/>
        <v>0.25</v>
      </c>
      <c r="BA727" s="37">
        <f t="shared" si="385"/>
        <v>128.25</v>
      </c>
      <c r="BB727" s="37" t="str">
        <f t="shared" si="386"/>
        <v>ok</v>
      </c>
      <c r="BC727" s="37" t="str">
        <f t="shared" si="387"/>
        <v>ok</v>
      </c>
      <c r="BE727" s="11" t="b">
        <f t="shared" si="388"/>
        <v>0</v>
      </c>
      <c r="BF727" s="11" t="b">
        <f t="shared" si="389"/>
        <v>0</v>
      </c>
      <c r="BG727" s="11" t="b">
        <f t="shared" si="390"/>
        <v>0</v>
      </c>
      <c r="BH727" s="11">
        <f t="shared" si="391"/>
        <v>1.8483468385875674</v>
      </c>
      <c r="BI727" s="11" t="b">
        <f t="shared" si="392"/>
        <v>0</v>
      </c>
      <c r="BJ727" s="11">
        <f t="shared" si="393"/>
        <v>3.6966936771751349</v>
      </c>
      <c r="BK727" s="11" t="b">
        <f t="shared" si="394"/>
        <v>0</v>
      </c>
      <c r="BL727" s="11" t="b">
        <f t="shared" si="395"/>
        <v>0</v>
      </c>
      <c r="BM727" s="11" t="b">
        <f t="shared" si="396"/>
        <v>0</v>
      </c>
      <c r="BN727" s="11" t="b">
        <f t="shared" si="397"/>
        <v>0</v>
      </c>
      <c r="BO727" s="11" t="b">
        <f t="shared" si="398"/>
        <v>0</v>
      </c>
      <c r="BP727" s="11" t="b">
        <f t="shared" si="399"/>
        <v>0</v>
      </c>
      <c r="BQ727" s="11">
        <f t="shared" si="400"/>
        <v>1.8483468385875674</v>
      </c>
      <c r="BR727" s="11" t="b">
        <f t="shared" si="401"/>
        <v>0</v>
      </c>
    </row>
    <row r="728" spans="1:70" s="5" customFormat="1" ht="12.75" customHeight="1" x14ac:dyDescent="0.7">
      <c r="A728" s="24" t="s">
        <v>2393</v>
      </c>
      <c r="B728" s="25" t="s">
        <v>2394</v>
      </c>
      <c r="C728" s="24" t="s">
        <v>84</v>
      </c>
      <c r="D728" s="26" t="s">
        <v>41</v>
      </c>
      <c r="E728" s="24" t="s">
        <v>2610</v>
      </c>
      <c r="F728" s="24" t="s">
        <v>2610</v>
      </c>
      <c r="G728" s="62" t="s">
        <v>771</v>
      </c>
      <c r="H728" s="16">
        <v>184</v>
      </c>
      <c r="I728" s="16">
        <v>220</v>
      </c>
      <c r="J728" s="16">
        <v>221</v>
      </c>
      <c r="K728" s="26"/>
      <c r="L728" s="26"/>
      <c r="M728" s="26"/>
      <c r="N728" s="26"/>
      <c r="O728" s="40"/>
      <c r="P728" s="32" t="s">
        <v>79</v>
      </c>
      <c r="Q728" s="32">
        <v>128</v>
      </c>
      <c r="R728" s="60">
        <f t="shared" si="366"/>
        <v>0</v>
      </c>
      <c r="S728" s="27" t="s">
        <v>64</v>
      </c>
      <c r="T728" s="27"/>
      <c r="U728" s="27">
        <v>7.5</v>
      </c>
      <c r="V728" s="30">
        <f t="shared" si="367"/>
        <v>7.5</v>
      </c>
      <c r="W728" s="29">
        <f t="shared" si="368"/>
        <v>0.15625</v>
      </c>
      <c r="X728" s="29">
        <f t="shared" si="369"/>
        <v>4.6208670964689187</v>
      </c>
      <c r="Y728" s="29">
        <f t="shared" si="370"/>
        <v>0.13862601289406756</v>
      </c>
      <c r="Z728" s="30">
        <f>IF(S728="",0,VLOOKUP(S728,[1]!Costo_Twist,2,FALSE)*W728)</f>
        <v>19.400930005618477</v>
      </c>
      <c r="AA728" s="31" t="s">
        <v>73</v>
      </c>
      <c r="AB728" s="31"/>
      <c r="AC728" s="31">
        <v>4.5</v>
      </c>
      <c r="AD728" s="34">
        <f t="shared" si="371"/>
        <v>4.5</v>
      </c>
      <c r="AE728" s="33">
        <f t="shared" si="372"/>
        <v>9.375E-2</v>
      </c>
      <c r="AF728" s="33">
        <f t="shared" si="373"/>
        <v>2.772520257881351</v>
      </c>
      <c r="AG728" s="33">
        <f t="shared" si="374"/>
        <v>8.3175607736440532E-2</v>
      </c>
      <c r="AH728" s="34">
        <f>IF(AA728="",0,VLOOKUP(AA728,[1]!Costo_Twist,2,FALSE)*AE728)</f>
        <v>12.273579117012154</v>
      </c>
      <c r="AI728" s="35" t="s">
        <v>74</v>
      </c>
      <c r="AJ728" s="35"/>
      <c r="AK728" s="35">
        <v>11.5</v>
      </c>
      <c r="AL728" s="35">
        <f t="shared" si="375"/>
        <v>11.5</v>
      </c>
      <c r="AM728" s="29">
        <f t="shared" si="376"/>
        <v>0.23958333333333334</v>
      </c>
      <c r="AN728" s="29">
        <f t="shared" si="377"/>
        <v>7.0853295479190086</v>
      </c>
      <c r="AO728" s="29">
        <f t="shared" si="378"/>
        <v>0.21255988643757026</v>
      </c>
      <c r="AP728" s="30">
        <f>IF(AI728="",0,VLOOKUP(AI728,[1]!Costo_Twist,2,FALSE)*AM728)</f>
        <v>28.634094291825608</v>
      </c>
      <c r="AQ728" s="42"/>
      <c r="AR728" s="42"/>
      <c r="AS728" s="42"/>
      <c r="AT728" s="42">
        <f t="shared" si="379"/>
        <v>0</v>
      </c>
      <c r="AU728" s="43">
        <f t="shared" si="380"/>
        <v>0</v>
      </c>
      <c r="AV728" s="43">
        <f t="shared" si="381"/>
        <v>0</v>
      </c>
      <c r="AW728" s="43">
        <f t="shared" si="382"/>
        <v>0</v>
      </c>
      <c r="AX728" s="44">
        <f>IF(AQ728="",0,VLOOKUP(AQ728,[1]!Costo_Twist,2,FALSE)*AU728)</f>
        <v>0</v>
      </c>
      <c r="AY728" s="36">
        <f t="shared" si="383"/>
        <v>60.308603414456243</v>
      </c>
      <c r="AZ728" s="41">
        <f t="shared" si="384"/>
        <v>0.48958333333333337</v>
      </c>
      <c r="BA728" s="37">
        <f t="shared" si="385"/>
        <v>128.48958333333334</v>
      </c>
      <c r="BB728" s="37" t="str">
        <f t="shared" si="386"/>
        <v>ok</v>
      </c>
      <c r="BC728" s="37" t="str">
        <f t="shared" si="387"/>
        <v>ok</v>
      </c>
      <c r="BE728" s="11" t="b">
        <f t="shared" si="388"/>
        <v>0</v>
      </c>
      <c r="BF728" s="11" t="b">
        <f t="shared" si="389"/>
        <v>0</v>
      </c>
      <c r="BG728" s="11" t="b">
        <f t="shared" si="390"/>
        <v>0</v>
      </c>
      <c r="BH728" s="11">
        <f t="shared" si="391"/>
        <v>2.772520257881351</v>
      </c>
      <c r="BI728" s="11" t="b">
        <f t="shared" si="392"/>
        <v>0</v>
      </c>
      <c r="BJ728" s="11" t="b">
        <f t="shared" si="393"/>
        <v>0</v>
      </c>
      <c r="BK728" s="11" t="b">
        <f t="shared" si="394"/>
        <v>0</v>
      </c>
      <c r="BL728" s="11">
        <f t="shared" si="395"/>
        <v>4.6208670964689187</v>
      </c>
      <c r="BM728" s="11" t="b">
        <f t="shared" si="396"/>
        <v>0</v>
      </c>
      <c r="BN728" s="11" t="b">
        <f t="shared" si="397"/>
        <v>0</v>
      </c>
      <c r="BO728" s="11" t="b">
        <f t="shared" si="398"/>
        <v>0</v>
      </c>
      <c r="BP728" s="11" t="b">
        <f t="shared" si="399"/>
        <v>0</v>
      </c>
      <c r="BQ728" s="11">
        <f t="shared" si="400"/>
        <v>7.0853295479190086</v>
      </c>
      <c r="BR728" s="11" t="b">
        <f t="shared" si="401"/>
        <v>0</v>
      </c>
    </row>
    <row r="729" spans="1:70" s="5" customFormat="1" ht="12.75" customHeight="1" x14ac:dyDescent="0.7">
      <c r="A729" s="24" t="s">
        <v>2393</v>
      </c>
      <c r="B729" s="25" t="s">
        <v>2394</v>
      </c>
      <c r="C729" s="24" t="s">
        <v>84</v>
      </c>
      <c r="D729" s="26" t="s">
        <v>41</v>
      </c>
      <c r="E729" s="24" t="s">
        <v>2610</v>
      </c>
      <c r="F729" s="24" t="s">
        <v>2610</v>
      </c>
      <c r="G729" s="62" t="s">
        <v>772</v>
      </c>
      <c r="H729" s="16">
        <v>156</v>
      </c>
      <c r="I729" s="16">
        <v>200</v>
      </c>
      <c r="J729" s="16">
        <v>205</v>
      </c>
      <c r="K729" s="26"/>
      <c r="L729" s="26"/>
      <c r="M729" s="26"/>
      <c r="N729" s="26"/>
      <c r="O729" s="40"/>
      <c r="P729" s="32" t="s">
        <v>80</v>
      </c>
      <c r="Q729" s="32">
        <v>124</v>
      </c>
      <c r="R729" s="60">
        <f t="shared" si="366"/>
        <v>0</v>
      </c>
      <c r="S729" s="27" t="s">
        <v>64</v>
      </c>
      <c r="T729" s="27"/>
      <c r="U729" s="28" t="s">
        <v>2400</v>
      </c>
      <c r="V729" s="30">
        <f t="shared" si="367"/>
        <v>14</v>
      </c>
      <c r="W729" s="29">
        <f t="shared" si="368"/>
        <v>0.29166666666666669</v>
      </c>
      <c r="X729" s="29">
        <f t="shared" si="369"/>
        <v>8.6256185800753151</v>
      </c>
      <c r="Y729" s="29">
        <f t="shared" si="370"/>
        <v>0.25876855740225946</v>
      </c>
      <c r="Z729" s="30">
        <f>IF(S729="",0,VLOOKUP(S729,[1]!Costo_Twist,2,FALSE)*W729)</f>
        <v>36.215069343821156</v>
      </c>
      <c r="AA729" s="31" t="s">
        <v>73</v>
      </c>
      <c r="AB729" s="31"/>
      <c r="AC729" s="31" t="s">
        <v>2406</v>
      </c>
      <c r="AD729" s="34">
        <f t="shared" si="371"/>
        <v>10</v>
      </c>
      <c r="AE729" s="33">
        <f t="shared" si="372"/>
        <v>0.20833333333333334</v>
      </c>
      <c r="AF729" s="33">
        <f t="shared" si="373"/>
        <v>6.1611561286252252</v>
      </c>
      <c r="AG729" s="33">
        <f t="shared" si="374"/>
        <v>0.18483468385875676</v>
      </c>
      <c r="AH729" s="34">
        <f>IF(AA729="",0,VLOOKUP(AA729,[1]!Costo_Twist,2,FALSE)*AE729)</f>
        <v>27.27462026002701</v>
      </c>
      <c r="AI729" s="35" t="s">
        <v>74</v>
      </c>
      <c r="AJ729" s="35"/>
      <c r="AK729" s="35">
        <v>20.5</v>
      </c>
      <c r="AL729" s="35">
        <f t="shared" si="375"/>
        <v>20.5</v>
      </c>
      <c r="AM729" s="29">
        <f t="shared" si="376"/>
        <v>0.42708333333333331</v>
      </c>
      <c r="AN729" s="29">
        <f t="shared" si="377"/>
        <v>12.63037006368171</v>
      </c>
      <c r="AO729" s="29">
        <f t="shared" si="378"/>
        <v>0.3789111019104513</v>
      </c>
      <c r="AP729" s="30">
        <f>IF(AI729="",0,VLOOKUP(AI729,[1]!Costo_Twist,2,FALSE)*AM729)</f>
        <v>51.043385476732603</v>
      </c>
      <c r="AQ729" s="42"/>
      <c r="AR729" s="42"/>
      <c r="AS729" s="42"/>
      <c r="AT729" s="42">
        <f t="shared" si="379"/>
        <v>0</v>
      </c>
      <c r="AU729" s="43">
        <f t="shared" si="380"/>
        <v>0</v>
      </c>
      <c r="AV729" s="43">
        <f t="shared" si="381"/>
        <v>0</v>
      </c>
      <c r="AW729" s="43">
        <f t="shared" si="382"/>
        <v>0</v>
      </c>
      <c r="AX729" s="44">
        <f>IF(AQ729="",0,VLOOKUP(AQ729,[1]!Costo_Twist,2,FALSE)*AU729)</f>
        <v>0</v>
      </c>
      <c r="AY729" s="36">
        <f t="shared" si="383"/>
        <v>114.53307508058077</v>
      </c>
      <c r="AZ729" s="41">
        <f t="shared" si="384"/>
        <v>0.92708333333333326</v>
      </c>
      <c r="BA729" s="37">
        <f t="shared" si="385"/>
        <v>124.92708333333333</v>
      </c>
      <c r="BB729" s="37" t="str">
        <f t="shared" si="386"/>
        <v>ok</v>
      </c>
      <c r="BC729" s="37" t="str">
        <f t="shared" si="387"/>
        <v>ok</v>
      </c>
      <c r="BE729" s="11" t="b">
        <f t="shared" si="388"/>
        <v>0</v>
      </c>
      <c r="BF729" s="11" t="b">
        <f t="shared" si="389"/>
        <v>0</v>
      </c>
      <c r="BG729" s="11" t="b">
        <f t="shared" si="390"/>
        <v>0</v>
      </c>
      <c r="BH729" s="11">
        <f t="shared" si="391"/>
        <v>6.1611561286252252</v>
      </c>
      <c r="BI729" s="11" t="b">
        <f t="shared" si="392"/>
        <v>0</v>
      </c>
      <c r="BJ729" s="11" t="b">
        <f t="shared" si="393"/>
        <v>0</v>
      </c>
      <c r="BK729" s="11" t="b">
        <f t="shared" si="394"/>
        <v>0</v>
      </c>
      <c r="BL729" s="11">
        <f t="shared" si="395"/>
        <v>8.6256185800753151</v>
      </c>
      <c r="BM729" s="11" t="b">
        <f t="shared" si="396"/>
        <v>0</v>
      </c>
      <c r="BN729" s="11" t="b">
        <f t="shared" si="397"/>
        <v>0</v>
      </c>
      <c r="BO729" s="11" t="b">
        <f t="shared" si="398"/>
        <v>0</v>
      </c>
      <c r="BP729" s="11" t="b">
        <f t="shared" si="399"/>
        <v>0</v>
      </c>
      <c r="BQ729" s="11">
        <f t="shared" si="400"/>
        <v>12.63037006368171</v>
      </c>
      <c r="BR729" s="11" t="b">
        <f t="shared" si="401"/>
        <v>0</v>
      </c>
    </row>
    <row r="730" spans="1:70" s="5" customFormat="1" ht="12.75" customHeight="1" x14ac:dyDescent="0.7">
      <c r="A730" s="24" t="s">
        <v>2393</v>
      </c>
      <c r="B730" s="25" t="s">
        <v>2394</v>
      </c>
      <c r="C730" s="24" t="s">
        <v>84</v>
      </c>
      <c r="D730" s="26" t="s">
        <v>41</v>
      </c>
      <c r="E730" s="24" t="s">
        <v>2610</v>
      </c>
      <c r="F730" s="24" t="s">
        <v>2610</v>
      </c>
      <c r="G730" s="62" t="s">
        <v>773</v>
      </c>
      <c r="H730" s="16">
        <v>130</v>
      </c>
      <c r="I730" s="16">
        <v>183</v>
      </c>
      <c r="J730" s="16">
        <v>188</v>
      </c>
      <c r="K730" s="26"/>
      <c r="L730" s="26"/>
      <c r="M730" s="26"/>
      <c r="N730" s="26"/>
      <c r="O730" s="40"/>
      <c r="P730" s="32" t="s">
        <v>80</v>
      </c>
      <c r="Q730" s="32">
        <v>124</v>
      </c>
      <c r="R730" s="60">
        <f t="shared" si="366"/>
        <v>0</v>
      </c>
      <c r="S730" s="27" t="s">
        <v>64</v>
      </c>
      <c r="T730" s="27"/>
      <c r="U730" s="28">
        <v>26.5</v>
      </c>
      <c r="V730" s="30">
        <f t="shared" si="367"/>
        <v>26.5</v>
      </c>
      <c r="W730" s="29">
        <f t="shared" si="368"/>
        <v>0.55208333333333337</v>
      </c>
      <c r="X730" s="29">
        <f t="shared" si="369"/>
        <v>16.327063740856847</v>
      </c>
      <c r="Y730" s="29">
        <f t="shared" si="370"/>
        <v>0.48981191222570541</v>
      </c>
      <c r="Z730" s="30">
        <f>IF(S730="",0,VLOOKUP(S730,[1]!Costo_Twist,2,FALSE)*W730)</f>
        <v>68.549952686518623</v>
      </c>
      <c r="AA730" s="31" t="s">
        <v>73</v>
      </c>
      <c r="AB730" s="31"/>
      <c r="AC730" s="31" t="s">
        <v>2425</v>
      </c>
      <c r="AD730" s="34">
        <f t="shared" si="371"/>
        <v>21</v>
      </c>
      <c r="AE730" s="33">
        <f t="shared" si="372"/>
        <v>0.4375</v>
      </c>
      <c r="AF730" s="33">
        <f t="shared" si="373"/>
        <v>12.938427870112973</v>
      </c>
      <c r="AG730" s="33">
        <f t="shared" si="374"/>
        <v>0.38815283610338919</v>
      </c>
      <c r="AH730" s="34">
        <f>IF(AA730="",0,VLOOKUP(AA730,[1]!Costo_Twist,2,FALSE)*AE730)</f>
        <v>57.276702546056718</v>
      </c>
      <c r="AI730" s="35" t="s">
        <v>74</v>
      </c>
      <c r="AJ730" s="35"/>
      <c r="AK730" s="35">
        <v>36.5</v>
      </c>
      <c r="AL730" s="35">
        <f t="shared" si="375"/>
        <v>36.5</v>
      </c>
      <c r="AM730" s="29">
        <f t="shared" si="376"/>
        <v>0.76041666666666663</v>
      </c>
      <c r="AN730" s="29">
        <f t="shared" si="377"/>
        <v>22.488219869482069</v>
      </c>
      <c r="AO730" s="29">
        <f t="shared" si="378"/>
        <v>0.67464659608446209</v>
      </c>
      <c r="AP730" s="30">
        <f>IF(AI730="",0,VLOOKUP(AI730,[1]!Costo_Twist,2,FALSE)*AM730)</f>
        <v>90.882125361011703</v>
      </c>
      <c r="AQ730" s="42"/>
      <c r="AR730" s="42"/>
      <c r="AS730" s="42"/>
      <c r="AT730" s="42">
        <f t="shared" si="379"/>
        <v>0</v>
      </c>
      <c r="AU730" s="43">
        <f t="shared" si="380"/>
        <v>0</v>
      </c>
      <c r="AV730" s="43">
        <f t="shared" si="381"/>
        <v>0</v>
      </c>
      <c r="AW730" s="43">
        <f t="shared" si="382"/>
        <v>0</v>
      </c>
      <c r="AX730" s="44">
        <f>IF(AQ730="",0,VLOOKUP(AQ730,[1]!Costo_Twist,2,FALSE)*AU730)</f>
        <v>0</v>
      </c>
      <c r="AY730" s="36">
        <f t="shared" si="383"/>
        <v>216.70878059358705</v>
      </c>
      <c r="AZ730" s="41">
        <f t="shared" si="384"/>
        <v>1.75</v>
      </c>
      <c r="BA730" s="37">
        <f t="shared" si="385"/>
        <v>125.75</v>
      </c>
      <c r="BB730" s="37" t="str">
        <f t="shared" si="386"/>
        <v>ok</v>
      </c>
      <c r="BC730" s="37" t="str">
        <f t="shared" si="387"/>
        <v>ok</v>
      </c>
      <c r="BE730" s="11" t="b">
        <f t="shared" si="388"/>
        <v>0</v>
      </c>
      <c r="BF730" s="11" t="b">
        <f t="shared" si="389"/>
        <v>0</v>
      </c>
      <c r="BG730" s="11" t="b">
        <f t="shared" si="390"/>
        <v>0</v>
      </c>
      <c r="BH730" s="11">
        <f t="shared" si="391"/>
        <v>12.938427870112973</v>
      </c>
      <c r="BI730" s="11" t="b">
        <f t="shared" si="392"/>
        <v>0</v>
      </c>
      <c r="BJ730" s="11" t="b">
        <f t="shared" si="393"/>
        <v>0</v>
      </c>
      <c r="BK730" s="11" t="b">
        <f t="shared" si="394"/>
        <v>0</v>
      </c>
      <c r="BL730" s="11">
        <f t="shared" si="395"/>
        <v>16.327063740856847</v>
      </c>
      <c r="BM730" s="11" t="b">
        <f t="shared" si="396"/>
        <v>0</v>
      </c>
      <c r="BN730" s="11" t="b">
        <f t="shared" si="397"/>
        <v>0</v>
      </c>
      <c r="BO730" s="11" t="b">
        <f t="shared" si="398"/>
        <v>0</v>
      </c>
      <c r="BP730" s="11" t="b">
        <f t="shared" si="399"/>
        <v>0</v>
      </c>
      <c r="BQ730" s="11">
        <f t="shared" si="400"/>
        <v>22.488219869482069</v>
      </c>
      <c r="BR730" s="11" t="b">
        <f t="shared" si="401"/>
        <v>0</v>
      </c>
    </row>
    <row r="731" spans="1:70" s="5" customFormat="1" ht="12.75" customHeight="1" x14ac:dyDescent="0.7">
      <c r="A731" s="24" t="s">
        <v>2393</v>
      </c>
      <c r="B731" s="25" t="s">
        <v>2394</v>
      </c>
      <c r="C731" s="24" t="s">
        <v>84</v>
      </c>
      <c r="D731" s="26" t="s">
        <v>41</v>
      </c>
      <c r="E731" s="24" t="s">
        <v>2610</v>
      </c>
      <c r="F731" s="24" t="s">
        <v>2610</v>
      </c>
      <c r="G731" s="62" t="s">
        <v>774</v>
      </c>
      <c r="H731" s="16">
        <v>85</v>
      </c>
      <c r="I731" s="16">
        <v>141</v>
      </c>
      <c r="J731" s="16">
        <v>147</v>
      </c>
      <c r="K731" s="26"/>
      <c r="L731" s="26"/>
      <c r="M731" s="26"/>
      <c r="N731" s="26"/>
      <c r="O731" s="40"/>
      <c r="P731" s="32" t="s">
        <v>81</v>
      </c>
      <c r="Q731" s="32">
        <v>120</v>
      </c>
      <c r="R731" s="60">
        <f t="shared" si="366"/>
        <v>0</v>
      </c>
      <c r="S731" s="27" t="s">
        <v>64</v>
      </c>
      <c r="T731" s="27"/>
      <c r="U731" s="28">
        <v>54.5</v>
      </c>
      <c r="V731" s="30">
        <f t="shared" si="367"/>
        <v>54.5</v>
      </c>
      <c r="W731" s="29">
        <f t="shared" si="368"/>
        <v>1.1354166666666667</v>
      </c>
      <c r="X731" s="29">
        <f t="shared" si="369"/>
        <v>33.578300901007481</v>
      </c>
      <c r="Y731" s="29">
        <f t="shared" si="370"/>
        <v>1.0073490270302243</v>
      </c>
      <c r="Z731" s="30">
        <f>IF(S731="",0,VLOOKUP(S731,[1]!Costo_Twist,2,FALSE)*W731)</f>
        <v>140.98009137416093</v>
      </c>
      <c r="AA731" s="31" t="s">
        <v>73</v>
      </c>
      <c r="AB731" s="31"/>
      <c r="AC731" s="31" t="s">
        <v>2419</v>
      </c>
      <c r="AD731" s="34">
        <f t="shared" si="371"/>
        <v>41</v>
      </c>
      <c r="AE731" s="33">
        <f t="shared" si="372"/>
        <v>0.85416666666666663</v>
      </c>
      <c r="AF731" s="33">
        <f t="shared" si="373"/>
        <v>25.26074012736342</v>
      </c>
      <c r="AG731" s="33">
        <f t="shared" si="374"/>
        <v>0.7578222038209026</v>
      </c>
      <c r="AH731" s="34">
        <f>IF(AA731="",0,VLOOKUP(AA731,[1]!Costo_Twist,2,FALSE)*AE731)</f>
        <v>111.82594306611072</v>
      </c>
      <c r="AI731" s="35" t="s">
        <v>74</v>
      </c>
      <c r="AJ731" s="35"/>
      <c r="AK731" s="35">
        <v>71.5</v>
      </c>
      <c r="AL731" s="35">
        <f t="shared" si="375"/>
        <v>71.5</v>
      </c>
      <c r="AM731" s="29">
        <f t="shared" si="376"/>
        <v>1.4895833333333333</v>
      </c>
      <c r="AN731" s="29">
        <f t="shared" si="377"/>
        <v>44.052266319670352</v>
      </c>
      <c r="AO731" s="29">
        <f t="shared" si="378"/>
        <v>1.3215679895901105</v>
      </c>
      <c r="AP731" s="30">
        <f>IF(AI731="",0,VLOOKUP(AI731,[1]!Costo_Twist,2,FALSE)*AM731)</f>
        <v>178.02936885787224</v>
      </c>
      <c r="AQ731" s="42"/>
      <c r="AR731" s="42"/>
      <c r="AS731" s="42"/>
      <c r="AT731" s="42">
        <f t="shared" si="379"/>
        <v>0</v>
      </c>
      <c r="AU731" s="43">
        <f t="shared" si="380"/>
        <v>0</v>
      </c>
      <c r="AV731" s="43">
        <f t="shared" si="381"/>
        <v>0</v>
      </c>
      <c r="AW731" s="43">
        <f t="shared" si="382"/>
        <v>0</v>
      </c>
      <c r="AX731" s="44">
        <f>IF(AQ731="",0,VLOOKUP(AQ731,[1]!Costo_Twist,2,FALSE)*AU731)</f>
        <v>0</v>
      </c>
      <c r="AY731" s="36">
        <f t="shared" si="383"/>
        <v>430.83540329814389</v>
      </c>
      <c r="AZ731" s="41">
        <f t="shared" si="384"/>
        <v>3.479166666666667</v>
      </c>
      <c r="BA731" s="37">
        <f t="shared" si="385"/>
        <v>123.47916666666667</v>
      </c>
      <c r="BB731" s="37" t="str">
        <f t="shared" si="386"/>
        <v>ok</v>
      </c>
      <c r="BC731" s="37" t="str">
        <f t="shared" si="387"/>
        <v>ok</v>
      </c>
      <c r="BE731" s="11" t="b">
        <f t="shared" si="388"/>
        <v>0</v>
      </c>
      <c r="BF731" s="11" t="b">
        <f t="shared" si="389"/>
        <v>0</v>
      </c>
      <c r="BG731" s="11" t="b">
        <f t="shared" si="390"/>
        <v>0</v>
      </c>
      <c r="BH731" s="11">
        <f t="shared" si="391"/>
        <v>25.26074012736342</v>
      </c>
      <c r="BI731" s="11" t="b">
        <f t="shared" si="392"/>
        <v>0</v>
      </c>
      <c r="BJ731" s="11" t="b">
        <f t="shared" si="393"/>
        <v>0</v>
      </c>
      <c r="BK731" s="11" t="b">
        <f t="shared" si="394"/>
        <v>0</v>
      </c>
      <c r="BL731" s="11">
        <f t="shared" si="395"/>
        <v>33.578300901007481</v>
      </c>
      <c r="BM731" s="11" t="b">
        <f t="shared" si="396"/>
        <v>0</v>
      </c>
      <c r="BN731" s="11" t="b">
        <f t="shared" si="397"/>
        <v>0</v>
      </c>
      <c r="BO731" s="11" t="b">
        <f t="shared" si="398"/>
        <v>0</v>
      </c>
      <c r="BP731" s="11" t="b">
        <f t="shared" si="399"/>
        <v>0</v>
      </c>
      <c r="BQ731" s="11">
        <f t="shared" si="400"/>
        <v>44.052266319670352</v>
      </c>
      <c r="BR731" s="11" t="b">
        <f t="shared" si="401"/>
        <v>0</v>
      </c>
    </row>
    <row r="732" spans="1:70" s="5" customFormat="1" ht="12.75" customHeight="1" x14ac:dyDescent="0.7">
      <c r="A732" s="24" t="s">
        <v>2393</v>
      </c>
      <c r="B732" s="25" t="s">
        <v>2394</v>
      </c>
      <c r="C732" s="24" t="s">
        <v>84</v>
      </c>
      <c r="D732" s="26" t="s">
        <v>41</v>
      </c>
      <c r="E732" s="24" t="s">
        <v>2610</v>
      </c>
      <c r="F732" s="24" t="s">
        <v>2610</v>
      </c>
      <c r="G732" s="62" t="s">
        <v>775</v>
      </c>
      <c r="H732" s="16">
        <v>219</v>
      </c>
      <c r="I732" s="16">
        <v>245</v>
      </c>
      <c r="J732" s="16">
        <v>240</v>
      </c>
      <c r="K732" s="26"/>
      <c r="L732" s="26"/>
      <c r="M732" s="26"/>
      <c r="N732" s="26"/>
      <c r="O732" s="40"/>
      <c r="P732" s="32" t="s">
        <v>79</v>
      </c>
      <c r="Q732" s="32">
        <v>128</v>
      </c>
      <c r="R732" s="60">
        <f t="shared" si="366"/>
        <v>0</v>
      </c>
      <c r="S732" s="27" t="s">
        <v>73</v>
      </c>
      <c r="T732" s="27"/>
      <c r="U732" s="28">
        <v>2.5</v>
      </c>
      <c r="V732" s="30">
        <f t="shared" si="367"/>
        <v>2.5</v>
      </c>
      <c r="W732" s="29">
        <f t="shared" si="368"/>
        <v>5.2083333333333336E-2</v>
      </c>
      <c r="X732" s="29">
        <f t="shared" si="369"/>
        <v>1.5402890321563063</v>
      </c>
      <c r="Y732" s="29">
        <f t="shared" si="370"/>
        <v>4.620867096468919E-2</v>
      </c>
      <c r="Z732" s="30">
        <f>IF(S732="",0,VLOOKUP(S732,[1]!Costo_Twist,2,FALSE)*W732)</f>
        <v>6.8186550650067526</v>
      </c>
      <c r="AA732" s="31" t="s">
        <v>74</v>
      </c>
      <c r="AB732" s="31"/>
      <c r="AC732" s="31" t="s">
        <v>2397</v>
      </c>
      <c r="AD732" s="34">
        <f t="shared" si="371"/>
        <v>2</v>
      </c>
      <c r="AE732" s="33">
        <f t="shared" si="372"/>
        <v>4.1666666666666664E-2</v>
      </c>
      <c r="AF732" s="33">
        <f t="shared" si="373"/>
        <v>1.232231225725045</v>
      </c>
      <c r="AG732" s="33">
        <f t="shared" si="374"/>
        <v>3.6966936771751349E-2</v>
      </c>
      <c r="AH732" s="34">
        <f>IF(AA732="",0,VLOOKUP(AA732,[1]!Costo_Twist,2,FALSE)*AE732)</f>
        <v>4.9798424855348884</v>
      </c>
      <c r="AI732" s="35" t="s">
        <v>65</v>
      </c>
      <c r="AJ732" s="35"/>
      <c r="AK732" s="35">
        <v>1.5</v>
      </c>
      <c r="AL732" s="35">
        <f t="shared" si="375"/>
        <v>1.5</v>
      </c>
      <c r="AM732" s="29">
        <f t="shared" si="376"/>
        <v>3.125E-2</v>
      </c>
      <c r="AN732" s="29">
        <f t="shared" si="377"/>
        <v>0.92417341929378372</v>
      </c>
      <c r="AO732" s="29">
        <f t="shared" si="378"/>
        <v>2.7725202578813512E-2</v>
      </c>
      <c r="AP732" s="30">
        <f>IF(AI732="",0,VLOOKUP(AI732,[1]!Costo_Twist,2,FALSE)*AM732)</f>
        <v>4.5756941774846975</v>
      </c>
      <c r="AQ732" s="42"/>
      <c r="AR732" s="42"/>
      <c r="AS732" s="42"/>
      <c r="AT732" s="42">
        <f t="shared" si="379"/>
        <v>0</v>
      </c>
      <c r="AU732" s="43">
        <f t="shared" si="380"/>
        <v>0</v>
      </c>
      <c r="AV732" s="43">
        <f t="shared" si="381"/>
        <v>0</v>
      </c>
      <c r="AW732" s="43">
        <f t="shared" si="382"/>
        <v>0</v>
      </c>
      <c r="AX732" s="44">
        <f>IF(AQ732="",0,VLOOKUP(AQ732,[1]!Costo_Twist,2,FALSE)*AU732)</f>
        <v>0</v>
      </c>
      <c r="AY732" s="36">
        <f t="shared" si="383"/>
        <v>16.374191728026339</v>
      </c>
      <c r="AZ732" s="41">
        <f t="shared" si="384"/>
        <v>0.125</v>
      </c>
      <c r="BA732" s="37">
        <f t="shared" si="385"/>
        <v>128.125</v>
      </c>
      <c r="BB732" s="37" t="str">
        <f t="shared" si="386"/>
        <v>ok</v>
      </c>
      <c r="BC732" s="37" t="str">
        <f t="shared" si="387"/>
        <v>ok</v>
      </c>
      <c r="BE732" s="11" t="b">
        <f t="shared" si="388"/>
        <v>0</v>
      </c>
      <c r="BF732" s="11" t="b">
        <f t="shared" si="389"/>
        <v>0</v>
      </c>
      <c r="BG732" s="11" t="b">
        <f t="shared" si="390"/>
        <v>0</v>
      </c>
      <c r="BH732" s="11">
        <f t="shared" si="391"/>
        <v>1.5402890321563063</v>
      </c>
      <c r="BI732" s="11" t="b">
        <f t="shared" si="392"/>
        <v>0</v>
      </c>
      <c r="BJ732" s="11" t="b">
        <f t="shared" si="393"/>
        <v>0</v>
      </c>
      <c r="BK732" s="11" t="b">
        <f t="shared" si="394"/>
        <v>0</v>
      </c>
      <c r="BL732" s="11" t="b">
        <f t="shared" si="395"/>
        <v>0</v>
      </c>
      <c r="BM732" s="11">
        <f t="shared" si="396"/>
        <v>0.92417341929378372</v>
      </c>
      <c r="BN732" s="11" t="b">
        <f t="shared" si="397"/>
        <v>0</v>
      </c>
      <c r="BO732" s="11" t="b">
        <f t="shared" si="398"/>
        <v>0</v>
      </c>
      <c r="BP732" s="11" t="b">
        <f t="shared" si="399"/>
        <v>0</v>
      </c>
      <c r="BQ732" s="11">
        <f t="shared" si="400"/>
        <v>1.232231225725045</v>
      </c>
      <c r="BR732" s="11" t="b">
        <f t="shared" si="401"/>
        <v>0</v>
      </c>
    </row>
    <row r="733" spans="1:70" s="5" customFormat="1" ht="12.75" customHeight="1" x14ac:dyDescent="0.7">
      <c r="A733" s="24" t="s">
        <v>2393</v>
      </c>
      <c r="B733" s="25" t="s">
        <v>2394</v>
      </c>
      <c r="C733" s="24" t="s">
        <v>84</v>
      </c>
      <c r="D733" s="26" t="s">
        <v>41</v>
      </c>
      <c r="E733" s="24" t="s">
        <v>2610</v>
      </c>
      <c r="F733" s="24" t="s">
        <v>2610</v>
      </c>
      <c r="G733" s="62" t="s">
        <v>776</v>
      </c>
      <c r="H733" s="16">
        <v>210</v>
      </c>
      <c r="I733" s="16">
        <v>236</v>
      </c>
      <c r="J733" s="16">
        <v>232</v>
      </c>
      <c r="K733" s="26"/>
      <c r="L733" s="26"/>
      <c r="M733" s="26"/>
      <c r="N733" s="26"/>
      <c r="O733" s="40"/>
      <c r="P733" s="32" t="s">
        <v>79</v>
      </c>
      <c r="Q733" s="32">
        <v>128</v>
      </c>
      <c r="R733" s="60">
        <f t="shared" si="366"/>
        <v>0</v>
      </c>
      <c r="S733" s="27" t="s">
        <v>74</v>
      </c>
      <c r="T733" s="27"/>
      <c r="U733" s="28">
        <v>7.5</v>
      </c>
      <c r="V733" s="30">
        <f t="shared" si="367"/>
        <v>7.5</v>
      </c>
      <c r="W733" s="29">
        <f t="shared" si="368"/>
        <v>0.15625</v>
      </c>
      <c r="X733" s="29">
        <f t="shared" si="369"/>
        <v>4.6208670964689187</v>
      </c>
      <c r="Y733" s="29">
        <f t="shared" si="370"/>
        <v>0.13862601289406756</v>
      </c>
      <c r="Z733" s="30">
        <f>IF(S733="",0,VLOOKUP(S733,[1]!Costo_Twist,2,FALSE)*W733)</f>
        <v>18.674409320755831</v>
      </c>
      <c r="AA733" s="31" t="s">
        <v>67</v>
      </c>
      <c r="AB733" s="31"/>
      <c r="AC733" s="31">
        <v>6.5</v>
      </c>
      <c r="AD733" s="34">
        <f t="shared" si="371"/>
        <v>6.5</v>
      </c>
      <c r="AE733" s="33">
        <f t="shared" si="372"/>
        <v>0.13541666666666666</v>
      </c>
      <c r="AF733" s="33">
        <f t="shared" si="373"/>
        <v>4.0047514836063955</v>
      </c>
      <c r="AG733" s="33">
        <f t="shared" si="374"/>
        <v>0.12014254450819187</v>
      </c>
      <c r="AH733" s="34">
        <f>IF(AA733="",0,VLOOKUP(AA733,[1]!Costo_Twist,2,FALSE)*AE733)</f>
        <v>27.441967057988585</v>
      </c>
      <c r="AI733" s="35" t="s">
        <v>65</v>
      </c>
      <c r="AJ733" s="35"/>
      <c r="AK733" s="35">
        <v>1.5</v>
      </c>
      <c r="AL733" s="35">
        <f t="shared" si="375"/>
        <v>1.5</v>
      </c>
      <c r="AM733" s="29">
        <f t="shared" si="376"/>
        <v>3.125E-2</v>
      </c>
      <c r="AN733" s="29">
        <f t="shared" si="377"/>
        <v>0.92417341929378372</v>
      </c>
      <c r="AO733" s="29">
        <f t="shared" si="378"/>
        <v>2.7725202578813512E-2</v>
      </c>
      <c r="AP733" s="30">
        <f>IF(AI733="",0,VLOOKUP(AI733,[1]!Costo_Twist,2,FALSE)*AM733)</f>
        <v>4.5756941774846975</v>
      </c>
      <c r="AQ733" s="42"/>
      <c r="AR733" s="42"/>
      <c r="AS733" s="42"/>
      <c r="AT733" s="42">
        <f t="shared" si="379"/>
        <v>0</v>
      </c>
      <c r="AU733" s="43">
        <f t="shared" si="380"/>
        <v>0</v>
      </c>
      <c r="AV733" s="43">
        <f t="shared" si="381"/>
        <v>0</v>
      </c>
      <c r="AW733" s="43">
        <f t="shared" si="382"/>
        <v>0</v>
      </c>
      <c r="AX733" s="44">
        <f>IF(AQ733="",0,VLOOKUP(AQ733,[1]!Costo_Twist,2,FALSE)*AU733)</f>
        <v>0</v>
      </c>
      <c r="AY733" s="36">
        <f t="shared" si="383"/>
        <v>50.692070556229119</v>
      </c>
      <c r="AZ733" s="41">
        <f t="shared" si="384"/>
        <v>0.32291666666666663</v>
      </c>
      <c r="BA733" s="37">
        <f t="shared" si="385"/>
        <v>128.32291666666666</v>
      </c>
      <c r="BB733" s="37" t="str">
        <f t="shared" si="386"/>
        <v>ok</v>
      </c>
      <c r="BC733" s="37" t="str">
        <f t="shared" si="387"/>
        <v>ok</v>
      </c>
      <c r="BE733" s="11" t="b">
        <f t="shared" si="388"/>
        <v>0</v>
      </c>
      <c r="BF733" s="11" t="b">
        <f t="shared" si="389"/>
        <v>0</v>
      </c>
      <c r="BG733" s="11" t="b">
        <f t="shared" si="390"/>
        <v>0</v>
      </c>
      <c r="BH733" s="11" t="b">
        <f t="shared" si="391"/>
        <v>0</v>
      </c>
      <c r="BI733" s="11" t="b">
        <f t="shared" si="392"/>
        <v>0</v>
      </c>
      <c r="BJ733" s="11" t="b">
        <f t="shared" si="393"/>
        <v>0</v>
      </c>
      <c r="BK733" s="11" t="b">
        <f t="shared" si="394"/>
        <v>0</v>
      </c>
      <c r="BL733" s="11" t="b">
        <f t="shared" si="395"/>
        <v>0</v>
      </c>
      <c r="BM733" s="11">
        <f t="shared" si="396"/>
        <v>0.92417341929378372</v>
      </c>
      <c r="BN733" s="11" t="b">
        <f t="shared" si="397"/>
        <v>0</v>
      </c>
      <c r="BO733" s="11" t="b">
        <f t="shared" si="398"/>
        <v>0</v>
      </c>
      <c r="BP733" s="11" t="b">
        <f t="shared" si="399"/>
        <v>0</v>
      </c>
      <c r="BQ733" s="11">
        <f t="shared" si="400"/>
        <v>4.6208670964689187</v>
      </c>
      <c r="BR733" s="11">
        <f t="shared" si="401"/>
        <v>4.0047514836063955</v>
      </c>
    </row>
    <row r="734" spans="1:70" s="5" customFormat="1" ht="12.75" customHeight="1" x14ac:dyDescent="0.7">
      <c r="A734" s="24" t="s">
        <v>2393</v>
      </c>
      <c r="B734" s="25" t="s">
        <v>2394</v>
      </c>
      <c r="C734" s="24" t="s">
        <v>84</v>
      </c>
      <c r="D734" s="26" t="s">
        <v>41</v>
      </c>
      <c r="E734" s="24" t="s">
        <v>2610</v>
      </c>
      <c r="F734" s="24" t="s">
        <v>2610</v>
      </c>
      <c r="G734" s="62" t="s">
        <v>777</v>
      </c>
      <c r="H734" s="16">
        <v>187</v>
      </c>
      <c r="I734" s="16">
        <v>222</v>
      </c>
      <c r="J734" s="16">
        <v>221</v>
      </c>
      <c r="K734" s="26"/>
      <c r="L734" s="26"/>
      <c r="M734" s="26"/>
      <c r="N734" s="26"/>
      <c r="O734" s="40"/>
      <c r="P734" s="32" t="s">
        <v>79</v>
      </c>
      <c r="Q734" s="32">
        <v>128</v>
      </c>
      <c r="R734" s="60">
        <f t="shared" si="366"/>
        <v>0</v>
      </c>
      <c r="S734" s="27" t="s">
        <v>64</v>
      </c>
      <c r="T734" s="27"/>
      <c r="U734" s="27" t="s">
        <v>2424</v>
      </c>
      <c r="V734" s="30">
        <f t="shared" si="367"/>
        <v>9</v>
      </c>
      <c r="W734" s="29">
        <f t="shared" si="368"/>
        <v>0.1875</v>
      </c>
      <c r="X734" s="29">
        <f t="shared" si="369"/>
        <v>5.5450405157627021</v>
      </c>
      <c r="Y734" s="29">
        <f t="shared" si="370"/>
        <v>0.16635121547288106</v>
      </c>
      <c r="Z734" s="30">
        <f>IF(S734="",0,VLOOKUP(S734,[1]!Costo_Twist,2,FALSE)*W734)</f>
        <v>23.28111600674217</v>
      </c>
      <c r="AA734" s="31" t="s">
        <v>73</v>
      </c>
      <c r="AB734" s="31"/>
      <c r="AC734" s="31">
        <v>2.5</v>
      </c>
      <c r="AD734" s="34">
        <f t="shared" si="371"/>
        <v>2.5</v>
      </c>
      <c r="AE734" s="33">
        <f t="shared" si="372"/>
        <v>5.2083333333333336E-2</v>
      </c>
      <c r="AF734" s="33">
        <f t="shared" si="373"/>
        <v>1.5402890321563063</v>
      </c>
      <c r="AG734" s="33">
        <f t="shared" si="374"/>
        <v>4.620867096468919E-2</v>
      </c>
      <c r="AH734" s="34">
        <f>IF(AA734="",0,VLOOKUP(AA734,[1]!Costo_Twist,2,FALSE)*AE734)</f>
        <v>6.8186550650067526</v>
      </c>
      <c r="AI734" s="35" t="s">
        <v>74</v>
      </c>
      <c r="AJ734" s="35"/>
      <c r="AK734" s="35" t="s">
        <v>2403</v>
      </c>
      <c r="AL734" s="35">
        <f t="shared" si="375"/>
        <v>13</v>
      </c>
      <c r="AM734" s="29">
        <f t="shared" si="376"/>
        <v>0.27083333333333331</v>
      </c>
      <c r="AN734" s="29">
        <f t="shared" si="377"/>
        <v>8.0095029672127911</v>
      </c>
      <c r="AO734" s="29">
        <f t="shared" si="378"/>
        <v>0.24028508901638373</v>
      </c>
      <c r="AP734" s="30">
        <f>IF(AI734="",0,VLOOKUP(AI734,[1]!Costo_Twist,2,FALSE)*AM734)</f>
        <v>32.368976155976775</v>
      </c>
      <c r="AQ734" s="42"/>
      <c r="AR734" s="42"/>
      <c r="AS734" s="42"/>
      <c r="AT734" s="42">
        <f t="shared" si="379"/>
        <v>0</v>
      </c>
      <c r="AU734" s="43">
        <f t="shared" si="380"/>
        <v>0</v>
      </c>
      <c r="AV734" s="43">
        <f t="shared" si="381"/>
        <v>0</v>
      </c>
      <c r="AW734" s="43">
        <f t="shared" si="382"/>
        <v>0</v>
      </c>
      <c r="AX734" s="44">
        <f>IF(AQ734="",0,VLOOKUP(AQ734,[1]!Costo_Twist,2,FALSE)*AU734)</f>
        <v>0</v>
      </c>
      <c r="AY734" s="36">
        <f t="shared" si="383"/>
        <v>62.4687472277257</v>
      </c>
      <c r="AZ734" s="41">
        <f t="shared" si="384"/>
        <v>0.51041666666666663</v>
      </c>
      <c r="BA734" s="37">
        <f t="shared" si="385"/>
        <v>128.51041666666666</v>
      </c>
      <c r="BB734" s="37" t="str">
        <f t="shared" si="386"/>
        <v>ok</v>
      </c>
      <c r="BC734" s="37" t="str">
        <f t="shared" si="387"/>
        <v>ok</v>
      </c>
      <c r="BE734" s="11" t="b">
        <f t="shared" si="388"/>
        <v>0</v>
      </c>
      <c r="BF734" s="11" t="b">
        <f t="shared" si="389"/>
        <v>0</v>
      </c>
      <c r="BG734" s="11" t="b">
        <f t="shared" si="390"/>
        <v>0</v>
      </c>
      <c r="BH734" s="11">
        <f t="shared" si="391"/>
        <v>1.5402890321563063</v>
      </c>
      <c r="BI734" s="11" t="b">
        <f t="shared" si="392"/>
        <v>0</v>
      </c>
      <c r="BJ734" s="11" t="b">
        <f t="shared" si="393"/>
        <v>0</v>
      </c>
      <c r="BK734" s="11" t="b">
        <f t="shared" si="394"/>
        <v>0</v>
      </c>
      <c r="BL734" s="11">
        <f t="shared" si="395"/>
        <v>5.5450405157627021</v>
      </c>
      <c r="BM734" s="11" t="b">
        <f t="shared" si="396"/>
        <v>0</v>
      </c>
      <c r="BN734" s="11" t="b">
        <f t="shared" si="397"/>
        <v>0</v>
      </c>
      <c r="BO734" s="11" t="b">
        <f t="shared" si="398"/>
        <v>0</v>
      </c>
      <c r="BP734" s="11" t="b">
        <f t="shared" si="399"/>
        <v>0</v>
      </c>
      <c r="BQ734" s="11">
        <f t="shared" si="400"/>
        <v>8.0095029672127911</v>
      </c>
      <c r="BR734" s="11" t="b">
        <f t="shared" si="401"/>
        <v>0</v>
      </c>
    </row>
    <row r="735" spans="1:70" s="5" customFormat="1" ht="12.75" customHeight="1" x14ac:dyDescent="0.7">
      <c r="A735" s="24" t="s">
        <v>2393</v>
      </c>
      <c r="B735" s="25" t="s">
        <v>2394</v>
      </c>
      <c r="C735" s="24" t="s">
        <v>84</v>
      </c>
      <c r="D735" s="26" t="s">
        <v>41</v>
      </c>
      <c r="E735" s="24" t="s">
        <v>2610</v>
      </c>
      <c r="F735" s="24" t="s">
        <v>2610</v>
      </c>
      <c r="G735" s="62" t="s">
        <v>778</v>
      </c>
      <c r="H735" s="16">
        <v>157</v>
      </c>
      <c r="I735" s="16">
        <v>201</v>
      </c>
      <c r="J735" s="16">
        <v>202</v>
      </c>
      <c r="K735" s="26"/>
      <c r="L735" s="26"/>
      <c r="M735" s="26"/>
      <c r="N735" s="26"/>
      <c r="O735" s="40"/>
      <c r="P735" s="32" t="s">
        <v>80</v>
      </c>
      <c r="Q735" s="32">
        <v>124</v>
      </c>
      <c r="R735" s="60">
        <f t="shared" si="366"/>
        <v>0</v>
      </c>
      <c r="S735" s="27" t="s">
        <v>64</v>
      </c>
      <c r="T735" s="27"/>
      <c r="U735" s="27">
        <v>17.5</v>
      </c>
      <c r="V735" s="30">
        <f t="shared" si="367"/>
        <v>17.5</v>
      </c>
      <c r="W735" s="29">
        <f t="shared" si="368"/>
        <v>0.36458333333333331</v>
      </c>
      <c r="X735" s="29">
        <f t="shared" si="369"/>
        <v>10.782023225094143</v>
      </c>
      <c r="Y735" s="29">
        <f t="shared" si="370"/>
        <v>0.32346069675282429</v>
      </c>
      <c r="Z735" s="30">
        <f>IF(S735="",0,VLOOKUP(S735,[1]!Costo_Twist,2,FALSE)*W735)</f>
        <v>45.268836679776442</v>
      </c>
      <c r="AA735" s="31" t="s">
        <v>73</v>
      </c>
      <c r="AB735" s="31"/>
      <c r="AC735" s="31" t="s">
        <v>2399</v>
      </c>
      <c r="AD735" s="34">
        <f t="shared" si="371"/>
        <v>6</v>
      </c>
      <c r="AE735" s="33">
        <f t="shared" si="372"/>
        <v>0.125</v>
      </c>
      <c r="AF735" s="33">
        <f t="shared" si="373"/>
        <v>3.6966936771751349</v>
      </c>
      <c r="AG735" s="33">
        <f t="shared" si="374"/>
        <v>0.11090081031525405</v>
      </c>
      <c r="AH735" s="34">
        <f>IF(AA735="",0,VLOOKUP(AA735,[1]!Costo_Twist,2,FALSE)*AE735)</f>
        <v>16.364772156016205</v>
      </c>
      <c r="AI735" s="35" t="s">
        <v>74</v>
      </c>
      <c r="AJ735" s="35"/>
      <c r="AK735" s="35">
        <v>23.5</v>
      </c>
      <c r="AL735" s="35">
        <f t="shared" si="375"/>
        <v>23.5</v>
      </c>
      <c r="AM735" s="29">
        <f t="shared" si="376"/>
        <v>0.48958333333333331</v>
      </c>
      <c r="AN735" s="29">
        <f t="shared" si="377"/>
        <v>14.478716902269278</v>
      </c>
      <c r="AO735" s="29">
        <f t="shared" si="378"/>
        <v>0.43436150706807836</v>
      </c>
      <c r="AP735" s="30">
        <f>IF(AI735="",0,VLOOKUP(AI735,[1]!Costo_Twist,2,FALSE)*AM735)</f>
        <v>58.513149205034935</v>
      </c>
      <c r="AQ735" s="42"/>
      <c r="AR735" s="42"/>
      <c r="AS735" s="42"/>
      <c r="AT735" s="42">
        <f t="shared" si="379"/>
        <v>0</v>
      </c>
      <c r="AU735" s="43">
        <f t="shared" si="380"/>
        <v>0</v>
      </c>
      <c r="AV735" s="43">
        <f t="shared" si="381"/>
        <v>0</v>
      </c>
      <c r="AW735" s="43">
        <f t="shared" si="382"/>
        <v>0</v>
      </c>
      <c r="AX735" s="44">
        <f>IF(AQ735="",0,VLOOKUP(AQ735,[1]!Costo_Twist,2,FALSE)*AU735)</f>
        <v>0</v>
      </c>
      <c r="AY735" s="36">
        <f t="shared" si="383"/>
        <v>120.14675804082758</v>
      </c>
      <c r="AZ735" s="41">
        <f t="shared" si="384"/>
        <v>0.97916666666666663</v>
      </c>
      <c r="BA735" s="37">
        <f t="shared" si="385"/>
        <v>124.97916666666667</v>
      </c>
      <c r="BB735" s="37" t="str">
        <f t="shared" si="386"/>
        <v>ok</v>
      </c>
      <c r="BC735" s="37" t="str">
        <f t="shared" si="387"/>
        <v>ok</v>
      </c>
      <c r="BE735" s="11" t="b">
        <f t="shared" si="388"/>
        <v>0</v>
      </c>
      <c r="BF735" s="11" t="b">
        <f t="shared" si="389"/>
        <v>0</v>
      </c>
      <c r="BG735" s="11" t="b">
        <f t="shared" si="390"/>
        <v>0</v>
      </c>
      <c r="BH735" s="11">
        <f t="shared" si="391"/>
        <v>3.6966936771751349</v>
      </c>
      <c r="BI735" s="11" t="b">
        <f t="shared" si="392"/>
        <v>0</v>
      </c>
      <c r="BJ735" s="11" t="b">
        <f t="shared" si="393"/>
        <v>0</v>
      </c>
      <c r="BK735" s="11" t="b">
        <f t="shared" si="394"/>
        <v>0</v>
      </c>
      <c r="BL735" s="11">
        <f t="shared" si="395"/>
        <v>10.782023225094143</v>
      </c>
      <c r="BM735" s="11" t="b">
        <f t="shared" si="396"/>
        <v>0</v>
      </c>
      <c r="BN735" s="11" t="b">
        <f t="shared" si="397"/>
        <v>0</v>
      </c>
      <c r="BO735" s="11" t="b">
        <f t="shared" si="398"/>
        <v>0</v>
      </c>
      <c r="BP735" s="11" t="b">
        <f t="shared" si="399"/>
        <v>0</v>
      </c>
      <c r="BQ735" s="11">
        <f t="shared" si="400"/>
        <v>14.478716902269278</v>
      </c>
      <c r="BR735" s="11" t="b">
        <f t="shared" si="401"/>
        <v>0</v>
      </c>
    </row>
    <row r="736" spans="1:70" s="5" customFormat="1" ht="12.75" customHeight="1" x14ac:dyDescent="0.7">
      <c r="A736" s="24" t="s">
        <v>2393</v>
      </c>
      <c r="B736" s="25" t="s">
        <v>2394</v>
      </c>
      <c r="C736" s="24" t="s">
        <v>84</v>
      </c>
      <c r="D736" s="26" t="s">
        <v>41</v>
      </c>
      <c r="E736" s="24" t="s">
        <v>2610</v>
      </c>
      <c r="F736" s="24" t="s">
        <v>2610</v>
      </c>
      <c r="G736" s="62" t="s">
        <v>779</v>
      </c>
      <c r="H736" s="16">
        <v>134</v>
      </c>
      <c r="I736" s="16">
        <v>182</v>
      </c>
      <c r="J736" s="16">
        <v>184</v>
      </c>
      <c r="K736" s="26"/>
      <c r="L736" s="26"/>
      <c r="M736" s="26"/>
      <c r="N736" s="26"/>
      <c r="O736" s="40"/>
      <c r="P736" s="32" t="s">
        <v>80</v>
      </c>
      <c r="Q736" s="32">
        <v>124</v>
      </c>
      <c r="R736" s="60">
        <f t="shared" si="366"/>
        <v>0</v>
      </c>
      <c r="S736" s="27" t="s">
        <v>64</v>
      </c>
      <c r="T736" s="27"/>
      <c r="U736" s="27">
        <v>32.5</v>
      </c>
      <c r="V736" s="30">
        <f t="shared" si="367"/>
        <v>32.5</v>
      </c>
      <c r="W736" s="29">
        <f t="shared" si="368"/>
        <v>0.67708333333333337</v>
      </c>
      <c r="X736" s="29">
        <f t="shared" si="369"/>
        <v>20.02375741803198</v>
      </c>
      <c r="Y736" s="29">
        <f t="shared" si="370"/>
        <v>0.60071272254095942</v>
      </c>
      <c r="Z736" s="30">
        <f>IF(S736="",0,VLOOKUP(S736,[1]!Costo_Twist,2,FALSE)*W736)</f>
        <v>84.070696691013396</v>
      </c>
      <c r="AA736" s="31" t="s">
        <v>73</v>
      </c>
      <c r="AB736" s="31"/>
      <c r="AC736" s="31" t="s">
        <v>2403</v>
      </c>
      <c r="AD736" s="34">
        <f t="shared" si="371"/>
        <v>13</v>
      </c>
      <c r="AE736" s="33">
        <f t="shared" si="372"/>
        <v>0.27083333333333331</v>
      </c>
      <c r="AF736" s="33">
        <f t="shared" si="373"/>
        <v>8.0095029672127911</v>
      </c>
      <c r="AG736" s="33">
        <f t="shared" si="374"/>
        <v>0.24028508901638373</v>
      </c>
      <c r="AH736" s="34">
        <f>IF(AA736="",0,VLOOKUP(AA736,[1]!Costo_Twist,2,FALSE)*AE736)</f>
        <v>35.457006338035107</v>
      </c>
      <c r="AI736" s="35" t="s">
        <v>74</v>
      </c>
      <c r="AJ736" s="35"/>
      <c r="AK736" s="35">
        <v>40.5</v>
      </c>
      <c r="AL736" s="35">
        <f t="shared" si="375"/>
        <v>40.5</v>
      </c>
      <c r="AM736" s="29">
        <f t="shared" si="376"/>
        <v>0.84375</v>
      </c>
      <c r="AN736" s="29">
        <f t="shared" si="377"/>
        <v>24.952682320932162</v>
      </c>
      <c r="AO736" s="29">
        <f t="shared" si="378"/>
        <v>0.74858046962796487</v>
      </c>
      <c r="AP736" s="30">
        <f>IF(AI736="",0,VLOOKUP(AI736,[1]!Costo_Twist,2,FALSE)*AM736)</f>
        <v>100.84181033208149</v>
      </c>
      <c r="AQ736" s="42"/>
      <c r="AR736" s="42"/>
      <c r="AS736" s="42"/>
      <c r="AT736" s="42">
        <f t="shared" si="379"/>
        <v>0</v>
      </c>
      <c r="AU736" s="43">
        <f t="shared" si="380"/>
        <v>0</v>
      </c>
      <c r="AV736" s="43">
        <f t="shared" si="381"/>
        <v>0</v>
      </c>
      <c r="AW736" s="43">
        <f t="shared" si="382"/>
        <v>0</v>
      </c>
      <c r="AX736" s="44">
        <f>IF(AQ736="",0,VLOOKUP(AQ736,[1]!Costo_Twist,2,FALSE)*AU736)</f>
        <v>0</v>
      </c>
      <c r="AY736" s="36">
        <f t="shared" si="383"/>
        <v>220.36951336112998</v>
      </c>
      <c r="AZ736" s="41">
        <f t="shared" si="384"/>
        <v>1.7916666666666667</v>
      </c>
      <c r="BA736" s="37">
        <f t="shared" si="385"/>
        <v>125.79166666666667</v>
      </c>
      <c r="BB736" s="37" t="str">
        <f t="shared" si="386"/>
        <v>ok</v>
      </c>
      <c r="BC736" s="37" t="str">
        <f t="shared" si="387"/>
        <v>ok</v>
      </c>
      <c r="BE736" s="11" t="b">
        <f t="shared" si="388"/>
        <v>0</v>
      </c>
      <c r="BF736" s="11" t="b">
        <f t="shared" si="389"/>
        <v>0</v>
      </c>
      <c r="BG736" s="11" t="b">
        <f t="shared" si="390"/>
        <v>0</v>
      </c>
      <c r="BH736" s="11">
        <f t="shared" si="391"/>
        <v>8.0095029672127911</v>
      </c>
      <c r="BI736" s="11" t="b">
        <f t="shared" si="392"/>
        <v>0</v>
      </c>
      <c r="BJ736" s="11" t="b">
        <f t="shared" si="393"/>
        <v>0</v>
      </c>
      <c r="BK736" s="11" t="b">
        <f t="shared" si="394"/>
        <v>0</v>
      </c>
      <c r="BL736" s="11">
        <f t="shared" si="395"/>
        <v>20.02375741803198</v>
      </c>
      <c r="BM736" s="11" t="b">
        <f t="shared" si="396"/>
        <v>0</v>
      </c>
      <c r="BN736" s="11" t="b">
        <f t="shared" si="397"/>
        <v>0</v>
      </c>
      <c r="BO736" s="11" t="b">
        <f t="shared" si="398"/>
        <v>0</v>
      </c>
      <c r="BP736" s="11" t="b">
        <f t="shared" si="399"/>
        <v>0</v>
      </c>
      <c r="BQ736" s="11">
        <f t="shared" si="400"/>
        <v>24.952682320932162</v>
      </c>
      <c r="BR736" s="11" t="b">
        <f t="shared" si="401"/>
        <v>0</v>
      </c>
    </row>
    <row r="737" spans="1:70" s="5" customFormat="1" ht="12.75" customHeight="1" x14ac:dyDescent="0.7">
      <c r="A737" s="24" t="s">
        <v>2393</v>
      </c>
      <c r="B737" s="25" t="s">
        <v>2394</v>
      </c>
      <c r="C737" s="24" t="s">
        <v>84</v>
      </c>
      <c r="D737" s="26" t="s">
        <v>41</v>
      </c>
      <c r="E737" s="24" t="s">
        <v>2610</v>
      </c>
      <c r="F737" s="24" t="s">
        <v>2610</v>
      </c>
      <c r="G737" s="62" t="s">
        <v>780</v>
      </c>
      <c r="H737" s="16">
        <v>87</v>
      </c>
      <c r="I737" s="16">
        <v>137</v>
      </c>
      <c r="J737" s="16">
        <v>139</v>
      </c>
      <c r="K737" s="26"/>
      <c r="L737" s="26"/>
      <c r="M737" s="26"/>
      <c r="N737" s="26"/>
      <c r="O737" s="40"/>
      <c r="P737" s="32" t="s">
        <v>81</v>
      </c>
      <c r="Q737" s="32">
        <v>120</v>
      </c>
      <c r="R737" s="60">
        <f t="shared" si="366"/>
        <v>0</v>
      </c>
      <c r="S737" s="27" t="s">
        <v>64</v>
      </c>
      <c r="T737" s="27"/>
      <c r="U737" s="28">
        <v>70</v>
      </c>
      <c r="V737" s="30">
        <f t="shared" si="367"/>
        <v>70</v>
      </c>
      <c r="W737" s="29">
        <f t="shared" si="368"/>
        <v>1.4583333333333333</v>
      </c>
      <c r="X737" s="29">
        <f t="shared" si="369"/>
        <v>43.128092900376572</v>
      </c>
      <c r="Y737" s="29">
        <f t="shared" si="370"/>
        <v>1.2938427870112972</v>
      </c>
      <c r="Z737" s="30">
        <f>IF(S737="",0,VLOOKUP(S737,[1]!Costo_Twist,2,FALSE)*W737)</f>
        <v>181.07534671910577</v>
      </c>
      <c r="AA737" s="31" t="s">
        <v>73</v>
      </c>
      <c r="AB737" s="31"/>
      <c r="AC737" s="31" t="s">
        <v>2438</v>
      </c>
      <c r="AD737" s="34">
        <f t="shared" si="371"/>
        <v>26</v>
      </c>
      <c r="AE737" s="33">
        <f t="shared" si="372"/>
        <v>0.54166666666666663</v>
      </c>
      <c r="AF737" s="33">
        <f t="shared" si="373"/>
        <v>16.019005934425582</v>
      </c>
      <c r="AG737" s="33">
        <f t="shared" si="374"/>
        <v>0.48057017803276747</v>
      </c>
      <c r="AH737" s="34">
        <f>IF(AA737="",0,VLOOKUP(AA737,[1]!Costo_Twist,2,FALSE)*AE737)</f>
        <v>70.914012676070215</v>
      </c>
      <c r="AI737" s="35" t="s">
        <v>74</v>
      </c>
      <c r="AJ737" s="35"/>
      <c r="AK737" s="35">
        <v>82</v>
      </c>
      <c r="AL737" s="35">
        <f t="shared" si="375"/>
        <v>82</v>
      </c>
      <c r="AM737" s="29">
        <f t="shared" si="376"/>
        <v>1.7083333333333333</v>
      </c>
      <c r="AN737" s="29">
        <f t="shared" si="377"/>
        <v>50.521480254726839</v>
      </c>
      <c r="AO737" s="29">
        <f t="shared" si="378"/>
        <v>1.5156444076418052</v>
      </c>
      <c r="AP737" s="30">
        <f>IF(AI737="",0,VLOOKUP(AI737,[1]!Costo_Twist,2,FALSE)*AM737)</f>
        <v>204.17354190693041</v>
      </c>
      <c r="AQ737" s="42"/>
      <c r="AR737" s="42"/>
      <c r="AS737" s="42"/>
      <c r="AT737" s="42">
        <f t="shared" si="379"/>
        <v>0</v>
      </c>
      <c r="AU737" s="43">
        <f t="shared" si="380"/>
        <v>0</v>
      </c>
      <c r="AV737" s="43">
        <f t="shared" si="381"/>
        <v>0</v>
      </c>
      <c r="AW737" s="43">
        <f t="shared" si="382"/>
        <v>0</v>
      </c>
      <c r="AX737" s="44">
        <f>IF(AQ737="",0,VLOOKUP(AQ737,[1]!Costo_Twist,2,FALSE)*AU737)</f>
        <v>0</v>
      </c>
      <c r="AY737" s="36">
        <f t="shared" si="383"/>
        <v>456.16290130210643</v>
      </c>
      <c r="AZ737" s="41">
        <f t="shared" si="384"/>
        <v>3.708333333333333</v>
      </c>
      <c r="BA737" s="37">
        <f t="shared" si="385"/>
        <v>123.70833333333333</v>
      </c>
      <c r="BB737" s="37" t="str">
        <f t="shared" si="386"/>
        <v>ok</v>
      </c>
      <c r="BC737" s="37" t="str">
        <f t="shared" si="387"/>
        <v>ok</v>
      </c>
      <c r="BE737" s="11" t="b">
        <f t="shared" si="388"/>
        <v>0</v>
      </c>
      <c r="BF737" s="11" t="b">
        <f t="shared" si="389"/>
        <v>0</v>
      </c>
      <c r="BG737" s="11" t="b">
        <f t="shared" si="390"/>
        <v>0</v>
      </c>
      <c r="BH737" s="11">
        <f t="shared" si="391"/>
        <v>16.019005934425582</v>
      </c>
      <c r="BI737" s="11" t="b">
        <f t="shared" si="392"/>
        <v>0</v>
      </c>
      <c r="BJ737" s="11" t="b">
        <f t="shared" si="393"/>
        <v>0</v>
      </c>
      <c r="BK737" s="11" t="b">
        <f t="shared" si="394"/>
        <v>0</v>
      </c>
      <c r="BL737" s="11">
        <f t="shared" si="395"/>
        <v>43.128092900376572</v>
      </c>
      <c r="BM737" s="11" t="b">
        <f t="shared" si="396"/>
        <v>0</v>
      </c>
      <c r="BN737" s="11" t="b">
        <f t="shared" si="397"/>
        <v>0</v>
      </c>
      <c r="BO737" s="11" t="b">
        <f t="shared" si="398"/>
        <v>0</v>
      </c>
      <c r="BP737" s="11" t="b">
        <f t="shared" si="399"/>
        <v>0</v>
      </c>
      <c r="BQ737" s="11">
        <f t="shared" si="400"/>
        <v>50.521480254726839</v>
      </c>
      <c r="BR737" s="11" t="b">
        <f t="shared" si="401"/>
        <v>0</v>
      </c>
    </row>
    <row r="738" spans="1:70" s="5" customFormat="1" ht="12.75" customHeight="1" x14ac:dyDescent="0.7">
      <c r="A738" s="24" t="s">
        <v>2393</v>
      </c>
      <c r="B738" s="25" t="s">
        <v>2394</v>
      </c>
      <c r="C738" s="24" t="s">
        <v>84</v>
      </c>
      <c r="D738" s="26" t="s">
        <v>41</v>
      </c>
      <c r="E738" s="24" t="s">
        <v>2610</v>
      </c>
      <c r="F738" s="24" t="s">
        <v>2610</v>
      </c>
      <c r="G738" s="62" t="s">
        <v>781</v>
      </c>
      <c r="H738" s="16">
        <v>224</v>
      </c>
      <c r="I738" s="16">
        <v>248</v>
      </c>
      <c r="J738" s="16">
        <v>239</v>
      </c>
      <c r="K738" s="26"/>
      <c r="L738" s="26"/>
      <c r="M738" s="26"/>
      <c r="N738" s="26"/>
      <c r="O738" s="40"/>
      <c r="P738" s="32" t="s">
        <v>79</v>
      </c>
      <c r="Q738" s="32">
        <v>128</v>
      </c>
      <c r="R738" s="60">
        <f t="shared" si="366"/>
        <v>0</v>
      </c>
      <c r="S738" s="27" t="s">
        <v>68</v>
      </c>
      <c r="T738" s="27"/>
      <c r="U738" s="28" t="s">
        <v>2396</v>
      </c>
      <c r="V738" s="30">
        <f t="shared" si="367"/>
        <v>3</v>
      </c>
      <c r="W738" s="29">
        <f t="shared" si="368"/>
        <v>6.25E-2</v>
      </c>
      <c r="X738" s="29">
        <f t="shared" si="369"/>
        <v>1.8483468385875674</v>
      </c>
      <c r="Y738" s="29">
        <f t="shared" si="370"/>
        <v>5.5450405157627024E-2</v>
      </c>
      <c r="Z738" s="30">
        <f>IF(S738="",0,VLOOKUP(S738,[1]!Costo_Twist,2,FALSE)*W738)</f>
        <v>4.2408404057131026</v>
      </c>
      <c r="AA738" s="31" t="s">
        <v>74</v>
      </c>
      <c r="AB738" s="31"/>
      <c r="AC738" s="31" t="s">
        <v>2398</v>
      </c>
      <c r="AD738" s="34">
        <f t="shared" si="371"/>
        <v>4</v>
      </c>
      <c r="AE738" s="33">
        <f t="shared" si="372"/>
        <v>8.3333333333333329E-2</v>
      </c>
      <c r="AF738" s="33">
        <f t="shared" si="373"/>
        <v>2.4644624514500899</v>
      </c>
      <c r="AG738" s="33">
        <f t="shared" si="374"/>
        <v>7.3933873543502698E-2</v>
      </c>
      <c r="AH738" s="34">
        <f>IF(AA738="",0,VLOOKUP(AA738,[1]!Costo_Twist,2,FALSE)*AE738)</f>
        <v>9.9596849710697768</v>
      </c>
      <c r="AI738" s="35" t="s">
        <v>67</v>
      </c>
      <c r="AJ738" s="35"/>
      <c r="AK738" s="35">
        <v>1.5</v>
      </c>
      <c r="AL738" s="35">
        <f t="shared" si="375"/>
        <v>1.5</v>
      </c>
      <c r="AM738" s="29">
        <f t="shared" si="376"/>
        <v>3.125E-2</v>
      </c>
      <c r="AN738" s="29">
        <f t="shared" si="377"/>
        <v>0.92417341929378372</v>
      </c>
      <c r="AO738" s="29">
        <f t="shared" si="378"/>
        <v>2.7725202578813512E-2</v>
      </c>
      <c r="AP738" s="30">
        <f>IF(AI738="",0,VLOOKUP(AI738,[1]!Costo_Twist,2,FALSE)*AM738)</f>
        <v>6.3327616287665967</v>
      </c>
      <c r="AQ738" s="42"/>
      <c r="AR738" s="42"/>
      <c r="AS738" s="42"/>
      <c r="AT738" s="42">
        <f t="shared" si="379"/>
        <v>0</v>
      </c>
      <c r="AU738" s="43">
        <f t="shared" si="380"/>
        <v>0</v>
      </c>
      <c r="AV738" s="43">
        <f t="shared" si="381"/>
        <v>0</v>
      </c>
      <c r="AW738" s="43">
        <f t="shared" si="382"/>
        <v>0</v>
      </c>
      <c r="AX738" s="44">
        <f>IF(AQ738="",0,VLOOKUP(AQ738,[1]!Costo_Twist,2,FALSE)*AU738)</f>
        <v>0</v>
      </c>
      <c r="AY738" s="36">
        <f t="shared" si="383"/>
        <v>20.533287005549475</v>
      </c>
      <c r="AZ738" s="41">
        <f t="shared" si="384"/>
        <v>0.17708333333333331</v>
      </c>
      <c r="BA738" s="37">
        <f t="shared" si="385"/>
        <v>128.17708333333334</v>
      </c>
      <c r="BB738" s="37" t="str">
        <f t="shared" si="386"/>
        <v>ok</v>
      </c>
      <c r="BC738" s="37" t="str">
        <f t="shared" si="387"/>
        <v>ok</v>
      </c>
      <c r="BE738" s="11" t="b">
        <f t="shared" si="388"/>
        <v>0</v>
      </c>
      <c r="BF738" s="11" t="b">
        <f t="shared" si="389"/>
        <v>0</v>
      </c>
      <c r="BG738" s="11" t="b">
        <f t="shared" si="390"/>
        <v>0</v>
      </c>
      <c r="BH738" s="11" t="b">
        <f t="shared" si="391"/>
        <v>0</v>
      </c>
      <c r="BI738" s="11" t="b">
        <f t="shared" si="392"/>
        <v>0</v>
      </c>
      <c r="BJ738" s="11">
        <f t="shared" si="393"/>
        <v>1.8483468385875674</v>
      </c>
      <c r="BK738" s="11" t="b">
        <f t="shared" si="394"/>
        <v>0</v>
      </c>
      <c r="BL738" s="11" t="b">
        <f t="shared" si="395"/>
        <v>0</v>
      </c>
      <c r="BM738" s="11" t="b">
        <f t="shared" si="396"/>
        <v>0</v>
      </c>
      <c r="BN738" s="11" t="b">
        <f t="shared" si="397"/>
        <v>0</v>
      </c>
      <c r="BO738" s="11" t="b">
        <f t="shared" si="398"/>
        <v>0</v>
      </c>
      <c r="BP738" s="11" t="b">
        <f t="shared" si="399"/>
        <v>0</v>
      </c>
      <c r="BQ738" s="11">
        <f t="shared" si="400"/>
        <v>2.4644624514500899</v>
      </c>
      <c r="BR738" s="11">
        <f t="shared" si="401"/>
        <v>0.92417341929378372</v>
      </c>
    </row>
    <row r="739" spans="1:70" s="5" customFormat="1" ht="12.75" customHeight="1" x14ac:dyDescent="0.7">
      <c r="A739" s="24" t="s">
        <v>2393</v>
      </c>
      <c r="B739" s="25" t="s">
        <v>2394</v>
      </c>
      <c r="C739" s="24" t="s">
        <v>84</v>
      </c>
      <c r="D739" s="26" t="s">
        <v>41</v>
      </c>
      <c r="E739" s="24" t="s">
        <v>2610</v>
      </c>
      <c r="F739" s="24" t="s">
        <v>2610</v>
      </c>
      <c r="G739" s="62" t="s">
        <v>782</v>
      </c>
      <c r="H739" s="16">
        <v>207</v>
      </c>
      <c r="I739" s="16">
        <v>235</v>
      </c>
      <c r="J739" s="16">
        <v>228</v>
      </c>
      <c r="K739" s="26"/>
      <c r="L739" s="26"/>
      <c r="M739" s="26"/>
      <c r="N739" s="26"/>
      <c r="O739" s="40"/>
      <c r="P739" s="32" t="s">
        <v>79</v>
      </c>
      <c r="Q739" s="32">
        <v>128</v>
      </c>
      <c r="R739" s="60">
        <f t="shared" si="366"/>
        <v>0</v>
      </c>
      <c r="S739" s="27" t="s">
        <v>64</v>
      </c>
      <c r="T739" s="27"/>
      <c r="U739" s="28">
        <v>3.5</v>
      </c>
      <c r="V739" s="30">
        <f t="shared" si="367"/>
        <v>3.5</v>
      </c>
      <c r="W739" s="29">
        <f t="shared" si="368"/>
        <v>7.2916666666666671E-2</v>
      </c>
      <c r="X739" s="29">
        <f t="shared" si="369"/>
        <v>2.1564046450188288</v>
      </c>
      <c r="Y739" s="29">
        <f t="shared" si="370"/>
        <v>6.4692139350564865E-2</v>
      </c>
      <c r="Z739" s="30">
        <f>IF(S739="",0,VLOOKUP(S739,[1]!Costo_Twist,2,FALSE)*W739)</f>
        <v>9.053767335955289</v>
      </c>
      <c r="AA739" s="31" t="s">
        <v>74</v>
      </c>
      <c r="AB739" s="31"/>
      <c r="AC739" s="31">
        <v>8.5</v>
      </c>
      <c r="AD739" s="34">
        <f t="shared" si="371"/>
        <v>8.5</v>
      </c>
      <c r="AE739" s="33">
        <f t="shared" si="372"/>
        <v>0.17708333333333334</v>
      </c>
      <c r="AF739" s="33">
        <f t="shared" si="373"/>
        <v>5.2369827093314418</v>
      </c>
      <c r="AG739" s="33">
        <f t="shared" si="374"/>
        <v>0.15710948127994326</v>
      </c>
      <c r="AH739" s="34">
        <f>IF(AA739="",0,VLOOKUP(AA739,[1]!Costo_Twist,2,FALSE)*AE739)</f>
        <v>21.164330563523276</v>
      </c>
      <c r="AI739" s="35"/>
      <c r="AJ739" s="35"/>
      <c r="AK739" s="35"/>
      <c r="AL739" s="35">
        <f t="shared" si="375"/>
        <v>0</v>
      </c>
      <c r="AM739" s="29">
        <f t="shared" si="376"/>
        <v>0</v>
      </c>
      <c r="AN739" s="29">
        <f t="shared" si="377"/>
        <v>0</v>
      </c>
      <c r="AO739" s="29">
        <f t="shared" si="378"/>
        <v>0</v>
      </c>
      <c r="AP739" s="30">
        <f>IF(AI739="",0,VLOOKUP(AI739,[1]!Costo_Twist,2,FALSE)*AM739)</f>
        <v>0</v>
      </c>
      <c r="AQ739" s="42"/>
      <c r="AR739" s="42"/>
      <c r="AS739" s="42"/>
      <c r="AT739" s="42">
        <f t="shared" si="379"/>
        <v>0</v>
      </c>
      <c r="AU739" s="43">
        <f t="shared" si="380"/>
        <v>0</v>
      </c>
      <c r="AV739" s="43">
        <f t="shared" si="381"/>
        <v>0</v>
      </c>
      <c r="AW739" s="43">
        <f t="shared" si="382"/>
        <v>0</v>
      </c>
      <c r="AX739" s="44">
        <f>IF(AQ739="",0,VLOOKUP(AQ739,[1]!Costo_Twist,2,FALSE)*AU739)</f>
        <v>0</v>
      </c>
      <c r="AY739" s="36">
        <f t="shared" si="383"/>
        <v>30.218097899478565</v>
      </c>
      <c r="AZ739" s="41">
        <f t="shared" si="384"/>
        <v>0.25</v>
      </c>
      <c r="BA739" s="37">
        <f t="shared" si="385"/>
        <v>128.25</v>
      </c>
      <c r="BB739" s="37" t="str">
        <f t="shared" si="386"/>
        <v>ok</v>
      </c>
      <c r="BC739" s="37" t="str">
        <f t="shared" si="387"/>
        <v>ok</v>
      </c>
      <c r="BE739" s="11" t="b">
        <f t="shared" si="388"/>
        <v>0</v>
      </c>
      <c r="BF739" s="11" t="b">
        <f t="shared" si="389"/>
        <v>0</v>
      </c>
      <c r="BG739" s="11" t="b">
        <f t="shared" si="390"/>
        <v>0</v>
      </c>
      <c r="BH739" s="11" t="b">
        <f t="shared" si="391"/>
        <v>0</v>
      </c>
      <c r="BI739" s="11" t="b">
        <f t="shared" si="392"/>
        <v>0</v>
      </c>
      <c r="BJ739" s="11" t="b">
        <f t="shared" si="393"/>
        <v>0</v>
      </c>
      <c r="BK739" s="11" t="b">
        <f t="shared" si="394"/>
        <v>0</v>
      </c>
      <c r="BL739" s="11">
        <f t="shared" si="395"/>
        <v>2.1564046450188288</v>
      </c>
      <c r="BM739" s="11" t="b">
        <f t="shared" si="396"/>
        <v>0</v>
      </c>
      <c r="BN739" s="11" t="b">
        <f t="shared" si="397"/>
        <v>0</v>
      </c>
      <c r="BO739" s="11" t="b">
        <f t="shared" si="398"/>
        <v>0</v>
      </c>
      <c r="BP739" s="11" t="b">
        <f t="shared" si="399"/>
        <v>0</v>
      </c>
      <c r="BQ739" s="11">
        <f t="shared" si="400"/>
        <v>5.2369827093314418</v>
      </c>
      <c r="BR739" s="11" t="b">
        <f t="shared" si="401"/>
        <v>0</v>
      </c>
    </row>
    <row r="740" spans="1:70" s="5" customFormat="1" ht="12.75" customHeight="1" x14ac:dyDescent="0.7">
      <c r="A740" s="24" t="s">
        <v>2393</v>
      </c>
      <c r="B740" s="25" t="s">
        <v>2394</v>
      </c>
      <c r="C740" s="24" t="s">
        <v>84</v>
      </c>
      <c r="D740" s="26" t="s">
        <v>41</v>
      </c>
      <c r="E740" s="24" t="s">
        <v>2610</v>
      </c>
      <c r="F740" s="24" t="s">
        <v>2610</v>
      </c>
      <c r="G740" s="62" t="s">
        <v>783</v>
      </c>
      <c r="H740" s="16">
        <v>185</v>
      </c>
      <c r="I740" s="16">
        <v>223</v>
      </c>
      <c r="J740" s="16">
        <v>217</v>
      </c>
      <c r="K740" s="26"/>
      <c r="L740" s="26"/>
      <c r="M740" s="26"/>
      <c r="N740" s="26"/>
      <c r="O740" s="40"/>
      <c r="P740" s="32" t="s">
        <v>79</v>
      </c>
      <c r="Q740" s="32">
        <v>128</v>
      </c>
      <c r="R740" s="60">
        <f t="shared" si="366"/>
        <v>0</v>
      </c>
      <c r="S740" s="27" t="s">
        <v>64</v>
      </c>
      <c r="T740" s="27"/>
      <c r="U740" s="28">
        <v>6.5</v>
      </c>
      <c r="V740" s="30">
        <f t="shared" si="367"/>
        <v>6.5</v>
      </c>
      <c r="W740" s="29">
        <f t="shared" si="368"/>
        <v>0.13541666666666666</v>
      </c>
      <c r="X740" s="29">
        <f t="shared" si="369"/>
        <v>4.0047514836063955</v>
      </c>
      <c r="Y740" s="29">
        <f t="shared" si="370"/>
        <v>0.12014254450819187</v>
      </c>
      <c r="Z740" s="30">
        <f>IF(S740="",0,VLOOKUP(S740,[1]!Costo_Twist,2,FALSE)*W740)</f>
        <v>16.814139338202679</v>
      </c>
      <c r="AA740" s="31" t="s">
        <v>73</v>
      </c>
      <c r="AB740" s="31"/>
      <c r="AC740" s="31">
        <v>1.5</v>
      </c>
      <c r="AD740" s="34">
        <f t="shared" si="371"/>
        <v>1.5</v>
      </c>
      <c r="AE740" s="33">
        <f t="shared" si="372"/>
        <v>3.125E-2</v>
      </c>
      <c r="AF740" s="33">
        <f t="shared" si="373"/>
        <v>0.92417341929378372</v>
      </c>
      <c r="AG740" s="33">
        <f t="shared" si="374"/>
        <v>2.7725202578813512E-2</v>
      </c>
      <c r="AH740" s="34">
        <f>IF(AA740="",0,VLOOKUP(AA740,[1]!Costo_Twist,2,FALSE)*AE740)</f>
        <v>4.0911930390040512</v>
      </c>
      <c r="AI740" s="35" t="s">
        <v>74</v>
      </c>
      <c r="AJ740" s="35"/>
      <c r="AK740" s="35" t="s">
        <v>2426</v>
      </c>
      <c r="AL740" s="35">
        <f t="shared" si="375"/>
        <v>16</v>
      </c>
      <c r="AM740" s="29">
        <f t="shared" si="376"/>
        <v>0.33333333333333331</v>
      </c>
      <c r="AN740" s="29">
        <f t="shared" si="377"/>
        <v>9.8578498058003596</v>
      </c>
      <c r="AO740" s="29">
        <f t="shared" si="378"/>
        <v>0.29573549417401079</v>
      </c>
      <c r="AP740" s="30">
        <f>IF(AI740="",0,VLOOKUP(AI740,[1]!Costo_Twist,2,FALSE)*AM740)</f>
        <v>39.838739884279107</v>
      </c>
      <c r="AQ740" s="42"/>
      <c r="AR740" s="42"/>
      <c r="AS740" s="42"/>
      <c r="AT740" s="42">
        <f t="shared" si="379"/>
        <v>0</v>
      </c>
      <c r="AU740" s="43">
        <f t="shared" si="380"/>
        <v>0</v>
      </c>
      <c r="AV740" s="43">
        <f t="shared" si="381"/>
        <v>0</v>
      </c>
      <c r="AW740" s="43">
        <f t="shared" si="382"/>
        <v>0</v>
      </c>
      <c r="AX740" s="44">
        <f>IF(AQ740="",0,VLOOKUP(AQ740,[1]!Costo_Twist,2,FALSE)*AU740)</f>
        <v>0</v>
      </c>
      <c r="AY740" s="36">
        <f t="shared" si="383"/>
        <v>60.74407226148584</v>
      </c>
      <c r="AZ740" s="41">
        <f t="shared" si="384"/>
        <v>0.5</v>
      </c>
      <c r="BA740" s="37">
        <f t="shared" si="385"/>
        <v>128.5</v>
      </c>
      <c r="BB740" s="37" t="str">
        <f t="shared" si="386"/>
        <v>ok</v>
      </c>
      <c r="BC740" s="37" t="str">
        <f t="shared" si="387"/>
        <v>ok</v>
      </c>
      <c r="BE740" s="11" t="b">
        <f t="shared" si="388"/>
        <v>0</v>
      </c>
      <c r="BF740" s="11" t="b">
        <f t="shared" si="389"/>
        <v>0</v>
      </c>
      <c r="BG740" s="11" t="b">
        <f t="shared" si="390"/>
        <v>0</v>
      </c>
      <c r="BH740" s="11">
        <f t="shared" si="391"/>
        <v>0.92417341929378372</v>
      </c>
      <c r="BI740" s="11" t="b">
        <f t="shared" si="392"/>
        <v>0</v>
      </c>
      <c r="BJ740" s="11" t="b">
        <f t="shared" si="393"/>
        <v>0</v>
      </c>
      <c r="BK740" s="11" t="b">
        <f t="shared" si="394"/>
        <v>0</v>
      </c>
      <c r="BL740" s="11">
        <f t="shared" si="395"/>
        <v>4.0047514836063955</v>
      </c>
      <c r="BM740" s="11" t="b">
        <f t="shared" si="396"/>
        <v>0</v>
      </c>
      <c r="BN740" s="11" t="b">
        <f t="shared" si="397"/>
        <v>0</v>
      </c>
      <c r="BO740" s="11" t="b">
        <f t="shared" si="398"/>
        <v>0</v>
      </c>
      <c r="BP740" s="11" t="b">
        <f t="shared" si="399"/>
        <v>0</v>
      </c>
      <c r="BQ740" s="11">
        <f t="shared" si="400"/>
        <v>9.8578498058003596</v>
      </c>
      <c r="BR740" s="11" t="b">
        <f t="shared" si="401"/>
        <v>0</v>
      </c>
    </row>
    <row r="741" spans="1:70" s="5" customFormat="1" ht="12.75" customHeight="1" x14ac:dyDescent="0.7">
      <c r="A741" s="24" t="s">
        <v>2393</v>
      </c>
      <c r="B741" s="25" t="s">
        <v>2394</v>
      </c>
      <c r="C741" s="24" t="s">
        <v>84</v>
      </c>
      <c r="D741" s="26" t="s">
        <v>41</v>
      </c>
      <c r="E741" s="24" t="s">
        <v>2610</v>
      </c>
      <c r="F741" s="24" t="s">
        <v>2610</v>
      </c>
      <c r="G741" s="62" t="s">
        <v>784</v>
      </c>
      <c r="H741" s="16">
        <v>156</v>
      </c>
      <c r="I741" s="16">
        <v>204</v>
      </c>
      <c r="J741" s="16">
        <v>198</v>
      </c>
      <c r="K741" s="26"/>
      <c r="L741" s="26"/>
      <c r="M741" s="26"/>
      <c r="N741" s="26"/>
      <c r="O741" s="40"/>
      <c r="P741" s="32" t="s">
        <v>80</v>
      </c>
      <c r="Q741" s="32">
        <v>124</v>
      </c>
      <c r="R741" s="60">
        <f t="shared" si="366"/>
        <v>0</v>
      </c>
      <c r="S741" s="27" t="s">
        <v>64</v>
      </c>
      <c r="T741" s="27"/>
      <c r="U741" s="28" t="s">
        <v>2401</v>
      </c>
      <c r="V741" s="30">
        <f t="shared" si="367"/>
        <v>12</v>
      </c>
      <c r="W741" s="29">
        <f t="shared" si="368"/>
        <v>0.25</v>
      </c>
      <c r="X741" s="29">
        <f t="shared" si="369"/>
        <v>7.3933873543502697</v>
      </c>
      <c r="Y741" s="29">
        <f t="shared" si="370"/>
        <v>0.2218016206305081</v>
      </c>
      <c r="Z741" s="30">
        <f>IF(S741="",0,VLOOKUP(S741,[1]!Costo_Twist,2,FALSE)*W741)</f>
        <v>31.04148800898956</v>
      </c>
      <c r="AA741" s="31" t="s">
        <v>73</v>
      </c>
      <c r="AB741" s="31"/>
      <c r="AC741" s="31" t="s">
        <v>2396</v>
      </c>
      <c r="AD741" s="34">
        <f t="shared" si="371"/>
        <v>3</v>
      </c>
      <c r="AE741" s="33">
        <f t="shared" si="372"/>
        <v>6.25E-2</v>
      </c>
      <c r="AF741" s="33">
        <f t="shared" si="373"/>
        <v>1.8483468385875674</v>
      </c>
      <c r="AG741" s="33">
        <f t="shared" si="374"/>
        <v>5.5450405157627024E-2</v>
      </c>
      <c r="AH741" s="34">
        <f>IF(AA741="",0,VLOOKUP(AA741,[1]!Costo_Twist,2,FALSE)*AE741)</f>
        <v>8.1823860780081024</v>
      </c>
      <c r="AI741" s="35" t="s">
        <v>74</v>
      </c>
      <c r="AJ741" s="35"/>
      <c r="AK741" s="35" t="s">
        <v>2409</v>
      </c>
      <c r="AL741" s="35">
        <f t="shared" si="375"/>
        <v>29</v>
      </c>
      <c r="AM741" s="29">
        <f t="shared" si="376"/>
        <v>0.60416666666666663</v>
      </c>
      <c r="AN741" s="29">
        <f t="shared" si="377"/>
        <v>17.867352773013153</v>
      </c>
      <c r="AO741" s="29">
        <f t="shared" si="378"/>
        <v>0.53602058319039458</v>
      </c>
      <c r="AP741" s="30">
        <f>IF(AI741="",0,VLOOKUP(AI741,[1]!Costo_Twist,2,FALSE)*AM741)</f>
        <v>72.207716040255875</v>
      </c>
      <c r="AQ741" s="42"/>
      <c r="AR741" s="42"/>
      <c r="AS741" s="42"/>
      <c r="AT741" s="42">
        <f t="shared" si="379"/>
        <v>0</v>
      </c>
      <c r="AU741" s="43">
        <f t="shared" si="380"/>
        <v>0</v>
      </c>
      <c r="AV741" s="43">
        <f t="shared" si="381"/>
        <v>0</v>
      </c>
      <c r="AW741" s="43">
        <f t="shared" si="382"/>
        <v>0</v>
      </c>
      <c r="AX741" s="44">
        <f>IF(AQ741="",0,VLOOKUP(AQ741,[1]!Costo_Twist,2,FALSE)*AU741)</f>
        <v>0</v>
      </c>
      <c r="AY741" s="36">
        <f t="shared" si="383"/>
        <v>111.43159012725354</v>
      </c>
      <c r="AZ741" s="41">
        <f t="shared" si="384"/>
        <v>0.91666666666666663</v>
      </c>
      <c r="BA741" s="37">
        <f t="shared" si="385"/>
        <v>124.91666666666667</v>
      </c>
      <c r="BB741" s="37" t="str">
        <f t="shared" si="386"/>
        <v>ok</v>
      </c>
      <c r="BC741" s="37" t="str">
        <f t="shared" si="387"/>
        <v>ok</v>
      </c>
      <c r="BE741" s="11" t="b">
        <f t="shared" si="388"/>
        <v>0</v>
      </c>
      <c r="BF741" s="11" t="b">
        <f t="shared" si="389"/>
        <v>0</v>
      </c>
      <c r="BG741" s="11" t="b">
        <f t="shared" si="390"/>
        <v>0</v>
      </c>
      <c r="BH741" s="11">
        <f t="shared" si="391"/>
        <v>1.8483468385875674</v>
      </c>
      <c r="BI741" s="11" t="b">
        <f t="shared" si="392"/>
        <v>0</v>
      </c>
      <c r="BJ741" s="11" t="b">
        <f t="shared" si="393"/>
        <v>0</v>
      </c>
      <c r="BK741" s="11" t="b">
        <f t="shared" si="394"/>
        <v>0</v>
      </c>
      <c r="BL741" s="11">
        <f t="shared" si="395"/>
        <v>7.3933873543502697</v>
      </c>
      <c r="BM741" s="11" t="b">
        <f t="shared" si="396"/>
        <v>0</v>
      </c>
      <c r="BN741" s="11" t="b">
        <f t="shared" si="397"/>
        <v>0</v>
      </c>
      <c r="BO741" s="11" t="b">
        <f t="shared" si="398"/>
        <v>0</v>
      </c>
      <c r="BP741" s="11" t="b">
        <f t="shared" si="399"/>
        <v>0</v>
      </c>
      <c r="BQ741" s="11">
        <f t="shared" si="400"/>
        <v>17.867352773013153</v>
      </c>
      <c r="BR741" s="11" t="b">
        <f t="shared" si="401"/>
        <v>0</v>
      </c>
    </row>
    <row r="742" spans="1:70" s="5" customFormat="1" ht="12.75" customHeight="1" x14ac:dyDescent="0.7">
      <c r="A742" s="24" t="s">
        <v>2393</v>
      </c>
      <c r="B742" s="25" t="s">
        <v>2394</v>
      </c>
      <c r="C742" s="24" t="s">
        <v>84</v>
      </c>
      <c r="D742" s="26" t="s">
        <v>41</v>
      </c>
      <c r="E742" s="24" t="s">
        <v>2610</v>
      </c>
      <c r="F742" s="24" t="s">
        <v>2610</v>
      </c>
      <c r="G742" s="62" t="s">
        <v>785</v>
      </c>
      <c r="H742" s="16">
        <v>133</v>
      </c>
      <c r="I742" s="16">
        <v>188</v>
      </c>
      <c r="J742" s="16">
        <v>184</v>
      </c>
      <c r="K742" s="26"/>
      <c r="L742" s="26"/>
      <c r="M742" s="26"/>
      <c r="N742" s="26"/>
      <c r="O742" s="40"/>
      <c r="P742" s="32" t="s">
        <v>80</v>
      </c>
      <c r="Q742" s="32">
        <v>124</v>
      </c>
      <c r="R742" s="60">
        <f t="shared" si="366"/>
        <v>0</v>
      </c>
      <c r="S742" s="27" t="s">
        <v>64</v>
      </c>
      <c r="T742" s="27"/>
      <c r="U742" s="27">
        <v>25.5</v>
      </c>
      <c r="V742" s="30">
        <f t="shared" si="367"/>
        <v>25.5</v>
      </c>
      <c r="W742" s="29">
        <f t="shared" si="368"/>
        <v>0.53125</v>
      </c>
      <c r="X742" s="29">
        <f t="shared" si="369"/>
        <v>15.710948127994323</v>
      </c>
      <c r="Y742" s="29">
        <f t="shared" si="370"/>
        <v>0.47132844383982969</v>
      </c>
      <c r="Z742" s="30">
        <f>IF(S742="",0,VLOOKUP(S742,[1]!Costo_Twist,2,FALSE)*W742)</f>
        <v>65.963162019102811</v>
      </c>
      <c r="AA742" s="31" t="s">
        <v>73</v>
      </c>
      <c r="AB742" s="31"/>
      <c r="AC742" s="31">
        <v>7.5</v>
      </c>
      <c r="AD742" s="34">
        <f t="shared" si="371"/>
        <v>7.5</v>
      </c>
      <c r="AE742" s="33">
        <f t="shared" si="372"/>
        <v>0.15625</v>
      </c>
      <c r="AF742" s="33">
        <f t="shared" si="373"/>
        <v>4.6208670964689187</v>
      </c>
      <c r="AG742" s="33">
        <f t="shared" si="374"/>
        <v>0.13862601289406756</v>
      </c>
      <c r="AH742" s="34">
        <f>IF(AA742="",0,VLOOKUP(AA742,[1]!Costo_Twist,2,FALSE)*AE742)</f>
        <v>20.455965195020255</v>
      </c>
      <c r="AI742" s="35" t="s">
        <v>74</v>
      </c>
      <c r="AJ742" s="35"/>
      <c r="AK742" s="35">
        <v>52.5</v>
      </c>
      <c r="AL742" s="35">
        <f t="shared" si="375"/>
        <v>52.5</v>
      </c>
      <c r="AM742" s="29">
        <f t="shared" si="376"/>
        <v>1.09375</v>
      </c>
      <c r="AN742" s="29">
        <f t="shared" si="377"/>
        <v>32.346069675282429</v>
      </c>
      <c r="AO742" s="29">
        <f t="shared" si="378"/>
        <v>0.97038209025847288</v>
      </c>
      <c r="AP742" s="30">
        <f>IF(AI742="",0,VLOOKUP(AI742,[1]!Costo_Twist,2,FALSE)*AM742)</f>
        <v>130.72086524529081</v>
      </c>
      <c r="AQ742" s="42"/>
      <c r="AR742" s="42"/>
      <c r="AS742" s="42"/>
      <c r="AT742" s="42">
        <f t="shared" si="379"/>
        <v>0</v>
      </c>
      <c r="AU742" s="43">
        <f t="shared" si="380"/>
        <v>0</v>
      </c>
      <c r="AV742" s="43">
        <f t="shared" si="381"/>
        <v>0</v>
      </c>
      <c r="AW742" s="43">
        <f t="shared" si="382"/>
        <v>0</v>
      </c>
      <c r="AX742" s="44">
        <f>IF(AQ742="",0,VLOOKUP(AQ742,[1]!Costo_Twist,2,FALSE)*AU742)</f>
        <v>0</v>
      </c>
      <c r="AY742" s="36">
        <f t="shared" si="383"/>
        <v>217.13999245941386</v>
      </c>
      <c r="AZ742" s="41">
        <f t="shared" si="384"/>
        <v>1.78125</v>
      </c>
      <c r="BA742" s="37">
        <f t="shared" si="385"/>
        <v>125.78125</v>
      </c>
      <c r="BB742" s="37" t="str">
        <f t="shared" si="386"/>
        <v>ok</v>
      </c>
      <c r="BC742" s="37" t="str">
        <f t="shared" si="387"/>
        <v>ok</v>
      </c>
      <c r="BE742" s="11" t="b">
        <f t="shared" si="388"/>
        <v>0</v>
      </c>
      <c r="BF742" s="11" t="b">
        <f t="shared" si="389"/>
        <v>0</v>
      </c>
      <c r="BG742" s="11" t="b">
        <f t="shared" si="390"/>
        <v>0</v>
      </c>
      <c r="BH742" s="11">
        <f t="shared" si="391"/>
        <v>4.6208670964689187</v>
      </c>
      <c r="BI742" s="11" t="b">
        <f t="shared" si="392"/>
        <v>0</v>
      </c>
      <c r="BJ742" s="11" t="b">
        <f t="shared" si="393"/>
        <v>0</v>
      </c>
      <c r="BK742" s="11" t="b">
        <f t="shared" si="394"/>
        <v>0</v>
      </c>
      <c r="BL742" s="11">
        <f t="shared" si="395"/>
        <v>15.710948127994323</v>
      </c>
      <c r="BM742" s="11" t="b">
        <f t="shared" si="396"/>
        <v>0</v>
      </c>
      <c r="BN742" s="11" t="b">
        <f t="shared" si="397"/>
        <v>0</v>
      </c>
      <c r="BO742" s="11" t="b">
        <f t="shared" si="398"/>
        <v>0</v>
      </c>
      <c r="BP742" s="11" t="b">
        <f t="shared" si="399"/>
        <v>0</v>
      </c>
      <c r="BQ742" s="11">
        <f t="shared" si="400"/>
        <v>32.346069675282429</v>
      </c>
      <c r="BR742" s="11" t="b">
        <f t="shared" si="401"/>
        <v>0</v>
      </c>
    </row>
    <row r="743" spans="1:70" s="5" customFormat="1" ht="12.75" customHeight="1" x14ac:dyDescent="0.7">
      <c r="A743" s="24" t="s">
        <v>2393</v>
      </c>
      <c r="B743" s="25" t="s">
        <v>2394</v>
      </c>
      <c r="C743" s="24" t="s">
        <v>84</v>
      </c>
      <c r="D743" s="26" t="s">
        <v>41</v>
      </c>
      <c r="E743" s="24" t="s">
        <v>2610</v>
      </c>
      <c r="F743" s="24" t="s">
        <v>2610</v>
      </c>
      <c r="G743" s="62" t="s">
        <v>786</v>
      </c>
      <c r="H743" s="16">
        <v>87</v>
      </c>
      <c r="I743" s="16">
        <v>143</v>
      </c>
      <c r="J743" s="16">
        <v>140</v>
      </c>
      <c r="K743" s="26"/>
      <c r="L743" s="26"/>
      <c r="M743" s="26"/>
      <c r="N743" s="26"/>
      <c r="O743" s="40"/>
      <c r="P743" s="32" t="s">
        <v>81</v>
      </c>
      <c r="Q743" s="32">
        <v>120</v>
      </c>
      <c r="R743" s="60">
        <f t="shared" si="366"/>
        <v>0</v>
      </c>
      <c r="S743" s="27" t="s">
        <v>64</v>
      </c>
      <c r="T743" s="27"/>
      <c r="U743" s="28">
        <v>57</v>
      </c>
      <c r="V743" s="30">
        <f t="shared" si="367"/>
        <v>57</v>
      </c>
      <c r="W743" s="29">
        <f t="shared" si="368"/>
        <v>1.1875</v>
      </c>
      <c r="X743" s="29">
        <f t="shared" si="369"/>
        <v>35.118589933163783</v>
      </c>
      <c r="Y743" s="29">
        <f t="shared" si="370"/>
        <v>1.0535576979949135</v>
      </c>
      <c r="Z743" s="30">
        <f>IF(S743="",0,VLOOKUP(S743,[1]!Costo_Twist,2,FALSE)*W743)</f>
        <v>147.44706804270041</v>
      </c>
      <c r="AA743" s="31" t="s">
        <v>73</v>
      </c>
      <c r="AB743" s="31"/>
      <c r="AC743" s="31" t="s">
        <v>2414</v>
      </c>
      <c r="AD743" s="34">
        <f t="shared" si="371"/>
        <v>15</v>
      </c>
      <c r="AE743" s="33">
        <f t="shared" si="372"/>
        <v>0.3125</v>
      </c>
      <c r="AF743" s="33">
        <f t="shared" si="373"/>
        <v>9.2417341929378374</v>
      </c>
      <c r="AG743" s="33">
        <f t="shared" si="374"/>
        <v>0.27725202578813513</v>
      </c>
      <c r="AH743" s="34">
        <f>IF(AA743="",0,VLOOKUP(AA743,[1]!Costo_Twist,2,FALSE)*AE743)</f>
        <v>40.91193039004051</v>
      </c>
      <c r="AI743" s="35" t="s">
        <v>74</v>
      </c>
      <c r="AJ743" s="35"/>
      <c r="AK743" s="35">
        <v>106</v>
      </c>
      <c r="AL743" s="35">
        <f t="shared" si="375"/>
        <v>106</v>
      </c>
      <c r="AM743" s="29">
        <f t="shared" si="376"/>
        <v>2.2083333333333335</v>
      </c>
      <c r="AN743" s="29">
        <f t="shared" si="377"/>
        <v>65.308254963427387</v>
      </c>
      <c r="AO743" s="29">
        <f t="shared" si="378"/>
        <v>1.9592476489028217</v>
      </c>
      <c r="AP743" s="30">
        <f>IF(AI743="",0,VLOOKUP(AI743,[1]!Costo_Twist,2,FALSE)*AM743)</f>
        <v>263.9316517333491</v>
      </c>
      <c r="AQ743" s="42"/>
      <c r="AR743" s="42"/>
      <c r="AS743" s="42"/>
      <c r="AT743" s="42">
        <f t="shared" si="379"/>
        <v>0</v>
      </c>
      <c r="AU743" s="43">
        <f t="shared" si="380"/>
        <v>0</v>
      </c>
      <c r="AV743" s="43">
        <f t="shared" si="381"/>
        <v>0</v>
      </c>
      <c r="AW743" s="43">
        <f t="shared" si="382"/>
        <v>0</v>
      </c>
      <c r="AX743" s="44">
        <f>IF(AQ743="",0,VLOOKUP(AQ743,[1]!Costo_Twist,2,FALSE)*AU743)</f>
        <v>0</v>
      </c>
      <c r="AY743" s="36">
        <f t="shared" si="383"/>
        <v>452.29065016609002</v>
      </c>
      <c r="AZ743" s="41">
        <f t="shared" si="384"/>
        <v>3.7083333333333335</v>
      </c>
      <c r="BA743" s="37">
        <f t="shared" si="385"/>
        <v>123.70833333333333</v>
      </c>
      <c r="BB743" s="37" t="str">
        <f t="shared" si="386"/>
        <v>ok</v>
      </c>
      <c r="BC743" s="37" t="str">
        <f t="shared" si="387"/>
        <v>ok</v>
      </c>
      <c r="BE743" s="11" t="b">
        <f t="shared" si="388"/>
        <v>0</v>
      </c>
      <c r="BF743" s="11" t="b">
        <f t="shared" si="389"/>
        <v>0</v>
      </c>
      <c r="BG743" s="11" t="b">
        <f t="shared" si="390"/>
        <v>0</v>
      </c>
      <c r="BH743" s="11">
        <f t="shared" si="391"/>
        <v>9.2417341929378374</v>
      </c>
      <c r="BI743" s="11" t="b">
        <f t="shared" si="392"/>
        <v>0</v>
      </c>
      <c r="BJ743" s="11" t="b">
        <f t="shared" si="393"/>
        <v>0</v>
      </c>
      <c r="BK743" s="11" t="b">
        <f t="shared" si="394"/>
        <v>0</v>
      </c>
      <c r="BL743" s="11">
        <f t="shared" si="395"/>
        <v>35.118589933163783</v>
      </c>
      <c r="BM743" s="11" t="b">
        <f t="shared" si="396"/>
        <v>0</v>
      </c>
      <c r="BN743" s="11" t="b">
        <f t="shared" si="397"/>
        <v>0</v>
      </c>
      <c r="BO743" s="11" t="b">
        <f t="shared" si="398"/>
        <v>0</v>
      </c>
      <c r="BP743" s="11" t="b">
        <f t="shared" si="399"/>
        <v>0</v>
      </c>
      <c r="BQ743" s="11">
        <f t="shared" si="400"/>
        <v>65.308254963427387</v>
      </c>
      <c r="BR743" s="11" t="b">
        <f t="shared" si="401"/>
        <v>0</v>
      </c>
    </row>
    <row r="744" spans="1:70" s="5" customFormat="1" ht="12.75" customHeight="1" x14ac:dyDescent="0.7">
      <c r="A744" s="24" t="s">
        <v>2393</v>
      </c>
      <c r="B744" s="25" t="s">
        <v>2394</v>
      </c>
      <c r="C744" s="24" t="s">
        <v>84</v>
      </c>
      <c r="D744" s="26" t="s">
        <v>41</v>
      </c>
      <c r="E744" s="24" t="s">
        <v>2610</v>
      </c>
      <c r="F744" s="24" t="s">
        <v>2610</v>
      </c>
      <c r="G744" s="62" t="s">
        <v>787</v>
      </c>
      <c r="H744" s="16">
        <v>232</v>
      </c>
      <c r="I744" s="16">
        <v>251</v>
      </c>
      <c r="J744" s="16">
        <v>238</v>
      </c>
      <c r="K744" s="26"/>
      <c r="L744" s="26"/>
      <c r="M744" s="26"/>
      <c r="N744" s="26"/>
      <c r="O744" s="40"/>
      <c r="P744" s="32" t="s">
        <v>79</v>
      </c>
      <c r="Q744" s="32">
        <v>128</v>
      </c>
      <c r="R744" s="60">
        <f t="shared" si="366"/>
        <v>0</v>
      </c>
      <c r="S744" s="27" t="s">
        <v>74</v>
      </c>
      <c r="T744" s="27"/>
      <c r="U744" s="27">
        <v>2.5</v>
      </c>
      <c r="V744" s="30">
        <f t="shared" si="367"/>
        <v>2.5</v>
      </c>
      <c r="W744" s="29">
        <f t="shared" si="368"/>
        <v>5.2083333333333336E-2</v>
      </c>
      <c r="X744" s="29">
        <f t="shared" si="369"/>
        <v>1.5402890321563063</v>
      </c>
      <c r="Y744" s="29">
        <f t="shared" si="370"/>
        <v>4.620867096468919E-2</v>
      </c>
      <c r="Z744" s="30">
        <f>IF(S744="",0,VLOOKUP(S744,[1]!Costo_Twist,2,FALSE)*W744)</f>
        <v>6.2248031069186105</v>
      </c>
      <c r="AA744" s="31" t="s">
        <v>72</v>
      </c>
      <c r="AB744" s="31"/>
      <c r="AC744" s="31">
        <v>0.5</v>
      </c>
      <c r="AD744" s="34">
        <f t="shared" si="371"/>
        <v>0.5</v>
      </c>
      <c r="AE744" s="33">
        <f t="shared" si="372"/>
        <v>1.0416666666666666E-2</v>
      </c>
      <c r="AF744" s="33">
        <f t="shared" si="373"/>
        <v>0.30805780643126124</v>
      </c>
      <c r="AG744" s="33">
        <f t="shared" si="374"/>
        <v>9.2417341929378373E-3</v>
      </c>
      <c r="AH744" s="34">
        <f>IF(AA744="",0,VLOOKUP(AA744,[1]!Costo_Twist,2,FALSE)*AE744)</f>
        <v>2.1250221781943992</v>
      </c>
      <c r="AI744" s="35" t="s">
        <v>65</v>
      </c>
      <c r="AJ744" s="35"/>
      <c r="AK744" s="35" t="s">
        <v>2395</v>
      </c>
      <c r="AL744" s="35">
        <f t="shared" si="375"/>
        <v>1</v>
      </c>
      <c r="AM744" s="29">
        <f t="shared" si="376"/>
        <v>2.0833333333333332E-2</v>
      </c>
      <c r="AN744" s="29">
        <f t="shared" si="377"/>
        <v>0.61611561286252248</v>
      </c>
      <c r="AO744" s="29">
        <f t="shared" si="378"/>
        <v>1.8483468385875675E-2</v>
      </c>
      <c r="AP744" s="30">
        <f>IF(AI744="",0,VLOOKUP(AI744,[1]!Costo_Twist,2,FALSE)*AM744)</f>
        <v>3.0504627849897981</v>
      </c>
      <c r="AQ744" s="42"/>
      <c r="AR744" s="42"/>
      <c r="AS744" s="42"/>
      <c r="AT744" s="42">
        <f t="shared" si="379"/>
        <v>0</v>
      </c>
      <c r="AU744" s="43">
        <f t="shared" si="380"/>
        <v>0</v>
      </c>
      <c r="AV744" s="43">
        <f t="shared" si="381"/>
        <v>0</v>
      </c>
      <c r="AW744" s="43">
        <f t="shared" si="382"/>
        <v>0</v>
      </c>
      <c r="AX744" s="44">
        <f>IF(AQ744="",0,VLOOKUP(AQ744,[1]!Costo_Twist,2,FALSE)*AU744)</f>
        <v>0</v>
      </c>
      <c r="AY744" s="36">
        <f t="shared" si="383"/>
        <v>11.400288070102807</v>
      </c>
      <c r="AZ744" s="41">
        <f t="shared" si="384"/>
        <v>8.3333333333333329E-2</v>
      </c>
      <c r="BA744" s="37">
        <f t="shared" si="385"/>
        <v>128.08333333333334</v>
      </c>
      <c r="BB744" s="37" t="str">
        <f t="shared" si="386"/>
        <v>ok</v>
      </c>
      <c r="BC744" s="37" t="str">
        <f t="shared" si="387"/>
        <v>ok</v>
      </c>
      <c r="BE744" s="11" t="b">
        <f t="shared" si="388"/>
        <v>0</v>
      </c>
      <c r="BF744" s="11" t="b">
        <f t="shared" si="389"/>
        <v>0</v>
      </c>
      <c r="BG744" s="11" t="b">
        <f t="shared" si="390"/>
        <v>0</v>
      </c>
      <c r="BH744" s="11" t="b">
        <f t="shared" si="391"/>
        <v>0</v>
      </c>
      <c r="BI744" s="11" t="b">
        <f t="shared" si="392"/>
        <v>0</v>
      </c>
      <c r="BJ744" s="11" t="b">
        <f t="shared" si="393"/>
        <v>0</v>
      </c>
      <c r="BK744" s="11" t="b">
        <f t="shared" si="394"/>
        <v>0</v>
      </c>
      <c r="BL744" s="11" t="b">
        <f t="shared" si="395"/>
        <v>0</v>
      </c>
      <c r="BM744" s="11">
        <f t="shared" si="396"/>
        <v>0.61611561286252248</v>
      </c>
      <c r="BN744" s="11">
        <f t="shared" si="397"/>
        <v>0.30805780643126124</v>
      </c>
      <c r="BO744" s="11" t="b">
        <f t="shared" si="398"/>
        <v>0</v>
      </c>
      <c r="BP744" s="11" t="b">
        <f t="shared" si="399"/>
        <v>0</v>
      </c>
      <c r="BQ744" s="11">
        <f t="shared" si="400"/>
        <v>1.5402890321563063</v>
      </c>
      <c r="BR744" s="11" t="b">
        <f t="shared" si="401"/>
        <v>0</v>
      </c>
    </row>
    <row r="745" spans="1:70" s="5" customFormat="1" ht="12.75" customHeight="1" x14ac:dyDescent="0.7">
      <c r="A745" s="24" t="s">
        <v>2393</v>
      </c>
      <c r="B745" s="25" t="s">
        <v>2394</v>
      </c>
      <c r="C745" s="24" t="s">
        <v>84</v>
      </c>
      <c r="D745" s="26" t="s">
        <v>41</v>
      </c>
      <c r="E745" s="24" t="s">
        <v>2610</v>
      </c>
      <c r="F745" s="24" t="s">
        <v>2610</v>
      </c>
      <c r="G745" s="62" t="s">
        <v>788</v>
      </c>
      <c r="H745" s="16">
        <v>212</v>
      </c>
      <c r="I745" s="16">
        <v>233</v>
      </c>
      <c r="J745" s="16">
        <v>225</v>
      </c>
      <c r="K745" s="26"/>
      <c r="L745" s="26"/>
      <c r="M745" s="26"/>
      <c r="N745" s="26"/>
      <c r="O745" s="40"/>
      <c r="P745" s="32" t="s">
        <v>79</v>
      </c>
      <c r="Q745" s="32">
        <v>128</v>
      </c>
      <c r="R745" s="60">
        <f t="shared" ref="R745:R808" si="402">IF(P745=$A$32,$G$32,IF(P745=$A$33,$G$33,IF(P745=$A$34,$G$34,IF(P745=$A$35,$G$35))))</f>
        <v>0</v>
      </c>
      <c r="S745" s="27" t="s">
        <v>64</v>
      </c>
      <c r="T745" s="27"/>
      <c r="U745" s="28">
        <v>4.5</v>
      </c>
      <c r="V745" s="30">
        <f t="shared" ref="V745:V808" si="403">(T745*48)+(U745)</f>
        <v>4.5</v>
      </c>
      <c r="W745" s="29">
        <f t="shared" ref="W745:W808" si="404">(V745/48)</f>
        <v>9.375E-2</v>
      </c>
      <c r="X745" s="29">
        <f t="shared" ref="X745:X808" si="405">(W745/0.033814)</f>
        <v>2.772520257881351</v>
      </c>
      <c r="Y745" s="29">
        <f t="shared" ref="Y745:Y808" si="406">(X745*0.03)</f>
        <v>8.3175607736440532E-2</v>
      </c>
      <c r="Z745" s="30">
        <f>IF(S745="",0,VLOOKUP(S745,[1]!Costo_Twist,2,FALSE)*W745)</f>
        <v>11.640558003371085</v>
      </c>
      <c r="AA745" s="31" t="s">
        <v>74</v>
      </c>
      <c r="AB745" s="31"/>
      <c r="AC745" s="31" t="s">
        <v>2399</v>
      </c>
      <c r="AD745" s="34">
        <f t="shared" ref="AD745:AD808" si="407">(AB745*48)+(AC745)</f>
        <v>6</v>
      </c>
      <c r="AE745" s="33">
        <f t="shared" ref="AE745:AE808" si="408">(AD745/48)</f>
        <v>0.125</v>
      </c>
      <c r="AF745" s="33">
        <f t="shared" ref="AF745:AF808" si="409">(AE745/0.033814)</f>
        <v>3.6966936771751349</v>
      </c>
      <c r="AG745" s="33">
        <f t="shared" ref="AG745:AG808" si="410">(AF745*0.03)</f>
        <v>0.11090081031525405</v>
      </c>
      <c r="AH745" s="34">
        <f>IF(AA745="",0,VLOOKUP(AA745,[1]!Costo_Twist,2,FALSE)*AE745)</f>
        <v>14.939527456604665</v>
      </c>
      <c r="AI745" s="35" t="s">
        <v>65</v>
      </c>
      <c r="AJ745" s="35"/>
      <c r="AK745" s="35">
        <v>1.5</v>
      </c>
      <c r="AL745" s="35">
        <f t="shared" ref="AL745:AL808" si="411">(AJ745*48)+(AK745)</f>
        <v>1.5</v>
      </c>
      <c r="AM745" s="29">
        <f t="shared" ref="AM745:AM808" si="412">(AL745/48)</f>
        <v>3.125E-2</v>
      </c>
      <c r="AN745" s="29">
        <f t="shared" ref="AN745:AN808" si="413">(AM745/0.033814)</f>
        <v>0.92417341929378372</v>
      </c>
      <c r="AO745" s="29">
        <f t="shared" ref="AO745:AO808" si="414">(AN745*0.03)</f>
        <v>2.7725202578813512E-2</v>
      </c>
      <c r="AP745" s="30">
        <f>IF(AI745="",0,VLOOKUP(AI745,[1]!Costo_Twist,2,FALSE)*AM745)</f>
        <v>4.5756941774846975</v>
      </c>
      <c r="AQ745" s="42"/>
      <c r="AR745" s="42"/>
      <c r="AS745" s="42"/>
      <c r="AT745" s="42">
        <f t="shared" ref="AT745:AT808" si="415">(AR745*48)+(AS745)</f>
        <v>0</v>
      </c>
      <c r="AU745" s="43">
        <f t="shared" ref="AU745:AU808" si="416">(AT745/48)</f>
        <v>0</v>
      </c>
      <c r="AV745" s="43">
        <f t="shared" ref="AV745:AV808" si="417">(AU745/0.033814)</f>
        <v>0</v>
      </c>
      <c r="AW745" s="43">
        <f t="shared" ref="AW745:AW808" si="418">(AV745*0.03)</f>
        <v>0</v>
      </c>
      <c r="AX745" s="44">
        <f>IF(AQ745="",0,VLOOKUP(AQ745,[1]!Costo_Twist,2,FALSE)*AU745)</f>
        <v>0</v>
      </c>
      <c r="AY745" s="36">
        <f t="shared" ref="AY745:AY808" si="419">(Z745+AH745+AP745+AX745)</f>
        <v>31.155779637460448</v>
      </c>
      <c r="AZ745" s="41">
        <f t="shared" ref="AZ745:AZ808" si="420">(W745+AE745+AM745+AU745)</f>
        <v>0.25</v>
      </c>
      <c r="BA745" s="37">
        <f t="shared" ref="BA745:BA808" si="421">(Q745+AZ745)</f>
        <v>128.25</v>
      </c>
      <c r="BB745" s="37" t="str">
        <f t="shared" ref="BB745:BB808" si="422">IF(BA745&gt;=133,"sobrellenado","ok")</f>
        <v>ok</v>
      </c>
      <c r="BC745" s="37" t="str">
        <f t="shared" ref="BC745:BC808" si="423">IF((COUNTIF($AA745,$S745)+COUNTIF($AI745,$S745)+COUNTIF($AQ745,$S745)+COUNTIF($S745,$AA745)+COUNTIF($AI745,$AA745)+COUNTIF($AQ745,$AA745)+COUNTIF($S745,$AI745)+COUNTIF($AA745,$AI745)+COUNTIF($AQ745,$AI745)+COUNTIF($S745,$AQ745)+COUNTIF($AA745,$AQ745)+COUNTIF($AI745,$AQ745))&gt;1,"Falla","ok")</f>
        <v>ok</v>
      </c>
      <c r="BE745" s="11" t="b">
        <f t="shared" ref="BE745:BE808" si="424">IF(S745=$BE$39,X745,IF(AA745=$BE$39,AF745,IF(AI745=$BE$39,AN745,IF(AQ745=$BE$39,AV745))))</f>
        <v>0</v>
      </c>
      <c r="BF745" s="11" t="b">
        <f t="shared" ref="BF745:BF808" si="425">IF(S745=$BF$39,X745,IF(AA745=$BF$39,AF745,IF(AI745=$BF$39,AN745,IF(AQ745=$BF$39,AV745))))</f>
        <v>0</v>
      </c>
      <c r="BG745" s="11" t="b">
        <f t="shared" ref="BG745:BG808" si="426">IF(S745=$BG$39,X745,IF(AA745=$BG$39,AF745,IF(AI745=$BG$39,AN745,IF(AQ745=$BG$39,AV745))))</f>
        <v>0</v>
      </c>
      <c r="BH745" s="11" t="b">
        <f t="shared" ref="BH745:BH808" si="427">IF(S745=$BH$39,X745,IF(AA745=$BH$39,AF745,IF(AI745=$BH$39,AN745,IF(AQ745=$BH$39,AV745))))</f>
        <v>0</v>
      </c>
      <c r="BI745" s="11" t="b">
        <f t="shared" ref="BI745:BI808" si="428">IF(S745=$BI$39,X745,IF(AA745=$BI$39,AF745,IF(AI745=$BI$39,AN745,IF(AQ745=$BI$39,AV745))))</f>
        <v>0</v>
      </c>
      <c r="BJ745" s="11" t="b">
        <f t="shared" ref="BJ745:BJ808" si="429">IF(S745=$BJ$39,X745,IF(AA745=$BJ$39,AF745,IF(AI745=$BJ$39,AN745,IF(AQ745=$BJ$39,AV745))))</f>
        <v>0</v>
      </c>
      <c r="BK745" s="11" t="b">
        <f t="shared" ref="BK745:BK808" si="430">IF(S745=$BK$39,X745,IF(AA745=$BK$39,AF745,IF(AI745=$BK$39,AN745,IF(AQ745=$BK$39,AV745))))</f>
        <v>0</v>
      </c>
      <c r="BL745" s="11">
        <f t="shared" ref="BL745:BL808" si="431">IF(S745=$BL$39,X745,IF(AA745=$BL$39,AF745,IF(AI745=$BL$39,AN745,IF(AQ745=$BL$39,AV745))))</f>
        <v>2.772520257881351</v>
      </c>
      <c r="BM745" s="11">
        <f t="shared" ref="BM745:BM808" si="432">IF(S745=$BM$39,X745,IF(AA745=$BM$39,AF745,IF(AI745=$BM$39,AN745,IF(AQ745=$BM$39,AV745))))</f>
        <v>0.92417341929378372</v>
      </c>
      <c r="BN745" s="11" t="b">
        <f t="shared" ref="BN745:BN808" si="433">IF(S745=$BN$39,X745,IF(AA745=$BN$39,AF745,IF(AI745=$BN$39,AN745,IF(AQ745=$BN$39,AV745))))</f>
        <v>0</v>
      </c>
      <c r="BO745" s="11" t="b">
        <f t="shared" ref="BO745:BO808" si="434">IF(S745=$BO$39,X745,IF(AA745=$BO$39,AF745,IF(AI745=$BO$39,AN745,IF(AQ745=$BO$39,AV745))))</f>
        <v>0</v>
      </c>
      <c r="BP745" s="11" t="b">
        <f t="shared" ref="BP745:BP808" si="435">IF(S745=$BP$39,X745,IF(AA745=$BP$39,AF745,IF(AI745=$BP$39,AN745,IF(AQ745=$BP$39,AV745))))</f>
        <v>0</v>
      </c>
      <c r="BQ745" s="11">
        <f t="shared" ref="BQ745:BQ808" si="436">IF(S745=$BQ$39,X745,IF(AA745=$BQ$39,AF745,IF(AI745=$BQ$39,AN745,IF(AQ745=$BQ$39,AV745))))</f>
        <v>3.6966936771751349</v>
      </c>
      <c r="BR745" s="11" t="b">
        <f t="shared" ref="BR745:BR808" si="437">IF(S745=$BR$39,X745,IF(AA745=$BR$39,AF745,IF(AI745=$BR$39,AN745,IF(AQ745=$BR$39,AV745))))</f>
        <v>0</v>
      </c>
    </row>
    <row r="746" spans="1:70" s="5" customFormat="1" ht="12.75" customHeight="1" x14ac:dyDescent="0.7">
      <c r="A746" s="24" t="s">
        <v>2393</v>
      </c>
      <c r="B746" s="25" t="s">
        <v>2394</v>
      </c>
      <c r="C746" s="24" t="s">
        <v>84</v>
      </c>
      <c r="D746" s="26" t="s">
        <v>41</v>
      </c>
      <c r="E746" s="24" t="s">
        <v>2610</v>
      </c>
      <c r="F746" s="24" t="s">
        <v>2610</v>
      </c>
      <c r="G746" s="62" t="s">
        <v>789</v>
      </c>
      <c r="H746" s="16">
        <v>194</v>
      </c>
      <c r="I746" s="16">
        <v>224</v>
      </c>
      <c r="J746" s="16">
        <v>216</v>
      </c>
      <c r="K746" s="26"/>
      <c r="L746" s="26"/>
      <c r="M746" s="26"/>
      <c r="N746" s="26"/>
      <c r="O746" s="40"/>
      <c r="P746" s="32" t="s">
        <v>79</v>
      </c>
      <c r="Q746" s="32">
        <v>128</v>
      </c>
      <c r="R746" s="60">
        <f t="shared" si="402"/>
        <v>0</v>
      </c>
      <c r="S746" s="27" t="s">
        <v>64</v>
      </c>
      <c r="T746" s="27"/>
      <c r="U746" s="28" t="s">
        <v>2404</v>
      </c>
      <c r="V746" s="30">
        <f t="shared" si="403"/>
        <v>7</v>
      </c>
      <c r="W746" s="29">
        <f t="shared" si="404"/>
        <v>0.14583333333333334</v>
      </c>
      <c r="X746" s="29">
        <f t="shared" si="405"/>
        <v>4.3128092900376576</v>
      </c>
      <c r="Y746" s="29">
        <f t="shared" si="406"/>
        <v>0.12938427870112973</v>
      </c>
      <c r="Z746" s="30">
        <f>IF(S746="",0,VLOOKUP(S746,[1]!Costo_Twist,2,FALSE)*W746)</f>
        <v>18.107534671910578</v>
      </c>
      <c r="AA746" s="31" t="s">
        <v>74</v>
      </c>
      <c r="AB746" s="31"/>
      <c r="AC746" s="31">
        <v>13.5</v>
      </c>
      <c r="AD746" s="34">
        <f t="shared" si="407"/>
        <v>13.5</v>
      </c>
      <c r="AE746" s="33">
        <f t="shared" si="408"/>
        <v>0.28125</v>
      </c>
      <c r="AF746" s="33">
        <f t="shared" si="409"/>
        <v>8.317560773644054</v>
      </c>
      <c r="AG746" s="33">
        <f t="shared" si="410"/>
        <v>0.24952682320932162</v>
      </c>
      <c r="AH746" s="34">
        <f>IF(AA746="",0,VLOOKUP(AA746,[1]!Costo_Twist,2,FALSE)*AE746)</f>
        <v>33.613936777360493</v>
      </c>
      <c r="AI746" s="35" t="s">
        <v>65</v>
      </c>
      <c r="AJ746" s="35"/>
      <c r="AK746" s="35" t="s">
        <v>2397</v>
      </c>
      <c r="AL746" s="35">
        <f t="shared" si="411"/>
        <v>2</v>
      </c>
      <c r="AM746" s="29">
        <f t="shared" si="412"/>
        <v>4.1666666666666664E-2</v>
      </c>
      <c r="AN746" s="29">
        <f t="shared" si="413"/>
        <v>1.232231225725045</v>
      </c>
      <c r="AO746" s="29">
        <f t="shared" si="414"/>
        <v>3.6966936771751349E-2</v>
      </c>
      <c r="AP746" s="30">
        <f>IF(AI746="",0,VLOOKUP(AI746,[1]!Costo_Twist,2,FALSE)*AM746)</f>
        <v>6.1009255699795961</v>
      </c>
      <c r="AQ746" s="42"/>
      <c r="AR746" s="42"/>
      <c r="AS746" s="42"/>
      <c r="AT746" s="42">
        <f t="shared" si="415"/>
        <v>0</v>
      </c>
      <c r="AU746" s="43">
        <f t="shared" si="416"/>
        <v>0</v>
      </c>
      <c r="AV746" s="43">
        <f t="shared" si="417"/>
        <v>0</v>
      </c>
      <c r="AW746" s="43">
        <f t="shared" si="418"/>
        <v>0</v>
      </c>
      <c r="AX746" s="44">
        <f>IF(AQ746="",0,VLOOKUP(AQ746,[1]!Costo_Twist,2,FALSE)*AU746)</f>
        <v>0</v>
      </c>
      <c r="AY746" s="36">
        <f t="shared" si="419"/>
        <v>57.822397019250666</v>
      </c>
      <c r="AZ746" s="41">
        <f t="shared" si="420"/>
        <v>0.46875000000000006</v>
      </c>
      <c r="BA746" s="37">
        <f t="shared" si="421"/>
        <v>128.46875</v>
      </c>
      <c r="BB746" s="37" t="str">
        <f t="shared" si="422"/>
        <v>ok</v>
      </c>
      <c r="BC746" s="37" t="str">
        <f t="shared" si="423"/>
        <v>ok</v>
      </c>
      <c r="BE746" s="11" t="b">
        <f t="shared" si="424"/>
        <v>0</v>
      </c>
      <c r="BF746" s="11" t="b">
        <f t="shared" si="425"/>
        <v>0</v>
      </c>
      <c r="BG746" s="11" t="b">
        <f t="shared" si="426"/>
        <v>0</v>
      </c>
      <c r="BH746" s="11" t="b">
        <f t="shared" si="427"/>
        <v>0</v>
      </c>
      <c r="BI746" s="11" t="b">
        <f t="shared" si="428"/>
        <v>0</v>
      </c>
      <c r="BJ746" s="11" t="b">
        <f t="shared" si="429"/>
        <v>0</v>
      </c>
      <c r="BK746" s="11" t="b">
        <f t="shared" si="430"/>
        <v>0</v>
      </c>
      <c r="BL746" s="11">
        <f t="shared" si="431"/>
        <v>4.3128092900376576</v>
      </c>
      <c r="BM746" s="11">
        <f t="shared" si="432"/>
        <v>1.232231225725045</v>
      </c>
      <c r="BN746" s="11" t="b">
        <f t="shared" si="433"/>
        <v>0</v>
      </c>
      <c r="BO746" s="11" t="b">
        <f t="shared" si="434"/>
        <v>0</v>
      </c>
      <c r="BP746" s="11" t="b">
        <f t="shared" si="435"/>
        <v>0</v>
      </c>
      <c r="BQ746" s="11">
        <f t="shared" si="436"/>
        <v>8.317560773644054</v>
      </c>
      <c r="BR746" s="11" t="b">
        <f t="shared" si="437"/>
        <v>0</v>
      </c>
    </row>
    <row r="747" spans="1:70" s="5" customFormat="1" ht="12.75" customHeight="1" x14ac:dyDescent="0.7">
      <c r="A747" s="24" t="s">
        <v>2393</v>
      </c>
      <c r="B747" s="25" t="s">
        <v>2394</v>
      </c>
      <c r="C747" s="24" t="s">
        <v>84</v>
      </c>
      <c r="D747" s="26" t="s">
        <v>41</v>
      </c>
      <c r="E747" s="24" t="s">
        <v>2610</v>
      </c>
      <c r="F747" s="24" t="s">
        <v>2610</v>
      </c>
      <c r="G747" s="62" t="s">
        <v>790</v>
      </c>
      <c r="H747" s="16">
        <v>165</v>
      </c>
      <c r="I747" s="16">
        <v>202</v>
      </c>
      <c r="J747" s="16">
        <v>193</v>
      </c>
      <c r="K747" s="26"/>
      <c r="L747" s="26"/>
      <c r="M747" s="26"/>
      <c r="N747" s="26"/>
      <c r="O747" s="40"/>
      <c r="P747" s="32" t="s">
        <v>80</v>
      </c>
      <c r="Q747" s="32">
        <v>124</v>
      </c>
      <c r="R747" s="60">
        <f t="shared" si="402"/>
        <v>0</v>
      </c>
      <c r="S747" s="27" t="s">
        <v>64</v>
      </c>
      <c r="T747" s="27"/>
      <c r="U747" s="28">
        <v>16.5</v>
      </c>
      <c r="V747" s="30">
        <f t="shared" si="403"/>
        <v>16.5</v>
      </c>
      <c r="W747" s="29">
        <f t="shared" si="404"/>
        <v>0.34375</v>
      </c>
      <c r="X747" s="29">
        <f t="shared" si="405"/>
        <v>10.165907612231621</v>
      </c>
      <c r="Y747" s="29">
        <f t="shared" si="406"/>
        <v>0.30497722836694863</v>
      </c>
      <c r="Z747" s="30">
        <f>IF(S747="",0,VLOOKUP(S747,[1]!Costo_Twist,2,FALSE)*W747)</f>
        <v>42.682046012360644</v>
      </c>
      <c r="AA747" s="31" t="s">
        <v>74</v>
      </c>
      <c r="AB747" s="31"/>
      <c r="AC747" s="31" t="s">
        <v>2435</v>
      </c>
      <c r="AD747" s="34">
        <f t="shared" si="407"/>
        <v>24</v>
      </c>
      <c r="AE747" s="33">
        <f t="shared" si="408"/>
        <v>0.5</v>
      </c>
      <c r="AF747" s="33">
        <f t="shared" si="409"/>
        <v>14.786774708700539</v>
      </c>
      <c r="AG747" s="33">
        <f t="shared" si="410"/>
        <v>0.44360324126101619</v>
      </c>
      <c r="AH747" s="34">
        <f>IF(AA747="",0,VLOOKUP(AA747,[1]!Costo_Twist,2,FALSE)*AE747)</f>
        <v>59.758109826418661</v>
      </c>
      <c r="AI747" s="35" t="s">
        <v>65</v>
      </c>
      <c r="AJ747" s="35"/>
      <c r="AK747" s="35">
        <v>3.5</v>
      </c>
      <c r="AL747" s="35">
        <f t="shared" si="411"/>
        <v>3.5</v>
      </c>
      <c r="AM747" s="29">
        <f t="shared" si="412"/>
        <v>7.2916666666666671E-2</v>
      </c>
      <c r="AN747" s="29">
        <f t="shared" si="413"/>
        <v>2.1564046450188288</v>
      </c>
      <c r="AO747" s="29">
        <f t="shared" si="414"/>
        <v>6.4692139350564865E-2</v>
      </c>
      <c r="AP747" s="30">
        <f>IF(AI747="",0,VLOOKUP(AI747,[1]!Costo_Twist,2,FALSE)*AM747)</f>
        <v>10.676619747464295</v>
      </c>
      <c r="AQ747" s="42"/>
      <c r="AR747" s="42"/>
      <c r="AS747" s="42"/>
      <c r="AT747" s="42">
        <f t="shared" si="415"/>
        <v>0</v>
      </c>
      <c r="AU747" s="43">
        <f t="shared" si="416"/>
        <v>0</v>
      </c>
      <c r="AV747" s="43">
        <f t="shared" si="417"/>
        <v>0</v>
      </c>
      <c r="AW747" s="43">
        <f t="shared" si="418"/>
        <v>0</v>
      </c>
      <c r="AX747" s="44">
        <f>IF(AQ747="",0,VLOOKUP(AQ747,[1]!Costo_Twist,2,FALSE)*AU747)</f>
        <v>0</v>
      </c>
      <c r="AY747" s="36">
        <f t="shared" si="419"/>
        <v>113.11677558624361</v>
      </c>
      <c r="AZ747" s="41">
        <f t="shared" si="420"/>
        <v>0.91666666666666663</v>
      </c>
      <c r="BA747" s="37">
        <f t="shared" si="421"/>
        <v>124.91666666666667</v>
      </c>
      <c r="BB747" s="37" t="str">
        <f t="shared" si="422"/>
        <v>ok</v>
      </c>
      <c r="BC747" s="37" t="str">
        <f t="shared" si="423"/>
        <v>ok</v>
      </c>
      <c r="BE747" s="11" t="b">
        <f t="shared" si="424"/>
        <v>0</v>
      </c>
      <c r="BF747" s="11" t="b">
        <f t="shared" si="425"/>
        <v>0</v>
      </c>
      <c r="BG747" s="11" t="b">
        <f t="shared" si="426"/>
        <v>0</v>
      </c>
      <c r="BH747" s="11" t="b">
        <f t="shared" si="427"/>
        <v>0</v>
      </c>
      <c r="BI747" s="11" t="b">
        <f t="shared" si="428"/>
        <v>0</v>
      </c>
      <c r="BJ747" s="11" t="b">
        <f t="shared" si="429"/>
        <v>0</v>
      </c>
      <c r="BK747" s="11" t="b">
        <f t="shared" si="430"/>
        <v>0</v>
      </c>
      <c r="BL747" s="11">
        <f t="shared" si="431"/>
        <v>10.165907612231621</v>
      </c>
      <c r="BM747" s="11">
        <f t="shared" si="432"/>
        <v>2.1564046450188288</v>
      </c>
      <c r="BN747" s="11" t="b">
        <f t="shared" si="433"/>
        <v>0</v>
      </c>
      <c r="BO747" s="11" t="b">
        <f t="shared" si="434"/>
        <v>0</v>
      </c>
      <c r="BP747" s="11" t="b">
        <f t="shared" si="435"/>
        <v>0</v>
      </c>
      <c r="BQ747" s="11">
        <f t="shared" si="436"/>
        <v>14.786774708700539</v>
      </c>
      <c r="BR747" s="11" t="b">
        <f t="shared" si="437"/>
        <v>0</v>
      </c>
    </row>
    <row r="748" spans="1:70" s="5" customFormat="1" ht="12.75" customHeight="1" x14ac:dyDescent="0.7">
      <c r="A748" s="24" t="s">
        <v>2393</v>
      </c>
      <c r="B748" s="25" t="s">
        <v>2394</v>
      </c>
      <c r="C748" s="24" t="s">
        <v>84</v>
      </c>
      <c r="D748" s="26" t="s">
        <v>41</v>
      </c>
      <c r="E748" s="24" t="s">
        <v>2610</v>
      </c>
      <c r="F748" s="24" t="s">
        <v>2610</v>
      </c>
      <c r="G748" s="62" t="s">
        <v>791</v>
      </c>
      <c r="H748" s="16">
        <v>145</v>
      </c>
      <c r="I748" s="16">
        <v>185</v>
      </c>
      <c r="J748" s="16">
        <v>174</v>
      </c>
      <c r="K748" s="26"/>
      <c r="L748" s="26"/>
      <c r="M748" s="26"/>
      <c r="N748" s="26"/>
      <c r="O748" s="40"/>
      <c r="P748" s="32" t="s">
        <v>80</v>
      </c>
      <c r="Q748" s="32">
        <v>124</v>
      </c>
      <c r="R748" s="60">
        <f t="shared" si="402"/>
        <v>0</v>
      </c>
      <c r="S748" s="27" t="s">
        <v>64</v>
      </c>
      <c r="T748" s="27"/>
      <c r="U748" s="27" t="s">
        <v>2415</v>
      </c>
      <c r="V748" s="30">
        <f t="shared" si="403"/>
        <v>34</v>
      </c>
      <c r="W748" s="29">
        <f t="shared" si="404"/>
        <v>0.70833333333333337</v>
      </c>
      <c r="X748" s="29">
        <f t="shared" si="405"/>
        <v>20.947930837325767</v>
      </c>
      <c r="Y748" s="29">
        <f t="shared" si="406"/>
        <v>0.62843792511977303</v>
      </c>
      <c r="Z748" s="30">
        <f>IF(S748="",0,VLOOKUP(S748,[1]!Costo_Twist,2,FALSE)*W748)</f>
        <v>87.950882692137085</v>
      </c>
      <c r="AA748" s="31" t="s">
        <v>74</v>
      </c>
      <c r="AB748" s="31"/>
      <c r="AC748" s="31" t="s">
        <v>2434</v>
      </c>
      <c r="AD748" s="34">
        <f t="shared" si="407"/>
        <v>44</v>
      </c>
      <c r="AE748" s="33">
        <f t="shared" si="408"/>
        <v>0.91666666666666663</v>
      </c>
      <c r="AF748" s="33">
        <f t="shared" si="409"/>
        <v>27.10908696595099</v>
      </c>
      <c r="AG748" s="33">
        <f t="shared" si="410"/>
        <v>0.81327260897852971</v>
      </c>
      <c r="AH748" s="34">
        <f>IF(AA748="",0,VLOOKUP(AA748,[1]!Costo_Twist,2,FALSE)*AE748)</f>
        <v>109.55653468176754</v>
      </c>
      <c r="AI748" s="35" t="s">
        <v>69</v>
      </c>
      <c r="AJ748" s="35"/>
      <c r="AK748" s="35" t="s">
        <v>2401</v>
      </c>
      <c r="AL748" s="35">
        <f t="shared" si="411"/>
        <v>12</v>
      </c>
      <c r="AM748" s="29">
        <f t="shared" si="412"/>
        <v>0.25</v>
      </c>
      <c r="AN748" s="29">
        <f t="shared" si="413"/>
        <v>7.3933873543502697</v>
      </c>
      <c r="AO748" s="29">
        <f t="shared" si="414"/>
        <v>0.2218016206305081</v>
      </c>
      <c r="AP748" s="30">
        <f>IF(AI748="",0,VLOOKUP(AI748,[1]!Costo_Twist,2,FALSE)*AM748)</f>
        <v>45.976579826714371</v>
      </c>
      <c r="AQ748" s="42"/>
      <c r="AR748" s="42"/>
      <c r="AS748" s="42"/>
      <c r="AT748" s="42">
        <f t="shared" si="415"/>
        <v>0</v>
      </c>
      <c r="AU748" s="43">
        <f t="shared" si="416"/>
        <v>0</v>
      </c>
      <c r="AV748" s="43">
        <f t="shared" si="417"/>
        <v>0</v>
      </c>
      <c r="AW748" s="43">
        <f t="shared" si="418"/>
        <v>0</v>
      </c>
      <c r="AX748" s="44">
        <f>IF(AQ748="",0,VLOOKUP(AQ748,[1]!Costo_Twist,2,FALSE)*AU748)</f>
        <v>0</v>
      </c>
      <c r="AY748" s="36">
        <f t="shared" si="419"/>
        <v>243.483997200619</v>
      </c>
      <c r="AZ748" s="41">
        <f t="shared" si="420"/>
        <v>1.875</v>
      </c>
      <c r="BA748" s="37">
        <f t="shared" si="421"/>
        <v>125.875</v>
      </c>
      <c r="BB748" s="37" t="str">
        <f t="shared" si="422"/>
        <v>ok</v>
      </c>
      <c r="BC748" s="37" t="str">
        <f t="shared" si="423"/>
        <v>ok</v>
      </c>
      <c r="BE748" s="11" t="b">
        <f t="shared" si="424"/>
        <v>0</v>
      </c>
      <c r="BF748" s="11" t="b">
        <f t="shared" si="425"/>
        <v>0</v>
      </c>
      <c r="BG748" s="11">
        <f t="shared" si="426"/>
        <v>7.3933873543502697</v>
      </c>
      <c r="BH748" s="11" t="b">
        <f t="shared" si="427"/>
        <v>0</v>
      </c>
      <c r="BI748" s="11" t="b">
        <f t="shared" si="428"/>
        <v>0</v>
      </c>
      <c r="BJ748" s="11" t="b">
        <f t="shared" si="429"/>
        <v>0</v>
      </c>
      <c r="BK748" s="11" t="b">
        <f t="shared" si="430"/>
        <v>0</v>
      </c>
      <c r="BL748" s="11">
        <f t="shared" si="431"/>
        <v>20.947930837325767</v>
      </c>
      <c r="BM748" s="11" t="b">
        <f t="shared" si="432"/>
        <v>0</v>
      </c>
      <c r="BN748" s="11" t="b">
        <f t="shared" si="433"/>
        <v>0</v>
      </c>
      <c r="BO748" s="11" t="b">
        <f t="shared" si="434"/>
        <v>0</v>
      </c>
      <c r="BP748" s="11" t="b">
        <f t="shared" si="435"/>
        <v>0</v>
      </c>
      <c r="BQ748" s="11">
        <f t="shared" si="436"/>
        <v>27.10908696595099</v>
      </c>
      <c r="BR748" s="11" t="b">
        <f t="shared" si="437"/>
        <v>0</v>
      </c>
    </row>
    <row r="749" spans="1:70" s="5" customFormat="1" ht="12.75" customHeight="1" x14ac:dyDescent="0.7">
      <c r="A749" s="24" t="s">
        <v>2393</v>
      </c>
      <c r="B749" s="25" t="s">
        <v>2394</v>
      </c>
      <c r="C749" s="24" t="s">
        <v>84</v>
      </c>
      <c r="D749" s="26" t="s">
        <v>41</v>
      </c>
      <c r="E749" s="24" t="s">
        <v>2610</v>
      </c>
      <c r="F749" s="24" t="s">
        <v>2610</v>
      </c>
      <c r="G749" s="62" t="s">
        <v>792</v>
      </c>
      <c r="H749" s="16">
        <v>104</v>
      </c>
      <c r="I749" s="16">
        <v>142</v>
      </c>
      <c r="J749" s="16">
        <v>130</v>
      </c>
      <c r="K749" s="26"/>
      <c r="L749" s="26"/>
      <c r="M749" s="26"/>
      <c r="N749" s="26"/>
      <c r="O749" s="40"/>
      <c r="P749" s="32" t="s">
        <v>81</v>
      </c>
      <c r="Q749" s="32">
        <v>120</v>
      </c>
      <c r="R749" s="60">
        <f t="shared" si="402"/>
        <v>0</v>
      </c>
      <c r="S749" s="27" t="s">
        <v>73</v>
      </c>
      <c r="T749" s="27"/>
      <c r="U749" s="27" t="s">
        <v>2403</v>
      </c>
      <c r="V749" s="30">
        <f t="shared" si="403"/>
        <v>13</v>
      </c>
      <c r="W749" s="29">
        <f t="shared" si="404"/>
        <v>0.27083333333333331</v>
      </c>
      <c r="X749" s="29">
        <f t="shared" si="405"/>
        <v>8.0095029672127911</v>
      </c>
      <c r="Y749" s="29">
        <f t="shared" si="406"/>
        <v>0.24028508901638373</v>
      </c>
      <c r="Z749" s="30">
        <f>IF(S749="",0,VLOOKUP(S749,[1]!Costo_Twist,2,FALSE)*W749)</f>
        <v>35.457006338035107</v>
      </c>
      <c r="AA749" s="31" t="s">
        <v>74</v>
      </c>
      <c r="AB749" s="31"/>
      <c r="AC749" s="31">
        <v>101.5</v>
      </c>
      <c r="AD749" s="34">
        <f t="shared" si="407"/>
        <v>101.5</v>
      </c>
      <c r="AE749" s="33">
        <f t="shared" si="408"/>
        <v>2.1145833333333335</v>
      </c>
      <c r="AF749" s="33">
        <f t="shared" si="409"/>
        <v>62.535734705546034</v>
      </c>
      <c r="AG749" s="33">
        <f t="shared" si="410"/>
        <v>1.8760720411663809</v>
      </c>
      <c r="AH749" s="34">
        <f>IF(AA749="",0,VLOOKUP(AA749,[1]!Costo_Twist,2,FALSE)*AE749)</f>
        <v>252.72700614089561</v>
      </c>
      <c r="AI749" s="35" t="s">
        <v>66</v>
      </c>
      <c r="AJ749" s="35"/>
      <c r="AK749" s="35" t="s">
        <v>2421</v>
      </c>
      <c r="AL749" s="35">
        <f t="shared" si="411"/>
        <v>18</v>
      </c>
      <c r="AM749" s="29">
        <f t="shared" si="412"/>
        <v>0.375</v>
      </c>
      <c r="AN749" s="29">
        <f t="shared" si="413"/>
        <v>11.090081031525404</v>
      </c>
      <c r="AO749" s="29">
        <f t="shared" si="414"/>
        <v>0.33270243094576213</v>
      </c>
      <c r="AP749" s="30">
        <f>IF(AI749="",0,VLOOKUP(AI749,[1]!Costo_Twist,2,FALSE)*AM749)</f>
        <v>94.003164089067624</v>
      </c>
      <c r="AQ749" s="42"/>
      <c r="AR749" s="42"/>
      <c r="AS749" s="42"/>
      <c r="AT749" s="42">
        <f t="shared" si="415"/>
        <v>0</v>
      </c>
      <c r="AU749" s="43">
        <f t="shared" si="416"/>
        <v>0</v>
      </c>
      <c r="AV749" s="43">
        <f t="shared" si="417"/>
        <v>0</v>
      </c>
      <c r="AW749" s="43">
        <f t="shared" si="418"/>
        <v>0</v>
      </c>
      <c r="AX749" s="44">
        <f>IF(AQ749="",0,VLOOKUP(AQ749,[1]!Costo_Twist,2,FALSE)*AU749)</f>
        <v>0</v>
      </c>
      <c r="AY749" s="36">
        <f t="shared" si="419"/>
        <v>382.18717656799834</v>
      </c>
      <c r="AZ749" s="41">
        <f t="shared" si="420"/>
        <v>2.760416666666667</v>
      </c>
      <c r="BA749" s="37">
        <f t="shared" si="421"/>
        <v>122.76041666666667</v>
      </c>
      <c r="BB749" s="37" t="str">
        <f t="shared" si="422"/>
        <v>ok</v>
      </c>
      <c r="BC749" s="37" t="str">
        <f t="shared" si="423"/>
        <v>ok</v>
      </c>
      <c r="BE749" s="11" t="b">
        <f t="shared" si="424"/>
        <v>0</v>
      </c>
      <c r="BF749" s="11" t="b">
        <f t="shared" si="425"/>
        <v>0</v>
      </c>
      <c r="BG749" s="11" t="b">
        <f t="shared" si="426"/>
        <v>0</v>
      </c>
      <c r="BH749" s="11">
        <f t="shared" si="427"/>
        <v>8.0095029672127911</v>
      </c>
      <c r="BI749" s="11" t="b">
        <f t="shared" si="428"/>
        <v>0</v>
      </c>
      <c r="BJ749" s="11" t="b">
        <f t="shared" si="429"/>
        <v>0</v>
      </c>
      <c r="BK749" s="11" t="b">
        <f t="shared" si="430"/>
        <v>0</v>
      </c>
      <c r="BL749" s="11" t="b">
        <f t="shared" si="431"/>
        <v>0</v>
      </c>
      <c r="BM749" s="11" t="b">
        <f t="shared" si="432"/>
        <v>0</v>
      </c>
      <c r="BN749" s="11" t="b">
        <f t="shared" si="433"/>
        <v>0</v>
      </c>
      <c r="BO749" s="11">
        <f t="shared" si="434"/>
        <v>11.090081031525404</v>
      </c>
      <c r="BP749" s="11" t="b">
        <f t="shared" si="435"/>
        <v>0</v>
      </c>
      <c r="BQ749" s="11">
        <f t="shared" si="436"/>
        <v>62.535734705546034</v>
      </c>
      <c r="BR749" s="11" t="b">
        <f t="shared" si="437"/>
        <v>0</v>
      </c>
    </row>
    <row r="750" spans="1:70" s="5" customFormat="1" ht="12.75" customHeight="1" x14ac:dyDescent="0.7">
      <c r="A750" s="24" t="s">
        <v>2393</v>
      </c>
      <c r="B750" s="25" t="s">
        <v>2394</v>
      </c>
      <c r="C750" s="24" t="s">
        <v>84</v>
      </c>
      <c r="D750" s="26" t="s">
        <v>41</v>
      </c>
      <c r="E750" s="24" t="s">
        <v>2610</v>
      </c>
      <c r="F750" s="24" t="s">
        <v>2610</v>
      </c>
      <c r="G750" s="62" t="s">
        <v>793</v>
      </c>
      <c r="H750" s="16">
        <v>241</v>
      </c>
      <c r="I750" s="16">
        <v>252</v>
      </c>
      <c r="J750" s="16">
        <v>240</v>
      </c>
      <c r="K750" s="26"/>
      <c r="L750" s="26"/>
      <c r="M750" s="26"/>
      <c r="N750" s="26"/>
      <c r="O750" s="40"/>
      <c r="P750" s="32" t="s">
        <v>79</v>
      </c>
      <c r="Q750" s="32">
        <v>128</v>
      </c>
      <c r="R750" s="60">
        <f t="shared" si="402"/>
        <v>0</v>
      </c>
      <c r="S750" s="27" t="s">
        <v>64</v>
      </c>
      <c r="T750" s="27"/>
      <c r="U750" s="27" t="s">
        <v>2395</v>
      </c>
      <c r="V750" s="30">
        <f t="shared" si="403"/>
        <v>1</v>
      </c>
      <c r="W750" s="29">
        <f t="shared" si="404"/>
        <v>2.0833333333333332E-2</v>
      </c>
      <c r="X750" s="29">
        <f t="shared" si="405"/>
        <v>0.61611561286252248</v>
      </c>
      <c r="Y750" s="29">
        <f t="shared" si="406"/>
        <v>1.8483468385875675E-2</v>
      </c>
      <c r="Z750" s="30">
        <f>IF(S750="",0,VLOOKUP(S750,[1]!Costo_Twist,2,FALSE)*W750)</f>
        <v>2.5867906674157966</v>
      </c>
      <c r="AA750" s="31" t="s">
        <v>74</v>
      </c>
      <c r="AB750" s="31"/>
      <c r="AC750" s="31" t="s">
        <v>2395</v>
      </c>
      <c r="AD750" s="34">
        <f t="shared" si="407"/>
        <v>1</v>
      </c>
      <c r="AE750" s="33">
        <f t="shared" si="408"/>
        <v>2.0833333333333332E-2</v>
      </c>
      <c r="AF750" s="33">
        <f t="shared" si="409"/>
        <v>0.61611561286252248</v>
      </c>
      <c r="AG750" s="33">
        <f t="shared" si="410"/>
        <v>1.8483468385875675E-2</v>
      </c>
      <c r="AH750" s="34">
        <f>IF(AA750="",0,VLOOKUP(AA750,[1]!Costo_Twist,2,FALSE)*AE750)</f>
        <v>2.4899212427674442</v>
      </c>
      <c r="AI750" s="35" t="s">
        <v>69</v>
      </c>
      <c r="AJ750" s="35"/>
      <c r="AK750" s="35">
        <v>1.5</v>
      </c>
      <c r="AL750" s="35">
        <f t="shared" si="411"/>
        <v>1.5</v>
      </c>
      <c r="AM750" s="29">
        <f t="shared" si="412"/>
        <v>3.125E-2</v>
      </c>
      <c r="AN750" s="29">
        <f t="shared" si="413"/>
        <v>0.92417341929378372</v>
      </c>
      <c r="AO750" s="29">
        <f t="shared" si="414"/>
        <v>2.7725202578813512E-2</v>
      </c>
      <c r="AP750" s="30">
        <f>IF(AI750="",0,VLOOKUP(AI750,[1]!Costo_Twist,2,FALSE)*AM750)</f>
        <v>5.7470724783392964</v>
      </c>
      <c r="AQ750" s="42"/>
      <c r="AR750" s="42"/>
      <c r="AS750" s="42"/>
      <c r="AT750" s="42">
        <f t="shared" si="415"/>
        <v>0</v>
      </c>
      <c r="AU750" s="43">
        <f t="shared" si="416"/>
        <v>0</v>
      </c>
      <c r="AV750" s="43">
        <f t="shared" si="417"/>
        <v>0</v>
      </c>
      <c r="AW750" s="43">
        <f t="shared" si="418"/>
        <v>0</v>
      </c>
      <c r="AX750" s="44">
        <f>IF(AQ750="",0,VLOOKUP(AQ750,[1]!Costo_Twist,2,FALSE)*AU750)</f>
        <v>0</v>
      </c>
      <c r="AY750" s="36">
        <f t="shared" si="419"/>
        <v>10.823784388522537</v>
      </c>
      <c r="AZ750" s="41">
        <f t="shared" si="420"/>
        <v>7.2916666666666657E-2</v>
      </c>
      <c r="BA750" s="37">
        <f t="shared" si="421"/>
        <v>128.07291666666666</v>
      </c>
      <c r="BB750" s="37" t="str">
        <f t="shared" si="422"/>
        <v>ok</v>
      </c>
      <c r="BC750" s="37" t="str">
        <f t="shared" si="423"/>
        <v>ok</v>
      </c>
      <c r="BE750" s="11" t="b">
        <f t="shared" si="424"/>
        <v>0</v>
      </c>
      <c r="BF750" s="11" t="b">
        <f t="shared" si="425"/>
        <v>0</v>
      </c>
      <c r="BG750" s="11">
        <f t="shared" si="426"/>
        <v>0.92417341929378372</v>
      </c>
      <c r="BH750" s="11" t="b">
        <f t="shared" si="427"/>
        <v>0</v>
      </c>
      <c r="BI750" s="11" t="b">
        <f t="shared" si="428"/>
        <v>0</v>
      </c>
      <c r="BJ750" s="11" t="b">
        <f t="shared" si="429"/>
        <v>0</v>
      </c>
      <c r="BK750" s="11" t="b">
        <f t="shared" si="430"/>
        <v>0</v>
      </c>
      <c r="BL750" s="11">
        <f t="shared" si="431"/>
        <v>0.61611561286252248</v>
      </c>
      <c r="BM750" s="11" t="b">
        <f t="shared" si="432"/>
        <v>0</v>
      </c>
      <c r="BN750" s="11" t="b">
        <f t="shared" si="433"/>
        <v>0</v>
      </c>
      <c r="BO750" s="11" t="b">
        <f t="shared" si="434"/>
        <v>0</v>
      </c>
      <c r="BP750" s="11" t="b">
        <f t="shared" si="435"/>
        <v>0</v>
      </c>
      <c r="BQ750" s="11">
        <f t="shared" si="436"/>
        <v>0.61611561286252248</v>
      </c>
      <c r="BR750" s="11" t="b">
        <f t="shared" si="437"/>
        <v>0</v>
      </c>
    </row>
    <row r="751" spans="1:70" s="5" customFormat="1" ht="12.75" customHeight="1" x14ac:dyDescent="0.7">
      <c r="A751" s="24" t="s">
        <v>2393</v>
      </c>
      <c r="B751" s="25" t="s">
        <v>2394</v>
      </c>
      <c r="C751" s="24" t="s">
        <v>84</v>
      </c>
      <c r="D751" s="26" t="s">
        <v>41</v>
      </c>
      <c r="E751" s="24" t="s">
        <v>2610</v>
      </c>
      <c r="F751" s="24" t="s">
        <v>2610</v>
      </c>
      <c r="G751" s="62" t="s">
        <v>794</v>
      </c>
      <c r="H751" s="16">
        <v>212</v>
      </c>
      <c r="I751" s="16">
        <v>233</v>
      </c>
      <c r="J751" s="16">
        <v>222</v>
      </c>
      <c r="K751" s="26"/>
      <c r="L751" s="26"/>
      <c r="M751" s="26"/>
      <c r="N751" s="26"/>
      <c r="O751" s="40"/>
      <c r="P751" s="32" t="s">
        <v>79</v>
      </c>
      <c r="Q751" s="32">
        <v>128</v>
      </c>
      <c r="R751" s="60">
        <f t="shared" si="402"/>
        <v>0</v>
      </c>
      <c r="S751" s="27" t="s">
        <v>68</v>
      </c>
      <c r="T751" s="27"/>
      <c r="U751" s="27" t="s">
        <v>2403</v>
      </c>
      <c r="V751" s="30">
        <f t="shared" si="403"/>
        <v>13</v>
      </c>
      <c r="W751" s="29">
        <f t="shared" si="404"/>
        <v>0.27083333333333331</v>
      </c>
      <c r="X751" s="29">
        <f t="shared" si="405"/>
        <v>8.0095029672127911</v>
      </c>
      <c r="Y751" s="29">
        <f t="shared" si="406"/>
        <v>0.24028508901638373</v>
      </c>
      <c r="Z751" s="30">
        <f>IF(S751="",0,VLOOKUP(S751,[1]!Costo_Twist,2,FALSE)*W751)</f>
        <v>18.376975091423443</v>
      </c>
      <c r="AA751" s="31" t="s">
        <v>74</v>
      </c>
      <c r="AB751" s="31"/>
      <c r="AC751" s="31">
        <v>6.5</v>
      </c>
      <c r="AD751" s="34">
        <f t="shared" si="407"/>
        <v>6.5</v>
      </c>
      <c r="AE751" s="33">
        <f t="shared" si="408"/>
        <v>0.13541666666666666</v>
      </c>
      <c r="AF751" s="33">
        <f t="shared" si="409"/>
        <v>4.0047514836063955</v>
      </c>
      <c r="AG751" s="33">
        <f t="shared" si="410"/>
        <v>0.12014254450819187</v>
      </c>
      <c r="AH751" s="34">
        <f>IF(AA751="",0,VLOOKUP(AA751,[1]!Costo_Twist,2,FALSE)*AE751)</f>
        <v>16.184488077988387</v>
      </c>
      <c r="AI751" s="35" t="s">
        <v>67</v>
      </c>
      <c r="AJ751" s="35"/>
      <c r="AK751" s="35">
        <v>2.5</v>
      </c>
      <c r="AL751" s="35">
        <f t="shared" si="411"/>
        <v>2.5</v>
      </c>
      <c r="AM751" s="29">
        <f t="shared" si="412"/>
        <v>5.2083333333333336E-2</v>
      </c>
      <c r="AN751" s="29">
        <f t="shared" si="413"/>
        <v>1.5402890321563063</v>
      </c>
      <c r="AO751" s="29">
        <f t="shared" si="414"/>
        <v>4.620867096468919E-2</v>
      </c>
      <c r="AP751" s="30">
        <f>IF(AI751="",0,VLOOKUP(AI751,[1]!Costo_Twist,2,FALSE)*AM751)</f>
        <v>10.554602714610995</v>
      </c>
      <c r="AQ751" s="42"/>
      <c r="AR751" s="42"/>
      <c r="AS751" s="42"/>
      <c r="AT751" s="42">
        <f t="shared" si="415"/>
        <v>0</v>
      </c>
      <c r="AU751" s="43">
        <f t="shared" si="416"/>
        <v>0</v>
      </c>
      <c r="AV751" s="43">
        <f t="shared" si="417"/>
        <v>0</v>
      </c>
      <c r="AW751" s="43">
        <f t="shared" si="418"/>
        <v>0</v>
      </c>
      <c r="AX751" s="44">
        <f>IF(AQ751="",0,VLOOKUP(AQ751,[1]!Costo_Twist,2,FALSE)*AU751)</f>
        <v>0</v>
      </c>
      <c r="AY751" s="36">
        <f t="shared" si="419"/>
        <v>45.116065884022824</v>
      </c>
      <c r="AZ751" s="41">
        <f t="shared" si="420"/>
        <v>0.45833333333333331</v>
      </c>
      <c r="BA751" s="37">
        <f t="shared" si="421"/>
        <v>128.45833333333334</v>
      </c>
      <c r="BB751" s="37" t="str">
        <f t="shared" si="422"/>
        <v>ok</v>
      </c>
      <c r="BC751" s="37" t="str">
        <f t="shared" si="423"/>
        <v>ok</v>
      </c>
      <c r="BE751" s="11" t="b">
        <f t="shared" si="424"/>
        <v>0</v>
      </c>
      <c r="BF751" s="11" t="b">
        <f t="shared" si="425"/>
        <v>0</v>
      </c>
      <c r="BG751" s="11" t="b">
        <f t="shared" si="426"/>
        <v>0</v>
      </c>
      <c r="BH751" s="11" t="b">
        <f t="shared" si="427"/>
        <v>0</v>
      </c>
      <c r="BI751" s="11" t="b">
        <f t="shared" si="428"/>
        <v>0</v>
      </c>
      <c r="BJ751" s="11">
        <f t="shared" si="429"/>
        <v>8.0095029672127911</v>
      </c>
      <c r="BK751" s="11" t="b">
        <f t="shared" si="430"/>
        <v>0</v>
      </c>
      <c r="BL751" s="11" t="b">
        <f t="shared" si="431"/>
        <v>0</v>
      </c>
      <c r="BM751" s="11" t="b">
        <f t="shared" si="432"/>
        <v>0</v>
      </c>
      <c r="BN751" s="11" t="b">
        <f t="shared" si="433"/>
        <v>0</v>
      </c>
      <c r="BO751" s="11" t="b">
        <f t="shared" si="434"/>
        <v>0</v>
      </c>
      <c r="BP751" s="11" t="b">
        <f t="shared" si="435"/>
        <v>0</v>
      </c>
      <c r="BQ751" s="11">
        <f t="shared" si="436"/>
        <v>4.0047514836063955</v>
      </c>
      <c r="BR751" s="11">
        <f t="shared" si="437"/>
        <v>1.5402890321563063</v>
      </c>
    </row>
    <row r="752" spans="1:70" s="5" customFormat="1" ht="12.75" customHeight="1" x14ac:dyDescent="0.7">
      <c r="A752" s="24" t="s">
        <v>2393</v>
      </c>
      <c r="B752" s="25" t="s">
        <v>2394</v>
      </c>
      <c r="C752" s="24" t="s">
        <v>84</v>
      </c>
      <c r="D752" s="26" t="s">
        <v>41</v>
      </c>
      <c r="E752" s="24" t="s">
        <v>2610</v>
      </c>
      <c r="F752" s="24" t="s">
        <v>2610</v>
      </c>
      <c r="G752" s="62" t="s">
        <v>795</v>
      </c>
      <c r="H752" s="16">
        <v>197</v>
      </c>
      <c r="I752" s="16">
        <v>221</v>
      </c>
      <c r="J752" s="16">
        <v>210</v>
      </c>
      <c r="K752" s="26"/>
      <c r="L752" s="26"/>
      <c r="M752" s="26"/>
      <c r="N752" s="26"/>
      <c r="O752" s="40"/>
      <c r="P752" s="32" t="s">
        <v>79</v>
      </c>
      <c r="Q752" s="32">
        <v>128</v>
      </c>
      <c r="R752" s="60">
        <f t="shared" si="402"/>
        <v>0</v>
      </c>
      <c r="S752" s="27" t="s">
        <v>64</v>
      </c>
      <c r="T752" s="27"/>
      <c r="U752" s="28">
        <v>9.5</v>
      </c>
      <c r="V752" s="30">
        <f t="shared" si="403"/>
        <v>9.5</v>
      </c>
      <c r="W752" s="29">
        <f t="shared" si="404"/>
        <v>0.19791666666666666</v>
      </c>
      <c r="X752" s="29">
        <f t="shared" si="405"/>
        <v>5.8530983221939632</v>
      </c>
      <c r="Y752" s="29">
        <f t="shared" si="406"/>
        <v>0.1755929496658189</v>
      </c>
      <c r="Z752" s="30">
        <f>IF(S752="",0,VLOOKUP(S752,[1]!Costo_Twist,2,FALSE)*W752)</f>
        <v>24.574511340450069</v>
      </c>
      <c r="AA752" s="31" t="s">
        <v>74</v>
      </c>
      <c r="AB752" s="31"/>
      <c r="AC752" s="31">
        <v>10.5</v>
      </c>
      <c r="AD752" s="34">
        <f t="shared" si="407"/>
        <v>10.5</v>
      </c>
      <c r="AE752" s="33">
        <f t="shared" si="408"/>
        <v>0.21875</v>
      </c>
      <c r="AF752" s="33">
        <f t="shared" si="409"/>
        <v>6.4692139350564863</v>
      </c>
      <c r="AG752" s="33">
        <f t="shared" si="410"/>
        <v>0.19407641805169459</v>
      </c>
      <c r="AH752" s="34">
        <f>IF(AA752="",0,VLOOKUP(AA752,[1]!Costo_Twist,2,FALSE)*AE752)</f>
        <v>26.144173049058164</v>
      </c>
      <c r="AI752" s="35" t="s">
        <v>65</v>
      </c>
      <c r="AJ752" s="35"/>
      <c r="AK752" s="35">
        <v>4.5</v>
      </c>
      <c r="AL752" s="35">
        <f t="shared" si="411"/>
        <v>4.5</v>
      </c>
      <c r="AM752" s="29">
        <f t="shared" si="412"/>
        <v>9.375E-2</v>
      </c>
      <c r="AN752" s="29">
        <f t="shared" si="413"/>
        <v>2.772520257881351</v>
      </c>
      <c r="AO752" s="29">
        <f t="shared" si="414"/>
        <v>8.3175607736440532E-2</v>
      </c>
      <c r="AP752" s="30">
        <f>IF(AI752="",0,VLOOKUP(AI752,[1]!Costo_Twist,2,FALSE)*AM752)</f>
        <v>13.727082532454093</v>
      </c>
      <c r="AQ752" s="42"/>
      <c r="AR752" s="42"/>
      <c r="AS752" s="42"/>
      <c r="AT752" s="42">
        <f t="shared" si="415"/>
        <v>0</v>
      </c>
      <c r="AU752" s="43">
        <f t="shared" si="416"/>
        <v>0</v>
      </c>
      <c r="AV752" s="43">
        <f t="shared" si="417"/>
        <v>0</v>
      </c>
      <c r="AW752" s="43">
        <f t="shared" si="418"/>
        <v>0</v>
      </c>
      <c r="AX752" s="44">
        <f>IF(AQ752="",0,VLOOKUP(AQ752,[1]!Costo_Twist,2,FALSE)*AU752)</f>
        <v>0</v>
      </c>
      <c r="AY752" s="36">
        <f t="shared" si="419"/>
        <v>64.445766921962331</v>
      </c>
      <c r="AZ752" s="41">
        <f t="shared" si="420"/>
        <v>0.51041666666666663</v>
      </c>
      <c r="BA752" s="37">
        <f t="shared" si="421"/>
        <v>128.51041666666666</v>
      </c>
      <c r="BB752" s="37" t="str">
        <f t="shared" si="422"/>
        <v>ok</v>
      </c>
      <c r="BC752" s="37" t="str">
        <f t="shared" si="423"/>
        <v>ok</v>
      </c>
      <c r="BE752" s="11" t="b">
        <f t="shared" si="424"/>
        <v>0</v>
      </c>
      <c r="BF752" s="11" t="b">
        <f t="shared" si="425"/>
        <v>0</v>
      </c>
      <c r="BG752" s="11" t="b">
        <f t="shared" si="426"/>
        <v>0</v>
      </c>
      <c r="BH752" s="11" t="b">
        <f t="shared" si="427"/>
        <v>0</v>
      </c>
      <c r="BI752" s="11" t="b">
        <f t="shared" si="428"/>
        <v>0</v>
      </c>
      <c r="BJ752" s="11" t="b">
        <f t="shared" si="429"/>
        <v>0</v>
      </c>
      <c r="BK752" s="11" t="b">
        <f t="shared" si="430"/>
        <v>0</v>
      </c>
      <c r="BL752" s="11">
        <f t="shared" si="431"/>
        <v>5.8530983221939632</v>
      </c>
      <c r="BM752" s="11">
        <f t="shared" si="432"/>
        <v>2.772520257881351</v>
      </c>
      <c r="BN752" s="11" t="b">
        <f t="shared" si="433"/>
        <v>0</v>
      </c>
      <c r="BO752" s="11" t="b">
        <f t="shared" si="434"/>
        <v>0</v>
      </c>
      <c r="BP752" s="11" t="b">
        <f t="shared" si="435"/>
        <v>0</v>
      </c>
      <c r="BQ752" s="11">
        <f t="shared" si="436"/>
        <v>6.4692139350564863</v>
      </c>
      <c r="BR752" s="11" t="b">
        <f t="shared" si="437"/>
        <v>0</v>
      </c>
    </row>
    <row r="753" spans="1:70" s="5" customFormat="1" ht="12.75" customHeight="1" x14ac:dyDescent="0.7">
      <c r="A753" s="24" t="s">
        <v>2393</v>
      </c>
      <c r="B753" s="25" t="s">
        <v>2394</v>
      </c>
      <c r="C753" s="24" t="s">
        <v>84</v>
      </c>
      <c r="D753" s="26" t="s">
        <v>41</v>
      </c>
      <c r="E753" s="24" t="s">
        <v>2610</v>
      </c>
      <c r="F753" s="24" t="s">
        <v>2610</v>
      </c>
      <c r="G753" s="62" t="s">
        <v>796</v>
      </c>
      <c r="H753" s="16">
        <v>179</v>
      </c>
      <c r="I753" s="16">
        <v>207</v>
      </c>
      <c r="J753" s="16">
        <v>194</v>
      </c>
      <c r="K753" s="26"/>
      <c r="L753" s="26"/>
      <c r="M753" s="26"/>
      <c r="N753" s="26"/>
      <c r="O753" s="40"/>
      <c r="P753" s="32" t="s">
        <v>79</v>
      </c>
      <c r="Q753" s="32">
        <v>128</v>
      </c>
      <c r="R753" s="60">
        <f t="shared" si="402"/>
        <v>0</v>
      </c>
      <c r="S753" s="27" t="s">
        <v>64</v>
      </c>
      <c r="T753" s="27"/>
      <c r="U753" s="28">
        <v>18.5</v>
      </c>
      <c r="V753" s="30">
        <f t="shared" si="403"/>
        <v>18.5</v>
      </c>
      <c r="W753" s="29">
        <f t="shared" si="404"/>
        <v>0.38541666666666669</v>
      </c>
      <c r="X753" s="29">
        <f t="shared" si="405"/>
        <v>11.398138837956667</v>
      </c>
      <c r="Y753" s="29">
        <f t="shared" si="406"/>
        <v>0.34194416513870002</v>
      </c>
      <c r="Z753" s="30">
        <f>IF(S753="",0,VLOOKUP(S753,[1]!Costo_Twist,2,FALSE)*W753)</f>
        <v>47.85562734719224</v>
      </c>
      <c r="AA753" s="31" t="s">
        <v>74</v>
      </c>
      <c r="AB753" s="31"/>
      <c r="AC753" s="31" t="s">
        <v>2429</v>
      </c>
      <c r="AD753" s="34">
        <f t="shared" si="407"/>
        <v>20</v>
      </c>
      <c r="AE753" s="33">
        <f t="shared" si="408"/>
        <v>0.41666666666666669</v>
      </c>
      <c r="AF753" s="33">
        <f t="shared" si="409"/>
        <v>12.32231225725045</v>
      </c>
      <c r="AG753" s="33">
        <f t="shared" si="410"/>
        <v>0.36966936771751352</v>
      </c>
      <c r="AH753" s="34">
        <f>IF(AA753="",0,VLOOKUP(AA753,[1]!Costo_Twist,2,FALSE)*AE753)</f>
        <v>49.798424855348884</v>
      </c>
      <c r="AI753" s="35" t="s">
        <v>65</v>
      </c>
      <c r="AJ753" s="35"/>
      <c r="AK753" s="35">
        <v>7.5</v>
      </c>
      <c r="AL753" s="35">
        <f t="shared" si="411"/>
        <v>7.5</v>
      </c>
      <c r="AM753" s="29">
        <f t="shared" si="412"/>
        <v>0.15625</v>
      </c>
      <c r="AN753" s="29">
        <f t="shared" si="413"/>
        <v>4.6208670964689187</v>
      </c>
      <c r="AO753" s="29">
        <f t="shared" si="414"/>
        <v>0.13862601289406756</v>
      </c>
      <c r="AP753" s="30">
        <f>IF(AI753="",0,VLOOKUP(AI753,[1]!Costo_Twist,2,FALSE)*AM753)</f>
        <v>22.878470887423489</v>
      </c>
      <c r="AQ753" s="42"/>
      <c r="AR753" s="42"/>
      <c r="AS753" s="42"/>
      <c r="AT753" s="42">
        <f t="shared" si="415"/>
        <v>0</v>
      </c>
      <c r="AU753" s="43">
        <f t="shared" si="416"/>
        <v>0</v>
      </c>
      <c r="AV753" s="43">
        <f t="shared" si="417"/>
        <v>0</v>
      </c>
      <c r="AW753" s="43">
        <f t="shared" si="418"/>
        <v>0</v>
      </c>
      <c r="AX753" s="44">
        <f>IF(AQ753="",0,VLOOKUP(AQ753,[1]!Costo_Twist,2,FALSE)*AU753)</f>
        <v>0</v>
      </c>
      <c r="AY753" s="36">
        <f t="shared" si="419"/>
        <v>120.53252308996461</v>
      </c>
      <c r="AZ753" s="41">
        <f t="shared" si="420"/>
        <v>0.95833333333333337</v>
      </c>
      <c r="BA753" s="37">
        <f t="shared" si="421"/>
        <v>128.95833333333334</v>
      </c>
      <c r="BB753" s="37" t="str">
        <f t="shared" si="422"/>
        <v>ok</v>
      </c>
      <c r="BC753" s="37" t="str">
        <f t="shared" si="423"/>
        <v>ok</v>
      </c>
      <c r="BE753" s="11" t="b">
        <f t="shared" si="424"/>
        <v>0</v>
      </c>
      <c r="BF753" s="11" t="b">
        <f t="shared" si="425"/>
        <v>0</v>
      </c>
      <c r="BG753" s="11" t="b">
        <f t="shared" si="426"/>
        <v>0</v>
      </c>
      <c r="BH753" s="11" t="b">
        <f t="shared" si="427"/>
        <v>0</v>
      </c>
      <c r="BI753" s="11" t="b">
        <f t="shared" si="428"/>
        <v>0</v>
      </c>
      <c r="BJ753" s="11" t="b">
        <f t="shared" si="429"/>
        <v>0</v>
      </c>
      <c r="BK753" s="11" t="b">
        <f t="shared" si="430"/>
        <v>0</v>
      </c>
      <c r="BL753" s="11">
        <f t="shared" si="431"/>
        <v>11.398138837956667</v>
      </c>
      <c r="BM753" s="11">
        <f t="shared" si="432"/>
        <v>4.6208670964689187</v>
      </c>
      <c r="BN753" s="11" t="b">
        <f t="shared" si="433"/>
        <v>0</v>
      </c>
      <c r="BO753" s="11" t="b">
        <f t="shared" si="434"/>
        <v>0</v>
      </c>
      <c r="BP753" s="11" t="b">
        <f t="shared" si="435"/>
        <v>0</v>
      </c>
      <c r="BQ753" s="11">
        <f t="shared" si="436"/>
        <v>12.32231225725045</v>
      </c>
      <c r="BR753" s="11" t="b">
        <f t="shared" si="437"/>
        <v>0</v>
      </c>
    </row>
    <row r="754" spans="1:70" s="5" customFormat="1" ht="12.75" customHeight="1" x14ac:dyDescent="0.7">
      <c r="A754" s="24" t="s">
        <v>2393</v>
      </c>
      <c r="B754" s="25" t="s">
        <v>2394</v>
      </c>
      <c r="C754" s="24" t="s">
        <v>84</v>
      </c>
      <c r="D754" s="26" t="s">
        <v>41</v>
      </c>
      <c r="E754" s="24" t="s">
        <v>2610</v>
      </c>
      <c r="F754" s="24" t="s">
        <v>2610</v>
      </c>
      <c r="G754" s="62" t="s">
        <v>797</v>
      </c>
      <c r="H754" s="16">
        <v>156</v>
      </c>
      <c r="I754" s="16">
        <v>185</v>
      </c>
      <c r="J754" s="16">
        <v>171</v>
      </c>
      <c r="K754" s="26"/>
      <c r="L754" s="26"/>
      <c r="M754" s="26"/>
      <c r="N754" s="26"/>
      <c r="O754" s="40"/>
      <c r="P754" s="32" t="s">
        <v>80</v>
      </c>
      <c r="Q754" s="32">
        <v>124</v>
      </c>
      <c r="R754" s="60">
        <f t="shared" si="402"/>
        <v>0</v>
      </c>
      <c r="S754" s="27" t="s">
        <v>64</v>
      </c>
      <c r="T754" s="27"/>
      <c r="U754" s="28" t="s">
        <v>2430</v>
      </c>
      <c r="V754" s="30">
        <f t="shared" si="403"/>
        <v>31</v>
      </c>
      <c r="W754" s="29">
        <f t="shared" si="404"/>
        <v>0.64583333333333337</v>
      </c>
      <c r="X754" s="29">
        <f t="shared" si="405"/>
        <v>19.099583998738197</v>
      </c>
      <c r="Y754" s="29">
        <f t="shared" si="406"/>
        <v>0.57298751996214592</v>
      </c>
      <c r="Z754" s="30">
        <f>IF(S754="",0,VLOOKUP(S754,[1]!Costo_Twist,2,FALSE)*W754)</f>
        <v>80.190510689889706</v>
      </c>
      <c r="AA754" s="31" t="s">
        <v>74</v>
      </c>
      <c r="AB754" s="31"/>
      <c r="AC754" s="31" t="s">
        <v>2417</v>
      </c>
      <c r="AD754" s="34">
        <f t="shared" si="407"/>
        <v>32</v>
      </c>
      <c r="AE754" s="33">
        <f t="shared" si="408"/>
        <v>0.66666666666666663</v>
      </c>
      <c r="AF754" s="33">
        <f t="shared" si="409"/>
        <v>19.715699611600719</v>
      </c>
      <c r="AG754" s="33">
        <f t="shared" si="410"/>
        <v>0.59147098834802159</v>
      </c>
      <c r="AH754" s="34">
        <f>IF(AA754="",0,VLOOKUP(AA754,[1]!Costo_Twist,2,FALSE)*AE754)</f>
        <v>79.677479768558214</v>
      </c>
      <c r="AI754" s="35" t="s">
        <v>65</v>
      </c>
      <c r="AJ754" s="35"/>
      <c r="AK754" s="35" t="s">
        <v>2403</v>
      </c>
      <c r="AL754" s="35">
        <f t="shared" si="411"/>
        <v>13</v>
      </c>
      <c r="AM754" s="29">
        <f t="shared" si="412"/>
        <v>0.27083333333333331</v>
      </c>
      <c r="AN754" s="29">
        <f t="shared" si="413"/>
        <v>8.0095029672127911</v>
      </c>
      <c r="AO754" s="29">
        <f t="shared" si="414"/>
        <v>0.24028508901638373</v>
      </c>
      <c r="AP754" s="30">
        <f>IF(AI754="",0,VLOOKUP(AI754,[1]!Costo_Twist,2,FALSE)*AM754)</f>
        <v>39.656016204867377</v>
      </c>
      <c r="AQ754" s="42"/>
      <c r="AR754" s="42"/>
      <c r="AS754" s="42"/>
      <c r="AT754" s="42">
        <f t="shared" si="415"/>
        <v>0</v>
      </c>
      <c r="AU754" s="43">
        <f t="shared" si="416"/>
        <v>0</v>
      </c>
      <c r="AV754" s="43">
        <f t="shared" si="417"/>
        <v>0</v>
      </c>
      <c r="AW754" s="43">
        <f t="shared" si="418"/>
        <v>0</v>
      </c>
      <c r="AX754" s="44">
        <f>IF(AQ754="",0,VLOOKUP(AQ754,[1]!Costo_Twist,2,FALSE)*AU754)</f>
        <v>0</v>
      </c>
      <c r="AY754" s="36">
        <f t="shared" si="419"/>
        <v>199.5240066633153</v>
      </c>
      <c r="AZ754" s="41">
        <f t="shared" si="420"/>
        <v>1.5833333333333333</v>
      </c>
      <c r="BA754" s="37">
        <f t="shared" si="421"/>
        <v>125.58333333333333</v>
      </c>
      <c r="BB754" s="37" t="str">
        <f t="shared" si="422"/>
        <v>ok</v>
      </c>
      <c r="BC754" s="37" t="str">
        <f t="shared" si="423"/>
        <v>ok</v>
      </c>
      <c r="BE754" s="11" t="b">
        <f t="shared" si="424"/>
        <v>0</v>
      </c>
      <c r="BF754" s="11" t="b">
        <f t="shared" si="425"/>
        <v>0</v>
      </c>
      <c r="BG754" s="11" t="b">
        <f t="shared" si="426"/>
        <v>0</v>
      </c>
      <c r="BH754" s="11" t="b">
        <f t="shared" si="427"/>
        <v>0</v>
      </c>
      <c r="BI754" s="11" t="b">
        <f t="shared" si="428"/>
        <v>0</v>
      </c>
      <c r="BJ754" s="11" t="b">
        <f t="shared" si="429"/>
        <v>0</v>
      </c>
      <c r="BK754" s="11" t="b">
        <f t="shared" si="430"/>
        <v>0</v>
      </c>
      <c r="BL754" s="11">
        <f t="shared" si="431"/>
        <v>19.099583998738197</v>
      </c>
      <c r="BM754" s="11">
        <f t="shared" si="432"/>
        <v>8.0095029672127911</v>
      </c>
      <c r="BN754" s="11" t="b">
        <f t="shared" si="433"/>
        <v>0</v>
      </c>
      <c r="BO754" s="11" t="b">
        <f t="shared" si="434"/>
        <v>0</v>
      </c>
      <c r="BP754" s="11" t="b">
        <f t="shared" si="435"/>
        <v>0</v>
      </c>
      <c r="BQ754" s="11">
        <f t="shared" si="436"/>
        <v>19.715699611600719</v>
      </c>
      <c r="BR754" s="11" t="b">
        <f t="shared" si="437"/>
        <v>0</v>
      </c>
    </row>
    <row r="755" spans="1:70" s="5" customFormat="1" ht="12.75" customHeight="1" x14ac:dyDescent="0.7">
      <c r="A755" s="24" t="s">
        <v>2393</v>
      </c>
      <c r="B755" s="25" t="s">
        <v>2394</v>
      </c>
      <c r="C755" s="24" t="s">
        <v>84</v>
      </c>
      <c r="D755" s="26" t="s">
        <v>41</v>
      </c>
      <c r="E755" s="24" t="s">
        <v>2610</v>
      </c>
      <c r="F755" s="24" t="s">
        <v>2610</v>
      </c>
      <c r="G755" s="62" t="s">
        <v>798</v>
      </c>
      <c r="H755" s="16">
        <v>115</v>
      </c>
      <c r="I755" s="16">
        <v>144</v>
      </c>
      <c r="J755" s="16">
        <v>129</v>
      </c>
      <c r="K755" s="26"/>
      <c r="L755" s="26"/>
      <c r="M755" s="26"/>
      <c r="N755" s="26"/>
      <c r="O755" s="40"/>
      <c r="P755" s="32" t="s">
        <v>81</v>
      </c>
      <c r="Q755" s="32">
        <v>120</v>
      </c>
      <c r="R755" s="60">
        <f t="shared" si="402"/>
        <v>0</v>
      </c>
      <c r="S755" s="27" t="s">
        <v>64</v>
      </c>
      <c r="T755" s="27"/>
      <c r="U755" s="27">
        <v>57.5</v>
      </c>
      <c r="V755" s="30">
        <f t="shared" si="403"/>
        <v>57.5</v>
      </c>
      <c r="W755" s="29">
        <f t="shared" si="404"/>
        <v>1.1979166666666667</v>
      </c>
      <c r="X755" s="29">
        <f t="shared" si="405"/>
        <v>35.426647739595047</v>
      </c>
      <c r="Y755" s="29">
        <f t="shared" si="406"/>
        <v>1.0627994321878513</v>
      </c>
      <c r="Z755" s="30">
        <f>IF(S755="",0,VLOOKUP(S755,[1]!Costo_Twist,2,FALSE)*W755)</f>
        <v>148.74046337640831</v>
      </c>
      <c r="AA755" s="31" t="s">
        <v>74</v>
      </c>
      <c r="AB755" s="31"/>
      <c r="AC755" s="31">
        <v>51</v>
      </c>
      <c r="AD755" s="34">
        <f t="shared" si="407"/>
        <v>51</v>
      </c>
      <c r="AE755" s="33">
        <f t="shared" si="408"/>
        <v>1.0625</v>
      </c>
      <c r="AF755" s="33">
        <f t="shared" si="409"/>
        <v>31.421896255988646</v>
      </c>
      <c r="AG755" s="33">
        <f t="shared" si="410"/>
        <v>0.94265688767965938</v>
      </c>
      <c r="AH755" s="34">
        <f>IF(AA755="",0,VLOOKUP(AA755,[1]!Costo_Twist,2,FALSE)*AE755)</f>
        <v>126.98598338113965</v>
      </c>
      <c r="AI755" s="35" t="s">
        <v>65</v>
      </c>
      <c r="AJ755" s="35"/>
      <c r="AK755" s="35" t="s">
        <v>2435</v>
      </c>
      <c r="AL755" s="35">
        <f t="shared" si="411"/>
        <v>24</v>
      </c>
      <c r="AM755" s="29">
        <f t="shared" si="412"/>
        <v>0.5</v>
      </c>
      <c r="AN755" s="29">
        <f t="shared" si="413"/>
        <v>14.786774708700539</v>
      </c>
      <c r="AO755" s="29">
        <f t="shared" si="414"/>
        <v>0.44360324126101619</v>
      </c>
      <c r="AP755" s="30">
        <f>IF(AI755="",0,VLOOKUP(AI755,[1]!Costo_Twist,2,FALSE)*AM755)</f>
        <v>73.211106839755161</v>
      </c>
      <c r="AQ755" s="42"/>
      <c r="AR755" s="42"/>
      <c r="AS755" s="42"/>
      <c r="AT755" s="42">
        <f t="shared" si="415"/>
        <v>0</v>
      </c>
      <c r="AU755" s="43">
        <f t="shared" si="416"/>
        <v>0</v>
      </c>
      <c r="AV755" s="43">
        <f t="shared" si="417"/>
        <v>0</v>
      </c>
      <c r="AW755" s="43">
        <f t="shared" si="418"/>
        <v>0</v>
      </c>
      <c r="AX755" s="44">
        <f>IF(AQ755="",0,VLOOKUP(AQ755,[1]!Costo_Twist,2,FALSE)*AU755)</f>
        <v>0</v>
      </c>
      <c r="AY755" s="36">
        <f t="shared" si="419"/>
        <v>348.93755359730312</v>
      </c>
      <c r="AZ755" s="41">
        <f t="shared" si="420"/>
        <v>2.760416666666667</v>
      </c>
      <c r="BA755" s="37">
        <f t="shared" si="421"/>
        <v>122.76041666666667</v>
      </c>
      <c r="BB755" s="37" t="str">
        <f t="shared" si="422"/>
        <v>ok</v>
      </c>
      <c r="BC755" s="37" t="str">
        <f t="shared" si="423"/>
        <v>ok</v>
      </c>
      <c r="BE755" s="11" t="b">
        <f t="shared" si="424"/>
        <v>0</v>
      </c>
      <c r="BF755" s="11" t="b">
        <f t="shared" si="425"/>
        <v>0</v>
      </c>
      <c r="BG755" s="11" t="b">
        <f t="shared" si="426"/>
        <v>0</v>
      </c>
      <c r="BH755" s="11" t="b">
        <f t="shared" si="427"/>
        <v>0</v>
      </c>
      <c r="BI755" s="11" t="b">
        <f t="shared" si="428"/>
        <v>0</v>
      </c>
      <c r="BJ755" s="11" t="b">
        <f t="shared" si="429"/>
        <v>0</v>
      </c>
      <c r="BK755" s="11" t="b">
        <f t="shared" si="430"/>
        <v>0</v>
      </c>
      <c r="BL755" s="11">
        <f t="shared" si="431"/>
        <v>35.426647739595047</v>
      </c>
      <c r="BM755" s="11">
        <f t="shared" si="432"/>
        <v>14.786774708700539</v>
      </c>
      <c r="BN755" s="11" t="b">
        <f t="shared" si="433"/>
        <v>0</v>
      </c>
      <c r="BO755" s="11" t="b">
        <f t="shared" si="434"/>
        <v>0</v>
      </c>
      <c r="BP755" s="11" t="b">
        <f t="shared" si="435"/>
        <v>0</v>
      </c>
      <c r="BQ755" s="11">
        <f t="shared" si="436"/>
        <v>31.421896255988646</v>
      </c>
      <c r="BR755" s="11" t="b">
        <f t="shared" si="437"/>
        <v>0</v>
      </c>
    </row>
    <row r="756" spans="1:70" s="5" customFormat="1" ht="12.75" customHeight="1" x14ac:dyDescent="0.7">
      <c r="A756" s="24" t="s">
        <v>2393</v>
      </c>
      <c r="B756" s="25" t="s">
        <v>2394</v>
      </c>
      <c r="C756" s="24" t="s">
        <v>84</v>
      </c>
      <c r="D756" s="26" t="s">
        <v>41</v>
      </c>
      <c r="E756" s="24" t="s">
        <v>2610</v>
      </c>
      <c r="F756" s="24" t="s">
        <v>2610</v>
      </c>
      <c r="G756" s="62" t="s">
        <v>799</v>
      </c>
      <c r="H756" s="16">
        <v>231</v>
      </c>
      <c r="I756" s="16">
        <v>247</v>
      </c>
      <c r="J756" s="16">
        <v>235</v>
      </c>
      <c r="K756" s="26"/>
      <c r="L756" s="26"/>
      <c r="M756" s="26"/>
      <c r="N756" s="26"/>
      <c r="O756" s="40"/>
      <c r="P756" s="32" t="s">
        <v>79</v>
      </c>
      <c r="Q756" s="32">
        <v>128</v>
      </c>
      <c r="R756" s="60">
        <f t="shared" si="402"/>
        <v>0</v>
      </c>
      <c r="S756" s="27" t="s">
        <v>68</v>
      </c>
      <c r="T756" s="27"/>
      <c r="U756" s="27">
        <v>5.5</v>
      </c>
      <c r="V756" s="30">
        <f t="shared" si="403"/>
        <v>5.5</v>
      </c>
      <c r="W756" s="29">
        <f t="shared" si="404"/>
        <v>0.11458333333333333</v>
      </c>
      <c r="X756" s="29">
        <f t="shared" si="405"/>
        <v>3.3886358707438737</v>
      </c>
      <c r="Y756" s="29">
        <f t="shared" si="406"/>
        <v>0.10165907612231621</v>
      </c>
      <c r="Z756" s="30">
        <f>IF(S756="",0,VLOOKUP(S756,[1]!Costo_Twist,2,FALSE)*W756)</f>
        <v>7.7748740771406881</v>
      </c>
      <c r="AA756" s="31" t="s">
        <v>74</v>
      </c>
      <c r="AB756" s="31"/>
      <c r="AC756" s="31">
        <v>2.5</v>
      </c>
      <c r="AD756" s="34">
        <f t="shared" si="407"/>
        <v>2.5</v>
      </c>
      <c r="AE756" s="33">
        <f t="shared" si="408"/>
        <v>5.2083333333333336E-2</v>
      </c>
      <c r="AF756" s="33">
        <f t="shared" si="409"/>
        <v>1.5402890321563063</v>
      </c>
      <c r="AG756" s="33">
        <f t="shared" si="410"/>
        <v>4.620867096468919E-2</v>
      </c>
      <c r="AH756" s="34">
        <f>IF(AA756="",0,VLOOKUP(AA756,[1]!Costo_Twist,2,FALSE)*AE756)</f>
        <v>6.2248031069186105</v>
      </c>
      <c r="AI756" s="35"/>
      <c r="AJ756" s="35"/>
      <c r="AK756" s="35"/>
      <c r="AL756" s="35">
        <f t="shared" si="411"/>
        <v>0</v>
      </c>
      <c r="AM756" s="29">
        <f t="shared" si="412"/>
        <v>0</v>
      </c>
      <c r="AN756" s="29">
        <f t="shared" si="413"/>
        <v>0</v>
      </c>
      <c r="AO756" s="29">
        <f t="shared" si="414"/>
        <v>0</v>
      </c>
      <c r="AP756" s="30">
        <f>IF(AI756="",0,VLOOKUP(AI756,[1]!Costo_Twist,2,FALSE)*AM756)</f>
        <v>0</v>
      </c>
      <c r="AQ756" s="42"/>
      <c r="AR756" s="42"/>
      <c r="AS756" s="42"/>
      <c r="AT756" s="42">
        <f t="shared" si="415"/>
        <v>0</v>
      </c>
      <c r="AU756" s="43">
        <f t="shared" si="416"/>
        <v>0</v>
      </c>
      <c r="AV756" s="43">
        <f t="shared" si="417"/>
        <v>0</v>
      </c>
      <c r="AW756" s="43">
        <f t="shared" si="418"/>
        <v>0</v>
      </c>
      <c r="AX756" s="44">
        <f>IF(AQ756="",0,VLOOKUP(AQ756,[1]!Costo_Twist,2,FALSE)*AU756)</f>
        <v>0</v>
      </c>
      <c r="AY756" s="36">
        <f t="shared" si="419"/>
        <v>13.999677184059298</v>
      </c>
      <c r="AZ756" s="41">
        <f t="shared" si="420"/>
        <v>0.16666666666666666</v>
      </c>
      <c r="BA756" s="37">
        <f t="shared" si="421"/>
        <v>128.16666666666666</v>
      </c>
      <c r="BB756" s="37" t="str">
        <f t="shared" si="422"/>
        <v>ok</v>
      </c>
      <c r="BC756" s="37" t="str">
        <f t="shared" si="423"/>
        <v>ok</v>
      </c>
      <c r="BE756" s="11" t="b">
        <f t="shared" si="424"/>
        <v>0</v>
      </c>
      <c r="BF756" s="11" t="b">
        <f t="shared" si="425"/>
        <v>0</v>
      </c>
      <c r="BG756" s="11" t="b">
        <f t="shared" si="426"/>
        <v>0</v>
      </c>
      <c r="BH756" s="11" t="b">
        <f t="shared" si="427"/>
        <v>0</v>
      </c>
      <c r="BI756" s="11" t="b">
        <f t="shared" si="428"/>
        <v>0</v>
      </c>
      <c r="BJ756" s="11">
        <f t="shared" si="429"/>
        <v>3.3886358707438737</v>
      </c>
      <c r="BK756" s="11" t="b">
        <f t="shared" si="430"/>
        <v>0</v>
      </c>
      <c r="BL756" s="11" t="b">
        <f t="shared" si="431"/>
        <v>0</v>
      </c>
      <c r="BM756" s="11" t="b">
        <f t="shared" si="432"/>
        <v>0</v>
      </c>
      <c r="BN756" s="11" t="b">
        <f t="shared" si="433"/>
        <v>0</v>
      </c>
      <c r="BO756" s="11" t="b">
        <f t="shared" si="434"/>
        <v>0</v>
      </c>
      <c r="BP756" s="11" t="b">
        <f t="shared" si="435"/>
        <v>0</v>
      </c>
      <c r="BQ756" s="11">
        <f t="shared" si="436"/>
        <v>1.5402890321563063</v>
      </c>
      <c r="BR756" s="11" t="b">
        <f t="shared" si="437"/>
        <v>0</v>
      </c>
    </row>
    <row r="757" spans="1:70" s="5" customFormat="1" ht="12.75" customHeight="1" x14ac:dyDescent="0.7">
      <c r="A757" s="24" t="s">
        <v>2393</v>
      </c>
      <c r="B757" s="25" t="s">
        <v>2394</v>
      </c>
      <c r="C757" s="24" t="s">
        <v>84</v>
      </c>
      <c r="D757" s="26" t="s">
        <v>41</v>
      </c>
      <c r="E757" s="24" t="s">
        <v>2610</v>
      </c>
      <c r="F757" s="24" t="s">
        <v>2610</v>
      </c>
      <c r="G757" s="62" t="s">
        <v>800</v>
      </c>
      <c r="H757" s="16">
        <v>213</v>
      </c>
      <c r="I757" s="16">
        <v>235</v>
      </c>
      <c r="J757" s="16">
        <v>224</v>
      </c>
      <c r="K757" s="26"/>
      <c r="L757" s="26"/>
      <c r="M757" s="26"/>
      <c r="N757" s="26"/>
      <c r="O757" s="40"/>
      <c r="P757" s="32" t="s">
        <v>79</v>
      </c>
      <c r="Q757" s="32">
        <v>128</v>
      </c>
      <c r="R757" s="60">
        <f t="shared" si="402"/>
        <v>0</v>
      </c>
      <c r="S757" s="27" t="s">
        <v>64</v>
      </c>
      <c r="T757" s="27"/>
      <c r="U757" s="27">
        <v>3.5</v>
      </c>
      <c r="V757" s="30">
        <f t="shared" si="403"/>
        <v>3.5</v>
      </c>
      <c r="W757" s="29">
        <f t="shared" si="404"/>
        <v>7.2916666666666671E-2</v>
      </c>
      <c r="X757" s="29">
        <f t="shared" si="405"/>
        <v>2.1564046450188288</v>
      </c>
      <c r="Y757" s="29">
        <f t="shared" si="406"/>
        <v>6.4692139350564865E-2</v>
      </c>
      <c r="Z757" s="30">
        <f>IF(S757="",0,VLOOKUP(S757,[1]!Costo_Twist,2,FALSE)*W757)</f>
        <v>9.053767335955289</v>
      </c>
      <c r="AA757" s="31" t="s">
        <v>74</v>
      </c>
      <c r="AB757" s="31"/>
      <c r="AC757" s="31">
        <v>5.5</v>
      </c>
      <c r="AD757" s="34">
        <f t="shared" si="407"/>
        <v>5.5</v>
      </c>
      <c r="AE757" s="33">
        <f t="shared" si="408"/>
        <v>0.11458333333333333</v>
      </c>
      <c r="AF757" s="33">
        <f t="shared" si="409"/>
        <v>3.3886358707438737</v>
      </c>
      <c r="AG757" s="33">
        <f t="shared" si="410"/>
        <v>0.10165907612231621</v>
      </c>
      <c r="AH757" s="34">
        <f>IF(AA757="",0,VLOOKUP(AA757,[1]!Costo_Twist,2,FALSE)*AE757)</f>
        <v>13.694566835220943</v>
      </c>
      <c r="AI757" s="35" t="s">
        <v>65</v>
      </c>
      <c r="AJ757" s="35"/>
      <c r="AK757" s="35">
        <v>2.5</v>
      </c>
      <c r="AL757" s="35">
        <f t="shared" si="411"/>
        <v>2.5</v>
      </c>
      <c r="AM757" s="29">
        <f t="shared" si="412"/>
        <v>5.2083333333333336E-2</v>
      </c>
      <c r="AN757" s="29">
        <f t="shared" si="413"/>
        <v>1.5402890321563063</v>
      </c>
      <c r="AO757" s="29">
        <f t="shared" si="414"/>
        <v>4.620867096468919E-2</v>
      </c>
      <c r="AP757" s="30">
        <f>IF(AI757="",0,VLOOKUP(AI757,[1]!Costo_Twist,2,FALSE)*AM757)</f>
        <v>7.6261569624744965</v>
      </c>
      <c r="AQ757" s="42"/>
      <c r="AR757" s="42"/>
      <c r="AS757" s="42"/>
      <c r="AT757" s="42">
        <f t="shared" si="415"/>
        <v>0</v>
      </c>
      <c r="AU757" s="43">
        <f t="shared" si="416"/>
        <v>0</v>
      </c>
      <c r="AV757" s="43">
        <f t="shared" si="417"/>
        <v>0</v>
      </c>
      <c r="AW757" s="43">
        <f t="shared" si="418"/>
        <v>0</v>
      </c>
      <c r="AX757" s="44">
        <f>IF(AQ757="",0,VLOOKUP(AQ757,[1]!Costo_Twist,2,FALSE)*AU757)</f>
        <v>0</v>
      </c>
      <c r="AY757" s="36">
        <f t="shared" si="419"/>
        <v>30.374491133650729</v>
      </c>
      <c r="AZ757" s="41">
        <f t="shared" si="420"/>
        <v>0.23958333333333334</v>
      </c>
      <c r="BA757" s="37">
        <f t="shared" si="421"/>
        <v>128.23958333333334</v>
      </c>
      <c r="BB757" s="37" t="str">
        <f t="shared" si="422"/>
        <v>ok</v>
      </c>
      <c r="BC757" s="37" t="str">
        <f t="shared" si="423"/>
        <v>ok</v>
      </c>
      <c r="BE757" s="11" t="b">
        <f t="shared" si="424"/>
        <v>0</v>
      </c>
      <c r="BF757" s="11" t="b">
        <f t="shared" si="425"/>
        <v>0</v>
      </c>
      <c r="BG757" s="11" t="b">
        <f t="shared" si="426"/>
        <v>0</v>
      </c>
      <c r="BH757" s="11" t="b">
        <f t="shared" si="427"/>
        <v>0</v>
      </c>
      <c r="BI757" s="11" t="b">
        <f t="shared" si="428"/>
        <v>0</v>
      </c>
      <c r="BJ757" s="11" t="b">
        <f t="shared" si="429"/>
        <v>0</v>
      </c>
      <c r="BK757" s="11" t="b">
        <f t="shared" si="430"/>
        <v>0</v>
      </c>
      <c r="BL757" s="11">
        <f t="shared" si="431"/>
        <v>2.1564046450188288</v>
      </c>
      <c r="BM757" s="11">
        <f t="shared" si="432"/>
        <v>1.5402890321563063</v>
      </c>
      <c r="BN757" s="11" t="b">
        <f t="shared" si="433"/>
        <v>0</v>
      </c>
      <c r="BO757" s="11" t="b">
        <f t="shared" si="434"/>
        <v>0</v>
      </c>
      <c r="BP757" s="11" t="b">
        <f t="shared" si="435"/>
        <v>0</v>
      </c>
      <c r="BQ757" s="11">
        <f t="shared" si="436"/>
        <v>3.3886358707438737</v>
      </c>
      <c r="BR757" s="11" t="b">
        <f t="shared" si="437"/>
        <v>0</v>
      </c>
    </row>
    <row r="758" spans="1:70" s="5" customFormat="1" ht="12.75" customHeight="1" x14ac:dyDescent="0.7">
      <c r="A758" s="24" t="s">
        <v>2393</v>
      </c>
      <c r="B758" s="25" t="s">
        <v>2394</v>
      </c>
      <c r="C758" s="24" t="s">
        <v>84</v>
      </c>
      <c r="D758" s="26" t="s">
        <v>41</v>
      </c>
      <c r="E758" s="24" t="s">
        <v>2610</v>
      </c>
      <c r="F758" s="24" t="s">
        <v>2610</v>
      </c>
      <c r="G758" s="62" t="s">
        <v>801</v>
      </c>
      <c r="H758" s="16">
        <v>197</v>
      </c>
      <c r="I758" s="16">
        <v>223</v>
      </c>
      <c r="J758" s="16">
        <v>212</v>
      </c>
      <c r="K758" s="26"/>
      <c r="L758" s="26"/>
      <c r="M758" s="26"/>
      <c r="N758" s="26"/>
      <c r="O758" s="40"/>
      <c r="P758" s="32" t="s">
        <v>79</v>
      </c>
      <c r="Q758" s="32">
        <v>128</v>
      </c>
      <c r="R758" s="60">
        <f t="shared" si="402"/>
        <v>0</v>
      </c>
      <c r="S758" s="27" t="s">
        <v>64</v>
      </c>
      <c r="T758" s="27"/>
      <c r="U758" s="27" t="s">
        <v>2412</v>
      </c>
      <c r="V758" s="30">
        <f t="shared" si="403"/>
        <v>8</v>
      </c>
      <c r="W758" s="29">
        <f t="shared" si="404"/>
        <v>0.16666666666666666</v>
      </c>
      <c r="X758" s="29">
        <f t="shared" si="405"/>
        <v>4.9289249029001798</v>
      </c>
      <c r="Y758" s="29">
        <f t="shared" si="406"/>
        <v>0.1478677470870054</v>
      </c>
      <c r="Z758" s="30">
        <f>IF(S758="",0,VLOOKUP(S758,[1]!Costo_Twist,2,FALSE)*W758)</f>
        <v>20.694325339326372</v>
      </c>
      <c r="AA758" s="31" t="s">
        <v>74</v>
      </c>
      <c r="AB758" s="31"/>
      <c r="AC758" s="31">
        <v>11.5</v>
      </c>
      <c r="AD758" s="34">
        <f t="shared" si="407"/>
        <v>11.5</v>
      </c>
      <c r="AE758" s="33">
        <f t="shared" si="408"/>
        <v>0.23958333333333334</v>
      </c>
      <c r="AF758" s="33">
        <f t="shared" si="409"/>
        <v>7.0853295479190086</v>
      </c>
      <c r="AG758" s="33">
        <f t="shared" si="410"/>
        <v>0.21255988643757026</v>
      </c>
      <c r="AH758" s="34">
        <f>IF(AA758="",0,VLOOKUP(AA758,[1]!Costo_Twist,2,FALSE)*AE758)</f>
        <v>28.634094291825608</v>
      </c>
      <c r="AI758" s="35" t="s">
        <v>65</v>
      </c>
      <c r="AJ758" s="35"/>
      <c r="AK758" s="35" t="s">
        <v>2398</v>
      </c>
      <c r="AL758" s="35">
        <f t="shared" si="411"/>
        <v>4</v>
      </c>
      <c r="AM758" s="29">
        <f t="shared" si="412"/>
        <v>8.3333333333333329E-2</v>
      </c>
      <c r="AN758" s="29">
        <f t="shared" si="413"/>
        <v>2.4644624514500899</v>
      </c>
      <c r="AO758" s="29">
        <f t="shared" si="414"/>
        <v>7.3933873543502698E-2</v>
      </c>
      <c r="AP758" s="30">
        <f>IF(AI758="",0,VLOOKUP(AI758,[1]!Costo_Twist,2,FALSE)*AM758)</f>
        <v>12.201851139959192</v>
      </c>
      <c r="AQ758" s="42"/>
      <c r="AR758" s="42"/>
      <c r="AS758" s="42"/>
      <c r="AT758" s="42">
        <f t="shared" si="415"/>
        <v>0</v>
      </c>
      <c r="AU758" s="43">
        <f t="shared" si="416"/>
        <v>0</v>
      </c>
      <c r="AV758" s="43">
        <f t="shared" si="417"/>
        <v>0</v>
      </c>
      <c r="AW758" s="43">
        <f t="shared" si="418"/>
        <v>0</v>
      </c>
      <c r="AX758" s="44">
        <f>IF(AQ758="",0,VLOOKUP(AQ758,[1]!Costo_Twist,2,FALSE)*AU758)</f>
        <v>0</v>
      </c>
      <c r="AY758" s="36">
        <f t="shared" si="419"/>
        <v>61.530270771111176</v>
      </c>
      <c r="AZ758" s="41">
        <f t="shared" si="420"/>
        <v>0.48958333333333331</v>
      </c>
      <c r="BA758" s="37">
        <f t="shared" si="421"/>
        <v>128.48958333333334</v>
      </c>
      <c r="BB758" s="37" t="str">
        <f t="shared" si="422"/>
        <v>ok</v>
      </c>
      <c r="BC758" s="37" t="str">
        <f t="shared" si="423"/>
        <v>ok</v>
      </c>
      <c r="BE758" s="11" t="b">
        <f t="shared" si="424"/>
        <v>0</v>
      </c>
      <c r="BF758" s="11" t="b">
        <f t="shared" si="425"/>
        <v>0</v>
      </c>
      <c r="BG758" s="11" t="b">
        <f t="shared" si="426"/>
        <v>0</v>
      </c>
      <c r="BH758" s="11" t="b">
        <f t="shared" si="427"/>
        <v>0</v>
      </c>
      <c r="BI758" s="11" t="b">
        <f t="shared" si="428"/>
        <v>0</v>
      </c>
      <c r="BJ758" s="11" t="b">
        <f t="shared" si="429"/>
        <v>0</v>
      </c>
      <c r="BK758" s="11" t="b">
        <f t="shared" si="430"/>
        <v>0</v>
      </c>
      <c r="BL758" s="11">
        <f t="shared" si="431"/>
        <v>4.9289249029001798</v>
      </c>
      <c r="BM758" s="11">
        <f t="shared" si="432"/>
        <v>2.4644624514500899</v>
      </c>
      <c r="BN758" s="11" t="b">
        <f t="shared" si="433"/>
        <v>0</v>
      </c>
      <c r="BO758" s="11" t="b">
        <f t="shared" si="434"/>
        <v>0</v>
      </c>
      <c r="BP758" s="11" t="b">
        <f t="shared" si="435"/>
        <v>0</v>
      </c>
      <c r="BQ758" s="11">
        <f t="shared" si="436"/>
        <v>7.0853295479190086</v>
      </c>
      <c r="BR758" s="11" t="b">
        <f t="shared" si="437"/>
        <v>0</v>
      </c>
    </row>
    <row r="759" spans="1:70" s="5" customFormat="1" ht="12.75" customHeight="1" x14ac:dyDescent="0.7">
      <c r="A759" s="24" t="s">
        <v>2393</v>
      </c>
      <c r="B759" s="25" t="s">
        <v>2394</v>
      </c>
      <c r="C759" s="24" t="s">
        <v>84</v>
      </c>
      <c r="D759" s="26" t="s">
        <v>41</v>
      </c>
      <c r="E759" s="24" t="s">
        <v>2610</v>
      </c>
      <c r="F759" s="24" t="s">
        <v>2610</v>
      </c>
      <c r="G759" s="62" t="s">
        <v>802</v>
      </c>
      <c r="H759" s="16">
        <v>177</v>
      </c>
      <c r="I759" s="16">
        <v>207</v>
      </c>
      <c r="J759" s="16">
        <v>195</v>
      </c>
      <c r="K759" s="26"/>
      <c r="L759" s="26"/>
      <c r="M759" s="26"/>
      <c r="N759" s="26"/>
      <c r="O759" s="40"/>
      <c r="P759" s="32" t="s">
        <v>79</v>
      </c>
      <c r="Q759" s="32">
        <v>128</v>
      </c>
      <c r="R759" s="60">
        <f t="shared" si="402"/>
        <v>0</v>
      </c>
      <c r="S759" s="27" t="s">
        <v>64</v>
      </c>
      <c r="T759" s="27"/>
      <c r="U759" s="28">
        <v>18.5</v>
      </c>
      <c r="V759" s="30">
        <f t="shared" si="403"/>
        <v>18.5</v>
      </c>
      <c r="W759" s="29">
        <f t="shared" si="404"/>
        <v>0.38541666666666669</v>
      </c>
      <c r="X759" s="29">
        <f t="shared" si="405"/>
        <v>11.398138837956667</v>
      </c>
      <c r="Y759" s="29">
        <f t="shared" si="406"/>
        <v>0.34194416513870002</v>
      </c>
      <c r="Z759" s="30">
        <f>IF(S759="",0,VLOOKUP(S759,[1]!Costo_Twist,2,FALSE)*W759)</f>
        <v>47.85562734719224</v>
      </c>
      <c r="AA759" s="31" t="s">
        <v>74</v>
      </c>
      <c r="AB759" s="31"/>
      <c r="AC759" s="31" t="s">
        <v>2431</v>
      </c>
      <c r="AD759" s="34">
        <f t="shared" si="407"/>
        <v>22</v>
      </c>
      <c r="AE759" s="33">
        <f t="shared" si="408"/>
        <v>0.45833333333333331</v>
      </c>
      <c r="AF759" s="33">
        <f t="shared" si="409"/>
        <v>13.554543482975495</v>
      </c>
      <c r="AG759" s="33">
        <f t="shared" si="410"/>
        <v>0.40663630448926485</v>
      </c>
      <c r="AH759" s="34">
        <f>IF(AA759="",0,VLOOKUP(AA759,[1]!Costo_Twist,2,FALSE)*AE759)</f>
        <v>54.778267340883772</v>
      </c>
      <c r="AI759" s="35" t="s">
        <v>65</v>
      </c>
      <c r="AJ759" s="35"/>
      <c r="AK759" s="35" t="s">
        <v>2404</v>
      </c>
      <c r="AL759" s="35">
        <f t="shared" si="411"/>
        <v>7</v>
      </c>
      <c r="AM759" s="29">
        <f t="shared" si="412"/>
        <v>0.14583333333333334</v>
      </c>
      <c r="AN759" s="29">
        <f t="shared" si="413"/>
        <v>4.3128092900376576</v>
      </c>
      <c r="AO759" s="29">
        <f t="shared" si="414"/>
        <v>0.12938427870112973</v>
      </c>
      <c r="AP759" s="30">
        <f>IF(AI759="",0,VLOOKUP(AI759,[1]!Costo_Twist,2,FALSE)*AM759)</f>
        <v>21.353239494928591</v>
      </c>
      <c r="AQ759" s="42"/>
      <c r="AR759" s="42"/>
      <c r="AS759" s="42"/>
      <c r="AT759" s="42">
        <f t="shared" si="415"/>
        <v>0</v>
      </c>
      <c r="AU759" s="43">
        <f t="shared" si="416"/>
        <v>0</v>
      </c>
      <c r="AV759" s="43">
        <f t="shared" si="417"/>
        <v>0</v>
      </c>
      <c r="AW759" s="43">
        <f t="shared" si="418"/>
        <v>0</v>
      </c>
      <c r="AX759" s="44">
        <f>IF(AQ759="",0,VLOOKUP(AQ759,[1]!Costo_Twist,2,FALSE)*AU759)</f>
        <v>0</v>
      </c>
      <c r="AY759" s="36">
        <f t="shared" si="419"/>
        <v>123.9871341830046</v>
      </c>
      <c r="AZ759" s="41">
        <f t="shared" si="420"/>
        <v>0.98958333333333337</v>
      </c>
      <c r="BA759" s="37">
        <f t="shared" si="421"/>
        <v>128.98958333333334</v>
      </c>
      <c r="BB759" s="37" t="str">
        <f t="shared" si="422"/>
        <v>ok</v>
      </c>
      <c r="BC759" s="37" t="str">
        <f t="shared" si="423"/>
        <v>ok</v>
      </c>
      <c r="BE759" s="11" t="b">
        <f t="shared" si="424"/>
        <v>0</v>
      </c>
      <c r="BF759" s="11" t="b">
        <f t="shared" si="425"/>
        <v>0</v>
      </c>
      <c r="BG759" s="11" t="b">
        <f t="shared" si="426"/>
        <v>0</v>
      </c>
      <c r="BH759" s="11" t="b">
        <f t="shared" si="427"/>
        <v>0</v>
      </c>
      <c r="BI759" s="11" t="b">
        <f t="shared" si="428"/>
        <v>0</v>
      </c>
      <c r="BJ759" s="11" t="b">
        <f t="shared" si="429"/>
        <v>0</v>
      </c>
      <c r="BK759" s="11" t="b">
        <f t="shared" si="430"/>
        <v>0</v>
      </c>
      <c r="BL759" s="11">
        <f t="shared" si="431"/>
        <v>11.398138837956667</v>
      </c>
      <c r="BM759" s="11">
        <f t="shared" si="432"/>
        <v>4.3128092900376576</v>
      </c>
      <c r="BN759" s="11" t="b">
        <f t="shared" si="433"/>
        <v>0</v>
      </c>
      <c r="BO759" s="11" t="b">
        <f t="shared" si="434"/>
        <v>0</v>
      </c>
      <c r="BP759" s="11" t="b">
        <f t="shared" si="435"/>
        <v>0</v>
      </c>
      <c r="BQ759" s="11">
        <f t="shared" si="436"/>
        <v>13.554543482975495</v>
      </c>
      <c r="BR759" s="11" t="b">
        <f t="shared" si="437"/>
        <v>0</v>
      </c>
    </row>
    <row r="760" spans="1:70" s="5" customFormat="1" ht="12.75" customHeight="1" x14ac:dyDescent="0.7">
      <c r="A760" s="24" t="s">
        <v>2393</v>
      </c>
      <c r="B760" s="25" t="s">
        <v>2394</v>
      </c>
      <c r="C760" s="24" t="s">
        <v>84</v>
      </c>
      <c r="D760" s="26" t="s">
        <v>41</v>
      </c>
      <c r="E760" s="24" t="s">
        <v>2610</v>
      </c>
      <c r="F760" s="24" t="s">
        <v>2610</v>
      </c>
      <c r="G760" s="62" t="s">
        <v>803</v>
      </c>
      <c r="H760" s="16">
        <v>156</v>
      </c>
      <c r="I760" s="16">
        <v>190</v>
      </c>
      <c r="J760" s="16">
        <v>176</v>
      </c>
      <c r="K760" s="26"/>
      <c r="L760" s="26"/>
      <c r="M760" s="26"/>
      <c r="N760" s="26"/>
      <c r="O760" s="40"/>
      <c r="P760" s="32" t="s">
        <v>80</v>
      </c>
      <c r="Q760" s="32">
        <v>124</v>
      </c>
      <c r="R760" s="60">
        <f t="shared" si="402"/>
        <v>0</v>
      </c>
      <c r="S760" s="27" t="s">
        <v>64</v>
      </c>
      <c r="T760" s="27"/>
      <c r="U760" s="28" t="s">
        <v>2409</v>
      </c>
      <c r="V760" s="30">
        <f t="shared" si="403"/>
        <v>29</v>
      </c>
      <c r="W760" s="29">
        <f t="shared" si="404"/>
        <v>0.60416666666666663</v>
      </c>
      <c r="X760" s="29">
        <f t="shared" si="405"/>
        <v>17.867352773013153</v>
      </c>
      <c r="Y760" s="29">
        <f t="shared" si="406"/>
        <v>0.53602058319039458</v>
      </c>
      <c r="Z760" s="30">
        <f>IF(S760="",0,VLOOKUP(S760,[1]!Costo_Twist,2,FALSE)*W760)</f>
        <v>75.016929355058096</v>
      </c>
      <c r="AA760" s="31" t="s">
        <v>74</v>
      </c>
      <c r="AB760" s="31"/>
      <c r="AC760" s="31" t="s">
        <v>2415</v>
      </c>
      <c r="AD760" s="34">
        <f t="shared" si="407"/>
        <v>34</v>
      </c>
      <c r="AE760" s="33">
        <f t="shared" si="408"/>
        <v>0.70833333333333337</v>
      </c>
      <c r="AF760" s="33">
        <f t="shared" si="409"/>
        <v>20.947930837325767</v>
      </c>
      <c r="AG760" s="33">
        <f t="shared" si="410"/>
        <v>0.62843792511977303</v>
      </c>
      <c r="AH760" s="34">
        <f>IF(AA760="",0,VLOOKUP(AA760,[1]!Costo_Twist,2,FALSE)*AE760)</f>
        <v>84.657322254093103</v>
      </c>
      <c r="AI760" s="35" t="s">
        <v>65</v>
      </c>
      <c r="AJ760" s="35"/>
      <c r="AK760" s="35" t="s">
        <v>2428</v>
      </c>
      <c r="AL760" s="35">
        <f t="shared" si="411"/>
        <v>11</v>
      </c>
      <c r="AM760" s="29">
        <f t="shared" si="412"/>
        <v>0.22916666666666666</v>
      </c>
      <c r="AN760" s="29">
        <f t="shared" si="413"/>
        <v>6.7772717414877475</v>
      </c>
      <c r="AO760" s="29">
        <f t="shared" si="414"/>
        <v>0.20331815224463243</v>
      </c>
      <c r="AP760" s="30">
        <f>IF(AI760="",0,VLOOKUP(AI760,[1]!Costo_Twist,2,FALSE)*AM760)</f>
        <v>33.555090634887783</v>
      </c>
      <c r="AQ760" s="42"/>
      <c r="AR760" s="42"/>
      <c r="AS760" s="42"/>
      <c r="AT760" s="42">
        <f t="shared" si="415"/>
        <v>0</v>
      </c>
      <c r="AU760" s="43">
        <f t="shared" si="416"/>
        <v>0</v>
      </c>
      <c r="AV760" s="43">
        <f t="shared" si="417"/>
        <v>0</v>
      </c>
      <c r="AW760" s="43">
        <f t="shared" si="418"/>
        <v>0</v>
      </c>
      <c r="AX760" s="44">
        <f>IF(AQ760="",0,VLOOKUP(AQ760,[1]!Costo_Twist,2,FALSE)*AU760)</f>
        <v>0</v>
      </c>
      <c r="AY760" s="36">
        <f t="shared" si="419"/>
        <v>193.229342244039</v>
      </c>
      <c r="AZ760" s="41">
        <f t="shared" si="420"/>
        <v>1.5416666666666667</v>
      </c>
      <c r="BA760" s="37">
        <f t="shared" si="421"/>
        <v>125.54166666666667</v>
      </c>
      <c r="BB760" s="37" t="str">
        <f t="shared" si="422"/>
        <v>ok</v>
      </c>
      <c r="BC760" s="37" t="str">
        <f t="shared" si="423"/>
        <v>ok</v>
      </c>
      <c r="BE760" s="11" t="b">
        <f t="shared" si="424"/>
        <v>0</v>
      </c>
      <c r="BF760" s="11" t="b">
        <f t="shared" si="425"/>
        <v>0</v>
      </c>
      <c r="BG760" s="11" t="b">
        <f t="shared" si="426"/>
        <v>0</v>
      </c>
      <c r="BH760" s="11" t="b">
        <f t="shared" si="427"/>
        <v>0</v>
      </c>
      <c r="BI760" s="11" t="b">
        <f t="shared" si="428"/>
        <v>0</v>
      </c>
      <c r="BJ760" s="11" t="b">
        <f t="shared" si="429"/>
        <v>0</v>
      </c>
      <c r="BK760" s="11" t="b">
        <f t="shared" si="430"/>
        <v>0</v>
      </c>
      <c r="BL760" s="11">
        <f t="shared" si="431"/>
        <v>17.867352773013153</v>
      </c>
      <c r="BM760" s="11">
        <f t="shared" si="432"/>
        <v>6.7772717414877475</v>
      </c>
      <c r="BN760" s="11" t="b">
        <f t="shared" si="433"/>
        <v>0</v>
      </c>
      <c r="BO760" s="11" t="b">
        <f t="shared" si="434"/>
        <v>0</v>
      </c>
      <c r="BP760" s="11" t="b">
        <f t="shared" si="435"/>
        <v>0</v>
      </c>
      <c r="BQ760" s="11">
        <f t="shared" si="436"/>
        <v>20.947930837325767</v>
      </c>
      <c r="BR760" s="11" t="b">
        <f t="shared" si="437"/>
        <v>0</v>
      </c>
    </row>
    <row r="761" spans="1:70" s="5" customFormat="1" ht="12.75" customHeight="1" x14ac:dyDescent="0.7">
      <c r="A761" s="24" t="s">
        <v>2393</v>
      </c>
      <c r="B761" s="25" t="s">
        <v>2394</v>
      </c>
      <c r="C761" s="24" t="s">
        <v>84</v>
      </c>
      <c r="D761" s="26" t="s">
        <v>41</v>
      </c>
      <c r="E761" s="24" t="s">
        <v>2610</v>
      </c>
      <c r="F761" s="24" t="s">
        <v>2610</v>
      </c>
      <c r="G761" s="62" t="s">
        <v>804</v>
      </c>
      <c r="H761" s="16">
        <v>116</v>
      </c>
      <c r="I761" s="16">
        <v>151</v>
      </c>
      <c r="J761" s="16">
        <v>135</v>
      </c>
      <c r="K761" s="26"/>
      <c r="L761" s="26"/>
      <c r="M761" s="26"/>
      <c r="N761" s="26"/>
      <c r="O761" s="40"/>
      <c r="P761" s="32" t="s">
        <v>81</v>
      </c>
      <c r="Q761" s="32">
        <v>120</v>
      </c>
      <c r="R761" s="60">
        <f t="shared" si="402"/>
        <v>0</v>
      </c>
      <c r="S761" s="27" t="s">
        <v>64</v>
      </c>
      <c r="T761" s="27"/>
      <c r="U761" s="28">
        <v>50.5</v>
      </c>
      <c r="V761" s="30">
        <f t="shared" si="403"/>
        <v>50.5</v>
      </c>
      <c r="W761" s="29">
        <f t="shared" si="404"/>
        <v>1.0520833333333333</v>
      </c>
      <c r="X761" s="29">
        <f t="shared" si="405"/>
        <v>31.113838449557385</v>
      </c>
      <c r="Y761" s="29">
        <f t="shared" si="406"/>
        <v>0.93341515348672155</v>
      </c>
      <c r="Z761" s="30">
        <f>IF(S761="",0,VLOOKUP(S761,[1]!Costo_Twist,2,FALSE)*W761)</f>
        <v>130.63292870449771</v>
      </c>
      <c r="AA761" s="31" t="s">
        <v>74</v>
      </c>
      <c r="AB761" s="31"/>
      <c r="AC761" s="31">
        <v>56.5</v>
      </c>
      <c r="AD761" s="34">
        <f t="shared" si="407"/>
        <v>56.5</v>
      </c>
      <c r="AE761" s="33">
        <f t="shared" si="408"/>
        <v>1.1770833333333333</v>
      </c>
      <c r="AF761" s="33">
        <f t="shared" si="409"/>
        <v>34.810532126732518</v>
      </c>
      <c r="AG761" s="33">
        <f t="shared" si="410"/>
        <v>1.0443159638019754</v>
      </c>
      <c r="AH761" s="34">
        <f>IF(AA761="",0,VLOOKUP(AA761,[1]!Costo_Twist,2,FALSE)*AE761)</f>
        <v>140.68055021636059</v>
      </c>
      <c r="AI761" s="35" t="s">
        <v>65</v>
      </c>
      <c r="AJ761" s="35"/>
      <c r="AK761" s="35" t="s">
        <v>2425</v>
      </c>
      <c r="AL761" s="35">
        <f t="shared" si="411"/>
        <v>21</v>
      </c>
      <c r="AM761" s="29">
        <f t="shared" si="412"/>
        <v>0.4375</v>
      </c>
      <c r="AN761" s="29">
        <f t="shared" si="413"/>
        <v>12.938427870112973</v>
      </c>
      <c r="AO761" s="29">
        <f t="shared" si="414"/>
        <v>0.38815283610338919</v>
      </c>
      <c r="AP761" s="30">
        <f>IF(AI761="",0,VLOOKUP(AI761,[1]!Costo_Twist,2,FALSE)*AM761)</f>
        <v>64.059718484785762</v>
      </c>
      <c r="AQ761" s="42"/>
      <c r="AR761" s="42"/>
      <c r="AS761" s="42"/>
      <c r="AT761" s="42">
        <f t="shared" si="415"/>
        <v>0</v>
      </c>
      <c r="AU761" s="43">
        <f t="shared" si="416"/>
        <v>0</v>
      </c>
      <c r="AV761" s="43">
        <f t="shared" si="417"/>
        <v>0</v>
      </c>
      <c r="AW761" s="43">
        <f t="shared" si="418"/>
        <v>0</v>
      </c>
      <c r="AX761" s="44">
        <f>IF(AQ761="",0,VLOOKUP(AQ761,[1]!Costo_Twist,2,FALSE)*AU761)</f>
        <v>0</v>
      </c>
      <c r="AY761" s="36">
        <f t="shared" si="419"/>
        <v>335.37319740564408</v>
      </c>
      <c r="AZ761" s="41">
        <f t="shared" si="420"/>
        <v>2.6666666666666665</v>
      </c>
      <c r="BA761" s="37">
        <f t="shared" si="421"/>
        <v>122.66666666666667</v>
      </c>
      <c r="BB761" s="37" t="str">
        <f t="shared" si="422"/>
        <v>ok</v>
      </c>
      <c r="BC761" s="37" t="str">
        <f t="shared" si="423"/>
        <v>ok</v>
      </c>
      <c r="BE761" s="11" t="b">
        <f t="shared" si="424"/>
        <v>0</v>
      </c>
      <c r="BF761" s="11" t="b">
        <f t="shared" si="425"/>
        <v>0</v>
      </c>
      <c r="BG761" s="11" t="b">
        <f t="shared" si="426"/>
        <v>0</v>
      </c>
      <c r="BH761" s="11" t="b">
        <f t="shared" si="427"/>
        <v>0</v>
      </c>
      <c r="BI761" s="11" t="b">
        <f t="shared" si="428"/>
        <v>0</v>
      </c>
      <c r="BJ761" s="11" t="b">
        <f t="shared" si="429"/>
        <v>0</v>
      </c>
      <c r="BK761" s="11" t="b">
        <f t="shared" si="430"/>
        <v>0</v>
      </c>
      <c r="BL761" s="11">
        <f t="shared" si="431"/>
        <v>31.113838449557385</v>
      </c>
      <c r="BM761" s="11">
        <f t="shared" si="432"/>
        <v>12.938427870112973</v>
      </c>
      <c r="BN761" s="11" t="b">
        <f t="shared" si="433"/>
        <v>0</v>
      </c>
      <c r="BO761" s="11" t="b">
        <f t="shared" si="434"/>
        <v>0</v>
      </c>
      <c r="BP761" s="11" t="b">
        <f t="shared" si="435"/>
        <v>0</v>
      </c>
      <c r="BQ761" s="11">
        <f t="shared" si="436"/>
        <v>34.810532126732518</v>
      </c>
      <c r="BR761" s="11" t="b">
        <f t="shared" si="437"/>
        <v>0</v>
      </c>
    </row>
    <row r="762" spans="1:70" s="5" customFormat="1" ht="12.75" customHeight="1" x14ac:dyDescent="0.7">
      <c r="A762" s="24" t="s">
        <v>2393</v>
      </c>
      <c r="B762" s="25" t="s">
        <v>2394</v>
      </c>
      <c r="C762" s="24" t="s">
        <v>84</v>
      </c>
      <c r="D762" s="26" t="s">
        <v>41</v>
      </c>
      <c r="E762" s="24" t="s">
        <v>2610</v>
      </c>
      <c r="F762" s="24" t="s">
        <v>2610</v>
      </c>
      <c r="G762" s="62" t="s">
        <v>805</v>
      </c>
      <c r="H762" s="16">
        <v>230</v>
      </c>
      <c r="I762" s="16">
        <v>245</v>
      </c>
      <c r="J762" s="16">
        <v>231</v>
      </c>
      <c r="K762" s="26"/>
      <c r="L762" s="26"/>
      <c r="M762" s="26"/>
      <c r="N762" s="26"/>
      <c r="O762" s="40"/>
      <c r="P762" s="32" t="s">
        <v>79</v>
      </c>
      <c r="Q762" s="32">
        <v>128</v>
      </c>
      <c r="R762" s="60">
        <f t="shared" si="402"/>
        <v>0</v>
      </c>
      <c r="S762" s="27" t="s">
        <v>68</v>
      </c>
      <c r="T762" s="27"/>
      <c r="U762" s="27" t="s">
        <v>2399</v>
      </c>
      <c r="V762" s="30">
        <f t="shared" si="403"/>
        <v>6</v>
      </c>
      <c r="W762" s="29">
        <f t="shared" si="404"/>
        <v>0.125</v>
      </c>
      <c r="X762" s="29">
        <f t="shared" si="405"/>
        <v>3.6966936771751349</v>
      </c>
      <c r="Y762" s="29">
        <f t="shared" si="406"/>
        <v>0.11090081031525405</v>
      </c>
      <c r="Z762" s="30">
        <f>IF(S762="",0,VLOOKUP(S762,[1]!Costo_Twist,2,FALSE)*W762)</f>
        <v>8.4816808114262052</v>
      </c>
      <c r="AA762" s="31" t="s">
        <v>74</v>
      </c>
      <c r="AB762" s="31"/>
      <c r="AC762" s="31">
        <v>2.5</v>
      </c>
      <c r="AD762" s="34">
        <f t="shared" si="407"/>
        <v>2.5</v>
      </c>
      <c r="AE762" s="33">
        <f t="shared" si="408"/>
        <v>5.2083333333333336E-2</v>
      </c>
      <c r="AF762" s="33">
        <f t="shared" si="409"/>
        <v>1.5402890321563063</v>
      </c>
      <c r="AG762" s="33">
        <f t="shared" si="410"/>
        <v>4.620867096468919E-2</v>
      </c>
      <c r="AH762" s="34">
        <f>IF(AA762="",0,VLOOKUP(AA762,[1]!Costo_Twist,2,FALSE)*AE762)</f>
        <v>6.2248031069186105</v>
      </c>
      <c r="AI762" s="35" t="s">
        <v>65</v>
      </c>
      <c r="AJ762" s="35"/>
      <c r="AK762" s="35">
        <v>0.5</v>
      </c>
      <c r="AL762" s="35">
        <f t="shared" si="411"/>
        <v>0.5</v>
      </c>
      <c r="AM762" s="29">
        <f t="shared" si="412"/>
        <v>1.0416666666666666E-2</v>
      </c>
      <c r="AN762" s="29">
        <f t="shared" si="413"/>
        <v>0.30805780643126124</v>
      </c>
      <c r="AO762" s="29">
        <f t="shared" si="414"/>
        <v>9.2417341929378373E-3</v>
      </c>
      <c r="AP762" s="30">
        <f>IF(AI762="",0,VLOOKUP(AI762,[1]!Costo_Twist,2,FALSE)*AM762)</f>
        <v>1.525231392494899</v>
      </c>
      <c r="AQ762" s="42"/>
      <c r="AR762" s="42"/>
      <c r="AS762" s="42"/>
      <c r="AT762" s="42">
        <f t="shared" si="415"/>
        <v>0</v>
      </c>
      <c r="AU762" s="43">
        <f t="shared" si="416"/>
        <v>0</v>
      </c>
      <c r="AV762" s="43">
        <f t="shared" si="417"/>
        <v>0</v>
      </c>
      <c r="AW762" s="43">
        <f t="shared" si="418"/>
        <v>0</v>
      </c>
      <c r="AX762" s="44">
        <f>IF(AQ762="",0,VLOOKUP(AQ762,[1]!Costo_Twist,2,FALSE)*AU762)</f>
        <v>0</v>
      </c>
      <c r="AY762" s="36">
        <f t="shared" si="419"/>
        <v>16.231715310839714</v>
      </c>
      <c r="AZ762" s="41">
        <f t="shared" si="420"/>
        <v>0.1875</v>
      </c>
      <c r="BA762" s="37">
        <f t="shared" si="421"/>
        <v>128.1875</v>
      </c>
      <c r="BB762" s="37" t="str">
        <f t="shared" si="422"/>
        <v>ok</v>
      </c>
      <c r="BC762" s="37" t="str">
        <f t="shared" si="423"/>
        <v>ok</v>
      </c>
      <c r="BE762" s="11" t="b">
        <f t="shared" si="424"/>
        <v>0</v>
      </c>
      <c r="BF762" s="11" t="b">
        <f t="shared" si="425"/>
        <v>0</v>
      </c>
      <c r="BG762" s="11" t="b">
        <f t="shared" si="426"/>
        <v>0</v>
      </c>
      <c r="BH762" s="11" t="b">
        <f t="shared" si="427"/>
        <v>0</v>
      </c>
      <c r="BI762" s="11" t="b">
        <f t="shared" si="428"/>
        <v>0</v>
      </c>
      <c r="BJ762" s="11">
        <f t="shared" si="429"/>
        <v>3.6966936771751349</v>
      </c>
      <c r="BK762" s="11" t="b">
        <f t="shared" si="430"/>
        <v>0</v>
      </c>
      <c r="BL762" s="11" t="b">
        <f t="shared" si="431"/>
        <v>0</v>
      </c>
      <c r="BM762" s="11">
        <f t="shared" si="432"/>
        <v>0.30805780643126124</v>
      </c>
      <c r="BN762" s="11" t="b">
        <f t="shared" si="433"/>
        <v>0</v>
      </c>
      <c r="BO762" s="11" t="b">
        <f t="shared" si="434"/>
        <v>0</v>
      </c>
      <c r="BP762" s="11" t="b">
        <f t="shared" si="435"/>
        <v>0</v>
      </c>
      <c r="BQ762" s="11">
        <f t="shared" si="436"/>
        <v>1.5402890321563063</v>
      </c>
      <c r="BR762" s="11" t="b">
        <f t="shared" si="437"/>
        <v>0</v>
      </c>
    </row>
    <row r="763" spans="1:70" s="5" customFormat="1" ht="12.75" customHeight="1" x14ac:dyDescent="0.7">
      <c r="A763" s="24" t="s">
        <v>2393</v>
      </c>
      <c r="B763" s="25" t="s">
        <v>2394</v>
      </c>
      <c r="C763" s="24" t="s">
        <v>84</v>
      </c>
      <c r="D763" s="26" t="s">
        <v>41</v>
      </c>
      <c r="E763" s="24" t="s">
        <v>2610</v>
      </c>
      <c r="F763" s="24" t="s">
        <v>2610</v>
      </c>
      <c r="G763" s="62" t="s">
        <v>806</v>
      </c>
      <c r="H763" s="16">
        <v>209</v>
      </c>
      <c r="I763" s="16">
        <v>235</v>
      </c>
      <c r="J763" s="16">
        <v>220</v>
      </c>
      <c r="K763" s="26"/>
      <c r="L763" s="26"/>
      <c r="M763" s="26"/>
      <c r="N763" s="26"/>
      <c r="O763" s="40"/>
      <c r="P763" s="32" t="s">
        <v>79</v>
      </c>
      <c r="Q763" s="32">
        <v>128</v>
      </c>
      <c r="R763" s="60">
        <f t="shared" si="402"/>
        <v>0</v>
      </c>
      <c r="S763" s="27" t="s">
        <v>64</v>
      </c>
      <c r="T763" s="27"/>
      <c r="U763" s="27" t="s">
        <v>2396</v>
      </c>
      <c r="V763" s="30">
        <f t="shared" si="403"/>
        <v>3</v>
      </c>
      <c r="W763" s="29">
        <f t="shared" si="404"/>
        <v>6.25E-2</v>
      </c>
      <c r="X763" s="29">
        <f t="shared" si="405"/>
        <v>1.8483468385875674</v>
      </c>
      <c r="Y763" s="29">
        <f t="shared" si="406"/>
        <v>5.5450405157627024E-2</v>
      </c>
      <c r="Z763" s="30">
        <f>IF(S763="",0,VLOOKUP(S763,[1]!Costo_Twist,2,FALSE)*W763)</f>
        <v>7.7603720022473901</v>
      </c>
      <c r="AA763" s="31" t="s">
        <v>74</v>
      </c>
      <c r="AB763" s="31"/>
      <c r="AC763" s="31" t="s">
        <v>2424</v>
      </c>
      <c r="AD763" s="34">
        <f t="shared" si="407"/>
        <v>9</v>
      </c>
      <c r="AE763" s="33">
        <f t="shared" si="408"/>
        <v>0.1875</v>
      </c>
      <c r="AF763" s="33">
        <f t="shared" si="409"/>
        <v>5.5450405157627021</v>
      </c>
      <c r="AG763" s="33">
        <f t="shared" si="410"/>
        <v>0.16635121547288106</v>
      </c>
      <c r="AH763" s="34">
        <f>IF(AA763="",0,VLOOKUP(AA763,[1]!Costo_Twist,2,FALSE)*AE763)</f>
        <v>22.409291184906998</v>
      </c>
      <c r="AI763" s="35" t="s">
        <v>65</v>
      </c>
      <c r="AJ763" s="35"/>
      <c r="AK763" s="35">
        <v>3.5</v>
      </c>
      <c r="AL763" s="35">
        <f t="shared" si="411"/>
        <v>3.5</v>
      </c>
      <c r="AM763" s="29">
        <f t="shared" si="412"/>
        <v>7.2916666666666671E-2</v>
      </c>
      <c r="AN763" s="29">
        <f t="shared" si="413"/>
        <v>2.1564046450188288</v>
      </c>
      <c r="AO763" s="29">
        <f t="shared" si="414"/>
        <v>6.4692139350564865E-2</v>
      </c>
      <c r="AP763" s="30">
        <f>IF(AI763="",0,VLOOKUP(AI763,[1]!Costo_Twist,2,FALSE)*AM763)</f>
        <v>10.676619747464295</v>
      </c>
      <c r="AQ763" s="42"/>
      <c r="AR763" s="42"/>
      <c r="AS763" s="42"/>
      <c r="AT763" s="42">
        <f t="shared" si="415"/>
        <v>0</v>
      </c>
      <c r="AU763" s="43">
        <f t="shared" si="416"/>
        <v>0</v>
      </c>
      <c r="AV763" s="43">
        <f t="shared" si="417"/>
        <v>0</v>
      </c>
      <c r="AW763" s="43">
        <f t="shared" si="418"/>
        <v>0</v>
      </c>
      <c r="AX763" s="44">
        <f>IF(AQ763="",0,VLOOKUP(AQ763,[1]!Costo_Twist,2,FALSE)*AU763)</f>
        <v>0</v>
      </c>
      <c r="AY763" s="36">
        <f t="shared" si="419"/>
        <v>40.846282934618685</v>
      </c>
      <c r="AZ763" s="41">
        <f t="shared" si="420"/>
        <v>0.32291666666666669</v>
      </c>
      <c r="BA763" s="37">
        <f t="shared" si="421"/>
        <v>128.32291666666666</v>
      </c>
      <c r="BB763" s="37" t="str">
        <f t="shared" si="422"/>
        <v>ok</v>
      </c>
      <c r="BC763" s="37" t="str">
        <f t="shared" si="423"/>
        <v>ok</v>
      </c>
      <c r="BE763" s="11" t="b">
        <f t="shared" si="424"/>
        <v>0</v>
      </c>
      <c r="BF763" s="11" t="b">
        <f t="shared" si="425"/>
        <v>0</v>
      </c>
      <c r="BG763" s="11" t="b">
        <f t="shared" si="426"/>
        <v>0</v>
      </c>
      <c r="BH763" s="11" t="b">
        <f t="shared" si="427"/>
        <v>0</v>
      </c>
      <c r="BI763" s="11" t="b">
        <f t="shared" si="428"/>
        <v>0</v>
      </c>
      <c r="BJ763" s="11" t="b">
        <f t="shared" si="429"/>
        <v>0</v>
      </c>
      <c r="BK763" s="11" t="b">
        <f t="shared" si="430"/>
        <v>0</v>
      </c>
      <c r="BL763" s="11">
        <f t="shared" si="431"/>
        <v>1.8483468385875674</v>
      </c>
      <c r="BM763" s="11">
        <f t="shared" si="432"/>
        <v>2.1564046450188288</v>
      </c>
      <c r="BN763" s="11" t="b">
        <f t="shared" si="433"/>
        <v>0</v>
      </c>
      <c r="BO763" s="11" t="b">
        <f t="shared" si="434"/>
        <v>0</v>
      </c>
      <c r="BP763" s="11" t="b">
        <f t="shared" si="435"/>
        <v>0</v>
      </c>
      <c r="BQ763" s="11">
        <f t="shared" si="436"/>
        <v>5.5450405157627021</v>
      </c>
      <c r="BR763" s="11" t="b">
        <f t="shared" si="437"/>
        <v>0</v>
      </c>
    </row>
    <row r="764" spans="1:70" s="5" customFormat="1" ht="12.75" customHeight="1" x14ac:dyDescent="0.7">
      <c r="A764" s="24" t="s">
        <v>2393</v>
      </c>
      <c r="B764" s="25" t="s">
        <v>2394</v>
      </c>
      <c r="C764" s="24" t="s">
        <v>84</v>
      </c>
      <c r="D764" s="26" t="s">
        <v>41</v>
      </c>
      <c r="E764" s="24" t="s">
        <v>2610</v>
      </c>
      <c r="F764" s="24" t="s">
        <v>2610</v>
      </c>
      <c r="G764" s="62" t="s">
        <v>807</v>
      </c>
      <c r="H764" s="16">
        <v>195</v>
      </c>
      <c r="I764" s="16">
        <v>225</v>
      </c>
      <c r="J764" s="16">
        <v>208</v>
      </c>
      <c r="K764" s="26"/>
      <c r="L764" s="26"/>
      <c r="M764" s="26"/>
      <c r="N764" s="26"/>
      <c r="O764" s="40"/>
      <c r="P764" s="32" t="s">
        <v>79</v>
      </c>
      <c r="Q764" s="32">
        <v>128</v>
      </c>
      <c r="R764" s="60">
        <f t="shared" si="402"/>
        <v>0</v>
      </c>
      <c r="S764" s="27" t="s">
        <v>64</v>
      </c>
      <c r="T764" s="27"/>
      <c r="U764" s="27">
        <v>6.5</v>
      </c>
      <c r="V764" s="30">
        <f t="shared" si="403"/>
        <v>6.5</v>
      </c>
      <c r="W764" s="29">
        <f t="shared" si="404"/>
        <v>0.13541666666666666</v>
      </c>
      <c r="X764" s="29">
        <f t="shared" si="405"/>
        <v>4.0047514836063955</v>
      </c>
      <c r="Y764" s="29">
        <f t="shared" si="406"/>
        <v>0.12014254450819187</v>
      </c>
      <c r="Z764" s="30">
        <f>IF(S764="",0,VLOOKUP(S764,[1]!Costo_Twist,2,FALSE)*W764)</f>
        <v>16.814139338202679</v>
      </c>
      <c r="AA764" s="31" t="s">
        <v>74</v>
      </c>
      <c r="AB764" s="31"/>
      <c r="AC764" s="31">
        <v>15.5</v>
      </c>
      <c r="AD764" s="34">
        <f t="shared" si="407"/>
        <v>15.5</v>
      </c>
      <c r="AE764" s="33">
        <f t="shared" si="408"/>
        <v>0.32291666666666669</v>
      </c>
      <c r="AF764" s="33">
        <f t="shared" si="409"/>
        <v>9.5497919993690985</v>
      </c>
      <c r="AG764" s="33">
        <f t="shared" si="410"/>
        <v>0.28649375998107296</v>
      </c>
      <c r="AH764" s="34">
        <f>IF(AA764="",0,VLOOKUP(AA764,[1]!Costo_Twist,2,FALSE)*AE764)</f>
        <v>38.593779262895389</v>
      </c>
      <c r="AI764" s="35" t="s">
        <v>65</v>
      </c>
      <c r="AJ764" s="35"/>
      <c r="AK764" s="35" t="s">
        <v>2399</v>
      </c>
      <c r="AL764" s="35">
        <f t="shared" si="411"/>
        <v>6</v>
      </c>
      <c r="AM764" s="29">
        <f t="shared" si="412"/>
        <v>0.125</v>
      </c>
      <c r="AN764" s="29">
        <f t="shared" si="413"/>
        <v>3.6966936771751349</v>
      </c>
      <c r="AO764" s="29">
        <f t="shared" si="414"/>
        <v>0.11090081031525405</v>
      </c>
      <c r="AP764" s="30">
        <f>IF(AI764="",0,VLOOKUP(AI764,[1]!Costo_Twist,2,FALSE)*AM764)</f>
        <v>18.30277670993879</v>
      </c>
      <c r="AQ764" s="42"/>
      <c r="AR764" s="42"/>
      <c r="AS764" s="42"/>
      <c r="AT764" s="42">
        <f t="shared" si="415"/>
        <v>0</v>
      </c>
      <c r="AU764" s="43">
        <f t="shared" si="416"/>
        <v>0</v>
      </c>
      <c r="AV764" s="43">
        <f t="shared" si="417"/>
        <v>0</v>
      </c>
      <c r="AW764" s="43">
        <f t="shared" si="418"/>
        <v>0</v>
      </c>
      <c r="AX764" s="44">
        <f>IF(AQ764="",0,VLOOKUP(AQ764,[1]!Costo_Twist,2,FALSE)*AU764)</f>
        <v>0</v>
      </c>
      <c r="AY764" s="36">
        <f t="shared" si="419"/>
        <v>73.710695311036858</v>
      </c>
      <c r="AZ764" s="41">
        <f t="shared" si="420"/>
        <v>0.58333333333333337</v>
      </c>
      <c r="BA764" s="37">
        <f t="shared" si="421"/>
        <v>128.58333333333334</v>
      </c>
      <c r="BB764" s="37" t="str">
        <f t="shared" si="422"/>
        <v>ok</v>
      </c>
      <c r="BC764" s="37" t="str">
        <f t="shared" si="423"/>
        <v>ok</v>
      </c>
      <c r="BE764" s="11" t="b">
        <f t="shared" si="424"/>
        <v>0</v>
      </c>
      <c r="BF764" s="11" t="b">
        <f t="shared" si="425"/>
        <v>0</v>
      </c>
      <c r="BG764" s="11" t="b">
        <f t="shared" si="426"/>
        <v>0</v>
      </c>
      <c r="BH764" s="11" t="b">
        <f t="shared" si="427"/>
        <v>0</v>
      </c>
      <c r="BI764" s="11" t="b">
        <f t="shared" si="428"/>
        <v>0</v>
      </c>
      <c r="BJ764" s="11" t="b">
        <f t="shared" si="429"/>
        <v>0</v>
      </c>
      <c r="BK764" s="11" t="b">
        <f t="shared" si="430"/>
        <v>0</v>
      </c>
      <c r="BL764" s="11">
        <f t="shared" si="431"/>
        <v>4.0047514836063955</v>
      </c>
      <c r="BM764" s="11">
        <f t="shared" si="432"/>
        <v>3.6966936771751349</v>
      </c>
      <c r="BN764" s="11" t="b">
        <f t="shared" si="433"/>
        <v>0</v>
      </c>
      <c r="BO764" s="11" t="b">
        <f t="shared" si="434"/>
        <v>0</v>
      </c>
      <c r="BP764" s="11" t="b">
        <f t="shared" si="435"/>
        <v>0</v>
      </c>
      <c r="BQ764" s="11">
        <f t="shared" si="436"/>
        <v>9.5497919993690985</v>
      </c>
      <c r="BR764" s="11" t="b">
        <f t="shared" si="437"/>
        <v>0</v>
      </c>
    </row>
    <row r="765" spans="1:70" s="5" customFormat="1" ht="12.75" customHeight="1" x14ac:dyDescent="0.7">
      <c r="A765" s="24" t="s">
        <v>2393</v>
      </c>
      <c r="B765" s="25" t="s">
        <v>2394</v>
      </c>
      <c r="C765" s="24" t="s">
        <v>84</v>
      </c>
      <c r="D765" s="26" t="s">
        <v>41</v>
      </c>
      <c r="E765" s="24" t="s">
        <v>2610</v>
      </c>
      <c r="F765" s="24" t="s">
        <v>2610</v>
      </c>
      <c r="G765" s="62" t="s">
        <v>808</v>
      </c>
      <c r="H765" s="16">
        <v>165</v>
      </c>
      <c r="I765" s="16">
        <v>202</v>
      </c>
      <c r="J765" s="16">
        <v>181</v>
      </c>
      <c r="K765" s="26"/>
      <c r="L765" s="26"/>
      <c r="M765" s="26"/>
      <c r="N765" s="26"/>
      <c r="O765" s="40"/>
      <c r="P765" s="32" t="s">
        <v>80</v>
      </c>
      <c r="Q765" s="32">
        <v>124</v>
      </c>
      <c r="R765" s="60">
        <f t="shared" si="402"/>
        <v>0</v>
      </c>
      <c r="S765" s="27" t="s">
        <v>64</v>
      </c>
      <c r="T765" s="27"/>
      <c r="U765" s="27">
        <v>1.5</v>
      </c>
      <c r="V765" s="30">
        <f t="shared" si="403"/>
        <v>1.5</v>
      </c>
      <c r="W765" s="29">
        <f t="shared" si="404"/>
        <v>3.125E-2</v>
      </c>
      <c r="X765" s="29">
        <f t="shared" si="405"/>
        <v>0.92417341929378372</v>
      </c>
      <c r="Y765" s="29">
        <f t="shared" si="406"/>
        <v>2.7725202578813512E-2</v>
      </c>
      <c r="Z765" s="30">
        <f>IF(S765="",0,VLOOKUP(S765,[1]!Costo_Twist,2,FALSE)*W765)</f>
        <v>3.880186001123695</v>
      </c>
      <c r="AA765" s="31" t="s">
        <v>68</v>
      </c>
      <c r="AB765" s="31"/>
      <c r="AC765" s="31" t="s">
        <v>2434</v>
      </c>
      <c r="AD765" s="34">
        <f t="shared" si="407"/>
        <v>44</v>
      </c>
      <c r="AE765" s="33">
        <f t="shared" si="408"/>
        <v>0.91666666666666663</v>
      </c>
      <c r="AF765" s="33">
        <f t="shared" si="409"/>
        <v>27.10908696595099</v>
      </c>
      <c r="AG765" s="33">
        <f t="shared" si="410"/>
        <v>0.81327260897852971</v>
      </c>
      <c r="AH765" s="34">
        <f>IF(AA765="",0,VLOOKUP(AA765,[1]!Costo_Twist,2,FALSE)*AE765)</f>
        <v>62.198992617125505</v>
      </c>
      <c r="AI765" s="35" t="s">
        <v>74</v>
      </c>
      <c r="AJ765" s="35"/>
      <c r="AK765" s="35" t="s">
        <v>2409</v>
      </c>
      <c r="AL765" s="35">
        <f t="shared" si="411"/>
        <v>29</v>
      </c>
      <c r="AM765" s="29">
        <f t="shared" si="412"/>
        <v>0.60416666666666663</v>
      </c>
      <c r="AN765" s="29">
        <f t="shared" si="413"/>
        <v>17.867352773013153</v>
      </c>
      <c r="AO765" s="29">
        <f t="shared" si="414"/>
        <v>0.53602058319039458</v>
      </c>
      <c r="AP765" s="30">
        <f>IF(AI765="",0,VLOOKUP(AI765,[1]!Costo_Twist,2,FALSE)*AM765)</f>
        <v>72.207716040255875</v>
      </c>
      <c r="AQ765" s="42"/>
      <c r="AR765" s="42"/>
      <c r="AS765" s="42"/>
      <c r="AT765" s="42">
        <f t="shared" si="415"/>
        <v>0</v>
      </c>
      <c r="AU765" s="43">
        <f t="shared" si="416"/>
        <v>0</v>
      </c>
      <c r="AV765" s="43">
        <f t="shared" si="417"/>
        <v>0</v>
      </c>
      <c r="AW765" s="43">
        <f t="shared" si="418"/>
        <v>0</v>
      </c>
      <c r="AX765" s="44">
        <f>IF(AQ765="",0,VLOOKUP(AQ765,[1]!Costo_Twist,2,FALSE)*AU765)</f>
        <v>0</v>
      </c>
      <c r="AY765" s="36">
        <f t="shared" si="419"/>
        <v>138.28689465850508</v>
      </c>
      <c r="AZ765" s="41">
        <f t="shared" si="420"/>
        <v>1.5520833333333333</v>
      </c>
      <c r="BA765" s="37">
        <f t="shared" si="421"/>
        <v>125.55208333333333</v>
      </c>
      <c r="BB765" s="37" t="str">
        <f t="shared" si="422"/>
        <v>ok</v>
      </c>
      <c r="BC765" s="37" t="str">
        <f t="shared" si="423"/>
        <v>ok</v>
      </c>
      <c r="BE765" s="11" t="b">
        <f t="shared" si="424"/>
        <v>0</v>
      </c>
      <c r="BF765" s="11" t="b">
        <f t="shared" si="425"/>
        <v>0</v>
      </c>
      <c r="BG765" s="11" t="b">
        <f t="shared" si="426"/>
        <v>0</v>
      </c>
      <c r="BH765" s="11" t="b">
        <f t="shared" si="427"/>
        <v>0</v>
      </c>
      <c r="BI765" s="11" t="b">
        <f t="shared" si="428"/>
        <v>0</v>
      </c>
      <c r="BJ765" s="11">
        <f t="shared" si="429"/>
        <v>27.10908696595099</v>
      </c>
      <c r="BK765" s="11" t="b">
        <f t="shared" si="430"/>
        <v>0</v>
      </c>
      <c r="BL765" s="11">
        <f t="shared" si="431"/>
        <v>0.92417341929378372</v>
      </c>
      <c r="BM765" s="11" t="b">
        <f t="shared" si="432"/>
        <v>0</v>
      </c>
      <c r="BN765" s="11" t="b">
        <f t="shared" si="433"/>
        <v>0</v>
      </c>
      <c r="BO765" s="11" t="b">
        <f t="shared" si="434"/>
        <v>0</v>
      </c>
      <c r="BP765" s="11" t="b">
        <f t="shared" si="435"/>
        <v>0</v>
      </c>
      <c r="BQ765" s="11">
        <f t="shared" si="436"/>
        <v>17.867352773013153</v>
      </c>
      <c r="BR765" s="11" t="b">
        <f t="shared" si="437"/>
        <v>0</v>
      </c>
    </row>
    <row r="766" spans="1:70" s="5" customFormat="1" ht="12.75" customHeight="1" x14ac:dyDescent="0.7">
      <c r="A766" s="24" t="s">
        <v>2393</v>
      </c>
      <c r="B766" s="25" t="s">
        <v>2394</v>
      </c>
      <c r="C766" s="24" t="s">
        <v>84</v>
      </c>
      <c r="D766" s="26" t="s">
        <v>41</v>
      </c>
      <c r="E766" s="24" t="s">
        <v>2610</v>
      </c>
      <c r="F766" s="24" t="s">
        <v>2610</v>
      </c>
      <c r="G766" s="62" t="s">
        <v>809</v>
      </c>
      <c r="H766" s="16">
        <v>142</v>
      </c>
      <c r="I766" s="16">
        <v>186</v>
      </c>
      <c r="J766" s="16">
        <v>164</v>
      </c>
      <c r="K766" s="26"/>
      <c r="L766" s="26"/>
      <c r="M766" s="26"/>
      <c r="N766" s="26"/>
      <c r="O766" s="40"/>
      <c r="P766" s="32" t="s">
        <v>80</v>
      </c>
      <c r="Q766" s="32">
        <v>124</v>
      </c>
      <c r="R766" s="60">
        <f t="shared" si="402"/>
        <v>0</v>
      </c>
      <c r="S766" s="27" t="s">
        <v>64</v>
      </c>
      <c r="T766" s="27"/>
      <c r="U766" s="28" t="s">
        <v>2420</v>
      </c>
      <c r="V766" s="30">
        <f t="shared" si="403"/>
        <v>25</v>
      </c>
      <c r="W766" s="29">
        <f t="shared" si="404"/>
        <v>0.52083333333333337</v>
      </c>
      <c r="X766" s="29">
        <f t="shared" si="405"/>
        <v>15.402890321563063</v>
      </c>
      <c r="Y766" s="29">
        <f t="shared" si="406"/>
        <v>0.46208670964689191</v>
      </c>
      <c r="Z766" s="30">
        <f>IF(S766="",0,VLOOKUP(S766,[1]!Costo_Twist,2,FALSE)*W766)</f>
        <v>64.669766685394919</v>
      </c>
      <c r="AA766" s="31" t="s">
        <v>74</v>
      </c>
      <c r="AB766" s="31"/>
      <c r="AC766" s="31">
        <v>54.5</v>
      </c>
      <c r="AD766" s="34">
        <f t="shared" si="407"/>
        <v>54.5</v>
      </c>
      <c r="AE766" s="33">
        <f t="shared" si="408"/>
        <v>1.1354166666666667</v>
      </c>
      <c r="AF766" s="33">
        <f t="shared" si="409"/>
        <v>33.578300901007481</v>
      </c>
      <c r="AG766" s="33">
        <f t="shared" si="410"/>
        <v>1.0073490270302243</v>
      </c>
      <c r="AH766" s="34">
        <f>IF(AA766="",0,VLOOKUP(AA766,[1]!Costo_Twist,2,FALSE)*AE766)</f>
        <v>135.70070773082571</v>
      </c>
      <c r="AI766" s="35" t="s">
        <v>65</v>
      </c>
      <c r="AJ766" s="35"/>
      <c r="AK766" s="35" t="s">
        <v>2431</v>
      </c>
      <c r="AL766" s="35">
        <f t="shared" si="411"/>
        <v>22</v>
      </c>
      <c r="AM766" s="29">
        <f t="shared" si="412"/>
        <v>0.45833333333333331</v>
      </c>
      <c r="AN766" s="29">
        <f t="shared" si="413"/>
        <v>13.554543482975495</v>
      </c>
      <c r="AO766" s="29">
        <f t="shared" si="414"/>
        <v>0.40663630448926485</v>
      </c>
      <c r="AP766" s="30">
        <f>IF(AI766="",0,VLOOKUP(AI766,[1]!Costo_Twist,2,FALSE)*AM766)</f>
        <v>67.110181269775566</v>
      </c>
      <c r="AQ766" s="42"/>
      <c r="AR766" s="42"/>
      <c r="AS766" s="42"/>
      <c r="AT766" s="42">
        <f t="shared" si="415"/>
        <v>0</v>
      </c>
      <c r="AU766" s="43">
        <f t="shared" si="416"/>
        <v>0</v>
      </c>
      <c r="AV766" s="43">
        <f t="shared" si="417"/>
        <v>0</v>
      </c>
      <c r="AW766" s="43">
        <f t="shared" si="418"/>
        <v>0</v>
      </c>
      <c r="AX766" s="44">
        <f>IF(AQ766="",0,VLOOKUP(AQ766,[1]!Costo_Twist,2,FALSE)*AU766)</f>
        <v>0</v>
      </c>
      <c r="AY766" s="36">
        <f t="shared" si="419"/>
        <v>267.48065568599623</v>
      </c>
      <c r="AZ766" s="41">
        <f t="shared" si="420"/>
        <v>2.1145833333333335</v>
      </c>
      <c r="BA766" s="37">
        <f t="shared" si="421"/>
        <v>126.11458333333333</v>
      </c>
      <c r="BB766" s="37" t="str">
        <f t="shared" si="422"/>
        <v>ok</v>
      </c>
      <c r="BC766" s="37" t="str">
        <f t="shared" si="423"/>
        <v>ok</v>
      </c>
      <c r="BE766" s="11" t="b">
        <f t="shared" si="424"/>
        <v>0</v>
      </c>
      <c r="BF766" s="11" t="b">
        <f t="shared" si="425"/>
        <v>0</v>
      </c>
      <c r="BG766" s="11" t="b">
        <f t="shared" si="426"/>
        <v>0</v>
      </c>
      <c r="BH766" s="11" t="b">
        <f t="shared" si="427"/>
        <v>0</v>
      </c>
      <c r="BI766" s="11" t="b">
        <f t="shared" si="428"/>
        <v>0</v>
      </c>
      <c r="BJ766" s="11" t="b">
        <f t="shared" si="429"/>
        <v>0</v>
      </c>
      <c r="BK766" s="11" t="b">
        <f t="shared" si="430"/>
        <v>0</v>
      </c>
      <c r="BL766" s="11">
        <f t="shared" si="431"/>
        <v>15.402890321563063</v>
      </c>
      <c r="BM766" s="11">
        <f t="shared" si="432"/>
        <v>13.554543482975495</v>
      </c>
      <c r="BN766" s="11" t="b">
        <f t="shared" si="433"/>
        <v>0</v>
      </c>
      <c r="BO766" s="11" t="b">
        <f t="shared" si="434"/>
        <v>0</v>
      </c>
      <c r="BP766" s="11" t="b">
        <f t="shared" si="435"/>
        <v>0</v>
      </c>
      <c r="BQ766" s="11">
        <f t="shared" si="436"/>
        <v>33.578300901007481</v>
      </c>
      <c r="BR766" s="11" t="b">
        <f t="shared" si="437"/>
        <v>0</v>
      </c>
    </row>
    <row r="767" spans="1:70" s="5" customFormat="1" ht="12.75" customHeight="1" x14ac:dyDescent="0.7">
      <c r="A767" s="24" t="s">
        <v>2393</v>
      </c>
      <c r="B767" s="25" t="s">
        <v>2394</v>
      </c>
      <c r="C767" s="24" t="s">
        <v>84</v>
      </c>
      <c r="D767" s="26" t="s">
        <v>41</v>
      </c>
      <c r="E767" s="24" t="s">
        <v>2610</v>
      </c>
      <c r="F767" s="24" t="s">
        <v>2610</v>
      </c>
      <c r="G767" s="62" t="s">
        <v>810</v>
      </c>
      <c r="H767" s="16">
        <v>107</v>
      </c>
      <c r="I767" s="16">
        <v>151</v>
      </c>
      <c r="J767" s="16">
        <v>126</v>
      </c>
      <c r="K767" s="26"/>
      <c r="L767" s="26"/>
      <c r="M767" s="26"/>
      <c r="N767" s="26"/>
      <c r="O767" s="40"/>
      <c r="P767" s="32" t="s">
        <v>81</v>
      </c>
      <c r="Q767" s="32">
        <v>120</v>
      </c>
      <c r="R767" s="60">
        <f t="shared" si="402"/>
        <v>0</v>
      </c>
      <c r="S767" s="27" t="s">
        <v>64</v>
      </c>
      <c r="T767" s="27"/>
      <c r="U767" s="28" t="s">
        <v>2418</v>
      </c>
      <c r="V767" s="30">
        <f t="shared" si="403"/>
        <v>42</v>
      </c>
      <c r="W767" s="29">
        <f t="shared" si="404"/>
        <v>0.875</v>
      </c>
      <c r="X767" s="29">
        <f t="shared" si="405"/>
        <v>25.876855740225945</v>
      </c>
      <c r="Y767" s="29">
        <f t="shared" si="406"/>
        <v>0.77630567220677837</v>
      </c>
      <c r="Z767" s="30">
        <f>IF(S767="",0,VLOOKUP(S767,[1]!Costo_Twist,2,FALSE)*W767)</f>
        <v>108.64520803146345</v>
      </c>
      <c r="AA767" s="31" t="s">
        <v>74</v>
      </c>
      <c r="AB767" s="31"/>
      <c r="AC767" s="31">
        <v>92</v>
      </c>
      <c r="AD767" s="34">
        <f t="shared" si="407"/>
        <v>92</v>
      </c>
      <c r="AE767" s="33">
        <f t="shared" si="408"/>
        <v>1.9166666666666667</v>
      </c>
      <c r="AF767" s="33">
        <f t="shared" si="409"/>
        <v>56.682636383352069</v>
      </c>
      <c r="AG767" s="33">
        <f t="shared" si="410"/>
        <v>1.7004790915005621</v>
      </c>
      <c r="AH767" s="34">
        <f>IF(AA767="",0,VLOOKUP(AA767,[1]!Costo_Twist,2,FALSE)*AE767)</f>
        <v>229.07275433460487</v>
      </c>
      <c r="AI767" s="35" t="s">
        <v>65</v>
      </c>
      <c r="AJ767" s="35"/>
      <c r="AK767" s="35" t="s">
        <v>2440</v>
      </c>
      <c r="AL767" s="35">
        <f t="shared" si="411"/>
        <v>43</v>
      </c>
      <c r="AM767" s="29">
        <f t="shared" si="412"/>
        <v>0.89583333333333337</v>
      </c>
      <c r="AN767" s="29">
        <f t="shared" si="413"/>
        <v>26.492971353088468</v>
      </c>
      <c r="AO767" s="29">
        <f t="shared" si="414"/>
        <v>0.79478914059265404</v>
      </c>
      <c r="AP767" s="30">
        <f>IF(AI767="",0,VLOOKUP(AI767,[1]!Costo_Twist,2,FALSE)*AM767)</f>
        <v>131.16989975456133</v>
      </c>
      <c r="AQ767" s="42"/>
      <c r="AR767" s="42"/>
      <c r="AS767" s="42"/>
      <c r="AT767" s="42">
        <f t="shared" si="415"/>
        <v>0</v>
      </c>
      <c r="AU767" s="43">
        <f t="shared" si="416"/>
        <v>0</v>
      </c>
      <c r="AV767" s="43">
        <f t="shared" si="417"/>
        <v>0</v>
      </c>
      <c r="AW767" s="43">
        <f t="shared" si="418"/>
        <v>0</v>
      </c>
      <c r="AX767" s="44">
        <f>IF(AQ767="",0,VLOOKUP(AQ767,[1]!Costo_Twist,2,FALSE)*AU767)</f>
        <v>0</v>
      </c>
      <c r="AY767" s="36">
        <f t="shared" si="419"/>
        <v>468.88786212062962</v>
      </c>
      <c r="AZ767" s="41">
        <f t="shared" si="420"/>
        <v>3.6875000000000004</v>
      </c>
      <c r="BA767" s="37">
        <f t="shared" si="421"/>
        <v>123.6875</v>
      </c>
      <c r="BB767" s="37" t="str">
        <f t="shared" si="422"/>
        <v>ok</v>
      </c>
      <c r="BC767" s="37" t="str">
        <f t="shared" si="423"/>
        <v>ok</v>
      </c>
      <c r="BE767" s="11" t="b">
        <f t="shared" si="424"/>
        <v>0</v>
      </c>
      <c r="BF767" s="11" t="b">
        <f t="shared" si="425"/>
        <v>0</v>
      </c>
      <c r="BG767" s="11" t="b">
        <f t="shared" si="426"/>
        <v>0</v>
      </c>
      <c r="BH767" s="11" t="b">
        <f t="shared" si="427"/>
        <v>0</v>
      </c>
      <c r="BI767" s="11" t="b">
        <f t="shared" si="428"/>
        <v>0</v>
      </c>
      <c r="BJ767" s="11" t="b">
        <f t="shared" si="429"/>
        <v>0</v>
      </c>
      <c r="BK767" s="11" t="b">
        <f t="shared" si="430"/>
        <v>0</v>
      </c>
      <c r="BL767" s="11">
        <f t="shared" si="431"/>
        <v>25.876855740225945</v>
      </c>
      <c r="BM767" s="11">
        <f t="shared" si="432"/>
        <v>26.492971353088468</v>
      </c>
      <c r="BN767" s="11" t="b">
        <f t="shared" si="433"/>
        <v>0</v>
      </c>
      <c r="BO767" s="11" t="b">
        <f t="shared" si="434"/>
        <v>0</v>
      </c>
      <c r="BP767" s="11" t="b">
        <f t="shared" si="435"/>
        <v>0</v>
      </c>
      <c r="BQ767" s="11">
        <f t="shared" si="436"/>
        <v>56.682636383352069</v>
      </c>
      <c r="BR767" s="11" t="b">
        <f t="shared" si="437"/>
        <v>0</v>
      </c>
    </row>
    <row r="768" spans="1:70" s="5" customFormat="1" ht="12.75" customHeight="1" x14ac:dyDescent="0.7">
      <c r="A768" s="24" t="s">
        <v>2393</v>
      </c>
      <c r="B768" s="25" t="s">
        <v>2394</v>
      </c>
      <c r="C768" s="24" t="s">
        <v>84</v>
      </c>
      <c r="D768" s="26" t="s">
        <v>41</v>
      </c>
      <c r="E768" s="24" t="s">
        <v>2610</v>
      </c>
      <c r="F768" s="24" t="s">
        <v>2610</v>
      </c>
      <c r="G768" s="62" t="s">
        <v>811</v>
      </c>
      <c r="H768" s="16">
        <v>237</v>
      </c>
      <c r="I768" s="16">
        <v>250</v>
      </c>
      <c r="J768" s="16">
        <v>231</v>
      </c>
      <c r="K768" s="26"/>
      <c r="L768" s="26"/>
      <c r="M768" s="26"/>
      <c r="N768" s="26"/>
      <c r="O768" s="40"/>
      <c r="P768" s="32" t="s">
        <v>79</v>
      </c>
      <c r="Q768" s="32">
        <v>128</v>
      </c>
      <c r="R768" s="60">
        <f t="shared" si="402"/>
        <v>0</v>
      </c>
      <c r="S768" s="27" t="s">
        <v>68</v>
      </c>
      <c r="T768" s="27"/>
      <c r="U768" s="28">
        <v>3.5</v>
      </c>
      <c r="V768" s="30">
        <f t="shared" si="403"/>
        <v>3.5</v>
      </c>
      <c r="W768" s="29">
        <f t="shared" si="404"/>
        <v>7.2916666666666671E-2</v>
      </c>
      <c r="X768" s="29">
        <f t="shared" si="405"/>
        <v>2.1564046450188288</v>
      </c>
      <c r="Y768" s="29">
        <f t="shared" si="406"/>
        <v>6.4692139350564865E-2</v>
      </c>
      <c r="Z768" s="30">
        <f>IF(S768="",0,VLOOKUP(S768,[1]!Costo_Twist,2,FALSE)*W768)</f>
        <v>4.9476471399986197</v>
      </c>
      <c r="AA768" s="31" t="s">
        <v>74</v>
      </c>
      <c r="AB768" s="31"/>
      <c r="AC768" s="31" t="s">
        <v>2397</v>
      </c>
      <c r="AD768" s="34">
        <f t="shared" si="407"/>
        <v>2</v>
      </c>
      <c r="AE768" s="33">
        <f t="shared" si="408"/>
        <v>4.1666666666666664E-2</v>
      </c>
      <c r="AF768" s="33">
        <f t="shared" si="409"/>
        <v>1.232231225725045</v>
      </c>
      <c r="AG768" s="33">
        <f t="shared" si="410"/>
        <v>3.6966936771751349E-2</v>
      </c>
      <c r="AH768" s="34">
        <f>IF(AA768="",0,VLOOKUP(AA768,[1]!Costo_Twist,2,FALSE)*AE768)</f>
        <v>4.9798424855348884</v>
      </c>
      <c r="AI768" s="35" t="s">
        <v>69</v>
      </c>
      <c r="AJ768" s="35"/>
      <c r="AK768" s="35" t="s">
        <v>2396</v>
      </c>
      <c r="AL768" s="35">
        <f t="shared" si="411"/>
        <v>3</v>
      </c>
      <c r="AM768" s="29">
        <f t="shared" si="412"/>
        <v>6.25E-2</v>
      </c>
      <c r="AN768" s="29">
        <f t="shared" si="413"/>
        <v>1.8483468385875674</v>
      </c>
      <c r="AO768" s="29">
        <f t="shared" si="414"/>
        <v>5.5450405157627024E-2</v>
      </c>
      <c r="AP768" s="30">
        <f>IF(AI768="",0,VLOOKUP(AI768,[1]!Costo_Twist,2,FALSE)*AM768)</f>
        <v>11.494144956678593</v>
      </c>
      <c r="AQ768" s="42"/>
      <c r="AR768" s="42"/>
      <c r="AS768" s="42"/>
      <c r="AT768" s="42">
        <f t="shared" si="415"/>
        <v>0</v>
      </c>
      <c r="AU768" s="43">
        <f t="shared" si="416"/>
        <v>0</v>
      </c>
      <c r="AV768" s="43">
        <f t="shared" si="417"/>
        <v>0</v>
      </c>
      <c r="AW768" s="43">
        <f t="shared" si="418"/>
        <v>0</v>
      </c>
      <c r="AX768" s="44">
        <f>IF(AQ768="",0,VLOOKUP(AQ768,[1]!Costo_Twist,2,FALSE)*AU768)</f>
        <v>0</v>
      </c>
      <c r="AY768" s="36">
        <f t="shared" si="419"/>
        <v>21.4216345822121</v>
      </c>
      <c r="AZ768" s="41">
        <f t="shared" si="420"/>
        <v>0.17708333333333334</v>
      </c>
      <c r="BA768" s="37">
        <f t="shared" si="421"/>
        <v>128.17708333333334</v>
      </c>
      <c r="BB768" s="37" t="str">
        <f t="shared" si="422"/>
        <v>ok</v>
      </c>
      <c r="BC768" s="37" t="str">
        <f t="shared" si="423"/>
        <v>ok</v>
      </c>
      <c r="BE768" s="11" t="b">
        <f t="shared" si="424"/>
        <v>0</v>
      </c>
      <c r="BF768" s="11" t="b">
        <f t="shared" si="425"/>
        <v>0</v>
      </c>
      <c r="BG768" s="11">
        <f t="shared" si="426"/>
        <v>1.8483468385875674</v>
      </c>
      <c r="BH768" s="11" t="b">
        <f t="shared" si="427"/>
        <v>0</v>
      </c>
      <c r="BI768" s="11" t="b">
        <f t="shared" si="428"/>
        <v>0</v>
      </c>
      <c r="BJ768" s="11">
        <f t="shared" si="429"/>
        <v>2.1564046450188288</v>
      </c>
      <c r="BK768" s="11" t="b">
        <f t="shared" si="430"/>
        <v>0</v>
      </c>
      <c r="BL768" s="11" t="b">
        <f t="shared" si="431"/>
        <v>0</v>
      </c>
      <c r="BM768" s="11" t="b">
        <f t="shared" si="432"/>
        <v>0</v>
      </c>
      <c r="BN768" s="11" t="b">
        <f t="shared" si="433"/>
        <v>0</v>
      </c>
      <c r="BO768" s="11" t="b">
        <f t="shared" si="434"/>
        <v>0</v>
      </c>
      <c r="BP768" s="11" t="b">
        <f t="shared" si="435"/>
        <v>0</v>
      </c>
      <c r="BQ768" s="11">
        <f t="shared" si="436"/>
        <v>1.232231225725045</v>
      </c>
      <c r="BR768" s="11" t="b">
        <f t="shared" si="437"/>
        <v>0</v>
      </c>
    </row>
    <row r="769" spans="1:70" s="5" customFormat="1" ht="12.75" customHeight="1" x14ac:dyDescent="0.7">
      <c r="A769" s="24" t="s">
        <v>2393</v>
      </c>
      <c r="B769" s="25" t="s">
        <v>2394</v>
      </c>
      <c r="C769" s="24" t="s">
        <v>84</v>
      </c>
      <c r="D769" s="26" t="s">
        <v>41</v>
      </c>
      <c r="E769" s="24" t="s">
        <v>2610</v>
      </c>
      <c r="F769" s="24" t="s">
        <v>2610</v>
      </c>
      <c r="G769" s="62" t="s">
        <v>812</v>
      </c>
      <c r="H769" s="16">
        <v>212</v>
      </c>
      <c r="I769" s="16">
        <v>235</v>
      </c>
      <c r="J769" s="16">
        <v>213</v>
      </c>
      <c r="K769" s="26"/>
      <c r="L769" s="26"/>
      <c r="M769" s="26"/>
      <c r="N769" s="26"/>
      <c r="O769" s="40"/>
      <c r="P769" s="32" t="s">
        <v>79</v>
      </c>
      <c r="Q769" s="32">
        <v>128</v>
      </c>
      <c r="R769" s="60">
        <f t="shared" si="402"/>
        <v>0</v>
      </c>
      <c r="S769" s="27" t="s">
        <v>64</v>
      </c>
      <c r="T769" s="27"/>
      <c r="U769" s="27">
        <v>2.5</v>
      </c>
      <c r="V769" s="30">
        <f t="shared" si="403"/>
        <v>2.5</v>
      </c>
      <c r="W769" s="29">
        <f t="shared" si="404"/>
        <v>5.2083333333333336E-2</v>
      </c>
      <c r="X769" s="29">
        <f t="shared" si="405"/>
        <v>1.5402890321563063</v>
      </c>
      <c r="Y769" s="29">
        <f t="shared" si="406"/>
        <v>4.620867096468919E-2</v>
      </c>
      <c r="Z769" s="30">
        <f>IF(S769="",0,VLOOKUP(S769,[1]!Costo_Twist,2,FALSE)*W769)</f>
        <v>6.466976668539492</v>
      </c>
      <c r="AA769" s="31" t="s">
        <v>74</v>
      </c>
      <c r="AB769" s="31"/>
      <c r="AC769" s="31">
        <v>7.5</v>
      </c>
      <c r="AD769" s="34">
        <f t="shared" si="407"/>
        <v>7.5</v>
      </c>
      <c r="AE769" s="33">
        <f t="shared" si="408"/>
        <v>0.15625</v>
      </c>
      <c r="AF769" s="33">
        <f t="shared" si="409"/>
        <v>4.6208670964689187</v>
      </c>
      <c r="AG769" s="33">
        <f t="shared" si="410"/>
        <v>0.13862601289406756</v>
      </c>
      <c r="AH769" s="34">
        <f>IF(AA769="",0,VLOOKUP(AA769,[1]!Costo_Twist,2,FALSE)*AE769)</f>
        <v>18.674409320755831</v>
      </c>
      <c r="AI769" s="35" t="s">
        <v>65</v>
      </c>
      <c r="AJ769" s="35"/>
      <c r="AK769" s="35">
        <v>6.5</v>
      </c>
      <c r="AL769" s="35">
        <f t="shared" si="411"/>
        <v>6.5</v>
      </c>
      <c r="AM769" s="29">
        <f t="shared" si="412"/>
        <v>0.13541666666666666</v>
      </c>
      <c r="AN769" s="29">
        <f t="shared" si="413"/>
        <v>4.0047514836063955</v>
      </c>
      <c r="AO769" s="29">
        <f t="shared" si="414"/>
        <v>0.12014254450819187</v>
      </c>
      <c r="AP769" s="30">
        <f>IF(AI769="",0,VLOOKUP(AI769,[1]!Costo_Twist,2,FALSE)*AM769)</f>
        <v>19.828008102433689</v>
      </c>
      <c r="AQ769" s="42"/>
      <c r="AR769" s="42"/>
      <c r="AS769" s="42"/>
      <c r="AT769" s="42">
        <f t="shared" si="415"/>
        <v>0</v>
      </c>
      <c r="AU769" s="43">
        <f t="shared" si="416"/>
        <v>0</v>
      </c>
      <c r="AV769" s="43">
        <f t="shared" si="417"/>
        <v>0</v>
      </c>
      <c r="AW769" s="43">
        <f t="shared" si="418"/>
        <v>0</v>
      </c>
      <c r="AX769" s="44">
        <f>IF(AQ769="",0,VLOOKUP(AQ769,[1]!Costo_Twist,2,FALSE)*AU769)</f>
        <v>0</v>
      </c>
      <c r="AY769" s="36">
        <f t="shared" si="419"/>
        <v>44.969394091729015</v>
      </c>
      <c r="AZ769" s="41">
        <f t="shared" si="420"/>
        <v>0.34375</v>
      </c>
      <c r="BA769" s="37">
        <f t="shared" si="421"/>
        <v>128.34375</v>
      </c>
      <c r="BB769" s="37" t="str">
        <f t="shared" si="422"/>
        <v>ok</v>
      </c>
      <c r="BC769" s="37" t="str">
        <f t="shared" si="423"/>
        <v>ok</v>
      </c>
      <c r="BE769" s="11" t="b">
        <f t="shared" si="424"/>
        <v>0</v>
      </c>
      <c r="BF769" s="11" t="b">
        <f t="shared" si="425"/>
        <v>0</v>
      </c>
      <c r="BG769" s="11" t="b">
        <f t="shared" si="426"/>
        <v>0</v>
      </c>
      <c r="BH769" s="11" t="b">
        <f t="shared" si="427"/>
        <v>0</v>
      </c>
      <c r="BI769" s="11" t="b">
        <f t="shared" si="428"/>
        <v>0</v>
      </c>
      <c r="BJ769" s="11" t="b">
        <f t="shared" si="429"/>
        <v>0</v>
      </c>
      <c r="BK769" s="11" t="b">
        <f t="shared" si="430"/>
        <v>0</v>
      </c>
      <c r="BL769" s="11">
        <f t="shared" si="431"/>
        <v>1.5402890321563063</v>
      </c>
      <c r="BM769" s="11">
        <f t="shared" si="432"/>
        <v>4.0047514836063955</v>
      </c>
      <c r="BN769" s="11" t="b">
        <f t="shared" si="433"/>
        <v>0</v>
      </c>
      <c r="BO769" s="11" t="b">
        <f t="shared" si="434"/>
        <v>0</v>
      </c>
      <c r="BP769" s="11" t="b">
        <f t="shared" si="435"/>
        <v>0</v>
      </c>
      <c r="BQ769" s="11">
        <f t="shared" si="436"/>
        <v>4.6208670964689187</v>
      </c>
      <c r="BR769" s="11" t="b">
        <f t="shared" si="437"/>
        <v>0</v>
      </c>
    </row>
    <row r="770" spans="1:70" s="5" customFormat="1" ht="12.75" customHeight="1" x14ac:dyDescent="0.7">
      <c r="A770" s="24" t="s">
        <v>2393</v>
      </c>
      <c r="B770" s="25" t="s">
        <v>2394</v>
      </c>
      <c r="C770" s="24" t="s">
        <v>84</v>
      </c>
      <c r="D770" s="26" t="s">
        <v>41</v>
      </c>
      <c r="E770" s="24" t="s">
        <v>2610</v>
      </c>
      <c r="F770" s="24" t="s">
        <v>2610</v>
      </c>
      <c r="G770" s="62" t="s">
        <v>813</v>
      </c>
      <c r="H770" s="16">
        <v>206</v>
      </c>
      <c r="I770" s="16">
        <v>231</v>
      </c>
      <c r="J770" s="16">
        <v>205</v>
      </c>
      <c r="K770" s="26"/>
      <c r="L770" s="26"/>
      <c r="M770" s="26"/>
      <c r="N770" s="26"/>
      <c r="O770" s="40"/>
      <c r="P770" s="32" t="s">
        <v>79</v>
      </c>
      <c r="Q770" s="32">
        <v>128</v>
      </c>
      <c r="R770" s="60">
        <f t="shared" si="402"/>
        <v>0</v>
      </c>
      <c r="S770" s="27" t="s">
        <v>68</v>
      </c>
      <c r="T770" s="27"/>
      <c r="U770" s="27" t="s">
        <v>2428</v>
      </c>
      <c r="V770" s="30">
        <f t="shared" si="403"/>
        <v>11</v>
      </c>
      <c r="W770" s="29">
        <f t="shared" si="404"/>
        <v>0.22916666666666666</v>
      </c>
      <c r="X770" s="29">
        <f t="shared" si="405"/>
        <v>6.7772717414877475</v>
      </c>
      <c r="Y770" s="29">
        <f t="shared" si="406"/>
        <v>0.20331815224463243</v>
      </c>
      <c r="Z770" s="30">
        <f>IF(S770="",0,VLOOKUP(S770,[1]!Costo_Twist,2,FALSE)*W770)</f>
        <v>15.549748154281376</v>
      </c>
      <c r="AA770" s="31" t="s">
        <v>74</v>
      </c>
      <c r="AB770" s="31"/>
      <c r="AC770" s="31">
        <v>10.5</v>
      </c>
      <c r="AD770" s="34">
        <f t="shared" si="407"/>
        <v>10.5</v>
      </c>
      <c r="AE770" s="33">
        <f t="shared" si="408"/>
        <v>0.21875</v>
      </c>
      <c r="AF770" s="33">
        <f t="shared" si="409"/>
        <v>6.4692139350564863</v>
      </c>
      <c r="AG770" s="33">
        <f t="shared" si="410"/>
        <v>0.19407641805169459</v>
      </c>
      <c r="AH770" s="34">
        <f>IF(AA770="",0,VLOOKUP(AA770,[1]!Costo_Twist,2,FALSE)*AE770)</f>
        <v>26.144173049058164</v>
      </c>
      <c r="AI770" s="35" t="s">
        <v>65</v>
      </c>
      <c r="AJ770" s="35"/>
      <c r="AK770" s="35" t="s">
        <v>2404</v>
      </c>
      <c r="AL770" s="35">
        <f t="shared" si="411"/>
        <v>7</v>
      </c>
      <c r="AM770" s="29">
        <f t="shared" si="412"/>
        <v>0.14583333333333334</v>
      </c>
      <c r="AN770" s="29">
        <f t="shared" si="413"/>
        <v>4.3128092900376576</v>
      </c>
      <c r="AO770" s="29">
        <f t="shared" si="414"/>
        <v>0.12938427870112973</v>
      </c>
      <c r="AP770" s="30">
        <f>IF(AI770="",0,VLOOKUP(AI770,[1]!Costo_Twist,2,FALSE)*AM770)</f>
        <v>21.353239494928591</v>
      </c>
      <c r="AQ770" s="42"/>
      <c r="AR770" s="42"/>
      <c r="AS770" s="42"/>
      <c r="AT770" s="42">
        <f t="shared" si="415"/>
        <v>0</v>
      </c>
      <c r="AU770" s="43">
        <f t="shared" si="416"/>
        <v>0</v>
      </c>
      <c r="AV770" s="43">
        <f t="shared" si="417"/>
        <v>0</v>
      </c>
      <c r="AW770" s="43">
        <f t="shared" si="418"/>
        <v>0</v>
      </c>
      <c r="AX770" s="44">
        <f>IF(AQ770="",0,VLOOKUP(AQ770,[1]!Costo_Twist,2,FALSE)*AU770)</f>
        <v>0</v>
      </c>
      <c r="AY770" s="36">
        <f t="shared" si="419"/>
        <v>63.047160698268129</v>
      </c>
      <c r="AZ770" s="41">
        <f t="shared" si="420"/>
        <v>0.59375</v>
      </c>
      <c r="BA770" s="37">
        <f t="shared" si="421"/>
        <v>128.59375</v>
      </c>
      <c r="BB770" s="37" t="str">
        <f t="shared" si="422"/>
        <v>ok</v>
      </c>
      <c r="BC770" s="37" t="str">
        <f t="shared" si="423"/>
        <v>ok</v>
      </c>
      <c r="BE770" s="11" t="b">
        <f t="shared" si="424"/>
        <v>0</v>
      </c>
      <c r="BF770" s="11" t="b">
        <f t="shared" si="425"/>
        <v>0</v>
      </c>
      <c r="BG770" s="11" t="b">
        <f t="shared" si="426"/>
        <v>0</v>
      </c>
      <c r="BH770" s="11" t="b">
        <f t="shared" si="427"/>
        <v>0</v>
      </c>
      <c r="BI770" s="11" t="b">
        <f t="shared" si="428"/>
        <v>0</v>
      </c>
      <c r="BJ770" s="11">
        <f t="shared" si="429"/>
        <v>6.7772717414877475</v>
      </c>
      <c r="BK770" s="11" t="b">
        <f t="shared" si="430"/>
        <v>0</v>
      </c>
      <c r="BL770" s="11" t="b">
        <f t="shared" si="431"/>
        <v>0</v>
      </c>
      <c r="BM770" s="11">
        <f t="shared" si="432"/>
        <v>4.3128092900376576</v>
      </c>
      <c r="BN770" s="11" t="b">
        <f t="shared" si="433"/>
        <v>0</v>
      </c>
      <c r="BO770" s="11" t="b">
        <f t="shared" si="434"/>
        <v>0</v>
      </c>
      <c r="BP770" s="11" t="b">
        <f t="shared" si="435"/>
        <v>0</v>
      </c>
      <c r="BQ770" s="11">
        <f t="shared" si="436"/>
        <v>6.4692139350564863</v>
      </c>
      <c r="BR770" s="11" t="b">
        <f t="shared" si="437"/>
        <v>0</v>
      </c>
    </row>
    <row r="771" spans="1:70" s="5" customFormat="1" ht="12.75" customHeight="1" x14ac:dyDescent="0.7">
      <c r="A771" s="24" t="s">
        <v>2393</v>
      </c>
      <c r="B771" s="25" t="s">
        <v>2394</v>
      </c>
      <c r="C771" s="24" t="s">
        <v>84</v>
      </c>
      <c r="D771" s="26" t="s">
        <v>41</v>
      </c>
      <c r="E771" s="24" t="s">
        <v>2610</v>
      </c>
      <c r="F771" s="24" t="s">
        <v>2610</v>
      </c>
      <c r="G771" s="62" t="s">
        <v>814</v>
      </c>
      <c r="H771" s="16">
        <v>175</v>
      </c>
      <c r="I771" s="16">
        <v>207</v>
      </c>
      <c r="J771" s="16">
        <v>176</v>
      </c>
      <c r="K771" s="26"/>
      <c r="L771" s="26"/>
      <c r="M771" s="26"/>
      <c r="N771" s="26"/>
      <c r="O771" s="40"/>
      <c r="P771" s="32" t="s">
        <v>79</v>
      </c>
      <c r="Q771" s="32">
        <v>128</v>
      </c>
      <c r="R771" s="60">
        <f t="shared" si="402"/>
        <v>0</v>
      </c>
      <c r="S771" s="27" t="s">
        <v>64</v>
      </c>
      <c r="T771" s="27"/>
      <c r="U771" s="27" t="s">
        <v>2412</v>
      </c>
      <c r="V771" s="30">
        <f t="shared" si="403"/>
        <v>8</v>
      </c>
      <c r="W771" s="29">
        <f t="shared" si="404"/>
        <v>0.16666666666666666</v>
      </c>
      <c r="X771" s="29">
        <f t="shared" si="405"/>
        <v>4.9289249029001798</v>
      </c>
      <c r="Y771" s="29">
        <f t="shared" si="406"/>
        <v>0.1478677470870054</v>
      </c>
      <c r="Z771" s="30">
        <f>IF(S771="",0,VLOOKUP(S771,[1]!Costo_Twist,2,FALSE)*W771)</f>
        <v>20.694325339326372</v>
      </c>
      <c r="AA771" s="31" t="s">
        <v>74</v>
      </c>
      <c r="AB771" s="31"/>
      <c r="AC771" s="31">
        <v>31.5</v>
      </c>
      <c r="AD771" s="34">
        <f t="shared" si="407"/>
        <v>31.5</v>
      </c>
      <c r="AE771" s="33">
        <f t="shared" si="408"/>
        <v>0.65625</v>
      </c>
      <c r="AF771" s="33">
        <f t="shared" si="409"/>
        <v>19.407641805169458</v>
      </c>
      <c r="AG771" s="33">
        <f t="shared" si="410"/>
        <v>0.58222925415508375</v>
      </c>
      <c r="AH771" s="34">
        <f>IF(AA771="",0,VLOOKUP(AA771,[1]!Costo_Twist,2,FALSE)*AE771)</f>
        <v>78.432519147174489</v>
      </c>
      <c r="AI771" s="35" t="s">
        <v>65</v>
      </c>
      <c r="AJ771" s="35"/>
      <c r="AK771" s="35" t="s">
        <v>2420</v>
      </c>
      <c r="AL771" s="35">
        <f t="shared" si="411"/>
        <v>25</v>
      </c>
      <c r="AM771" s="29">
        <f t="shared" si="412"/>
        <v>0.52083333333333337</v>
      </c>
      <c r="AN771" s="29">
        <f t="shared" si="413"/>
        <v>15.402890321563063</v>
      </c>
      <c r="AO771" s="29">
        <f t="shared" si="414"/>
        <v>0.46208670964689191</v>
      </c>
      <c r="AP771" s="30">
        <f>IF(AI771="",0,VLOOKUP(AI771,[1]!Costo_Twist,2,FALSE)*AM771)</f>
        <v>76.261569624744965</v>
      </c>
      <c r="AQ771" s="42"/>
      <c r="AR771" s="42"/>
      <c r="AS771" s="42"/>
      <c r="AT771" s="42">
        <f t="shared" si="415"/>
        <v>0</v>
      </c>
      <c r="AU771" s="43">
        <f t="shared" si="416"/>
        <v>0</v>
      </c>
      <c r="AV771" s="43">
        <f t="shared" si="417"/>
        <v>0</v>
      </c>
      <c r="AW771" s="43">
        <f t="shared" si="418"/>
        <v>0</v>
      </c>
      <c r="AX771" s="44">
        <f>IF(AQ771="",0,VLOOKUP(AQ771,[1]!Costo_Twist,2,FALSE)*AU771)</f>
        <v>0</v>
      </c>
      <c r="AY771" s="36">
        <f t="shared" si="419"/>
        <v>175.38841411124582</v>
      </c>
      <c r="AZ771" s="41">
        <f t="shared" si="420"/>
        <v>1.34375</v>
      </c>
      <c r="BA771" s="37">
        <f t="shared" si="421"/>
        <v>129.34375</v>
      </c>
      <c r="BB771" s="37" t="str">
        <f t="shared" si="422"/>
        <v>ok</v>
      </c>
      <c r="BC771" s="37" t="str">
        <f t="shared" si="423"/>
        <v>ok</v>
      </c>
      <c r="BE771" s="11" t="b">
        <f t="shared" si="424"/>
        <v>0</v>
      </c>
      <c r="BF771" s="11" t="b">
        <f t="shared" si="425"/>
        <v>0</v>
      </c>
      <c r="BG771" s="11" t="b">
        <f t="shared" si="426"/>
        <v>0</v>
      </c>
      <c r="BH771" s="11" t="b">
        <f t="shared" si="427"/>
        <v>0</v>
      </c>
      <c r="BI771" s="11" t="b">
        <f t="shared" si="428"/>
        <v>0</v>
      </c>
      <c r="BJ771" s="11" t="b">
        <f t="shared" si="429"/>
        <v>0</v>
      </c>
      <c r="BK771" s="11" t="b">
        <f t="shared" si="430"/>
        <v>0</v>
      </c>
      <c r="BL771" s="11">
        <f t="shared" si="431"/>
        <v>4.9289249029001798</v>
      </c>
      <c r="BM771" s="11">
        <f t="shared" si="432"/>
        <v>15.402890321563063</v>
      </c>
      <c r="BN771" s="11" t="b">
        <f t="shared" si="433"/>
        <v>0</v>
      </c>
      <c r="BO771" s="11" t="b">
        <f t="shared" si="434"/>
        <v>0</v>
      </c>
      <c r="BP771" s="11" t="b">
        <f t="shared" si="435"/>
        <v>0</v>
      </c>
      <c r="BQ771" s="11">
        <f t="shared" si="436"/>
        <v>19.407641805169458</v>
      </c>
      <c r="BR771" s="11" t="b">
        <f t="shared" si="437"/>
        <v>0</v>
      </c>
    </row>
    <row r="772" spans="1:70" s="5" customFormat="1" ht="12.75" customHeight="1" x14ac:dyDescent="0.7">
      <c r="A772" s="24" t="s">
        <v>2393</v>
      </c>
      <c r="B772" s="25" t="s">
        <v>2394</v>
      </c>
      <c r="C772" s="24" t="s">
        <v>84</v>
      </c>
      <c r="D772" s="26" t="s">
        <v>41</v>
      </c>
      <c r="E772" s="24" t="s">
        <v>2610</v>
      </c>
      <c r="F772" s="24" t="s">
        <v>2610</v>
      </c>
      <c r="G772" s="62" t="s">
        <v>815</v>
      </c>
      <c r="H772" s="16">
        <v>154</v>
      </c>
      <c r="I772" s="16">
        <v>188</v>
      </c>
      <c r="J772" s="16">
        <v>155</v>
      </c>
      <c r="K772" s="26"/>
      <c r="L772" s="26"/>
      <c r="M772" s="26"/>
      <c r="N772" s="26"/>
      <c r="O772" s="40"/>
      <c r="P772" s="32" t="s">
        <v>80</v>
      </c>
      <c r="Q772" s="32">
        <v>124</v>
      </c>
      <c r="R772" s="60">
        <f t="shared" si="402"/>
        <v>0</v>
      </c>
      <c r="S772" s="27" t="s">
        <v>64</v>
      </c>
      <c r="T772" s="27"/>
      <c r="U772" s="27">
        <v>16.5</v>
      </c>
      <c r="V772" s="30">
        <f t="shared" si="403"/>
        <v>16.5</v>
      </c>
      <c r="W772" s="29">
        <f t="shared" si="404"/>
        <v>0.34375</v>
      </c>
      <c r="X772" s="29">
        <f t="shared" si="405"/>
        <v>10.165907612231621</v>
      </c>
      <c r="Y772" s="29">
        <f t="shared" si="406"/>
        <v>0.30497722836694863</v>
      </c>
      <c r="Z772" s="30">
        <f>IF(S772="",0,VLOOKUP(S772,[1]!Costo_Twist,2,FALSE)*W772)</f>
        <v>42.682046012360644</v>
      </c>
      <c r="AA772" s="31" t="s">
        <v>74</v>
      </c>
      <c r="AB772" s="31"/>
      <c r="AC772" s="31" t="s">
        <v>2410</v>
      </c>
      <c r="AD772" s="34">
        <f t="shared" si="407"/>
        <v>47</v>
      </c>
      <c r="AE772" s="33">
        <f t="shared" si="408"/>
        <v>0.97916666666666663</v>
      </c>
      <c r="AF772" s="33">
        <f t="shared" si="409"/>
        <v>28.957433804538557</v>
      </c>
      <c r="AG772" s="33">
        <f t="shared" si="410"/>
        <v>0.86872301413615671</v>
      </c>
      <c r="AH772" s="34">
        <f>IF(AA772="",0,VLOOKUP(AA772,[1]!Costo_Twist,2,FALSE)*AE772)</f>
        <v>117.02629841006987</v>
      </c>
      <c r="AI772" s="35" t="s">
        <v>65</v>
      </c>
      <c r="AJ772" s="35"/>
      <c r="AK772" s="35" t="s">
        <v>2408</v>
      </c>
      <c r="AL772" s="35">
        <f t="shared" si="411"/>
        <v>39</v>
      </c>
      <c r="AM772" s="29">
        <f t="shared" si="412"/>
        <v>0.8125</v>
      </c>
      <c r="AN772" s="29">
        <f t="shared" si="413"/>
        <v>24.028508901638379</v>
      </c>
      <c r="AO772" s="29">
        <f t="shared" si="414"/>
        <v>0.72085526704915137</v>
      </c>
      <c r="AP772" s="30">
        <f>IF(AI772="",0,VLOOKUP(AI772,[1]!Costo_Twist,2,FALSE)*AM772)</f>
        <v>118.96804861460214</v>
      </c>
      <c r="AQ772" s="42"/>
      <c r="AR772" s="42"/>
      <c r="AS772" s="42"/>
      <c r="AT772" s="42">
        <f t="shared" si="415"/>
        <v>0</v>
      </c>
      <c r="AU772" s="43">
        <f t="shared" si="416"/>
        <v>0</v>
      </c>
      <c r="AV772" s="43">
        <f t="shared" si="417"/>
        <v>0</v>
      </c>
      <c r="AW772" s="43">
        <f t="shared" si="418"/>
        <v>0</v>
      </c>
      <c r="AX772" s="44">
        <f>IF(AQ772="",0,VLOOKUP(AQ772,[1]!Costo_Twist,2,FALSE)*AU772)</f>
        <v>0</v>
      </c>
      <c r="AY772" s="36">
        <f t="shared" si="419"/>
        <v>278.67639303703265</v>
      </c>
      <c r="AZ772" s="41">
        <f t="shared" si="420"/>
        <v>2.1354166666666665</v>
      </c>
      <c r="BA772" s="37">
        <f t="shared" si="421"/>
        <v>126.13541666666667</v>
      </c>
      <c r="BB772" s="37" t="str">
        <f t="shared" si="422"/>
        <v>ok</v>
      </c>
      <c r="BC772" s="37" t="str">
        <f t="shared" si="423"/>
        <v>ok</v>
      </c>
      <c r="BE772" s="11" t="b">
        <f t="shared" si="424"/>
        <v>0</v>
      </c>
      <c r="BF772" s="11" t="b">
        <f t="shared" si="425"/>
        <v>0</v>
      </c>
      <c r="BG772" s="11" t="b">
        <f t="shared" si="426"/>
        <v>0</v>
      </c>
      <c r="BH772" s="11" t="b">
        <f t="shared" si="427"/>
        <v>0</v>
      </c>
      <c r="BI772" s="11" t="b">
        <f t="shared" si="428"/>
        <v>0</v>
      </c>
      <c r="BJ772" s="11" t="b">
        <f t="shared" si="429"/>
        <v>0</v>
      </c>
      <c r="BK772" s="11" t="b">
        <f t="shared" si="430"/>
        <v>0</v>
      </c>
      <c r="BL772" s="11">
        <f t="shared" si="431"/>
        <v>10.165907612231621</v>
      </c>
      <c r="BM772" s="11">
        <f t="shared" si="432"/>
        <v>24.028508901638379</v>
      </c>
      <c r="BN772" s="11" t="b">
        <f t="shared" si="433"/>
        <v>0</v>
      </c>
      <c r="BO772" s="11" t="b">
        <f t="shared" si="434"/>
        <v>0</v>
      </c>
      <c r="BP772" s="11" t="b">
        <f t="shared" si="435"/>
        <v>0</v>
      </c>
      <c r="BQ772" s="11">
        <f t="shared" si="436"/>
        <v>28.957433804538557</v>
      </c>
      <c r="BR772" s="11" t="b">
        <f t="shared" si="437"/>
        <v>0</v>
      </c>
    </row>
    <row r="773" spans="1:70" s="5" customFormat="1" ht="12.75" customHeight="1" x14ac:dyDescent="0.7">
      <c r="A773" s="24" t="s">
        <v>2393</v>
      </c>
      <c r="B773" s="25" t="s">
        <v>2394</v>
      </c>
      <c r="C773" s="24" t="s">
        <v>84</v>
      </c>
      <c r="D773" s="26" t="s">
        <v>41</v>
      </c>
      <c r="E773" s="24" t="s">
        <v>2610</v>
      </c>
      <c r="F773" s="24" t="s">
        <v>2610</v>
      </c>
      <c r="G773" s="62" t="s">
        <v>816</v>
      </c>
      <c r="H773" s="16">
        <v>118</v>
      </c>
      <c r="I773" s="16">
        <v>152</v>
      </c>
      <c r="J773" s="16">
        <v>115</v>
      </c>
      <c r="K773" s="26"/>
      <c r="L773" s="26"/>
      <c r="M773" s="26"/>
      <c r="N773" s="26"/>
      <c r="O773" s="40"/>
      <c r="P773" s="32" t="s">
        <v>81</v>
      </c>
      <c r="Q773" s="32">
        <v>120</v>
      </c>
      <c r="R773" s="60">
        <f t="shared" si="402"/>
        <v>0</v>
      </c>
      <c r="S773" s="27" t="s">
        <v>64</v>
      </c>
      <c r="T773" s="27"/>
      <c r="U773" s="28" t="s">
        <v>2409</v>
      </c>
      <c r="V773" s="30">
        <f t="shared" si="403"/>
        <v>29</v>
      </c>
      <c r="W773" s="29">
        <f t="shared" si="404"/>
        <v>0.60416666666666663</v>
      </c>
      <c r="X773" s="29">
        <f t="shared" si="405"/>
        <v>17.867352773013153</v>
      </c>
      <c r="Y773" s="29">
        <f t="shared" si="406"/>
        <v>0.53602058319039458</v>
      </c>
      <c r="Z773" s="30">
        <f>IF(S773="",0,VLOOKUP(S773,[1]!Costo_Twist,2,FALSE)*W773)</f>
        <v>75.016929355058096</v>
      </c>
      <c r="AA773" s="31" t="s">
        <v>74</v>
      </c>
      <c r="AB773" s="31"/>
      <c r="AC773" s="31">
        <v>79</v>
      </c>
      <c r="AD773" s="34">
        <f t="shared" si="407"/>
        <v>79</v>
      </c>
      <c r="AE773" s="33">
        <f t="shared" si="408"/>
        <v>1.6458333333333333</v>
      </c>
      <c r="AF773" s="33">
        <f t="shared" si="409"/>
        <v>48.673133416139272</v>
      </c>
      <c r="AG773" s="33">
        <f t="shared" si="410"/>
        <v>1.4601940024841782</v>
      </c>
      <c r="AH773" s="34">
        <f>IF(AA773="",0,VLOOKUP(AA773,[1]!Costo_Twist,2,FALSE)*AE773)</f>
        <v>196.70377817862808</v>
      </c>
      <c r="AI773" s="35" t="s">
        <v>65</v>
      </c>
      <c r="AJ773" s="35"/>
      <c r="AK773" s="35">
        <v>73</v>
      </c>
      <c r="AL773" s="35">
        <f t="shared" si="411"/>
        <v>73</v>
      </c>
      <c r="AM773" s="29">
        <f t="shared" si="412"/>
        <v>1.5208333333333333</v>
      </c>
      <c r="AN773" s="29">
        <f t="shared" si="413"/>
        <v>44.976439738964139</v>
      </c>
      <c r="AO773" s="29">
        <f t="shared" si="414"/>
        <v>1.3492931921689242</v>
      </c>
      <c r="AP773" s="30">
        <f>IF(AI773="",0,VLOOKUP(AI773,[1]!Costo_Twist,2,FALSE)*AM773)</f>
        <v>222.68378330425526</v>
      </c>
      <c r="AQ773" s="42"/>
      <c r="AR773" s="42"/>
      <c r="AS773" s="42"/>
      <c r="AT773" s="42">
        <f t="shared" si="415"/>
        <v>0</v>
      </c>
      <c r="AU773" s="43">
        <f t="shared" si="416"/>
        <v>0</v>
      </c>
      <c r="AV773" s="43">
        <f t="shared" si="417"/>
        <v>0</v>
      </c>
      <c r="AW773" s="43">
        <f t="shared" si="418"/>
        <v>0</v>
      </c>
      <c r="AX773" s="44">
        <f>IF(AQ773="",0,VLOOKUP(AQ773,[1]!Costo_Twist,2,FALSE)*AU773)</f>
        <v>0</v>
      </c>
      <c r="AY773" s="36">
        <f t="shared" si="419"/>
        <v>494.40449083794147</v>
      </c>
      <c r="AZ773" s="41">
        <f t="shared" si="420"/>
        <v>3.770833333333333</v>
      </c>
      <c r="BA773" s="37">
        <f t="shared" si="421"/>
        <v>123.77083333333333</v>
      </c>
      <c r="BB773" s="37" t="str">
        <f t="shared" si="422"/>
        <v>ok</v>
      </c>
      <c r="BC773" s="37" t="str">
        <f t="shared" si="423"/>
        <v>ok</v>
      </c>
      <c r="BE773" s="11" t="b">
        <f t="shared" si="424"/>
        <v>0</v>
      </c>
      <c r="BF773" s="11" t="b">
        <f t="shared" si="425"/>
        <v>0</v>
      </c>
      <c r="BG773" s="11" t="b">
        <f t="shared" si="426"/>
        <v>0</v>
      </c>
      <c r="BH773" s="11" t="b">
        <f t="shared" si="427"/>
        <v>0</v>
      </c>
      <c r="BI773" s="11" t="b">
        <f t="shared" si="428"/>
        <v>0</v>
      </c>
      <c r="BJ773" s="11" t="b">
        <f t="shared" si="429"/>
        <v>0</v>
      </c>
      <c r="BK773" s="11" t="b">
        <f t="shared" si="430"/>
        <v>0</v>
      </c>
      <c r="BL773" s="11">
        <f t="shared" si="431"/>
        <v>17.867352773013153</v>
      </c>
      <c r="BM773" s="11">
        <f t="shared" si="432"/>
        <v>44.976439738964139</v>
      </c>
      <c r="BN773" s="11" t="b">
        <f t="shared" si="433"/>
        <v>0</v>
      </c>
      <c r="BO773" s="11" t="b">
        <f t="shared" si="434"/>
        <v>0</v>
      </c>
      <c r="BP773" s="11" t="b">
        <f t="shared" si="435"/>
        <v>0</v>
      </c>
      <c r="BQ773" s="11">
        <f t="shared" si="436"/>
        <v>48.673133416139272</v>
      </c>
      <c r="BR773" s="11" t="b">
        <f t="shared" si="437"/>
        <v>0</v>
      </c>
    </row>
    <row r="774" spans="1:70" s="5" customFormat="1" ht="12.75" customHeight="1" x14ac:dyDescent="0.7">
      <c r="A774" s="24" t="s">
        <v>2393</v>
      </c>
      <c r="B774" s="25" t="s">
        <v>2394</v>
      </c>
      <c r="C774" s="24" t="s">
        <v>84</v>
      </c>
      <c r="D774" s="26" t="s">
        <v>41</v>
      </c>
      <c r="E774" s="24" t="s">
        <v>2610</v>
      </c>
      <c r="F774" s="24" t="s">
        <v>2610</v>
      </c>
      <c r="G774" s="62" t="s">
        <v>817</v>
      </c>
      <c r="H774" s="16">
        <v>238</v>
      </c>
      <c r="I774" s="16">
        <v>244</v>
      </c>
      <c r="J774" s="16">
        <v>223</v>
      </c>
      <c r="K774" s="26"/>
      <c r="L774" s="26"/>
      <c r="M774" s="26"/>
      <c r="N774" s="26"/>
      <c r="O774" s="40"/>
      <c r="P774" s="32" t="s">
        <v>79</v>
      </c>
      <c r="Q774" s="32">
        <v>128</v>
      </c>
      <c r="R774" s="60">
        <f t="shared" si="402"/>
        <v>0</v>
      </c>
      <c r="S774" s="27" t="s">
        <v>74</v>
      </c>
      <c r="T774" s="27"/>
      <c r="U774" s="28">
        <v>1.5</v>
      </c>
      <c r="V774" s="30">
        <f t="shared" si="403"/>
        <v>1.5</v>
      </c>
      <c r="W774" s="29">
        <f t="shared" si="404"/>
        <v>3.125E-2</v>
      </c>
      <c r="X774" s="29">
        <f t="shared" si="405"/>
        <v>0.92417341929378372</v>
      </c>
      <c r="Y774" s="29">
        <f t="shared" si="406"/>
        <v>2.7725202578813512E-2</v>
      </c>
      <c r="Z774" s="30">
        <f>IF(S774="",0,VLOOKUP(S774,[1]!Costo_Twist,2,FALSE)*W774)</f>
        <v>3.7348818641511663</v>
      </c>
      <c r="AA774" s="31" t="s">
        <v>67</v>
      </c>
      <c r="AB774" s="31"/>
      <c r="AC774" s="31" t="s">
        <v>2397</v>
      </c>
      <c r="AD774" s="34">
        <f t="shared" si="407"/>
        <v>2</v>
      </c>
      <c r="AE774" s="33">
        <f t="shared" si="408"/>
        <v>4.1666666666666664E-2</v>
      </c>
      <c r="AF774" s="33">
        <f t="shared" si="409"/>
        <v>1.232231225725045</v>
      </c>
      <c r="AG774" s="33">
        <f t="shared" si="410"/>
        <v>3.6966936771751349E-2</v>
      </c>
      <c r="AH774" s="34">
        <f>IF(AA774="",0,VLOOKUP(AA774,[1]!Costo_Twist,2,FALSE)*AE774)</f>
        <v>8.4436821716887955</v>
      </c>
      <c r="AI774" s="35" t="s">
        <v>65</v>
      </c>
      <c r="AJ774" s="35"/>
      <c r="AK774" s="35">
        <v>4.5</v>
      </c>
      <c r="AL774" s="35">
        <f t="shared" si="411"/>
        <v>4.5</v>
      </c>
      <c r="AM774" s="29">
        <f t="shared" si="412"/>
        <v>9.375E-2</v>
      </c>
      <c r="AN774" s="29">
        <f t="shared" si="413"/>
        <v>2.772520257881351</v>
      </c>
      <c r="AO774" s="29">
        <f t="shared" si="414"/>
        <v>8.3175607736440532E-2</v>
      </c>
      <c r="AP774" s="30">
        <f>IF(AI774="",0,VLOOKUP(AI774,[1]!Costo_Twist,2,FALSE)*AM774)</f>
        <v>13.727082532454093</v>
      </c>
      <c r="AQ774" s="42"/>
      <c r="AR774" s="42"/>
      <c r="AS774" s="42"/>
      <c r="AT774" s="42">
        <f t="shared" si="415"/>
        <v>0</v>
      </c>
      <c r="AU774" s="43">
        <f t="shared" si="416"/>
        <v>0</v>
      </c>
      <c r="AV774" s="43">
        <f t="shared" si="417"/>
        <v>0</v>
      </c>
      <c r="AW774" s="43">
        <f t="shared" si="418"/>
        <v>0</v>
      </c>
      <c r="AX774" s="44">
        <f>IF(AQ774="",0,VLOOKUP(AQ774,[1]!Costo_Twist,2,FALSE)*AU774)</f>
        <v>0</v>
      </c>
      <c r="AY774" s="36">
        <f t="shared" si="419"/>
        <v>25.905646568294053</v>
      </c>
      <c r="AZ774" s="41">
        <f t="shared" si="420"/>
        <v>0.16666666666666666</v>
      </c>
      <c r="BA774" s="37">
        <f t="shared" si="421"/>
        <v>128.16666666666666</v>
      </c>
      <c r="BB774" s="37" t="str">
        <f t="shared" si="422"/>
        <v>ok</v>
      </c>
      <c r="BC774" s="37" t="str">
        <f t="shared" si="423"/>
        <v>ok</v>
      </c>
      <c r="BE774" s="11" t="b">
        <f t="shared" si="424"/>
        <v>0</v>
      </c>
      <c r="BF774" s="11" t="b">
        <f t="shared" si="425"/>
        <v>0</v>
      </c>
      <c r="BG774" s="11" t="b">
        <f t="shared" si="426"/>
        <v>0</v>
      </c>
      <c r="BH774" s="11" t="b">
        <f t="shared" si="427"/>
        <v>0</v>
      </c>
      <c r="BI774" s="11" t="b">
        <f t="shared" si="428"/>
        <v>0</v>
      </c>
      <c r="BJ774" s="11" t="b">
        <f t="shared" si="429"/>
        <v>0</v>
      </c>
      <c r="BK774" s="11" t="b">
        <f t="shared" si="430"/>
        <v>0</v>
      </c>
      <c r="BL774" s="11" t="b">
        <f t="shared" si="431"/>
        <v>0</v>
      </c>
      <c r="BM774" s="11">
        <f t="shared" si="432"/>
        <v>2.772520257881351</v>
      </c>
      <c r="BN774" s="11" t="b">
        <f t="shared" si="433"/>
        <v>0</v>
      </c>
      <c r="BO774" s="11" t="b">
        <f t="shared" si="434"/>
        <v>0</v>
      </c>
      <c r="BP774" s="11" t="b">
        <f t="shared" si="435"/>
        <v>0</v>
      </c>
      <c r="BQ774" s="11">
        <f t="shared" si="436"/>
        <v>0.92417341929378372</v>
      </c>
      <c r="BR774" s="11">
        <f t="shared" si="437"/>
        <v>1.232231225725045</v>
      </c>
    </row>
    <row r="775" spans="1:70" s="5" customFormat="1" ht="12.75" customHeight="1" x14ac:dyDescent="0.7">
      <c r="A775" s="24" t="s">
        <v>2393</v>
      </c>
      <c r="B775" s="25" t="s">
        <v>2394</v>
      </c>
      <c r="C775" s="24" t="s">
        <v>84</v>
      </c>
      <c r="D775" s="26" t="s">
        <v>41</v>
      </c>
      <c r="E775" s="24" t="s">
        <v>2610</v>
      </c>
      <c r="F775" s="24" t="s">
        <v>2610</v>
      </c>
      <c r="G775" s="62" t="s">
        <v>818</v>
      </c>
      <c r="H775" s="16">
        <v>220</v>
      </c>
      <c r="I775" s="16">
        <v>230</v>
      </c>
      <c r="J775" s="16">
        <v>207</v>
      </c>
      <c r="K775" s="26"/>
      <c r="L775" s="26"/>
      <c r="M775" s="26"/>
      <c r="N775" s="26"/>
      <c r="O775" s="40"/>
      <c r="P775" s="32" t="s">
        <v>79</v>
      </c>
      <c r="Q775" s="32">
        <v>128</v>
      </c>
      <c r="R775" s="60">
        <f t="shared" si="402"/>
        <v>0</v>
      </c>
      <c r="S775" s="27" t="s">
        <v>68</v>
      </c>
      <c r="T775" s="27"/>
      <c r="U775" s="28" t="s">
        <v>2400</v>
      </c>
      <c r="V775" s="30">
        <f t="shared" si="403"/>
        <v>14</v>
      </c>
      <c r="W775" s="29">
        <f t="shared" si="404"/>
        <v>0.29166666666666669</v>
      </c>
      <c r="X775" s="29">
        <f t="shared" si="405"/>
        <v>8.6256185800753151</v>
      </c>
      <c r="Y775" s="29">
        <f t="shared" si="406"/>
        <v>0.25876855740225946</v>
      </c>
      <c r="Z775" s="30">
        <f>IF(S775="",0,VLOOKUP(S775,[1]!Costo_Twist,2,FALSE)*W775)</f>
        <v>19.790588559994479</v>
      </c>
      <c r="AA775" s="31" t="s">
        <v>74</v>
      </c>
      <c r="AB775" s="31"/>
      <c r="AC775" s="31">
        <v>4.5</v>
      </c>
      <c r="AD775" s="34">
        <f t="shared" si="407"/>
        <v>4.5</v>
      </c>
      <c r="AE775" s="33">
        <f t="shared" si="408"/>
        <v>9.375E-2</v>
      </c>
      <c r="AF775" s="33">
        <f t="shared" si="409"/>
        <v>2.772520257881351</v>
      </c>
      <c r="AG775" s="33">
        <f t="shared" si="410"/>
        <v>8.3175607736440532E-2</v>
      </c>
      <c r="AH775" s="34">
        <f>IF(AA775="",0,VLOOKUP(AA775,[1]!Costo_Twist,2,FALSE)*AE775)</f>
        <v>11.204645592453499</v>
      </c>
      <c r="AI775" s="35" t="s">
        <v>65</v>
      </c>
      <c r="AJ775" s="35"/>
      <c r="AK775" s="35">
        <v>5.5</v>
      </c>
      <c r="AL775" s="35">
        <f t="shared" si="411"/>
        <v>5.5</v>
      </c>
      <c r="AM775" s="29">
        <f t="shared" si="412"/>
        <v>0.11458333333333333</v>
      </c>
      <c r="AN775" s="29">
        <f t="shared" si="413"/>
        <v>3.3886358707438737</v>
      </c>
      <c r="AO775" s="29">
        <f t="shared" si="414"/>
        <v>0.10165907612231621</v>
      </c>
      <c r="AP775" s="30">
        <f>IF(AI775="",0,VLOOKUP(AI775,[1]!Costo_Twist,2,FALSE)*AM775)</f>
        <v>16.777545317443892</v>
      </c>
      <c r="AQ775" s="42"/>
      <c r="AR775" s="42"/>
      <c r="AS775" s="42"/>
      <c r="AT775" s="42">
        <f t="shared" si="415"/>
        <v>0</v>
      </c>
      <c r="AU775" s="43">
        <f t="shared" si="416"/>
        <v>0</v>
      </c>
      <c r="AV775" s="43">
        <f t="shared" si="417"/>
        <v>0</v>
      </c>
      <c r="AW775" s="43">
        <f t="shared" si="418"/>
        <v>0</v>
      </c>
      <c r="AX775" s="44">
        <f>IF(AQ775="",0,VLOOKUP(AQ775,[1]!Costo_Twist,2,FALSE)*AU775)</f>
        <v>0</v>
      </c>
      <c r="AY775" s="36">
        <f t="shared" si="419"/>
        <v>47.772779469891873</v>
      </c>
      <c r="AZ775" s="41">
        <f t="shared" si="420"/>
        <v>0.5</v>
      </c>
      <c r="BA775" s="37">
        <f t="shared" si="421"/>
        <v>128.5</v>
      </c>
      <c r="BB775" s="37" t="str">
        <f t="shared" si="422"/>
        <v>ok</v>
      </c>
      <c r="BC775" s="37" t="str">
        <f t="shared" si="423"/>
        <v>ok</v>
      </c>
      <c r="BE775" s="11" t="b">
        <f t="shared" si="424"/>
        <v>0</v>
      </c>
      <c r="BF775" s="11" t="b">
        <f t="shared" si="425"/>
        <v>0</v>
      </c>
      <c r="BG775" s="11" t="b">
        <f t="shared" si="426"/>
        <v>0</v>
      </c>
      <c r="BH775" s="11" t="b">
        <f t="shared" si="427"/>
        <v>0</v>
      </c>
      <c r="BI775" s="11" t="b">
        <f t="shared" si="428"/>
        <v>0</v>
      </c>
      <c r="BJ775" s="11">
        <f t="shared" si="429"/>
        <v>8.6256185800753151</v>
      </c>
      <c r="BK775" s="11" t="b">
        <f t="shared" si="430"/>
        <v>0</v>
      </c>
      <c r="BL775" s="11" t="b">
        <f t="shared" si="431"/>
        <v>0</v>
      </c>
      <c r="BM775" s="11">
        <f t="shared" si="432"/>
        <v>3.3886358707438737</v>
      </c>
      <c r="BN775" s="11" t="b">
        <f t="shared" si="433"/>
        <v>0</v>
      </c>
      <c r="BO775" s="11" t="b">
        <f t="shared" si="434"/>
        <v>0</v>
      </c>
      <c r="BP775" s="11" t="b">
        <f t="shared" si="435"/>
        <v>0</v>
      </c>
      <c r="BQ775" s="11">
        <f t="shared" si="436"/>
        <v>2.772520257881351</v>
      </c>
      <c r="BR775" s="11" t="b">
        <f t="shared" si="437"/>
        <v>0</v>
      </c>
    </row>
    <row r="776" spans="1:70" s="5" customFormat="1" ht="12.75" customHeight="1" x14ac:dyDescent="0.7">
      <c r="A776" s="24" t="s">
        <v>2393</v>
      </c>
      <c r="B776" s="25" t="s">
        <v>2394</v>
      </c>
      <c r="C776" s="24" t="s">
        <v>84</v>
      </c>
      <c r="D776" s="26" t="s">
        <v>41</v>
      </c>
      <c r="E776" s="24" t="s">
        <v>2610</v>
      </c>
      <c r="F776" s="24" t="s">
        <v>2610</v>
      </c>
      <c r="G776" s="62" t="s">
        <v>819</v>
      </c>
      <c r="H776" s="16">
        <v>202</v>
      </c>
      <c r="I776" s="16">
        <v>216</v>
      </c>
      <c r="J776" s="16">
        <v>191</v>
      </c>
      <c r="K776" s="26"/>
      <c r="L776" s="26"/>
      <c r="M776" s="26"/>
      <c r="N776" s="26"/>
      <c r="O776" s="40"/>
      <c r="P776" s="32" t="s">
        <v>79</v>
      </c>
      <c r="Q776" s="32">
        <v>128</v>
      </c>
      <c r="R776" s="60">
        <f t="shared" si="402"/>
        <v>0</v>
      </c>
      <c r="S776" s="27" t="s">
        <v>64</v>
      </c>
      <c r="T776" s="27"/>
      <c r="U776" s="27">
        <v>7.5</v>
      </c>
      <c r="V776" s="30">
        <f t="shared" si="403"/>
        <v>7.5</v>
      </c>
      <c r="W776" s="29">
        <f t="shared" si="404"/>
        <v>0.15625</v>
      </c>
      <c r="X776" s="29">
        <f t="shared" si="405"/>
        <v>4.6208670964689187</v>
      </c>
      <c r="Y776" s="29">
        <f t="shared" si="406"/>
        <v>0.13862601289406756</v>
      </c>
      <c r="Z776" s="30">
        <f>IF(S776="",0,VLOOKUP(S776,[1]!Costo_Twist,2,FALSE)*W776)</f>
        <v>19.400930005618477</v>
      </c>
      <c r="AA776" s="31" t="s">
        <v>74</v>
      </c>
      <c r="AB776" s="31"/>
      <c r="AC776" s="31" t="s">
        <v>2406</v>
      </c>
      <c r="AD776" s="34">
        <f t="shared" si="407"/>
        <v>10</v>
      </c>
      <c r="AE776" s="33">
        <f t="shared" si="408"/>
        <v>0.20833333333333334</v>
      </c>
      <c r="AF776" s="33">
        <f t="shared" si="409"/>
        <v>6.1611561286252252</v>
      </c>
      <c r="AG776" s="33">
        <f t="shared" si="410"/>
        <v>0.18483468385875676</v>
      </c>
      <c r="AH776" s="34">
        <f>IF(AA776="",0,VLOOKUP(AA776,[1]!Costo_Twist,2,FALSE)*AE776)</f>
        <v>24.899212427674442</v>
      </c>
      <c r="AI776" s="35" t="s">
        <v>65</v>
      </c>
      <c r="AJ776" s="35"/>
      <c r="AK776" s="35">
        <v>16.5</v>
      </c>
      <c r="AL776" s="35">
        <f t="shared" si="411"/>
        <v>16.5</v>
      </c>
      <c r="AM776" s="29">
        <f t="shared" si="412"/>
        <v>0.34375</v>
      </c>
      <c r="AN776" s="29">
        <f t="shared" si="413"/>
        <v>10.165907612231621</v>
      </c>
      <c r="AO776" s="29">
        <f t="shared" si="414"/>
        <v>0.30497722836694863</v>
      </c>
      <c r="AP776" s="30">
        <f>IF(AI776="",0,VLOOKUP(AI776,[1]!Costo_Twist,2,FALSE)*AM776)</f>
        <v>50.332635952331671</v>
      </c>
      <c r="AQ776" s="42"/>
      <c r="AR776" s="42"/>
      <c r="AS776" s="42"/>
      <c r="AT776" s="42">
        <f t="shared" si="415"/>
        <v>0</v>
      </c>
      <c r="AU776" s="43">
        <f t="shared" si="416"/>
        <v>0</v>
      </c>
      <c r="AV776" s="43">
        <f t="shared" si="417"/>
        <v>0</v>
      </c>
      <c r="AW776" s="43">
        <f t="shared" si="418"/>
        <v>0</v>
      </c>
      <c r="AX776" s="44">
        <f>IF(AQ776="",0,VLOOKUP(AQ776,[1]!Costo_Twist,2,FALSE)*AU776)</f>
        <v>0</v>
      </c>
      <c r="AY776" s="36">
        <f t="shared" si="419"/>
        <v>94.63277838562459</v>
      </c>
      <c r="AZ776" s="41">
        <f t="shared" si="420"/>
        <v>0.70833333333333337</v>
      </c>
      <c r="BA776" s="37">
        <f t="shared" si="421"/>
        <v>128.70833333333334</v>
      </c>
      <c r="BB776" s="37" t="str">
        <f t="shared" si="422"/>
        <v>ok</v>
      </c>
      <c r="BC776" s="37" t="str">
        <f t="shared" si="423"/>
        <v>ok</v>
      </c>
      <c r="BE776" s="11" t="b">
        <f t="shared" si="424"/>
        <v>0</v>
      </c>
      <c r="BF776" s="11" t="b">
        <f t="shared" si="425"/>
        <v>0</v>
      </c>
      <c r="BG776" s="11" t="b">
        <f t="shared" si="426"/>
        <v>0</v>
      </c>
      <c r="BH776" s="11" t="b">
        <f t="shared" si="427"/>
        <v>0</v>
      </c>
      <c r="BI776" s="11" t="b">
        <f t="shared" si="428"/>
        <v>0</v>
      </c>
      <c r="BJ776" s="11" t="b">
        <f t="shared" si="429"/>
        <v>0</v>
      </c>
      <c r="BK776" s="11" t="b">
        <f t="shared" si="430"/>
        <v>0</v>
      </c>
      <c r="BL776" s="11">
        <f t="shared" si="431"/>
        <v>4.6208670964689187</v>
      </c>
      <c r="BM776" s="11">
        <f t="shared" si="432"/>
        <v>10.165907612231621</v>
      </c>
      <c r="BN776" s="11" t="b">
        <f t="shared" si="433"/>
        <v>0</v>
      </c>
      <c r="BO776" s="11" t="b">
        <f t="shared" si="434"/>
        <v>0</v>
      </c>
      <c r="BP776" s="11" t="b">
        <f t="shared" si="435"/>
        <v>0</v>
      </c>
      <c r="BQ776" s="11">
        <f t="shared" si="436"/>
        <v>6.1611561286252252</v>
      </c>
      <c r="BR776" s="11" t="b">
        <f t="shared" si="437"/>
        <v>0</v>
      </c>
    </row>
    <row r="777" spans="1:70" s="5" customFormat="1" ht="12.75" customHeight="1" x14ac:dyDescent="0.7">
      <c r="A777" s="24" t="s">
        <v>2393</v>
      </c>
      <c r="B777" s="25" t="s">
        <v>2394</v>
      </c>
      <c r="C777" s="24" t="s">
        <v>84</v>
      </c>
      <c r="D777" s="26" t="s">
        <v>41</v>
      </c>
      <c r="E777" s="24" t="s">
        <v>2610</v>
      </c>
      <c r="F777" s="24" t="s">
        <v>2610</v>
      </c>
      <c r="G777" s="62" t="s">
        <v>820</v>
      </c>
      <c r="H777" s="16">
        <v>187</v>
      </c>
      <c r="I777" s="16">
        <v>206</v>
      </c>
      <c r="J777" s="16">
        <v>176</v>
      </c>
      <c r="K777" s="26"/>
      <c r="L777" s="26"/>
      <c r="M777" s="26"/>
      <c r="N777" s="26"/>
      <c r="O777" s="40"/>
      <c r="P777" s="32" t="s">
        <v>79</v>
      </c>
      <c r="Q777" s="32">
        <v>128</v>
      </c>
      <c r="R777" s="60">
        <f t="shared" si="402"/>
        <v>0</v>
      </c>
      <c r="S777" s="27" t="s">
        <v>64</v>
      </c>
      <c r="T777" s="27"/>
      <c r="U777" s="27" t="s">
        <v>2400</v>
      </c>
      <c r="V777" s="30">
        <f t="shared" si="403"/>
        <v>14</v>
      </c>
      <c r="W777" s="29">
        <f t="shared" si="404"/>
        <v>0.29166666666666669</v>
      </c>
      <c r="X777" s="29">
        <f t="shared" si="405"/>
        <v>8.6256185800753151</v>
      </c>
      <c r="Y777" s="29">
        <f t="shared" si="406"/>
        <v>0.25876855740225946</v>
      </c>
      <c r="Z777" s="30">
        <f>IF(S777="",0,VLOOKUP(S777,[1]!Costo_Twist,2,FALSE)*W777)</f>
        <v>36.215069343821156</v>
      </c>
      <c r="AA777" s="31" t="s">
        <v>74</v>
      </c>
      <c r="AB777" s="31"/>
      <c r="AC777" s="31">
        <v>18.5</v>
      </c>
      <c r="AD777" s="34">
        <f t="shared" si="407"/>
        <v>18.5</v>
      </c>
      <c r="AE777" s="33">
        <f t="shared" si="408"/>
        <v>0.38541666666666669</v>
      </c>
      <c r="AF777" s="33">
        <f t="shared" si="409"/>
        <v>11.398138837956667</v>
      </c>
      <c r="AG777" s="33">
        <f t="shared" si="410"/>
        <v>0.34194416513870002</v>
      </c>
      <c r="AH777" s="34">
        <f>IF(AA777="",0,VLOOKUP(AA777,[1]!Costo_Twist,2,FALSE)*AE777)</f>
        <v>46.063542991197721</v>
      </c>
      <c r="AI777" s="35" t="s">
        <v>65</v>
      </c>
      <c r="AJ777" s="35"/>
      <c r="AK777" s="35">
        <v>26.5</v>
      </c>
      <c r="AL777" s="35">
        <f t="shared" si="411"/>
        <v>26.5</v>
      </c>
      <c r="AM777" s="29">
        <f t="shared" si="412"/>
        <v>0.55208333333333337</v>
      </c>
      <c r="AN777" s="29">
        <f t="shared" si="413"/>
        <v>16.327063740856847</v>
      </c>
      <c r="AO777" s="29">
        <f t="shared" si="414"/>
        <v>0.48981191222570541</v>
      </c>
      <c r="AP777" s="30">
        <f>IF(AI777="",0,VLOOKUP(AI777,[1]!Costo_Twist,2,FALSE)*AM777)</f>
        <v>80.837263802229657</v>
      </c>
      <c r="AQ777" s="42"/>
      <c r="AR777" s="42"/>
      <c r="AS777" s="42"/>
      <c r="AT777" s="42">
        <f t="shared" si="415"/>
        <v>0</v>
      </c>
      <c r="AU777" s="43">
        <f t="shared" si="416"/>
        <v>0</v>
      </c>
      <c r="AV777" s="43">
        <f t="shared" si="417"/>
        <v>0</v>
      </c>
      <c r="AW777" s="43">
        <f t="shared" si="418"/>
        <v>0</v>
      </c>
      <c r="AX777" s="44">
        <f>IF(AQ777="",0,VLOOKUP(AQ777,[1]!Costo_Twist,2,FALSE)*AU777)</f>
        <v>0</v>
      </c>
      <c r="AY777" s="36">
        <f t="shared" si="419"/>
        <v>163.11587613724853</v>
      </c>
      <c r="AZ777" s="41">
        <f t="shared" si="420"/>
        <v>1.2291666666666667</v>
      </c>
      <c r="BA777" s="37">
        <f t="shared" si="421"/>
        <v>129.22916666666666</v>
      </c>
      <c r="BB777" s="37" t="str">
        <f t="shared" si="422"/>
        <v>ok</v>
      </c>
      <c r="BC777" s="37" t="str">
        <f t="shared" si="423"/>
        <v>ok</v>
      </c>
      <c r="BE777" s="11" t="b">
        <f t="shared" si="424"/>
        <v>0</v>
      </c>
      <c r="BF777" s="11" t="b">
        <f t="shared" si="425"/>
        <v>0</v>
      </c>
      <c r="BG777" s="11" t="b">
        <f t="shared" si="426"/>
        <v>0</v>
      </c>
      <c r="BH777" s="11" t="b">
        <f t="shared" si="427"/>
        <v>0</v>
      </c>
      <c r="BI777" s="11" t="b">
        <f t="shared" si="428"/>
        <v>0</v>
      </c>
      <c r="BJ777" s="11" t="b">
        <f t="shared" si="429"/>
        <v>0</v>
      </c>
      <c r="BK777" s="11" t="b">
        <f t="shared" si="430"/>
        <v>0</v>
      </c>
      <c r="BL777" s="11">
        <f t="shared" si="431"/>
        <v>8.6256185800753151</v>
      </c>
      <c r="BM777" s="11">
        <f t="shared" si="432"/>
        <v>16.327063740856847</v>
      </c>
      <c r="BN777" s="11" t="b">
        <f t="shared" si="433"/>
        <v>0</v>
      </c>
      <c r="BO777" s="11" t="b">
        <f t="shared" si="434"/>
        <v>0</v>
      </c>
      <c r="BP777" s="11" t="b">
        <f t="shared" si="435"/>
        <v>0</v>
      </c>
      <c r="BQ777" s="11">
        <f t="shared" si="436"/>
        <v>11.398138837956667</v>
      </c>
      <c r="BR777" s="11" t="b">
        <f t="shared" si="437"/>
        <v>0</v>
      </c>
    </row>
    <row r="778" spans="1:70" s="5" customFormat="1" ht="12.75" customHeight="1" x14ac:dyDescent="0.7">
      <c r="A778" s="24" t="s">
        <v>2393</v>
      </c>
      <c r="B778" s="25" t="s">
        <v>2394</v>
      </c>
      <c r="C778" s="24" t="s">
        <v>84</v>
      </c>
      <c r="D778" s="26" t="s">
        <v>41</v>
      </c>
      <c r="E778" s="24" t="s">
        <v>2610</v>
      </c>
      <c r="F778" s="24" t="s">
        <v>2610</v>
      </c>
      <c r="G778" s="62" t="s">
        <v>821</v>
      </c>
      <c r="H778" s="16">
        <v>165</v>
      </c>
      <c r="I778" s="16">
        <v>183</v>
      </c>
      <c r="J778" s="16">
        <v>150</v>
      </c>
      <c r="K778" s="26"/>
      <c r="L778" s="26"/>
      <c r="M778" s="26"/>
      <c r="N778" s="26"/>
      <c r="O778" s="40"/>
      <c r="P778" s="32" t="s">
        <v>80</v>
      </c>
      <c r="Q778" s="32">
        <v>124</v>
      </c>
      <c r="R778" s="60">
        <f t="shared" si="402"/>
        <v>0</v>
      </c>
      <c r="S778" s="27" t="s">
        <v>68</v>
      </c>
      <c r="T778" s="27"/>
      <c r="U778" s="27">
        <v>96.5</v>
      </c>
      <c r="V778" s="30">
        <f t="shared" si="403"/>
        <v>96.5</v>
      </c>
      <c r="W778" s="29">
        <f t="shared" si="404"/>
        <v>2.0104166666666665</v>
      </c>
      <c r="X778" s="29">
        <f t="shared" si="405"/>
        <v>59.455156641233415</v>
      </c>
      <c r="Y778" s="29">
        <f t="shared" si="406"/>
        <v>1.7836546992370024</v>
      </c>
      <c r="Z778" s="30">
        <f>IF(S778="",0,VLOOKUP(S778,[1]!Costo_Twist,2,FALSE)*W778)</f>
        <v>136.41369971710478</v>
      </c>
      <c r="AA778" s="31" t="s">
        <v>74</v>
      </c>
      <c r="AB778" s="31"/>
      <c r="AC778" s="31" t="s">
        <v>2413</v>
      </c>
      <c r="AD778" s="34">
        <f t="shared" si="407"/>
        <v>30</v>
      </c>
      <c r="AE778" s="33">
        <f t="shared" si="408"/>
        <v>0.625</v>
      </c>
      <c r="AF778" s="33">
        <f t="shared" si="409"/>
        <v>18.483468385875675</v>
      </c>
      <c r="AG778" s="33">
        <f t="shared" si="410"/>
        <v>0.55450405157627025</v>
      </c>
      <c r="AH778" s="34">
        <f>IF(AA778="",0,VLOOKUP(AA778,[1]!Costo_Twist,2,FALSE)*AE778)</f>
        <v>74.697637283023326</v>
      </c>
      <c r="AI778" s="35" t="s">
        <v>65</v>
      </c>
      <c r="AJ778" s="35"/>
      <c r="AK778" s="35">
        <v>25.5</v>
      </c>
      <c r="AL778" s="35">
        <f t="shared" si="411"/>
        <v>25.5</v>
      </c>
      <c r="AM778" s="29">
        <f t="shared" si="412"/>
        <v>0.53125</v>
      </c>
      <c r="AN778" s="29">
        <f t="shared" si="413"/>
        <v>15.710948127994323</v>
      </c>
      <c r="AO778" s="29">
        <f t="shared" si="414"/>
        <v>0.47132844383982969</v>
      </c>
      <c r="AP778" s="30">
        <f>IF(AI778="",0,VLOOKUP(AI778,[1]!Costo_Twist,2,FALSE)*AM778)</f>
        <v>77.786801017239853</v>
      </c>
      <c r="AQ778" s="42"/>
      <c r="AR778" s="42"/>
      <c r="AS778" s="42"/>
      <c r="AT778" s="42">
        <f t="shared" si="415"/>
        <v>0</v>
      </c>
      <c r="AU778" s="43">
        <f t="shared" si="416"/>
        <v>0</v>
      </c>
      <c r="AV778" s="43">
        <f t="shared" si="417"/>
        <v>0</v>
      </c>
      <c r="AW778" s="43">
        <f t="shared" si="418"/>
        <v>0</v>
      </c>
      <c r="AX778" s="44">
        <f>IF(AQ778="",0,VLOOKUP(AQ778,[1]!Costo_Twist,2,FALSE)*AU778)</f>
        <v>0</v>
      </c>
      <c r="AY778" s="36">
        <f t="shared" si="419"/>
        <v>288.89813801736796</v>
      </c>
      <c r="AZ778" s="41">
        <f t="shared" si="420"/>
        <v>3.1666666666666665</v>
      </c>
      <c r="BA778" s="37">
        <f t="shared" si="421"/>
        <v>127.16666666666667</v>
      </c>
      <c r="BB778" s="37" t="str">
        <f t="shared" si="422"/>
        <v>ok</v>
      </c>
      <c r="BC778" s="37" t="str">
        <f t="shared" si="423"/>
        <v>ok</v>
      </c>
      <c r="BE778" s="11" t="b">
        <f t="shared" si="424"/>
        <v>0</v>
      </c>
      <c r="BF778" s="11" t="b">
        <f t="shared" si="425"/>
        <v>0</v>
      </c>
      <c r="BG778" s="11" t="b">
        <f t="shared" si="426"/>
        <v>0</v>
      </c>
      <c r="BH778" s="11" t="b">
        <f t="shared" si="427"/>
        <v>0</v>
      </c>
      <c r="BI778" s="11" t="b">
        <f t="shared" si="428"/>
        <v>0</v>
      </c>
      <c r="BJ778" s="11">
        <f t="shared" si="429"/>
        <v>59.455156641233415</v>
      </c>
      <c r="BK778" s="11" t="b">
        <f t="shared" si="430"/>
        <v>0</v>
      </c>
      <c r="BL778" s="11" t="b">
        <f t="shared" si="431"/>
        <v>0</v>
      </c>
      <c r="BM778" s="11">
        <f t="shared" si="432"/>
        <v>15.710948127994323</v>
      </c>
      <c r="BN778" s="11" t="b">
        <f t="shared" si="433"/>
        <v>0</v>
      </c>
      <c r="BO778" s="11" t="b">
        <f t="shared" si="434"/>
        <v>0</v>
      </c>
      <c r="BP778" s="11" t="b">
        <f t="shared" si="435"/>
        <v>0</v>
      </c>
      <c r="BQ778" s="11">
        <f t="shared" si="436"/>
        <v>18.483468385875675</v>
      </c>
      <c r="BR778" s="11" t="b">
        <f t="shared" si="437"/>
        <v>0</v>
      </c>
    </row>
    <row r="779" spans="1:70" s="5" customFormat="1" ht="12.75" customHeight="1" x14ac:dyDescent="0.7">
      <c r="A779" s="24" t="s">
        <v>2393</v>
      </c>
      <c r="B779" s="25" t="s">
        <v>2394</v>
      </c>
      <c r="C779" s="24" t="s">
        <v>84</v>
      </c>
      <c r="D779" s="26" t="s">
        <v>41</v>
      </c>
      <c r="E779" s="24" t="s">
        <v>2610</v>
      </c>
      <c r="F779" s="24" t="s">
        <v>2610</v>
      </c>
      <c r="G779" s="62" t="s">
        <v>822</v>
      </c>
      <c r="H779" s="16">
        <v>135</v>
      </c>
      <c r="I779" s="16">
        <v>152</v>
      </c>
      <c r="J779" s="16">
        <v>115</v>
      </c>
      <c r="K779" s="26"/>
      <c r="L779" s="26"/>
      <c r="M779" s="26"/>
      <c r="N779" s="26"/>
      <c r="O779" s="40"/>
      <c r="P779" s="32" t="s">
        <v>81</v>
      </c>
      <c r="Q779" s="32">
        <v>120</v>
      </c>
      <c r="R779" s="60">
        <f t="shared" si="402"/>
        <v>0</v>
      </c>
      <c r="S779" s="27" t="s">
        <v>64</v>
      </c>
      <c r="T779" s="27"/>
      <c r="U779" s="27">
        <v>36.5</v>
      </c>
      <c r="V779" s="30">
        <f t="shared" si="403"/>
        <v>36.5</v>
      </c>
      <c r="W779" s="29">
        <f t="shared" si="404"/>
        <v>0.76041666666666663</v>
      </c>
      <c r="X779" s="29">
        <f t="shared" si="405"/>
        <v>22.488219869482069</v>
      </c>
      <c r="Y779" s="29">
        <f t="shared" si="406"/>
        <v>0.67464659608446209</v>
      </c>
      <c r="Z779" s="30">
        <f>IF(S779="",0,VLOOKUP(S779,[1]!Costo_Twist,2,FALSE)*W779)</f>
        <v>94.417859360676573</v>
      </c>
      <c r="AA779" s="31" t="s">
        <v>74</v>
      </c>
      <c r="AB779" s="31"/>
      <c r="AC779" s="31">
        <v>43.5</v>
      </c>
      <c r="AD779" s="34">
        <f t="shared" si="407"/>
        <v>43.5</v>
      </c>
      <c r="AE779" s="33">
        <f t="shared" si="408"/>
        <v>0.90625</v>
      </c>
      <c r="AF779" s="33">
        <f t="shared" si="409"/>
        <v>26.801029159519729</v>
      </c>
      <c r="AG779" s="33">
        <f t="shared" si="410"/>
        <v>0.80403087478559188</v>
      </c>
      <c r="AH779" s="34">
        <f>IF(AA779="",0,VLOOKUP(AA779,[1]!Costo_Twist,2,FALSE)*AE779)</f>
        <v>108.31157406038382</v>
      </c>
      <c r="AI779" s="35" t="s">
        <v>65</v>
      </c>
      <c r="AJ779" s="35"/>
      <c r="AK779" s="35">
        <v>75.5</v>
      </c>
      <c r="AL779" s="35">
        <f t="shared" si="411"/>
        <v>75.5</v>
      </c>
      <c r="AM779" s="29">
        <f t="shared" si="412"/>
        <v>1.5729166666666667</v>
      </c>
      <c r="AN779" s="29">
        <f t="shared" si="413"/>
        <v>46.516728771120448</v>
      </c>
      <c r="AO779" s="29">
        <f t="shared" si="414"/>
        <v>1.3955018631336134</v>
      </c>
      <c r="AP779" s="30">
        <f>IF(AI779="",0,VLOOKUP(AI779,[1]!Costo_Twist,2,FALSE)*AM779)</f>
        <v>230.3099402667298</v>
      </c>
      <c r="AQ779" s="42"/>
      <c r="AR779" s="42"/>
      <c r="AS779" s="42"/>
      <c r="AT779" s="42">
        <f t="shared" si="415"/>
        <v>0</v>
      </c>
      <c r="AU779" s="43">
        <f t="shared" si="416"/>
        <v>0</v>
      </c>
      <c r="AV779" s="43">
        <f t="shared" si="417"/>
        <v>0</v>
      </c>
      <c r="AW779" s="43">
        <f t="shared" si="418"/>
        <v>0</v>
      </c>
      <c r="AX779" s="44">
        <f>IF(AQ779="",0,VLOOKUP(AQ779,[1]!Costo_Twist,2,FALSE)*AU779)</f>
        <v>0</v>
      </c>
      <c r="AY779" s="36">
        <f t="shared" si="419"/>
        <v>433.0393736877902</v>
      </c>
      <c r="AZ779" s="41">
        <f t="shared" si="420"/>
        <v>3.239583333333333</v>
      </c>
      <c r="BA779" s="37">
        <f t="shared" si="421"/>
        <v>123.23958333333333</v>
      </c>
      <c r="BB779" s="37" t="str">
        <f t="shared" si="422"/>
        <v>ok</v>
      </c>
      <c r="BC779" s="37" t="str">
        <f t="shared" si="423"/>
        <v>ok</v>
      </c>
      <c r="BE779" s="11" t="b">
        <f t="shared" si="424"/>
        <v>0</v>
      </c>
      <c r="BF779" s="11" t="b">
        <f t="shared" si="425"/>
        <v>0</v>
      </c>
      <c r="BG779" s="11" t="b">
        <f t="shared" si="426"/>
        <v>0</v>
      </c>
      <c r="BH779" s="11" t="b">
        <f t="shared" si="427"/>
        <v>0</v>
      </c>
      <c r="BI779" s="11" t="b">
        <f t="shared" si="428"/>
        <v>0</v>
      </c>
      <c r="BJ779" s="11" t="b">
        <f t="shared" si="429"/>
        <v>0</v>
      </c>
      <c r="BK779" s="11" t="b">
        <f t="shared" si="430"/>
        <v>0</v>
      </c>
      <c r="BL779" s="11">
        <f t="shared" si="431"/>
        <v>22.488219869482069</v>
      </c>
      <c r="BM779" s="11">
        <f t="shared" si="432"/>
        <v>46.516728771120448</v>
      </c>
      <c r="BN779" s="11" t="b">
        <f t="shared" si="433"/>
        <v>0</v>
      </c>
      <c r="BO779" s="11" t="b">
        <f t="shared" si="434"/>
        <v>0</v>
      </c>
      <c r="BP779" s="11" t="b">
        <f t="shared" si="435"/>
        <v>0</v>
      </c>
      <c r="BQ779" s="11">
        <f t="shared" si="436"/>
        <v>26.801029159519729</v>
      </c>
      <c r="BR779" s="11" t="b">
        <f t="shared" si="437"/>
        <v>0</v>
      </c>
    </row>
    <row r="780" spans="1:70" s="5" customFormat="1" ht="12.75" customHeight="1" x14ac:dyDescent="0.7">
      <c r="A780" s="24" t="s">
        <v>2393</v>
      </c>
      <c r="B780" s="25" t="s">
        <v>2394</v>
      </c>
      <c r="C780" s="24" t="s">
        <v>84</v>
      </c>
      <c r="D780" s="26" t="s">
        <v>41</v>
      </c>
      <c r="E780" s="24" t="s">
        <v>2610</v>
      </c>
      <c r="F780" s="24" t="s">
        <v>2610</v>
      </c>
      <c r="G780" s="62" t="s">
        <v>823</v>
      </c>
      <c r="H780" s="16">
        <v>243</v>
      </c>
      <c r="I780" s="16">
        <v>248</v>
      </c>
      <c r="J780" s="16">
        <v>226</v>
      </c>
      <c r="K780" s="26"/>
      <c r="L780" s="26"/>
      <c r="M780" s="26"/>
      <c r="N780" s="26"/>
      <c r="O780" s="40"/>
      <c r="P780" s="32" t="s">
        <v>79</v>
      </c>
      <c r="Q780" s="32">
        <v>128</v>
      </c>
      <c r="R780" s="60">
        <f t="shared" si="402"/>
        <v>0</v>
      </c>
      <c r="S780" s="27" t="s">
        <v>64</v>
      </c>
      <c r="T780" s="27"/>
      <c r="U780" s="28" t="s">
        <v>2395</v>
      </c>
      <c r="V780" s="30">
        <f t="shared" si="403"/>
        <v>1</v>
      </c>
      <c r="W780" s="29">
        <f t="shared" si="404"/>
        <v>2.0833333333333332E-2</v>
      </c>
      <c r="X780" s="29">
        <f t="shared" si="405"/>
        <v>0.61611561286252248</v>
      </c>
      <c r="Y780" s="29">
        <f t="shared" si="406"/>
        <v>1.8483468385875675E-2</v>
      </c>
      <c r="Z780" s="30">
        <f>IF(S780="",0,VLOOKUP(S780,[1]!Costo_Twist,2,FALSE)*W780)</f>
        <v>2.5867906674157966</v>
      </c>
      <c r="AA780" s="31" t="s">
        <v>74</v>
      </c>
      <c r="AB780" s="31"/>
      <c r="AC780" s="31">
        <v>0.5</v>
      </c>
      <c r="AD780" s="34">
        <f t="shared" si="407"/>
        <v>0.5</v>
      </c>
      <c r="AE780" s="33">
        <f t="shared" si="408"/>
        <v>1.0416666666666666E-2</v>
      </c>
      <c r="AF780" s="33">
        <f t="shared" si="409"/>
        <v>0.30805780643126124</v>
      </c>
      <c r="AG780" s="33">
        <f t="shared" si="410"/>
        <v>9.2417341929378373E-3</v>
      </c>
      <c r="AH780" s="34">
        <f>IF(AA780="",0,VLOOKUP(AA780,[1]!Costo_Twist,2,FALSE)*AE780)</f>
        <v>1.2449606213837221</v>
      </c>
      <c r="AI780" s="35" t="s">
        <v>69</v>
      </c>
      <c r="AJ780" s="35"/>
      <c r="AK780" s="35">
        <v>5.5</v>
      </c>
      <c r="AL780" s="35">
        <f t="shared" si="411"/>
        <v>5.5</v>
      </c>
      <c r="AM780" s="29">
        <f t="shared" si="412"/>
        <v>0.11458333333333333</v>
      </c>
      <c r="AN780" s="29">
        <f t="shared" si="413"/>
        <v>3.3886358707438737</v>
      </c>
      <c r="AO780" s="29">
        <f t="shared" si="414"/>
        <v>0.10165907612231621</v>
      </c>
      <c r="AP780" s="30">
        <f>IF(AI780="",0,VLOOKUP(AI780,[1]!Costo_Twist,2,FALSE)*AM780)</f>
        <v>21.072599087244086</v>
      </c>
      <c r="AQ780" s="42"/>
      <c r="AR780" s="42"/>
      <c r="AS780" s="42"/>
      <c r="AT780" s="42">
        <f t="shared" si="415"/>
        <v>0</v>
      </c>
      <c r="AU780" s="43">
        <f t="shared" si="416"/>
        <v>0</v>
      </c>
      <c r="AV780" s="43">
        <f t="shared" si="417"/>
        <v>0</v>
      </c>
      <c r="AW780" s="43">
        <f t="shared" si="418"/>
        <v>0</v>
      </c>
      <c r="AX780" s="44">
        <f>IF(AQ780="",0,VLOOKUP(AQ780,[1]!Costo_Twist,2,FALSE)*AU780)</f>
        <v>0</v>
      </c>
      <c r="AY780" s="36">
        <f t="shared" si="419"/>
        <v>24.904350376043606</v>
      </c>
      <c r="AZ780" s="41">
        <f t="shared" si="420"/>
        <v>0.14583333333333331</v>
      </c>
      <c r="BA780" s="37">
        <f t="shared" si="421"/>
        <v>128.14583333333334</v>
      </c>
      <c r="BB780" s="37" t="str">
        <f t="shared" si="422"/>
        <v>ok</v>
      </c>
      <c r="BC780" s="37" t="str">
        <f t="shared" si="423"/>
        <v>ok</v>
      </c>
      <c r="BE780" s="11" t="b">
        <f t="shared" si="424"/>
        <v>0</v>
      </c>
      <c r="BF780" s="11" t="b">
        <f t="shared" si="425"/>
        <v>0</v>
      </c>
      <c r="BG780" s="11">
        <f t="shared" si="426"/>
        <v>3.3886358707438737</v>
      </c>
      <c r="BH780" s="11" t="b">
        <f t="shared" si="427"/>
        <v>0</v>
      </c>
      <c r="BI780" s="11" t="b">
        <f t="shared" si="428"/>
        <v>0</v>
      </c>
      <c r="BJ780" s="11" t="b">
        <f t="shared" si="429"/>
        <v>0</v>
      </c>
      <c r="BK780" s="11" t="b">
        <f t="shared" si="430"/>
        <v>0</v>
      </c>
      <c r="BL780" s="11">
        <f t="shared" si="431"/>
        <v>0.61611561286252248</v>
      </c>
      <c r="BM780" s="11" t="b">
        <f t="shared" si="432"/>
        <v>0</v>
      </c>
      <c r="BN780" s="11" t="b">
        <f t="shared" si="433"/>
        <v>0</v>
      </c>
      <c r="BO780" s="11" t="b">
        <f t="shared" si="434"/>
        <v>0</v>
      </c>
      <c r="BP780" s="11" t="b">
        <f t="shared" si="435"/>
        <v>0</v>
      </c>
      <c r="BQ780" s="11">
        <f t="shared" si="436"/>
        <v>0.30805780643126124</v>
      </c>
      <c r="BR780" s="11" t="b">
        <f t="shared" si="437"/>
        <v>0</v>
      </c>
    </row>
    <row r="781" spans="1:70" s="5" customFormat="1" ht="12.75" customHeight="1" x14ac:dyDescent="0.7">
      <c r="A781" s="24" t="s">
        <v>2393</v>
      </c>
      <c r="B781" s="25" t="s">
        <v>2394</v>
      </c>
      <c r="C781" s="24" t="s">
        <v>84</v>
      </c>
      <c r="D781" s="26" t="s">
        <v>41</v>
      </c>
      <c r="E781" s="24" t="s">
        <v>2610</v>
      </c>
      <c r="F781" s="24" t="s">
        <v>2610</v>
      </c>
      <c r="G781" s="62" t="s">
        <v>824</v>
      </c>
      <c r="H781" s="16">
        <v>223</v>
      </c>
      <c r="I781" s="16">
        <v>231</v>
      </c>
      <c r="J781" s="16">
        <v>205</v>
      </c>
      <c r="K781" s="26"/>
      <c r="L781" s="26"/>
      <c r="M781" s="26"/>
      <c r="N781" s="26"/>
      <c r="O781" s="40"/>
      <c r="P781" s="32" t="s">
        <v>79</v>
      </c>
      <c r="Q781" s="32">
        <v>128</v>
      </c>
      <c r="R781" s="60">
        <f t="shared" si="402"/>
        <v>0</v>
      </c>
      <c r="S781" s="27" t="s">
        <v>64</v>
      </c>
      <c r="T781" s="27"/>
      <c r="U781" s="28" t="s">
        <v>2396</v>
      </c>
      <c r="V781" s="30">
        <f t="shared" si="403"/>
        <v>3</v>
      </c>
      <c r="W781" s="29">
        <f t="shared" si="404"/>
        <v>6.25E-2</v>
      </c>
      <c r="X781" s="29">
        <f t="shared" si="405"/>
        <v>1.8483468385875674</v>
      </c>
      <c r="Y781" s="29">
        <f t="shared" si="406"/>
        <v>5.5450405157627024E-2</v>
      </c>
      <c r="Z781" s="30">
        <f>IF(S781="",0,VLOOKUP(S781,[1]!Costo_Twist,2,FALSE)*W781)</f>
        <v>7.7603720022473901</v>
      </c>
      <c r="AA781" s="31" t="s">
        <v>74</v>
      </c>
      <c r="AB781" s="31"/>
      <c r="AC781" s="31" t="s">
        <v>2398</v>
      </c>
      <c r="AD781" s="34">
        <f t="shared" si="407"/>
        <v>4</v>
      </c>
      <c r="AE781" s="33">
        <f t="shared" si="408"/>
        <v>8.3333333333333329E-2</v>
      </c>
      <c r="AF781" s="33">
        <f t="shared" si="409"/>
        <v>2.4644624514500899</v>
      </c>
      <c r="AG781" s="33">
        <f t="shared" si="410"/>
        <v>7.3933873543502698E-2</v>
      </c>
      <c r="AH781" s="34">
        <f>IF(AA781="",0,VLOOKUP(AA781,[1]!Costo_Twist,2,FALSE)*AE781)</f>
        <v>9.9596849710697768</v>
      </c>
      <c r="AI781" s="35" t="s">
        <v>65</v>
      </c>
      <c r="AJ781" s="35"/>
      <c r="AK781" s="35" t="s">
        <v>2428</v>
      </c>
      <c r="AL781" s="35">
        <f t="shared" si="411"/>
        <v>11</v>
      </c>
      <c r="AM781" s="29">
        <f t="shared" si="412"/>
        <v>0.22916666666666666</v>
      </c>
      <c r="AN781" s="29">
        <f t="shared" si="413"/>
        <v>6.7772717414877475</v>
      </c>
      <c r="AO781" s="29">
        <f t="shared" si="414"/>
        <v>0.20331815224463243</v>
      </c>
      <c r="AP781" s="30">
        <f>IF(AI781="",0,VLOOKUP(AI781,[1]!Costo_Twist,2,FALSE)*AM781)</f>
        <v>33.555090634887783</v>
      </c>
      <c r="AQ781" s="42"/>
      <c r="AR781" s="42"/>
      <c r="AS781" s="42"/>
      <c r="AT781" s="42">
        <f t="shared" si="415"/>
        <v>0</v>
      </c>
      <c r="AU781" s="43">
        <f t="shared" si="416"/>
        <v>0</v>
      </c>
      <c r="AV781" s="43">
        <f t="shared" si="417"/>
        <v>0</v>
      </c>
      <c r="AW781" s="43">
        <f t="shared" si="418"/>
        <v>0</v>
      </c>
      <c r="AX781" s="44">
        <f>IF(AQ781="",0,VLOOKUP(AQ781,[1]!Costo_Twist,2,FALSE)*AU781)</f>
        <v>0</v>
      </c>
      <c r="AY781" s="36">
        <f t="shared" si="419"/>
        <v>51.275147608204946</v>
      </c>
      <c r="AZ781" s="41">
        <f t="shared" si="420"/>
        <v>0.375</v>
      </c>
      <c r="BA781" s="37">
        <f t="shared" si="421"/>
        <v>128.375</v>
      </c>
      <c r="BB781" s="37" t="str">
        <f t="shared" si="422"/>
        <v>ok</v>
      </c>
      <c r="BC781" s="37" t="str">
        <f t="shared" si="423"/>
        <v>ok</v>
      </c>
      <c r="BE781" s="11" t="b">
        <f t="shared" si="424"/>
        <v>0</v>
      </c>
      <c r="BF781" s="11" t="b">
        <f t="shared" si="425"/>
        <v>0</v>
      </c>
      <c r="BG781" s="11" t="b">
        <f t="shared" si="426"/>
        <v>0</v>
      </c>
      <c r="BH781" s="11" t="b">
        <f t="shared" si="427"/>
        <v>0</v>
      </c>
      <c r="BI781" s="11" t="b">
        <f t="shared" si="428"/>
        <v>0</v>
      </c>
      <c r="BJ781" s="11" t="b">
        <f t="shared" si="429"/>
        <v>0</v>
      </c>
      <c r="BK781" s="11" t="b">
        <f t="shared" si="430"/>
        <v>0</v>
      </c>
      <c r="BL781" s="11">
        <f t="shared" si="431"/>
        <v>1.8483468385875674</v>
      </c>
      <c r="BM781" s="11">
        <f t="shared" si="432"/>
        <v>6.7772717414877475</v>
      </c>
      <c r="BN781" s="11" t="b">
        <f t="shared" si="433"/>
        <v>0</v>
      </c>
      <c r="BO781" s="11" t="b">
        <f t="shared" si="434"/>
        <v>0</v>
      </c>
      <c r="BP781" s="11" t="b">
        <f t="shared" si="435"/>
        <v>0</v>
      </c>
      <c r="BQ781" s="11">
        <f t="shared" si="436"/>
        <v>2.4644624514500899</v>
      </c>
      <c r="BR781" s="11" t="b">
        <f t="shared" si="437"/>
        <v>0</v>
      </c>
    </row>
    <row r="782" spans="1:70" s="5" customFormat="1" ht="12.75" customHeight="1" x14ac:dyDescent="0.7">
      <c r="A782" s="24" t="s">
        <v>2393</v>
      </c>
      <c r="B782" s="25" t="s">
        <v>2394</v>
      </c>
      <c r="C782" s="24" t="s">
        <v>84</v>
      </c>
      <c r="D782" s="26" t="s">
        <v>41</v>
      </c>
      <c r="E782" s="24" t="s">
        <v>2610</v>
      </c>
      <c r="F782" s="24" t="s">
        <v>2610</v>
      </c>
      <c r="G782" s="62" t="s">
        <v>825</v>
      </c>
      <c r="H782" s="16">
        <v>209</v>
      </c>
      <c r="I782" s="16">
        <v>219</v>
      </c>
      <c r="J782" s="16">
        <v>189</v>
      </c>
      <c r="K782" s="26"/>
      <c r="L782" s="26"/>
      <c r="M782" s="26"/>
      <c r="N782" s="26"/>
      <c r="O782" s="40"/>
      <c r="P782" s="32" t="s">
        <v>79</v>
      </c>
      <c r="Q782" s="32">
        <v>128</v>
      </c>
      <c r="R782" s="60">
        <f t="shared" si="402"/>
        <v>0</v>
      </c>
      <c r="S782" s="27" t="s">
        <v>64</v>
      </c>
      <c r="T782" s="27"/>
      <c r="U782" s="28" t="s">
        <v>2399</v>
      </c>
      <c r="V782" s="30">
        <f t="shared" si="403"/>
        <v>6</v>
      </c>
      <c r="W782" s="29">
        <f t="shared" si="404"/>
        <v>0.125</v>
      </c>
      <c r="X782" s="29">
        <f t="shared" si="405"/>
        <v>3.6966936771751349</v>
      </c>
      <c r="Y782" s="29">
        <f t="shared" si="406"/>
        <v>0.11090081031525405</v>
      </c>
      <c r="Z782" s="30">
        <f>IF(S782="",0,VLOOKUP(S782,[1]!Costo_Twist,2,FALSE)*W782)</f>
        <v>15.52074400449478</v>
      </c>
      <c r="AA782" s="31" t="s">
        <v>74</v>
      </c>
      <c r="AB782" s="31"/>
      <c r="AC782" s="31" t="s">
        <v>2412</v>
      </c>
      <c r="AD782" s="34">
        <f t="shared" si="407"/>
        <v>8</v>
      </c>
      <c r="AE782" s="33">
        <f t="shared" si="408"/>
        <v>0.16666666666666666</v>
      </c>
      <c r="AF782" s="33">
        <f t="shared" si="409"/>
        <v>4.9289249029001798</v>
      </c>
      <c r="AG782" s="33">
        <f t="shared" si="410"/>
        <v>0.1478677470870054</v>
      </c>
      <c r="AH782" s="34">
        <f>IF(AA782="",0,VLOOKUP(AA782,[1]!Costo_Twist,2,FALSE)*AE782)</f>
        <v>19.919369942139554</v>
      </c>
      <c r="AI782" s="35" t="s">
        <v>65</v>
      </c>
      <c r="AJ782" s="35"/>
      <c r="AK782" s="35">
        <v>19.5</v>
      </c>
      <c r="AL782" s="35">
        <f t="shared" si="411"/>
        <v>19.5</v>
      </c>
      <c r="AM782" s="29">
        <f t="shared" si="412"/>
        <v>0.40625</v>
      </c>
      <c r="AN782" s="29">
        <f t="shared" si="413"/>
        <v>12.014254450819189</v>
      </c>
      <c r="AO782" s="29">
        <f t="shared" si="414"/>
        <v>0.36042763352457569</v>
      </c>
      <c r="AP782" s="30">
        <f>IF(AI782="",0,VLOOKUP(AI782,[1]!Costo_Twist,2,FALSE)*AM782)</f>
        <v>59.48402430730107</v>
      </c>
      <c r="AQ782" s="42"/>
      <c r="AR782" s="42"/>
      <c r="AS782" s="42"/>
      <c r="AT782" s="42">
        <f t="shared" si="415"/>
        <v>0</v>
      </c>
      <c r="AU782" s="43">
        <f t="shared" si="416"/>
        <v>0</v>
      </c>
      <c r="AV782" s="43">
        <f t="shared" si="417"/>
        <v>0</v>
      </c>
      <c r="AW782" s="43">
        <f t="shared" si="418"/>
        <v>0</v>
      </c>
      <c r="AX782" s="44">
        <f>IF(AQ782="",0,VLOOKUP(AQ782,[1]!Costo_Twist,2,FALSE)*AU782)</f>
        <v>0</v>
      </c>
      <c r="AY782" s="36">
        <f t="shared" si="419"/>
        <v>94.924138253935411</v>
      </c>
      <c r="AZ782" s="41">
        <f t="shared" si="420"/>
        <v>0.69791666666666663</v>
      </c>
      <c r="BA782" s="37">
        <f t="shared" si="421"/>
        <v>128.69791666666666</v>
      </c>
      <c r="BB782" s="37" t="str">
        <f t="shared" si="422"/>
        <v>ok</v>
      </c>
      <c r="BC782" s="37" t="str">
        <f t="shared" si="423"/>
        <v>ok</v>
      </c>
      <c r="BE782" s="11" t="b">
        <f t="shared" si="424"/>
        <v>0</v>
      </c>
      <c r="BF782" s="11" t="b">
        <f t="shared" si="425"/>
        <v>0</v>
      </c>
      <c r="BG782" s="11" t="b">
        <f t="shared" si="426"/>
        <v>0</v>
      </c>
      <c r="BH782" s="11" t="b">
        <f t="shared" si="427"/>
        <v>0</v>
      </c>
      <c r="BI782" s="11" t="b">
        <f t="shared" si="428"/>
        <v>0</v>
      </c>
      <c r="BJ782" s="11" t="b">
        <f t="shared" si="429"/>
        <v>0</v>
      </c>
      <c r="BK782" s="11" t="b">
        <f t="shared" si="430"/>
        <v>0</v>
      </c>
      <c r="BL782" s="11">
        <f t="shared" si="431"/>
        <v>3.6966936771751349</v>
      </c>
      <c r="BM782" s="11">
        <f t="shared" si="432"/>
        <v>12.014254450819189</v>
      </c>
      <c r="BN782" s="11" t="b">
        <f t="shared" si="433"/>
        <v>0</v>
      </c>
      <c r="BO782" s="11" t="b">
        <f t="shared" si="434"/>
        <v>0</v>
      </c>
      <c r="BP782" s="11" t="b">
        <f t="shared" si="435"/>
        <v>0</v>
      </c>
      <c r="BQ782" s="11">
        <f t="shared" si="436"/>
        <v>4.9289249029001798</v>
      </c>
      <c r="BR782" s="11" t="b">
        <f t="shared" si="437"/>
        <v>0</v>
      </c>
    </row>
    <row r="783" spans="1:70" s="5" customFormat="1" ht="12.75" customHeight="1" x14ac:dyDescent="0.7">
      <c r="A783" s="24" t="s">
        <v>2393</v>
      </c>
      <c r="B783" s="25" t="s">
        <v>2394</v>
      </c>
      <c r="C783" s="24" t="s">
        <v>84</v>
      </c>
      <c r="D783" s="26" t="s">
        <v>41</v>
      </c>
      <c r="E783" s="24" t="s">
        <v>2610</v>
      </c>
      <c r="F783" s="24" t="s">
        <v>2610</v>
      </c>
      <c r="G783" s="62" t="s">
        <v>826</v>
      </c>
      <c r="H783" s="16">
        <v>200</v>
      </c>
      <c r="I783" s="16">
        <v>208</v>
      </c>
      <c r="J783" s="16">
        <v>171</v>
      </c>
      <c r="K783" s="26"/>
      <c r="L783" s="26"/>
      <c r="M783" s="26"/>
      <c r="N783" s="26"/>
      <c r="O783" s="40"/>
      <c r="P783" s="32" t="s">
        <v>80</v>
      </c>
      <c r="Q783" s="32">
        <v>124</v>
      </c>
      <c r="R783" s="60">
        <f t="shared" si="402"/>
        <v>0</v>
      </c>
      <c r="S783" s="27" t="s">
        <v>64</v>
      </c>
      <c r="T783" s="27"/>
      <c r="U783" s="27" t="s">
        <v>2404</v>
      </c>
      <c r="V783" s="30">
        <f t="shared" si="403"/>
        <v>7</v>
      </c>
      <c r="W783" s="29">
        <f t="shared" si="404"/>
        <v>0.14583333333333334</v>
      </c>
      <c r="X783" s="29">
        <f t="shared" si="405"/>
        <v>4.3128092900376576</v>
      </c>
      <c r="Y783" s="29">
        <f t="shared" si="406"/>
        <v>0.12938427870112973</v>
      </c>
      <c r="Z783" s="30">
        <f>IF(S783="",0,VLOOKUP(S783,[1]!Costo_Twist,2,FALSE)*W783)</f>
        <v>18.107534671910578</v>
      </c>
      <c r="AA783" s="31" t="s">
        <v>74</v>
      </c>
      <c r="AB783" s="31"/>
      <c r="AC783" s="31">
        <v>9.5</v>
      </c>
      <c r="AD783" s="34">
        <f t="shared" si="407"/>
        <v>9.5</v>
      </c>
      <c r="AE783" s="33">
        <f t="shared" si="408"/>
        <v>0.19791666666666666</v>
      </c>
      <c r="AF783" s="33">
        <f t="shared" si="409"/>
        <v>5.8530983221939632</v>
      </c>
      <c r="AG783" s="33">
        <f t="shared" si="410"/>
        <v>0.1755929496658189</v>
      </c>
      <c r="AH783" s="34">
        <f>IF(AA783="",0,VLOOKUP(AA783,[1]!Costo_Twist,2,FALSE)*AE783)</f>
        <v>23.65425180629072</v>
      </c>
      <c r="AI783" s="35" t="s">
        <v>65</v>
      </c>
      <c r="AJ783" s="35"/>
      <c r="AK783" s="35" t="s">
        <v>2411</v>
      </c>
      <c r="AL783" s="35">
        <f t="shared" si="411"/>
        <v>27</v>
      </c>
      <c r="AM783" s="29">
        <f t="shared" si="412"/>
        <v>0.5625</v>
      </c>
      <c r="AN783" s="29">
        <f t="shared" si="413"/>
        <v>16.635121547288108</v>
      </c>
      <c r="AO783" s="29">
        <f t="shared" si="414"/>
        <v>0.49905364641864325</v>
      </c>
      <c r="AP783" s="30">
        <f>IF(AI783="",0,VLOOKUP(AI783,[1]!Costo_Twist,2,FALSE)*AM783)</f>
        <v>82.362495194724559</v>
      </c>
      <c r="AQ783" s="42"/>
      <c r="AR783" s="42"/>
      <c r="AS783" s="42"/>
      <c r="AT783" s="42">
        <f t="shared" si="415"/>
        <v>0</v>
      </c>
      <c r="AU783" s="43">
        <f t="shared" si="416"/>
        <v>0</v>
      </c>
      <c r="AV783" s="43">
        <f t="shared" si="417"/>
        <v>0</v>
      </c>
      <c r="AW783" s="43">
        <f t="shared" si="418"/>
        <v>0</v>
      </c>
      <c r="AX783" s="44">
        <f>IF(AQ783="",0,VLOOKUP(AQ783,[1]!Costo_Twist,2,FALSE)*AU783)</f>
        <v>0</v>
      </c>
      <c r="AY783" s="36">
        <f t="shared" si="419"/>
        <v>124.12428167292586</v>
      </c>
      <c r="AZ783" s="41">
        <f t="shared" si="420"/>
        <v>0.90625</v>
      </c>
      <c r="BA783" s="37">
        <f t="shared" si="421"/>
        <v>124.90625</v>
      </c>
      <c r="BB783" s="37" t="str">
        <f t="shared" si="422"/>
        <v>ok</v>
      </c>
      <c r="BC783" s="37" t="str">
        <f t="shared" si="423"/>
        <v>ok</v>
      </c>
      <c r="BE783" s="11" t="b">
        <f t="shared" si="424"/>
        <v>0</v>
      </c>
      <c r="BF783" s="11" t="b">
        <f t="shared" si="425"/>
        <v>0</v>
      </c>
      <c r="BG783" s="11" t="b">
        <f t="shared" si="426"/>
        <v>0</v>
      </c>
      <c r="BH783" s="11" t="b">
        <f t="shared" si="427"/>
        <v>0</v>
      </c>
      <c r="BI783" s="11" t="b">
        <f t="shared" si="428"/>
        <v>0</v>
      </c>
      <c r="BJ783" s="11" t="b">
        <f t="shared" si="429"/>
        <v>0</v>
      </c>
      <c r="BK783" s="11" t="b">
        <f t="shared" si="430"/>
        <v>0</v>
      </c>
      <c r="BL783" s="11">
        <f t="shared" si="431"/>
        <v>4.3128092900376576</v>
      </c>
      <c r="BM783" s="11">
        <f t="shared" si="432"/>
        <v>16.635121547288108</v>
      </c>
      <c r="BN783" s="11" t="b">
        <f t="shared" si="433"/>
        <v>0</v>
      </c>
      <c r="BO783" s="11" t="b">
        <f t="shared" si="434"/>
        <v>0</v>
      </c>
      <c r="BP783" s="11" t="b">
        <f t="shared" si="435"/>
        <v>0</v>
      </c>
      <c r="BQ783" s="11">
        <f t="shared" si="436"/>
        <v>5.8530983221939632</v>
      </c>
      <c r="BR783" s="11" t="b">
        <f t="shared" si="437"/>
        <v>0</v>
      </c>
    </row>
    <row r="784" spans="1:70" s="5" customFormat="1" ht="12.75" customHeight="1" x14ac:dyDescent="0.7">
      <c r="A784" s="24" t="s">
        <v>2393</v>
      </c>
      <c r="B784" s="25" t="s">
        <v>2394</v>
      </c>
      <c r="C784" s="24" t="s">
        <v>84</v>
      </c>
      <c r="D784" s="26" t="s">
        <v>41</v>
      </c>
      <c r="E784" s="24" t="s">
        <v>2610</v>
      </c>
      <c r="F784" s="24" t="s">
        <v>2610</v>
      </c>
      <c r="G784" s="62" t="s">
        <v>827</v>
      </c>
      <c r="H784" s="16">
        <v>182</v>
      </c>
      <c r="I784" s="16">
        <v>192</v>
      </c>
      <c r="J784" s="16">
        <v>151</v>
      </c>
      <c r="K784" s="26"/>
      <c r="L784" s="26"/>
      <c r="M784" s="26"/>
      <c r="N784" s="26"/>
      <c r="O784" s="40"/>
      <c r="P784" s="32" t="s">
        <v>80</v>
      </c>
      <c r="Q784" s="32">
        <v>124</v>
      </c>
      <c r="R784" s="60">
        <f t="shared" si="402"/>
        <v>0</v>
      </c>
      <c r="S784" s="27" t="s">
        <v>64</v>
      </c>
      <c r="T784" s="27"/>
      <c r="U784" s="27">
        <v>13.5</v>
      </c>
      <c r="V784" s="30">
        <f t="shared" si="403"/>
        <v>13.5</v>
      </c>
      <c r="W784" s="29">
        <f t="shared" si="404"/>
        <v>0.28125</v>
      </c>
      <c r="X784" s="29">
        <f t="shared" si="405"/>
        <v>8.317560773644054</v>
      </c>
      <c r="Y784" s="29">
        <f t="shared" si="406"/>
        <v>0.24952682320932162</v>
      </c>
      <c r="Z784" s="30">
        <f>IF(S784="",0,VLOOKUP(S784,[1]!Costo_Twist,2,FALSE)*W784)</f>
        <v>34.921674010113257</v>
      </c>
      <c r="AA784" s="31" t="s">
        <v>74</v>
      </c>
      <c r="AB784" s="31"/>
      <c r="AC784" s="31">
        <v>18.5</v>
      </c>
      <c r="AD784" s="34">
        <f t="shared" si="407"/>
        <v>18.5</v>
      </c>
      <c r="AE784" s="33">
        <f t="shared" si="408"/>
        <v>0.38541666666666669</v>
      </c>
      <c r="AF784" s="33">
        <f t="shared" si="409"/>
        <v>11.398138837956667</v>
      </c>
      <c r="AG784" s="33">
        <f t="shared" si="410"/>
        <v>0.34194416513870002</v>
      </c>
      <c r="AH784" s="34">
        <f>IF(AA784="",0,VLOOKUP(AA784,[1]!Costo_Twist,2,FALSE)*AE784)</f>
        <v>46.063542991197721</v>
      </c>
      <c r="AI784" s="35" t="s">
        <v>65</v>
      </c>
      <c r="AJ784" s="35"/>
      <c r="AK784" s="35">
        <v>49</v>
      </c>
      <c r="AL784" s="35">
        <f t="shared" si="411"/>
        <v>49</v>
      </c>
      <c r="AM784" s="29">
        <f t="shared" si="412"/>
        <v>1.0208333333333333</v>
      </c>
      <c r="AN784" s="29">
        <f t="shared" si="413"/>
        <v>30.189665030263601</v>
      </c>
      <c r="AO784" s="29">
        <f t="shared" si="414"/>
        <v>0.90568995090790805</v>
      </c>
      <c r="AP784" s="30">
        <f>IF(AI784="",0,VLOOKUP(AI784,[1]!Costo_Twist,2,FALSE)*AM784)</f>
        <v>149.4726764645001</v>
      </c>
      <c r="AQ784" s="42"/>
      <c r="AR784" s="42"/>
      <c r="AS784" s="42"/>
      <c r="AT784" s="42">
        <f t="shared" si="415"/>
        <v>0</v>
      </c>
      <c r="AU784" s="43">
        <f t="shared" si="416"/>
        <v>0</v>
      </c>
      <c r="AV784" s="43">
        <f t="shared" si="417"/>
        <v>0</v>
      </c>
      <c r="AW784" s="43">
        <f t="shared" si="418"/>
        <v>0</v>
      </c>
      <c r="AX784" s="44">
        <f>IF(AQ784="",0,VLOOKUP(AQ784,[1]!Costo_Twist,2,FALSE)*AU784)</f>
        <v>0</v>
      </c>
      <c r="AY784" s="36">
        <f t="shared" si="419"/>
        <v>230.45789346581108</v>
      </c>
      <c r="AZ784" s="41">
        <f t="shared" si="420"/>
        <v>1.6875</v>
      </c>
      <c r="BA784" s="37">
        <f t="shared" si="421"/>
        <v>125.6875</v>
      </c>
      <c r="BB784" s="37" t="str">
        <f t="shared" si="422"/>
        <v>ok</v>
      </c>
      <c r="BC784" s="37" t="str">
        <f t="shared" si="423"/>
        <v>ok</v>
      </c>
      <c r="BE784" s="11" t="b">
        <f t="shared" si="424"/>
        <v>0</v>
      </c>
      <c r="BF784" s="11" t="b">
        <f t="shared" si="425"/>
        <v>0</v>
      </c>
      <c r="BG784" s="11" t="b">
        <f t="shared" si="426"/>
        <v>0</v>
      </c>
      <c r="BH784" s="11" t="b">
        <f t="shared" si="427"/>
        <v>0</v>
      </c>
      <c r="BI784" s="11" t="b">
        <f t="shared" si="428"/>
        <v>0</v>
      </c>
      <c r="BJ784" s="11" t="b">
        <f t="shared" si="429"/>
        <v>0</v>
      </c>
      <c r="BK784" s="11" t="b">
        <f t="shared" si="430"/>
        <v>0</v>
      </c>
      <c r="BL784" s="11">
        <f t="shared" si="431"/>
        <v>8.317560773644054</v>
      </c>
      <c r="BM784" s="11">
        <f t="shared" si="432"/>
        <v>30.189665030263601</v>
      </c>
      <c r="BN784" s="11" t="b">
        <f t="shared" si="433"/>
        <v>0</v>
      </c>
      <c r="BO784" s="11" t="b">
        <f t="shared" si="434"/>
        <v>0</v>
      </c>
      <c r="BP784" s="11" t="b">
        <f t="shared" si="435"/>
        <v>0</v>
      </c>
      <c r="BQ784" s="11">
        <f t="shared" si="436"/>
        <v>11.398138837956667</v>
      </c>
      <c r="BR784" s="11" t="b">
        <f t="shared" si="437"/>
        <v>0</v>
      </c>
    </row>
    <row r="785" spans="1:70" s="5" customFormat="1" ht="12.75" customHeight="1" x14ac:dyDescent="0.7">
      <c r="A785" s="24" t="s">
        <v>2393</v>
      </c>
      <c r="B785" s="25" t="s">
        <v>2394</v>
      </c>
      <c r="C785" s="24" t="s">
        <v>84</v>
      </c>
      <c r="D785" s="26" t="s">
        <v>41</v>
      </c>
      <c r="E785" s="24" t="s">
        <v>2610</v>
      </c>
      <c r="F785" s="24" t="s">
        <v>2610</v>
      </c>
      <c r="G785" s="62" t="s">
        <v>828</v>
      </c>
      <c r="H785" s="16">
        <v>146</v>
      </c>
      <c r="I785" s="16">
        <v>156</v>
      </c>
      <c r="J785" s="16">
        <v>110</v>
      </c>
      <c r="K785" s="26"/>
      <c r="L785" s="26"/>
      <c r="M785" s="26"/>
      <c r="N785" s="26"/>
      <c r="O785" s="40"/>
      <c r="P785" s="32" t="s">
        <v>81</v>
      </c>
      <c r="Q785" s="32">
        <v>120</v>
      </c>
      <c r="R785" s="60">
        <f t="shared" si="402"/>
        <v>0</v>
      </c>
      <c r="S785" s="27" t="s">
        <v>64</v>
      </c>
      <c r="T785" s="27"/>
      <c r="U785" s="27">
        <v>25.5</v>
      </c>
      <c r="V785" s="30">
        <f t="shared" si="403"/>
        <v>25.5</v>
      </c>
      <c r="W785" s="29">
        <f t="shared" si="404"/>
        <v>0.53125</v>
      </c>
      <c r="X785" s="29">
        <f t="shared" si="405"/>
        <v>15.710948127994323</v>
      </c>
      <c r="Y785" s="29">
        <f t="shared" si="406"/>
        <v>0.47132844383982969</v>
      </c>
      <c r="Z785" s="30">
        <f>IF(S785="",0,VLOOKUP(S785,[1]!Costo_Twist,2,FALSE)*W785)</f>
        <v>65.963162019102811</v>
      </c>
      <c r="AA785" s="31" t="s">
        <v>74</v>
      </c>
      <c r="AB785" s="31"/>
      <c r="AC785" s="31" t="s">
        <v>2436</v>
      </c>
      <c r="AD785" s="34">
        <f t="shared" si="407"/>
        <v>33</v>
      </c>
      <c r="AE785" s="33">
        <f t="shared" si="408"/>
        <v>0.6875</v>
      </c>
      <c r="AF785" s="33">
        <f t="shared" si="409"/>
        <v>20.331815224463242</v>
      </c>
      <c r="AG785" s="33">
        <f t="shared" si="410"/>
        <v>0.60995445673389725</v>
      </c>
      <c r="AH785" s="34">
        <f>IF(AA785="",0,VLOOKUP(AA785,[1]!Costo_Twist,2,FALSE)*AE785)</f>
        <v>82.167401011325666</v>
      </c>
      <c r="AI785" s="35" t="s">
        <v>65</v>
      </c>
      <c r="AJ785" s="35"/>
      <c r="AK785" s="35">
        <v>94.5</v>
      </c>
      <c r="AL785" s="35">
        <f t="shared" si="411"/>
        <v>94.5</v>
      </c>
      <c r="AM785" s="29">
        <f t="shared" si="412"/>
        <v>1.96875</v>
      </c>
      <c r="AN785" s="29">
        <f t="shared" si="413"/>
        <v>58.222925415508378</v>
      </c>
      <c r="AO785" s="29">
        <f t="shared" si="414"/>
        <v>1.7466877624652513</v>
      </c>
      <c r="AP785" s="30">
        <f>IF(AI785="",0,VLOOKUP(AI785,[1]!Costo_Twist,2,FALSE)*AM785)</f>
        <v>288.26873318153594</v>
      </c>
      <c r="AQ785" s="42"/>
      <c r="AR785" s="42"/>
      <c r="AS785" s="42"/>
      <c r="AT785" s="42">
        <f t="shared" si="415"/>
        <v>0</v>
      </c>
      <c r="AU785" s="43">
        <f t="shared" si="416"/>
        <v>0</v>
      </c>
      <c r="AV785" s="43">
        <f t="shared" si="417"/>
        <v>0</v>
      </c>
      <c r="AW785" s="43">
        <f t="shared" si="418"/>
        <v>0</v>
      </c>
      <c r="AX785" s="44">
        <f>IF(AQ785="",0,VLOOKUP(AQ785,[1]!Costo_Twist,2,FALSE)*AU785)</f>
        <v>0</v>
      </c>
      <c r="AY785" s="36">
        <f t="shared" si="419"/>
        <v>436.39929621196438</v>
      </c>
      <c r="AZ785" s="41">
        <f t="shared" si="420"/>
        <v>3.1875</v>
      </c>
      <c r="BA785" s="37">
        <f t="shared" si="421"/>
        <v>123.1875</v>
      </c>
      <c r="BB785" s="37" t="str">
        <f t="shared" si="422"/>
        <v>ok</v>
      </c>
      <c r="BC785" s="37" t="str">
        <f t="shared" si="423"/>
        <v>ok</v>
      </c>
      <c r="BE785" s="11" t="b">
        <f t="shared" si="424"/>
        <v>0</v>
      </c>
      <c r="BF785" s="11" t="b">
        <f t="shared" si="425"/>
        <v>0</v>
      </c>
      <c r="BG785" s="11" t="b">
        <f t="shared" si="426"/>
        <v>0</v>
      </c>
      <c r="BH785" s="11" t="b">
        <f t="shared" si="427"/>
        <v>0</v>
      </c>
      <c r="BI785" s="11" t="b">
        <f t="shared" si="428"/>
        <v>0</v>
      </c>
      <c r="BJ785" s="11" t="b">
        <f t="shared" si="429"/>
        <v>0</v>
      </c>
      <c r="BK785" s="11" t="b">
        <f t="shared" si="430"/>
        <v>0</v>
      </c>
      <c r="BL785" s="11">
        <f t="shared" si="431"/>
        <v>15.710948127994323</v>
      </c>
      <c r="BM785" s="11">
        <f t="shared" si="432"/>
        <v>58.222925415508378</v>
      </c>
      <c r="BN785" s="11" t="b">
        <f t="shared" si="433"/>
        <v>0</v>
      </c>
      <c r="BO785" s="11" t="b">
        <f t="shared" si="434"/>
        <v>0</v>
      </c>
      <c r="BP785" s="11" t="b">
        <f t="shared" si="435"/>
        <v>0</v>
      </c>
      <c r="BQ785" s="11">
        <f t="shared" si="436"/>
        <v>20.331815224463242</v>
      </c>
      <c r="BR785" s="11" t="b">
        <f t="shared" si="437"/>
        <v>0</v>
      </c>
    </row>
    <row r="786" spans="1:70" s="5" customFormat="1" ht="12.75" customHeight="1" x14ac:dyDescent="0.7">
      <c r="A786" s="24" t="s">
        <v>2393</v>
      </c>
      <c r="B786" s="25" t="s">
        <v>2394</v>
      </c>
      <c r="C786" s="24" t="s">
        <v>84</v>
      </c>
      <c r="D786" s="26" t="s">
        <v>41</v>
      </c>
      <c r="E786" s="24" t="s">
        <v>2610</v>
      </c>
      <c r="F786" s="24" t="s">
        <v>2610</v>
      </c>
      <c r="G786" s="62" t="s">
        <v>829</v>
      </c>
      <c r="H786" s="16">
        <v>241</v>
      </c>
      <c r="I786" s="16">
        <v>242</v>
      </c>
      <c r="J786" s="16">
        <v>219</v>
      </c>
      <c r="K786" s="26"/>
      <c r="L786" s="26"/>
      <c r="M786" s="26"/>
      <c r="N786" s="26"/>
      <c r="O786" s="40"/>
      <c r="P786" s="32" t="s">
        <v>79</v>
      </c>
      <c r="Q786" s="32">
        <v>128</v>
      </c>
      <c r="R786" s="60">
        <f t="shared" si="402"/>
        <v>0</v>
      </c>
      <c r="S786" s="27" t="s">
        <v>74</v>
      </c>
      <c r="T786" s="27"/>
      <c r="U786" s="27">
        <v>1.5</v>
      </c>
      <c r="V786" s="30">
        <f t="shared" si="403"/>
        <v>1.5</v>
      </c>
      <c r="W786" s="29">
        <f t="shared" si="404"/>
        <v>3.125E-2</v>
      </c>
      <c r="X786" s="29">
        <f t="shared" si="405"/>
        <v>0.92417341929378372</v>
      </c>
      <c r="Y786" s="29">
        <f t="shared" si="406"/>
        <v>2.7725202578813512E-2</v>
      </c>
      <c r="Z786" s="30">
        <f>IF(S786="",0,VLOOKUP(S786,[1]!Costo_Twist,2,FALSE)*W786)</f>
        <v>3.7348818641511663</v>
      </c>
      <c r="AA786" s="31" t="s">
        <v>67</v>
      </c>
      <c r="AB786" s="31"/>
      <c r="AC786" s="31">
        <v>2.5</v>
      </c>
      <c r="AD786" s="34">
        <f t="shared" si="407"/>
        <v>2.5</v>
      </c>
      <c r="AE786" s="33">
        <f t="shared" si="408"/>
        <v>5.2083333333333336E-2</v>
      </c>
      <c r="AF786" s="33">
        <f t="shared" si="409"/>
        <v>1.5402890321563063</v>
      </c>
      <c r="AG786" s="33">
        <f t="shared" si="410"/>
        <v>4.620867096468919E-2</v>
      </c>
      <c r="AH786" s="34">
        <f>IF(AA786="",0,VLOOKUP(AA786,[1]!Costo_Twist,2,FALSE)*AE786)</f>
        <v>10.554602714610995</v>
      </c>
      <c r="AI786" s="35" t="s">
        <v>65</v>
      </c>
      <c r="AJ786" s="35"/>
      <c r="AK786" s="35" t="s">
        <v>2399</v>
      </c>
      <c r="AL786" s="35">
        <f t="shared" si="411"/>
        <v>6</v>
      </c>
      <c r="AM786" s="29">
        <f t="shared" si="412"/>
        <v>0.125</v>
      </c>
      <c r="AN786" s="29">
        <f t="shared" si="413"/>
        <v>3.6966936771751349</v>
      </c>
      <c r="AO786" s="29">
        <f t="shared" si="414"/>
        <v>0.11090081031525405</v>
      </c>
      <c r="AP786" s="30">
        <f>IF(AI786="",0,VLOOKUP(AI786,[1]!Costo_Twist,2,FALSE)*AM786)</f>
        <v>18.30277670993879</v>
      </c>
      <c r="AQ786" s="42"/>
      <c r="AR786" s="42"/>
      <c r="AS786" s="42"/>
      <c r="AT786" s="42">
        <f t="shared" si="415"/>
        <v>0</v>
      </c>
      <c r="AU786" s="43">
        <f t="shared" si="416"/>
        <v>0</v>
      </c>
      <c r="AV786" s="43">
        <f t="shared" si="417"/>
        <v>0</v>
      </c>
      <c r="AW786" s="43">
        <f t="shared" si="418"/>
        <v>0</v>
      </c>
      <c r="AX786" s="44">
        <f>IF(AQ786="",0,VLOOKUP(AQ786,[1]!Costo_Twist,2,FALSE)*AU786)</f>
        <v>0</v>
      </c>
      <c r="AY786" s="36">
        <f t="shared" si="419"/>
        <v>32.592261288700954</v>
      </c>
      <c r="AZ786" s="41">
        <f t="shared" si="420"/>
        <v>0.20833333333333334</v>
      </c>
      <c r="BA786" s="37">
        <f t="shared" si="421"/>
        <v>128.20833333333334</v>
      </c>
      <c r="BB786" s="37" t="str">
        <f t="shared" si="422"/>
        <v>ok</v>
      </c>
      <c r="BC786" s="37" t="str">
        <f t="shared" si="423"/>
        <v>ok</v>
      </c>
      <c r="BE786" s="11" t="b">
        <f t="shared" si="424"/>
        <v>0</v>
      </c>
      <c r="BF786" s="11" t="b">
        <f t="shared" si="425"/>
        <v>0</v>
      </c>
      <c r="BG786" s="11" t="b">
        <f t="shared" si="426"/>
        <v>0</v>
      </c>
      <c r="BH786" s="11" t="b">
        <f t="shared" si="427"/>
        <v>0</v>
      </c>
      <c r="BI786" s="11" t="b">
        <f t="shared" si="428"/>
        <v>0</v>
      </c>
      <c r="BJ786" s="11" t="b">
        <f t="shared" si="429"/>
        <v>0</v>
      </c>
      <c r="BK786" s="11" t="b">
        <f t="shared" si="430"/>
        <v>0</v>
      </c>
      <c r="BL786" s="11" t="b">
        <f t="shared" si="431"/>
        <v>0</v>
      </c>
      <c r="BM786" s="11">
        <f t="shared" si="432"/>
        <v>3.6966936771751349</v>
      </c>
      <c r="BN786" s="11" t="b">
        <f t="shared" si="433"/>
        <v>0</v>
      </c>
      <c r="BO786" s="11" t="b">
        <f t="shared" si="434"/>
        <v>0</v>
      </c>
      <c r="BP786" s="11" t="b">
        <f t="shared" si="435"/>
        <v>0</v>
      </c>
      <c r="BQ786" s="11">
        <f t="shared" si="436"/>
        <v>0.92417341929378372</v>
      </c>
      <c r="BR786" s="11">
        <f t="shared" si="437"/>
        <v>1.5402890321563063</v>
      </c>
    </row>
    <row r="787" spans="1:70" s="5" customFormat="1" ht="12.75" customHeight="1" x14ac:dyDescent="0.7">
      <c r="A787" s="24" t="s">
        <v>2393</v>
      </c>
      <c r="B787" s="25" t="s">
        <v>2394</v>
      </c>
      <c r="C787" s="24" t="s">
        <v>84</v>
      </c>
      <c r="D787" s="26" t="s">
        <v>41</v>
      </c>
      <c r="E787" s="24" t="s">
        <v>2610</v>
      </c>
      <c r="F787" s="24" t="s">
        <v>2610</v>
      </c>
      <c r="G787" s="62" t="s">
        <v>830</v>
      </c>
      <c r="H787" s="16">
        <v>230</v>
      </c>
      <c r="I787" s="16">
        <v>233</v>
      </c>
      <c r="J787" s="16">
        <v>207</v>
      </c>
      <c r="K787" s="26"/>
      <c r="L787" s="26"/>
      <c r="M787" s="26"/>
      <c r="N787" s="26"/>
      <c r="O787" s="40"/>
      <c r="P787" s="32" t="s">
        <v>79</v>
      </c>
      <c r="Q787" s="32">
        <v>128</v>
      </c>
      <c r="R787" s="60">
        <f t="shared" si="402"/>
        <v>0</v>
      </c>
      <c r="S787" s="27" t="s">
        <v>68</v>
      </c>
      <c r="T787" s="27"/>
      <c r="U787" s="28">
        <v>10.5</v>
      </c>
      <c r="V787" s="30">
        <f t="shared" si="403"/>
        <v>10.5</v>
      </c>
      <c r="W787" s="29">
        <f t="shared" si="404"/>
        <v>0.21875</v>
      </c>
      <c r="X787" s="29">
        <f t="shared" si="405"/>
        <v>6.4692139350564863</v>
      </c>
      <c r="Y787" s="29">
        <f t="shared" si="406"/>
        <v>0.19407641805169459</v>
      </c>
      <c r="Z787" s="30">
        <f>IF(S787="",0,VLOOKUP(S787,[1]!Costo_Twist,2,FALSE)*W787)</f>
        <v>14.84294141999586</v>
      </c>
      <c r="AA787" s="31" t="s">
        <v>74</v>
      </c>
      <c r="AB787" s="31"/>
      <c r="AC787" s="31">
        <v>2.5</v>
      </c>
      <c r="AD787" s="34">
        <f t="shared" si="407"/>
        <v>2.5</v>
      </c>
      <c r="AE787" s="33">
        <f t="shared" si="408"/>
        <v>5.2083333333333336E-2</v>
      </c>
      <c r="AF787" s="33">
        <f t="shared" si="409"/>
        <v>1.5402890321563063</v>
      </c>
      <c r="AG787" s="33">
        <f t="shared" si="410"/>
        <v>4.620867096468919E-2</v>
      </c>
      <c r="AH787" s="34">
        <f>IF(AA787="",0,VLOOKUP(AA787,[1]!Costo_Twist,2,FALSE)*AE787)</f>
        <v>6.2248031069186105</v>
      </c>
      <c r="AI787" s="35" t="s">
        <v>65</v>
      </c>
      <c r="AJ787" s="35"/>
      <c r="AK787" s="35">
        <v>7.5</v>
      </c>
      <c r="AL787" s="35">
        <f t="shared" si="411"/>
        <v>7.5</v>
      </c>
      <c r="AM787" s="29">
        <f t="shared" si="412"/>
        <v>0.15625</v>
      </c>
      <c r="AN787" s="29">
        <f t="shared" si="413"/>
        <v>4.6208670964689187</v>
      </c>
      <c r="AO787" s="29">
        <f t="shared" si="414"/>
        <v>0.13862601289406756</v>
      </c>
      <c r="AP787" s="30">
        <f>IF(AI787="",0,VLOOKUP(AI787,[1]!Costo_Twist,2,FALSE)*AM787)</f>
        <v>22.878470887423489</v>
      </c>
      <c r="AQ787" s="42"/>
      <c r="AR787" s="42"/>
      <c r="AS787" s="42"/>
      <c r="AT787" s="42">
        <f t="shared" si="415"/>
        <v>0</v>
      </c>
      <c r="AU787" s="43">
        <f t="shared" si="416"/>
        <v>0</v>
      </c>
      <c r="AV787" s="43">
        <f t="shared" si="417"/>
        <v>0</v>
      </c>
      <c r="AW787" s="43">
        <f t="shared" si="418"/>
        <v>0</v>
      </c>
      <c r="AX787" s="44">
        <f>IF(AQ787="",0,VLOOKUP(AQ787,[1]!Costo_Twist,2,FALSE)*AU787)</f>
        <v>0</v>
      </c>
      <c r="AY787" s="36">
        <f t="shared" si="419"/>
        <v>43.946215414337956</v>
      </c>
      <c r="AZ787" s="41">
        <f t="shared" si="420"/>
        <v>0.42708333333333331</v>
      </c>
      <c r="BA787" s="37">
        <f t="shared" si="421"/>
        <v>128.42708333333334</v>
      </c>
      <c r="BB787" s="37" t="str">
        <f t="shared" si="422"/>
        <v>ok</v>
      </c>
      <c r="BC787" s="37" t="str">
        <f t="shared" si="423"/>
        <v>ok</v>
      </c>
      <c r="BE787" s="11" t="b">
        <f t="shared" si="424"/>
        <v>0</v>
      </c>
      <c r="BF787" s="11" t="b">
        <f t="shared" si="425"/>
        <v>0</v>
      </c>
      <c r="BG787" s="11" t="b">
        <f t="shared" si="426"/>
        <v>0</v>
      </c>
      <c r="BH787" s="11" t="b">
        <f t="shared" si="427"/>
        <v>0</v>
      </c>
      <c r="BI787" s="11" t="b">
        <f t="shared" si="428"/>
        <v>0</v>
      </c>
      <c r="BJ787" s="11">
        <f t="shared" si="429"/>
        <v>6.4692139350564863</v>
      </c>
      <c r="BK787" s="11" t="b">
        <f t="shared" si="430"/>
        <v>0</v>
      </c>
      <c r="BL787" s="11" t="b">
        <f t="shared" si="431"/>
        <v>0</v>
      </c>
      <c r="BM787" s="11">
        <f t="shared" si="432"/>
        <v>4.6208670964689187</v>
      </c>
      <c r="BN787" s="11" t="b">
        <f t="shared" si="433"/>
        <v>0</v>
      </c>
      <c r="BO787" s="11" t="b">
        <f t="shared" si="434"/>
        <v>0</v>
      </c>
      <c r="BP787" s="11" t="b">
        <f t="shared" si="435"/>
        <v>0</v>
      </c>
      <c r="BQ787" s="11">
        <f t="shared" si="436"/>
        <v>1.5402890321563063</v>
      </c>
      <c r="BR787" s="11" t="b">
        <f t="shared" si="437"/>
        <v>0</v>
      </c>
    </row>
    <row r="788" spans="1:70" s="5" customFormat="1" ht="12.75" customHeight="1" x14ac:dyDescent="0.7">
      <c r="A788" s="24" t="s">
        <v>2393</v>
      </c>
      <c r="B788" s="25" t="s">
        <v>2394</v>
      </c>
      <c r="C788" s="24" t="s">
        <v>84</v>
      </c>
      <c r="D788" s="26" t="s">
        <v>41</v>
      </c>
      <c r="E788" s="24" t="s">
        <v>2610</v>
      </c>
      <c r="F788" s="24" t="s">
        <v>2610</v>
      </c>
      <c r="G788" s="62" t="s">
        <v>831</v>
      </c>
      <c r="H788" s="16">
        <v>219</v>
      </c>
      <c r="I788" s="16">
        <v>221</v>
      </c>
      <c r="J788" s="16">
        <v>190</v>
      </c>
      <c r="K788" s="26"/>
      <c r="L788" s="26"/>
      <c r="M788" s="26"/>
      <c r="N788" s="26"/>
      <c r="O788" s="40"/>
      <c r="P788" s="32" t="s">
        <v>79</v>
      </c>
      <c r="Q788" s="32">
        <v>128</v>
      </c>
      <c r="R788" s="60">
        <f t="shared" si="402"/>
        <v>0</v>
      </c>
      <c r="S788" s="27" t="s">
        <v>68</v>
      </c>
      <c r="T788" s="27"/>
      <c r="U788" s="28" t="s">
        <v>2435</v>
      </c>
      <c r="V788" s="30">
        <f t="shared" si="403"/>
        <v>24</v>
      </c>
      <c r="W788" s="29">
        <f t="shared" si="404"/>
        <v>0.5</v>
      </c>
      <c r="X788" s="29">
        <f t="shared" si="405"/>
        <v>14.786774708700539</v>
      </c>
      <c r="Y788" s="29">
        <f t="shared" si="406"/>
        <v>0.44360324126101619</v>
      </c>
      <c r="Z788" s="30">
        <f>IF(S788="",0,VLOOKUP(S788,[1]!Costo_Twist,2,FALSE)*W788)</f>
        <v>33.926723245704821</v>
      </c>
      <c r="AA788" s="31" t="s">
        <v>74</v>
      </c>
      <c r="AB788" s="31"/>
      <c r="AC788" s="31">
        <v>4.5</v>
      </c>
      <c r="AD788" s="34">
        <f t="shared" si="407"/>
        <v>4.5</v>
      </c>
      <c r="AE788" s="33">
        <f t="shared" si="408"/>
        <v>9.375E-2</v>
      </c>
      <c r="AF788" s="33">
        <f t="shared" si="409"/>
        <v>2.772520257881351</v>
      </c>
      <c r="AG788" s="33">
        <f t="shared" si="410"/>
        <v>8.3175607736440532E-2</v>
      </c>
      <c r="AH788" s="34">
        <f>IF(AA788="",0,VLOOKUP(AA788,[1]!Costo_Twist,2,FALSE)*AE788)</f>
        <v>11.204645592453499</v>
      </c>
      <c r="AI788" s="35" t="s">
        <v>65</v>
      </c>
      <c r="AJ788" s="35"/>
      <c r="AK788" s="35" t="s">
        <v>2403</v>
      </c>
      <c r="AL788" s="35">
        <f t="shared" si="411"/>
        <v>13</v>
      </c>
      <c r="AM788" s="29">
        <f t="shared" si="412"/>
        <v>0.27083333333333331</v>
      </c>
      <c r="AN788" s="29">
        <f t="shared" si="413"/>
        <v>8.0095029672127911</v>
      </c>
      <c r="AO788" s="29">
        <f t="shared" si="414"/>
        <v>0.24028508901638373</v>
      </c>
      <c r="AP788" s="30">
        <f>IF(AI788="",0,VLOOKUP(AI788,[1]!Costo_Twist,2,FALSE)*AM788)</f>
        <v>39.656016204867377</v>
      </c>
      <c r="AQ788" s="42"/>
      <c r="AR788" s="42"/>
      <c r="AS788" s="42"/>
      <c r="AT788" s="42">
        <f t="shared" si="415"/>
        <v>0</v>
      </c>
      <c r="AU788" s="43">
        <f t="shared" si="416"/>
        <v>0</v>
      </c>
      <c r="AV788" s="43">
        <f t="shared" si="417"/>
        <v>0</v>
      </c>
      <c r="AW788" s="43">
        <f t="shared" si="418"/>
        <v>0</v>
      </c>
      <c r="AX788" s="44">
        <f>IF(AQ788="",0,VLOOKUP(AQ788,[1]!Costo_Twist,2,FALSE)*AU788)</f>
        <v>0</v>
      </c>
      <c r="AY788" s="36">
        <f t="shared" si="419"/>
        <v>84.787385043025694</v>
      </c>
      <c r="AZ788" s="41">
        <f t="shared" si="420"/>
        <v>0.86458333333333326</v>
      </c>
      <c r="BA788" s="37">
        <f t="shared" si="421"/>
        <v>128.86458333333334</v>
      </c>
      <c r="BB788" s="37" t="str">
        <f t="shared" si="422"/>
        <v>ok</v>
      </c>
      <c r="BC788" s="37" t="str">
        <f t="shared" si="423"/>
        <v>ok</v>
      </c>
      <c r="BE788" s="11" t="b">
        <f t="shared" si="424"/>
        <v>0</v>
      </c>
      <c r="BF788" s="11" t="b">
        <f t="shared" si="425"/>
        <v>0</v>
      </c>
      <c r="BG788" s="11" t="b">
        <f t="shared" si="426"/>
        <v>0</v>
      </c>
      <c r="BH788" s="11" t="b">
        <f t="shared" si="427"/>
        <v>0</v>
      </c>
      <c r="BI788" s="11" t="b">
        <f t="shared" si="428"/>
        <v>0</v>
      </c>
      <c r="BJ788" s="11">
        <f t="shared" si="429"/>
        <v>14.786774708700539</v>
      </c>
      <c r="BK788" s="11" t="b">
        <f t="shared" si="430"/>
        <v>0</v>
      </c>
      <c r="BL788" s="11" t="b">
        <f t="shared" si="431"/>
        <v>0</v>
      </c>
      <c r="BM788" s="11">
        <f t="shared" si="432"/>
        <v>8.0095029672127911</v>
      </c>
      <c r="BN788" s="11" t="b">
        <f t="shared" si="433"/>
        <v>0</v>
      </c>
      <c r="BO788" s="11" t="b">
        <f t="shared" si="434"/>
        <v>0</v>
      </c>
      <c r="BP788" s="11" t="b">
        <f t="shared" si="435"/>
        <v>0</v>
      </c>
      <c r="BQ788" s="11">
        <f t="shared" si="436"/>
        <v>2.772520257881351</v>
      </c>
      <c r="BR788" s="11" t="b">
        <f t="shared" si="437"/>
        <v>0</v>
      </c>
    </row>
    <row r="789" spans="1:70" s="5" customFormat="1" ht="12.75" customHeight="1" x14ac:dyDescent="0.7">
      <c r="A789" s="24" t="s">
        <v>2393</v>
      </c>
      <c r="B789" s="25" t="s">
        <v>2394</v>
      </c>
      <c r="C789" s="24" t="s">
        <v>84</v>
      </c>
      <c r="D789" s="26" t="s">
        <v>41</v>
      </c>
      <c r="E789" s="24" t="s">
        <v>2610</v>
      </c>
      <c r="F789" s="24" t="s">
        <v>2610</v>
      </c>
      <c r="G789" s="62" t="s">
        <v>832</v>
      </c>
      <c r="H789" s="16">
        <v>203</v>
      </c>
      <c r="I789" s="16">
        <v>205</v>
      </c>
      <c r="J789" s="16">
        <v>172</v>
      </c>
      <c r="K789" s="26"/>
      <c r="L789" s="26"/>
      <c r="M789" s="26"/>
      <c r="N789" s="26"/>
      <c r="O789" s="40"/>
      <c r="P789" s="32" t="s">
        <v>80</v>
      </c>
      <c r="Q789" s="32">
        <v>124</v>
      </c>
      <c r="R789" s="60">
        <f t="shared" si="402"/>
        <v>0</v>
      </c>
      <c r="S789" s="27" t="s">
        <v>64</v>
      </c>
      <c r="T789" s="27"/>
      <c r="U789" s="28" t="s">
        <v>2424</v>
      </c>
      <c r="V789" s="30">
        <f t="shared" si="403"/>
        <v>9</v>
      </c>
      <c r="W789" s="29">
        <f t="shared" si="404"/>
        <v>0.1875</v>
      </c>
      <c r="X789" s="29">
        <f t="shared" si="405"/>
        <v>5.5450405157627021</v>
      </c>
      <c r="Y789" s="29">
        <f t="shared" si="406"/>
        <v>0.16635121547288106</v>
      </c>
      <c r="Z789" s="30">
        <f>IF(S789="",0,VLOOKUP(S789,[1]!Costo_Twist,2,FALSE)*W789)</f>
        <v>23.28111600674217</v>
      </c>
      <c r="AA789" s="31" t="s">
        <v>74</v>
      </c>
      <c r="AB789" s="31"/>
      <c r="AC789" s="31" t="s">
        <v>2399</v>
      </c>
      <c r="AD789" s="34">
        <f t="shared" si="407"/>
        <v>6</v>
      </c>
      <c r="AE789" s="33">
        <f t="shared" si="408"/>
        <v>0.125</v>
      </c>
      <c r="AF789" s="33">
        <f t="shared" si="409"/>
        <v>3.6966936771751349</v>
      </c>
      <c r="AG789" s="33">
        <f t="shared" si="410"/>
        <v>0.11090081031525405</v>
      </c>
      <c r="AH789" s="34">
        <f>IF(AA789="",0,VLOOKUP(AA789,[1]!Costo_Twist,2,FALSE)*AE789)</f>
        <v>14.939527456604665</v>
      </c>
      <c r="AI789" s="35" t="s">
        <v>65</v>
      </c>
      <c r="AJ789" s="35"/>
      <c r="AK789" s="35" t="s">
        <v>2438</v>
      </c>
      <c r="AL789" s="35">
        <f t="shared" si="411"/>
        <v>26</v>
      </c>
      <c r="AM789" s="29">
        <f t="shared" si="412"/>
        <v>0.54166666666666663</v>
      </c>
      <c r="AN789" s="29">
        <f t="shared" si="413"/>
        <v>16.019005934425582</v>
      </c>
      <c r="AO789" s="29">
        <f t="shared" si="414"/>
        <v>0.48057017803276747</v>
      </c>
      <c r="AP789" s="30">
        <f>IF(AI789="",0,VLOOKUP(AI789,[1]!Costo_Twist,2,FALSE)*AM789)</f>
        <v>79.312032409734755</v>
      </c>
      <c r="AQ789" s="42"/>
      <c r="AR789" s="42"/>
      <c r="AS789" s="42"/>
      <c r="AT789" s="42">
        <f t="shared" si="415"/>
        <v>0</v>
      </c>
      <c r="AU789" s="43">
        <f t="shared" si="416"/>
        <v>0</v>
      </c>
      <c r="AV789" s="43">
        <f t="shared" si="417"/>
        <v>0</v>
      </c>
      <c r="AW789" s="43">
        <f t="shared" si="418"/>
        <v>0</v>
      </c>
      <c r="AX789" s="44">
        <f>IF(AQ789="",0,VLOOKUP(AQ789,[1]!Costo_Twist,2,FALSE)*AU789)</f>
        <v>0</v>
      </c>
      <c r="AY789" s="36">
        <f t="shared" si="419"/>
        <v>117.53267587308159</v>
      </c>
      <c r="AZ789" s="41">
        <f t="shared" si="420"/>
        <v>0.85416666666666663</v>
      </c>
      <c r="BA789" s="37">
        <f t="shared" si="421"/>
        <v>124.85416666666667</v>
      </c>
      <c r="BB789" s="37" t="str">
        <f t="shared" si="422"/>
        <v>ok</v>
      </c>
      <c r="BC789" s="37" t="str">
        <f t="shared" si="423"/>
        <v>ok</v>
      </c>
      <c r="BE789" s="11" t="b">
        <f t="shared" si="424"/>
        <v>0</v>
      </c>
      <c r="BF789" s="11" t="b">
        <f t="shared" si="425"/>
        <v>0</v>
      </c>
      <c r="BG789" s="11" t="b">
        <f t="shared" si="426"/>
        <v>0</v>
      </c>
      <c r="BH789" s="11" t="b">
        <f t="shared" si="427"/>
        <v>0</v>
      </c>
      <c r="BI789" s="11" t="b">
        <f t="shared" si="428"/>
        <v>0</v>
      </c>
      <c r="BJ789" s="11" t="b">
        <f t="shared" si="429"/>
        <v>0</v>
      </c>
      <c r="BK789" s="11" t="b">
        <f t="shared" si="430"/>
        <v>0</v>
      </c>
      <c r="BL789" s="11">
        <f t="shared" si="431"/>
        <v>5.5450405157627021</v>
      </c>
      <c r="BM789" s="11">
        <f t="shared" si="432"/>
        <v>16.019005934425582</v>
      </c>
      <c r="BN789" s="11" t="b">
        <f t="shared" si="433"/>
        <v>0</v>
      </c>
      <c r="BO789" s="11" t="b">
        <f t="shared" si="434"/>
        <v>0</v>
      </c>
      <c r="BP789" s="11" t="b">
        <f t="shared" si="435"/>
        <v>0</v>
      </c>
      <c r="BQ789" s="11">
        <f t="shared" si="436"/>
        <v>3.6966936771751349</v>
      </c>
      <c r="BR789" s="11" t="b">
        <f t="shared" si="437"/>
        <v>0</v>
      </c>
    </row>
    <row r="790" spans="1:70" s="5" customFormat="1" ht="12.75" customHeight="1" x14ac:dyDescent="0.7">
      <c r="A790" s="24" t="s">
        <v>2393</v>
      </c>
      <c r="B790" s="25" t="s">
        <v>2394</v>
      </c>
      <c r="C790" s="24" t="s">
        <v>84</v>
      </c>
      <c r="D790" s="26" t="s">
        <v>41</v>
      </c>
      <c r="E790" s="24" t="s">
        <v>2610</v>
      </c>
      <c r="F790" s="24" t="s">
        <v>2610</v>
      </c>
      <c r="G790" s="62" t="s">
        <v>833</v>
      </c>
      <c r="H790" s="16">
        <v>193</v>
      </c>
      <c r="I790" s="16">
        <v>193</v>
      </c>
      <c r="J790" s="16">
        <v>153</v>
      </c>
      <c r="K790" s="26"/>
      <c r="L790" s="26"/>
      <c r="M790" s="26"/>
      <c r="N790" s="26"/>
      <c r="O790" s="40"/>
      <c r="P790" s="32" t="s">
        <v>80</v>
      </c>
      <c r="Q790" s="32">
        <v>124</v>
      </c>
      <c r="R790" s="60">
        <f t="shared" si="402"/>
        <v>0</v>
      </c>
      <c r="S790" s="27" t="s">
        <v>64</v>
      </c>
      <c r="T790" s="27"/>
      <c r="U790" s="27" t="s">
        <v>2414</v>
      </c>
      <c r="V790" s="30">
        <f t="shared" si="403"/>
        <v>15</v>
      </c>
      <c r="W790" s="29">
        <f t="shared" si="404"/>
        <v>0.3125</v>
      </c>
      <c r="X790" s="29">
        <f t="shared" si="405"/>
        <v>9.2417341929378374</v>
      </c>
      <c r="Y790" s="29">
        <f t="shared" si="406"/>
        <v>0.27725202578813513</v>
      </c>
      <c r="Z790" s="30">
        <f>IF(S790="",0,VLOOKUP(S790,[1]!Costo_Twist,2,FALSE)*W790)</f>
        <v>38.801860011236954</v>
      </c>
      <c r="AA790" s="31" t="s">
        <v>74</v>
      </c>
      <c r="AB790" s="31"/>
      <c r="AC790" s="31" t="s">
        <v>2428</v>
      </c>
      <c r="AD790" s="34">
        <f t="shared" si="407"/>
        <v>11</v>
      </c>
      <c r="AE790" s="33">
        <f t="shared" si="408"/>
        <v>0.22916666666666666</v>
      </c>
      <c r="AF790" s="33">
        <f t="shared" si="409"/>
        <v>6.7772717414877475</v>
      </c>
      <c r="AG790" s="33">
        <f t="shared" si="410"/>
        <v>0.20331815224463243</v>
      </c>
      <c r="AH790" s="34">
        <f>IF(AA790="",0,VLOOKUP(AA790,[1]!Costo_Twist,2,FALSE)*AE790)</f>
        <v>27.389133670441886</v>
      </c>
      <c r="AI790" s="35" t="s">
        <v>65</v>
      </c>
      <c r="AJ790" s="35"/>
      <c r="AK790" s="35">
        <v>48.5</v>
      </c>
      <c r="AL790" s="35">
        <f t="shared" si="411"/>
        <v>48.5</v>
      </c>
      <c r="AM790" s="29">
        <f t="shared" si="412"/>
        <v>1.0104166666666667</v>
      </c>
      <c r="AN790" s="29">
        <f t="shared" si="413"/>
        <v>29.881607223832344</v>
      </c>
      <c r="AO790" s="29">
        <f t="shared" si="414"/>
        <v>0.89644821671497033</v>
      </c>
      <c r="AP790" s="30">
        <f>IF(AI790="",0,VLOOKUP(AI790,[1]!Costo_Twist,2,FALSE)*AM790)</f>
        <v>147.94744507200522</v>
      </c>
      <c r="AQ790" s="42"/>
      <c r="AR790" s="42"/>
      <c r="AS790" s="42"/>
      <c r="AT790" s="42">
        <f t="shared" si="415"/>
        <v>0</v>
      </c>
      <c r="AU790" s="43">
        <f t="shared" si="416"/>
        <v>0</v>
      </c>
      <c r="AV790" s="43">
        <f t="shared" si="417"/>
        <v>0</v>
      </c>
      <c r="AW790" s="43">
        <f t="shared" si="418"/>
        <v>0</v>
      </c>
      <c r="AX790" s="44">
        <f>IF(AQ790="",0,VLOOKUP(AQ790,[1]!Costo_Twist,2,FALSE)*AU790)</f>
        <v>0</v>
      </c>
      <c r="AY790" s="36">
        <f t="shared" si="419"/>
        <v>214.13843875368406</v>
      </c>
      <c r="AZ790" s="41">
        <f t="shared" si="420"/>
        <v>1.5520833333333335</v>
      </c>
      <c r="BA790" s="37">
        <f t="shared" si="421"/>
        <v>125.55208333333333</v>
      </c>
      <c r="BB790" s="37" t="str">
        <f t="shared" si="422"/>
        <v>ok</v>
      </c>
      <c r="BC790" s="37" t="str">
        <f t="shared" si="423"/>
        <v>ok</v>
      </c>
      <c r="BE790" s="11" t="b">
        <f t="shared" si="424"/>
        <v>0</v>
      </c>
      <c r="BF790" s="11" t="b">
        <f t="shared" si="425"/>
        <v>0</v>
      </c>
      <c r="BG790" s="11" t="b">
        <f t="shared" si="426"/>
        <v>0</v>
      </c>
      <c r="BH790" s="11" t="b">
        <f t="shared" si="427"/>
        <v>0</v>
      </c>
      <c r="BI790" s="11" t="b">
        <f t="shared" si="428"/>
        <v>0</v>
      </c>
      <c r="BJ790" s="11" t="b">
        <f t="shared" si="429"/>
        <v>0</v>
      </c>
      <c r="BK790" s="11" t="b">
        <f t="shared" si="430"/>
        <v>0</v>
      </c>
      <c r="BL790" s="11">
        <f t="shared" si="431"/>
        <v>9.2417341929378374</v>
      </c>
      <c r="BM790" s="11">
        <f t="shared" si="432"/>
        <v>29.881607223832344</v>
      </c>
      <c r="BN790" s="11" t="b">
        <f t="shared" si="433"/>
        <v>0</v>
      </c>
      <c r="BO790" s="11" t="b">
        <f t="shared" si="434"/>
        <v>0</v>
      </c>
      <c r="BP790" s="11" t="b">
        <f t="shared" si="435"/>
        <v>0</v>
      </c>
      <c r="BQ790" s="11">
        <f t="shared" si="436"/>
        <v>6.7772717414877475</v>
      </c>
      <c r="BR790" s="11" t="b">
        <f t="shared" si="437"/>
        <v>0</v>
      </c>
    </row>
    <row r="791" spans="1:70" s="5" customFormat="1" ht="12.75" customHeight="1" x14ac:dyDescent="0.7">
      <c r="A791" s="24" t="s">
        <v>2393</v>
      </c>
      <c r="B791" s="25" t="s">
        <v>2394</v>
      </c>
      <c r="C791" s="24" t="s">
        <v>84</v>
      </c>
      <c r="D791" s="26" t="s">
        <v>41</v>
      </c>
      <c r="E791" s="24" t="s">
        <v>2610</v>
      </c>
      <c r="F791" s="24" t="s">
        <v>2610</v>
      </c>
      <c r="G791" s="62" t="s">
        <v>834</v>
      </c>
      <c r="H791" s="16">
        <v>153</v>
      </c>
      <c r="I791" s="16">
        <v>151</v>
      </c>
      <c r="J791" s="16">
        <v>105</v>
      </c>
      <c r="K791" s="26"/>
      <c r="L791" s="26"/>
      <c r="M791" s="26"/>
      <c r="N791" s="26"/>
      <c r="O791" s="40"/>
      <c r="P791" s="32" t="s">
        <v>81</v>
      </c>
      <c r="Q791" s="32">
        <v>120</v>
      </c>
      <c r="R791" s="60">
        <f t="shared" si="402"/>
        <v>0</v>
      </c>
      <c r="S791" s="27" t="s">
        <v>64</v>
      </c>
      <c r="T791" s="27"/>
      <c r="U791" s="27" t="s">
        <v>2436</v>
      </c>
      <c r="V791" s="30">
        <f t="shared" si="403"/>
        <v>33</v>
      </c>
      <c r="W791" s="29">
        <f t="shared" si="404"/>
        <v>0.6875</v>
      </c>
      <c r="X791" s="29">
        <f t="shared" si="405"/>
        <v>20.331815224463242</v>
      </c>
      <c r="Y791" s="29">
        <f t="shared" si="406"/>
        <v>0.60995445673389725</v>
      </c>
      <c r="Z791" s="30">
        <f>IF(S791="",0,VLOOKUP(S791,[1]!Costo_Twist,2,FALSE)*W791)</f>
        <v>85.364092024721288</v>
      </c>
      <c r="AA791" s="31" t="s">
        <v>74</v>
      </c>
      <c r="AB791" s="31"/>
      <c r="AC791" s="31" t="s">
        <v>2431</v>
      </c>
      <c r="AD791" s="34">
        <f t="shared" si="407"/>
        <v>22</v>
      </c>
      <c r="AE791" s="33">
        <f t="shared" si="408"/>
        <v>0.45833333333333331</v>
      </c>
      <c r="AF791" s="33">
        <f t="shared" si="409"/>
        <v>13.554543482975495</v>
      </c>
      <c r="AG791" s="33">
        <f t="shared" si="410"/>
        <v>0.40663630448926485</v>
      </c>
      <c r="AH791" s="34">
        <f>IF(AA791="",0,VLOOKUP(AA791,[1]!Costo_Twist,2,FALSE)*AE791)</f>
        <v>54.778267340883772</v>
      </c>
      <c r="AI791" s="35" t="s">
        <v>65</v>
      </c>
      <c r="AJ791" s="35"/>
      <c r="AK791" s="35">
        <v>114</v>
      </c>
      <c r="AL791" s="35">
        <f t="shared" si="411"/>
        <v>114</v>
      </c>
      <c r="AM791" s="29">
        <f t="shared" si="412"/>
        <v>2.375</v>
      </c>
      <c r="AN791" s="29">
        <f t="shared" si="413"/>
        <v>70.237179866327565</v>
      </c>
      <c r="AO791" s="29">
        <f t="shared" si="414"/>
        <v>2.107115395989827</v>
      </c>
      <c r="AP791" s="30">
        <f>IF(AI791="",0,VLOOKUP(AI791,[1]!Costo_Twist,2,FALSE)*AM791)</f>
        <v>347.75275748883701</v>
      </c>
      <c r="AQ791" s="42"/>
      <c r="AR791" s="42"/>
      <c r="AS791" s="42"/>
      <c r="AT791" s="42">
        <f t="shared" si="415"/>
        <v>0</v>
      </c>
      <c r="AU791" s="43">
        <f t="shared" si="416"/>
        <v>0</v>
      </c>
      <c r="AV791" s="43">
        <f t="shared" si="417"/>
        <v>0</v>
      </c>
      <c r="AW791" s="43">
        <f t="shared" si="418"/>
        <v>0</v>
      </c>
      <c r="AX791" s="44">
        <f>IF(AQ791="",0,VLOOKUP(AQ791,[1]!Costo_Twist,2,FALSE)*AU791)</f>
        <v>0</v>
      </c>
      <c r="AY791" s="36">
        <f t="shared" si="419"/>
        <v>487.89511685444205</v>
      </c>
      <c r="AZ791" s="41">
        <f t="shared" si="420"/>
        <v>3.520833333333333</v>
      </c>
      <c r="BA791" s="37">
        <f t="shared" si="421"/>
        <v>123.52083333333333</v>
      </c>
      <c r="BB791" s="37" t="str">
        <f t="shared" si="422"/>
        <v>ok</v>
      </c>
      <c r="BC791" s="37" t="str">
        <f t="shared" si="423"/>
        <v>ok</v>
      </c>
      <c r="BE791" s="11" t="b">
        <f t="shared" si="424"/>
        <v>0</v>
      </c>
      <c r="BF791" s="11" t="b">
        <f t="shared" si="425"/>
        <v>0</v>
      </c>
      <c r="BG791" s="11" t="b">
        <f t="shared" si="426"/>
        <v>0</v>
      </c>
      <c r="BH791" s="11" t="b">
        <f t="shared" si="427"/>
        <v>0</v>
      </c>
      <c r="BI791" s="11" t="b">
        <f t="shared" si="428"/>
        <v>0</v>
      </c>
      <c r="BJ791" s="11" t="b">
        <f t="shared" si="429"/>
        <v>0</v>
      </c>
      <c r="BK791" s="11" t="b">
        <f t="shared" si="430"/>
        <v>0</v>
      </c>
      <c r="BL791" s="11">
        <f t="shared" si="431"/>
        <v>20.331815224463242</v>
      </c>
      <c r="BM791" s="11">
        <f t="shared" si="432"/>
        <v>70.237179866327565</v>
      </c>
      <c r="BN791" s="11" t="b">
        <f t="shared" si="433"/>
        <v>0</v>
      </c>
      <c r="BO791" s="11" t="b">
        <f t="shared" si="434"/>
        <v>0</v>
      </c>
      <c r="BP791" s="11" t="b">
        <f t="shared" si="435"/>
        <v>0</v>
      </c>
      <c r="BQ791" s="11">
        <f t="shared" si="436"/>
        <v>13.554543482975495</v>
      </c>
      <c r="BR791" s="11" t="b">
        <f t="shared" si="437"/>
        <v>0</v>
      </c>
    </row>
    <row r="792" spans="1:70" s="5" customFormat="1" ht="12.75" customHeight="1" x14ac:dyDescent="0.7">
      <c r="A792" s="24" t="s">
        <v>2393</v>
      </c>
      <c r="B792" s="25" t="s">
        <v>2394</v>
      </c>
      <c r="C792" s="24" t="s">
        <v>84</v>
      </c>
      <c r="D792" s="26" t="s">
        <v>41</v>
      </c>
      <c r="E792" s="24" t="s">
        <v>2610</v>
      </c>
      <c r="F792" s="24" t="s">
        <v>2610</v>
      </c>
      <c r="G792" s="62" t="s">
        <v>835</v>
      </c>
      <c r="H792" s="16">
        <v>235</v>
      </c>
      <c r="I792" s="16">
        <v>236</v>
      </c>
      <c r="J792" s="16">
        <v>215</v>
      </c>
      <c r="K792" s="26"/>
      <c r="L792" s="26"/>
      <c r="M792" s="26"/>
      <c r="N792" s="26"/>
      <c r="O792" s="40"/>
      <c r="P792" s="32" t="s">
        <v>79</v>
      </c>
      <c r="Q792" s="32">
        <v>128</v>
      </c>
      <c r="R792" s="60">
        <f t="shared" si="402"/>
        <v>0</v>
      </c>
      <c r="S792" s="27" t="s">
        <v>73</v>
      </c>
      <c r="T792" s="27"/>
      <c r="U792" s="27">
        <v>1.5</v>
      </c>
      <c r="V792" s="30">
        <f t="shared" si="403"/>
        <v>1.5</v>
      </c>
      <c r="W792" s="29">
        <f t="shared" si="404"/>
        <v>3.125E-2</v>
      </c>
      <c r="X792" s="29">
        <f t="shared" si="405"/>
        <v>0.92417341929378372</v>
      </c>
      <c r="Y792" s="29">
        <f t="shared" si="406"/>
        <v>2.7725202578813512E-2</v>
      </c>
      <c r="Z792" s="30">
        <f>IF(S792="",0,VLOOKUP(S792,[1]!Costo_Twist,2,FALSE)*W792)</f>
        <v>4.0911930390040512</v>
      </c>
      <c r="AA792" s="31" t="s">
        <v>67</v>
      </c>
      <c r="AB792" s="31"/>
      <c r="AC792" s="31">
        <v>1.5</v>
      </c>
      <c r="AD792" s="34">
        <f t="shared" si="407"/>
        <v>1.5</v>
      </c>
      <c r="AE792" s="33">
        <f t="shared" si="408"/>
        <v>3.125E-2</v>
      </c>
      <c r="AF792" s="33">
        <f t="shared" si="409"/>
        <v>0.92417341929378372</v>
      </c>
      <c r="AG792" s="33">
        <f t="shared" si="410"/>
        <v>2.7725202578813512E-2</v>
      </c>
      <c r="AH792" s="34">
        <f>IF(AA792="",0,VLOOKUP(AA792,[1]!Costo_Twist,2,FALSE)*AE792)</f>
        <v>6.3327616287665967</v>
      </c>
      <c r="AI792" s="35" t="s">
        <v>65</v>
      </c>
      <c r="AJ792" s="35"/>
      <c r="AK792" s="35" t="s">
        <v>2412</v>
      </c>
      <c r="AL792" s="35">
        <f t="shared" si="411"/>
        <v>8</v>
      </c>
      <c r="AM792" s="29">
        <f t="shared" si="412"/>
        <v>0.16666666666666666</v>
      </c>
      <c r="AN792" s="29">
        <f t="shared" si="413"/>
        <v>4.9289249029001798</v>
      </c>
      <c r="AO792" s="29">
        <f t="shared" si="414"/>
        <v>0.1478677470870054</v>
      </c>
      <c r="AP792" s="30">
        <f>IF(AI792="",0,VLOOKUP(AI792,[1]!Costo_Twist,2,FALSE)*AM792)</f>
        <v>24.403702279918384</v>
      </c>
      <c r="AQ792" s="42"/>
      <c r="AR792" s="42"/>
      <c r="AS792" s="42"/>
      <c r="AT792" s="42">
        <f t="shared" si="415"/>
        <v>0</v>
      </c>
      <c r="AU792" s="43">
        <f t="shared" si="416"/>
        <v>0</v>
      </c>
      <c r="AV792" s="43">
        <f t="shared" si="417"/>
        <v>0</v>
      </c>
      <c r="AW792" s="43">
        <f t="shared" si="418"/>
        <v>0</v>
      </c>
      <c r="AX792" s="44">
        <f>IF(AQ792="",0,VLOOKUP(AQ792,[1]!Costo_Twist,2,FALSE)*AU792)</f>
        <v>0</v>
      </c>
      <c r="AY792" s="36">
        <f t="shared" si="419"/>
        <v>34.827656947689036</v>
      </c>
      <c r="AZ792" s="41">
        <f t="shared" si="420"/>
        <v>0.22916666666666666</v>
      </c>
      <c r="BA792" s="37">
        <f t="shared" si="421"/>
        <v>128.22916666666666</v>
      </c>
      <c r="BB792" s="37" t="str">
        <f t="shared" si="422"/>
        <v>ok</v>
      </c>
      <c r="BC792" s="37" t="str">
        <f t="shared" si="423"/>
        <v>ok</v>
      </c>
      <c r="BE792" s="11" t="b">
        <f t="shared" si="424"/>
        <v>0</v>
      </c>
      <c r="BF792" s="11" t="b">
        <f t="shared" si="425"/>
        <v>0</v>
      </c>
      <c r="BG792" s="11" t="b">
        <f t="shared" si="426"/>
        <v>0</v>
      </c>
      <c r="BH792" s="11">
        <f t="shared" si="427"/>
        <v>0.92417341929378372</v>
      </c>
      <c r="BI792" s="11" t="b">
        <f t="shared" si="428"/>
        <v>0</v>
      </c>
      <c r="BJ792" s="11" t="b">
        <f t="shared" si="429"/>
        <v>0</v>
      </c>
      <c r="BK792" s="11" t="b">
        <f t="shared" si="430"/>
        <v>0</v>
      </c>
      <c r="BL792" s="11" t="b">
        <f t="shared" si="431"/>
        <v>0</v>
      </c>
      <c r="BM792" s="11">
        <f t="shared" si="432"/>
        <v>4.9289249029001798</v>
      </c>
      <c r="BN792" s="11" t="b">
        <f t="shared" si="433"/>
        <v>0</v>
      </c>
      <c r="BO792" s="11" t="b">
        <f t="shared" si="434"/>
        <v>0</v>
      </c>
      <c r="BP792" s="11" t="b">
        <f t="shared" si="435"/>
        <v>0</v>
      </c>
      <c r="BQ792" s="11" t="b">
        <f t="shared" si="436"/>
        <v>0</v>
      </c>
      <c r="BR792" s="11">
        <f t="shared" si="437"/>
        <v>0.92417341929378372</v>
      </c>
    </row>
    <row r="793" spans="1:70" s="5" customFormat="1" ht="12.75" customHeight="1" x14ac:dyDescent="0.7">
      <c r="A793" s="24" t="s">
        <v>2393</v>
      </c>
      <c r="B793" s="25" t="s">
        <v>2394</v>
      </c>
      <c r="C793" s="24" t="s">
        <v>84</v>
      </c>
      <c r="D793" s="26" t="s">
        <v>41</v>
      </c>
      <c r="E793" s="24" t="s">
        <v>2610</v>
      </c>
      <c r="F793" s="24" t="s">
        <v>2610</v>
      </c>
      <c r="G793" s="62" t="s">
        <v>836</v>
      </c>
      <c r="H793" s="16">
        <v>226</v>
      </c>
      <c r="I793" s="16">
        <v>227</v>
      </c>
      <c r="J793" s="16">
        <v>202</v>
      </c>
      <c r="K793" s="26"/>
      <c r="L793" s="26"/>
      <c r="M793" s="26"/>
      <c r="N793" s="26"/>
      <c r="O793" s="40"/>
      <c r="P793" s="32" t="s">
        <v>79</v>
      </c>
      <c r="Q793" s="32">
        <v>128</v>
      </c>
      <c r="R793" s="60">
        <f t="shared" si="402"/>
        <v>0</v>
      </c>
      <c r="S793" s="27" t="s">
        <v>64</v>
      </c>
      <c r="T793" s="27"/>
      <c r="U793" s="27">
        <v>5.5</v>
      </c>
      <c r="V793" s="30">
        <f t="shared" si="403"/>
        <v>5.5</v>
      </c>
      <c r="W793" s="29">
        <f t="shared" si="404"/>
        <v>0.11458333333333333</v>
      </c>
      <c r="X793" s="29">
        <f t="shared" si="405"/>
        <v>3.3886358707438737</v>
      </c>
      <c r="Y793" s="29">
        <f t="shared" si="406"/>
        <v>0.10165907612231621</v>
      </c>
      <c r="Z793" s="30">
        <f>IF(S793="",0,VLOOKUP(S793,[1]!Costo_Twist,2,FALSE)*W793)</f>
        <v>14.227348670786881</v>
      </c>
      <c r="AA793" s="31" t="s">
        <v>74</v>
      </c>
      <c r="AB793" s="31"/>
      <c r="AC793" s="31" t="s">
        <v>2397</v>
      </c>
      <c r="AD793" s="34">
        <f t="shared" si="407"/>
        <v>2</v>
      </c>
      <c r="AE793" s="33">
        <f t="shared" si="408"/>
        <v>4.1666666666666664E-2</v>
      </c>
      <c r="AF793" s="33">
        <f t="shared" si="409"/>
        <v>1.232231225725045</v>
      </c>
      <c r="AG793" s="33">
        <f t="shared" si="410"/>
        <v>3.6966936771751349E-2</v>
      </c>
      <c r="AH793" s="34">
        <f>IF(AA793="",0,VLOOKUP(AA793,[1]!Costo_Twist,2,FALSE)*AE793)</f>
        <v>4.9798424855348884</v>
      </c>
      <c r="AI793" s="35" t="s">
        <v>65</v>
      </c>
      <c r="AJ793" s="35"/>
      <c r="AK793" s="35" t="s">
        <v>2401</v>
      </c>
      <c r="AL793" s="35">
        <f t="shared" si="411"/>
        <v>12</v>
      </c>
      <c r="AM793" s="29">
        <f t="shared" si="412"/>
        <v>0.25</v>
      </c>
      <c r="AN793" s="29">
        <f t="shared" si="413"/>
        <v>7.3933873543502697</v>
      </c>
      <c r="AO793" s="29">
        <f t="shared" si="414"/>
        <v>0.2218016206305081</v>
      </c>
      <c r="AP793" s="30">
        <f>IF(AI793="",0,VLOOKUP(AI793,[1]!Costo_Twist,2,FALSE)*AM793)</f>
        <v>36.60555341987758</v>
      </c>
      <c r="AQ793" s="42"/>
      <c r="AR793" s="42"/>
      <c r="AS793" s="42"/>
      <c r="AT793" s="42">
        <f t="shared" si="415"/>
        <v>0</v>
      </c>
      <c r="AU793" s="43">
        <f t="shared" si="416"/>
        <v>0</v>
      </c>
      <c r="AV793" s="43">
        <f t="shared" si="417"/>
        <v>0</v>
      </c>
      <c r="AW793" s="43">
        <f t="shared" si="418"/>
        <v>0</v>
      </c>
      <c r="AX793" s="44">
        <f>IF(AQ793="",0,VLOOKUP(AQ793,[1]!Costo_Twist,2,FALSE)*AU793)</f>
        <v>0</v>
      </c>
      <c r="AY793" s="36">
        <f t="shared" si="419"/>
        <v>55.81274457619935</v>
      </c>
      <c r="AZ793" s="41">
        <f t="shared" si="420"/>
        <v>0.40625</v>
      </c>
      <c r="BA793" s="37">
        <f t="shared" si="421"/>
        <v>128.40625</v>
      </c>
      <c r="BB793" s="37" t="str">
        <f t="shared" si="422"/>
        <v>ok</v>
      </c>
      <c r="BC793" s="37" t="str">
        <f t="shared" si="423"/>
        <v>ok</v>
      </c>
      <c r="BE793" s="11" t="b">
        <f t="shared" si="424"/>
        <v>0</v>
      </c>
      <c r="BF793" s="11" t="b">
        <f t="shared" si="425"/>
        <v>0</v>
      </c>
      <c r="BG793" s="11" t="b">
        <f t="shared" si="426"/>
        <v>0</v>
      </c>
      <c r="BH793" s="11" t="b">
        <f t="shared" si="427"/>
        <v>0</v>
      </c>
      <c r="BI793" s="11" t="b">
        <f t="shared" si="428"/>
        <v>0</v>
      </c>
      <c r="BJ793" s="11" t="b">
        <f t="shared" si="429"/>
        <v>0</v>
      </c>
      <c r="BK793" s="11" t="b">
        <f t="shared" si="430"/>
        <v>0</v>
      </c>
      <c r="BL793" s="11">
        <f t="shared" si="431"/>
        <v>3.3886358707438737</v>
      </c>
      <c r="BM793" s="11">
        <f t="shared" si="432"/>
        <v>7.3933873543502697</v>
      </c>
      <c r="BN793" s="11" t="b">
        <f t="shared" si="433"/>
        <v>0</v>
      </c>
      <c r="BO793" s="11" t="b">
        <f t="shared" si="434"/>
        <v>0</v>
      </c>
      <c r="BP793" s="11" t="b">
        <f t="shared" si="435"/>
        <v>0</v>
      </c>
      <c r="BQ793" s="11">
        <f t="shared" si="436"/>
        <v>1.232231225725045</v>
      </c>
      <c r="BR793" s="11" t="b">
        <f t="shared" si="437"/>
        <v>0</v>
      </c>
    </row>
    <row r="794" spans="1:70" s="5" customFormat="1" ht="12.75" customHeight="1" x14ac:dyDescent="0.7">
      <c r="A794" s="24" t="s">
        <v>2393</v>
      </c>
      <c r="B794" s="25" t="s">
        <v>2394</v>
      </c>
      <c r="C794" s="24" t="s">
        <v>84</v>
      </c>
      <c r="D794" s="26" t="s">
        <v>41</v>
      </c>
      <c r="E794" s="24" t="s">
        <v>2610</v>
      </c>
      <c r="F794" s="24" t="s">
        <v>2610</v>
      </c>
      <c r="G794" s="62" t="s">
        <v>837</v>
      </c>
      <c r="H794" s="16">
        <v>218</v>
      </c>
      <c r="I794" s="16">
        <v>219</v>
      </c>
      <c r="J794" s="16">
        <v>191</v>
      </c>
      <c r="K794" s="26"/>
      <c r="L794" s="26"/>
      <c r="M794" s="26"/>
      <c r="N794" s="26"/>
      <c r="O794" s="40"/>
      <c r="P794" s="32" t="s">
        <v>79</v>
      </c>
      <c r="Q794" s="32">
        <v>128</v>
      </c>
      <c r="R794" s="60">
        <f t="shared" si="402"/>
        <v>0</v>
      </c>
      <c r="S794" s="27" t="s">
        <v>64</v>
      </c>
      <c r="T794" s="27"/>
      <c r="U794" s="28">
        <v>7.5</v>
      </c>
      <c r="V794" s="30">
        <f t="shared" si="403"/>
        <v>7.5</v>
      </c>
      <c r="W794" s="29">
        <f t="shared" si="404"/>
        <v>0.15625</v>
      </c>
      <c r="X794" s="29">
        <f t="shared" si="405"/>
        <v>4.6208670964689187</v>
      </c>
      <c r="Y794" s="29">
        <f t="shared" si="406"/>
        <v>0.13862601289406756</v>
      </c>
      <c r="Z794" s="30">
        <f>IF(S794="",0,VLOOKUP(S794,[1]!Costo_Twist,2,FALSE)*W794)</f>
        <v>19.400930005618477</v>
      </c>
      <c r="AA794" s="31" t="s">
        <v>74</v>
      </c>
      <c r="AB794" s="31"/>
      <c r="AC794" s="31">
        <v>3.5</v>
      </c>
      <c r="AD794" s="34">
        <f t="shared" si="407"/>
        <v>3.5</v>
      </c>
      <c r="AE794" s="33">
        <f t="shared" si="408"/>
        <v>7.2916666666666671E-2</v>
      </c>
      <c r="AF794" s="33">
        <f t="shared" si="409"/>
        <v>2.1564046450188288</v>
      </c>
      <c r="AG794" s="33">
        <f t="shared" si="410"/>
        <v>6.4692139350564865E-2</v>
      </c>
      <c r="AH794" s="34">
        <f>IF(AA794="",0,VLOOKUP(AA794,[1]!Costo_Twist,2,FALSE)*AE794)</f>
        <v>8.7147243496860547</v>
      </c>
      <c r="AI794" s="35" t="s">
        <v>65</v>
      </c>
      <c r="AJ794" s="35"/>
      <c r="AK794" s="35" t="s">
        <v>2421</v>
      </c>
      <c r="AL794" s="35">
        <f t="shared" si="411"/>
        <v>18</v>
      </c>
      <c r="AM794" s="29">
        <f t="shared" si="412"/>
        <v>0.375</v>
      </c>
      <c r="AN794" s="29">
        <f t="shared" si="413"/>
        <v>11.090081031525404</v>
      </c>
      <c r="AO794" s="29">
        <f t="shared" si="414"/>
        <v>0.33270243094576213</v>
      </c>
      <c r="AP794" s="30">
        <f>IF(AI794="",0,VLOOKUP(AI794,[1]!Costo_Twist,2,FALSE)*AM794)</f>
        <v>54.90833012981637</v>
      </c>
      <c r="AQ794" s="42"/>
      <c r="AR794" s="42"/>
      <c r="AS794" s="42"/>
      <c r="AT794" s="42">
        <f t="shared" si="415"/>
        <v>0</v>
      </c>
      <c r="AU794" s="43">
        <f t="shared" si="416"/>
        <v>0</v>
      </c>
      <c r="AV794" s="43">
        <f t="shared" si="417"/>
        <v>0</v>
      </c>
      <c r="AW794" s="43">
        <f t="shared" si="418"/>
        <v>0</v>
      </c>
      <c r="AX794" s="44">
        <f>IF(AQ794="",0,VLOOKUP(AQ794,[1]!Costo_Twist,2,FALSE)*AU794)</f>
        <v>0</v>
      </c>
      <c r="AY794" s="36">
        <f t="shared" si="419"/>
        <v>83.023984485120906</v>
      </c>
      <c r="AZ794" s="41">
        <f t="shared" si="420"/>
        <v>0.60416666666666674</v>
      </c>
      <c r="BA794" s="37">
        <f t="shared" si="421"/>
        <v>128.60416666666666</v>
      </c>
      <c r="BB794" s="37" t="str">
        <f t="shared" si="422"/>
        <v>ok</v>
      </c>
      <c r="BC794" s="37" t="str">
        <f t="shared" si="423"/>
        <v>ok</v>
      </c>
      <c r="BE794" s="11" t="b">
        <f t="shared" si="424"/>
        <v>0</v>
      </c>
      <c r="BF794" s="11" t="b">
        <f t="shared" si="425"/>
        <v>0</v>
      </c>
      <c r="BG794" s="11" t="b">
        <f t="shared" si="426"/>
        <v>0</v>
      </c>
      <c r="BH794" s="11" t="b">
        <f t="shared" si="427"/>
        <v>0</v>
      </c>
      <c r="BI794" s="11" t="b">
        <f t="shared" si="428"/>
        <v>0</v>
      </c>
      <c r="BJ794" s="11" t="b">
        <f t="shared" si="429"/>
        <v>0</v>
      </c>
      <c r="BK794" s="11" t="b">
        <f t="shared" si="430"/>
        <v>0</v>
      </c>
      <c r="BL794" s="11">
        <f t="shared" si="431"/>
        <v>4.6208670964689187</v>
      </c>
      <c r="BM794" s="11">
        <f t="shared" si="432"/>
        <v>11.090081031525404</v>
      </c>
      <c r="BN794" s="11" t="b">
        <f t="shared" si="433"/>
        <v>0</v>
      </c>
      <c r="BO794" s="11" t="b">
        <f t="shared" si="434"/>
        <v>0</v>
      </c>
      <c r="BP794" s="11" t="b">
        <f t="shared" si="435"/>
        <v>0</v>
      </c>
      <c r="BQ794" s="11">
        <f t="shared" si="436"/>
        <v>2.1564046450188288</v>
      </c>
      <c r="BR794" s="11" t="b">
        <f t="shared" si="437"/>
        <v>0</v>
      </c>
    </row>
    <row r="795" spans="1:70" s="5" customFormat="1" ht="12.75" customHeight="1" x14ac:dyDescent="0.7">
      <c r="A795" s="24" t="s">
        <v>2393</v>
      </c>
      <c r="B795" s="25" t="s">
        <v>2394</v>
      </c>
      <c r="C795" s="24" t="s">
        <v>84</v>
      </c>
      <c r="D795" s="26" t="s">
        <v>41</v>
      </c>
      <c r="E795" s="24" t="s">
        <v>2610</v>
      </c>
      <c r="F795" s="24" t="s">
        <v>2610</v>
      </c>
      <c r="G795" s="62" t="s">
        <v>838</v>
      </c>
      <c r="H795" s="16">
        <v>206</v>
      </c>
      <c r="I795" s="16">
        <v>204</v>
      </c>
      <c r="J795" s="16">
        <v>171</v>
      </c>
      <c r="K795" s="26"/>
      <c r="L795" s="26"/>
      <c r="M795" s="26"/>
      <c r="N795" s="26"/>
      <c r="O795" s="40"/>
      <c r="P795" s="32" t="s">
        <v>79</v>
      </c>
      <c r="Q795" s="32">
        <v>128</v>
      </c>
      <c r="R795" s="60">
        <f t="shared" si="402"/>
        <v>0</v>
      </c>
      <c r="S795" s="27" t="s">
        <v>64</v>
      </c>
      <c r="T795" s="27"/>
      <c r="U795" s="28" t="s">
        <v>2433</v>
      </c>
      <c r="V795" s="30">
        <f t="shared" si="403"/>
        <v>17</v>
      </c>
      <c r="W795" s="29">
        <f t="shared" si="404"/>
        <v>0.35416666666666669</v>
      </c>
      <c r="X795" s="29">
        <f t="shared" si="405"/>
        <v>10.473965418662884</v>
      </c>
      <c r="Y795" s="29">
        <f t="shared" si="406"/>
        <v>0.31421896255988652</v>
      </c>
      <c r="Z795" s="30">
        <f>IF(S795="",0,VLOOKUP(S795,[1]!Costo_Twist,2,FALSE)*W795)</f>
        <v>43.975441346068543</v>
      </c>
      <c r="AA795" s="31" t="s">
        <v>74</v>
      </c>
      <c r="AB795" s="31"/>
      <c r="AC795" s="31" t="s">
        <v>2399</v>
      </c>
      <c r="AD795" s="34">
        <f t="shared" si="407"/>
        <v>6</v>
      </c>
      <c r="AE795" s="33">
        <f t="shared" si="408"/>
        <v>0.125</v>
      </c>
      <c r="AF795" s="33">
        <f t="shared" si="409"/>
        <v>3.6966936771751349</v>
      </c>
      <c r="AG795" s="33">
        <f t="shared" si="410"/>
        <v>0.11090081031525405</v>
      </c>
      <c r="AH795" s="34">
        <f>IF(AA795="",0,VLOOKUP(AA795,[1]!Costo_Twist,2,FALSE)*AE795)</f>
        <v>14.939527456604665</v>
      </c>
      <c r="AI795" s="35" t="s">
        <v>65</v>
      </c>
      <c r="AJ795" s="35"/>
      <c r="AK795" s="35" t="s">
        <v>2422</v>
      </c>
      <c r="AL795" s="35">
        <f t="shared" si="411"/>
        <v>35</v>
      </c>
      <c r="AM795" s="29">
        <f t="shared" si="412"/>
        <v>0.72916666666666663</v>
      </c>
      <c r="AN795" s="29">
        <f t="shared" si="413"/>
        <v>21.564046450188286</v>
      </c>
      <c r="AO795" s="29">
        <f t="shared" si="414"/>
        <v>0.64692139350564859</v>
      </c>
      <c r="AP795" s="30">
        <f>IF(AI795="",0,VLOOKUP(AI795,[1]!Costo_Twist,2,FALSE)*AM795)</f>
        <v>106.76619747464294</v>
      </c>
      <c r="AQ795" s="42"/>
      <c r="AR795" s="42"/>
      <c r="AS795" s="42"/>
      <c r="AT795" s="42">
        <f t="shared" si="415"/>
        <v>0</v>
      </c>
      <c r="AU795" s="43">
        <f t="shared" si="416"/>
        <v>0</v>
      </c>
      <c r="AV795" s="43">
        <f t="shared" si="417"/>
        <v>0</v>
      </c>
      <c r="AW795" s="43">
        <f t="shared" si="418"/>
        <v>0</v>
      </c>
      <c r="AX795" s="44">
        <f>IF(AQ795="",0,VLOOKUP(AQ795,[1]!Costo_Twist,2,FALSE)*AU795)</f>
        <v>0</v>
      </c>
      <c r="AY795" s="36">
        <f t="shared" si="419"/>
        <v>165.68116627731615</v>
      </c>
      <c r="AZ795" s="41">
        <f t="shared" si="420"/>
        <v>1.2083333333333333</v>
      </c>
      <c r="BA795" s="37">
        <f t="shared" si="421"/>
        <v>129.20833333333334</v>
      </c>
      <c r="BB795" s="37" t="str">
        <f t="shared" si="422"/>
        <v>ok</v>
      </c>
      <c r="BC795" s="37" t="str">
        <f t="shared" si="423"/>
        <v>ok</v>
      </c>
      <c r="BE795" s="11" t="b">
        <f t="shared" si="424"/>
        <v>0</v>
      </c>
      <c r="BF795" s="11" t="b">
        <f t="shared" si="425"/>
        <v>0</v>
      </c>
      <c r="BG795" s="11" t="b">
        <f t="shared" si="426"/>
        <v>0</v>
      </c>
      <c r="BH795" s="11" t="b">
        <f t="shared" si="427"/>
        <v>0</v>
      </c>
      <c r="BI795" s="11" t="b">
        <f t="shared" si="428"/>
        <v>0</v>
      </c>
      <c r="BJ795" s="11" t="b">
        <f t="shared" si="429"/>
        <v>0</v>
      </c>
      <c r="BK795" s="11" t="b">
        <f t="shared" si="430"/>
        <v>0</v>
      </c>
      <c r="BL795" s="11">
        <f t="shared" si="431"/>
        <v>10.473965418662884</v>
      </c>
      <c r="BM795" s="11">
        <f t="shared" si="432"/>
        <v>21.564046450188286</v>
      </c>
      <c r="BN795" s="11" t="b">
        <f t="shared" si="433"/>
        <v>0</v>
      </c>
      <c r="BO795" s="11" t="b">
        <f t="shared" si="434"/>
        <v>0</v>
      </c>
      <c r="BP795" s="11" t="b">
        <f t="shared" si="435"/>
        <v>0</v>
      </c>
      <c r="BQ795" s="11">
        <f t="shared" si="436"/>
        <v>3.6966936771751349</v>
      </c>
      <c r="BR795" s="11" t="b">
        <f t="shared" si="437"/>
        <v>0</v>
      </c>
    </row>
    <row r="796" spans="1:70" s="5" customFormat="1" ht="12.75" customHeight="1" x14ac:dyDescent="0.7">
      <c r="A796" s="24" t="s">
        <v>2393</v>
      </c>
      <c r="B796" s="25" t="s">
        <v>2394</v>
      </c>
      <c r="C796" s="24" t="s">
        <v>84</v>
      </c>
      <c r="D796" s="26" t="s">
        <v>41</v>
      </c>
      <c r="E796" s="24" t="s">
        <v>2610</v>
      </c>
      <c r="F796" s="24" t="s">
        <v>2610</v>
      </c>
      <c r="G796" s="62" t="s">
        <v>839</v>
      </c>
      <c r="H796" s="16">
        <v>185</v>
      </c>
      <c r="I796" s="16">
        <v>181</v>
      </c>
      <c r="J796" s="16">
        <v>146</v>
      </c>
      <c r="K796" s="26"/>
      <c r="L796" s="26"/>
      <c r="M796" s="26"/>
      <c r="N796" s="26"/>
      <c r="O796" s="40"/>
      <c r="P796" s="32" t="s">
        <v>80</v>
      </c>
      <c r="Q796" s="32">
        <v>124</v>
      </c>
      <c r="R796" s="60">
        <f t="shared" si="402"/>
        <v>0</v>
      </c>
      <c r="S796" s="27" t="s">
        <v>64</v>
      </c>
      <c r="T796" s="27"/>
      <c r="U796" s="28" t="s">
        <v>2430</v>
      </c>
      <c r="V796" s="30">
        <f t="shared" si="403"/>
        <v>31</v>
      </c>
      <c r="W796" s="29">
        <f t="shared" si="404"/>
        <v>0.64583333333333337</v>
      </c>
      <c r="X796" s="29">
        <f t="shared" si="405"/>
        <v>19.099583998738197</v>
      </c>
      <c r="Y796" s="29">
        <f t="shared" si="406"/>
        <v>0.57298751996214592</v>
      </c>
      <c r="Z796" s="30">
        <f>IF(S796="",0,VLOOKUP(S796,[1]!Costo_Twist,2,FALSE)*W796)</f>
        <v>80.190510689889706</v>
      </c>
      <c r="AA796" s="31" t="s">
        <v>74</v>
      </c>
      <c r="AB796" s="31"/>
      <c r="AC796" s="31">
        <v>7.5</v>
      </c>
      <c r="AD796" s="34">
        <f t="shared" si="407"/>
        <v>7.5</v>
      </c>
      <c r="AE796" s="33">
        <f t="shared" si="408"/>
        <v>0.15625</v>
      </c>
      <c r="AF796" s="33">
        <f t="shared" si="409"/>
        <v>4.6208670964689187</v>
      </c>
      <c r="AG796" s="33">
        <f t="shared" si="410"/>
        <v>0.13862601289406756</v>
      </c>
      <c r="AH796" s="34">
        <f>IF(AA796="",0,VLOOKUP(AA796,[1]!Costo_Twist,2,FALSE)*AE796)</f>
        <v>18.674409320755831</v>
      </c>
      <c r="AI796" s="35" t="s">
        <v>65</v>
      </c>
      <c r="AJ796" s="35"/>
      <c r="AK796" s="35">
        <v>55.5</v>
      </c>
      <c r="AL796" s="35">
        <f t="shared" si="411"/>
        <v>55.5</v>
      </c>
      <c r="AM796" s="29">
        <f t="shared" si="412"/>
        <v>1.15625</v>
      </c>
      <c r="AN796" s="29">
        <f t="shared" si="413"/>
        <v>34.194416513869996</v>
      </c>
      <c r="AO796" s="29">
        <f t="shared" si="414"/>
        <v>1.0258324954160998</v>
      </c>
      <c r="AP796" s="30">
        <f>IF(AI796="",0,VLOOKUP(AI796,[1]!Costo_Twist,2,FALSE)*AM796)</f>
        <v>169.3006845669338</v>
      </c>
      <c r="AQ796" s="42"/>
      <c r="AR796" s="42"/>
      <c r="AS796" s="42"/>
      <c r="AT796" s="42">
        <f t="shared" si="415"/>
        <v>0</v>
      </c>
      <c r="AU796" s="43">
        <f t="shared" si="416"/>
        <v>0</v>
      </c>
      <c r="AV796" s="43">
        <f t="shared" si="417"/>
        <v>0</v>
      </c>
      <c r="AW796" s="43">
        <f t="shared" si="418"/>
        <v>0</v>
      </c>
      <c r="AX796" s="44">
        <f>IF(AQ796="",0,VLOOKUP(AQ796,[1]!Costo_Twist,2,FALSE)*AU796)</f>
        <v>0</v>
      </c>
      <c r="AY796" s="36">
        <f t="shared" si="419"/>
        <v>268.1656045775793</v>
      </c>
      <c r="AZ796" s="41">
        <f t="shared" si="420"/>
        <v>1.9583333333333335</v>
      </c>
      <c r="BA796" s="37">
        <f t="shared" si="421"/>
        <v>125.95833333333333</v>
      </c>
      <c r="BB796" s="37" t="str">
        <f t="shared" si="422"/>
        <v>ok</v>
      </c>
      <c r="BC796" s="37" t="str">
        <f t="shared" si="423"/>
        <v>ok</v>
      </c>
      <c r="BE796" s="11" t="b">
        <f t="shared" si="424"/>
        <v>0</v>
      </c>
      <c r="BF796" s="11" t="b">
        <f t="shared" si="425"/>
        <v>0</v>
      </c>
      <c r="BG796" s="11" t="b">
        <f t="shared" si="426"/>
        <v>0</v>
      </c>
      <c r="BH796" s="11" t="b">
        <f t="shared" si="427"/>
        <v>0</v>
      </c>
      <c r="BI796" s="11" t="b">
        <f t="shared" si="428"/>
        <v>0</v>
      </c>
      <c r="BJ796" s="11" t="b">
        <f t="shared" si="429"/>
        <v>0</v>
      </c>
      <c r="BK796" s="11" t="b">
        <f t="shared" si="430"/>
        <v>0</v>
      </c>
      <c r="BL796" s="11">
        <f t="shared" si="431"/>
        <v>19.099583998738197</v>
      </c>
      <c r="BM796" s="11">
        <f t="shared" si="432"/>
        <v>34.194416513869996</v>
      </c>
      <c r="BN796" s="11" t="b">
        <f t="shared" si="433"/>
        <v>0</v>
      </c>
      <c r="BO796" s="11" t="b">
        <f t="shared" si="434"/>
        <v>0</v>
      </c>
      <c r="BP796" s="11" t="b">
        <f t="shared" si="435"/>
        <v>0</v>
      </c>
      <c r="BQ796" s="11">
        <f t="shared" si="436"/>
        <v>4.6208670964689187</v>
      </c>
      <c r="BR796" s="11" t="b">
        <f t="shared" si="437"/>
        <v>0</v>
      </c>
    </row>
    <row r="797" spans="1:70" s="5" customFormat="1" ht="12.75" customHeight="1" x14ac:dyDescent="0.7">
      <c r="A797" s="24" t="s">
        <v>2393</v>
      </c>
      <c r="B797" s="25" t="s">
        <v>2394</v>
      </c>
      <c r="C797" s="24" t="s">
        <v>84</v>
      </c>
      <c r="D797" s="26" t="s">
        <v>41</v>
      </c>
      <c r="E797" s="24" t="s">
        <v>2610</v>
      </c>
      <c r="F797" s="24" t="s">
        <v>2610</v>
      </c>
      <c r="G797" s="62" t="s">
        <v>840</v>
      </c>
      <c r="H797" s="16">
        <v>153</v>
      </c>
      <c r="I797" s="16">
        <v>148</v>
      </c>
      <c r="J797" s="16">
        <v>110</v>
      </c>
      <c r="K797" s="26"/>
      <c r="L797" s="26"/>
      <c r="M797" s="26"/>
      <c r="N797" s="26"/>
      <c r="O797" s="40"/>
      <c r="P797" s="32" t="s">
        <v>81</v>
      </c>
      <c r="Q797" s="32">
        <v>120</v>
      </c>
      <c r="R797" s="60">
        <f t="shared" si="402"/>
        <v>0</v>
      </c>
      <c r="S797" s="27" t="s">
        <v>64</v>
      </c>
      <c r="T797" s="27"/>
      <c r="U797" s="27">
        <v>48.5</v>
      </c>
      <c r="V797" s="30">
        <f t="shared" si="403"/>
        <v>48.5</v>
      </c>
      <c r="W797" s="29">
        <f t="shared" si="404"/>
        <v>1.0104166666666667</v>
      </c>
      <c r="X797" s="29">
        <f t="shared" si="405"/>
        <v>29.881607223832344</v>
      </c>
      <c r="Y797" s="29">
        <f t="shared" si="406"/>
        <v>0.89644821671497033</v>
      </c>
      <c r="Z797" s="30">
        <f>IF(S797="",0,VLOOKUP(S797,[1]!Costo_Twist,2,FALSE)*W797)</f>
        <v>125.45934736966615</v>
      </c>
      <c r="AA797" s="31" t="s">
        <v>74</v>
      </c>
      <c r="AB797" s="31"/>
      <c r="AC797" s="31" t="s">
        <v>2401</v>
      </c>
      <c r="AD797" s="34">
        <f t="shared" si="407"/>
        <v>12</v>
      </c>
      <c r="AE797" s="33">
        <f t="shared" si="408"/>
        <v>0.25</v>
      </c>
      <c r="AF797" s="33">
        <f t="shared" si="409"/>
        <v>7.3933873543502697</v>
      </c>
      <c r="AG797" s="33">
        <f t="shared" si="410"/>
        <v>0.2218016206305081</v>
      </c>
      <c r="AH797" s="34">
        <f>IF(AA797="",0,VLOOKUP(AA797,[1]!Costo_Twist,2,FALSE)*AE797)</f>
        <v>29.87905491320933</v>
      </c>
      <c r="AI797" s="35" t="s">
        <v>65</v>
      </c>
      <c r="AJ797" s="35"/>
      <c r="AK797" s="35">
        <v>97.5</v>
      </c>
      <c r="AL797" s="35">
        <f t="shared" si="411"/>
        <v>97.5</v>
      </c>
      <c r="AM797" s="29">
        <f t="shared" si="412"/>
        <v>2.03125</v>
      </c>
      <c r="AN797" s="29">
        <f t="shared" si="413"/>
        <v>60.071272254095945</v>
      </c>
      <c r="AO797" s="29">
        <f t="shared" si="414"/>
        <v>1.8021381676228783</v>
      </c>
      <c r="AP797" s="30">
        <f>IF(AI797="",0,VLOOKUP(AI797,[1]!Costo_Twist,2,FALSE)*AM797)</f>
        <v>297.42012153650535</v>
      </c>
      <c r="AQ797" s="42"/>
      <c r="AR797" s="42"/>
      <c r="AS797" s="42"/>
      <c r="AT797" s="42">
        <f t="shared" si="415"/>
        <v>0</v>
      </c>
      <c r="AU797" s="43">
        <f t="shared" si="416"/>
        <v>0</v>
      </c>
      <c r="AV797" s="43">
        <f t="shared" si="417"/>
        <v>0</v>
      </c>
      <c r="AW797" s="43">
        <f t="shared" si="418"/>
        <v>0</v>
      </c>
      <c r="AX797" s="44">
        <f>IF(AQ797="",0,VLOOKUP(AQ797,[1]!Costo_Twist,2,FALSE)*AU797)</f>
        <v>0</v>
      </c>
      <c r="AY797" s="36">
        <f t="shared" si="419"/>
        <v>452.7585238193808</v>
      </c>
      <c r="AZ797" s="41">
        <f t="shared" si="420"/>
        <v>3.291666666666667</v>
      </c>
      <c r="BA797" s="37">
        <f t="shared" si="421"/>
        <v>123.29166666666667</v>
      </c>
      <c r="BB797" s="37" t="str">
        <f t="shared" si="422"/>
        <v>ok</v>
      </c>
      <c r="BC797" s="37" t="str">
        <f t="shared" si="423"/>
        <v>ok</v>
      </c>
      <c r="BE797" s="11" t="b">
        <f t="shared" si="424"/>
        <v>0</v>
      </c>
      <c r="BF797" s="11" t="b">
        <f t="shared" si="425"/>
        <v>0</v>
      </c>
      <c r="BG797" s="11" t="b">
        <f t="shared" si="426"/>
        <v>0</v>
      </c>
      <c r="BH797" s="11" t="b">
        <f t="shared" si="427"/>
        <v>0</v>
      </c>
      <c r="BI797" s="11" t="b">
        <f t="shared" si="428"/>
        <v>0</v>
      </c>
      <c r="BJ797" s="11" t="b">
        <f t="shared" si="429"/>
        <v>0</v>
      </c>
      <c r="BK797" s="11" t="b">
        <f t="shared" si="430"/>
        <v>0</v>
      </c>
      <c r="BL797" s="11">
        <f t="shared" si="431"/>
        <v>29.881607223832344</v>
      </c>
      <c r="BM797" s="11">
        <f t="shared" si="432"/>
        <v>60.071272254095945</v>
      </c>
      <c r="BN797" s="11" t="b">
        <f t="shared" si="433"/>
        <v>0</v>
      </c>
      <c r="BO797" s="11" t="b">
        <f t="shared" si="434"/>
        <v>0</v>
      </c>
      <c r="BP797" s="11" t="b">
        <f t="shared" si="435"/>
        <v>0</v>
      </c>
      <c r="BQ797" s="11">
        <f t="shared" si="436"/>
        <v>7.3933873543502697</v>
      </c>
      <c r="BR797" s="11" t="b">
        <f t="shared" si="437"/>
        <v>0</v>
      </c>
    </row>
    <row r="798" spans="1:70" s="5" customFormat="1" ht="12.75" customHeight="1" x14ac:dyDescent="0.7">
      <c r="A798" s="24" t="s">
        <v>2393</v>
      </c>
      <c r="B798" s="25" t="s">
        <v>2394</v>
      </c>
      <c r="C798" s="24" t="s">
        <v>84</v>
      </c>
      <c r="D798" s="26" t="s">
        <v>41</v>
      </c>
      <c r="E798" s="24" t="s">
        <v>2610</v>
      </c>
      <c r="F798" s="24" t="s">
        <v>2610</v>
      </c>
      <c r="G798" s="62" t="s">
        <v>841</v>
      </c>
      <c r="H798" s="16">
        <v>239</v>
      </c>
      <c r="I798" s="16">
        <v>240</v>
      </c>
      <c r="J798" s="16">
        <v>223</v>
      </c>
      <c r="K798" s="26"/>
      <c r="L798" s="26"/>
      <c r="M798" s="26"/>
      <c r="N798" s="26"/>
      <c r="O798" s="40"/>
      <c r="P798" s="32" t="s">
        <v>79</v>
      </c>
      <c r="Q798" s="32">
        <v>128</v>
      </c>
      <c r="R798" s="60">
        <f t="shared" si="402"/>
        <v>0</v>
      </c>
      <c r="S798" s="27" t="s">
        <v>73</v>
      </c>
      <c r="T798" s="27"/>
      <c r="U798" s="27">
        <v>0.5</v>
      </c>
      <c r="V798" s="30">
        <f t="shared" si="403"/>
        <v>0.5</v>
      </c>
      <c r="W798" s="29">
        <f t="shared" si="404"/>
        <v>1.0416666666666666E-2</v>
      </c>
      <c r="X798" s="29">
        <f t="shared" si="405"/>
        <v>0.30805780643126124</v>
      </c>
      <c r="Y798" s="29">
        <f t="shared" si="406"/>
        <v>9.2417341929378373E-3</v>
      </c>
      <c r="Z798" s="30">
        <f>IF(S798="",0,VLOOKUP(S798,[1]!Costo_Twist,2,FALSE)*W798)</f>
        <v>1.3637310130013502</v>
      </c>
      <c r="AA798" s="31" t="s">
        <v>68</v>
      </c>
      <c r="AB798" s="31"/>
      <c r="AC798" s="31">
        <v>8.5</v>
      </c>
      <c r="AD798" s="34">
        <f t="shared" si="407"/>
        <v>8.5</v>
      </c>
      <c r="AE798" s="33">
        <f t="shared" si="408"/>
        <v>0.17708333333333334</v>
      </c>
      <c r="AF798" s="33">
        <f t="shared" si="409"/>
        <v>5.2369827093314418</v>
      </c>
      <c r="AG798" s="33">
        <f t="shared" si="410"/>
        <v>0.15710948127994326</v>
      </c>
      <c r="AH798" s="34">
        <f>IF(AA798="",0,VLOOKUP(AA798,[1]!Costo_Twist,2,FALSE)*AE798)</f>
        <v>12.015714482853792</v>
      </c>
      <c r="AI798" s="35" t="s">
        <v>65</v>
      </c>
      <c r="AJ798" s="35"/>
      <c r="AK798" s="35" t="s">
        <v>2397</v>
      </c>
      <c r="AL798" s="35">
        <f t="shared" si="411"/>
        <v>2</v>
      </c>
      <c r="AM798" s="29">
        <f t="shared" si="412"/>
        <v>4.1666666666666664E-2</v>
      </c>
      <c r="AN798" s="29">
        <f t="shared" si="413"/>
        <v>1.232231225725045</v>
      </c>
      <c r="AO798" s="29">
        <f t="shared" si="414"/>
        <v>3.6966936771751349E-2</v>
      </c>
      <c r="AP798" s="30">
        <f>IF(AI798="",0,VLOOKUP(AI798,[1]!Costo_Twist,2,FALSE)*AM798)</f>
        <v>6.1009255699795961</v>
      </c>
      <c r="AQ798" s="42"/>
      <c r="AR798" s="42"/>
      <c r="AS798" s="42"/>
      <c r="AT798" s="42">
        <f t="shared" si="415"/>
        <v>0</v>
      </c>
      <c r="AU798" s="43">
        <f t="shared" si="416"/>
        <v>0</v>
      </c>
      <c r="AV798" s="43">
        <f t="shared" si="417"/>
        <v>0</v>
      </c>
      <c r="AW798" s="43">
        <f t="shared" si="418"/>
        <v>0</v>
      </c>
      <c r="AX798" s="44">
        <f>IF(AQ798="",0,VLOOKUP(AQ798,[1]!Costo_Twist,2,FALSE)*AU798)</f>
        <v>0</v>
      </c>
      <c r="AY798" s="36">
        <f t="shared" si="419"/>
        <v>19.480371065834738</v>
      </c>
      <c r="AZ798" s="41">
        <f t="shared" si="420"/>
        <v>0.22916666666666666</v>
      </c>
      <c r="BA798" s="37">
        <f t="shared" si="421"/>
        <v>128.22916666666666</v>
      </c>
      <c r="BB798" s="37" t="str">
        <f t="shared" si="422"/>
        <v>ok</v>
      </c>
      <c r="BC798" s="37" t="str">
        <f t="shared" si="423"/>
        <v>ok</v>
      </c>
      <c r="BE798" s="11" t="b">
        <f t="shared" si="424"/>
        <v>0</v>
      </c>
      <c r="BF798" s="11" t="b">
        <f t="shared" si="425"/>
        <v>0</v>
      </c>
      <c r="BG798" s="11" t="b">
        <f t="shared" si="426"/>
        <v>0</v>
      </c>
      <c r="BH798" s="11">
        <f t="shared" si="427"/>
        <v>0.30805780643126124</v>
      </c>
      <c r="BI798" s="11" t="b">
        <f t="shared" si="428"/>
        <v>0</v>
      </c>
      <c r="BJ798" s="11">
        <f t="shared" si="429"/>
        <v>5.2369827093314418</v>
      </c>
      <c r="BK798" s="11" t="b">
        <f t="shared" si="430"/>
        <v>0</v>
      </c>
      <c r="BL798" s="11" t="b">
        <f t="shared" si="431"/>
        <v>0</v>
      </c>
      <c r="BM798" s="11">
        <f t="shared" si="432"/>
        <v>1.232231225725045</v>
      </c>
      <c r="BN798" s="11" t="b">
        <f t="shared" si="433"/>
        <v>0</v>
      </c>
      <c r="BO798" s="11" t="b">
        <f t="shared" si="434"/>
        <v>0</v>
      </c>
      <c r="BP798" s="11" t="b">
        <f t="shared" si="435"/>
        <v>0</v>
      </c>
      <c r="BQ798" s="11" t="b">
        <f t="shared" si="436"/>
        <v>0</v>
      </c>
      <c r="BR798" s="11" t="b">
        <f t="shared" si="437"/>
        <v>0</v>
      </c>
    </row>
    <row r="799" spans="1:70" s="5" customFormat="1" ht="12.75" customHeight="1" x14ac:dyDescent="0.7">
      <c r="A799" s="24" t="s">
        <v>2393</v>
      </c>
      <c r="B799" s="25" t="s">
        <v>2394</v>
      </c>
      <c r="C799" s="24" t="s">
        <v>84</v>
      </c>
      <c r="D799" s="26" t="s">
        <v>41</v>
      </c>
      <c r="E799" s="24" t="s">
        <v>2610</v>
      </c>
      <c r="F799" s="24" t="s">
        <v>2610</v>
      </c>
      <c r="G799" s="62" t="s">
        <v>842</v>
      </c>
      <c r="H799" s="16">
        <v>220</v>
      </c>
      <c r="I799" s="16">
        <v>219</v>
      </c>
      <c r="J799" s="16">
        <v>200</v>
      </c>
      <c r="K799" s="26"/>
      <c r="L799" s="26"/>
      <c r="M799" s="26"/>
      <c r="N799" s="26"/>
      <c r="O799" s="40"/>
      <c r="P799" s="32" t="s">
        <v>79</v>
      </c>
      <c r="Q799" s="32">
        <v>128</v>
      </c>
      <c r="R799" s="60">
        <f t="shared" si="402"/>
        <v>0</v>
      </c>
      <c r="S799" s="27" t="s">
        <v>68</v>
      </c>
      <c r="T799" s="27"/>
      <c r="U799" s="27">
        <v>42.5</v>
      </c>
      <c r="V799" s="30">
        <f t="shared" si="403"/>
        <v>42.5</v>
      </c>
      <c r="W799" s="29">
        <f t="shared" si="404"/>
        <v>0.88541666666666663</v>
      </c>
      <c r="X799" s="29">
        <f t="shared" si="405"/>
        <v>26.184913546657203</v>
      </c>
      <c r="Y799" s="29">
        <f t="shared" si="406"/>
        <v>0.7855474063997161</v>
      </c>
      <c r="Z799" s="30">
        <f>IF(S799="",0,VLOOKUP(S799,[1]!Costo_Twist,2,FALSE)*W799)</f>
        <v>60.078572414268955</v>
      </c>
      <c r="AA799" s="31" t="s">
        <v>74</v>
      </c>
      <c r="AB799" s="31"/>
      <c r="AC799" s="31">
        <v>0.5</v>
      </c>
      <c r="AD799" s="34">
        <f t="shared" si="407"/>
        <v>0.5</v>
      </c>
      <c r="AE799" s="33">
        <f t="shared" si="408"/>
        <v>1.0416666666666666E-2</v>
      </c>
      <c r="AF799" s="33">
        <f t="shared" si="409"/>
        <v>0.30805780643126124</v>
      </c>
      <c r="AG799" s="33">
        <f t="shared" si="410"/>
        <v>9.2417341929378373E-3</v>
      </c>
      <c r="AH799" s="34">
        <f>IF(AA799="",0,VLOOKUP(AA799,[1]!Costo_Twist,2,FALSE)*AE799)</f>
        <v>1.2449606213837221</v>
      </c>
      <c r="AI799" s="35"/>
      <c r="AJ799" s="35"/>
      <c r="AK799" s="35"/>
      <c r="AL799" s="35">
        <f t="shared" si="411"/>
        <v>0</v>
      </c>
      <c r="AM799" s="29">
        <f t="shared" si="412"/>
        <v>0</v>
      </c>
      <c r="AN799" s="29">
        <f t="shared" si="413"/>
        <v>0</v>
      </c>
      <c r="AO799" s="29">
        <f t="shared" si="414"/>
        <v>0</v>
      </c>
      <c r="AP799" s="30">
        <f>IF(AI799="",0,VLOOKUP(AI799,[1]!Costo_Twist,2,FALSE)*AM799)</f>
        <v>0</v>
      </c>
      <c r="AQ799" s="42"/>
      <c r="AR799" s="42"/>
      <c r="AS799" s="42"/>
      <c r="AT799" s="42">
        <f t="shared" si="415"/>
        <v>0</v>
      </c>
      <c r="AU799" s="43">
        <f t="shared" si="416"/>
        <v>0</v>
      </c>
      <c r="AV799" s="43">
        <f t="shared" si="417"/>
        <v>0</v>
      </c>
      <c r="AW799" s="43">
        <f t="shared" si="418"/>
        <v>0</v>
      </c>
      <c r="AX799" s="44">
        <f>IF(AQ799="",0,VLOOKUP(AQ799,[1]!Costo_Twist,2,FALSE)*AU799)</f>
        <v>0</v>
      </c>
      <c r="AY799" s="36">
        <f t="shared" si="419"/>
        <v>61.323533035652673</v>
      </c>
      <c r="AZ799" s="41">
        <f t="shared" si="420"/>
        <v>0.89583333333333326</v>
      </c>
      <c r="BA799" s="37">
        <f t="shared" si="421"/>
        <v>128.89583333333334</v>
      </c>
      <c r="BB799" s="37" t="str">
        <f t="shared" si="422"/>
        <v>ok</v>
      </c>
      <c r="BC799" s="37" t="str">
        <f t="shared" si="423"/>
        <v>ok</v>
      </c>
      <c r="BE799" s="11" t="b">
        <f t="shared" si="424"/>
        <v>0</v>
      </c>
      <c r="BF799" s="11" t="b">
        <f t="shared" si="425"/>
        <v>0</v>
      </c>
      <c r="BG799" s="11" t="b">
        <f t="shared" si="426"/>
        <v>0</v>
      </c>
      <c r="BH799" s="11" t="b">
        <f t="shared" si="427"/>
        <v>0</v>
      </c>
      <c r="BI799" s="11" t="b">
        <f t="shared" si="428"/>
        <v>0</v>
      </c>
      <c r="BJ799" s="11">
        <f t="shared" si="429"/>
        <v>26.184913546657203</v>
      </c>
      <c r="BK799" s="11" t="b">
        <f t="shared" si="430"/>
        <v>0</v>
      </c>
      <c r="BL799" s="11" t="b">
        <f t="shared" si="431"/>
        <v>0</v>
      </c>
      <c r="BM799" s="11" t="b">
        <f t="shared" si="432"/>
        <v>0</v>
      </c>
      <c r="BN799" s="11" t="b">
        <f t="shared" si="433"/>
        <v>0</v>
      </c>
      <c r="BO799" s="11" t="b">
        <f t="shared" si="434"/>
        <v>0</v>
      </c>
      <c r="BP799" s="11" t="b">
        <f t="shared" si="435"/>
        <v>0</v>
      </c>
      <c r="BQ799" s="11">
        <f t="shared" si="436"/>
        <v>0.30805780643126124</v>
      </c>
      <c r="BR799" s="11" t="b">
        <f t="shared" si="437"/>
        <v>0</v>
      </c>
    </row>
    <row r="800" spans="1:70" s="5" customFormat="1" ht="12.75" customHeight="1" x14ac:dyDescent="0.7">
      <c r="A800" s="24" t="s">
        <v>2393</v>
      </c>
      <c r="B800" s="25" t="s">
        <v>2394</v>
      </c>
      <c r="C800" s="24" t="s">
        <v>84</v>
      </c>
      <c r="D800" s="26" t="s">
        <v>41</v>
      </c>
      <c r="E800" s="24" t="s">
        <v>2610</v>
      </c>
      <c r="F800" s="24" t="s">
        <v>2610</v>
      </c>
      <c r="G800" s="62" t="s">
        <v>843</v>
      </c>
      <c r="H800" s="16">
        <v>212</v>
      </c>
      <c r="I800" s="16">
        <v>210</v>
      </c>
      <c r="J800" s="16">
        <v>188</v>
      </c>
      <c r="K800" s="26"/>
      <c r="L800" s="26"/>
      <c r="M800" s="26"/>
      <c r="N800" s="26"/>
      <c r="O800" s="40"/>
      <c r="P800" s="32" t="s">
        <v>79</v>
      </c>
      <c r="Q800" s="32">
        <v>128</v>
      </c>
      <c r="R800" s="60">
        <f t="shared" si="402"/>
        <v>0</v>
      </c>
      <c r="S800" s="27" t="s">
        <v>73</v>
      </c>
      <c r="T800" s="27"/>
      <c r="U800" s="27">
        <v>0.5</v>
      </c>
      <c r="V800" s="30">
        <f t="shared" si="403"/>
        <v>0.5</v>
      </c>
      <c r="W800" s="29">
        <f t="shared" si="404"/>
        <v>1.0416666666666666E-2</v>
      </c>
      <c r="X800" s="29">
        <f t="shared" si="405"/>
        <v>0.30805780643126124</v>
      </c>
      <c r="Y800" s="29">
        <f t="shared" si="406"/>
        <v>9.2417341929378373E-3</v>
      </c>
      <c r="Z800" s="30">
        <f>IF(S800="",0,VLOOKUP(S800,[1]!Costo_Twist,2,FALSE)*W800)</f>
        <v>1.3637310130013502</v>
      </c>
      <c r="AA800" s="31" t="s">
        <v>68</v>
      </c>
      <c r="AB800" s="31"/>
      <c r="AC800" s="31">
        <v>62</v>
      </c>
      <c r="AD800" s="34">
        <f t="shared" si="407"/>
        <v>62</v>
      </c>
      <c r="AE800" s="33">
        <f t="shared" si="408"/>
        <v>1.2916666666666667</v>
      </c>
      <c r="AF800" s="33">
        <f t="shared" si="409"/>
        <v>38.199167997476394</v>
      </c>
      <c r="AG800" s="33">
        <f t="shared" si="410"/>
        <v>1.1459750399242918</v>
      </c>
      <c r="AH800" s="34">
        <f>IF(AA800="",0,VLOOKUP(AA800,[1]!Costo_Twist,2,FALSE)*AE800)</f>
        <v>87.644035051404131</v>
      </c>
      <c r="AI800" s="35"/>
      <c r="AJ800" s="35"/>
      <c r="AK800" s="35"/>
      <c r="AL800" s="35">
        <f t="shared" si="411"/>
        <v>0</v>
      </c>
      <c r="AM800" s="29">
        <f t="shared" si="412"/>
        <v>0</v>
      </c>
      <c r="AN800" s="29">
        <f t="shared" si="413"/>
        <v>0</v>
      </c>
      <c r="AO800" s="29">
        <f t="shared" si="414"/>
        <v>0</v>
      </c>
      <c r="AP800" s="30">
        <f>IF(AI800="",0,VLOOKUP(AI800,[1]!Costo_Twist,2,FALSE)*AM800)</f>
        <v>0</v>
      </c>
      <c r="AQ800" s="42"/>
      <c r="AR800" s="42"/>
      <c r="AS800" s="42"/>
      <c r="AT800" s="42">
        <f t="shared" si="415"/>
        <v>0</v>
      </c>
      <c r="AU800" s="43">
        <f t="shared" si="416"/>
        <v>0</v>
      </c>
      <c r="AV800" s="43">
        <f t="shared" si="417"/>
        <v>0</v>
      </c>
      <c r="AW800" s="43">
        <f t="shared" si="418"/>
        <v>0</v>
      </c>
      <c r="AX800" s="44">
        <f>IF(AQ800="",0,VLOOKUP(AQ800,[1]!Costo_Twist,2,FALSE)*AU800)</f>
        <v>0</v>
      </c>
      <c r="AY800" s="36">
        <f t="shared" si="419"/>
        <v>89.007766064405487</v>
      </c>
      <c r="AZ800" s="41">
        <f t="shared" si="420"/>
        <v>1.3020833333333335</v>
      </c>
      <c r="BA800" s="37">
        <f t="shared" si="421"/>
        <v>129.30208333333334</v>
      </c>
      <c r="BB800" s="37" t="str">
        <f t="shared" si="422"/>
        <v>ok</v>
      </c>
      <c r="BC800" s="37" t="str">
        <f t="shared" si="423"/>
        <v>ok</v>
      </c>
      <c r="BE800" s="11" t="b">
        <f t="shared" si="424"/>
        <v>0</v>
      </c>
      <c r="BF800" s="11" t="b">
        <f t="shared" si="425"/>
        <v>0</v>
      </c>
      <c r="BG800" s="11" t="b">
        <f t="shared" si="426"/>
        <v>0</v>
      </c>
      <c r="BH800" s="11">
        <f t="shared" si="427"/>
        <v>0.30805780643126124</v>
      </c>
      <c r="BI800" s="11" t="b">
        <f t="shared" si="428"/>
        <v>0</v>
      </c>
      <c r="BJ800" s="11">
        <f t="shared" si="429"/>
        <v>38.199167997476394</v>
      </c>
      <c r="BK800" s="11" t="b">
        <f t="shared" si="430"/>
        <v>0</v>
      </c>
      <c r="BL800" s="11" t="b">
        <f t="shared" si="431"/>
        <v>0</v>
      </c>
      <c r="BM800" s="11" t="b">
        <f t="shared" si="432"/>
        <v>0</v>
      </c>
      <c r="BN800" s="11" t="b">
        <f t="shared" si="433"/>
        <v>0</v>
      </c>
      <c r="BO800" s="11" t="b">
        <f t="shared" si="434"/>
        <v>0</v>
      </c>
      <c r="BP800" s="11" t="b">
        <f t="shared" si="435"/>
        <v>0</v>
      </c>
      <c r="BQ800" s="11" t="b">
        <f t="shared" si="436"/>
        <v>0</v>
      </c>
      <c r="BR800" s="11" t="b">
        <f t="shared" si="437"/>
        <v>0</v>
      </c>
    </row>
    <row r="801" spans="1:70" s="5" customFormat="1" ht="12.75" customHeight="1" x14ac:dyDescent="0.7">
      <c r="A801" s="24" t="s">
        <v>2393</v>
      </c>
      <c r="B801" s="25" t="s">
        <v>2394</v>
      </c>
      <c r="C801" s="24" t="s">
        <v>84</v>
      </c>
      <c r="D801" s="26" t="s">
        <v>41</v>
      </c>
      <c r="E801" s="24" t="s">
        <v>2610</v>
      </c>
      <c r="F801" s="24" t="s">
        <v>2610</v>
      </c>
      <c r="G801" s="62" t="s">
        <v>844</v>
      </c>
      <c r="H801" s="16">
        <v>200</v>
      </c>
      <c r="I801" s="16">
        <v>196</v>
      </c>
      <c r="J801" s="16">
        <v>172</v>
      </c>
      <c r="K801" s="26"/>
      <c r="L801" s="26"/>
      <c r="M801" s="26"/>
      <c r="N801" s="26"/>
      <c r="O801" s="40"/>
      <c r="P801" s="32" t="s">
        <v>80</v>
      </c>
      <c r="Q801" s="32">
        <v>124</v>
      </c>
      <c r="R801" s="60">
        <f t="shared" si="402"/>
        <v>0</v>
      </c>
      <c r="S801" s="27" t="s">
        <v>68</v>
      </c>
      <c r="T801" s="27"/>
      <c r="U801" s="28">
        <v>86</v>
      </c>
      <c r="V801" s="30">
        <f t="shared" si="403"/>
        <v>86</v>
      </c>
      <c r="W801" s="29">
        <f t="shared" si="404"/>
        <v>1.7916666666666667</v>
      </c>
      <c r="X801" s="29">
        <f t="shared" si="405"/>
        <v>52.985942706176935</v>
      </c>
      <c r="Y801" s="29">
        <f t="shared" si="406"/>
        <v>1.5895782811853081</v>
      </c>
      <c r="Z801" s="30">
        <f>IF(S801="",0,VLOOKUP(S801,[1]!Costo_Twist,2,FALSE)*W801)</f>
        <v>121.57075829710895</v>
      </c>
      <c r="AA801" s="31" t="s">
        <v>74</v>
      </c>
      <c r="AB801" s="31"/>
      <c r="AC801" s="31">
        <v>1.5</v>
      </c>
      <c r="AD801" s="34">
        <f t="shared" si="407"/>
        <v>1.5</v>
      </c>
      <c r="AE801" s="33">
        <f t="shared" si="408"/>
        <v>3.125E-2</v>
      </c>
      <c r="AF801" s="33">
        <f t="shared" si="409"/>
        <v>0.92417341929378372</v>
      </c>
      <c r="AG801" s="33">
        <f t="shared" si="410"/>
        <v>2.7725202578813512E-2</v>
      </c>
      <c r="AH801" s="34">
        <f>IF(AA801="",0,VLOOKUP(AA801,[1]!Costo_Twist,2,FALSE)*AE801)</f>
        <v>3.7348818641511663</v>
      </c>
      <c r="AI801" s="35" t="s">
        <v>65</v>
      </c>
      <c r="AJ801" s="35"/>
      <c r="AK801" s="35">
        <v>0.5</v>
      </c>
      <c r="AL801" s="35">
        <f t="shared" si="411"/>
        <v>0.5</v>
      </c>
      <c r="AM801" s="29">
        <f t="shared" si="412"/>
        <v>1.0416666666666666E-2</v>
      </c>
      <c r="AN801" s="29">
        <f t="shared" si="413"/>
        <v>0.30805780643126124</v>
      </c>
      <c r="AO801" s="29">
        <f t="shared" si="414"/>
        <v>9.2417341929378373E-3</v>
      </c>
      <c r="AP801" s="30">
        <f>IF(AI801="",0,VLOOKUP(AI801,[1]!Costo_Twist,2,FALSE)*AM801)</f>
        <v>1.525231392494899</v>
      </c>
      <c r="AQ801" s="42"/>
      <c r="AR801" s="42"/>
      <c r="AS801" s="42"/>
      <c r="AT801" s="42">
        <f t="shared" si="415"/>
        <v>0</v>
      </c>
      <c r="AU801" s="43">
        <f t="shared" si="416"/>
        <v>0</v>
      </c>
      <c r="AV801" s="43">
        <f t="shared" si="417"/>
        <v>0</v>
      </c>
      <c r="AW801" s="43">
        <f t="shared" si="418"/>
        <v>0</v>
      </c>
      <c r="AX801" s="44">
        <f>IF(AQ801="",0,VLOOKUP(AQ801,[1]!Costo_Twist,2,FALSE)*AU801)</f>
        <v>0</v>
      </c>
      <c r="AY801" s="36">
        <f t="shared" si="419"/>
        <v>126.83087155375502</v>
      </c>
      <c r="AZ801" s="41">
        <f t="shared" si="420"/>
        <v>1.8333333333333335</v>
      </c>
      <c r="BA801" s="37">
        <f t="shared" si="421"/>
        <v>125.83333333333333</v>
      </c>
      <c r="BB801" s="37" t="str">
        <f t="shared" si="422"/>
        <v>ok</v>
      </c>
      <c r="BC801" s="37" t="str">
        <f t="shared" si="423"/>
        <v>ok</v>
      </c>
      <c r="BE801" s="11" t="b">
        <f t="shared" si="424"/>
        <v>0</v>
      </c>
      <c r="BF801" s="11" t="b">
        <f t="shared" si="425"/>
        <v>0</v>
      </c>
      <c r="BG801" s="11" t="b">
        <f t="shared" si="426"/>
        <v>0</v>
      </c>
      <c r="BH801" s="11" t="b">
        <f t="shared" si="427"/>
        <v>0</v>
      </c>
      <c r="BI801" s="11" t="b">
        <f t="shared" si="428"/>
        <v>0</v>
      </c>
      <c r="BJ801" s="11">
        <f t="shared" si="429"/>
        <v>52.985942706176935</v>
      </c>
      <c r="BK801" s="11" t="b">
        <f t="shared" si="430"/>
        <v>0</v>
      </c>
      <c r="BL801" s="11" t="b">
        <f t="shared" si="431"/>
        <v>0</v>
      </c>
      <c r="BM801" s="11">
        <f t="shared" si="432"/>
        <v>0.30805780643126124</v>
      </c>
      <c r="BN801" s="11" t="b">
        <f t="shared" si="433"/>
        <v>0</v>
      </c>
      <c r="BO801" s="11" t="b">
        <f t="shared" si="434"/>
        <v>0</v>
      </c>
      <c r="BP801" s="11" t="b">
        <f t="shared" si="435"/>
        <v>0</v>
      </c>
      <c r="BQ801" s="11">
        <f t="shared" si="436"/>
        <v>0.92417341929378372</v>
      </c>
      <c r="BR801" s="11" t="b">
        <f t="shared" si="437"/>
        <v>0</v>
      </c>
    </row>
    <row r="802" spans="1:70" s="5" customFormat="1" ht="12.75" customHeight="1" x14ac:dyDescent="0.7">
      <c r="A802" s="24" t="s">
        <v>2393</v>
      </c>
      <c r="B802" s="25" t="s">
        <v>2394</v>
      </c>
      <c r="C802" s="24" t="s">
        <v>84</v>
      </c>
      <c r="D802" s="26" t="s">
        <v>41</v>
      </c>
      <c r="E802" s="24" t="s">
        <v>2610</v>
      </c>
      <c r="F802" s="24" t="s">
        <v>2610</v>
      </c>
      <c r="G802" s="62" t="s">
        <v>845</v>
      </c>
      <c r="H802" s="16">
        <v>183</v>
      </c>
      <c r="I802" s="16">
        <v>179</v>
      </c>
      <c r="J802" s="16">
        <v>152</v>
      </c>
      <c r="K802" s="26"/>
      <c r="L802" s="26"/>
      <c r="M802" s="26"/>
      <c r="N802" s="26"/>
      <c r="O802" s="40"/>
      <c r="P802" s="32" t="s">
        <v>80</v>
      </c>
      <c r="Q802" s="32">
        <v>124</v>
      </c>
      <c r="R802" s="60">
        <f t="shared" si="402"/>
        <v>0</v>
      </c>
      <c r="S802" s="27" t="s">
        <v>68</v>
      </c>
      <c r="T802" s="27"/>
      <c r="U802" s="28">
        <v>160.5</v>
      </c>
      <c r="V802" s="30">
        <f t="shared" si="403"/>
        <v>160.5</v>
      </c>
      <c r="W802" s="29">
        <f t="shared" si="404"/>
        <v>3.34375</v>
      </c>
      <c r="X802" s="29">
        <f t="shared" si="405"/>
        <v>98.886555864434854</v>
      </c>
      <c r="Y802" s="29">
        <f t="shared" si="406"/>
        <v>2.9665966759330455</v>
      </c>
      <c r="Z802" s="30">
        <f>IF(S802="",0,VLOOKUP(S802,[1]!Costo_Twist,2,FALSE)*W802)</f>
        <v>226.88496170565099</v>
      </c>
      <c r="AA802" s="31" t="s">
        <v>74</v>
      </c>
      <c r="AB802" s="31"/>
      <c r="AC802" s="31" t="s">
        <v>2396</v>
      </c>
      <c r="AD802" s="34">
        <f t="shared" si="407"/>
        <v>3</v>
      </c>
      <c r="AE802" s="33">
        <f t="shared" si="408"/>
        <v>6.25E-2</v>
      </c>
      <c r="AF802" s="33">
        <f t="shared" si="409"/>
        <v>1.8483468385875674</v>
      </c>
      <c r="AG802" s="33">
        <f t="shared" si="410"/>
        <v>5.5450405157627024E-2</v>
      </c>
      <c r="AH802" s="34">
        <f>IF(AA802="",0,VLOOKUP(AA802,[1]!Costo_Twist,2,FALSE)*AE802)</f>
        <v>7.4697637283023326</v>
      </c>
      <c r="AI802" s="35" t="s">
        <v>65</v>
      </c>
      <c r="AJ802" s="35"/>
      <c r="AK802" s="35" t="s">
        <v>2398</v>
      </c>
      <c r="AL802" s="35">
        <f t="shared" si="411"/>
        <v>4</v>
      </c>
      <c r="AM802" s="29">
        <f t="shared" si="412"/>
        <v>8.3333333333333329E-2</v>
      </c>
      <c r="AN802" s="29">
        <f t="shared" si="413"/>
        <v>2.4644624514500899</v>
      </c>
      <c r="AO802" s="29">
        <f t="shared" si="414"/>
        <v>7.3933873543502698E-2</v>
      </c>
      <c r="AP802" s="30">
        <f>IF(AI802="",0,VLOOKUP(AI802,[1]!Costo_Twist,2,FALSE)*AM802)</f>
        <v>12.201851139959192</v>
      </c>
      <c r="AQ802" s="42"/>
      <c r="AR802" s="42"/>
      <c r="AS802" s="42"/>
      <c r="AT802" s="42">
        <f t="shared" si="415"/>
        <v>0</v>
      </c>
      <c r="AU802" s="43">
        <f t="shared" si="416"/>
        <v>0</v>
      </c>
      <c r="AV802" s="43">
        <f t="shared" si="417"/>
        <v>0</v>
      </c>
      <c r="AW802" s="43">
        <f t="shared" si="418"/>
        <v>0</v>
      </c>
      <c r="AX802" s="44">
        <f>IF(AQ802="",0,VLOOKUP(AQ802,[1]!Costo_Twist,2,FALSE)*AU802)</f>
        <v>0</v>
      </c>
      <c r="AY802" s="36">
        <f t="shared" si="419"/>
        <v>246.55657657391251</v>
      </c>
      <c r="AZ802" s="41">
        <f t="shared" si="420"/>
        <v>3.4895833333333335</v>
      </c>
      <c r="BA802" s="37">
        <f t="shared" si="421"/>
        <v>127.48958333333333</v>
      </c>
      <c r="BB802" s="37" t="str">
        <f t="shared" si="422"/>
        <v>ok</v>
      </c>
      <c r="BC802" s="37" t="str">
        <f t="shared" si="423"/>
        <v>ok</v>
      </c>
      <c r="BE802" s="11" t="b">
        <f t="shared" si="424"/>
        <v>0</v>
      </c>
      <c r="BF802" s="11" t="b">
        <f t="shared" si="425"/>
        <v>0</v>
      </c>
      <c r="BG802" s="11" t="b">
        <f t="shared" si="426"/>
        <v>0</v>
      </c>
      <c r="BH802" s="11" t="b">
        <f t="shared" si="427"/>
        <v>0</v>
      </c>
      <c r="BI802" s="11" t="b">
        <f t="shared" si="428"/>
        <v>0</v>
      </c>
      <c r="BJ802" s="11">
        <f t="shared" si="429"/>
        <v>98.886555864434854</v>
      </c>
      <c r="BK802" s="11" t="b">
        <f t="shared" si="430"/>
        <v>0</v>
      </c>
      <c r="BL802" s="11" t="b">
        <f t="shared" si="431"/>
        <v>0</v>
      </c>
      <c r="BM802" s="11">
        <f t="shared" si="432"/>
        <v>2.4644624514500899</v>
      </c>
      <c r="BN802" s="11" t="b">
        <f t="shared" si="433"/>
        <v>0</v>
      </c>
      <c r="BO802" s="11" t="b">
        <f t="shared" si="434"/>
        <v>0</v>
      </c>
      <c r="BP802" s="11" t="b">
        <f t="shared" si="435"/>
        <v>0</v>
      </c>
      <c r="BQ802" s="11">
        <f t="shared" si="436"/>
        <v>1.8483468385875674</v>
      </c>
      <c r="BR802" s="11" t="b">
        <f t="shared" si="437"/>
        <v>0</v>
      </c>
    </row>
    <row r="803" spans="1:70" s="5" customFormat="1" ht="12.75" customHeight="1" x14ac:dyDescent="0.7">
      <c r="A803" s="24" t="s">
        <v>2393</v>
      </c>
      <c r="B803" s="25" t="s">
        <v>2394</v>
      </c>
      <c r="C803" s="24" t="s">
        <v>84</v>
      </c>
      <c r="D803" s="26" t="s">
        <v>41</v>
      </c>
      <c r="E803" s="24" t="s">
        <v>2610</v>
      </c>
      <c r="F803" s="24" t="s">
        <v>2610</v>
      </c>
      <c r="G803" s="62" t="s">
        <v>846</v>
      </c>
      <c r="H803" s="16">
        <v>142</v>
      </c>
      <c r="I803" s="16">
        <v>136</v>
      </c>
      <c r="J803" s="16">
        <v>108</v>
      </c>
      <c r="K803" s="26"/>
      <c r="L803" s="26"/>
      <c r="M803" s="26"/>
      <c r="N803" s="26"/>
      <c r="O803" s="40"/>
      <c r="P803" s="32" t="s">
        <v>81</v>
      </c>
      <c r="Q803" s="32">
        <v>120</v>
      </c>
      <c r="R803" s="60">
        <f t="shared" si="402"/>
        <v>0</v>
      </c>
      <c r="S803" s="27" t="s">
        <v>64</v>
      </c>
      <c r="T803" s="27"/>
      <c r="U803" s="28">
        <v>83</v>
      </c>
      <c r="V803" s="30">
        <f t="shared" si="403"/>
        <v>83</v>
      </c>
      <c r="W803" s="29">
        <f t="shared" si="404"/>
        <v>1.7291666666666667</v>
      </c>
      <c r="X803" s="29">
        <f t="shared" si="405"/>
        <v>51.137595867589368</v>
      </c>
      <c r="Y803" s="29">
        <f t="shared" si="406"/>
        <v>1.5341278760276811</v>
      </c>
      <c r="Z803" s="30">
        <f>IF(S803="",0,VLOOKUP(S803,[1]!Costo_Twist,2,FALSE)*W803)</f>
        <v>214.70362539551112</v>
      </c>
      <c r="AA803" s="31" t="s">
        <v>65</v>
      </c>
      <c r="AB803" s="31"/>
      <c r="AC803" s="31">
        <v>84</v>
      </c>
      <c r="AD803" s="34">
        <f t="shared" si="407"/>
        <v>84</v>
      </c>
      <c r="AE803" s="33">
        <f t="shared" si="408"/>
        <v>1.75</v>
      </c>
      <c r="AF803" s="33">
        <f t="shared" si="409"/>
        <v>51.753711480451891</v>
      </c>
      <c r="AG803" s="33">
        <f t="shared" si="410"/>
        <v>1.5526113444135567</v>
      </c>
      <c r="AH803" s="34">
        <f>IF(AA803="",0,VLOOKUP(AA803,[1]!Costo_Twist,2,FALSE)*AE803)</f>
        <v>256.23887393914305</v>
      </c>
      <c r="AI803" s="35"/>
      <c r="AJ803" s="35"/>
      <c r="AK803" s="35"/>
      <c r="AL803" s="35">
        <f t="shared" si="411"/>
        <v>0</v>
      </c>
      <c r="AM803" s="29">
        <f t="shared" si="412"/>
        <v>0</v>
      </c>
      <c r="AN803" s="29">
        <f t="shared" si="413"/>
        <v>0</v>
      </c>
      <c r="AO803" s="29">
        <f t="shared" si="414"/>
        <v>0</v>
      </c>
      <c r="AP803" s="30">
        <f>IF(AI803="",0,VLOOKUP(AI803,[1]!Costo_Twist,2,FALSE)*AM803)</f>
        <v>0</v>
      </c>
      <c r="AQ803" s="42"/>
      <c r="AR803" s="42"/>
      <c r="AS803" s="42"/>
      <c r="AT803" s="42">
        <f t="shared" si="415"/>
        <v>0</v>
      </c>
      <c r="AU803" s="43">
        <f t="shared" si="416"/>
        <v>0</v>
      </c>
      <c r="AV803" s="43">
        <f t="shared" si="417"/>
        <v>0</v>
      </c>
      <c r="AW803" s="43">
        <f t="shared" si="418"/>
        <v>0</v>
      </c>
      <c r="AX803" s="44">
        <f>IF(AQ803="",0,VLOOKUP(AQ803,[1]!Costo_Twist,2,FALSE)*AU803)</f>
        <v>0</v>
      </c>
      <c r="AY803" s="36">
        <f t="shared" si="419"/>
        <v>470.94249933465414</v>
      </c>
      <c r="AZ803" s="41">
        <f t="shared" si="420"/>
        <v>3.479166666666667</v>
      </c>
      <c r="BA803" s="37">
        <f t="shared" si="421"/>
        <v>123.47916666666667</v>
      </c>
      <c r="BB803" s="37" t="str">
        <f t="shared" si="422"/>
        <v>ok</v>
      </c>
      <c r="BC803" s="37" t="str">
        <f t="shared" si="423"/>
        <v>ok</v>
      </c>
      <c r="BE803" s="11" t="b">
        <f t="shared" si="424"/>
        <v>0</v>
      </c>
      <c r="BF803" s="11" t="b">
        <f t="shared" si="425"/>
        <v>0</v>
      </c>
      <c r="BG803" s="11" t="b">
        <f t="shared" si="426"/>
        <v>0</v>
      </c>
      <c r="BH803" s="11" t="b">
        <f t="shared" si="427"/>
        <v>0</v>
      </c>
      <c r="BI803" s="11" t="b">
        <f t="shared" si="428"/>
        <v>0</v>
      </c>
      <c r="BJ803" s="11" t="b">
        <f t="shared" si="429"/>
        <v>0</v>
      </c>
      <c r="BK803" s="11" t="b">
        <f t="shared" si="430"/>
        <v>0</v>
      </c>
      <c r="BL803" s="11">
        <f t="shared" si="431"/>
        <v>51.137595867589368</v>
      </c>
      <c r="BM803" s="11">
        <f t="shared" si="432"/>
        <v>51.753711480451891</v>
      </c>
      <c r="BN803" s="11" t="b">
        <f t="shared" si="433"/>
        <v>0</v>
      </c>
      <c r="BO803" s="11" t="b">
        <f t="shared" si="434"/>
        <v>0</v>
      </c>
      <c r="BP803" s="11" t="b">
        <f t="shared" si="435"/>
        <v>0</v>
      </c>
      <c r="BQ803" s="11" t="b">
        <f t="shared" si="436"/>
        <v>0</v>
      </c>
      <c r="BR803" s="11" t="b">
        <f t="shared" si="437"/>
        <v>0</v>
      </c>
    </row>
    <row r="804" spans="1:70" s="5" customFormat="1" ht="12.75" customHeight="1" x14ac:dyDescent="0.7">
      <c r="A804" s="24" t="s">
        <v>2393</v>
      </c>
      <c r="B804" s="25" t="s">
        <v>2394</v>
      </c>
      <c r="C804" s="24" t="s">
        <v>84</v>
      </c>
      <c r="D804" s="26" t="s">
        <v>41</v>
      </c>
      <c r="E804" s="24" t="s">
        <v>2610</v>
      </c>
      <c r="F804" s="24" t="s">
        <v>2610</v>
      </c>
      <c r="G804" s="62" t="s">
        <v>847</v>
      </c>
      <c r="H804" s="16">
        <v>240</v>
      </c>
      <c r="I804" s="16">
        <v>238</v>
      </c>
      <c r="J804" s="16">
        <v>219</v>
      </c>
      <c r="K804" s="26"/>
      <c r="L804" s="26"/>
      <c r="M804" s="26"/>
      <c r="N804" s="26"/>
      <c r="O804" s="40"/>
      <c r="P804" s="32" t="s">
        <v>79</v>
      </c>
      <c r="Q804" s="32">
        <v>128</v>
      </c>
      <c r="R804" s="60">
        <f t="shared" si="402"/>
        <v>0</v>
      </c>
      <c r="S804" s="27" t="s">
        <v>68</v>
      </c>
      <c r="T804" s="27"/>
      <c r="U804" s="27" t="s">
        <v>2403</v>
      </c>
      <c r="V804" s="30">
        <f t="shared" si="403"/>
        <v>13</v>
      </c>
      <c r="W804" s="29">
        <f t="shared" si="404"/>
        <v>0.27083333333333331</v>
      </c>
      <c r="X804" s="29">
        <f t="shared" si="405"/>
        <v>8.0095029672127911</v>
      </c>
      <c r="Y804" s="29">
        <f t="shared" si="406"/>
        <v>0.24028508901638373</v>
      </c>
      <c r="Z804" s="30">
        <f>IF(S804="",0,VLOOKUP(S804,[1]!Costo_Twist,2,FALSE)*W804)</f>
        <v>18.376975091423443</v>
      </c>
      <c r="AA804" s="31" t="s">
        <v>69</v>
      </c>
      <c r="AB804" s="31"/>
      <c r="AC804" s="31" t="s">
        <v>2396</v>
      </c>
      <c r="AD804" s="34">
        <f t="shared" si="407"/>
        <v>3</v>
      </c>
      <c r="AE804" s="33">
        <f t="shared" si="408"/>
        <v>6.25E-2</v>
      </c>
      <c r="AF804" s="33">
        <f t="shared" si="409"/>
        <v>1.8483468385875674</v>
      </c>
      <c r="AG804" s="33">
        <f t="shared" si="410"/>
        <v>5.5450405157627024E-2</v>
      </c>
      <c r="AH804" s="34">
        <f>IF(AA804="",0,VLOOKUP(AA804,[1]!Costo_Twist,2,FALSE)*AE804)</f>
        <v>11.494144956678593</v>
      </c>
      <c r="AI804" s="35"/>
      <c r="AJ804" s="35"/>
      <c r="AK804" s="35"/>
      <c r="AL804" s="35">
        <f t="shared" si="411"/>
        <v>0</v>
      </c>
      <c r="AM804" s="29">
        <f t="shared" si="412"/>
        <v>0</v>
      </c>
      <c r="AN804" s="29">
        <f t="shared" si="413"/>
        <v>0</v>
      </c>
      <c r="AO804" s="29">
        <f t="shared" si="414"/>
        <v>0</v>
      </c>
      <c r="AP804" s="30">
        <f>IF(AI804="",0,VLOOKUP(AI804,[1]!Costo_Twist,2,FALSE)*AM804)</f>
        <v>0</v>
      </c>
      <c r="AQ804" s="42"/>
      <c r="AR804" s="42"/>
      <c r="AS804" s="42"/>
      <c r="AT804" s="42">
        <f t="shared" si="415"/>
        <v>0</v>
      </c>
      <c r="AU804" s="43">
        <f t="shared" si="416"/>
        <v>0</v>
      </c>
      <c r="AV804" s="43">
        <f t="shared" si="417"/>
        <v>0</v>
      </c>
      <c r="AW804" s="43">
        <f t="shared" si="418"/>
        <v>0</v>
      </c>
      <c r="AX804" s="44">
        <f>IF(AQ804="",0,VLOOKUP(AQ804,[1]!Costo_Twist,2,FALSE)*AU804)</f>
        <v>0</v>
      </c>
      <c r="AY804" s="36">
        <f t="shared" si="419"/>
        <v>29.871120048102036</v>
      </c>
      <c r="AZ804" s="41">
        <f t="shared" si="420"/>
        <v>0.33333333333333331</v>
      </c>
      <c r="BA804" s="37">
        <f t="shared" si="421"/>
        <v>128.33333333333334</v>
      </c>
      <c r="BB804" s="37" t="str">
        <f t="shared" si="422"/>
        <v>ok</v>
      </c>
      <c r="BC804" s="37" t="str">
        <f t="shared" si="423"/>
        <v>ok</v>
      </c>
      <c r="BE804" s="11" t="b">
        <f t="shared" si="424"/>
        <v>0</v>
      </c>
      <c r="BF804" s="11" t="b">
        <f t="shared" si="425"/>
        <v>0</v>
      </c>
      <c r="BG804" s="11">
        <f t="shared" si="426"/>
        <v>1.8483468385875674</v>
      </c>
      <c r="BH804" s="11" t="b">
        <f t="shared" si="427"/>
        <v>0</v>
      </c>
      <c r="BI804" s="11" t="b">
        <f t="shared" si="428"/>
        <v>0</v>
      </c>
      <c r="BJ804" s="11">
        <f t="shared" si="429"/>
        <v>8.0095029672127911</v>
      </c>
      <c r="BK804" s="11" t="b">
        <f t="shared" si="430"/>
        <v>0</v>
      </c>
      <c r="BL804" s="11" t="b">
        <f t="shared" si="431"/>
        <v>0</v>
      </c>
      <c r="BM804" s="11" t="b">
        <f t="shared" si="432"/>
        <v>0</v>
      </c>
      <c r="BN804" s="11" t="b">
        <f t="shared" si="433"/>
        <v>0</v>
      </c>
      <c r="BO804" s="11" t="b">
        <f t="shared" si="434"/>
        <v>0</v>
      </c>
      <c r="BP804" s="11" t="b">
        <f t="shared" si="435"/>
        <v>0</v>
      </c>
      <c r="BQ804" s="11" t="b">
        <f t="shared" si="436"/>
        <v>0</v>
      </c>
      <c r="BR804" s="11" t="b">
        <f t="shared" si="437"/>
        <v>0</v>
      </c>
    </row>
    <row r="805" spans="1:70" s="5" customFormat="1" ht="12.75" customHeight="1" x14ac:dyDescent="0.7">
      <c r="A805" s="24" t="s">
        <v>2393</v>
      </c>
      <c r="B805" s="25" t="s">
        <v>2394</v>
      </c>
      <c r="C805" s="24" t="s">
        <v>84</v>
      </c>
      <c r="D805" s="26" t="s">
        <v>41</v>
      </c>
      <c r="E805" s="24" t="s">
        <v>2610</v>
      </c>
      <c r="F805" s="24" t="s">
        <v>2610</v>
      </c>
      <c r="G805" s="62" t="s">
        <v>848</v>
      </c>
      <c r="H805" s="16">
        <v>221</v>
      </c>
      <c r="I805" s="16">
        <v>217</v>
      </c>
      <c r="J805" s="16">
        <v>196</v>
      </c>
      <c r="K805" s="26"/>
      <c r="L805" s="26"/>
      <c r="M805" s="26"/>
      <c r="N805" s="26"/>
      <c r="O805" s="40"/>
      <c r="P805" s="32" t="s">
        <v>79</v>
      </c>
      <c r="Q805" s="32">
        <v>128</v>
      </c>
      <c r="R805" s="60">
        <f t="shared" si="402"/>
        <v>0</v>
      </c>
      <c r="S805" s="27" t="s">
        <v>68</v>
      </c>
      <c r="T805" s="27"/>
      <c r="U805" s="27" t="s">
        <v>2419</v>
      </c>
      <c r="V805" s="30">
        <f t="shared" si="403"/>
        <v>41</v>
      </c>
      <c r="W805" s="29">
        <f t="shared" si="404"/>
        <v>0.85416666666666663</v>
      </c>
      <c r="X805" s="29">
        <f t="shared" si="405"/>
        <v>25.26074012736342</v>
      </c>
      <c r="Y805" s="29">
        <f t="shared" si="406"/>
        <v>0.7578222038209026</v>
      </c>
      <c r="Z805" s="30">
        <f>IF(S805="",0,VLOOKUP(S805,[1]!Costo_Twist,2,FALSE)*W805)</f>
        <v>57.958152211412397</v>
      </c>
      <c r="AA805" s="31" t="s">
        <v>65</v>
      </c>
      <c r="AB805" s="31"/>
      <c r="AC805" s="31">
        <v>2.5</v>
      </c>
      <c r="AD805" s="34">
        <f t="shared" si="407"/>
        <v>2.5</v>
      </c>
      <c r="AE805" s="33">
        <f t="shared" si="408"/>
        <v>5.2083333333333336E-2</v>
      </c>
      <c r="AF805" s="33">
        <f t="shared" si="409"/>
        <v>1.5402890321563063</v>
      </c>
      <c r="AG805" s="33">
        <f t="shared" si="410"/>
        <v>4.620867096468919E-2</v>
      </c>
      <c r="AH805" s="34">
        <f>IF(AA805="",0,VLOOKUP(AA805,[1]!Costo_Twist,2,FALSE)*AE805)</f>
        <v>7.6261569624744965</v>
      </c>
      <c r="AI805" s="35"/>
      <c r="AJ805" s="35"/>
      <c r="AK805" s="35"/>
      <c r="AL805" s="35">
        <f t="shared" si="411"/>
        <v>0</v>
      </c>
      <c r="AM805" s="29">
        <f t="shared" si="412"/>
        <v>0</v>
      </c>
      <c r="AN805" s="29">
        <f t="shared" si="413"/>
        <v>0</v>
      </c>
      <c r="AO805" s="29">
        <f t="shared" si="414"/>
        <v>0</v>
      </c>
      <c r="AP805" s="30">
        <f>IF(AI805="",0,VLOOKUP(AI805,[1]!Costo_Twist,2,FALSE)*AM805)</f>
        <v>0</v>
      </c>
      <c r="AQ805" s="42"/>
      <c r="AR805" s="42"/>
      <c r="AS805" s="42"/>
      <c r="AT805" s="42">
        <f t="shared" si="415"/>
        <v>0</v>
      </c>
      <c r="AU805" s="43">
        <f t="shared" si="416"/>
        <v>0</v>
      </c>
      <c r="AV805" s="43">
        <f t="shared" si="417"/>
        <v>0</v>
      </c>
      <c r="AW805" s="43">
        <f t="shared" si="418"/>
        <v>0</v>
      </c>
      <c r="AX805" s="44">
        <f>IF(AQ805="",0,VLOOKUP(AQ805,[1]!Costo_Twist,2,FALSE)*AU805)</f>
        <v>0</v>
      </c>
      <c r="AY805" s="36">
        <f t="shared" si="419"/>
        <v>65.584309173886894</v>
      </c>
      <c r="AZ805" s="41">
        <f t="shared" si="420"/>
        <v>0.90625</v>
      </c>
      <c r="BA805" s="37">
        <f t="shared" si="421"/>
        <v>128.90625</v>
      </c>
      <c r="BB805" s="37" t="str">
        <f t="shared" si="422"/>
        <v>ok</v>
      </c>
      <c r="BC805" s="37" t="str">
        <f t="shared" si="423"/>
        <v>ok</v>
      </c>
      <c r="BE805" s="11" t="b">
        <f t="shared" si="424"/>
        <v>0</v>
      </c>
      <c r="BF805" s="11" t="b">
        <f t="shared" si="425"/>
        <v>0</v>
      </c>
      <c r="BG805" s="11" t="b">
        <f t="shared" si="426"/>
        <v>0</v>
      </c>
      <c r="BH805" s="11" t="b">
        <f t="shared" si="427"/>
        <v>0</v>
      </c>
      <c r="BI805" s="11" t="b">
        <f t="shared" si="428"/>
        <v>0</v>
      </c>
      <c r="BJ805" s="11">
        <f t="shared" si="429"/>
        <v>25.26074012736342</v>
      </c>
      <c r="BK805" s="11" t="b">
        <f t="shared" si="430"/>
        <v>0</v>
      </c>
      <c r="BL805" s="11" t="b">
        <f t="shared" si="431"/>
        <v>0</v>
      </c>
      <c r="BM805" s="11">
        <f t="shared" si="432"/>
        <v>1.5402890321563063</v>
      </c>
      <c r="BN805" s="11" t="b">
        <f t="shared" si="433"/>
        <v>0</v>
      </c>
      <c r="BO805" s="11" t="b">
        <f t="shared" si="434"/>
        <v>0</v>
      </c>
      <c r="BP805" s="11" t="b">
        <f t="shared" si="435"/>
        <v>0</v>
      </c>
      <c r="BQ805" s="11" t="b">
        <f t="shared" si="436"/>
        <v>0</v>
      </c>
      <c r="BR805" s="11" t="b">
        <f t="shared" si="437"/>
        <v>0</v>
      </c>
    </row>
    <row r="806" spans="1:70" s="5" customFormat="1" ht="12.75" customHeight="1" x14ac:dyDescent="0.7">
      <c r="A806" s="24" t="s">
        <v>2393</v>
      </c>
      <c r="B806" s="25" t="s">
        <v>2394</v>
      </c>
      <c r="C806" s="24" t="s">
        <v>84</v>
      </c>
      <c r="D806" s="26" t="s">
        <v>41</v>
      </c>
      <c r="E806" s="24" t="s">
        <v>2610</v>
      </c>
      <c r="F806" s="24" t="s">
        <v>2610</v>
      </c>
      <c r="G806" s="62" t="s">
        <v>849</v>
      </c>
      <c r="H806" s="16">
        <v>214</v>
      </c>
      <c r="I806" s="16">
        <v>208</v>
      </c>
      <c r="J806" s="16">
        <v>185</v>
      </c>
      <c r="K806" s="26"/>
      <c r="L806" s="26"/>
      <c r="M806" s="26"/>
      <c r="N806" s="26"/>
      <c r="O806" s="40"/>
      <c r="P806" s="32" t="s">
        <v>79</v>
      </c>
      <c r="Q806" s="32">
        <v>128</v>
      </c>
      <c r="R806" s="60">
        <f t="shared" si="402"/>
        <v>0</v>
      </c>
      <c r="S806" s="27" t="s">
        <v>68</v>
      </c>
      <c r="T806" s="27"/>
      <c r="U806" s="27">
        <v>56.5</v>
      </c>
      <c r="V806" s="30">
        <f t="shared" si="403"/>
        <v>56.5</v>
      </c>
      <c r="W806" s="29">
        <f t="shared" si="404"/>
        <v>1.1770833333333333</v>
      </c>
      <c r="X806" s="29">
        <f t="shared" si="405"/>
        <v>34.810532126732518</v>
      </c>
      <c r="Y806" s="29">
        <f t="shared" si="406"/>
        <v>1.0443159638019754</v>
      </c>
      <c r="Z806" s="30">
        <f>IF(S806="",0,VLOOKUP(S806,[1]!Costo_Twist,2,FALSE)*W806)</f>
        <v>79.869160974263423</v>
      </c>
      <c r="AA806" s="31" t="s">
        <v>67</v>
      </c>
      <c r="AB806" s="31"/>
      <c r="AC806" s="31">
        <v>2.5</v>
      </c>
      <c r="AD806" s="34">
        <f t="shared" si="407"/>
        <v>2.5</v>
      </c>
      <c r="AE806" s="33">
        <f t="shared" si="408"/>
        <v>5.2083333333333336E-2</v>
      </c>
      <c r="AF806" s="33">
        <f t="shared" si="409"/>
        <v>1.5402890321563063</v>
      </c>
      <c r="AG806" s="33">
        <f t="shared" si="410"/>
        <v>4.620867096468919E-2</v>
      </c>
      <c r="AH806" s="34">
        <f>IF(AA806="",0,VLOOKUP(AA806,[1]!Costo_Twist,2,FALSE)*AE806)</f>
        <v>10.554602714610995</v>
      </c>
      <c r="AI806" s="35" t="s">
        <v>65</v>
      </c>
      <c r="AJ806" s="35"/>
      <c r="AK806" s="35">
        <v>4.5</v>
      </c>
      <c r="AL806" s="35">
        <f t="shared" si="411"/>
        <v>4.5</v>
      </c>
      <c r="AM806" s="29">
        <f t="shared" si="412"/>
        <v>9.375E-2</v>
      </c>
      <c r="AN806" s="29">
        <f t="shared" si="413"/>
        <v>2.772520257881351</v>
      </c>
      <c r="AO806" s="29">
        <f t="shared" si="414"/>
        <v>8.3175607736440532E-2</v>
      </c>
      <c r="AP806" s="30">
        <f>IF(AI806="",0,VLOOKUP(AI806,[1]!Costo_Twist,2,FALSE)*AM806)</f>
        <v>13.727082532454093</v>
      </c>
      <c r="AQ806" s="42"/>
      <c r="AR806" s="42"/>
      <c r="AS806" s="42"/>
      <c r="AT806" s="42">
        <f t="shared" si="415"/>
        <v>0</v>
      </c>
      <c r="AU806" s="43">
        <f t="shared" si="416"/>
        <v>0</v>
      </c>
      <c r="AV806" s="43">
        <f t="shared" si="417"/>
        <v>0</v>
      </c>
      <c r="AW806" s="43">
        <f t="shared" si="418"/>
        <v>0</v>
      </c>
      <c r="AX806" s="44">
        <f>IF(AQ806="",0,VLOOKUP(AQ806,[1]!Costo_Twist,2,FALSE)*AU806)</f>
        <v>0</v>
      </c>
      <c r="AY806" s="36">
        <f t="shared" si="419"/>
        <v>104.15084622132851</v>
      </c>
      <c r="AZ806" s="41">
        <f t="shared" si="420"/>
        <v>1.3229166666666665</v>
      </c>
      <c r="BA806" s="37">
        <f t="shared" si="421"/>
        <v>129.32291666666666</v>
      </c>
      <c r="BB806" s="37" t="str">
        <f t="shared" si="422"/>
        <v>ok</v>
      </c>
      <c r="BC806" s="37" t="str">
        <f t="shared" si="423"/>
        <v>ok</v>
      </c>
      <c r="BE806" s="11" t="b">
        <f t="shared" si="424"/>
        <v>0</v>
      </c>
      <c r="BF806" s="11" t="b">
        <f t="shared" si="425"/>
        <v>0</v>
      </c>
      <c r="BG806" s="11" t="b">
        <f t="shared" si="426"/>
        <v>0</v>
      </c>
      <c r="BH806" s="11" t="b">
        <f t="shared" si="427"/>
        <v>0</v>
      </c>
      <c r="BI806" s="11" t="b">
        <f t="shared" si="428"/>
        <v>0</v>
      </c>
      <c r="BJ806" s="11">
        <f t="shared" si="429"/>
        <v>34.810532126732518</v>
      </c>
      <c r="BK806" s="11" t="b">
        <f t="shared" si="430"/>
        <v>0</v>
      </c>
      <c r="BL806" s="11" t="b">
        <f t="shared" si="431"/>
        <v>0</v>
      </c>
      <c r="BM806" s="11">
        <f t="shared" si="432"/>
        <v>2.772520257881351</v>
      </c>
      <c r="BN806" s="11" t="b">
        <f t="shared" si="433"/>
        <v>0</v>
      </c>
      <c r="BO806" s="11" t="b">
        <f t="shared" si="434"/>
        <v>0</v>
      </c>
      <c r="BP806" s="11" t="b">
        <f t="shared" si="435"/>
        <v>0</v>
      </c>
      <c r="BQ806" s="11" t="b">
        <f t="shared" si="436"/>
        <v>0</v>
      </c>
      <c r="BR806" s="11">
        <f t="shared" si="437"/>
        <v>1.5402890321563063</v>
      </c>
    </row>
    <row r="807" spans="1:70" s="5" customFormat="1" ht="12.75" customHeight="1" x14ac:dyDescent="0.7">
      <c r="A807" s="24" t="s">
        <v>2393</v>
      </c>
      <c r="B807" s="25" t="s">
        <v>2394</v>
      </c>
      <c r="C807" s="24" t="s">
        <v>84</v>
      </c>
      <c r="D807" s="26" t="s">
        <v>41</v>
      </c>
      <c r="E807" s="24" t="s">
        <v>2610</v>
      </c>
      <c r="F807" s="24" t="s">
        <v>2610</v>
      </c>
      <c r="G807" s="62" t="s">
        <v>850</v>
      </c>
      <c r="H807" s="16">
        <v>206</v>
      </c>
      <c r="I807" s="16">
        <v>199</v>
      </c>
      <c r="J807" s="16">
        <v>172</v>
      </c>
      <c r="K807" s="26"/>
      <c r="L807" s="26"/>
      <c r="M807" s="26"/>
      <c r="N807" s="26"/>
      <c r="O807" s="40"/>
      <c r="P807" s="32" t="s">
        <v>80</v>
      </c>
      <c r="Q807" s="32">
        <v>124</v>
      </c>
      <c r="R807" s="60">
        <f t="shared" si="402"/>
        <v>0</v>
      </c>
      <c r="S807" s="27" t="s">
        <v>68</v>
      </c>
      <c r="T807" s="27"/>
      <c r="U807" s="28">
        <v>64</v>
      </c>
      <c r="V807" s="30">
        <f t="shared" si="403"/>
        <v>64</v>
      </c>
      <c r="W807" s="29">
        <f t="shared" si="404"/>
        <v>1.3333333333333333</v>
      </c>
      <c r="X807" s="29">
        <f t="shared" si="405"/>
        <v>39.431399223201439</v>
      </c>
      <c r="Y807" s="29">
        <f t="shared" si="406"/>
        <v>1.1829419766960432</v>
      </c>
      <c r="Z807" s="30">
        <f>IF(S807="",0,VLOOKUP(S807,[1]!Costo_Twist,2,FALSE)*W807)</f>
        <v>90.471261988546189</v>
      </c>
      <c r="AA807" s="31" t="s">
        <v>67</v>
      </c>
      <c r="AB807" s="31"/>
      <c r="AC807" s="31">
        <v>3.5</v>
      </c>
      <c r="AD807" s="34">
        <f t="shared" si="407"/>
        <v>3.5</v>
      </c>
      <c r="AE807" s="33">
        <f t="shared" si="408"/>
        <v>7.2916666666666671E-2</v>
      </c>
      <c r="AF807" s="33">
        <f t="shared" si="409"/>
        <v>2.1564046450188288</v>
      </c>
      <c r="AG807" s="33">
        <f t="shared" si="410"/>
        <v>6.4692139350564865E-2</v>
      </c>
      <c r="AH807" s="34">
        <f>IF(AA807="",0,VLOOKUP(AA807,[1]!Costo_Twist,2,FALSE)*AE807)</f>
        <v>14.776443800455393</v>
      </c>
      <c r="AI807" s="35" t="s">
        <v>65</v>
      </c>
      <c r="AJ807" s="35"/>
      <c r="AK807" s="35">
        <v>9.5</v>
      </c>
      <c r="AL807" s="35">
        <f t="shared" si="411"/>
        <v>9.5</v>
      </c>
      <c r="AM807" s="29">
        <f t="shared" si="412"/>
        <v>0.19791666666666666</v>
      </c>
      <c r="AN807" s="29">
        <f t="shared" si="413"/>
        <v>5.8530983221939632</v>
      </c>
      <c r="AO807" s="29">
        <f t="shared" si="414"/>
        <v>0.1755929496658189</v>
      </c>
      <c r="AP807" s="30">
        <f>IF(AI807="",0,VLOOKUP(AI807,[1]!Costo_Twist,2,FALSE)*AM807)</f>
        <v>28.979396457403084</v>
      </c>
      <c r="AQ807" s="42"/>
      <c r="AR807" s="42"/>
      <c r="AS807" s="42"/>
      <c r="AT807" s="42">
        <f t="shared" si="415"/>
        <v>0</v>
      </c>
      <c r="AU807" s="43">
        <f t="shared" si="416"/>
        <v>0</v>
      </c>
      <c r="AV807" s="43">
        <f t="shared" si="417"/>
        <v>0</v>
      </c>
      <c r="AW807" s="43">
        <f t="shared" si="418"/>
        <v>0</v>
      </c>
      <c r="AX807" s="44">
        <f>IF(AQ807="",0,VLOOKUP(AQ807,[1]!Costo_Twist,2,FALSE)*AU807)</f>
        <v>0</v>
      </c>
      <c r="AY807" s="36">
        <f t="shared" si="419"/>
        <v>134.22710224640468</v>
      </c>
      <c r="AZ807" s="41">
        <f t="shared" si="420"/>
        <v>1.6041666666666667</v>
      </c>
      <c r="BA807" s="37">
        <f t="shared" si="421"/>
        <v>125.60416666666667</v>
      </c>
      <c r="BB807" s="37" t="str">
        <f t="shared" si="422"/>
        <v>ok</v>
      </c>
      <c r="BC807" s="37" t="str">
        <f t="shared" si="423"/>
        <v>ok</v>
      </c>
      <c r="BE807" s="11" t="b">
        <f t="shared" si="424"/>
        <v>0</v>
      </c>
      <c r="BF807" s="11" t="b">
        <f t="shared" si="425"/>
        <v>0</v>
      </c>
      <c r="BG807" s="11" t="b">
        <f t="shared" si="426"/>
        <v>0</v>
      </c>
      <c r="BH807" s="11" t="b">
        <f t="shared" si="427"/>
        <v>0</v>
      </c>
      <c r="BI807" s="11" t="b">
        <f t="shared" si="428"/>
        <v>0</v>
      </c>
      <c r="BJ807" s="11">
        <f t="shared" si="429"/>
        <v>39.431399223201439</v>
      </c>
      <c r="BK807" s="11" t="b">
        <f t="shared" si="430"/>
        <v>0</v>
      </c>
      <c r="BL807" s="11" t="b">
        <f t="shared" si="431"/>
        <v>0</v>
      </c>
      <c r="BM807" s="11">
        <f t="shared" si="432"/>
        <v>5.8530983221939632</v>
      </c>
      <c r="BN807" s="11" t="b">
        <f t="shared" si="433"/>
        <v>0</v>
      </c>
      <c r="BO807" s="11" t="b">
        <f t="shared" si="434"/>
        <v>0</v>
      </c>
      <c r="BP807" s="11" t="b">
        <f t="shared" si="435"/>
        <v>0</v>
      </c>
      <c r="BQ807" s="11" t="b">
        <f t="shared" si="436"/>
        <v>0</v>
      </c>
      <c r="BR807" s="11">
        <f t="shared" si="437"/>
        <v>2.1564046450188288</v>
      </c>
    </row>
    <row r="808" spans="1:70" s="5" customFormat="1" ht="12.75" customHeight="1" x14ac:dyDescent="0.7">
      <c r="A808" s="24" t="s">
        <v>2393</v>
      </c>
      <c r="B808" s="25" t="s">
        <v>2394</v>
      </c>
      <c r="C808" s="24" t="s">
        <v>84</v>
      </c>
      <c r="D808" s="26" t="s">
        <v>41</v>
      </c>
      <c r="E808" s="24" t="s">
        <v>2610</v>
      </c>
      <c r="F808" s="24" t="s">
        <v>2610</v>
      </c>
      <c r="G808" s="62" t="s">
        <v>851</v>
      </c>
      <c r="H808" s="16">
        <v>187</v>
      </c>
      <c r="I808" s="16">
        <v>178</v>
      </c>
      <c r="J808" s="16">
        <v>146</v>
      </c>
      <c r="K808" s="26"/>
      <c r="L808" s="26"/>
      <c r="M808" s="26"/>
      <c r="N808" s="26"/>
      <c r="O808" s="40"/>
      <c r="P808" s="32" t="s">
        <v>80</v>
      </c>
      <c r="Q808" s="32">
        <v>124</v>
      </c>
      <c r="R808" s="60">
        <f t="shared" si="402"/>
        <v>0</v>
      </c>
      <c r="S808" s="27" t="s">
        <v>68</v>
      </c>
      <c r="T808" s="27"/>
      <c r="U808" s="28">
        <v>137.5</v>
      </c>
      <c r="V808" s="30">
        <f t="shared" si="403"/>
        <v>137.5</v>
      </c>
      <c r="W808" s="29">
        <f t="shared" si="404"/>
        <v>2.8645833333333335</v>
      </c>
      <c r="X808" s="29">
        <f t="shared" si="405"/>
        <v>84.715896768596849</v>
      </c>
      <c r="Y808" s="29">
        <f t="shared" si="406"/>
        <v>2.5414769030579052</v>
      </c>
      <c r="Z808" s="30">
        <f>IF(S808="",0,VLOOKUP(S808,[1]!Costo_Twist,2,FALSE)*W808)</f>
        <v>194.3718519285172</v>
      </c>
      <c r="AA808" s="31" t="s">
        <v>67</v>
      </c>
      <c r="AB808" s="31"/>
      <c r="AC808" s="31" t="s">
        <v>2398</v>
      </c>
      <c r="AD808" s="34">
        <f t="shared" si="407"/>
        <v>4</v>
      </c>
      <c r="AE808" s="33">
        <f t="shared" si="408"/>
        <v>8.3333333333333329E-2</v>
      </c>
      <c r="AF808" s="33">
        <f t="shared" si="409"/>
        <v>2.4644624514500899</v>
      </c>
      <c r="AG808" s="33">
        <f t="shared" si="410"/>
        <v>7.3933873543502698E-2</v>
      </c>
      <c r="AH808" s="34">
        <f>IF(AA808="",0,VLOOKUP(AA808,[1]!Costo_Twist,2,FALSE)*AE808)</f>
        <v>16.887364343377591</v>
      </c>
      <c r="AI808" s="35" t="s">
        <v>65</v>
      </c>
      <c r="AJ808" s="35"/>
      <c r="AK808" s="35" t="s">
        <v>2426</v>
      </c>
      <c r="AL808" s="35">
        <f t="shared" si="411"/>
        <v>16</v>
      </c>
      <c r="AM808" s="29">
        <f t="shared" si="412"/>
        <v>0.33333333333333331</v>
      </c>
      <c r="AN808" s="29">
        <f t="shared" si="413"/>
        <v>9.8578498058003596</v>
      </c>
      <c r="AO808" s="29">
        <f t="shared" si="414"/>
        <v>0.29573549417401079</v>
      </c>
      <c r="AP808" s="30">
        <f>IF(AI808="",0,VLOOKUP(AI808,[1]!Costo_Twist,2,FALSE)*AM808)</f>
        <v>48.807404559836769</v>
      </c>
      <c r="AQ808" s="42"/>
      <c r="AR808" s="42"/>
      <c r="AS808" s="42"/>
      <c r="AT808" s="42">
        <f t="shared" si="415"/>
        <v>0</v>
      </c>
      <c r="AU808" s="43">
        <f t="shared" si="416"/>
        <v>0</v>
      </c>
      <c r="AV808" s="43">
        <f t="shared" si="417"/>
        <v>0</v>
      </c>
      <c r="AW808" s="43">
        <f t="shared" si="418"/>
        <v>0</v>
      </c>
      <c r="AX808" s="44">
        <f>IF(AQ808="",0,VLOOKUP(AQ808,[1]!Costo_Twist,2,FALSE)*AU808)</f>
        <v>0</v>
      </c>
      <c r="AY808" s="36">
        <f t="shared" si="419"/>
        <v>260.06662083173154</v>
      </c>
      <c r="AZ808" s="41">
        <f t="shared" si="420"/>
        <v>3.2812500000000004</v>
      </c>
      <c r="BA808" s="37">
        <f t="shared" si="421"/>
        <v>127.28125</v>
      </c>
      <c r="BB808" s="37" t="str">
        <f t="shared" si="422"/>
        <v>ok</v>
      </c>
      <c r="BC808" s="37" t="str">
        <f t="shared" si="423"/>
        <v>ok</v>
      </c>
      <c r="BE808" s="11" t="b">
        <f t="shared" si="424"/>
        <v>0</v>
      </c>
      <c r="BF808" s="11" t="b">
        <f t="shared" si="425"/>
        <v>0</v>
      </c>
      <c r="BG808" s="11" t="b">
        <f t="shared" si="426"/>
        <v>0</v>
      </c>
      <c r="BH808" s="11" t="b">
        <f t="shared" si="427"/>
        <v>0</v>
      </c>
      <c r="BI808" s="11" t="b">
        <f t="shared" si="428"/>
        <v>0</v>
      </c>
      <c r="BJ808" s="11">
        <f t="shared" si="429"/>
        <v>84.715896768596849</v>
      </c>
      <c r="BK808" s="11" t="b">
        <f t="shared" si="430"/>
        <v>0</v>
      </c>
      <c r="BL808" s="11" t="b">
        <f t="shared" si="431"/>
        <v>0</v>
      </c>
      <c r="BM808" s="11">
        <f t="shared" si="432"/>
        <v>9.8578498058003596</v>
      </c>
      <c r="BN808" s="11" t="b">
        <f t="shared" si="433"/>
        <v>0</v>
      </c>
      <c r="BO808" s="11" t="b">
        <f t="shared" si="434"/>
        <v>0</v>
      </c>
      <c r="BP808" s="11" t="b">
        <f t="shared" si="435"/>
        <v>0</v>
      </c>
      <c r="BQ808" s="11" t="b">
        <f t="shared" si="436"/>
        <v>0</v>
      </c>
      <c r="BR808" s="11">
        <f t="shared" si="437"/>
        <v>2.4644624514500899</v>
      </c>
    </row>
    <row r="809" spans="1:70" s="5" customFormat="1" ht="12.75" customHeight="1" x14ac:dyDescent="0.7">
      <c r="A809" s="24" t="s">
        <v>2393</v>
      </c>
      <c r="B809" s="25" t="s">
        <v>2394</v>
      </c>
      <c r="C809" s="24" t="s">
        <v>84</v>
      </c>
      <c r="D809" s="26" t="s">
        <v>41</v>
      </c>
      <c r="E809" s="24" t="s">
        <v>2610</v>
      </c>
      <c r="F809" s="24" t="s">
        <v>2610</v>
      </c>
      <c r="G809" s="62" t="s">
        <v>852</v>
      </c>
      <c r="H809" s="16">
        <v>150</v>
      </c>
      <c r="I809" s="16">
        <v>139</v>
      </c>
      <c r="J809" s="16">
        <v>106</v>
      </c>
      <c r="K809" s="26"/>
      <c r="L809" s="26"/>
      <c r="M809" s="26"/>
      <c r="N809" s="26"/>
      <c r="O809" s="40"/>
      <c r="P809" s="32" t="s">
        <v>81</v>
      </c>
      <c r="Q809" s="32">
        <v>120</v>
      </c>
      <c r="R809" s="60">
        <f t="shared" ref="R809:R872" si="438">IF(P809=$A$32,$G$32,IF(P809=$A$33,$G$33,IF(P809=$A$34,$G$34,IF(P809=$A$35,$G$35))))</f>
        <v>0</v>
      </c>
      <c r="S809" s="27" t="s">
        <v>68</v>
      </c>
      <c r="T809" s="27"/>
      <c r="U809" s="28">
        <v>283</v>
      </c>
      <c r="V809" s="30">
        <f t="shared" ref="V809:V872" si="439">(T809*48)+(U809)</f>
        <v>283</v>
      </c>
      <c r="W809" s="29">
        <f t="shared" ref="W809:W872" si="440">(V809/48)</f>
        <v>5.895833333333333</v>
      </c>
      <c r="X809" s="29">
        <f t="shared" ref="X809:X872" si="441">(W809/0.033814)</f>
        <v>174.36071844009385</v>
      </c>
      <c r="Y809" s="29">
        <f t="shared" ref="Y809:Y872" si="442">(X809*0.03)</f>
        <v>5.2308215532028148</v>
      </c>
      <c r="Z809" s="30">
        <f>IF(S809="",0,VLOOKUP(S809,[1]!Costo_Twist,2,FALSE)*W809)</f>
        <v>400.05261160560264</v>
      </c>
      <c r="AA809" s="31" t="s">
        <v>66</v>
      </c>
      <c r="AB809" s="31"/>
      <c r="AC809" s="31" t="s">
        <v>2395</v>
      </c>
      <c r="AD809" s="34">
        <f t="shared" ref="AD809:AD872" si="443">(AB809*48)+(AC809)</f>
        <v>1</v>
      </c>
      <c r="AE809" s="33">
        <f t="shared" ref="AE809:AE872" si="444">(AD809/48)</f>
        <v>2.0833333333333332E-2</v>
      </c>
      <c r="AF809" s="33">
        <f t="shared" ref="AF809:AF872" si="445">(AE809/0.033814)</f>
        <v>0.61611561286252248</v>
      </c>
      <c r="AG809" s="33">
        <f t="shared" ref="AG809:AG872" si="446">(AF809*0.03)</f>
        <v>1.8483468385875675E-2</v>
      </c>
      <c r="AH809" s="34">
        <f>IF(AA809="",0,VLOOKUP(AA809,[1]!Costo_Twist,2,FALSE)*AE809)</f>
        <v>5.2223980049482011</v>
      </c>
      <c r="AI809" s="35" t="s">
        <v>70</v>
      </c>
      <c r="AJ809" s="35"/>
      <c r="AK809" s="35">
        <v>25.5</v>
      </c>
      <c r="AL809" s="35">
        <f t="shared" ref="AL809:AL872" si="447">(AJ809*48)+(AK809)</f>
        <v>25.5</v>
      </c>
      <c r="AM809" s="29">
        <f t="shared" ref="AM809:AM872" si="448">(AL809/48)</f>
        <v>0.53125</v>
      </c>
      <c r="AN809" s="29">
        <f t="shared" ref="AN809:AN872" si="449">(AM809/0.033814)</f>
        <v>15.710948127994323</v>
      </c>
      <c r="AO809" s="29">
        <f t="shared" ref="AO809:AO872" si="450">(AN809*0.03)</f>
        <v>0.47132844383982969</v>
      </c>
      <c r="AP809" s="30">
        <f>IF(AI809="",0,VLOOKUP(AI809,[1]!Costo_Twist,2,FALSE)*AM809)</f>
        <v>120.10299923115593</v>
      </c>
      <c r="AQ809" s="42"/>
      <c r="AR809" s="42"/>
      <c r="AS809" s="42"/>
      <c r="AT809" s="42">
        <f t="shared" ref="AT809:AT872" si="451">(AR809*48)+(AS809)</f>
        <v>0</v>
      </c>
      <c r="AU809" s="43">
        <f t="shared" ref="AU809:AU872" si="452">(AT809/48)</f>
        <v>0</v>
      </c>
      <c r="AV809" s="43">
        <f t="shared" ref="AV809:AV872" si="453">(AU809/0.033814)</f>
        <v>0</v>
      </c>
      <c r="AW809" s="43">
        <f t="shared" ref="AW809:AW872" si="454">(AV809*0.03)</f>
        <v>0</v>
      </c>
      <c r="AX809" s="44">
        <f>IF(AQ809="",0,VLOOKUP(AQ809,[1]!Costo_Twist,2,FALSE)*AU809)</f>
        <v>0</v>
      </c>
      <c r="AY809" s="36">
        <f t="shared" ref="AY809:AY872" si="455">(Z809+AH809+AP809+AX809)</f>
        <v>525.37800884170679</v>
      </c>
      <c r="AZ809" s="41">
        <f t="shared" ref="AZ809:AZ872" si="456">(W809+AE809+AM809+AU809)</f>
        <v>6.4479166666666661</v>
      </c>
      <c r="BA809" s="37">
        <f t="shared" ref="BA809:BA872" si="457">(Q809+AZ809)</f>
        <v>126.44791666666667</v>
      </c>
      <c r="BB809" s="37" t="str">
        <f t="shared" ref="BB809:BB872" si="458">IF(BA809&gt;=133,"sobrellenado","ok")</f>
        <v>ok</v>
      </c>
      <c r="BC809" s="37" t="str">
        <f t="shared" ref="BC809:BC872" si="459">IF((COUNTIF($AA809,$S809)+COUNTIF($AI809,$S809)+COUNTIF($AQ809,$S809)+COUNTIF($S809,$AA809)+COUNTIF($AI809,$AA809)+COUNTIF($AQ809,$AA809)+COUNTIF($S809,$AI809)+COUNTIF($AA809,$AI809)+COUNTIF($AQ809,$AI809)+COUNTIF($S809,$AQ809)+COUNTIF($AA809,$AQ809)+COUNTIF($AI809,$AQ809))&gt;1,"Falla","ok")</f>
        <v>ok</v>
      </c>
      <c r="BE809" s="11">
        <f t="shared" ref="BE809:BE872" si="460">IF(S809=$BE$39,X809,IF(AA809=$BE$39,AF809,IF(AI809=$BE$39,AN809,IF(AQ809=$BE$39,AV809))))</f>
        <v>15.710948127994323</v>
      </c>
      <c r="BF809" s="11" t="b">
        <f t="shared" ref="BF809:BF872" si="461">IF(S809=$BF$39,X809,IF(AA809=$BF$39,AF809,IF(AI809=$BF$39,AN809,IF(AQ809=$BF$39,AV809))))</f>
        <v>0</v>
      </c>
      <c r="BG809" s="11" t="b">
        <f t="shared" ref="BG809:BG872" si="462">IF(S809=$BG$39,X809,IF(AA809=$BG$39,AF809,IF(AI809=$BG$39,AN809,IF(AQ809=$BG$39,AV809))))</f>
        <v>0</v>
      </c>
      <c r="BH809" s="11" t="b">
        <f t="shared" ref="BH809:BH872" si="463">IF(S809=$BH$39,X809,IF(AA809=$BH$39,AF809,IF(AI809=$BH$39,AN809,IF(AQ809=$BH$39,AV809))))</f>
        <v>0</v>
      </c>
      <c r="BI809" s="11" t="b">
        <f t="shared" ref="BI809:BI872" si="464">IF(S809=$BI$39,X809,IF(AA809=$BI$39,AF809,IF(AI809=$BI$39,AN809,IF(AQ809=$BI$39,AV809))))</f>
        <v>0</v>
      </c>
      <c r="BJ809" s="11">
        <f t="shared" ref="BJ809:BJ872" si="465">IF(S809=$BJ$39,X809,IF(AA809=$BJ$39,AF809,IF(AI809=$BJ$39,AN809,IF(AQ809=$BJ$39,AV809))))</f>
        <v>174.36071844009385</v>
      </c>
      <c r="BK809" s="11" t="b">
        <f t="shared" ref="BK809:BK872" si="466">IF(S809=$BK$39,X809,IF(AA809=$BK$39,AF809,IF(AI809=$BK$39,AN809,IF(AQ809=$BK$39,AV809))))</f>
        <v>0</v>
      </c>
      <c r="BL809" s="11" t="b">
        <f t="shared" ref="BL809:BL872" si="467">IF(S809=$BL$39,X809,IF(AA809=$BL$39,AF809,IF(AI809=$BL$39,AN809,IF(AQ809=$BL$39,AV809))))</f>
        <v>0</v>
      </c>
      <c r="BM809" s="11" t="b">
        <f t="shared" ref="BM809:BM872" si="468">IF(S809=$BM$39,X809,IF(AA809=$BM$39,AF809,IF(AI809=$BM$39,AN809,IF(AQ809=$BM$39,AV809))))</f>
        <v>0</v>
      </c>
      <c r="BN809" s="11" t="b">
        <f t="shared" ref="BN809:BN872" si="469">IF(S809=$BN$39,X809,IF(AA809=$BN$39,AF809,IF(AI809=$BN$39,AN809,IF(AQ809=$BN$39,AV809))))</f>
        <v>0</v>
      </c>
      <c r="BO809" s="11">
        <f t="shared" ref="BO809:BO872" si="470">IF(S809=$BO$39,X809,IF(AA809=$BO$39,AF809,IF(AI809=$BO$39,AN809,IF(AQ809=$BO$39,AV809))))</f>
        <v>0.61611561286252248</v>
      </c>
      <c r="BP809" s="11" t="b">
        <f t="shared" ref="BP809:BP872" si="471">IF(S809=$BP$39,X809,IF(AA809=$BP$39,AF809,IF(AI809=$BP$39,AN809,IF(AQ809=$BP$39,AV809))))</f>
        <v>0</v>
      </c>
      <c r="BQ809" s="11" t="b">
        <f t="shared" ref="BQ809:BQ872" si="472">IF(S809=$BQ$39,X809,IF(AA809=$BQ$39,AF809,IF(AI809=$BQ$39,AN809,IF(AQ809=$BQ$39,AV809))))</f>
        <v>0</v>
      </c>
      <c r="BR809" s="11" t="b">
        <f t="shared" ref="BR809:BR872" si="473">IF(S809=$BR$39,X809,IF(AA809=$BR$39,AF809,IF(AI809=$BR$39,AN809,IF(AQ809=$BR$39,AV809))))</f>
        <v>0</v>
      </c>
    </row>
    <row r="810" spans="1:70" s="5" customFormat="1" ht="12.75" customHeight="1" x14ac:dyDescent="0.7">
      <c r="A810" s="24" t="s">
        <v>2393</v>
      </c>
      <c r="B810" s="25" t="s">
        <v>2394</v>
      </c>
      <c r="C810" s="24" t="s">
        <v>84</v>
      </c>
      <c r="D810" s="26" t="s">
        <v>41</v>
      </c>
      <c r="E810" s="24" t="s">
        <v>2610</v>
      </c>
      <c r="F810" s="24" t="s">
        <v>2610</v>
      </c>
      <c r="G810" s="62" t="s">
        <v>853</v>
      </c>
      <c r="H810" s="16">
        <v>247</v>
      </c>
      <c r="I810" s="16">
        <v>243</v>
      </c>
      <c r="J810" s="16">
        <v>221</v>
      </c>
      <c r="K810" s="26"/>
      <c r="L810" s="26"/>
      <c r="M810" s="26"/>
      <c r="N810" s="26"/>
      <c r="O810" s="40"/>
      <c r="P810" s="32" t="s">
        <v>79</v>
      </c>
      <c r="Q810" s="32">
        <v>128</v>
      </c>
      <c r="R810" s="60">
        <f t="shared" si="438"/>
        <v>0</v>
      </c>
      <c r="S810" s="27" t="s">
        <v>64</v>
      </c>
      <c r="T810" s="27"/>
      <c r="U810" s="28">
        <v>1.5</v>
      </c>
      <c r="V810" s="30">
        <f t="shared" si="439"/>
        <v>1.5</v>
      </c>
      <c r="W810" s="29">
        <f t="shared" si="440"/>
        <v>3.125E-2</v>
      </c>
      <c r="X810" s="29">
        <f t="shared" si="441"/>
        <v>0.92417341929378372</v>
      </c>
      <c r="Y810" s="29">
        <f t="shared" si="442"/>
        <v>2.7725202578813512E-2</v>
      </c>
      <c r="Z810" s="30">
        <f>IF(S810="",0,VLOOKUP(S810,[1]!Costo_Twist,2,FALSE)*W810)</f>
        <v>3.880186001123695</v>
      </c>
      <c r="AA810" s="31" t="s">
        <v>65</v>
      </c>
      <c r="AB810" s="31"/>
      <c r="AC810" s="31">
        <v>4.5</v>
      </c>
      <c r="AD810" s="34">
        <f t="shared" si="443"/>
        <v>4.5</v>
      </c>
      <c r="AE810" s="33">
        <f t="shared" si="444"/>
        <v>9.375E-2</v>
      </c>
      <c r="AF810" s="33">
        <f t="shared" si="445"/>
        <v>2.772520257881351</v>
      </c>
      <c r="AG810" s="33">
        <f t="shared" si="446"/>
        <v>8.3175607736440532E-2</v>
      </c>
      <c r="AH810" s="34">
        <f>IF(AA810="",0,VLOOKUP(AA810,[1]!Costo_Twist,2,FALSE)*AE810)</f>
        <v>13.727082532454093</v>
      </c>
      <c r="AI810" s="35"/>
      <c r="AJ810" s="35"/>
      <c r="AK810" s="35"/>
      <c r="AL810" s="35">
        <f t="shared" si="447"/>
        <v>0</v>
      </c>
      <c r="AM810" s="29">
        <f t="shared" si="448"/>
        <v>0</v>
      </c>
      <c r="AN810" s="29">
        <f t="shared" si="449"/>
        <v>0</v>
      </c>
      <c r="AO810" s="29">
        <f t="shared" si="450"/>
        <v>0</v>
      </c>
      <c r="AP810" s="30">
        <f>IF(AI810="",0,VLOOKUP(AI810,[1]!Costo_Twist,2,FALSE)*AM810)</f>
        <v>0</v>
      </c>
      <c r="AQ810" s="42"/>
      <c r="AR810" s="42"/>
      <c r="AS810" s="42"/>
      <c r="AT810" s="42">
        <f t="shared" si="451"/>
        <v>0</v>
      </c>
      <c r="AU810" s="43">
        <f t="shared" si="452"/>
        <v>0</v>
      </c>
      <c r="AV810" s="43">
        <f t="shared" si="453"/>
        <v>0</v>
      </c>
      <c r="AW810" s="43">
        <f t="shared" si="454"/>
        <v>0</v>
      </c>
      <c r="AX810" s="44">
        <f>IF(AQ810="",0,VLOOKUP(AQ810,[1]!Costo_Twist,2,FALSE)*AU810)</f>
        <v>0</v>
      </c>
      <c r="AY810" s="36">
        <f t="shared" si="455"/>
        <v>17.607268533577788</v>
      </c>
      <c r="AZ810" s="41">
        <f t="shared" si="456"/>
        <v>0.125</v>
      </c>
      <c r="BA810" s="37">
        <f t="shared" si="457"/>
        <v>128.125</v>
      </c>
      <c r="BB810" s="37" t="str">
        <f t="shared" si="458"/>
        <v>ok</v>
      </c>
      <c r="BC810" s="37" t="str">
        <f t="shared" si="459"/>
        <v>ok</v>
      </c>
      <c r="BE810" s="11" t="b">
        <f t="shared" si="460"/>
        <v>0</v>
      </c>
      <c r="BF810" s="11" t="b">
        <f t="shared" si="461"/>
        <v>0</v>
      </c>
      <c r="BG810" s="11" t="b">
        <f t="shared" si="462"/>
        <v>0</v>
      </c>
      <c r="BH810" s="11" t="b">
        <f t="shared" si="463"/>
        <v>0</v>
      </c>
      <c r="BI810" s="11" t="b">
        <f t="shared" si="464"/>
        <v>0</v>
      </c>
      <c r="BJ810" s="11" t="b">
        <f t="shared" si="465"/>
        <v>0</v>
      </c>
      <c r="BK810" s="11" t="b">
        <f t="shared" si="466"/>
        <v>0</v>
      </c>
      <c r="BL810" s="11">
        <f t="shared" si="467"/>
        <v>0.92417341929378372</v>
      </c>
      <c r="BM810" s="11">
        <f t="shared" si="468"/>
        <v>2.772520257881351</v>
      </c>
      <c r="BN810" s="11" t="b">
        <f t="shared" si="469"/>
        <v>0</v>
      </c>
      <c r="BO810" s="11" t="b">
        <f t="shared" si="470"/>
        <v>0</v>
      </c>
      <c r="BP810" s="11" t="b">
        <f t="shared" si="471"/>
        <v>0</v>
      </c>
      <c r="BQ810" s="11" t="b">
        <f t="shared" si="472"/>
        <v>0</v>
      </c>
      <c r="BR810" s="11" t="b">
        <f t="shared" si="473"/>
        <v>0</v>
      </c>
    </row>
    <row r="811" spans="1:70" s="5" customFormat="1" ht="12.75" customHeight="1" x14ac:dyDescent="0.7">
      <c r="A811" s="24" t="s">
        <v>2393</v>
      </c>
      <c r="B811" s="25" t="s">
        <v>2394</v>
      </c>
      <c r="C811" s="24" t="s">
        <v>84</v>
      </c>
      <c r="D811" s="26" t="s">
        <v>41</v>
      </c>
      <c r="E811" s="24" t="s">
        <v>2610</v>
      </c>
      <c r="F811" s="24" t="s">
        <v>2610</v>
      </c>
      <c r="G811" s="62" t="s">
        <v>854</v>
      </c>
      <c r="H811" s="16">
        <v>229</v>
      </c>
      <c r="I811" s="16">
        <v>223</v>
      </c>
      <c r="J811" s="16">
        <v>197</v>
      </c>
      <c r="K811" s="26"/>
      <c r="L811" s="26"/>
      <c r="M811" s="26"/>
      <c r="N811" s="26"/>
      <c r="O811" s="40"/>
      <c r="P811" s="32" t="s">
        <v>79</v>
      </c>
      <c r="Q811" s="32">
        <v>128</v>
      </c>
      <c r="R811" s="60">
        <f t="shared" si="438"/>
        <v>0</v>
      </c>
      <c r="S811" s="27" t="s">
        <v>64</v>
      </c>
      <c r="T811" s="27"/>
      <c r="U811" s="27" t="s">
        <v>2399</v>
      </c>
      <c r="V811" s="30">
        <f t="shared" si="439"/>
        <v>6</v>
      </c>
      <c r="W811" s="29">
        <f t="shared" si="440"/>
        <v>0.125</v>
      </c>
      <c r="X811" s="29">
        <f t="shared" si="441"/>
        <v>3.6966936771751349</v>
      </c>
      <c r="Y811" s="29">
        <f t="shared" si="442"/>
        <v>0.11090081031525405</v>
      </c>
      <c r="Z811" s="30">
        <f>IF(S811="",0,VLOOKUP(S811,[1]!Costo_Twist,2,FALSE)*W811)</f>
        <v>15.52074400449478</v>
      </c>
      <c r="AA811" s="31" t="s">
        <v>65</v>
      </c>
      <c r="AB811" s="31"/>
      <c r="AC811" s="31" t="s">
        <v>2400</v>
      </c>
      <c r="AD811" s="34">
        <f t="shared" si="443"/>
        <v>14</v>
      </c>
      <c r="AE811" s="33">
        <f t="shared" si="444"/>
        <v>0.29166666666666669</v>
      </c>
      <c r="AF811" s="33">
        <f t="shared" si="445"/>
        <v>8.6256185800753151</v>
      </c>
      <c r="AG811" s="33">
        <f t="shared" si="446"/>
        <v>0.25876855740225946</v>
      </c>
      <c r="AH811" s="34">
        <f>IF(AA811="",0,VLOOKUP(AA811,[1]!Costo_Twist,2,FALSE)*AE811)</f>
        <v>42.706478989857182</v>
      </c>
      <c r="AI811" s="35"/>
      <c r="AJ811" s="35"/>
      <c r="AK811" s="35"/>
      <c r="AL811" s="35">
        <f t="shared" si="447"/>
        <v>0</v>
      </c>
      <c r="AM811" s="29">
        <f t="shared" si="448"/>
        <v>0</v>
      </c>
      <c r="AN811" s="29">
        <f t="shared" si="449"/>
        <v>0</v>
      </c>
      <c r="AO811" s="29">
        <f t="shared" si="450"/>
        <v>0</v>
      </c>
      <c r="AP811" s="30">
        <f>IF(AI811="",0,VLOOKUP(AI811,[1]!Costo_Twist,2,FALSE)*AM811)</f>
        <v>0</v>
      </c>
      <c r="AQ811" s="42"/>
      <c r="AR811" s="42"/>
      <c r="AS811" s="42"/>
      <c r="AT811" s="42">
        <f t="shared" si="451"/>
        <v>0</v>
      </c>
      <c r="AU811" s="43">
        <f t="shared" si="452"/>
        <v>0</v>
      </c>
      <c r="AV811" s="43">
        <f t="shared" si="453"/>
        <v>0</v>
      </c>
      <c r="AW811" s="43">
        <f t="shared" si="454"/>
        <v>0</v>
      </c>
      <c r="AX811" s="44">
        <f>IF(AQ811="",0,VLOOKUP(AQ811,[1]!Costo_Twist,2,FALSE)*AU811)</f>
        <v>0</v>
      </c>
      <c r="AY811" s="36">
        <f t="shared" si="455"/>
        <v>58.227222994351962</v>
      </c>
      <c r="AZ811" s="41">
        <f t="shared" si="456"/>
        <v>0.41666666666666669</v>
      </c>
      <c r="BA811" s="37">
        <f t="shared" si="457"/>
        <v>128.41666666666666</v>
      </c>
      <c r="BB811" s="37" t="str">
        <f t="shared" si="458"/>
        <v>ok</v>
      </c>
      <c r="BC811" s="37" t="str">
        <f t="shared" si="459"/>
        <v>ok</v>
      </c>
      <c r="BE811" s="11" t="b">
        <f t="shared" si="460"/>
        <v>0</v>
      </c>
      <c r="BF811" s="11" t="b">
        <f t="shared" si="461"/>
        <v>0</v>
      </c>
      <c r="BG811" s="11" t="b">
        <f t="shared" si="462"/>
        <v>0</v>
      </c>
      <c r="BH811" s="11" t="b">
        <f t="shared" si="463"/>
        <v>0</v>
      </c>
      <c r="BI811" s="11" t="b">
        <f t="shared" si="464"/>
        <v>0</v>
      </c>
      <c r="BJ811" s="11" t="b">
        <f t="shared" si="465"/>
        <v>0</v>
      </c>
      <c r="BK811" s="11" t="b">
        <f t="shared" si="466"/>
        <v>0</v>
      </c>
      <c r="BL811" s="11">
        <f t="shared" si="467"/>
        <v>3.6966936771751349</v>
      </c>
      <c r="BM811" s="11">
        <f t="shared" si="468"/>
        <v>8.6256185800753151</v>
      </c>
      <c r="BN811" s="11" t="b">
        <f t="shared" si="469"/>
        <v>0</v>
      </c>
      <c r="BO811" s="11" t="b">
        <f t="shared" si="470"/>
        <v>0</v>
      </c>
      <c r="BP811" s="11" t="b">
        <f t="shared" si="471"/>
        <v>0</v>
      </c>
      <c r="BQ811" s="11" t="b">
        <f t="shared" si="472"/>
        <v>0</v>
      </c>
      <c r="BR811" s="11" t="b">
        <f t="shared" si="473"/>
        <v>0</v>
      </c>
    </row>
    <row r="812" spans="1:70" s="5" customFormat="1" ht="12.75" customHeight="1" x14ac:dyDescent="0.7">
      <c r="A812" s="24" t="s">
        <v>2393</v>
      </c>
      <c r="B812" s="25" t="s">
        <v>2394</v>
      </c>
      <c r="C812" s="24" t="s">
        <v>84</v>
      </c>
      <c r="D812" s="26" t="s">
        <v>41</v>
      </c>
      <c r="E812" s="24" t="s">
        <v>2610</v>
      </c>
      <c r="F812" s="24" t="s">
        <v>2610</v>
      </c>
      <c r="G812" s="62" t="s">
        <v>855</v>
      </c>
      <c r="H812" s="16">
        <v>220</v>
      </c>
      <c r="I812" s="16">
        <v>209</v>
      </c>
      <c r="J812" s="16">
        <v>177</v>
      </c>
      <c r="K812" s="26"/>
      <c r="L812" s="26"/>
      <c r="M812" s="26"/>
      <c r="N812" s="26"/>
      <c r="O812" s="40"/>
      <c r="P812" s="32" t="s">
        <v>79</v>
      </c>
      <c r="Q812" s="32">
        <v>128</v>
      </c>
      <c r="R812" s="60">
        <f t="shared" si="438"/>
        <v>0</v>
      </c>
      <c r="S812" s="27" t="s">
        <v>68</v>
      </c>
      <c r="T812" s="27"/>
      <c r="U812" s="27" t="s">
        <v>2423</v>
      </c>
      <c r="V812" s="30">
        <f t="shared" si="439"/>
        <v>46</v>
      </c>
      <c r="W812" s="29">
        <f t="shared" si="440"/>
        <v>0.95833333333333337</v>
      </c>
      <c r="X812" s="29">
        <f t="shared" si="441"/>
        <v>28.341318191676034</v>
      </c>
      <c r="Y812" s="29">
        <f t="shared" si="442"/>
        <v>0.85023954575028104</v>
      </c>
      <c r="Z812" s="30">
        <f>IF(S812="",0,VLOOKUP(S812,[1]!Costo_Twist,2,FALSE)*W812)</f>
        <v>65.02621955426757</v>
      </c>
      <c r="AA812" s="31" t="s">
        <v>65</v>
      </c>
      <c r="AB812" s="31"/>
      <c r="AC812" s="31" t="s">
        <v>2426</v>
      </c>
      <c r="AD812" s="34">
        <f t="shared" si="443"/>
        <v>16</v>
      </c>
      <c r="AE812" s="33">
        <f t="shared" si="444"/>
        <v>0.33333333333333331</v>
      </c>
      <c r="AF812" s="33">
        <f t="shared" si="445"/>
        <v>9.8578498058003596</v>
      </c>
      <c r="AG812" s="33">
        <f t="shared" si="446"/>
        <v>0.29573549417401079</v>
      </c>
      <c r="AH812" s="34">
        <f>IF(AA812="",0,VLOOKUP(AA812,[1]!Costo_Twist,2,FALSE)*AE812)</f>
        <v>48.807404559836769</v>
      </c>
      <c r="AI812" s="35"/>
      <c r="AJ812" s="35"/>
      <c r="AK812" s="35"/>
      <c r="AL812" s="35">
        <f t="shared" si="447"/>
        <v>0</v>
      </c>
      <c r="AM812" s="29">
        <f t="shared" si="448"/>
        <v>0</v>
      </c>
      <c r="AN812" s="29">
        <f t="shared" si="449"/>
        <v>0</v>
      </c>
      <c r="AO812" s="29">
        <f t="shared" si="450"/>
        <v>0</v>
      </c>
      <c r="AP812" s="30">
        <f>IF(AI812="",0,VLOOKUP(AI812,[1]!Costo_Twist,2,FALSE)*AM812)</f>
        <v>0</v>
      </c>
      <c r="AQ812" s="42"/>
      <c r="AR812" s="42"/>
      <c r="AS812" s="42"/>
      <c r="AT812" s="42">
        <f t="shared" si="451"/>
        <v>0</v>
      </c>
      <c r="AU812" s="43">
        <f t="shared" si="452"/>
        <v>0</v>
      </c>
      <c r="AV812" s="43">
        <f t="shared" si="453"/>
        <v>0</v>
      </c>
      <c r="AW812" s="43">
        <f t="shared" si="454"/>
        <v>0</v>
      </c>
      <c r="AX812" s="44">
        <f>IF(AQ812="",0,VLOOKUP(AQ812,[1]!Costo_Twist,2,FALSE)*AU812)</f>
        <v>0</v>
      </c>
      <c r="AY812" s="36">
        <f t="shared" si="455"/>
        <v>113.83362411410434</v>
      </c>
      <c r="AZ812" s="41">
        <f t="shared" si="456"/>
        <v>1.2916666666666667</v>
      </c>
      <c r="BA812" s="37">
        <f t="shared" si="457"/>
        <v>129.29166666666666</v>
      </c>
      <c r="BB812" s="37" t="str">
        <f t="shared" si="458"/>
        <v>ok</v>
      </c>
      <c r="BC812" s="37" t="str">
        <f t="shared" si="459"/>
        <v>ok</v>
      </c>
      <c r="BE812" s="11" t="b">
        <f t="shared" si="460"/>
        <v>0</v>
      </c>
      <c r="BF812" s="11" t="b">
        <f t="shared" si="461"/>
        <v>0</v>
      </c>
      <c r="BG812" s="11" t="b">
        <f t="shared" si="462"/>
        <v>0</v>
      </c>
      <c r="BH812" s="11" t="b">
        <f t="shared" si="463"/>
        <v>0</v>
      </c>
      <c r="BI812" s="11" t="b">
        <f t="shared" si="464"/>
        <v>0</v>
      </c>
      <c r="BJ812" s="11">
        <f t="shared" si="465"/>
        <v>28.341318191676034</v>
      </c>
      <c r="BK812" s="11" t="b">
        <f t="shared" si="466"/>
        <v>0</v>
      </c>
      <c r="BL812" s="11" t="b">
        <f t="shared" si="467"/>
        <v>0</v>
      </c>
      <c r="BM812" s="11">
        <f t="shared" si="468"/>
        <v>9.8578498058003596</v>
      </c>
      <c r="BN812" s="11" t="b">
        <f t="shared" si="469"/>
        <v>0</v>
      </c>
      <c r="BO812" s="11" t="b">
        <f t="shared" si="470"/>
        <v>0</v>
      </c>
      <c r="BP812" s="11" t="b">
        <f t="shared" si="471"/>
        <v>0</v>
      </c>
      <c r="BQ812" s="11" t="b">
        <f t="shared" si="472"/>
        <v>0</v>
      </c>
      <c r="BR812" s="11" t="b">
        <f t="shared" si="473"/>
        <v>0</v>
      </c>
    </row>
    <row r="813" spans="1:70" s="5" customFormat="1" ht="12.75" customHeight="1" x14ac:dyDescent="0.7">
      <c r="A813" s="24" t="s">
        <v>2393</v>
      </c>
      <c r="B813" s="25" t="s">
        <v>2394</v>
      </c>
      <c r="C813" s="24" t="s">
        <v>84</v>
      </c>
      <c r="D813" s="26" t="s">
        <v>41</v>
      </c>
      <c r="E813" s="24" t="s">
        <v>2610</v>
      </c>
      <c r="F813" s="24" t="s">
        <v>2610</v>
      </c>
      <c r="G813" s="62" t="s">
        <v>856</v>
      </c>
      <c r="H813" s="16">
        <v>212</v>
      </c>
      <c r="I813" s="16">
        <v>200</v>
      </c>
      <c r="J813" s="16">
        <v>166</v>
      </c>
      <c r="K813" s="26"/>
      <c r="L813" s="26"/>
      <c r="M813" s="26"/>
      <c r="N813" s="26"/>
      <c r="O813" s="40"/>
      <c r="P813" s="32" t="s">
        <v>80</v>
      </c>
      <c r="Q813" s="32">
        <v>124</v>
      </c>
      <c r="R813" s="60">
        <f t="shared" si="438"/>
        <v>0</v>
      </c>
      <c r="S813" s="27" t="s">
        <v>68</v>
      </c>
      <c r="T813" s="27"/>
      <c r="U813" s="28">
        <v>49.5</v>
      </c>
      <c r="V813" s="30">
        <f t="shared" si="439"/>
        <v>49.5</v>
      </c>
      <c r="W813" s="29">
        <f t="shared" si="440"/>
        <v>1.03125</v>
      </c>
      <c r="X813" s="29">
        <f t="shared" si="441"/>
        <v>30.497722836694862</v>
      </c>
      <c r="Y813" s="29">
        <f t="shared" si="442"/>
        <v>0.91493168510084588</v>
      </c>
      <c r="Z813" s="30">
        <f>IF(S813="",0,VLOOKUP(S813,[1]!Costo_Twist,2,FALSE)*W813)</f>
        <v>69.973866694266192</v>
      </c>
      <c r="AA813" s="31" t="s">
        <v>74</v>
      </c>
      <c r="AB813" s="31"/>
      <c r="AC813" s="31">
        <v>0.5</v>
      </c>
      <c r="AD813" s="34">
        <f t="shared" si="443"/>
        <v>0.5</v>
      </c>
      <c r="AE813" s="33">
        <f t="shared" si="444"/>
        <v>1.0416666666666666E-2</v>
      </c>
      <c r="AF813" s="33">
        <f t="shared" si="445"/>
        <v>0.30805780643126124</v>
      </c>
      <c r="AG813" s="33">
        <f t="shared" si="446"/>
        <v>9.2417341929378373E-3</v>
      </c>
      <c r="AH813" s="34">
        <f>IF(AA813="",0,VLOOKUP(AA813,[1]!Costo_Twist,2,FALSE)*AE813)</f>
        <v>1.2449606213837221</v>
      </c>
      <c r="AI813" s="35" t="s">
        <v>65</v>
      </c>
      <c r="AJ813" s="35"/>
      <c r="AK813" s="35">
        <v>18.5</v>
      </c>
      <c r="AL813" s="35">
        <f t="shared" si="447"/>
        <v>18.5</v>
      </c>
      <c r="AM813" s="29">
        <f t="shared" si="448"/>
        <v>0.38541666666666669</v>
      </c>
      <c r="AN813" s="29">
        <f t="shared" si="449"/>
        <v>11.398138837956667</v>
      </c>
      <c r="AO813" s="29">
        <f t="shared" si="450"/>
        <v>0.34194416513870002</v>
      </c>
      <c r="AP813" s="30">
        <f>IF(AI813="",0,VLOOKUP(AI813,[1]!Costo_Twist,2,FALSE)*AM813)</f>
        <v>56.433561522311273</v>
      </c>
      <c r="AQ813" s="42"/>
      <c r="AR813" s="42"/>
      <c r="AS813" s="42"/>
      <c r="AT813" s="42">
        <f t="shared" si="451"/>
        <v>0</v>
      </c>
      <c r="AU813" s="43">
        <f t="shared" si="452"/>
        <v>0</v>
      </c>
      <c r="AV813" s="43">
        <f t="shared" si="453"/>
        <v>0</v>
      </c>
      <c r="AW813" s="43">
        <f t="shared" si="454"/>
        <v>0</v>
      </c>
      <c r="AX813" s="44">
        <f>IF(AQ813="",0,VLOOKUP(AQ813,[1]!Costo_Twist,2,FALSE)*AU813)</f>
        <v>0</v>
      </c>
      <c r="AY813" s="36">
        <f t="shared" si="455"/>
        <v>127.65238883796118</v>
      </c>
      <c r="AZ813" s="41">
        <f t="shared" si="456"/>
        <v>1.4270833333333335</v>
      </c>
      <c r="BA813" s="37">
        <f t="shared" si="457"/>
        <v>125.42708333333333</v>
      </c>
      <c r="BB813" s="37" t="str">
        <f t="shared" si="458"/>
        <v>ok</v>
      </c>
      <c r="BC813" s="37" t="str">
        <f t="shared" si="459"/>
        <v>ok</v>
      </c>
      <c r="BE813" s="11" t="b">
        <f t="shared" si="460"/>
        <v>0</v>
      </c>
      <c r="BF813" s="11" t="b">
        <f t="shared" si="461"/>
        <v>0</v>
      </c>
      <c r="BG813" s="11" t="b">
        <f t="shared" si="462"/>
        <v>0</v>
      </c>
      <c r="BH813" s="11" t="b">
        <f t="shared" si="463"/>
        <v>0</v>
      </c>
      <c r="BI813" s="11" t="b">
        <f t="shared" si="464"/>
        <v>0</v>
      </c>
      <c r="BJ813" s="11">
        <f t="shared" si="465"/>
        <v>30.497722836694862</v>
      </c>
      <c r="BK813" s="11" t="b">
        <f t="shared" si="466"/>
        <v>0</v>
      </c>
      <c r="BL813" s="11" t="b">
        <f t="shared" si="467"/>
        <v>0</v>
      </c>
      <c r="BM813" s="11">
        <f t="shared" si="468"/>
        <v>11.398138837956667</v>
      </c>
      <c r="BN813" s="11" t="b">
        <f t="shared" si="469"/>
        <v>0</v>
      </c>
      <c r="BO813" s="11" t="b">
        <f t="shared" si="470"/>
        <v>0</v>
      </c>
      <c r="BP813" s="11" t="b">
        <f t="shared" si="471"/>
        <v>0</v>
      </c>
      <c r="BQ813" s="11">
        <f t="shared" si="472"/>
        <v>0.30805780643126124</v>
      </c>
      <c r="BR813" s="11" t="b">
        <f t="shared" si="473"/>
        <v>0</v>
      </c>
    </row>
    <row r="814" spans="1:70" s="5" customFormat="1" ht="12.75" customHeight="1" x14ac:dyDescent="0.7">
      <c r="A814" s="24" t="s">
        <v>2393</v>
      </c>
      <c r="B814" s="25" t="s">
        <v>2394</v>
      </c>
      <c r="C814" s="24" t="s">
        <v>84</v>
      </c>
      <c r="D814" s="26" t="s">
        <v>41</v>
      </c>
      <c r="E814" s="24" t="s">
        <v>2610</v>
      </c>
      <c r="F814" s="24" t="s">
        <v>2610</v>
      </c>
      <c r="G814" s="62" t="s">
        <v>857</v>
      </c>
      <c r="H814" s="16">
        <v>201</v>
      </c>
      <c r="I814" s="16">
        <v>188</v>
      </c>
      <c r="J814" s="16">
        <v>148</v>
      </c>
      <c r="K814" s="26"/>
      <c r="L814" s="26"/>
      <c r="M814" s="26"/>
      <c r="N814" s="26"/>
      <c r="O814" s="40"/>
      <c r="P814" s="32" t="s">
        <v>80</v>
      </c>
      <c r="Q814" s="32">
        <v>124</v>
      </c>
      <c r="R814" s="60">
        <f t="shared" si="438"/>
        <v>0</v>
      </c>
      <c r="S814" s="27" t="s">
        <v>64</v>
      </c>
      <c r="T814" s="27"/>
      <c r="U814" s="28" t="s">
        <v>2407</v>
      </c>
      <c r="V814" s="30">
        <f t="shared" si="439"/>
        <v>23</v>
      </c>
      <c r="W814" s="29">
        <f t="shared" si="440"/>
        <v>0.47916666666666669</v>
      </c>
      <c r="X814" s="29">
        <f t="shared" si="441"/>
        <v>14.170659095838017</v>
      </c>
      <c r="Y814" s="29">
        <f t="shared" si="442"/>
        <v>0.42511977287514052</v>
      </c>
      <c r="Z814" s="30">
        <f>IF(S814="",0,VLOOKUP(S814,[1]!Costo_Twist,2,FALSE)*W814)</f>
        <v>59.496185350563323</v>
      </c>
      <c r="AA814" s="31" t="s">
        <v>69</v>
      </c>
      <c r="AB814" s="31"/>
      <c r="AC814" s="31">
        <v>0.5</v>
      </c>
      <c r="AD814" s="34">
        <f t="shared" si="443"/>
        <v>0.5</v>
      </c>
      <c r="AE814" s="33">
        <f t="shared" si="444"/>
        <v>1.0416666666666666E-2</v>
      </c>
      <c r="AF814" s="33">
        <f t="shared" si="445"/>
        <v>0.30805780643126124</v>
      </c>
      <c r="AG814" s="33">
        <f t="shared" si="446"/>
        <v>9.2417341929378373E-3</v>
      </c>
      <c r="AH814" s="34">
        <f>IF(AA814="",0,VLOOKUP(AA814,[1]!Costo_Twist,2,FALSE)*AE814)</f>
        <v>1.9156908261130987</v>
      </c>
      <c r="AI814" s="35" t="s">
        <v>65</v>
      </c>
      <c r="AJ814" s="35"/>
      <c r="AK814" s="35">
        <v>50</v>
      </c>
      <c r="AL814" s="35">
        <f t="shared" si="447"/>
        <v>50</v>
      </c>
      <c r="AM814" s="29">
        <f t="shared" si="448"/>
        <v>1.0416666666666667</v>
      </c>
      <c r="AN814" s="29">
        <f t="shared" si="449"/>
        <v>30.805780643126127</v>
      </c>
      <c r="AO814" s="29">
        <f t="shared" si="450"/>
        <v>0.92417341929378383</v>
      </c>
      <c r="AP814" s="30">
        <f>IF(AI814="",0,VLOOKUP(AI814,[1]!Costo_Twist,2,FALSE)*AM814)</f>
        <v>152.52313924948993</v>
      </c>
      <c r="AQ814" s="42"/>
      <c r="AR814" s="42"/>
      <c r="AS814" s="42"/>
      <c r="AT814" s="42">
        <f t="shared" si="451"/>
        <v>0</v>
      </c>
      <c r="AU814" s="43">
        <f t="shared" si="452"/>
        <v>0</v>
      </c>
      <c r="AV814" s="43">
        <f t="shared" si="453"/>
        <v>0</v>
      </c>
      <c r="AW814" s="43">
        <f t="shared" si="454"/>
        <v>0</v>
      </c>
      <c r="AX814" s="44">
        <f>IF(AQ814="",0,VLOOKUP(AQ814,[1]!Costo_Twist,2,FALSE)*AU814)</f>
        <v>0</v>
      </c>
      <c r="AY814" s="36">
        <f t="shared" si="455"/>
        <v>213.93501542616636</v>
      </c>
      <c r="AZ814" s="41">
        <f t="shared" si="456"/>
        <v>1.53125</v>
      </c>
      <c r="BA814" s="37">
        <f t="shared" si="457"/>
        <v>125.53125</v>
      </c>
      <c r="BB814" s="37" t="str">
        <f t="shared" si="458"/>
        <v>ok</v>
      </c>
      <c r="BC814" s="37" t="str">
        <f t="shared" si="459"/>
        <v>ok</v>
      </c>
      <c r="BE814" s="11" t="b">
        <f t="shared" si="460"/>
        <v>0</v>
      </c>
      <c r="BF814" s="11" t="b">
        <f t="shared" si="461"/>
        <v>0</v>
      </c>
      <c r="BG814" s="11">
        <f t="shared" si="462"/>
        <v>0.30805780643126124</v>
      </c>
      <c r="BH814" s="11" t="b">
        <f t="shared" si="463"/>
        <v>0</v>
      </c>
      <c r="BI814" s="11" t="b">
        <f t="shared" si="464"/>
        <v>0</v>
      </c>
      <c r="BJ814" s="11" t="b">
        <f t="shared" si="465"/>
        <v>0</v>
      </c>
      <c r="BK814" s="11" t="b">
        <f t="shared" si="466"/>
        <v>0</v>
      </c>
      <c r="BL814" s="11">
        <f t="shared" si="467"/>
        <v>14.170659095838017</v>
      </c>
      <c r="BM814" s="11">
        <f t="shared" si="468"/>
        <v>30.805780643126127</v>
      </c>
      <c r="BN814" s="11" t="b">
        <f t="shared" si="469"/>
        <v>0</v>
      </c>
      <c r="BO814" s="11" t="b">
        <f t="shared" si="470"/>
        <v>0</v>
      </c>
      <c r="BP814" s="11" t="b">
        <f t="shared" si="471"/>
        <v>0</v>
      </c>
      <c r="BQ814" s="11" t="b">
        <f t="shared" si="472"/>
        <v>0</v>
      </c>
      <c r="BR814" s="11" t="b">
        <f t="shared" si="473"/>
        <v>0</v>
      </c>
    </row>
    <row r="815" spans="1:70" s="5" customFormat="1" ht="12.75" customHeight="1" x14ac:dyDescent="0.7">
      <c r="A815" s="24" t="s">
        <v>2393</v>
      </c>
      <c r="B815" s="25" t="s">
        <v>2394</v>
      </c>
      <c r="C815" s="24" t="s">
        <v>84</v>
      </c>
      <c r="D815" s="26" t="s">
        <v>41</v>
      </c>
      <c r="E815" s="24" t="s">
        <v>2610</v>
      </c>
      <c r="F815" s="24" t="s">
        <v>2610</v>
      </c>
      <c r="G815" s="62" t="s">
        <v>858</v>
      </c>
      <c r="H815" s="16">
        <v>164</v>
      </c>
      <c r="I815" s="16">
        <v>149</v>
      </c>
      <c r="J815" s="16">
        <v>108</v>
      </c>
      <c r="K815" s="26"/>
      <c r="L815" s="26"/>
      <c r="M815" s="26"/>
      <c r="N815" s="26"/>
      <c r="O815" s="40"/>
      <c r="P815" s="32" t="s">
        <v>81</v>
      </c>
      <c r="Q815" s="32">
        <v>120</v>
      </c>
      <c r="R815" s="60">
        <f t="shared" si="438"/>
        <v>0</v>
      </c>
      <c r="S815" s="27" t="s">
        <v>68</v>
      </c>
      <c r="T815" s="27"/>
      <c r="U815" s="28">
        <v>183</v>
      </c>
      <c r="V815" s="30">
        <f t="shared" si="439"/>
        <v>183</v>
      </c>
      <c r="W815" s="29">
        <f t="shared" si="440"/>
        <v>3.8125</v>
      </c>
      <c r="X815" s="29">
        <f t="shared" si="441"/>
        <v>112.74915715384161</v>
      </c>
      <c r="Y815" s="29">
        <f t="shared" si="442"/>
        <v>3.3824747146152481</v>
      </c>
      <c r="Z815" s="30">
        <f>IF(S815="",0,VLOOKUP(S815,[1]!Costo_Twist,2,FALSE)*W815)</f>
        <v>258.69126474849924</v>
      </c>
      <c r="AA815" s="31" t="s">
        <v>74</v>
      </c>
      <c r="AB815" s="31"/>
      <c r="AC815" s="31" t="s">
        <v>2397</v>
      </c>
      <c r="AD815" s="34">
        <f t="shared" si="443"/>
        <v>2</v>
      </c>
      <c r="AE815" s="33">
        <f t="shared" si="444"/>
        <v>4.1666666666666664E-2</v>
      </c>
      <c r="AF815" s="33">
        <f t="shared" si="445"/>
        <v>1.232231225725045</v>
      </c>
      <c r="AG815" s="33">
        <f t="shared" si="446"/>
        <v>3.6966936771751349E-2</v>
      </c>
      <c r="AH815" s="34">
        <f>IF(AA815="",0,VLOOKUP(AA815,[1]!Costo_Twist,2,FALSE)*AE815)</f>
        <v>4.9798424855348884</v>
      </c>
      <c r="AI815" s="35" t="s">
        <v>65</v>
      </c>
      <c r="AJ815" s="35"/>
      <c r="AK815" s="35">
        <v>60.5</v>
      </c>
      <c r="AL815" s="35">
        <f t="shared" si="447"/>
        <v>60.5</v>
      </c>
      <c r="AM815" s="29">
        <f t="shared" si="448"/>
        <v>1.2604166666666667</v>
      </c>
      <c r="AN815" s="29">
        <f t="shared" si="449"/>
        <v>37.274994578182614</v>
      </c>
      <c r="AO815" s="29">
        <f t="shared" si="450"/>
        <v>1.1182498373454783</v>
      </c>
      <c r="AP815" s="30">
        <f>IF(AI815="",0,VLOOKUP(AI815,[1]!Costo_Twist,2,FALSE)*AM815)</f>
        <v>184.55299849188282</v>
      </c>
      <c r="AQ815" s="42"/>
      <c r="AR815" s="42"/>
      <c r="AS815" s="42"/>
      <c r="AT815" s="42">
        <f t="shared" si="451"/>
        <v>0</v>
      </c>
      <c r="AU815" s="43">
        <f t="shared" si="452"/>
        <v>0</v>
      </c>
      <c r="AV815" s="43">
        <f t="shared" si="453"/>
        <v>0</v>
      </c>
      <c r="AW815" s="43">
        <f t="shared" si="454"/>
        <v>0</v>
      </c>
      <c r="AX815" s="44">
        <f>IF(AQ815="",0,VLOOKUP(AQ815,[1]!Costo_Twist,2,FALSE)*AU815)</f>
        <v>0</v>
      </c>
      <c r="AY815" s="36">
        <f t="shared" si="455"/>
        <v>448.22410572591696</v>
      </c>
      <c r="AZ815" s="41">
        <f t="shared" si="456"/>
        <v>5.114583333333333</v>
      </c>
      <c r="BA815" s="37">
        <f t="shared" si="457"/>
        <v>125.11458333333333</v>
      </c>
      <c r="BB815" s="37" t="str">
        <f t="shared" si="458"/>
        <v>ok</v>
      </c>
      <c r="BC815" s="37" t="str">
        <f t="shared" si="459"/>
        <v>ok</v>
      </c>
      <c r="BE815" s="11" t="b">
        <f t="shared" si="460"/>
        <v>0</v>
      </c>
      <c r="BF815" s="11" t="b">
        <f t="shared" si="461"/>
        <v>0</v>
      </c>
      <c r="BG815" s="11" t="b">
        <f t="shared" si="462"/>
        <v>0</v>
      </c>
      <c r="BH815" s="11" t="b">
        <f t="shared" si="463"/>
        <v>0</v>
      </c>
      <c r="BI815" s="11" t="b">
        <f t="shared" si="464"/>
        <v>0</v>
      </c>
      <c r="BJ815" s="11">
        <f t="shared" si="465"/>
        <v>112.74915715384161</v>
      </c>
      <c r="BK815" s="11" t="b">
        <f t="shared" si="466"/>
        <v>0</v>
      </c>
      <c r="BL815" s="11" t="b">
        <f t="shared" si="467"/>
        <v>0</v>
      </c>
      <c r="BM815" s="11">
        <f t="shared" si="468"/>
        <v>37.274994578182614</v>
      </c>
      <c r="BN815" s="11" t="b">
        <f t="shared" si="469"/>
        <v>0</v>
      </c>
      <c r="BO815" s="11" t="b">
        <f t="shared" si="470"/>
        <v>0</v>
      </c>
      <c r="BP815" s="11" t="b">
        <f t="shared" si="471"/>
        <v>0</v>
      </c>
      <c r="BQ815" s="11">
        <f t="shared" si="472"/>
        <v>1.232231225725045</v>
      </c>
      <c r="BR815" s="11" t="b">
        <f t="shared" si="473"/>
        <v>0</v>
      </c>
    </row>
    <row r="816" spans="1:70" s="5" customFormat="1" ht="12.75" customHeight="1" x14ac:dyDescent="0.7">
      <c r="A816" s="24" t="s">
        <v>2393</v>
      </c>
      <c r="B816" s="25" t="s">
        <v>2394</v>
      </c>
      <c r="C816" s="24" t="s">
        <v>84</v>
      </c>
      <c r="D816" s="26" t="s">
        <v>41</v>
      </c>
      <c r="E816" s="24" t="s">
        <v>2610</v>
      </c>
      <c r="F816" s="24" t="s">
        <v>2610</v>
      </c>
      <c r="G816" s="62" t="s">
        <v>859</v>
      </c>
      <c r="H816" s="16">
        <v>244</v>
      </c>
      <c r="I816" s="16">
        <v>237</v>
      </c>
      <c r="J816" s="16">
        <v>212</v>
      </c>
      <c r="K816" s="26"/>
      <c r="L816" s="26"/>
      <c r="M816" s="26"/>
      <c r="N816" s="26"/>
      <c r="O816" s="40"/>
      <c r="P816" s="32" t="s">
        <v>79</v>
      </c>
      <c r="Q816" s="32">
        <v>128</v>
      </c>
      <c r="R816" s="60">
        <f t="shared" si="438"/>
        <v>0</v>
      </c>
      <c r="S816" s="27" t="s">
        <v>68</v>
      </c>
      <c r="T816" s="27"/>
      <c r="U816" s="28">
        <v>9.5</v>
      </c>
      <c r="V816" s="30">
        <f t="shared" si="439"/>
        <v>9.5</v>
      </c>
      <c r="W816" s="29">
        <f t="shared" si="440"/>
        <v>0.19791666666666666</v>
      </c>
      <c r="X816" s="29">
        <f t="shared" si="441"/>
        <v>5.8530983221939632</v>
      </c>
      <c r="Y816" s="29">
        <f t="shared" si="442"/>
        <v>0.1755929496658189</v>
      </c>
      <c r="Z816" s="30">
        <f>IF(S816="",0,VLOOKUP(S816,[1]!Costo_Twist,2,FALSE)*W816)</f>
        <v>13.429327951424824</v>
      </c>
      <c r="AA816" s="31" t="s">
        <v>65</v>
      </c>
      <c r="AB816" s="31"/>
      <c r="AC816" s="31">
        <v>5.5</v>
      </c>
      <c r="AD816" s="34">
        <f t="shared" si="443"/>
        <v>5.5</v>
      </c>
      <c r="AE816" s="33">
        <f t="shared" si="444"/>
        <v>0.11458333333333333</v>
      </c>
      <c r="AF816" s="33">
        <f t="shared" si="445"/>
        <v>3.3886358707438737</v>
      </c>
      <c r="AG816" s="33">
        <f t="shared" si="446"/>
        <v>0.10165907612231621</v>
      </c>
      <c r="AH816" s="34">
        <f>IF(AA816="",0,VLOOKUP(AA816,[1]!Costo_Twist,2,FALSE)*AE816)</f>
        <v>16.777545317443892</v>
      </c>
      <c r="AI816" s="35"/>
      <c r="AJ816" s="35"/>
      <c r="AK816" s="35"/>
      <c r="AL816" s="35">
        <f t="shared" si="447"/>
        <v>0</v>
      </c>
      <c r="AM816" s="29">
        <f t="shared" si="448"/>
        <v>0</v>
      </c>
      <c r="AN816" s="29">
        <f t="shared" si="449"/>
        <v>0</v>
      </c>
      <c r="AO816" s="29">
        <f t="shared" si="450"/>
        <v>0</v>
      </c>
      <c r="AP816" s="30">
        <f>IF(AI816="",0,VLOOKUP(AI816,[1]!Costo_Twist,2,FALSE)*AM816)</f>
        <v>0</v>
      </c>
      <c r="AQ816" s="42"/>
      <c r="AR816" s="42"/>
      <c r="AS816" s="42"/>
      <c r="AT816" s="42">
        <f t="shared" si="451"/>
        <v>0</v>
      </c>
      <c r="AU816" s="43">
        <f t="shared" si="452"/>
        <v>0</v>
      </c>
      <c r="AV816" s="43">
        <f t="shared" si="453"/>
        <v>0</v>
      </c>
      <c r="AW816" s="43">
        <f t="shared" si="454"/>
        <v>0</v>
      </c>
      <c r="AX816" s="44">
        <f>IF(AQ816="",0,VLOOKUP(AQ816,[1]!Costo_Twist,2,FALSE)*AU816)</f>
        <v>0</v>
      </c>
      <c r="AY816" s="36">
        <f t="shared" si="455"/>
        <v>30.206873268868716</v>
      </c>
      <c r="AZ816" s="41">
        <f t="shared" si="456"/>
        <v>0.3125</v>
      </c>
      <c r="BA816" s="37">
        <f t="shared" si="457"/>
        <v>128.3125</v>
      </c>
      <c r="BB816" s="37" t="str">
        <f t="shared" si="458"/>
        <v>ok</v>
      </c>
      <c r="BC816" s="37" t="str">
        <f t="shared" si="459"/>
        <v>ok</v>
      </c>
      <c r="BE816" s="11" t="b">
        <f t="shared" si="460"/>
        <v>0</v>
      </c>
      <c r="BF816" s="11" t="b">
        <f t="shared" si="461"/>
        <v>0</v>
      </c>
      <c r="BG816" s="11" t="b">
        <f t="shared" si="462"/>
        <v>0</v>
      </c>
      <c r="BH816" s="11" t="b">
        <f t="shared" si="463"/>
        <v>0</v>
      </c>
      <c r="BI816" s="11" t="b">
        <f t="shared" si="464"/>
        <v>0</v>
      </c>
      <c r="BJ816" s="11">
        <f t="shared" si="465"/>
        <v>5.8530983221939632</v>
      </c>
      <c r="BK816" s="11" t="b">
        <f t="shared" si="466"/>
        <v>0</v>
      </c>
      <c r="BL816" s="11" t="b">
        <f t="shared" si="467"/>
        <v>0</v>
      </c>
      <c r="BM816" s="11">
        <f t="shared" si="468"/>
        <v>3.3886358707438737</v>
      </c>
      <c r="BN816" s="11" t="b">
        <f t="shared" si="469"/>
        <v>0</v>
      </c>
      <c r="BO816" s="11" t="b">
        <f t="shared" si="470"/>
        <v>0</v>
      </c>
      <c r="BP816" s="11" t="b">
        <f t="shared" si="471"/>
        <v>0</v>
      </c>
      <c r="BQ816" s="11" t="b">
        <f t="shared" si="472"/>
        <v>0</v>
      </c>
      <c r="BR816" s="11" t="b">
        <f t="shared" si="473"/>
        <v>0</v>
      </c>
    </row>
    <row r="817" spans="1:70" s="5" customFormat="1" ht="12.75" customHeight="1" x14ac:dyDescent="0.7">
      <c r="A817" s="24" t="s">
        <v>2393</v>
      </c>
      <c r="B817" s="25" t="s">
        <v>2394</v>
      </c>
      <c r="C817" s="24" t="s">
        <v>84</v>
      </c>
      <c r="D817" s="26" t="s">
        <v>41</v>
      </c>
      <c r="E817" s="24" t="s">
        <v>2610</v>
      </c>
      <c r="F817" s="24" t="s">
        <v>2610</v>
      </c>
      <c r="G817" s="62" t="s">
        <v>860</v>
      </c>
      <c r="H817" s="16">
        <v>236</v>
      </c>
      <c r="I817" s="16">
        <v>227</v>
      </c>
      <c r="J817" s="16">
        <v>200</v>
      </c>
      <c r="K817" s="26"/>
      <c r="L817" s="26"/>
      <c r="M817" s="26"/>
      <c r="N817" s="26"/>
      <c r="O817" s="40"/>
      <c r="P817" s="32" t="s">
        <v>79</v>
      </c>
      <c r="Q817" s="32">
        <v>128</v>
      </c>
      <c r="R817" s="60">
        <f t="shared" si="438"/>
        <v>0</v>
      </c>
      <c r="S817" s="27" t="s">
        <v>64</v>
      </c>
      <c r="T817" s="27"/>
      <c r="U817" s="28">
        <v>3.5</v>
      </c>
      <c r="V817" s="30">
        <f t="shared" si="439"/>
        <v>3.5</v>
      </c>
      <c r="W817" s="29">
        <f t="shared" si="440"/>
        <v>7.2916666666666671E-2</v>
      </c>
      <c r="X817" s="29">
        <f t="shared" si="441"/>
        <v>2.1564046450188288</v>
      </c>
      <c r="Y817" s="29">
        <f t="shared" si="442"/>
        <v>6.4692139350564865E-2</v>
      </c>
      <c r="Z817" s="30">
        <f>IF(S817="",0,VLOOKUP(S817,[1]!Costo_Twist,2,FALSE)*W817)</f>
        <v>9.053767335955289</v>
      </c>
      <c r="AA817" s="31" t="s">
        <v>72</v>
      </c>
      <c r="AB817" s="31"/>
      <c r="AC817" s="31">
        <v>0.5</v>
      </c>
      <c r="AD817" s="34">
        <f t="shared" si="443"/>
        <v>0.5</v>
      </c>
      <c r="AE817" s="33">
        <f t="shared" si="444"/>
        <v>1.0416666666666666E-2</v>
      </c>
      <c r="AF817" s="33">
        <f t="shared" si="445"/>
        <v>0.30805780643126124</v>
      </c>
      <c r="AG817" s="33">
        <f t="shared" si="446"/>
        <v>9.2417341929378373E-3</v>
      </c>
      <c r="AH817" s="34">
        <f>IF(AA817="",0,VLOOKUP(AA817,[1]!Costo_Twist,2,FALSE)*AE817)</f>
        <v>2.1250221781943992</v>
      </c>
      <c r="AI817" s="35" t="s">
        <v>65</v>
      </c>
      <c r="AJ817" s="35"/>
      <c r="AK817" s="35" t="s">
        <v>2403</v>
      </c>
      <c r="AL817" s="35">
        <f t="shared" si="447"/>
        <v>13</v>
      </c>
      <c r="AM817" s="29">
        <f t="shared" si="448"/>
        <v>0.27083333333333331</v>
      </c>
      <c r="AN817" s="29">
        <f t="shared" si="449"/>
        <v>8.0095029672127911</v>
      </c>
      <c r="AO817" s="29">
        <f t="shared" si="450"/>
        <v>0.24028508901638373</v>
      </c>
      <c r="AP817" s="30">
        <f>IF(AI817="",0,VLOOKUP(AI817,[1]!Costo_Twist,2,FALSE)*AM817)</f>
        <v>39.656016204867377</v>
      </c>
      <c r="AQ817" s="42"/>
      <c r="AR817" s="42"/>
      <c r="AS817" s="42"/>
      <c r="AT817" s="42">
        <f t="shared" si="451"/>
        <v>0</v>
      </c>
      <c r="AU817" s="43">
        <f t="shared" si="452"/>
        <v>0</v>
      </c>
      <c r="AV817" s="43">
        <f t="shared" si="453"/>
        <v>0</v>
      </c>
      <c r="AW817" s="43">
        <f t="shared" si="454"/>
        <v>0</v>
      </c>
      <c r="AX817" s="44">
        <f>IF(AQ817="",0,VLOOKUP(AQ817,[1]!Costo_Twist,2,FALSE)*AU817)</f>
        <v>0</v>
      </c>
      <c r="AY817" s="36">
        <f t="shared" si="455"/>
        <v>50.834805719017069</v>
      </c>
      <c r="AZ817" s="41">
        <f t="shared" si="456"/>
        <v>0.35416666666666663</v>
      </c>
      <c r="BA817" s="37">
        <f t="shared" si="457"/>
        <v>128.35416666666666</v>
      </c>
      <c r="BB817" s="37" t="str">
        <f t="shared" si="458"/>
        <v>ok</v>
      </c>
      <c r="BC817" s="37" t="str">
        <f t="shared" si="459"/>
        <v>ok</v>
      </c>
      <c r="BE817" s="11" t="b">
        <f t="shared" si="460"/>
        <v>0</v>
      </c>
      <c r="BF817" s="11" t="b">
        <f t="shared" si="461"/>
        <v>0</v>
      </c>
      <c r="BG817" s="11" t="b">
        <f t="shared" si="462"/>
        <v>0</v>
      </c>
      <c r="BH817" s="11" t="b">
        <f t="shared" si="463"/>
        <v>0</v>
      </c>
      <c r="BI817" s="11" t="b">
        <f t="shared" si="464"/>
        <v>0</v>
      </c>
      <c r="BJ817" s="11" t="b">
        <f t="shared" si="465"/>
        <v>0</v>
      </c>
      <c r="BK817" s="11" t="b">
        <f t="shared" si="466"/>
        <v>0</v>
      </c>
      <c r="BL817" s="11">
        <f t="shared" si="467"/>
        <v>2.1564046450188288</v>
      </c>
      <c r="BM817" s="11">
        <f t="shared" si="468"/>
        <v>8.0095029672127911</v>
      </c>
      <c r="BN817" s="11">
        <f t="shared" si="469"/>
        <v>0.30805780643126124</v>
      </c>
      <c r="BO817" s="11" t="b">
        <f t="shared" si="470"/>
        <v>0</v>
      </c>
      <c r="BP817" s="11" t="b">
        <f t="shared" si="471"/>
        <v>0</v>
      </c>
      <c r="BQ817" s="11" t="b">
        <f t="shared" si="472"/>
        <v>0</v>
      </c>
      <c r="BR817" s="11" t="b">
        <f t="shared" si="473"/>
        <v>0</v>
      </c>
    </row>
    <row r="818" spans="1:70" s="5" customFormat="1" ht="12.75" customHeight="1" x14ac:dyDescent="0.7">
      <c r="A818" s="24" t="s">
        <v>2393</v>
      </c>
      <c r="B818" s="25" t="s">
        <v>2394</v>
      </c>
      <c r="C818" s="24" t="s">
        <v>84</v>
      </c>
      <c r="D818" s="26" t="s">
        <v>41</v>
      </c>
      <c r="E818" s="24" t="s">
        <v>2610</v>
      </c>
      <c r="F818" s="24" t="s">
        <v>2610</v>
      </c>
      <c r="G818" s="62" t="s">
        <v>861</v>
      </c>
      <c r="H818" s="16">
        <v>224</v>
      </c>
      <c r="I818" s="16">
        <v>214</v>
      </c>
      <c r="J818" s="16">
        <v>183</v>
      </c>
      <c r="K818" s="26"/>
      <c r="L818" s="26"/>
      <c r="M818" s="26"/>
      <c r="N818" s="26"/>
      <c r="O818" s="40"/>
      <c r="P818" s="32" t="s">
        <v>79</v>
      </c>
      <c r="Q818" s="32">
        <v>128</v>
      </c>
      <c r="R818" s="60">
        <f t="shared" si="438"/>
        <v>0</v>
      </c>
      <c r="S818" s="27" t="s">
        <v>68</v>
      </c>
      <c r="T818" s="27"/>
      <c r="U818" s="27" t="s">
        <v>2411</v>
      </c>
      <c r="V818" s="30">
        <f t="shared" si="439"/>
        <v>27</v>
      </c>
      <c r="W818" s="29">
        <f t="shared" si="440"/>
        <v>0.5625</v>
      </c>
      <c r="X818" s="29">
        <f t="shared" si="441"/>
        <v>16.635121547288108</v>
      </c>
      <c r="Y818" s="29">
        <f t="shared" si="442"/>
        <v>0.49905364641864325</v>
      </c>
      <c r="Z818" s="30">
        <f>IF(S818="",0,VLOOKUP(S818,[1]!Costo_Twist,2,FALSE)*W818)</f>
        <v>38.167563651417922</v>
      </c>
      <c r="AA818" s="31" t="s">
        <v>67</v>
      </c>
      <c r="AB818" s="31"/>
      <c r="AC818" s="31" t="s">
        <v>2396</v>
      </c>
      <c r="AD818" s="34">
        <f t="shared" si="443"/>
        <v>3</v>
      </c>
      <c r="AE818" s="33">
        <f t="shared" si="444"/>
        <v>6.25E-2</v>
      </c>
      <c r="AF818" s="33">
        <f t="shared" si="445"/>
        <v>1.8483468385875674</v>
      </c>
      <c r="AG818" s="33">
        <f t="shared" si="446"/>
        <v>5.5450405157627024E-2</v>
      </c>
      <c r="AH818" s="34">
        <f>IF(AA818="",0,VLOOKUP(AA818,[1]!Costo_Twist,2,FALSE)*AE818)</f>
        <v>12.665523257533193</v>
      </c>
      <c r="AI818" s="35" t="s">
        <v>65</v>
      </c>
      <c r="AJ818" s="35"/>
      <c r="AK818" s="35" t="s">
        <v>2429</v>
      </c>
      <c r="AL818" s="35">
        <f t="shared" si="447"/>
        <v>20</v>
      </c>
      <c r="AM818" s="29">
        <f t="shared" si="448"/>
        <v>0.41666666666666669</v>
      </c>
      <c r="AN818" s="29">
        <f t="shared" si="449"/>
        <v>12.32231225725045</v>
      </c>
      <c r="AO818" s="29">
        <f t="shared" si="450"/>
        <v>0.36966936771751352</v>
      </c>
      <c r="AP818" s="30">
        <f>IF(AI818="",0,VLOOKUP(AI818,[1]!Costo_Twist,2,FALSE)*AM818)</f>
        <v>61.009255699795972</v>
      </c>
      <c r="AQ818" s="42"/>
      <c r="AR818" s="42"/>
      <c r="AS818" s="42"/>
      <c r="AT818" s="42">
        <f t="shared" si="451"/>
        <v>0</v>
      </c>
      <c r="AU818" s="43">
        <f t="shared" si="452"/>
        <v>0</v>
      </c>
      <c r="AV818" s="43">
        <f t="shared" si="453"/>
        <v>0</v>
      </c>
      <c r="AW818" s="43">
        <f t="shared" si="454"/>
        <v>0</v>
      </c>
      <c r="AX818" s="44">
        <f>IF(AQ818="",0,VLOOKUP(AQ818,[1]!Costo_Twist,2,FALSE)*AU818)</f>
        <v>0</v>
      </c>
      <c r="AY818" s="36">
        <f t="shared" si="455"/>
        <v>111.84234260874709</v>
      </c>
      <c r="AZ818" s="41">
        <f t="shared" si="456"/>
        <v>1.0416666666666667</v>
      </c>
      <c r="BA818" s="37">
        <f t="shared" si="457"/>
        <v>129.04166666666666</v>
      </c>
      <c r="BB818" s="37" t="str">
        <f t="shared" si="458"/>
        <v>ok</v>
      </c>
      <c r="BC818" s="37" t="str">
        <f t="shared" si="459"/>
        <v>ok</v>
      </c>
      <c r="BE818" s="11" t="b">
        <f t="shared" si="460"/>
        <v>0</v>
      </c>
      <c r="BF818" s="11" t="b">
        <f t="shared" si="461"/>
        <v>0</v>
      </c>
      <c r="BG818" s="11" t="b">
        <f t="shared" si="462"/>
        <v>0</v>
      </c>
      <c r="BH818" s="11" t="b">
        <f t="shared" si="463"/>
        <v>0</v>
      </c>
      <c r="BI818" s="11" t="b">
        <f t="shared" si="464"/>
        <v>0</v>
      </c>
      <c r="BJ818" s="11">
        <f t="shared" si="465"/>
        <v>16.635121547288108</v>
      </c>
      <c r="BK818" s="11" t="b">
        <f t="shared" si="466"/>
        <v>0</v>
      </c>
      <c r="BL818" s="11" t="b">
        <f t="shared" si="467"/>
        <v>0</v>
      </c>
      <c r="BM818" s="11">
        <f t="shared" si="468"/>
        <v>12.32231225725045</v>
      </c>
      <c r="BN818" s="11" t="b">
        <f t="shared" si="469"/>
        <v>0</v>
      </c>
      <c r="BO818" s="11" t="b">
        <f t="shared" si="470"/>
        <v>0</v>
      </c>
      <c r="BP818" s="11" t="b">
        <f t="shared" si="471"/>
        <v>0</v>
      </c>
      <c r="BQ818" s="11" t="b">
        <f t="shared" si="472"/>
        <v>0</v>
      </c>
      <c r="BR818" s="11">
        <f t="shared" si="473"/>
        <v>1.8483468385875674</v>
      </c>
    </row>
    <row r="819" spans="1:70" s="5" customFormat="1" ht="12.75" customHeight="1" x14ac:dyDescent="0.7">
      <c r="A819" s="24" t="s">
        <v>2393</v>
      </c>
      <c r="B819" s="25" t="s">
        <v>2394</v>
      </c>
      <c r="C819" s="24" t="s">
        <v>84</v>
      </c>
      <c r="D819" s="26" t="s">
        <v>41</v>
      </c>
      <c r="E819" s="24" t="s">
        <v>2610</v>
      </c>
      <c r="F819" s="24" t="s">
        <v>2610</v>
      </c>
      <c r="G819" s="62" t="s">
        <v>862</v>
      </c>
      <c r="H819" s="16">
        <v>219</v>
      </c>
      <c r="I819" s="16">
        <v>207</v>
      </c>
      <c r="J819" s="16">
        <v>171</v>
      </c>
      <c r="K819" s="26"/>
      <c r="L819" s="26"/>
      <c r="M819" s="26"/>
      <c r="N819" s="26"/>
      <c r="O819" s="40"/>
      <c r="P819" s="32" t="s">
        <v>80</v>
      </c>
      <c r="Q819" s="32">
        <v>124</v>
      </c>
      <c r="R819" s="60">
        <f t="shared" si="438"/>
        <v>0</v>
      </c>
      <c r="S819" s="27" t="s">
        <v>68</v>
      </c>
      <c r="T819" s="27"/>
      <c r="U819" s="27">
        <v>31.5</v>
      </c>
      <c r="V819" s="30">
        <f t="shared" si="439"/>
        <v>31.5</v>
      </c>
      <c r="W819" s="29">
        <f t="shared" si="440"/>
        <v>0.65625</v>
      </c>
      <c r="X819" s="29">
        <f t="shared" si="441"/>
        <v>19.407641805169458</v>
      </c>
      <c r="Y819" s="29">
        <f t="shared" si="442"/>
        <v>0.58222925415508375</v>
      </c>
      <c r="Z819" s="30">
        <f>IF(S819="",0,VLOOKUP(S819,[1]!Costo_Twist,2,FALSE)*W819)</f>
        <v>44.52882425998758</v>
      </c>
      <c r="AA819" s="31" t="s">
        <v>67</v>
      </c>
      <c r="AB819" s="31"/>
      <c r="AC819" s="31">
        <v>2.5</v>
      </c>
      <c r="AD819" s="34">
        <f t="shared" si="443"/>
        <v>2.5</v>
      </c>
      <c r="AE819" s="33">
        <f t="shared" si="444"/>
        <v>5.2083333333333336E-2</v>
      </c>
      <c r="AF819" s="33">
        <f t="shared" si="445"/>
        <v>1.5402890321563063</v>
      </c>
      <c r="AG819" s="33">
        <f t="shared" si="446"/>
        <v>4.620867096468919E-2</v>
      </c>
      <c r="AH819" s="34">
        <f>IF(AA819="",0,VLOOKUP(AA819,[1]!Costo_Twist,2,FALSE)*AE819)</f>
        <v>10.554602714610995</v>
      </c>
      <c r="AI819" s="35" t="s">
        <v>65</v>
      </c>
      <c r="AJ819" s="35"/>
      <c r="AK819" s="35">
        <v>21.5</v>
      </c>
      <c r="AL819" s="35">
        <f t="shared" si="447"/>
        <v>21.5</v>
      </c>
      <c r="AM819" s="29">
        <f t="shared" si="448"/>
        <v>0.44791666666666669</v>
      </c>
      <c r="AN819" s="29">
        <f t="shared" si="449"/>
        <v>13.246485676544234</v>
      </c>
      <c r="AO819" s="29">
        <f t="shared" si="450"/>
        <v>0.39739457029632702</v>
      </c>
      <c r="AP819" s="30">
        <f>IF(AI819="",0,VLOOKUP(AI819,[1]!Costo_Twist,2,FALSE)*AM819)</f>
        <v>65.584949877280664</v>
      </c>
      <c r="AQ819" s="42"/>
      <c r="AR819" s="42"/>
      <c r="AS819" s="42"/>
      <c r="AT819" s="42">
        <f t="shared" si="451"/>
        <v>0</v>
      </c>
      <c r="AU819" s="43">
        <f t="shared" si="452"/>
        <v>0</v>
      </c>
      <c r="AV819" s="43">
        <f t="shared" si="453"/>
        <v>0</v>
      </c>
      <c r="AW819" s="43">
        <f t="shared" si="454"/>
        <v>0</v>
      </c>
      <c r="AX819" s="44">
        <f>IF(AQ819="",0,VLOOKUP(AQ819,[1]!Costo_Twist,2,FALSE)*AU819)</f>
        <v>0</v>
      </c>
      <c r="AY819" s="36">
        <f t="shared" si="455"/>
        <v>120.66837685187923</v>
      </c>
      <c r="AZ819" s="41">
        <f t="shared" si="456"/>
        <v>1.15625</v>
      </c>
      <c r="BA819" s="37">
        <f t="shared" si="457"/>
        <v>125.15625</v>
      </c>
      <c r="BB819" s="37" t="str">
        <f t="shared" si="458"/>
        <v>ok</v>
      </c>
      <c r="BC819" s="37" t="str">
        <f t="shared" si="459"/>
        <v>ok</v>
      </c>
      <c r="BE819" s="11" t="b">
        <f t="shared" si="460"/>
        <v>0</v>
      </c>
      <c r="BF819" s="11" t="b">
        <f t="shared" si="461"/>
        <v>0</v>
      </c>
      <c r="BG819" s="11" t="b">
        <f t="shared" si="462"/>
        <v>0</v>
      </c>
      <c r="BH819" s="11" t="b">
        <f t="shared" si="463"/>
        <v>0</v>
      </c>
      <c r="BI819" s="11" t="b">
        <f t="shared" si="464"/>
        <v>0</v>
      </c>
      <c r="BJ819" s="11">
        <f t="shared" si="465"/>
        <v>19.407641805169458</v>
      </c>
      <c r="BK819" s="11" t="b">
        <f t="shared" si="466"/>
        <v>0</v>
      </c>
      <c r="BL819" s="11" t="b">
        <f t="shared" si="467"/>
        <v>0</v>
      </c>
      <c r="BM819" s="11">
        <f t="shared" si="468"/>
        <v>13.246485676544234</v>
      </c>
      <c r="BN819" s="11" t="b">
        <f t="shared" si="469"/>
        <v>0</v>
      </c>
      <c r="BO819" s="11" t="b">
        <f t="shared" si="470"/>
        <v>0</v>
      </c>
      <c r="BP819" s="11" t="b">
        <f t="shared" si="471"/>
        <v>0</v>
      </c>
      <c r="BQ819" s="11" t="b">
        <f t="shared" si="472"/>
        <v>0</v>
      </c>
      <c r="BR819" s="11">
        <f t="shared" si="473"/>
        <v>1.5402890321563063</v>
      </c>
    </row>
    <row r="820" spans="1:70" s="5" customFormat="1" ht="12.75" customHeight="1" x14ac:dyDescent="0.7">
      <c r="A820" s="24" t="s">
        <v>2393</v>
      </c>
      <c r="B820" s="25" t="s">
        <v>2394</v>
      </c>
      <c r="C820" s="24" t="s">
        <v>84</v>
      </c>
      <c r="D820" s="26" t="s">
        <v>41</v>
      </c>
      <c r="E820" s="24" t="s">
        <v>2610</v>
      </c>
      <c r="F820" s="24" t="s">
        <v>2610</v>
      </c>
      <c r="G820" s="62" t="s">
        <v>863</v>
      </c>
      <c r="H820" s="16">
        <v>201</v>
      </c>
      <c r="I820" s="16">
        <v>185</v>
      </c>
      <c r="J820" s="16">
        <v>143</v>
      </c>
      <c r="K820" s="26"/>
      <c r="L820" s="26"/>
      <c r="M820" s="26"/>
      <c r="N820" s="26"/>
      <c r="O820" s="40"/>
      <c r="P820" s="32" t="s">
        <v>80</v>
      </c>
      <c r="Q820" s="32">
        <v>124</v>
      </c>
      <c r="R820" s="60">
        <f t="shared" si="438"/>
        <v>0</v>
      </c>
      <c r="S820" s="27" t="s">
        <v>68</v>
      </c>
      <c r="T820" s="27"/>
      <c r="U820" s="27">
        <v>80.5</v>
      </c>
      <c r="V820" s="30">
        <f t="shared" si="439"/>
        <v>80.5</v>
      </c>
      <c r="W820" s="29">
        <f t="shared" si="440"/>
        <v>1.6770833333333333</v>
      </c>
      <c r="X820" s="29">
        <f t="shared" si="441"/>
        <v>49.597306835433059</v>
      </c>
      <c r="Y820" s="29">
        <f t="shared" si="442"/>
        <v>1.4879192050629917</v>
      </c>
      <c r="Z820" s="30">
        <f>IF(S820="",0,VLOOKUP(S820,[1]!Costo_Twist,2,FALSE)*W820)</f>
        <v>113.79588421996824</v>
      </c>
      <c r="AA820" s="31" t="s">
        <v>67</v>
      </c>
      <c r="AB820" s="31"/>
      <c r="AC820" s="31">
        <v>5.5</v>
      </c>
      <c r="AD820" s="34">
        <f t="shared" si="443"/>
        <v>5.5</v>
      </c>
      <c r="AE820" s="33">
        <f t="shared" si="444"/>
        <v>0.11458333333333333</v>
      </c>
      <c r="AF820" s="33">
        <f t="shared" si="445"/>
        <v>3.3886358707438737</v>
      </c>
      <c r="AG820" s="33">
        <f t="shared" si="446"/>
        <v>0.10165907612231621</v>
      </c>
      <c r="AH820" s="34">
        <f>IF(AA820="",0,VLOOKUP(AA820,[1]!Costo_Twist,2,FALSE)*AE820)</f>
        <v>23.220125972144185</v>
      </c>
      <c r="AI820" s="35" t="s">
        <v>65</v>
      </c>
      <c r="AJ820" s="35"/>
      <c r="AK820" s="35">
        <v>46.5</v>
      </c>
      <c r="AL820" s="35">
        <f t="shared" si="447"/>
        <v>46.5</v>
      </c>
      <c r="AM820" s="29">
        <f t="shared" si="448"/>
        <v>0.96875</v>
      </c>
      <c r="AN820" s="29">
        <f t="shared" si="449"/>
        <v>28.649375998107296</v>
      </c>
      <c r="AO820" s="29">
        <f t="shared" si="450"/>
        <v>0.85948127994321888</v>
      </c>
      <c r="AP820" s="30">
        <f>IF(AI820="",0,VLOOKUP(AI820,[1]!Costo_Twist,2,FALSE)*AM820)</f>
        <v>141.84651950202561</v>
      </c>
      <c r="AQ820" s="42"/>
      <c r="AR820" s="42"/>
      <c r="AS820" s="42"/>
      <c r="AT820" s="42">
        <f t="shared" si="451"/>
        <v>0</v>
      </c>
      <c r="AU820" s="43">
        <f t="shared" si="452"/>
        <v>0</v>
      </c>
      <c r="AV820" s="43">
        <f t="shared" si="453"/>
        <v>0</v>
      </c>
      <c r="AW820" s="43">
        <f t="shared" si="454"/>
        <v>0</v>
      </c>
      <c r="AX820" s="44">
        <f>IF(AQ820="",0,VLOOKUP(AQ820,[1]!Costo_Twist,2,FALSE)*AU820)</f>
        <v>0</v>
      </c>
      <c r="AY820" s="36">
        <f t="shared" si="455"/>
        <v>278.86252969413806</v>
      </c>
      <c r="AZ820" s="41">
        <f t="shared" si="456"/>
        <v>2.7604166666666665</v>
      </c>
      <c r="BA820" s="37">
        <f t="shared" si="457"/>
        <v>126.76041666666667</v>
      </c>
      <c r="BB820" s="37" t="str">
        <f t="shared" si="458"/>
        <v>ok</v>
      </c>
      <c r="BC820" s="37" t="str">
        <f t="shared" si="459"/>
        <v>ok</v>
      </c>
      <c r="BE820" s="11" t="b">
        <f t="shared" si="460"/>
        <v>0</v>
      </c>
      <c r="BF820" s="11" t="b">
        <f t="shared" si="461"/>
        <v>0</v>
      </c>
      <c r="BG820" s="11" t="b">
        <f t="shared" si="462"/>
        <v>0</v>
      </c>
      <c r="BH820" s="11" t="b">
        <f t="shared" si="463"/>
        <v>0</v>
      </c>
      <c r="BI820" s="11" t="b">
        <f t="shared" si="464"/>
        <v>0</v>
      </c>
      <c r="BJ820" s="11">
        <f t="shared" si="465"/>
        <v>49.597306835433059</v>
      </c>
      <c r="BK820" s="11" t="b">
        <f t="shared" si="466"/>
        <v>0</v>
      </c>
      <c r="BL820" s="11" t="b">
        <f t="shared" si="467"/>
        <v>0</v>
      </c>
      <c r="BM820" s="11">
        <f t="shared" si="468"/>
        <v>28.649375998107296</v>
      </c>
      <c r="BN820" s="11" t="b">
        <f t="shared" si="469"/>
        <v>0</v>
      </c>
      <c r="BO820" s="11" t="b">
        <f t="shared" si="470"/>
        <v>0</v>
      </c>
      <c r="BP820" s="11" t="b">
        <f t="shared" si="471"/>
        <v>0</v>
      </c>
      <c r="BQ820" s="11" t="b">
        <f t="shared" si="472"/>
        <v>0</v>
      </c>
      <c r="BR820" s="11">
        <f t="shared" si="473"/>
        <v>3.3886358707438737</v>
      </c>
    </row>
    <row r="821" spans="1:70" s="5" customFormat="1" ht="12.75" customHeight="1" x14ac:dyDescent="0.7">
      <c r="A821" s="24" t="s">
        <v>2393</v>
      </c>
      <c r="B821" s="25" t="s">
        <v>2394</v>
      </c>
      <c r="C821" s="24" t="s">
        <v>84</v>
      </c>
      <c r="D821" s="26" t="s">
        <v>41</v>
      </c>
      <c r="E821" s="24" t="s">
        <v>2610</v>
      </c>
      <c r="F821" s="24" t="s">
        <v>2610</v>
      </c>
      <c r="G821" s="62" t="s">
        <v>864</v>
      </c>
      <c r="H821" s="16">
        <v>174</v>
      </c>
      <c r="I821" s="16">
        <v>152</v>
      </c>
      <c r="J821" s="16">
        <v>106</v>
      </c>
      <c r="K821" s="26"/>
      <c r="L821" s="26"/>
      <c r="M821" s="26"/>
      <c r="N821" s="26"/>
      <c r="O821" s="40"/>
      <c r="P821" s="32" t="s">
        <v>81</v>
      </c>
      <c r="Q821" s="32">
        <v>120</v>
      </c>
      <c r="R821" s="60">
        <f t="shared" si="438"/>
        <v>0</v>
      </c>
      <c r="S821" s="27" t="s">
        <v>68</v>
      </c>
      <c r="T821" s="27"/>
      <c r="U821" s="27">
        <v>115</v>
      </c>
      <c r="V821" s="30">
        <f t="shared" si="439"/>
        <v>115</v>
      </c>
      <c r="W821" s="29">
        <f t="shared" si="440"/>
        <v>2.3958333333333335</v>
      </c>
      <c r="X821" s="29">
        <f t="shared" si="441"/>
        <v>70.853295479190095</v>
      </c>
      <c r="Y821" s="29">
        <f t="shared" si="442"/>
        <v>2.1255988643757027</v>
      </c>
      <c r="Z821" s="30">
        <f>IF(S821="",0,VLOOKUP(S821,[1]!Costo_Twist,2,FALSE)*W821)</f>
        <v>162.56554888566893</v>
      </c>
      <c r="AA821" s="31" t="s">
        <v>67</v>
      </c>
      <c r="AB821" s="31"/>
      <c r="AC821" s="31">
        <v>10.5</v>
      </c>
      <c r="AD821" s="34">
        <f t="shared" si="443"/>
        <v>10.5</v>
      </c>
      <c r="AE821" s="33">
        <f t="shared" si="444"/>
        <v>0.21875</v>
      </c>
      <c r="AF821" s="33">
        <f t="shared" si="445"/>
        <v>6.4692139350564863</v>
      </c>
      <c r="AG821" s="33">
        <f t="shared" si="446"/>
        <v>0.19407641805169459</v>
      </c>
      <c r="AH821" s="34">
        <f>IF(AA821="",0,VLOOKUP(AA821,[1]!Costo_Twist,2,FALSE)*AE821)</f>
        <v>44.329331401366176</v>
      </c>
      <c r="AI821" s="35" t="s">
        <v>65</v>
      </c>
      <c r="AJ821" s="35"/>
      <c r="AK821" s="35">
        <v>79</v>
      </c>
      <c r="AL821" s="35">
        <f t="shared" si="447"/>
        <v>79</v>
      </c>
      <c r="AM821" s="29">
        <f t="shared" si="448"/>
        <v>1.6458333333333333</v>
      </c>
      <c r="AN821" s="29">
        <f t="shared" si="449"/>
        <v>48.673133416139272</v>
      </c>
      <c r="AO821" s="29">
        <f t="shared" si="450"/>
        <v>1.4601940024841782</v>
      </c>
      <c r="AP821" s="30">
        <f>IF(AI821="",0,VLOOKUP(AI821,[1]!Costo_Twist,2,FALSE)*AM821)</f>
        <v>240.98656001419405</v>
      </c>
      <c r="AQ821" s="42"/>
      <c r="AR821" s="42"/>
      <c r="AS821" s="42"/>
      <c r="AT821" s="42">
        <f t="shared" si="451"/>
        <v>0</v>
      </c>
      <c r="AU821" s="43">
        <f t="shared" si="452"/>
        <v>0</v>
      </c>
      <c r="AV821" s="43">
        <f t="shared" si="453"/>
        <v>0</v>
      </c>
      <c r="AW821" s="43">
        <f t="shared" si="454"/>
        <v>0</v>
      </c>
      <c r="AX821" s="44">
        <f>IF(AQ821="",0,VLOOKUP(AQ821,[1]!Costo_Twist,2,FALSE)*AU821)</f>
        <v>0</v>
      </c>
      <c r="AY821" s="36">
        <f t="shared" si="455"/>
        <v>447.88144030122919</v>
      </c>
      <c r="AZ821" s="41">
        <f t="shared" si="456"/>
        <v>4.260416666666667</v>
      </c>
      <c r="BA821" s="37">
        <f t="shared" si="457"/>
        <v>124.26041666666667</v>
      </c>
      <c r="BB821" s="37" t="str">
        <f t="shared" si="458"/>
        <v>ok</v>
      </c>
      <c r="BC821" s="37" t="str">
        <f t="shared" si="459"/>
        <v>ok</v>
      </c>
      <c r="BE821" s="11" t="b">
        <f t="shared" si="460"/>
        <v>0</v>
      </c>
      <c r="BF821" s="11" t="b">
        <f t="shared" si="461"/>
        <v>0</v>
      </c>
      <c r="BG821" s="11" t="b">
        <f t="shared" si="462"/>
        <v>0</v>
      </c>
      <c r="BH821" s="11" t="b">
        <f t="shared" si="463"/>
        <v>0</v>
      </c>
      <c r="BI821" s="11" t="b">
        <f t="shared" si="464"/>
        <v>0</v>
      </c>
      <c r="BJ821" s="11">
        <f t="shared" si="465"/>
        <v>70.853295479190095</v>
      </c>
      <c r="BK821" s="11" t="b">
        <f t="shared" si="466"/>
        <v>0</v>
      </c>
      <c r="BL821" s="11" t="b">
        <f t="shared" si="467"/>
        <v>0</v>
      </c>
      <c r="BM821" s="11">
        <f t="shared" si="468"/>
        <v>48.673133416139272</v>
      </c>
      <c r="BN821" s="11" t="b">
        <f t="shared" si="469"/>
        <v>0</v>
      </c>
      <c r="BO821" s="11" t="b">
        <f t="shared" si="470"/>
        <v>0</v>
      </c>
      <c r="BP821" s="11" t="b">
        <f t="shared" si="471"/>
        <v>0</v>
      </c>
      <c r="BQ821" s="11" t="b">
        <f t="shared" si="472"/>
        <v>0</v>
      </c>
      <c r="BR821" s="11">
        <f t="shared" si="473"/>
        <v>6.4692139350564863</v>
      </c>
    </row>
    <row r="822" spans="1:70" s="5" customFormat="1" ht="12.75" customHeight="1" x14ac:dyDescent="0.7">
      <c r="A822" s="24" t="s">
        <v>2393</v>
      </c>
      <c r="B822" s="25" t="s">
        <v>2394</v>
      </c>
      <c r="C822" s="24" t="s">
        <v>84</v>
      </c>
      <c r="D822" s="26" t="s">
        <v>41</v>
      </c>
      <c r="E822" s="24" t="s">
        <v>2610</v>
      </c>
      <c r="F822" s="24" t="s">
        <v>2610</v>
      </c>
      <c r="G822" s="62" t="s">
        <v>865</v>
      </c>
      <c r="H822" s="16">
        <v>251</v>
      </c>
      <c r="I822" s="16">
        <v>250</v>
      </c>
      <c r="J822" s="16">
        <v>230</v>
      </c>
      <c r="K822" s="26"/>
      <c r="L822" s="26"/>
      <c r="M822" s="26"/>
      <c r="N822" s="26"/>
      <c r="O822" s="40"/>
      <c r="P822" s="32" t="s">
        <v>79</v>
      </c>
      <c r="Q822" s="32">
        <v>128</v>
      </c>
      <c r="R822" s="60">
        <f t="shared" si="438"/>
        <v>0</v>
      </c>
      <c r="S822" s="27" t="s">
        <v>68</v>
      </c>
      <c r="T822" s="27"/>
      <c r="U822" s="28">
        <v>1.5</v>
      </c>
      <c r="V822" s="30">
        <f t="shared" si="439"/>
        <v>1.5</v>
      </c>
      <c r="W822" s="29">
        <f t="shared" si="440"/>
        <v>3.125E-2</v>
      </c>
      <c r="X822" s="29">
        <f t="shared" si="441"/>
        <v>0.92417341929378372</v>
      </c>
      <c r="Y822" s="29">
        <f t="shared" si="442"/>
        <v>2.7725202578813512E-2</v>
      </c>
      <c r="Z822" s="30">
        <f>IF(S822="",0,VLOOKUP(S822,[1]!Costo_Twist,2,FALSE)*W822)</f>
        <v>2.1204202028565513</v>
      </c>
      <c r="AA822" s="31" t="s">
        <v>65</v>
      </c>
      <c r="AB822" s="31"/>
      <c r="AC822" s="31">
        <v>2.5</v>
      </c>
      <c r="AD822" s="34">
        <f t="shared" si="443"/>
        <v>2.5</v>
      </c>
      <c r="AE822" s="33">
        <f t="shared" si="444"/>
        <v>5.2083333333333336E-2</v>
      </c>
      <c r="AF822" s="33">
        <f t="shared" si="445"/>
        <v>1.5402890321563063</v>
      </c>
      <c r="AG822" s="33">
        <f t="shared" si="446"/>
        <v>4.620867096468919E-2</v>
      </c>
      <c r="AH822" s="34">
        <f>IF(AA822="",0,VLOOKUP(AA822,[1]!Costo_Twist,2,FALSE)*AE822)</f>
        <v>7.6261569624744965</v>
      </c>
      <c r="AI822" s="35"/>
      <c r="AJ822" s="35"/>
      <c r="AK822" s="35"/>
      <c r="AL822" s="35">
        <f t="shared" si="447"/>
        <v>0</v>
      </c>
      <c r="AM822" s="29">
        <f t="shared" si="448"/>
        <v>0</v>
      </c>
      <c r="AN822" s="29">
        <f t="shared" si="449"/>
        <v>0</v>
      </c>
      <c r="AO822" s="29">
        <f t="shared" si="450"/>
        <v>0</v>
      </c>
      <c r="AP822" s="30">
        <f>IF(AI822="",0,VLOOKUP(AI822,[1]!Costo_Twist,2,FALSE)*AM822)</f>
        <v>0</v>
      </c>
      <c r="AQ822" s="42"/>
      <c r="AR822" s="42"/>
      <c r="AS822" s="42"/>
      <c r="AT822" s="42">
        <f t="shared" si="451"/>
        <v>0</v>
      </c>
      <c r="AU822" s="43">
        <f t="shared" si="452"/>
        <v>0</v>
      </c>
      <c r="AV822" s="43">
        <f t="shared" si="453"/>
        <v>0</v>
      </c>
      <c r="AW822" s="43">
        <f t="shared" si="454"/>
        <v>0</v>
      </c>
      <c r="AX822" s="44">
        <f>IF(AQ822="",0,VLOOKUP(AQ822,[1]!Costo_Twist,2,FALSE)*AU822)</f>
        <v>0</v>
      </c>
      <c r="AY822" s="36">
        <f t="shared" si="455"/>
        <v>9.7465771653310469</v>
      </c>
      <c r="AZ822" s="41">
        <f t="shared" si="456"/>
        <v>8.3333333333333343E-2</v>
      </c>
      <c r="BA822" s="37">
        <f t="shared" si="457"/>
        <v>128.08333333333334</v>
      </c>
      <c r="BB822" s="37" t="str">
        <f t="shared" si="458"/>
        <v>ok</v>
      </c>
      <c r="BC822" s="37" t="str">
        <f t="shared" si="459"/>
        <v>ok</v>
      </c>
      <c r="BE822" s="11" t="b">
        <f t="shared" si="460"/>
        <v>0</v>
      </c>
      <c r="BF822" s="11" t="b">
        <f t="shared" si="461"/>
        <v>0</v>
      </c>
      <c r="BG822" s="11" t="b">
        <f t="shared" si="462"/>
        <v>0</v>
      </c>
      <c r="BH822" s="11" t="b">
        <f t="shared" si="463"/>
        <v>0</v>
      </c>
      <c r="BI822" s="11" t="b">
        <f t="shared" si="464"/>
        <v>0</v>
      </c>
      <c r="BJ822" s="11">
        <f t="shared" si="465"/>
        <v>0.92417341929378372</v>
      </c>
      <c r="BK822" s="11" t="b">
        <f t="shared" si="466"/>
        <v>0</v>
      </c>
      <c r="BL822" s="11" t="b">
        <f t="shared" si="467"/>
        <v>0</v>
      </c>
      <c r="BM822" s="11">
        <f t="shared" si="468"/>
        <v>1.5402890321563063</v>
      </c>
      <c r="BN822" s="11" t="b">
        <f t="shared" si="469"/>
        <v>0</v>
      </c>
      <c r="BO822" s="11" t="b">
        <f t="shared" si="470"/>
        <v>0</v>
      </c>
      <c r="BP822" s="11" t="b">
        <f t="shared" si="471"/>
        <v>0</v>
      </c>
      <c r="BQ822" s="11" t="b">
        <f t="shared" si="472"/>
        <v>0</v>
      </c>
      <c r="BR822" s="11" t="b">
        <f t="shared" si="473"/>
        <v>0</v>
      </c>
    </row>
    <row r="823" spans="1:70" s="5" customFormat="1" ht="12.75" customHeight="1" x14ac:dyDescent="0.7">
      <c r="A823" s="24" t="s">
        <v>2393</v>
      </c>
      <c r="B823" s="25" t="s">
        <v>2394</v>
      </c>
      <c r="C823" s="24" t="s">
        <v>84</v>
      </c>
      <c r="D823" s="26" t="s">
        <v>41</v>
      </c>
      <c r="E823" s="24" t="s">
        <v>2610</v>
      </c>
      <c r="F823" s="24" t="s">
        <v>2610</v>
      </c>
      <c r="G823" s="62" t="s">
        <v>866</v>
      </c>
      <c r="H823" s="16">
        <v>244</v>
      </c>
      <c r="I823" s="16">
        <v>231</v>
      </c>
      <c r="J823" s="16">
        <v>202</v>
      </c>
      <c r="K823" s="26"/>
      <c r="L823" s="26"/>
      <c r="M823" s="26"/>
      <c r="N823" s="26"/>
      <c r="O823" s="40"/>
      <c r="P823" s="32" t="s">
        <v>79</v>
      </c>
      <c r="Q823" s="32">
        <v>128</v>
      </c>
      <c r="R823" s="60">
        <f t="shared" si="438"/>
        <v>0</v>
      </c>
      <c r="S823" s="27" t="s">
        <v>64</v>
      </c>
      <c r="T823" s="27"/>
      <c r="U823" s="28">
        <v>1.5</v>
      </c>
      <c r="V823" s="30">
        <f t="shared" si="439"/>
        <v>1.5</v>
      </c>
      <c r="W823" s="29">
        <f t="shared" si="440"/>
        <v>3.125E-2</v>
      </c>
      <c r="X823" s="29">
        <f t="shared" si="441"/>
        <v>0.92417341929378372</v>
      </c>
      <c r="Y823" s="29">
        <f t="shared" si="442"/>
        <v>2.7725202578813512E-2</v>
      </c>
      <c r="Z823" s="30">
        <f>IF(S823="",0,VLOOKUP(S823,[1]!Costo_Twist,2,FALSE)*W823)</f>
        <v>3.880186001123695</v>
      </c>
      <c r="AA823" s="31" t="s">
        <v>67</v>
      </c>
      <c r="AB823" s="31"/>
      <c r="AC823" s="31">
        <v>3.5</v>
      </c>
      <c r="AD823" s="34">
        <f t="shared" si="443"/>
        <v>3.5</v>
      </c>
      <c r="AE823" s="33">
        <f t="shared" si="444"/>
        <v>7.2916666666666671E-2</v>
      </c>
      <c r="AF823" s="33">
        <f t="shared" si="445"/>
        <v>2.1564046450188288</v>
      </c>
      <c r="AG823" s="33">
        <f t="shared" si="446"/>
        <v>6.4692139350564865E-2</v>
      </c>
      <c r="AH823" s="34">
        <f>IF(AA823="",0,VLOOKUP(AA823,[1]!Costo_Twist,2,FALSE)*AE823)</f>
        <v>14.776443800455393</v>
      </c>
      <c r="AI823" s="35" t="s">
        <v>65</v>
      </c>
      <c r="AJ823" s="35"/>
      <c r="AK823" s="35" t="s">
        <v>2401</v>
      </c>
      <c r="AL823" s="35">
        <f t="shared" si="447"/>
        <v>12</v>
      </c>
      <c r="AM823" s="29">
        <f t="shared" si="448"/>
        <v>0.25</v>
      </c>
      <c r="AN823" s="29">
        <f t="shared" si="449"/>
        <v>7.3933873543502697</v>
      </c>
      <c r="AO823" s="29">
        <f t="shared" si="450"/>
        <v>0.2218016206305081</v>
      </c>
      <c r="AP823" s="30">
        <f>IF(AI823="",0,VLOOKUP(AI823,[1]!Costo_Twist,2,FALSE)*AM823)</f>
        <v>36.60555341987758</v>
      </c>
      <c r="AQ823" s="42"/>
      <c r="AR823" s="42"/>
      <c r="AS823" s="42"/>
      <c r="AT823" s="42">
        <f t="shared" si="451"/>
        <v>0</v>
      </c>
      <c r="AU823" s="43">
        <f t="shared" si="452"/>
        <v>0</v>
      </c>
      <c r="AV823" s="43">
        <f t="shared" si="453"/>
        <v>0</v>
      </c>
      <c r="AW823" s="43">
        <f t="shared" si="454"/>
        <v>0</v>
      </c>
      <c r="AX823" s="44">
        <f>IF(AQ823="",0,VLOOKUP(AQ823,[1]!Costo_Twist,2,FALSE)*AU823)</f>
        <v>0</v>
      </c>
      <c r="AY823" s="36">
        <f t="shared" si="455"/>
        <v>55.262183221456667</v>
      </c>
      <c r="AZ823" s="41">
        <f t="shared" si="456"/>
        <v>0.35416666666666669</v>
      </c>
      <c r="BA823" s="37">
        <f t="shared" si="457"/>
        <v>128.35416666666666</v>
      </c>
      <c r="BB823" s="37" t="str">
        <f t="shared" si="458"/>
        <v>ok</v>
      </c>
      <c r="BC823" s="37" t="str">
        <f t="shared" si="459"/>
        <v>ok</v>
      </c>
      <c r="BE823" s="11" t="b">
        <f t="shared" si="460"/>
        <v>0</v>
      </c>
      <c r="BF823" s="11" t="b">
        <f t="shared" si="461"/>
        <v>0</v>
      </c>
      <c r="BG823" s="11" t="b">
        <f t="shared" si="462"/>
        <v>0</v>
      </c>
      <c r="BH823" s="11" t="b">
        <f t="shared" si="463"/>
        <v>0</v>
      </c>
      <c r="BI823" s="11" t="b">
        <f t="shared" si="464"/>
        <v>0</v>
      </c>
      <c r="BJ823" s="11" t="b">
        <f t="shared" si="465"/>
        <v>0</v>
      </c>
      <c r="BK823" s="11" t="b">
        <f t="shared" si="466"/>
        <v>0</v>
      </c>
      <c r="BL823" s="11">
        <f t="shared" si="467"/>
        <v>0.92417341929378372</v>
      </c>
      <c r="BM823" s="11">
        <f t="shared" si="468"/>
        <v>7.3933873543502697</v>
      </c>
      <c r="BN823" s="11" t="b">
        <f t="shared" si="469"/>
        <v>0</v>
      </c>
      <c r="BO823" s="11" t="b">
        <f t="shared" si="470"/>
        <v>0</v>
      </c>
      <c r="BP823" s="11" t="b">
        <f t="shared" si="471"/>
        <v>0</v>
      </c>
      <c r="BQ823" s="11" t="b">
        <f t="shared" si="472"/>
        <v>0</v>
      </c>
      <c r="BR823" s="11">
        <f t="shared" si="473"/>
        <v>2.1564046450188288</v>
      </c>
    </row>
    <row r="824" spans="1:70" s="5" customFormat="1" ht="12.75" customHeight="1" x14ac:dyDescent="0.7">
      <c r="A824" s="24" t="s">
        <v>2393</v>
      </c>
      <c r="B824" s="25" t="s">
        <v>2394</v>
      </c>
      <c r="C824" s="24" t="s">
        <v>84</v>
      </c>
      <c r="D824" s="26" t="s">
        <v>41</v>
      </c>
      <c r="E824" s="24" t="s">
        <v>2610</v>
      </c>
      <c r="F824" s="24" t="s">
        <v>2610</v>
      </c>
      <c r="G824" s="62" t="s">
        <v>867</v>
      </c>
      <c r="H824" s="16">
        <v>235</v>
      </c>
      <c r="I824" s="16">
        <v>221</v>
      </c>
      <c r="J824" s="16">
        <v>188</v>
      </c>
      <c r="K824" s="26"/>
      <c r="L824" s="26"/>
      <c r="M824" s="26"/>
      <c r="N824" s="26"/>
      <c r="O824" s="40"/>
      <c r="P824" s="32" t="s">
        <v>79</v>
      </c>
      <c r="Q824" s="32">
        <v>128</v>
      </c>
      <c r="R824" s="60">
        <f t="shared" si="438"/>
        <v>0</v>
      </c>
      <c r="S824" s="27" t="s">
        <v>68</v>
      </c>
      <c r="T824" s="27"/>
      <c r="U824" s="28" t="s">
        <v>2429</v>
      </c>
      <c r="V824" s="30">
        <f t="shared" si="439"/>
        <v>20</v>
      </c>
      <c r="W824" s="29">
        <f t="shared" si="440"/>
        <v>0.41666666666666669</v>
      </c>
      <c r="X824" s="29">
        <f t="shared" si="441"/>
        <v>12.32231225725045</v>
      </c>
      <c r="Y824" s="29">
        <f t="shared" si="442"/>
        <v>0.36966936771751352</v>
      </c>
      <c r="Z824" s="30">
        <f>IF(S824="",0,VLOOKUP(S824,[1]!Costo_Twist,2,FALSE)*W824)</f>
        <v>28.272269371420684</v>
      </c>
      <c r="AA824" s="31" t="s">
        <v>72</v>
      </c>
      <c r="AB824" s="31"/>
      <c r="AC824" s="31">
        <v>1.5</v>
      </c>
      <c r="AD824" s="34">
        <f t="shared" si="443"/>
        <v>1.5</v>
      </c>
      <c r="AE824" s="33">
        <f t="shared" si="444"/>
        <v>3.125E-2</v>
      </c>
      <c r="AF824" s="33">
        <f t="shared" si="445"/>
        <v>0.92417341929378372</v>
      </c>
      <c r="AG824" s="33">
        <f t="shared" si="446"/>
        <v>2.7725202578813512E-2</v>
      </c>
      <c r="AH824" s="34">
        <f>IF(AA824="",0,VLOOKUP(AA824,[1]!Costo_Twist,2,FALSE)*AE824)</f>
        <v>6.3750665345831976</v>
      </c>
      <c r="AI824" s="35" t="s">
        <v>65</v>
      </c>
      <c r="AJ824" s="35"/>
      <c r="AK824" s="35">
        <v>16.5</v>
      </c>
      <c r="AL824" s="35">
        <f t="shared" si="447"/>
        <v>16.5</v>
      </c>
      <c r="AM824" s="29">
        <f t="shared" si="448"/>
        <v>0.34375</v>
      </c>
      <c r="AN824" s="29">
        <f t="shared" si="449"/>
        <v>10.165907612231621</v>
      </c>
      <c r="AO824" s="29">
        <f t="shared" si="450"/>
        <v>0.30497722836694863</v>
      </c>
      <c r="AP824" s="30">
        <f>IF(AI824="",0,VLOOKUP(AI824,[1]!Costo_Twist,2,FALSE)*AM824)</f>
        <v>50.332635952331671</v>
      </c>
      <c r="AQ824" s="42"/>
      <c r="AR824" s="42"/>
      <c r="AS824" s="42"/>
      <c r="AT824" s="42">
        <f t="shared" si="451"/>
        <v>0</v>
      </c>
      <c r="AU824" s="43">
        <f t="shared" si="452"/>
        <v>0</v>
      </c>
      <c r="AV824" s="43">
        <f t="shared" si="453"/>
        <v>0</v>
      </c>
      <c r="AW824" s="43">
        <f t="shared" si="454"/>
        <v>0</v>
      </c>
      <c r="AX824" s="44">
        <f>IF(AQ824="",0,VLOOKUP(AQ824,[1]!Costo_Twist,2,FALSE)*AU824)</f>
        <v>0</v>
      </c>
      <c r="AY824" s="36">
        <f t="shared" si="455"/>
        <v>84.979971858335546</v>
      </c>
      <c r="AZ824" s="41">
        <f t="shared" si="456"/>
        <v>0.79166666666666674</v>
      </c>
      <c r="BA824" s="37">
        <f t="shared" si="457"/>
        <v>128.79166666666666</v>
      </c>
      <c r="BB824" s="37" t="str">
        <f t="shared" si="458"/>
        <v>ok</v>
      </c>
      <c r="BC824" s="37" t="str">
        <f t="shared" si="459"/>
        <v>ok</v>
      </c>
      <c r="BE824" s="11" t="b">
        <f t="shared" si="460"/>
        <v>0</v>
      </c>
      <c r="BF824" s="11" t="b">
        <f t="shared" si="461"/>
        <v>0</v>
      </c>
      <c r="BG824" s="11" t="b">
        <f t="shared" si="462"/>
        <v>0</v>
      </c>
      <c r="BH824" s="11" t="b">
        <f t="shared" si="463"/>
        <v>0</v>
      </c>
      <c r="BI824" s="11" t="b">
        <f t="shared" si="464"/>
        <v>0</v>
      </c>
      <c r="BJ824" s="11">
        <f t="shared" si="465"/>
        <v>12.32231225725045</v>
      </c>
      <c r="BK824" s="11" t="b">
        <f t="shared" si="466"/>
        <v>0</v>
      </c>
      <c r="BL824" s="11" t="b">
        <f t="shared" si="467"/>
        <v>0</v>
      </c>
      <c r="BM824" s="11">
        <f t="shared" si="468"/>
        <v>10.165907612231621</v>
      </c>
      <c r="BN824" s="11">
        <f t="shared" si="469"/>
        <v>0.92417341929378372</v>
      </c>
      <c r="BO824" s="11" t="b">
        <f t="shared" si="470"/>
        <v>0</v>
      </c>
      <c r="BP824" s="11" t="b">
        <f t="shared" si="471"/>
        <v>0</v>
      </c>
      <c r="BQ824" s="11" t="b">
        <f t="shared" si="472"/>
        <v>0</v>
      </c>
      <c r="BR824" s="11" t="b">
        <f t="shared" si="473"/>
        <v>0</v>
      </c>
    </row>
    <row r="825" spans="1:70" s="5" customFormat="1" ht="12.75" customHeight="1" x14ac:dyDescent="0.7">
      <c r="A825" s="24" t="s">
        <v>2393</v>
      </c>
      <c r="B825" s="25" t="s">
        <v>2394</v>
      </c>
      <c r="C825" s="24" t="s">
        <v>84</v>
      </c>
      <c r="D825" s="26" t="s">
        <v>41</v>
      </c>
      <c r="E825" s="24" t="s">
        <v>2610</v>
      </c>
      <c r="F825" s="24" t="s">
        <v>2610</v>
      </c>
      <c r="G825" s="62" t="s">
        <v>868</v>
      </c>
      <c r="H825" s="16">
        <v>224</v>
      </c>
      <c r="I825" s="16">
        <v>208</v>
      </c>
      <c r="J825" s="16">
        <v>171</v>
      </c>
      <c r="K825" s="26"/>
      <c r="L825" s="26"/>
      <c r="M825" s="26"/>
      <c r="N825" s="26"/>
      <c r="O825" s="40"/>
      <c r="P825" s="32" t="s">
        <v>80</v>
      </c>
      <c r="Q825" s="32">
        <v>124</v>
      </c>
      <c r="R825" s="60">
        <f t="shared" si="438"/>
        <v>0</v>
      </c>
      <c r="S825" s="27" t="s">
        <v>68</v>
      </c>
      <c r="T825" s="27"/>
      <c r="U825" s="27" t="s">
        <v>2425</v>
      </c>
      <c r="V825" s="30">
        <f t="shared" si="439"/>
        <v>21</v>
      </c>
      <c r="W825" s="29">
        <f t="shared" si="440"/>
        <v>0.4375</v>
      </c>
      <c r="X825" s="29">
        <f t="shared" si="441"/>
        <v>12.938427870112973</v>
      </c>
      <c r="Y825" s="29">
        <f t="shared" si="442"/>
        <v>0.38815283610338919</v>
      </c>
      <c r="Z825" s="30">
        <f>IF(S825="",0,VLOOKUP(S825,[1]!Costo_Twist,2,FALSE)*W825)</f>
        <v>29.68588283999172</v>
      </c>
      <c r="AA825" s="31" t="s">
        <v>67</v>
      </c>
      <c r="AB825" s="31"/>
      <c r="AC825" s="31" t="s">
        <v>2404</v>
      </c>
      <c r="AD825" s="34">
        <f t="shared" si="443"/>
        <v>7</v>
      </c>
      <c r="AE825" s="33">
        <f t="shared" si="444"/>
        <v>0.14583333333333334</v>
      </c>
      <c r="AF825" s="33">
        <f t="shared" si="445"/>
        <v>4.3128092900376576</v>
      </c>
      <c r="AG825" s="33">
        <f t="shared" si="446"/>
        <v>0.12938427870112973</v>
      </c>
      <c r="AH825" s="34">
        <f>IF(AA825="",0,VLOOKUP(AA825,[1]!Costo_Twist,2,FALSE)*AE825)</f>
        <v>29.552887600910786</v>
      </c>
      <c r="AI825" s="35" t="s">
        <v>65</v>
      </c>
      <c r="AJ825" s="35"/>
      <c r="AK825" s="35">
        <v>23.5</v>
      </c>
      <c r="AL825" s="35">
        <f t="shared" si="447"/>
        <v>23.5</v>
      </c>
      <c r="AM825" s="29">
        <f t="shared" si="448"/>
        <v>0.48958333333333331</v>
      </c>
      <c r="AN825" s="29">
        <f t="shared" si="449"/>
        <v>14.478716902269278</v>
      </c>
      <c r="AO825" s="29">
        <f t="shared" si="450"/>
        <v>0.43436150706807836</v>
      </c>
      <c r="AP825" s="30">
        <f>IF(AI825="",0,VLOOKUP(AI825,[1]!Costo_Twist,2,FALSE)*AM825)</f>
        <v>71.685875447260258</v>
      </c>
      <c r="AQ825" s="42"/>
      <c r="AR825" s="42"/>
      <c r="AS825" s="42"/>
      <c r="AT825" s="42">
        <f t="shared" si="451"/>
        <v>0</v>
      </c>
      <c r="AU825" s="43">
        <f t="shared" si="452"/>
        <v>0</v>
      </c>
      <c r="AV825" s="43">
        <f t="shared" si="453"/>
        <v>0</v>
      </c>
      <c r="AW825" s="43">
        <f t="shared" si="454"/>
        <v>0</v>
      </c>
      <c r="AX825" s="44">
        <f>IF(AQ825="",0,VLOOKUP(AQ825,[1]!Costo_Twist,2,FALSE)*AU825)</f>
        <v>0</v>
      </c>
      <c r="AY825" s="36">
        <f t="shared" si="455"/>
        <v>130.92464588816276</v>
      </c>
      <c r="AZ825" s="41">
        <f t="shared" si="456"/>
        <v>1.0729166666666667</v>
      </c>
      <c r="BA825" s="37">
        <f t="shared" si="457"/>
        <v>125.07291666666667</v>
      </c>
      <c r="BB825" s="37" t="str">
        <f t="shared" si="458"/>
        <v>ok</v>
      </c>
      <c r="BC825" s="37" t="str">
        <f t="shared" si="459"/>
        <v>ok</v>
      </c>
      <c r="BE825" s="11" t="b">
        <f t="shared" si="460"/>
        <v>0</v>
      </c>
      <c r="BF825" s="11" t="b">
        <f t="shared" si="461"/>
        <v>0</v>
      </c>
      <c r="BG825" s="11" t="b">
        <f t="shared" si="462"/>
        <v>0</v>
      </c>
      <c r="BH825" s="11" t="b">
        <f t="shared" si="463"/>
        <v>0</v>
      </c>
      <c r="BI825" s="11" t="b">
        <f t="shared" si="464"/>
        <v>0</v>
      </c>
      <c r="BJ825" s="11">
        <f t="shared" si="465"/>
        <v>12.938427870112973</v>
      </c>
      <c r="BK825" s="11" t="b">
        <f t="shared" si="466"/>
        <v>0</v>
      </c>
      <c r="BL825" s="11" t="b">
        <f t="shared" si="467"/>
        <v>0</v>
      </c>
      <c r="BM825" s="11">
        <f t="shared" si="468"/>
        <v>14.478716902269278</v>
      </c>
      <c r="BN825" s="11" t="b">
        <f t="shared" si="469"/>
        <v>0</v>
      </c>
      <c r="BO825" s="11" t="b">
        <f t="shared" si="470"/>
        <v>0</v>
      </c>
      <c r="BP825" s="11" t="b">
        <f t="shared" si="471"/>
        <v>0</v>
      </c>
      <c r="BQ825" s="11" t="b">
        <f t="shared" si="472"/>
        <v>0</v>
      </c>
      <c r="BR825" s="11">
        <f t="shared" si="473"/>
        <v>4.3128092900376576</v>
      </c>
    </row>
    <row r="826" spans="1:70" s="5" customFormat="1" ht="12.75" customHeight="1" x14ac:dyDescent="0.7">
      <c r="A826" s="24" t="s">
        <v>2393</v>
      </c>
      <c r="B826" s="25" t="s">
        <v>2394</v>
      </c>
      <c r="C826" s="24" t="s">
        <v>84</v>
      </c>
      <c r="D826" s="26" t="s">
        <v>41</v>
      </c>
      <c r="E826" s="24" t="s">
        <v>2610</v>
      </c>
      <c r="F826" s="24" t="s">
        <v>2610</v>
      </c>
      <c r="G826" s="62" t="s">
        <v>869</v>
      </c>
      <c r="H826" s="16">
        <v>207</v>
      </c>
      <c r="I826" s="16">
        <v>187</v>
      </c>
      <c r="J826" s="16">
        <v>145</v>
      </c>
      <c r="K826" s="26"/>
      <c r="L826" s="26"/>
      <c r="M826" s="26"/>
      <c r="N826" s="26"/>
      <c r="O826" s="40"/>
      <c r="P826" s="32" t="s">
        <v>80</v>
      </c>
      <c r="Q826" s="32">
        <v>124</v>
      </c>
      <c r="R826" s="60">
        <f t="shared" si="438"/>
        <v>0</v>
      </c>
      <c r="S826" s="27" t="s">
        <v>68</v>
      </c>
      <c r="T826" s="27"/>
      <c r="U826" s="27">
        <v>60</v>
      </c>
      <c r="V826" s="30">
        <f t="shared" si="439"/>
        <v>60</v>
      </c>
      <c r="W826" s="29">
        <f t="shared" si="440"/>
        <v>1.25</v>
      </c>
      <c r="X826" s="29">
        <f t="shared" si="441"/>
        <v>36.96693677175135</v>
      </c>
      <c r="Y826" s="29">
        <f t="shared" si="442"/>
        <v>1.1090081031525405</v>
      </c>
      <c r="Z826" s="30">
        <f>IF(S826="",0,VLOOKUP(S826,[1]!Costo_Twist,2,FALSE)*W826)</f>
        <v>84.816808114262045</v>
      </c>
      <c r="AA826" s="31" t="s">
        <v>66</v>
      </c>
      <c r="AB826" s="31"/>
      <c r="AC826" s="31" t="s">
        <v>2397</v>
      </c>
      <c r="AD826" s="34">
        <f t="shared" si="443"/>
        <v>2</v>
      </c>
      <c r="AE826" s="33">
        <f t="shared" si="444"/>
        <v>4.1666666666666664E-2</v>
      </c>
      <c r="AF826" s="33">
        <f t="shared" si="445"/>
        <v>1.232231225725045</v>
      </c>
      <c r="AG826" s="33">
        <f t="shared" si="446"/>
        <v>3.6966936771751349E-2</v>
      </c>
      <c r="AH826" s="34">
        <f>IF(AA826="",0,VLOOKUP(AA826,[1]!Costo_Twist,2,FALSE)*AE826)</f>
        <v>10.444796009896402</v>
      </c>
      <c r="AI826" s="35" t="s">
        <v>65</v>
      </c>
      <c r="AJ826" s="35"/>
      <c r="AK826" s="35">
        <v>41.5</v>
      </c>
      <c r="AL826" s="35">
        <f t="shared" si="447"/>
        <v>41.5</v>
      </c>
      <c r="AM826" s="29">
        <f t="shared" si="448"/>
        <v>0.86458333333333337</v>
      </c>
      <c r="AN826" s="29">
        <f t="shared" si="449"/>
        <v>25.568797933794684</v>
      </c>
      <c r="AO826" s="29">
        <f t="shared" si="450"/>
        <v>0.76706393801384054</v>
      </c>
      <c r="AP826" s="30">
        <f>IF(AI826="",0,VLOOKUP(AI826,[1]!Costo_Twist,2,FALSE)*AM826)</f>
        <v>126.59420557707664</v>
      </c>
      <c r="AQ826" s="42"/>
      <c r="AR826" s="42"/>
      <c r="AS826" s="42"/>
      <c r="AT826" s="42">
        <f t="shared" si="451"/>
        <v>0</v>
      </c>
      <c r="AU826" s="43">
        <f t="shared" si="452"/>
        <v>0</v>
      </c>
      <c r="AV826" s="43">
        <f t="shared" si="453"/>
        <v>0</v>
      </c>
      <c r="AW826" s="43">
        <f t="shared" si="454"/>
        <v>0</v>
      </c>
      <c r="AX826" s="44">
        <f>IF(AQ826="",0,VLOOKUP(AQ826,[1]!Costo_Twist,2,FALSE)*AU826)</f>
        <v>0</v>
      </c>
      <c r="AY826" s="36">
        <f t="shared" si="455"/>
        <v>221.8558097012351</v>
      </c>
      <c r="AZ826" s="41">
        <f t="shared" si="456"/>
        <v>2.15625</v>
      </c>
      <c r="BA826" s="37">
        <f t="shared" si="457"/>
        <v>126.15625</v>
      </c>
      <c r="BB826" s="37" t="str">
        <f t="shared" si="458"/>
        <v>ok</v>
      </c>
      <c r="BC826" s="37" t="str">
        <f t="shared" si="459"/>
        <v>ok</v>
      </c>
      <c r="BE826" s="11" t="b">
        <f t="shared" si="460"/>
        <v>0</v>
      </c>
      <c r="BF826" s="11" t="b">
        <f t="shared" si="461"/>
        <v>0</v>
      </c>
      <c r="BG826" s="11" t="b">
        <f t="shared" si="462"/>
        <v>0</v>
      </c>
      <c r="BH826" s="11" t="b">
        <f t="shared" si="463"/>
        <v>0</v>
      </c>
      <c r="BI826" s="11" t="b">
        <f t="shared" si="464"/>
        <v>0</v>
      </c>
      <c r="BJ826" s="11">
        <f t="shared" si="465"/>
        <v>36.96693677175135</v>
      </c>
      <c r="BK826" s="11" t="b">
        <f t="shared" si="466"/>
        <v>0</v>
      </c>
      <c r="BL826" s="11" t="b">
        <f t="shared" si="467"/>
        <v>0</v>
      </c>
      <c r="BM826" s="11">
        <f t="shared" si="468"/>
        <v>25.568797933794684</v>
      </c>
      <c r="BN826" s="11" t="b">
        <f t="shared" si="469"/>
        <v>0</v>
      </c>
      <c r="BO826" s="11">
        <f t="shared" si="470"/>
        <v>1.232231225725045</v>
      </c>
      <c r="BP826" s="11" t="b">
        <f t="shared" si="471"/>
        <v>0</v>
      </c>
      <c r="BQ826" s="11" t="b">
        <f t="shared" si="472"/>
        <v>0</v>
      </c>
      <c r="BR826" s="11" t="b">
        <f t="shared" si="473"/>
        <v>0</v>
      </c>
    </row>
    <row r="827" spans="1:70" s="5" customFormat="1" ht="12.75" customHeight="1" x14ac:dyDescent="0.7">
      <c r="A827" s="24" t="s">
        <v>2393</v>
      </c>
      <c r="B827" s="25" t="s">
        <v>2394</v>
      </c>
      <c r="C827" s="24" t="s">
        <v>84</v>
      </c>
      <c r="D827" s="26" t="s">
        <v>41</v>
      </c>
      <c r="E827" s="24" t="s">
        <v>2610</v>
      </c>
      <c r="F827" s="24" t="s">
        <v>2610</v>
      </c>
      <c r="G827" s="62" t="s">
        <v>870</v>
      </c>
      <c r="H827" s="16">
        <v>185</v>
      </c>
      <c r="I827" s="16">
        <v>162</v>
      </c>
      <c r="J827" s="16">
        <v>119</v>
      </c>
      <c r="K827" s="26"/>
      <c r="L827" s="26"/>
      <c r="M827" s="26"/>
      <c r="N827" s="26"/>
      <c r="O827" s="40"/>
      <c r="P827" s="32" t="s">
        <v>81</v>
      </c>
      <c r="Q827" s="32">
        <v>120</v>
      </c>
      <c r="R827" s="60">
        <f t="shared" si="438"/>
        <v>0</v>
      </c>
      <c r="S827" s="27" t="s">
        <v>68</v>
      </c>
      <c r="T827" s="27"/>
      <c r="U827" s="28">
        <v>97.5</v>
      </c>
      <c r="V827" s="30">
        <f t="shared" si="439"/>
        <v>97.5</v>
      </c>
      <c r="W827" s="29">
        <f t="shared" si="440"/>
        <v>2.03125</v>
      </c>
      <c r="X827" s="29">
        <f t="shared" si="441"/>
        <v>60.071272254095945</v>
      </c>
      <c r="Y827" s="29">
        <f t="shared" si="442"/>
        <v>1.8021381676228783</v>
      </c>
      <c r="Z827" s="30">
        <f>IF(S827="",0,VLOOKUP(S827,[1]!Costo_Twist,2,FALSE)*W827)</f>
        <v>137.82731318567585</v>
      </c>
      <c r="AA827" s="31" t="s">
        <v>66</v>
      </c>
      <c r="AB827" s="31"/>
      <c r="AC827" s="31" t="s">
        <v>2396</v>
      </c>
      <c r="AD827" s="34">
        <f t="shared" si="443"/>
        <v>3</v>
      </c>
      <c r="AE827" s="33">
        <f t="shared" si="444"/>
        <v>6.25E-2</v>
      </c>
      <c r="AF827" s="33">
        <f t="shared" si="445"/>
        <v>1.8483468385875674</v>
      </c>
      <c r="AG827" s="33">
        <f t="shared" si="446"/>
        <v>5.5450405157627024E-2</v>
      </c>
      <c r="AH827" s="34">
        <f>IF(AA827="",0,VLOOKUP(AA827,[1]!Costo_Twist,2,FALSE)*AE827)</f>
        <v>15.667194014844604</v>
      </c>
      <c r="AI827" s="35" t="s">
        <v>65</v>
      </c>
      <c r="AJ827" s="35"/>
      <c r="AK827" s="35">
        <v>50.5</v>
      </c>
      <c r="AL827" s="35">
        <f t="shared" si="447"/>
        <v>50.5</v>
      </c>
      <c r="AM827" s="29">
        <f t="shared" si="448"/>
        <v>1.0520833333333333</v>
      </c>
      <c r="AN827" s="29">
        <f t="shared" si="449"/>
        <v>31.113838449557385</v>
      </c>
      <c r="AO827" s="29">
        <f t="shared" si="450"/>
        <v>0.93341515348672155</v>
      </c>
      <c r="AP827" s="30">
        <f>IF(AI827="",0,VLOOKUP(AI827,[1]!Costo_Twist,2,FALSE)*AM827)</f>
        <v>154.0483706419848</v>
      </c>
      <c r="AQ827" s="42"/>
      <c r="AR827" s="42"/>
      <c r="AS827" s="42"/>
      <c r="AT827" s="42">
        <f t="shared" si="451"/>
        <v>0</v>
      </c>
      <c r="AU827" s="43">
        <f t="shared" si="452"/>
        <v>0</v>
      </c>
      <c r="AV827" s="43">
        <f t="shared" si="453"/>
        <v>0</v>
      </c>
      <c r="AW827" s="43">
        <f t="shared" si="454"/>
        <v>0</v>
      </c>
      <c r="AX827" s="44">
        <f>IF(AQ827="",0,VLOOKUP(AQ827,[1]!Costo_Twist,2,FALSE)*AU827)</f>
        <v>0</v>
      </c>
      <c r="AY827" s="36">
        <f t="shared" si="455"/>
        <v>307.54287784250528</v>
      </c>
      <c r="AZ827" s="41">
        <f t="shared" si="456"/>
        <v>3.145833333333333</v>
      </c>
      <c r="BA827" s="37">
        <f t="shared" si="457"/>
        <v>123.14583333333333</v>
      </c>
      <c r="BB827" s="37" t="str">
        <f t="shared" si="458"/>
        <v>ok</v>
      </c>
      <c r="BC827" s="37" t="str">
        <f t="shared" si="459"/>
        <v>ok</v>
      </c>
      <c r="BE827" s="11" t="b">
        <f t="shared" si="460"/>
        <v>0</v>
      </c>
      <c r="BF827" s="11" t="b">
        <f t="shared" si="461"/>
        <v>0</v>
      </c>
      <c r="BG827" s="11" t="b">
        <f t="shared" si="462"/>
        <v>0</v>
      </c>
      <c r="BH827" s="11" t="b">
        <f t="shared" si="463"/>
        <v>0</v>
      </c>
      <c r="BI827" s="11" t="b">
        <f t="shared" si="464"/>
        <v>0</v>
      </c>
      <c r="BJ827" s="11">
        <f t="shared" si="465"/>
        <v>60.071272254095945</v>
      </c>
      <c r="BK827" s="11" t="b">
        <f t="shared" si="466"/>
        <v>0</v>
      </c>
      <c r="BL827" s="11" t="b">
        <f t="shared" si="467"/>
        <v>0</v>
      </c>
      <c r="BM827" s="11">
        <f t="shared" si="468"/>
        <v>31.113838449557385</v>
      </c>
      <c r="BN827" s="11" t="b">
        <f t="shared" si="469"/>
        <v>0</v>
      </c>
      <c r="BO827" s="11">
        <f t="shared" si="470"/>
        <v>1.8483468385875674</v>
      </c>
      <c r="BP827" s="11" t="b">
        <f t="shared" si="471"/>
        <v>0</v>
      </c>
      <c r="BQ827" s="11" t="b">
        <f t="shared" si="472"/>
        <v>0</v>
      </c>
      <c r="BR827" s="11" t="b">
        <f t="shared" si="473"/>
        <v>0</v>
      </c>
    </row>
    <row r="828" spans="1:70" s="5" customFormat="1" ht="12.75" customHeight="1" x14ac:dyDescent="0.7">
      <c r="A828" s="24" t="s">
        <v>2393</v>
      </c>
      <c r="B828" s="25" t="s">
        <v>2394</v>
      </c>
      <c r="C828" s="24" t="s">
        <v>84</v>
      </c>
      <c r="D828" s="26" t="s">
        <v>41</v>
      </c>
      <c r="E828" s="24" t="s">
        <v>2610</v>
      </c>
      <c r="F828" s="24" t="s">
        <v>2610</v>
      </c>
      <c r="G828" s="62" t="s">
        <v>871</v>
      </c>
      <c r="H828" s="16">
        <v>242</v>
      </c>
      <c r="I828" s="16">
        <v>237</v>
      </c>
      <c r="J828" s="16">
        <v>220</v>
      </c>
      <c r="K828" s="26"/>
      <c r="L828" s="26"/>
      <c r="M828" s="26"/>
      <c r="N828" s="26"/>
      <c r="O828" s="40"/>
      <c r="P828" s="32" t="s">
        <v>79</v>
      </c>
      <c r="Q828" s="32">
        <v>128</v>
      </c>
      <c r="R828" s="60">
        <f t="shared" si="438"/>
        <v>0</v>
      </c>
      <c r="S828" s="27" t="s">
        <v>68</v>
      </c>
      <c r="T828" s="27"/>
      <c r="U828" s="28">
        <v>10.5</v>
      </c>
      <c r="V828" s="30">
        <f t="shared" si="439"/>
        <v>10.5</v>
      </c>
      <c r="W828" s="29">
        <f t="shared" si="440"/>
        <v>0.21875</v>
      </c>
      <c r="X828" s="29">
        <f t="shared" si="441"/>
        <v>6.4692139350564863</v>
      </c>
      <c r="Y828" s="29">
        <f t="shared" si="442"/>
        <v>0.19407641805169459</v>
      </c>
      <c r="Z828" s="30">
        <f>IF(S828="",0,VLOOKUP(S828,[1]!Costo_Twist,2,FALSE)*W828)</f>
        <v>14.84294141999586</v>
      </c>
      <c r="AA828" s="31" t="s">
        <v>72</v>
      </c>
      <c r="AB828" s="31"/>
      <c r="AC828" s="31">
        <v>0.5</v>
      </c>
      <c r="AD828" s="34">
        <f t="shared" si="443"/>
        <v>0.5</v>
      </c>
      <c r="AE828" s="33">
        <f t="shared" si="444"/>
        <v>1.0416666666666666E-2</v>
      </c>
      <c r="AF828" s="33">
        <f t="shared" si="445"/>
        <v>0.30805780643126124</v>
      </c>
      <c r="AG828" s="33">
        <f t="shared" si="446"/>
        <v>9.2417341929378373E-3</v>
      </c>
      <c r="AH828" s="34">
        <f>IF(AA828="",0,VLOOKUP(AA828,[1]!Costo_Twist,2,FALSE)*AE828)</f>
        <v>2.1250221781943992</v>
      </c>
      <c r="AI828" s="35" t="s">
        <v>65</v>
      </c>
      <c r="AJ828" s="35"/>
      <c r="AK828" s="35">
        <v>1.5</v>
      </c>
      <c r="AL828" s="35">
        <f t="shared" si="447"/>
        <v>1.5</v>
      </c>
      <c r="AM828" s="29">
        <f t="shared" si="448"/>
        <v>3.125E-2</v>
      </c>
      <c r="AN828" s="29">
        <f t="shared" si="449"/>
        <v>0.92417341929378372</v>
      </c>
      <c r="AO828" s="29">
        <f t="shared" si="450"/>
        <v>2.7725202578813512E-2</v>
      </c>
      <c r="AP828" s="30">
        <f>IF(AI828="",0,VLOOKUP(AI828,[1]!Costo_Twist,2,FALSE)*AM828)</f>
        <v>4.5756941774846975</v>
      </c>
      <c r="AQ828" s="42"/>
      <c r="AR828" s="42"/>
      <c r="AS828" s="42"/>
      <c r="AT828" s="42">
        <f t="shared" si="451"/>
        <v>0</v>
      </c>
      <c r="AU828" s="43">
        <f t="shared" si="452"/>
        <v>0</v>
      </c>
      <c r="AV828" s="43">
        <f t="shared" si="453"/>
        <v>0</v>
      </c>
      <c r="AW828" s="43">
        <f t="shared" si="454"/>
        <v>0</v>
      </c>
      <c r="AX828" s="44">
        <f>IF(AQ828="",0,VLOOKUP(AQ828,[1]!Costo_Twist,2,FALSE)*AU828)</f>
        <v>0</v>
      </c>
      <c r="AY828" s="36">
        <f t="shared" si="455"/>
        <v>21.543657775674959</v>
      </c>
      <c r="AZ828" s="41">
        <f t="shared" si="456"/>
        <v>0.26041666666666663</v>
      </c>
      <c r="BA828" s="37">
        <f t="shared" si="457"/>
        <v>128.26041666666666</v>
      </c>
      <c r="BB828" s="37" t="str">
        <f t="shared" si="458"/>
        <v>ok</v>
      </c>
      <c r="BC828" s="37" t="str">
        <f t="shared" si="459"/>
        <v>ok</v>
      </c>
      <c r="BE828" s="11" t="b">
        <f t="shared" si="460"/>
        <v>0</v>
      </c>
      <c r="BF828" s="11" t="b">
        <f t="shared" si="461"/>
        <v>0</v>
      </c>
      <c r="BG828" s="11" t="b">
        <f t="shared" si="462"/>
        <v>0</v>
      </c>
      <c r="BH828" s="11" t="b">
        <f t="shared" si="463"/>
        <v>0</v>
      </c>
      <c r="BI828" s="11" t="b">
        <f t="shared" si="464"/>
        <v>0</v>
      </c>
      <c r="BJ828" s="11">
        <f t="shared" si="465"/>
        <v>6.4692139350564863</v>
      </c>
      <c r="BK828" s="11" t="b">
        <f t="shared" si="466"/>
        <v>0</v>
      </c>
      <c r="BL828" s="11" t="b">
        <f t="shared" si="467"/>
        <v>0</v>
      </c>
      <c r="BM828" s="11">
        <f t="shared" si="468"/>
        <v>0.92417341929378372</v>
      </c>
      <c r="BN828" s="11">
        <f t="shared" si="469"/>
        <v>0.30805780643126124</v>
      </c>
      <c r="BO828" s="11" t="b">
        <f t="shared" si="470"/>
        <v>0</v>
      </c>
      <c r="BP828" s="11" t="b">
        <f t="shared" si="471"/>
        <v>0</v>
      </c>
      <c r="BQ828" s="11" t="b">
        <f t="shared" si="472"/>
        <v>0</v>
      </c>
      <c r="BR828" s="11" t="b">
        <f t="shared" si="473"/>
        <v>0</v>
      </c>
    </row>
    <row r="829" spans="1:70" s="5" customFormat="1" ht="12.75" customHeight="1" x14ac:dyDescent="0.7">
      <c r="A829" s="24" t="s">
        <v>2393</v>
      </c>
      <c r="B829" s="25" t="s">
        <v>2394</v>
      </c>
      <c r="C829" s="24" t="s">
        <v>84</v>
      </c>
      <c r="D829" s="26" t="s">
        <v>41</v>
      </c>
      <c r="E829" s="24" t="s">
        <v>2610</v>
      </c>
      <c r="F829" s="24" t="s">
        <v>2610</v>
      </c>
      <c r="G829" s="62" t="s">
        <v>872</v>
      </c>
      <c r="H829" s="16">
        <v>232</v>
      </c>
      <c r="I829" s="16">
        <v>224</v>
      </c>
      <c r="J829" s="16">
        <v>202</v>
      </c>
      <c r="K829" s="26"/>
      <c r="L829" s="26"/>
      <c r="M829" s="26"/>
      <c r="N829" s="26"/>
      <c r="O829" s="40"/>
      <c r="P829" s="32" t="s">
        <v>79</v>
      </c>
      <c r="Q829" s="32">
        <v>128</v>
      </c>
      <c r="R829" s="60">
        <f t="shared" si="438"/>
        <v>0</v>
      </c>
      <c r="S829" s="27" t="s">
        <v>68</v>
      </c>
      <c r="T829" s="27"/>
      <c r="U829" s="28">
        <v>27.5</v>
      </c>
      <c r="V829" s="30">
        <f t="shared" si="439"/>
        <v>27.5</v>
      </c>
      <c r="W829" s="29">
        <f t="shared" si="440"/>
        <v>0.57291666666666663</v>
      </c>
      <c r="X829" s="29">
        <f t="shared" si="441"/>
        <v>16.943179353719366</v>
      </c>
      <c r="Y829" s="29">
        <f t="shared" si="442"/>
        <v>0.50829538061158097</v>
      </c>
      <c r="Z829" s="30">
        <f>IF(S829="",0,VLOOKUP(S829,[1]!Costo_Twist,2,FALSE)*W829)</f>
        <v>38.874370385703436</v>
      </c>
      <c r="AA829" s="31" t="s">
        <v>72</v>
      </c>
      <c r="AB829" s="31"/>
      <c r="AC829" s="31" t="s">
        <v>2397</v>
      </c>
      <c r="AD829" s="34">
        <f t="shared" si="443"/>
        <v>2</v>
      </c>
      <c r="AE829" s="33">
        <f t="shared" si="444"/>
        <v>4.1666666666666664E-2</v>
      </c>
      <c r="AF829" s="33">
        <f t="shared" si="445"/>
        <v>1.232231225725045</v>
      </c>
      <c r="AG829" s="33">
        <f t="shared" si="446"/>
        <v>3.6966936771751349E-2</v>
      </c>
      <c r="AH829" s="34">
        <f>IF(AA829="",0,VLOOKUP(AA829,[1]!Costo_Twist,2,FALSE)*AE829)</f>
        <v>8.5000887127775968</v>
      </c>
      <c r="AI829" s="35" t="s">
        <v>65</v>
      </c>
      <c r="AJ829" s="35"/>
      <c r="AK829" s="35">
        <v>3.5</v>
      </c>
      <c r="AL829" s="35">
        <f t="shared" si="447"/>
        <v>3.5</v>
      </c>
      <c r="AM829" s="29">
        <f t="shared" si="448"/>
        <v>7.2916666666666671E-2</v>
      </c>
      <c r="AN829" s="29">
        <f t="shared" si="449"/>
        <v>2.1564046450188288</v>
      </c>
      <c r="AO829" s="29">
        <f t="shared" si="450"/>
        <v>6.4692139350564865E-2</v>
      </c>
      <c r="AP829" s="30">
        <f>IF(AI829="",0,VLOOKUP(AI829,[1]!Costo_Twist,2,FALSE)*AM829)</f>
        <v>10.676619747464295</v>
      </c>
      <c r="AQ829" s="42"/>
      <c r="AR829" s="42"/>
      <c r="AS829" s="42"/>
      <c r="AT829" s="42">
        <f t="shared" si="451"/>
        <v>0</v>
      </c>
      <c r="AU829" s="43">
        <f t="shared" si="452"/>
        <v>0</v>
      </c>
      <c r="AV829" s="43">
        <f t="shared" si="453"/>
        <v>0</v>
      </c>
      <c r="AW829" s="43">
        <f t="shared" si="454"/>
        <v>0</v>
      </c>
      <c r="AX829" s="44">
        <f>IF(AQ829="",0,VLOOKUP(AQ829,[1]!Costo_Twist,2,FALSE)*AU829)</f>
        <v>0</v>
      </c>
      <c r="AY829" s="36">
        <f t="shared" si="455"/>
        <v>58.051078845945327</v>
      </c>
      <c r="AZ829" s="41">
        <f t="shared" si="456"/>
        <v>0.68749999999999989</v>
      </c>
      <c r="BA829" s="37">
        <f t="shared" si="457"/>
        <v>128.6875</v>
      </c>
      <c r="BB829" s="37" t="str">
        <f t="shared" si="458"/>
        <v>ok</v>
      </c>
      <c r="BC829" s="37" t="str">
        <f t="shared" si="459"/>
        <v>ok</v>
      </c>
      <c r="BE829" s="11" t="b">
        <f t="shared" si="460"/>
        <v>0</v>
      </c>
      <c r="BF829" s="11" t="b">
        <f t="shared" si="461"/>
        <v>0</v>
      </c>
      <c r="BG829" s="11" t="b">
        <f t="shared" si="462"/>
        <v>0</v>
      </c>
      <c r="BH829" s="11" t="b">
        <f t="shared" si="463"/>
        <v>0</v>
      </c>
      <c r="BI829" s="11" t="b">
        <f t="shared" si="464"/>
        <v>0</v>
      </c>
      <c r="BJ829" s="11">
        <f t="shared" si="465"/>
        <v>16.943179353719366</v>
      </c>
      <c r="BK829" s="11" t="b">
        <f t="shared" si="466"/>
        <v>0</v>
      </c>
      <c r="BL829" s="11" t="b">
        <f t="shared" si="467"/>
        <v>0</v>
      </c>
      <c r="BM829" s="11">
        <f t="shared" si="468"/>
        <v>2.1564046450188288</v>
      </c>
      <c r="BN829" s="11">
        <f t="shared" si="469"/>
        <v>1.232231225725045</v>
      </c>
      <c r="BO829" s="11" t="b">
        <f t="shared" si="470"/>
        <v>0</v>
      </c>
      <c r="BP829" s="11" t="b">
        <f t="shared" si="471"/>
        <v>0</v>
      </c>
      <c r="BQ829" s="11" t="b">
        <f t="shared" si="472"/>
        <v>0</v>
      </c>
      <c r="BR829" s="11" t="b">
        <f t="shared" si="473"/>
        <v>0</v>
      </c>
    </row>
    <row r="830" spans="1:70" s="5" customFormat="1" ht="12.75" customHeight="1" x14ac:dyDescent="0.7">
      <c r="A830" s="24" t="s">
        <v>2393</v>
      </c>
      <c r="B830" s="25" t="s">
        <v>2394</v>
      </c>
      <c r="C830" s="24" t="s">
        <v>84</v>
      </c>
      <c r="D830" s="26" t="s">
        <v>41</v>
      </c>
      <c r="E830" s="24" t="s">
        <v>2610</v>
      </c>
      <c r="F830" s="24" t="s">
        <v>2610</v>
      </c>
      <c r="G830" s="62" t="s">
        <v>873</v>
      </c>
      <c r="H830" s="16">
        <v>225</v>
      </c>
      <c r="I830" s="16">
        <v>215</v>
      </c>
      <c r="J830" s="16">
        <v>192</v>
      </c>
      <c r="K830" s="26"/>
      <c r="L830" s="26"/>
      <c r="M830" s="26"/>
      <c r="N830" s="26"/>
      <c r="O830" s="40"/>
      <c r="P830" s="32" t="s">
        <v>79</v>
      </c>
      <c r="Q830" s="32">
        <v>128</v>
      </c>
      <c r="R830" s="60">
        <f t="shared" si="438"/>
        <v>0</v>
      </c>
      <c r="S830" s="27" t="s">
        <v>68</v>
      </c>
      <c r="T830" s="27"/>
      <c r="U830" s="28">
        <v>36.5</v>
      </c>
      <c r="V830" s="30">
        <f t="shared" si="439"/>
        <v>36.5</v>
      </c>
      <c r="W830" s="29">
        <f t="shared" si="440"/>
        <v>0.76041666666666663</v>
      </c>
      <c r="X830" s="29">
        <f t="shared" si="441"/>
        <v>22.488219869482069</v>
      </c>
      <c r="Y830" s="29">
        <f t="shared" si="442"/>
        <v>0.67464659608446209</v>
      </c>
      <c r="Z830" s="30">
        <f>IF(S830="",0,VLOOKUP(S830,[1]!Costo_Twist,2,FALSE)*W830)</f>
        <v>51.596891602842746</v>
      </c>
      <c r="AA830" s="31" t="s">
        <v>72</v>
      </c>
      <c r="AB830" s="31"/>
      <c r="AC830" s="31" t="s">
        <v>2396</v>
      </c>
      <c r="AD830" s="34">
        <f t="shared" si="443"/>
        <v>3</v>
      </c>
      <c r="AE830" s="33">
        <f t="shared" si="444"/>
        <v>6.25E-2</v>
      </c>
      <c r="AF830" s="33">
        <f t="shared" si="445"/>
        <v>1.8483468385875674</v>
      </c>
      <c r="AG830" s="33">
        <f t="shared" si="446"/>
        <v>5.5450405157627024E-2</v>
      </c>
      <c r="AH830" s="34">
        <f>IF(AA830="",0,VLOOKUP(AA830,[1]!Costo_Twist,2,FALSE)*AE830)</f>
        <v>12.750133069166395</v>
      </c>
      <c r="AI830" s="35" t="s">
        <v>65</v>
      </c>
      <c r="AJ830" s="35"/>
      <c r="AK830" s="35" t="s">
        <v>2399</v>
      </c>
      <c r="AL830" s="35">
        <f t="shared" si="447"/>
        <v>6</v>
      </c>
      <c r="AM830" s="29">
        <f t="shared" si="448"/>
        <v>0.125</v>
      </c>
      <c r="AN830" s="29">
        <f t="shared" si="449"/>
        <v>3.6966936771751349</v>
      </c>
      <c r="AO830" s="29">
        <f t="shared" si="450"/>
        <v>0.11090081031525405</v>
      </c>
      <c r="AP830" s="30">
        <f>IF(AI830="",0,VLOOKUP(AI830,[1]!Costo_Twist,2,FALSE)*AM830)</f>
        <v>18.30277670993879</v>
      </c>
      <c r="AQ830" s="42"/>
      <c r="AR830" s="42"/>
      <c r="AS830" s="42"/>
      <c r="AT830" s="42">
        <f t="shared" si="451"/>
        <v>0</v>
      </c>
      <c r="AU830" s="43">
        <f t="shared" si="452"/>
        <v>0</v>
      </c>
      <c r="AV830" s="43">
        <f t="shared" si="453"/>
        <v>0</v>
      </c>
      <c r="AW830" s="43">
        <f t="shared" si="454"/>
        <v>0</v>
      </c>
      <c r="AX830" s="44">
        <f>IF(AQ830="",0,VLOOKUP(AQ830,[1]!Costo_Twist,2,FALSE)*AU830)</f>
        <v>0</v>
      </c>
      <c r="AY830" s="36">
        <f t="shared" si="455"/>
        <v>82.649801381947924</v>
      </c>
      <c r="AZ830" s="41">
        <f t="shared" si="456"/>
        <v>0.94791666666666663</v>
      </c>
      <c r="BA830" s="37">
        <f t="shared" si="457"/>
        <v>128.94791666666666</v>
      </c>
      <c r="BB830" s="37" t="str">
        <f t="shared" si="458"/>
        <v>ok</v>
      </c>
      <c r="BC830" s="37" t="str">
        <f t="shared" si="459"/>
        <v>ok</v>
      </c>
      <c r="BE830" s="11" t="b">
        <f t="shared" si="460"/>
        <v>0</v>
      </c>
      <c r="BF830" s="11" t="b">
        <f t="shared" si="461"/>
        <v>0</v>
      </c>
      <c r="BG830" s="11" t="b">
        <f t="shared" si="462"/>
        <v>0</v>
      </c>
      <c r="BH830" s="11" t="b">
        <f t="shared" si="463"/>
        <v>0</v>
      </c>
      <c r="BI830" s="11" t="b">
        <f t="shared" si="464"/>
        <v>0</v>
      </c>
      <c r="BJ830" s="11">
        <f t="shared" si="465"/>
        <v>22.488219869482069</v>
      </c>
      <c r="BK830" s="11" t="b">
        <f t="shared" si="466"/>
        <v>0</v>
      </c>
      <c r="BL830" s="11" t="b">
        <f t="shared" si="467"/>
        <v>0</v>
      </c>
      <c r="BM830" s="11">
        <f t="shared" si="468"/>
        <v>3.6966936771751349</v>
      </c>
      <c r="BN830" s="11">
        <f t="shared" si="469"/>
        <v>1.8483468385875674</v>
      </c>
      <c r="BO830" s="11" t="b">
        <f t="shared" si="470"/>
        <v>0</v>
      </c>
      <c r="BP830" s="11" t="b">
        <f t="shared" si="471"/>
        <v>0</v>
      </c>
      <c r="BQ830" s="11" t="b">
        <f t="shared" si="472"/>
        <v>0</v>
      </c>
      <c r="BR830" s="11" t="b">
        <f t="shared" si="473"/>
        <v>0</v>
      </c>
    </row>
    <row r="831" spans="1:70" s="5" customFormat="1" ht="12.75" customHeight="1" x14ac:dyDescent="0.7">
      <c r="A831" s="24" t="s">
        <v>2393</v>
      </c>
      <c r="B831" s="25" t="s">
        <v>2394</v>
      </c>
      <c r="C831" s="24" t="s">
        <v>84</v>
      </c>
      <c r="D831" s="26" t="s">
        <v>41</v>
      </c>
      <c r="E831" s="24" t="s">
        <v>2610</v>
      </c>
      <c r="F831" s="24" t="s">
        <v>2610</v>
      </c>
      <c r="G831" s="62" t="s">
        <v>874</v>
      </c>
      <c r="H831" s="16">
        <v>215</v>
      </c>
      <c r="I831" s="16">
        <v>199</v>
      </c>
      <c r="J831" s="16">
        <v>168</v>
      </c>
      <c r="K831" s="26"/>
      <c r="L831" s="26"/>
      <c r="M831" s="26"/>
      <c r="N831" s="26"/>
      <c r="O831" s="40"/>
      <c r="P831" s="32" t="s">
        <v>80</v>
      </c>
      <c r="Q831" s="32">
        <v>124</v>
      </c>
      <c r="R831" s="60">
        <f t="shared" si="438"/>
        <v>0</v>
      </c>
      <c r="S831" s="27" t="s">
        <v>64</v>
      </c>
      <c r="T831" s="27"/>
      <c r="U831" s="28">
        <v>12.5</v>
      </c>
      <c r="V831" s="30">
        <f t="shared" si="439"/>
        <v>12.5</v>
      </c>
      <c r="W831" s="29">
        <f t="shared" si="440"/>
        <v>0.26041666666666669</v>
      </c>
      <c r="X831" s="29">
        <f t="shared" si="441"/>
        <v>7.7014451607815317</v>
      </c>
      <c r="Y831" s="29">
        <f t="shared" si="442"/>
        <v>0.23104335482344596</v>
      </c>
      <c r="Z831" s="30">
        <f>IF(S831="",0,VLOOKUP(S831,[1]!Costo_Twist,2,FALSE)*W831)</f>
        <v>32.334883342697459</v>
      </c>
      <c r="AA831" s="31" t="s">
        <v>66</v>
      </c>
      <c r="AB831" s="31"/>
      <c r="AC831" s="31" t="s">
        <v>2397</v>
      </c>
      <c r="AD831" s="34">
        <f t="shared" si="443"/>
        <v>2</v>
      </c>
      <c r="AE831" s="33">
        <f t="shared" si="444"/>
        <v>4.1666666666666664E-2</v>
      </c>
      <c r="AF831" s="33">
        <f t="shared" si="445"/>
        <v>1.232231225725045</v>
      </c>
      <c r="AG831" s="33">
        <f t="shared" si="446"/>
        <v>3.6966936771751349E-2</v>
      </c>
      <c r="AH831" s="34">
        <f>IF(AA831="",0,VLOOKUP(AA831,[1]!Costo_Twist,2,FALSE)*AE831)</f>
        <v>10.444796009896402</v>
      </c>
      <c r="AI831" s="35" t="s">
        <v>65</v>
      </c>
      <c r="AJ831" s="35"/>
      <c r="AK831" s="35" t="s">
        <v>2411</v>
      </c>
      <c r="AL831" s="35">
        <f t="shared" si="447"/>
        <v>27</v>
      </c>
      <c r="AM831" s="29">
        <f t="shared" si="448"/>
        <v>0.5625</v>
      </c>
      <c r="AN831" s="29">
        <f t="shared" si="449"/>
        <v>16.635121547288108</v>
      </c>
      <c r="AO831" s="29">
        <f t="shared" si="450"/>
        <v>0.49905364641864325</v>
      </c>
      <c r="AP831" s="30">
        <f>IF(AI831="",0,VLOOKUP(AI831,[1]!Costo_Twist,2,FALSE)*AM831)</f>
        <v>82.362495194724559</v>
      </c>
      <c r="AQ831" s="42"/>
      <c r="AR831" s="42"/>
      <c r="AS831" s="42"/>
      <c r="AT831" s="42">
        <f t="shared" si="451"/>
        <v>0</v>
      </c>
      <c r="AU831" s="43">
        <f t="shared" si="452"/>
        <v>0</v>
      </c>
      <c r="AV831" s="43">
        <f t="shared" si="453"/>
        <v>0</v>
      </c>
      <c r="AW831" s="43">
        <f t="shared" si="454"/>
        <v>0</v>
      </c>
      <c r="AX831" s="44">
        <f>IF(AQ831="",0,VLOOKUP(AQ831,[1]!Costo_Twist,2,FALSE)*AU831)</f>
        <v>0</v>
      </c>
      <c r="AY831" s="36">
        <f t="shared" si="455"/>
        <v>125.14217454731842</v>
      </c>
      <c r="AZ831" s="41">
        <f t="shared" si="456"/>
        <v>0.86458333333333337</v>
      </c>
      <c r="BA831" s="37">
        <f t="shared" si="457"/>
        <v>124.86458333333333</v>
      </c>
      <c r="BB831" s="37" t="str">
        <f t="shared" si="458"/>
        <v>ok</v>
      </c>
      <c r="BC831" s="37" t="str">
        <f t="shared" si="459"/>
        <v>ok</v>
      </c>
      <c r="BE831" s="11" t="b">
        <f t="shared" si="460"/>
        <v>0</v>
      </c>
      <c r="BF831" s="11" t="b">
        <f t="shared" si="461"/>
        <v>0</v>
      </c>
      <c r="BG831" s="11" t="b">
        <f t="shared" si="462"/>
        <v>0</v>
      </c>
      <c r="BH831" s="11" t="b">
        <f t="shared" si="463"/>
        <v>0</v>
      </c>
      <c r="BI831" s="11" t="b">
        <f t="shared" si="464"/>
        <v>0</v>
      </c>
      <c r="BJ831" s="11" t="b">
        <f t="shared" si="465"/>
        <v>0</v>
      </c>
      <c r="BK831" s="11" t="b">
        <f t="shared" si="466"/>
        <v>0</v>
      </c>
      <c r="BL831" s="11">
        <f t="shared" si="467"/>
        <v>7.7014451607815317</v>
      </c>
      <c r="BM831" s="11">
        <f t="shared" si="468"/>
        <v>16.635121547288108</v>
      </c>
      <c r="BN831" s="11" t="b">
        <f t="shared" si="469"/>
        <v>0</v>
      </c>
      <c r="BO831" s="11">
        <f t="shared" si="470"/>
        <v>1.232231225725045</v>
      </c>
      <c r="BP831" s="11" t="b">
        <f t="shared" si="471"/>
        <v>0</v>
      </c>
      <c r="BQ831" s="11" t="b">
        <f t="shared" si="472"/>
        <v>0</v>
      </c>
      <c r="BR831" s="11" t="b">
        <f t="shared" si="473"/>
        <v>0</v>
      </c>
    </row>
    <row r="832" spans="1:70" s="5" customFormat="1" ht="12.75" customHeight="1" x14ac:dyDescent="0.7">
      <c r="A832" s="24" t="s">
        <v>2393</v>
      </c>
      <c r="B832" s="25" t="s">
        <v>2394</v>
      </c>
      <c r="C832" s="24" t="s">
        <v>84</v>
      </c>
      <c r="D832" s="26" t="s">
        <v>41</v>
      </c>
      <c r="E832" s="24" t="s">
        <v>2610</v>
      </c>
      <c r="F832" s="24" t="s">
        <v>2610</v>
      </c>
      <c r="G832" s="62" t="s">
        <v>875</v>
      </c>
      <c r="H832" s="16">
        <v>193</v>
      </c>
      <c r="I832" s="16">
        <v>173</v>
      </c>
      <c r="J832" s="16">
        <v>138</v>
      </c>
      <c r="K832" s="26"/>
      <c r="L832" s="26"/>
      <c r="M832" s="26"/>
      <c r="N832" s="26"/>
      <c r="O832" s="40"/>
      <c r="P832" s="32" t="s">
        <v>80</v>
      </c>
      <c r="Q832" s="32">
        <v>124</v>
      </c>
      <c r="R832" s="60">
        <f t="shared" si="438"/>
        <v>0</v>
      </c>
      <c r="S832" s="27" t="s">
        <v>64</v>
      </c>
      <c r="T832" s="27"/>
      <c r="U832" s="27">
        <v>30.5</v>
      </c>
      <c r="V832" s="30">
        <f t="shared" si="439"/>
        <v>30.5</v>
      </c>
      <c r="W832" s="29">
        <f t="shared" si="440"/>
        <v>0.63541666666666663</v>
      </c>
      <c r="X832" s="29">
        <f t="shared" si="441"/>
        <v>18.791526192306936</v>
      </c>
      <c r="Y832" s="29">
        <f t="shared" si="442"/>
        <v>0.56374578576920809</v>
      </c>
      <c r="Z832" s="30">
        <f>IF(S832="",0,VLOOKUP(S832,[1]!Costo_Twist,2,FALSE)*W832)</f>
        <v>78.8971153561818</v>
      </c>
      <c r="AA832" s="31" t="s">
        <v>66</v>
      </c>
      <c r="AB832" s="31"/>
      <c r="AC832" s="31">
        <v>5.5</v>
      </c>
      <c r="AD832" s="34">
        <f t="shared" si="443"/>
        <v>5.5</v>
      </c>
      <c r="AE832" s="33">
        <f t="shared" si="444"/>
        <v>0.11458333333333333</v>
      </c>
      <c r="AF832" s="33">
        <f t="shared" si="445"/>
        <v>3.3886358707438737</v>
      </c>
      <c r="AG832" s="33">
        <f t="shared" si="446"/>
        <v>0.10165907612231621</v>
      </c>
      <c r="AH832" s="34">
        <f>IF(AA832="",0,VLOOKUP(AA832,[1]!Costo_Twist,2,FALSE)*AE832)</f>
        <v>28.723189027215106</v>
      </c>
      <c r="AI832" s="35" t="s">
        <v>65</v>
      </c>
      <c r="AJ832" s="35"/>
      <c r="AK832" s="35">
        <v>62.5</v>
      </c>
      <c r="AL832" s="35">
        <f t="shared" si="447"/>
        <v>62.5</v>
      </c>
      <c r="AM832" s="29">
        <f t="shared" si="448"/>
        <v>1.3020833333333333</v>
      </c>
      <c r="AN832" s="29">
        <f t="shared" si="449"/>
        <v>38.507225803907652</v>
      </c>
      <c r="AO832" s="29">
        <f t="shared" si="450"/>
        <v>1.1552167741172295</v>
      </c>
      <c r="AP832" s="30">
        <f>IF(AI832="",0,VLOOKUP(AI832,[1]!Costo_Twist,2,FALSE)*AM832)</f>
        <v>190.6539240618624</v>
      </c>
      <c r="AQ832" s="42"/>
      <c r="AR832" s="42"/>
      <c r="AS832" s="42"/>
      <c r="AT832" s="42">
        <f t="shared" si="451"/>
        <v>0</v>
      </c>
      <c r="AU832" s="43">
        <f t="shared" si="452"/>
        <v>0</v>
      </c>
      <c r="AV832" s="43">
        <f t="shared" si="453"/>
        <v>0</v>
      </c>
      <c r="AW832" s="43">
        <f t="shared" si="454"/>
        <v>0</v>
      </c>
      <c r="AX832" s="44">
        <f>IF(AQ832="",0,VLOOKUP(AQ832,[1]!Costo_Twist,2,FALSE)*AU832)</f>
        <v>0</v>
      </c>
      <c r="AY832" s="36">
        <f t="shared" si="455"/>
        <v>298.27422844525927</v>
      </c>
      <c r="AZ832" s="41">
        <f t="shared" si="456"/>
        <v>2.052083333333333</v>
      </c>
      <c r="BA832" s="37">
        <f t="shared" si="457"/>
        <v>126.05208333333333</v>
      </c>
      <c r="BB832" s="37" t="str">
        <f t="shared" si="458"/>
        <v>ok</v>
      </c>
      <c r="BC832" s="37" t="str">
        <f t="shared" si="459"/>
        <v>ok</v>
      </c>
      <c r="BE832" s="11" t="b">
        <f t="shared" si="460"/>
        <v>0</v>
      </c>
      <c r="BF832" s="11" t="b">
        <f t="shared" si="461"/>
        <v>0</v>
      </c>
      <c r="BG832" s="11" t="b">
        <f t="shared" si="462"/>
        <v>0</v>
      </c>
      <c r="BH832" s="11" t="b">
        <f t="shared" si="463"/>
        <v>0</v>
      </c>
      <c r="BI832" s="11" t="b">
        <f t="shared" si="464"/>
        <v>0</v>
      </c>
      <c r="BJ832" s="11" t="b">
        <f t="shared" si="465"/>
        <v>0</v>
      </c>
      <c r="BK832" s="11" t="b">
        <f t="shared" si="466"/>
        <v>0</v>
      </c>
      <c r="BL832" s="11">
        <f t="shared" si="467"/>
        <v>18.791526192306936</v>
      </c>
      <c r="BM832" s="11">
        <f t="shared" si="468"/>
        <v>38.507225803907652</v>
      </c>
      <c r="BN832" s="11" t="b">
        <f t="shared" si="469"/>
        <v>0</v>
      </c>
      <c r="BO832" s="11">
        <f t="shared" si="470"/>
        <v>3.3886358707438737</v>
      </c>
      <c r="BP832" s="11" t="b">
        <f t="shared" si="471"/>
        <v>0</v>
      </c>
      <c r="BQ832" s="11" t="b">
        <f t="shared" si="472"/>
        <v>0</v>
      </c>
      <c r="BR832" s="11" t="b">
        <f t="shared" si="473"/>
        <v>0</v>
      </c>
    </row>
    <row r="833" spans="1:70" s="5" customFormat="1" ht="12.75" customHeight="1" x14ac:dyDescent="0.7">
      <c r="A833" s="24" t="s">
        <v>2393</v>
      </c>
      <c r="B833" s="25" t="s">
        <v>2394</v>
      </c>
      <c r="C833" s="24" t="s">
        <v>84</v>
      </c>
      <c r="D833" s="26" t="s">
        <v>41</v>
      </c>
      <c r="E833" s="24" t="s">
        <v>2610</v>
      </c>
      <c r="F833" s="24" t="s">
        <v>2610</v>
      </c>
      <c r="G833" s="62" t="s">
        <v>876</v>
      </c>
      <c r="H833" s="16">
        <v>166</v>
      </c>
      <c r="I833" s="16">
        <v>143</v>
      </c>
      <c r="J833" s="16">
        <v>106</v>
      </c>
      <c r="K833" s="26"/>
      <c r="L833" s="26"/>
      <c r="M833" s="26"/>
      <c r="N833" s="26"/>
      <c r="O833" s="40"/>
      <c r="P833" s="32" t="s">
        <v>81</v>
      </c>
      <c r="Q833" s="32">
        <v>120</v>
      </c>
      <c r="R833" s="60">
        <f t="shared" si="438"/>
        <v>0</v>
      </c>
      <c r="S833" s="27" t="s">
        <v>64</v>
      </c>
      <c r="T833" s="27"/>
      <c r="U833" s="27">
        <v>42.5</v>
      </c>
      <c r="V833" s="30">
        <f t="shared" si="439"/>
        <v>42.5</v>
      </c>
      <c r="W833" s="29">
        <f t="shared" si="440"/>
        <v>0.88541666666666663</v>
      </c>
      <c r="X833" s="29">
        <f t="shared" si="441"/>
        <v>26.184913546657203</v>
      </c>
      <c r="Y833" s="29">
        <f t="shared" si="442"/>
        <v>0.7855474063997161</v>
      </c>
      <c r="Z833" s="30">
        <f>IF(S833="",0,VLOOKUP(S833,[1]!Costo_Twist,2,FALSE)*W833)</f>
        <v>109.93860336517136</v>
      </c>
      <c r="AA833" s="31" t="s">
        <v>66</v>
      </c>
      <c r="AB833" s="31"/>
      <c r="AC833" s="31">
        <v>8.5</v>
      </c>
      <c r="AD833" s="34">
        <f t="shared" si="443"/>
        <v>8.5</v>
      </c>
      <c r="AE833" s="33">
        <f t="shared" si="444"/>
        <v>0.17708333333333334</v>
      </c>
      <c r="AF833" s="33">
        <f t="shared" si="445"/>
        <v>5.2369827093314418</v>
      </c>
      <c r="AG833" s="33">
        <f t="shared" si="446"/>
        <v>0.15710948127994326</v>
      </c>
      <c r="AH833" s="34">
        <f>IF(AA833="",0,VLOOKUP(AA833,[1]!Costo_Twist,2,FALSE)*AE833)</f>
        <v>44.39038304205971</v>
      </c>
      <c r="AI833" s="35" t="s">
        <v>65</v>
      </c>
      <c r="AJ833" s="35"/>
      <c r="AK833" s="35">
        <v>101</v>
      </c>
      <c r="AL833" s="35">
        <f t="shared" si="447"/>
        <v>101</v>
      </c>
      <c r="AM833" s="29">
        <f t="shared" si="448"/>
        <v>2.1041666666666665</v>
      </c>
      <c r="AN833" s="29">
        <f t="shared" si="449"/>
        <v>62.227676899114769</v>
      </c>
      <c r="AO833" s="29">
        <f t="shared" si="450"/>
        <v>1.8668303069734431</v>
      </c>
      <c r="AP833" s="30">
        <f>IF(AI833="",0,VLOOKUP(AI833,[1]!Costo_Twist,2,FALSE)*AM833)</f>
        <v>308.09674128396961</v>
      </c>
      <c r="AQ833" s="42"/>
      <c r="AR833" s="42"/>
      <c r="AS833" s="42"/>
      <c r="AT833" s="42">
        <f t="shared" si="451"/>
        <v>0</v>
      </c>
      <c r="AU833" s="43">
        <f t="shared" si="452"/>
        <v>0</v>
      </c>
      <c r="AV833" s="43">
        <f t="shared" si="453"/>
        <v>0</v>
      </c>
      <c r="AW833" s="43">
        <f t="shared" si="454"/>
        <v>0</v>
      </c>
      <c r="AX833" s="44">
        <f>IF(AQ833="",0,VLOOKUP(AQ833,[1]!Costo_Twist,2,FALSE)*AU833)</f>
        <v>0</v>
      </c>
      <c r="AY833" s="36">
        <f t="shared" si="455"/>
        <v>462.42572769120068</v>
      </c>
      <c r="AZ833" s="41">
        <f t="shared" si="456"/>
        <v>3.1666666666666665</v>
      </c>
      <c r="BA833" s="37">
        <f t="shared" si="457"/>
        <v>123.16666666666667</v>
      </c>
      <c r="BB833" s="37" t="str">
        <f t="shared" si="458"/>
        <v>ok</v>
      </c>
      <c r="BC833" s="37" t="str">
        <f t="shared" si="459"/>
        <v>ok</v>
      </c>
      <c r="BE833" s="11" t="b">
        <f t="shared" si="460"/>
        <v>0</v>
      </c>
      <c r="BF833" s="11" t="b">
        <f t="shared" si="461"/>
        <v>0</v>
      </c>
      <c r="BG833" s="11" t="b">
        <f t="shared" si="462"/>
        <v>0</v>
      </c>
      <c r="BH833" s="11" t="b">
        <f t="shared" si="463"/>
        <v>0</v>
      </c>
      <c r="BI833" s="11" t="b">
        <f t="shared" si="464"/>
        <v>0</v>
      </c>
      <c r="BJ833" s="11" t="b">
        <f t="shared" si="465"/>
        <v>0</v>
      </c>
      <c r="BK833" s="11" t="b">
        <f t="shared" si="466"/>
        <v>0</v>
      </c>
      <c r="BL833" s="11">
        <f t="shared" si="467"/>
        <v>26.184913546657203</v>
      </c>
      <c r="BM833" s="11">
        <f t="shared" si="468"/>
        <v>62.227676899114769</v>
      </c>
      <c r="BN833" s="11" t="b">
        <f t="shared" si="469"/>
        <v>0</v>
      </c>
      <c r="BO833" s="11">
        <f t="shared" si="470"/>
        <v>5.2369827093314418</v>
      </c>
      <c r="BP833" s="11" t="b">
        <f t="shared" si="471"/>
        <v>0</v>
      </c>
      <c r="BQ833" s="11" t="b">
        <f t="shared" si="472"/>
        <v>0</v>
      </c>
      <c r="BR833" s="11" t="b">
        <f t="shared" si="473"/>
        <v>0</v>
      </c>
    </row>
    <row r="834" spans="1:70" s="5" customFormat="1" ht="12.75" customHeight="1" x14ac:dyDescent="0.7">
      <c r="A834" s="24" t="s">
        <v>2393</v>
      </c>
      <c r="B834" s="25" t="s">
        <v>2394</v>
      </c>
      <c r="C834" s="24" t="s">
        <v>84</v>
      </c>
      <c r="D834" s="26" t="s">
        <v>41</v>
      </c>
      <c r="E834" s="24" t="s">
        <v>2610</v>
      </c>
      <c r="F834" s="24" t="s">
        <v>2610</v>
      </c>
      <c r="G834" s="62" t="s">
        <v>877</v>
      </c>
      <c r="H834" s="16">
        <v>251</v>
      </c>
      <c r="I834" s="16">
        <v>244</v>
      </c>
      <c r="J834" s="16">
        <v>225</v>
      </c>
      <c r="K834" s="26"/>
      <c r="L834" s="26"/>
      <c r="M834" s="26"/>
      <c r="N834" s="26"/>
      <c r="O834" s="40"/>
      <c r="P834" s="32" t="s">
        <v>79</v>
      </c>
      <c r="Q834" s="32">
        <v>128</v>
      </c>
      <c r="R834" s="60">
        <f t="shared" si="438"/>
        <v>0</v>
      </c>
      <c r="S834" s="27" t="s">
        <v>68</v>
      </c>
      <c r="T834" s="27"/>
      <c r="U834" s="27" t="s">
        <v>2396</v>
      </c>
      <c r="V834" s="30">
        <f t="shared" si="439"/>
        <v>3</v>
      </c>
      <c r="W834" s="29">
        <f t="shared" si="440"/>
        <v>6.25E-2</v>
      </c>
      <c r="X834" s="29">
        <f t="shared" si="441"/>
        <v>1.8483468385875674</v>
      </c>
      <c r="Y834" s="29">
        <f t="shared" si="442"/>
        <v>5.5450405157627024E-2</v>
      </c>
      <c r="Z834" s="30">
        <f>IF(S834="",0,VLOOKUP(S834,[1]!Costo_Twist,2,FALSE)*W834)</f>
        <v>4.2408404057131026</v>
      </c>
      <c r="AA834" s="31" t="s">
        <v>66</v>
      </c>
      <c r="AB834" s="31"/>
      <c r="AC834" s="31">
        <v>0.5</v>
      </c>
      <c r="AD834" s="34">
        <f t="shared" si="443"/>
        <v>0.5</v>
      </c>
      <c r="AE834" s="33">
        <f t="shared" si="444"/>
        <v>1.0416666666666666E-2</v>
      </c>
      <c r="AF834" s="33">
        <f t="shared" si="445"/>
        <v>0.30805780643126124</v>
      </c>
      <c r="AG834" s="33">
        <f t="shared" si="446"/>
        <v>9.2417341929378373E-3</v>
      </c>
      <c r="AH834" s="34">
        <f>IF(AA834="",0,VLOOKUP(AA834,[1]!Costo_Twist,2,FALSE)*AE834)</f>
        <v>2.6111990024741005</v>
      </c>
      <c r="AI834" s="35" t="s">
        <v>69</v>
      </c>
      <c r="AJ834" s="35"/>
      <c r="AK834" s="35" t="s">
        <v>2398</v>
      </c>
      <c r="AL834" s="35">
        <f t="shared" si="447"/>
        <v>4</v>
      </c>
      <c r="AM834" s="29">
        <f t="shared" si="448"/>
        <v>8.3333333333333329E-2</v>
      </c>
      <c r="AN834" s="29">
        <f t="shared" si="449"/>
        <v>2.4644624514500899</v>
      </c>
      <c r="AO834" s="29">
        <f t="shared" si="450"/>
        <v>7.3933873543502698E-2</v>
      </c>
      <c r="AP834" s="30">
        <f>IF(AI834="",0,VLOOKUP(AI834,[1]!Costo_Twist,2,FALSE)*AM834)</f>
        <v>15.32552660890479</v>
      </c>
      <c r="AQ834" s="42"/>
      <c r="AR834" s="42"/>
      <c r="AS834" s="42"/>
      <c r="AT834" s="42">
        <f t="shared" si="451"/>
        <v>0</v>
      </c>
      <c r="AU834" s="43">
        <f t="shared" si="452"/>
        <v>0</v>
      </c>
      <c r="AV834" s="43">
        <f t="shared" si="453"/>
        <v>0</v>
      </c>
      <c r="AW834" s="43">
        <f t="shared" si="454"/>
        <v>0</v>
      </c>
      <c r="AX834" s="44">
        <f>IF(AQ834="",0,VLOOKUP(AQ834,[1]!Costo_Twist,2,FALSE)*AU834)</f>
        <v>0</v>
      </c>
      <c r="AY834" s="36">
        <f t="shared" si="455"/>
        <v>22.177566017091991</v>
      </c>
      <c r="AZ834" s="41">
        <f t="shared" si="456"/>
        <v>0.15625</v>
      </c>
      <c r="BA834" s="37">
        <f t="shared" si="457"/>
        <v>128.15625</v>
      </c>
      <c r="BB834" s="37" t="str">
        <f t="shared" si="458"/>
        <v>ok</v>
      </c>
      <c r="BC834" s="37" t="str">
        <f t="shared" si="459"/>
        <v>ok</v>
      </c>
      <c r="BE834" s="11" t="b">
        <f t="shared" si="460"/>
        <v>0</v>
      </c>
      <c r="BF834" s="11" t="b">
        <f t="shared" si="461"/>
        <v>0</v>
      </c>
      <c r="BG834" s="11">
        <f t="shared" si="462"/>
        <v>2.4644624514500899</v>
      </c>
      <c r="BH834" s="11" t="b">
        <f t="shared" si="463"/>
        <v>0</v>
      </c>
      <c r="BI834" s="11" t="b">
        <f t="shared" si="464"/>
        <v>0</v>
      </c>
      <c r="BJ834" s="11">
        <f t="shared" si="465"/>
        <v>1.8483468385875674</v>
      </c>
      <c r="BK834" s="11" t="b">
        <f t="shared" si="466"/>
        <v>0</v>
      </c>
      <c r="BL834" s="11" t="b">
        <f t="shared" si="467"/>
        <v>0</v>
      </c>
      <c r="BM834" s="11" t="b">
        <f t="shared" si="468"/>
        <v>0</v>
      </c>
      <c r="BN834" s="11" t="b">
        <f t="shared" si="469"/>
        <v>0</v>
      </c>
      <c r="BO834" s="11">
        <f t="shared" si="470"/>
        <v>0.30805780643126124</v>
      </c>
      <c r="BP834" s="11" t="b">
        <f t="shared" si="471"/>
        <v>0</v>
      </c>
      <c r="BQ834" s="11" t="b">
        <f t="shared" si="472"/>
        <v>0</v>
      </c>
      <c r="BR834" s="11" t="b">
        <f t="shared" si="473"/>
        <v>0</v>
      </c>
    </row>
    <row r="835" spans="1:70" s="5" customFormat="1" ht="12.75" customHeight="1" x14ac:dyDescent="0.7">
      <c r="A835" s="24" t="s">
        <v>2393</v>
      </c>
      <c r="B835" s="25" t="s">
        <v>2394</v>
      </c>
      <c r="C835" s="24" t="s">
        <v>84</v>
      </c>
      <c r="D835" s="26" t="s">
        <v>41</v>
      </c>
      <c r="E835" s="24" t="s">
        <v>2610</v>
      </c>
      <c r="F835" s="24" t="s">
        <v>2610</v>
      </c>
      <c r="G835" s="62" t="s">
        <v>878</v>
      </c>
      <c r="H835" s="16">
        <v>234</v>
      </c>
      <c r="I835" s="16">
        <v>222</v>
      </c>
      <c r="J835" s="16">
        <v>200</v>
      </c>
      <c r="K835" s="26"/>
      <c r="L835" s="26"/>
      <c r="M835" s="26"/>
      <c r="N835" s="26"/>
      <c r="O835" s="40"/>
      <c r="P835" s="32" t="s">
        <v>79</v>
      </c>
      <c r="Q835" s="32">
        <v>128</v>
      </c>
      <c r="R835" s="60">
        <f t="shared" si="438"/>
        <v>0</v>
      </c>
      <c r="S835" s="27" t="s">
        <v>68</v>
      </c>
      <c r="T835" s="27"/>
      <c r="U835" s="28" t="s">
        <v>2431</v>
      </c>
      <c r="V835" s="30">
        <f t="shared" si="439"/>
        <v>22</v>
      </c>
      <c r="W835" s="29">
        <f t="shared" si="440"/>
        <v>0.45833333333333331</v>
      </c>
      <c r="X835" s="29">
        <f t="shared" si="441"/>
        <v>13.554543482975495</v>
      </c>
      <c r="Y835" s="29">
        <f t="shared" si="442"/>
        <v>0.40663630448926485</v>
      </c>
      <c r="Z835" s="30">
        <f>IF(S835="",0,VLOOKUP(S835,[1]!Costo_Twist,2,FALSE)*W835)</f>
        <v>31.099496308562752</v>
      </c>
      <c r="AA835" s="31" t="s">
        <v>66</v>
      </c>
      <c r="AB835" s="31"/>
      <c r="AC835" s="31">
        <v>1.5</v>
      </c>
      <c r="AD835" s="34">
        <f t="shared" si="443"/>
        <v>1.5</v>
      </c>
      <c r="AE835" s="33">
        <f t="shared" si="444"/>
        <v>3.125E-2</v>
      </c>
      <c r="AF835" s="33">
        <f t="shared" si="445"/>
        <v>0.92417341929378372</v>
      </c>
      <c r="AG835" s="33">
        <f t="shared" si="446"/>
        <v>2.7725202578813512E-2</v>
      </c>
      <c r="AH835" s="34">
        <f>IF(AA835="",0,VLOOKUP(AA835,[1]!Costo_Twist,2,FALSE)*AE835)</f>
        <v>7.833597007422302</v>
      </c>
      <c r="AI835" s="35" t="s">
        <v>69</v>
      </c>
      <c r="AJ835" s="35"/>
      <c r="AK835" s="35">
        <v>7.5</v>
      </c>
      <c r="AL835" s="35">
        <f t="shared" si="447"/>
        <v>7.5</v>
      </c>
      <c r="AM835" s="29">
        <f t="shared" si="448"/>
        <v>0.15625</v>
      </c>
      <c r="AN835" s="29">
        <f t="shared" si="449"/>
        <v>4.6208670964689187</v>
      </c>
      <c r="AO835" s="29">
        <f t="shared" si="450"/>
        <v>0.13862601289406756</v>
      </c>
      <c r="AP835" s="30">
        <f>IF(AI835="",0,VLOOKUP(AI835,[1]!Costo_Twist,2,FALSE)*AM835)</f>
        <v>28.735362391696484</v>
      </c>
      <c r="AQ835" s="42"/>
      <c r="AR835" s="42"/>
      <c r="AS835" s="42"/>
      <c r="AT835" s="42">
        <f t="shared" si="451"/>
        <v>0</v>
      </c>
      <c r="AU835" s="43">
        <f t="shared" si="452"/>
        <v>0</v>
      </c>
      <c r="AV835" s="43">
        <f t="shared" si="453"/>
        <v>0</v>
      </c>
      <c r="AW835" s="43">
        <f t="shared" si="454"/>
        <v>0</v>
      </c>
      <c r="AX835" s="44">
        <f>IF(AQ835="",0,VLOOKUP(AQ835,[1]!Costo_Twist,2,FALSE)*AU835)</f>
        <v>0</v>
      </c>
      <c r="AY835" s="36">
        <f t="shared" si="455"/>
        <v>67.668455707681545</v>
      </c>
      <c r="AZ835" s="41">
        <f t="shared" si="456"/>
        <v>0.64583333333333326</v>
      </c>
      <c r="BA835" s="37">
        <f t="shared" si="457"/>
        <v>128.64583333333334</v>
      </c>
      <c r="BB835" s="37" t="str">
        <f t="shared" si="458"/>
        <v>ok</v>
      </c>
      <c r="BC835" s="37" t="str">
        <f t="shared" si="459"/>
        <v>ok</v>
      </c>
      <c r="BE835" s="11" t="b">
        <f t="shared" si="460"/>
        <v>0</v>
      </c>
      <c r="BF835" s="11" t="b">
        <f t="shared" si="461"/>
        <v>0</v>
      </c>
      <c r="BG835" s="11">
        <f t="shared" si="462"/>
        <v>4.6208670964689187</v>
      </c>
      <c r="BH835" s="11" t="b">
        <f t="shared" si="463"/>
        <v>0</v>
      </c>
      <c r="BI835" s="11" t="b">
        <f t="shared" si="464"/>
        <v>0</v>
      </c>
      <c r="BJ835" s="11">
        <f t="shared" si="465"/>
        <v>13.554543482975495</v>
      </c>
      <c r="BK835" s="11" t="b">
        <f t="shared" si="466"/>
        <v>0</v>
      </c>
      <c r="BL835" s="11" t="b">
        <f t="shared" si="467"/>
        <v>0</v>
      </c>
      <c r="BM835" s="11" t="b">
        <f t="shared" si="468"/>
        <v>0</v>
      </c>
      <c r="BN835" s="11" t="b">
        <f t="shared" si="469"/>
        <v>0</v>
      </c>
      <c r="BO835" s="11">
        <f t="shared" si="470"/>
        <v>0.92417341929378372</v>
      </c>
      <c r="BP835" s="11" t="b">
        <f t="shared" si="471"/>
        <v>0</v>
      </c>
      <c r="BQ835" s="11" t="b">
        <f t="shared" si="472"/>
        <v>0</v>
      </c>
      <c r="BR835" s="11" t="b">
        <f t="shared" si="473"/>
        <v>0</v>
      </c>
    </row>
    <row r="836" spans="1:70" s="5" customFormat="1" ht="12.75" customHeight="1" x14ac:dyDescent="0.7">
      <c r="A836" s="24" t="s">
        <v>2393</v>
      </c>
      <c r="B836" s="25" t="s">
        <v>2394</v>
      </c>
      <c r="C836" s="24" t="s">
        <v>84</v>
      </c>
      <c r="D836" s="26" t="s">
        <v>41</v>
      </c>
      <c r="E836" s="24" t="s">
        <v>2610</v>
      </c>
      <c r="F836" s="24" t="s">
        <v>2610</v>
      </c>
      <c r="G836" s="62" t="s">
        <v>879</v>
      </c>
      <c r="H836" s="16">
        <v>222</v>
      </c>
      <c r="I836" s="16">
        <v>208</v>
      </c>
      <c r="J836" s="16">
        <v>183</v>
      </c>
      <c r="K836" s="26"/>
      <c r="L836" s="26"/>
      <c r="M836" s="26"/>
      <c r="N836" s="26"/>
      <c r="O836" s="40"/>
      <c r="P836" s="32" t="s">
        <v>79</v>
      </c>
      <c r="Q836" s="32">
        <v>128</v>
      </c>
      <c r="R836" s="60">
        <f t="shared" si="438"/>
        <v>0</v>
      </c>
      <c r="S836" s="27" t="s">
        <v>68</v>
      </c>
      <c r="T836" s="27"/>
      <c r="U836" s="28">
        <v>41.5</v>
      </c>
      <c r="V836" s="30">
        <f t="shared" si="439"/>
        <v>41.5</v>
      </c>
      <c r="W836" s="29">
        <f t="shared" si="440"/>
        <v>0.86458333333333337</v>
      </c>
      <c r="X836" s="29">
        <f t="shared" si="441"/>
        <v>25.568797933794684</v>
      </c>
      <c r="Y836" s="29">
        <f t="shared" si="442"/>
        <v>0.76706393801384054</v>
      </c>
      <c r="Z836" s="30">
        <f>IF(S836="",0,VLOOKUP(S836,[1]!Costo_Twist,2,FALSE)*W836)</f>
        <v>58.664958945697919</v>
      </c>
      <c r="AA836" s="31" t="s">
        <v>72</v>
      </c>
      <c r="AB836" s="31"/>
      <c r="AC836" s="31">
        <v>5.5</v>
      </c>
      <c r="AD836" s="34">
        <f t="shared" si="443"/>
        <v>5.5</v>
      </c>
      <c r="AE836" s="33">
        <f t="shared" si="444"/>
        <v>0.11458333333333333</v>
      </c>
      <c r="AF836" s="33">
        <f t="shared" si="445"/>
        <v>3.3886358707438737</v>
      </c>
      <c r="AG836" s="33">
        <f t="shared" si="446"/>
        <v>0.10165907612231621</v>
      </c>
      <c r="AH836" s="34">
        <f>IF(AA836="",0,VLOOKUP(AA836,[1]!Costo_Twist,2,FALSE)*AE836)</f>
        <v>23.375243960138391</v>
      </c>
      <c r="AI836" s="35" t="s">
        <v>65</v>
      </c>
      <c r="AJ836" s="35"/>
      <c r="AK836" s="35" t="s">
        <v>2401</v>
      </c>
      <c r="AL836" s="35">
        <f t="shared" si="447"/>
        <v>12</v>
      </c>
      <c r="AM836" s="29">
        <f t="shared" si="448"/>
        <v>0.25</v>
      </c>
      <c r="AN836" s="29">
        <f t="shared" si="449"/>
        <v>7.3933873543502697</v>
      </c>
      <c r="AO836" s="29">
        <f t="shared" si="450"/>
        <v>0.2218016206305081</v>
      </c>
      <c r="AP836" s="30">
        <f>IF(AI836="",0,VLOOKUP(AI836,[1]!Costo_Twist,2,FALSE)*AM836)</f>
        <v>36.60555341987758</v>
      </c>
      <c r="AQ836" s="42"/>
      <c r="AR836" s="42"/>
      <c r="AS836" s="42"/>
      <c r="AT836" s="42">
        <f t="shared" si="451"/>
        <v>0</v>
      </c>
      <c r="AU836" s="43">
        <f t="shared" si="452"/>
        <v>0</v>
      </c>
      <c r="AV836" s="43">
        <f t="shared" si="453"/>
        <v>0</v>
      </c>
      <c r="AW836" s="43">
        <f t="shared" si="454"/>
        <v>0</v>
      </c>
      <c r="AX836" s="44">
        <f>IF(AQ836="",0,VLOOKUP(AQ836,[1]!Costo_Twist,2,FALSE)*AU836)</f>
        <v>0</v>
      </c>
      <c r="AY836" s="36">
        <f t="shared" si="455"/>
        <v>118.64575632571389</v>
      </c>
      <c r="AZ836" s="41">
        <f t="shared" si="456"/>
        <v>1.2291666666666667</v>
      </c>
      <c r="BA836" s="37">
        <f t="shared" si="457"/>
        <v>129.22916666666666</v>
      </c>
      <c r="BB836" s="37" t="str">
        <f t="shared" si="458"/>
        <v>ok</v>
      </c>
      <c r="BC836" s="37" t="str">
        <f t="shared" si="459"/>
        <v>ok</v>
      </c>
      <c r="BE836" s="11" t="b">
        <f t="shared" si="460"/>
        <v>0</v>
      </c>
      <c r="BF836" s="11" t="b">
        <f t="shared" si="461"/>
        <v>0</v>
      </c>
      <c r="BG836" s="11" t="b">
        <f t="shared" si="462"/>
        <v>0</v>
      </c>
      <c r="BH836" s="11" t="b">
        <f t="shared" si="463"/>
        <v>0</v>
      </c>
      <c r="BI836" s="11" t="b">
        <f t="shared" si="464"/>
        <v>0</v>
      </c>
      <c r="BJ836" s="11">
        <f t="shared" si="465"/>
        <v>25.568797933794684</v>
      </c>
      <c r="BK836" s="11" t="b">
        <f t="shared" si="466"/>
        <v>0</v>
      </c>
      <c r="BL836" s="11" t="b">
        <f t="shared" si="467"/>
        <v>0</v>
      </c>
      <c r="BM836" s="11">
        <f t="shared" si="468"/>
        <v>7.3933873543502697</v>
      </c>
      <c r="BN836" s="11">
        <f t="shared" si="469"/>
        <v>3.3886358707438737</v>
      </c>
      <c r="BO836" s="11" t="b">
        <f t="shared" si="470"/>
        <v>0</v>
      </c>
      <c r="BP836" s="11" t="b">
        <f t="shared" si="471"/>
        <v>0</v>
      </c>
      <c r="BQ836" s="11" t="b">
        <f t="shared" si="472"/>
        <v>0</v>
      </c>
      <c r="BR836" s="11" t="b">
        <f t="shared" si="473"/>
        <v>0</v>
      </c>
    </row>
    <row r="837" spans="1:70" s="5" customFormat="1" ht="12.75" customHeight="1" x14ac:dyDescent="0.7">
      <c r="A837" s="24" t="s">
        <v>2393</v>
      </c>
      <c r="B837" s="25" t="s">
        <v>2394</v>
      </c>
      <c r="C837" s="24" t="s">
        <v>84</v>
      </c>
      <c r="D837" s="26" t="s">
        <v>41</v>
      </c>
      <c r="E837" s="24" t="s">
        <v>2610</v>
      </c>
      <c r="F837" s="24" t="s">
        <v>2610</v>
      </c>
      <c r="G837" s="62" t="s">
        <v>880</v>
      </c>
      <c r="H837" s="16">
        <v>208</v>
      </c>
      <c r="I837" s="16">
        <v>189</v>
      </c>
      <c r="J837" s="16">
        <v>160</v>
      </c>
      <c r="K837" s="26"/>
      <c r="L837" s="26"/>
      <c r="M837" s="26"/>
      <c r="N837" s="26"/>
      <c r="O837" s="40"/>
      <c r="P837" s="32" t="s">
        <v>80</v>
      </c>
      <c r="Q837" s="32">
        <v>124</v>
      </c>
      <c r="R837" s="60">
        <f t="shared" si="438"/>
        <v>0</v>
      </c>
      <c r="S837" s="27" t="s">
        <v>68</v>
      </c>
      <c r="T837" s="27"/>
      <c r="U837" s="28">
        <v>61</v>
      </c>
      <c r="V837" s="30">
        <f t="shared" si="439"/>
        <v>61</v>
      </c>
      <c r="W837" s="29">
        <f t="shared" si="440"/>
        <v>1.2708333333333333</v>
      </c>
      <c r="X837" s="29">
        <f t="shared" si="441"/>
        <v>37.583052384613872</v>
      </c>
      <c r="Y837" s="29">
        <f t="shared" si="442"/>
        <v>1.1274915715384162</v>
      </c>
      <c r="Z837" s="30">
        <f>IF(S837="",0,VLOOKUP(S837,[1]!Costo_Twist,2,FALSE)*W837)</f>
        <v>86.230421582833088</v>
      </c>
      <c r="AA837" s="31" t="s">
        <v>66</v>
      </c>
      <c r="AB837" s="31"/>
      <c r="AC837" s="31" t="s">
        <v>2398</v>
      </c>
      <c r="AD837" s="34">
        <f t="shared" si="443"/>
        <v>4</v>
      </c>
      <c r="AE837" s="33">
        <f t="shared" si="444"/>
        <v>8.3333333333333329E-2</v>
      </c>
      <c r="AF837" s="33">
        <f t="shared" si="445"/>
        <v>2.4644624514500899</v>
      </c>
      <c r="AG837" s="33">
        <f t="shared" si="446"/>
        <v>7.3933873543502698E-2</v>
      </c>
      <c r="AH837" s="34">
        <f>IF(AA837="",0,VLOOKUP(AA837,[1]!Costo_Twist,2,FALSE)*AE837)</f>
        <v>20.889592019792804</v>
      </c>
      <c r="AI837" s="35" t="s">
        <v>65</v>
      </c>
      <c r="AJ837" s="35"/>
      <c r="AK837" s="35">
        <v>13.5</v>
      </c>
      <c r="AL837" s="35">
        <f t="shared" si="447"/>
        <v>13.5</v>
      </c>
      <c r="AM837" s="29">
        <f t="shared" si="448"/>
        <v>0.28125</v>
      </c>
      <c r="AN837" s="29">
        <f t="shared" si="449"/>
        <v>8.317560773644054</v>
      </c>
      <c r="AO837" s="29">
        <f t="shared" si="450"/>
        <v>0.24952682320932162</v>
      </c>
      <c r="AP837" s="30">
        <f>IF(AI837="",0,VLOOKUP(AI837,[1]!Costo_Twist,2,FALSE)*AM837)</f>
        <v>41.18124759736228</v>
      </c>
      <c r="AQ837" s="42"/>
      <c r="AR837" s="42"/>
      <c r="AS837" s="42"/>
      <c r="AT837" s="42">
        <f t="shared" si="451"/>
        <v>0</v>
      </c>
      <c r="AU837" s="43">
        <f t="shared" si="452"/>
        <v>0</v>
      </c>
      <c r="AV837" s="43">
        <f t="shared" si="453"/>
        <v>0</v>
      </c>
      <c r="AW837" s="43">
        <f t="shared" si="454"/>
        <v>0</v>
      </c>
      <c r="AX837" s="44">
        <f>IF(AQ837="",0,VLOOKUP(AQ837,[1]!Costo_Twist,2,FALSE)*AU837)</f>
        <v>0</v>
      </c>
      <c r="AY837" s="36">
        <f t="shared" si="455"/>
        <v>148.30126119998818</v>
      </c>
      <c r="AZ837" s="41">
        <f t="shared" si="456"/>
        <v>1.6354166666666665</v>
      </c>
      <c r="BA837" s="37">
        <f t="shared" si="457"/>
        <v>125.63541666666667</v>
      </c>
      <c r="BB837" s="37" t="str">
        <f t="shared" si="458"/>
        <v>ok</v>
      </c>
      <c r="BC837" s="37" t="str">
        <f t="shared" si="459"/>
        <v>ok</v>
      </c>
      <c r="BE837" s="11" t="b">
        <f t="shared" si="460"/>
        <v>0</v>
      </c>
      <c r="BF837" s="11" t="b">
        <f t="shared" si="461"/>
        <v>0</v>
      </c>
      <c r="BG837" s="11" t="b">
        <f t="shared" si="462"/>
        <v>0</v>
      </c>
      <c r="BH837" s="11" t="b">
        <f t="shared" si="463"/>
        <v>0</v>
      </c>
      <c r="BI837" s="11" t="b">
        <f t="shared" si="464"/>
        <v>0</v>
      </c>
      <c r="BJ837" s="11">
        <f t="shared" si="465"/>
        <v>37.583052384613872</v>
      </c>
      <c r="BK837" s="11" t="b">
        <f t="shared" si="466"/>
        <v>0</v>
      </c>
      <c r="BL837" s="11" t="b">
        <f t="shared" si="467"/>
        <v>0</v>
      </c>
      <c r="BM837" s="11">
        <f t="shared" si="468"/>
        <v>8.317560773644054</v>
      </c>
      <c r="BN837" s="11" t="b">
        <f t="shared" si="469"/>
        <v>0</v>
      </c>
      <c r="BO837" s="11">
        <f t="shared" si="470"/>
        <v>2.4644624514500899</v>
      </c>
      <c r="BP837" s="11" t="b">
        <f t="shared" si="471"/>
        <v>0</v>
      </c>
      <c r="BQ837" s="11" t="b">
        <f t="shared" si="472"/>
        <v>0</v>
      </c>
      <c r="BR837" s="11" t="b">
        <f t="shared" si="473"/>
        <v>0</v>
      </c>
    </row>
    <row r="838" spans="1:70" s="5" customFormat="1" ht="12.75" customHeight="1" x14ac:dyDescent="0.7">
      <c r="A838" s="24" t="s">
        <v>2393</v>
      </c>
      <c r="B838" s="25" t="s">
        <v>2394</v>
      </c>
      <c r="C838" s="24" t="s">
        <v>84</v>
      </c>
      <c r="D838" s="26" t="s">
        <v>41</v>
      </c>
      <c r="E838" s="24" t="s">
        <v>2610</v>
      </c>
      <c r="F838" s="24" t="s">
        <v>2610</v>
      </c>
      <c r="G838" s="62" t="s">
        <v>881</v>
      </c>
      <c r="H838" s="16">
        <v>197</v>
      </c>
      <c r="I838" s="16">
        <v>174</v>
      </c>
      <c r="J838" s="16">
        <v>142</v>
      </c>
      <c r="K838" s="26"/>
      <c r="L838" s="26"/>
      <c r="M838" s="26"/>
      <c r="N838" s="26"/>
      <c r="O838" s="40"/>
      <c r="P838" s="32" t="s">
        <v>80</v>
      </c>
      <c r="Q838" s="32">
        <v>124</v>
      </c>
      <c r="R838" s="60">
        <f t="shared" si="438"/>
        <v>0</v>
      </c>
      <c r="S838" s="27" t="s">
        <v>64</v>
      </c>
      <c r="T838" s="27"/>
      <c r="U838" s="28">
        <v>24.5</v>
      </c>
      <c r="V838" s="30">
        <f t="shared" si="439"/>
        <v>24.5</v>
      </c>
      <c r="W838" s="29">
        <f t="shared" si="440"/>
        <v>0.51041666666666663</v>
      </c>
      <c r="X838" s="29">
        <f t="shared" si="441"/>
        <v>15.094832515131801</v>
      </c>
      <c r="Y838" s="29">
        <f t="shared" si="442"/>
        <v>0.45284497545395402</v>
      </c>
      <c r="Z838" s="30">
        <f>IF(S838="",0,VLOOKUP(S838,[1]!Costo_Twist,2,FALSE)*W838)</f>
        <v>63.376371351687013</v>
      </c>
      <c r="AA838" s="31" t="s">
        <v>66</v>
      </c>
      <c r="AB838" s="31"/>
      <c r="AC838" s="31" t="s">
        <v>2404</v>
      </c>
      <c r="AD838" s="34">
        <f t="shared" si="443"/>
        <v>7</v>
      </c>
      <c r="AE838" s="33">
        <f t="shared" si="444"/>
        <v>0.14583333333333334</v>
      </c>
      <c r="AF838" s="33">
        <f t="shared" si="445"/>
        <v>4.3128092900376576</v>
      </c>
      <c r="AG838" s="33">
        <f t="shared" si="446"/>
        <v>0.12938427870112973</v>
      </c>
      <c r="AH838" s="34">
        <f>IF(AA838="",0,VLOOKUP(AA838,[1]!Costo_Twist,2,FALSE)*AE838)</f>
        <v>36.556786034637412</v>
      </c>
      <c r="AI838" s="35" t="s">
        <v>65</v>
      </c>
      <c r="AJ838" s="35"/>
      <c r="AK838" s="35" t="s">
        <v>2410</v>
      </c>
      <c r="AL838" s="35">
        <f t="shared" si="447"/>
        <v>47</v>
      </c>
      <c r="AM838" s="29">
        <f t="shared" si="448"/>
        <v>0.97916666666666663</v>
      </c>
      <c r="AN838" s="29">
        <f t="shared" si="449"/>
        <v>28.957433804538557</v>
      </c>
      <c r="AO838" s="29">
        <f t="shared" si="450"/>
        <v>0.86872301413615671</v>
      </c>
      <c r="AP838" s="30">
        <f>IF(AI838="",0,VLOOKUP(AI838,[1]!Costo_Twist,2,FALSE)*AM838)</f>
        <v>143.37175089452052</v>
      </c>
      <c r="AQ838" s="42"/>
      <c r="AR838" s="42"/>
      <c r="AS838" s="42"/>
      <c r="AT838" s="42">
        <f t="shared" si="451"/>
        <v>0</v>
      </c>
      <c r="AU838" s="43">
        <f t="shared" si="452"/>
        <v>0</v>
      </c>
      <c r="AV838" s="43">
        <f t="shared" si="453"/>
        <v>0</v>
      </c>
      <c r="AW838" s="43">
        <f t="shared" si="454"/>
        <v>0</v>
      </c>
      <c r="AX838" s="44">
        <f>IF(AQ838="",0,VLOOKUP(AQ838,[1]!Costo_Twist,2,FALSE)*AU838)</f>
        <v>0</v>
      </c>
      <c r="AY838" s="36">
        <f t="shared" si="455"/>
        <v>243.30490828084493</v>
      </c>
      <c r="AZ838" s="41">
        <f t="shared" si="456"/>
        <v>1.6354166666666665</v>
      </c>
      <c r="BA838" s="37">
        <f t="shared" si="457"/>
        <v>125.63541666666667</v>
      </c>
      <c r="BB838" s="37" t="str">
        <f t="shared" si="458"/>
        <v>ok</v>
      </c>
      <c r="BC838" s="37" t="str">
        <f t="shared" si="459"/>
        <v>ok</v>
      </c>
      <c r="BE838" s="11" t="b">
        <f t="shared" si="460"/>
        <v>0</v>
      </c>
      <c r="BF838" s="11" t="b">
        <f t="shared" si="461"/>
        <v>0</v>
      </c>
      <c r="BG838" s="11" t="b">
        <f t="shared" si="462"/>
        <v>0</v>
      </c>
      <c r="BH838" s="11" t="b">
        <f t="shared" si="463"/>
        <v>0</v>
      </c>
      <c r="BI838" s="11" t="b">
        <f t="shared" si="464"/>
        <v>0</v>
      </c>
      <c r="BJ838" s="11" t="b">
        <f t="shared" si="465"/>
        <v>0</v>
      </c>
      <c r="BK838" s="11" t="b">
        <f t="shared" si="466"/>
        <v>0</v>
      </c>
      <c r="BL838" s="11">
        <f t="shared" si="467"/>
        <v>15.094832515131801</v>
      </c>
      <c r="BM838" s="11">
        <f t="shared" si="468"/>
        <v>28.957433804538557</v>
      </c>
      <c r="BN838" s="11" t="b">
        <f t="shared" si="469"/>
        <v>0</v>
      </c>
      <c r="BO838" s="11">
        <f t="shared" si="470"/>
        <v>4.3128092900376576</v>
      </c>
      <c r="BP838" s="11" t="b">
        <f t="shared" si="471"/>
        <v>0</v>
      </c>
      <c r="BQ838" s="11" t="b">
        <f t="shared" si="472"/>
        <v>0</v>
      </c>
      <c r="BR838" s="11" t="b">
        <f t="shared" si="473"/>
        <v>0</v>
      </c>
    </row>
    <row r="839" spans="1:70" s="5" customFormat="1" ht="12.75" customHeight="1" x14ac:dyDescent="0.7">
      <c r="A839" s="24" t="s">
        <v>2393</v>
      </c>
      <c r="B839" s="25" t="s">
        <v>2394</v>
      </c>
      <c r="C839" s="24" t="s">
        <v>84</v>
      </c>
      <c r="D839" s="26" t="s">
        <v>41</v>
      </c>
      <c r="E839" s="24" t="s">
        <v>2610</v>
      </c>
      <c r="F839" s="24" t="s">
        <v>2610</v>
      </c>
      <c r="G839" s="62" t="s">
        <v>882</v>
      </c>
      <c r="H839" s="16">
        <v>163</v>
      </c>
      <c r="I839" s="16">
        <v>137</v>
      </c>
      <c r="J839" s="16">
        <v>103</v>
      </c>
      <c r="K839" s="26"/>
      <c r="L839" s="26"/>
      <c r="M839" s="26"/>
      <c r="N839" s="26"/>
      <c r="O839" s="40"/>
      <c r="P839" s="32" t="s">
        <v>81</v>
      </c>
      <c r="Q839" s="32">
        <v>120</v>
      </c>
      <c r="R839" s="60">
        <f t="shared" si="438"/>
        <v>0</v>
      </c>
      <c r="S839" s="27" t="s">
        <v>64</v>
      </c>
      <c r="T839" s="27"/>
      <c r="U839" s="27">
        <v>46.5</v>
      </c>
      <c r="V839" s="30">
        <f t="shared" si="439"/>
        <v>46.5</v>
      </c>
      <c r="W839" s="29">
        <f t="shared" si="440"/>
        <v>0.96875</v>
      </c>
      <c r="X839" s="29">
        <f t="shared" si="441"/>
        <v>28.649375998107296</v>
      </c>
      <c r="Y839" s="29">
        <f t="shared" si="442"/>
        <v>0.85948127994321888</v>
      </c>
      <c r="Z839" s="30">
        <f>IF(S839="",0,VLOOKUP(S839,[1]!Costo_Twist,2,FALSE)*W839)</f>
        <v>120.28576603483455</v>
      </c>
      <c r="AA839" s="31" t="s">
        <v>66</v>
      </c>
      <c r="AB839" s="31"/>
      <c r="AC839" s="31">
        <v>13.5</v>
      </c>
      <c r="AD839" s="34">
        <f t="shared" si="443"/>
        <v>13.5</v>
      </c>
      <c r="AE839" s="33">
        <f t="shared" si="444"/>
        <v>0.28125</v>
      </c>
      <c r="AF839" s="33">
        <f t="shared" si="445"/>
        <v>8.317560773644054</v>
      </c>
      <c r="AG839" s="33">
        <f t="shared" si="446"/>
        <v>0.24952682320932162</v>
      </c>
      <c r="AH839" s="34">
        <f>IF(AA839="",0,VLOOKUP(AA839,[1]!Costo_Twist,2,FALSE)*AE839)</f>
        <v>70.502373066800715</v>
      </c>
      <c r="AI839" s="35" t="s">
        <v>65</v>
      </c>
      <c r="AJ839" s="35"/>
      <c r="AK839" s="35">
        <v>98.5</v>
      </c>
      <c r="AL839" s="35">
        <f t="shared" si="447"/>
        <v>98.5</v>
      </c>
      <c r="AM839" s="29">
        <f t="shared" si="448"/>
        <v>2.0520833333333335</v>
      </c>
      <c r="AN839" s="29">
        <f t="shared" si="449"/>
        <v>60.687387866958467</v>
      </c>
      <c r="AO839" s="29">
        <f t="shared" si="450"/>
        <v>1.8206216360087539</v>
      </c>
      <c r="AP839" s="30">
        <f>IF(AI839="",0,VLOOKUP(AI839,[1]!Costo_Twist,2,FALSE)*AM839)</f>
        <v>300.47058432149515</v>
      </c>
      <c r="AQ839" s="42"/>
      <c r="AR839" s="42"/>
      <c r="AS839" s="42"/>
      <c r="AT839" s="42">
        <f t="shared" si="451"/>
        <v>0</v>
      </c>
      <c r="AU839" s="43">
        <f t="shared" si="452"/>
        <v>0</v>
      </c>
      <c r="AV839" s="43">
        <f t="shared" si="453"/>
        <v>0</v>
      </c>
      <c r="AW839" s="43">
        <f t="shared" si="454"/>
        <v>0</v>
      </c>
      <c r="AX839" s="44">
        <f>IF(AQ839="",0,VLOOKUP(AQ839,[1]!Costo_Twist,2,FALSE)*AU839)</f>
        <v>0</v>
      </c>
      <c r="AY839" s="36">
        <f t="shared" si="455"/>
        <v>491.25872342313039</v>
      </c>
      <c r="AZ839" s="41">
        <f t="shared" si="456"/>
        <v>3.3020833333333335</v>
      </c>
      <c r="BA839" s="37">
        <f t="shared" si="457"/>
        <v>123.30208333333333</v>
      </c>
      <c r="BB839" s="37" t="str">
        <f t="shared" si="458"/>
        <v>ok</v>
      </c>
      <c r="BC839" s="37" t="str">
        <f t="shared" si="459"/>
        <v>ok</v>
      </c>
      <c r="BE839" s="11" t="b">
        <f t="shared" si="460"/>
        <v>0</v>
      </c>
      <c r="BF839" s="11" t="b">
        <f t="shared" si="461"/>
        <v>0</v>
      </c>
      <c r="BG839" s="11" t="b">
        <f t="shared" si="462"/>
        <v>0</v>
      </c>
      <c r="BH839" s="11" t="b">
        <f t="shared" si="463"/>
        <v>0</v>
      </c>
      <c r="BI839" s="11" t="b">
        <f t="shared" si="464"/>
        <v>0</v>
      </c>
      <c r="BJ839" s="11" t="b">
        <f t="shared" si="465"/>
        <v>0</v>
      </c>
      <c r="BK839" s="11" t="b">
        <f t="shared" si="466"/>
        <v>0</v>
      </c>
      <c r="BL839" s="11">
        <f t="shared" si="467"/>
        <v>28.649375998107296</v>
      </c>
      <c r="BM839" s="11">
        <f t="shared" si="468"/>
        <v>60.687387866958467</v>
      </c>
      <c r="BN839" s="11" t="b">
        <f t="shared" si="469"/>
        <v>0</v>
      </c>
      <c r="BO839" s="11">
        <f t="shared" si="470"/>
        <v>8.317560773644054</v>
      </c>
      <c r="BP839" s="11" t="b">
        <f t="shared" si="471"/>
        <v>0</v>
      </c>
      <c r="BQ839" s="11" t="b">
        <f t="shared" si="472"/>
        <v>0</v>
      </c>
      <c r="BR839" s="11" t="b">
        <f t="shared" si="473"/>
        <v>0</v>
      </c>
    </row>
    <row r="840" spans="1:70" s="5" customFormat="1" ht="12.75" customHeight="1" x14ac:dyDescent="0.7">
      <c r="A840" s="24" t="s">
        <v>2393</v>
      </c>
      <c r="B840" s="25" t="s">
        <v>2394</v>
      </c>
      <c r="C840" s="24" t="s">
        <v>84</v>
      </c>
      <c r="D840" s="26" t="s">
        <v>41</v>
      </c>
      <c r="E840" s="24" t="s">
        <v>2610</v>
      </c>
      <c r="F840" s="24" t="s">
        <v>2610</v>
      </c>
      <c r="G840" s="62" t="s">
        <v>883</v>
      </c>
      <c r="H840" s="16">
        <v>251</v>
      </c>
      <c r="I840" s="16">
        <v>243</v>
      </c>
      <c r="J840" s="16">
        <v>222</v>
      </c>
      <c r="K840" s="26"/>
      <c r="L840" s="26"/>
      <c r="M840" s="26"/>
      <c r="N840" s="26"/>
      <c r="O840" s="40"/>
      <c r="P840" s="32" t="s">
        <v>79</v>
      </c>
      <c r="Q840" s="32">
        <v>128</v>
      </c>
      <c r="R840" s="60">
        <f t="shared" si="438"/>
        <v>0</v>
      </c>
      <c r="S840" s="27" t="s">
        <v>64</v>
      </c>
      <c r="T840" s="27"/>
      <c r="U840" s="27">
        <v>0.5</v>
      </c>
      <c r="V840" s="30">
        <f t="shared" si="439"/>
        <v>0.5</v>
      </c>
      <c r="W840" s="29">
        <f t="shared" si="440"/>
        <v>1.0416666666666666E-2</v>
      </c>
      <c r="X840" s="29">
        <f t="shared" si="441"/>
        <v>0.30805780643126124</v>
      </c>
      <c r="Y840" s="29">
        <f t="shared" si="442"/>
        <v>9.2417341929378373E-3</v>
      </c>
      <c r="Z840" s="30">
        <f>IF(S840="",0,VLOOKUP(S840,[1]!Costo_Twist,2,FALSE)*W840)</f>
        <v>1.2933953337078983</v>
      </c>
      <c r="AA840" s="31" t="s">
        <v>71</v>
      </c>
      <c r="AB840" s="31"/>
      <c r="AC840" s="31" t="s">
        <v>2395</v>
      </c>
      <c r="AD840" s="34">
        <f t="shared" si="443"/>
        <v>1</v>
      </c>
      <c r="AE840" s="33">
        <f t="shared" si="444"/>
        <v>2.0833333333333332E-2</v>
      </c>
      <c r="AF840" s="33">
        <f t="shared" si="445"/>
        <v>0.61611561286252248</v>
      </c>
      <c r="AG840" s="33">
        <f t="shared" si="446"/>
        <v>1.8483468385875675E-2</v>
      </c>
      <c r="AH840" s="34">
        <f>IF(AA840="",0,VLOOKUP(AA840,[1]!Costo_Twist,2,FALSE)*AE840)</f>
        <v>6.052121221082098</v>
      </c>
      <c r="AI840" s="35" t="s">
        <v>65</v>
      </c>
      <c r="AJ840" s="35"/>
      <c r="AK840" s="35" t="s">
        <v>2405</v>
      </c>
      <c r="AL840" s="35">
        <f t="shared" si="447"/>
        <v>5</v>
      </c>
      <c r="AM840" s="29">
        <f t="shared" si="448"/>
        <v>0.10416666666666667</v>
      </c>
      <c r="AN840" s="29">
        <f t="shared" si="449"/>
        <v>3.0805780643126126</v>
      </c>
      <c r="AO840" s="29">
        <f t="shared" si="450"/>
        <v>9.241734192937838E-2</v>
      </c>
      <c r="AP840" s="30">
        <f>IF(AI840="",0,VLOOKUP(AI840,[1]!Costo_Twist,2,FALSE)*AM840)</f>
        <v>15.252313924948993</v>
      </c>
      <c r="AQ840" s="42"/>
      <c r="AR840" s="42"/>
      <c r="AS840" s="42"/>
      <c r="AT840" s="42">
        <f t="shared" si="451"/>
        <v>0</v>
      </c>
      <c r="AU840" s="43">
        <f t="shared" si="452"/>
        <v>0</v>
      </c>
      <c r="AV840" s="43">
        <f t="shared" si="453"/>
        <v>0</v>
      </c>
      <c r="AW840" s="43">
        <f t="shared" si="454"/>
        <v>0</v>
      </c>
      <c r="AX840" s="44">
        <f>IF(AQ840="",0,VLOOKUP(AQ840,[1]!Costo_Twist,2,FALSE)*AU840)</f>
        <v>0</v>
      </c>
      <c r="AY840" s="36">
        <f t="shared" si="455"/>
        <v>22.597830479738988</v>
      </c>
      <c r="AZ840" s="41">
        <f t="shared" si="456"/>
        <v>0.13541666666666669</v>
      </c>
      <c r="BA840" s="37">
        <f t="shared" si="457"/>
        <v>128.13541666666666</v>
      </c>
      <c r="BB840" s="37" t="str">
        <f t="shared" si="458"/>
        <v>ok</v>
      </c>
      <c r="BC840" s="37" t="str">
        <f t="shared" si="459"/>
        <v>ok</v>
      </c>
      <c r="BE840" s="11" t="b">
        <f t="shared" si="460"/>
        <v>0</v>
      </c>
      <c r="BF840" s="11" t="b">
        <f t="shared" si="461"/>
        <v>0</v>
      </c>
      <c r="BG840" s="11" t="b">
        <f t="shared" si="462"/>
        <v>0</v>
      </c>
      <c r="BH840" s="11" t="b">
        <f t="shared" si="463"/>
        <v>0</v>
      </c>
      <c r="BI840" s="11" t="b">
        <f t="shared" si="464"/>
        <v>0</v>
      </c>
      <c r="BJ840" s="11" t="b">
        <f t="shared" si="465"/>
        <v>0</v>
      </c>
      <c r="BK840" s="11">
        <f t="shared" si="466"/>
        <v>0.61611561286252248</v>
      </c>
      <c r="BL840" s="11">
        <f t="shared" si="467"/>
        <v>0.30805780643126124</v>
      </c>
      <c r="BM840" s="11">
        <f t="shared" si="468"/>
        <v>3.0805780643126126</v>
      </c>
      <c r="BN840" s="11" t="b">
        <f t="shared" si="469"/>
        <v>0</v>
      </c>
      <c r="BO840" s="11" t="b">
        <f t="shared" si="470"/>
        <v>0</v>
      </c>
      <c r="BP840" s="11" t="b">
        <f t="shared" si="471"/>
        <v>0</v>
      </c>
      <c r="BQ840" s="11" t="b">
        <f t="shared" si="472"/>
        <v>0</v>
      </c>
      <c r="BR840" s="11" t="b">
        <f t="shared" si="473"/>
        <v>0</v>
      </c>
    </row>
    <row r="841" spans="1:70" s="5" customFormat="1" ht="12.75" customHeight="1" x14ac:dyDescent="0.7">
      <c r="A841" s="24" t="s">
        <v>2393</v>
      </c>
      <c r="B841" s="25" t="s">
        <v>2394</v>
      </c>
      <c r="C841" s="24" t="s">
        <v>84</v>
      </c>
      <c r="D841" s="26" t="s">
        <v>41</v>
      </c>
      <c r="E841" s="24" t="s">
        <v>2610</v>
      </c>
      <c r="F841" s="24" t="s">
        <v>2610</v>
      </c>
      <c r="G841" s="62" t="s">
        <v>884</v>
      </c>
      <c r="H841" s="16">
        <v>237</v>
      </c>
      <c r="I841" s="16">
        <v>219</v>
      </c>
      <c r="J841" s="16">
        <v>193</v>
      </c>
      <c r="K841" s="26"/>
      <c r="L841" s="26"/>
      <c r="M841" s="26"/>
      <c r="N841" s="26"/>
      <c r="O841" s="40"/>
      <c r="P841" s="32" t="s">
        <v>79</v>
      </c>
      <c r="Q841" s="32">
        <v>128</v>
      </c>
      <c r="R841" s="60">
        <f t="shared" si="438"/>
        <v>0</v>
      </c>
      <c r="S841" s="27" t="s">
        <v>68</v>
      </c>
      <c r="T841" s="27"/>
      <c r="U841" s="28" t="s">
        <v>2426</v>
      </c>
      <c r="V841" s="30">
        <f t="shared" si="439"/>
        <v>16</v>
      </c>
      <c r="W841" s="29">
        <f t="shared" si="440"/>
        <v>0.33333333333333331</v>
      </c>
      <c r="X841" s="29">
        <f t="shared" si="441"/>
        <v>9.8578498058003596</v>
      </c>
      <c r="Y841" s="29">
        <f t="shared" si="442"/>
        <v>0.29573549417401079</v>
      </c>
      <c r="Z841" s="30">
        <f>IF(S841="",0,VLOOKUP(S841,[1]!Costo_Twist,2,FALSE)*W841)</f>
        <v>22.617815497136547</v>
      </c>
      <c r="AA841" s="31" t="s">
        <v>66</v>
      </c>
      <c r="AB841" s="31"/>
      <c r="AC841" s="31" t="s">
        <v>2397</v>
      </c>
      <c r="AD841" s="34">
        <f t="shared" si="443"/>
        <v>2</v>
      </c>
      <c r="AE841" s="33">
        <f t="shared" si="444"/>
        <v>4.1666666666666664E-2</v>
      </c>
      <c r="AF841" s="33">
        <f t="shared" si="445"/>
        <v>1.232231225725045</v>
      </c>
      <c r="AG841" s="33">
        <f t="shared" si="446"/>
        <v>3.6966936771751349E-2</v>
      </c>
      <c r="AH841" s="34">
        <f>IF(AA841="",0,VLOOKUP(AA841,[1]!Costo_Twist,2,FALSE)*AE841)</f>
        <v>10.444796009896402</v>
      </c>
      <c r="AI841" s="35" t="s">
        <v>65</v>
      </c>
      <c r="AJ841" s="35"/>
      <c r="AK841" s="35">
        <v>9.5</v>
      </c>
      <c r="AL841" s="35">
        <f t="shared" si="447"/>
        <v>9.5</v>
      </c>
      <c r="AM841" s="29">
        <f t="shared" si="448"/>
        <v>0.19791666666666666</v>
      </c>
      <c r="AN841" s="29">
        <f t="shared" si="449"/>
        <v>5.8530983221939632</v>
      </c>
      <c r="AO841" s="29">
        <f t="shared" si="450"/>
        <v>0.1755929496658189</v>
      </c>
      <c r="AP841" s="30">
        <f>IF(AI841="",0,VLOOKUP(AI841,[1]!Costo_Twist,2,FALSE)*AM841)</f>
        <v>28.979396457403084</v>
      </c>
      <c r="AQ841" s="42"/>
      <c r="AR841" s="42"/>
      <c r="AS841" s="42"/>
      <c r="AT841" s="42">
        <f t="shared" si="451"/>
        <v>0</v>
      </c>
      <c r="AU841" s="43">
        <f t="shared" si="452"/>
        <v>0</v>
      </c>
      <c r="AV841" s="43">
        <f t="shared" si="453"/>
        <v>0</v>
      </c>
      <c r="AW841" s="43">
        <f t="shared" si="454"/>
        <v>0</v>
      </c>
      <c r="AX841" s="44">
        <f>IF(AQ841="",0,VLOOKUP(AQ841,[1]!Costo_Twist,2,FALSE)*AU841)</f>
        <v>0</v>
      </c>
      <c r="AY841" s="36">
        <f t="shared" si="455"/>
        <v>62.042007964436031</v>
      </c>
      <c r="AZ841" s="41">
        <f t="shared" si="456"/>
        <v>0.57291666666666663</v>
      </c>
      <c r="BA841" s="37">
        <f t="shared" si="457"/>
        <v>128.57291666666666</v>
      </c>
      <c r="BB841" s="37" t="str">
        <f t="shared" si="458"/>
        <v>ok</v>
      </c>
      <c r="BC841" s="37" t="str">
        <f t="shared" si="459"/>
        <v>ok</v>
      </c>
      <c r="BE841" s="11" t="b">
        <f t="shared" si="460"/>
        <v>0</v>
      </c>
      <c r="BF841" s="11" t="b">
        <f t="shared" si="461"/>
        <v>0</v>
      </c>
      <c r="BG841" s="11" t="b">
        <f t="shared" si="462"/>
        <v>0</v>
      </c>
      <c r="BH841" s="11" t="b">
        <f t="shared" si="463"/>
        <v>0</v>
      </c>
      <c r="BI841" s="11" t="b">
        <f t="shared" si="464"/>
        <v>0</v>
      </c>
      <c r="BJ841" s="11">
        <f t="shared" si="465"/>
        <v>9.8578498058003596</v>
      </c>
      <c r="BK841" s="11" t="b">
        <f t="shared" si="466"/>
        <v>0</v>
      </c>
      <c r="BL841" s="11" t="b">
        <f t="shared" si="467"/>
        <v>0</v>
      </c>
      <c r="BM841" s="11">
        <f t="shared" si="468"/>
        <v>5.8530983221939632</v>
      </c>
      <c r="BN841" s="11" t="b">
        <f t="shared" si="469"/>
        <v>0</v>
      </c>
      <c r="BO841" s="11">
        <f t="shared" si="470"/>
        <v>1.232231225725045</v>
      </c>
      <c r="BP841" s="11" t="b">
        <f t="shared" si="471"/>
        <v>0</v>
      </c>
      <c r="BQ841" s="11" t="b">
        <f t="shared" si="472"/>
        <v>0</v>
      </c>
      <c r="BR841" s="11" t="b">
        <f t="shared" si="473"/>
        <v>0</v>
      </c>
    </row>
    <row r="842" spans="1:70" s="5" customFormat="1" ht="12.75" customHeight="1" x14ac:dyDescent="0.7">
      <c r="A842" s="24" t="s">
        <v>2393</v>
      </c>
      <c r="B842" s="25" t="s">
        <v>2394</v>
      </c>
      <c r="C842" s="24" t="s">
        <v>84</v>
      </c>
      <c r="D842" s="26" t="s">
        <v>41</v>
      </c>
      <c r="E842" s="24" t="s">
        <v>2610</v>
      </c>
      <c r="F842" s="24" t="s">
        <v>2610</v>
      </c>
      <c r="G842" s="62" t="s">
        <v>885</v>
      </c>
      <c r="H842" s="16">
        <v>224</v>
      </c>
      <c r="I842" s="16">
        <v>202</v>
      </c>
      <c r="J842" s="16">
        <v>174</v>
      </c>
      <c r="K842" s="26"/>
      <c r="L842" s="26"/>
      <c r="M842" s="26"/>
      <c r="N842" s="26"/>
      <c r="O842" s="40"/>
      <c r="P842" s="32" t="s">
        <v>79</v>
      </c>
      <c r="Q842" s="32">
        <v>128</v>
      </c>
      <c r="R842" s="60">
        <f t="shared" si="438"/>
        <v>0</v>
      </c>
      <c r="S842" s="27" t="s">
        <v>64</v>
      </c>
      <c r="T842" s="27"/>
      <c r="U842" s="27">
        <v>7.5</v>
      </c>
      <c r="V842" s="30">
        <f t="shared" si="439"/>
        <v>7.5</v>
      </c>
      <c r="W842" s="29">
        <f t="shared" si="440"/>
        <v>0.15625</v>
      </c>
      <c r="X842" s="29">
        <f t="shared" si="441"/>
        <v>4.6208670964689187</v>
      </c>
      <c r="Y842" s="29">
        <f t="shared" si="442"/>
        <v>0.13862601289406756</v>
      </c>
      <c r="Z842" s="30">
        <f>IF(S842="",0,VLOOKUP(S842,[1]!Costo_Twist,2,FALSE)*W842)</f>
        <v>19.400930005618477</v>
      </c>
      <c r="AA842" s="31" t="s">
        <v>66</v>
      </c>
      <c r="AB842" s="31"/>
      <c r="AC842" s="31">
        <v>4.5</v>
      </c>
      <c r="AD842" s="34">
        <f t="shared" si="443"/>
        <v>4.5</v>
      </c>
      <c r="AE842" s="33">
        <f t="shared" si="444"/>
        <v>9.375E-2</v>
      </c>
      <c r="AF842" s="33">
        <f t="shared" si="445"/>
        <v>2.772520257881351</v>
      </c>
      <c r="AG842" s="33">
        <f t="shared" si="446"/>
        <v>8.3175607736440532E-2</v>
      </c>
      <c r="AH842" s="34">
        <f>IF(AA842="",0,VLOOKUP(AA842,[1]!Costo_Twist,2,FALSE)*AE842)</f>
        <v>23.500791022266906</v>
      </c>
      <c r="AI842" s="35" t="s">
        <v>65</v>
      </c>
      <c r="AJ842" s="35"/>
      <c r="AK842" s="35">
        <v>24.5</v>
      </c>
      <c r="AL842" s="35">
        <f t="shared" si="447"/>
        <v>24.5</v>
      </c>
      <c r="AM842" s="29">
        <f t="shared" si="448"/>
        <v>0.51041666666666663</v>
      </c>
      <c r="AN842" s="29">
        <f t="shared" si="449"/>
        <v>15.094832515131801</v>
      </c>
      <c r="AO842" s="29">
        <f t="shared" si="450"/>
        <v>0.45284497545395402</v>
      </c>
      <c r="AP842" s="30">
        <f>IF(AI842="",0,VLOOKUP(AI842,[1]!Costo_Twist,2,FALSE)*AM842)</f>
        <v>74.736338232250048</v>
      </c>
      <c r="AQ842" s="42"/>
      <c r="AR842" s="42"/>
      <c r="AS842" s="42"/>
      <c r="AT842" s="42">
        <f t="shared" si="451"/>
        <v>0</v>
      </c>
      <c r="AU842" s="43">
        <f t="shared" si="452"/>
        <v>0</v>
      </c>
      <c r="AV842" s="43">
        <f t="shared" si="453"/>
        <v>0</v>
      </c>
      <c r="AW842" s="43">
        <f t="shared" si="454"/>
        <v>0</v>
      </c>
      <c r="AX842" s="44">
        <f>IF(AQ842="",0,VLOOKUP(AQ842,[1]!Costo_Twist,2,FALSE)*AU842)</f>
        <v>0</v>
      </c>
      <c r="AY842" s="36">
        <f t="shared" si="455"/>
        <v>117.63805926013544</v>
      </c>
      <c r="AZ842" s="41">
        <f t="shared" si="456"/>
        <v>0.76041666666666663</v>
      </c>
      <c r="BA842" s="37">
        <f t="shared" si="457"/>
        <v>128.76041666666666</v>
      </c>
      <c r="BB842" s="37" t="str">
        <f t="shared" si="458"/>
        <v>ok</v>
      </c>
      <c r="BC842" s="37" t="str">
        <f t="shared" si="459"/>
        <v>ok</v>
      </c>
      <c r="BE842" s="11" t="b">
        <f t="shared" si="460"/>
        <v>0</v>
      </c>
      <c r="BF842" s="11" t="b">
        <f t="shared" si="461"/>
        <v>0</v>
      </c>
      <c r="BG842" s="11" t="b">
        <f t="shared" si="462"/>
        <v>0</v>
      </c>
      <c r="BH842" s="11" t="b">
        <f t="shared" si="463"/>
        <v>0</v>
      </c>
      <c r="BI842" s="11" t="b">
        <f t="shared" si="464"/>
        <v>0</v>
      </c>
      <c r="BJ842" s="11" t="b">
        <f t="shared" si="465"/>
        <v>0</v>
      </c>
      <c r="BK842" s="11" t="b">
        <f t="shared" si="466"/>
        <v>0</v>
      </c>
      <c r="BL842" s="11">
        <f t="shared" si="467"/>
        <v>4.6208670964689187</v>
      </c>
      <c r="BM842" s="11">
        <f t="shared" si="468"/>
        <v>15.094832515131801</v>
      </c>
      <c r="BN842" s="11" t="b">
        <f t="shared" si="469"/>
        <v>0</v>
      </c>
      <c r="BO842" s="11">
        <f t="shared" si="470"/>
        <v>2.772520257881351</v>
      </c>
      <c r="BP842" s="11" t="b">
        <f t="shared" si="471"/>
        <v>0</v>
      </c>
      <c r="BQ842" s="11" t="b">
        <f t="shared" si="472"/>
        <v>0</v>
      </c>
      <c r="BR842" s="11" t="b">
        <f t="shared" si="473"/>
        <v>0</v>
      </c>
    </row>
    <row r="843" spans="1:70" s="5" customFormat="1" ht="12.75" customHeight="1" x14ac:dyDescent="0.7">
      <c r="A843" s="24" t="s">
        <v>2393</v>
      </c>
      <c r="B843" s="25" t="s">
        <v>2394</v>
      </c>
      <c r="C843" s="24" t="s">
        <v>84</v>
      </c>
      <c r="D843" s="26" t="s">
        <v>41</v>
      </c>
      <c r="E843" s="24" t="s">
        <v>2610</v>
      </c>
      <c r="F843" s="24" t="s">
        <v>2610</v>
      </c>
      <c r="G843" s="62" t="s">
        <v>886</v>
      </c>
      <c r="H843" s="16">
        <v>212</v>
      </c>
      <c r="I843" s="16">
        <v>184</v>
      </c>
      <c r="J843" s="16">
        <v>151</v>
      </c>
      <c r="K843" s="26"/>
      <c r="L843" s="26"/>
      <c r="M843" s="26"/>
      <c r="N843" s="26"/>
      <c r="O843" s="40"/>
      <c r="P843" s="32" t="s">
        <v>80</v>
      </c>
      <c r="Q843" s="32">
        <v>124</v>
      </c>
      <c r="R843" s="60">
        <f t="shared" si="438"/>
        <v>0</v>
      </c>
      <c r="S843" s="27" t="s">
        <v>64</v>
      </c>
      <c r="T843" s="27"/>
      <c r="U843" s="28">
        <v>11.5</v>
      </c>
      <c r="V843" s="30">
        <f t="shared" si="439"/>
        <v>11.5</v>
      </c>
      <c r="W843" s="29">
        <f t="shared" si="440"/>
        <v>0.23958333333333334</v>
      </c>
      <c r="X843" s="29">
        <f t="shared" si="441"/>
        <v>7.0853295479190086</v>
      </c>
      <c r="Y843" s="29">
        <f t="shared" si="442"/>
        <v>0.21255988643757026</v>
      </c>
      <c r="Z843" s="30">
        <f>IF(S843="",0,VLOOKUP(S843,[1]!Costo_Twist,2,FALSE)*W843)</f>
        <v>29.748092675281661</v>
      </c>
      <c r="AA843" s="31" t="s">
        <v>66</v>
      </c>
      <c r="AB843" s="31"/>
      <c r="AC843" s="31">
        <v>7.5</v>
      </c>
      <c r="AD843" s="34">
        <f t="shared" si="443"/>
        <v>7.5</v>
      </c>
      <c r="AE843" s="33">
        <f t="shared" si="444"/>
        <v>0.15625</v>
      </c>
      <c r="AF843" s="33">
        <f t="shared" si="445"/>
        <v>4.6208670964689187</v>
      </c>
      <c r="AG843" s="33">
        <f t="shared" si="446"/>
        <v>0.13862601289406756</v>
      </c>
      <c r="AH843" s="34">
        <f>IF(AA843="",0,VLOOKUP(AA843,[1]!Costo_Twist,2,FALSE)*AE843)</f>
        <v>39.167985037111507</v>
      </c>
      <c r="AI843" s="35" t="s">
        <v>65</v>
      </c>
      <c r="AJ843" s="35"/>
      <c r="AK843" s="35" t="s">
        <v>2439</v>
      </c>
      <c r="AL843" s="35">
        <f t="shared" si="447"/>
        <v>37</v>
      </c>
      <c r="AM843" s="29">
        <f t="shared" si="448"/>
        <v>0.77083333333333337</v>
      </c>
      <c r="AN843" s="29">
        <f t="shared" si="449"/>
        <v>22.796277675913334</v>
      </c>
      <c r="AO843" s="29">
        <f t="shared" si="450"/>
        <v>0.68388833027740004</v>
      </c>
      <c r="AP843" s="30">
        <f>IF(AI843="",0,VLOOKUP(AI843,[1]!Costo_Twist,2,FALSE)*AM843)</f>
        <v>112.86712304462255</v>
      </c>
      <c r="AQ843" s="42"/>
      <c r="AR843" s="42"/>
      <c r="AS843" s="42"/>
      <c r="AT843" s="42">
        <f t="shared" si="451"/>
        <v>0</v>
      </c>
      <c r="AU843" s="43">
        <f t="shared" si="452"/>
        <v>0</v>
      </c>
      <c r="AV843" s="43">
        <f t="shared" si="453"/>
        <v>0</v>
      </c>
      <c r="AW843" s="43">
        <f t="shared" si="454"/>
        <v>0</v>
      </c>
      <c r="AX843" s="44">
        <f>IF(AQ843="",0,VLOOKUP(AQ843,[1]!Costo_Twist,2,FALSE)*AU843)</f>
        <v>0</v>
      </c>
      <c r="AY843" s="36">
        <f t="shared" si="455"/>
        <v>181.78320075701572</v>
      </c>
      <c r="AZ843" s="41">
        <f t="shared" si="456"/>
        <v>1.1666666666666667</v>
      </c>
      <c r="BA843" s="37">
        <f t="shared" si="457"/>
        <v>125.16666666666667</v>
      </c>
      <c r="BB843" s="37" t="str">
        <f t="shared" si="458"/>
        <v>ok</v>
      </c>
      <c r="BC843" s="37" t="str">
        <f t="shared" si="459"/>
        <v>ok</v>
      </c>
      <c r="BE843" s="11" t="b">
        <f t="shared" si="460"/>
        <v>0</v>
      </c>
      <c r="BF843" s="11" t="b">
        <f t="shared" si="461"/>
        <v>0</v>
      </c>
      <c r="BG843" s="11" t="b">
        <f t="shared" si="462"/>
        <v>0</v>
      </c>
      <c r="BH843" s="11" t="b">
        <f t="shared" si="463"/>
        <v>0</v>
      </c>
      <c r="BI843" s="11" t="b">
        <f t="shared" si="464"/>
        <v>0</v>
      </c>
      <c r="BJ843" s="11" t="b">
        <f t="shared" si="465"/>
        <v>0</v>
      </c>
      <c r="BK843" s="11" t="b">
        <f t="shared" si="466"/>
        <v>0</v>
      </c>
      <c r="BL843" s="11">
        <f t="shared" si="467"/>
        <v>7.0853295479190086</v>
      </c>
      <c r="BM843" s="11">
        <f t="shared" si="468"/>
        <v>22.796277675913334</v>
      </c>
      <c r="BN843" s="11" t="b">
        <f t="shared" si="469"/>
        <v>0</v>
      </c>
      <c r="BO843" s="11">
        <f t="shared" si="470"/>
        <v>4.6208670964689187</v>
      </c>
      <c r="BP843" s="11" t="b">
        <f t="shared" si="471"/>
        <v>0</v>
      </c>
      <c r="BQ843" s="11" t="b">
        <f t="shared" si="472"/>
        <v>0</v>
      </c>
      <c r="BR843" s="11" t="b">
        <f t="shared" si="473"/>
        <v>0</v>
      </c>
    </row>
    <row r="844" spans="1:70" s="5" customFormat="1" ht="12.75" customHeight="1" x14ac:dyDescent="0.7">
      <c r="A844" s="24" t="s">
        <v>2393</v>
      </c>
      <c r="B844" s="25" t="s">
        <v>2394</v>
      </c>
      <c r="C844" s="24" t="s">
        <v>84</v>
      </c>
      <c r="D844" s="26" t="s">
        <v>41</v>
      </c>
      <c r="E844" s="24" t="s">
        <v>2610</v>
      </c>
      <c r="F844" s="24" t="s">
        <v>2610</v>
      </c>
      <c r="G844" s="62" t="s">
        <v>887</v>
      </c>
      <c r="H844" s="16">
        <v>193</v>
      </c>
      <c r="I844" s="16">
        <v>157</v>
      </c>
      <c r="J844" s="16">
        <v>119</v>
      </c>
      <c r="K844" s="26"/>
      <c r="L844" s="26"/>
      <c r="M844" s="26"/>
      <c r="N844" s="26"/>
      <c r="O844" s="40"/>
      <c r="P844" s="32" t="s">
        <v>81</v>
      </c>
      <c r="Q844" s="32">
        <v>120</v>
      </c>
      <c r="R844" s="60">
        <f t="shared" si="438"/>
        <v>0</v>
      </c>
      <c r="S844" s="27" t="s">
        <v>64</v>
      </c>
      <c r="T844" s="27"/>
      <c r="U844" s="28">
        <v>14.5</v>
      </c>
      <c r="V844" s="30">
        <f t="shared" si="439"/>
        <v>14.5</v>
      </c>
      <c r="W844" s="29">
        <f t="shared" si="440"/>
        <v>0.30208333333333331</v>
      </c>
      <c r="X844" s="29">
        <f t="shared" si="441"/>
        <v>8.9336763865065763</v>
      </c>
      <c r="Y844" s="29">
        <f t="shared" si="442"/>
        <v>0.26801029159519729</v>
      </c>
      <c r="Z844" s="30">
        <f>IF(S844="",0,VLOOKUP(S844,[1]!Costo_Twist,2,FALSE)*W844)</f>
        <v>37.508464677529048</v>
      </c>
      <c r="AA844" s="31" t="s">
        <v>66</v>
      </c>
      <c r="AB844" s="31"/>
      <c r="AC844" s="31" t="s">
        <v>2428</v>
      </c>
      <c r="AD844" s="34">
        <f t="shared" si="443"/>
        <v>11</v>
      </c>
      <c r="AE844" s="33">
        <f t="shared" si="444"/>
        <v>0.22916666666666666</v>
      </c>
      <c r="AF844" s="33">
        <f t="shared" si="445"/>
        <v>6.7772717414877475</v>
      </c>
      <c r="AG844" s="33">
        <f t="shared" si="446"/>
        <v>0.20331815224463243</v>
      </c>
      <c r="AH844" s="34">
        <f>IF(AA844="",0,VLOOKUP(AA844,[1]!Costo_Twist,2,FALSE)*AE844)</f>
        <v>57.446378054430213</v>
      </c>
      <c r="AI844" s="35" t="s">
        <v>65</v>
      </c>
      <c r="AJ844" s="35"/>
      <c r="AK844" s="35">
        <v>56</v>
      </c>
      <c r="AL844" s="35">
        <f t="shared" si="447"/>
        <v>56</v>
      </c>
      <c r="AM844" s="29">
        <f t="shared" si="448"/>
        <v>1.1666666666666667</v>
      </c>
      <c r="AN844" s="29">
        <f t="shared" si="449"/>
        <v>34.50247432030126</v>
      </c>
      <c r="AO844" s="29">
        <f t="shared" si="450"/>
        <v>1.0350742296090378</v>
      </c>
      <c r="AP844" s="30">
        <f>IF(AI844="",0,VLOOKUP(AI844,[1]!Costo_Twist,2,FALSE)*AM844)</f>
        <v>170.82591595942873</v>
      </c>
      <c r="AQ844" s="42"/>
      <c r="AR844" s="42"/>
      <c r="AS844" s="42"/>
      <c r="AT844" s="42">
        <f t="shared" si="451"/>
        <v>0</v>
      </c>
      <c r="AU844" s="43">
        <f t="shared" si="452"/>
        <v>0</v>
      </c>
      <c r="AV844" s="43">
        <f t="shared" si="453"/>
        <v>0</v>
      </c>
      <c r="AW844" s="43">
        <f t="shared" si="454"/>
        <v>0</v>
      </c>
      <c r="AX844" s="44">
        <f>IF(AQ844="",0,VLOOKUP(AQ844,[1]!Costo_Twist,2,FALSE)*AU844)</f>
        <v>0</v>
      </c>
      <c r="AY844" s="36">
        <f t="shared" si="455"/>
        <v>265.78075869138797</v>
      </c>
      <c r="AZ844" s="41">
        <f t="shared" si="456"/>
        <v>1.6979166666666667</v>
      </c>
      <c r="BA844" s="37">
        <f t="shared" si="457"/>
        <v>121.69791666666667</v>
      </c>
      <c r="BB844" s="37" t="str">
        <f t="shared" si="458"/>
        <v>ok</v>
      </c>
      <c r="BC844" s="37" t="str">
        <f t="shared" si="459"/>
        <v>ok</v>
      </c>
      <c r="BE844" s="11" t="b">
        <f t="shared" si="460"/>
        <v>0</v>
      </c>
      <c r="BF844" s="11" t="b">
        <f t="shared" si="461"/>
        <v>0</v>
      </c>
      <c r="BG844" s="11" t="b">
        <f t="shared" si="462"/>
        <v>0</v>
      </c>
      <c r="BH844" s="11" t="b">
        <f t="shared" si="463"/>
        <v>0</v>
      </c>
      <c r="BI844" s="11" t="b">
        <f t="shared" si="464"/>
        <v>0</v>
      </c>
      <c r="BJ844" s="11" t="b">
        <f t="shared" si="465"/>
        <v>0</v>
      </c>
      <c r="BK844" s="11" t="b">
        <f t="shared" si="466"/>
        <v>0</v>
      </c>
      <c r="BL844" s="11">
        <f t="shared" si="467"/>
        <v>8.9336763865065763</v>
      </c>
      <c r="BM844" s="11">
        <f t="shared" si="468"/>
        <v>34.50247432030126</v>
      </c>
      <c r="BN844" s="11" t="b">
        <f t="shared" si="469"/>
        <v>0</v>
      </c>
      <c r="BO844" s="11">
        <f t="shared" si="470"/>
        <v>6.7772717414877475</v>
      </c>
      <c r="BP844" s="11" t="b">
        <f t="shared" si="471"/>
        <v>0</v>
      </c>
      <c r="BQ844" s="11" t="b">
        <f t="shared" si="472"/>
        <v>0</v>
      </c>
      <c r="BR844" s="11" t="b">
        <f t="shared" si="473"/>
        <v>0</v>
      </c>
    </row>
    <row r="845" spans="1:70" s="5" customFormat="1" ht="12.75" customHeight="1" x14ac:dyDescent="0.7">
      <c r="A845" s="24" t="s">
        <v>2393</v>
      </c>
      <c r="B845" s="25" t="s">
        <v>2394</v>
      </c>
      <c r="C845" s="24" t="s">
        <v>84</v>
      </c>
      <c r="D845" s="26" t="s">
        <v>41</v>
      </c>
      <c r="E845" s="24" t="s">
        <v>2610</v>
      </c>
      <c r="F845" s="24" t="s">
        <v>2610</v>
      </c>
      <c r="G845" s="62" t="s">
        <v>888</v>
      </c>
      <c r="H845" s="16">
        <v>249</v>
      </c>
      <c r="I845" s="16">
        <v>239</v>
      </c>
      <c r="J845" s="16">
        <v>221</v>
      </c>
      <c r="K845" s="26"/>
      <c r="L845" s="26"/>
      <c r="M845" s="26"/>
      <c r="N845" s="26"/>
      <c r="O845" s="40"/>
      <c r="P845" s="32" t="s">
        <v>79</v>
      </c>
      <c r="Q845" s="32">
        <v>128</v>
      </c>
      <c r="R845" s="60">
        <f t="shared" si="438"/>
        <v>0</v>
      </c>
      <c r="S845" s="27" t="s">
        <v>64</v>
      </c>
      <c r="T845" s="27"/>
      <c r="U845" s="28" t="s">
        <v>2395</v>
      </c>
      <c r="V845" s="30">
        <f t="shared" si="439"/>
        <v>1</v>
      </c>
      <c r="W845" s="29">
        <f t="shared" si="440"/>
        <v>2.0833333333333332E-2</v>
      </c>
      <c r="X845" s="29">
        <f t="shared" si="441"/>
        <v>0.61611561286252248</v>
      </c>
      <c r="Y845" s="29">
        <f t="shared" si="442"/>
        <v>1.8483468385875675E-2</v>
      </c>
      <c r="Z845" s="30">
        <f>IF(S845="",0,VLOOKUP(S845,[1]!Costo_Twist,2,FALSE)*W845)</f>
        <v>2.5867906674157966</v>
      </c>
      <c r="AA845" s="31" t="s">
        <v>72</v>
      </c>
      <c r="AB845" s="31"/>
      <c r="AC845" s="31">
        <v>1.5</v>
      </c>
      <c r="AD845" s="34">
        <f t="shared" si="443"/>
        <v>1.5</v>
      </c>
      <c r="AE845" s="33">
        <f t="shared" si="444"/>
        <v>3.125E-2</v>
      </c>
      <c r="AF845" s="33">
        <f t="shared" si="445"/>
        <v>0.92417341929378372</v>
      </c>
      <c r="AG845" s="33">
        <f t="shared" si="446"/>
        <v>2.7725202578813512E-2</v>
      </c>
      <c r="AH845" s="34">
        <f>IF(AA845="",0,VLOOKUP(AA845,[1]!Costo_Twist,2,FALSE)*AE845)</f>
        <v>6.3750665345831976</v>
      </c>
      <c r="AI845" s="35" t="s">
        <v>65</v>
      </c>
      <c r="AJ845" s="35"/>
      <c r="AK845" s="35">
        <v>4.5</v>
      </c>
      <c r="AL845" s="35">
        <f t="shared" si="447"/>
        <v>4.5</v>
      </c>
      <c r="AM845" s="29">
        <f t="shared" si="448"/>
        <v>9.375E-2</v>
      </c>
      <c r="AN845" s="29">
        <f t="shared" si="449"/>
        <v>2.772520257881351</v>
      </c>
      <c r="AO845" s="29">
        <f t="shared" si="450"/>
        <v>8.3175607736440532E-2</v>
      </c>
      <c r="AP845" s="30">
        <f>IF(AI845="",0,VLOOKUP(AI845,[1]!Costo_Twist,2,FALSE)*AM845)</f>
        <v>13.727082532454093</v>
      </c>
      <c r="AQ845" s="42"/>
      <c r="AR845" s="42"/>
      <c r="AS845" s="42"/>
      <c r="AT845" s="42">
        <f t="shared" si="451"/>
        <v>0</v>
      </c>
      <c r="AU845" s="43">
        <f t="shared" si="452"/>
        <v>0</v>
      </c>
      <c r="AV845" s="43">
        <f t="shared" si="453"/>
        <v>0</v>
      </c>
      <c r="AW845" s="43">
        <f t="shared" si="454"/>
        <v>0</v>
      </c>
      <c r="AX845" s="44">
        <f>IF(AQ845="",0,VLOOKUP(AQ845,[1]!Costo_Twist,2,FALSE)*AU845)</f>
        <v>0</v>
      </c>
      <c r="AY845" s="36">
        <f t="shared" si="455"/>
        <v>22.688939734453086</v>
      </c>
      <c r="AZ845" s="41">
        <f t="shared" si="456"/>
        <v>0.14583333333333331</v>
      </c>
      <c r="BA845" s="37">
        <f t="shared" si="457"/>
        <v>128.14583333333334</v>
      </c>
      <c r="BB845" s="37" t="str">
        <f t="shared" si="458"/>
        <v>ok</v>
      </c>
      <c r="BC845" s="37" t="str">
        <f t="shared" si="459"/>
        <v>ok</v>
      </c>
      <c r="BE845" s="11" t="b">
        <f t="shared" si="460"/>
        <v>0</v>
      </c>
      <c r="BF845" s="11" t="b">
        <f t="shared" si="461"/>
        <v>0</v>
      </c>
      <c r="BG845" s="11" t="b">
        <f t="shared" si="462"/>
        <v>0</v>
      </c>
      <c r="BH845" s="11" t="b">
        <f t="shared" si="463"/>
        <v>0</v>
      </c>
      <c r="BI845" s="11" t="b">
        <f t="shared" si="464"/>
        <v>0</v>
      </c>
      <c r="BJ845" s="11" t="b">
        <f t="shared" si="465"/>
        <v>0</v>
      </c>
      <c r="BK845" s="11" t="b">
        <f t="shared" si="466"/>
        <v>0</v>
      </c>
      <c r="BL845" s="11">
        <f t="shared" si="467"/>
        <v>0.61611561286252248</v>
      </c>
      <c r="BM845" s="11">
        <f t="shared" si="468"/>
        <v>2.772520257881351</v>
      </c>
      <c r="BN845" s="11">
        <f t="shared" si="469"/>
        <v>0.92417341929378372</v>
      </c>
      <c r="BO845" s="11" t="b">
        <f t="shared" si="470"/>
        <v>0</v>
      </c>
      <c r="BP845" s="11" t="b">
        <f t="shared" si="471"/>
        <v>0</v>
      </c>
      <c r="BQ845" s="11" t="b">
        <f t="shared" si="472"/>
        <v>0</v>
      </c>
      <c r="BR845" s="11" t="b">
        <f t="shared" si="473"/>
        <v>0</v>
      </c>
    </row>
    <row r="846" spans="1:70" s="5" customFormat="1" ht="12.75" customHeight="1" x14ac:dyDescent="0.7">
      <c r="A846" s="24" t="s">
        <v>2393</v>
      </c>
      <c r="B846" s="25" t="s">
        <v>2394</v>
      </c>
      <c r="C846" s="24" t="s">
        <v>84</v>
      </c>
      <c r="D846" s="26" t="s">
        <v>41</v>
      </c>
      <c r="E846" s="24" t="s">
        <v>2610</v>
      </c>
      <c r="F846" s="24" t="s">
        <v>2610</v>
      </c>
      <c r="G846" s="62" t="s">
        <v>889</v>
      </c>
      <c r="H846" s="16">
        <v>236</v>
      </c>
      <c r="I846" s="16">
        <v>219</v>
      </c>
      <c r="J846" s="16">
        <v>199</v>
      </c>
      <c r="K846" s="26"/>
      <c r="L846" s="26"/>
      <c r="M846" s="26"/>
      <c r="N846" s="26"/>
      <c r="O846" s="40"/>
      <c r="P846" s="32" t="s">
        <v>79</v>
      </c>
      <c r="Q846" s="32">
        <v>128</v>
      </c>
      <c r="R846" s="60">
        <f t="shared" si="438"/>
        <v>0</v>
      </c>
      <c r="S846" s="27" t="s">
        <v>68</v>
      </c>
      <c r="T846" s="27"/>
      <c r="U846" s="27" t="s">
        <v>2426</v>
      </c>
      <c r="V846" s="30">
        <f t="shared" si="439"/>
        <v>16</v>
      </c>
      <c r="W846" s="29">
        <f t="shared" si="440"/>
        <v>0.33333333333333331</v>
      </c>
      <c r="X846" s="29">
        <f t="shared" si="441"/>
        <v>9.8578498058003596</v>
      </c>
      <c r="Y846" s="29">
        <f t="shared" si="442"/>
        <v>0.29573549417401079</v>
      </c>
      <c r="Z846" s="30">
        <f>IF(S846="",0,VLOOKUP(S846,[1]!Costo_Twist,2,FALSE)*W846)</f>
        <v>22.617815497136547</v>
      </c>
      <c r="AA846" s="31" t="s">
        <v>66</v>
      </c>
      <c r="AB846" s="31"/>
      <c r="AC846" s="31">
        <v>2.5</v>
      </c>
      <c r="AD846" s="34">
        <f t="shared" si="443"/>
        <v>2.5</v>
      </c>
      <c r="AE846" s="33">
        <f t="shared" si="444"/>
        <v>5.2083333333333336E-2</v>
      </c>
      <c r="AF846" s="33">
        <f t="shared" si="445"/>
        <v>1.5402890321563063</v>
      </c>
      <c r="AG846" s="33">
        <f t="shared" si="446"/>
        <v>4.620867096468919E-2</v>
      </c>
      <c r="AH846" s="34">
        <f>IF(AA846="",0,VLOOKUP(AA846,[1]!Costo_Twist,2,FALSE)*AE846)</f>
        <v>13.055995012370504</v>
      </c>
      <c r="AI846" s="35" t="s">
        <v>65</v>
      </c>
      <c r="AJ846" s="35"/>
      <c r="AK846" s="35" t="s">
        <v>2405</v>
      </c>
      <c r="AL846" s="35">
        <f t="shared" si="447"/>
        <v>5</v>
      </c>
      <c r="AM846" s="29">
        <f t="shared" si="448"/>
        <v>0.10416666666666667</v>
      </c>
      <c r="AN846" s="29">
        <f t="shared" si="449"/>
        <v>3.0805780643126126</v>
      </c>
      <c r="AO846" s="29">
        <f t="shared" si="450"/>
        <v>9.241734192937838E-2</v>
      </c>
      <c r="AP846" s="30">
        <f>IF(AI846="",0,VLOOKUP(AI846,[1]!Costo_Twist,2,FALSE)*AM846)</f>
        <v>15.252313924948993</v>
      </c>
      <c r="AQ846" s="42"/>
      <c r="AR846" s="42"/>
      <c r="AS846" s="42"/>
      <c r="AT846" s="42">
        <f t="shared" si="451"/>
        <v>0</v>
      </c>
      <c r="AU846" s="43">
        <f t="shared" si="452"/>
        <v>0</v>
      </c>
      <c r="AV846" s="43">
        <f t="shared" si="453"/>
        <v>0</v>
      </c>
      <c r="AW846" s="43">
        <f t="shared" si="454"/>
        <v>0</v>
      </c>
      <c r="AX846" s="44">
        <f>IF(AQ846="",0,VLOOKUP(AQ846,[1]!Costo_Twist,2,FALSE)*AU846)</f>
        <v>0</v>
      </c>
      <c r="AY846" s="36">
        <f t="shared" si="455"/>
        <v>50.926124434456042</v>
      </c>
      <c r="AZ846" s="41">
        <f t="shared" si="456"/>
        <v>0.48958333333333331</v>
      </c>
      <c r="BA846" s="37">
        <f t="shared" si="457"/>
        <v>128.48958333333334</v>
      </c>
      <c r="BB846" s="37" t="str">
        <f t="shared" si="458"/>
        <v>ok</v>
      </c>
      <c r="BC846" s="37" t="str">
        <f t="shared" si="459"/>
        <v>ok</v>
      </c>
      <c r="BE846" s="11" t="b">
        <f t="shared" si="460"/>
        <v>0</v>
      </c>
      <c r="BF846" s="11" t="b">
        <f t="shared" si="461"/>
        <v>0</v>
      </c>
      <c r="BG846" s="11" t="b">
        <f t="shared" si="462"/>
        <v>0</v>
      </c>
      <c r="BH846" s="11" t="b">
        <f t="shared" si="463"/>
        <v>0</v>
      </c>
      <c r="BI846" s="11" t="b">
        <f t="shared" si="464"/>
        <v>0</v>
      </c>
      <c r="BJ846" s="11">
        <f t="shared" si="465"/>
        <v>9.8578498058003596</v>
      </c>
      <c r="BK846" s="11" t="b">
        <f t="shared" si="466"/>
        <v>0</v>
      </c>
      <c r="BL846" s="11" t="b">
        <f t="shared" si="467"/>
        <v>0</v>
      </c>
      <c r="BM846" s="11">
        <f t="shared" si="468"/>
        <v>3.0805780643126126</v>
      </c>
      <c r="BN846" s="11" t="b">
        <f t="shared" si="469"/>
        <v>0</v>
      </c>
      <c r="BO846" s="11">
        <f t="shared" si="470"/>
        <v>1.5402890321563063</v>
      </c>
      <c r="BP846" s="11" t="b">
        <f t="shared" si="471"/>
        <v>0</v>
      </c>
      <c r="BQ846" s="11" t="b">
        <f t="shared" si="472"/>
        <v>0</v>
      </c>
      <c r="BR846" s="11" t="b">
        <f t="shared" si="473"/>
        <v>0</v>
      </c>
    </row>
    <row r="847" spans="1:70" s="5" customFormat="1" ht="12.75" customHeight="1" x14ac:dyDescent="0.7">
      <c r="A847" s="24" t="s">
        <v>2393</v>
      </c>
      <c r="B847" s="25" t="s">
        <v>2394</v>
      </c>
      <c r="C847" s="24" t="s">
        <v>84</v>
      </c>
      <c r="D847" s="26" t="s">
        <v>41</v>
      </c>
      <c r="E847" s="24" t="s">
        <v>2610</v>
      </c>
      <c r="F847" s="24" t="s">
        <v>2610</v>
      </c>
      <c r="G847" s="62" t="s">
        <v>890</v>
      </c>
      <c r="H847" s="16">
        <v>224</v>
      </c>
      <c r="I847" s="16">
        <v>203</v>
      </c>
      <c r="J847" s="16">
        <v>181</v>
      </c>
      <c r="K847" s="26"/>
      <c r="L847" s="26"/>
      <c r="M847" s="26"/>
      <c r="N847" s="26"/>
      <c r="O847" s="40"/>
      <c r="P847" s="32" t="s">
        <v>79</v>
      </c>
      <c r="Q847" s="32">
        <v>128</v>
      </c>
      <c r="R847" s="60">
        <f t="shared" si="438"/>
        <v>0</v>
      </c>
      <c r="S847" s="27" t="s">
        <v>64</v>
      </c>
      <c r="T847" s="27"/>
      <c r="U847" s="27">
        <v>7.5</v>
      </c>
      <c r="V847" s="30">
        <f t="shared" si="439"/>
        <v>7.5</v>
      </c>
      <c r="W847" s="29">
        <f t="shared" si="440"/>
        <v>0.15625</v>
      </c>
      <c r="X847" s="29">
        <f t="shared" si="441"/>
        <v>4.6208670964689187</v>
      </c>
      <c r="Y847" s="29">
        <f t="shared" si="442"/>
        <v>0.13862601289406756</v>
      </c>
      <c r="Z847" s="30">
        <f>IF(S847="",0,VLOOKUP(S847,[1]!Costo_Twist,2,FALSE)*W847)</f>
        <v>19.400930005618477</v>
      </c>
      <c r="AA847" s="31" t="s">
        <v>66</v>
      </c>
      <c r="AB847" s="31"/>
      <c r="AC847" s="31">
        <v>5.5</v>
      </c>
      <c r="AD847" s="34">
        <f t="shared" si="443"/>
        <v>5.5</v>
      </c>
      <c r="AE847" s="33">
        <f t="shared" si="444"/>
        <v>0.11458333333333333</v>
      </c>
      <c r="AF847" s="33">
        <f t="shared" si="445"/>
        <v>3.3886358707438737</v>
      </c>
      <c r="AG847" s="33">
        <f t="shared" si="446"/>
        <v>0.10165907612231621</v>
      </c>
      <c r="AH847" s="34">
        <f>IF(AA847="",0,VLOOKUP(AA847,[1]!Costo_Twist,2,FALSE)*AE847)</f>
        <v>28.723189027215106</v>
      </c>
      <c r="AI847" s="35" t="s">
        <v>65</v>
      </c>
      <c r="AJ847" s="35"/>
      <c r="AK847" s="35" t="s">
        <v>2414</v>
      </c>
      <c r="AL847" s="35">
        <f t="shared" si="447"/>
        <v>15</v>
      </c>
      <c r="AM847" s="29">
        <f t="shared" si="448"/>
        <v>0.3125</v>
      </c>
      <c r="AN847" s="29">
        <f t="shared" si="449"/>
        <v>9.2417341929378374</v>
      </c>
      <c r="AO847" s="29">
        <f t="shared" si="450"/>
        <v>0.27725202578813513</v>
      </c>
      <c r="AP847" s="30">
        <f>IF(AI847="",0,VLOOKUP(AI847,[1]!Costo_Twist,2,FALSE)*AM847)</f>
        <v>45.756941774846979</v>
      </c>
      <c r="AQ847" s="42"/>
      <c r="AR847" s="42"/>
      <c r="AS847" s="42"/>
      <c r="AT847" s="42">
        <f t="shared" si="451"/>
        <v>0</v>
      </c>
      <c r="AU847" s="43">
        <f t="shared" si="452"/>
        <v>0</v>
      </c>
      <c r="AV847" s="43">
        <f t="shared" si="453"/>
        <v>0</v>
      </c>
      <c r="AW847" s="43">
        <f t="shared" si="454"/>
        <v>0</v>
      </c>
      <c r="AX847" s="44">
        <f>IF(AQ847="",0,VLOOKUP(AQ847,[1]!Costo_Twist,2,FALSE)*AU847)</f>
        <v>0</v>
      </c>
      <c r="AY847" s="36">
        <f t="shared" si="455"/>
        <v>93.881060807680569</v>
      </c>
      <c r="AZ847" s="41">
        <f t="shared" si="456"/>
        <v>0.58333333333333326</v>
      </c>
      <c r="BA847" s="37">
        <f t="shared" si="457"/>
        <v>128.58333333333334</v>
      </c>
      <c r="BB847" s="37" t="str">
        <f t="shared" si="458"/>
        <v>ok</v>
      </c>
      <c r="BC847" s="37" t="str">
        <f t="shared" si="459"/>
        <v>ok</v>
      </c>
      <c r="BE847" s="11" t="b">
        <f t="shared" si="460"/>
        <v>0</v>
      </c>
      <c r="BF847" s="11" t="b">
        <f t="shared" si="461"/>
        <v>0</v>
      </c>
      <c r="BG847" s="11" t="b">
        <f t="shared" si="462"/>
        <v>0</v>
      </c>
      <c r="BH847" s="11" t="b">
        <f t="shared" si="463"/>
        <v>0</v>
      </c>
      <c r="BI847" s="11" t="b">
        <f t="shared" si="464"/>
        <v>0</v>
      </c>
      <c r="BJ847" s="11" t="b">
        <f t="shared" si="465"/>
        <v>0</v>
      </c>
      <c r="BK847" s="11" t="b">
        <f t="shared" si="466"/>
        <v>0</v>
      </c>
      <c r="BL847" s="11">
        <f t="shared" si="467"/>
        <v>4.6208670964689187</v>
      </c>
      <c r="BM847" s="11">
        <f t="shared" si="468"/>
        <v>9.2417341929378374</v>
      </c>
      <c r="BN847" s="11" t="b">
        <f t="shared" si="469"/>
        <v>0</v>
      </c>
      <c r="BO847" s="11">
        <f t="shared" si="470"/>
        <v>3.3886358707438737</v>
      </c>
      <c r="BP847" s="11" t="b">
        <f t="shared" si="471"/>
        <v>0</v>
      </c>
      <c r="BQ847" s="11" t="b">
        <f t="shared" si="472"/>
        <v>0</v>
      </c>
      <c r="BR847" s="11" t="b">
        <f t="shared" si="473"/>
        <v>0</v>
      </c>
    </row>
    <row r="848" spans="1:70" s="5" customFormat="1" ht="12.75" customHeight="1" x14ac:dyDescent="0.7">
      <c r="A848" s="24" t="s">
        <v>2393</v>
      </c>
      <c r="B848" s="25" t="s">
        <v>2394</v>
      </c>
      <c r="C848" s="24" t="s">
        <v>84</v>
      </c>
      <c r="D848" s="26" t="s">
        <v>41</v>
      </c>
      <c r="E848" s="24" t="s">
        <v>2610</v>
      </c>
      <c r="F848" s="24" t="s">
        <v>2610</v>
      </c>
      <c r="G848" s="62" t="s">
        <v>891</v>
      </c>
      <c r="H848" s="16">
        <v>210</v>
      </c>
      <c r="I848" s="16">
        <v>184</v>
      </c>
      <c r="J848" s="16">
        <v>159</v>
      </c>
      <c r="K848" s="26"/>
      <c r="L848" s="26"/>
      <c r="M848" s="26"/>
      <c r="N848" s="26"/>
      <c r="O848" s="40"/>
      <c r="P848" s="32" t="s">
        <v>80</v>
      </c>
      <c r="Q848" s="32">
        <v>124</v>
      </c>
      <c r="R848" s="60">
        <f t="shared" si="438"/>
        <v>0</v>
      </c>
      <c r="S848" s="27" t="s">
        <v>64</v>
      </c>
      <c r="T848" s="27"/>
      <c r="U848" s="27">
        <v>11.5</v>
      </c>
      <c r="V848" s="30">
        <f t="shared" si="439"/>
        <v>11.5</v>
      </c>
      <c r="W848" s="29">
        <f t="shared" si="440"/>
        <v>0.23958333333333334</v>
      </c>
      <c r="X848" s="29">
        <f t="shared" si="441"/>
        <v>7.0853295479190086</v>
      </c>
      <c r="Y848" s="29">
        <f t="shared" si="442"/>
        <v>0.21255988643757026</v>
      </c>
      <c r="Z848" s="30">
        <f>IF(S848="",0,VLOOKUP(S848,[1]!Costo_Twist,2,FALSE)*W848)</f>
        <v>29.748092675281661</v>
      </c>
      <c r="AA848" s="31" t="s">
        <v>66</v>
      </c>
      <c r="AB848" s="31"/>
      <c r="AC848" s="31">
        <v>8.5</v>
      </c>
      <c r="AD848" s="34">
        <f t="shared" si="443"/>
        <v>8.5</v>
      </c>
      <c r="AE848" s="33">
        <f t="shared" si="444"/>
        <v>0.17708333333333334</v>
      </c>
      <c r="AF848" s="33">
        <f t="shared" si="445"/>
        <v>5.2369827093314418</v>
      </c>
      <c r="AG848" s="33">
        <f t="shared" si="446"/>
        <v>0.15710948127994326</v>
      </c>
      <c r="AH848" s="34">
        <f>IF(AA848="",0,VLOOKUP(AA848,[1]!Costo_Twist,2,FALSE)*AE848)</f>
        <v>44.39038304205971</v>
      </c>
      <c r="AI848" s="35" t="s">
        <v>65</v>
      </c>
      <c r="AJ848" s="35"/>
      <c r="AK848" s="35">
        <v>23.5</v>
      </c>
      <c r="AL848" s="35">
        <f t="shared" si="447"/>
        <v>23.5</v>
      </c>
      <c r="AM848" s="29">
        <f t="shared" si="448"/>
        <v>0.48958333333333331</v>
      </c>
      <c r="AN848" s="29">
        <f t="shared" si="449"/>
        <v>14.478716902269278</v>
      </c>
      <c r="AO848" s="29">
        <f t="shared" si="450"/>
        <v>0.43436150706807836</v>
      </c>
      <c r="AP848" s="30">
        <f>IF(AI848="",0,VLOOKUP(AI848,[1]!Costo_Twist,2,FALSE)*AM848)</f>
        <v>71.685875447260258</v>
      </c>
      <c r="AQ848" s="42"/>
      <c r="AR848" s="42"/>
      <c r="AS848" s="42"/>
      <c r="AT848" s="42">
        <f t="shared" si="451"/>
        <v>0</v>
      </c>
      <c r="AU848" s="43">
        <f t="shared" si="452"/>
        <v>0</v>
      </c>
      <c r="AV848" s="43">
        <f t="shared" si="453"/>
        <v>0</v>
      </c>
      <c r="AW848" s="43">
        <f t="shared" si="454"/>
        <v>0</v>
      </c>
      <c r="AX848" s="44">
        <f>IF(AQ848="",0,VLOOKUP(AQ848,[1]!Costo_Twist,2,FALSE)*AU848)</f>
        <v>0</v>
      </c>
      <c r="AY848" s="36">
        <f t="shared" si="455"/>
        <v>145.82435116460164</v>
      </c>
      <c r="AZ848" s="41">
        <f t="shared" si="456"/>
        <v>0.90625</v>
      </c>
      <c r="BA848" s="37">
        <f t="shared" si="457"/>
        <v>124.90625</v>
      </c>
      <c r="BB848" s="37" t="str">
        <f t="shared" si="458"/>
        <v>ok</v>
      </c>
      <c r="BC848" s="37" t="str">
        <f t="shared" si="459"/>
        <v>ok</v>
      </c>
      <c r="BE848" s="11" t="b">
        <f t="shared" si="460"/>
        <v>0</v>
      </c>
      <c r="BF848" s="11" t="b">
        <f t="shared" si="461"/>
        <v>0</v>
      </c>
      <c r="BG848" s="11" t="b">
        <f t="shared" si="462"/>
        <v>0</v>
      </c>
      <c r="BH848" s="11" t="b">
        <f t="shared" si="463"/>
        <v>0</v>
      </c>
      <c r="BI848" s="11" t="b">
        <f t="shared" si="464"/>
        <v>0</v>
      </c>
      <c r="BJ848" s="11" t="b">
        <f t="shared" si="465"/>
        <v>0</v>
      </c>
      <c r="BK848" s="11" t="b">
        <f t="shared" si="466"/>
        <v>0</v>
      </c>
      <c r="BL848" s="11">
        <f t="shared" si="467"/>
        <v>7.0853295479190086</v>
      </c>
      <c r="BM848" s="11">
        <f t="shared" si="468"/>
        <v>14.478716902269278</v>
      </c>
      <c r="BN848" s="11" t="b">
        <f t="shared" si="469"/>
        <v>0</v>
      </c>
      <c r="BO848" s="11">
        <f t="shared" si="470"/>
        <v>5.2369827093314418</v>
      </c>
      <c r="BP848" s="11" t="b">
        <f t="shared" si="471"/>
        <v>0</v>
      </c>
      <c r="BQ848" s="11" t="b">
        <f t="shared" si="472"/>
        <v>0</v>
      </c>
      <c r="BR848" s="11" t="b">
        <f t="shared" si="473"/>
        <v>0</v>
      </c>
    </row>
    <row r="849" spans="1:70" s="5" customFormat="1" ht="12.75" customHeight="1" x14ac:dyDescent="0.7">
      <c r="A849" s="24" t="s">
        <v>2393</v>
      </c>
      <c r="B849" s="25" t="s">
        <v>2394</v>
      </c>
      <c r="C849" s="24" t="s">
        <v>84</v>
      </c>
      <c r="D849" s="26" t="s">
        <v>41</v>
      </c>
      <c r="E849" s="24" t="s">
        <v>2610</v>
      </c>
      <c r="F849" s="24" t="s">
        <v>2610</v>
      </c>
      <c r="G849" s="62" t="s">
        <v>892</v>
      </c>
      <c r="H849" s="16">
        <v>195</v>
      </c>
      <c r="I849" s="16">
        <v>162</v>
      </c>
      <c r="J849" s="16">
        <v>134</v>
      </c>
      <c r="K849" s="26"/>
      <c r="L849" s="26"/>
      <c r="M849" s="26"/>
      <c r="N849" s="26"/>
      <c r="O849" s="40"/>
      <c r="P849" s="32" t="s">
        <v>80</v>
      </c>
      <c r="Q849" s="32">
        <v>124</v>
      </c>
      <c r="R849" s="60">
        <f t="shared" si="438"/>
        <v>0</v>
      </c>
      <c r="S849" s="27" t="s">
        <v>64</v>
      </c>
      <c r="T849" s="27"/>
      <c r="U849" s="27">
        <v>23.5</v>
      </c>
      <c r="V849" s="30">
        <f t="shared" si="439"/>
        <v>23.5</v>
      </c>
      <c r="W849" s="29">
        <f t="shared" si="440"/>
        <v>0.48958333333333331</v>
      </c>
      <c r="X849" s="29">
        <f t="shared" si="441"/>
        <v>14.478716902269278</v>
      </c>
      <c r="Y849" s="29">
        <f t="shared" si="442"/>
        <v>0.43436150706807836</v>
      </c>
      <c r="Z849" s="30">
        <f>IF(S849="",0,VLOOKUP(S849,[1]!Costo_Twist,2,FALSE)*W849)</f>
        <v>60.789580684271222</v>
      </c>
      <c r="AA849" s="31" t="s">
        <v>66</v>
      </c>
      <c r="AB849" s="31"/>
      <c r="AC849" s="31">
        <v>16.5</v>
      </c>
      <c r="AD849" s="34">
        <f t="shared" si="443"/>
        <v>16.5</v>
      </c>
      <c r="AE849" s="33">
        <f t="shared" si="444"/>
        <v>0.34375</v>
      </c>
      <c r="AF849" s="33">
        <f t="shared" si="445"/>
        <v>10.165907612231621</v>
      </c>
      <c r="AG849" s="33">
        <f t="shared" si="446"/>
        <v>0.30497722836694863</v>
      </c>
      <c r="AH849" s="34">
        <f>IF(AA849="",0,VLOOKUP(AA849,[1]!Costo_Twist,2,FALSE)*AE849)</f>
        <v>86.169567081645326</v>
      </c>
      <c r="AI849" s="35" t="s">
        <v>65</v>
      </c>
      <c r="AJ849" s="35"/>
      <c r="AK849" s="35">
        <v>47.5</v>
      </c>
      <c r="AL849" s="35">
        <f t="shared" si="447"/>
        <v>47.5</v>
      </c>
      <c r="AM849" s="29">
        <f t="shared" si="448"/>
        <v>0.98958333333333337</v>
      </c>
      <c r="AN849" s="29">
        <f t="shared" si="449"/>
        <v>29.265491610969818</v>
      </c>
      <c r="AO849" s="29">
        <f t="shared" si="450"/>
        <v>0.87796474832909455</v>
      </c>
      <c r="AP849" s="30">
        <f>IF(AI849="",0,VLOOKUP(AI849,[1]!Costo_Twist,2,FALSE)*AM849)</f>
        <v>144.89698228701542</v>
      </c>
      <c r="AQ849" s="42"/>
      <c r="AR849" s="42"/>
      <c r="AS849" s="42"/>
      <c r="AT849" s="42">
        <f t="shared" si="451"/>
        <v>0</v>
      </c>
      <c r="AU849" s="43">
        <f t="shared" si="452"/>
        <v>0</v>
      </c>
      <c r="AV849" s="43">
        <f t="shared" si="453"/>
        <v>0</v>
      </c>
      <c r="AW849" s="43">
        <f t="shared" si="454"/>
        <v>0</v>
      </c>
      <c r="AX849" s="44">
        <f>IF(AQ849="",0,VLOOKUP(AQ849,[1]!Costo_Twist,2,FALSE)*AU849)</f>
        <v>0</v>
      </c>
      <c r="AY849" s="36">
        <f t="shared" si="455"/>
        <v>291.85613005293197</v>
      </c>
      <c r="AZ849" s="41">
        <f t="shared" si="456"/>
        <v>1.8229166666666665</v>
      </c>
      <c r="BA849" s="37">
        <f t="shared" si="457"/>
        <v>125.82291666666667</v>
      </c>
      <c r="BB849" s="37" t="str">
        <f t="shared" si="458"/>
        <v>ok</v>
      </c>
      <c r="BC849" s="37" t="str">
        <f t="shared" si="459"/>
        <v>ok</v>
      </c>
      <c r="BE849" s="11" t="b">
        <f t="shared" si="460"/>
        <v>0</v>
      </c>
      <c r="BF849" s="11" t="b">
        <f t="shared" si="461"/>
        <v>0</v>
      </c>
      <c r="BG849" s="11" t="b">
        <f t="shared" si="462"/>
        <v>0</v>
      </c>
      <c r="BH849" s="11" t="b">
        <f t="shared" si="463"/>
        <v>0</v>
      </c>
      <c r="BI849" s="11" t="b">
        <f t="shared" si="464"/>
        <v>0</v>
      </c>
      <c r="BJ849" s="11" t="b">
        <f t="shared" si="465"/>
        <v>0</v>
      </c>
      <c r="BK849" s="11" t="b">
        <f t="shared" si="466"/>
        <v>0</v>
      </c>
      <c r="BL849" s="11">
        <f t="shared" si="467"/>
        <v>14.478716902269278</v>
      </c>
      <c r="BM849" s="11">
        <f t="shared" si="468"/>
        <v>29.265491610969818</v>
      </c>
      <c r="BN849" s="11" t="b">
        <f t="shared" si="469"/>
        <v>0</v>
      </c>
      <c r="BO849" s="11">
        <f t="shared" si="470"/>
        <v>10.165907612231621</v>
      </c>
      <c r="BP849" s="11" t="b">
        <f t="shared" si="471"/>
        <v>0</v>
      </c>
      <c r="BQ849" s="11" t="b">
        <f t="shared" si="472"/>
        <v>0</v>
      </c>
      <c r="BR849" s="11" t="b">
        <f t="shared" si="473"/>
        <v>0</v>
      </c>
    </row>
    <row r="850" spans="1:70" s="5" customFormat="1" ht="12.75" customHeight="1" x14ac:dyDescent="0.7">
      <c r="A850" s="24" t="s">
        <v>2393</v>
      </c>
      <c r="B850" s="25" t="s">
        <v>2394</v>
      </c>
      <c r="C850" s="24" t="s">
        <v>84</v>
      </c>
      <c r="D850" s="26" t="s">
        <v>41</v>
      </c>
      <c r="E850" s="24" t="s">
        <v>2610</v>
      </c>
      <c r="F850" s="24" t="s">
        <v>2610</v>
      </c>
      <c r="G850" s="62" t="s">
        <v>893</v>
      </c>
      <c r="H850" s="16">
        <v>163</v>
      </c>
      <c r="I850" s="16">
        <v>127</v>
      </c>
      <c r="J850" s="16">
        <v>98</v>
      </c>
      <c r="K850" s="26"/>
      <c r="L850" s="26"/>
      <c r="M850" s="26"/>
      <c r="N850" s="26"/>
      <c r="O850" s="40"/>
      <c r="P850" s="32" t="s">
        <v>81</v>
      </c>
      <c r="Q850" s="32">
        <v>120</v>
      </c>
      <c r="R850" s="60">
        <f t="shared" si="438"/>
        <v>0</v>
      </c>
      <c r="S850" s="27" t="s">
        <v>64</v>
      </c>
      <c r="T850" s="27"/>
      <c r="U850" s="28" t="s">
        <v>2437</v>
      </c>
      <c r="V850" s="30">
        <f t="shared" si="439"/>
        <v>38</v>
      </c>
      <c r="W850" s="29">
        <f t="shared" si="440"/>
        <v>0.79166666666666663</v>
      </c>
      <c r="X850" s="29">
        <f t="shared" si="441"/>
        <v>23.412393288775853</v>
      </c>
      <c r="Y850" s="29">
        <f t="shared" si="442"/>
        <v>0.70237179866327559</v>
      </c>
      <c r="Z850" s="30">
        <f>IF(S850="",0,VLOOKUP(S850,[1]!Costo_Twist,2,FALSE)*W850)</f>
        <v>98.298045361800277</v>
      </c>
      <c r="AA850" s="31" t="s">
        <v>66</v>
      </c>
      <c r="AB850" s="31"/>
      <c r="AC850" s="31">
        <v>27.5</v>
      </c>
      <c r="AD850" s="34">
        <f t="shared" si="443"/>
        <v>27.5</v>
      </c>
      <c r="AE850" s="33">
        <f t="shared" si="444"/>
        <v>0.57291666666666663</v>
      </c>
      <c r="AF850" s="33">
        <f t="shared" si="445"/>
        <v>16.943179353719366</v>
      </c>
      <c r="AG850" s="33">
        <f t="shared" si="446"/>
        <v>0.50829538061158097</v>
      </c>
      <c r="AH850" s="34">
        <f>IF(AA850="",0,VLOOKUP(AA850,[1]!Costo_Twist,2,FALSE)*AE850)</f>
        <v>143.61594513607554</v>
      </c>
      <c r="AI850" s="35" t="s">
        <v>65</v>
      </c>
      <c r="AJ850" s="35"/>
      <c r="AK850" s="35">
        <v>78.5</v>
      </c>
      <c r="AL850" s="35">
        <f t="shared" si="447"/>
        <v>78.5</v>
      </c>
      <c r="AM850" s="29">
        <f t="shared" si="448"/>
        <v>1.6354166666666667</v>
      </c>
      <c r="AN850" s="29">
        <f t="shared" si="449"/>
        <v>48.365075609708015</v>
      </c>
      <c r="AO850" s="29">
        <f t="shared" si="450"/>
        <v>1.4509522682912404</v>
      </c>
      <c r="AP850" s="30">
        <f>IF(AI850="",0,VLOOKUP(AI850,[1]!Costo_Twist,2,FALSE)*AM850)</f>
        <v>239.46132862169918</v>
      </c>
      <c r="AQ850" s="42"/>
      <c r="AR850" s="42"/>
      <c r="AS850" s="42"/>
      <c r="AT850" s="42">
        <f t="shared" si="451"/>
        <v>0</v>
      </c>
      <c r="AU850" s="43">
        <f t="shared" si="452"/>
        <v>0</v>
      </c>
      <c r="AV850" s="43">
        <f t="shared" si="453"/>
        <v>0</v>
      </c>
      <c r="AW850" s="43">
        <f t="shared" si="454"/>
        <v>0</v>
      </c>
      <c r="AX850" s="44">
        <f>IF(AQ850="",0,VLOOKUP(AQ850,[1]!Costo_Twist,2,FALSE)*AU850)</f>
        <v>0</v>
      </c>
      <c r="AY850" s="36">
        <f t="shared" si="455"/>
        <v>481.37531911957501</v>
      </c>
      <c r="AZ850" s="41">
        <f t="shared" si="456"/>
        <v>3</v>
      </c>
      <c r="BA850" s="37">
        <f t="shared" si="457"/>
        <v>123</v>
      </c>
      <c r="BB850" s="37" t="str">
        <f t="shared" si="458"/>
        <v>ok</v>
      </c>
      <c r="BC850" s="37" t="str">
        <f t="shared" si="459"/>
        <v>ok</v>
      </c>
      <c r="BE850" s="11" t="b">
        <f t="shared" si="460"/>
        <v>0</v>
      </c>
      <c r="BF850" s="11" t="b">
        <f t="shared" si="461"/>
        <v>0</v>
      </c>
      <c r="BG850" s="11" t="b">
        <f t="shared" si="462"/>
        <v>0</v>
      </c>
      <c r="BH850" s="11" t="b">
        <f t="shared" si="463"/>
        <v>0</v>
      </c>
      <c r="BI850" s="11" t="b">
        <f t="shared" si="464"/>
        <v>0</v>
      </c>
      <c r="BJ850" s="11" t="b">
        <f t="shared" si="465"/>
        <v>0</v>
      </c>
      <c r="BK850" s="11" t="b">
        <f t="shared" si="466"/>
        <v>0</v>
      </c>
      <c r="BL850" s="11">
        <f t="shared" si="467"/>
        <v>23.412393288775853</v>
      </c>
      <c r="BM850" s="11">
        <f t="shared" si="468"/>
        <v>48.365075609708015</v>
      </c>
      <c r="BN850" s="11" t="b">
        <f t="shared" si="469"/>
        <v>0</v>
      </c>
      <c r="BO850" s="11">
        <f t="shared" si="470"/>
        <v>16.943179353719366</v>
      </c>
      <c r="BP850" s="11" t="b">
        <f t="shared" si="471"/>
        <v>0</v>
      </c>
      <c r="BQ850" s="11" t="b">
        <f t="shared" si="472"/>
        <v>0</v>
      </c>
      <c r="BR850" s="11" t="b">
        <f t="shared" si="473"/>
        <v>0</v>
      </c>
    </row>
    <row r="851" spans="1:70" s="5" customFormat="1" ht="12.75" customHeight="1" x14ac:dyDescent="0.7">
      <c r="A851" s="24" t="s">
        <v>2393</v>
      </c>
      <c r="B851" s="25" t="s">
        <v>2394</v>
      </c>
      <c r="C851" s="24" t="s">
        <v>84</v>
      </c>
      <c r="D851" s="26" t="s">
        <v>41</v>
      </c>
      <c r="E851" s="24" t="s">
        <v>2610</v>
      </c>
      <c r="F851" s="24" t="s">
        <v>2610</v>
      </c>
      <c r="G851" s="62" t="s">
        <v>894</v>
      </c>
      <c r="H851" s="16">
        <v>245</v>
      </c>
      <c r="I851" s="16">
        <v>230</v>
      </c>
      <c r="J851" s="16">
        <v>211</v>
      </c>
      <c r="K851" s="26"/>
      <c r="L851" s="26"/>
      <c r="M851" s="26"/>
      <c r="N851" s="26"/>
      <c r="O851" s="40"/>
      <c r="P851" s="32" t="s">
        <v>79</v>
      </c>
      <c r="Q851" s="32">
        <v>128</v>
      </c>
      <c r="R851" s="60">
        <f t="shared" si="438"/>
        <v>0</v>
      </c>
      <c r="S851" s="27" t="s">
        <v>68</v>
      </c>
      <c r="T851" s="27"/>
      <c r="U851" s="28">
        <v>8.5</v>
      </c>
      <c r="V851" s="30">
        <f t="shared" si="439"/>
        <v>8.5</v>
      </c>
      <c r="W851" s="29">
        <f t="shared" si="440"/>
        <v>0.17708333333333334</v>
      </c>
      <c r="X851" s="29">
        <f t="shared" si="441"/>
        <v>5.2369827093314418</v>
      </c>
      <c r="Y851" s="29">
        <f t="shared" si="442"/>
        <v>0.15710948127994326</v>
      </c>
      <c r="Z851" s="30">
        <f>IF(S851="",0,VLOOKUP(S851,[1]!Costo_Twist,2,FALSE)*W851)</f>
        <v>12.015714482853792</v>
      </c>
      <c r="AA851" s="31" t="s">
        <v>66</v>
      </c>
      <c r="AB851" s="31"/>
      <c r="AC851" s="31">
        <v>1.5</v>
      </c>
      <c r="AD851" s="34">
        <f t="shared" si="443"/>
        <v>1.5</v>
      </c>
      <c r="AE851" s="33">
        <f t="shared" si="444"/>
        <v>3.125E-2</v>
      </c>
      <c r="AF851" s="33">
        <f t="shared" si="445"/>
        <v>0.92417341929378372</v>
      </c>
      <c r="AG851" s="33">
        <f t="shared" si="446"/>
        <v>2.7725202578813512E-2</v>
      </c>
      <c r="AH851" s="34">
        <f>IF(AA851="",0,VLOOKUP(AA851,[1]!Costo_Twist,2,FALSE)*AE851)</f>
        <v>7.833597007422302</v>
      </c>
      <c r="AI851" s="35" t="s">
        <v>69</v>
      </c>
      <c r="AJ851" s="35"/>
      <c r="AK851" s="35">
        <v>5.5</v>
      </c>
      <c r="AL851" s="35">
        <f t="shared" si="447"/>
        <v>5.5</v>
      </c>
      <c r="AM851" s="29">
        <f t="shared" si="448"/>
        <v>0.11458333333333333</v>
      </c>
      <c r="AN851" s="29">
        <f t="shared" si="449"/>
        <v>3.3886358707438737</v>
      </c>
      <c r="AO851" s="29">
        <f t="shared" si="450"/>
        <v>0.10165907612231621</v>
      </c>
      <c r="AP851" s="30">
        <f>IF(AI851="",0,VLOOKUP(AI851,[1]!Costo_Twist,2,FALSE)*AM851)</f>
        <v>21.072599087244086</v>
      </c>
      <c r="AQ851" s="42"/>
      <c r="AR851" s="42"/>
      <c r="AS851" s="42"/>
      <c r="AT851" s="42">
        <f t="shared" si="451"/>
        <v>0</v>
      </c>
      <c r="AU851" s="43">
        <f t="shared" si="452"/>
        <v>0</v>
      </c>
      <c r="AV851" s="43">
        <f t="shared" si="453"/>
        <v>0</v>
      </c>
      <c r="AW851" s="43">
        <f t="shared" si="454"/>
        <v>0</v>
      </c>
      <c r="AX851" s="44">
        <f>IF(AQ851="",0,VLOOKUP(AQ851,[1]!Costo_Twist,2,FALSE)*AU851)</f>
        <v>0</v>
      </c>
      <c r="AY851" s="36">
        <f t="shared" si="455"/>
        <v>40.92191057752018</v>
      </c>
      <c r="AZ851" s="41">
        <f t="shared" si="456"/>
        <v>0.32291666666666669</v>
      </c>
      <c r="BA851" s="37">
        <f t="shared" si="457"/>
        <v>128.32291666666666</v>
      </c>
      <c r="BB851" s="37" t="str">
        <f t="shared" si="458"/>
        <v>ok</v>
      </c>
      <c r="BC851" s="37" t="str">
        <f t="shared" si="459"/>
        <v>ok</v>
      </c>
      <c r="BE851" s="11" t="b">
        <f t="shared" si="460"/>
        <v>0</v>
      </c>
      <c r="BF851" s="11" t="b">
        <f t="shared" si="461"/>
        <v>0</v>
      </c>
      <c r="BG851" s="11">
        <f t="shared" si="462"/>
        <v>3.3886358707438737</v>
      </c>
      <c r="BH851" s="11" t="b">
        <f t="shared" si="463"/>
        <v>0</v>
      </c>
      <c r="BI851" s="11" t="b">
        <f t="shared" si="464"/>
        <v>0</v>
      </c>
      <c r="BJ851" s="11">
        <f t="shared" si="465"/>
        <v>5.2369827093314418</v>
      </c>
      <c r="BK851" s="11" t="b">
        <f t="shared" si="466"/>
        <v>0</v>
      </c>
      <c r="BL851" s="11" t="b">
        <f t="shared" si="467"/>
        <v>0</v>
      </c>
      <c r="BM851" s="11" t="b">
        <f t="shared" si="468"/>
        <v>0</v>
      </c>
      <c r="BN851" s="11" t="b">
        <f t="shared" si="469"/>
        <v>0</v>
      </c>
      <c r="BO851" s="11">
        <f t="shared" si="470"/>
        <v>0.92417341929378372</v>
      </c>
      <c r="BP851" s="11" t="b">
        <f t="shared" si="471"/>
        <v>0</v>
      </c>
      <c r="BQ851" s="11" t="b">
        <f t="shared" si="472"/>
        <v>0</v>
      </c>
      <c r="BR851" s="11" t="b">
        <f t="shared" si="473"/>
        <v>0</v>
      </c>
    </row>
    <row r="852" spans="1:70" s="5" customFormat="1" ht="12.75" customHeight="1" x14ac:dyDescent="0.7">
      <c r="A852" s="24" t="s">
        <v>2393</v>
      </c>
      <c r="B852" s="25" t="s">
        <v>2394</v>
      </c>
      <c r="C852" s="24" t="s">
        <v>84</v>
      </c>
      <c r="D852" s="26" t="s">
        <v>41</v>
      </c>
      <c r="E852" s="24" t="s">
        <v>2610</v>
      </c>
      <c r="F852" s="24" t="s">
        <v>2610</v>
      </c>
      <c r="G852" s="62" t="s">
        <v>895</v>
      </c>
      <c r="H852" s="16">
        <v>233</v>
      </c>
      <c r="I852" s="16">
        <v>217</v>
      </c>
      <c r="J852" s="16">
        <v>196</v>
      </c>
      <c r="K852" s="26"/>
      <c r="L852" s="26"/>
      <c r="M852" s="26"/>
      <c r="N852" s="26"/>
      <c r="O852" s="40"/>
      <c r="P852" s="32" t="s">
        <v>79</v>
      </c>
      <c r="Q852" s="32">
        <v>128</v>
      </c>
      <c r="R852" s="60">
        <f t="shared" si="438"/>
        <v>0</v>
      </c>
      <c r="S852" s="27" t="s">
        <v>68</v>
      </c>
      <c r="T852" s="27"/>
      <c r="U852" s="28" t="s">
        <v>2426</v>
      </c>
      <c r="V852" s="30">
        <f t="shared" si="439"/>
        <v>16</v>
      </c>
      <c r="W852" s="29">
        <f t="shared" si="440"/>
        <v>0.33333333333333331</v>
      </c>
      <c r="X852" s="29">
        <f t="shared" si="441"/>
        <v>9.8578498058003596</v>
      </c>
      <c r="Y852" s="29">
        <f t="shared" si="442"/>
        <v>0.29573549417401079</v>
      </c>
      <c r="Z852" s="30">
        <f>IF(S852="",0,VLOOKUP(S852,[1]!Costo_Twist,2,FALSE)*W852)</f>
        <v>22.617815497136547</v>
      </c>
      <c r="AA852" s="31" t="s">
        <v>66</v>
      </c>
      <c r="AB852" s="31"/>
      <c r="AC852" s="31">
        <v>2.5</v>
      </c>
      <c r="AD852" s="34">
        <f t="shared" si="443"/>
        <v>2.5</v>
      </c>
      <c r="AE852" s="33">
        <f t="shared" si="444"/>
        <v>5.2083333333333336E-2</v>
      </c>
      <c r="AF852" s="33">
        <f t="shared" si="445"/>
        <v>1.5402890321563063</v>
      </c>
      <c r="AG852" s="33">
        <f t="shared" si="446"/>
        <v>4.620867096468919E-2</v>
      </c>
      <c r="AH852" s="34">
        <f>IF(AA852="",0,VLOOKUP(AA852,[1]!Costo_Twist,2,FALSE)*AE852)</f>
        <v>13.055995012370504</v>
      </c>
      <c r="AI852" s="35" t="s">
        <v>65</v>
      </c>
      <c r="AJ852" s="35"/>
      <c r="AK852" s="35">
        <v>6.5</v>
      </c>
      <c r="AL852" s="35">
        <f t="shared" si="447"/>
        <v>6.5</v>
      </c>
      <c r="AM852" s="29">
        <f t="shared" si="448"/>
        <v>0.13541666666666666</v>
      </c>
      <c r="AN852" s="29">
        <f t="shared" si="449"/>
        <v>4.0047514836063955</v>
      </c>
      <c r="AO852" s="29">
        <f t="shared" si="450"/>
        <v>0.12014254450819187</v>
      </c>
      <c r="AP852" s="30">
        <f>IF(AI852="",0,VLOOKUP(AI852,[1]!Costo_Twist,2,FALSE)*AM852)</f>
        <v>19.828008102433689</v>
      </c>
      <c r="AQ852" s="42"/>
      <c r="AR852" s="42"/>
      <c r="AS852" s="42"/>
      <c r="AT852" s="42">
        <f t="shared" si="451"/>
        <v>0</v>
      </c>
      <c r="AU852" s="43">
        <f t="shared" si="452"/>
        <v>0</v>
      </c>
      <c r="AV852" s="43">
        <f t="shared" si="453"/>
        <v>0</v>
      </c>
      <c r="AW852" s="43">
        <f t="shared" si="454"/>
        <v>0</v>
      </c>
      <c r="AX852" s="44">
        <f>IF(AQ852="",0,VLOOKUP(AQ852,[1]!Costo_Twist,2,FALSE)*AU852)</f>
        <v>0</v>
      </c>
      <c r="AY852" s="36">
        <f t="shared" si="455"/>
        <v>55.501818611940735</v>
      </c>
      <c r="AZ852" s="41">
        <f t="shared" si="456"/>
        <v>0.52083333333333326</v>
      </c>
      <c r="BA852" s="37">
        <f t="shared" si="457"/>
        <v>128.52083333333334</v>
      </c>
      <c r="BB852" s="37" t="str">
        <f t="shared" si="458"/>
        <v>ok</v>
      </c>
      <c r="BC852" s="37" t="str">
        <f t="shared" si="459"/>
        <v>ok</v>
      </c>
      <c r="BE852" s="11" t="b">
        <f t="shared" si="460"/>
        <v>0</v>
      </c>
      <c r="BF852" s="11" t="b">
        <f t="shared" si="461"/>
        <v>0</v>
      </c>
      <c r="BG852" s="11" t="b">
        <f t="shared" si="462"/>
        <v>0</v>
      </c>
      <c r="BH852" s="11" t="b">
        <f t="shared" si="463"/>
        <v>0</v>
      </c>
      <c r="BI852" s="11" t="b">
        <f t="shared" si="464"/>
        <v>0</v>
      </c>
      <c r="BJ852" s="11">
        <f t="shared" si="465"/>
        <v>9.8578498058003596</v>
      </c>
      <c r="BK852" s="11" t="b">
        <f t="shared" si="466"/>
        <v>0</v>
      </c>
      <c r="BL852" s="11" t="b">
        <f t="shared" si="467"/>
        <v>0</v>
      </c>
      <c r="BM852" s="11">
        <f t="shared" si="468"/>
        <v>4.0047514836063955</v>
      </c>
      <c r="BN852" s="11" t="b">
        <f t="shared" si="469"/>
        <v>0</v>
      </c>
      <c r="BO852" s="11">
        <f t="shared" si="470"/>
        <v>1.5402890321563063</v>
      </c>
      <c r="BP852" s="11" t="b">
        <f t="shared" si="471"/>
        <v>0</v>
      </c>
      <c r="BQ852" s="11" t="b">
        <f t="shared" si="472"/>
        <v>0</v>
      </c>
      <c r="BR852" s="11" t="b">
        <f t="shared" si="473"/>
        <v>0</v>
      </c>
    </row>
    <row r="853" spans="1:70" s="5" customFormat="1" ht="12.75" customHeight="1" x14ac:dyDescent="0.7">
      <c r="A853" s="24" t="s">
        <v>2393</v>
      </c>
      <c r="B853" s="25" t="s">
        <v>2394</v>
      </c>
      <c r="C853" s="24" t="s">
        <v>84</v>
      </c>
      <c r="D853" s="26" t="s">
        <v>41</v>
      </c>
      <c r="E853" s="24" t="s">
        <v>2610</v>
      </c>
      <c r="F853" s="24" t="s">
        <v>2610</v>
      </c>
      <c r="G853" s="62" t="s">
        <v>896</v>
      </c>
      <c r="H853" s="16">
        <v>226</v>
      </c>
      <c r="I853" s="16">
        <v>203</v>
      </c>
      <c r="J853" s="16">
        <v>177</v>
      </c>
      <c r="K853" s="26"/>
      <c r="L853" s="26"/>
      <c r="M853" s="26"/>
      <c r="N853" s="26"/>
      <c r="O853" s="40"/>
      <c r="P853" s="32" t="s">
        <v>79</v>
      </c>
      <c r="Q853" s="32">
        <v>128</v>
      </c>
      <c r="R853" s="60">
        <f t="shared" si="438"/>
        <v>0</v>
      </c>
      <c r="S853" s="27" t="s">
        <v>64</v>
      </c>
      <c r="T853" s="27"/>
      <c r="U853" s="28">
        <v>7.5</v>
      </c>
      <c r="V853" s="30">
        <f t="shared" si="439"/>
        <v>7.5</v>
      </c>
      <c r="W853" s="29">
        <f t="shared" si="440"/>
        <v>0.15625</v>
      </c>
      <c r="X853" s="29">
        <f t="shared" si="441"/>
        <v>4.6208670964689187</v>
      </c>
      <c r="Y853" s="29">
        <f t="shared" si="442"/>
        <v>0.13862601289406756</v>
      </c>
      <c r="Z853" s="30">
        <f>IF(S853="",0,VLOOKUP(S853,[1]!Costo_Twist,2,FALSE)*W853)</f>
        <v>19.400930005618477</v>
      </c>
      <c r="AA853" s="31" t="s">
        <v>66</v>
      </c>
      <c r="AB853" s="31"/>
      <c r="AC853" s="31" t="s">
        <v>2405</v>
      </c>
      <c r="AD853" s="34">
        <f t="shared" si="443"/>
        <v>5</v>
      </c>
      <c r="AE853" s="33">
        <f t="shared" si="444"/>
        <v>0.10416666666666667</v>
      </c>
      <c r="AF853" s="33">
        <f t="shared" si="445"/>
        <v>3.0805780643126126</v>
      </c>
      <c r="AG853" s="33">
        <f t="shared" si="446"/>
        <v>9.241734192937838E-2</v>
      </c>
      <c r="AH853" s="34">
        <f>IF(AA853="",0,VLOOKUP(AA853,[1]!Costo_Twist,2,FALSE)*AE853)</f>
        <v>26.111990024741008</v>
      </c>
      <c r="AI853" s="35" t="s">
        <v>65</v>
      </c>
      <c r="AJ853" s="35"/>
      <c r="AK853" s="35">
        <v>18.5</v>
      </c>
      <c r="AL853" s="35">
        <f t="shared" si="447"/>
        <v>18.5</v>
      </c>
      <c r="AM853" s="29">
        <f t="shared" si="448"/>
        <v>0.38541666666666669</v>
      </c>
      <c r="AN853" s="29">
        <f t="shared" si="449"/>
        <v>11.398138837956667</v>
      </c>
      <c r="AO853" s="29">
        <f t="shared" si="450"/>
        <v>0.34194416513870002</v>
      </c>
      <c r="AP853" s="30">
        <f>IF(AI853="",0,VLOOKUP(AI853,[1]!Costo_Twist,2,FALSE)*AM853)</f>
        <v>56.433561522311273</v>
      </c>
      <c r="AQ853" s="42"/>
      <c r="AR853" s="42"/>
      <c r="AS853" s="42"/>
      <c r="AT853" s="42">
        <f t="shared" si="451"/>
        <v>0</v>
      </c>
      <c r="AU853" s="43">
        <f t="shared" si="452"/>
        <v>0</v>
      </c>
      <c r="AV853" s="43">
        <f t="shared" si="453"/>
        <v>0</v>
      </c>
      <c r="AW853" s="43">
        <f t="shared" si="454"/>
        <v>0</v>
      </c>
      <c r="AX853" s="44">
        <f>IF(AQ853="",0,VLOOKUP(AQ853,[1]!Costo_Twist,2,FALSE)*AU853)</f>
        <v>0</v>
      </c>
      <c r="AY853" s="36">
        <f t="shared" si="455"/>
        <v>101.94648155267075</v>
      </c>
      <c r="AZ853" s="41">
        <f t="shared" si="456"/>
        <v>0.64583333333333337</v>
      </c>
      <c r="BA853" s="37">
        <f t="shared" si="457"/>
        <v>128.64583333333334</v>
      </c>
      <c r="BB853" s="37" t="str">
        <f t="shared" si="458"/>
        <v>ok</v>
      </c>
      <c r="BC853" s="37" t="str">
        <f t="shared" si="459"/>
        <v>ok</v>
      </c>
      <c r="BE853" s="11" t="b">
        <f t="shared" si="460"/>
        <v>0</v>
      </c>
      <c r="BF853" s="11" t="b">
        <f t="shared" si="461"/>
        <v>0</v>
      </c>
      <c r="BG853" s="11" t="b">
        <f t="shared" si="462"/>
        <v>0</v>
      </c>
      <c r="BH853" s="11" t="b">
        <f t="shared" si="463"/>
        <v>0</v>
      </c>
      <c r="BI853" s="11" t="b">
        <f t="shared" si="464"/>
        <v>0</v>
      </c>
      <c r="BJ853" s="11" t="b">
        <f t="shared" si="465"/>
        <v>0</v>
      </c>
      <c r="BK853" s="11" t="b">
        <f t="shared" si="466"/>
        <v>0</v>
      </c>
      <c r="BL853" s="11">
        <f t="shared" si="467"/>
        <v>4.6208670964689187</v>
      </c>
      <c r="BM853" s="11">
        <f t="shared" si="468"/>
        <v>11.398138837956667</v>
      </c>
      <c r="BN853" s="11" t="b">
        <f t="shared" si="469"/>
        <v>0</v>
      </c>
      <c r="BO853" s="11">
        <f t="shared" si="470"/>
        <v>3.0805780643126126</v>
      </c>
      <c r="BP853" s="11" t="b">
        <f t="shared" si="471"/>
        <v>0</v>
      </c>
      <c r="BQ853" s="11" t="b">
        <f t="shared" si="472"/>
        <v>0</v>
      </c>
      <c r="BR853" s="11" t="b">
        <f t="shared" si="473"/>
        <v>0</v>
      </c>
    </row>
    <row r="854" spans="1:70" s="5" customFormat="1" ht="12.75" customHeight="1" x14ac:dyDescent="0.7">
      <c r="A854" s="24" t="s">
        <v>2393</v>
      </c>
      <c r="B854" s="25" t="s">
        <v>2394</v>
      </c>
      <c r="C854" s="24" t="s">
        <v>84</v>
      </c>
      <c r="D854" s="26" t="s">
        <v>41</v>
      </c>
      <c r="E854" s="24" t="s">
        <v>2610</v>
      </c>
      <c r="F854" s="24" t="s">
        <v>2610</v>
      </c>
      <c r="G854" s="62" t="s">
        <v>897</v>
      </c>
      <c r="H854" s="16">
        <v>206</v>
      </c>
      <c r="I854" s="16">
        <v>172</v>
      </c>
      <c r="J854" s="16">
        <v>143</v>
      </c>
      <c r="K854" s="26"/>
      <c r="L854" s="26"/>
      <c r="M854" s="26"/>
      <c r="N854" s="26"/>
      <c r="O854" s="40"/>
      <c r="P854" s="32" t="s">
        <v>80</v>
      </c>
      <c r="Q854" s="32">
        <v>124</v>
      </c>
      <c r="R854" s="60">
        <f t="shared" si="438"/>
        <v>0</v>
      </c>
      <c r="S854" s="27" t="s">
        <v>64</v>
      </c>
      <c r="T854" s="27"/>
      <c r="U854" s="27">
        <v>15.5</v>
      </c>
      <c r="V854" s="30">
        <f t="shared" si="439"/>
        <v>15.5</v>
      </c>
      <c r="W854" s="29">
        <f t="shared" si="440"/>
        <v>0.32291666666666669</v>
      </c>
      <c r="X854" s="29">
        <f t="shared" si="441"/>
        <v>9.5497919993690985</v>
      </c>
      <c r="Y854" s="29">
        <f t="shared" si="442"/>
        <v>0.28649375998107296</v>
      </c>
      <c r="Z854" s="30">
        <f>IF(S854="",0,VLOOKUP(S854,[1]!Costo_Twist,2,FALSE)*W854)</f>
        <v>40.095255344944853</v>
      </c>
      <c r="AA854" s="31" t="s">
        <v>66</v>
      </c>
      <c r="AB854" s="31"/>
      <c r="AC854" s="31">
        <v>11.5</v>
      </c>
      <c r="AD854" s="34">
        <f t="shared" si="443"/>
        <v>11.5</v>
      </c>
      <c r="AE854" s="33">
        <f t="shared" si="444"/>
        <v>0.23958333333333334</v>
      </c>
      <c r="AF854" s="33">
        <f t="shared" si="445"/>
        <v>7.0853295479190086</v>
      </c>
      <c r="AG854" s="33">
        <f t="shared" si="446"/>
        <v>0.21255988643757026</v>
      </c>
      <c r="AH854" s="34">
        <f>IF(AA854="",0,VLOOKUP(AA854,[1]!Costo_Twist,2,FALSE)*AE854)</f>
        <v>60.057577056904314</v>
      </c>
      <c r="AI854" s="35" t="s">
        <v>65</v>
      </c>
      <c r="AJ854" s="35"/>
      <c r="AK854" s="35">
        <v>37.5</v>
      </c>
      <c r="AL854" s="35">
        <f t="shared" si="447"/>
        <v>37.5</v>
      </c>
      <c r="AM854" s="29">
        <f t="shared" si="448"/>
        <v>0.78125</v>
      </c>
      <c r="AN854" s="29">
        <f t="shared" si="449"/>
        <v>23.104335482344592</v>
      </c>
      <c r="AO854" s="29">
        <f t="shared" si="450"/>
        <v>0.69313006447033776</v>
      </c>
      <c r="AP854" s="30">
        <f>IF(AI854="",0,VLOOKUP(AI854,[1]!Costo_Twist,2,FALSE)*AM854)</f>
        <v>114.39235443711743</v>
      </c>
      <c r="AQ854" s="42"/>
      <c r="AR854" s="42"/>
      <c r="AS854" s="42"/>
      <c r="AT854" s="42">
        <f t="shared" si="451"/>
        <v>0</v>
      </c>
      <c r="AU854" s="43">
        <f t="shared" si="452"/>
        <v>0</v>
      </c>
      <c r="AV854" s="43">
        <f t="shared" si="453"/>
        <v>0</v>
      </c>
      <c r="AW854" s="43">
        <f t="shared" si="454"/>
        <v>0</v>
      </c>
      <c r="AX854" s="44">
        <f>IF(AQ854="",0,VLOOKUP(AQ854,[1]!Costo_Twist,2,FALSE)*AU854)</f>
        <v>0</v>
      </c>
      <c r="AY854" s="36">
        <f t="shared" si="455"/>
        <v>214.5451868389666</v>
      </c>
      <c r="AZ854" s="41">
        <f t="shared" si="456"/>
        <v>1.34375</v>
      </c>
      <c r="BA854" s="37">
        <f t="shared" si="457"/>
        <v>125.34375</v>
      </c>
      <c r="BB854" s="37" t="str">
        <f t="shared" si="458"/>
        <v>ok</v>
      </c>
      <c r="BC854" s="37" t="str">
        <f t="shared" si="459"/>
        <v>ok</v>
      </c>
      <c r="BE854" s="11" t="b">
        <f t="shared" si="460"/>
        <v>0</v>
      </c>
      <c r="BF854" s="11" t="b">
        <f t="shared" si="461"/>
        <v>0</v>
      </c>
      <c r="BG854" s="11" t="b">
        <f t="shared" si="462"/>
        <v>0</v>
      </c>
      <c r="BH854" s="11" t="b">
        <f t="shared" si="463"/>
        <v>0</v>
      </c>
      <c r="BI854" s="11" t="b">
        <f t="shared" si="464"/>
        <v>0</v>
      </c>
      <c r="BJ854" s="11" t="b">
        <f t="shared" si="465"/>
        <v>0</v>
      </c>
      <c r="BK854" s="11" t="b">
        <f t="shared" si="466"/>
        <v>0</v>
      </c>
      <c r="BL854" s="11">
        <f t="shared" si="467"/>
        <v>9.5497919993690985</v>
      </c>
      <c r="BM854" s="11">
        <f t="shared" si="468"/>
        <v>23.104335482344592</v>
      </c>
      <c r="BN854" s="11" t="b">
        <f t="shared" si="469"/>
        <v>0</v>
      </c>
      <c r="BO854" s="11">
        <f t="shared" si="470"/>
        <v>7.0853295479190086</v>
      </c>
      <c r="BP854" s="11" t="b">
        <f t="shared" si="471"/>
        <v>0</v>
      </c>
      <c r="BQ854" s="11" t="b">
        <f t="shared" si="472"/>
        <v>0</v>
      </c>
      <c r="BR854" s="11" t="b">
        <f t="shared" si="473"/>
        <v>0</v>
      </c>
    </row>
    <row r="855" spans="1:70" s="5" customFormat="1" ht="12.75" customHeight="1" x14ac:dyDescent="0.7">
      <c r="A855" s="24" t="s">
        <v>2393</v>
      </c>
      <c r="B855" s="25" t="s">
        <v>2394</v>
      </c>
      <c r="C855" s="24" t="s">
        <v>84</v>
      </c>
      <c r="D855" s="26" t="s">
        <v>41</v>
      </c>
      <c r="E855" s="24" t="s">
        <v>2610</v>
      </c>
      <c r="F855" s="24" t="s">
        <v>2610</v>
      </c>
      <c r="G855" s="62" t="s">
        <v>898</v>
      </c>
      <c r="H855" s="16">
        <v>188</v>
      </c>
      <c r="I855" s="16">
        <v>150</v>
      </c>
      <c r="J855" s="16">
        <v>117</v>
      </c>
      <c r="K855" s="26"/>
      <c r="L855" s="26"/>
      <c r="M855" s="26"/>
      <c r="N855" s="26"/>
      <c r="O855" s="40"/>
      <c r="P855" s="32" t="s">
        <v>81</v>
      </c>
      <c r="Q855" s="32">
        <v>120</v>
      </c>
      <c r="R855" s="60">
        <f t="shared" si="438"/>
        <v>0</v>
      </c>
      <c r="S855" s="27" t="s">
        <v>64</v>
      </c>
      <c r="T855" s="27"/>
      <c r="U855" s="27" t="s">
        <v>2400</v>
      </c>
      <c r="V855" s="30">
        <f t="shared" si="439"/>
        <v>14</v>
      </c>
      <c r="W855" s="29">
        <f t="shared" si="440"/>
        <v>0.29166666666666669</v>
      </c>
      <c r="X855" s="29">
        <f t="shared" si="441"/>
        <v>8.6256185800753151</v>
      </c>
      <c r="Y855" s="29">
        <f t="shared" si="442"/>
        <v>0.25876855740225946</v>
      </c>
      <c r="Z855" s="30">
        <f>IF(S855="",0,VLOOKUP(S855,[1]!Costo_Twist,2,FALSE)*W855)</f>
        <v>36.215069343821156</v>
      </c>
      <c r="AA855" s="31" t="s">
        <v>66</v>
      </c>
      <c r="AB855" s="31"/>
      <c r="AC855" s="31" t="s">
        <v>2403</v>
      </c>
      <c r="AD855" s="34">
        <f t="shared" si="443"/>
        <v>13</v>
      </c>
      <c r="AE855" s="33">
        <f t="shared" si="444"/>
        <v>0.27083333333333331</v>
      </c>
      <c r="AF855" s="33">
        <f t="shared" si="445"/>
        <v>8.0095029672127911</v>
      </c>
      <c r="AG855" s="33">
        <f t="shared" si="446"/>
        <v>0.24028508901638373</v>
      </c>
      <c r="AH855" s="34">
        <f>IF(AA855="",0,VLOOKUP(AA855,[1]!Costo_Twist,2,FALSE)*AE855)</f>
        <v>67.89117406432662</v>
      </c>
      <c r="AI855" s="35" t="s">
        <v>65</v>
      </c>
      <c r="AJ855" s="35"/>
      <c r="AK855" s="35" t="s">
        <v>2434</v>
      </c>
      <c r="AL855" s="35">
        <f t="shared" si="447"/>
        <v>44</v>
      </c>
      <c r="AM855" s="29">
        <f t="shared" si="448"/>
        <v>0.91666666666666663</v>
      </c>
      <c r="AN855" s="29">
        <f t="shared" si="449"/>
        <v>27.10908696595099</v>
      </c>
      <c r="AO855" s="29">
        <f t="shared" si="450"/>
        <v>0.81327260897852971</v>
      </c>
      <c r="AP855" s="30">
        <f>IF(AI855="",0,VLOOKUP(AI855,[1]!Costo_Twist,2,FALSE)*AM855)</f>
        <v>134.22036253955113</v>
      </c>
      <c r="AQ855" s="42"/>
      <c r="AR855" s="42"/>
      <c r="AS855" s="42"/>
      <c r="AT855" s="42">
        <f t="shared" si="451"/>
        <v>0</v>
      </c>
      <c r="AU855" s="43">
        <f t="shared" si="452"/>
        <v>0</v>
      </c>
      <c r="AV855" s="43">
        <f t="shared" si="453"/>
        <v>0</v>
      </c>
      <c r="AW855" s="43">
        <f t="shared" si="454"/>
        <v>0</v>
      </c>
      <c r="AX855" s="44">
        <f>IF(AQ855="",0,VLOOKUP(AQ855,[1]!Costo_Twist,2,FALSE)*AU855)</f>
        <v>0</v>
      </c>
      <c r="AY855" s="36">
        <f t="shared" si="455"/>
        <v>238.32660594769891</v>
      </c>
      <c r="AZ855" s="41">
        <f t="shared" si="456"/>
        <v>1.4791666666666665</v>
      </c>
      <c r="BA855" s="37">
        <f t="shared" si="457"/>
        <v>121.47916666666667</v>
      </c>
      <c r="BB855" s="37" t="str">
        <f t="shared" si="458"/>
        <v>ok</v>
      </c>
      <c r="BC855" s="37" t="str">
        <f t="shared" si="459"/>
        <v>ok</v>
      </c>
      <c r="BE855" s="11" t="b">
        <f t="shared" si="460"/>
        <v>0</v>
      </c>
      <c r="BF855" s="11" t="b">
        <f t="shared" si="461"/>
        <v>0</v>
      </c>
      <c r="BG855" s="11" t="b">
        <f t="shared" si="462"/>
        <v>0</v>
      </c>
      <c r="BH855" s="11" t="b">
        <f t="shared" si="463"/>
        <v>0</v>
      </c>
      <c r="BI855" s="11" t="b">
        <f t="shared" si="464"/>
        <v>0</v>
      </c>
      <c r="BJ855" s="11" t="b">
        <f t="shared" si="465"/>
        <v>0</v>
      </c>
      <c r="BK855" s="11" t="b">
        <f t="shared" si="466"/>
        <v>0</v>
      </c>
      <c r="BL855" s="11">
        <f t="shared" si="467"/>
        <v>8.6256185800753151</v>
      </c>
      <c r="BM855" s="11">
        <f t="shared" si="468"/>
        <v>27.10908696595099</v>
      </c>
      <c r="BN855" s="11" t="b">
        <f t="shared" si="469"/>
        <v>0</v>
      </c>
      <c r="BO855" s="11">
        <f t="shared" si="470"/>
        <v>8.0095029672127911</v>
      </c>
      <c r="BP855" s="11" t="b">
        <f t="shared" si="471"/>
        <v>0</v>
      </c>
      <c r="BQ855" s="11" t="b">
        <f t="shared" si="472"/>
        <v>0</v>
      </c>
      <c r="BR855" s="11" t="b">
        <f t="shared" si="473"/>
        <v>0</v>
      </c>
    </row>
    <row r="856" spans="1:70" s="5" customFormat="1" ht="12.75" customHeight="1" x14ac:dyDescent="0.7">
      <c r="A856" s="24" t="s">
        <v>2393</v>
      </c>
      <c r="B856" s="25" t="s">
        <v>2394</v>
      </c>
      <c r="C856" s="24" t="s">
        <v>84</v>
      </c>
      <c r="D856" s="26" t="s">
        <v>41</v>
      </c>
      <c r="E856" s="24" t="s">
        <v>2610</v>
      </c>
      <c r="F856" s="24" t="s">
        <v>2610</v>
      </c>
      <c r="G856" s="62" t="s">
        <v>899</v>
      </c>
      <c r="H856" s="16">
        <v>246</v>
      </c>
      <c r="I856" s="16">
        <v>234</v>
      </c>
      <c r="J856" s="16">
        <v>218</v>
      </c>
      <c r="K856" s="26"/>
      <c r="L856" s="26"/>
      <c r="M856" s="26"/>
      <c r="N856" s="26"/>
      <c r="O856" s="40"/>
      <c r="P856" s="32" t="s">
        <v>79</v>
      </c>
      <c r="Q856" s="32">
        <v>128</v>
      </c>
      <c r="R856" s="60">
        <f t="shared" si="438"/>
        <v>0</v>
      </c>
      <c r="S856" s="27" t="s">
        <v>64</v>
      </c>
      <c r="T856" s="27"/>
      <c r="U856" s="28" t="s">
        <v>2397</v>
      </c>
      <c r="V856" s="30">
        <f t="shared" si="439"/>
        <v>2</v>
      </c>
      <c r="W856" s="29">
        <f t="shared" si="440"/>
        <v>4.1666666666666664E-2</v>
      </c>
      <c r="X856" s="29">
        <f t="shared" si="441"/>
        <v>1.232231225725045</v>
      </c>
      <c r="Y856" s="29">
        <f t="shared" si="442"/>
        <v>3.6966936771751349E-2</v>
      </c>
      <c r="Z856" s="30">
        <f>IF(S856="",0,VLOOKUP(S856,[1]!Costo_Twist,2,FALSE)*W856)</f>
        <v>5.1735813348315931</v>
      </c>
      <c r="AA856" s="31" t="s">
        <v>72</v>
      </c>
      <c r="AB856" s="31"/>
      <c r="AC856" s="31">
        <v>3.5</v>
      </c>
      <c r="AD856" s="34">
        <f t="shared" si="443"/>
        <v>3.5</v>
      </c>
      <c r="AE856" s="33">
        <f t="shared" si="444"/>
        <v>7.2916666666666671E-2</v>
      </c>
      <c r="AF856" s="33">
        <f t="shared" si="445"/>
        <v>2.1564046450188288</v>
      </c>
      <c r="AG856" s="33">
        <f t="shared" si="446"/>
        <v>6.4692139350564865E-2</v>
      </c>
      <c r="AH856" s="34">
        <f>IF(AA856="",0,VLOOKUP(AA856,[1]!Costo_Twist,2,FALSE)*AE856)</f>
        <v>14.875155247360796</v>
      </c>
      <c r="AI856" s="35" t="s">
        <v>65</v>
      </c>
      <c r="AJ856" s="35"/>
      <c r="AK856" s="35" t="s">
        <v>2405</v>
      </c>
      <c r="AL856" s="35">
        <f t="shared" si="447"/>
        <v>5</v>
      </c>
      <c r="AM856" s="29">
        <f t="shared" si="448"/>
        <v>0.10416666666666667</v>
      </c>
      <c r="AN856" s="29">
        <f t="shared" si="449"/>
        <v>3.0805780643126126</v>
      </c>
      <c r="AO856" s="29">
        <f t="shared" si="450"/>
        <v>9.241734192937838E-2</v>
      </c>
      <c r="AP856" s="30">
        <f>IF(AI856="",0,VLOOKUP(AI856,[1]!Costo_Twist,2,FALSE)*AM856)</f>
        <v>15.252313924948993</v>
      </c>
      <c r="AQ856" s="42"/>
      <c r="AR856" s="42"/>
      <c r="AS856" s="42"/>
      <c r="AT856" s="42">
        <f t="shared" si="451"/>
        <v>0</v>
      </c>
      <c r="AU856" s="43">
        <f t="shared" si="452"/>
        <v>0</v>
      </c>
      <c r="AV856" s="43">
        <f t="shared" si="453"/>
        <v>0</v>
      </c>
      <c r="AW856" s="43">
        <f t="shared" si="454"/>
        <v>0</v>
      </c>
      <c r="AX856" s="44">
        <f>IF(AQ856="",0,VLOOKUP(AQ856,[1]!Costo_Twist,2,FALSE)*AU856)</f>
        <v>0</v>
      </c>
      <c r="AY856" s="36">
        <f t="shared" si="455"/>
        <v>35.301050507141383</v>
      </c>
      <c r="AZ856" s="41">
        <f t="shared" si="456"/>
        <v>0.21875</v>
      </c>
      <c r="BA856" s="37">
        <f t="shared" si="457"/>
        <v>128.21875</v>
      </c>
      <c r="BB856" s="37" t="str">
        <f t="shared" si="458"/>
        <v>ok</v>
      </c>
      <c r="BC856" s="37" t="str">
        <f t="shared" si="459"/>
        <v>ok</v>
      </c>
      <c r="BE856" s="11" t="b">
        <f t="shared" si="460"/>
        <v>0</v>
      </c>
      <c r="BF856" s="11" t="b">
        <f t="shared" si="461"/>
        <v>0</v>
      </c>
      <c r="BG856" s="11" t="b">
        <f t="shared" si="462"/>
        <v>0</v>
      </c>
      <c r="BH856" s="11" t="b">
        <f t="shared" si="463"/>
        <v>0</v>
      </c>
      <c r="BI856" s="11" t="b">
        <f t="shared" si="464"/>
        <v>0</v>
      </c>
      <c r="BJ856" s="11" t="b">
        <f t="shared" si="465"/>
        <v>0</v>
      </c>
      <c r="BK856" s="11" t="b">
        <f t="shared" si="466"/>
        <v>0</v>
      </c>
      <c r="BL856" s="11">
        <f t="shared" si="467"/>
        <v>1.232231225725045</v>
      </c>
      <c r="BM856" s="11">
        <f t="shared" si="468"/>
        <v>3.0805780643126126</v>
      </c>
      <c r="BN856" s="11">
        <f t="shared" si="469"/>
        <v>2.1564046450188288</v>
      </c>
      <c r="BO856" s="11" t="b">
        <f t="shared" si="470"/>
        <v>0</v>
      </c>
      <c r="BP856" s="11" t="b">
        <f t="shared" si="471"/>
        <v>0</v>
      </c>
      <c r="BQ856" s="11" t="b">
        <f t="shared" si="472"/>
        <v>0</v>
      </c>
      <c r="BR856" s="11" t="b">
        <f t="shared" si="473"/>
        <v>0</v>
      </c>
    </row>
    <row r="857" spans="1:70" s="5" customFormat="1" ht="12.75" customHeight="1" x14ac:dyDescent="0.7">
      <c r="A857" s="24" t="s">
        <v>2393</v>
      </c>
      <c r="B857" s="25" t="s">
        <v>2394</v>
      </c>
      <c r="C857" s="24" t="s">
        <v>84</v>
      </c>
      <c r="D857" s="26" t="s">
        <v>41</v>
      </c>
      <c r="E857" s="24" t="s">
        <v>2610</v>
      </c>
      <c r="F857" s="24" t="s">
        <v>2610</v>
      </c>
      <c r="G857" s="62" t="s">
        <v>900</v>
      </c>
      <c r="H857" s="16">
        <v>237</v>
      </c>
      <c r="I857" s="16">
        <v>218</v>
      </c>
      <c r="J857" s="16">
        <v>201</v>
      </c>
      <c r="K857" s="26"/>
      <c r="L857" s="26"/>
      <c r="M857" s="26"/>
      <c r="N857" s="26"/>
      <c r="O857" s="40"/>
      <c r="P857" s="32" t="s">
        <v>79</v>
      </c>
      <c r="Q857" s="32">
        <v>128</v>
      </c>
      <c r="R857" s="60">
        <f t="shared" si="438"/>
        <v>0</v>
      </c>
      <c r="S857" s="27" t="s">
        <v>64</v>
      </c>
      <c r="T857" s="27"/>
      <c r="U857" s="28" t="s">
        <v>2398</v>
      </c>
      <c r="V857" s="30">
        <f t="shared" si="439"/>
        <v>4</v>
      </c>
      <c r="W857" s="29">
        <f t="shared" si="440"/>
        <v>8.3333333333333329E-2</v>
      </c>
      <c r="X857" s="29">
        <f t="shared" si="441"/>
        <v>2.4644624514500899</v>
      </c>
      <c r="Y857" s="29">
        <f t="shared" si="442"/>
        <v>7.3933873543502698E-2</v>
      </c>
      <c r="Z857" s="30">
        <f>IF(S857="",0,VLOOKUP(S857,[1]!Costo_Twist,2,FALSE)*W857)</f>
        <v>10.347162669663186</v>
      </c>
      <c r="AA857" s="31" t="s">
        <v>66</v>
      </c>
      <c r="AB857" s="31"/>
      <c r="AC857" s="31" t="s">
        <v>2396</v>
      </c>
      <c r="AD857" s="34">
        <f t="shared" si="443"/>
        <v>3</v>
      </c>
      <c r="AE857" s="33">
        <f t="shared" si="444"/>
        <v>6.25E-2</v>
      </c>
      <c r="AF857" s="33">
        <f t="shared" si="445"/>
        <v>1.8483468385875674</v>
      </c>
      <c r="AG857" s="33">
        <f t="shared" si="446"/>
        <v>5.5450405157627024E-2</v>
      </c>
      <c r="AH857" s="34">
        <f>IF(AA857="",0,VLOOKUP(AA857,[1]!Costo_Twist,2,FALSE)*AE857)</f>
        <v>15.667194014844604</v>
      </c>
      <c r="AI857" s="35" t="s">
        <v>65</v>
      </c>
      <c r="AJ857" s="35"/>
      <c r="AK857" s="35">
        <v>5.5</v>
      </c>
      <c r="AL857" s="35">
        <f t="shared" si="447"/>
        <v>5.5</v>
      </c>
      <c r="AM857" s="29">
        <f t="shared" si="448"/>
        <v>0.11458333333333333</v>
      </c>
      <c r="AN857" s="29">
        <f t="shared" si="449"/>
        <v>3.3886358707438737</v>
      </c>
      <c r="AO857" s="29">
        <f t="shared" si="450"/>
        <v>0.10165907612231621</v>
      </c>
      <c r="AP857" s="30">
        <f>IF(AI857="",0,VLOOKUP(AI857,[1]!Costo_Twist,2,FALSE)*AM857)</f>
        <v>16.777545317443892</v>
      </c>
      <c r="AQ857" s="42"/>
      <c r="AR857" s="42"/>
      <c r="AS857" s="42"/>
      <c r="AT857" s="42">
        <f t="shared" si="451"/>
        <v>0</v>
      </c>
      <c r="AU857" s="43">
        <f t="shared" si="452"/>
        <v>0</v>
      </c>
      <c r="AV857" s="43">
        <f t="shared" si="453"/>
        <v>0</v>
      </c>
      <c r="AW857" s="43">
        <f t="shared" si="454"/>
        <v>0</v>
      </c>
      <c r="AX857" s="44">
        <f>IF(AQ857="",0,VLOOKUP(AQ857,[1]!Costo_Twist,2,FALSE)*AU857)</f>
        <v>0</v>
      </c>
      <c r="AY857" s="36">
        <f t="shared" si="455"/>
        <v>42.791902001951684</v>
      </c>
      <c r="AZ857" s="41">
        <f t="shared" si="456"/>
        <v>0.26041666666666663</v>
      </c>
      <c r="BA857" s="37">
        <f t="shared" si="457"/>
        <v>128.26041666666666</v>
      </c>
      <c r="BB857" s="37" t="str">
        <f t="shared" si="458"/>
        <v>ok</v>
      </c>
      <c r="BC857" s="37" t="str">
        <f t="shared" si="459"/>
        <v>ok</v>
      </c>
      <c r="BE857" s="11" t="b">
        <f t="shared" si="460"/>
        <v>0</v>
      </c>
      <c r="BF857" s="11" t="b">
        <f t="shared" si="461"/>
        <v>0</v>
      </c>
      <c r="BG857" s="11" t="b">
        <f t="shared" si="462"/>
        <v>0</v>
      </c>
      <c r="BH857" s="11" t="b">
        <f t="shared" si="463"/>
        <v>0</v>
      </c>
      <c r="BI857" s="11" t="b">
        <f t="shared" si="464"/>
        <v>0</v>
      </c>
      <c r="BJ857" s="11" t="b">
        <f t="shared" si="465"/>
        <v>0</v>
      </c>
      <c r="BK857" s="11" t="b">
        <f t="shared" si="466"/>
        <v>0</v>
      </c>
      <c r="BL857" s="11">
        <f t="shared" si="467"/>
        <v>2.4644624514500899</v>
      </c>
      <c r="BM857" s="11">
        <f t="shared" si="468"/>
        <v>3.3886358707438737</v>
      </c>
      <c r="BN857" s="11" t="b">
        <f t="shared" si="469"/>
        <v>0</v>
      </c>
      <c r="BO857" s="11">
        <f t="shared" si="470"/>
        <v>1.8483468385875674</v>
      </c>
      <c r="BP857" s="11" t="b">
        <f t="shared" si="471"/>
        <v>0</v>
      </c>
      <c r="BQ857" s="11" t="b">
        <f t="shared" si="472"/>
        <v>0</v>
      </c>
      <c r="BR857" s="11" t="b">
        <f t="shared" si="473"/>
        <v>0</v>
      </c>
    </row>
    <row r="858" spans="1:70" s="5" customFormat="1" ht="12.75" customHeight="1" x14ac:dyDescent="0.7">
      <c r="A858" s="24" t="s">
        <v>2393</v>
      </c>
      <c r="B858" s="25" t="s">
        <v>2394</v>
      </c>
      <c r="C858" s="24" t="s">
        <v>84</v>
      </c>
      <c r="D858" s="26" t="s">
        <v>41</v>
      </c>
      <c r="E858" s="24" t="s">
        <v>2610</v>
      </c>
      <c r="F858" s="24" t="s">
        <v>2610</v>
      </c>
      <c r="G858" s="62" t="s">
        <v>901</v>
      </c>
      <c r="H858" s="16">
        <v>227</v>
      </c>
      <c r="I858" s="16">
        <v>202</v>
      </c>
      <c r="J858" s="16">
        <v>181</v>
      </c>
      <c r="K858" s="26"/>
      <c r="L858" s="26"/>
      <c r="M858" s="26"/>
      <c r="N858" s="26"/>
      <c r="O858" s="40"/>
      <c r="P858" s="32" t="s">
        <v>79</v>
      </c>
      <c r="Q858" s="32">
        <v>128</v>
      </c>
      <c r="R858" s="60">
        <f t="shared" si="438"/>
        <v>0</v>
      </c>
      <c r="S858" s="27" t="s">
        <v>64</v>
      </c>
      <c r="T858" s="27"/>
      <c r="U858" s="28" t="s">
        <v>2404</v>
      </c>
      <c r="V858" s="30">
        <f t="shared" si="439"/>
        <v>7</v>
      </c>
      <c r="W858" s="29">
        <f t="shared" si="440"/>
        <v>0.14583333333333334</v>
      </c>
      <c r="X858" s="29">
        <f t="shared" si="441"/>
        <v>4.3128092900376576</v>
      </c>
      <c r="Y858" s="29">
        <f t="shared" si="442"/>
        <v>0.12938427870112973</v>
      </c>
      <c r="Z858" s="30">
        <f>IF(S858="",0,VLOOKUP(S858,[1]!Costo_Twist,2,FALSE)*W858)</f>
        <v>18.107534671910578</v>
      </c>
      <c r="AA858" s="31" t="s">
        <v>66</v>
      </c>
      <c r="AB858" s="31"/>
      <c r="AC858" s="31" t="s">
        <v>2399</v>
      </c>
      <c r="AD858" s="34">
        <f t="shared" si="443"/>
        <v>6</v>
      </c>
      <c r="AE858" s="33">
        <f t="shared" si="444"/>
        <v>0.125</v>
      </c>
      <c r="AF858" s="33">
        <f t="shared" si="445"/>
        <v>3.6966936771751349</v>
      </c>
      <c r="AG858" s="33">
        <f t="shared" si="446"/>
        <v>0.11090081031525405</v>
      </c>
      <c r="AH858" s="34">
        <f>IF(AA858="",0,VLOOKUP(AA858,[1]!Costo_Twist,2,FALSE)*AE858)</f>
        <v>31.334388029689208</v>
      </c>
      <c r="AI858" s="35" t="s">
        <v>65</v>
      </c>
      <c r="AJ858" s="35"/>
      <c r="AK858" s="35">
        <v>11.5</v>
      </c>
      <c r="AL858" s="35">
        <f t="shared" si="447"/>
        <v>11.5</v>
      </c>
      <c r="AM858" s="29">
        <f t="shared" si="448"/>
        <v>0.23958333333333334</v>
      </c>
      <c r="AN858" s="29">
        <f t="shared" si="449"/>
        <v>7.0853295479190086</v>
      </c>
      <c r="AO858" s="29">
        <f t="shared" si="450"/>
        <v>0.21255988643757026</v>
      </c>
      <c r="AP858" s="30">
        <f>IF(AI858="",0,VLOOKUP(AI858,[1]!Costo_Twist,2,FALSE)*AM858)</f>
        <v>35.080322027382685</v>
      </c>
      <c r="AQ858" s="42"/>
      <c r="AR858" s="42"/>
      <c r="AS858" s="42"/>
      <c r="AT858" s="42">
        <f t="shared" si="451"/>
        <v>0</v>
      </c>
      <c r="AU858" s="43">
        <f t="shared" si="452"/>
        <v>0</v>
      </c>
      <c r="AV858" s="43">
        <f t="shared" si="453"/>
        <v>0</v>
      </c>
      <c r="AW858" s="43">
        <f t="shared" si="454"/>
        <v>0</v>
      </c>
      <c r="AX858" s="44">
        <f>IF(AQ858="",0,VLOOKUP(AQ858,[1]!Costo_Twist,2,FALSE)*AU858)</f>
        <v>0</v>
      </c>
      <c r="AY858" s="36">
        <f t="shared" si="455"/>
        <v>84.522244728982471</v>
      </c>
      <c r="AZ858" s="41">
        <f t="shared" si="456"/>
        <v>0.51041666666666674</v>
      </c>
      <c r="BA858" s="37">
        <f t="shared" si="457"/>
        <v>128.51041666666666</v>
      </c>
      <c r="BB858" s="37" t="str">
        <f t="shared" si="458"/>
        <v>ok</v>
      </c>
      <c r="BC858" s="37" t="str">
        <f t="shared" si="459"/>
        <v>ok</v>
      </c>
      <c r="BE858" s="11" t="b">
        <f t="shared" si="460"/>
        <v>0</v>
      </c>
      <c r="BF858" s="11" t="b">
        <f t="shared" si="461"/>
        <v>0</v>
      </c>
      <c r="BG858" s="11" t="b">
        <f t="shared" si="462"/>
        <v>0</v>
      </c>
      <c r="BH858" s="11" t="b">
        <f t="shared" si="463"/>
        <v>0</v>
      </c>
      <c r="BI858" s="11" t="b">
        <f t="shared" si="464"/>
        <v>0</v>
      </c>
      <c r="BJ858" s="11" t="b">
        <f t="shared" si="465"/>
        <v>0</v>
      </c>
      <c r="BK858" s="11" t="b">
        <f t="shared" si="466"/>
        <v>0</v>
      </c>
      <c r="BL858" s="11">
        <f t="shared" si="467"/>
        <v>4.3128092900376576</v>
      </c>
      <c r="BM858" s="11">
        <f t="shared" si="468"/>
        <v>7.0853295479190086</v>
      </c>
      <c r="BN858" s="11" t="b">
        <f t="shared" si="469"/>
        <v>0</v>
      </c>
      <c r="BO858" s="11">
        <f t="shared" si="470"/>
        <v>3.6966936771751349</v>
      </c>
      <c r="BP858" s="11" t="b">
        <f t="shared" si="471"/>
        <v>0</v>
      </c>
      <c r="BQ858" s="11" t="b">
        <f t="shared" si="472"/>
        <v>0</v>
      </c>
      <c r="BR858" s="11" t="b">
        <f t="shared" si="473"/>
        <v>0</v>
      </c>
    </row>
    <row r="859" spans="1:70" s="5" customFormat="1" ht="12.75" customHeight="1" x14ac:dyDescent="0.7">
      <c r="A859" s="24" t="s">
        <v>2393</v>
      </c>
      <c r="B859" s="25" t="s">
        <v>2394</v>
      </c>
      <c r="C859" s="24" t="s">
        <v>84</v>
      </c>
      <c r="D859" s="26" t="s">
        <v>41</v>
      </c>
      <c r="E859" s="24" t="s">
        <v>2610</v>
      </c>
      <c r="F859" s="24" t="s">
        <v>2610</v>
      </c>
      <c r="G859" s="62" t="s">
        <v>902</v>
      </c>
      <c r="H859" s="16">
        <v>212</v>
      </c>
      <c r="I859" s="16">
        <v>178</v>
      </c>
      <c r="J859" s="16">
        <v>155</v>
      </c>
      <c r="K859" s="26"/>
      <c r="L859" s="26"/>
      <c r="M859" s="26"/>
      <c r="N859" s="26"/>
      <c r="O859" s="40"/>
      <c r="P859" s="32" t="s">
        <v>80</v>
      </c>
      <c r="Q859" s="32">
        <v>124</v>
      </c>
      <c r="R859" s="60">
        <f t="shared" si="438"/>
        <v>0</v>
      </c>
      <c r="S859" s="27" t="s">
        <v>64</v>
      </c>
      <c r="T859" s="27"/>
      <c r="U859" s="28" t="s">
        <v>2428</v>
      </c>
      <c r="V859" s="30">
        <f t="shared" si="439"/>
        <v>11</v>
      </c>
      <c r="W859" s="29">
        <f t="shared" si="440"/>
        <v>0.22916666666666666</v>
      </c>
      <c r="X859" s="29">
        <f t="shared" si="441"/>
        <v>6.7772717414877475</v>
      </c>
      <c r="Y859" s="29">
        <f t="shared" si="442"/>
        <v>0.20331815224463243</v>
      </c>
      <c r="Z859" s="30">
        <f>IF(S859="",0,VLOOKUP(S859,[1]!Costo_Twist,2,FALSE)*W859)</f>
        <v>28.454697341573763</v>
      </c>
      <c r="AA859" s="31" t="s">
        <v>66</v>
      </c>
      <c r="AB859" s="31"/>
      <c r="AC859" s="31" t="s">
        <v>2401</v>
      </c>
      <c r="AD859" s="34">
        <f t="shared" si="443"/>
        <v>12</v>
      </c>
      <c r="AE859" s="33">
        <f t="shared" si="444"/>
        <v>0.25</v>
      </c>
      <c r="AF859" s="33">
        <f t="shared" si="445"/>
        <v>7.3933873543502697</v>
      </c>
      <c r="AG859" s="33">
        <f t="shared" si="446"/>
        <v>0.2218016206305081</v>
      </c>
      <c r="AH859" s="34">
        <f>IF(AA859="",0,VLOOKUP(AA859,[1]!Costo_Twist,2,FALSE)*AE859)</f>
        <v>62.668776059378416</v>
      </c>
      <c r="AI859" s="35" t="s">
        <v>65</v>
      </c>
      <c r="AJ859" s="35"/>
      <c r="AK859" s="35" t="s">
        <v>2429</v>
      </c>
      <c r="AL859" s="35">
        <f t="shared" si="447"/>
        <v>20</v>
      </c>
      <c r="AM859" s="29">
        <f t="shared" si="448"/>
        <v>0.41666666666666669</v>
      </c>
      <c r="AN859" s="29">
        <f t="shared" si="449"/>
        <v>12.32231225725045</v>
      </c>
      <c r="AO859" s="29">
        <f t="shared" si="450"/>
        <v>0.36966936771751352</v>
      </c>
      <c r="AP859" s="30">
        <f>IF(AI859="",0,VLOOKUP(AI859,[1]!Costo_Twist,2,FALSE)*AM859)</f>
        <v>61.009255699795972</v>
      </c>
      <c r="AQ859" s="42"/>
      <c r="AR859" s="42"/>
      <c r="AS859" s="42"/>
      <c r="AT859" s="42">
        <f t="shared" si="451"/>
        <v>0</v>
      </c>
      <c r="AU859" s="43">
        <f t="shared" si="452"/>
        <v>0</v>
      </c>
      <c r="AV859" s="43">
        <f t="shared" si="453"/>
        <v>0</v>
      </c>
      <c r="AW859" s="43">
        <f t="shared" si="454"/>
        <v>0</v>
      </c>
      <c r="AX859" s="44">
        <f>IF(AQ859="",0,VLOOKUP(AQ859,[1]!Costo_Twist,2,FALSE)*AU859)</f>
        <v>0</v>
      </c>
      <c r="AY859" s="36">
        <f t="shared" si="455"/>
        <v>152.13272910074815</v>
      </c>
      <c r="AZ859" s="41">
        <f t="shared" si="456"/>
        <v>0.89583333333333326</v>
      </c>
      <c r="BA859" s="37">
        <f t="shared" si="457"/>
        <v>124.89583333333333</v>
      </c>
      <c r="BB859" s="37" t="str">
        <f t="shared" si="458"/>
        <v>ok</v>
      </c>
      <c r="BC859" s="37" t="str">
        <f t="shared" si="459"/>
        <v>ok</v>
      </c>
      <c r="BE859" s="11" t="b">
        <f t="shared" si="460"/>
        <v>0</v>
      </c>
      <c r="BF859" s="11" t="b">
        <f t="shared" si="461"/>
        <v>0</v>
      </c>
      <c r="BG859" s="11" t="b">
        <f t="shared" si="462"/>
        <v>0</v>
      </c>
      <c r="BH859" s="11" t="b">
        <f t="shared" si="463"/>
        <v>0</v>
      </c>
      <c r="BI859" s="11" t="b">
        <f t="shared" si="464"/>
        <v>0</v>
      </c>
      <c r="BJ859" s="11" t="b">
        <f t="shared" si="465"/>
        <v>0</v>
      </c>
      <c r="BK859" s="11" t="b">
        <f t="shared" si="466"/>
        <v>0</v>
      </c>
      <c r="BL859" s="11">
        <f t="shared" si="467"/>
        <v>6.7772717414877475</v>
      </c>
      <c r="BM859" s="11">
        <f t="shared" si="468"/>
        <v>12.32231225725045</v>
      </c>
      <c r="BN859" s="11" t="b">
        <f t="shared" si="469"/>
        <v>0</v>
      </c>
      <c r="BO859" s="11">
        <f t="shared" si="470"/>
        <v>7.3933873543502697</v>
      </c>
      <c r="BP859" s="11" t="b">
        <f t="shared" si="471"/>
        <v>0</v>
      </c>
      <c r="BQ859" s="11" t="b">
        <f t="shared" si="472"/>
        <v>0</v>
      </c>
      <c r="BR859" s="11" t="b">
        <f t="shared" si="473"/>
        <v>0</v>
      </c>
    </row>
    <row r="860" spans="1:70" s="5" customFormat="1" ht="12.75" customHeight="1" x14ac:dyDescent="0.7">
      <c r="A860" s="24" t="s">
        <v>2393</v>
      </c>
      <c r="B860" s="25" t="s">
        <v>2394</v>
      </c>
      <c r="C860" s="24" t="s">
        <v>84</v>
      </c>
      <c r="D860" s="26" t="s">
        <v>41</v>
      </c>
      <c r="E860" s="24" t="s">
        <v>2610</v>
      </c>
      <c r="F860" s="24" t="s">
        <v>2610</v>
      </c>
      <c r="G860" s="62" t="s">
        <v>903</v>
      </c>
      <c r="H860" s="16">
        <v>193</v>
      </c>
      <c r="I860" s="16">
        <v>162</v>
      </c>
      <c r="J860" s="16">
        <v>141</v>
      </c>
      <c r="K860" s="26"/>
      <c r="L860" s="26"/>
      <c r="M860" s="26"/>
      <c r="N860" s="26"/>
      <c r="O860" s="40"/>
      <c r="P860" s="32" t="s">
        <v>80</v>
      </c>
      <c r="Q860" s="32">
        <v>124</v>
      </c>
      <c r="R860" s="60">
        <f t="shared" si="438"/>
        <v>0</v>
      </c>
      <c r="S860" s="27" t="s">
        <v>64</v>
      </c>
      <c r="T860" s="27"/>
      <c r="U860" s="27">
        <v>24.5</v>
      </c>
      <c r="V860" s="30">
        <f t="shared" si="439"/>
        <v>24.5</v>
      </c>
      <c r="W860" s="29">
        <f t="shared" si="440"/>
        <v>0.51041666666666663</v>
      </c>
      <c r="X860" s="29">
        <f t="shared" si="441"/>
        <v>15.094832515131801</v>
      </c>
      <c r="Y860" s="29">
        <f t="shared" si="442"/>
        <v>0.45284497545395402</v>
      </c>
      <c r="Z860" s="30">
        <f>IF(S860="",0,VLOOKUP(S860,[1]!Costo_Twist,2,FALSE)*W860)</f>
        <v>63.376371351687013</v>
      </c>
      <c r="AA860" s="31" t="s">
        <v>66</v>
      </c>
      <c r="AB860" s="31"/>
      <c r="AC860" s="31">
        <v>27.5</v>
      </c>
      <c r="AD860" s="34">
        <f t="shared" si="443"/>
        <v>27.5</v>
      </c>
      <c r="AE860" s="33">
        <f t="shared" si="444"/>
        <v>0.57291666666666663</v>
      </c>
      <c r="AF860" s="33">
        <f t="shared" si="445"/>
        <v>16.943179353719366</v>
      </c>
      <c r="AG860" s="33">
        <f t="shared" si="446"/>
        <v>0.50829538061158097</v>
      </c>
      <c r="AH860" s="34">
        <f>IF(AA860="",0,VLOOKUP(AA860,[1]!Costo_Twist,2,FALSE)*AE860)</f>
        <v>143.61594513607554</v>
      </c>
      <c r="AI860" s="35" t="s">
        <v>65</v>
      </c>
      <c r="AJ860" s="35"/>
      <c r="AK860" s="35">
        <v>42.5</v>
      </c>
      <c r="AL860" s="35">
        <f t="shared" si="447"/>
        <v>42.5</v>
      </c>
      <c r="AM860" s="29">
        <f t="shared" si="448"/>
        <v>0.88541666666666663</v>
      </c>
      <c r="AN860" s="29">
        <f t="shared" si="449"/>
        <v>26.184913546657203</v>
      </c>
      <c r="AO860" s="29">
        <f t="shared" si="450"/>
        <v>0.7855474063997161</v>
      </c>
      <c r="AP860" s="30">
        <f>IF(AI860="",0,VLOOKUP(AI860,[1]!Costo_Twist,2,FALSE)*AM860)</f>
        <v>129.64466836206643</v>
      </c>
      <c r="AQ860" s="42"/>
      <c r="AR860" s="42"/>
      <c r="AS860" s="42"/>
      <c r="AT860" s="42">
        <f t="shared" si="451"/>
        <v>0</v>
      </c>
      <c r="AU860" s="43">
        <f t="shared" si="452"/>
        <v>0</v>
      </c>
      <c r="AV860" s="43">
        <f t="shared" si="453"/>
        <v>0</v>
      </c>
      <c r="AW860" s="43">
        <f t="shared" si="454"/>
        <v>0</v>
      </c>
      <c r="AX860" s="44">
        <f>IF(AQ860="",0,VLOOKUP(AQ860,[1]!Costo_Twist,2,FALSE)*AU860)</f>
        <v>0</v>
      </c>
      <c r="AY860" s="36">
        <f t="shared" si="455"/>
        <v>336.63698484982899</v>
      </c>
      <c r="AZ860" s="41">
        <f t="shared" si="456"/>
        <v>1.96875</v>
      </c>
      <c r="BA860" s="37">
        <f t="shared" si="457"/>
        <v>125.96875</v>
      </c>
      <c r="BB860" s="37" t="str">
        <f t="shared" si="458"/>
        <v>ok</v>
      </c>
      <c r="BC860" s="37" t="str">
        <f t="shared" si="459"/>
        <v>ok</v>
      </c>
      <c r="BE860" s="11" t="b">
        <f t="shared" si="460"/>
        <v>0</v>
      </c>
      <c r="BF860" s="11" t="b">
        <f t="shared" si="461"/>
        <v>0</v>
      </c>
      <c r="BG860" s="11" t="b">
        <f t="shared" si="462"/>
        <v>0</v>
      </c>
      <c r="BH860" s="11" t="b">
        <f t="shared" si="463"/>
        <v>0</v>
      </c>
      <c r="BI860" s="11" t="b">
        <f t="shared" si="464"/>
        <v>0</v>
      </c>
      <c r="BJ860" s="11" t="b">
        <f t="shared" si="465"/>
        <v>0</v>
      </c>
      <c r="BK860" s="11" t="b">
        <f t="shared" si="466"/>
        <v>0</v>
      </c>
      <c r="BL860" s="11">
        <f t="shared" si="467"/>
        <v>15.094832515131801</v>
      </c>
      <c r="BM860" s="11">
        <f t="shared" si="468"/>
        <v>26.184913546657203</v>
      </c>
      <c r="BN860" s="11" t="b">
        <f t="shared" si="469"/>
        <v>0</v>
      </c>
      <c r="BO860" s="11">
        <f t="shared" si="470"/>
        <v>16.943179353719366</v>
      </c>
      <c r="BP860" s="11" t="b">
        <f t="shared" si="471"/>
        <v>0</v>
      </c>
      <c r="BQ860" s="11" t="b">
        <f t="shared" si="472"/>
        <v>0</v>
      </c>
      <c r="BR860" s="11" t="b">
        <f t="shared" si="473"/>
        <v>0</v>
      </c>
    </row>
    <row r="861" spans="1:70" s="5" customFormat="1" ht="12.75" customHeight="1" x14ac:dyDescent="0.7">
      <c r="A861" s="24" t="s">
        <v>2393</v>
      </c>
      <c r="B861" s="25" t="s">
        <v>2394</v>
      </c>
      <c r="C861" s="24" t="s">
        <v>84</v>
      </c>
      <c r="D861" s="26" t="s">
        <v>41</v>
      </c>
      <c r="E861" s="24" t="s">
        <v>2610</v>
      </c>
      <c r="F861" s="24" t="s">
        <v>2610</v>
      </c>
      <c r="G861" s="62" t="s">
        <v>904</v>
      </c>
      <c r="H861" s="16">
        <v>162</v>
      </c>
      <c r="I861" s="16">
        <v>119</v>
      </c>
      <c r="J861" s="16">
        <v>94</v>
      </c>
      <c r="K861" s="26"/>
      <c r="L861" s="26"/>
      <c r="M861" s="26"/>
      <c r="N861" s="26"/>
      <c r="O861" s="40"/>
      <c r="P861" s="32" t="s">
        <v>81</v>
      </c>
      <c r="Q861" s="32">
        <v>120</v>
      </c>
      <c r="R861" s="60">
        <f t="shared" si="438"/>
        <v>0</v>
      </c>
      <c r="S861" s="27" t="s">
        <v>64</v>
      </c>
      <c r="T861" s="27"/>
      <c r="U861" s="27" t="s">
        <v>2427</v>
      </c>
      <c r="V861" s="30">
        <f t="shared" si="439"/>
        <v>36</v>
      </c>
      <c r="W861" s="29">
        <f t="shared" si="440"/>
        <v>0.75</v>
      </c>
      <c r="X861" s="29">
        <f t="shared" si="441"/>
        <v>22.180162063050808</v>
      </c>
      <c r="Y861" s="29">
        <f t="shared" si="442"/>
        <v>0.66540486189152426</v>
      </c>
      <c r="Z861" s="30">
        <f>IF(S861="",0,VLOOKUP(S861,[1]!Costo_Twist,2,FALSE)*W861)</f>
        <v>93.124464026968681</v>
      </c>
      <c r="AA861" s="31" t="s">
        <v>66</v>
      </c>
      <c r="AB861" s="31"/>
      <c r="AC861" s="31">
        <v>44.5</v>
      </c>
      <c r="AD861" s="34">
        <f t="shared" si="443"/>
        <v>44.5</v>
      </c>
      <c r="AE861" s="33">
        <f t="shared" si="444"/>
        <v>0.92708333333333337</v>
      </c>
      <c r="AF861" s="33">
        <f t="shared" si="445"/>
        <v>27.417144772382251</v>
      </c>
      <c r="AG861" s="33">
        <f t="shared" si="446"/>
        <v>0.82251434317146754</v>
      </c>
      <c r="AH861" s="34">
        <f>IF(AA861="",0,VLOOKUP(AA861,[1]!Costo_Twist,2,FALSE)*AE861)</f>
        <v>232.39671122019496</v>
      </c>
      <c r="AI861" s="35" t="s">
        <v>65</v>
      </c>
      <c r="AJ861" s="35"/>
      <c r="AK861" s="35">
        <v>72</v>
      </c>
      <c r="AL861" s="35">
        <f t="shared" si="447"/>
        <v>72</v>
      </c>
      <c r="AM861" s="29">
        <f t="shared" si="448"/>
        <v>1.5</v>
      </c>
      <c r="AN861" s="29">
        <f t="shared" si="449"/>
        <v>44.360324126101617</v>
      </c>
      <c r="AO861" s="29">
        <f t="shared" si="450"/>
        <v>1.3308097237830485</v>
      </c>
      <c r="AP861" s="30">
        <f>IF(AI861="",0,VLOOKUP(AI861,[1]!Costo_Twist,2,FALSE)*AM861)</f>
        <v>219.63332051926548</v>
      </c>
      <c r="AQ861" s="42"/>
      <c r="AR861" s="42"/>
      <c r="AS861" s="42"/>
      <c r="AT861" s="42">
        <f t="shared" si="451"/>
        <v>0</v>
      </c>
      <c r="AU861" s="43">
        <f t="shared" si="452"/>
        <v>0</v>
      </c>
      <c r="AV861" s="43">
        <f t="shared" si="453"/>
        <v>0</v>
      </c>
      <c r="AW861" s="43">
        <f t="shared" si="454"/>
        <v>0</v>
      </c>
      <c r="AX861" s="44">
        <f>IF(AQ861="",0,VLOOKUP(AQ861,[1]!Costo_Twist,2,FALSE)*AU861)</f>
        <v>0</v>
      </c>
      <c r="AY861" s="36">
        <f t="shared" si="455"/>
        <v>545.15449576642914</v>
      </c>
      <c r="AZ861" s="41">
        <f t="shared" si="456"/>
        <v>3.1770833333333335</v>
      </c>
      <c r="BA861" s="37">
        <f t="shared" si="457"/>
        <v>123.17708333333333</v>
      </c>
      <c r="BB861" s="37" t="str">
        <f t="shared" si="458"/>
        <v>ok</v>
      </c>
      <c r="BC861" s="37" t="str">
        <f t="shared" si="459"/>
        <v>ok</v>
      </c>
      <c r="BE861" s="11" t="b">
        <f t="shared" si="460"/>
        <v>0</v>
      </c>
      <c r="BF861" s="11" t="b">
        <f t="shared" si="461"/>
        <v>0</v>
      </c>
      <c r="BG861" s="11" t="b">
        <f t="shared" si="462"/>
        <v>0</v>
      </c>
      <c r="BH861" s="11" t="b">
        <f t="shared" si="463"/>
        <v>0</v>
      </c>
      <c r="BI861" s="11" t="b">
        <f t="shared" si="464"/>
        <v>0</v>
      </c>
      <c r="BJ861" s="11" t="b">
        <f t="shared" si="465"/>
        <v>0</v>
      </c>
      <c r="BK861" s="11" t="b">
        <f t="shared" si="466"/>
        <v>0</v>
      </c>
      <c r="BL861" s="11">
        <f t="shared" si="467"/>
        <v>22.180162063050808</v>
      </c>
      <c r="BM861" s="11">
        <f t="shared" si="468"/>
        <v>44.360324126101617</v>
      </c>
      <c r="BN861" s="11" t="b">
        <f t="shared" si="469"/>
        <v>0</v>
      </c>
      <c r="BO861" s="11">
        <f t="shared" si="470"/>
        <v>27.417144772382251</v>
      </c>
      <c r="BP861" s="11" t="b">
        <f t="shared" si="471"/>
        <v>0</v>
      </c>
      <c r="BQ861" s="11" t="b">
        <f t="shared" si="472"/>
        <v>0</v>
      </c>
      <c r="BR861" s="11" t="b">
        <f t="shared" si="473"/>
        <v>0</v>
      </c>
    </row>
    <row r="862" spans="1:70" s="5" customFormat="1" ht="12.75" customHeight="1" x14ac:dyDescent="0.7">
      <c r="A862" s="24" t="s">
        <v>2393</v>
      </c>
      <c r="B862" s="25" t="s">
        <v>2394</v>
      </c>
      <c r="C862" s="24" t="s">
        <v>84</v>
      </c>
      <c r="D862" s="26" t="s">
        <v>41</v>
      </c>
      <c r="E862" s="24" t="s">
        <v>2610</v>
      </c>
      <c r="F862" s="24" t="s">
        <v>2610</v>
      </c>
      <c r="G862" s="62" t="s">
        <v>905</v>
      </c>
      <c r="H862" s="16">
        <v>250</v>
      </c>
      <c r="I862" s="16">
        <v>243</v>
      </c>
      <c r="J862" s="16">
        <v>230</v>
      </c>
      <c r="K862" s="26"/>
      <c r="L862" s="26"/>
      <c r="M862" s="26"/>
      <c r="N862" s="26"/>
      <c r="O862" s="40"/>
      <c r="P862" s="32" t="s">
        <v>79</v>
      </c>
      <c r="Q862" s="32">
        <v>128</v>
      </c>
      <c r="R862" s="60">
        <f t="shared" si="438"/>
        <v>0</v>
      </c>
      <c r="S862" s="27" t="s">
        <v>68</v>
      </c>
      <c r="T862" s="27"/>
      <c r="U862" s="27">
        <v>4.5</v>
      </c>
      <c r="V862" s="30">
        <f t="shared" si="439"/>
        <v>4.5</v>
      </c>
      <c r="W862" s="29">
        <f t="shared" si="440"/>
        <v>9.375E-2</v>
      </c>
      <c r="X862" s="29">
        <f t="shared" si="441"/>
        <v>2.772520257881351</v>
      </c>
      <c r="Y862" s="29">
        <f t="shared" si="442"/>
        <v>8.3175607736440532E-2</v>
      </c>
      <c r="Z862" s="30">
        <f>IF(S862="",0,VLOOKUP(S862,[1]!Costo_Twist,2,FALSE)*W862)</f>
        <v>6.3612606085696539</v>
      </c>
      <c r="AA862" s="31" t="s">
        <v>71</v>
      </c>
      <c r="AB862" s="31"/>
      <c r="AC862" s="31">
        <v>2.5</v>
      </c>
      <c r="AD862" s="34">
        <f t="shared" si="443"/>
        <v>2.5</v>
      </c>
      <c r="AE862" s="33">
        <f t="shared" si="444"/>
        <v>5.2083333333333336E-2</v>
      </c>
      <c r="AF862" s="33">
        <f t="shared" si="445"/>
        <v>1.5402890321563063</v>
      </c>
      <c r="AG862" s="33">
        <f t="shared" si="446"/>
        <v>4.620867096468919E-2</v>
      </c>
      <c r="AH862" s="34">
        <f>IF(AA862="",0,VLOOKUP(AA862,[1]!Costo_Twist,2,FALSE)*AE862)</f>
        <v>15.130303052705248</v>
      </c>
      <c r="AI862" s="35" t="s">
        <v>65</v>
      </c>
      <c r="AJ862" s="35"/>
      <c r="AK862" s="35" t="s">
        <v>2397</v>
      </c>
      <c r="AL862" s="35">
        <f t="shared" si="447"/>
        <v>2</v>
      </c>
      <c r="AM862" s="29">
        <f t="shared" si="448"/>
        <v>4.1666666666666664E-2</v>
      </c>
      <c r="AN862" s="29">
        <f t="shared" si="449"/>
        <v>1.232231225725045</v>
      </c>
      <c r="AO862" s="29">
        <f t="shared" si="450"/>
        <v>3.6966936771751349E-2</v>
      </c>
      <c r="AP862" s="30">
        <f>IF(AI862="",0,VLOOKUP(AI862,[1]!Costo_Twist,2,FALSE)*AM862)</f>
        <v>6.1009255699795961</v>
      </c>
      <c r="AQ862" s="42"/>
      <c r="AR862" s="42"/>
      <c r="AS862" s="42"/>
      <c r="AT862" s="42">
        <f t="shared" si="451"/>
        <v>0</v>
      </c>
      <c r="AU862" s="43">
        <f t="shared" si="452"/>
        <v>0</v>
      </c>
      <c r="AV862" s="43">
        <f t="shared" si="453"/>
        <v>0</v>
      </c>
      <c r="AW862" s="43">
        <f t="shared" si="454"/>
        <v>0</v>
      </c>
      <c r="AX862" s="44">
        <f>IF(AQ862="",0,VLOOKUP(AQ862,[1]!Costo_Twist,2,FALSE)*AU862)</f>
        <v>0</v>
      </c>
      <c r="AY862" s="36">
        <f t="shared" si="455"/>
        <v>27.592489231254497</v>
      </c>
      <c r="AZ862" s="41">
        <f t="shared" si="456"/>
        <v>0.1875</v>
      </c>
      <c r="BA862" s="37">
        <f t="shared" si="457"/>
        <v>128.1875</v>
      </c>
      <c r="BB862" s="37" t="str">
        <f t="shared" si="458"/>
        <v>ok</v>
      </c>
      <c r="BC862" s="37" t="str">
        <f t="shared" si="459"/>
        <v>ok</v>
      </c>
      <c r="BE862" s="11" t="b">
        <f t="shared" si="460"/>
        <v>0</v>
      </c>
      <c r="BF862" s="11" t="b">
        <f t="shared" si="461"/>
        <v>0</v>
      </c>
      <c r="BG862" s="11" t="b">
        <f t="shared" si="462"/>
        <v>0</v>
      </c>
      <c r="BH862" s="11" t="b">
        <f t="shared" si="463"/>
        <v>0</v>
      </c>
      <c r="BI862" s="11" t="b">
        <f t="shared" si="464"/>
        <v>0</v>
      </c>
      <c r="BJ862" s="11">
        <f t="shared" si="465"/>
        <v>2.772520257881351</v>
      </c>
      <c r="BK862" s="11">
        <f t="shared" si="466"/>
        <v>1.5402890321563063</v>
      </c>
      <c r="BL862" s="11" t="b">
        <f t="shared" si="467"/>
        <v>0</v>
      </c>
      <c r="BM862" s="11">
        <f t="shared" si="468"/>
        <v>1.232231225725045</v>
      </c>
      <c r="BN862" s="11" t="b">
        <f t="shared" si="469"/>
        <v>0</v>
      </c>
      <c r="BO862" s="11" t="b">
        <f t="shared" si="470"/>
        <v>0</v>
      </c>
      <c r="BP862" s="11" t="b">
        <f t="shared" si="471"/>
        <v>0</v>
      </c>
      <c r="BQ862" s="11" t="b">
        <f t="shared" si="472"/>
        <v>0</v>
      </c>
      <c r="BR862" s="11" t="b">
        <f t="shared" si="473"/>
        <v>0</v>
      </c>
    </row>
    <row r="863" spans="1:70" s="5" customFormat="1" ht="12.75" customHeight="1" x14ac:dyDescent="0.7">
      <c r="A863" s="24" t="s">
        <v>2393</v>
      </c>
      <c r="B863" s="25" t="s">
        <v>2394</v>
      </c>
      <c r="C863" s="24" t="s">
        <v>84</v>
      </c>
      <c r="D863" s="26" t="s">
        <v>41</v>
      </c>
      <c r="E863" s="24" t="s">
        <v>2610</v>
      </c>
      <c r="F863" s="24" t="s">
        <v>2610</v>
      </c>
      <c r="G863" s="62" t="s">
        <v>906</v>
      </c>
      <c r="H863" s="16">
        <v>236</v>
      </c>
      <c r="I863" s="16">
        <v>222</v>
      </c>
      <c r="J863" s="16">
        <v>207</v>
      </c>
      <c r="K863" s="26"/>
      <c r="L863" s="26"/>
      <c r="M863" s="26"/>
      <c r="N863" s="26"/>
      <c r="O863" s="40"/>
      <c r="P863" s="32" t="s">
        <v>79</v>
      </c>
      <c r="Q863" s="32">
        <v>128</v>
      </c>
      <c r="R863" s="60">
        <f t="shared" si="438"/>
        <v>0</v>
      </c>
      <c r="S863" s="27" t="s">
        <v>64</v>
      </c>
      <c r="T863" s="27"/>
      <c r="U863" s="27" t="s">
        <v>2398</v>
      </c>
      <c r="V863" s="30">
        <f t="shared" si="439"/>
        <v>4</v>
      </c>
      <c r="W863" s="29">
        <f t="shared" si="440"/>
        <v>8.3333333333333329E-2</v>
      </c>
      <c r="X863" s="29">
        <f t="shared" si="441"/>
        <v>2.4644624514500899</v>
      </c>
      <c r="Y863" s="29">
        <f t="shared" si="442"/>
        <v>7.3933873543502698E-2</v>
      </c>
      <c r="Z863" s="30">
        <f>IF(S863="",0,VLOOKUP(S863,[1]!Costo_Twist,2,FALSE)*W863)</f>
        <v>10.347162669663186</v>
      </c>
      <c r="AA863" s="31" t="s">
        <v>66</v>
      </c>
      <c r="AB863" s="31"/>
      <c r="AC863" s="31">
        <v>2.5</v>
      </c>
      <c r="AD863" s="34">
        <f t="shared" si="443"/>
        <v>2.5</v>
      </c>
      <c r="AE863" s="33">
        <f t="shared" si="444"/>
        <v>5.2083333333333336E-2</v>
      </c>
      <c r="AF863" s="33">
        <f t="shared" si="445"/>
        <v>1.5402890321563063</v>
      </c>
      <c r="AG863" s="33">
        <f t="shared" si="446"/>
        <v>4.620867096468919E-2</v>
      </c>
      <c r="AH863" s="34">
        <f>IF(AA863="",0,VLOOKUP(AA863,[1]!Costo_Twist,2,FALSE)*AE863)</f>
        <v>13.055995012370504</v>
      </c>
      <c r="AI863" s="35" t="s">
        <v>65</v>
      </c>
      <c r="AJ863" s="35"/>
      <c r="AK863" s="35">
        <v>4.5</v>
      </c>
      <c r="AL863" s="35">
        <f t="shared" si="447"/>
        <v>4.5</v>
      </c>
      <c r="AM863" s="29">
        <f t="shared" si="448"/>
        <v>9.375E-2</v>
      </c>
      <c r="AN863" s="29">
        <f t="shared" si="449"/>
        <v>2.772520257881351</v>
      </c>
      <c r="AO863" s="29">
        <f t="shared" si="450"/>
        <v>8.3175607736440532E-2</v>
      </c>
      <c r="AP863" s="30">
        <f>IF(AI863="",0,VLOOKUP(AI863,[1]!Costo_Twist,2,FALSE)*AM863)</f>
        <v>13.727082532454093</v>
      </c>
      <c r="AQ863" s="42"/>
      <c r="AR863" s="42"/>
      <c r="AS863" s="42"/>
      <c r="AT863" s="42">
        <f t="shared" si="451"/>
        <v>0</v>
      </c>
      <c r="AU863" s="43">
        <f t="shared" si="452"/>
        <v>0</v>
      </c>
      <c r="AV863" s="43">
        <f t="shared" si="453"/>
        <v>0</v>
      </c>
      <c r="AW863" s="43">
        <f t="shared" si="454"/>
        <v>0</v>
      </c>
      <c r="AX863" s="44">
        <f>IF(AQ863="",0,VLOOKUP(AQ863,[1]!Costo_Twist,2,FALSE)*AU863)</f>
        <v>0</v>
      </c>
      <c r="AY863" s="36">
        <f t="shared" si="455"/>
        <v>37.130240214487785</v>
      </c>
      <c r="AZ863" s="41">
        <f t="shared" si="456"/>
        <v>0.22916666666666666</v>
      </c>
      <c r="BA863" s="37">
        <f t="shared" si="457"/>
        <v>128.22916666666666</v>
      </c>
      <c r="BB863" s="37" t="str">
        <f t="shared" si="458"/>
        <v>ok</v>
      </c>
      <c r="BC863" s="37" t="str">
        <f t="shared" si="459"/>
        <v>ok</v>
      </c>
      <c r="BE863" s="11" t="b">
        <f t="shared" si="460"/>
        <v>0</v>
      </c>
      <c r="BF863" s="11" t="b">
        <f t="shared" si="461"/>
        <v>0</v>
      </c>
      <c r="BG863" s="11" t="b">
        <f t="shared" si="462"/>
        <v>0</v>
      </c>
      <c r="BH863" s="11" t="b">
        <f t="shared" si="463"/>
        <v>0</v>
      </c>
      <c r="BI863" s="11" t="b">
        <f t="shared" si="464"/>
        <v>0</v>
      </c>
      <c r="BJ863" s="11" t="b">
        <f t="shared" si="465"/>
        <v>0</v>
      </c>
      <c r="BK863" s="11" t="b">
        <f t="shared" si="466"/>
        <v>0</v>
      </c>
      <c r="BL863" s="11">
        <f t="shared" si="467"/>
        <v>2.4644624514500899</v>
      </c>
      <c r="BM863" s="11">
        <f t="shared" si="468"/>
        <v>2.772520257881351</v>
      </c>
      <c r="BN863" s="11" t="b">
        <f t="shared" si="469"/>
        <v>0</v>
      </c>
      <c r="BO863" s="11">
        <f t="shared" si="470"/>
        <v>1.5402890321563063</v>
      </c>
      <c r="BP863" s="11" t="b">
        <f t="shared" si="471"/>
        <v>0</v>
      </c>
      <c r="BQ863" s="11" t="b">
        <f t="shared" si="472"/>
        <v>0</v>
      </c>
      <c r="BR863" s="11" t="b">
        <f t="shared" si="473"/>
        <v>0</v>
      </c>
    </row>
    <row r="864" spans="1:70" s="5" customFormat="1" ht="12.75" customHeight="1" x14ac:dyDescent="0.7">
      <c r="A864" s="24" t="s">
        <v>2393</v>
      </c>
      <c r="B864" s="25" t="s">
        <v>2394</v>
      </c>
      <c r="C864" s="24" t="s">
        <v>84</v>
      </c>
      <c r="D864" s="26" t="s">
        <v>41</v>
      </c>
      <c r="E864" s="24" t="s">
        <v>2610</v>
      </c>
      <c r="F864" s="24" t="s">
        <v>2610</v>
      </c>
      <c r="G864" s="62" t="s">
        <v>907</v>
      </c>
      <c r="H864" s="16">
        <v>226</v>
      </c>
      <c r="I864" s="16">
        <v>207</v>
      </c>
      <c r="J864" s="16">
        <v>191</v>
      </c>
      <c r="K864" s="26"/>
      <c r="L864" s="26"/>
      <c r="M864" s="26"/>
      <c r="N864" s="26"/>
      <c r="O864" s="40"/>
      <c r="P864" s="32" t="s">
        <v>79</v>
      </c>
      <c r="Q864" s="32">
        <v>128</v>
      </c>
      <c r="R864" s="60">
        <f t="shared" si="438"/>
        <v>0</v>
      </c>
      <c r="S864" s="27" t="s">
        <v>68</v>
      </c>
      <c r="T864" s="27"/>
      <c r="U864" s="28" t="s">
        <v>2417</v>
      </c>
      <c r="V864" s="30">
        <f t="shared" si="439"/>
        <v>32</v>
      </c>
      <c r="W864" s="29">
        <f t="shared" si="440"/>
        <v>0.66666666666666663</v>
      </c>
      <c r="X864" s="29">
        <f t="shared" si="441"/>
        <v>19.715699611600719</v>
      </c>
      <c r="Y864" s="29">
        <f t="shared" si="442"/>
        <v>0.59147098834802159</v>
      </c>
      <c r="Z864" s="30">
        <f>IF(S864="",0,VLOOKUP(S864,[1]!Costo_Twist,2,FALSE)*W864)</f>
        <v>45.235630994273095</v>
      </c>
      <c r="AA864" s="31" t="s">
        <v>67</v>
      </c>
      <c r="AB864" s="31"/>
      <c r="AC864" s="31">
        <v>1.5</v>
      </c>
      <c r="AD864" s="34">
        <f t="shared" si="443"/>
        <v>1.5</v>
      </c>
      <c r="AE864" s="33">
        <f t="shared" si="444"/>
        <v>3.125E-2</v>
      </c>
      <c r="AF864" s="33">
        <f t="shared" si="445"/>
        <v>0.92417341929378372</v>
      </c>
      <c r="AG864" s="33">
        <f t="shared" si="446"/>
        <v>2.7725202578813512E-2</v>
      </c>
      <c r="AH864" s="34">
        <f>IF(AA864="",0,VLOOKUP(AA864,[1]!Costo_Twist,2,FALSE)*AE864)</f>
        <v>6.3327616287665967</v>
      </c>
      <c r="AI864" s="35" t="s">
        <v>66</v>
      </c>
      <c r="AJ864" s="35"/>
      <c r="AK864" s="35" t="s">
        <v>2405</v>
      </c>
      <c r="AL864" s="35">
        <f t="shared" si="447"/>
        <v>5</v>
      </c>
      <c r="AM864" s="29">
        <f t="shared" si="448"/>
        <v>0.10416666666666667</v>
      </c>
      <c r="AN864" s="29">
        <f t="shared" si="449"/>
        <v>3.0805780643126126</v>
      </c>
      <c r="AO864" s="29">
        <f t="shared" si="450"/>
        <v>9.241734192937838E-2</v>
      </c>
      <c r="AP864" s="30">
        <f>IF(AI864="",0,VLOOKUP(AI864,[1]!Costo_Twist,2,FALSE)*AM864)</f>
        <v>26.111990024741008</v>
      </c>
      <c r="AQ864" s="42"/>
      <c r="AR864" s="42"/>
      <c r="AS864" s="42"/>
      <c r="AT864" s="42">
        <f t="shared" si="451"/>
        <v>0</v>
      </c>
      <c r="AU864" s="43">
        <f t="shared" si="452"/>
        <v>0</v>
      </c>
      <c r="AV864" s="43">
        <f t="shared" si="453"/>
        <v>0</v>
      </c>
      <c r="AW864" s="43">
        <f t="shared" si="454"/>
        <v>0</v>
      </c>
      <c r="AX864" s="44">
        <f>IF(AQ864="",0,VLOOKUP(AQ864,[1]!Costo_Twist,2,FALSE)*AU864)</f>
        <v>0</v>
      </c>
      <c r="AY864" s="36">
        <f t="shared" si="455"/>
        <v>77.680382647780704</v>
      </c>
      <c r="AZ864" s="41">
        <f t="shared" si="456"/>
        <v>0.80208333333333326</v>
      </c>
      <c r="BA864" s="37">
        <f t="shared" si="457"/>
        <v>128.80208333333334</v>
      </c>
      <c r="BB864" s="37" t="str">
        <f t="shared" si="458"/>
        <v>ok</v>
      </c>
      <c r="BC864" s="37" t="str">
        <f t="shared" si="459"/>
        <v>ok</v>
      </c>
      <c r="BE864" s="11" t="b">
        <f t="shared" si="460"/>
        <v>0</v>
      </c>
      <c r="BF864" s="11" t="b">
        <f t="shared" si="461"/>
        <v>0</v>
      </c>
      <c r="BG864" s="11" t="b">
        <f t="shared" si="462"/>
        <v>0</v>
      </c>
      <c r="BH864" s="11" t="b">
        <f t="shared" si="463"/>
        <v>0</v>
      </c>
      <c r="BI864" s="11" t="b">
        <f t="shared" si="464"/>
        <v>0</v>
      </c>
      <c r="BJ864" s="11">
        <f t="shared" si="465"/>
        <v>19.715699611600719</v>
      </c>
      <c r="BK864" s="11" t="b">
        <f t="shared" si="466"/>
        <v>0</v>
      </c>
      <c r="BL864" s="11" t="b">
        <f t="shared" si="467"/>
        <v>0</v>
      </c>
      <c r="BM864" s="11" t="b">
        <f t="shared" si="468"/>
        <v>0</v>
      </c>
      <c r="BN864" s="11" t="b">
        <f t="shared" si="469"/>
        <v>0</v>
      </c>
      <c r="BO864" s="11">
        <f t="shared" si="470"/>
        <v>3.0805780643126126</v>
      </c>
      <c r="BP864" s="11" t="b">
        <f t="shared" si="471"/>
        <v>0</v>
      </c>
      <c r="BQ864" s="11" t="b">
        <f t="shared" si="472"/>
        <v>0</v>
      </c>
      <c r="BR864" s="11">
        <f t="shared" si="473"/>
        <v>0.92417341929378372</v>
      </c>
    </row>
    <row r="865" spans="1:70" s="5" customFormat="1" ht="12.75" customHeight="1" x14ac:dyDescent="0.7">
      <c r="A865" s="24" t="s">
        <v>2393</v>
      </c>
      <c r="B865" s="25" t="s">
        <v>2394</v>
      </c>
      <c r="C865" s="24" t="s">
        <v>84</v>
      </c>
      <c r="D865" s="26" t="s">
        <v>41</v>
      </c>
      <c r="E865" s="24" t="s">
        <v>2610</v>
      </c>
      <c r="F865" s="24" t="s">
        <v>2610</v>
      </c>
      <c r="G865" s="62" t="s">
        <v>908</v>
      </c>
      <c r="H865" s="16">
        <v>202</v>
      </c>
      <c r="I865" s="16">
        <v>177</v>
      </c>
      <c r="J865" s="16">
        <v>159</v>
      </c>
      <c r="K865" s="26"/>
      <c r="L865" s="26"/>
      <c r="M865" s="26"/>
      <c r="N865" s="26"/>
      <c r="O865" s="40"/>
      <c r="P865" s="32" t="s">
        <v>79</v>
      </c>
      <c r="Q865" s="32">
        <v>128</v>
      </c>
      <c r="R865" s="60">
        <f t="shared" si="438"/>
        <v>0</v>
      </c>
      <c r="S865" s="27" t="s">
        <v>64</v>
      </c>
      <c r="T865" s="27"/>
      <c r="U865" s="28">
        <v>2.5</v>
      </c>
      <c r="V865" s="30">
        <f t="shared" si="439"/>
        <v>2.5</v>
      </c>
      <c r="W865" s="29">
        <f t="shared" si="440"/>
        <v>5.2083333333333336E-2</v>
      </c>
      <c r="X865" s="29">
        <f t="shared" si="441"/>
        <v>1.5402890321563063</v>
      </c>
      <c r="Y865" s="29">
        <f t="shared" si="442"/>
        <v>4.620867096468919E-2</v>
      </c>
      <c r="Z865" s="30">
        <f>IF(S865="",0,VLOOKUP(S865,[1]!Costo_Twist,2,FALSE)*W865)</f>
        <v>6.466976668539492</v>
      </c>
      <c r="AA865" s="31" t="s">
        <v>68</v>
      </c>
      <c r="AB865" s="31"/>
      <c r="AC865" s="31">
        <v>87</v>
      </c>
      <c r="AD865" s="34">
        <f t="shared" si="443"/>
        <v>87</v>
      </c>
      <c r="AE865" s="33">
        <f t="shared" si="444"/>
        <v>1.8125</v>
      </c>
      <c r="AF865" s="33">
        <f t="shared" si="445"/>
        <v>53.602058319039458</v>
      </c>
      <c r="AG865" s="33">
        <f t="shared" si="446"/>
        <v>1.6080617495711838</v>
      </c>
      <c r="AH865" s="34">
        <f>IF(AA865="",0,VLOOKUP(AA865,[1]!Costo_Twist,2,FALSE)*AE865)</f>
        <v>122.98437176567998</v>
      </c>
      <c r="AI865" s="35" t="s">
        <v>66</v>
      </c>
      <c r="AJ865" s="35"/>
      <c r="AK865" s="35" t="s">
        <v>2414</v>
      </c>
      <c r="AL865" s="35">
        <f t="shared" si="447"/>
        <v>15</v>
      </c>
      <c r="AM865" s="29">
        <f t="shared" si="448"/>
        <v>0.3125</v>
      </c>
      <c r="AN865" s="29">
        <f t="shared" si="449"/>
        <v>9.2417341929378374</v>
      </c>
      <c r="AO865" s="29">
        <f t="shared" si="450"/>
        <v>0.27725202578813513</v>
      </c>
      <c r="AP865" s="30">
        <f>IF(AI865="",0,VLOOKUP(AI865,[1]!Costo_Twist,2,FALSE)*AM865)</f>
        <v>78.335970074223013</v>
      </c>
      <c r="AQ865" s="42"/>
      <c r="AR865" s="42"/>
      <c r="AS865" s="42"/>
      <c r="AT865" s="42">
        <f t="shared" si="451"/>
        <v>0</v>
      </c>
      <c r="AU865" s="43">
        <f t="shared" si="452"/>
        <v>0</v>
      </c>
      <c r="AV865" s="43">
        <f t="shared" si="453"/>
        <v>0</v>
      </c>
      <c r="AW865" s="43">
        <f t="shared" si="454"/>
        <v>0</v>
      </c>
      <c r="AX865" s="44">
        <f>IF(AQ865="",0,VLOOKUP(AQ865,[1]!Costo_Twist,2,FALSE)*AU865)</f>
        <v>0</v>
      </c>
      <c r="AY865" s="36">
        <f t="shared" si="455"/>
        <v>207.7873185084425</v>
      </c>
      <c r="AZ865" s="41">
        <f t="shared" si="456"/>
        <v>2.177083333333333</v>
      </c>
      <c r="BA865" s="37">
        <f t="shared" si="457"/>
        <v>130.17708333333334</v>
      </c>
      <c r="BB865" s="37" t="str">
        <f t="shared" si="458"/>
        <v>ok</v>
      </c>
      <c r="BC865" s="37" t="str">
        <f t="shared" si="459"/>
        <v>ok</v>
      </c>
      <c r="BE865" s="11" t="b">
        <f t="shared" si="460"/>
        <v>0</v>
      </c>
      <c r="BF865" s="11" t="b">
        <f t="shared" si="461"/>
        <v>0</v>
      </c>
      <c r="BG865" s="11" t="b">
        <f t="shared" si="462"/>
        <v>0</v>
      </c>
      <c r="BH865" s="11" t="b">
        <f t="shared" si="463"/>
        <v>0</v>
      </c>
      <c r="BI865" s="11" t="b">
        <f t="shared" si="464"/>
        <v>0</v>
      </c>
      <c r="BJ865" s="11">
        <f t="shared" si="465"/>
        <v>53.602058319039458</v>
      </c>
      <c r="BK865" s="11" t="b">
        <f t="shared" si="466"/>
        <v>0</v>
      </c>
      <c r="BL865" s="11">
        <f t="shared" si="467"/>
        <v>1.5402890321563063</v>
      </c>
      <c r="BM865" s="11" t="b">
        <f t="shared" si="468"/>
        <v>0</v>
      </c>
      <c r="BN865" s="11" t="b">
        <f t="shared" si="469"/>
        <v>0</v>
      </c>
      <c r="BO865" s="11">
        <f t="shared" si="470"/>
        <v>9.2417341929378374</v>
      </c>
      <c r="BP865" s="11" t="b">
        <f t="shared" si="471"/>
        <v>0</v>
      </c>
      <c r="BQ865" s="11" t="b">
        <f t="shared" si="472"/>
        <v>0</v>
      </c>
      <c r="BR865" s="11" t="b">
        <f t="shared" si="473"/>
        <v>0</v>
      </c>
    </row>
    <row r="866" spans="1:70" s="5" customFormat="1" ht="12.75" customHeight="1" x14ac:dyDescent="0.7">
      <c r="A866" s="24" t="s">
        <v>2393</v>
      </c>
      <c r="B866" s="25" t="s">
        <v>2394</v>
      </c>
      <c r="C866" s="24" t="s">
        <v>84</v>
      </c>
      <c r="D866" s="26" t="s">
        <v>41</v>
      </c>
      <c r="E866" s="24" t="s">
        <v>2610</v>
      </c>
      <c r="F866" s="24" t="s">
        <v>2610</v>
      </c>
      <c r="G866" s="62" t="s">
        <v>909</v>
      </c>
      <c r="H866" s="16">
        <v>172</v>
      </c>
      <c r="I866" s="16">
        <v>140</v>
      </c>
      <c r="J866" s="16">
        <v>118</v>
      </c>
      <c r="K866" s="26"/>
      <c r="L866" s="26"/>
      <c r="M866" s="26"/>
      <c r="N866" s="26"/>
      <c r="O866" s="40"/>
      <c r="P866" s="32" t="s">
        <v>81</v>
      </c>
      <c r="Q866" s="32">
        <v>120</v>
      </c>
      <c r="R866" s="60">
        <f t="shared" si="438"/>
        <v>0</v>
      </c>
      <c r="S866" s="27" t="s">
        <v>64</v>
      </c>
      <c r="T866" s="27"/>
      <c r="U866" s="28">
        <v>27.5</v>
      </c>
      <c r="V866" s="30">
        <f t="shared" si="439"/>
        <v>27.5</v>
      </c>
      <c r="W866" s="29">
        <f t="shared" si="440"/>
        <v>0.57291666666666663</v>
      </c>
      <c r="X866" s="29">
        <f t="shared" si="441"/>
        <v>16.943179353719366</v>
      </c>
      <c r="Y866" s="29">
        <f t="shared" si="442"/>
        <v>0.50829538061158097</v>
      </c>
      <c r="Z866" s="30">
        <f>IF(S866="",0,VLOOKUP(S866,[1]!Costo_Twist,2,FALSE)*W866)</f>
        <v>71.136743353934406</v>
      </c>
      <c r="AA866" s="31" t="s">
        <v>66</v>
      </c>
      <c r="AB866" s="31"/>
      <c r="AC866" s="31">
        <v>19.5</v>
      </c>
      <c r="AD866" s="34">
        <f t="shared" si="443"/>
        <v>19.5</v>
      </c>
      <c r="AE866" s="33">
        <f t="shared" si="444"/>
        <v>0.40625</v>
      </c>
      <c r="AF866" s="33">
        <f t="shared" si="445"/>
        <v>12.014254450819189</v>
      </c>
      <c r="AG866" s="33">
        <f t="shared" si="446"/>
        <v>0.36042763352457569</v>
      </c>
      <c r="AH866" s="34">
        <f>IF(AA866="",0,VLOOKUP(AA866,[1]!Costo_Twist,2,FALSE)*AE866)</f>
        <v>101.83676109648992</v>
      </c>
      <c r="AI866" s="35" t="s">
        <v>65</v>
      </c>
      <c r="AJ866" s="35"/>
      <c r="AK866" s="35">
        <v>31.5</v>
      </c>
      <c r="AL866" s="35">
        <f t="shared" si="447"/>
        <v>31.5</v>
      </c>
      <c r="AM866" s="29">
        <f t="shared" si="448"/>
        <v>0.65625</v>
      </c>
      <c r="AN866" s="29">
        <f t="shared" si="449"/>
        <v>19.407641805169458</v>
      </c>
      <c r="AO866" s="29">
        <f t="shared" si="450"/>
        <v>0.58222925415508375</v>
      </c>
      <c r="AP866" s="30">
        <f>IF(AI866="",0,VLOOKUP(AI866,[1]!Costo_Twist,2,FALSE)*AM866)</f>
        <v>96.08957772717865</v>
      </c>
      <c r="AQ866" s="42"/>
      <c r="AR866" s="42"/>
      <c r="AS866" s="42"/>
      <c r="AT866" s="42">
        <f t="shared" si="451"/>
        <v>0</v>
      </c>
      <c r="AU866" s="43">
        <f t="shared" si="452"/>
        <v>0</v>
      </c>
      <c r="AV866" s="43">
        <f t="shared" si="453"/>
        <v>0</v>
      </c>
      <c r="AW866" s="43">
        <f t="shared" si="454"/>
        <v>0</v>
      </c>
      <c r="AX866" s="44">
        <f>IF(AQ866="",0,VLOOKUP(AQ866,[1]!Costo_Twist,2,FALSE)*AU866)</f>
        <v>0</v>
      </c>
      <c r="AY866" s="36">
        <f t="shared" si="455"/>
        <v>269.06308217760301</v>
      </c>
      <c r="AZ866" s="41">
        <f t="shared" si="456"/>
        <v>1.6354166666666665</v>
      </c>
      <c r="BA866" s="37">
        <f t="shared" si="457"/>
        <v>121.63541666666667</v>
      </c>
      <c r="BB866" s="37" t="str">
        <f t="shared" si="458"/>
        <v>ok</v>
      </c>
      <c r="BC866" s="37" t="str">
        <f t="shared" si="459"/>
        <v>ok</v>
      </c>
      <c r="BE866" s="11" t="b">
        <f t="shared" si="460"/>
        <v>0</v>
      </c>
      <c r="BF866" s="11" t="b">
        <f t="shared" si="461"/>
        <v>0</v>
      </c>
      <c r="BG866" s="11" t="b">
        <f t="shared" si="462"/>
        <v>0</v>
      </c>
      <c r="BH866" s="11" t="b">
        <f t="shared" si="463"/>
        <v>0</v>
      </c>
      <c r="BI866" s="11" t="b">
        <f t="shared" si="464"/>
        <v>0</v>
      </c>
      <c r="BJ866" s="11" t="b">
        <f t="shared" si="465"/>
        <v>0</v>
      </c>
      <c r="BK866" s="11" t="b">
        <f t="shared" si="466"/>
        <v>0</v>
      </c>
      <c r="BL866" s="11">
        <f t="shared" si="467"/>
        <v>16.943179353719366</v>
      </c>
      <c r="BM866" s="11">
        <f t="shared" si="468"/>
        <v>19.407641805169458</v>
      </c>
      <c r="BN866" s="11" t="b">
        <f t="shared" si="469"/>
        <v>0</v>
      </c>
      <c r="BO866" s="11">
        <f t="shared" si="470"/>
        <v>12.014254450819189</v>
      </c>
      <c r="BP866" s="11" t="b">
        <f t="shared" si="471"/>
        <v>0</v>
      </c>
      <c r="BQ866" s="11" t="b">
        <f t="shared" si="472"/>
        <v>0</v>
      </c>
      <c r="BR866" s="11" t="b">
        <f t="shared" si="473"/>
        <v>0</v>
      </c>
    </row>
    <row r="867" spans="1:70" s="5" customFormat="1" ht="12.75" customHeight="1" x14ac:dyDescent="0.7">
      <c r="A867" s="24" t="s">
        <v>2393</v>
      </c>
      <c r="B867" s="25" t="s">
        <v>2394</v>
      </c>
      <c r="C867" s="24" t="s">
        <v>84</v>
      </c>
      <c r="D867" s="26" t="s">
        <v>41</v>
      </c>
      <c r="E867" s="24" t="s">
        <v>2610</v>
      </c>
      <c r="F867" s="24" t="s">
        <v>2610</v>
      </c>
      <c r="G867" s="62" t="s">
        <v>910</v>
      </c>
      <c r="H867" s="16">
        <v>247</v>
      </c>
      <c r="I867" s="16">
        <v>236</v>
      </c>
      <c r="J867" s="16">
        <v>224</v>
      </c>
      <c r="K867" s="26"/>
      <c r="L867" s="26"/>
      <c r="M867" s="26"/>
      <c r="N867" s="26"/>
      <c r="O867" s="40"/>
      <c r="P867" s="32" t="s">
        <v>79</v>
      </c>
      <c r="Q867" s="32">
        <v>128</v>
      </c>
      <c r="R867" s="60">
        <f t="shared" si="438"/>
        <v>0</v>
      </c>
      <c r="S867" s="27" t="s">
        <v>68</v>
      </c>
      <c r="T867" s="27"/>
      <c r="U867" s="27">
        <v>7.5</v>
      </c>
      <c r="V867" s="30">
        <f t="shared" si="439"/>
        <v>7.5</v>
      </c>
      <c r="W867" s="29">
        <f t="shared" si="440"/>
        <v>0.15625</v>
      </c>
      <c r="X867" s="29">
        <f t="shared" si="441"/>
        <v>4.6208670964689187</v>
      </c>
      <c r="Y867" s="29">
        <f t="shared" si="442"/>
        <v>0.13862601289406756</v>
      </c>
      <c r="Z867" s="30">
        <f>IF(S867="",0,VLOOKUP(S867,[1]!Costo_Twist,2,FALSE)*W867)</f>
        <v>10.602101014282756</v>
      </c>
      <c r="AA867" s="31" t="s">
        <v>72</v>
      </c>
      <c r="AB867" s="31"/>
      <c r="AC867" s="31" t="s">
        <v>2395</v>
      </c>
      <c r="AD867" s="34">
        <f t="shared" si="443"/>
        <v>1</v>
      </c>
      <c r="AE867" s="33">
        <f t="shared" si="444"/>
        <v>2.0833333333333332E-2</v>
      </c>
      <c r="AF867" s="33">
        <f t="shared" si="445"/>
        <v>0.61611561286252248</v>
      </c>
      <c r="AG867" s="33">
        <f t="shared" si="446"/>
        <v>1.8483468385875675E-2</v>
      </c>
      <c r="AH867" s="34">
        <f>IF(AA867="",0,VLOOKUP(AA867,[1]!Costo_Twist,2,FALSE)*AE867)</f>
        <v>4.2500443563887984</v>
      </c>
      <c r="AI867" s="35" t="s">
        <v>66</v>
      </c>
      <c r="AJ867" s="35"/>
      <c r="AK867" s="35">
        <v>0.5</v>
      </c>
      <c r="AL867" s="35">
        <f t="shared" si="447"/>
        <v>0.5</v>
      </c>
      <c r="AM867" s="29">
        <f t="shared" si="448"/>
        <v>1.0416666666666666E-2</v>
      </c>
      <c r="AN867" s="29">
        <f t="shared" si="449"/>
        <v>0.30805780643126124</v>
      </c>
      <c r="AO867" s="29">
        <f t="shared" si="450"/>
        <v>9.2417341929378373E-3</v>
      </c>
      <c r="AP867" s="30">
        <f>IF(AI867="",0,VLOOKUP(AI867,[1]!Costo_Twist,2,FALSE)*AM867)</f>
        <v>2.6111990024741005</v>
      </c>
      <c r="AQ867" s="42"/>
      <c r="AR867" s="42"/>
      <c r="AS867" s="42"/>
      <c r="AT867" s="42">
        <f t="shared" si="451"/>
        <v>0</v>
      </c>
      <c r="AU867" s="43">
        <f t="shared" si="452"/>
        <v>0</v>
      </c>
      <c r="AV867" s="43">
        <f t="shared" si="453"/>
        <v>0</v>
      </c>
      <c r="AW867" s="43">
        <f t="shared" si="454"/>
        <v>0</v>
      </c>
      <c r="AX867" s="44">
        <f>IF(AQ867="",0,VLOOKUP(AQ867,[1]!Costo_Twist,2,FALSE)*AU867)</f>
        <v>0</v>
      </c>
      <c r="AY867" s="36">
        <f t="shared" si="455"/>
        <v>17.463344373145656</v>
      </c>
      <c r="AZ867" s="41">
        <f t="shared" si="456"/>
        <v>0.1875</v>
      </c>
      <c r="BA867" s="37">
        <f t="shared" si="457"/>
        <v>128.1875</v>
      </c>
      <c r="BB867" s="37" t="str">
        <f t="shared" si="458"/>
        <v>ok</v>
      </c>
      <c r="BC867" s="37" t="str">
        <f t="shared" si="459"/>
        <v>ok</v>
      </c>
      <c r="BE867" s="11" t="b">
        <f t="shared" si="460"/>
        <v>0</v>
      </c>
      <c r="BF867" s="11" t="b">
        <f t="shared" si="461"/>
        <v>0</v>
      </c>
      <c r="BG867" s="11" t="b">
        <f t="shared" si="462"/>
        <v>0</v>
      </c>
      <c r="BH867" s="11" t="b">
        <f t="shared" si="463"/>
        <v>0</v>
      </c>
      <c r="BI867" s="11" t="b">
        <f t="shared" si="464"/>
        <v>0</v>
      </c>
      <c r="BJ867" s="11">
        <f t="shared" si="465"/>
        <v>4.6208670964689187</v>
      </c>
      <c r="BK867" s="11" t="b">
        <f t="shared" si="466"/>
        <v>0</v>
      </c>
      <c r="BL867" s="11" t="b">
        <f t="shared" si="467"/>
        <v>0</v>
      </c>
      <c r="BM867" s="11" t="b">
        <f t="shared" si="468"/>
        <v>0</v>
      </c>
      <c r="BN867" s="11">
        <f t="shared" si="469"/>
        <v>0.61611561286252248</v>
      </c>
      <c r="BO867" s="11">
        <f t="shared" si="470"/>
        <v>0.30805780643126124</v>
      </c>
      <c r="BP867" s="11" t="b">
        <f t="shared" si="471"/>
        <v>0</v>
      </c>
      <c r="BQ867" s="11" t="b">
        <f t="shared" si="472"/>
        <v>0</v>
      </c>
      <c r="BR867" s="11" t="b">
        <f t="shared" si="473"/>
        <v>0</v>
      </c>
    </row>
    <row r="868" spans="1:70" s="5" customFormat="1" ht="12.75" customHeight="1" x14ac:dyDescent="0.7">
      <c r="A868" s="24" t="s">
        <v>2393</v>
      </c>
      <c r="B868" s="25" t="s">
        <v>2394</v>
      </c>
      <c r="C868" s="24" t="s">
        <v>84</v>
      </c>
      <c r="D868" s="26" t="s">
        <v>41</v>
      </c>
      <c r="E868" s="24" t="s">
        <v>2610</v>
      </c>
      <c r="F868" s="24" t="s">
        <v>2610</v>
      </c>
      <c r="G868" s="62" t="s">
        <v>911</v>
      </c>
      <c r="H868" s="16">
        <v>237</v>
      </c>
      <c r="I868" s="16">
        <v>226</v>
      </c>
      <c r="J868" s="16">
        <v>215</v>
      </c>
      <c r="K868" s="26"/>
      <c r="L868" s="26"/>
      <c r="M868" s="26"/>
      <c r="N868" s="26"/>
      <c r="O868" s="40"/>
      <c r="P868" s="32" t="s">
        <v>79</v>
      </c>
      <c r="Q868" s="32">
        <v>128</v>
      </c>
      <c r="R868" s="60">
        <f t="shared" si="438"/>
        <v>0</v>
      </c>
      <c r="S868" s="27" t="s">
        <v>64</v>
      </c>
      <c r="T868" s="27"/>
      <c r="U868" s="27">
        <v>3.5</v>
      </c>
      <c r="V868" s="30">
        <f t="shared" si="439"/>
        <v>3.5</v>
      </c>
      <c r="W868" s="29">
        <f t="shared" si="440"/>
        <v>7.2916666666666671E-2</v>
      </c>
      <c r="X868" s="29">
        <f t="shared" si="441"/>
        <v>2.1564046450188288</v>
      </c>
      <c r="Y868" s="29">
        <f t="shared" si="442"/>
        <v>6.4692139350564865E-2</v>
      </c>
      <c r="Z868" s="30">
        <f>IF(S868="",0,VLOOKUP(S868,[1]!Costo_Twist,2,FALSE)*W868)</f>
        <v>9.053767335955289</v>
      </c>
      <c r="AA868" s="31" t="s">
        <v>71</v>
      </c>
      <c r="AB868" s="31"/>
      <c r="AC868" s="31" t="s">
        <v>2404</v>
      </c>
      <c r="AD868" s="34">
        <f t="shared" si="443"/>
        <v>7</v>
      </c>
      <c r="AE868" s="33">
        <f t="shared" si="444"/>
        <v>0.14583333333333334</v>
      </c>
      <c r="AF868" s="33">
        <f t="shared" si="445"/>
        <v>4.3128092900376576</v>
      </c>
      <c r="AG868" s="33">
        <f t="shared" si="446"/>
        <v>0.12938427870112973</v>
      </c>
      <c r="AH868" s="34">
        <f>IF(AA868="",0,VLOOKUP(AA868,[1]!Costo_Twist,2,FALSE)*AE868)</f>
        <v>42.364848547574695</v>
      </c>
      <c r="AI868" s="35" t="s">
        <v>65</v>
      </c>
      <c r="AJ868" s="35"/>
      <c r="AK868" s="35">
        <v>6.5</v>
      </c>
      <c r="AL868" s="35">
        <f t="shared" si="447"/>
        <v>6.5</v>
      </c>
      <c r="AM868" s="29">
        <f t="shared" si="448"/>
        <v>0.13541666666666666</v>
      </c>
      <c r="AN868" s="29">
        <f t="shared" si="449"/>
        <v>4.0047514836063955</v>
      </c>
      <c r="AO868" s="29">
        <f t="shared" si="450"/>
        <v>0.12014254450819187</v>
      </c>
      <c r="AP868" s="30">
        <f>IF(AI868="",0,VLOOKUP(AI868,[1]!Costo_Twist,2,FALSE)*AM868)</f>
        <v>19.828008102433689</v>
      </c>
      <c r="AQ868" s="42"/>
      <c r="AR868" s="42"/>
      <c r="AS868" s="42"/>
      <c r="AT868" s="42">
        <f t="shared" si="451"/>
        <v>0</v>
      </c>
      <c r="AU868" s="43">
        <f t="shared" si="452"/>
        <v>0</v>
      </c>
      <c r="AV868" s="43">
        <f t="shared" si="453"/>
        <v>0</v>
      </c>
      <c r="AW868" s="43">
        <f t="shared" si="454"/>
        <v>0</v>
      </c>
      <c r="AX868" s="44">
        <f>IF(AQ868="",0,VLOOKUP(AQ868,[1]!Costo_Twist,2,FALSE)*AU868)</f>
        <v>0</v>
      </c>
      <c r="AY868" s="36">
        <f t="shared" si="455"/>
        <v>71.246623985963666</v>
      </c>
      <c r="AZ868" s="41">
        <f t="shared" si="456"/>
        <v>0.35416666666666663</v>
      </c>
      <c r="BA868" s="37">
        <f t="shared" si="457"/>
        <v>128.35416666666666</v>
      </c>
      <c r="BB868" s="37" t="str">
        <f t="shared" si="458"/>
        <v>ok</v>
      </c>
      <c r="BC868" s="37" t="str">
        <f t="shared" si="459"/>
        <v>ok</v>
      </c>
      <c r="BE868" s="11" t="b">
        <f t="shared" si="460"/>
        <v>0</v>
      </c>
      <c r="BF868" s="11" t="b">
        <f t="shared" si="461"/>
        <v>0</v>
      </c>
      <c r="BG868" s="11" t="b">
        <f t="shared" si="462"/>
        <v>0</v>
      </c>
      <c r="BH868" s="11" t="b">
        <f t="shared" si="463"/>
        <v>0</v>
      </c>
      <c r="BI868" s="11" t="b">
        <f t="shared" si="464"/>
        <v>0</v>
      </c>
      <c r="BJ868" s="11" t="b">
        <f t="shared" si="465"/>
        <v>0</v>
      </c>
      <c r="BK868" s="11">
        <f t="shared" si="466"/>
        <v>4.3128092900376576</v>
      </c>
      <c r="BL868" s="11">
        <f t="shared" si="467"/>
        <v>2.1564046450188288</v>
      </c>
      <c r="BM868" s="11">
        <f t="shared" si="468"/>
        <v>4.0047514836063955</v>
      </c>
      <c r="BN868" s="11" t="b">
        <f t="shared" si="469"/>
        <v>0</v>
      </c>
      <c r="BO868" s="11" t="b">
        <f t="shared" si="470"/>
        <v>0</v>
      </c>
      <c r="BP868" s="11" t="b">
        <f t="shared" si="471"/>
        <v>0</v>
      </c>
      <c r="BQ868" s="11" t="b">
        <f t="shared" si="472"/>
        <v>0</v>
      </c>
      <c r="BR868" s="11" t="b">
        <f t="shared" si="473"/>
        <v>0</v>
      </c>
    </row>
    <row r="869" spans="1:70" s="5" customFormat="1" ht="12.75" customHeight="1" x14ac:dyDescent="0.7">
      <c r="A869" s="24" t="s">
        <v>2393</v>
      </c>
      <c r="B869" s="25" t="s">
        <v>2394</v>
      </c>
      <c r="C869" s="24" t="s">
        <v>84</v>
      </c>
      <c r="D869" s="26" t="s">
        <v>41</v>
      </c>
      <c r="E869" s="24" t="s">
        <v>2610</v>
      </c>
      <c r="F869" s="24" t="s">
        <v>2610</v>
      </c>
      <c r="G869" s="62" t="s">
        <v>912</v>
      </c>
      <c r="H869" s="16">
        <v>215</v>
      </c>
      <c r="I869" s="16">
        <v>196</v>
      </c>
      <c r="J869" s="16">
        <v>181</v>
      </c>
      <c r="K869" s="26"/>
      <c r="L869" s="26"/>
      <c r="M869" s="26"/>
      <c r="N869" s="26"/>
      <c r="O869" s="40"/>
      <c r="P869" s="32" t="s">
        <v>79</v>
      </c>
      <c r="Q869" s="32">
        <v>128</v>
      </c>
      <c r="R869" s="60">
        <f t="shared" si="438"/>
        <v>0</v>
      </c>
      <c r="S869" s="27" t="s">
        <v>68</v>
      </c>
      <c r="T869" s="27"/>
      <c r="U869" s="27">
        <v>39.5</v>
      </c>
      <c r="V869" s="30">
        <f t="shared" si="439"/>
        <v>39.5</v>
      </c>
      <c r="W869" s="29">
        <f t="shared" si="440"/>
        <v>0.82291666666666663</v>
      </c>
      <c r="X869" s="29">
        <f t="shared" si="441"/>
        <v>24.336566708069636</v>
      </c>
      <c r="Y869" s="29">
        <f t="shared" si="442"/>
        <v>0.73009700124208909</v>
      </c>
      <c r="Z869" s="30">
        <f>IF(S869="",0,VLOOKUP(S869,[1]!Costo_Twist,2,FALSE)*W869)</f>
        <v>55.837732008555847</v>
      </c>
      <c r="AA869" s="31" t="s">
        <v>67</v>
      </c>
      <c r="AB869" s="31"/>
      <c r="AC869" s="31" t="s">
        <v>2406</v>
      </c>
      <c r="AD869" s="34">
        <f t="shared" si="443"/>
        <v>10</v>
      </c>
      <c r="AE869" s="33">
        <f t="shared" si="444"/>
        <v>0.20833333333333334</v>
      </c>
      <c r="AF869" s="33">
        <f t="shared" si="445"/>
        <v>6.1611561286252252</v>
      </c>
      <c r="AG869" s="33">
        <f t="shared" si="446"/>
        <v>0.18483468385875676</v>
      </c>
      <c r="AH869" s="34">
        <f>IF(AA869="",0,VLOOKUP(AA869,[1]!Costo_Twist,2,FALSE)*AE869)</f>
        <v>42.218410858443981</v>
      </c>
      <c r="AI869" s="35" t="s">
        <v>66</v>
      </c>
      <c r="AJ869" s="35"/>
      <c r="AK869" s="35" t="s">
        <v>2399</v>
      </c>
      <c r="AL869" s="35">
        <f t="shared" si="447"/>
        <v>6</v>
      </c>
      <c r="AM869" s="29">
        <f t="shared" si="448"/>
        <v>0.125</v>
      </c>
      <c r="AN869" s="29">
        <f t="shared" si="449"/>
        <v>3.6966936771751349</v>
      </c>
      <c r="AO869" s="29">
        <f t="shared" si="450"/>
        <v>0.11090081031525405</v>
      </c>
      <c r="AP869" s="30">
        <f>IF(AI869="",0,VLOOKUP(AI869,[1]!Costo_Twist,2,FALSE)*AM869)</f>
        <v>31.334388029689208</v>
      </c>
      <c r="AQ869" s="42"/>
      <c r="AR869" s="42"/>
      <c r="AS869" s="42"/>
      <c r="AT869" s="42">
        <f t="shared" si="451"/>
        <v>0</v>
      </c>
      <c r="AU869" s="43">
        <f t="shared" si="452"/>
        <v>0</v>
      </c>
      <c r="AV869" s="43">
        <f t="shared" si="453"/>
        <v>0</v>
      </c>
      <c r="AW869" s="43">
        <f t="shared" si="454"/>
        <v>0</v>
      </c>
      <c r="AX869" s="44">
        <f>IF(AQ869="",0,VLOOKUP(AQ869,[1]!Costo_Twist,2,FALSE)*AU869)</f>
        <v>0</v>
      </c>
      <c r="AY869" s="36">
        <f t="shared" si="455"/>
        <v>129.39053089668903</v>
      </c>
      <c r="AZ869" s="41">
        <f t="shared" si="456"/>
        <v>1.15625</v>
      </c>
      <c r="BA869" s="37">
        <f t="shared" si="457"/>
        <v>129.15625</v>
      </c>
      <c r="BB869" s="37" t="str">
        <f t="shared" si="458"/>
        <v>ok</v>
      </c>
      <c r="BC869" s="37" t="str">
        <f t="shared" si="459"/>
        <v>ok</v>
      </c>
      <c r="BE869" s="11" t="b">
        <f t="shared" si="460"/>
        <v>0</v>
      </c>
      <c r="BF869" s="11" t="b">
        <f t="shared" si="461"/>
        <v>0</v>
      </c>
      <c r="BG869" s="11" t="b">
        <f t="shared" si="462"/>
        <v>0</v>
      </c>
      <c r="BH869" s="11" t="b">
        <f t="shared" si="463"/>
        <v>0</v>
      </c>
      <c r="BI869" s="11" t="b">
        <f t="shared" si="464"/>
        <v>0</v>
      </c>
      <c r="BJ869" s="11">
        <f t="shared" si="465"/>
        <v>24.336566708069636</v>
      </c>
      <c r="BK869" s="11" t="b">
        <f t="shared" si="466"/>
        <v>0</v>
      </c>
      <c r="BL869" s="11" t="b">
        <f t="shared" si="467"/>
        <v>0</v>
      </c>
      <c r="BM869" s="11" t="b">
        <f t="shared" si="468"/>
        <v>0</v>
      </c>
      <c r="BN869" s="11" t="b">
        <f t="shared" si="469"/>
        <v>0</v>
      </c>
      <c r="BO869" s="11">
        <f t="shared" si="470"/>
        <v>3.6966936771751349</v>
      </c>
      <c r="BP869" s="11" t="b">
        <f t="shared" si="471"/>
        <v>0</v>
      </c>
      <c r="BQ869" s="11" t="b">
        <f t="shared" si="472"/>
        <v>0</v>
      </c>
      <c r="BR869" s="11">
        <f t="shared" si="473"/>
        <v>6.1611561286252252</v>
      </c>
    </row>
    <row r="870" spans="1:70" s="5" customFormat="1" ht="12.75" customHeight="1" x14ac:dyDescent="0.7">
      <c r="A870" s="24" t="s">
        <v>2393</v>
      </c>
      <c r="B870" s="25" t="s">
        <v>2394</v>
      </c>
      <c r="C870" s="24" t="s">
        <v>84</v>
      </c>
      <c r="D870" s="26" t="s">
        <v>41</v>
      </c>
      <c r="E870" s="24" t="s">
        <v>2610</v>
      </c>
      <c r="F870" s="24" t="s">
        <v>2610</v>
      </c>
      <c r="G870" s="62" t="s">
        <v>913</v>
      </c>
      <c r="H870" s="16">
        <v>203</v>
      </c>
      <c r="I870" s="16">
        <v>178</v>
      </c>
      <c r="J870" s="16">
        <v>161</v>
      </c>
      <c r="K870" s="26"/>
      <c r="L870" s="26"/>
      <c r="M870" s="26"/>
      <c r="N870" s="26"/>
      <c r="O870" s="40"/>
      <c r="P870" s="32" t="s">
        <v>80</v>
      </c>
      <c r="Q870" s="32">
        <v>124</v>
      </c>
      <c r="R870" s="60">
        <f t="shared" si="438"/>
        <v>0</v>
      </c>
      <c r="S870" s="27" t="s">
        <v>64</v>
      </c>
      <c r="T870" s="27"/>
      <c r="U870" s="27" t="s">
        <v>2406</v>
      </c>
      <c r="V870" s="30">
        <f t="shared" si="439"/>
        <v>10</v>
      </c>
      <c r="W870" s="29">
        <f t="shared" si="440"/>
        <v>0.20833333333333334</v>
      </c>
      <c r="X870" s="29">
        <f t="shared" si="441"/>
        <v>6.1611561286252252</v>
      </c>
      <c r="Y870" s="29">
        <f t="shared" si="442"/>
        <v>0.18483468385875676</v>
      </c>
      <c r="Z870" s="30">
        <f>IF(S870="",0,VLOOKUP(S870,[1]!Costo_Twist,2,FALSE)*W870)</f>
        <v>25.867906674157968</v>
      </c>
      <c r="AA870" s="31" t="s">
        <v>68</v>
      </c>
      <c r="AB870" s="31"/>
      <c r="AC870" s="31">
        <v>40.5</v>
      </c>
      <c r="AD870" s="34">
        <f t="shared" si="443"/>
        <v>40.5</v>
      </c>
      <c r="AE870" s="33">
        <f t="shared" si="444"/>
        <v>0.84375</v>
      </c>
      <c r="AF870" s="33">
        <f t="shared" si="445"/>
        <v>24.952682320932162</v>
      </c>
      <c r="AG870" s="33">
        <f t="shared" si="446"/>
        <v>0.74858046962796487</v>
      </c>
      <c r="AH870" s="34">
        <f>IF(AA870="",0,VLOOKUP(AA870,[1]!Costo_Twist,2,FALSE)*AE870)</f>
        <v>57.251345477126883</v>
      </c>
      <c r="AI870" s="35" t="s">
        <v>66</v>
      </c>
      <c r="AJ870" s="35"/>
      <c r="AK870" s="35">
        <v>11.5</v>
      </c>
      <c r="AL870" s="35">
        <f t="shared" si="447"/>
        <v>11.5</v>
      </c>
      <c r="AM870" s="29">
        <f t="shared" si="448"/>
        <v>0.23958333333333334</v>
      </c>
      <c r="AN870" s="29">
        <f t="shared" si="449"/>
        <v>7.0853295479190086</v>
      </c>
      <c r="AO870" s="29">
        <f t="shared" si="450"/>
        <v>0.21255988643757026</v>
      </c>
      <c r="AP870" s="30">
        <f>IF(AI870="",0,VLOOKUP(AI870,[1]!Costo_Twist,2,FALSE)*AM870)</f>
        <v>60.057577056904314</v>
      </c>
      <c r="AQ870" s="42"/>
      <c r="AR870" s="42"/>
      <c r="AS870" s="42"/>
      <c r="AT870" s="42">
        <f t="shared" si="451"/>
        <v>0</v>
      </c>
      <c r="AU870" s="43">
        <f t="shared" si="452"/>
        <v>0</v>
      </c>
      <c r="AV870" s="43">
        <f t="shared" si="453"/>
        <v>0</v>
      </c>
      <c r="AW870" s="43">
        <f t="shared" si="454"/>
        <v>0</v>
      </c>
      <c r="AX870" s="44">
        <f>IF(AQ870="",0,VLOOKUP(AQ870,[1]!Costo_Twist,2,FALSE)*AU870)</f>
        <v>0</v>
      </c>
      <c r="AY870" s="36">
        <f t="shared" si="455"/>
        <v>143.17682920818916</v>
      </c>
      <c r="AZ870" s="41">
        <f t="shared" si="456"/>
        <v>1.2916666666666665</v>
      </c>
      <c r="BA870" s="37">
        <f t="shared" si="457"/>
        <v>125.29166666666667</v>
      </c>
      <c r="BB870" s="37" t="str">
        <f t="shared" si="458"/>
        <v>ok</v>
      </c>
      <c r="BC870" s="37" t="str">
        <f t="shared" si="459"/>
        <v>ok</v>
      </c>
      <c r="BE870" s="11" t="b">
        <f t="shared" si="460"/>
        <v>0</v>
      </c>
      <c r="BF870" s="11" t="b">
        <f t="shared" si="461"/>
        <v>0</v>
      </c>
      <c r="BG870" s="11" t="b">
        <f t="shared" si="462"/>
        <v>0</v>
      </c>
      <c r="BH870" s="11" t="b">
        <f t="shared" si="463"/>
        <v>0</v>
      </c>
      <c r="BI870" s="11" t="b">
        <f t="shared" si="464"/>
        <v>0</v>
      </c>
      <c r="BJ870" s="11">
        <f t="shared" si="465"/>
        <v>24.952682320932162</v>
      </c>
      <c r="BK870" s="11" t="b">
        <f t="shared" si="466"/>
        <v>0</v>
      </c>
      <c r="BL870" s="11">
        <f t="shared" si="467"/>
        <v>6.1611561286252252</v>
      </c>
      <c r="BM870" s="11" t="b">
        <f t="shared" si="468"/>
        <v>0</v>
      </c>
      <c r="BN870" s="11" t="b">
        <f t="shared" si="469"/>
        <v>0</v>
      </c>
      <c r="BO870" s="11">
        <f t="shared" si="470"/>
        <v>7.0853295479190086</v>
      </c>
      <c r="BP870" s="11" t="b">
        <f t="shared" si="471"/>
        <v>0</v>
      </c>
      <c r="BQ870" s="11" t="b">
        <f t="shared" si="472"/>
        <v>0</v>
      </c>
      <c r="BR870" s="11" t="b">
        <f t="shared" si="473"/>
        <v>0</v>
      </c>
    </row>
    <row r="871" spans="1:70" s="5" customFormat="1" ht="12.75" customHeight="1" x14ac:dyDescent="0.7">
      <c r="A871" s="24" t="s">
        <v>2393</v>
      </c>
      <c r="B871" s="25" t="s">
        <v>2394</v>
      </c>
      <c r="C871" s="24" t="s">
        <v>84</v>
      </c>
      <c r="D871" s="26" t="s">
        <v>41</v>
      </c>
      <c r="E871" s="24" t="s">
        <v>2610</v>
      </c>
      <c r="F871" s="24" t="s">
        <v>2610</v>
      </c>
      <c r="G871" s="62" t="s">
        <v>914</v>
      </c>
      <c r="H871" s="16">
        <v>180</v>
      </c>
      <c r="I871" s="16">
        <v>150</v>
      </c>
      <c r="J871" s="16">
        <v>132</v>
      </c>
      <c r="K871" s="26"/>
      <c r="L871" s="26"/>
      <c r="M871" s="26"/>
      <c r="N871" s="26"/>
      <c r="O871" s="40"/>
      <c r="P871" s="32" t="s">
        <v>80</v>
      </c>
      <c r="Q871" s="32">
        <v>124</v>
      </c>
      <c r="R871" s="60">
        <f t="shared" si="438"/>
        <v>0</v>
      </c>
      <c r="S871" s="27" t="s">
        <v>68</v>
      </c>
      <c r="T871" s="27"/>
      <c r="U871" s="28">
        <v>140</v>
      </c>
      <c r="V871" s="30">
        <f t="shared" si="439"/>
        <v>140</v>
      </c>
      <c r="W871" s="29">
        <f t="shared" si="440"/>
        <v>2.9166666666666665</v>
      </c>
      <c r="X871" s="29">
        <f t="shared" si="441"/>
        <v>86.256185800753144</v>
      </c>
      <c r="Y871" s="29">
        <f t="shared" si="442"/>
        <v>2.5876855740225944</v>
      </c>
      <c r="Z871" s="30">
        <f>IF(S871="",0,VLOOKUP(S871,[1]!Costo_Twist,2,FALSE)*W871)</f>
        <v>197.90588559994478</v>
      </c>
      <c r="AA871" s="31" t="s">
        <v>67</v>
      </c>
      <c r="AB871" s="31"/>
      <c r="AC871" s="31" t="s">
        <v>2417</v>
      </c>
      <c r="AD871" s="34">
        <f t="shared" si="443"/>
        <v>32</v>
      </c>
      <c r="AE871" s="33">
        <f t="shared" si="444"/>
        <v>0.66666666666666663</v>
      </c>
      <c r="AF871" s="33">
        <f t="shared" si="445"/>
        <v>19.715699611600719</v>
      </c>
      <c r="AG871" s="33">
        <f t="shared" si="446"/>
        <v>0.59147098834802159</v>
      </c>
      <c r="AH871" s="34">
        <f>IF(AA871="",0,VLOOKUP(AA871,[1]!Costo_Twist,2,FALSE)*AE871)</f>
        <v>135.09891474702073</v>
      </c>
      <c r="AI871" s="35" t="s">
        <v>66</v>
      </c>
      <c r="AJ871" s="35"/>
      <c r="AK871" s="35" t="s">
        <v>2435</v>
      </c>
      <c r="AL871" s="35">
        <f t="shared" si="447"/>
        <v>24</v>
      </c>
      <c r="AM871" s="29">
        <f t="shared" si="448"/>
        <v>0.5</v>
      </c>
      <c r="AN871" s="29">
        <f t="shared" si="449"/>
        <v>14.786774708700539</v>
      </c>
      <c r="AO871" s="29">
        <f t="shared" si="450"/>
        <v>0.44360324126101619</v>
      </c>
      <c r="AP871" s="30">
        <f>IF(AI871="",0,VLOOKUP(AI871,[1]!Costo_Twist,2,FALSE)*AM871)</f>
        <v>125.33755211875683</v>
      </c>
      <c r="AQ871" s="42"/>
      <c r="AR871" s="42"/>
      <c r="AS871" s="42"/>
      <c r="AT871" s="42">
        <f t="shared" si="451"/>
        <v>0</v>
      </c>
      <c r="AU871" s="43">
        <f t="shared" si="452"/>
        <v>0</v>
      </c>
      <c r="AV871" s="43">
        <f t="shared" si="453"/>
        <v>0</v>
      </c>
      <c r="AW871" s="43">
        <f t="shared" si="454"/>
        <v>0</v>
      </c>
      <c r="AX871" s="44">
        <f>IF(AQ871="",0,VLOOKUP(AQ871,[1]!Costo_Twist,2,FALSE)*AU871)</f>
        <v>0</v>
      </c>
      <c r="AY871" s="36">
        <f t="shared" si="455"/>
        <v>458.34235246572234</v>
      </c>
      <c r="AZ871" s="41">
        <f t="shared" si="456"/>
        <v>4.083333333333333</v>
      </c>
      <c r="BA871" s="37">
        <f t="shared" si="457"/>
        <v>128.08333333333334</v>
      </c>
      <c r="BB871" s="37" t="str">
        <f t="shared" si="458"/>
        <v>ok</v>
      </c>
      <c r="BC871" s="37" t="str">
        <f t="shared" si="459"/>
        <v>ok</v>
      </c>
      <c r="BE871" s="11" t="b">
        <f t="shared" si="460"/>
        <v>0</v>
      </c>
      <c r="BF871" s="11" t="b">
        <f t="shared" si="461"/>
        <v>0</v>
      </c>
      <c r="BG871" s="11" t="b">
        <f t="shared" si="462"/>
        <v>0</v>
      </c>
      <c r="BH871" s="11" t="b">
        <f t="shared" si="463"/>
        <v>0</v>
      </c>
      <c r="BI871" s="11" t="b">
        <f t="shared" si="464"/>
        <v>0</v>
      </c>
      <c r="BJ871" s="11">
        <f t="shared" si="465"/>
        <v>86.256185800753144</v>
      </c>
      <c r="BK871" s="11" t="b">
        <f t="shared" si="466"/>
        <v>0</v>
      </c>
      <c r="BL871" s="11" t="b">
        <f t="shared" si="467"/>
        <v>0</v>
      </c>
      <c r="BM871" s="11" t="b">
        <f t="shared" si="468"/>
        <v>0</v>
      </c>
      <c r="BN871" s="11" t="b">
        <f t="shared" si="469"/>
        <v>0</v>
      </c>
      <c r="BO871" s="11">
        <f t="shared" si="470"/>
        <v>14.786774708700539</v>
      </c>
      <c r="BP871" s="11" t="b">
        <f t="shared" si="471"/>
        <v>0</v>
      </c>
      <c r="BQ871" s="11" t="b">
        <f t="shared" si="472"/>
        <v>0</v>
      </c>
      <c r="BR871" s="11">
        <f t="shared" si="473"/>
        <v>19.715699611600719</v>
      </c>
    </row>
    <row r="872" spans="1:70" s="5" customFormat="1" ht="12.75" customHeight="1" x14ac:dyDescent="0.7">
      <c r="A872" s="24" t="s">
        <v>2393</v>
      </c>
      <c r="B872" s="25" t="s">
        <v>2394</v>
      </c>
      <c r="C872" s="24" t="s">
        <v>84</v>
      </c>
      <c r="D872" s="26" t="s">
        <v>41</v>
      </c>
      <c r="E872" s="24" t="s">
        <v>2610</v>
      </c>
      <c r="F872" s="24" t="s">
        <v>2610</v>
      </c>
      <c r="G872" s="62" t="s">
        <v>915</v>
      </c>
      <c r="H872" s="16">
        <v>148</v>
      </c>
      <c r="I872" s="16">
        <v>114</v>
      </c>
      <c r="J872" s="16">
        <v>97</v>
      </c>
      <c r="K872" s="26"/>
      <c r="L872" s="26"/>
      <c r="M872" s="26"/>
      <c r="N872" s="26"/>
      <c r="O872" s="40"/>
      <c r="P872" s="32" t="s">
        <v>81</v>
      </c>
      <c r="Q872" s="32">
        <v>120</v>
      </c>
      <c r="R872" s="60">
        <f t="shared" si="438"/>
        <v>0</v>
      </c>
      <c r="S872" s="27" t="s">
        <v>64</v>
      </c>
      <c r="T872" s="27"/>
      <c r="U872" s="28">
        <v>32.5</v>
      </c>
      <c r="V872" s="30">
        <f t="shared" si="439"/>
        <v>32.5</v>
      </c>
      <c r="W872" s="29">
        <f t="shared" si="440"/>
        <v>0.67708333333333337</v>
      </c>
      <c r="X872" s="29">
        <f t="shared" si="441"/>
        <v>20.02375741803198</v>
      </c>
      <c r="Y872" s="29">
        <f t="shared" si="442"/>
        <v>0.60071272254095942</v>
      </c>
      <c r="Z872" s="30">
        <f>IF(S872="",0,VLOOKUP(S872,[1]!Costo_Twist,2,FALSE)*W872)</f>
        <v>84.070696691013396</v>
      </c>
      <c r="AA872" s="31" t="s">
        <v>68</v>
      </c>
      <c r="AB872" s="31"/>
      <c r="AC872" s="31">
        <v>149.5</v>
      </c>
      <c r="AD872" s="34">
        <f t="shared" si="443"/>
        <v>149.5</v>
      </c>
      <c r="AE872" s="33">
        <f t="shared" si="444"/>
        <v>3.1145833333333335</v>
      </c>
      <c r="AF872" s="33">
        <f t="shared" si="445"/>
        <v>92.109284122947116</v>
      </c>
      <c r="AG872" s="33">
        <f t="shared" si="446"/>
        <v>2.7632785236884132</v>
      </c>
      <c r="AH872" s="34">
        <f>IF(AA872="",0,VLOOKUP(AA872,[1]!Costo_Twist,2,FALSE)*AE872)</f>
        <v>211.33521355136963</v>
      </c>
      <c r="AI872" s="35" t="s">
        <v>66</v>
      </c>
      <c r="AJ872" s="35"/>
      <c r="AK872" s="35" t="s">
        <v>2450</v>
      </c>
      <c r="AL872" s="35">
        <f t="shared" si="447"/>
        <v>45</v>
      </c>
      <c r="AM872" s="29">
        <f t="shared" si="448"/>
        <v>0.9375</v>
      </c>
      <c r="AN872" s="29">
        <f t="shared" si="449"/>
        <v>27.725202578813512</v>
      </c>
      <c r="AO872" s="29">
        <f t="shared" si="450"/>
        <v>0.83175607736440538</v>
      </c>
      <c r="AP872" s="30">
        <f>IF(AI872="",0,VLOOKUP(AI872,[1]!Costo_Twist,2,FALSE)*AM872)</f>
        <v>235.00791022266907</v>
      </c>
      <c r="AQ872" s="42"/>
      <c r="AR872" s="42"/>
      <c r="AS872" s="42"/>
      <c r="AT872" s="42">
        <f t="shared" si="451"/>
        <v>0</v>
      </c>
      <c r="AU872" s="43">
        <f t="shared" si="452"/>
        <v>0</v>
      </c>
      <c r="AV872" s="43">
        <f t="shared" si="453"/>
        <v>0</v>
      </c>
      <c r="AW872" s="43">
        <f t="shared" si="454"/>
        <v>0</v>
      </c>
      <c r="AX872" s="44">
        <f>IF(AQ872="",0,VLOOKUP(AQ872,[1]!Costo_Twist,2,FALSE)*AU872)</f>
        <v>0</v>
      </c>
      <c r="AY872" s="36">
        <f t="shared" si="455"/>
        <v>530.41382046505214</v>
      </c>
      <c r="AZ872" s="41">
        <f t="shared" si="456"/>
        <v>4.729166666666667</v>
      </c>
      <c r="BA872" s="37">
        <f t="shared" si="457"/>
        <v>124.72916666666667</v>
      </c>
      <c r="BB872" s="37" t="str">
        <f t="shared" si="458"/>
        <v>ok</v>
      </c>
      <c r="BC872" s="37" t="str">
        <f t="shared" si="459"/>
        <v>ok</v>
      </c>
      <c r="BE872" s="11" t="b">
        <f t="shared" si="460"/>
        <v>0</v>
      </c>
      <c r="BF872" s="11" t="b">
        <f t="shared" si="461"/>
        <v>0</v>
      </c>
      <c r="BG872" s="11" t="b">
        <f t="shared" si="462"/>
        <v>0</v>
      </c>
      <c r="BH872" s="11" t="b">
        <f t="shared" si="463"/>
        <v>0</v>
      </c>
      <c r="BI872" s="11" t="b">
        <f t="shared" si="464"/>
        <v>0</v>
      </c>
      <c r="BJ872" s="11">
        <f t="shared" si="465"/>
        <v>92.109284122947116</v>
      </c>
      <c r="BK872" s="11" t="b">
        <f t="shared" si="466"/>
        <v>0</v>
      </c>
      <c r="BL872" s="11">
        <f t="shared" si="467"/>
        <v>20.02375741803198</v>
      </c>
      <c r="BM872" s="11" t="b">
        <f t="shared" si="468"/>
        <v>0</v>
      </c>
      <c r="BN872" s="11" t="b">
        <f t="shared" si="469"/>
        <v>0</v>
      </c>
      <c r="BO872" s="11">
        <f t="shared" si="470"/>
        <v>27.725202578813512</v>
      </c>
      <c r="BP872" s="11" t="b">
        <f t="shared" si="471"/>
        <v>0</v>
      </c>
      <c r="BQ872" s="11" t="b">
        <f t="shared" si="472"/>
        <v>0</v>
      </c>
      <c r="BR872" s="11" t="b">
        <f t="shared" si="473"/>
        <v>0</v>
      </c>
    </row>
    <row r="873" spans="1:70" s="5" customFormat="1" ht="12.75" customHeight="1" x14ac:dyDescent="0.7">
      <c r="A873" s="24" t="s">
        <v>2393</v>
      </c>
      <c r="B873" s="25" t="s">
        <v>2394</v>
      </c>
      <c r="C873" s="24" t="s">
        <v>84</v>
      </c>
      <c r="D873" s="26" t="s">
        <v>41</v>
      </c>
      <c r="E873" s="24" t="s">
        <v>2610</v>
      </c>
      <c r="F873" s="24" t="s">
        <v>2610</v>
      </c>
      <c r="G873" s="62" t="s">
        <v>916</v>
      </c>
      <c r="H873" s="16">
        <v>241</v>
      </c>
      <c r="I873" s="16">
        <v>232</v>
      </c>
      <c r="J873" s="16">
        <v>218</v>
      </c>
      <c r="K873" s="26"/>
      <c r="L873" s="26"/>
      <c r="M873" s="26"/>
      <c r="N873" s="26"/>
      <c r="O873" s="40"/>
      <c r="P873" s="32" t="s">
        <v>79</v>
      </c>
      <c r="Q873" s="32">
        <v>128</v>
      </c>
      <c r="R873" s="60">
        <f t="shared" ref="R873:R936" si="474">IF(P873=$A$32,$G$32,IF(P873=$A$33,$G$33,IF(P873=$A$34,$G$34,IF(P873=$A$35,$G$35))))</f>
        <v>0</v>
      </c>
      <c r="S873" s="27" t="s">
        <v>68</v>
      </c>
      <c r="T873" s="27"/>
      <c r="U873" s="28" t="s">
        <v>2433</v>
      </c>
      <c r="V873" s="30">
        <f t="shared" ref="V873:V936" si="475">(T873*48)+(U873)</f>
        <v>17</v>
      </c>
      <c r="W873" s="29">
        <f t="shared" ref="W873:W936" si="476">(V873/48)</f>
        <v>0.35416666666666669</v>
      </c>
      <c r="X873" s="29">
        <f t="shared" ref="X873:X936" si="477">(W873/0.033814)</f>
        <v>10.473965418662884</v>
      </c>
      <c r="Y873" s="29">
        <f t="shared" ref="Y873:Y936" si="478">(X873*0.03)</f>
        <v>0.31421896255988652</v>
      </c>
      <c r="Z873" s="30">
        <f>IF(S873="",0,VLOOKUP(S873,[1]!Costo_Twist,2,FALSE)*W873)</f>
        <v>24.031428965707583</v>
      </c>
      <c r="AA873" s="31" t="s">
        <v>72</v>
      </c>
      <c r="AB873" s="31"/>
      <c r="AC873" s="31">
        <v>2.5</v>
      </c>
      <c r="AD873" s="34">
        <f t="shared" ref="AD873:AD936" si="479">(AB873*48)+(AC873)</f>
        <v>2.5</v>
      </c>
      <c r="AE873" s="33">
        <f t="shared" ref="AE873:AE936" si="480">(AD873/48)</f>
        <v>5.2083333333333336E-2</v>
      </c>
      <c r="AF873" s="33">
        <f t="shared" ref="AF873:AF936" si="481">(AE873/0.033814)</f>
        <v>1.5402890321563063</v>
      </c>
      <c r="AG873" s="33">
        <f t="shared" ref="AG873:AG936" si="482">(AF873*0.03)</f>
        <v>4.620867096468919E-2</v>
      </c>
      <c r="AH873" s="34">
        <f>IF(AA873="",0,VLOOKUP(AA873,[1]!Costo_Twist,2,FALSE)*AE873)</f>
        <v>10.625110890971996</v>
      </c>
      <c r="AI873" s="35"/>
      <c r="AJ873" s="35"/>
      <c r="AK873" s="35"/>
      <c r="AL873" s="35">
        <f t="shared" ref="AL873:AL936" si="483">(AJ873*48)+(AK873)</f>
        <v>0</v>
      </c>
      <c r="AM873" s="29">
        <f t="shared" ref="AM873:AM936" si="484">(AL873/48)</f>
        <v>0</v>
      </c>
      <c r="AN873" s="29">
        <f t="shared" ref="AN873:AN936" si="485">(AM873/0.033814)</f>
        <v>0</v>
      </c>
      <c r="AO873" s="29">
        <f t="shared" ref="AO873:AO936" si="486">(AN873*0.03)</f>
        <v>0</v>
      </c>
      <c r="AP873" s="30">
        <f>IF(AI873="",0,VLOOKUP(AI873,[1]!Costo_Twist,2,FALSE)*AM873)</f>
        <v>0</v>
      </c>
      <c r="AQ873" s="42"/>
      <c r="AR873" s="42"/>
      <c r="AS873" s="42"/>
      <c r="AT873" s="42">
        <f t="shared" ref="AT873:AT936" si="487">(AR873*48)+(AS873)</f>
        <v>0</v>
      </c>
      <c r="AU873" s="43">
        <f t="shared" ref="AU873:AU936" si="488">(AT873/48)</f>
        <v>0</v>
      </c>
      <c r="AV873" s="43">
        <f t="shared" ref="AV873:AV936" si="489">(AU873/0.033814)</f>
        <v>0</v>
      </c>
      <c r="AW873" s="43">
        <f t="shared" ref="AW873:AW936" si="490">(AV873*0.03)</f>
        <v>0</v>
      </c>
      <c r="AX873" s="44">
        <f>IF(AQ873="",0,VLOOKUP(AQ873,[1]!Costo_Twist,2,FALSE)*AU873)</f>
        <v>0</v>
      </c>
      <c r="AY873" s="36">
        <f t="shared" ref="AY873:AY936" si="491">(Z873+AH873+AP873+AX873)</f>
        <v>34.656539856679579</v>
      </c>
      <c r="AZ873" s="41">
        <f t="shared" ref="AZ873:AZ936" si="492">(W873+AE873+AM873+AU873)</f>
        <v>0.40625</v>
      </c>
      <c r="BA873" s="37">
        <f t="shared" ref="BA873:BA936" si="493">(Q873+AZ873)</f>
        <v>128.40625</v>
      </c>
      <c r="BB873" s="37" t="str">
        <f t="shared" ref="BB873:BB936" si="494">IF(BA873&gt;=133,"sobrellenado","ok")</f>
        <v>ok</v>
      </c>
      <c r="BC873" s="37" t="str">
        <f t="shared" ref="BC873:BC936" si="495">IF((COUNTIF($AA873,$S873)+COUNTIF($AI873,$S873)+COUNTIF($AQ873,$S873)+COUNTIF($S873,$AA873)+COUNTIF($AI873,$AA873)+COUNTIF($AQ873,$AA873)+COUNTIF($S873,$AI873)+COUNTIF($AA873,$AI873)+COUNTIF($AQ873,$AI873)+COUNTIF($S873,$AQ873)+COUNTIF($AA873,$AQ873)+COUNTIF($AI873,$AQ873))&gt;1,"Falla","ok")</f>
        <v>ok</v>
      </c>
      <c r="BE873" s="11" t="b">
        <f t="shared" ref="BE873:BE936" si="496">IF(S873=$BE$39,X873,IF(AA873=$BE$39,AF873,IF(AI873=$BE$39,AN873,IF(AQ873=$BE$39,AV873))))</f>
        <v>0</v>
      </c>
      <c r="BF873" s="11" t="b">
        <f t="shared" ref="BF873:BF936" si="497">IF(S873=$BF$39,X873,IF(AA873=$BF$39,AF873,IF(AI873=$BF$39,AN873,IF(AQ873=$BF$39,AV873))))</f>
        <v>0</v>
      </c>
      <c r="BG873" s="11" t="b">
        <f t="shared" ref="BG873:BG936" si="498">IF(S873=$BG$39,X873,IF(AA873=$BG$39,AF873,IF(AI873=$BG$39,AN873,IF(AQ873=$BG$39,AV873))))</f>
        <v>0</v>
      </c>
      <c r="BH873" s="11" t="b">
        <f t="shared" ref="BH873:BH936" si="499">IF(S873=$BH$39,X873,IF(AA873=$BH$39,AF873,IF(AI873=$BH$39,AN873,IF(AQ873=$BH$39,AV873))))</f>
        <v>0</v>
      </c>
      <c r="BI873" s="11" t="b">
        <f t="shared" ref="BI873:BI936" si="500">IF(S873=$BI$39,X873,IF(AA873=$BI$39,AF873,IF(AI873=$BI$39,AN873,IF(AQ873=$BI$39,AV873))))</f>
        <v>0</v>
      </c>
      <c r="BJ873" s="11">
        <f t="shared" ref="BJ873:BJ936" si="501">IF(S873=$BJ$39,X873,IF(AA873=$BJ$39,AF873,IF(AI873=$BJ$39,AN873,IF(AQ873=$BJ$39,AV873))))</f>
        <v>10.473965418662884</v>
      </c>
      <c r="BK873" s="11" t="b">
        <f t="shared" ref="BK873:BK936" si="502">IF(S873=$BK$39,X873,IF(AA873=$BK$39,AF873,IF(AI873=$BK$39,AN873,IF(AQ873=$BK$39,AV873))))</f>
        <v>0</v>
      </c>
      <c r="BL873" s="11" t="b">
        <f t="shared" ref="BL873:BL936" si="503">IF(S873=$BL$39,X873,IF(AA873=$BL$39,AF873,IF(AI873=$BL$39,AN873,IF(AQ873=$BL$39,AV873))))</f>
        <v>0</v>
      </c>
      <c r="BM873" s="11" t="b">
        <f t="shared" ref="BM873:BM936" si="504">IF(S873=$BM$39,X873,IF(AA873=$BM$39,AF873,IF(AI873=$BM$39,AN873,IF(AQ873=$BM$39,AV873))))</f>
        <v>0</v>
      </c>
      <c r="BN873" s="11">
        <f t="shared" ref="BN873:BN936" si="505">IF(S873=$BN$39,X873,IF(AA873=$BN$39,AF873,IF(AI873=$BN$39,AN873,IF(AQ873=$BN$39,AV873))))</f>
        <v>1.5402890321563063</v>
      </c>
      <c r="BO873" s="11" t="b">
        <f t="shared" ref="BO873:BO936" si="506">IF(S873=$BO$39,X873,IF(AA873=$BO$39,AF873,IF(AI873=$BO$39,AN873,IF(AQ873=$BO$39,AV873))))</f>
        <v>0</v>
      </c>
      <c r="BP873" s="11" t="b">
        <f t="shared" ref="BP873:BP936" si="507">IF(S873=$BP$39,X873,IF(AA873=$BP$39,AF873,IF(AI873=$BP$39,AN873,IF(AQ873=$BP$39,AV873))))</f>
        <v>0</v>
      </c>
      <c r="BQ873" s="11" t="b">
        <f t="shared" ref="BQ873:BQ936" si="508">IF(S873=$BQ$39,X873,IF(AA873=$BQ$39,AF873,IF(AI873=$BQ$39,AN873,IF(AQ873=$BQ$39,AV873))))</f>
        <v>0</v>
      </c>
      <c r="BR873" s="11" t="b">
        <f t="shared" ref="BR873:BR936" si="509">IF(S873=$BR$39,X873,IF(AA873=$BR$39,AF873,IF(AI873=$BR$39,AN873,IF(AQ873=$BR$39,AV873))))</f>
        <v>0</v>
      </c>
    </row>
    <row r="874" spans="1:70" s="5" customFormat="1" ht="12.75" customHeight="1" x14ac:dyDescent="0.7">
      <c r="A874" s="24" t="s">
        <v>2393</v>
      </c>
      <c r="B874" s="25" t="s">
        <v>2394</v>
      </c>
      <c r="C874" s="24" t="s">
        <v>84</v>
      </c>
      <c r="D874" s="26" t="s">
        <v>41</v>
      </c>
      <c r="E874" s="24" t="s">
        <v>2610</v>
      </c>
      <c r="F874" s="24" t="s">
        <v>2610</v>
      </c>
      <c r="G874" s="62" t="s">
        <v>917</v>
      </c>
      <c r="H874" s="16">
        <v>231</v>
      </c>
      <c r="I874" s="16">
        <v>221</v>
      </c>
      <c r="J874" s="16">
        <v>209</v>
      </c>
      <c r="K874" s="26"/>
      <c r="L874" s="26"/>
      <c r="M874" s="26"/>
      <c r="N874" s="26"/>
      <c r="O874" s="40"/>
      <c r="P874" s="32" t="s">
        <v>79</v>
      </c>
      <c r="Q874" s="32">
        <v>128</v>
      </c>
      <c r="R874" s="60">
        <f t="shared" si="474"/>
        <v>0</v>
      </c>
      <c r="S874" s="27" t="s">
        <v>73</v>
      </c>
      <c r="T874" s="27"/>
      <c r="U874" s="27">
        <v>1.5</v>
      </c>
      <c r="V874" s="30">
        <f t="shared" si="475"/>
        <v>1.5</v>
      </c>
      <c r="W874" s="29">
        <f t="shared" si="476"/>
        <v>3.125E-2</v>
      </c>
      <c r="X874" s="29">
        <f t="shared" si="477"/>
        <v>0.92417341929378372</v>
      </c>
      <c r="Y874" s="29">
        <f t="shared" si="478"/>
        <v>2.7725202578813512E-2</v>
      </c>
      <c r="Z874" s="30">
        <f>IF(S874="",0,VLOOKUP(S874,[1]!Costo_Twist,2,FALSE)*W874)</f>
        <v>4.0911930390040512</v>
      </c>
      <c r="AA874" s="31" t="s">
        <v>68</v>
      </c>
      <c r="AB874" s="31"/>
      <c r="AC874" s="31" t="s">
        <v>2401</v>
      </c>
      <c r="AD874" s="34">
        <f t="shared" si="479"/>
        <v>12</v>
      </c>
      <c r="AE874" s="33">
        <f t="shared" si="480"/>
        <v>0.25</v>
      </c>
      <c r="AF874" s="33">
        <f t="shared" si="481"/>
        <v>7.3933873543502697</v>
      </c>
      <c r="AG874" s="33">
        <f t="shared" si="482"/>
        <v>0.2218016206305081</v>
      </c>
      <c r="AH874" s="34">
        <f>IF(AA874="",0,VLOOKUP(AA874,[1]!Costo_Twist,2,FALSE)*AE874)</f>
        <v>16.96336162285241</v>
      </c>
      <c r="AI874" s="35" t="s">
        <v>66</v>
      </c>
      <c r="AJ874" s="35"/>
      <c r="AK874" s="35">
        <v>2.5</v>
      </c>
      <c r="AL874" s="35">
        <f t="shared" si="483"/>
        <v>2.5</v>
      </c>
      <c r="AM874" s="29">
        <f t="shared" si="484"/>
        <v>5.2083333333333336E-2</v>
      </c>
      <c r="AN874" s="29">
        <f t="shared" si="485"/>
        <v>1.5402890321563063</v>
      </c>
      <c r="AO874" s="29">
        <f t="shared" si="486"/>
        <v>4.620867096468919E-2</v>
      </c>
      <c r="AP874" s="30">
        <f>IF(AI874="",0,VLOOKUP(AI874,[1]!Costo_Twist,2,FALSE)*AM874)</f>
        <v>13.055995012370504</v>
      </c>
      <c r="AQ874" s="42"/>
      <c r="AR874" s="42"/>
      <c r="AS874" s="42"/>
      <c r="AT874" s="42">
        <f t="shared" si="487"/>
        <v>0</v>
      </c>
      <c r="AU874" s="43">
        <f t="shared" si="488"/>
        <v>0</v>
      </c>
      <c r="AV874" s="43">
        <f t="shared" si="489"/>
        <v>0</v>
      </c>
      <c r="AW874" s="43">
        <f t="shared" si="490"/>
        <v>0</v>
      </c>
      <c r="AX874" s="44">
        <f>IF(AQ874="",0,VLOOKUP(AQ874,[1]!Costo_Twist,2,FALSE)*AU874)</f>
        <v>0</v>
      </c>
      <c r="AY874" s="36">
        <f t="shared" si="491"/>
        <v>34.110549674226966</v>
      </c>
      <c r="AZ874" s="41">
        <f t="shared" si="492"/>
        <v>0.33333333333333331</v>
      </c>
      <c r="BA874" s="37">
        <f t="shared" si="493"/>
        <v>128.33333333333334</v>
      </c>
      <c r="BB874" s="37" t="str">
        <f t="shared" si="494"/>
        <v>ok</v>
      </c>
      <c r="BC874" s="37" t="str">
        <f t="shared" si="495"/>
        <v>ok</v>
      </c>
      <c r="BE874" s="11" t="b">
        <f t="shared" si="496"/>
        <v>0</v>
      </c>
      <c r="BF874" s="11" t="b">
        <f t="shared" si="497"/>
        <v>0</v>
      </c>
      <c r="BG874" s="11" t="b">
        <f t="shared" si="498"/>
        <v>0</v>
      </c>
      <c r="BH874" s="11">
        <f t="shared" si="499"/>
        <v>0.92417341929378372</v>
      </c>
      <c r="BI874" s="11" t="b">
        <f t="shared" si="500"/>
        <v>0</v>
      </c>
      <c r="BJ874" s="11">
        <f t="shared" si="501"/>
        <v>7.3933873543502697</v>
      </c>
      <c r="BK874" s="11" t="b">
        <f t="shared" si="502"/>
        <v>0</v>
      </c>
      <c r="BL874" s="11" t="b">
        <f t="shared" si="503"/>
        <v>0</v>
      </c>
      <c r="BM874" s="11" t="b">
        <f t="shared" si="504"/>
        <v>0</v>
      </c>
      <c r="BN874" s="11" t="b">
        <f t="shared" si="505"/>
        <v>0</v>
      </c>
      <c r="BO874" s="11">
        <f t="shared" si="506"/>
        <v>1.5402890321563063</v>
      </c>
      <c r="BP874" s="11" t="b">
        <f t="shared" si="507"/>
        <v>0</v>
      </c>
      <c r="BQ874" s="11" t="b">
        <f t="shared" si="508"/>
        <v>0</v>
      </c>
      <c r="BR874" s="11" t="b">
        <f t="shared" si="509"/>
        <v>0</v>
      </c>
    </row>
    <row r="875" spans="1:70" s="5" customFormat="1" ht="12.75" customHeight="1" x14ac:dyDescent="0.7">
      <c r="A875" s="24" t="s">
        <v>2393</v>
      </c>
      <c r="B875" s="25" t="s">
        <v>2394</v>
      </c>
      <c r="C875" s="24" t="s">
        <v>84</v>
      </c>
      <c r="D875" s="26" t="s">
        <v>41</v>
      </c>
      <c r="E875" s="24" t="s">
        <v>2610</v>
      </c>
      <c r="F875" s="24" t="s">
        <v>2610</v>
      </c>
      <c r="G875" s="62" t="s">
        <v>918</v>
      </c>
      <c r="H875" s="16">
        <v>218</v>
      </c>
      <c r="I875" s="16">
        <v>205</v>
      </c>
      <c r="J875" s="16">
        <v>191</v>
      </c>
      <c r="K875" s="26"/>
      <c r="L875" s="26"/>
      <c r="M875" s="26"/>
      <c r="N875" s="26"/>
      <c r="O875" s="40"/>
      <c r="P875" s="32" t="s">
        <v>79</v>
      </c>
      <c r="Q875" s="32">
        <v>128</v>
      </c>
      <c r="R875" s="60">
        <f t="shared" si="474"/>
        <v>0</v>
      </c>
      <c r="S875" s="27" t="s">
        <v>64</v>
      </c>
      <c r="T875" s="27"/>
      <c r="U875" s="27">
        <v>8.5</v>
      </c>
      <c r="V875" s="30">
        <f t="shared" si="475"/>
        <v>8.5</v>
      </c>
      <c r="W875" s="29">
        <f t="shared" si="476"/>
        <v>0.17708333333333334</v>
      </c>
      <c r="X875" s="29">
        <f t="shared" si="477"/>
        <v>5.2369827093314418</v>
      </c>
      <c r="Y875" s="29">
        <f t="shared" si="478"/>
        <v>0.15710948127994326</v>
      </c>
      <c r="Z875" s="30">
        <f>IF(S875="",0,VLOOKUP(S875,[1]!Costo_Twist,2,FALSE)*W875)</f>
        <v>21.987720673034271</v>
      </c>
      <c r="AA875" s="31" t="s">
        <v>68</v>
      </c>
      <c r="AB875" s="31"/>
      <c r="AC875" s="31" t="s">
        <v>2425</v>
      </c>
      <c r="AD875" s="34">
        <f t="shared" si="479"/>
        <v>21</v>
      </c>
      <c r="AE875" s="33">
        <f t="shared" si="480"/>
        <v>0.4375</v>
      </c>
      <c r="AF875" s="33">
        <f t="shared" si="481"/>
        <v>12.938427870112973</v>
      </c>
      <c r="AG875" s="33">
        <f t="shared" si="482"/>
        <v>0.38815283610338919</v>
      </c>
      <c r="AH875" s="34">
        <f>IF(AA875="",0,VLOOKUP(AA875,[1]!Costo_Twist,2,FALSE)*AE875)</f>
        <v>29.68588283999172</v>
      </c>
      <c r="AI875" s="35" t="s">
        <v>66</v>
      </c>
      <c r="AJ875" s="35"/>
      <c r="AK875" s="35">
        <v>3.5</v>
      </c>
      <c r="AL875" s="35">
        <f t="shared" si="483"/>
        <v>3.5</v>
      </c>
      <c r="AM875" s="29">
        <f t="shared" si="484"/>
        <v>7.2916666666666671E-2</v>
      </c>
      <c r="AN875" s="29">
        <f t="shared" si="485"/>
        <v>2.1564046450188288</v>
      </c>
      <c r="AO875" s="29">
        <f t="shared" si="486"/>
        <v>6.4692139350564865E-2</v>
      </c>
      <c r="AP875" s="30">
        <f>IF(AI875="",0,VLOOKUP(AI875,[1]!Costo_Twist,2,FALSE)*AM875)</f>
        <v>18.278393017318706</v>
      </c>
      <c r="AQ875" s="42"/>
      <c r="AR875" s="42"/>
      <c r="AS875" s="42"/>
      <c r="AT875" s="42">
        <f t="shared" si="487"/>
        <v>0</v>
      </c>
      <c r="AU875" s="43">
        <f t="shared" si="488"/>
        <v>0</v>
      </c>
      <c r="AV875" s="43">
        <f t="shared" si="489"/>
        <v>0</v>
      </c>
      <c r="AW875" s="43">
        <f t="shared" si="490"/>
        <v>0</v>
      </c>
      <c r="AX875" s="44">
        <f>IF(AQ875="",0,VLOOKUP(AQ875,[1]!Costo_Twist,2,FALSE)*AU875)</f>
        <v>0</v>
      </c>
      <c r="AY875" s="36">
        <f t="shared" si="491"/>
        <v>69.951996530344701</v>
      </c>
      <c r="AZ875" s="41">
        <f t="shared" si="492"/>
        <v>0.6875</v>
      </c>
      <c r="BA875" s="37">
        <f t="shared" si="493"/>
        <v>128.6875</v>
      </c>
      <c r="BB875" s="37" t="str">
        <f t="shared" si="494"/>
        <v>ok</v>
      </c>
      <c r="BC875" s="37" t="str">
        <f t="shared" si="495"/>
        <v>ok</v>
      </c>
      <c r="BE875" s="11" t="b">
        <f t="shared" si="496"/>
        <v>0</v>
      </c>
      <c r="BF875" s="11" t="b">
        <f t="shared" si="497"/>
        <v>0</v>
      </c>
      <c r="BG875" s="11" t="b">
        <f t="shared" si="498"/>
        <v>0</v>
      </c>
      <c r="BH875" s="11" t="b">
        <f t="shared" si="499"/>
        <v>0</v>
      </c>
      <c r="BI875" s="11" t="b">
        <f t="shared" si="500"/>
        <v>0</v>
      </c>
      <c r="BJ875" s="11">
        <f t="shared" si="501"/>
        <v>12.938427870112973</v>
      </c>
      <c r="BK875" s="11" t="b">
        <f t="shared" si="502"/>
        <v>0</v>
      </c>
      <c r="BL875" s="11">
        <f t="shared" si="503"/>
        <v>5.2369827093314418</v>
      </c>
      <c r="BM875" s="11" t="b">
        <f t="shared" si="504"/>
        <v>0</v>
      </c>
      <c r="BN875" s="11" t="b">
        <f t="shared" si="505"/>
        <v>0</v>
      </c>
      <c r="BO875" s="11">
        <f t="shared" si="506"/>
        <v>2.1564046450188288</v>
      </c>
      <c r="BP875" s="11" t="b">
        <f t="shared" si="507"/>
        <v>0</v>
      </c>
      <c r="BQ875" s="11" t="b">
        <f t="shared" si="508"/>
        <v>0</v>
      </c>
      <c r="BR875" s="11" t="b">
        <f t="shared" si="509"/>
        <v>0</v>
      </c>
    </row>
    <row r="876" spans="1:70" s="5" customFormat="1" ht="12.75" customHeight="1" x14ac:dyDescent="0.7">
      <c r="A876" s="24" t="s">
        <v>2393</v>
      </c>
      <c r="B876" s="25" t="s">
        <v>2394</v>
      </c>
      <c r="C876" s="24" t="s">
        <v>84</v>
      </c>
      <c r="D876" s="26" t="s">
        <v>41</v>
      </c>
      <c r="E876" s="24" t="s">
        <v>2610</v>
      </c>
      <c r="F876" s="24" t="s">
        <v>2610</v>
      </c>
      <c r="G876" s="62" t="s">
        <v>919</v>
      </c>
      <c r="H876" s="16">
        <v>195</v>
      </c>
      <c r="I876" s="16">
        <v>179</v>
      </c>
      <c r="J876" s="16">
        <v>165</v>
      </c>
      <c r="K876" s="26"/>
      <c r="L876" s="26"/>
      <c r="M876" s="26"/>
      <c r="N876" s="26"/>
      <c r="O876" s="40"/>
      <c r="P876" s="32" t="s">
        <v>79</v>
      </c>
      <c r="Q876" s="32">
        <v>128</v>
      </c>
      <c r="R876" s="60">
        <f t="shared" si="474"/>
        <v>0</v>
      </c>
      <c r="S876" s="27" t="s">
        <v>64</v>
      </c>
      <c r="T876" s="27"/>
      <c r="U876" s="27" t="s">
        <v>2417</v>
      </c>
      <c r="V876" s="30">
        <f t="shared" si="475"/>
        <v>32</v>
      </c>
      <c r="W876" s="29">
        <f t="shared" si="476"/>
        <v>0.66666666666666663</v>
      </c>
      <c r="X876" s="29">
        <f t="shared" si="477"/>
        <v>19.715699611600719</v>
      </c>
      <c r="Y876" s="29">
        <f t="shared" si="478"/>
        <v>0.59147098834802159</v>
      </c>
      <c r="Z876" s="30">
        <f>IF(S876="",0,VLOOKUP(S876,[1]!Costo_Twist,2,FALSE)*W876)</f>
        <v>82.77730135730549</v>
      </c>
      <c r="AA876" s="31" t="s">
        <v>66</v>
      </c>
      <c r="AB876" s="31"/>
      <c r="AC876" s="31" t="s">
        <v>2428</v>
      </c>
      <c r="AD876" s="34">
        <f t="shared" si="479"/>
        <v>11</v>
      </c>
      <c r="AE876" s="33">
        <f t="shared" si="480"/>
        <v>0.22916666666666666</v>
      </c>
      <c r="AF876" s="33">
        <f t="shared" si="481"/>
        <v>6.7772717414877475</v>
      </c>
      <c r="AG876" s="33">
        <f t="shared" si="482"/>
        <v>0.20331815224463243</v>
      </c>
      <c r="AH876" s="34">
        <f>IF(AA876="",0,VLOOKUP(AA876,[1]!Costo_Twist,2,FALSE)*AE876)</f>
        <v>57.446378054430213</v>
      </c>
      <c r="AI876" s="35" t="s">
        <v>65</v>
      </c>
      <c r="AJ876" s="35"/>
      <c r="AK876" s="35">
        <v>12.5</v>
      </c>
      <c r="AL876" s="35">
        <f t="shared" si="483"/>
        <v>12.5</v>
      </c>
      <c r="AM876" s="29">
        <f t="shared" si="484"/>
        <v>0.26041666666666669</v>
      </c>
      <c r="AN876" s="29">
        <f t="shared" si="485"/>
        <v>7.7014451607815317</v>
      </c>
      <c r="AO876" s="29">
        <f t="shared" si="486"/>
        <v>0.23104335482344596</v>
      </c>
      <c r="AP876" s="30">
        <f>IF(AI876="",0,VLOOKUP(AI876,[1]!Costo_Twist,2,FALSE)*AM876)</f>
        <v>38.130784812372482</v>
      </c>
      <c r="AQ876" s="42"/>
      <c r="AR876" s="42"/>
      <c r="AS876" s="42"/>
      <c r="AT876" s="42">
        <f t="shared" si="487"/>
        <v>0</v>
      </c>
      <c r="AU876" s="43">
        <f t="shared" si="488"/>
        <v>0</v>
      </c>
      <c r="AV876" s="43">
        <f t="shared" si="489"/>
        <v>0</v>
      </c>
      <c r="AW876" s="43">
        <f t="shared" si="490"/>
        <v>0</v>
      </c>
      <c r="AX876" s="44">
        <f>IF(AQ876="",0,VLOOKUP(AQ876,[1]!Costo_Twist,2,FALSE)*AU876)</f>
        <v>0</v>
      </c>
      <c r="AY876" s="36">
        <f t="shared" si="491"/>
        <v>178.3544642241082</v>
      </c>
      <c r="AZ876" s="41">
        <f t="shared" si="492"/>
        <v>1.15625</v>
      </c>
      <c r="BA876" s="37">
        <f t="shared" si="493"/>
        <v>129.15625</v>
      </c>
      <c r="BB876" s="37" t="str">
        <f t="shared" si="494"/>
        <v>ok</v>
      </c>
      <c r="BC876" s="37" t="str">
        <f t="shared" si="495"/>
        <v>ok</v>
      </c>
      <c r="BE876" s="11" t="b">
        <f t="shared" si="496"/>
        <v>0</v>
      </c>
      <c r="BF876" s="11" t="b">
        <f t="shared" si="497"/>
        <v>0</v>
      </c>
      <c r="BG876" s="11" t="b">
        <f t="shared" si="498"/>
        <v>0</v>
      </c>
      <c r="BH876" s="11" t="b">
        <f t="shared" si="499"/>
        <v>0</v>
      </c>
      <c r="BI876" s="11" t="b">
        <f t="shared" si="500"/>
        <v>0</v>
      </c>
      <c r="BJ876" s="11" t="b">
        <f t="shared" si="501"/>
        <v>0</v>
      </c>
      <c r="BK876" s="11" t="b">
        <f t="shared" si="502"/>
        <v>0</v>
      </c>
      <c r="BL876" s="11">
        <f t="shared" si="503"/>
        <v>19.715699611600719</v>
      </c>
      <c r="BM876" s="11">
        <f t="shared" si="504"/>
        <v>7.7014451607815317</v>
      </c>
      <c r="BN876" s="11" t="b">
        <f t="shared" si="505"/>
        <v>0</v>
      </c>
      <c r="BO876" s="11">
        <f t="shared" si="506"/>
        <v>6.7772717414877475</v>
      </c>
      <c r="BP876" s="11" t="b">
        <f t="shared" si="507"/>
        <v>0</v>
      </c>
      <c r="BQ876" s="11" t="b">
        <f t="shared" si="508"/>
        <v>0</v>
      </c>
      <c r="BR876" s="11" t="b">
        <f t="shared" si="509"/>
        <v>0</v>
      </c>
    </row>
    <row r="877" spans="1:70" s="5" customFormat="1" ht="12.75" customHeight="1" x14ac:dyDescent="0.7">
      <c r="A877" s="24" t="s">
        <v>2393</v>
      </c>
      <c r="B877" s="25" t="s">
        <v>2394</v>
      </c>
      <c r="C877" s="24" t="s">
        <v>84</v>
      </c>
      <c r="D877" s="26" t="s">
        <v>41</v>
      </c>
      <c r="E877" s="24" t="s">
        <v>2610</v>
      </c>
      <c r="F877" s="24" t="s">
        <v>2610</v>
      </c>
      <c r="G877" s="62" t="s">
        <v>920</v>
      </c>
      <c r="H877" s="16">
        <v>172</v>
      </c>
      <c r="I877" s="16">
        <v>151</v>
      </c>
      <c r="J877" s="16">
        <v>134</v>
      </c>
      <c r="K877" s="26"/>
      <c r="L877" s="26"/>
      <c r="M877" s="26"/>
      <c r="N877" s="26"/>
      <c r="O877" s="40"/>
      <c r="P877" s="32" t="s">
        <v>80</v>
      </c>
      <c r="Q877" s="32">
        <v>124</v>
      </c>
      <c r="R877" s="60">
        <f t="shared" si="474"/>
        <v>0</v>
      </c>
      <c r="S877" s="27" t="s">
        <v>73</v>
      </c>
      <c r="T877" s="27"/>
      <c r="U877" s="27">
        <v>13.5</v>
      </c>
      <c r="V877" s="30">
        <f t="shared" si="475"/>
        <v>13.5</v>
      </c>
      <c r="W877" s="29">
        <f t="shared" si="476"/>
        <v>0.28125</v>
      </c>
      <c r="X877" s="29">
        <f t="shared" si="477"/>
        <v>8.317560773644054</v>
      </c>
      <c r="Y877" s="29">
        <f t="shared" si="478"/>
        <v>0.24952682320932162</v>
      </c>
      <c r="Z877" s="30">
        <f>IF(S877="",0,VLOOKUP(S877,[1]!Costo_Twist,2,FALSE)*W877)</f>
        <v>36.820737351036463</v>
      </c>
      <c r="AA877" s="31" t="s">
        <v>68</v>
      </c>
      <c r="AB877" s="31"/>
      <c r="AC877" s="31">
        <v>122.5</v>
      </c>
      <c r="AD877" s="34">
        <f t="shared" si="479"/>
        <v>122.5</v>
      </c>
      <c r="AE877" s="33">
        <f t="shared" si="480"/>
        <v>2.5520833333333335</v>
      </c>
      <c r="AF877" s="33">
        <f t="shared" si="481"/>
        <v>75.474162575659008</v>
      </c>
      <c r="AG877" s="33">
        <f t="shared" si="482"/>
        <v>2.2642248772697702</v>
      </c>
      <c r="AH877" s="34">
        <f>IF(AA877="",0,VLOOKUP(AA877,[1]!Costo_Twist,2,FALSE)*AE877)</f>
        <v>173.1676498999517</v>
      </c>
      <c r="AI877" s="35" t="s">
        <v>66</v>
      </c>
      <c r="AJ877" s="35"/>
      <c r="AK877" s="35">
        <v>26.5</v>
      </c>
      <c r="AL877" s="35">
        <f t="shared" si="483"/>
        <v>26.5</v>
      </c>
      <c r="AM877" s="29">
        <f t="shared" si="484"/>
        <v>0.55208333333333337</v>
      </c>
      <c r="AN877" s="29">
        <f t="shared" si="485"/>
        <v>16.327063740856847</v>
      </c>
      <c r="AO877" s="29">
        <f t="shared" si="486"/>
        <v>0.48981191222570541</v>
      </c>
      <c r="AP877" s="30">
        <f>IF(AI877="",0,VLOOKUP(AI877,[1]!Costo_Twist,2,FALSE)*AM877)</f>
        <v>138.39354713112735</v>
      </c>
      <c r="AQ877" s="42"/>
      <c r="AR877" s="42"/>
      <c r="AS877" s="42"/>
      <c r="AT877" s="42">
        <f t="shared" si="487"/>
        <v>0</v>
      </c>
      <c r="AU877" s="43">
        <f t="shared" si="488"/>
        <v>0</v>
      </c>
      <c r="AV877" s="43">
        <f t="shared" si="489"/>
        <v>0</v>
      </c>
      <c r="AW877" s="43">
        <f t="shared" si="490"/>
        <v>0</v>
      </c>
      <c r="AX877" s="44">
        <f>IF(AQ877="",0,VLOOKUP(AQ877,[1]!Costo_Twist,2,FALSE)*AU877)</f>
        <v>0</v>
      </c>
      <c r="AY877" s="36">
        <f t="shared" si="491"/>
        <v>348.3819343821155</v>
      </c>
      <c r="AZ877" s="41">
        <f t="shared" si="492"/>
        <v>3.385416666666667</v>
      </c>
      <c r="BA877" s="37">
        <f t="shared" si="493"/>
        <v>127.38541666666667</v>
      </c>
      <c r="BB877" s="37" t="str">
        <f t="shared" si="494"/>
        <v>ok</v>
      </c>
      <c r="BC877" s="37" t="str">
        <f t="shared" si="495"/>
        <v>ok</v>
      </c>
      <c r="BE877" s="11" t="b">
        <f t="shared" si="496"/>
        <v>0</v>
      </c>
      <c r="BF877" s="11" t="b">
        <f t="shared" si="497"/>
        <v>0</v>
      </c>
      <c r="BG877" s="11" t="b">
        <f t="shared" si="498"/>
        <v>0</v>
      </c>
      <c r="BH877" s="11">
        <f t="shared" si="499"/>
        <v>8.317560773644054</v>
      </c>
      <c r="BI877" s="11" t="b">
        <f t="shared" si="500"/>
        <v>0</v>
      </c>
      <c r="BJ877" s="11">
        <f t="shared" si="501"/>
        <v>75.474162575659008</v>
      </c>
      <c r="BK877" s="11" t="b">
        <f t="shared" si="502"/>
        <v>0</v>
      </c>
      <c r="BL877" s="11" t="b">
        <f t="shared" si="503"/>
        <v>0</v>
      </c>
      <c r="BM877" s="11" t="b">
        <f t="shared" si="504"/>
        <v>0</v>
      </c>
      <c r="BN877" s="11" t="b">
        <f t="shared" si="505"/>
        <v>0</v>
      </c>
      <c r="BO877" s="11">
        <f t="shared" si="506"/>
        <v>16.327063740856847</v>
      </c>
      <c r="BP877" s="11" t="b">
        <f t="shared" si="507"/>
        <v>0</v>
      </c>
      <c r="BQ877" s="11" t="b">
        <f t="shared" si="508"/>
        <v>0</v>
      </c>
      <c r="BR877" s="11" t="b">
        <f t="shared" si="509"/>
        <v>0</v>
      </c>
    </row>
    <row r="878" spans="1:70" s="5" customFormat="1" ht="12.75" customHeight="1" x14ac:dyDescent="0.7">
      <c r="A878" s="24" t="s">
        <v>2393</v>
      </c>
      <c r="B878" s="25" t="s">
        <v>2394</v>
      </c>
      <c r="C878" s="24" t="s">
        <v>84</v>
      </c>
      <c r="D878" s="26" t="s">
        <v>41</v>
      </c>
      <c r="E878" s="24" t="s">
        <v>2610</v>
      </c>
      <c r="F878" s="24" t="s">
        <v>2610</v>
      </c>
      <c r="G878" s="62" t="s">
        <v>921</v>
      </c>
      <c r="H878" s="16">
        <v>138</v>
      </c>
      <c r="I878" s="16">
        <v>115</v>
      </c>
      <c r="J878" s="16">
        <v>98</v>
      </c>
      <c r="K878" s="26"/>
      <c r="L878" s="26"/>
      <c r="M878" s="26"/>
      <c r="N878" s="26"/>
      <c r="O878" s="40"/>
      <c r="P878" s="32" t="s">
        <v>81</v>
      </c>
      <c r="Q878" s="32">
        <v>120</v>
      </c>
      <c r="R878" s="60">
        <f t="shared" si="474"/>
        <v>0</v>
      </c>
      <c r="S878" s="27" t="s">
        <v>64</v>
      </c>
      <c r="T878" s="27"/>
      <c r="U878" s="28">
        <v>98</v>
      </c>
      <c r="V878" s="30">
        <f t="shared" si="475"/>
        <v>98</v>
      </c>
      <c r="W878" s="29">
        <f t="shared" si="476"/>
        <v>2.0416666666666665</v>
      </c>
      <c r="X878" s="29">
        <f t="shared" si="477"/>
        <v>60.379330060527202</v>
      </c>
      <c r="Y878" s="29">
        <f t="shared" si="478"/>
        <v>1.8113799018158161</v>
      </c>
      <c r="Z878" s="30">
        <f>IF(S878="",0,VLOOKUP(S878,[1]!Costo_Twist,2,FALSE)*W878)</f>
        <v>253.50548540674805</v>
      </c>
      <c r="AA878" s="31" t="s">
        <v>66</v>
      </c>
      <c r="AB878" s="31"/>
      <c r="AC878" s="31">
        <v>33.5</v>
      </c>
      <c r="AD878" s="34">
        <f t="shared" si="479"/>
        <v>33.5</v>
      </c>
      <c r="AE878" s="33">
        <f t="shared" si="480"/>
        <v>0.69791666666666663</v>
      </c>
      <c r="AF878" s="33">
        <f t="shared" si="481"/>
        <v>20.639873030894503</v>
      </c>
      <c r="AG878" s="33">
        <f t="shared" si="482"/>
        <v>0.61919619092683509</v>
      </c>
      <c r="AH878" s="34">
        <f>IF(AA878="",0,VLOOKUP(AA878,[1]!Costo_Twist,2,FALSE)*AE878)</f>
        <v>174.95033316576473</v>
      </c>
      <c r="AI878" s="35" t="s">
        <v>65</v>
      </c>
      <c r="AJ878" s="35"/>
      <c r="AK878" s="35">
        <v>52.5</v>
      </c>
      <c r="AL878" s="35">
        <f t="shared" si="483"/>
        <v>52.5</v>
      </c>
      <c r="AM878" s="29">
        <f t="shared" si="484"/>
        <v>1.09375</v>
      </c>
      <c r="AN878" s="29">
        <f t="shared" si="485"/>
        <v>32.346069675282429</v>
      </c>
      <c r="AO878" s="29">
        <f t="shared" si="486"/>
        <v>0.97038209025847288</v>
      </c>
      <c r="AP878" s="30">
        <f>IF(AI878="",0,VLOOKUP(AI878,[1]!Costo_Twist,2,FALSE)*AM878)</f>
        <v>160.14929621196441</v>
      </c>
      <c r="AQ878" s="42"/>
      <c r="AR878" s="42"/>
      <c r="AS878" s="42"/>
      <c r="AT878" s="42">
        <f t="shared" si="487"/>
        <v>0</v>
      </c>
      <c r="AU878" s="43">
        <f t="shared" si="488"/>
        <v>0</v>
      </c>
      <c r="AV878" s="43">
        <f t="shared" si="489"/>
        <v>0</v>
      </c>
      <c r="AW878" s="43">
        <f t="shared" si="490"/>
        <v>0</v>
      </c>
      <c r="AX878" s="44">
        <f>IF(AQ878="",0,VLOOKUP(AQ878,[1]!Costo_Twist,2,FALSE)*AU878)</f>
        <v>0</v>
      </c>
      <c r="AY878" s="36">
        <f t="shared" si="491"/>
        <v>588.60511478447722</v>
      </c>
      <c r="AZ878" s="41">
        <f t="shared" si="492"/>
        <v>3.833333333333333</v>
      </c>
      <c r="BA878" s="37">
        <f t="shared" si="493"/>
        <v>123.83333333333333</v>
      </c>
      <c r="BB878" s="37" t="str">
        <f t="shared" si="494"/>
        <v>ok</v>
      </c>
      <c r="BC878" s="37" t="str">
        <f t="shared" si="495"/>
        <v>ok</v>
      </c>
      <c r="BE878" s="11" t="b">
        <f t="shared" si="496"/>
        <v>0</v>
      </c>
      <c r="BF878" s="11" t="b">
        <f t="shared" si="497"/>
        <v>0</v>
      </c>
      <c r="BG878" s="11" t="b">
        <f t="shared" si="498"/>
        <v>0</v>
      </c>
      <c r="BH878" s="11" t="b">
        <f t="shared" si="499"/>
        <v>0</v>
      </c>
      <c r="BI878" s="11" t="b">
        <f t="shared" si="500"/>
        <v>0</v>
      </c>
      <c r="BJ878" s="11" t="b">
        <f t="shared" si="501"/>
        <v>0</v>
      </c>
      <c r="BK878" s="11" t="b">
        <f t="shared" si="502"/>
        <v>0</v>
      </c>
      <c r="BL878" s="11">
        <f t="shared" si="503"/>
        <v>60.379330060527202</v>
      </c>
      <c r="BM878" s="11">
        <f t="shared" si="504"/>
        <v>32.346069675282429</v>
      </c>
      <c r="BN878" s="11" t="b">
        <f t="shared" si="505"/>
        <v>0</v>
      </c>
      <c r="BO878" s="11">
        <f t="shared" si="506"/>
        <v>20.639873030894503</v>
      </c>
      <c r="BP878" s="11" t="b">
        <f t="shared" si="507"/>
        <v>0</v>
      </c>
      <c r="BQ878" s="11" t="b">
        <f t="shared" si="508"/>
        <v>0</v>
      </c>
      <c r="BR878" s="11" t="b">
        <f t="shared" si="509"/>
        <v>0</v>
      </c>
    </row>
    <row r="879" spans="1:70" s="5" customFormat="1" ht="12.75" customHeight="1" x14ac:dyDescent="0.7">
      <c r="A879" s="24" t="s">
        <v>2393</v>
      </c>
      <c r="B879" s="25" t="s">
        <v>2394</v>
      </c>
      <c r="C879" s="24" t="s">
        <v>84</v>
      </c>
      <c r="D879" s="26" t="s">
        <v>41</v>
      </c>
      <c r="E879" s="24" t="s">
        <v>2610</v>
      </c>
      <c r="F879" s="24" t="s">
        <v>2610</v>
      </c>
      <c r="G879" s="62" t="s">
        <v>922</v>
      </c>
      <c r="H879" s="16">
        <v>233</v>
      </c>
      <c r="I879" s="16">
        <v>223</v>
      </c>
      <c r="J879" s="16">
        <v>211</v>
      </c>
      <c r="K879" s="26"/>
      <c r="L879" s="26"/>
      <c r="M879" s="26"/>
      <c r="N879" s="26"/>
      <c r="O879" s="40"/>
      <c r="P879" s="32" t="s">
        <v>79</v>
      </c>
      <c r="Q879" s="32">
        <v>128</v>
      </c>
      <c r="R879" s="60">
        <f t="shared" si="474"/>
        <v>0</v>
      </c>
      <c r="S879" s="27" t="s">
        <v>64</v>
      </c>
      <c r="T879" s="27"/>
      <c r="U879" s="28" t="s">
        <v>2405</v>
      </c>
      <c r="V879" s="30">
        <f t="shared" si="475"/>
        <v>5</v>
      </c>
      <c r="W879" s="29">
        <f t="shared" si="476"/>
        <v>0.10416666666666667</v>
      </c>
      <c r="X879" s="29">
        <f t="shared" si="477"/>
        <v>3.0805780643126126</v>
      </c>
      <c r="Y879" s="29">
        <f t="shared" si="478"/>
        <v>9.241734192937838E-2</v>
      </c>
      <c r="Z879" s="30">
        <f>IF(S879="",0,VLOOKUP(S879,[1]!Costo_Twist,2,FALSE)*W879)</f>
        <v>12.933953337078984</v>
      </c>
      <c r="AA879" s="31" t="s">
        <v>72</v>
      </c>
      <c r="AB879" s="31"/>
      <c r="AC879" s="31">
        <v>4.5</v>
      </c>
      <c r="AD879" s="34">
        <f t="shared" si="479"/>
        <v>4.5</v>
      </c>
      <c r="AE879" s="33">
        <f t="shared" si="480"/>
        <v>9.375E-2</v>
      </c>
      <c r="AF879" s="33">
        <f t="shared" si="481"/>
        <v>2.772520257881351</v>
      </c>
      <c r="AG879" s="33">
        <f t="shared" si="482"/>
        <v>8.3175607736440532E-2</v>
      </c>
      <c r="AH879" s="34">
        <f>IF(AA879="",0,VLOOKUP(AA879,[1]!Costo_Twist,2,FALSE)*AE879)</f>
        <v>19.125199603749593</v>
      </c>
      <c r="AI879" s="35" t="s">
        <v>65</v>
      </c>
      <c r="AJ879" s="35"/>
      <c r="AK879" s="35" t="s">
        <v>2405</v>
      </c>
      <c r="AL879" s="35">
        <f t="shared" si="483"/>
        <v>5</v>
      </c>
      <c r="AM879" s="29">
        <f t="shared" si="484"/>
        <v>0.10416666666666667</v>
      </c>
      <c r="AN879" s="29">
        <f t="shared" si="485"/>
        <v>3.0805780643126126</v>
      </c>
      <c r="AO879" s="29">
        <f t="shared" si="486"/>
        <v>9.241734192937838E-2</v>
      </c>
      <c r="AP879" s="30">
        <f>IF(AI879="",0,VLOOKUP(AI879,[1]!Costo_Twist,2,FALSE)*AM879)</f>
        <v>15.252313924948993</v>
      </c>
      <c r="AQ879" s="42"/>
      <c r="AR879" s="42"/>
      <c r="AS879" s="42"/>
      <c r="AT879" s="42">
        <f t="shared" si="487"/>
        <v>0</v>
      </c>
      <c r="AU879" s="43">
        <f t="shared" si="488"/>
        <v>0</v>
      </c>
      <c r="AV879" s="43">
        <f t="shared" si="489"/>
        <v>0</v>
      </c>
      <c r="AW879" s="43">
        <f t="shared" si="490"/>
        <v>0</v>
      </c>
      <c r="AX879" s="44">
        <f>IF(AQ879="",0,VLOOKUP(AQ879,[1]!Costo_Twist,2,FALSE)*AU879)</f>
        <v>0</v>
      </c>
      <c r="AY879" s="36">
        <f t="shared" si="491"/>
        <v>47.311466865777568</v>
      </c>
      <c r="AZ879" s="41">
        <f t="shared" si="492"/>
        <v>0.30208333333333337</v>
      </c>
      <c r="BA879" s="37">
        <f t="shared" si="493"/>
        <v>128.30208333333334</v>
      </c>
      <c r="BB879" s="37" t="str">
        <f t="shared" si="494"/>
        <v>ok</v>
      </c>
      <c r="BC879" s="37" t="str">
        <f t="shared" si="495"/>
        <v>ok</v>
      </c>
      <c r="BE879" s="11" t="b">
        <f t="shared" si="496"/>
        <v>0</v>
      </c>
      <c r="BF879" s="11" t="b">
        <f t="shared" si="497"/>
        <v>0</v>
      </c>
      <c r="BG879" s="11" t="b">
        <f t="shared" si="498"/>
        <v>0</v>
      </c>
      <c r="BH879" s="11" t="b">
        <f t="shared" si="499"/>
        <v>0</v>
      </c>
      <c r="BI879" s="11" t="b">
        <f t="shared" si="500"/>
        <v>0</v>
      </c>
      <c r="BJ879" s="11" t="b">
        <f t="shared" si="501"/>
        <v>0</v>
      </c>
      <c r="BK879" s="11" t="b">
        <f t="shared" si="502"/>
        <v>0</v>
      </c>
      <c r="BL879" s="11">
        <f t="shared" si="503"/>
        <v>3.0805780643126126</v>
      </c>
      <c r="BM879" s="11">
        <f t="shared" si="504"/>
        <v>3.0805780643126126</v>
      </c>
      <c r="BN879" s="11">
        <f t="shared" si="505"/>
        <v>2.772520257881351</v>
      </c>
      <c r="BO879" s="11" t="b">
        <f t="shared" si="506"/>
        <v>0</v>
      </c>
      <c r="BP879" s="11" t="b">
        <f t="shared" si="507"/>
        <v>0</v>
      </c>
      <c r="BQ879" s="11" t="b">
        <f t="shared" si="508"/>
        <v>0</v>
      </c>
      <c r="BR879" s="11" t="b">
        <f t="shared" si="509"/>
        <v>0</v>
      </c>
    </row>
    <row r="880" spans="1:70" s="5" customFormat="1" ht="12.75" customHeight="1" x14ac:dyDescent="0.7">
      <c r="A880" s="24" t="s">
        <v>2393</v>
      </c>
      <c r="B880" s="25" t="s">
        <v>2394</v>
      </c>
      <c r="C880" s="24" t="s">
        <v>84</v>
      </c>
      <c r="D880" s="26" t="s">
        <v>41</v>
      </c>
      <c r="E880" s="24" t="s">
        <v>2610</v>
      </c>
      <c r="F880" s="24" t="s">
        <v>2610</v>
      </c>
      <c r="G880" s="62" t="s">
        <v>923</v>
      </c>
      <c r="H880" s="16">
        <v>224</v>
      </c>
      <c r="I880" s="16">
        <v>214</v>
      </c>
      <c r="J880" s="16">
        <v>203</v>
      </c>
      <c r="K880" s="26"/>
      <c r="L880" s="26"/>
      <c r="M880" s="26"/>
      <c r="N880" s="26"/>
      <c r="O880" s="40"/>
      <c r="P880" s="32" t="s">
        <v>79</v>
      </c>
      <c r="Q880" s="32">
        <v>128</v>
      </c>
      <c r="R880" s="60">
        <f t="shared" si="474"/>
        <v>0</v>
      </c>
      <c r="S880" s="27" t="s">
        <v>68</v>
      </c>
      <c r="T880" s="27"/>
      <c r="U880" s="28" t="s">
        <v>2438</v>
      </c>
      <c r="V880" s="30">
        <f t="shared" si="475"/>
        <v>26</v>
      </c>
      <c r="W880" s="29">
        <f t="shared" si="476"/>
        <v>0.54166666666666663</v>
      </c>
      <c r="X880" s="29">
        <f t="shared" si="477"/>
        <v>16.019005934425582</v>
      </c>
      <c r="Y880" s="29">
        <f t="shared" si="478"/>
        <v>0.48057017803276747</v>
      </c>
      <c r="Z880" s="30">
        <f>IF(S880="",0,VLOOKUP(S880,[1]!Costo_Twist,2,FALSE)*W880)</f>
        <v>36.753950182846886</v>
      </c>
      <c r="AA880" s="31" t="s">
        <v>67</v>
      </c>
      <c r="AB880" s="31"/>
      <c r="AC880" s="31" t="s">
        <v>2406</v>
      </c>
      <c r="AD880" s="34">
        <f t="shared" si="479"/>
        <v>10</v>
      </c>
      <c r="AE880" s="33">
        <f t="shared" si="480"/>
        <v>0.20833333333333334</v>
      </c>
      <c r="AF880" s="33">
        <f t="shared" si="481"/>
        <v>6.1611561286252252</v>
      </c>
      <c r="AG880" s="33">
        <f t="shared" si="482"/>
        <v>0.18483468385875676</v>
      </c>
      <c r="AH880" s="34">
        <f>IF(AA880="",0,VLOOKUP(AA880,[1]!Costo_Twist,2,FALSE)*AE880)</f>
        <v>42.218410858443981</v>
      </c>
      <c r="AI880" s="35" t="s">
        <v>66</v>
      </c>
      <c r="AJ880" s="35"/>
      <c r="AK880" s="35">
        <v>1.5</v>
      </c>
      <c r="AL880" s="35">
        <f t="shared" si="483"/>
        <v>1.5</v>
      </c>
      <c r="AM880" s="29">
        <f t="shared" si="484"/>
        <v>3.125E-2</v>
      </c>
      <c r="AN880" s="29">
        <f t="shared" si="485"/>
        <v>0.92417341929378372</v>
      </c>
      <c r="AO880" s="29">
        <f t="shared" si="486"/>
        <v>2.7725202578813512E-2</v>
      </c>
      <c r="AP880" s="30">
        <f>IF(AI880="",0,VLOOKUP(AI880,[1]!Costo_Twist,2,FALSE)*AM880)</f>
        <v>7.833597007422302</v>
      </c>
      <c r="AQ880" s="42"/>
      <c r="AR880" s="42"/>
      <c r="AS880" s="42"/>
      <c r="AT880" s="42">
        <f t="shared" si="487"/>
        <v>0</v>
      </c>
      <c r="AU880" s="43">
        <f t="shared" si="488"/>
        <v>0</v>
      </c>
      <c r="AV880" s="43">
        <f t="shared" si="489"/>
        <v>0</v>
      </c>
      <c r="AW880" s="43">
        <f t="shared" si="490"/>
        <v>0</v>
      </c>
      <c r="AX880" s="44">
        <f>IF(AQ880="",0,VLOOKUP(AQ880,[1]!Costo_Twist,2,FALSE)*AU880)</f>
        <v>0</v>
      </c>
      <c r="AY880" s="36">
        <f t="shared" si="491"/>
        <v>86.805958048713165</v>
      </c>
      <c r="AZ880" s="41">
        <f t="shared" si="492"/>
        <v>0.78125</v>
      </c>
      <c r="BA880" s="37">
        <f t="shared" si="493"/>
        <v>128.78125</v>
      </c>
      <c r="BB880" s="37" t="str">
        <f t="shared" si="494"/>
        <v>ok</v>
      </c>
      <c r="BC880" s="37" t="str">
        <f t="shared" si="495"/>
        <v>ok</v>
      </c>
      <c r="BE880" s="11" t="b">
        <f t="shared" si="496"/>
        <v>0</v>
      </c>
      <c r="BF880" s="11" t="b">
        <f t="shared" si="497"/>
        <v>0</v>
      </c>
      <c r="BG880" s="11" t="b">
        <f t="shared" si="498"/>
        <v>0</v>
      </c>
      <c r="BH880" s="11" t="b">
        <f t="shared" si="499"/>
        <v>0</v>
      </c>
      <c r="BI880" s="11" t="b">
        <f t="shared" si="500"/>
        <v>0</v>
      </c>
      <c r="BJ880" s="11">
        <f t="shared" si="501"/>
        <v>16.019005934425582</v>
      </c>
      <c r="BK880" s="11" t="b">
        <f t="shared" si="502"/>
        <v>0</v>
      </c>
      <c r="BL880" s="11" t="b">
        <f t="shared" si="503"/>
        <v>0</v>
      </c>
      <c r="BM880" s="11" t="b">
        <f t="shared" si="504"/>
        <v>0</v>
      </c>
      <c r="BN880" s="11" t="b">
        <f t="shared" si="505"/>
        <v>0</v>
      </c>
      <c r="BO880" s="11">
        <f t="shared" si="506"/>
        <v>0.92417341929378372</v>
      </c>
      <c r="BP880" s="11" t="b">
        <f t="shared" si="507"/>
        <v>0</v>
      </c>
      <c r="BQ880" s="11" t="b">
        <f t="shared" si="508"/>
        <v>0</v>
      </c>
      <c r="BR880" s="11">
        <f t="shared" si="509"/>
        <v>6.1611561286252252</v>
      </c>
    </row>
    <row r="881" spans="1:70" s="5" customFormat="1" ht="12.75" customHeight="1" x14ac:dyDescent="0.7">
      <c r="A881" s="24" t="s">
        <v>2393</v>
      </c>
      <c r="B881" s="25" t="s">
        <v>2394</v>
      </c>
      <c r="C881" s="24" t="s">
        <v>84</v>
      </c>
      <c r="D881" s="26" t="s">
        <v>41</v>
      </c>
      <c r="E881" s="24" t="s">
        <v>2610</v>
      </c>
      <c r="F881" s="24" t="s">
        <v>2610</v>
      </c>
      <c r="G881" s="62" t="s">
        <v>924</v>
      </c>
      <c r="H881" s="16">
        <v>210</v>
      </c>
      <c r="I881" s="16">
        <v>197</v>
      </c>
      <c r="J881" s="16">
        <v>186</v>
      </c>
      <c r="K881" s="26"/>
      <c r="L881" s="26"/>
      <c r="M881" s="26"/>
      <c r="N881" s="26"/>
      <c r="O881" s="40"/>
      <c r="P881" s="32" t="s">
        <v>79</v>
      </c>
      <c r="Q881" s="32">
        <v>128</v>
      </c>
      <c r="R881" s="60">
        <f t="shared" si="474"/>
        <v>0</v>
      </c>
      <c r="S881" s="27" t="s">
        <v>64</v>
      </c>
      <c r="T881" s="27"/>
      <c r="U881" s="27">
        <v>17.5</v>
      </c>
      <c r="V881" s="30">
        <f t="shared" si="475"/>
        <v>17.5</v>
      </c>
      <c r="W881" s="29">
        <f t="shared" si="476"/>
        <v>0.36458333333333331</v>
      </c>
      <c r="X881" s="29">
        <f t="shared" si="477"/>
        <v>10.782023225094143</v>
      </c>
      <c r="Y881" s="29">
        <f t="shared" si="478"/>
        <v>0.32346069675282429</v>
      </c>
      <c r="Z881" s="30">
        <f>IF(S881="",0,VLOOKUP(S881,[1]!Costo_Twist,2,FALSE)*W881)</f>
        <v>45.268836679776442</v>
      </c>
      <c r="AA881" s="31" t="s">
        <v>66</v>
      </c>
      <c r="AB881" s="31"/>
      <c r="AC881" s="31">
        <v>5.5</v>
      </c>
      <c r="AD881" s="34">
        <f t="shared" si="479"/>
        <v>5.5</v>
      </c>
      <c r="AE881" s="33">
        <f t="shared" si="480"/>
        <v>0.11458333333333333</v>
      </c>
      <c r="AF881" s="33">
        <f t="shared" si="481"/>
        <v>3.3886358707438737</v>
      </c>
      <c r="AG881" s="33">
        <f t="shared" si="482"/>
        <v>0.10165907612231621</v>
      </c>
      <c r="AH881" s="34">
        <f>IF(AA881="",0,VLOOKUP(AA881,[1]!Costo_Twist,2,FALSE)*AE881)</f>
        <v>28.723189027215106</v>
      </c>
      <c r="AI881" s="35" t="s">
        <v>65</v>
      </c>
      <c r="AJ881" s="35"/>
      <c r="AK881" s="35" t="s">
        <v>2398</v>
      </c>
      <c r="AL881" s="35">
        <f t="shared" si="483"/>
        <v>4</v>
      </c>
      <c r="AM881" s="29">
        <f t="shared" si="484"/>
        <v>8.3333333333333329E-2</v>
      </c>
      <c r="AN881" s="29">
        <f t="shared" si="485"/>
        <v>2.4644624514500899</v>
      </c>
      <c r="AO881" s="29">
        <f t="shared" si="486"/>
        <v>7.3933873543502698E-2</v>
      </c>
      <c r="AP881" s="30">
        <f>IF(AI881="",0,VLOOKUP(AI881,[1]!Costo_Twist,2,FALSE)*AM881)</f>
        <v>12.201851139959192</v>
      </c>
      <c r="AQ881" s="42"/>
      <c r="AR881" s="42"/>
      <c r="AS881" s="42"/>
      <c r="AT881" s="42">
        <f t="shared" si="487"/>
        <v>0</v>
      </c>
      <c r="AU881" s="43">
        <f t="shared" si="488"/>
        <v>0</v>
      </c>
      <c r="AV881" s="43">
        <f t="shared" si="489"/>
        <v>0</v>
      </c>
      <c r="AW881" s="43">
        <f t="shared" si="490"/>
        <v>0</v>
      </c>
      <c r="AX881" s="44">
        <f>IF(AQ881="",0,VLOOKUP(AQ881,[1]!Costo_Twist,2,FALSE)*AU881)</f>
        <v>0</v>
      </c>
      <c r="AY881" s="36">
        <f t="shared" si="491"/>
        <v>86.193876846950729</v>
      </c>
      <c r="AZ881" s="41">
        <f t="shared" si="492"/>
        <v>0.5625</v>
      </c>
      <c r="BA881" s="37">
        <f t="shared" si="493"/>
        <v>128.5625</v>
      </c>
      <c r="BB881" s="37" t="str">
        <f t="shared" si="494"/>
        <v>ok</v>
      </c>
      <c r="BC881" s="37" t="str">
        <f t="shared" si="495"/>
        <v>ok</v>
      </c>
      <c r="BE881" s="11" t="b">
        <f t="shared" si="496"/>
        <v>0</v>
      </c>
      <c r="BF881" s="11" t="b">
        <f t="shared" si="497"/>
        <v>0</v>
      </c>
      <c r="BG881" s="11" t="b">
        <f t="shared" si="498"/>
        <v>0</v>
      </c>
      <c r="BH881" s="11" t="b">
        <f t="shared" si="499"/>
        <v>0</v>
      </c>
      <c r="BI881" s="11" t="b">
        <f t="shared" si="500"/>
        <v>0</v>
      </c>
      <c r="BJ881" s="11" t="b">
        <f t="shared" si="501"/>
        <v>0</v>
      </c>
      <c r="BK881" s="11" t="b">
        <f t="shared" si="502"/>
        <v>0</v>
      </c>
      <c r="BL881" s="11">
        <f t="shared" si="503"/>
        <v>10.782023225094143</v>
      </c>
      <c r="BM881" s="11">
        <f t="shared" si="504"/>
        <v>2.4644624514500899</v>
      </c>
      <c r="BN881" s="11" t="b">
        <f t="shared" si="505"/>
        <v>0</v>
      </c>
      <c r="BO881" s="11">
        <f t="shared" si="506"/>
        <v>3.3886358707438737</v>
      </c>
      <c r="BP881" s="11" t="b">
        <f t="shared" si="507"/>
        <v>0</v>
      </c>
      <c r="BQ881" s="11" t="b">
        <f t="shared" si="508"/>
        <v>0</v>
      </c>
      <c r="BR881" s="11" t="b">
        <f t="shared" si="509"/>
        <v>0</v>
      </c>
    </row>
    <row r="882" spans="1:70" s="5" customFormat="1" ht="12.75" customHeight="1" x14ac:dyDescent="0.7">
      <c r="A882" s="24" t="s">
        <v>2393</v>
      </c>
      <c r="B882" s="25" t="s">
        <v>2394</v>
      </c>
      <c r="C882" s="24" t="s">
        <v>84</v>
      </c>
      <c r="D882" s="26" t="s">
        <v>41</v>
      </c>
      <c r="E882" s="24" t="s">
        <v>2610</v>
      </c>
      <c r="F882" s="24" t="s">
        <v>2610</v>
      </c>
      <c r="G882" s="62" t="s">
        <v>925</v>
      </c>
      <c r="H882" s="16">
        <v>186</v>
      </c>
      <c r="I882" s="16">
        <v>169</v>
      </c>
      <c r="J882" s="16">
        <v>157</v>
      </c>
      <c r="K882" s="26"/>
      <c r="L882" s="26"/>
      <c r="M882" s="26"/>
      <c r="N882" s="26"/>
      <c r="O882" s="40"/>
      <c r="P882" s="32" t="s">
        <v>80</v>
      </c>
      <c r="Q882" s="32">
        <v>124</v>
      </c>
      <c r="R882" s="60">
        <f t="shared" si="474"/>
        <v>0</v>
      </c>
      <c r="S882" s="27" t="s">
        <v>64</v>
      </c>
      <c r="T882" s="27"/>
      <c r="U882" s="27">
        <v>33.5</v>
      </c>
      <c r="V882" s="30">
        <f t="shared" si="475"/>
        <v>33.5</v>
      </c>
      <c r="W882" s="29">
        <f t="shared" si="476"/>
        <v>0.69791666666666663</v>
      </c>
      <c r="X882" s="29">
        <f t="shared" si="477"/>
        <v>20.639873030894503</v>
      </c>
      <c r="Y882" s="29">
        <f t="shared" si="478"/>
        <v>0.61919619092683509</v>
      </c>
      <c r="Z882" s="30">
        <f>IF(S882="",0,VLOOKUP(S882,[1]!Costo_Twist,2,FALSE)*W882)</f>
        <v>86.657487358429179</v>
      </c>
      <c r="AA882" s="31" t="s">
        <v>66</v>
      </c>
      <c r="AB882" s="31"/>
      <c r="AC882" s="31" t="s">
        <v>2401</v>
      </c>
      <c r="AD882" s="34">
        <f t="shared" si="479"/>
        <v>12</v>
      </c>
      <c r="AE882" s="33">
        <f t="shared" si="480"/>
        <v>0.25</v>
      </c>
      <c r="AF882" s="33">
        <f t="shared" si="481"/>
        <v>7.3933873543502697</v>
      </c>
      <c r="AG882" s="33">
        <f t="shared" si="482"/>
        <v>0.2218016206305081</v>
      </c>
      <c r="AH882" s="34">
        <f>IF(AA882="",0,VLOOKUP(AA882,[1]!Costo_Twist,2,FALSE)*AE882)</f>
        <v>62.668776059378416</v>
      </c>
      <c r="AI882" s="35" t="s">
        <v>65</v>
      </c>
      <c r="AJ882" s="35"/>
      <c r="AK882" s="35" t="s">
        <v>2404</v>
      </c>
      <c r="AL882" s="35">
        <f t="shared" si="483"/>
        <v>7</v>
      </c>
      <c r="AM882" s="29">
        <f t="shared" si="484"/>
        <v>0.14583333333333334</v>
      </c>
      <c r="AN882" s="29">
        <f t="shared" si="485"/>
        <v>4.3128092900376576</v>
      </c>
      <c r="AO882" s="29">
        <f t="shared" si="486"/>
        <v>0.12938427870112973</v>
      </c>
      <c r="AP882" s="30">
        <f>IF(AI882="",0,VLOOKUP(AI882,[1]!Costo_Twist,2,FALSE)*AM882)</f>
        <v>21.353239494928591</v>
      </c>
      <c r="AQ882" s="42"/>
      <c r="AR882" s="42"/>
      <c r="AS882" s="42"/>
      <c r="AT882" s="42">
        <f t="shared" si="487"/>
        <v>0</v>
      </c>
      <c r="AU882" s="43">
        <f t="shared" si="488"/>
        <v>0</v>
      </c>
      <c r="AV882" s="43">
        <f t="shared" si="489"/>
        <v>0</v>
      </c>
      <c r="AW882" s="43">
        <f t="shared" si="490"/>
        <v>0</v>
      </c>
      <c r="AX882" s="44">
        <f>IF(AQ882="",0,VLOOKUP(AQ882,[1]!Costo_Twist,2,FALSE)*AU882)</f>
        <v>0</v>
      </c>
      <c r="AY882" s="36">
        <f t="shared" si="491"/>
        <v>170.67950291273618</v>
      </c>
      <c r="AZ882" s="41">
        <f t="shared" si="492"/>
        <v>1.09375</v>
      </c>
      <c r="BA882" s="37">
        <f t="shared" si="493"/>
        <v>125.09375</v>
      </c>
      <c r="BB882" s="37" t="str">
        <f t="shared" si="494"/>
        <v>ok</v>
      </c>
      <c r="BC882" s="37" t="str">
        <f t="shared" si="495"/>
        <v>ok</v>
      </c>
      <c r="BE882" s="11" t="b">
        <f t="shared" si="496"/>
        <v>0</v>
      </c>
      <c r="BF882" s="11" t="b">
        <f t="shared" si="497"/>
        <v>0</v>
      </c>
      <c r="BG882" s="11" t="b">
        <f t="shared" si="498"/>
        <v>0</v>
      </c>
      <c r="BH882" s="11" t="b">
        <f t="shared" si="499"/>
        <v>0</v>
      </c>
      <c r="BI882" s="11" t="b">
        <f t="shared" si="500"/>
        <v>0</v>
      </c>
      <c r="BJ882" s="11" t="b">
        <f t="shared" si="501"/>
        <v>0</v>
      </c>
      <c r="BK882" s="11" t="b">
        <f t="shared" si="502"/>
        <v>0</v>
      </c>
      <c r="BL882" s="11">
        <f t="shared" si="503"/>
        <v>20.639873030894503</v>
      </c>
      <c r="BM882" s="11">
        <f t="shared" si="504"/>
        <v>4.3128092900376576</v>
      </c>
      <c r="BN882" s="11" t="b">
        <f t="shared" si="505"/>
        <v>0</v>
      </c>
      <c r="BO882" s="11">
        <f t="shared" si="506"/>
        <v>7.3933873543502697</v>
      </c>
      <c r="BP882" s="11" t="b">
        <f t="shared" si="507"/>
        <v>0</v>
      </c>
      <c r="BQ882" s="11" t="b">
        <f t="shared" si="508"/>
        <v>0</v>
      </c>
      <c r="BR882" s="11" t="b">
        <f t="shared" si="509"/>
        <v>0</v>
      </c>
    </row>
    <row r="883" spans="1:70" s="5" customFormat="1" ht="12.75" customHeight="1" x14ac:dyDescent="0.7">
      <c r="A883" s="24" t="s">
        <v>2393</v>
      </c>
      <c r="B883" s="25" t="s">
        <v>2394</v>
      </c>
      <c r="C883" s="24" t="s">
        <v>84</v>
      </c>
      <c r="D883" s="26" t="s">
        <v>41</v>
      </c>
      <c r="E883" s="24" t="s">
        <v>2610</v>
      </c>
      <c r="F883" s="24" t="s">
        <v>2610</v>
      </c>
      <c r="G883" s="62" t="s">
        <v>926</v>
      </c>
      <c r="H883" s="16">
        <v>168</v>
      </c>
      <c r="I883" s="16">
        <v>148</v>
      </c>
      <c r="J883" s="16">
        <v>136</v>
      </c>
      <c r="K883" s="26"/>
      <c r="L883" s="26"/>
      <c r="M883" s="26"/>
      <c r="N883" s="26"/>
      <c r="O883" s="40"/>
      <c r="P883" s="32" t="s">
        <v>80</v>
      </c>
      <c r="Q883" s="32">
        <v>124</v>
      </c>
      <c r="R883" s="60">
        <f t="shared" si="474"/>
        <v>0</v>
      </c>
      <c r="S883" s="27" t="s">
        <v>64</v>
      </c>
      <c r="T883" s="27"/>
      <c r="U883" s="27">
        <v>63.5</v>
      </c>
      <c r="V883" s="30">
        <f t="shared" si="475"/>
        <v>63.5</v>
      </c>
      <c r="W883" s="29">
        <f t="shared" si="476"/>
        <v>1.3229166666666667</v>
      </c>
      <c r="X883" s="29">
        <f t="shared" si="477"/>
        <v>39.123341416770181</v>
      </c>
      <c r="Y883" s="29">
        <f t="shared" si="478"/>
        <v>1.1737002425031053</v>
      </c>
      <c r="Z883" s="30">
        <f>IF(S883="",0,VLOOKUP(S883,[1]!Costo_Twist,2,FALSE)*W883)</f>
        <v>164.2612073809031</v>
      </c>
      <c r="AA883" s="31" t="s">
        <v>66</v>
      </c>
      <c r="AB883" s="31"/>
      <c r="AC883" s="31">
        <v>22.5</v>
      </c>
      <c r="AD883" s="34">
        <f t="shared" si="479"/>
        <v>22.5</v>
      </c>
      <c r="AE883" s="33">
        <f t="shared" si="480"/>
        <v>0.46875</v>
      </c>
      <c r="AF883" s="33">
        <f t="shared" si="481"/>
        <v>13.862601289406756</v>
      </c>
      <c r="AG883" s="33">
        <f t="shared" si="482"/>
        <v>0.41587803868220269</v>
      </c>
      <c r="AH883" s="34">
        <f>IF(AA883="",0,VLOOKUP(AA883,[1]!Costo_Twist,2,FALSE)*AE883)</f>
        <v>117.50395511133453</v>
      </c>
      <c r="AI883" s="35" t="s">
        <v>65</v>
      </c>
      <c r="AJ883" s="35"/>
      <c r="AK883" s="35" t="s">
        <v>2426</v>
      </c>
      <c r="AL883" s="35">
        <f t="shared" si="483"/>
        <v>16</v>
      </c>
      <c r="AM883" s="29">
        <f t="shared" si="484"/>
        <v>0.33333333333333331</v>
      </c>
      <c r="AN883" s="29">
        <f t="shared" si="485"/>
        <v>9.8578498058003596</v>
      </c>
      <c r="AO883" s="29">
        <f t="shared" si="486"/>
        <v>0.29573549417401079</v>
      </c>
      <c r="AP883" s="30">
        <f>IF(AI883="",0,VLOOKUP(AI883,[1]!Costo_Twist,2,FALSE)*AM883)</f>
        <v>48.807404559836769</v>
      </c>
      <c r="AQ883" s="42"/>
      <c r="AR883" s="42"/>
      <c r="AS883" s="42"/>
      <c r="AT883" s="42">
        <f t="shared" si="487"/>
        <v>0</v>
      </c>
      <c r="AU883" s="43">
        <f t="shared" si="488"/>
        <v>0</v>
      </c>
      <c r="AV883" s="43">
        <f t="shared" si="489"/>
        <v>0</v>
      </c>
      <c r="AW883" s="43">
        <f t="shared" si="490"/>
        <v>0</v>
      </c>
      <c r="AX883" s="44">
        <f>IF(AQ883="",0,VLOOKUP(AQ883,[1]!Costo_Twist,2,FALSE)*AU883)</f>
        <v>0</v>
      </c>
      <c r="AY883" s="36">
        <f t="shared" si="491"/>
        <v>330.57256705207442</v>
      </c>
      <c r="AZ883" s="41">
        <f t="shared" si="492"/>
        <v>2.125</v>
      </c>
      <c r="BA883" s="37">
        <f t="shared" si="493"/>
        <v>126.125</v>
      </c>
      <c r="BB883" s="37" t="str">
        <f t="shared" si="494"/>
        <v>ok</v>
      </c>
      <c r="BC883" s="37" t="str">
        <f t="shared" si="495"/>
        <v>ok</v>
      </c>
      <c r="BE883" s="11" t="b">
        <f t="shared" si="496"/>
        <v>0</v>
      </c>
      <c r="BF883" s="11" t="b">
        <f t="shared" si="497"/>
        <v>0</v>
      </c>
      <c r="BG883" s="11" t="b">
        <f t="shared" si="498"/>
        <v>0</v>
      </c>
      <c r="BH883" s="11" t="b">
        <f t="shared" si="499"/>
        <v>0</v>
      </c>
      <c r="BI883" s="11" t="b">
        <f t="shared" si="500"/>
        <v>0</v>
      </c>
      <c r="BJ883" s="11" t="b">
        <f t="shared" si="501"/>
        <v>0</v>
      </c>
      <c r="BK883" s="11" t="b">
        <f t="shared" si="502"/>
        <v>0</v>
      </c>
      <c r="BL883" s="11">
        <f t="shared" si="503"/>
        <v>39.123341416770181</v>
      </c>
      <c r="BM883" s="11">
        <f t="shared" si="504"/>
        <v>9.8578498058003596</v>
      </c>
      <c r="BN883" s="11" t="b">
        <f t="shared" si="505"/>
        <v>0</v>
      </c>
      <c r="BO883" s="11">
        <f t="shared" si="506"/>
        <v>13.862601289406756</v>
      </c>
      <c r="BP883" s="11" t="b">
        <f t="shared" si="507"/>
        <v>0</v>
      </c>
      <c r="BQ883" s="11" t="b">
        <f t="shared" si="508"/>
        <v>0</v>
      </c>
      <c r="BR883" s="11" t="b">
        <f t="shared" si="509"/>
        <v>0</v>
      </c>
    </row>
    <row r="884" spans="1:70" s="5" customFormat="1" ht="12.75" customHeight="1" x14ac:dyDescent="0.7">
      <c r="A884" s="24" t="s">
        <v>2393</v>
      </c>
      <c r="B884" s="25" t="s">
        <v>2394</v>
      </c>
      <c r="C884" s="24" t="s">
        <v>84</v>
      </c>
      <c r="D884" s="26" t="s">
        <v>41</v>
      </c>
      <c r="E884" s="24" t="s">
        <v>2610</v>
      </c>
      <c r="F884" s="24" t="s">
        <v>2610</v>
      </c>
      <c r="G884" s="62" t="s">
        <v>927</v>
      </c>
      <c r="H884" s="16">
        <v>126</v>
      </c>
      <c r="I884" s="16">
        <v>106</v>
      </c>
      <c r="J884" s="16">
        <v>95</v>
      </c>
      <c r="K884" s="26"/>
      <c r="L884" s="26"/>
      <c r="M884" s="26"/>
      <c r="N884" s="26"/>
      <c r="O884" s="40"/>
      <c r="P884" s="32" t="s">
        <v>81</v>
      </c>
      <c r="Q884" s="32">
        <v>120</v>
      </c>
      <c r="R884" s="60">
        <f t="shared" si="474"/>
        <v>0</v>
      </c>
      <c r="S884" s="27" t="s">
        <v>64</v>
      </c>
      <c r="T884" s="27"/>
      <c r="U884" s="28">
        <v>136.5</v>
      </c>
      <c r="V884" s="30">
        <f t="shared" si="475"/>
        <v>136.5</v>
      </c>
      <c r="W884" s="29">
        <f t="shared" si="476"/>
        <v>2.84375</v>
      </c>
      <c r="X884" s="29">
        <f t="shared" si="477"/>
        <v>84.09978115573432</v>
      </c>
      <c r="Y884" s="29">
        <f t="shared" si="478"/>
        <v>2.5229934346720295</v>
      </c>
      <c r="Z884" s="30">
        <f>IF(S884="",0,VLOOKUP(S884,[1]!Costo_Twist,2,FALSE)*W884)</f>
        <v>353.09692610225625</v>
      </c>
      <c r="AA884" s="31" t="s">
        <v>66</v>
      </c>
      <c r="AB884" s="31"/>
      <c r="AC884" s="31" t="s">
        <v>2410</v>
      </c>
      <c r="AD884" s="34">
        <f t="shared" si="479"/>
        <v>47</v>
      </c>
      <c r="AE884" s="33">
        <f t="shared" si="480"/>
        <v>0.97916666666666663</v>
      </c>
      <c r="AF884" s="33">
        <f t="shared" si="481"/>
        <v>28.957433804538557</v>
      </c>
      <c r="AG884" s="33">
        <f t="shared" si="482"/>
        <v>0.86872301413615671</v>
      </c>
      <c r="AH884" s="34">
        <f>IF(AA884="",0,VLOOKUP(AA884,[1]!Costo_Twist,2,FALSE)*AE884)</f>
        <v>245.45270623256545</v>
      </c>
      <c r="AI884" s="35" t="s">
        <v>65</v>
      </c>
      <c r="AJ884" s="35"/>
      <c r="AK884" s="35">
        <v>31.5</v>
      </c>
      <c r="AL884" s="35">
        <f t="shared" si="483"/>
        <v>31.5</v>
      </c>
      <c r="AM884" s="29">
        <f t="shared" si="484"/>
        <v>0.65625</v>
      </c>
      <c r="AN884" s="29">
        <f t="shared" si="485"/>
        <v>19.407641805169458</v>
      </c>
      <c r="AO884" s="29">
        <f t="shared" si="486"/>
        <v>0.58222925415508375</v>
      </c>
      <c r="AP884" s="30">
        <f>IF(AI884="",0,VLOOKUP(AI884,[1]!Costo_Twist,2,FALSE)*AM884)</f>
        <v>96.08957772717865</v>
      </c>
      <c r="AQ884" s="42"/>
      <c r="AR884" s="42"/>
      <c r="AS884" s="42"/>
      <c r="AT884" s="42">
        <f t="shared" si="487"/>
        <v>0</v>
      </c>
      <c r="AU884" s="43">
        <f t="shared" si="488"/>
        <v>0</v>
      </c>
      <c r="AV884" s="43">
        <f t="shared" si="489"/>
        <v>0</v>
      </c>
      <c r="AW884" s="43">
        <f t="shared" si="490"/>
        <v>0</v>
      </c>
      <c r="AX884" s="44">
        <f>IF(AQ884="",0,VLOOKUP(AQ884,[1]!Costo_Twist,2,FALSE)*AU884)</f>
        <v>0</v>
      </c>
      <c r="AY884" s="36">
        <f t="shared" si="491"/>
        <v>694.6392100620003</v>
      </c>
      <c r="AZ884" s="41">
        <f t="shared" si="492"/>
        <v>4.4791666666666661</v>
      </c>
      <c r="BA884" s="37">
        <f t="shared" si="493"/>
        <v>124.47916666666667</v>
      </c>
      <c r="BB884" s="37" t="str">
        <f t="shared" si="494"/>
        <v>ok</v>
      </c>
      <c r="BC884" s="37" t="str">
        <f t="shared" si="495"/>
        <v>ok</v>
      </c>
      <c r="BE884" s="11" t="b">
        <f t="shared" si="496"/>
        <v>0</v>
      </c>
      <c r="BF884" s="11" t="b">
        <f t="shared" si="497"/>
        <v>0</v>
      </c>
      <c r="BG884" s="11" t="b">
        <f t="shared" si="498"/>
        <v>0</v>
      </c>
      <c r="BH884" s="11" t="b">
        <f t="shared" si="499"/>
        <v>0</v>
      </c>
      <c r="BI884" s="11" t="b">
        <f t="shared" si="500"/>
        <v>0</v>
      </c>
      <c r="BJ884" s="11" t="b">
        <f t="shared" si="501"/>
        <v>0</v>
      </c>
      <c r="BK884" s="11" t="b">
        <f t="shared" si="502"/>
        <v>0</v>
      </c>
      <c r="BL884" s="11">
        <f t="shared" si="503"/>
        <v>84.09978115573432</v>
      </c>
      <c r="BM884" s="11">
        <f t="shared" si="504"/>
        <v>19.407641805169458</v>
      </c>
      <c r="BN884" s="11" t="b">
        <f t="shared" si="505"/>
        <v>0</v>
      </c>
      <c r="BO884" s="11">
        <f t="shared" si="506"/>
        <v>28.957433804538557</v>
      </c>
      <c r="BP884" s="11" t="b">
        <f t="shared" si="507"/>
        <v>0</v>
      </c>
      <c r="BQ884" s="11" t="b">
        <f t="shared" si="508"/>
        <v>0</v>
      </c>
      <c r="BR884" s="11" t="b">
        <f t="shared" si="509"/>
        <v>0</v>
      </c>
    </row>
    <row r="885" spans="1:70" s="5" customFormat="1" ht="12.75" customHeight="1" x14ac:dyDescent="0.7">
      <c r="A885" s="24" t="s">
        <v>2393</v>
      </c>
      <c r="B885" s="25" t="s">
        <v>2394</v>
      </c>
      <c r="C885" s="24" t="s">
        <v>84</v>
      </c>
      <c r="D885" s="26" t="s">
        <v>41</v>
      </c>
      <c r="E885" s="24" t="s">
        <v>2610</v>
      </c>
      <c r="F885" s="24" t="s">
        <v>2610</v>
      </c>
      <c r="G885" s="62" t="s">
        <v>928</v>
      </c>
      <c r="H885" s="16">
        <v>248</v>
      </c>
      <c r="I885" s="16">
        <v>240</v>
      </c>
      <c r="J885" s="16">
        <v>228</v>
      </c>
      <c r="K885" s="26"/>
      <c r="L885" s="26"/>
      <c r="M885" s="26"/>
      <c r="N885" s="26"/>
      <c r="O885" s="40"/>
      <c r="P885" s="32" t="s">
        <v>79</v>
      </c>
      <c r="Q885" s="32">
        <v>128</v>
      </c>
      <c r="R885" s="60">
        <f t="shared" si="474"/>
        <v>0</v>
      </c>
      <c r="S885" s="27" t="s">
        <v>64</v>
      </c>
      <c r="T885" s="27"/>
      <c r="U885" s="28">
        <v>1.5</v>
      </c>
      <c r="V885" s="30">
        <f t="shared" si="475"/>
        <v>1.5</v>
      </c>
      <c r="W885" s="29">
        <f t="shared" si="476"/>
        <v>3.125E-2</v>
      </c>
      <c r="X885" s="29">
        <f t="shared" si="477"/>
        <v>0.92417341929378372</v>
      </c>
      <c r="Y885" s="29">
        <f t="shared" si="478"/>
        <v>2.7725202578813512E-2</v>
      </c>
      <c r="Z885" s="30">
        <f>IF(S885="",0,VLOOKUP(S885,[1]!Costo_Twist,2,FALSE)*W885)</f>
        <v>3.880186001123695</v>
      </c>
      <c r="AA885" s="31" t="s">
        <v>71</v>
      </c>
      <c r="AB885" s="31"/>
      <c r="AC885" s="31">
        <v>2.5</v>
      </c>
      <c r="AD885" s="34">
        <f t="shared" si="479"/>
        <v>2.5</v>
      </c>
      <c r="AE885" s="33">
        <f t="shared" si="480"/>
        <v>5.2083333333333336E-2</v>
      </c>
      <c r="AF885" s="33">
        <f t="shared" si="481"/>
        <v>1.5402890321563063</v>
      </c>
      <c r="AG885" s="33">
        <f t="shared" si="482"/>
        <v>4.620867096468919E-2</v>
      </c>
      <c r="AH885" s="34">
        <f>IF(AA885="",0,VLOOKUP(AA885,[1]!Costo_Twist,2,FALSE)*AE885)</f>
        <v>15.130303052705248</v>
      </c>
      <c r="AI885" s="35" t="s">
        <v>65</v>
      </c>
      <c r="AJ885" s="35"/>
      <c r="AK885" s="35" t="s">
        <v>2396</v>
      </c>
      <c r="AL885" s="35">
        <f t="shared" si="483"/>
        <v>3</v>
      </c>
      <c r="AM885" s="29">
        <f t="shared" si="484"/>
        <v>6.25E-2</v>
      </c>
      <c r="AN885" s="29">
        <f t="shared" si="485"/>
        <v>1.8483468385875674</v>
      </c>
      <c r="AO885" s="29">
        <f t="shared" si="486"/>
        <v>5.5450405157627024E-2</v>
      </c>
      <c r="AP885" s="30">
        <f>IF(AI885="",0,VLOOKUP(AI885,[1]!Costo_Twist,2,FALSE)*AM885)</f>
        <v>9.1513883549693951</v>
      </c>
      <c r="AQ885" s="42"/>
      <c r="AR885" s="42"/>
      <c r="AS885" s="42"/>
      <c r="AT885" s="42">
        <f t="shared" si="487"/>
        <v>0</v>
      </c>
      <c r="AU885" s="43">
        <f t="shared" si="488"/>
        <v>0</v>
      </c>
      <c r="AV885" s="43">
        <f t="shared" si="489"/>
        <v>0</v>
      </c>
      <c r="AW885" s="43">
        <f t="shared" si="490"/>
        <v>0</v>
      </c>
      <c r="AX885" s="44">
        <f>IF(AQ885="",0,VLOOKUP(AQ885,[1]!Costo_Twist,2,FALSE)*AU885)</f>
        <v>0</v>
      </c>
      <c r="AY885" s="36">
        <f t="shared" si="491"/>
        <v>28.161877408798336</v>
      </c>
      <c r="AZ885" s="41">
        <f t="shared" si="492"/>
        <v>0.14583333333333334</v>
      </c>
      <c r="BA885" s="37">
        <f t="shared" si="493"/>
        <v>128.14583333333334</v>
      </c>
      <c r="BB885" s="37" t="str">
        <f t="shared" si="494"/>
        <v>ok</v>
      </c>
      <c r="BC885" s="37" t="str">
        <f t="shared" si="495"/>
        <v>ok</v>
      </c>
      <c r="BE885" s="11" t="b">
        <f t="shared" si="496"/>
        <v>0</v>
      </c>
      <c r="BF885" s="11" t="b">
        <f t="shared" si="497"/>
        <v>0</v>
      </c>
      <c r="BG885" s="11" t="b">
        <f t="shared" si="498"/>
        <v>0</v>
      </c>
      <c r="BH885" s="11" t="b">
        <f t="shared" si="499"/>
        <v>0</v>
      </c>
      <c r="BI885" s="11" t="b">
        <f t="shared" si="500"/>
        <v>0</v>
      </c>
      <c r="BJ885" s="11" t="b">
        <f t="shared" si="501"/>
        <v>0</v>
      </c>
      <c r="BK885" s="11">
        <f t="shared" si="502"/>
        <v>1.5402890321563063</v>
      </c>
      <c r="BL885" s="11">
        <f t="shared" si="503"/>
        <v>0.92417341929378372</v>
      </c>
      <c r="BM885" s="11">
        <f t="shared" si="504"/>
        <v>1.8483468385875674</v>
      </c>
      <c r="BN885" s="11" t="b">
        <f t="shared" si="505"/>
        <v>0</v>
      </c>
      <c r="BO885" s="11" t="b">
        <f t="shared" si="506"/>
        <v>0</v>
      </c>
      <c r="BP885" s="11" t="b">
        <f t="shared" si="507"/>
        <v>0</v>
      </c>
      <c r="BQ885" s="11" t="b">
        <f t="shared" si="508"/>
        <v>0</v>
      </c>
      <c r="BR885" s="11" t="b">
        <f t="shared" si="509"/>
        <v>0</v>
      </c>
    </row>
    <row r="886" spans="1:70" s="5" customFormat="1" ht="12.75" customHeight="1" x14ac:dyDescent="0.7">
      <c r="A886" s="24" t="s">
        <v>2393</v>
      </c>
      <c r="B886" s="25" t="s">
        <v>2394</v>
      </c>
      <c r="C886" s="24" t="s">
        <v>84</v>
      </c>
      <c r="D886" s="26" t="s">
        <v>41</v>
      </c>
      <c r="E886" s="24" t="s">
        <v>2610</v>
      </c>
      <c r="F886" s="24" t="s">
        <v>2610</v>
      </c>
      <c r="G886" s="62" t="s">
        <v>929</v>
      </c>
      <c r="H886" s="16">
        <v>234</v>
      </c>
      <c r="I886" s="16">
        <v>218</v>
      </c>
      <c r="J886" s="16">
        <v>207</v>
      </c>
      <c r="K886" s="26"/>
      <c r="L886" s="26"/>
      <c r="M886" s="26"/>
      <c r="N886" s="26"/>
      <c r="O886" s="40"/>
      <c r="P886" s="32" t="s">
        <v>79</v>
      </c>
      <c r="Q886" s="32">
        <v>128</v>
      </c>
      <c r="R886" s="60">
        <f t="shared" si="474"/>
        <v>0</v>
      </c>
      <c r="S886" s="27" t="s">
        <v>68</v>
      </c>
      <c r="T886" s="27"/>
      <c r="U886" s="28">
        <v>13.5</v>
      </c>
      <c r="V886" s="30">
        <f t="shared" si="475"/>
        <v>13.5</v>
      </c>
      <c r="W886" s="29">
        <f t="shared" si="476"/>
        <v>0.28125</v>
      </c>
      <c r="X886" s="29">
        <f t="shared" si="477"/>
        <v>8.317560773644054</v>
      </c>
      <c r="Y886" s="29">
        <f t="shared" si="478"/>
        <v>0.24952682320932162</v>
      </c>
      <c r="Z886" s="30">
        <f>IF(S886="",0,VLOOKUP(S886,[1]!Costo_Twist,2,FALSE)*W886)</f>
        <v>19.083781825708961</v>
      </c>
      <c r="AA886" s="31" t="s">
        <v>67</v>
      </c>
      <c r="AB886" s="31"/>
      <c r="AC886" s="31">
        <v>3.5</v>
      </c>
      <c r="AD886" s="34">
        <f t="shared" si="479"/>
        <v>3.5</v>
      </c>
      <c r="AE886" s="33">
        <f t="shared" si="480"/>
        <v>7.2916666666666671E-2</v>
      </c>
      <c r="AF886" s="33">
        <f t="shared" si="481"/>
        <v>2.1564046450188288</v>
      </c>
      <c r="AG886" s="33">
        <f t="shared" si="482"/>
        <v>6.4692139350564865E-2</v>
      </c>
      <c r="AH886" s="34">
        <f>IF(AA886="",0,VLOOKUP(AA886,[1]!Costo_Twist,2,FALSE)*AE886)</f>
        <v>14.776443800455393</v>
      </c>
      <c r="AI886" s="35" t="s">
        <v>66</v>
      </c>
      <c r="AJ886" s="35"/>
      <c r="AK886" s="35" t="s">
        <v>2396</v>
      </c>
      <c r="AL886" s="35">
        <f t="shared" si="483"/>
        <v>3</v>
      </c>
      <c r="AM886" s="29">
        <f t="shared" si="484"/>
        <v>6.25E-2</v>
      </c>
      <c r="AN886" s="29">
        <f t="shared" si="485"/>
        <v>1.8483468385875674</v>
      </c>
      <c r="AO886" s="29">
        <f t="shared" si="486"/>
        <v>5.5450405157627024E-2</v>
      </c>
      <c r="AP886" s="30">
        <f>IF(AI886="",0,VLOOKUP(AI886,[1]!Costo_Twist,2,FALSE)*AM886)</f>
        <v>15.667194014844604</v>
      </c>
      <c r="AQ886" s="42"/>
      <c r="AR886" s="42"/>
      <c r="AS886" s="42"/>
      <c r="AT886" s="42">
        <f t="shared" si="487"/>
        <v>0</v>
      </c>
      <c r="AU886" s="43">
        <f t="shared" si="488"/>
        <v>0</v>
      </c>
      <c r="AV886" s="43">
        <f t="shared" si="489"/>
        <v>0</v>
      </c>
      <c r="AW886" s="43">
        <f t="shared" si="490"/>
        <v>0</v>
      </c>
      <c r="AX886" s="44">
        <f>IF(AQ886="",0,VLOOKUP(AQ886,[1]!Costo_Twist,2,FALSE)*AU886)</f>
        <v>0</v>
      </c>
      <c r="AY886" s="36">
        <f t="shared" si="491"/>
        <v>49.527419641008954</v>
      </c>
      <c r="AZ886" s="41">
        <f t="shared" si="492"/>
        <v>0.41666666666666669</v>
      </c>
      <c r="BA886" s="37">
        <f t="shared" si="493"/>
        <v>128.41666666666666</v>
      </c>
      <c r="BB886" s="37" t="str">
        <f t="shared" si="494"/>
        <v>ok</v>
      </c>
      <c r="BC886" s="37" t="str">
        <f t="shared" si="495"/>
        <v>ok</v>
      </c>
      <c r="BE886" s="11" t="b">
        <f t="shared" si="496"/>
        <v>0</v>
      </c>
      <c r="BF886" s="11" t="b">
        <f t="shared" si="497"/>
        <v>0</v>
      </c>
      <c r="BG886" s="11" t="b">
        <f t="shared" si="498"/>
        <v>0</v>
      </c>
      <c r="BH886" s="11" t="b">
        <f t="shared" si="499"/>
        <v>0</v>
      </c>
      <c r="BI886" s="11" t="b">
        <f t="shared" si="500"/>
        <v>0</v>
      </c>
      <c r="BJ886" s="11">
        <f t="shared" si="501"/>
        <v>8.317560773644054</v>
      </c>
      <c r="BK886" s="11" t="b">
        <f t="shared" si="502"/>
        <v>0</v>
      </c>
      <c r="BL886" s="11" t="b">
        <f t="shared" si="503"/>
        <v>0</v>
      </c>
      <c r="BM886" s="11" t="b">
        <f t="shared" si="504"/>
        <v>0</v>
      </c>
      <c r="BN886" s="11" t="b">
        <f t="shared" si="505"/>
        <v>0</v>
      </c>
      <c r="BO886" s="11">
        <f t="shared" si="506"/>
        <v>1.8483468385875674</v>
      </c>
      <c r="BP886" s="11" t="b">
        <f t="shared" si="507"/>
        <v>0</v>
      </c>
      <c r="BQ886" s="11" t="b">
        <f t="shared" si="508"/>
        <v>0</v>
      </c>
      <c r="BR886" s="11">
        <f t="shared" si="509"/>
        <v>2.1564046450188288</v>
      </c>
    </row>
    <row r="887" spans="1:70" s="5" customFormat="1" ht="12.75" customHeight="1" x14ac:dyDescent="0.7">
      <c r="A887" s="24" t="s">
        <v>2393</v>
      </c>
      <c r="B887" s="25" t="s">
        <v>2394</v>
      </c>
      <c r="C887" s="24" t="s">
        <v>84</v>
      </c>
      <c r="D887" s="26" t="s">
        <v>41</v>
      </c>
      <c r="E887" s="24" t="s">
        <v>2610</v>
      </c>
      <c r="F887" s="24" t="s">
        <v>2610</v>
      </c>
      <c r="G887" s="62" t="s">
        <v>930</v>
      </c>
      <c r="H887" s="16">
        <v>217</v>
      </c>
      <c r="I887" s="16">
        <v>198</v>
      </c>
      <c r="J887" s="16">
        <v>188</v>
      </c>
      <c r="K887" s="26"/>
      <c r="L887" s="26"/>
      <c r="M887" s="26"/>
      <c r="N887" s="26"/>
      <c r="O887" s="40"/>
      <c r="P887" s="32" t="s">
        <v>79</v>
      </c>
      <c r="Q887" s="32">
        <v>128</v>
      </c>
      <c r="R887" s="60">
        <f t="shared" si="474"/>
        <v>0</v>
      </c>
      <c r="S887" s="27" t="s">
        <v>64</v>
      </c>
      <c r="T887" s="27"/>
      <c r="U887" s="28">
        <v>8.5</v>
      </c>
      <c r="V887" s="30">
        <f t="shared" si="475"/>
        <v>8.5</v>
      </c>
      <c r="W887" s="29">
        <f t="shared" si="476"/>
        <v>0.17708333333333334</v>
      </c>
      <c r="X887" s="29">
        <f t="shared" si="477"/>
        <v>5.2369827093314418</v>
      </c>
      <c r="Y887" s="29">
        <f t="shared" si="478"/>
        <v>0.15710948127994326</v>
      </c>
      <c r="Z887" s="30">
        <f>IF(S887="",0,VLOOKUP(S887,[1]!Costo_Twist,2,FALSE)*W887)</f>
        <v>21.987720673034271</v>
      </c>
      <c r="AA887" s="31" t="s">
        <v>68</v>
      </c>
      <c r="AB887" s="31"/>
      <c r="AC887" s="31" t="s">
        <v>2398</v>
      </c>
      <c r="AD887" s="34">
        <f t="shared" si="479"/>
        <v>4</v>
      </c>
      <c r="AE887" s="33">
        <f t="shared" si="480"/>
        <v>8.3333333333333329E-2</v>
      </c>
      <c r="AF887" s="33">
        <f t="shared" si="481"/>
        <v>2.4644624514500899</v>
      </c>
      <c r="AG887" s="33">
        <f t="shared" si="482"/>
        <v>7.3933873543502698E-2</v>
      </c>
      <c r="AH887" s="34">
        <f>IF(AA887="",0,VLOOKUP(AA887,[1]!Costo_Twist,2,FALSE)*AE887)</f>
        <v>5.6544538742841368</v>
      </c>
      <c r="AI887" s="35" t="s">
        <v>66</v>
      </c>
      <c r="AJ887" s="35"/>
      <c r="AK887" s="35">
        <v>7.5</v>
      </c>
      <c r="AL887" s="35">
        <f t="shared" si="483"/>
        <v>7.5</v>
      </c>
      <c r="AM887" s="29">
        <f t="shared" si="484"/>
        <v>0.15625</v>
      </c>
      <c r="AN887" s="29">
        <f t="shared" si="485"/>
        <v>4.6208670964689187</v>
      </c>
      <c r="AO887" s="29">
        <f t="shared" si="486"/>
        <v>0.13862601289406756</v>
      </c>
      <c r="AP887" s="30">
        <f>IF(AI887="",0,VLOOKUP(AI887,[1]!Costo_Twist,2,FALSE)*AM887)</f>
        <v>39.167985037111507</v>
      </c>
      <c r="AQ887" s="42"/>
      <c r="AR887" s="42"/>
      <c r="AS887" s="42"/>
      <c r="AT887" s="42">
        <f t="shared" si="487"/>
        <v>0</v>
      </c>
      <c r="AU887" s="43">
        <f t="shared" si="488"/>
        <v>0</v>
      </c>
      <c r="AV887" s="43">
        <f t="shared" si="489"/>
        <v>0</v>
      </c>
      <c r="AW887" s="43">
        <f t="shared" si="490"/>
        <v>0</v>
      </c>
      <c r="AX887" s="44">
        <f>IF(AQ887="",0,VLOOKUP(AQ887,[1]!Costo_Twist,2,FALSE)*AU887)</f>
        <v>0</v>
      </c>
      <c r="AY887" s="36">
        <f t="shared" si="491"/>
        <v>66.810159584429911</v>
      </c>
      <c r="AZ887" s="41">
        <f t="shared" si="492"/>
        <v>0.41666666666666669</v>
      </c>
      <c r="BA887" s="37">
        <f t="shared" si="493"/>
        <v>128.41666666666666</v>
      </c>
      <c r="BB887" s="37" t="str">
        <f t="shared" si="494"/>
        <v>ok</v>
      </c>
      <c r="BC887" s="37" t="str">
        <f t="shared" si="495"/>
        <v>ok</v>
      </c>
      <c r="BE887" s="11" t="b">
        <f t="shared" si="496"/>
        <v>0</v>
      </c>
      <c r="BF887" s="11" t="b">
        <f t="shared" si="497"/>
        <v>0</v>
      </c>
      <c r="BG887" s="11" t="b">
        <f t="shared" si="498"/>
        <v>0</v>
      </c>
      <c r="BH887" s="11" t="b">
        <f t="shared" si="499"/>
        <v>0</v>
      </c>
      <c r="BI887" s="11" t="b">
        <f t="shared" si="500"/>
        <v>0</v>
      </c>
      <c r="BJ887" s="11">
        <f t="shared" si="501"/>
        <v>2.4644624514500899</v>
      </c>
      <c r="BK887" s="11" t="b">
        <f t="shared" si="502"/>
        <v>0</v>
      </c>
      <c r="BL887" s="11">
        <f t="shared" si="503"/>
        <v>5.2369827093314418</v>
      </c>
      <c r="BM887" s="11" t="b">
        <f t="shared" si="504"/>
        <v>0</v>
      </c>
      <c r="BN887" s="11" t="b">
        <f t="shared" si="505"/>
        <v>0</v>
      </c>
      <c r="BO887" s="11">
        <f t="shared" si="506"/>
        <v>4.6208670964689187</v>
      </c>
      <c r="BP887" s="11" t="b">
        <f t="shared" si="507"/>
        <v>0</v>
      </c>
      <c r="BQ887" s="11" t="b">
        <f t="shared" si="508"/>
        <v>0</v>
      </c>
      <c r="BR887" s="11" t="b">
        <f t="shared" si="509"/>
        <v>0</v>
      </c>
    </row>
    <row r="888" spans="1:70" s="5" customFormat="1" ht="12.75" customHeight="1" x14ac:dyDescent="0.7">
      <c r="A888" s="24" t="s">
        <v>2393</v>
      </c>
      <c r="B888" s="25" t="s">
        <v>2394</v>
      </c>
      <c r="C888" s="24" t="s">
        <v>84</v>
      </c>
      <c r="D888" s="26" t="s">
        <v>41</v>
      </c>
      <c r="E888" s="24" t="s">
        <v>2610</v>
      </c>
      <c r="F888" s="24" t="s">
        <v>2610</v>
      </c>
      <c r="G888" s="62" t="s">
        <v>931</v>
      </c>
      <c r="H888" s="16">
        <v>196</v>
      </c>
      <c r="I888" s="16">
        <v>169</v>
      </c>
      <c r="J888" s="16">
        <v>157</v>
      </c>
      <c r="K888" s="26"/>
      <c r="L888" s="26"/>
      <c r="M888" s="26"/>
      <c r="N888" s="26"/>
      <c r="O888" s="40"/>
      <c r="P888" s="32" t="s">
        <v>80</v>
      </c>
      <c r="Q888" s="32">
        <v>124</v>
      </c>
      <c r="R888" s="60">
        <f t="shared" si="474"/>
        <v>0</v>
      </c>
      <c r="S888" s="27" t="s">
        <v>64</v>
      </c>
      <c r="T888" s="27"/>
      <c r="U888" s="27">
        <v>20.5</v>
      </c>
      <c r="V888" s="30">
        <f t="shared" si="475"/>
        <v>20.5</v>
      </c>
      <c r="W888" s="29">
        <f t="shared" si="476"/>
        <v>0.42708333333333331</v>
      </c>
      <c r="X888" s="29">
        <f t="shared" si="477"/>
        <v>12.63037006368171</v>
      </c>
      <c r="Y888" s="29">
        <f t="shared" si="478"/>
        <v>0.3789111019104513</v>
      </c>
      <c r="Z888" s="30">
        <f>IF(S888="",0,VLOOKUP(S888,[1]!Costo_Twist,2,FALSE)*W888)</f>
        <v>53.029208682023828</v>
      </c>
      <c r="AA888" s="31" t="s">
        <v>68</v>
      </c>
      <c r="AB888" s="31"/>
      <c r="AC888" s="31" t="s">
        <v>2405</v>
      </c>
      <c r="AD888" s="34">
        <f t="shared" si="479"/>
        <v>5</v>
      </c>
      <c r="AE888" s="33">
        <f t="shared" si="480"/>
        <v>0.10416666666666667</v>
      </c>
      <c r="AF888" s="33">
        <f t="shared" si="481"/>
        <v>3.0805780643126126</v>
      </c>
      <c r="AG888" s="33">
        <f t="shared" si="482"/>
        <v>9.241734192937838E-2</v>
      </c>
      <c r="AH888" s="34">
        <f>IF(AA888="",0,VLOOKUP(AA888,[1]!Costo_Twist,2,FALSE)*AE888)</f>
        <v>7.068067342855171</v>
      </c>
      <c r="AI888" s="35" t="s">
        <v>66</v>
      </c>
      <c r="AJ888" s="35"/>
      <c r="AK888" s="35">
        <v>15.5</v>
      </c>
      <c r="AL888" s="35">
        <f t="shared" si="483"/>
        <v>15.5</v>
      </c>
      <c r="AM888" s="29">
        <f t="shared" si="484"/>
        <v>0.32291666666666669</v>
      </c>
      <c r="AN888" s="29">
        <f t="shared" si="485"/>
        <v>9.5497919993690985</v>
      </c>
      <c r="AO888" s="29">
        <f t="shared" si="486"/>
        <v>0.28649375998107296</v>
      </c>
      <c r="AP888" s="30">
        <f>IF(AI888="",0,VLOOKUP(AI888,[1]!Costo_Twist,2,FALSE)*AM888)</f>
        <v>80.947169076697122</v>
      </c>
      <c r="AQ888" s="42"/>
      <c r="AR888" s="42"/>
      <c r="AS888" s="42"/>
      <c r="AT888" s="42">
        <f t="shared" si="487"/>
        <v>0</v>
      </c>
      <c r="AU888" s="43">
        <f t="shared" si="488"/>
        <v>0</v>
      </c>
      <c r="AV888" s="43">
        <f t="shared" si="489"/>
        <v>0</v>
      </c>
      <c r="AW888" s="43">
        <f t="shared" si="490"/>
        <v>0</v>
      </c>
      <c r="AX888" s="44">
        <f>IF(AQ888="",0,VLOOKUP(AQ888,[1]!Costo_Twist,2,FALSE)*AU888)</f>
        <v>0</v>
      </c>
      <c r="AY888" s="36">
        <f t="shared" si="491"/>
        <v>141.04444510157612</v>
      </c>
      <c r="AZ888" s="41">
        <f t="shared" si="492"/>
        <v>0.85416666666666674</v>
      </c>
      <c r="BA888" s="37">
        <f t="shared" si="493"/>
        <v>124.85416666666667</v>
      </c>
      <c r="BB888" s="37" t="str">
        <f t="shared" si="494"/>
        <v>ok</v>
      </c>
      <c r="BC888" s="37" t="str">
        <f t="shared" si="495"/>
        <v>ok</v>
      </c>
      <c r="BE888" s="11" t="b">
        <f t="shared" si="496"/>
        <v>0</v>
      </c>
      <c r="BF888" s="11" t="b">
        <f t="shared" si="497"/>
        <v>0</v>
      </c>
      <c r="BG888" s="11" t="b">
        <f t="shared" si="498"/>
        <v>0</v>
      </c>
      <c r="BH888" s="11" t="b">
        <f t="shared" si="499"/>
        <v>0</v>
      </c>
      <c r="BI888" s="11" t="b">
        <f t="shared" si="500"/>
        <v>0</v>
      </c>
      <c r="BJ888" s="11">
        <f t="shared" si="501"/>
        <v>3.0805780643126126</v>
      </c>
      <c r="BK888" s="11" t="b">
        <f t="shared" si="502"/>
        <v>0</v>
      </c>
      <c r="BL888" s="11">
        <f t="shared" si="503"/>
        <v>12.63037006368171</v>
      </c>
      <c r="BM888" s="11" t="b">
        <f t="shared" si="504"/>
        <v>0</v>
      </c>
      <c r="BN888" s="11" t="b">
        <f t="shared" si="505"/>
        <v>0</v>
      </c>
      <c r="BO888" s="11">
        <f t="shared" si="506"/>
        <v>9.5497919993690985</v>
      </c>
      <c r="BP888" s="11" t="b">
        <f t="shared" si="507"/>
        <v>0</v>
      </c>
      <c r="BQ888" s="11" t="b">
        <f t="shared" si="508"/>
        <v>0</v>
      </c>
      <c r="BR888" s="11" t="b">
        <f t="shared" si="509"/>
        <v>0</v>
      </c>
    </row>
    <row r="889" spans="1:70" s="5" customFormat="1" ht="12.75" customHeight="1" x14ac:dyDescent="0.7">
      <c r="A889" s="24" t="s">
        <v>2393</v>
      </c>
      <c r="B889" s="25" t="s">
        <v>2394</v>
      </c>
      <c r="C889" s="24" t="s">
        <v>84</v>
      </c>
      <c r="D889" s="26" t="s">
        <v>41</v>
      </c>
      <c r="E889" s="24" t="s">
        <v>2610</v>
      </c>
      <c r="F889" s="24" t="s">
        <v>2610</v>
      </c>
      <c r="G889" s="62" t="s">
        <v>932</v>
      </c>
      <c r="H889" s="16">
        <v>172</v>
      </c>
      <c r="I889" s="16">
        <v>143</v>
      </c>
      <c r="J889" s="16">
        <v>132</v>
      </c>
      <c r="K889" s="26"/>
      <c r="L889" s="26"/>
      <c r="M889" s="26"/>
      <c r="N889" s="26"/>
      <c r="O889" s="40"/>
      <c r="P889" s="32" t="s">
        <v>80</v>
      </c>
      <c r="Q889" s="32">
        <v>124</v>
      </c>
      <c r="R889" s="60">
        <f t="shared" si="474"/>
        <v>0</v>
      </c>
      <c r="S889" s="27" t="s">
        <v>64</v>
      </c>
      <c r="T889" s="27"/>
      <c r="U889" s="28">
        <v>51.5</v>
      </c>
      <c r="V889" s="30">
        <f t="shared" si="475"/>
        <v>51.5</v>
      </c>
      <c r="W889" s="29">
        <f t="shared" si="476"/>
        <v>1.0729166666666667</v>
      </c>
      <c r="X889" s="29">
        <f t="shared" si="477"/>
        <v>31.72995406241991</v>
      </c>
      <c r="Y889" s="29">
        <f t="shared" si="478"/>
        <v>0.95189862187259733</v>
      </c>
      <c r="Z889" s="30">
        <f>IF(S889="",0,VLOOKUP(S889,[1]!Costo_Twist,2,FALSE)*W889)</f>
        <v>133.21971937191353</v>
      </c>
      <c r="AA889" s="31" t="s">
        <v>66</v>
      </c>
      <c r="AB889" s="31"/>
      <c r="AC889" s="31" t="s">
        <v>2415</v>
      </c>
      <c r="AD889" s="34">
        <f t="shared" si="479"/>
        <v>34</v>
      </c>
      <c r="AE889" s="33">
        <f t="shared" si="480"/>
        <v>0.70833333333333337</v>
      </c>
      <c r="AF889" s="33">
        <f t="shared" si="481"/>
        <v>20.947930837325767</v>
      </c>
      <c r="AG889" s="33">
        <f t="shared" si="482"/>
        <v>0.62843792511977303</v>
      </c>
      <c r="AH889" s="34">
        <f>IF(AA889="",0,VLOOKUP(AA889,[1]!Costo_Twist,2,FALSE)*AE889)</f>
        <v>177.56153216823884</v>
      </c>
      <c r="AI889" s="35"/>
      <c r="AJ889" s="35"/>
      <c r="AK889" s="35"/>
      <c r="AL889" s="35">
        <f t="shared" si="483"/>
        <v>0</v>
      </c>
      <c r="AM889" s="29">
        <f t="shared" si="484"/>
        <v>0</v>
      </c>
      <c r="AN889" s="29">
        <f t="shared" si="485"/>
        <v>0</v>
      </c>
      <c r="AO889" s="29">
        <f t="shared" si="486"/>
        <v>0</v>
      </c>
      <c r="AP889" s="30">
        <f>IF(AI889="",0,VLOOKUP(AI889,[1]!Costo_Twist,2,FALSE)*AM889)</f>
        <v>0</v>
      </c>
      <c r="AQ889" s="42"/>
      <c r="AR889" s="42"/>
      <c r="AS889" s="42"/>
      <c r="AT889" s="42">
        <f t="shared" si="487"/>
        <v>0</v>
      </c>
      <c r="AU889" s="43">
        <f t="shared" si="488"/>
        <v>0</v>
      </c>
      <c r="AV889" s="43">
        <f t="shared" si="489"/>
        <v>0</v>
      </c>
      <c r="AW889" s="43">
        <f t="shared" si="490"/>
        <v>0</v>
      </c>
      <c r="AX889" s="44">
        <f>IF(AQ889="",0,VLOOKUP(AQ889,[1]!Costo_Twist,2,FALSE)*AU889)</f>
        <v>0</v>
      </c>
      <c r="AY889" s="36">
        <f t="shared" si="491"/>
        <v>310.78125154015237</v>
      </c>
      <c r="AZ889" s="41">
        <f t="shared" si="492"/>
        <v>1.78125</v>
      </c>
      <c r="BA889" s="37">
        <f t="shared" si="493"/>
        <v>125.78125</v>
      </c>
      <c r="BB889" s="37" t="str">
        <f t="shared" si="494"/>
        <v>ok</v>
      </c>
      <c r="BC889" s="37" t="str">
        <f t="shared" si="495"/>
        <v>ok</v>
      </c>
      <c r="BE889" s="11" t="b">
        <f t="shared" si="496"/>
        <v>0</v>
      </c>
      <c r="BF889" s="11" t="b">
        <f t="shared" si="497"/>
        <v>0</v>
      </c>
      <c r="BG889" s="11" t="b">
        <f t="shared" si="498"/>
        <v>0</v>
      </c>
      <c r="BH889" s="11" t="b">
        <f t="shared" si="499"/>
        <v>0</v>
      </c>
      <c r="BI889" s="11" t="b">
        <f t="shared" si="500"/>
        <v>0</v>
      </c>
      <c r="BJ889" s="11" t="b">
        <f t="shared" si="501"/>
        <v>0</v>
      </c>
      <c r="BK889" s="11" t="b">
        <f t="shared" si="502"/>
        <v>0</v>
      </c>
      <c r="BL889" s="11">
        <f t="shared" si="503"/>
        <v>31.72995406241991</v>
      </c>
      <c r="BM889" s="11" t="b">
        <f t="shared" si="504"/>
        <v>0</v>
      </c>
      <c r="BN889" s="11" t="b">
        <f t="shared" si="505"/>
        <v>0</v>
      </c>
      <c r="BO889" s="11">
        <f t="shared" si="506"/>
        <v>20.947930837325767</v>
      </c>
      <c r="BP889" s="11" t="b">
        <f t="shared" si="507"/>
        <v>0</v>
      </c>
      <c r="BQ889" s="11" t="b">
        <f t="shared" si="508"/>
        <v>0</v>
      </c>
      <c r="BR889" s="11" t="b">
        <f t="shared" si="509"/>
        <v>0</v>
      </c>
    </row>
    <row r="890" spans="1:70" s="5" customFormat="1" ht="12.75" customHeight="1" x14ac:dyDescent="0.7">
      <c r="A890" s="24" t="s">
        <v>2393</v>
      </c>
      <c r="B890" s="25" t="s">
        <v>2394</v>
      </c>
      <c r="C890" s="24" t="s">
        <v>84</v>
      </c>
      <c r="D890" s="26" t="s">
        <v>41</v>
      </c>
      <c r="E890" s="24" t="s">
        <v>2610</v>
      </c>
      <c r="F890" s="24" t="s">
        <v>2610</v>
      </c>
      <c r="G890" s="62" t="s">
        <v>933</v>
      </c>
      <c r="H890" s="16">
        <v>142</v>
      </c>
      <c r="I890" s="16">
        <v>109</v>
      </c>
      <c r="J890" s="16">
        <v>97</v>
      </c>
      <c r="K890" s="26"/>
      <c r="L890" s="26"/>
      <c r="M890" s="26"/>
      <c r="N890" s="26"/>
      <c r="O890" s="40"/>
      <c r="P890" s="32" t="s">
        <v>81</v>
      </c>
      <c r="Q890" s="32">
        <v>120</v>
      </c>
      <c r="R890" s="60">
        <f t="shared" si="474"/>
        <v>0</v>
      </c>
      <c r="S890" s="27" t="s">
        <v>64</v>
      </c>
      <c r="T890" s="27"/>
      <c r="U890" s="28">
        <v>79</v>
      </c>
      <c r="V890" s="30">
        <f t="shared" si="475"/>
        <v>79</v>
      </c>
      <c r="W890" s="29">
        <f t="shared" si="476"/>
        <v>1.6458333333333333</v>
      </c>
      <c r="X890" s="29">
        <f t="shared" si="477"/>
        <v>48.673133416139272</v>
      </c>
      <c r="Y890" s="29">
        <f t="shared" si="478"/>
        <v>1.4601940024841782</v>
      </c>
      <c r="Z890" s="30">
        <f>IF(S890="",0,VLOOKUP(S890,[1]!Costo_Twist,2,FALSE)*W890)</f>
        <v>204.35646272584793</v>
      </c>
      <c r="AA890" s="31" t="s">
        <v>66</v>
      </c>
      <c r="AB890" s="31"/>
      <c r="AC890" s="31">
        <v>55.5</v>
      </c>
      <c r="AD890" s="34">
        <f t="shared" si="479"/>
        <v>55.5</v>
      </c>
      <c r="AE890" s="33">
        <f t="shared" si="480"/>
        <v>1.15625</v>
      </c>
      <c r="AF890" s="33">
        <f t="shared" si="481"/>
        <v>34.194416513869996</v>
      </c>
      <c r="AG890" s="33">
        <f t="shared" si="482"/>
        <v>1.0258324954160998</v>
      </c>
      <c r="AH890" s="34">
        <f>IF(AA890="",0,VLOOKUP(AA890,[1]!Costo_Twist,2,FALSE)*AE890)</f>
        <v>289.84308927462519</v>
      </c>
      <c r="AI890" s="35" t="s">
        <v>65</v>
      </c>
      <c r="AJ890" s="35"/>
      <c r="AK890" s="35" t="s">
        <v>2398</v>
      </c>
      <c r="AL890" s="35">
        <f t="shared" si="483"/>
        <v>4</v>
      </c>
      <c r="AM890" s="29">
        <f t="shared" si="484"/>
        <v>8.3333333333333329E-2</v>
      </c>
      <c r="AN890" s="29">
        <f t="shared" si="485"/>
        <v>2.4644624514500899</v>
      </c>
      <c r="AO890" s="29">
        <f t="shared" si="486"/>
        <v>7.3933873543502698E-2</v>
      </c>
      <c r="AP890" s="30">
        <f>IF(AI890="",0,VLOOKUP(AI890,[1]!Costo_Twist,2,FALSE)*AM890)</f>
        <v>12.201851139959192</v>
      </c>
      <c r="AQ890" s="42"/>
      <c r="AR890" s="42"/>
      <c r="AS890" s="42"/>
      <c r="AT890" s="42">
        <f t="shared" si="487"/>
        <v>0</v>
      </c>
      <c r="AU890" s="43">
        <f t="shared" si="488"/>
        <v>0</v>
      </c>
      <c r="AV890" s="43">
        <f t="shared" si="489"/>
        <v>0</v>
      </c>
      <c r="AW890" s="43">
        <f t="shared" si="490"/>
        <v>0</v>
      </c>
      <c r="AX890" s="44">
        <f>IF(AQ890="",0,VLOOKUP(AQ890,[1]!Costo_Twist,2,FALSE)*AU890)</f>
        <v>0</v>
      </c>
      <c r="AY890" s="36">
        <f t="shared" si="491"/>
        <v>506.40140314043231</v>
      </c>
      <c r="AZ890" s="41">
        <f t="shared" si="492"/>
        <v>2.8854166666666665</v>
      </c>
      <c r="BA890" s="37">
        <f t="shared" si="493"/>
        <v>122.88541666666667</v>
      </c>
      <c r="BB890" s="37" t="str">
        <f t="shared" si="494"/>
        <v>ok</v>
      </c>
      <c r="BC890" s="37" t="str">
        <f t="shared" si="495"/>
        <v>ok</v>
      </c>
      <c r="BE890" s="11" t="b">
        <f t="shared" si="496"/>
        <v>0</v>
      </c>
      <c r="BF890" s="11" t="b">
        <f t="shared" si="497"/>
        <v>0</v>
      </c>
      <c r="BG890" s="11" t="b">
        <f t="shared" si="498"/>
        <v>0</v>
      </c>
      <c r="BH890" s="11" t="b">
        <f t="shared" si="499"/>
        <v>0</v>
      </c>
      <c r="BI890" s="11" t="b">
        <f t="shared" si="500"/>
        <v>0</v>
      </c>
      <c r="BJ890" s="11" t="b">
        <f t="shared" si="501"/>
        <v>0</v>
      </c>
      <c r="BK890" s="11" t="b">
        <f t="shared" si="502"/>
        <v>0</v>
      </c>
      <c r="BL890" s="11">
        <f t="shared" si="503"/>
        <v>48.673133416139272</v>
      </c>
      <c r="BM890" s="11">
        <f t="shared" si="504"/>
        <v>2.4644624514500899</v>
      </c>
      <c r="BN890" s="11" t="b">
        <f t="shared" si="505"/>
        <v>0</v>
      </c>
      <c r="BO890" s="11">
        <f t="shared" si="506"/>
        <v>34.194416513869996</v>
      </c>
      <c r="BP890" s="11" t="b">
        <f t="shared" si="507"/>
        <v>0</v>
      </c>
      <c r="BQ890" s="11" t="b">
        <f t="shared" si="508"/>
        <v>0</v>
      </c>
      <c r="BR890" s="11" t="b">
        <f t="shared" si="509"/>
        <v>0</v>
      </c>
    </row>
    <row r="891" spans="1:70" s="5" customFormat="1" ht="12.75" customHeight="1" x14ac:dyDescent="0.7">
      <c r="A891" s="24" t="s">
        <v>2393</v>
      </c>
      <c r="B891" s="25" t="s">
        <v>2394</v>
      </c>
      <c r="C891" s="24" t="s">
        <v>84</v>
      </c>
      <c r="D891" s="26" t="s">
        <v>41</v>
      </c>
      <c r="E891" s="24" t="s">
        <v>2610</v>
      </c>
      <c r="F891" s="24" t="s">
        <v>2610</v>
      </c>
      <c r="G891" s="62" t="s">
        <v>934</v>
      </c>
      <c r="H891" s="16">
        <v>242</v>
      </c>
      <c r="I891" s="16">
        <v>233</v>
      </c>
      <c r="J891" s="16">
        <v>221</v>
      </c>
      <c r="K891" s="26"/>
      <c r="L891" s="26"/>
      <c r="M891" s="26"/>
      <c r="N891" s="26"/>
      <c r="O891" s="40"/>
      <c r="P891" s="32" t="s">
        <v>79</v>
      </c>
      <c r="Q891" s="32">
        <v>128</v>
      </c>
      <c r="R891" s="60">
        <f t="shared" si="474"/>
        <v>0</v>
      </c>
      <c r="S891" s="27" t="s">
        <v>68</v>
      </c>
      <c r="T891" s="27"/>
      <c r="U891" s="28">
        <v>8.5</v>
      </c>
      <c r="V891" s="30">
        <f t="shared" si="475"/>
        <v>8.5</v>
      </c>
      <c r="W891" s="29">
        <f t="shared" si="476"/>
        <v>0.17708333333333334</v>
      </c>
      <c r="X891" s="29">
        <f t="shared" si="477"/>
        <v>5.2369827093314418</v>
      </c>
      <c r="Y891" s="29">
        <f t="shared" si="478"/>
        <v>0.15710948127994326</v>
      </c>
      <c r="Z891" s="30">
        <f>IF(S891="",0,VLOOKUP(S891,[1]!Costo_Twist,2,FALSE)*W891)</f>
        <v>12.015714482853792</v>
      </c>
      <c r="AA891" s="31" t="s">
        <v>67</v>
      </c>
      <c r="AB891" s="31"/>
      <c r="AC891" s="31" t="s">
        <v>2395</v>
      </c>
      <c r="AD891" s="34">
        <f t="shared" si="479"/>
        <v>1</v>
      </c>
      <c r="AE891" s="33">
        <f t="shared" si="480"/>
        <v>2.0833333333333332E-2</v>
      </c>
      <c r="AF891" s="33">
        <f t="shared" si="481"/>
        <v>0.61611561286252248</v>
      </c>
      <c r="AG891" s="33">
        <f t="shared" si="482"/>
        <v>1.8483468385875675E-2</v>
      </c>
      <c r="AH891" s="34">
        <f>IF(AA891="",0,VLOOKUP(AA891,[1]!Costo_Twist,2,FALSE)*AE891)</f>
        <v>4.2218410858443978</v>
      </c>
      <c r="AI891" s="35" t="s">
        <v>66</v>
      </c>
      <c r="AJ891" s="35"/>
      <c r="AK891" s="35" t="s">
        <v>2395</v>
      </c>
      <c r="AL891" s="35">
        <f t="shared" si="483"/>
        <v>1</v>
      </c>
      <c r="AM891" s="29">
        <f t="shared" si="484"/>
        <v>2.0833333333333332E-2</v>
      </c>
      <c r="AN891" s="29">
        <f t="shared" si="485"/>
        <v>0.61611561286252248</v>
      </c>
      <c r="AO891" s="29">
        <f t="shared" si="486"/>
        <v>1.8483468385875675E-2</v>
      </c>
      <c r="AP891" s="30">
        <f>IF(AI891="",0,VLOOKUP(AI891,[1]!Costo_Twist,2,FALSE)*AM891)</f>
        <v>5.2223980049482011</v>
      </c>
      <c r="AQ891" s="42"/>
      <c r="AR891" s="42"/>
      <c r="AS891" s="42"/>
      <c r="AT891" s="42">
        <f t="shared" si="487"/>
        <v>0</v>
      </c>
      <c r="AU891" s="43">
        <f t="shared" si="488"/>
        <v>0</v>
      </c>
      <c r="AV891" s="43">
        <f t="shared" si="489"/>
        <v>0</v>
      </c>
      <c r="AW891" s="43">
        <f t="shared" si="490"/>
        <v>0</v>
      </c>
      <c r="AX891" s="44">
        <f>IF(AQ891="",0,VLOOKUP(AQ891,[1]!Costo_Twist,2,FALSE)*AU891)</f>
        <v>0</v>
      </c>
      <c r="AY891" s="36">
        <f t="shared" si="491"/>
        <v>21.459953573646391</v>
      </c>
      <c r="AZ891" s="41">
        <f t="shared" si="492"/>
        <v>0.21875000000000003</v>
      </c>
      <c r="BA891" s="37">
        <f t="shared" si="493"/>
        <v>128.21875</v>
      </c>
      <c r="BB891" s="37" t="str">
        <f t="shared" si="494"/>
        <v>ok</v>
      </c>
      <c r="BC891" s="37" t="str">
        <f t="shared" si="495"/>
        <v>ok</v>
      </c>
      <c r="BE891" s="11" t="b">
        <f t="shared" si="496"/>
        <v>0</v>
      </c>
      <c r="BF891" s="11" t="b">
        <f t="shared" si="497"/>
        <v>0</v>
      </c>
      <c r="BG891" s="11" t="b">
        <f t="shared" si="498"/>
        <v>0</v>
      </c>
      <c r="BH891" s="11" t="b">
        <f t="shared" si="499"/>
        <v>0</v>
      </c>
      <c r="BI891" s="11" t="b">
        <f t="shared" si="500"/>
        <v>0</v>
      </c>
      <c r="BJ891" s="11">
        <f t="shared" si="501"/>
        <v>5.2369827093314418</v>
      </c>
      <c r="BK891" s="11" t="b">
        <f t="shared" si="502"/>
        <v>0</v>
      </c>
      <c r="BL891" s="11" t="b">
        <f t="shared" si="503"/>
        <v>0</v>
      </c>
      <c r="BM891" s="11" t="b">
        <f t="shared" si="504"/>
        <v>0</v>
      </c>
      <c r="BN891" s="11" t="b">
        <f t="shared" si="505"/>
        <v>0</v>
      </c>
      <c r="BO891" s="11">
        <f t="shared" si="506"/>
        <v>0.61611561286252248</v>
      </c>
      <c r="BP891" s="11" t="b">
        <f t="shared" si="507"/>
        <v>0</v>
      </c>
      <c r="BQ891" s="11" t="b">
        <f t="shared" si="508"/>
        <v>0</v>
      </c>
      <c r="BR891" s="11">
        <f t="shared" si="509"/>
        <v>0.61611561286252248</v>
      </c>
    </row>
    <row r="892" spans="1:70" s="5" customFormat="1" ht="12.75" customHeight="1" x14ac:dyDescent="0.7">
      <c r="A892" s="24" t="s">
        <v>2393</v>
      </c>
      <c r="B892" s="25" t="s">
        <v>2394</v>
      </c>
      <c r="C892" s="24" t="s">
        <v>84</v>
      </c>
      <c r="D892" s="26" t="s">
        <v>41</v>
      </c>
      <c r="E892" s="24" t="s">
        <v>2610</v>
      </c>
      <c r="F892" s="24" t="s">
        <v>2610</v>
      </c>
      <c r="G892" s="62" t="s">
        <v>935</v>
      </c>
      <c r="H892" s="16">
        <v>235</v>
      </c>
      <c r="I892" s="16">
        <v>218</v>
      </c>
      <c r="J892" s="16">
        <v>206</v>
      </c>
      <c r="K892" s="26"/>
      <c r="L892" s="26"/>
      <c r="M892" s="26"/>
      <c r="N892" s="26"/>
      <c r="O892" s="40"/>
      <c r="P892" s="32" t="s">
        <v>79</v>
      </c>
      <c r="Q892" s="32">
        <v>128</v>
      </c>
      <c r="R892" s="60">
        <f t="shared" si="474"/>
        <v>0</v>
      </c>
      <c r="S892" s="27" t="s">
        <v>73</v>
      </c>
      <c r="T892" s="27"/>
      <c r="U892" s="28">
        <v>0.5</v>
      </c>
      <c r="V892" s="30">
        <f t="shared" si="475"/>
        <v>0.5</v>
      </c>
      <c r="W892" s="29">
        <f t="shared" si="476"/>
        <v>1.0416666666666666E-2</v>
      </c>
      <c r="X892" s="29">
        <f t="shared" si="477"/>
        <v>0.30805780643126124</v>
      </c>
      <c r="Y892" s="29">
        <f t="shared" si="478"/>
        <v>9.2417341929378373E-3</v>
      </c>
      <c r="Z892" s="30">
        <f>IF(S892="",0,VLOOKUP(S892,[1]!Costo_Twist,2,FALSE)*W892)</f>
        <v>1.3637310130013502</v>
      </c>
      <c r="AA892" s="31" t="s">
        <v>68</v>
      </c>
      <c r="AB892" s="31"/>
      <c r="AC892" s="31" t="s">
        <v>2428</v>
      </c>
      <c r="AD892" s="34">
        <f t="shared" si="479"/>
        <v>11</v>
      </c>
      <c r="AE892" s="33">
        <f t="shared" si="480"/>
        <v>0.22916666666666666</v>
      </c>
      <c r="AF892" s="33">
        <f t="shared" si="481"/>
        <v>6.7772717414877475</v>
      </c>
      <c r="AG892" s="33">
        <f t="shared" si="482"/>
        <v>0.20331815224463243</v>
      </c>
      <c r="AH892" s="34">
        <f>IF(AA892="",0,VLOOKUP(AA892,[1]!Costo_Twist,2,FALSE)*AE892)</f>
        <v>15.549748154281376</v>
      </c>
      <c r="AI892" s="35" t="s">
        <v>66</v>
      </c>
      <c r="AJ892" s="35"/>
      <c r="AK892" s="35">
        <v>3.5</v>
      </c>
      <c r="AL892" s="35">
        <f t="shared" si="483"/>
        <v>3.5</v>
      </c>
      <c r="AM892" s="29">
        <f t="shared" si="484"/>
        <v>7.2916666666666671E-2</v>
      </c>
      <c r="AN892" s="29">
        <f t="shared" si="485"/>
        <v>2.1564046450188288</v>
      </c>
      <c r="AO892" s="29">
        <f t="shared" si="486"/>
        <v>6.4692139350564865E-2</v>
      </c>
      <c r="AP892" s="30">
        <f>IF(AI892="",0,VLOOKUP(AI892,[1]!Costo_Twist,2,FALSE)*AM892)</f>
        <v>18.278393017318706</v>
      </c>
      <c r="AQ892" s="42"/>
      <c r="AR892" s="42"/>
      <c r="AS892" s="42"/>
      <c r="AT892" s="42">
        <f t="shared" si="487"/>
        <v>0</v>
      </c>
      <c r="AU892" s="43">
        <f t="shared" si="488"/>
        <v>0</v>
      </c>
      <c r="AV892" s="43">
        <f t="shared" si="489"/>
        <v>0</v>
      </c>
      <c r="AW892" s="43">
        <f t="shared" si="490"/>
        <v>0</v>
      </c>
      <c r="AX892" s="44">
        <f>IF(AQ892="",0,VLOOKUP(AQ892,[1]!Costo_Twist,2,FALSE)*AU892)</f>
        <v>0</v>
      </c>
      <c r="AY892" s="36">
        <f t="shared" si="491"/>
        <v>35.191872184601436</v>
      </c>
      <c r="AZ892" s="41">
        <f t="shared" si="492"/>
        <v>0.3125</v>
      </c>
      <c r="BA892" s="37">
        <f t="shared" si="493"/>
        <v>128.3125</v>
      </c>
      <c r="BB892" s="37" t="str">
        <f t="shared" si="494"/>
        <v>ok</v>
      </c>
      <c r="BC892" s="37" t="str">
        <f t="shared" si="495"/>
        <v>ok</v>
      </c>
      <c r="BE892" s="11" t="b">
        <f t="shared" si="496"/>
        <v>0</v>
      </c>
      <c r="BF892" s="11" t="b">
        <f t="shared" si="497"/>
        <v>0</v>
      </c>
      <c r="BG892" s="11" t="b">
        <f t="shared" si="498"/>
        <v>0</v>
      </c>
      <c r="BH892" s="11">
        <f t="shared" si="499"/>
        <v>0.30805780643126124</v>
      </c>
      <c r="BI892" s="11" t="b">
        <f t="shared" si="500"/>
        <v>0</v>
      </c>
      <c r="BJ892" s="11">
        <f t="shared" si="501"/>
        <v>6.7772717414877475</v>
      </c>
      <c r="BK892" s="11" t="b">
        <f t="shared" si="502"/>
        <v>0</v>
      </c>
      <c r="BL892" s="11" t="b">
        <f t="shared" si="503"/>
        <v>0</v>
      </c>
      <c r="BM892" s="11" t="b">
        <f t="shared" si="504"/>
        <v>0</v>
      </c>
      <c r="BN892" s="11" t="b">
        <f t="shared" si="505"/>
        <v>0</v>
      </c>
      <c r="BO892" s="11">
        <f t="shared" si="506"/>
        <v>2.1564046450188288</v>
      </c>
      <c r="BP892" s="11" t="b">
        <f t="shared" si="507"/>
        <v>0</v>
      </c>
      <c r="BQ892" s="11" t="b">
        <f t="shared" si="508"/>
        <v>0</v>
      </c>
      <c r="BR892" s="11" t="b">
        <f t="shared" si="509"/>
        <v>0</v>
      </c>
    </row>
    <row r="893" spans="1:70" s="5" customFormat="1" ht="12.75" customHeight="1" x14ac:dyDescent="0.7">
      <c r="A893" s="24" t="s">
        <v>2393</v>
      </c>
      <c r="B893" s="25" t="s">
        <v>2394</v>
      </c>
      <c r="C893" s="24" t="s">
        <v>84</v>
      </c>
      <c r="D893" s="26" t="s">
        <v>41</v>
      </c>
      <c r="E893" s="24" t="s">
        <v>2610</v>
      </c>
      <c r="F893" s="24" t="s">
        <v>2610</v>
      </c>
      <c r="G893" s="62" t="s">
        <v>936</v>
      </c>
      <c r="H893" s="16">
        <v>226</v>
      </c>
      <c r="I893" s="16">
        <v>203</v>
      </c>
      <c r="J893" s="16">
        <v>189</v>
      </c>
      <c r="K893" s="26"/>
      <c r="L893" s="26"/>
      <c r="M893" s="26"/>
      <c r="N893" s="26"/>
      <c r="O893" s="40"/>
      <c r="P893" s="32" t="s">
        <v>79</v>
      </c>
      <c r="Q893" s="32">
        <v>128</v>
      </c>
      <c r="R893" s="60">
        <f t="shared" si="474"/>
        <v>0</v>
      </c>
      <c r="S893" s="27" t="s">
        <v>64</v>
      </c>
      <c r="T893" s="27"/>
      <c r="U893" s="28" t="s">
        <v>2398</v>
      </c>
      <c r="V893" s="30">
        <f t="shared" si="475"/>
        <v>4</v>
      </c>
      <c r="W893" s="29">
        <f t="shared" si="476"/>
        <v>8.3333333333333329E-2</v>
      </c>
      <c r="X893" s="29">
        <f t="shared" si="477"/>
        <v>2.4644624514500899</v>
      </c>
      <c r="Y893" s="29">
        <f t="shared" si="478"/>
        <v>7.3933873543502698E-2</v>
      </c>
      <c r="Z893" s="30">
        <f>IF(S893="",0,VLOOKUP(S893,[1]!Costo_Twist,2,FALSE)*W893)</f>
        <v>10.347162669663186</v>
      </c>
      <c r="AA893" s="31" t="s">
        <v>68</v>
      </c>
      <c r="AB893" s="31"/>
      <c r="AC893" s="31">
        <v>13.5</v>
      </c>
      <c r="AD893" s="34">
        <f t="shared" si="479"/>
        <v>13.5</v>
      </c>
      <c r="AE893" s="33">
        <f t="shared" si="480"/>
        <v>0.28125</v>
      </c>
      <c r="AF893" s="33">
        <f t="shared" si="481"/>
        <v>8.317560773644054</v>
      </c>
      <c r="AG893" s="33">
        <f t="shared" si="482"/>
        <v>0.24952682320932162</v>
      </c>
      <c r="AH893" s="34">
        <f>IF(AA893="",0,VLOOKUP(AA893,[1]!Costo_Twist,2,FALSE)*AE893)</f>
        <v>19.083781825708961</v>
      </c>
      <c r="AI893" s="35" t="s">
        <v>66</v>
      </c>
      <c r="AJ893" s="35"/>
      <c r="AK893" s="35">
        <v>6.5</v>
      </c>
      <c r="AL893" s="35">
        <f t="shared" si="483"/>
        <v>6.5</v>
      </c>
      <c r="AM893" s="29">
        <f t="shared" si="484"/>
        <v>0.13541666666666666</v>
      </c>
      <c r="AN893" s="29">
        <f t="shared" si="485"/>
        <v>4.0047514836063955</v>
      </c>
      <c r="AO893" s="29">
        <f t="shared" si="486"/>
        <v>0.12014254450819187</v>
      </c>
      <c r="AP893" s="30">
        <f>IF(AI893="",0,VLOOKUP(AI893,[1]!Costo_Twist,2,FALSE)*AM893)</f>
        <v>33.94558703216331</v>
      </c>
      <c r="AQ893" s="42"/>
      <c r="AR893" s="42"/>
      <c r="AS893" s="42"/>
      <c r="AT893" s="42">
        <f t="shared" si="487"/>
        <v>0</v>
      </c>
      <c r="AU893" s="43">
        <f t="shared" si="488"/>
        <v>0</v>
      </c>
      <c r="AV893" s="43">
        <f t="shared" si="489"/>
        <v>0</v>
      </c>
      <c r="AW893" s="43">
        <f t="shared" si="490"/>
        <v>0</v>
      </c>
      <c r="AX893" s="44">
        <f>IF(AQ893="",0,VLOOKUP(AQ893,[1]!Costo_Twist,2,FALSE)*AU893)</f>
        <v>0</v>
      </c>
      <c r="AY893" s="36">
        <f t="shared" si="491"/>
        <v>63.376531527535455</v>
      </c>
      <c r="AZ893" s="41">
        <f t="shared" si="492"/>
        <v>0.5</v>
      </c>
      <c r="BA893" s="37">
        <f t="shared" si="493"/>
        <v>128.5</v>
      </c>
      <c r="BB893" s="37" t="str">
        <f t="shared" si="494"/>
        <v>ok</v>
      </c>
      <c r="BC893" s="37" t="str">
        <f t="shared" si="495"/>
        <v>ok</v>
      </c>
      <c r="BE893" s="11" t="b">
        <f t="shared" si="496"/>
        <v>0</v>
      </c>
      <c r="BF893" s="11" t="b">
        <f t="shared" si="497"/>
        <v>0</v>
      </c>
      <c r="BG893" s="11" t="b">
        <f t="shared" si="498"/>
        <v>0</v>
      </c>
      <c r="BH893" s="11" t="b">
        <f t="shared" si="499"/>
        <v>0</v>
      </c>
      <c r="BI893" s="11" t="b">
        <f t="shared" si="500"/>
        <v>0</v>
      </c>
      <c r="BJ893" s="11">
        <f t="shared" si="501"/>
        <v>8.317560773644054</v>
      </c>
      <c r="BK893" s="11" t="b">
        <f t="shared" si="502"/>
        <v>0</v>
      </c>
      <c r="BL893" s="11">
        <f t="shared" si="503"/>
        <v>2.4644624514500899</v>
      </c>
      <c r="BM893" s="11" t="b">
        <f t="shared" si="504"/>
        <v>0</v>
      </c>
      <c r="BN893" s="11" t="b">
        <f t="shared" si="505"/>
        <v>0</v>
      </c>
      <c r="BO893" s="11">
        <f t="shared" si="506"/>
        <v>4.0047514836063955</v>
      </c>
      <c r="BP893" s="11" t="b">
        <f t="shared" si="507"/>
        <v>0</v>
      </c>
      <c r="BQ893" s="11" t="b">
        <f t="shared" si="508"/>
        <v>0</v>
      </c>
      <c r="BR893" s="11" t="b">
        <f t="shared" si="509"/>
        <v>0</v>
      </c>
    </row>
    <row r="894" spans="1:70" s="5" customFormat="1" ht="12.75" customHeight="1" x14ac:dyDescent="0.7">
      <c r="A894" s="24" t="s">
        <v>2393</v>
      </c>
      <c r="B894" s="25" t="s">
        <v>2394</v>
      </c>
      <c r="C894" s="24" t="s">
        <v>84</v>
      </c>
      <c r="D894" s="26" t="s">
        <v>41</v>
      </c>
      <c r="E894" s="24" t="s">
        <v>2610</v>
      </c>
      <c r="F894" s="24" t="s">
        <v>2610</v>
      </c>
      <c r="G894" s="62" t="s">
        <v>937</v>
      </c>
      <c r="H894" s="16">
        <v>207</v>
      </c>
      <c r="I894" s="16">
        <v>176</v>
      </c>
      <c r="J894" s="16">
        <v>159</v>
      </c>
      <c r="K894" s="26"/>
      <c r="L894" s="26"/>
      <c r="M894" s="26"/>
      <c r="N894" s="26"/>
      <c r="O894" s="40"/>
      <c r="P894" s="32" t="s">
        <v>80</v>
      </c>
      <c r="Q894" s="32">
        <v>124</v>
      </c>
      <c r="R894" s="60">
        <f t="shared" si="474"/>
        <v>0</v>
      </c>
      <c r="S894" s="27" t="s">
        <v>64</v>
      </c>
      <c r="T894" s="27"/>
      <c r="U894" s="28" t="s">
        <v>2400</v>
      </c>
      <c r="V894" s="30">
        <f t="shared" si="475"/>
        <v>14</v>
      </c>
      <c r="W894" s="29">
        <f t="shared" si="476"/>
        <v>0.29166666666666669</v>
      </c>
      <c r="X894" s="29">
        <f t="shared" si="477"/>
        <v>8.6256185800753151</v>
      </c>
      <c r="Y894" s="29">
        <f t="shared" si="478"/>
        <v>0.25876855740225946</v>
      </c>
      <c r="Z894" s="30">
        <f>IF(S894="",0,VLOOKUP(S894,[1]!Costo_Twist,2,FALSE)*W894)</f>
        <v>36.215069343821156</v>
      </c>
      <c r="AA894" s="31" t="s">
        <v>66</v>
      </c>
      <c r="AB894" s="31"/>
      <c r="AC894" s="31" t="s">
        <v>2400</v>
      </c>
      <c r="AD894" s="34">
        <f t="shared" si="479"/>
        <v>14</v>
      </c>
      <c r="AE894" s="33">
        <f t="shared" si="480"/>
        <v>0.29166666666666669</v>
      </c>
      <c r="AF894" s="33">
        <f t="shared" si="481"/>
        <v>8.6256185800753151</v>
      </c>
      <c r="AG894" s="33">
        <f t="shared" si="482"/>
        <v>0.25876855740225946</v>
      </c>
      <c r="AH894" s="34">
        <f>IF(AA894="",0,VLOOKUP(AA894,[1]!Costo_Twist,2,FALSE)*AE894)</f>
        <v>73.113572069274824</v>
      </c>
      <c r="AI894" s="35" t="s">
        <v>65</v>
      </c>
      <c r="AJ894" s="35"/>
      <c r="AK894" s="35" t="s">
        <v>2399</v>
      </c>
      <c r="AL894" s="35">
        <f t="shared" si="483"/>
        <v>6</v>
      </c>
      <c r="AM894" s="29">
        <f t="shared" si="484"/>
        <v>0.125</v>
      </c>
      <c r="AN894" s="29">
        <f t="shared" si="485"/>
        <v>3.6966936771751349</v>
      </c>
      <c r="AO894" s="29">
        <f t="shared" si="486"/>
        <v>0.11090081031525405</v>
      </c>
      <c r="AP894" s="30">
        <f>IF(AI894="",0,VLOOKUP(AI894,[1]!Costo_Twist,2,FALSE)*AM894)</f>
        <v>18.30277670993879</v>
      </c>
      <c r="AQ894" s="42"/>
      <c r="AR894" s="42"/>
      <c r="AS894" s="42"/>
      <c r="AT894" s="42">
        <f t="shared" si="487"/>
        <v>0</v>
      </c>
      <c r="AU894" s="43">
        <f t="shared" si="488"/>
        <v>0</v>
      </c>
      <c r="AV894" s="43">
        <f t="shared" si="489"/>
        <v>0</v>
      </c>
      <c r="AW894" s="43">
        <f t="shared" si="490"/>
        <v>0</v>
      </c>
      <c r="AX894" s="44">
        <f>IF(AQ894="",0,VLOOKUP(AQ894,[1]!Costo_Twist,2,FALSE)*AU894)</f>
        <v>0</v>
      </c>
      <c r="AY894" s="36">
        <f t="shared" si="491"/>
        <v>127.63141812303476</v>
      </c>
      <c r="AZ894" s="41">
        <f t="shared" si="492"/>
        <v>0.70833333333333337</v>
      </c>
      <c r="BA894" s="37">
        <f t="shared" si="493"/>
        <v>124.70833333333333</v>
      </c>
      <c r="BB894" s="37" t="str">
        <f t="shared" si="494"/>
        <v>ok</v>
      </c>
      <c r="BC894" s="37" t="str">
        <f t="shared" si="495"/>
        <v>ok</v>
      </c>
      <c r="BE894" s="11" t="b">
        <f t="shared" si="496"/>
        <v>0</v>
      </c>
      <c r="BF894" s="11" t="b">
        <f t="shared" si="497"/>
        <v>0</v>
      </c>
      <c r="BG894" s="11" t="b">
        <f t="shared" si="498"/>
        <v>0</v>
      </c>
      <c r="BH894" s="11" t="b">
        <f t="shared" si="499"/>
        <v>0</v>
      </c>
      <c r="BI894" s="11" t="b">
        <f t="shared" si="500"/>
        <v>0</v>
      </c>
      <c r="BJ894" s="11" t="b">
        <f t="shared" si="501"/>
        <v>0</v>
      </c>
      <c r="BK894" s="11" t="b">
        <f t="shared" si="502"/>
        <v>0</v>
      </c>
      <c r="BL894" s="11">
        <f t="shared" si="503"/>
        <v>8.6256185800753151</v>
      </c>
      <c r="BM894" s="11">
        <f t="shared" si="504"/>
        <v>3.6966936771751349</v>
      </c>
      <c r="BN894" s="11" t="b">
        <f t="shared" si="505"/>
        <v>0</v>
      </c>
      <c r="BO894" s="11">
        <f t="shared" si="506"/>
        <v>8.6256185800753151</v>
      </c>
      <c r="BP894" s="11" t="b">
        <f t="shared" si="507"/>
        <v>0</v>
      </c>
      <c r="BQ894" s="11" t="b">
        <f t="shared" si="508"/>
        <v>0</v>
      </c>
      <c r="BR894" s="11" t="b">
        <f t="shared" si="509"/>
        <v>0</v>
      </c>
    </row>
    <row r="895" spans="1:70" s="5" customFormat="1" ht="12.75" customHeight="1" x14ac:dyDescent="0.7">
      <c r="A895" s="24" t="s">
        <v>2393</v>
      </c>
      <c r="B895" s="25" t="s">
        <v>2394</v>
      </c>
      <c r="C895" s="24" t="s">
        <v>84</v>
      </c>
      <c r="D895" s="26" t="s">
        <v>41</v>
      </c>
      <c r="E895" s="24" t="s">
        <v>2610</v>
      </c>
      <c r="F895" s="24" t="s">
        <v>2610</v>
      </c>
      <c r="G895" s="62" t="s">
        <v>938</v>
      </c>
      <c r="H895" s="16">
        <v>189</v>
      </c>
      <c r="I895" s="16">
        <v>154</v>
      </c>
      <c r="J895" s="16">
        <v>138</v>
      </c>
      <c r="K895" s="26"/>
      <c r="L895" s="26"/>
      <c r="M895" s="26"/>
      <c r="N895" s="26"/>
      <c r="O895" s="40"/>
      <c r="P895" s="32" t="s">
        <v>80</v>
      </c>
      <c r="Q895" s="32">
        <v>124</v>
      </c>
      <c r="R895" s="60">
        <f t="shared" si="474"/>
        <v>0</v>
      </c>
      <c r="S895" s="27" t="s">
        <v>64</v>
      </c>
      <c r="T895" s="27"/>
      <c r="U895" s="27" t="s">
        <v>2425</v>
      </c>
      <c r="V895" s="30">
        <f t="shared" si="475"/>
        <v>21</v>
      </c>
      <c r="W895" s="29">
        <f t="shared" si="476"/>
        <v>0.4375</v>
      </c>
      <c r="X895" s="29">
        <f t="shared" si="477"/>
        <v>12.938427870112973</v>
      </c>
      <c r="Y895" s="29">
        <f t="shared" si="478"/>
        <v>0.38815283610338919</v>
      </c>
      <c r="Z895" s="30">
        <f>IF(S895="",0,VLOOKUP(S895,[1]!Costo_Twist,2,FALSE)*W895)</f>
        <v>54.322604015731727</v>
      </c>
      <c r="AA895" s="31" t="s">
        <v>68</v>
      </c>
      <c r="AB895" s="31"/>
      <c r="AC895" s="31" t="s">
        <v>2408</v>
      </c>
      <c r="AD895" s="34">
        <f t="shared" si="479"/>
        <v>39</v>
      </c>
      <c r="AE895" s="33">
        <f t="shared" si="480"/>
        <v>0.8125</v>
      </c>
      <c r="AF895" s="33">
        <f t="shared" si="481"/>
        <v>24.028508901638379</v>
      </c>
      <c r="AG895" s="33">
        <f t="shared" si="482"/>
        <v>0.72085526704915137</v>
      </c>
      <c r="AH895" s="34">
        <f>IF(AA895="",0,VLOOKUP(AA895,[1]!Costo_Twist,2,FALSE)*AE895)</f>
        <v>55.130925274270332</v>
      </c>
      <c r="AI895" s="35" t="s">
        <v>66</v>
      </c>
      <c r="AJ895" s="35"/>
      <c r="AK895" s="35" t="s">
        <v>2438</v>
      </c>
      <c r="AL895" s="35">
        <f t="shared" si="483"/>
        <v>26</v>
      </c>
      <c r="AM895" s="29">
        <f t="shared" si="484"/>
        <v>0.54166666666666663</v>
      </c>
      <c r="AN895" s="29">
        <f t="shared" si="485"/>
        <v>16.019005934425582</v>
      </c>
      <c r="AO895" s="29">
        <f t="shared" si="486"/>
        <v>0.48057017803276747</v>
      </c>
      <c r="AP895" s="30">
        <f>IF(AI895="",0,VLOOKUP(AI895,[1]!Costo_Twist,2,FALSE)*AM895)</f>
        <v>135.78234812865324</v>
      </c>
      <c r="AQ895" s="42"/>
      <c r="AR895" s="42"/>
      <c r="AS895" s="42"/>
      <c r="AT895" s="42">
        <f t="shared" si="487"/>
        <v>0</v>
      </c>
      <c r="AU895" s="43">
        <f t="shared" si="488"/>
        <v>0</v>
      </c>
      <c r="AV895" s="43">
        <f t="shared" si="489"/>
        <v>0</v>
      </c>
      <c r="AW895" s="43">
        <f t="shared" si="490"/>
        <v>0</v>
      </c>
      <c r="AX895" s="44">
        <f>IF(AQ895="",0,VLOOKUP(AQ895,[1]!Costo_Twist,2,FALSE)*AU895)</f>
        <v>0</v>
      </c>
      <c r="AY895" s="36">
        <f t="shared" si="491"/>
        <v>245.23587741865529</v>
      </c>
      <c r="AZ895" s="41">
        <f t="shared" si="492"/>
        <v>1.7916666666666665</v>
      </c>
      <c r="BA895" s="37">
        <f t="shared" si="493"/>
        <v>125.79166666666667</v>
      </c>
      <c r="BB895" s="37" t="str">
        <f t="shared" si="494"/>
        <v>ok</v>
      </c>
      <c r="BC895" s="37" t="str">
        <f t="shared" si="495"/>
        <v>ok</v>
      </c>
      <c r="BE895" s="11" t="b">
        <f t="shared" si="496"/>
        <v>0</v>
      </c>
      <c r="BF895" s="11" t="b">
        <f t="shared" si="497"/>
        <v>0</v>
      </c>
      <c r="BG895" s="11" t="b">
        <f t="shared" si="498"/>
        <v>0</v>
      </c>
      <c r="BH895" s="11" t="b">
        <f t="shared" si="499"/>
        <v>0</v>
      </c>
      <c r="BI895" s="11" t="b">
        <f t="shared" si="500"/>
        <v>0</v>
      </c>
      <c r="BJ895" s="11">
        <f t="shared" si="501"/>
        <v>24.028508901638379</v>
      </c>
      <c r="BK895" s="11" t="b">
        <f t="shared" si="502"/>
        <v>0</v>
      </c>
      <c r="BL895" s="11">
        <f t="shared" si="503"/>
        <v>12.938427870112973</v>
      </c>
      <c r="BM895" s="11" t="b">
        <f t="shared" si="504"/>
        <v>0</v>
      </c>
      <c r="BN895" s="11" t="b">
        <f t="shared" si="505"/>
        <v>0</v>
      </c>
      <c r="BO895" s="11">
        <f t="shared" si="506"/>
        <v>16.019005934425582</v>
      </c>
      <c r="BP895" s="11" t="b">
        <f t="shared" si="507"/>
        <v>0</v>
      </c>
      <c r="BQ895" s="11" t="b">
        <f t="shared" si="508"/>
        <v>0</v>
      </c>
      <c r="BR895" s="11" t="b">
        <f t="shared" si="509"/>
        <v>0</v>
      </c>
    </row>
    <row r="896" spans="1:70" s="5" customFormat="1" ht="12.75" customHeight="1" x14ac:dyDescent="0.7">
      <c r="A896" s="24" t="s">
        <v>2393</v>
      </c>
      <c r="B896" s="25" t="s">
        <v>2394</v>
      </c>
      <c r="C896" s="24" t="s">
        <v>84</v>
      </c>
      <c r="D896" s="26" t="s">
        <v>41</v>
      </c>
      <c r="E896" s="24" t="s">
        <v>2610</v>
      </c>
      <c r="F896" s="24" t="s">
        <v>2610</v>
      </c>
      <c r="G896" s="62" t="s">
        <v>939</v>
      </c>
      <c r="H896" s="16">
        <v>154</v>
      </c>
      <c r="I896" s="16">
        <v>116</v>
      </c>
      <c r="J896" s="16">
        <v>101</v>
      </c>
      <c r="K896" s="26"/>
      <c r="L896" s="26"/>
      <c r="M896" s="26"/>
      <c r="N896" s="26"/>
      <c r="O896" s="40"/>
      <c r="P896" s="32" t="s">
        <v>81</v>
      </c>
      <c r="Q896" s="32">
        <v>120</v>
      </c>
      <c r="R896" s="60">
        <f t="shared" si="474"/>
        <v>0</v>
      </c>
      <c r="S896" s="27" t="s">
        <v>64</v>
      </c>
      <c r="T896" s="27"/>
      <c r="U896" s="27">
        <v>49.5</v>
      </c>
      <c r="V896" s="30">
        <f t="shared" si="475"/>
        <v>49.5</v>
      </c>
      <c r="W896" s="29">
        <f t="shared" si="476"/>
        <v>1.03125</v>
      </c>
      <c r="X896" s="29">
        <f t="shared" si="477"/>
        <v>30.497722836694862</v>
      </c>
      <c r="Y896" s="29">
        <f t="shared" si="478"/>
        <v>0.91493168510084588</v>
      </c>
      <c r="Z896" s="30">
        <f>IF(S896="",0,VLOOKUP(S896,[1]!Costo_Twist,2,FALSE)*W896)</f>
        <v>128.04613803708193</v>
      </c>
      <c r="AA896" s="31" t="s">
        <v>66</v>
      </c>
      <c r="AB896" s="31"/>
      <c r="AC896" s="31">
        <v>49</v>
      </c>
      <c r="AD896" s="34">
        <f t="shared" si="479"/>
        <v>49</v>
      </c>
      <c r="AE896" s="33">
        <f t="shared" si="480"/>
        <v>1.0208333333333333</v>
      </c>
      <c r="AF896" s="33">
        <f t="shared" si="481"/>
        <v>30.189665030263601</v>
      </c>
      <c r="AG896" s="33">
        <f t="shared" si="482"/>
        <v>0.90568995090790805</v>
      </c>
      <c r="AH896" s="34">
        <f>IF(AA896="",0,VLOOKUP(AA896,[1]!Costo_Twist,2,FALSE)*AE896)</f>
        <v>255.89750224246185</v>
      </c>
      <c r="AI896" s="35" t="s">
        <v>65</v>
      </c>
      <c r="AJ896" s="35"/>
      <c r="AK896" s="35">
        <v>16.5</v>
      </c>
      <c r="AL896" s="35">
        <f t="shared" si="483"/>
        <v>16.5</v>
      </c>
      <c r="AM896" s="29">
        <f t="shared" si="484"/>
        <v>0.34375</v>
      </c>
      <c r="AN896" s="29">
        <f t="shared" si="485"/>
        <v>10.165907612231621</v>
      </c>
      <c r="AO896" s="29">
        <f t="shared" si="486"/>
        <v>0.30497722836694863</v>
      </c>
      <c r="AP896" s="30">
        <f>IF(AI896="",0,VLOOKUP(AI896,[1]!Costo_Twist,2,FALSE)*AM896)</f>
        <v>50.332635952331671</v>
      </c>
      <c r="AQ896" s="42"/>
      <c r="AR896" s="42"/>
      <c r="AS896" s="42"/>
      <c r="AT896" s="42">
        <f t="shared" si="487"/>
        <v>0</v>
      </c>
      <c r="AU896" s="43">
        <f t="shared" si="488"/>
        <v>0</v>
      </c>
      <c r="AV896" s="43">
        <f t="shared" si="489"/>
        <v>0</v>
      </c>
      <c r="AW896" s="43">
        <f t="shared" si="490"/>
        <v>0</v>
      </c>
      <c r="AX896" s="44">
        <f>IF(AQ896="",0,VLOOKUP(AQ896,[1]!Costo_Twist,2,FALSE)*AU896)</f>
        <v>0</v>
      </c>
      <c r="AY896" s="36">
        <f t="shared" si="491"/>
        <v>434.27627623187544</v>
      </c>
      <c r="AZ896" s="41">
        <f t="shared" si="492"/>
        <v>2.395833333333333</v>
      </c>
      <c r="BA896" s="37">
        <f t="shared" si="493"/>
        <v>122.39583333333333</v>
      </c>
      <c r="BB896" s="37" t="str">
        <f t="shared" si="494"/>
        <v>ok</v>
      </c>
      <c r="BC896" s="37" t="str">
        <f t="shared" si="495"/>
        <v>ok</v>
      </c>
      <c r="BE896" s="11" t="b">
        <f t="shared" si="496"/>
        <v>0</v>
      </c>
      <c r="BF896" s="11" t="b">
        <f t="shared" si="497"/>
        <v>0</v>
      </c>
      <c r="BG896" s="11" t="b">
        <f t="shared" si="498"/>
        <v>0</v>
      </c>
      <c r="BH896" s="11" t="b">
        <f t="shared" si="499"/>
        <v>0</v>
      </c>
      <c r="BI896" s="11" t="b">
        <f t="shared" si="500"/>
        <v>0</v>
      </c>
      <c r="BJ896" s="11" t="b">
        <f t="shared" si="501"/>
        <v>0</v>
      </c>
      <c r="BK896" s="11" t="b">
        <f t="shared" si="502"/>
        <v>0</v>
      </c>
      <c r="BL896" s="11">
        <f t="shared" si="503"/>
        <v>30.497722836694862</v>
      </c>
      <c r="BM896" s="11">
        <f t="shared" si="504"/>
        <v>10.165907612231621</v>
      </c>
      <c r="BN896" s="11" t="b">
        <f t="shared" si="505"/>
        <v>0</v>
      </c>
      <c r="BO896" s="11">
        <f t="shared" si="506"/>
        <v>30.189665030263601</v>
      </c>
      <c r="BP896" s="11" t="b">
        <f t="shared" si="507"/>
        <v>0</v>
      </c>
      <c r="BQ896" s="11" t="b">
        <f t="shared" si="508"/>
        <v>0</v>
      </c>
      <c r="BR896" s="11" t="b">
        <f t="shared" si="509"/>
        <v>0</v>
      </c>
    </row>
    <row r="897" spans="1:70" s="5" customFormat="1" ht="12.75" customHeight="1" x14ac:dyDescent="0.7">
      <c r="A897" s="24" t="s">
        <v>2393</v>
      </c>
      <c r="B897" s="25" t="s">
        <v>2394</v>
      </c>
      <c r="C897" s="24" t="s">
        <v>84</v>
      </c>
      <c r="D897" s="26" t="s">
        <v>41</v>
      </c>
      <c r="E897" s="24" t="s">
        <v>2610</v>
      </c>
      <c r="F897" s="24" t="s">
        <v>2610</v>
      </c>
      <c r="G897" s="62" t="s">
        <v>940</v>
      </c>
      <c r="H897" s="16">
        <v>249</v>
      </c>
      <c r="I897" s="16">
        <v>238</v>
      </c>
      <c r="J897" s="16">
        <v>226</v>
      </c>
      <c r="K897" s="26"/>
      <c r="L897" s="26"/>
      <c r="M897" s="26"/>
      <c r="N897" s="26"/>
      <c r="O897" s="40"/>
      <c r="P897" s="32" t="s">
        <v>79</v>
      </c>
      <c r="Q897" s="32">
        <v>128</v>
      </c>
      <c r="R897" s="60">
        <f t="shared" si="474"/>
        <v>0</v>
      </c>
      <c r="S897" s="27" t="s">
        <v>68</v>
      </c>
      <c r="T897" s="27"/>
      <c r="U897" s="27" t="s">
        <v>2405</v>
      </c>
      <c r="V897" s="30">
        <f t="shared" si="475"/>
        <v>5</v>
      </c>
      <c r="W897" s="29">
        <f t="shared" si="476"/>
        <v>0.10416666666666667</v>
      </c>
      <c r="X897" s="29">
        <f t="shared" si="477"/>
        <v>3.0805780643126126</v>
      </c>
      <c r="Y897" s="29">
        <f t="shared" si="478"/>
        <v>9.241734192937838E-2</v>
      </c>
      <c r="Z897" s="30">
        <f>IF(S897="",0,VLOOKUP(S897,[1]!Costo_Twist,2,FALSE)*W897)</f>
        <v>7.068067342855171</v>
      </c>
      <c r="AA897" s="31" t="s">
        <v>67</v>
      </c>
      <c r="AB897" s="31"/>
      <c r="AC897" s="31">
        <v>0.5</v>
      </c>
      <c r="AD897" s="34">
        <f t="shared" si="479"/>
        <v>0.5</v>
      </c>
      <c r="AE897" s="33">
        <f t="shared" si="480"/>
        <v>1.0416666666666666E-2</v>
      </c>
      <c r="AF897" s="33">
        <f t="shared" si="481"/>
        <v>0.30805780643126124</v>
      </c>
      <c r="AG897" s="33">
        <f t="shared" si="482"/>
        <v>9.2417341929378373E-3</v>
      </c>
      <c r="AH897" s="34">
        <f>IF(AA897="",0,VLOOKUP(AA897,[1]!Costo_Twist,2,FALSE)*AE897)</f>
        <v>2.1109205429221989</v>
      </c>
      <c r="AI897" s="35" t="s">
        <v>66</v>
      </c>
      <c r="AJ897" s="35"/>
      <c r="AK897" s="35" t="s">
        <v>2395</v>
      </c>
      <c r="AL897" s="35">
        <f t="shared" si="483"/>
        <v>1</v>
      </c>
      <c r="AM897" s="29">
        <f t="shared" si="484"/>
        <v>2.0833333333333332E-2</v>
      </c>
      <c r="AN897" s="29">
        <f t="shared" si="485"/>
        <v>0.61611561286252248</v>
      </c>
      <c r="AO897" s="29">
        <f t="shared" si="486"/>
        <v>1.8483468385875675E-2</v>
      </c>
      <c r="AP897" s="30">
        <f>IF(AI897="",0,VLOOKUP(AI897,[1]!Costo_Twist,2,FALSE)*AM897)</f>
        <v>5.2223980049482011</v>
      </c>
      <c r="AQ897" s="42"/>
      <c r="AR897" s="42"/>
      <c r="AS897" s="42"/>
      <c r="AT897" s="42">
        <f t="shared" si="487"/>
        <v>0</v>
      </c>
      <c r="AU897" s="43">
        <f t="shared" si="488"/>
        <v>0</v>
      </c>
      <c r="AV897" s="43">
        <f t="shared" si="489"/>
        <v>0</v>
      </c>
      <c r="AW897" s="43">
        <f t="shared" si="490"/>
        <v>0</v>
      </c>
      <c r="AX897" s="44">
        <f>IF(AQ897="",0,VLOOKUP(AQ897,[1]!Costo_Twist,2,FALSE)*AU897)</f>
        <v>0</v>
      </c>
      <c r="AY897" s="36">
        <f t="shared" si="491"/>
        <v>14.401385890725571</v>
      </c>
      <c r="AZ897" s="41">
        <f t="shared" si="492"/>
        <v>0.13541666666666669</v>
      </c>
      <c r="BA897" s="37">
        <f t="shared" si="493"/>
        <v>128.13541666666666</v>
      </c>
      <c r="BB897" s="37" t="str">
        <f t="shared" si="494"/>
        <v>ok</v>
      </c>
      <c r="BC897" s="37" t="str">
        <f t="shared" si="495"/>
        <v>ok</v>
      </c>
      <c r="BE897" s="11" t="b">
        <f t="shared" si="496"/>
        <v>0</v>
      </c>
      <c r="BF897" s="11" t="b">
        <f t="shared" si="497"/>
        <v>0</v>
      </c>
      <c r="BG897" s="11" t="b">
        <f t="shared" si="498"/>
        <v>0</v>
      </c>
      <c r="BH897" s="11" t="b">
        <f t="shared" si="499"/>
        <v>0</v>
      </c>
      <c r="BI897" s="11" t="b">
        <f t="shared" si="500"/>
        <v>0</v>
      </c>
      <c r="BJ897" s="11">
        <f t="shared" si="501"/>
        <v>3.0805780643126126</v>
      </c>
      <c r="BK897" s="11" t="b">
        <f t="shared" si="502"/>
        <v>0</v>
      </c>
      <c r="BL897" s="11" t="b">
        <f t="shared" si="503"/>
        <v>0</v>
      </c>
      <c r="BM897" s="11" t="b">
        <f t="shared" si="504"/>
        <v>0</v>
      </c>
      <c r="BN897" s="11" t="b">
        <f t="shared" si="505"/>
        <v>0</v>
      </c>
      <c r="BO897" s="11">
        <f t="shared" si="506"/>
        <v>0.61611561286252248</v>
      </c>
      <c r="BP897" s="11" t="b">
        <f t="shared" si="507"/>
        <v>0</v>
      </c>
      <c r="BQ897" s="11" t="b">
        <f t="shared" si="508"/>
        <v>0</v>
      </c>
      <c r="BR897" s="11">
        <f t="shared" si="509"/>
        <v>0.30805780643126124</v>
      </c>
    </row>
    <row r="898" spans="1:70" s="5" customFormat="1" ht="12.75" customHeight="1" x14ac:dyDescent="0.7">
      <c r="A898" s="24" t="s">
        <v>2393</v>
      </c>
      <c r="B898" s="25" t="s">
        <v>2394</v>
      </c>
      <c r="C898" s="24" t="s">
        <v>84</v>
      </c>
      <c r="D898" s="26" t="s">
        <v>41</v>
      </c>
      <c r="E898" s="24" t="s">
        <v>2610</v>
      </c>
      <c r="F898" s="24" t="s">
        <v>2610</v>
      </c>
      <c r="G898" s="62" t="s">
        <v>941</v>
      </c>
      <c r="H898" s="16">
        <v>233</v>
      </c>
      <c r="I898" s="16">
        <v>212</v>
      </c>
      <c r="J898" s="16">
        <v>201</v>
      </c>
      <c r="K898" s="26"/>
      <c r="L898" s="26"/>
      <c r="M898" s="26"/>
      <c r="N898" s="26"/>
      <c r="O898" s="40"/>
      <c r="P898" s="32" t="s">
        <v>79</v>
      </c>
      <c r="Q898" s="32">
        <v>128</v>
      </c>
      <c r="R898" s="60">
        <f t="shared" si="474"/>
        <v>0</v>
      </c>
      <c r="S898" s="27" t="s">
        <v>64</v>
      </c>
      <c r="T898" s="27"/>
      <c r="U898" s="28">
        <v>4.5</v>
      </c>
      <c r="V898" s="30">
        <f t="shared" si="475"/>
        <v>4.5</v>
      </c>
      <c r="W898" s="29">
        <f t="shared" si="476"/>
        <v>9.375E-2</v>
      </c>
      <c r="X898" s="29">
        <f t="shared" si="477"/>
        <v>2.772520257881351</v>
      </c>
      <c r="Y898" s="29">
        <f t="shared" si="478"/>
        <v>8.3175607736440532E-2</v>
      </c>
      <c r="Z898" s="30">
        <f>IF(S898="",0,VLOOKUP(S898,[1]!Costo_Twist,2,FALSE)*W898)</f>
        <v>11.640558003371085</v>
      </c>
      <c r="AA898" s="31" t="s">
        <v>66</v>
      </c>
      <c r="AB898" s="31"/>
      <c r="AC898" s="31">
        <v>4.5</v>
      </c>
      <c r="AD898" s="34">
        <f t="shared" si="479"/>
        <v>4.5</v>
      </c>
      <c r="AE898" s="33">
        <f t="shared" si="480"/>
        <v>9.375E-2</v>
      </c>
      <c r="AF898" s="33">
        <f t="shared" si="481"/>
        <v>2.772520257881351</v>
      </c>
      <c r="AG898" s="33">
        <f t="shared" si="482"/>
        <v>8.3175607736440532E-2</v>
      </c>
      <c r="AH898" s="34">
        <f>IF(AA898="",0,VLOOKUP(AA898,[1]!Costo_Twist,2,FALSE)*AE898)</f>
        <v>23.500791022266906</v>
      </c>
      <c r="AI898" s="35" t="s">
        <v>65</v>
      </c>
      <c r="AJ898" s="35"/>
      <c r="AK898" s="35" t="s">
        <v>2397</v>
      </c>
      <c r="AL898" s="35">
        <f t="shared" si="483"/>
        <v>2</v>
      </c>
      <c r="AM898" s="29">
        <f t="shared" si="484"/>
        <v>4.1666666666666664E-2</v>
      </c>
      <c r="AN898" s="29">
        <f t="shared" si="485"/>
        <v>1.232231225725045</v>
      </c>
      <c r="AO898" s="29">
        <f t="shared" si="486"/>
        <v>3.6966936771751349E-2</v>
      </c>
      <c r="AP898" s="30">
        <f>IF(AI898="",0,VLOOKUP(AI898,[1]!Costo_Twist,2,FALSE)*AM898)</f>
        <v>6.1009255699795961</v>
      </c>
      <c r="AQ898" s="42"/>
      <c r="AR898" s="42"/>
      <c r="AS898" s="42"/>
      <c r="AT898" s="42">
        <f t="shared" si="487"/>
        <v>0</v>
      </c>
      <c r="AU898" s="43">
        <f t="shared" si="488"/>
        <v>0</v>
      </c>
      <c r="AV898" s="43">
        <f t="shared" si="489"/>
        <v>0</v>
      </c>
      <c r="AW898" s="43">
        <f t="shared" si="490"/>
        <v>0</v>
      </c>
      <c r="AX898" s="44">
        <f>IF(AQ898="",0,VLOOKUP(AQ898,[1]!Costo_Twist,2,FALSE)*AU898)</f>
        <v>0</v>
      </c>
      <c r="AY898" s="36">
        <f t="shared" si="491"/>
        <v>41.242274595617587</v>
      </c>
      <c r="AZ898" s="41">
        <f t="shared" si="492"/>
        <v>0.22916666666666666</v>
      </c>
      <c r="BA898" s="37">
        <f t="shared" si="493"/>
        <v>128.22916666666666</v>
      </c>
      <c r="BB898" s="37" t="str">
        <f t="shared" si="494"/>
        <v>ok</v>
      </c>
      <c r="BC898" s="37" t="str">
        <f t="shared" si="495"/>
        <v>ok</v>
      </c>
      <c r="BE898" s="11" t="b">
        <f t="shared" si="496"/>
        <v>0</v>
      </c>
      <c r="BF898" s="11" t="b">
        <f t="shared" si="497"/>
        <v>0</v>
      </c>
      <c r="BG898" s="11" t="b">
        <f t="shared" si="498"/>
        <v>0</v>
      </c>
      <c r="BH898" s="11" t="b">
        <f t="shared" si="499"/>
        <v>0</v>
      </c>
      <c r="BI898" s="11" t="b">
        <f t="shared" si="500"/>
        <v>0</v>
      </c>
      <c r="BJ898" s="11" t="b">
        <f t="shared" si="501"/>
        <v>0</v>
      </c>
      <c r="BK898" s="11" t="b">
        <f t="shared" si="502"/>
        <v>0</v>
      </c>
      <c r="BL898" s="11">
        <f t="shared" si="503"/>
        <v>2.772520257881351</v>
      </c>
      <c r="BM898" s="11">
        <f t="shared" si="504"/>
        <v>1.232231225725045</v>
      </c>
      <c r="BN898" s="11" t="b">
        <f t="shared" si="505"/>
        <v>0</v>
      </c>
      <c r="BO898" s="11">
        <f t="shared" si="506"/>
        <v>2.772520257881351</v>
      </c>
      <c r="BP898" s="11" t="b">
        <f t="shared" si="507"/>
        <v>0</v>
      </c>
      <c r="BQ898" s="11" t="b">
        <f t="shared" si="508"/>
        <v>0</v>
      </c>
      <c r="BR898" s="11" t="b">
        <f t="shared" si="509"/>
        <v>0</v>
      </c>
    </row>
    <row r="899" spans="1:70" s="5" customFormat="1" ht="12.75" customHeight="1" x14ac:dyDescent="0.7">
      <c r="A899" s="24" t="s">
        <v>2393</v>
      </c>
      <c r="B899" s="25" t="s">
        <v>2394</v>
      </c>
      <c r="C899" s="24" t="s">
        <v>84</v>
      </c>
      <c r="D899" s="26" t="s">
        <v>41</v>
      </c>
      <c r="E899" s="24" t="s">
        <v>2610</v>
      </c>
      <c r="F899" s="24" t="s">
        <v>2610</v>
      </c>
      <c r="G899" s="62" t="s">
        <v>942</v>
      </c>
      <c r="H899" s="16">
        <v>220</v>
      </c>
      <c r="I899" s="16">
        <v>192</v>
      </c>
      <c r="J899" s="16">
        <v>178</v>
      </c>
      <c r="K899" s="26"/>
      <c r="L899" s="26"/>
      <c r="M899" s="26"/>
      <c r="N899" s="26"/>
      <c r="O899" s="40"/>
      <c r="P899" s="32" t="s">
        <v>79</v>
      </c>
      <c r="Q899" s="32">
        <v>128</v>
      </c>
      <c r="R899" s="60">
        <f t="shared" si="474"/>
        <v>0</v>
      </c>
      <c r="S899" s="27" t="s">
        <v>64</v>
      </c>
      <c r="T899" s="27"/>
      <c r="U899" s="27" t="s">
        <v>2412</v>
      </c>
      <c r="V899" s="30">
        <f t="shared" si="475"/>
        <v>8</v>
      </c>
      <c r="W899" s="29">
        <f t="shared" si="476"/>
        <v>0.16666666666666666</v>
      </c>
      <c r="X899" s="29">
        <f t="shared" si="477"/>
        <v>4.9289249029001798</v>
      </c>
      <c r="Y899" s="29">
        <f t="shared" si="478"/>
        <v>0.1478677470870054</v>
      </c>
      <c r="Z899" s="30">
        <f>IF(S899="",0,VLOOKUP(S899,[1]!Costo_Twist,2,FALSE)*W899)</f>
        <v>20.694325339326372</v>
      </c>
      <c r="AA899" s="31" t="s">
        <v>68</v>
      </c>
      <c r="AB899" s="31"/>
      <c r="AC899" s="31" t="s">
        <v>2424</v>
      </c>
      <c r="AD899" s="34">
        <f t="shared" si="479"/>
        <v>9</v>
      </c>
      <c r="AE899" s="33">
        <f t="shared" si="480"/>
        <v>0.1875</v>
      </c>
      <c r="AF899" s="33">
        <f t="shared" si="481"/>
        <v>5.5450405157627021</v>
      </c>
      <c r="AG899" s="33">
        <f t="shared" si="482"/>
        <v>0.16635121547288106</v>
      </c>
      <c r="AH899" s="34">
        <f>IF(AA899="",0,VLOOKUP(AA899,[1]!Costo_Twist,2,FALSE)*AE899)</f>
        <v>12.722521217139308</v>
      </c>
      <c r="AI899" s="35" t="s">
        <v>66</v>
      </c>
      <c r="AJ899" s="35"/>
      <c r="AK899" s="35" t="s">
        <v>2406</v>
      </c>
      <c r="AL899" s="35">
        <f t="shared" si="483"/>
        <v>10</v>
      </c>
      <c r="AM899" s="29">
        <f t="shared" si="484"/>
        <v>0.20833333333333334</v>
      </c>
      <c r="AN899" s="29">
        <f t="shared" si="485"/>
        <v>6.1611561286252252</v>
      </c>
      <c r="AO899" s="29">
        <f t="shared" si="486"/>
        <v>0.18483468385875676</v>
      </c>
      <c r="AP899" s="30">
        <f>IF(AI899="",0,VLOOKUP(AI899,[1]!Costo_Twist,2,FALSE)*AM899)</f>
        <v>52.223980049482016</v>
      </c>
      <c r="AQ899" s="42"/>
      <c r="AR899" s="42"/>
      <c r="AS899" s="42"/>
      <c r="AT899" s="42">
        <f t="shared" si="487"/>
        <v>0</v>
      </c>
      <c r="AU899" s="43">
        <f t="shared" si="488"/>
        <v>0</v>
      </c>
      <c r="AV899" s="43">
        <f t="shared" si="489"/>
        <v>0</v>
      </c>
      <c r="AW899" s="43">
        <f t="shared" si="490"/>
        <v>0</v>
      </c>
      <c r="AX899" s="44">
        <f>IF(AQ899="",0,VLOOKUP(AQ899,[1]!Costo_Twist,2,FALSE)*AU899)</f>
        <v>0</v>
      </c>
      <c r="AY899" s="36">
        <f t="shared" si="491"/>
        <v>85.640826605947694</v>
      </c>
      <c r="AZ899" s="41">
        <f t="shared" si="492"/>
        <v>0.5625</v>
      </c>
      <c r="BA899" s="37">
        <f t="shared" si="493"/>
        <v>128.5625</v>
      </c>
      <c r="BB899" s="37" t="str">
        <f t="shared" si="494"/>
        <v>ok</v>
      </c>
      <c r="BC899" s="37" t="str">
        <f t="shared" si="495"/>
        <v>ok</v>
      </c>
      <c r="BE899" s="11" t="b">
        <f t="shared" si="496"/>
        <v>0</v>
      </c>
      <c r="BF899" s="11" t="b">
        <f t="shared" si="497"/>
        <v>0</v>
      </c>
      <c r="BG899" s="11" t="b">
        <f t="shared" si="498"/>
        <v>0</v>
      </c>
      <c r="BH899" s="11" t="b">
        <f t="shared" si="499"/>
        <v>0</v>
      </c>
      <c r="BI899" s="11" t="b">
        <f t="shared" si="500"/>
        <v>0</v>
      </c>
      <c r="BJ899" s="11">
        <f t="shared" si="501"/>
        <v>5.5450405157627021</v>
      </c>
      <c r="BK899" s="11" t="b">
        <f t="shared" si="502"/>
        <v>0</v>
      </c>
      <c r="BL899" s="11">
        <f t="shared" si="503"/>
        <v>4.9289249029001798</v>
      </c>
      <c r="BM899" s="11" t="b">
        <f t="shared" si="504"/>
        <v>0</v>
      </c>
      <c r="BN899" s="11" t="b">
        <f t="shared" si="505"/>
        <v>0</v>
      </c>
      <c r="BO899" s="11">
        <f t="shared" si="506"/>
        <v>6.1611561286252252</v>
      </c>
      <c r="BP899" s="11" t="b">
        <f t="shared" si="507"/>
        <v>0</v>
      </c>
      <c r="BQ899" s="11" t="b">
        <f t="shared" si="508"/>
        <v>0</v>
      </c>
      <c r="BR899" s="11" t="b">
        <f t="shared" si="509"/>
        <v>0</v>
      </c>
    </row>
    <row r="900" spans="1:70" s="5" customFormat="1" ht="12.75" customHeight="1" x14ac:dyDescent="0.7">
      <c r="A900" s="24" t="s">
        <v>2393</v>
      </c>
      <c r="B900" s="25" t="s">
        <v>2394</v>
      </c>
      <c r="C900" s="24" t="s">
        <v>84</v>
      </c>
      <c r="D900" s="26" t="s">
        <v>41</v>
      </c>
      <c r="E900" s="24" t="s">
        <v>2610</v>
      </c>
      <c r="F900" s="24" t="s">
        <v>2610</v>
      </c>
      <c r="G900" s="62" t="s">
        <v>943</v>
      </c>
      <c r="H900" s="16">
        <v>199</v>
      </c>
      <c r="I900" s="16">
        <v>163</v>
      </c>
      <c r="J900" s="16">
        <v>146</v>
      </c>
      <c r="K900" s="26"/>
      <c r="L900" s="26"/>
      <c r="M900" s="26"/>
      <c r="N900" s="26"/>
      <c r="O900" s="40"/>
      <c r="P900" s="32" t="s">
        <v>80</v>
      </c>
      <c r="Q900" s="32">
        <v>124</v>
      </c>
      <c r="R900" s="60">
        <f t="shared" si="474"/>
        <v>0</v>
      </c>
      <c r="S900" s="27" t="s">
        <v>68</v>
      </c>
      <c r="T900" s="27"/>
      <c r="U900" s="28">
        <v>59.5</v>
      </c>
      <c r="V900" s="30">
        <f t="shared" si="475"/>
        <v>59.5</v>
      </c>
      <c r="W900" s="29">
        <f t="shared" si="476"/>
        <v>1.2395833333333333</v>
      </c>
      <c r="X900" s="29">
        <f t="shared" si="477"/>
        <v>36.658878965320085</v>
      </c>
      <c r="Y900" s="29">
        <f t="shared" si="478"/>
        <v>1.0997663689596024</v>
      </c>
      <c r="Z900" s="30">
        <f>IF(S900="",0,VLOOKUP(S900,[1]!Costo_Twist,2,FALSE)*W900)</f>
        <v>84.110001379976524</v>
      </c>
      <c r="AA900" s="31" t="s">
        <v>67</v>
      </c>
      <c r="AB900" s="31"/>
      <c r="AC900" s="31" t="s">
        <v>2421</v>
      </c>
      <c r="AD900" s="34">
        <f t="shared" si="479"/>
        <v>18</v>
      </c>
      <c r="AE900" s="33">
        <f t="shared" si="480"/>
        <v>0.375</v>
      </c>
      <c r="AF900" s="33">
        <f t="shared" si="481"/>
        <v>11.090081031525404</v>
      </c>
      <c r="AG900" s="33">
        <f t="shared" si="482"/>
        <v>0.33270243094576213</v>
      </c>
      <c r="AH900" s="34">
        <f>IF(AA900="",0,VLOOKUP(AA900,[1]!Costo_Twist,2,FALSE)*AE900)</f>
        <v>75.993139545199156</v>
      </c>
      <c r="AI900" s="35" t="s">
        <v>66</v>
      </c>
      <c r="AJ900" s="35"/>
      <c r="AK900" s="35" t="s">
        <v>2429</v>
      </c>
      <c r="AL900" s="35">
        <f t="shared" si="483"/>
        <v>20</v>
      </c>
      <c r="AM900" s="29">
        <f t="shared" si="484"/>
        <v>0.41666666666666669</v>
      </c>
      <c r="AN900" s="29">
        <f t="shared" si="485"/>
        <v>12.32231225725045</v>
      </c>
      <c r="AO900" s="29">
        <f t="shared" si="486"/>
        <v>0.36966936771751352</v>
      </c>
      <c r="AP900" s="30">
        <f>IF(AI900="",0,VLOOKUP(AI900,[1]!Costo_Twist,2,FALSE)*AM900)</f>
        <v>104.44796009896403</v>
      </c>
      <c r="AQ900" s="42"/>
      <c r="AR900" s="42"/>
      <c r="AS900" s="42"/>
      <c r="AT900" s="42">
        <f t="shared" si="487"/>
        <v>0</v>
      </c>
      <c r="AU900" s="43">
        <f t="shared" si="488"/>
        <v>0</v>
      </c>
      <c r="AV900" s="43">
        <f t="shared" si="489"/>
        <v>0</v>
      </c>
      <c r="AW900" s="43">
        <f t="shared" si="490"/>
        <v>0</v>
      </c>
      <c r="AX900" s="44">
        <f>IF(AQ900="",0,VLOOKUP(AQ900,[1]!Costo_Twist,2,FALSE)*AU900)</f>
        <v>0</v>
      </c>
      <c r="AY900" s="36">
        <f t="shared" si="491"/>
        <v>264.55110102413971</v>
      </c>
      <c r="AZ900" s="41">
        <f t="shared" si="492"/>
        <v>2.03125</v>
      </c>
      <c r="BA900" s="37">
        <f t="shared" si="493"/>
        <v>126.03125</v>
      </c>
      <c r="BB900" s="37" t="str">
        <f t="shared" si="494"/>
        <v>ok</v>
      </c>
      <c r="BC900" s="37" t="str">
        <f t="shared" si="495"/>
        <v>ok</v>
      </c>
      <c r="BE900" s="11" t="b">
        <f t="shared" si="496"/>
        <v>0</v>
      </c>
      <c r="BF900" s="11" t="b">
        <f t="shared" si="497"/>
        <v>0</v>
      </c>
      <c r="BG900" s="11" t="b">
        <f t="shared" si="498"/>
        <v>0</v>
      </c>
      <c r="BH900" s="11" t="b">
        <f t="shared" si="499"/>
        <v>0</v>
      </c>
      <c r="BI900" s="11" t="b">
        <f t="shared" si="500"/>
        <v>0</v>
      </c>
      <c r="BJ900" s="11">
        <f t="shared" si="501"/>
        <v>36.658878965320085</v>
      </c>
      <c r="BK900" s="11" t="b">
        <f t="shared" si="502"/>
        <v>0</v>
      </c>
      <c r="BL900" s="11" t="b">
        <f t="shared" si="503"/>
        <v>0</v>
      </c>
      <c r="BM900" s="11" t="b">
        <f t="shared" si="504"/>
        <v>0</v>
      </c>
      <c r="BN900" s="11" t="b">
        <f t="shared" si="505"/>
        <v>0</v>
      </c>
      <c r="BO900" s="11">
        <f t="shared" si="506"/>
        <v>12.32231225725045</v>
      </c>
      <c r="BP900" s="11" t="b">
        <f t="shared" si="507"/>
        <v>0</v>
      </c>
      <c r="BQ900" s="11" t="b">
        <f t="shared" si="508"/>
        <v>0</v>
      </c>
      <c r="BR900" s="11">
        <f t="shared" si="509"/>
        <v>11.090081031525404</v>
      </c>
    </row>
    <row r="901" spans="1:70" s="5" customFormat="1" ht="12.75" customHeight="1" x14ac:dyDescent="0.7">
      <c r="A901" s="24" t="s">
        <v>2393</v>
      </c>
      <c r="B901" s="25" t="s">
        <v>2394</v>
      </c>
      <c r="C901" s="24" t="s">
        <v>84</v>
      </c>
      <c r="D901" s="26" t="s">
        <v>41</v>
      </c>
      <c r="E901" s="24" t="s">
        <v>2610</v>
      </c>
      <c r="F901" s="24" t="s">
        <v>2610</v>
      </c>
      <c r="G901" s="62" t="s">
        <v>944</v>
      </c>
      <c r="H901" s="16">
        <v>180</v>
      </c>
      <c r="I901" s="16">
        <v>140</v>
      </c>
      <c r="J901" s="16">
        <v>125</v>
      </c>
      <c r="K901" s="26"/>
      <c r="L901" s="26"/>
      <c r="M901" s="26"/>
      <c r="N901" s="26"/>
      <c r="O901" s="40"/>
      <c r="P901" s="32" t="s">
        <v>80</v>
      </c>
      <c r="Q901" s="32">
        <v>124</v>
      </c>
      <c r="R901" s="60">
        <f t="shared" si="474"/>
        <v>0</v>
      </c>
      <c r="S901" s="27" t="s">
        <v>68</v>
      </c>
      <c r="T901" s="27"/>
      <c r="U901" s="28">
        <v>105</v>
      </c>
      <c r="V901" s="30">
        <f t="shared" si="475"/>
        <v>105</v>
      </c>
      <c r="W901" s="29">
        <f t="shared" si="476"/>
        <v>2.1875</v>
      </c>
      <c r="X901" s="29">
        <f t="shared" si="477"/>
        <v>64.692139350564858</v>
      </c>
      <c r="Y901" s="29">
        <f t="shared" si="478"/>
        <v>1.9407641805169458</v>
      </c>
      <c r="Z901" s="30">
        <f>IF(S901="",0,VLOOKUP(S901,[1]!Costo_Twist,2,FALSE)*W901)</f>
        <v>148.42941419995859</v>
      </c>
      <c r="AA901" s="31" t="s">
        <v>67</v>
      </c>
      <c r="AB901" s="31"/>
      <c r="AC901" s="31">
        <v>45.5</v>
      </c>
      <c r="AD901" s="34">
        <f t="shared" si="479"/>
        <v>45.5</v>
      </c>
      <c r="AE901" s="33">
        <f t="shared" si="480"/>
        <v>0.94791666666666663</v>
      </c>
      <c r="AF901" s="33">
        <f t="shared" si="481"/>
        <v>28.033260385244773</v>
      </c>
      <c r="AG901" s="33">
        <f t="shared" si="482"/>
        <v>0.84099781155734321</v>
      </c>
      <c r="AH901" s="34">
        <f>IF(AA901="",0,VLOOKUP(AA901,[1]!Costo_Twist,2,FALSE)*AE901)</f>
        <v>192.09376940592009</v>
      </c>
      <c r="AI901" s="35" t="s">
        <v>66</v>
      </c>
      <c r="AJ901" s="35"/>
      <c r="AK901" s="35" t="s">
        <v>2437</v>
      </c>
      <c r="AL901" s="35">
        <f t="shared" si="483"/>
        <v>38</v>
      </c>
      <c r="AM901" s="29">
        <f t="shared" si="484"/>
        <v>0.79166666666666663</v>
      </c>
      <c r="AN901" s="29">
        <f t="shared" si="485"/>
        <v>23.412393288775853</v>
      </c>
      <c r="AO901" s="29">
        <f t="shared" si="486"/>
        <v>0.70237179866327559</v>
      </c>
      <c r="AP901" s="30">
        <f>IF(AI901="",0,VLOOKUP(AI901,[1]!Costo_Twist,2,FALSE)*AM901)</f>
        <v>198.45112418803166</v>
      </c>
      <c r="AQ901" s="42"/>
      <c r="AR901" s="42"/>
      <c r="AS901" s="42"/>
      <c r="AT901" s="42">
        <f t="shared" si="487"/>
        <v>0</v>
      </c>
      <c r="AU901" s="43">
        <f t="shared" si="488"/>
        <v>0</v>
      </c>
      <c r="AV901" s="43">
        <f t="shared" si="489"/>
        <v>0</v>
      </c>
      <c r="AW901" s="43">
        <f t="shared" si="490"/>
        <v>0</v>
      </c>
      <c r="AX901" s="44">
        <f>IF(AQ901="",0,VLOOKUP(AQ901,[1]!Costo_Twist,2,FALSE)*AU901)</f>
        <v>0</v>
      </c>
      <c r="AY901" s="36">
        <f t="shared" si="491"/>
        <v>538.97430779391038</v>
      </c>
      <c r="AZ901" s="41">
        <f t="shared" si="492"/>
        <v>3.927083333333333</v>
      </c>
      <c r="BA901" s="37">
        <f t="shared" si="493"/>
        <v>127.92708333333333</v>
      </c>
      <c r="BB901" s="37" t="str">
        <f t="shared" si="494"/>
        <v>ok</v>
      </c>
      <c r="BC901" s="37" t="str">
        <f t="shared" si="495"/>
        <v>ok</v>
      </c>
      <c r="BE901" s="11" t="b">
        <f t="shared" si="496"/>
        <v>0</v>
      </c>
      <c r="BF901" s="11" t="b">
        <f t="shared" si="497"/>
        <v>0</v>
      </c>
      <c r="BG901" s="11" t="b">
        <f t="shared" si="498"/>
        <v>0</v>
      </c>
      <c r="BH901" s="11" t="b">
        <f t="shared" si="499"/>
        <v>0</v>
      </c>
      <c r="BI901" s="11" t="b">
        <f t="shared" si="500"/>
        <v>0</v>
      </c>
      <c r="BJ901" s="11">
        <f t="shared" si="501"/>
        <v>64.692139350564858</v>
      </c>
      <c r="BK901" s="11" t="b">
        <f t="shared" si="502"/>
        <v>0</v>
      </c>
      <c r="BL901" s="11" t="b">
        <f t="shared" si="503"/>
        <v>0</v>
      </c>
      <c r="BM901" s="11" t="b">
        <f t="shared" si="504"/>
        <v>0</v>
      </c>
      <c r="BN901" s="11" t="b">
        <f t="shared" si="505"/>
        <v>0</v>
      </c>
      <c r="BO901" s="11">
        <f t="shared" si="506"/>
        <v>23.412393288775853</v>
      </c>
      <c r="BP901" s="11" t="b">
        <f t="shared" si="507"/>
        <v>0</v>
      </c>
      <c r="BQ901" s="11" t="b">
        <f t="shared" si="508"/>
        <v>0</v>
      </c>
      <c r="BR901" s="11">
        <f t="shared" si="509"/>
        <v>28.033260385244773</v>
      </c>
    </row>
    <row r="902" spans="1:70" s="5" customFormat="1" ht="12.75" customHeight="1" x14ac:dyDescent="0.7">
      <c r="A902" s="24" t="s">
        <v>2393</v>
      </c>
      <c r="B902" s="25" t="s">
        <v>2394</v>
      </c>
      <c r="C902" s="24" t="s">
        <v>84</v>
      </c>
      <c r="D902" s="26" t="s">
        <v>41</v>
      </c>
      <c r="E902" s="24" t="s">
        <v>2610</v>
      </c>
      <c r="F902" s="24" t="s">
        <v>2610</v>
      </c>
      <c r="G902" s="62" t="s">
        <v>945</v>
      </c>
      <c r="H902" s="16">
        <v>145</v>
      </c>
      <c r="I902" s="16">
        <v>107</v>
      </c>
      <c r="J902" s="16">
        <v>93</v>
      </c>
      <c r="K902" s="26"/>
      <c r="L902" s="26"/>
      <c r="M902" s="26"/>
      <c r="N902" s="26"/>
      <c r="O902" s="40"/>
      <c r="P902" s="32" t="s">
        <v>81</v>
      </c>
      <c r="Q902" s="32">
        <v>120</v>
      </c>
      <c r="R902" s="60">
        <f t="shared" si="474"/>
        <v>0</v>
      </c>
      <c r="S902" s="27" t="s">
        <v>64</v>
      </c>
      <c r="T902" s="27"/>
      <c r="U902" s="27">
        <v>66</v>
      </c>
      <c r="V902" s="30">
        <f t="shared" si="475"/>
        <v>66</v>
      </c>
      <c r="W902" s="29">
        <f t="shared" si="476"/>
        <v>1.375</v>
      </c>
      <c r="X902" s="29">
        <f t="shared" si="477"/>
        <v>40.663630448926483</v>
      </c>
      <c r="Y902" s="29">
        <f t="shared" si="478"/>
        <v>1.2199089134677945</v>
      </c>
      <c r="Z902" s="30">
        <f>IF(S902="",0,VLOOKUP(S902,[1]!Costo_Twist,2,FALSE)*W902)</f>
        <v>170.72818404944258</v>
      </c>
      <c r="AA902" s="31" t="s">
        <v>66</v>
      </c>
      <c r="AB902" s="31"/>
      <c r="AC902" s="31">
        <v>63.5</v>
      </c>
      <c r="AD902" s="34">
        <f t="shared" si="479"/>
        <v>63.5</v>
      </c>
      <c r="AE902" s="33">
        <f t="shared" si="480"/>
        <v>1.3229166666666667</v>
      </c>
      <c r="AF902" s="33">
        <f t="shared" si="481"/>
        <v>39.123341416770181</v>
      </c>
      <c r="AG902" s="33">
        <f t="shared" si="482"/>
        <v>1.1737002425031053</v>
      </c>
      <c r="AH902" s="34">
        <f>IF(AA902="",0,VLOOKUP(AA902,[1]!Costo_Twist,2,FALSE)*AE902)</f>
        <v>331.62227331421082</v>
      </c>
      <c r="AI902" s="35" t="s">
        <v>65</v>
      </c>
      <c r="AJ902" s="35"/>
      <c r="AK902" s="35" t="s">
        <v>2400</v>
      </c>
      <c r="AL902" s="35">
        <f t="shared" si="483"/>
        <v>14</v>
      </c>
      <c r="AM902" s="29">
        <f t="shared" si="484"/>
        <v>0.29166666666666669</v>
      </c>
      <c r="AN902" s="29">
        <f t="shared" si="485"/>
        <v>8.6256185800753151</v>
      </c>
      <c r="AO902" s="29">
        <f t="shared" si="486"/>
        <v>0.25876855740225946</v>
      </c>
      <c r="AP902" s="30">
        <f>IF(AI902="",0,VLOOKUP(AI902,[1]!Costo_Twist,2,FALSE)*AM902)</f>
        <v>42.706478989857182</v>
      </c>
      <c r="AQ902" s="42"/>
      <c r="AR902" s="42"/>
      <c r="AS902" s="42"/>
      <c r="AT902" s="42">
        <f t="shared" si="487"/>
        <v>0</v>
      </c>
      <c r="AU902" s="43">
        <f t="shared" si="488"/>
        <v>0</v>
      </c>
      <c r="AV902" s="43">
        <f t="shared" si="489"/>
        <v>0</v>
      </c>
      <c r="AW902" s="43">
        <f t="shared" si="490"/>
        <v>0</v>
      </c>
      <c r="AX902" s="44">
        <f>IF(AQ902="",0,VLOOKUP(AQ902,[1]!Costo_Twist,2,FALSE)*AU902)</f>
        <v>0</v>
      </c>
      <c r="AY902" s="36">
        <f t="shared" si="491"/>
        <v>545.05693635351054</v>
      </c>
      <c r="AZ902" s="41">
        <f t="shared" si="492"/>
        <v>2.9895833333333335</v>
      </c>
      <c r="BA902" s="37">
        <f t="shared" si="493"/>
        <v>122.98958333333333</v>
      </c>
      <c r="BB902" s="37" t="str">
        <f t="shared" si="494"/>
        <v>ok</v>
      </c>
      <c r="BC902" s="37" t="str">
        <f t="shared" si="495"/>
        <v>ok</v>
      </c>
      <c r="BE902" s="11" t="b">
        <f t="shared" si="496"/>
        <v>0</v>
      </c>
      <c r="BF902" s="11" t="b">
        <f t="shared" si="497"/>
        <v>0</v>
      </c>
      <c r="BG902" s="11" t="b">
        <f t="shared" si="498"/>
        <v>0</v>
      </c>
      <c r="BH902" s="11" t="b">
        <f t="shared" si="499"/>
        <v>0</v>
      </c>
      <c r="BI902" s="11" t="b">
        <f t="shared" si="500"/>
        <v>0</v>
      </c>
      <c r="BJ902" s="11" t="b">
        <f t="shared" si="501"/>
        <v>0</v>
      </c>
      <c r="BK902" s="11" t="b">
        <f t="shared" si="502"/>
        <v>0</v>
      </c>
      <c r="BL902" s="11">
        <f t="shared" si="503"/>
        <v>40.663630448926483</v>
      </c>
      <c r="BM902" s="11">
        <f t="shared" si="504"/>
        <v>8.6256185800753151</v>
      </c>
      <c r="BN902" s="11" t="b">
        <f t="shared" si="505"/>
        <v>0</v>
      </c>
      <c r="BO902" s="11">
        <f t="shared" si="506"/>
        <v>39.123341416770181</v>
      </c>
      <c r="BP902" s="11" t="b">
        <f t="shared" si="507"/>
        <v>0</v>
      </c>
      <c r="BQ902" s="11" t="b">
        <f t="shared" si="508"/>
        <v>0</v>
      </c>
      <c r="BR902" s="11" t="b">
        <f t="shared" si="509"/>
        <v>0</v>
      </c>
    </row>
    <row r="903" spans="1:70" s="5" customFormat="1" ht="12.75" customHeight="1" x14ac:dyDescent="0.7">
      <c r="A903" s="24" t="s">
        <v>2393</v>
      </c>
      <c r="B903" s="25" t="s">
        <v>2394</v>
      </c>
      <c r="C903" s="24" t="s">
        <v>84</v>
      </c>
      <c r="D903" s="26" t="s">
        <v>41</v>
      </c>
      <c r="E903" s="24" t="s">
        <v>2610</v>
      </c>
      <c r="F903" s="24" t="s">
        <v>2610</v>
      </c>
      <c r="G903" s="62" t="s">
        <v>946</v>
      </c>
      <c r="H903" s="16">
        <v>244</v>
      </c>
      <c r="I903" s="16">
        <v>226</v>
      </c>
      <c r="J903" s="16">
        <v>214</v>
      </c>
      <c r="K903" s="26"/>
      <c r="L903" s="26"/>
      <c r="M903" s="26"/>
      <c r="N903" s="26"/>
      <c r="O903" s="40"/>
      <c r="P903" s="32" t="s">
        <v>79</v>
      </c>
      <c r="Q903" s="32">
        <v>128</v>
      </c>
      <c r="R903" s="60">
        <f t="shared" si="474"/>
        <v>0</v>
      </c>
      <c r="S903" s="27" t="s">
        <v>73</v>
      </c>
      <c r="T903" s="27"/>
      <c r="U903" s="27">
        <v>0.5</v>
      </c>
      <c r="V903" s="30">
        <f t="shared" si="475"/>
        <v>0.5</v>
      </c>
      <c r="W903" s="29">
        <f t="shared" si="476"/>
        <v>1.0416666666666666E-2</v>
      </c>
      <c r="X903" s="29">
        <f t="shared" si="477"/>
        <v>0.30805780643126124</v>
      </c>
      <c r="Y903" s="29">
        <f t="shared" si="478"/>
        <v>9.2417341929378373E-3</v>
      </c>
      <c r="Z903" s="30">
        <f>IF(S903="",0,VLOOKUP(S903,[1]!Costo_Twist,2,FALSE)*W903)</f>
        <v>1.3637310130013502</v>
      </c>
      <c r="AA903" s="31" t="s">
        <v>66</v>
      </c>
      <c r="AB903" s="31"/>
      <c r="AC903" s="31">
        <v>2.5</v>
      </c>
      <c r="AD903" s="34">
        <f t="shared" si="479"/>
        <v>2.5</v>
      </c>
      <c r="AE903" s="33">
        <f t="shared" si="480"/>
        <v>5.2083333333333336E-2</v>
      </c>
      <c r="AF903" s="33">
        <f t="shared" si="481"/>
        <v>1.5402890321563063</v>
      </c>
      <c r="AG903" s="33">
        <f t="shared" si="482"/>
        <v>4.620867096468919E-2</v>
      </c>
      <c r="AH903" s="34">
        <f>IF(AA903="",0,VLOOKUP(AA903,[1]!Costo_Twist,2,FALSE)*AE903)</f>
        <v>13.055995012370504</v>
      </c>
      <c r="AI903" s="35" t="s">
        <v>65</v>
      </c>
      <c r="AJ903" s="35"/>
      <c r="AK903" s="35">
        <v>1.5</v>
      </c>
      <c r="AL903" s="35">
        <f t="shared" si="483"/>
        <v>1.5</v>
      </c>
      <c r="AM903" s="29">
        <f t="shared" si="484"/>
        <v>3.125E-2</v>
      </c>
      <c r="AN903" s="29">
        <f t="shared" si="485"/>
        <v>0.92417341929378372</v>
      </c>
      <c r="AO903" s="29">
        <f t="shared" si="486"/>
        <v>2.7725202578813512E-2</v>
      </c>
      <c r="AP903" s="30">
        <f>IF(AI903="",0,VLOOKUP(AI903,[1]!Costo_Twist,2,FALSE)*AM903)</f>
        <v>4.5756941774846975</v>
      </c>
      <c r="AQ903" s="42"/>
      <c r="AR903" s="42"/>
      <c r="AS903" s="42"/>
      <c r="AT903" s="42">
        <f t="shared" si="487"/>
        <v>0</v>
      </c>
      <c r="AU903" s="43">
        <f t="shared" si="488"/>
        <v>0</v>
      </c>
      <c r="AV903" s="43">
        <f t="shared" si="489"/>
        <v>0</v>
      </c>
      <c r="AW903" s="43">
        <f t="shared" si="490"/>
        <v>0</v>
      </c>
      <c r="AX903" s="44">
        <f>IF(AQ903="",0,VLOOKUP(AQ903,[1]!Costo_Twist,2,FALSE)*AU903)</f>
        <v>0</v>
      </c>
      <c r="AY903" s="36">
        <f t="shared" si="491"/>
        <v>18.99542020285655</v>
      </c>
      <c r="AZ903" s="41">
        <f t="shared" si="492"/>
        <v>9.375E-2</v>
      </c>
      <c r="BA903" s="37">
        <f t="shared" si="493"/>
        <v>128.09375</v>
      </c>
      <c r="BB903" s="37" t="str">
        <f t="shared" si="494"/>
        <v>ok</v>
      </c>
      <c r="BC903" s="37" t="str">
        <f t="shared" si="495"/>
        <v>ok</v>
      </c>
      <c r="BE903" s="11" t="b">
        <f t="shared" si="496"/>
        <v>0</v>
      </c>
      <c r="BF903" s="11" t="b">
        <f t="shared" si="497"/>
        <v>0</v>
      </c>
      <c r="BG903" s="11" t="b">
        <f t="shared" si="498"/>
        <v>0</v>
      </c>
      <c r="BH903" s="11">
        <f t="shared" si="499"/>
        <v>0.30805780643126124</v>
      </c>
      <c r="BI903" s="11" t="b">
        <f t="shared" si="500"/>
        <v>0</v>
      </c>
      <c r="BJ903" s="11" t="b">
        <f t="shared" si="501"/>
        <v>0</v>
      </c>
      <c r="BK903" s="11" t="b">
        <f t="shared" si="502"/>
        <v>0</v>
      </c>
      <c r="BL903" s="11" t="b">
        <f t="shared" si="503"/>
        <v>0</v>
      </c>
      <c r="BM903" s="11">
        <f t="shared" si="504"/>
        <v>0.92417341929378372</v>
      </c>
      <c r="BN903" s="11" t="b">
        <f t="shared" si="505"/>
        <v>0</v>
      </c>
      <c r="BO903" s="11">
        <f t="shared" si="506"/>
        <v>1.5402890321563063</v>
      </c>
      <c r="BP903" s="11" t="b">
        <f t="shared" si="507"/>
        <v>0</v>
      </c>
      <c r="BQ903" s="11" t="b">
        <f t="shared" si="508"/>
        <v>0</v>
      </c>
      <c r="BR903" s="11" t="b">
        <f t="shared" si="509"/>
        <v>0</v>
      </c>
    </row>
    <row r="904" spans="1:70" s="5" customFormat="1" ht="12.75" customHeight="1" x14ac:dyDescent="0.7">
      <c r="A904" s="24" t="s">
        <v>2393</v>
      </c>
      <c r="B904" s="25" t="s">
        <v>2394</v>
      </c>
      <c r="C904" s="24" t="s">
        <v>84</v>
      </c>
      <c r="D904" s="26" t="s">
        <v>41</v>
      </c>
      <c r="E904" s="24" t="s">
        <v>2610</v>
      </c>
      <c r="F904" s="24" t="s">
        <v>2610</v>
      </c>
      <c r="G904" s="62" t="s">
        <v>947</v>
      </c>
      <c r="H904" s="16">
        <v>240</v>
      </c>
      <c r="I904" s="16">
        <v>217</v>
      </c>
      <c r="J904" s="16">
        <v>203</v>
      </c>
      <c r="K904" s="26"/>
      <c r="L904" s="26"/>
      <c r="M904" s="26"/>
      <c r="N904" s="26"/>
      <c r="O904" s="40"/>
      <c r="P904" s="32" t="s">
        <v>79</v>
      </c>
      <c r="Q904" s="32">
        <v>128</v>
      </c>
      <c r="R904" s="60">
        <f t="shared" si="474"/>
        <v>0</v>
      </c>
      <c r="S904" s="27" t="s">
        <v>64</v>
      </c>
      <c r="T904" s="27"/>
      <c r="U904" s="27">
        <v>2.5</v>
      </c>
      <c r="V904" s="30">
        <f t="shared" si="475"/>
        <v>2.5</v>
      </c>
      <c r="W904" s="29">
        <f t="shared" si="476"/>
        <v>5.2083333333333336E-2</v>
      </c>
      <c r="X904" s="29">
        <f t="shared" si="477"/>
        <v>1.5402890321563063</v>
      </c>
      <c r="Y904" s="29">
        <f t="shared" si="478"/>
        <v>4.620867096468919E-2</v>
      </c>
      <c r="Z904" s="30">
        <f>IF(S904="",0,VLOOKUP(S904,[1]!Costo_Twist,2,FALSE)*W904)</f>
        <v>6.466976668539492</v>
      </c>
      <c r="AA904" s="31" t="s">
        <v>66</v>
      </c>
      <c r="AB904" s="31"/>
      <c r="AC904" s="31">
        <v>4.5</v>
      </c>
      <c r="AD904" s="34">
        <f t="shared" si="479"/>
        <v>4.5</v>
      </c>
      <c r="AE904" s="33">
        <f t="shared" si="480"/>
        <v>9.375E-2</v>
      </c>
      <c r="AF904" s="33">
        <f t="shared" si="481"/>
        <v>2.772520257881351</v>
      </c>
      <c r="AG904" s="33">
        <f t="shared" si="482"/>
        <v>8.3175607736440532E-2</v>
      </c>
      <c r="AH904" s="34">
        <f>IF(AA904="",0,VLOOKUP(AA904,[1]!Costo_Twist,2,FALSE)*AE904)</f>
        <v>23.500791022266906</v>
      </c>
      <c r="AI904" s="35" t="s">
        <v>69</v>
      </c>
      <c r="AJ904" s="35"/>
      <c r="AK904" s="35">
        <v>3.5</v>
      </c>
      <c r="AL904" s="35">
        <f t="shared" si="483"/>
        <v>3.5</v>
      </c>
      <c r="AM904" s="29">
        <f t="shared" si="484"/>
        <v>7.2916666666666671E-2</v>
      </c>
      <c r="AN904" s="29">
        <f t="shared" si="485"/>
        <v>2.1564046450188288</v>
      </c>
      <c r="AO904" s="29">
        <f t="shared" si="486"/>
        <v>6.4692139350564865E-2</v>
      </c>
      <c r="AP904" s="30">
        <f>IF(AI904="",0,VLOOKUP(AI904,[1]!Costo_Twist,2,FALSE)*AM904)</f>
        <v>13.409835782791692</v>
      </c>
      <c r="AQ904" s="42"/>
      <c r="AR904" s="42"/>
      <c r="AS904" s="42"/>
      <c r="AT904" s="42">
        <f t="shared" si="487"/>
        <v>0</v>
      </c>
      <c r="AU904" s="43">
        <f t="shared" si="488"/>
        <v>0</v>
      </c>
      <c r="AV904" s="43">
        <f t="shared" si="489"/>
        <v>0</v>
      </c>
      <c r="AW904" s="43">
        <f t="shared" si="490"/>
        <v>0</v>
      </c>
      <c r="AX904" s="44">
        <f>IF(AQ904="",0,VLOOKUP(AQ904,[1]!Costo_Twist,2,FALSE)*AU904)</f>
        <v>0</v>
      </c>
      <c r="AY904" s="36">
        <f t="shared" si="491"/>
        <v>43.377603473598086</v>
      </c>
      <c r="AZ904" s="41">
        <f t="shared" si="492"/>
        <v>0.21875</v>
      </c>
      <c r="BA904" s="37">
        <f t="shared" si="493"/>
        <v>128.21875</v>
      </c>
      <c r="BB904" s="37" t="str">
        <f t="shared" si="494"/>
        <v>ok</v>
      </c>
      <c r="BC904" s="37" t="str">
        <f t="shared" si="495"/>
        <v>ok</v>
      </c>
      <c r="BE904" s="11" t="b">
        <f t="shared" si="496"/>
        <v>0</v>
      </c>
      <c r="BF904" s="11" t="b">
        <f t="shared" si="497"/>
        <v>0</v>
      </c>
      <c r="BG904" s="11">
        <f t="shared" si="498"/>
        <v>2.1564046450188288</v>
      </c>
      <c r="BH904" s="11" t="b">
        <f t="shared" si="499"/>
        <v>0</v>
      </c>
      <c r="BI904" s="11" t="b">
        <f t="shared" si="500"/>
        <v>0</v>
      </c>
      <c r="BJ904" s="11" t="b">
        <f t="shared" si="501"/>
        <v>0</v>
      </c>
      <c r="BK904" s="11" t="b">
        <f t="shared" si="502"/>
        <v>0</v>
      </c>
      <c r="BL904" s="11">
        <f t="shared" si="503"/>
        <v>1.5402890321563063</v>
      </c>
      <c r="BM904" s="11" t="b">
        <f t="shared" si="504"/>
        <v>0</v>
      </c>
      <c r="BN904" s="11" t="b">
        <f t="shared" si="505"/>
        <v>0</v>
      </c>
      <c r="BO904" s="11">
        <f t="shared" si="506"/>
        <v>2.772520257881351</v>
      </c>
      <c r="BP904" s="11" t="b">
        <f t="shared" si="507"/>
        <v>0</v>
      </c>
      <c r="BQ904" s="11" t="b">
        <f t="shared" si="508"/>
        <v>0</v>
      </c>
      <c r="BR904" s="11" t="b">
        <f t="shared" si="509"/>
        <v>0</v>
      </c>
    </row>
    <row r="905" spans="1:70" s="5" customFormat="1" ht="12.75" customHeight="1" x14ac:dyDescent="0.7">
      <c r="A905" s="24" t="s">
        <v>2393</v>
      </c>
      <c r="B905" s="25" t="s">
        <v>2394</v>
      </c>
      <c r="C905" s="24" t="s">
        <v>84</v>
      </c>
      <c r="D905" s="26" t="s">
        <v>41</v>
      </c>
      <c r="E905" s="24" t="s">
        <v>2610</v>
      </c>
      <c r="F905" s="24" t="s">
        <v>2610</v>
      </c>
      <c r="G905" s="62" t="s">
        <v>948</v>
      </c>
      <c r="H905" s="16">
        <v>231</v>
      </c>
      <c r="I905" s="16">
        <v>200</v>
      </c>
      <c r="J905" s="16">
        <v>186</v>
      </c>
      <c r="K905" s="26"/>
      <c r="L905" s="26"/>
      <c r="M905" s="26"/>
      <c r="N905" s="26"/>
      <c r="O905" s="40"/>
      <c r="P905" s="32" t="s">
        <v>79</v>
      </c>
      <c r="Q905" s="32">
        <v>128</v>
      </c>
      <c r="R905" s="60">
        <f t="shared" si="474"/>
        <v>0</v>
      </c>
      <c r="S905" s="27" t="s">
        <v>64</v>
      </c>
      <c r="T905" s="27"/>
      <c r="U905" s="28">
        <v>4.5</v>
      </c>
      <c r="V905" s="30">
        <f t="shared" si="475"/>
        <v>4.5</v>
      </c>
      <c r="W905" s="29">
        <f t="shared" si="476"/>
        <v>9.375E-2</v>
      </c>
      <c r="X905" s="29">
        <f t="shared" si="477"/>
        <v>2.772520257881351</v>
      </c>
      <c r="Y905" s="29">
        <f t="shared" si="478"/>
        <v>8.3175607736440532E-2</v>
      </c>
      <c r="Z905" s="30">
        <f>IF(S905="",0,VLOOKUP(S905,[1]!Costo_Twist,2,FALSE)*W905)</f>
        <v>11.640558003371085</v>
      </c>
      <c r="AA905" s="31" t="s">
        <v>66</v>
      </c>
      <c r="AB905" s="31"/>
      <c r="AC905" s="31">
        <v>8.5</v>
      </c>
      <c r="AD905" s="34">
        <f t="shared" si="479"/>
        <v>8.5</v>
      </c>
      <c r="AE905" s="33">
        <f t="shared" si="480"/>
        <v>0.17708333333333334</v>
      </c>
      <c r="AF905" s="33">
        <f t="shared" si="481"/>
        <v>5.2369827093314418</v>
      </c>
      <c r="AG905" s="33">
        <f t="shared" si="482"/>
        <v>0.15710948127994326</v>
      </c>
      <c r="AH905" s="34">
        <f>IF(AA905="",0,VLOOKUP(AA905,[1]!Costo_Twist,2,FALSE)*AE905)</f>
        <v>44.39038304205971</v>
      </c>
      <c r="AI905" s="35" t="s">
        <v>65</v>
      </c>
      <c r="AJ905" s="35"/>
      <c r="AK905" s="35" t="s">
        <v>2396</v>
      </c>
      <c r="AL905" s="35">
        <f t="shared" si="483"/>
        <v>3</v>
      </c>
      <c r="AM905" s="29">
        <f t="shared" si="484"/>
        <v>6.25E-2</v>
      </c>
      <c r="AN905" s="29">
        <f t="shared" si="485"/>
        <v>1.8483468385875674</v>
      </c>
      <c r="AO905" s="29">
        <f t="shared" si="486"/>
        <v>5.5450405157627024E-2</v>
      </c>
      <c r="AP905" s="30">
        <f>IF(AI905="",0,VLOOKUP(AI905,[1]!Costo_Twist,2,FALSE)*AM905)</f>
        <v>9.1513883549693951</v>
      </c>
      <c r="AQ905" s="42"/>
      <c r="AR905" s="42"/>
      <c r="AS905" s="42"/>
      <c r="AT905" s="42">
        <f t="shared" si="487"/>
        <v>0</v>
      </c>
      <c r="AU905" s="43">
        <f t="shared" si="488"/>
        <v>0</v>
      </c>
      <c r="AV905" s="43">
        <f t="shared" si="489"/>
        <v>0</v>
      </c>
      <c r="AW905" s="43">
        <f t="shared" si="490"/>
        <v>0</v>
      </c>
      <c r="AX905" s="44">
        <f>IF(AQ905="",0,VLOOKUP(AQ905,[1]!Costo_Twist,2,FALSE)*AU905)</f>
        <v>0</v>
      </c>
      <c r="AY905" s="36">
        <f t="shared" si="491"/>
        <v>65.182329400400192</v>
      </c>
      <c r="AZ905" s="41">
        <f t="shared" si="492"/>
        <v>0.33333333333333337</v>
      </c>
      <c r="BA905" s="37">
        <f t="shared" si="493"/>
        <v>128.33333333333334</v>
      </c>
      <c r="BB905" s="37" t="str">
        <f t="shared" si="494"/>
        <v>ok</v>
      </c>
      <c r="BC905" s="37" t="str">
        <f t="shared" si="495"/>
        <v>ok</v>
      </c>
      <c r="BE905" s="11" t="b">
        <f t="shared" si="496"/>
        <v>0</v>
      </c>
      <c r="BF905" s="11" t="b">
        <f t="shared" si="497"/>
        <v>0</v>
      </c>
      <c r="BG905" s="11" t="b">
        <f t="shared" si="498"/>
        <v>0</v>
      </c>
      <c r="BH905" s="11" t="b">
        <f t="shared" si="499"/>
        <v>0</v>
      </c>
      <c r="BI905" s="11" t="b">
        <f t="shared" si="500"/>
        <v>0</v>
      </c>
      <c r="BJ905" s="11" t="b">
        <f t="shared" si="501"/>
        <v>0</v>
      </c>
      <c r="BK905" s="11" t="b">
        <f t="shared" si="502"/>
        <v>0</v>
      </c>
      <c r="BL905" s="11">
        <f t="shared" si="503"/>
        <v>2.772520257881351</v>
      </c>
      <c r="BM905" s="11">
        <f t="shared" si="504"/>
        <v>1.8483468385875674</v>
      </c>
      <c r="BN905" s="11" t="b">
        <f t="shared" si="505"/>
        <v>0</v>
      </c>
      <c r="BO905" s="11">
        <f t="shared" si="506"/>
        <v>5.2369827093314418</v>
      </c>
      <c r="BP905" s="11" t="b">
        <f t="shared" si="507"/>
        <v>0</v>
      </c>
      <c r="BQ905" s="11" t="b">
        <f t="shared" si="508"/>
        <v>0</v>
      </c>
      <c r="BR905" s="11" t="b">
        <f t="shared" si="509"/>
        <v>0</v>
      </c>
    </row>
    <row r="906" spans="1:70" s="5" customFormat="1" ht="12.75" customHeight="1" x14ac:dyDescent="0.7">
      <c r="A906" s="24" t="s">
        <v>2393</v>
      </c>
      <c r="B906" s="25" t="s">
        <v>2394</v>
      </c>
      <c r="C906" s="24" t="s">
        <v>84</v>
      </c>
      <c r="D906" s="26" t="s">
        <v>41</v>
      </c>
      <c r="E906" s="24" t="s">
        <v>2610</v>
      </c>
      <c r="F906" s="24" t="s">
        <v>2610</v>
      </c>
      <c r="G906" s="62" t="s">
        <v>949</v>
      </c>
      <c r="H906" s="16">
        <v>214</v>
      </c>
      <c r="I906" s="16">
        <v>173</v>
      </c>
      <c r="J906" s="16">
        <v>155</v>
      </c>
      <c r="K906" s="26"/>
      <c r="L906" s="26"/>
      <c r="M906" s="26"/>
      <c r="N906" s="26"/>
      <c r="O906" s="40"/>
      <c r="P906" s="32" t="s">
        <v>80</v>
      </c>
      <c r="Q906" s="32">
        <v>124</v>
      </c>
      <c r="R906" s="60">
        <f t="shared" si="474"/>
        <v>0</v>
      </c>
      <c r="S906" s="27" t="s">
        <v>68</v>
      </c>
      <c r="T906" s="27"/>
      <c r="U906" s="28" t="s">
        <v>2430</v>
      </c>
      <c r="V906" s="30">
        <f t="shared" si="475"/>
        <v>31</v>
      </c>
      <c r="W906" s="29">
        <f t="shared" si="476"/>
        <v>0.64583333333333337</v>
      </c>
      <c r="X906" s="29">
        <f t="shared" si="477"/>
        <v>19.099583998738197</v>
      </c>
      <c r="Y906" s="29">
        <f t="shared" si="478"/>
        <v>0.57298751996214592</v>
      </c>
      <c r="Z906" s="30">
        <f>IF(S906="",0,VLOOKUP(S906,[1]!Costo_Twist,2,FALSE)*W906)</f>
        <v>43.822017525702066</v>
      </c>
      <c r="AA906" s="31" t="s">
        <v>67</v>
      </c>
      <c r="AB906" s="31"/>
      <c r="AC906" s="31">
        <v>5.5</v>
      </c>
      <c r="AD906" s="34">
        <f t="shared" si="479"/>
        <v>5.5</v>
      </c>
      <c r="AE906" s="33">
        <f t="shared" si="480"/>
        <v>0.11458333333333333</v>
      </c>
      <c r="AF906" s="33">
        <f t="shared" si="481"/>
        <v>3.3886358707438737</v>
      </c>
      <c r="AG906" s="33">
        <f t="shared" si="482"/>
        <v>0.10165907612231621</v>
      </c>
      <c r="AH906" s="34">
        <f>IF(AA906="",0,VLOOKUP(AA906,[1]!Costo_Twist,2,FALSE)*AE906)</f>
        <v>23.220125972144185</v>
      </c>
      <c r="AI906" s="35" t="s">
        <v>66</v>
      </c>
      <c r="AJ906" s="35"/>
      <c r="AK906" s="35" t="s">
        <v>2426</v>
      </c>
      <c r="AL906" s="35">
        <f t="shared" si="483"/>
        <v>16</v>
      </c>
      <c r="AM906" s="29">
        <f t="shared" si="484"/>
        <v>0.33333333333333331</v>
      </c>
      <c r="AN906" s="29">
        <f t="shared" si="485"/>
        <v>9.8578498058003596</v>
      </c>
      <c r="AO906" s="29">
        <f t="shared" si="486"/>
        <v>0.29573549417401079</v>
      </c>
      <c r="AP906" s="30">
        <f>IF(AI906="",0,VLOOKUP(AI906,[1]!Costo_Twist,2,FALSE)*AM906)</f>
        <v>83.558368079171217</v>
      </c>
      <c r="AQ906" s="42"/>
      <c r="AR906" s="42"/>
      <c r="AS906" s="42"/>
      <c r="AT906" s="42">
        <f t="shared" si="487"/>
        <v>0</v>
      </c>
      <c r="AU906" s="43">
        <f t="shared" si="488"/>
        <v>0</v>
      </c>
      <c r="AV906" s="43">
        <f t="shared" si="489"/>
        <v>0</v>
      </c>
      <c r="AW906" s="43">
        <f t="shared" si="490"/>
        <v>0</v>
      </c>
      <c r="AX906" s="44">
        <f>IF(AQ906="",0,VLOOKUP(AQ906,[1]!Costo_Twist,2,FALSE)*AU906)</f>
        <v>0</v>
      </c>
      <c r="AY906" s="36">
        <f t="shared" si="491"/>
        <v>150.60051157701747</v>
      </c>
      <c r="AZ906" s="41">
        <f t="shared" si="492"/>
        <v>1.09375</v>
      </c>
      <c r="BA906" s="37">
        <f t="shared" si="493"/>
        <v>125.09375</v>
      </c>
      <c r="BB906" s="37" t="str">
        <f t="shared" si="494"/>
        <v>ok</v>
      </c>
      <c r="BC906" s="37" t="str">
        <f t="shared" si="495"/>
        <v>ok</v>
      </c>
      <c r="BE906" s="11" t="b">
        <f t="shared" si="496"/>
        <v>0</v>
      </c>
      <c r="BF906" s="11" t="b">
        <f t="shared" si="497"/>
        <v>0</v>
      </c>
      <c r="BG906" s="11" t="b">
        <f t="shared" si="498"/>
        <v>0</v>
      </c>
      <c r="BH906" s="11" t="b">
        <f t="shared" si="499"/>
        <v>0</v>
      </c>
      <c r="BI906" s="11" t="b">
        <f t="shared" si="500"/>
        <v>0</v>
      </c>
      <c r="BJ906" s="11">
        <f t="shared" si="501"/>
        <v>19.099583998738197</v>
      </c>
      <c r="BK906" s="11" t="b">
        <f t="shared" si="502"/>
        <v>0</v>
      </c>
      <c r="BL906" s="11" t="b">
        <f t="shared" si="503"/>
        <v>0</v>
      </c>
      <c r="BM906" s="11" t="b">
        <f t="shared" si="504"/>
        <v>0</v>
      </c>
      <c r="BN906" s="11" t="b">
        <f t="shared" si="505"/>
        <v>0</v>
      </c>
      <c r="BO906" s="11">
        <f t="shared" si="506"/>
        <v>9.8578498058003596</v>
      </c>
      <c r="BP906" s="11" t="b">
        <f t="shared" si="507"/>
        <v>0</v>
      </c>
      <c r="BQ906" s="11" t="b">
        <f t="shared" si="508"/>
        <v>0</v>
      </c>
      <c r="BR906" s="11">
        <f t="shared" si="509"/>
        <v>3.3886358707438737</v>
      </c>
    </row>
    <row r="907" spans="1:70" s="5" customFormat="1" ht="12.75" customHeight="1" x14ac:dyDescent="0.7">
      <c r="A907" s="24" t="s">
        <v>2393</v>
      </c>
      <c r="B907" s="25" t="s">
        <v>2394</v>
      </c>
      <c r="C907" s="24" t="s">
        <v>84</v>
      </c>
      <c r="D907" s="26" t="s">
        <v>41</v>
      </c>
      <c r="E907" s="24" t="s">
        <v>2610</v>
      </c>
      <c r="F907" s="24" t="s">
        <v>2610</v>
      </c>
      <c r="G907" s="62" t="s">
        <v>950</v>
      </c>
      <c r="H907" s="16">
        <v>194</v>
      </c>
      <c r="I907" s="16">
        <v>148</v>
      </c>
      <c r="J907" s="16">
        <v>131</v>
      </c>
      <c r="K907" s="26"/>
      <c r="L907" s="26"/>
      <c r="M907" s="26"/>
      <c r="N907" s="26"/>
      <c r="O907" s="40"/>
      <c r="P907" s="32" t="s">
        <v>80</v>
      </c>
      <c r="Q907" s="32">
        <v>124</v>
      </c>
      <c r="R907" s="60">
        <f t="shared" si="474"/>
        <v>0</v>
      </c>
      <c r="S907" s="27" t="s">
        <v>68</v>
      </c>
      <c r="T907" s="27"/>
      <c r="U907" s="28">
        <v>70.5</v>
      </c>
      <c r="V907" s="30">
        <f t="shared" si="475"/>
        <v>70.5</v>
      </c>
      <c r="W907" s="29">
        <f t="shared" si="476"/>
        <v>1.46875</v>
      </c>
      <c r="X907" s="29">
        <f t="shared" si="477"/>
        <v>43.436150706807837</v>
      </c>
      <c r="Y907" s="29">
        <f t="shared" si="478"/>
        <v>1.303084521204235</v>
      </c>
      <c r="Z907" s="30">
        <f>IF(S907="",0,VLOOKUP(S907,[1]!Costo_Twist,2,FALSE)*W907)</f>
        <v>99.659749534257912</v>
      </c>
      <c r="AA907" s="31" t="s">
        <v>67</v>
      </c>
      <c r="AB907" s="31"/>
      <c r="AC907" s="31">
        <v>18.5</v>
      </c>
      <c r="AD907" s="34">
        <f t="shared" si="479"/>
        <v>18.5</v>
      </c>
      <c r="AE907" s="33">
        <f t="shared" si="480"/>
        <v>0.38541666666666669</v>
      </c>
      <c r="AF907" s="33">
        <f t="shared" si="481"/>
        <v>11.398138837956667</v>
      </c>
      <c r="AG907" s="33">
        <f t="shared" si="482"/>
        <v>0.34194416513870002</v>
      </c>
      <c r="AH907" s="34">
        <f>IF(AA907="",0,VLOOKUP(AA907,[1]!Costo_Twist,2,FALSE)*AE907)</f>
        <v>78.104060088121358</v>
      </c>
      <c r="AI907" s="35" t="s">
        <v>66</v>
      </c>
      <c r="AJ907" s="35"/>
      <c r="AK907" s="35">
        <v>33.5</v>
      </c>
      <c r="AL907" s="35">
        <f t="shared" si="483"/>
        <v>33.5</v>
      </c>
      <c r="AM907" s="29">
        <f t="shared" si="484"/>
        <v>0.69791666666666663</v>
      </c>
      <c r="AN907" s="29">
        <f t="shared" si="485"/>
        <v>20.639873030894503</v>
      </c>
      <c r="AO907" s="29">
        <f t="shared" si="486"/>
        <v>0.61919619092683509</v>
      </c>
      <c r="AP907" s="30">
        <f>IF(AI907="",0,VLOOKUP(AI907,[1]!Costo_Twist,2,FALSE)*AM907)</f>
        <v>174.95033316576473</v>
      </c>
      <c r="AQ907" s="42"/>
      <c r="AR907" s="42"/>
      <c r="AS907" s="42"/>
      <c r="AT907" s="42">
        <f t="shared" si="487"/>
        <v>0</v>
      </c>
      <c r="AU907" s="43">
        <f t="shared" si="488"/>
        <v>0</v>
      </c>
      <c r="AV907" s="43">
        <f t="shared" si="489"/>
        <v>0</v>
      </c>
      <c r="AW907" s="43">
        <f t="shared" si="490"/>
        <v>0</v>
      </c>
      <c r="AX907" s="44">
        <f>IF(AQ907="",0,VLOOKUP(AQ907,[1]!Costo_Twist,2,FALSE)*AU907)</f>
        <v>0</v>
      </c>
      <c r="AY907" s="36">
        <f t="shared" si="491"/>
        <v>352.71414278814399</v>
      </c>
      <c r="AZ907" s="41">
        <f t="shared" si="492"/>
        <v>2.5520833333333335</v>
      </c>
      <c r="BA907" s="37">
        <f t="shared" si="493"/>
        <v>126.55208333333333</v>
      </c>
      <c r="BB907" s="37" t="str">
        <f t="shared" si="494"/>
        <v>ok</v>
      </c>
      <c r="BC907" s="37" t="str">
        <f t="shared" si="495"/>
        <v>ok</v>
      </c>
      <c r="BE907" s="11" t="b">
        <f t="shared" si="496"/>
        <v>0</v>
      </c>
      <c r="BF907" s="11" t="b">
        <f t="shared" si="497"/>
        <v>0</v>
      </c>
      <c r="BG907" s="11" t="b">
        <f t="shared" si="498"/>
        <v>0</v>
      </c>
      <c r="BH907" s="11" t="b">
        <f t="shared" si="499"/>
        <v>0</v>
      </c>
      <c r="BI907" s="11" t="b">
        <f t="shared" si="500"/>
        <v>0</v>
      </c>
      <c r="BJ907" s="11">
        <f t="shared" si="501"/>
        <v>43.436150706807837</v>
      </c>
      <c r="BK907" s="11" t="b">
        <f t="shared" si="502"/>
        <v>0</v>
      </c>
      <c r="BL907" s="11" t="b">
        <f t="shared" si="503"/>
        <v>0</v>
      </c>
      <c r="BM907" s="11" t="b">
        <f t="shared" si="504"/>
        <v>0</v>
      </c>
      <c r="BN907" s="11" t="b">
        <f t="shared" si="505"/>
        <v>0</v>
      </c>
      <c r="BO907" s="11">
        <f t="shared" si="506"/>
        <v>20.639873030894503</v>
      </c>
      <c r="BP907" s="11" t="b">
        <f t="shared" si="507"/>
        <v>0</v>
      </c>
      <c r="BQ907" s="11" t="b">
        <f t="shared" si="508"/>
        <v>0</v>
      </c>
      <c r="BR907" s="11">
        <f t="shared" si="509"/>
        <v>11.398138837956667</v>
      </c>
    </row>
    <row r="908" spans="1:70" s="5" customFormat="1" ht="12.75" customHeight="1" x14ac:dyDescent="0.7">
      <c r="A908" s="24" t="s">
        <v>2393</v>
      </c>
      <c r="B908" s="25" t="s">
        <v>2394</v>
      </c>
      <c r="C908" s="24" t="s">
        <v>84</v>
      </c>
      <c r="D908" s="26" t="s">
        <v>41</v>
      </c>
      <c r="E908" s="24" t="s">
        <v>2610</v>
      </c>
      <c r="F908" s="24" t="s">
        <v>2610</v>
      </c>
      <c r="G908" s="62" t="s">
        <v>951</v>
      </c>
      <c r="H908" s="16">
        <v>163</v>
      </c>
      <c r="I908" s="16">
        <v>113</v>
      </c>
      <c r="J908" s="16">
        <v>94</v>
      </c>
      <c r="K908" s="26"/>
      <c r="L908" s="26"/>
      <c r="M908" s="26"/>
      <c r="N908" s="26"/>
      <c r="O908" s="40"/>
      <c r="P908" s="32" t="s">
        <v>81</v>
      </c>
      <c r="Q908" s="32">
        <v>120</v>
      </c>
      <c r="R908" s="60">
        <f t="shared" si="474"/>
        <v>0</v>
      </c>
      <c r="S908" s="27" t="s">
        <v>68</v>
      </c>
      <c r="T908" s="27"/>
      <c r="U908" s="28">
        <v>107</v>
      </c>
      <c r="V908" s="30">
        <f t="shared" si="475"/>
        <v>107</v>
      </c>
      <c r="W908" s="29">
        <f t="shared" si="476"/>
        <v>2.2291666666666665</v>
      </c>
      <c r="X908" s="29">
        <f t="shared" si="477"/>
        <v>65.924370576289903</v>
      </c>
      <c r="Y908" s="29">
        <f t="shared" si="478"/>
        <v>1.9777311172886971</v>
      </c>
      <c r="Z908" s="30">
        <f>IF(S908="",0,VLOOKUP(S908,[1]!Costo_Twist,2,FALSE)*W908)</f>
        <v>151.25664113710064</v>
      </c>
      <c r="AA908" s="31" t="s">
        <v>67</v>
      </c>
      <c r="AB908" s="31"/>
      <c r="AC908" s="31" t="s">
        <v>2438</v>
      </c>
      <c r="AD908" s="34">
        <f t="shared" si="479"/>
        <v>26</v>
      </c>
      <c r="AE908" s="33">
        <f t="shared" si="480"/>
        <v>0.54166666666666663</v>
      </c>
      <c r="AF908" s="33">
        <f t="shared" si="481"/>
        <v>16.019005934425582</v>
      </c>
      <c r="AG908" s="33">
        <f t="shared" si="482"/>
        <v>0.48057017803276747</v>
      </c>
      <c r="AH908" s="34">
        <f>IF(AA908="",0,VLOOKUP(AA908,[1]!Costo_Twist,2,FALSE)*AE908)</f>
        <v>109.76786823195434</v>
      </c>
      <c r="AI908" s="35" t="s">
        <v>66</v>
      </c>
      <c r="AJ908" s="35"/>
      <c r="AK908" s="35">
        <v>59.5</v>
      </c>
      <c r="AL908" s="35">
        <f t="shared" si="483"/>
        <v>59.5</v>
      </c>
      <c r="AM908" s="29">
        <f t="shared" si="484"/>
        <v>1.2395833333333333</v>
      </c>
      <c r="AN908" s="29">
        <f t="shared" si="485"/>
        <v>36.658878965320085</v>
      </c>
      <c r="AO908" s="29">
        <f t="shared" si="486"/>
        <v>1.0997663689596024</v>
      </c>
      <c r="AP908" s="30">
        <f>IF(AI908="",0,VLOOKUP(AI908,[1]!Costo_Twist,2,FALSE)*AM908)</f>
        <v>310.73268129441794</v>
      </c>
      <c r="AQ908" s="42"/>
      <c r="AR908" s="42"/>
      <c r="AS908" s="42"/>
      <c r="AT908" s="42">
        <f t="shared" si="487"/>
        <v>0</v>
      </c>
      <c r="AU908" s="43">
        <f t="shared" si="488"/>
        <v>0</v>
      </c>
      <c r="AV908" s="43">
        <f t="shared" si="489"/>
        <v>0</v>
      </c>
      <c r="AW908" s="43">
        <f t="shared" si="490"/>
        <v>0</v>
      </c>
      <c r="AX908" s="44">
        <f>IF(AQ908="",0,VLOOKUP(AQ908,[1]!Costo_Twist,2,FALSE)*AU908)</f>
        <v>0</v>
      </c>
      <c r="AY908" s="36">
        <f t="shared" si="491"/>
        <v>571.7571906634729</v>
      </c>
      <c r="AZ908" s="41">
        <f t="shared" si="492"/>
        <v>4.0104166666666661</v>
      </c>
      <c r="BA908" s="37">
        <f t="shared" si="493"/>
        <v>124.01041666666667</v>
      </c>
      <c r="BB908" s="37" t="str">
        <f t="shared" si="494"/>
        <v>ok</v>
      </c>
      <c r="BC908" s="37" t="str">
        <f t="shared" si="495"/>
        <v>ok</v>
      </c>
      <c r="BE908" s="11" t="b">
        <f t="shared" si="496"/>
        <v>0</v>
      </c>
      <c r="BF908" s="11" t="b">
        <f t="shared" si="497"/>
        <v>0</v>
      </c>
      <c r="BG908" s="11" t="b">
        <f t="shared" si="498"/>
        <v>0</v>
      </c>
      <c r="BH908" s="11" t="b">
        <f t="shared" si="499"/>
        <v>0</v>
      </c>
      <c r="BI908" s="11" t="b">
        <f t="shared" si="500"/>
        <v>0</v>
      </c>
      <c r="BJ908" s="11">
        <f t="shared" si="501"/>
        <v>65.924370576289903</v>
      </c>
      <c r="BK908" s="11" t="b">
        <f t="shared" si="502"/>
        <v>0</v>
      </c>
      <c r="BL908" s="11" t="b">
        <f t="shared" si="503"/>
        <v>0</v>
      </c>
      <c r="BM908" s="11" t="b">
        <f t="shared" si="504"/>
        <v>0</v>
      </c>
      <c r="BN908" s="11" t="b">
        <f t="shared" si="505"/>
        <v>0</v>
      </c>
      <c r="BO908" s="11">
        <f t="shared" si="506"/>
        <v>36.658878965320085</v>
      </c>
      <c r="BP908" s="11" t="b">
        <f t="shared" si="507"/>
        <v>0</v>
      </c>
      <c r="BQ908" s="11" t="b">
        <f t="shared" si="508"/>
        <v>0</v>
      </c>
      <c r="BR908" s="11">
        <f t="shared" si="509"/>
        <v>16.019005934425582</v>
      </c>
    </row>
    <row r="909" spans="1:70" s="5" customFormat="1" ht="12.75" customHeight="1" x14ac:dyDescent="0.7">
      <c r="A909" s="24" t="s">
        <v>2393</v>
      </c>
      <c r="B909" s="25" t="s">
        <v>2394</v>
      </c>
      <c r="C909" s="24" t="s">
        <v>84</v>
      </c>
      <c r="D909" s="26" t="s">
        <v>41</v>
      </c>
      <c r="E909" s="24" t="s">
        <v>2610</v>
      </c>
      <c r="F909" s="24" t="s">
        <v>2610</v>
      </c>
      <c r="G909" s="62" t="s">
        <v>952</v>
      </c>
      <c r="H909" s="16">
        <v>243</v>
      </c>
      <c r="I909" s="16">
        <v>229</v>
      </c>
      <c r="J909" s="16">
        <v>219</v>
      </c>
      <c r="K909" s="26"/>
      <c r="L909" s="26"/>
      <c r="M909" s="26"/>
      <c r="N909" s="26"/>
      <c r="O909" s="40"/>
      <c r="P909" s="32" t="s">
        <v>79</v>
      </c>
      <c r="Q909" s="32">
        <v>128</v>
      </c>
      <c r="R909" s="60">
        <f t="shared" si="474"/>
        <v>0</v>
      </c>
      <c r="S909" s="27" t="s">
        <v>68</v>
      </c>
      <c r="T909" s="27"/>
      <c r="U909" s="28" t="s">
        <v>2428</v>
      </c>
      <c r="V909" s="30">
        <f t="shared" si="475"/>
        <v>11</v>
      </c>
      <c r="W909" s="29">
        <f t="shared" si="476"/>
        <v>0.22916666666666666</v>
      </c>
      <c r="X909" s="29">
        <f t="shared" si="477"/>
        <v>6.7772717414877475</v>
      </c>
      <c r="Y909" s="29">
        <f t="shared" si="478"/>
        <v>0.20331815224463243</v>
      </c>
      <c r="Z909" s="30">
        <f>IF(S909="",0,VLOOKUP(S909,[1]!Costo_Twist,2,FALSE)*W909)</f>
        <v>15.549748154281376</v>
      </c>
      <c r="AA909" s="31" t="s">
        <v>72</v>
      </c>
      <c r="AB909" s="31"/>
      <c r="AC909" s="31" t="s">
        <v>2396</v>
      </c>
      <c r="AD909" s="34">
        <f t="shared" si="479"/>
        <v>3</v>
      </c>
      <c r="AE909" s="33">
        <f t="shared" si="480"/>
        <v>6.25E-2</v>
      </c>
      <c r="AF909" s="33">
        <f t="shared" si="481"/>
        <v>1.8483468385875674</v>
      </c>
      <c r="AG909" s="33">
        <f t="shared" si="482"/>
        <v>5.5450405157627024E-2</v>
      </c>
      <c r="AH909" s="34">
        <f>IF(AA909="",0,VLOOKUP(AA909,[1]!Costo_Twist,2,FALSE)*AE909)</f>
        <v>12.750133069166395</v>
      </c>
      <c r="AI909" s="35" t="s">
        <v>66</v>
      </c>
      <c r="AJ909" s="35"/>
      <c r="AK909" s="35" t="s">
        <v>2395</v>
      </c>
      <c r="AL909" s="35">
        <f t="shared" si="483"/>
        <v>1</v>
      </c>
      <c r="AM909" s="29">
        <f t="shared" si="484"/>
        <v>2.0833333333333332E-2</v>
      </c>
      <c r="AN909" s="29">
        <f t="shared" si="485"/>
        <v>0.61611561286252248</v>
      </c>
      <c r="AO909" s="29">
        <f t="shared" si="486"/>
        <v>1.8483468385875675E-2</v>
      </c>
      <c r="AP909" s="30">
        <f>IF(AI909="",0,VLOOKUP(AI909,[1]!Costo_Twist,2,FALSE)*AM909)</f>
        <v>5.2223980049482011</v>
      </c>
      <c r="AQ909" s="42"/>
      <c r="AR909" s="42"/>
      <c r="AS909" s="42"/>
      <c r="AT909" s="42">
        <f t="shared" si="487"/>
        <v>0</v>
      </c>
      <c r="AU909" s="43">
        <f t="shared" si="488"/>
        <v>0</v>
      </c>
      <c r="AV909" s="43">
        <f t="shared" si="489"/>
        <v>0</v>
      </c>
      <c r="AW909" s="43">
        <f t="shared" si="490"/>
        <v>0</v>
      </c>
      <c r="AX909" s="44">
        <f>IF(AQ909="",0,VLOOKUP(AQ909,[1]!Costo_Twist,2,FALSE)*AU909)</f>
        <v>0</v>
      </c>
      <c r="AY909" s="36">
        <f t="shared" si="491"/>
        <v>33.522279228395973</v>
      </c>
      <c r="AZ909" s="41">
        <f t="shared" si="492"/>
        <v>0.31249999999999994</v>
      </c>
      <c r="BA909" s="37">
        <f t="shared" si="493"/>
        <v>128.3125</v>
      </c>
      <c r="BB909" s="37" t="str">
        <f t="shared" si="494"/>
        <v>ok</v>
      </c>
      <c r="BC909" s="37" t="str">
        <f t="shared" si="495"/>
        <v>ok</v>
      </c>
      <c r="BE909" s="11" t="b">
        <f t="shared" si="496"/>
        <v>0</v>
      </c>
      <c r="BF909" s="11" t="b">
        <f t="shared" si="497"/>
        <v>0</v>
      </c>
      <c r="BG909" s="11" t="b">
        <f t="shared" si="498"/>
        <v>0</v>
      </c>
      <c r="BH909" s="11" t="b">
        <f t="shared" si="499"/>
        <v>0</v>
      </c>
      <c r="BI909" s="11" t="b">
        <f t="shared" si="500"/>
        <v>0</v>
      </c>
      <c r="BJ909" s="11">
        <f t="shared" si="501"/>
        <v>6.7772717414877475</v>
      </c>
      <c r="BK909" s="11" t="b">
        <f t="shared" si="502"/>
        <v>0</v>
      </c>
      <c r="BL909" s="11" t="b">
        <f t="shared" si="503"/>
        <v>0</v>
      </c>
      <c r="BM909" s="11" t="b">
        <f t="shared" si="504"/>
        <v>0</v>
      </c>
      <c r="BN909" s="11">
        <f t="shared" si="505"/>
        <v>1.8483468385875674</v>
      </c>
      <c r="BO909" s="11">
        <f t="shared" si="506"/>
        <v>0.61611561286252248</v>
      </c>
      <c r="BP909" s="11" t="b">
        <f t="shared" si="507"/>
        <v>0</v>
      </c>
      <c r="BQ909" s="11" t="b">
        <f t="shared" si="508"/>
        <v>0</v>
      </c>
      <c r="BR909" s="11" t="b">
        <f t="shared" si="509"/>
        <v>0</v>
      </c>
    </row>
    <row r="910" spans="1:70" s="5" customFormat="1" ht="12.75" customHeight="1" x14ac:dyDescent="0.7">
      <c r="A910" s="24" t="s">
        <v>2393</v>
      </c>
      <c r="B910" s="25" t="s">
        <v>2394</v>
      </c>
      <c r="C910" s="24" t="s">
        <v>84</v>
      </c>
      <c r="D910" s="26" t="s">
        <v>41</v>
      </c>
      <c r="E910" s="24" t="s">
        <v>2610</v>
      </c>
      <c r="F910" s="24" t="s">
        <v>2610</v>
      </c>
      <c r="G910" s="62" t="s">
        <v>953</v>
      </c>
      <c r="H910" s="16">
        <v>232</v>
      </c>
      <c r="I910" s="16">
        <v>210</v>
      </c>
      <c r="J910" s="16">
        <v>200</v>
      </c>
      <c r="K910" s="26"/>
      <c r="L910" s="26"/>
      <c r="M910" s="26"/>
      <c r="N910" s="26"/>
      <c r="O910" s="40"/>
      <c r="P910" s="32" t="s">
        <v>79</v>
      </c>
      <c r="Q910" s="32">
        <v>128</v>
      </c>
      <c r="R910" s="60">
        <f t="shared" si="474"/>
        <v>0</v>
      </c>
      <c r="S910" s="27" t="s">
        <v>64</v>
      </c>
      <c r="T910" s="27"/>
      <c r="U910" s="27" t="s">
        <v>2398</v>
      </c>
      <c r="V910" s="30">
        <f t="shared" si="475"/>
        <v>4</v>
      </c>
      <c r="W910" s="29">
        <f t="shared" si="476"/>
        <v>8.3333333333333329E-2</v>
      </c>
      <c r="X910" s="29">
        <f t="shared" si="477"/>
        <v>2.4644624514500899</v>
      </c>
      <c r="Y910" s="29">
        <f t="shared" si="478"/>
        <v>7.3933873543502698E-2</v>
      </c>
      <c r="Z910" s="30">
        <f>IF(S910="",0,VLOOKUP(S910,[1]!Costo_Twist,2,FALSE)*W910)</f>
        <v>10.347162669663186</v>
      </c>
      <c r="AA910" s="31" t="s">
        <v>67</v>
      </c>
      <c r="AB910" s="31"/>
      <c r="AC910" s="31" t="s">
        <v>2395</v>
      </c>
      <c r="AD910" s="34">
        <f t="shared" si="479"/>
        <v>1</v>
      </c>
      <c r="AE910" s="33">
        <f t="shared" si="480"/>
        <v>2.0833333333333332E-2</v>
      </c>
      <c r="AF910" s="33">
        <f t="shared" si="481"/>
        <v>0.61611561286252248</v>
      </c>
      <c r="AG910" s="33">
        <f t="shared" si="482"/>
        <v>1.8483468385875675E-2</v>
      </c>
      <c r="AH910" s="34">
        <f>IF(AA910="",0,VLOOKUP(AA910,[1]!Costo_Twist,2,FALSE)*AE910)</f>
        <v>4.2218410858443978</v>
      </c>
      <c r="AI910" s="35" t="s">
        <v>66</v>
      </c>
      <c r="AJ910" s="35"/>
      <c r="AK910" s="35">
        <v>5.5</v>
      </c>
      <c r="AL910" s="35">
        <f t="shared" si="483"/>
        <v>5.5</v>
      </c>
      <c r="AM910" s="29">
        <f t="shared" si="484"/>
        <v>0.11458333333333333</v>
      </c>
      <c r="AN910" s="29">
        <f t="shared" si="485"/>
        <v>3.3886358707438737</v>
      </c>
      <c r="AO910" s="29">
        <f t="shared" si="486"/>
        <v>0.10165907612231621</v>
      </c>
      <c r="AP910" s="30">
        <f>IF(AI910="",0,VLOOKUP(AI910,[1]!Costo_Twist,2,FALSE)*AM910)</f>
        <v>28.723189027215106</v>
      </c>
      <c r="AQ910" s="42"/>
      <c r="AR910" s="42"/>
      <c r="AS910" s="42"/>
      <c r="AT910" s="42">
        <f t="shared" si="487"/>
        <v>0</v>
      </c>
      <c r="AU910" s="43">
        <f t="shared" si="488"/>
        <v>0</v>
      </c>
      <c r="AV910" s="43">
        <f t="shared" si="489"/>
        <v>0</v>
      </c>
      <c r="AW910" s="43">
        <f t="shared" si="490"/>
        <v>0</v>
      </c>
      <c r="AX910" s="44">
        <f>IF(AQ910="",0,VLOOKUP(AQ910,[1]!Costo_Twist,2,FALSE)*AU910)</f>
        <v>0</v>
      </c>
      <c r="AY910" s="36">
        <f t="shared" si="491"/>
        <v>43.292192782722694</v>
      </c>
      <c r="AZ910" s="41">
        <f t="shared" si="492"/>
        <v>0.21875</v>
      </c>
      <c r="BA910" s="37">
        <f t="shared" si="493"/>
        <v>128.21875</v>
      </c>
      <c r="BB910" s="37" t="str">
        <f t="shared" si="494"/>
        <v>ok</v>
      </c>
      <c r="BC910" s="37" t="str">
        <f t="shared" si="495"/>
        <v>ok</v>
      </c>
      <c r="BE910" s="11" t="b">
        <f t="shared" si="496"/>
        <v>0</v>
      </c>
      <c r="BF910" s="11" t="b">
        <f t="shared" si="497"/>
        <v>0</v>
      </c>
      <c r="BG910" s="11" t="b">
        <f t="shared" si="498"/>
        <v>0</v>
      </c>
      <c r="BH910" s="11" t="b">
        <f t="shared" si="499"/>
        <v>0</v>
      </c>
      <c r="BI910" s="11" t="b">
        <f t="shared" si="500"/>
        <v>0</v>
      </c>
      <c r="BJ910" s="11" t="b">
        <f t="shared" si="501"/>
        <v>0</v>
      </c>
      <c r="BK910" s="11" t="b">
        <f t="shared" si="502"/>
        <v>0</v>
      </c>
      <c r="BL910" s="11">
        <f t="shared" si="503"/>
        <v>2.4644624514500899</v>
      </c>
      <c r="BM910" s="11" t="b">
        <f t="shared" si="504"/>
        <v>0</v>
      </c>
      <c r="BN910" s="11" t="b">
        <f t="shared" si="505"/>
        <v>0</v>
      </c>
      <c r="BO910" s="11">
        <f t="shared" si="506"/>
        <v>3.3886358707438737</v>
      </c>
      <c r="BP910" s="11" t="b">
        <f t="shared" si="507"/>
        <v>0</v>
      </c>
      <c r="BQ910" s="11" t="b">
        <f t="shared" si="508"/>
        <v>0</v>
      </c>
      <c r="BR910" s="11">
        <f t="shared" si="509"/>
        <v>0.61611561286252248</v>
      </c>
    </row>
    <row r="911" spans="1:70" s="5" customFormat="1" ht="12.75" customHeight="1" x14ac:dyDescent="0.7">
      <c r="A911" s="24" t="s">
        <v>2393</v>
      </c>
      <c r="B911" s="25" t="s">
        <v>2394</v>
      </c>
      <c r="C911" s="24" t="s">
        <v>84</v>
      </c>
      <c r="D911" s="26" t="s">
        <v>41</v>
      </c>
      <c r="E911" s="24" t="s">
        <v>2610</v>
      </c>
      <c r="F911" s="24" t="s">
        <v>2610</v>
      </c>
      <c r="G911" s="62" t="s">
        <v>954</v>
      </c>
      <c r="H911" s="16">
        <v>219</v>
      </c>
      <c r="I911" s="16">
        <v>191</v>
      </c>
      <c r="J911" s="16">
        <v>180</v>
      </c>
      <c r="K911" s="26"/>
      <c r="L911" s="26"/>
      <c r="M911" s="26"/>
      <c r="N911" s="26"/>
      <c r="O911" s="40"/>
      <c r="P911" s="32" t="s">
        <v>79</v>
      </c>
      <c r="Q911" s="32">
        <v>128</v>
      </c>
      <c r="R911" s="60">
        <f t="shared" si="474"/>
        <v>0</v>
      </c>
      <c r="S911" s="27" t="s">
        <v>64</v>
      </c>
      <c r="T911" s="27"/>
      <c r="U911" s="27" t="s">
        <v>2412</v>
      </c>
      <c r="V911" s="30">
        <f t="shared" si="475"/>
        <v>8</v>
      </c>
      <c r="W911" s="29">
        <f t="shared" si="476"/>
        <v>0.16666666666666666</v>
      </c>
      <c r="X911" s="29">
        <f t="shared" si="477"/>
        <v>4.9289249029001798</v>
      </c>
      <c r="Y911" s="29">
        <f t="shared" si="478"/>
        <v>0.1478677470870054</v>
      </c>
      <c r="Z911" s="30">
        <f>IF(S911="",0,VLOOKUP(S911,[1]!Costo_Twist,2,FALSE)*W911)</f>
        <v>20.694325339326372</v>
      </c>
      <c r="AA911" s="31" t="s">
        <v>67</v>
      </c>
      <c r="AB911" s="31"/>
      <c r="AC911" s="31">
        <v>3.5</v>
      </c>
      <c r="AD911" s="34">
        <f t="shared" si="479"/>
        <v>3.5</v>
      </c>
      <c r="AE911" s="33">
        <f t="shared" si="480"/>
        <v>7.2916666666666671E-2</v>
      </c>
      <c r="AF911" s="33">
        <f t="shared" si="481"/>
        <v>2.1564046450188288</v>
      </c>
      <c r="AG911" s="33">
        <f t="shared" si="482"/>
        <v>6.4692139350564865E-2</v>
      </c>
      <c r="AH911" s="34">
        <f>IF(AA911="",0,VLOOKUP(AA911,[1]!Costo_Twist,2,FALSE)*AE911)</f>
        <v>14.776443800455393</v>
      </c>
      <c r="AI911" s="35" t="s">
        <v>66</v>
      </c>
      <c r="AJ911" s="35"/>
      <c r="AK911" s="35" t="s">
        <v>2428</v>
      </c>
      <c r="AL911" s="35">
        <f t="shared" si="483"/>
        <v>11</v>
      </c>
      <c r="AM911" s="29">
        <f t="shared" si="484"/>
        <v>0.22916666666666666</v>
      </c>
      <c r="AN911" s="29">
        <f t="shared" si="485"/>
        <v>6.7772717414877475</v>
      </c>
      <c r="AO911" s="29">
        <f t="shared" si="486"/>
        <v>0.20331815224463243</v>
      </c>
      <c r="AP911" s="30">
        <f>IF(AI911="",0,VLOOKUP(AI911,[1]!Costo_Twist,2,FALSE)*AM911)</f>
        <v>57.446378054430213</v>
      </c>
      <c r="AQ911" s="42"/>
      <c r="AR911" s="42"/>
      <c r="AS911" s="42"/>
      <c r="AT911" s="42">
        <f t="shared" si="487"/>
        <v>0</v>
      </c>
      <c r="AU911" s="43">
        <f t="shared" si="488"/>
        <v>0</v>
      </c>
      <c r="AV911" s="43">
        <f t="shared" si="489"/>
        <v>0</v>
      </c>
      <c r="AW911" s="43">
        <f t="shared" si="490"/>
        <v>0</v>
      </c>
      <c r="AX911" s="44">
        <f>IF(AQ911="",0,VLOOKUP(AQ911,[1]!Costo_Twist,2,FALSE)*AU911)</f>
        <v>0</v>
      </c>
      <c r="AY911" s="36">
        <f t="shared" si="491"/>
        <v>92.917147194211978</v>
      </c>
      <c r="AZ911" s="41">
        <f t="shared" si="492"/>
        <v>0.46875</v>
      </c>
      <c r="BA911" s="37">
        <f t="shared" si="493"/>
        <v>128.46875</v>
      </c>
      <c r="BB911" s="37" t="str">
        <f t="shared" si="494"/>
        <v>ok</v>
      </c>
      <c r="BC911" s="37" t="str">
        <f t="shared" si="495"/>
        <v>ok</v>
      </c>
      <c r="BE911" s="11" t="b">
        <f t="shared" si="496"/>
        <v>0</v>
      </c>
      <c r="BF911" s="11" t="b">
        <f t="shared" si="497"/>
        <v>0</v>
      </c>
      <c r="BG911" s="11" t="b">
        <f t="shared" si="498"/>
        <v>0</v>
      </c>
      <c r="BH911" s="11" t="b">
        <f t="shared" si="499"/>
        <v>0</v>
      </c>
      <c r="BI911" s="11" t="b">
        <f t="shared" si="500"/>
        <v>0</v>
      </c>
      <c r="BJ911" s="11" t="b">
        <f t="shared" si="501"/>
        <v>0</v>
      </c>
      <c r="BK911" s="11" t="b">
        <f t="shared" si="502"/>
        <v>0</v>
      </c>
      <c r="BL911" s="11">
        <f t="shared" si="503"/>
        <v>4.9289249029001798</v>
      </c>
      <c r="BM911" s="11" t="b">
        <f t="shared" si="504"/>
        <v>0</v>
      </c>
      <c r="BN911" s="11" t="b">
        <f t="shared" si="505"/>
        <v>0</v>
      </c>
      <c r="BO911" s="11">
        <f t="shared" si="506"/>
        <v>6.7772717414877475</v>
      </c>
      <c r="BP911" s="11" t="b">
        <f t="shared" si="507"/>
        <v>0</v>
      </c>
      <c r="BQ911" s="11" t="b">
        <f t="shared" si="508"/>
        <v>0</v>
      </c>
      <c r="BR911" s="11">
        <f t="shared" si="509"/>
        <v>2.1564046450188288</v>
      </c>
    </row>
    <row r="912" spans="1:70" s="5" customFormat="1" ht="12.75" customHeight="1" x14ac:dyDescent="0.7">
      <c r="A912" s="24" t="s">
        <v>2393</v>
      </c>
      <c r="B912" s="25" t="s">
        <v>2394</v>
      </c>
      <c r="C912" s="24" t="s">
        <v>84</v>
      </c>
      <c r="D912" s="26" t="s">
        <v>41</v>
      </c>
      <c r="E912" s="24" t="s">
        <v>2610</v>
      </c>
      <c r="F912" s="24" t="s">
        <v>2610</v>
      </c>
      <c r="G912" s="62" t="s">
        <v>955</v>
      </c>
      <c r="H912" s="16">
        <v>199</v>
      </c>
      <c r="I912" s="16">
        <v>163</v>
      </c>
      <c r="J912" s="16">
        <v>152</v>
      </c>
      <c r="K912" s="26"/>
      <c r="L912" s="26"/>
      <c r="M912" s="26"/>
      <c r="N912" s="26"/>
      <c r="O912" s="40"/>
      <c r="P912" s="32" t="s">
        <v>80</v>
      </c>
      <c r="Q912" s="32">
        <v>124</v>
      </c>
      <c r="R912" s="60">
        <f t="shared" si="474"/>
        <v>0</v>
      </c>
      <c r="S912" s="27" t="s">
        <v>64</v>
      </c>
      <c r="T912" s="27"/>
      <c r="U912" s="28">
        <v>16.5</v>
      </c>
      <c r="V912" s="30">
        <f t="shared" si="475"/>
        <v>16.5</v>
      </c>
      <c r="W912" s="29">
        <f t="shared" si="476"/>
        <v>0.34375</v>
      </c>
      <c r="X912" s="29">
        <f t="shared" si="477"/>
        <v>10.165907612231621</v>
      </c>
      <c r="Y912" s="29">
        <f t="shared" si="478"/>
        <v>0.30497722836694863</v>
      </c>
      <c r="Z912" s="30">
        <f>IF(S912="",0,VLOOKUP(S912,[1]!Costo_Twist,2,FALSE)*W912)</f>
        <v>42.682046012360644</v>
      </c>
      <c r="AA912" s="31" t="s">
        <v>67</v>
      </c>
      <c r="AB912" s="31"/>
      <c r="AC912" s="31">
        <v>8.5</v>
      </c>
      <c r="AD912" s="34">
        <f t="shared" si="479"/>
        <v>8.5</v>
      </c>
      <c r="AE912" s="33">
        <f t="shared" si="480"/>
        <v>0.17708333333333334</v>
      </c>
      <c r="AF912" s="33">
        <f t="shared" si="481"/>
        <v>5.2369827093314418</v>
      </c>
      <c r="AG912" s="33">
        <f t="shared" si="482"/>
        <v>0.15710948127994326</v>
      </c>
      <c r="AH912" s="34">
        <f>IF(AA912="",0,VLOOKUP(AA912,[1]!Costo_Twist,2,FALSE)*AE912)</f>
        <v>35.885649229677384</v>
      </c>
      <c r="AI912" s="35" t="s">
        <v>66</v>
      </c>
      <c r="AJ912" s="35"/>
      <c r="AK912" s="35" t="s">
        <v>2431</v>
      </c>
      <c r="AL912" s="35">
        <f t="shared" si="483"/>
        <v>22</v>
      </c>
      <c r="AM912" s="29">
        <f t="shared" si="484"/>
        <v>0.45833333333333331</v>
      </c>
      <c r="AN912" s="29">
        <f t="shared" si="485"/>
        <v>13.554543482975495</v>
      </c>
      <c r="AO912" s="29">
        <f t="shared" si="486"/>
        <v>0.40663630448926485</v>
      </c>
      <c r="AP912" s="30">
        <f>IF(AI912="",0,VLOOKUP(AI912,[1]!Costo_Twist,2,FALSE)*AM912)</f>
        <v>114.89275610886043</v>
      </c>
      <c r="AQ912" s="42"/>
      <c r="AR912" s="42"/>
      <c r="AS912" s="42"/>
      <c r="AT912" s="42">
        <f t="shared" si="487"/>
        <v>0</v>
      </c>
      <c r="AU912" s="43">
        <f t="shared" si="488"/>
        <v>0</v>
      </c>
      <c r="AV912" s="43">
        <f t="shared" si="489"/>
        <v>0</v>
      </c>
      <c r="AW912" s="43">
        <f t="shared" si="490"/>
        <v>0</v>
      </c>
      <c r="AX912" s="44">
        <f>IF(AQ912="",0,VLOOKUP(AQ912,[1]!Costo_Twist,2,FALSE)*AU912)</f>
        <v>0</v>
      </c>
      <c r="AY912" s="36">
        <f t="shared" si="491"/>
        <v>193.46045135089844</v>
      </c>
      <c r="AZ912" s="41">
        <f t="shared" si="492"/>
        <v>0.97916666666666674</v>
      </c>
      <c r="BA912" s="37">
        <f t="shared" si="493"/>
        <v>124.97916666666667</v>
      </c>
      <c r="BB912" s="37" t="str">
        <f t="shared" si="494"/>
        <v>ok</v>
      </c>
      <c r="BC912" s="37" t="str">
        <f t="shared" si="495"/>
        <v>ok</v>
      </c>
      <c r="BE912" s="11" t="b">
        <f t="shared" si="496"/>
        <v>0</v>
      </c>
      <c r="BF912" s="11" t="b">
        <f t="shared" si="497"/>
        <v>0</v>
      </c>
      <c r="BG912" s="11" t="b">
        <f t="shared" si="498"/>
        <v>0</v>
      </c>
      <c r="BH912" s="11" t="b">
        <f t="shared" si="499"/>
        <v>0</v>
      </c>
      <c r="BI912" s="11" t="b">
        <f t="shared" si="500"/>
        <v>0</v>
      </c>
      <c r="BJ912" s="11" t="b">
        <f t="shared" si="501"/>
        <v>0</v>
      </c>
      <c r="BK912" s="11" t="b">
        <f t="shared" si="502"/>
        <v>0</v>
      </c>
      <c r="BL912" s="11">
        <f t="shared" si="503"/>
        <v>10.165907612231621</v>
      </c>
      <c r="BM912" s="11" t="b">
        <f t="shared" si="504"/>
        <v>0</v>
      </c>
      <c r="BN912" s="11" t="b">
        <f t="shared" si="505"/>
        <v>0</v>
      </c>
      <c r="BO912" s="11">
        <f t="shared" si="506"/>
        <v>13.554543482975495</v>
      </c>
      <c r="BP912" s="11" t="b">
        <f t="shared" si="507"/>
        <v>0</v>
      </c>
      <c r="BQ912" s="11" t="b">
        <f t="shared" si="508"/>
        <v>0</v>
      </c>
      <c r="BR912" s="11">
        <f t="shared" si="509"/>
        <v>5.2369827093314418</v>
      </c>
    </row>
    <row r="913" spans="1:70" s="5" customFormat="1" ht="12.75" customHeight="1" x14ac:dyDescent="0.7">
      <c r="A913" s="24" t="s">
        <v>2393</v>
      </c>
      <c r="B913" s="25" t="s">
        <v>2394</v>
      </c>
      <c r="C913" s="24" t="s">
        <v>84</v>
      </c>
      <c r="D913" s="26" t="s">
        <v>41</v>
      </c>
      <c r="E913" s="24" t="s">
        <v>2610</v>
      </c>
      <c r="F913" s="24" t="s">
        <v>2610</v>
      </c>
      <c r="G913" s="62" t="s">
        <v>956</v>
      </c>
      <c r="H913" s="16">
        <v>181</v>
      </c>
      <c r="I913" s="16">
        <v>142</v>
      </c>
      <c r="J913" s="16">
        <v>129</v>
      </c>
      <c r="K913" s="26"/>
      <c r="L913" s="26"/>
      <c r="M913" s="26"/>
      <c r="N913" s="26"/>
      <c r="O913" s="40"/>
      <c r="P913" s="32" t="s">
        <v>80</v>
      </c>
      <c r="Q913" s="32">
        <v>124</v>
      </c>
      <c r="R913" s="60">
        <f t="shared" si="474"/>
        <v>0</v>
      </c>
      <c r="S913" s="27" t="s">
        <v>64</v>
      </c>
      <c r="T913" s="27"/>
      <c r="U913" s="27">
        <v>31.5</v>
      </c>
      <c r="V913" s="30">
        <f t="shared" si="475"/>
        <v>31.5</v>
      </c>
      <c r="W913" s="29">
        <f t="shared" si="476"/>
        <v>0.65625</v>
      </c>
      <c r="X913" s="29">
        <f t="shared" si="477"/>
        <v>19.407641805169458</v>
      </c>
      <c r="Y913" s="29">
        <f t="shared" si="478"/>
        <v>0.58222925415508375</v>
      </c>
      <c r="Z913" s="30">
        <f>IF(S913="",0,VLOOKUP(S913,[1]!Costo_Twist,2,FALSE)*W913)</f>
        <v>81.483906023597598</v>
      </c>
      <c r="AA913" s="31" t="s">
        <v>67</v>
      </c>
      <c r="AB913" s="31"/>
      <c r="AC913" s="31" t="s">
        <v>2402</v>
      </c>
      <c r="AD913" s="34">
        <f t="shared" si="479"/>
        <v>19</v>
      </c>
      <c r="AE913" s="33">
        <f t="shared" si="480"/>
        <v>0.39583333333333331</v>
      </c>
      <c r="AF913" s="33">
        <f t="shared" si="481"/>
        <v>11.706196644387926</v>
      </c>
      <c r="AG913" s="33">
        <f t="shared" si="482"/>
        <v>0.3511858993316378</v>
      </c>
      <c r="AH913" s="34">
        <f>IF(AA913="",0,VLOOKUP(AA913,[1]!Costo_Twist,2,FALSE)*AE913)</f>
        <v>80.214980631043559</v>
      </c>
      <c r="AI913" s="35" t="s">
        <v>66</v>
      </c>
      <c r="AJ913" s="35"/>
      <c r="AK913" s="35" t="s">
        <v>2408</v>
      </c>
      <c r="AL913" s="35">
        <f t="shared" si="483"/>
        <v>39</v>
      </c>
      <c r="AM913" s="29">
        <f t="shared" si="484"/>
        <v>0.8125</v>
      </c>
      <c r="AN913" s="29">
        <f t="shared" si="485"/>
        <v>24.028508901638379</v>
      </c>
      <c r="AO913" s="29">
        <f t="shared" si="486"/>
        <v>0.72085526704915137</v>
      </c>
      <c r="AP913" s="30">
        <f>IF(AI913="",0,VLOOKUP(AI913,[1]!Costo_Twist,2,FALSE)*AM913)</f>
        <v>203.67352219297985</v>
      </c>
      <c r="AQ913" s="42"/>
      <c r="AR913" s="42"/>
      <c r="AS913" s="42"/>
      <c r="AT913" s="42">
        <f t="shared" si="487"/>
        <v>0</v>
      </c>
      <c r="AU913" s="43">
        <f t="shared" si="488"/>
        <v>0</v>
      </c>
      <c r="AV913" s="43">
        <f t="shared" si="489"/>
        <v>0</v>
      </c>
      <c r="AW913" s="43">
        <f t="shared" si="490"/>
        <v>0</v>
      </c>
      <c r="AX913" s="44">
        <f>IF(AQ913="",0,VLOOKUP(AQ913,[1]!Costo_Twist,2,FALSE)*AU913)</f>
        <v>0</v>
      </c>
      <c r="AY913" s="36">
        <f t="shared" si="491"/>
        <v>365.37240884762105</v>
      </c>
      <c r="AZ913" s="41">
        <f t="shared" si="492"/>
        <v>1.8645833333333333</v>
      </c>
      <c r="BA913" s="37">
        <f t="shared" si="493"/>
        <v>125.86458333333333</v>
      </c>
      <c r="BB913" s="37" t="str">
        <f t="shared" si="494"/>
        <v>ok</v>
      </c>
      <c r="BC913" s="37" t="str">
        <f t="shared" si="495"/>
        <v>ok</v>
      </c>
      <c r="BE913" s="11" t="b">
        <f t="shared" si="496"/>
        <v>0</v>
      </c>
      <c r="BF913" s="11" t="b">
        <f t="shared" si="497"/>
        <v>0</v>
      </c>
      <c r="BG913" s="11" t="b">
        <f t="shared" si="498"/>
        <v>0</v>
      </c>
      <c r="BH913" s="11" t="b">
        <f t="shared" si="499"/>
        <v>0</v>
      </c>
      <c r="BI913" s="11" t="b">
        <f t="shared" si="500"/>
        <v>0</v>
      </c>
      <c r="BJ913" s="11" t="b">
        <f t="shared" si="501"/>
        <v>0</v>
      </c>
      <c r="BK913" s="11" t="b">
        <f t="shared" si="502"/>
        <v>0</v>
      </c>
      <c r="BL913" s="11">
        <f t="shared" si="503"/>
        <v>19.407641805169458</v>
      </c>
      <c r="BM913" s="11" t="b">
        <f t="shared" si="504"/>
        <v>0</v>
      </c>
      <c r="BN913" s="11" t="b">
        <f t="shared" si="505"/>
        <v>0</v>
      </c>
      <c r="BO913" s="11">
        <f t="shared" si="506"/>
        <v>24.028508901638379</v>
      </c>
      <c r="BP913" s="11" t="b">
        <f t="shared" si="507"/>
        <v>0</v>
      </c>
      <c r="BQ913" s="11" t="b">
        <f t="shared" si="508"/>
        <v>0</v>
      </c>
      <c r="BR913" s="11">
        <f t="shared" si="509"/>
        <v>11.706196644387926</v>
      </c>
    </row>
    <row r="914" spans="1:70" s="5" customFormat="1" ht="12.75" customHeight="1" x14ac:dyDescent="0.7">
      <c r="A914" s="24" t="s">
        <v>2393</v>
      </c>
      <c r="B914" s="25" t="s">
        <v>2394</v>
      </c>
      <c r="C914" s="24" t="s">
        <v>84</v>
      </c>
      <c r="D914" s="26" t="s">
        <v>41</v>
      </c>
      <c r="E914" s="24" t="s">
        <v>2610</v>
      </c>
      <c r="F914" s="24" t="s">
        <v>2610</v>
      </c>
      <c r="G914" s="62" t="s">
        <v>957</v>
      </c>
      <c r="H914" s="16">
        <v>145</v>
      </c>
      <c r="I914" s="16">
        <v>102</v>
      </c>
      <c r="J914" s="16">
        <v>88</v>
      </c>
      <c r="K914" s="26"/>
      <c r="L914" s="26"/>
      <c r="M914" s="26"/>
      <c r="N914" s="26"/>
      <c r="O914" s="40"/>
      <c r="P914" s="32" t="s">
        <v>81</v>
      </c>
      <c r="Q914" s="32">
        <v>120</v>
      </c>
      <c r="R914" s="60">
        <f t="shared" si="474"/>
        <v>0</v>
      </c>
      <c r="S914" s="27" t="s">
        <v>64</v>
      </c>
      <c r="T914" s="27"/>
      <c r="U914" s="28">
        <v>55</v>
      </c>
      <c r="V914" s="30">
        <f t="shared" si="475"/>
        <v>55</v>
      </c>
      <c r="W914" s="29">
        <f t="shared" si="476"/>
        <v>1.1458333333333333</v>
      </c>
      <c r="X914" s="29">
        <f t="shared" si="477"/>
        <v>33.886358707438731</v>
      </c>
      <c r="Y914" s="29">
        <f t="shared" si="478"/>
        <v>1.0165907612231619</v>
      </c>
      <c r="Z914" s="30">
        <f>IF(S914="",0,VLOOKUP(S914,[1]!Costo_Twist,2,FALSE)*W914)</f>
        <v>142.27348670786881</v>
      </c>
      <c r="AA914" s="31" t="s">
        <v>67</v>
      </c>
      <c r="AB914" s="31"/>
      <c r="AC914" s="31">
        <v>34.5</v>
      </c>
      <c r="AD914" s="34">
        <f t="shared" si="479"/>
        <v>34.5</v>
      </c>
      <c r="AE914" s="33">
        <f t="shared" si="480"/>
        <v>0.71875</v>
      </c>
      <c r="AF914" s="33">
        <f t="shared" si="481"/>
        <v>21.255988643757025</v>
      </c>
      <c r="AG914" s="33">
        <f t="shared" si="482"/>
        <v>0.63767965931271076</v>
      </c>
      <c r="AH914" s="34">
        <f>IF(AA914="",0,VLOOKUP(AA914,[1]!Costo_Twist,2,FALSE)*AE914)</f>
        <v>145.65351746163174</v>
      </c>
      <c r="AI914" s="35" t="s">
        <v>66</v>
      </c>
      <c r="AJ914" s="35"/>
      <c r="AK914" s="35">
        <v>78.5</v>
      </c>
      <c r="AL914" s="35">
        <f t="shared" si="483"/>
        <v>78.5</v>
      </c>
      <c r="AM914" s="29">
        <f t="shared" si="484"/>
        <v>1.6354166666666667</v>
      </c>
      <c r="AN914" s="29">
        <f t="shared" si="485"/>
        <v>48.365075609708015</v>
      </c>
      <c r="AO914" s="29">
        <f t="shared" si="486"/>
        <v>1.4509522682912404</v>
      </c>
      <c r="AP914" s="30">
        <f>IF(AI914="",0,VLOOKUP(AI914,[1]!Costo_Twist,2,FALSE)*AM914)</f>
        <v>409.9582433884338</v>
      </c>
      <c r="AQ914" s="42"/>
      <c r="AR914" s="42"/>
      <c r="AS914" s="42"/>
      <c r="AT914" s="42">
        <f t="shared" si="487"/>
        <v>0</v>
      </c>
      <c r="AU914" s="43">
        <f t="shared" si="488"/>
        <v>0</v>
      </c>
      <c r="AV914" s="43">
        <f t="shared" si="489"/>
        <v>0</v>
      </c>
      <c r="AW914" s="43">
        <f t="shared" si="490"/>
        <v>0</v>
      </c>
      <c r="AX914" s="44">
        <f>IF(AQ914="",0,VLOOKUP(AQ914,[1]!Costo_Twist,2,FALSE)*AU914)</f>
        <v>0</v>
      </c>
      <c r="AY914" s="36">
        <f t="shared" si="491"/>
        <v>697.88524755793435</v>
      </c>
      <c r="AZ914" s="41">
        <f t="shared" si="492"/>
        <v>3.5</v>
      </c>
      <c r="BA914" s="37">
        <f t="shared" si="493"/>
        <v>123.5</v>
      </c>
      <c r="BB914" s="37" t="str">
        <f t="shared" si="494"/>
        <v>ok</v>
      </c>
      <c r="BC914" s="37" t="str">
        <f t="shared" si="495"/>
        <v>ok</v>
      </c>
      <c r="BE914" s="11" t="b">
        <f t="shared" si="496"/>
        <v>0</v>
      </c>
      <c r="BF914" s="11" t="b">
        <f t="shared" si="497"/>
        <v>0</v>
      </c>
      <c r="BG914" s="11" t="b">
        <f t="shared" si="498"/>
        <v>0</v>
      </c>
      <c r="BH914" s="11" t="b">
        <f t="shared" si="499"/>
        <v>0</v>
      </c>
      <c r="BI914" s="11" t="b">
        <f t="shared" si="500"/>
        <v>0</v>
      </c>
      <c r="BJ914" s="11" t="b">
        <f t="shared" si="501"/>
        <v>0</v>
      </c>
      <c r="BK914" s="11" t="b">
        <f t="shared" si="502"/>
        <v>0</v>
      </c>
      <c r="BL914" s="11">
        <f t="shared" si="503"/>
        <v>33.886358707438731</v>
      </c>
      <c r="BM914" s="11" t="b">
        <f t="shared" si="504"/>
        <v>0</v>
      </c>
      <c r="BN914" s="11" t="b">
        <f t="shared" si="505"/>
        <v>0</v>
      </c>
      <c r="BO914" s="11">
        <f t="shared" si="506"/>
        <v>48.365075609708015</v>
      </c>
      <c r="BP914" s="11" t="b">
        <f t="shared" si="507"/>
        <v>0</v>
      </c>
      <c r="BQ914" s="11" t="b">
        <f t="shared" si="508"/>
        <v>0</v>
      </c>
      <c r="BR914" s="11">
        <f t="shared" si="509"/>
        <v>21.255988643757025</v>
      </c>
    </row>
    <row r="915" spans="1:70" s="5" customFormat="1" ht="12.75" customHeight="1" x14ac:dyDescent="0.7">
      <c r="A915" s="24" t="s">
        <v>2393</v>
      </c>
      <c r="B915" s="25" t="s">
        <v>2394</v>
      </c>
      <c r="C915" s="24" t="s">
        <v>84</v>
      </c>
      <c r="D915" s="26" t="s">
        <v>41</v>
      </c>
      <c r="E915" s="24" t="s">
        <v>2610</v>
      </c>
      <c r="F915" s="24" t="s">
        <v>2610</v>
      </c>
      <c r="G915" s="62" t="s">
        <v>958</v>
      </c>
      <c r="H915" s="16">
        <v>253</v>
      </c>
      <c r="I915" s="16">
        <v>235</v>
      </c>
      <c r="J915" s="16">
        <v>227</v>
      </c>
      <c r="K915" s="26"/>
      <c r="L915" s="26"/>
      <c r="M915" s="26"/>
      <c r="N915" s="26"/>
      <c r="O915" s="40"/>
      <c r="P915" s="32" t="s">
        <v>79</v>
      </c>
      <c r="Q915" s="32">
        <v>128</v>
      </c>
      <c r="R915" s="60">
        <f t="shared" si="474"/>
        <v>0</v>
      </c>
      <c r="S915" s="27" t="s">
        <v>68</v>
      </c>
      <c r="T915" s="27"/>
      <c r="U915" s="28">
        <v>1.5</v>
      </c>
      <c r="V915" s="30">
        <f t="shared" si="475"/>
        <v>1.5</v>
      </c>
      <c r="W915" s="29">
        <f t="shared" si="476"/>
        <v>3.125E-2</v>
      </c>
      <c r="X915" s="29">
        <f t="shared" si="477"/>
        <v>0.92417341929378372</v>
      </c>
      <c r="Y915" s="29">
        <f t="shared" si="478"/>
        <v>2.7725202578813512E-2</v>
      </c>
      <c r="Z915" s="30">
        <f>IF(S915="",0,VLOOKUP(S915,[1]!Costo_Twist,2,FALSE)*W915)</f>
        <v>2.1204202028565513</v>
      </c>
      <c r="AA915" s="31" t="s">
        <v>72</v>
      </c>
      <c r="AB915" s="31"/>
      <c r="AC915" s="31" t="s">
        <v>2395</v>
      </c>
      <c r="AD915" s="34">
        <f t="shared" si="479"/>
        <v>1</v>
      </c>
      <c r="AE915" s="33">
        <f t="shared" si="480"/>
        <v>2.0833333333333332E-2</v>
      </c>
      <c r="AF915" s="33">
        <f t="shared" si="481"/>
        <v>0.61611561286252248</v>
      </c>
      <c r="AG915" s="33">
        <f t="shared" si="482"/>
        <v>1.8483468385875675E-2</v>
      </c>
      <c r="AH915" s="34">
        <f>IF(AA915="",0,VLOOKUP(AA915,[1]!Costo_Twist,2,FALSE)*AE915)</f>
        <v>4.2500443563887984</v>
      </c>
      <c r="AI915" s="35" t="s">
        <v>66</v>
      </c>
      <c r="AJ915" s="35"/>
      <c r="AK915" s="35" t="s">
        <v>2395</v>
      </c>
      <c r="AL915" s="35">
        <f t="shared" si="483"/>
        <v>1</v>
      </c>
      <c r="AM915" s="29">
        <f t="shared" si="484"/>
        <v>2.0833333333333332E-2</v>
      </c>
      <c r="AN915" s="29">
        <f t="shared" si="485"/>
        <v>0.61611561286252248</v>
      </c>
      <c r="AO915" s="29">
        <f t="shared" si="486"/>
        <v>1.8483468385875675E-2</v>
      </c>
      <c r="AP915" s="30">
        <f>IF(AI915="",0,VLOOKUP(AI915,[1]!Costo_Twist,2,FALSE)*AM915)</f>
        <v>5.2223980049482011</v>
      </c>
      <c r="AQ915" s="42"/>
      <c r="AR915" s="42"/>
      <c r="AS915" s="42"/>
      <c r="AT915" s="42">
        <f t="shared" si="487"/>
        <v>0</v>
      </c>
      <c r="AU915" s="43">
        <f t="shared" si="488"/>
        <v>0</v>
      </c>
      <c r="AV915" s="43">
        <f t="shared" si="489"/>
        <v>0</v>
      </c>
      <c r="AW915" s="43">
        <f t="shared" si="490"/>
        <v>0</v>
      </c>
      <c r="AX915" s="44">
        <f>IF(AQ915="",0,VLOOKUP(AQ915,[1]!Costo_Twist,2,FALSE)*AU915)</f>
        <v>0</v>
      </c>
      <c r="AY915" s="36">
        <f t="shared" si="491"/>
        <v>11.592862564193551</v>
      </c>
      <c r="AZ915" s="41">
        <f t="shared" si="492"/>
        <v>7.2916666666666657E-2</v>
      </c>
      <c r="BA915" s="37">
        <f t="shared" si="493"/>
        <v>128.07291666666666</v>
      </c>
      <c r="BB915" s="37" t="str">
        <f t="shared" si="494"/>
        <v>ok</v>
      </c>
      <c r="BC915" s="37" t="str">
        <f t="shared" si="495"/>
        <v>ok</v>
      </c>
      <c r="BE915" s="11" t="b">
        <f t="shared" si="496"/>
        <v>0</v>
      </c>
      <c r="BF915" s="11" t="b">
        <f t="shared" si="497"/>
        <v>0</v>
      </c>
      <c r="BG915" s="11" t="b">
        <f t="shared" si="498"/>
        <v>0</v>
      </c>
      <c r="BH915" s="11" t="b">
        <f t="shared" si="499"/>
        <v>0</v>
      </c>
      <c r="BI915" s="11" t="b">
        <f t="shared" si="500"/>
        <v>0</v>
      </c>
      <c r="BJ915" s="11">
        <f t="shared" si="501"/>
        <v>0.92417341929378372</v>
      </c>
      <c r="BK915" s="11" t="b">
        <f t="shared" si="502"/>
        <v>0</v>
      </c>
      <c r="BL915" s="11" t="b">
        <f t="shared" si="503"/>
        <v>0</v>
      </c>
      <c r="BM915" s="11" t="b">
        <f t="shared" si="504"/>
        <v>0</v>
      </c>
      <c r="BN915" s="11">
        <f t="shared" si="505"/>
        <v>0.61611561286252248</v>
      </c>
      <c r="BO915" s="11">
        <f t="shared" si="506"/>
        <v>0.61611561286252248</v>
      </c>
      <c r="BP915" s="11" t="b">
        <f t="shared" si="507"/>
        <v>0</v>
      </c>
      <c r="BQ915" s="11" t="b">
        <f t="shared" si="508"/>
        <v>0</v>
      </c>
      <c r="BR915" s="11" t="b">
        <f t="shared" si="509"/>
        <v>0</v>
      </c>
    </row>
    <row r="916" spans="1:70" s="5" customFormat="1" ht="12.75" customHeight="1" x14ac:dyDescent="0.7">
      <c r="A916" s="24" t="s">
        <v>2393</v>
      </c>
      <c r="B916" s="25" t="s">
        <v>2394</v>
      </c>
      <c r="C916" s="24" t="s">
        <v>84</v>
      </c>
      <c r="D916" s="26" t="s">
        <v>41</v>
      </c>
      <c r="E916" s="24" t="s">
        <v>2610</v>
      </c>
      <c r="F916" s="24" t="s">
        <v>2610</v>
      </c>
      <c r="G916" s="62" t="s">
        <v>959</v>
      </c>
      <c r="H916" s="16">
        <v>236</v>
      </c>
      <c r="I916" s="16">
        <v>210</v>
      </c>
      <c r="J916" s="16">
        <v>205</v>
      </c>
      <c r="K916" s="26"/>
      <c r="L916" s="26"/>
      <c r="M916" s="26"/>
      <c r="N916" s="26"/>
      <c r="O916" s="40"/>
      <c r="P916" s="32" t="s">
        <v>79</v>
      </c>
      <c r="Q916" s="32">
        <v>128</v>
      </c>
      <c r="R916" s="60">
        <f t="shared" si="474"/>
        <v>0</v>
      </c>
      <c r="S916" s="27" t="s">
        <v>64</v>
      </c>
      <c r="T916" s="27"/>
      <c r="U916" s="28" t="s">
        <v>2396</v>
      </c>
      <c r="V916" s="30">
        <f t="shared" si="475"/>
        <v>3</v>
      </c>
      <c r="W916" s="29">
        <f t="shared" si="476"/>
        <v>6.25E-2</v>
      </c>
      <c r="X916" s="29">
        <f t="shared" si="477"/>
        <v>1.8483468385875674</v>
      </c>
      <c r="Y916" s="29">
        <f t="shared" si="478"/>
        <v>5.5450405157627024E-2</v>
      </c>
      <c r="Z916" s="30">
        <f>IF(S916="",0,VLOOKUP(S916,[1]!Costo_Twist,2,FALSE)*W916)</f>
        <v>7.7603720022473901</v>
      </c>
      <c r="AA916" s="31" t="s">
        <v>72</v>
      </c>
      <c r="AB916" s="31"/>
      <c r="AC916" s="31" t="s">
        <v>2404</v>
      </c>
      <c r="AD916" s="34">
        <f t="shared" si="479"/>
        <v>7</v>
      </c>
      <c r="AE916" s="33">
        <f t="shared" si="480"/>
        <v>0.14583333333333334</v>
      </c>
      <c r="AF916" s="33">
        <f t="shared" si="481"/>
        <v>4.3128092900376576</v>
      </c>
      <c r="AG916" s="33">
        <f t="shared" si="482"/>
        <v>0.12938427870112973</v>
      </c>
      <c r="AH916" s="34">
        <f>IF(AA916="",0,VLOOKUP(AA916,[1]!Costo_Twist,2,FALSE)*AE916)</f>
        <v>29.750310494721592</v>
      </c>
      <c r="AI916" s="35" t="s">
        <v>66</v>
      </c>
      <c r="AJ916" s="35"/>
      <c r="AK916" s="35">
        <v>3.5</v>
      </c>
      <c r="AL916" s="35">
        <f t="shared" si="483"/>
        <v>3.5</v>
      </c>
      <c r="AM916" s="29">
        <f t="shared" si="484"/>
        <v>7.2916666666666671E-2</v>
      </c>
      <c r="AN916" s="29">
        <f t="shared" si="485"/>
        <v>2.1564046450188288</v>
      </c>
      <c r="AO916" s="29">
        <f t="shared" si="486"/>
        <v>6.4692139350564865E-2</v>
      </c>
      <c r="AP916" s="30">
        <f>IF(AI916="",0,VLOOKUP(AI916,[1]!Costo_Twist,2,FALSE)*AM916)</f>
        <v>18.278393017318706</v>
      </c>
      <c r="AQ916" s="42"/>
      <c r="AR916" s="42"/>
      <c r="AS916" s="42"/>
      <c r="AT916" s="42">
        <f t="shared" si="487"/>
        <v>0</v>
      </c>
      <c r="AU916" s="43">
        <f t="shared" si="488"/>
        <v>0</v>
      </c>
      <c r="AV916" s="43">
        <f t="shared" si="489"/>
        <v>0</v>
      </c>
      <c r="AW916" s="43">
        <f t="shared" si="490"/>
        <v>0</v>
      </c>
      <c r="AX916" s="44">
        <f>IF(AQ916="",0,VLOOKUP(AQ916,[1]!Costo_Twist,2,FALSE)*AU916)</f>
        <v>0</v>
      </c>
      <c r="AY916" s="36">
        <f t="shared" si="491"/>
        <v>55.789075514287688</v>
      </c>
      <c r="AZ916" s="41">
        <f t="shared" si="492"/>
        <v>0.28125</v>
      </c>
      <c r="BA916" s="37">
        <f t="shared" si="493"/>
        <v>128.28125</v>
      </c>
      <c r="BB916" s="37" t="str">
        <f t="shared" si="494"/>
        <v>ok</v>
      </c>
      <c r="BC916" s="37" t="str">
        <f t="shared" si="495"/>
        <v>ok</v>
      </c>
      <c r="BE916" s="11" t="b">
        <f t="shared" si="496"/>
        <v>0</v>
      </c>
      <c r="BF916" s="11" t="b">
        <f t="shared" si="497"/>
        <v>0</v>
      </c>
      <c r="BG916" s="11" t="b">
        <f t="shared" si="498"/>
        <v>0</v>
      </c>
      <c r="BH916" s="11" t="b">
        <f t="shared" si="499"/>
        <v>0</v>
      </c>
      <c r="BI916" s="11" t="b">
        <f t="shared" si="500"/>
        <v>0</v>
      </c>
      <c r="BJ916" s="11" t="b">
        <f t="shared" si="501"/>
        <v>0</v>
      </c>
      <c r="BK916" s="11" t="b">
        <f t="shared" si="502"/>
        <v>0</v>
      </c>
      <c r="BL916" s="11">
        <f t="shared" si="503"/>
        <v>1.8483468385875674</v>
      </c>
      <c r="BM916" s="11" t="b">
        <f t="shared" si="504"/>
        <v>0</v>
      </c>
      <c r="BN916" s="11">
        <f t="shared" si="505"/>
        <v>4.3128092900376576</v>
      </c>
      <c r="BO916" s="11">
        <f t="shared" si="506"/>
        <v>2.1564046450188288</v>
      </c>
      <c r="BP916" s="11" t="b">
        <f t="shared" si="507"/>
        <v>0</v>
      </c>
      <c r="BQ916" s="11" t="b">
        <f t="shared" si="508"/>
        <v>0</v>
      </c>
      <c r="BR916" s="11" t="b">
        <f t="shared" si="509"/>
        <v>0</v>
      </c>
    </row>
    <row r="917" spans="1:70" s="5" customFormat="1" ht="12.75" customHeight="1" x14ac:dyDescent="0.7">
      <c r="A917" s="24" t="s">
        <v>2393</v>
      </c>
      <c r="B917" s="25" t="s">
        <v>2394</v>
      </c>
      <c r="C917" s="24" t="s">
        <v>84</v>
      </c>
      <c r="D917" s="26" t="s">
        <v>41</v>
      </c>
      <c r="E917" s="24" t="s">
        <v>2610</v>
      </c>
      <c r="F917" s="24" t="s">
        <v>2610</v>
      </c>
      <c r="G917" s="62" t="s">
        <v>960</v>
      </c>
      <c r="H917" s="16">
        <v>228</v>
      </c>
      <c r="I917" s="16">
        <v>196</v>
      </c>
      <c r="J917" s="16">
        <v>192</v>
      </c>
      <c r="K917" s="26"/>
      <c r="L917" s="26"/>
      <c r="M917" s="26"/>
      <c r="N917" s="26"/>
      <c r="O917" s="40"/>
      <c r="P917" s="32" t="s">
        <v>79</v>
      </c>
      <c r="Q917" s="32">
        <v>128</v>
      </c>
      <c r="R917" s="60">
        <f t="shared" si="474"/>
        <v>0</v>
      </c>
      <c r="S917" s="27" t="s">
        <v>71</v>
      </c>
      <c r="T917" s="27"/>
      <c r="U917" s="27">
        <v>2.5</v>
      </c>
      <c r="V917" s="30">
        <f t="shared" si="475"/>
        <v>2.5</v>
      </c>
      <c r="W917" s="29">
        <f t="shared" si="476"/>
        <v>5.2083333333333336E-2</v>
      </c>
      <c r="X917" s="29">
        <f t="shared" si="477"/>
        <v>1.5402890321563063</v>
      </c>
      <c r="Y917" s="29">
        <f t="shared" si="478"/>
        <v>4.620867096468919E-2</v>
      </c>
      <c r="Z917" s="30">
        <f>IF(S917="",0,VLOOKUP(S917,[1]!Costo_Twist,2,FALSE)*W917)</f>
        <v>15.130303052705248</v>
      </c>
      <c r="AA917" s="31" t="s">
        <v>67</v>
      </c>
      <c r="AB917" s="31"/>
      <c r="AC917" s="31" t="s">
        <v>2402</v>
      </c>
      <c r="AD917" s="34">
        <f t="shared" si="479"/>
        <v>19</v>
      </c>
      <c r="AE917" s="33">
        <f t="shared" si="480"/>
        <v>0.39583333333333331</v>
      </c>
      <c r="AF917" s="33">
        <f t="shared" si="481"/>
        <v>11.706196644387926</v>
      </c>
      <c r="AG917" s="33">
        <f t="shared" si="482"/>
        <v>0.3511858993316378</v>
      </c>
      <c r="AH917" s="34">
        <f>IF(AA917="",0,VLOOKUP(AA917,[1]!Costo_Twist,2,FALSE)*AE917)</f>
        <v>80.214980631043559</v>
      </c>
      <c r="AI917" s="35" t="s">
        <v>66</v>
      </c>
      <c r="AJ917" s="35"/>
      <c r="AK917" s="35" t="s">
        <v>2424</v>
      </c>
      <c r="AL917" s="35">
        <f t="shared" si="483"/>
        <v>9</v>
      </c>
      <c r="AM917" s="29">
        <f t="shared" si="484"/>
        <v>0.1875</v>
      </c>
      <c r="AN917" s="29">
        <f t="shared" si="485"/>
        <v>5.5450405157627021</v>
      </c>
      <c r="AO917" s="29">
        <f t="shared" si="486"/>
        <v>0.16635121547288106</v>
      </c>
      <c r="AP917" s="30">
        <f>IF(AI917="",0,VLOOKUP(AI917,[1]!Costo_Twist,2,FALSE)*AM917)</f>
        <v>47.001582044533812</v>
      </c>
      <c r="AQ917" s="42"/>
      <c r="AR917" s="42"/>
      <c r="AS917" s="42"/>
      <c r="AT917" s="42">
        <f t="shared" si="487"/>
        <v>0</v>
      </c>
      <c r="AU917" s="43">
        <f t="shared" si="488"/>
        <v>0</v>
      </c>
      <c r="AV917" s="43">
        <f t="shared" si="489"/>
        <v>0</v>
      </c>
      <c r="AW917" s="43">
        <f t="shared" si="490"/>
        <v>0</v>
      </c>
      <c r="AX917" s="44">
        <f>IF(AQ917="",0,VLOOKUP(AQ917,[1]!Costo_Twist,2,FALSE)*AU917)</f>
        <v>0</v>
      </c>
      <c r="AY917" s="36">
        <f t="shared" si="491"/>
        <v>142.34686572828261</v>
      </c>
      <c r="AZ917" s="41">
        <f t="shared" si="492"/>
        <v>0.63541666666666663</v>
      </c>
      <c r="BA917" s="37">
        <f t="shared" si="493"/>
        <v>128.63541666666666</v>
      </c>
      <c r="BB917" s="37" t="str">
        <f t="shared" si="494"/>
        <v>ok</v>
      </c>
      <c r="BC917" s="37" t="str">
        <f t="shared" si="495"/>
        <v>ok</v>
      </c>
      <c r="BE917" s="11" t="b">
        <f t="shared" si="496"/>
        <v>0</v>
      </c>
      <c r="BF917" s="11" t="b">
        <f t="shared" si="497"/>
        <v>0</v>
      </c>
      <c r="BG917" s="11" t="b">
        <f t="shared" si="498"/>
        <v>0</v>
      </c>
      <c r="BH917" s="11" t="b">
        <f t="shared" si="499"/>
        <v>0</v>
      </c>
      <c r="BI917" s="11" t="b">
        <f t="shared" si="500"/>
        <v>0</v>
      </c>
      <c r="BJ917" s="11" t="b">
        <f t="shared" si="501"/>
        <v>0</v>
      </c>
      <c r="BK917" s="11">
        <f t="shared" si="502"/>
        <v>1.5402890321563063</v>
      </c>
      <c r="BL917" s="11" t="b">
        <f t="shared" si="503"/>
        <v>0</v>
      </c>
      <c r="BM917" s="11" t="b">
        <f t="shared" si="504"/>
        <v>0</v>
      </c>
      <c r="BN917" s="11" t="b">
        <f t="shared" si="505"/>
        <v>0</v>
      </c>
      <c r="BO917" s="11">
        <f t="shared" si="506"/>
        <v>5.5450405157627021</v>
      </c>
      <c r="BP917" s="11" t="b">
        <f t="shared" si="507"/>
        <v>0</v>
      </c>
      <c r="BQ917" s="11" t="b">
        <f t="shared" si="508"/>
        <v>0</v>
      </c>
      <c r="BR917" s="11">
        <f t="shared" si="509"/>
        <v>11.706196644387926</v>
      </c>
    </row>
    <row r="918" spans="1:70" s="5" customFormat="1" ht="12.75" customHeight="1" x14ac:dyDescent="0.7">
      <c r="A918" s="24" t="s">
        <v>2393</v>
      </c>
      <c r="B918" s="25" t="s">
        <v>2394</v>
      </c>
      <c r="C918" s="24" t="s">
        <v>84</v>
      </c>
      <c r="D918" s="26" t="s">
        <v>41</v>
      </c>
      <c r="E918" s="24" t="s">
        <v>2610</v>
      </c>
      <c r="F918" s="24" t="s">
        <v>2610</v>
      </c>
      <c r="G918" s="62" t="s">
        <v>961</v>
      </c>
      <c r="H918" s="16">
        <v>209</v>
      </c>
      <c r="I918" s="16">
        <v>170</v>
      </c>
      <c r="J918" s="16">
        <v>167</v>
      </c>
      <c r="K918" s="26"/>
      <c r="L918" s="26"/>
      <c r="M918" s="26"/>
      <c r="N918" s="26"/>
      <c r="O918" s="40"/>
      <c r="P918" s="32" t="s">
        <v>80</v>
      </c>
      <c r="Q918" s="32">
        <v>124</v>
      </c>
      <c r="R918" s="60">
        <f t="shared" si="474"/>
        <v>0</v>
      </c>
      <c r="S918" s="27" t="s">
        <v>64</v>
      </c>
      <c r="T918" s="27"/>
      <c r="U918" s="27" t="s">
        <v>2401</v>
      </c>
      <c r="V918" s="30">
        <f t="shared" si="475"/>
        <v>12</v>
      </c>
      <c r="W918" s="29">
        <f t="shared" si="476"/>
        <v>0.25</v>
      </c>
      <c r="X918" s="29">
        <f t="shared" si="477"/>
        <v>7.3933873543502697</v>
      </c>
      <c r="Y918" s="29">
        <f t="shared" si="478"/>
        <v>0.2218016206305081</v>
      </c>
      <c r="Z918" s="30">
        <f>IF(S918="",0,VLOOKUP(S918,[1]!Costo_Twist,2,FALSE)*W918)</f>
        <v>31.04148800898956</v>
      </c>
      <c r="AA918" s="31" t="s">
        <v>72</v>
      </c>
      <c r="AB918" s="31"/>
      <c r="AC918" s="31">
        <v>27.5</v>
      </c>
      <c r="AD918" s="34">
        <f t="shared" si="479"/>
        <v>27.5</v>
      </c>
      <c r="AE918" s="33">
        <f t="shared" si="480"/>
        <v>0.57291666666666663</v>
      </c>
      <c r="AF918" s="33">
        <f t="shared" si="481"/>
        <v>16.943179353719366</v>
      </c>
      <c r="AG918" s="33">
        <f t="shared" si="482"/>
        <v>0.50829538061158097</v>
      </c>
      <c r="AH918" s="34">
        <f>IF(AA918="",0,VLOOKUP(AA918,[1]!Costo_Twist,2,FALSE)*AE918)</f>
        <v>116.87621980069194</v>
      </c>
      <c r="AI918" s="35" t="s">
        <v>66</v>
      </c>
      <c r="AJ918" s="35"/>
      <c r="AK918" s="35" t="s">
        <v>2424</v>
      </c>
      <c r="AL918" s="35">
        <f t="shared" si="483"/>
        <v>9</v>
      </c>
      <c r="AM918" s="29">
        <f t="shared" si="484"/>
        <v>0.1875</v>
      </c>
      <c r="AN918" s="29">
        <f t="shared" si="485"/>
        <v>5.5450405157627021</v>
      </c>
      <c r="AO918" s="29">
        <f t="shared" si="486"/>
        <v>0.16635121547288106</v>
      </c>
      <c r="AP918" s="30">
        <f>IF(AI918="",0,VLOOKUP(AI918,[1]!Costo_Twist,2,FALSE)*AM918)</f>
        <v>47.001582044533812</v>
      </c>
      <c r="AQ918" s="42"/>
      <c r="AR918" s="42"/>
      <c r="AS918" s="42"/>
      <c r="AT918" s="42">
        <f t="shared" si="487"/>
        <v>0</v>
      </c>
      <c r="AU918" s="43">
        <f t="shared" si="488"/>
        <v>0</v>
      </c>
      <c r="AV918" s="43">
        <f t="shared" si="489"/>
        <v>0</v>
      </c>
      <c r="AW918" s="43">
        <f t="shared" si="490"/>
        <v>0</v>
      </c>
      <c r="AX918" s="44">
        <f>IF(AQ918="",0,VLOOKUP(AQ918,[1]!Costo_Twist,2,FALSE)*AU918)</f>
        <v>0</v>
      </c>
      <c r="AY918" s="36">
        <f t="shared" si="491"/>
        <v>194.91928985421532</v>
      </c>
      <c r="AZ918" s="41">
        <f t="shared" si="492"/>
        <v>1.0104166666666665</v>
      </c>
      <c r="BA918" s="37">
        <f t="shared" si="493"/>
        <v>125.01041666666667</v>
      </c>
      <c r="BB918" s="37" t="str">
        <f t="shared" si="494"/>
        <v>ok</v>
      </c>
      <c r="BC918" s="37" t="str">
        <f t="shared" si="495"/>
        <v>ok</v>
      </c>
      <c r="BE918" s="11" t="b">
        <f t="shared" si="496"/>
        <v>0</v>
      </c>
      <c r="BF918" s="11" t="b">
        <f t="shared" si="497"/>
        <v>0</v>
      </c>
      <c r="BG918" s="11" t="b">
        <f t="shared" si="498"/>
        <v>0</v>
      </c>
      <c r="BH918" s="11" t="b">
        <f t="shared" si="499"/>
        <v>0</v>
      </c>
      <c r="BI918" s="11" t="b">
        <f t="shared" si="500"/>
        <v>0</v>
      </c>
      <c r="BJ918" s="11" t="b">
        <f t="shared" si="501"/>
        <v>0</v>
      </c>
      <c r="BK918" s="11" t="b">
        <f t="shared" si="502"/>
        <v>0</v>
      </c>
      <c r="BL918" s="11">
        <f t="shared" si="503"/>
        <v>7.3933873543502697</v>
      </c>
      <c r="BM918" s="11" t="b">
        <f t="shared" si="504"/>
        <v>0</v>
      </c>
      <c r="BN918" s="11">
        <f t="shared" si="505"/>
        <v>16.943179353719366</v>
      </c>
      <c r="BO918" s="11">
        <f t="shared" si="506"/>
        <v>5.5450405157627021</v>
      </c>
      <c r="BP918" s="11" t="b">
        <f t="shared" si="507"/>
        <v>0</v>
      </c>
      <c r="BQ918" s="11" t="b">
        <f t="shared" si="508"/>
        <v>0</v>
      </c>
      <c r="BR918" s="11" t="b">
        <f t="shared" si="509"/>
        <v>0</v>
      </c>
    </row>
    <row r="919" spans="1:70" s="5" customFormat="1" ht="12.75" customHeight="1" x14ac:dyDescent="0.7">
      <c r="A919" s="24" t="s">
        <v>2393</v>
      </c>
      <c r="B919" s="25" t="s">
        <v>2394</v>
      </c>
      <c r="C919" s="24" t="s">
        <v>84</v>
      </c>
      <c r="D919" s="26" t="s">
        <v>41</v>
      </c>
      <c r="E919" s="24" t="s">
        <v>2610</v>
      </c>
      <c r="F919" s="24" t="s">
        <v>2610</v>
      </c>
      <c r="G919" s="62" t="s">
        <v>962</v>
      </c>
      <c r="H919" s="16">
        <v>187</v>
      </c>
      <c r="I919" s="16">
        <v>142</v>
      </c>
      <c r="J919" s="16">
        <v>142</v>
      </c>
      <c r="K919" s="26"/>
      <c r="L919" s="26"/>
      <c r="M919" s="26"/>
      <c r="N919" s="26"/>
      <c r="O919" s="40"/>
      <c r="P919" s="32" t="s">
        <v>80</v>
      </c>
      <c r="Q919" s="32">
        <v>124</v>
      </c>
      <c r="R919" s="60">
        <f t="shared" si="474"/>
        <v>0</v>
      </c>
      <c r="S919" s="27" t="s">
        <v>64</v>
      </c>
      <c r="T919" s="27"/>
      <c r="U919" s="28" t="s">
        <v>2409</v>
      </c>
      <c r="V919" s="30">
        <f t="shared" si="475"/>
        <v>29</v>
      </c>
      <c r="W919" s="29">
        <f t="shared" si="476"/>
        <v>0.60416666666666663</v>
      </c>
      <c r="X919" s="29">
        <f t="shared" si="477"/>
        <v>17.867352773013153</v>
      </c>
      <c r="Y919" s="29">
        <f t="shared" si="478"/>
        <v>0.53602058319039458</v>
      </c>
      <c r="Z919" s="30">
        <f>IF(S919="",0,VLOOKUP(S919,[1]!Costo_Twist,2,FALSE)*W919)</f>
        <v>75.016929355058096</v>
      </c>
      <c r="AA919" s="31" t="s">
        <v>71</v>
      </c>
      <c r="AB919" s="31"/>
      <c r="AC919" s="31">
        <v>77.5</v>
      </c>
      <c r="AD919" s="34">
        <f t="shared" si="479"/>
        <v>77.5</v>
      </c>
      <c r="AE919" s="33">
        <f t="shared" si="480"/>
        <v>1.6145833333333333</v>
      </c>
      <c r="AF919" s="33">
        <f t="shared" si="481"/>
        <v>47.748959996845493</v>
      </c>
      <c r="AG919" s="33">
        <f t="shared" si="482"/>
        <v>1.4324687999053647</v>
      </c>
      <c r="AH919" s="34">
        <f>IF(AA919="",0,VLOOKUP(AA919,[1]!Costo_Twist,2,FALSE)*AE919)</f>
        <v>469.03939463386263</v>
      </c>
      <c r="AI919" s="35" t="s">
        <v>66</v>
      </c>
      <c r="AJ919" s="35"/>
      <c r="AK919" s="35" t="s">
        <v>2438</v>
      </c>
      <c r="AL919" s="35">
        <f t="shared" si="483"/>
        <v>26</v>
      </c>
      <c r="AM919" s="29">
        <f t="shared" si="484"/>
        <v>0.54166666666666663</v>
      </c>
      <c r="AN919" s="29">
        <f t="shared" si="485"/>
        <v>16.019005934425582</v>
      </c>
      <c r="AO919" s="29">
        <f t="shared" si="486"/>
        <v>0.48057017803276747</v>
      </c>
      <c r="AP919" s="30">
        <f>IF(AI919="",0,VLOOKUP(AI919,[1]!Costo_Twist,2,FALSE)*AM919)</f>
        <v>135.78234812865324</v>
      </c>
      <c r="AQ919" s="42"/>
      <c r="AR919" s="42"/>
      <c r="AS919" s="42"/>
      <c r="AT919" s="42">
        <f t="shared" si="487"/>
        <v>0</v>
      </c>
      <c r="AU919" s="43">
        <f t="shared" si="488"/>
        <v>0</v>
      </c>
      <c r="AV919" s="43">
        <f t="shared" si="489"/>
        <v>0</v>
      </c>
      <c r="AW919" s="43">
        <f t="shared" si="490"/>
        <v>0</v>
      </c>
      <c r="AX919" s="44">
        <f>IF(AQ919="",0,VLOOKUP(AQ919,[1]!Costo_Twist,2,FALSE)*AU919)</f>
        <v>0</v>
      </c>
      <c r="AY919" s="36">
        <f t="shared" si="491"/>
        <v>679.83867211757388</v>
      </c>
      <c r="AZ919" s="41">
        <f t="shared" si="492"/>
        <v>2.7604166666666665</v>
      </c>
      <c r="BA919" s="37">
        <f t="shared" si="493"/>
        <v>126.76041666666667</v>
      </c>
      <c r="BB919" s="37" t="str">
        <f t="shared" si="494"/>
        <v>ok</v>
      </c>
      <c r="BC919" s="37" t="str">
        <f t="shared" si="495"/>
        <v>ok</v>
      </c>
      <c r="BE919" s="11" t="b">
        <f t="shared" si="496"/>
        <v>0</v>
      </c>
      <c r="BF919" s="11" t="b">
        <f t="shared" si="497"/>
        <v>0</v>
      </c>
      <c r="BG919" s="11" t="b">
        <f t="shared" si="498"/>
        <v>0</v>
      </c>
      <c r="BH919" s="11" t="b">
        <f t="shared" si="499"/>
        <v>0</v>
      </c>
      <c r="BI919" s="11" t="b">
        <f t="shared" si="500"/>
        <v>0</v>
      </c>
      <c r="BJ919" s="11" t="b">
        <f t="shared" si="501"/>
        <v>0</v>
      </c>
      <c r="BK919" s="11">
        <f t="shared" si="502"/>
        <v>47.748959996845493</v>
      </c>
      <c r="BL919" s="11">
        <f t="shared" si="503"/>
        <v>17.867352773013153</v>
      </c>
      <c r="BM919" s="11" t="b">
        <f t="shared" si="504"/>
        <v>0</v>
      </c>
      <c r="BN919" s="11" t="b">
        <f t="shared" si="505"/>
        <v>0</v>
      </c>
      <c r="BO919" s="11">
        <f t="shared" si="506"/>
        <v>16.019005934425582</v>
      </c>
      <c r="BP919" s="11" t="b">
        <f t="shared" si="507"/>
        <v>0</v>
      </c>
      <c r="BQ919" s="11" t="b">
        <f t="shared" si="508"/>
        <v>0</v>
      </c>
      <c r="BR919" s="11" t="b">
        <f t="shared" si="509"/>
        <v>0</v>
      </c>
    </row>
    <row r="920" spans="1:70" s="5" customFormat="1" ht="12.75" customHeight="1" x14ac:dyDescent="0.7">
      <c r="A920" s="24" t="s">
        <v>2393</v>
      </c>
      <c r="B920" s="25" t="s">
        <v>2394</v>
      </c>
      <c r="C920" s="24" t="s">
        <v>84</v>
      </c>
      <c r="D920" s="26" t="s">
        <v>41</v>
      </c>
      <c r="E920" s="24" t="s">
        <v>2610</v>
      </c>
      <c r="F920" s="24" t="s">
        <v>2610</v>
      </c>
      <c r="G920" s="62" t="s">
        <v>963</v>
      </c>
      <c r="H920" s="16">
        <v>152</v>
      </c>
      <c r="I920" s="16">
        <v>107</v>
      </c>
      <c r="J920" s="16">
        <v>104</v>
      </c>
      <c r="K920" s="26"/>
      <c r="L920" s="26"/>
      <c r="M920" s="26"/>
      <c r="N920" s="26"/>
      <c r="O920" s="40"/>
      <c r="P920" s="32" t="s">
        <v>81</v>
      </c>
      <c r="Q920" s="32">
        <v>120</v>
      </c>
      <c r="R920" s="60">
        <f t="shared" si="474"/>
        <v>0</v>
      </c>
      <c r="S920" s="27" t="s">
        <v>64</v>
      </c>
      <c r="T920" s="27"/>
      <c r="U920" s="28">
        <v>48</v>
      </c>
      <c r="V920" s="30">
        <f t="shared" si="475"/>
        <v>48</v>
      </c>
      <c r="W920" s="29">
        <f t="shared" si="476"/>
        <v>1</v>
      </c>
      <c r="X920" s="29">
        <f t="shared" si="477"/>
        <v>29.573549417401079</v>
      </c>
      <c r="Y920" s="29">
        <f t="shared" si="478"/>
        <v>0.88720648252203238</v>
      </c>
      <c r="Z920" s="30">
        <f>IF(S920="",0,VLOOKUP(S920,[1]!Costo_Twist,2,FALSE)*W920)</f>
        <v>124.16595203595824</v>
      </c>
      <c r="AA920" s="31" t="s">
        <v>72</v>
      </c>
      <c r="AB920" s="31"/>
      <c r="AC920" s="31">
        <v>99.5</v>
      </c>
      <c r="AD920" s="34">
        <f t="shared" si="479"/>
        <v>99.5</v>
      </c>
      <c r="AE920" s="33">
        <f t="shared" si="480"/>
        <v>2.0729166666666665</v>
      </c>
      <c r="AF920" s="33">
        <f t="shared" si="481"/>
        <v>61.303503479820982</v>
      </c>
      <c r="AG920" s="33">
        <f t="shared" si="482"/>
        <v>1.8391051043946294</v>
      </c>
      <c r="AH920" s="34">
        <f>IF(AA920="",0,VLOOKUP(AA920,[1]!Costo_Twist,2,FALSE)*AE920)</f>
        <v>422.87941346068538</v>
      </c>
      <c r="AI920" s="35" t="s">
        <v>66</v>
      </c>
      <c r="AJ920" s="35"/>
      <c r="AK920" s="35">
        <v>34.5</v>
      </c>
      <c r="AL920" s="35">
        <f t="shared" si="483"/>
        <v>34.5</v>
      </c>
      <c r="AM920" s="29">
        <f t="shared" si="484"/>
        <v>0.71875</v>
      </c>
      <c r="AN920" s="29">
        <f t="shared" si="485"/>
        <v>21.255988643757025</v>
      </c>
      <c r="AO920" s="29">
        <f t="shared" si="486"/>
        <v>0.63767965931271076</v>
      </c>
      <c r="AP920" s="30">
        <f>IF(AI920="",0,VLOOKUP(AI920,[1]!Costo_Twist,2,FALSE)*AM920)</f>
        <v>180.17273117071295</v>
      </c>
      <c r="AQ920" s="42"/>
      <c r="AR920" s="42"/>
      <c r="AS920" s="42"/>
      <c r="AT920" s="42">
        <f t="shared" si="487"/>
        <v>0</v>
      </c>
      <c r="AU920" s="43">
        <f t="shared" si="488"/>
        <v>0</v>
      </c>
      <c r="AV920" s="43">
        <f t="shared" si="489"/>
        <v>0</v>
      </c>
      <c r="AW920" s="43">
        <f t="shared" si="490"/>
        <v>0</v>
      </c>
      <c r="AX920" s="44">
        <f>IF(AQ920="",0,VLOOKUP(AQ920,[1]!Costo_Twist,2,FALSE)*AU920)</f>
        <v>0</v>
      </c>
      <c r="AY920" s="36">
        <f t="shared" si="491"/>
        <v>727.21809666735658</v>
      </c>
      <c r="AZ920" s="41">
        <f t="shared" si="492"/>
        <v>3.7916666666666665</v>
      </c>
      <c r="BA920" s="37">
        <f t="shared" si="493"/>
        <v>123.79166666666667</v>
      </c>
      <c r="BB920" s="37" t="str">
        <f t="shared" si="494"/>
        <v>ok</v>
      </c>
      <c r="BC920" s="37" t="str">
        <f t="shared" si="495"/>
        <v>ok</v>
      </c>
      <c r="BE920" s="11" t="b">
        <f t="shared" si="496"/>
        <v>0</v>
      </c>
      <c r="BF920" s="11" t="b">
        <f t="shared" si="497"/>
        <v>0</v>
      </c>
      <c r="BG920" s="11" t="b">
        <f t="shared" si="498"/>
        <v>0</v>
      </c>
      <c r="BH920" s="11" t="b">
        <f t="shared" si="499"/>
        <v>0</v>
      </c>
      <c r="BI920" s="11" t="b">
        <f t="shared" si="500"/>
        <v>0</v>
      </c>
      <c r="BJ920" s="11" t="b">
        <f t="shared" si="501"/>
        <v>0</v>
      </c>
      <c r="BK920" s="11" t="b">
        <f t="shared" si="502"/>
        <v>0</v>
      </c>
      <c r="BL920" s="11">
        <f t="shared" si="503"/>
        <v>29.573549417401079</v>
      </c>
      <c r="BM920" s="11" t="b">
        <f t="shared" si="504"/>
        <v>0</v>
      </c>
      <c r="BN920" s="11">
        <f t="shared" si="505"/>
        <v>61.303503479820982</v>
      </c>
      <c r="BO920" s="11">
        <f t="shared" si="506"/>
        <v>21.255988643757025</v>
      </c>
      <c r="BP920" s="11" t="b">
        <f t="shared" si="507"/>
        <v>0</v>
      </c>
      <c r="BQ920" s="11" t="b">
        <f t="shared" si="508"/>
        <v>0</v>
      </c>
      <c r="BR920" s="11" t="b">
        <f t="shared" si="509"/>
        <v>0</v>
      </c>
    </row>
    <row r="921" spans="1:70" s="5" customFormat="1" ht="12.75" customHeight="1" x14ac:dyDescent="0.7">
      <c r="A921" s="24" t="s">
        <v>2393</v>
      </c>
      <c r="B921" s="25" t="s">
        <v>2394</v>
      </c>
      <c r="C921" s="24" t="s">
        <v>84</v>
      </c>
      <c r="D921" s="26" t="s">
        <v>41</v>
      </c>
      <c r="E921" s="24" t="s">
        <v>2610</v>
      </c>
      <c r="F921" s="24" t="s">
        <v>2610</v>
      </c>
      <c r="G921" s="62" t="s">
        <v>964</v>
      </c>
      <c r="H921" s="16">
        <v>246</v>
      </c>
      <c r="I921" s="16">
        <v>233</v>
      </c>
      <c r="J921" s="16">
        <v>224</v>
      </c>
      <c r="K921" s="26"/>
      <c r="L921" s="26"/>
      <c r="M921" s="26"/>
      <c r="N921" s="26"/>
      <c r="O921" s="40"/>
      <c r="P921" s="32" t="s">
        <v>79</v>
      </c>
      <c r="Q921" s="32">
        <v>128</v>
      </c>
      <c r="R921" s="60">
        <f t="shared" si="474"/>
        <v>0</v>
      </c>
      <c r="S921" s="27" t="s">
        <v>64</v>
      </c>
      <c r="T921" s="27"/>
      <c r="U921" s="28">
        <v>1.5</v>
      </c>
      <c r="V921" s="30">
        <f t="shared" si="475"/>
        <v>1.5</v>
      </c>
      <c r="W921" s="29">
        <f t="shared" si="476"/>
        <v>3.125E-2</v>
      </c>
      <c r="X921" s="29">
        <f t="shared" si="477"/>
        <v>0.92417341929378372</v>
      </c>
      <c r="Y921" s="29">
        <f t="shared" si="478"/>
        <v>2.7725202578813512E-2</v>
      </c>
      <c r="Z921" s="30">
        <f>IF(S921="",0,VLOOKUP(S921,[1]!Costo_Twist,2,FALSE)*W921)</f>
        <v>3.880186001123695</v>
      </c>
      <c r="AA921" s="31" t="s">
        <v>67</v>
      </c>
      <c r="AB921" s="31"/>
      <c r="AC921" s="31">
        <v>0.5</v>
      </c>
      <c r="AD921" s="34">
        <f t="shared" si="479"/>
        <v>0.5</v>
      </c>
      <c r="AE921" s="33">
        <f t="shared" si="480"/>
        <v>1.0416666666666666E-2</v>
      </c>
      <c r="AF921" s="33">
        <f t="shared" si="481"/>
        <v>0.30805780643126124</v>
      </c>
      <c r="AG921" s="33">
        <f t="shared" si="482"/>
        <v>9.2417341929378373E-3</v>
      </c>
      <c r="AH921" s="34">
        <f>IF(AA921="",0,VLOOKUP(AA921,[1]!Costo_Twist,2,FALSE)*AE921)</f>
        <v>2.1109205429221989</v>
      </c>
      <c r="AI921" s="35" t="s">
        <v>66</v>
      </c>
      <c r="AJ921" s="35"/>
      <c r="AK921" s="35">
        <v>1.5</v>
      </c>
      <c r="AL921" s="35">
        <f t="shared" si="483"/>
        <v>1.5</v>
      </c>
      <c r="AM921" s="29">
        <f t="shared" si="484"/>
        <v>3.125E-2</v>
      </c>
      <c r="AN921" s="29">
        <f t="shared" si="485"/>
        <v>0.92417341929378372</v>
      </c>
      <c r="AO921" s="29">
        <f t="shared" si="486"/>
        <v>2.7725202578813512E-2</v>
      </c>
      <c r="AP921" s="30">
        <f>IF(AI921="",0,VLOOKUP(AI921,[1]!Costo_Twist,2,FALSE)*AM921)</f>
        <v>7.833597007422302</v>
      </c>
      <c r="AQ921" s="42"/>
      <c r="AR921" s="42"/>
      <c r="AS921" s="42"/>
      <c r="AT921" s="42">
        <f t="shared" si="487"/>
        <v>0</v>
      </c>
      <c r="AU921" s="43">
        <f t="shared" si="488"/>
        <v>0</v>
      </c>
      <c r="AV921" s="43">
        <f t="shared" si="489"/>
        <v>0</v>
      </c>
      <c r="AW921" s="43">
        <f t="shared" si="490"/>
        <v>0</v>
      </c>
      <c r="AX921" s="44">
        <f>IF(AQ921="",0,VLOOKUP(AQ921,[1]!Costo_Twist,2,FALSE)*AU921)</f>
        <v>0</v>
      </c>
      <c r="AY921" s="36">
        <f t="shared" si="491"/>
        <v>13.824703551468197</v>
      </c>
      <c r="AZ921" s="41">
        <f t="shared" si="492"/>
        <v>7.2916666666666657E-2</v>
      </c>
      <c r="BA921" s="37">
        <f t="shared" si="493"/>
        <v>128.07291666666666</v>
      </c>
      <c r="BB921" s="37" t="str">
        <f t="shared" si="494"/>
        <v>ok</v>
      </c>
      <c r="BC921" s="37" t="str">
        <f t="shared" si="495"/>
        <v>ok</v>
      </c>
      <c r="BE921" s="11" t="b">
        <f t="shared" si="496"/>
        <v>0</v>
      </c>
      <c r="BF921" s="11" t="b">
        <f t="shared" si="497"/>
        <v>0</v>
      </c>
      <c r="BG921" s="11" t="b">
        <f t="shared" si="498"/>
        <v>0</v>
      </c>
      <c r="BH921" s="11" t="b">
        <f t="shared" si="499"/>
        <v>0</v>
      </c>
      <c r="BI921" s="11" t="b">
        <f t="shared" si="500"/>
        <v>0</v>
      </c>
      <c r="BJ921" s="11" t="b">
        <f t="shared" si="501"/>
        <v>0</v>
      </c>
      <c r="BK921" s="11" t="b">
        <f t="shared" si="502"/>
        <v>0</v>
      </c>
      <c r="BL921" s="11">
        <f t="shared" si="503"/>
        <v>0.92417341929378372</v>
      </c>
      <c r="BM921" s="11" t="b">
        <f t="shared" si="504"/>
        <v>0</v>
      </c>
      <c r="BN921" s="11" t="b">
        <f t="shared" si="505"/>
        <v>0</v>
      </c>
      <c r="BO921" s="11">
        <f t="shared" si="506"/>
        <v>0.92417341929378372</v>
      </c>
      <c r="BP921" s="11" t="b">
        <f t="shared" si="507"/>
        <v>0</v>
      </c>
      <c r="BQ921" s="11" t="b">
        <f t="shared" si="508"/>
        <v>0</v>
      </c>
      <c r="BR921" s="11">
        <f t="shared" si="509"/>
        <v>0.30805780643126124</v>
      </c>
    </row>
    <row r="922" spans="1:70" s="5" customFormat="1" ht="12.75" customHeight="1" x14ac:dyDescent="0.7">
      <c r="A922" s="24" t="s">
        <v>2393</v>
      </c>
      <c r="B922" s="25" t="s">
        <v>2394</v>
      </c>
      <c r="C922" s="24" t="s">
        <v>84</v>
      </c>
      <c r="D922" s="26" t="s">
        <v>41</v>
      </c>
      <c r="E922" s="24" t="s">
        <v>2610</v>
      </c>
      <c r="F922" s="24" t="s">
        <v>2610</v>
      </c>
      <c r="G922" s="62" t="s">
        <v>965</v>
      </c>
      <c r="H922" s="16">
        <v>234</v>
      </c>
      <c r="I922" s="16">
        <v>214</v>
      </c>
      <c r="J922" s="16">
        <v>209</v>
      </c>
      <c r="K922" s="26"/>
      <c r="L922" s="26"/>
      <c r="M922" s="26"/>
      <c r="N922" s="26"/>
      <c r="O922" s="40"/>
      <c r="P922" s="32" t="s">
        <v>79</v>
      </c>
      <c r="Q922" s="32">
        <v>128</v>
      </c>
      <c r="R922" s="60">
        <f t="shared" si="474"/>
        <v>0</v>
      </c>
      <c r="S922" s="27" t="s">
        <v>64</v>
      </c>
      <c r="T922" s="27"/>
      <c r="U922" s="27" t="s">
        <v>2397</v>
      </c>
      <c r="V922" s="30">
        <f t="shared" si="475"/>
        <v>2</v>
      </c>
      <c r="W922" s="29">
        <f t="shared" si="476"/>
        <v>4.1666666666666664E-2</v>
      </c>
      <c r="X922" s="29">
        <f t="shared" si="477"/>
        <v>1.232231225725045</v>
      </c>
      <c r="Y922" s="29">
        <f t="shared" si="478"/>
        <v>3.6966936771751349E-2</v>
      </c>
      <c r="Z922" s="30">
        <f>IF(S922="",0,VLOOKUP(S922,[1]!Costo_Twist,2,FALSE)*W922)</f>
        <v>5.1735813348315931</v>
      </c>
      <c r="AA922" s="31" t="s">
        <v>67</v>
      </c>
      <c r="AB922" s="31"/>
      <c r="AC922" s="31">
        <v>6.5</v>
      </c>
      <c r="AD922" s="34">
        <f t="shared" si="479"/>
        <v>6.5</v>
      </c>
      <c r="AE922" s="33">
        <f t="shared" si="480"/>
        <v>0.13541666666666666</v>
      </c>
      <c r="AF922" s="33">
        <f t="shared" si="481"/>
        <v>4.0047514836063955</v>
      </c>
      <c r="AG922" s="33">
        <f t="shared" si="482"/>
        <v>0.12014254450819187</v>
      </c>
      <c r="AH922" s="34">
        <f>IF(AA922="",0,VLOOKUP(AA922,[1]!Costo_Twist,2,FALSE)*AE922)</f>
        <v>27.441967057988585</v>
      </c>
      <c r="AI922" s="35" t="s">
        <v>66</v>
      </c>
      <c r="AJ922" s="35"/>
      <c r="AK922" s="35" t="s">
        <v>2398</v>
      </c>
      <c r="AL922" s="35">
        <f t="shared" si="483"/>
        <v>4</v>
      </c>
      <c r="AM922" s="29">
        <f t="shared" si="484"/>
        <v>8.3333333333333329E-2</v>
      </c>
      <c r="AN922" s="29">
        <f t="shared" si="485"/>
        <v>2.4644624514500899</v>
      </c>
      <c r="AO922" s="29">
        <f t="shared" si="486"/>
        <v>7.3933873543502698E-2</v>
      </c>
      <c r="AP922" s="30">
        <f>IF(AI922="",0,VLOOKUP(AI922,[1]!Costo_Twist,2,FALSE)*AM922)</f>
        <v>20.889592019792804</v>
      </c>
      <c r="AQ922" s="42"/>
      <c r="AR922" s="42"/>
      <c r="AS922" s="42"/>
      <c r="AT922" s="42">
        <f t="shared" si="487"/>
        <v>0</v>
      </c>
      <c r="AU922" s="43">
        <f t="shared" si="488"/>
        <v>0</v>
      </c>
      <c r="AV922" s="43">
        <f t="shared" si="489"/>
        <v>0</v>
      </c>
      <c r="AW922" s="43">
        <f t="shared" si="490"/>
        <v>0</v>
      </c>
      <c r="AX922" s="44">
        <f>IF(AQ922="",0,VLOOKUP(AQ922,[1]!Costo_Twist,2,FALSE)*AU922)</f>
        <v>0</v>
      </c>
      <c r="AY922" s="36">
        <f t="shared" si="491"/>
        <v>53.505140412612988</v>
      </c>
      <c r="AZ922" s="41">
        <f t="shared" si="492"/>
        <v>0.26041666666666663</v>
      </c>
      <c r="BA922" s="37">
        <f t="shared" si="493"/>
        <v>128.26041666666666</v>
      </c>
      <c r="BB922" s="37" t="str">
        <f t="shared" si="494"/>
        <v>ok</v>
      </c>
      <c r="BC922" s="37" t="str">
        <f t="shared" si="495"/>
        <v>ok</v>
      </c>
      <c r="BE922" s="11" t="b">
        <f t="shared" si="496"/>
        <v>0</v>
      </c>
      <c r="BF922" s="11" t="b">
        <f t="shared" si="497"/>
        <v>0</v>
      </c>
      <c r="BG922" s="11" t="b">
        <f t="shared" si="498"/>
        <v>0</v>
      </c>
      <c r="BH922" s="11" t="b">
        <f t="shared" si="499"/>
        <v>0</v>
      </c>
      <c r="BI922" s="11" t="b">
        <f t="shared" si="500"/>
        <v>0</v>
      </c>
      <c r="BJ922" s="11" t="b">
        <f t="shared" si="501"/>
        <v>0</v>
      </c>
      <c r="BK922" s="11" t="b">
        <f t="shared" si="502"/>
        <v>0</v>
      </c>
      <c r="BL922" s="11">
        <f t="shared" si="503"/>
        <v>1.232231225725045</v>
      </c>
      <c r="BM922" s="11" t="b">
        <f t="shared" si="504"/>
        <v>0</v>
      </c>
      <c r="BN922" s="11" t="b">
        <f t="shared" si="505"/>
        <v>0</v>
      </c>
      <c r="BO922" s="11">
        <f t="shared" si="506"/>
        <v>2.4644624514500899</v>
      </c>
      <c r="BP922" s="11" t="b">
        <f t="shared" si="507"/>
        <v>0</v>
      </c>
      <c r="BQ922" s="11" t="b">
        <f t="shared" si="508"/>
        <v>0</v>
      </c>
      <c r="BR922" s="11">
        <f t="shared" si="509"/>
        <v>4.0047514836063955</v>
      </c>
    </row>
    <row r="923" spans="1:70" s="5" customFormat="1" ht="12.75" customHeight="1" x14ac:dyDescent="0.7">
      <c r="A923" s="24" t="s">
        <v>2393</v>
      </c>
      <c r="B923" s="25" t="s">
        <v>2394</v>
      </c>
      <c r="C923" s="24" t="s">
        <v>84</v>
      </c>
      <c r="D923" s="26" t="s">
        <v>41</v>
      </c>
      <c r="E923" s="24" t="s">
        <v>2610</v>
      </c>
      <c r="F923" s="24" t="s">
        <v>2610</v>
      </c>
      <c r="G923" s="62" t="s">
        <v>966</v>
      </c>
      <c r="H923" s="16">
        <v>223</v>
      </c>
      <c r="I923" s="16">
        <v>196</v>
      </c>
      <c r="J923" s="16">
        <v>191</v>
      </c>
      <c r="K923" s="26"/>
      <c r="L923" s="26"/>
      <c r="M923" s="26"/>
      <c r="N923" s="26"/>
      <c r="O923" s="40"/>
      <c r="P923" s="32" t="s">
        <v>79</v>
      </c>
      <c r="Q923" s="32">
        <v>128</v>
      </c>
      <c r="R923" s="60">
        <f t="shared" si="474"/>
        <v>0</v>
      </c>
      <c r="S923" s="27" t="s">
        <v>64</v>
      </c>
      <c r="T923" s="27"/>
      <c r="U923" s="27">
        <v>2.5</v>
      </c>
      <c r="V923" s="30">
        <f t="shared" si="475"/>
        <v>2.5</v>
      </c>
      <c r="W923" s="29">
        <f t="shared" si="476"/>
        <v>5.2083333333333336E-2</v>
      </c>
      <c r="X923" s="29">
        <f t="shared" si="477"/>
        <v>1.5402890321563063</v>
      </c>
      <c r="Y923" s="29">
        <f t="shared" si="478"/>
        <v>4.620867096468919E-2</v>
      </c>
      <c r="Z923" s="30">
        <f>IF(S923="",0,VLOOKUP(S923,[1]!Costo_Twist,2,FALSE)*W923)</f>
        <v>6.466976668539492</v>
      </c>
      <c r="AA923" s="31" t="s">
        <v>67</v>
      </c>
      <c r="AB923" s="31"/>
      <c r="AC923" s="31" t="s">
        <v>2421</v>
      </c>
      <c r="AD923" s="34">
        <f t="shared" si="479"/>
        <v>18</v>
      </c>
      <c r="AE923" s="33">
        <f t="shared" si="480"/>
        <v>0.375</v>
      </c>
      <c r="AF923" s="33">
        <f t="shared" si="481"/>
        <v>11.090081031525404</v>
      </c>
      <c r="AG923" s="33">
        <f t="shared" si="482"/>
        <v>0.33270243094576213</v>
      </c>
      <c r="AH923" s="34">
        <f>IF(AA923="",0,VLOOKUP(AA923,[1]!Costo_Twist,2,FALSE)*AE923)</f>
        <v>75.993139545199156</v>
      </c>
      <c r="AI923" s="35" t="s">
        <v>66</v>
      </c>
      <c r="AJ923" s="35"/>
      <c r="AK923" s="35" t="s">
        <v>2412</v>
      </c>
      <c r="AL923" s="35">
        <f t="shared" si="483"/>
        <v>8</v>
      </c>
      <c r="AM923" s="29">
        <f t="shared" si="484"/>
        <v>0.16666666666666666</v>
      </c>
      <c r="AN923" s="29">
        <f t="shared" si="485"/>
        <v>4.9289249029001798</v>
      </c>
      <c r="AO923" s="29">
        <f t="shared" si="486"/>
        <v>0.1478677470870054</v>
      </c>
      <c r="AP923" s="30">
        <f>IF(AI923="",0,VLOOKUP(AI923,[1]!Costo_Twist,2,FALSE)*AM923)</f>
        <v>41.779184039585608</v>
      </c>
      <c r="AQ923" s="42"/>
      <c r="AR923" s="42"/>
      <c r="AS923" s="42"/>
      <c r="AT923" s="42">
        <f t="shared" si="487"/>
        <v>0</v>
      </c>
      <c r="AU923" s="43">
        <f t="shared" si="488"/>
        <v>0</v>
      </c>
      <c r="AV923" s="43">
        <f t="shared" si="489"/>
        <v>0</v>
      </c>
      <c r="AW923" s="43">
        <f t="shared" si="490"/>
        <v>0</v>
      </c>
      <c r="AX923" s="44">
        <f>IF(AQ923="",0,VLOOKUP(AQ923,[1]!Costo_Twist,2,FALSE)*AU923)</f>
        <v>0</v>
      </c>
      <c r="AY923" s="36">
        <f t="shared" si="491"/>
        <v>124.23930025332425</v>
      </c>
      <c r="AZ923" s="41">
        <f t="shared" si="492"/>
        <v>0.59375</v>
      </c>
      <c r="BA923" s="37">
        <f t="shared" si="493"/>
        <v>128.59375</v>
      </c>
      <c r="BB923" s="37" t="str">
        <f t="shared" si="494"/>
        <v>ok</v>
      </c>
      <c r="BC923" s="37" t="str">
        <f t="shared" si="495"/>
        <v>ok</v>
      </c>
      <c r="BE923" s="11" t="b">
        <f t="shared" si="496"/>
        <v>0</v>
      </c>
      <c r="BF923" s="11" t="b">
        <f t="shared" si="497"/>
        <v>0</v>
      </c>
      <c r="BG923" s="11" t="b">
        <f t="shared" si="498"/>
        <v>0</v>
      </c>
      <c r="BH923" s="11" t="b">
        <f t="shared" si="499"/>
        <v>0</v>
      </c>
      <c r="BI923" s="11" t="b">
        <f t="shared" si="500"/>
        <v>0</v>
      </c>
      <c r="BJ923" s="11" t="b">
        <f t="shared" si="501"/>
        <v>0</v>
      </c>
      <c r="BK923" s="11" t="b">
        <f t="shared" si="502"/>
        <v>0</v>
      </c>
      <c r="BL923" s="11">
        <f t="shared" si="503"/>
        <v>1.5402890321563063</v>
      </c>
      <c r="BM923" s="11" t="b">
        <f t="shared" si="504"/>
        <v>0</v>
      </c>
      <c r="BN923" s="11" t="b">
        <f t="shared" si="505"/>
        <v>0</v>
      </c>
      <c r="BO923" s="11">
        <f t="shared" si="506"/>
        <v>4.9289249029001798</v>
      </c>
      <c r="BP923" s="11" t="b">
        <f t="shared" si="507"/>
        <v>0</v>
      </c>
      <c r="BQ923" s="11" t="b">
        <f t="shared" si="508"/>
        <v>0</v>
      </c>
      <c r="BR923" s="11">
        <f t="shared" si="509"/>
        <v>11.090081031525404</v>
      </c>
    </row>
    <row r="924" spans="1:70" s="5" customFormat="1" ht="12.75" customHeight="1" x14ac:dyDescent="0.7">
      <c r="A924" s="24" t="s">
        <v>2393</v>
      </c>
      <c r="B924" s="25" t="s">
        <v>2394</v>
      </c>
      <c r="C924" s="24" t="s">
        <v>84</v>
      </c>
      <c r="D924" s="26" t="s">
        <v>41</v>
      </c>
      <c r="E924" s="24" t="s">
        <v>2610</v>
      </c>
      <c r="F924" s="24" t="s">
        <v>2610</v>
      </c>
      <c r="G924" s="62" t="s">
        <v>967</v>
      </c>
      <c r="H924" s="16">
        <v>207</v>
      </c>
      <c r="I924" s="16">
        <v>178</v>
      </c>
      <c r="J924" s="16">
        <v>174</v>
      </c>
      <c r="K924" s="26"/>
      <c r="L924" s="26"/>
      <c r="M924" s="26"/>
      <c r="N924" s="26"/>
      <c r="O924" s="40"/>
      <c r="P924" s="32" t="s">
        <v>80</v>
      </c>
      <c r="Q924" s="32">
        <v>124</v>
      </c>
      <c r="R924" s="60">
        <f t="shared" si="474"/>
        <v>0</v>
      </c>
      <c r="S924" s="27" t="s">
        <v>64</v>
      </c>
      <c r="T924" s="27"/>
      <c r="U924" s="27">
        <v>16.5</v>
      </c>
      <c r="V924" s="30">
        <f t="shared" si="475"/>
        <v>16.5</v>
      </c>
      <c r="W924" s="29">
        <f t="shared" si="476"/>
        <v>0.34375</v>
      </c>
      <c r="X924" s="29">
        <f t="shared" si="477"/>
        <v>10.165907612231621</v>
      </c>
      <c r="Y924" s="29">
        <f t="shared" si="478"/>
        <v>0.30497722836694863</v>
      </c>
      <c r="Z924" s="30">
        <f>IF(S924="",0,VLOOKUP(S924,[1]!Costo_Twist,2,FALSE)*W924)</f>
        <v>42.682046012360644</v>
      </c>
      <c r="AA924" s="31" t="s">
        <v>65</v>
      </c>
      <c r="AB924" s="31"/>
      <c r="AC924" s="31">
        <v>23.5</v>
      </c>
      <c r="AD924" s="34">
        <f t="shared" si="479"/>
        <v>23.5</v>
      </c>
      <c r="AE924" s="33">
        <f t="shared" si="480"/>
        <v>0.48958333333333331</v>
      </c>
      <c r="AF924" s="33">
        <f t="shared" si="481"/>
        <v>14.478716902269278</v>
      </c>
      <c r="AG924" s="33">
        <f t="shared" si="482"/>
        <v>0.43436150706807836</v>
      </c>
      <c r="AH924" s="34">
        <f>IF(AA924="",0,VLOOKUP(AA924,[1]!Costo_Twist,2,FALSE)*AE924)</f>
        <v>71.685875447260258</v>
      </c>
      <c r="AI924" s="35" t="s">
        <v>71</v>
      </c>
      <c r="AJ924" s="35"/>
      <c r="AK924" s="35">
        <v>51.5</v>
      </c>
      <c r="AL924" s="35">
        <f t="shared" si="483"/>
        <v>51.5</v>
      </c>
      <c r="AM924" s="29">
        <f t="shared" si="484"/>
        <v>1.0729166666666667</v>
      </c>
      <c r="AN924" s="29">
        <f t="shared" si="485"/>
        <v>31.72995406241991</v>
      </c>
      <c r="AO924" s="29">
        <f t="shared" si="486"/>
        <v>0.95189862187259733</v>
      </c>
      <c r="AP924" s="30">
        <f>IF(AI924="",0,VLOOKUP(AI924,[1]!Costo_Twist,2,FALSE)*AM924)</f>
        <v>311.68424288572811</v>
      </c>
      <c r="AQ924" s="42"/>
      <c r="AR924" s="42"/>
      <c r="AS924" s="42"/>
      <c r="AT924" s="42">
        <f t="shared" si="487"/>
        <v>0</v>
      </c>
      <c r="AU924" s="43">
        <f t="shared" si="488"/>
        <v>0</v>
      </c>
      <c r="AV924" s="43">
        <f t="shared" si="489"/>
        <v>0</v>
      </c>
      <c r="AW924" s="43">
        <f t="shared" si="490"/>
        <v>0</v>
      </c>
      <c r="AX924" s="44">
        <f>IF(AQ924="",0,VLOOKUP(AQ924,[1]!Costo_Twist,2,FALSE)*AU924)</f>
        <v>0</v>
      </c>
      <c r="AY924" s="36">
        <f t="shared" si="491"/>
        <v>426.05216434534901</v>
      </c>
      <c r="AZ924" s="41">
        <f t="shared" si="492"/>
        <v>1.90625</v>
      </c>
      <c r="BA924" s="37">
        <f t="shared" si="493"/>
        <v>125.90625</v>
      </c>
      <c r="BB924" s="37" t="str">
        <f t="shared" si="494"/>
        <v>ok</v>
      </c>
      <c r="BC924" s="37" t="str">
        <f t="shared" si="495"/>
        <v>ok</v>
      </c>
      <c r="BE924" s="11" t="b">
        <f t="shared" si="496"/>
        <v>0</v>
      </c>
      <c r="BF924" s="11" t="b">
        <f t="shared" si="497"/>
        <v>0</v>
      </c>
      <c r="BG924" s="11" t="b">
        <f t="shared" si="498"/>
        <v>0</v>
      </c>
      <c r="BH924" s="11" t="b">
        <f t="shared" si="499"/>
        <v>0</v>
      </c>
      <c r="BI924" s="11" t="b">
        <f t="shared" si="500"/>
        <v>0</v>
      </c>
      <c r="BJ924" s="11" t="b">
        <f t="shared" si="501"/>
        <v>0</v>
      </c>
      <c r="BK924" s="11">
        <f t="shared" si="502"/>
        <v>31.72995406241991</v>
      </c>
      <c r="BL924" s="11">
        <f t="shared" si="503"/>
        <v>10.165907612231621</v>
      </c>
      <c r="BM924" s="11">
        <f t="shared" si="504"/>
        <v>14.478716902269278</v>
      </c>
      <c r="BN924" s="11" t="b">
        <f t="shared" si="505"/>
        <v>0</v>
      </c>
      <c r="BO924" s="11" t="b">
        <f t="shared" si="506"/>
        <v>0</v>
      </c>
      <c r="BP924" s="11" t="b">
        <f t="shared" si="507"/>
        <v>0</v>
      </c>
      <c r="BQ924" s="11" t="b">
        <f t="shared" si="508"/>
        <v>0</v>
      </c>
      <c r="BR924" s="11" t="b">
        <f t="shared" si="509"/>
        <v>0</v>
      </c>
    </row>
    <row r="925" spans="1:70" s="5" customFormat="1" ht="12.75" customHeight="1" x14ac:dyDescent="0.7">
      <c r="A925" s="24" t="s">
        <v>2393</v>
      </c>
      <c r="B925" s="25" t="s">
        <v>2394</v>
      </c>
      <c r="C925" s="24" t="s">
        <v>84</v>
      </c>
      <c r="D925" s="26" t="s">
        <v>41</v>
      </c>
      <c r="E925" s="24" t="s">
        <v>2610</v>
      </c>
      <c r="F925" s="24" t="s">
        <v>2610</v>
      </c>
      <c r="G925" s="62" t="s">
        <v>968</v>
      </c>
      <c r="H925" s="16">
        <v>184</v>
      </c>
      <c r="I925" s="16">
        <v>148</v>
      </c>
      <c r="J925" s="16">
        <v>144</v>
      </c>
      <c r="K925" s="26"/>
      <c r="L925" s="26"/>
      <c r="M925" s="26"/>
      <c r="N925" s="26"/>
      <c r="O925" s="40"/>
      <c r="P925" s="32" t="s">
        <v>80</v>
      </c>
      <c r="Q925" s="32">
        <v>124</v>
      </c>
      <c r="R925" s="60">
        <f t="shared" si="474"/>
        <v>0</v>
      </c>
      <c r="S925" s="27" t="s">
        <v>64</v>
      </c>
      <c r="T925" s="27"/>
      <c r="U925" s="27">
        <v>34.5</v>
      </c>
      <c r="V925" s="30">
        <f t="shared" si="475"/>
        <v>34.5</v>
      </c>
      <c r="W925" s="29">
        <f t="shared" si="476"/>
        <v>0.71875</v>
      </c>
      <c r="X925" s="29">
        <f t="shared" si="477"/>
        <v>21.255988643757025</v>
      </c>
      <c r="Y925" s="29">
        <f t="shared" si="478"/>
        <v>0.63767965931271076</v>
      </c>
      <c r="Z925" s="30">
        <f>IF(S925="",0,VLOOKUP(S925,[1]!Costo_Twist,2,FALSE)*W925)</f>
        <v>89.244278025844991</v>
      </c>
      <c r="AA925" s="31" t="s">
        <v>72</v>
      </c>
      <c r="AB925" s="31"/>
      <c r="AC925" s="31" t="s">
        <v>2450</v>
      </c>
      <c r="AD925" s="34">
        <f t="shared" si="479"/>
        <v>45</v>
      </c>
      <c r="AE925" s="33">
        <f t="shared" si="480"/>
        <v>0.9375</v>
      </c>
      <c r="AF925" s="33">
        <f t="shared" si="481"/>
        <v>27.725202578813512</v>
      </c>
      <c r="AG925" s="33">
        <f t="shared" si="482"/>
        <v>0.83175607736440538</v>
      </c>
      <c r="AH925" s="34">
        <f>IF(AA925="",0,VLOOKUP(AA925,[1]!Costo_Twist,2,FALSE)*AE925)</f>
        <v>191.25199603749593</v>
      </c>
      <c r="AI925" s="35" t="s">
        <v>66</v>
      </c>
      <c r="AJ925" s="35"/>
      <c r="AK925" s="35" t="s">
        <v>2421</v>
      </c>
      <c r="AL925" s="35">
        <f t="shared" si="483"/>
        <v>18</v>
      </c>
      <c r="AM925" s="29">
        <f t="shared" si="484"/>
        <v>0.375</v>
      </c>
      <c r="AN925" s="29">
        <f t="shared" si="485"/>
        <v>11.090081031525404</v>
      </c>
      <c r="AO925" s="29">
        <f t="shared" si="486"/>
        <v>0.33270243094576213</v>
      </c>
      <c r="AP925" s="30">
        <f>IF(AI925="",0,VLOOKUP(AI925,[1]!Costo_Twist,2,FALSE)*AM925)</f>
        <v>94.003164089067624</v>
      </c>
      <c r="AQ925" s="42"/>
      <c r="AR925" s="42"/>
      <c r="AS925" s="42"/>
      <c r="AT925" s="42">
        <f t="shared" si="487"/>
        <v>0</v>
      </c>
      <c r="AU925" s="43">
        <f t="shared" si="488"/>
        <v>0</v>
      </c>
      <c r="AV925" s="43">
        <f t="shared" si="489"/>
        <v>0</v>
      </c>
      <c r="AW925" s="43">
        <f t="shared" si="490"/>
        <v>0</v>
      </c>
      <c r="AX925" s="44">
        <f>IF(AQ925="",0,VLOOKUP(AQ925,[1]!Costo_Twist,2,FALSE)*AU925)</f>
        <v>0</v>
      </c>
      <c r="AY925" s="36">
        <f t="shared" si="491"/>
        <v>374.49943815240857</v>
      </c>
      <c r="AZ925" s="41">
        <f t="shared" si="492"/>
        <v>2.03125</v>
      </c>
      <c r="BA925" s="37">
        <f t="shared" si="493"/>
        <v>126.03125</v>
      </c>
      <c r="BB925" s="37" t="str">
        <f t="shared" si="494"/>
        <v>ok</v>
      </c>
      <c r="BC925" s="37" t="str">
        <f t="shared" si="495"/>
        <v>ok</v>
      </c>
      <c r="BE925" s="11" t="b">
        <f t="shared" si="496"/>
        <v>0</v>
      </c>
      <c r="BF925" s="11" t="b">
        <f t="shared" si="497"/>
        <v>0</v>
      </c>
      <c r="BG925" s="11" t="b">
        <f t="shared" si="498"/>
        <v>0</v>
      </c>
      <c r="BH925" s="11" t="b">
        <f t="shared" si="499"/>
        <v>0</v>
      </c>
      <c r="BI925" s="11" t="b">
        <f t="shared" si="500"/>
        <v>0</v>
      </c>
      <c r="BJ925" s="11" t="b">
        <f t="shared" si="501"/>
        <v>0</v>
      </c>
      <c r="BK925" s="11" t="b">
        <f t="shared" si="502"/>
        <v>0</v>
      </c>
      <c r="BL925" s="11">
        <f t="shared" si="503"/>
        <v>21.255988643757025</v>
      </c>
      <c r="BM925" s="11" t="b">
        <f t="shared" si="504"/>
        <v>0</v>
      </c>
      <c r="BN925" s="11">
        <f t="shared" si="505"/>
        <v>27.725202578813512</v>
      </c>
      <c r="BO925" s="11">
        <f t="shared" si="506"/>
        <v>11.090081031525404</v>
      </c>
      <c r="BP925" s="11" t="b">
        <f t="shared" si="507"/>
        <v>0</v>
      </c>
      <c r="BQ925" s="11" t="b">
        <f t="shared" si="508"/>
        <v>0</v>
      </c>
      <c r="BR925" s="11" t="b">
        <f t="shared" si="509"/>
        <v>0</v>
      </c>
    </row>
    <row r="926" spans="1:70" s="5" customFormat="1" ht="12.75" customHeight="1" x14ac:dyDescent="0.7">
      <c r="A926" s="24" t="s">
        <v>2393</v>
      </c>
      <c r="B926" s="25" t="s">
        <v>2394</v>
      </c>
      <c r="C926" s="24" t="s">
        <v>84</v>
      </c>
      <c r="D926" s="26" t="s">
        <v>41</v>
      </c>
      <c r="E926" s="24" t="s">
        <v>2610</v>
      </c>
      <c r="F926" s="24" t="s">
        <v>2610</v>
      </c>
      <c r="G926" s="62" t="s">
        <v>969</v>
      </c>
      <c r="H926" s="16">
        <v>155</v>
      </c>
      <c r="I926" s="16">
        <v>116</v>
      </c>
      <c r="J926" s="16">
        <v>111</v>
      </c>
      <c r="K926" s="26"/>
      <c r="L926" s="26"/>
      <c r="M926" s="26"/>
      <c r="N926" s="26"/>
      <c r="O926" s="40"/>
      <c r="P926" s="32" t="s">
        <v>81</v>
      </c>
      <c r="Q926" s="32">
        <v>120</v>
      </c>
      <c r="R926" s="60">
        <f t="shared" si="474"/>
        <v>0</v>
      </c>
      <c r="S926" s="27" t="s">
        <v>64</v>
      </c>
      <c r="T926" s="27"/>
      <c r="U926" s="28">
        <v>44.5</v>
      </c>
      <c r="V926" s="30">
        <f t="shared" si="475"/>
        <v>44.5</v>
      </c>
      <c r="W926" s="29">
        <f t="shared" si="476"/>
        <v>0.92708333333333337</v>
      </c>
      <c r="X926" s="29">
        <f t="shared" si="477"/>
        <v>27.417144772382251</v>
      </c>
      <c r="Y926" s="29">
        <f t="shared" si="478"/>
        <v>0.82251434317146754</v>
      </c>
      <c r="Z926" s="30">
        <f>IF(S926="",0,VLOOKUP(S926,[1]!Costo_Twist,2,FALSE)*W926)</f>
        <v>115.11218470000296</v>
      </c>
      <c r="AA926" s="31" t="s">
        <v>72</v>
      </c>
      <c r="AB926" s="31"/>
      <c r="AC926" s="31">
        <v>68.5</v>
      </c>
      <c r="AD926" s="34">
        <f t="shared" si="479"/>
        <v>68.5</v>
      </c>
      <c r="AE926" s="33">
        <f t="shared" si="480"/>
        <v>1.4270833333333333</v>
      </c>
      <c r="AF926" s="33">
        <f t="shared" si="481"/>
        <v>42.203919481082785</v>
      </c>
      <c r="AG926" s="33">
        <f t="shared" si="482"/>
        <v>1.2661175844324835</v>
      </c>
      <c r="AH926" s="34">
        <f>IF(AA926="",0,VLOOKUP(AA926,[1]!Costo_Twist,2,FALSE)*AE926)</f>
        <v>291.12803841263269</v>
      </c>
      <c r="AI926" s="35" t="s">
        <v>66</v>
      </c>
      <c r="AJ926" s="35"/>
      <c r="AK926" s="35">
        <v>26.5</v>
      </c>
      <c r="AL926" s="35">
        <f t="shared" si="483"/>
        <v>26.5</v>
      </c>
      <c r="AM926" s="29">
        <f t="shared" si="484"/>
        <v>0.55208333333333337</v>
      </c>
      <c r="AN926" s="29">
        <f t="shared" si="485"/>
        <v>16.327063740856847</v>
      </c>
      <c r="AO926" s="29">
        <f t="shared" si="486"/>
        <v>0.48981191222570541</v>
      </c>
      <c r="AP926" s="30">
        <f>IF(AI926="",0,VLOOKUP(AI926,[1]!Costo_Twist,2,FALSE)*AM926)</f>
        <v>138.39354713112735</v>
      </c>
      <c r="AQ926" s="42"/>
      <c r="AR926" s="42"/>
      <c r="AS926" s="42"/>
      <c r="AT926" s="42">
        <f t="shared" si="487"/>
        <v>0</v>
      </c>
      <c r="AU926" s="43">
        <f t="shared" si="488"/>
        <v>0</v>
      </c>
      <c r="AV926" s="43">
        <f t="shared" si="489"/>
        <v>0</v>
      </c>
      <c r="AW926" s="43">
        <f t="shared" si="490"/>
        <v>0</v>
      </c>
      <c r="AX926" s="44">
        <f>IF(AQ926="",0,VLOOKUP(AQ926,[1]!Costo_Twist,2,FALSE)*AU926)</f>
        <v>0</v>
      </c>
      <c r="AY926" s="36">
        <f t="shared" si="491"/>
        <v>544.63377024376302</v>
      </c>
      <c r="AZ926" s="41">
        <f t="shared" si="492"/>
        <v>2.90625</v>
      </c>
      <c r="BA926" s="37">
        <f t="shared" si="493"/>
        <v>122.90625</v>
      </c>
      <c r="BB926" s="37" t="str">
        <f t="shared" si="494"/>
        <v>ok</v>
      </c>
      <c r="BC926" s="37" t="str">
        <f t="shared" si="495"/>
        <v>ok</v>
      </c>
      <c r="BE926" s="11" t="b">
        <f t="shared" si="496"/>
        <v>0</v>
      </c>
      <c r="BF926" s="11" t="b">
        <f t="shared" si="497"/>
        <v>0</v>
      </c>
      <c r="BG926" s="11" t="b">
        <f t="shared" si="498"/>
        <v>0</v>
      </c>
      <c r="BH926" s="11" t="b">
        <f t="shared" si="499"/>
        <v>0</v>
      </c>
      <c r="BI926" s="11" t="b">
        <f t="shared" si="500"/>
        <v>0</v>
      </c>
      <c r="BJ926" s="11" t="b">
        <f t="shared" si="501"/>
        <v>0</v>
      </c>
      <c r="BK926" s="11" t="b">
        <f t="shared" si="502"/>
        <v>0</v>
      </c>
      <c r="BL926" s="11">
        <f t="shared" si="503"/>
        <v>27.417144772382251</v>
      </c>
      <c r="BM926" s="11" t="b">
        <f t="shared" si="504"/>
        <v>0</v>
      </c>
      <c r="BN926" s="11">
        <f t="shared" si="505"/>
        <v>42.203919481082785</v>
      </c>
      <c r="BO926" s="11">
        <f t="shared" si="506"/>
        <v>16.327063740856847</v>
      </c>
      <c r="BP926" s="11" t="b">
        <f t="shared" si="507"/>
        <v>0</v>
      </c>
      <c r="BQ926" s="11" t="b">
        <f t="shared" si="508"/>
        <v>0</v>
      </c>
      <c r="BR926" s="11" t="b">
        <f t="shared" si="509"/>
        <v>0</v>
      </c>
    </row>
    <row r="927" spans="1:70" s="5" customFormat="1" ht="12.75" customHeight="1" x14ac:dyDescent="0.7">
      <c r="A927" s="24" t="s">
        <v>2393</v>
      </c>
      <c r="B927" s="25" t="s">
        <v>2394</v>
      </c>
      <c r="C927" s="24" t="s">
        <v>84</v>
      </c>
      <c r="D927" s="26" t="s">
        <v>41</v>
      </c>
      <c r="E927" s="24" t="s">
        <v>2610</v>
      </c>
      <c r="F927" s="24" t="s">
        <v>2610</v>
      </c>
      <c r="G927" s="62" t="s">
        <v>970</v>
      </c>
      <c r="H927" s="16">
        <v>252</v>
      </c>
      <c r="I927" s="16">
        <v>247</v>
      </c>
      <c r="J927" s="16">
        <v>242</v>
      </c>
      <c r="K927" s="26"/>
      <c r="L927" s="26"/>
      <c r="M927" s="26"/>
      <c r="N927" s="26"/>
      <c r="O927" s="40"/>
      <c r="P927" s="32" t="s">
        <v>79</v>
      </c>
      <c r="Q927" s="32">
        <v>128</v>
      </c>
      <c r="R927" s="60">
        <f t="shared" si="474"/>
        <v>0</v>
      </c>
      <c r="S927" s="27" t="s">
        <v>68</v>
      </c>
      <c r="T927" s="27"/>
      <c r="U927" s="27">
        <v>1.5</v>
      </c>
      <c r="V927" s="30">
        <f t="shared" si="475"/>
        <v>1.5</v>
      </c>
      <c r="W927" s="29">
        <f t="shared" si="476"/>
        <v>3.125E-2</v>
      </c>
      <c r="X927" s="29">
        <f t="shared" si="477"/>
        <v>0.92417341929378372</v>
      </c>
      <c r="Y927" s="29">
        <f t="shared" si="478"/>
        <v>2.7725202578813512E-2</v>
      </c>
      <c r="Z927" s="30">
        <f>IF(S927="",0,VLOOKUP(S927,[1]!Costo_Twist,2,FALSE)*W927)</f>
        <v>2.1204202028565513</v>
      </c>
      <c r="AA927" s="31" t="s">
        <v>71</v>
      </c>
      <c r="AB927" s="31"/>
      <c r="AC927" s="31">
        <v>2.5</v>
      </c>
      <c r="AD927" s="34">
        <f t="shared" si="479"/>
        <v>2.5</v>
      </c>
      <c r="AE927" s="33">
        <f t="shared" si="480"/>
        <v>5.2083333333333336E-2</v>
      </c>
      <c r="AF927" s="33">
        <f t="shared" si="481"/>
        <v>1.5402890321563063</v>
      </c>
      <c r="AG927" s="33">
        <f t="shared" si="482"/>
        <v>4.620867096468919E-2</v>
      </c>
      <c r="AH927" s="34">
        <f>IF(AA927="",0,VLOOKUP(AA927,[1]!Costo_Twist,2,FALSE)*AE927)</f>
        <v>15.130303052705248</v>
      </c>
      <c r="AI927" s="35" t="s">
        <v>65</v>
      </c>
      <c r="AJ927" s="35"/>
      <c r="AK927" s="35">
        <v>0.5</v>
      </c>
      <c r="AL927" s="35">
        <f t="shared" si="483"/>
        <v>0.5</v>
      </c>
      <c r="AM927" s="29">
        <f t="shared" si="484"/>
        <v>1.0416666666666666E-2</v>
      </c>
      <c r="AN927" s="29">
        <f t="shared" si="485"/>
        <v>0.30805780643126124</v>
      </c>
      <c r="AO927" s="29">
        <f t="shared" si="486"/>
        <v>9.2417341929378373E-3</v>
      </c>
      <c r="AP927" s="30">
        <f>IF(AI927="",0,VLOOKUP(AI927,[1]!Costo_Twist,2,FALSE)*AM927)</f>
        <v>1.525231392494899</v>
      </c>
      <c r="AQ927" s="42"/>
      <c r="AR927" s="42"/>
      <c r="AS927" s="42"/>
      <c r="AT927" s="42">
        <f t="shared" si="487"/>
        <v>0</v>
      </c>
      <c r="AU927" s="43">
        <f t="shared" si="488"/>
        <v>0</v>
      </c>
      <c r="AV927" s="43">
        <f t="shared" si="489"/>
        <v>0</v>
      </c>
      <c r="AW927" s="43">
        <f t="shared" si="490"/>
        <v>0</v>
      </c>
      <c r="AX927" s="44">
        <f>IF(AQ927="",0,VLOOKUP(AQ927,[1]!Costo_Twist,2,FALSE)*AU927)</f>
        <v>0</v>
      </c>
      <c r="AY927" s="36">
        <f t="shared" si="491"/>
        <v>18.775954648056697</v>
      </c>
      <c r="AZ927" s="41">
        <f t="shared" si="492"/>
        <v>9.3750000000000014E-2</v>
      </c>
      <c r="BA927" s="37">
        <f t="shared" si="493"/>
        <v>128.09375</v>
      </c>
      <c r="BB927" s="37" t="str">
        <f t="shared" si="494"/>
        <v>ok</v>
      </c>
      <c r="BC927" s="37" t="str">
        <f t="shared" si="495"/>
        <v>ok</v>
      </c>
      <c r="BE927" s="11" t="b">
        <f t="shared" si="496"/>
        <v>0</v>
      </c>
      <c r="BF927" s="11" t="b">
        <f t="shared" si="497"/>
        <v>0</v>
      </c>
      <c r="BG927" s="11" t="b">
        <f t="shared" si="498"/>
        <v>0</v>
      </c>
      <c r="BH927" s="11" t="b">
        <f t="shared" si="499"/>
        <v>0</v>
      </c>
      <c r="BI927" s="11" t="b">
        <f t="shared" si="500"/>
        <v>0</v>
      </c>
      <c r="BJ927" s="11">
        <f t="shared" si="501"/>
        <v>0.92417341929378372</v>
      </c>
      <c r="BK927" s="11">
        <f t="shared" si="502"/>
        <v>1.5402890321563063</v>
      </c>
      <c r="BL927" s="11" t="b">
        <f t="shared" si="503"/>
        <v>0</v>
      </c>
      <c r="BM927" s="11">
        <f t="shared" si="504"/>
        <v>0.30805780643126124</v>
      </c>
      <c r="BN927" s="11" t="b">
        <f t="shared" si="505"/>
        <v>0</v>
      </c>
      <c r="BO927" s="11" t="b">
        <f t="shared" si="506"/>
        <v>0</v>
      </c>
      <c r="BP927" s="11" t="b">
        <f t="shared" si="507"/>
        <v>0</v>
      </c>
      <c r="BQ927" s="11" t="b">
        <f t="shared" si="508"/>
        <v>0</v>
      </c>
      <c r="BR927" s="11" t="b">
        <f t="shared" si="509"/>
        <v>0</v>
      </c>
    </row>
    <row r="928" spans="1:70" s="5" customFormat="1" ht="12.75" customHeight="1" x14ac:dyDescent="0.7">
      <c r="A928" s="24" t="s">
        <v>2393</v>
      </c>
      <c r="B928" s="25" t="s">
        <v>2394</v>
      </c>
      <c r="C928" s="24" t="s">
        <v>84</v>
      </c>
      <c r="D928" s="26" t="s">
        <v>41</v>
      </c>
      <c r="E928" s="24" t="s">
        <v>2610</v>
      </c>
      <c r="F928" s="24" t="s">
        <v>2610</v>
      </c>
      <c r="G928" s="62" t="s">
        <v>971</v>
      </c>
      <c r="H928" s="16">
        <v>235</v>
      </c>
      <c r="I928" s="16">
        <v>213</v>
      </c>
      <c r="J928" s="16">
        <v>211</v>
      </c>
      <c r="K928" s="26"/>
      <c r="L928" s="26"/>
      <c r="M928" s="26"/>
      <c r="N928" s="26"/>
      <c r="O928" s="40"/>
      <c r="P928" s="32" t="s">
        <v>79</v>
      </c>
      <c r="Q928" s="32">
        <v>128</v>
      </c>
      <c r="R928" s="60">
        <f t="shared" si="474"/>
        <v>0</v>
      </c>
      <c r="S928" s="27" t="s">
        <v>68</v>
      </c>
      <c r="T928" s="27"/>
      <c r="U928" s="27">
        <v>14.5</v>
      </c>
      <c r="V928" s="30">
        <f t="shared" si="475"/>
        <v>14.5</v>
      </c>
      <c r="W928" s="29">
        <f t="shared" si="476"/>
        <v>0.30208333333333331</v>
      </c>
      <c r="X928" s="29">
        <f t="shared" si="477"/>
        <v>8.9336763865065763</v>
      </c>
      <c r="Y928" s="29">
        <f t="shared" si="478"/>
        <v>0.26801029159519729</v>
      </c>
      <c r="Z928" s="30">
        <f>IF(S928="",0,VLOOKUP(S928,[1]!Costo_Twist,2,FALSE)*W928)</f>
        <v>20.497395294279993</v>
      </c>
      <c r="AA928" s="31" t="s">
        <v>72</v>
      </c>
      <c r="AB928" s="31"/>
      <c r="AC928" s="31">
        <v>12.5</v>
      </c>
      <c r="AD928" s="34">
        <f t="shared" si="479"/>
        <v>12.5</v>
      </c>
      <c r="AE928" s="33">
        <f t="shared" si="480"/>
        <v>0.26041666666666669</v>
      </c>
      <c r="AF928" s="33">
        <f t="shared" si="481"/>
        <v>7.7014451607815317</v>
      </c>
      <c r="AG928" s="33">
        <f t="shared" si="482"/>
        <v>0.23104335482344596</v>
      </c>
      <c r="AH928" s="34">
        <f>IF(AA928="",0,VLOOKUP(AA928,[1]!Costo_Twist,2,FALSE)*AE928)</f>
        <v>53.125554454859987</v>
      </c>
      <c r="AI928" s="35" t="s">
        <v>67</v>
      </c>
      <c r="AJ928" s="35"/>
      <c r="AK928" s="35" t="s">
        <v>2395</v>
      </c>
      <c r="AL928" s="35">
        <f t="shared" si="483"/>
        <v>1</v>
      </c>
      <c r="AM928" s="29">
        <f t="shared" si="484"/>
        <v>2.0833333333333332E-2</v>
      </c>
      <c r="AN928" s="29">
        <f t="shared" si="485"/>
        <v>0.61611561286252248</v>
      </c>
      <c r="AO928" s="29">
        <f t="shared" si="486"/>
        <v>1.8483468385875675E-2</v>
      </c>
      <c r="AP928" s="30">
        <f>IF(AI928="",0,VLOOKUP(AI928,[1]!Costo_Twist,2,FALSE)*AM928)</f>
        <v>4.2218410858443978</v>
      </c>
      <c r="AQ928" s="42"/>
      <c r="AR928" s="42"/>
      <c r="AS928" s="42"/>
      <c r="AT928" s="42">
        <f t="shared" si="487"/>
        <v>0</v>
      </c>
      <c r="AU928" s="43">
        <f t="shared" si="488"/>
        <v>0</v>
      </c>
      <c r="AV928" s="43">
        <f t="shared" si="489"/>
        <v>0</v>
      </c>
      <c r="AW928" s="43">
        <f t="shared" si="490"/>
        <v>0</v>
      </c>
      <c r="AX928" s="44">
        <f>IF(AQ928="",0,VLOOKUP(AQ928,[1]!Costo_Twist,2,FALSE)*AU928)</f>
        <v>0</v>
      </c>
      <c r="AY928" s="36">
        <f t="shared" si="491"/>
        <v>77.84479083498438</v>
      </c>
      <c r="AZ928" s="41">
        <f t="shared" si="492"/>
        <v>0.58333333333333337</v>
      </c>
      <c r="BA928" s="37">
        <f t="shared" si="493"/>
        <v>128.58333333333334</v>
      </c>
      <c r="BB928" s="37" t="str">
        <f t="shared" si="494"/>
        <v>ok</v>
      </c>
      <c r="BC928" s="37" t="str">
        <f t="shared" si="495"/>
        <v>ok</v>
      </c>
      <c r="BE928" s="11" t="b">
        <f t="shared" si="496"/>
        <v>0</v>
      </c>
      <c r="BF928" s="11" t="b">
        <f t="shared" si="497"/>
        <v>0</v>
      </c>
      <c r="BG928" s="11" t="b">
        <f t="shared" si="498"/>
        <v>0</v>
      </c>
      <c r="BH928" s="11" t="b">
        <f t="shared" si="499"/>
        <v>0</v>
      </c>
      <c r="BI928" s="11" t="b">
        <f t="shared" si="500"/>
        <v>0</v>
      </c>
      <c r="BJ928" s="11">
        <f t="shared" si="501"/>
        <v>8.9336763865065763</v>
      </c>
      <c r="BK928" s="11" t="b">
        <f t="shared" si="502"/>
        <v>0</v>
      </c>
      <c r="BL928" s="11" t="b">
        <f t="shared" si="503"/>
        <v>0</v>
      </c>
      <c r="BM928" s="11" t="b">
        <f t="shared" si="504"/>
        <v>0</v>
      </c>
      <c r="BN928" s="11">
        <f t="shared" si="505"/>
        <v>7.7014451607815317</v>
      </c>
      <c r="BO928" s="11" t="b">
        <f t="shared" si="506"/>
        <v>0</v>
      </c>
      <c r="BP928" s="11" t="b">
        <f t="shared" si="507"/>
        <v>0</v>
      </c>
      <c r="BQ928" s="11" t="b">
        <f t="shared" si="508"/>
        <v>0</v>
      </c>
      <c r="BR928" s="11">
        <f t="shared" si="509"/>
        <v>0.61611561286252248</v>
      </c>
    </row>
    <row r="929" spans="1:70" s="5" customFormat="1" ht="12.75" customHeight="1" x14ac:dyDescent="0.7">
      <c r="A929" s="24" t="s">
        <v>2393</v>
      </c>
      <c r="B929" s="25" t="s">
        <v>2394</v>
      </c>
      <c r="C929" s="24" t="s">
        <v>84</v>
      </c>
      <c r="D929" s="26" t="s">
        <v>41</v>
      </c>
      <c r="E929" s="24" t="s">
        <v>2610</v>
      </c>
      <c r="F929" s="24" t="s">
        <v>2610</v>
      </c>
      <c r="G929" s="62" t="s">
        <v>972</v>
      </c>
      <c r="H929" s="16">
        <v>225</v>
      </c>
      <c r="I929" s="16">
        <v>197</v>
      </c>
      <c r="J929" s="16">
        <v>199</v>
      </c>
      <c r="K929" s="26"/>
      <c r="L929" s="26"/>
      <c r="M929" s="26"/>
      <c r="N929" s="26"/>
      <c r="O929" s="40"/>
      <c r="P929" s="32" t="s">
        <v>79</v>
      </c>
      <c r="Q929" s="32">
        <v>128</v>
      </c>
      <c r="R929" s="60">
        <f t="shared" si="474"/>
        <v>0</v>
      </c>
      <c r="S929" s="27" t="s">
        <v>73</v>
      </c>
      <c r="T929" s="27"/>
      <c r="U929" s="28" t="s">
        <v>2396</v>
      </c>
      <c r="V929" s="30">
        <f t="shared" si="475"/>
        <v>3</v>
      </c>
      <c r="W929" s="29">
        <f t="shared" si="476"/>
        <v>6.25E-2</v>
      </c>
      <c r="X929" s="29">
        <f t="shared" si="477"/>
        <v>1.8483468385875674</v>
      </c>
      <c r="Y929" s="29">
        <f t="shared" si="478"/>
        <v>5.5450405157627024E-2</v>
      </c>
      <c r="Z929" s="30">
        <f>IF(S929="",0,VLOOKUP(S929,[1]!Costo_Twist,2,FALSE)*W929)</f>
        <v>8.1823860780081024</v>
      </c>
      <c r="AA929" s="31" t="s">
        <v>72</v>
      </c>
      <c r="AB929" s="31"/>
      <c r="AC929" s="31" t="s">
        <v>2402</v>
      </c>
      <c r="AD929" s="34">
        <f t="shared" si="479"/>
        <v>19</v>
      </c>
      <c r="AE929" s="33">
        <f t="shared" si="480"/>
        <v>0.39583333333333331</v>
      </c>
      <c r="AF929" s="33">
        <f t="shared" si="481"/>
        <v>11.706196644387926</v>
      </c>
      <c r="AG929" s="33">
        <f t="shared" si="482"/>
        <v>0.3511858993316378</v>
      </c>
      <c r="AH929" s="34">
        <f>IF(AA929="",0,VLOOKUP(AA929,[1]!Costo_Twist,2,FALSE)*AE929)</f>
        <v>80.75084277138717</v>
      </c>
      <c r="AI929" s="35" t="s">
        <v>66</v>
      </c>
      <c r="AJ929" s="35"/>
      <c r="AK929" s="35">
        <v>4.5</v>
      </c>
      <c r="AL929" s="35">
        <f t="shared" si="483"/>
        <v>4.5</v>
      </c>
      <c r="AM929" s="29">
        <f t="shared" si="484"/>
        <v>9.375E-2</v>
      </c>
      <c r="AN929" s="29">
        <f t="shared" si="485"/>
        <v>2.772520257881351</v>
      </c>
      <c r="AO929" s="29">
        <f t="shared" si="486"/>
        <v>8.3175607736440532E-2</v>
      </c>
      <c r="AP929" s="30">
        <f>IF(AI929="",0,VLOOKUP(AI929,[1]!Costo_Twist,2,FALSE)*AM929)</f>
        <v>23.500791022266906</v>
      </c>
      <c r="AQ929" s="42"/>
      <c r="AR929" s="42"/>
      <c r="AS929" s="42"/>
      <c r="AT929" s="42">
        <f t="shared" si="487"/>
        <v>0</v>
      </c>
      <c r="AU929" s="43">
        <f t="shared" si="488"/>
        <v>0</v>
      </c>
      <c r="AV929" s="43">
        <f t="shared" si="489"/>
        <v>0</v>
      </c>
      <c r="AW929" s="43">
        <f t="shared" si="490"/>
        <v>0</v>
      </c>
      <c r="AX929" s="44">
        <f>IF(AQ929="",0,VLOOKUP(AQ929,[1]!Costo_Twist,2,FALSE)*AU929)</f>
        <v>0</v>
      </c>
      <c r="AY929" s="36">
        <f t="shared" si="491"/>
        <v>112.43401987166219</v>
      </c>
      <c r="AZ929" s="41">
        <f t="shared" si="492"/>
        <v>0.55208333333333326</v>
      </c>
      <c r="BA929" s="37">
        <f t="shared" si="493"/>
        <v>128.55208333333334</v>
      </c>
      <c r="BB929" s="37" t="str">
        <f t="shared" si="494"/>
        <v>ok</v>
      </c>
      <c r="BC929" s="37" t="str">
        <f t="shared" si="495"/>
        <v>ok</v>
      </c>
      <c r="BE929" s="11" t="b">
        <f t="shared" si="496"/>
        <v>0</v>
      </c>
      <c r="BF929" s="11" t="b">
        <f t="shared" si="497"/>
        <v>0</v>
      </c>
      <c r="BG929" s="11" t="b">
        <f t="shared" si="498"/>
        <v>0</v>
      </c>
      <c r="BH929" s="11">
        <f t="shared" si="499"/>
        <v>1.8483468385875674</v>
      </c>
      <c r="BI929" s="11" t="b">
        <f t="shared" si="500"/>
        <v>0</v>
      </c>
      <c r="BJ929" s="11" t="b">
        <f t="shared" si="501"/>
        <v>0</v>
      </c>
      <c r="BK929" s="11" t="b">
        <f t="shared" si="502"/>
        <v>0</v>
      </c>
      <c r="BL929" s="11" t="b">
        <f t="shared" si="503"/>
        <v>0</v>
      </c>
      <c r="BM929" s="11" t="b">
        <f t="shared" si="504"/>
        <v>0</v>
      </c>
      <c r="BN929" s="11">
        <f t="shared" si="505"/>
        <v>11.706196644387926</v>
      </c>
      <c r="BO929" s="11">
        <f t="shared" si="506"/>
        <v>2.772520257881351</v>
      </c>
      <c r="BP929" s="11" t="b">
        <f t="shared" si="507"/>
        <v>0</v>
      </c>
      <c r="BQ929" s="11" t="b">
        <f t="shared" si="508"/>
        <v>0</v>
      </c>
      <c r="BR929" s="11" t="b">
        <f t="shared" si="509"/>
        <v>0</v>
      </c>
    </row>
    <row r="930" spans="1:70" s="5" customFormat="1" ht="12.75" customHeight="1" x14ac:dyDescent="0.7">
      <c r="A930" s="24" t="s">
        <v>2393</v>
      </c>
      <c r="B930" s="25" t="s">
        <v>2394</v>
      </c>
      <c r="C930" s="24" t="s">
        <v>84</v>
      </c>
      <c r="D930" s="26" t="s">
        <v>41</v>
      </c>
      <c r="E930" s="24" t="s">
        <v>2610</v>
      </c>
      <c r="F930" s="24" t="s">
        <v>2610</v>
      </c>
      <c r="G930" s="62" t="s">
        <v>973</v>
      </c>
      <c r="H930" s="16">
        <v>205</v>
      </c>
      <c r="I930" s="16">
        <v>169</v>
      </c>
      <c r="J930" s="16">
        <v>172</v>
      </c>
      <c r="K930" s="26"/>
      <c r="L930" s="26"/>
      <c r="M930" s="26"/>
      <c r="N930" s="26"/>
      <c r="O930" s="40"/>
      <c r="P930" s="32" t="s">
        <v>80</v>
      </c>
      <c r="Q930" s="32">
        <v>124</v>
      </c>
      <c r="R930" s="60">
        <f t="shared" si="474"/>
        <v>0</v>
      </c>
      <c r="S930" s="27" t="s">
        <v>72</v>
      </c>
      <c r="T930" s="27"/>
      <c r="U930" s="28">
        <v>11.5</v>
      </c>
      <c r="V930" s="30">
        <f t="shared" si="475"/>
        <v>11.5</v>
      </c>
      <c r="W930" s="29">
        <f t="shared" si="476"/>
        <v>0.23958333333333334</v>
      </c>
      <c r="X930" s="29">
        <f t="shared" si="477"/>
        <v>7.0853295479190086</v>
      </c>
      <c r="Y930" s="29">
        <f t="shared" si="478"/>
        <v>0.21255988643757026</v>
      </c>
      <c r="Z930" s="30">
        <f>IF(S930="",0,VLOOKUP(S930,[1]!Costo_Twist,2,FALSE)*W930)</f>
        <v>48.875510098471182</v>
      </c>
      <c r="AA930" s="31" t="s">
        <v>67</v>
      </c>
      <c r="AB930" s="31"/>
      <c r="AC930" s="31">
        <v>45.5</v>
      </c>
      <c r="AD930" s="34">
        <f t="shared" si="479"/>
        <v>45.5</v>
      </c>
      <c r="AE930" s="33">
        <f t="shared" si="480"/>
        <v>0.94791666666666663</v>
      </c>
      <c r="AF930" s="33">
        <f t="shared" si="481"/>
        <v>28.033260385244773</v>
      </c>
      <c r="AG930" s="33">
        <f t="shared" si="482"/>
        <v>0.84099781155734321</v>
      </c>
      <c r="AH930" s="34">
        <f>IF(AA930="",0,VLOOKUP(AA930,[1]!Costo_Twist,2,FALSE)*AE930)</f>
        <v>192.09376940592009</v>
      </c>
      <c r="AI930" s="35" t="s">
        <v>66</v>
      </c>
      <c r="AJ930" s="35"/>
      <c r="AK930" s="35" t="s">
        <v>2428</v>
      </c>
      <c r="AL930" s="35">
        <f t="shared" si="483"/>
        <v>11</v>
      </c>
      <c r="AM930" s="29">
        <f t="shared" si="484"/>
        <v>0.22916666666666666</v>
      </c>
      <c r="AN930" s="29">
        <f t="shared" si="485"/>
        <v>6.7772717414877475</v>
      </c>
      <c r="AO930" s="29">
        <f t="shared" si="486"/>
        <v>0.20331815224463243</v>
      </c>
      <c r="AP930" s="30">
        <f>IF(AI930="",0,VLOOKUP(AI930,[1]!Costo_Twist,2,FALSE)*AM930)</f>
        <v>57.446378054430213</v>
      </c>
      <c r="AQ930" s="42"/>
      <c r="AR930" s="42"/>
      <c r="AS930" s="42"/>
      <c r="AT930" s="42">
        <f t="shared" si="487"/>
        <v>0</v>
      </c>
      <c r="AU930" s="43">
        <f t="shared" si="488"/>
        <v>0</v>
      </c>
      <c r="AV930" s="43">
        <f t="shared" si="489"/>
        <v>0</v>
      </c>
      <c r="AW930" s="43">
        <f t="shared" si="490"/>
        <v>0</v>
      </c>
      <c r="AX930" s="44">
        <f>IF(AQ930="",0,VLOOKUP(AQ930,[1]!Costo_Twist,2,FALSE)*AU930)</f>
        <v>0</v>
      </c>
      <c r="AY930" s="36">
        <f t="shared" si="491"/>
        <v>298.41565755882147</v>
      </c>
      <c r="AZ930" s="41">
        <f t="shared" si="492"/>
        <v>1.4166666666666667</v>
      </c>
      <c r="BA930" s="37">
        <f t="shared" si="493"/>
        <v>125.41666666666667</v>
      </c>
      <c r="BB930" s="37" t="str">
        <f t="shared" si="494"/>
        <v>ok</v>
      </c>
      <c r="BC930" s="37" t="str">
        <f t="shared" si="495"/>
        <v>ok</v>
      </c>
      <c r="BE930" s="11" t="b">
        <f t="shared" si="496"/>
        <v>0</v>
      </c>
      <c r="BF930" s="11" t="b">
        <f t="shared" si="497"/>
        <v>0</v>
      </c>
      <c r="BG930" s="11" t="b">
        <f t="shared" si="498"/>
        <v>0</v>
      </c>
      <c r="BH930" s="11" t="b">
        <f t="shared" si="499"/>
        <v>0</v>
      </c>
      <c r="BI930" s="11" t="b">
        <f t="shared" si="500"/>
        <v>0</v>
      </c>
      <c r="BJ930" s="11" t="b">
        <f t="shared" si="501"/>
        <v>0</v>
      </c>
      <c r="BK930" s="11" t="b">
        <f t="shared" si="502"/>
        <v>0</v>
      </c>
      <c r="BL930" s="11" t="b">
        <f t="shared" si="503"/>
        <v>0</v>
      </c>
      <c r="BM930" s="11" t="b">
        <f t="shared" si="504"/>
        <v>0</v>
      </c>
      <c r="BN930" s="11">
        <f t="shared" si="505"/>
        <v>7.0853295479190086</v>
      </c>
      <c r="BO930" s="11">
        <f t="shared" si="506"/>
        <v>6.7772717414877475</v>
      </c>
      <c r="BP930" s="11" t="b">
        <f t="shared" si="507"/>
        <v>0</v>
      </c>
      <c r="BQ930" s="11" t="b">
        <f t="shared" si="508"/>
        <v>0</v>
      </c>
      <c r="BR930" s="11">
        <f t="shared" si="509"/>
        <v>28.033260385244773</v>
      </c>
    </row>
    <row r="931" spans="1:70" s="5" customFormat="1" ht="12.75" customHeight="1" x14ac:dyDescent="0.7">
      <c r="A931" s="24" t="s">
        <v>2393</v>
      </c>
      <c r="B931" s="25" t="s">
        <v>2394</v>
      </c>
      <c r="C931" s="24" t="s">
        <v>84</v>
      </c>
      <c r="D931" s="26" t="s">
        <v>41</v>
      </c>
      <c r="E931" s="24" t="s">
        <v>2610</v>
      </c>
      <c r="F931" s="24" t="s">
        <v>2610</v>
      </c>
      <c r="G931" s="62" t="s">
        <v>974</v>
      </c>
      <c r="H931" s="16">
        <v>188</v>
      </c>
      <c r="I931" s="16">
        <v>147</v>
      </c>
      <c r="J931" s="16">
        <v>150</v>
      </c>
      <c r="K931" s="26"/>
      <c r="L931" s="26"/>
      <c r="M931" s="26"/>
      <c r="N931" s="26"/>
      <c r="O931" s="40"/>
      <c r="P931" s="32" t="s">
        <v>80</v>
      </c>
      <c r="Q931" s="32">
        <v>124</v>
      </c>
      <c r="R931" s="60">
        <f t="shared" si="474"/>
        <v>0</v>
      </c>
      <c r="S931" s="27" t="s">
        <v>73</v>
      </c>
      <c r="T931" s="27"/>
      <c r="U931" s="27" t="s">
        <v>2401</v>
      </c>
      <c r="V931" s="30">
        <f t="shared" si="475"/>
        <v>12</v>
      </c>
      <c r="W931" s="29">
        <f t="shared" si="476"/>
        <v>0.25</v>
      </c>
      <c r="X931" s="29">
        <f t="shared" si="477"/>
        <v>7.3933873543502697</v>
      </c>
      <c r="Y931" s="29">
        <f t="shared" si="478"/>
        <v>0.2218016206305081</v>
      </c>
      <c r="Z931" s="30">
        <f>IF(S931="",0,VLOOKUP(S931,[1]!Costo_Twist,2,FALSE)*W931)</f>
        <v>32.729544312032409</v>
      </c>
      <c r="AA931" s="31" t="s">
        <v>72</v>
      </c>
      <c r="AB931" s="31"/>
      <c r="AC931" s="31">
        <v>66.5</v>
      </c>
      <c r="AD931" s="34">
        <f t="shared" si="479"/>
        <v>66.5</v>
      </c>
      <c r="AE931" s="33">
        <f t="shared" si="480"/>
        <v>1.3854166666666667</v>
      </c>
      <c r="AF931" s="33">
        <f t="shared" si="481"/>
        <v>40.971688255357748</v>
      </c>
      <c r="AG931" s="33">
        <f t="shared" si="482"/>
        <v>1.2291506476607323</v>
      </c>
      <c r="AH931" s="34">
        <f>IF(AA931="",0,VLOOKUP(AA931,[1]!Costo_Twist,2,FALSE)*AE931)</f>
        <v>282.62794969985509</v>
      </c>
      <c r="AI931" s="35" t="s">
        <v>66</v>
      </c>
      <c r="AJ931" s="35"/>
      <c r="AK931" s="35" t="s">
        <v>2433</v>
      </c>
      <c r="AL931" s="35">
        <f t="shared" si="483"/>
        <v>17</v>
      </c>
      <c r="AM931" s="29">
        <f t="shared" si="484"/>
        <v>0.35416666666666669</v>
      </c>
      <c r="AN931" s="29">
        <f t="shared" si="485"/>
        <v>10.473965418662884</v>
      </c>
      <c r="AO931" s="29">
        <f t="shared" si="486"/>
        <v>0.31421896255988652</v>
      </c>
      <c r="AP931" s="30">
        <f>IF(AI931="",0,VLOOKUP(AI931,[1]!Costo_Twist,2,FALSE)*AM931)</f>
        <v>88.780766084119421</v>
      </c>
      <c r="AQ931" s="42"/>
      <c r="AR931" s="42"/>
      <c r="AS931" s="42"/>
      <c r="AT931" s="42">
        <f t="shared" si="487"/>
        <v>0</v>
      </c>
      <c r="AU931" s="43">
        <f t="shared" si="488"/>
        <v>0</v>
      </c>
      <c r="AV931" s="43">
        <f t="shared" si="489"/>
        <v>0</v>
      </c>
      <c r="AW931" s="43">
        <f t="shared" si="490"/>
        <v>0</v>
      </c>
      <c r="AX931" s="44">
        <f>IF(AQ931="",0,VLOOKUP(AQ931,[1]!Costo_Twist,2,FALSE)*AU931)</f>
        <v>0</v>
      </c>
      <c r="AY931" s="36">
        <f t="shared" si="491"/>
        <v>404.13826009600695</v>
      </c>
      <c r="AZ931" s="41">
        <f t="shared" si="492"/>
        <v>1.9895833333333335</v>
      </c>
      <c r="BA931" s="37">
        <f t="shared" si="493"/>
        <v>125.98958333333333</v>
      </c>
      <c r="BB931" s="37" t="str">
        <f t="shared" si="494"/>
        <v>ok</v>
      </c>
      <c r="BC931" s="37" t="str">
        <f t="shared" si="495"/>
        <v>ok</v>
      </c>
      <c r="BE931" s="11" t="b">
        <f t="shared" si="496"/>
        <v>0</v>
      </c>
      <c r="BF931" s="11" t="b">
        <f t="shared" si="497"/>
        <v>0</v>
      </c>
      <c r="BG931" s="11" t="b">
        <f t="shared" si="498"/>
        <v>0</v>
      </c>
      <c r="BH931" s="11">
        <f t="shared" si="499"/>
        <v>7.3933873543502697</v>
      </c>
      <c r="BI931" s="11" t="b">
        <f t="shared" si="500"/>
        <v>0</v>
      </c>
      <c r="BJ931" s="11" t="b">
        <f t="shared" si="501"/>
        <v>0</v>
      </c>
      <c r="BK931" s="11" t="b">
        <f t="shared" si="502"/>
        <v>0</v>
      </c>
      <c r="BL931" s="11" t="b">
        <f t="shared" si="503"/>
        <v>0</v>
      </c>
      <c r="BM931" s="11" t="b">
        <f t="shared" si="504"/>
        <v>0</v>
      </c>
      <c r="BN931" s="11">
        <f t="shared" si="505"/>
        <v>40.971688255357748</v>
      </c>
      <c r="BO931" s="11">
        <f t="shared" si="506"/>
        <v>10.473965418662884</v>
      </c>
      <c r="BP931" s="11" t="b">
        <f t="shared" si="507"/>
        <v>0</v>
      </c>
      <c r="BQ931" s="11" t="b">
        <f t="shared" si="508"/>
        <v>0</v>
      </c>
      <c r="BR931" s="11" t="b">
        <f t="shared" si="509"/>
        <v>0</v>
      </c>
    </row>
    <row r="932" spans="1:70" s="5" customFormat="1" ht="12.75" customHeight="1" x14ac:dyDescent="0.7">
      <c r="A932" s="24" t="s">
        <v>2393</v>
      </c>
      <c r="B932" s="25" t="s">
        <v>2394</v>
      </c>
      <c r="C932" s="24" t="s">
        <v>84</v>
      </c>
      <c r="D932" s="26" t="s">
        <v>41</v>
      </c>
      <c r="E932" s="24" t="s">
        <v>2610</v>
      </c>
      <c r="F932" s="24" t="s">
        <v>2610</v>
      </c>
      <c r="G932" s="62" t="s">
        <v>975</v>
      </c>
      <c r="H932" s="16">
        <v>146</v>
      </c>
      <c r="I932" s="16">
        <v>104</v>
      </c>
      <c r="J932" s="16">
        <v>105</v>
      </c>
      <c r="K932" s="26"/>
      <c r="L932" s="26"/>
      <c r="M932" s="26"/>
      <c r="N932" s="26"/>
      <c r="O932" s="40"/>
      <c r="P932" s="32" t="s">
        <v>81</v>
      </c>
      <c r="Q932" s="32">
        <v>120</v>
      </c>
      <c r="R932" s="60">
        <f t="shared" si="474"/>
        <v>0</v>
      </c>
      <c r="S932" s="27" t="s">
        <v>64</v>
      </c>
      <c r="T932" s="27"/>
      <c r="U932" s="27">
        <v>63</v>
      </c>
      <c r="V932" s="30">
        <f t="shared" si="475"/>
        <v>63</v>
      </c>
      <c r="W932" s="29">
        <f t="shared" si="476"/>
        <v>1.3125</v>
      </c>
      <c r="X932" s="29">
        <f t="shared" si="477"/>
        <v>38.815283610338916</v>
      </c>
      <c r="Y932" s="29">
        <f t="shared" si="478"/>
        <v>1.1644585083101675</v>
      </c>
      <c r="Z932" s="30">
        <f>IF(S932="",0,VLOOKUP(S932,[1]!Costo_Twist,2,FALSE)*W932)</f>
        <v>162.9678120471952</v>
      </c>
      <c r="AA932" s="31" t="s">
        <v>72</v>
      </c>
      <c r="AB932" s="31"/>
      <c r="AC932" s="31">
        <v>146.5</v>
      </c>
      <c r="AD932" s="34">
        <f t="shared" si="479"/>
        <v>146.5</v>
      </c>
      <c r="AE932" s="33">
        <f t="shared" si="480"/>
        <v>3.0520833333333335</v>
      </c>
      <c r="AF932" s="33">
        <f t="shared" si="481"/>
        <v>90.260937284359542</v>
      </c>
      <c r="AG932" s="33">
        <f t="shared" si="482"/>
        <v>2.7078281185307862</v>
      </c>
      <c r="AH932" s="34">
        <f>IF(AA932="",0,VLOOKUP(AA932,[1]!Costo_Twist,2,FALSE)*AE932)</f>
        <v>622.63149821095897</v>
      </c>
      <c r="AI932" s="35" t="s">
        <v>66</v>
      </c>
      <c r="AJ932" s="35"/>
      <c r="AK932" s="35" t="s">
        <v>2431</v>
      </c>
      <c r="AL932" s="35">
        <f t="shared" si="483"/>
        <v>22</v>
      </c>
      <c r="AM932" s="29">
        <f t="shared" si="484"/>
        <v>0.45833333333333331</v>
      </c>
      <c r="AN932" s="29">
        <f t="shared" si="485"/>
        <v>13.554543482975495</v>
      </c>
      <c r="AO932" s="29">
        <f t="shared" si="486"/>
        <v>0.40663630448926485</v>
      </c>
      <c r="AP932" s="30">
        <f>IF(AI932="",0,VLOOKUP(AI932,[1]!Costo_Twist,2,FALSE)*AM932)</f>
        <v>114.89275610886043</v>
      </c>
      <c r="AQ932" s="42"/>
      <c r="AR932" s="42"/>
      <c r="AS932" s="42"/>
      <c r="AT932" s="42">
        <f t="shared" si="487"/>
        <v>0</v>
      </c>
      <c r="AU932" s="43">
        <f t="shared" si="488"/>
        <v>0</v>
      </c>
      <c r="AV932" s="43">
        <f t="shared" si="489"/>
        <v>0</v>
      </c>
      <c r="AW932" s="43">
        <f t="shared" si="490"/>
        <v>0</v>
      </c>
      <c r="AX932" s="44">
        <f>IF(AQ932="",0,VLOOKUP(AQ932,[1]!Costo_Twist,2,FALSE)*AU932)</f>
        <v>0</v>
      </c>
      <c r="AY932" s="36">
        <f t="shared" si="491"/>
        <v>900.49206636701467</v>
      </c>
      <c r="AZ932" s="41">
        <f t="shared" si="492"/>
        <v>4.822916666666667</v>
      </c>
      <c r="BA932" s="37">
        <f t="shared" si="493"/>
        <v>124.82291666666667</v>
      </c>
      <c r="BB932" s="37" t="str">
        <f t="shared" si="494"/>
        <v>ok</v>
      </c>
      <c r="BC932" s="37" t="str">
        <f t="shared" si="495"/>
        <v>ok</v>
      </c>
      <c r="BE932" s="11" t="b">
        <f t="shared" si="496"/>
        <v>0</v>
      </c>
      <c r="BF932" s="11" t="b">
        <f t="shared" si="497"/>
        <v>0</v>
      </c>
      <c r="BG932" s="11" t="b">
        <f t="shared" si="498"/>
        <v>0</v>
      </c>
      <c r="BH932" s="11" t="b">
        <f t="shared" si="499"/>
        <v>0</v>
      </c>
      <c r="BI932" s="11" t="b">
        <f t="shared" si="500"/>
        <v>0</v>
      </c>
      <c r="BJ932" s="11" t="b">
        <f t="shared" si="501"/>
        <v>0</v>
      </c>
      <c r="BK932" s="11" t="b">
        <f t="shared" si="502"/>
        <v>0</v>
      </c>
      <c r="BL932" s="11">
        <f t="shared" si="503"/>
        <v>38.815283610338916</v>
      </c>
      <c r="BM932" s="11" t="b">
        <f t="shared" si="504"/>
        <v>0</v>
      </c>
      <c r="BN932" s="11">
        <f t="shared" si="505"/>
        <v>90.260937284359542</v>
      </c>
      <c r="BO932" s="11">
        <f t="shared" si="506"/>
        <v>13.554543482975495</v>
      </c>
      <c r="BP932" s="11" t="b">
        <f t="shared" si="507"/>
        <v>0</v>
      </c>
      <c r="BQ932" s="11" t="b">
        <f t="shared" si="508"/>
        <v>0</v>
      </c>
      <c r="BR932" s="11" t="b">
        <f t="shared" si="509"/>
        <v>0</v>
      </c>
    </row>
    <row r="933" spans="1:70" s="5" customFormat="1" ht="12.75" customHeight="1" x14ac:dyDescent="0.7">
      <c r="A933" s="24" t="s">
        <v>2393</v>
      </c>
      <c r="B933" s="25" t="s">
        <v>2394</v>
      </c>
      <c r="C933" s="24" t="s">
        <v>84</v>
      </c>
      <c r="D933" s="26" t="s">
        <v>41</v>
      </c>
      <c r="E933" s="24" t="s">
        <v>2610</v>
      </c>
      <c r="F933" s="24" t="s">
        <v>2610</v>
      </c>
      <c r="G933" s="62" t="s">
        <v>976</v>
      </c>
      <c r="H933" s="16">
        <v>249</v>
      </c>
      <c r="I933" s="16">
        <v>228</v>
      </c>
      <c r="J933" s="16">
        <v>226</v>
      </c>
      <c r="K933" s="26"/>
      <c r="L933" s="26"/>
      <c r="M933" s="26"/>
      <c r="N933" s="26"/>
      <c r="O933" s="40"/>
      <c r="P933" s="32" t="s">
        <v>79</v>
      </c>
      <c r="Q933" s="32">
        <v>128</v>
      </c>
      <c r="R933" s="60">
        <f t="shared" si="474"/>
        <v>0</v>
      </c>
      <c r="S933" s="27" t="s">
        <v>68</v>
      </c>
      <c r="T933" s="27"/>
      <c r="U933" s="28">
        <v>2.5</v>
      </c>
      <c r="V933" s="30">
        <f t="shared" si="475"/>
        <v>2.5</v>
      </c>
      <c r="W933" s="29">
        <f t="shared" si="476"/>
        <v>5.2083333333333336E-2</v>
      </c>
      <c r="X933" s="29">
        <f t="shared" si="477"/>
        <v>1.5402890321563063</v>
      </c>
      <c r="Y933" s="29">
        <f t="shared" si="478"/>
        <v>4.620867096468919E-2</v>
      </c>
      <c r="Z933" s="30">
        <f>IF(S933="",0,VLOOKUP(S933,[1]!Costo_Twist,2,FALSE)*W933)</f>
        <v>3.5340336714275855</v>
      </c>
      <c r="AA933" s="31" t="s">
        <v>72</v>
      </c>
      <c r="AB933" s="31"/>
      <c r="AC933" s="31">
        <v>5.5</v>
      </c>
      <c r="AD933" s="34">
        <f t="shared" si="479"/>
        <v>5.5</v>
      </c>
      <c r="AE933" s="33">
        <f t="shared" si="480"/>
        <v>0.11458333333333333</v>
      </c>
      <c r="AF933" s="33">
        <f t="shared" si="481"/>
        <v>3.3886358707438737</v>
      </c>
      <c r="AG933" s="33">
        <f t="shared" si="482"/>
        <v>0.10165907612231621</v>
      </c>
      <c r="AH933" s="34">
        <f>IF(AA933="",0,VLOOKUP(AA933,[1]!Costo_Twist,2,FALSE)*AE933)</f>
        <v>23.375243960138391</v>
      </c>
      <c r="AI933" s="35" t="s">
        <v>66</v>
      </c>
      <c r="AJ933" s="35"/>
      <c r="AK933" s="35">
        <v>0.5</v>
      </c>
      <c r="AL933" s="35">
        <f t="shared" si="483"/>
        <v>0.5</v>
      </c>
      <c r="AM933" s="29">
        <f t="shared" si="484"/>
        <v>1.0416666666666666E-2</v>
      </c>
      <c r="AN933" s="29">
        <f t="shared" si="485"/>
        <v>0.30805780643126124</v>
      </c>
      <c r="AO933" s="29">
        <f t="shared" si="486"/>
        <v>9.2417341929378373E-3</v>
      </c>
      <c r="AP933" s="30">
        <f>IF(AI933="",0,VLOOKUP(AI933,[1]!Costo_Twist,2,FALSE)*AM933)</f>
        <v>2.6111990024741005</v>
      </c>
      <c r="AQ933" s="42"/>
      <c r="AR933" s="42"/>
      <c r="AS933" s="42"/>
      <c r="AT933" s="42">
        <f t="shared" si="487"/>
        <v>0</v>
      </c>
      <c r="AU933" s="43">
        <f t="shared" si="488"/>
        <v>0</v>
      </c>
      <c r="AV933" s="43">
        <f t="shared" si="489"/>
        <v>0</v>
      </c>
      <c r="AW933" s="43">
        <f t="shared" si="490"/>
        <v>0</v>
      </c>
      <c r="AX933" s="44">
        <f>IF(AQ933="",0,VLOOKUP(AQ933,[1]!Costo_Twist,2,FALSE)*AU933)</f>
        <v>0</v>
      </c>
      <c r="AY933" s="36">
        <f t="shared" si="491"/>
        <v>29.520476634040079</v>
      </c>
      <c r="AZ933" s="41">
        <f t="shared" si="492"/>
        <v>0.17708333333333331</v>
      </c>
      <c r="BA933" s="37">
        <f t="shared" si="493"/>
        <v>128.17708333333334</v>
      </c>
      <c r="BB933" s="37" t="str">
        <f t="shared" si="494"/>
        <v>ok</v>
      </c>
      <c r="BC933" s="37" t="str">
        <f t="shared" si="495"/>
        <v>ok</v>
      </c>
      <c r="BE933" s="11" t="b">
        <f t="shared" si="496"/>
        <v>0</v>
      </c>
      <c r="BF933" s="11" t="b">
        <f t="shared" si="497"/>
        <v>0</v>
      </c>
      <c r="BG933" s="11" t="b">
        <f t="shared" si="498"/>
        <v>0</v>
      </c>
      <c r="BH933" s="11" t="b">
        <f t="shared" si="499"/>
        <v>0</v>
      </c>
      <c r="BI933" s="11" t="b">
        <f t="shared" si="500"/>
        <v>0</v>
      </c>
      <c r="BJ933" s="11">
        <f t="shared" si="501"/>
        <v>1.5402890321563063</v>
      </c>
      <c r="BK933" s="11" t="b">
        <f t="shared" si="502"/>
        <v>0</v>
      </c>
      <c r="BL933" s="11" t="b">
        <f t="shared" si="503"/>
        <v>0</v>
      </c>
      <c r="BM933" s="11" t="b">
        <f t="shared" si="504"/>
        <v>0</v>
      </c>
      <c r="BN933" s="11">
        <f t="shared" si="505"/>
        <v>3.3886358707438737</v>
      </c>
      <c r="BO933" s="11">
        <f t="shared" si="506"/>
        <v>0.30805780643126124</v>
      </c>
      <c r="BP933" s="11" t="b">
        <f t="shared" si="507"/>
        <v>0</v>
      </c>
      <c r="BQ933" s="11" t="b">
        <f t="shared" si="508"/>
        <v>0</v>
      </c>
      <c r="BR933" s="11" t="b">
        <f t="shared" si="509"/>
        <v>0</v>
      </c>
    </row>
    <row r="934" spans="1:70" s="5" customFormat="1" ht="12.75" customHeight="1" x14ac:dyDescent="0.7">
      <c r="A934" s="24" t="s">
        <v>2393</v>
      </c>
      <c r="B934" s="25" t="s">
        <v>2394</v>
      </c>
      <c r="C934" s="24" t="s">
        <v>84</v>
      </c>
      <c r="D934" s="26" t="s">
        <v>41</v>
      </c>
      <c r="E934" s="24" t="s">
        <v>2610</v>
      </c>
      <c r="F934" s="24" t="s">
        <v>2610</v>
      </c>
      <c r="G934" s="62" t="s">
        <v>977</v>
      </c>
      <c r="H934" s="16">
        <v>241</v>
      </c>
      <c r="I934" s="16">
        <v>218</v>
      </c>
      <c r="J934" s="16">
        <v>218</v>
      </c>
      <c r="K934" s="26"/>
      <c r="L934" s="26"/>
      <c r="M934" s="26"/>
      <c r="N934" s="26"/>
      <c r="O934" s="40"/>
      <c r="P934" s="32" t="s">
        <v>79</v>
      </c>
      <c r="Q934" s="32">
        <v>128</v>
      </c>
      <c r="R934" s="60">
        <f t="shared" si="474"/>
        <v>0</v>
      </c>
      <c r="S934" s="27" t="s">
        <v>72</v>
      </c>
      <c r="T934" s="27"/>
      <c r="U934" s="28" t="s">
        <v>2406</v>
      </c>
      <c r="V934" s="30">
        <f t="shared" si="475"/>
        <v>10</v>
      </c>
      <c r="W934" s="29">
        <f t="shared" si="476"/>
        <v>0.20833333333333334</v>
      </c>
      <c r="X934" s="29">
        <f t="shared" si="477"/>
        <v>6.1611561286252252</v>
      </c>
      <c r="Y934" s="29">
        <f t="shared" si="478"/>
        <v>0.18483468385875676</v>
      </c>
      <c r="Z934" s="30">
        <f>IF(S934="",0,VLOOKUP(S934,[1]!Costo_Twist,2,FALSE)*W934)</f>
        <v>42.500443563887984</v>
      </c>
      <c r="AA934" s="31" t="s">
        <v>67</v>
      </c>
      <c r="AB934" s="31"/>
      <c r="AC934" s="31">
        <v>7.5</v>
      </c>
      <c r="AD934" s="34">
        <f t="shared" si="479"/>
        <v>7.5</v>
      </c>
      <c r="AE934" s="33">
        <f t="shared" si="480"/>
        <v>0.15625</v>
      </c>
      <c r="AF934" s="33">
        <f t="shared" si="481"/>
        <v>4.6208670964689187</v>
      </c>
      <c r="AG934" s="33">
        <f t="shared" si="482"/>
        <v>0.13862601289406756</v>
      </c>
      <c r="AH934" s="34">
        <f>IF(AA934="",0,VLOOKUP(AA934,[1]!Costo_Twist,2,FALSE)*AE934)</f>
        <v>31.663808143832984</v>
      </c>
      <c r="AI934" s="35" t="s">
        <v>65</v>
      </c>
      <c r="AJ934" s="35"/>
      <c r="AK934" s="35">
        <v>3.5</v>
      </c>
      <c r="AL934" s="35">
        <f t="shared" si="483"/>
        <v>3.5</v>
      </c>
      <c r="AM934" s="29">
        <f t="shared" si="484"/>
        <v>7.2916666666666671E-2</v>
      </c>
      <c r="AN934" s="29">
        <f t="shared" si="485"/>
        <v>2.1564046450188288</v>
      </c>
      <c r="AO934" s="29">
        <f t="shared" si="486"/>
        <v>6.4692139350564865E-2</v>
      </c>
      <c r="AP934" s="30">
        <f>IF(AI934="",0,VLOOKUP(AI934,[1]!Costo_Twist,2,FALSE)*AM934)</f>
        <v>10.676619747464295</v>
      </c>
      <c r="AQ934" s="42"/>
      <c r="AR934" s="42"/>
      <c r="AS934" s="42"/>
      <c r="AT934" s="42">
        <f t="shared" si="487"/>
        <v>0</v>
      </c>
      <c r="AU934" s="43">
        <f t="shared" si="488"/>
        <v>0</v>
      </c>
      <c r="AV934" s="43">
        <f t="shared" si="489"/>
        <v>0</v>
      </c>
      <c r="AW934" s="43">
        <f t="shared" si="490"/>
        <v>0</v>
      </c>
      <c r="AX934" s="44">
        <f>IF(AQ934="",0,VLOOKUP(AQ934,[1]!Costo_Twist,2,FALSE)*AU934)</f>
        <v>0</v>
      </c>
      <c r="AY934" s="36">
        <f t="shared" si="491"/>
        <v>84.840871455185265</v>
      </c>
      <c r="AZ934" s="41">
        <f t="shared" si="492"/>
        <v>0.43750000000000006</v>
      </c>
      <c r="BA934" s="37">
        <f t="shared" si="493"/>
        <v>128.4375</v>
      </c>
      <c r="BB934" s="37" t="str">
        <f t="shared" si="494"/>
        <v>ok</v>
      </c>
      <c r="BC934" s="37" t="str">
        <f t="shared" si="495"/>
        <v>ok</v>
      </c>
      <c r="BE934" s="11" t="b">
        <f t="shared" si="496"/>
        <v>0</v>
      </c>
      <c r="BF934" s="11" t="b">
        <f t="shared" si="497"/>
        <v>0</v>
      </c>
      <c r="BG934" s="11" t="b">
        <f t="shared" si="498"/>
        <v>0</v>
      </c>
      <c r="BH934" s="11" t="b">
        <f t="shared" si="499"/>
        <v>0</v>
      </c>
      <c r="BI934" s="11" t="b">
        <f t="shared" si="500"/>
        <v>0</v>
      </c>
      <c r="BJ934" s="11" t="b">
        <f t="shared" si="501"/>
        <v>0</v>
      </c>
      <c r="BK934" s="11" t="b">
        <f t="shared" si="502"/>
        <v>0</v>
      </c>
      <c r="BL934" s="11" t="b">
        <f t="shared" si="503"/>
        <v>0</v>
      </c>
      <c r="BM934" s="11">
        <f t="shared" si="504"/>
        <v>2.1564046450188288</v>
      </c>
      <c r="BN934" s="11">
        <f t="shared" si="505"/>
        <v>6.1611561286252252</v>
      </c>
      <c r="BO934" s="11" t="b">
        <f t="shared" si="506"/>
        <v>0</v>
      </c>
      <c r="BP934" s="11" t="b">
        <f t="shared" si="507"/>
        <v>0</v>
      </c>
      <c r="BQ934" s="11" t="b">
        <f t="shared" si="508"/>
        <v>0</v>
      </c>
      <c r="BR934" s="11">
        <f t="shared" si="509"/>
        <v>4.6208670964689187</v>
      </c>
    </row>
    <row r="935" spans="1:70" s="5" customFormat="1" ht="12.75" customHeight="1" x14ac:dyDescent="0.7">
      <c r="A935" s="24" t="s">
        <v>2393</v>
      </c>
      <c r="B935" s="25" t="s">
        <v>2394</v>
      </c>
      <c r="C935" s="24" t="s">
        <v>84</v>
      </c>
      <c r="D935" s="26" t="s">
        <v>41</v>
      </c>
      <c r="E935" s="24" t="s">
        <v>2610</v>
      </c>
      <c r="F935" s="24" t="s">
        <v>2610</v>
      </c>
      <c r="G935" s="62" t="s">
        <v>978</v>
      </c>
      <c r="H935" s="16">
        <v>230</v>
      </c>
      <c r="I935" s="16">
        <v>200</v>
      </c>
      <c r="J935" s="16">
        <v>204</v>
      </c>
      <c r="K935" s="26"/>
      <c r="L935" s="26"/>
      <c r="M935" s="26"/>
      <c r="N935" s="26"/>
      <c r="O935" s="40"/>
      <c r="P935" s="32" t="s">
        <v>79</v>
      </c>
      <c r="Q935" s="32">
        <v>128</v>
      </c>
      <c r="R935" s="60">
        <f t="shared" si="474"/>
        <v>0</v>
      </c>
      <c r="S935" s="27" t="s">
        <v>72</v>
      </c>
      <c r="T935" s="27"/>
      <c r="U935" s="28">
        <v>11.5</v>
      </c>
      <c r="V935" s="30">
        <f t="shared" si="475"/>
        <v>11.5</v>
      </c>
      <c r="W935" s="29">
        <f t="shared" si="476"/>
        <v>0.23958333333333334</v>
      </c>
      <c r="X935" s="29">
        <f t="shared" si="477"/>
        <v>7.0853295479190086</v>
      </c>
      <c r="Y935" s="29">
        <f t="shared" si="478"/>
        <v>0.21255988643757026</v>
      </c>
      <c r="Z935" s="30">
        <f>IF(S935="",0,VLOOKUP(S935,[1]!Costo_Twist,2,FALSE)*W935)</f>
        <v>48.875510098471182</v>
      </c>
      <c r="AA935" s="31" t="s">
        <v>67</v>
      </c>
      <c r="AB935" s="31"/>
      <c r="AC935" s="31">
        <v>13.5</v>
      </c>
      <c r="AD935" s="34">
        <f t="shared" si="479"/>
        <v>13.5</v>
      </c>
      <c r="AE935" s="33">
        <f t="shared" si="480"/>
        <v>0.28125</v>
      </c>
      <c r="AF935" s="33">
        <f t="shared" si="481"/>
        <v>8.317560773644054</v>
      </c>
      <c r="AG935" s="33">
        <f t="shared" si="482"/>
        <v>0.24952682320932162</v>
      </c>
      <c r="AH935" s="34">
        <f>IF(AA935="",0,VLOOKUP(AA935,[1]!Costo_Twist,2,FALSE)*AE935)</f>
        <v>56.994854658899371</v>
      </c>
      <c r="AI935" s="35" t="s">
        <v>66</v>
      </c>
      <c r="AJ935" s="35"/>
      <c r="AK935" s="35">
        <v>3.5</v>
      </c>
      <c r="AL935" s="35">
        <f t="shared" si="483"/>
        <v>3.5</v>
      </c>
      <c r="AM935" s="29">
        <f t="shared" si="484"/>
        <v>7.2916666666666671E-2</v>
      </c>
      <c r="AN935" s="29">
        <f t="shared" si="485"/>
        <v>2.1564046450188288</v>
      </c>
      <c r="AO935" s="29">
        <f t="shared" si="486"/>
        <v>6.4692139350564865E-2</v>
      </c>
      <c r="AP935" s="30">
        <f>IF(AI935="",0,VLOOKUP(AI935,[1]!Costo_Twist,2,FALSE)*AM935)</f>
        <v>18.278393017318706</v>
      </c>
      <c r="AQ935" s="42"/>
      <c r="AR935" s="42"/>
      <c r="AS935" s="42"/>
      <c r="AT935" s="42">
        <f t="shared" si="487"/>
        <v>0</v>
      </c>
      <c r="AU935" s="43">
        <f t="shared" si="488"/>
        <v>0</v>
      </c>
      <c r="AV935" s="43">
        <f t="shared" si="489"/>
        <v>0</v>
      </c>
      <c r="AW935" s="43">
        <f t="shared" si="490"/>
        <v>0</v>
      </c>
      <c r="AX935" s="44">
        <f>IF(AQ935="",0,VLOOKUP(AQ935,[1]!Costo_Twist,2,FALSE)*AU935)</f>
        <v>0</v>
      </c>
      <c r="AY935" s="36">
        <f t="shared" si="491"/>
        <v>124.14875777468926</v>
      </c>
      <c r="AZ935" s="41">
        <f t="shared" si="492"/>
        <v>0.59375</v>
      </c>
      <c r="BA935" s="37">
        <f t="shared" si="493"/>
        <v>128.59375</v>
      </c>
      <c r="BB935" s="37" t="str">
        <f t="shared" si="494"/>
        <v>ok</v>
      </c>
      <c r="BC935" s="37" t="str">
        <f t="shared" si="495"/>
        <v>ok</v>
      </c>
      <c r="BE935" s="11" t="b">
        <f t="shared" si="496"/>
        <v>0</v>
      </c>
      <c r="BF935" s="11" t="b">
        <f t="shared" si="497"/>
        <v>0</v>
      </c>
      <c r="BG935" s="11" t="b">
        <f t="shared" si="498"/>
        <v>0</v>
      </c>
      <c r="BH935" s="11" t="b">
        <f t="shared" si="499"/>
        <v>0</v>
      </c>
      <c r="BI935" s="11" t="b">
        <f t="shared" si="500"/>
        <v>0</v>
      </c>
      <c r="BJ935" s="11" t="b">
        <f t="shared" si="501"/>
        <v>0</v>
      </c>
      <c r="BK935" s="11" t="b">
        <f t="shared" si="502"/>
        <v>0</v>
      </c>
      <c r="BL935" s="11" t="b">
        <f t="shared" si="503"/>
        <v>0</v>
      </c>
      <c r="BM935" s="11" t="b">
        <f t="shared" si="504"/>
        <v>0</v>
      </c>
      <c r="BN935" s="11">
        <f t="shared" si="505"/>
        <v>7.0853295479190086</v>
      </c>
      <c r="BO935" s="11">
        <f t="shared" si="506"/>
        <v>2.1564046450188288</v>
      </c>
      <c r="BP935" s="11" t="b">
        <f t="shared" si="507"/>
        <v>0</v>
      </c>
      <c r="BQ935" s="11" t="b">
        <f t="shared" si="508"/>
        <v>0</v>
      </c>
      <c r="BR935" s="11">
        <f t="shared" si="509"/>
        <v>8.317560773644054</v>
      </c>
    </row>
    <row r="936" spans="1:70" s="5" customFormat="1" ht="12.75" customHeight="1" x14ac:dyDescent="0.7">
      <c r="A936" s="24" t="s">
        <v>2393</v>
      </c>
      <c r="B936" s="25" t="s">
        <v>2394</v>
      </c>
      <c r="C936" s="24" t="s">
        <v>84</v>
      </c>
      <c r="D936" s="26" t="s">
        <v>41</v>
      </c>
      <c r="E936" s="24" t="s">
        <v>2610</v>
      </c>
      <c r="F936" s="24" t="s">
        <v>2610</v>
      </c>
      <c r="G936" s="62" t="s">
        <v>979</v>
      </c>
      <c r="H936" s="16">
        <v>214</v>
      </c>
      <c r="I936" s="16">
        <v>173</v>
      </c>
      <c r="J936" s="16">
        <v>179</v>
      </c>
      <c r="K936" s="26"/>
      <c r="L936" s="26"/>
      <c r="M936" s="26"/>
      <c r="N936" s="26"/>
      <c r="O936" s="40"/>
      <c r="P936" s="32" t="s">
        <v>80</v>
      </c>
      <c r="Q936" s="32">
        <v>124</v>
      </c>
      <c r="R936" s="60">
        <f t="shared" si="474"/>
        <v>0</v>
      </c>
      <c r="S936" s="27" t="s">
        <v>71</v>
      </c>
      <c r="T936" s="27"/>
      <c r="U936" s="28">
        <v>27.5</v>
      </c>
      <c r="V936" s="30">
        <f t="shared" si="475"/>
        <v>27.5</v>
      </c>
      <c r="W936" s="29">
        <f t="shared" si="476"/>
        <v>0.57291666666666663</v>
      </c>
      <c r="X936" s="29">
        <f t="shared" si="477"/>
        <v>16.943179353719366</v>
      </c>
      <c r="Y936" s="29">
        <f t="shared" si="478"/>
        <v>0.50829538061158097</v>
      </c>
      <c r="Z936" s="30">
        <f>IF(S936="",0,VLOOKUP(S936,[1]!Costo_Twist,2,FALSE)*W936)</f>
        <v>166.43333357975771</v>
      </c>
      <c r="AA936" s="31" t="s">
        <v>67</v>
      </c>
      <c r="AB936" s="31"/>
      <c r="AC936" s="31" t="s">
        <v>2416</v>
      </c>
      <c r="AD936" s="34">
        <f t="shared" si="479"/>
        <v>28</v>
      </c>
      <c r="AE936" s="33">
        <f t="shared" si="480"/>
        <v>0.58333333333333337</v>
      </c>
      <c r="AF936" s="33">
        <f t="shared" si="481"/>
        <v>17.25123716015063</v>
      </c>
      <c r="AG936" s="33">
        <f t="shared" si="482"/>
        <v>0.51753711480451892</v>
      </c>
      <c r="AH936" s="34">
        <f>IF(AA936="",0,VLOOKUP(AA936,[1]!Costo_Twist,2,FALSE)*AE936)</f>
        <v>118.21155040364314</v>
      </c>
      <c r="AI936" s="35" t="s">
        <v>66</v>
      </c>
      <c r="AJ936" s="35"/>
      <c r="AK936" s="35" t="s">
        <v>2424</v>
      </c>
      <c r="AL936" s="35">
        <f t="shared" si="483"/>
        <v>9</v>
      </c>
      <c r="AM936" s="29">
        <f t="shared" si="484"/>
        <v>0.1875</v>
      </c>
      <c r="AN936" s="29">
        <f t="shared" si="485"/>
        <v>5.5450405157627021</v>
      </c>
      <c r="AO936" s="29">
        <f t="shared" si="486"/>
        <v>0.16635121547288106</v>
      </c>
      <c r="AP936" s="30">
        <f>IF(AI936="",0,VLOOKUP(AI936,[1]!Costo_Twist,2,FALSE)*AM936)</f>
        <v>47.001582044533812</v>
      </c>
      <c r="AQ936" s="42"/>
      <c r="AR936" s="42"/>
      <c r="AS936" s="42"/>
      <c r="AT936" s="42">
        <f t="shared" si="487"/>
        <v>0</v>
      </c>
      <c r="AU936" s="43">
        <f t="shared" si="488"/>
        <v>0</v>
      </c>
      <c r="AV936" s="43">
        <f t="shared" si="489"/>
        <v>0</v>
      </c>
      <c r="AW936" s="43">
        <f t="shared" si="490"/>
        <v>0</v>
      </c>
      <c r="AX936" s="44">
        <f>IF(AQ936="",0,VLOOKUP(AQ936,[1]!Costo_Twist,2,FALSE)*AU936)</f>
        <v>0</v>
      </c>
      <c r="AY936" s="36">
        <f t="shared" si="491"/>
        <v>331.64646602793465</v>
      </c>
      <c r="AZ936" s="41">
        <f t="shared" si="492"/>
        <v>1.34375</v>
      </c>
      <c r="BA936" s="37">
        <f t="shared" si="493"/>
        <v>125.34375</v>
      </c>
      <c r="BB936" s="37" t="str">
        <f t="shared" si="494"/>
        <v>ok</v>
      </c>
      <c r="BC936" s="37" t="str">
        <f t="shared" si="495"/>
        <v>ok</v>
      </c>
      <c r="BE936" s="11" t="b">
        <f t="shared" si="496"/>
        <v>0</v>
      </c>
      <c r="BF936" s="11" t="b">
        <f t="shared" si="497"/>
        <v>0</v>
      </c>
      <c r="BG936" s="11" t="b">
        <f t="shared" si="498"/>
        <v>0</v>
      </c>
      <c r="BH936" s="11" t="b">
        <f t="shared" si="499"/>
        <v>0</v>
      </c>
      <c r="BI936" s="11" t="b">
        <f t="shared" si="500"/>
        <v>0</v>
      </c>
      <c r="BJ936" s="11" t="b">
        <f t="shared" si="501"/>
        <v>0</v>
      </c>
      <c r="BK936" s="11">
        <f t="shared" si="502"/>
        <v>16.943179353719366</v>
      </c>
      <c r="BL936" s="11" t="b">
        <f t="shared" si="503"/>
        <v>0</v>
      </c>
      <c r="BM936" s="11" t="b">
        <f t="shared" si="504"/>
        <v>0</v>
      </c>
      <c r="BN936" s="11" t="b">
        <f t="shared" si="505"/>
        <v>0</v>
      </c>
      <c r="BO936" s="11">
        <f t="shared" si="506"/>
        <v>5.5450405157627021</v>
      </c>
      <c r="BP936" s="11" t="b">
        <f t="shared" si="507"/>
        <v>0</v>
      </c>
      <c r="BQ936" s="11" t="b">
        <f t="shared" si="508"/>
        <v>0</v>
      </c>
      <c r="BR936" s="11">
        <f t="shared" si="509"/>
        <v>17.25123716015063</v>
      </c>
    </row>
    <row r="937" spans="1:70" s="5" customFormat="1" ht="12.75" customHeight="1" x14ac:dyDescent="0.7">
      <c r="A937" s="24" t="s">
        <v>2393</v>
      </c>
      <c r="B937" s="25" t="s">
        <v>2394</v>
      </c>
      <c r="C937" s="24" t="s">
        <v>84</v>
      </c>
      <c r="D937" s="26" t="s">
        <v>41</v>
      </c>
      <c r="E937" s="24" t="s">
        <v>2610</v>
      </c>
      <c r="F937" s="24" t="s">
        <v>2610</v>
      </c>
      <c r="G937" s="62" t="s">
        <v>980</v>
      </c>
      <c r="H937" s="16">
        <v>193</v>
      </c>
      <c r="I937" s="16">
        <v>144</v>
      </c>
      <c r="J937" s="16">
        <v>155</v>
      </c>
      <c r="K937" s="26"/>
      <c r="L937" s="26"/>
      <c r="M937" s="26"/>
      <c r="N937" s="26"/>
      <c r="O937" s="40"/>
      <c r="P937" s="32" t="s">
        <v>80</v>
      </c>
      <c r="Q937" s="32">
        <v>124</v>
      </c>
      <c r="R937" s="60">
        <f t="shared" ref="R937:R1000" si="510">IF(P937=$A$32,$G$32,IF(P937=$A$33,$G$33,IF(P937=$A$34,$G$34,IF(P937=$A$35,$G$35))))</f>
        <v>0</v>
      </c>
      <c r="S937" s="27" t="s">
        <v>73</v>
      </c>
      <c r="T937" s="27"/>
      <c r="U937" s="28" t="s">
        <v>2406</v>
      </c>
      <c r="V937" s="30">
        <f t="shared" ref="V937:V1000" si="511">(T937*48)+(U937)</f>
        <v>10</v>
      </c>
      <c r="W937" s="29">
        <f t="shared" ref="W937:W1000" si="512">(V937/48)</f>
        <v>0.20833333333333334</v>
      </c>
      <c r="X937" s="29">
        <f t="shared" ref="X937:X1000" si="513">(W937/0.033814)</f>
        <v>6.1611561286252252</v>
      </c>
      <c r="Y937" s="29">
        <f t="shared" ref="Y937:Y1000" si="514">(X937*0.03)</f>
        <v>0.18483468385875676</v>
      </c>
      <c r="Z937" s="30">
        <f>IF(S937="",0,VLOOKUP(S937,[1]!Costo_Twist,2,FALSE)*W937)</f>
        <v>27.27462026002701</v>
      </c>
      <c r="AA937" s="31" t="s">
        <v>72</v>
      </c>
      <c r="AB937" s="31"/>
      <c r="AC937" s="31">
        <v>99.5</v>
      </c>
      <c r="AD937" s="34">
        <f t="shared" ref="AD937:AD1000" si="515">(AB937*48)+(AC937)</f>
        <v>99.5</v>
      </c>
      <c r="AE937" s="33">
        <f t="shared" ref="AE937:AE1000" si="516">(AD937/48)</f>
        <v>2.0729166666666665</v>
      </c>
      <c r="AF937" s="33">
        <f t="shared" ref="AF937:AF1000" si="517">(AE937/0.033814)</f>
        <v>61.303503479820982</v>
      </c>
      <c r="AG937" s="33">
        <f t="shared" ref="AG937:AG1000" si="518">(AF937*0.03)</f>
        <v>1.8391051043946294</v>
      </c>
      <c r="AH937" s="34">
        <f>IF(AA937="",0,VLOOKUP(AA937,[1]!Costo_Twist,2,FALSE)*AE937)</f>
        <v>422.87941346068538</v>
      </c>
      <c r="AI937" s="35" t="s">
        <v>66</v>
      </c>
      <c r="AJ937" s="35"/>
      <c r="AK937" s="35">
        <v>7.5</v>
      </c>
      <c r="AL937" s="35">
        <f t="shared" ref="AL937:AL1000" si="519">(AJ937*48)+(AK937)</f>
        <v>7.5</v>
      </c>
      <c r="AM937" s="29">
        <f t="shared" ref="AM937:AM1000" si="520">(AL937/48)</f>
        <v>0.15625</v>
      </c>
      <c r="AN937" s="29">
        <f t="shared" ref="AN937:AN1000" si="521">(AM937/0.033814)</f>
        <v>4.6208670964689187</v>
      </c>
      <c r="AO937" s="29">
        <f t="shared" ref="AO937:AO1000" si="522">(AN937*0.03)</f>
        <v>0.13862601289406756</v>
      </c>
      <c r="AP937" s="30">
        <f>IF(AI937="",0,VLOOKUP(AI937,[1]!Costo_Twist,2,FALSE)*AM937)</f>
        <v>39.167985037111507</v>
      </c>
      <c r="AQ937" s="42"/>
      <c r="AR937" s="42"/>
      <c r="AS937" s="42"/>
      <c r="AT937" s="42">
        <f t="shared" ref="AT937:AT1000" si="523">(AR937*48)+(AS937)</f>
        <v>0</v>
      </c>
      <c r="AU937" s="43">
        <f t="shared" ref="AU937:AU1000" si="524">(AT937/48)</f>
        <v>0</v>
      </c>
      <c r="AV937" s="43">
        <f t="shared" ref="AV937:AV1000" si="525">(AU937/0.033814)</f>
        <v>0</v>
      </c>
      <c r="AW937" s="43">
        <f t="shared" ref="AW937:AW1000" si="526">(AV937*0.03)</f>
        <v>0</v>
      </c>
      <c r="AX937" s="44">
        <f>IF(AQ937="",0,VLOOKUP(AQ937,[1]!Costo_Twist,2,FALSE)*AU937)</f>
        <v>0</v>
      </c>
      <c r="AY937" s="36">
        <f t="shared" ref="AY937:AY1000" si="527">(Z937+AH937+AP937+AX937)</f>
        <v>489.32201875782391</v>
      </c>
      <c r="AZ937" s="41">
        <f t="shared" ref="AZ937:AZ1000" si="528">(W937+AE937+AM937+AU937)</f>
        <v>2.4375</v>
      </c>
      <c r="BA937" s="37">
        <f t="shared" ref="BA937:BA1000" si="529">(Q937+AZ937)</f>
        <v>126.4375</v>
      </c>
      <c r="BB937" s="37" t="str">
        <f t="shared" ref="BB937:BB1000" si="530">IF(BA937&gt;=133,"sobrellenado","ok")</f>
        <v>ok</v>
      </c>
      <c r="BC937" s="37" t="str">
        <f t="shared" ref="BC937:BC1000" si="531">IF((COUNTIF($AA937,$S937)+COUNTIF($AI937,$S937)+COUNTIF($AQ937,$S937)+COUNTIF($S937,$AA937)+COUNTIF($AI937,$AA937)+COUNTIF($AQ937,$AA937)+COUNTIF($S937,$AI937)+COUNTIF($AA937,$AI937)+COUNTIF($AQ937,$AI937)+COUNTIF($S937,$AQ937)+COUNTIF($AA937,$AQ937)+COUNTIF($AI937,$AQ937))&gt;1,"Falla","ok")</f>
        <v>ok</v>
      </c>
      <c r="BE937" s="11" t="b">
        <f t="shared" ref="BE937:BE1000" si="532">IF(S937=$BE$39,X937,IF(AA937=$BE$39,AF937,IF(AI937=$BE$39,AN937,IF(AQ937=$BE$39,AV937))))</f>
        <v>0</v>
      </c>
      <c r="BF937" s="11" t="b">
        <f t="shared" ref="BF937:BF1000" si="533">IF(S937=$BF$39,X937,IF(AA937=$BF$39,AF937,IF(AI937=$BF$39,AN937,IF(AQ937=$BF$39,AV937))))</f>
        <v>0</v>
      </c>
      <c r="BG937" s="11" t="b">
        <f t="shared" ref="BG937:BG1000" si="534">IF(S937=$BG$39,X937,IF(AA937=$BG$39,AF937,IF(AI937=$BG$39,AN937,IF(AQ937=$BG$39,AV937))))</f>
        <v>0</v>
      </c>
      <c r="BH937" s="11">
        <f t="shared" ref="BH937:BH1000" si="535">IF(S937=$BH$39,X937,IF(AA937=$BH$39,AF937,IF(AI937=$BH$39,AN937,IF(AQ937=$BH$39,AV937))))</f>
        <v>6.1611561286252252</v>
      </c>
      <c r="BI937" s="11" t="b">
        <f t="shared" ref="BI937:BI1000" si="536">IF(S937=$BI$39,X937,IF(AA937=$BI$39,AF937,IF(AI937=$BI$39,AN937,IF(AQ937=$BI$39,AV937))))</f>
        <v>0</v>
      </c>
      <c r="BJ937" s="11" t="b">
        <f t="shared" ref="BJ937:BJ1000" si="537">IF(S937=$BJ$39,X937,IF(AA937=$BJ$39,AF937,IF(AI937=$BJ$39,AN937,IF(AQ937=$BJ$39,AV937))))</f>
        <v>0</v>
      </c>
      <c r="BK937" s="11" t="b">
        <f t="shared" ref="BK937:BK1000" si="538">IF(S937=$BK$39,X937,IF(AA937=$BK$39,AF937,IF(AI937=$BK$39,AN937,IF(AQ937=$BK$39,AV937))))</f>
        <v>0</v>
      </c>
      <c r="BL937" s="11" t="b">
        <f t="shared" ref="BL937:BL1000" si="539">IF(S937=$BL$39,X937,IF(AA937=$BL$39,AF937,IF(AI937=$BL$39,AN937,IF(AQ937=$BL$39,AV937))))</f>
        <v>0</v>
      </c>
      <c r="BM937" s="11" t="b">
        <f t="shared" ref="BM937:BM1000" si="540">IF(S937=$BM$39,X937,IF(AA937=$BM$39,AF937,IF(AI937=$BM$39,AN937,IF(AQ937=$BM$39,AV937))))</f>
        <v>0</v>
      </c>
      <c r="BN937" s="11">
        <f t="shared" ref="BN937:BN1000" si="541">IF(S937=$BN$39,X937,IF(AA937=$BN$39,AF937,IF(AI937=$BN$39,AN937,IF(AQ937=$BN$39,AV937))))</f>
        <v>61.303503479820982</v>
      </c>
      <c r="BO937" s="11">
        <f t="shared" ref="BO937:BO1000" si="542">IF(S937=$BO$39,X937,IF(AA937=$BO$39,AF937,IF(AI937=$BO$39,AN937,IF(AQ937=$BO$39,AV937))))</f>
        <v>4.6208670964689187</v>
      </c>
      <c r="BP937" s="11" t="b">
        <f t="shared" ref="BP937:BP1000" si="543">IF(S937=$BP$39,X937,IF(AA937=$BP$39,AF937,IF(AI937=$BP$39,AN937,IF(AQ937=$BP$39,AV937))))</f>
        <v>0</v>
      </c>
      <c r="BQ937" s="11" t="b">
        <f t="shared" ref="BQ937:BQ1000" si="544">IF(S937=$BQ$39,X937,IF(AA937=$BQ$39,AF937,IF(AI937=$BQ$39,AN937,IF(AQ937=$BQ$39,AV937))))</f>
        <v>0</v>
      </c>
      <c r="BR937" s="11" t="b">
        <f t="shared" ref="BR937:BR1000" si="545">IF(S937=$BR$39,X937,IF(AA937=$BR$39,AF937,IF(AI937=$BR$39,AN937,IF(AQ937=$BR$39,AV937))))</f>
        <v>0</v>
      </c>
    </row>
    <row r="938" spans="1:70" s="5" customFormat="1" ht="12.75" customHeight="1" x14ac:dyDescent="0.7">
      <c r="A938" s="24" t="s">
        <v>2393</v>
      </c>
      <c r="B938" s="25" t="s">
        <v>2394</v>
      </c>
      <c r="C938" s="24" t="s">
        <v>84</v>
      </c>
      <c r="D938" s="26" t="s">
        <v>41</v>
      </c>
      <c r="E938" s="24" t="s">
        <v>2610</v>
      </c>
      <c r="F938" s="24" t="s">
        <v>2610</v>
      </c>
      <c r="G938" s="62" t="s">
        <v>981</v>
      </c>
      <c r="H938" s="16">
        <v>160</v>
      </c>
      <c r="I938" s="16">
        <v>109</v>
      </c>
      <c r="J938" s="16">
        <v>118</v>
      </c>
      <c r="K938" s="26"/>
      <c r="L938" s="26"/>
      <c r="M938" s="26"/>
      <c r="N938" s="26"/>
      <c r="O938" s="40"/>
      <c r="P938" s="32" t="s">
        <v>81</v>
      </c>
      <c r="Q938" s="32">
        <v>120</v>
      </c>
      <c r="R938" s="60">
        <f t="shared" si="510"/>
        <v>0</v>
      </c>
      <c r="S938" s="27" t="s">
        <v>73</v>
      </c>
      <c r="T938" s="27"/>
      <c r="U938" s="27" t="s">
        <v>2433</v>
      </c>
      <c r="V938" s="30">
        <f t="shared" si="511"/>
        <v>17</v>
      </c>
      <c r="W938" s="29">
        <f t="shared" si="512"/>
        <v>0.35416666666666669</v>
      </c>
      <c r="X938" s="29">
        <f t="shared" si="513"/>
        <v>10.473965418662884</v>
      </c>
      <c r="Y938" s="29">
        <f t="shared" si="514"/>
        <v>0.31421896255988652</v>
      </c>
      <c r="Z938" s="30">
        <f>IF(S938="",0,VLOOKUP(S938,[1]!Costo_Twist,2,FALSE)*W938)</f>
        <v>46.366854442045913</v>
      </c>
      <c r="AA938" s="31" t="s">
        <v>72</v>
      </c>
      <c r="AB938" s="31"/>
      <c r="AC938" s="31">
        <v>184</v>
      </c>
      <c r="AD938" s="34">
        <f t="shared" si="515"/>
        <v>184</v>
      </c>
      <c r="AE938" s="33">
        <f t="shared" si="516"/>
        <v>3.8333333333333335</v>
      </c>
      <c r="AF938" s="33">
        <f t="shared" si="517"/>
        <v>113.36527276670414</v>
      </c>
      <c r="AG938" s="33">
        <f t="shared" si="518"/>
        <v>3.4009581830011242</v>
      </c>
      <c r="AH938" s="34">
        <f>IF(AA938="",0,VLOOKUP(AA938,[1]!Costo_Twist,2,FALSE)*AE938)</f>
        <v>782.00816157553891</v>
      </c>
      <c r="AI938" s="35" t="s">
        <v>65</v>
      </c>
      <c r="AJ938" s="35"/>
      <c r="AK938" s="35">
        <v>18.5</v>
      </c>
      <c r="AL938" s="35">
        <f t="shared" si="519"/>
        <v>18.5</v>
      </c>
      <c r="AM938" s="29">
        <f t="shared" si="520"/>
        <v>0.38541666666666669</v>
      </c>
      <c r="AN938" s="29">
        <f t="shared" si="521"/>
        <v>11.398138837956667</v>
      </c>
      <c r="AO938" s="29">
        <f t="shared" si="522"/>
        <v>0.34194416513870002</v>
      </c>
      <c r="AP938" s="30">
        <f>IF(AI938="",0,VLOOKUP(AI938,[1]!Costo_Twist,2,FALSE)*AM938)</f>
        <v>56.433561522311273</v>
      </c>
      <c r="AQ938" s="42"/>
      <c r="AR938" s="42"/>
      <c r="AS938" s="42"/>
      <c r="AT938" s="42">
        <f t="shared" si="523"/>
        <v>0</v>
      </c>
      <c r="AU938" s="43">
        <f t="shared" si="524"/>
        <v>0</v>
      </c>
      <c r="AV938" s="43">
        <f t="shared" si="525"/>
        <v>0</v>
      </c>
      <c r="AW938" s="43">
        <f t="shared" si="526"/>
        <v>0</v>
      </c>
      <c r="AX938" s="44">
        <f>IF(AQ938="",0,VLOOKUP(AQ938,[1]!Costo_Twist,2,FALSE)*AU938)</f>
        <v>0</v>
      </c>
      <c r="AY938" s="36">
        <f t="shared" si="527"/>
        <v>884.80857753989608</v>
      </c>
      <c r="AZ938" s="41">
        <f t="shared" si="528"/>
        <v>4.572916666666667</v>
      </c>
      <c r="BA938" s="37">
        <f t="shared" si="529"/>
        <v>124.57291666666667</v>
      </c>
      <c r="BB938" s="37" t="str">
        <f t="shared" si="530"/>
        <v>ok</v>
      </c>
      <c r="BC938" s="37" t="str">
        <f t="shared" si="531"/>
        <v>ok</v>
      </c>
      <c r="BE938" s="11" t="b">
        <f t="shared" si="532"/>
        <v>0</v>
      </c>
      <c r="BF938" s="11" t="b">
        <f t="shared" si="533"/>
        <v>0</v>
      </c>
      <c r="BG938" s="11" t="b">
        <f t="shared" si="534"/>
        <v>0</v>
      </c>
      <c r="BH938" s="11">
        <f t="shared" si="535"/>
        <v>10.473965418662884</v>
      </c>
      <c r="BI938" s="11" t="b">
        <f t="shared" si="536"/>
        <v>0</v>
      </c>
      <c r="BJ938" s="11" t="b">
        <f t="shared" si="537"/>
        <v>0</v>
      </c>
      <c r="BK938" s="11" t="b">
        <f t="shared" si="538"/>
        <v>0</v>
      </c>
      <c r="BL938" s="11" t="b">
        <f t="shared" si="539"/>
        <v>0</v>
      </c>
      <c r="BM938" s="11">
        <f t="shared" si="540"/>
        <v>11.398138837956667</v>
      </c>
      <c r="BN938" s="11">
        <f t="shared" si="541"/>
        <v>113.36527276670414</v>
      </c>
      <c r="BO938" s="11" t="b">
        <f t="shared" si="542"/>
        <v>0</v>
      </c>
      <c r="BP938" s="11" t="b">
        <f t="shared" si="543"/>
        <v>0</v>
      </c>
      <c r="BQ938" s="11" t="b">
        <f t="shared" si="544"/>
        <v>0</v>
      </c>
      <c r="BR938" s="11" t="b">
        <f t="shared" si="545"/>
        <v>0</v>
      </c>
    </row>
    <row r="939" spans="1:70" s="5" customFormat="1" ht="12.75" customHeight="1" x14ac:dyDescent="0.7">
      <c r="A939" s="24" t="s">
        <v>2393</v>
      </c>
      <c r="B939" s="25" t="s">
        <v>2394</v>
      </c>
      <c r="C939" s="24" t="s">
        <v>84</v>
      </c>
      <c r="D939" s="26" t="s">
        <v>41</v>
      </c>
      <c r="E939" s="24" t="s">
        <v>2610</v>
      </c>
      <c r="F939" s="24" t="s">
        <v>2610</v>
      </c>
      <c r="G939" s="62" t="s">
        <v>982</v>
      </c>
      <c r="H939" s="16">
        <v>244</v>
      </c>
      <c r="I939" s="16">
        <v>238</v>
      </c>
      <c r="J939" s="16">
        <v>233</v>
      </c>
      <c r="K939" s="26"/>
      <c r="L939" s="26"/>
      <c r="M939" s="26"/>
      <c r="N939" s="26"/>
      <c r="O939" s="40"/>
      <c r="P939" s="32" t="s">
        <v>79</v>
      </c>
      <c r="Q939" s="32">
        <v>128</v>
      </c>
      <c r="R939" s="60">
        <f t="shared" si="510"/>
        <v>0</v>
      </c>
      <c r="S939" s="27" t="s">
        <v>64</v>
      </c>
      <c r="T939" s="27"/>
      <c r="U939" s="27">
        <v>1.5</v>
      </c>
      <c r="V939" s="30">
        <f t="shared" si="511"/>
        <v>1.5</v>
      </c>
      <c r="W939" s="29">
        <f t="shared" si="512"/>
        <v>3.125E-2</v>
      </c>
      <c r="X939" s="29">
        <f t="shared" si="513"/>
        <v>0.92417341929378372</v>
      </c>
      <c r="Y939" s="29">
        <f t="shared" si="514"/>
        <v>2.7725202578813512E-2</v>
      </c>
      <c r="Z939" s="30">
        <f>IF(S939="",0,VLOOKUP(S939,[1]!Costo_Twist,2,FALSE)*W939)</f>
        <v>3.880186001123695</v>
      </c>
      <c r="AA939" s="31" t="s">
        <v>71</v>
      </c>
      <c r="AB939" s="31"/>
      <c r="AC939" s="31" t="s">
        <v>2396</v>
      </c>
      <c r="AD939" s="34">
        <f t="shared" si="515"/>
        <v>3</v>
      </c>
      <c r="AE939" s="33">
        <f t="shared" si="516"/>
        <v>6.25E-2</v>
      </c>
      <c r="AF939" s="33">
        <f t="shared" si="517"/>
        <v>1.8483468385875674</v>
      </c>
      <c r="AG939" s="33">
        <f t="shared" si="518"/>
        <v>5.5450405157627024E-2</v>
      </c>
      <c r="AH939" s="34">
        <f>IF(AA939="",0,VLOOKUP(AA939,[1]!Costo_Twist,2,FALSE)*AE939)</f>
        <v>18.156363663246296</v>
      </c>
      <c r="AI939" s="35" t="s">
        <v>65</v>
      </c>
      <c r="AJ939" s="35"/>
      <c r="AK939" s="35" t="s">
        <v>2395</v>
      </c>
      <c r="AL939" s="35">
        <f t="shared" si="519"/>
        <v>1</v>
      </c>
      <c r="AM939" s="29">
        <f t="shared" si="520"/>
        <v>2.0833333333333332E-2</v>
      </c>
      <c r="AN939" s="29">
        <f t="shared" si="521"/>
        <v>0.61611561286252248</v>
      </c>
      <c r="AO939" s="29">
        <f t="shared" si="522"/>
        <v>1.8483468385875675E-2</v>
      </c>
      <c r="AP939" s="30">
        <f>IF(AI939="",0,VLOOKUP(AI939,[1]!Costo_Twist,2,FALSE)*AM939)</f>
        <v>3.0504627849897981</v>
      </c>
      <c r="AQ939" s="42"/>
      <c r="AR939" s="42"/>
      <c r="AS939" s="42"/>
      <c r="AT939" s="42">
        <f t="shared" si="523"/>
        <v>0</v>
      </c>
      <c r="AU939" s="43">
        <f t="shared" si="524"/>
        <v>0</v>
      </c>
      <c r="AV939" s="43">
        <f t="shared" si="525"/>
        <v>0</v>
      </c>
      <c r="AW939" s="43">
        <f t="shared" si="526"/>
        <v>0</v>
      </c>
      <c r="AX939" s="44">
        <f>IF(AQ939="",0,VLOOKUP(AQ939,[1]!Costo_Twist,2,FALSE)*AU939)</f>
        <v>0</v>
      </c>
      <c r="AY939" s="36">
        <f t="shared" si="527"/>
        <v>25.08701244935979</v>
      </c>
      <c r="AZ939" s="41">
        <f t="shared" si="528"/>
        <v>0.11458333333333333</v>
      </c>
      <c r="BA939" s="37">
        <f t="shared" si="529"/>
        <v>128.11458333333334</v>
      </c>
      <c r="BB939" s="37" t="str">
        <f t="shared" si="530"/>
        <v>ok</v>
      </c>
      <c r="BC939" s="37" t="str">
        <f t="shared" si="531"/>
        <v>ok</v>
      </c>
      <c r="BE939" s="11" t="b">
        <f t="shared" si="532"/>
        <v>0</v>
      </c>
      <c r="BF939" s="11" t="b">
        <f t="shared" si="533"/>
        <v>0</v>
      </c>
      <c r="BG939" s="11" t="b">
        <f t="shared" si="534"/>
        <v>0</v>
      </c>
      <c r="BH939" s="11" t="b">
        <f t="shared" si="535"/>
        <v>0</v>
      </c>
      <c r="BI939" s="11" t="b">
        <f t="shared" si="536"/>
        <v>0</v>
      </c>
      <c r="BJ939" s="11" t="b">
        <f t="shared" si="537"/>
        <v>0</v>
      </c>
      <c r="BK939" s="11">
        <f t="shared" si="538"/>
        <v>1.8483468385875674</v>
      </c>
      <c r="BL939" s="11">
        <f t="shared" si="539"/>
        <v>0.92417341929378372</v>
      </c>
      <c r="BM939" s="11">
        <f t="shared" si="540"/>
        <v>0.61611561286252248</v>
      </c>
      <c r="BN939" s="11" t="b">
        <f t="shared" si="541"/>
        <v>0</v>
      </c>
      <c r="BO939" s="11" t="b">
        <f t="shared" si="542"/>
        <v>0</v>
      </c>
      <c r="BP939" s="11" t="b">
        <f t="shared" si="543"/>
        <v>0</v>
      </c>
      <c r="BQ939" s="11" t="b">
        <f t="shared" si="544"/>
        <v>0</v>
      </c>
      <c r="BR939" s="11" t="b">
        <f t="shared" si="545"/>
        <v>0</v>
      </c>
    </row>
    <row r="940" spans="1:70" s="5" customFormat="1" ht="12.75" customHeight="1" x14ac:dyDescent="0.7">
      <c r="A940" s="24" t="s">
        <v>2393</v>
      </c>
      <c r="B940" s="25" t="s">
        <v>2394</v>
      </c>
      <c r="C940" s="24" t="s">
        <v>84</v>
      </c>
      <c r="D940" s="26" t="s">
        <v>41</v>
      </c>
      <c r="E940" s="24" t="s">
        <v>2610</v>
      </c>
      <c r="F940" s="24" t="s">
        <v>2610</v>
      </c>
      <c r="G940" s="62" t="s">
        <v>983</v>
      </c>
      <c r="H940" s="16">
        <v>235</v>
      </c>
      <c r="I940" s="16">
        <v>220</v>
      </c>
      <c r="J940" s="16">
        <v>223</v>
      </c>
      <c r="K940" s="26"/>
      <c r="L940" s="26"/>
      <c r="M940" s="26"/>
      <c r="N940" s="26"/>
      <c r="O940" s="40"/>
      <c r="P940" s="32" t="s">
        <v>79</v>
      </c>
      <c r="Q940" s="32">
        <v>128</v>
      </c>
      <c r="R940" s="60">
        <f t="shared" si="510"/>
        <v>0</v>
      </c>
      <c r="S940" s="27" t="s">
        <v>68</v>
      </c>
      <c r="T940" s="27"/>
      <c r="U940" s="28" t="s">
        <v>2404</v>
      </c>
      <c r="V940" s="30">
        <f t="shared" si="511"/>
        <v>7</v>
      </c>
      <c r="W940" s="29">
        <f t="shared" si="512"/>
        <v>0.14583333333333334</v>
      </c>
      <c r="X940" s="29">
        <f t="shared" si="513"/>
        <v>4.3128092900376576</v>
      </c>
      <c r="Y940" s="29">
        <f t="shared" si="514"/>
        <v>0.12938427870112973</v>
      </c>
      <c r="Z940" s="30">
        <f>IF(S940="",0,VLOOKUP(S940,[1]!Costo_Twist,2,FALSE)*W940)</f>
        <v>9.8952942799972394</v>
      </c>
      <c r="AA940" s="31" t="s">
        <v>72</v>
      </c>
      <c r="AB940" s="31"/>
      <c r="AC940" s="31">
        <v>7.5</v>
      </c>
      <c r="AD940" s="34">
        <f t="shared" si="515"/>
        <v>7.5</v>
      </c>
      <c r="AE940" s="33">
        <f t="shared" si="516"/>
        <v>0.15625</v>
      </c>
      <c r="AF940" s="33">
        <f t="shared" si="517"/>
        <v>4.6208670964689187</v>
      </c>
      <c r="AG940" s="33">
        <f t="shared" si="518"/>
        <v>0.13862601289406756</v>
      </c>
      <c r="AH940" s="34">
        <f>IF(AA940="",0,VLOOKUP(AA940,[1]!Costo_Twist,2,FALSE)*AE940)</f>
        <v>31.875332672915988</v>
      </c>
      <c r="AI940" s="35" t="s">
        <v>67</v>
      </c>
      <c r="AJ940" s="35"/>
      <c r="AK940" s="35">
        <v>6.5</v>
      </c>
      <c r="AL940" s="35">
        <f t="shared" si="519"/>
        <v>6.5</v>
      </c>
      <c r="AM940" s="29">
        <f t="shared" si="520"/>
        <v>0.13541666666666666</v>
      </c>
      <c r="AN940" s="29">
        <f t="shared" si="521"/>
        <v>4.0047514836063955</v>
      </c>
      <c r="AO940" s="29">
        <f t="shared" si="522"/>
        <v>0.12014254450819187</v>
      </c>
      <c r="AP940" s="30">
        <f>IF(AI940="",0,VLOOKUP(AI940,[1]!Costo_Twist,2,FALSE)*AM940)</f>
        <v>27.441967057988585</v>
      </c>
      <c r="AQ940" s="42"/>
      <c r="AR940" s="42"/>
      <c r="AS940" s="42"/>
      <c r="AT940" s="42">
        <f t="shared" si="523"/>
        <v>0</v>
      </c>
      <c r="AU940" s="43">
        <f t="shared" si="524"/>
        <v>0</v>
      </c>
      <c r="AV940" s="43">
        <f t="shared" si="525"/>
        <v>0</v>
      </c>
      <c r="AW940" s="43">
        <f t="shared" si="526"/>
        <v>0</v>
      </c>
      <c r="AX940" s="44">
        <f>IF(AQ940="",0,VLOOKUP(AQ940,[1]!Costo_Twist,2,FALSE)*AU940)</f>
        <v>0</v>
      </c>
      <c r="AY940" s="36">
        <f t="shared" si="527"/>
        <v>69.21259401090181</v>
      </c>
      <c r="AZ940" s="41">
        <f t="shared" si="528"/>
        <v>0.4375</v>
      </c>
      <c r="BA940" s="37">
        <f t="shared" si="529"/>
        <v>128.4375</v>
      </c>
      <c r="BB940" s="37" t="str">
        <f t="shared" si="530"/>
        <v>ok</v>
      </c>
      <c r="BC940" s="37" t="str">
        <f t="shared" si="531"/>
        <v>ok</v>
      </c>
      <c r="BE940" s="11" t="b">
        <f t="shared" si="532"/>
        <v>0</v>
      </c>
      <c r="BF940" s="11" t="b">
        <f t="shared" si="533"/>
        <v>0</v>
      </c>
      <c r="BG940" s="11" t="b">
        <f t="shared" si="534"/>
        <v>0</v>
      </c>
      <c r="BH940" s="11" t="b">
        <f t="shared" si="535"/>
        <v>0</v>
      </c>
      <c r="BI940" s="11" t="b">
        <f t="shared" si="536"/>
        <v>0</v>
      </c>
      <c r="BJ940" s="11">
        <f t="shared" si="537"/>
        <v>4.3128092900376576</v>
      </c>
      <c r="BK940" s="11" t="b">
        <f t="shared" si="538"/>
        <v>0</v>
      </c>
      <c r="BL940" s="11" t="b">
        <f t="shared" si="539"/>
        <v>0</v>
      </c>
      <c r="BM940" s="11" t="b">
        <f t="shared" si="540"/>
        <v>0</v>
      </c>
      <c r="BN940" s="11">
        <f t="shared" si="541"/>
        <v>4.6208670964689187</v>
      </c>
      <c r="BO940" s="11" t="b">
        <f t="shared" si="542"/>
        <v>0</v>
      </c>
      <c r="BP940" s="11" t="b">
        <f t="shared" si="543"/>
        <v>0</v>
      </c>
      <c r="BQ940" s="11" t="b">
        <f t="shared" si="544"/>
        <v>0</v>
      </c>
      <c r="BR940" s="11">
        <f t="shared" si="545"/>
        <v>4.0047514836063955</v>
      </c>
    </row>
    <row r="941" spans="1:70" s="5" customFormat="1" ht="12.75" customHeight="1" x14ac:dyDescent="0.7">
      <c r="A941" s="24" t="s">
        <v>2393</v>
      </c>
      <c r="B941" s="25" t="s">
        <v>2394</v>
      </c>
      <c r="C941" s="24" t="s">
        <v>84</v>
      </c>
      <c r="D941" s="26" t="s">
        <v>41</v>
      </c>
      <c r="E941" s="24" t="s">
        <v>2610</v>
      </c>
      <c r="F941" s="24" t="s">
        <v>2610</v>
      </c>
      <c r="G941" s="62" t="s">
        <v>984</v>
      </c>
      <c r="H941" s="16">
        <v>222</v>
      </c>
      <c r="I941" s="16">
        <v>202</v>
      </c>
      <c r="J941" s="16">
        <v>210</v>
      </c>
      <c r="K941" s="26"/>
      <c r="L941" s="26"/>
      <c r="M941" s="26"/>
      <c r="N941" s="26"/>
      <c r="O941" s="40"/>
      <c r="P941" s="32" t="s">
        <v>79</v>
      </c>
      <c r="Q941" s="32">
        <v>128</v>
      </c>
      <c r="R941" s="60">
        <f t="shared" si="510"/>
        <v>0</v>
      </c>
      <c r="S941" s="27" t="s">
        <v>73</v>
      </c>
      <c r="T941" s="27"/>
      <c r="U941" s="28" t="s">
        <v>2396</v>
      </c>
      <c r="V941" s="30">
        <f t="shared" si="511"/>
        <v>3</v>
      </c>
      <c r="W941" s="29">
        <f t="shared" si="512"/>
        <v>6.25E-2</v>
      </c>
      <c r="X941" s="29">
        <f t="shared" si="513"/>
        <v>1.8483468385875674</v>
      </c>
      <c r="Y941" s="29">
        <f t="shared" si="514"/>
        <v>5.5450405157627024E-2</v>
      </c>
      <c r="Z941" s="30">
        <f>IF(S941="",0,VLOOKUP(S941,[1]!Costo_Twist,2,FALSE)*W941)</f>
        <v>8.1823860780081024</v>
      </c>
      <c r="AA941" s="31" t="s">
        <v>72</v>
      </c>
      <c r="AB941" s="31"/>
      <c r="AC941" s="31">
        <v>22.5</v>
      </c>
      <c r="AD941" s="34">
        <f t="shared" si="515"/>
        <v>22.5</v>
      </c>
      <c r="AE941" s="33">
        <f t="shared" si="516"/>
        <v>0.46875</v>
      </c>
      <c r="AF941" s="33">
        <f t="shared" si="517"/>
        <v>13.862601289406756</v>
      </c>
      <c r="AG941" s="33">
        <f t="shared" si="518"/>
        <v>0.41587803868220269</v>
      </c>
      <c r="AH941" s="34">
        <f>IF(AA941="",0,VLOOKUP(AA941,[1]!Costo_Twist,2,FALSE)*AE941)</f>
        <v>95.625998018747964</v>
      </c>
      <c r="AI941" s="35" t="s">
        <v>65</v>
      </c>
      <c r="AJ941" s="35"/>
      <c r="AK941" s="35" t="s">
        <v>2397</v>
      </c>
      <c r="AL941" s="35">
        <f t="shared" si="519"/>
        <v>2</v>
      </c>
      <c r="AM941" s="29">
        <f t="shared" si="520"/>
        <v>4.1666666666666664E-2</v>
      </c>
      <c r="AN941" s="29">
        <f t="shared" si="521"/>
        <v>1.232231225725045</v>
      </c>
      <c r="AO941" s="29">
        <f t="shared" si="522"/>
        <v>3.6966936771751349E-2</v>
      </c>
      <c r="AP941" s="30">
        <f>IF(AI941="",0,VLOOKUP(AI941,[1]!Costo_Twist,2,FALSE)*AM941)</f>
        <v>6.1009255699795961</v>
      </c>
      <c r="AQ941" s="42"/>
      <c r="AR941" s="42"/>
      <c r="AS941" s="42"/>
      <c r="AT941" s="42">
        <f t="shared" si="523"/>
        <v>0</v>
      </c>
      <c r="AU941" s="43">
        <f t="shared" si="524"/>
        <v>0</v>
      </c>
      <c r="AV941" s="43">
        <f t="shared" si="525"/>
        <v>0</v>
      </c>
      <c r="AW941" s="43">
        <f t="shared" si="526"/>
        <v>0</v>
      </c>
      <c r="AX941" s="44">
        <f>IF(AQ941="",0,VLOOKUP(AQ941,[1]!Costo_Twist,2,FALSE)*AU941)</f>
        <v>0</v>
      </c>
      <c r="AY941" s="36">
        <f t="shared" si="527"/>
        <v>109.90930966673567</v>
      </c>
      <c r="AZ941" s="41">
        <f t="shared" si="528"/>
        <v>0.57291666666666663</v>
      </c>
      <c r="BA941" s="37">
        <f t="shared" si="529"/>
        <v>128.57291666666666</v>
      </c>
      <c r="BB941" s="37" t="str">
        <f t="shared" si="530"/>
        <v>ok</v>
      </c>
      <c r="BC941" s="37" t="str">
        <f t="shared" si="531"/>
        <v>ok</v>
      </c>
      <c r="BE941" s="11" t="b">
        <f t="shared" si="532"/>
        <v>0</v>
      </c>
      <c r="BF941" s="11" t="b">
        <f t="shared" si="533"/>
        <v>0</v>
      </c>
      <c r="BG941" s="11" t="b">
        <f t="shared" si="534"/>
        <v>0</v>
      </c>
      <c r="BH941" s="11">
        <f t="shared" si="535"/>
        <v>1.8483468385875674</v>
      </c>
      <c r="BI941" s="11" t="b">
        <f t="shared" si="536"/>
        <v>0</v>
      </c>
      <c r="BJ941" s="11" t="b">
        <f t="shared" si="537"/>
        <v>0</v>
      </c>
      <c r="BK941" s="11" t="b">
        <f t="shared" si="538"/>
        <v>0</v>
      </c>
      <c r="BL941" s="11" t="b">
        <f t="shared" si="539"/>
        <v>0</v>
      </c>
      <c r="BM941" s="11">
        <f t="shared" si="540"/>
        <v>1.232231225725045</v>
      </c>
      <c r="BN941" s="11">
        <f t="shared" si="541"/>
        <v>13.862601289406756</v>
      </c>
      <c r="BO941" s="11" t="b">
        <f t="shared" si="542"/>
        <v>0</v>
      </c>
      <c r="BP941" s="11" t="b">
        <f t="shared" si="543"/>
        <v>0</v>
      </c>
      <c r="BQ941" s="11" t="b">
        <f t="shared" si="544"/>
        <v>0</v>
      </c>
      <c r="BR941" s="11" t="b">
        <f t="shared" si="545"/>
        <v>0</v>
      </c>
    </row>
    <row r="942" spans="1:70" s="5" customFormat="1" ht="12.75" customHeight="1" x14ac:dyDescent="0.7">
      <c r="A942" s="24" t="s">
        <v>2393</v>
      </c>
      <c r="B942" s="25" t="s">
        <v>2394</v>
      </c>
      <c r="C942" s="24" t="s">
        <v>84</v>
      </c>
      <c r="D942" s="26" t="s">
        <v>41</v>
      </c>
      <c r="E942" s="24" t="s">
        <v>2610</v>
      </c>
      <c r="F942" s="24" t="s">
        <v>2610</v>
      </c>
      <c r="G942" s="62" t="s">
        <v>985</v>
      </c>
      <c r="H942" s="16">
        <v>202</v>
      </c>
      <c r="I942" s="16">
        <v>172</v>
      </c>
      <c r="J942" s="16">
        <v>186</v>
      </c>
      <c r="K942" s="26"/>
      <c r="L942" s="26"/>
      <c r="M942" s="26"/>
      <c r="N942" s="26"/>
      <c r="O942" s="40"/>
      <c r="P942" s="32" t="s">
        <v>80</v>
      </c>
      <c r="Q942" s="32">
        <v>124</v>
      </c>
      <c r="R942" s="60">
        <f t="shared" si="510"/>
        <v>0</v>
      </c>
      <c r="S942" s="27" t="s">
        <v>64</v>
      </c>
      <c r="T942" s="27"/>
      <c r="U942" s="28">
        <v>5.5</v>
      </c>
      <c r="V942" s="30">
        <f t="shared" si="511"/>
        <v>5.5</v>
      </c>
      <c r="W942" s="29">
        <f t="shared" si="512"/>
        <v>0.11458333333333333</v>
      </c>
      <c r="X942" s="29">
        <f t="shared" si="513"/>
        <v>3.3886358707438737</v>
      </c>
      <c r="Y942" s="29">
        <f t="shared" si="514"/>
        <v>0.10165907612231621</v>
      </c>
      <c r="Z942" s="30">
        <f>IF(S942="",0,VLOOKUP(S942,[1]!Costo_Twist,2,FALSE)*W942)</f>
        <v>14.227348670786881</v>
      </c>
      <c r="AA942" s="31" t="s">
        <v>73</v>
      </c>
      <c r="AB942" s="31"/>
      <c r="AC942" s="31">
        <v>4.5</v>
      </c>
      <c r="AD942" s="34">
        <f t="shared" si="515"/>
        <v>4.5</v>
      </c>
      <c r="AE942" s="33">
        <f t="shared" si="516"/>
        <v>9.375E-2</v>
      </c>
      <c r="AF942" s="33">
        <f t="shared" si="517"/>
        <v>2.772520257881351</v>
      </c>
      <c r="AG942" s="33">
        <f t="shared" si="518"/>
        <v>8.3175607736440532E-2</v>
      </c>
      <c r="AH942" s="34">
        <f>IF(AA942="",0,VLOOKUP(AA942,[1]!Costo_Twist,2,FALSE)*AE942)</f>
        <v>12.273579117012154</v>
      </c>
      <c r="AI942" s="35" t="s">
        <v>72</v>
      </c>
      <c r="AJ942" s="35"/>
      <c r="AK942" s="35">
        <v>48.5</v>
      </c>
      <c r="AL942" s="35">
        <f t="shared" si="519"/>
        <v>48.5</v>
      </c>
      <c r="AM942" s="29">
        <f t="shared" si="520"/>
        <v>1.0104166666666667</v>
      </c>
      <c r="AN942" s="29">
        <f t="shared" si="521"/>
        <v>29.881607223832344</v>
      </c>
      <c r="AO942" s="29">
        <f t="shared" si="522"/>
        <v>0.89644821671497033</v>
      </c>
      <c r="AP942" s="30">
        <f>IF(AI942="",0,VLOOKUP(AI942,[1]!Costo_Twist,2,FALSE)*AM942)</f>
        <v>206.12715128485675</v>
      </c>
      <c r="AQ942" s="42"/>
      <c r="AR942" s="42"/>
      <c r="AS942" s="42"/>
      <c r="AT942" s="42">
        <f t="shared" si="523"/>
        <v>0</v>
      </c>
      <c r="AU942" s="43">
        <f t="shared" si="524"/>
        <v>0</v>
      </c>
      <c r="AV942" s="43">
        <f t="shared" si="525"/>
        <v>0</v>
      </c>
      <c r="AW942" s="43">
        <f t="shared" si="526"/>
        <v>0</v>
      </c>
      <c r="AX942" s="44">
        <f>IF(AQ942="",0,VLOOKUP(AQ942,[1]!Costo_Twist,2,FALSE)*AU942)</f>
        <v>0</v>
      </c>
      <c r="AY942" s="36">
        <f t="shared" si="527"/>
        <v>232.62807907265579</v>
      </c>
      <c r="AZ942" s="41">
        <f t="shared" si="528"/>
        <v>1.21875</v>
      </c>
      <c r="BA942" s="37">
        <f t="shared" si="529"/>
        <v>125.21875</v>
      </c>
      <c r="BB942" s="37" t="str">
        <f t="shared" si="530"/>
        <v>ok</v>
      </c>
      <c r="BC942" s="37" t="str">
        <f t="shared" si="531"/>
        <v>ok</v>
      </c>
      <c r="BE942" s="11" t="b">
        <f t="shared" si="532"/>
        <v>0</v>
      </c>
      <c r="BF942" s="11" t="b">
        <f t="shared" si="533"/>
        <v>0</v>
      </c>
      <c r="BG942" s="11" t="b">
        <f t="shared" si="534"/>
        <v>0</v>
      </c>
      <c r="BH942" s="11">
        <f t="shared" si="535"/>
        <v>2.772520257881351</v>
      </c>
      <c r="BI942" s="11" t="b">
        <f t="shared" si="536"/>
        <v>0</v>
      </c>
      <c r="BJ942" s="11" t="b">
        <f t="shared" si="537"/>
        <v>0</v>
      </c>
      <c r="BK942" s="11" t="b">
        <f t="shared" si="538"/>
        <v>0</v>
      </c>
      <c r="BL942" s="11">
        <f t="shared" si="539"/>
        <v>3.3886358707438737</v>
      </c>
      <c r="BM942" s="11" t="b">
        <f t="shared" si="540"/>
        <v>0</v>
      </c>
      <c r="BN942" s="11">
        <f t="shared" si="541"/>
        <v>29.881607223832344</v>
      </c>
      <c r="BO942" s="11" t="b">
        <f t="shared" si="542"/>
        <v>0</v>
      </c>
      <c r="BP942" s="11" t="b">
        <f t="shared" si="543"/>
        <v>0</v>
      </c>
      <c r="BQ942" s="11" t="b">
        <f t="shared" si="544"/>
        <v>0</v>
      </c>
      <c r="BR942" s="11" t="b">
        <f t="shared" si="545"/>
        <v>0</v>
      </c>
    </row>
    <row r="943" spans="1:70" s="5" customFormat="1" ht="12.75" customHeight="1" x14ac:dyDescent="0.7">
      <c r="A943" s="24" t="s">
        <v>2393</v>
      </c>
      <c r="B943" s="25" t="s">
        <v>2394</v>
      </c>
      <c r="C943" s="24" t="s">
        <v>84</v>
      </c>
      <c r="D943" s="26" t="s">
        <v>41</v>
      </c>
      <c r="E943" s="24" t="s">
        <v>2610</v>
      </c>
      <c r="F943" s="24" t="s">
        <v>2610</v>
      </c>
      <c r="G943" s="62" t="s">
        <v>986</v>
      </c>
      <c r="H943" s="16">
        <v>187</v>
      </c>
      <c r="I943" s="16">
        <v>153</v>
      </c>
      <c r="J943" s="16">
        <v>169</v>
      </c>
      <c r="K943" s="26"/>
      <c r="L943" s="26"/>
      <c r="M943" s="26"/>
      <c r="N943" s="26"/>
      <c r="O943" s="40"/>
      <c r="P943" s="32" t="s">
        <v>80</v>
      </c>
      <c r="Q943" s="32">
        <v>124</v>
      </c>
      <c r="R943" s="60">
        <f t="shared" si="510"/>
        <v>0</v>
      </c>
      <c r="S943" s="27" t="s">
        <v>64</v>
      </c>
      <c r="T943" s="27"/>
      <c r="U943" s="28">
        <v>9.5</v>
      </c>
      <c r="V943" s="30">
        <f t="shared" si="511"/>
        <v>9.5</v>
      </c>
      <c r="W943" s="29">
        <f t="shared" si="512"/>
        <v>0.19791666666666666</v>
      </c>
      <c r="X943" s="29">
        <f t="shared" si="513"/>
        <v>5.8530983221939632</v>
      </c>
      <c r="Y943" s="29">
        <f t="shared" si="514"/>
        <v>0.1755929496658189</v>
      </c>
      <c r="Z943" s="30">
        <f>IF(S943="",0,VLOOKUP(S943,[1]!Costo_Twist,2,FALSE)*W943)</f>
        <v>24.574511340450069</v>
      </c>
      <c r="AA943" s="31" t="s">
        <v>73</v>
      </c>
      <c r="AB943" s="31"/>
      <c r="AC943" s="31" t="s">
        <v>2424</v>
      </c>
      <c r="AD943" s="34">
        <f t="shared" si="515"/>
        <v>9</v>
      </c>
      <c r="AE943" s="33">
        <f t="shared" si="516"/>
        <v>0.1875</v>
      </c>
      <c r="AF943" s="33">
        <f t="shared" si="517"/>
        <v>5.5450405157627021</v>
      </c>
      <c r="AG943" s="33">
        <f t="shared" si="518"/>
        <v>0.16635121547288106</v>
      </c>
      <c r="AH943" s="34">
        <f>IF(AA943="",0,VLOOKUP(AA943,[1]!Costo_Twist,2,FALSE)*AE943)</f>
        <v>24.547158234024309</v>
      </c>
      <c r="AI943" s="35" t="s">
        <v>72</v>
      </c>
      <c r="AJ943" s="35"/>
      <c r="AK943" s="35">
        <v>83</v>
      </c>
      <c r="AL943" s="35">
        <f t="shared" si="519"/>
        <v>83</v>
      </c>
      <c r="AM943" s="29">
        <f t="shared" si="520"/>
        <v>1.7291666666666667</v>
      </c>
      <c r="AN943" s="29">
        <f t="shared" si="521"/>
        <v>51.137595867589368</v>
      </c>
      <c r="AO943" s="29">
        <f t="shared" si="522"/>
        <v>1.5341278760276811</v>
      </c>
      <c r="AP943" s="30">
        <f>IF(AI943="",0,VLOOKUP(AI943,[1]!Costo_Twist,2,FALSE)*AM943)</f>
        <v>352.75368158027027</v>
      </c>
      <c r="AQ943" s="42"/>
      <c r="AR943" s="42"/>
      <c r="AS943" s="42"/>
      <c r="AT943" s="42">
        <f t="shared" si="523"/>
        <v>0</v>
      </c>
      <c r="AU943" s="43">
        <f t="shared" si="524"/>
        <v>0</v>
      </c>
      <c r="AV943" s="43">
        <f t="shared" si="525"/>
        <v>0</v>
      </c>
      <c r="AW943" s="43">
        <f t="shared" si="526"/>
        <v>0</v>
      </c>
      <c r="AX943" s="44">
        <f>IF(AQ943="",0,VLOOKUP(AQ943,[1]!Costo_Twist,2,FALSE)*AU943)</f>
        <v>0</v>
      </c>
      <c r="AY943" s="36">
        <f t="shared" si="527"/>
        <v>401.87535115474464</v>
      </c>
      <c r="AZ943" s="41">
        <f t="shared" si="528"/>
        <v>2.1145833333333335</v>
      </c>
      <c r="BA943" s="37">
        <f t="shared" si="529"/>
        <v>126.11458333333333</v>
      </c>
      <c r="BB943" s="37" t="str">
        <f t="shared" si="530"/>
        <v>ok</v>
      </c>
      <c r="BC943" s="37" t="str">
        <f t="shared" si="531"/>
        <v>ok</v>
      </c>
      <c r="BE943" s="11" t="b">
        <f t="shared" si="532"/>
        <v>0</v>
      </c>
      <c r="BF943" s="11" t="b">
        <f t="shared" si="533"/>
        <v>0</v>
      </c>
      <c r="BG943" s="11" t="b">
        <f t="shared" si="534"/>
        <v>0</v>
      </c>
      <c r="BH943" s="11">
        <f t="shared" si="535"/>
        <v>5.5450405157627021</v>
      </c>
      <c r="BI943" s="11" t="b">
        <f t="shared" si="536"/>
        <v>0</v>
      </c>
      <c r="BJ943" s="11" t="b">
        <f t="shared" si="537"/>
        <v>0</v>
      </c>
      <c r="BK943" s="11" t="b">
        <f t="shared" si="538"/>
        <v>0</v>
      </c>
      <c r="BL943" s="11">
        <f t="shared" si="539"/>
        <v>5.8530983221939632</v>
      </c>
      <c r="BM943" s="11" t="b">
        <f t="shared" si="540"/>
        <v>0</v>
      </c>
      <c r="BN943" s="11">
        <f t="shared" si="541"/>
        <v>51.137595867589368</v>
      </c>
      <c r="BO943" s="11" t="b">
        <f t="shared" si="542"/>
        <v>0</v>
      </c>
      <c r="BP943" s="11" t="b">
        <f t="shared" si="543"/>
        <v>0</v>
      </c>
      <c r="BQ943" s="11" t="b">
        <f t="shared" si="544"/>
        <v>0</v>
      </c>
      <c r="BR943" s="11" t="b">
        <f t="shared" si="545"/>
        <v>0</v>
      </c>
    </row>
    <row r="944" spans="1:70" s="5" customFormat="1" ht="12.75" customHeight="1" x14ac:dyDescent="0.7">
      <c r="A944" s="24" t="s">
        <v>2393</v>
      </c>
      <c r="B944" s="25" t="s">
        <v>2394</v>
      </c>
      <c r="C944" s="24" t="s">
        <v>84</v>
      </c>
      <c r="D944" s="26" t="s">
        <v>41</v>
      </c>
      <c r="E944" s="24" t="s">
        <v>2610</v>
      </c>
      <c r="F944" s="24" t="s">
        <v>2610</v>
      </c>
      <c r="G944" s="62" t="s">
        <v>987</v>
      </c>
      <c r="H944" s="16">
        <v>143</v>
      </c>
      <c r="I944" s="16">
        <v>110</v>
      </c>
      <c r="J944" s="16">
        <v>128</v>
      </c>
      <c r="K944" s="26"/>
      <c r="L944" s="26"/>
      <c r="M944" s="26"/>
      <c r="N944" s="26"/>
      <c r="O944" s="40"/>
      <c r="P944" s="32" t="s">
        <v>81</v>
      </c>
      <c r="Q944" s="32">
        <v>120</v>
      </c>
      <c r="R944" s="60">
        <f t="shared" si="510"/>
        <v>0</v>
      </c>
      <c r="S944" s="27" t="s">
        <v>64</v>
      </c>
      <c r="T944" s="27"/>
      <c r="U944" s="27" t="s">
        <v>2399</v>
      </c>
      <c r="V944" s="30">
        <f t="shared" si="511"/>
        <v>6</v>
      </c>
      <c r="W944" s="29">
        <f t="shared" si="512"/>
        <v>0.125</v>
      </c>
      <c r="X944" s="29">
        <f t="shared" si="513"/>
        <v>3.6966936771751349</v>
      </c>
      <c r="Y944" s="29">
        <f t="shared" si="514"/>
        <v>0.11090081031525405</v>
      </c>
      <c r="Z944" s="30">
        <f>IF(S944="",0,VLOOKUP(S944,[1]!Costo_Twist,2,FALSE)*W944)</f>
        <v>15.52074400449478</v>
      </c>
      <c r="AA944" s="31" t="s">
        <v>73</v>
      </c>
      <c r="AB944" s="31"/>
      <c r="AC944" s="31" t="s">
        <v>2438</v>
      </c>
      <c r="AD944" s="34">
        <f t="shared" si="515"/>
        <v>26</v>
      </c>
      <c r="AE944" s="33">
        <f t="shared" si="516"/>
        <v>0.54166666666666663</v>
      </c>
      <c r="AF944" s="33">
        <f t="shared" si="517"/>
        <v>16.019005934425582</v>
      </c>
      <c r="AG944" s="33">
        <f t="shared" si="518"/>
        <v>0.48057017803276747</v>
      </c>
      <c r="AH944" s="34">
        <f>IF(AA944="",0,VLOOKUP(AA944,[1]!Costo_Twist,2,FALSE)*AE944)</f>
        <v>70.914012676070215</v>
      </c>
      <c r="AI944" s="35" t="s">
        <v>72</v>
      </c>
      <c r="AJ944" s="35"/>
      <c r="AK944" s="35">
        <v>163.5</v>
      </c>
      <c r="AL944" s="35">
        <f t="shared" si="519"/>
        <v>163.5</v>
      </c>
      <c r="AM944" s="29">
        <f t="shared" si="520"/>
        <v>3.40625</v>
      </c>
      <c r="AN944" s="29">
        <f t="shared" si="521"/>
        <v>100.73490270302243</v>
      </c>
      <c r="AO944" s="29">
        <f t="shared" si="522"/>
        <v>3.0220470810906725</v>
      </c>
      <c r="AP944" s="30">
        <f>IF(AI944="",0,VLOOKUP(AI944,[1]!Costo_Twist,2,FALSE)*AM944)</f>
        <v>694.88225226956854</v>
      </c>
      <c r="AQ944" s="42"/>
      <c r="AR944" s="42"/>
      <c r="AS944" s="42"/>
      <c r="AT944" s="42">
        <f t="shared" si="523"/>
        <v>0</v>
      </c>
      <c r="AU944" s="43">
        <f t="shared" si="524"/>
        <v>0</v>
      </c>
      <c r="AV944" s="43">
        <f t="shared" si="525"/>
        <v>0</v>
      </c>
      <c r="AW944" s="43">
        <f t="shared" si="526"/>
        <v>0</v>
      </c>
      <c r="AX944" s="44">
        <f>IF(AQ944="",0,VLOOKUP(AQ944,[1]!Costo_Twist,2,FALSE)*AU944)</f>
        <v>0</v>
      </c>
      <c r="AY944" s="36">
        <f t="shared" si="527"/>
        <v>781.31700895013353</v>
      </c>
      <c r="AZ944" s="41">
        <f t="shared" si="528"/>
        <v>4.072916666666667</v>
      </c>
      <c r="BA944" s="37">
        <f t="shared" si="529"/>
        <v>124.07291666666667</v>
      </c>
      <c r="BB944" s="37" t="str">
        <f t="shared" si="530"/>
        <v>ok</v>
      </c>
      <c r="BC944" s="37" t="str">
        <f t="shared" si="531"/>
        <v>ok</v>
      </c>
      <c r="BE944" s="11" t="b">
        <f t="shared" si="532"/>
        <v>0</v>
      </c>
      <c r="BF944" s="11" t="b">
        <f t="shared" si="533"/>
        <v>0</v>
      </c>
      <c r="BG944" s="11" t="b">
        <f t="shared" si="534"/>
        <v>0</v>
      </c>
      <c r="BH944" s="11">
        <f t="shared" si="535"/>
        <v>16.019005934425582</v>
      </c>
      <c r="BI944" s="11" t="b">
        <f t="shared" si="536"/>
        <v>0</v>
      </c>
      <c r="BJ944" s="11" t="b">
        <f t="shared" si="537"/>
        <v>0</v>
      </c>
      <c r="BK944" s="11" t="b">
        <f t="shared" si="538"/>
        <v>0</v>
      </c>
      <c r="BL944" s="11">
        <f t="shared" si="539"/>
        <v>3.6966936771751349</v>
      </c>
      <c r="BM944" s="11" t="b">
        <f t="shared" si="540"/>
        <v>0</v>
      </c>
      <c r="BN944" s="11">
        <f t="shared" si="541"/>
        <v>100.73490270302243</v>
      </c>
      <c r="BO944" s="11" t="b">
        <f t="shared" si="542"/>
        <v>0</v>
      </c>
      <c r="BP944" s="11" t="b">
        <f t="shared" si="543"/>
        <v>0</v>
      </c>
      <c r="BQ944" s="11" t="b">
        <f t="shared" si="544"/>
        <v>0</v>
      </c>
      <c r="BR944" s="11" t="b">
        <f t="shared" si="545"/>
        <v>0</v>
      </c>
    </row>
    <row r="945" spans="1:70" s="5" customFormat="1" ht="12.75" customHeight="1" x14ac:dyDescent="0.7">
      <c r="A945" s="24" t="s">
        <v>2393</v>
      </c>
      <c r="B945" s="25" t="s">
        <v>2394</v>
      </c>
      <c r="C945" s="24" t="s">
        <v>84</v>
      </c>
      <c r="D945" s="26" t="s">
        <v>41</v>
      </c>
      <c r="E945" s="24" t="s">
        <v>2610</v>
      </c>
      <c r="F945" s="24" t="s">
        <v>2610</v>
      </c>
      <c r="G945" s="62" t="s">
        <v>988</v>
      </c>
      <c r="H945" s="16">
        <v>235</v>
      </c>
      <c r="I945" s="16">
        <v>233</v>
      </c>
      <c r="J945" s="16">
        <v>230</v>
      </c>
      <c r="K945" s="26"/>
      <c r="L945" s="26"/>
      <c r="M945" s="26"/>
      <c r="N945" s="26"/>
      <c r="O945" s="40"/>
      <c r="P945" s="32" t="s">
        <v>79</v>
      </c>
      <c r="Q945" s="32">
        <v>128</v>
      </c>
      <c r="R945" s="60">
        <f t="shared" si="510"/>
        <v>0</v>
      </c>
      <c r="S945" s="27" t="s">
        <v>64</v>
      </c>
      <c r="T945" s="27"/>
      <c r="U945" s="27">
        <v>2.5</v>
      </c>
      <c r="V945" s="30">
        <f t="shared" si="511"/>
        <v>2.5</v>
      </c>
      <c r="W945" s="29">
        <f t="shared" si="512"/>
        <v>5.2083333333333336E-2</v>
      </c>
      <c r="X945" s="29">
        <f t="shared" si="513"/>
        <v>1.5402890321563063</v>
      </c>
      <c r="Y945" s="29">
        <f t="shared" si="514"/>
        <v>4.620867096468919E-2</v>
      </c>
      <c r="Z945" s="30">
        <f>IF(S945="",0,VLOOKUP(S945,[1]!Costo_Twist,2,FALSE)*W945)</f>
        <v>6.466976668539492</v>
      </c>
      <c r="AA945" s="31" t="s">
        <v>68</v>
      </c>
      <c r="AB945" s="31"/>
      <c r="AC945" s="31">
        <v>3.5</v>
      </c>
      <c r="AD945" s="34">
        <f t="shared" si="515"/>
        <v>3.5</v>
      </c>
      <c r="AE945" s="33">
        <f t="shared" si="516"/>
        <v>7.2916666666666671E-2</v>
      </c>
      <c r="AF945" s="33">
        <f t="shared" si="517"/>
        <v>2.1564046450188288</v>
      </c>
      <c r="AG945" s="33">
        <f t="shared" si="518"/>
        <v>6.4692139350564865E-2</v>
      </c>
      <c r="AH945" s="34">
        <f>IF(AA945="",0,VLOOKUP(AA945,[1]!Costo_Twist,2,FALSE)*AE945)</f>
        <v>4.9476471399986197</v>
      </c>
      <c r="AI945" s="35" t="s">
        <v>71</v>
      </c>
      <c r="AJ945" s="35"/>
      <c r="AK945" s="35" t="s">
        <v>2396</v>
      </c>
      <c r="AL945" s="35">
        <f t="shared" si="519"/>
        <v>3</v>
      </c>
      <c r="AM945" s="29">
        <f t="shared" si="520"/>
        <v>6.25E-2</v>
      </c>
      <c r="AN945" s="29">
        <f t="shared" si="521"/>
        <v>1.8483468385875674</v>
      </c>
      <c r="AO945" s="29">
        <f t="shared" si="522"/>
        <v>5.5450405157627024E-2</v>
      </c>
      <c r="AP945" s="30">
        <f>IF(AI945="",0,VLOOKUP(AI945,[1]!Costo_Twist,2,FALSE)*AM945)</f>
        <v>18.156363663246296</v>
      </c>
      <c r="AQ945" s="42"/>
      <c r="AR945" s="42"/>
      <c r="AS945" s="42"/>
      <c r="AT945" s="42">
        <f t="shared" si="523"/>
        <v>0</v>
      </c>
      <c r="AU945" s="43">
        <f t="shared" si="524"/>
        <v>0</v>
      </c>
      <c r="AV945" s="43">
        <f t="shared" si="525"/>
        <v>0</v>
      </c>
      <c r="AW945" s="43">
        <f t="shared" si="526"/>
        <v>0</v>
      </c>
      <c r="AX945" s="44">
        <f>IF(AQ945="",0,VLOOKUP(AQ945,[1]!Costo_Twist,2,FALSE)*AU945)</f>
        <v>0</v>
      </c>
      <c r="AY945" s="36">
        <f t="shared" si="527"/>
        <v>29.570987471784406</v>
      </c>
      <c r="AZ945" s="41">
        <f t="shared" si="528"/>
        <v>0.1875</v>
      </c>
      <c r="BA945" s="37">
        <f t="shared" si="529"/>
        <v>128.1875</v>
      </c>
      <c r="BB945" s="37" t="str">
        <f t="shared" si="530"/>
        <v>ok</v>
      </c>
      <c r="BC945" s="37" t="str">
        <f t="shared" si="531"/>
        <v>ok</v>
      </c>
      <c r="BE945" s="11" t="b">
        <f t="shared" si="532"/>
        <v>0</v>
      </c>
      <c r="BF945" s="11" t="b">
        <f t="shared" si="533"/>
        <v>0</v>
      </c>
      <c r="BG945" s="11" t="b">
        <f t="shared" si="534"/>
        <v>0</v>
      </c>
      <c r="BH945" s="11" t="b">
        <f t="shared" si="535"/>
        <v>0</v>
      </c>
      <c r="BI945" s="11" t="b">
        <f t="shared" si="536"/>
        <v>0</v>
      </c>
      <c r="BJ945" s="11">
        <f t="shared" si="537"/>
        <v>2.1564046450188288</v>
      </c>
      <c r="BK945" s="11">
        <f t="shared" si="538"/>
        <v>1.8483468385875674</v>
      </c>
      <c r="BL945" s="11">
        <f t="shared" si="539"/>
        <v>1.5402890321563063</v>
      </c>
      <c r="BM945" s="11" t="b">
        <f t="shared" si="540"/>
        <v>0</v>
      </c>
      <c r="BN945" s="11" t="b">
        <f t="shared" si="541"/>
        <v>0</v>
      </c>
      <c r="BO945" s="11" t="b">
        <f t="shared" si="542"/>
        <v>0</v>
      </c>
      <c r="BP945" s="11" t="b">
        <f t="shared" si="543"/>
        <v>0</v>
      </c>
      <c r="BQ945" s="11" t="b">
        <f t="shared" si="544"/>
        <v>0</v>
      </c>
      <c r="BR945" s="11" t="b">
        <f t="shared" si="545"/>
        <v>0</v>
      </c>
    </row>
    <row r="946" spans="1:70" s="5" customFormat="1" ht="12.75" customHeight="1" x14ac:dyDescent="0.7">
      <c r="A946" s="24" t="s">
        <v>2393</v>
      </c>
      <c r="B946" s="25" t="s">
        <v>2394</v>
      </c>
      <c r="C946" s="24" t="s">
        <v>84</v>
      </c>
      <c r="D946" s="26" t="s">
        <v>41</v>
      </c>
      <c r="E946" s="24" t="s">
        <v>2610</v>
      </c>
      <c r="F946" s="24" t="s">
        <v>2610</v>
      </c>
      <c r="G946" s="62" t="s">
        <v>989</v>
      </c>
      <c r="H946" s="16">
        <v>229</v>
      </c>
      <c r="I946" s="16">
        <v>220</v>
      </c>
      <c r="J946" s="16">
        <v>225</v>
      </c>
      <c r="K946" s="26"/>
      <c r="L946" s="26"/>
      <c r="M946" s="26"/>
      <c r="N946" s="26"/>
      <c r="O946" s="40"/>
      <c r="P946" s="32" t="s">
        <v>79</v>
      </c>
      <c r="Q946" s="32">
        <v>128</v>
      </c>
      <c r="R946" s="60">
        <f t="shared" si="510"/>
        <v>0</v>
      </c>
      <c r="S946" s="27" t="s">
        <v>64</v>
      </c>
      <c r="T946" s="27"/>
      <c r="U946" s="27">
        <v>3.5</v>
      </c>
      <c r="V946" s="30">
        <f t="shared" si="511"/>
        <v>3.5</v>
      </c>
      <c r="W946" s="29">
        <f t="shared" si="512"/>
        <v>7.2916666666666671E-2</v>
      </c>
      <c r="X946" s="29">
        <f t="shared" si="513"/>
        <v>2.1564046450188288</v>
      </c>
      <c r="Y946" s="29">
        <f t="shared" si="514"/>
        <v>6.4692139350564865E-2</v>
      </c>
      <c r="Z946" s="30">
        <f>IF(S946="",0,VLOOKUP(S946,[1]!Costo_Twist,2,FALSE)*W946)</f>
        <v>9.053767335955289</v>
      </c>
      <c r="AA946" s="31" t="s">
        <v>72</v>
      </c>
      <c r="AB946" s="31"/>
      <c r="AC946" s="31">
        <v>6.5</v>
      </c>
      <c r="AD946" s="34">
        <f t="shared" si="515"/>
        <v>6.5</v>
      </c>
      <c r="AE946" s="33">
        <f t="shared" si="516"/>
        <v>0.13541666666666666</v>
      </c>
      <c r="AF946" s="33">
        <f t="shared" si="517"/>
        <v>4.0047514836063955</v>
      </c>
      <c r="AG946" s="33">
        <f t="shared" si="518"/>
        <v>0.12014254450819187</v>
      </c>
      <c r="AH946" s="34">
        <f>IF(AA946="",0,VLOOKUP(AA946,[1]!Costo_Twist,2,FALSE)*AE946)</f>
        <v>27.625288316527186</v>
      </c>
      <c r="AI946" s="35" t="s">
        <v>67</v>
      </c>
      <c r="AJ946" s="35"/>
      <c r="AK946" s="35">
        <v>3.5</v>
      </c>
      <c r="AL946" s="35">
        <f t="shared" si="519"/>
        <v>3.5</v>
      </c>
      <c r="AM946" s="29">
        <f t="shared" si="520"/>
        <v>7.2916666666666671E-2</v>
      </c>
      <c r="AN946" s="29">
        <f t="shared" si="521"/>
        <v>2.1564046450188288</v>
      </c>
      <c r="AO946" s="29">
        <f t="shared" si="522"/>
        <v>6.4692139350564865E-2</v>
      </c>
      <c r="AP946" s="30">
        <f>IF(AI946="",0,VLOOKUP(AI946,[1]!Costo_Twist,2,FALSE)*AM946)</f>
        <v>14.776443800455393</v>
      </c>
      <c r="AQ946" s="42"/>
      <c r="AR946" s="42"/>
      <c r="AS946" s="42"/>
      <c r="AT946" s="42">
        <f t="shared" si="523"/>
        <v>0</v>
      </c>
      <c r="AU946" s="43">
        <f t="shared" si="524"/>
        <v>0</v>
      </c>
      <c r="AV946" s="43">
        <f t="shared" si="525"/>
        <v>0</v>
      </c>
      <c r="AW946" s="43">
        <f t="shared" si="526"/>
        <v>0</v>
      </c>
      <c r="AX946" s="44">
        <f>IF(AQ946="",0,VLOOKUP(AQ946,[1]!Costo_Twist,2,FALSE)*AU946)</f>
        <v>0</v>
      </c>
      <c r="AY946" s="36">
        <f t="shared" si="527"/>
        <v>51.455499452937872</v>
      </c>
      <c r="AZ946" s="41">
        <f t="shared" si="528"/>
        <v>0.28125</v>
      </c>
      <c r="BA946" s="37">
        <f t="shared" si="529"/>
        <v>128.28125</v>
      </c>
      <c r="BB946" s="37" t="str">
        <f t="shared" si="530"/>
        <v>ok</v>
      </c>
      <c r="BC946" s="37" t="str">
        <f t="shared" si="531"/>
        <v>ok</v>
      </c>
      <c r="BE946" s="11" t="b">
        <f t="shared" si="532"/>
        <v>0</v>
      </c>
      <c r="BF946" s="11" t="b">
        <f t="shared" si="533"/>
        <v>0</v>
      </c>
      <c r="BG946" s="11" t="b">
        <f t="shared" si="534"/>
        <v>0</v>
      </c>
      <c r="BH946" s="11" t="b">
        <f t="shared" si="535"/>
        <v>0</v>
      </c>
      <c r="BI946" s="11" t="b">
        <f t="shared" si="536"/>
        <v>0</v>
      </c>
      <c r="BJ946" s="11" t="b">
        <f t="shared" si="537"/>
        <v>0</v>
      </c>
      <c r="BK946" s="11" t="b">
        <f t="shared" si="538"/>
        <v>0</v>
      </c>
      <c r="BL946" s="11">
        <f t="shared" si="539"/>
        <v>2.1564046450188288</v>
      </c>
      <c r="BM946" s="11" t="b">
        <f t="shared" si="540"/>
        <v>0</v>
      </c>
      <c r="BN946" s="11">
        <f t="shared" si="541"/>
        <v>4.0047514836063955</v>
      </c>
      <c r="BO946" s="11" t="b">
        <f t="shared" si="542"/>
        <v>0</v>
      </c>
      <c r="BP946" s="11" t="b">
        <f t="shared" si="543"/>
        <v>0</v>
      </c>
      <c r="BQ946" s="11" t="b">
        <f t="shared" si="544"/>
        <v>0</v>
      </c>
      <c r="BR946" s="11">
        <f t="shared" si="545"/>
        <v>2.1564046450188288</v>
      </c>
    </row>
    <row r="947" spans="1:70" s="5" customFormat="1" ht="12.75" customHeight="1" x14ac:dyDescent="0.7">
      <c r="A947" s="24" t="s">
        <v>2393</v>
      </c>
      <c r="B947" s="25" t="s">
        <v>2394</v>
      </c>
      <c r="C947" s="24" t="s">
        <v>84</v>
      </c>
      <c r="D947" s="26" t="s">
        <v>41</v>
      </c>
      <c r="E947" s="24" t="s">
        <v>2610</v>
      </c>
      <c r="F947" s="24" t="s">
        <v>2610</v>
      </c>
      <c r="G947" s="62" t="s">
        <v>990</v>
      </c>
      <c r="H947" s="16">
        <v>220</v>
      </c>
      <c r="I947" s="16">
        <v>207</v>
      </c>
      <c r="J947" s="16">
        <v>216</v>
      </c>
      <c r="K947" s="26"/>
      <c r="L947" s="26"/>
      <c r="M947" s="26"/>
      <c r="N947" s="26"/>
      <c r="O947" s="40"/>
      <c r="P947" s="32" t="s">
        <v>79</v>
      </c>
      <c r="Q947" s="32">
        <v>128</v>
      </c>
      <c r="R947" s="60">
        <f t="shared" si="510"/>
        <v>0</v>
      </c>
      <c r="S947" s="27" t="s">
        <v>64</v>
      </c>
      <c r="T947" s="27"/>
      <c r="U947" s="28" t="s">
        <v>2424</v>
      </c>
      <c r="V947" s="30">
        <f t="shared" si="511"/>
        <v>9</v>
      </c>
      <c r="W947" s="29">
        <f t="shared" si="512"/>
        <v>0.1875</v>
      </c>
      <c r="X947" s="29">
        <f t="shared" si="513"/>
        <v>5.5450405157627021</v>
      </c>
      <c r="Y947" s="29">
        <f t="shared" si="514"/>
        <v>0.16635121547288106</v>
      </c>
      <c r="Z947" s="30">
        <f>IF(S947="",0,VLOOKUP(S947,[1]!Costo_Twist,2,FALSE)*W947)</f>
        <v>23.28111600674217</v>
      </c>
      <c r="AA947" s="31" t="s">
        <v>71</v>
      </c>
      <c r="AB947" s="31"/>
      <c r="AC947" s="31">
        <v>17.5</v>
      </c>
      <c r="AD947" s="34">
        <f t="shared" si="515"/>
        <v>17.5</v>
      </c>
      <c r="AE947" s="33">
        <f t="shared" si="516"/>
        <v>0.36458333333333331</v>
      </c>
      <c r="AF947" s="33">
        <f t="shared" si="517"/>
        <v>10.782023225094143</v>
      </c>
      <c r="AG947" s="33">
        <f t="shared" si="518"/>
        <v>0.32346069675282429</v>
      </c>
      <c r="AH947" s="34">
        <f>IF(AA947="",0,VLOOKUP(AA947,[1]!Costo_Twist,2,FALSE)*AE947)</f>
        <v>105.91212136893672</v>
      </c>
      <c r="AI947" s="35" t="s">
        <v>66</v>
      </c>
      <c r="AJ947" s="35"/>
      <c r="AK947" s="35">
        <v>0.5</v>
      </c>
      <c r="AL947" s="35">
        <f t="shared" si="519"/>
        <v>0.5</v>
      </c>
      <c r="AM947" s="29">
        <f t="shared" si="520"/>
        <v>1.0416666666666666E-2</v>
      </c>
      <c r="AN947" s="29">
        <f t="shared" si="521"/>
        <v>0.30805780643126124</v>
      </c>
      <c r="AO947" s="29">
        <f t="shared" si="522"/>
        <v>9.2417341929378373E-3</v>
      </c>
      <c r="AP947" s="30">
        <f>IF(AI947="",0,VLOOKUP(AI947,[1]!Costo_Twist,2,FALSE)*AM947)</f>
        <v>2.6111990024741005</v>
      </c>
      <c r="AQ947" s="42"/>
      <c r="AR947" s="42"/>
      <c r="AS947" s="42"/>
      <c r="AT947" s="42">
        <f t="shared" si="523"/>
        <v>0</v>
      </c>
      <c r="AU947" s="43">
        <f t="shared" si="524"/>
        <v>0</v>
      </c>
      <c r="AV947" s="43">
        <f t="shared" si="525"/>
        <v>0</v>
      </c>
      <c r="AW947" s="43">
        <f t="shared" si="526"/>
        <v>0</v>
      </c>
      <c r="AX947" s="44">
        <f>IF(AQ947="",0,VLOOKUP(AQ947,[1]!Costo_Twist,2,FALSE)*AU947)</f>
        <v>0</v>
      </c>
      <c r="AY947" s="36">
        <f t="shared" si="527"/>
        <v>131.80443637815301</v>
      </c>
      <c r="AZ947" s="41">
        <f t="shared" si="528"/>
        <v>0.56249999999999989</v>
      </c>
      <c r="BA947" s="37">
        <f t="shared" si="529"/>
        <v>128.5625</v>
      </c>
      <c r="BB947" s="37" t="str">
        <f t="shared" si="530"/>
        <v>ok</v>
      </c>
      <c r="BC947" s="37" t="str">
        <f t="shared" si="531"/>
        <v>ok</v>
      </c>
      <c r="BE947" s="11" t="b">
        <f t="shared" si="532"/>
        <v>0</v>
      </c>
      <c r="BF947" s="11" t="b">
        <f t="shared" si="533"/>
        <v>0</v>
      </c>
      <c r="BG947" s="11" t="b">
        <f t="shared" si="534"/>
        <v>0</v>
      </c>
      <c r="BH947" s="11" t="b">
        <f t="shared" si="535"/>
        <v>0</v>
      </c>
      <c r="BI947" s="11" t="b">
        <f t="shared" si="536"/>
        <v>0</v>
      </c>
      <c r="BJ947" s="11" t="b">
        <f t="shared" si="537"/>
        <v>0</v>
      </c>
      <c r="BK947" s="11">
        <f t="shared" si="538"/>
        <v>10.782023225094143</v>
      </c>
      <c r="BL947" s="11">
        <f t="shared" si="539"/>
        <v>5.5450405157627021</v>
      </c>
      <c r="BM947" s="11" t="b">
        <f t="shared" si="540"/>
        <v>0</v>
      </c>
      <c r="BN947" s="11" t="b">
        <f t="shared" si="541"/>
        <v>0</v>
      </c>
      <c r="BO947" s="11">
        <f t="shared" si="542"/>
        <v>0.30805780643126124</v>
      </c>
      <c r="BP947" s="11" t="b">
        <f t="shared" si="543"/>
        <v>0</v>
      </c>
      <c r="BQ947" s="11" t="b">
        <f t="shared" si="544"/>
        <v>0</v>
      </c>
      <c r="BR947" s="11" t="b">
        <f t="shared" si="545"/>
        <v>0</v>
      </c>
    </row>
    <row r="948" spans="1:70" s="5" customFormat="1" ht="12.75" customHeight="1" x14ac:dyDescent="0.7">
      <c r="A948" s="24" t="s">
        <v>2393</v>
      </c>
      <c r="B948" s="25" t="s">
        <v>2394</v>
      </c>
      <c r="C948" s="24" t="s">
        <v>84</v>
      </c>
      <c r="D948" s="26" t="s">
        <v>41</v>
      </c>
      <c r="E948" s="24" t="s">
        <v>2610</v>
      </c>
      <c r="F948" s="24" t="s">
        <v>2610</v>
      </c>
      <c r="G948" s="62" t="s">
        <v>991</v>
      </c>
      <c r="H948" s="16">
        <v>200</v>
      </c>
      <c r="I948" s="16">
        <v>182</v>
      </c>
      <c r="J948" s="16">
        <v>197</v>
      </c>
      <c r="K948" s="26"/>
      <c r="L948" s="26"/>
      <c r="M948" s="26"/>
      <c r="N948" s="26"/>
      <c r="O948" s="40"/>
      <c r="P948" s="32" t="s">
        <v>80</v>
      </c>
      <c r="Q948" s="32">
        <v>124</v>
      </c>
      <c r="R948" s="60">
        <f t="shared" si="510"/>
        <v>0</v>
      </c>
      <c r="S948" s="27" t="s">
        <v>64</v>
      </c>
      <c r="T948" s="27"/>
      <c r="U948" s="27" t="s">
        <v>2433</v>
      </c>
      <c r="V948" s="30">
        <f t="shared" si="511"/>
        <v>17</v>
      </c>
      <c r="W948" s="29">
        <f t="shared" si="512"/>
        <v>0.35416666666666669</v>
      </c>
      <c r="X948" s="29">
        <f t="shared" si="513"/>
        <v>10.473965418662884</v>
      </c>
      <c r="Y948" s="29">
        <f t="shared" si="514"/>
        <v>0.31421896255988652</v>
      </c>
      <c r="Z948" s="30">
        <f>IF(S948="",0,VLOOKUP(S948,[1]!Costo_Twist,2,FALSE)*W948)</f>
        <v>43.975441346068543</v>
      </c>
      <c r="AA948" s="31" t="s">
        <v>72</v>
      </c>
      <c r="AB948" s="31"/>
      <c r="AC948" s="31" t="s">
        <v>2398</v>
      </c>
      <c r="AD948" s="34">
        <f t="shared" si="515"/>
        <v>4</v>
      </c>
      <c r="AE948" s="33">
        <f t="shared" si="516"/>
        <v>8.3333333333333329E-2</v>
      </c>
      <c r="AF948" s="33">
        <f t="shared" si="517"/>
        <v>2.4644624514500899</v>
      </c>
      <c r="AG948" s="33">
        <f t="shared" si="518"/>
        <v>7.3933873543502698E-2</v>
      </c>
      <c r="AH948" s="34">
        <f>IF(AA948="",0,VLOOKUP(AA948,[1]!Costo_Twist,2,FALSE)*AE948)</f>
        <v>17.000177425555194</v>
      </c>
      <c r="AI948" s="35" t="s">
        <v>71</v>
      </c>
      <c r="AJ948" s="35"/>
      <c r="AK948" s="35">
        <v>32.5</v>
      </c>
      <c r="AL948" s="35">
        <f t="shared" si="519"/>
        <v>32.5</v>
      </c>
      <c r="AM948" s="29">
        <f t="shared" si="520"/>
        <v>0.67708333333333337</v>
      </c>
      <c r="AN948" s="29">
        <f t="shared" si="521"/>
        <v>20.02375741803198</v>
      </c>
      <c r="AO948" s="29">
        <f t="shared" si="522"/>
        <v>0.60071272254095942</v>
      </c>
      <c r="AP948" s="30">
        <f>IF(AI948="",0,VLOOKUP(AI948,[1]!Costo_Twist,2,FALSE)*AM948)</f>
        <v>196.6939396851682</v>
      </c>
      <c r="AQ948" s="42"/>
      <c r="AR948" s="42"/>
      <c r="AS948" s="42"/>
      <c r="AT948" s="42">
        <f t="shared" si="523"/>
        <v>0</v>
      </c>
      <c r="AU948" s="43">
        <f t="shared" si="524"/>
        <v>0</v>
      </c>
      <c r="AV948" s="43">
        <f t="shared" si="525"/>
        <v>0</v>
      </c>
      <c r="AW948" s="43">
        <f t="shared" si="526"/>
        <v>0</v>
      </c>
      <c r="AX948" s="44">
        <f>IF(AQ948="",0,VLOOKUP(AQ948,[1]!Costo_Twist,2,FALSE)*AU948)</f>
        <v>0</v>
      </c>
      <c r="AY948" s="36">
        <f t="shared" si="527"/>
        <v>257.66955845679195</v>
      </c>
      <c r="AZ948" s="41">
        <f t="shared" si="528"/>
        <v>1.1145833333333335</v>
      </c>
      <c r="BA948" s="37">
        <f t="shared" si="529"/>
        <v>125.11458333333333</v>
      </c>
      <c r="BB948" s="37" t="str">
        <f t="shared" si="530"/>
        <v>ok</v>
      </c>
      <c r="BC948" s="37" t="str">
        <f t="shared" si="531"/>
        <v>ok</v>
      </c>
      <c r="BE948" s="11" t="b">
        <f t="shared" si="532"/>
        <v>0</v>
      </c>
      <c r="BF948" s="11" t="b">
        <f t="shared" si="533"/>
        <v>0</v>
      </c>
      <c r="BG948" s="11" t="b">
        <f t="shared" si="534"/>
        <v>0</v>
      </c>
      <c r="BH948" s="11" t="b">
        <f t="shared" si="535"/>
        <v>0</v>
      </c>
      <c r="BI948" s="11" t="b">
        <f t="shared" si="536"/>
        <v>0</v>
      </c>
      <c r="BJ948" s="11" t="b">
        <f t="shared" si="537"/>
        <v>0</v>
      </c>
      <c r="BK948" s="11">
        <f t="shared" si="538"/>
        <v>20.02375741803198</v>
      </c>
      <c r="BL948" s="11">
        <f t="shared" si="539"/>
        <v>10.473965418662884</v>
      </c>
      <c r="BM948" s="11" t="b">
        <f t="shared" si="540"/>
        <v>0</v>
      </c>
      <c r="BN948" s="11">
        <f t="shared" si="541"/>
        <v>2.4644624514500899</v>
      </c>
      <c r="BO948" s="11" t="b">
        <f t="shared" si="542"/>
        <v>0</v>
      </c>
      <c r="BP948" s="11" t="b">
        <f t="shared" si="543"/>
        <v>0</v>
      </c>
      <c r="BQ948" s="11" t="b">
        <f t="shared" si="544"/>
        <v>0</v>
      </c>
      <c r="BR948" s="11" t="b">
        <f t="shared" si="545"/>
        <v>0</v>
      </c>
    </row>
    <row r="949" spans="1:70" s="5" customFormat="1" ht="12.75" customHeight="1" x14ac:dyDescent="0.7">
      <c r="A949" s="24" t="s">
        <v>2393</v>
      </c>
      <c r="B949" s="25" t="s">
        <v>2394</v>
      </c>
      <c r="C949" s="24" t="s">
        <v>84</v>
      </c>
      <c r="D949" s="26" t="s">
        <v>41</v>
      </c>
      <c r="E949" s="24" t="s">
        <v>2610</v>
      </c>
      <c r="F949" s="24" t="s">
        <v>2610</v>
      </c>
      <c r="G949" s="62" t="s">
        <v>992</v>
      </c>
      <c r="H949" s="16">
        <v>184</v>
      </c>
      <c r="I949" s="16">
        <v>162</v>
      </c>
      <c r="J949" s="16">
        <v>181</v>
      </c>
      <c r="K949" s="26"/>
      <c r="L949" s="26"/>
      <c r="M949" s="26"/>
      <c r="N949" s="26"/>
      <c r="O949" s="40"/>
      <c r="P949" s="32" t="s">
        <v>80</v>
      </c>
      <c r="Q949" s="32">
        <v>124</v>
      </c>
      <c r="R949" s="60">
        <f t="shared" si="510"/>
        <v>0</v>
      </c>
      <c r="S949" s="27" t="s">
        <v>64</v>
      </c>
      <c r="T949" s="27"/>
      <c r="U949" s="28">
        <v>32.5</v>
      </c>
      <c r="V949" s="30">
        <f t="shared" si="511"/>
        <v>32.5</v>
      </c>
      <c r="W949" s="29">
        <f t="shared" si="512"/>
        <v>0.67708333333333337</v>
      </c>
      <c r="X949" s="29">
        <f t="shared" si="513"/>
        <v>20.02375741803198</v>
      </c>
      <c r="Y949" s="29">
        <f t="shared" si="514"/>
        <v>0.60071272254095942</v>
      </c>
      <c r="Z949" s="30">
        <f>IF(S949="",0,VLOOKUP(S949,[1]!Costo_Twist,2,FALSE)*W949)</f>
        <v>84.070696691013396</v>
      </c>
      <c r="AA949" s="31" t="s">
        <v>72</v>
      </c>
      <c r="AB949" s="31"/>
      <c r="AC949" s="31" t="s">
        <v>2397</v>
      </c>
      <c r="AD949" s="34">
        <f t="shared" si="515"/>
        <v>2</v>
      </c>
      <c r="AE949" s="33">
        <f t="shared" si="516"/>
        <v>4.1666666666666664E-2</v>
      </c>
      <c r="AF949" s="33">
        <f t="shared" si="517"/>
        <v>1.232231225725045</v>
      </c>
      <c r="AG949" s="33">
        <f t="shared" si="518"/>
        <v>3.6966936771751349E-2</v>
      </c>
      <c r="AH949" s="34">
        <f>IF(AA949="",0,VLOOKUP(AA949,[1]!Costo_Twist,2,FALSE)*AE949)</f>
        <v>8.5000887127775968</v>
      </c>
      <c r="AI949" s="35" t="s">
        <v>71</v>
      </c>
      <c r="AJ949" s="35"/>
      <c r="AK949" s="35">
        <v>69</v>
      </c>
      <c r="AL949" s="35">
        <f t="shared" si="519"/>
        <v>69</v>
      </c>
      <c r="AM949" s="29">
        <f t="shared" si="520"/>
        <v>1.4375</v>
      </c>
      <c r="AN949" s="29">
        <f t="shared" si="521"/>
        <v>42.51197728751405</v>
      </c>
      <c r="AO949" s="29">
        <f t="shared" si="522"/>
        <v>1.2753593186254215</v>
      </c>
      <c r="AP949" s="30">
        <f>IF(AI949="",0,VLOOKUP(AI949,[1]!Costo_Twist,2,FALSE)*AM949)</f>
        <v>417.59636425466482</v>
      </c>
      <c r="AQ949" s="42"/>
      <c r="AR949" s="42"/>
      <c r="AS949" s="42"/>
      <c r="AT949" s="42">
        <f t="shared" si="523"/>
        <v>0</v>
      </c>
      <c r="AU949" s="43">
        <f t="shared" si="524"/>
        <v>0</v>
      </c>
      <c r="AV949" s="43">
        <f t="shared" si="525"/>
        <v>0</v>
      </c>
      <c r="AW949" s="43">
        <f t="shared" si="526"/>
        <v>0</v>
      </c>
      <c r="AX949" s="44">
        <f>IF(AQ949="",0,VLOOKUP(AQ949,[1]!Costo_Twist,2,FALSE)*AU949)</f>
        <v>0</v>
      </c>
      <c r="AY949" s="36">
        <f t="shared" si="527"/>
        <v>510.1671496584558</v>
      </c>
      <c r="AZ949" s="41">
        <f t="shared" si="528"/>
        <v>2.15625</v>
      </c>
      <c r="BA949" s="37">
        <f t="shared" si="529"/>
        <v>126.15625</v>
      </c>
      <c r="BB949" s="37" t="str">
        <f t="shared" si="530"/>
        <v>ok</v>
      </c>
      <c r="BC949" s="37" t="str">
        <f t="shared" si="531"/>
        <v>ok</v>
      </c>
      <c r="BE949" s="11" t="b">
        <f t="shared" si="532"/>
        <v>0</v>
      </c>
      <c r="BF949" s="11" t="b">
        <f t="shared" si="533"/>
        <v>0</v>
      </c>
      <c r="BG949" s="11" t="b">
        <f t="shared" si="534"/>
        <v>0</v>
      </c>
      <c r="BH949" s="11" t="b">
        <f t="shared" si="535"/>
        <v>0</v>
      </c>
      <c r="BI949" s="11" t="b">
        <f t="shared" si="536"/>
        <v>0</v>
      </c>
      <c r="BJ949" s="11" t="b">
        <f t="shared" si="537"/>
        <v>0</v>
      </c>
      <c r="BK949" s="11">
        <f t="shared" si="538"/>
        <v>42.51197728751405</v>
      </c>
      <c r="BL949" s="11">
        <f t="shared" si="539"/>
        <v>20.02375741803198</v>
      </c>
      <c r="BM949" s="11" t="b">
        <f t="shared" si="540"/>
        <v>0</v>
      </c>
      <c r="BN949" s="11">
        <f t="shared" si="541"/>
        <v>1.232231225725045</v>
      </c>
      <c r="BO949" s="11" t="b">
        <f t="shared" si="542"/>
        <v>0</v>
      </c>
      <c r="BP949" s="11" t="b">
        <f t="shared" si="543"/>
        <v>0</v>
      </c>
      <c r="BQ949" s="11" t="b">
        <f t="shared" si="544"/>
        <v>0</v>
      </c>
      <c r="BR949" s="11" t="b">
        <f t="shared" si="545"/>
        <v>0</v>
      </c>
    </row>
    <row r="950" spans="1:70" s="5" customFormat="1" ht="12.75" customHeight="1" x14ac:dyDescent="0.7">
      <c r="A950" s="24" t="s">
        <v>2393</v>
      </c>
      <c r="B950" s="25" t="s">
        <v>2394</v>
      </c>
      <c r="C950" s="24" t="s">
        <v>84</v>
      </c>
      <c r="D950" s="26" t="s">
        <v>41</v>
      </c>
      <c r="E950" s="24" t="s">
        <v>2610</v>
      </c>
      <c r="F950" s="24" t="s">
        <v>2610</v>
      </c>
      <c r="G950" s="62" t="s">
        <v>993</v>
      </c>
      <c r="H950" s="16">
        <v>143</v>
      </c>
      <c r="I950" s="16">
        <v>118</v>
      </c>
      <c r="J950" s="16">
        <v>140</v>
      </c>
      <c r="K950" s="26"/>
      <c r="L950" s="26"/>
      <c r="M950" s="26"/>
      <c r="N950" s="26"/>
      <c r="O950" s="40"/>
      <c r="P950" s="32" t="s">
        <v>81</v>
      </c>
      <c r="Q950" s="32">
        <v>120</v>
      </c>
      <c r="R950" s="60">
        <f t="shared" si="510"/>
        <v>0</v>
      </c>
      <c r="S950" s="27" t="s">
        <v>64</v>
      </c>
      <c r="T950" s="27"/>
      <c r="U950" s="28">
        <v>69</v>
      </c>
      <c r="V950" s="30">
        <f t="shared" si="511"/>
        <v>69</v>
      </c>
      <c r="W950" s="29">
        <f t="shared" si="512"/>
        <v>1.4375</v>
      </c>
      <c r="X950" s="29">
        <f t="shared" si="513"/>
        <v>42.51197728751405</v>
      </c>
      <c r="Y950" s="29">
        <f t="shared" si="514"/>
        <v>1.2753593186254215</v>
      </c>
      <c r="Z950" s="30">
        <f>IF(S950="",0,VLOOKUP(S950,[1]!Costo_Twist,2,FALSE)*W950)</f>
        <v>178.48855605168998</v>
      </c>
      <c r="AA950" s="31" t="s">
        <v>72</v>
      </c>
      <c r="AB950" s="31"/>
      <c r="AC950" s="31" t="s">
        <v>2412</v>
      </c>
      <c r="AD950" s="34">
        <f t="shared" si="515"/>
        <v>8</v>
      </c>
      <c r="AE950" s="33">
        <f t="shared" si="516"/>
        <v>0.16666666666666666</v>
      </c>
      <c r="AF950" s="33">
        <f t="shared" si="517"/>
        <v>4.9289249029001798</v>
      </c>
      <c r="AG950" s="33">
        <f t="shared" si="518"/>
        <v>0.1478677470870054</v>
      </c>
      <c r="AH950" s="34">
        <f>IF(AA950="",0,VLOOKUP(AA950,[1]!Costo_Twist,2,FALSE)*AE950)</f>
        <v>34.000354851110387</v>
      </c>
      <c r="AI950" s="35" t="s">
        <v>71</v>
      </c>
      <c r="AJ950" s="35"/>
      <c r="AK950" s="35">
        <v>141</v>
      </c>
      <c r="AL950" s="35">
        <f t="shared" si="519"/>
        <v>141</v>
      </c>
      <c r="AM950" s="29">
        <f t="shared" si="520"/>
        <v>2.9375</v>
      </c>
      <c r="AN950" s="29">
        <f t="shared" si="521"/>
        <v>86.872301413615673</v>
      </c>
      <c r="AO950" s="29">
        <f t="shared" si="522"/>
        <v>2.60616904240847</v>
      </c>
      <c r="AP950" s="30">
        <f>IF(AI950="",0,VLOOKUP(AI950,[1]!Costo_Twist,2,FALSE)*AM950)</f>
        <v>853.34909217257587</v>
      </c>
      <c r="AQ950" s="42"/>
      <c r="AR950" s="42"/>
      <c r="AS950" s="42"/>
      <c r="AT950" s="42">
        <f t="shared" si="523"/>
        <v>0</v>
      </c>
      <c r="AU950" s="43">
        <f t="shared" si="524"/>
        <v>0</v>
      </c>
      <c r="AV950" s="43">
        <f t="shared" si="525"/>
        <v>0</v>
      </c>
      <c r="AW950" s="43">
        <f t="shared" si="526"/>
        <v>0</v>
      </c>
      <c r="AX950" s="44">
        <f>IF(AQ950="",0,VLOOKUP(AQ950,[1]!Costo_Twist,2,FALSE)*AU950)</f>
        <v>0</v>
      </c>
      <c r="AY950" s="36">
        <f t="shared" si="527"/>
        <v>1065.8380030753763</v>
      </c>
      <c r="AZ950" s="41">
        <f t="shared" si="528"/>
        <v>4.541666666666667</v>
      </c>
      <c r="BA950" s="37">
        <f t="shared" si="529"/>
        <v>124.54166666666667</v>
      </c>
      <c r="BB950" s="37" t="str">
        <f t="shared" si="530"/>
        <v>ok</v>
      </c>
      <c r="BC950" s="37" t="str">
        <f t="shared" si="531"/>
        <v>ok</v>
      </c>
      <c r="BE950" s="11" t="b">
        <f t="shared" si="532"/>
        <v>0</v>
      </c>
      <c r="BF950" s="11" t="b">
        <f t="shared" si="533"/>
        <v>0</v>
      </c>
      <c r="BG950" s="11" t="b">
        <f t="shared" si="534"/>
        <v>0</v>
      </c>
      <c r="BH950" s="11" t="b">
        <f t="shared" si="535"/>
        <v>0</v>
      </c>
      <c r="BI950" s="11" t="b">
        <f t="shared" si="536"/>
        <v>0</v>
      </c>
      <c r="BJ950" s="11" t="b">
        <f t="shared" si="537"/>
        <v>0</v>
      </c>
      <c r="BK950" s="11">
        <f t="shared" si="538"/>
        <v>86.872301413615673</v>
      </c>
      <c r="BL950" s="11">
        <f t="shared" si="539"/>
        <v>42.51197728751405</v>
      </c>
      <c r="BM950" s="11" t="b">
        <f t="shared" si="540"/>
        <v>0</v>
      </c>
      <c r="BN950" s="11">
        <f t="shared" si="541"/>
        <v>4.9289249029001798</v>
      </c>
      <c r="BO950" s="11" t="b">
        <f t="shared" si="542"/>
        <v>0</v>
      </c>
      <c r="BP950" s="11" t="b">
        <f t="shared" si="543"/>
        <v>0</v>
      </c>
      <c r="BQ950" s="11" t="b">
        <f t="shared" si="544"/>
        <v>0</v>
      </c>
      <c r="BR950" s="11" t="b">
        <f t="shared" si="545"/>
        <v>0</v>
      </c>
    </row>
    <row r="951" spans="1:70" s="5" customFormat="1" ht="12.75" customHeight="1" x14ac:dyDescent="0.7">
      <c r="A951" s="24" t="s">
        <v>2393</v>
      </c>
      <c r="B951" s="25" t="s">
        <v>2394</v>
      </c>
      <c r="C951" s="24" t="s">
        <v>84</v>
      </c>
      <c r="D951" s="26" t="s">
        <v>41</v>
      </c>
      <c r="E951" s="24" t="s">
        <v>2610</v>
      </c>
      <c r="F951" s="24" t="s">
        <v>2610</v>
      </c>
      <c r="G951" s="62" t="s">
        <v>994</v>
      </c>
      <c r="H951" s="16">
        <v>246</v>
      </c>
      <c r="I951" s="16">
        <v>242</v>
      </c>
      <c r="J951" s="16">
        <v>237</v>
      </c>
      <c r="K951" s="26"/>
      <c r="L951" s="26"/>
      <c r="M951" s="26"/>
      <c r="N951" s="26"/>
      <c r="O951" s="40"/>
      <c r="P951" s="32" t="s">
        <v>79</v>
      </c>
      <c r="Q951" s="32">
        <v>128</v>
      </c>
      <c r="R951" s="60">
        <f t="shared" si="510"/>
        <v>0</v>
      </c>
      <c r="S951" s="27" t="s">
        <v>64</v>
      </c>
      <c r="T951" s="27"/>
      <c r="U951" s="27">
        <v>0.5</v>
      </c>
      <c r="V951" s="30">
        <f t="shared" si="511"/>
        <v>0.5</v>
      </c>
      <c r="W951" s="29">
        <f t="shared" si="512"/>
        <v>1.0416666666666666E-2</v>
      </c>
      <c r="X951" s="29">
        <f t="shared" si="513"/>
        <v>0.30805780643126124</v>
      </c>
      <c r="Y951" s="29">
        <f t="shared" si="514"/>
        <v>9.2417341929378373E-3</v>
      </c>
      <c r="Z951" s="30">
        <f>IF(S951="",0,VLOOKUP(S951,[1]!Costo_Twist,2,FALSE)*W951)</f>
        <v>1.2933953337078983</v>
      </c>
      <c r="AA951" s="31" t="s">
        <v>68</v>
      </c>
      <c r="AB951" s="31"/>
      <c r="AC951" s="31" t="s">
        <v>2396</v>
      </c>
      <c r="AD951" s="34">
        <f t="shared" si="515"/>
        <v>3</v>
      </c>
      <c r="AE951" s="33">
        <f t="shared" si="516"/>
        <v>6.25E-2</v>
      </c>
      <c r="AF951" s="33">
        <f t="shared" si="517"/>
        <v>1.8483468385875674</v>
      </c>
      <c r="AG951" s="33">
        <f t="shared" si="518"/>
        <v>5.5450405157627024E-2</v>
      </c>
      <c r="AH951" s="34">
        <f>IF(AA951="",0,VLOOKUP(AA951,[1]!Costo_Twist,2,FALSE)*AE951)</f>
        <v>4.2408404057131026</v>
      </c>
      <c r="AI951" s="35" t="s">
        <v>71</v>
      </c>
      <c r="AJ951" s="35"/>
      <c r="AK951" s="35">
        <v>1.5</v>
      </c>
      <c r="AL951" s="35">
        <f t="shared" si="519"/>
        <v>1.5</v>
      </c>
      <c r="AM951" s="29">
        <f t="shared" si="520"/>
        <v>3.125E-2</v>
      </c>
      <c r="AN951" s="29">
        <f t="shared" si="521"/>
        <v>0.92417341929378372</v>
      </c>
      <c r="AO951" s="29">
        <f t="shared" si="522"/>
        <v>2.7725202578813512E-2</v>
      </c>
      <c r="AP951" s="30">
        <f>IF(AI951="",0,VLOOKUP(AI951,[1]!Costo_Twist,2,FALSE)*AM951)</f>
        <v>9.078181831623148</v>
      </c>
      <c r="AQ951" s="42"/>
      <c r="AR951" s="42"/>
      <c r="AS951" s="42"/>
      <c r="AT951" s="42">
        <f t="shared" si="523"/>
        <v>0</v>
      </c>
      <c r="AU951" s="43">
        <f t="shared" si="524"/>
        <v>0</v>
      </c>
      <c r="AV951" s="43">
        <f t="shared" si="525"/>
        <v>0</v>
      </c>
      <c r="AW951" s="43">
        <f t="shared" si="526"/>
        <v>0</v>
      </c>
      <c r="AX951" s="44">
        <f>IF(AQ951="",0,VLOOKUP(AQ951,[1]!Costo_Twist,2,FALSE)*AU951)</f>
        <v>0</v>
      </c>
      <c r="AY951" s="36">
        <f t="shared" si="527"/>
        <v>14.612417571044148</v>
      </c>
      <c r="AZ951" s="41">
        <f t="shared" si="528"/>
        <v>0.10416666666666667</v>
      </c>
      <c r="BA951" s="37">
        <f t="shared" si="529"/>
        <v>128.10416666666666</v>
      </c>
      <c r="BB951" s="37" t="str">
        <f t="shared" si="530"/>
        <v>ok</v>
      </c>
      <c r="BC951" s="37" t="str">
        <f t="shared" si="531"/>
        <v>ok</v>
      </c>
      <c r="BE951" s="11" t="b">
        <f t="shared" si="532"/>
        <v>0</v>
      </c>
      <c r="BF951" s="11" t="b">
        <f t="shared" si="533"/>
        <v>0</v>
      </c>
      <c r="BG951" s="11" t="b">
        <f t="shared" si="534"/>
        <v>0</v>
      </c>
      <c r="BH951" s="11" t="b">
        <f t="shared" si="535"/>
        <v>0</v>
      </c>
      <c r="BI951" s="11" t="b">
        <f t="shared" si="536"/>
        <v>0</v>
      </c>
      <c r="BJ951" s="11">
        <f t="shared" si="537"/>
        <v>1.8483468385875674</v>
      </c>
      <c r="BK951" s="11">
        <f t="shared" si="538"/>
        <v>0.92417341929378372</v>
      </c>
      <c r="BL951" s="11">
        <f t="shared" si="539"/>
        <v>0.30805780643126124</v>
      </c>
      <c r="BM951" s="11" t="b">
        <f t="shared" si="540"/>
        <v>0</v>
      </c>
      <c r="BN951" s="11" t="b">
        <f t="shared" si="541"/>
        <v>0</v>
      </c>
      <c r="BO951" s="11" t="b">
        <f t="shared" si="542"/>
        <v>0</v>
      </c>
      <c r="BP951" s="11" t="b">
        <f t="shared" si="543"/>
        <v>0</v>
      </c>
      <c r="BQ951" s="11" t="b">
        <f t="shared" si="544"/>
        <v>0</v>
      </c>
      <c r="BR951" s="11" t="b">
        <f t="shared" si="545"/>
        <v>0</v>
      </c>
    </row>
    <row r="952" spans="1:70" s="5" customFormat="1" ht="12.75" customHeight="1" x14ac:dyDescent="0.7">
      <c r="A952" s="24" t="s">
        <v>2393</v>
      </c>
      <c r="B952" s="25" t="s">
        <v>2394</v>
      </c>
      <c r="C952" s="24" t="s">
        <v>84</v>
      </c>
      <c r="D952" s="26" t="s">
        <v>41</v>
      </c>
      <c r="E952" s="24" t="s">
        <v>2610</v>
      </c>
      <c r="F952" s="24" t="s">
        <v>2610</v>
      </c>
      <c r="G952" s="62" t="s">
        <v>995</v>
      </c>
      <c r="H952" s="16">
        <v>233</v>
      </c>
      <c r="I952" s="16">
        <v>226</v>
      </c>
      <c r="J952" s="16">
        <v>225</v>
      </c>
      <c r="K952" s="26"/>
      <c r="L952" s="26"/>
      <c r="M952" s="26"/>
      <c r="N952" s="26"/>
      <c r="O952" s="40"/>
      <c r="P952" s="32" t="s">
        <v>79</v>
      </c>
      <c r="Q952" s="32">
        <v>128</v>
      </c>
      <c r="R952" s="60">
        <f t="shared" si="510"/>
        <v>0</v>
      </c>
      <c r="S952" s="27" t="s">
        <v>64</v>
      </c>
      <c r="T952" s="27"/>
      <c r="U952" s="27">
        <v>2.5</v>
      </c>
      <c r="V952" s="30">
        <f t="shared" si="511"/>
        <v>2.5</v>
      </c>
      <c r="W952" s="29">
        <f t="shared" si="512"/>
        <v>5.2083333333333336E-2</v>
      </c>
      <c r="X952" s="29">
        <f t="shared" si="513"/>
        <v>1.5402890321563063</v>
      </c>
      <c r="Y952" s="29">
        <f t="shared" si="514"/>
        <v>4.620867096468919E-2</v>
      </c>
      <c r="Z952" s="30">
        <f>IF(S952="",0,VLOOKUP(S952,[1]!Costo_Twist,2,FALSE)*W952)</f>
        <v>6.466976668539492</v>
      </c>
      <c r="AA952" s="31" t="s">
        <v>68</v>
      </c>
      <c r="AB952" s="31"/>
      <c r="AC952" s="31">
        <v>5.5</v>
      </c>
      <c r="AD952" s="34">
        <f t="shared" si="515"/>
        <v>5.5</v>
      </c>
      <c r="AE952" s="33">
        <f t="shared" si="516"/>
        <v>0.11458333333333333</v>
      </c>
      <c r="AF952" s="33">
        <f t="shared" si="517"/>
        <v>3.3886358707438737</v>
      </c>
      <c r="AG952" s="33">
        <f t="shared" si="518"/>
        <v>0.10165907612231621</v>
      </c>
      <c r="AH952" s="34">
        <f>IF(AA952="",0,VLOOKUP(AA952,[1]!Costo_Twist,2,FALSE)*AE952)</f>
        <v>7.7748740771406881</v>
      </c>
      <c r="AI952" s="35" t="s">
        <v>71</v>
      </c>
      <c r="AJ952" s="35"/>
      <c r="AK952" s="35" t="s">
        <v>2404</v>
      </c>
      <c r="AL952" s="35">
        <f t="shared" si="519"/>
        <v>7</v>
      </c>
      <c r="AM952" s="29">
        <f t="shared" si="520"/>
        <v>0.14583333333333334</v>
      </c>
      <c r="AN952" s="29">
        <f t="shared" si="521"/>
        <v>4.3128092900376576</v>
      </c>
      <c r="AO952" s="29">
        <f t="shared" si="522"/>
        <v>0.12938427870112973</v>
      </c>
      <c r="AP952" s="30">
        <f>IF(AI952="",0,VLOOKUP(AI952,[1]!Costo_Twist,2,FALSE)*AM952)</f>
        <v>42.364848547574695</v>
      </c>
      <c r="AQ952" s="42"/>
      <c r="AR952" s="42"/>
      <c r="AS952" s="42"/>
      <c r="AT952" s="42">
        <f t="shared" si="523"/>
        <v>0</v>
      </c>
      <c r="AU952" s="43">
        <f t="shared" si="524"/>
        <v>0</v>
      </c>
      <c r="AV952" s="43">
        <f t="shared" si="525"/>
        <v>0</v>
      </c>
      <c r="AW952" s="43">
        <f t="shared" si="526"/>
        <v>0</v>
      </c>
      <c r="AX952" s="44">
        <f>IF(AQ952="",0,VLOOKUP(AQ952,[1]!Costo_Twist,2,FALSE)*AU952)</f>
        <v>0</v>
      </c>
      <c r="AY952" s="36">
        <f t="shared" si="527"/>
        <v>56.606699293254877</v>
      </c>
      <c r="AZ952" s="41">
        <f t="shared" si="528"/>
        <v>0.3125</v>
      </c>
      <c r="BA952" s="37">
        <f t="shared" si="529"/>
        <v>128.3125</v>
      </c>
      <c r="BB952" s="37" t="str">
        <f t="shared" si="530"/>
        <v>ok</v>
      </c>
      <c r="BC952" s="37" t="str">
        <f t="shared" si="531"/>
        <v>ok</v>
      </c>
      <c r="BE952" s="11" t="b">
        <f t="shared" si="532"/>
        <v>0</v>
      </c>
      <c r="BF952" s="11" t="b">
        <f t="shared" si="533"/>
        <v>0</v>
      </c>
      <c r="BG952" s="11" t="b">
        <f t="shared" si="534"/>
        <v>0</v>
      </c>
      <c r="BH952" s="11" t="b">
        <f t="shared" si="535"/>
        <v>0</v>
      </c>
      <c r="BI952" s="11" t="b">
        <f t="shared" si="536"/>
        <v>0</v>
      </c>
      <c r="BJ952" s="11">
        <f t="shared" si="537"/>
        <v>3.3886358707438737</v>
      </c>
      <c r="BK952" s="11">
        <f t="shared" si="538"/>
        <v>4.3128092900376576</v>
      </c>
      <c r="BL952" s="11">
        <f t="shared" si="539"/>
        <v>1.5402890321563063</v>
      </c>
      <c r="BM952" s="11" t="b">
        <f t="shared" si="540"/>
        <v>0</v>
      </c>
      <c r="BN952" s="11" t="b">
        <f t="shared" si="541"/>
        <v>0</v>
      </c>
      <c r="BO952" s="11" t="b">
        <f t="shared" si="542"/>
        <v>0</v>
      </c>
      <c r="BP952" s="11" t="b">
        <f t="shared" si="543"/>
        <v>0</v>
      </c>
      <c r="BQ952" s="11" t="b">
        <f t="shared" si="544"/>
        <v>0</v>
      </c>
      <c r="BR952" s="11" t="b">
        <f t="shared" si="545"/>
        <v>0</v>
      </c>
    </row>
    <row r="953" spans="1:70" s="5" customFormat="1" ht="12.75" customHeight="1" x14ac:dyDescent="0.7">
      <c r="A953" s="24" t="s">
        <v>2393</v>
      </c>
      <c r="B953" s="25" t="s">
        <v>2394</v>
      </c>
      <c r="C953" s="24" t="s">
        <v>84</v>
      </c>
      <c r="D953" s="26" t="s">
        <v>41</v>
      </c>
      <c r="E953" s="24" t="s">
        <v>2610</v>
      </c>
      <c r="F953" s="24" t="s">
        <v>2610</v>
      </c>
      <c r="G953" s="62" t="s">
        <v>996</v>
      </c>
      <c r="H953" s="16">
        <v>218</v>
      </c>
      <c r="I953" s="16">
        <v>208</v>
      </c>
      <c r="J953" s="16">
        <v>213</v>
      </c>
      <c r="K953" s="26"/>
      <c r="L953" s="26"/>
      <c r="M953" s="26"/>
      <c r="N953" s="26"/>
      <c r="O953" s="40"/>
      <c r="P953" s="32" t="s">
        <v>79</v>
      </c>
      <c r="Q953" s="32">
        <v>128</v>
      </c>
      <c r="R953" s="60">
        <f t="shared" si="510"/>
        <v>0</v>
      </c>
      <c r="S953" s="27" t="s">
        <v>64</v>
      </c>
      <c r="T953" s="27"/>
      <c r="U953" s="27" t="s">
        <v>2412</v>
      </c>
      <c r="V953" s="30">
        <f t="shared" si="511"/>
        <v>8</v>
      </c>
      <c r="W953" s="29">
        <f t="shared" si="512"/>
        <v>0.16666666666666666</v>
      </c>
      <c r="X953" s="29">
        <f t="shared" si="513"/>
        <v>4.9289249029001798</v>
      </c>
      <c r="Y953" s="29">
        <f t="shared" si="514"/>
        <v>0.1478677470870054</v>
      </c>
      <c r="Z953" s="30">
        <f>IF(S953="",0,VLOOKUP(S953,[1]!Costo_Twist,2,FALSE)*W953)</f>
        <v>20.694325339326372</v>
      </c>
      <c r="AA953" s="31" t="s">
        <v>71</v>
      </c>
      <c r="AB953" s="31"/>
      <c r="AC953" s="31" t="s">
        <v>2428</v>
      </c>
      <c r="AD953" s="34">
        <f t="shared" si="515"/>
        <v>11</v>
      </c>
      <c r="AE953" s="33">
        <f t="shared" si="516"/>
        <v>0.22916666666666666</v>
      </c>
      <c r="AF953" s="33">
        <f t="shared" si="517"/>
        <v>6.7772717414877475</v>
      </c>
      <c r="AG953" s="33">
        <f t="shared" si="518"/>
        <v>0.20331815224463243</v>
      </c>
      <c r="AH953" s="34">
        <f>IF(AA953="",0,VLOOKUP(AA953,[1]!Costo_Twist,2,FALSE)*AE953)</f>
        <v>66.57333343190308</v>
      </c>
      <c r="AI953" s="35" t="s">
        <v>66</v>
      </c>
      <c r="AJ953" s="35"/>
      <c r="AK953" s="35" t="s">
        <v>2395</v>
      </c>
      <c r="AL953" s="35">
        <f t="shared" si="519"/>
        <v>1</v>
      </c>
      <c r="AM953" s="29">
        <f t="shared" si="520"/>
        <v>2.0833333333333332E-2</v>
      </c>
      <c r="AN953" s="29">
        <f t="shared" si="521"/>
        <v>0.61611561286252248</v>
      </c>
      <c r="AO953" s="29">
        <f t="shared" si="522"/>
        <v>1.8483468385875675E-2</v>
      </c>
      <c r="AP953" s="30">
        <f>IF(AI953="",0,VLOOKUP(AI953,[1]!Costo_Twist,2,FALSE)*AM953)</f>
        <v>5.2223980049482011</v>
      </c>
      <c r="AQ953" s="42"/>
      <c r="AR953" s="42"/>
      <c r="AS953" s="42"/>
      <c r="AT953" s="42">
        <f t="shared" si="523"/>
        <v>0</v>
      </c>
      <c r="AU953" s="43">
        <f t="shared" si="524"/>
        <v>0</v>
      </c>
      <c r="AV953" s="43">
        <f t="shared" si="525"/>
        <v>0</v>
      </c>
      <c r="AW953" s="43">
        <f t="shared" si="526"/>
        <v>0</v>
      </c>
      <c r="AX953" s="44">
        <f>IF(AQ953="",0,VLOOKUP(AQ953,[1]!Costo_Twist,2,FALSE)*AU953)</f>
        <v>0</v>
      </c>
      <c r="AY953" s="36">
        <f t="shared" si="527"/>
        <v>92.490056776177653</v>
      </c>
      <c r="AZ953" s="41">
        <f t="shared" si="528"/>
        <v>0.41666666666666663</v>
      </c>
      <c r="BA953" s="37">
        <f t="shared" si="529"/>
        <v>128.41666666666666</v>
      </c>
      <c r="BB953" s="37" t="str">
        <f t="shared" si="530"/>
        <v>ok</v>
      </c>
      <c r="BC953" s="37" t="str">
        <f t="shared" si="531"/>
        <v>ok</v>
      </c>
      <c r="BE953" s="11" t="b">
        <f t="shared" si="532"/>
        <v>0</v>
      </c>
      <c r="BF953" s="11" t="b">
        <f t="shared" si="533"/>
        <v>0</v>
      </c>
      <c r="BG953" s="11" t="b">
        <f t="shared" si="534"/>
        <v>0</v>
      </c>
      <c r="BH953" s="11" t="b">
        <f t="shared" si="535"/>
        <v>0</v>
      </c>
      <c r="BI953" s="11" t="b">
        <f t="shared" si="536"/>
        <v>0</v>
      </c>
      <c r="BJ953" s="11" t="b">
        <f t="shared" si="537"/>
        <v>0</v>
      </c>
      <c r="BK953" s="11">
        <f t="shared" si="538"/>
        <v>6.7772717414877475</v>
      </c>
      <c r="BL953" s="11">
        <f t="shared" si="539"/>
        <v>4.9289249029001798</v>
      </c>
      <c r="BM953" s="11" t="b">
        <f t="shared" si="540"/>
        <v>0</v>
      </c>
      <c r="BN953" s="11" t="b">
        <f t="shared" si="541"/>
        <v>0</v>
      </c>
      <c r="BO953" s="11">
        <f t="shared" si="542"/>
        <v>0.61611561286252248</v>
      </c>
      <c r="BP953" s="11" t="b">
        <f t="shared" si="543"/>
        <v>0</v>
      </c>
      <c r="BQ953" s="11" t="b">
        <f t="shared" si="544"/>
        <v>0</v>
      </c>
      <c r="BR953" s="11" t="b">
        <f t="shared" si="545"/>
        <v>0</v>
      </c>
    </row>
    <row r="954" spans="1:70" s="5" customFormat="1" ht="12.75" customHeight="1" x14ac:dyDescent="0.7">
      <c r="A954" s="24" t="s">
        <v>2393</v>
      </c>
      <c r="B954" s="25" t="s">
        <v>2394</v>
      </c>
      <c r="C954" s="24" t="s">
        <v>84</v>
      </c>
      <c r="D954" s="26" t="s">
        <v>41</v>
      </c>
      <c r="E954" s="24" t="s">
        <v>2610</v>
      </c>
      <c r="F954" s="24" t="s">
        <v>2610</v>
      </c>
      <c r="G954" s="62" t="s">
        <v>997</v>
      </c>
      <c r="H954" s="16">
        <v>199</v>
      </c>
      <c r="I954" s="16">
        <v>182</v>
      </c>
      <c r="J954" s="16">
        <v>193</v>
      </c>
      <c r="K954" s="26"/>
      <c r="L954" s="26"/>
      <c r="M954" s="26"/>
      <c r="N954" s="26"/>
      <c r="O954" s="40"/>
      <c r="P954" s="32" t="s">
        <v>80</v>
      </c>
      <c r="Q954" s="32">
        <v>124</v>
      </c>
      <c r="R954" s="60">
        <f t="shared" si="510"/>
        <v>0</v>
      </c>
      <c r="S954" s="27" t="s">
        <v>64</v>
      </c>
      <c r="T954" s="27"/>
      <c r="U954" s="28" t="s">
        <v>2421</v>
      </c>
      <c r="V954" s="30">
        <f t="shared" si="511"/>
        <v>18</v>
      </c>
      <c r="W954" s="29">
        <f t="shared" si="512"/>
        <v>0.375</v>
      </c>
      <c r="X954" s="29">
        <f t="shared" si="513"/>
        <v>11.090081031525404</v>
      </c>
      <c r="Y954" s="29">
        <f t="shared" si="514"/>
        <v>0.33270243094576213</v>
      </c>
      <c r="Z954" s="30">
        <f>IF(S954="",0,VLOOKUP(S954,[1]!Costo_Twist,2,FALSE)*W954)</f>
        <v>46.562232013484341</v>
      </c>
      <c r="AA954" s="31" t="s">
        <v>71</v>
      </c>
      <c r="AB954" s="31"/>
      <c r="AC954" s="31" t="s">
        <v>2436</v>
      </c>
      <c r="AD954" s="34">
        <f t="shared" si="515"/>
        <v>33</v>
      </c>
      <c r="AE954" s="33">
        <f t="shared" si="516"/>
        <v>0.6875</v>
      </c>
      <c r="AF954" s="33">
        <f t="shared" si="517"/>
        <v>20.331815224463242</v>
      </c>
      <c r="AG954" s="33">
        <f t="shared" si="518"/>
        <v>0.60995445673389725</v>
      </c>
      <c r="AH954" s="34">
        <f>IF(AA954="",0,VLOOKUP(AA954,[1]!Costo_Twist,2,FALSE)*AE954)</f>
        <v>199.72000029570927</v>
      </c>
      <c r="AI954" s="35" t="s">
        <v>65</v>
      </c>
      <c r="AJ954" s="35"/>
      <c r="AK954" s="35" t="s">
        <v>2396</v>
      </c>
      <c r="AL954" s="35">
        <f t="shared" si="519"/>
        <v>3</v>
      </c>
      <c r="AM954" s="29">
        <f t="shared" si="520"/>
        <v>6.25E-2</v>
      </c>
      <c r="AN954" s="29">
        <f t="shared" si="521"/>
        <v>1.8483468385875674</v>
      </c>
      <c r="AO954" s="29">
        <f t="shared" si="522"/>
        <v>5.5450405157627024E-2</v>
      </c>
      <c r="AP954" s="30">
        <f>IF(AI954="",0,VLOOKUP(AI954,[1]!Costo_Twist,2,FALSE)*AM954)</f>
        <v>9.1513883549693951</v>
      </c>
      <c r="AQ954" s="42"/>
      <c r="AR954" s="42"/>
      <c r="AS954" s="42"/>
      <c r="AT954" s="42">
        <f t="shared" si="523"/>
        <v>0</v>
      </c>
      <c r="AU954" s="43">
        <f t="shared" si="524"/>
        <v>0</v>
      </c>
      <c r="AV954" s="43">
        <f t="shared" si="525"/>
        <v>0</v>
      </c>
      <c r="AW954" s="43">
        <f t="shared" si="526"/>
        <v>0</v>
      </c>
      <c r="AX954" s="44">
        <f>IF(AQ954="",0,VLOOKUP(AQ954,[1]!Costo_Twist,2,FALSE)*AU954)</f>
        <v>0</v>
      </c>
      <c r="AY954" s="36">
        <f t="shared" si="527"/>
        <v>255.43362066416299</v>
      </c>
      <c r="AZ954" s="41">
        <f t="shared" si="528"/>
        <v>1.125</v>
      </c>
      <c r="BA954" s="37">
        <f t="shared" si="529"/>
        <v>125.125</v>
      </c>
      <c r="BB954" s="37" t="str">
        <f t="shared" si="530"/>
        <v>ok</v>
      </c>
      <c r="BC954" s="37" t="str">
        <f t="shared" si="531"/>
        <v>ok</v>
      </c>
      <c r="BE954" s="11" t="b">
        <f t="shared" si="532"/>
        <v>0</v>
      </c>
      <c r="BF954" s="11" t="b">
        <f t="shared" si="533"/>
        <v>0</v>
      </c>
      <c r="BG954" s="11" t="b">
        <f t="shared" si="534"/>
        <v>0</v>
      </c>
      <c r="BH954" s="11" t="b">
        <f t="shared" si="535"/>
        <v>0</v>
      </c>
      <c r="BI954" s="11" t="b">
        <f t="shared" si="536"/>
        <v>0</v>
      </c>
      <c r="BJ954" s="11" t="b">
        <f t="shared" si="537"/>
        <v>0</v>
      </c>
      <c r="BK954" s="11">
        <f t="shared" si="538"/>
        <v>20.331815224463242</v>
      </c>
      <c r="BL954" s="11">
        <f t="shared" si="539"/>
        <v>11.090081031525404</v>
      </c>
      <c r="BM954" s="11">
        <f t="shared" si="540"/>
        <v>1.8483468385875674</v>
      </c>
      <c r="BN954" s="11" t="b">
        <f t="shared" si="541"/>
        <v>0</v>
      </c>
      <c r="BO954" s="11" t="b">
        <f t="shared" si="542"/>
        <v>0</v>
      </c>
      <c r="BP954" s="11" t="b">
        <f t="shared" si="543"/>
        <v>0</v>
      </c>
      <c r="BQ954" s="11" t="b">
        <f t="shared" si="544"/>
        <v>0</v>
      </c>
      <c r="BR954" s="11" t="b">
        <f t="shared" si="545"/>
        <v>0</v>
      </c>
    </row>
    <row r="955" spans="1:70" s="5" customFormat="1" ht="12.75" customHeight="1" x14ac:dyDescent="0.7">
      <c r="A955" s="24" t="s">
        <v>2393</v>
      </c>
      <c r="B955" s="25" t="s">
        <v>2394</v>
      </c>
      <c r="C955" s="24" t="s">
        <v>84</v>
      </c>
      <c r="D955" s="26" t="s">
        <v>41</v>
      </c>
      <c r="E955" s="24" t="s">
        <v>2610</v>
      </c>
      <c r="F955" s="24" t="s">
        <v>2610</v>
      </c>
      <c r="G955" s="62" t="s">
        <v>998</v>
      </c>
      <c r="H955" s="16">
        <v>182</v>
      </c>
      <c r="I955" s="16">
        <v>163</v>
      </c>
      <c r="J955" s="16">
        <v>176</v>
      </c>
      <c r="K955" s="26"/>
      <c r="L955" s="26"/>
      <c r="M955" s="26"/>
      <c r="N955" s="26"/>
      <c r="O955" s="40"/>
      <c r="P955" s="32" t="s">
        <v>80</v>
      </c>
      <c r="Q955" s="32">
        <v>124</v>
      </c>
      <c r="R955" s="60">
        <f t="shared" si="510"/>
        <v>0</v>
      </c>
      <c r="S955" s="27" t="s">
        <v>64</v>
      </c>
      <c r="T955" s="27"/>
      <c r="U955" s="28">
        <v>32.5</v>
      </c>
      <c r="V955" s="30">
        <f t="shared" si="511"/>
        <v>32.5</v>
      </c>
      <c r="W955" s="29">
        <f t="shared" si="512"/>
        <v>0.67708333333333337</v>
      </c>
      <c r="X955" s="29">
        <f t="shared" si="513"/>
        <v>20.02375741803198</v>
      </c>
      <c r="Y955" s="29">
        <f t="shared" si="514"/>
        <v>0.60071272254095942</v>
      </c>
      <c r="Z955" s="30">
        <f>IF(S955="",0,VLOOKUP(S955,[1]!Costo_Twist,2,FALSE)*W955)</f>
        <v>84.070696691013396</v>
      </c>
      <c r="AA955" s="31" t="s">
        <v>68</v>
      </c>
      <c r="AB955" s="31"/>
      <c r="AC955" s="31">
        <v>15.5</v>
      </c>
      <c r="AD955" s="34">
        <f t="shared" si="515"/>
        <v>15.5</v>
      </c>
      <c r="AE955" s="33">
        <f t="shared" si="516"/>
        <v>0.32291666666666669</v>
      </c>
      <c r="AF955" s="33">
        <f t="shared" si="517"/>
        <v>9.5497919993690985</v>
      </c>
      <c r="AG955" s="33">
        <f t="shared" si="518"/>
        <v>0.28649375998107296</v>
      </c>
      <c r="AH955" s="34">
        <f>IF(AA955="",0,VLOOKUP(AA955,[1]!Costo_Twist,2,FALSE)*AE955)</f>
        <v>21.911008762851033</v>
      </c>
      <c r="AI955" s="35" t="s">
        <v>71</v>
      </c>
      <c r="AJ955" s="35"/>
      <c r="AK955" s="35">
        <v>59.5</v>
      </c>
      <c r="AL955" s="35">
        <f t="shared" si="519"/>
        <v>59.5</v>
      </c>
      <c r="AM955" s="29">
        <f t="shared" si="520"/>
        <v>1.2395833333333333</v>
      </c>
      <c r="AN955" s="29">
        <f t="shared" si="521"/>
        <v>36.658878965320085</v>
      </c>
      <c r="AO955" s="29">
        <f t="shared" si="522"/>
        <v>1.0997663689596024</v>
      </c>
      <c r="AP955" s="30">
        <f>IF(AI955="",0,VLOOKUP(AI955,[1]!Costo_Twist,2,FALSE)*AM955)</f>
        <v>360.10121265438482</v>
      </c>
      <c r="AQ955" s="42"/>
      <c r="AR955" s="42"/>
      <c r="AS955" s="42"/>
      <c r="AT955" s="42">
        <f t="shared" si="523"/>
        <v>0</v>
      </c>
      <c r="AU955" s="43">
        <f t="shared" si="524"/>
        <v>0</v>
      </c>
      <c r="AV955" s="43">
        <f t="shared" si="525"/>
        <v>0</v>
      </c>
      <c r="AW955" s="43">
        <f t="shared" si="526"/>
        <v>0</v>
      </c>
      <c r="AX955" s="44">
        <f>IF(AQ955="",0,VLOOKUP(AQ955,[1]!Costo_Twist,2,FALSE)*AU955)</f>
        <v>0</v>
      </c>
      <c r="AY955" s="36">
        <f t="shared" si="527"/>
        <v>466.08291810824926</v>
      </c>
      <c r="AZ955" s="41">
        <f t="shared" si="528"/>
        <v>2.239583333333333</v>
      </c>
      <c r="BA955" s="37">
        <f t="shared" si="529"/>
        <v>126.23958333333333</v>
      </c>
      <c r="BB955" s="37" t="str">
        <f t="shared" si="530"/>
        <v>ok</v>
      </c>
      <c r="BC955" s="37" t="str">
        <f t="shared" si="531"/>
        <v>ok</v>
      </c>
      <c r="BE955" s="11" t="b">
        <f t="shared" si="532"/>
        <v>0</v>
      </c>
      <c r="BF955" s="11" t="b">
        <f t="shared" si="533"/>
        <v>0</v>
      </c>
      <c r="BG955" s="11" t="b">
        <f t="shared" si="534"/>
        <v>0</v>
      </c>
      <c r="BH955" s="11" t="b">
        <f t="shared" si="535"/>
        <v>0</v>
      </c>
      <c r="BI955" s="11" t="b">
        <f t="shared" si="536"/>
        <v>0</v>
      </c>
      <c r="BJ955" s="11">
        <f t="shared" si="537"/>
        <v>9.5497919993690985</v>
      </c>
      <c r="BK955" s="11">
        <f t="shared" si="538"/>
        <v>36.658878965320085</v>
      </c>
      <c r="BL955" s="11">
        <f t="shared" si="539"/>
        <v>20.02375741803198</v>
      </c>
      <c r="BM955" s="11" t="b">
        <f t="shared" si="540"/>
        <v>0</v>
      </c>
      <c r="BN955" s="11" t="b">
        <f t="shared" si="541"/>
        <v>0</v>
      </c>
      <c r="BO955" s="11" t="b">
        <f t="shared" si="542"/>
        <v>0</v>
      </c>
      <c r="BP955" s="11" t="b">
        <f t="shared" si="543"/>
        <v>0</v>
      </c>
      <c r="BQ955" s="11" t="b">
        <f t="shared" si="544"/>
        <v>0</v>
      </c>
      <c r="BR955" s="11" t="b">
        <f t="shared" si="545"/>
        <v>0</v>
      </c>
    </row>
    <row r="956" spans="1:70" s="5" customFormat="1" ht="12.75" customHeight="1" x14ac:dyDescent="0.7">
      <c r="A956" s="24" t="s">
        <v>2393</v>
      </c>
      <c r="B956" s="25" t="s">
        <v>2394</v>
      </c>
      <c r="C956" s="24" t="s">
        <v>84</v>
      </c>
      <c r="D956" s="26" t="s">
        <v>41</v>
      </c>
      <c r="E956" s="24" t="s">
        <v>2610</v>
      </c>
      <c r="F956" s="24" t="s">
        <v>2610</v>
      </c>
      <c r="G956" s="62" t="s">
        <v>999</v>
      </c>
      <c r="H956" s="16">
        <v>138</v>
      </c>
      <c r="I956" s="16">
        <v>117</v>
      </c>
      <c r="J956" s="16">
        <v>131</v>
      </c>
      <c r="K956" s="26"/>
      <c r="L956" s="26"/>
      <c r="M956" s="26"/>
      <c r="N956" s="26"/>
      <c r="O956" s="40"/>
      <c r="P956" s="32" t="s">
        <v>81</v>
      </c>
      <c r="Q956" s="32">
        <v>120</v>
      </c>
      <c r="R956" s="60">
        <f t="shared" si="510"/>
        <v>0</v>
      </c>
      <c r="S956" s="27" t="s">
        <v>64</v>
      </c>
      <c r="T956" s="27"/>
      <c r="U956" s="28">
        <v>77.5</v>
      </c>
      <c r="V956" s="30">
        <f t="shared" si="511"/>
        <v>77.5</v>
      </c>
      <c r="W956" s="29">
        <f t="shared" si="512"/>
        <v>1.6145833333333333</v>
      </c>
      <c r="X956" s="29">
        <f t="shared" si="513"/>
        <v>47.748959996845493</v>
      </c>
      <c r="Y956" s="29">
        <f t="shared" si="514"/>
        <v>1.4324687999053647</v>
      </c>
      <c r="Z956" s="30">
        <f>IF(S956="",0,VLOOKUP(S956,[1]!Costo_Twist,2,FALSE)*W956)</f>
        <v>200.47627672472424</v>
      </c>
      <c r="AA956" s="31" t="s">
        <v>72</v>
      </c>
      <c r="AB956" s="31"/>
      <c r="AC956" s="31">
        <v>40.5</v>
      </c>
      <c r="AD956" s="34">
        <f t="shared" si="515"/>
        <v>40.5</v>
      </c>
      <c r="AE956" s="33">
        <f t="shared" si="516"/>
        <v>0.84375</v>
      </c>
      <c r="AF956" s="33">
        <f t="shared" si="517"/>
        <v>24.952682320932162</v>
      </c>
      <c r="AG956" s="33">
        <f t="shared" si="518"/>
        <v>0.74858046962796487</v>
      </c>
      <c r="AH956" s="34">
        <f>IF(AA956="",0,VLOOKUP(AA956,[1]!Costo_Twist,2,FALSE)*AE956)</f>
        <v>172.12679643374634</v>
      </c>
      <c r="AI956" s="35" t="s">
        <v>71</v>
      </c>
      <c r="AJ956" s="35"/>
      <c r="AK956" s="35">
        <v>81</v>
      </c>
      <c r="AL956" s="35">
        <f t="shared" si="519"/>
        <v>81</v>
      </c>
      <c r="AM956" s="29">
        <f t="shared" si="520"/>
        <v>1.6875</v>
      </c>
      <c r="AN956" s="29">
        <f t="shared" si="521"/>
        <v>49.905364641864324</v>
      </c>
      <c r="AO956" s="29">
        <f t="shared" si="522"/>
        <v>1.4971609392559297</v>
      </c>
      <c r="AP956" s="30">
        <f>IF(AI956="",0,VLOOKUP(AI956,[1]!Costo_Twist,2,FALSE)*AM956)</f>
        <v>490.22181890765</v>
      </c>
      <c r="AQ956" s="42"/>
      <c r="AR956" s="42"/>
      <c r="AS956" s="42"/>
      <c r="AT956" s="42">
        <f t="shared" si="523"/>
        <v>0</v>
      </c>
      <c r="AU956" s="43">
        <f t="shared" si="524"/>
        <v>0</v>
      </c>
      <c r="AV956" s="43">
        <f t="shared" si="525"/>
        <v>0</v>
      </c>
      <c r="AW956" s="43">
        <f t="shared" si="526"/>
        <v>0</v>
      </c>
      <c r="AX956" s="44">
        <f>IF(AQ956="",0,VLOOKUP(AQ956,[1]!Costo_Twist,2,FALSE)*AU956)</f>
        <v>0</v>
      </c>
      <c r="AY956" s="36">
        <f t="shared" si="527"/>
        <v>862.82489206612058</v>
      </c>
      <c r="AZ956" s="41">
        <f t="shared" si="528"/>
        <v>4.145833333333333</v>
      </c>
      <c r="BA956" s="37">
        <f t="shared" si="529"/>
        <v>124.14583333333333</v>
      </c>
      <c r="BB956" s="37" t="str">
        <f t="shared" si="530"/>
        <v>ok</v>
      </c>
      <c r="BC956" s="37" t="str">
        <f t="shared" si="531"/>
        <v>ok</v>
      </c>
      <c r="BE956" s="11" t="b">
        <f t="shared" si="532"/>
        <v>0</v>
      </c>
      <c r="BF956" s="11" t="b">
        <f t="shared" si="533"/>
        <v>0</v>
      </c>
      <c r="BG956" s="11" t="b">
        <f t="shared" si="534"/>
        <v>0</v>
      </c>
      <c r="BH956" s="11" t="b">
        <f t="shared" si="535"/>
        <v>0</v>
      </c>
      <c r="BI956" s="11" t="b">
        <f t="shared" si="536"/>
        <v>0</v>
      </c>
      <c r="BJ956" s="11" t="b">
        <f t="shared" si="537"/>
        <v>0</v>
      </c>
      <c r="BK956" s="11">
        <f t="shared" si="538"/>
        <v>49.905364641864324</v>
      </c>
      <c r="BL956" s="11">
        <f t="shared" si="539"/>
        <v>47.748959996845493</v>
      </c>
      <c r="BM956" s="11" t="b">
        <f t="shared" si="540"/>
        <v>0</v>
      </c>
      <c r="BN956" s="11">
        <f t="shared" si="541"/>
        <v>24.952682320932162</v>
      </c>
      <c r="BO956" s="11" t="b">
        <f t="shared" si="542"/>
        <v>0</v>
      </c>
      <c r="BP956" s="11" t="b">
        <f t="shared" si="543"/>
        <v>0</v>
      </c>
      <c r="BQ956" s="11" t="b">
        <f t="shared" si="544"/>
        <v>0</v>
      </c>
      <c r="BR956" s="11" t="b">
        <f t="shared" si="545"/>
        <v>0</v>
      </c>
    </row>
    <row r="957" spans="1:70" s="5" customFormat="1" ht="12.75" customHeight="1" x14ac:dyDescent="0.7">
      <c r="A957" s="24" t="s">
        <v>2393</v>
      </c>
      <c r="B957" s="25" t="s">
        <v>2394</v>
      </c>
      <c r="C957" s="24" t="s">
        <v>84</v>
      </c>
      <c r="D957" s="26" t="s">
        <v>41</v>
      </c>
      <c r="E957" s="24" t="s">
        <v>2610</v>
      </c>
      <c r="F957" s="24" t="s">
        <v>2610</v>
      </c>
      <c r="G957" s="62" t="s">
        <v>1000</v>
      </c>
      <c r="H957" s="16">
        <v>225</v>
      </c>
      <c r="I957" s="16">
        <v>232</v>
      </c>
      <c r="J957" s="16">
        <v>232</v>
      </c>
      <c r="K957" s="26"/>
      <c r="L957" s="26"/>
      <c r="M957" s="26"/>
      <c r="N957" s="26"/>
      <c r="O957" s="40"/>
      <c r="P957" s="32" t="s">
        <v>79</v>
      </c>
      <c r="Q957" s="32">
        <v>128</v>
      </c>
      <c r="R957" s="60">
        <f t="shared" si="510"/>
        <v>0</v>
      </c>
      <c r="S957" s="27" t="s">
        <v>73</v>
      </c>
      <c r="T957" s="27"/>
      <c r="U957" s="28">
        <v>1.5</v>
      </c>
      <c r="V957" s="30">
        <f t="shared" si="511"/>
        <v>1.5</v>
      </c>
      <c r="W957" s="29">
        <f t="shared" si="512"/>
        <v>3.125E-2</v>
      </c>
      <c r="X957" s="29">
        <f t="shared" si="513"/>
        <v>0.92417341929378372</v>
      </c>
      <c r="Y957" s="29">
        <f t="shared" si="514"/>
        <v>2.7725202578813512E-2</v>
      </c>
      <c r="Z957" s="30">
        <f>IF(S957="",0,VLOOKUP(S957,[1]!Costo_Twist,2,FALSE)*W957)</f>
        <v>4.0911930390040512</v>
      </c>
      <c r="AA957" s="31" t="s">
        <v>67</v>
      </c>
      <c r="AB957" s="31"/>
      <c r="AC957" s="31" t="s">
        <v>2412</v>
      </c>
      <c r="AD957" s="34">
        <f t="shared" si="515"/>
        <v>8</v>
      </c>
      <c r="AE957" s="33">
        <f t="shared" si="516"/>
        <v>0.16666666666666666</v>
      </c>
      <c r="AF957" s="33">
        <f t="shared" si="517"/>
        <v>4.9289249029001798</v>
      </c>
      <c r="AG957" s="33">
        <f t="shared" si="518"/>
        <v>0.1478677470870054</v>
      </c>
      <c r="AH957" s="34">
        <f>IF(AA957="",0,VLOOKUP(AA957,[1]!Costo_Twist,2,FALSE)*AE957)</f>
        <v>33.774728686755182</v>
      </c>
      <c r="AI957" s="35" t="s">
        <v>65</v>
      </c>
      <c r="AJ957" s="35"/>
      <c r="AK957" s="35">
        <v>2.5</v>
      </c>
      <c r="AL957" s="35">
        <f t="shared" si="519"/>
        <v>2.5</v>
      </c>
      <c r="AM957" s="29">
        <f t="shared" si="520"/>
        <v>5.2083333333333336E-2</v>
      </c>
      <c r="AN957" s="29">
        <f t="shared" si="521"/>
        <v>1.5402890321563063</v>
      </c>
      <c r="AO957" s="29">
        <f t="shared" si="522"/>
        <v>4.620867096468919E-2</v>
      </c>
      <c r="AP957" s="30">
        <f>IF(AI957="",0,VLOOKUP(AI957,[1]!Costo_Twist,2,FALSE)*AM957)</f>
        <v>7.6261569624744965</v>
      </c>
      <c r="AQ957" s="42"/>
      <c r="AR957" s="42"/>
      <c r="AS957" s="42"/>
      <c r="AT957" s="42">
        <f t="shared" si="523"/>
        <v>0</v>
      </c>
      <c r="AU957" s="43">
        <f t="shared" si="524"/>
        <v>0</v>
      </c>
      <c r="AV957" s="43">
        <f t="shared" si="525"/>
        <v>0</v>
      </c>
      <c r="AW957" s="43">
        <f t="shared" si="526"/>
        <v>0</v>
      </c>
      <c r="AX957" s="44">
        <f>IF(AQ957="",0,VLOOKUP(AQ957,[1]!Costo_Twist,2,FALSE)*AU957)</f>
        <v>0</v>
      </c>
      <c r="AY957" s="36">
        <f t="shared" si="527"/>
        <v>45.492078688233732</v>
      </c>
      <c r="AZ957" s="41">
        <f t="shared" si="528"/>
        <v>0.25</v>
      </c>
      <c r="BA957" s="37">
        <f t="shared" si="529"/>
        <v>128.25</v>
      </c>
      <c r="BB957" s="37" t="str">
        <f t="shared" si="530"/>
        <v>ok</v>
      </c>
      <c r="BC957" s="37" t="str">
        <f t="shared" si="531"/>
        <v>ok</v>
      </c>
      <c r="BE957" s="11" t="b">
        <f t="shared" si="532"/>
        <v>0</v>
      </c>
      <c r="BF957" s="11" t="b">
        <f t="shared" si="533"/>
        <v>0</v>
      </c>
      <c r="BG957" s="11" t="b">
        <f t="shared" si="534"/>
        <v>0</v>
      </c>
      <c r="BH957" s="11">
        <f t="shared" si="535"/>
        <v>0.92417341929378372</v>
      </c>
      <c r="BI957" s="11" t="b">
        <f t="shared" si="536"/>
        <v>0</v>
      </c>
      <c r="BJ957" s="11" t="b">
        <f t="shared" si="537"/>
        <v>0</v>
      </c>
      <c r="BK957" s="11" t="b">
        <f t="shared" si="538"/>
        <v>0</v>
      </c>
      <c r="BL957" s="11" t="b">
        <f t="shared" si="539"/>
        <v>0</v>
      </c>
      <c r="BM957" s="11">
        <f t="shared" si="540"/>
        <v>1.5402890321563063</v>
      </c>
      <c r="BN957" s="11" t="b">
        <f t="shared" si="541"/>
        <v>0</v>
      </c>
      <c r="BO957" s="11" t="b">
        <f t="shared" si="542"/>
        <v>0</v>
      </c>
      <c r="BP957" s="11" t="b">
        <f t="shared" si="543"/>
        <v>0</v>
      </c>
      <c r="BQ957" s="11" t="b">
        <f t="shared" si="544"/>
        <v>0</v>
      </c>
      <c r="BR957" s="11">
        <f t="shared" si="545"/>
        <v>4.9289249029001798</v>
      </c>
    </row>
    <row r="958" spans="1:70" s="5" customFormat="1" ht="12.75" customHeight="1" x14ac:dyDescent="0.7">
      <c r="A958" s="24" t="s">
        <v>2393</v>
      </c>
      <c r="B958" s="25" t="s">
        <v>2394</v>
      </c>
      <c r="C958" s="24" t="s">
        <v>84</v>
      </c>
      <c r="D958" s="26" t="s">
        <v>41</v>
      </c>
      <c r="E958" s="24" t="s">
        <v>2610</v>
      </c>
      <c r="F958" s="24" t="s">
        <v>2610</v>
      </c>
      <c r="G958" s="62" t="s">
        <v>1001</v>
      </c>
      <c r="H958" s="16">
        <v>210</v>
      </c>
      <c r="I958" s="16">
        <v>218</v>
      </c>
      <c r="J958" s="16">
        <v>221</v>
      </c>
      <c r="K958" s="26"/>
      <c r="L958" s="26"/>
      <c r="M958" s="26"/>
      <c r="N958" s="26"/>
      <c r="O958" s="40"/>
      <c r="P958" s="32" t="s">
        <v>79</v>
      </c>
      <c r="Q958" s="32">
        <v>128</v>
      </c>
      <c r="R958" s="60">
        <f t="shared" si="510"/>
        <v>0</v>
      </c>
      <c r="S958" s="27" t="s">
        <v>73</v>
      </c>
      <c r="T958" s="27"/>
      <c r="U958" s="28">
        <v>4.5</v>
      </c>
      <c r="V958" s="30">
        <f t="shared" si="511"/>
        <v>4.5</v>
      </c>
      <c r="W958" s="29">
        <f t="shared" si="512"/>
        <v>9.375E-2</v>
      </c>
      <c r="X958" s="29">
        <f t="shared" si="513"/>
        <v>2.772520257881351</v>
      </c>
      <c r="Y958" s="29">
        <f t="shared" si="514"/>
        <v>8.3175607736440532E-2</v>
      </c>
      <c r="Z958" s="30">
        <f>IF(S958="",0,VLOOKUP(S958,[1]!Costo_Twist,2,FALSE)*W958)</f>
        <v>12.273579117012154</v>
      </c>
      <c r="AA958" s="31" t="s">
        <v>68</v>
      </c>
      <c r="AB958" s="31"/>
      <c r="AC958" s="31" t="s">
        <v>2424</v>
      </c>
      <c r="AD958" s="34">
        <f t="shared" si="515"/>
        <v>9</v>
      </c>
      <c r="AE958" s="33">
        <f t="shared" si="516"/>
        <v>0.1875</v>
      </c>
      <c r="AF958" s="33">
        <f t="shared" si="517"/>
        <v>5.5450405157627021</v>
      </c>
      <c r="AG958" s="33">
        <f t="shared" si="518"/>
        <v>0.16635121547288106</v>
      </c>
      <c r="AH958" s="34">
        <f>IF(AA958="",0,VLOOKUP(AA958,[1]!Costo_Twist,2,FALSE)*AE958)</f>
        <v>12.722521217139308</v>
      </c>
      <c r="AI958" s="35" t="s">
        <v>72</v>
      </c>
      <c r="AJ958" s="35"/>
      <c r="AK958" s="35">
        <v>6.5</v>
      </c>
      <c r="AL958" s="35">
        <f t="shared" si="519"/>
        <v>6.5</v>
      </c>
      <c r="AM958" s="29">
        <f t="shared" si="520"/>
        <v>0.13541666666666666</v>
      </c>
      <c r="AN958" s="29">
        <f t="shared" si="521"/>
        <v>4.0047514836063955</v>
      </c>
      <c r="AO958" s="29">
        <f t="shared" si="522"/>
        <v>0.12014254450819187</v>
      </c>
      <c r="AP958" s="30">
        <f>IF(AI958="",0,VLOOKUP(AI958,[1]!Costo_Twist,2,FALSE)*AM958)</f>
        <v>27.625288316527186</v>
      </c>
      <c r="AQ958" s="42"/>
      <c r="AR958" s="42"/>
      <c r="AS958" s="42"/>
      <c r="AT958" s="42">
        <f t="shared" si="523"/>
        <v>0</v>
      </c>
      <c r="AU958" s="43">
        <f t="shared" si="524"/>
        <v>0</v>
      </c>
      <c r="AV958" s="43">
        <f t="shared" si="525"/>
        <v>0</v>
      </c>
      <c r="AW958" s="43">
        <f t="shared" si="526"/>
        <v>0</v>
      </c>
      <c r="AX958" s="44">
        <f>IF(AQ958="",0,VLOOKUP(AQ958,[1]!Costo_Twist,2,FALSE)*AU958)</f>
        <v>0</v>
      </c>
      <c r="AY958" s="36">
        <f t="shared" si="527"/>
        <v>52.621388650678654</v>
      </c>
      <c r="AZ958" s="41">
        <f t="shared" si="528"/>
        <v>0.41666666666666663</v>
      </c>
      <c r="BA958" s="37">
        <f t="shared" si="529"/>
        <v>128.41666666666666</v>
      </c>
      <c r="BB958" s="37" t="str">
        <f t="shared" si="530"/>
        <v>ok</v>
      </c>
      <c r="BC958" s="37" t="str">
        <f t="shared" si="531"/>
        <v>ok</v>
      </c>
      <c r="BE958" s="11" t="b">
        <f t="shared" si="532"/>
        <v>0</v>
      </c>
      <c r="BF958" s="11" t="b">
        <f t="shared" si="533"/>
        <v>0</v>
      </c>
      <c r="BG958" s="11" t="b">
        <f t="shared" si="534"/>
        <v>0</v>
      </c>
      <c r="BH958" s="11">
        <f t="shared" si="535"/>
        <v>2.772520257881351</v>
      </c>
      <c r="BI958" s="11" t="b">
        <f t="shared" si="536"/>
        <v>0</v>
      </c>
      <c r="BJ958" s="11">
        <f t="shared" si="537"/>
        <v>5.5450405157627021</v>
      </c>
      <c r="BK958" s="11" t="b">
        <f t="shared" si="538"/>
        <v>0</v>
      </c>
      <c r="BL958" s="11" t="b">
        <f t="shared" si="539"/>
        <v>0</v>
      </c>
      <c r="BM958" s="11" t="b">
        <f t="shared" si="540"/>
        <v>0</v>
      </c>
      <c r="BN958" s="11">
        <f t="shared" si="541"/>
        <v>4.0047514836063955</v>
      </c>
      <c r="BO958" s="11" t="b">
        <f t="shared" si="542"/>
        <v>0</v>
      </c>
      <c r="BP958" s="11" t="b">
        <f t="shared" si="543"/>
        <v>0</v>
      </c>
      <c r="BQ958" s="11" t="b">
        <f t="shared" si="544"/>
        <v>0</v>
      </c>
      <c r="BR958" s="11" t="b">
        <f t="shared" si="545"/>
        <v>0</v>
      </c>
    </row>
    <row r="959" spans="1:70" s="5" customFormat="1" ht="12.75" customHeight="1" x14ac:dyDescent="0.7">
      <c r="A959" s="24" t="s">
        <v>2393</v>
      </c>
      <c r="B959" s="25" t="s">
        <v>2394</v>
      </c>
      <c r="C959" s="24" t="s">
        <v>84</v>
      </c>
      <c r="D959" s="26" t="s">
        <v>41</v>
      </c>
      <c r="E959" s="24" t="s">
        <v>2610</v>
      </c>
      <c r="F959" s="24" t="s">
        <v>2610</v>
      </c>
      <c r="G959" s="62" t="s">
        <v>1002</v>
      </c>
      <c r="H959" s="16">
        <v>195</v>
      </c>
      <c r="I959" s="16">
        <v>203</v>
      </c>
      <c r="J959" s="16">
        <v>212</v>
      </c>
      <c r="K959" s="26"/>
      <c r="L959" s="26"/>
      <c r="M959" s="26"/>
      <c r="N959" s="26"/>
      <c r="O959" s="40"/>
      <c r="P959" s="32" t="s">
        <v>79</v>
      </c>
      <c r="Q959" s="32">
        <v>128</v>
      </c>
      <c r="R959" s="60">
        <f t="shared" si="510"/>
        <v>0</v>
      </c>
      <c r="S959" s="27" t="s">
        <v>64</v>
      </c>
      <c r="T959" s="27"/>
      <c r="U959" s="27">
        <v>18.5</v>
      </c>
      <c r="V959" s="30">
        <f t="shared" si="511"/>
        <v>18.5</v>
      </c>
      <c r="W959" s="29">
        <f t="shared" si="512"/>
        <v>0.38541666666666669</v>
      </c>
      <c r="X959" s="29">
        <f t="shared" si="513"/>
        <v>11.398138837956667</v>
      </c>
      <c r="Y959" s="29">
        <f t="shared" si="514"/>
        <v>0.34194416513870002</v>
      </c>
      <c r="Z959" s="30">
        <f>IF(S959="",0,VLOOKUP(S959,[1]!Costo_Twist,2,FALSE)*W959)</f>
        <v>47.85562734719224</v>
      </c>
      <c r="AA959" s="31" t="s">
        <v>73</v>
      </c>
      <c r="AB959" s="31"/>
      <c r="AC959" s="31">
        <v>2.5</v>
      </c>
      <c r="AD959" s="34">
        <f t="shared" si="515"/>
        <v>2.5</v>
      </c>
      <c r="AE959" s="33">
        <f t="shared" si="516"/>
        <v>5.2083333333333336E-2</v>
      </c>
      <c r="AF959" s="33">
        <f t="shared" si="517"/>
        <v>1.5402890321563063</v>
      </c>
      <c r="AG959" s="33">
        <f t="shared" si="518"/>
        <v>4.620867096468919E-2</v>
      </c>
      <c r="AH959" s="34">
        <f>IF(AA959="",0,VLOOKUP(AA959,[1]!Costo_Twist,2,FALSE)*AE959)</f>
        <v>6.8186550650067526</v>
      </c>
      <c r="AI959" s="35" t="s">
        <v>67</v>
      </c>
      <c r="AJ959" s="35"/>
      <c r="AK959" s="35" t="s">
        <v>2414</v>
      </c>
      <c r="AL959" s="35">
        <f t="shared" si="519"/>
        <v>15</v>
      </c>
      <c r="AM959" s="29">
        <f t="shared" si="520"/>
        <v>0.3125</v>
      </c>
      <c r="AN959" s="29">
        <f t="shared" si="521"/>
        <v>9.2417341929378374</v>
      </c>
      <c r="AO959" s="29">
        <f t="shared" si="522"/>
        <v>0.27725202578813513</v>
      </c>
      <c r="AP959" s="30">
        <f>IF(AI959="",0,VLOOKUP(AI959,[1]!Costo_Twist,2,FALSE)*AM959)</f>
        <v>63.327616287665968</v>
      </c>
      <c r="AQ959" s="42"/>
      <c r="AR959" s="42"/>
      <c r="AS959" s="42"/>
      <c r="AT959" s="42">
        <f t="shared" si="523"/>
        <v>0</v>
      </c>
      <c r="AU959" s="43">
        <f t="shared" si="524"/>
        <v>0</v>
      </c>
      <c r="AV959" s="43">
        <f t="shared" si="525"/>
        <v>0</v>
      </c>
      <c r="AW959" s="43">
        <f t="shared" si="526"/>
        <v>0</v>
      </c>
      <c r="AX959" s="44">
        <f>IF(AQ959="",0,VLOOKUP(AQ959,[1]!Costo_Twist,2,FALSE)*AU959)</f>
        <v>0</v>
      </c>
      <c r="AY959" s="36">
        <f t="shared" si="527"/>
        <v>118.00189869986497</v>
      </c>
      <c r="AZ959" s="41">
        <f t="shared" si="528"/>
        <v>0.75</v>
      </c>
      <c r="BA959" s="37">
        <f t="shared" si="529"/>
        <v>128.75</v>
      </c>
      <c r="BB959" s="37" t="str">
        <f t="shared" si="530"/>
        <v>ok</v>
      </c>
      <c r="BC959" s="37" t="str">
        <f t="shared" si="531"/>
        <v>ok</v>
      </c>
      <c r="BE959" s="11" t="b">
        <f t="shared" si="532"/>
        <v>0</v>
      </c>
      <c r="BF959" s="11" t="b">
        <f t="shared" si="533"/>
        <v>0</v>
      </c>
      <c r="BG959" s="11" t="b">
        <f t="shared" si="534"/>
        <v>0</v>
      </c>
      <c r="BH959" s="11">
        <f t="shared" si="535"/>
        <v>1.5402890321563063</v>
      </c>
      <c r="BI959" s="11" t="b">
        <f t="shared" si="536"/>
        <v>0</v>
      </c>
      <c r="BJ959" s="11" t="b">
        <f t="shared" si="537"/>
        <v>0</v>
      </c>
      <c r="BK959" s="11" t="b">
        <f t="shared" si="538"/>
        <v>0</v>
      </c>
      <c r="BL959" s="11">
        <f t="shared" si="539"/>
        <v>11.398138837956667</v>
      </c>
      <c r="BM959" s="11" t="b">
        <f t="shared" si="540"/>
        <v>0</v>
      </c>
      <c r="BN959" s="11" t="b">
        <f t="shared" si="541"/>
        <v>0</v>
      </c>
      <c r="BO959" s="11" t="b">
        <f t="shared" si="542"/>
        <v>0</v>
      </c>
      <c r="BP959" s="11" t="b">
        <f t="shared" si="543"/>
        <v>0</v>
      </c>
      <c r="BQ959" s="11" t="b">
        <f t="shared" si="544"/>
        <v>0</v>
      </c>
      <c r="BR959" s="11">
        <f t="shared" si="545"/>
        <v>9.2417341929378374</v>
      </c>
    </row>
    <row r="960" spans="1:70" s="5" customFormat="1" ht="12.75" customHeight="1" x14ac:dyDescent="0.7">
      <c r="A960" s="24" t="s">
        <v>2393</v>
      </c>
      <c r="B960" s="25" t="s">
        <v>2394</v>
      </c>
      <c r="C960" s="24" t="s">
        <v>84</v>
      </c>
      <c r="D960" s="26" t="s">
        <v>41</v>
      </c>
      <c r="E960" s="24" t="s">
        <v>2610</v>
      </c>
      <c r="F960" s="24" t="s">
        <v>2610</v>
      </c>
      <c r="G960" s="62" t="s">
        <v>1003</v>
      </c>
      <c r="H960" s="16">
        <v>171</v>
      </c>
      <c r="I960" s="16">
        <v>181</v>
      </c>
      <c r="J960" s="16">
        <v>194</v>
      </c>
      <c r="K960" s="26"/>
      <c r="L960" s="26"/>
      <c r="M960" s="26"/>
      <c r="N960" s="26"/>
      <c r="O960" s="40"/>
      <c r="P960" s="32" t="s">
        <v>80</v>
      </c>
      <c r="Q960" s="32">
        <v>124</v>
      </c>
      <c r="R960" s="60">
        <f t="shared" si="510"/>
        <v>0</v>
      </c>
      <c r="S960" s="27" t="s">
        <v>64</v>
      </c>
      <c r="T960" s="27"/>
      <c r="U960" s="27" t="s">
        <v>2409</v>
      </c>
      <c r="V960" s="30">
        <f t="shared" si="511"/>
        <v>29</v>
      </c>
      <c r="W960" s="29">
        <f t="shared" si="512"/>
        <v>0.60416666666666663</v>
      </c>
      <c r="X960" s="29">
        <f t="shared" si="513"/>
        <v>17.867352773013153</v>
      </c>
      <c r="Y960" s="29">
        <f t="shared" si="514"/>
        <v>0.53602058319039458</v>
      </c>
      <c r="Z960" s="30">
        <f>IF(S960="",0,VLOOKUP(S960,[1]!Costo_Twist,2,FALSE)*W960)</f>
        <v>75.016929355058096</v>
      </c>
      <c r="AA960" s="31" t="s">
        <v>73</v>
      </c>
      <c r="AB960" s="31"/>
      <c r="AC960" s="31" t="s">
        <v>2398</v>
      </c>
      <c r="AD960" s="34">
        <f t="shared" si="515"/>
        <v>4</v>
      </c>
      <c r="AE960" s="33">
        <f t="shared" si="516"/>
        <v>8.3333333333333329E-2</v>
      </c>
      <c r="AF960" s="33">
        <f t="shared" si="517"/>
        <v>2.4644624514500899</v>
      </c>
      <c r="AG960" s="33">
        <f t="shared" si="518"/>
        <v>7.3933873543502698E-2</v>
      </c>
      <c r="AH960" s="34">
        <f>IF(AA960="",0,VLOOKUP(AA960,[1]!Costo_Twist,2,FALSE)*AE960)</f>
        <v>10.909848104010802</v>
      </c>
      <c r="AI960" s="35" t="s">
        <v>67</v>
      </c>
      <c r="AJ960" s="35"/>
      <c r="AK960" s="35">
        <v>30.5</v>
      </c>
      <c r="AL960" s="35">
        <f t="shared" si="519"/>
        <v>30.5</v>
      </c>
      <c r="AM960" s="29">
        <f t="shared" si="520"/>
        <v>0.63541666666666663</v>
      </c>
      <c r="AN960" s="29">
        <f t="shared" si="521"/>
        <v>18.791526192306936</v>
      </c>
      <c r="AO960" s="29">
        <f t="shared" si="522"/>
        <v>0.56374578576920809</v>
      </c>
      <c r="AP960" s="30">
        <f>IF(AI960="",0,VLOOKUP(AI960,[1]!Costo_Twist,2,FALSE)*AM960)</f>
        <v>128.76615311825412</v>
      </c>
      <c r="AQ960" s="42"/>
      <c r="AR960" s="42"/>
      <c r="AS960" s="42"/>
      <c r="AT960" s="42">
        <f t="shared" si="523"/>
        <v>0</v>
      </c>
      <c r="AU960" s="43">
        <f t="shared" si="524"/>
        <v>0</v>
      </c>
      <c r="AV960" s="43">
        <f t="shared" si="525"/>
        <v>0</v>
      </c>
      <c r="AW960" s="43">
        <f t="shared" si="526"/>
        <v>0</v>
      </c>
      <c r="AX960" s="44">
        <f>IF(AQ960="",0,VLOOKUP(AQ960,[1]!Costo_Twist,2,FALSE)*AU960)</f>
        <v>0</v>
      </c>
      <c r="AY960" s="36">
        <f t="shared" si="527"/>
        <v>214.69293057732301</v>
      </c>
      <c r="AZ960" s="41">
        <f t="shared" si="528"/>
        <v>1.3229166666666665</v>
      </c>
      <c r="BA960" s="37">
        <f t="shared" si="529"/>
        <v>125.32291666666667</v>
      </c>
      <c r="BB960" s="37" t="str">
        <f t="shared" si="530"/>
        <v>ok</v>
      </c>
      <c r="BC960" s="37" t="str">
        <f t="shared" si="531"/>
        <v>ok</v>
      </c>
      <c r="BE960" s="11" t="b">
        <f t="shared" si="532"/>
        <v>0</v>
      </c>
      <c r="BF960" s="11" t="b">
        <f t="shared" si="533"/>
        <v>0</v>
      </c>
      <c r="BG960" s="11" t="b">
        <f t="shared" si="534"/>
        <v>0</v>
      </c>
      <c r="BH960" s="11">
        <f t="shared" si="535"/>
        <v>2.4644624514500899</v>
      </c>
      <c r="BI960" s="11" t="b">
        <f t="shared" si="536"/>
        <v>0</v>
      </c>
      <c r="BJ960" s="11" t="b">
        <f t="shared" si="537"/>
        <v>0</v>
      </c>
      <c r="BK960" s="11" t="b">
        <f t="shared" si="538"/>
        <v>0</v>
      </c>
      <c r="BL960" s="11">
        <f t="shared" si="539"/>
        <v>17.867352773013153</v>
      </c>
      <c r="BM960" s="11" t="b">
        <f t="shared" si="540"/>
        <v>0</v>
      </c>
      <c r="BN960" s="11" t="b">
        <f t="shared" si="541"/>
        <v>0</v>
      </c>
      <c r="BO960" s="11" t="b">
        <f t="shared" si="542"/>
        <v>0</v>
      </c>
      <c r="BP960" s="11" t="b">
        <f t="shared" si="543"/>
        <v>0</v>
      </c>
      <c r="BQ960" s="11" t="b">
        <f t="shared" si="544"/>
        <v>0</v>
      </c>
      <c r="BR960" s="11">
        <f t="shared" si="545"/>
        <v>18.791526192306936</v>
      </c>
    </row>
    <row r="961" spans="1:70" s="5" customFormat="1" ht="12.75" customHeight="1" x14ac:dyDescent="0.7">
      <c r="A961" s="24" t="s">
        <v>2393</v>
      </c>
      <c r="B961" s="25" t="s">
        <v>2394</v>
      </c>
      <c r="C961" s="24" t="s">
        <v>84</v>
      </c>
      <c r="D961" s="26" t="s">
        <v>41</v>
      </c>
      <c r="E961" s="24" t="s">
        <v>2610</v>
      </c>
      <c r="F961" s="24" t="s">
        <v>2610</v>
      </c>
      <c r="G961" s="62" t="s">
        <v>1004</v>
      </c>
      <c r="H961" s="16">
        <v>145</v>
      </c>
      <c r="I961" s="16">
        <v>153</v>
      </c>
      <c r="J961" s="16">
        <v>171</v>
      </c>
      <c r="K961" s="26"/>
      <c r="L961" s="26"/>
      <c r="M961" s="26"/>
      <c r="N961" s="26"/>
      <c r="O961" s="40"/>
      <c r="P961" s="32" t="s">
        <v>80</v>
      </c>
      <c r="Q961" s="32">
        <v>124</v>
      </c>
      <c r="R961" s="60">
        <f t="shared" si="510"/>
        <v>0</v>
      </c>
      <c r="S961" s="27" t="s">
        <v>64</v>
      </c>
      <c r="T961" s="27"/>
      <c r="U961" s="28">
        <v>64</v>
      </c>
      <c r="V961" s="30">
        <f t="shared" si="511"/>
        <v>64</v>
      </c>
      <c r="W961" s="29">
        <f t="shared" si="512"/>
        <v>1.3333333333333333</v>
      </c>
      <c r="X961" s="29">
        <f t="shared" si="513"/>
        <v>39.431399223201439</v>
      </c>
      <c r="Y961" s="29">
        <f t="shared" si="514"/>
        <v>1.1829419766960432</v>
      </c>
      <c r="Z961" s="30">
        <f>IF(S961="",0,VLOOKUP(S961,[1]!Costo_Twist,2,FALSE)*W961)</f>
        <v>165.55460271461098</v>
      </c>
      <c r="AA961" s="31" t="s">
        <v>73</v>
      </c>
      <c r="AB961" s="31"/>
      <c r="AC961" s="31">
        <v>11.5</v>
      </c>
      <c r="AD961" s="34">
        <f t="shared" si="515"/>
        <v>11.5</v>
      </c>
      <c r="AE961" s="33">
        <f t="shared" si="516"/>
        <v>0.23958333333333334</v>
      </c>
      <c r="AF961" s="33">
        <f t="shared" si="517"/>
        <v>7.0853295479190086</v>
      </c>
      <c r="AG961" s="33">
        <f t="shared" si="518"/>
        <v>0.21255988643757026</v>
      </c>
      <c r="AH961" s="34">
        <f>IF(AA961="",0,VLOOKUP(AA961,[1]!Costo_Twist,2,FALSE)*AE961)</f>
        <v>31.365813299031061</v>
      </c>
      <c r="AI961" s="35" t="s">
        <v>67</v>
      </c>
      <c r="AJ961" s="35"/>
      <c r="AK961" s="35">
        <v>77.5</v>
      </c>
      <c r="AL961" s="35">
        <f t="shared" si="519"/>
        <v>77.5</v>
      </c>
      <c r="AM961" s="29">
        <f t="shared" si="520"/>
        <v>1.6145833333333333</v>
      </c>
      <c r="AN961" s="29">
        <f t="shared" si="521"/>
        <v>47.748959996845493</v>
      </c>
      <c r="AO961" s="29">
        <f t="shared" si="522"/>
        <v>1.4324687999053647</v>
      </c>
      <c r="AP961" s="30">
        <f>IF(AI961="",0,VLOOKUP(AI961,[1]!Costo_Twist,2,FALSE)*AM961)</f>
        <v>327.19268415294079</v>
      </c>
      <c r="AQ961" s="42"/>
      <c r="AR961" s="42"/>
      <c r="AS961" s="42"/>
      <c r="AT961" s="42">
        <f t="shared" si="523"/>
        <v>0</v>
      </c>
      <c r="AU961" s="43">
        <f t="shared" si="524"/>
        <v>0</v>
      </c>
      <c r="AV961" s="43">
        <f t="shared" si="525"/>
        <v>0</v>
      </c>
      <c r="AW961" s="43">
        <f t="shared" si="526"/>
        <v>0</v>
      </c>
      <c r="AX961" s="44">
        <f>IF(AQ961="",0,VLOOKUP(AQ961,[1]!Costo_Twist,2,FALSE)*AU961)</f>
        <v>0</v>
      </c>
      <c r="AY961" s="36">
        <f t="shared" si="527"/>
        <v>524.11310016658285</v>
      </c>
      <c r="AZ961" s="41">
        <f t="shared" si="528"/>
        <v>3.1875</v>
      </c>
      <c r="BA961" s="37">
        <f t="shared" si="529"/>
        <v>127.1875</v>
      </c>
      <c r="BB961" s="37" t="str">
        <f t="shared" si="530"/>
        <v>ok</v>
      </c>
      <c r="BC961" s="37" t="str">
        <f t="shared" si="531"/>
        <v>ok</v>
      </c>
      <c r="BE961" s="11" t="b">
        <f t="shared" si="532"/>
        <v>0</v>
      </c>
      <c r="BF961" s="11" t="b">
        <f t="shared" si="533"/>
        <v>0</v>
      </c>
      <c r="BG961" s="11" t="b">
        <f t="shared" si="534"/>
        <v>0</v>
      </c>
      <c r="BH961" s="11">
        <f t="shared" si="535"/>
        <v>7.0853295479190086</v>
      </c>
      <c r="BI961" s="11" t="b">
        <f t="shared" si="536"/>
        <v>0</v>
      </c>
      <c r="BJ961" s="11" t="b">
        <f t="shared" si="537"/>
        <v>0</v>
      </c>
      <c r="BK961" s="11" t="b">
        <f t="shared" si="538"/>
        <v>0</v>
      </c>
      <c r="BL961" s="11">
        <f t="shared" si="539"/>
        <v>39.431399223201439</v>
      </c>
      <c r="BM961" s="11" t="b">
        <f t="shared" si="540"/>
        <v>0</v>
      </c>
      <c r="BN961" s="11" t="b">
        <f t="shared" si="541"/>
        <v>0</v>
      </c>
      <c r="BO961" s="11" t="b">
        <f t="shared" si="542"/>
        <v>0</v>
      </c>
      <c r="BP961" s="11" t="b">
        <f t="shared" si="543"/>
        <v>0</v>
      </c>
      <c r="BQ961" s="11" t="b">
        <f t="shared" si="544"/>
        <v>0</v>
      </c>
      <c r="BR961" s="11">
        <f t="shared" si="545"/>
        <v>47.748959996845493</v>
      </c>
    </row>
    <row r="962" spans="1:70" s="5" customFormat="1" ht="12.75" customHeight="1" x14ac:dyDescent="0.7">
      <c r="A962" s="24" t="s">
        <v>2393</v>
      </c>
      <c r="B962" s="25" t="s">
        <v>2394</v>
      </c>
      <c r="C962" s="24" t="s">
        <v>84</v>
      </c>
      <c r="D962" s="26" t="s">
        <v>41</v>
      </c>
      <c r="E962" s="24" t="s">
        <v>2610</v>
      </c>
      <c r="F962" s="24" t="s">
        <v>2610</v>
      </c>
      <c r="G962" s="62" t="s">
        <v>1005</v>
      </c>
      <c r="H962" s="16">
        <v>107</v>
      </c>
      <c r="I962" s="16">
        <v>116</v>
      </c>
      <c r="J962" s="16">
        <v>133</v>
      </c>
      <c r="K962" s="26"/>
      <c r="L962" s="26"/>
      <c r="M962" s="26"/>
      <c r="N962" s="26"/>
      <c r="O962" s="40"/>
      <c r="P962" s="32" t="s">
        <v>81</v>
      </c>
      <c r="Q962" s="32">
        <v>120</v>
      </c>
      <c r="R962" s="60">
        <f t="shared" si="510"/>
        <v>0</v>
      </c>
      <c r="S962" s="27" t="s">
        <v>64</v>
      </c>
      <c r="T962" s="27"/>
      <c r="U962" s="28">
        <v>117</v>
      </c>
      <c r="V962" s="30">
        <f t="shared" si="511"/>
        <v>117</v>
      </c>
      <c r="W962" s="29">
        <f t="shared" si="512"/>
        <v>2.4375</v>
      </c>
      <c r="X962" s="29">
        <f t="shared" si="513"/>
        <v>72.085526704915125</v>
      </c>
      <c r="Y962" s="29">
        <f t="shared" si="514"/>
        <v>2.1625658011474536</v>
      </c>
      <c r="Z962" s="30">
        <f>IF(S962="",0,VLOOKUP(S962,[1]!Costo_Twist,2,FALSE)*W962)</f>
        <v>302.6545080876482</v>
      </c>
      <c r="AA962" s="31" t="s">
        <v>73</v>
      </c>
      <c r="AB962" s="31"/>
      <c r="AC962" s="31">
        <v>17.5</v>
      </c>
      <c r="AD962" s="34">
        <f t="shared" si="515"/>
        <v>17.5</v>
      </c>
      <c r="AE962" s="33">
        <f t="shared" si="516"/>
        <v>0.36458333333333331</v>
      </c>
      <c r="AF962" s="33">
        <f t="shared" si="517"/>
        <v>10.782023225094143</v>
      </c>
      <c r="AG962" s="33">
        <f t="shared" si="518"/>
        <v>0.32346069675282429</v>
      </c>
      <c r="AH962" s="34">
        <f>IF(AA962="",0,VLOOKUP(AA962,[1]!Costo_Twist,2,FALSE)*AE962)</f>
        <v>47.730585455047262</v>
      </c>
      <c r="AI962" s="35" t="s">
        <v>67</v>
      </c>
      <c r="AJ962" s="35"/>
      <c r="AK962" s="35">
        <v>131</v>
      </c>
      <c r="AL962" s="35">
        <f t="shared" si="519"/>
        <v>131</v>
      </c>
      <c r="AM962" s="29">
        <f t="shared" si="520"/>
        <v>2.7291666666666665</v>
      </c>
      <c r="AN962" s="29">
        <f t="shared" si="521"/>
        <v>80.711145284990437</v>
      </c>
      <c r="AO962" s="29">
        <f t="shared" si="522"/>
        <v>2.4213343585497129</v>
      </c>
      <c r="AP962" s="30">
        <f>IF(AI962="",0,VLOOKUP(AI962,[1]!Costo_Twist,2,FALSE)*AM962)</f>
        <v>553.06118224561612</v>
      </c>
      <c r="AQ962" s="42"/>
      <c r="AR962" s="42"/>
      <c r="AS962" s="42"/>
      <c r="AT962" s="42">
        <f t="shared" si="523"/>
        <v>0</v>
      </c>
      <c r="AU962" s="43">
        <f t="shared" si="524"/>
        <v>0</v>
      </c>
      <c r="AV962" s="43">
        <f t="shared" si="525"/>
        <v>0</v>
      </c>
      <c r="AW962" s="43">
        <f t="shared" si="526"/>
        <v>0</v>
      </c>
      <c r="AX962" s="44">
        <f>IF(AQ962="",0,VLOOKUP(AQ962,[1]!Costo_Twist,2,FALSE)*AU962)</f>
        <v>0</v>
      </c>
      <c r="AY962" s="36">
        <f t="shared" si="527"/>
        <v>903.4462757883116</v>
      </c>
      <c r="AZ962" s="41">
        <f t="shared" si="528"/>
        <v>5.53125</v>
      </c>
      <c r="BA962" s="37">
        <f t="shared" si="529"/>
        <v>125.53125</v>
      </c>
      <c r="BB962" s="37" t="str">
        <f t="shared" si="530"/>
        <v>ok</v>
      </c>
      <c r="BC962" s="37" t="str">
        <f t="shared" si="531"/>
        <v>ok</v>
      </c>
      <c r="BE962" s="11" t="b">
        <f t="shared" si="532"/>
        <v>0</v>
      </c>
      <c r="BF962" s="11" t="b">
        <f t="shared" si="533"/>
        <v>0</v>
      </c>
      <c r="BG962" s="11" t="b">
        <f t="shared" si="534"/>
        <v>0</v>
      </c>
      <c r="BH962" s="11">
        <f t="shared" si="535"/>
        <v>10.782023225094143</v>
      </c>
      <c r="BI962" s="11" t="b">
        <f t="shared" si="536"/>
        <v>0</v>
      </c>
      <c r="BJ962" s="11" t="b">
        <f t="shared" si="537"/>
        <v>0</v>
      </c>
      <c r="BK962" s="11" t="b">
        <f t="shared" si="538"/>
        <v>0</v>
      </c>
      <c r="BL962" s="11">
        <f t="shared" si="539"/>
        <v>72.085526704915125</v>
      </c>
      <c r="BM962" s="11" t="b">
        <f t="shared" si="540"/>
        <v>0</v>
      </c>
      <c r="BN962" s="11" t="b">
        <f t="shared" si="541"/>
        <v>0</v>
      </c>
      <c r="BO962" s="11" t="b">
        <f t="shared" si="542"/>
        <v>0</v>
      </c>
      <c r="BP962" s="11" t="b">
        <f t="shared" si="543"/>
        <v>0</v>
      </c>
      <c r="BQ962" s="11" t="b">
        <f t="shared" si="544"/>
        <v>0</v>
      </c>
      <c r="BR962" s="11">
        <f t="shared" si="545"/>
        <v>80.711145284990437</v>
      </c>
    </row>
    <row r="963" spans="1:70" s="5" customFormat="1" ht="12.75" customHeight="1" x14ac:dyDescent="0.7">
      <c r="A963" s="24" t="s">
        <v>2393</v>
      </c>
      <c r="B963" s="25" t="s">
        <v>2394</v>
      </c>
      <c r="C963" s="24" t="s">
        <v>84</v>
      </c>
      <c r="D963" s="26" t="s">
        <v>41</v>
      </c>
      <c r="E963" s="24" t="s">
        <v>2610</v>
      </c>
      <c r="F963" s="24" t="s">
        <v>2610</v>
      </c>
      <c r="G963" s="62" t="s">
        <v>1006</v>
      </c>
      <c r="H963" s="16">
        <v>221</v>
      </c>
      <c r="I963" s="16">
        <v>230</v>
      </c>
      <c r="J963" s="16">
        <v>232</v>
      </c>
      <c r="K963" s="26"/>
      <c r="L963" s="26"/>
      <c r="M963" s="26"/>
      <c r="N963" s="26"/>
      <c r="O963" s="40"/>
      <c r="P963" s="32" t="s">
        <v>79</v>
      </c>
      <c r="Q963" s="32">
        <v>128</v>
      </c>
      <c r="R963" s="60">
        <f t="shared" si="510"/>
        <v>0</v>
      </c>
      <c r="S963" s="27" t="s">
        <v>73</v>
      </c>
      <c r="T963" s="27"/>
      <c r="U963" s="28" t="s">
        <v>2396</v>
      </c>
      <c r="V963" s="30">
        <f t="shared" si="511"/>
        <v>3</v>
      </c>
      <c r="W963" s="29">
        <f t="shared" si="512"/>
        <v>6.25E-2</v>
      </c>
      <c r="X963" s="29">
        <f t="shared" si="513"/>
        <v>1.8483468385875674</v>
      </c>
      <c r="Y963" s="29">
        <f t="shared" si="514"/>
        <v>5.5450405157627024E-2</v>
      </c>
      <c r="Z963" s="30">
        <f>IF(S963="",0,VLOOKUP(S963,[1]!Costo_Twist,2,FALSE)*W963)</f>
        <v>8.1823860780081024</v>
      </c>
      <c r="AA963" s="31" t="s">
        <v>67</v>
      </c>
      <c r="AB963" s="31"/>
      <c r="AC963" s="31">
        <v>1.5</v>
      </c>
      <c r="AD963" s="34">
        <f t="shared" si="515"/>
        <v>1.5</v>
      </c>
      <c r="AE963" s="33">
        <f t="shared" si="516"/>
        <v>3.125E-2</v>
      </c>
      <c r="AF963" s="33">
        <f t="shared" si="517"/>
        <v>0.92417341929378372</v>
      </c>
      <c r="AG963" s="33">
        <f t="shared" si="518"/>
        <v>2.7725202578813512E-2</v>
      </c>
      <c r="AH963" s="34">
        <f>IF(AA963="",0,VLOOKUP(AA963,[1]!Costo_Twist,2,FALSE)*AE963)</f>
        <v>6.3327616287665967</v>
      </c>
      <c r="AI963" s="35" t="s">
        <v>66</v>
      </c>
      <c r="AJ963" s="35"/>
      <c r="AK963" s="35" t="s">
        <v>2395</v>
      </c>
      <c r="AL963" s="35">
        <f t="shared" si="519"/>
        <v>1</v>
      </c>
      <c r="AM963" s="29">
        <f t="shared" si="520"/>
        <v>2.0833333333333332E-2</v>
      </c>
      <c r="AN963" s="29">
        <f t="shared" si="521"/>
        <v>0.61611561286252248</v>
      </c>
      <c r="AO963" s="29">
        <f t="shared" si="522"/>
        <v>1.8483468385875675E-2</v>
      </c>
      <c r="AP963" s="30">
        <f>IF(AI963="",0,VLOOKUP(AI963,[1]!Costo_Twist,2,FALSE)*AM963)</f>
        <v>5.2223980049482011</v>
      </c>
      <c r="AQ963" s="42"/>
      <c r="AR963" s="42"/>
      <c r="AS963" s="42"/>
      <c r="AT963" s="42">
        <f t="shared" si="523"/>
        <v>0</v>
      </c>
      <c r="AU963" s="43">
        <f t="shared" si="524"/>
        <v>0</v>
      </c>
      <c r="AV963" s="43">
        <f t="shared" si="525"/>
        <v>0</v>
      </c>
      <c r="AW963" s="43">
        <f t="shared" si="526"/>
        <v>0</v>
      </c>
      <c r="AX963" s="44">
        <f>IF(AQ963="",0,VLOOKUP(AQ963,[1]!Costo_Twist,2,FALSE)*AU963)</f>
        <v>0</v>
      </c>
      <c r="AY963" s="36">
        <f t="shared" si="527"/>
        <v>19.737545711722898</v>
      </c>
      <c r="AZ963" s="41">
        <f t="shared" si="528"/>
        <v>0.11458333333333333</v>
      </c>
      <c r="BA963" s="37">
        <f t="shared" si="529"/>
        <v>128.11458333333334</v>
      </c>
      <c r="BB963" s="37" t="str">
        <f t="shared" si="530"/>
        <v>ok</v>
      </c>
      <c r="BC963" s="37" t="str">
        <f t="shared" si="531"/>
        <v>ok</v>
      </c>
      <c r="BE963" s="11" t="b">
        <f t="shared" si="532"/>
        <v>0</v>
      </c>
      <c r="BF963" s="11" t="b">
        <f t="shared" si="533"/>
        <v>0</v>
      </c>
      <c r="BG963" s="11" t="b">
        <f t="shared" si="534"/>
        <v>0</v>
      </c>
      <c r="BH963" s="11">
        <f t="shared" si="535"/>
        <v>1.8483468385875674</v>
      </c>
      <c r="BI963" s="11" t="b">
        <f t="shared" si="536"/>
        <v>0</v>
      </c>
      <c r="BJ963" s="11" t="b">
        <f t="shared" si="537"/>
        <v>0</v>
      </c>
      <c r="BK963" s="11" t="b">
        <f t="shared" si="538"/>
        <v>0</v>
      </c>
      <c r="BL963" s="11" t="b">
        <f t="shared" si="539"/>
        <v>0</v>
      </c>
      <c r="BM963" s="11" t="b">
        <f t="shared" si="540"/>
        <v>0</v>
      </c>
      <c r="BN963" s="11" t="b">
        <f t="shared" si="541"/>
        <v>0</v>
      </c>
      <c r="BO963" s="11">
        <f t="shared" si="542"/>
        <v>0.61611561286252248</v>
      </c>
      <c r="BP963" s="11" t="b">
        <f t="shared" si="543"/>
        <v>0</v>
      </c>
      <c r="BQ963" s="11" t="b">
        <f t="shared" si="544"/>
        <v>0</v>
      </c>
      <c r="BR963" s="11">
        <f t="shared" si="545"/>
        <v>0.92417341929378372</v>
      </c>
    </row>
    <row r="964" spans="1:70" s="5" customFormat="1" ht="12.75" customHeight="1" x14ac:dyDescent="0.7">
      <c r="A964" s="24" t="s">
        <v>2393</v>
      </c>
      <c r="B964" s="25" t="s">
        <v>2394</v>
      </c>
      <c r="C964" s="24" t="s">
        <v>84</v>
      </c>
      <c r="D964" s="26" t="s">
        <v>41</v>
      </c>
      <c r="E964" s="24" t="s">
        <v>2610</v>
      </c>
      <c r="F964" s="24" t="s">
        <v>2610</v>
      </c>
      <c r="G964" s="62" t="s">
        <v>1007</v>
      </c>
      <c r="H964" s="16">
        <v>207</v>
      </c>
      <c r="I964" s="16">
        <v>219</v>
      </c>
      <c r="J964" s="16">
        <v>224</v>
      </c>
      <c r="K964" s="26"/>
      <c r="L964" s="26"/>
      <c r="M964" s="26"/>
      <c r="N964" s="26"/>
      <c r="O964" s="40"/>
      <c r="P964" s="32" t="s">
        <v>79</v>
      </c>
      <c r="Q964" s="32">
        <v>128</v>
      </c>
      <c r="R964" s="60">
        <f t="shared" si="510"/>
        <v>0</v>
      </c>
      <c r="S964" s="27" t="s">
        <v>73</v>
      </c>
      <c r="T964" s="27"/>
      <c r="U964" s="28">
        <v>3.5</v>
      </c>
      <c r="V964" s="30">
        <f t="shared" si="511"/>
        <v>3.5</v>
      </c>
      <c r="W964" s="29">
        <f t="shared" si="512"/>
        <v>7.2916666666666671E-2</v>
      </c>
      <c r="X964" s="29">
        <f t="shared" si="513"/>
        <v>2.1564046450188288</v>
      </c>
      <c r="Y964" s="29">
        <f t="shared" si="514"/>
        <v>6.4692139350564865E-2</v>
      </c>
      <c r="Z964" s="30">
        <f>IF(S964="",0,VLOOKUP(S964,[1]!Costo_Twist,2,FALSE)*W964)</f>
        <v>9.546117091009453</v>
      </c>
      <c r="AA964" s="31" t="s">
        <v>68</v>
      </c>
      <c r="AB964" s="31"/>
      <c r="AC964" s="31">
        <v>10.5</v>
      </c>
      <c r="AD964" s="34">
        <f t="shared" si="515"/>
        <v>10.5</v>
      </c>
      <c r="AE964" s="33">
        <f t="shared" si="516"/>
        <v>0.21875</v>
      </c>
      <c r="AF964" s="33">
        <f t="shared" si="517"/>
        <v>6.4692139350564863</v>
      </c>
      <c r="AG964" s="33">
        <f t="shared" si="518"/>
        <v>0.19407641805169459</v>
      </c>
      <c r="AH964" s="34">
        <f>IF(AA964="",0,VLOOKUP(AA964,[1]!Costo_Twist,2,FALSE)*AE964)</f>
        <v>14.84294141999586</v>
      </c>
      <c r="AI964" s="35" t="s">
        <v>67</v>
      </c>
      <c r="AJ964" s="35"/>
      <c r="AK964" s="35" t="s">
        <v>2403</v>
      </c>
      <c r="AL964" s="35">
        <f t="shared" si="519"/>
        <v>13</v>
      </c>
      <c r="AM964" s="29">
        <f t="shared" si="520"/>
        <v>0.27083333333333331</v>
      </c>
      <c r="AN964" s="29">
        <f t="shared" si="521"/>
        <v>8.0095029672127911</v>
      </c>
      <c r="AO964" s="29">
        <f t="shared" si="522"/>
        <v>0.24028508901638373</v>
      </c>
      <c r="AP964" s="30">
        <f>IF(AI964="",0,VLOOKUP(AI964,[1]!Costo_Twist,2,FALSE)*AM964)</f>
        <v>54.883934115977169</v>
      </c>
      <c r="AQ964" s="42"/>
      <c r="AR964" s="42"/>
      <c r="AS964" s="42"/>
      <c r="AT964" s="42">
        <f t="shared" si="523"/>
        <v>0</v>
      </c>
      <c r="AU964" s="43">
        <f t="shared" si="524"/>
        <v>0</v>
      </c>
      <c r="AV964" s="43">
        <f t="shared" si="525"/>
        <v>0</v>
      </c>
      <c r="AW964" s="43">
        <f t="shared" si="526"/>
        <v>0</v>
      </c>
      <c r="AX964" s="44">
        <f>IF(AQ964="",0,VLOOKUP(AQ964,[1]!Costo_Twist,2,FALSE)*AU964)</f>
        <v>0</v>
      </c>
      <c r="AY964" s="36">
        <f t="shared" si="527"/>
        <v>79.272992626982486</v>
      </c>
      <c r="AZ964" s="41">
        <f t="shared" si="528"/>
        <v>0.5625</v>
      </c>
      <c r="BA964" s="37">
        <f t="shared" si="529"/>
        <v>128.5625</v>
      </c>
      <c r="BB964" s="37" t="str">
        <f t="shared" si="530"/>
        <v>ok</v>
      </c>
      <c r="BC964" s="37" t="str">
        <f t="shared" si="531"/>
        <v>ok</v>
      </c>
      <c r="BE964" s="11" t="b">
        <f t="shared" si="532"/>
        <v>0</v>
      </c>
      <c r="BF964" s="11" t="b">
        <f t="shared" si="533"/>
        <v>0</v>
      </c>
      <c r="BG964" s="11" t="b">
        <f t="shared" si="534"/>
        <v>0</v>
      </c>
      <c r="BH964" s="11">
        <f t="shared" si="535"/>
        <v>2.1564046450188288</v>
      </c>
      <c r="BI964" s="11" t="b">
        <f t="shared" si="536"/>
        <v>0</v>
      </c>
      <c r="BJ964" s="11">
        <f t="shared" si="537"/>
        <v>6.4692139350564863</v>
      </c>
      <c r="BK964" s="11" t="b">
        <f t="shared" si="538"/>
        <v>0</v>
      </c>
      <c r="BL964" s="11" t="b">
        <f t="shared" si="539"/>
        <v>0</v>
      </c>
      <c r="BM964" s="11" t="b">
        <f t="shared" si="540"/>
        <v>0</v>
      </c>
      <c r="BN964" s="11" t="b">
        <f t="shared" si="541"/>
        <v>0</v>
      </c>
      <c r="BO964" s="11" t="b">
        <f t="shared" si="542"/>
        <v>0</v>
      </c>
      <c r="BP964" s="11" t="b">
        <f t="shared" si="543"/>
        <v>0</v>
      </c>
      <c r="BQ964" s="11" t="b">
        <f t="shared" si="544"/>
        <v>0</v>
      </c>
      <c r="BR964" s="11">
        <f t="shared" si="545"/>
        <v>8.0095029672127911</v>
      </c>
    </row>
    <row r="965" spans="1:70" s="5" customFormat="1" ht="12.75" customHeight="1" x14ac:dyDescent="0.7">
      <c r="A965" s="24" t="s">
        <v>2393</v>
      </c>
      <c r="B965" s="25" t="s">
        <v>2394</v>
      </c>
      <c r="C965" s="24" t="s">
        <v>84</v>
      </c>
      <c r="D965" s="26" t="s">
        <v>41</v>
      </c>
      <c r="E965" s="24" t="s">
        <v>2610</v>
      </c>
      <c r="F965" s="24" t="s">
        <v>2610</v>
      </c>
      <c r="G965" s="62" t="s">
        <v>1008</v>
      </c>
      <c r="H965" s="16">
        <v>194</v>
      </c>
      <c r="I965" s="16">
        <v>206</v>
      </c>
      <c r="J965" s="16">
        <v>216</v>
      </c>
      <c r="K965" s="26"/>
      <c r="L965" s="26"/>
      <c r="M965" s="26"/>
      <c r="N965" s="26"/>
      <c r="O965" s="40"/>
      <c r="P965" s="32" t="s">
        <v>79</v>
      </c>
      <c r="Q965" s="32">
        <v>128</v>
      </c>
      <c r="R965" s="60">
        <f t="shared" si="510"/>
        <v>0</v>
      </c>
      <c r="S965" s="27" t="s">
        <v>64</v>
      </c>
      <c r="T965" s="27"/>
      <c r="U965" s="27" t="s">
        <v>2400</v>
      </c>
      <c r="V965" s="30">
        <f t="shared" si="511"/>
        <v>14</v>
      </c>
      <c r="W965" s="29">
        <f t="shared" si="512"/>
        <v>0.29166666666666669</v>
      </c>
      <c r="X965" s="29">
        <f t="shared" si="513"/>
        <v>8.6256185800753151</v>
      </c>
      <c r="Y965" s="29">
        <f t="shared" si="514"/>
        <v>0.25876855740225946</v>
      </c>
      <c r="Z965" s="30">
        <f>IF(S965="",0,VLOOKUP(S965,[1]!Costo_Twist,2,FALSE)*W965)</f>
        <v>36.215069343821156</v>
      </c>
      <c r="AA965" s="31" t="s">
        <v>73</v>
      </c>
      <c r="AB965" s="31"/>
      <c r="AC965" s="31" t="s">
        <v>2398</v>
      </c>
      <c r="AD965" s="34">
        <f t="shared" si="515"/>
        <v>4</v>
      </c>
      <c r="AE965" s="33">
        <f t="shared" si="516"/>
        <v>8.3333333333333329E-2</v>
      </c>
      <c r="AF965" s="33">
        <f t="shared" si="517"/>
        <v>2.4644624514500899</v>
      </c>
      <c r="AG965" s="33">
        <f t="shared" si="518"/>
        <v>7.3933873543502698E-2</v>
      </c>
      <c r="AH965" s="34">
        <f>IF(AA965="",0,VLOOKUP(AA965,[1]!Costo_Twist,2,FALSE)*AE965)</f>
        <v>10.909848104010802</v>
      </c>
      <c r="AI965" s="35" t="s">
        <v>67</v>
      </c>
      <c r="AJ965" s="35"/>
      <c r="AK965" s="35">
        <v>13.5</v>
      </c>
      <c r="AL965" s="35">
        <f t="shared" si="519"/>
        <v>13.5</v>
      </c>
      <c r="AM965" s="29">
        <f t="shared" si="520"/>
        <v>0.28125</v>
      </c>
      <c r="AN965" s="29">
        <f t="shared" si="521"/>
        <v>8.317560773644054</v>
      </c>
      <c r="AO965" s="29">
        <f t="shared" si="522"/>
        <v>0.24952682320932162</v>
      </c>
      <c r="AP965" s="30">
        <f>IF(AI965="",0,VLOOKUP(AI965,[1]!Costo_Twist,2,FALSE)*AM965)</f>
        <v>56.994854658899371</v>
      </c>
      <c r="AQ965" s="42"/>
      <c r="AR965" s="42"/>
      <c r="AS965" s="42"/>
      <c r="AT965" s="42">
        <f t="shared" si="523"/>
        <v>0</v>
      </c>
      <c r="AU965" s="43">
        <f t="shared" si="524"/>
        <v>0</v>
      </c>
      <c r="AV965" s="43">
        <f t="shared" si="525"/>
        <v>0</v>
      </c>
      <c r="AW965" s="43">
        <f t="shared" si="526"/>
        <v>0</v>
      </c>
      <c r="AX965" s="44">
        <f>IF(AQ965="",0,VLOOKUP(AQ965,[1]!Costo_Twist,2,FALSE)*AU965)</f>
        <v>0</v>
      </c>
      <c r="AY965" s="36">
        <f t="shared" si="527"/>
        <v>104.11977210673133</v>
      </c>
      <c r="AZ965" s="41">
        <f t="shared" si="528"/>
        <v>0.65625</v>
      </c>
      <c r="BA965" s="37">
        <f t="shared" si="529"/>
        <v>128.65625</v>
      </c>
      <c r="BB965" s="37" t="str">
        <f t="shared" si="530"/>
        <v>ok</v>
      </c>
      <c r="BC965" s="37" t="str">
        <f t="shared" si="531"/>
        <v>ok</v>
      </c>
      <c r="BE965" s="11" t="b">
        <f t="shared" si="532"/>
        <v>0</v>
      </c>
      <c r="BF965" s="11" t="b">
        <f t="shared" si="533"/>
        <v>0</v>
      </c>
      <c r="BG965" s="11" t="b">
        <f t="shared" si="534"/>
        <v>0</v>
      </c>
      <c r="BH965" s="11">
        <f t="shared" si="535"/>
        <v>2.4644624514500899</v>
      </c>
      <c r="BI965" s="11" t="b">
        <f t="shared" si="536"/>
        <v>0</v>
      </c>
      <c r="BJ965" s="11" t="b">
        <f t="shared" si="537"/>
        <v>0</v>
      </c>
      <c r="BK965" s="11" t="b">
        <f t="shared" si="538"/>
        <v>0</v>
      </c>
      <c r="BL965" s="11">
        <f t="shared" si="539"/>
        <v>8.6256185800753151</v>
      </c>
      <c r="BM965" s="11" t="b">
        <f t="shared" si="540"/>
        <v>0</v>
      </c>
      <c r="BN965" s="11" t="b">
        <f t="shared" si="541"/>
        <v>0</v>
      </c>
      <c r="BO965" s="11" t="b">
        <f t="shared" si="542"/>
        <v>0</v>
      </c>
      <c r="BP965" s="11" t="b">
        <f t="shared" si="543"/>
        <v>0</v>
      </c>
      <c r="BQ965" s="11" t="b">
        <f t="shared" si="544"/>
        <v>0</v>
      </c>
      <c r="BR965" s="11">
        <f t="shared" si="545"/>
        <v>8.317560773644054</v>
      </c>
    </row>
    <row r="966" spans="1:70" s="5" customFormat="1" ht="12.75" customHeight="1" x14ac:dyDescent="0.7">
      <c r="A966" s="24" t="s">
        <v>2393</v>
      </c>
      <c r="B966" s="25" t="s">
        <v>2394</v>
      </c>
      <c r="C966" s="24" t="s">
        <v>84</v>
      </c>
      <c r="D966" s="26" t="s">
        <v>41</v>
      </c>
      <c r="E966" s="24" t="s">
        <v>2610</v>
      </c>
      <c r="F966" s="24" t="s">
        <v>2610</v>
      </c>
      <c r="G966" s="62" t="s">
        <v>1009</v>
      </c>
      <c r="H966" s="16">
        <v>178</v>
      </c>
      <c r="I966" s="16">
        <v>190</v>
      </c>
      <c r="J966" s="16">
        <v>204</v>
      </c>
      <c r="K966" s="26"/>
      <c r="L966" s="26"/>
      <c r="M966" s="26"/>
      <c r="N966" s="26"/>
      <c r="O966" s="40"/>
      <c r="P966" s="32" t="s">
        <v>79</v>
      </c>
      <c r="Q966" s="32">
        <v>128</v>
      </c>
      <c r="R966" s="60">
        <f t="shared" si="510"/>
        <v>0</v>
      </c>
      <c r="S966" s="27" t="s">
        <v>64</v>
      </c>
      <c r="T966" s="27"/>
      <c r="U966" s="28" t="s">
        <v>2420</v>
      </c>
      <c r="V966" s="30">
        <f t="shared" si="511"/>
        <v>25</v>
      </c>
      <c r="W966" s="29">
        <f t="shared" si="512"/>
        <v>0.52083333333333337</v>
      </c>
      <c r="X966" s="29">
        <f t="shared" si="513"/>
        <v>15.402890321563063</v>
      </c>
      <c r="Y966" s="29">
        <f t="shared" si="514"/>
        <v>0.46208670964689191</v>
      </c>
      <c r="Z966" s="30">
        <f>IF(S966="",0,VLOOKUP(S966,[1]!Costo_Twist,2,FALSE)*W966)</f>
        <v>64.669766685394919</v>
      </c>
      <c r="AA966" s="31" t="s">
        <v>73</v>
      </c>
      <c r="AB966" s="31"/>
      <c r="AC966" s="31" t="s">
        <v>2404</v>
      </c>
      <c r="AD966" s="34">
        <f t="shared" si="515"/>
        <v>7</v>
      </c>
      <c r="AE966" s="33">
        <f t="shared" si="516"/>
        <v>0.14583333333333334</v>
      </c>
      <c r="AF966" s="33">
        <f t="shared" si="517"/>
        <v>4.3128092900376576</v>
      </c>
      <c r="AG966" s="33">
        <f t="shared" si="518"/>
        <v>0.12938427870112973</v>
      </c>
      <c r="AH966" s="34">
        <f>IF(AA966="",0,VLOOKUP(AA966,[1]!Costo_Twist,2,FALSE)*AE966)</f>
        <v>19.092234182018906</v>
      </c>
      <c r="AI966" s="35" t="s">
        <v>67</v>
      </c>
      <c r="AJ966" s="35"/>
      <c r="AK966" s="35" t="s">
        <v>2435</v>
      </c>
      <c r="AL966" s="35">
        <f t="shared" si="519"/>
        <v>24</v>
      </c>
      <c r="AM966" s="29">
        <f t="shared" si="520"/>
        <v>0.5</v>
      </c>
      <c r="AN966" s="29">
        <f t="shared" si="521"/>
        <v>14.786774708700539</v>
      </c>
      <c r="AO966" s="29">
        <f t="shared" si="522"/>
        <v>0.44360324126101619</v>
      </c>
      <c r="AP966" s="30">
        <f>IF(AI966="",0,VLOOKUP(AI966,[1]!Costo_Twist,2,FALSE)*AM966)</f>
        <v>101.32418606026555</v>
      </c>
      <c r="AQ966" s="42"/>
      <c r="AR966" s="42"/>
      <c r="AS966" s="42"/>
      <c r="AT966" s="42">
        <f t="shared" si="523"/>
        <v>0</v>
      </c>
      <c r="AU966" s="43">
        <f t="shared" si="524"/>
        <v>0</v>
      </c>
      <c r="AV966" s="43">
        <f t="shared" si="525"/>
        <v>0</v>
      </c>
      <c r="AW966" s="43">
        <f t="shared" si="526"/>
        <v>0</v>
      </c>
      <c r="AX966" s="44">
        <f>IF(AQ966="",0,VLOOKUP(AQ966,[1]!Costo_Twist,2,FALSE)*AU966)</f>
        <v>0</v>
      </c>
      <c r="AY966" s="36">
        <f t="shared" si="527"/>
        <v>185.08618692767936</v>
      </c>
      <c r="AZ966" s="41">
        <f t="shared" si="528"/>
        <v>1.1666666666666667</v>
      </c>
      <c r="BA966" s="37">
        <f t="shared" si="529"/>
        <v>129.16666666666666</v>
      </c>
      <c r="BB966" s="37" t="str">
        <f t="shared" si="530"/>
        <v>ok</v>
      </c>
      <c r="BC966" s="37" t="str">
        <f t="shared" si="531"/>
        <v>ok</v>
      </c>
      <c r="BE966" s="11" t="b">
        <f t="shared" si="532"/>
        <v>0</v>
      </c>
      <c r="BF966" s="11" t="b">
        <f t="shared" si="533"/>
        <v>0</v>
      </c>
      <c r="BG966" s="11" t="b">
        <f t="shared" si="534"/>
        <v>0</v>
      </c>
      <c r="BH966" s="11">
        <f t="shared" si="535"/>
        <v>4.3128092900376576</v>
      </c>
      <c r="BI966" s="11" t="b">
        <f t="shared" si="536"/>
        <v>0</v>
      </c>
      <c r="BJ966" s="11" t="b">
        <f t="shared" si="537"/>
        <v>0</v>
      </c>
      <c r="BK966" s="11" t="b">
        <f t="shared" si="538"/>
        <v>0</v>
      </c>
      <c r="BL966" s="11">
        <f t="shared" si="539"/>
        <v>15.402890321563063</v>
      </c>
      <c r="BM966" s="11" t="b">
        <f t="shared" si="540"/>
        <v>0</v>
      </c>
      <c r="BN966" s="11" t="b">
        <f t="shared" si="541"/>
        <v>0</v>
      </c>
      <c r="BO966" s="11" t="b">
        <f t="shared" si="542"/>
        <v>0</v>
      </c>
      <c r="BP966" s="11" t="b">
        <f t="shared" si="543"/>
        <v>0</v>
      </c>
      <c r="BQ966" s="11" t="b">
        <f t="shared" si="544"/>
        <v>0</v>
      </c>
      <c r="BR966" s="11">
        <f t="shared" si="545"/>
        <v>14.786774708700539</v>
      </c>
    </row>
    <row r="967" spans="1:70" s="5" customFormat="1" ht="12.75" customHeight="1" x14ac:dyDescent="0.7">
      <c r="A967" s="24" t="s">
        <v>2393</v>
      </c>
      <c r="B967" s="25" t="s">
        <v>2394</v>
      </c>
      <c r="C967" s="24" t="s">
        <v>84</v>
      </c>
      <c r="D967" s="26" t="s">
        <v>41</v>
      </c>
      <c r="E967" s="24" t="s">
        <v>2610</v>
      </c>
      <c r="F967" s="24" t="s">
        <v>2610</v>
      </c>
      <c r="G967" s="62" t="s">
        <v>1010</v>
      </c>
      <c r="H967" s="16">
        <v>145</v>
      </c>
      <c r="I967" s="16">
        <v>159</v>
      </c>
      <c r="J967" s="16">
        <v>175</v>
      </c>
      <c r="K967" s="26"/>
      <c r="L967" s="26"/>
      <c r="M967" s="26"/>
      <c r="N967" s="26"/>
      <c r="O967" s="40"/>
      <c r="P967" s="32" t="s">
        <v>80</v>
      </c>
      <c r="Q967" s="32">
        <v>124</v>
      </c>
      <c r="R967" s="60">
        <f t="shared" si="510"/>
        <v>0</v>
      </c>
      <c r="S967" s="27" t="s">
        <v>64</v>
      </c>
      <c r="T967" s="27"/>
      <c r="U967" s="28">
        <v>50</v>
      </c>
      <c r="V967" s="30">
        <f t="shared" si="511"/>
        <v>50</v>
      </c>
      <c r="W967" s="29">
        <f t="shared" si="512"/>
        <v>1.0416666666666667</v>
      </c>
      <c r="X967" s="29">
        <f t="shared" si="513"/>
        <v>30.805780643126127</v>
      </c>
      <c r="Y967" s="29">
        <f t="shared" si="514"/>
        <v>0.92417341929378383</v>
      </c>
      <c r="Z967" s="30">
        <f>IF(S967="",0,VLOOKUP(S967,[1]!Costo_Twist,2,FALSE)*W967)</f>
        <v>129.33953337078984</v>
      </c>
      <c r="AA967" s="31" t="s">
        <v>73</v>
      </c>
      <c r="AB967" s="31"/>
      <c r="AC967" s="31">
        <v>13.5</v>
      </c>
      <c r="AD967" s="34">
        <f t="shared" si="515"/>
        <v>13.5</v>
      </c>
      <c r="AE967" s="33">
        <f t="shared" si="516"/>
        <v>0.28125</v>
      </c>
      <c r="AF967" s="33">
        <f t="shared" si="517"/>
        <v>8.317560773644054</v>
      </c>
      <c r="AG967" s="33">
        <f t="shared" si="518"/>
        <v>0.24952682320932162</v>
      </c>
      <c r="AH967" s="34">
        <f>IF(AA967="",0,VLOOKUP(AA967,[1]!Costo_Twist,2,FALSE)*AE967)</f>
        <v>36.820737351036463</v>
      </c>
      <c r="AI967" s="35" t="s">
        <v>67</v>
      </c>
      <c r="AJ967" s="35"/>
      <c r="AK967" s="35">
        <v>57</v>
      </c>
      <c r="AL967" s="35">
        <f t="shared" si="519"/>
        <v>57</v>
      </c>
      <c r="AM967" s="29">
        <f t="shared" si="520"/>
        <v>1.1875</v>
      </c>
      <c r="AN967" s="29">
        <f t="shared" si="521"/>
        <v>35.118589933163783</v>
      </c>
      <c r="AO967" s="29">
        <f t="shared" si="522"/>
        <v>1.0535576979949135</v>
      </c>
      <c r="AP967" s="30">
        <f>IF(AI967="",0,VLOOKUP(AI967,[1]!Costo_Twist,2,FALSE)*AM967)</f>
        <v>240.64494189313066</v>
      </c>
      <c r="AQ967" s="42"/>
      <c r="AR967" s="42"/>
      <c r="AS967" s="42"/>
      <c r="AT967" s="42">
        <f t="shared" si="523"/>
        <v>0</v>
      </c>
      <c r="AU967" s="43">
        <f t="shared" si="524"/>
        <v>0</v>
      </c>
      <c r="AV967" s="43">
        <f t="shared" si="525"/>
        <v>0</v>
      </c>
      <c r="AW967" s="43">
        <f t="shared" si="526"/>
        <v>0</v>
      </c>
      <c r="AX967" s="44">
        <f>IF(AQ967="",0,VLOOKUP(AQ967,[1]!Costo_Twist,2,FALSE)*AU967)</f>
        <v>0</v>
      </c>
      <c r="AY967" s="36">
        <f t="shared" si="527"/>
        <v>406.80521261495699</v>
      </c>
      <c r="AZ967" s="41">
        <f t="shared" si="528"/>
        <v>2.510416666666667</v>
      </c>
      <c r="BA967" s="37">
        <f t="shared" si="529"/>
        <v>126.51041666666667</v>
      </c>
      <c r="BB967" s="37" t="str">
        <f t="shared" si="530"/>
        <v>ok</v>
      </c>
      <c r="BC967" s="37" t="str">
        <f t="shared" si="531"/>
        <v>ok</v>
      </c>
      <c r="BE967" s="11" t="b">
        <f t="shared" si="532"/>
        <v>0</v>
      </c>
      <c r="BF967" s="11" t="b">
        <f t="shared" si="533"/>
        <v>0</v>
      </c>
      <c r="BG967" s="11" t="b">
        <f t="shared" si="534"/>
        <v>0</v>
      </c>
      <c r="BH967" s="11">
        <f t="shared" si="535"/>
        <v>8.317560773644054</v>
      </c>
      <c r="BI967" s="11" t="b">
        <f t="shared" si="536"/>
        <v>0</v>
      </c>
      <c r="BJ967" s="11" t="b">
        <f t="shared" si="537"/>
        <v>0</v>
      </c>
      <c r="BK967" s="11" t="b">
        <f t="shared" si="538"/>
        <v>0</v>
      </c>
      <c r="BL967" s="11">
        <f t="shared" si="539"/>
        <v>30.805780643126127</v>
      </c>
      <c r="BM967" s="11" t="b">
        <f t="shared" si="540"/>
        <v>0</v>
      </c>
      <c r="BN967" s="11" t="b">
        <f t="shared" si="541"/>
        <v>0</v>
      </c>
      <c r="BO967" s="11" t="b">
        <f t="shared" si="542"/>
        <v>0</v>
      </c>
      <c r="BP967" s="11" t="b">
        <f t="shared" si="543"/>
        <v>0</v>
      </c>
      <c r="BQ967" s="11" t="b">
        <f t="shared" si="544"/>
        <v>0</v>
      </c>
      <c r="BR967" s="11">
        <f t="shared" si="545"/>
        <v>35.118589933163783</v>
      </c>
    </row>
    <row r="968" spans="1:70" s="5" customFormat="1" ht="12.75" customHeight="1" x14ac:dyDescent="0.7">
      <c r="A968" s="24" t="s">
        <v>2393</v>
      </c>
      <c r="B968" s="25" t="s">
        <v>2394</v>
      </c>
      <c r="C968" s="24" t="s">
        <v>84</v>
      </c>
      <c r="D968" s="26" t="s">
        <v>41</v>
      </c>
      <c r="E968" s="24" t="s">
        <v>2610</v>
      </c>
      <c r="F968" s="24" t="s">
        <v>2610</v>
      </c>
      <c r="G968" s="62" t="s">
        <v>1011</v>
      </c>
      <c r="H968" s="16">
        <v>103</v>
      </c>
      <c r="I968" s="16">
        <v>117</v>
      </c>
      <c r="J968" s="16">
        <v>134</v>
      </c>
      <c r="K968" s="26"/>
      <c r="L968" s="26"/>
      <c r="M968" s="26"/>
      <c r="N968" s="26"/>
      <c r="O968" s="40"/>
      <c r="P968" s="32" t="s">
        <v>81</v>
      </c>
      <c r="Q968" s="32">
        <v>120</v>
      </c>
      <c r="R968" s="60">
        <f t="shared" si="510"/>
        <v>0</v>
      </c>
      <c r="S968" s="27" t="s">
        <v>64</v>
      </c>
      <c r="T968" s="27"/>
      <c r="U968" s="28">
        <v>110</v>
      </c>
      <c r="V968" s="30">
        <f t="shared" si="511"/>
        <v>110</v>
      </c>
      <c r="W968" s="29">
        <f t="shared" si="512"/>
        <v>2.2916666666666665</v>
      </c>
      <c r="X968" s="29">
        <f t="shared" si="513"/>
        <v>67.772717414877462</v>
      </c>
      <c r="Y968" s="29">
        <f t="shared" si="514"/>
        <v>2.0331815224463239</v>
      </c>
      <c r="Z968" s="30">
        <f>IF(S968="",0,VLOOKUP(S968,[1]!Costo_Twist,2,FALSE)*W968)</f>
        <v>284.54697341573763</v>
      </c>
      <c r="AA968" s="31" t="s">
        <v>73</v>
      </c>
      <c r="AB968" s="31"/>
      <c r="AC968" s="31">
        <v>27.5</v>
      </c>
      <c r="AD968" s="34">
        <f t="shared" si="515"/>
        <v>27.5</v>
      </c>
      <c r="AE968" s="33">
        <f t="shared" si="516"/>
        <v>0.57291666666666663</v>
      </c>
      <c r="AF968" s="33">
        <f t="shared" si="517"/>
        <v>16.943179353719366</v>
      </c>
      <c r="AG968" s="33">
        <f t="shared" si="518"/>
        <v>0.50829538061158097</v>
      </c>
      <c r="AH968" s="34">
        <f>IF(AA968="",0,VLOOKUP(AA968,[1]!Costo_Twist,2,FALSE)*AE968)</f>
        <v>75.005205715074268</v>
      </c>
      <c r="AI968" s="35" t="s">
        <v>67</v>
      </c>
      <c r="AJ968" s="35"/>
      <c r="AK968" s="35">
        <v>105.5</v>
      </c>
      <c r="AL968" s="35">
        <f t="shared" si="519"/>
        <v>105.5</v>
      </c>
      <c r="AM968" s="29">
        <f t="shared" si="520"/>
        <v>2.1979166666666665</v>
      </c>
      <c r="AN968" s="29">
        <f t="shared" si="521"/>
        <v>65.000197156996123</v>
      </c>
      <c r="AO968" s="29">
        <f t="shared" si="522"/>
        <v>1.9500059147098836</v>
      </c>
      <c r="AP968" s="30">
        <f>IF(AI968="",0,VLOOKUP(AI968,[1]!Costo_Twist,2,FALSE)*AM968)</f>
        <v>445.40423455658396</v>
      </c>
      <c r="AQ968" s="42"/>
      <c r="AR968" s="42"/>
      <c r="AS968" s="42"/>
      <c r="AT968" s="42">
        <f t="shared" si="523"/>
        <v>0</v>
      </c>
      <c r="AU968" s="43">
        <f t="shared" si="524"/>
        <v>0</v>
      </c>
      <c r="AV968" s="43">
        <f t="shared" si="525"/>
        <v>0</v>
      </c>
      <c r="AW968" s="43">
        <f t="shared" si="526"/>
        <v>0</v>
      </c>
      <c r="AX968" s="44">
        <f>IF(AQ968="",0,VLOOKUP(AQ968,[1]!Costo_Twist,2,FALSE)*AU968)</f>
        <v>0</v>
      </c>
      <c r="AY968" s="36">
        <f t="shared" si="527"/>
        <v>804.95641368739587</v>
      </c>
      <c r="AZ968" s="41">
        <f t="shared" si="528"/>
        <v>5.0625</v>
      </c>
      <c r="BA968" s="37">
        <f t="shared" si="529"/>
        <v>125.0625</v>
      </c>
      <c r="BB968" s="37" t="str">
        <f t="shared" si="530"/>
        <v>ok</v>
      </c>
      <c r="BC968" s="37" t="str">
        <f t="shared" si="531"/>
        <v>ok</v>
      </c>
      <c r="BE968" s="11" t="b">
        <f t="shared" si="532"/>
        <v>0</v>
      </c>
      <c r="BF968" s="11" t="b">
        <f t="shared" si="533"/>
        <v>0</v>
      </c>
      <c r="BG968" s="11" t="b">
        <f t="shared" si="534"/>
        <v>0</v>
      </c>
      <c r="BH968" s="11">
        <f t="shared" si="535"/>
        <v>16.943179353719366</v>
      </c>
      <c r="BI968" s="11" t="b">
        <f t="shared" si="536"/>
        <v>0</v>
      </c>
      <c r="BJ968" s="11" t="b">
        <f t="shared" si="537"/>
        <v>0</v>
      </c>
      <c r="BK968" s="11" t="b">
        <f t="shared" si="538"/>
        <v>0</v>
      </c>
      <c r="BL968" s="11">
        <f t="shared" si="539"/>
        <v>67.772717414877462</v>
      </c>
      <c r="BM968" s="11" t="b">
        <f t="shared" si="540"/>
        <v>0</v>
      </c>
      <c r="BN968" s="11" t="b">
        <f t="shared" si="541"/>
        <v>0</v>
      </c>
      <c r="BO968" s="11" t="b">
        <f t="shared" si="542"/>
        <v>0</v>
      </c>
      <c r="BP968" s="11" t="b">
        <f t="shared" si="543"/>
        <v>0</v>
      </c>
      <c r="BQ968" s="11" t="b">
        <f t="shared" si="544"/>
        <v>0</v>
      </c>
      <c r="BR968" s="11">
        <f t="shared" si="545"/>
        <v>65.000197156996123</v>
      </c>
    </row>
    <row r="969" spans="1:70" s="5" customFormat="1" ht="12.75" customHeight="1" x14ac:dyDescent="0.7">
      <c r="A969" s="24" t="s">
        <v>2393</v>
      </c>
      <c r="B969" s="25" t="s">
        <v>2394</v>
      </c>
      <c r="C969" s="24" t="s">
        <v>84</v>
      </c>
      <c r="D969" s="26" t="s">
        <v>41</v>
      </c>
      <c r="E969" s="24" t="s">
        <v>2610</v>
      </c>
      <c r="F969" s="24" t="s">
        <v>2610</v>
      </c>
      <c r="G969" s="62" t="s">
        <v>1012</v>
      </c>
      <c r="H969" s="16">
        <v>224</v>
      </c>
      <c r="I969" s="16">
        <v>236</v>
      </c>
      <c r="J969" s="16">
        <v>238</v>
      </c>
      <c r="K969" s="26"/>
      <c r="L969" s="26"/>
      <c r="M969" s="26"/>
      <c r="N969" s="26"/>
      <c r="O969" s="40"/>
      <c r="P969" s="32" t="s">
        <v>79</v>
      </c>
      <c r="Q969" s="32">
        <v>128</v>
      </c>
      <c r="R969" s="60">
        <f t="shared" si="510"/>
        <v>0</v>
      </c>
      <c r="S969" s="27" t="s">
        <v>73</v>
      </c>
      <c r="T969" s="27"/>
      <c r="U969" s="28">
        <v>1.5</v>
      </c>
      <c r="V969" s="30">
        <f t="shared" si="511"/>
        <v>1.5</v>
      </c>
      <c r="W969" s="29">
        <f t="shared" si="512"/>
        <v>3.125E-2</v>
      </c>
      <c r="X969" s="29">
        <f t="shared" si="513"/>
        <v>0.92417341929378372</v>
      </c>
      <c r="Y969" s="29">
        <f t="shared" si="514"/>
        <v>2.7725202578813512E-2</v>
      </c>
      <c r="Z969" s="30">
        <f>IF(S969="",0,VLOOKUP(S969,[1]!Costo_Twist,2,FALSE)*W969)</f>
        <v>4.0911930390040512</v>
      </c>
      <c r="AA969" s="31" t="s">
        <v>68</v>
      </c>
      <c r="AB969" s="31"/>
      <c r="AC969" s="31">
        <v>4.5</v>
      </c>
      <c r="AD969" s="34">
        <f t="shared" si="515"/>
        <v>4.5</v>
      </c>
      <c r="AE969" s="33">
        <f t="shared" si="516"/>
        <v>9.375E-2</v>
      </c>
      <c r="AF969" s="33">
        <f t="shared" si="517"/>
        <v>2.772520257881351</v>
      </c>
      <c r="AG969" s="33">
        <f t="shared" si="518"/>
        <v>8.3175607736440532E-2</v>
      </c>
      <c r="AH969" s="34">
        <f>IF(AA969="",0,VLOOKUP(AA969,[1]!Costo_Twist,2,FALSE)*AE969)</f>
        <v>6.3612606085696539</v>
      </c>
      <c r="AI969" s="35" t="s">
        <v>67</v>
      </c>
      <c r="AJ969" s="35"/>
      <c r="AK969" s="35" t="s">
        <v>2398</v>
      </c>
      <c r="AL969" s="35">
        <f t="shared" si="519"/>
        <v>4</v>
      </c>
      <c r="AM969" s="29">
        <f t="shared" si="520"/>
        <v>8.3333333333333329E-2</v>
      </c>
      <c r="AN969" s="29">
        <f t="shared" si="521"/>
        <v>2.4644624514500899</v>
      </c>
      <c r="AO969" s="29">
        <f t="shared" si="522"/>
        <v>7.3933873543502698E-2</v>
      </c>
      <c r="AP969" s="30">
        <f>IF(AI969="",0,VLOOKUP(AI969,[1]!Costo_Twist,2,FALSE)*AM969)</f>
        <v>16.887364343377591</v>
      </c>
      <c r="AQ969" s="42"/>
      <c r="AR969" s="42"/>
      <c r="AS969" s="42"/>
      <c r="AT969" s="42">
        <f t="shared" si="523"/>
        <v>0</v>
      </c>
      <c r="AU969" s="43">
        <f t="shared" si="524"/>
        <v>0</v>
      </c>
      <c r="AV969" s="43">
        <f t="shared" si="525"/>
        <v>0</v>
      </c>
      <c r="AW969" s="43">
        <f t="shared" si="526"/>
        <v>0</v>
      </c>
      <c r="AX969" s="44">
        <f>IF(AQ969="",0,VLOOKUP(AQ969,[1]!Costo_Twist,2,FALSE)*AU969)</f>
        <v>0</v>
      </c>
      <c r="AY969" s="36">
        <f t="shared" si="527"/>
        <v>27.339817990951296</v>
      </c>
      <c r="AZ969" s="41">
        <f t="shared" si="528"/>
        <v>0.20833333333333331</v>
      </c>
      <c r="BA969" s="37">
        <f t="shared" si="529"/>
        <v>128.20833333333334</v>
      </c>
      <c r="BB969" s="37" t="str">
        <f t="shared" si="530"/>
        <v>ok</v>
      </c>
      <c r="BC969" s="37" t="str">
        <f t="shared" si="531"/>
        <v>ok</v>
      </c>
      <c r="BE969" s="11" t="b">
        <f t="shared" si="532"/>
        <v>0</v>
      </c>
      <c r="BF969" s="11" t="b">
        <f t="shared" si="533"/>
        <v>0</v>
      </c>
      <c r="BG969" s="11" t="b">
        <f t="shared" si="534"/>
        <v>0</v>
      </c>
      <c r="BH969" s="11">
        <f t="shared" si="535"/>
        <v>0.92417341929378372</v>
      </c>
      <c r="BI969" s="11" t="b">
        <f t="shared" si="536"/>
        <v>0</v>
      </c>
      <c r="BJ969" s="11">
        <f t="shared" si="537"/>
        <v>2.772520257881351</v>
      </c>
      <c r="BK969" s="11" t="b">
        <f t="shared" si="538"/>
        <v>0</v>
      </c>
      <c r="BL969" s="11" t="b">
        <f t="shared" si="539"/>
        <v>0</v>
      </c>
      <c r="BM969" s="11" t="b">
        <f t="shared" si="540"/>
        <v>0</v>
      </c>
      <c r="BN969" s="11" t="b">
        <f t="shared" si="541"/>
        <v>0</v>
      </c>
      <c r="BO969" s="11" t="b">
        <f t="shared" si="542"/>
        <v>0</v>
      </c>
      <c r="BP969" s="11" t="b">
        <f t="shared" si="543"/>
        <v>0</v>
      </c>
      <c r="BQ969" s="11" t="b">
        <f t="shared" si="544"/>
        <v>0</v>
      </c>
      <c r="BR969" s="11">
        <f t="shared" si="545"/>
        <v>2.4644624514500899</v>
      </c>
    </row>
    <row r="970" spans="1:70" s="5" customFormat="1" ht="12.75" customHeight="1" x14ac:dyDescent="0.7">
      <c r="A970" s="24" t="s">
        <v>2393</v>
      </c>
      <c r="B970" s="25" t="s">
        <v>2394</v>
      </c>
      <c r="C970" s="24" t="s">
        <v>84</v>
      </c>
      <c r="D970" s="26" t="s">
        <v>41</v>
      </c>
      <c r="E970" s="24" t="s">
        <v>2610</v>
      </c>
      <c r="F970" s="24" t="s">
        <v>2610</v>
      </c>
      <c r="G970" s="62" t="s">
        <v>1013</v>
      </c>
      <c r="H970" s="16">
        <v>213</v>
      </c>
      <c r="I970" s="16">
        <v>227</v>
      </c>
      <c r="J970" s="16">
        <v>234</v>
      </c>
      <c r="K970" s="26"/>
      <c r="L970" s="26"/>
      <c r="M970" s="26"/>
      <c r="N970" s="26"/>
      <c r="O970" s="40"/>
      <c r="P970" s="32" t="s">
        <v>79</v>
      </c>
      <c r="Q970" s="32">
        <v>128</v>
      </c>
      <c r="R970" s="60">
        <f t="shared" si="510"/>
        <v>0</v>
      </c>
      <c r="S970" s="27" t="s">
        <v>73</v>
      </c>
      <c r="T970" s="27"/>
      <c r="U970" s="28" t="s">
        <v>2398</v>
      </c>
      <c r="V970" s="30">
        <f t="shared" si="511"/>
        <v>4</v>
      </c>
      <c r="W970" s="29">
        <f t="shared" si="512"/>
        <v>8.3333333333333329E-2</v>
      </c>
      <c r="X970" s="29">
        <f t="shared" si="513"/>
        <v>2.4644624514500899</v>
      </c>
      <c r="Y970" s="29">
        <f t="shared" si="514"/>
        <v>7.3933873543502698E-2</v>
      </c>
      <c r="Z970" s="30">
        <f>IF(S970="",0,VLOOKUP(S970,[1]!Costo_Twist,2,FALSE)*W970)</f>
        <v>10.909848104010802</v>
      </c>
      <c r="AA970" s="31" t="s">
        <v>67</v>
      </c>
      <c r="AB970" s="31"/>
      <c r="AC970" s="31" t="s">
        <v>2396</v>
      </c>
      <c r="AD970" s="34">
        <f t="shared" si="515"/>
        <v>3</v>
      </c>
      <c r="AE970" s="33">
        <f t="shared" si="516"/>
        <v>6.25E-2</v>
      </c>
      <c r="AF970" s="33">
        <f t="shared" si="517"/>
        <v>1.8483468385875674</v>
      </c>
      <c r="AG970" s="33">
        <f t="shared" si="518"/>
        <v>5.5450405157627024E-2</v>
      </c>
      <c r="AH970" s="34">
        <f>IF(AA970="",0,VLOOKUP(AA970,[1]!Costo_Twist,2,FALSE)*AE970)</f>
        <v>12.665523257533193</v>
      </c>
      <c r="AI970" s="35" t="s">
        <v>66</v>
      </c>
      <c r="AJ970" s="35"/>
      <c r="AK970" s="35" t="s">
        <v>2395</v>
      </c>
      <c r="AL970" s="35">
        <f t="shared" si="519"/>
        <v>1</v>
      </c>
      <c r="AM970" s="29">
        <f t="shared" si="520"/>
        <v>2.0833333333333332E-2</v>
      </c>
      <c r="AN970" s="29">
        <f t="shared" si="521"/>
        <v>0.61611561286252248</v>
      </c>
      <c r="AO970" s="29">
        <f t="shared" si="522"/>
        <v>1.8483468385875675E-2</v>
      </c>
      <c r="AP970" s="30">
        <f>IF(AI970="",0,VLOOKUP(AI970,[1]!Costo_Twist,2,FALSE)*AM970)</f>
        <v>5.2223980049482011</v>
      </c>
      <c r="AQ970" s="42"/>
      <c r="AR970" s="42"/>
      <c r="AS970" s="42"/>
      <c r="AT970" s="42">
        <f t="shared" si="523"/>
        <v>0</v>
      </c>
      <c r="AU970" s="43">
        <f t="shared" si="524"/>
        <v>0</v>
      </c>
      <c r="AV970" s="43">
        <f t="shared" si="525"/>
        <v>0</v>
      </c>
      <c r="AW970" s="43">
        <f t="shared" si="526"/>
        <v>0</v>
      </c>
      <c r="AX970" s="44">
        <f>IF(AQ970="",0,VLOOKUP(AQ970,[1]!Costo_Twist,2,FALSE)*AU970)</f>
        <v>0</v>
      </c>
      <c r="AY970" s="36">
        <f t="shared" si="527"/>
        <v>28.797769366492194</v>
      </c>
      <c r="AZ970" s="41">
        <f t="shared" si="528"/>
        <v>0.16666666666666666</v>
      </c>
      <c r="BA970" s="37">
        <f t="shared" si="529"/>
        <v>128.16666666666666</v>
      </c>
      <c r="BB970" s="37" t="str">
        <f t="shared" si="530"/>
        <v>ok</v>
      </c>
      <c r="BC970" s="37" t="str">
        <f t="shared" si="531"/>
        <v>ok</v>
      </c>
      <c r="BE970" s="11" t="b">
        <f t="shared" si="532"/>
        <v>0</v>
      </c>
      <c r="BF970" s="11" t="b">
        <f t="shared" si="533"/>
        <v>0</v>
      </c>
      <c r="BG970" s="11" t="b">
        <f t="shared" si="534"/>
        <v>0</v>
      </c>
      <c r="BH970" s="11">
        <f t="shared" si="535"/>
        <v>2.4644624514500899</v>
      </c>
      <c r="BI970" s="11" t="b">
        <f t="shared" si="536"/>
        <v>0</v>
      </c>
      <c r="BJ970" s="11" t="b">
        <f t="shared" si="537"/>
        <v>0</v>
      </c>
      <c r="BK970" s="11" t="b">
        <f t="shared" si="538"/>
        <v>0</v>
      </c>
      <c r="BL970" s="11" t="b">
        <f t="shared" si="539"/>
        <v>0</v>
      </c>
      <c r="BM970" s="11" t="b">
        <f t="shared" si="540"/>
        <v>0</v>
      </c>
      <c r="BN970" s="11" t="b">
        <f t="shared" si="541"/>
        <v>0</v>
      </c>
      <c r="BO970" s="11">
        <f t="shared" si="542"/>
        <v>0.61611561286252248</v>
      </c>
      <c r="BP970" s="11" t="b">
        <f t="shared" si="543"/>
        <v>0</v>
      </c>
      <c r="BQ970" s="11" t="b">
        <f t="shared" si="544"/>
        <v>0</v>
      </c>
      <c r="BR970" s="11">
        <f t="shared" si="545"/>
        <v>1.8483468385875674</v>
      </c>
    </row>
    <row r="971" spans="1:70" s="5" customFormat="1" ht="12.75" customHeight="1" x14ac:dyDescent="0.7">
      <c r="A971" s="24" t="s">
        <v>2393</v>
      </c>
      <c r="B971" s="25" t="s">
        <v>2394</v>
      </c>
      <c r="C971" s="24" t="s">
        <v>84</v>
      </c>
      <c r="D971" s="26" t="s">
        <v>41</v>
      </c>
      <c r="E971" s="24" t="s">
        <v>2610</v>
      </c>
      <c r="F971" s="24" t="s">
        <v>2610</v>
      </c>
      <c r="G971" s="62" t="s">
        <v>1014</v>
      </c>
      <c r="H971" s="16">
        <v>194</v>
      </c>
      <c r="I971" s="16">
        <v>209</v>
      </c>
      <c r="J971" s="16">
        <v>222</v>
      </c>
      <c r="K971" s="26"/>
      <c r="L971" s="26"/>
      <c r="M971" s="26"/>
      <c r="N971" s="26"/>
      <c r="O971" s="40"/>
      <c r="P971" s="32" t="s">
        <v>79</v>
      </c>
      <c r="Q971" s="32">
        <v>128</v>
      </c>
      <c r="R971" s="60">
        <f t="shared" si="510"/>
        <v>0</v>
      </c>
      <c r="S971" s="27" t="s">
        <v>64</v>
      </c>
      <c r="T971" s="27"/>
      <c r="U971" s="28" t="s">
        <v>2428</v>
      </c>
      <c r="V971" s="30">
        <f t="shared" si="511"/>
        <v>11</v>
      </c>
      <c r="W971" s="29">
        <f t="shared" si="512"/>
        <v>0.22916666666666666</v>
      </c>
      <c r="X971" s="29">
        <f t="shared" si="513"/>
        <v>6.7772717414877475</v>
      </c>
      <c r="Y971" s="29">
        <f t="shared" si="514"/>
        <v>0.20331815224463243</v>
      </c>
      <c r="Z971" s="30">
        <f>IF(S971="",0,VLOOKUP(S971,[1]!Costo_Twist,2,FALSE)*W971)</f>
        <v>28.454697341573763</v>
      </c>
      <c r="AA971" s="31" t="s">
        <v>73</v>
      </c>
      <c r="AB971" s="31"/>
      <c r="AC971" s="31">
        <v>5.5</v>
      </c>
      <c r="AD971" s="34">
        <f t="shared" si="515"/>
        <v>5.5</v>
      </c>
      <c r="AE971" s="33">
        <f t="shared" si="516"/>
        <v>0.11458333333333333</v>
      </c>
      <c r="AF971" s="33">
        <f t="shared" si="517"/>
        <v>3.3886358707438737</v>
      </c>
      <c r="AG971" s="33">
        <f t="shared" si="518"/>
        <v>0.10165907612231621</v>
      </c>
      <c r="AH971" s="34">
        <f>IF(AA971="",0,VLOOKUP(AA971,[1]!Costo_Twist,2,FALSE)*AE971)</f>
        <v>15.001041143014854</v>
      </c>
      <c r="AI971" s="35" t="s">
        <v>67</v>
      </c>
      <c r="AJ971" s="35"/>
      <c r="AK971" s="35" t="s">
        <v>2400</v>
      </c>
      <c r="AL971" s="35">
        <f t="shared" si="519"/>
        <v>14</v>
      </c>
      <c r="AM971" s="29">
        <f t="shared" si="520"/>
        <v>0.29166666666666669</v>
      </c>
      <c r="AN971" s="29">
        <f t="shared" si="521"/>
        <v>8.6256185800753151</v>
      </c>
      <c r="AO971" s="29">
        <f t="shared" si="522"/>
        <v>0.25876855740225946</v>
      </c>
      <c r="AP971" s="30">
        <f>IF(AI971="",0,VLOOKUP(AI971,[1]!Costo_Twist,2,FALSE)*AM971)</f>
        <v>59.105775201821572</v>
      </c>
      <c r="AQ971" s="42"/>
      <c r="AR971" s="42"/>
      <c r="AS971" s="42"/>
      <c r="AT971" s="42">
        <f t="shared" si="523"/>
        <v>0</v>
      </c>
      <c r="AU971" s="43">
        <f t="shared" si="524"/>
        <v>0</v>
      </c>
      <c r="AV971" s="43">
        <f t="shared" si="525"/>
        <v>0</v>
      </c>
      <c r="AW971" s="43">
        <f t="shared" si="526"/>
        <v>0</v>
      </c>
      <c r="AX971" s="44">
        <f>IF(AQ971="",0,VLOOKUP(AQ971,[1]!Costo_Twist,2,FALSE)*AU971)</f>
        <v>0</v>
      </c>
      <c r="AY971" s="36">
        <f t="shared" si="527"/>
        <v>102.56151368641019</v>
      </c>
      <c r="AZ971" s="41">
        <f t="shared" si="528"/>
        <v>0.63541666666666674</v>
      </c>
      <c r="BA971" s="37">
        <f t="shared" si="529"/>
        <v>128.63541666666666</v>
      </c>
      <c r="BB971" s="37" t="str">
        <f t="shared" si="530"/>
        <v>ok</v>
      </c>
      <c r="BC971" s="37" t="str">
        <f t="shared" si="531"/>
        <v>ok</v>
      </c>
      <c r="BE971" s="11" t="b">
        <f t="shared" si="532"/>
        <v>0</v>
      </c>
      <c r="BF971" s="11" t="b">
        <f t="shared" si="533"/>
        <v>0</v>
      </c>
      <c r="BG971" s="11" t="b">
        <f t="shared" si="534"/>
        <v>0</v>
      </c>
      <c r="BH971" s="11">
        <f t="shared" si="535"/>
        <v>3.3886358707438737</v>
      </c>
      <c r="BI971" s="11" t="b">
        <f t="shared" si="536"/>
        <v>0</v>
      </c>
      <c r="BJ971" s="11" t="b">
        <f t="shared" si="537"/>
        <v>0</v>
      </c>
      <c r="BK971" s="11" t="b">
        <f t="shared" si="538"/>
        <v>0</v>
      </c>
      <c r="BL971" s="11">
        <f t="shared" si="539"/>
        <v>6.7772717414877475</v>
      </c>
      <c r="BM971" s="11" t="b">
        <f t="shared" si="540"/>
        <v>0</v>
      </c>
      <c r="BN971" s="11" t="b">
        <f t="shared" si="541"/>
        <v>0</v>
      </c>
      <c r="BO971" s="11" t="b">
        <f t="shared" si="542"/>
        <v>0</v>
      </c>
      <c r="BP971" s="11" t="b">
        <f t="shared" si="543"/>
        <v>0</v>
      </c>
      <c r="BQ971" s="11" t="b">
        <f t="shared" si="544"/>
        <v>0</v>
      </c>
      <c r="BR971" s="11">
        <f t="shared" si="545"/>
        <v>8.6256185800753151</v>
      </c>
    </row>
    <row r="972" spans="1:70" s="5" customFormat="1" ht="12.75" customHeight="1" x14ac:dyDescent="0.7">
      <c r="A972" s="24" t="s">
        <v>2393</v>
      </c>
      <c r="B972" s="25" t="s">
        <v>2394</v>
      </c>
      <c r="C972" s="24" t="s">
        <v>84</v>
      </c>
      <c r="D972" s="26" t="s">
        <v>41</v>
      </c>
      <c r="E972" s="24" t="s">
        <v>2610</v>
      </c>
      <c r="F972" s="24" t="s">
        <v>2610</v>
      </c>
      <c r="G972" s="62" t="s">
        <v>1015</v>
      </c>
      <c r="H972" s="16">
        <v>170</v>
      </c>
      <c r="I972" s="16">
        <v>188</v>
      </c>
      <c r="J972" s="16">
        <v>209</v>
      </c>
      <c r="K972" s="26"/>
      <c r="L972" s="26"/>
      <c r="M972" s="26"/>
      <c r="N972" s="26"/>
      <c r="O972" s="40"/>
      <c r="P972" s="32" t="s">
        <v>80</v>
      </c>
      <c r="Q972" s="32">
        <v>124</v>
      </c>
      <c r="R972" s="60">
        <f t="shared" si="510"/>
        <v>0</v>
      </c>
      <c r="S972" s="27" t="s">
        <v>64</v>
      </c>
      <c r="T972" s="27"/>
      <c r="U972" s="27">
        <v>15.5</v>
      </c>
      <c r="V972" s="30">
        <f t="shared" si="511"/>
        <v>15.5</v>
      </c>
      <c r="W972" s="29">
        <f t="shared" si="512"/>
        <v>0.32291666666666669</v>
      </c>
      <c r="X972" s="29">
        <f t="shared" si="513"/>
        <v>9.5497919993690985</v>
      </c>
      <c r="Y972" s="29">
        <f t="shared" si="514"/>
        <v>0.28649375998107296</v>
      </c>
      <c r="Z972" s="30">
        <f>IF(S972="",0,VLOOKUP(S972,[1]!Costo_Twist,2,FALSE)*W972)</f>
        <v>40.095255344944853</v>
      </c>
      <c r="AA972" s="31" t="s">
        <v>73</v>
      </c>
      <c r="AB972" s="31"/>
      <c r="AC972" s="31" t="s">
        <v>2424</v>
      </c>
      <c r="AD972" s="34">
        <f t="shared" si="515"/>
        <v>9</v>
      </c>
      <c r="AE972" s="33">
        <f t="shared" si="516"/>
        <v>0.1875</v>
      </c>
      <c r="AF972" s="33">
        <f t="shared" si="517"/>
        <v>5.5450405157627021</v>
      </c>
      <c r="AG972" s="33">
        <f t="shared" si="518"/>
        <v>0.16635121547288106</v>
      </c>
      <c r="AH972" s="34">
        <f>IF(AA972="",0,VLOOKUP(AA972,[1]!Costo_Twist,2,FALSE)*AE972)</f>
        <v>24.547158234024309</v>
      </c>
      <c r="AI972" s="35" t="s">
        <v>67</v>
      </c>
      <c r="AJ972" s="35"/>
      <c r="AK972" s="35" t="s">
        <v>2411</v>
      </c>
      <c r="AL972" s="35">
        <f t="shared" si="519"/>
        <v>27</v>
      </c>
      <c r="AM972" s="29">
        <f t="shared" si="520"/>
        <v>0.5625</v>
      </c>
      <c r="AN972" s="29">
        <f t="shared" si="521"/>
        <v>16.635121547288108</v>
      </c>
      <c r="AO972" s="29">
        <f t="shared" si="522"/>
        <v>0.49905364641864325</v>
      </c>
      <c r="AP972" s="30">
        <f>IF(AI972="",0,VLOOKUP(AI972,[1]!Costo_Twist,2,FALSE)*AM972)</f>
        <v>113.98970931779874</v>
      </c>
      <c r="AQ972" s="42"/>
      <c r="AR972" s="42"/>
      <c r="AS972" s="42"/>
      <c r="AT972" s="42">
        <f t="shared" si="523"/>
        <v>0</v>
      </c>
      <c r="AU972" s="43">
        <f t="shared" si="524"/>
        <v>0</v>
      </c>
      <c r="AV972" s="43">
        <f t="shared" si="525"/>
        <v>0</v>
      </c>
      <c r="AW972" s="43">
        <f t="shared" si="526"/>
        <v>0</v>
      </c>
      <c r="AX972" s="44">
        <f>IF(AQ972="",0,VLOOKUP(AQ972,[1]!Costo_Twist,2,FALSE)*AU972)</f>
        <v>0</v>
      </c>
      <c r="AY972" s="36">
        <f t="shared" si="527"/>
        <v>178.6321228967679</v>
      </c>
      <c r="AZ972" s="41">
        <f t="shared" si="528"/>
        <v>1.0729166666666667</v>
      </c>
      <c r="BA972" s="37">
        <f t="shared" si="529"/>
        <v>125.07291666666667</v>
      </c>
      <c r="BB972" s="37" t="str">
        <f t="shared" si="530"/>
        <v>ok</v>
      </c>
      <c r="BC972" s="37" t="str">
        <f t="shared" si="531"/>
        <v>ok</v>
      </c>
      <c r="BE972" s="11" t="b">
        <f t="shared" si="532"/>
        <v>0</v>
      </c>
      <c r="BF972" s="11" t="b">
        <f t="shared" si="533"/>
        <v>0</v>
      </c>
      <c r="BG972" s="11" t="b">
        <f t="shared" si="534"/>
        <v>0</v>
      </c>
      <c r="BH972" s="11">
        <f t="shared" si="535"/>
        <v>5.5450405157627021</v>
      </c>
      <c r="BI972" s="11" t="b">
        <f t="shared" si="536"/>
        <v>0</v>
      </c>
      <c r="BJ972" s="11" t="b">
        <f t="shared" si="537"/>
        <v>0</v>
      </c>
      <c r="BK972" s="11" t="b">
        <f t="shared" si="538"/>
        <v>0</v>
      </c>
      <c r="BL972" s="11">
        <f t="shared" si="539"/>
        <v>9.5497919993690985</v>
      </c>
      <c r="BM972" s="11" t="b">
        <f t="shared" si="540"/>
        <v>0</v>
      </c>
      <c r="BN972" s="11" t="b">
        <f t="shared" si="541"/>
        <v>0</v>
      </c>
      <c r="BO972" s="11" t="b">
        <f t="shared" si="542"/>
        <v>0</v>
      </c>
      <c r="BP972" s="11" t="b">
        <f t="shared" si="543"/>
        <v>0</v>
      </c>
      <c r="BQ972" s="11" t="b">
        <f t="shared" si="544"/>
        <v>0</v>
      </c>
      <c r="BR972" s="11">
        <f t="shared" si="545"/>
        <v>16.635121547288108</v>
      </c>
    </row>
    <row r="973" spans="1:70" s="5" customFormat="1" ht="12.75" customHeight="1" x14ac:dyDescent="0.7">
      <c r="A973" s="24" t="s">
        <v>2393</v>
      </c>
      <c r="B973" s="25" t="s">
        <v>2394</v>
      </c>
      <c r="C973" s="24" t="s">
        <v>84</v>
      </c>
      <c r="D973" s="26" t="s">
        <v>41</v>
      </c>
      <c r="E973" s="24" t="s">
        <v>2610</v>
      </c>
      <c r="F973" s="24" t="s">
        <v>2610</v>
      </c>
      <c r="G973" s="62" t="s">
        <v>1016</v>
      </c>
      <c r="H973" s="16">
        <v>142</v>
      </c>
      <c r="I973" s="16">
        <v>161</v>
      </c>
      <c r="J973" s="16">
        <v>186</v>
      </c>
      <c r="K973" s="26"/>
      <c r="L973" s="26"/>
      <c r="M973" s="26"/>
      <c r="N973" s="26"/>
      <c r="O973" s="40"/>
      <c r="P973" s="32" t="s">
        <v>80</v>
      </c>
      <c r="Q973" s="32">
        <v>124</v>
      </c>
      <c r="R973" s="60">
        <f t="shared" si="510"/>
        <v>0</v>
      </c>
      <c r="S973" s="27" t="s">
        <v>64</v>
      </c>
      <c r="T973" s="27"/>
      <c r="U973" s="27">
        <v>33.5</v>
      </c>
      <c r="V973" s="30">
        <f t="shared" si="511"/>
        <v>33.5</v>
      </c>
      <c r="W973" s="29">
        <f t="shared" si="512"/>
        <v>0.69791666666666663</v>
      </c>
      <c r="X973" s="29">
        <f t="shared" si="513"/>
        <v>20.639873030894503</v>
      </c>
      <c r="Y973" s="29">
        <f t="shared" si="514"/>
        <v>0.61919619092683509</v>
      </c>
      <c r="Z973" s="30">
        <f>IF(S973="",0,VLOOKUP(S973,[1]!Costo_Twist,2,FALSE)*W973)</f>
        <v>86.657487358429179</v>
      </c>
      <c r="AA973" s="31" t="s">
        <v>73</v>
      </c>
      <c r="AB973" s="31"/>
      <c r="AC973" s="31" t="s">
        <v>2425</v>
      </c>
      <c r="AD973" s="34">
        <f t="shared" si="515"/>
        <v>21</v>
      </c>
      <c r="AE973" s="33">
        <f t="shared" si="516"/>
        <v>0.4375</v>
      </c>
      <c r="AF973" s="33">
        <f t="shared" si="517"/>
        <v>12.938427870112973</v>
      </c>
      <c r="AG973" s="33">
        <f t="shared" si="518"/>
        <v>0.38815283610338919</v>
      </c>
      <c r="AH973" s="34">
        <f>IF(AA973="",0,VLOOKUP(AA973,[1]!Costo_Twist,2,FALSE)*AE973)</f>
        <v>57.276702546056718</v>
      </c>
      <c r="AI973" s="35" t="s">
        <v>67</v>
      </c>
      <c r="AJ973" s="35"/>
      <c r="AK973" s="35">
        <v>69.5</v>
      </c>
      <c r="AL973" s="35">
        <f t="shared" si="519"/>
        <v>69.5</v>
      </c>
      <c r="AM973" s="29">
        <f t="shared" si="520"/>
        <v>1.4479166666666667</v>
      </c>
      <c r="AN973" s="29">
        <f t="shared" si="521"/>
        <v>42.820035093945314</v>
      </c>
      <c r="AO973" s="29">
        <f t="shared" si="522"/>
        <v>1.2846010528183593</v>
      </c>
      <c r="AP973" s="30">
        <f>IF(AI973="",0,VLOOKUP(AI973,[1]!Costo_Twist,2,FALSE)*AM973)</f>
        <v>293.41795546618567</v>
      </c>
      <c r="AQ973" s="42"/>
      <c r="AR973" s="42"/>
      <c r="AS973" s="42"/>
      <c r="AT973" s="42">
        <f t="shared" si="523"/>
        <v>0</v>
      </c>
      <c r="AU973" s="43">
        <f t="shared" si="524"/>
        <v>0</v>
      </c>
      <c r="AV973" s="43">
        <f t="shared" si="525"/>
        <v>0</v>
      </c>
      <c r="AW973" s="43">
        <f t="shared" si="526"/>
        <v>0</v>
      </c>
      <c r="AX973" s="44">
        <f>IF(AQ973="",0,VLOOKUP(AQ973,[1]!Costo_Twist,2,FALSE)*AU973)</f>
        <v>0</v>
      </c>
      <c r="AY973" s="36">
        <f t="shared" si="527"/>
        <v>437.35214537067156</v>
      </c>
      <c r="AZ973" s="41">
        <f t="shared" si="528"/>
        <v>2.583333333333333</v>
      </c>
      <c r="BA973" s="37">
        <f t="shared" si="529"/>
        <v>126.58333333333333</v>
      </c>
      <c r="BB973" s="37" t="str">
        <f t="shared" si="530"/>
        <v>ok</v>
      </c>
      <c r="BC973" s="37" t="str">
        <f t="shared" si="531"/>
        <v>ok</v>
      </c>
      <c r="BE973" s="11" t="b">
        <f t="shared" si="532"/>
        <v>0</v>
      </c>
      <c r="BF973" s="11" t="b">
        <f t="shared" si="533"/>
        <v>0</v>
      </c>
      <c r="BG973" s="11" t="b">
        <f t="shared" si="534"/>
        <v>0</v>
      </c>
      <c r="BH973" s="11">
        <f t="shared" si="535"/>
        <v>12.938427870112973</v>
      </c>
      <c r="BI973" s="11" t="b">
        <f t="shared" si="536"/>
        <v>0</v>
      </c>
      <c r="BJ973" s="11" t="b">
        <f t="shared" si="537"/>
        <v>0</v>
      </c>
      <c r="BK973" s="11" t="b">
        <f t="shared" si="538"/>
        <v>0</v>
      </c>
      <c r="BL973" s="11">
        <f t="shared" si="539"/>
        <v>20.639873030894503</v>
      </c>
      <c r="BM973" s="11" t="b">
        <f t="shared" si="540"/>
        <v>0</v>
      </c>
      <c r="BN973" s="11" t="b">
        <f t="shared" si="541"/>
        <v>0</v>
      </c>
      <c r="BO973" s="11" t="b">
        <f t="shared" si="542"/>
        <v>0</v>
      </c>
      <c r="BP973" s="11" t="b">
        <f t="shared" si="543"/>
        <v>0</v>
      </c>
      <c r="BQ973" s="11" t="b">
        <f t="shared" si="544"/>
        <v>0</v>
      </c>
      <c r="BR973" s="11">
        <f t="shared" si="545"/>
        <v>42.820035093945314</v>
      </c>
    </row>
    <row r="974" spans="1:70" s="5" customFormat="1" ht="12.75" customHeight="1" x14ac:dyDescent="0.7">
      <c r="A974" s="24" t="s">
        <v>2393</v>
      </c>
      <c r="B974" s="25" t="s">
        <v>2394</v>
      </c>
      <c r="C974" s="24" t="s">
        <v>84</v>
      </c>
      <c r="D974" s="26" t="s">
        <v>41</v>
      </c>
      <c r="E974" s="24" t="s">
        <v>2610</v>
      </c>
      <c r="F974" s="24" t="s">
        <v>2610</v>
      </c>
      <c r="G974" s="62" t="s">
        <v>1017</v>
      </c>
      <c r="H974" s="16">
        <v>97</v>
      </c>
      <c r="I974" s="16">
        <v>121</v>
      </c>
      <c r="J974" s="16">
        <v>151</v>
      </c>
      <c r="K974" s="26"/>
      <c r="L974" s="26"/>
      <c r="M974" s="26"/>
      <c r="N974" s="26"/>
      <c r="O974" s="40"/>
      <c r="P974" s="32" t="s">
        <v>81</v>
      </c>
      <c r="Q974" s="32">
        <v>120</v>
      </c>
      <c r="R974" s="60">
        <f t="shared" si="510"/>
        <v>0</v>
      </c>
      <c r="S974" s="27" t="s">
        <v>64</v>
      </c>
      <c r="T974" s="27"/>
      <c r="U974" s="27">
        <v>61</v>
      </c>
      <c r="V974" s="30">
        <f t="shared" si="511"/>
        <v>61</v>
      </c>
      <c r="W974" s="29">
        <f t="shared" si="512"/>
        <v>1.2708333333333333</v>
      </c>
      <c r="X974" s="29">
        <f t="shared" si="513"/>
        <v>37.583052384613872</v>
      </c>
      <c r="Y974" s="29">
        <f t="shared" si="514"/>
        <v>1.1274915715384162</v>
      </c>
      <c r="Z974" s="30">
        <f>IF(S974="",0,VLOOKUP(S974,[1]!Costo_Twist,2,FALSE)*W974)</f>
        <v>157.7942307123636</v>
      </c>
      <c r="AA974" s="31" t="s">
        <v>73</v>
      </c>
      <c r="AB974" s="31"/>
      <c r="AC974" s="31" t="s">
        <v>2410</v>
      </c>
      <c r="AD974" s="34">
        <f t="shared" si="515"/>
        <v>47</v>
      </c>
      <c r="AE974" s="33">
        <f t="shared" si="516"/>
        <v>0.97916666666666663</v>
      </c>
      <c r="AF974" s="33">
        <f t="shared" si="517"/>
        <v>28.957433804538557</v>
      </c>
      <c r="AG974" s="33">
        <f t="shared" si="518"/>
        <v>0.86872301413615671</v>
      </c>
      <c r="AH974" s="34">
        <f>IF(AA974="",0,VLOOKUP(AA974,[1]!Costo_Twist,2,FALSE)*AE974)</f>
        <v>128.19071522212693</v>
      </c>
      <c r="AI974" s="35" t="s">
        <v>67</v>
      </c>
      <c r="AJ974" s="35"/>
      <c r="AK974" s="35">
        <v>130</v>
      </c>
      <c r="AL974" s="35">
        <f t="shared" si="519"/>
        <v>130</v>
      </c>
      <c r="AM974" s="29">
        <f t="shared" si="520"/>
        <v>2.7083333333333335</v>
      </c>
      <c r="AN974" s="29">
        <f t="shared" si="521"/>
        <v>80.095029672127922</v>
      </c>
      <c r="AO974" s="29">
        <f t="shared" si="522"/>
        <v>2.4028508901638377</v>
      </c>
      <c r="AP974" s="30">
        <f>IF(AI974="",0,VLOOKUP(AI974,[1]!Costo_Twist,2,FALSE)*AM974)</f>
        <v>548.83934115977172</v>
      </c>
      <c r="AQ974" s="42"/>
      <c r="AR974" s="42"/>
      <c r="AS974" s="42"/>
      <c r="AT974" s="42">
        <f t="shared" si="523"/>
        <v>0</v>
      </c>
      <c r="AU974" s="43">
        <f t="shared" si="524"/>
        <v>0</v>
      </c>
      <c r="AV974" s="43">
        <f t="shared" si="525"/>
        <v>0</v>
      </c>
      <c r="AW974" s="43">
        <f t="shared" si="526"/>
        <v>0</v>
      </c>
      <c r="AX974" s="44">
        <f>IF(AQ974="",0,VLOOKUP(AQ974,[1]!Costo_Twist,2,FALSE)*AU974)</f>
        <v>0</v>
      </c>
      <c r="AY974" s="36">
        <f t="shared" si="527"/>
        <v>834.82428709426222</v>
      </c>
      <c r="AZ974" s="41">
        <f t="shared" si="528"/>
        <v>4.9583333333333339</v>
      </c>
      <c r="BA974" s="37">
        <f t="shared" si="529"/>
        <v>124.95833333333333</v>
      </c>
      <c r="BB974" s="37" t="str">
        <f t="shared" si="530"/>
        <v>ok</v>
      </c>
      <c r="BC974" s="37" t="str">
        <f t="shared" si="531"/>
        <v>ok</v>
      </c>
      <c r="BE974" s="11" t="b">
        <f t="shared" si="532"/>
        <v>0</v>
      </c>
      <c r="BF974" s="11" t="b">
        <f t="shared" si="533"/>
        <v>0</v>
      </c>
      <c r="BG974" s="11" t="b">
        <f t="shared" si="534"/>
        <v>0</v>
      </c>
      <c r="BH974" s="11">
        <f t="shared" si="535"/>
        <v>28.957433804538557</v>
      </c>
      <c r="BI974" s="11" t="b">
        <f t="shared" si="536"/>
        <v>0</v>
      </c>
      <c r="BJ974" s="11" t="b">
        <f t="shared" si="537"/>
        <v>0</v>
      </c>
      <c r="BK974" s="11" t="b">
        <f t="shared" si="538"/>
        <v>0</v>
      </c>
      <c r="BL974" s="11">
        <f t="shared" si="539"/>
        <v>37.583052384613872</v>
      </c>
      <c r="BM974" s="11" t="b">
        <f t="shared" si="540"/>
        <v>0</v>
      </c>
      <c r="BN974" s="11" t="b">
        <f t="shared" si="541"/>
        <v>0</v>
      </c>
      <c r="BO974" s="11" t="b">
        <f t="shared" si="542"/>
        <v>0</v>
      </c>
      <c r="BP974" s="11" t="b">
        <f t="shared" si="543"/>
        <v>0</v>
      </c>
      <c r="BQ974" s="11" t="b">
        <f t="shared" si="544"/>
        <v>0</v>
      </c>
      <c r="BR974" s="11">
        <f t="shared" si="545"/>
        <v>80.095029672127922</v>
      </c>
    </row>
    <row r="975" spans="1:70" s="5" customFormat="1" ht="12.75" customHeight="1" x14ac:dyDescent="0.7">
      <c r="A975" s="24" t="s">
        <v>2393</v>
      </c>
      <c r="B975" s="25" t="s">
        <v>2394</v>
      </c>
      <c r="C975" s="24" t="s">
        <v>84</v>
      </c>
      <c r="D975" s="26" t="s">
        <v>41</v>
      </c>
      <c r="E975" s="24" t="s">
        <v>2610</v>
      </c>
      <c r="F975" s="24" t="s">
        <v>2610</v>
      </c>
      <c r="G975" s="62" t="s">
        <v>1018</v>
      </c>
      <c r="H975" s="16">
        <v>223</v>
      </c>
      <c r="I975" s="16">
        <v>237</v>
      </c>
      <c r="J975" s="16">
        <v>238</v>
      </c>
      <c r="K975" s="26"/>
      <c r="L975" s="26"/>
      <c r="M975" s="26"/>
      <c r="N975" s="26"/>
      <c r="O975" s="40"/>
      <c r="P975" s="32" t="s">
        <v>79</v>
      </c>
      <c r="Q975" s="32">
        <v>128</v>
      </c>
      <c r="R975" s="60">
        <f t="shared" si="510"/>
        <v>0</v>
      </c>
      <c r="S975" s="27" t="s">
        <v>73</v>
      </c>
      <c r="T975" s="27"/>
      <c r="U975" s="28">
        <v>2.5</v>
      </c>
      <c r="V975" s="30">
        <f t="shared" si="511"/>
        <v>2.5</v>
      </c>
      <c r="W975" s="29">
        <f t="shared" si="512"/>
        <v>5.2083333333333336E-2</v>
      </c>
      <c r="X975" s="29">
        <f t="shared" si="513"/>
        <v>1.5402890321563063</v>
      </c>
      <c r="Y975" s="29">
        <f t="shared" si="514"/>
        <v>4.620867096468919E-2</v>
      </c>
      <c r="Z975" s="30">
        <f>IF(S975="",0,VLOOKUP(S975,[1]!Costo_Twist,2,FALSE)*W975)</f>
        <v>6.8186550650067526</v>
      </c>
      <c r="AA975" s="31" t="s">
        <v>68</v>
      </c>
      <c r="AB975" s="31"/>
      <c r="AC975" s="31">
        <v>4.5</v>
      </c>
      <c r="AD975" s="34">
        <f t="shared" si="515"/>
        <v>4.5</v>
      </c>
      <c r="AE975" s="33">
        <f t="shared" si="516"/>
        <v>9.375E-2</v>
      </c>
      <c r="AF975" s="33">
        <f t="shared" si="517"/>
        <v>2.772520257881351</v>
      </c>
      <c r="AG975" s="33">
        <f t="shared" si="518"/>
        <v>8.3175607736440532E-2</v>
      </c>
      <c r="AH975" s="34">
        <f>IF(AA975="",0,VLOOKUP(AA975,[1]!Costo_Twist,2,FALSE)*AE975)</f>
        <v>6.3612606085696539</v>
      </c>
      <c r="AI975" s="35" t="s">
        <v>71</v>
      </c>
      <c r="AJ975" s="35"/>
      <c r="AK975" s="35">
        <v>1.5</v>
      </c>
      <c r="AL975" s="35">
        <f t="shared" si="519"/>
        <v>1.5</v>
      </c>
      <c r="AM975" s="29">
        <f t="shared" si="520"/>
        <v>3.125E-2</v>
      </c>
      <c r="AN975" s="29">
        <f t="shared" si="521"/>
        <v>0.92417341929378372</v>
      </c>
      <c r="AO975" s="29">
        <f t="shared" si="522"/>
        <v>2.7725202578813512E-2</v>
      </c>
      <c r="AP975" s="30">
        <f>IF(AI975="",0,VLOOKUP(AI975,[1]!Costo_Twist,2,FALSE)*AM975)</f>
        <v>9.078181831623148</v>
      </c>
      <c r="AQ975" s="42"/>
      <c r="AR975" s="42"/>
      <c r="AS975" s="42"/>
      <c r="AT975" s="42">
        <f t="shared" si="523"/>
        <v>0</v>
      </c>
      <c r="AU975" s="43">
        <f t="shared" si="524"/>
        <v>0</v>
      </c>
      <c r="AV975" s="43">
        <f t="shared" si="525"/>
        <v>0</v>
      </c>
      <c r="AW975" s="43">
        <f t="shared" si="526"/>
        <v>0</v>
      </c>
      <c r="AX975" s="44">
        <f>IF(AQ975="",0,VLOOKUP(AQ975,[1]!Costo_Twist,2,FALSE)*AU975)</f>
        <v>0</v>
      </c>
      <c r="AY975" s="36">
        <f t="shared" si="527"/>
        <v>22.258097505199554</v>
      </c>
      <c r="AZ975" s="41">
        <f t="shared" si="528"/>
        <v>0.17708333333333334</v>
      </c>
      <c r="BA975" s="37">
        <f t="shared" si="529"/>
        <v>128.17708333333334</v>
      </c>
      <c r="BB975" s="37" t="str">
        <f t="shared" si="530"/>
        <v>ok</v>
      </c>
      <c r="BC975" s="37" t="str">
        <f t="shared" si="531"/>
        <v>ok</v>
      </c>
      <c r="BE975" s="11" t="b">
        <f t="shared" si="532"/>
        <v>0</v>
      </c>
      <c r="BF975" s="11" t="b">
        <f t="shared" si="533"/>
        <v>0</v>
      </c>
      <c r="BG975" s="11" t="b">
        <f t="shared" si="534"/>
        <v>0</v>
      </c>
      <c r="BH975" s="11">
        <f t="shared" si="535"/>
        <v>1.5402890321563063</v>
      </c>
      <c r="BI975" s="11" t="b">
        <f t="shared" si="536"/>
        <v>0</v>
      </c>
      <c r="BJ975" s="11">
        <f t="shared" si="537"/>
        <v>2.772520257881351</v>
      </c>
      <c r="BK975" s="11">
        <f t="shared" si="538"/>
        <v>0.92417341929378372</v>
      </c>
      <c r="BL975" s="11" t="b">
        <f t="shared" si="539"/>
        <v>0</v>
      </c>
      <c r="BM975" s="11" t="b">
        <f t="shared" si="540"/>
        <v>0</v>
      </c>
      <c r="BN975" s="11" t="b">
        <f t="shared" si="541"/>
        <v>0</v>
      </c>
      <c r="BO975" s="11" t="b">
        <f t="shared" si="542"/>
        <v>0</v>
      </c>
      <c r="BP975" s="11" t="b">
        <f t="shared" si="543"/>
        <v>0</v>
      </c>
      <c r="BQ975" s="11" t="b">
        <f t="shared" si="544"/>
        <v>0</v>
      </c>
      <c r="BR975" s="11" t="b">
        <f t="shared" si="545"/>
        <v>0</v>
      </c>
    </row>
    <row r="976" spans="1:70" s="5" customFormat="1" ht="12.75" customHeight="1" x14ac:dyDescent="0.7">
      <c r="A976" s="24" t="s">
        <v>2393</v>
      </c>
      <c r="B976" s="25" t="s">
        <v>2394</v>
      </c>
      <c r="C976" s="24" t="s">
        <v>84</v>
      </c>
      <c r="D976" s="26" t="s">
        <v>41</v>
      </c>
      <c r="E976" s="24" t="s">
        <v>2610</v>
      </c>
      <c r="F976" s="24" t="s">
        <v>2610</v>
      </c>
      <c r="G976" s="62" t="s">
        <v>1019</v>
      </c>
      <c r="H976" s="16">
        <v>207</v>
      </c>
      <c r="I976" s="16">
        <v>224</v>
      </c>
      <c r="J976" s="16">
        <v>229</v>
      </c>
      <c r="K976" s="26"/>
      <c r="L976" s="26"/>
      <c r="M976" s="26"/>
      <c r="N976" s="26"/>
      <c r="O976" s="40"/>
      <c r="P976" s="32" t="s">
        <v>79</v>
      </c>
      <c r="Q976" s="32">
        <v>128</v>
      </c>
      <c r="R976" s="60">
        <f t="shared" si="510"/>
        <v>0</v>
      </c>
      <c r="S976" s="27" t="s">
        <v>64</v>
      </c>
      <c r="T976" s="27"/>
      <c r="U976" s="28">
        <v>6.5</v>
      </c>
      <c r="V976" s="30">
        <f t="shared" si="511"/>
        <v>6.5</v>
      </c>
      <c r="W976" s="29">
        <f t="shared" si="512"/>
        <v>0.13541666666666666</v>
      </c>
      <c r="X976" s="29">
        <f t="shared" si="513"/>
        <v>4.0047514836063955</v>
      </c>
      <c r="Y976" s="29">
        <f t="shared" si="514"/>
        <v>0.12014254450819187</v>
      </c>
      <c r="Z976" s="30">
        <f>IF(S976="",0,VLOOKUP(S976,[1]!Costo_Twist,2,FALSE)*W976)</f>
        <v>16.814139338202679</v>
      </c>
      <c r="AA976" s="31" t="s">
        <v>73</v>
      </c>
      <c r="AB976" s="31"/>
      <c r="AC976" s="31">
        <v>3.5</v>
      </c>
      <c r="AD976" s="34">
        <f t="shared" si="515"/>
        <v>3.5</v>
      </c>
      <c r="AE976" s="33">
        <f t="shared" si="516"/>
        <v>7.2916666666666671E-2</v>
      </c>
      <c r="AF976" s="33">
        <f t="shared" si="517"/>
        <v>2.1564046450188288</v>
      </c>
      <c r="AG976" s="33">
        <f t="shared" si="518"/>
        <v>6.4692139350564865E-2</v>
      </c>
      <c r="AH976" s="34">
        <f>IF(AA976="",0,VLOOKUP(AA976,[1]!Costo_Twist,2,FALSE)*AE976)</f>
        <v>9.546117091009453</v>
      </c>
      <c r="AI976" s="35" t="s">
        <v>67</v>
      </c>
      <c r="AJ976" s="35"/>
      <c r="AK976" s="35" t="s">
        <v>2395</v>
      </c>
      <c r="AL976" s="35">
        <f t="shared" si="519"/>
        <v>1</v>
      </c>
      <c r="AM976" s="29">
        <f t="shared" si="520"/>
        <v>2.0833333333333332E-2</v>
      </c>
      <c r="AN976" s="29">
        <f t="shared" si="521"/>
        <v>0.61611561286252248</v>
      </c>
      <c r="AO976" s="29">
        <f t="shared" si="522"/>
        <v>1.8483468385875675E-2</v>
      </c>
      <c r="AP976" s="30">
        <f>IF(AI976="",0,VLOOKUP(AI976,[1]!Costo_Twist,2,FALSE)*AM976)</f>
        <v>4.2218410858443978</v>
      </c>
      <c r="AQ976" s="42"/>
      <c r="AR976" s="42"/>
      <c r="AS976" s="42"/>
      <c r="AT976" s="42">
        <f t="shared" si="523"/>
        <v>0</v>
      </c>
      <c r="AU976" s="43">
        <f t="shared" si="524"/>
        <v>0</v>
      </c>
      <c r="AV976" s="43">
        <f t="shared" si="525"/>
        <v>0</v>
      </c>
      <c r="AW976" s="43">
        <f t="shared" si="526"/>
        <v>0</v>
      </c>
      <c r="AX976" s="44">
        <f>IF(AQ976="",0,VLOOKUP(AQ976,[1]!Costo_Twist,2,FALSE)*AU976)</f>
        <v>0</v>
      </c>
      <c r="AY976" s="36">
        <f t="shared" si="527"/>
        <v>30.582097515056532</v>
      </c>
      <c r="AZ976" s="41">
        <f t="shared" si="528"/>
        <v>0.22916666666666666</v>
      </c>
      <c r="BA976" s="37">
        <f t="shared" si="529"/>
        <v>128.22916666666666</v>
      </c>
      <c r="BB976" s="37" t="str">
        <f t="shared" si="530"/>
        <v>ok</v>
      </c>
      <c r="BC976" s="37" t="str">
        <f t="shared" si="531"/>
        <v>ok</v>
      </c>
      <c r="BE976" s="11" t="b">
        <f t="shared" si="532"/>
        <v>0</v>
      </c>
      <c r="BF976" s="11" t="b">
        <f t="shared" si="533"/>
        <v>0</v>
      </c>
      <c r="BG976" s="11" t="b">
        <f t="shared" si="534"/>
        <v>0</v>
      </c>
      <c r="BH976" s="11">
        <f t="shared" si="535"/>
        <v>2.1564046450188288</v>
      </c>
      <c r="BI976" s="11" t="b">
        <f t="shared" si="536"/>
        <v>0</v>
      </c>
      <c r="BJ976" s="11" t="b">
        <f t="shared" si="537"/>
        <v>0</v>
      </c>
      <c r="BK976" s="11" t="b">
        <f t="shared" si="538"/>
        <v>0</v>
      </c>
      <c r="BL976" s="11">
        <f t="shared" si="539"/>
        <v>4.0047514836063955</v>
      </c>
      <c r="BM976" s="11" t="b">
        <f t="shared" si="540"/>
        <v>0</v>
      </c>
      <c r="BN976" s="11" t="b">
        <f t="shared" si="541"/>
        <v>0</v>
      </c>
      <c r="BO976" s="11" t="b">
        <f t="shared" si="542"/>
        <v>0</v>
      </c>
      <c r="BP976" s="11" t="b">
        <f t="shared" si="543"/>
        <v>0</v>
      </c>
      <c r="BQ976" s="11" t="b">
        <f t="shared" si="544"/>
        <v>0</v>
      </c>
      <c r="BR976" s="11">
        <f t="shared" si="545"/>
        <v>0.61611561286252248</v>
      </c>
    </row>
    <row r="977" spans="1:70" s="5" customFormat="1" ht="12.75" customHeight="1" x14ac:dyDescent="0.7">
      <c r="A977" s="24" t="s">
        <v>2393</v>
      </c>
      <c r="B977" s="25" t="s">
        <v>2394</v>
      </c>
      <c r="C977" s="24" t="s">
        <v>84</v>
      </c>
      <c r="D977" s="26" t="s">
        <v>41</v>
      </c>
      <c r="E977" s="24" t="s">
        <v>2610</v>
      </c>
      <c r="F977" s="24" t="s">
        <v>2610</v>
      </c>
      <c r="G977" s="62" t="s">
        <v>1020</v>
      </c>
      <c r="H977" s="16">
        <v>191</v>
      </c>
      <c r="I977" s="16">
        <v>211</v>
      </c>
      <c r="J977" s="16">
        <v>222</v>
      </c>
      <c r="K977" s="26"/>
      <c r="L977" s="26"/>
      <c r="M977" s="26"/>
      <c r="N977" s="26"/>
      <c r="O977" s="40"/>
      <c r="P977" s="32" t="s">
        <v>79</v>
      </c>
      <c r="Q977" s="32">
        <v>128</v>
      </c>
      <c r="R977" s="60">
        <f t="shared" si="510"/>
        <v>0</v>
      </c>
      <c r="S977" s="27" t="s">
        <v>64</v>
      </c>
      <c r="T977" s="27"/>
      <c r="U977" s="28">
        <v>11.5</v>
      </c>
      <c r="V977" s="30">
        <f t="shared" si="511"/>
        <v>11.5</v>
      </c>
      <c r="W977" s="29">
        <f t="shared" si="512"/>
        <v>0.23958333333333334</v>
      </c>
      <c r="X977" s="29">
        <f t="shared" si="513"/>
        <v>7.0853295479190086</v>
      </c>
      <c r="Y977" s="29">
        <f t="shared" si="514"/>
        <v>0.21255988643757026</v>
      </c>
      <c r="Z977" s="30">
        <f>IF(S977="",0,VLOOKUP(S977,[1]!Costo_Twist,2,FALSE)*W977)</f>
        <v>29.748092675281661</v>
      </c>
      <c r="AA977" s="31" t="s">
        <v>73</v>
      </c>
      <c r="AB977" s="31"/>
      <c r="AC977" s="31" t="s">
        <v>2404</v>
      </c>
      <c r="AD977" s="34">
        <f t="shared" si="515"/>
        <v>7</v>
      </c>
      <c r="AE977" s="33">
        <f t="shared" si="516"/>
        <v>0.14583333333333334</v>
      </c>
      <c r="AF977" s="33">
        <f t="shared" si="517"/>
        <v>4.3128092900376576</v>
      </c>
      <c r="AG977" s="33">
        <f t="shared" si="518"/>
        <v>0.12938427870112973</v>
      </c>
      <c r="AH977" s="34">
        <f>IF(AA977="",0,VLOOKUP(AA977,[1]!Costo_Twist,2,FALSE)*AE977)</f>
        <v>19.092234182018906</v>
      </c>
      <c r="AI977" s="35" t="s">
        <v>67</v>
      </c>
      <c r="AJ977" s="35"/>
      <c r="AK977" s="35">
        <v>4.5</v>
      </c>
      <c r="AL977" s="35">
        <f t="shared" si="519"/>
        <v>4.5</v>
      </c>
      <c r="AM977" s="29">
        <f t="shared" si="520"/>
        <v>9.375E-2</v>
      </c>
      <c r="AN977" s="29">
        <f t="shared" si="521"/>
        <v>2.772520257881351</v>
      </c>
      <c r="AO977" s="29">
        <f t="shared" si="522"/>
        <v>8.3175607736440532E-2</v>
      </c>
      <c r="AP977" s="30">
        <f>IF(AI977="",0,VLOOKUP(AI977,[1]!Costo_Twist,2,FALSE)*AM977)</f>
        <v>18.998284886299789</v>
      </c>
      <c r="AQ977" s="42"/>
      <c r="AR977" s="42"/>
      <c r="AS977" s="42"/>
      <c r="AT977" s="42">
        <f t="shared" si="523"/>
        <v>0</v>
      </c>
      <c r="AU977" s="43">
        <f t="shared" si="524"/>
        <v>0</v>
      </c>
      <c r="AV977" s="43">
        <f t="shared" si="525"/>
        <v>0</v>
      </c>
      <c r="AW977" s="43">
        <f t="shared" si="526"/>
        <v>0</v>
      </c>
      <c r="AX977" s="44">
        <f>IF(AQ977="",0,VLOOKUP(AQ977,[1]!Costo_Twist,2,FALSE)*AU977)</f>
        <v>0</v>
      </c>
      <c r="AY977" s="36">
        <f t="shared" si="527"/>
        <v>67.838611743600353</v>
      </c>
      <c r="AZ977" s="41">
        <f t="shared" si="528"/>
        <v>0.47916666666666669</v>
      </c>
      <c r="BA977" s="37">
        <f t="shared" si="529"/>
        <v>128.47916666666666</v>
      </c>
      <c r="BB977" s="37" t="str">
        <f t="shared" si="530"/>
        <v>ok</v>
      </c>
      <c r="BC977" s="37" t="str">
        <f t="shared" si="531"/>
        <v>ok</v>
      </c>
      <c r="BE977" s="11" t="b">
        <f t="shared" si="532"/>
        <v>0</v>
      </c>
      <c r="BF977" s="11" t="b">
        <f t="shared" si="533"/>
        <v>0</v>
      </c>
      <c r="BG977" s="11" t="b">
        <f t="shared" si="534"/>
        <v>0</v>
      </c>
      <c r="BH977" s="11">
        <f t="shared" si="535"/>
        <v>4.3128092900376576</v>
      </c>
      <c r="BI977" s="11" t="b">
        <f t="shared" si="536"/>
        <v>0</v>
      </c>
      <c r="BJ977" s="11" t="b">
        <f t="shared" si="537"/>
        <v>0</v>
      </c>
      <c r="BK977" s="11" t="b">
        <f t="shared" si="538"/>
        <v>0</v>
      </c>
      <c r="BL977" s="11">
        <f t="shared" si="539"/>
        <v>7.0853295479190086</v>
      </c>
      <c r="BM977" s="11" t="b">
        <f t="shared" si="540"/>
        <v>0</v>
      </c>
      <c r="BN977" s="11" t="b">
        <f t="shared" si="541"/>
        <v>0</v>
      </c>
      <c r="BO977" s="11" t="b">
        <f t="shared" si="542"/>
        <v>0</v>
      </c>
      <c r="BP977" s="11" t="b">
        <f t="shared" si="543"/>
        <v>0</v>
      </c>
      <c r="BQ977" s="11" t="b">
        <f t="shared" si="544"/>
        <v>0</v>
      </c>
      <c r="BR977" s="11">
        <f t="shared" si="545"/>
        <v>2.772520257881351</v>
      </c>
    </row>
    <row r="978" spans="1:70" s="5" customFormat="1" ht="12.75" customHeight="1" x14ac:dyDescent="0.7">
      <c r="A978" s="24" t="s">
        <v>2393</v>
      </c>
      <c r="B978" s="25" t="s">
        <v>2394</v>
      </c>
      <c r="C978" s="24" t="s">
        <v>84</v>
      </c>
      <c r="D978" s="26" t="s">
        <v>41</v>
      </c>
      <c r="E978" s="24" t="s">
        <v>2610</v>
      </c>
      <c r="F978" s="24" t="s">
        <v>2610</v>
      </c>
      <c r="G978" s="62" t="s">
        <v>1021</v>
      </c>
      <c r="H978" s="16">
        <v>164</v>
      </c>
      <c r="I978" s="16">
        <v>186</v>
      </c>
      <c r="J978" s="16">
        <v>202</v>
      </c>
      <c r="K978" s="26"/>
      <c r="L978" s="26"/>
      <c r="M978" s="26"/>
      <c r="N978" s="26"/>
      <c r="O978" s="40"/>
      <c r="P978" s="32" t="s">
        <v>80</v>
      </c>
      <c r="Q978" s="32">
        <v>124</v>
      </c>
      <c r="R978" s="60">
        <f t="shared" si="510"/>
        <v>0</v>
      </c>
      <c r="S978" s="27" t="s">
        <v>64</v>
      </c>
      <c r="T978" s="27"/>
      <c r="U978" s="28" t="s">
        <v>2431</v>
      </c>
      <c r="V978" s="30">
        <f t="shared" si="511"/>
        <v>22</v>
      </c>
      <c r="W978" s="29">
        <f t="shared" si="512"/>
        <v>0.45833333333333331</v>
      </c>
      <c r="X978" s="29">
        <f t="shared" si="513"/>
        <v>13.554543482975495</v>
      </c>
      <c r="Y978" s="29">
        <f t="shared" si="514"/>
        <v>0.40663630448926485</v>
      </c>
      <c r="Z978" s="30">
        <f>IF(S978="",0,VLOOKUP(S978,[1]!Costo_Twist,2,FALSE)*W978)</f>
        <v>56.909394683147525</v>
      </c>
      <c r="AA978" s="31" t="s">
        <v>73</v>
      </c>
      <c r="AB978" s="31"/>
      <c r="AC978" s="31">
        <v>12.5</v>
      </c>
      <c r="AD978" s="34">
        <f t="shared" si="515"/>
        <v>12.5</v>
      </c>
      <c r="AE978" s="33">
        <f t="shared" si="516"/>
        <v>0.26041666666666669</v>
      </c>
      <c r="AF978" s="33">
        <f t="shared" si="517"/>
        <v>7.7014451607815317</v>
      </c>
      <c r="AG978" s="33">
        <f t="shared" si="518"/>
        <v>0.23104335482344596</v>
      </c>
      <c r="AH978" s="34">
        <f>IF(AA978="",0,VLOOKUP(AA978,[1]!Costo_Twist,2,FALSE)*AE978)</f>
        <v>34.093275325033765</v>
      </c>
      <c r="AI978" s="35" t="s">
        <v>67</v>
      </c>
      <c r="AJ978" s="35"/>
      <c r="AK978" s="35">
        <v>14.5</v>
      </c>
      <c r="AL978" s="35">
        <f t="shared" si="519"/>
        <v>14.5</v>
      </c>
      <c r="AM978" s="29">
        <f t="shared" si="520"/>
        <v>0.30208333333333331</v>
      </c>
      <c r="AN978" s="29">
        <f t="shared" si="521"/>
        <v>8.9336763865065763</v>
      </c>
      <c r="AO978" s="29">
        <f t="shared" si="522"/>
        <v>0.26801029159519729</v>
      </c>
      <c r="AP978" s="30">
        <f>IF(AI978="",0,VLOOKUP(AI978,[1]!Costo_Twist,2,FALSE)*AM978)</f>
        <v>61.216695744743767</v>
      </c>
      <c r="AQ978" s="42"/>
      <c r="AR978" s="42"/>
      <c r="AS978" s="42"/>
      <c r="AT978" s="42">
        <f t="shared" si="523"/>
        <v>0</v>
      </c>
      <c r="AU978" s="43">
        <f t="shared" si="524"/>
        <v>0</v>
      </c>
      <c r="AV978" s="43">
        <f t="shared" si="525"/>
        <v>0</v>
      </c>
      <c r="AW978" s="43">
        <f t="shared" si="526"/>
        <v>0</v>
      </c>
      <c r="AX978" s="44">
        <f>IF(AQ978="",0,VLOOKUP(AQ978,[1]!Costo_Twist,2,FALSE)*AU978)</f>
        <v>0</v>
      </c>
      <c r="AY978" s="36">
        <f t="shared" si="527"/>
        <v>152.21936575292506</v>
      </c>
      <c r="AZ978" s="41">
        <f t="shared" si="528"/>
        <v>1.0208333333333333</v>
      </c>
      <c r="BA978" s="37">
        <f t="shared" si="529"/>
        <v>125.02083333333333</v>
      </c>
      <c r="BB978" s="37" t="str">
        <f t="shared" si="530"/>
        <v>ok</v>
      </c>
      <c r="BC978" s="37" t="str">
        <f t="shared" si="531"/>
        <v>ok</v>
      </c>
      <c r="BE978" s="11" t="b">
        <f t="shared" si="532"/>
        <v>0</v>
      </c>
      <c r="BF978" s="11" t="b">
        <f t="shared" si="533"/>
        <v>0</v>
      </c>
      <c r="BG978" s="11" t="b">
        <f t="shared" si="534"/>
        <v>0</v>
      </c>
      <c r="BH978" s="11">
        <f t="shared" si="535"/>
        <v>7.7014451607815317</v>
      </c>
      <c r="BI978" s="11" t="b">
        <f t="shared" si="536"/>
        <v>0</v>
      </c>
      <c r="BJ978" s="11" t="b">
        <f t="shared" si="537"/>
        <v>0</v>
      </c>
      <c r="BK978" s="11" t="b">
        <f t="shared" si="538"/>
        <v>0</v>
      </c>
      <c r="BL978" s="11">
        <f t="shared" si="539"/>
        <v>13.554543482975495</v>
      </c>
      <c r="BM978" s="11" t="b">
        <f t="shared" si="540"/>
        <v>0</v>
      </c>
      <c r="BN978" s="11" t="b">
        <f t="shared" si="541"/>
        <v>0</v>
      </c>
      <c r="BO978" s="11" t="b">
        <f t="shared" si="542"/>
        <v>0</v>
      </c>
      <c r="BP978" s="11" t="b">
        <f t="shared" si="543"/>
        <v>0</v>
      </c>
      <c r="BQ978" s="11" t="b">
        <f t="shared" si="544"/>
        <v>0</v>
      </c>
      <c r="BR978" s="11">
        <f t="shared" si="545"/>
        <v>8.9336763865065763</v>
      </c>
    </row>
    <row r="979" spans="1:70" s="5" customFormat="1" ht="12.75" customHeight="1" x14ac:dyDescent="0.7">
      <c r="A979" s="24" t="s">
        <v>2393</v>
      </c>
      <c r="B979" s="25" t="s">
        <v>2394</v>
      </c>
      <c r="C979" s="24" t="s">
        <v>84</v>
      </c>
      <c r="D979" s="26" t="s">
        <v>41</v>
      </c>
      <c r="E979" s="24" t="s">
        <v>2610</v>
      </c>
      <c r="F979" s="24" t="s">
        <v>2610</v>
      </c>
      <c r="G979" s="62" t="s">
        <v>1022</v>
      </c>
      <c r="H979" s="16">
        <v>139</v>
      </c>
      <c r="I979" s="16">
        <v>165</v>
      </c>
      <c r="J979" s="16">
        <v>184</v>
      </c>
      <c r="K979" s="26"/>
      <c r="L979" s="26"/>
      <c r="M979" s="26"/>
      <c r="N979" s="26"/>
      <c r="O979" s="40"/>
      <c r="P979" s="32" t="s">
        <v>80</v>
      </c>
      <c r="Q979" s="32">
        <v>124</v>
      </c>
      <c r="R979" s="60">
        <f t="shared" si="510"/>
        <v>0</v>
      </c>
      <c r="S979" s="27" t="s">
        <v>64</v>
      </c>
      <c r="T979" s="27"/>
      <c r="U979" s="27">
        <v>39.5</v>
      </c>
      <c r="V979" s="30">
        <f t="shared" si="511"/>
        <v>39.5</v>
      </c>
      <c r="W979" s="29">
        <f t="shared" si="512"/>
        <v>0.82291666666666663</v>
      </c>
      <c r="X979" s="29">
        <f t="shared" si="513"/>
        <v>24.336566708069636</v>
      </c>
      <c r="Y979" s="29">
        <f t="shared" si="514"/>
        <v>0.73009700124208909</v>
      </c>
      <c r="Z979" s="30">
        <f>IF(S979="",0,VLOOKUP(S979,[1]!Costo_Twist,2,FALSE)*W979)</f>
        <v>102.17823136292397</v>
      </c>
      <c r="AA979" s="31" t="s">
        <v>73</v>
      </c>
      <c r="AB979" s="31"/>
      <c r="AC979" s="31" t="s">
        <v>2407</v>
      </c>
      <c r="AD979" s="34">
        <f t="shared" si="515"/>
        <v>23</v>
      </c>
      <c r="AE979" s="33">
        <f t="shared" si="516"/>
        <v>0.47916666666666669</v>
      </c>
      <c r="AF979" s="33">
        <f t="shared" si="517"/>
        <v>14.170659095838017</v>
      </c>
      <c r="AG979" s="33">
        <f t="shared" si="518"/>
        <v>0.42511977287514052</v>
      </c>
      <c r="AH979" s="34">
        <f>IF(AA979="",0,VLOOKUP(AA979,[1]!Costo_Twist,2,FALSE)*AE979)</f>
        <v>62.731626598062121</v>
      </c>
      <c r="AI979" s="35" t="s">
        <v>67</v>
      </c>
      <c r="AJ979" s="35"/>
      <c r="AK979" s="35" t="s">
        <v>2430</v>
      </c>
      <c r="AL979" s="35">
        <f t="shared" si="519"/>
        <v>31</v>
      </c>
      <c r="AM979" s="29">
        <f t="shared" si="520"/>
        <v>0.64583333333333337</v>
      </c>
      <c r="AN979" s="29">
        <f t="shared" si="521"/>
        <v>19.099583998738197</v>
      </c>
      <c r="AO979" s="29">
        <f t="shared" si="522"/>
        <v>0.57298751996214592</v>
      </c>
      <c r="AP979" s="30">
        <f>IF(AI979="",0,VLOOKUP(AI979,[1]!Costo_Twist,2,FALSE)*AM979)</f>
        <v>130.87707366117633</v>
      </c>
      <c r="AQ979" s="42"/>
      <c r="AR979" s="42"/>
      <c r="AS979" s="42"/>
      <c r="AT979" s="42">
        <f t="shared" si="523"/>
        <v>0</v>
      </c>
      <c r="AU979" s="43">
        <f t="shared" si="524"/>
        <v>0</v>
      </c>
      <c r="AV979" s="43">
        <f t="shared" si="525"/>
        <v>0</v>
      </c>
      <c r="AW979" s="43">
        <f t="shared" si="526"/>
        <v>0</v>
      </c>
      <c r="AX979" s="44">
        <f>IF(AQ979="",0,VLOOKUP(AQ979,[1]!Costo_Twist,2,FALSE)*AU979)</f>
        <v>0</v>
      </c>
      <c r="AY979" s="36">
        <f t="shared" si="527"/>
        <v>295.7869316221624</v>
      </c>
      <c r="AZ979" s="41">
        <f t="shared" si="528"/>
        <v>1.9479166666666665</v>
      </c>
      <c r="BA979" s="37">
        <f t="shared" si="529"/>
        <v>125.94791666666667</v>
      </c>
      <c r="BB979" s="37" t="str">
        <f t="shared" si="530"/>
        <v>ok</v>
      </c>
      <c r="BC979" s="37" t="str">
        <f t="shared" si="531"/>
        <v>ok</v>
      </c>
      <c r="BE979" s="11" t="b">
        <f t="shared" si="532"/>
        <v>0</v>
      </c>
      <c r="BF979" s="11" t="b">
        <f t="shared" si="533"/>
        <v>0</v>
      </c>
      <c r="BG979" s="11" t="b">
        <f t="shared" si="534"/>
        <v>0</v>
      </c>
      <c r="BH979" s="11">
        <f t="shared" si="535"/>
        <v>14.170659095838017</v>
      </c>
      <c r="BI979" s="11" t="b">
        <f t="shared" si="536"/>
        <v>0</v>
      </c>
      <c r="BJ979" s="11" t="b">
        <f t="shared" si="537"/>
        <v>0</v>
      </c>
      <c r="BK979" s="11" t="b">
        <f t="shared" si="538"/>
        <v>0</v>
      </c>
      <c r="BL979" s="11">
        <f t="shared" si="539"/>
        <v>24.336566708069636</v>
      </c>
      <c r="BM979" s="11" t="b">
        <f t="shared" si="540"/>
        <v>0</v>
      </c>
      <c r="BN979" s="11" t="b">
        <f t="shared" si="541"/>
        <v>0</v>
      </c>
      <c r="BO979" s="11" t="b">
        <f t="shared" si="542"/>
        <v>0</v>
      </c>
      <c r="BP979" s="11" t="b">
        <f t="shared" si="543"/>
        <v>0</v>
      </c>
      <c r="BQ979" s="11" t="b">
        <f t="shared" si="544"/>
        <v>0</v>
      </c>
      <c r="BR979" s="11">
        <f t="shared" si="545"/>
        <v>19.099583998738197</v>
      </c>
    </row>
    <row r="980" spans="1:70" s="5" customFormat="1" ht="12.75" customHeight="1" x14ac:dyDescent="0.7">
      <c r="A980" s="24" t="s">
        <v>2393</v>
      </c>
      <c r="B980" s="25" t="s">
        <v>2394</v>
      </c>
      <c r="C980" s="24" t="s">
        <v>84</v>
      </c>
      <c r="D980" s="26" t="s">
        <v>41</v>
      </c>
      <c r="E980" s="24" t="s">
        <v>2610</v>
      </c>
      <c r="F980" s="24" t="s">
        <v>2610</v>
      </c>
      <c r="G980" s="62" t="s">
        <v>1023</v>
      </c>
      <c r="H980" s="16">
        <v>98</v>
      </c>
      <c r="I980" s="16">
        <v>122</v>
      </c>
      <c r="J980" s="16">
        <v>142</v>
      </c>
      <c r="K980" s="26"/>
      <c r="L980" s="26"/>
      <c r="M980" s="26"/>
      <c r="N980" s="26"/>
      <c r="O980" s="40"/>
      <c r="P980" s="32" t="s">
        <v>81</v>
      </c>
      <c r="Q980" s="32">
        <v>120</v>
      </c>
      <c r="R980" s="60">
        <f t="shared" si="510"/>
        <v>0</v>
      </c>
      <c r="S980" s="27" t="s">
        <v>64</v>
      </c>
      <c r="T980" s="27"/>
      <c r="U980" s="27">
        <v>88</v>
      </c>
      <c r="V980" s="30">
        <f t="shared" si="511"/>
        <v>88</v>
      </c>
      <c r="W980" s="29">
        <f t="shared" si="512"/>
        <v>1.8333333333333333</v>
      </c>
      <c r="X980" s="29">
        <f t="shared" si="513"/>
        <v>54.21817393190198</v>
      </c>
      <c r="Y980" s="29">
        <f t="shared" si="514"/>
        <v>1.6265452179570594</v>
      </c>
      <c r="Z980" s="30">
        <f>IF(S980="",0,VLOOKUP(S980,[1]!Costo_Twist,2,FALSE)*W980)</f>
        <v>227.6375787325901</v>
      </c>
      <c r="AA980" s="31" t="s">
        <v>73</v>
      </c>
      <c r="AB980" s="31"/>
      <c r="AC980" s="31">
        <v>44.5</v>
      </c>
      <c r="AD980" s="34">
        <f t="shared" si="515"/>
        <v>44.5</v>
      </c>
      <c r="AE980" s="33">
        <f t="shared" si="516"/>
        <v>0.92708333333333337</v>
      </c>
      <c r="AF980" s="33">
        <f t="shared" si="517"/>
        <v>27.417144772382251</v>
      </c>
      <c r="AG980" s="33">
        <f t="shared" si="518"/>
        <v>0.82251434317146754</v>
      </c>
      <c r="AH980" s="34">
        <f>IF(AA980="",0,VLOOKUP(AA980,[1]!Costo_Twist,2,FALSE)*AE980)</f>
        <v>121.37206015712019</v>
      </c>
      <c r="AI980" s="35" t="s">
        <v>67</v>
      </c>
      <c r="AJ980" s="35"/>
      <c r="AK980" s="35">
        <v>72.5</v>
      </c>
      <c r="AL980" s="35">
        <f t="shared" si="519"/>
        <v>72.5</v>
      </c>
      <c r="AM980" s="29">
        <f t="shared" si="520"/>
        <v>1.5104166666666667</v>
      </c>
      <c r="AN980" s="29">
        <f t="shared" si="521"/>
        <v>44.668381932532881</v>
      </c>
      <c r="AO980" s="29">
        <f t="shared" si="522"/>
        <v>1.3400514579759863</v>
      </c>
      <c r="AP980" s="30">
        <f>IF(AI980="",0,VLOOKUP(AI980,[1]!Costo_Twist,2,FALSE)*AM980)</f>
        <v>306.08347872371883</v>
      </c>
      <c r="AQ980" s="42"/>
      <c r="AR980" s="42"/>
      <c r="AS980" s="42"/>
      <c r="AT980" s="42">
        <f t="shared" si="523"/>
        <v>0</v>
      </c>
      <c r="AU980" s="43">
        <f t="shared" si="524"/>
        <v>0</v>
      </c>
      <c r="AV980" s="43">
        <f t="shared" si="525"/>
        <v>0</v>
      </c>
      <c r="AW980" s="43">
        <f t="shared" si="526"/>
        <v>0</v>
      </c>
      <c r="AX980" s="44">
        <f>IF(AQ980="",0,VLOOKUP(AQ980,[1]!Costo_Twist,2,FALSE)*AU980)</f>
        <v>0</v>
      </c>
      <c r="AY980" s="36">
        <f t="shared" si="527"/>
        <v>655.09311761342906</v>
      </c>
      <c r="AZ980" s="41">
        <f t="shared" si="528"/>
        <v>4.270833333333333</v>
      </c>
      <c r="BA980" s="37">
        <f t="shared" si="529"/>
        <v>124.27083333333333</v>
      </c>
      <c r="BB980" s="37" t="str">
        <f t="shared" si="530"/>
        <v>ok</v>
      </c>
      <c r="BC980" s="37" t="str">
        <f t="shared" si="531"/>
        <v>ok</v>
      </c>
      <c r="BE980" s="11" t="b">
        <f t="shared" si="532"/>
        <v>0</v>
      </c>
      <c r="BF980" s="11" t="b">
        <f t="shared" si="533"/>
        <v>0</v>
      </c>
      <c r="BG980" s="11" t="b">
        <f t="shared" si="534"/>
        <v>0</v>
      </c>
      <c r="BH980" s="11">
        <f t="shared" si="535"/>
        <v>27.417144772382251</v>
      </c>
      <c r="BI980" s="11" t="b">
        <f t="shared" si="536"/>
        <v>0</v>
      </c>
      <c r="BJ980" s="11" t="b">
        <f t="shared" si="537"/>
        <v>0</v>
      </c>
      <c r="BK980" s="11" t="b">
        <f t="shared" si="538"/>
        <v>0</v>
      </c>
      <c r="BL980" s="11">
        <f t="shared" si="539"/>
        <v>54.21817393190198</v>
      </c>
      <c r="BM980" s="11" t="b">
        <f t="shared" si="540"/>
        <v>0</v>
      </c>
      <c r="BN980" s="11" t="b">
        <f t="shared" si="541"/>
        <v>0</v>
      </c>
      <c r="BO980" s="11" t="b">
        <f t="shared" si="542"/>
        <v>0</v>
      </c>
      <c r="BP980" s="11" t="b">
        <f t="shared" si="543"/>
        <v>0</v>
      </c>
      <c r="BQ980" s="11" t="b">
        <f t="shared" si="544"/>
        <v>0</v>
      </c>
      <c r="BR980" s="11">
        <f t="shared" si="545"/>
        <v>44.668381932532881</v>
      </c>
    </row>
    <row r="981" spans="1:70" s="5" customFormat="1" ht="12.75" customHeight="1" x14ac:dyDescent="0.7">
      <c r="A981" s="24" t="s">
        <v>2393</v>
      </c>
      <c r="B981" s="25" t="s">
        <v>2394</v>
      </c>
      <c r="C981" s="24" t="s">
        <v>84</v>
      </c>
      <c r="D981" s="26" t="s">
        <v>41</v>
      </c>
      <c r="E981" s="24" t="s">
        <v>2610</v>
      </c>
      <c r="F981" s="24" t="s">
        <v>2610</v>
      </c>
      <c r="G981" s="62" t="s">
        <v>1024</v>
      </c>
      <c r="H981" s="16">
        <v>225</v>
      </c>
      <c r="I981" s="16">
        <v>238</v>
      </c>
      <c r="J981" s="16">
        <v>241</v>
      </c>
      <c r="K981" s="26"/>
      <c r="L981" s="26"/>
      <c r="M981" s="26"/>
      <c r="N981" s="26"/>
      <c r="O981" s="40"/>
      <c r="P981" s="32" t="s">
        <v>79</v>
      </c>
      <c r="Q981" s="32">
        <v>128</v>
      </c>
      <c r="R981" s="60">
        <f t="shared" si="510"/>
        <v>0</v>
      </c>
      <c r="S981" s="27" t="s">
        <v>73</v>
      </c>
      <c r="T981" s="27"/>
      <c r="U981" s="27" t="s">
        <v>2397</v>
      </c>
      <c r="V981" s="30">
        <f t="shared" si="511"/>
        <v>2</v>
      </c>
      <c r="W981" s="29">
        <f t="shared" si="512"/>
        <v>4.1666666666666664E-2</v>
      </c>
      <c r="X981" s="29">
        <f t="shared" si="513"/>
        <v>1.232231225725045</v>
      </c>
      <c r="Y981" s="29">
        <f t="shared" si="514"/>
        <v>3.6966936771751349E-2</v>
      </c>
      <c r="Z981" s="30">
        <f>IF(S981="",0,VLOOKUP(S981,[1]!Costo_Twist,2,FALSE)*W981)</f>
        <v>5.454924052005401</v>
      </c>
      <c r="AA981" s="31" t="s">
        <v>68</v>
      </c>
      <c r="AB981" s="31"/>
      <c r="AC981" s="31">
        <v>3.5</v>
      </c>
      <c r="AD981" s="34">
        <f t="shared" si="515"/>
        <v>3.5</v>
      </c>
      <c r="AE981" s="33">
        <f t="shared" si="516"/>
        <v>7.2916666666666671E-2</v>
      </c>
      <c r="AF981" s="33">
        <f t="shared" si="517"/>
        <v>2.1564046450188288</v>
      </c>
      <c r="AG981" s="33">
        <f t="shared" si="518"/>
        <v>6.4692139350564865E-2</v>
      </c>
      <c r="AH981" s="34">
        <f>IF(AA981="",0,VLOOKUP(AA981,[1]!Costo_Twist,2,FALSE)*AE981)</f>
        <v>4.9476471399986197</v>
      </c>
      <c r="AI981" s="35" t="s">
        <v>67</v>
      </c>
      <c r="AJ981" s="35"/>
      <c r="AK981" s="35" t="s">
        <v>2397</v>
      </c>
      <c r="AL981" s="35">
        <f t="shared" si="519"/>
        <v>2</v>
      </c>
      <c r="AM981" s="29">
        <f t="shared" si="520"/>
        <v>4.1666666666666664E-2</v>
      </c>
      <c r="AN981" s="29">
        <f t="shared" si="521"/>
        <v>1.232231225725045</v>
      </c>
      <c r="AO981" s="29">
        <f t="shared" si="522"/>
        <v>3.6966936771751349E-2</v>
      </c>
      <c r="AP981" s="30">
        <f>IF(AI981="",0,VLOOKUP(AI981,[1]!Costo_Twist,2,FALSE)*AM981)</f>
        <v>8.4436821716887955</v>
      </c>
      <c r="AQ981" s="42"/>
      <c r="AR981" s="42"/>
      <c r="AS981" s="42"/>
      <c r="AT981" s="42">
        <f t="shared" si="523"/>
        <v>0</v>
      </c>
      <c r="AU981" s="43">
        <f t="shared" si="524"/>
        <v>0</v>
      </c>
      <c r="AV981" s="43">
        <f t="shared" si="525"/>
        <v>0</v>
      </c>
      <c r="AW981" s="43">
        <f t="shared" si="526"/>
        <v>0</v>
      </c>
      <c r="AX981" s="44">
        <f>IF(AQ981="",0,VLOOKUP(AQ981,[1]!Costo_Twist,2,FALSE)*AU981)</f>
        <v>0</v>
      </c>
      <c r="AY981" s="36">
        <f t="shared" si="527"/>
        <v>18.846253363692817</v>
      </c>
      <c r="AZ981" s="41">
        <f t="shared" si="528"/>
        <v>0.15625</v>
      </c>
      <c r="BA981" s="37">
        <f t="shared" si="529"/>
        <v>128.15625</v>
      </c>
      <c r="BB981" s="37" t="str">
        <f t="shared" si="530"/>
        <v>ok</v>
      </c>
      <c r="BC981" s="37" t="str">
        <f t="shared" si="531"/>
        <v>ok</v>
      </c>
      <c r="BE981" s="11" t="b">
        <f t="shared" si="532"/>
        <v>0</v>
      </c>
      <c r="BF981" s="11" t="b">
        <f t="shared" si="533"/>
        <v>0</v>
      </c>
      <c r="BG981" s="11" t="b">
        <f t="shared" si="534"/>
        <v>0</v>
      </c>
      <c r="BH981" s="11">
        <f t="shared" si="535"/>
        <v>1.232231225725045</v>
      </c>
      <c r="BI981" s="11" t="b">
        <f t="shared" si="536"/>
        <v>0</v>
      </c>
      <c r="BJ981" s="11">
        <f t="shared" si="537"/>
        <v>2.1564046450188288</v>
      </c>
      <c r="BK981" s="11" t="b">
        <f t="shared" si="538"/>
        <v>0</v>
      </c>
      <c r="BL981" s="11" t="b">
        <f t="shared" si="539"/>
        <v>0</v>
      </c>
      <c r="BM981" s="11" t="b">
        <f t="shared" si="540"/>
        <v>0</v>
      </c>
      <c r="BN981" s="11" t="b">
        <f t="shared" si="541"/>
        <v>0</v>
      </c>
      <c r="BO981" s="11" t="b">
        <f t="shared" si="542"/>
        <v>0</v>
      </c>
      <c r="BP981" s="11" t="b">
        <f t="shared" si="543"/>
        <v>0</v>
      </c>
      <c r="BQ981" s="11" t="b">
        <f t="shared" si="544"/>
        <v>0</v>
      </c>
      <c r="BR981" s="11">
        <f t="shared" si="545"/>
        <v>1.232231225725045</v>
      </c>
    </row>
    <row r="982" spans="1:70" s="5" customFormat="1" ht="12.75" customHeight="1" x14ac:dyDescent="0.7">
      <c r="A982" s="24" t="s">
        <v>2393</v>
      </c>
      <c r="B982" s="25" t="s">
        <v>2394</v>
      </c>
      <c r="C982" s="24" t="s">
        <v>84</v>
      </c>
      <c r="D982" s="26" t="s">
        <v>41</v>
      </c>
      <c r="E982" s="24" t="s">
        <v>2610</v>
      </c>
      <c r="F982" s="24" t="s">
        <v>2610</v>
      </c>
      <c r="G982" s="62" t="s">
        <v>1025</v>
      </c>
      <c r="H982" s="16">
        <v>208</v>
      </c>
      <c r="I982" s="16">
        <v>228</v>
      </c>
      <c r="J982" s="16">
        <v>236</v>
      </c>
      <c r="K982" s="26"/>
      <c r="L982" s="26"/>
      <c r="M982" s="26"/>
      <c r="N982" s="26"/>
      <c r="O982" s="40"/>
      <c r="P982" s="32" t="s">
        <v>79</v>
      </c>
      <c r="Q982" s="32">
        <v>128</v>
      </c>
      <c r="R982" s="60">
        <f t="shared" si="510"/>
        <v>0</v>
      </c>
      <c r="S982" s="27" t="s">
        <v>73</v>
      </c>
      <c r="T982" s="27"/>
      <c r="U982" s="28">
        <v>4.5</v>
      </c>
      <c r="V982" s="30">
        <f t="shared" si="511"/>
        <v>4.5</v>
      </c>
      <c r="W982" s="29">
        <f t="shared" si="512"/>
        <v>9.375E-2</v>
      </c>
      <c r="X982" s="29">
        <f t="shared" si="513"/>
        <v>2.772520257881351</v>
      </c>
      <c r="Y982" s="29">
        <f t="shared" si="514"/>
        <v>8.3175607736440532E-2</v>
      </c>
      <c r="Z982" s="30">
        <f>IF(S982="",0,VLOOKUP(S982,[1]!Costo_Twist,2,FALSE)*W982)</f>
        <v>12.273579117012154</v>
      </c>
      <c r="AA982" s="31" t="s">
        <v>68</v>
      </c>
      <c r="AB982" s="31"/>
      <c r="AC982" s="31">
        <v>6.5</v>
      </c>
      <c r="AD982" s="34">
        <f t="shared" si="515"/>
        <v>6.5</v>
      </c>
      <c r="AE982" s="33">
        <f t="shared" si="516"/>
        <v>0.13541666666666666</v>
      </c>
      <c r="AF982" s="33">
        <f t="shared" si="517"/>
        <v>4.0047514836063955</v>
      </c>
      <c r="AG982" s="33">
        <f t="shared" si="518"/>
        <v>0.12014254450819187</v>
      </c>
      <c r="AH982" s="34">
        <f>IF(AA982="",0,VLOOKUP(AA982,[1]!Costo_Twist,2,FALSE)*AE982)</f>
        <v>9.1884875457117214</v>
      </c>
      <c r="AI982" s="35" t="s">
        <v>67</v>
      </c>
      <c r="AJ982" s="35"/>
      <c r="AK982" s="35" t="s">
        <v>2399</v>
      </c>
      <c r="AL982" s="35">
        <f t="shared" si="519"/>
        <v>6</v>
      </c>
      <c r="AM982" s="29">
        <f t="shared" si="520"/>
        <v>0.125</v>
      </c>
      <c r="AN982" s="29">
        <f t="shared" si="521"/>
        <v>3.6966936771751349</v>
      </c>
      <c r="AO982" s="29">
        <f t="shared" si="522"/>
        <v>0.11090081031525405</v>
      </c>
      <c r="AP982" s="30">
        <f>IF(AI982="",0,VLOOKUP(AI982,[1]!Costo_Twist,2,FALSE)*AM982)</f>
        <v>25.331046515066387</v>
      </c>
      <c r="AQ982" s="42"/>
      <c r="AR982" s="42"/>
      <c r="AS982" s="42"/>
      <c r="AT982" s="42">
        <f t="shared" si="523"/>
        <v>0</v>
      </c>
      <c r="AU982" s="43">
        <f t="shared" si="524"/>
        <v>0</v>
      </c>
      <c r="AV982" s="43">
        <f t="shared" si="525"/>
        <v>0</v>
      </c>
      <c r="AW982" s="43">
        <f t="shared" si="526"/>
        <v>0</v>
      </c>
      <c r="AX982" s="44">
        <f>IF(AQ982="",0,VLOOKUP(AQ982,[1]!Costo_Twist,2,FALSE)*AU982)</f>
        <v>0</v>
      </c>
      <c r="AY982" s="36">
        <f t="shared" si="527"/>
        <v>46.793113177790261</v>
      </c>
      <c r="AZ982" s="41">
        <f t="shared" si="528"/>
        <v>0.35416666666666663</v>
      </c>
      <c r="BA982" s="37">
        <f t="shared" si="529"/>
        <v>128.35416666666666</v>
      </c>
      <c r="BB982" s="37" t="str">
        <f t="shared" si="530"/>
        <v>ok</v>
      </c>
      <c r="BC982" s="37" t="str">
        <f t="shared" si="531"/>
        <v>ok</v>
      </c>
      <c r="BE982" s="11" t="b">
        <f t="shared" si="532"/>
        <v>0</v>
      </c>
      <c r="BF982" s="11" t="b">
        <f t="shared" si="533"/>
        <v>0</v>
      </c>
      <c r="BG982" s="11" t="b">
        <f t="shared" si="534"/>
        <v>0</v>
      </c>
      <c r="BH982" s="11">
        <f t="shared" si="535"/>
        <v>2.772520257881351</v>
      </c>
      <c r="BI982" s="11" t="b">
        <f t="shared" si="536"/>
        <v>0</v>
      </c>
      <c r="BJ982" s="11">
        <f t="shared" si="537"/>
        <v>4.0047514836063955</v>
      </c>
      <c r="BK982" s="11" t="b">
        <f t="shared" si="538"/>
        <v>0</v>
      </c>
      <c r="BL982" s="11" t="b">
        <f t="shared" si="539"/>
        <v>0</v>
      </c>
      <c r="BM982" s="11" t="b">
        <f t="shared" si="540"/>
        <v>0</v>
      </c>
      <c r="BN982" s="11" t="b">
        <f t="shared" si="541"/>
        <v>0</v>
      </c>
      <c r="BO982" s="11" t="b">
        <f t="shared" si="542"/>
        <v>0</v>
      </c>
      <c r="BP982" s="11" t="b">
        <f t="shared" si="543"/>
        <v>0</v>
      </c>
      <c r="BQ982" s="11" t="b">
        <f t="shared" si="544"/>
        <v>0</v>
      </c>
      <c r="BR982" s="11">
        <f t="shared" si="545"/>
        <v>3.6966936771751349</v>
      </c>
    </row>
    <row r="983" spans="1:70" s="5" customFormat="1" ht="12.75" customHeight="1" x14ac:dyDescent="0.7">
      <c r="A983" s="24" t="s">
        <v>2393</v>
      </c>
      <c r="B983" s="25" t="s">
        <v>2394</v>
      </c>
      <c r="C983" s="24" t="s">
        <v>84</v>
      </c>
      <c r="D983" s="26" t="s">
        <v>41</v>
      </c>
      <c r="E983" s="24" t="s">
        <v>2610</v>
      </c>
      <c r="F983" s="24" t="s">
        <v>2610</v>
      </c>
      <c r="G983" s="62" t="s">
        <v>1026</v>
      </c>
      <c r="H983" s="16">
        <v>191</v>
      </c>
      <c r="I983" s="16">
        <v>213</v>
      </c>
      <c r="J983" s="16">
        <v>224</v>
      </c>
      <c r="K983" s="26"/>
      <c r="L983" s="26"/>
      <c r="M983" s="26"/>
      <c r="N983" s="26"/>
      <c r="O983" s="40"/>
      <c r="P983" s="32" t="s">
        <v>79</v>
      </c>
      <c r="Q983" s="32">
        <v>128</v>
      </c>
      <c r="R983" s="60">
        <f t="shared" si="510"/>
        <v>0</v>
      </c>
      <c r="S983" s="27" t="s">
        <v>64</v>
      </c>
      <c r="T983" s="27"/>
      <c r="U983" s="28">
        <v>8.5</v>
      </c>
      <c r="V983" s="30">
        <f t="shared" si="511"/>
        <v>8.5</v>
      </c>
      <c r="W983" s="29">
        <f t="shared" si="512"/>
        <v>0.17708333333333334</v>
      </c>
      <c r="X983" s="29">
        <f t="shared" si="513"/>
        <v>5.2369827093314418</v>
      </c>
      <c r="Y983" s="29">
        <f t="shared" si="514"/>
        <v>0.15710948127994326</v>
      </c>
      <c r="Z983" s="30">
        <f>IF(S983="",0,VLOOKUP(S983,[1]!Costo_Twist,2,FALSE)*W983)</f>
        <v>21.987720673034271</v>
      </c>
      <c r="AA983" s="31" t="s">
        <v>73</v>
      </c>
      <c r="AB983" s="31"/>
      <c r="AC983" s="31" t="s">
        <v>2412</v>
      </c>
      <c r="AD983" s="34">
        <f t="shared" si="515"/>
        <v>8</v>
      </c>
      <c r="AE983" s="33">
        <f t="shared" si="516"/>
        <v>0.16666666666666666</v>
      </c>
      <c r="AF983" s="33">
        <f t="shared" si="517"/>
        <v>4.9289249029001798</v>
      </c>
      <c r="AG983" s="33">
        <f t="shared" si="518"/>
        <v>0.1478677470870054</v>
      </c>
      <c r="AH983" s="34">
        <f>IF(AA983="",0,VLOOKUP(AA983,[1]!Costo_Twist,2,FALSE)*AE983)</f>
        <v>21.819696208021604</v>
      </c>
      <c r="AI983" s="35" t="s">
        <v>67</v>
      </c>
      <c r="AJ983" s="35"/>
      <c r="AK983" s="35">
        <v>4.5</v>
      </c>
      <c r="AL983" s="35">
        <f t="shared" si="519"/>
        <v>4.5</v>
      </c>
      <c r="AM983" s="29">
        <f t="shared" si="520"/>
        <v>9.375E-2</v>
      </c>
      <c r="AN983" s="29">
        <f t="shared" si="521"/>
        <v>2.772520257881351</v>
      </c>
      <c r="AO983" s="29">
        <f t="shared" si="522"/>
        <v>8.3175607736440532E-2</v>
      </c>
      <c r="AP983" s="30">
        <f>IF(AI983="",0,VLOOKUP(AI983,[1]!Costo_Twist,2,FALSE)*AM983)</f>
        <v>18.998284886299789</v>
      </c>
      <c r="AQ983" s="42"/>
      <c r="AR983" s="42"/>
      <c r="AS983" s="42"/>
      <c r="AT983" s="42">
        <f t="shared" si="523"/>
        <v>0</v>
      </c>
      <c r="AU983" s="43">
        <f t="shared" si="524"/>
        <v>0</v>
      </c>
      <c r="AV983" s="43">
        <f t="shared" si="525"/>
        <v>0</v>
      </c>
      <c r="AW983" s="43">
        <f t="shared" si="526"/>
        <v>0</v>
      </c>
      <c r="AX983" s="44">
        <f>IF(AQ983="",0,VLOOKUP(AQ983,[1]!Costo_Twist,2,FALSE)*AU983)</f>
        <v>0</v>
      </c>
      <c r="AY983" s="36">
        <f t="shared" si="527"/>
        <v>62.805701767355657</v>
      </c>
      <c r="AZ983" s="41">
        <f t="shared" si="528"/>
        <v>0.4375</v>
      </c>
      <c r="BA983" s="37">
        <f t="shared" si="529"/>
        <v>128.4375</v>
      </c>
      <c r="BB983" s="37" t="str">
        <f t="shared" si="530"/>
        <v>ok</v>
      </c>
      <c r="BC983" s="37" t="str">
        <f t="shared" si="531"/>
        <v>ok</v>
      </c>
      <c r="BE983" s="11" t="b">
        <f t="shared" si="532"/>
        <v>0</v>
      </c>
      <c r="BF983" s="11" t="b">
        <f t="shared" si="533"/>
        <v>0</v>
      </c>
      <c r="BG983" s="11" t="b">
        <f t="shared" si="534"/>
        <v>0</v>
      </c>
      <c r="BH983" s="11">
        <f t="shared" si="535"/>
        <v>4.9289249029001798</v>
      </c>
      <c r="BI983" s="11" t="b">
        <f t="shared" si="536"/>
        <v>0</v>
      </c>
      <c r="BJ983" s="11" t="b">
        <f t="shared" si="537"/>
        <v>0</v>
      </c>
      <c r="BK983" s="11" t="b">
        <f t="shared" si="538"/>
        <v>0</v>
      </c>
      <c r="BL983" s="11">
        <f t="shared" si="539"/>
        <v>5.2369827093314418</v>
      </c>
      <c r="BM983" s="11" t="b">
        <f t="shared" si="540"/>
        <v>0</v>
      </c>
      <c r="BN983" s="11" t="b">
        <f t="shared" si="541"/>
        <v>0</v>
      </c>
      <c r="BO983" s="11" t="b">
        <f t="shared" si="542"/>
        <v>0</v>
      </c>
      <c r="BP983" s="11" t="b">
        <f t="shared" si="543"/>
        <v>0</v>
      </c>
      <c r="BQ983" s="11" t="b">
        <f t="shared" si="544"/>
        <v>0</v>
      </c>
      <c r="BR983" s="11">
        <f t="shared" si="545"/>
        <v>2.772520257881351</v>
      </c>
    </row>
    <row r="984" spans="1:70" s="5" customFormat="1" ht="12.75" customHeight="1" x14ac:dyDescent="0.7">
      <c r="A984" s="24" t="s">
        <v>2393</v>
      </c>
      <c r="B984" s="25" t="s">
        <v>2394</v>
      </c>
      <c r="C984" s="24" t="s">
        <v>84</v>
      </c>
      <c r="D984" s="26" t="s">
        <v>41</v>
      </c>
      <c r="E984" s="24" t="s">
        <v>2610</v>
      </c>
      <c r="F984" s="24" t="s">
        <v>2610</v>
      </c>
      <c r="G984" s="62" t="s">
        <v>1027</v>
      </c>
      <c r="H984" s="16">
        <v>163</v>
      </c>
      <c r="I984" s="16">
        <v>190</v>
      </c>
      <c r="J984" s="16">
        <v>209</v>
      </c>
      <c r="K984" s="26"/>
      <c r="L984" s="26"/>
      <c r="M984" s="26"/>
      <c r="N984" s="26"/>
      <c r="O984" s="40"/>
      <c r="P984" s="32" t="s">
        <v>80</v>
      </c>
      <c r="Q984" s="32">
        <v>124</v>
      </c>
      <c r="R984" s="60">
        <f t="shared" si="510"/>
        <v>0</v>
      </c>
      <c r="S984" s="27" t="s">
        <v>64</v>
      </c>
      <c r="T984" s="27"/>
      <c r="U984" s="28" t="s">
        <v>2426</v>
      </c>
      <c r="V984" s="30">
        <f t="shared" si="511"/>
        <v>16</v>
      </c>
      <c r="W984" s="29">
        <f t="shared" si="512"/>
        <v>0.33333333333333331</v>
      </c>
      <c r="X984" s="29">
        <f t="shared" si="513"/>
        <v>9.8578498058003596</v>
      </c>
      <c r="Y984" s="29">
        <f t="shared" si="514"/>
        <v>0.29573549417401079</v>
      </c>
      <c r="Z984" s="30">
        <f>IF(S984="",0,VLOOKUP(S984,[1]!Costo_Twist,2,FALSE)*W984)</f>
        <v>41.388650678652745</v>
      </c>
      <c r="AA984" s="31" t="s">
        <v>73</v>
      </c>
      <c r="AB984" s="31"/>
      <c r="AC984" s="31">
        <v>14.5</v>
      </c>
      <c r="AD984" s="34">
        <f t="shared" si="515"/>
        <v>14.5</v>
      </c>
      <c r="AE984" s="33">
        <f t="shared" si="516"/>
        <v>0.30208333333333331</v>
      </c>
      <c r="AF984" s="33">
        <f t="shared" si="517"/>
        <v>8.9336763865065763</v>
      </c>
      <c r="AG984" s="33">
        <f t="shared" si="518"/>
        <v>0.26801029159519729</v>
      </c>
      <c r="AH984" s="34">
        <f>IF(AA984="",0,VLOOKUP(AA984,[1]!Costo_Twist,2,FALSE)*AE984)</f>
        <v>39.548199377039161</v>
      </c>
      <c r="AI984" s="35" t="s">
        <v>67</v>
      </c>
      <c r="AJ984" s="35"/>
      <c r="AK984" s="35">
        <v>13.5</v>
      </c>
      <c r="AL984" s="35">
        <f t="shared" si="519"/>
        <v>13.5</v>
      </c>
      <c r="AM984" s="29">
        <f t="shared" si="520"/>
        <v>0.28125</v>
      </c>
      <c r="AN984" s="29">
        <f t="shared" si="521"/>
        <v>8.317560773644054</v>
      </c>
      <c r="AO984" s="29">
        <f t="shared" si="522"/>
        <v>0.24952682320932162</v>
      </c>
      <c r="AP984" s="30">
        <f>IF(AI984="",0,VLOOKUP(AI984,[1]!Costo_Twist,2,FALSE)*AM984)</f>
        <v>56.994854658899371</v>
      </c>
      <c r="AQ984" s="42"/>
      <c r="AR984" s="42"/>
      <c r="AS984" s="42"/>
      <c r="AT984" s="42">
        <f t="shared" si="523"/>
        <v>0</v>
      </c>
      <c r="AU984" s="43">
        <f t="shared" si="524"/>
        <v>0</v>
      </c>
      <c r="AV984" s="43">
        <f t="shared" si="525"/>
        <v>0</v>
      </c>
      <c r="AW984" s="43">
        <f t="shared" si="526"/>
        <v>0</v>
      </c>
      <c r="AX984" s="44">
        <f>IF(AQ984="",0,VLOOKUP(AQ984,[1]!Costo_Twist,2,FALSE)*AU984)</f>
        <v>0</v>
      </c>
      <c r="AY984" s="36">
        <f t="shared" si="527"/>
        <v>137.93170471459126</v>
      </c>
      <c r="AZ984" s="41">
        <f t="shared" si="528"/>
        <v>0.91666666666666663</v>
      </c>
      <c r="BA984" s="37">
        <f t="shared" si="529"/>
        <v>124.91666666666667</v>
      </c>
      <c r="BB984" s="37" t="str">
        <f t="shared" si="530"/>
        <v>ok</v>
      </c>
      <c r="BC984" s="37" t="str">
        <f t="shared" si="531"/>
        <v>ok</v>
      </c>
      <c r="BE984" s="11" t="b">
        <f t="shared" si="532"/>
        <v>0</v>
      </c>
      <c r="BF984" s="11" t="b">
        <f t="shared" si="533"/>
        <v>0</v>
      </c>
      <c r="BG984" s="11" t="b">
        <f t="shared" si="534"/>
        <v>0</v>
      </c>
      <c r="BH984" s="11">
        <f t="shared" si="535"/>
        <v>8.9336763865065763</v>
      </c>
      <c r="BI984" s="11" t="b">
        <f t="shared" si="536"/>
        <v>0</v>
      </c>
      <c r="BJ984" s="11" t="b">
        <f t="shared" si="537"/>
        <v>0</v>
      </c>
      <c r="BK984" s="11" t="b">
        <f t="shared" si="538"/>
        <v>0</v>
      </c>
      <c r="BL984" s="11">
        <f t="shared" si="539"/>
        <v>9.8578498058003596</v>
      </c>
      <c r="BM984" s="11" t="b">
        <f t="shared" si="540"/>
        <v>0</v>
      </c>
      <c r="BN984" s="11" t="b">
        <f t="shared" si="541"/>
        <v>0</v>
      </c>
      <c r="BO984" s="11" t="b">
        <f t="shared" si="542"/>
        <v>0</v>
      </c>
      <c r="BP984" s="11" t="b">
        <f t="shared" si="543"/>
        <v>0</v>
      </c>
      <c r="BQ984" s="11" t="b">
        <f t="shared" si="544"/>
        <v>0</v>
      </c>
      <c r="BR984" s="11">
        <f t="shared" si="545"/>
        <v>8.317560773644054</v>
      </c>
    </row>
    <row r="985" spans="1:70" s="5" customFormat="1" ht="12.75" customHeight="1" x14ac:dyDescent="0.7">
      <c r="A985" s="24" t="s">
        <v>2393</v>
      </c>
      <c r="B985" s="25" t="s">
        <v>2394</v>
      </c>
      <c r="C985" s="24" t="s">
        <v>84</v>
      </c>
      <c r="D985" s="26" t="s">
        <v>41</v>
      </c>
      <c r="E985" s="24" t="s">
        <v>2610</v>
      </c>
      <c r="F985" s="24" t="s">
        <v>2610</v>
      </c>
      <c r="G985" s="62" t="s">
        <v>1028</v>
      </c>
      <c r="H985" s="16">
        <v>144</v>
      </c>
      <c r="I985" s="16">
        <v>172</v>
      </c>
      <c r="J985" s="16">
        <v>194</v>
      </c>
      <c r="K985" s="26"/>
      <c r="L985" s="26"/>
      <c r="M985" s="26"/>
      <c r="N985" s="26"/>
      <c r="O985" s="40"/>
      <c r="P985" s="32" t="s">
        <v>80</v>
      </c>
      <c r="Q985" s="32">
        <v>124</v>
      </c>
      <c r="R985" s="60">
        <f t="shared" si="510"/>
        <v>0</v>
      </c>
      <c r="S985" s="27" t="s">
        <v>64</v>
      </c>
      <c r="T985" s="27"/>
      <c r="U985" s="28">
        <v>29.5</v>
      </c>
      <c r="V985" s="30">
        <f t="shared" si="511"/>
        <v>29.5</v>
      </c>
      <c r="W985" s="29">
        <f t="shared" si="512"/>
        <v>0.61458333333333337</v>
      </c>
      <c r="X985" s="29">
        <f t="shared" si="513"/>
        <v>18.175410579444414</v>
      </c>
      <c r="Y985" s="29">
        <f t="shared" si="514"/>
        <v>0.54526231738333242</v>
      </c>
      <c r="Z985" s="30">
        <f>IF(S985="",0,VLOOKUP(S985,[1]!Costo_Twist,2,FALSE)*W985)</f>
        <v>76.310324688766002</v>
      </c>
      <c r="AA985" s="31" t="s">
        <v>73</v>
      </c>
      <c r="AB985" s="31"/>
      <c r="AC985" s="31">
        <v>25.5</v>
      </c>
      <c r="AD985" s="34">
        <f t="shared" si="515"/>
        <v>25.5</v>
      </c>
      <c r="AE985" s="33">
        <f t="shared" si="516"/>
        <v>0.53125</v>
      </c>
      <c r="AF985" s="33">
        <f t="shared" si="517"/>
        <v>15.710948127994323</v>
      </c>
      <c r="AG985" s="33">
        <f t="shared" si="518"/>
        <v>0.47132844383982969</v>
      </c>
      <c r="AH985" s="34">
        <f>IF(AA985="",0,VLOOKUP(AA985,[1]!Costo_Twist,2,FALSE)*AE985)</f>
        <v>69.550281663068873</v>
      </c>
      <c r="AI985" s="35" t="s">
        <v>67</v>
      </c>
      <c r="AJ985" s="35"/>
      <c r="AK985" s="35" t="s">
        <v>2413</v>
      </c>
      <c r="AL985" s="35">
        <f t="shared" si="519"/>
        <v>30</v>
      </c>
      <c r="AM985" s="29">
        <f t="shared" si="520"/>
        <v>0.625</v>
      </c>
      <c r="AN985" s="29">
        <f t="shared" si="521"/>
        <v>18.483468385875675</v>
      </c>
      <c r="AO985" s="29">
        <f t="shared" si="522"/>
        <v>0.55450405157627025</v>
      </c>
      <c r="AP985" s="30">
        <f>IF(AI985="",0,VLOOKUP(AI985,[1]!Costo_Twist,2,FALSE)*AM985)</f>
        <v>126.65523257533194</v>
      </c>
      <c r="AQ985" s="42"/>
      <c r="AR985" s="42"/>
      <c r="AS985" s="42"/>
      <c r="AT985" s="42">
        <f t="shared" si="523"/>
        <v>0</v>
      </c>
      <c r="AU985" s="43">
        <f t="shared" si="524"/>
        <v>0</v>
      </c>
      <c r="AV985" s="43">
        <f t="shared" si="525"/>
        <v>0</v>
      </c>
      <c r="AW985" s="43">
        <f t="shared" si="526"/>
        <v>0</v>
      </c>
      <c r="AX985" s="44">
        <f>IF(AQ985="",0,VLOOKUP(AQ985,[1]!Costo_Twist,2,FALSE)*AU985)</f>
        <v>0</v>
      </c>
      <c r="AY985" s="36">
        <f t="shared" si="527"/>
        <v>272.51583892716678</v>
      </c>
      <c r="AZ985" s="41">
        <f t="shared" si="528"/>
        <v>1.7708333333333335</v>
      </c>
      <c r="BA985" s="37">
        <f t="shared" si="529"/>
        <v>125.77083333333333</v>
      </c>
      <c r="BB985" s="37" t="str">
        <f t="shared" si="530"/>
        <v>ok</v>
      </c>
      <c r="BC985" s="37" t="str">
        <f t="shared" si="531"/>
        <v>ok</v>
      </c>
      <c r="BE985" s="11" t="b">
        <f t="shared" si="532"/>
        <v>0</v>
      </c>
      <c r="BF985" s="11" t="b">
        <f t="shared" si="533"/>
        <v>0</v>
      </c>
      <c r="BG985" s="11" t="b">
        <f t="shared" si="534"/>
        <v>0</v>
      </c>
      <c r="BH985" s="11">
        <f t="shared" si="535"/>
        <v>15.710948127994323</v>
      </c>
      <c r="BI985" s="11" t="b">
        <f t="shared" si="536"/>
        <v>0</v>
      </c>
      <c r="BJ985" s="11" t="b">
        <f t="shared" si="537"/>
        <v>0</v>
      </c>
      <c r="BK985" s="11" t="b">
        <f t="shared" si="538"/>
        <v>0</v>
      </c>
      <c r="BL985" s="11">
        <f t="shared" si="539"/>
        <v>18.175410579444414</v>
      </c>
      <c r="BM985" s="11" t="b">
        <f t="shared" si="540"/>
        <v>0</v>
      </c>
      <c r="BN985" s="11" t="b">
        <f t="shared" si="541"/>
        <v>0</v>
      </c>
      <c r="BO985" s="11" t="b">
        <f t="shared" si="542"/>
        <v>0</v>
      </c>
      <c r="BP985" s="11" t="b">
        <f t="shared" si="543"/>
        <v>0</v>
      </c>
      <c r="BQ985" s="11" t="b">
        <f t="shared" si="544"/>
        <v>0</v>
      </c>
      <c r="BR985" s="11">
        <f t="shared" si="545"/>
        <v>18.483468385875675</v>
      </c>
    </row>
    <row r="986" spans="1:70" s="5" customFormat="1" ht="12.75" customHeight="1" x14ac:dyDescent="0.7">
      <c r="A986" s="24" t="s">
        <v>2393</v>
      </c>
      <c r="B986" s="25" t="s">
        <v>2394</v>
      </c>
      <c r="C986" s="24" t="s">
        <v>84</v>
      </c>
      <c r="D986" s="26" t="s">
        <v>41</v>
      </c>
      <c r="E986" s="24" t="s">
        <v>2610</v>
      </c>
      <c r="F986" s="24" t="s">
        <v>2610</v>
      </c>
      <c r="G986" s="62" t="s">
        <v>1029</v>
      </c>
      <c r="H986" s="16">
        <v>96</v>
      </c>
      <c r="I986" s="16">
        <v>126</v>
      </c>
      <c r="J986" s="16">
        <v>153</v>
      </c>
      <c r="K986" s="26"/>
      <c r="L986" s="26"/>
      <c r="M986" s="26"/>
      <c r="N986" s="26"/>
      <c r="O986" s="40"/>
      <c r="P986" s="32" t="s">
        <v>81</v>
      </c>
      <c r="Q986" s="32">
        <v>120</v>
      </c>
      <c r="R986" s="60">
        <f t="shared" si="510"/>
        <v>0</v>
      </c>
      <c r="S986" s="27" t="s">
        <v>64</v>
      </c>
      <c r="T986" s="27"/>
      <c r="U986" s="27">
        <v>58.5</v>
      </c>
      <c r="V986" s="30">
        <f t="shared" si="511"/>
        <v>58.5</v>
      </c>
      <c r="W986" s="29">
        <f t="shared" si="512"/>
        <v>1.21875</v>
      </c>
      <c r="X986" s="29">
        <f t="shared" si="513"/>
        <v>36.042763352457563</v>
      </c>
      <c r="Y986" s="29">
        <f t="shared" si="514"/>
        <v>1.0812829005737268</v>
      </c>
      <c r="Z986" s="30">
        <f>IF(S986="",0,VLOOKUP(S986,[1]!Costo_Twist,2,FALSE)*W986)</f>
        <v>151.3272540438241</v>
      </c>
      <c r="AA986" s="31" t="s">
        <v>73</v>
      </c>
      <c r="AB986" s="31"/>
      <c r="AC986" s="31">
        <v>54.5</v>
      </c>
      <c r="AD986" s="34">
        <f t="shared" si="515"/>
        <v>54.5</v>
      </c>
      <c r="AE986" s="33">
        <f t="shared" si="516"/>
        <v>1.1354166666666667</v>
      </c>
      <c r="AF986" s="33">
        <f t="shared" si="517"/>
        <v>33.578300901007481</v>
      </c>
      <c r="AG986" s="33">
        <f t="shared" si="518"/>
        <v>1.0073490270302243</v>
      </c>
      <c r="AH986" s="34">
        <f>IF(AA986="",0,VLOOKUP(AA986,[1]!Costo_Twist,2,FALSE)*AE986)</f>
        <v>148.64668041714719</v>
      </c>
      <c r="AI986" s="35" t="s">
        <v>67</v>
      </c>
      <c r="AJ986" s="35"/>
      <c r="AK986" s="35">
        <v>73.5</v>
      </c>
      <c r="AL986" s="35">
        <f t="shared" si="519"/>
        <v>73.5</v>
      </c>
      <c r="AM986" s="29">
        <f t="shared" si="520"/>
        <v>1.53125</v>
      </c>
      <c r="AN986" s="29">
        <f t="shared" si="521"/>
        <v>45.284497545395404</v>
      </c>
      <c r="AO986" s="29">
        <f t="shared" si="522"/>
        <v>1.358534926361862</v>
      </c>
      <c r="AP986" s="30">
        <f>IF(AI986="",0,VLOOKUP(AI986,[1]!Costo_Twist,2,FALSE)*AM986)</f>
        <v>310.30531980956323</v>
      </c>
      <c r="AQ986" s="42"/>
      <c r="AR986" s="42"/>
      <c r="AS986" s="42"/>
      <c r="AT986" s="42">
        <f t="shared" si="523"/>
        <v>0</v>
      </c>
      <c r="AU986" s="43">
        <f t="shared" si="524"/>
        <v>0</v>
      </c>
      <c r="AV986" s="43">
        <f t="shared" si="525"/>
        <v>0</v>
      </c>
      <c r="AW986" s="43">
        <f t="shared" si="526"/>
        <v>0</v>
      </c>
      <c r="AX986" s="44">
        <f>IF(AQ986="",0,VLOOKUP(AQ986,[1]!Costo_Twist,2,FALSE)*AU986)</f>
        <v>0</v>
      </c>
      <c r="AY986" s="36">
        <f t="shared" si="527"/>
        <v>610.27925427053447</v>
      </c>
      <c r="AZ986" s="41">
        <f t="shared" si="528"/>
        <v>3.885416666666667</v>
      </c>
      <c r="BA986" s="37">
        <f t="shared" si="529"/>
        <v>123.88541666666667</v>
      </c>
      <c r="BB986" s="37" t="str">
        <f t="shared" si="530"/>
        <v>ok</v>
      </c>
      <c r="BC986" s="37" t="str">
        <f t="shared" si="531"/>
        <v>ok</v>
      </c>
      <c r="BE986" s="11" t="b">
        <f t="shared" si="532"/>
        <v>0</v>
      </c>
      <c r="BF986" s="11" t="b">
        <f t="shared" si="533"/>
        <v>0</v>
      </c>
      <c r="BG986" s="11" t="b">
        <f t="shared" si="534"/>
        <v>0</v>
      </c>
      <c r="BH986" s="11">
        <f t="shared" si="535"/>
        <v>33.578300901007481</v>
      </c>
      <c r="BI986" s="11" t="b">
        <f t="shared" si="536"/>
        <v>0</v>
      </c>
      <c r="BJ986" s="11" t="b">
        <f t="shared" si="537"/>
        <v>0</v>
      </c>
      <c r="BK986" s="11" t="b">
        <f t="shared" si="538"/>
        <v>0</v>
      </c>
      <c r="BL986" s="11">
        <f t="shared" si="539"/>
        <v>36.042763352457563</v>
      </c>
      <c r="BM986" s="11" t="b">
        <f t="shared" si="540"/>
        <v>0</v>
      </c>
      <c r="BN986" s="11" t="b">
        <f t="shared" si="541"/>
        <v>0</v>
      </c>
      <c r="BO986" s="11" t="b">
        <f t="shared" si="542"/>
        <v>0</v>
      </c>
      <c r="BP986" s="11" t="b">
        <f t="shared" si="543"/>
        <v>0</v>
      </c>
      <c r="BQ986" s="11" t="b">
        <f t="shared" si="544"/>
        <v>0</v>
      </c>
      <c r="BR986" s="11">
        <f t="shared" si="545"/>
        <v>45.284497545395404</v>
      </c>
    </row>
    <row r="987" spans="1:70" s="5" customFormat="1" ht="12.75" customHeight="1" x14ac:dyDescent="0.7">
      <c r="A987" s="24" t="s">
        <v>2393</v>
      </c>
      <c r="B987" s="25" t="s">
        <v>2394</v>
      </c>
      <c r="C987" s="24" t="s">
        <v>84</v>
      </c>
      <c r="D987" s="26" t="s">
        <v>41</v>
      </c>
      <c r="E987" s="24" t="s">
        <v>2610</v>
      </c>
      <c r="F987" s="24" t="s">
        <v>2610</v>
      </c>
      <c r="G987" s="62" t="s">
        <v>1030</v>
      </c>
      <c r="H987" s="16">
        <v>228</v>
      </c>
      <c r="I987" s="16">
        <v>245</v>
      </c>
      <c r="J987" s="16">
        <v>242</v>
      </c>
      <c r="K987" s="26"/>
      <c r="L987" s="26"/>
      <c r="M987" s="26"/>
      <c r="N987" s="26"/>
      <c r="O987" s="40"/>
      <c r="P987" s="32" t="s">
        <v>79</v>
      </c>
      <c r="Q987" s="32">
        <v>128</v>
      </c>
      <c r="R987" s="60">
        <f t="shared" si="510"/>
        <v>0</v>
      </c>
      <c r="S987" s="27" t="s">
        <v>73</v>
      </c>
      <c r="T987" s="27"/>
      <c r="U987" s="27">
        <v>1.5</v>
      </c>
      <c r="V987" s="30">
        <f t="shared" si="511"/>
        <v>1.5</v>
      </c>
      <c r="W987" s="29">
        <f t="shared" si="512"/>
        <v>3.125E-2</v>
      </c>
      <c r="X987" s="29">
        <f t="shared" si="513"/>
        <v>0.92417341929378372</v>
      </c>
      <c r="Y987" s="29">
        <f t="shared" si="514"/>
        <v>2.7725202578813512E-2</v>
      </c>
      <c r="Z987" s="30">
        <f>IF(S987="",0,VLOOKUP(S987,[1]!Costo_Twist,2,FALSE)*W987)</f>
        <v>4.0911930390040512</v>
      </c>
      <c r="AA987" s="31" t="s">
        <v>68</v>
      </c>
      <c r="AB987" s="31"/>
      <c r="AC987" s="31" t="s">
        <v>2396</v>
      </c>
      <c r="AD987" s="34">
        <f t="shared" si="515"/>
        <v>3</v>
      </c>
      <c r="AE987" s="33">
        <f t="shared" si="516"/>
        <v>6.25E-2</v>
      </c>
      <c r="AF987" s="33">
        <f t="shared" si="517"/>
        <v>1.8483468385875674</v>
      </c>
      <c r="AG987" s="33">
        <f t="shared" si="518"/>
        <v>5.5450405157627024E-2</v>
      </c>
      <c r="AH987" s="34">
        <f>IF(AA987="",0,VLOOKUP(AA987,[1]!Costo_Twist,2,FALSE)*AE987)</f>
        <v>4.2408404057131026</v>
      </c>
      <c r="AI987" s="35" t="s">
        <v>74</v>
      </c>
      <c r="AJ987" s="35"/>
      <c r="AK987" s="35">
        <v>0.5</v>
      </c>
      <c r="AL987" s="35">
        <f t="shared" si="519"/>
        <v>0.5</v>
      </c>
      <c r="AM987" s="29">
        <f t="shared" si="520"/>
        <v>1.0416666666666666E-2</v>
      </c>
      <c r="AN987" s="29">
        <f t="shared" si="521"/>
        <v>0.30805780643126124</v>
      </c>
      <c r="AO987" s="29">
        <f t="shared" si="522"/>
        <v>9.2417341929378373E-3</v>
      </c>
      <c r="AP987" s="30">
        <f>IF(AI987="",0,VLOOKUP(AI987,[1]!Costo_Twist,2,FALSE)*AM987)</f>
        <v>1.2449606213837221</v>
      </c>
      <c r="AQ987" s="42"/>
      <c r="AR987" s="42"/>
      <c r="AS987" s="42"/>
      <c r="AT987" s="42">
        <f t="shared" si="523"/>
        <v>0</v>
      </c>
      <c r="AU987" s="43">
        <f t="shared" si="524"/>
        <v>0</v>
      </c>
      <c r="AV987" s="43">
        <f t="shared" si="525"/>
        <v>0</v>
      </c>
      <c r="AW987" s="43">
        <f t="shared" si="526"/>
        <v>0</v>
      </c>
      <c r="AX987" s="44">
        <f>IF(AQ987="",0,VLOOKUP(AQ987,[1]!Costo_Twist,2,FALSE)*AU987)</f>
        <v>0</v>
      </c>
      <c r="AY987" s="36">
        <f t="shared" si="527"/>
        <v>9.5769940661008768</v>
      </c>
      <c r="AZ987" s="41">
        <f t="shared" si="528"/>
        <v>0.10416666666666667</v>
      </c>
      <c r="BA987" s="37">
        <f t="shared" si="529"/>
        <v>128.10416666666666</v>
      </c>
      <c r="BB987" s="37" t="str">
        <f t="shared" si="530"/>
        <v>ok</v>
      </c>
      <c r="BC987" s="37" t="str">
        <f t="shared" si="531"/>
        <v>ok</v>
      </c>
      <c r="BE987" s="11" t="b">
        <f t="shared" si="532"/>
        <v>0</v>
      </c>
      <c r="BF987" s="11" t="b">
        <f t="shared" si="533"/>
        <v>0</v>
      </c>
      <c r="BG987" s="11" t="b">
        <f t="shared" si="534"/>
        <v>0</v>
      </c>
      <c r="BH987" s="11">
        <f t="shared" si="535"/>
        <v>0.92417341929378372</v>
      </c>
      <c r="BI987" s="11" t="b">
        <f t="shared" si="536"/>
        <v>0</v>
      </c>
      <c r="BJ987" s="11">
        <f t="shared" si="537"/>
        <v>1.8483468385875674</v>
      </c>
      <c r="BK987" s="11" t="b">
        <f t="shared" si="538"/>
        <v>0</v>
      </c>
      <c r="BL987" s="11" t="b">
        <f t="shared" si="539"/>
        <v>0</v>
      </c>
      <c r="BM987" s="11" t="b">
        <f t="shared" si="540"/>
        <v>0</v>
      </c>
      <c r="BN987" s="11" t="b">
        <f t="shared" si="541"/>
        <v>0</v>
      </c>
      <c r="BO987" s="11" t="b">
        <f t="shared" si="542"/>
        <v>0</v>
      </c>
      <c r="BP987" s="11" t="b">
        <f t="shared" si="543"/>
        <v>0</v>
      </c>
      <c r="BQ987" s="11">
        <f t="shared" si="544"/>
        <v>0.30805780643126124</v>
      </c>
      <c r="BR987" s="11" t="b">
        <f t="shared" si="545"/>
        <v>0</v>
      </c>
    </row>
    <row r="988" spans="1:70" s="5" customFormat="1" ht="12.75" customHeight="1" x14ac:dyDescent="0.7">
      <c r="A988" s="24" t="s">
        <v>2393</v>
      </c>
      <c r="B988" s="25" t="s">
        <v>2394</v>
      </c>
      <c r="C988" s="24" t="s">
        <v>84</v>
      </c>
      <c r="D988" s="26" t="s">
        <v>41</v>
      </c>
      <c r="E988" s="24" t="s">
        <v>2610</v>
      </c>
      <c r="F988" s="24" t="s">
        <v>2610</v>
      </c>
      <c r="G988" s="62" t="s">
        <v>1031</v>
      </c>
      <c r="H988" s="16">
        <v>207</v>
      </c>
      <c r="I988" s="16">
        <v>226</v>
      </c>
      <c r="J988" s="16">
        <v>227</v>
      </c>
      <c r="K988" s="26"/>
      <c r="L988" s="26"/>
      <c r="M988" s="26"/>
      <c r="N988" s="26"/>
      <c r="O988" s="40"/>
      <c r="P988" s="32" t="s">
        <v>79</v>
      </c>
      <c r="Q988" s="32">
        <v>128</v>
      </c>
      <c r="R988" s="60">
        <f t="shared" si="510"/>
        <v>0</v>
      </c>
      <c r="S988" s="27" t="s">
        <v>64</v>
      </c>
      <c r="T988" s="27"/>
      <c r="U988" s="27" t="s">
        <v>2396</v>
      </c>
      <c r="V988" s="30">
        <f t="shared" si="511"/>
        <v>3</v>
      </c>
      <c r="W988" s="29">
        <f t="shared" si="512"/>
        <v>6.25E-2</v>
      </c>
      <c r="X988" s="29">
        <f t="shared" si="513"/>
        <v>1.8483468385875674</v>
      </c>
      <c r="Y988" s="29">
        <f t="shared" si="514"/>
        <v>5.5450405157627024E-2</v>
      </c>
      <c r="Z988" s="30">
        <f>IF(S988="",0,VLOOKUP(S988,[1]!Costo_Twist,2,FALSE)*W988)</f>
        <v>7.7603720022473901</v>
      </c>
      <c r="AA988" s="31" t="s">
        <v>73</v>
      </c>
      <c r="AB988" s="31"/>
      <c r="AC988" s="31">
        <v>4.5</v>
      </c>
      <c r="AD988" s="34">
        <f t="shared" si="515"/>
        <v>4.5</v>
      </c>
      <c r="AE988" s="33">
        <f t="shared" si="516"/>
        <v>9.375E-2</v>
      </c>
      <c r="AF988" s="33">
        <f t="shared" si="517"/>
        <v>2.772520257881351</v>
      </c>
      <c r="AG988" s="33">
        <f t="shared" si="518"/>
        <v>8.3175607736440532E-2</v>
      </c>
      <c r="AH988" s="34">
        <f>IF(AA988="",0,VLOOKUP(AA988,[1]!Costo_Twist,2,FALSE)*AE988)</f>
        <v>12.273579117012154</v>
      </c>
      <c r="AI988" s="35" t="s">
        <v>68</v>
      </c>
      <c r="AJ988" s="35"/>
      <c r="AK988" s="35">
        <v>4.5</v>
      </c>
      <c r="AL988" s="35">
        <f t="shared" si="519"/>
        <v>4.5</v>
      </c>
      <c r="AM988" s="29">
        <f t="shared" si="520"/>
        <v>9.375E-2</v>
      </c>
      <c r="AN988" s="29">
        <f t="shared" si="521"/>
        <v>2.772520257881351</v>
      </c>
      <c r="AO988" s="29">
        <f t="shared" si="522"/>
        <v>8.3175607736440532E-2</v>
      </c>
      <c r="AP988" s="30">
        <f>IF(AI988="",0,VLOOKUP(AI988,[1]!Costo_Twist,2,FALSE)*AM988)</f>
        <v>6.3612606085696539</v>
      </c>
      <c r="AQ988" s="42"/>
      <c r="AR988" s="42"/>
      <c r="AS988" s="42"/>
      <c r="AT988" s="42">
        <f t="shared" si="523"/>
        <v>0</v>
      </c>
      <c r="AU988" s="43">
        <f t="shared" si="524"/>
        <v>0</v>
      </c>
      <c r="AV988" s="43">
        <f t="shared" si="525"/>
        <v>0</v>
      </c>
      <c r="AW988" s="43">
        <f t="shared" si="526"/>
        <v>0</v>
      </c>
      <c r="AX988" s="44">
        <f>IF(AQ988="",0,VLOOKUP(AQ988,[1]!Costo_Twist,2,FALSE)*AU988)</f>
        <v>0</v>
      </c>
      <c r="AY988" s="36">
        <f t="shared" si="527"/>
        <v>26.395211727829199</v>
      </c>
      <c r="AZ988" s="41">
        <f t="shared" si="528"/>
        <v>0.25</v>
      </c>
      <c r="BA988" s="37">
        <f t="shared" si="529"/>
        <v>128.25</v>
      </c>
      <c r="BB988" s="37" t="str">
        <f t="shared" si="530"/>
        <v>ok</v>
      </c>
      <c r="BC988" s="37" t="str">
        <f t="shared" si="531"/>
        <v>ok</v>
      </c>
      <c r="BE988" s="11" t="b">
        <f t="shared" si="532"/>
        <v>0</v>
      </c>
      <c r="BF988" s="11" t="b">
        <f t="shared" si="533"/>
        <v>0</v>
      </c>
      <c r="BG988" s="11" t="b">
        <f t="shared" si="534"/>
        <v>0</v>
      </c>
      <c r="BH988" s="11">
        <f t="shared" si="535"/>
        <v>2.772520257881351</v>
      </c>
      <c r="BI988" s="11" t="b">
        <f t="shared" si="536"/>
        <v>0</v>
      </c>
      <c r="BJ988" s="11">
        <f t="shared" si="537"/>
        <v>2.772520257881351</v>
      </c>
      <c r="BK988" s="11" t="b">
        <f t="shared" si="538"/>
        <v>0</v>
      </c>
      <c r="BL988" s="11">
        <f t="shared" si="539"/>
        <v>1.8483468385875674</v>
      </c>
      <c r="BM988" s="11" t="b">
        <f t="shared" si="540"/>
        <v>0</v>
      </c>
      <c r="BN988" s="11" t="b">
        <f t="shared" si="541"/>
        <v>0</v>
      </c>
      <c r="BO988" s="11" t="b">
        <f t="shared" si="542"/>
        <v>0</v>
      </c>
      <c r="BP988" s="11" t="b">
        <f t="shared" si="543"/>
        <v>0</v>
      </c>
      <c r="BQ988" s="11" t="b">
        <f t="shared" si="544"/>
        <v>0</v>
      </c>
      <c r="BR988" s="11" t="b">
        <f t="shared" si="545"/>
        <v>0</v>
      </c>
    </row>
    <row r="989" spans="1:70" s="5" customFormat="1" ht="12.75" customHeight="1" x14ac:dyDescent="0.7">
      <c r="A989" s="24" t="s">
        <v>2393</v>
      </c>
      <c r="B989" s="25" t="s">
        <v>2394</v>
      </c>
      <c r="C989" s="24" t="s">
        <v>84</v>
      </c>
      <c r="D989" s="26" t="s">
        <v>41</v>
      </c>
      <c r="E989" s="24" t="s">
        <v>2610</v>
      </c>
      <c r="F989" s="24" t="s">
        <v>2610</v>
      </c>
      <c r="G989" s="62" t="s">
        <v>1032</v>
      </c>
      <c r="H989" s="16">
        <v>186</v>
      </c>
      <c r="I989" s="16">
        <v>211</v>
      </c>
      <c r="J989" s="16">
        <v>219</v>
      </c>
      <c r="K989" s="26"/>
      <c r="L989" s="26"/>
      <c r="M989" s="26"/>
      <c r="N989" s="26"/>
      <c r="O989" s="40"/>
      <c r="P989" s="32" t="s">
        <v>79</v>
      </c>
      <c r="Q989" s="32">
        <v>128</v>
      </c>
      <c r="R989" s="60">
        <f t="shared" si="510"/>
        <v>0</v>
      </c>
      <c r="S989" s="27" t="s">
        <v>64</v>
      </c>
      <c r="T989" s="27"/>
      <c r="U989" s="28">
        <v>11.5</v>
      </c>
      <c r="V989" s="30">
        <f t="shared" si="511"/>
        <v>11.5</v>
      </c>
      <c r="W989" s="29">
        <f t="shared" si="512"/>
        <v>0.23958333333333334</v>
      </c>
      <c r="X989" s="29">
        <f t="shared" si="513"/>
        <v>7.0853295479190086</v>
      </c>
      <c r="Y989" s="29">
        <f t="shared" si="514"/>
        <v>0.21255988643757026</v>
      </c>
      <c r="Z989" s="30">
        <f>IF(S989="",0,VLOOKUP(S989,[1]!Costo_Twist,2,FALSE)*W989)</f>
        <v>29.748092675281661</v>
      </c>
      <c r="AA989" s="31" t="s">
        <v>73</v>
      </c>
      <c r="AB989" s="31"/>
      <c r="AC989" s="31">
        <v>8.5</v>
      </c>
      <c r="AD989" s="34">
        <f t="shared" si="515"/>
        <v>8.5</v>
      </c>
      <c r="AE989" s="33">
        <f t="shared" si="516"/>
        <v>0.17708333333333334</v>
      </c>
      <c r="AF989" s="33">
        <f t="shared" si="517"/>
        <v>5.2369827093314418</v>
      </c>
      <c r="AG989" s="33">
        <f t="shared" si="518"/>
        <v>0.15710948127994326</v>
      </c>
      <c r="AH989" s="34">
        <f>IF(AA989="",0,VLOOKUP(AA989,[1]!Costo_Twist,2,FALSE)*AE989)</f>
        <v>23.183427221022956</v>
      </c>
      <c r="AI989" s="35" t="s">
        <v>74</v>
      </c>
      <c r="AJ989" s="35"/>
      <c r="AK989" s="35">
        <v>1.5</v>
      </c>
      <c r="AL989" s="35">
        <f t="shared" si="519"/>
        <v>1.5</v>
      </c>
      <c r="AM989" s="29">
        <f t="shared" si="520"/>
        <v>3.125E-2</v>
      </c>
      <c r="AN989" s="29">
        <f t="shared" si="521"/>
        <v>0.92417341929378372</v>
      </c>
      <c r="AO989" s="29">
        <f t="shared" si="522"/>
        <v>2.7725202578813512E-2</v>
      </c>
      <c r="AP989" s="30">
        <f>IF(AI989="",0,VLOOKUP(AI989,[1]!Costo_Twist,2,FALSE)*AM989)</f>
        <v>3.7348818641511663</v>
      </c>
      <c r="AQ989" s="42"/>
      <c r="AR989" s="42"/>
      <c r="AS989" s="42"/>
      <c r="AT989" s="42">
        <f t="shared" si="523"/>
        <v>0</v>
      </c>
      <c r="AU989" s="43">
        <f t="shared" si="524"/>
        <v>0</v>
      </c>
      <c r="AV989" s="43">
        <f t="shared" si="525"/>
        <v>0</v>
      </c>
      <c r="AW989" s="43">
        <f t="shared" si="526"/>
        <v>0</v>
      </c>
      <c r="AX989" s="44">
        <f>IF(AQ989="",0,VLOOKUP(AQ989,[1]!Costo_Twist,2,FALSE)*AU989)</f>
        <v>0</v>
      </c>
      <c r="AY989" s="36">
        <f t="shared" si="527"/>
        <v>56.666401760455784</v>
      </c>
      <c r="AZ989" s="41">
        <f t="shared" si="528"/>
        <v>0.44791666666666669</v>
      </c>
      <c r="BA989" s="37">
        <f t="shared" si="529"/>
        <v>128.44791666666666</v>
      </c>
      <c r="BB989" s="37" t="str">
        <f t="shared" si="530"/>
        <v>ok</v>
      </c>
      <c r="BC989" s="37" t="str">
        <f t="shared" si="531"/>
        <v>ok</v>
      </c>
      <c r="BE989" s="11" t="b">
        <f t="shared" si="532"/>
        <v>0</v>
      </c>
      <c r="BF989" s="11" t="b">
        <f t="shared" si="533"/>
        <v>0</v>
      </c>
      <c r="BG989" s="11" t="b">
        <f t="shared" si="534"/>
        <v>0</v>
      </c>
      <c r="BH989" s="11">
        <f t="shared" si="535"/>
        <v>5.2369827093314418</v>
      </c>
      <c r="BI989" s="11" t="b">
        <f t="shared" si="536"/>
        <v>0</v>
      </c>
      <c r="BJ989" s="11" t="b">
        <f t="shared" si="537"/>
        <v>0</v>
      </c>
      <c r="BK989" s="11" t="b">
        <f t="shared" si="538"/>
        <v>0</v>
      </c>
      <c r="BL989" s="11">
        <f t="shared" si="539"/>
        <v>7.0853295479190086</v>
      </c>
      <c r="BM989" s="11" t="b">
        <f t="shared" si="540"/>
        <v>0</v>
      </c>
      <c r="BN989" s="11" t="b">
        <f t="shared" si="541"/>
        <v>0</v>
      </c>
      <c r="BO989" s="11" t="b">
        <f t="shared" si="542"/>
        <v>0</v>
      </c>
      <c r="BP989" s="11" t="b">
        <f t="shared" si="543"/>
        <v>0</v>
      </c>
      <c r="BQ989" s="11">
        <f t="shared" si="544"/>
        <v>0.92417341929378372</v>
      </c>
      <c r="BR989" s="11" t="b">
        <f t="shared" si="545"/>
        <v>0</v>
      </c>
    </row>
    <row r="990" spans="1:70" s="5" customFormat="1" ht="12.75" customHeight="1" x14ac:dyDescent="0.7">
      <c r="A990" s="24" t="s">
        <v>2393</v>
      </c>
      <c r="B990" s="25" t="s">
        <v>2394</v>
      </c>
      <c r="C990" s="24" t="s">
        <v>84</v>
      </c>
      <c r="D990" s="26" t="s">
        <v>41</v>
      </c>
      <c r="E990" s="24" t="s">
        <v>2610</v>
      </c>
      <c r="F990" s="24" t="s">
        <v>2610</v>
      </c>
      <c r="G990" s="62" t="s">
        <v>1033</v>
      </c>
      <c r="H990" s="16">
        <v>155</v>
      </c>
      <c r="I990" s="16">
        <v>185</v>
      </c>
      <c r="J990" s="16">
        <v>198</v>
      </c>
      <c r="K990" s="26"/>
      <c r="L990" s="26"/>
      <c r="M990" s="26"/>
      <c r="N990" s="26"/>
      <c r="O990" s="40"/>
      <c r="P990" s="32" t="s">
        <v>80</v>
      </c>
      <c r="Q990" s="32">
        <v>124</v>
      </c>
      <c r="R990" s="60">
        <f t="shared" si="510"/>
        <v>0</v>
      </c>
      <c r="S990" s="27" t="s">
        <v>64</v>
      </c>
      <c r="T990" s="27"/>
      <c r="U990" s="28" t="s">
        <v>2435</v>
      </c>
      <c r="V990" s="30">
        <f t="shared" si="511"/>
        <v>24</v>
      </c>
      <c r="W990" s="29">
        <f t="shared" si="512"/>
        <v>0.5</v>
      </c>
      <c r="X990" s="29">
        <f t="shared" si="513"/>
        <v>14.786774708700539</v>
      </c>
      <c r="Y990" s="29">
        <f t="shared" si="514"/>
        <v>0.44360324126101619</v>
      </c>
      <c r="Z990" s="30">
        <f>IF(S990="",0,VLOOKUP(S990,[1]!Costo_Twist,2,FALSE)*W990)</f>
        <v>62.082976017979121</v>
      </c>
      <c r="AA990" s="31" t="s">
        <v>73</v>
      </c>
      <c r="AB990" s="31"/>
      <c r="AC990" s="31">
        <v>18.5</v>
      </c>
      <c r="AD990" s="34">
        <f t="shared" si="515"/>
        <v>18.5</v>
      </c>
      <c r="AE990" s="33">
        <f t="shared" si="516"/>
        <v>0.38541666666666669</v>
      </c>
      <c r="AF990" s="33">
        <f t="shared" si="517"/>
        <v>11.398138837956667</v>
      </c>
      <c r="AG990" s="33">
        <f t="shared" si="518"/>
        <v>0.34194416513870002</v>
      </c>
      <c r="AH990" s="34">
        <f>IF(AA990="",0,VLOOKUP(AA990,[1]!Costo_Twist,2,FALSE)*AE990)</f>
        <v>50.458047481049967</v>
      </c>
      <c r="AI990" s="35" t="s">
        <v>67</v>
      </c>
      <c r="AJ990" s="35"/>
      <c r="AK990" s="35" t="s">
        <v>2395</v>
      </c>
      <c r="AL990" s="35">
        <f t="shared" si="519"/>
        <v>1</v>
      </c>
      <c r="AM990" s="29">
        <f t="shared" si="520"/>
        <v>2.0833333333333332E-2</v>
      </c>
      <c r="AN990" s="29">
        <f t="shared" si="521"/>
        <v>0.61611561286252248</v>
      </c>
      <c r="AO990" s="29">
        <f t="shared" si="522"/>
        <v>1.8483468385875675E-2</v>
      </c>
      <c r="AP990" s="30">
        <f>IF(AI990="",0,VLOOKUP(AI990,[1]!Costo_Twist,2,FALSE)*AM990)</f>
        <v>4.2218410858443978</v>
      </c>
      <c r="AQ990" s="42"/>
      <c r="AR990" s="42"/>
      <c r="AS990" s="42"/>
      <c r="AT990" s="42">
        <f t="shared" si="523"/>
        <v>0</v>
      </c>
      <c r="AU990" s="43">
        <f t="shared" si="524"/>
        <v>0</v>
      </c>
      <c r="AV990" s="43">
        <f t="shared" si="525"/>
        <v>0</v>
      </c>
      <c r="AW990" s="43">
        <f t="shared" si="526"/>
        <v>0</v>
      </c>
      <c r="AX990" s="44">
        <f>IF(AQ990="",0,VLOOKUP(AQ990,[1]!Costo_Twist,2,FALSE)*AU990)</f>
        <v>0</v>
      </c>
      <c r="AY990" s="36">
        <f t="shared" si="527"/>
        <v>116.76286458487348</v>
      </c>
      <c r="AZ990" s="41">
        <f t="shared" si="528"/>
        <v>0.90625000000000011</v>
      </c>
      <c r="BA990" s="37">
        <f t="shared" si="529"/>
        <v>124.90625</v>
      </c>
      <c r="BB990" s="37" t="str">
        <f t="shared" si="530"/>
        <v>ok</v>
      </c>
      <c r="BC990" s="37" t="str">
        <f t="shared" si="531"/>
        <v>ok</v>
      </c>
      <c r="BE990" s="11" t="b">
        <f t="shared" si="532"/>
        <v>0</v>
      </c>
      <c r="BF990" s="11" t="b">
        <f t="shared" si="533"/>
        <v>0</v>
      </c>
      <c r="BG990" s="11" t="b">
        <f t="shared" si="534"/>
        <v>0</v>
      </c>
      <c r="BH990" s="11">
        <f t="shared" si="535"/>
        <v>11.398138837956667</v>
      </c>
      <c r="BI990" s="11" t="b">
        <f t="shared" si="536"/>
        <v>0</v>
      </c>
      <c r="BJ990" s="11" t="b">
        <f t="shared" si="537"/>
        <v>0</v>
      </c>
      <c r="BK990" s="11" t="b">
        <f t="shared" si="538"/>
        <v>0</v>
      </c>
      <c r="BL990" s="11">
        <f t="shared" si="539"/>
        <v>14.786774708700539</v>
      </c>
      <c r="BM990" s="11" t="b">
        <f t="shared" si="540"/>
        <v>0</v>
      </c>
      <c r="BN990" s="11" t="b">
        <f t="shared" si="541"/>
        <v>0</v>
      </c>
      <c r="BO990" s="11" t="b">
        <f t="shared" si="542"/>
        <v>0</v>
      </c>
      <c r="BP990" s="11" t="b">
        <f t="shared" si="543"/>
        <v>0</v>
      </c>
      <c r="BQ990" s="11" t="b">
        <f t="shared" si="544"/>
        <v>0</v>
      </c>
      <c r="BR990" s="11">
        <f t="shared" si="545"/>
        <v>0.61611561286252248</v>
      </c>
    </row>
    <row r="991" spans="1:70" s="5" customFormat="1" ht="12.75" customHeight="1" x14ac:dyDescent="0.7">
      <c r="A991" s="24" t="s">
        <v>2393</v>
      </c>
      <c r="B991" s="25" t="s">
        <v>2394</v>
      </c>
      <c r="C991" s="24" t="s">
        <v>84</v>
      </c>
      <c r="D991" s="26" t="s">
        <v>41</v>
      </c>
      <c r="E991" s="24" t="s">
        <v>2610</v>
      </c>
      <c r="F991" s="24" t="s">
        <v>2610</v>
      </c>
      <c r="G991" s="62" t="s">
        <v>1034</v>
      </c>
      <c r="H991" s="16">
        <v>133</v>
      </c>
      <c r="I991" s="16">
        <v>167</v>
      </c>
      <c r="J991" s="16">
        <v>183</v>
      </c>
      <c r="K991" s="26"/>
      <c r="L991" s="26"/>
      <c r="M991" s="26"/>
      <c r="N991" s="26"/>
      <c r="O991" s="40"/>
      <c r="P991" s="32" t="s">
        <v>80</v>
      </c>
      <c r="Q991" s="32">
        <v>124</v>
      </c>
      <c r="R991" s="60">
        <f t="shared" si="510"/>
        <v>0</v>
      </c>
      <c r="S991" s="27" t="s">
        <v>64</v>
      </c>
      <c r="T991" s="27"/>
      <c r="U991" s="28" t="s">
        <v>2432</v>
      </c>
      <c r="V991" s="30">
        <f t="shared" si="511"/>
        <v>40</v>
      </c>
      <c r="W991" s="29">
        <f t="shared" si="512"/>
        <v>0.83333333333333337</v>
      </c>
      <c r="X991" s="29">
        <f t="shared" si="513"/>
        <v>24.644624514500901</v>
      </c>
      <c r="Y991" s="29">
        <f t="shared" si="514"/>
        <v>0.73933873543502704</v>
      </c>
      <c r="Z991" s="30">
        <f>IF(S991="",0,VLOOKUP(S991,[1]!Costo_Twist,2,FALSE)*W991)</f>
        <v>103.47162669663187</v>
      </c>
      <c r="AA991" s="31" t="s">
        <v>73</v>
      </c>
      <c r="AB991" s="31"/>
      <c r="AC991" s="31">
        <v>35.5</v>
      </c>
      <c r="AD991" s="34">
        <f t="shared" si="515"/>
        <v>35.5</v>
      </c>
      <c r="AE991" s="33">
        <f t="shared" si="516"/>
        <v>0.73958333333333337</v>
      </c>
      <c r="AF991" s="33">
        <f t="shared" si="517"/>
        <v>21.872104256619551</v>
      </c>
      <c r="AG991" s="33">
        <f t="shared" si="518"/>
        <v>0.65616312769858653</v>
      </c>
      <c r="AH991" s="34">
        <f>IF(AA991="",0,VLOOKUP(AA991,[1]!Costo_Twist,2,FALSE)*AE991)</f>
        <v>96.824901923095879</v>
      </c>
      <c r="AI991" s="35" t="s">
        <v>72</v>
      </c>
      <c r="AJ991" s="35"/>
      <c r="AK991" s="35">
        <v>5.5</v>
      </c>
      <c r="AL991" s="35">
        <f t="shared" si="519"/>
        <v>5.5</v>
      </c>
      <c r="AM991" s="29">
        <f t="shared" si="520"/>
        <v>0.11458333333333333</v>
      </c>
      <c r="AN991" s="29">
        <f t="shared" si="521"/>
        <v>3.3886358707438737</v>
      </c>
      <c r="AO991" s="29">
        <f t="shared" si="522"/>
        <v>0.10165907612231621</v>
      </c>
      <c r="AP991" s="30">
        <f>IF(AI991="",0,VLOOKUP(AI991,[1]!Costo_Twist,2,FALSE)*AM991)</f>
        <v>23.375243960138391</v>
      </c>
      <c r="AQ991" s="42"/>
      <c r="AR991" s="42"/>
      <c r="AS991" s="42"/>
      <c r="AT991" s="42">
        <f t="shared" si="523"/>
        <v>0</v>
      </c>
      <c r="AU991" s="43">
        <f t="shared" si="524"/>
        <v>0</v>
      </c>
      <c r="AV991" s="43">
        <f t="shared" si="525"/>
        <v>0</v>
      </c>
      <c r="AW991" s="43">
        <f t="shared" si="526"/>
        <v>0</v>
      </c>
      <c r="AX991" s="44">
        <f>IF(AQ991="",0,VLOOKUP(AQ991,[1]!Costo_Twist,2,FALSE)*AU991)</f>
        <v>0</v>
      </c>
      <c r="AY991" s="36">
        <f t="shared" si="527"/>
        <v>223.67177257986614</v>
      </c>
      <c r="AZ991" s="41">
        <f t="shared" si="528"/>
        <v>1.6875</v>
      </c>
      <c r="BA991" s="37">
        <f t="shared" si="529"/>
        <v>125.6875</v>
      </c>
      <c r="BB991" s="37" t="str">
        <f t="shared" si="530"/>
        <v>ok</v>
      </c>
      <c r="BC991" s="37" t="str">
        <f t="shared" si="531"/>
        <v>ok</v>
      </c>
      <c r="BE991" s="11" t="b">
        <f t="shared" si="532"/>
        <v>0</v>
      </c>
      <c r="BF991" s="11" t="b">
        <f t="shared" si="533"/>
        <v>0</v>
      </c>
      <c r="BG991" s="11" t="b">
        <f t="shared" si="534"/>
        <v>0</v>
      </c>
      <c r="BH991" s="11">
        <f t="shared" si="535"/>
        <v>21.872104256619551</v>
      </c>
      <c r="BI991" s="11" t="b">
        <f t="shared" si="536"/>
        <v>0</v>
      </c>
      <c r="BJ991" s="11" t="b">
        <f t="shared" si="537"/>
        <v>0</v>
      </c>
      <c r="BK991" s="11" t="b">
        <f t="shared" si="538"/>
        <v>0</v>
      </c>
      <c r="BL991" s="11">
        <f t="shared" si="539"/>
        <v>24.644624514500901</v>
      </c>
      <c r="BM991" s="11" t="b">
        <f t="shared" si="540"/>
        <v>0</v>
      </c>
      <c r="BN991" s="11">
        <f t="shared" si="541"/>
        <v>3.3886358707438737</v>
      </c>
      <c r="BO991" s="11" t="b">
        <f t="shared" si="542"/>
        <v>0</v>
      </c>
      <c r="BP991" s="11" t="b">
        <f t="shared" si="543"/>
        <v>0</v>
      </c>
      <c r="BQ991" s="11" t="b">
        <f t="shared" si="544"/>
        <v>0</v>
      </c>
      <c r="BR991" s="11" t="b">
        <f t="shared" si="545"/>
        <v>0</v>
      </c>
    </row>
    <row r="992" spans="1:70" s="5" customFormat="1" ht="12.75" customHeight="1" x14ac:dyDescent="0.7">
      <c r="A992" s="24" t="s">
        <v>2393</v>
      </c>
      <c r="B992" s="25" t="s">
        <v>2394</v>
      </c>
      <c r="C992" s="24" t="s">
        <v>84</v>
      </c>
      <c r="D992" s="26" t="s">
        <v>41</v>
      </c>
      <c r="E992" s="24" t="s">
        <v>2610</v>
      </c>
      <c r="F992" s="24" t="s">
        <v>2610</v>
      </c>
      <c r="G992" s="62" t="s">
        <v>1035</v>
      </c>
      <c r="H992" s="16">
        <v>86</v>
      </c>
      <c r="I992" s="16">
        <v>120</v>
      </c>
      <c r="J992" s="16">
        <v>138</v>
      </c>
      <c r="K992" s="26"/>
      <c r="L992" s="26"/>
      <c r="M992" s="26"/>
      <c r="N992" s="26"/>
      <c r="O992" s="40"/>
      <c r="P992" s="32" t="s">
        <v>81</v>
      </c>
      <c r="Q992" s="32">
        <v>120</v>
      </c>
      <c r="R992" s="60">
        <f t="shared" si="510"/>
        <v>0</v>
      </c>
      <c r="S992" s="27" t="s">
        <v>64</v>
      </c>
      <c r="T992" s="27"/>
      <c r="U992" s="28">
        <v>99.5</v>
      </c>
      <c r="V992" s="30">
        <f t="shared" si="511"/>
        <v>99.5</v>
      </c>
      <c r="W992" s="29">
        <f t="shared" si="512"/>
        <v>2.0729166666666665</v>
      </c>
      <c r="X992" s="29">
        <f t="shared" si="513"/>
        <v>61.303503479820982</v>
      </c>
      <c r="Y992" s="29">
        <f t="shared" si="514"/>
        <v>1.8391051043946294</v>
      </c>
      <c r="Z992" s="30">
        <f>IF(S992="",0,VLOOKUP(S992,[1]!Costo_Twist,2,FALSE)*W992)</f>
        <v>257.38567140787177</v>
      </c>
      <c r="AA992" s="31" t="s">
        <v>73</v>
      </c>
      <c r="AB992" s="31"/>
      <c r="AC992" s="31">
        <v>71.5</v>
      </c>
      <c r="AD992" s="34">
        <f t="shared" si="515"/>
        <v>71.5</v>
      </c>
      <c r="AE992" s="33">
        <f t="shared" si="516"/>
        <v>1.4895833333333333</v>
      </c>
      <c r="AF992" s="33">
        <f t="shared" si="517"/>
        <v>44.052266319670352</v>
      </c>
      <c r="AG992" s="33">
        <f t="shared" si="518"/>
        <v>1.3215679895901105</v>
      </c>
      <c r="AH992" s="34">
        <f>IF(AA992="",0,VLOOKUP(AA992,[1]!Costo_Twist,2,FALSE)*AE992)</f>
        <v>195.0135348591931</v>
      </c>
      <c r="AI992" s="35" t="s">
        <v>67</v>
      </c>
      <c r="AJ992" s="35"/>
      <c r="AK992" s="35">
        <v>14.5</v>
      </c>
      <c r="AL992" s="35">
        <f t="shared" si="519"/>
        <v>14.5</v>
      </c>
      <c r="AM992" s="29">
        <f t="shared" si="520"/>
        <v>0.30208333333333331</v>
      </c>
      <c r="AN992" s="29">
        <f t="shared" si="521"/>
        <v>8.9336763865065763</v>
      </c>
      <c r="AO992" s="29">
        <f t="shared" si="522"/>
        <v>0.26801029159519729</v>
      </c>
      <c r="AP992" s="30">
        <f>IF(AI992="",0,VLOOKUP(AI992,[1]!Costo_Twist,2,FALSE)*AM992)</f>
        <v>61.216695744743767</v>
      </c>
      <c r="AQ992" s="42"/>
      <c r="AR992" s="42"/>
      <c r="AS992" s="42"/>
      <c r="AT992" s="42">
        <f t="shared" si="523"/>
        <v>0</v>
      </c>
      <c r="AU992" s="43">
        <f t="shared" si="524"/>
        <v>0</v>
      </c>
      <c r="AV992" s="43">
        <f t="shared" si="525"/>
        <v>0</v>
      </c>
      <c r="AW992" s="43">
        <f t="shared" si="526"/>
        <v>0</v>
      </c>
      <c r="AX992" s="44">
        <f>IF(AQ992="",0,VLOOKUP(AQ992,[1]!Costo_Twist,2,FALSE)*AU992)</f>
        <v>0</v>
      </c>
      <c r="AY992" s="36">
        <f t="shared" si="527"/>
        <v>513.61590201180866</v>
      </c>
      <c r="AZ992" s="41">
        <f t="shared" si="528"/>
        <v>3.8645833333333335</v>
      </c>
      <c r="BA992" s="37">
        <f t="shared" si="529"/>
        <v>123.86458333333333</v>
      </c>
      <c r="BB992" s="37" t="str">
        <f t="shared" si="530"/>
        <v>ok</v>
      </c>
      <c r="BC992" s="37" t="str">
        <f t="shared" si="531"/>
        <v>ok</v>
      </c>
      <c r="BE992" s="11" t="b">
        <f t="shared" si="532"/>
        <v>0</v>
      </c>
      <c r="BF992" s="11" t="b">
        <f t="shared" si="533"/>
        <v>0</v>
      </c>
      <c r="BG992" s="11" t="b">
        <f t="shared" si="534"/>
        <v>0</v>
      </c>
      <c r="BH992" s="11">
        <f t="shared" si="535"/>
        <v>44.052266319670352</v>
      </c>
      <c r="BI992" s="11" t="b">
        <f t="shared" si="536"/>
        <v>0</v>
      </c>
      <c r="BJ992" s="11" t="b">
        <f t="shared" si="537"/>
        <v>0</v>
      </c>
      <c r="BK992" s="11" t="b">
        <f t="shared" si="538"/>
        <v>0</v>
      </c>
      <c r="BL992" s="11">
        <f t="shared" si="539"/>
        <v>61.303503479820982</v>
      </c>
      <c r="BM992" s="11" t="b">
        <f t="shared" si="540"/>
        <v>0</v>
      </c>
      <c r="BN992" s="11" t="b">
        <f t="shared" si="541"/>
        <v>0</v>
      </c>
      <c r="BO992" s="11" t="b">
        <f t="shared" si="542"/>
        <v>0</v>
      </c>
      <c r="BP992" s="11" t="b">
        <f t="shared" si="543"/>
        <v>0</v>
      </c>
      <c r="BQ992" s="11" t="b">
        <f t="shared" si="544"/>
        <v>0</v>
      </c>
      <c r="BR992" s="11">
        <f t="shared" si="545"/>
        <v>8.9336763865065763</v>
      </c>
    </row>
    <row r="993" spans="1:70" s="5" customFormat="1" ht="12.75" customHeight="1" x14ac:dyDescent="0.7">
      <c r="A993" s="24" t="s">
        <v>2393</v>
      </c>
      <c r="B993" s="25" t="s">
        <v>2394</v>
      </c>
      <c r="C993" s="24" t="s">
        <v>84</v>
      </c>
      <c r="D993" s="26" t="s">
        <v>41</v>
      </c>
      <c r="E993" s="24" t="s">
        <v>2610</v>
      </c>
      <c r="F993" s="24" t="s">
        <v>2610</v>
      </c>
      <c r="G993" s="62" t="s">
        <v>1036</v>
      </c>
      <c r="H993" s="16">
        <v>230</v>
      </c>
      <c r="I993" s="16">
        <v>241</v>
      </c>
      <c r="J993" s="16">
        <v>235</v>
      </c>
      <c r="K993" s="26"/>
      <c r="L993" s="26"/>
      <c r="M993" s="26"/>
      <c r="N993" s="26"/>
      <c r="O993" s="40"/>
      <c r="P993" s="32" t="s">
        <v>79</v>
      </c>
      <c r="Q993" s="32">
        <v>128</v>
      </c>
      <c r="R993" s="60">
        <f t="shared" si="510"/>
        <v>0</v>
      </c>
      <c r="S993" s="27" t="s">
        <v>64</v>
      </c>
      <c r="T993" s="27"/>
      <c r="U993" s="27">
        <v>1.5</v>
      </c>
      <c r="V993" s="30">
        <f t="shared" si="511"/>
        <v>1.5</v>
      </c>
      <c r="W993" s="29">
        <f t="shared" si="512"/>
        <v>3.125E-2</v>
      </c>
      <c r="X993" s="29">
        <f t="shared" si="513"/>
        <v>0.92417341929378372</v>
      </c>
      <c r="Y993" s="29">
        <f t="shared" si="514"/>
        <v>2.7725202578813512E-2</v>
      </c>
      <c r="Z993" s="30">
        <f>IF(S993="",0,VLOOKUP(S993,[1]!Costo_Twist,2,FALSE)*W993)</f>
        <v>3.880186001123695</v>
      </c>
      <c r="AA993" s="31" t="s">
        <v>73</v>
      </c>
      <c r="AB993" s="31"/>
      <c r="AC993" s="31" t="s">
        <v>2395</v>
      </c>
      <c r="AD993" s="34">
        <f t="shared" si="515"/>
        <v>1</v>
      </c>
      <c r="AE993" s="33">
        <f t="shared" si="516"/>
        <v>2.0833333333333332E-2</v>
      </c>
      <c r="AF993" s="33">
        <f t="shared" si="517"/>
        <v>0.61611561286252248</v>
      </c>
      <c r="AG993" s="33">
        <f t="shared" si="518"/>
        <v>1.8483468385875675E-2</v>
      </c>
      <c r="AH993" s="34">
        <f>IF(AA993="",0,VLOOKUP(AA993,[1]!Costo_Twist,2,FALSE)*AE993)</f>
        <v>2.7274620260027005</v>
      </c>
      <c r="AI993" s="35" t="s">
        <v>65</v>
      </c>
      <c r="AJ993" s="35"/>
      <c r="AK993" s="35" t="s">
        <v>2395</v>
      </c>
      <c r="AL993" s="35">
        <f t="shared" si="519"/>
        <v>1</v>
      </c>
      <c r="AM993" s="29">
        <f t="shared" si="520"/>
        <v>2.0833333333333332E-2</v>
      </c>
      <c r="AN993" s="29">
        <f t="shared" si="521"/>
        <v>0.61611561286252248</v>
      </c>
      <c r="AO993" s="29">
        <f t="shared" si="522"/>
        <v>1.8483468385875675E-2</v>
      </c>
      <c r="AP993" s="30">
        <f>IF(AI993="",0,VLOOKUP(AI993,[1]!Costo_Twist,2,FALSE)*AM993)</f>
        <v>3.0504627849897981</v>
      </c>
      <c r="AQ993" s="42"/>
      <c r="AR993" s="42"/>
      <c r="AS993" s="42"/>
      <c r="AT993" s="42">
        <f t="shared" si="523"/>
        <v>0</v>
      </c>
      <c r="AU993" s="43">
        <f t="shared" si="524"/>
        <v>0</v>
      </c>
      <c r="AV993" s="43">
        <f t="shared" si="525"/>
        <v>0</v>
      </c>
      <c r="AW993" s="43">
        <f t="shared" si="526"/>
        <v>0</v>
      </c>
      <c r="AX993" s="44">
        <f>IF(AQ993="",0,VLOOKUP(AQ993,[1]!Costo_Twist,2,FALSE)*AU993)</f>
        <v>0</v>
      </c>
      <c r="AY993" s="36">
        <f t="shared" si="527"/>
        <v>9.6581108121161936</v>
      </c>
      <c r="AZ993" s="41">
        <f t="shared" si="528"/>
        <v>7.2916666666666657E-2</v>
      </c>
      <c r="BA993" s="37">
        <f t="shared" si="529"/>
        <v>128.07291666666666</v>
      </c>
      <c r="BB993" s="37" t="str">
        <f t="shared" si="530"/>
        <v>ok</v>
      </c>
      <c r="BC993" s="37" t="str">
        <f t="shared" si="531"/>
        <v>ok</v>
      </c>
      <c r="BE993" s="11" t="b">
        <f t="shared" si="532"/>
        <v>0</v>
      </c>
      <c r="BF993" s="11" t="b">
        <f t="shared" si="533"/>
        <v>0</v>
      </c>
      <c r="BG993" s="11" t="b">
        <f t="shared" si="534"/>
        <v>0</v>
      </c>
      <c r="BH993" s="11">
        <f t="shared" si="535"/>
        <v>0.61611561286252248</v>
      </c>
      <c r="BI993" s="11" t="b">
        <f t="shared" si="536"/>
        <v>0</v>
      </c>
      <c r="BJ993" s="11" t="b">
        <f t="shared" si="537"/>
        <v>0</v>
      </c>
      <c r="BK993" s="11" t="b">
        <f t="shared" si="538"/>
        <v>0</v>
      </c>
      <c r="BL993" s="11">
        <f t="shared" si="539"/>
        <v>0.92417341929378372</v>
      </c>
      <c r="BM993" s="11">
        <f t="shared" si="540"/>
        <v>0.61611561286252248</v>
      </c>
      <c r="BN993" s="11" t="b">
        <f t="shared" si="541"/>
        <v>0</v>
      </c>
      <c r="BO993" s="11" t="b">
        <f t="shared" si="542"/>
        <v>0</v>
      </c>
      <c r="BP993" s="11" t="b">
        <f t="shared" si="543"/>
        <v>0</v>
      </c>
      <c r="BQ993" s="11" t="b">
        <f t="shared" si="544"/>
        <v>0</v>
      </c>
      <c r="BR993" s="11" t="b">
        <f t="shared" si="545"/>
        <v>0</v>
      </c>
    </row>
    <row r="994" spans="1:70" s="5" customFormat="1" ht="12.75" customHeight="1" x14ac:dyDescent="0.7">
      <c r="A994" s="24" t="s">
        <v>2393</v>
      </c>
      <c r="B994" s="25" t="s">
        <v>2394</v>
      </c>
      <c r="C994" s="24" t="s">
        <v>84</v>
      </c>
      <c r="D994" s="26" t="s">
        <v>41</v>
      </c>
      <c r="E994" s="24" t="s">
        <v>2610</v>
      </c>
      <c r="F994" s="24" t="s">
        <v>2610</v>
      </c>
      <c r="G994" s="62" t="s">
        <v>1037</v>
      </c>
      <c r="H994" s="16">
        <v>208</v>
      </c>
      <c r="I994" s="16">
        <v>225</v>
      </c>
      <c r="J994" s="16">
        <v>225</v>
      </c>
      <c r="K994" s="26"/>
      <c r="L994" s="26"/>
      <c r="M994" s="26"/>
      <c r="N994" s="26"/>
      <c r="O994" s="40"/>
      <c r="P994" s="32" t="s">
        <v>79</v>
      </c>
      <c r="Q994" s="32">
        <v>128</v>
      </c>
      <c r="R994" s="60">
        <f t="shared" si="510"/>
        <v>0</v>
      </c>
      <c r="S994" s="27" t="s">
        <v>73</v>
      </c>
      <c r="T994" s="27"/>
      <c r="U994" s="27" t="s">
        <v>2398</v>
      </c>
      <c r="V994" s="30">
        <f t="shared" si="511"/>
        <v>4</v>
      </c>
      <c r="W994" s="29">
        <f t="shared" si="512"/>
        <v>8.3333333333333329E-2</v>
      </c>
      <c r="X994" s="29">
        <f t="shared" si="513"/>
        <v>2.4644624514500899</v>
      </c>
      <c r="Y994" s="29">
        <f t="shared" si="514"/>
        <v>7.3933873543502698E-2</v>
      </c>
      <c r="Z994" s="30">
        <f>IF(S994="",0,VLOOKUP(S994,[1]!Costo_Twist,2,FALSE)*W994)</f>
        <v>10.909848104010802</v>
      </c>
      <c r="AA994" s="31" t="s">
        <v>68</v>
      </c>
      <c r="AB994" s="31"/>
      <c r="AC994" s="31" t="s">
        <v>2428</v>
      </c>
      <c r="AD994" s="34">
        <f t="shared" si="515"/>
        <v>11</v>
      </c>
      <c r="AE994" s="33">
        <f t="shared" si="516"/>
        <v>0.22916666666666666</v>
      </c>
      <c r="AF994" s="33">
        <f t="shared" si="517"/>
        <v>6.7772717414877475</v>
      </c>
      <c r="AG994" s="33">
        <f t="shared" si="518"/>
        <v>0.20331815224463243</v>
      </c>
      <c r="AH994" s="34">
        <f>IF(AA994="",0,VLOOKUP(AA994,[1]!Costo_Twist,2,FALSE)*AE994)</f>
        <v>15.549748154281376</v>
      </c>
      <c r="AI994" s="35" t="s">
        <v>67</v>
      </c>
      <c r="AJ994" s="35"/>
      <c r="AK994" s="35" t="s">
        <v>2405</v>
      </c>
      <c r="AL994" s="35">
        <f t="shared" si="519"/>
        <v>5</v>
      </c>
      <c r="AM994" s="29">
        <f t="shared" si="520"/>
        <v>0.10416666666666667</v>
      </c>
      <c r="AN994" s="29">
        <f t="shared" si="521"/>
        <v>3.0805780643126126</v>
      </c>
      <c r="AO994" s="29">
        <f t="shared" si="522"/>
        <v>9.241734192937838E-2</v>
      </c>
      <c r="AP994" s="30">
        <f>IF(AI994="",0,VLOOKUP(AI994,[1]!Costo_Twist,2,FALSE)*AM994)</f>
        <v>21.109205429221991</v>
      </c>
      <c r="AQ994" s="42"/>
      <c r="AR994" s="42"/>
      <c r="AS994" s="42"/>
      <c r="AT994" s="42">
        <f t="shared" si="523"/>
        <v>0</v>
      </c>
      <c r="AU994" s="43">
        <f t="shared" si="524"/>
        <v>0</v>
      </c>
      <c r="AV994" s="43">
        <f t="shared" si="525"/>
        <v>0</v>
      </c>
      <c r="AW994" s="43">
        <f t="shared" si="526"/>
        <v>0</v>
      </c>
      <c r="AX994" s="44">
        <f>IF(AQ994="",0,VLOOKUP(AQ994,[1]!Costo_Twist,2,FALSE)*AU994)</f>
        <v>0</v>
      </c>
      <c r="AY994" s="36">
        <f t="shared" si="527"/>
        <v>47.568801687514167</v>
      </c>
      <c r="AZ994" s="41">
        <f t="shared" si="528"/>
        <v>0.41666666666666669</v>
      </c>
      <c r="BA994" s="37">
        <f t="shared" si="529"/>
        <v>128.41666666666666</v>
      </c>
      <c r="BB994" s="37" t="str">
        <f t="shared" si="530"/>
        <v>ok</v>
      </c>
      <c r="BC994" s="37" t="str">
        <f t="shared" si="531"/>
        <v>ok</v>
      </c>
      <c r="BE994" s="11" t="b">
        <f t="shared" si="532"/>
        <v>0</v>
      </c>
      <c r="BF994" s="11" t="b">
        <f t="shared" si="533"/>
        <v>0</v>
      </c>
      <c r="BG994" s="11" t="b">
        <f t="shared" si="534"/>
        <v>0</v>
      </c>
      <c r="BH994" s="11">
        <f t="shared" si="535"/>
        <v>2.4644624514500899</v>
      </c>
      <c r="BI994" s="11" t="b">
        <f t="shared" si="536"/>
        <v>0</v>
      </c>
      <c r="BJ994" s="11">
        <f t="shared" si="537"/>
        <v>6.7772717414877475</v>
      </c>
      <c r="BK994" s="11" t="b">
        <f t="shared" si="538"/>
        <v>0</v>
      </c>
      <c r="BL994" s="11" t="b">
        <f t="shared" si="539"/>
        <v>0</v>
      </c>
      <c r="BM994" s="11" t="b">
        <f t="shared" si="540"/>
        <v>0</v>
      </c>
      <c r="BN994" s="11" t="b">
        <f t="shared" si="541"/>
        <v>0</v>
      </c>
      <c r="BO994" s="11" t="b">
        <f t="shared" si="542"/>
        <v>0</v>
      </c>
      <c r="BP994" s="11" t="b">
        <f t="shared" si="543"/>
        <v>0</v>
      </c>
      <c r="BQ994" s="11" t="b">
        <f t="shared" si="544"/>
        <v>0</v>
      </c>
      <c r="BR994" s="11">
        <f t="shared" si="545"/>
        <v>3.0805780643126126</v>
      </c>
    </row>
    <row r="995" spans="1:70" s="5" customFormat="1" ht="12.75" customHeight="1" x14ac:dyDescent="0.7">
      <c r="A995" s="24" t="s">
        <v>2393</v>
      </c>
      <c r="B995" s="25" t="s">
        <v>2394</v>
      </c>
      <c r="C995" s="24" t="s">
        <v>84</v>
      </c>
      <c r="D995" s="26" t="s">
        <v>41</v>
      </c>
      <c r="E995" s="24" t="s">
        <v>2610</v>
      </c>
      <c r="F995" s="24" t="s">
        <v>2610</v>
      </c>
      <c r="G995" s="62" t="s">
        <v>1038</v>
      </c>
      <c r="H995" s="16">
        <v>190</v>
      </c>
      <c r="I995" s="16">
        <v>211</v>
      </c>
      <c r="J995" s="16">
        <v>218</v>
      </c>
      <c r="K995" s="26"/>
      <c r="L995" s="26"/>
      <c r="M995" s="26"/>
      <c r="N995" s="26"/>
      <c r="O995" s="40"/>
      <c r="P995" s="32" t="s">
        <v>79</v>
      </c>
      <c r="Q995" s="32">
        <v>128</v>
      </c>
      <c r="R995" s="60">
        <f t="shared" si="510"/>
        <v>0</v>
      </c>
      <c r="S995" s="27" t="s">
        <v>64</v>
      </c>
      <c r="T995" s="27"/>
      <c r="U995" s="28" t="s">
        <v>2400</v>
      </c>
      <c r="V995" s="30">
        <f t="shared" si="511"/>
        <v>14</v>
      </c>
      <c r="W995" s="29">
        <f t="shared" si="512"/>
        <v>0.29166666666666669</v>
      </c>
      <c r="X995" s="29">
        <f t="shared" si="513"/>
        <v>8.6256185800753151</v>
      </c>
      <c r="Y995" s="29">
        <f t="shared" si="514"/>
        <v>0.25876855740225946</v>
      </c>
      <c r="Z995" s="30">
        <f>IF(S995="",0,VLOOKUP(S995,[1]!Costo_Twist,2,FALSE)*W995)</f>
        <v>36.215069343821156</v>
      </c>
      <c r="AA995" s="31" t="s">
        <v>73</v>
      </c>
      <c r="AB995" s="31"/>
      <c r="AC995" s="31">
        <v>7.5</v>
      </c>
      <c r="AD995" s="34">
        <f t="shared" si="515"/>
        <v>7.5</v>
      </c>
      <c r="AE995" s="33">
        <f t="shared" si="516"/>
        <v>0.15625</v>
      </c>
      <c r="AF995" s="33">
        <f t="shared" si="517"/>
        <v>4.6208670964689187</v>
      </c>
      <c r="AG995" s="33">
        <f t="shared" si="518"/>
        <v>0.13862601289406756</v>
      </c>
      <c r="AH995" s="34">
        <f>IF(AA995="",0,VLOOKUP(AA995,[1]!Costo_Twist,2,FALSE)*AE995)</f>
        <v>20.455965195020255</v>
      </c>
      <c r="AI995" s="35" t="s">
        <v>65</v>
      </c>
      <c r="AJ995" s="35"/>
      <c r="AK995" s="35">
        <v>0.5</v>
      </c>
      <c r="AL995" s="35">
        <f t="shared" si="519"/>
        <v>0.5</v>
      </c>
      <c r="AM995" s="29">
        <f t="shared" si="520"/>
        <v>1.0416666666666666E-2</v>
      </c>
      <c r="AN995" s="29">
        <f t="shared" si="521"/>
        <v>0.30805780643126124</v>
      </c>
      <c r="AO995" s="29">
        <f t="shared" si="522"/>
        <v>9.2417341929378373E-3</v>
      </c>
      <c r="AP995" s="30">
        <f>IF(AI995="",0,VLOOKUP(AI995,[1]!Costo_Twist,2,FALSE)*AM995)</f>
        <v>1.525231392494899</v>
      </c>
      <c r="AQ995" s="42"/>
      <c r="AR995" s="42"/>
      <c r="AS995" s="42"/>
      <c r="AT995" s="42">
        <f t="shared" si="523"/>
        <v>0</v>
      </c>
      <c r="AU995" s="43">
        <f t="shared" si="524"/>
        <v>0</v>
      </c>
      <c r="AV995" s="43">
        <f t="shared" si="525"/>
        <v>0</v>
      </c>
      <c r="AW995" s="43">
        <f t="shared" si="526"/>
        <v>0</v>
      </c>
      <c r="AX995" s="44">
        <f>IF(AQ995="",0,VLOOKUP(AQ995,[1]!Costo_Twist,2,FALSE)*AU995)</f>
        <v>0</v>
      </c>
      <c r="AY995" s="36">
        <f t="shared" si="527"/>
        <v>58.196265931336313</v>
      </c>
      <c r="AZ995" s="41">
        <f t="shared" si="528"/>
        <v>0.45833333333333337</v>
      </c>
      <c r="BA995" s="37">
        <f t="shared" si="529"/>
        <v>128.45833333333334</v>
      </c>
      <c r="BB995" s="37" t="str">
        <f t="shared" si="530"/>
        <v>ok</v>
      </c>
      <c r="BC995" s="37" t="str">
        <f t="shared" si="531"/>
        <v>ok</v>
      </c>
      <c r="BE995" s="11" t="b">
        <f t="shared" si="532"/>
        <v>0</v>
      </c>
      <c r="BF995" s="11" t="b">
        <f t="shared" si="533"/>
        <v>0</v>
      </c>
      <c r="BG995" s="11" t="b">
        <f t="shared" si="534"/>
        <v>0</v>
      </c>
      <c r="BH995" s="11">
        <f t="shared" si="535"/>
        <v>4.6208670964689187</v>
      </c>
      <c r="BI995" s="11" t="b">
        <f t="shared" si="536"/>
        <v>0</v>
      </c>
      <c r="BJ995" s="11" t="b">
        <f t="shared" si="537"/>
        <v>0</v>
      </c>
      <c r="BK995" s="11" t="b">
        <f t="shared" si="538"/>
        <v>0</v>
      </c>
      <c r="BL995" s="11">
        <f t="shared" si="539"/>
        <v>8.6256185800753151</v>
      </c>
      <c r="BM995" s="11">
        <f t="shared" si="540"/>
        <v>0.30805780643126124</v>
      </c>
      <c r="BN995" s="11" t="b">
        <f t="shared" si="541"/>
        <v>0</v>
      </c>
      <c r="BO995" s="11" t="b">
        <f t="shared" si="542"/>
        <v>0</v>
      </c>
      <c r="BP995" s="11" t="b">
        <f t="shared" si="543"/>
        <v>0</v>
      </c>
      <c r="BQ995" s="11" t="b">
        <f t="shared" si="544"/>
        <v>0</v>
      </c>
      <c r="BR995" s="11" t="b">
        <f t="shared" si="545"/>
        <v>0</v>
      </c>
    </row>
    <row r="996" spans="1:70" s="5" customFormat="1" ht="12.75" customHeight="1" x14ac:dyDescent="0.7">
      <c r="A996" s="24" t="s">
        <v>2393</v>
      </c>
      <c r="B996" s="25" t="s">
        <v>2394</v>
      </c>
      <c r="C996" s="24" t="s">
        <v>84</v>
      </c>
      <c r="D996" s="26" t="s">
        <v>41</v>
      </c>
      <c r="E996" s="24" t="s">
        <v>2610</v>
      </c>
      <c r="F996" s="24" t="s">
        <v>2610</v>
      </c>
      <c r="G996" s="62" t="s">
        <v>1039</v>
      </c>
      <c r="H996" s="16">
        <v>159</v>
      </c>
      <c r="I996" s="16">
        <v>184</v>
      </c>
      <c r="J996" s="16">
        <v>196</v>
      </c>
      <c r="K996" s="26"/>
      <c r="L996" s="26"/>
      <c r="M996" s="26"/>
      <c r="N996" s="26"/>
      <c r="O996" s="40"/>
      <c r="P996" s="32" t="s">
        <v>80</v>
      </c>
      <c r="Q996" s="32">
        <v>124</v>
      </c>
      <c r="R996" s="60">
        <f t="shared" si="510"/>
        <v>0</v>
      </c>
      <c r="S996" s="27" t="s">
        <v>64</v>
      </c>
      <c r="T996" s="27"/>
      <c r="U996" s="28" t="s">
        <v>2416</v>
      </c>
      <c r="V996" s="30">
        <f t="shared" si="511"/>
        <v>28</v>
      </c>
      <c r="W996" s="29">
        <f t="shared" si="512"/>
        <v>0.58333333333333337</v>
      </c>
      <c r="X996" s="29">
        <f t="shared" si="513"/>
        <v>17.25123716015063</v>
      </c>
      <c r="Y996" s="29">
        <f t="shared" si="514"/>
        <v>0.51753711480451892</v>
      </c>
      <c r="Z996" s="30">
        <f>IF(S996="",0,VLOOKUP(S996,[1]!Costo_Twist,2,FALSE)*W996)</f>
        <v>72.430138687642312</v>
      </c>
      <c r="AA996" s="31" t="s">
        <v>73</v>
      </c>
      <c r="AB996" s="31"/>
      <c r="AC996" s="31">
        <v>15.5</v>
      </c>
      <c r="AD996" s="34">
        <f t="shared" si="515"/>
        <v>15.5</v>
      </c>
      <c r="AE996" s="33">
        <f t="shared" si="516"/>
        <v>0.32291666666666669</v>
      </c>
      <c r="AF996" s="33">
        <f t="shared" si="517"/>
        <v>9.5497919993690985</v>
      </c>
      <c r="AG996" s="33">
        <f t="shared" si="518"/>
        <v>0.28649375998107296</v>
      </c>
      <c r="AH996" s="34">
        <f>IF(AA996="",0,VLOOKUP(AA996,[1]!Costo_Twist,2,FALSE)*AE996)</f>
        <v>42.275661403041866</v>
      </c>
      <c r="AI996" s="35" t="s">
        <v>67</v>
      </c>
      <c r="AJ996" s="35"/>
      <c r="AK996" s="35" t="s">
        <v>2395</v>
      </c>
      <c r="AL996" s="35">
        <f t="shared" si="519"/>
        <v>1</v>
      </c>
      <c r="AM996" s="29">
        <f t="shared" si="520"/>
        <v>2.0833333333333332E-2</v>
      </c>
      <c r="AN996" s="29">
        <f t="shared" si="521"/>
        <v>0.61611561286252248</v>
      </c>
      <c r="AO996" s="29">
        <f t="shared" si="522"/>
        <v>1.8483468385875675E-2</v>
      </c>
      <c r="AP996" s="30">
        <f>IF(AI996="",0,VLOOKUP(AI996,[1]!Costo_Twist,2,FALSE)*AM996)</f>
        <v>4.2218410858443978</v>
      </c>
      <c r="AQ996" s="42"/>
      <c r="AR996" s="42"/>
      <c r="AS996" s="42"/>
      <c r="AT996" s="42">
        <f t="shared" si="523"/>
        <v>0</v>
      </c>
      <c r="AU996" s="43">
        <f t="shared" si="524"/>
        <v>0</v>
      </c>
      <c r="AV996" s="43">
        <f t="shared" si="525"/>
        <v>0</v>
      </c>
      <c r="AW996" s="43">
        <f t="shared" si="526"/>
        <v>0</v>
      </c>
      <c r="AX996" s="44">
        <f>IF(AQ996="",0,VLOOKUP(AQ996,[1]!Costo_Twist,2,FALSE)*AU996)</f>
        <v>0</v>
      </c>
      <c r="AY996" s="36">
        <f t="shared" si="527"/>
        <v>118.92764117652858</v>
      </c>
      <c r="AZ996" s="41">
        <f t="shared" si="528"/>
        <v>0.92708333333333337</v>
      </c>
      <c r="BA996" s="37">
        <f t="shared" si="529"/>
        <v>124.92708333333333</v>
      </c>
      <c r="BB996" s="37" t="str">
        <f t="shared" si="530"/>
        <v>ok</v>
      </c>
      <c r="BC996" s="37" t="str">
        <f t="shared" si="531"/>
        <v>ok</v>
      </c>
      <c r="BE996" s="11" t="b">
        <f t="shared" si="532"/>
        <v>0</v>
      </c>
      <c r="BF996" s="11" t="b">
        <f t="shared" si="533"/>
        <v>0</v>
      </c>
      <c r="BG996" s="11" t="b">
        <f t="shared" si="534"/>
        <v>0</v>
      </c>
      <c r="BH996" s="11">
        <f t="shared" si="535"/>
        <v>9.5497919993690985</v>
      </c>
      <c r="BI996" s="11" t="b">
        <f t="shared" si="536"/>
        <v>0</v>
      </c>
      <c r="BJ996" s="11" t="b">
        <f t="shared" si="537"/>
        <v>0</v>
      </c>
      <c r="BK996" s="11" t="b">
        <f t="shared" si="538"/>
        <v>0</v>
      </c>
      <c r="BL996" s="11">
        <f t="shared" si="539"/>
        <v>17.25123716015063</v>
      </c>
      <c r="BM996" s="11" t="b">
        <f t="shared" si="540"/>
        <v>0</v>
      </c>
      <c r="BN996" s="11" t="b">
        <f t="shared" si="541"/>
        <v>0</v>
      </c>
      <c r="BO996" s="11" t="b">
        <f t="shared" si="542"/>
        <v>0</v>
      </c>
      <c r="BP996" s="11" t="b">
        <f t="shared" si="543"/>
        <v>0</v>
      </c>
      <c r="BQ996" s="11" t="b">
        <f t="shared" si="544"/>
        <v>0</v>
      </c>
      <c r="BR996" s="11">
        <f t="shared" si="545"/>
        <v>0.61611561286252248</v>
      </c>
    </row>
    <row r="997" spans="1:70" s="5" customFormat="1" ht="12.75" customHeight="1" x14ac:dyDescent="0.7">
      <c r="A997" s="24" t="s">
        <v>2393</v>
      </c>
      <c r="B997" s="25" t="s">
        <v>2394</v>
      </c>
      <c r="C997" s="24" t="s">
        <v>84</v>
      </c>
      <c r="D997" s="26" t="s">
        <v>41</v>
      </c>
      <c r="E997" s="24" t="s">
        <v>2610</v>
      </c>
      <c r="F997" s="24" t="s">
        <v>2610</v>
      </c>
      <c r="G997" s="62" t="s">
        <v>1040</v>
      </c>
      <c r="H997" s="16">
        <v>135</v>
      </c>
      <c r="I997" s="16">
        <v>163</v>
      </c>
      <c r="J997" s="16">
        <v>177</v>
      </c>
      <c r="K997" s="26"/>
      <c r="L997" s="26"/>
      <c r="M997" s="26"/>
      <c r="N997" s="26"/>
      <c r="O997" s="40"/>
      <c r="P997" s="32" t="s">
        <v>80</v>
      </c>
      <c r="Q997" s="32">
        <v>124</v>
      </c>
      <c r="R997" s="60">
        <f t="shared" si="510"/>
        <v>0</v>
      </c>
      <c r="S997" s="27" t="s">
        <v>64</v>
      </c>
      <c r="T997" s="27"/>
      <c r="U997" s="28">
        <v>52.5</v>
      </c>
      <c r="V997" s="30">
        <f t="shared" si="511"/>
        <v>52.5</v>
      </c>
      <c r="W997" s="29">
        <f t="shared" si="512"/>
        <v>1.09375</v>
      </c>
      <c r="X997" s="29">
        <f t="shared" si="513"/>
        <v>32.346069675282429</v>
      </c>
      <c r="Y997" s="29">
        <f t="shared" si="514"/>
        <v>0.97038209025847288</v>
      </c>
      <c r="Z997" s="30">
        <f>IF(S997="",0,VLOOKUP(S997,[1]!Costo_Twist,2,FALSE)*W997)</f>
        <v>135.80651003932934</v>
      </c>
      <c r="AA997" s="31" t="s">
        <v>73</v>
      </c>
      <c r="AB997" s="31"/>
      <c r="AC997" s="31">
        <v>29.5</v>
      </c>
      <c r="AD997" s="34">
        <f t="shared" si="515"/>
        <v>29.5</v>
      </c>
      <c r="AE997" s="33">
        <f t="shared" si="516"/>
        <v>0.61458333333333337</v>
      </c>
      <c r="AF997" s="33">
        <f t="shared" si="517"/>
        <v>18.175410579444414</v>
      </c>
      <c r="AG997" s="33">
        <f t="shared" si="518"/>
        <v>0.54526231738333242</v>
      </c>
      <c r="AH997" s="34">
        <f>IF(AA997="",0,VLOOKUP(AA997,[1]!Costo_Twist,2,FALSE)*AE997)</f>
        <v>80.460129767079678</v>
      </c>
      <c r="AI997" s="35" t="s">
        <v>67</v>
      </c>
      <c r="AJ997" s="35"/>
      <c r="AK997" s="35">
        <v>7.5</v>
      </c>
      <c r="AL997" s="35">
        <f t="shared" si="519"/>
        <v>7.5</v>
      </c>
      <c r="AM997" s="29">
        <f t="shared" si="520"/>
        <v>0.15625</v>
      </c>
      <c r="AN997" s="29">
        <f t="shared" si="521"/>
        <v>4.6208670964689187</v>
      </c>
      <c r="AO997" s="29">
        <f t="shared" si="522"/>
        <v>0.13862601289406756</v>
      </c>
      <c r="AP997" s="30">
        <f>IF(AI997="",0,VLOOKUP(AI997,[1]!Costo_Twist,2,FALSE)*AM997)</f>
        <v>31.663808143832984</v>
      </c>
      <c r="AQ997" s="42"/>
      <c r="AR997" s="42"/>
      <c r="AS997" s="42"/>
      <c r="AT997" s="42">
        <f t="shared" si="523"/>
        <v>0</v>
      </c>
      <c r="AU997" s="43">
        <f t="shared" si="524"/>
        <v>0</v>
      </c>
      <c r="AV997" s="43">
        <f t="shared" si="525"/>
        <v>0</v>
      </c>
      <c r="AW997" s="43">
        <f t="shared" si="526"/>
        <v>0</v>
      </c>
      <c r="AX997" s="44">
        <f>IF(AQ997="",0,VLOOKUP(AQ997,[1]!Costo_Twist,2,FALSE)*AU997)</f>
        <v>0</v>
      </c>
      <c r="AY997" s="36">
        <f t="shared" si="527"/>
        <v>247.93044795024201</v>
      </c>
      <c r="AZ997" s="41">
        <f t="shared" si="528"/>
        <v>1.8645833333333335</v>
      </c>
      <c r="BA997" s="37">
        <f t="shared" si="529"/>
        <v>125.86458333333333</v>
      </c>
      <c r="BB997" s="37" t="str">
        <f t="shared" si="530"/>
        <v>ok</v>
      </c>
      <c r="BC997" s="37" t="str">
        <f t="shared" si="531"/>
        <v>ok</v>
      </c>
      <c r="BE997" s="11" t="b">
        <f t="shared" si="532"/>
        <v>0</v>
      </c>
      <c r="BF997" s="11" t="b">
        <f t="shared" si="533"/>
        <v>0</v>
      </c>
      <c r="BG997" s="11" t="b">
        <f t="shared" si="534"/>
        <v>0</v>
      </c>
      <c r="BH997" s="11">
        <f t="shared" si="535"/>
        <v>18.175410579444414</v>
      </c>
      <c r="BI997" s="11" t="b">
        <f t="shared" si="536"/>
        <v>0</v>
      </c>
      <c r="BJ997" s="11" t="b">
        <f t="shared" si="537"/>
        <v>0</v>
      </c>
      <c r="BK997" s="11" t="b">
        <f t="shared" si="538"/>
        <v>0</v>
      </c>
      <c r="BL997" s="11">
        <f t="shared" si="539"/>
        <v>32.346069675282429</v>
      </c>
      <c r="BM997" s="11" t="b">
        <f t="shared" si="540"/>
        <v>0</v>
      </c>
      <c r="BN997" s="11" t="b">
        <f t="shared" si="541"/>
        <v>0</v>
      </c>
      <c r="BO997" s="11" t="b">
        <f t="shared" si="542"/>
        <v>0</v>
      </c>
      <c r="BP997" s="11" t="b">
        <f t="shared" si="543"/>
        <v>0</v>
      </c>
      <c r="BQ997" s="11" t="b">
        <f t="shared" si="544"/>
        <v>0</v>
      </c>
      <c r="BR997" s="11">
        <f t="shared" si="545"/>
        <v>4.6208670964689187</v>
      </c>
    </row>
    <row r="998" spans="1:70" s="5" customFormat="1" ht="12.75" customHeight="1" x14ac:dyDescent="0.7">
      <c r="A998" s="24" t="s">
        <v>2393</v>
      </c>
      <c r="B998" s="25" t="s">
        <v>2394</v>
      </c>
      <c r="C998" s="24" t="s">
        <v>84</v>
      </c>
      <c r="D998" s="26" t="s">
        <v>41</v>
      </c>
      <c r="E998" s="24" t="s">
        <v>2610</v>
      </c>
      <c r="F998" s="24" t="s">
        <v>2610</v>
      </c>
      <c r="G998" s="62" t="s">
        <v>1041</v>
      </c>
      <c r="H998" s="16">
        <v>90</v>
      </c>
      <c r="I998" s="16">
        <v>118</v>
      </c>
      <c r="J998" s="16">
        <v>133</v>
      </c>
      <c r="K998" s="26"/>
      <c r="L998" s="26"/>
      <c r="M998" s="26"/>
      <c r="N998" s="26"/>
      <c r="O998" s="40"/>
      <c r="P998" s="32" t="s">
        <v>81</v>
      </c>
      <c r="Q998" s="32">
        <v>120</v>
      </c>
      <c r="R998" s="60">
        <f t="shared" si="510"/>
        <v>0</v>
      </c>
      <c r="S998" s="27" t="s">
        <v>64</v>
      </c>
      <c r="T998" s="27"/>
      <c r="U998" s="28">
        <v>120</v>
      </c>
      <c r="V998" s="30">
        <f t="shared" si="511"/>
        <v>120</v>
      </c>
      <c r="W998" s="29">
        <f t="shared" si="512"/>
        <v>2.5</v>
      </c>
      <c r="X998" s="29">
        <f t="shared" si="513"/>
        <v>73.933873543502699</v>
      </c>
      <c r="Y998" s="29">
        <f t="shared" si="514"/>
        <v>2.218016206305081</v>
      </c>
      <c r="Z998" s="30">
        <f>IF(S998="",0,VLOOKUP(S998,[1]!Costo_Twist,2,FALSE)*W998)</f>
        <v>310.41488008989563</v>
      </c>
      <c r="AA998" s="31" t="s">
        <v>73</v>
      </c>
      <c r="AB998" s="31"/>
      <c r="AC998" s="31">
        <v>61</v>
      </c>
      <c r="AD998" s="34">
        <f t="shared" si="515"/>
        <v>61</v>
      </c>
      <c r="AE998" s="33">
        <f t="shared" si="516"/>
        <v>1.2708333333333333</v>
      </c>
      <c r="AF998" s="33">
        <f t="shared" si="517"/>
        <v>37.583052384613872</v>
      </c>
      <c r="AG998" s="33">
        <f t="shared" si="518"/>
        <v>1.1274915715384162</v>
      </c>
      <c r="AH998" s="34">
        <f>IF(AA998="",0,VLOOKUP(AA998,[1]!Costo_Twist,2,FALSE)*AE998)</f>
        <v>166.37518358616475</v>
      </c>
      <c r="AI998" s="35" t="s">
        <v>67</v>
      </c>
      <c r="AJ998" s="35"/>
      <c r="AK998" s="35">
        <v>16.5</v>
      </c>
      <c r="AL998" s="35">
        <f t="shared" si="519"/>
        <v>16.5</v>
      </c>
      <c r="AM998" s="29">
        <f t="shared" si="520"/>
        <v>0.34375</v>
      </c>
      <c r="AN998" s="29">
        <f t="shared" si="521"/>
        <v>10.165907612231621</v>
      </c>
      <c r="AO998" s="29">
        <f t="shared" si="522"/>
        <v>0.30497722836694863</v>
      </c>
      <c r="AP998" s="30">
        <f>IF(AI998="",0,VLOOKUP(AI998,[1]!Costo_Twist,2,FALSE)*AM998)</f>
        <v>69.660377916432566</v>
      </c>
      <c r="AQ998" s="42"/>
      <c r="AR998" s="42"/>
      <c r="AS998" s="42"/>
      <c r="AT998" s="42">
        <f t="shared" si="523"/>
        <v>0</v>
      </c>
      <c r="AU998" s="43">
        <f t="shared" si="524"/>
        <v>0</v>
      </c>
      <c r="AV998" s="43">
        <f t="shared" si="525"/>
        <v>0</v>
      </c>
      <c r="AW998" s="43">
        <f t="shared" si="526"/>
        <v>0</v>
      </c>
      <c r="AX998" s="44">
        <f>IF(AQ998="",0,VLOOKUP(AQ998,[1]!Costo_Twist,2,FALSE)*AU998)</f>
        <v>0</v>
      </c>
      <c r="AY998" s="36">
        <f t="shared" si="527"/>
        <v>546.45044159249301</v>
      </c>
      <c r="AZ998" s="41">
        <f t="shared" si="528"/>
        <v>4.114583333333333</v>
      </c>
      <c r="BA998" s="37">
        <f t="shared" si="529"/>
        <v>124.11458333333333</v>
      </c>
      <c r="BB998" s="37" t="str">
        <f t="shared" si="530"/>
        <v>ok</v>
      </c>
      <c r="BC998" s="37" t="str">
        <f t="shared" si="531"/>
        <v>ok</v>
      </c>
      <c r="BE998" s="11" t="b">
        <f t="shared" si="532"/>
        <v>0</v>
      </c>
      <c r="BF998" s="11" t="b">
        <f t="shared" si="533"/>
        <v>0</v>
      </c>
      <c r="BG998" s="11" t="b">
        <f t="shared" si="534"/>
        <v>0</v>
      </c>
      <c r="BH998" s="11">
        <f t="shared" si="535"/>
        <v>37.583052384613872</v>
      </c>
      <c r="BI998" s="11" t="b">
        <f t="shared" si="536"/>
        <v>0</v>
      </c>
      <c r="BJ998" s="11" t="b">
        <f t="shared" si="537"/>
        <v>0</v>
      </c>
      <c r="BK998" s="11" t="b">
        <f t="shared" si="538"/>
        <v>0</v>
      </c>
      <c r="BL998" s="11">
        <f t="shared" si="539"/>
        <v>73.933873543502699</v>
      </c>
      <c r="BM998" s="11" t="b">
        <f t="shared" si="540"/>
        <v>0</v>
      </c>
      <c r="BN998" s="11" t="b">
        <f t="shared" si="541"/>
        <v>0</v>
      </c>
      <c r="BO998" s="11" t="b">
        <f t="shared" si="542"/>
        <v>0</v>
      </c>
      <c r="BP998" s="11" t="b">
        <f t="shared" si="543"/>
        <v>0</v>
      </c>
      <c r="BQ998" s="11" t="b">
        <f t="shared" si="544"/>
        <v>0</v>
      </c>
      <c r="BR998" s="11">
        <f t="shared" si="545"/>
        <v>10.165907612231621</v>
      </c>
    </row>
    <row r="999" spans="1:70" s="5" customFormat="1" ht="12.75" customHeight="1" x14ac:dyDescent="0.7">
      <c r="A999" s="24" t="s">
        <v>2393</v>
      </c>
      <c r="B999" s="25" t="s">
        <v>2394</v>
      </c>
      <c r="C999" s="24" t="s">
        <v>84</v>
      </c>
      <c r="D999" s="26" t="s">
        <v>41</v>
      </c>
      <c r="E999" s="24" t="s">
        <v>2610</v>
      </c>
      <c r="F999" s="24" t="s">
        <v>2610</v>
      </c>
      <c r="G999" s="62" t="s">
        <v>1042</v>
      </c>
      <c r="H999" s="16">
        <v>230</v>
      </c>
      <c r="I999" s="16">
        <v>241</v>
      </c>
      <c r="J999" s="16">
        <v>236</v>
      </c>
      <c r="K999" s="26"/>
      <c r="L999" s="26"/>
      <c r="M999" s="26"/>
      <c r="N999" s="26"/>
      <c r="O999" s="40"/>
      <c r="P999" s="32" t="s">
        <v>79</v>
      </c>
      <c r="Q999" s="32">
        <v>128</v>
      </c>
      <c r="R999" s="60">
        <f t="shared" si="510"/>
        <v>0</v>
      </c>
      <c r="S999" s="27" t="s">
        <v>73</v>
      </c>
      <c r="T999" s="27"/>
      <c r="U999" s="28">
        <v>1.5</v>
      </c>
      <c r="V999" s="30">
        <f t="shared" si="511"/>
        <v>1.5</v>
      </c>
      <c r="W999" s="29">
        <f t="shared" si="512"/>
        <v>3.125E-2</v>
      </c>
      <c r="X999" s="29">
        <f t="shared" si="513"/>
        <v>0.92417341929378372</v>
      </c>
      <c r="Y999" s="29">
        <f t="shared" si="514"/>
        <v>2.7725202578813512E-2</v>
      </c>
      <c r="Z999" s="30">
        <f>IF(S999="",0,VLOOKUP(S999,[1]!Costo_Twist,2,FALSE)*W999)</f>
        <v>4.0911930390040512</v>
      </c>
      <c r="AA999" s="31" t="s">
        <v>68</v>
      </c>
      <c r="AB999" s="31"/>
      <c r="AC999" s="31" t="s">
        <v>2399</v>
      </c>
      <c r="AD999" s="34">
        <f t="shared" si="515"/>
        <v>6</v>
      </c>
      <c r="AE999" s="33">
        <f t="shared" si="516"/>
        <v>0.125</v>
      </c>
      <c r="AF999" s="33">
        <f t="shared" si="517"/>
        <v>3.6966936771751349</v>
      </c>
      <c r="AG999" s="33">
        <f t="shared" si="518"/>
        <v>0.11090081031525405</v>
      </c>
      <c r="AH999" s="34">
        <f>IF(AA999="",0,VLOOKUP(AA999,[1]!Costo_Twist,2,FALSE)*AE999)</f>
        <v>8.4816808114262052</v>
      </c>
      <c r="AI999" s="35" t="s">
        <v>67</v>
      </c>
      <c r="AJ999" s="35"/>
      <c r="AK999" s="35">
        <v>1.5</v>
      </c>
      <c r="AL999" s="35">
        <f t="shared" si="519"/>
        <v>1.5</v>
      </c>
      <c r="AM999" s="29">
        <f t="shared" si="520"/>
        <v>3.125E-2</v>
      </c>
      <c r="AN999" s="29">
        <f t="shared" si="521"/>
        <v>0.92417341929378372</v>
      </c>
      <c r="AO999" s="29">
        <f t="shared" si="522"/>
        <v>2.7725202578813512E-2</v>
      </c>
      <c r="AP999" s="30">
        <f>IF(AI999="",0,VLOOKUP(AI999,[1]!Costo_Twist,2,FALSE)*AM999)</f>
        <v>6.3327616287665967</v>
      </c>
      <c r="AQ999" s="42"/>
      <c r="AR999" s="42"/>
      <c r="AS999" s="42"/>
      <c r="AT999" s="42">
        <f t="shared" si="523"/>
        <v>0</v>
      </c>
      <c r="AU999" s="43">
        <f t="shared" si="524"/>
        <v>0</v>
      </c>
      <c r="AV999" s="43">
        <f t="shared" si="525"/>
        <v>0</v>
      </c>
      <c r="AW999" s="43">
        <f t="shared" si="526"/>
        <v>0</v>
      </c>
      <c r="AX999" s="44">
        <f>IF(AQ999="",0,VLOOKUP(AQ999,[1]!Costo_Twist,2,FALSE)*AU999)</f>
        <v>0</v>
      </c>
      <c r="AY999" s="36">
        <f t="shared" si="527"/>
        <v>18.905635479196853</v>
      </c>
      <c r="AZ999" s="41">
        <f t="shared" si="528"/>
        <v>0.1875</v>
      </c>
      <c r="BA999" s="37">
        <f t="shared" si="529"/>
        <v>128.1875</v>
      </c>
      <c r="BB999" s="37" t="str">
        <f t="shared" si="530"/>
        <v>ok</v>
      </c>
      <c r="BC999" s="37" t="str">
        <f t="shared" si="531"/>
        <v>ok</v>
      </c>
      <c r="BE999" s="11" t="b">
        <f t="shared" si="532"/>
        <v>0</v>
      </c>
      <c r="BF999" s="11" t="b">
        <f t="shared" si="533"/>
        <v>0</v>
      </c>
      <c r="BG999" s="11" t="b">
        <f t="shared" si="534"/>
        <v>0</v>
      </c>
      <c r="BH999" s="11">
        <f t="shared" si="535"/>
        <v>0.92417341929378372</v>
      </c>
      <c r="BI999" s="11" t="b">
        <f t="shared" si="536"/>
        <v>0</v>
      </c>
      <c r="BJ999" s="11">
        <f t="shared" si="537"/>
        <v>3.6966936771751349</v>
      </c>
      <c r="BK999" s="11" t="b">
        <f t="shared" si="538"/>
        <v>0</v>
      </c>
      <c r="BL999" s="11" t="b">
        <f t="shared" si="539"/>
        <v>0</v>
      </c>
      <c r="BM999" s="11" t="b">
        <f t="shared" si="540"/>
        <v>0</v>
      </c>
      <c r="BN999" s="11" t="b">
        <f t="shared" si="541"/>
        <v>0</v>
      </c>
      <c r="BO999" s="11" t="b">
        <f t="shared" si="542"/>
        <v>0</v>
      </c>
      <c r="BP999" s="11" t="b">
        <f t="shared" si="543"/>
        <v>0</v>
      </c>
      <c r="BQ999" s="11" t="b">
        <f t="shared" si="544"/>
        <v>0</v>
      </c>
      <c r="BR999" s="11">
        <f t="shared" si="545"/>
        <v>0.92417341929378372</v>
      </c>
    </row>
    <row r="1000" spans="1:70" s="5" customFormat="1" ht="12.75" customHeight="1" x14ac:dyDescent="0.7">
      <c r="A1000" s="24" t="s">
        <v>2393</v>
      </c>
      <c r="B1000" s="25" t="s">
        <v>2394</v>
      </c>
      <c r="C1000" s="24" t="s">
        <v>84</v>
      </c>
      <c r="D1000" s="26" t="s">
        <v>41</v>
      </c>
      <c r="E1000" s="24" t="s">
        <v>2610</v>
      </c>
      <c r="F1000" s="24" t="s">
        <v>2610</v>
      </c>
      <c r="G1000" s="62" t="s">
        <v>1043</v>
      </c>
      <c r="H1000" s="16">
        <v>207</v>
      </c>
      <c r="I1000" s="16">
        <v>221</v>
      </c>
      <c r="J1000" s="16">
        <v>222</v>
      </c>
      <c r="K1000" s="26"/>
      <c r="L1000" s="26"/>
      <c r="M1000" s="26"/>
      <c r="N1000" s="26"/>
      <c r="O1000" s="40"/>
      <c r="P1000" s="32" t="s">
        <v>79</v>
      </c>
      <c r="Q1000" s="32">
        <v>128</v>
      </c>
      <c r="R1000" s="60">
        <f t="shared" si="510"/>
        <v>0</v>
      </c>
      <c r="S1000" s="27" t="s">
        <v>64</v>
      </c>
      <c r="T1000" s="27"/>
      <c r="U1000" s="27">
        <v>9.5</v>
      </c>
      <c r="V1000" s="30">
        <f t="shared" si="511"/>
        <v>9.5</v>
      </c>
      <c r="W1000" s="29">
        <f t="shared" si="512"/>
        <v>0.19791666666666666</v>
      </c>
      <c r="X1000" s="29">
        <f t="shared" si="513"/>
        <v>5.8530983221939632</v>
      </c>
      <c r="Y1000" s="29">
        <f t="shared" si="514"/>
        <v>0.1755929496658189</v>
      </c>
      <c r="Z1000" s="30">
        <f>IF(S1000="",0,VLOOKUP(S1000,[1]!Costo_Twist,2,FALSE)*W1000)</f>
        <v>24.574511340450069</v>
      </c>
      <c r="AA1000" s="31" t="s">
        <v>73</v>
      </c>
      <c r="AB1000" s="31"/>
      <c r="AC1000" s="31" t="s">
        <v>2396</v>
      </c>
      <c r="AD1000" s="34">
        <f t="shared" si="515"/>
        <v>3</v>
      </c>
      <c r="AE1000" s="33">
        <f t="shared" si="516"/>
        <v>6.25E-2</v>
      </c>
      <c r="AF1000" s="33">
        <f t="shared" si="517"/>
        <v>1.8483468385875674</v>
      </c>
      <c r="AG1000" s="33">
        <f t="shared" si="518"/>
        <v>5.5450405157627024E-2</v>
      </c>
      <c r="AH1000" s="34">
        <f>IF(AA1000="",0,VLOOKUP(AA1000,[1]!Costo_Twist,2,FALSE)*AE1000)</f>
        <v>8.1823860780081024</v>
      </c>
      <c r="AI1000" s="35" t="s">
        <v>68</v>
      </c>
      <c r="AJ1000" s="35"/>
      <c r="AK1000" s="35">
        <v>1.5</v>
      </c>
      <c r="AL1000" s="35">
        <f t="shared" si="519"/>
        <v>1.5</v>
      </c>
      <c r="AM1000" s="29">
        <f t="shared" si="520"/>
        <v>3.125E-2</v>
      </c>
      <c r="AN1000" s="29">
        <f t="shared" si="521"/>
        <v>0.92417341929378372</v>
      </c>
      <c r="AO1000" s="29">
        <f t="shared" si="522"/>
        <v>2.7725202578813512E-2</v>
      </c>
      <c r="AP1000" s="30">
        <f>IF(AI1000="",0,VLOOKUP(AI1000,[1]!Costo_Twist,2,FALSE)*AM1000)</f>
        <v>2.1204202028565513</v>
      </c>
      <c r="AQ1000" s="42"/>
      <c r="AR1000" s="42"/>
      <c r="AS1000" s="42"/>
      <c r="AT1000" s="42">
        <f t="shared" si="523"/>
        <v>0</v>
      </c>
      <c r="AU1000" s="43">
        <f t="shared" si="524"/>
        <v>0</v>
      </c>
      <c r="AV1000" s="43">
        <f t="shared" si="525"/>
        <v>0</v>
      </c>
      <c r="AW1000" s="43">
        <f t="shared" si="526"/>
        <v>0</v>
      </c>
      <c r="AX1000" s="44">
        <f>IF(AQ1000="",0,VLOOKUP(AQ1000,[1]!Costo_Twist,2,FALSE)*AU1000)</f>
        <v>0</v>
      </c>
      <c r="AY1000" s="36">
        <f t="shared" si="527"/>
        <v>34.877317621314724</v>
      </c>
      <c r="AZ1000" s="41">
        <f t="shared" si="528"/>
        <v>0.29166666666666663</v>
      </c>
      <c r="BA1000" s="37">
        <f t="shared" si="529"/>
        <v>128.29166666666666</v>
      </c>
      <c r="BB1000" s="37" t="str">
        <f t="shared" si="530"/>
        <v>ok</v>
      </c>
      <c r="BC1000" s="37" t="str">
        <f t="shared" si="531"/>
        <v>ok</v>
      </c>
      <c r="BE1000" s="11" t="b">
        <f t="shared" si="532"/>
        <v>0</v>
      </c>
      <c r="BF1000" s="11" t="b">
        <f t="shared" si="533"/>
        <v>0</v>
      </c>
      <c r="BG1000" s="11" t="b">
        <f t="shared" si="534"/>
        <v>0</v>
      </c>
      <c r="BH1000" s="11">
        <f t="shared" si="535"/>
        <v>1.8483468385875674</v>
      </c>
      <c r="BI1000" s="11" t="b">
        <f t="shared" si="536"/>
        <v>0</v>
      </c>
      <c r="BJ1000" s="11">
        <f t="shared" si="537"/>
        <v>0.92417341929378372</v>
      </c>
      <c r="BK1000" s="11" t="b">
        <f t="shared" si="538"/>
        <v>0</v>
      </c>
      <c r="BL1000" s="11">
        <f t="shared" si="539"/>
        <v>5.8530983221939632</v>
      </c>
      <c r="BM1000" s="11" t="b">
        <f t="shared" si="540"/>
        <v>0</v>
      </c>
      <c r="BN1000" s="11" t="b">
        <f t="shared" si="541"/>
        <v>0</v>
      </c>
      <c r="BO1000" s="11" t="b">
        <f t="shared" si="542"/>
        <v>0</v>
      </c>
      <c r="BP1000" s="11" t="b">
        <f t="shared" si="543"/>
        <v>0</v>
      </c>
      <c r="BQ1000" s="11" t="b">
        <f t="shared" si="544"/>
        <v>0</v>
      </c>
      <c r="BR1000" s="11" t="b">
        <f t="shared" si="545"/>
        <v>0</v>
      </c>
    </row>
    <row r="1001" spans="1:70" s="5" customFormat="1" ht="12.75" customHeight="1" x14ac:dyDescent="0.7">
      <c r="A1001" s="24" t="s">
        <v>2393</v>
      </c>
      <c r="B1001" s="25" t="s">
        <v>2394</v>
      </c>
      <c r="C1001" s="24" t="s">
        <v>84</v>
      </c>
      <c r="D1001" s="26" t="s">
        <v>41</v>
      </c>
      <c r="E1001" s="24" t="s">
        <v>2610</v>
      </c>
      <c r="F1001" s="24" t="s">
        <v>2610</v>
      </c>
      <c r="G1001" s="62" t="s">
        <v>1044</v>
      </c>
      <c r="H1001" s="16">
        <v>191</v>
      </c>
      <c r="I1001" s="16">
        <v>206</v>
      </c>
      <c r="J1001" s="16">
        <v>211</v>
      </c>
      <c r="K1001" s="26"/>
      <c r="L1001" s="26"/>
      <c r="M1001" s="26"/>
      <c r="N1001" s="26"/>
      <c r="O1001" s="40"/>
      <c r="P1001" s="32" t="s">
        <v>79</v>
      </c>
      <c r="Q1001" s="32">
        <v>128</v>
      </c>
      <c r="R1001" s="60">
        <f t="shared" ref="R1001:R1064" si="546">IF(P1001=$A$32,$G$32,IF(P1001=$A$33,$G$33,IF(P1001=$A$34,$G$34,IF(P1001=$A$35,$G$35))))</f>
        <v>0</v>
      </c>
      <c r="S1001" s="27" t="s">
        <v>64</v>
      </c>
      <c r="T1001" s="27"/>
      <c r="U1001" s="27">
        <v>18.5</v>
      </c>
      <c r="V1001" s="30">
        <f t="shared" ref="V1001:V1064" si="547">(T1001*48)+(U1001)</f>
        <v>18.5</v>
      </c>
      <c r="W1001" s="29">
        <f t="shared" ref="W1001:W1064" si="548">(V1001/48)</f>
        <v>0.38541666666666669</v>
      </c>
      <c r="X1001" s="29">
        <f t="shared" ref="X1001:X1064" si="549">(W1001/0.033814)</f>
        <v>11.398138837956667</v>
      </c>
      <c r="Y1001" s="29">
        <f t="shared" ref="Y1001:Y1064" si="550">(X1001*0.03)</f>
        <v>0.34194416513870002</v>
      </c>
      <c r="Z1001" s="30">
        <f>IF(S1001="",0,VLOOKUP(S1001,[1]!Costo_Twist,2,FALSE)*W1001)</f>
        <v>47.85562734719224</v>
      </c>
      <c r="AA1001" s="31" t="s">
        <v>73</v>
      </c>
      <c r="AB1001" s="31"/>
      <c r="AC1001" s="31">
        <v>5.5</v>
      </c>
      <c r="AD1001" s="34">
        <f t="shared" ref="AD1001:AD1064" si="551">(AB1001*48)+(AC1001)</f>
        <v>5.5</v>
      </c>
      <c r="AE1001" s="33">
        <f t="shared" ref="AE1001:AE1064" si="552">(AD1001/48)</f>
        <v>0.11458333333333333</v>
      </c>
      <c r="AF1001" s="33">
        <f t="shared" ref="AF1001:AF1064" si="553">(AE1001/0.033814)</f>
        <v>3.3886358707438737</v>
      </c>
      <c r="AG1001" s="33">
        <f t="shared" ref="AG1001:AG1064" si="554">(AF1001*0.03)</f>
        <v>0.10165907612231621</v>
      </c>
      <c r="AH1001" s="34">
        <f>IF(AA1001="",0,VLOOKUP(AA1001,[1]!Costo_Twist,2,FALSE)*AE1001)</f>
        <v>15.001041143014854</v>
      </c>
      <c r="AI1001" s="35" t="s">
        <v>67</v>
      </c>
      <c r="AJ1001" s="35"/>
      <c r="AK1001" s="35" t="s">
        <v>2395</v>
      </c>
      <c r="AL1001" s="35">
        <f t="shared" ref="AL1001:AL1064" si="555">(AJ1001*48)+(AK1001)</f>
        <v>1</v>
      </c>
      <c r="AM1001" s="29">
        <f t="shared" ref="AM1001:AM1064" si="556">(AL1001/48)</f>
        <v>2.0833333333333332E-2</v>
      </c>
      <c r="AN1001" s="29">
        <f t="shared" ref="AN1001:AN1064" si="557">(AM1001/0.033814)</f>
        <v>0.61611561286252248</v>
      </c>
      <c r="AO1001" s="29">
        <f t="shared" ref="AO1001:AO1064" si="558">(AN1001*0.03)</f>
        <v>1.8483468385875675E-2</v>
      </c>
      <c r="AP1001" s="30">
        <f>IF(AI1001="",0,VLOOKUP(AI1001,[1]!Costo_Twist,2,FALSE)*AM1001)</f>
        <v>4.2218410858443978</v>
      </c>
      <c r="AQ1001" s="42"/>
      <c r="AR1001" s="42"/>
      <c r="AS1001" s="42"/>
      <c r="AT1001" s="42">
        <f t="shared" ref="AT1001:AT1064" si="559">(AR1001*48)+(AS1001)</f>
        <v>0</v>
      </c>
      <c r="AU1001" s="43">
        <f t="shared" ref="AU1001:AU1064" si="560">(AT1001/48)</f>
        <v>0</v>
      </c>
      <c r="AV1001" s="43">
        <f t="shared" ref="AV1001:AV1064" si="561">(AU1001/0.033814)</f>
        <v>0</v>
      </c>
      <c r="AW1001" s="43">
        <f t="shared" ref="AW1001:AW1064" si="562">(AV1001*0.03)</f>
        <v>0</v>
      </c>
      <c r="AX1001" s="44">
        <f>IF(AQ1001="",0,VLOOKUP(AQ1001,[1]!Costo_Twist,2,FALSE)*AU1001)</f>
        <v>0</v>
      </c>
      <c r="AY1001" s="36">
        <f t="shared" ref="AY1001:AY1064" si="563">(Z1001+AH1001+AP1001+AX1001)</f>
        <v>67.078509576051488</v>
      </c>
      <c r="AZ1001" s="41">
        <f t="shared" ref="AZ1001:AZ1064" si="564">(W1001+AE1001+AM1001+AU1001)</f>
        <v>0.52083333333333337</v>
      </c>
      <c r="BA1001" s="37">
        <f t="shared" ref="BA1001:BA1064" si="565">(Q1001+AZ1001)</f>
        <v>128.52083333333334</v>
      </c>
      <c r="BB1001" s="37" t="str">
        <f t="shared" ref="BB1001:BB1064" si="566">IF(BA1001&gt;=133,"sobrellenado","ok")</f>
        <v>ok</v>
      </c>
      <c r="BC1001" s="37" t="str">
        <f t="shared" ref="BC1001:BC1064" si="567">IF((COUNTIF($AA1001,$S1001)+COUNTIF($AI1001,$S1001)+COUNTIF($AQ1001,$S1001)+COUNTIF($S1001,$AA1001)+COUNTIF($AI1001,$AA1001)+COUNTIF($AQ1001,$AA1001)+COUNTIF($S1001,$AI1001)+COUNTIF($AA1001,$AI1001)+COUNTIF($AQ1001,$AI1001)+COUNTIF($S1001,$AQ1001)+COUNTIF($AA1001,$AQ1001)+COUNTIF($AI1001,$AQ1001))&gt;1,"Falla","ok")</f>
        <v>ok</v>
      </c>
      <c r="BE1001" s="11" t="b">
        <f t="shared" ref="BE1001:BE1064" si="568">IF(S1001=$BE$39,X1001,IF(AA1001=$BE$39,AF1001,IF(AI1001=$BE$39,AN1001,IF(AQ1001=$BE$39,AV1001))))</f>
        <v>0</v>
      </c>
      <c r="BF1001" s="11" t="b">
        <f t="shared" ref="BF1001:BF1064" si="569">IF(S1001=$BF$39,X1001,IF(AA1001=$BF$39,AF1001,IF(AI1001=$BF$39,AN1001,IF(AQ1001=$BF$39,AV1001))))</f>
        <v>0</v>
      </c>
      <c r="BG1001" s="11" t="b">
        <f t="shared" ref="BG1001:BG1064" si="570">IF(S1001=$BG$39,X1001,IF(AA1001=$BG$39,AF1001,IF(AI1001=$BG$39,AN1001,IF(AQ1001=$BG$39,AV1001))))</f>
        <v>0</v>
      </c>
      <c r="BH1001" s="11">
        <f t="shared" ref="BH1001:BH1064" si="571">IF(S1001=$BH$39,X1001,IF(AA1001=$BH$39,AF1001,IF(AI1001=$BH$39,AN1001,IF(AQ1001=$BH$39,AV1001))))</f>
        <v>3.3886358707438737</v>
      </c>
      <c r="BI1001" s="11" t="b">
        <f t="shared" ref="BI1001:BI1064" si="572">IF(S1001=$BI$39,X1001,IF(AA1001=$BI$39,AF1001,IF(AI1001=$BI$39,AN1001,IF(AQ1001=$BI$39,AV1001))))</f>
        <v>0</v>
      </c>
      <c r="BJ1001" s="11" t="b">
        <f t="shared" ref="BJ1001:BJ1064" si="573">IF(S1001=$BJ$39,X1001,IF(AA1001=$BJ$39,AF1001,IF(AI1001=$BJ$39,AN1001,IF(AQ1001=$BJ$39,AV1001))))</f>
        <v>0</v>
      </c>
      <c r="BK1001" s="11" t="b">
        <f t="shared" ref="BK1001:BK1064" si="574">IF(S1001=$BK$39,X1001,IF(AA1001=$BK$39,AF1001,IF(AI1001=$BK$39,AN1001,IF(AQ1001=$BK$39,AV1001))))</f>
        <v>0</v>
      </c>
      <c r="BL1001" s="11">
        <f t="shared" ref="BL1001:BL1064" si="575">IF(S1001=$BL$39,X1001,IF(AA1001=$BL$39,AF1001,IF(AI1001=$BL$39,AN1001,IF(AQ1001=$BL$39,AV1001))))</f>
        <v>11.398138837956667</v>
      </c>
      <c r="BM1001" s="11" t="b">
        <f t="shared" ref="BM1001:BM1064" si="576">IF(S1001=$BM$39,X1001,IF(AA1001=$BM$39,AF1001,IF(AI1001=$BM$39,AN1001,IF(AQ1001=$BM$39,AV1001))))</f>
        <v>0</v>
      </c>
      <c r="BN1001" s="11" t="b">
        <f t="shared" ref="BN1001:BN1064" si="577">IF(S1001=$BN$39,X1001,IF(AA1001=$BN$39,AF1001,IF(AI1001=$BN$39,AN1001,IF(AQ1001=$BN$39,AV1001))))</f>
        <v>0</v>
      </c>
      <c r="BO1001" s="11" t="b">
        <f t="shared" ref="BO1001:BO1064" si="578">IF(S1001=$BO$39,X1001,IF(AA1001=$BO$39,AF1001,IF(AI1001=$BO$39,AN1001,IF(AQ1001=$BO$39,AV1001))))</f>
        <v>0</v>
      </c>
      <c r="BP1001" s="11" t="b">
        <f t="shared" ref="BP1001:BP1064" si="579">IF(S1001=$BP$39,X1001,IF(AA1001=$BP$39,AF1001,IF(AI1001=$BP$39,AN1001,IF(AQ1001=$BP$39,AV1001))))</f>
        <v>0</v>
      </c>
      <c r="BQ1001" s="11" t="b">
        <f t="shared" ref="BQ1001:BQ1064" si="580">IF(S1001=$BQ$39,X1001,IF(AA1001=$BQ$39,AF1001,IF(AI1001=$BQ$39,AN1001,IF(AQ1001=$BQ$39,AV1001))))</f>
        <v>0</v>
      </c>
      <c r="BR1001" s="11">
        <f t="shared" ref="BR1001:BR1064" si="581">IF(S1001=$BR$39,X1001,IF(AA1001=$BR$39,AF1001,IF(AI1001=$BR$39,AN1001,IF(AQ1001=$BR$39,AV1001))))</f>
        <v>0.61611561286252248</v>
      </c>
    </row>
    <row r="1002" spans="1:70" s="5" customFormat="1" ht="12.75" customHeight="1" x14ac:dyDescent="0.7">
      <c r="A1002" s="24" t="s">
        <v>2393</v>
      </c>
      <c r="B1002" s="25" t="s">
        <v>2394</v>
      </c>
      <c r="C1002" s="24" t="s">
        <v>84</v>
      </c>
      <c r="D1002" s="26" t="s">
        <v>41</v>
      </c>
      <c r="E1002" s="24" t="s">
        <v>2610</v>
      </c>
      <c r="F1002" s="24" t="s">
        <v>2610</v>
      </c>
      <c r="G1002" s="62" t="s">
        <v>1045</v>
      </c>
      <c r="H1002" s="16">
        <v>160</v>
      </c>
      <c r="I1002" s="16">
        <v>179</v>
      </c>
      <c r="J1002" s="16">
        <v>188</v>
      </c>
      <c r="K1002" s="26"/>
      <c r="L1002" s="26"/>
      <c r="M1002" s="26"/>
      <c r="N1002" s="26"/>
      <c r="O1002" s="40"/>
      <c r="P1002" s="32" t="s">
        <v>80</v>
      </c>
      <c r="Q1002" s="32">
        <v>124</v>
      </c>
      <c r="R1002" s="60">
        <f t="shared" si="546"/>
        <v>0</v>
      </c>
      <c r="S1002" s="27" t="s">
        <v>64</v>
      </c>
      <c r="T1002" s="27"/>
      <c r="U1002" s="27">
        <v>35.5</v>
      </c>
      <c r="V1002" s="30">
        <f t="shared" si="547"/>
        <v>35.5</v>
      </c>
      <c r="W1002" s="29">
        <f t="shared" si="548"/>
        <v>0.73958333333333337</v>
      </c>
      <c r="X1002" s="29">
        <f t="shared" si="549"/>
        <v>21.872104256619551</v>
      </c>
      <c r="Y1002" s="29">
        <f t="shared" si="550"/>
        <v>0.65616312769858653</v>
      </c>
      <c r="Z1002" s="30">
        <f>IF(S1002="",0,VLOOKUP(S1002,[1]!Costo_Twist,2,FALSE)*W1002)</f>
        <v>91.831068693260789</v>
      </c>
      <c r="AA1002" s="31" t="s">
        <v>73</v>
      </c>
      <c r="AB1002" s="31"/>
      <c r="AC1002" s="31">
        <v>11.5</v>
      </c>
      <c r="AD1002" s="34">
        <f t="shared" si="551"/>
        <v>11.5</v>
      </c>
      <c r="AE1002" s="33">
        <f t="shared" si="552"/>
        <v>0.23958333333333334</v>
      </c>
      <c r="AF1002" s="33">
        <f t="shared" si="553"/>
        <v>7.0853295479190086</v>
      </c>
      <c r="AG1002" s="33">
        <f t="shared" si="554"/>
        <v>0.21255988643757026</v>
      </c>
      <c r="AH1002" s="34">
        <f>IF(AA1002="",0,VLOOKUP(AA1002,[1]!Costo_Twist,2,FALSE)*AE1002)</f>
        <v>31.365813299031061</v>
      </c>
      <c r="AI1002" s="35" t="s">
        <v>67</v>
      </c>
      <c r="AJ1002" s="35"/>
      <c r="AK1002" s="35" t="s">
        <v>2405</v>
      </c>
      <c r="AL1002" s="35">
        <f t="shared" si="555"/>
        <v>5</v>
      </c>
      <c r="AM1002" s="29">
        <f t="shared" si="556"/>
        <v>0.10416666666666667</v>
      </c>
      <c r="AN1002" s="29">
        <f t="shared" si="557"/>
        <v>3.0805780643126126</v>
      </c>
      <c r="AO1002" s="29">
        <f t="shared" si="558"/>
        <v>9.241734192937838E-2</v>
      </c>
      <c r="AP1002" s="30">
        <f>IF(AI1002="",0,VLOOKUP(AI1002,[1]!Costo_Twist,2,FALSE)*AM1002)</f>
        <v>21.109205429221991</v>
      </c>
      <c r="AQ1002" s="42"/>
      <c r="AR1002" s="42"/>
      <c r="AS1002" s="42"/>
      <c r="AT1002" s="42">
        <f t="shared" si="559"/>
        <v>0</v>
      </c>
      <c r="AU1002" s="43">
        <f t="shared" si="560"/>
        <v>0</v>
      </c>
      <c r="AV1002" s="43">
        <f t="shared" si="561"/>
        <v>0</v>
      </c>
      <c r="AW1002" s="43">
        <f t="shared" si="562"/>
        <v>0</v>
      </c>
      <c r="AX1002" s="44">
        <f>IF(AQ1002="",0,VLOOKUP(AQ1002,[1]!Costo_Twist,2,FALSE)*AU1002)</f>
        <v>0</v>
      </c>
      <c r="AY1002" s="36">
        <f t="shared" si="563"/>
        <v>144.30608742151384</v>
      </c>
      <c r="AZ1002" s="41">
        <f t="shared" si="564"/>
        <v>1.0833333333333335</v>
      </c>
      <c r="BA1002" s="37">
        <f t="shared" si="565"/>
        <v>125.08333333333333</v>
      </c>
      <c r="BB1002" s="37" t="str">
        <f t="shared" si="566"/>
        <v>ok</v>
      </c>
      <c r="BC1002" s="37" t="str">
        <f t="shared" si="567"/>
        <v>ok</v>
      </c>
      <c r="BE1002" s="11" t="b">
        <f t="shared" si="568"/>
        <v>0</v>
      </c>
      <c r="BF1002" s="11" t="b">
        <f t="shared" si="569"/>
        <v>0</v>
      </c>
      <c r="BG1002" s="11" t="b">
        <f t="shared" si="570"/>
        <v>0</v>
      </c>
      <c r="BH1002" s="11">
        <f t="shared" si="571"/>
        <v>7.0853295479190086</v>
      </c>
      <c r="BI1002" s="11" t="b">
        <f t="shared" si="572"/>
        <v>0</v>
      </c>
      <c r="BJ1002" s="11" t="b">
        <f t="shared" si="573"/>
        <v>0</v>
      </c>
      <c r="BK1002" s="11" t="b">
        <f t="shared" si="574"/>
        <v>0</v>
      </c>
      <c r="BL1002" s="11">
        <f t="shared" si="575"/>
        <v>21.872104256619551</v>
      </c>
      <c r="BM1002" s="11" t="b">
        <f t="shared" si="576"/>
        <v>0</v>
      </c>
      <c r="BN1002" s="11" t="b">
        <f t="shared" si="577"/>
        <v>0</v>
      </c>
      <c r="BO1002" s="11" t="b">
        <f t="shared" si="578"/>
        <v>0</v>
      </c>
      <c r="BP1002" s="11" t="b">
        <f t="shared" si="579"/>
        <v>0</v>
      </c>
      <c r="BQ1002" s="11" t="b">
        <f t="shared" si="580"/>
        <v>0</v>
      </c>
      <c r="BR1002" s="11">
        <f t="shared" si="581"/>
        <v>3.0805780643126126</v>
      </c>
    </row>
    <row r="1003" spans="1:70" s="5" customFormat="1" ht="12.75" customHeight="1" x14ac:dyDescent="0.7">
      <c r="A1003" s="24" t="s">
        <v>2393</v>
      </c>
      <c r="B1003" s="25" t="s">
        <v>2394</v>
      </c>
      <c r="C1003" s="24" t="s">
        <v>84</v>
      </c>
      <c r="D1003" s="26" t="s">
        <v>41</v>
      </c>
      <c r="E1003" s="24" t="s">
        <v>2610</v>
      </c>
      <c r="F1003" s="24" t="s">
        <v>2610</v>
      </c>
      <c r="G1003" s="62" t="s">
        <v>1046</v>
      </c>
      <c r="H1003" s="16">
        <v>141</v>
      </c>
      <c r="I1003" s="16">
        <v>161</v>
      </c>
      <c r="J1003" s="16">
        <v>171</v>
      </c>
      <c r="K1003" s="26"/>
      <c r="L1003" s="26"/>
      <c r="M1003" s="26"/>
      <c r="N1003" s="26"/>
      <c r="O1003" s="40"/>
      <c r="P1003" s="32" t="s">
        <v>80</v>
      </c>
      <c r="Q1003" s="32">
        <v>124</v>
      </c>
      <c r="R1003" s="60">
        <f t="shared" si="546"/>
        <v>0</v>
      </c>
      <c r="S1003" s="27" t="s">
        <v>64</v>
      </c>
      <c r="T1003" s="27"/>
      <c r="U1003" s="28">
        <v>66</v>
      </c>
      <c r="V1003" s="30">
        <f t="shared" si="547"/>
        <v>66</v>
      </c>
      <c r="W1003" s="29">
        <f t="shared" si="548"/>
        <v>1.375</v>
      </c>
      <c r="X1003" s="29">
        <f t="shared" si="549"/>
        <v>40.663630448926483</v>
      </c>
      <c r="Y1003" s="29">
        <f t="shared" si="550"/>
        <v>1.2199089134677945</v>
      </c>
      <c r="Z1003" s="30">
        <f>IF(S1003="",0,VLOOKUP(S1003,[1]!Costo_Twist,2,FALSE)*W1003)</f>
        <v>170.72818404944258</v>
      </c>
      <c r="AA1003" s="31" t="s">
        <v>73</v>
      </c>
      <c r="AB1003" s="31"/>
      <c r="AC1003" s="31">
        <v>21.5</v>
      </c>
      <c r="AD1003" s="34">
        <f t="shared" si="551"/>
        <v>21.5</v>
      </c>
      <c r="AE1003" s="33">
        <f t="shared" si="552"/>
        <v>0.44791666666666669</v>
      </c>
      <c r="AF1003" s="33">
        <f t="shared" si="553"/>
        <v>13.246485676544234</v>
      </c>
      <c r="AG1003" s="33">
        <f t="shared" si="554"/>
        <v>0.39739457029632702</v>
      </c>
      <c r="AH1003" s="34">
        <f>IF(AA1003="",0,VLOOKUP(AA1003,[1]!Costo_Twist,2,FALSE)*AE1003)</f>
        <v>58.640433559058067</v>
      </c>
      <c r="AI1003" s="35" t="s">
        <v>67</v>
      </c>
      <c r="AJ1003" s="35"/>
      <c r="AK1003" s="35" t="s">
        <v>2424</v>
      </c>
      <c r="AL1003" s="35">
        <f t="shared" si="555"/>
        <v>9</v>
      </c>
      <c r="AM1003" s="29">
        <f t="shared" si="556"/>
        <v>0.1875</v>
      </c>
      <c r="AN1003" s="29">
        <f t="shared" si="557"/>
        <v>5.5450405157627021</v>
      </c>
      <c r="AO1003" s="29">
        <f t="shared" si="558"/>
        <v>0.16635121547288106</v>
      </c>
      <c r="AP1003" s="30">
        <f>IF(AI1003="",0,VLOOKUP(AI1003,[1]!Costo_Twist,2,FALSE)*AM1003)</f>
        <v>37.996569772599578</v>
      </c>
      <c r="AQ1003" s="42"/>
      <c r="AR1003" s="42"/>
      <c r="AS1003" s="42"/>
      <c r="AT1003" s="42">
        <f t="shared" si="559"/>
        <v>0</v>
      </c>
      <c r="AU1003" s="43">
        <f t="shared" si="560"/>
        <v>0</v>
      </c>
      <c r="AV1003" s="43">
        <f t="shared" si="561"/>
        <v>0</v>
      </c>
      <c r="AW1003" s="43">
        <f t="shared" si="562"/>
        <v>0</v>
      </c>
      <c r="AX1003" s="44">
        <f>IF(AQ1003="",0,VLOOKUP(AQ1003,[1]!Costo_Twist,2,FALSE)*AU1003)</f>
        <v>0</v>
      </c>
      <c r="AY1003" s="36">
        <f t="shared" si="563"/>
        <v>267.36518738110021</v>
      </c>
      <c r="AZ1003" s="41">
        <f t="shared" si="564"/>
        <v>2.010416666666667</v>
      </c>
      <c r="BA1003" s="37">
        <f t="shared" si="565"/>
        <v>126.01041666666667</v>
      </c>
      <c r="BB1003" s="37" t="str">
        <f t="shared" si="566"/>
        <v>ok</v>
      </c>
      <c r="BC1003" s="37" t="str">
        <f t="shared" si="567"/>
        <v>ok</v>
      </c>
      <c r="BE1003" s="11" t="b">
        <f t="shared" si="568"/>
        <v>0</v>
      </c>
      <c r="BF1003" s="11" t="b">
        <f t="shared" si="569"/>
        <v>0</v>
      </c>
      <c r="BG1003" s="11" t="b">
        <f t="shared" si="570"/>
        <v>0</v>
      </c>
      <c r="BH1003" s="11">
        <f t="shared" si="571"/>
        <v>13.246485676544234</v>
      </c>
      <c r="BI1003" s="11" t="b">
        <f t="shared" si="572"/>
        <v>0</v>
      </c>
      <c r="BJ1003" s="11" t="b">
        <f t="shared" si="573"/>
        <v>0</v>
      </c>
      <c r="BK1003" s="11" t="b">
        <f t="shared" si="574"/>
        <v>0</v>
      </c>
      <c r="BL1003" s="11">
        <f t="shared" si="575"/>
        <v>40.663630448926483</v>
      </c>
      <c r="BM1003" s="11" t="b">
        <f t="shared" si="576"/>
        <v>0</v>
      </c>
      <c r="BN1003" s="11" t="b">
        <f t="shared" si="577"/>
        <v>0</v>
      </c>
      <c r="BO1003" s="11" t="b">
        <f t="shared" si="578"/>
        <v>0</v>
      </c>
      <c r="BP1003" s="11" t="b">
        <f t="shared" si="579"/>
        <v>0</v>
      </c>
      <c r="BQ1003" s="11" t="b">
        <f t="shared" si="580"/>
        <v>0</v>
      </c>
      <c r="BR1003" s="11">
        <f t="shared" si="581"/>
        <v>5.5450405157627021</v>
      </c>
    </row>
    <row r="1004" spans="1:70" s="5" customFormat="1" ht="12.75" customHeight="1" x14ac:dyDescent="0.7">
      <c r="A1004" s="24" t="s">
        <v>2393</v>
      </c>
      <c r="B1004" s="25" t="s">
        <v>2394</v>
      </c>
      <c r="C1004" s="24" t="s">
        <v>84</v>
      </c>
      <c r="D1004" s="26" t="s">
        <v>41</v>
      </c>
      <c r="E1004" s="24" t="s">
        <v>2610</v>
      </c>
      <c r="F1004" s="24" t="s">
        <v>2610</v>
      </c>
      <c r="G1004" s="62" t="s">
        <v>1047</v>
      </c>
      <c r="H1004" s="16">
        <v>94</v>
      </c>
      <c r="I1004" s="16">
        <v>113</v>
      </c>
      <c r="J1004" s="16">
        <v>124</v>
      </c>
      <c r="K1004" s="26"/>
      <c r="L1004" s="26"/>
      <c r="M1004" s="26"/>
      <c r="N1004" s="26"/>
      <c r="O1004" s="40"/>
      <c r="P1004" s="32" t="s">
        <v>81</v>
      </c>
      <c r="Q1004" s="32">
        <v>120</v>
      </c>
      <c r="R1004" s="60">
        <f t="shared" si="546"/>
        <v>0</v>
      </c>
      <c r="S1004" s="27" t="s">
        <v>64</v>
      </c>
      <c r="T1004" s="27"/>
      <c r="U1004" s="28">
        <v>154.5</v>
      </c>
      <c r="V1004" s="30">
        <f t="shared" si="547"/>
        <v>154.5</v>
      </c>
      <c r="W1004" s="29">
        <f t="shared" si="548"/>
        <v>3.21875</v>
      </c>
      <c r="X1004" s="29">
        <f t="shared" si="549"/>
        <v>95.18986218725972</v>
      </c>
      <c r="Y1004" s="29">
        <f t="shared" si="550"/>
        <v>2.8556958656177915</v>
      </c>
      <c r="Z1004" s="30">
        <f>IF(S1004="",0,VLOOKUP(S1004,[1]!Costo_Twist,2,FALSE)*W1004)</f>
        <v>399.65915811574058</v>
      </c>
      <c r="AA1004" s="31" t="s">
        <v>73</v>
      </c>
      <c r="AB1004" s="31"/>
      <c r="AC1004" s="31">
        <v>44.5</v>
      </c>
      <c r="AD1004" s="34">
        <f t="shared" si="551"/>
        <v>44.5</v>
      </c>
      <c r="AE1004" s="33">
        <f t="shared" si="552"/>
        <v>0.92708333333333337</v>
      </c>
      <c r="AF1004" s="33">
        <f t="shared" si="553"/>
        <v>27.417144772382251</v>
      </c>
      <c r="AG1004" s="33">
        <f t="shared" si="554"/>
        <v>0.82251434317146754</v>
      </c>
      <c r="AH1004" s="34">
        <f>IF(AA1004="",0,VLOOKUP(AA1004,[1]!Costo_Twist,2,FALSE)*AE1004)</f>
        <v>121.37206015712019</v>
      </c>
      <c r="AI1004" s="35" t="s">
        <v>67</v>
      </c>
      <c r="AJ1004" s="35"/>
      <c r="AK1004" s="35" t="s">
        <v>2431</v>
      </c>
      <c r="AL1004" s="35">
        <f t="shared" si="555"/>
        <v>22</v>
      </c>
      <c r="AM1004" s="29">
        <f t="shared" si="556"/>
        <v>0.45833333333333331</v>
      </c>
      <c r="AN1004" s="29">
        <f t="shared" si="557"/>
        <v>13.554543482975495</v>
      </c>
      <c r="AO1004" s="29">
        <f t="shared" si="558"/>
        <v>0.40663630448926485</v>
      </c>
      <c r="AP1004" s="30">
        <f>IF(AI1004="",0,VLOOKUP(AI1004,[1]!Costo_Twist,2,FALSE)*AM1004)</f>
        <v>92.88050388857674</v>
      </c>
      <c r="AQ1004" s="42"/>
      <c r="AR1004" s="42"/>
      <c r="AS1004" s="42"/>
      <c r="AT1004" s="42">
        <f t="shared" si="559"/>
        <v>0</v>
      </c>
      <c r="AU1004" s="43">
        <f t="shared" si="560"/>
        <v>0</v>
      </c>
      <c r="AV1004" s="43">
        <f t="shared" si="561"/>
        <v>0</v>
      </c>
      <c r="AW1004" s="43">
        <f t="shared" si="562"/>
        <v>0</v>
      </c>
      <c r="AX1004" s="44">
        <f>IF(AQ1004="",0,VLOOKUP(AQ1004,[1]!Costo_Twist,2,FALSE)*AU1004)</f>
        <v>0</v>
      </c>
      <c r="AY1004" s="36">
        <f t="shared" si="563"/>
        <v>613.91172216143752</v>
      </c>
      <c r="AZ1004" s="41">
        <f t="shared" si="564"/>
        <v>4.6041666666666661</v>
      </c>
      <c r="BA1004" s="37">
        <f t="shared" si="565"/>
        <v>124.60416666666667</v>
      </c>
      <c r="BB1004" s="37" t="str">
        <f t="shared" si="566"/>
        <v>ok</v>
      </c>
      <c r="BC1004" s="37" t="str">
        <f t="shared" si="567"/>
        <v>ok</v>
      </c>
      <c r="BE1004" s="11" t="b">
        <f t="shared" si="568"/>
        <v>0</v>
      </c>
      <c r="BF1004" s="11" t="b">
        <f t="shared" si="569"/>
        <v>0</v>
      </c>
      <c r="BG1004" s="11" t="b">
        <f t="shared" si="570"/>
        <v>0</v>
      </c>
      <c r="BH1004" s="11">
        <f t="shared" si="571"/>
        <v>27.417144772382251</v>
      </c>
      <c r="BI1004" s="11" t="b">
        <f t="shared" si="572"/>
        <v>0</v>
      </c>
      <c r="BJ1004" s="11" t="b">
        <f t="shared" si="573"/>
        <v>0</v>
      </c>
      <c r="BK1004" s="11" t="b">
        <f t="shared" si="574"/>
        <v>0</v>
      </c>
      <c r="BL1004" s="11">
        <f t="shared" si="575"/>
        <v>95.18986218725972</v>
      </c>
      <c r="BM1004" s="11" t="b">
        <f t="shared" si="576"/>
        <v>0</v>
      </c>
      <c r="BN1004" s="11" t="b">
        <f t="shared" si="577"/>
        <v>0</v>
      </c>
      <c r="BO1004" s="11" t="b">
        <f t="shared" si="578"/>
        <v>0</v>
      </c>
      <c r="BP1004" s="11" t="b">
        <f t="shared" si="579"/>
        <v>0</v>
      </c>
      <c r="BQ1004" s="11" t="b">
        <f t="shared" si="580"/>
        <v>0</v>
      </c>
      <c r="BR1004" s="11">
        <f t="shared" si="581"/>
        <v>13.554543482975495</v>
      </c>
    </row>
    <row r="1005" spans="1:70" s="5" customFormat="1" ht="12.75" customHeight="1" x14ac:dyDescent="0.7">
      <c r="A1005" s="24" t="s">
        <v>2393</v>
      </c>
      <c r="B1005" s="25" t="s">
        <v>2394</v>
      </c>
      <c r="C1005" s="24" t="s">
        <v>84</v>
      </c>
      <c r="D1005" s="26" t="s">
        <v>41</v>
      </c>
      <c r="E1005" s="24" t="s">
        <v>2610</v>
      </c>
      <c r="F1005" s="24" t="s">
        <v>2610</v>
      </c>
      <c r="G1005" s="62" t="s">
        <v>1048</v>
      </c>
      <c r="H1005" s="16">
        <v>227</v>
      </c>
      <c r="I1005" s="16">
        <v>235</v>
      </c>
      <c r="J1005" s="16">
        <v>231</v>
      </c>
      <c r="K1005" s="26"/>
      <c r="L1005" s="26"/>
      <c r="M1005" s="26"/>
      <c r="N1005" s="26"/>
      <c r="O1005" s="40"/>
      <c r="P1005" s="32" t="s">
        <v>79</v>
      </c>
      <c r="Q1005" s="32">
        <v>128</v>
      </c>
      <c r="R1005" s="60">
        <f t="shared" si="546"/>
        <v>0</v>
      </c>
      <c r="S1005" s="27" t="s">
        <v>64</v>
      </c>
      <c r="T1005" s="27"/>
      <c r="U1005" s="28">
        <v>5.5</v>
      </c>
      <c r="V1005" s="30">
        <f t="shared" si="547"/>
        <v>5.5</v>
      </c>
      <c r="W1005" s="29">
        <f t="shared" si="548"/>
        <v>0.11458333333333333</v>
      </c>
      <c r="X1005" s="29">
        <f t="shared" si="549"/>
        <v>3.3886358707438737</v>
      </c>
      <c r="Y1005" s="29">
        <f t="shared" si="550"/>
        <v>0.10165907612231621</v>
      </c>
      <c r="Z1005" s="30">
        <f>IF(S1005="",0,VLOOKUP(S1005,[1]!Costo_Twist,2,FALSE)*W1005)</f>
        <v>14.227348670786881</v>
      </c>
      <c r="AA1005" s="31" t="s">
        <v>74</v>
      </c>
      <c r="AB1005" s="31"/>
      <c r="AC1005" s="31">
        <v>0.5</v>
      </c>
      <c r="AD1005" s="34">
        <f t="shared" si="551"/>
        <v>0.5</v>
      </c>
      <c r="AE1005" s="33">
        <f t="shared" si="552"/>
        <v>1.0416666666666666E-2</v>
      </c>
      <c r="AF1005" s="33">
        <f t="shared" si="553"/>
        <v>0.30805780643126124</v>
      </c>
      <c r="AG1005" s="33">
        <f t="shared" si="554"/>
        <v>9.2417341929378373E-3</v>
      </c>
      <c r="AH1005" s="34">
        <f>IF(AA1005="",0,VLOOKUP(AA1005,[1]!Costo_Twist,2,FALSE)*AE1005)</f>
        <v>1.2449606213837221</v>
      </c>
      <c r="AI1005" s="35" t="s">
        <v>65</v>
      </c>
      <c r="AJ1005" s="35"/>
      <c r="AK1005" s="35">
        <v>0.5</v>
      </c>
      <c r="AL1005" s="35">
        <f t="shared" si="555"/>
        <v>0.5</v>
      </c>
      <c r="AM1005" s="29">
        <f t="shared" si="556"/>
        <v>1.0416666666666666E-2</v>
      </c>
      <c r="AN1005" s="29">
        <f t="shared" si="557"/>
        <v>0.30805780643126124</v>
      </c>
      <c r="AO1005" s="29">
        <f t="shared" si="558"/>
        <v>9.2417341929378373E-3</v>
      </c>
      <c r="AP1005" s="30">
        <f>IF(AI1005="",0,VLOOKUP(AI1005,[1]!Costo_Twist,2,FALSE)*AM1005)</f>
        <v>1.525231392494899</v>
      </c>
      <c r="AQ1005" s="42"/>
      <c r="AR1005" s="42"/>
      <c r="AS1005" s="42"/>
      <c r="AT1005" s="42">
        <f t="shared" si="559"/>
        <v>0</v>
      </c>
      <c r="AU1005" s="43">
        <f t="shared" si="560"/>
        <v>0</v>
      </c>
      <c r="AV1005" s="43">
        <f t="shared" si="561"/>
        <v>0</v>
      </c>
      <c r="AW1005" s="43">
        <f t="shared" si="562"/>
        <v>0</v>
      </c>
      <c r="AX1005" s="44">
        <f>IF(AQ1005="",0,VLOOKUP(AQ1005,[1]!Costo_Twist,2,FALSE)*AU1005)</f>
        <v>0</v>
      </c>
      <c r="AY1005" s="36">
        <f t="shared" si="563"/>
        <v>16.997540684665502</v>
      </c>
      <c r="AZ1005" s="41">
        <f t="shared" si="564"/>
        <v>0.13541666666666666</v>
      </c>
      <c r="BA1005" s="37">
        <f t="shared" si="565"/>
        <v>128.13541666666666</v>
      </c>
      <c r="BB1005" s="37" t="str">
        <f t="shared" si="566"/>
        <v>ok</v>
      </c>
      <c r="BC1005" s="37" t="str">
        <f t="shared" si="567"/>
        <v>ok</v>
      </c>
      <c r="BE1005" s="11" t="b">
        <f t="shared" si="568"/>
        <v>0</v>
      </c>
      <c r="BF1005" s="11" t="b">
        <f t="shared" si="569"/>
        <v>0</v>
      </c>
      <c r="BG1005" s="11" t="b">
        <f t="shared" si="570"/>
        <v>0</v>
      </c>
      <c r="BH1005" s="11" t="b">
        <f t="shared" si="571"/>
        <v>0</v>
      </c>
      <c r="BI1005" s="11" t="b">
        <f t="shared" si="572"/>
        <v>0</v>
      </c>
      <c r="BJ1005" s="11" t="b">
        <f t="shared" si="573"/>
        <v>0</v>
      </c>
      <c r="BK1005" s="11" t="b">
        <f t="shared" si="574"/>
        <v>0</v>
      </c>
      <c r="BL1005" s="11">
        <f t="shared" si="575"/>
        <v>3.3886358707438737</v>
      </c>
      <c r="BM1005" s="11">
        <f t="shared" si="576"/>
        <v>0.30805780643126124</v>
      </c>
      <c r="BN1005" s="11" t="b">
        <f t="shared" si="577"/>
        <v>0</v>
      </c>
      <c r="BO1005" s="11" t="b">
        <f t="shared" si="578"/>
        <v>0</v>
      </c>
      <c r="BP1005" s="11" t="b">
        <f t="shared" si="579"/>
        <v>0</v>
      </c>
      <c r="BQ1005" s="11">
        <f t="shared" si="580"/>
        <v>0.30805780643126124</v>
      </c>
      <c r="BR1005" s="11" t="b">
        <f t="shared" si="581"/>
        <v>0</v>
      </c>
    </row>
    <row r="1006" spans="1:70" s="5" customFormat="1" ht="12.75" customHeight="1" x14ac:dyDescent="0.7">
      <c r="A1006" s="24" t="s">
        <v>2393</v>
      </c>
      <c r="B1006" s="25" t="s">
        <v>2394</v>
      </c>
      <c r="C1006" s="24" t="s">
        <v>84</v>
      </c>
      <c r="D1006" s="26" t="s">
        <v>41</v>
      </c>
      <c r="E1006" s="24" t="s">
        <v>2610</v>
      </c>
      <c r="F1006" s="24" t="s">
        <v>2610</v>
      </c>
      <c r="G1006" s="62" t="s">
        <v>1049</v>
      </c>
      <c r="H1006" s="16">
        <v>214</v>
      </c>
      <c r="I1006" s="16">
        <v>223</v>
      </c>
      <c r="J1006" s="16">
        <v>221</v>
      </c>
      <c r="K1006" s="26"/>
      <c r="L1006" s="26"/>
      <c r="M1006" s="26"/>
      <c r="N1006" s="26"/>
      <c r="O1006" s="40"/>
      <c r="P1006" s="32" t="s">
        <v>79</v>
      </c>
      <c r="Q1006" s="32">
        <v>128</v>
      </c>
      <c r="R1006" s="60">
        <f t="shared" si="546"/>
        <v>0</v>
      </c>
      <c r="S1006" s="27" t="s">
        <v>64</v>
      </c>
      <c r="T1006" s="27"/>
      <c r="U1006" s="28">
        <v>10.5</v>
      </c>
      <c r="V1006" s="30">
        <f t="shared" si="547"/>
        <v>10.5</v>
      </c>
      <c r="W1006" s="29">
        <f t="shared" si="548"/>
        <v>0.21875</v>
      </c>
      <c r="X1006" s="29">
        <f t="shared" si="549"/>
        <v>6.4692139350564863</v>
      </c>
      <c r="Y1006" s="29">
        <f t="shared" si="550"/>
        <v>0.19407641805169459</v>
      </c>
      <c r="Z1006" s="30">
        <f>IF(S1006="",0,VLOOKUP(S1006,[1]!Costo_Twist,2,FALSE)*W1006)</f>
        <v>27.161302007865864</v>
      </c>
      <c r="AA1006" s="31" t="s">
        <v>73</v>
      </c>
      <c r="AB1006" s="31"/>
      <c r="AC1006" s="31" t="s">
        <v>2395</v>
      </c>
      <c r="AD1006" s="34">
        <f t="shared" si="551"/>
        <v>1</v>
      </c>
      <c r="AE1006" s="33">
        <f t="shared" si="552"/>
        <v>2.0833333333333332E-2</v>
      </c>
      <c r="AF1006" s="33">
        <f t="shared" si="553"/>
        <v>0.61611561286252248</v>
      </c>
      <c r="AG1006" s="33">
        <f t="shared" si="554"/>
        <v>1.8483468385875675E-2</v>
      </c>
      <c r="AH1006" s="34">
        <f>IF(AA1006="",0,VLOOKUP(AA1006,[1]!Costo_Twist,2,FALSE)*AE1006)</f>
        <v>2.7274620260027005</v>
      </c>
      <c r="AI1006" s="35" t="s">
        <v>65</v>
      </c>
      <c r="AJ1006" s="35"/>
      <c r="AK1006" s="35">
        <v>0.5</v>
      </c>
      <c r="AL1006" s="35">
        <f t="shared" si="555"/>
        <v>0.5</v>
      </c>
      <c r="AM1006" s="29">
        <f t="shared" si="556"/>
        <v>1.0416666666666666E-2</v>
      </c>
      <c r="AN1006" s="29">
        <f t="shared" si="557"/>
        <v>0.30805780643126124</v>
      </c>
      <c r="AO1006" s="29">
        <f t="shared" si="558"/>
        <v>9.2417341929378373E-3</v>
      </c>
      <c r="AP1006" s="30">
        <f>IF(AI1006="",0,VLOOKUP(AI1006,[1]!Costo_Twist,2,FALSE)*AM1006)</f>
        <v>1.525231392494899</v>
      </c>
      <c r="AQ1006" s="42"/>
      <c r="AR1006" s="42"/>
      <c r="AS1006" s="42"/>
      <c r="AT1006" s="42">
        <f t="shared" si="559"/>
        <v>0</v>
      </c>
      <c r="AU1006" s="43">
        <f t="shared" si="560"/>
        <v>0</v>
      </c>
      <c r="AV1006" s="43">
        <f t="shared" si="561"/>
        <v>0</v>
      </c>
      <c r="AW1006" s="43">
        <f t="shared" si="562"/>
        <v>0</v>
      </c>
      <c r="AX1006" s="44">
        <f>IF(AQ1006="",0,VLOOKUP(AQ1006,[1]!Costo_Twist,2,FALSE)*AU1006)</f>
        <v>0</v>
      </c>
      <c r="AY1006" s="36">
        <f t="shared" si="563"/>
        <v>31.413995426363464</v>
      </c>
      <c r="AZ1006" s="41">
        <f t="shared" si="564"/>
        <v>0.25</v>
      </c>
      <c r="BA1006" s="37">
        <f t="shared" si="565"/>
        <v>128.25</v>
      </c>
      <c r="BB1006" s="37" t="str">
        <f t="shared" si="566"/>
        <v>ok</v>
      </c>
      <c r="BC1006" s="37" t="str">
        <f t="shared" si="567"/>
        <v>ok</v>
      </c>
      <c r="BE1006" s="11" t="b">
        <f t="shared" si="568"/>
        <v>0</v>
      </c>
      <c r="BF1006" s="11" t="b">
        <f t="shared" si="569"/>
        <v>0</v>
      </c>
      <c r="BG1006" s="11" t="b">
        <f t="shared" si="570"/>
        <v>0</v>
      </c>
      <c r="BH1006" s="11">
        <f t="shared" si="571"/>
        <v>0.61611561286252248</v>
      </c>
      <c r="BI1006" s="11" t="b">
        <f t="shared" si="572"/>
        <v>0</v>
      </c>
      <c r="BJ1006" s="11" t="b">
        <f t="shared" si="573"/>
        <v>0</v>
      </c>
      <c r="BK1006" s="11" t="b">
        <f t="shared" si="574"/>
        <v>0</v>
      </c>
      <c r="BL1006" s="11">
        <f t="shared" si="575"/>
        <v>6.4692139350564863</v>
      </c>
      <c r="BM1006" s="11">
        <f t="shared" si="576"/>
        <v>0.30805780643126124</v>
      </c>
      <c r="BN1006" s="11" t="b">
        <f t="shared" si="577"/>
        <v>0</v>
      </c>
      <c r="BO1006" s="11" t="b">
        <f t="shared" si="578"/>
        <v>0</v>
      </c>
      <c r="BP1006" s="11" t="b">
        <f t="shared" si="579"/>
        <v>0</v>
      </c>
      <c r="BQ1006" s="11" t="b">
        <f t="shared" si="580"/>
        <v>0</v>
      </c>
      <c r="BR1006" s="11" t="b">
        <f t="shared" si="581"/>
        <v>0</v>
      </c>
    </row>
    <row r="1007" spans="1:70" s="5" customFormat="1" ht="12.75" customHeight="1" x14ac:dyDescent="0.7">
      <c r="A1007" s="24" t="s">
        <v>2393</v>
      </c>
      <c r="B1007" s="25" t="s">
        <v>2394</v>
      </c>
      <c r="C1007" s="24" t="s">
        <v>84</v>
      </c>
      <c r="D1007" s="26" t="s">
        <v>41</v>
      </c>
      <c r="E1007" s="24" t="s">
        <v>2610</v>
      </c>
      <c r="F1007" s="24" t="s">
        <v>2610</v>
      </c>
      <c r="G1007" s="62" t="s">
        <v>1050</v>
      </c>
      <c r="H1007" s="16">
        <v>194</v>
      </c>
      <c r="I1007" s="16">
        <v>204</v>
      </c>
      <c r="J1007" s="16">
        <v>207</v>
      </c>
      <c r="K1007" s="26"/>
      <c r="L1007" s="26"/>
      <c r="M1007" s="26"/>
      <c r="N1007" s="26"/>
      <c r="O1007" s="40"/>
      <c r="P1007" s="32" t="s">
        <v>79</v>
      </c>
      <c r="Q1007" s="32">
        <v>128</v>
      </c>
      <c r="R1007" s="60">
        <f t="shared" si="546"/>
        <v>0</v>
      </c>
      <c r="S1007" s="27" t="s">
        <v>64</v>
      </c>
      <c r="T1007" s="27"/>
      <c r="U1007" s="27" t="s">
        <v>2420</v>
      </c>
      <c r="V1007" s="30">
        <f t="shared" si="547"/>
        <v>25</v>
      </c>
      <c r="W1007" s="29">
        <f t="shared" si="548"/>
        <v>0.52083333333333337</v>
      </c>
      <c r="X1007" s="29">
        <f t="shared" si="549"/>
        <v>15.402890321563063</v>
      </c>
      <c r="Y1007" s="29">
        <f t="shared" si="550"/>
        <v>0.46208670964689191</v>
      </c>
      <c r="Z1007" s="30">
        <f>IF(S1007="",0,VLOOKUP(S1007,[1]!Costo_Twist,2,FALSE)*W1007)</f>
        <v>64.669766685394919</v>
      </c>
      <c r="AA1007" s="31" t="s">
        <v>73</v>
      </c>
      <c r="AB1007" s="31"/>
      <c r="AC1007" s="31">
        <v>2.5</v>
      </c>
      <c r="AD1007" s="34">
        <f t="shared" si="551"/>
        <v>2.5</v>
      </c>
      <c r="AE1007" s="33">
        <f t="shared" si="552"/>
        <v>5.2083333333333336E-2</v>
      </c>
      <c r="AF1007" s="33">
        <f t="shared" si="553"/>
        <v>1.5402890321563063</v>
      </c>
      <c r="AG1007" s="33">
        <f t="shared" si="554"/>
        <v>4.620867096468919E-2</v>
      </c>
      <c r="AH1007" s="34">
        <f>IF(AA1007="",0,VLOOKUP(AA1007,[1]!Costo_Twist,2,FALSE)*AE1007)</f>
        <v>6.8186550650067526</v>
      </c>
      <c r="AI1007" s="35" t="s">
        <v>72</v>
      </c>
      <c r="AJ1007" s="35"/>
      <c r="AK1007" s="35">
        <v>0.5</v>
      </c>
      <c r="AL1007" s="35">
        <f t="shared" si="555"/>
        <v>0.5</v>
      </c>
      <c r="AM1007" s="29">
        <f t="shared" si="556"/>
        <v>1.0416666666666666E-2</v>
      </c>
      <c r="AN1007" s="29">
        <f t="shared" si="557"/>
        <v>0.30805780643126124</v>
      </c>
      <c r="AO1007" s="29">
        <f t="shared" si="558"/>
        <v>9.2417341929378373E-3</v>
      </c>
      <c r="AP1007" s="30">
        <f>IF(AI1007="",0,VLOOKUP(AI1007,[1]!Costo_Twist,2,FALSE)*AM1007)</f>
        <v>2.1250221781943992</v>
      </c>
      <c r="AQ1007" s="42"/>
      <c r="AR1007" s="42"/>
      <c r="AS1007" s="42"/>
      <c r="AT1007" s="42">
        <f t="shared" si="559"/>
        <v>0</v>
      </c>
      <c r="AU1007" s="43">
        <f t="shared" si="560"/>
        <v>0</v>
      </c>
      <c r="AV1007" s="43">
        <f t="shared" si="561"/>
        <v>0</v>
      </c>
      <c r="AW1007" s="43">
        <f t="shared" si="562"/>
        <v>0</v>
      </c>
      <c r="AX1007" s="44">
        <f>IF(AQ1007="",0,VLOOKUP(AQ1007,[1]!Costo_Twist,2,FALSE)*AU1007)</f>
        <v>0</v>
      </c>
      <c r="AY1007" s="36">
        <f t="shared" si="563"/>
        <v>73.61344392859607</v>
      </c>
      <c r="AZ1007" s="41">
        <f t="shared" si="564"/>
        <v>0.58333333333333337</v>
      </c>
      <c r="BA1007" s="37">
        <f t="shared" si="565"/>
        <v>128.58333333333334</v>
      </c>
      <c r="BB1007" s="37" t="str">
        <f t="shared" si="566"/>
        <v>ok</v>
      </c>
      <c r="BC1007" s="37" t="str">
        <f t="shared" si="567"/>
        <v>ok</v>
      </c>
      <c r="BE1007" s="11" t="b">
        <f t="shared" si="568"/>
        <v>0</v>
      </c>
      <c r="BF1007" s="11" t="b">
        <f t="shared" si="569"/>
        <v>0</v>
      </c>
      <c r="BG1007" s="11" t="b">
        <f t="shared" si="570"/>
        <v>0</v>
      </c>
      <c r="BH1007" s="11">
        <f t="shared" si="571"/>
        <v>1.5402890321563063</v>
      </c>
      <c r="BI1007" s="11" t="b">
        <f t="shared" si="572"/>
        <v>0</v>
      </c>
      <c r="BJ1007" s="11" t="b">
        <f t="shared" si="573"/>
        <v>0</v>
      </c>
      <c r="BK1007" s="11" t="b">
        <f t="shared" si="574"/>
        <v>0</v>
      </c>
      <c r="BL1007" s="11">
        <f t="shared" si="575"/>
        <v>15.402890321563063</v>
      </c>
      <c r="BM1007" s="11" t="b">
        <f t="shared" si="576"/>
        <v>0</v>
      </c>
      <c r="BN1007" s="11">
        <f t="shared" si="577"/>
        <v>0.30805780643126124</v>
      </c>
      <c r="BO1007" s="11" t="b">
        <f t="shared" si="578"/>
        <v>0</v>
      </c>
      <c r="BP1007" s="11" t="b">
        <f t="shared" si="579"/>
        <v>0</v>
      </c>
      <c r="BQ1007" s="11" t="b">
        <f t="shared" si="580"/>
        <v>0</v>
      </c>
      <c r="BR1007" s="11" t="b">
        <f t="shared" si="581"/>
        <v>0</v>
      </c>
    </row>
    <row r="1008" spans="1:70" s="5" customFormat="1" ht="12.75" customHeight="1" x14ac:dyDescent="0.7">
      <c r="A1008" s="24" t="s">
        <v>2393</v>
      </c>
      <c r="B1008" s="25" t="s">
        <v>2394</v>
      </c>
      <c r="C1008" s="24" t="s">
        <v>84</v>
      </c>
      <c r="D1008" s="26" t="s">
        <v>41</v>
      </c>
      <c r="E1008" s="24" t="s">
        <v>2610</v>
      </c>
      <c r="F1008" s="24" t="s">
        <v>2610</v>
      </c>
      <c r="G1008" s="62" t="s">
        <v>1051</v>
      </c>
      <c r="H1008" s="16">
        <v>164</v>
      </c>
      <c r="I1008" s="16">
        <v>176</v>
      </c>
      <c r="J1008" s="16">
        <v>181</v>
      </c>
      <c r="K1008" s="26"/>
      <c r="L1008" s="26"/>
      <c r="M1008" s="26"/>
      <c r="N1008" s="26"/>
      <c r="O1008" s="40"/>
      <c r="P1008" s="32" t="s">
        <v>80</v>
      </c>
      <c r="Q1008" s="32">
        <v>124</v>
      </c>
      <c r="R1008" s="60">
        <f t="shared" si="546"/>
        <v>0</v>
      </c>
      <c r="S1008" s="27" t="s">
        <v>64</v>
      </c>
      <c r="T1008" s="27"/>
      <c r="U1008" s="27" t="s">
        <v>2410</v>
      </c>
      <c r="V1008" s="30">
        <f t="shared" si="547"/>
        <v>47</v>
      </c>
      <c r="W1008" s="29">
        <f t="shared" si="548"/>
        <v>0.97916666666666663</v>
      </c>
      <c r="X1008" s="29">
        <f t="shared" si="549"/>
        <v>28.957433804538557</v>
      </c>
      <c r="Y1008" s="29">
        <f t="shared" si="550"/>
        <v>0.86872301413615671</v>
      </c>
      <c r="Z1008" s="30">
        <f>IF(S1008="",0,VLOOKUP(S1008,[1]!Costo_Twist,2,FALSE)*W1008)</f>
        <v>121.57916136854244</v>
      </c>
      <c r="AA1008" s="31" t="s">
        <v>73</v>
      </c>
      <c r="AB1008" s="31"/>
      <c r="AC1008" s="31">
        <v>5.5</v>
      </c>
      <c r="AD1008" s="34">
        <f t="shared" si="551"/>
        <v>5.5</v>
      </c>
      <c r="AE1008" s="33">
        <f t="shared" si="552"/>
        <v>0.11458333333333333</v>
      </c>
      <c r="AF1008" s="33">
        <f t="shared" si="553"/>
        <v>3.3886358707438737</v>
      </c>
      <c r="AG1008" s="33">
        <f t="shared" si="554"/>
        <v>0.10165907612231621</v>
      </c>
      <c r="AH1008" s="34">
        <f>IF(AA1008="",0,VLOOKUP(AA1008,[1]!Costo_Twist,2,FALSE)*AE1008)</f>
        <v>15.001041143014854</v>
      </c>
      <c r="AI1008" s="35" t="s">
        <v>67</v>
      </c>
      <c r="AJ1008" s="35"/>
      <c r="AK1008" s="35" t="s">
        <v>2399</v>
      </c>
      <c r="AL1008" s="35">
        <f t="shared" si="555"/>
        <v>6</v>
      </c>
      <c r="AM1008" s="29">
        <f t="shared" si="556"/>
        <v>0.125</v>
      </c>
      <c r="AN1008" s="29">
        <f t="shared" si="557"/>
        <v>3.6966936771751349</v>
      </c>
      <c r="AO1008" s="29">
        <f t="shared" si="558"/>
        <v>0.11090081031525405</v>
      </c>
      <c r="AP1008" s="30">
        <f>IF(AI1008="",0,VLOOKUP(AI1008,[1]!Costo_Twist,2,FALSE)*AM1008)</f>
        <v>25.331046515066387</v>
      </c>
      <c r="AQ1008" s="42"/>
      <c r="AR1008" s="42"/>
      <c r="AS1008" s="42"/>
      <c r="AT1008" s="42">
        <f t="shared" si="559"/>
        <v>0</v>
      </c>
      <c r="AU1008" s="43">
        <f t="shared" si="560"/>
        <v>0</v>
      </c>
      <c r="AV1008" s="43">
        <f t="shared" si="561"/>
        <v>0</v>
      </c>
      <c r="AW1008" s="43">
        <f t="shared" si="562"/>
        <v>0</v>
      </c>
      <c r="AX1008" s="44">
        <f>IF(AQ1008="",0,VLOOKUP(AQ1008,[1]!Costo_Twist,2,FALSE)*AU1008)</f>
        <v>0</v>
      </c>
      <c r="AY1008" s="36">
        <f t="shared" si="563"/>
        <v>161.91124902662369</v>
      </c>
      <c r="AZ1008" s="41">
        <f t="shared" si="564"/>
        <v>1.21875</v>
      </c>
      <c r="BA1008" s="37">
        <f t="shared" si="565"/>
        <v>125.21875</v>
      </c>
      <c r="BB1008" s="37" t="str">
        <f t="shared" si="566"/>
        <v>ok</v>
      </c>
      <c r="BC1008" s="37" t="str">
        <f t="shared" si="567"/>
        <v>ok</v>
      </c>
      <c r="BE1008" s="11" t="b">
        <f t="shared" si="568"/>
        <v>0</v>
      </c>
      <c r="BF1008" s="11" t="b">
        <f t="shared" si="569"/>
        <v>0</v>
      </c>
      <c r="BG1008" s="11" t="b">
        <f t="shared" si="570"/>
        <v>0</v>
      </c>
      <c r="BH1008" s="11">
        <f t="shared" si="571"/>
        <v>3.3886358707438737</v>
      </c>
      <c r="BI1008" s="11" t="b">
        <f t="shared" si="572"/>
        <v>0</v>
      </c>
      <c r="BJ1008" s="11" t="b">
        <f t="shared" si="573"/>
        <v>0</v>
      </c>
      <c r="BK1008" s="11" t="b">
        <f t="shared" si="574"/>
        <v>0</v>
      </c>
      <c r="BL1008" s="11">
        <f t="shared" si="575"/>
        <v>28.957433804538557</v>
      </c>
      <c r="BM1008" s="11" t="b">
        <f t="shared" si="576"/>
        <v>0</v>
      </c>
      <c r="BN1008" s="11" t="b">
        <f t="shared" si="577"/>
        <v>0</v>
      </c>
      <c r="BO1008" s="11" t="b">
        <f t="shared" si="578"/>
        <v>0</v>
      </c>
      <c r="BP1008" s="11" t="b">
        <f t="shared" si="579"/>
        <v>0</v>
      </c>
      <c r="BQ1008" s="11" t="b">
        <f t="shared" si="580"/>
        <v>0</v>
      </c>
      <c r="BR1008" s="11">
        <f t="shared" si="581"/>
        <v>3.6966936771751349</v>
      </c>
    </row>
    <row r="1009" spans="1:70" s="5" customFormat="1" ht="12.75" customHeight="1" x14ac:dyDescent="0.7">
      <c r="A1009" s="24" t="s">
        <v>2393</v>
      </c>
      <c r="B1009" s="25" t="s">
        <v>2394</v>
      </c>
      <c r="C1009" s="24" t="s">
        <v>84</v>
      </c>
      <c r="D1009" s="26" t="s">
        <v>41</v>
      </c>
      <c r="E1009" s="24" t="s">
        <v>2610</v>
      </c>
      <c r="F1009" s="24" t="s">
        <v>2610</v>
      </c>
      <c r="G1009" s="62" t="s">
        <v>1052</v>
      </c>
      <c r="H1009" s="16">
        <v>144</v>
      </c>
      <c r="I1009" s="16">
        <v>156</v>
      </c>
      <c r="J1009" s="16">
        <v>164</v>
      </c>
      <c r="K1009" s="26"/>
      <c r="L1009" s="26"/>
      <c r="M1009" s="26"/>
      <c r="N1009" s="26"/>
      <c r="O1009" s="40"/>
      <c r="P1009" s="32" t="s">
        <v>80</v>
      </c>
      <c r="Q1009" s="32">
        <v>124</v>
      </c>
      <c r="R1009" s="60">
        <f t="shared" si="546"/>
        <v>0</v>
      </c>
      <c r="S1009" s="27" t="s">
        <v>64</v>
      </c>
      <c r="T1009" s="27"/>
      <c r="U1009" s="27">
        <v>89</v>
      </c>
      <c r="V1009" s="30">
        <f t="shared" si="547"/>
        <v>89</v>
      </c>
      <c r="W1009" s="29">
        <f t="shared" si="548"/>
        <v>1.8541666666666667</v>
      </c>
      <c r="X1009" s="29">
        <f t="shared" si="549"/>
        <v>54.834289544764502</v>
      </c>
      <c r="Y1009" s="29">
        <f t="shared" si="550"/>
        <v>1.6450286863429351</v>
      </c>
      <c r="Z1009" s="30">
        <f>IF(S1009="",0,VLOOKUP(S1009,[1]!Costo_Twist,2,FALSE)*W1009)</f>
        <v>230.22436940000591</v>
      </c>
      <c r="AA1009" s="31" t="s">
        <v>73</v>
      </c>
      <c r="AB1009" s="31"/>
      <c r="AC1009" s="31" t="s">
        <v>2401</v>
      </c>
      <c r="AD1009" s="34">
        <f t="shared" si="551"/>
        <v>12</v>
      </c>
      <c r="AE1009" s="33">
        <f t="shared" si="552"/>
        <v>0.25</v>
      </c>
      <c r="AF1009" s="33">
        <f t="shared" si="553"/>
        <v>7.3933873543502697</v>
      </c>
      <c r="AG1009" s="33">
        <f t="shared" si="554"/>
        <v>0.2218016206305081</v>
      </c>
      <c r="AH1009" s="34">
        <f>IF(AA1009="",0,VLOOKUP(AA1009,[1]!Costo_Twist,2,FALSE)*AE1009)</f>
        <v>32.729544312032409</v>
      </c>
      <c r="AI1009" s="35" t="s">
        <v>67</v>
      </c>
      <c r="AJ1009" s="35"/>
      <c r="AK1009" s="35">
        <v>12.5</v>
      </c>
      <c r="AL1009" s="35">
        <f t="shared" si="555"/>
        <v>12.5</v>
      </c>
      <c r="AM1009" s="29">
        <f t="shared" si="556"/>
        <v>0.26041666666666669</v>
      </c>
      <c r="AN1009" s="29">
        <f t="shared" si="557"/>
        <v>7.7014451607815317</v>
      </c>
      <c r="AO1009" s="29">
        <f t="shared" si="558"/>
        <v>0.23104335482344596</v>
      </c>
      <c r="AP1009" s="30">
        <f>IF(AI1009="",0,VLOOKUP(AI1009,[1]!Costo_Twist,2,FALSE)*AM1009)</f>
        <v>52.773013573054975</v>
      </c>
      <c r="AQ1009" s="42"/>
      <c r="AR1009" s="42"/>
      <c r="AS1009" s="42"/>
      <c r="AT1009" s="42">
        <f t="shared" si="559"/>
        <v>0</v>
      </c>
      <c r="AU1009" s="43">
        <f t="shared" si="560"/>
        <v>0</v>
      </c>
      <c r="AV1009" s="43">
        <f t="shared" si="561"/>
        <v>0</v>
      </c>
      <c r="AW1009" s="43">
        <f t="shared" si="562"/>
        <v>0</v>
      </c>
      <c r="AX1009" s="44">
        <f>IF(AQ1009="",0,VLOOKUP(AQ1009,[1]!Costo_Twist,2,FALSE)*AU1009)</f>
        <v>0</v>
      </c>
      <c r="AY1009" s="36">
        <f t="shared" si="563"/>
        <v>315.72692728509332</v>
      </c>
      <c r="AZ1009" s="41">
        <f t="shared" si="564"/>
        <v>2.3645833333333335</v>
      </c>
      <c r="BA1009" s="37">
        <f t="shared" si="565"/>
        <v>126.36458333333333</v>
      </c>
      <c r="BB1009" s="37" t="str">
        <f t="shared" si="566"/>
        <v>ok</v>
      </c>
      <c r="BC1009" s="37" t="str">
        <f t="shared" si="567"/>
        <v>ok</v>
      </c>
      <c r="BE1009" s="11" t="b">
        <f t="shared" si="568"/>
        <v>0</v>
      </c>
      <c r="BF1009" s="11" t="b">
        <f t="shared" si="569"/>
        <v>0</v>
      </c>
      <c r="BG1009" s="11" t="b">
        <f t="shared" si="570"/>
        <v>0</v>
      </c>
      <c r="BH1009" s="11">
        <f t="shared" si="571"/>
        <v>7.3933873543502697</v>
      </c>
      <c r="BI1009" s="11" t="b">
        <f t="shared" si="572"/>
        <v>0</v>
      </c>
      <c r="BJ1009" s="11" t="b">
        <f t="shared" si="573"/>
        <v>0</v>
      </c>
      <c r="BK1009" s="11" t="b">
        <f t="shared" si="574"/>
        <v>0</v>
      </c>
      <c r="BL1009" s="11">
        <f t="shared" si="575"/>
        <v>54.834289544764502</v>
      </c>
      <c r="BM1009" s="11" t="b">
        <f t="shared" si="576"/>
        <v>0</v>
      </c>
      <c r="BN1009" s="11" t="b">
        <f t="shared" si="577"/>
        <v>0</v>
      </c>
      <c r="BO1009" s="11" t="b">
        <f t="shared" si="578"/>
        <v>0</v>
      </c>
      <c r="BP1009" s="11" t="b">
        <f t="shared" si="579"/>
        <v>0</v>
      </c>
      <c r="BQ1009" s="11" t="b">
        <f t="shared" si="580"/>
        <v>0</v>
      </c>
      <c r="BR1009" s="11">
        <f t="shared" si="581"/>
        <v>7.7014451607815317</v>
      </c>
    </row>
    <row r="1010" spans="1:70" s="5" customFormat="1" ht="12.75" customHeight="1" x14ac:dyDescent="0.7">
      <c r="A1010" s="24" t="s">
        <v>2393</v>
      </c>
      <c r="B1010" s="25" t="s">
        <v>2394</v>
      </c>
      <c r="C1010" s="24" t="s">
        <v>84</v>
      </c>
      <c r="D1010" s="26" t="s">
        <v>41</v>
      </c>
      <c r="E1010" s="24" t="s">
        <v>2610</v>
      </c>
      <c r="F1010" s="24" t="s">
        <v>2610</v>
      </c>
      <c r="G1010" s="62" t="s">
        <v>1053</v>
      </c>
      <c r="H1010" s="16">
        <v>98</v>
      </c>
      <c r="I1010" s="16">
        <v>110</v>
      </c>
      <c r="J1010" s="16">
        <v>117</v>
      </c>
      <c r="K1010" s="26"/>
      <c r="L1010" s="26"/>
      <c r="M1010" s="26"/>
      <c r="N1010" s="26"/>
      <c r="O1010" s="40"/>
      <c r="P1010" s="32" t="s">
        <v>81</v>
      </c>
      <c r="Q1010" s="32">
        <v>120</v>
      </c>
      <c r="R1010" s="60">
        <f t="shared" si="546"/>
        <v>0</v>
      </c>
      <c r="S1010" s="27" t="s">
        <v>64</v>
      </c>
      <c r="T1010" s="27"/>
      <c r="U1010" s="28">
        <v>181</v>
      </c>
      <c r="V1010" s="30">
        <f t="shared" si="547"/>
        <v>181</v>
      </c>
      <c r="W1010" s="29">
        <f t="shared" si="548"/>
        <v>3.7708333333333335</v>
      </c>
      <c r="X1010" s="29">
        <f t="shared" si="549"/>
        <v>111.51692592811658</v>
      </c>
      <c r="Y1010" s="29">
        <f t="shared" si="550"/>
        <v>3.3455077778434972</v>
      </c>
      <c r="Z1010" s="30">
        <f>IF(S1010="",0,VLOOKUP(S1010,[1]!Costo_Twist,2,FALSE)*W1010)</f>
        <v>468.2091108022592</v>
      </c>
      <c r="AA1010" s="31" t="s">
        <v>73</v>
      </c>
      <c r="AB1010" s="31"/>
      <c r="AC1010" s="31" t="s">
        <v>2431</v>
      </c>
      <c r="AD1010" s="34">
        <f t="shared" si="551"/>
        <v>22</v>
      </c>
      <c r="AE1010" s="33">
        <f t="shared" si="552"/>
        <v>0.45833333333333331</v>
      </c>
      <c r="AF1010" s="33">
        <f t="shared" si="553"/>
        <v>13.554543482975495</v>
      </c>
      <c r="AG1010" s="33">
        <f t="shared" si="554"/>
        <v>0.40663630448926485</v>
      </c>
      <c r="AH1010" s="34">
        <f>IF(AA1010="",0,VLOOKUP(AA1010,[1]!Costo_Twist,2,FALSE)*AE1010)</f>
        <v>60.004164572059416</v>
      </c>
      <c r="AI1010" s="35" t="s">
        <v>67</v>
      </c>
      <c r="AJ1010" s="35"/>
      <c r="AK1010" s="35">
        <v>29.5</v>
      </c>
      <c r="AL1010" s="35">
        <f t="shared" si="555"/>
        <v>29.5</v>
      </c>
      <c r="AM1010" s="29">
        <f t="shared" si="556"/>
        <v>0.61458333333333337</v>
      </c>
      <c r="AN1010" s="29">
        <f t="shared" si="557"/>
        <v>18.175410579444414</v>
      </c>
      <c r="AO1010" s="29">
        <f t="shared" si="558"/>
        <v>0.54526231738333242</v>
      </c>
      <c r="AP1010" s="30">
        <f>IF(AI1010="",0,VLOOKUP(AI1010,[1]!Costo_Twist,2,FALSE)*AM1010)</f>
        <v>124.54431203240974</v>
      </c>
      <c r="AQ1010" s="42"/>
      <c r="AR1010" s="42"/>
      <c r="AS1010" s="42"/>
      <c r="AT1010" s="42">
        <f t="shared" si="559"/>
        <v>0</v>
      </c>
      <c r="AU1010" s="43">
        <f t="shared" si="560"/>
        <v>0</v>
      </c>
      <c r="AV1010" s="43">
        <f t="shared" si="561"/>
        <v>0</v>
      </c>
      <c r="AW1010" s="43">
        <f t="shared" si="562"/>
        <v>0</v>
      </c>
      <c r="AX1010" s="44">
        <f>IF(AQ1010="",0,VLOOKUP(AQ1010,[1]!Costo_Twist,2,FALSE)*AU1010)</f>
        <v>0</v>
      </c>
      <c r="AY1010" s="36">
        <f t="shared" si="563"/>
        <v>652.75758740672836</v>
      </c>
      <c r="AZ1010" s="41">
        <f t="shared" si="564"/>
        <v>4.84375</v>
      </c>
      <c r="BA1010" s="37">
        <f t="shared" si="565"/>
        <v>124.84375</v>
      </c>
      <c r="BB1010" s="37" t="str">
        <f t="shared" si="566"/>
        <v>ok</v>
      </c>
      <c r="BC1010" s="37" t="str">
        <f t="shared" si="567"/>
        <v>ok</v>
      </c>
      <c r="BE1010" s="11" t="b">
        <f t="shared" si="568"/>
        <v>0</v>
      </c>
      <c r="BF1010" s="11" t="b">
        <f t="shared" si="569"/>
        <v>0</v>
      </c>
      <c r="BG1010" s="11" t="b">
        <f t="shared" si="570"/>
        <v>0</v>
      </c>
      <c r="BH1010" s="11">
        <f t="shared" si="571"/>
        <v>13.554543482975495</v>
      </c>
      <c r="BI1010" s="11" t="b">
        <f t="shared" si="572"/>
        <v>0</v>
      </c>
      <c r="BJ1010" s="11" t="b">
        <f t="shared" si="573"/>
        <v>0</v>
      </c>
      <c r="BK1010" s="11" t="b">
        <f t="shared" si="574"/>
        <v>0</v>
      </c>
      <c r="BL1010" s="11">
        <f t="shared" si="575"/>
        <v>111.51692592811658</v>
      </c>
      <c r="BM1010" s="11" t="b">
        <f t="shared" si="576"/>
        <v>0</v>
      </c>
      <c r="BN1010" s="11" t="b">
        <f t="shared" si="577"/>
        <v>0</v>
      </c>
      <c r="BO1010" s="11" t="b">
        <f t="shared" si="578"/>
        <v>0</v>
      </c>
      <c r="BP1010" s="11" t="b">
        <f t="shared" si="579"/>
        <v>0</v>
      </c>
      <c r="BQ1010" s="11" t="b">
        <f t="shared" si="580"/>
        <v>0</v>
      </c>
      <c r="BR1010" s="11">
        <f t="shared" si="581"/>
        <v>18.175410579444414</v>
      </c>
    </row>
    <row r="1011" spans="1:70" s="5" customFormat="1" ht="12.75" customHeight="1" x14ac:dyDescent="0.7">
      <c r="A1011" s="24" t="s">
        <v>2393</v>
      </c>
      <c r="B1011" s="25" t="s">
        <v>2394</v>
      </c>
      <c r="C1011" s="24" t="s">
        <v>84</v>
      </c>
      <c r="D1011" s="26" t="s">
        <v>41</v>
      </c>
      <c r="E1011" s="24" t="s">
        <v>2610</v>
      </c>
      <c r="F1011" s="24" t="s">
        <v>2610</v>
      </c>
      <c r="G1011" s="62" t="s">
        <v>1054</v>
      </c>
      <c r="H1011" s="16">
        <v>228</v>
      </c>
      <c r="I1011" s="16">
        <v>233</v>
      </c>
      <c r="J1011" s="16">
        <v>226</v>
      </c>
      <c r="K1011" s="26"/>
      <c r="L1011" s="26"/>
      <c r="M1011" s="26"/>
      <c r="N1011" s="26"/>
      <c r="O1011" s="40"/>
      <c r="P1011" s="32" t="s">
        <v>79</v>
      </c>
      <c r="Q1011" s="32">
        <v>128</v>
      </c>
      <c r="R1011" s="60">
        <f t="shared" si="546"/>
        <v>0</v>
      </c>
      <c r="S1011" s="27" t="s">
        <v>73</v>
      </c>
      <c r="T1011" s="27"/>
      <c r="U1011" s="27">
        <v>1.5</v>
      </c>
      <c r="V1011" s="30">
        <f t="shared" si="547"/>
        <v>1.5</v>
      </c>
      <c r="W1011" s="29">
        <f t="shared" si="548"/>
        <v>3.125E-2</v>
      </c>
      <c r="X1011" s="29">
        <f t="shared" si="549"/>
        <v>0.92417341929378372</v>
      </c>
      <c r="Y1011" s="29">
        <f t="shared" si="550"/>
        <v>2.7725202578813512E-2</v>
      </c>
      <c r="Z1011" s="30">
        <f>IF(S1011="",0,VLOOKUP(S1011,[1]!Costo_Twist,2,FALSE)*W1011)</f>
        <v>4.0911930390040512</v>
      </c>
      <c r="AA1011" s="31" t="s">
        <v>68</v>
      </c>
      <c r="AB1011" s="31"/>
      <c r="AC1011" s="31" t="s">
        <v>2424</v>
      </c>
      <c r="AD1011" s="34">
        <f t="shared" si="551"/>
        <v>9</v>
      </c>
      <c r="AE1011" s="33">
        <f t="shared" si="552"/>
        <v>0.1875</v>
      </c>
      <c r="AF1011" s="33">
        <f t="shared" si="553"/>
        <v>5.5450405157627021</v>
      </c>
      <c r="AG1011" s="33">
        <f t="shared" si="554"/>
        <v>0.16635121547288106</v>
      </c>
      <c r="AH1011" s="34">
        <f>IF(AA1011="",0,VLOOKUP(AA1011,[1]!Costo_Twist,2,FALSE)*AE1011)</f>
        <v>12.722521217139308</v>
      </c>
      <c r="AI1011" s="35" t="s">
        <v>72</v>
      </c>
      <c r="AJ1011" s="35"/>
      <c r="AK1011" s="35" t="s">
        <v>2395</v>
      </c>
      <c r="AL1011" s="35">
        <f t="shared" si="555"/>
        <v>1</v>
      </c>
      <c r="AM1011" s="29">
        <f t="shared" si="556"/>
        <v>2.0833333333333332E-2</v>
      </c>
      <c r="AN1011" s="29">
        <f t="shared" si="557"/>
        <v>0.61611561286252248</v>
      </c>
      <c r="AO1011" s="29">
        <f t="shared" si="558"/>
        <v>1.8483468385875675E-2</v>
      </c>
      <c r="AP1011" s="30">
        <f>IF(AI1011="",0,VLOOKUP(AI1011,[1]!Costo_Twist,2,FALSE)*AM1011)</f>
        <v>4.2500443563887984</v>
      </c>
      <c r="AQ1011" s="42"/>
      <c r="AR1011" s="42"/>
      <c r="AS1011" s="42"/>
      <c r="AT1011" s="42">
        <f t="shared" si="559"/>
        <v>0</v>
      </c>
      <c r="AU1011" s="43">
        <f t="shared" si="560"/>
        <v>0</v>
      </c>
      <c r="AV1011" s="43">
        <f t="shared" si="561"/>
        <v>0</v>
      </c>
      <c r="AW1011" s="43">
        <f t="shared" si="562"/>
        <v>0</v>
      </c>
      <c r="AX1011" s="44">
        <f>IF(AQ1011="",0,VLOOKUP(AQ1011,[1]!Costo_Twist,2,FALSE)*AU1011)</f>
        <v>0</v>
      </c>
      <c r="AY1011" s="36">
        <f t="shared" si="563"/>
        <v>21.063758612532158</v>
      </c>
      <c r="AZ1011" s="41">
        <f t="shared" si="564"/>
        <v>0.23958333333333334</v>
      </c>
      <c r="BA1011" s="37">
        <f t="shared" si="565"/>
        <v>128.23958333333334</v>
      </c>
      <c r="BB1011" s="37" t="str">
        <f t="shared" si="566"/>
        <v>ok</v>
      </c>
      <c r="BC1011" s="37" t="str">
        <f t="shared" si="567"/>
        <v>ok</v>
      </c>
      <c r="BE1011" s="11" t="b">
        <f t="shared" si="568"/>
        <v>0</v>
      </c>
      <c r="BF1011" s="11" t="b">
        <f t="shared" si="569"/>
        <v>0</v>
      </c>
      <c r="BG1011" s="11" t="b">
        <f t="shared" si="570"/>
        <v>0</v>
      </c>
      <c r="BH1011" s="11">
        <f t="shared" si="571"/>
        <v>0.92417341929378372</v>
      </c>
      <c r="BI1011" s="11" t="b">
        <f t="shared" si="572"/>
        <v>0</v>
      </c>
      <c r="BJ1011" s="11">
        <f t="shared" si="573"/>
        <v>5.5450405157627021</v>
      </c>
      <c r="BK1011" s="11" t="b">
        <f t="shared" si="574"/>
        <v>0</v>
      </c>
      <c r="BL1011" s="11" t="b">
        <f t="shared" si="575"/>
        <v>0</v>
      </c>
      <c r="BM1011" s="11" t="b">
        <f t="shared" si="576"/>
        <v>0</v>
      </c>
      <c r="BN1011" s="11">
        <f t="shared" si="577"/>
        <v>0.61611561286252248</v>
      </c>
      <c r="BO1011" s="11" t="b">
        <f t="shared" si="578"/>
        <v>0</v>
      </c>
      <c r="BP1011" s="11" t="b">
        <f t="shared" si="579"/>
        <v>0</v>
      </c>
      <c r="BQ1011" s="11" t="b">
        <f t="shared" si="580"/>
        <v>0</v>
      </c>
      <c r="BR1011" s="11" t="b">
        <f t="shared" si="581"/>
        <v>0</v>
      </c>
    </row>
    <row r="1012" spans="1:70" s="5" customFormat="1" ht="12.75" customHeight="1" x14ac:dyDescent="0.7">
      <c r="A1012" s="24" t="s">
        <v>2393</v>
      </c>
      <c r="B1012" s="25" t="s">
        <v>2394</v>
      </c>
      <c r="C1012" s="24" t="s">
        <v>84</v>
      </c>
      <c r="D1012" s="26" t="s">
        <v>41</v>
      </c>
      <c r="E1012" s="24" t="s">
        <v>2610</v>
      </c>
      <c r="F1012" s="24" t="s">
        <v>2610</v>
      </c>
      <c r="G1012" s="62" t="s">
        <v>1055</v>
      </c>
      <c r="H1012" s="16">
        <v>217</v>
      </c>
      <c r="I1012" s="16">
        <v>226</v>
      </c>
      <c r="J1012" s="16">
        <v>221</v>
      </c>
      <c r="K1012" s="26"/>
      <c r="L1012" s="26"/>
      <c r="M1012" s="26"/>
      <c r="N1012" s="26"/>
      <c r="O1012" s="40"/>
      <c r="P1012" s="32" t="s">
        <v>79</v>
      </c>
      <c r="Q1012" s="32">
        <v>128</v>
      </c>
      <c r="R1012" s="60">
        <f t="shared" si="546"/>
        <v>0</v>
      </c>
      <c r="S1012" s="27" t="s">
        <v>64</v>
      </c>
      <c r="T1012" s="27"/>
      <c r="U1012" s="28">
        <v>7.5</v>
      </c>
      <c r="V1012" s="30">
        <f t="shared" si="547"/>
        <v>7.5</v>
      </c>
      <c r="W1012" s="29">
        <f t="shared" si="548"/>
        <v>0.15625</v>
      </c>
      <c r="X1012" s="29">
        <f t="shared" si="549"/>
        <v>4.6208670964689187</v>
      </c>
      <c r="Y1012" s="29">
        <f t="shared" si="550"/>
        <v>0.13862601289406756</v>
      </c>
      <c r="Z1012" s="30">
        <f>IF(S1012="",0,VLOOKUP(S1012,[1]!Costo_Twist,2,FALSE)*W1012)</f>
        <v>19.400930005618477</v>
      </c>
      <c r="AA1012" s="31" t="s">
        <v>74</v>
      </c>
      <c r="AB1012" s="31"/>
      <c r="AC1012" s="31" t="s">
        <v>2397</v>
      </c>
      <c r="AD1012" s="34">
        <f t="shared" si="551"/>
        <v>2</v>
      </c>
      <c r="AE1012" s="33">
        <f t="shared" si="552"/>
        <v>4.1666666666666664E-2</v>
      </c>
      <c r="AF1012" s="33">
        <f t="shared" si="553"/>
        <v>1.232231225725045</v>
      </c>
      <c r="AG1012" s="33">
        <f t="shared" si="554"/>
        <v>3.6966936771751349E-2</v>
      </c>
      <c r="AH1012" s="34">
        <f>IF(AA1012="",0,VLOOKUP(AA1012,[1]!Costo_Twist,2,FALSE)*AE1012)</f>
        <v>4.9798424855348884</v>
      </c>
      <c r="AI1012" s="35" t="s">
        <v>66</v>
      </c>
      <c r="AJ1012" s="35"/>
      <c r="AK1012" s="35">
        <v>0.5</v>
      </c>
      <c r="AL1012" s="35">
        <f t="shared" si="555"/>
        <v>0.5</v>
      </c>
      <c r="AM1012" s="29">
        <f t="shared" si="556"/>
        <v>1.0416666666666666E-2</v>
      </c>
      <c r="AN1012" s="29">
        <f t="shared" si="557"/>
        <v>0.30805780643126124</v>
      </c>
      <c r="AO1012" s="29">
        <f t="shared" si="558"/>
        <v>9.2417341929378373E-3</v>
      </c>
      <c r="AP1012" s="30">
        <f>IF(AI1012="",0,VLOOKUP(AI1012,[1]!Costo_Twist,2,FALSE)*AM1012)</f>
        <v>2.6111990024741005</v>
      </c>
      <c r="AQ1012" s="42"/>
      <c r="AR1012" s="42"/>
      <c r="AS1012" s="42"/>
      <c r="AT1012" s="42">
        <f t="shared" si="559"/>
        <v>0</v>
      </c>
      <c r="AU1012" s="43">
        <f t="shared" si="560"/>
        <v>0</v>
      </c>
      <c r="AV1012" s="43">
        <f t="shared" si="561"/>
        <v>0</v>
      </c>
      <c r="AW1012" s="43">
        <f t="shared" si="562"/>
        <v>0</v>
      </c>
      <c r="AX1012" s="44">
        <f>IF(AQ1012="",0,VLOOKUP(AQ1012,[1]!Costo_Twist,2,FALSE)*AU1012)</f>
        <v>0</v>
      </c>
      <c r="AY1012" s="36">
        <f t="shared" si="563"/>
        <v>26.991971493627467</v>
      </c>
      <c r="AZ1012" s="41">
        <f t="shared" si="564"/>
        <v>0.20833333333333331</v>
      </c>
      <c r="BA1012" s="37">
        <f t="shared" si="565"/>
        <v>128.20833333333334</v>
      </c>
      <c r="BB1012" s="37" t="str">
        <f t="shared" si="566"/>
        <v>ok</v>
      </c>
      <c r="BC1012" s="37" t="str">
        <f t="shared" si="567"/>
        <v>ok</v>
      </c>
      <c r="BE1012" s="11" t="b">
        <f t="shared" si="568"/>
        <v>0</v>
      </c>
      <c r="BF1012" s="11" t="b">
        <f t="shared" si="569"/>
        <v>0</v>
      </c>
      <c r="BG1012" s="11" t="b">
        <f t="shared" si="570"/>
        <v>0</v>
      </c>
      <c r="BH1012" s="11" t="b">
        <f t="shared" si="571"/>
        <v>0</v>
      </c>
      <c r="BI1012" s="11" t="b">
        <f t="shared" si="572"/>
        <v>0</v>
      </c>
      <c r="BJ1012" s="11" t="b">
        <f t="shared" si="573"/>
        <v>0</v>
      </c>
      <c r="BK1012" s="11" t="b">
        <f t="shared" si="574"/>
        <v>0</v>
      </c>
      <c r="BL1012" s="11">
        <f t="shared" si="575"/>
        <v>4.6208670964689187</v>
      </c>
      <c r="BM1012" s="11" t="b">
        <f t="shared" si="576"/>
        <v>0</v>
      </c>
      <c r="BN1012" s="11" t="b">
        <f t="shared" si="577"/>
        <v>0</v>
      </c>
      <c r="BO1012" s="11">
        <f t="shared" si="578"/>
        <v>0.30805780643126124</v>
      </c>
      <c r="BP1012" s="11" t="b">
        <f t="shared" si="579"/>
        <v>0</v>
      </c>
      <c r="BQ1012" s="11">
        <f t="shared" si="580"/>
        <v>1.232231225725045</v>
      </c>
      <c r="BR1012" s="11" t="b">
        <f t="shared" si="581"/>
        <v>0</v>
      </c>
    </row>
    <row r="1013" spans="1:70" s="5" customFormat="1" ht="12.75" customHeight="1" x14ac:dyDescent="0.7">
      <c r="A1013" s="24" t="s">
        <v>2393</v>
      </c>
      <c r="B1013" s="25" t="s">
        <v>2394</v>
      </c>
      <c r="C1013" s="24" t="s">
        <v>84</v>
      </c>
      <c r="D1013" s="26" t="s">
        <v>41</v>
      </c>
      <c r="E1013" s="24" t="s">
        <v>2610</v>
      </c>
      <c r="F1013" s="24" t="s">
        <v>2610</v>
      </c>
      <c r="G1013" s="62" t="s">
        <v>1056</v>
      </c>
      <c r="H1013" s="16">
        <v>195</v>
      </c>
      <c r="I1013" s="16">
        <v>203</v>
      </c>
      <c r="J1013" s="16">
        <v>202</v>
      </c>
      <c r="K1013" s="26"/>
      <c r="L1013" s="26"/>
      <c r="M1013" s="26"/>
      <c r="N1013" s="26"/>
      <c r="O1013" s="40"/>
      <c r="P1013" s="32" t="s">
        <v>79</v>
      </c>
      <c r="Q1013" s="32">
        <v>128</v>
      </c>
      <c r="R1013" s="60">
        <f t="shared" si="546"/>
        <v>0</v>
      </c>
      <c r="S1013" s="27" t="s">
        <v>64</v>
      </c>
      <c r="T1013" s="27"/>
      <c r="U1013" s="28">
        <v>27.5</v>
      </c>
      <c r="V1013" s="30">
        <f t="shared" si="547"/>
        <v>27.5</v>
      </c>
      <c r="W1013" s="29">
        <f t="shared" si="548"/>
        <v>0.57291666666666663</v>
      </c>
      <c r="X1013" s="29">
        <f t="shared" si="549"/>
        <v>16.943179353719366</v>
      </c>
      <c r="Y1013" s="29">
        <f t="shared" si="550"/>
        <v>0.50829538061158097</v>
      </c>
      <c r="Z1013" s="30">
        <f>IF(S1013="",0,VLOOKUP(S1013,[1]!Costo_Twist,2,FALSE)*W1013)</f>
        <v>71.136743353934406</v>
      </c>
      <c r="AA1013" s="31" t="s">
        <v>74</v>
      </c>
      <c r="AB1013" s="31"/>
      <c r="AC1013" s="31" t="s">
        <v>2397</v>
      </c>
      <c r="AD1013" s="34">
        <f t="shared" si="551"/>
        <v>2</v>
      </c>
      <c r="AE1013" s="33">
        <f t="shared" si="552"/>
        <v>4.1666666666666664E-2</v>
      </c>
      <c r="AF1013" s="33">
        <f t="shared" si="553"/>
        <v>1.232231225725045</v>
      </c>
      <c r="AG1013" s="33">
        <f t="shared" si="554"/>
        <v>3.6966936771751349E-2</v>
      </c>
      <c r="AH1013" s="34">
        <f>IF(AA1013="",0,VLOOKUP(AA1013,[1]!Costo_Twist,2,FALSE)*AE1013)</f>
        <v>4.9798424855348884</v>
      </c>
      <c r="AI1013" s="35" t="s">
        <v>65</v>
      </c>
      <c r="AJ1013" s="35"/>
      <c r="AK1013" s="35" t="s">
        <v>2395</v>
      </c>
      <c r="AL1013" s="35">
        <f t="shared" si="555"/>
        <v>1</v>
      </c>
      <c r="AM1013" s="29">
        <f t="shared" si="556"/>
        <v>2.0833333333333332E-2</v>
      </c>
      <c r="AN1013" s="29">
        <f t="shared" si="557"/>
        <v>0.61611561286252248</v>
      </c>
      <c r="AO1013" s="29">
        <f t="shared" si="558"/>
        <v>1.8483468385875675E-2</v>
      </c>
      <c r="AP1013" s="30">
        <f>IF(AI1013="",0,VLOOKUP(AI1013,[1]!Costo_Twist,2,FALSE)*AM1013)</f>
        <v>3.0504627849897981</v>
      </c>
      <c r="AQ1013" s="42"/>
      <c r="AR1013" s="42"/>
      <c r="AS1013" s="42"/>
      <c r="AT1013" s="42">
        <f t="shared" si="559"/>
        <v>0</v>
      </c>
      <c r="AU1013" s="43">
        <f t="shared" si="560"/>
        <v>0</v>
      </c>
      <c r="AV1013" s="43">
        <f t="shared" si="561"/>
        <v>0</v>
      </c>
      <c r="AW1013" s="43">
        <f t="shared" si="562"/>
        <v>0</v>
      </c>
      <c r="AX1013" s="44">
        <f>IF(AQ1013="",0,VLOOKUP(AQ1013,[1]!Costo_Twist,2,FALSE)*AU1013)</f>
        <v>0</v>
      </c>
      <c r="AY1013" s="36">
        <f t="shared" si="563"/>
        <v>79.167048624459099</v>
      </c>
      <c r="AZ1013" s="41">
        <f t="shared" si="564"/>
        <v>0.63541666666666663</v>
      </c>
      <c r="BA1013" s="37">
        <f t="shared" si="565"/>
        <v>128.63541666666666</v>
      </c>
      <c r="BB1013" s="37" t="str">
        <f t="shared" si="566"/>
        <v>ok</v>
      </c>
      <c r="BC1013" s="37" t="str">
        <f t="shared" si="567"/>
        <v>ok</v>
      </c>
      <c r="BE1013" s="11" t="b">
        <f t="shared" si="568"/>
        <v>0</v>
      </c>
      <c r="BF1013" s="11" t="b">
        <f t="shared" si="569"/>
        <v>0</v>
      </c>
      <c r="BG1013" s="11" t="b">
        <f t="shared" si="570"/>
        <v>0</v>
      </c>
      <c r="BH1013" s="11" t="b">
        <f t="shared" si="571"/>
        <v>0</v>
      </c>
      <c r="BI1013" s="11" t="b">
        <f t="shared" si="572"/>
        <v>0</v>
      </c>
      <c r="BJ1013" s="11" t="b">
        <f t="shared" si="573"/>
        <v>0</v>
      </c>
      <c r="BK1013" s="11" t="b">
        <f t="shared" si="574"/>
        <v>0</v>
      </c>
      <c r="BL1013" s="11">
        <f t="shared" si="575"/>
        <v>16.943179353719366</v>
      </c>
      <c r="BM1013" s="11">
        <f t="shared" si="576"/>
        <v>0.61611561286252248</v>
      </c>
      <c r="BN1013" s="11" t="b">
        <f t="shared" si="577"/>
        <v>0</v>
      </c>
      <c r="BO1013" s="11" t="b">
        <f t="shared" si="578"/>
        <v>0</v>
      </c>
      <c r="BP1013" s="11" t="b">
        <f t="shared" si="579"/>
        <v>0</v>
      </c>
      <c r="BQ1013" s="11">
        <f t="shared" si="580"/>
        <v>1.232231225725045</v>
      </c>
      <c r="BR1013" s="11" t="b">
        <f t="shared" si="581"/>
        <v>0</v>
      </c>
    </row>
    <row r="1014" spans="1:70" s="5" customFormat="1" ht="12.75" customHeight="1" x14ac:dyDescent="0.7">
      <c r="A1014" s="24" t="s">
        <v>2393</v>
      </c>
      <c r="B1014" s="25" t="s">
        <v>2394</v>
      </c>
      <c r="C1014" s="24" t="s">
        <v>84</v>
      </c>
      <c r="D1014" s="26" t="s">
        <v>41</v>
      </c>
      <c r="E1014" s="24" t="s">
        <v>2610</v>
      </c>
      <c r="F1014" s="24" t="s">
        <v>2610</v>
      </c>
      <c r="G1014" s="62" t="s">
        <v>1057</v>
      </c>
      <c r="H1014" s="16">
        <v>170</v>
      </c>
      <c r="I1014" s="16">
        <v>180</v>
      </c>
      <c r="J1014" s="16">
        <v>180</v>
      </c>
      <c r="K1014" s="26"/>
      <c r="L1014" s="26"/>
      <c r="M1014" s="26"/>
      <c r="N1014" s="26"/>
      <c r="O1014" s="40"/>
      <c r="P1014" s="32" t="s">
        <v>80</v>
      </c>
      <c r="Q1014" s="32">
        <v>124</v>
      </c>
      <c r="R1014" s="60">
        <f t="shared" si="546"/>
        <v>0</v>
      </c>
      <c r="S1014" s="27" t="s">
        <v>64</v>
      </c>
      <c r="T1014" s="27"/>
      <c r="U1014" s="27">
        <v>48.5</v>
      </c>
      <c r="V1014" s="30">
        <f t="shared" si="547"/>
        <v>48.5</v>
      </c>
      <c r="W1014" s="29">
        <f t="shared" si="548"/>
        <v>1.0104166666666667</v>
      </c>
      <c r="X1014" s="29">
        <f t="shared" si="549"/>
        <v>29.881607223832344</v>
      </c>
      <c r="Y1014" s="29">
        <f t="shared" si="550"/>
        <v>0.89644821671497033</v>
      </c>
      <c r="Z1014" s="30">
        <f>IF(S1014="",0,VLOOKUP(S1014,[1]!Costo_Twist,2,FALSE)*W1014)</f>
        <v>125.45934736966615</v>
      </c>
      <c r="AA1014" s="31" t="s">
        <v>68</v>
      </c>
      <c r="AB1014" s="31"/>
      <c r="AC1014" s="31">
        <v>3.5</v>
      </c>
      <c r="AD1014" s="34">
        <f t="shared" si="551"/>
        <v>3.5</v>
      </c>
      <c r="AE1014" s="33">
        <f t="shared" si="552"/>
        <v>7.2916666666666671E-2</v>
      </c>
      <c r="AF1014" s="33">
        <f t="shared" si="553"/>
        <v>2.1564046450188288</v>
      </c>
      <c r="AG1014" s="33">
        <f t="shared" si="554"/>
        <v>6.4692139350564865E-2</v>
      </c>
      <c r="AH1014" s="34">
        <f>IF(AA1014="",0,VLOOKUP(AA1014,[1]!Costo_Twist,2,FALSE)*AE1014)</f>
        <v>4.9476471399986197</v>
      </c>
      <c r="AI1014" s="35" t="s">
        <v>74</v>
      </c>
      <c r="AJ1014" s="35"/>
      <c r="AK1014" s="35">
        <v>3.5</v>
      </c>
      <c r="AL1014" s="35">
        <f t="shared" si="555"/>
        <v>3.5</v>
      </c>
      <c r="AM1014" s="29">
        <f t="shared" si="556"/>
        <v>7.2916666666666671E-2</v>
      </c>
      <c r="AN1014" s="29">
        <f t="shared" si="557"/>
        <v>2.1564046450188288</v>
      </c>
      <c r="AO1014" s="29">
        <f t="shared" si="558"/>
        <v>6.4692139350564865E-2</v>
      </c>
      <c r="AP1014" s="30">
        <f>IF(AI1014="",0,VLOOKUP(AI1014,[1]!Costo_Twist,2,FALSE)*AM1014)</f>
        <v>8.7147243496860547</v>
      </c>
      <c r="AQ1014" s="42"/>
      <c r="AR1014" s="42"/>
      <c r="AS1014" s="42"/>
      <c r="AT1014" s="42">
        <f t="shared" si="559"/>
        <v>0</v>
      </c>
      <c r="AU1014" s="43">
        <f t="shared" si="560"/>
        <v>0</v>
      </c>
      <c r="AV1014" s="43">
        <f t="shared" si="561"/>
        <v>0</v>
      </c>
      <c r="AW1014" s="43">
        <f t="shared" si="562"/>
        <v>0</v>
      </c>
      <c r="AX1014" s="44">
        <f>IF(AQ1014="",0,VLOOKUP(AQ1014,[1]!Costo_Twist,2,FALSE)*AU1014)</f>
        <v>0</v>
      </c>
      <c r="AY1014" s="36">
        <f t="shared" si="563"/>
        <v>139.12171885935084</v>
      </c>
      <c r="AZ1014" s="41">
        <f t="shared" si="564"/>
        <v>1.1562500000000002</v>
      </c>
      <c r="BA1014" s="37">
        <f t="shared" si="565"/>
        <v>125.15625</v>
      </c>
      <c r="BB1014" s="37" t="str">
        <f t="shared" si="566"/>
        <v>ok</v>
      </c>
      <c r="BC1014" s="37" t="str">
        <f t="shared" si="567"/>
        <v>ok</v>
      </c>
      <c r="BE1014" s="11" t="b">
        <f t="shared" si="568"/>
        <v>0</v>
      </c>
      <c r="BF1014" s="11" t="b">
        <f t="shared" si="569"/>
        <v>0</v>
      </c>
      <c r="BG1014" s="11" t="b">
        <f t="shared" si="570"/>
        <v>0</v>
      </c>
      <c r="BH1014" s="11" t="b">
        <f t="shared" si="571"/>
        <v>0</v>
      </c>
      <c r="BI1014" s="11" t="b">
        <f t="shared" si="572"/>
        <v>0</v>
      </c>
      <c r="BJ1014" s="11">
        <f t="shared" si="573"/>
        <v>2.1564046450188288</v>
      </c>
      <c r="BK1014" s="11" t="b">
        <f t="shared" si="574"/>
        <v>0</v>
      </c>
      <c r="BL1014" s="11">
        <f t="shared" si="575"/>
        <v>29.881607223832344</v>
      </c>
      <c r="BM1014" s="11" t="b">
        <f t="shared" si="576"/>
        <v>0</v>
      </c>
      <c r="BN1014" s="11" t="b">
        <f t="shared" si="577"/>
        <v>0</v>
      </c>
      <c r="BO1014" s="11" t="b">
        <f t="shared" si="578"/>
        <v>0</v>
      </c>
      <c r="BP1014" s="11" t="b">
        <f t="shared" si="579"/>
        <v>0</v>
      </c>
      <c r="BQ1014" s="11">
        <f t="shared" si="580"/>
        <v>2.1564046450188288</v>
      </c>
      <c r="BR1014" s="11" t="b">
        <f t="shared" si="581"/>
        <v>0</v>
      </c>
    </row>
    <row r="1015" spans="1:70" s="5" customFormat="1" ht="12.75" customHeight="1" x14ac:dyDescent="0.7">
      <c r="A1015" s="24" t="s">
        <v>2393</v>
      </c>
      <c r="B1015" s="25" t="s">
        <v>2394</v>
      </c>
      <c r="C1015" s="24" t="s">
        <v>84</v>
      </c>
      <c r="D1015" s="26" t="s">
        <v>41</v>
      </c>
      <c r="E1015" s="24" t="s">
        <v>2610</v>
      </c>
      <c r="F1015" s="24" t="s">
        <v>2610</v>
      </c>
      <c r="G1015" s="62" t="s">
        <v>1058</v>
      </c>
      <c r="H1015" s="16">
        <v>148</v>
      </c>
      <c r="I1015" s="16">
        <v>159</v>
      </c>
      <c r="J1015" s="16">
        <v>161</v>
      </c>
      <c r="K1015" s="26"/>
      <c r="L1015" s="26"/>
      <c r="M1015" s="26"/>
      <c r="N1015" s="26"/>
      <c r="O1015" s="40"/>
      <c r="P1015" s="32" t="s">
        <v>80</v>
      </c>
      <c r="Q1015" s="32">
        <v>124</v>
      </c>
      <c r="R1015" s="60">
        <f t="shared" si="546"/>
        <v>0</v>
      </c>
      <c r="S1015" s="27" t="s">
        <v>64</v>
      </c>
      <c r="T1015" s="27"/>
      <c r="U1015" s="28">
        <v>90</v>
      </c>
      <c r="V1015" s="30">
        <f t="shared" si="547"/>
        <v>90</v>
      </c>
      <c r="W1015" s="29">
        <f t="shared" si="548"/>
        <v>1.875</v>
      </c>
      <c r="X1015" s="29">
        <f t="shared" si="549"/>
        <v>55.450405157627024</v>
      </c>
      <c r="Y1015" s="29">
        <f t="shared" si="550"/>
        <v>1.6635121547288108</v>
      </c>
      <c r="Z1015" s="30">
        <f>IF(S1015="",0,VLOOKUP(S1015,[1]!Costo_Twist,2,FALSE)*W1015)</f>
        <v>232.8111600674217</v>
      </c>
      <c r="AA1015" s="31" t="s">
        <v>73</v>
      </c>
      <c r="AB1015" s="31"/>
      <c r="AC1015" s="31" t="s">
        <v>2399</v>
      </c>
      <c r="AD1015" s="34">
        <f t="shared" si="551"/>
        <v>6</v>
      </c>
      <c r="AE1015" s="33">
        <f t="shared" si="552"/>
        <v>0.125</v>
      </c>
      <c r="AF1015" s="33">
        <f t="shared" si="553"/>
        <v>3.6966936771751349</v>
      </c>
      <c r="AG1015" s="33">
        <f t="shared" si="554"/>
        <v>0.11090081031525405</v>
      </c>
      <c r="AH1015" s="34">
        <f>IF(AA1015="",0,VLOOKUP(AA1015,[1]!Costo_Twist,2,FALSE)*AE1015)</f>
        <v>16.364772156016205</v>
      </c>
      <c r="AI1015" s="35" t="s">
        <v>65</v>
      </c>
      <c r="AJ1015" s="35"/>
      <c r="AK1015" s="35">
        <v>3.5</v>
      </c>
      <c r="AL1015" s="35">
        <f t="shared" si="555"/>
        <v>3.5</v>
      </c>
      <c r="AM1015" s="29">
        <f t="shared" si="556"/>
        <v>7.2916666666666671E-2</v>
      </c>
      <c r="AN1015" s="29">
        <f t="shared" si="557"/>
        <v>2.1564046450188288</v>
      </c>
      <c r="AO1015" s="29">
        <f t="shared" si="558"/>
        <v>6.4692139350564865E-2</v>
      </c>
      <c r="AP1015" s="30">
        <f>IF(AI1015="",0,VLOOKUP(AI1015,[1]!Costo_Twist,2,FALSE)*AM1015)</f>
        <v>10.676619747464295</v>
      </c>
      <c r="AQ1015" s="42"/>
      <c r="AR1015" s="42"/>
      <c r="AS1015" s="42"/>
      <c r="AT1015" s="42">
        <f t="shared" si="559"/>
        <v>0</v>
      </c>
      <c r="AU1015" s="43">
        <f t="shared" si="560"/>
        <v>0</v>
      </c>
      <c r="AV1015" s="43">
        <f t="shared" si="561"/>
        <v>0</v>
      </c>
      <c r="AW1015" s="43">
        <f t="shared" si="562"/>
        <v>0</v>
      </c>
      <c r="AX1015" s="44">
        <f>IF(AQ1015="",0,VLOOKUP(AQ1015,[1]!Costo_Twist,2,FALSE)*AU1015)</f>
        <v>0</v>
      </c>
      <c r="AY1015" s="36">
        <f t="shared" si="563"/>
        <v>259.8525519709022</v>
      </c>
      <c r="AZ1015" s="41">
        <f t="shared" si="564"/>
        <v>2.0729166666666665</v>
      </c>
      <c r="BA1015" s="37">
        <f t="shared" si="565"/>
        <v>126.07291666666667</v>
      </c>
      <c r="BB1015" s="37" t="str">
        <f t="shared" si="566"/>
        <v>ok</v>
      </c>
      <c r="BC1015" s="37" t="str">
        <f t="shared" si="567"/>
        <v>ok</v>
      </c>
      <c r="BE1015" s="11" t="b">
        <f t="shared" si="568"/>
        <v>0</v>
      </c>
      <c r="BF1015" s="11" t="b">
        <f t="shared" si="569"/>
        <v>0</v>
      </c>
      <c r="BG1015" s="11" t="b">
        <f t="shared" si="570"/>
        <v>0</v>
      </c>
      <c r="BH1015" s="11">
        <f t="shared" si="571"/>
        <v>3.6966936771751349</v>
      </c>
      <c r="BI1015" s="11" t="b">
        <f t="shared" si="572"/>
        <v>0</v>
      </c>
      <c r="BJ1015" s="11" t="b">
        <f t="shared" si="573"/>
        <v>0</v>
      </c>
      <c r="BK1015" s="11" t="b">
        <f t="shared" si="574"/>
        <v>0</v>
      </c>
      <c r="BL1015" s="11">
        <f t="shared" si="575"/>
        <v>55.450405157627024</v>
      </c>
      <c r="BM1015" s="11">
        <f t="shared" si="576"/>
        <v>2.1564046450188288</v>
      </c>
      <c r="BN1015" s="11" t="b">
        <f t="shared" si="577"/>
        <v>0</v>
      </c>
      <c r="BO1015" s="11" t="b">
        <f t="shared" si="578"/>
        <v>0</v>
      </c>
      <c r="BP1015" s="11" t="b">
        <f t="shared" si="579"/>
        <v>0</v>
      </c>
      <c r="BQ1015" s="11" t="b">
        <f t="shared" si="580"/>
        <v>0</v>
      </c>
      <c r="BR1015" s="11" t="b">
        <f t="shared" si="581"/>
        <v>0</v>
      </c>
    </row>
    <row r="1016" spans="1:70" s="5" customFormat="1" ht="12.75" customHeight="1" x14ac:dyDescent="0.7">
      <c r="A1016" s="24" t="s">
        <v>2393</v>
      </c>
      <c r="B1016" s="25" t="s">
        <v>2394</v>
      </c>
      <c r="C1016" s="24" t="s">
        <v>84</v>
      </c>
      <c r="D1016" s="26" t="s">
        <v>41</v>
      </c>
      <c r="E1016" s="24" t="s">
        <v>2610</v>
      </c>
      <c r="F1016" s="24" t="s">
        <v>2610</v>
      </c>
      <c r="G1016" s="62" t="s">
        <v>1059</v>
      </c>
      <c r="H1016" s="16">
        <v>104</v>
      </c>
      <c r="I1016" s="16">
        <v>114</v>
      </c>
      <c r="J1016" s="16">
        <v>117</v>
      </c>
      <c r="K1016" s="26"/>
      <c r="L1016" s="26"/>
      <c r="M1016" s="26"/>
      <c r="N1016" s="26"/>
      <c r="O1016" s="40"/>
      <c r="P1016" s="32" t="s">
        <v>81</v>
      </c>
      <c r="Q1016" s="32">
        <v>120</v>
      </c>
      <c r="R1016" s="60">
        <f t="shared" si="546"/>
        <v>0</v>
      </c>
      <c r="S1016" s="27" t="s">
        <v>64</v>
      </c>
      <c r="T1016" s="27"/>
      <c r="U1016" s="27">
        <v>176</v>
      </c>
      <c r="V1016" s="30">
        <f t="shared" si="547"/>
        <v>176</v>
      </c>
      <c r="W1016" s="29">
        <f t="shared" si="548"/>
        <v>3.6666666666666665</v>
      </c>
      <c r="X1016" s="29">
        <f t="shared" si="549"/>
        <v>108.43634786380396</v>
      </c>
      <c r="Y1016" s="29">
        <f t="shared" si="550"/>
        <v>3.2530904359141188</v>
      </c>
      <c r="Z1016" s="30">
        <f>IF(S1016="",0,VLOOKUP(S1016,[1]!Costo_Twist,2,FALSE)*W1016)</f>
        <v>455.2751574651802</v>
      </c>
      <c r="AA1016" s="31" t="s">
        <v>73</v>
      </c>
      <c r="AB1016" s="31"/>
      <c r="AC1016" s="31">
        <v>14.5</v>
      </c>
      <c r="AD1016" s="34">
        <f t="shared" si="551"/>
        <v>14.5</v>
      </c>
      <c r="AE1016" s="33">
        <f t="shared" si="552"/>
        <v>0.30208333333333331</v>
      </c>
      <c r="AF1016" s="33">
        <f t="shared" si="553"/>
        <v>8.9336763865065763</v>
      </c>
      <c r="AG1016" s="33">
        <f t="shared" si="554"/>
        <v>0.26801029159519729</v>
      </c>
      <c r="AH1016" s="34">
        <f>IF(AA1016="",0,VLOOKUP(AA1016,[1]!Costo_Twist,2,FALSE)*AE1016)</f>
        <v>39.548199377039161</v>
      </c>
      <c r="AI1016" s="35" t="s">
        <v>68</v>
      </c>
      <c r="AJ1016" s="35"/>
      <c r="AK1016" s="35">
        <v>32.5</v>
      </c>
      <c r="AL1016" s="35">
        <f t="shared" si="555"/>
        <v>32.5</v>
      </c>
      <c r="AM1016" s="29">
        <f t="shared" si="556"/>
        <v>0.67708333333333337</v>
      </c>
      <c r="AN1016" s="29">
        <f t="shared" si="557"/>
        <v>20.02375741803198</v>
      </c>
      <c r="AO1016" s="29">
        <f t="shared" si="558"/>
        <v>0.60071272254095942</v>
      </c>
      <c r="AP1016" s="30">
        <f>IF(AI1016="",0,VLOOKUP(AI1016,[1]!Costo_Twist,2,FALSE)*AM1016)</f>
        <v>45.942437728558616</v>
      </c>
      <c r="AQ1016" s="42"/>
      <c r="AR1016" s="42"/>
      <c r="AS1016" s="42"/>
      <c r="AT1016" s="42">
        <f t="shared" si="559"/>
        <v>0</v>
      </c>
      <c r="AU1016" s="43">
        <f t="shared" si="560"/>
        <v>0</v>
      </c>
      <c r="AV1016" s="43">
        <f t="shared" si="561"/>
        <v>0</v>
      </c>
      <c r="AW1016" s="43">
        <f t="shared" si="562"/>
        <v>0</v>
      </c>
      <c r="AX1016" s="44">
        <f>IF(AQ1016="",0,VLOOKUP(AQ1016,[1]!Costo_Twist,2,FALSE)*AU1016)</f>
        <v>0</v>
      </c>
      <c r="AY1016" s="36">
        <f t="shared" si="563"/>
        <v>540.76579457077798</v>
      </c>
      <c r="AZ1016" s="41">
        <f t="shared" si="564"/>
        <v>4.645833333333333</v>
      </c>
      <c r="BA1016" s="37">
        <f t="shared" si="565"/>
        <v>124.64583333333333</v>
      </c>
      <c r="BB1016" s="37" t="str">
        <f t="shared" si="566"/>
        <v>ok</v>
      </c>
      <c r="BC1016" s="37" t="str">
        <f t="shared" si="567"/>
        <v>ok</v>
      </c>
      <c r="BE1016" s="11" t="b">
        <f t="shared" si="568"/>
        <v>0</v>
      </c>
      <c r="BF1016" s="11" t="b">
        <f t="shared" si="569"/>
        <v>0</v>
      </c>
      <c r="BG1016" s="11" t="b">
        <f t="shared" si="570"/>
        <v>0</v>
      </c>
      <c r="BH1016" s="11">
        <f t="shared" si="571"/>
        <v>8.9336763865065763</v>
      </c>
      <c r="BI1016" s="11" t="b">
        <f t="shared" si="572"/>
        <v>0</v>
      </c>
      <c r="BJ1016" s="11">
        <f t="shared" si="573"/>
        <v>20.02375741803198</v>
      </c>
      <c r="BK1016" s="11" t="b">
        <f t="shared" si="574"/>
        <v>0</v>
      </c>
      <c r="BL1016" s="11">
        <f t="shared" si="575"/>
        <v>108.43634786380396</v>
      </c>
      <c r="BM1016" s="11" t="b">
        <f t="shared" si="576"/>
        <v>0</v>
      </c>
      <c r="BN1016" s="11" t="b">
        <f t="shared" si="577"/>
        <v>0</v>
      </c>
      <c r="BO1016" s="11" t="b">
        <f t="shared" si="578"/>
        <v>0</v>
      </c>
      <c r="BP1016" s="11" t="b">
        <f t="shared" si="579"/>
        <v>0</v>
      </c>
      <c r="BQ1016" s="11" t="b">
        <f t="shared" si="580"/>
        <v>0</v>
      </c>
      <c r="BR1016" s="11" t="b">
        <f t="shared" si="581"/>
        <v>0</v>
      </c>
    </row>
    <row r="1017" spans="1:70" s="5" customFormat="1" ht="12.75" customHeight="1" x14ac:dyDescent="0.7">
      <c r="A1017" s="24" t="s">
        <v>2393</v>
      </c>
      <c r="B1017" s="25" t="s">
        <v>2394</v>
      </c>
      <c r="C1017" s="24" t="s">
        <v>84</v>
      </c>
      <c r="D1017" s="26" t="s">
        <v>41</v>
      </c>
      <c r="E1017" s="24" t="s">
        <v>2610</v>
      </c>
      <c r="F1017" s="24" t="s">
        <v>2610</v>
      </c>
      <c r="G1017" s="62" t="s">
        <v>1060</v>
      </c>
      <c r="H1017" s="16">
        <v>226</v>
      </c>
      <c r="I1017" s="16">
        <v>237</v>
      </c>
      <c r="J1017" s="16">
        <v>232</v>
      </c>
      <c r="K1017" s="26"/>
      <c r="L1017" s="26"/>
      <c r="M1017" s="26"/>
      <c r="N1017" s="26"/>
      <c r="O1017" s="40"/>
      <c r="P1017" s="32" t="s">
        <v>79</v>
      </c>
      <c r="Q1017" s="32">
        <v>128</v>
      </c>
      <c r="R1017" s="60">
        <f t="shared" si="546"/>
        <v>0</v>
      </c>
      <c r="S1017" s="27" t="s">
        <v>74</v>
      </c>
      <c r="T1017" s="27"/>
      <c r="U1017" s="28" t="s">
        <v>2396</v>
      </c>
      <c r="V1017" s="30">
        <f t="shared" si="547"/>
        <v>3</v>
      </c>
      <c r="W1017" s="29">
        <f t="shared" si="548"/>
        <v>6.25E-2</v>
      </c>
      <c r="X1017" s="29">
        <f t="shared" si="549"/>
        <v>1.8483468385875674</v>
      </c>
      <c r="Y1017" s="29">
        <f t="shared" si="550"/>
        <v>5.5450405157627024E-2</v>
      </c>
      <c r="Z1017" s="30">
        <f>IF(S1017="",0,VLOOKUP(S1017,[1]!Costo_Twist,2,FALSE)*W1017)</f>
        <v>7.4697637283023326</v>
      </c>
      <c r="AA1017" s="31" t="s">
        <v>67</v>
      </c>
      <c r="AB1017" s="31"/>
      <c r="AC1017" s="31">
        <v>7.5</v>
      </c>
      <c r="AD1017" s="34">
        <f t="shared" si="551"/>
        <v>7.5</v>
      </c>
      <c r="AE1017" s="33">
        <f t="shared" si="552"/>
        <v>0.15625</v>
      </c>
      <c r="AF1017" s="33">
        <f t="shared" si="553"/>
        <v>4.6208670964689187</v>
      </c>
      <c r="AG1017" s="33">
        <f t="shared" si="554"/>
        <v>0.13862601289406756</v>
      </c>
      <c r="AH1017" s="34">
        <f>IF(AA1017="",0,VLOOKUP(AA1017,[1]!Costo_Twist,2,FALSE)*AE1017)</f>
        <v>31.663808143832984</v>
      </c>
      <c r="AI1017" s="35" t="s">
        <v>65</v>
      </c>
      <c r="AJ1017" s="35"/>
      <c r="AK1017" s="35" t="s">
        <v>2397</v>
      </c>
      <c r="AL1017" s="35">
        <f t="shared" si="555"/>
        <v>2</v>
      </c>
      <c r="AM1017" s="29">
        <f t="shared" si="556"/>
        <v>4.1666666666666664E-2</v>
      </c>
      <c r="AN1017" s="29">
        <f t="shared" si="557"/>
        <v>1.232231225725045</v>
      </c>
      <c r="AO1017" s="29">
        <f t="shared" si="558"/>
        <v>3.6966936771751349E-2</v>
      </c>
      <c r="AP1017" s="30">
        <f>IF(AI1017="",0,VLOOKUP(AI1017,[1]!Costo_Twist,2,FALSE)*AM1017)</f>
        <v>6.1009255699795961</v>
      </c>
      <c r="AQ1017" s="42"/>
      <c r="AR1017" s="42"/>
      <c r="AS1017" s="42"/>
      <c r="AT1017" s="42">
        <f t="shared" si="559"/>
        <v>0</v>
      </c>
      <c r="AU1017" s="43">
        <f t="shared" si="560"/>
        <v>0</v>
      </c>
      <c r="AV1017" s="43">
        <f t="shared" si="561"/>
        <v>0</v>
      </c>
      <c r="AW1017" s="43">
        <f t="shared" si="562"/>
        <v>0</v>
      </c>
      <c r="AX1017" s="44">
        <f>IF(AQ1017="",0,VLOOKUP(AQ1017,[1]!Costo_Twist,2,FALSE)*AU1017)</f>
        <v>0</v>
      </c>
      <c r="AY1017" s="36">
        <f t="shared" si="563"/>
        <v>45.234497442114915</v>
      </c>
      <c r="AZ1017" s="41">
        <f t="shared" si="564"/>
        <v>0.26041666666666669</v>
      </c>
      <c r="BA1017" s="37">
        <f t="shared" si="565"/>
        <v>128.26041666666666</v>
      </c>
      <c r="BB1017" s="37" t="str">
        <f t="shared" si="566"/>
        <v>ok</v>
      </c>
      <c r="BC1017" s="37" t="str">
        <f t="shared" si="567"/>
        <v>ok</v>
      </c>
      <c r="BE1017" s="11" t="b">
        <f t="shared" si="568"/>
        <v>0</v>
      </c>
      <c r="BF1017" s="11" t="b">
        <f t="shared" si="569"/>
        <v>0</v>
      </c>
      <c r="BG1017" s="11" t="b">
        <f t="shared" si="570"/>
        <v>0</v>
      </c>
      <c r="BH1017" s="11" t="b">
        <f t="shared" si="571"/>
        <v>0</v>
      </c>
      <c r="BI1017" s="11" t="b">
        <f t="shared" si="572"/>
        <v>0</v>
      </c>
      <c r="BJ1017" s="11" t="b">
        <f t="shared" si="573"/>
        <v>0</v>
      </c>
      <c r="BK1017" s="11" t="b">
        <f t="shared" si="574"/>
        <v>0</v>
      </c>
      <c r="BL1017" s="11" t="b">
        <f t="shared" si="575"/>
        <v>0</v>
      </c>
      <c r="BM1017" s="11">
        <f t="shared" si="576"/>
        <v>1.232231225725045</v>
      </c>
      <c r="BN1017" s="11" t="b">
        <f t="shared" si="577"/>
        <v>0</v>
      </c>
      <c r="BO1017" s="11" t="b">
        <f t="shared" si="578"/>
        <v>0</v>
      </c>
      <c r="BP1017" s="11" t="b">
        <f t="shared" si="579"/>
        <v>0</v>
      </c>
      <c r="BQ1017" s="11">
        <f t="shared" si="580"/>
        <v>1.8483468385875674</v>
      </c>
      <c r="BR1017" s="11">
        <f t="shared" si="581"/>
        <v>4.6208670964689187</v>
      </c>
    </row>
    <row r="1018" spans="1:70" s="5" customFormat="1" ht="12.75" customHeight="1" x14ac:dyDescent="0.7">
      <c r="A1018" s="24" t="s">
        <v>2393</v>
      </c>
      <c r="B1018" s="25" t="s">
        <v>2394</v>
      </c>
      <c r="C1018" s="24" t="s">
        <v>84</v>
      </c>
      <c r="D1018" s="26" t="s">
        <v>41</v>
      </c>
      <c r="E1018" s="24" t="s">
        <v>2610</v>
      </c>
      <c r="F1018" s="24" t="s">
        <v>2610</v>
      </c>
      <c r="G1018" s="62" t="s">
        <v>1061</v>
      </c>
      <c r="H1018" s="16">
        <v>216</v>
      </c>
      <c r="I1018" s="16">
        <v>227</v>
      </c>
      <c r="J1018" s="16">
        <v>226</v>
      </c>
      <c r="K1018" s="26"/>
      <c r="L1018" s="26"/>
      <c r="M1018" s="26"/>
      <c r="N1018" s="26"/>
      <c r="O1018" s="40"/>
      <c r="P1018" s="32" t="s">
        <v>79</v>
      </c>
      <c r="Q1018" s="32">
        <v>128</v>
      </c>
      <c r="R1018" s="60">
        <f t="shared" si="546"/>
        <v>0</v>
      </c>
      <c r="S1018" s="27" t="s">
        <v>64</v>
      </c>
      <c r="T1018" s="27"/>
      <c r="U1018" s="27" t="s">
        <v>2412</v>
      </c>
      <c r="V1018" s="30">
        <f t="shared" si="547"/>
        <v>8</v>
      </c>
      <c r="W1018" s="29">
        <f t="shared" si="548"/>
        <v>0.16666666666666666</v>
      </c>
      <c r="X1018" s="29">
        <f t="shared" si="549"/>
        <v>4.9289249029001798</v>
      </c>
      <c r="Y1018" s="29">
        <f t="shared" si="550"/>
        <v>0.1478677470870054</v>
      </c>
      <c r="Z1018" s="30">
        <f>IF(S1018="",0,VLOOKUP(S1018,[1]!Costo_Twist,2,FALSE)*W1018)</f>
        <v>20.694325339326372</v>
      </c>
      <c r="AA1018" s="31" t="s">
        <v>73</v>
      </c>
      <c r="AB1018" s="31"/>
      <c r="AC1018" s="31" t="s">
        <v>2397</v>
      </c>
      <c r="AD1018" s="34">
        <f t="shared" si="551"/>
        <v>2</v>
      </c>
      <c r="AE1018" s="33">
        <f t="shared" si="552"/>
        <v>4.1666666666666664E-2</v>
      </c>
      <c r="AF1018" s="33">
        <f t="shared" si="553"/>
        <v>1.232231225725045</v>
      </c>
      <c r="AG1018" s="33">
        <f t="shared" si="554"/>
        <v>3.6966936771751349E-2</v>
      </c>
      <c r="AH1018" s="34">
        <f>IF(AA1018="",0,VLOOKUP(AA1018,[1]!Costo_Twist,2,FALSE)*AE1018)</f>
        <v>5.454924052005401</v>
      </c>
      <c r="AI1018" s="35" t="s">
        <v>65</v>
      </c>
      <c r="AJ1018" s="35"/>
      <c r="AK1018" s="35" t="s">
        <v>2395</v>
      </c>
      <c r="AL1018" s="35">
        <f t="shared" si="555"/>
        <v>1</v>
      </c>
      <c r="AM1018" s="29">
        <f t="shared" si="556"/>
        <v>2.0833333333333332E-2</v>
      </c>
      <c r="AN1018" s="29">
        <f t="shared" si="557"/>
        <v>0.61611561286252248</v>
      </c>
      <c r="AO1018" s="29">
        <f t="shared" si="558"/>
        <v>1.8483468385875675E-2</v>
      </c>
      <c r="AP1018" s="30">
        <f>IF(AI1018="",0,VLOOKUP(AI1018,[1]!Costo_Twist,2,FALSE)*AM1018)</f>
        <v>3.0504627849897981</v>
      </c>
      <c r="AQ1018" s="42"/>
      <c r="AR1018" s="42"/>
      <c r="AS1018" s="42"/>
      <c r="AT1018" s="42">
        <f t="shared" si="559"/>
        <v>0</v>
      </c>
      <c r="AU1018" s="43">
        <f t="shared" si="560"/>
        <v>0</v>
      </c>
      <c r="AV1018" s="43">
        <f t="shared" si="561"/>
        <v>0</v>
      </c>
      <c r="AW1018" s="43">
        <f t="shared" si="562"/>
        <v>0</v>
      </c>
      <c r="AX1018" s="44">
        <f>IF(AQ1018="",0,VLOOKUP(AQ1018,[1]!Costo_Twist,2,FALSE)*AU1018)</f>
        <v>0</v>
      </c>
      <c r="AY1018" s="36">
        <f t="shared" si="563"/>
        <v>29.199712176321569</v>
      </c>
      <c r="AZ1018" s="41">
        <f t="shared" si="564"/>
        <v>0.22916666666666666</v>
      </c>
      <c r="BA1018" s="37">
        <f t="shared" si="565"/>
        <v>128.22916666666666</v>
      </c>
      <c r="BB1018" s="37" t="str">
        <f t="shared" si="566"/>
        <v>ok</v>
      </c>
      <c r="BC1018" s="37" t="str">
        <f t="shared" si="567"/>
        <v>ok</v>
      </c>
      <c r="BE1018" s="11" t="b">
        <f t="shared" si="568"/>
        <v>0</v>
      </c>
      <c r="BF1018" s="11" t="b">
        <f t="shared" si="569"/>
        <v>0</v>
      </c>
      <c r="BG1018" s="11" t="b">
        <f t="shared" si="570"/>
        <v>0</v>
      </c>
      <c r="BH1018" s="11">
        <f t="shared" si="571"/>
        <v>1.232231225725045</v>
      </c>
      <c r="BI1018" s="11" t="b">
        <f t="shared" si="572"/>
        <v>0</v>
      </c>
      <c r="BJ1018" s="11" t="b">
        <f t="shared" si="573"/>
        <v>0</v>
      </c>
      <c r="BK1018" s="11" t="b">
        <f t="shared" si="574"/>
        <v>0</v>
      </c>
      <c r="BL1018" s="11">
        <f t="shared" si="575"/>
        <v>4.9289249029001798</v>
      </c>
      <c r="BM1018" s="11">
        <f t="shared" si="576"/>
        <v>0.61611561286252248</v>
      </c>
      <c r="BN1018" s="11" t="b">
        <f t="shared" si="577"/>
        <v>0</v>
      </c>
      <c r="BO1018" s="11" t="b">
        <f t="shared" si="578"/>
        <v>0</v>
      </c>
      <c r="BP1018" s="11" t="b">
        <f t="shared" si="579"/>
        <v>0</v>
      </c>
      <c r="BQ1018" s="11" t="b">
        <f t="shared" si="580"/>
        <v>0</v>
      </c>
      <c r="BR1018" s="11" t="b">
        <f t="shared" si="581"/>
        <v>0</v>
      </c>
    </row>
    <row r="1019" spans="1:70" s="5" customFormat="1" ht="12.75" customHeight="1" x14ac:dyDescent="0.7">
      <c r="A1019" s="24" t="s">
        <v>2393</v>
      </c>
      <c r="B1019" s="25" t="s">
        <v>2394</v>
      </c>
      <c r="C1019" s="24" t="s">
        <v>84</v>
      </c>
      <c r="D1019" s="26" t="s">
        <v>41</v>
      </c>
      <c r="E1019" s="24" t="s">
        <v>2610</v>
      </c>
      <c r="F1019" s="24" t="s">
        <v>2610</v>
      </c>
      <c r="G1019" s="62" t="s">
        <v>1062</v>
      </c>
      <c r="H1019" s="16">
        <v>191</v>
      </c>
      <c r="I1019" s="16">
        <v>203</v>
      </c>
      <c r="J1019" s="16">
        <v>207</v>
      </c>
      <c r="K1019" s="26"/>
      <c r="L1019" s="26"/>
      <c r="M1019" s="26"/>
      <c r="N1019" s="26"/>
      <c r="O1019" s="40"/>
      <c r="P1019" s="32" t="s">
        <v>79</v>
      </c>
      <c r="Q1019" s="32">
        <v>128</v>
      </c>
      <c r="R1019" s="60">
        <f t="shared" si="546"/>
        <v>0</v>
      </c>
      <c r="S1019" s="27" t="s">
        <v>64</v>
      </c>
      <c r="T1019" s="27"/>
      <c r="U1019" s="28">
        <v>21.5</v>
      </c>
      <c r="V1019" s="30">
        <f t="shared" si="547"/>
        <v>21.5</v>
      </c>
      <c r="W1019" s="29">
        <f t="shared" si="548"/>
        <v>0.44791666666666669</v>
      </c>
      <c r="X1019" s="29">
        <f t="shared" si="549"/>
        <v>13.246485676544234</v>
      </c>
      <c r="Y1019" s="29">
        <f t="shared" si="550"/>
        <v>0.39739457029632702</v>
      </c>
      <c r="Z1019" s="30">
        <f>IF(S1019="",0,VLOOKUP(S1019,[1]!Costo_Twist,2,FALSE)*W1019)</f>
        <v>55.615999349439633</v>
      </c>
      <c r="AA1019" s="31" t="s">
        <v>73</v>
      </c>
      <c r="AB1019" s="31"/>
      <c r="AC1019" s="31">
        <v>4.5</v>
      </c>
      <c r="AD1019" s="34">
        <f t="shared" si="551"/>
        <v>4.5</v>
      </c>
      <c r="AE1019" s="33">
        <f t="shared" si="552"/>
        <v>9.375E-2</v>
      </c>
      <c r="AF1019" s="33">
        <f t="shared" si="553"/>
        <v>2.772520257881351</v>
      </c>
      <c r="AG1019" s="33">
        <f t="shared" si="554"/>
        <v>8.3175607736440532E-2</v>
      </c>
      <c r="AH1019" s="34">
        <f>IF(AA1019="",0,VLOOKUP(AA1019,[1]!Costo_Twist,2,FALSE)*AE1019)</f>
        <v>12.273579117012154</v>
      </c>
      <c r="AI1019" s="35" t="s">
        <v>68</v>
      </c>
      <c r="AJ1019" s="35"/>
      <c r="AK1019" s="35">
        <v>2.5</v>
      </c>
      <c r="AL1019" s="35">
        <f t="shared" si="555"/>
        <v>2.5</v>
      </c>
      <c r="AM1019" s="29">
        <f t="shared" si="556"/>
        <v>5.2083333333333336E-2</v>
      </c>
      <c r="AN1019" s="29">
        <f t="shared" si="557"/>
        <v>1.5402890321563063</v>
      </c>
      <c r="AO1019" s="29">
        <f t="shared" si="558"/>
        <v>4.620867096468919E-2</v>
      </c>
      <c r="AP1019" s="30">
        <f>IF(AI1019="",0,VLOOKUP(AI1019,[1]!Costo_Twist,2,FALSE)*AM1019)</f>
        <v>3.5340336714275855</v>
      </c>
      <c r="AQ1019" s="42"/>
      <c r="AR1019" s="42"/>
      <c r="AS1019" s="42"/>
      <c r="AT1019" s="42">
        <f t="shared" si="559"/>
        <v>0</v>
      </c>
      <c r="AU1019" s="43">
        <f t="shared" si="560"/>
        <v>0</v>
      </c>
      <c r="AV1019" s="43">
        <f t="shared" si="561"/>
        <v>0</v>
      </c>
      <c r="AW1019" s="43">
        <f t="shared" si="562"/>
        <v>0</v>
      </c>
      <c r="AX1019" s="44">
        <f>IF(AQ1019="",0,VLOOKUP(AQ1019,[1]!Costo_Twist,2,FALSE)*AU1019)</f>
        <v>0</v>
      </c>
      <c r="AY1019" s="36">
        <f t="shared" si="563"/>
        <v>71.42361213787936</v>
      </c>
      <c r="AZ1019" s="41">
        <f t="shared" si="564"/>
        <v>0.59375000000000011</v>
      </c>
      <c r="BA1019" s="37">
        <f t="shared" si="565"/>
        <v>128.59375</v>
      </c>
      <c r="BB1019" s="37" t="str">
        <f t="shared" si="566"/>
        <v>ok</v>
      </c>
      <c r="BC1019" s="37" t="str">
        <f t="shared" si="567"/>
        <v>ok</v>
      </c>
      <c r="BE1019" s="11" t="b">
        <f t="shared" si="568"/>
        <v>0</v>
      </c>
      <c r="BF1019" s="11" t="b">
        <f t="shared" si="569"/>
        <v>0</v>
      </c>
      <c r="BG1019" s="11" t="b">
        <f t="shared" si="570"/>
        <v>0</v>
      </c>
      <c r="BH1019" s="11">
        <f t="shared" si="571"/>
        <v>2.772520257881351</v>
      </c>
      <c r="BI1019" s="11" t="b">
        <f t="shared" si="572"/>
        <v>0</v>
      </c>
      <c r="BJ1019" s="11">
        <f t="shared" si="573"/>
        <v>1.5402890321563063</v>
      </c>
      <c r="BK1019" s="11" t="b">
        <f t="shared" si="574"/>
        <v>0</v>
      </c>
      <c r="BL1019" s="11">
        <f t="shared" si="575"/>
        <v>13.246485676544234</v>
      </c>
      <c r="BM1019" s="11" t="b">
        <f t="shared" si="576"/>
        <v>0</v>
      </c>
      <c r="BN1019" s="11" t="b">
        <f t="shared" si="577"/>
        <v>0</v>
      </c>
      <c r="BO1019" s="11" t="b">
        <f t="shared" si="578"/>
        <v>0</v>
      </c>
      <c r="BP1019" s="11" t="b">
        <f t="shared" si="579"/>
        <v>0</v>
      </c>
      <c r="BQ1019" s="11" t="b">
        <f t="shared" si="580"/>
        <v>0</v>
      </c>
      <c r="BR1019" s="11" t="b">
        <f t="shared" si="581"/>
        <v>0</v>
      </c>
    </row>
    <row r="1020" spans="1:70" s="5" customFormat="1" ht="12.75" customHeight="1" x14ac:dyDescent="0.7">
      <c r="A1020" s="24" t="s">
        <v>2393</v>
      </c>
      <c r="B1020" s="25" t="s">
        <v>2394</v>
      </c>
      <c r="C1020" s="24" t="s">
        <v>84</v>
      </c>
      <c r="D1020" s="26" t="s">
        <v>41</v>
      </c>
      <c r="E1020" s="24" t="s">
        <v>2610</v>
      </c>
      <c r="F1020" s="24" t="s">
        <v>2610</v>
      </c>
      <c r="G1020" s="62" t="s">
        <v>1063</v>
      </c>
      <c r="H1020" s="16">
        <v>161</v>
      </c>
      <c r="I1020" s="16">
        <v>175</v>
      </c>
      <c r="J1020" s="16">
        <v>180</v>
      </c>
      <c r="K1020" s="26"/>
      <c r="L1020" s="26"/>
      <c r="M1020" s="26"/>
      <c r="N1020" s="26"/>
      <c r="O1020" s="40"/>
      <c r="P1020" s="32" t="s">
        <v>80</v>
      </c>
      <c r="Q1020" s="32">
        <v>124</v>
      </c>
      <c r="R1020" s="60">
        <f t="shared" si="546"/>
        <v>0</v>
      </c>
      <c r="S1020" s="27" t="s">
        <v>64</v>
      </c>
      <c r="T1020" s="27"/>
      <c r="U1020" s="28">
        <v>46.5</v>
      </c>
      <c r="V1020" s="30">
        <f t="shared" si="547"/>
        <v>46.5</v>
      </c>
      <c r="W1020" s="29">
        <f t="shared" si="548"/>
        <v>0.96875</v>
      </c>
      <c r="X1020" s="29">
        <f t="shared" si="549"/>
        <v>28.649375998107296</v>
      </c>
      <c r="Y1020" s="29">
        <f t="shared" si="550"/>
        <v>0.85948127994321888</v>
      </c>
      <c r="Z1020" s="30">
        <f>IF(S1020="",0,VLOOKUP(S1020,[1]!Costo_Twist,2,FALSE)*W1020)</f>
        <v>120.28576603483455</v>
      </c>
      <c r="AA1020" s="31" t="s">
        <v>73</v>
      </c>
      <c r="AB1020" s="31"/>
      <c r="AC1020" s="31" t="s">
        <v>2412</v>
      </c>
      <c r="AD1020" s="34">
        <f t="shared" si="551"/>
        <v>8</v>
      </c>
      <c r="AE1020" s="33">
        <f t="shared" si="552"/>
        <v>0.16666666666666666</v>
      </c>
      <c r="AF1020" s="33">
        <f t="shared" si="553"/>
        <v>4.9289249029001798</v>
      </c>
      <c r="AG1020" s="33">
        <f t="shared" si="554"/>
        <v>0.1478677470870054</v>
      </c>
      <c r="AH1020" s="34">
        <f>IF(AA1020="",0,VLOOKUP(AA1020,[1]!Costo_Twist,2,FALSE)*AE1020)</f>
        <v>21.819696208021604</v>
      </c>
      <c r="AI1020" s="35" t="s">
        <v>68</v>
      </c>
      <c r="AJ1020" s="35"/>
      <c r="AK1020" s="35">
        <v>3.5</v>
      </c>
      <c r="AL1020" s="35">
        <f t="shared" si="555"/>
        <v>3.5</v>
      </c>
      <c r="AM1020" s="29">
        <f t="shared" si="556"/>
        <v>7.2916666666666671E-2</v>
      </c>
      <c r="AN1020" s="29">
        <f t="shared" si="557"/>
        <v>2.1564046450188288</v>
      </c>
      <c r="AO1020" s="29">
        <f t="shared" si="558"/>
        <v>6.4692139350564865E-2</v>
      </c>
      <c r="AP1020" s="30">
        <f>IF(AI1020="",0,VLOOKUP(AI1020,[1]!Costo_Twist,2,FALSE)*AM1020)</f>
        <v>4.9476471399986197</v>
      </c>
      <c r="AQ1020" s="42"/>
      <c r="AR1020" s="42"/>
      <c r="AS1020" s="42"/>
      <c r="AT1020" s="42">
        <f t="shared" si="559"/>
        <v>0</v>
      </c>
      <c r="AU1020" s="43">
        <f t="shared" si="560"/>
        <v>0</v>
      </c>
      <c r="AV1020" s="43">
        <f t="shared" si="561"/>
        <v>0</v>
      </c>
      <c r="AW1020" s="43">
        <f t="shared" si="562"/>
        <v>0</v>
      </c>
      <c r="AX1020" s="44">
        <f>IF(AQ1020="",0,VLOOKUP(AQ1020,[1]!Costo_Twist,2,FALSE)*AU1020)</f>
        <v>0</v>
      </c>
      <c r="AY1020" s="36">
        <f t="shared" si="563"/>
        <v>147.05310938285479</v>
      </c>
      <c r="AZ1020" s="41">
        <f t="shared" si="564"/>
        <v>1.2083333333333335</v>
      </c>
      <c r="BA1020" s="37">
        <f t="shared" si="565"/>
        <v>125.20833333333333</v>
      </c>
      <c r="BB1020" s="37" t="str">
        <f t="shared" si="566"/>
        <v>ok</v>
      </c>
      <c r="BC1020" s="37" t="str">
        <f t="shared" si="567"/>
        <v>ok</v>
      </c>
      <c r="BE1020" s="11" t="b">
        <f t="shared" si="568"/>
        <v>0</v>
      </c>
      <c r="BF1020" s="11" t="b">
        <f t="shared" si="569"/>
        <v>0</v>
      </c>
      <c r="BG1020" s="11" t="b">
        <f t="shared" si="570"/>
        <v>0</v>
      </c>
      <c r="BH1020" s="11">
        <f t="shared" si="571"/>
        <v>4.9289249029001798</v>
      </c>
      <c r="BI1020" s="11" t="b">
        <f t="shared" si="572"/>
        <v>0</v>
      </c>
      <c r="BJ1020" s="11">
        <f t="shared" si="573"/>
        <v>2.1564046450188288</v>
      </c>
      <c r="BK1020" s="11" t="b">
        <f t="shared" si="574"/>
        <v>0</v>
      </c>
      <c r="BL1020" s="11">
        <f t="shared" si="575"/>
        <v>28.649375998107296</v>
      </c>
      <c r="BM1020" s="11" t="b">
        <f t="shared" si="576"/>
        <v>0</v>
      </c>
      <c r="BN1020" s="11" t="b">
        <f t="shared" si="577"/>
        <v>0</v>
      </c>
      <c r="BO1020" s="11" t="b">
        <f t="shared" si="578"/>
        <v>0</v>
      </c>
      <c r="BP1020" s="11" t="b">
        <f t="shared" si="579"/>
        <v>0</v>
      </c>
      <c r="BQ1020" s="11" t="b">
        <f t="shared" si="580"/>
        <v>0</v>
      </c>
      <c r="BR1020" s="11" t="b">
        <f t="shared" si="581"/>
        <v>0</v>
      </c>
    </row>
    <row r="1021" spans="1:70" s="5" customFormat="1" ht="12.75" customHeight="1" x14ac:dyDescent="0.7">
      <c r="A1021" s="24" t="s">
        <v>2393</v>
      </c>
      <c r="B1021" s="25" t="s">
        <v>2394</v>
      </c>
      <c r="C1021" s="24" t="s">
        <v>84</v>
      </c>
      <c r="D1021" s="26" t="s">
        <v>41</v>
      </c>
      <c r="E1021" s="24" t="s">
        <v>2610</v>
      </c>
      <c r="F1021" s="24" t="s">
        <v>2610</v>
      </c>
      <c r="G1021" s="62" t="s">
        <v>1064</v>
      </c>
      <c r="H1021" s="16">
        <v>142</v>
      </c>
      <c r="I1021" s="16">
        <v>156</v>
      </c>
      <c r="J1021" s="16">
        <v>163</v>
      </c>
      <c r="K1021" s="26"/>
      <c r="L1021" s="26"/>
      <c r="M1021" s="26"/>
      <c r="N1021" s="26"/>
      <c r="O1021" s="40"/>
      <c r="P1021" s="32" t="s">
        <v>80</v>
      </c>
      <c r="Q1021" s="32">
        <v>124</v>
      </c>
      <c r="R1021" s="60">
        <f t="shared" si="546"/>
        <v>0</v>
      </c>
      <c r="S1021" s="27" t="s">
        <v>64</v>
      </c>
      <c r="T1021" s="27"/>
      <c r="U1021" s="27">
        <v>92.5</v>
      </c>
      <c r="V1021" s="30">
        <f t="shared" si="547"/>
        <v>92.5</v>
      </c>
      <c r="W1021" s="29">
        <f t="shared" si="548"/>
        <v>1.9270833333333333</v>
      </c>
      <c r="X1021" s="29">
        <f t="shared" si="549"/>
        <v>56.990694189783326</v>
      </c>
      <c r="Y1021" s="29">
        <f t="shared" si="550"/>
        <v>1.7097208256934997</v>
      </c>
      <c r="Z1021" s="30">
        <f>IF(S1021="",0,VLOOKUP(S1021,[1]!Costo_Twist,2,FALSE)*W1021)</f>
        <v>239.2781367359612</v>
      </c>
      <c r="AA1021" s="31" t="s">
        <v>73</v>
      </c>
      <c r="AB1021" s="31"/>
      <c r="AC1021" s="31" t="s">
        <v>2414</v>
      </c>
      <c r="AD1021" s="34">
        <f t="shared" si="551"/>
        <v>15</v>
      </c>
      <c r="AE1021" s="33">
        <f t="shared" si="552"/>
        <v>0.3125</v>
      </c>
      <c r="AF1021" s="33">
        <f t="shared" si="553"/>
        <v>9.2417341929378374</v>
      </c>
      <c r="AG1021" s="33">
        <f t="shared" si="554"/>
        <v>0.27725202578813513</v>
      </c>
      <c r="AH1021" s="34">
        <f>IF(AA1021="",0,VLOOKUP(AA1021,[1]!Costo_Twist,2,FALSE)*AE1021)</f>
        <v>40.91193039004051</v>
      </c>
      <c r="AI1021" s="35" t="s">
        <v>67</v>
      </c>
      <c r="AJ1021" s="35"/>
      <c r="AK1021" s="35" t="s">
        <v>2399</v>
      </c>
      <c r="AL1021" s="35">
        <f t="shared" si="555"/>
        <v>6</v>
      </c>
      <c r="AM1021" s="29">
        <f t="shared" si="556"/>
        <v>0.125</v>
      </c>
      <c r="AN1021" s="29">
        <f t="shared" si="557"/>
        <v>3.6966936771751349</v>
      </c>
      <c r="AO1021" s="29">
        <f t="shared" si="558"/>
        <v>0.11090081031525405</v>
      </c>
      <c r="AP1021" s="30">
        <f>IF(AI1021="",0,VLOOKUP(AI1021,[1]!Costo_Twist,2,FALSE)*AM1021)</f>
        <v>25.331046515066387</v>
      </c>
      <c r="AQ1021" s="42"/>
      <c r="AR1021" s="42"/>
      <c r="AS1021" s="42"/>
      <c r="AT1021" s="42">
        <f t="shared" si="559"/>
        <v>0</v>
      </c>
      <c r="AU1021" s="43">
        <f t="shared" si="560"/>
        <v>0</v>
      </c>
      <c r="AV1021" s="43">
        <f t="shared" si="561"/>
        <v>0</v>
      </c>
      <c r="AW1021" s="43">
        <f t="shared" si="562"/>
        <v>0</v>
      </c>
      <c r="AX1021" s="44">
        <f>IF(AQ1021="",0,VLOOKUP(AQ1021,[1]!Costo_Twist,2,FALSE)*AU1021)</f>
        <v>0</v>
      </c>
      <c r="AY1021" s="36">
        <f t="shared" si="563"/>
        <v>305.5211136410681</v>
      </c>
      <c r="AZ1021" s="41">
        <f t="shared" si="564"/>
        <v>2.364583333333333</v>
      </c>
      <c r="BA1021" s="37">
        <f t="shared" si="565"/>
        <v>126.36458333333333</v>
      </c>
      <c r="BB1021" s="37" t="str">
        <f t="shared" si="566"/>
        <v>ok</v>
      </c>
      <c r="BC1021" s="37" t="str">
        <f t="shared" si="567"/>
        <v>ok</v>
      </c>
      <c r="BE1021" s="11" t="b">
        <f t="shared" si="568"/>
        <v>0</v>
      </c>
      <c r="BF1021" s="11" t="b">
        <f t="shared" si="569"/>
        <v>0</v>
      </c>
      <c r="BG1021" s="11" t="b">
        <f t="shared" si="570"/>
        <v>0</v>
      </c>
      <c r="BH1021" s="11">
        <f t="shared" si="571"/>
        <v>9.2417341929378374</v>
      </c>
      <c r="BI1021" s="11" t="b">
        <f t="shared" si="572"/>
        <v>0</v>
      </c>
      <c r="BJ1021" s="11" t="b">
        <f t="shared" si="573"/>
        <v>0</v>
      </c>
      <c r="BK1021" s="11" t="b">
        <f t="shared" si="574"/>
        <v>0</v>
      </c>
      <c r="BL1021" s="11">
        <f t="shared" si="575"/>
        <v>56.990694189783326</v>
      </c>
      <c r="BM1021" s="11" t="b">
        <f t="shared" si="576"/>
        <v>0</v>
      </c>
      <c r="BN1021" s="11" t="b">
        <f t="shared" si="577"/>
        <v>0</v>
      </c>
      <c r="BO1021" s="11" t="b">
        <f t="shared" si="578"/>
        <v>0</v>
      </c>
      <c r="BP1021" s="11" t="b">
        <f t="shared" si="579"/>
        <v>0</v>
      </c>
      <c r="BQ1021" s="11" t="b">
        <f t="shared" si="580"/>
        <v>0</v>
      </c>
      <c r="BR1021" s="11">
        <f t="shared" si="581"/>
        <v>3.6966936771751349</v>
      </c>
    </row>
    <row r="1022" spans="1:70" s="5" customFormat="1" ht="12.75" customHeight="1" x14ac:dyDescent="0.7">
      <c r="A1022" s="24" t="s">
        <v>2393</v>
      </c>
      <c r="B1022" s="25" t="s">
        <v>2394</v>
      </c>
      <c r="C1022" s="24" t="s">
        <v>84</v>
      </c>
      <c r="D1022" s="26" t="s">
        <v>41</v>
      </c>
      <c r="E1022" s="24" t="s">
        <v>2610</v>
      </c>
      <c r="F1022" s="24" t="s">
        <v>2610</v>
      </c>
      <c r="G1022" s="62" t="s">
        <v>1065</v>
      </c>
      <c r="H1022" s="16">
        <v>97</v>
      </c>
      <c r="I1022" s="16">
        <v>109</v>
      </c>
      <c r="J1022" s="16">
        <v>115</v>
      </c>
      <c r="K1022" s="26"/>
      <c r="L1022" s="26"/>
      <c r="M1022" s="26"/>
      <c r="N1022" s="26"/>
      <c r="O1022" s="40"/>
      <c r="P1022" s="32" t="s">
        <v>81</v>
      </c>
      <c r="Q1022" s="32">
        <v>120</v>
      </c>
      <c r="R1022" s="60">
        <f t="shared" si="546"/>
        <v>0</v>
      </c>
      <c r="S1022" s="27" t="s">
        <v>64</v>
      </c>
      <c r="T1022" s="27"/>
      <c r="U1022" s="27">
        <v>185.5</v>
      </c>
      <c r="V1022" s="30">
        <f t="shared" si="547"/>
        <v>185.5</v>
      </c>
      <c r="W1022" s="29">
        <f t="shared" si="548"/>
        <v>3.8645833333333335</v>
      </c>
      <c r="X1022" s="29">
        <f t="shared" si="549"/>
        <v>114.28944618599793</v>
      </c>
      <c r="Y1022" s="29">
        <f t="shared" si="550"/>
        <v>3.4286833855799377</v>
      </c>
      <c r="Z1022" s="30">
        <f>IF(S1022="",0,VLOOKUP(S1022,[1]!Costo_Twist,2,FALSE)*W1022)</f>
        <v>479.8496688056303</v>
      </c>
      <c r="AA1022" s="31" t="s">
        <v>73</v>
      </c>
      <c r="AB1022" s="31"/>
      <c r="AC1022" s="31">
        <v>34.5</v>
      </c>
      <c r="AD1022" s="34">
        <f t="shared" si="551"/>
        <v>34.5</v>
      </c>
      <c r="AE1022" s="33">
        <f t="shared" si="552"/>
        <v>0.71875</v>
      </c>
      <c r="AF1022" s="33">
        <f t="shared" si="553"/>
        <v>21.255988643757025</v>
      </c>
      <c r="AG1022" s="33">
        <f t="shared" si="554"/>
        <v>0.63767965931271076</v>
      </c>
      <c r="AH1022" s="34">
        <f>IF(AA1022="",0,VLOOKUP(AA1022,[1]!Costo_Twist,2,FALSE)*AE1022)</f>
        <v>94.097439897093182</v>
      </c>
      <c r="AI1022" s="35" t="s">
        <v>72</v>
      </c>
      <c r="AJ1022" s="35"/>
      <c r="AK1022" s="35" t="s">
        <v>2403</v>
      </c>
      <c r="AL1022" s="35">
        <f t="shared" si="555"/>
        <v>13</v>
      </c>
      <c r="AM1022" s="29">
        <f t="shared" si="556"/>
        <v>0.27083333333333331</v>
      </c>
      <c r="AN1022" s="29">
        <f t="shared" si="557"/>
        <v>8.0095029672127911</v>
      </c>
      <c r="AO1022" s="29">
        <f t="shared" si="558"/>
        <v>0.24028508901638373</v>
      </c>
      <c r="AP1022" s="30">
        <f>IF(AI1022="",0,VLOOKUP(AI1022,[1]!Costo_Twist,2,FALSE)*AM1022)</f>
        <v>55.250576633054372</v>
      </c>
      <c r="AQ1022" s="42"/>
      <c r="AR1022" s="42"/>
      <c r="AS1022" s="42"/>
      <c r="AT1022" s="42">
        <f t="shared" si="559"/>
        <v>0</v>
      </c>
      <c r="AU1022" s="43">
        <f t="shared" si="560"/>
        <v>0</v>
      </c>
      <c r="AV1022" s="43">
        <f t="shared" si="561"/>
        <v>0</v>
      </c>
      <c r="AW1022" s="43">
        <f t="shared" si="562"/>
        <v>0</v>
      </c>
      <c r="AX1022" s="44">
        <f>IF(AQ1022="",0,VLOOKUP(AQ1022,[1]!Costo_Twist,2,FALSE)*AU1022)</f>
        <v>0</v>
      </c>
      <c r="AY1022" s="36">
        <f t="shared" si="563"/>
        <v>629.19768533577781</v>
      </c>
      <c r="AZ1022" s="41">
        <f t="shared" si="564"/>
        <v>4.854166666666667</v>
      </c>
      <c r="BA1022" s="37">
        <f t="shared" si="565"/>
        <v>124.85416666666667</v>
      </c>
      <c r="BB1022" s="37" t="str">
        <f t="shared" si="566"/>
        <v>ok</v>
      </c>
      <c r="BC1022" s="37" t="str">
        <f t="shared" si="567"/>
        <v>ok</v>
      </c>
      <c r="BE1022" s="11" t="b">
        <f t="shared" si="568"/>
        <v>0</v>
      </c>
      <c r="BF1022" s="11" t="b">
        <f t="shared" si="569"/>
        <v>0</v>
      </c>
      <c r="BG1022" s="11" t="b">
        <f t="shared" si="570"/>
        <v>0</v>
      </c>
      <c r="BH1022" s="11">
        <f t="shared" si="571"/>
        <v>21.255988643757025</v>
      </c>
      <c r="BI1022" s="11" t="b">
        <f t="shared" si="572"/>
        <v>0</v>
      </c>
      <c r="BJ1022" s="11" t="b">
        <f t="shared" si="573"/>
        <v>0</v>
      </c>
      <c r="BK1022" s="11" t="b">
        <f t="shared" si="574"/>
        <v>0</v>
      </c>
      <c r="BL1022" s="11">
        <f t="shared" si="575"/>
        <v>114.28944618599793</v>
      </c>
      <c r="BM1022" s="11" t="b">
        <f t="shared" si="576"/>
        <v>0</v>
      </c>
      <c r="BN1022" s="11">
        <f t="shared" si="577"/>
        <v>8.0095029672127911</v>
      </c>
      <c r="BO1022" s="11" t="b">
        <f t="shared" si="578"/>
        <v>0</v>
      </c>
      <c r="BP1022" s="11" t="b">
        <f t="shared" si="579"/>
        <v>0</v>
      </c>
      <c r="BQ1022" s="11" t="b">
        <f t="shared" si="580"/>
        <v>0</v>
      </c>
      <c r="BR1022" s="11" t="b">
        <f t="shared" si="581"/>
        <v>0</v>
      </c>
    </row>
    <row r="1023" spans="1:70" s="5" customFormat="1" ht="12.75" customHeight="1" x14ac:dyDescent="0.7">
      <c r="A1023" s="24" t="s">
        <v>2393</v>
      </c>
      <c r="B1023" s="25" t="s">
        <v>2394</v>
      </c>
      <c r="C1023" s="24" t="s">
        <v>84</v>
      </c>
      <c r="D1023" s="26" t="s">
        <v>41</v>
      </c>
      <c r="E1023" s="24" t="s">
        <v>2610</v>
      </c>
      <c r="F1023" s="24" t="s">
        <v>2610</v>
      </c>
      <c r="G1023" s="62" t="s">
        <v>1066</v>
      </c>
      <c r="H1023" s="16">
        <v>218</v>
      </c>
      <c r="I1023" s="16">
        <v>229</v>
      </c>
      <c r="J1023" s="16">
        <v>226</v>
      </c>
      <c r="K1023" s="26"/>
      <c r="L1023" s="26"/>
      <c r="M1023" s="26"/>
      <c r="N1023" s="26"/>
      <c r="O1023" s="40"/>
      <c r="P1023" s="32" t="s">
        <v>79</v>
      </c>
      <c r="Q1023" s="32">
        <v>128</v>
      </c>
      <c r="R1023" s="60">
        <f t="shared" si="546"/>
        <v>0</v>
      </c>
      <c r="S1023" s="27" t="s">
        <v>64</v>
      </c>
      <c r="T1023" s="27"/>
      <c r="U1023" s="27" t="s">
        <v>2405</v>
      </c>
      <c r="V1023" s="30">
        <f t="shared" si="547"/>
        <v>5</v>
      </c>
      <c r="W1023" s="29">
        <f t="shared" si="548"/>
        <v>0.10416666666666667</v>
      </c>
      <c r="X1023" s="29">
        <f t="shared" si="549"/>
        <v>3.0805780643126126</v>
      </c>
      <c r="Y1023" s="29">
        <f t="shared" si="550"/>
        <v>9.241734192937838E-2</v>
      </c>
      <c r="Z1023" s="30">
        <f>IF(S1023="",0,VLOOKUP(S1023,[1]!Costo_Twist,2,FALSE)*W1023)</f>
        <v>12.933953337078984</v>
      </c>
      <c r="AA1023" s="31" t="s">
        <v>73</v>
      </c>
      <c r="AB1023" s="31"/>
      <c r="AC1023" s="31">
        <v>1.5</v>
      </c>
      <c r="AD1023" s="34">
        <f t="shared" si="551"/>
        <v>1.5</v>
      </c>
      <c r="AE1023" s="33">
        <f t="shared" si="552"/>
        <v>3.125E-2</v>
      </c>
      <c r="AF1023" s="33">
        <f t="shared" si="553"/>
        <v>0.92417341929378372</v>
      </c>
      <c r="AG1023" s="33">
        <f t="shared" si="554"/>
        <v>2.7725202578813512E-2</v>
      </c>
      <c r="AH1023" s="34">
        <f>IF(AA1023="",0,VLOOKUP(AA1023,[1]!Costo_Twist,2,FALSE)*AE1023)</f>
        <v>4.0911930390040512</v>
      </c>
      <c r="AI1023" s="35" t="s">
        <v>69</v>
      </c>
      <c r="AJ1023" s="35"/>
      <c r="AK1023" s="35" t="s">
        <v>2397</v>
      </c>
      <c r="AL1023" s="35">
        <f t="shared" si="555"/>
        <v>2</v>
      </c>
      <c r="AM1023" s="29">
        <f t="shared" si="556"/>
        <v>4.1666666666666664E-2</v>
      </c>
      <c r="AN1023" s="29">
        <f t="shared" si="557"/>
        <v>1.232231225725045</v>
      </c>
      <c r="AO1023" s="29">
        <f t="shared" si="558"/>
        <v>3.6966936771751349E-2</v>
      </c>
      <c r="AP1023" s="30">
        <f>IF(AI1023="",0,VLOOKUP(AI1023,[1]!Costo_Twist,2,FALSE)*AM1023)</f>
        <v>7.6627633044523948</v>
      </c>
      <c r="AQ1023" s="42"/>
      <c r="AR1023" s="42"/>
      <c r="AS1023" s="42"/>
      <c r="AT1023" s="42">
        <f t="shared" si="559"/>
        <v>0</v>
      </c>
      <c r="AU1023" s="43">
        <f t="shared" si="560"/>
        <v>0</v>
      </c>
      <c r="AV1023" s="43">
        <f t="shared" si="561"/>
        <v>0</v>
      </c>
      <c r="AW1023" s="43">
        <f t="shared" si="562"/>
        <v>0</v>
      </c>
      <c r="AX1023" s="44">
        <f>IF(AQ1023="",0,VLOOKUP(AQ1023,[1]!Costo_Twist,2,FALSE)*AU1023)</f>
        <v>0</v>
      </c>
      <c r="AY1023" s="36">
        <f t="shared" si="563"/>
        <v>24.68790968053543</v>
      </c>
      <c r="AZ1023" s="41">
        <f t="shared" si="564"/>
        <v>0.17708333333333334</v>
      </c>
      <c r="BA1023" s="37">
        <f t="shared" si="565"/>
        <v>128.17708333333334</v>
      </c>
      <c r="BB1023" s="37" t="str">
        <f t="shared" si="566"/>
        <v>ok</v>
      </c>
      <c r="BC1023" s="37" t="str">
        <f t="shared" si="567"/>
        <v>ok</v>
      </c>
      <c r="BE1023" s="11" t="b">
        <f t="shared" si="568"/>
        <v>0</v>
      </c>
      <c r="BF1023" s="11" t="b">
        <f t="shared" si="569"/>
        <v>0</v>
      </c>
      <c r="BG1023" s="11">
        <f t="shared" si="570"/>
        <v>1.232231225725045</v>
      </c>
      <c r="BH1023" s="11">
        <f t="shared" si="571"/>
        <v>0.92417341929378372</v>
      </c>
      <c r="BI1023" s="11" t="b">
        <f t="shared" si="572"/>
        <v>0</v>
      </c>
      <c r="BJ1023" s="11" t="b">
        <f t="shared" si="573"/>
        <v>0</v>
      </c>
      <c r="BK1023" s="11" t="b">
        <f t="shared" si="574"/>
        <v>0</v>
      </c>
      <c r="BL1023" s="11">
        <f t="shared" si="575"/>
        <v>3.0805780643126126</v>
      </c>
      <c r="BM1023" s="11" t="b">
        <f t="shared" si="576"/>
        <v>0</v>
      </c>
      <c r="BN1023" s="11" t="b">
        <f t="shared" si="577"/>
        <v>0</v>
      </c>
      <c r="BO1023" s="11" t="b">
        <f t="shared" si="578"/>
        <v>0</v>
      </c>
      <c r="BP1023" s="11" t="b">
        <f t="shared" si="579"/>
        <v>0</v>
      </c>
      <c r="BQ1023" s="11" t="b">
        <f t="shared" si="580"/>
        <v>0</v>
      </c>
      <c r="BR1023" s="11" t="b">
        <f t="shared" si="581"/>
        <v>0</v>
      </c>
    </row>
    <row r="1024" spans="1:70" s="5" customFormat="1" ht="12.75" customHeight="1" x14ac:dyDescent="0.7">
      <c r="A1024" s="24" t="s">
        <v>2393</v>
      </c>
      <c r="B1024" s="25" t="s">
        <v>2394</v>
      </c>
      <c r="C1024" s="24" t="s">
        <v>84</v>
      </c>
      <c r="D1024" s="26" t="s">
        <v>41</v>
      </c>
      <c r="E1024" s="24" t="s">
        <v>2610</v>
      </c>
      <c r="F1024" s="24" t="s">
        <v>2610</v>
      </c>
      <c r="G1024" s="62" t="s">
        <v>1067</v>
      </c>
      <c r="H1024" s="16">
        <v>207</v>
      </c>
      <c r="I1024" s="16">
        <v>220</v>
      </c>
      <c r="J1024" s="16">
        <v>218</v>
      </c>
      <c r="K1024" s="26"/>
      <c r="L1024" s="26"/>
      <c r="M1024" s="26"/>
      <c r="N1024" s="26"/>
      <c r="O1024" s="40"/>
      <c r="P1024" s="32" t="s">
        <v>79</v>
      </c>
      <c r="Q1024" s="32">
        <v>128</v>
      </c>
      <c r="R1024" s="60">
        <f t="shared" si="546"/>
        <v>0</v>
      </c>
      <c r="S1024" s="27" t="s">
        <v>64</v>
      </c>
      <c r="T1024" s="27"/>
      <c r="U1024" s="28" t="s">
        <v>2401</v>
      </c>
      <c r="V1024" s="30">
        <f t="shared" si="547"/>
        <v>12</v>
      </c>
      <c r="W1024" s="29">
        <f t="shared" si="548"/>
        <v>0.25</v>
      </c>
      <c r="X1024" s="29">
        <f t="shared" si="549"/>
        <v>7.3933873543502697</v>
      </c>
      <c r="Y1024" s="29">
        <f t="shared" si="550"/>
        <v>0.2218016206305081</v>
      </c>
      <c r="Z1024" s="30">
        <f>IF(S1024="",0,VLOOKUP(S1024,[1]!Costo_Twist,2,FALSE)*W1024)</f>
        <v>31.04148800898956</v>
      </c>
      <c r="AA1024" s="31" t="s">
        <v>73</v>
      </c>
      <c r="AB1024" s="31"/>
      <c r="AC1024" s="31">
        <v>0.5</v>
      </c>
      <c r="AD1024" s="34">
        <f t="shared" si="551"/>
        <v>0.5</v>
      </c>
      <c r="AE1024" s="33">
        <f t="shared" si="552"/>
        <v>1.0416666666666666E-2</v>
      </c>
      <c r="AF1024" s="33">
        <f t="shared" si="553"/>
        <v>0.30805780643126124</v>
      </c>
      <c r="AG1024" s="33">
        <f t="shared" si="554"/>
        <v>9.2417341929378373E-3</v>
      </c>
      <c r="AH1024" s="34">
        <f>IF(AA1024="",0,VLOOKUP(AA1024,[1]!Costo_Twist,2,FALSE)*AE1024)</f>
        <v>1.3637310130013502</v>
      </c>
      <c r="AI1024" s="35" t="s">
        <v>74</v>
      </c>
      <c r="AJ1024" s="35"/>
      <c r="AK1024" s="35">
        <v>2.5</v>
      </c>
      <c r="AL1024" s="35">
        <f t="shared" si="555"/>
        <v>2.5</v>
      </c>
      <c r="AM1024" s="29">
        <f t="shared" si="556"/>
        <v>5.2083333333333336E-2</v>
      </c>
      <c r="AN1024" s="29">
        <f t="shared" si="557"/>
        <v>1.5402890321563063</v>
      </c>
      <c r="AO1024" s="29">
        <f t="shared" si="558"/>
        <v>4.620867096468919E-2</v>
      </c>
      <c r="AP1024" s="30">
        <f>IF(AI1024="",0,VLOOKUP(AI1024,[1]!Costo_Twist,2,FALSE)*AM1024)</f>
        <v>6.2248031069186105</v>
      </c>
      <c r="AQ1024" s="42"/>
      <c r="AR1024" s="42"/>
      <c r="AS1024" s="42"/>
      <c r="AT1024" s="42">
        <f t="shared" si="559"/>
        <v>0</v>
      </c>
      <c r="AU1024" s="43">
        <f t="shared" si="560"/>
        <v>0</v>
      </c>
      <c r="AV1024" s="43">
        <f t="shared" si="561"/>
        <v>0</v>
      </c>
      <c r="AW1024" s="43">
        <f t="shared" si="562"/>
        <v>0</v>
      </c>
      <c r="AX1024" s="44">
        <f>IF(AQ1024="",0,VLOOKUP(AQ1024,[1]!Costo_Twist,2,FALSE)*AU1024)</f>
        <v>0</v>
      </c>
      <c r="AY1024" s="36">
        <f t="shared" si="563"/>
        <v>38.630022128909516</v>
      </c>
      <c r="AZ1024" s="41">
        <f t="shared" si="564"/>
        <v>0.3125</v>
      </c>
      <c r="BA1024" s="37">
        <f t="shared" si="565"/>
        <v>128.3125</v>
      </c>
      <c r="BB1024" s="37" t="str">
        <f t="shared" si="566"/>
        <v>ok</v>
      </c>
      <c r="BC1024" s="37" t="str">
        <f t="shared" si="567"/>
        <v>ok</v>
      </c>
      <c r="BE1024" s="11" t="b">
        <f t="shared" si="568"/>
        <v>0</v>
      </c>
      <c r="BF1024" s="11" t="b">
        <f t="shared" si="569"/>
        <v>0</v>
      </c>
      <c r="BG1024" s="11" t="b">
        <f t="shared" si="570"/>
        <v>0</v>
      </c>
      <c r="BH1024" s="11">
        <f t="shared" si="571"/>
        <v>0.30805780643126124</v>
      </c>
      <c r="BI1024" s="11" t="b">
        <f t="shared" si="572"/>
        <v>0</v>
      </c>
      <c r="BJ1024" s="11" t="b">
        <f t="shared" si="573"/>
        <v>0</v>
      </c>
      <c r="BK1024" s="11" t="b">
        <f t="shared" si="574"/>
        <v>0</v>
      </c>
      <c r="BL1024" s="11">
        <f t="shared" si="575"/>
        <v>7.3933873543502697</v>
      </c>
      <c r="BM1024" s="11" t="b">
        <f t="shared" si="576"/>
        <v>0</v>
      </c>
      <c r="BN1024" s="11" t="b">
        <f t="shared" si="577"/>
        <v>0</v>
      </c>
      <c r="BO1024" s="11" t="b">
        <f t="shared" si="578"/>
        <v>0</v>
      </c>
      <c r="BP1024" s="11" t="b">
        <f t="shared" si="579"/>
        <v>0</v>
      </c>
      <c r="BQ1024" s="11">
        <f t="shared" si="580"/>
        <v>1.5402890321563063</v>
      </c>
      <c r="BR1024" s="11" t="b">
        <f t="shared" si="581"/>
        <v>0</v>
      </c>
    </row>
    <row r="1025" spans="1:70" s="5" customFormat="1" ht="12.75" customHeight="1" x14ac:dyDescent="0.7">
      <c r="A1025" s="24" t="s">
        <v>2393</v>
      </c>
      <c r="B1025" s="25" t="s">
        <v>2394</v>
      </c>
      <c r="C1025" s="24" t="s">
        <v>84</v>
      </c>
      <c r="D1025" s="26" t="s">
        <v>41</v>
      </c>
      <c r="E1025" s="24" t="s">
        <v>2610</v>
      </c>
      <c r="F1025" s="24" t="s">
        <v>2610</v>
      </c>
      <c r="G1025" s="62" t="s">
        <v>1068</v>
      </c>
      <c r="H1025" s="16">
        <v>191</v>
      </c>
      <c r="I1025" s="16">
        <v>205</v>
      </c>
      <c r="J1025" s="16">
        <v>208</v>
      </c>
      <c r="K1025" s="26"/>
      <c r="L1025" s="26"/>
      <c r="M1025" s="26"/>
      <c r="N1025" s="26"/>
      <c r="O1025" s="40"/>
      <c r="P1025" s="32" t="s">
        <v>79</v>
      </c>
      <c r="Q1025" s="32">
        <v>128</v>
      </c>
      <c r="R1025" s="60">
        <f t="shared" si="546"/>
        <v>0</v>
      </c>
      <c r="S1025" s="27" t="s">
        <v>64</v>
      </c>
      <c r="T1025" s="27"/>
      <c r="U1025" s="28">
        <v>20.5</v>
      </c>
      <c r="V1025" s="30">
        <f t="shared" si="547"/>
        <v>20.5</v>
      </c>
      <c r="W1025" s="29">
        <f t="shared" si="548"/>
        <v>0.42708333333333331</v>
      </c>
      <c r="X1025" s="29">
        <f t="shared" si="549"/>
        <v>12.63037006368171</v>
      </c>
      <c r="Y1025" s="29">
        <f t="shared" si="550"/>
        <v>0.3789111019104513</v>
      </c>
      <c r="Z1025" s="30">
        <f>IF(S1025="",0,VLOOKUP(S1025,[1]!Costo_Twist,2,FALSE)*W1025)</f>
        <v>53.029208682023828</v>
      </c>
      <c r="AA1025" s="31" t="s">
        <v>73</v>
      </c>
      <c r="AB1025" s="31"/>
      <c r="AC1025" s="31" t="s">
        <v>2396</v>
      </c>
      <c r="AD1025" s="34">
        <f t="shared" si="551"/>
        <v>3</v>
      </c>
      <c r="AE1025" s="33">
        <f t="shared" si="552"/>
        <v>6.25E-2</v>
      </c>
      <c r="AF1025" s="33">
        <f t="shared" si="553"/>
        <v>1.8483468385875674</v>
      </c>
      <c r="AG1025" s="33">
        <f t="shared" si="554"/>
        <v>5.5450405157627024E-2</v>
      </c>
      <c r="AH1025" s="34">
        <f>IF(AA1025="",0,VLOOKUP(AA1025,[1]!Costo_Twist,2,FALSE)*AE1025)</f>
        <v>8.1823860780081024</v>
      </c>
      <c r="AI1025" s="35" t="s">
        <v>74</v>
      </c>
      <c r="AJ1025" s="35"/>
      <c r="AK1025" s="35" t="s">
        <v>2396</v>
      </c>
      <c r="AL1025" s="35">
        <f t="shared" si="555"/>
        <v>3</v>
      </c>
      <c r="AM1025" s="29">
        <f t="shared" si="556"/>
        <v>6.25E-2</v>
      </c>
      <c r="AN1025" s="29">
        <f t="shared" si="557"/>
        <v>1.8483468385875674</v>
      </c>
      <c r="AO1025" s="29">
        <f t="shared" si="558"/>
        <v>5.5450405157627024E-2</v>
      </c>
      <c r="AP1025" s="30">
        <f>IF(AI1025="",0,VLOOKUP(AI1025,[1]!Costo_Twist,2,FALSE)*AM1025)</f>
        <v>7.4697637283023326</v>
      </c>
      <c r="AQ1025" s="42"/>
      <c r="AR1025" s="42"/>
      <c r="AS1025" s="42"/>
      <c r="AT1025" s="42">
        <f t="shared" si="559"/>
        <v>0</v>
      </c>
      <c r="AU1025" s="43">
        <f t="shared" si="560"/>
        <v>0</v>
      </c>
      <c r="AV1025" s="43">
        <f t="shared" si="561"/>
        <v>0</v>
      </c>
      <c r="AW1025" s="43">
        <f t="shared" si="562"/>
        <v>0</v>
      </c>
      <c r="AX1025" s="44">
        <f>IF(AQ1025="",0,VLOOKUP(AQ1025,[1]!Costo_Twist,2,FALSE)*AU1025)</f>
        <v>0</v>
      </c>
      <c r="AY1025" s="36">
        <f t="shared" si="563"/>
        <v>68.681358488334268</v>
      </c>
      <c r="AZ1025" s="41">
        <f t="shared" si="564"/>
        <v>0.55208333333333326</v>
      </c>
      <c r="BA1025" s="37">
        <f t="shared" si="565"/>
        <v>128.55208333333334</v>
      </c>
      <c r="BB1025" s="37" t="str">
        <f t="shared" si="566"/>
        <v>ok</v>
      </c>
      <c r="BC1025" s="37" t="str">
        <f t="shared" si="567"/>
        <v>ok</v>
      </c>
      <c r="BE1025" s="11" t="b">
        <f t="shared" si="568"/>
        <v>0</v>
      </c>
      <c r="BF1025" s="11" t="b">
        <f t="shared" si="569"/>
        <v>0</v>
      </c>
      <c r="BG1025" s="11" t="b">
        <f t="shared" si="570"/>
        <v>0</v>
      </c>
      <c r="BH1025" s="11">
        <f t="shared" si="571"/>
        <v>1.8483468385875674</v>
      </c>
      <c r="BI1025" s="11" t="b">
        <f t="shared" si="572"/>
        <v>0</v>
      </c>
      <c r="BJ1025" s="11" t="b">
        <f t="shared" si="573"/>
        <v>0</v>
      </c>
      <c r="BK1025" s="11" t="b">
        <f t="shared" si="574"/>
        <v>0</v>
      </c>
      <c r="BL1025" s="11">
        <f t="shared" si="575"/>
        <v>12.63037006368171</v>
      </c>
      <c r="BM1025" s="11" t="b">
        <f t="shared" si="576"/>
        <v>0</v>
      </c>
      <c r="BN1025" s="11" t="b">
        <f t="shared" si="577"/>
        <v>0</v>
      </c>
      <c r="BO1025" s="11" t="b">
        <f t="shared" si="578"/>
        <v>0</v>
      </c>
      <c r="BP1025" s="11" t="b">
        <f t="shared" si="579"/>
        <v>0</v>
      </c>
      <c r="BQ1025" s="11">
        <f t="shared" si="580"/>
        <v>1.8483468385875674</v>
      </c>
      <c r="BR1025" s="11" t="b">
        <f t="shared" si="581"/>
        <v>0</v>
      </c>
    </row>
    <row r="1026" spans="1:70" s="5" customFormat="1" ht="12.75" customHeight="1" x14ac:dyDescent="0.7">
      <c r="A1026" s="24" t="s">
        <v>2393</v>
      </c>
      <c r="B1026" s="25" t="s">
        <v>2394</v>
      </c>
      <c r="C1026" s="24" t="s">
        <v>84</v>
      </c>
      <c r="D1026" s="26" t="s">
        <v>41</v>
      </c>
      <c r="E1026" s="24" t="s">
        <v>2610</v>
      </c>
      <c r="F1026" s="24" t="s">
        <v>2610</v>
      </c>
      <c r="G1026" s="62" t="s">
        <v>1069</v>
      </c>
      <c r="H1026" s="16">
        <v>161</v>
      </c>
      <c r="I1026" s="16">
        <v>179</v>
      </c>
      <c r="J1026" s="16">
        <v>184</v>
      </c>
      <c r="K1026" s="26"/>
      <c r="L1026" s="26"/>
      <c r="M1026" s="26"/>
      <c r="N1026" s="26"/>
      <c r="O1026" s="40"/>
      <c r="P1026" s="32" t="s">
        <v>80</v>
      </c>
      <c r="Q1026" s="32">
        <v>124</v>
      </c>
      <c r="R1026" s="60">
        <f t="shared" si="546"/>
        <v>0</v>
      </c>
      <c r="S1026" s="27" t="s">
        <v>64</v>
      </c>
      <c r="T1026" s="27"/>
      <c r="U1026" s="28" t="s">
        <v>2415</v>
      </c>
      <c r="V1026" s="30">
        <f t="shared" si="547"/>
        <v>34</v>
      </c>
      <c r="W1026" s="29">
        <f t="shared" si="548"/>
        <v>0.70833333333333337</v>
      </c>
      <c r="X1026" s="29">
        <f t="shared" si="549"/>
        <v>20.947930837325767</v>
      </c>
      <c r="Y1026" s="29">
        <f t="shared" si="550"/>
        <v>0.62843792511977303</v>
      </c>
      <c r="Z1026" s="30">
        <f>IF(S1026="",0,VLOOKUP(S1026,[1]!Costo_Twist,2,FALSE)*W1026)</f>
        <v>87.950882692137085</v>
      </c>
      <c r="AA1026" s="31" t="s">
        <v>73</v>
      </c>
      <c r="AB1026" s="31"/>
      <c r="AC1026" s="31" t="s">
        <v>2428</v>
      </c>
      <c r="AD1026" s="34">
        <f t="shared" si="551"/>
        <v>11</v>
      </c>
      <c r="AE1026" s="33">
        <f t="shared" si="552"/>
        <v>0.22916666666666666</v>
      </c>
      <c r="AF1026" s="33">
        <f t="shared" si="553"/>
        <v>6.7772717414877475</v>
      </c>
      <c r="AG1026" s="33">
        <f t="shared" si="554"/>
        <v>0.20331815224463243</v>
      </c>
      <c r="AH1026" s="34">
        <f>IF(AA1026="",0,VLOOKUP(AA1026,[1]!Costo_Twist,2,FALSE)*AE1026)</f>
        <v>30.002082286029708</v>
      </c>
      <c r="AI1026" s="35" t="s">
        <v>68</v>
      </c>
      <c r="AJ1026" s="35"/>
      <c r="AK1026" s="35">
        <v>11.5</v>
      </c>
      <c r="AL1026" s="35">
        <f t="shared" si="555"/>
        <v>11.5</v>
      </c>
      <c r="AM1026" s="29">
        <f t="shared" si="556"/>
        <v>0.23958333333333334</v>
      </c>
      <c r="AN1026" s="29">
        <f t="shared" si="557"/>
        <v>7.0853295479190086</v>
      </c>
      <c r="AO1026" s="29">
        <f t="shared" si="558"/>
        <v>0.21255988643757026</v>
      </c>
      <c r="AP1026" s="30">
        <f>IF(AI1026="",0,VLOOKUP(AI1026,[1]!Costo_Twist,2,FALSE)*AM1026)</f>
        <v>16.256554888566892</v>
      </c>
      <c r="AQ1026" s="42"/>
      <c r="AR1026" s="42"/>
      <c r="AS1026" s="42"/>
      <c r="AT1026" s="42">
        <f t="shared" si="559"/>
        <v>0</v>
      </c>
      <c r="AU1026" s="43">
        <f t="shared" si="560"/>
        <v>0</v>
      </c>
      <c r="AV1026" s="43">
        <f t="shared" si="561"/>
        <v>0</v>
      </c>
      <c r="AW1026" s="43">
        <f t="shared" si="562"/>
        <v>0</v>
      </c>
      <c r="AX1026" s="44">
        <f>IF(AQ1026="",0,VLOOKUP(AQ1026,[1]!Costo_Twist,2,FALSE)*AU1026)</f>
        <v>0</v>
      </c>
      <c r="AY1026" s="36">
        <f t="shared" si="563"/>
        <v>134.20951986673367</v>
      </c>
      <c r="AZ1026" s="41">
        <f t="shared" si="564"/>
        <v>1.1770833333333333</v>
      </c>
      <c r="BA1026" s="37">
        <f t="shared" si="565"/>
        <v>125.17708333333333</v>
      </c>
      <c r="BB1026" s="37" t="str">
        <f t="shared" si="566"/>
        <v>ok</v>
      </c>
      <c r="BC1026" s="37" t="str">
        <f t="shared" si="567"/>
        <v>ok</v>
      </c>
      <c r="BE1026" s="11" t="b">
        <f t="shared" si="568"/>
        <v>0</v>
      </c>
      <c r="BF1026" s="11" t="b">
        <f t="shared" si="569"/>
        <v>0</v>
      </c>
      <c r="BG1026" s="11" t="b">
        <f t="shared" si="570"/>
        <v>0</v>
      </c>
      <c r="BH1026" s="11">
        <f t="shared" si="571"/>
        <v>6.7772717414877475</v>
      </c>
      <c r="BI1026" s="11" t="b">
        <f t="shared" si="572"/>
        <v>0</v>
      </c>
      <c r="BJ1026" s="11">
        <f t="shared" si="573"/>
        <v>7.0853295479190086</v>
      </c>
      <c r="BK1026" s="11" t="b">
        <f t="shared" si="574"/>
        <v>0</v>
      </c>
      <c r="BL1026" s="11">
        <f t="shared" si="575"/>
        <v>20.947930837325767</v>
      </c>
      <c r="BM1026" s="11" t="b">
        <f t="shared" si="576"/>
        <v>0</v>
      </c>
      <c r="BN1026" s="11" t="b">
        <f t="shared" si="577"/>
        <v>0</v>
      </c>
      <c r="BO1026" s="11" t="b">
        <f t="shared" si="578"/>
        <v>0</v>
      </c>
      <c r="BP1026" s="11" t="b">
        <f t="shared" si="579"/>
        <v>0</v>
      </c>
      <c r="BQ1026" s="11" t="b">
        <f t="shared" si="580"/>
        <v>0</v>
      </c>
      <c r="BR1026" s="11" t="b">
        <f t="shared" si="581"/>
        <v>0</v>
      </c>
    </row>
    <row r="1027" spans="1:70" s="5" customFormat="1" ht="12.75" customHeight="1" x14ac:dyDescent="0.7">
      <c r="A1027" s="24" t="s">
        <v>2393</v>
      </c>
      <c r="B1027" s="25" t="s">
        <v>2394</v>
      </c>
      <c r="C1027" s="24" t="s">
        <v>84</v>
      </c>
      <c r="D1027" s="26" t="s">
        <v>41</v>
      </c>
      <c r="E1027" s="24" t="s">
        <v>2610</v>
      </c>
      <c r="F1027" s="24" t="s">
        <v>2610</v>
      </c>
      <c r="G1027" s="62" t="s">
        <v>1070</v>
      </c>
      <c r="H1027" s="16">
        <v>141</v>
      </c>
      <c r="I1027" s="16">
        <v>159</v>
      </c>
      <c r="J1027" s="16">
        <v>165</v>
      </c>
      <c r="K1027" s="26"/>
      <c r="L1027" s="26"/>
      <c r="M1027" s="26"/>
      <c r="N1027" s="26"/>
      <c r="O1027" s="40"/>
      <c r="P1027" s="32" t="s">
        <v>80</v>
      </c>
      <c r="Q1027" s="32">
        <v>124</v>
      </c>
      <c r="R1027" s="60">
        <f t="shared" si="546"/>
        <v>0</v>
      </c>
      <c r="S1027" s="27" t="s">
        <v>64</v>
      </c>
      <c r="T1027" s="27"/>
      <c r="U1027" s="28">
        <v>76</v>
      </c>
      <c r="V1027" s="30">
        <f t="shared" si="547"/>
        <v>76</v>
      </c>
      <c r="W1027" s="29">
        <f t="shared" si="548"/>
        <v>1.5833333333333333</v>
      </c>
      <c r="X1027" s="29">
        <f t="shared" si="549"/>
        <v>46.824786577551706</v>
      </c>
      <c r="Y1027" s="29">
        <f t="shared" si="550"/>
        <v>1.4047435973265512</v>
      </c>
      <c r="Z1027" s="30">
        <f>IF(S1027="",0,VLOOKUP(S1027,[1]!Costo_Twist,2,FALSE)*W1027)</f>
        <v>196.59609072360055</v>
      </c>
      <c r="AA1027" s="31" t="s">
        <v>73</v>
      </c>
      <c r="AB1027" s="31"/>
      <c r="AC1027" s="31" t="s">
        <v>2400</v>
      </c>
      <c r="AD1027" s="34">
        <f t="shared" si="551"/>
        <v>14</v>
      </c>
      <c r="AE1027" s="33">
        <f t="shared" si="552"/>
        <v>0.29166666666666669</v>
      </c>
      <c r="AF1027" s="33">
        <f t="shared" si="553"/>
        <v>8.6256185800753151</v>
      </c>
      <c r="AG1027" s="33">
        <f t="shared" si="554"/>
        <v>0.25876855740225946</v>
      </c>
      <c r="AH1027" s="34">
        <f>IF(AA1027="",0,VLOOKUP(AA1027,[1]!Costo_Twist,2,FALSE)*AE1027)</f>
        <v>38.184468364037812</v>
      </c>
      <c r="AI1027" s="35" t="s">
        <v>74</v>
      </c>
      <c r="AJ1027" s="35"/>
      <c r="AK1027" s="35">
        <v>9.5</v>
      </c>
      <c r="AL1027" s="35">
        <f t="shared" si="555"/>
        <v>9.5</v>
      </c>
      <c r="AM1027" s="29">
        <f t="shared" si="556"/>
        <v>0.19791666666666666</v>
      </c>
      <c r="AN1027" s="29">
        <f t="shared" si="557"/>
        <v>5.8530983221939632</v>
      </c>
      <c r="AO1027" s="29">
        <f t="shared" si="558"/>
        <v>0.1755929496658189</v>
      </c>
      <c r="AP1027" s="30">
        <f>IF(AI1027="",0,VLOOKUP(AI1027,[1]!Costo_Twist,2,FALSE)*AM1027)</f>
        <v>23.65425180629072</v>
      </c>
      <c r="AQ1027" s="42"/>
      <c r="AR1027" s="42"/>
      <c r="AS1027" s="42"/>
      <c r="AT1027" s="42">
        <f t="shared" si="559"/>
        <v>0</v>
      </c>
      <c r="AU1027" s="43">
        <f t="shared" si="560"/>
        <v>0</v>
      </c>
      <c r="AV1027" s="43">
        <f t="shared" si="561"/>
        <v>0</v>
      </c>
      <c r="AW1027" s="43">
        <f t="shared" si="562"/>
        <v>0</v>
      </c>
      <c r="AX1027" s="44">
        <f>IF(AQ1027="",0,VLOOKUP(AQ1027,[1]!Costo_Twist,2,FALSE)*AU1027)</f>
        <v>0</v>
      </c>
      <c r="AY1027" s="36">
        <f t="shared" si="563"/>
        <v>258.43481089392913</v>
      </c>
      <c r="AZ1027" s="41">
        <f t="shared" si="564"/>
        <v>2.0729166666666665</v>
      </c>
      <c r="BA1027" s="37">
        <f t="shared" si="565"/>
        <v>126.07291666666667</v>
      </c>
      <c r="BB1027" s="37" t="str">
        <f t="shared" si="566"/>
        <v>ok</v>
      </c>
      <c r="BC1027" s="37" t="str">
        <f t="shared" si="567"/>
        <v>ok</v>
      </c>
      <c r="BE1027" s="11" t="b">
        <f t="shared" si="568"/>
        <v>0</v>
      </c>
      <c r="BF1027" s="11" t="b">
        <f t="shared" si="569"/>
        <v>0</v>
      </c>
      <c r="BG1027" s="11" t="b">
        <f t="shared" si="570"/>
        <v>0</v>
      </c>
      <c r="BH1027" s="11">
        <f t="shared" si="571"/>
        <v>8.6256185800753151</v>
      </c>
      <c r="BI1027" s="11" t="b">
        <f t="shared" si="572"/>
        <v>0</v>
      </c>
      <c r="BJ1027" s="11" t="b">
        <f t="shared" si="573"/>
        <v>0</v>
      </c>
      <c r="BK1027" s="11" t="b">
        <f t="shared" si="574"/>
        <v>0</v>
      </c>
      <c r="BL1027" s="11">
        <f t="shared" si="575"/>
        <v>46.824786577551706</v>
      </c>
      <c r="BM1027" s="11" t="b">
        <f t="shared" si="576"/>
        <v>0</v>
      </c>
      <c r="BN1027" s="11" t="b">
        <f t="shared" si="577"/>
        <v>0</v>
      </c>
      <c r="BO1027" s="11" t="b">
        <f t="shared" si="578"/>
        <v>0</v>
      </c>
      <c r="BP1027" s="11" t="b">
        <f t="shared" si="579"/>
        <v>0</v>
      </c>
      <c r="BQ1027" s="11">
        <f t="shared" si="580"/>
        <v>5.8530983221939632</v>
      </c>
      <c r="BR1027" s="11" t="b">
        <f t="shared" si="581"/>
        <v>0</v>
      </c>
    </row>
    <row r="1028" spans="1:70" s="5" customFormat="1" ht="12.75" customHeight="1" x14ac:dyDescent="0.7">
      <c r="A1028" s="24" t="s">
        <v>2393</v>
      </c>
      <c r="B1028" s="25" t="s">
        <v>2394</v>
      </c>
      <c r="C1028" s="24" t="s">
        <v>84</v>
      </c>
      <c r="D1028" s="26" t="s">
        <v>41</v>
      </c>
      <c r="E1028" s="24" t="s">
        <v>2610</v>
      </c>
      <c r="F1028" s="24" t="s">
        <v>2610</v>
      </c>
      <c r="G1028" s="62" t="s">
        <v>1071</v>
      </c>
      <c r="H1028" s="16">
        <v>94</v>
      </c>
      <c r="I1028" s="16">
        <v>112</v>
      </c>
      <c r="J1028" s="16">
        <v>118</v>
      </c>
      <c r="K1028" s="26"/>
      <c r="L1028" s="26"/>
      <c r="M1028" s="26"/>
      <c r="N1028" s="26"/>
      <c r="O1028" s="40"/>
      <c r="P1028" s="32" t="s">
        <v>81</v>
      </c>
      <c r="Q1028" s="32">
        <v>120</v>
      </c>
      <c r="R1028" s="60">
        <f t="shared" si="546"/>
        <v>0</v>
      </c>
      <c r="S1028" s="27" t="s">
        <v>64</v>
      </c>
      <c r="T1028" s="27"/>
      <c r="U1028" s="27">
        <v>166</v>
      </c>
      <c r="V1028" s="30">
        <f t="shared" si="547"/>
        <v>166</v>
      </c>
      <c r="W1028" s="29">
        <f t="shared" si="548"/>
        <v>3.4583333333333335</v>
      </c>
      <c r="X1028" s="29">
        <f t="shared" si="549"/>
        <v>102.27519173517874</v>
      </c>
      <c r="Y1028" s="29">
        <f t="shared" si="550"/>
        <v>3.0682557520553622</v>
      </c>
      <c r="Z1028" s="30">
        <f>IF(S1028="",0,VLOOKUP(S1028,[1]!Costo_Twist,2,FALSE)*W1028)</f>
        <v>429.40725079102225</v>
      </c>
      <c r="AA1028" s="31" t="s">
        <v>73</v>
      </c>
      <c r="AB1028" s="31"/>
      <c r="AC1028" s="31" t="s">
        <v>2409</v>
      </c>
      <c r="AD1028" s="34">
        <f t="shared" si="551"/>
        <v>29</v>
      </c>
      <c r="AE1028" s="33">
        <f t="shared" si="552"/>
        <v>0.60416666666666663</v>
      </c>
      <c r="AF1028" s="33">
        <f t="shared" si="553"/>
        <v>17.867352773013153</v>
      </c>
      <c r="AG1028" s="33">
        <f t="shared" si="554"/>
        <v>0.53602058319039458</v>
      </c>
      <c r="AH1028" s="34">
        <f>IF(AA1028="",0,VLOOKUP(AA1028,[1]!Costo_Twist,2,FALSE)*AE1028)</f>
        <v>79.096398754078322</v>
      </c>
      <c r="AI1028" s="35" t="s">
        <v>74</v>
      </c>
      <c r="AJ1028" s="35"/>
      <c r="AK1028" s="35">
        <v>15.5</v>
      </c>
      <c r="AL1028" s="35">
        <f t="shared" si="555"/>
        <v>15.5</v>
      </c>
      <c r="AM1028" s="29">
        <f t="shared" si="556"/>
        <v>0.32291666666666669</v>
      </c>
      <c r="AN1028" s="29">
        <f t="shared" si="557"/>
        <v>9.5497919993690985</v>
      </c>
      <c r="AO1028" s="29">
        <f t="shared" si="558"/>
        <v>0.28649375998107296</v>
      </c>
      <c r="AP1028" s="30">
        <f>IF(AI1028="",0,VLOOKUP(AI1028,[1]!Costo_Twist,2,FALSE)*AM1028)</f>
        <v>38.593779262895389</v>
      </c>
      <c r="AQ1028" s="42"/>
      <c r="AR1028" s="42"/>
      <c r="AS1028" s="42"/>
      <c r="AT1028" s="42">
        <f t="shared" si="559"/>
        <v>0</v>
      </c>
      <c r="AU1028" s="43">
        <f t="shared" si="560"/>
        <v>0</v>
      </c>
      <c r="AV1028" s="43">
        <f t="shared" si="561"/>
        <v>0</v>
      </c>
      <c r="AW1028" s="43">
        <f t="shared" si="562"/>
        <v>0</v>
      </c>
      <c r="AX1028" s="44">
        <f>IF(AQ1028="",0,VLOOKUP(AQ1028,[1]!Costo_Twist,2,FALSE)*AU1028)</f>
        <v>0</v>
      </c>
      <c r="AY1028" s="36">
        <f t="shared" si="563"/>
        <v>547.09742880799593</v>
      </c>
      <c r="AZ1028" s="41">
        <f t="shared" si="564"/>
        <v>4.385416666666667</v>
      </c>
      <c r="BA1028" s="37">
        <f t="shared" si="565"/>
        <v>124.38541666666667</v>
      </c>
      <c r="BB1028" s="37" t="str">
        <f t="shared" si="566"/>
        <v>ok</v>
      </c>
      <c r="BC1028" s="37" t="str">
        <f t="shared" si="567"/>
        <v>ok</v>
      </c>
      <c r="BE1028" s="11" t="b">
        <f t="shared" si="568"/>
        <v>0</v>
      </c>
      <c r="BF1028" s="11" t="b">
        <f t="shared" si="569"/>
        <v>0</v>
      </c>
      <c r="BG1028" s="11" t="b">
        <f t="shared" si="570"/>
        <v>0</v>
      </c>
      <c r="BH1028" s="11">
        <f t="shared" si="571"/>
        <v>17.867352773013153</v>
      </c>
      <c r="BI1028" s="11" t="b">
        <f t="shared" si="572"/>
        <v>0</v>
      </c>
      <c r="BJ1028" s="11" t="b">
        <f t="shared" si="573"/>
        <v>0</v>
      </c>
      <c r="BK1028" s="11" t="b">
        <f t="shared" si="574"/>
        <v>0</v>
      </c>
      <c r="BL1028" s="11">
        <f t="shared" si="575"/>
        <v>102.27519173517874</v>
      </c>
      <c r="BM1028" s="11" t="b">
        <f t="shared" si="576"/>
        <v>0</v>
      </c>
      <c r="BN1028" s="11" t="b">
        <f t="shared" si="577"/>
        <v>0</v>
      </c>
      <c r="BO1028" s="11" t="b">
        <f t="shared" si="578"/>
        <v>0</v>
      </c>
      <c r="BP1028" s="11" t="b">
        <f t="shared" si="579"/>
        <v>0</v>
      </c>
      <c r="BQ1028" s="11">
        <f t="shared" si="580"/>
        <v>9.5497919993690985</v>
      </c>
      <c r="BR1028" s="11" t="b">
        <f t="shared" si="581"/>
        <v>0</v>
      </c>
    </row>
    <row r="1029" spans="1:70" s="5" customFormat="1" ht="12.75" customHeight="1" x14ac:dyDescent="0.7">
      <c r="A1029" s="24" t="s">
        <v>2393</v>
      </c>
      <c r="B1029" s="25" t="s">
        <v>2394</v>
      </c>
      <c r="C1029" s="24" t="s">
        <v>84</v>
      </c>
      <c r="D1029" s="26" t="s">
        <v>41</v>
      </c>
      <c r="E1029" s="24" t="s">
        <v>2610</v>
      </c>
      <c r="F1029" s="24" t="s">
        <v>2610</v>
      </c>
      <c r="G1029" s="62" t="s">
        <v>1072</v>
      </c>
      <c r="H1029" s="16">
        <v>233</v>
      </c>
      <c r="I1029" s="16">
        <v>245</v>
      </c>
      <c r="J1029" s="16">
        <v>238</v>
      </c>
      <c r="K1029" s="26"/>
      <c r="L1029" s="26"/>
      <c r="M1029" s="26"/>
      <c r="N1029" s="26"/>
      <c r="O1029" s="40"/>
      <c r="P1029" s="32" t="s">
        <v>79</v>
      </c>
      <c r="Q1029" s="32">
        <v>128</v>
      </c>
      <c r="R1029" s="60">
        <f t="shared" si="546"/>
        <v>0</v>
      </c>
      <c r="S1029" s="27" t="s">
        <v>68</v>
      </c>
      <c r="T1029" s="27"/>
      <c r="U1029" s="27" t="s">
        <v>2398</v>
      </c>
      <c r="V1029" s="30">
        <f t="shared" si="547"/>
        <v>4</v>
      </c>
      <c r="W1029" s="29">
        <f t="shared" si="548"/>
        <v>8.3333333333333329E-2</v>
      </c>
      <c r="X1029" s="29">
        <f t="shared" si="549"/>
        <v>2.4644624514500899</v>
      </c>
      <c r="Y1029" s="29">
        <f t="shared" si="550"/>
        <v>7.3933873543502698E-2</v>
      </c>
      <c r="Z1029" s="30">
        <f>IF(S1029="",0,VLOOKUP(S1029,[1]!Costo_Twist,2,FALSE)*W1029)</f>
        <v>5.6544538742841368</v>
      </c>
      <c r="AA1029" s="31" t="s">
        <v>74</v>
      </c>
      <c r="AB1029" s="31"/>
      <c r="AC1029" s="31" t="s">
        <v>2397</v>
      </c>
      <c r="AD1029" s="34">
        <f t="shared" si="551"/>
        <v>2</v>
      </c>
      <c r="AE1029" s="33">
        <f t="shared" si="552"/>
        <v>4.1666666666666664E-2</v>
      </c>
      <c r="AF1029" s="33">
        <f t="shared" si="553"/>
        <v>1.232231225725045</v>
      </c>
      <c r="AG1029" s="33">
        <f t="shared" si="554"/>
        <v>3.6966936771751349E-2</v>
      </c>
      <c r="AH1029" s="34">
        <f>IF(AA1029="",0,VLOOKUP(AA1029,[1]!Costo_Twist,2,FALSE)*AE1029)</f>
        <v>4.9798424855348884</v>
      </c>
      <c r="AI1029" s="35" t="s">
        <v>67</v>
      </c>
      <c r="AJ1029" s="35"/>
      <c r="AK1029" s="35" t="s">
        <v>2397</v>
      </c>
      <c r="AL1029" s="35">
        <f t="shared" si="555"/>
        <v>2</v>
      </c>
      <c r="AM1029" s="29">
        <f t="shared" si="556"/>
        <v>4.1666666666666664E-2</v>
      </c>
      <c r="AN1029" s="29">
        <f t="shared" si="557"/>
        <v>1.232231225725045</v>
      </c>
      <c r="AO1029" s="29">
        <f t="shared" si="558"/>
        <v>3.6966936771751349E-2</v>
      </c>
      <c r="AP1029" s="30">
        <f>IF(AI1029="",0,VLOOKUP(AI1029,[1]!Costo_Twist,2,FALSE)*AM1029)</f>
        <v>8.4436821716887955</v>
      </c>
      <c r="AQ1029" s="42"/>
      <c r="AR1029" s="42"/>
      <c r="AS1029" s="42"/>
      <c r="AT1029" s="42">
        <f t="shared" si="559"/>
        <v>0</v>
      </c>
      <c r="AU1029" s="43">
        <f t="shared" si="560"/>
        <v>0</v>
      </c>
      <c r="AV1029" s="43">
        <f t="shared" si="561"/>
        <v>0</v>
      </c>
      <c r="AW1029" s="43">
        <f t="shared" si="562"/>
        <v>0</v>
      </c>
      <c r="AX1029" s="44">
        <f>IF(AQ1029="",0,VLOOKUP(AQ1029,[1]!Costo_Twist,2,FALSE)*AU1029)</f>
        <v>0</v>
      </c>
      <c r="AY1029" s="36">
        <f t="shared" si="563"/>
        <v>19.077978531507821</v>
      </c>
      <c r="AZ1029" s="41">
        <f t="shared" si="564"/>
        <v>0.16666666666666666</v>
      </c>
      <c r="BA1029" s="37">
        <f t="shared" si="565"/>
        <v>128.16666666666666</v>
      </c>
      <c r="BB1029" s="37" t="str">
        <f t="shared" si="566"/>
        <v>ok</v>
      </c>
      <c r="BC1029" s="37" t="str">
        <f t="shared" si="567"/>
        <v>ok</v>
      </c>
      <c r="BE1029" s="11" t="b">
        <f t="shared" si="568"/>
        <v>0</v>
      </c>
      <c r="BF1029" s="11" t="b">
        <f t="shared" si="569"/>
        <v>0</v>
      </c>
      <c r="BG1029" s="11" t="b">
        <f t="shared" si="570"/>
        <v>0</v>
      </c>
      <c r="BH1029" s="11" t="b">
        <f t="shared" si="571"/>
        <v>0</v>
      </c>
      <c r="BI1029" s="11" t="b">
        <f t="shared" si="572"/>
        <v>0</v>
      </c>
      <c r="BJ1029" s="11">
        <f t="shared" si="573"/>
        <v>2.4644624514500899</v>
      </c>
      <c r="BK1029" s="11" t="b">
        <f t="shared" si="574"/>
        <v>0</v>
      </c>
      <c r="BL1029" s="11" t="b">
        <f t="shared" si="575"/>
        <v>0</v>
      </c>
      <c r="BM1029" s="11" t="b">
        <f t="shared" si="576"/>
        <v>0</v>
      </c>
      <c r="BN1029" s="11" t="b">
        <f t="shared" si="577"/>
        <v>0</v>
      </c>
      <c r="BO1029" s="11" t="b">
        <f t="shared" si="578"/>
        <v>0</v>
      </c>
      <c r="BP1029" s="11" t="b">
        <f t="shared" si="579"/>
        <v>0</v>
      </c>
      <c r="BQ1029" s="11">
        <f t="shared" si="580"/>
        <v>1.232231225725045</v>
      </c>
      <c r="BR1029" s="11">
        <f t="shared" si="581"/>
        <v>1.232231225725045</v>
      </c>
    </row>
    <row r="1030" spans="1:70" s="5" customFormat="1" ht="12.75" customHeight="1" x14ac:dyDescent="0.7">
      <c r="A1030" s="24" t="s">
        <v>2393</v>
      </c>
      <c r="B1030" s="25" t="s">
        <v>2394</v>
      </c>
      <c r="C1030" s="24" t="s">
        <v>84</v>
      </c>
      <c r="D1030" s="26" t="s">
        <v>41</v>
      </c>
      <c r="E1030" s="24" t="s">
        <v>2610</v>
      </c>
      <c r="F1030" s="24" t="s">
        <v>2610</v>
      </c>
      <c r="G1030" s="62" t="s">
        <v>1073</v>
      </c>
      <c r="H1030" s="16">
        <v>205</v>
      </c>
      <c r="I1030" s="16">
        <v>223</v>
      </c>
      <c r="J1030" s="16">
        <v>221</v>
      </c>
      <c r="K1030" s="26"/>
      <c r="L1030" s="26"/>
      <c r="M1030" s="26"/>
      <c r="N1030" s="26"/>
      <c r="O1030" s="40"/>
      <c r="P1030" s="32" t="s">
        <v>79</v>
      </c>
      <c r="Q1030" s="32">
        <v>128</v>
      </c>
      <c r="R1030" s="60">
        <f t="shared" si="546"/>
        <v>0</v>
      </c>
      <c r="S1030" s="27" t="s">
        <v>64</v>
      </c>
      <c r="T1030" s="27"/>
      <c r="U1030" s="27">
        <v>9.5</v>
      </c>
      <c r="V1030" s="30">
        <f t="shared" si="547"/>
        <v>9.5</v>
      </c>
      <c r="W1030" s="29">
        <f t="shared" si="548"/>
        <v>0.19791666666666666</v>
      </c>
      <c r="X1030" s="29">
        <f t="shared" si="549"/>
        <v>5.8530983221939632</v>
      </c>
      <c r="Y1030" s="29">
        <f t="shared" si="550"/>
        <v>0.1755929496658189</v>
      </c>
      <c r="Z1030" s="30">
        <f>IF(S1030="",0,VLOOKUP(S1030,[1]!Costo_Twist,2,FALSE)*W1030)</f>
        <v>24.574511340450069</v>
      </c>
      <c r="AA1030" s="31" t="s">
        <v>73</v>
      </c>
      <c r="AB1030" s="31"/>
      <c r="AC1030" s="31">
        <v>0.5</v>
      </c>
      <c r="AD1030" s="34">
        <f t="shared" si="551"/>
        <v>0.5</v>
      </c>
      <c r="AE1030" s="33">
        <f t="shared" si="552"/>
        <v>1.0416666666666666E-2</v>
      </c>
      <c r="AF1030" s="33">
        <f t="shared" si="553"/>
        <v>0.30805780643126124</v>
      </c>
      <c r="AG1030" s="33">
        <f t="shared" si="554"/>
        <v>9.2417341929378373E-3</v>
      </c>
      <c r="AH1030" s="34">
        <f>IF(AA1030="",0,VLOOKUP(AA1030,[1]!Costo_Twist,2,FALSE)*AE1030)</f>
        <v>1.3637310130013502</v>
      </c>
      <c r="AI1030" s="35" t="s">
        <v>74</v>
      </c>
      <c r="AJ1030" s="35"/>
      <c r="AK1030" s="35" t="s">
        <v>2405</v>
      </c>
      <c r="AL1030" s="35">
        <f t="shared" si="555"/>
        <v>5</v>
      </c>
      <c r="AM1030" s="29">
        <f t="shared" si="556"/>
        <v>0.10416666666666667</v>
      </c>
      <c r="AN1030" s="29">
        <f t="shared" si="557"/>
        <v>3.0805780643126126</v>
      </c>
      <c r="AO1030" s="29">
        <f t="shared" si="558"/>
        <v>9.241734192937838E-2</v>
      </c>
      <c r="AP1030" s="30">
        <f>IF(AI1030="",0,VLOOKUP(AI1030,[1]!Costo_Twist,2,FALSE)*AM1030)</f>
        <v>12.449606213837221</v>
      </c>
      <c r="AQ1030" s="42"/>
      <c r="AR1030" s="42"/>
      <c r="AS1030" s="42"/>
      <c r="AT1030" s="42">
        <f t="shared" si="559"/>
        <v>0</v>
      </c>
      <c r="AU1030" s="43">
        <f t="shared" si="560"/>
        <v>0</v>
      </c>
      <c r="AV1030" s="43">
        <f t="shared" si="561"/>
        <v>0</v>
      </c>
      <c r="AW1030" s="43">
        <f t="shared" si="562"/>
        <v>0</v>
      </c>
      <c r="AX1030" s="44">
        <f>IF(AQ1030="",0,VLOOKUP(AQ1030,[1]!Costo_Twist,2,FALSE)*AU1030)</f>
        <v>0</v>
      </c>
      <c r="AY1030" s="36">
        <f t="shared" si="563"/>
        <v>38.387848567288643</v>
      </c>
      <c r="AZ1030" s="41">
        <f t="shared" si="564"/>
        <v>0.3125</v>
      </c>
      <c r="BA1030" s="37">
        <f t="shared" si="565"/>
        <v>128.3125</v>
      </c>
      <c r="BB1030" s="37" t="str">
        <f t="shared" si="566"/>
        <v>ok</v>
      </c>
      <c r="BC1030" s="37" t="str">
        <f t="shared" si="567"/>
        <v>ok</v>
      </c>
      <c r="BE1030" s="11" t="b">
        <f t="shared" si="568"/>
        <v>0</v>
      </c>
      <c r="BF1030" s="11" t="b">
        <f t="shared" si="569"/>
        <v>0</v>
      </c>
      <c r="BG1030" s="11" t="b">
        <f t="shared" si="570"/>
        <v>0</v>
      </c>
      <c r="BH1030" s="11">
        <f t="shared" si="571"/>
        <v>0.30805780643126124</v>
      </c>
      <c r="BI1030" s="11" t="b">
        <f t="shared" si="572"/>
        <v>0</v>
      </c>
      <c r="BJ1030" s="11" t="b">
        <f t="shared" si="573"/>
        <v>0</v>
      </c>
      <c r="BK1030" s="11" t="b">
        <f t="shared" si="574"/>
        <v>0</v>
      </c>
      <c r="BL1030" s="11">
        <f t="shared" si="575"/>
        <v>5.8530983221939632</v>
      </c>
      <c r="BM1030" s="11" t="b">
        <f t="shared" si="576"/>
        <v>0</v>
      </c>
      <c r="BN1030" s="11" t="b">
        <f t="shared" si="577"/>
        <v>0</v>
      </c>
      <c r="BO1030" s="11" t="b">
        <f t="shared" si="578"/>
        <v>0</v>
      </c>
      <c r="BP1030" s="11" t="b">
        <f t="shared" si="579"/>
        <v>0</v>
      </c>
      <c r="BQ1030" s="11">
        <f t="shared" si="580"/>
        <v>3.0805780643126126</v>
      </c>
      <c r="BR1030" s="11" t="b">
        <f t="shared" si="581"/>
        <v>0</v>
      </c>
    </row>
    <row r="1031" spans="1:70" s="5" customFormat="1" ht="12.75" customHeight="1" x14ac:dyDescent="0.7">
      <c r="A1031" s="24" t="s">
        <v>2393</v>
      </c>
      <c r="B1031" s="25" t="s">
        <v>2394</v>
      </c>
      <c r="C1031" s="24" t="s">
        <v>84</v>
      </c>
      <c r="D1031" s="26" t="s">
        <v>41</v>
      </c>
      <c r="E1031" s="24" t="s">
        <v>2610</v>
      </c>
      <c r="F1031" s="24" t="s">
        <v>2610</v>
      </c>
      <c r="G1031" s="62" t="s">
        <v>1074</v>
      </c>
      <c r="H1031" s="16">
        <v>190</v>
      </c>
      <c r="I1031" s="16">
        <v>210</v>
      </c>
      <c r="J1031" s="16">
        <v>211</v>
      </c>
      <c r="K1031" s="26"/>
      <c r="L1031" s="26"/>
      <c r="M1031" s="26"/>
      <c r="N1031" s="26"/>
      <c r="O1031" s="40"/>
      <c r="P1031" s="32" t="s">
        <v>79</v>
      </c>
      <c r="Q1031" s="32">
        <v>128</v>
      </c>
      <c r="R1031" s="60">
        <f t="shared" si="546"/>
        <v>0</v>
      </c>
      <c r="S1031" s="27" t="s">
        <v>64</v>
      </c>
      <c r="T1031" s="27"/>
      <c r="U1031" s="28" t="s">
        <v>2433</v>
      </c>
      <c r="V1031" s="30">
        <f t="shared" si="547"/>
        <v>17</v>
      </c>
      <c r="W1031" s="29">
        <f t="shared" si="548"/>
        <v>0.35416666666666669</v>
      </c>
      <c r="X1031" s="29">
        <f t="shared" si="549"/>
        <v>10.473965418662884</v>
      </c>
      <c r="Y1031" s="29">
        <f t="shared" si="550"/>
        <v>0.31421896255988652</v>
      </c>
      <c r="Z1031" s="30">
        <f>IF(S1031="",0,VLOOKUP(S1031,[1]!Costo_Twist,2,FALSE)*W1031)</f>
        <v>43.975441346068543</v>
      </c>
      <c r="AA1031" s="31" t="s">
        <v>73</v>
      </c>
      <c r="AB1031" s="31"/>
      <c r="AC1031" s="31">
        <v>2.5</v>
      </c>
      <c r="AD1031" s="34">
        <f t="shared" si="551"/>
        <v>2.5</v>
      </c>
      <c r="AE1031" s="33">
        <f t="shared" si="552"/>
        <v>5.2083333333333336E-2</v>
      </c>
      <c r="AF1031" s="33">
        <f t="shared" si="553"/>
        <v>1.5402890321563063</v>
      </c>
      <c r="AG1031" s="33">
        <f t="shared" si="554"/>
        <v>4.620867096468919E-2</v>
      </c>
      <c r="AH1031" s="34">
        <f>IF(AA1031="",0,VLOOKUP(AA1031,[1]!Costo_Twist,2,FALSE)*AE1031)</f>
        <v>6.8186550650067526</v>
      </c>
      <c r="AI1031" s="35" t="s">
        <v>74</v>
      </c>
      <c r="AJ1031" s="35"/>
      <c r="AK1031" s="35" t="s">
        <v>2404</v>
      </c>
      <c r="AL1031" s="35">
        <f t="shared" si="555"/>
        <v>7</v>
      </c>
      <c r="AM1031" s="29">
        <f t="shared" si="556"/>
        <v>0.14583333333333334</v>
      </c>
      <c r="AN1031" s="29">
        <f t="shared" si="557"/>
        <v>4.3128092900376576</v>
      </c>
      <c r="AO1031" s="29">
        <f t="shared" si="558"/>
        <v>0.12938427870112973</v>
      </c>
      <c r="AP1031" s="30">
        <f>IF(AI1031="",0,VLOOKUP(AI1031,[1]!Costo_Twist,2,FALSE)*AM1031)</f>
        <v>17.429448699372109</v>
      </c>
      <c r="AQ1031" s="42"/>
      <c r="AR1031" s="42"/>
      <c r="AS1031" s="42"/>
      <c r="AT1031" s="42">
        <f t="shared" si="559"/>
        <v>0</v>
      </c>
      <c r="AU1031" s="43">
        <f t="shared" si="560"/>
        <v>0</v>
      </c>
      <c r="AV1031" s="43">
        <f t="shared" si="561"/>
        <v>0</v>
      </c>
      <c r="AW1031" s="43">
        <f t="shared" si="562"/>
        <v>0</v>
      </c>
      <c r="AX1031" s="44">
        <f>IF(AQ1031="",0,VLOOKUP(AQ1031,[1]!Costo_Twist,2,FALSE)*AU1031)</f>
        <v>0</v>
      </c>
      <c r="AY1031" s="36">
        <f t="shared" si="563"/>
        <v>68.223545110447404</v>
      </c>
      <c r="AZ1031" s="41">
        <f t="shared" si="564"/>
        <v>0.55208333333333337</v>
      </c>
      <c r="BA1031" s="37">
        <f t="shared" si="565"/>
        <v>128.55208333333334</v>
      </c>
      <c r="BB1031" s="37" t="str">
        <f t="shared" si="566"/>
        <v>ok</v>
      </c>
      <c r="BC1031" s="37" t="str">
        <f t="shared" si="567"/>
        <v>ok</v>
      </c>
      <c r="BE1031" s="11" t="b">
        <f t="shared" si="568"/>
        <v>0</v>
      </c>
      <c r="BF1031" s="11" t="b">
        <f t="shared" si="569"/>
        <v>0</v>
      </c>
      <c r="BG1031" s="11" t="b">
        <f t="shared" si="570"/>
        <v>0</v>
      </c>
      <c r="BH1031" s="11">
        <f t="shared" si="571"/>
        <v>1.5402890321563063</v>
      </c>
      <c r="BI1031" s="11" t="b">
        <f t="shared" si="572"/>
        <v>0</v>
      </c>
      <c r="BJ1031" s="11" t="b">
        <f t="shared" si="573"/>
        <v>0</v>
      </c>
      <c r="BK1031" s="11" t="b">
        <f t="shared" si="574"/>
        <v>0</v>
      </c>
      <c r="BL1031" s="11">
        <f t="shared" si="575"/>
        <v>10.473965418662884</v>
      </c>
      <c r="BM1031" s="11" t="b">
        <f t="shared" si="576"/>
        <v>0</v>
      </c>
      <c r="BN1031" s="11" t="b">
        <f t="shared" si="577"/>
        <v>0</v>
      </c>
      <c r="BO1031" s="11" t="b">
        <f t="shared" si="578"/>
        <v>0</v>
      </c>
      <c r="BP1031" s="11" t="b">
        <f t="shared" si="579"/>
        <v>0</v>
      </c>
      <c r="BQ1031" s="11">
        <f t="shared" si="580"/>
        <v>4.3128092900376576</v>
      </c>
      <c r="BR1031" s="11" t="b">
        <f t="shared" si="581"/>
        <v>0</v>
      </c>
    </row>
    <row r="1032" spans="1:70" s="5" customFormat="1" ht="12.75" customHeight="1" x14ac:dyDescent="0.7">
      <c r="A1032" s="24" t="s">
        <v>2393</v>
      </c>
      <c r="B1032" s="25" t="s">
        <v>2394</v>
      </c>
      <c r="C1032" s="24" t="s">
        <v>84</v>
      </c>
      <c r="D1032" s="26" t="s">
        <v>41</v>
      </c>
      <c r="E1032" s="24" t="s">
        <v>2610</v>
      </c>
      <c r="F1032" s="24" t="s">
        <v>2610</v>
      </c>
      <c r="G1032" s="62" t="s">
        <v>1075</v>
      </c>
      <c r="H1032" s="16">
        <v>159</v>
      </c>
      <c r="I1032" s="16">
        <v>185</v>
      </c>
      <c r="J1032" s="16">
        <v>187</v>
      </c>
      <c r="K1032" s="26"/>
      <c r="L1032" s="26"/>
      <c r="M1032" s="26"/>
      <c r="N1032" s="26"/>
      <c r="O1032" s="40"/>
      <c r="P1032" s="32" t="s">
        <v>80</v>
      </c>
      <c r="Q1032" s="32">
        <v>124</v>
      </c>
      <c r="R1032" s="60">
        <f t="shared" si="546"/>
        <v>0</v>
      </c>
      <c r="S1032" s="27" t="s">
        <v>64</v>
      </c>
      <c r="T1032" s="27"/>
      <c r="U1032" s="28">
        <v>35.5</v>
      </c>
      <c r="V1032" s="30">
        <f t="shared" si="547"/>
        <v>35.5</v>
      </c>
      <c r="W1032" s="29">
        <f t="shared" si="548"/>
        <v>0.73958333333333337</v>
      </c>
      <c r="X1032" s="29">
        <f t="shared" si="549"/>
        <v>21.872104256619551</v>
      </c>
      <c r="Y1032" s="29">
        <f t="shared" si="550"/>
        <v>0.65616312769858653</v>
      </c>
      <c r="Z1032" s="30">
        <f>IF(S1032="",0,VLOOKUP(S1032,[1]!Costo_Twist,2,FALSE)*W1032)</f>
        <v>91.831068693260789</v>
      </c>
      <c r="AA1032" s="31" t="s">
        <v>73</v>
      </c>
      <c r="AB1032" s="31"/>
      <c r="AC1032" s="31">
        <v>5.5</v>
      </c>
      <c r="AD1032" s="34">
        <f t="shared" si="551"/>
        <v>5.5</v>
      </c>
      <c r="AE1032" s="33">
        <f t="shared" si="552"/>
        <v>0.11458333333333333</v>
      </c>
      <c r="AF1032" s="33">
        <f t="shared" si="553"/>
        <v>3.3886358707438737</v>
      </c>
      <c r="AG1032" s="33">
        <f t="shared" si="554"/>
        <v>0.10165907612231621</v>
      </c>
      <c r="AH1032" s="34">
        <f>IF(AA1032="",0,VLOOKUP(AA1032,[1]!Costo_Twist,2,FALSE)*AE1032)</f>
        <v>15.001041143014854</v>
      </c>
      <c r="AI1032" s="35" t="s">
        <v>74</v>
      </c>
      <c r="AJ1032" s="35"/>
      <c r="AK1032" s="35">
        <v>14.5</v>
      </c>
      <c r="AL1032" s="35">
        <f t="shared" si="555"/>
        <v>14.5</v>
      </c>
      <c r="AM1032" s="29">
        <f t="shared" si="556"/>
        <v>0.30208333333333331</v>
      </c>
      <c r="AN1032" s="29">
        <f t="shared" si="557"/>
        <v>8.9336763865065763</v>
      </c>
      <c r="AO1032" s="29">
        <f t="shared" si="558"/>
        <v>0.26801029159519729</v>
      </c>
      <c r="AP1032" s="30">
        <f>IF(AI1032="",0,VLOOKUP(AI1032,[1]!Costo_Twist,2,FALSE)*AM1032)</f>
        <v>36.103858020127937</v>
      </c>
      <c r="AQ1032" s="42"/>
      <c r="AR1032" s="42"/>
      <c r="AS1032" s="42"/>
      <c r="AT1032" s="42">
        <f t="shared" si="559"/>
        <v>0</v>
      </c>
      <c r="AU1032" s="43">
        <f t="shared" si="560"/>
        <v>0</v>
      </c>
      <c r="AV1032" s="43">
        <f t="shared" si="561"/>
        <v>0</v>
      </c>
      <c r="AW1032" s="43">
        <f t="shared" si="562"/>
        <v>0</v>
      </c>
      <c r="AX1032" s="44">
        <f>IF(AQ1032="",0,VLOOKUP(AQ1032,[1]!Costo_Twist,2,FALSE)*AU1032)</f>
        <v>0</v>
      </c>
      <c r="AY1032" s="36">
        <f t="shared" si="563"/>
        <v>142.93596785640358</v>
      </c>
      <c r="AZ1032" s="41">
        <f t="shared" si="564"/>
        <v>1.15625</v>
      </c>
      <c r="BA1032" s="37">
        <f t="shared" si="565"/>
        <v>125.15625</v>
      </c>
      <c r="BB1032" s="37" t="str">
        <f t="shared" si="566"/>
        <v>ok</v>
      </c>
      <c r="BC1032" s="37" t="str">
        <f t="shared" si="567"/>
        <v>ok</v>
      </c>
      <c r="BE1032" s="11" t="b">
        <f t="shared" si="568"/>
        <v>0</v>
      </c>
      <c r="BF1032" s="11" t="b">
        <f t="shared" si="569"/>
        <v>0</v>
      </c>
      <c r="BG1032" s="11" t="b">
        <f t="shared" si="570"/>
        <v>0</v>
      </c>
      <c r="BH1032" s="11">
        <f t="shared" si="571"/>
        <v>3.3886358707438737</v>
      </c>
      <c r="BI1032" s="11" t="b">
        <f t="shared" si="572"/>
        <v>0</v>
      </c>
      <c r="BJ1032" s="11" t="b">
        <f t="shared" si="573"/>
        <v>0</v>
      </c>
      <c r="BK1032" s="11" t="b">
        <f t="shared" si="574"/>
        <v>0</v>
      </c>
      <c r="BL1032" s="11">
        <f t="shared" si="575"/>
        <v>21.872104256619551</v>
      </c>
      <c r="BM1032" s="11" t="b">
        <f t="shared" si="576"/>
        <v>0</v>
      </c>
      <c r="BN1032" s="11" t="b">
        <f t="shared" si="577"/>
        <v>0</v>
      </c>
      <c r="BO1032" s="11" t="b">
        <f t="shared" si="578"/>
        <v>0</v>
      </c>
      <c r="BP1032" s="11" t="b">
        <f t="shared" si="579"/>
        <v>0</v>
      </c>
      <c r="BQ1032" s="11">
        <f t="shared" si="580"/>
        <v>8.9336763865065763</v>
      </c>
      <c r="BR1032" s="11" t="b">
        <f t="shared" si="581"/>
        <v>0</v>
      </c>
    </row>
    <row r="1033" spans="1:70" s="5" customFormat="1" ht="12.75" customHeight="1" x14ac:dyDescent="0.7">
      <c r="A1033" s="24" t="s">
        <v>2393</v>
      </c>
      <c r="B1033" s="25" t="s">
        <v>2394</v>
      </c>
      <c r="C1033" s="24" t="s">
        <v>84</v>
      </c>
      <c r="D1033" s="26" t="s">
        <v>41</v>
      </c>
      <c r="E1033" s="24" t="s">
        <v>2610</v>
      </c>
      <c r="F1033" s="24" t="s">
        <v>2610</v>
      </c>
      <c r="G1033" s="62" t="s">
        <v>1076</v>
      </c>
      <c r="H1033" s="16">
        <v>138</v>
      </c>
      <c r="I1033" s="16">
        <v>164</v>
      </c>
      <c r="J1033" s="16">
        <v>168</v>
      </c>
      <c r="K1033" s="26"/>
      <c r="L1033" s="26"/>
      <c r="M1033" s="26"/>
      <c r="N1033" s="26"/>
      <c r="O1033" s="40"/>
      <c r="P1033" s="32" t="s">
        <v>80</v>
      </c>
      <c r="Q1033" s="32">
        <v>124</v>
      </c>
      <c r="R1033" s="60">
        <f t="shared" si="546"/>
        <v>0</v>
      </c>
      <c r="S1033" s="27" t="s">
        <v>64</v>
      </c>
      <c r="T1033" s="27"/>
      <c r="U1033" s="27">
        <v>64</v>
      </c>
      <c r="V1033" s="30">
        <f t="shared" si="547"/>
        <v>64</v>
      </c>
      <c r="W1033" s="29">
        <f t="shared" si="548"/>
        <v>1.3333333333333333</v>
      </c>
      <c r="X1033" s="29">
        <f t="shared" si="549"/>
        <v>39.431399223201439</v>
      </c>
      <c r="Y1033" s="29">
        <f t="shared" si="550"/>
        <v>1.1829419766960432</v>
      </c>
      <c r="Z1033" s="30">
        <f>IF(S1033="",0,VLOOKUP(S1033,[1]!Costo_Twist,2,FALSE)*W1033)</f>
        <v>165.55460271461098</v>
      </c>
      <c r="AA1033" s="31" t="s">
        <v>73</v>
      </c>
      <c r="AB1033" s="31"/>
      <c r="AC1033" s="31" t="s">
        <v>2403</v>
      </c>
      <c r="AD1033" s="34">
        <f t="shared" si="551"/>
        <v>13</v>
      </c>
      <c r="AE1033" s="33">
        <f t="shared" si="552"/>
        <v>0.27083333333333331</v>
      </c>
      <c r="AF1033" s="33">
        <f t="shared" si="553"/>
        <v>8.0095029672127911</v>
      </c>
      <c r="AG1033" s="33">
        <f t="shared" si="554"/>
        <v>0.24028508901638373</v>
      </c>
      <c r="AH1033" s="34">
        <f>IF(AA1033="",0,VLOOKUP(AA1033,[1]!Costo_Twist,2,FALSE)*AE1033)</f>
        <v>35.457006338035107</v>
      </c>
      <c r="AI1033" s="35" t="s">
        <v>74</v>
      </c>
      <c r="AJ1033" s="35"/>
      <c r="AK1033" s="35">
        <v>23.5</v>
      </c>
      <c r="AL1033" s="35">
        <f t="shared" si="555"/>
        <v>23.5</v>
      </c>
      <c r="AM1033" s="29">
        <f t="shared" si="556"/>
        <v>0.48958333333333331</v>
      </c>
      <c r="AN1033" s="29">
        <f t="shared" si="557"/>
        <v>14.478716902269278</v>
      </c>
      <c r="AO1033" s="29">
        <f t="shared" si="558"/>
        <v>0.43436150706807836</v>
      </c>
      <c r="AP1033" s="30">
        <f>IF(AI1033="",0,VLOOKUP(AI1033,[1]!Costo_Twist,2,FALSE)*AM1033)</f>
        <v>58.513149205034935</v>
      </c>
      <c r="AQ1033" s="42"/>
      <c r="AR1033" s="42"/>
      <c r="AS1033" s="42"/>
      <c r="AT1033" s="42">
        <f t="shared" si="559"/>
        <v>0</v>
      </c>
      <c r="AU1033" s="43">
        <f t="shared" si="560"/>
        <v>0</v>
      </c>
      <c r="AV1033" s="43">
        <f t="shared" si="561"/>
        <v>0</v>
      </c>
      <c r="AW1033" s="43">
        <f t="shared" si="562"/>
        <v>0</v>
      </c>
      <c r="AX1033" s="44">
        <f>IF(AQ1033="",0,VLOOKUP(AQ1033,[1]!Costo_Twist,2,FALSE)*AU1033)</f>
        <v>0</v>
      </c>
      <c r="AY1033" s="36">
        <f t="shared" si="563"/>
        <v>259.52475825768101</v>
      </c>
      <c r="AZ1033" s="41">
        <f t="shared" si="564"/>
        <v>2.09375</v>
      </c>
      <c r="BA1033" s="37">
        <f t="shared" si="565"/>
        <v>126.09375</v>
      </c>
      <c r="BB1033" s="37" t="str">
        <f t="shared" si="566"/>
        <v>ok</v>
      </c>
      <c r="BC1033" s="37" t="str">
        <f t="shared" si="567"/>
        <v>ok</v>
      </c>
      <c r="BE1033" s="11" t="b">
        <f t="shared" si="568"/>
        <v>0</v>
      </c>
      <c r="BF1033" s="11" t="b">
        <f t="shared" si="569"/>
        <v>0</v>
      </c>
      <c r="BG1033" s="11" t="b">
        <f t="shared" si="570"/>
        <v>0</v>
      </c>
      <c r="BH1033" s="11">
        <f t="shared" si="571"/>
        <v>8.0095029672127911</v>
      </c>
      <c r="BI1033" s="11" t="b">
        <f t="shared" si="572"/>
        <v>0</v>
      </c>
      <c r="BJ1033" s="11" t="b">
        <f t="shared" si="573"/>
        <v>0</v>
      </c>
      <c r="BK1033" s="11" t="b">
        <f t="shared" si="574"/>
        <v>0</v>
      </c>
      <c r="BL1033" s="11">
        <f t="shared" si="575"/>
        <v>39.431399223201439</v>
      </c>
      <c r="BM1033" s="11" t="b">
        <f t="shared" si="576"/>
        <v>0</v>
      </c>
      <c r="BN1033" s="11" t="b">
        <f t="shared" si="577"/>
        <v>0</v>
      </c>
      <c r="BO1033" s="11" t="b">
        <f t="shared" si="578"/>
        <v>0</v>
      </c>
      <c r="BP1033" s="11" t="b">
        <f t="shared" si="579"/>
        <v>0</v>
      </c>
      <c r="BQ1033" s="11">
        <f t="shared" si="580"/>
        <v>14.478716902269278</v>
      </c>
      <c r="BR1033" s="11" t="b">
        <f t="shared" si="581"/>
        <v>0</v>
      </c>
    </row>
    <row r="1034" spans="1:70" s="5" customFormat="1" ht="12.75" customHeight="1" x14ac:dyDescent="0.7">
      <c r="A1034" s="24" t="s">
        <v>2393</v>
      </c>
      <c r="B1034" s="25" t="s">
        <v>2394</v>
      </c>
      <c r="C1034" s="24" t="s">
        <v>84</v>
      </c>
      <c r="D1034" s="26" t="s">
        <v>41</v>
      </c>
      <c r="E1034" s="24" t="s">
        <v>2610</v>
      </c>
      <c r="F1034" s="24" t="s">
        <v>2610</v>
      </c>
      <c r="G1034" s="62" t="s">
        <v>1077</v>
      </c>
      <c r="H1034" s="16">
        <v>97</v>
      </c>
      <c r="I1034" s="16">
        <v>121</v>
      </c>
      <c r="J1034" s="16">
        <v>125</v>
      </c>
      <c r="K1034" s="26"/>
      <c r="L1034" s="26"/>
      <c r="M1034" s="26"/>
      <c r="N1034" s="26"/>
      <c r="O1034" s="40"/>
      <c r="P1034" s="32" t="s">
        <v>81</v>
      </c>
      <c r="Q1034" s="32">
        <v>120</v>
      </c>
      <c r="R1034" s="60">
        <f t="shared" si="546"/>
        <v>0</v>
      </c>
      <c r="S1034" s="27" t="s">
        <v>64</v>
      </c>
      <c r="T1034" s="27"/>
      <c r="U1034" s="28">
        <v>137</v>
      </c>
      <c r="V1034" s="30">
        <f t="shared" si="547"/>
        <v>137</v>
      </c>
      <c r="W1034" s="29">
        <f t="shared" si="548"/>
        <v>2.8541666666666665</v>
      </c>
      <c r="X1034" s="29">
        <f t="shared" si="549"/>
        <v>84.40783896216557</v>
      </c>
      <c r="Y1034" s="29">
        <f t="shared" si="550"/>
        <v>2.5322351688649669</v>
      </c>
      <c r="Z1034" s="30">
        <f>IF(S1034="",0,VLOOKUP(S1034,[1]!Costo_Twist,2,FALSE)*W1034)</f>
        <v>354.39032143596415</v>
      </c>
      <c r="AA1034" s="31" t="s">
        <v>73</v>
      </c>
      <c r="AB1034" s="31"/>
      <c r="AC1034" s="31" t="s">
        <v>2431</v>
      </c>
      <c r="AD1034" s="34">
        <f t="shared" si="551"/>
        <v>22</v>
      </c>
      <c r="AE1034" s="33">
        <f t="shared" si="552"/>
        <v>0.45833333333333331</v>
      </c>
      <c r="AF1034" s="33">
        <f t="shared" si="553"/>
        <v>13.554543482975495</v>
      </c>
      <c r="AG1034" s="33">
        <f t="shared" si="554"/>
        <v>0.40663630448926485</v>
      </c>
      <c r="AH1034" s="34">
        <f>IF(AA1034="",0,VLOOKUP(AA1034,[1]!Costo_Twist,2,FALSE)*AE1034)</f>
        <v>60.004164572059416</v>
      </c>
      <c r="AI1034" s="35" t="s">
        <v>74</v>
      </c>
      <c r="AJ1034" s="35"/>
      <c r="AK1034" s="35">
        <v>44.5</v>
      </c>
      <c r="AL1034" s="35">
        <f t="shared" si="555"/>
        <v>44.5</v>
      </c>
      <c r="AM1034" s="29">
        <f t="shared" si="556"/>
        <v>0.92708333333333337</v>
      </c>
      <c r="AN1034" s="29">
        <f t="shared" si="557"/>
        <v>27.417144772382251</v>
      </c>
      <c r="AO1034" s="29">
        <f t="shared" si="558"/>
        <v>0.82251434317146754</v>
      </c>
      <c r="AP1034" s="30">
        <f>IF(AI1034="",0,VLOOKUP(AI1034,[1]!Costo_Twist,2,FALSE)*AM1034)</f>
        <v>110.80149530315127</v>
      </c>
      <c r="AQ1034" s="42"/>
      <c r="AR1034" s="42"/>
      <c r="AS1034" s="42"/>
      <c r="AT1034" s="42">
        <f t="shared" si="559"/>
        <v>0</v>
      </c>
      <c r="AU1034" s="43">
        <f t="shared" si="560"/>
        <v>0</v>
      </c>
      <c r="AV1034" s="43">
        <f t="shared" si="561"/>
        <v>0</v>
      </c>
      <c r="AW1034" s="43">
        <f t="shared" si="562"/>
        <v>0</v>
      </c>
      <c r="AX1034" s="44">
        <f>IF(AQ1034="",0,VLOOKUP(AQ1034,[1]!Costo_Twist,2,FALSE)*AU1034)</f>
        <v>0</v>
      </c>
      <c r="AY1034" s="36">
        <f t="shared" si="563"/>
        <v>525.19598131117482</v>
      </c>
      <c r="AZ1034" s="41">
        <f t="shared" si="564"/>
        <v>4.239583333333333</v>
      </c>
      <c r="BA1034" s="37">
        <f t="shared" si="565"/>
        <v>124.23958333333333</v>
      </c>
      <c r="BB1034" s="37" t="str">
        <f t="shared" si="566"/>
        <v>ok</v>
      </c>
      <c r="BC1034" s="37" t="str">
        <f t="shared" si="567"/>
        <v>ok</v>
      </c>
      <c r="BE1034" s="11" t="b">
        <f t="shared" si="568"/>
        <v>0</v>
      </c>
      <c r="BF1034" s="11" t="b">
        <f t="shared" si="569"/>
        <v>0</v>
      </c>
      <c r="BG1034" s="11" t="b">
        <f t="shared" si="570"/>
        <v>0</v>
      </c>
      <c r="BH1034" s="11">
        <f t="shared" si="571"/>
        <v>13.554543482975495</v>
      </c>
      <c r="BI1034" s="11" t="b">
        <f t="shared" si="572"/>
        <v>0</v>
      </c>
      <c r="BJ1034" s="11" t="b">
        <f t="shared" si="573"/>
        <v>0</v>
      </c>
      <c r="BK1034" s="11" t="b">
        <f t="shared" si="574"/>
        <v>0</v>
      </c>
      <c r="BL1034" s="11">
        <f t="shared" si="575"/>
        <v>84.40783896216557</v>
      </c>
      <c r="BM1034" s="11" t="b">
        <f t="shared" si="576"/>
        <v>0</v>
      </c>
      <c r="BN1034" s="11" t="b">
        <f t="shared" si="577"/>
        <v>0</v>
      </c>
      <c r="BO1034" s="11" t="b">
        <f t="shared" si="578"/>
        <v>0</v>
      </c>
      <c r="BP1034" s="11" t="b">
        <f t="shared" si="579"/>
        <v>0</v>
      </c>
      <c r="BQ1034" s="11">
        <f t="shared" si="580"/>
        <v>27.417144772382251</v>
      </c>
      <c r="BR1034" s="11" t="b">
        <f t="shared" si="581"/>
        <v>0</v>
      </c>
    </row>
    <row r="1035" spans="1:70" s="5" customFormat="1" ht="12.75" customHeight="1" x14ac:dyDescent="0.7">
      <c r="A1035" s="24" t="s">
        <v>2393</v>
      </c>
      <c r="B1035" s="25" t="s">
        <v>2394</v>
      </c>
      <c r="C1035" s="24" t="s">
        <v>84</v>
      </c>
      <c r="D1035" s="26" t="s">
        <v>41</v>
      </c>
      <c r="E1035" s="24" t="s">
        <v>2610</v>
      </c>
      <c r="F1035" s="24" t="s">
        <v>2610</v>
      </c>
      <c r="G1035" s="62" t="s">
        <v>1078</v>
      </c>
      <c r="H1035" s="16">
        <v>232</v>
      </c>
      <c r="I1035" s="16">
        <v>242</v>
      </c>
      <c r="J1035" s="16">
        <v>232</v>
      </c>
      <c r="K1035" s="26"/>
      <c r="L1035" s="26"/>
      <c r="M1035" s="26"/>
      <c r="N1035" s="26"/>
      <c r="O1035" s="40"/>
      <c r="P1035" s="32" t="s">
        <v>79</v>
      </c>
      <c r="Q1035" s="32">
        <v>128</v>
      </c>
      <c r="R1035" s="60">
        <f t="shared" si="546"/>
        <v>0</v>
      </c>
      <c r="S1035" s="27" t="s">
        <v>64</v>
      </c>
      <c r="T1035" s="27"/>
      <c r="U1035" s="27" t="s">
        <v>2395</v>
      </c>
      <c r="V1035" s="30">
        <f t="shared" si="547"/>
        <v>1</v>
      </c>
      <c r="W1035" s="29">
        <f t="shared" si="548"/>
        <v>2.0833333333333332E-2</v>
      </c>
      <c r="X1035" s="29">
        <f t="shared" si="549"/>
        <v>0.61611561286252248</v>
      </c>
      <c r="Y1035" s="29">
        <f t="shared" si="550"/>
        <v>1.8483468385875675E-2</v>
      </c>
      <c r="Z1035" s="30">
        <f>IF(S1035="",0,VLOOKUP(S1035,[1]!Costo_Twist,2,FALSE)*W1035)</f>
        <v>2.5867906674157966</v>
      </c>
      <c r="AA1035" s="31" t="s">
        <v>68</v>
      </c>
      <c r="AB1035" s="31"/>
      <c r="AC1035" s="31">
        <v>5.5</v>
      </c>
      <c r="AD1035" s="34">
        <f t="shared" si="551"/>
        <v>5.5</v>
      </c>
      <c r="AE1035" s="33">
        <f t="shared" si="552"/>
        <v>0.11458333333333333</v>
      </c>
      <c r="AF1035" s="33">
        <f t="shared" si="553"/>
        <v>3.3886358707438737</v>
      </c>
      <c r="AG1035" s="33">
        <f t="shared" si="554"/>
        <v>0.10165907612231621</v>
      </c>
      <c r="AH1035" s="34">
        <f>IF(AA1035="",0,VLOOKUP(AA1035,[1]!Costo_Twist,2,FALSE)*AE1035)</f>
        <v>7.7748740771406881</v>
      </c>
      <c r="AI1035" s="35" t="s">
        <v>74</v>
      </c>
      <c r="AJ1035" s="35"/>
      <c r="AK1035" s="35" t="s">
        <v>2397</v>
      </c>
      <c r="AL1035" s="35">
        <f t="shared" si="555"/>
        <v>2</v>
      </c>
      <c r="AM1035" s="29">
        <f t="shared" si="556"/>
        <v>4.1666666666666664E-2</v>
      </c>
      <c r="AN1035" s="29">
        <f t="shared" si="557"/>
        <v>1.232231225725045</v>
      </c>
      <c r="AO1035" s="29">
        <f t="shared" si="558"/>
        <v>3.6966936771751349E-2</v>
      </c>
      <c r="AP1035" s="30">
        <f>IF(AI1035="",0,VLOOKUP(AI1035,[1]!Costo_Twist,2,FALSE)*AM1035)</f>
        <v>4.9798424855348884</v>
      </c>
      <c r="AQ1035" s="42"/>
      <c r="AR1035" s="42"/>
      <c r="AS1035" s="42"/>
      <c r="AT1035" s="42">
        <f t="shared" si="559"/>
        <v>0</v>
      </c>
      <c r="AU1035" s="43">
        <f t="shared" si="560"/>
        <v>0</v>
      </c>
      <c r="AV1035" s="43">
        <f t="shared" si="561"/>
        <v>0</v>
      </c>
      <c r="AW1035" s="43">
        <f t="shared" si="562"/>
        <v>0</v>
      </c>
      <c r="AX1035" s="44">
        <f>IF(AQ1035="",0,VLOOKUP(AQ1035,[1]!Costo_Twist,2,FALSE)*AU1035)</f>
        <v>0</v>
      </c>
      <c r="AY1035" s="36">
        <f t="shared" si="563"/>
        <v>15.341507230091374</v>
      </c>
      <c r="AZ1035" s="41">
        <f t="shared" si="564"/>
        <v>0.17708333333333331</v>
      </c>
      <c r="BA1035" s="37">
        <f t="shared" si="565"/>
        <v>128.17708333333334</v>
      </c>
      <c r="BB1035" s="37" t="str">
        <f t="shared" si="566"/>
        <v>ok</v>
      </c>
      <c r="BC1035" s="37" t="str">
        <f t="shared" si="567"/>
        <v>ok</v>
      </c>
      <c r="BE1035" s="11" t="b">
        <f t="shared" si="568"/>
        <v>0</v>
      </c>
      <c r="BF1035" s="11" t="b">
        <f t="shared" si="569"/>
        <v>0</v>
      </c>
      <c r="BG1035" s="11" t="b">
        <f t="shared" si="570"/>
        <v>0</v>
      </c>
      <c r="BH1035" s="11" t="b">
        <f t="shared" si="571"/>
        <v>0</v>
      </c>
      <c r="BI1035" s="11" t="b">
        <f t="shared" si="572"/>
        <v>0</v>
      </c>
      <c r="BJ1035" s="11">
        <f t="shared" si="573"/>
        <v>3.3886358707438737</v>
      </c>
      <c r="BK1035" s="11" t="b">
        <f t="shared" si="574"/>
        <v>0</v>
      </c>
      <c r="BL1035" s="11">
        <f t="shared" si="575"/>
        <v>0.61611561286252248</v>
      </c>
      <c r="BM1035" s="11" t="b">
        <f t="shared" si="576"/>
        <v>0</v>
      </c>
      <c r="BN1035" s="11" t="b">
        <f t="shared" si="577"/>
        <v>0</v>
      </c>
      <c r="BO1035" s="11" t="b">
        <f t="shared" si="578"/>
        <v>0</v>
      </c>
      <c r="BP1035" s="11" t="b">
        <f t="shared" si="579"/>
        <v>0</v>
      </c>
      <c r="BQ1035" s="11">
        <f t="shared" si="580"/>
        <v>1.232231225725045</v>
      </c>
      <c r="BR1035" s="11" t="b">
        <f t="shared" si="581"/>
        <v>0</v>
      </c>
    </row>
    <row r="1036" spans="1:70" s="5" customFormat="1" ht="12.75" customHeight="1" x14ac:dyDescent="0.7">
      <c r="A1036" s="24" t="s">
        <v>2393</v>
      </c>
      <c r="B1036" s="25" t="s">
        <v>2394</v>
      </c>
      <c r="C1036" s="24" t="s">
        <v>84</v>
      </c>
      <c r="D1036" s="26" t="s">
        <v>41</v>
      </c>
      <c r="E1036" s="24" t="s">
        <v>2610</v>
      </c>
      <c r="F1036" s="24" t="s">
        <v>2610</v>
      </c>
      <c r="G1036" s="62" t="s">
        <v>1079</v>
      </c>
      <c r="H1036" s="16">
        <v>212</v>
      </c>
      <c r="I1036" s="16">
        <v>226</v>
      </c>
      <c r="J1036" s="16">
        <v>219</v>
      </c>
      <c r="K1036" s="26"/>
      <c r="L1036" s="26"/>
      <c r="M1036" s="26"/>
      <c r="N1036" s="26"/>
      <c r="O1036" s="40"/>
      <c r="P1036" s="32" t="s">
        <v>79</v>
      </c>
      <c r="Q1036" s="32">
        <v>128</v>
      </c>
      <c r="R1036" s="60">
        <f t="shared" si="546"/>
        <v>0</v>
      </c>
      <c r="S1036" s="27" t="s">
        <v>64</v>
      </c>
      <c r="T1036" s="27"/>
      <c r="U1036" s="27" t="s">
        <v>2412</v>
      </c>
      <c r="V1036" s="30">
        <f t="shared" si="547"/>
        <v>8</v>
      </c>
      <c r="W1036" s="29">
        <f t="shared" si="548"/>
        <v>0.16666666666666666</v>
      </c>
      <c r="X1036" s="29">
        <f t="shared" si="549"/>
        <v>4.9289249029001798</v>
      </c>
      <c r="Y1036" s="29">
        <f t="shared" si="550"/>
        <v>0.1478677470870054</v>
      </c>
      <c r="Z1036" s="30">
        <f>IF(S1036="",0,VLOOKUP(S1036,[1]!Costo_Twist,2,FALSE)*W1036)</f>
        <v>20.694325339326372</v>
      </c>
      <c r="AA1036" s="31" t="s">
        <v>74</v>
      </c>
      <c r="AB1036" s="31"/>
      <c r="AC1036" s="31">
        <v>3.5</v>
      </c>
      <c r="AD1036" s="34">
        <f t="shared" si="551"/>
        <v>3.5</v>
      </c>
      <c r="AE1036" s="33">
        <f t="shared" si="552"/>
        <v>7.2916666666666671E-2</v>
      </c>
      <c r="AF1036" s="33">
        <f t="shared" si="553"/>
        <v>2.1564046450188288</v>
      </c>
      <c r="AG1036" s="33">
        <f t="shared" si="554"/>
        <v>6.4692139350564865E-2</v>
      </c>
      <c r="AH1036" s="34">
        <f>IF(AA1036="",0,VLOOKUP(AA1036,[1]!Costo_Twist,2,FALSE)*AE1036)</f>
        <v>8.7147243496860547</v>
      </c>
      <c r="AI1036" s="35" t="s">
        <v>65</v>
      </c>
      <c r="AJ1036" s="35"/>
      <c r="AK1036" s="35">
        <v>1.5</v>
      </c>
      <c r="AL1036" s="35">
        <f t="shared" si="555"/>
        <v>1.5</v>
      </c>
      <c r="AM1036" s="29">
        <f t="shared" si="556"/>
        <v>3.125E-2</v>
      </c>
      <c r="AN1036" s="29">
        <f t="shared" si="557"/>
        <v>0.92417341929378372</v>
      </c>
      <c r="AO1036" s="29">
        <f t="shared" si="558"/>
        <v>2.7725202578813512E-2</v>
      </c>
      <c r="AP1036" s="30">
        <f>IF(AI1036="",0,VLOOKUP(AI1036,[1]!Costo_Twist,2,FALSE)*AM1036)</f>
        <v>4.5756941774846975</v>
      </c>
      <c r="AQ1036" s="42"/>
      <c r="AR1036" s="42"/>
      <c r="AS1036" s="42"/>
      <c r="AT1036" s="42">
        <f t="shared" si="559"/>
        <v>0</v>
      </c>
      <c r="AU1036" s="43">
        <f t="shared" si="560"/>
        <v>0</v>
      </c>
      <c r="AV1036" s="43">
        <f t="shared" si="561"/>
        <v>0</v>
      </c>
      <c r="AW1036" s="43">
        <f t="shared" si="562"/>
        <v>0</v>
      </c>
      <c r="AX1036" s="44">
        <f>IF(AQ1036="",0,VLOOKUP(AQ1036,[1]!Costo_Twist,2,FALSE)*AU1036)</f>
        <v>0</v>
      </c>
      <c r="AY1036" s="36">
        <f t="shared" si="563"/>
        <v>33.984743866497126</v>
      </c>
      <c r="AZ1036" s="41">
        <f t="shared" si="564"/>
        <v>0.27083333333333331</v>
      </c>
      <c r="BA1036" s="37">
        <f t="shared" si="565"/>
        <v>128.27083333333334</v>
      </c>
      <c r="BB1036" s="37" t="str">
        <f t="shared" si="566"/>
        <v>ok</v>
      </c>
      <c r="BC1036" s="37" t="str">
        <f t="shared" si="567"/>
        <v>ok</v>
      </c>
      <c r="BE1036" s="11" t="b">
        <f t="shared" si="568"/>
        <v>0</v>
      </c>
      <c r="BF1036" s="11" t="b">
        <f t="shared" si="569"/>
        <v>0</v>
      </c>
      <c r="BG1036" s="11" t="b">
        <f t="shared" si="570"/>
        <v>0</v>
      </c>
      <c r="BH1036" s="11" t="b">
        <f t="shared" si="571"/>
        <v>0</v>
      </c>
      <c r="BI1036" s="11" t="b">
        <f t="shared" si="572"/>
        <v>0</v>
      </c>
      <c r="BJ1036" s="11" t="b">
        <f t="shared" si="573"/>
        <v>0</v>
      </c>
      <c r="BK1036" s="11" t="b">
        <f t="shared" si="574"/>
        <v>0</v>
      </c>
      <c r="BL1036" s="11">
        <f t="shared" si="575"/>
        <v>4.9289249029001798</v>
      </c>
      <c r="BM1036" s="11">
        <f t="shared" si="576"/>
        <v>0.92417341929378372</v>
      </c>
      <c r="BN1036" s="11" t="b">
        <f t="shared" si="577"/>
        <v>0</v>
      </c>
      <c r="BO1036" s="11" t="b">
        <f t="shared" si="578"/>
        <v>0</v>
      </c>
      <c r="BP1036" s="11" t="b">
        <f t="shared" si="579"/>
        <v>0</v>
      </c>
      <c r="BQ1036" s="11">
        <f t="shared" si="580"/>
        <v>2.1564046450188288</v>
      </c>
      <c r="BR1036" s="11" t="b">
        <f t="shared" si="581"/>
        <v>0</v>
      </c>
    </row>
    <row r="1037" spans="1:70" s="5" customFormat="1" ht="12.75" customHeight="1" x14ac:dyDescent="0.7">
      <c r="A1037" s="24" t="s">
        <v>2393</v>
      </c>
      <c r="B1037" s="25" t="s">
        <v>2394</v>
      </c>
      <c r="C1037" s="24" t="s">
        <v>84</v>
      </c>
      <c r="D1037" s="26" t="s">
        <v>41</v>
      </c>
      <c r="E1037" s="24" t="s">
        <v>2610</v>
      </c>
      <c r="F1037" s="24" t="s">
        <v>2610</v>
      </c>
      <c r="G1037" s="62" t="s">
        <v>1080</v>
      </c>
      <c r="H1037" s="16">
        <v>190</v>
      </c>
      <c r="I1037" s="16">
        <v>207</v>
      </c>
      <c r="J1037" s="16">
        <v>205</v>
      </c>
      <c r="K1037" s="26"/>
      <c r="L1037" s="26"/>
      <c r="M1037" s="26"/>
      <c r="N1037" s="26"/>
      <c r="O1037" s="40"/>
      <c r="P1037" s="32" t="s">
        <v>79</v>
      </c>
      <c r="Q1037" s="32">
        <v>128</v>
      </c>
      <c r="R1037" s="60">
        <f t="shared" si="546"/>
        <v>0</v>
      </c>
      <c r="S1037" s="27" t="s">
        <v>64</v>
      </c>
      <c r="T1037" s="27"/>
      <c r="U1037" s="27">
        <v>21.5</v>
      </c>
      <c r="V1037" s="30">
        <f t="shared" si="547"/>
        <v>21.5</v>
      </c>
      <c r="W1037" s="29">
        <f t="shared" si="548"/>
        <v>0.44791666666666669</v>
      </c>
      <c r="X1037" s="29">
        <f t="shared" si="549"/>
        <v>13.246485676544234</v>
      </c>
      <c r="Y1037" s="29">
        <f t="shared" si="550"/>
        <v>0.39739457029632702</v>
      </c>
      <c r="Z1037" s="30">
        <f>IF(S1037="",0,VLOOKUP(S1037,[1]!Costo_Twist,2,FALSE)*W1037)</f>
        <v>55.615999349439633</v>
      </c>
      <c r="AA1037" s="31" t="s">
        <v>74</v>
      </c>
      <c r="AB1037" s="31"/>
      <c r="AC1037" s="31" t="s">
        <v>2424</v>
      </c>
      <c r="AD1037" s="34">
        <f t="shared" si="551"/>
        <v>9</v>
      </c>
      <c r="AE1037" s="33">
        <f t="shared" si="552"/>
        <v>0.1875</v>
      </c>
      <c r="AF1037" s="33">
        <f t="shared" si="553"/>
        <v>5.5450405157627021</v>
      </c>
      <c r="AG1037" s="33">
        <f t="shared" si="554"/>
        <v>0.16635121547288106</v>
      </c>
      <c r="AH1037" s="34">
        <f>IF(AA1037="",0,VLOOKUP(AA1037,[1]!Costo_Twist,2,FALSE)*AE1037)</f>
        <v>22.409291184906998</v>
      </c>
      <c r="AI1037" s="35" t="s">
        <v>65</v>
      </c>
      <c r="AJ1037" s="35"/>
      <c r="AK1037" s="35" t="s">
        <v>2395</v>
      </c>
      <c r="AL1037" s="35">
        <f t="shared" si="555"/>
        <v>1</v>
      </c>
      <c r="AM1037" s="29">
        <f t="shared" si="556"/>
        <v>2.0833333333333332E-2</v>
      </c>
      <c r="AN1037" s="29">
        <f t="shared" si="557"/>
        <v>0.61611561286252248</v>
      </c>
      <c r="AO1037" s="29">
        <f t="shared" si="558"/>
        <v>1.8483468385875675E-2</v>
      </c>
      <c r="AP1037" s="30">
        <f>IF(AI1037="",0,VLOOKUP(AI1037,[1]!Costo_Twist,2,FALSE)*AM1037)</f>
        <v>3.0504627849897981</v>
      </c>
      <c r="AQ1037" s="42"/>
      <c r="AR1037" s="42"/>
      <c r="AS1037" s="42"/>
      <c r="AT1037" s="42">
        <f t="shared" si="559"/>
        <v>0</v>
      </c>
      <c r="AU1037" s="43">
        <f t="shared" si="560"/>
        <v>0</v>
      </c>
      <c r="AV1037" s="43">
        <f t="shared" si="561"/>
        <v>0</v>
      </c>
      <c r="AW1037" s="43">
        <f t="shared" si="562"/>
        <v>0</v>
      </c>
      <c r="AX1037" s="44">
        <f>IF(AQ1037="",0,VLOOKUP(AQ1037,[1]!Costo_Twist,2,FALSE)*AU1037)</f>
        <v>0</v>
      </c>
      <c r="AY1037" s="36">
        <f t="shared" si="563"/>
        <v>81.075753319336428</v>
      </c>
      <c r="AZ1037" s="41">
        <f t="shared" si="564"/>
        <v>0.65625000000000011</v>
      </c>
      <c r="BA1037" s="37">
        <f t="shared" si="565"/>
        <v>128.65625</v>
      </c>
      <c r="BB1037" s="37" t="str">
        <f t="shared" si="566"/>
        <v>ok</v>
      </c>
      <c r="BC1037" s="37" t="str">
        <f t="shared" si="567"/>
        <v>ok</v>
      </c>
      <c r="BE1037" s="11" t="b">
        <f t="shared" si="568"/>
        <v>0</v>
      </c>
      <c r="BF1037" s="11" t="b">
        <f t="shared" si="569"/>
        <v>0</v>
      </c>
      <c r="BG1037" s="11" t="b">
        <f t="shared" si="570"/>
        <v>0</v>
      </c>
      <c r="BH1037" s="11" t="b">
        <f t="shared" si="571"/>
        <v>0</v>
      </c>
      <c r="BI1037" s="11" t="b">
        <f t="shared" si="572"/>
        <v>0</v>
      </c>
      <c r="BJ1037" s="11" t="b">
        <f t="shared" si="573"/>
        <v>0</v>
      </c>
      <c r="BK1037" s="11" t="b">
        <f t="shared" si="574"/>
        <v>0</v>
      </c>
      <c r="BL1037" s="11">
        <f t="shared" si="575"/>
        <v>13.246485676544234</v>
      </c>
      <c r="BM1037" s="11">
        <f t="shared" si="576"/>
        <v>0.61611561286252248</v>
      </c>
      <c r="BN1037" s="11" t="b">
        <f t="shared" si="577"/>
        <v>0</v>
      </c>
      <c r="BO1037" s="11" t="b">
        <f t="shared" si="578"/>
        <v>0</v>
      </c>
      <c r="BP1037" s="11" t="b">
        <f t="shared" si="579"/>
        <v>0</v>
      </c>
      <c r="BQ1037" s="11">
        <f t="shared" si="580"/>
        <v>5.5450405157627021</v>
      </c>
      <c r="BR1037" s="11" t="b">
        <f t="shared" si="581"/>
        <v>0</v>
      </c>
    </row>
    <row r="1038" spans="1:70" s="5" customFormat="1" ht="12.75" customHeight="1" x14ac:dyDescent="0.7">
      <c r="A1038" s="24" t="s">
        <v>2393</v>
      </c>
      <c r="B1038" s="25" t="s">
        <v>2394</v>
      </c>
      <c r="C1038" s="24" t="s">
        <v>84</v>
      </c>
      <c r="D1038" s="26" t="s">
        <v>41</v>
      </c>
      <c r="E1038" s="24" t="s">
        <v>2610</v>
      </c>
      <c r="F1038" s="24" t="s">
        <v>2610</v>
      </c>
      <c r="G1038" s="62" t="s">
        <v>1081</v>
      </c>
      <c r="H1038" s="16">
        <v>164</v>
      </c>
      <c r="I1038" s="16">
        <v>184</v>
      </c>
      <c r="J1038" s="16">
        <v>182</v>
      </c>
      <c r="K1038" s="26"/>
      <c r="L1038" s="26"/>
      <c r="M1038" s="26"/>
      <c r="N1038" s="26"/>
      <c r="O1038" s="40"/>
      <c r="P1038" s="32" t="s">
        <v>80</v>
      </c>
      <c r="Q1038" s="32">
        <v>124</v>
      </c>
      <c r="R1038" s="60">
        <f t="shared" si="546"/>
        <v>0</v>
      </c>
      <c r="S1038" s="27" t="s">
        <v>64</v>
      </c>
      <c r="T1038" s="27"/>
      <c r="U1038" s="28">
        <v>37.5</v>
      </c>
      <c r="V1038" s="30">
        <f t="shared" si="547"/>
        <v>37.5</v>
      </c>
      <c r="W1038" s="29">
        <f t="shared" si="548"/>
        <v>0.78125</v>
      </c>
      <c r="X1038" s="29">
        <f t="shared" si="549"/>
        <v>23.104335482344592</v>
      </c>
      <c r="Y1038" s="29">
        <f t="shared" si="550"/>
        <v>0.69313006447033776</v>
      </c>
      <c r="Z1038" s="30">
        <f>IF(S1038="",0,VLOOKUP(S1038,[1]!Costo_Twist,2,FALSE)*W1038)</f>
        <v>97.004650028092371</v>
      </c>
      <c r="AA1038" s="31" t="s">
        <v>74</v>
      </c>
      <c r="AB1038" s="31"/>
      <c r="AC1038" s="31" t="s">
        <v>2426</v>
      </c>
      <c r="AD1038" s="34">
        <f t="shared" si="551"/>
        <v>16</v>
      </c>
      <c r="AE1038" s="33">
        <f t="shared" si="552"/>
        <v>0.33333333333333331</v>
      </c>
      <c r="AF1038" s="33">
        <f t="shared" si="553"/>
        <v>9.8578498058003596</v>
      </c>
      <c r="AG1038" s="33">
        <f t="shared" si="554"/>
        <v>0.29573549417401079</v>
      </c>
      <c r="AH1038" s="34">
        <f>IF(AA1038="",0,VLOOKUP(AA1038,[1]!Costo_Twist,2,FALSE)*AE1038)</f>
        <v>39.838739884279107</v>
      </c>
      <c r="AI1038" s="35" t="s">
        <v>65</v>
      </c>
      <c r="AJ1038" s="35"/>
      <c r="AK1038" s="35" t="s">
        <v>2397</v>
      </c>
      <c r="AL1038" s="35">
        <f t="shared" si="555"/>
        <v>2</v>
      </c>
      <c r="AM1038" s="29">
        <f t="shared" si="556"/>
        <v>4.1666666666666664E-2</v>
      </c>
      <c r="AN1038" s="29">
        <f t="shared" si="557"/>
        <v>1.232231225725045</v>
      </c>
      <c r="AO1038" s="29">
        <f t="shared" si="558"/>
        <v>3.6966936771751349E-2</v>
      </c>
      <c r="AP1038" s="30">
        <f>IF(AI1038="",0,VLOOKUP(AI1038,[1]!Costo_Twist,2,FALSE)*AM1038)</f>
        <v>6.1009255699795961</v>
      </c>
      <c r="AQ1038" s="42"/>
      <c r="AR1038" s="42"/>
      <c r="AS1038" s="42"/>
      <c r="AT1038" s="42">
        <f t="shared" si="559"/>
        <v>0</v>
      </c>
      <c r="AU1038" s="43">
        <f t="shared" si="560"/>
        <v>0</v>
      </c>
      <c r="AV1038" s="43">
        <f t="shared" si="561"/>
        <v>0</v>
      </c>
      <c r="AW1038" s="43">
        <f t="shared" si="562"/>
        <v>0</v>
      </c>
      <c r="AX1038" s="44">
        <f>IF(AQ1038="",0,VLOOKUP(AQ1038,[1]!Costo_Twist,2,FALSE)*AU1038)</f>
        <v>0</v>
      </c>
      <c r="AY1038" s="36">
        <f t="shared" si="563"/>
        <v>142.9443154823511</v>
      </c>
      <c r="AZ1038" s="41">
        <f t="shared" si="564"/>
        <v>1.15625</v>
      </c>
      <c r="BA1038" s="37">
        <f t="shared" si="565"/>
        <v>125.15625</v>
      </c>
      <c r="BB1038" s="37" t="str">
        <f t="shared" si="566"/>
        <v>ok</v>
      </c>
      <c r="BC1038" s="37" t="str">
        <f t="shared" si="567"/>
        <v>ok</v>
      </c>
      <c r="BE1038" s="11" t="b">
        <f t="shared" si="568"/>
        <v>0</v>
      </c>
      <c r="BF1038" s="11" t="b">
        <f t="shared" si="569"/>
        <v>0</v>
      </c>
      <c r="BG1038" s="11" t="b">
        <f t="shared" si="570"/>
        <v>0</v>
      </c>
      <c r="BH1038" s="11" t="b">
        <f t="shared" si="571"/>
        <v>0</v>
      </c>
      <c r="BI1038" s="11" t="b">
        <f t="shared" si="572"/>
        <v>0</v>
      </c>
      <c r="BJ1038" s="11" t="b">
        <f t="shared" si="573"/>
        <v>0</v>
      </c>
      <c r="BK1038" s="11" t="b">
        <f t="shared" si="574"/>
        <v>0</v>
      </c>
      <c r="BL1038" s="11">
        <f t="shared" si="575"/>
        <v>23.104335482344592</v>
      </c>
      <c r="BM1038" s="11">
        <f t="shared" si="576"/>
        <v>1.232231225725045</v>
      </c>
      <c r="BN1038" s="11" t="b">
        <f t="shared" si="577"/>
        <v>0</v>
      </c>
      <c r="BO1038" s="11" t="b">
        <f t="shared" si="578"/>
        <v>0</v>
      </c>
      <c r="BP1038" s="11" t="b">
        <f t="shared" si="579"/>
        <v>0</v>
      </c>
      <c r="BQ1038" s="11">
        <f t="shared" si="580"/>
        <v>9.8578498058003596</v>
      </c>
      <c r="BR1038" s="11" t="b">
        <f t="shared" si="581"/>
        <v>0</v>
      </c>
    </row>
    <row r="1039" spans="1:70" s="5" customFormat="1" ht="12.75" customHeight="1" x14ac:dyDescent="0.7">
      <c r="A1039" s="24" t="s">
        <v>2393</v>
      </c>
      <c r="B1039" s="25" t="s">
        <v>2394</v>
      </c>
      <c r="C1039" s="24" t="s">
        <v>84</v>
      </c>
      <c r="D1039" s="26" t="s">
        <v>41</v>
      </c>
      <c r="E1039" s="24" t="s">
        <v>2610</v>
      </c>
      <c r="F1039" s="24" t="s">
        <v>2610</v>
      </c>
      <c r="G1039" s="62" t="s">
        <v>1082</v>
      </c>
      <c r="H1039" s="16">
        <v>142</v>
      </c>
      <c r="I1039" s="16">
        <v>164</v>
      </c>
      <c r="J1039" s="16">
        <v>163</v>
      </c>
      <c r="K1039" s="26"/>
      <c r="L1039" s="26"/>
      <c r="M1039" s="26"/>
      <c r="N1039" s="26"/>
      <c r="O1039" s="40"/>
      <c r="P1039" s="32" t="s">
        <v>80</v>
      </c>
      <c r="Q1039" s="32">
        <v>124</v>
      </c>
      <c r="R1039" s="60">
        <f t="shared" si="546"/>
        <v>0</v>
      </c>
      <c r="S1039" s="27" t="s">
        <v>64</v>
      </c>
      <c r="T1039" s="27"/>
      <c r="U1039" s="28">
        <v>67</v>
      </c>
      <c r="V1039" s="30">
        <f t="shared" si="547"/>
        <v>67</v>
      </c>
      <c r="W1039" s="29">
        <f t="shared" si="548"/>
        <v>1.3958333333333333</v>
      </c>
      <c r="X1039" s="29">
        <f t="shared" si="549"/>
        <v>41.279746061789005</v>
      </c>
      <c r="Y1039" s="29">
        <f t="shared" si="550"/>
        <v>1.2383923818536702</v>
      </c>
      <c r="Z1039" s="30">
        <f>IF(S1039="",0,VLOOKUP(S1039,[1]!Costo_Twist,2,FALSE)*W1039)</f>
        <v>173.31497471685836</v>
      </c>
      <c r="AA1039" s="31" t="s">
        <v>74</v>
      </c>
      <c r="AB1039" s="31"/>
      <c r="AC1039" s="31" t="s">
        <v>2413</v>
      </c>
      <c r="AD1039" s="34">
        <f t="shared" si="551"/>
        <v>30</v>
      </c>
      <c r="AE1039" s="33">
        <f t="shared" si="552"/>
        <v>0.625</v>
      </c>
      <c r="AF1039" s="33">
        <f t="shared" si="553"/>
        <v>18.483468385875675</v>
      </c>
      <c r="AG1039" s="33">
        <f t="shared" si="554"/>
        <v>0.55450405157627025</v>
      </c>
      <c r="AH1039" s="34">
        <f>IF(AA1039="",0,VLOOKUP(AA1039,[1]!Costo_Twist,2,FALSE)*AE1039)</f>
        <v>74.697637283023326</v>
      </c>
      <c r="AI1039" s="35" t="s">
        <v>65</v>
      </c>
      <c r="AJ1039" s="35"/>
      <c r="AK1039" s="35">
        <v>0.5</v>
      </c>
      <c r="AL1039" s="35">
        <f t="shared" si="555"/>
        <v>0.5</v>
      </c>
      <c r="AM1039" s="29">
        <f t="shared" si="556"/>
        <v>1.0416666666666666E-2</v>
      </c>
      <c r="AN1039" s="29">
        <f t="shared" si="557"/>
        <v>0.30805780643126124</v>
      </c>
      <c r="AO1039" s="29">
        <f t="shared" si="558"/>
        <v>9.2417341929378373E-3</v>
      </c>
      <c r="AP1039" s="30">
        <f>IF(AI1039="",0,VLOOKUP(AI1039,[1]!Costo_Twist,2,FALSE)*AM1039)</f>
        <v>1.525231392494899</v>
      </c>
      <c r="AQ1039" s="42"/>
      <c r="AR1039" s="42"/>
      <c r="AS1039" s="42"/>
      <c r="AT1039" s="42">
        <f t="shared" si="559"/>
        <v>0</v>
      </c>
      <c r="AU1039" s="43">
        <f t="shared" si="560"/>
        <v>0</v>
      </c>
      <c r="AV1039" s="43">
        <f t="shared" si="561"/>
        <v>0</v>
      </c>
      <c r="AW1039" s="43">
        <f t="shared" si="562"/>
        <v>0</v>
      </c>
      <c r="AX1039" s="44">
        <f>IF(AQ1039="",0,VLOOKUP(AQ1039,[1]!Costo_Twist,2,FALSE)*AU1039)</f>
        <v>0</v>
      </c>
      <c r="AY1039" s="36">
        <f t="shared" si="563"/>
        <v>249.5378433923766</v>
      </c>
      <c r="AZ1039" s="41">
        <f t="shared" si="564"/>
        <v>2.0312499999999996</v>
      </c>
      <c r="BA1039" s="37">
        <f t="shared" si="565"/>
        <v>126.03125</v>
      </c>
      <c r="BB1039" s="37" t="str">
        <f t="shared" si="566"/>
        <v>ok</v>
      </c>
      <c r="BC1039" s="37" t="str">
        <f t="shared" si="567"/>
        <v>ok</v>
      </c>
      <c r="BE1039" s="11" t="b">
        <f t="shared" si="568"/>
        <v>0</v>
      </c>
      <c r="BF1039" s="11" t="b">
        <f t="shared" si="569"/>
        <v>0</v>
      </c>
      <c r="BG1039" s="11" t="b">
        <f t="shared" si="570"/>
        <v>0</v>
      </c>
      <c r="BH1039" s="11" t="b">
        <f t="shared" si="571"/>
        <v>0</v>
      </c>
      <c r="BI1039" s="11" t="b">
        <f t="shared" si="572"/>
        <v>0</v>
      </c>
      <c r="BJ1039" s="11" t="b">
        <f t="shared" si="573"/>
        <v>0</v>
      </c>
      <c r="BK1039" s="11" t="b">
        <f t="shared" si="574"/>
        <v>0</v>
      </c>
      <c r="BL1039" s="11">
        <f t="shared" si="575"/>
        <v>41.279746061789005</v>
      </c>
      <c r="BM1039" s="11">
        <f t="shared" si="576"/>
        <v>0.30805780643126124</v>
      </c>
      <c r="BN1039" s="11" t="b">
        <f t="shared" si="577"/>
        <v>0</v>
      </c>
      <c r="BO1039" s="11" t="b">
        <f t="shared" si="578"/>
        <v>0</v>
      </c>
      <c r="BP1039" s="11" t="b">
        <f t="shared" si="579"/>
        <v>0</v>
      </c>
      <c r="BQ1039" s="11">
        <f t="shared" si="580"/>
        <v>18.483468385875675</v>
      </c>
      <c r="BR1039" s="11" t="b">
        <f t="shared" si="581"/>
        <v>0</v>
      </c>
    </row>
    <row r="1040" spans="1:70" s="5" customFormat="1" ht="12.75" customHeight="1" x14ac:dyDescent="0.7">
      <c r="A1040" s="24" t="s">
        <v>2393</v>
      </c>
      <c r="B1040" s="25" t="s">
        <v>2394</v>
      </c>
      <c r="C1040" s="24" t="s">
        <v>84</v>
      </c>
      <c r="D1040" s="26" t="s">
        <v>41</v>
      </c>
      <c r="E1040" s="24" t="s">
        <v>2610</v>
      </c>
      <c r="F1040" s="24" t="s">
        <v>2610</v>
      </c>
      <c r="G1040" s="62" t="s">
        <v>1083</v>
      </c>
      <c r="H1040" s="16">
        <v>102</v>
      </c>
      <c r="I1040" s="16">
        <v>122</v>
      </c>
      <c r="J1040" s="16">
        <v>121</v>
      </c>
      <c r="K1040" s="26"/>
      <c r="L1040" s="26"/>
      <c r="M1040" s="26"/>
      <c r="N1040" s="26"/>
      <c r="O1040" s="40"/>
      <c r="P1040" s="32" t="s">
        <v>81</v>
      </c>
      <c r="Q1040" s="32">
        <v>120</v>
      </c>
      <c r="R1040" s="60">
        <f t="shared" si="546"/>
        <v>0</v>
      </c>
      <c r="S1040" s="27" t="s">
        <v>64</v>
      </c>
      <c r="T1040" s="27"/>
      <c r="U1040" s="28">
        <v>141.5</v>
      </c>
      <c r="V1040" s="30">
        <f t="shared" si="547"/>
        <v>141.5</v>
      </c>
      <c r="W1040" s="29">
        <f t="shared" si="548"/>
        <v>2.9479166666666665</v>
      </c>
      <c r="X1040" s="29">
        <f t="shared" si="549"/>
        <v>87.180359220046924</v>
      </c>
      <c r="Y1040" s="29">
        <f t="shared" si="550"/>
        <v>2.6154107766014074</v>
      </c>
      <c r="Z1040" s="30">
        <f>IF(S1040="",0,VLOOKUP(S1040,[1]!Costo_Twist,2,FALSE)*W1040)</f>
        <v>366.03087943933519</v>
      </c>
      <c r="AA1040" s="31" t="s">
        <v>74</v>
      </c>
      <c r="AB1040" s="31"/>
      <c r="AC1040" s="31">
        <v>53</v>
      </c>
      <c r="AD1040" s="34">
        <f t="shared" si="551"/>
        <v>53</v>
      </c>
      <c r="AE1040" s="33">
        <f t="shared" si="552"/>
        <v>1.1041666666666667</v>
      </c>
      <c r="AF1040" s="33">
        <f t="shared" si="553"/>
        <v>32.654127481713694</v>
      </c>
      <c r="AG1040" s="33">
        <f t="shared" si="554"/>
        <v>0.97962382445141083</v>
      </c>
      <c r="AH1040" s="34">
        <f>IF(AA1040="",0,VLOOKUP(AA1040,[1]!Costo_Twist,2,FALSE)*AE1040)</f>
        <v>131.96582586667455</v>
      </c>
      <c r="AI1040" s="35" t="s">
        <v>65</v>
      </c>
      <c r="AJ1040" s="35"/>
      <c r="AK1040" s="35" t="s">
        <v>2398</v>
      </c>
      <c r="AL1040" s="35">
        <f t="shared" si="555"/>
        <v>4</v>
      </c>
      <c r="AM1040" s="29">
        <f t="shared" si="556"/>
        <v>8.3333333333333329E-2</v>
      </c>
      <c r="AN1040" s="29">
        <f t="shared" si="557"/>
        <v>2.4644624514500899</v>
      </c>
      <c r="AO1040" s="29">
        <f t="shared" si="558"/>
        <v>7.3933873543502698E-2</v>
      </c>
      <c r="AP1040" s="30">
        <f>IF(AI1040="",0,VLOOKUP(AI1040,[1]!Costo_Twist,2,FALSE)*AM1040)</f>
        <v>12.201851139959192</v>
      </c>
      <c r="AQ1040" s="42"/>
      <c r="AR1040" s="42"/>
      <c r="AS1040" s="42"/>
      <c r="AT1040" s="42">
        <f t="shared" si="559"/>
        <v>0</v>
      </c>
      <c r="AU1040" s="43">
        <f t="shared" si="560"/>
        <v>0</v>
      </c>
      <c r="AV1040" s="43">
        <f t="shared" si="561"/>
        <v>0</v>
      </c>
      <c r="AW1040" s="43">
        <f t="shared" si="562"/>
        <v>0</v>
      </c>
      <c r="AX1040" s="44">
        <f>IF(AQ1040="",0,VLOOKUP(AQ1040,[1]!Costo_Twist,2,FALSE)*AU1040)</f>
        <v>0</v>
      </c>
      <c r="AY1040" s="36">
        <f t="shared" si="563"/>
        <v>510.19855644596896</v>
      </c>
      <c r="AZ1040" s="41">
        <f t="shared" si="564"/>
        <v>4.1354166666666661</v>
      </c>
      <c r="BA1040" s="37">
        <f t="shared" si="565"/>
        <v>124.13541666666667</v>
      </c>
      <c r="BB1040" s="37" t="str">
        <f t="shared" si="566"/>
        <v>ok</v>
      </c>
      <c r="BC1040" s="37" t="str">
        <f t="shared" si="567"/>
        <v>ok</v>
      </c>
      <c r="BE1040" s="11" t="b">
        <f t="shared" si="568"/>
        <v>0</v>
      </c>
      <c r="BF1040" s="11" t="b">
        <f t="shared" si="569"/>
        <v>0</v>
      </c>
      <c r="BG1040" s="11" t="b">
        <f t="shared" si="570"/>
        <v>0</v>
      </c>
      <c r="BH1040" s="11" t="b">
        <f t="shared" si="571"/>
        <v>0</v>
      </c>
      <c r="BI1040" s="11" t="b">
        <f t="shared" si="572"/>
        <v>0</v>
      </c>
      <c r="BJ1040" s="11" t="b">
        <f t="shared" si="573"/>
        <v>0</v>
      </c>
      <c r="BK1040" s="11" t="b">
        <f t="shared" si="574"/>
        <v>0</v>
      </c>
      <c r="BL1040" s="11">
        <f t="shared" si="575"/>
        <v>87.180359220046924</v>
      </c>
      <c r="BM1040" s="11">
        <f t="shared" si="576"/>
        <v>2.4644624514500899</v>
      </c>
      <c r="BN1040" s="11" t="b">
        <f t="shared" si="577"/>
        <v>0</v>
      </c>
      <c r="BO1040" s="11" t="b">
        <f t="shared" si="578"/>
        <v>0</v>
      </c>
      <c r="BP1040" s="11" t="b">
        <f t="shared" si="579"/>
        <v>0</v>
      </c>
      <c r="BQ1040" s="11">
        <f t="shared" si="580"/>
        <v>32.654127481713694</v>
      </c>
      <c r="BR1040" s="11" t="b">
        <f t="shared" si="581"/>
        <v>0</v>
      </c>
    </row>
    <row r="1041" spans="1:70" s="5" customFormat="1" ht="12.75" customHeight="1" x14ac:dyDescent="0.7">
      <c r="A1041" s="24" t="s">
        <v>2393</v>
      </c>
      <c r="B1041" s="25" t="s">
        <v>2394</v>
      </c>
      <c r="C1041" s="24" t="s">
        <v>84</v>
      </c>
      <c r="D1041" s="26" t="s">
        <v>41</v>
      </c>
      <c r="E1041" s="24" t="s">
        <v>2610</v>
      </c>
      <c r="F1041" s="24" t="s">
        <v>2610</v>
      </c>
      <c r="G1041" s="62" t="s">
        <v>1084</v>
      </c>
      <c r="H1041" s="16">
        <v>227</v>
      </c>
      <c r="I1041" s="16">
        <v>236</v>
      </c>
      <c r="J1041" s="16">
        <v>225</v>
      </c>
      <c r="K1041" s="26"/>
      <c r="L1041" s="26"/>
      <c r="M1041" s="26"/>
      <c r="N1041" s="26"/>
      <c r="O1041" s="40"/>
      <c r="P1041" s="32" t="s">
        <v>79</v>
      </c>
      <c r="Q1041" s="32">
        <v>128</v>
      </c>
      <c r="R1041" s="60">
        <f t="shared" si="546"/>
        <v>0</v>
      </c>
      <c r="S1041" s="27" t="s">
        <v>64</v>
      </c>
      <c r="T1041" s="27"/>
      <c r="U1041" s="28">
        <v>2.5</v>
      </c>
      <c r="V1041" s="30">
        <f t="shared" si="547"/>
        <v>2.5</v>
      </c>
      <c r="W1041" s="29">
        <f t="shared" si="548"/>
        <v>5.2083333333333336E-2</v>
      </c>
      <c r="X1041" s="29">
        <f t="shared" si="549"/>
        <v>1.5402890321563063</v>
      </c>
      <c r="Y1041" s="29">
        <f t="shared" si="550"/>
        <v>4.620867096468919E-2</v>
      </c>
      <c r="Z1041" s="30">
        <f>IF(S1041="",0,VLOOKUP(S1041,[1]!Costo_Twist,2,FALSE)*W1041)</f>
        <v>6.466976668539492</v>
      </c>
      <c r="AA1041" s="31" t="s">
        <v>68</v>
      </c>
      <c r="AB1041" s="31"/>
      <c r="AC1041" s="31" t="s">
        <v>2424</v>
      </c>
      <c r="AD1041" s="34">
        <f t="shared" si="551"/>
        <v>9</v>
      </c>
      <c r="AE1041" s="33">
        <f t="shared" si="552"/>
        <v>0.1875</v>
      </c>
      <c r="AF1041" s="33">
        <f t="shared" si="553"/>
        <v>5.5450405157627021</v>
      </c>
      <c r="AG1041" s="33">
        <f t="shared" si="554"/>
        <v>0.16635121547288106</v>
      </c>
      <c r="AH1041" s="34">
        <f>IF(AA1041="",0,VLOOKUP(AA1041,[1]!Costo_Twist,2,FALSE)*AE1041)</f>
        <v>12.722521217139308</v>
      </c>
      <c r="AI1041" s="35" t="s">
        <v>74</v>
      </c>
      <c r="AJ1041" s="35"/>
      <c r="AK1041" s="35">
        <v>1.5</v>
      </c>
      <c r="AL1041" s="35">
        <f t="shared" si="555"/>
        <v>1.5</v>
      </c>
      <c r="AM1041" s="29">
        <f t="shared" si="556"/>
        <v>3.125E-2</v>
      </c>
      <c r="AN1041" s="29">
        <f t="shared" si="557"/>
        <v>0.92417341929378372</v>
      </c>
      <c r="AO1041" s="29">
        <f t="shared" si="558"/>
        <v>2.7725202578813512E-2</v>
      </c>
      <c r="AP1041" s="30">
        <f>IF(AI1041="",0,VLOOKUP(AI1041,[1]!Costo_Twist,2,FALSE)*AM1041)</f>
        <v>3.7348818641511663</v>
      </c>
      <c r="AQ1041" s="42"/>
      <c r="AR1041" s="42"/>
      <c r="AS1041" s="42"/>
      <c r="AT1041" s="42">
        <f t="shared" si="559"/>
        <v>0</v>
      </c>
      <c r="AU1041" s="43">
        <f t="shared" si="560"/>
        <v>0</v>
      </c>
      <c r="AV1041" s="43">
        <f t="shared" si="561"/>
        <v>0</v>
      </c>
      <c r="AW1041" s="43">
        <f t="shared" si="562"/>
        <v>0</v>
      </c>
      <c r="AX1041" s="44">
        <f>IF(AQ1041="",0,VLOOKUP(AQ1041,[1]!Costo_Twist,2,FALSE)*AU1041)</f>
        <v>0</v>
      </c>
      <c r="AY1041" s="36">
        <f t="shared" si="563"/>
        <v>22.924379749829967</v>
      </c>
      <c r="AZ1041" s="41">
        <f t="shared" si="564"/>
        <v>0.27083333333333337</v>
      </c>
      <c r="BA1041" s="37">
        <f t="shared" si="565"/>
        <v>128.27083333333334</v>
      </c>
      <c r="BB1041" s="37" t="str">
        <f t="shared" si="566"/>
        <v>ok</v>
      </c>
      <c r="BC1041" s="37" t="str">
        <f t="shared" si="567"/>
        <v>ok</v>
      </c>
      <c r="BE1041" s="11" t="b">
        <f t="shared" si="568"/>
        <v>0</v>
      </c>
      <c r="BF1041" s="11" t="b">
        <f t="shared" si="569"/>
        <v>0</v>
      </c>
      <c r="BG1041" s="11" t="b">
        <f t="shared" si="570"/>
        <v>0</v>
      </c>
      <c r="BH1041" s="11" t="b">
        <f t="shared" si="571"/>
        <v>0</v>
      </c>
      <c r="BI1041" s="11" t="b">
        <f t="shared" si="572"/>
        <v>0</v>
      </c>
      <c r="BJ1041" s="11">
        <f t="shared" si="573"/>
        <v>5.5450405157627021</v>
      </c>
      <c r="BK1041" s="11" t="b">
        <f t="shared" si="574"/>
        <v>0</v>
      </c>
      <c r="BL1041" s="11">
        <f t="shared" si="575"/>
        <v>1.5402890321563063</v>
      </c>
      <c r="BM1041" s="11" t="b">
        <f t="shared" si="576"/>
        <v>0</v>
      </c>
      <c r="BN1041" s="11" t="b">
        <f t="shared" si="577"/>
        <v>0</v>
      </c>
      <c r="BO1041" s="11" t="b">
        <f t="shared" si="578"/>
        <v>0</v>
      </c>
      <c r="BP1041" s="11" t="b">
        <f t="shared" si="579"/>
        <v>0</v>
      </c>
      <c r="BQ1041" s="11">
        <f t="shared" si="580"/>
        <v>0.92417341929378372</v>
      </c>
      <c r="BR1041" s="11" t="b">
        <f t="shared" si="581"/>
        <v>0</v>
      </c>
    </row>
    <row r="1042" spans="1:70" s="5" customFormat="1" ht="12.75" customHeight="1" x14ac:dyDescent="0.7">
      <c r="A1042" s="24" t="s">
        <v>2393</v>
      </c>
      <c r="B1042" s="25" t="s">
        <v>2394</v>
      </c>
      <c r="C1042" s="24" t="s">
        <v>84</v>
      </c>
      <c r="D1042" s="26" t="s">
        <v>41</v>
      </c>
      <c r="E1042" s="24" t="s">
        <v>2610</v>
      </c>
      <c r="F1042" s="24" t="s">
        <v>2610</v>
      </c>
      <c r="G1042" s="62" t="s">
        <v>1085</v>
      </c>
      <c r="H1042" s="16">
        <v>214</v>
      </c>
      <c r="I1042" s="16">
        <v>225</v>
      </c>
      <c r="J1042" s="16">
        <v>217</v>
      </c>
      <c r="K1042" s="26"/>
      <c r="L1042" s="26"/>
      <c r="M1042" s="26"/>
      <c r="N1042" s="26"/>
      <c r="O1042" s="40"/>
      <c r="P1042" s="32" t="s">
        <v>79</v>
      </c>
      <c r="Q1042" s="32">
        <v>128</v>
      </c>
      <c r="R1042" s="60">
        <f t="shared" si="546"/>
        <v>0</v>
      </c>
      <c r="S1042" s="27" t="s">
        <v>64</v>
      </c>
      <c r="T1042" s="27"/>
      <c r="U1042" s="28" t="s">
        <v>2424</v>
      </c>
      <c r="V1042" s="30">
        <f t="shared" si="547"/>
        <v>9</v>
      </c>
      <c r="W1042" s="29">
        <f t="shared" si="548"/>
        <v>0.1875</v>
      </c>
      <c r="X1042" s="29">
        <f t="shared" si="549"/>
        <v>5.5450405157627021</v>
      </c>
      <c r="Y1042" s="29">
        <f t="shared" si="550"/>
        <v>0.16635121547288106</v>
      </c>
      <c r="Z1042" s="30">
        <f>IF(S1042="",0,VLOOKUP(S1042,[1]!Costo_Twist,2,FALSE)*W1042)</f>
        <v>23.28111600674217</v>
      </c>
      <c r="AA1042" s="31" t="s">
        <v>74</v>
      </c>
      <c r="AB1042" s="31"/>
      <c r="AC1042" s="31" t="s">
        <v>2396</v>
      </c>
      <c r="AD1042" s="34">
        <f t="shared" si="551"/>
        <v>3</v>
      </c>
      <c r="AE1042" s="33">
        <f t="shared" si="552"/>
        <v>6.25E-2</v>
      </c>
      <c r="AF1042" s="33">
        <f t="shared" si="553"/>
        <v>1.8483468385875674</v>
      </c>
      <c r="AG1042" s="33">
        <f t="shared" si="554"/>
        <v>5.5450405157627024E-2</v>
      </c>
      <c r="AH1042" s="34">
        <f>IF(AA1042="",0,VLOOKUP(AA1042,[1]!Costo_Twist,2,FALSE)*AE1042)</f>
        <v>7.4697637283023326</v>
      </c>
      <c r="AI1042" s="35" t="s">
        <v>65</v>
      </c>
      <c r="AJ1042" s="35"/>
      <c r="AK1042" s="35">
        <v>2.5</v>
      </c>
      <c r="AL1042" s="35">
        <f t="shared" si="555"/>
        <v>2.5</v>
      </c>
      <c r="AM1042" s="29">
        <f t="shared" si="556"/>
        <v>5.2083333333333336E-2</v>
      </c>
      <c r="AN1042" s="29">
        <f t="shared" si="557"/>
        <v>1.5402890321563063</v>
      </c>
      <c r="AO1042" s="29">
        <f t="shared" si="558"/>
        <v>4.620867096468919E-2</v>
      </c>
      <c r="AP1042" s="30">
        <f>IF(AI1042="",0,VLOOKUP(AI1042,[1]!Costo_Twist,2,FALSE)*AM1042)</f>
        <v>7.6261569624744965</v>
      </c>
      <c r="AQ1042" s="42"/>
      <c r="AR1042" s="42"/>
      <c r="AS1042" s="42"/>
      <c r="AT1042" s="42">
        <f t="shared" si="559"/>
        <v>0</v>
      </c>
      <c r="AU1042" s="43">
        <f t="shared" si="560"/>
        <v>0</v>
      </c>
      <c r="AV1042" s="43">
        <f t="shared" si="561"/>
        <v>0</v>
      </c>
      <c r="AW1042" s="43">
        <f t="shared" si="562"/>
        <v>0</v>
      </c>
      <c r="AX1042" s="44">
        <f>IF(AQ1042="",0,VLOOKUP(AQ1042,[1]!Costo_Twist,2,FALSE)*AU1042)</f>
        <v>0</v>
      </c>
      <c r="AY1042" s="36">
        <f t="shared" si="563"/>
        <v>38.377036697519003</v>
      </c>
      <c r="AZ1042" s="41">
        <f t="shared" si="564"/>
        <v>0.30208333333333331</v>
      </c>
      <c r="BA1042" s="37">
        <f t="shared" si="565"/>
        <v>128.30208333333334</v>
      </c>
      <c r="BB1042" s="37" t="str">
        <f t="shared" si="566"/>
        <v>ok</v>
      </c>
      <c r="BC1042" s="37" t="str">
        <f t="shared" si="567"/>
        <v>ok</v>
      </c>
      <c r="BE1042" s="11" t="b">
        <f t="shared" si="568"/>
        <v>0</v>
      </c>
      <c r="BF1042" s="11" t="b">
        <f t="shared" si="569"/>
        <v>0</v>
      </c>
      <c r="BG1042" s="11" t="b">
        <f t="shared" si="570"/>
        <v>0</v>
      </c>
      <c r="BH1042" s="11" t="b">
        <f t="shared" si="571"/>
        <v>0</v>
      </c>
      <c r="BI1042" s="11" t="b">
        <f t="shared" si="572"/>
        <v>0</v>
      </c>
      <c r="BJ1042" s="11" t="b">
        <f t="shared" si="573"/>
        <v>0</v>
      </c>
      <c r="BK1042" s="11" t="b">
        <f t="shared" si="574"/>
        <v>0</v>
      </c>
      <c r="BL1042" s="11">
        <f t="shared" si="575"/>
        <v>5.5450405157627021</v>
      </c>
      <c r="BM1042" s="11">
        <f t="shared" si="576"/>
        <v>1.5402890321563063</v>
      </c>
      <c r="BN1042" s="11" t="b">
        <f t="shared" si="577"/>
        <v>0</v>
      </c>
      <c r="BO1042" s="11" t="b">
        <f t="shared" si="578"/>
        <v>0</v>
      </c>
      <c r="BP1042" s="11" t="b">
        <f t="shared" si="579"/>
        <v>0</v>
      </c>
      <c r="BQ1042" s="11">
        <f t="shared" si="580"/>
        <v>1.8483468385875674</v>
      </c>
      <c r="BR1042" s="11" t="b">
        <f t="shared" si="581"/>
        <v>0</v>
      </c>
    </row>
    <row r="1043" spans="1:70" s="5" customFormat="1" ht="12.75" customHeight="1" x14ac:dyDescent="0.7">
      <c r="A1043" s="24" t="s">
        <v>2393</v>
      </c>
      <c r="B1043" s="25" t="s">
        <v>2394</v>
      </c>
      <c r="C1043" s="24" t="s">
        <v>84</v>
      </c>
      <c r="D1043" s="26" t="s">
        <v>41</v>
      </c>
      <c r="E1043" s="24" t="s">
        <v>2610</v>
      </c>
      <c r="F1043" s="24" t="s">
        <v>2610</v>
      </c>
      <c r="G1043" s="62" t="s">
        <v>1086</v>
      </c>
      <c r="H1043" s="16">
        <v>197</v>
      </c>
      <c r="I1043" s="16">
        <v>210</v>
      </c>
      <c r="J1043" s="16">
        <v>202</v>
      </c>
      <c r="K1043" s="26"/>
      <c r="L1043" s="26"/>
      <c r="M1043" s="26"/>
      <c r="N1043" s="26"/>
      <c r="O1043" s="40"/>
      <c r="P1043" s="32" t="s">
        <v>79</v>
      </c>
      <c r="Q1043" s="32">
        <v>128</v>
      </c>
      <c r="R1043" s="60">
        <f t="shared" si="546"/>
        <v>0</v>
      </c>
      <c r="S1043" s="27" t="s">
        <v>64</v>
      </c>
      <c r="T1043" s="27"/>
      <c r="U1043" s="27">
        <v>18.5</v>
      </c>
      <c r="V1043" s="30">
        <f t="shared" si="547"/>
        <v>18.5</v>
      </c>
      <c r="W1043" s="29">
        <f t="shared" si="548"/>
        <v>0.38541666666666669</v>
      </c>
      <c r="X1043" s="29">
        <f t="shared" si="549"/>
        <v>11.398138837956667</v>
      </c>
      <c r="Y1043" s="29">
        <f t="shared" si="550"/>
        <v>0.34194416513870002</v>
      </c>
      <c r="Z1043" s="30">
        <f>IF(S1043="",0,VLOOKUP(S1043,[1]!Costo_Twist,2,FALSE)*W1043)</f>
        <v>47.85562734719224</v>
      </c>
      <c r="AA1043" s="31" t="s">
        <v>74</v>
      </c>
      <c r="AB1043" s="31"/>
      <c r="AC1043" s="31">
        <v>5.5</v>
      </c>
      <c r="AD1043" s="34">
        <f t="shared" si="551"/>
        <v>5.5</v>
      </c>
      <c r="AE1043" s="33">
        <f t="shared" si="552"/>
        <v>0.11458333333333333</v>
      </c>
      <c r="AF1043" s="33">
        <f t="shared" si="553"/>
        <v>3.3886358707438737</v>
      </c>
      <c r="AG1043" s="33">
        <f t="shared" si="554"/>
        <v>0.10165907612231621</v>
      </c>
      <c r="AH1043" s="34">
        <f>IF(AA1043="",0,VLOOKUP(AA1043,[1]!Costo_Twist,2,FALSE)*AE1043)</f>
        <v>13.694566835220943</v>
      </c>
      <c r="AI1043" s="35" t="s">
        <v>65</v>
      </c>
      <c r="AJ1043" s="35"/>
      <c r="AK1043" s="35" t="s">
        <v>2405</v>
      </c>
      <c r="AL1043" s="35">
        <f t="shared" si="555"/>
        <v>5</v>
      </c>
      <c r="AM1043" s="29">
        <f t="shared" si="556"/>
        <v>0.10416666666666667</v>
      </c>
      <c r="AN1043" s="29">
        <f t="shared" si="557"/>
        <v>3.0805780643126126</v>
      </c>
      <c r="AO1043" s="29">
        <f t="shared" si="558"/>
        <v>9.241734192937838E-2</v>
      </c>
      <c r="AP1043" s="30">
        <f>IF(AI1043="",0,VLOOKUP(AI1043,[1]!Costo_Twist,2,FALSE)*AM1043)</f>
        <v>15.252313924948993</v>
      </c>
      <c r="AQ1043" s="42"/>
      <c r="AR1043" s="42"/>
      <c r="AS1043" s="42"/>
      <c r="AT1043" s="42">
        <f t="shared" si="559"/>
        <v>0</v>
      </c>
      <c r="AU1043" s="43">
        <f t="shared" si="560"/>
        <v>0</v>
      </c>
      <c r="AV1043" s="43">
        <f t="shared" si="561"/>
        <v>0</v>
      </c>
      <c r="AW1043" s="43">
        <f t="shared" si="562"/>
        <v>0</v>
      </c>
      <c r="AX1043" s="44">
        <f>IF(AQ1043="",0,VLOOKUP(AQ1043,[1]!Costo_Twist,2,FALSE)*AU1043)</f>
        <v>0</v>
      </c>
      <c r="AY1043" s="36">
        <f t="shared" si="563"/>
        <v>76.802508107362172</v>
      </c>
      <c r="AZ1043" s="41">
        <f t="shared" si="564"/>
        <v>0.60416666666666663</v>
      </c>
      <c r="BA1043" s="37">
        <f t="shared" si="565"/>
        <v>128.60416666666666</v>
      </c>
      <c r="BB1043" s="37" t="str">
        <f t="shared" si="566"/>
        <v>ok</v>
      </c>
      <c r="BC1043" s="37" t="str">
        <f t="shared" si="567"/>
        <v>ok</v>
      </c>
      <c r="BE1043" s="11" t="b">
        <f t="shared" si="568"/>
        <v>0</v>
      </c>
      <c r="BF1043" s="11" t="b">
        <f t="shared" si="569"/>
        <v>0</v>
      </c>
      <c r="BG1043" s="11" t="b">
        <f t="shared" si="570"/>
        <v>0</v>
      </c>
      <c r="BH1043" s="11" t="b">
        <f t="shared" si="571"/>
        <v>0</v>
      </c>
      <c r="BI1043" s="11" t="b">
        <f t="shared" si="572"/>
        <v>0</v>
      </c>
      <c r="BJ1043" s="11" t="b">
        <f t="shared" si="573"/>
        <v>0</v>
      </c>
      <c r="BK1043" s="11" t="b">
        <f t="shared" si="574"/>
        <v>0</v>
      </c>
      <c r="BL1043" s="11">
        <f t="shared" si="575"/>
        <v>11.398138837956667</v>
      </c>
      <c r="BM1043" s="11">
        <f t="shared" si="576"/>
        <v>3.0805780643126126</v>
      </c>
      <c r="BN1043" s="11" t="b">
        <f t="shared" si="577"/>
        <v>0</v>
      </c>
      <c r="BO1043" s="11" t="b">
        <f t="shared" si="578"/>
        <v>0</v>
      </c>
      <c r="BP1043" s="11" t="b">
        <f t="shared" si="579"/>
        <v>0</v>
      </c>
      <c r="BQ1043" s="11">
        <f t="shared" si="580"/>
        <v>3.3886358707438737</v>
      </c>
      <c r="BR1043" s="11" t="b">
        <f t="shared" si="581"/>
        <v>0</v>
      </c>
    </row>
    <row r="1044" spans="1:70" s="5" customFormat="1" ht="12.75" customHeight="1" x14ac:dyDescent="0.7">
      <c r="A1044" s="24" t="s">
        <v>2393</v>
      </c>
      <c r="B1044" s="25" t="s">
        <v>2394</v>
      </c>
      <c r="C1044" s="24" t="s">
        <v>84</v>
      </c>
      <c r="D1044" s="26" t="s">
        <v>41</v>
      </c>
      <c r="E1044" s="24" t="s">
        <v>2610</v>
      </c>
      <c r="F1044" s="24" t="s">
        <v>2610</v>
      </c>
      <c r="G1044" s="62" t="s">
        <v>1087</v>
      </c>
      <c r="H1044" s="16">
        <v>180</v>
      </c>
      <c r="I1044" s="16">
        <v>193</v>
      </c>
      <c r="J1044" s="16">
        <v>186</v>
      </c>
      <c r="K1044" s="26"/>
      <c r="L1044" s="26"/>
      <c r="M1044" s="26"/>
      <c r="N1044" s="26"/>
      <c r="O1044" s="40"/>
      <c r="P1044" s="32" t="s">
        <v>79</v>
      </c>
      <c r="Q1044" s="32">
        <v>128</v>
      </c>
      <c r="R1044" s="60">
        <f t="shared" si="546"/>
        <v>0</v>
      </c>
      <c r="S1044" s="27" t="s">
        <v>64</v>
      </c>
      <c r="T1044" s="27"/>
      <c r="U1044" s="28" t="s">
        <v>2422</v>
      </c>
      <c r="V1044" s="30">
        <f t="shared" si="547"/>
        <v>35</v>
      </c>
      <c r="W1044" s="29">
        <f t="shared" si="548"/>
        <v>0.72916666666666663</v>
      </c>
      <c r="X1044" s="29">
        <f t="shared" si="549"/>
        <v>21.564046450188286</v>
      </c>
      <c r="Y1044" s="29">
        <f t="shared" si="550"/>
        <v>0.64692139350564859</v>
      </c>
      <c r="Z1044" s="30">
        <f>IF(S1044="",0,VLOOKUP(S1044,[1]!Costo_Twist,2,FALSE)*W1044)</f>
        <v>90.537673359552883</v>
      </c>
      <c r="AA1044" s="31" t="s">
        <v>74</v>
      </c>
      <c r="AB1044" s="31"/>
      <c r="AC1044" s="31">
        <v>8.5</v>
      </c>
      <c r="AD1044" s="34">
        <f t="shared" si="551"/>
        <v>8.5</v>
      </c>
      <c r="AE1044" s="33">
        <f t="shared" si="552"/>
        <v>0.17708333333333334</v>
      </c>
      <c r="AF1044" s="33">
        <f t="shared" si="553"/>
        <v>5.2369827093314418</v>
      </c>
      <c r="AG1044" s="33">
        <f t="shared" si="554"/>
        <v>0.15710948127994326</v>
      </c>
      <c r="AH1044" s="34">
        <f>IF(AA1044="",0,VLOOKUP(AA1044,[1]!Costo_Twist,2,FALSE)*AE1044)</f>
        <v>21.164330563523276</v>
      </c>
      <c r="AI1044" s="35" t="s">
        <v>65</v>
      </c>
      <c r="AJ1044" s="35"/>
      <c r="AK1044" s="35" t="s">
        <v>2404</v>
      </c>
      <c r="AL1044" s="35">
        <f t="shared" si="555"/>
        <v>7</v>
      </c>
      <c r="AM1044" s="29">
        <f t="shared" si="556"/>
        <v>0.14583333333333334</v>
      </c>
      <c r="AN1044" s="29">
        <f t="shared" si="557"/>
        <v>4.3128092900376576</v>
      </c>
      <c r="AO1044" s="29">
        <f t="shared" si="558"/>
        <v>0.12938427870112973</v>
      </c>
      <c r="AP1044" s="30">
        <f>IF(AI1044="",0,VLOOKUP(AI1044,[1]!Costo_Twist,2,FALSE)*AM1044)</f>
        <v>21.353239494928591</v>
      </c>
      <c r="AQ1044" s="42"/>
      <c r="AR1044" s="42"/>
      <c r="AS1044" s="42"/>
      <c r="AT1044" s="42">
        <f t="shared" si="559"/>
        <v>0</v>
      </c>
      <c r="AU1044" s="43">
        <f t="shared" si="560"/>
        <v>0</v>
      </c>
      <c r="AV1044" s="43">
        <f t="shared" si="561"/>
        <v>0</v>
      </c>
      <c r="AW1044" s="43">
        <f t="shared" si="562"/>
        <v>0</v>
      </c>
      <c r="AX1044" s="44">
        <f>IF(AQ1044="",0,VLOOKUP(AQ1044,[1]!Costo_Twist,2,FALSE)*AU1044)</f>
        <v>0</v>
      </c>
      <c r="AY1044" s="36">
        <f t="shared" si="563"/>
        <v>133.05524341800475</v>
      </c>
      <c r="AZ1044" s="41">
        <f t="shared" si="564"/>
        <v>1.0520833333333333</v>
      </c>
      <c r="BA1044" s="37">
        <f t="shared" si="565"/>
        <v>129.05208333333334</v>
      </c>
      <c r="BB1044" s="37" t="str">
        <f t="shared" si="566"/>
        <v>ok</v>
      </c>
      <c r="BC1044" s="37" t="str">
        <f t="shared" si="567"/>
        <v>ok</v>
      </c>
      <c r="BE1044" s="11" t="b">
        <f t="shared" si="568"/>
        <v>0</v>
      </c>
      <c r="BF1044" s="11" t="b">
        <f t="shared" si="569"/>
        <v>0</v>
      </c>
      <c r="BG1044" s="11" t="b">
        <f t="shared" si="570"/>
        <v>0</v>
      </c>
      <c r="BH1044" s="11" t="b">
        <f t="shared" si="571"/>
        <v>0</v>
      </c>
      <c r="BI1044" s="11" t="b">
        <f t="shared" si="572"/>
        <v>0</v>
      </c>
      <c r="BJ1044" s="11" t="b">
        <f t="shared" si="573"/>
        <v>0</v>
      </c>
      <c r="BK1044" s="11" t="b">
        <f t="shared" si="574"/>
        <v>0</v>
      </c>
      <c r="BL1044" s="11">
        <f t="shared" si="575"/>
        <v>21.564046450188286</v>
      </c>
      <c r="BM1044" s="11">
        <f t="shared" si="576"/>
        <v>4.3128092900376576</v>
      </c>
      <c r="BN1044" s="11" t="b">
        <f t="shared" si="577"/>
        <v>0</v>
      </c>
      <c r="BO1044" s="11" t="b">
        <f t="shared" si="578"/>
        <v>0</v>
      </c>
      <c r="BP1044" s="11" t="b">
        <f t="shared" si="579"/>
        <v>0</v>
      </c>
      <c r="BQ1044" s="11">
        <f t="shared" si="580"/>
        <v>5.2369827093314418</v>
      </c>
      <c r="BR1044" s="11" t="b">
        <f t="shared" si="581"/>
        <v>0</v>
      </c>
    </row>
    <row r="1045" spans="1:70" s="5" customFormat="1" ht="12.75" customHeight="1" x14ac:dyDescent="0.7">
      <c r="A1045" s="24" t="s">
        <v>2393</v>
      </c>
      <c r="B1045" s="25" t="s">
        <v>2394</v>
      </c>
      <c r="C1045" s="24" t="s">
        <v>84</v>
      </c>
      <c r="D1045" s="26" t="s">
        <v>41</v>
      </c>
      <c r="E1045" s="24" t="s">
        <v>2610</v>
      </c>
      <c r="F1045" s="24" t="s">
        <v>2610</v>
      </c>
      <c r="G1045" s="62" t="s">
        <v>1088</v>
      </c>
      <c r="H1045" s="16">
        <v>150</v>
      </c>
      <c r="I1045" s="16">
        <v>164</v>
      </c>
      <c r="J1045" s="16">
        <v>157</v>
      </c>
      <c r="K1045" s="26"/>
      <c r="L1045" s="26"/>
      <c r="M1045" s="26"/>
      <c r="N1045" s="26"/>
      <c r="O1045" s="40"/>
      <c r="P1045" s="32" t="s">
        <v>80</v>
      </c>
      <c r="Q1045" s="32">
        <v>124</v>
      </c>
      <c r="R1045" s="60">
        <f t="shared" si="546"/>
        <v>0</v>
      </c>
      <c r="S1045" s="27" t="s">
        <v>64</v>
      </c>
      <c r="T1045" s="27"/>
      <c r="U1045" s="28">
        <v>48</v>
      </c>
      <c r="V1045" s="30">
        <f t="shared" si="547"/>
        <v>48</v>
      </c>
      <c r="W1045" s="29">
        <f t="shared" si="548"/>
        <v>1</v>
      </c>
      <c r="X1045" s="29">
        <f t="shared" si="549"/>
        <v>29.573549417401079</v>
      </c>
      <c r="Y1045" s="29">
        <f t="shared" si="550"/>
        <v>0.88720648252203238</v>
      </c>
      <c r="Z1045" s="30">
        <f>IF(S1045="",0,VLOOKUP(S1045,[1]!Costo_Twist,2,FALSE)*W1045)</f>
        <v>124.16595203595824</v>
      </c>
      <c r="AA1045" s="31" t="s">
        <v>74</v>
      </c>
      <c r="AB1045" s="31"/>
      <c r="AC1045" s="31">
        <v>32.5</v>
      </c>
      <c r="AD1045" s="34">
        <f t="shared" si="551"/>
        <v>32.5</v>
      </c>
      <c r="AE1045" s="33">
        <f t="shared" si="552"/>
        <v>0.67708333333333337</v>
      </c>
      <c r="AF1045" s="33">
        <f t="shared" si="553"/>
        <v>20.02375741803198</v>
      </c>
      <c r="AG1045" s="33">
        <f t="shared" si="554"/>
        <v>0.60071272254095942</v>
      </c>
      <c r="AH1045" s="34">
        <f>IF(AA1045="",0,VLOOKUP(AA1045,[1]!Costo_Twist,2,FALSE)*AE1045)</f>
        <v>80.92244038994194</v>
      </c>
      <c r="AI1045" s="35" t="s">
        <v>66</v>
      </c>
      <c r="AJ1045" s="35"/>
      <c r="AK1045" s="35">
        <v>9.5</v>
      </c>
      <c r="AL1045" s="35">
        <f t="shared" si="555"/>
        <v>9.5</v>
      </c>
      <c r="AM1045" s="29">
        <f t="shared" si="556"/>
        <v>0.19791666666666666</v>
      </c>
      <c r="AN1045" s="29">
        <f t="shared" si="557"/>
        <v>5.8530983221939632</v>
      </c>
      <c r="AO1045" s="29">
        <f t="shared" si="558"/>
        <v>0.1755929496658189</v>
      </c>
      <c r="AP1045" s="30">
        <f>IF(AI1045="",0,VLOOKUP(AI1045,[1]!Costo_Twist,2,FALSE)*AM1045)</f>
        <v>49.612781047007914</v>
      </c>
      <c r="AQ1045" s="42"/>
      <c r="AR1045" s="42"/>
      <c r="AS1045" s="42"/>
      <c r="AT1045" s="42">
        <f t="shared" si="559"/>
        <v>0</v>
      </c>
      <c r="AU1045" s="43">
        <f t="shared" si="560"/>
        <v>0</v>
      </c>
      <c r="AV1045" s="43">
        <f t="shared" si="561"/>
        <v>0</v>
      </c>
      <c r="AW1045" s="43">
        <f t="shared" si="562"/>
        <v>0</v>
      </c>
      <c r="AX1045" s="44">
        <f>IF(AQ1045="",0,VLOOKUP(AQ1045,[1]!Costo_Twist,2,FALSE)*AU1045)</f>
        <v>0</v>
      </c>
      <c r="AY1045" s="36">
        <f t="shared" si="563"/>
        <v>254.70117347290807</v>
      </c>
      <c r="AZ1045" s="41">
        <f t="shared" si="564"/>
        <v>1.8750000000000002</v>
      </c>
      <c r="BA1045" s="37">
        <f t="shared" si="565"/>
        <v>125.875</v>
      </c>
      <c r="BB1045" s="37" t="str">
        <f t="shared" si="566"/>
        <v>ok</v>
      </c>
      <c r="BC1045" s="37" t="str">
        <f t="shared" si="567"/>
        <v>ok</v>
      </c>
      <c r="BE1045" s="11" t="b">
        <f t="shared" si="568"/>
        <v>0</v>
      </c>
      <c r="BF1045" s="11" t="b">
        <f t="shared" si="569"/>
        <v>0</v>
      </c>
      <c r="BG1045" s="11" t="b">
        <f t="shared" si="570"/>
        <v>0</v>
      </c>
      <c r="BH1045" s="11" t="b">
        <f t="shared" si="571"/>
        <v>0</v>
      </c>
      <c r="BI1045" s="11" t="b">
        <f t="shared" si="572"/>
        <v>0</v>
      </c>
      <c r="BJ1045" s="11" t="b">
        <f t="shared" si="573"/>
        <v>0</v>
      </c>
      <c r="BK1045" s="11" t="b">
        <f t="shared" si="574"/>
        <v>0</v>
      </c>
      <c r="BL1045" s="11">
        <f t="shared" si="575"/>
        <v>29.573549417401079</v>
      </c>
      <c r="BM1045" s="11" t="b">
        <f t="shared" si="576"/>
        <v>0</v>
      </c>
      <c r="BN1045" s="11" t="b">
        <f t="shared" si="577"/>
        <v>0</v>
      </c>
      <c r="BO1045" s="11">
        <f t="shared" si="578"/>
        <v>5.8530983221939632</v>
      </c>
      <c r="BP1045" s="11" t="b">
        <f t="shared" si="579"/>
        <v>0</v>
      </c>
      <c r="BQ1045" s="11">
        <f t="shared" si="580"/>
        <v>20.02375741803198</v>
      </c>
      <c r="BR1045" s="11" t="b">
        <f t="shared" si="581"/>
        <v>0</v>
      </c>
    </row>
    <row r="1046" spans="1:70" s="5" customFormat="1" ht="12.75" customHeight="1" x14ac:dyDescent="0.7">
      <c r="A1046" s="24" t="s">
        <v>2393</v>
      </c>
      <c r="B1046" s="25" t="s">
        <v>2394</v>
      </c>
      <c r="C1046" s="24" t="s">
        <v>84</v>
      </c>
      <c r="D1046" s="26" t="s">
        <v>41</v>
      </c>
      <c r="E1046" s="24" t="s">
        <v>2610</v>
      </c>
      <c r="F1046" s="24" t="s">
        <v>2610</v>
      </c>
      <c r="G1046" s="62" t="s">
        <v>1089</v>
      </c>
      <c r="H1046" s="16">
        <v>109</v>
      </c>
      <c r="I1046" s="16">
        <v>120</v>
      </c>
      <c r="J1046" s="16">
        <v>114</v>
      </c>
      <c r="K1046" s="26"/>
      <c r="L1046" s="26"/>
      <c r="M1046" s="26"/>
      <c r="N1046" s="26"/>
      <c r="O1046" s="40"/>
      <c r="P1046" s="32" t="s">
        <v>81</v>
      </c>
      <c r="Q1046" s="32">
        <v>120</v>
      </c>
      <c r="R1046" s="60">
        <f t="shared" si="546"/>
        <v>0</v>
      </c>
      <c r="S1046" s="27" t="s">
        <v>64</v>
      </c>
      <c r="T1046" s="27"/>
      <c r="U1046" s="28">
        <v>154.5</v>
      </c>
      <c r="V1046" s="30">
        <f t="shared" si="547"/>
        <v>154.5</v>
      </c>
      <c r="W1046" s="29">
        <f t="shared" si="548"/>
        <v>3.21875</v>
      </c>
      <c r="X1046" s="29">
        <f t="shared" si="549"/>
        <v>95.18986218725972</v>
      </c>
      <c r="Y1046" s="29">
        <f t="shared" si="550"/>
        <v>2.8556958656177915</v>
      </c>
      <c r="Z1046" s="30">
        <f>IF(S1046="",0,VLOOKUP(S1046,[1]!Costo_Twist,2,FALSE)*W1046)</f>
        <v>399.65915811574058</v>
      </c>
      <c r="AA1046" s="31" t="s">
        <v>74</v>
      </c>
      <c r="AB1046" s="31"/>
      <c r="AC1046" s="31">
        <v>27.5</v>
      </c>
      <c r="AD1046" s="34">
        <f t="shared" si="551"/>
        <v>27.5</v>
      </c>
      <c r="AE1046" s="33">
        <f t="shared" si="552"/>
        <v>0.57291666666666663</v>
      </c>
      <c r="AF1046" s="33">
        <f t="shared" si="553"/>
        <v>16.943179353719366</v>
      </c>
      <c r="AG1046" s="33">
        <f t="shared" si="554"/>
        <v>0.50829538061158097</v>
      </c>
      <c r="AH1046" s="34">
        <f>IF(AA1046="",0,VLOOKUP(AA1046,[1]!Costo_Twist,2,FALSE)*AE1046)</f>
        <v>68.472834176104712</v>
      </c>
      <c r="AI1046" s="35" t="s">
        <v>65</v>
      </c>
      <c r="AJ1046" s="35"/>
      <c r="AK1046" s="35">
        <v>28.5</v>
      </c>
      <c r="AL1046" s="35">
        <f t="shared" si="555"/>
        <v>28.5</v>
      </c>
      <c r="AM1046" s="29">
        <f t="shared" si="556"/>
        <v>0.59375</v>
      </c>
      <c r="AN1046" s="29">
        <f t="shared" si="557"/>
        <v>17.559294966581891</v>
      </c>
      <c r="AO1046" s="29">
        <f t="shared" si="558"/>
        <v>0.52677884899745675</v>
      </c>
      <c r="AP1046" s="30">
        <f>IF(AI1046="",0,VLOOKUP(AI1046,[1]!Costo_Twist,2,FALSE)*AM1046)</f>
        <v>86.938189372209251</v>
      </c>
      <c r="AQ1046" s="42"/>
      <c r="AR1046" s="42"/>
      <c r="AS1046" s="42"/>
      <c r="AT1046" s="42">
        <f t="shared" si="559"/>
        <v>0</v>
      </c>
      <c r="AU1046" s="43">
        <f t="shared" si="560"/>
        <v>0</v>
      </c>
      <c r="AV1046" s="43">
        <f t="shared" si="561"/>
        <v>0</v>
      </c>
      <c r="AW1046" s="43">
        <f t="shared" si="562"/>
        <v>0</v>
      </c>
      <c r="AX1046" s="44">
        <f>IF(AQ1046="",0,VLOOKUP(AQ1046,[1]!Costo_Twist,2,FALSE)*AU1046)</f>
        <v>0</v>
      </c>
      <c r="AY1046" s="36">
        <f t="shared" si="563"/>
        <v>555.07018166405453</v>
      </c>
      <c r="AZ1046" s="41">
        <f t="shared" si="564"/>
        <v>4.3854166666666661</v>
      </c>
      <c r="BA1046" s="37">
        <f t="shared" si="565"/>
        <v>124.38541666666667</v>
      </c>
      <c r="BB1046" s="37" t="str">
        <f t="shared" si="566"/>
        <v>ok</v>
      </c>
      <c r="BC1046" s="37" t="str">
        <f t="shared" si="567"/>
        <v>ok</v>
      </c>
      <c r="BE1046" s="11" t="b">
        <f t="shared" si="568"/>
        <v>0</v>
      </c>
      <c r="BF1046" s="11" t="b">
        <f t="shared" si="569"/>
        <v>0</v>
      </c>
      <c r="BG1046" s="11" t="b">
        <f t="shared" si="570"/>
        <v>0</v>
      </c>
      <c r="BH1046" s="11" t="b">
        <f t="shared" si="571"/>
        <v>0</v>
      </c>
      <c r="BI1046" s="11" t="b">
        <f t="shared" si="572"/>
        <v>0</v>
      </c>
      <c r="BJ1046" s="11" t="b">
        <f t="shared" si="573"/>
        <v>0</v>
      </c>
      <c r="BK1046" s="11" t="b">
        <f t="shared" si="574"/>
        <v>0</v>
      </c>
      <c r="BL1046" s="11">
        <f t="shared" si="575"/>
        <v>95.18986218725972</v>
      </c>
      <c r="BM1046" s="11">
        <f t="shared" si="576"/>
        <v>17.559294966581891</v>
      </c>
      <c r="BN1046" s="11" t="b">
        <f t="shared" si="577"/>
        <v>0</v>
      </c>
      <c r="BO1046" s="11" t="b">
        <f t="shared" si="578"/>
        <v>0</v>
      </c>
      <c r="BP1046" s="11" t="b">
        <f t="shared" si="579"/>
        <v>0</v>
      </c>
      <c r="BQ1046" s="11">
        <f t="shared" si="580"/>
        <v>16.943179353719366</v>
      </c>
      <c r="BR1046" s="11" t="b">
        <f t="shared" si="581"/>
        <v>0</v>
      </c>
    </row>
    <row r="1047" spans="1:70" s="5" customFormat="1" ht="12.75" customHeight="1" x14ac:dyDescent="0.7">
      <c r="A1047" s="24" t="s">
        <v>2393</v>
      </c>
      <c r="B1047" s="25" t="s">
        <v>2394</v>
      </c>
      <c r="C1047" s="24" t="s">
        <v>84</v>
      </c>
      <c r="D1047" s="26" t="s">
        <v>41</v>
      </c>
      <c r="E1047" s="24" t="s">
        <v>2610</v>
      </c>
      <c r="F1047" s="24" t="s">
        <v>2610</v>
      </c>
      <c r="G1047" s="62" t="s">
        <v>1090</v>
      </c>
      <c r="H1047" s="16">
        <v>232</v>
      </c>
      <c r="I1047" s="16">
        <v>244</v>
      </c>
      <c r="J1047" s="16">
        <v>233</v>
      </c>
      <c r="K1047" s="26"/>
      <c r="L1047" s="26"/>
      <c r="M1047" s="26"/>
      <c r="N1047" s="26"/>
      <c r="O1047" s="40"/>
      <c r="P1047" s="32" t="s">
        <v>79</v>
      </c>
      <c r="Q1047" s="32">
        <v>128</v>
      </c>
      <c r="R1047" s="60">
        <f t="shared" si="546"/>
        <v>0</v>
      </c>
      <c r="S1047" s="27" t="s">
        <v>64</v>
      </c>
      <c r="T1047" s="27"/>
      <c r="U1047" s="28" t="s">
        <v>2395</v>
      </c>
      <c r="V1047" s="30">
        <f t="shared" si="547"/>
        <v>1</v>
      </c>
      <c r="W1047" s="29">
        <f t="shared" si="548"/>
        <v>2.0833333333333332E-2</v>
      </c>
      <c r="X1047" s="29">
        <f t="shared" si="549"/>
        <v>0.61611561286252248</v>
      </c>
      <c r="Y1047" s="29">
        <f t="shared" si="550"/>
        <v>1.8483468385875675E-2</v>
      </c>
      <c r="Z1047" s="30">
        <f>IF(S1047="",0,VLOOKUP(S1047,[1]!Costo_Twist,2,FALSE)*W1047)</f>
        <v>2.5867906674157966</v>
      </c>
      <c r="AA1047" s="31" t="s">
        <v>68</v>
      </c>
      <c r="AB1047" s="31"/>
      <c r="AC1047" s="31">
        <v>5.5</v>
      </c>
      <c r="AD1047" s="34">
        <f t="shared" si="551"/>
        <v>5.5</v>
      </c>
      <c r="AE1047" s="33">
        <f t="shared" si="552"/>
        <v>0.11458333333333333</v>
      </c>
      <c r="AF1047" s="33">
        <f t="shared" si="553"/>
        <v>3.3886358707438737</v>
      </c>
      <c r="AG1047" s="33">
        <f t="shared" si="554"/>
        <v>0.10165907612231621</v>
      </c>
      <c r="AH1047" s="34">
        <f>IF(AA1047="",0,VLOOKUP(AA1047,[1]!Costo_Twist,2,FALSE)*AE1047)</f>
        <v>7.7748740771406881</v>
      </c>
      <c r="AI1047" s="35" t="s">
        <v>74</v>
      </c>
      <c r="AJ1047" s="35"/>
      <c r="AK1047" s="35">
        <v>1.5</v>
      </c>
      <c r="AL1047" s="35">
        <f t="shared" si="555"/>
        <v>1.5</v>
      </c>
      <c r="AM1047" s="29">
        <f t="shared" si="556"/>
        <v>3.125E-2</v>
      </c>
      <c r="AN1047" s="29">
        <f t="shared" si="557"/>
        <v>0.92417341929378372</v>
      </c>
      <c r="AO1047" s="29">
        <f t="shared" si="558"/>
        <v>2.7725202578813512E-2</v>
      </c>
      <c r="AP1047" s="30">
        <f>IF(AI1047="",0,VLOOKUP(AI1047,[1]!Costo_Twist,2,FALSE)*AM1047)</f>
        <v>3.7348818641511663</v>
      </c>
      <c r="AQ1047" s="42"/>
      <c r="AR1047" s="42"/>
      <c r="AS1047" s="42"/>
      <c r="AT1047" s="42">
        <f t="shared" si="559"/>
        <v>0</v>
      </c>
      <c r="AU1047" s="43">
        <f t="shared" si="560"/>
        <v>0</v>
      </c>
      <c r="AV1047" s="43">
        <f t="shared" si="561"/>
        <v>0</v>
      </c>
      <c r="AW1047" s="43">
        <f t="shared" si="562"/>
        <v>0</v>
      </c>
      <c r="AX1047" s="44">
        <f>IF(AQ1047="",0,VLOOKUP(AQ1047,[1]!Costo_Twist,2,FALSE)*AU1047)</f>
        <v>0</v>
      </c>
      <c r="AY1047" s="36">
        <f t="shared" si="563"/>
        <v>14.096546608707651</v>
      </c>
      <c r="AZ1047" s="41">
        <f t="shared" si="564"/>
        <v>0.16666666666666666</v>
      </c>
      <c r="BA1047" s="37">
        <f t="shared" si="565"/>
        <v>128.16666666666666</v>
      </c>
      <c r="BB1047" s="37" t="str">
        <f t="shared" si="566"/>
        <v>ok</v>
      </c>
      <c r="BC1047" s="37" t="str">
        <f t="shared" si="567"/>
        <v>ok</v>
      </c>
      <c r="BE1047" s="11" t="b">
        <f t="shared" si="568"/>
        <v>0</v>
      </c>
      <c r="BF1047" s="11" t="b">
        <f t="shared" si="569"/>
        <v>0</v>
      </c>
      <c r="BG1047" s="11" t="b">
        <f t="shared" si="570"/>
        <v>0</v>
      </c>
      <c r="BH1047" s="11" t="b">
        <f t="shared" si="571"/>
        <v>0</v>
      </c>
      <c r="BI1047" s="11" t="b">
        <f t="shared" si="572"/>
        <v>0</v>
      </c>
      <c r="BJ1047" s="11">
        <f t="shared" si="573"/>
        <v>3.3886358707438737</v>
      </c>
      <c r="BK1047" s="11" t="b">
        <f t="shared" si="574"/>
        <v>0</v>
      </c>
      <c r="BL1047" s="11">
        <f t="shared" si="575"/>
        <v>0.61611561286252248</v>
      </c>
      <c r="BM1047" s="11" t="b">
        <f t="shared" si="576"/>
        <v>0</v>
      </c>
      <c r="BN1047" s="11" t="b">
        <f t="shared" si="577"/>
        <v>0</v>
      </c>
      <c r="BO1047" s="11" t="b">
        <f t="shared" si="578"/>
        <v>0</v>
      </c>
      <c r="BP1047" s="11" t="b">
        <f t="shared" si="579"/>
        <v>0</v>
      </c>
      <c r="BQ1047" s="11">
        <f t="shared" si="580"/>
        <v>0.92417341929378372</v>
      </c>
      <c r="BR1047" s="11" t="b">
        <f t="shared" si="581"/>
        <v>0</v>
      </c>
    </row>
    <row r="1048" spans="1:70" s="5" customFormat="1" ht="12.75" customHeight="1" x14ac:dyDescent="0.7">
      <c r="A1048" s="24" t="s">
        <v>2393</v>
      </c>
      <c r="B1048" s="25" t="s">
        <v>2394</v>
      </c>
      <c r="C1048" s="24" t="s">
        <v>84</v>
      </c>
      <c r="D1048" s="26" t="s">
        <v>41</v>
      </c>
      <c r="E1048" s="24" t="s">
        <v>2610</v>
      </c>
      <c r="F1048" s="24" t="s">
        <v>2610</v>
      </c>
      <c r="G1048" s="62" t="s">
        <v>1091</v>
      </c>
      <c r="H1048" s="16">
        <v>208</v>
      </c>
      <c r="I1048" s="16">
        <v>224</v>
      </c>
      <c r="J1048" s="16">
        <v>215</v>
      </c>
      <c r="K1048" s="26"/>
      <c r="L1048" s="26"/>
      <c r="M1048" s="26"/>
      <c r="N1048" s="26"/>
      <c r="O1048" s="40"/>
      <c r="P1048" s="32" t="s">
        <v>79</v>
      </c>
      <c r="Q1048" s="32">
        <v>128</v>
      </c>
      <c r="R1048" s="60">
        <f t="shared" si="546"/>
        <v>0</v>
      </c>
      <c r="S1048" s="27" t="s">
        <v>64</v>
      </c>
      <c r="T1048" s="27"/>
      <c r="U1048" s="28" t="s">
        <v>2399</v>
      </c>
      <c r="V1048" s="30">
        <f t="shared" si="547"/>
        <v>6</v>
      </c>
      <c r="W1048" s="29">
        <f t="shared" si="548"/>
        <v>0.125</v>
      </c>
      <c r="X1048" s="29">
        <f t="shared" si="549"/>
        <v>3.6966936771751349</v>
      </c>
      <c r="Y1048" s="29">
        <f t="shared" si="550"/>
        <v>0.11090081031525405</v>
      </c>
      <c r="Z1048" s="30">
        <f>IF(S1048="",0,VLOOKUP(S1048,[1]!Costo_Twist,2,FALSE)*W1048)</f>
        <v>15.52074400449478</v>
      </c>
      <c r="AA1048" s="31" t="s">
        <v>68</v>
      </c>
      <c r="AB1048" s="31"/>
      <c r="AC1048" s="31" t="s">
        <v>2403</v>
      </c>
      <c r="AD1048" s="34">
        <f t="shared" si="551"/>
        <v>13</v>
      </c>
      <c r="AE1048" s="33">
        <f t="shared" si="552"/>
        <v>0.27083333333333331</v>
      </c>
      <c r="AF1048" s="33">
        <f t="shared" si="553"/>
        <v>8.0095029672127911</v>
      </c>
      <c r="AG1048" s="33">
        <f t="shared" si="554"/>
        <v>0.24028508901638373</v>
      </c>
      <c r="AH1048" s="34">
        <f>IF(AA1048="",0,VLOOKUP(AA1048,[1]!Costo_Twist,2,FALSE)*AE1048)</f>
        <v>18.376975091423443</v>
      </c>
      <c r="AI1048" s="35" t="s">
        <v>74</v>
      </c>
      <c r="AJ1048" s="35"/>
      <c r="AK1048" s="35" t="s">
        <v>2405</v>
      </c>
      <c r="AL1048" s="35">
        <f t="shared" si="555"/>
        <v>5</v>
      </c>
      <c r="AM1048" s="29">
        <f t="shared" si="556"/>
        <v>0.10416666666666667</v>
      </c>
      <c r="AN1048" s="29">
        <f t="shared" si="557"/>
        <v>3.0805780643126126</v>
      </c>
      <c r="AO1048" s="29">
        <f t="shared" si="558"/>
        <v>9.241734192937838E-2</v>
      </c>
      <c r="AP1048" s="30">
        <f>IF(AI1048="",0,VLOOKUP(AI1048,[1]!Costo_Twist,2,FALSE)*AM1048)</f>
        <v>12.449606213837221</v>
      </c>
      <c r="AQ1048" s="42"/>
      <c r="AR1048" s="42"/>
      <c r="AS1048" s="42"/>
      <c r="AT1048" s="42">
        <f t="shared" si="559"/>
        <v>0</v>
      </c>
      <c r="AU1048" s="43">
        <f t="shared" si="560"/>
        <v>0</v>
      </c>
      <c r="AV1048" s="43">
        <f t="shared" si="561"/>
        <v>0</v>
      </c>
      <c r="AW1048" s="43">
        <f t="shared" si="562"/>
        <v>0</v>
      </c>
      <c r="AX1048" s="44">
        <f>IF(AQ1048="",0,VLOOKUP(AQ1048,[1]!Costo_Twist,2,FALSE)*AU1048)</f>
        <v>0</v>
      </c>
      <c r="AY1048" s="36">
        <f t="shared" si="563"/>
        <v>46.347325309755441</v>
      </c>
      <c r="AZ1048" s="41">
        <f t="shared" si="564"/>
        <v>0.5</v>
      </c>
      <c r="BA1048" s="37">
        <f t="shared" si="565"/>
        <v>128.5</v>
      </c>
      <c r="BB1048" s="37" t="str">
        <f t="shared" si="566"/>
        <v>ok</v>
      </c>
      <c r="BC1048" s="37" t="str">
        <f t="shared" si="567"/>
        <v>ok</v>
      </c>
      <c r="BE1048" s="11" t="b">
        <f t="shared" si="568"/>
        <v>0</v>
      </c>
      <c r="BF1048" s="11" t="b">
        <f t="shared" si="569"/>
        <v>0</v>
      </c>
      <c r="BG1048" s="11" t="b">
        <f t="shared" si="570"/>
        <v>0</v>
      </c>
      <c r="BH1048" s="11" t="b">
        <f t="shared" si="571"/>
        <v>0</v>
      </c>
      <c r="BI1048" s="11" t="b">
        <f t="shared" si="572"/>
        <v>0</v>
      </c>
      <c r="BJ1048" s="11">
        <f t="shared" si="573"/>
        <v>8.0095029672127911</v>
      </c>
      <c r="BK1048" s="11" t="b">
        <f t="shared" si="574"/>
        <v>0</v>
      </c>
      <c r="BL1048" s="11">
        <f t="shared" si="575"/>
        <v>3.6966936771751349</v>
      </c>
      <c r="BM1048" s="11" t="b">
        <f t="shared" si="576"/>
        <v>0</v>
      </c>
      <c r="BN1048" s="11" t="b">
        <f t="shared" si="577"/>
        <v>0</v>
      </c>
      <c r="BO1048" s="11" t="b">
        <f t="shared" si="578"/>
        <v>0</v>
      </c>
      <c r="BP1048" s="11" t="b">
        <f t="shared" si="579"/>
        <v>0</v>
      </c>
      <c r="BQ1048" s="11">
        <f t="shared" si="580"/>
        <v>3.0805780643126126</v>
      </c>
      <c r="BR1048" s="11" t="b">
        <f t="shared" si="581"/>
        <v>0</v>
      </c>
    </row>
    <row r="1049" spans="1:70" s="5" customFormat="1" ht="12.75" customHeight="1" x14ac:dyDescent="0.7">
      <c r="A1049" s="24" t="s">
        <v>2393</v>
      </c>
      <c r="B1049" s="25" t="s">
        <v>2394</v>
      </c>
      <c r="C1049" s="24" t="s">
        <v>84</v>
      </c>
      <c r="D1049" s="26" t="s">
        <v>41</v>
      </c>
      <c r="E1049" s="24" t="s">
        <v>2610</v>
      </c>
      <c r="F1049" s="24" t="s">
        <v>2610</v>
      </c>
      <c r="G1049" s="62" t="s">
        <v>1092</v>
      </c>
      <c r="H1049" s="16">
        <v>190</v>
      </c>
      <c r="I1049" s="16">
        <v>207</v>
      </c>
      <c r="J1049" s="16">
        <v>199</v>
      </c>
      <c r="K1049" s="26"/>
      <c r="L1049" s="26"/>
      <c r="M1049" s="26"/>
      <c r="N1049" s="26"/>
      <c r="O1049" s="40"/>
      <c r="P1049" s="32" t="s">
        <v>79</v>
      </c>
      <c r="Q1049" s="32">
        <v>128</v>
      </c>
      <c r="R1049" s="60">
        <f t="shared" si="546"/>
        <v>0</v>
      </c>
      <c r="S1049" s="27" t="s">
        <v>64</v>
      </c>
      <c r="T1049" s="27"/>
      <c r="U1049" s="27">
        <v>14.5</v>
      </c>
      <c r="V1049" s="30">
        <f t="shared" si="547"/>
        <v>14.5</v>
      </c>
      <c r="W1049" s="29">
        <f t="shared" si="548"/>
        <v>0.30208333333333331</v>
      </c>
      <c r="X1049" s="29">
        <f t="shared" si="549"/>
        <v>8.9336763865065763</v>
      </c>
      <c r="Y1049" s="29">
        <f t="shared" si="550"/>
        <v>0.26801029159519729</v>
      </c>
      <c r="Z1049" s="30">
        <f>IF(S1049="",0,VLOOKUP(S1049,[1]!Costo_Twist,2,FALSE)*W1049)</f>
        <v>37.508464677529048</v>
      </c>
      <c r="AA1049" s="31" t="s">
        <v>68</v>
      </c>
      <c r="AB1049" s="31"/>
      <c r="AC1049" s="31" t="s">
        <v>2429</v>
      </c>
      <c r="AD1049" s="34">
        <f t="shared" si="551"/>
        <v>20</v>
      </c>
      <c r="AE1049" s="33">
        <f t="shared" si="552"/>
        <v>0.41666666666666669</v>
      </c>
      <c r="AF1049" s="33">
        <f t="shared" si="553"/>
        <v>12.32231225725045</v>
      </c>
      <c r="AG1049" s="33">
        <f t="shared" si="554"/>
        <v>0.36966936771751352</v>
      </c>
      <c r="AH1049" s="34">
        <f>IF(AA1049="",0,VLOOKUP(AA1049,[1]!Costo_Twist,2,FALSE)*AE1049)</f>
        <v>28.272269371420684</v>
      </c>
      <c r="AI1049" s="35" t="s">
        <v>74</v>
      </c>
      <c r="AJ1049" s="35"/>
      <c r="AK1049" s="35">
        <v>9.5</v>
      </c>
      <c r="AL1049" s="35">
        <f t="shared" si="555"/>
        <v>9.5</v>
      </c>
      <c r="AM1049" s="29">
        <f t="shared" si="556"/>
        <v>0.19791666666666666</v>
      </c>
      <c r="AN1049" s="29">
        <f t="shared" si="557"/>
        <v>5.8530983221939632</v>
      </c>
      <c r="AO1049" s="29">
        <f t="shared" si="558"/>
        <v>0.1755929496658189</v>
      </c>
      <c r="AP1049" s="30">
        <f>IF(AI1049="",0,VLOOKUP(AI1049,[1]!Costo_Twist,2,FALSE)*AM1049)</f>
        <v>23.65425180629072</v>
      </c>
      <c r="AQ1049" s="42"/>
      <c r="AR1049" s="42"/>
      <c r="AS1049" s="42"/>
      <c r="AT1049" s="42">
        <f t="shared" si="559"/>
        <v>0</v>
      </c>
      <c r="AU1049" s="43">
        <f t="shared" si="560"/>
        <v>0</v>
      </c>
      <c r="AV1049" s="43">
        <f t="shared" si="561"/>
        <v>0</v>
      </c>
      <c r="AW1049" s="43">
        <f t="shared" si="562"/>
        <v>0</v>
      </c>
      <c r="AX1049" s="44">
        <f>IF(AQ1049="",0,VLOOKUP(AQ1049,[1]!Costo_Twist,2,FALSE)*AU1049)</f>
        <v>0</v>
      </c>
      <c r="AY1049" s="36">
        <f t="shared" si="563"/>
        <v>89.434985855240456</v>
      </c>
      <c r="AZ1049" s="41">
        <f t="shared" si="564"/>
        <v>0.91666666666666663</v>
      </c>
      <c r="BA1049" s="37">
        <f t="shared" si="565"/>
        <v>128.91666666666666</v>
      </c>
      <c r="BB1049" s="37" t="str">
        <f t="shared" si="566"/>
        <v>ok</v>
      </c>
      <c r="BC1049" s="37" t="str">
        <f t="shared" si="567"/>
        <v>ok</v>
      </c>
      <c r="BE1049" s="11" t="b">
        <f t="shared" si="568"/>
        <v>0</v>
      </c>
      <c r="BF1049" s="11" t="b">
        <f t="shared" si="569"/>
        <v>0</v>
      </c>
      <c r="BG1049" s="11" t="b">
        <f t="shared" si="570"/>
        <v>0</v>
      </c>
      <c r="BH1049" s="11" t="b">
        <f t="shared" si="571"/>
        <v>0</v>
      </c>
      <c r="BI1049" s="11" t="b">
        <f t="shared" si="572"/>
        <v>0</v>
      </c>
      <c r="BJ1049" s="11">
        <f t="shared" si="573"/>
        <v>12.32231225725045</v>
      </c>
      <c r="BK1049" s="11" t="b">
        <f t="shared" si="574"/>
        <v>0</v>
      </c>
      <c r="BL1049" s="11">
        <f t="shared" si="575"/>
        <v>8.9336763865065763</v>
      </c>
      <c r="BM1049" s="11" t="b">
        <f t="shared" si="576"/>
        <v>0</v>
      </c>
      <c r="BN1049" s="11" t="b">
        <f t="shared" si="577"/>
        <v>0</v>
      </c>
      <c r="BO1049" s="11" t="b">
        <f t="shared" si="578"/>
        <v>0</v>
      </c>
      <c r="BP1049" s="11" t="b">
        <f t="shared" si="579"/>
        <v>0</v>
      </c>
      <c r="BQ1049" s="11">
        <f t="shared" si="580"/>
        <v>5.8530983221939632</v>
      </c>
      <c r="BR1049" s="11" t="b">
        <f t="shared" si="581"/>
        <v>0</v>
      </c>
    </row>
    <row r="1050" spans="1:70" s="5" customFormat="1" ht="12.75" customHeight="1" x14ac:dyDescent="0.7">
      <c r="A1050" s="24" t="s">
        <v>2393</v>
      </c>
      <c r="B1050" s="25" t="s">
        <v>2394</v>
      </c>
      <c r="C1050" s="24" t="s">
        <v>84</v>
      </c>
      <c r="D1050" s="26" t="s">
        <v>41</v>
      </c>
      <c r="E1050" s="24" t="s">
        <v>2610</v>
      </c>
      <c r="F1050" s="24" t="s">
        <v>2610</v>
      </c>
      <c r="G1050" s="62" t="s">
        <v>1093</v>
      </c>
      <c r="H1050" s="16">
        <v>172</v>
      </c>
      <c r="I1050" s="16">
        <v>191</v>
      </c>
      <c r="J1050" s="16">
        <v>183</v>
      </c>
      <c r="K1050" s="26"/>
      <c r="L1050" s="26"/>
      <c r="M1050" s="26"/>
      <c r="N1050" s="26"/>
      <c r="O1050" s="40"/>
      <c r="P1050" s="32" t="s">
        <v>80</v>
      </c>
      <c r="Q1050" s="32">
        <v>124</v>
      </c>
      <c r="R1050" s="60">
        <f t="shared" si="546"/>
        <v>0</v>
      </c>
      <c r="S1050" s="27" t="s">
        <v>64</v>
      </c>
      <c r="T1050" s="27"/>
      <c r="U1050" s="28" t="s">
        <v>2413</v>
      </c>
      <c r="V1050" s="30">
        <f t="shared" si="547"/>
        <v>30</v>
      </c>
      <c r="W1050" s="29">
        <f t="shared" si="548"/>
        <v>0.625</v>
      </c>
      <c r="X1050" s="29">
        <f t="shared" si="549"/>
        <v>18.483468385875675</v>
      </c>
      <c r="Y1050" s="29">
        <f t="shared" si="550"/>
        <v>0.55450405157627025</v>
      </c>
      <c r="Z1050" s="30">
        <f>IF(S1050="",0,VLOOKUP(S1050,[1]!Costo_Twist,2,FALSE)*W1050)</f>
        <v>77.603720022473908</v>
      </c>
      <c r="AA1050" s="31" t="s">
        <v>74</v>
      </c>
      <c r="AB1050" s="31"/>
      <c r="AC1050" s="31" t="s">
        <v>2400</v>
      </c>
      <c r="AD1050" s="34">
        <f t="shared" si="551"/>
        <v>14</v>
      </c>
      <c r="AE1050" s="33">
        <f t="shared" si="552"/>
        <v>0.29166666666666669</v>
      </c>
      <c r="AF1050" s="33">
        <f t="shared" si="553"/>
        <v>8.6256185800753151</v>
      </c>
      <c r="AG1050" s="33">
        <f t="shared" si="554"/>
        <v>0.25876855740225946</v>
      </c>
      <c r="AH1050" s="34">
        <f>IF(AA1050="",0,VLOOKUP(AA1050,[1]!Costo_Twist,2,FALSE)*AE1050)</f>
        <v>34.858897398744219</v>
      </c>
      <c r="AI1050" s="35" t="s">
        <v>65</v>
      </c>
      <c r="AJ1050" s="35"/>
      <c r="AK1050" s="35" t="s">
        <v>2399</v>
      </c>
      <c r="AL1050" s="35">
        <f t="shared" si="555"/>
        <v>6</v>
      </c>
      <c r="AM1050" s="29">
        <f t="shared" si="556"/>
        <v>0.125</v>
      </c>
      <c r="AN1050" s="29">
        <f t="shared" si="557"/>
        <v>3.6966936771751349</v>
      </c>
      <c r="AO1050" s="29">
        <f t="shared" si="558"/>
        <v>0.11090081031525405</v>
      </c>
      <c r="AP1050" s="30">
        <f>IF(AI1050="",0,VLOOKUP(AI1050,[1]!Costo_Twist,2,FALSE)*AM1050)</f>
        <v>18.30277670993879</v>
      </c>
      <c r="AQ1050" s="42"/>
      <c r="AR1050" s="42"/>
      <c r="AS1050" s="42"/>
      <c r="AT1050" s="42">
        <f t="shared" si="559"/>
        <v>0</v>
      </c>
      <c r="AU1050" s="43">
        <f t="shared" si="560"/>
        <v>0</v>
      </c>
      <c r="AV1050" s="43">
        <f t="shared" si="561"/>
        <v>0</v>
      </c>
      <c r="AW1050" s="43">
        <f t="shared" si="562"/>
        <v>0</v>
      </c>
      <c r="AX1050" s="44">
        <f>IF(AQ1050="",0,VLOOKUP(AQ1050,[1]!Costo_Twist,2,FALSE)*AU1050)</f>
        <v>0</v>
      </c>
      <c r="AY1050" s="36">
        <f t="shared" si="563"/>
        <v>130.76539413115691</v>
      </c>
      <c r="AZ1050" s="41">
        <f t="shared" si="564"/>
        <v>1.0416666666666667</v>
      </c>
      <c r="BA1050" s="37">
        <f t="shared" si="565"/>
        <v>125.04166666666667</v>
      </c>
      <c r="BB1050" s="37" t="str">
        <f t="shared" si="566"/>
        <v>ok</v>
      </c>
      <c r="BC1050" s="37" t="str">
        <f t="shared" si="567"/>
        <v>ok</v>
      </c>
      <c r="BE1050" s="11" t="b">
        <f t="shared" si="568"/>
        <v>0</v>
      </c>
      <c r="BF1050" s="11" t="b">
        <f t="shared" si="569"/>
        <v>0</v>
      </c>
      <c r="BG1050" s="11" t="b">
        <f t="shared" si="570"/>
        <v>0</v>
      </c>
      <c r="BH1050" s="11" t="b">
        <f t="shared" si="571"/>
        <v>0</v>
      </c>
      <c r="BI1050" s="11" t="b">
        <f t="shared" si="572"/>
        <v>0</v>
      </c>
      <c r="BJ1050" s="11" t="b">
        <f t="shared" si="573"/>
        <v>0</v>
      </c>
      <c r="BK1050" s="11" t="b">
        <f t="shared" si="574"/>
        <v>0</v>
      </c>
      <c r="BL1050" s="11">
        <f t="shared" si="575"/>
        <v>18.483468385875675</v>
      </c>
      <c r="BM1050" s="11">
        <f t="shared" si="576"/>
        <v>3.6966936771751349</v>
      </c>
      <c r="BN1050" s="11" t="b">
        <f t="shared" si="577"/>
        <v>0</v>
      </c>
      <c r="BO1050" s="11" t="b">
        <f t="shared" si="578"/>
        <v>0</v>
      </c>
      <c r="BP1050" s="11" t="b">
        <f t="shared" si="579"/>
        <v>0</v>
      </c>
      <c r="BQ1050" s="11">
        <f t="shared" si="580"/>
        <v>8.6256185800753151</v>
      </c>
      <c r="BR1050" s="11" t="b">
        <f t="shared" si="581"/>
        <v>0</v>
      </c>
    </row>
    <row r="1051" spans="1:70" s="5" customFormat="1" ht="12.75" customHeight="1" x14ac:dyDescent="0.7">
      <c r="A1051" s="24" t="s">
        <v>2393</v>
      </c>
      <c r="B1051" s="25" t="s">
        <v>2394</v>
      </c>
      <c r="C1051" s="24" t="s">
        <v>84</v>
      </c>
      <c r="D1051" s="26" t="s">
        <v>41</v>
      </c>
      <c r="E1051" s="24" t="s">
        <v>2610</v>
      </c>
      <c r="F1051" s="24" t="s">
        <v>2610</v>
      </c>
      <c r="G1051" s="62" t="s">
        <v>1094</v>
      </c>
      <c r="H1051" s="16">
        <v>145</v>
      </c>
      <c r="I1051" s="16">
        <v>166</v>
      </c>
      <c r="J1051" s="16">
        <v>159</v>
      </c>
      <c r="K1051" s="26"/>
      <c r="L1051" s="26"/>
      <c r="M1051" s="26"/>
      <c r="N1051" s="26"/>
      <c r="O1051" s="40"/>
      <c r="P1051" s="32" t="s">
        <v>80</v>
      </c>
      <c r="Q1051" s="32">
        <v>124</v>
      </c>
      <c r="R1051" s="60">
        <f t="shared" si="546"/>
        <v>0</v>
      </c>
      <c r="S1051" s="27" t="s">
        <v>64</v>
      </c>
      <c r="T1051" s="27"/>
      <c r="U1051" s="27">
        <v>70</v>
      </c>
      <c r="V1051" s="30">
        <f t="shared" si="547"/>
        <v>70</v>
      </c>
      <c r="W1051" s="29">
        <f t="shared" si="548"/>
        <v>1.4583333333333333</v>
      </c>
      <c r="X1051" s="29">
        <f t="shared" si="549"/>
        <v>43.128092900376572</v>
      </c>
      <c r="Y1051" s="29">
        <f t="shared" si="550"/>
        <v>1.2938427870112972</v>
      </c>
      <c r="Z1051" s="30">
        <f>IF(S1051="",0,VLOOKUP(S1051,[1]!Costo_Twist,2,FALSE)*W1051)</f>
        <v>181.07534671910577</v>
      </c>
      <c r="AA1051" s="31" t="s">
        <v>74</v>
      </c>
      <c r="AB1051" s="31"/>
      <c r="AC1051" s="31" t="s">
        <v>2413</v>
      </c>
      <c r="AD1051" s="34">
        <f t="shared" si="551"/>
        <v>30</v>
      </c>
      <c r="AE1051" s="33">
        <f t="shared" si="552"/>
        <v>0.625</v>
      </c>
      <c r="AF1051" s="33">
        <f t="shared" si="553"/>
        <v>18.483468385875675</v>
      </c>
      <c r="AG1051" s="33">
        <f t="shared" si="554"/>
        <v>0.55450405157627025</v>
      </c>
      <c r="AH1051" s="34">
        <f>IF(AA1051="",0,VLOOKUP(AA1051,[1]!Costo_Twist,2,FALSE)*AE1051)</f>
        <v>74.697637283023326</v>
      </c>
      <c r="AI1051" s="35" t="s">
        <v>65</v>
      </c>
      <c r="AJ1051" s="35"/>
      <c r="AK1051" s="35" t="s">
        <v>2400</v>
      </c>
      <c r="AL1051" s="35">
        <f t="shared" si="555"/>
        <v>14</v>
      </c>
      <c r="AM1051" s="29">
        <f t="shared" si="556"/>
        <v>0.29166666666666669</v>
      </c>
      <c r="AN1051" s="29">
        <f t="shared" si="557"/>
        <v>8.6256185800753151</v>
      </c>
      <c r="AO1051" s="29">
        <f t="shared" si="558"/>
        <v>0.25876855740225946</v>
      </c>
      <c r="AP1051" s="30">
        <f>IF(AI1051="",0,VLOOKUP(AI1051,[1]!Costo_Twist,2,FALSE)*AM1051)</f>
        <v>42.706478989857182</v>
      </c>
      <c r="AQ1051" s="42"/>
      <c r="AR1051" s="42"/>
      <c r="AS1051" s="42"/>
      <c r="AT1051" s="42">
        <f t="shared" si="559"/>
        <v>0</v>
      </c>
      <c r="AU1051" s="43">
        <f t="shared" si="560"/>
        <v>0</v>
      </c>
      <c r="AV1051" s="43">
        <f t="shared" si="561"/>
        <v>0</v>
      </c>
      <c r="AW1051" s="43">
        <f t="shared" si="562"/>
        <v>0</v>
      </c>
      <c r="AX1051" s="44">
        <f>IF(AQ1051="",0,VLOOKUP(AQ1051,[1]!Costo_Twist,2,FALSE)*AU1051)</f>
        <v>0</v>
      </c>
      <c r="AY1051" s="36">
        <f t="shared" si="563"/>
        <v>298.47946299198628</v>
      </c>
      <c r="AZ1051" s="41">
        <f t="shared" si="564"/>
        <v>2.3749999999999996</v>
      </c>
      <c r="BA1051" s="37">
        <f t="shared" si="565"/>
        <v>126.375</v>
      </c>
      <c r="BB1051" s="37" t="str">
        <f t="shared" si="566"/>
        <v>ok</v>
      </c>
      <c r="BC1051" s="37" t="str">
        <f t="shared" si="567"/>
        <v>ok</v>
      </c>
      <c r="BE1051" s="11" t="b">
        <f t="shared" si="568"/>
        <v>0</v>
      </c>
      <c r="BF1051" s="11" t="b">
        <f t="shared" si="569"/>
        <v>0</v>
      </c>
      <c r="BG1051" s="11" t="b">
        <f t="shared" si="570"/>
        <v>0</v>
      </c>
      <c r="BH1051" s="11" t="b">
        <f t="shared" si="571"/>
        <v>0</v>
      </c>
      <c r="BI1051" s="11" t="b">
        <f t="shared" si="572"/>
        <v>0</v>
      </c>
      <c r="BJ1051" s="11" t="b">
        <f t="shared" si="573"/>
        <v>0</v>
      </c>
      <c r="BK1051" s="11" t="b">
        <f t="shared" si="574"/>
        <v>0</v>
      </c>
      <c r="BL1051" s="11">
        <f t="shared" si="575"/>
        <v>43.128092900376572</v>
      </c>
      <c r="BM1051" s="11">
        <f t="shared" si="576"/>
        <v>8.6256185800753151</v>
      </c>
      <c r="BN1051" s="11" t="b">
        <f t="shared" si="577"/>
        <v>0</v>
      </c>
      <c r="BO1051" s="11" t="b">
        <f t="shared" si="578"/>
        <v>0</v>
      </c>
      <c r="BP1051" s="11" t="b">
        <f t="shared" si="579"/>
        <v>0</v>
      </c>
      <c r="BQ1051" s="11">
        <f t="shared" si="580"/>
        <v>18.483468385875675</v>
      </c>
      <c r="BR1051" s="11" t="b">
        <f t="shared" si="581"/>
        <v>0</v>
      </c>
    </row>
    <row r="1052" spans="1:70" s="5" customFormat="1" ht="12.75" customHeight="1" x14ac:dyDescent="0.7">
      <c r="A1052" s="24" t="s">
        <v>2393</v>
      </c>
      <c r="B1052" s="25" t="s">
        <v>2394</v>
      </c>
      <c r="C1052" s="24" t="s">
        <v>84</v>
      </c>
      <c r="D1052" s="26" t="s">
        <v>41</v>
      </c>
      <c r="E1052" s="24" t="s">
        <v>2610</v>
      </c>
      <c r="F1052" s="24" t="s">
        <v>2610</v>
      </c>
      <c r="G1052" s="62" t="s">
        <v>1095</v>
      </c>
      <c r="H1052" s="16">
        <v>108</v>
      </c>
      <c r="I1052" s="16">
        <v>126</v>
      </c>
      <c r="J1052" s="16">
        <v>119</v>
      </c>
      <c r="K1052" s="26"/>
      <c r="L1052" s="26"/>
      <c r="M1052" s="26"/>
      <c r="N1052" s="26"/>
      <c r="O1052" s="40"/>
      <c r="P1052" s="32" t="s">
        <v>81</v>
      </c>
      <c r="Q1052" s="32">
        <v>120</v>
      </c>
      <c r="R1052" s="60">
        <f t="shared" si="546"/>
        <v>0</v>
      </c>
      <c r="S1052" s="27" t="s">
        <v>64</v>
      </c>
      <c r="T1052" s="27"/>
      <c r="U1052" s="28">
        <v>118.5</v>
      </c>
      <c r="V1052" s="30">
        <f t="shared" si="547"/>
        <v>118.5</v>
      </c>
      <c r="W1052" s="29">
        <f t="shared" si="548"/>
        <v>2.46875</v>
      </c>
      <c r="X1052" s="29">
        <f t="shared" si="549"/>
        <v>73.009700124208919</v>
      </c>
      <c r="Y1052" s="29">
        <f t="shared" si="550"/>
        <v>2.1902910037262675</v>
      </c>
      <c r="Z1052" s="30">
        <f>IF(S1052="",0,VLOOKUP(S1052,[1]!Costo_Twist,2,FALSE)*W1052)</f>
        <v>306.53469408877191</v>
      </c>
      <c r="AA1052" s="31" t="s">
        <v>74</v>
      </c>
      <c r="AB1052" s="31"/>
      <c r="AC1052" s="31">
        <v>48</v>
      </c>
      <c r="AD1052" s="34">
        <f t="shared" si="551"/>
        <v>48</v>
      </c>
      <c r="AE1052" s="33">
        <f t="shared" si="552"/>
        <v>1</v>
      </c>
      <c r="AF1052" s="33">
        <f t="shared" si="553"/>
        <v>29.573549417401079</v>
      </c>
      <c r="AG1052" s="33">
        <f t="shared" si="554"/>
        <v>0.88720648252203238</v>
      </c>
      <c r="AH1052" s="34">
        <f>IF(AA1052="",0,VLOOKUP(AA1052,[1]!Costo_Twist,2,FALSE)*AE1052)</f>
        <v>119.51621965283732</v>
      </c>
      <c r="AI1052" s="35" t="s">
        <v>65</v>
      </c>
      <c r="AJ1052" s="35"/>
      <c r="AK1052" s="35" t="s">
        <v>2438</v>
      </c>
      <c r="AL1052" s="35">
        <f t="shared" si="555"/>
        <v>26</v>
      </c>
      <c r="AM1052" s="29">
        <f t="shared" si="556"/>
        <v>0.54166666666666663</v>
      </c>
      <c r="AN1052" s="29">
        <f t="shared" si="557"/>
        <v>16.019005934425582</v>
      </c>
      <c r="AO1052" s="29">
        <f t="shared" si="558"/>
        <v>0.48057017803276747</v>
      </c>
      <c r="AP1052" s="30">
        <f>IF(AI1052="",0,VLOOKUP(AI1052,[1]!Costo_Twist,2,FALSE)*AM1052)</f>
        <v>79.312032409734755</v>
      </c>
      <c r="AQ1052" s="42"/>
      <c r="AR1052" s="42"/>
      <c r="AS1052" s="42"/>
      <c r="AT1052" s="42">
        <f t="shared" si="559"/>
        <v>0</v>
      </c>
      <c r="AU1052" s="43">
        <f t="shared" si="560"/>
        <v>0</v>
      </c>
      <c r="AV1052" s="43">
        <f t="shared" si="561"/>
        <v>0</v>
      </c>
      <c r="AW1052" s="43">
        <f t="shared" si="562"/>
        <v>0</v>
      </c>
      <c r="AX1052" s="44">
        <f>IF(AQ1052="",0,VLOOKUP(AQ1052,[1]!Costo_Twist,2,FALSE)*AU1052)</f>
        <v>0</v>
      </c>
      <c r="AY1052" s="36">
        <f t="shared" si="563"/>
        <v>505.36294615134398</v>
      </c>
      <c r="AZ1052" s="41">
        <f t="shared" si="564"/>
        <v>4.010416666666667</v>
      </c>
      <c r="BA1052" s="37">
        <f t="shared" si="565"/>
        <v>124.01041666666667</v>
      </c>
      <c r="BB1052" s="37" t="str">
        <f t="shared" si="566"/>
        <v>ok</v>
      </c>
      <c r="BC1052" s="37" t="str">
        <f t="shared" si="567"/>
        <v>ok</v>
      </c>
      <c r="BE1052" s="11" t="b">
        <f t="shared" si="568"/>
        <v>0</v>
      </c>
      <c r="BF1052" s="11" t="b">
        <f t="shared" si="569"/>
        <v>0</v>
      </c>
      <c r="BG1052" s="11" t="b">
        <f t="shared" si="570"/>
        <v>0</v>
      </c>
      <c r="BH1052" s="11" t="b">
        <f t="shared" si="571"/>
        <v>0</v>
      </c>
      <c r="BI1052" s="11" t="b">
        <f t="shared" si="572"/>
        <v>0</v>
      </c>
      <c r="BJ1052" s="11" t="b">
        <f t="shared" si="573"/>
        <v>0</v>
      </c>
      <c r="BK1052" s="11" t="b">
        <f t="shared" si="574"/>
        <v>0</v>
      </c>
      <c r="BL1052" s="11">
        <f t="shared" si="575"/>
        <v>73.009700124208919</v>
      </c>
      <c r="BM1052" s="11">
        <f t="shared" si="576"/>
        <v>16.019005934425582</v>
      </c>
      <c r="BN1052" s="11" t="b">
        <f t="shared" si="577"/>
        <v>0</v>
      </c>
      <c r="BO1052" s="11" t="b">
        <f t="shared" si="578"/>
        <v>0</v>
      </c>
      <c r="BP1052" s="11" t="b">
        <f t="shared" si="579"/>
        <v>0</v>
      </c>
      <c r="BQ1052" s="11">
        <f t="shared" si="580"/>
        <v>29.573549417401079</v>
      </c>
      <c r="BR1052" s="11" t="b">
        <f t="shared" si="581"/>
        <v>0</v>
      </c>
    </row>
    <row r="1053" spans="1:70" s="5" customFormat="1" ht="12.75" customHeight="1" x14ac:dyDescent="0.7">
      <c r="A1053" s="24" t="s">
        <v>2393</v>
      </c>
      <c r="B1053" s="25" t="s">
        <v>2394</v>
      </c>
      <c r="C1053" s="24" t="s">
        <v>84</v>
      </c>
      <c r="D1053" s="26" t="s">
        <v>41</v>
      </c>
      <c r="E1053" s="24" t="s">
        <v>2610</v>
      </c>
      <c r="F1053" s="24" t="s">
        <v>2610</v>
      </c>
      <c r="G1053" s="62" t="s">
        <v>1096</v>
      </c>
      <c r="H1053" s="16">
        <v>230</v>
      </c>
      <c r="I1053" s="16">
        <v>237</v>
      </c>
      <c r="J1053" s="16">
        <v>226</v>
      </c>
      <c r="K1053" s="26"/>
      <c r="L1053" s="26"/>
      <c r="M1053" s="26"/>
      <c r="N1053" s="26"/>
      <c r="O1053" s="40"/>
      <c r="P1053" s="32" t="s">
        <v>79</v>
      </c>
      <c r="Q1053" s="32">
        <v>128</v>
      </c>
      <c r="R1053" s="60">
        <f t="shared" si="546"/>
        <v>0</v>
      </c>
      <c r="S1053" s="27" t="s">
        <v>64</v>
      </c>
      <c r="T1053" s="27"/>
      <c r="U1053" s="28">
        <v>1.5</v>
      </c>
      <c r="V1053" s="30">
        <f t="shared" si="547"/>
        <v>1.5</v>
      </c>
      <c r="W1053" s="29">
        <f t="shared" si="548"/>
        <v>3.125E-2</v>
      </c>
      <c r="X1053" s="29">
        <f t="shared" si="549"/>
        <v>0.92417341929378372</v>
      </c>
      <c r="Y1053" s="29">
        <f t="shared" si="550"/>
        <v>2.7725202578813512E-2</v>
      </c>
      <c r="Z1053" s="30">
        <f>IF(S1053="",0,VLOOKUP(S1053,[1]!Costo_Twist,2,FALSE)*W1053)</f>
        <v>3.880186001123695</v>
      </c>
      <c r="AA1053" s="31" t="s">
        <v>68</v>
      </c>
      <c r="AB1053" s="31"/>
      <c r="AC1053" s="31" t="s">
        <v>2424</v>
      </c>
      <c r="AD1053" s="34">
        <f t="shared" si="551"/>
        <v>9</v>
      </c>
      <c r="AE1053" s="33">
        <f t="shared" si="552"/>
        <v>0.1875</v>
      </c>
      <c r="AF1053" s="33">
        <f t="shared" si="553"/>
        <v>5.5450405157627021</v>
      </c>
      <c r="AG1053" s="33">
        <f t="shared" si="554"/>
        <v>0.16635121547288106</v>
      </c>
      <c r="AH1053" s="34">
        <f>IF(AA1053="",0,VLOOKUP(AA1053,[1]!Costo_Twist,2,FALSE)*AE1053)</f>
        <v>12.722521217139308</v>
      </c>
      <c r="AI1053" s="35" t="s">
        <v>74</v>
      </c>
      <c r="AJ1053" s="35"/>
      <c r="AK1053" s="35">
        <v>1.5</v>
      </c>
      <c r="AL1053" s="35">
        <f t="shared" si="555"/>
        <v>1.5</v>
      </c>
      <c r="AM1053" s="29">
        <f t="shared" si="556"/>
        <v>3.125E-2</v>
      </c>
      <c r="AN1053" s="29">
        <f t="shared" si="557"/>
        <v>0.92417341929378372</v>
      </c>
      <c r="AO1053" s="29">
        <f t="shared" si="558"/>
        <v>2.7725202578813512E-2</v>
      </c>
      <c r="AP1053" s="30">
        <f>IF(AI1053="",0,VLOOKUP(AI1053,[1]!Costo_Twist,2,FALSE)*AM1053)</f>
        <v>3.7348818641511663</v>
      </c>
      <c r="AQ1053" s="42"/>
      <c r="AR1053" s="42"/>
      <c r="AS1053" s="42"/>
      <c r="AT1053" s="42">
        <f t="shared" si="559"/>
        <v>0</v>
      </c>
      <c r="AU1053" s="43">
        <f t="shared" si="560"/>
        <v>0</v>
      </c>
      <c r="AV1053" s="43">
        <f t="shared" si="561"/>
        <v>0</v>
      </c>
      <c r="AW1053" s="43">
        <f t="shared" si="562"/>
        <v>0</v>
      </c>
      <c r="AX1053" s="44">
        <f>IF(AQ1053="",0,VLOOKUP(AQ1053,[1]!Costo_Twist,2,FALSE)*AU1053)</f>
        <v>0</v>
      </c>
      <c r="AY1053" s="36">
        <f t="shared" si="563"/>
        <v>20.337589082414169</v>
      </c>
      <c r="AZ1053" s="41">
        <f t="shared" si="564"/>
        <v>0.25</v>
      </c>
      <c r="BA1053" s="37">
        <f t="shared" si="565"/>
        <v>128.25</v>
      </c>
      <c r="BB1053" s="37" t="str">
        <f t="shared" si="566"/>
        <v>ok</v>
      </c>
      <c r="BC1053" s="37" t="str">
        <f t="shared" si="567"/>
        <v>ok</v>
      </c>
      <c r="BE1053" s="11" t="b">
        <f t="shared" si="568"/>
        <v>0</v>
      </c>
      <c r="BF1053" s="11" t="b">
        <f t="shared" si="569"/>
        <v>0</v>
      </c>
      <c r="BG1053" s="11" t="b">
        <f t="shared" si="570"/>
        <v>0</v>
      </c>
      <c r="BH1053" s="11" t="b">
        <f t="shared" si="571"/>
        <v>0</v>
      </c>
      <c r="BI1053" s="11" t="b">
        <f t="shared" si="572"/>
        <v>0</v>
      </c>
      <c r="BJ1053" s="11">
        <f t="shared" si="573"/>
        <v>5.5450405157627021</v>
      </c>
      <c r="BK1053" s="11" t="b">
        <f t="shared" si="574"/>
        <v>0</v>
      </c>
      <c r="BL1053" s="11">
        <f t="shared" si="575"/>
        <v>0.92417341929378372</v>
      </c>
      <c r="BM1053" s="11" t="b">
        <f t="shared" si="576"/>
        <v>0</v>
      </c>
      <c r="BN1053" s="11" t="b">
        <f t="shared" si="577"/>
        <v>0</v>
      </c>
      <c r="BO1053" s="11" t="b">
        <f t="shared" si="578"/>
        <v>0</v>
      </c>
      <c r="BP1053" s="11" t="b">
        <f t="shared" si="579"/>
        <v>0</v>
      </c>
      <c r="BQ1053" s="11">
        <f t="shared" si="580"/>
        <v>0.92417341929378372</v>
      </c>
      <c r="BR1053" s="11" t="b">
        <f t="shared" si="581"/>
        <v>0</v>
      </c>
    </row>
    <row r="1054" spans="1:70" s="5" customFormat="1" ht="12.75" customHeight="1" x14ac:dyDescent="0.7">
      <c r="A1054" s="24" t="s">
        <v>2393</v>
      </c>
      <c r="B1054" s="25" t="s">
        <v>2394</v>
      </c>
      <c r="C1054" s="24" t="s">
        <v>84</v>
      </c>
      <c r="D1054" s="26" t="s">
        <v>41</v>
      </c>
      <c r="E1054" s="24" t="s">
        <v>2610</v>
      </c>
      <c r="F1054" s="24" t="s">
        <v>2610</v>
      </c>
      <c r="G1054" s="62" t="s">
        <v>1097</v>
      </c>
      <c r="H1054" s="16">
        <v>216</v>
      </c>
      <c r="I1054" s="16">
        <v>227</v>
      </c>
      <c r="J1054" s="16">
        <v>217</v>
      </c>
      <c r="K1054" s="26"/>
      <c r="L1054" s="26"/>
      <c r="M1054" s="26"/>
      <c r="N1054" s="26"/>
      <c r="O1054" s="40"/>
      <c r="P1054" s="32" t="s">
        <v>79</v>
      </c>
      <c r="Q1054" s="32">
        <v>128</v>
      </c>
      <c r="R1054" s="60">
        <f t="shared" si="546"/>
        <v>0</v>
      </c>
      <c r="S1054" s="27" t="s">
        <v>64</v>
      </c>
      <c r="T1054" s="27"/>
      <c r="U1054" s="28">
        <v>7.5</v>
      </c>
      <c r="V1054" s="30">
        <f t="shared" si="547"/>
        <v>7.5</v>
      </c>
      <c r="W1054" s="29">
        <f t="shared" si="548"/>
        <v>0.15625</v>
      </c>
      <c r="X1054" s="29">
        <f t="shared" si="549"/>
        <v>4.6208670964689187</v>
      </c>
      <c r="Y1054" s="29">
        <f t="shared" si="550"/>
        <v>0.13862601289406756</v>
      </c>
      <c r="Z1054" s="30">
        <f>IF(S1054="",0,VLOOKUP(S1054,[1]!Costo_Twist,2,FALSE)*W1054)</f>
        <v>19.400930005618477</v>
      </c>
      <c r="AA1054" s="31" t="s">
        <v>74</v>
      </c>
      <c r="AB1054" s="31"/>
      <c r="AC1054" s="31" t="s">
        <v>2396</v>
      </c>
      <c r="AD1054" s="34">
        <f t="shared" si="551"/>
        <v>3</v>
      </c>
      <c r="AE1054" s="33">
        <f t="shared" si="552"/>
        <v>6.25E-2</v>
      </c>
      <c r="AF1054" s="33">
        <f t="shared" si="553"/>
        <v>1.8483468385875674</v>
      </c>
      <c r="AG1054" s="33">
        <f t="shared" si="554"/>
        <v>5.5450405157627024E-2</v>
      </c>
      <c r="AH1054" s="34">
        <f>IF(AA1054="",0,VLOOKUP(AA1054,[1]!Costo_Twist,2,FALSE)*AE1054)</f>
        <v>7.4697637283023326</v>
      </c>
      <c r="AI1054" s="35" t="s">
        <v>65</v>
      </c>
      <c r="AJ1054" s="35"/>
      <c r="AK1054" s="35">
        <v>3.5</v>
      </c>
      <c r="AL1054" s="35">
        <f t="shared" si="555"/>
        <v>3.5</v>
      </c>
      <c r="AM1054" s="29">
        <f t="shared" si="556"/>
        <v>7.2916666666666671E-2</v>
      </c>
      <c r="AN1054" s="29">
        <f t="shared" si="557"/>
        <v>2.1564046450188288</v>
      </c>
      <c r="AO1054" s="29">
        <f t="shared" si="558"/>
        <v>6.4692139350564865E-2</v>
      </c>
      <c r="AP1054" s="30">
        <f>IF(AI1054="",0,VLOOKUP(AI1054,[1]!Costo_Twist,2,FALSE)*AM1054)</f>
        <v>10.676619747464295</v>
      </c>
      <c r="AQ1054" s="42"/>
      <c r="AR1054" s="42"/>
      <c r="AS1054" s="42"/>
      <c r="AT1054" s="42">
        <f t="shared" si="559"/>
        <v>0</v>
      </c>
      <c r="AU1054" s="43">
        <f t="shared" si="560"/>
        <v>0</v>
      </c>
      <c r="AV1054" s="43">
        <f t="shared" si="561"/>
        <v>0</v>
      </c>
      <c r="AW1054" s="43">
        <f t="shared" si="562"/>
        <v>0</v>
      </c>
      <c r="AX1054" s="44">
        <f>IF(AQ1054="",0,VLOOKUP(AQ1054,[1]!Costo_Twist,2,FALSE)*AU1054)</f>
        <v>0</v>
      </c>
      <c r="AY1054" s="36">
        <f t="shared" si="563"/>
        <v>37.547313481385103</v>
      </c>
      <c r="AZ1054" s="41">
        <f t="shared" si="564"/>
        <v>0.29166666666666669</v>
      </c>
      <c r="BA1054" s="37">
        <f t="shared" si="565"/>
        <v>128.29166666666666</v>
      </c>
      <c r="BB1054" s="37" t="str">
        <f t="shared" si="566"/>
        <v>ok</v>
      </c>
      <c r="BC1054" s="37" t="str">
        <f t="shared" si="567"/>
        <v>ok</v>
      </c>
      <c r="BE1054" s="11" t="b">
        <f t="shared" si="568"/>
        <v>0</v>
      </c>
      <c r="BF1054" s="11" t="b">
        <f t="shared" si="569"/>
        <v>0</v>
      </c>
      <c r="BG1054" s="11" t="b">
        <f t="shared" si="570"/>
        <v>0</v>
      </c>
      <c r="BH1054" s="11" t="b">
        <f t="shared" si="571"/>
        <v>0</v>
      </c>
      <c r="BI1054" s="11" t="b">
        <f t="shared" si="572"/>
        <v>0</v>
      </c>
      <c r="BJ1054" s="11" t="b">
        <f t="shared" si="573"/>
        <v>0</v>
      </c>
      <c r="BK1054" s="11" t="b">
        <f t="shared" si="574"/>
        <v>0</v>
      </c>
      <c r="BL1054" s="11">
        <f t="shared" si="575"/>
        <v>4.6208670964689187</v>
      </c>
      <c r="BM1054" s="11">
        <f t="shared" si="576"/>
        <v>2.1564046450188288</v>
      </c>
      <c r="BN1054" s="11" t="b">
        <f t="shared" si="577"/>
        <v>0</v>
      </c>
      <c r="BO1054" s="11" t="b">
        <f t="shared" si="578"/>
        <v>0</v>
      </c>
      <c r="BP1054" s="11" t="b">
        <f t="shared" si="579"/>
        <v>0</v>
      </c>
      <c r="BQ1054" s="11">
        <f t="shared" si="580"/>
        <v>1.8483468385875674</v>
      </c>
      <c r="BR1054" s="11" t="b">
        <f t="shared" si="581"/>
        <v>0</v>
      </c>
    </row>
    <row r="1055" spans="1:70" s="5" customFormat="1" ht="12.75" customHeight="1" x14ac:dyDescent="0.7">
      <c r="A1055" s="24" t="s">
        <v>2393</v>
      </c>
      <c r="B1055" s="25" t="s">
        <v>2394</v>
      </c>
      <c r="C1055" s="24" t="s">
        <v>84</v>
      </c>
      <c r="D1055" s="26" t="s">
        <v>41</v>
      </c>
      <c r="E1055" s="24" t="s">
        <v>2610</v>
      </c>
      <c r="F1055" s="24" t="s">
        <v>2610</v>
      </c>
      <c r="G1055" s="62" t="s">
        <v>1098</v>
      </c>
      <c r="H1055" s="16">
        <v>200</v>
      </c>
      <c r="I1055" s="16">
        <v>211</v>
      </c>
      <c r="J1055" s="16">
        <v>201</v>
      </c>
      <c r="K1055" s="26"/>
      <c r="L1055" s="26"/>
      <c r="M1055" s="26"/>
      <c r="N1055" s="26"/>
      <c r="O1055" s="40"/>
      <c r="P1055" s="32" t="s">
        <v>79</v>
      </c>
      <c r="Q1055" s="32">
        <v>128</v>
      </c>
      <c r="R1055" s="60">
        <f t="shared" si="546"/>
        <v>0</v>
      </c>
      <c r="S1055" s="27" t="s">
        <v>64</v>
      </c>
      <c r="T1055" s="27"/>
      <c r="U1055" s="28" t="s">
        <v>2426</v>
      </c>
      <c r="V1055" s="30">
        <f t="shared" si="547"/>
        <v>16</v>
      </c>
      <c r="W1055" s="29">
        <f t="shared" si="548"/>
        <v>0.33333333333333331</v>
      </c>
      <c r="X1055" s="29">
        <f t="shared" si="549"/>
        <v>9.8578498058003596</v>
      </c>
      <c r="Y1055" s="29">
        <f t="shared" si="550"/>
        <v>0.29573549417401079</v>
      </c>
      <c r="Z1055" s="30">
        <f>IF(S1055="",0,VLOOKUP(S1055,[1]!Costo_Twist,2,FALSE)*W1055)</f>
        <v>41.388650678652745</v>
      </c>
      <c r="AA1055" s="31" t="s">
        <v>74</v>
      </c>
      <c r="AB1055" s="31"/>
      <c r="AC1055" s="31">
        <v>5.5</v>
      </c>
      <c r="AD1055" s="34">
        <f t="shared" si="551"/>
        <v>5.5</v>
      </c>
      <c r="AE1055" s="33">
        <f t="shared" si="552"/>
        <v>0.11458333333333333</v>
      </c>
      <c r="AF1055" s="33">
        <f t="shared" si="553"/>
        <v>3.3886358707438737</v>
      </c>
      <c r="AG1055" s="33">
        <f t="shared" si="554"/>
        <v>0.10165907612231621</v>
      </c>
      <c r="AH1055" s="34">
        <f>IF(AA1055="",0,VLOOKUP(AA1055,[1]!Costo_Twist,2,FALSE)*AE1055)</f>
        <v>13.694566835220943</v>
      </c>
      <c r="AI1055" s="35" t="s">
        <v>65</v>
      </c>
      <c r="AJ1055" s="35"/>
      <c r="AK1055" s="35">
        <v>7.5</v>
      </c>
      <c r="AL1055" s="35">
        <f t="shared" si="555"/>
        <v>7.5</v>
      </c>
      <c r="AM1055" s="29">
        <f t="shared" si="556"/>
        <v>0.15625</v>
      </c>
      <c r="AN1055" s="29">
        <f t="shared" si="557"/>
        <v>4.6208670964689187</v>
      </c>
      <c r="AO1055" s="29">
        <f t="shared" si="558"/>
        <v>0.13862601289406756</v>
      </c>
      <c r="AP1055" s="30">
        <f>IF(AI1055="",0,VLOOKUP(AI1055,[1]!Costo_Twist,2,FALSE)*AM1055)</f>
        <v>22.878470887423489</v>
      </c>
      <c r="AQ1055" s="42"/>
      <c r="AR1055" s="42"/>
      <c r="AS1055" s="42"/>
      <c r="AT1055" s="42">
        <f t="shared" si="559"/>
        <v>0</v>
      </c>
      <c r="AU1055" s="43">
        <f t="shared" si="560"/>
        <v>0</v>
      </c>
      <c r="AV1055" s="43">
        <f t="shared" si="561"/>
        <v>0</v>
      </c>
      <c r="AW1055" s="43">
        <f t="shared" si="562"/>
        <v>0</v>
      </c>
      <c r="AX1055" s="44">
        <f>IF(AQ1055="",0,VLOOKUP(AQ1055,[1]!Costo_Twist,2,FALSE)*AU1055)</f>
        <v>0</v>
      </c>
      <c r="AY1055" s="36">
        <f t="shared" si="563"/>
        <v>77.961688401297181</v>
      </c>
      <c r="AZ1055" s="41">
        <f t="shared" si="564"/>
        <v>0.60416666666666663</v>
      </c>
      <c r="BA1055" s="37">
        <f t="shared" si="565"/>
        <v>128.60416666666666</v>
      </c>
      <c r="BB1055" s="37" t="str">
        <f t="shared" si="566"/>
        <v>ok</v>
      </c>
      <c r="BC1055" s="37" t="str">
        <f t="shared" si="567"/>
        <v>ok</v>
      </c>
      <c r="BE1055" s="11" t="b">
        <f t="shared" si="568"/>
        <v>0</v>
      </c>
      <c r="BF1055" s="11" t="b">
        <f t="shared" si="569"/>
        <v>0</v>
      </c>
      <c r="BG1055" s="11" t="b">
        <f t="shared" si="570"/>
        <v>0</v>
      </c>
      <c r="BH1055" s="11" t="b">
        <f t="shared" si="571"/>
        <v>0</v>
      </c>
      <c r="BI1055" s="11" t="b">
        <f t="shared" si="572"/>
        <v>0</v>
      </c>
      <c r="BJ1055" s="11" t="b">
        <f t="shared" si="573"/>
        <v>0</v>
      </c>
      <c r="BK1055" s="11" t="b">
        <f t="shared" si="574"/>
        <v>0</v>
      </c>
      <c r="BL1055" s="11">
        <f t="shared" si="575"/>
        <v>9.8578498058003596</v>
      </c>
      <c r="BM1055" s="11">
        <f t="shared" si="576"/>
        <v>4.6208670964689187</v>
      </c>
      <c r="BN1055" s="11" t="b">
        <f t="shared" si="577"/>
        <v>0</v>
      </c>
      <c r="BO1055" s="11" t="b">
        <f t="shared" si="578"/>
        <v>0</v>
      </c>
      <c r="BP1055" s="11" t="b">
        <f t="shared" si="579"/>
        <v>0</v>
      </c>
      <c r="BQ1055" s="11">
        <f t="shared" si="580"/>
        <v>3.3886358707438737</v>
      </c>
      <c r="BR1055" s="11" t="b">
        <f t="shared" si="581"/>
        <v>0</v>
      </c>
    </row>
    <row r="1056" spans="1:70" s="5" customFormat="1" ht="12.75" customHeight="1" x14ac:dyDescent="0.7">
      <c r="A1056" s="24" t="s">
        <v>2393</v>
      </c>
      <c r="B1056" s="25" t="s">
        <v>2394</v>
      </c>
      <c r="C1056" s="24" t="s">
        <v>84</v>
      </c>
      <c r="D1056" s="26" t="s">
        <v>41</v>
      </c>
      <c r="E1056" s="24" t="s">
        <v>2610</v>
      </c>
      <c r="F1056" s="24" t="s">
        <v>2610</v>
      </c>
      <c r="G1056" s="62" t="s">
        <v>1099</v>
      </c>
      <c r="H1056" s="16">
        <v>176</v>
      </c>
      <c r="I1056" s="16">
        <v>190</v>
      </c>
      <c r="J1056" s="16">
        <v>179</v>
      </c>
      <c r="K1056" s="26"/>
      <c r="L1056" s="26"/>
      <c r="M1056" s="26"/>
      <c r="N1056" s="26"/>
      <c r="O1056" s="40"/>
      <c r="P1056" s="32" t="s">
        <v>80</v>
      </c>
      <c r="Q1056" s="32">
        <v>124</v>
      </c>
      <c r="R1056" s="60">
        <f t="shared" si="546"/>
        <v>0</v>
      </c>
      <c r="S1056" s="27" t="s">
        <v>64</v>
      </c>
      <c r="T1056" s="27"/>
      <c r="U1056" s="28">
        <v>29.5</v>
      </c>
      <c r="V1056" s="30">
        <f t="shared" si="547"/>
        <v>29.5</v>
      </c>
      <c r="W1056" s="29">
        <f t="shared" si="548"/>
        <v>0.61458333333333337</v>
      </c>
      <c r="X1056" s="29">
        <f t="shared" si="549"/>
        <v>18.175410579444414</v>
      </c>
      <c r="Y1056" s="29">
        <f t="shared" si="550"/>
        <v>0.54526231738333242</v>
      </c>
      <c r="Z1056" s="30">
        <f>IF(S1056="",0,VLOOKUP(S1056,[1]!Costo_Twist,2,FALSE)*W1056)</f>
        <v>76.310324688766002</v>
      </c>
      <c r="AA1056" s="31" t="s">
        <v>74</v>
      </c>
      <c r="AB1056" s="31"/>
      <c r="AC1056" s="31" t="s">
        <v>2406</v>
      </c>
      <c r="AD1056" s="34">
        <f t="shared" si="551"/>
        <v>10</v>
      </c>
      <c r="AE1056" s="33">
        <f t="shared" si="552"/>
        <v>0.20833333333333334</v>
      </c>
      <c r="AF1056" s="33">
        <f t="shared" si="553"/>
        <v>6.1611561286252252</v>
      </c>
      <c r="AG1056" s="33">
        <f t="shared" si="554"/>
        <v>0.18483468385875676</v>
      </c>
      <c r="AH1056" s="34">
        <f>IF(AA1056="",0,VLOOKUP(AA1056,[1]!Costo_Twist,2,FALSE)*AE1056)</f>
        <v>24.899212427674442</v>
      </c>
      <c r="AI1056" s="35" t="s">
        <v>65</v>
      </c>
      <c r="AJ1056" s="35"/>
      <c r="AK1056" s="35">
        <v>10.5</v>
      </c>
      <c r="AL1056" s="35">
        <f t="shared" si="555"/>
        <v>10.5</v>
      </c>
      <c r="AM1056" s="29">
        <f t="shared" si="556"/>
        <v>0.21875</v>
      </c>
      <c r="AN1056" s="29">
        <f t="shared" si="557"/>
        <v>6.4692139350564863</v>
      </c>
      <c r="AO1056" s="29">
        <f t="shared" si="558"/>
        <v>0.19407641805169459</v>
      </c>
      <c r="AP1056" s="30">
        <f>IF(AI1056="",0,VLOOKUP(AI1056,[1]!Costo_Twist,2,FALSE)*AM1056)</f>
        <v>32.029859242392881</v>
      </c>
      <c r="AQ1056" s="42"/>
      <c r="AR1056" s="42"/>
      <c r="AS1056" s="42"/>
      <c r="AT1056" s="42">
        <f t="shared" si="559"/>
        <v>0</v>
      </c>
      <c r="AU1056" s="43">
        <f t="shared" si="560"/>
        <v>0</v>
      </c>
      <c r="AV1056" s="43">
        <f t="shared" si="561"/>
        <v>0</v>
      </c>
      <c r="AW1056" s="43">
        <f t="shared" si="562"/>
        <v>0</v>
      </c>
      <c r="AX1056" s="44">
        <f>IF(AQ1056="",0,VLOOKUP(AQ1056,[1]!Costo_Twist,2,FALSE)*AU1056)</f>
        <v>0</v>
      </c>
      <c r="AY1056" s="36">
        <f t="shared" si="563"/>
        <v>133.23939635883332</v>
      </c>
      <c r="AZ1056" s="41">
        <f t="shared" si="564"/>
        <v>1.0416666666666667</v>
      </c>
      <c r="BA1056" s="37">
        <f t="shared" si="565"/>
        <v>125.04166666666667</v>
      </c>
      <c r="BB1056" s="37" t="str">
        <f t="shared" si="566"/>
        <v>ok</v>
      </c>
      <c r="BC1056" s="37" t="str">
        <f t="shared" si="567"/>
        <v>ok</v>
      </c>
      <c r="BE1056" s="11" t="b">
        <f t="shared" si="568"/>
        <v>0</v>
      </c>
      <c r="BF1056" s="11" t="b">
        <f t="shared" si="569"/>
        <v>0</v>
      </c>
      <c r="BG1056" s="11" t="b">
        <f t="shared" si="570"/>
        <v>0</v>
      </c>
      <c r="BH1056" s="11" t="b">
        <f t="shared" si="571"/>
        <v>0</v>
      </c>
      <c r="BI1056" s="11" t="b">
        <f t="shared" si="572"/>
        <v>0</v>
      </c>
      <c r="BJ1056" s="11" t="b">
        <f t="shared" si="573"/>
        <v>0</v>
      </c>
      <c r="BK1056" s="11" t="b">
        <f t="shared" si="574"/>
        <v>0</v>
      </c>
      <c r="BL1056" s="11">
        <f t="shared" si="575"/>
        <v>18.175410579444414</v>
      </c>
      <c r="BM1056" s="11">
        <f t="shared" si="576"/>
        <v>6.4692139350564863</v>
      </c>
      <c r="BN1056" s="11" t="b">
        <f t="shared" si="577"/>
        <v>0</v>
      </c>
      <c r="BO1056" s="11" t="b">
        <f t="shared" si="578"/>
        <v>0</v>
      </c>
      <c r="BP1056" s="11" t="b">
        <f t="shared" si="579"/>
        <v>0</v>
      </c>
      <c r="BQ1056" s="11">
        <f t="shared" si="580"/>
        <v>6.1611561286252252</v>
      </c>
      <c r="BR1056" s="11" t="b">
        <f t="shared" si="581"/>
        <v>0</v>
      </c>
    </row>
    <row r="1057" spans="1:70" s="5" customFormat="1" ht="12.75" customHeight="1" x14ac:dyDescent="0.7">
      <c r="A1057" s="24" t="s">
        <v>2393</v>
      </c>
      <c r="B1057" s="25" t="s">
        <v>2394</v>
      </c>
      <c r="C1057" s="24" t="s">
        <v>84</v>
      </c>
      <c r="D1057" s="26" t="s">
        <v>41</v>
      </c>
      <c r="E1057" s="24" t="s">
        <v>2610</v>
      </c>
      <c r="F1057" s="24" t="s">
        <v>2610</v>
      </c>
      <c r="G1057" s="62" t="s">
        <v>1100</v>
      </c>
      <c r="H1057" s="16">
        <v>154</v>
      </c>
      <c r="I1057" s="16">
        <v>170</v>
      </c>
      <c r="J1057" s="16">
        <v>160</v>
      </c>
      <c r="K1057" s="26"/>
      <c r="L1057" s="26"/>
      <c r="M1057" s="26"/>
      <c r="N1057" s="26"/>
      <c r="O1057" s="40"/>
      <c r="P1057" s="32" t="s">
        <v>80</v>
      </c>
      <c r="Q1057" s="32">
        <v>124</v>
      </c>
      <c r="R1057" s="60">
        <f t="shared" si="546"/>
        <v>0</v>
      </c>
      <c r="S1057" s="27" t="s">
        <v>64</v>
      </c>
      <c r="T1057" s="27"/>
      <c r="U1057" s="28">
        <v>56.5</v>
      </c>
      <c r="V1057" s="30">
        <f t="shared" si="547"/>
        <v>56.5</v>
      </c>
      <c r="W1057" s="29">
        <f t="shared" si="548"/>
        <v>1.1770833333333333</v>
      </c>
      <c r="X1057" s="29">
        <f t="shared" si="549"/>
        <v>34.810532126732518</v>
      </c>
      <c r="Y1057" s="29">
        <f t="shared" si="550"/>
        <v>1.0443159638019754</v>
      </c>
      <c r="Z1057" s="30">
        <f>IF(S1057="",0,VLOOKUP(S1057,[1]!Costo_Twist,2,FALSE)*W1057)</f>
        <v>146.1536727089925</v>
      </c>
      <c r="AA1057" s="31" t="s">
        <v>74</v>
      </c>
      <c r="AB1057" s="31"/>
      <c r="AC1057" s="31">
        <v>20.5</v>
      </c>
      <c r="AD1057" s="34">
        <f t="shared" si="551"/>
        <v>20.5</v>
      </c>
      <c r="AE1057" s="33">
        <f t="shared" si="552"/>
        <v>0.42708333333333331</v>
      </c>
      <c r="AF1057" s="33">
        <f t="shared" si="553"/>
        <v>12.63037006368171</v>
      </c>
      <c r="AG1057" s="33">
        <f t="shared" si="554"/>
        <v>0.3789111019104513</v>
      </c>
      <c r="AH1057" s="34">
        <f>IF(AA1057="",0,VLOOKUP(AA1057,[1]!Costo_Twist,2,FALSE)*AE1057)</f>
        <v>51.043385476732603</v>
      </c>
      <c r="AI1057" s="35" t="s">
        <v>65</v>
      </c>
      <c r="AJ1057" s="35"/>
      <c r="AK1057" s="35">
        <v>17.5</v>
      </c>
      <c r="AL1057" s="35">
        <f t="shared" si="555"/>
        <v>17.5</v>
      </c>
      <c r="AM1057" s="29">
        <f t="shared" si="556"/>
        <v>0.36458333333333331</v>
      </c>
      <c r="AN1057" s="29">
        <f t="shared" si="557"/>
        <v>10.782023225094143</v>
      </c>
      <c r="AO1057" s="29">
        <f t="shared" si="558"/>
        <v>0.32346069675282429</v>
      </c>
      <c r="AP1057" s="30">
        <f>IF(AI1057="",0,VLOOKUP(AI1057,[1]!Costo_Twist,2,FALSE)*AM1057)</f>
        <v>53.383098737321468</v>
      </c>
      <c r="AQ1057" s="42"/>
      <c r="AR1057" s="42"/>
      <c r="AS1057" s="42"/>
      <c r="AT1057" s="42">
        <f t="shared" si="559"/>
        <v>0</v>
      </c>
      <c r="AU1057" s="43">
        <f t="shared" si="560"/>
        <v>0</v>
      </c>
      <c r="AV1057" s="43">
        <f t="shared" si="561"/>
        <v>0</v>
      </c>
      <c r="AW1057" s="43">
        <f t="shared" si="562"/>
        <v>0</v>
      </c>
      <c r="AX1057" s="44">
        <f>IF(AQ1057="",0,VLOOKUP(AQ1057,[1]!Costo_Twist,2,FALSE)*AU1057)</f>
        <v>0</v>
      </c>
      <c r="AY1057" s="36">
        <f t="shared" si="563"/>
        <v>250.58015692304656</v>
      </c>
      <c r="AZ1057" s="41">
        <f t="shared" si="564"/>
        <v>1.9687499999999998</v>
      </c>
      <c r="BA1057" s="37">
        <f t="shared" si="565"/>
        <v>125.96875</v>
      </c>
      <c r="BB1057" s="37" t="str">
        <f t="shared" si="566"/>
        <v>ok</v>
      </c>
      <c r="BC1057" s="37" t="str">
        <f t="shared" si="567"/>
        <v>ok</v>
      </c>
      <c r="BE1057" s="11" t="b">
        <f t="shared" si="568"/>
        <v>0</v>
      </c>
      <c r="BF1057" s="11" t="b">
        <f t="shared" si="569"/>
        <v>0</v>
      </c>
      <c r="BG1057" s="11" t="b">
        <f t="shared" si="570"/>
        <v>0</v>
      </c>
      <c r="BH1057" s="11" t="b">
        <f t="shared" si="571"/>
        <v>0</v>
      </c>
      <c r="BI1057" s="11" t="b">
        <f t="shared" si="572"/>
        <v>0</v>
      </c>
      <c r="BJ1057" s="11" t="b">
        <f t="shared" si="573"/>
        <v>0</v>
      </c>
      <c r="BK1057" s="11" t="b">
        <f t="shared" si="574"/>
        <v>0</v>
      </c>
      <c r="BL1057" s="11">
        <f t="shared" si="575"/>
        <v>34.810532126732518</v>
      </c>
      <c r="BM1057" s="11">
        <f t="shared" si="576"/>
        <v>10.782023225094143</v>
      </c>
      <c r="BN1057" s="11" t="b">
        <f t="shared" si="577"/>
        <v>0</v>
      </c>
      <c r="BO1057" s="11" t="b">
        <f t="shared" si="578"/>
        <v>0</v>
      </c>
      <c r="BP1057" s="11" t="b">
        <f t="shared" si="579"/>
        <v>0</v>
      </c>
      <c r="BQ1057" s="11">
        <f t="shared" si="580"/>
        <v>12.63037006368171</v>
      </c>
      <c r="BR1057" s="11" t="b">
        <f t="shared" si="581"/>
        <v>0</v>
      </c>
    </row>
    <row r="1058" spans="1:70" s="5" customFormat="1" ht="12.75" customHeight="1" x14ac:dyDescent="0.7">
      <c r="A1058" s="24" t="s">
        <v>2393</v>
      </c>
      <c r="B1058" s="25" t="s">
        <v>2394</v>
      </c>
      <c r="C1058" s="24" t="s">
        <v>84</v>
      </c>
      <c r="D1058" s="26" t="s">
        <v>41</v>
      </c>
      <c r="E1058" s="24" t="s">
        <v>2610</v>
      </c>
      <c r="F1058" s="24" t="s">
        <v>2610</v>
      </c>
      <c r="G1058" s="62" t="s">
        <v>1101</v>
      </c>
      <c r="H1058" s="16">
        <v>111</v>
      </c>
      <c r="I1058" s="16">
        <v>126</v>
      </c>
      <c r="J1058" s="16">
        <v>116</v>
      </c>
      <c r="K1058" s="26"/>
      <c r="L1058" s="26"/>
      <c r="M1058" s="26"/>
      <c r="N1058" s="26"/>
      <c r="O1058" s="40"/>
      <c r="P1058" s="32" t="s">
        <v>81</v>
      </c>
      <c r="Q1058" s="32">
        <v>120</v>
      </c>
      <c r="R1058" s="60">
        <f t="shared" si="546"/>
        <v>0</v>
      </c>
      <c r="S1058" s="27" t="s">
        <v>64</v>
      </c>
      <c r="T1058" s="27"/>
      <c r="U1058" s="27">
        <v>85</v>
      </c>
      <c r="V1058" s="30">
        <f t="shared" si="547"/>
        <v>85</v>
      </c>
      <c r="W1058" s="29">
        <f t="shared" si="548"/>
        <v>1.7708333333333333</v>
      </c>
      <c r="X1058" s="29">
        <f t="shared" si="549"/>
        <v>52.369827093314406</v>
      </c>
      <c r="Y1058" s="29">
        <f t="shared" si="550"/>
        <v>1.5710948127994322</v>
      </c>
      <c r="Z1058" s="30">
        <f>IF(S1058="",0,VLOOKUP(S1058,[1]!Costo_Twist,2,FALSE)*W1058)</f>
        <v>219.87720673034272</v>
      </c>
      <c r="AA1058" s="31" t="s">
        <v>68</v>
      </c>
      <c r="AB1058" s="31"/>
      <c r="AC1058" s="31">
        <v>147.5</v>
      </c>
      <c r="AD1058" s="34">
        <f t="shared" si="551"/>
        <v>147.5</v>
      </c>
      <c r="AE1058" s="33">
        <f t="shared" si="552"/>
        <v>3.0729166666666665</v>
      </c>
      <c r="AF1058" s="33">
        <f t="shared" si="553"/>
        <v>90.877052897222057</v>
      </c>
      <c r="AG1058" s="33">
        <f t="shared" si="554"/>
        <v>2.7263115869166614</v>
      </c>
      <c r="AH1058" s="34">
        <f>IF(AA1058="",0,VLOOKUP(AA1058,[1]!Costo_Twist,2,FALSE)*AE1058)</f>
        <v>208.50798661422755</v>
      </c>
      <c r="AI1058" s="35" t="s">
        <v>74</v>
      </c>
      <c r="AJ1058" s="35"/>
      <c r="AK1058" s="35" t="s">
        <v>2432</v>
      </c>
      <c r="AL1058" s="35">
        <f t="shared" si="555"/>
        <v>40</v>
      </c>
      <c r="AM1058" s="29">
        <f t="shared" si="556"/>
        <v>0.83333333333333337</v>
      </c>
      <c r="AN1058" s="29">
        <f t="shared" si="557"/>
        <v>24.644624514500901</v>
      </c>
      <c r="AO1058" s="29">
        <f t="shared" si="558"/>
        <v>0.73933873543502704</v>
      </c>
      <c r="AP1058" s="30">
        <f>IF(AI1058="",0,VLOOKUP(AI1058,[1]!Costo_Twist,2,FALSE)*AM1058)</f>
        <v>99.596849710697768</v>
      </c>
      <c r="AQ1058" s="42"/>
      <c r="AR1058" s="42"/>
      <c r="AS1058" s="42"/>
      <c r="AT1058" s="42">
        <f t="shared" si="559"/>
        <v>0</v>
      </c>
      <c r="AU1058" s="43">
        <f t="shared" si="560"/>
        <v>0</v>
      </c>
      <c r="AV1058" s="43">
        <f t="shared" si="561"/>
        <v>0</v>
      </c>
      <c r="AW1058" s="43">
        <f t="shared" si="562"/>
        <v>0</v>
      </c>
      <c r="AX1058" s="44">
        <f>IF(AQ1058="",0,VLOOKUP(AQ1058,[1]!Costo_Twist,2,FALSE)*AU1058)</f>
        <v>0</v>
      </c>
      <c r="AY1058" s="36">
        <f t="shared" si="563"/>
        <v>527.98204305526804</v>
      </c>
      <c r="AZ1058" s="41">
        <f t="shared" si="564"/>
        <v>5.677083333333333</v>
      </c>
      <c r="BA1058" s="37">
        <f t="shared" si="565"/>
        <v>125.67708333333333</v>
      </c>
      <c r="BB1058" s="37" t="str">
        <f t="shared" si="566"/>
        <v>ok</v>
      </c>
      <c r="BC1058" s="37" t="str">
        <f t="shared" si="567"/>
        <v>ok</v>
      </c>
      <c r="BE1058" s="11" t="b">
        <f t="shared" si="568"/>
        <v>0</v>
      </c>
      <c r="BF1058" s="11" t="b">
        <f t="shared" si="569"/>
        <v>0</v>
      </c>
      <c r="BG1058" s="11" t="b">
        <f t="shared" si="570"/>
        <v>0</v>
      </c>
      <c r="BH1058" s="11" t="b">
        <f t="shared" si="571"/>
        <v>0</v>
      </c>
      <c r="BI1058" s="11" t="b">
        <f t="shared" si="572"/>
        <v>0</v>
      </c>
      <c r="BJ1058" s="11">
        <f t="shared" si="573"/>
        <v>90.877052897222057</v>
      </c>
      <c r="BK1058" s="11" t="b">
        <f t="shared" si="574"/>
        <v>0</v>
      </c>
      <c r="BL1058" s="11">
        <f t="shared" si="575"/>
        <v>52.369827093314406</v>
      </c>
      <c r="BM1058" s="11" t="b">
        <f t="shared" si="576"/>
        <v>0</v>
      </c>
      <c r="BN1058" s="11" t="b">
        <f t="shared" si="577"/>
        <v>0</v>
      </c>
      <c r="BO1058" s="11" t="b">
        <f t="shared" si="578"/>
        <v>0</v>
      </c>
      <c r="BP1058" s="11" t="b">
        <f t="shared" si="579"/>
        <v>0</v>
      </c>
      <c r="BQ1058" s="11">
        <f t="shared" si="580"/>
        <v>24.644624514500901</v>
      </c>
      <c r="BR1058" s="11" t="b">
        <f t="shared" si="581"/>
        <v>0</v>
      </c>
    </row>
    <row r="1059" spans="1:70" s="5" customFormat="1" ht="12.75" customHeight="1" x14ac:dyDescent="0.7">
      <c r="A1059" s="24" t="s">
        <v>2393</v>
      </c>
      <c r="B1059" s="25" t="s">
        <v>2394</v>
      </c>
      <c r="C1059" s="24" t="s">
        <v>84</v>
      </c>
      <c r="D1059" s="26" t="s">
        <v>41</v>
      </c>
      <c r="E1059" s="24" t="s">
        <v>2610</v>
      </c>
      <c r="F1059" s="24" t="s">
        <v>2610</v>
      </c>
      <c r="G1059" s="62" t="s">
        <v>1102</v>
      </c>
      <c r="H1059" s="16">
        <v>226</v>
      </c>
      <c r="I1059" s="16">
        <v>234</v>
      </c>
      <c r="J1059" s="16">
        <v>221</v>
      </c>
      <c r="K1059" s="26"/>
      <c r="L1059" s="26"/>
      <c r="M1059" s="26"/>
      <c r="N1059" s="26"/>
      <c r="O1059" s="40"/>
      <c r="P1059" s="32" t="s">
        <v>79</v>
      </c>
      <c r="Q1059" s="32">
        <v>128</v>
      </c>
      <c r="R1059" s="60">
        <f t="shared" si="546"/>
        <v>0</v>
      </c>
      <c r="S1059" s="27" t="s">
        <v>64</v>
      </c>
      <c r="T1059" s="27"/>
      <c r="U1059" s="28">
        <v>1.5</v>
      </c>
      <c r="V1059" s="30">
        <f t="shared" si="547"/>
        <v>1.5</v>
      </c>
      <c r="W1059" s="29">
        <f t="shared" si="548"/>
        <v>3.125E-2</v>
      </c>
      <c r="X1059" s="29">
        <f t="shared" si="549"/>
        <v>0.92417341929378372</v>
      </c>
      <c r="Y1059" s="29">
        <f t="shared" si="550"/>
        <v>2.7725202578813512E-2</v>
      </c>
      <c r="Z1059" s="30">
        <f>IF(S1059="",0,VLOOKUP(S1059,[1]!Costo_Twist,2,FALSE)*W1059)</f>
        <v>3.880186001123695</v>
      </c>
      <c r="AA1059" s="31" t="s">
        <v>68</v>
      </c>
      <c r="AB1059" s="31"/>
      <c r="AC1059" s="31" t="s">
        <v>2428</v>
      </c>
      <c r="AD1059" s="34">
        <f t="shared" si="551"/>
        <v>11</v>
      </c>
      <c r="AE1059" s="33">
        <f t="shared" si="552"/>
        <v>0.22916666666666666</v>
      </c>
      <c r="AF1059" s="33">
        <f t="shared" si="553"/>
        <v>6.7772717414877475</v>
      </c>
      <c r="AG1059" s="33">
        <f t="shared" si="554"/>
        <v>0.20331815224463243</v>
      </c>
      <c r="AH1059" s="34">
        <f>IF(AA1059="",0,VLOOKUP(AA1059,[1]!Costo_Twist,2,FALSE)*AE1059)</f>
        <v>15.549748154281376</v>
      </c>
      <c r="AI1059" s="35" t="s">
        <v>74</v>
      </c>
      <c r="AJ1059" s="35"/>
      <c r="AK1059" s="35">
        <v>1.5</v>
      </c>
      <c r="AL1059" s="35">
        <f t="shared" si="555"/>
        <v>1.5</v>
      </c>
      <c r="AM1059" s="29">
        <f t="shared" si="556"/>
        <v>3.125E-2</v>
      </c>
      <c r="AN1059" s="29">
        <f t="shared" si="557"/>
        <v>0.92417341929378372</v>
      </c>
      <c r="AO1059" s="29">
        <f t="shared" si="558"/>
        <v>2.7725202578813512E-2</v>
      </c>
      <c r="AP1059" s="30">
        <f>IF(AI1059="",0,VLOOKUP(AI1059,[1]!Costo_Twist,2,FALSE)*AM1059)</f>
        <v>3.7348818641511663</v>
      </c>
      <c r="AQ1059" s="42"/>
      <c r="AR1059" s="42"/>
      <c r="AS1059" s="42"/>
      <c r="AT1059" s="42">
        <f t="shared" si="559"/>
        <v>0</v>
      </c>
      <c r="AU1059" s="43">
        <f t="shared" si="560"/>
        <v>0</v>
      </c>
      <c r="AV1059" s="43">
        <f t="shared" si="561"/>
        <v>0</v>
      </c>
      <c r="AW1059" s="43">
        <f t="shared" si="562"/>
        <v>0</v>
      </c>
      <c r="AX1059" s="44">
        <f>IF(AQ1059="",0,VLOOKUP(AQ1059,[1]!Costo_Twist,2,FALSE)*AU1059)</f>
        <v>0</v>
      </c>
      <c r="AY1059" s="36">
        <f t="shared" si="563"/>
        <v>23.164816019556238</v>
      </c>
      <c r="AZ1059" s="41">
        <f t="shared" si="564"/>
        <v>0.29166666666666663</v>
      </c>
      <c r="BA1059" s="37">
        <f t="shared" si="565"/>
        <v>128.29166666666666</v>
      </c>
      <c r="BB1059" s="37" t="str">
        <f t="shared" si="566"/>
        <v>ok</v>
      </c>
      <c r="BC1059" s="37" t="str">
        <f t="shared" si="567"/>
        <v>ok</v>
      </c>
      <c r="BE1059" s="11" t="b">
        <f t="shared" si="568"/>
        <v>0</v>
      </c>
      <c r="BF1059" s="11" t="b">
        <f t="shared" si="569"/>
        <v>0</v>
      </c>
      <c r="BG1059" s="11" t="b">
        <f t="shared" si="570"/>
        <v>0</v>
      </c>
      <c r="BH1059" s="11" t="b">
        <f t="shared" si="571"/>
        <v>0</v>
      </c>
      <c r="BI1059" s="11" t="b">
        <f t="shared" si="572"/>
        <v>0</v>
      </c>
      <c r="BJ1059" s="11">
        <f t="shared" si="573"/>
        <v>6.7772717414877475</v>
      </c>
      <c r="BK1059" s="11" t="b">
        <f t="shared" si="574"/>
        <v>0</v>
      </c>
      <c r="BL1059" s="11">
        <f t="shared" si="575"/>
        <v>0.92417341929378372</v>
      </c>
      <c r="BM1059" s="11" t="b">
        <f t="shared" si="576"/>
        <v>0</v>
      </c>
      <c r="BN1059" s="11" t="b">
        <f t="shared" si="577"/>
        <v>0</v>
      </c>
      <c r="BO1059" s="11" t="b">
        <f t="shared" si="578"/>
        <v>0</v>
      </c>
      <c r="BP1059" s="11" t="b">
        <f t="shared" si="579"/>
        <v>0</v>
      </c>
      <c r="BQ1059" s="11">
        <f t="shared" si="580"/>
        <v>0.92417341929378372</v>
      </c>
      <c r="BR1059" s="11" t="b">
        <f t="shared" si="581"/>
        <v>0</v>
      </c>
    </row>
    <row r="1060" spans="1:70" s="5" customFormat="1" ht="12.75" customHeight="1" x14ac:dyDescent="0.7">
      <c r="A1060" s="24" t="s">
        <v>2393</v>
      </c>
      <c r="B1060" s="25" t="s">
        <v>2394</v>
      </c>
      <c r="C1060" s="24" t="s">
        <v>84</v>
      </c>
      <c r="D1060" s="26" t="s">
        <v>41</v>
      </c>
      <c r="E1060" s="24" t="s">
        <v>2610</v>
      </c>
      <c r="F1060" s="24" t="s">
        <v>2610</v>
      </c>
      <c r="G1060" s="62" t="s">
        <v>1103</v>
      </c>
      <c r="H1060" s="16">
        <v>215</v>
      </c>
      <c r="I1060" s="16">
        <v>224</v>
      </c>
      <c r="J1060" s="16">
        <v>212</v>
      </c>
      <c r="K1060" s="26"/>
      <c r="L1060" s="26"/>
      <c r="M1060" s="26"/>
      <c r="N1060" s="26"/>
      <c r="O1060" s="40"/>
      <c r="P1060" s="32" t="s">
        <v>79</v>
      </c>
      <c r="Q1060" s="32">
        <v>128</v>
      </c>
      <c r="R1060" s="60">
        <f t="shared" si="546"/>
        <v>0</v>
      </c>
      <c r="S1060" s="27" t="s">
        <v>64</v>
      </c>
      <c r="T1060" s="27"/>
      <c r="U1060" s="27" t="s">
        <v>2412</v>
      </c>
      <c r="V1060" s="30">
        <f t="shared" si="547"/>
        <v>8</v>
      </c>
      <c r="W1060" s="29">
        <f t="shared" si="548"/>
        <v>0.16666666666666666</v>
      </c>
      <c r="X1060" s="29">
        <f t="shared" si="549"/>
        <v>4.9289249029001798</v>
      </c>
      <c r="Y1060" s="29">
        <f t="shared" si="550"/>
        <v>0.1478677470870054</v>
      </c>
      <c r="Z1060" s="30">
        <f>IF(S1060="",0,VLOOKUP(S1060,[1]!Costo_Twist,2,FALSE)*W1060)</f>
        <v>20.694325339326372</v>
      </c>
      <c r="AA1060" s="31" t="s">
        <v>74</v>
      </c>
      <c r="AB1060" s="31"/>
      <c r="AC1060" s="31">
        <v>2.5</v>
      </c>
      <c r="AD1060" s="34">
        <f t="shared" si="551"/>
        <v>2.5</v>
      </c>
      <c r="AE1060" s="33">
        <f t="shared" si="552"/>
        <v>5.2083333333333336E-2</v>
      </c>
      <c r="AF1060" s="33">
        <f t="shared" si="553"/>
        <v>1.5402890321563063</v>
      </c>
      <c r="AG1060" s="33">
        <f t="shared" si="554"/>
        <v>4.620867096468919E-2</v>
      </c>
      <c r="AH1060" s="34">
        <f>IF(AA1060="",0,VLOOKUP(AA1060,[1]!Costo_Twist,2,FALSE)*AE1060)</f>
        <v>6.2248031069186105</v>
      </c>
      <c r="AI1060" s="35" t="s">
        <v>65</v>
      </c>
      <c r="AJ1060" s="35"/>
      <c r="AK1060" s="35">
        <v>4.5</v>
      </c>
      <c r="AL1060" s="35">
        <f t="shared" si="555"/>
        <v>4.5</v>
      </c>
      <c r="AM1060" s="29">
        <f t="shared" si="556"/>
        <v>9.375E-2</v>
      </c>
      <c r="AN1060" s="29">
        <f t="shared" si="557"/>
        <v>2.772520257881351</v>
      </c>
      <c r="AO1060" s="29">
        <f t="shared" si="558"/>
        <v>8.3175607736440532E-2</v>
      </c>
      <c r="AP1060" s="30">
        <f>IF(AI1060="",0,VLOOKUP(AI1060,[1]!Costo_Twist,2,FALSE)*AM1060)</f>
        <v>13.727082532454093</v>
      </c>
      <c r="AQ1060" s="42"/>
      <c r="AR1060" s="42"/>
      <c r="AS1060" s="42"/>
      <c r="AT1060" s="42">
        <f t="shared" si="559"/>
        <v>0</v>
      </c>
      <c r="AU1060" s="43">
        <f t="shared" si="560"/>
        <v>0</v>
      </c>
      <c r="AV1060" s="43">
        <f t="shared" si="561"/>
        <v>0</v>
      </c>
      <c r="AW1060" s="43">
        <f t="shared" si="562"/>
        <v>0</v>
      </c>
      <c r="AX1060" s="44">
        <f>IF(AQ1060="",0,VLOOKUP(AQ1060,[1]!Costo_Twist,2,FALSE)*AU1060)</f>
        <v>0</v>
      </c>
      <c r="AY1060" s="36">
        <f t="shared" si="563"/>
        <v>40.646210978699074</v>
      </c>
      <c r="AZ1060" s="41">
        <f t="shared" si="564"/>
        <v>0.3125</v>
      </c>
      <c r="BA1060" s="37">
        <f t="shared" si="565"/>
        <v>128.3125</v>
      </c>
      <c r="BB1060" s="37" t="str">
        <f t="shared" si="566"/>
        <v>ok</v>
      </c>
      <c r="BC1060" s="37" t="str">
        <f t="shared" si="567"/>
        <v>ok</v>
      </c>
      <c r="BE1060" s="11" t="b">
        <f t="shared" si="568"/>
        <v>0</v>
      </c>
      <c r="BF1060" s="11" t="b">
        <f t="shared" si="569"/>
        <v>0</v>
      </c>
      <c r="BG1060" s="11" t="b">
        <f t="shared" si="570"/>
        <v>0</v>
      </c>
      <c r="BH1060" s="11" t="b">
        <f t="shared" si="571"/>
        <v>0</v>
      </c>
      <c r="BI1060" s="11" t="b">
        <f t="shared" si="572"/>
        <v>0</v>
      </c>
      <c r="BJ1060" s="11" t="b">
        <f t="shared" si="573"/>
        <v>0</v>
      </c>
      <c r="BK1060" s="11" t="b">
        <f t="shared" si="574"/>
        <v>0</v>
      </c>
      <c r="BL1060" s="11">
        <f t="shared" si="575"/>
        <v>4.9289249029001798</v>
      </c>
      <c r="BM1060" s="11">
        <f t="shared" si="576"/>
        <v>2.772520257881351</v>
      </c>
      <c r="BN1060" s="11" t="b">
        <f t="shared" si="577"/>
        <v>0</v>
      </c>
      <c r="BO1060" s="11" t="b">
        <f t="shared" si="578"/>
        <v>0</v>
      </c>
      <c r="BP1060" s="11" t="b">
        <f t="shared" si="579"/>
        <v>0</v>
      </c>
      <c r="BQ1060" s="11">
        <f t="shared" si="580"/>
        <v>1.5402890321563063</v>
      </c>
      <c r="BR1060" s="11" t="b">
        <f t="shared" si="581"/>
        <v>0</v>
      </c>
    </row>
    <row r="1061" spans="1:70" s="5" customFormat="1" ht="12.75" customHeight="1" x14ac:dyDescent="0.7">
      <c r="A1061" s="24" t="s">
        <v>2393</v>
      </c>
      <c r="B1061" s="25" t="s">
        <v>2394</v>
      </c>
      <c r="C1061" s="24" t="s">
        <v>84</v>
      </c>
      <c r="D1061" s="26" t="s">
        <v>41</v>
      </c>
      <c r="E1061" s="24" t="s">
        <v>2610</v>
      </c>
      <c r="F1061" s="24" t="s">
        <v>2610</v>
      </c>
      <c r="G1061" s="62" t="s">
        <v>1104</v>
      </c>
      <c r="H1061" s="16">
        <v>205</v>
      </c>
      <c r="I1061" s="16">
        <v>215</v>
      </c>
      <c r="J1061" s="16">
        <v>202</v>
      </c>
      <c r="K1061" s="26"/>
      <c r="L1061" s="26"/>
      <c r="M1061" s="26"/>
      <c r="N1061" s="26"/>
      <c r="O1061" s="40"/>
      <c r="P1061" s="32" t="s">
        <v>79</v>
      </c>
      <c r="Q1061" s="32">
        <v>128</v>
      </c>
      <c r="R1061" s="60">
        <f t="shared" si="546"/>
        <v>0</v>
      </c>
      <c r="S1061" s="27" t="s">
        <v>64</v>
      </c>
      <c r="T1061" s="27"/>
      <c r="U1061" s="28">
        <v>12.5</v>
      </c>
      <c r="V1061" s="30">
        <f t="shared" si="547"/>
        <v>12.5</v>
      </c>
      <c r="W1061" s="29">
        <f t="shared" si="548"/>
        <v>0.26041666666666669</v>
      </c>
      <c r="X1061" s="29">
        <f t="shared" si="549"/>
        <v>7.7014451607815317</v>
      </c>
      <c r="Y1061" s="29">
        <f t="shared" si="550"/>
        <v>0.23104335482344596</v>
      </c>
      <c r="Z1061" s="30">
        <f>IF(S1061="",0,VLOOKUP(S1061,[1]!Costo_Twist,2,FALSE)*W1061)</f>
        <v>32.334883342697459</v>
      </c>
      <c r="AA1061" s="31" t="s">
        <v>74</v>
      </c>
      <c r="AB1061" s="31"/>
      <c r="AC1061" s="31">
        <v>4.5</v>
      </c>
      <c r="AD1061" s="34">
        <f t="shared" si="551"/>
        <v>4.5</v>
      </c>
      <c r="AE1061" s="33">
        <f t="shared" si="552"/>
        <v>9.375E-2</v>
      </c>
      <c r="AF1061" s="33">
        <f t="shared" si="553"/>
        <v>2.772520257881351</v>
      </c>
      <c r="AG1061" s="33">
        <f t="shared" si="554"/>
        <v>8.3175607736440532E-2</v>
      </c>
      <c r="AH1061" s="34">
        <f>IF(AA1061="",0,VLOOKUP(AA1061,[1]!Costo_Twist,2,FALSE)*AE1061)</f>
        <v>11.204645592453499</v>
      </c>
      <c r="AI1061" s="35" t="s">
        <v>65</v>
      </c>
      <c r="AJ1061" s="35"/>
      <c r="AK1061" s="35" t="s">
        <v>2404</v>
      </c>
      <c r="AL1061" s="35">
        <f t="shared" si="555"/>
        <v>7</v>
      </c>
      <c r="AM1061" s="29">
        <f t="shared" si="556"/>
        <v>0.14583333333333334</v>
      </c>
      <c r="AN1061" s="29">
        <f t="shared" si="557"/>
        <v>4.3128092900376576</v>
      </c>
      <c r="AO1061" s="29">
        <f t="shared" si="558"/>
        <v>0.12938427870112973</v>
      </c>
      <c r="AP1061" s="30">
        <f>IF(AI1061="",0,VLOOKUP(AI1061,[1]!Costo_Twist,2,FALSE)*AM1061)</f>
        <v>21.353239494928591</v>
      </c>
      <c r="AQ1061" s="42"/>
      <c r="AR1061" s="42"/>
      <c r="AS1061" s="42"/>
      <c r="AT1061" s="42">
        <f t="shared" si="559"/>
        <v>0</v>
      </c>
      <c r="AU1061" s="43">
        <f t="shared" si="560"/>
        <v>0</v>
      </c>
      <c r="AV1061" s="43">
        <f t="shared" si="561"/>
        <v>0</v>
      </c>
      <c r="AW1061" s="43">
        <f t="shared" si="562"/>
        <v>0</v>
      </c>
      <c r="AX1061" s="44">
        <f>IF(AQ1061="",0,VLOOKUP(AQ1061,[1]!Costo_Twist,2,FALSE)*AU1061)</f>
        <v>0</v>
      </c>
      <c r="AY1061" s="36">
        <f t="shared" si="563"/>
        <v>64.892768430079542</v>
      </c>
      <c r="AZ1061" s="41">
        <f t="shared" si="564"/>
        <v>0.5</v>
      </c>
      <c r="BA1061" s="37">
        <f t="shared" si="565"/>
        <v>128.5</v>
      </c>
      <c r="BB1061" s="37" t="str">
        <f t="shared" si="566"/>
        <v>ok</v>
      </c>
      <c r="BC1061" s="37" t="str">
        <f t="shared" si="567"/>
        <v>ok</v>
      </c>
      <c r="BE1061" s="11" t="b">
        <f t="shared" si="568"/>
        <v>0</v>
      </c>
      <c r="BF1061" s="11" t="b">
        <f t="shared" si="569"/>
        <v>0</v>
      </c>
      <c r="BG1061" s="11" t="b">
        <f t="shared" si="570"/>
        <v>0</v>
      </c>
      <c r="BH1061" s="11" t="b">
        <f t="shared" si="571"/>
        <v>0</v>
      </c>
      <c r="BI1061" s="11" t="b">
        <f t="shared" si="572"/>
        <v>0</v>
      </c>
      <c r="BJ1061" s="11" t="b">
        <f t="shared" si="573"/>
        <v>0</v>
      </c>
      <c r="BK1061" s="11" t="b">
        <f t="shared" si="574"/>
        <v>0</v>
      </c>
      <c r="BL1061" s="11">
        <f t="shared" si="575"/>
        <v>7.7014451607815317</v>
      </c>
      <c r="BM1061" s="11">
        <f t="shared" si="576"/>
        <v>4.3128092900376576</v>
      </c>
      <c r="BN1061" s="11" t="b">
        <f t="shared" si="577"/>
        <v>0</v>
      </c>
      <c r="BO1061" s="11" t="b">
        <f t="shared" si="578"/>
        <v>0</v>
      </c>
      <c r="BP1061" s="11" t="b">
        <f t="shared" si="579"/>
        <v>0</v>
      </c>
      <c r="BQ1061" s="11">
        <f t="shared" si="580"/>
        <v>2.772520257881351</v>
      </c>
      <c r="BR1061" s="11" t="b">
        <f t="shared" si="581"/>
        <v>0</v>
      </c>
    </row>
    <row r="1062" spans="1:70" s="5" customFormat="1" ht="12.75" customHeight="1" x14ac:dyDescent="0.7">
      <c r="A1062" s="24" t="s">
        <v>2393</v>
      </c>
      <c r="B1062" s="25" t="s">
        <v>2394</v>
      </c>
      <c r="C1062" s="24" t="s">
        <v>84</v>
      </c>
      <c r="D1062" s="26" t="s">
        <v>41</v>
      </c>
      <c r="E1062" s="24" t="s">
        <v>2610</v>
      </c>
      <c r="F1062" s="24" t="s">
        <v>2610</v>
      </c>
      <c r="G1062" s="62" t="s">
        <v>1105</v>
      </c>
      <c r="H1062" s="16">
        <v>178</v>
      </c>
      <c r="I1062" s="16">
        <v>190</v>
      </c>
      <c r="J1062" s="16">
        <v>175</v>
      </c>
      <c r="K1062" s="26"/>
      <c r="L1062" s="26"/>
      <c r="M1062" s="26"/>
      <c r="N1062" s="26"/>
      <c r="O1062" s="40"/>
      <c r="P1062" s="32" t="s">
        <v>80</v>
      </c>
      <c r="Q1062" s="32">
        <v>124</v>
      </c>
      <c r="R1062" s="60">
        <f t="shared" si="546"/>
        <v>0</v>
      </c>
      <c r="S1062" s="27" t="s">
        <v>64</v>
      </c>
      <c r="T1062" s="27"/>
      <c r="U1062" s="28">
        <v>25.5</v>
      </c>
      <c r="V1062" s="30">
        <f t="shared" si="547"/>
        <v>25.5</v>
      </c>
      <c r="W1062" s="29">
        <f t="shared" si="548"/>
        <v>0.53125</v>
      </c>
      <c r="X1062" s="29">
        <f t="shared" si="549"/>
        <v>15.710948127994323</v>
      </c>
      <c r="Y1062" s="29">
        <f t="shared" si="550"/>
        <v>0.47132844383982969</v>
      </c>
      <c r="Z1062" s="30">
        <f>IF(S1062="",0,VLOOKUP(S1062,[1]!Costo_Twist,2,FALSE)*W1062)</f>
        <v>65.963162019102811</v>
      </c>
      <c r="AA1062" s="31" t="s">
        <v>74</v>
      </c>
      <c r="AB1062" s="31"/>
      <c r="AC1062" s="31" t="s">
        <v>2406</v>
      </c>
      <c r="AD1062" s="34">
        <f t="shared" si="551"/>
        <v>10</v>
      </c>
      <c r="AE1062" s="33">
        <f t="shared" si="552"/>
        <v>0.20833333333333334</v>
      </c>
      <c r="AF1062" s="33">
        <f t="shared" si="553"/>
        <v>6.1611561286252252</v>
      </c>
      <c r="AG1062" s="33">
        <f t="shared" si="554"/>
        <v>0.18483468385875676</v>
      </c>
      <c r="AH1062" s="34">
        <f>IF(AA1062="",0,VLOOKUP(AA1062,[1]!Costo_Twist,2,FALSE)*AE1062)</f>
        <v>24.899212427674442</v>
      </c>
      <c r="AI1062" s="35" t="s">
        <v>65</v>
      </c>
      <c r="AJ1062" s="35"/>
      <c r="AK1062" s="35" t="s">
        <v>2400</v>
      </c>
      <c r="AL1062" s="35">
        <f t="shared" si="555"/>
        <v>14</v>
      </c>
      <c r="AM1062" s="29">
        <f t="shared" si="556"/>
        <v>0.29166666666666669</v>
      </c>
      <c r="AN1062" s="29">
        <f t="shared" si="557"/>
        <v>8.6256185800753151</v>
      </c>
      <c r="AO1062" s="29">
        <f t="shared" si="558"/>
        <v>0.25876855740225946</v>
      </c>
      <c r="AP1062" s="30">
        <f>IF(AI1062="",0,VLOOKUP(AI1062,[1]!Costo_Twist,2,FALSE)*AM1062)</f>
        <v>42.706478989857182</v>
      </c>
      <c r="AQ1062" s="42"/>
      <c r="AR1062" s="42"/>
      <c r="AS1062" s="42"/>
      <c r="AT1062" s="42">
        <f t="shared" si="559"/>
        <v>0</v>
      </c>
      <c r="AU1062" s="43">
        <f t="shared" si="560"/>
        <v>0</v>
      </c>
      <c r="AV1062" s="43">
        <f t="shared" si="561"/>
        <v>0</v>
      </c>
      <c r="AW1062" s="43">
        <f t="shared" si="562"/>
        <v>0</v>
      </c>
      <c r="AX1062" s="44">
        <f>IF(AQ1062="",0,VLOOKUP(AQ1062,[1]!Costo_Twist,2,FALSE)*AU1062)</f>
        <v>0</v>
      </c>
      <c r="AY1062" s="36">
        <f t="shared" si="563"/>
        <v>133.56885343663444</v>
      </c>
      <c r="AZ1062" s="41">
        <f t="shared" si="564"/>
        <v>1.03125</v>
      </c>
      <c r="BA1062" s="37">
        <f t="shared" si="565"/>
        <v>125.03125</v>
      </c>
      <c r="BB1062" s="37" t="str">
        <f t="shared" si="566"/>
        <v>ok</v>
      </c>
      <c r="BC1062" s="37" t="str">
        <f t="shared" si="567"/>
        <v>ok</v>
      </c>
      <c r="BE1062" s="11" t="b">
        <f t="shared" si="568"/>
        <v>0</v>
      </c>
      <c r="BF1062" s="11" t="b">
        <f t="shared" si="569"/>
        <v>0</v>
      </c>
      <c r="BG1062" s="11" t="b">
        <f t="shared" si="570"/>
        <v>0</v>
      </c>
      <c r="BH1062" s="11" t="b">
        <f t="shared" si="571"/>
        <v>0</v>
      </c>
      <c r="BI1062" s="11" t="b">
        <f t="shared" si="572"/>
        <v>0</v>
      </c>
      <c r="BJ1062" s="11" t="b">
        <f t="shared" si="573"/>
        <v>0</v>
      </c>
      <c r="BK1062" s="11" t="b">
        <f t="shared" si="574"/>
        <v>0</v>
      </c>
      <c r="BL1062" s="11">
        <f t="shared" si="575"/>
        <v>15.710948127994323</v>
      </c>
      <c r="BM1062" s="11">
        <f t="shared" si="576"/>
        <v>8.6256185800753151</v>
      </c>
      <c r="BN1062" s="11" t="b">
        <f t="shared" si="577"/>
        <v>0</v>
      </c>
      <c r="BO1062" s="11" t="b">
        <f t="shared" si="578"/>
        <v>0</v>
      </c>
      <c r="BP1062" s="11" t="b">
        <f t="shared" si="579"/>
        <v>0</v>
      </c>
      <c r="BQ1062" s="11">
        <f t="shared" si="580"/>
        <v>6.1611561286252252</v>
      </c>
      <c r="BR1062" s="11" t="b">
        <f t="shared" si="581"/>
        <v>0</v>
      </c>
    </row>
    <row r="1063" spans="1:70" s="5" customFormat="1" ht="12.75" customHeight="1" x14ac:dyDescent="0.7">
      <c r="A1063" s="24" t="s">
        <v>2393</v>
      </c>
      <c r="B1063" s="25" t="s">
        <v>2394</v>
      </c>
      <c r="C1063" s="24" t="s">
        <v>84</v>
      </c>
      <c r="D1063" s="26" t="s">
        <v>41</v>
      </c>
      <c r="E1063" s="24" t="s">
        <v>2610</v>
      </c>
      <c r="F1063" s="24" t="s">
        <v>2610</v>
      </c>
      <c r="G1063" s="62" t="s">
        <v>1106</v>
      </c>
      <c r="H1063" s="16">
        <v>159</v>
      </c>
      <c r="I1063" s="16">
        <v>174</v>
      </c>
      <c r="J1063" s="16">
        <v>156</v>
      </c>
      <c r="K1063" s="26"/>
      <c r="L1063" s="26"/>
      <c r="M1063" s="26"/>
      <c r="N1063" s="26"/>
      <c r="O1063" s="40"/>
      <c r="P1063" s="32" t="s">
        <v>80</v>
      </c>
      <c r="Q1063" s="32">
        <v>124</v>
      </c>
      <c r="R1063" s="60">
        <f t="shared" si="546"/>
        <v>0</v>
      </c>
      <c r="S1063" s="27" t="s">
        <v>64</v>
      </c>
      <c r="T1063" s="27"/>
      <c r="U1063" s="27" t="s">
        <v>2420</v>
      </c>
      <c r="V1063" s="30">
        <f t="shared" si="547"/>
        <v>25</v>
      </c>
      <c r="W1063" s="29">
        <f t="shared" si="548"/>
        <v>0.52083333333333337</v>
      </c>
      <c r="X1063" s="29">
        <f t="shared" si="549"/>
        <v>15.402890321563063</v>
      </c>
      <c r="Y1063" s="29">
        <f t="shared" si="550"/>
        <v>0.46208670964689191</v>
      </c>
      <c r="Z1063" s="30">
        <f>IF(S1063="",0,VLOOKUP(S1063,[1]!Costo_Twist,2,FALSE)*W1063)</f>
        <v>64.669766685394919</v>
      </c>
      <c r="AA1063" s="31" t="s">
        <v>68</v>
      </c>
      <c r="AB1063" s="31"/>
      <c r="AC1063" s="31">
        <v>99.5</v>
      </c>
      <c r="AD1063" s="34">
        <f t="shared" si="551"/>
        <v>99.5</v>
      </c>
      <c r="AE1063" s="33">
        <f t="shared" si="552"/>
        <v>2.0729166666666665</v>
      </c>
      <c r="AF1063" s="33">
        <f t="shared" si="553"/>
        <v>61.303503479820982</v>
      </c>
      <c r="AG1063" s="33">
        <f t="shared" si="554"/>
        <v>1.8391051043946294</v>
      </c>
      <c r="AH1063" s="34">
        <f>IF(AA1063="",0,VLOOKUP(AA1063,[1]!Costo_Twist,2,FALSE)*AE1063)</f>
        <v>140.65454012281791</v>
      </c>
      <c r="AI1063" s="35" t="s">
        <v>74</v>
      </c>
      <c r="AJ1063" s="35"/>
      <c r="AK1063" s="35">
        <v>22.5</v>
      </c>
      <c r="AL1063" s="35">
        <f t="shared" si="555"/>
        <v>22.5</v>
      </c>
      <c r="AM1063" s="29">
        <f t="shared" si="556"/>
        <v>0.46875</v>
      </c>
      <c r="AN1063" s="29">
        <f t="shared" si="557"/>
        <v>13.862601289406756</v>
      </c>
      <c r="AO1063" s="29">
        <f t="shared" si="558"/>
        <v>0.41587803868220269</v>
      </c>
      <c r="AP1063" s="30">
        <f>IF(AI1063="",0,VLOOKUP(AI1063,[1]!Costo_Twist,2,FALSE)*AM1063)</f>
        <v>56.023227962267498</v>
      </c>
      <c r="AQ1063" s="42"/>
      <c r="AR1063" s="42"/>
      <c r="AS1063" s="42"/>
      <c r="AT1063" s="42">
        <f t="shared" si="559"/>
        <v>0</v>
      </c>
      <c r="AU1063" s="43">
        <f t="shared" si="560"/>
        <v>0</v>
      </c>
      <c r="AV1063" s="43">
        <f t="shared" si="561"/>
        <v>0</v>
      </c>
      <c r="AW1063" s="43">
        <f t="shared" si="562"/>
        <v>0</v>
      </c>
      <c r="AX1063" s="44">
        <f>IF(AQ1063="",0,VLOOKUP(AQ1063,[1]!Costo_Twist,2,FALSE)*AU1063)</f>
        <v>0</v>
      </c>
      <c r="AY1063" s="36">
        <f t="shared" si="563"/>
        <v>261.34753477048037</v>
      </c>
      <c r="AZ1063" s="41">
        <f t="shared" si="564"/>
        <v>3.0625</v>
      </c>
      <c r="BA1063" s="37">
        <f t="shared" si="565"/>
        <v>127.0625</v>
      </c>
      <c r="BB1063" s="37" t="str">
        <f t="shared" si="566"/>
        <v>ok</v>
      </c>
      <c r="BC1063" s="37" t="str">
        <f t="shared" si="567"/>
        <v>ok</v>
      </c>
      <c r="BE1063" s="11" t="b">
        <f t="shared" si="568"/>
        <v>0</v>
      </c>
      <c r="BF1063" s="11" t="b">
        <f t="shared" si="569"/>
        <v>0</v>
      </c>
      <c r="BG1063" s="11" t="b">
        <f t="shared" si="570"/>
        <v>0</v>
      </c>
      <c r="BH1063" s="11" t="b">
        <f t="shared" si="571"/>
        <v>0</v>
      </c>
      <c r="BI1063" s="11" t="b">
        <f t="shared" si="572"/>
        <v>0</v>
      </c>
      <c r="BJ1063" s="11">
        <f t="shared" si="573"/>
        <v>61.303503479820982</v>
      </c>
      <c r="BK1063" s="11" t="b">
        <f t="shared" si="574"/>
        <v>0</v>
      </c>
      <c r="BL1063" s="11">
        <f t="shared" si="575"/>
        <v>15.402890321563063</v>
      </c>
      <c r="BM1063" s="11" t="b">
        <f t="shared" si="576"/>
        <v>0</v>
      </c>
      <c r="BN1063" s="11" t="b">
        <f t="shared" si="577"/>
        <v>0</v>
      </c>
      <c r="BO1063" s="11" t="b">
        <f t="shared" si="578"/>
        <v>0</v>
      </c>
      <c r="BP1063" s="11" t="b">
        <f t="shared" si="579"/>
        <v>0</v>
      </c>
      <c r="BQ1063" s="11">
        <f t="shared" si="580"/>
        <v>13.862601289406756</v>
      </c>
      <c r="BR1063" s="11" t="b">
        <f t="shared" si="581"/>
        <v>0</v>
      </c>
    </row>
    <row r="1064" spans="1:70" s="5" customFormat="1" ht="12.75" customHeight="1" x14ac:dyDescent="0.7">
      <c r="A1064" s="24" t="s">
        <v>2393</v>
      </c>
      <c r="B1064" s="25" t="s">
        <v>2394</v>
      </c>
      <c r="C1064" s="24" t="s">
        <v>84</v>
      </c>
      <c r="D1064" s="26" t="s">
        <v>41</v>
      </c>
      <c r="E1064" s="24" t="s">
        <v>2610</v>
      </c>
      <c r="F1064" s="24" t="s">
        <v>2610</v>
      </c>
      <c r="G1064" s="62" t="s">
        <v>1107</v>
      </c>
      <c r="H1064" s="16">
        <v>119</v>
      </c>
      <c r="I1064" s="16">
        <v>133</v>
      </c>
      <c r="J1064" s="16">
        <v>116</v>
      </c>
      <c r="K1064" s="26"/>
      <c r="L1064" s="26"/>
      <c r="M1064" s="26"/>
      <c r="N1064" s="26"/>
      <c r="O1064" s="40"/>
      <c r="P1064" s="32" t="s">
        <v>81</v>
      </c>
      <c r="Q1064" s="32">
        <v>120</v>
      </c>
      <c r="R1064" s="60">
        <f t="shared" si="546"/>
        <v>0</v>
      </c>
      <c r="S1064" s="27" t="s">
        <v>64</v>
      </c>
      <c r="T1064" s="27"/>
      <c r="U1064" s="28" t="s">
        <v>2410</v>
      </c>
      <c r="V1064" s="30">
        <f t="shared" si="547"/>
        <v>47</v>
      </c>
      <c r="W1064" s="29">
        <f t="shared" si="548"/>
        <v>0.97916666666666663</v>
      </c>
      <c r="X1064" s="29">
        <f t="shared" si="549"/>
        <v>28.957433804538557</v>
      </c>
      <c r="Y1064" s="29">
        <f t="shared" si="550"/>
        <v>0.86872301413615671</v>
      </c>
      <c r="Z1064" s="30">
        <f>IF(S1064="",0,VLOOKUP(S1064,[1]!Costo_Twist,2,FALSE)*W1064)</f>
        <v>121.57916136854244</v>
      </c>
      <c r="AA1064" s="31" t="s">
        <v>68</v>
      </c>
      <c r="AB1064" s="31"/>
      <c r="AC1064" s="31">
        <v>204</v>
      </c>
      <c r="AD1064" s="34">
        <f t="shared" si="551"/>
        <v>204</v>
      </c>
      <c r="AE1064" s="33">
        <f t="shared" si="552"/>
        <v>4.25</v>
      </c>
      <c r="AF1064" s="33">
        <f t="shared" si="553"/>
        <v>125.68758502395458</v>
      </c>
      <c r="AG1064" s="33">
        <f t="shared" si="554"/>
        <v>3.7706275507186375</v>
      </c>
      <c r="AH1064" s="34">
        <f>IF(AA1064="",0,VLOOKUP(AA1064,[1]!Costo_Twist,2,FALSE)*AE1064)</f>
        <v>288.37714758849097</v>
      </c>
      <c r="AI1064" s="35" t="s">
        <v>74</v>
      </c>
      <c r="AJ1064" s="35"/>
      <c r="AK1064" s="35">
        <v>40.5</v>
      </c>
      <c r="AL1064" s="35">
        <f t="shared" si="555"/>
        <v>40.5</v>
      </c>
      <c r="AM1064" s="29">
        <f t="shared" si="556"/>
        <v>0.84375</v>
      </c>
      <c r="AN1064" s="29">
        <f t="shared" si="557"/>
        <v>24.952682320932162</v>
      </c>
      <c r="AO1064" s="29">
        <f t="shared" si="558"/>
        <v>0.74858046962796487</v>
      </c>
      <c r="AP1064" s="30">
        <f>IF(AI1064="",0,VLOOKUP(AI1064,[1]!Costo_Twist,2,FALSE)*AM1064)</f>
        <v>100.84181033208149</v>
      </c>
      <c r="AQ1064" s="42"/>
      <c r="AR1064" s="42"/>
      <c r="AS1064" s="42"/>
      <c r="AT1064" s="42">
        <f t="shared" si="559"/>
        <v>0</v>
      </c>
      <c r="AU1064" s="43">
        <f t="shared" si="560"/>
        <v>0</v>
      </c>
      <c r="AV1064" s="43">
        <f t="shared" si="561"/>
        <v>0</v>
      </c>
      <c r="AW1064" s="43">
        <f t="shared" si="562"/>
        <v>0</v>
      </c>
      <c r="AX1064" s="44">
        <f>IF(AQ1064="",0,VLOOKUP(AQ1064,[1]!Costo_Twist,2,FALSE)*AU1064)</f>
        <v>0</v>
      </c>
      <c r="AY1064" s="36">
        <f t="shared" si="563"/>
        <v>510.79811928911488</v>
      </c>
      <c r="AZ1064" s="41">
        <f t="shared" si="564"/>
        <v>6.072916666666667</v>
      </c>
      <c r="BA1064" s="37">
        <f t="shared" si="565"/>
        <v>126.07291666666667</v>
      </c>
      <c r="BB1064" s="37" t="str">
        <f t="shared" si="566"/>
        <v>ok</v>
      </c>
      <c r="BC1064" s="37" t="str">
        <f t="shared" si="567"/>
        <v>ok</v>
      </c>
      <c r="BE1064" s="11" t="b">
        <f t="shared" si="568"/>
        <v>0</v>
      </c>
      <c r="BF1064" s="11" t="b">
        <f t="shared" si="569"/>
        <v>0</v>
      </c>
      <c r="BG1064" s="11" t="b">
        <f t="shared" si="570"/>
        <v>0</v>
      </c>
      <c r="BH1064" s="11" t="b">
        <f t="shared" si="571"/>
        <v>0</v>
      </c>
      <c r="BI1064" s="11" t="b">
        <f t="shared" si="572"/>
        <v>0</v>
      </c>
      <c r="BJ1064" s="11">
        <f t="shared" si="573"/>
        <v>125.68758502395458</v>
      </c>
      <c r="BK1064" s="11" t="b">
        <f t="shared" si="574"/>
        <v>0</v>
      </c>
      <c r="BL1064" s="11">
        <f t="shared" si="575"/>
        <v>28.957433804538557</v>
      </c>
      <c r="BM1064" s="11" t="b">
        <f t="shared" si="576"/>
        <v>0</v>
      </c>
      <c r="BN1064" s="11" t="b">
        <f t="shared" si="577"/>
        <v>0</v>
      </c>
      <c r="BO1064" s="11" t="b">
        <f t="shared" si="578"/>
        <v>0</v>
      </c>
      <c r="BP1064" s="11" t="b">
        <f t="shared" si="579"/>
        <v>0</v>
      </c>
      <c r="BQ1064" s="11">
        <f t="shared" si="580"/>
        <v>24.952682320932162</v>
      </c>
      <c r="BR1064" s="11" t="b">
        <f t="shared" si="581"/>
        <v>0</v>
      </c>
    </row>
    <row r="1065" spans="1:70" s="5" customFormat="1" ht="12.75" customHeight="1" x14ac:dyDescent="0.7">
      <c r="A1065" s="24" t="s">
        <v>2393</v>
      </c>
      <c r="B1065" s="25" t="s">
        <v>2394</v>
      </c>
      <c r="C1065" s="24" t="s">
        <v>84</v>
      </c>
      <c r="D1065" s="26" t="s">
        <v>41</v>
      </c>
      <c r="E1065" s="24" t="s">
        <v>2610</v>
      </c>
      <c r="F1065" s="24" t="s">
        <v>2610</v>
      </c>
      <c r="G1065" s="62" t="s">
        <v>1108</v>
      </c>
      <c r="H1065" s="16">
        <v>226</v>
      </c>
      <c r="I1065" s="16">
        <v>233</v>
      </c>
      <c r="J1065" s="16">
        <v>225</v>
      </c>
      <c r="K1065" s="26"/>
      <c r="L1065" s="26"/>
      <c r="M1065" s="26"/>
      <c r="N1065" s="26"/>
      <c r="O1065" s="40"/>
      <c r="P1065" s="32" t="s">
        <v>79</v>
      </c>
      <c r="Q1065" s="32">
        <v>128</v>
      </c>
      <c r="R1065" s="60">
        <f t="shared" ref="R1065:R1128" si="582">IF(P1065=$A$32,$G$32,IF(P1065=$A$33,$G$33,IF(P1065=$A$34,$G$34,IF(P1065=$A$35,$G$35))))</f>
        <v>0</v>
      </c>
      <c r="S1065" s="27" t="s">
        <v>73</v>
      </c>
      <c r="T1065" s="27"/>
      <c r="U1065" s="28" t="s">
        <v>2395</v>
      </c>
      <c r="V1065" s="30">
        <f t="shared" ref="V1065:V1128" si="583">(T1065*48)+(U1065)</f>
        <v>1</v>
      </c>
      <c r="W1065" s="29">
        <f t="shared" ref="W1065:W1128" si="584">(V1065/48)</f>
        <v>2.0833333333333332E-2</v>
      </c>
      <c r="X1065" s="29">
        <f t="shared" ref="X1065:X1128" si="585">(W1065/0.033814)</f>
        <v>0.61611561286252248</v>
      </c>
      <c r="Y1065" s="29">
        <f t="shared" ref="Y1065:Y1128" si="586">(X1065*0.03)</f>
        <v>1.8483468385875675E-2</v>
      </c>
      <c r="Z1065" s="30">
        <f>IF(S1065="",0,VLOOKUP(S1065,[1]!Costo_Twist,2,FALSE)*W1065)</f>
        <v>2.7274620260027005</v>
      </c>
      <c r="AA1065" s="31" t="s">
        <v>68</v>
      </c>
      <c r="AB1065" s="31"/>
      <c r="AC1065" s="31">
        <v>12.5</v>
      </c>
      <c r="AD1065" s="34">
        <f t="shared" ref="AD1065:AD1128" si="587">(AB1065*48)+(AC1065)</f>
        <v>12.5</v>
      </c>
      <c r="AE1065" s="33">
        <f t="shared" ref="AE1065:AE1128" si="588">(AD1065/48)</f>
        <v>0.26041666666666669</v>
      </c>
      <c r="AF1065" s="33">
        <f t="shared" ref="AF1065:AF1128" si="589">(AE1065/0.033814)</f>
        <v>7.7014451607815317</v>
      </c>
      <c r="AG1065" s="33">
        <f t="shared" ref="AG1065:AG1128" si="590">(AF1065*0.03)</f>
        <v>0.23104335482344596</v>
      </c>
      <c r="AH1065" s="34">
        <f>IF(AA1065="",0,VLOOKUP(AA1065,[1]!Costo_Twist,2,FALSE)*AE1065)</f>
        <v>17.670168357137928</v>
      </c>
      <c r="AI1065" s="35" t="s">
        <v>67</v>
      </c>
      <c r="AJ1065" s="35"/>
      <c r="AK1065" s="35">
        <v>1.5</v>
      </c>
      <c r="AL1065" s="35">
        <f t="shared" ref="AL1065:AL1128" si="591">(AJ1065*48)+(AK1065)</f>
        <v>1.5</v>
      </c>
      <c r="AM1065" s="29">
        <f t="shared" ref="AM1065:AM1128" si="592">(AL1065/48)</f>
        <v>3.125E-2</v>
      </c>
      <c r="AN1065" s="29">
        <f t="shared" ref="AN1065:AN1128" si="593">(AM1065/0.033814)</f>
        <v>0.92417341929378372</v>
      </c>
      <c r="AO1065" s="29">
        <f t="shared" ref="AO1065:AO1128" si="594">(AN1065*0.03)</f>
        <v>2.7725202578813512E-2</v>
      </c>
      <c r="AP1065" s="30">
        <f>IF(AI1065="",0,VLOOKUP(AI1065,[1]!Costo_Twist,2,FALSE)*AM1065)</f>
        <v>6.3327616287665967</v>
      </c>
      <c r="AQ1065" s="42"/>
      <c r="AR1065" s="42"/>
      <c r="AS1065" s="42"/>
      <c r="AT1065" s="42">
        <f t="shared" ref="AT1065:AT1128" si="595">(AR1065*48)+(AS1065)</f>
        <v>0</v>
      </c>
      <c r="AU1065" s="43">
        <f t="shared" ref="AU1065:AU1128" si="596">(AT1065/48)</f>
        <v>0</v>
      </c>
      <c r="AV1065" s="43">
        <f t="shared" ref="AV1065:AV1128" si="597">(AU1065/0.033814)</f>
        <v>0</v>
      </c>
      <c r="AW1065" s="43">
        <f t="shared" ref="AW1065:AW1128" si="598">(AV1065*0.03)</f>
        <v>0</v>
      </c>
      <c r="AX1065" s="44">
        <f>IF(AQ1065="",0,VLOOKUP(AQ1065,[1]!Costo_Twist,2,FALSE)*AU1065)</f>
        <v>0</v>
      </c>
      <c r="AY1065" s="36">
        <f t="shared" ref="AY1065:AY1128" si="599">(Z1065+AH1065+AP1065+AX1065)</f>
        <v>26.730392011907227</v>
      </c>
      <c r="AZ1065" s="41">
        <f t="shared" ref="AZ1065:AZ1128" si="600">(W1065+AE1065+AM1065+AU1065)</f>
        <v>0.3125</v>
      </c>
      <c r="BA1065" s="37">
        <f t="shared" ref="BA1065:BA1128" si="601">(Q1065+AZ1065)</f>
        <v>128.3125</v>
      </c>
      <c r="BB1065" s="37" t="str">
        <f t="shared" ref="BB1065:BB1128" si="602">IF(BA1065&gt;=133,"sobrellenado","ok")</f>
        <v>ok</v>
      </c>
      <c r="BC1065" s="37" t="str">
        <f t="shared" ref="BC1065:BC1128" si="603">IF((COUNTIF($AA1065,$S1065)+COUNTIF($AI1065,$S1065)+COUNTIF($AQ1065,$S1065)+COUNTIF($S1065,$AA1065)+COUNTIF($AI1065,$AA1065)+COUNTIF($AQ1065,$AA1065)+COUNTIF($S1065,$AI1065)+COUNTIF($AA1065,$AI1065)+COUNTIF($AQ1065,$AI1065)+COUNTIF($S1065,$AQ1065)+COUNTIF($AA1065,$AQ1065)+COUNTIF($AI1065,$AQ1065))&gt;1,"Falla","ok")</f>
        <v>ok</v>
      </c>
      <c r="BE1065" s="11" t="b">
        <f t="shared" ref="BE1065:BE1128" si="604">IF(S1065=$BE$39,X1065,IF(AA1065=$BE$39,AF1065,IF(AI1065=$BE$39,AN1065,IF(AQ1065=$BE$39,AV1065))))</f>
        <v>0</v>
      </c>
      <c r="BF1065" s="11" t="b">
        <f t="shared" ref="BF1065:BF1128" si="605">IF(S1065=$BF$39,X1065,IF(AA1065=$BF$39,AF1065,IF(AI1065=$BF$39,AN1065,IF(AQ1065=$BF$39,AV1065))))</f>
        <v>0</v>
      </c>
      <c r="BG1065" s="11" t="b">
        <f t="shared" ref="BG1065:BG1128" si="606">IF(S1065=$BG$39,X1065,IF(AA1065=$BG$39,AF1065,IF(AI1065=$BG$39,AN1065,IF(AQ1065=$BG$39,AV1065))))</f>
        <v>0</v>
      </c>
      <c r="BH1065" s="11">
        <f t="shared" ref="BH1065:BH1128" si="607">IF(S1065=$BH$39,X1065,IF(AA1065=$BH$39,AF1065,IF(AI1065=$BH$39,AN1065,IF(AQ1065=$BH$39,AV1065))))</f>
        <v>0.61611561286252248</v>
      </c>
      <c r="BI1065" s="11" t="b">
        <f t="shared" ref="BI1065:BI1128" si="608">IF(S1065=$BI$39,X1065,IF(AA1065=$BI$39,AF1065,IF(AI1065=$BI$39,AN1065,IF(AQ1065=$BI$39,AV1065))))</f>
        <v>0</v>
      </c>
      <c r="BJ1065" s="11">
        <f t="shared" ref="BJ1065:BJ1128" si="609">IF(S1065=$BJ$39,X1065,IF(AA1065=$BJ$39,AF1065,IF(AI1065=$BJ$39,AN1065,IF(AQ1065=$BJ$39,AV1065))))</f>
        <v>7.7014451607815317</v>
      </c>
      <c r="BK1065" s="11" t="b">
        <f t="shared" ref="BK1065:BK1128" si="610">IF(S1065=$BK$39,X1065,IF(AA1065=$BK$39,AF1065,IF(AI1065=$BK$39,AN1065,IF(AQ1065=$BK$39,AV1065))))</f>
        <v>0</v>
      </c>
      <c r="BL1065" s="11" t="b">
        <f t="shared" ref="BL1065:BL1128" si="611">IF(S1065=$BL$39,X1065,IF(AA1065=$BL$39,AF1065,IF(AI1065=$BL$39,AN1065,IF(AQ1065=$BL$39,AV1065))))</f>
        <v>0</v>
      </c>
      <c r="BM1065" s="11" t="b">
        <f t="shared" ref="BM1065:BM1128" si="612">IF(S1065=$BM$39,X1065,IF(AA1065=$BM$39,AF1065,IF(AI1065=$BM$39,AN1065,IF(AQ1065=$BM$39,AV1065))))</f>
        <v>0</v>
      </c>
      <c r="BN1065" s="11" t="b">
        <f t="shared" ref="BN1065:BN1128" si="613">IF(S1065=$BN$39,X1065,IF(AA1065=$BN$39,AF1065,IF(AI1065=$BN$39,AN1065,IF(AQ1065=$BN$39,AV1065))))</f>
        <v>0</v>
      </c>
      <c r="BO1065" s="11" t="b">
        <f t="shared" ref="BO1065:BO1128" si="614">IF(S1065=$BO$39,X1065,IF(AA1065=$BO$39,AF1065,IF(AI1065=$BO$39,AN1065,IF(AQ1065=$BO$39,AV1065))))</f>
        <v>0</v>
      </c>
      <c r="BP1065" s="11" t="b">
        <f t="shared" ref="BP1065:BP1128" si="615">IF(S1065=$BP$39,X1065,IF(AA1065=$BP$39,AF1065,IF(AI1065=$BP$39,AN1065,IF(AQ1065=$BP$39,AV1065))))</f>
        <v>0</v>
      </c>
      <c r="BQ1065" s="11" t="b">
        <f t="shared" ref="BQ1065:BQ1128" si="616">IF(S1065=$BQ$39,X1065,IF(AA1065=$BQ$39,AF1065,IF(AI1065=$BQ$39,AN1065,IF(AQ1065=$BQ$39,AV1065))))</f>
        <v>0</v>
      </c>
      <c r="BR1065" s="11">
        <f t="shared" ref="BR1065:BR1128" si="617">IF(S1065=$BR$39,X1065,IF(AA1065=$BR$39,AF1065,IF(AI1065=$BR$39,AN1065,IF(AQ1065=$BR$39,AV1065))))</f>
        <v>0.92417341929378372</v>
      </c>
    </row>
    <row r="1066" spans="1:70" s="5" customFormat="1" ht="12.75" customHeight="1" x14ac:dyDescent="0.7">
      <c r="A1066" s="24" t="s">
        <v>2393</v>
      </c>
      <c r="B1066" s="25" t="s">
        <v>2394</v>
      </c>
      <c r="C1066" s="24" t="s">
        <v>84</v>
      </c>
      <c r="D1066" s="26" t="s">
        <v>41</v>
      </c>
      <c r="E1066" s="24" t="s">
        <v>2610</v>
      </c>
      <c r="F1066" s="24" t="s">
        <v>2610</v>
      </c>
      <c r="G1066" s="62" t="s">
        <v>1109</v>
      </c>
      <c r="H1066" s="16">
        <v>216</v>
      </c>
      <c r="I1066" s="16">
        <v>224</v>
      </c>
      <c r="J1066" s="16">
        <v>215</v>
      </c>
      <c r="K1066" s="26"/>
      <c r="L1066" s="26"/>
      <c r="M1066" s="26"/>
      <c r="N1066" s="26"/>
      <c r="O1066" s="40"/>
      <c r="P1066" s="32" t="s">
        <v>79</v>
      </c>
      <c r="Q1066" s="32">
        <v>128</v>
      </c>
      <c r="R1066" s="60">
        <f t="shared" si="582"/>
        <v>0</v>
      </c>
      <c r="S1066" s="27" t="s">
        <v>64</v>
      </c>
      <c r="T1066" s="27"/>
      <c r="U1066" s="28" t="s">
        <v>2399</v>
      </c>
      <c r="V1066" s="30">
        <f t="shared" si="583"/>
        <v>6</v>
      </c>
      <c r="W1066" s="29">
        <f t="shared" si="584"/>
        <v>0.125</v>
      </c>
      <c r="X1066" s="29">
        <f t="shared" si="585"/>
        <v>3.6966936771751349</v>
      </c>
      <c r="Y1066" s="29">
        <f t="shared" si="586"/>
        <v>0.11090081031525405</v>
      </c>
      <c r="Z1066" s="30">
        <f>IF(S1066="",0,VLOOKUP(S1066,[1]!Costo_Twist,2,FALSE)*W1066)</f>
        <v>15.52074400449478</v>
      </c>
      <c r="AA1066" s="31" t="s">
        <v>68</v>
      </c>
      <c r="AB1066" s="31"/>
      <c r="AC1066" s="31">
        <v>11.5</v>
      </c>
      <c r="AD1066" s="34">
        <f t="shared" si="587"/>
        <v>11.5</v>
      </c>
      <c r="AE1066" s="33">
        <f t="shared" si="588"/>
        <v>0.23958333333333334</v>
      </c>
      <c r="AF1066" s="33">
        <f t="shared" si="589"/>
        <v>7.0853295479190086</v>
      </c>
      <c r="AG1066" s="33">
        <f t="shared" si="590"/>
        <v>0.21255988643757026</v>
      </c>
      <c r="AH1066" s="34">
        <f>IF(AA1066="",0,VLOOKUP(AA1066,[1]!Costo_Twist,2,FALSE)*AE1066)</f>
        <v>16.256554888566892</v>
      </c>
      <c r="AI1066" s="35" t="s">
        <v>74</v>
      </c>
      <c r="AJ1066" s="35"/>
      <c r="AK1066" s="35" t="s">
        <v>2397</v>
      </c>
      <c r="AL1066" s="35">
        <f t="shared" si="591"/>
        <v>2</v>
      </c>
      <c r="AM1066" s="29">
        <f t="shared" si="592"/>
        <v>4.1666666666666664E-2</v>
      </c>
      <c r="AN1066" s="29">
        <f t="shared" si="593"/>
        <v>1.232231225725045</v>
      </c>
      <c r="AO1066" s="29">
        <f t="shared" si="594"/>
        <v>3.6966936771751349E-2</v>
      </c>
      <c r="AP1066" s="30">
        <f>IF(AI1066="",0,VLOOKUP(AI1066,[1]!Costo_Twist,2,FALSE)*AM1066)</f>
        <v>4.9798424855348884</v>
      </c>
      <c r="AQ1066" s="42"/>
      <c r="AR1066" s="42"/>
      <c r="AS1066" s="42"/>
      <c r="AT1066" s="42">
        <f t="shared" si="595"/>
        <v>0</v>
      </c>
      <c r="AU1066" s="43">
        <f t="shared" si="596"/>
        <v>0</v>
      </c>
      <c r="AV1066" s="43">
        <f t="shared" si="597"/>
        <v>0</v>
      </c>
      <c r="AW1066" s="43">
        <f t="shared" si="598"/>
        <v>0</v>
      </c>
      <c r="AX1066" s="44">
        <f>IF(AQ1066="",0,VLOOKUP(AQ1066,[1]!Costo_Twist,2,FALSE)*AU1066)</f>
        <v>0</v>
      </c>
      <c r="AY1066" s="36">
        <f t="shared" si="599"/>
        <v>36.757141378596558</v>
      </c>
      <c r="AZ1066" s="41">
        <f t="shared" si="600"/>
        <v>0.40625000000000006</v>
      </c>
      <c r="BA1066" s="37">
        <f t="shared" si="601"/>
        <v>128.40625</v>
      </c>
      <c r="BB1066" s="37" t="str">
        <f t="shared" si="602"/>
        <v>ok</v>
      </c>
      <c r="BC1066" s="37" t="str">
        <f t="shared" si="603"/>
        <v>ok</v>
      </c>
      <c r="BE1066" s="11" t="b">
        <f t="shared" si="604"/>
        <v>0</v>
      </c>
      <c r="BF1066" s="11" t="b">
        <f t="shared" si="605"/>
        <v>0</v>
      </c>
      <c r="BG1066" s="11" t="b">
        <f t="shared" si="606"/>
        <v>0</v>
      </c>
      <c r="BH1066" s="11" t="b">
        <f t="shared" si="607"/>
        <v>0</v>
      </c>
      <c r="BI1066" s="11" t="b">
        <f t="shared" si="608"/>
        <v>0</v>
      </c>
      <c r="BJ1066" s="11">
        <f t="shared" si="609"/>
        <v>7.0853295479190086</v>
      </c>
      <c r="BK1066" s="11" t="b">
        <f t="shared" si="610"/>
        <v>0</v>
      </c>
      <c r="BL1066" s="11">
        <f t="shared" si="611"/>
        <v>3.6966936771751349</v>
      </c>
      <c r="BM1066" s="11" t="b">
        <f t="shared" si="612"/>
        <v>0</v>
      </c>
      <c r="BN1066" s="11" t="b">
        <f t="shared" si="613"/>
        <v>0</v>
      </c>
      <c r="BO1066" s="11" t="b">
        <f t="shared" si="614"/>
        <v>0</v>
      </c>
      <c r="BP1066" s="11" t="b">
        <f t="shared" si="615"/>
        <v>0</v>
      </c>
      <c r="BQ1066" s="11">
        <f t="shared" si="616"/>
        <v>1.232231225725045</v>
      </c>
      <c r="BR1066" s="11" t="b">
        <f t="shared" si="617"/>
        <v>0</v>
      </c>
    </row>
    <row r="1067" spans="1:70" s="5" customFormat="1" ht="12.75" customHeight="1" x14ac:dyDescent="0.7">
      <c r="A1067" s="24" t="s">
        <v>2393</v>
      </c>
      <c r="B1067" s="25" t="s">
        <v>2394</v>
      </c>
      <c r="C1067" s="24" t="s">
        <v>84</v>
      </c>
      <c r="D1067" s="26" t="s">
        <v>41</v>
      </c>
      <c r="E1067" s="24" t="s">
        <v>2610</v>
      </c>
      <c r="F1067" s="24" t="s">
        <v>2610</v>
      </c>
      <c r="G1067" s="62" t="s">
        <v>1110</v>
      </c>
      <c r="H1067" s="16">
        <v>210</v>
      </c>
      <c r="I1067" s="16">
        <v>218</v>
      </c>
      <c r="J1067" s="16">
        <v>207</v>
      </c>
      <c r="K1067" s="26"/>
      <c r="L1067" s="26"/>
      <c r="M1067" s="26"/>
      <c r="N1067" s="26"/>
      <c r="O1067" s="40"/>
      <c r="P1067" s="32" t="s">
        <v>79</v>
      </c>
      <c r="Q1067" s="32">
        <v>128</v>
      </c>
      <c r="R1067" s="60">
        <f t="shared" si="582"/>
        <v>0</v>
      </c>
      <c r="S1067" s="27" t="s">
        <v>64</v>
      </c>
      <c r="T1067" s="27"/>
      <c r="U1067" s="28">
        <v>12.5</v>
      </c>
      <c r="V1067" s="30">
        <f t="shared" si="583"/>
        <v>12.5</v>
      </c>
      <c r="W1067" s="29">
        <f t="shared" si="584"/>
        <v>0.26041666666666669</v>
      </c>
      <c r="X1067" s="29">
        <f t="shared" si="585"/>
        <v>7.7014451607815317</v>
      </c>
      <c r="Y1067" s="29">
        <f t="shared" si="586"/>
        <v>0.23104335482344596</v>
      </c>
      <c r="Z1067" s="30">
        <f>IF(S1067="",0,VLOOKUP(S1067,[1]!Costo_Twist,2,FALSE)*W1067)</f>
        <v>32.334883342697459</v>
      </c>
      <c r="AA1067" s="31" t="s">
        <v>74</v>
      </c>
      <c r="AB1067" s="31"/>
      <c r="AC1067" s="31" t="s">
        <v>2396</v>
      </c>
      <c r="AD1067" s="34">
        <f t="shared" si="587"/>
        <v>3</v>
      </c>
      <c r="AE1067" s="33">
        <f t="shared" si="588"/>
        <v>6.25E-2</v>
      </c>
      <c r="AF1067" s="33">
        <f t="shared" si="589"/>
        <v>1.8483468385875674</v>
      </c>
      <c r="AG1067" s="33">
        <f t="shared" si="590"/>
        <v>5.5450405157627024E-2</v>
      </c>
      <c r="AH1067" s="34">
        <f>IF(AA1067="",0,VLOOKUP(AA1067,[1]!Costo_Twist,2,FALSE)*AE1067)</f>
        <v>7.4697637283023326</v>
      </c>
      <c r="AI1067" s="35" t="s">
        <v>65</v>
      </c>
      <c r="AJ1067" s="35"/>
      <c r="AK1067" s="35" t="s">
        <v>2399</v>
      </c>
      <c r="AL1067" s="35">
        <f t="shared" si="591"/>
        <v>6</v>
      </c>
      <c r="AM1067" s="29">
        <f t="shared" si="592"/>
        <v>0.125</v>
      </c>
      <c r="AN1067" s="29">
        <f t="shared" si="593"/>
        <v>3.6966936771751349</v>
      </c>
      <c r="AO1067" s="29">
        <f t="shared" si="594"/>
        <v>0.11090081031525405</v>
      </c>
      <c r="AP1067" s="30">
        <f>IF(AI1067="",0,VLOOKUP(AI1067,[1]!Costo_Twist,2,FALSE)*AM1067)</f>
        <v>18.30277670993879</v>
      </c>
      <c r="AQ1067" s="42"/>
      <c r="AR1067" s="42"/>
      <c r="AS1067" s="42"/>
      <c r="AT1067" s="42">
        <f t="shared" si="595"/>
        <v>0</v>
      </c>
      <c r="AU1067" s="43">
        <f t="shared" si="596"/>
        <v>0</v>
      </c>
      <c r="AV1067" s="43">
        <f t="shared" si="597"/>
        <v>0</v>
      </c>
      <c r="AW1067" s="43">
        <f t="shared" si="598"/>
        <v>0</v>
      </c>
      <c r="AX1067" s="44">
        <f>IF(AQ1067="",0,VLOOKUP(AQ1067,[1]!Costo_Twist,2,FALSE)*AU1067)</f>
        <v>0</v>
      </c>
      <c r="AY1067" s="36">
        <f t="shared" si="599"/>
        <v>58.107423780938582</v>
      </c>
      <c r="AZ1067" s="41">
        <f t="shared" si="600"/>
        <v>0.44791666666666669</v>
      </c>
      <c r="BA1067" s="37">
        <f t="shared" si="601"/>
        <v>128.44791666666666</v>
      </c>
      <c r="BB1067" s="37" t="str">
        <f t="shared" si="602"/>
        <v>ok</v>
      </c>
      <c r="BC1067" s="37" t="str">
        <f t="shared" si="603"/>
        <v>ok</v>
      </c>
      <c r="BE1067" s="11" t="b">
        <f t="shared" si="604"/>
        <v>0</v>
      </c>
      <c r="BF1067" s="11" t="b">
        <f t="shared" si="605"/>
        <v>0</v>
      </c>
      <c r="BG1067" s="11" t="b">
        <f t="shared" si="606"/>
        <v>0</v>
      </c>
      <c r="BH1067" s="11" t="b">
        <f t="shared" si="607"/>
        <v>0</v>
      </c>
      <c r="BI1067" s="11" t="b">
        <f t="shared" si="608"/>
        <v>0</v>
      </c>
      <c r="BJ1067" s="11" t="b">
        <f t="shared" si="609"/>
        <v>0</v>
      </c>
      <c r="BK1067" s="11" t="b">
        <f t="shared" si="610"/>
        <v>0</v>
      </c>
      <c r="BL1067" s="11">
        <f t="shared" si="611"/>
        <v>7.7014451607815317</v>
      </c>
      <c r="BM1067" s="11">
        <f t="shared" si="612"/>
        <v>3.6966936771751349</v>
      </c>
      <c r="BN1067" s="11" t="b">
        <f t="shared" si="613"/>
        <v>0</v>
      </c>
      <c r="BO1067" s="11" t="b">
        <f t="shared" si="614"/>
        <v>0</v>
      </c>
      <c r="BP1067" s="11" t="b">
        <f t="shared" si="615"/>
        <v>0</v>
      </c>
      <c r="BQ1067" s="11">
        <f t="shared" si="616"/>
        <v>1.8483468385875674</v>
      </c>
      <c r="BR1067" s="11" t="b">
        <f t="shared" si="617"/>
        <v>0</v>
      </c>
    </row>
    <row r="1068" spans="1:70" s="5" customFormat="1" ht="12.75" customHeight="1" x14ac:dyDescent="0.7">
      <c r="A1068" s="24" t="s">
        <v>2393</v>
      </c>
      <c r="B1068" s="25" t="s">
        <v>2394</v>
      </c>
      <c r="C1068" s="24" t="s">
        <v>84</v>
      </c>
      <c r="D1068" s="26" t="s">
        <v>41</v>
      </c>
      <c r="E1068" s="24" t="s">
        <v>2610</v>
      </c>
      <c r="F1068" s="24" t="s">
        <v>2610</v>
      </c>
      <c r="G1068" s="62" t="s">
        <v>1111</v>
      </c>
      <c r="H1068" s="16">
        <v>176</v>
      </c>
      <c r="I1068" s="16">
        <v>185</v>
      </c>
      <c r="J1068" s="16">
        <v>173</v>
      </c>
      <c r="K1068" s="26"/>
      <c r="L1068" s="26"/>
      <c r="M1068" s="26"/>
      <c r="N1068" s="26"/>
      <c r="O1068" s="40"/>
      <c r="P1068" s="32" t="s">
        <v>80</v>
      </c>
      <c r="Q1068" s="32">
        <v>124</v>
      </c>
      <c r="R1068" s="60">
        <f t="shared" si="582"/>
        <v>0</v>
      </c>
      <c r="S1068" s="27" t="s">
        <v>64</v>
      </c>
      <c r="T1068" s="27"/>
      <c r="U1068" s="28">
        <v>33.5</v>
      </c>
      <c r="V1068" s="30">
        <f t="shared" si="583"/>
        <v>33.5</v>
      </c>
      <c r="W1068" s="29">
        <f t="shared" si="584"/>
        <v>0.69791666666666663</v>
      </c>
      <c r="X1068" s="29">
        <f t="shared" si="585"/>
        <v>20.639873030894503</v>
      </c>
      <c r="Y1068" s="29">
        <f t="shared" si="586"/>
        <v>0.61919619092683509</v>
      </c>
      <c r="Z1068" s="30">
        <f>IF(S1068="",0,VLOOKUP(S1068,[1]!Costo_Twist,2,FALSE)*W1068)</f>
        <v>86.657487358429179</v>
      </c>
      <c r="AA1068" s="31" t="s">
        <v>74</v>
      </c>
      <c r="AB1068" s="31"/>
      <c r="AC1068" s="31" t="s">
        <v>2399</v>
      </c>
      <c r="AD1068" s="34">
        <f t="shared" si="587"/>
        <v>6</v>
      </c>
      <c r="AE1068" s="33">
        <f t="shared" si="588"/>
        <v>0.125</v>
      </c>
      <c r="AF1068" s="33">
        <f t="shared" si="589"/>
        <v>3.6966936771751349</v>
      </c>
      <c r="AG1068" s="33">
        <f t="shared" si="590"/>
        <v>0.11090081031525405</v>
      </c>
      <c r="AH1068" s="34">
        <f>IF(AA1068="",0,VLOOKUP(AA1068,[1]!Costo_Twist,2,FALSE)*AE1068)</f>
        <v>14.939527456604665</v>
      </c>
      <c r="AI1068" s="35" t="s">
        <v>65</v>
      </c>
      <c r="AJ1068" s="35"/>
      <c r="AK1068" s="35" t="s">
        <v>2401</v>
      </c>
      <c r="AL1068" s="35">
        <f t="shared" si="591"/>
        <v>12</v>
      </c>
      <c r="AM1068" s="29">
        <f t="shared" si="592"/>
        <v>0.25</v>
      </c>
      <c r="AN1068" s="29">
        <f t="shared" si="593"/>
        <v>7.3933873543502697</v>
      </c>
      <c r="AO1068" s="29">
        <f t="shared" si="594"/>
        <v>0.2218016206305081</v>
      </c>
      <c r="AP1068" s="30">
        <f>IF(AI1068="",0,VLOOKUP(AI1068,[1]!Costo_Twist,2,FALSE)*AM1068)</f>
        <v>36.60555341987758</v>
      </c>
      <c r="AQ1068" s="42"/>
      <c r="AR1068" s="42"/>
      <c r="AS1068" s="42"/>
      <c r="AT1068" s="42">
        <f t="shared" si="595"/>
        <v>0</v>
      </c>
      <c r="AU1068" s="43">
        <f t="shared" si="596"/>
        <v>0</v>
      </c>
      <c r="AV1068" s="43">
        <f t="shared" si="597"/>
        <v>0</v>
      </c>
      <c r="AW1068" s="43">
        <f t="shared" si="598"/>
        <v>0</v>
      </c>
      <c r="AX1068" s="44">
        <f>IF(AQ1068="",0,VLOOKUP(AQ1068,[1]!Costo_Twist,2,FALSE)*AU1068)</f>
        <v>0</v>
      </c>
      <c r="AY1068" s="36">
        <f t="shared" si="599"/>
        <v>138.20256823491144</v>
      </c>
      <c r="AZ1068" s="41">
        <f t="shared" si="600"/>
        <v>1.0729166666666665</v>
      </c>
      <c r="BA1068" s="37">
        <f t="shared" si="601"/>
        <v>125.07291666666667</v>
      </c>
      <c r="BB1068" s="37" t="str">
        <f t="shared" si="602"/>
        <v>ok</v>
      </c>
      <c r="BC1068" s="37" t="str">
        <f t="shared" si="603"/>
        <v>ok</v>
      </c>
      <c r="BE1068" s="11" t="b">
        <f t="shared" si="604"/>
        <v>0</v>
      </c>
      <c r="BF1068" s="11" t="b">
        <f t="shared" si="605"/>
        <v>0</v>
      </c>
      <c r="BG1068" s="11" t="b">
        <f t="shared" si="606"/>
        <v>0</v>
      </c>
      <c r="BH1068" s="11" t="b">
        <f t="shared" si="607"/>
        <v>0</v>
      </c>
      <c r="BI1068" s="11" t="b">
        <f t="shared" si="608"/>
        <v>0</v>
      </c>
      <c r="BJ1068" s="11" t="b">
        <f t="shared" si="609"/>
        <v>0</v>
      </c>
      <c r="BK1068" s="11" t="b">
        <f t="shared" si="610"/>
        <v>0</v>
      </c>
      <c r="BL1068" s="11">
        <f t="shared" si="611"/>
        <v>20.639873030894503</v>
      </c>
      <c r="BM1068" s="11">
        <f t="shared" si="612"/>
        <v>7.3933873543502697</v>
      </c>
      <c r="BN1068" s="11" t="b">
        <f t="shared" si="613"/>
        <v>0</v>
      </c>
      <c r="BO1068" s="11" t="b">
        <f t="shared" si="614"/>
        <v>0</v>
      </c>
      <c r="BP1068" s="11" t="b">
        <f t="shared" si="615"/>
        <v>0</v>
      </c>
      <c r="BQ1068" s="11">
        <f t="shared" si="616"/>
        <v>3.6966936771751349</v>
      </c>
      <c r="BR1068" s="11" t="b">
        <f t="shared" si="617"/>
        <v>0</v>
      </c>
    </row>
    <row r="1069" spans="1:70" s="5" customFormat="1" ht="12.75" customHeight="1" x14ac:dyDescent="0.7">
      <c r="A1069" s="24" t="s">
        <v>2393</v>
      </c>
      <c r="B1069" s="25" t="s">
        <v>2394</v>
      </c>
      <c r="C1069" s="24" t="s">
        <v>84</v>
      </c>
      <c r="D1069" s="26" t="s">
        <v>41</v>
      </c>
      <c r="E1069" s="24" t="s">
        <v>2610</v>
      </c>
      <c r="F1069" s="24" t="s">
        <v>2610</v>
      </c>
      <c r="G1069" s="62" t="s">
        <v>1112</v>
      </c>
      <c r="H1069" s="16">
        <v>159</v>
      </c>
      <c r="I1069" s="16">
        <v>167</v>
      </c>
      <c r="J1069" s="16">
        <v>156</v>
      </c>
      <c r="K1069" s="26"/>
      <c r="L1069" s="26"/>
      <c r="M1069" s="26"/>
      <c r="N1069" s="26"/>
      <c r="O1069" s="40"/>
      <c r="P1069" s="32" t="s">
        <v>80</v>
      </c>
      <c r="Q1069" s="32">
        <v>124</v>
      </c>
      <c r="R1069" s="60">
        <f t="shared" si="582"/>
        <v>0</v>
      </c>
      <c r="S1069" s="27" t="s">
        <v>64</v>
      </c>
      <c r="T1069" s="27"/>
      <c r="U1069" s="28">
        <v>66.5</v>
      </c>
      <c r="V1069" s="30">
        <f t="shared" si="583"/>
        <v>66.5</v>
      </c>
      <c r="W1069" s="29">
        <f t="shared" si="584"/>
        <v>1.3854166666666667</v>
      </c>
      <c r="X1069" s="29">
        <f t="shared" si="585"/>
        <v>40.971688255357748</v>
      </c>
      <c r="Y1069" s="29">
        <f t="shared" si="586"/>
        <v>1.2291506476607323</v>
      </c>
      <c r="Z1069" s="30">
        <f>IF(S1069="",0,VLOOKUP(S1069,[1]!Costo_Twist,2,FALSE)*W1069)</f>
        <v>172.02157938315048</v>
      </c>
      <c r="AA1069" s="31" t="s">
        <v>74</v>
      </c>
      <c r="AB1069" s="31"/>
      <c r="AC1069" s="31">
        <v>9.5</v>
      </c>
      <c r="AD1069" s="34">
        <f t="shared" si="587"/>
        <v>9.5</v>
      </c>
      <c r="AE1069" s="33">
        <f t="shared" si="588"/>
        <v>0.19791666666666666</v>
      </c>
      <c r="AF1069" s="33">
        <f t="shared" si="589"/>
        <v>5.8530983221939632</v>
      </c>
      <c r="AG1069" s="33">
        <f t="shared" si="590"/>
        <v>0.1755929496658189</v>
      </c>
      <c r="AH1069" s="34">
        <f>IF(AA1069="",0,VLOOKUP(AA1069,[1]!Costo_Twist,2,FALSE)*AE1069)</f>
        <v>23.65425180629072</v>
      </c>
      <c r="AI1069" s="35" t="s">
        <v>65</v>
      </c>
      <c r="AJ1069" s="35"/>
      <c r="AK1069" s="35" t="s">
        <v>2425</v>
      </c>
      <c r="AL1069" s="35">
        <f t="shared" si="591"/>
        <v>21</v>
      </c>
      <c r="AM1069" s="29">
        <f t="shared" si="592"/>
        <v>0.4375</v>
      </c>
      <c r="AN1069" s="29">
        <f t="shared" si="593"/>
        <v>12.938427870112973</v>
      </c>
      <c r="AO1069" s="29">
        <f t="shared" si="594"/>
        <v>0.38815283610338919</v>
      </c>
      <c r="AP1069" s="30">
        <f>IF(AI1069="",0,VLOOKUP(AI1069,[1]!Costo_Twist,2,FALSE)*AM1069)</f>
        <v>64.059718484785762</v>
      </c>
      <c r="AQ1069" s="42"/>
      <c r="AR1069" s="42"/>
      <c r="AS1069" s="42"/>
      <c r="AT1069" s="42">
        <f t="shared" si="595"/>
        <v>0</v>
      </c>
      <c r="AU1069" s="43">
        <f t="shared" si="596"/>
        <v>0</v>
      </c>
      <c r="AV1069" s="43">
        <f t="shared" si="597"/>
        <v>0</v>
      </c>
      <c r="AW1069" s="43">
        <f t="shared" si="598"/>
        <v>0</v>
      </c>
      <c r="AX1069" s="44">
        <f>IF(AQ1069="",0,VLOOKUP(AQ1069,[1]!Costo_Twist,2,FALSE)*AU1069)</f>
        <v>0</v>
      </c>
      <c r="AY1069" s="36">
        <f t="shared" si="599"/>
        <v>259.73554967422695</v>
      </c>
      <c r="AZ1069" s="41">
        <f t="shared" si="600"/>
        <v>2.0208333333333335</v>
      </c>
      <c r="BA1069" s="37">
        <f t="shared" si="601"/>
        <v>126.02083333333333</v>
      </c>
      <c r="BB1069" s="37" t="str">
        <f t="shared" si="602"/>
        <v>ok</v>
      </c>
      <c r="BC1069" s="37" t="str">
        <f t="shared" si="603"/>
        <v>ok</v>
      </c>
      <c r="BE1069" s="11" t="b">
        <f t="shared" si="604"/>
        <v>0</v>
      </c>
      <c r="BF1069" s="11" t="b">
        <f t="shared" si="605"/>
        <v>0</v>
      </c>
      <c r="BG1069" s="11" t="b">
        <f t="shared" si="606"/>
        <v>0</v>
      </c>
      <c r="BH1069" s="11" t="b">
        <f t="shared" si="607"/>
        <v>0</v>
      </c>
      <c r="BI1069" s="11" t="b">
        <f t="shared" si="608"/>
        <v>0</v>
      </c>
      <c r="BJ1069" s="11" t="b">
        <f t="shared" si="609"/>
        <v>0</v>
      </c>
      <c r="BK1069" s="11" t="b">
        <f t="shared" si="610"/>
        <v>0</v>
      </c>
      <c r="BL1069" s="11">
        <f t="shared" si="611"/>
        <v>40.971688255357748</v>
      </c>
      <c r="BM1069" s="11">
        <f t="shared" si="612"/>
        <v>12.938427870112973</v>
      </c>
      <c r="BN1069" s="11" t="b">
        <f t="shared" si="613"/>
        <v>0</v>
      </c>
      <c r="BO1069" s="11" t="b">
        <f t="shared" si="614"/>
        <v>0</v>
      </c>
      <c r="BP1069" s="11" t="b">
        <f t="shared" si="615"/>
        <v>0</v>
      </c>
      <c r="BQ1069" s="11">
        <f t="shared" si="616"/>
        <v>5.8530983221939632</v>
      </c>
      <c r="BR1069" s="11" t="b">
        <f t="shared" si="617"/>
        <v>0</v>
      </c>
    </row>
    <row r="1070" spans="1:70" s="5" customFormat="1" ht="12.75" customHeight="1" x14ac:dyDescent="0.7">
      <c r="A1070" s="24" t="s">
        <v>2393</v>
      </c>
      <c r="B1070" s="25" t="s">
        <v>2394</v>
      </c>
      <c r="C1070" s="24" t="s">
        <v>84</v>
      </c>
      <c r="D1070" s="26" t="s">
        <v>41</v>
      </c>
      <c r="E1070" s="24" t="s">
        <v>2610</v>
      </c>
      <c r="F1070" s="24" t="s">
        <v>2610</v>
      </c>
      <c r="G1070" s="62" t="s">
        <v>1113</v>
      </c>
      <c r="H1070" s="16">
        <v>118</v>
      </c>
      <c r="I1070" s="16">
        <v>125</v>
      </c>
      <c r="J1070" s="16">
        <v>113</v>
      </c>
      <c r="K1070" s="26"/>
      <c r="L1070" s="26"/>
      <c r="M1070" s="26"/>
      <c r="N1070" s="26"/>
      <c r="O1070" s="40"/>
      <c r="P1070" s="32" t="s">
        <v>81</v>
      </c>
      <c r="Q1070" s="32">
        <v>120</v>
      </c>
      <c r="R1070" s="60">
        <f t="shared" si="582"/>
        <v>0</v>
      </c>
      <c r="S1070" s="27" t="s">
        <v>64</v>
      </c>
      <c r="T1070" s="27"/>
      <c r="U1070" s="27">
        <v>132.5</v>
      </c>
      <c r="V1070" s="30">
        <f t="shared" si="583"/>
        <v>132.5</v>
      </c>
      <c r="W1070" s="29">
        <f t="shared" si="584"/>
        <v>2.7604166666666665</v>
      </c>
      <c r="X1070" s="29">
        <f t="shared" si="585"/>
        <v>81.635318704284231</v>
      </c>
      <c r="Y1070" s="29">
        <f t="shared" si="586"/>
        <v>2.4490595611285269</v>
      </c>
      <c r="Z1070" s="30">
        <f>IF(S1070="",0,VLOOKUP(S1070,[1]!Costo_Twist,2,FALSE)*W1070)</f>
        <v>342.74976343259306</v>
      </c>
      <c r="AA1070" s="31" t="s">
        <v>74</v>
      </c>
      <c r="AB1070" s="31"/>
      <c r="AC1070" s="31">
        <v>19.5</v>
      </c>
      <c r="AD1070" s="34">
        <f t="shared" si="587"/>
        <v>19.5</v>
      </c>
      <c r="AE1070" s="33">
        <f t="shared" si="588"/>
        <v>0.40625</v>
      </c>
      <c r="AF1070" s="33">
        <f t="shared" si="589"/>
        <v>12.014254450819189</v>
      </c>
      <c r="AG1070" s="33">
        <f t="shared" si="590"/>
        <v>0.36042763352457569</v>
      </c>
      <c r="AH1070" s="34">
        <f>IF(AA1070="",0,VLOOKUP(AA1070,[1]!Costo_Twist,2,FALSE)*AE1070)</f>
        <v>48.553464233965158</v>
      </c>
      <c r="AI1070" s="35" t="s">
        <v>65</v>
      </c>
      <c r="AJ1070" s="35"/>
      <c r="AK1070" s="35" t="s">
        <v>2423</v>
      </c>
      <c r="AL1070" s="35">
        <f t="shared" si="591"/>
        <v>46</v>
      </c>
      <c r="AM1070" s="29">
        <f t="shared" si="592"/>
        <v>0.95833333333333337</v>
      </c>
      <c r="AN1070" s="29">
        <f t="shared" si="593"/>
        <v>28.341318191676034</v>
      </c>
      <c r="AO1070" s="29">
        <f t="shared" si="594"/>
        <v>0.85023954575028104</v>
      </c>
      <c r="AP1070" s="30">
        <f>IF(AI1070="",0,VLOOKUP(AI1070,[1]!Costo_Twist,2,FALSE)*AM1070)</f>
        <v>140.32128810953074</v>
      </c>
      <c r="AQ1070" s="42"/>
      <c r="AR1070" s="42"/>
      <c r="AS1070" s="42"/>
      <c r="AT1070" s="42">
        <f t="shared" si="595"/>
        <v>0</v>
      </c>
      <c r="AU1070" s="43">
        <f t="shared" si="596"/>
        <v>0</v>
      </c>
      <c r="AV1070" s="43">
        <f t="shared" si="597"/>
        <v>0</v>
      </c>
      <c r="AW1070" s="43">
        <f t="shared" si="598"/>
        <v>0</v>
      </c>
      <c r="AX1070" s="44">
        <f>IF(AQ1070="",0,VLOOKUP(AQ1070,[1]!Costo_Twist,2,FALSE)*AU1070)</f>
        <v>0</v>
      </c>
      <c r="AY1070" s="36">
        <f t="shared" si="599"/>
        <v>531.62451577608897</v>
      </c>
      <c r="AZ1070" s="41">
        <f t="shared" si="600"/>
        <v>4.125</v>
      </c>
      <c r="BA1070" s="37">
        <f t="shared" si="601"/>
        <v>124.125</v>
      </c>
      <c r="BB1070" s="37" t="str">
        <f t="shared" si="602"/>
        <v>ok</v>
      </c>
      <c r="BC1070" s="37" t="str">
        <f t="shared" si="603"/>
        <v>ok</v>
      </c>
      <c r="BE1070" s="11" t="b">
        <f t="shared" si="604"/>
        <v>0</v>
      </c>
      <c r="BF1070" s="11" t="b">
        <f t="shared" si="605"/>
        <v>0</v>
      </c>
      <c r="BG1070" s="11" t="b">
        <f t="shared" si="606"/>
        <v>0</v>
      </c>
      <c r="BH1070" s="11" t="b">
        <f t="shared" si="607"/>
        <v>0</v>
      </c>
      <c r="BI1070" s="11" t="b">
        <f t="shared" si="608"/>
        <v>0</v>
      </c>
      <c r="BJ1070" s="11" t="b">
        <f t="shared" si="609"/>
        <v>0</v>
      </c>
      <c r="BK1070" s="11" t="b">
        <f t="shared" si="610"/>
        <v>0</v>
      </c>
      <c r="BL1070" s="11">
        <f t="shared" si="611"/>
        <v>81.635318704284231</v>
      </c>
      <c r="BM1070" s="11">
        <f t="shared" si="612"/>
        <v>28.341318191676034</v>
      </c>
      <c r="BN1070" s="11" t="b">
        <f t="shared" si="613"/>
        <v>0</v>
      </c>
      <c r="BO1070" s="11" t="b">
        <f t="shared" si="614"/>
        <v>0</v>
      </c>
      <c r="BP1070" s="11" t="b">
        <f t="shared" si="615"/>
        <v>0</v>
      </c>
      <c r="BQ1070" s="11">
        <f t="shared" si="616"/>
        <v>12.014254450819189</v>
      </c>
      <c r="BR1070" s="11" t="b">
        <f t="shared" si="617"/>
        <v>0</v>
      </c>
    </row>
    <row r="1071" spans="1:70" s="5" customFormat="1" ht="12.75" customHeight="1" x14ac:dyDescent="0.7">
      <c r="A1071" s="24" t="s">
        <v>2393</v>
      </c>
      <c r="B1071" s="25" t="s">
        <v>2394</v>
      </c>
      <c r="C1071" s="24" t="s">
        <v>84</v>
      </c>
      <c r="D1071" s="26" t="s">
        <v>41</v>
      </c>
      <c r="E1071" s="24" t="s">
        <v>2610</v>
      </c>
      <c r="F1071" s="24" t="s">
        <v>2610</v>
      </c>
      <c r="G1071" s="62" t="s">
        <v>1114</v>
      </c>
      <c r="H1071" s="16">
        <v>231</v>
      </c>
      <c r="I1071" s="16">
        <v>236</v>
      </c>
      <c r="J1071" s="16">
        <v>228</v>
      </c>
      <c r="K1071" s="26"/>
      <c r="L1071" s="26"/>
      <c r="M1071" s="26"/>
      <c r="N1071" s="26"/>
      <c r="O1071" s="40"/>
      <c r="P1071" s="32" t="s">
        <v>79</v>
      </c>
      <c r="Q1071" s="32">
        <v>128</v>
      </c>
      <c r="R1071" s="60">
        <f t="shared" si="582"/>
        <v>0</v>
      </c>
      <c r="S1071" s="27" t="s">
        <v>64</v>
      </c>
      <c r="T1071" s="27"/>
      <c r="U1071" s="28" t="s">
        <v>2396</v>
      </c>
      <c r="V1071" s="30">
        <f t="shared" si="583"/>
        <v>3</v>
      </c>
      <c r="W1071" s="29">
        <f t="shared" si="584"/>
        <v>6.25E-2</v>
      </c>
      <c r="X1071" s="29">
        <f t="shared" si="585"/>
        <v>1.8483468385875674</v>
      </c>
      <c r="Y1071" s="29">
        <f t="shared" si="586"/>
        <v>5.5450405157627024E-2</v>
      </c>
      <c r="Z1071" s="30">
        <f>IF(S1071="",0,VLOOKUP(S1071,[1]!Costo_Twist,2,FALSE)*W1071)</f>
        <v>7.7603720022473901</v>
      </c>
      <c r="AA1071" s="31" t="s">
        <v>68</v>
      </c>
      <c r="AB1071" s="31"/>
      <c r="AC1071" s="31" t="s">
        <v>2404</v>
      </c>
      <c r="AD1071" s="34">
        <f t="shared" si="587"/>
        <v>7</v>
      </c>
      <c r="AE1071" s="33">
        <f t="shared" si="588"/>
        <v>0.14583333333333334</v>
      </c>
      <c r="AF1071" s="33">
        <f t="shared" si="589"/>
        <v>4.3128092900376576</v>
      </c>
      <c r="AG1071" s="33">
        <f t="shared" si="590"/>
        <v>0.12938427870112973</v>
      </c>
      <c r="AH1071" s="34">
        <f>IF(AA1071="",0,VLOOKUP(AA1071,[1]!Costo_Twist,2,FALSE)*AE1071)</f>
        <v>9.8952942799972394</v>
      </c>
      <c r="AI1071" s="35" t="s">
        <v>74</v>
      </c>
      <c r="AJ1071" s="35"/>
      <c r="AK1071" s="35">
        <v>0.5</v>
      </c>
      <c r="AL1071" s="35">
        <f t="shared" si="591"/>
        <v>0.5</v>
      </c>
      <c r="AM1071" s="29">
        <f t="shared" si="592"/>
        <v>1.0416666666666666E-2</v>
      </c>
      <c r="AN1071" s="29">
        <f t="shared" si="593"/>
        <v>0.30805780643126124</v>
      </c>
      <c r="AO1071" s="29">
        <f t="shared" si="594"/>
        <v>9.2417341929378373E-3</v>
      </c>
      <c r="AP1071" s="30">
        <f>IF(AI1071="",0,VLOOKUP(AI1071,[1]!Costo_Twist,2,FALSE)*AM1071)</f>
        <v>1.2449606213837221</v>
      </c>
      <c r="AQ1071" s="42"/>
      <c r="AR1071" s="42"/>
      <c r="AS1071" s="42"/>
      <c r="AT1071" s="42">
        <f t="shared" si="595"/>
        <v>0</v>
      </c>
      <c r="AU1071" s="43">
        <f t="shared" si="596"/>
        <v>0</v>
      </c>
      <c r="AV1071" s="43">
        <f t="shared" si="597"/>
        <v>0</v>
      </c>
      <c r="AW1071" s="43">
        <f t="shared" si="598"/>
        <v>0</v>
      </c>
      <c r="AX1071" s="44">
        <f>IF(AQ1071="",0,VLOOKUP(AQ1071,[1]!Costo_Twist,2,FALSE)*AU1071)</f>
        <v>0</v>
      </c>
      <c r="AY1071" s="36">
        <f t="shared" si="599"/>
        <v>18.900626903628353</v>
      </c>
      <c r="AZ1071" s="41">
        <f t="shared" si="600"/>
        <v>0.21875</v>
      </c>
      <c r="BA1071" s="37">
        <f t="shared" si="601"/>
        <v>128.21875</v>
      </c>
      <c r="BB1071" s="37" t="str">
        <f t="shared" si="602"/>
        <v>ok</v>
      </c>
      <c r="BC1071" s="37" t="str">
        <f t="shared" si="603"/>
        <v>ok</v>
      </c>
      <c r="BE1071" s="11" t="b">
        <f t="shared" si="604"/>
        <v>0</v>
      </c>
      <c r="BF1071" s="11" t="b">
        <f t="shared" si="605"/>
        <v>0</v>
      </c>
      <c r="BG1071" s="11" t="b">
        <f t="shared" si="606"/>
        <v>0</v>
      </c>
      <c r="BH1071" s="11" t="b">
        <f t="shared" si="607"/>
        <v>0</v>
      </c>
      <c r="BI1071" s="11" t="b">
        <f t="shared" si="608"/>
        <v>0</v>
      </c>
      <c r="BJ1071" s="11">
        <f t="shared" si="609"/>
        <v>4.3128092900376576</v>
      </c>
      <c r="BK1071" s="11" t="b">
        <f t="shared" si="610"/>
        <v>0</v>
      </c>
      <c r="BL1071" s="11">
        <f t="shared" si="611"/>
        <v>1.8483468385875674</v>
      </c>
      <c r="BM1071" s="11" t="b">
        <f t="shared" si="612"/>
        <v>0</v>
      </c>
      <c r="BN1071" s="11" t="b">
        <f t="shared" si="613"/>
        <v>0</v>
      </c>
      <c r="BO1071" s="11" t="b">
        <f t="shared" si="614"/>
        <v>0</v>
      </c>
      <c r="BP1071" s="11" t="b">
        <f t="shared" si="615"/>
        <v>0</v>
      </c>
      <c r="BQ1071" s="11">
        <f t="shared" si="616"/>
        <v>0.30805780643126124</v>
      </c>
      <c r="BR1071" s="11" t="b">
        <f t="shared" si="617"/>
        <v>0</v>
      </c>
    </row>
    <row r="1072" spans="1:70" s="5" customFormat="1" ht="12.75" customHeight="1" x14ac:dyDescent="0.7">
      <c r="A1072" s="24" t="s">
        <v>2393</v>
      </c>
      <c r="B1072" s="25" t="s">
        <v>2394</v>
      </c>
      <c r="C1072" s="24" t="s">
        <v>84</v>
      </c>
      <c r="D1072" s="26" t="s">
        <v>41</v>
      </c>
      <c r="E1072" s="24" t="s">
        <v>2610</v>
      </c>
      <c r="F1072" s="24" t="s">
        <v>2610</v>
      </c>
      <c r="G1072" s="62" t="s">
        <v>1115</v>
      </c>
      <c r="H1072" s="16">
        <v>220</v>
      </c>
      <c r="I1072" s="16">
        <v>225</v>
      </c>
      <c r="J1072" s="16">
        <v>216</v>
      </c>
      <c r="K1072" s="26"/>
      <c r="L1072" s="26"/>
      <c r="M1072" s="26"/>
      <c r="N1072" s="26"/>
      <c r="O1072" s="40"/>
      <c r="P1072" s="32" t="s">
        <v>79</v>
      </c>
      <c r="Q1072" s="32">
        <v>128</v>
      </c>
      <c r="R1072" s="60">
        <f t="shared" si="582"/>
        <v>0</v>
      </c>
      <c r="S1072" s="27" t="s">
        <v>64</v>
      </c>
      <c r="T1072" s="27"/>
      <c r="U1072" s="27" t="s">
        <v>2406</v>
      </c>
      <c r="V1072" s="30">
        <f t="shared" si="583"/>
        <v>10</v>
      </c>
      <c r="W1072" s="29">
        <f t="shared" si="584"/>
        <v>0.20833333333333334</v>
      </c>
      <c r="X1072" s="29">
        <f t="shared" si="585"/>
        <v>6.1611561286252252</v>
      </c>
      <c r="Y1072" s="29">
        <f t="shared" si="586"/>
        <v>0.18483468385875676</v>
      </c>
      <c r="Z1072" s="30">
        <f>IF(S1072="",0,VLOOKUP(S1072,[1]!Costo_Twist,2,FALSE)*W1072)</f>
        <v>25.867906674157968</v>
      </c>
      <c r="AA1072" s="31" t="s">
        <v>74</v>
      </c>
      <c r="AB1072" s="31"/>
      <c r="AC1072" s="31">
        <v>0.5</v>
      </c>
      <c r="AD1072" s="34">
        <f t="shared" si="587"/>
        <v>0.5</v>
      </c>
      <c r="AE1072" s="33">
        <f t="shared" si="588"/>
        <v>1.0416666666666666E-2</v>
      </c>
      <c r="AF1072" s="33">
        <f t="shared" si="589"/>
        <v>0.30805780643126124</v>
      </c>
      <c r="AG1072" s="33">
        <f t="shared" si="590"/>
        <v>9.2417341929378373E-3</v>
      </c>
      <c r="AH1072" s="34">
        <f>IF(AA1072="",0,VLOOKUP(AA1072,[1]!Costo_Twist,2,FALSE)*AE1072)</f>
        <v>1.2449606213837221</v>
      </c>
      <c r="AI1072" s="35" t="s">
        <v>65</v>
      </c>
      <c r="AJ1072" s="35"/>
      <c r="AK1072" s="35">
        <v>3.5</v>
      </c>
      <c r="AL1072" s="35">
        <f t="shared" si="591"/>
        <v>3.5</v>
      </c>
      <c r="AM1072" s="29">
        <f t="shared" si="592"/>
        <v>7.2916666666666671E-2</v>
      </c>
      <c r="AN1072" s="29">
        <f t="shared" si="593"/>
        <v>2.1564046450188288</v>
      </c>
      <c r="AO1072" s="29">
        <f t="shared" si="594"/>
        <v>6.4692139350564865E-2</v>
      </c>
      <c r="AP1072" s="30">
        <f>IF(AI1072="",0,VLOOKUP(AI1072,[1]!Costo_Twist,2,FALSE)*AM1072)</f>
        <v>10.676619747464295</v>
      </c>
      <c r="AQ1072" s="42"/>
      <c r="AR1072" s="42"/>
      <c r="AS1072" s="42"/>
      <c r="AT1072" s="42">
        <f t="shared" si="595"/>
        <v>0</v>
      </c>
      <c r="AU1072" s="43">
        <f t="shared" si="596"/>
        <v>0</v>
      </c>
      <c r="AV1072" s="43">
        <f t="shared" si="597"/>
        <v>0</v>
      </c>
      <c r="AW1072" s="43">
        <f t="shared" si="598"/>
        <v>0</v>
      </c>
      <c r="AX1072" s="44">
        <f>IF(AQ1072="",0,VLOOKUP(AQ1072,[1]!Costo_Twist,2,FALSE)*AU1072)</f>
        <v>0</v>
      </c>
      <c r="AY1072" s="36">
        <f t="shared" si="599"/>
        <v>37.789487043005984</v>
      </c>
      <c r="AZ1072" s="41">
        <f t="shared" si="600"/>
        <v>0.29166666666666669</v>
      </c>
      <c r="BA1072" s="37">
        <f t="shared" si="601"/>
        <v>128.29166666666666</v>
      </c>
      <c r="BB1072" s="37" t="str">
        <f t="shared" si="602"/>
        <v>ok</v>
      </c>
      <c r="BC1072" s="37" t="str">
        <f t="shared" si="603"/>
        <v>ok</v>
      </c>
      <c r="BE1072" s="11" t="b">
        <f t="shared" si="604"/>
        <v>0</v>
      </c>
      <c r="BF1072" s="11" t="b">
        <f t="shared" si="605"/>
        <v>0</v>
      </c>
      <c r="BG1072" s="11" t="b">
        <f t="shared" si="606"/>
        <v>0</v>
      </c>
      <c r="BH1072" s="11" t="b">
        <f t="shared" si="607"/>
        <v>0</v>
      </c>
      <c r="BI1072" s="11" t="b">
        <f t="shared" si="608"/>
        <v>0</v>
      </c>
      <c r="BJ1072" s="11" t="b">
        <f t="shared" si="609"/>
        <v>0</v>
      </c>
      <c r="BK1072" s="11" t="b">
        <f t="shared" si="610"/>
        <v>0</v>
      </c>
      <c r="BL1072" s="11">
        <f t="shared" si="611"/>
        <v>6.1611561286252252</v>
      </c>
      <c r="BM1072" s="11">
        <f t="shared" si="612"/>
        <v>2.1564046450188288</v>
      </c>
      <c r="BN1072" s="11" t="b">
        <f t="shared" si="613"/>
        <v>0</v>
      </c>
      <c r="BO1072" s="11" t="b">
        <f t="shared" si="614"/>
        <v>0</v>
      </c>
      <c r="BP1072" s="11" t="b">
        <f t="shared" si="615"/>
        <v>0</v>
      </c>
      <c r="BQ1072" s="11">
        <f t="shared" si="616"/>
        <v>0.30805780643126124</v>
      </c>
      <c r="BR1072" s="11" t="b">
        <f t="shared" si="617"/>
        <v>0</v>
      </c>
    </row>
    <row r="1073" spans="1:70" s="5" customFormat="1" ht="12.75" customHeight="1" x14ac:dyDescent="0.7">
      <c r="A1073" s="24" t="s">
        <v>2393</v>
      </c>
      <c r="B1073" s="25" t="s">
        <v>2394</v>
      </c>
      <c r="C1073" s="24" t="s">
        <v>84</v>
      </c>
      <c r="D1073" s="26" t="s">
        <v>41</v>
      </c>
      <c r="E1073" s="24" t="s">
        <v>2610</v>
      </c>
      <c r="F1073" s="24" t="s">
        <v>2610</v>
      </c>
      <c r="G1073" s="62" t="s">
        <v>1116</v>
      </c>
      <c r="H1073" s="16">
        <v>208</v>
      </c>
      <c r="I1073" s="16">
        <v>212</v>
      </c>
      <c r="J1073" s="16">
        <v>203</v>
      </c>
      <c r="K1073" s="26"/>
      <c r="L1073" s="26"/>
      <c r="M1073" s="26"/>
      <c r="N1073" s="26"/>
      <c r="O1073" s="40"/>
      <c r="P1073" s="32" t="s">
        <v>79</v>
      </c>
      <c r="Q1073" s="32">
        <v>128</v>
      </c>
      <c r="R1073" s="60">
        <f t="shared" si="582"/>
        <v>0</v>
      </c>
      <c r="S1073" s="27" t="s">
        <v>64</v>
      </c>
      <c r="T1073" s="27"/>
      <c r="U1073" s="28">
        <v>16.5</v>
      </c>
      <c r="V1073" s="30">
        <f t="shared" si="583"/>
        <v>16.5</v>
      </c>
      <c r="W1073" s="29">
        <f t="shared" si="584"/>
        <v>0.34375</v>
      </c>
      <c r="X1073" s="29">
        <f t="shared" si="585"/>
        <v>10.165907612231621</v>
      </c>
      <c r="Y1073" s="29">
        <f t="shared" si="586"/>
        <v>0.30497722836694863</v>
      </c>
      <c r="Z1073" s="30">
        <f>IF(S1073="",0,VLOOKUP(S1073,[1]!Costo_Twist,2,FALSE)*W1073)</f>
        <v>42.682046012360644</v>
      </c>
      <c r="AA1073" s="31" t="s">
        <v>74</v>
      </c>
      <c r="AB1073" s="31"/>
      <c r="AC1073" s="31">
        <v>0.5</v>
      </c>
      <c r="AD1073" s="34">
        <f t="shared" si="587"/>
        <v>0.5</v>
      </c>
      <c r="AE1073" s="33">
        <f t="shared" si="588"/>
        <v>1.0416666666666666E-2</v>
      </c>
      <c r="AF1073" s="33">
        <f t="shared" si="589"/>
        <v>0.30805780643126124</v>
      </c>
      <c r="AG1073" s="33">
        <f t="shared" si="590"/>
        <v>9.2417341929378373E-3</v>
      </c>
      <c r="AH1073" s="34">
        <f>IF(AA1073="",0,VLOOKUP(AA1073,[1]!Costo_Twist,2,FALSE)*AE1073)</f>
        <v>1.2449606213837221</v>
      </c>
      <c r="AI1073" s="35" t="s">
        <v>65</v>
      </c>
      <c r="AJ1073" s="35"/>
      <c r="AK1073" s="35" t="s">
        <v>2405</v>
      </c>
      <c r="AL1073" s="35">
        <f t="shared" si="591"/>
        <v>5</v>
      </c>
      <c r="AM1073" s="29">
        <f t="shared" si="592"/>
        <v>0.10416666666666667</v>
      </c>
      <c r="AN1073" s="29">
        <f t="shared" si="593"/>
        <v>3.0805780643126126</v>
      </c>
      <c r="AO1073" s="29">
        <f t="shared" si="594"/>
        <v>9.241734192937838E-2</v>
      </c>
      <c r="AP1073" s="30">
        <f>IF(AI1073="",0,VLOOKUP(AI1073,[1]!Costo_Twist,2,FALSE)*AM1073)</f>
        <v>15.252313924948993</v>
      </c>
      <c r="AQ1073" s="42"/>
      <c r="AR1073" s="42"/>
      <c r="AS1073" s="42"/>
      <c r="AT1073" s="42">
        <f t="shared" si="595"/>
        <v>0</v>
      </c>
      <c r="AU1073" s="43">
        <f t="shared" si="596"/>
        <v>0</v>
      </c>
      <c r="AV1073" s="43">
        <f t="shared" si="597"/>
        <v>0</v>
      </c>
      <c r="AW1073" s="43">
        <f t="shared" si="598"/>
        <v>0</v>
      </c>
      <c r="AX1073" s="44">
        <f>IF(AQ1073="",0,VLOOKUP(AQ1073,[1]!Costo_Twist,2,FALSE)*AU1073)</f>
        <v>0</v>
      </c>
      <c r="AY1073" s="36">
        <f t="shared" si="599"/>
        <v>59.179320558693362</v>
      </c>
      <c r="AZ1073" s="41">
        <f t="shared" si="600"/>
        <v>0.45833333333333337</v>
      </c>
      <c r="BA1073" s="37">
        <f t="shared" si="601"/>
        <v>128.45833333333334</v>
      </c>
      <c r="BB1073" s="37" t="str">
        <f t="shared" si="602"/>
        <v>ok</v>
      </c>
      <c r="BC1073" s="37" t="str">
        <f t="shared" si="603"/>
        <v>ok</v>
      </c>
      <c r="BE1073" s="11" t="b">
        <f t="shared" si="604"/>
        <v>0</v>
      </c>
      <c r="BF1073" s="11" t="b">
        <f t="shared" si="605"/>
        <v>0</v>
      </c>
      <c r="BG1073" s="11" t="b">
        <f t="shared" si="606"/>
        <v>0</v>
      </c>
      <c r="BH1073" s="11" t="b">
        <f t="shared" si="607"/>
        <v>0</v>
      </c>
      <c r="BI1073" s="11" t="b">
        <f t="shared" si="608"/>
        <v>0</v>
      </c>
      <c r="BJ1073" s="11" t="b">
        <f t="shared" si="609"/>
        <v>0</v>
      </c>
      <c r="BK1073" s="11" t="b">
        <f t="shared" si="610"/>
        <v>0</v>
      </c>
      <c r="BL1073" s="11">
        <f t="shared" si="611"/>
        <v>10.165907612231621</v>
      </c>
      <c r="BM1073" s="11">
        <f t="shared" si="612"/>
        <v>3.0805780643126126</v>
      </c>
      <c r="BN1073" s="11" t="b">
        <f t="shared" si="613"/>
        <v>0</v>
      </c>
      <c r="BO1073" s="11" t="b">
        <f t="shared" si="614"/>
        <v>0</v>
      </c>
      <c r="BP1073" s="11" t="b">
        <f t="shared" si="615"/>
        <v>0</v>
      </c>
      <c r="BQ1073" s="11">
        <f t="shared" si="616"/>
        <v>0.30805780643126124</v>
      </c>
      <c r="BR1073" s="11" t="b">
        <f t="shared" si="617"/>
        <v>0</v>
      </c>
    </row>
    <row r="1074" spans="1:70" s="5" customFormat="1" ht="12.75" customHeight="1" x14ac:dyDescent="0.7">
      <c r="A1074" s="24" t="s">
        <v>2393</v>
      </c>
      <c r="B1074" s="25" t="s">
        <v>2394</v>
      </c>
      <c r="C1074" s="24" t="s">
        <v>84</v>
      </c>
      <c r="D1074" s="26" t="s">
        <v>41</v>
      </c>
      <c r="E1074" s="24" t="s">
        <v>2610</v>
      </c>
      <c r="F1074" s="24" t="s">
        <v>2610</v>
      </c>
      <c r="G1074" s="62" t="s">
        <v>1117</v>
      </c>
      <c r="H1074" s="16">
        <v>192</v>
      </c>
      <c r="I1074" s="16">
        <v>195</v>
      </c>
      <c r="J1074" s="16">
        <v>187</v>
      </c>
      <c r="K1074" s="26"/>
      <c r="L1074" s="26"/>
      <c r="M1074" s="26"/>
      <c r="N1074" s="26"/>
      <c r="O1074" s="40"/>
      <c r="P1074" s="32" t="s">
        <v>79</v>
      </c>
      <c r="Q1074" s="32">
        <v>128</v>
      </c>
      <c r="R1074" s="60">
        <f t="shared" si="582"/>
        <v>0</v>
      </c>
      <c r="S1074" s="27" t="s">
        <v>64</v>
      </c>
      <c r="T1074" s="27"/>
      <c r="U1074" s="28" t="s">
        <v>2417</v>
      </c>
      <c r="V1074" s="30">
        <f t="shared" si="583"/>
        <v>32</v>
      </c>
      <c r="W1074" s="29">
        <f t="shared" si="584"/>
        <v>0.66666666666666663</v>
      </c>
      <c r="X1074" s="29">
        <f t="shared" si="585"/>
        <v>19.715699611600719</v>
      </c>
      <c r="Y1074" s="29">
        <f t="shared" si="586"/>
        <v>0.59147098834802159</v>
      </c>
      <c r="Z1074" s="30">
        <f>IF(S1074="",0,VLOOKUP(S1074,[1]!Costo_Twist,2,FALSE)*W1074)</f>
        <v>82.77730135730549</v>
      </c>
      <c r="AA1074" s="31" t="s">
        <v>74</v>
      </c>
      <c r="AB1074" s="31"/>
      <c r="AC1074" s="31" t="s">
        <v>2395</v>
      </c>
      <c r="AD1074" s="34">
        <f t="shared" si="587"/>
        <v>1</v>
      </c>
      <c r="AE1074" s="33">
        <f t="shared" si="588"/>
        <v>2.0833333333333332E-2</v>
      </c>
      <c r="AF1074" s="33">
        <f t="shared" si="589"/>
        <v>0.61611561286252248</v>
      </c>
      <c r="AG1074" s="33">
        <f t="shared" si="590"/>
        <v>1.8483468385875675E-2</v>
      </c>
      <c r="AH1074" s="34">
        <f>IF(AA1074="",0,VLOOKUP(AA1074,[1]!Costo_Twist,2,FALSE)*AE1074)</f>
        <v>2.4899212427674442</v>
      </c>
      <c r="AI1074" s="35" t="s">
        <v>65</v>
      </c>
      <c r="AJ1074" s="35"/>
      <c r="AK1074" s="35" t="s">
        <v>2424</v>
      </c>
      <c r="AL1074" s="35">
        <f t="shared" si="591"/>
        <v>9</v>
      </c>
      <c r="AM1074" s="29">
        <f t="shared" si="592"/>
        <v>0.1875</v>
      </c>
      <c r="AN1074" s="29">
        <f t="shared" si="593"/>
        <v>5.5450405157627021</v>
      </c>
      <c r="AO1074" s="29">
        <f t="shared" si="594"/>
        <v>0.16635121547288106</v>
      </c>
      <c r="AP1074" s="30">
        <f>IF(AI1074="",0,VLOOKUP(AI1074,[1]!Costo_Twist,2,FALSE)*AM1074)</f>
        <v>27.454165064908185</v>
      </c>
      <c r="AQ1074" s="42"/>
      <c r="AR1074" s="42"/>
      <c r="AS1074" s="42"/>
      <c r="AT1074" s="42">
        <f t="shared" si="595"/>
        <v>0</v>
      </c>
      <c r="AU1074" s="43">
        <f t="shared" si="596"/>
        <v>0</v>
      </c>
      <c r="AV1074" s="43">
        <f t="shared" si="597"/>
        <v>0</v>
      </c>
      <c r="AW1074" s="43">
        <f t="shared" si="598"/>
        <v>0</v>
      </c>
      <c r="AX1074" s="44">
        <f>IF(AQ1074="",0,VLOOKUP(AQ1074,[1]!Costo_Twist,2,FALSE)*AU1074)</f>
        <v>0</v>
      </c>
      <c r="AY1074" s="36">
        <f t="shared" si="599"/>
        <v>112.72138766498111</v>
      </c>
      <c r="AZ1074" s="41">
        <f t="shared" si="600"/>
        <v>0.875</v>
      </c>
      <c r="BA1074" s="37">
        <f t="shared" si="601"/>
        <v>128.875</v>
      </c>
      <c r="BB1074" s="37" t="str">
        <f t="shared" si="602"/>
        <v>ok</v>
      </c>
      <c r="BC1074" s="37" t="str">
        <f t="shared" si="603"/>
        <v>ok</v>
      </c>
      <c r="BE1074" s="11" t="b">
        <f t="shared" si="604"/>
        <v>0</v>
      </c>
      <c r="BF1074" s="11" t="b">
        <f t="shared" si="605"/>
        <v>0</v>
      </c>
      <c r="BG1074" s="11" t="b">
        <f t="shared" si="606"/>
        <v>0</v>
      </c>
      <c r="BH1074" s="11" t="b">
        <f t="shared" si="607"/>
        <v>0</v>
      </c>
      <c r="BI1074" s="11" t="b">
        <f t="shared" si="608"/>
        <v>0</v>
      </c>
      <c r="BJ1074" s="11" t="b">
        <f t="shared" si="609"/>
        <v>0</v>
      </c>
      <c r="BK1074" s="11" t="b">
        <f t="shared" si="610"/>
        <v>0</v>
      </c>
      <c r="BL1074" s="11">
        <f t="shared" si="611"/>
        <v>19.715699611600719</v>
      </c>
      <c r="BM1074" s="11">
        <f t="shared" si="612"/>
        <v>5.5450405157627021</v>
      </c>
      <c r="BN1074" s="11" t="b">
        <f t="shared" si="613"/>
        <v>0</v>
      </c>
      <c r="BO1074" s="11" t="b">
        <f t="shared" si="614"/>
        <v>0</v>
      </c>
      <c r="BP1074" s="11" t="b">
        <f t="shared" si="615"/>
        <v>0</v>
      </c>
      <c r="BQ1074" s="11">
        <f t="shared" si="616"/>
        <v>0.61611561286252248</v>
      </c>
      <c r="BR1074" s="11" t="b">
        <f t="shared" si="617"/>
        <v>0</v>
      </c>
    </row>
    <row r="1075" spans="1:70" s="5" customFormat="1" ht="12.75" customHeight="1" x14ac:dyDescent="0.7">
      <c r="A1075" s="24" t="s">
        <v>2393</v>
      </c>
      <c r="B1075" s="25" t="s">
        <v>2394</v>
      </c>
      <c r="C1075" s="24" t="s">
        <v>84</v>
      </c>
      <c r="D1075" s="26" t="s">
        <v>41</v>
      </c>
      <c r="E1075" s="24" t="s">
        <v>2610</v>
      </c>
      <c r="F1075" s="24" t="s">
        <v>2610</v>
      </c>
      <c r="G1075" s="62" t="s">
        <v>1118</v>
      </c>
      <c r="H1075" s="16">
        <v>163</v>
      </c>
      <c r="I1075" s="16">
        <v>168</v>
      </c>
      <c r="J1075" s="16">
        <v>160</v>
      </c>
      <c r="K1075" s="26"/>
      <c r="L1075" s="26"/>
      <c r="M1075" s="26"/>
      <c r="N1075" s="26"/>
      <c r="O1075" s="40"/>
      <c r="P1075" s="32" t="s">
        <v>80</v>
      </c>
      <c r="Q1075" s="32">
        <v>124</v>
      </c>
      <c r="R1075" s="60">
        <f t="shared" si="582"/>
        <v>0</v>
      </c>
      <c r="S1075" s="27" t="s">
        <v>64</v>
      </c>
      <c r="T1075" s="27"/>
      <c r="U1075" s="28">
        <v>49</v>
      </c>
      <c r="V1075" s="30">
        <f t="shared" si="583"/>
        <v>49</v>
      </c>
      <c r="W1075" s="29">
        <f t="shared" si="584"/>
        <v>1.0208333333333333</v>
      </c>
      <c r="X1075" s="29">
        <f t="shared" si="585"/>
        <v>30.189665030263601</v>
      </c>
      <c r="Y1075" s="29">
        <f t="shared" si="586"/>
        <v>0.90568995090790805</v>
      </c>
      <c r="Z1075" s="30">
        <f>IF(S1075="",0,VLOOKUP(S1075,[1]!Costo_Twist,2,FALSE)*W1075)</f>
        <v>126.75274270337403</v>
      </c>
      <c r="AA1075" s="31" t="s">
        <v>68</v>
      </c>
      <c r="AB1075" s="31"/>
      <c r="AC1075" s="31">
        <v>60</v>
      </c>
      <c r="AD1075" s="34">
        <f t="shared" si="587"/>
        <v>60</v>
      </c>
      <c r="AE1075" s="33">
        <f t="shared" si="588"/>
        <v>1.25</v>
      </c>
      <c r="AF1075" s="33">
        <f t="shared" si="589"/>
        <v>36.96693677175135</v>
      </c>
      <c r="AG1075" s="33">
        <f t="shared" si="590"/>
        <v>1.1090081031525405</v>
      </c>
      <c r="AH1075" s="34">
        <f>IF(AA1075="",0,VLOOKUP(AA1075,[1]!Costo_Twist,2,FALSE)*AE1075)</f>
        <v>84.816808114262045</v>
      </c>
      <c r="AI1075" s="35" t="s">
        <v>74</v>
      </c>
      <c r="AJ1075" s="35"/>
      <c r="AK1075" s="35" t="s">
        <v>2396</v>
      </c>
      <c r="AL1075" s="35">
        <f t="shared" si="591"/>
        <v>3</v>
      </c>
      <c r="AM1075" s="29">
        <f t="shared" si="592"/>
        <v>6.25E-2</v>
      </c>
      <c r="AN1075" s="29">
        <f t="shared" si="593"/>
        <v>1.8483468385875674</v>
      </c>
      <c r="AO1075" s="29">
        <f t="shared" si="594"/>
        <v>5.5450405157627024E-2</v>
      </c>
      <c r="AP1075" s="30">
        <f>IF(AI1075="",0,VLOOKUP(AI1075,[1]!Costo_Twist,2,FALSE)*AM1075)</f>
        <v>7.4697637283023326</v>
      </c>
      <c r="AQ1075" s="42"/>
      <c r="AR1075" s="42"/>
      <c r="AS1075" s="42"/>
      <c r="AT1075" s="42">
        <f t="shared" si="595"/>
        <v>0</v>
      </c>
      <c r="AU1075" s="43">
        <f t="shared" si="596"/>
        <v>0</v>
      </c>
      <c r="AV1075" s="43">
        <f t="shared" si="597"/>
        <v>0</v>
      </c>
      <c r="AW1075" s="43">
        <f t="shared" si="598"/>
        <v>0</v>
      </c>
      <c r="AX1075" s="44">
        <f>IF(AQ1075="",0,VLOOKUP(AQ1075,[1]!Costo_Twist,2,FALSE)*AU1075)</f>
        <v>0</v>
      </c>
      <c r="AY1075" s="36">
        <f t="shared" si="599"/>
        <v>219.0393145459384</v>
      </c>
      <c r="AZ1075" s="41">
        <f t="shared" si="600"/>
        <v>2.333333333333333</v>
      </c>
      <c r="BA1075" s="37">
        <f t="shared" si="601"/>
        <v>126.33333333333333</v>
      </c>
      <c r="BB1075" s="37" t="str">
        <f t="shared" si="602"/>
        <v>ok</v>
      </c>
      <c r="BC1075" s="37" t="str">
        <f t="shared" si="603"/>
        <v>ok</v>
      </c>
      <c r="BE1075" s="11" t="b">
        <f t="shared" si="604"/>
        <v>0</v>
      </c>
      <c r="BF1075" s="11" t="b">
        <f t="shared" si="605"/>
        <v>0</v>
      </c>
      <c r="BG1075" s="11" t="b">
        <f t="shared" si="606"/>
        <v>0</v>
      </c>
      <c r="BH1075" s="11" t="b">
        <f t="shared" si="607"/>
        <v>0</v>
      </c>
      <c r="BI1075" s="11" t="b">
        <f t="shared" si="608"/>
        <v>0</v>
      </c>
      <c r="BJ1075" s="11">
        <f t="shared" si="609"/>
        <v>36.96693677175135</v>
      </c>
      <c r="BK1075" s="11" t="b">
        <f t="shared" si="610"/>
        <v>0</v>
      </c>
      <c r="BL1075" s="11">
        <f t="shared" si="611"/>
        <v>30.189665030263601</v>
      </c>
      <c r="BM1075" s="11" t="b">
        <f t="shared" si="612"/>
        <v>0</v>
      </c>
      <c r="BN1075" s="11" t="b">
        <f t="shared" si="613"/>
        <v>0</v>
      </c>
      <c r="BO1075" s="11" t="b">
        <f t="shared" si="614"/>
        <v>0</v>
      </c>
      <c r="BP1075" s="11" t="b">
        <f t="shared" si="615"/>
        <v>0</v>
      </c>
      <c r="BQ1075" s="11">
        <f t="shared" si="616"/>
        <v>1.8483468385875674</v>
      </c>
      <c r="BR1075" s="11" t="b">
        <f t="shared" si="617"/>
        <v>0</v>
      </c>
    </row>
    <row r="1076" spans="1:70" s="5" customFormat="1" ht="12.75" customHeight="1" x14ac:dyDescent="0.7">
      <c r="A1076" s="24" t="s">
        <v>2393</v>
      </c>
      <c r="B1076" s="25" t="s">
        <v>2394</v>
      </c>
      <c r="C1076" s="24" t="s">
        <v>84</v>
      </c>
      <c r="D1076" s="26" t="s">
        <v>41</v>
      </c>
      <c r="E1076" s="24" t="s">
        <v>2610</v>
      </c>
      <c r="F1076" s="24" t="s">
        <v>2610</v>
      </c>
      <c r="G1076" s="62" t="s">
        <v>1119</v>
      </c>
      <c r="H1076" s="16">
        <v>121</v>
      </c>
      <c r="I1076" s="16">
        <v>125</v>
      </c>
      <c r="J1076" s="16">
        <v>116</v>
      </c>
      <c r="K1076" s="26"/>
      <c r="L1076" s="26"/>
      <c r="M1076" s="26"/>
      <c r="N1076" s="26"/>
      <c r="O1076" s="40"/>
      <c r="P1076" s="32" t="s">
        <v>81</v>
      </c>
      <c r="Q1076" s="32">
        <v>120</v>
      </c>
      <c r="R1076" s="60">
        <f t="shared" si="582"/>
        <v>0</v>
      </c>
      <c r="S1076" s="27" t="s">
        <v>64</v>
      </c>
      <c r="T1076" s="27"/>
      <c r="U1076" s="28">
        <v>135.5</v>
      </c>
      <c r="V1076" s="30">
        <f t="shared" si="583"/>
        <v>135.5</v>
      </c>
      <c r="W1076" s="29">
        <f t="shared" si="584"/>
        <v>2.8229166666666665</v>
      </c>
      <c r="X1076" s="29">
        <f t="shared" si="585"/>
        <v>83.48366554287179</v>
      </c>
      <c r="Y1076" s="29">
        <f t="shared" si="586"/>
        <v>2.5045099662861534</v>
      </c>
      <c r="Z1076" s="30">
        <f>IF(S1076="",0,VLOOKUP(S1076,[1]!Costo_Twist,2,FALSE)*W1076)</f>
        <v>350.51013543484044</v>
      </c>
      <c r="AA1076" s="31" t="s">
        <v>74</v>
      </c>
      <c r="AB1076" s="31"/>
      <c r="AC1076" s="31">
        <v>4.5</v>
      </c>
      <c r="AD1076" s="34">
        <f t="shared" si="587"/>
        <v>4.5</v>
      </c>
      <c r="AE1076" s="33">
        <f t="shared" si="588"/>
        <v>9.375E-2</v>
      </c>
      <c r="AF1076" s="33">
        <f t="shared" si="589"/>
        <v>2.772520257881351</v>
      </c>
      <c r="AG1076" s="33">
        <f t="shared" si="590"/>
        <v>8.3175607736440532E-2</v>
      </c>
      <c r="AH1076" s="34">
        <f>IF(AA1076="",0,VLOOKUP(AA1076,[1]!Costo_Twist,2,FALSE)*AE1076)</f>
        <v>11.204645592453499</v>
      </c>
      <c r="AI1076" s="35" t="s">
        <v>65</v>
      </c>
      <c r="AJ1076" s="35"/>
      <c r="AK1076" s="35" t="s">
        <v>2427</v>
      </c>
      <c r="AL1076" s="35">
        <f t="shared" si="591"/>
        <v>36</v>
      </c>
      <c r="AM1076" s="29">
        <f t="shared" si="592"/>
        <v>0.75</v>
      </c>
      <c r="AN1076" s="29">
        <f t="shared" si="593"/>
        <v>22.180162063050808</v>
      </c>
      <c r="AO1076" s="29">
        <f t="shared" si="594"/>
        <v>0.66540486189152426</v>
      </c>
      <c r="AP1076" s="30">
        <f>IF(AI1076="",0,VLOOKUP(AI1076,[1]!Costo_Twist,2,FALSE)*AM1076)</f>
        <v>109.81666025963274</v>
      </c>
      <c r="AQ1076" s="42"/>
      <c r="AR1076" s="42"/>
      <c r="AS1076" s="42"/>
      <c r="AT1076" s="42">
        <f t="shared" si="595"/>
        <v>0</v>
      </c>
      <c r="AU1076" s="43">
        <f t="shared" si="596"/>
        <v>0</v>
      </c>
      <c r="AV1076" s="43">
        <f t="shared" si="597"/>
        <v>0</v>
      </c>
      <c r="AW1076" s="43">
        <f t="shared" si="598"/>
        <v>0</v>
      </c>
      <c r="AX1076" s="44">
        <f>IF(AQ1076="",0,VLOOKUP(AQ1076,[1]!Costo_Twist,2,FALSE)*AU1076)</f>
        <v>0</v>
      </c>
      <c r="AY1076" s="36">
        <f t="shared" si="599"/>
        <v>471.53144128692668</v>
      </c>
      <c r="AZ1076" s="41">
        <f t="shared" si="600"/>
        <v>3.6666666666666665</v>
      </c>
      <c r="BA1076" s="37">
        <f t="shared" si="601"/>
        <v>123.66666666666667</v>
      </c>
      <c r="BB1076" s="37" t="str">
        <f t="shared" si="602"/>
        <v>ok</v>
      </c>
      <c r="BC1076" s="37" t="str">
        <f t="shared" si="603"/>
        <v>ok</v>
      </c>
      <c r="BE1076" s="11" t="b">
        <f t="shared" si="604"/>
        <v>0</v>
      </c>
      <c r="BF1076" s="11" t="b">
        <f t="shared" si="605"/>
        <v>0</v>
      </c>
      <c r="BG1076" s="11" t="b">
        <f t="shared" si="606"/>
        <v>0</v>
      </c>
      <c r="BH1076" s="11" t="b">
        <f t="shared" si="607"/>
        <v>0</v>
      </c>
      <c r="BI1076" s="11" t="b">
        <f t="shared" si="608"/>
        <v>0</v>
      </c>
      <c r="BJ1076" s="11" t="b">
        <f t="shared" si="609"/>
        <v>0</v>
      </c>
      <c r="BK1076" s="11" t="b">
        <f t="shared" si="610"/>
        <v>0</v>
      </c>
      <c r="BL1076" s="11">
        <f t="shared" si="611"/>
        <v>83.48366554287179</v>
      </c>
      <c r="BM1076" s="11">
        <f t="shared" si="612"/>
        <v>22.180162063050808</v>
      </c>
      <c r="BN1076" s="11" t="b">
        <f t="shared" si="613"/>
        <v>0</v>
      </c>
      <c r="BO1076" s="11" t="b">
        <f t="shared" si="614"/>
        <v>0</v>
      </c>
      <c r="BP1076" s="11" t="b">
        <f t="shared" si="615"/>
        <v>0</v>
      </c>
      <c r="BQ1076" s="11">
        <f t="shared" si="616"/>
        <v>2.772520257881351</v>
      </c>
      <c r="BR1076" s="11" t="b">
        <f t="shared" si="617"/>
        <v>0</v>
      </c>
    </row>
    <row r="1077" spans="1:70" s="5" customFormat="1" ht="12.75" customHeight="1" x14ac:dyDescent="0.7">
      <c r="A1077" s="24" t="s">
        <v>2393</v>
      </c>
      <c r="B1077" s="25" t="s">
        <v>2394</v>
      </c>
      <c r="C1077" s="24" t="s">
        <v>84</v>
      </c>
      <c r="D1077" s="26" t="s">
        <v>41</v>
      </c>
      <c r="E1077" s="24" t="s">
        <v>2610</v>
      </c>
      <c r="F1077" s="24" t="s">
        <v>2610</v>
      </c>
      <c r="G1077" s="62" t="s">
        <v>1120</v>
      </c>
      <c r="H1077" s="16">
        <v>241</v>
      </c>
      <c r="I1077" s="16">
        <v>244</v>
      </c>
      <c r="J1077" s="16">
        <v>233</v>
      </c>
      <c r="K1077" s="26"/>
      <c r="L1077" s="26"/>
      <c r="M1077" s="26"/>
      <c r="N1077" s="26"/>
      <c r="O1077" s="40"/>
      <c r="P1077" s="32" t="s">
        <v>79</v>
      </c>
      <c r="Q1077" s="32">
        <v>128</v>
      </c>
      <c r="R1077" s="60">
        <f t="shared" si="582"/>
        <v>0</v>
      </c>
      <c r="S1077" s="27" t="s">
        <v>64</v>
      </c>
      <c r="T1077" s="27"/>
      <c r="U1077" s="27" t="s">
        <v>2395</v>
      </c>
      <c r="V1077" s="30">
        <f t="shared" si="583"/>
        <v>1</v>
      </c>
      <c r="W1077" s="29">
        <f t="shared" si="584"/>
        <v>2.0833333333333332E-2</v>
      </c>
      <c r="X1077" s="29">
        <f t="shared" si="585"/>
        <v>0.61611561286252248</v>
      </c>
      <c r="Y1077" s="29">
        <f t="shared" si="586"/>
        <v>1.8483468385875675E-2</v>
      </c>
      <c r="Z1077" s="30">
        <f>IF(S1077="",0,VLOOKUP(S1077,[1]!Costo_Twist,2,FALSE)*W1077)</f>
        <v>2.5867906674157966</v>
      </c>
      <c r="AA1077" s="31" t="s">
        <v>68</v>
      </c>
      <c r="AB1077" s="31"/>
      <c r="AC1077" s="31">
        <v>5.5</v>
      </c>
      <c r="AD1077" s="34">
        <f t="shared" si="587"/>
        <v>5.5</v>
      </c>
      <c r="AE1077" s="33">
        <f t="shared" si="588"/>
        <v>0.11458333333333333</v>
      </c>
      <c r="AF1077" s="33">
        <f t="shared" si="589"/>
        <v>3.3886358707438737</v>
      </c>
      <c r="AG1077" s="33">
        <f t="shared" si="590"/>
        <v>0.10165907612231621</v>
      </c>
      <c r="AH1077" s="34">
        <f>IF(AA1077="",0,VLOOKUP(AA1077,[1]!Costo_Twist,2,FALSE)*AE1077)</f>
        <v>7.7748740771406881</v>
      </c>
      <c r="AI1077" s="35" t="s">
        <v>74</v>
      </c>
      <c r="AJ1077" s="35"/>
      <c r="AK1077" s="35">
        <v>0.5</v>
      </c>
      <c r="AL1077" s="35">
        <f t="shared" si="591"/>
        <v>0.5</v>
      </c>
      <c r="AM1077" s="29">
        <f t="shared" si="592"/>
        <v>1.0416666666666666E-2</v>
      </c>
      <c r="AN1077" s="29">
        <f t="shared" si="593"/>
        <v>0.30805780643126124</v>
      </c>
      <c r="AO1077" s="29">
        <f t="shared" si="594"/>
        <v>9.2417341929378373E-3</v>
      </c>
      <c r="AP1077" s="30">
        <f>IF(AI1077="",0,VLOOKUP(AI1077,[1]!Costo_Twist,2,FALSE)*AM1077)</f>
        <v>1.2449606213837221</v>
      </c>
      <c r="AQ1077" s="42"/>
      <c r="AR1077" s="42"/>
      <c r="AS1077" s="42"/>
      <c r="AT1077" s="42">
        <f t="shared" si="595"/>
        <v>0</v>
      </c>
      <c r="AU1077" s="43">
        <f t="shared" si="596"/>
        <v>0</v>
      </c>
      <c r="AV1077" s="43">
        <f t="shared" si="597"/>
        <v>0</v>
      </c>
      <c r="AW1077" s="43">
        <f t="shared" si="598"/>
        <v>0</v>
      </c>
      <c r="AX1077" s="44">
        <f>IF(AQ1077="",0,VLOOKUP(AQ1077,[1]!Costo_Twist,2,FALSE)*AU1077)</f>
        <v>0</v>
      </c>
      <c r="AY1077" s="36">
        <f t="shared" si="599"/>
        <v>11.606625365940207</v>
      </c>
      <c r="AZ1077" s="41">
        <f t="shared" si="600"/>
        <v>0.14583333333333331</v>
      </c>
      <c r="BA1077" s="37">
        <f t="shared" si="601"/>
        <v>128.14583333333334</v>
      </c>
      <c r="BB1077" s="37" t="str">
        <f t="shared" si="602"/>
        <v>ok</v>
      </c>
      <c r="BC1077" s="37" t="str">
        <f t="shared" si="603"/>
        <v>ok</v>
      </c>
      <c r="BE1077" s="11" t="b">
        <f t="shared" si="604"/>
        <v>0</v>
      </c>
      <c r="BF1077" s="11" t="b">
        <f t="shared" si="605"/>
        <v>0</v>
      </c>
      <c r="BG1077" s="11" t="b">
        <f t="shared" si="606"/>
        <v>0</v>
      </c>
      <c r="BH1077" s="11" t="b">
        <f t="shared" si="607"/>
        <v>0</v>
      </c>
      <c r="BI1077" s="11" t="b">
        <f t="shared" si="608"/>
        <v>0</v>
      </c>
      <c r="BJ1077" s="11">
        <f t="shared" si="609"/>
        <v>3.3886358707438737</v>
      </c>
      <c r="BK1077" s="11" t="b">
        <f t="shared" si="610"/>
        <v>0</v>
      </c>
      <c r="BL1077" s="11">
        <f t="shared" si="611"/>
        <v>0.61611561286252248</v>
      </c>
      <c r="BM1077" s="11" t="b">
        <f t="shared" si="612"/>
        <v>0</v>
      </c>
      <c r="BN1077" s="11" t="b">
        <f t="shared" si="613"/>
        <v>0</v>
      </c>
      <c r="BO1077" s="11" t="b">
        <f t="shared" si="614"/>
        <v>0</v>
      </c>
      <c r="BP1077" s="11" t="b">
        <f t="shared" si="615"/>
        <v>0</v>
      </c>
      <c r="BQ1077" s="11">
        <f t="shared" si="616"/>
        <v>0.30805780643126124</v>
      </c>
      <c r="BR1077" s="11" t="b">
        <f t="shared" si="617"/>
        <v>0</v>
      </c>
    </row>
    <row r="1078" spans="1:70" s="5" customFormat="1" ht="12.75" customHeight="1" x14ac:dyDescent="0.7">
      <c r="A1078" s="24" t="s">
        <v>2393</v>
      </c>
      <c r="B1078" s="25" t="s">
        <v>2394</v>
      </c>
      <c r="C1078" s="24" t="s">
        <v>84</v>
      </c>
      <c r="D1078" s="26" t="s">
        <v>41</v>
      </c>
      <c r="E1078" s="24" t="s">
        <v>2610</v>
      </c>
      <c r="F1078" s="24" t="s">
        <v>2610</v>
      </c>
      <c r="G1078" s="62" t="s">
        <v>1121</v>
      </c>
      <c r="H1078" s="16">
        <v>223</v>
      </c>
      <c r="I1078" s="16">
        <v>227</v>
      </c>
      <c r="J1078" s="16">
        <v>216</v>
      </c>
      <c r="K1078" s="26"/>
      <c r="L1078" s="26"/>
      <c r="M1078" s="26"/>
      <c r="N1078" s="26"/>
      <c r="O1078" s="40"/>
      <c r="P1078" s="32" t="s">
        <v>79</v>
      </c>
      <c r="Q1078" s="32">
        <v>128</v>
      </c>
      <c r="R1078" s="60">
        <f t="shared" si="582"/>
        <v>0</v>
      </c>
      <c r="S1078" s="27" t="s">
        <v>64</v>
      </c>
      <c r="T1078" s="27"/>
      <c r="U1078" s="27">
        <v>7.5</v>
      </c>
      <c r="V1078" s="30">
        <f t="shared" si="583"/>
        <v>7.5</v>
      </c>
      <c r="W1078" s="29">
        <f t="shared" si="584"/>
        <v>0.15625</v>
      </c>
      <c r="X1078" s="29">
        <f t="shared" si="585"/>
        <v>4.6208670964689187</v>
      </c>
      <c r="Y1078" s="29">
        <f t="shared" si="586"/>
        <v>0.13862601289406756</v>
      </c>
      <c r="Z1078" s="30">
        <f>IF(S1078="",0,VLOOKUP(S1078,[1]!Costo_Twist,2,FALSE)*W1078)</f>
        <v>19.400930005618477</v>
      </c>
      <c r="AA1078" s="31" t="s">
        <v>74</v>
      </c>
      <c r="AB1078" s="31"/>
      <c r="AC1078" s="31">
        <v>0.5</v>
      </c>
      <c r="AD1078" s="34">
        <f t="shared" si="587"/>
        <v>0.5</v>
      </c>
      <c r="AE1078" s="33">
        <f t="shared" si="588"/>
        <v>1.0416666666666666E-2</v>
      </c>
      <c r="AF1078" s="33">
        <f t="shared" si="589"/>
        <v>0.30805780643126124</v>
      </c>
      <c r="AG1078" s="33">
        <f t="shared" si="590"/>
        <v>9.2417341929378373E-3</v>
      </c>
      <c r="AH1078" s="34">
        <f>IF(AA1078="",0,VLOOKUP(AA1078,[1]!Costo_Twist,2,FALSE)*AE1078)</f>
        <v>1.2449606213837221</v>
      </c>
      <c r="AI1078" s="35" t="s">
        <v>65</v>
      </c>
      <c r="AJ1078" s="35"/>
      <c r="AK1078" s="35">
        <v>3.5</v>
      </c>
      <c r="AL1078" s="35">
        <f t="shared" si="591"/>
        <v>3.5</v>
      </c>
      <c r="AM1078" s="29">
        <f t="shared" si="592"/>
        <v>7.2916666666666671E-2</v>
      </c>
      <c r="AN1078" s="29">
        <f t="shared" si="593"/>
        <v>2.1564046450188288</v>
      </c>
      <c r="AO1078" s="29">
        <f t="shared" si="594"/>
        <v>6.4692139350564865E-2</v>
      </c>
      <c r="AP1078" s="30">
        <f>IF(AI1078="",0,VLOOKUP(AI1078,[1]!Costo_Twist,2,FALSE)*AM1078)</f>
        <v>10.676619747464295</v>
      </c>
      <c r="AQ1078" s="42"/>
      <c r="AR1078" s="42"/>
      <c r="AS1078" s="42"/>
      <c r="AT1078" s="42">
        <f t="shared" si="595"/>
        <v>0</v>
      </c>
      <c r="AU1078" s="43">
        <f t="shared" si="596"/>
        <v>0</v>
      </c>
      <c r="AV1078" s="43">
        <f t="shared" si="597"/>
        <v>0</v>
      </c>
      <c r="AW1078" s="43">
        <f t="shared" si="598"/>
        <v>0</v>
      </c>
      <c r="AX1078" s="44">
        <f>IF(AQ1078="",0,VLOOKUP(AQ1078,[1]!Costo_Twist,2,FALSE)*AU1078)</f>
        <v>0</v>
      </c>
      <c r="AY1078" s="36">
        <f t="shared" si="599"/>
        <v>31.322510374466496</v>
      </c>
      <c r="AZ1078" s="41">
        <f t="shared" si="600"/>
        <v>0.23958333333333331</v>
      </c>
      <c r="BA1078" s="37">
        <f t="shared" si="601"/>
        <v>128.23958333333334</v>
      </c>
      <c r="BB1078" s="37" t="str">
        <f t="shared" si="602"/>
        <v>ok</v>
      </c>
      <c r="BC1078" s="37" t="str">
        <f t="shared" si="603"/>
        <v>ok</v>
      </c>
      <c r="BE1078" s="11" t="b">
        <f t="shared" si="604"/>
        <v>0</v>
      </c>
      <c r="BF1078" s="11" t="b">
        <f t="shared" si="605"/>
        <v>0</v>
      </c>
      <c r="BG1078" s="11" t="b">
        <f t="shared" si="606"/>
        <v>0</v>
      </c>
      <c r="BH1078" s="11" t="b">
        <f t="shared" si="607"/>
        <v>0</v>
      </c>
      <c r="BI1078" s="11" t="b">
        <f t="shared" si="608"/>
        <v>0</v>
      </c>
      <c r="BJ1078" s="11" t="b">
        <f t="shared" si="609"/>
        <v>0</v>
      </c>
      <c r="BK1078" s="11" t="b">
        <f t="shared" si="610"/>
        <v>0</v>
      </c>
      <c r="BL1078" s="11">
        <f t="shared" si="611"/>
        <v>4.6208670964689187</v>
      </c>
      <c r="BM1078" s="11">
        <f t="shared" si="612"/>
        <v>2.1564046450188288</v>
      </c>
      <c r="BN1078" s="11" t="b">
        <f t="shared" si="613"/>
        <v>0</v>
      </c>
      <c r="BO1078" s="11" t="b">
        <f t="shared" si="614"/>
        <v>0</v>
      </c>
      <c r="BP1078" s="11" t="b">
        <f t="shared" si="615"/>
        <v>0</v>
      </c>
      <c r="BQ1078" s="11">
        <f t="shared" si="616"/>
        <v>0.30805780643126124</v>
      </c>
      <c r="BR1078" s="11" t="b">
        <f t="shared" si="617"/>
        <v>0</v>
      </c>
    </row>
    <row r="1079" spans="1:70" s="5" customFormat="1" ht="12.75" customHeight="1" x14ac:dyDescent="0.7">
      <c r="A1079" s="24" t="s">
        <v>2393</v>
      </c>
      <c r="B1079" s="25" t="s">
        <v>2394</v>
      </c>
      <c r="C1079" s="24" t="s">
        <v>84</v>
      </c>
      <c r="D1079" s="26" t="s">
        <v>41</v>
      </c>
      <c r="E1079" s="24" t="s">
        <v>2610</v>
      </c>
      <c r="F1079" s="24" t="s">
        <v>2610</v>
      </c>
      <c r="G1079" s="62" t="s">
        <v>1122</v>
      </c>
      <c r="H1079" s="16">
        <v>212</v>
      </c>
      <c r="I1079" s="16">
        <v>216</v>
      </c>
      <c r="J1079" s="16">
        <v>206</v>
      </c>
      <c r="K1079" s="26"/>
      <c r="L1079" s="26"/>
      <c r="M1079" s="26"/>
      <c r="N1079" s="26"/>
      <c r="O1079" s="40"/>
      <c r="P1079" s="32" t="s">
        <v>79</v>
      </c>
      <c r="Q1079" s="32">
        <v>128</v>
      </c>
      <c r="R1079" s="60">
        <f t="shared" si="582"/>
        <v>0</v>
      </c>
      <c r="S1079" s="27" t="s">
        <v>64</v>
      </c>
      <c r="T1079" s="27"/>
      <c r="U1079" s="27">
        <v>9.5</v>
      </c>
      <c r="V1079" s="30">
        <f t="shared" si="583"/>
        <v>9.5</v>
      </c>
      <c r="W1079" s="29">
        <f t="shared" si="584"/>
        <v>0.19791666666666666</v>
      </c>
      <c r="X1079" s="29">
        <f t="shared" si="585"/>
        <v>5.8530983221939632</v>
      </c>
      <c r="Y1079" s="29">
        <f t="shared" si="586"/>
        <v>0.1755929496658189</v>
      </c>
      <c r="Z1079" s="30">
        <f>IF(S1079="",0,VLOOKUP(S1079,[1]!Costo_Twist,2,FALSE)*W1079)</f>
        <v>24.574511340450069</v>
      </c>
      <c r="AA1079" s="31" t="s">
        <v>68</v>
      </c>
      <c r="AB1079" s="31"/>
      <c r="AC1079" s="31">
        <v>19.5</v>
      </c>
      <c r="AD1079" s="34">
        <f t="shared" si="587"/>
        <v>19.5</v>
      </c>
      <c r="AE1079" s="33">
        <f t="shared" si="588"/>
        <v>0.40625</v>
      </c>
      <c r="AF1079" s="33">
        <f t="shared" si="589"/>
        <v>12.014254450819189</v>
      </c>
      <c r="AG1079" s="33">
        <f t="shared" si="590"/>
        <v>0.36042763352457569</v>
      </c>
      <c r="AH1079" s="34">
        <f>IF(AA1079="",0,VLOOKUP(AA1079,[1]!Costo_Twist,2,FALSE)*AE1079)</f>
        <v>27.565462637135166</v>
      </c>
      <c r="AI1079" s="35" t="s">
        <v>74</v>
      </c>
      <c r="AJ1079" s="35"/>
      <c r="AK1079" s="35" t="s">
        <v>2395</v>
      </c>
      <c r="AL1079" s="35">
        <f t="shared" si="591"/>
        <v>1</v>
      </c>
      <c r="AM1079" s="29">
        <f t="shared" si="592"/>
        <v>2.0833333333333332E-2</v>
      </c>
      <c r="AN1079" s="29">
        <f t="shared" si="593"/>
        <v>0.61611561286252248</v>
      </c>
      <c r="AO1079" s="29">
        <f t="shared" si="594"/>
        <v>1.8483468385875675E-2</v>
      </c>
      <c r="AP1079" s="30">
        <f>IF(AI1079="",0,VLOOKUP(AI1079,[1]!Costo_Twist,2,FALSE)*AM1079)</f>
        <v>2.4899212427674442</v>
      </c>
      <c r="AQ1079" s="42"/>
      <c r="AR1079" s="42"/>
      <c r="AS1079" s="42"/>
      <c r="AT1079" s="42">
        <f t="shared" si="595"/>
        <v>0</v>
      </c>
      <c r="AU1079" s="43">
        <f t="shared" si="596"/>
        <v>0</v>
      </c>
      <c r="AV1079" s="43">
        <f t="shared" si="597"/>
        <v>0</v>
      </c>
      <c r="AW1079" s="43">
        <f t="shared" si="598"/>
        <v>0</v>
      </c>
      <c r="AX1079" s="44">
        <f>IF(AQ1079="",0,VLOOKUP(AQ1079,[1]!Costo_Twist,2,FALSE)*AU1079)</f>
        <v>0</v>
      </c>
      <c r="AY1079" s="36">
        <f t="shared" si="599"/>
        <v>54.62989522035268</v>
      </c>
      <c r="AZ1079" s="41">
        <f t="shared" si="600"/>
        <v>0.625</v>
      </c>
      <c r="BA1079" s="37">
        <f t="shared" si="601"/>
        <v>128.625</v>
      </c>
      <c r="BB1079" s="37" t="str">
        <f t="shared" si="602"/>
        <v>ok</v>
      </c>
      <c r="BC1079" s="37" t="str">
        <f t="shared" si="603"/>
        <v>ok</v>
      </c>
      <c r="BE1079" s="11" t="b">
        <f t="shared" si="604"/>
        <v>0</v>
      </c>
      <c r="BF1079" s="11" t="b">
        <f t="shared" si="605"/>
        <v>0</v>
      </c>
      <c r="BG1079" s="11" t="b">
        <f t="shared" si="606"/>
        <v>0</v>
      </c>
      <c r="BH1079" s="11" t="b">
        <f t="shared" si="607"/>
        <v>0</v>
      </c>
      <c r="BI1079" s="11" t="b">
        <f t="shared" si="608"/>
        <v>0</v>
      </c>
      <c r="BJ1079" s="11">
        <f t="shared" si="609"/>
        <v>12.014254450819189</v>
      </c>
      <c r="BK1079" s="11" t="b">
        <f t="shared" si="610"/>
        <v>0</v>
      </c>
      <c r="BL1079" s="11">
        <f t="shared" si="611"/>
        <v>5.8530983221939632</v>
      </c>
      <c r="BM1079" s="11" t="b">
        <f t="shared" si="612"/>
        <v>0</v>
      </c>
      <c r="BN1079" s="11" t="b">
        <f t="shared" si="613"/>
        <v>0</v>
      </c>
      <c r="BO1079" s="11" t="b">
        <f t="shared" si="614"/>
        <v>0</v>
      </c>
      <c r="BP1079" s="11" t="b">
        <f t="shared" si="615"/>
        <v>0</v>
      </c>
      <c r="BQ1079" s="11">
        <f t="shared" si="616"/>
        <v>0.61611561286252248</v>
      </c>
      <c r="BR1079" s="11" t="b">
        <f t="shared" si="617"/>
        <v>0</v>
      </c>
    </row>
    <row r="1080" spans="1:70" s="5" customFormat="1" ht="12.75" customHeight="1" x14ac:dyDescent="0.7">
      <c r="A1080" s="24" t="s">
        <v>2393</v>
      </c>
      <c r="B1080" s="25" t="s">
        <v>2394</v>
      </c>
      <c r="C1080" s="24" t="s">
        <v>84</v>
      </c>
      <c r="D1080" s="26" t="s">
        <v>41</v>
      </c>
      <c r="E1080" s="24" t="s">
        <v>2610</v>
      </c>
      <c r="F1080" s="24" t="s">
        <v>2610</v>
      </c>
      <c r="G1080" s="62" t="s">
        <v>1123</v>
      </c>
      <c r="H1080" s="16">
        <v>185</v>
      </c>
      <c r="I1080" s="16">
        <v>189</v>
      </c>
      <c r="J1080" s="16">
        <v>177</v>
      </c>
      <c r="K1080" s="26"/>
      <c r="L1080" s="26"/>
      <c r="M1080" s="26"/>
      <c r="N1080" s="26"/>
      <c r="O1080" s="40"/>
      <c r="P1080" s="32" t="s">
        <v>80</v>
      </c>
      <c r="Q1080" s="32">
        <v>124</v>
      </c>
      <c r="R1080" s="60">
        <f t="shared" si="582"/>
        <v>0</v>
      </c>
      <c r="S1080" s="27" t="s">
        <v>64</v>
      </c>
      <c r="T1080" s="27"/>
      <c r="U1080" s="28" t="s">
        <v>2436</v>
      </c>
      <c r="V1080" s="30">
        <f t="shared" si="583"/>
        <v>33</v>
      </c>
      <c r="W1080" s="29">
        <f t="shared" si="584"/>
        <v>0.6875</v>
      </c>
      <c r="X1080" s="29">
        <f t="shared" si="585"/>
        <v>20.331815224463242</v>
      </c>
      <c r="Y1080" s="29">
        <f t="shared" si="586"/>
        <v>0.60995445673389725</v>
      </c>
      <c r="Z1080" s="30">
        <f>IF(S1080="",0,VLOOKUP(S1080,[1]!Costo_Twist,2,FALSE)*W1080)</f>
        <v>85.364092024721288</v>
      </c>
      <c r="AA1080" s="31" t="s">
        <v>74</v>
      </c>
      <c r="AB1080" s="31"/>
      <c r="AC1080" s="31" t="s">
        <v>2397</v>
      </c>
      <c r="AD1080" s="34">
        <f t="shared" si="587"/>
        <v>2</v>
      </c>
      <c r="AE1080" s="33">
        <f t="shared" si="588"/>
        <v>4.1666666666666664E-2</v>
      </c>
      <c r="AF1080" s="33">
        <f t="shared" si="589"/>
        <v>1.232231225725045</v>
      </c>
      <c r="AG1080" s="33">
        <f t="shared" si="590"/>
        <v>3.6966936771751349E-2</v>
      </c>
      <c r="AH1080" s="34">
        <f>IF(AA1080="",0,VLOOKUP(AA1080,[1]!Costo_Twist,2,FALSE)*AE1080)</f>
        <v>4.9798424855348884</v>
      </c>
      <c r="AI1080" s="35" t="s">
        <v>65</v>
      </c>
      <c r="AJ1080" s="35"/>
      <c r="AK1080" s="35" t="s">
        <v>2401</v>
      </c>
      <c r="AL1080" s="35">
        <f t="shared" si="591"/>
        <v>12</v>
      </c>
      <c r="AM1080" s="29">
        <f t="shared" si="592"/>
        <v>0.25</v>
      </c>
      <c r="AN1080" s="29">
        <f t="shared" si="593"/>
        <v>7.3933873543502697</v>
      </c>
      <c r="AO1080" s="29">
        <f t="shared" si="594"/>
        <v>0.2218016206305081</v>
      </c>
      <c r="AP1080" s="30">
        <f>IF(AI1080="",0,VLOOKUP(AI1080,[1]!Costo_Twist,2,FALSE)*AM1080)</f>
        <v>36.60555341987758</v>
      </c>
      <c r="AQ1080" s="42"/>
      <c r="AR1080" s="42"/>
      <c r="AS1080" s="42"/>
      <c r="AT1080" s="42">
        <f t="shared" si="595"/>
        <v>0</v>
      </c>
      <c r="AU1080" s="43">
        <f t="shared" si="596"/>
        <v>0</v>
      </c>
      <c r="AV1080" s="43">
        <f t="shared" si="597"/>
        <v>0</v>
      </c>
      <c r="AW1080" s="43">
        <f t="shared" si="598"/>
        <v>0</v>
      </c>
      <c r="AX1080" s="44">
        <f>IF(AQ1080="",0,VLOOKUP(AQ1080,[1]!Costo_Twist,2,FALSE)*AU1080)</f>
        <v>0</v>
      </c>
      <c r="AY1080" s="36">
        <f t="shared" si="599"/>
        <v>126.94948793013376</v>
      </c>
      <c r="AZ1080" s="41">
        <f t="shared" si="600"/>
        <v>0.97916666666666663</v>
      </c>
      <c r="BA1080" s="37">
        <f t="shared" si="601"/>
        <v>124.97916666666667</v>
      </c>
      <c r="BB1080" s="37" t="str">
        <f t="shared" si="602"/>
        <v>ok</v>
      </c>
      <c r="BC1080" s="37" t="str">
        <f t="shared" si="603"/>
        <v>ok</v>
      </c>
      <c r="BE1080" s="11" t="b">
        <f t="shared" si="604"/>
        <v>0</v>
      </c>
      <c r="BF1080" s="11" t="b">
        <f t="shared" si="605"/>
        <v>0</v>
      </c>
      <c r="BG1080" s="11" t="b">
        <f t="shared" si="606"/>
        <v>0</v>
      </c>
      <c r="BH1080" s="11" t="b">
        <f t="shared" si="607"/>
        <v>0</v>
      </c>
      <c r="BI1080" s="11" t="b">
        <f t="shared" si="608"/>
        <v>0</v>
      </c>
      <c r="BJ1080" s="11" t="b">
        <f t="shared" si="609"/>
        <v>0</v>
      </c>
      <c r="BK1080" s="11" t="b">
        <f t="shared" si="610"/>
        <v>0</v>
      </c>
      <c r="BL1080" s="11">
        <f t="shared" si="611"/>
        <v>20.331815224463242</v>
      </c>
      <c r="BM1080" s="11">
        <f t="shared" si="612"/>
        <v>7.3933873543502697</v>
      </c>
      <c r="BN1080" s="11" t="b">
        <f t="shared" si="613"/>
        <v>0</v>
      </c>
      <c r="BO1080" s="11" t="b">
        <f t="shared" si="614"/>
        <v>0</v>
      </c>
      <c r="BP1080" s="11" t="b">
        <f t="shared" si="615"/>
        <v>0</v>
      </c>
      <c r="BQ1080" s="11">
        <f t="shared" si="616"/>
        <v>1.232231225725045</v>
      </c>
      <c r="BR1080" s="11" t="b">
        <f t="shared" si="617"/>
        <v>0</v>
      </c>
    </row>
    <row r="1081" spans="1:70" s="5" customFormat="1" ht="12.75" customHeight="1" x14ac:dyDescent="0.7">
      <c r="A1081" s="24" t="s">
        <v>2393</v>
      </c>
      <c r="B1081" s="25" t="s">
        <v>2394</v>
      </c>
      <c r="C1081" s="24" t="s">
        <v>84</v>
      </c>
      <c r="D1081" s="26" t="s">
        <v>41</v>
      </c>
      <c r="E1081" s="24" t="s">
        <v>2610</v>
      </c>
      <c r="F1081" s="24" t="s">
        <v>2610</v>
      </c>
      <c r="G1081" s="62" t="s">
        <v>1124</v>
      </c>
      <c r="H1081" s="16">
        <v>162</v>
      </c>
      <c r="I1081" s="16">
        <v>166</v>
      </c>
      <c r="J1081" s="16">
        <v>153</v>
      </c>
      <c r="K1081" s="26"/>
      <c r="L1081" s="26"/>
      <c r="M1081" s="26"/>
      <c r="N1081" s="26"/>
      <c r="O1081" s="40"/>
      <c r="P1081" s="32" t="s">
        <v>80</v>
      </c>
      <c r="Q1081" s="32">
        <v>124</v>
      </c>
      <c r="R1081" s="60">
        <f t="shared" si="582"/>
        <v>0</v>
      </c>
      <c r="S1081" s="27" t="s">
        <v>64</v>
      </c>
      <c r="T1081" s="27"/>
      <c r="U1081" s="28">
        <v>66.5</v>
      </c>
      <c r="V1081" s="30">
        <f t="shared" si="583"/>
        <v>66.5</v>
      </c>
      <c r="W1081" s="29">
        <f t="shared" si="584"/>
        <v>1.3854166666666667</v>
      </c>
      <c r="X1081" s="29">
        <f t="shared" si="585"/>
        <v>40.971688255357748</v>
      </c>
      <c r="Y1081" s="29">
        <f t="shared" si="586"/>
        <v>1.2291506476607323</v>
      </c>
      <c r="Z1081" s="30">
        <f>IF(S1081="",0,VLOOKUP(S1081,[1]!Costo_Twist,2,FALSE)*W1081)</f>
        <v>172.02157938315048</v>
      </c>
      <c r="AA1081" s="31" t="s">
        <v>74</v>
      </c>
      <c r="AB1081" s="31"/>
      <c r="AC1081" s="31" t="s">
        <v>2396</v>
      </c>
      <c r="AD1081" s="34">
        <f t="shared" si="587"/>
        <v>3</v>
      </c>
      <c r="AE1081" s="33">
        <f t="shared" si="588"/>
        <v>6.25E-2</v>
      </c>
      <c r="AF1081" s="33">
        <f t="shared" si="589"/>
        <v>1.8483468385875674</v>
      </c>
      <c r="AG1081" s="33">
        <f t="shared" si="590"/>
        <v>5.5450405157627024E-2</v>
      </c>
      <c r="AH1081" s="34">
        <f>IF(AA1081="",0,VLOOKUP(AA1081,[1]!Costo_Twist,2,FALSE)*AE1081)</f>
        <v>7.4697637283023326</v>
      </c>
      <c r="AI1081" s="35" t="s">
        <v>65</v>
      </c>
      <c r="AJ1081" s="35"/>
      <c r="AK1081" s="35" t="s">
        <v>2431</v>
      </c>
      <c r="AL1081" s="35">
        <f t="shared" si="591"/>
        <v>22</v>
      </c>
      <c r="AM1081" s="29">
        <f t="shared" si="592"/>
        <v>0.45833333333333331</v>
      </c>
      <c r="AN1081" s="29">
        <f t="shared" si="593"/>
        <v>13.554543482975495</v>
      </c>
      <c r="AO1081" s="29">
        <f t="shared" si="594"/>
        <v>0.40663630448926485</v>
      </c>
      <c r="AP1081" s="30">
        <f>IF(AI1081="",0,VLOOKUP(AI1081,[1]!Costo_Twist,2,FALSE)*AM1081)</f>
        <v>67.110181269775566</v>
      </c>
      <c r="AQ1081" s="42"/>
      <c r="AR1081" s="42"/>
      <c r="AS1081" s="42"/>
      <c r="AT1081" s="42">
        <f t="shared" si="595"/>
        <v>0</v>
      </c>
      <c r="AU1081" s="43">
        <f t="shared" si="596"/>
        <v>0</v>
      </c>
      <c r="AV1081" s="43">
        <f t="shared" si="597"/>
        <v>0</v>
      </c>
      <c r="AW1081" s="43">
        <f t="shared" si="598"/>
        <v>0</v>
      </c>
      <c r="AX1081" s="44">
        <f>IF(AQ1081="",0,VLOOKUP(AQ1081,[1]!Costo_Twist,2,FALSE)*AU1081)</f>
        <v>0</v>
      </c>
      <c r="AY1081" s="36">
        <f t="shared" si="599"/>
        <v>246.60152438122839</v>
      </c>
      <c r="AZ1081" s="41">
        <f t="shared" si="600"/>
        <v>1.90625</v>
      </c>
      <c r="BA1081" s="37">
        <f t="shared" si="601"/>
        <v>125.90625</v>
      </c>
      <c r="BB1081" s="37" t="str">
        <f t="shared" si="602"/>
        <v>ok</v>
      </c>
      <c r="BC1081" s="37" t="str">
        <f t="shared" si="603"/>
        <v>ok</v>
      </c>
      <c r="BE1081" s="11" t="b">
        <f t="shared" si="604"/>
        <v>0</v>
      </c>
      <c r="BF1081" s="11" t="b">
        <f t="shared" si="605"/>
        <v>0</v>
      </c>
      <c r="BG1081" s="11" t="b">
        <f t="shared" si="606"/>
        <v>0</v>
      </c>
      <c r="BH1081" s="11" t="b">
        <f t="shared" si="607"/>
        <v>0</v>
      </c>
      <c r="BI1081" s="11" t="b">
        <f t="shared" si="608"/>
        <v>0</v>
      </c>
      <c r="BJ1081" s="11" t="b">
        <f t="shared" si="609"/>
        <v>0</v>
      </c>
      <c r="BK1081" s="11" t="b">
        <f t="shared" si="610"/>
        <v>0</v>
      </c>
      <c r="BL1081" s="11">
        <f t="shared" si="611"/>
        <v>40.971688255357748</v>
      </c>
      <c r="BM1081" s="11">
        <f t="shared" si="612"/>
        <v>13.554543482975495</v>
      </c>
      <c r="BN1081" s="11" t="b">
        <f t="shared" si="613"/>
        <v>0</v>
      </c>
      <c r="BO1081" s="11" t="b">
        <f t="shared" si="614"/>
        <v>0</v>
      </c>
      <c r="BP1081" s="11" t="b">
        <f t="shared" si="615"/>
        <v>0</v>
      </c>
      <c r="BQ1081" s="11">
        <f t="shared" si="616"/>
        <v>1.8483468385875674</v>
      </c>
      <c r="BR1081" s="11" t="b">
        <f t="shared" si="617"/>
        <v>0</v>
      </c>
    </row>
    <row r="1082" spans="1:70" s="5" customFormat="1" ht="12.75" customHeight="1" x14ac:dyDescent="0.7">
      <c r="A1082" s="24" t="s">
        <v>2393</v>
      </c>
      <c r="B1082" s="25" t="s">
        <v>2394</v>
      </c>
      <c r="C1082" s="24" t="s">
        <v>84</v>
      </c>
      <c r="D1082" s="26" t="s">
        <v>41</v>
      </c>
      <c r="E1082" s="24" t="s">
        <v>2610</v>
      </c>
      <c r="F1082" s="24" t="s">
        <v>2610</v>
      </c>
      <c r="G1082" s="62" t="s">
        <v>1125</v>
      </c>
      <c r="H1082" s="16">
        <v>124</v>
      </c>
      <c r="I1082" s="16">
        <v>127</v>
      </c>
      <c r="J1082" s="16">
        <v>114</v>
      </c>
      <c r="K1082" s="26"/>
      <c r="L1082" s="26"/>
      <c r="M1082" s="26"/>
      <c r="N1082" s="26"/>
      <c r="O1082" s="40"/>
      <c r="P1082" s="32" t="s">
        <v>81</v>
      </c>
      <c r="Q1082" s="32">
        <v>120</v>
      </c>
      <c r="R1082" s="60">
        <f t="shared" si="582"/>
        <v>0</v>
      </c>
      <c r="S1082" s="27" t="s">
        <v>64</v>
      </c>
      <c r="T1082" s="27"/>
      <c r="U1082" s="28">
        <v>134</v>
      </c>
      <c r="V1082" s="30">
        <f t="shared" si="583"/>
        <v>134</v>
      </c>
      <c r="W1082" s="29">
        <f t="shared" si="584"/>
        <v>2.7916666666666665</v>
      </c>
      <c r="X1082" s="29">
        <f t="shared" si="585"/>
        <v>82.559492123578011</v>
      </c>
      <c r="Y1082" s="29">
        <f t="shared" si="586"/>
        <v>2.4767847637073404</v>
      </c>
      <c r="Z1082" s="30">
        <f>IF(S1082="",0,VLOOKUP(S1082,[1]!Costo_Twist,2,FALSE)*W1082)</f>
        <v>346.62994943371672</v>
      </c>
      <c r="AA1082" s="31" t="s">
        <v>74</v>
      </c>
      <c r="AB1082" s="31"/>
      <c r="AC1082" s="31">
        <v>6.5</v>
      </c>
      <c r="AD1082" s="34">
        <f t="shared" si="587"/>
        <v>6.5</v>
      </c>
      <c r="AE1082" s="33">
        <f t="shared" si="588"/>
        <v>0.13541666666666666</v>
      </c>
      <c r="AF1082" s="33">
        <f t="shared" si="589"/>
        <v>4.0047514836063955</v>
      </c>
      <c r="AG1082" s="33">
        <f t="shared" si="590"/>
        <v>0.12014254450819187</v>
      </c>
      <c r="AH1082" s="34">
        <f>IF(AA1082="",0,VLOOKUP(AA1082,[1]!Costo_Twist,2,FALSE)*AE1082)</f>
        <v>16.184488077988387</v>
      </c>
      <c r="AI1082" s="35" t="s">
        <v>65</v>
      </c>
      <c r="AJ1082" s="35"/>
      <c r="AK1082" s="35">
        <v>48</v>
      </c>
      <c r="AL1082" s="35">
        <f t="shared" si="591"/>
        <v>48</v>
      </c>
      <c r="AM1082" s="29">
        <f t="shared" si="592"/>
        <v>1</v>
      </c>
      <c r="AN1082" s="29">
        <f t="shared" si="593"/>
        <v>29.573549417401079</v>
      </c>
      <c r="AO1082" s="29">
        <f t="shared" si="594"/>
        <v>0.88720648252203238</v>
      </c>
      <c r="AP1082" s="30">
        <f>IF(AI1082="",0,VLOOKUP(AI1082,[1]!Costo_Twist,2,FALSE)*AM1082)</f>
        <v>146.42221367951032</v>
      </c>
      <c r="AQ1082" s="42"/>
      <c r="AR1082" s="42"/>
      <c r="AS1082" s="42"/>
      <c r="AT1082" s="42">
        <f t="shared" si="595"/>
        <v>0</v>
      </c>
      <c r="AU1082" s="43">
        <f t="shared" si="596"/>
        <v>0</v>
      </c>
      <c r="AV1082" s="43">
        <f t="shared" si="597"/>
        <v>0</v>
      </c>
      <c r="AW1082" s="43">
        <f t="shared" si="598"/>
        <v>0</v>
      </c>
      <c r="AX1082" s="44">
        <f>IF(AQ1082="",0,VLOOKUP(AQ1082,[1]!Costo_Twist,2,FALSE)*AU1082)</f>
        <v>0</v>
      </c>
      <c r="AY1082" s="36">
        <f t="shared" si="599"/>
        <v>509.2366511912154</v>
      </c>
      <c r="AZ1082" s="41">
        <f t="shared" si="600"/>
        <v>3.927083333333333</v>
      </c>
      <c r="BA1082" s="37">
        <f t="shared" si="601"/>
        <v>123.92708333333333</v>
      </c>
      <c r="BB1082" s="37" t="str">
        <f t="shared" si="602"/>
        <v>ok</v>
      </c>
      <c r="BC1082" s="37" t="str">
        <f t="shared" si="603"/>
        <v>ok</v>
      </c>
      <c r="BE1082" s="11" t="b">
        <f t="shared" si="604"/>
        <v>0</v>
      </c>
      <c r="BF1082" s="11" t="b">
        <f t="shared" si="605"/>
        <v>0</v>
      </c>
      <c r="BG1082" s="11" t="b">
        <f t="shared" si="606"/>
        <v>0</v>
      </c>
      <c r="BH1082" s="11" t="b">
        <f t="shared" si="607"/>
        <v>0</v>
      </c>
      <c r="BI1082" s="11" t="b">
        <f t="shared" si="608"/>
        <v>0</v>
      </c>
      <c r="BJ1082" s="11" t="b">
        <f t="shared" si="609"/>
        <v>0</v>
      </c>
      <c r="BK1082" s="11" t="b">
        <f t="shared" si="610"/>
        <v>0</v>
      </c>
      <c r="BL1082" s="11">
        <f t="shared" si="611"/>
        <v>82.559492123578011</v>
      </c>
      <c r="BM1082" s="11">
        <f t="shared" si="612"/>
        <v>29.573549417401079</v>
      </c>
      <c r="BN1082" s="11" t="b">
        <f t="shared" si="613"/>
        <v>0</v>
      </c>
      <c r="BO1082" s="11" t="b">
        <f t="shared" si="614"/>
        <v>0</v>
      </c>
      <c r="BP1082" s="11" t="b">
        <f t="shared" si="615"/>
        <v>0</v>
      </c>
      <c r="BQ1082" s="11">
        <f t="shared" si="616"/>
        <v>4.0047514836063955</v>
      </c>
      <c r="BR1082" s="11" t="b">
        <f t="shared" si="617"/>
        <v>0</v>
      </c>
    </row>
    <row r="1083" spans="1:70" s="5" customFormat="1" ht="12.75" customHeight="1" x14ac:dyDescent="0.7">
      <c r="A1083" s="24" t="s">
        <v>2393</v>
      </c>
      <c r="B1083" s="25" t="s">
        <v>2394</v>
      </c>
      <c r="C1083" s="24" t="s">
        <v>84</v>
      </c>
      <c r="D1083" s="26" t="s">
        <v>41</v>
      </c>
      <c r="E1083" s="24" t="s">
        <v>2610</v>
      </c>
      <c r="F1083" s="24" t="s">
        <v>2610</v>
      </c>
      <c r="G1083" s="62" t="s">
        <v>1126</v>
      </c>
      <c r="H1083" s="16">
        <v>238</v>
      </c>
      <c r="I1083" s="16">
        <v>238</v>
      </c>
      <c r="J1083" s="16">
        <v>222</v>
      </c>
      <c r="K1083" s="26"/>
      <c r="L1083" s="26"/>
      <c r="M1083" s="26"/>
      <c r="N1083" s="26"/>
      <c r="O1083" s="40"/>
      <c r="P1083" s="32" t="s">
        <v>79</v>
      </c>
      <c r="Q1083" s="32">
        <v>128</v>
      </c>
      <c r="R1083" s="60">
        <f t="shared" si="582"/>
        <v>0</v>
      </c>
      <c r="S1083" s="27" t="s">
        <v>64</v>
      </c>
      <c r="T1083" s="27"/>
      <c r="U1083" s="27" t="s">
        <v>2397</v>
      </c>
      <c r="V1083" s="30">
        <f t="shared" si="583"/>
        <v>2</v>
      </c>
      <c r="W1083" s="29">
        <f t="shared" si="584"/>
        <v>4.1666666666666664E-2</v>
      </c>
      <c r="X1083" s="29">
        <f t="shared" si="585"/>
        <v>1.232231225725045</v>
      </c>
      <c r="Y1083" s="29">
        <f t="shared" si="586"/>
        <v>3.6966936771751349E-2</v>
      </c>
      <c r="Z1083" s="30">
        <f>IF(S1083="",0,VLOOKUP(S1083,[1]!Costo_Twist,2,FALSE)*W1083)</f>
        <v>5.1735813348315931</v>
      </c>
      <c r="AA1083" s="31" t="s">
        <v>68</v>
      </c>
      <c r="AB1083" s="31"/>
      <c r="AC1083" s="31">
        <v>6.5</v>
      </c>
      <c r="AD1083" s="34">
        <f t="shared" si="587"/>
        <v>6.5</v>
      </c>
      <c r="AE1083" s="33">
        <f t="shared" si="588"/>
        <v>0.13541666666666666</v>
      </c>
      <c r="AF1083" s="33">
        <f t="shared" si="589"/>
        <v>4.0047514836063955</v>
      </c>
      <c r="AG1083" s="33">
        <f t="shared" si="590"/>
        <v>0.12014254450819187</v>
      </c>
      <c r="AH1083" s="34">
        <f>IF(AA1083="",0,VLOOKUP(AA1083,[1]!Costo_Twist,2,FALSE)*AE1083)</f>
        <v>9.1884875457117214</v>
      </c>
      <c r="AI1083" s="35" t="s">
        <v>69</v>
      </c>
      <c r="AJ1083" s="35"/>
      <c r="AK1083" s="35" t="s">
        <v>2396</v>
      </c>
      <c r="AL1083" s="35">
        <f t="shared" si="591"/>
        <v>3</v>
      </c>
      <c r="AM1083" s="29">
        <f t="shared" si="592"/>
        <v>6.25E-2</v>
      </c>
      <c r="AN1083" s="29">
        <f t="shared" si="593"/>
        <v>1.8483468385875674</v>
      </c>
      <c r="AO1083" s="29">
        <f t="shared" si="594"/>
        <v>5.5450405157627024E-2</v>
      </c>
      <c r="AP1083" s="30">
        <f>IF(AI1083="",0,VLOOKUP(AI1083,[1]!Costo_Twist,2,FALSE)*AM1083)</f>
        <v>11.494144956678593</v>
      </c>
      <c r="AQ1083" s="42"/>
      <c r="AR1083" s="42"/>
      <c r="AS1083" s="42"/>
      <c r="AT1083" s="42">
        <f t="shared" si="595"/>
        <v>0</v>
      </c>
      <c r="AU1083" s="43">
        <f t="shared" si="596"/>
        <v>0</v>
      </c>
      <c r="AV1083" s="43">
        <f t="shared" si="597"/>
        <v>0</v>
      </c>
      <c r="AW1083" s="43">
        <f t="shared" si="598"/>
        <v>0</v>
      </c>
      <c r="AX1083" s="44">
        <f>IF(AQ1083="",0,VLOOKUP(AQ1083,[1]!Costo_Twist,2,FALSE)*AU1083)</f>
        <v>0</v>
      </c>
      <c r="AY1083" s="36">
        <f t="shared" si="599"/>
        <v>25.856213837221908</v>
      </c>
      <c r="AZ1083" s="41">
        <f t="shared" si="600"/>
        <v>0.23958333333333331</v>
      </c>
      <c r="BA1083" s="37">
        <f t="shared" si="601"/>
        <v>128.23958333333334</v>
      </c>
      <c r="BB1083" s="37" t="str">
        <f t="shared" si="602"/>
        <v>ok</v>
      </c>
      <c r="BC1083" s="37" t="str">
        <f t="shared" si="603"/>
        <v>ok</v>
      </c>
      <c r="BE1083" s="11" t="b">
        <f t="shared" si="604"/>
        <v>0</v>
      </c>
      <c r="BF1083" s="11" t="b">
        <f t="shared" si="605"/>
        <v>0</v>
      </c>
      <c r="BG1083" s="11">
        <f t="shared" si="606"/>
        <v>1.8483468385875674</v>
      </c>
      <c r="BH1083" s="11" t="b">
        <f t="shared" si="607"/>
        <v>0</v>
      </c>
      <c r="BI1083" s="11" t="b">
        <f t="shared" si="608"/>
        <v>0</v>
      </c>
      <c r="BJ1083" s="11">
        <f t="shared" si="609"/>
        <v>4.0047514836063955</v>
      </c>
      <c r="BK1083" s="11" t="b">
        <f t="shared" si="610"/>
        <v>0</v>
      </c>
      <c r="BL1083" s="11">
        <f t="shared" si="611"/>
        <v>1.232231225725045</v>
      </c>
      <c r="BM1083" s="11" t="b">
        <f t="shared" si="612"/>
        <v>0</v>
      </c>
      <c r="BN1083" s="11" t="b">
        <f t="shared" si="613"/>
        <v>0</v>
      </c>
      <c r="BO1083" s="11" t="b">
        <f t="shared" si="614"/>
        <v>0</v>
      </c>
      <c r="BP1083" s="11" t="b">
        <f t="shared" si="615"/>
        <v>0</v>
      </c>
      <c r="BQ1083" s="11" t="b">
        <f t="shared" si="616"/>
        <v>0</v>
      </c>
      <c r="BR1083" s="11" t="b">
        <f t="shared" si="617"/>
        <v>0</v>
      </c>
    </row>
    <row r="1084" spans="1:70" s="5" customFormat="1" ht="12.75" customHeight="1" x14ac:dyDescent="0.7">
      <c r="A1084" s="24" t="s">
        <v>2393</v>
      </c>
      <c r="B1084" s="25" t="s">
        <v>2394</v>
      </c>
      <c r="C1084" s="24" t="s">
        <v>84</v>
      </c>
      <c r="D1084" s="26" t="s">
        <v>41</v>
      </c>
      <c r="E1084" s="24" t="s">
        <v>2610</v>
      </c>
      <c r="F1084" s="24" t="s">
        <v>2610</v>
      </c>
      <c r="G1084" s="62" t="s">
        <v>1127</v>
      </c>
      <c r="H1084" s="16">
        <v>225</v>
      </c>
      <c r="I1084" s="16">
        <v>226</v>
      </c>
      <c r="J1084" s="16">
        <v>212</v>
      </c>
      <c r="K1084" s="26"/>
      <c r="L1084" s="26"/>
      <c r="M1084" s="26"/>
      <c r="N1084" s="26"/>
      <c r="O1084" s="40"/>
      <c r="P1084" s="32" t="s">
        <v>79</v>
      </c>
      <c r="Q1084" s="32">
        <v>128</v>
      </c>
      <c r="R1084" s="60">
        <f t="shared" si="582"/>
        <v>0</v>
      </c>
      <c r="S1084" s="27" t="s">
        <v>64</v>
      </c>
      <c r="T1084" s="27"/>
      <c r="U1084" s="27" t="s">
        <v>2397</v>
      </c>
      <c r="V1084" s="30">
        <f t="shared" si="583"/>
        <v>2</v>
      </c>
      <c r="W1084" s="29">
        <f t="shared" si="584"/>
        <v>4.1666666666666664E-2</v>
      </c>
      <c r="X1084" s="29">
        <f t="shared" si="585"/>
        <v>1.232231225725045</v>
      </c>
      <c r="Y1084" s="29">
        <f t="shared" si="586"/>
        <v>3.6966936771751349E-2</v>
      </c>
      <c r="Z1084" s="30">
        <f>IF(S1084="",0,VLOOKUP(S1084,[1]!Costo_Twist,2,FALSE)*W1084)</f>
        <v>5.1735813348315931</v>
      </c>
      <c r="AA1084" s="31" t="s">
        <v>68</v>
      </c>
      <c r="AB1084" s="31"/>
      <c r="AC1084" s="31">
        <v>20.5</v>
      </c>
      <c r="AD1084" s="34">
        <f t="shared" si="587"/>
        <v>20.5</v>
      </c>
      <c r="AE1084" s="33">
        <f t="shared" si="588"/>
        <v>0.42708333333333331</v>
      </c>
      <c r="AF1084" s="33">
        <f t="shared" si="589"/>
        <v>12.63037006368171</v>
      </c>
      <c r="AG1084" s="33">
        <f t="shared" si="590"/>
        <v>0.3789111019104513</v>
      </c>
      <c r="AH1084" s="34">
        <f>IF(AA1084="",0,VLOOKUP(AA1084,[1]!Costo_Twist,2,FALSE)*AE1084)</f>
        <v>28.979076105706199</v>
      </c>
      <c r="AI1084" s="35" t="s">
        <v>74</v>
      </c>
      <c r="AJ1084" s="35"/>
      <c r="AK1084" s="35">
        <v>0.5</v>
      </c>
      <c r="AL1084" s="35">
        <f t="shared" si="591"/>
        <v>0.5</v>
      </c>
      <c r="AM1084" s="29">
        <f t="shared" si="592"/>
        <v>1.0416666666666666E-2</v>
      </c>
      <c r="AN1084" s="29">
        <f t="shared" si="593"/>
        <v>0.30805780643126124</v>
      </c>
      <c r="AO1084" s="29">
        <f t="shared" si="594"/>
        <v>9.2417341929378373E-3</v>
      </c>
      <c r="AP1084" s="30">
        <f>IF(AI1084="",0,VLOOKUP(AI1084,[1]!Costo_Twist,2,FALSE)*AM1084)</f>
        <v>1.2449606213837221</v>
      </c>
      <c r="AQ1084" s="42"/>
      <c r="AR1084" s="42"/>
      <c r="AS1084" s="42"/>
      <c r="AT1084" s="42">
        <f t="shared" si="595"/>
        <v>0</v>
      </c>
      <c r="AU1084" s="43">
        <f t="shared" si="596"/>
        <v>0</v>
      </c>
      <c r="AV1084" s="43">
        <f t="shared" si="597"/>
        <v>0</v>
      </c>
      <c r="AW1084" s="43">
        <f t="shared" si="598"/>
        <v>0</v>
      </c>
      <c r="AX1084" s="44">
        <f>IF(AQ1084="",0,VLOOKUP(AQ1084,[1]!Costo_Twist,2,FALSE)*AU1084)</f>
        <v>0</v>
      </c>
      <c r="AY1084" s="36">
        <f t="shared" si="599"/>
        <v>35.39761806192152</v>
      </c>
      <c r="AZ1084" s="41">
        <f t="shared" si="600"/>
        <v>0.47916666666666669</v>
      </c>
      <c r="BA1084" s="37">
        <f t="shared" si="601"/>
        <v>128.47916666666666</v>
      </c>
      <c r="BB1084" s="37" t="str">
        <f t="shared" si="602"/>
        <v>ok</v>
      </c>
      <c r="BC1084" s="37" t="str">
        <f t="shared" si="603"/>
        <v>ok</v>
      </c>
      <c r="BE1084" s="11" t="b">
        <f t="shared" si="604"/>
        <v>0</v>
      </c>
      <c r="BF1084" s="11" t="b">
        <f t="shared" si="605"/>
        <v>0</v>
      </c>
      <c r="BG1084" s="11" t="b">
        <f t="shared" si="606"/>
        <v>0</v>
      </c>
      <c r="BH1084" s="11" t="b">
        <f t="shared" si="607"/>
        <v>0</v>
      </c>
      <c r="BI1084" s="11" t="b">
        <f t="shared" si="608"/>
        <v>0</v>
      </c>
      <c r="BJ1084" s="11">
        <f t="shared" si="609"/>
        <v>12.63037006368171</v>
      </c>
      <c r="BK1084" s="11" t="b">
        <f t="shared" si="610"/>
        <v>0</v>
      </c>
      <c r="BL1084" s="11">
        <f t="shared" si="611"/>
        <v>1.232231225725045</v>
      </c>
      <c r="BM1084" s="11" t="b">
        <f t="shared" si="612"/>
        <v>0</v>
      </c>
      <c r="BN1084" s="11" t="b">
        <f t="shared" si="613"/>
        <v>0</v>
      </c>
      <c r="BO1084" s="11" t="b">
        <f t="shared" si="614"/>
        <v>0</v>
      </c>
      <c r="BP1084" s="11" t="b">
        <f t="shared" si="615"/>
        <v>0</v>
      </c>
      <c r="BQ1084" s="11">
        <f t="shared" si="616"/>
        <v>0.30805780643126124</v>
      </c>
      <c r="BR1084" s="11" t="b">
        <f t="shared" si="617"/>
        <v>0</v>
      </c>
    </row>
    <row r="1085" spans="1:70" s="5" customFormat="1" ht="12.75" customHeight="1" x14ac:dyDescent="0.7">
      <c r="A1085" s="24" t="s">
        <v>2393</v>
      </c>
      <c r="B1085" s="25" t="s">
        <v>2394</v>
      </c>
      <c r="C1085" s="24" t="s">
        <v>84</v>
      </c>
      <c r="D1085" s="26" t="s">
        <v>41</v>
      </c>
      <c r="E1085" s="24" t="s">
        <v>2610</v>
      </c>
      <c r="F1085" s="24" t="s">
        <v>2610</v>
      </c>
      <c r="G1085" s="62" t="s">
        <v>1128</v>
      </c>
      <c r="H1085" s="16">
        <v>214</v>
      </c>
      <c r="I1085" s="16">
        <v>215</v>
      </c>
      <c r="J1085" s="16">
        <v>201</v>
      </c>
      <c r="K1085" s="26"/>
      <c r="L1085" s="26"/>
      <c r="M1085" s="26"/>
      <c r="N1085" s="26"/>
      <c r="O1085" s="40"/>
      <c r="P1085" s="32" t="s">
        <v>79</v>
      </c>
      <c r="Q1085" s="32">
        <v>128</v>
      </c>
      <c r="R1085" s="60">
        <f t="shared" si="582"/>
        <v>0</v>
      </c>
      <c r="S1085" s="27" t="s">
        <v>64</v>
      </c>
      <c r="T1085" s="27"/>
      <c r="U1085" s="27">
        <v>4.5</v>
      </c>
      <c r="V1085" s="30">
        <f t="shared" si="583"/>
        <v>4.5</v>
      </c>
      <c r="W1085" s="29">
        <f t="shared" si="584"/>
        <v>9.375E-2</v>
      </c>
      <c r="X1085" s="29">
        <f t="shared" si="585"/>
        <v>2.772520257881351</v>
      </c>
      <c r="Y1085" s="29">
        <f t="shared" si="586"/>
        <v>8.3175607736440532E-2</v>
      </c>
      <c r="Z1085" s="30">
        <f>IF(S1085="",0,VLOOKUP(S1085,[1]!Costo_Twist,2,FALSE)*W1085)</f>
        <v>11.640558003371085</v>
      </c>
      <c r="AA1085" s="31" t="s">
        <v>68</v>
      </c>
      <c r="AB1085" s="31"/>
      <c r="AC1085" s="31" t="s">
        <v>2427</v>
      </c>
      <c r="AD1085" s="34">
        <f t="shared" si="587"/>
        <v>36</v>
      </c>
      <c r="AE1085" s="33">
        <f t="shared" si="588"/>
        <v>0.75</v>
      </c>
      <c r="AF1085" s="33">
        <f t="shared" si="589"/>
        <v>22.180162063050808</v>
      </c>
      <c r="AG1085" s="33">
        <f t="shared" si="590"/>
        <v>0.66540486189152426</v>
      </c>
      <c r="AH1085" s="34">
        <f>IF(AA1085="",0,VLOOKUP(AA1085,[1]!Costo_Twist,2,FALSE)*AE1085)</f>
        <v>50.890084868557231</v>
      </c>
      <c r="AI1085" s="35" t="s">
        <v>74</v>
      </c>
      <c r="AJ1085" s="35"/>
      <c r="AK1085" s="35">
        <v>0.5</v>
      </c>
      <c r="AL1085" s="35">
        <f t="shared" si="591"/>
        <v>0.5</v>
      </c>
      <c r="AM1085" s="29">
        <f t="shared" si="592"/>
        <v>1.0416666666666666E-2</v>
      </c>
      <c r="AN1085" s="29">
        <f t="shared" si="593"/>
        <v>0.30805780643126124</v>
      </c>
      <c r="AO1085" s="29">
        <f t="shared" si="594"/>
        <v>9.2417341929378373E-3</v>
      </c>
      <c r="AP1085" s="30">
        <f>IF(AI1085="",0,VLOOKUP(AI1085,[1]!Costo_Twist,2,FALSE)*AM1085)</f>
        <v>1.2449606213837221</v>
      </c>
      <c r="AQ1085" s="42"/>
      <c r="AR1085" s="42"/>
      <c r="AS1085" s="42"/>
      <c r="AT1085" s="42">
        <f t="shared" si="595"/>
        <v>0</v>
      </c>
      <c r="AU1085" s="43">
        <f t="shared" si="596"/>
        <v>0</v>
      </c>
      <c r="AV1085" s="43">
        <f t="shared" si="597"/>
        <v>0</v>
      </c>
      <c r="AW1085" s="43">
        <f t="shared" si="598"/>
        <v>0</v>
      </c>
      <c r="AX1085" s="44">
        <f>IF(AQ1085="",0,VLOOKUP(AQ1085,[1]!Costo_Twist,2,FALSE)*AU1085)</f>
        <v>0</v>
      </c>
      <c r="AY1085" s="36">
        <f t="shared" si="599"/>
        <v>63.775603493312033</v>
      </c>
      <c r="AZ1085" s="41">
        <f t="shared" si="600"/>
        <v>0.85416666666666663</v>
      </c>
      <c r="BA1085" s="37">
        <f t="shared" si="601"/>
        <v>128.85416666666666</v>
      </c>
      <c r="BB1085" s="37" t="str">
        <f t="shared" si="602"/>
        <v>ok</v>
      </c>
      <c r="BC1085" s="37" t="str">
        <f t="shared" si="603"/>
        <v>ok</v>
      </c>
      <c r="BE1085" s="11" t="b">
        <f t="shared" si="604"/>
        <v>0</v>
      </c>
      <c r="BF1085" s="11" t="b">
        <f t="shared" si="605"/>
        <v>0</v>
      </c>
      <c r="BG1085" s="11" t="b">
        <f t="shared" si="606"/>
        <v>0</v>
      </c>
      <c r="BH1085" s="11" t="b">
        <f t="shared" si="607"/>
        <v>0</v>
      </c>
      <c r="BI1085" s="11" t="b">
        <f t="shared" si="608"/>
        <v>0</v>
      </c>
      <c r="BJ1085" s="11">
        <f t="shared" si="609"/>
        <v>22.180162063050808</v>
      </c>
      <c r="BK1085" s="11" t="b">
        <f t="shared" si="610"/>
        <v>0</v>
      </c>
      <c r="BL1085" s="11">
        <f t="shared" si="611"/>
        <v>2.772520257881351</v>
      </c>
      <c r="BM1085" s="11" t="b">
        <f t="shared" si="612"/>
        <v>0</v>
      </c>
      <c r="BN1085" s="11" t="b">
        <f t="shared" si="613"/>
        <v>0</v>
      </c>
      <c r="BO1085" s="11" t="b">
        <f t="shared" si="614"/>
        <v>0</v>
      </c>
      <c r="BP1085" s="11" t="b">
        <f t="shared" si="615"/>
        <v>0</v>
      </c>
      <c r="BQ1085" s="11">
        <f t="shared" si="616"/>
        <v>0.30805780643126124</v>
      </c>
      <c r="BR1085" s="11" t="b">
        <f t="shared" si="617"/>
        <v>0</v>
      </c>
    </row>
    <row r="1086" spans="1:70" s="5" customFormat="1" ht="12.75" customHeight="1" x14ac:dyDescent="0.7">
      <c r="A1086" s="24" t="s">
        <v>2393</v>
      </c>
      <c r="B1086" s="25" t="s">
        <v>2394</v>
      </c>
      <c r="C1086" s="24" t="s">
        <v>84</v>
      </c>
      <c r="D1086" s="26" t="s">
        <v>41</v>
      </c>
      <c r="E1086" s="24" t="s">
        <v>2610</v>
      </c>
      <c r="F1086" s="24" t="s">
        <v>2610</v>
      </c>
      <c r="G1086" s="62" t="s">
        <v>1129</v>
      </c>
      <c r="H1086" s="16">
        <v>191</v>
      </c>
      <c r="I1086" s="16">
        <v>192</v>
      </c>
      <c r="J1086" s="16">
        <v>175</v>
      </c>
      <c r="K1086" s="26"/>
      <c r="L1086" s="26"/>
      <c r="M1086" s="26"/>
      <c r="N1086" s="26"/>
      <c r="O1086" s="40"/>
      <c r="P1086" s="32" t="s">
        <v>80</v>
      </c>
      <c r="Q1086" s="32">
        <v>124</v>
      </c>
      <c r="R1086" s="60">
        <f t="shared" si="582"/>
        <v>0</v>
      </c>
      <c r="S1086" s="27" t="s">
        <v>64</v>
      </c>
      <c r="T1086" s="27"/>
      <c r="U1086" s="27" t="s">
        <v>2411</v>
      </c>
      <c r="V1086" s="30">
        <f t="shared" si="583"/>
        <v>27</v>
      </c>
      <c r="W1086" s="29">
        <f t="shared" si="584"/>
        <v>0.5625</v>
      </c>
      <c r="X1086" s="29">
        <f t="shared" si="585"/>
        <v>16.635121547288108</v>
      </c>
      <c r="Y1086" s="29">
        <f t="shared" si="586"/>
        <v>0.49905364641864325</v>
      </c>
      <c r="Z1086" s="30">
        <f>IF(S1086="",0,VLOOKUP(S1086,[1]!Costo_Twist,2,FALSE)*W1086)</f>
        <v>69.843348020226514</v>
      </c>
      <c r="AA1086" s="31" t="s">
        <v>74</v>
      </c>
      <c r="AB1086" s="31"/>
      <c r="AC1086" s="31" t="s">
        <v>2395</v>
      </c>
      <c r="AD1086" s="34">
        <f t="shared" si="587"/>
        <v>1</v>
      </c>
      <c r="AE1086" s="33">
        <f t="shared" si="588"/>
        <v>2.0833333333333332E-2</v>
      </c>
      <c r="AF1086" s="33">
        <f t="shared" si="589"/>
        <v>0.61611561286252248</v>
      </c>
      <c r="AG1086" s="33">
        <f t="shared" si="590"/>
        <v>1.8483468385875675E-2</v>
      </c>
      <c r="AH1086" s="34">
        <f>IF(AA1086="",0,VLOOKUP(AA1086,[1]!Costo_Twist,2,FALSE)*AE1086)</f>
        <v>2.4899212427674442</v>
      </c>
      <c r="AI1086" s="35" t="s">
        <v>65</v>
      </c>
      <c r="AJ1086" s="35"/>
      <c r="AK1086" s="35" t="s">
        <v>2433</v>
      </c>
      <c r="AL1086" s="35">
        <f t="shared" si="591"/>
        <v>17</v>
      </c>
      <c r="AM1086" s="29">
        <f t="shared" si="592"/>
        <v>0.35416666666666669</v>
      </c>
      <c r="AN1086" s="29">
        <f t="shared" si="593"/>
        <v>10.473965418662884</v>
      </c>
      <c r="AO1086" s="29">
        <f t="shared" si="594"/>
        <v>0.31421896255988652</v>
      </c>
      <c r="AP1086" s="30">
        <f>IF(AI1086="",0,VLOOKUP(AI1086,[1]!Costo_Twist,2,FALSE)*AM1086)</f>
        <v>51.857867344826573</v>
      </c>
      <c r="AQ1086" s="42"/>
      <c r="AR1086" s="42"/>
      <c r="AS1086" s="42"/>
      <c r="AT1086" s="42">
        <f t="shared" si="595"/>
        <v>0</v>
      </c>
      <c r="AU1086" s="43">
        <f t="shared" si="596"/>
        <v>0</v>
      </c>
      <c r="AV1086" s="43">
        <f t="shared" si="597"/>
        <v>0</v>
      </c>
      <c r="AW1086" s="43">
        <f t="shared" si="598"/>
        <v>0</v>
      </c>
      <c r="AX1086" s="44">
        <f>IF(AQ1086="",0,VLOOKUP(AQ1086,[1]!Costo_Twist,2,FALSE)*AU1086)</f>
        <v>0</v>
      </c>
      <c r="AY1086" s="36">
        <f t="shared" si="599"/>
        <v>124.19113660782052</v>
      </c>
      <c r="AZ1086" s="41">
        <f t="shared" si="600"/>
        <v>0.9375</v>
      </c>
      <c r="BA1086" s="37">
        <f t="shared" si="601"/>
        <v>124.9375</v>
      </c>
      <c r="BB1086" s="37" t="str">
        <f t="shared" si="602"/>
        <v>ok</v>
      </c>
      <c r="BC1086" s="37" t="str">
        <f t="shared" si="603"/>
        <v>ok</v>
      </c>
      <c r="BE1086" s="11" t="b">
        <f t="shared" si="604"/>
        <v>0</v>
      </c>
      <c r="BF1086" s="11" t="b">
        <f t="shared" si="605"/>
        <v>0</v>
      </c>
      <c r="BG1086" s="11" t="b">
        <f t="shared" si="606"/>
        <v>0</v>
      </c>
      <c r="BH1086" s="11" t="b">
        <f t="shared" si="607"/>
        <v>0</v>
      </c>
      <c r="BI1086" s="11" t="b">
        <f t="shared" si="608"/>
        <v>0</v>
      </c>
      <c r="BJ1086" s="11" t="b">
        <f t="shared" si="609"/>
        <v>0</v>
      </c>
      <c r="BK1086" s="11" t="b">
        <f t="shared" si="610"/>
        <v>0</v>
      </c>
      <c r="BL1086" s="11">
        <f t="shared" si="611"/>
        <v>16.635121547288108</v>
      </c>
      <c r="BM1086" s="11">
        <f t="shared" si="612"/>
        <v>10.473965418662884</v>
      </c>
      <c r="BN1086" s="11" t="b">
        <f t="shared" si="613"/>
        <v>0</v>
      </c>
      <c r="BO1086" s="11" t="b">
        <f t="shared" si="614"/>
        <v>0</v>
      </c>
      <c r="BP1086" s="11" t="b">
        <f t="shared" si="615"/>
        <v>0</v>
      </c>
      <c r="BQ1086" s="11">
        <f t="shared" si="616"/>
        <v>0.61611561286252248</v>
      </c>
      <c r="BR1086" s="11" t="b">
        <f t="shared" si="617"/>
        <v>0</v>
      </c>
    </row>
    <row r="1087" spans="1:70" s="5" customFormat="1" ht="12.75" customHeight="1" x14ac:dyDescent="0.7">
      <c r="A1087" s="24" t="s">
        <v>2393</v>
      </c>
      <c r="B1087" s="25" t="s">
        <v>2394</v>
      </c>
      <c r="C1087" s="24" t="s">
        <v>84</v>
      </c>
      <c r="D1087" s="26" t="s">
        <v>41</v>
      </c>
      <c r="E1087" s="24" t="s">
        <v>2610</v>
      </c>
      <c r="F1087" s="24" t="s">
        <v>2610</v>
      </c>
      <c r="G1087" s="62" t="s">
        <v>1130</v>
      </c>
      <c r="H1087" s="16">
        <v>170</v>
      </c>
      <c r="I1087" s="16">
        <v>171</v>
      </c>
      <c r="J1087" s="16">
        <v>154</v>
      </c>
      <c r="K1087" s="26"/>
      <c r="L1087" s="26"/>
      <c r="M1087" s="26"/>
      <c r="N1087" s="26"/>
      <c r="O1087" s="40"/>
      <c r="P1087" s="32" t="s">
        <v>80</v>
      </c>
      <c r="Q1087" s="32">
        <v>124</v>
      </c>
      <c r="R1087" s="60">
        <f t="shared" si="582"/>
        <v>0</v>
      </c>
      <c r="S1087" s="27" t="s">
        <v>64</v>
      </c>
      <c r="T1087" s="27"/>
      <c r="U1087" s="28">
        <v>55</v>
      </c>
      <c r="V1087" s="30">
        <f t="shared" si="583"/>
        <v>55</v>
      </c>
      <c r="W1087" s="29">
        <f t="shared" si="584"/>
        <v>1.1458333333333333</v>
      </c>
      <c r="X1087" s="29">
        <f t="shared" si="585"/>
        <v>33.886358707438731</v>
      </c>
      <c r="Y1087" s="29">
        <f t="shared" si="586"/>
        <v>1.0165907612231619</v>
      </c>
      <c r="Z1087" s="30">
        <f>IF(S1087="",0,VLOOKUP(S1087,[1]!Costo_Twist,2,FALSE)*W1087)</f>
        <v>142.27348670786881</v>
      </c>
      <c r="AA1087" s="31" t="s">
        <v>74</v>
      </c>
      <c r="AB1087" s="31"/>
      <c r="AC1087" s="31">
        <v>1.5</v>
      </c>
      <c r="AD1087" s="34">
        <f t="shared" si="587"/>
        <v>1.5</v>
      </c>
      <c r="AE1087" s="33">
        <f t="shared" si="588"/>
        <v>3.125E-2</v>
      </c>
      <c r="AF1087" s="33">
        <f t="shared" si="589"/>
        <v>0.92417341929378372</v>
      </c>
      <c r="AG1087" s="33">
        <f t="shared" si="590"/>
        <v>2.7725202578813512E-2</v>
      </c>
      <c r="AH1087" s="34">
        <f>IF(AA1087="",0,VLOOKUP(AA1087,[1]!Costo_Twist,2,FALSE)*AE1087)</f>
        <v>3.7348818641511663</v>
      </c>
      <c r="AI1087" s="35" t="s">
        <v>65</v>
      </c>
      <c r="AJ1087" s="35"/>
      <c r="AK1087" s="35" t="s">
        <v>2430</v>
      </c>
      <c r="AL1087" s="35">
        <f t="shared" si="591"/>
        <v>31</v>
      </c>
      <c r="AM1087" s="29">
        <f t="shared" si="592"/>
        <v>0.64583333333333337</v>
      </c>
      <c r="AN1087" s="29">
        <f t="shared" si="593"/>
        <v>19.099583998738197</v>
      </c>
      <c r="AO1087" s="29">
        <f t="shared" si="594"/>
        <v>0.57298751996214592</v>
      </c>
      <c r="AP1087" s="30">
        <f>IF(AI1087="",0,VLOOKUP(AI1087,[1]!Costo_Twist,2,FALSE)*AM1087)</f>
        <v>94.564346334683748</v>
      </c>
      <c r="AQ1087" s="42"/>
      <c r="AR1087" s="42"/>
      <c r="AS1087" s="42"/>
      <c r="AT1087" s="42">
        <f t="shared" si="595"/>
        <v>0</v>
      </c>
      <c r="AU1087" s="43">
        <f t="shared" si="596"/>
        <v>0</v>
      </c>
      <c r="AV1087" s="43">
        <f t="shared" si="597"/>
        <v>0</v>
      </c>
      <c r="AW1087" s="43">
        <f t="shared" si="598"/>
        <v>0</v>
      </c>
      <c r="AX1087" s="44">
        <f>IF(AQ1087="",0,VLOOKUP(AQ1087,[1]!Costo_Twist,2,FALSE)*AU1087)</f>
        <v>0</v>
      </c>
      <c r="AY1087" s="36">
        <f t="shared" si="599"/>
        <v>240.57271490670371</v>
      </c>
      <c r="AZ1087" s="41">
        <f t="shared" si="600"/>
        <v>1.8229166666666665</v>
      </c>
      <c r="BA1087" s="37">
        <f t="shared" si="601"/>
        <v>125.82291666666667</v>
      </c>
      <c r="BB1087" s="37" t="str">
        <f t="shared" si="602"/>
        <v>ok</v>
      </c>
      <c r="BC1087" s="37" t="str">
        <f t="shared" si="603"/>
        <v>ok</v>
      </c>
      <c r="BE1087" s="11" t="b">
        <f t="shared" si="604"/>
        <v>0</v>
      </c>
      <c r="BF1087" s="11" t="b">
        <f t="shared" si="605"/>
        <v>0</v>
      </c>
      <c r="BG1087" s="11" t="b">
        <f t="shared" si="606"/>
        <v>0</v>
      </c>
      <c r="BH1087" s="11" t="b">
        <f t="shared" si="607"/>
        <v>0</v>
      </c>
      <c r="BI1087" s="11" t="b">
        <f t="shared" si="608"/>
        <v>0</v>
      </c>
      <c r="BJ1087" s="11" t="b">
        <f t="shared" si="609"/>
        <v>0</v>
      </c>
      <c r="BK1087" s="11" t="b">
        <f t="shared" si="610"/>
        <v>0</v>
      </c>
      <c r="BL1087" s="11">
        <f t="shared" si="611"/>
        <v>33.886358707438731</v>
      </c>
      <c r="BM1087" s="11">
        <f t="shared" si="612"/>
        <v>19.099583998738197</v>
      </c>
      <c r="BN1087" s="11" t="b">
        <f t="shared" si="613"/>
        <v>0</v>
      </c>
      <c r="BO1087" s="11" t="b">
        <f t="shared" si="614"/>
        <v>0</v>
      </c>
      <c r="BP1087" s="11" t="b">
        <f t="shared" si="615"/>
        <v>0</v>
      </c>
      <c r="BQ1087" s="11">
        <f t="shared" si="616"/>
        <v>0.92417341929378372</v>
      </c>
      <c r="BR1087" s="11" t="b">
        <f t="shared" si="617"/>
        <v>0</v>
      </c>
    </row>
    <row r="1088" spans="1:70" s="5" customFormat="1" ht="12.75" customHeight="1" x14ac:dyDescent="0.7">
      <c r="A1088" s="24" t="s">
        <v>2393</v>
      </c>
      <c r="B1088" s="25" t="s">
        <v>2394</v>
      </c>
      <c r="C1088" s="24" t="s">
        <v>84</v>
      </c>
      <c r="D1088" s="26" t="s">
        <v>41</v>
      </c>
      <c r="E1088" s="24" t="s">
        <v>2610</v>
      </c>
      <c r="F1088" s="24" t="s">
        <v>2610</v>
      </c>
      <c r="G1088" s="62" t="s">
        <v>1131</v>
      </c>
      <c r="H1088" s="16">
        <v>130</v>
      </c>
      <c r="I1088" s="16">
        <v>129</v>
      </c>
      <c r="J1088" s="16">
        <v>112</v>
      </c>
      <c r="K1088" s="26"/>
      <c r="L1088" s="26"/>
      <c r="M1088" s="26"/>
      <c r="N1088" s="26"/>
      <c r="O1088" s="40"/>
      <c r="P1088" s="32" t="s">
        <v>81</v>
      </c>
      <c r="Q1088" s="32">
        <v>120</v>
      </c>
      <c r="R1088" s="60">
        <f t="shared" si="582"/>
        <v>0</v>
      </c>
      <c r="S1088" s="27" t="s">
        <v>64</v>
      </c>
      <c r="T1088" s="27"/>
      <c r="U1088" s="28">
        <v>114.5</v>
      </c>
      <c r="V1088" s="30">
        <f t="shared" si="583"/>
        <v>114.5</v>
      </c>
      <c r="W1088" s="29">
        <f t="shared" si="584"/>
        <v>2.3854166666666665</v>
      </c>
      <c r="X1088" s="29">
        <f t="shared" si="585"/>
        <v>70.545237672758816</v>
      </c>
      <c r="Y1088" s="29">
        <f t="shared" si="586"/>
        <v>2.1163571301827644</v>
      </c>
      <c r="Z1088" s="30">
        <f>IF(S1088="",0,VLOOKUP(S1088,[1]!Costo_Twist,2,FALSE)*W1088)</f>
        <v>296.18753141910872</v>
      </c>
      <c r="AA1088" s="31" t="s">
        <v>74</v>
      </c>
      <c r="AB1088" s="31"/>
      <c r="AC1088" s="31" t="s">
        <v>2395</v>
      </c>
      <c r="AD1088" s="34">
        <f t="shared" si="587"/>
        <v>1</v>
      </c>
      <c r="AE1088" s="33">
        <f t="shared" si="588"/>
        <v>2.0833333333333332E-2</v>
      </c>
      <c r="AF1088" s="33">
        <f t="shared" si="589"/>
        <v>0.61611561286252248</v>
      </c>
      <c r="AG1088" s="33">
        <f t="shared" si="590"/>
        <v>1.8483468385875675E-2</v>
      </c>
      <c r="AH1088" s="34">
        <f>IF(AA1088="",0,VLOOKUP(AA1088,[1]!Costo_Twist,2,FALSE)*AE1088)</f>
        <v>2.4899212427674442</v>
      </c>
      <c r="AI1088" s="35" t="s">
        <v>65</v>
      </c>
      <c r="AJ1088" s="35"/>
      <c r="AK1088" s="35">
        <v>61.5</v>
      </c>
      <c r="AL1088" s="35">
        <f t="shared" si="591"/>
        <v>61.5</v>
      </c>
      <c r="AM1088" s="29">
        <f t="shared" si="592"/>
        <v>1.28125</v>
      </c>
      <c r="AN1088" s="29">
        <f t="shared" si="593"/>
        <v>37.891110191045129</v>
      </c>
      <c r="AO1088" s="29">
        <f t="shared" si="594"/>
        <v>1.1367333057313538</v>
      </c>
      <c r="AP1088" s="30">
        <f>IF(AI1088="",0,VLOOKUP(AI1088,[1]!Costo_Twist,2,FALSE)*AM1088)</f>
        <v>187.60346127687259</v>
      </c>
      <c r="AQ1088" s="42"/>
      <c r="AR1088" s="42"/>
      <c r="AS1088" s="42"/>
      <c r="AT1088" s="42">
        <f t="shared" si="595"/>
        <v>0</v>
      </c>
      <c r="AU1088" s="43">
        <f t="shared" si="596"/>
        <v>0</v>
      </c>
      <c r="AV1088" s="43">
        <f t="shared" si="597"/>
        <v>0</v>
      </c>
      <c r="AW1088" s="43">
        <f t="shared" si="598"/>
        <v>0</v>
      </c>
      <c r="AX1088" s="44">
        <f>IF(AQ1088="",0,VLOOKUP(AQ1088,[1]!Costo_Twist,2,FALSE)*AU1088)</f>
        <v>0</v>
      </c>
      <c r="AY1088" s="36">
        <f t="shared" si="599"/>
        <v>486.28091393874877</v>
      </c>
      <c r="AZ1088" s="41">
        <f t="shared" si="600"/>
        <v>3.6875</v>
      </c>
      <c r="BA1088" s="37">
        <f t="shared" si="601"/>
        <v>123.6875</v>
      </c>
      <c r="BB1088" s="37" t="str">
        <f t="shared" si="602"/>
        <v>ok</v>
      </c>
      <c r="BC1088" s="37" t="str">
        <f t="shared" si="603"/>
        <v>ok</v>
      </c>
      <c r="BE1088" s="11" t="b">
        <f t="shared" si="604"/>
        <v>0</v>
      </c>
      <c r="BF1088" s="11" t="b">
        <f t="shared" si="605"/>
        <v>0</v>
      </c>
      <c r="BG1088" s="11" t="b">
        <f t="shared" si="606"/>
        <v>0</v>
      </c>
      <c r="BH1088" s="11" t="b">
        <f t="shared" si="607"/>
        <v>0</v>
      </c>
      <c r="BI1088" s="11" t="b">
        <f t="shared" si="608"/>
        <v>0</v>
      </c>
      <c r="BJ1088" s="11" t="b">
        <f t="shared" si="609"/>
        <v>0</v>
      </c>
      <c r="BK1088" s="11" t="b">
        <f t="shared" si="610"/>
        <v>0</v>
      </c>
      <c r="BL1088" s="11">
        <f t="shared" si="611"/>
        <v>70.545237672758816</v>
      </c>
      <c r="BM1088" s="11">
        <f t="shared" si="612"/>
        <v>37.891110191045129</v>
      </c>
      <c r="BN1088" s="11" t="b">
        <f t="shared" si="613"/>
        <v>0</v>
      </c>
      <c r="BO1088" s="11" t="b">
        <f t="shared" si="614"/>
        <v>0</v>
      </c>
      <c r="BP1088" s="11" t="b">
        <f t="shared" si="615"/>
        <v>0</v>
      </c>
      <c r="BQ1088" s="11">
        <f t="shared" si="616"/>
        <v>0.61611561286252248</v>
      </c>
      <c r="BR1088" s="11" t="b">
        <f t="shared" si="617"/>
        <v>0</v>
      </c>
    </row>
    <row r="1089" spans="1:70" s="5" customFormat="1" ht="12.75" customHeight="1" x14ac:dyDescent="0.7">
      <c r="A1089" s="24" t="s">
        <v>2393</v>
      </c>
      <c r="B1089" s="25" t="s">
        <v>2394</v>
      </c>
      <c r="C1089" s="24" t="s">
        <v>84</v>
      </c>
      <c r="D1089" s="26" t="s">
        <v>41</v>
      </c>
      <c r="E1089" s="24" t="s">
        <v>2610</v>
      </c>
      <c r="F1089" s="24" t="s">
        <v>2610</v>
      </c>
      <c r="G1089" s="62" t="s">
        <v>1132</v>
      </c>
      <c r="H1089" s="16">
        <v>240</v>
      </c>
      <c r="I1089" s="16">
        <v>240</v>
      </c>
      <c r="J1089" s="16">
        <v>224</v>
      </c>
      <c r="K1089" s="26"/>
      <c r="L1089" s="26"/>
      <c r="M1089" s="26"/>
      <c r="N1089" s="26"/>
      <c r="O1089" s="40"/>
      <c r="P1089" s="32" t="s">
        <v>79</v>
      </c>
      <c r="Q1089" s="32">
        <v>128</v>
      </c>
      <c r="R1089" s="60">
        <f t="shared" si="582"/>
        <v>0</v>
      </c>
      <c r="S1089" s="27" t="s">
        <v>68</v>
      </c>
      <c r="T1089" s="27"/>
      <c r="U1089" s="28" t="s">
        <v>2406</v>
      </c>
      <c r="V1089" s="30">
        <f t="shared" si="583"/>
        <v>10</v>
      </c>
      <c r="W1089" s="29">
        <f t="shared" si="584"/>
        <v>0.20833333333333334</v>
      </c>
      <c r="X1089" s="29">
        <f t="shared" si="585"/>
        <v>6.1611561286252252</v>
      </c>
      <c r="Y1089" s="29">
        <f t="shared" si="586"/>
        <v>0.18483468385875676</v>
      </c>
      <c r="Z1089" s="30">
        <f>IF(S1089="",0,VLOOKUP(S1089,[1]!Costo_Twist,2,FALSE)*W1089)</f>
        <v>14.136134685710342</v>
      </c>
      <c r="AA1089" s="31" t="s">
        <v>74</v>
      </c>
      <c r="AB1089" s="31"/>
      <c r="AC1089" s="31">
        <v>0.5</v>
      </c>
      <c r="AD1089" s="34">
        <f t="shared" si="587"/>
        <v>0.5</v>
      </c>
      <c r="AE1089" s="33">
        <f t="shared" si="588"/>
        <v>1.0416666666666666E-2</v>
      </c>
      <c r="AF1089" s="33">
        <f t="shared" si="589"/>
        <v>0.30805780643126124</v>
      </c>
      <c r="AG1089" s="33">
        <f t="shared" si="590"/>
        <v>9.2417341929378373E-3</v>
      </c>
      <c r="AH1089" s="34">
        <f>IF(AA1089="",0,VLOOKUP(AA1089,[1]!Costo_Twist,2,FALSE)*AE1089)</f>
        <v>1.2449606213837221</v>
      </c>
      <c r="AI1089" s="35" t="s">
        <v>65</v>
      </c>
      <c r="AJ1089" s="35"/>
      <c r="AK1089" s="35">
        <v>0.5</v>
      </c>
      <c r="AL1089" s="35">
        <f t="shared" si="591"/>
        <v>0.5</v>
      </c>
      <c r="AM1089" s="29">
        <f t="shared" si="592"/>
        <v>1.0416666666666666E-2</v>
      </c>
      <c r="AN1089" s="29">
        <f t="shared" si="593"/>
        <v>0.30805780643126124</v>
      </c>
      <c r="AO1089" s="29">
        <f t="shared" si="594"/>
        <v>9.2417341929378373E-3</v>
      </c>
      <c r="AP1089" s="30">
        <f>IF(AI1089="",0,VLOOKUP(AI1089,[1]!Costo_Twist,2,FALSE)*AM1089)</f>
        <v>1.525231392494899</v>
      </c>
      <c r="AQ1089" s="42"/>
      <c r="AR1089" s="42"/>
      <c r="AS1089" s="42"/>
      <c r="AT1089" s="42">
        <f t="shared" si="595"/>
        <v>0</v>
      </c>
      <c r="AU1089" s="43">
        <f t="shared" si="596"/>
        <v>0</v>
      </c>
      <c r="AV1089" s="43">
        <f t="shared" si="597"/>
        <v>0</v>
      </c>
      <c r="AW1089" s="43">
        <f t="shared" si="598"/>
        <v>0</v>
      </c>
      <c r="AX1089" s="44">
        <f>IF(AQ1089="",0,VLOOKUP(AQ1089,[1]!Costo_Twist,2,FALSE)*AU1089)</f>
        <v>0</v>
      </c>
      <c r="AY1089" s="36">
        <f t="shared" si="599"/>
        <v>16.906326699588963</v>
      </c>
      <c r="AZ1089" s="41">
        <f t="shared" si="600"/>
        <v>0.22916666666666666</v>
      </c>
      <c r="BA1089" s="37">
        <f t="shared" si="601"/>
        <v>128.22916666666666</v>
      </c>
      <c r="BB1089" s="37" t="str">
        <f t="shared" si="602"/>
        <v>ok</v>
      </c>
      <c r="BC1089" s="37" t="str">
        <f t="shared" si="603"/>
        <v>ok</v>
      </c>
      <c r="BE1089" s="11" t="b">
        <f t="shared" si="604"/>
        <v>0</v>
      </c>
      <c r="BF1089" s="11" t="b">
        <f t="shared" si="605"/>
        <v>0</v>
      </c>
      <c r="BG1089" s="11" t="b">
        <f t="shared" si="606"/>
        <v>0</v>
      </c>
      <c r="BH1089" s="11" t="b">
        <f t="shared" si="607"/>
        <v>0</v>
      </c>
      <c r="BI1089" s="11" t="b">
        <f t="shared" si="608"/>
        <v>0</v>
      </c>
      <c r="BJ1089" s="11">
        <f t="shared" si="609"/>
        <v>6.1611561286252252</v>
      </c>
      <c r="BK1089" s="11" t="b">
        <f t="shared" si="610"/>
        <v>0</v>
      </c>
      <c r="BL1089" s="11" t="b">
        <f t="shared" si="611"/>
        <v>0</v>
      </c>
      <c r="BM1089" s="11">
        <f t="shared" si="612"/>
        <v>0.30805780643126124</v>
      </c>
      <c r="BN1089" s="11" t="b">
        <f t="shared" si="613"/>
        <v>0</v>
      </c>
      <c r="BO1089" s="11" t="b">
        <f t="shared" si="614"/>
        <v>0</v>
      </c>
      <c r="BP1089" s="11" t="b">
        <f t="shared" si="615"/>
        <v>0</v>
      </c>
      <c r="BQ1089" s="11">
        <f t="shared" si="616"/>
        <v>0.30805780643126124</v>
      </c>
      <c r="BR1089" s="11" t="b">
        <f t="shared" si="617"/>
        <v>0</v>
      </c>
    </row>
    <row r="1090" spans="1:70" s="5" customFormat="1" ht="12.75" customHeight="1" x14ac:dyDescent="0.7">
      <c r="A1090" s="24" t="s">
        <v>2393</v>
      </c>
      <c r="B1090" s="25" t="s">
        <v>2394</v>
      </c>
      <c r="C1090" s="24" t="s">
        <v>84</v>
      </c>
      <c r="D1090" s="26" t="s">
        <v>41</v>
      </c>
      <c r="E1090" s="24" t="s">
        <v>2610</v>
      </c>
      <c r="F1090" s="24" t="s">
        <v>2610</v>
      </c>
      <c r="G1090" s="62" t="s">
        <v>1133</v>
      </c>
      <c r="H1090" s="16">
        <v>221</v>
      </c>
      <c r="I1090" s="16">
        <v>222</v>
      </c>
      <c r="J1090" s="16">
        <v>208</v>
      </c>
      <c r="K1090" s="26"/>
      <c r="L1090" s="26"/>
      <c r="M1090" s="26"/>
      <c r="N1090" s="26"/>
      <c r="O1090" s="40"/>
      <c r="P1090" s="32" t="s">
        <v>79</v>
      </c>
      <c r="Q1090" s="32">
        <v>128</v>
      </c>
      <c r="R1090" s="60">
        <f t="shared" si="582"/>
        <v>0</v>
      </c>
      <c r="S1090" s="27" t="s">
        <v>64</v>
      </c>
      <c r="T1090" s="27"/>
      <c r="U1090" s="28">
        <v>2.5</v>
      </c>
      <c r="V1090" s="30">
        <f t="shared" si="583"/>
        <v>2.5</v>
      </c>
      <c r="W1090" s="29">
        <f t="shared" si="584"/>
        <v>5.2083333333333336E-2</v>
      </c>
      <c r="X1090" s="29">
        <f t="shared" si="585"/>
        <v>1.5402890321563063</v>
      </c>
      <c r="Y1090" s="29">
        <f t="shared" si="586"/>
        <v>4.620867096468919E-2</v>
      </c>
      <c r="Z1090" s="30">
        <f>IF(S1090="",0,VLOOKUP(S1090,[1]!Costo_Twist,2,FALSE)*W1090)</f>
        <v>6.466976668539492</v>
      </c>
      <c r="AA1090" s="31" t="s">
        <v>68</v>
      </c>
      <c r="AB1090" s="31"/>
      <c r="AC1090" s="31">
        <v>21.5</v>
      </c>
      <c r="AD1090" s="34">
        <f t="shared" si="587"/>
        <v>21.5</v>
      </c>
      <c r="AE1090" s="33">
        <f t="shared" si="588"/>
        <v>0.44791666666666669</v>
      </c>
      <c r="AF1090" s="33">
        <f t="shared" si="589"/>
        <v>13.246485676544234</v>
      </c>
      <c r="AG1090" s="33">
        <f t="shared" si="590"/>
        <v>0.39739457029632702</v>
      </c>
      <c r="AH1090" s="34">
        <f>IF(AA1090="",0,VLOOKUP(AA1090,[1]!Costo_Twist,2,FALSE)*AE1090)</f>
        <v>30.392689574277238</v>
      </c>
      <c r="AI1090" s="35"/>
      <c r="AJ1090" s="35"/>
      <c r="AK1090" s="35"/>
      <c r="AL1090" s="35">
        <f t="shared" si="591"/>
        <v>0</v>
      </c>
      <c r="AM1090" s="29">
        <f t="shared" si="592"/>
        <v>0</v>
      </c>
      <c r="AN1090" s="29">
        <f t="shared" si="593"/>
        <v>0</v>
      </c>
      <c r="AO1090" s="29">
        <f t="shared" si="594"/>
        <v>0</v>
      </c>
      <c r="AP1090" s="30">
        <f>IF(AI1090="",0,VLOOKUP(AI1090,[1]!Costo_Twist,2,FALSE)*AM1090)</f>
        <v>0</v>
      </c>
      <c r="AQ1090" s="42"/>
      <c r="AR1090" s="42"/>
      <c r="AS1090" s="42"/>
      <c r="AT1090" s="42">
        <f t="shared" si="595"/>
        <v>0</v>
      </c>
      <c r="AU1090" s="43">
        <f t="shared" si="596"/>
        <v>0</v>
      </c>
      <c r="AV1090" s="43">
        <f t="shared" si="597"/>
        <v>0</v>
      </c>
      <c r="AW1090" s="43">
        <f t="shared" si="598"/>
        <v>0</v>
      </c>
      <c r="AX1090" s="44">
        <f>IF(AQ1090="",0,VLOOKUP(AQ1090,[1]!Costo_Twist,2,FALSE)*AU1090)</f>
        <v>0</v>
      </c>
      <c r="AY1090" s="36">
        <f t="shared" si="599"/>
        <v>36.859666242816729</v>
      </c>
      <c r="AZ1090" s="41">
        <f t="shared" si="600"/>
        <v>0.5</v>
      </c>
      <c r="BA1090" s="37">
        <f t="shared" si="601"/>
        <v>128.5</v>
      </c>
      <c r="BB1090" s="37" t="str">
        <f t="shared" si="602"/>
        <v>ok</v>
      </c>
      <c r="BC1090" s="37" t="str">
        <f t="shared" si="603"/>
        <v>ok</v>
      </c>
      <c r="BE1090" s="11" t="b">
        <f t="shared" si="604"/>
        <v>0</v>
      </c>
      <c r="BF1090" s="11" t="b">
        <f t="shared" si="605"/>
        <v>0</v>
      </c>
      <c r="BG1090" s="11" t="b">
        <f t="shared" si="606"/>
        <v>0</v>
      </c>
      <c r="BH1090" s="11" t="b">
        <f t="shared" si="607"/>
        <v>0</v>
      </c>
      <c r="BI1090" s="11" t="b">
        <f t="shared" si="608"/>
        <v>0</v>
      </c>
      <c r="BJ1090" s="11">
        <f t="shared" si="609"/>
        <v>13.246485676544234</v>
      </c>
      <c r="BK1090" s="11" t="b">
        <f t="shared" si="610"/>
        <v>0</v>
      </c>
      <c r="BL1090" s="11">
        <f t="shared" si="611"/>
        <v>1.5402890321563063</v>
      </c>
      <c r="BM1090" s="11" t="b">
        <f t="shared" si="612"/>
        <v>0</v>
      </c>
      <c r="BN1090" s="11" t="b">
        <f t="shared" si="613"/>
        <v>0</v>
      </c>
      <c r="BO1090" s="11" t="b">
        <f t="shared" si="614"/>
        <v>0</v>
      </c>
      <c r="BP1090" s="11" t="b">
        <f t="shared" si="615"/>
        <v>0</v>
      </c>
      <c r="BQ1090" s="11" t="b">
        <f t="shared" si="616"/>
        <v>0</v>
      </c>
      <c r="BR1090" s="11" t="b">
        <f t="shared" si="617"/>
        <v>0</v>
      </c>
    </row>
    <row r="1091" spans="1:70" s="5" customFormat="1" ht="12.75" customHeight="1" x14ac:dyDescent="0.7">
      <c r="A1091" s="24" t="s">
        <v>2393</v>
      </c>
      <c r="B1091" s="25" t="s">
        <v>2394</v>
      </c>
      <c r="C1091" s="24" t="s">
        <v>84</v>
      </c>
      <c r="D1091" s="26" t="s">
        <v>41</v>
      </c>
      <c r="E1091" s="24" t="s">
        <v>2610</v>
      </c>
      <c r="F1091" s="24" t="s">
        <v>2610</v>
      </c>
      <c r="G1091" s="62" t="s">
        <v>1134</v>
      </c>
      <c r="H1091" s="16">
        <v>213</v>
      </c>
      <c r="I1091" s="16">
        <v>212</v>
      </c>
      <c r="J1091" s="16">
        <v>197</v>
      </c>
      <c r="K1091" s="26"/>
      <c r="L1091" s="26"/>
      <c r="M1091" s="26"/>
      <c r="N1091" s="26"/>
      <c r="O1091" s="40"/>
      <c r="P1091" s="32" t="s">
        <v>79</v>
      </c>
      <c r="Q1091" s="32">
        <v>128</v>
      </c>
      <c r="R1091" s="60">
        <f t="shared" si="582"/>
        <v>0</v>
      </c>
      <c r="S1091" s="27" t="s">
        <v>64</v>
      </c>
      <c r="T1091" s="27"/>
      <c r="U1091" s="27" t="s">
        <v>2401</v>
      </c>
      <c r="V1091" s="30">
        <f t="shared" si="583"/>
        <v>12</v>
      </c>
      <c r="W1091" s="29">
        <f t="shared" si="584"/>
        <v>0.25</v>
      </c>
      <c r="X1091" s="29">
        <f t="shared" si="585"/>
        <v>7.3933873543502697</v>
      </c>
      <c r="Y1091" s="29">
        <f t="shared" si="586"/>
        <v>0.2218016206305081</v>
      </c>
      <c r="Z1091" s="30">
        <f>IF(S1091="",0,VLOOKUP(S1091,[1]!Costo_Twist,2,FALSE)*W1091)</f>
        <v>31.04148800898956</v>
      </c>
      <c r="AA1091" s="31" t="s">
        <v>67</v>
      </c>
      <c r="AB1091" s="31"/>
      <c r="AC1091" s="31">
        <v>4.5</v>
      </c>
      <c r="AD1091" s="34">
        <f t="shared" si="587"/>
        <v>4.5</v>
      </c>
      <c r="AE1091" s="33">
        <f t="shared" si="588"/>
        <v>9.375E-2</v>
      </c>
      <c r="AF1091" s="33">
        <f t="shared" si="589"/>
        <v>2.772520257881351</v>
      </c>
      <c r="AG1091" s="33">
        <f t="shared" si="590"/>
        <v>8.3175607736440532E-2</v>
      </c>
      <c r="AH1091" s="34">
        <f>IF(AA1091="",0,VLOOKUP(AA1091,[1]!Costo_Twist,2,FALSE)*AE1091)</f>
        <v>18.998284886299789</v>
      </c>
      <c r="AI1091" s="35" t="s">
        <v>65</v>
      </c>
      <c r="AJ1091" s="35"/>
      <c r="AK1091" s="35" t="s">
        <v>2428</v>
      </c>
      <c r="AL1091" s="35">
        <f t="shared" si="591"/>
        <v>11</v>
      </c>
      <c r="AM1091" s="29">
        <f t="shared" si="592"/>
        <v>0.22916666666666666</v>
      </c>
      <c r="AN1091" s="29">
        <f t="shared" si="593"/>
        <v>6.7772717414877475</v>
      </c>
      <c r="AO1091" s="29">
        <f t="shared" si="594"/>
        <v>0.20331815224463243</v>
      </c>
      <c r="AP1091" s="30">
        <f>IF(AI1091="",0,VLOOKUP(AI1091,[1]!Costo_Twist,2,FALSE)*AM1091)</f>
        <v>33.555090634887783</v>
      </c>
      <c r="AQ1091" s="42"/>
      <c r="AR1091" s="42"/>
      <c r="AS1091" s="42"/>
      <c r="AT1091" s="42">
        <f t="shared" si="595"/>
        <v>0</v>
      </c>
      <c r="AU1091" s="43">
        <f t="shared" si="596"/>
        <v>0</v>
      </c>
      <c r="AV1091" s="43">
        <f t="shared" si="597"/>
        <v>0</v>
      </c>
      <c r="AW1091" s="43">
        <f t="shared" si="598"/>
        <v>0</v>
      </c>
      <c r="AX1091" s="44">
        <f>IF(AQ1091="",0,VLOOKUP(AQ1091,[1]!Costo_Twist,2,FALSE)*AU1091)</f>
        <v>0</v>
      </c>
      <c r="AY1091" s="36">
        <f t="shared" si="599"/>
        <v>83.594863530177122</v>
      </c>
      <c r="AZ1091" s="41">
        <f t="shared" si="600"/>
        <v>0.57291666666666663</v>
      </c>
      <c r="BA1091" s="37">
        <f t="shared" si="601"/>
        <v>128.57291666666666</v>
      </c>
      <c r="BB1091" s="37" t="str">
        <f t="shared" si="602"/>
        <v>ok</v>
      </c>
      <c r="BC1091" s="37" t="str">
        <f t="shared" si="603"/>
        <v>ok</v>
      </c>
      <c r="BE1091" s="11" t="b">
        <f t="shared" si="604"/>
        <v>0</v>
      </c>
      <c r="BF1091" s="11" t="b">
        <f t="shared" si="605"/>
        <v>0</v>
      </c>
      <c r="BG1091" s="11" t="b">
        <f t="shared" si="606"/>
        <v>0</v>
      </c>
      <c r="BH1091" s="11" t="b">
        <f t="shared" si="607"/>
        <v>0</v>
      </c>
      <c r="BI1091" s="11" t="b">
        <f t="shared" si="608"/>
        <v>0</v>
      </c>
      <c r="BJ1091" s="11" t="b">
        <f t="shared" si="609"/>
        <v>0</v>
      </c>
      <c r="BK1091" s="11" t="b">
        <f t="shared" si="610"/>
        <v>0</v>
      </c>
      <c r="BL1091" s="11">
        <f t="shared" si="611"/>
        <v>7.3933873543502697</v>
      </c>
      <c r="BM1091" s="11">
        <f t="shared" si="612"/>
        <v>6.7772717414877475</v>
      </c>
      <c r="BN1091" s="11" t="b">
        <f t="shared" si="613"/>
        <v>0</v>
      </c>
      <c r="BO1091" s="11" t="b">
        <f t="shared" si="614"/>
        <v>0</v>
      </c>
      <c r="BP1091" s="11" t="b">
        <f t="shared" si="615"/>
        <v>0</v>
      </c>
      <c r="BQ1091" s="11" t="b">
        <f t="shared" si="616"/>
        <v>0</v>
      </c>
      <c r="BR1091" s="11">
        <f t="shared" si="617"/>
        <v>2.772520257881351</v>
      </c>
    </row>
    <row r="1092" spans="1:70" s="5" customFormat="1" ht="12.75" customHeight="1" x14ac:dyDescent="0.7">
      <c r="A1092" s="24" t="s">
        <v>2393</v>
      </c>
      <c r="B1092" s="25" t="s">
        <v>2394</v>
      </c>
      <c r="C1092" s="24" t="s">
        <v>84</v>
      </c>
      <c r="D1092" s="26" t="s">
        <v>41</v>
      </c>
      <c r="E1092" s="24" t="s">
        <v>2610</v>
      </c>
      <c r="F1092" s="24" t="s">
        <v>2610</v>
      </c>
      <c r="G1092" s="62" t="s">
        <v>1135</v>
      </c>
      <c r="H1092" s="16">
        <v>195</v>
      </c>
      <c r="I1092" s="16">
        <v>194</v>
      </c>
      <c r="J1092" s="16">
        <v>177</v>
      </c>
      <c r="K1092" s="26"/>
      <c r="L1092" s="26"/>
      <c r="M1092" s="26"/>
      <c r="N1092" s="26"/>
      <c r="O1092" s="40"/>
      <c r="P1092" s="32" t="s">
        <v>79</v>
      </c>
      <c r="Q1092" s="32">
        <v>128</v>
      </c>
      <c r="R1092" s="60">
        <f t="shared" si="582"/>
        <v>0</v>
      </c>
      <c r="S1092" s="27" t="s">
        <v>64</v>
      </c>
      <c r="T1092" s="27"/>
      <c r="U1092" s="27">
        <v>9.5</v>
      </c>
      <c r="V1092" s="30">
        <f t="shared" si="583"/>
        <v>9.5</v>
      </c>
      <c r="W1092" s="29">
        <f t="shared" si="584"/>
        <v>0.19791666666666666</v>
      </c>
      <c r="X1092" s="29">
        <f t="shared" si="585"/>
        <v>5.8530983221939632</v>
      </c>
      <c r="Y1092" s="29">
        <f t="shared" si="586"/>
        <v>0.1755929496658189</v>
      </c>
      <c r="Z1092" s="30">
        <f>IF(S1092="",0,VLOOKUP(S1092,[1]!Costo_Twist,2,FALSE)*W1092)</f>
        <v>24.574511340450069</v>
      </c>
      <c r="AA1092" s="31" t="s">
        <v>68</v>
      </c>
      <c r="AB1092" s="31"/>
      <c r="AC1092" s="31">
        <v>72.5</v>
      </c>
      <c r="AD1092" s="34">
        <f t="shared" si="587"/>
        <v>72.5</v>
      </c>
      <c r="AE1092" s="33">
        <f t="shared" si="588"/>
        <v>1.5104166666666667</v>
      </c>
      <c r="AF1092" s="33">
        <f t="shared" si="589"/>
        <v>44.668381932532881</v>
      </c>
      <c r="AG1092" s="33">
        <f t="shared" si="590"/>
        <v>1.3400514579759863</v>
      </c>
      <c r="AH1092" s="34">
        <f>IF(AA1092="",0,VLOOKUP(AA1092,[1]!Costo_Twist,2,FALSE)*AE1092)</f>
        <v>102.48697647139998</v>
      </c>
      <c r="AI1092" s="35" t="s">
        <v>67</v>
      </c>
      <c r="AJ1092" s="35"/>
      <c r="AK1092" s="35">
        <v>5.5</v>
      </c>
      <c r="AL1092" s="35">
        <f t="shared" si="591"/>
        <v>5.5</v>
      </c>
      <c r="AM1092" s="29">
        <f t="shared" si="592"/>
        <v>0.11458333333333333</v>
      </c>
      <c r="AN1092" s="29">
        <f t="shared" si="593"/>
        <v>3.3886358707438737</v>
      </c>
      <c r="AO1092" s="29">
        <f t="shared" si="594"/>
        <v>0.10165907612231621</v>
      </c>
      <c r="AP1092" s="30">
        <f>IF(AI1092="",0,VLOOKUP(AI1092,[1]!Costo_Twist,2,FALSE)*AM1092)</f>
        <v>23.220125972144185</v>
      </c>
      <c r="AQ1092" s="42"/>
      <c r="AR1092" s="42"/>
      <c r="AS1092" s="42"/>
      <c r="AT1092" s="42">
        <f t="shared" si="595"/>
        <v>0</v>
      </c>
      <c r="AU1092" s="43">
        <f t="shared" si="596"/>
        <v>0</v>
      </c>
      <c r="AV1092" s="43">
        <f t="shared" si="597"/>
        <v>0</v>
      </c>
      <c r="AW1092" s="43">
        <f t="shared" si="598"/>
        <v>0</v>
      </c>
      <c r="AX1092" s="44">
        <f>IF(AQ1092="",0,VLOOKUP(AQ1092,[1]!Costo_Twist,2,FALSE)*AU1092)</f>
        <v>0</v>
      </c>
      <c r="AY1092" s="36">
        <f t="shared" si="599"/>
        <v>150.28161378399423</v>
      </c>
      <c r="AZ1092" s="41">
        <f t="shared" si="600"/>
        <v>1.8229166666666667</v>
      </c>
      <c r="BA1092" s="37">
        <f t="shared" si="601"/>
        <v>129.82291666666666</v>
      </c>
      <c r="BB1092" s="37" t="str">
        <f t="shared" si="602"/>
        <v>ok</v>
      </c>
      <c r="BC1092" s="37" t="str">
        <f t="shared" si="603"/>
        <v>ok</v>
      </c>
      <c r="BE1092" s="11" t="b">
        <f t="shared" si="604"/>
        <v>0</v>
      </c>
      <c r="BF1092" s="11" t="b">
        <f t="shared" si="605"/>
        <v>0</v>
      </c>
      <c r="BG1092" s="11" t="b">
        <f t="shared" si="606"/>
        <v>0</v>
      </c>
      <c r="BH1092" s="11" t="b">
        <f t="shared" si="607"/>
        <v>0</v>
      </c>
      <c r="BI1092" s="11" t="b">
        <f t="shared" si="608"/>
        <v>0</v>
      </c>
      <c r="BJ1092" s="11">
        <f t="shared" si="609"/>
        <v>44.668381932532881</v>
      </c>
      <c r="BK1092" s="11" t="b">
        <f t="shared" si="610"/>
        <v>0</v>
      </c>
      <c r="BL1092" s="11">
        <f t="shared" si="611"/>
        <v>5.8530983221939632</v>
      </c>
      <c r="BM1092" s="11" t="b">
        <f t="shared" si="612"/>
        <v>0</v>
      </c>
      <c r="BN1092" s="11" t="b">
        <f t="shared" si="613"/>
        <v>0</v>
      </c>
      <c r="BO1092" s="11" t="b">
        <f t="shared" si="614"/>
        <v>0</v>
      </c>
      <c r="BP1092" s="11" t="b">
        <f t="shared" si="615"/>
        <v>0</v>
      </c>
      <c r="BQ1092" s="11" t="b">
        <f t="shared" si="616"/>
        <v>0</v>
      </c>
      <c r="BR1092" s="11">
        <f t="shared" si="617"/>
        <v>3.3886358707438737</v>
      </c>
    </row>
    <row r="1093" spans="1:70" s="5" customFormat="1" ht="12.75" customHeight="1" x14ac:dyDescent="0.7">
      <c r="A1093" s="24" t="s">
        <v>2393</v>
      </c>
      <c r="B1093" s="25" t="s">
        <v>2394</v>
      </c>
      <c r="C1093" s="24" t="s">
        <v>84</v>
      </c>
      <c r="D1093" s="26" t="s">
        <v>41</v>
      </c>
      <c r="E1093" s="24" t="s">
        <v>2610</v>
      </c>
      <c r="F1093" s="24" t="s">
        <v>2610</v>
      </c>
      <c r="G1093" s="62" t="s">
        <v>1136</v>
      </c>
      <c r="H1093" s="16">
        <v>171</v>
      </c>
      <c r="I1093" s="16">
        <v>169</v>
      </c>
      <c r="J1093" s="16">
        <v>152</v>
      </c>
      <c r="K1093" s="26"/>
      <c r="L1093" s="26"/>
      <c r="M1093" s="26"/>
      <c r="N1093" s="26"/>
      <c r="O1093" s="40"/>
      <c r="P1093" s="32" t="s">
        <v>80</v>
      </c>
      <c r="Q1093" s="32">
        <v>124</v>
      </c>
      <c r="R1093" s="60">
        <f t="shared" si="582"/>
        <v>0</v>
      </c>
      <c r="S1093" s="27" t="s">
        <v>64</v>
      </c>
      <c r="T1093" s="27"/>
      <c r="U1093" s="27">
        <v>55</v>
      </c>
      <c r="V1093" s="30">
        <f t="shared" si="583"/>
        <v>55</v>
      </c>
      <c r="W1093" s="29">
        <f t="shared" si="584"/>
        <v>1.1458333333333333</v>
      </c>
      <c r="X1093" s="29">
        <f t="shared" si="585"/>
        <v>33.886358707438731</v>
      </c>
      <c r="Y1093" s="29">
        <f t="shared" si="586"/>
        <v>1.0165907612231619</v>
      </c>
      <c r="Z1093" s="30">
        <f>IF(S1093="",0,VLOOKUP(S1093,[1]!Costo_Twist,2,FALSE)*W1093)</f>
        <v>142.27348670786881</v>
      </c>
      <c r="AA1093" s="31" t="s">
        <v>66</v>
      </c>
      <c r="AB1093" s="31"/>
      <c r="AC1093" s="31">
        <v>1.5</v>
      </c>
      <c r="AD1093" s="34">
        <f t="shared" si="587"/>
        <v>1.5</v>
      </c>
      <c r="AE1093" s="33">
        <f t="shared" si="588"/>
        <v>3.125E-2</v>
      </c>
      <c r="AF1093" s="33">
        <f t="shared" si="589"/>
        <v>0.92417341929378372</v>
      </c>
      <c r="AG1093" s="33">
        <f t="shared" si="590"/>
        <v>2.7725202578813512E-2</v>
      </c>
      <c r="AH1093" s="34">
        <f>IF(AA1093="",0,VLOOKUP(AA1093,[1]!Costo_Twist,2,FALSE)*AE1093)</f>
        <v>7.833597007422302</v>
      </c>
      <c r="AI1093" s="35" t="s">
        <v>65</v>
      </c>
      <c r="AJ1093" s="35"/>
      <c r="AK1093" s="35" t="s">
        <v>2413</v>
      </c>
      <c r="AL1093" s="35">
        <f t="shared" si="591"/>
        <v>30</v>
      </c>
      <c r="AM1093" s="29">
        <f t="shared" si="592"/>
        <v>0.625</v>
      </c>
      <c r="AN1093" s="29">
        <f t="shared" si="593"/>
        <v>18.483468385875675</v>
      </c>
      <c r="AO1093" s="29">
        <f t="shared" si="594"/>
        <v>0.55450405157627025</v>
      </c>
      <c r="AP1093" s="30">
        <f>IF(AI1093="",0,VLOOKUP(AI1093,[1]!Costo_Twist,2,FALSE)*AM1093)</f>
        <v>91.513883549693958</v>
      </c>
      <c r="AQ1093" s="42"/>
      <c r="AR1093" s="42"/>
      <c r="AS1093" s="42"/>
      <c r="AT1093" s="42">
        <f t="shared" si="595"/>
        <v>0</v>
      </c>
      <c r="AU1093" s="43">
        <f t="shared" si="596"/>
        <v>0</v>
      </c>
      <c r="AV1093" s="43">
        <f t="shared" si="597"/>
        <v>0</v>
      </c>
      <c r="AW1093" s="43">
        <f t="shared" si="598"/>
        <v>0</v>
      </c>
      <c r="AX1093" s="44">
        <f>IF(AQ1093="",0,VLOOKUP(AQ1093,[1]!Costo_Twist,2,FALSE)*AU1093)</f>
        <v>0</v>
      </c>
      <c r="AY1093" s="36">
        <f t="shared" si="599"/>
        <v>241.62096726498507</v>
      </c>
      <c r="AZ1093" s="41">
        <f t="shared" si="600"/>
        <v>1.8020833333333333</v>
      </c>
      <c r="BA1093" s="37">
        <f t="shared" si="601"/>
        <v>125.80208333333333</v>
      </c>
      <c r="BB1093" s="37" t="str">
        <f t="shared" si="602"/>
        <v>ok</v>
      </c>
      <c r="BC1093" s="37" t="str">
        <f t="shared" si="603"/>
        <v>ok</v>
      </c>
      <c r="BE1093" s="11" t="b">
        <f t="shared" si="604"/>
        <v>0</v>
      </c>
      <c r="BF1093" s="11" t="b">
        <f t="shared" si="605"/>
        <v>0</v>
      </c>
      <c r="BG1093" s="11" t="b">
        <f t="shared" si="606"/>
        <v>0</v>
      </c>
      <c r="BH1093" s="11" t="b">
        <f t="shared" si="607"/>
        <v>0</v>
      </c>
      <c r="BI1093" s="11" t="b">
        <f t="shared" si="608"/>
        <v>0</v>
      </c>
      <c r="BJ1093" s="11" t="b">
        <f t="shared" si="609"/>
        <v>0</v>
      </c>
      <c r="BK1093" s="11" t="b">
        <f t="shared" si="610"/>
        <v>0</v>
      </c>
      <c r="BL1093" s="11">
        <f t="shared" si="611"/>
        <v>33.886358707438731</v>
      </c>
      <c r="BM1093" s="11">
        <f t="shared" si="612"/>
        <v>18.483468385875675</v>
      </c>
      <c r="BN1093" s="11" t="b">
        <f t="shared" si="613"/>
        <v>0</v>
      </c>
      <c r="BO1093" s="11">
        <f t="shared" si="614"/>
        <v>0.92417341929378372</v>
      </c>
      <c r="BP1093" s="11" t="b">
        <f t="shared" si="615"/>
        <v>0</v>
      </c>
      <c r="BQ1093" s="11" t="b">
        <f t="shared" si="616"/>
        <v>0</v>
      </c>
      <c r="BR1093" s="11" t="b">
        <f t="shared" si="617"/>
        <v>0</v>
      </c>
    </row>
    <row r="1094" spans="1:70" s="5" customFormat="1" ht="12.75" customHeight="1" x14ac:dyDescent="0.7">
      <c r="A1094" s="24" t="s">
        <v>2393</v>
      </c>
      <c r="B1094" s="25" t="s">
        <v>2394</v>
      </c>
      <c r="C1094" s="24" t="s">
        <v>84</v>
      </c>
      <c r="D1094" s="26" t="s">
        <v>41</v>
      </c>
      <c r="E1094" s="24" t="s">
        <v>2610</v>
      </c>
      <c r="F1094" s="24" t="s">
        <v>2610</v>
      </c>
      <c r="G1094" s="62" t="s">
        <v>1137</v>
      </c>
      <c r="H1094" s="16">
        <v>128</v>
      </c>
      <c r="I1094" s="16">
        <v>125</v>
      </c>
      <c r="J1094" s="16">
        <v>107</v>
      </c>
      <c r="K1094" s="26"/>
      <c r="L1094" s="26"/>
      <c r="M1094" s="26"/>
      <c r="N1094" s="26"/>
      <c r="O1094" s="40"/>
      <c r="P1094" s="32" t="s">
        <v>81</v>
      </c>
      <c r="Q1094" s="32">
        <v>120</v>
      </c>
      <c r="R1094" s="60">
        <f t="shared" si="582"/>
        <v>0</v>
      </c>
      <c r="S1094" s="27" t="s">
        <v>64</v>
      </c>
      <c r="T1094" s="27"/>
      <c r="U1094" s="28">
        <v>118.5</v>
      </c>
      <c r="V1094" s="30">
        <f t="shared" si="583"/>
        <v>118.5</v>
      </c>
      <c r="W1094" s="29">
        <f t="shared" si="584"/>
        <v>2.46875</v>
      </c>
      <c r="X1094" s="29">
        <f t="shared" si="585"/>
        <v>73.009700124208919</v>
      </c>
      <c r="Y1094" s="29">
        <f t="shared" si="586"/>
        <v>2.1902910037262675</v>
      </c>
      <c r="Z1094" s="30">
        <f>IF(S1094="",0,VLOOKUP(S1094,[1]!Costo_Twist,2,FALSE)*W1094)</f>
        <v>306.53469408877191</v>
      </c>
      <c r="AA1094" s="31" t="s">
        <v>66</v>
      </c>
      <c r="AB1094" s="31"/>
      <c r="AC1094" s="31">
        <v>3.5</v>
      </c>
      <c r="AD1094" s="34">
        <f t="shared" si="587"/>
        <v>3.5</v>
      </c>
      <c r="AE1094" s="33">
        <f t="shared" si="588"/>
        <v>7.2916666666666671E-2</v>
      </c>
      <c r="AF1094" s="33">
        <f t="shared" si="589"/>
        <v>2.1564046450188288</v>
      </c>
      <c r="AG1094" s="33">
        <f t="shared" si="590"/>
        <v>6.4692139350564865E-2</v>
      </c>
      <c r="AH1094" s="34">
        <f>IF(AA1094="",0,VLOOKUP(AA1094,[1]!Costo_Twist,2,FALSE)*AE1094)</f>
        <v>18.278393017318706</v>
      </c>
      <c r="AI1094" s="35" t="s">
        <v>65</v>
      </c>
      <c r="AJ1094" s="35"/>
      <c r="AK1094" s="35">
        <v>66</v>
      </c>
      <c r="AL1094" s="35">
        <f t="shared" si="591"/>
        <v>66</v>
      </c>
      <c r="AM1094" s="29">
        <f t="shared" si="592"/>
        <v>1.375</v>
      </c>
      <c r="AN1094" s="29">
        <f t="shared" si="593"/>
        <v>40.663630448926483</v>
      </c>
      <c r="AO1094" s="29">
        <f t="shared" si="594"/>
        <v>1.2199089134677945</v>
      </c>
      <c r="AP1094" s="30">
        <f>IF(AI1094="",0,VLOOKUP(AI1094,[1]!Costo_Twist,2,FALSE)*AM1094)</f>
        <v>201.33054380932668</v>
      </c>
      <c r="AQ1094" s="42"/>
      <c r="AR1094" s="42"/>
      <c r="AS1094" s="42"/>
      <c r="AT1094" s="42">
        <f t="shared" si="595"/>
        <v>0</v>
      </c>
      <c r="AU1094" s="43">
        <f t="shared" si="596"/>
        <v>0</v>
      </c>
      <c r="AV1094" s="43">
        <f t="shared" si="597"/>
        <v>0</v>
      </c>
      <c r="AW1094" s="43">
        <f t="shared" si="598"/>
        <v>0</v>
      </c>
      <c r="AX1094" s="44">
        <f>IF(AQ1094="",0,VLOOKUP(AQ1094,[1]!Costo_Twist,2,FALSE)*AU1094)</f>
        <v>0</v>
      </c>
      <c r="AY1094" s="36">
        <f t="shared" si="599"/>
        <v>526.14363091541736</v>
      </c>
      <c r="AZ1094" s="41">
        <f t="shared" si="600"/>
        <v>3.9166666666666665</v>
      </c>
      <c r="BA1094" s="37">
        <f t="shared" si="601"/>
        <v>123.91666666666667</v>
      </c>
      <c r="BB1094" s="37" t="str">
        <f t="shared" si="602"/>
        <v>ok</v>
      </c>
      <c r="BC1094" s="37" t="str">
        <f t="shared" si="603"/>
        <v>ok</v>
      </c>
      <c r="BE1094" s="11" t="b">
        <f t="shared" si="604"/>
        <v>0</v>
      </c>
      <c r="BF1094" s="11" t="b">
        <f t="shared" si="605"/>
        <v>0</v>
      </c>
      <c r="BG1094" s="11" t="b">
        <f t="shared" si="606"/>
        <v>0</v>
      </c>
      <c r="BH1094" s="11" t="b">
        <f t="shared" si="607"/>
        <v>0</v>
      </c>
      <c r="BI1094" s="11" t="b">
        <f t="shared" si="608"/>
        <v>0</v>
      </c>
      <c r="BJ1094" s="11" t="b">
        <f t="shared" si="609"/>
        <v>0</v>
      </c>
      <c r="BK1094" s="11" t="b">
        <f t="shared" si="610"/>
        <v>0</v>
      </c>
      <c r="BL1094" s="11">
        <f t="shared" si="611"/>
        <v>73.009700124208919</v>
      </c>
      <c r="BM1094" s="11">
        <f t="shared" si="612"/>
        <v>40.663630448926483</v>
      </c>
      <c r="BN1094" s="11" t="b">
        <f t="shared" si="613"/>
        <v>0</v>
      </c>
      <c r="BO1094" s="11">
        <f t="shared" si="614"/>
        <v>2.1564046450188288</v>
      </c>
      <c r="BP1094" s="11" t="b">
        <f t="shared" si="615"/>
        <v>0</v>
      </c>
      <c r="BQ1094" s="11" t="b">
        <f t="shared" si="616"/>
        <v>0</v>
      </c>
      <c r="BR1094" s="11" t="b">
        <f t="shared" si="617"/>
        <v>0</v>
      </c>
    </row>
    <row r="1095" spans="1:70" s="5" customFormat="1" ht="12.75" customHeight="1" x14ac:dyDescent="0.7">
      <c r="A1095" s="24" t="s">
        <v>2393</v>
      </c>
      <c r="B1095" s="25" t="s">
        <v>2394</v>
      </c>
      <c r="C1095" s="24" t="s">
        <v>84</v>
      </c>
      <c r="D1095" s="26" t="s">
        <v>41</v>
      </c>
      <c r="E1095" s="24" t="s">
        <v>2610</v>
      </c>
      <c r="F1095" s="24" t="s">
        <v>2610</v>
      </c>
      <c r="G1095" s="62" t="s">
        <v>1138</v>
      </c>
      <c r="H1095" s="16">
        <v>236</v>
      </c>
      <c r="I1095" s="16">
        <v>235</v>
      </c>
      <c r="J1095" s="16">
        <v>217</v>
      </c>
      <c r="K1095" s="26"/>
      <c r="L1095" s="26"/>
      <c r="M1095" s="26"/>
      <c r="N1095" s="26"/>
      <c r="O1095" s="40"/>
      <c r="P1095" s="32" t="s">
        <v>79</v>
      </c>
      <c r="Q1095" s="32">
        <v>128</v>
      </c>
      <c r="R1095" s="60">
        <f t="shared" si="582"/>
        <v>0</v>
      </c>
      <c r="S1095" s="27" t="s">
        <v>64</v>
      </c>
      <c r="T1095" s="27"/>
      <c r="U1095" s="28" t="s">
        <v>2396</v>
      </c>
      <c r="V1095" s="30">
        <f t="shared" si="583"/>
        <v>3</v>
      </c>
      <c r="W1095" s="29">
        <f t="shared" si="584"/>
        <v>6.25E-2</v>
      </c>
      <c r="X1095" s="29">
        <f t="shared" si="585"/>
        <v>1.8483468385875674</v>
      </c>
      <c r="Y1095" s="29">
        <f t="shared" si="586"/>
        <v>5.5450405157627024E-2</v>
      </c>
      <c r="Z1095" s="30">
        <f>IF(S1095="",0,VLOOKUP(S1095,[1]!Costo_Twist,2,FALSE)*W1095)</f>
        <v>7.7603720022473901</v>
      </c>
      <c r="AA1095" s="31" t="s">
        <v>69</v>
      </c>
      <c r="AB1095" s="31"/>
      <c r="AC1095" s="31">
        <v>1.5</v>
      </c>
      <c r="AD1095" s="34">
        <f t="shared" si="587"/>
        <v>1.5</v>
      </c>
      <c r="AE1095" s="33">
        <f t="shared" si="588"/>
        <v>3.125E-2</v>
      </c>
      <c r="AF1095" s="33">
        <f t="shared" si="589"/>
        <v>0.92417341929378372</v>
      </c>
      <c r="AG1095" s="33">
        <f t="shared" si="590"/>
        <v>2.7725202578813512E-2</v>
      </c>
      <c r="AH1095" s="34">
        <f>IF(AA1095="",0,VLOOKUP(AA1095,[1]!Costo_Twist,2,FALSE)*AE1095)</f>
        <v>5.7470724783392964</v>
      </c>
      <c r="AI1095" s="35" t="s">
        <v>65</v>
      </c>
      <c r="AJ1095" s="35"/>
      <c r="AK1095" s="35">
        <v>3.5</v>
      </c>
      <c r="AL1095" s="35">
        <f t="shared" si="591"/>
        <v>3.5</v>
      </c>
      <c r="AM1095" s="29">
        <f t="shared" si="592"/>
        <v>7.2916666666666671E-2</v>
      </c>
      <c r="AN1095" s="29">
        <f t="shared" si="593"/>
        <v>2.1564046450188288</v>
      </c>
      <c r="AO1095" s="29">
        <f t="shared" si="594"/>
        <v>6.4692139350564865E-2</v>
      </c>
      <c r="AP1095" s="30">
        <f>IF(AI1095="",0,VLOOKUP(AI1095,[1]!Costo_Twist,2,FALSE)*AM1095)</f>
        <v>10.676619747464295</v>
      </c>
      <c r="AQ1095" s="42"/>
      <c r="AR1095" s="42"/>
      <c r="AS1095" s="42"/>
      <c r="AT1095" s="42">
        <f t="shared" si="595"/>
        <v>0</v>
      </c>
      <c r="AU1095" s="43">
        <f t="shared" si="596"/>
        <v>0</v>
      </c>
      <c r="AV1095" s="43">
        <f t="shared" si="597"/>
        <v>0</v>
      </c>
      <c r="AW1095" s="43">
        <f t="shared" si="598"/>
        <v>0</v>
      </c>
      <c r="AX1095" s="44">
        <f>IF(AQ1095="",0,VLOOKUP(AQ1095,[1]!Costo_Twist,2,FALSE)*AU1095)</f>
        <v>0</v>
      </c>
      <c r="AY1095" s="36">
        <f t="shared" si="599"/>
        <v>24.184064228050982</v>
      </c>
      <c r="AZ1095" s="41">
        <f t="shared" si="600"/>
        <v>0.16666666666666669</v>
      </c>
      <c r="BA1095" s="37">
        <f t="shared" si="601"/>
        <v>128.16666666666666</v>
      </c>
      <c r="BB1095" s="37" t="str">
        <f t="shared" si="602"/>
        <v>ok</v>
      </c>
      <c r="BC1095" s="37" t="str">
        <f t="shared" si="603"/>
        <v>ok</v>
      </c>
      <c r="BE1095" s="11" t="b">
        <f t="shared" si="604"/>
        <v>0</v>
      </c>
      <c r="BF1095" s="11" t="b">
        <f t="shared" si="605"/>
        <v>0</v>
      </c>
      <c r="BG1095" s="11">
        <f t="shared" si="606"/>
        <v>0.92417341929378372</v>
      </c>
      <c r="BH1095" s="11" t="b">
        <f t="shared" si="607"/>
        <v>0</v>
      </c>
      <c r="BI1095" s="11" t="b">
        <f t="shared" si="608"/>
        <v>0</v>
      </c>
      <c r="BJ1095" s="11" t="b">
        <f t="shared" si="609"/>
        <v>0</v>
      </c>
      <c r="BK1095" s="11" t="b">
        <f t="shared" si="610"/>
        <v>0</v>
      </c>
      <c r="BL1095" s="11">
        <f t="shared" si="611"/>
        <v>1.8483468385875674</v>
      </c>
      <c r="BM1095" s="11">
        <f t="shared" si="612"/>
        <v>2.1564046450188288</v>
      </c>
      <c r="BN1095" s="11" t="b">
        <f t="shared" si="613"/>
        <v>0</v>
      </c>
      <c r="BO1095" s="11" t="b">
        <f t="shared" si="614"/>
        <v>0</v>
      </c>
      <c r="BP1095" s="11" t="b">
        <f t="shared" si="615"/>
        <v>0</v>
      </c>
      <c r="BQ1095" s="11" t="b">
        <f t="shared" si="616"/>
        <v>0</v>
      </c>
      <c r="BR1095" s="11" t="b">
        <f t="shared" si="617"/>
        <v>0</v>
      </c>
    </row>
    <row r="1096" spans="1:70" s="5" customFormat="1" ht="12.75" customHeight="1" x14ac:dyDescent="0.7">
      <c r="A1096" s="24" t="s">
        <v>2393</v>
      </c>
      <c r="B1096" s="25" t="s">
        <v>2394</v>
      </c>
      <c r="C1096" s="24" t="s">
        <v>84</v>
      </c>
      <c r="D1096" s="26" t="s">
        <v>41</v>
      </c>
      <c r="E1096" s="24" t="s">
        <v>2610</v>
      </c>
      <c r="F1096" s="24" t="s">
        <v>2610</v>
      </c>
      <c r="G1096" s="62" t="s">
        <v>1139</v>
      </c>
      <c r="H1096" s="16">
        <v>233</v>
      </c>
      <c r="I1096" s="16">
        <v>229</v>
      </c>
      <c r="J1096" s="16">
        <v>211</v>
      </c>
      <c r="K1096" s="26"/>
      <c r="L1096" s="26"/>
      <c r="M1096" s="26"/>
      <c r="N1096" s="26"/>
      <c r="O1096" s="40"/>
      <c r="P1096" s="32" t="s">
        <v>79</v>
      </c>
      <c r="Q1096" s="32">
        <v>128</v>
      </c>
      <c r="R1096" s="60">
        <f t="shared" si="582"/>
        <v>0</v>
      </c>
      <c r="S1096" s="27" t="s">
        <v>64</v>
      </c>
      <c r="T1096" s="27"/>
      <c r="U1096" s="28" t="s">
        <v>2398</v>
      </c>
      <c r="V1096" s="30">
        <f t="shared" si="583"/>
        <v>4</v>
      </c>
      <c r="W1096" s="29">
        <f t="shared" si="584"/>
        <v>8.3333333333333329E-2</v>
      </c>
      <c r="X1096" s="29">
        <f t="shared" si="585"/>
        <v>2.4644624514500899</v>
      </c>
      <c r="Y1096" s="29">
        <f t="shared" si="586"/>
        <v>7.3933873543502698E-2</v>
      </c>
      <c r="Z1096" s="30">
        <f>IF(S1096="",0,VLOOKUP(S1096,[1]!Costo_Twist,2,FALSE)*W1096)</f>
        <v>10.347162669663186</v>
      </c>
      <c r="AA1096" s="31" t="s">
        <v>67</v>
      </c>
      <c r="AB1096" s="31"/>
      <c r="AC1096" s="31" t="s">
        <v>2396</v>
      </c>
      <c r="AD1096" s="34">
        <f t="shared" si="587"/>
        <v>3</v>
      </c>
      <c r="AE1096" s="33">
        <f t="shared" si="588"/>
        <v>6.25E-2</v>
      </c>
      <c r="AF1096" s="33">
        <f t="shared" si="589"/>
        <v>1.8483468385875674</v>
      </c>
      <c r="AG1096" s="33">
        <f t="shared" si="590"/>
        <v>5.5450405157627024E-2</v>
      </c>
      <c r="AH1096" s="34">
        <f>IF(AA1096="",0,VLOOKUP(AA1096,[1]!Costo_Twist,2,FALSE)*AE1096)</f>
        <v>12.665523257533193</v>
      </c>
      <c r="AI1096" s="35" t="s">
        <v>65</v>
      </c>
      <c r="AJ1096" s="35"/>
      <c r="AK1096" s="35">
        <v>7.5</v>
      </c>
      <c r="AL1096" s="35">
        <f t="shared" si="591"/>
        <v>7.5</v>
      </c>
      <c r="AM1096" s="29">
        <f t="shared" si="592"/>
        <v>0.15625</v>
      </c>
      <c r="AN1096" s="29">
        <f t="shared" si="593"/>
        <v>4.6208670964689187</v>
      </c>
      <c r="AO1096" s="29">
        <f t="shared" si="594"/>
        <v>0.13862601289406756</v>
      </c>
      <c r="AP1096" s="30">
        <f>IF(AI1096="",0,VLOOKUP(AI1096,[1]!Costo_Twist,2,FALSE)*AM1096)</f>
        <v>22.878470887423489</v>
      </c>
      <c r="AQ1096" s="42"/>
      <c r="AR1096" s="42"/>
      <c r="AS1096" s="42"/>
      <c r="AT1096" s="42">
        <f t="shared" si="595"/>
        <v>0</v>
      </c>
      <c r="AU1096" s="43">
        <f t="shared" si="596"/>
        <v>0</v>
      </c>
      <c r="AV1096" s="43">
        <f t="shared" si="597"/>
        <v>0</v>
      </c>
      <c r="AW1096" s="43">
        <f t="shared" si="598"/>
        <v>0</v>
      </c>
      <c r="AX1096" s="44">
        <f>IF(AQ1096="",0,VLOOKUP(AQ1096,[1]!Costo_Twist,2,FALSE)*AU1096)</f>
        <v>0</v>
      </c>
      <c r="AY1096" s="36">
        <f t="shared" si="599"/>
        <v>45.891156814619869</v>
      </c>
      <c r="AZ1096" s="41">
        <f t="shared" si="600"/>
        <v>0.30208333333333331</v>
      </c>
      <c r="BA1096" s="37">
        <f t="shared" si="601"/>
        <v>128.30208333333334</v>
      </c>
      <c r="BB1096" s="37" t="str">
        <f t="shared" si="602"/>
        <v>ok</v>
      </c>
      <c r="BC1096" s="37" t="str">
        <f t="shared" si="603"/>
        <v>ok</v>
      </c>
      <c r="BE1096" s="11" t="b">
        <f t="shared" si="604"/>
        <v>0</v>
      </c>
      <c r="BF1096" s="11" t="b">
        <f t="shared" si="605"/>
        <v>0</v>
      </c>
      <c r="BG1096" s="11" t="b">
        <f t="shared" si="606"/>
        <v>0</v>
      </c>
      <c r="BH1096" s="11" t="b">
        <f t="shared" si="607"/>
        <v>0</v>
      </c>
      <c r="BI1096" s="11" t="b">
        <f t="shared" si="608"/>
        <v>0</v>
      </c>
      <c r="BJ1096" s="11" t="b">
        <f t="shared" si="609"/>
        <v>0</v>
      </c>
      <c r="BK1096" s="11" t="b">
        <f t="shared" si="610"/>
        <v>0</v>
      </c>
      <c r="BL1096" s="11">
        <f t="shared" si="611"/>
        <v>2.4644624514500899</v>
      </c>
      <c r="BM1096" s="11">
        <f t="shared" si="612"/>
        <v>4.6208670964689187</v>
      </c>
      <c r="BN1096" s="11" t="b">
        <f t="shared" si="613"/>
        <v>0</v>
      </c>
      <c r="BO1096" s="11" t="b">
        <f t="shared" si="614"/>
        <v>0</v>
      </c>
      <c r="BP1096" s="11" t="b">
        <f t="shared" si="615"/>
        <v>0</v>
      </c>
      <c r="BQ1096" s="11" t="b">
        <f t="shared" si="616"/>
        <v>0</v>
      </c>
      <c r="BR1096" s="11">
        <f t="shared" si="617"/>
        <v>1.8483468385875674</v>
      </c>
    </row>
    <row r="1097" spans="1:70" s="5" customFormat="1" ht="12.75" customHeight="1" x14ac:dyDescent="0.7">
      <c r="A1097" s="24" t="s">
        <v>2393</v>
      </c>
      <c r="B1097" s="25" t="s">
        <v>2394</v>
      </c>
      <c r="C1097" s="24" t="s">
        <v>84</v>
      </c>
      <c r="D1097" s="26" t="s">
        <v>41</v>
      </c>
      <c r="E1097" s="24" t="s">
        <v>2610</v>
      </c>
      <c r="F1097" s="24" t="s">
        <v>2610</v>
      </c>
      <c r="G1097" s="62" t="s">
        <v>1140</v>
      </c>
      <c r="H1097" s="16">
        <v>219</v>
      </c>
      <c r="I1097" s="16">
        <v>217</v>
      </c>
      <c r="J1097" s="16">
        <v>197</v>
      </c>
      <c r="K1097" s="26"/>
      <c r="L1097" s="26"/>
      <c r="M1097" s="26"/>
      <c r="N1097" s="26"/>
      <c r="O1097" s="40"/>
      <c r="P1097" s="32" t="s">
        <v>79</v>
      </c>
      <c r="Q1097" s="32">
        <v>128</v>
      </c>
      <c r="R1097" s="60">
        <f t="shared" si="582"/>
        <v>0</v>
      </c>
      <c r="S1097" s="27" t="s">
        <v>64</v>
      </c>
      <c r="T1097" s="27"/>
      <c r="U1097" s="28" t="s">
        <v>2424</v>
      </c>
      <c r="V1097" s="30">
        <f t="shared" si="583"/>
        <v>9</v>
      </c>
      <c r="W1097" s="29">
        <f t="shared" si="584"/>
        <v>0.1875</v>
      </c>
      <c r="X1097" s="29">
        <f t="shared" si="585"/>
        <v>5.5450405157627021</v>
      </c>
      <c r="Y1097" s="29">
        <f t="shared" si="586"/>
        <v>0.16635121547288106</v>
      </c>
      <c r="Z1097" s="30">
        <f>IF(S1097="",0,VLOOKUP(S1097,[1]!Costo_Twist,2,FALSE)*W1097)</f>
        <v>23.28111600674217</v>
      </c>
      <c r="AA1097" s="31" t="s">
        <v>72</v>
      </c>
      <c r="AB1097" s="31"/>
      <c r="AC1097" s="31">
        <v>1.5</v>
      </c>
      <c r="AD1097" s="34">
        <f t="shared" si="587"/>
        <v>1.5</v>
      </c>
      <c r="AE1097" s="33">
        <f t="shared" si="588"/>
        <v>3.125E-2</v>
      </c>
      <c r="AF1097" s="33">
        <f t="shared" si="589"/>
        <v>0.92417341929378372</v>
      </c>
      <c r="AG1097" s="33">
        <f t="shared" si="590"/>
        <v>2.7725202578813512E-2</v>
      </c>
      <c r="AH1097" s="34">
        <f>IF(AA1097="",0,VLOOKUP(AA1097,[1]!Costo_Twist,2,FALSE)*AE1097)</f>
        <v>6.3750665345831976</v>
      </c>
      <c r="AI1097" s="35" t="s">
        <v>65</v>
      </c>
      <c r="AJ1097" s="35"/>
      <c r="AK1097" s="35" t="s">
        <v>2401</v>
      </c>
      <c r="AL1097" s="35">
        <f t="shared" si="591"/>
        <v>12</v>
      </c>
      <c r="AM1097" s="29">
        <f t="shared" si="592"/>
        <v>0.25</v>
      </c>
      <c r="AN1097" s="29">
        <f t="shared" si="593"/>
        <v>7.3933873543502697</v>
      </c>
      <c r="AO1097" s="29">
        <f t="shared" si="594"/>
        <v>0.2218016206305081</v>
      </c>
      <c r="AP1097" s="30">
        <f>IF(AI1097="",0,VLOOKUP(AI1097,[1]!Costo_Twist,2,FALSE)*AM1097)</f>
        <v>36.60555341987758</v>
      </c>
      <c r="AQ1097" s="42"/>
      <c r="AR1097" s="42"/>
      <c r="AS1097" s="42"/>
      <c r="AT1097" s="42">
        <f t="shared" si="595"/>
        <v>0</v>
      </c>
      <c r="AU1097" s="43">
        <f t="shared" si="596"/>
        <v>0</v>
      </c>
      <c r="AV1097" s="43">
        <f t="shared" si="597"/>
        <v>0</v>
      </c>
      <c r="AW1097" s="43">
        <f t="shared" si="598"/>
        <v>0</v>
      </c>
      <c r="AX1097" s="44">
        <f>IF(AQ1097="",0,VLOOKUP(AQ1097,[1]!Costo_Twist,2,FALSE)*AU1097)</f>
        <v>0</v>
      </c>
      <c r="AY1097" s="36">
        <f t="shared" si="599"/>
        <v>66.261735961202945</v>
      </c>
      <c r="AZ1097" s="41">
        <f t="shared" si="600"/>
        <v>0.46875</v>
      </c>
      <c r="BA1097" s="37">
        <f t="shared" si="601"/>
        <v>128.46875</v>
      </c>
      <c r="BB1097" s="37" t="str">
        <f t="shared" si="602"/>
        <v>ok</v>
      </c>
      <c r="BC1097" s="37" t="str">
        <f t="shared" si="603"/>
        <v>ok</v>
      </c>
      <c r="BE1097" s="11" t="b">
        <f t="shared" si="604"/>
        <v>0</v>
      </c>
      <c r="BF1097" s="11" t="b">
        <f t="shared" si="605"/>
        <v>0</v>
      </c>
      <c r="BG1097" s="11" t="b">
        <f t="shared" si="606"/>
        <v>0</v>
      </c>
      <c r="BH1097" s="11" t="b">
        <f t="shared" si="607"/>
        <v>0</v>
      </c>
      <c r="BI1097" s="11" t="b">
        <f t="shared" si="608"/>
        <v>0</v>
      </c>
      <c r="BJ1097" s="11" t="b">
        <f t="shared" si="609"/>
        <v>0</v>
      </c>
      <c r="BK1097" s="11" t="b">
        <f t="shared" si="610"/>
        <v>0</v>
      </c>
      <c r="BL1097" s="11">
        <f t="shared" si="611"/>
        <v>5.5450405157627021</v>
      </c>
      <c r="BM1097" s="11">
        <f t="shared" si="612"/>
        <v>7.3933873543502697</v>
      </c>
      <c r="BN1097" s="11">
        <f t="shared" si="613"/>
        <v>0.92417341929378372</v>
      </c>
      <c r="BO1097" s="11" t="b">
        <f t="shared" si="614"/>
        <v>0</v>
      </c>
      <c r="BP1097" s="11" t="b">
        <f t="shared" si="615"/>
        <v>0</v>
      </c>
      <c r="BQ1097" s="11" t="b">
        <f t="shared" si="616"/>
        <v>0</v>
      </c>
      <c r="BR1097" s="11" t="b">
        <f t="shared" si="617"/>
        <v>0</v>
      </c>
    </row>
    <row r="1098" spans="1:70" s="5" customFormat="1" ht="12.75" customHeight="1" x14ac:dyDescent="0.7">
      <c r="A1098" s="24" t="s">
        <v>2393</v>
      </c>
      <c r="B1098" s="25" t="s">
        <v>2394</v>
      </c>
      <c r="C1098" s="24" t="s">
        <v>84</v>
      </c>
      <c r="D1098" s="26" t="s">
        <v>41</v>
      </c>
      <c r="E1098" s="24" t="s">
        <v>2610</v>
      </c>
      <c r="F1098" s="24" t="s">
        <v>2610</v>
      </c>
      <c r="G1098" s="62" t="s">
        <v>1141</v>
      </c>
      <c r="H1098" s="16">
        <v>197</v>
      </c>
      <c r="I1098" s="16">
        <v>190</v>
      </c>
      <c r="J1098" s="16">
        <v>169</v>
      </c>
      <c r="K1098" s="26"/>
      <c r="L1098" s="26"/>
      <c r="M1098" s="26"/>
      <c r="N1098" s="26"/>
      <c r="O1098" s="40"/>
      <c r="P1098" s="32" t="s">
        <v>80</v>
      </c>
      <c r="Q1098" s="32">
        <v>124</v>
      </c>
      <c r="R1098" s="60">
        <f t="shared" si="582"/>
        <v>0</v>
      </c>
      <c r="S1098" s="27" t="s">
        <v>64</v>
      </c>
      <c r="T1098" s="27"/>
      <c r="U1098" s="27">
        <v>0.5</v>
      </c>
      <c r="V1098" s="30">
        <f t="shared" si="583"/>
        <v>0.5</v>
      </c>
      <c r="W1098" s="29">
        <f t="shared" si="584"/>
        <v>1.0416666666666666E-2</v>
      </c>
      <c r="X1098" s="29">
        <f t="shared" si="585"/>
        <v>0.30805780643126124</v>
      </c>
      <c r="Y1098" s="29">
        <f t="shared" si="586"/>
        <v>9.2417341929378373E-3</v>
      </c>
      <c r="Z1098" s="30">
        <f>IF(S1098="",0,VLOOKUP(S1098,[1]!Costo_Twist,2,FALSE)*W1098)</f>
        <v>1.2933953337078983</v>
      </c>
      <c r="AA1098" s="31" t="s">
        <v>68</v>
      </c>
      <c r="AB1098" s="31"/>
      <c r="AC1098" s="31">
        <v>87.5</v>
      </c>
      <c r="AD1098" s="34">
        <f t="shared" si="587"/>
        <v>87.5</v>
      </c>
      <c r="AE1098" s="33">
        <f t="shared" si="588"/>
        <v>1.8229166666666667</v>
      </c>
      <c r="AF1098" s="33">
        <f t="shared" si="589"/>
        <v>53.910116125470722</v>
      </c>
      <c r="AG1098" s="33">
        <f t="shared" si="590"/>
        <v>1.6173034837641216</v>
      </c>
      <c r="AH1098" s="34">
        <f>IF(AA1098="",0,VLOOKUP(AA1098,[1]!Costo_Twist,2,FALSE)*AE1098)</f>
        <v>123.6911784999655</v>
      </c>
      <c r="AI1098" s="35" t="s">
        <v>72</v>
      </c>
      <c r="AJ1098" s="35"/>
      <c r="AK1098" s="35" t="s">
        <v>2398</v>
      </c>
      <c r="AL1098" s="35">
        <f t="shared" si="591"/>
        <v>4</v>
      </c>
      <c r="AM1098" s="29">
        <f t="shared" si="592"/>
        <v>8.3333333333333329E-2</v>
      </c>
      <c r="AN1098" s="29">
        <f t="shared" si="593"/>
        <v>2.4644624514500899</v>
      </c>
      <c r="AO1098" s="29">
        <f t="shared" si="594"/>
        <v>7.3933873543502698E-2</v>
      </c>
      <c r="AP1098" s="30">
        <f>IF(AI1098="",0,VLOOKUP(AI1098,[1]!Costo_Twist,2,FALSE)*AM1098)</f>
        <v>17.000177425555194</v>
      </c>
      <c r="AQ1098" s="42"/>
      <c r="AR1098" s="42"/>
      <c r="AS1098" s="42"/>
      <c r="AT1098" s="42">
        <f t="shared" si="595"/>
        <v>0</v>
      </c>
      <c r="AU1098" s="43">
        <f t="shared" si="596"/>
        <v>0</v>
      </c>
      <c r="AV1098" s="43">
        <f t="shared" si="597"/>
        <v>0</v>
      </c>
      <c r="AW1098" s="43">
        <f t="shared" si="598"/>
        <v>0</v>
      </c>
      <c r="AX1098" s="44">
        <f>IF(AQ1098="",0,VLOOKUP(AQ1098,[1]!Costo_Twist,2,FALSE)*AU1098)</f>
        <v>0</v>
      </c>
      <c r="AY1098" s="36">
        <f t="shared" si="599"/>
        <v>141.98475125922857</v>
      </c>
      <c r="AZ1098" s="41">
        <f t="shared" si="600"/>
        <v>1.9166666666666667</v>
      </c>
      <c r="BA1098" s="37">
        <f t="shared" si="601"/>
        <v>125.91666666666667</v>
      </c>
      <c r="BB1098" s="37" t="str">
        <f t="shared" si="602"/>
        <v>ok</v>
      </c>
      <c r="BC1098" s="37" t="str">
        <f t="shared" si="603"/>
        <v>ok</v>
      </c>
      <c r="BE1098" s="11" t="b">
        <f t="shared" si="604"/>
        <v>0</v>
      </c>
      <c r="BF1098" s="11" t="b">
        <f t="shared" si="605"/>
        <v>0</v>
      </c>
      <c r="BG1098" s="11" t="b">
        <f t="shared" si="606"/>
        <v>0</v>
      </c>
      <c r="BH1098" s="11" t="b">
        <f t="shared" si="607"/>
        <v>0</v>
      </c>
      <c r="BI1098" s="11" t="b">
        <f t="shared" si="608"/>
        <v>0</v>
      </c>
      <c r="BJ1098" s="11">
        <f t="shared" si="609"/>
        <v>53.910116125470722</v>
      </c>
      <c r="BK1098" s="11" t="b">
        <f t="shared" si="610"/>
        <v>0</v>
      </c>
      <c r="BL1098" s="11">
        <f t="shared" si="611"/>
        <v>0.30805780643126124</v>
      </c>
      <c r="BM1098" s="11" t="b">
        <f t="shared" si="612"/>
        <v>0</v>
      </c>
      <c r="BN1098" s="11">
        <f t="shared" si="613"/>
        <v>2.4644624514500899</v>
      </c>
      <c r="BO1098" s="11" t="b">
        <f t="shared" si="614"/>
        <v>0</v>
      </c>
      <c r="BP1098" s="11" t="b">
        <f t="shared" si="615"/>
        <v>0</v>
      </c>
      <c r="BQ1098" s="11" t="b">
        <f t="shared" si="616"/>
        <v>0</v>
      </c>
      <c r="BR1098" s="11" t="b">
        <f t="shared" si="617"/>
        <v>0</v>
      </c>
    </row>
    <row r="1099" spans="1:70" s="5" customFormat="1" ht="12.75" customHeight="1" x14ac:dyDescent="0.7">
      <c r="A1099" s="24" t="s">
        <v>2393</v>
      </c>
      <c r="B1099" s="25" t="s">
        <v>2394</v>
      </c>
      <c r="C1099" s="24" t="s">
        <v>84</v>
      </c>
      <c r="D1099" s="26" t="s">
        <v>41</v>
      </c>
      <c r="E1099" s="24" t="s">
        <v>2610</v>
      </c>
      <c r="F1099" s="24" t="s">
        <v>2610</v>
      </c>
      <c r="G1099" s="62" t="s">
        <v>1142</v>
      </c>
      <c r="H1099" s="16">
        <v>182</v>
      </c>
      <c r="I1099" s="16">
        <v>173</v>
      </c>
      <c r="J1099" s="16">
        <v>152</v>
      </c>
      <c r="K1099" s="26"/>
      <c r="L1099" s="26"/>
      <c r="M1099" s="26"/>
      <c r="N1099" s="26"/>
      <c r="O1099" s="40"/>
      <c r="P1099" s="32" t="s">
        <v>80</v>
      </c>
      <c r="Q1099" s="32">
        <v>124</v>
      </c>
      <c r="R1099" s="60">
        <f t="shared" si="582"/>
        <v>0</v>
      </c>
      <c r="S1099" s="27" t="s">
        <v>64</v>
      </c>
      <c r="T1099" s="27"/>
      <c r="U1099" s="27">
        <v>42.5</v>
      </c>
      <c r="V1099" s="30">
        <f t="shared" si="583"/>
        <v>42.5</v>
      </c>
      <c r="W1099" s="29">
        <f t="shared" si="584"/>
        <v>0.88541666666666663</v>
      </c>
      <c r="X1099" s="29">
        <f t="shared" si="585"/>
        <v>26.184913546657203</v>
      </c>
      <c r="Y1099" s="29">
        <f t="shared" si="586"/>
        <v>0.7855474063997161</v>
      </c>
      <c r="Z1099" s="30">
        <f>IF(S1099="",0,VLOOKUP(S1099,[1]!Costo_Twist,2,FALSE)*W1099)</f>
        <v>109.93860336517136</v>
      </c>
      <c r="AA1099" s="31" t="s">
        <v>66</v>
      </c>
      <c r="AB1099" s="31"/>
      <c r="AC1099" s="31">
        <v>4.5</v>
      </c>
      <c r="AD1099" s="34">
        <f t="shared" si="587"/>
        <v>4.5</v>
      </c>
      <c r="AE1099" s="33">
        <f t="shared" si="588"/>
        <v>9.375E-2</v>
      </c>
      <c r="AF1099" s="33">
        <f t="shared" si="589"/>
        <v>2.772520257881351</v>
      </c>
      <c r="AG1099" s="33">
        <f t="shared" si="590"/>
        <v>8.3175607736440532E-2</v>
      </c>
      <c r="AH1099" s="34">
        <f>IF(AA1099="",0,VLOOKUP(AA1099,[1]!Costo_Twist,2,FALSE)*AE1099)</f>
        <v>23.500791022266906</v>
      </c>
      <c r="AI1099" s="35" t="s">
        <v>65</v>
      </c>
      <c r="AJ1099" s="35"/>
      <c r="AK1099" s="35">
        <v>37.5</v>
      </c>
      <c r="AL1099" s="35">
        <f t="shared" si="591"/>
        <v>37.5</v>
      </c>
      <c r="AM1099" s="29">
        <f t="shared" si="592"/>
        <v>0.78125</v>
      </c>
      <c r="AN1099" s="29">
        <f t="shared" si="593"/>
        <v>23.104335482344592</v>
      </c>
      <c r="AO1099" s="29">
        <f t="shared" si="594"/>
        <v>0.69313006447033776</v>
      </c>
      <c r="AP1099" s="30">
        <f>IF(AI1099="",0,VLOOKUP(AI1099,[1]!Costo_Twist,2,FALSE)*AM1099)</f>
        <v>114.39235443711743</v>
      </c>
      <c r="AQ1099" s="42"/>
      <c r="AR1099" s="42"/>
      <c r="AS1099" s="42"/>
      <c r="AT1099" s="42">
        <f t="shared" si="595"/>
        <v>0</v>
      </c>
      <c r="AU1099" s="43">
        <f t="shared" si="596"/>
        <v>0</v>
      </c>
      <c r="AV1099" s="43">
        <f t="shared" si="597"/>
        <v>0</v>
      </c>
      <c r="AW1099" s="43">
        <f t="shared" si="598"/>
        <v>0</v>
      </c>
      <c r="AX1099" s="44">
        <f>IF(AQ1099="",0,VLOOKUP(AQ1099,[1]!Costo_Twist,2,FALSE)*AU1099)</f>
        <v>0</v>
      </c>
      <c r="AY1099" s="36">
        <f t="shared" si="599"/>
        <v>247.83174882455569</v>
      </c>
      <c r="AZ1099" s="41">
        <f t="shared" si="600"/>
        <v>1.7604166666666665</v>
      </c>
      <c r="BA1099" s="37">
        <f t="shared" si="601"/>
        <v>125.76041666666667</v>
      </c>
      <c r="BB1099" s="37" t="str">
        <f t="shared" si="602"/>
        <v>ok</v>
      </c>
      <c r="BC1099" s="37" t="str">
        <f t="shared" si="603"/>
        <v>ok</v>
      </c>
      <c r="BE1099" s="11" t="b">
        <f t="shared" si="604"/>
        <v>0</v>
      </c>
      <c r="BF1099" s="11" t="b">
        <f t="shared" si="605"/>
        <v>0</v>
      </c>
      <c r="BG1099" s="11" t="b">
        <f t="shared" si="606"/>
        <v>0</v>
      </c>
      <c r="BH1099" s="11" t="b">
        <f t="shared" si="607"/>
        <v>0</v>
      </c>
      <c r="BI1099" s="11" t="b">
        <f t="shared" si="608"/>
        <v>0</v>
      </c>
      <c r="BJ1099" s="11" t="b">
        <f t="shared" si="609"/>
        <v>0</v>
      </c>
      <c r="BK1099" s="11" t="b">
        <f t="shared" si="610"/>
        <v>0</v>
      </c>
      <c r="BL1099" s="11">
        <f t="shared" si="611"/>
        <v>26.184913546657203</v>
      </c>
      <c r="BM1099" s="11">
        <f t="shared" si="612"/>
        <v>23.104335482344592</v>
      </c>
      <c r="BN1099" s="11" t="b">
        <f t="shared" si="613"/>
        <v>0</v>
      </c>
      <c r="BO1099" s="11">
        <f t="shared" si="614"/>
        <v>2.772520257881351</v>
      </c>
      <c r="BP1099" s="11" t="b">
        <f t="shared" si="615"/>
        <v>0</v>
      </c>
      <c r="BQ1099" s="11" t="b">
        <f t="shared" si="616"/>
        <v>0</v>
      </c>
      <c r="BR1099" s="11" t="b">
        <f t="shared" si="617"/>
        <v>0</v>
      </c>
    </row>
    <row r="1100" spans="1:70" s="5" customFormat="1" ht="12.75" customHeight="1" x14ac:dyDescent="0.7">
      <c r="A1100" s="24" t="s">
        <v>2393</v>
      </c>
      <c r="B1100" s="25" t="s">
        <v>2394</v>
      </c>
      <c r="C1100" s="24" t="s">
        <v>84</v>
      </c>
      <c r="D1100" s="26" t="s">
        <v>41</v>
      </c>
      <c r="E1100" s="24" t="s">
        <v>2610</v>
      </c>
      <c r="F1100" s="24" t="s">
        <v>2610</v>
      </c>
      <c r="G1100" s="62" t="s">
        <v>1143</v>
      </c>
      <c r="H1100" s="16">
        <v>142</v>
      </c>
      <c r="I1100" s="16">
        <v>131</v>
      </c>
      <c r="J1100" s="16">
        <v>107</v>
      </c>
      <c r="K1100" s="26"/>
      <c r="L1100" s="26"/>
      <c r="M1100" s="26"/>
      <c r="N1100" s="26"/>
      <c r="O1100" s="40"/>
      <c r="P1100" s="32" t="s">
        <v>81</v>
      </c>
      <c r="Q1100" s="32">
        <v>120</v>
      </c>
      <c r="R1100" s="60">
        <f t="shared" si="582"/>
        <v>0</v>
      </c>
      <c r="S1100" s="27" t="s">
        <v>64</v>
      </c>
      <c r="T1100" s="27"/>
      <c r="U1100" s="27">
        <v>84.5</v>
      </c>
      <c r="V1100" s="30">
        <f t="shared" si="583"/>
        <v>84.5</v>
      </c>
      <c r="W1100" s="29">
        <f t="shared" si="584"/>
        <v>1.7604166666666667</v>
      </c>
      <c r="X1100" s="29">
        <f t="shared" si="585"/>
        <v>52.061769286883155</v>
      </c>
      <c r="Y1100" s="29">
        <f t="shared" si="586"/>
        <v>1.5618530786064946</v>
      </c>
      <c r="Z1100" s="30">
        <f>IF(S1100="",0,VLOOKUP(S1100,[1]!Costo_Twist,2,FALSE)*W1100)</f>
        <v>218.58381139663484</v>
      </c>
      <c r="AA1100" s="31" t="s">
        <v>66</v>
      </c>
      <c r="AB1100" s="31"/>
      <c r="AC1100" s="31" t="s">
        <v>2424</v>
      </c>
      <c r="AD1100" s="34">
        <f t="shared" si="587"/>
        <v>9</v>
      </c>
      <c r="AE1100" s="33">
        <f t="shared" si="588"/>
        <v>0.1875</v>
      </c>
      <c r="AF1100" s="33">
        <f t="shared" si="589"/>
        <v>5.5450405157627021</v>
      </c>
      <c r="AG1100" s="33">
        <f t="shared" si="590"/>
        <v>0.16635121547288106</v>
      </c>
      <c r="AH1100" s="34">
        <f>IF(AA1100="",0,VLOOKUP(AA1100,[1]!Costo_Twist,2,FALSE)*AE1100)</f>
        <v>47.001582044533812</v>
      </c>
      <c r="AI1100" s="35" t="s">
        <v>65</v>
      </c>
      <c r="AJ1100" s="35"/>
      <c r="AK1100" s="35">
        <v>74.5</v>
      </c>
      <c r="AL1100" s="35">
        <f t="shared" si="591"/>
        <v>74.5</v>
      </c>
      <c r="AM1100" s="29">
        <f t="shared" si="592"/>
        <v>1.5520833333333333</v>
      </c>
      <c r="AN1100" s="29">
        <f t="shared" si="593"/>
        <v>45.900613158257926</v>
      </c>
      <c r="AO1100" s="29">
        <f t="shared" si="594"/>
        <v>1.3770183947477377</v>
      </c>
      <c r="AP1100" s="30">
        <f>IF(AI1100="",0,VLOOKUP(AI1100,[1]!Costo_Twist,2,FALSE)*AM1100)</f>
        <v>227.25947748173996</v>
      </c>
      <c r="AQ1100" s="42"/>
      <c r="AR1100" s="42"/>
      <c r="AS1100" s="42"/>
      <c r="AT1100" s="42">
        <f t="shared" si="595"/>
        <v>0</v>
      </c>
      <c r="AU1100" s="43">
        <f t="shared" si="596"/>
        <v>0</v>
      </c>
      <c r="AV1100" s="43">
        <f t="shared" si="597"/>
        <v>0</v>
      </c>
      <c r="AW1100" s="43">
        <f t="shared" si="598"/>
        <v>0</v>
      </c>
      <c r="AX1100" s="44">
        <f>IF(AQ1100="",0,VLOOKUP(AQ1100,[1]!Costo_Twist,2,FALSE)*AU1100)</f>
        <v>0</v>
      </c>
      <c r="AY1100" s="36">
        <f t="shared" si="599"/>
        <v>492.84487092290863</v>
      </c>
      <c r="AZ1100" s="41">
        <f t="shared" si="600"/>
        <v>3.5</v>
      </c>
      <c r="BA1100" s="37">
        <f t="shared" si="601"/>
        <v>123.5</v>
      </c>
      <c r="BB1100" s="37" t="str">
        <f t="shared" si="602"/>
        <v>ok</v>
      </c>
      <c r="BC1100" s="37" t="str">
        <f t="shared" si="603"/>
        <v>ok</v>
      </c>
      <c r="BE1100" s="11" t="b">
        <f t="shared" si="604"/>
        <v>0</v>
      </c>
      <c r="BF1100" s="11" t="b">
        <f t="shared" si="605"/>
        <v>0</v>
      </c>
      <c r="BG1100" s="11" t="b">
        <f t="shared" si="606"/>
        <v>0</v>
      </c>
      <c r="BH1100" s="11" t="b">
        <f t="shared" si="607"/>
        <v>0</v>
      </c>
      <c r="BI1100" s="11" t="b">
        <f t="shared" si="608"/>
        <v>0</v>
      </c>
      <c r="BJ1100" s="11" t="b">
        <f t="shared" si="609"/>
        <v>0</v>
      </c>
      <c r="BK1100" s="11" t="b">
        <f t="shared" si="610"/>
        <v>0</v>
      </c>
      <c r="BL1100" s="11">
        <f t="shared" si="611"/>
        <v>52.061769286883155</v>
      </c>
      <c r="BM1100" s="11">
        <f t="shared" si="612"/>
        <v>45.900613158257926</v>
      </c>
      <c r="BN1100" s="11" t="b">
        <f t="shared" si="613"/>
        <v>0</v>
      </c>
      <c r="BO1100" s="11">
        <f t="shared" si="614"/>
        <v>5.5450405157627021</v>
      </c>
      <c r="BP1100" s="11" t="b">
        <f t="shared" si="615"/>
        <v>0</v>
      </c>
      <c r="BQ1100" s="11" t="b">
        <f t="shared" si="616"/>
        <v>0</v>
      </c>
      <c r="BR1100" s="11" t="b">
        <f t="shared" si="617"/>
        <v>0</v>
      </c>
    </row>
    <row r="1101" spans="1:70" s="5" customFormat="1" ht="12.75" customHeight="1" x14ac:dyDescent="0.7">
      <c r="A1101" s="24" t="s">
        <v>2393</v>
      </c>
      <c r="B1101" s="25" t="s">
        <v>2394</v>
      </c>
      <c r="C1101" s="24" t="s">
        <v>84</v>
      </c>
      <c r="D1101" s="26" t="s">
        <v>41</v>
      </c>
      <c r="E1101" s="24" t="s">
        <v>2610</v>
      </c>
      <c r="F1101" s="24" t="s">
        <v>2610</v>
      </c>
      <c r="G1101" s="62" t="s">
        <v>1144</v>
      </c>
      <c r="H1101" s="16">
        <v>237</v>
      </c>
      <c r="I1101" s="16">
        <v>236</v>
      </c>
      <c r="J1101" s="16">
        <v>222</v>
      </c>
      <c r="K1101" s="26"/>
      <c r="L1101" s="26"/>
      <c r="M1101" s="26"/>
      <c r="N1101" s="26"/>
      <c r="O1101" s="40"/>
      <c r="P1101" s="32" t="s">
        <v>79</v>
      </c>
      <c r="Q1101" s="32">
        <v>128</v>
      </c>
      <c r="R1101" s="60">
        <f t="shared" si="582"/>
        <v>0</v>
      </c>
      <c r="S1101" s="27" t="s">
        <v>68</v>
      </c>
      <c r="T1101" s="27"/>
      <c r="U1101" s="28">
        <v>13.5</v>
      </c>
      <c r="V1101" s="30">
        <f t="shared" si="583"/>
        <v>13.5</v>
      </c>
      <c r="W1101" s="29">
        <f t="shared" si="584"/>
        <v>0.28125</v>
      </c>
      <c r="X1101" s="29">
        <f t="shared" si="585"/>
        <v>8.317560773644054</v>
      </c>
      <c r="Y1101" s="29">
        <f t="shared" si="586"/>
        <v>0.24952682320932162</v>
      </c>
      <c r="Z1101" s="30">
        <f>IF(S1101="",0,VLOOKUP(S1101,[1]!Costo_Twist,2,FALSE)*W1101)</f>
        <v>19.083781825708961</v>
      </c>
      <c r="AA1101" s="31" t="s">
        <v>67</v>
      </c>
      <c r="AB1101" s="31"/>
      <c r="AC1101" s="31" t="s">
        <v>2395</v>
      </c>
      <c r="AD1101" s="34">
        <f t="shared" si="587"/>
        <v>1</v>
      </c>
      <c r="AE1101" s="33">
        <f t="shared" si="588"/>
        <v>2.0833333333333332E-2</v>
      </c>
      <c r="AF1101" s="33">
        <f t="shared" si="589"/>
        <v>0.61611561286252248</v>
      </c>
      <c r="AG1101" s="33">
        <f t="shared" si="590"/>
        <v>1.8483468385875675E-2</v>
      </c>
      <c r="AH1101" s="34">
        <f>IF(AA1101="",0,VLOOKUP(AA1101,[1]!Costo_Twist,2,FALSE)*AE1101)</f>
        <v>4.2218410858443978</v>
      </c>
      <c r="AI1101" s="35"/>
      <c r="AJ1101" s="35"/>
      <c r="AK1101" s="35"/>
      <c r="AL1101" s="35">
        <f t="shared" si="591"/>
        <v>0</v>
      </c>
      <c r="AM1101" s="29">
        <f t="shared" si="592"/>
        <v>0</v>
      </c>
      <c r="AN1101" s="29">
        <f t="shared" si="593"/>
        <v>0</v>
      </c>
      <c r="AO1101" s="29">
        <f t="shared" si="594"/>
        <v>0</v>
      </c>
      <c r="AP1101" s="30">
        <f>IF(AI1101="",0,VLOOKUP(AI1101,[1]!Costo_Twist,2,FALSE)*AM1101)</f>
        <v>0</v>
      </c>
      <c r="AQ1101" s="42"/>
      <c r="AR1101" s="42"/>
      <c r="AS1101" s="42"/>
      <c r="AT1101" s="42">
        <f t="shared" si="595"/>
        <v>0</v>
      </c>
      <c r="AU1101" s="43">
        <f t="shared" si="596"/>
        <v>0</v>
      </c>
      <c r="AV1101" s="43">
        <f t="shared" si="597"/>
        <v>0</v>
      </c>
      <c r="AW1101" s="43">
        <f t="shared" si="598"/>
        <v>0</v>
      </c>
      <c r="AX1101" s="44">
        <f>IF(AQ1101="",0,VLOOKUP(AQ1101,[1]!Costo_Twist,2,FALSE)*AU1101)</f>
        <v>0</v>
      </c>
      <c r="AY1101" s="36">
        <f t="shared" si="599"/>
        <v>23.305622911553357</v>
      </c>
      <c r="AZ1101" s="41">
        <f t="shared" si="600"/>
        <v>0.30208333333333331</v>
      </c>
      <c r="BA1101" s="37">
        <f t="shared" si="601"/>
        <v>128.30208333333334</v>
      </c>
      <c r="BB1101" s="37" t="str">
        <f t="shared" si="602"/>
        <v>ok</v>
      </c>
      <c r="BC1101" s="37" t="str">
        <f t="shared" si="603"/>
        <v>ok</v>
      </c>
      <c r="BE1101" s="11" t="b">
        <f t="shared" si="604"/>
        <v>0</v>
      </c>
      <c r="BF1101" s="11" t="b">
        <f t="shared" si="605"/>
        <v>0</v>
      </c>
      <c r="BG1101" s="11" t="b">
        <f t="shared" si="606"/>
        <v>0</v>
      </c>
      <c r="BH1101" s="11" t="b">
        <f t="shared" si="607"/>
        <v>0</v>
      </c>
      <c r="BI1101" s="11" t="b">
        <f t="shared" si="608"/>
        <v>0</v>
      </c>
      <c r="BJ1101" s="11">
        <f t="shared" si="609"/>
        <v>8.317560773644054</v>
      </c>
      <c r="BK1101" s="11" t="b">
        <f t="shared" si="610"/>
        <v>0</v>
      </c>
      <c r="BL1101" s="11" t="b">
        <f t="shared" si="611"/>
        <v>0</v>
      </c>
      <c r="BM1101" s="11" t="b">
        <f t="shared" si="612"/>
        <v>0</v>
      </c>
      <c r="BN1101" s="11" t="b">
        <f t="shared" si="613"/>
        <v>0</v>
      </c>
      <c r="BO1101" s="11" t="b">
        <f t="shared" si="614"/>
        <v>0</v>
      </c>
      <c r="BP1101" s="11" t="b">
        <f t="shared" si="615"/>
        <v>0</v>
      </c>
      <c r="BQ1101" s="11" t="b">
        <f t="shared" si="616"/>
        <v>0</v>
      </c>
      <c r="BR1101" s="11">
        <f t="shared" si="617"/>
        <v>0.61611561286252248</v>
      </c>
    </row>
    <row r="1102" spans="1:70" s="5" customFormat="1" ht="12.75" customHeight="1" x14ac:dyDescent="0.7">
      <c r="A1102" s="24" t="s">
        <v>2393</v>
      </c>
      <c r="B1102" s="25" t="s">
        <v>2394</v>
      </c>
      <c r="C1102" s="24" t="s">
        <v>84</v>
      </c>
      <c r="D1102" s="26" t="s">
        <v>41</v>
      </c>
      <c r="E1102" s="24" t="s">
        <v>2610</v>
      </c>
      <c r="F1102" s="24" t="s">
        <v>2610</v>
      </c>
      <c r="G1102" s="62" t="s">
        <v>1145</v>
      </c>
      <c r="H1102" s="16">
        <v>228</v>
      </c>
      <c r="I1102" s="16">
        <v>225</v>
      </c>
      <c r="J1102" s="16">
        <v>210</v>
      </c>
      <c r="K1102" s="26"/>
      <c r="L1102" s="26"/>
      <c r="M1102" s="26"/>
      <c r="N1102" s="26"/>
      <c r="O1102" s="40"/>
      <c r="P1102" s="32" t="s">
        <v>79</v>
      </c>
      <c r="Q1102" s="32">
        <v>128</v>
      </c>
      <c r="R1102" s="60">
        <f t="shared" si="582"/>
        <v>0</v>
      </c>
      <c r="S1102" s="27" t="s">
        <v>64</v>
      </c>
      <c r="T1102" s="27"/>
      <c r="U1102" s="28" t="s">
        <v>2405</v>
      </c>
      <c r="V1102" s="30">
        <f t="shared" si="583"/>
        <v>5</v>
      </c>
      <c r="W1102" s="29">
        <f t="shared" si="584"/>
        <v>0.10416666666666667</v>
      </c>
      <c r="X1102" s="29">
        <f t="shared" si="585"/>
        <v>3.0805780643126126</v>
      </c>
      <c r="Y1102" s="29">
        <f t="shared" si="586"/>
        <v>9.241734192937838E-2</v>
      </c>
      <c r="Z1102" s="30">
        <f>IF(S1102="",0,VLOOKUP(S1102,[1]!Costo_Twist,2,FALSE)*W1102)</f>
        <v>12.933953337078984</v>
      </c>
      <c r="AA1102" s="31" t="s">
        <v>67</v>
      </c>
      <c r="AB1102" s="31"/>
      <c r="AC1102" s="31" t="s">
        <v>2398</v>
      </c>
      <c r="AD1102" s="34">
        <f t="shared" si="587"/>
        <v>4</v>
      </c>
      <c r="AE1102" s="33">
        <f t="shared" si="588"/>
        <v>8.3333333333333329E-2</v>
      </c>
      <c r="AF1102" s="33">
        <f t="shared" si="589"/>
        <v>2.4644624514500899</v>
      </c>
      <c r="AG1102" s="33">
        <f t="shared" si="590"/>
        <v>7.3933873543502698E-2</v>
      </c>
      <c r="AH1102" s="34">
        <f>IF(AA1102="",0,VLOOKUP(AA1102,[1]!Costo_Twist,2,FALSE)*AE1102)</f>
        <v>16.887364343377591</v>
      </c>
      <c r="AI1102" s="35" t="s">
        <v>65</v>
      </c>
      <c r="AJ1102" s="35"/>
      <c r="AK1102" s="35">
        <v>7.5</v>
      </c>
      <c r="AL1102" s="35">
        <f t="shared" si="591"/>
        <v>7.5</v>
      </c>
      <c r="AM1102" s="29">
        <f t="shared" si="592"/>
        <v>0.15625</v>
      </c>
      <c r="AN1102" s="29">
        <f t="shared" si="593"/>
        <v>4.6208670964689187</v>
      </c>
      <c r="AO1102" s="29">
        <f t="shared" si="594"/>
        <v>0.13862601289406756</v>
      </c>
      <c r="AP1102" s="30">
        <f>IF(AI1102="",0,VLOOKUP(AI1102,[1]!Costo_Twist,2,FALSE)*AM1102)</f>
        <v>22.878470887423489</v>
      </c>
      <c r="AQ1102" s="42"/>
      <c r="AR1102" s="42"/>
      <c r="AS1102" s="42"/>
      <c r="AT1102" s="42">
        <f t="shared" si="595"/>
        <v>0</v>
      </c>
      <c r="AU1102" s="43">
        <f t="shared" si="596"/>
        <v>0</v>
      </c>
      <c r="AV1102" s="43">
        <f t="shared" si="597"/>
        <v>0</v>
      </c>
      <c r="AW1102" s="43">
        <f t="shared" si="598"/>
        <v>0</v>
      </c>
      <c r="AX1102" s="44">
        <f>IF(AQ1102="",0,VLOOKUP(AQ1102,[1]!Costo_Twist,2,FALSE)*AU1102)</f>
        <v>0</v>
      </c>
      <c r="AY1102" s="36">
        <f t="shared" si="599"/>
        <v>52.699788567880063</v>
      </c>
      <c r="AZ1102" s="41">
        <f t="shared" si="600"/>
        <v>0.34375</v>
      </c>
      <c r="BA1102" s="37">
        <f t="shared" si="601"/>
        <v>128.34375</v>
      </c>
      <c r="BB1102" s="37" t="str">
        <f t="shared" si="602"/>
        <v>ok</v>
      </c>
      <c r="BC1102" s="37" t="str">
        <f t="shared" si="603"/>
        <v>ok</v>
      </c>
      <c r="BE1102" s="11" t="b">
        <f t="shared" si="604"/>
        <v>0</v>
      </c>
      <c r="BF1102" s="11" t="b">
        <f t="shared" si="605"/>
        <v>0</v>
      </c>
      <c r="BG1102" s="11" t="b">
        <f t="shared" si="606"/>
        <v>0</v>
      </c>
      <c r="BH1102" s="11" t="b">
        <f t="shared" si="607"/>
        <v>0</v>
      </c>
      <c r="BI1102" s="11" t="b">
        <f t="shared" si="608"/>
        <v>0</v>
      </c>
      <c r="BJ1102" s="11" t="b">
        <f t="shared" si="609"/>
        <v>0</v>
      </c>
      <c r="BK1102" s="11" t="b">
        <f t="shared" si="610"/>
        <v>0</v>
      </c>
      <c r="BL1102" s="11">
        <f t="shared" si="611"/>
        <v>3.0805780643126126</v>
      </c>
      <c r="BM1102" s="11">
        <f t="shared" si="612"/>
        <v>4.6208670964689187</v>
      </c>
      <c r="BN1102" s="11" t="b">
        <f t="shared" si="613"/>
        <v>0</v>
      </c>
      <c r="BO1102" s="11" t="b">
        <f t="shared" si="614"/>
        <v>0</v>
      </c>
      <c r="BP1102" s="11" t="b">
        <f t="shared" si="615"/>
        <v>0</v>
      </c>
      <c r="BQ1102" s="11" t="b">
        <f t="shared" si="616"/>
        <v>0</v>
      </c>
      <c r="BR1102" s="11">
        <f t="shared" si="617"/>
        <v>2.4644624514500899</v>
      </c>
    </row>
    <row r="1103" spans="1:70" s="5" customFormat="1" ht="12.75" customHeight="1" x14ac:dyDescent="0.7">
      <c r="A1103" s="24" t="s">
        <v>2393</v>
      </c>
      <c r="B1103" s="25" t="s">
        <v>2394</v>
      </c>
      <c r="C1103" s="24" t="s">
        <v>84</v>
      </c>
      <c r="D1103" s="26" t="s">
        <v>41</v>
      </c>
      <c r="E1103" s="24" t="s">
        <v>2610</v>
      </c>
      <c r="F1103" s="24" t="s">
        <v>2610</v>
      </c>
      <c r="G1103" s="62" t="s">
        <v>1146</v>
      </c>
      <c r="H1103" s="16">
        <v>217</v>
      </c>
      <c r="I1103" s="16">
        <v>212</v>
      </c>
      <c r="J1103" s="16">
        <v>196</v>
      </c>
      <c r="K1103" s="26"/>
      <c r="L1103" s="26"/>
      <c r="M1103" s="26"/>
      <c r="N1103" s="26"/>
      <c r="O1103" s="40"/>
      <c r="P1103" s="32" t="s">
        <v>79</v>
      </c>
      <c r="Q1103" s="32">
        <v>128</v>
      </c>
      <c r="R1103" s="60">
        <f t="shared" si="582"/>
        <v>0</v>
      </c>
      <c r="S1103" s="27" t="s">
        <v>73</v>
      </c>
      <c r="T1103" s="27"/>
      <c r="U1103" s="28">
        <v>0.5</v>
      </c>
      <c r="V1103" s="30">
        <f t="shared" si="583"/>
        <v>0.5</v>
      </c>
      <c r="W1103" s="29">
        <f t="shared" si="584"/>
        <v>1.0416666666666666E-2</v>
      </c>
      <c r="X1103" s="29">
        <f t="shared" si="585"/>
        <v>0.30805780643126124</v>
      </c>
      <c r="Y1103" s="29">
        <f t="shared" si="586"/>
        <v>9.2417341929378373E-3</v>
      </c>
      <c r="Z1103" s="30">
        <f>IF(S1103="",0,VLOOKUP(S1103,[1]!Costo_Twist,2,FALSE)*W1103)</f>
        <v>1.3637310130013502</v>
      </c>
      <c r="AA1103" s="31" t="s">
        <v>68</v>
      </c>
      <c r="AB1103" s="31"/>
      <c r="AC1103" s="31" t="s">
        <v>2440</v>
      </c>
      <c r="AD1103" s="34">
        <f t="shared" si="587"/>
        <v>43</v>
      </c>
      <c r="AE1103" s="33">
        <f t="shared" si="588"/>
        <v>0.89583333333333337</v>
      </c>
      <c r="AF1103" s="33">
        <f t="shared" si="589"/>
        <v>26.492971353088468</v>
      </c>
      <c r="AG1103" s="33">
        <f t="shared" si="590"/>
        <v>0.79478914059265404</v>
      </c>
      <c r="AH1103" s="34">
        <f>IF(AA1103="",0,VLOOKUP(AA1103,[1]!Costo_Twist,2,FALSE)*AE1103)</f>
        <v>60.785379148554476</v>
      </c>
      <c r="AI1103" s="35" t="s">
        <v>72</v>
      </c>
      <c r="AJ1103" s="35"/>
      <c r="AK1103" s="35" t="s">
        <v>2396</v>
      </c>
      <c r="AL1103" s="35">
        <f t="shared" si="591"/>
        <v>3</v>
      </c>
      <c r="AM1103" s="29">
        <f t="shared" si="592"/>
        <v>6.25E-2</v>
      </c>
      <c r="AN1103" s="29">
        <f t="shared" si="593"/>
        <v>1.8483468385875674</v>
      </c>
      <c r="AO1103" s="29">
        <f t="shared" si="594"/>
        <v>5.5450405157627024E-2</v>
      </c>
      <c r="AP1103" s="30">
        <f>IF(AI1103="",0,VLOOKUP(AI1103,[1]!Costo_Twist,2,FALSE)*AM1103)</f>
        <v>12.750133069166395</v>
      </c>
      <c r="AQ1103" s="42"/>
      <c r="AR1103" s="42"/>
      <c r="AS1103" s="42"/>
      <c r="AT1103" s="42">
        <f t="shared" si="595"/>
        <v>0</v>
      </c>
      <c r="AU1103" s="43">
        <f t="shared" si="596"/>
        <v>0</v>
      </c>
      <c r="AV1103" s="43">
        <f t="shared" si="597"/>
        <v>0</v>
      </c>
      <c r="AW1103" s="43">
        <f t="shared" si="598"/>
        <v>0</v>
      </c>
      <c r="AX1103" s="44">
        <f>IF(AQ1103="",0,VLOOKUP(AQ1103,[1]!Costo_Twist,2,FALSE)*AU1103)</f>
        <v>0</v>
      </c>
      <c r="AY1103" s="36">
        <f t="shared" si="599"/>
        <v>74.89924323072222</v>
      </c>
      <c r="AZ1103" s="41">
        <f t="shared" si="600"/>
        <v>0.96875</v>
      </c>
      <c r="BA1103" s="37">
        <f t="shared" si="601"/>
        <v>128.96875</v>
      </c>
      <c r="BB1103" s="37" t="str">
        <f t="shared" si="602"/>
        <v>ok</v>
      </c>
      <c r="BC1103" s="37" t="str">
        <f t="shared" si="603"/>
        <v>ok</v>
      </c>
      <c r="BE1103" s="11" t="b">
        <f t="shared" si="604"/>
        <v>0</v>
      </c>
      <c r="BF1103" s="11" t="b">
        <f t="shared" si="605"/>
        <v>0</v>
      </c>
      <c r="BG1103" s="11" t="b">
        <f t="shared" si="606"/>
        <v>0</v>
      </c>
      <c r="BH1103" s="11">
        <f t="shared" si="607"/>
        <v>0.30805780643126124</v>
      </c>
      <c r="BI1103" s="11" t="b">
        <f t="shared" si="608"/>
        <v>0</v>
      </c>
      <c r="BJ1103" s="11">
        <f t="shared" si="609"/>
        <v>26.492971353088468</v>
      </c>
      <c r="BK1103" s="11" t="b">
        <f t="shared" si="610"/>
        <v>0</v>
      </c>
      <c r="BL1103" s="11" t="b">
        <f t="shared" si="611"/>
        <v>0</v>
      </c>
      <c r="BM1103" s="11" t="b">
        <f t="shared" si="612"/>
        <v>0</v>
      </c>
      <c r="BN1103" s="11">
        <f t="shared" si="613"/>
        <v>1.8483468385875674</v>
      </c>
      <c r="BO1103" s="11" t="b">
        <f t="shared" si="614"/>
        <v>0</v>
      </c>
      <c r="BP1103" s="11" t="b">
        <f t="shared" si="615"/>
        <v>0</v>
      </c>
      <c r="BQ1103" s="11" t="b">
        <f t="shared" si="616"/>
        <v>0</v>
      </c>
      <c r="BR1103" s="11" t="b">
        <f t="shared" si="617"/>
        <v>0</v>
      </c>
    </row>
    <row r="1104" spans="1:70" s="5" customFormat="1" ht="12.75" customHeight="1" x14ac:dyDescent="0.7">
      <c r="A1104" s="24" t="s">
        <v>2393</v>
      </c>
      <c r="B1104" s="25" t="s">
        <v>2394</v>
      </c>
      <c r="C1104" s="24" t="s">
        <v>84</v>
      </c>
      <c r="D1104" s="26" t="s">
        <v>41</v>
      </c>
      <c r="E1104" s="24" t="s">
        <v>2610</v>
      </c>
      <c r="F1104" s="24" t="s">
        <v>2610</v>
      </c>
      <c r="G1104" s="62" t="s">
        <v>1147</v>
      </c>
      <c r="H1104" s="16">
        <v>200</v>
      </c>
      <c r="I1104" s="16">
        <v>195</v>
      </c>
      <c r="J1104" s="16">
        <v>178</v>
      </c>
      <c r="K1104" s="26"/>
      <c r="L1104" s="26"/>
      <c r="M1104" s="26"/>
      <c r="N1104" s="26"/>
      <c r="O1104" s="40"/>
      <c r="P1104" s="32" t="s">
        <v>79</v>
      </c>
      <c r="Q1104" s="32">
        <v>128</v>
      </c>
      <c r="R1104" s="60">
        <f t="shared" si="582"/>
        <v>0</v>
      </c>
      <c r="S1104" s="27" t="s">
        <v>64</v>
      </c>
      <c r="T1104" s="27"/>
      <c r="U1104" s="28" t="s">
        <v>2406</v>
      </c>
      <c r="V1104" s="30">
        <f t="shared" si="583"/>
        <v>10</v>
      </c>
      <c r="W1104" s="29">
        <f t="shared" si="584"/>
        <v>0.20833333333333334</v>
      </c>
      <c r="X1104" s="29">
        <f t="shared" si="585"/>
        <v>6.1611561286252252</v>
      </c>
      <c r="Y1104" s="29">
        <f t="shared" si="586"/>
        <v>0.18483468385875676</v>
      </c>
      <c r="Z1104" s="30">
        <f>IF(S1104="",0,VLOOKUP(S1104,[1]!Costo_Twist,2,FALSE)*W1104)</f>
        <v>25.867906674157968</v>
      </c>
      <c r="AA1104" s="31" t="s">
        <v>68</v>
      </c>
      <c r="AB1104" s="31"/>
      <c r="AC1104" s="31">
        <v>67</v>
      </c>
      <c r="AD1104" s="34">
        <f t="shared" si="587"/>
        <v>67</v>
      </c>
      <c r="AE1104" s="33">
        <f t="shared" si="588"/>
        <v>1.3958333333333333</v>
      </c>
      <c r="AF1104" s="33">
        <f t="shared" si="589"/>
        <v>41.279746061789005</v>
      </c>
      <c r="AG1104" s="33">
        <f t="shared" si="590"/>
        <v>1.2383923818536702</v>
      </c>
      <c r="AH1104" s="34">
        <f>IF(AA1104="",0,VLOOKUP(AA1104,[1]!Costo_Twist,2,FALSE)*AE1104)</f>
        <v>94.71210239425929</v>
      </c>
      <c r="AI1104" s="35" t="s">
        <v>66</v>
      </c>
      <c r="AJ1104" s="35"/>
      <c r="AK1104" s="35" t="s">
        <v>2397</v>
      </c>
      <c r="AL1104" s="35">
        <f t="shared" si="591"/>
        <v>2</v>
      </c>
      <c r="AM1104" s="29">
        <f t="shared" si="592"/>
        <v>4.1666666666666664E-2</v>
      </c>
      <c r="AN1104" s="29">
        <f t="shared" si="593"/>
        <v>1.232231225725045</v>
      </c>
      <c r="AO1104" s="29">
        <f t="shared" si="594"/>
        <v>3.6966936771751349E-2</v>
      </c>
      <c r="AP1104" s="30">
        <f>IF(AI1104="",0,VLOOKUP(AI1104,[1]!Costo_Twist,2,FALSE)*AM1104)</f>
        <v>10.444796009896402</v>
      </c>
      <c r="AQ1104" s="42"/>
      <c r="AR1104" s="42"/>
      <c r="AS1104" s="42"/>
      <c r="AT1104" s="42">
        <f t="shared" si="595"/>
        <v>0</v>
      </c>
      <c r="AU1104" s="43">
        <f t="shared" si="596"/>
        <v>0</v>
      </c>
      <c r="AV1104" s="43">
        <f t="shared" si="597"/>
        <v>0</v>
      </c>
      <c r="AW1104" s="43">
        <f t="shared" si="598"/>
        <v>0</v>
      </c>
      <c r="AX1104" s="44">
        <f>IF(AQ1104="",0,VLOOKUP(AQ1104,[1]!Costo_Twist,2,FALSE)*AU1104)</f>
        <v>0</v>
      </c>
      <c r="AY1104" s="36">
        <f t="shared" si="599"/>
        <v>131.02480507831365</v>
      </c>
      <c r="AZ1104" s="41">
        <f t="shared" si="600"/>
        <v>1.6458333333333333</v>
      </c>
      <c r="BA1104" s="37">
        <f t="shared" si="601"/>
        <v>129.64583333333334</v>
      </c>
      <c r="BB1104" s="37" t="str">
        <f t="shared" si="602"/>
        <v>ok</v>
      </c>
      <c r="BC1104" s="37" t="str">
        <f t="shared" si="603"/>
        <v>ok</v>
      </c>
      <c r="BE1104" s="11" t="b">
        <f t="shared" si="604"/>
        <v>0</v>
      </c>
      <c r="BF1104" s="11" t="b">
        <f t="shared" si="605"/>
        <v>0</v>
      </c>
      <c r="BG1104" s="11" t="b">
        <f t="shared" si="606"/>
        <v>0</v>
      </c>
      <c r="BH1104" s="11" t="b">
        <f t="shared" si="607"/>
        <v>0</v>
      </c>
      <c r="BI1104" s="11" t="b">
        <f t="shared" si="608"/>
        <v>0</v>
      </c>
      <c r="BJ1104" s="11">
        <f t="shared" si="609"/>
        <v>41.279746061789005</v>
      </c>
      <c r="BK1104" s="11" t="b">
        <f t="shared" si="610"/>
        <v>0</v>
      </c>
      <c r="BL1104" s="11">
        <f t="shared" si="611"/>
        <v>6.1611561286252252</v>
      </c>
      <c r="BM1104" s="11" t="b">
        <f t="shared" si="612"/>
        <v>0</v>
      </c>
      <c r="BN1104" s="11" t="b">
        <f t="shared" si="613"/>
        <v>0</v>
      </c>
      <c r="BO1104" s="11">
        <f t="shared" si="614"/>
        <v>1.232231225725045</v>
      </c>
      <c r="BP1104" s="11" t="b">
        <f t="shared" si="615"/>
        <v>0</v>
      </c>
      <c r="BQ1104" s="11" t="b">
        <f t="shared" si="616"/>
        <v>0</v>
      </c>
      <c r="BR1104" s="11" t="b">
        <f t="shared" si="617"/>
        <v>0</v>
      </c>
    </row>
    <row r="1105" spans="1:70" s="5" customFormat="1" ht="12.75" customHeight="1" x14ac:dyDescent="0.7">
      <c r="A1105" s="24" t="s">
        <v>2393</v>
      </c>
      <c r="B1105" s="25" t="s">
        <v>2394</v>
      </c>
      <c r="C1105" s="24" t="s">
        <v>84</v>
      </c>
      <c r="D1105" s="26" t="s">
        <v>41</v>
      </c>
      <c r="E1105" s="24" t="s">
        <v>2610</v>
      </c>
      <c r="F1105" s="24" t="s">
        <v>2610</v>
      </c>
      <c r="G1105" s="62" t="s">
        <v>1148</v>
      </c>
      <c r="H1105" s="16">
        <v>177</v>
      </c>
      <c r="I1105" s="16">
        <v>168</v>
      </c>
      <c r="J1105" s="16">
        <v>148</v>
      </c>
      <c r="K1105" s="26"/>
      <c r="L1105" s="26"/>
      <c r="M1105" s="26"/>
      <c r="N1105" s="26"/>
      <c r="O1105" s="40"/>
      <c r="P1105" s="32" t="s">
        <v>80</v>
      </c>
      <c r="Q1105" s="32">
        <v>124</v>
      </c>
      <c r="R1105" s="60">
        <f t="shared" si="582"/>
        <v>0</v>
      </c>
      <c r="S1105" s="27" t="s">
        <v>73</v>
      </c>
      <c r="T1105" s="27"/>
      <c r="U1105" s="27" t="s">
        <v>2399</v>
      </c>
      <c r="V1105" s="30">
        <f t="shared" si="583"/>
        <v>6</v>
      </c>
      <c r="W1105" s="29">
        <f t="shared" si="584"/>
        <v>0.125</v>
      </c>
      <c r="X1105" s="29">
        <f t="shared" si="585"/>
        <v>3.6966936771751349</v>
      </c>
      <c r="Y1105" s="29">
        <f t="shared" si="586"/>
        <v>0.11090081031525405</v>
      </c>
      <c r="Z1105" s="30">
        <f>IF(S1105="",0,VLOOKUP(S1105,[1]!Costo_Twist,2,FALSE)*W1105)</f>
        <v>16.364772156016205</v>
      </c>
      <c r="AA1105" s="31" t="s">
        <v>68</v>
      </c>
      <c r="AB1105" s="31"/>
      <c r="AC1105" s="31">
        <v>144.5</v>
      </c>
      <c r="AD1105" s="34">
        <f t="shared" si="587"/>
        <v>144.5</v>
      </c>
      <c r="AE1105" s="33">
        <f t="shared" si="588"/>
        <v>3.0104166666666665</v>
      </c>
      <c r="AF1105" s="33">
        <f t="shared" si="589"/>
        <v>89.028706058634498</v>
      </c>
      <c r="AG1105" s="33">
        <f t="shared" si="590"/>
        <v>2.6708611817590349</v>
      </c>
      <c r="AH1105" s="34">
        <f>IF(AA1105="",0,VLOOKUP(AA1105,[1]!Costo_Twist,2,FALSE)*AE1105)</f>
        <v>204.26714620851442</v>
      </c>
      <c r="AI1105" s="35" t="s">
        <v>66</v>
      </c>
      <c r="AJ1105" s="35"/>
      <c r="AK1105" s="35">
        <v>7.5</v>
      </c>
      <c r="AL1105" s="35">
        <f t="shared" si="591"/>
        <v>7.5</v>
      </c>
      <c r="AM1105" s="29">
        <f t="shared" si="592"/>
        <v>0.15625</v>
      </c>
      <c r="AN1105" s="29">
        <f t="shared" si="593"/>
        <v>4.6208670964689187</v>
      </c>
      <c r="AO1105" s="29">
        <f t="shared" si="594"/>
        <v>0.13862601289406756</v>
      </c>
      <c r="AP1105" s="30">
        <f>IF(AI1105="",0,VLOOKUP(AI1105,[1]!Costo_Twist,2,FALSE)*AM1105)</f>
        <v>39.167985037111507</v>
      </c>
      <c r="AQ1105" s="42"/>
      <c r="AR1105" s="42"/>
      <c r="AS1105" s="42"/>
      <c r="AT1105" s="42">
        <f t="shared" si="595"/>
        <v>0</v>
      </c>
      <c r="AU1105" s="43">
        <f t="shared" si="596"/>
        <v>0</v>
      </c>
      <c r="AV1105" s="43">
        <f t="shared" si="597"/>
        <v>0</v>
      </c>
      <c r="AW1105" s="43">
        <f t="shared" si="598"/>
        <v>0</v>
      </c>
      <c r="AX1105" s="44">
        <f>IF(AQ1105="",0,VLOOKUP(AQ1105,[1]!Costo_Twist,2,FALSE)*AU1105)</f>
        <v>0</v>
      </c>
      <c r="AY1105" s="36">
        <f t="shared" si="599"/>
        <v>259.79990340164215</v>
      </c>
      <c r="AZ1105" s="41">
        <f t="shared" si="600"/>
        <v>3.2916666666666665</v>
      </c>
      <c r="BA1105" s="37">
        <f t="shared" si="601"/>
        <v>127.29166666666667</v>
      </c>
      <c r="BB1105" s="37" t="str">
        <f t="shared" si="602"/>
        <v>ok</v>
      </c>
      <c r="BC1105" s="37" t="str">
        <f t="shared" si="603"/>
        <v>ok</v>
      </c>
      <c r="BE1105" s="11" t="b">
        <f t="shared" si="604"/>
        <v>0</v>
      </c>
      <c r="BF1105" s="11" t="b">
        <f t="shared" si="605"/>
        <v>0</v>
      </c>
      <c r="BG1105" s="11" t="b">
        <f t="shared" si="606"/>
        <v>0</v>
      </c>
      <c r="BH1105" s="11">
        <f t="shared" si="607"/>
        <v>3.6966936771751349</v>
      </c>
      <c r="BI1105" s="11" t="b">
        <f t="shared" si="608"/>
        <v>0</v>
      </c>
      <c r="BJ1105" s="11">
        <f t="shared" si="609"/>
        <v>89.028706058634498</v>
      </c>
      <c r="BK1105" s="11" t="b">
        <f t="shared" si="610"/>
        <v>0</v>
      </c>
      <c r="BL1105" s="11" t="b">
        <f t="shared" si="611"/>
        <v>0</v>
      </c>
      <c r="BM1105" s="11" t="b">
        <f t="shared" si="612"/>
        <v>0</v>
      </c>
      <c r="BN1105" s="11" t="b">
        <f t="shared" si="613"/>
        <v>0</v>
      </c>
      <c r="BO1105" s="11">
        <f t="shared" si="614"/>
        <v>4.6208670964689187</v>
      </c>
      <c r="BP1105" s="11" t="b">
        <f t="shared" si="615"/>
        <v>0</v>
      </c>
      <c r="BQ1105" s="11" t="b">
        <f t="shared" si="616"/>
        <v>0</v>
      </c>
      <c r="BR1105" s="11" t="b">
        <f t="shared" si="617"/>
        <v>0</v>
      </c>
    </row>
    <row r="1106" spans="1:70" s="5" customFormat="1" ht="12.75" customHeight="1" x14ac:dyDescent="0.7">
      <c r="A1106" s="24" t="s">
        <v>2393</v>
      </c>
      <c r="B1106" s="25" t="s">
        <v>2394</v>
      </c>
      <c r="C1106" s="24" t="s">
        <v>84</v>
      </c>
      <c r="D1106" s="26" t="s">
        <v>41</v>
      </c>
      <c r="E1106" s="24" t="s">
        <v>2610</v>
      </c>
      <c r="F1106" s="24" t="s">
        <v>2610</v>
      </c>
      <c r="G1106" s="62" t="s">
        <v>1149</v>
      </c>
      <c r="H1106" s="16">
        <v>138</v>
      </c>
      <c r="I1106" s="16">
        <v>126</v>
      </c>
      <c r="J1106" s="16">
        <v>105</v>
      </c>
      <c r="K1106" s="26"/>
      <c r="L1106" s="26"/>
      <c r="M1106" s="26"/>
      <c r="N1106" s="26"/>
      <c r="O1106" s="40"/>
      <c r="P1106" s="32" t="s">
        <v>81</v>
      </c>
      <c r="Q1106" s="32">
        <v>120</v>
      </c>
      <c r="R1106" s="60">
        <f t="shared" si="582"/>
        <v>0</v>
      </c>
      <c r="S1106" s="27" t="s">
        <v>64</v>
      </c>
      <c r="T1106" s="27"/>
      <c r="U1106" s="27">
        <v>98</v>
      </c>
      <c r="V1106" s="30">
        <f t="shared" si="583"/>
        <v>98</v>
      </c>
      <c r="W1106" s="29">
        <f t="shared" si="584"/>
        <v>2.0416666666666665</v>
      </c>
      <c r="X1106" s="29">
        <f t="shared" si="585"/>
        <v>60.379330060527202</v>
      </c>
      <c r="Y1106" s="29">
        <f t="shared" si="586"/>
        <v>1.8113799018158161</v>
      </c>
      <c r="Z1106" s="30">
        <f>IF(S1106="",0,VLOOKUP(S1106,[1]!Costo_Twist,2,FALSE)*W1106)</f>
        <v>253.50548540674805</v>
      </c>
      <c r="AA1106" s="31" t="s">
        <v>66</v>
      </c>
      <c r="AB1106" s="31"/>
      <c r="AC1106" s="31" t="s">
        <v>2401</v>
      </c>
      <c r="AD1106" s="34">
        <f t="shared" si="587"/>
        <v>12</v>
      </c>
      <c r="AE1106" s="33">
        <f t="shared" si="588"/>
        <v>0.25</v>
      </c>
      <c r="AF1106" s="33">
        <f t="shared" si="589"/>
        <v>7.3933873543502697</v>
      </c>
      <c r="AG1106" s="33">
        <f t="shared" si="590"/>
        <v>0.2218016206305081</v>
      </c>
      <c r="AH1106" s="34">
        <f>IF(AA1106="",0,VLOOKUP(AA1106,[1]!Costo_Twist,2,FALSE)*AE1106)</f>
        <v>62.668776059378416</v>
      </c>
      <c r="AI1106" s="35" t="s">
        <v>65</v>
      </c>
      <c r="AJ1106" s="35"/>
      <c r="AK1106" s="35">
        <v>74.5</v>
      </c>
      <c r="AL1106" s="35">
        <f t="shared" si="591"/>
        <v>74.5</v>
      </c>
      <c r="AM1106" s="29">
        <f t="shared" si="592"/>
        <v>1.5520833333333333</v>
      </c>
      <c r="AN1106" s="29">
        <f t="shared" si="593"/>
        <v>45.900613158257926</v>
      </c>
      <c r="AO1106" s="29">
        <f t="shared" si="594"/>
        <v>1.3770183947477377</v>
      </c>
      <c r="AP1106" s="30">
        <f>IF(AI1106="",0,VLOOKUP(AI1106,[1]!Costo_Twist,2,FALSE)*AM1106)</f>
        <v>227.25947748173996</v>
      </c>
      <c r="AQ1106" s="42"/>
      <c r="AR1106" s="42"/>
      <c r="AS1106" s="42"/>
      <c r="AT1106" s="42">
        <f t="shared" si="595"/>
        <v>0</v>
      </c>
      <c r="AU1106" s="43">
        <f t="shared" si="596"/>
        <v>0</v>
      </c>
      <c r="AV1106" s="43">
        <f t="shared" si="597"/>
        <v>0</v>
      </c>
      <c r="AW1106" s="43">
        <f t="shared" si="598"/>
        <v>0</v>
      </c>
      <c r="AX1106" s="44">
        <f>IF(AQ1106="",0,VLOOKUP(AQ1106,[1]!Costo_Twist,2,FALSE)*AU1106)</f>
        <v>0</v>
      </c>
      <c r="AY1106" s="36">
        <f t="shared" si="599"/>
        <v>543.43373894786646</v>
      </c>
      <c r="AZ1106" s="41">
        <f t="shared" si="600"/>
        <v>3.84375</v>
      </c>
      <c r="BA1106" s="37">
        <f t="shared" si="601"/>
        <v>123.84375</v>
      </c>
      <c r="BB1106" s="37" t="str">
        <f t="shared" si="602"/>
        <v>ok</v>
      </c>
      <c r="BC1106" s="37" t="str">
        <f t="shared" si="603"/>
        <v>ok</v>
      </c>
      <c r="BE1106" s="11" t="b">
        <f t="shared" si="604"/>
        <v>0</v>
      </c>
      <c r="BF1106" s="11" t="b">
        <f t="shared" si="605"/>
        <v>0</v>
      </c>
      <c r="BG1106" s="11" t="b">
        <f t="shared" si="606"/>
        <v>0</v>
      </c>
      <c r="BH1106" s="11" t="b">
        <f t="shared" si="607"/>
        <v>0</v>
      </c>
      <c r="BI1106" s="11" t="b">
        <f t="shared" si="608"/>
        <v>0</v>
      </c>
      <c r="BJ1106" s="11" t="b">
        <f t="shared" si="609"/>
        <v>0</v>
      </c>
      <c r="BK1106" s="11" t="b">
        <f t="shared" si="610"/>
        <v>0</v>
      </c>
      <c r="BL1106" s="11">
        <f t="shared" si="611"/>
        <v>60.379330060527202</v>
      </c>
      <c r="BM1106" s="11">
        <f t="shared" si="612"/>
        <v>45.900613158257926</v>
      </c>
      <c r="BN1106" s="11" t="b">
        <f t="shared" si="613"/>
        <v>0</v>
      </c>
      <c r="BO1106" s="11">
        <f t="shared" si="614"/>
        <v>7.3933873543502697</v>
      </c>
      <c r="BP1106" s="11" t="b">
        <f t="shared" si="615"/>
        <v>0</v>
      </c>
      <c r="BQ1106" s="11" t="b">
        <f t="shared" si="616"/>
        <v>0</v>
      </c>
      <c r="BR1106" s="11" t="b">
        <f t="shared" si="617"/>
        <v>0</v>
      </c>
    </row>
    <row r="1107" spans="1:70" s="5" customFormat="1" ht="12.75" customHeight="1" x14ac:dyDescent="0.7">
      <c r="A1107" s="24" t="s">
        <v>2393</v>
      </c>
      <c r="B1107" s="25" t="s">
        <v>2394</v>
      </c>
      <c r="C1107" s="24" t="s">
        <v>84</v>
      </c>
      <c r="D1107" s="26" t="s">
        <v>41</v>
      </c>
      <c r="E1107" s="24" t="s">
        <v>2610</v>
      </c>
      <c r="F1107" s="24" t="s">
        <v>2610</v>
      </c>
      <c r="G1107" s="62" t="s">
        <v>1150</v>
      </c>
      <c r="H1107" s="16">
        <v>247</v>
      </c>
      <c r="I1107" s="16">
        <v>247</v>
      </c>
      <c r="J1107" s="16">
        <v>234</v>
      </c>
      <c r="K1107" s="26"/>
      <c r="L1107" s="26"/>
      <c r="M1107" s="26"/>
      <c r="N1107" s="26"/>
      <c r="O1107" s="40"/>
      <c r="P1107" s="32" t="s">
        <v>79</v>
      </c>
      <c r="Q1107" s="32">
        <v>128</v>
      </c>
      <c r="R1107" s="60">
        <f t="shared" si="582"/>
        <v>0</v>
      </c>
      <c r="S1107" s="27" t="s">
        <v>73</v>
      </c>
      <c r="T1107" s="27"/>
      <c r="U1107" s="27">
        <v>0.5</v>
      </c>
      <c r="V1107" s="30">
        <f t="shared" si="583"/>
        <v>0.5</v>
      </c>
      <c r="W1107" s="29">
        <f t="shared" si="584"/>
        <v>1.0416666666666666E-2</v>
      </c>
      <c r="X1107" s="29">
        <f t="shared" si="585"/>
        <v>0.30805780643126124</v>
      </c>
      <c r="Y1107" s="29">
        <f t="shared" si="586"/>
        <v>9.2417341929378373E-3</v>
      </c>
      <c r="Z1107" s="30">
        <f>IF(S1107="",0,VLOOKUP(S1107,[1]!Costo_Twist,2,FALSE)*W1107)</f>
        <v>1.3637310130013502</v>
      </c>
      <c r="AA1107" s="31" t="s">
        <v>67</v>
      </c>
      <c r="AB1107" s="31"/>
      <c r="AC1107" s="31" t="s">
        <v>2395</v>
      </c>
      <c r="AD1107" s="34">
        <f t="shared" si="587"/>
        <v>1</v>
      </c>
      <c r="AE1107" s="33">
        <f t="shared" si="588"/>
        <v>2.0833333333333332E-2</v>
      </c>
      <c r="AF1107" s="33">
        <f t="shared" si="589"/>
        <v>0.61611561286252248</v>
      </c>
      <c r="AG1107" s="33">
        <f t="shared" si="590"/>
        <v>1.8483468385875675E-2</v>
      </c>
      <c r="AH1107" s="34">
        <f>IF(AA1107="",0,VLOOKUP(AA1107,[1]!Costo_Twist,2,FALSE)*AE1107)</f>
        <v>4.2218410858443978</v>
      </c>
      <c r="AI1107" s="35" t="s">
        <v>65</v>
      </c>
      <c r="AJ1107" s="35"/>
      <c r="AK1107" s="35" t="s">
        <v>2397</v>
      </c>
      <c r="AL1107" s="35">
        <f t="shared" si="591"/>
        <v>2</v>
      </c>
      <c r="AM1107" s="29">
        <f t="shared" si="592"/>
        <v>4.1666666666666664E-2</v>
      </c>
      <c r="AN1107" s="29">
        <f t="shared" si="593"/>
        <v>1.232231225725045</v>
      </c>
      <c r="AO1107" s="29">
        <f t="shared" si="594"/>
        <v>3.6966936771751349E-2</v>
      </c>
      <c r="AP1107" s="30">
        <f>IF(AI1107="",0,VLOOKUP(AI1107,[1]!Costo_Twist,2,FALSE)*AM1107)</f>
        <v>6.1009255699795961</v>
      </c>
      <c r="AQ1107" s="42"/>
      <c r="AR1107" s="42"/>
      <c r="AS1107" s="42"/>
      <c r="AT1107" s="42">
        <f t="shared" si="595"/>
        <v>0</v>
      </c>
      <c r="AU1107" s="43">
        <f t="shared" si="596"/>
        <v>0</v>
      </c>
      <c r="AV1107" s="43">
        <f t="shared" si="597"/>
        <v>0</v>
      </c>
      <c r="AW1107" s="43">
        <f t="shared" si="598"/>
        <v>0</v>
      </c>
      <c r="AX1107" s="44">
        <f>IF(AQ1107="",0,VLOOKUP(AQ1107,[1]!Costo_Twist,2,FALSE)*AU1107)</f>
        <v>0</v>
      </c>
      <c r="AY1107" s="36">
        <f t="shared" si="599"/>
        <v>11.686497668825345</v>
      </c>
      <c r="AZ1107" s="41">
        <f t="shared" si="600"/>
        <v>7.2916666666666657E-2</v>
      </c>
      <c r="BA1107" s="37">
        <f t="shared" si="601"/>
        <v>128.07291666666666</v>
      </c>
      <c r="BB1107" s="37" t="str">
        <f t="shared" si="602"/>
        <v>ok</v>
      </c>
      <c r="BC1107" s="37" t="str">
        <f t="shared" si="603"/>
        <v>ok</v>
      </c>
      <c r="BE1107" s="11" t="b">
        <f t="shared" si="604"/>
        <v>0</v>
      </c>
      <c r="BF1107" s="11" t="b">
        <f t="shared" si="605"/>
        <v>0</v>
      </c>
      <c r="BG1107" s="11" t="b">
        <f t="shared" si="606"/>
        <v>0</v>
      </c>
      <c r="BH1107" s="11">
        <f t="shared" si="607"/>
        <v>0.30805780643126124</v>
      </c>
      <c r="BI1107" s="11" t="b">
        <f t="shared" si="608"/>
        <v>0</v>
      </c>
      <c r="BJ1107" s="11" t="b">
        <f t="shared" si="609"/>
        <v>0</v>
      </c>
      <c r="BK1107" s="11" t="b">
        <f t="shared" si="610"/>
        <v>0</v>
      </c>
      <c r="BL1107" s="11" t="b">
        <f t="shared" si="611"/>
        <v>0</v>
      </c>
      <c r="BM1107" s="11">
        <f t="shared" si="612"/>
        <v>1.232231225725045</v>
      </c>
      <c r="BN1107" s="11" t="b">
        <f t="shared" si="613"/>
        <v>0</v>
      </c>
      <c r="BO1107" s="11" t="b">
        <f t="shared" si="614"/>
        <v>0</v>
      </c>
      <c r="BP1107" s="11" t="b">
        <f t="shared" si="615"/>
        <v>0</v>
      </c>
      <c r="BQ1107" s="11" t="b">
        <f t="shared" si="616"/>
        <v>0</v>
      </c>
      <c r="BR1107" s="11">
        <f t="shared" si="617"/>
        <v>0.61611561286252248</v>
      </c>
    </row>
    <row r="1108" spans="1:70" s="5" customFormat="1" ht="12.75" customHeight="1" x14ac:dyDescent="0.7">
      <c r="A1108" s="24" t="s">
        <v>2393</v>
      </c>
      <c r="B1108" s="25" t="s">
        <v>2394</v>
      </c>
      <c r="C1108" s="24" t="s">
        <v>84</v>
      </c>
      <c r="D1108" s="26" t="s">
        <v>41</v>
      </c>
      <c r="E1108" s="24" t="s">
        <v>2610</v>
      </c>
      <c r="F1108" s="24" t="s">
        <v>2610</v>
      </c>
      <c r="G1108" s="62" t="s">
        <v>1151</v>
      </c>
      <c r="H1108" s="16">
        <v>228</v>
      </c>
      <c r="I1108" s="16">
        <v>226</v>
      </c>
      <c r="J1108" s="16">
        <v>212</v>
      </c>
      <c r="K1108" s="26"/>
      <c r="L1108" s="26"/>
      <c r="M1108" s="26"/>
      <c r="N1108" s="26"/>
      <c r="O1108" s="40"/>
      <c r="P1108" s="32" t="s">
        <v>79</v>
      </c>
      <c r="Q1108" s="32">
        <v>128</v>
      </c>
      <c r="R1108" s="60">
        <f t="shared" si="582"/>
        <v>0</v>
      </c>
      <c r="S1108" s="27" t="s">
        <v>64</v>
      </c>
      <c r="T1108" s="27"/>
      <c r="U1108" s="28" t="s">
        <v>2405</v>
      </c>
      <c r="V1108" s="30">
        <f t="shared" si="583"/>
        <v>5</v>
      </c>
      <c r="W1108" s="29">
        <f t="shared" si="584"/>
        <v>0.10416666666666667</v>
      </c>
      <c r="X1108" s="29">
        <f t="shared" si="585"/>
        <v>3.0805780643126126</v>
      </c>
      <c r="Y1108" s="29">
        <f t="shared" si="586"/>
        <v>9.241734192937838E-2</v>
      </c>
      <c r="Z1108" s="30">
        <f>IF(S1108="",0,VLOOKUP(S1108,[1]!Costo_Twist,2,FALSE)*W1108)</f>
        <v>12.933953337078984</v>
      </c>
      <c r="AA1108" s="31" t="s">
        <v>67</v>
      </c>
      <c r="AB1108" s="31"/>
      <c r="AC1108" s="31">
        <v>4.5</v>
      </c>
      <c r="AD1108" s="34">
        <f t="shared" si="587"/>
        <v>4.5</v>
      </c>
      <c r="AE1108" s="33">
        <f t="shared" si="588"/>
        <v>9.375E-2</v>
      </c>
      <c r="AF1108" s="33">
        <f t="shared" si="589"/>
        <v>2.772520257881351</v>
      </c>
      <c r="AG1108" s="33">
        <f t="shared" si="590"/>
        <v>8.3175607736440532E-2</v>
      </c>
      <c r="AH1108" s="34">
        <f>IF(AA1108="",0,VLOOKUP(AA1108,[1]!Costo_Twist,2,FALSE)*AE1108)</f>
        <v>18.998284886299789</v>
      </c>
      <c r="AI1108" s="35" t="s">
        <v>65</v>
      </c>
      <c r="AJ1108" s="35"/>
      <c r="AK1108" s="35">
        <v>6.5</v>
      </c>
      <c r="AL1108" s="35">
        <f t="shared" si="591"/>
        <v>6.5</v>
      </c>
      <c r="AM1108" s="29">
        <f t="shared" si="592"/>
        <v>0.13541666666666666</v>
      </c>
      <c r="AN1108" s="29">
        <f t="shared" si="593"/>
        <v>4.0047514836063955</v>
      </c>
      <c r="AO1108" s="29">
        <f t="shared" si="594"/>
        <v>0.12014254450819187</v>
      </c>
      <c r="AP1108" s="30">
        <f>IF(AI1108="",0,VLOOKUP(AI1108,[1]!Costo_Twist,2,FALSE)*AM1108)</f>
        <v>19.828008102433689</v>
      </c>
      <c r="AQ1108" s="42"/>
      <c r="AR1108" s="42"/>
      <c r="AS1108" s="42"/>
      <c r="AT1108" s="42">
        <f t="shared" si="595"/>
        <v>0</v>
      </c>
      <c r="AU1108" s="43">
        <f t="shared" si="596"/>
        <v>0</v>
      </c>
      <c r="AV1108" s="43">
        <f t="shared" si="597"/>
        <v>0</v>
      </c>
      <c r="AW1108" s="43">
        <f t="shared" si="598"/>
        <v>0</v>
      </c>
      <c r="AX1108" s="44">
        <f>IF(AQ1108="",0,VLOOKUP(AQ1108,[1]!Costo_Twist,2,FALSE)*AU1108)</f>
        <v>0</v>
      </c>
      <c r="AY1108" s="36">
        <f t="shared" si="599"/>
        <v>51.76024632581246</v>
      </c>
      <c r="AZ1108" s="41">
        <f t="shared" si="600"/>
        <v>0.33333333333333337</v>
      </c>
      <c r="BA1108" s="37">
        <f t="shared" si="601"/>
        <v>128.33333333333334</v>
      </c>
      <c r="BB1108" s="37" t="str">
        <f t="shared" si="602"/>
        <v>ok</v>
      </c>
      <c r="BC1108" s="37" t="str">
        <f t="shared" si="603"/>
        <v>ok</v>
      </c>
      <c r="BE1108" s="11" t="b">
        <f t="shared" si="604"/>
        <v>0</v>
      </c>
      <c r="BF1108" s="11" t="b">
        <f t="shared" si="605"/>
        <v>0</v>
      </c>
      <c r="BG1108" s="11" t="b">
        <f t="shared" si="606"/>
        <v>0</v>
      </c>
      <c r="BH1108" s="11" t="b">
        <f t="shared" si="607"/>
        <v>0</v>
      </c>
      <c r="BI1108" s="11" t="b">
        <f t="shared" si="608"/>
        <v>0</v>
      </c>
      <c r="BJ1108" s="11" t="b">
        <f t="shared" si="609"/>
        <v>0</v>
      </c>
      <c r="BK1108" s="11" t="b">
        <f t="shared" si="610"/>
        <v>0</v>
      </c>
      <c r="BL1108" s="11">
        <f t="shared" si="611"/>
        <v>3.0805780643126126</v>
      </c>
      <c r="BM1108" s="11">
        <f t="shared" si="612"/>
        <v>4.0047514836063955</v>
      </c>
      <c r="BN1108" s="11" t="b">
        <f t="shared" si="613"/>
        <v>0</v>
      </c>
      <c r="BO1108" s="11" t="b">
        <f t="shared" si="614"/>
        <v>0</v>
      </c>
      <c r="BP1108" s="11" t="b">
        <f t="shared" si="615"/>
        <v>0</v>
      </c>
      <c r="BQ1108" s="11" t="b">
        <f t="shared" si="616"/>
        <v>0</v>
      </c>
      <c r="BR1108" s="11">
        <f t="shared" si="617"/>
        <v>2.772520257881351</v>
      </c>
    </row>
    <row r="1109" spans="1:70" s="5" customFormat="1" ht="12.75" customHeight="1" x14ac:dyDescent="0.7">
      <c r="A1109" s="24" t="s">
        <v>2393</v>
      </c>
      <c r="B1109" s="25" t="s">
        <v>2394</v>
      </c>
      <c r="C1109" s="24" t="s">
        <v>84</v>
      </c>
      <c r="D1109" s="26" t="s">
        <v>41</v>
      </c>
      <c r="E1109" s="24" t="s">
        <v>2610</v>
      </c>
      <c r="F1109" s="24" t="s">
        <v>2610</v>
      </c>
      <c r="G1109" s="62" t="s">
        <v>1152</v>
      </c>
      <c r="H1109" s="16">
        <v>216</v>
      </c>
      <c r="I1109" s="16">
        <v>213</v>
      </c>
      <c r="J1109" s="16">
        <v>199</v>
      </c>
      <c r="K1109" s="26"/>
      <c r="L1109" s="26"/>
      <c r="M1109" s="26"/>
      <c r="N1109" s="26"/>
      <c r="O1109" s="40"/>
      <c r="P1109" s="32" t="s">
        <v>79</v>
      </c>
      <c r="Q1109" s="32">
        <v>128</v>
      </c>
      <c r="R1109" s="60">
        <f t="shared" si="582"/>
        <v>0</v>
      </c>
      <c r="S1109" s="27" t="s">
        <v>64</v>
      </c>
      <c r="T1109" s="27"/>
      <c r="U1109" s="28" t="s">
        <v>2398</v>
      </c>
      <c r="V1109" s="30">
        <f t="shared" si="583"/>
        <v>4</v>
      </c>
      <c r="W1109" s="29">
        <f t="shared" si="584"/>
        <v>8.3333333333333329E-2</v>
      </c>
      <c r="X1109" s="29">
        <f t="shared" si="585"/>
        <v>2.4644624514500899</v>
      </c>
      <c r="Y1109" s="29">
        <f t="shared" si="586"/>
        <v>7.3933873543502698E-2</v>
      </c>
      <c r="Z1109" s="30">
        <f>IF(S1109="",0,VLOOKUP(S1109,[1]!Costo_Twist,2,FALSE)*W1109)</f>
        <v>10.347162669663186</v>
      </c>
      <c r="AA1109" s="31" t="s">
        <v>68</v>
      </c>
      <c r="AB1109" s="31"/>
      <c r="AC1109" s="31">
        <v>37.5</v>
      </c>
      <c r="AD1109" s="34">
        <f t="shared" si="587"/>
        <v>37.5</v>
      </c>
      <c r="AE1109" s="33">
        <f t="shared" si="588"/>
        <v>0.78125</v>
      </c>
      <c r="AF1109" s="33">
        <f t="shared" si="589"/>
        <v>23.104335482344592</v>
      </c>
      <c r="AG1109" s="33">
        <f t="shared" si="590"/>
        <v>0.69313006447033776</v>
      </c>
      <c r="AH1109" s="34">
        <f>IF(AA1109="",0,VLOOKUP(AA1109,[1]!Costo_Twist,2,FALSE)*AE1109)</f>
        <v>53.010505071413782</v>
      </c>
      <c r="AI1109" s="35" t="s">
        <v>72</v>
      </c>
      <c r="AJ1109" s="35"/>
      <c r="AK1109" s="35" t="s">
        <v>2397</v>
      </c>
      <c r="AL1109" s="35">
        <f t="shared" si="591"/>
        <v>2</v>
      </c>
      <c r="AM1109" s="29">
        <f t="shared" si="592"/>
        <v>4.1666666666666664E-2</v>
      </c>
      <c r="AN1109" s="29">
        <f t="shared" si="593"/>
        <v>1.232231225725045</v>
      </c>
      <c r="AO1109" s="29">
        <f t="shared" si="594"/>
        <v>3.6966936771751349E-2</v>
      </c>
      <c r="AP1109" s="30">
        <f>IF(AI1109="",0,VLOOKUP(AI1109,[1]!Costo_Twist,2,FALSE)*AM1109)</f>
        <v>8.5000887127775968</v>
      </c>
      <c r="AQ1109" s="42"/>
      <c r="AR1109" s="42"/>
      <c r="AS1109" s="42"/>
      <c r="AT1109" s="42">
        <f t="shared" si="595"/>
        <v>0</v>
      </c>
      <c r="AU1109" s="43">
        <f t="shared" si="596"/>
        <v>0</v>
      </c>
      <c r="AV1109" s="43">
        <f t="shared" si="597"/>
        <v>0</v>
      </c>
      <c r="AW1109" s="43">
        <f t="shared" si="598"/>
        <v>0</v>
      </c>
      <c r="AX1109" s="44">
        <f>IF(AQ1109="",0,VLOOKUP(AQ1109,[1]!Costo_Twist,2,FALSE)*AU1109)</f>
        <v>0</v>
      </c>
      <c r="AY1109" s="36">
        <f t="shared" si="599"/>
        <v>71.857756453854563</v>
      </c>
      <c r="AZ1109" s="41">
        <f t="shared" si="600"/>
        <v>0.90625</v>
      </c>
      <c r="BA1109" s="37">
        <f t="shared" si="601"/>
        <v>128.90625</v>
      </c>
      <c r="BB1109" s="37" t="str">
        <f t="shared" si="602"/>
        <v>ok</v>
      </c>
      <c r="BC1109" s="37" t="str">
        <f t="shared" si="603"/>
        <v>ok</v>
      </c>
      <c r="BE1109" s="11" t="b">
        <f t="shared" si="604"/>
        <v>0</v>
      </c>
      <c r="BF1109" s="11" t="b">
        <f t="shared" si="605"/>
        <v>0</v>
      </c>
      <c r="BG1109" s="11" t="b">
        <f t="shared" si="606"/>
        <v>0</v>
      </c>
      <c r="BH1109" s="11" t="b">
        <f t="shared" si="607"/>
        <v>0</v>
      </c>
      <c r="BI1109" s="11" t="b">
        <f t="shared" si="608"/>
        <v>0</v>
      </c>
      <c r="BJ1109" s="11">
        <f t="shared" si="609"/>
        <v>23.104335482344592</v>
      </c>
      <c r="BK1109" s="11" t="b">
        <f t="shared" si="610"/>
        <v>0</v>
      </c>
      <c r="BL1109" s="11">
        <f t="shared" si="611"/>
        <v>2.4644624514500899</v>
      </c>
      <c r="BM1109" s="11" t="b">
        <f t="shared" si="612"/>
        <v>0</v>
      </c>
      <c r="BN1109" s="11">
        <f t="shared" si="613"/>
        <v>1.232231225725045</v>
      </c>
      <c r="BO1109" s="11" t="b">
        <f t="shared" si="614"/>
        <v>0</v>
      </c>
      <c r="BP1109" s="11" t="b">
        <f t="shared" si="615"/>
        <v>0</v>
      </c>
      <c r="BQ1109" s="11" t="b">
        <f t="shared" si="616"/>
        <v>0</v>
      </c>
      <c r="BR1109" s="11" t="b">
        <f t="shared" si="617"/>
        <v>0</v>
      </c>
    </row>
    <row r="1110" spans="1:70" s="5" customFormat="1" ht="12.75" customHeight="1" x14ac:dyDescent="0.7">
      <c r="A1110" s="24" t="s">
        <v>2393</v>
      </c>
      <c r="B1110" s="25" t="s">
        <v>2394</v>
      </c>
      <c r="C1110" s="24" t="s">
        <v>84</v>
      </c>
      <c r="D1110" s="26" t="s">
        <v>41</v>
      </c>
      <c r="E1110" s="24" t="s">
        <v>2610</v>
      </c>
      <c r="F1110" s="24" t="s">
        <v>2610</v>
      </c>
      <c r="G1110" s="62" t="s">
        <v>1153</v>
      </c>
      <c r="H1110" s="16">
        <v>190</v>
      </c>
      <c r="I1110" s="16">
        <v>184</v>
      </c>
      <c r="J1110" s="16">
        <v>169</v>
      </c>
      <c r="K1110" s="26"/>
      <c r="L1110" s="26"/>
      <c r="M1110" s="26"/>
      <c r="N1110" s="26"/>
      <c r="O1110" s="40"/>
      <c r="P1110" s="32" t="s">
        <v>80</v>
      </c>
      <c r="Q1110" s="32">
        <v>124</v>
      </c>
      <c r="R1110" s="60">
        <f t="shared" si="582"/>
        <v>0</v>
      </c>
      <c r="S1110" s="27" t="s">
        <v>64</v>
      </c>
      <c r="T1110" s="27"/>
      <c r="U1110" s="28">
        <v>18.5</v>
      </c>
      <c r="V1110" s="30">
        <f t="shared" si="583"/>
        <v>18.5</v>
      </c>
      <c r="W1110" s="29">
        <f t="shared" si="584"/>
        <v>0.38541666666666669</v>
      </c>
      <c r="X1110" s="29">
        <f t="shared" si="585"/>
        <v>11.398138837956667</v>
      </c>
      <c r="Y1110" s="29">
        <f t="shared" si="586"/>
        <v>0.34194416513870002</v>
      </c>
      <c r="Z1110" s="30">
        <f>IF(S1110="",0,VLOOKUP(S1110,[1]!Costo_Twist,2,FALSE)*W1110)</f>
        <v>47.85562734719224</v>
      </c>
      <c r="AA1110" s="31" t="s">
        <v>68</v>
      </c>
      <c r="AB1110" s="31"/>
      <c r="AC1110" s="31">
        <v>56</v>
      </c>
      <c r="AD1110" s="34">
        <f t="shared" si="587"/>
        <v>56</v>
      </c>
      <c r="AE1110" s="33">
        <f t="shared" si="588"/>
        <v>1.1666666666666667</v>
      </c>
      <c r="AF1110" s="33">
        <f t="shared" si="589"/>
        <v>34.50247432030126</v>
      </c>
      <c r="AG1110" s="33">
        <f t="shared" si="590"/>
        <v>1.0350742296090378</v>
      </c>
      <c r="AH1110" s="34">
        <f>IF(AA1110="",0,VLOOKUP(AA1110,[1]!Costo_Twist,2,FALSE)*AE1110)</f>
        <v>79.162354239977915</v>
      </c>
      <c r="AI1110" s="35" t="s">
        <v>66</v>
      </c>
      <c r="AJ1110" s="35"/>
      <c r="AK1110" s="35" t="s">
        <v>2396</v>
      </c>
      <c r="AL1110" s="35">
        <f t="shared" si="591"/>
        <v>3</v>
      </c>
      <c r="AM1110" s="29">
        <f t="shared" si="592"/>
        <v>6.25E-2</v>
      </c>
      <c r="AN1110" s="29">
        <f t="shared" si="593"/>
        <v>1.8483468385875674</v>
      </c>
      <c r="AO1110" s="29">
        <f t="shared" si="594"/>
        <v>5.5450405157627024E-2</v>
      </c>
      <c r="AP1110" s="30">
        <f>IF(AI1110="",0,VLOOKUP(AI1110,[1]!Costo_Twist,2,FALSE)*AM1110)</f>
        <v>15.667194014844604</v>
      </c>
      <c r="AQ1110" s="42"/>
      <c r="AR1110" s="42"/>
      <c r="AS1110" s="42"/>
      <c r="AT1110" s="42">
        <f t="shared" si="595"/>
        <v>0</v>
      </c>
      <c r="AU1110" s="43">
        <f t="shared" si="596"/>
        <v>0</v>
      </c>
      <c r="AV1110" s="43">
        <f t="shared" si="597"/>
        <v>0</v>
      </c>
      <c r="AW1110" s="43">
        <f t="shared" si="598"/>
        <v>0</v>
      </c>
      <c r="AX1110" s="44">
        <f>IF(AQ1110="",0,VLOOKUP(AQ1110,[1]!Costo_Twist,2,FALSE)*AU1110)</f>
        <v>0</v>
      </c>
      <c r="AY1110" s="36">
        <f t="shared" si="599"/>
        <v>142.68517560201477</v>
      </c>
      <c r="AZ1110" s="41">
        <f t="shared" si="600"/>
        <v>1.6145833333333335</v>
      </c>
      <c r="BA1110" s="37">
        <f t="shared" si="601"/>
        <v>125.61458333333333</v>
      </c>
      <c r="BB1110" s="37" t="str">
        <f t="shared" si="602"/>
        <v>ok</v>
      </c>
      <c r="BC1110" s="37" t="str">
        <f t="shared" si="603"/>
        <v>ok</v>
      </c>
      <c r="BE1110" s="11" t="b">
        <f t="shared" si="604"/>
        <v>0</v>
      </c>
      <c r="BF1110" s="11" t="b">
        <f t="shared" si="605"/>
        <v>0</v>
      </c>
      <c r="BG1110" s="11" t="b">
        <f t="shared" si="606"/>
        <v>0</v>
      </c>
      <c r="BH1110" s="11" t="b">
        <f t="shared" si="607"/>
        <v>0</v>
      </c>
      <c r="BI1110" s="11" t="b">
        <f t="shared" si="608"/>
        <v>0</v>
      </c>
      <c r="BJ1110" s="11">
        <f t="shared" si="609"/>
        <v>34.50247432030126</v>
      </c>
      <c r="BK1110" s="11" t="b">
        <f t="shared" si="610"/>
        <v>0</v>
      </c>
      <c r="BL1110" s="11">
        <f t="shared" si="611"/>
        <v>11.398138837956667</v>
      </c>
      <c r="BM1110" s="11" t="b">
        <f t="shared" si="612"/>
        <v>0</v>
      </c>
      <c r="BN1110" s="11" t="b">
        <f t="shared" si="613"/>
        <v>0</v>
      </c>
      <c r="BO1110" s="11">
        <f t="shared" si="614"/>
        <v>1.8483468385875674</v>
      </c>
      <c r="BP1110" s="11" t="b">
        <f t="shared" si="615"/>
        <v>0</v>
      </c>
      <c r="BQ1110" s="11" t="b">
        <f t="shared" si="616"/>
        <v>0</v>
      </c>
      <c r="BR1110" s="11" t="b">
        <f t="shared" si="617"/>
        <v>0</v>
      </c>
    </row>
    <row r="1111" spans="1:70" s="5" customFormat="1" ht="12.75" customHeight="1" x14ac:dyDescent="0.7">
      <c r="A1111" s="24" t="s">
        <v>2393</v>
      </c>
      <c r="B1111" s="25" t="s">
        <v>2394</v>
      </c>
      <c r="C1111" s="24" t="s">
        <v>84</v>
      </c>
      <c r="D1111" s="26" t="s">
        <v>41</v>
      </c>
      <c r="E1111" s="24" t="s">
        <v>2610</v>
      </c>
      <c r="F1111" s="24" t="s">
        <v>2610</v>
      </c>
      <c r="G1111" s="62" t="s">
        <v>1154</v>
      </c>
      <c r="H1111" s="16">
        <v>172</v>
      </c>
      <c r="I1111" s="16">
        <v>165</v>
      </c>
      <c r="J1111" s="16">
        <v>149</v>
      </c>
      <c r="K1111" s="26"/>
      <c r="L1111" s="26"/>
      <c r="M1111" s="26"/>
      <c r="N1111" s="26"/>
      <c r="O1111" s="40"/>
      <c r="P1111" s="32" t="s">
        <v>80</v>
      </c>
      <c r="Q1111" s="32">
        <v>124</v>
      </c>
      <c r="R1111" s="60">
        <f t="shared" si="582"/>
        <v>0</v>
      </c>
      <c r="S1111" s="27" t="s">
        <v>64</v>
      </c>
      <c r="T1111" s="27"/>
      <c r="U1111" s="28">
        <v>54.5</v>
      </c>
      <c r="V1111" s="30">
        <f t="shared" si="583"/>
        <v>54.5</v>
      </c>
      <c r="W1111" s="29">
        <f t="shared" si="584"/>
        <v>1.1354166666666667</v>
      </c>
      <c r="X1111" s="29">
        <f t="shared" si="585"/>
        <v>33.578300901007481</v>
      </c>
      <c r="Y1111" s="29">
        <f t="shared" si="586"/>
        <v>1.0073490270302243</v>
      </c>
      <c r="Z1111" s="30">
        <f>IF(S1111="",0,VLOOKUP(S1111,[1]!Costo_Twist,2,FALSE)*W1111)</f>
        <v>140.98009137416093</v>
      </c>
      <c r="AA1111" s="31" t="s">
        <v>66</v>
      </c>
      <c r="AB1111" s="31"/>
      <c r="AC1111" s="31">
        <v>5.5</v>
      </c>
      <c r="AD1111" s="34">
        <f t="shared" si="587"/>
        <v>5.5</v>
      </c>
      <c r="AE1111" s="33">
        <f t="shared" si="588"/>
        <v>0.11458333333333333</v>
      </c>
      <c r="AF1111" s="33">
        <f t="shared" si="589"/>
        <v>3.3886358707438737</v>
      </c>
      <c r="AG1111" s="33">
        <f t="shared" si="590"/>
        <v>0.10165907612231621</v>
      </c>
      <c r="AH1111" s="34">
        <f>IF(AA1111="",0,VLOOKUP(AA1111,[1]!Costo_Twist,2,FALSE)*AE1111)</f>
        <v>28.723189027215106</v>
      </c>
      <c r="AI1111" s="35" t="s">
        <v>65</v>
      </c>
      <c r="AJ1111" s="35"/>
      <c r="AK1111" s="35" t="s">
        <v>2411</v>
      </c>
      <c r="AL1111" s="35">
        <f t="shared" si="591"/>
        <v>27</v>
      </c>
      <c r="AM1111" s="29">
        <f t="shared" si="592"/>
        <v>0.5625</v>
      </c>
      <c r="AN1111" s="29">
        <f t="shared" si="593"/>
        <v>16.635121547288108</v>
      </c>
      <c r="AO1111" s="29">
        <f t="shared" si="594"/>
        <v>0.49905364641864325</v>
      </c>
      <c r="AP1111" s="30">
        <f>IF(AI1111="",0,VLOOKUP(AI1111,[1]!Costo_Twist,2,FALSE)*AM1111)</f>
        <v>82.362495194724559</v>
      </c>
      <c r="AQ1111" s="42"/>
      <c r="AR1111" s="42"/>
      <c r="AS1111" s="42"/>
      <c r="AT1111" s="42">
        <f t="shared" si="595"/>
        <v>0</v>
      </c>
      <c r="AU1111" s="43">
        <f t="shared" si="596"/>
        <v>0</v>
      </c>
      <c r="AV1111" s="43">
        <f t="shared" si="597"/>
        <v>0</v>
      </c>
      <c r="AW1111" s="43">
        <f t="shared" si="598"/>
        <v>0</v>
      </c>
      <c r="AX1111" s="44">
        <f>IF(AQ1111="",0,VLOOKUP(AQ1111,[1]!Costo_Twist,2,FALSE)*AU1111)</f>
        <v>0</v>
      </c>
      <c r="AY1111" s="36">
        <f t="shared" si="599"/>
        <v>252.06577559610059</v>
      </c>
      <c r="AZ1111" s="41">
        <f t="shared" si="600"/>
        <v>1.8125</v>
      </c>
      <c r="BA1111" s="37">
        <f t="shared" si="601"/>
        <v>125.8125</v>
      </c>
      <c r="BB1111" s="37" t="str">
        <f t="shared" si="602"/>
        <v>ok</v>
      </c>
      <c r="BC1111" s="37" t="str">
        <f t="shared" si="603"/>
        <v>ok</v>
      </c>
      <c r="BE1111" s="11" t="b">
        <f t="shared" si="604"/>
        <v>0</v>
      </c>
      <c r="BF1111" s="11" t="b">
        <f t="shared" si="605"/>
        <v>0</v>
      </c>
      <c r="BG1111" s="11" t="b">
        <f t="shared" si="606"/>
        <v>0</v>
      </c>
      <c r="BH1111" s="11" t="b">
        <f t="shared" si="607"/>
        <v>0</v>
      </c>
      <c r="BI1111" s="11" t="b">
        <f t="shared" si="608"/>
        <v>0</v>
      </c>
      <c r="BJ1111" s="11" t="b">
        <f t="shared" si="609"/>
        <v>0</v>
      </c>
      <c r="BK1111" s="11" t="b">
        <f t="shared" si="610"/>
        <v>0</v>
      </c>
      <c r="BL1111" s="11">
        <f t="shared" si="611"/>
        <v>33.578300901007481</v>
      </c>
      <c r="BM1111" s="11">
        <f t="shared" si="612"/>
        <v>16.635121547288108</v>
      </c>
      <c r="BN1111" s="11" t="b">
        <f t="shared" si="613"/>
        <v>0</v>
      </c>
      <c r="BO1111" s="11">
        <f t="shared" si="614"/>
        <v>3.3886358707438737</v>
      </c>
      <c r="BP1111" s="11" t="b">
        <f t="shared" si="615"/>
        <v>0</v>
      </c>
      <c r="BQ1111" s="11" t="b">
        <f t="shared" si="616"/>
        <v>0</v>
      </c>
      <c r="BR1111" s="11" t="b">
        <f t="shared" si="617"/>
        <v>0</v>
      </c>
    </row>
    <row r="1112" spans="1:70" s="5" customFormat="1" ht="12.75" customHeight="1" x14ac:dyDescent="0.7">
      <c r="A1112" s="24" t="s">
        <v>2393</v>
      </c>
      <c r="B1112" s="25" t="s">
        <v>2394</v>
      </c>
      <c r="C1112" s="24" t="s">
        <v>84</v>
      </c>
      <c r="D1112" s="26" t="s">
        <v>41</v>
      </c>
      <c r="E1112" s="24" t="s">
        <v>2610</v>
      </c>
      <c r="F1112" s="24" t="s">
        <v>2610</v>
      </c>
      <c r="G1112" s="62" t="s">
        <v>1155</v>
      </c>
      <c r="H1112" s="16">
        <v>133</v>
      </c>
      <c r="I1112" s="16">
        <v>125</v>
      </c>
      <c r="J1112" s="16">
        <v>107</v>
      </c>
      <c r="K1112" s="26"/>
      <c r="L1112" s="26"/>
      <c r="M1112" s="26"/>
      <c r="N1112" s="26"/>
      <c r="O1112" s="40"/>
      <c r="P1112" s="32" t="s">
        <v>81</v>
      </c>
      <c r="Q1112" s="32">
        <v>120</v>
      </c>
      <c r="R1112" s="60">
        <f t="shared" si="582"/>
        <v>0</v>
      </c>
      <c r="S1112" s="27" t="s">
        <v>64</v>
      </c>
      <c r="T1112" s="27"/>
      <c r="U1112" s="27">
        <v>52</v>
      </c>
      <c r="V1112" s="30">
        <f t="shared" si="583"/>
        <v>52</v>
      </c>
      <c r="W1112" s="29">
        <f t="shared" si="584"/>
        <v>1.0833333333333333</v>
      </c>
      <c r="X1112" s="29">
        <f t="shared" si="585"/>
        <v>32.038011868851164</v>
      </c>
      <c r="Y1112" s="29">
        <f t="shared" si="586"/>
        <v>0.96114035606553494</v>
      </c>
      <c r="Z1112" s="30">
        <f>IF(S1112="",0,VLOOKUP(S1112,[1]!Costo_Twist,2,FALSE)*W1112)</f>
        <v>134.51311470562143</v>
      </c>
      <c r="AA1112" s="31" t="s">
        <v>68</v>
      </c>
      <c r="AB1112" s="31"/>
      <c r="AC1112" s="31">
        <v>242.5</v>
      </c>
      <c r="AD1112" s="34">
        <f t="shared" si="587"/>
        <v>242.5</v>
      </c>
      <c r="AE1112" s="33">
        <f t="shared" si="588"/>
        <v>5.052083333333333</v>
      </c>
      <c r="AF1112" s="33">
        <f t="shared" si="589"/>
        <v>149.40803611916169</v>
      </c>
      <c r="AG1112" s="33">
        <f t="shared" si="590"/>
        <v>4.4822410835748503</v>
      </c>
      <c r="AH1112" s="34">
        <f>IF(AA1112="",0,VLOOKUP(AA1112,[1]!Costo_Twist,2,FALSE)*AE1112)</f>
        <v>342.80126612847579</v>
      </c>
      <c r="AI1112" s="35" t="s">
        <v>66</v>
      </c>
      <c r="AJ1112" s="35"/>
      <c r="AK1112" s="35">
        <v>9.5</v>
      </c>
      <c r="AL1112" s="35">
        <f t="shared" si="591"/>
        <v>9.5</v>
      </c>
      <c r="AM1112" s="29">
        <f t="shared" si="592"/>
        <v>0.19791666666666666</v>
      </c>
      <c r="AN1112" s="29">
        <f t="shared" si="593"/>
        <v>5.8530983221939632</v>
      </c>
      <c r="AO1112" s="29">
        <f t="shared" si="594"/>
        <v>0.1755929496658189</v>
      </c>
      <c r="AP1112" s="30">
        <f>IF(AI1112="",0,VLOOKUP(AI1112,[1]!Costo_Twist,2,FALSE)*AM1112)</f>
        <v>49.612781047007914</v>
      </c>
      <c r="AQ1112" s="42"/>
      <c r="AR1112" s="42"/>
      <c r="AS1112" s="42"/>
      <c r="AT1112" s="42">
        <f t="shared" si="595"/>
        <v>0</v>
      </c>
      <c r="AU1112" s="43">
        <f t="shared" si="596"/>
        <v>0</v>
      </c>
      <c r="AV1112" s="43">
        <f t="shared" si="597"/>
        <v>0</v>
      </c>
      <c r="AW1112" s="43">
        <f t="shared" si="598"/>
        <v>0</v>
      </c>
      <c r="AX1112" s="44">
        <f>IF(AQ1112="",0,VLOOKUP(AQ1112,[1]!Costo_Twist,2,FALSE)*AU1112)</f>
        <v>0</v>
      </c>
      <c r="AY1112" s="36">
        <f t="shared" si="599"/>
        <v>526.92716188110512</v>
      </c>
      <c r="AZ1112" s="41">
        <f t="shared" si="600"/>
        <v>6.333333333333333</v>
      </c>
      <c r="BA1112" s="37">
        <f t="shared" si="601"/>
        <v>126.33333333333333</v>
      </c>
      <c r="BB1112" s="37" t="str">
        <f t="shared" si="602"/>
        <v>ok</v>
      </c>
      <c r="BC1112" s="37" t="str">
        <f t="shared" si="603"/>
        <v>ok</v>
      </c>
      <c r="BE1112" s="11" t="b">
        <f t="shared" si="604"/>
        <v>0</v>
      </c>
      <c r="BF1112" s="11" t="b">
        <f t="shared" si="605"/>
        <v>0</v>
      </c>
      <c r="BG1112" s="11" t="b">
        <f t="shared" si="606"/>
        <v>0</v>
      </c>
      <c r="BH1112" s="11" t="b">
        <f t="shared" si="607"/>
        <v>0</v>
      </c>
      <c r="BI1112" s="11" t="b">
        <f t="shared" si="608"/>
        <v>0</v>
      </c>
      <c r="BJ1112" s="11">
        <f t="shared" si="609"/>
        <v>149.40803611916169</v>
      </c>
      <c r="BK1112" s="11" t="b">
        <f t="shared" si="610"/>
        <v>0</v>
      </c>
      <c r="BL1112" s="11">
        <f t="shared" si="611"/>
        <v>32.038011868851164</v>
      </c>
      <c r="BM1112" s="11" t="b">
        <f t="shared" si="612"/>
        <v>0</v>
      </c>
      <c r="BN1112" s="11" t="b">
        <f t="shared" si="613"/>
        <v>0</v>
      </c>
      <c r="BO1112" s="11">
        <f t="shared" si="614"/>
        <v>5.8530983221939632</v>
      </c>
      <c r="BP1112" s="11" t="b">
        <f t="shared" si="615"/>
        <v>0</v>
      </c>
      <c r="BQ1112" s="11" t="b">
        <f t="shared" si="616"/>
        <v>0</v>
      </c>
      <c r="BR1112" s="11" t="b">
        <f t="shared" si="617"/>
        <v>0</v>
      </c>
    </row>
    <row r="1113" spans="1:70" s="5" customFormat="1" ht="12.75" customHeight="1" x14ac:dyDescent="0.7">
      <c r="A1113" s="24" t="s">
        <v>2393</v>
      </c>
      <c r="B1113" s="25" t="s">
        <v>2394</v>
      </c>
      <c r="C1113" s="24" t="s">
        <v>84</v>
      </c>
      <c r="D1113" s="26" t="s">
        <v>41</v>
      </c>
      <c r="E1113" s="24" t="s">
        <v>2610</v>
      </c>
      <c r="F1113" s="24" t="s">
        <v>2610</v>
      </c>
      <c r="G1113" s="62" t="s">
        <v>1156</v>
      </c>
      <c r="H1113" s="16">
        <v>247</v>
      </c>
      <c r="I1113" s="16">
        <v>246</v>
      </c>
      <c r="J1113" s="16">
        <v>234</v>
      </c>
      <c r="K1113" s="26"/>
      <c r="L1113" s="26"/>
      <c r="M1113" s="26"/>
      <c r="N1113" s="26"/>
      <c r="O1113" s="40"/>
      <c r="P1113" s="32" t="s">
        <v>79</v>
      </c>
      <c r="Q1113" s="32">
        <v>128</v>
      </c>
      <c r="R1113" s="60">
        <f t="shared" si="582"/>
        <v>0</v>
      </c>
      <c r="S1113" s="27" t="s">
        <v>68</v>
      </c>
      <c r="T1113" s="27"/>
      <c r="U1113" s="27" t="s">
        <v>2404</v>
      </c>
      <c r="V1113" s="30">
        <f t="shared" si="583"/>
        <v>7</v>
      </c>
      <c r="W1113" s="29">
        <f t="shared" si="584"/>
        <v>0.14583333333333334</v>
      </c>
      <c r="X1113" s="29">
        <f t="shared" si="585"/>
        <v>4.3128092900376576</v>
      </c>
      <c r="Y1113" s="29">
        <f t="shared" si="586"/>
        <v>0.12938427870112973</v>
      </c>
      <c r="Z1113" s="30">
        <f>IF(S1113="",0,VLOOKUP(S1113,[1]!Costo_Twist,2,FALSE)*W1113)</f>
        <v>9.8952942799972394</v>
      </c>
      <c r="AA1113" s="31"/>
      <c r="AB1113" s="31"/>
      <c r="AC1113" s="31"/>
      <c r="AD1113" s="34">
        <f t="shared" si="587"/>
        <v>0</v>
      </c>
      <c r="AE1113" s="33">
        <f t="shared" si="588"/>
        <v>0</v>
      </c>
      <c r="AF1113" s="33">
        <f t="shared" si="589"/>
        <v>0</v>
      </c>
      <c r="AG1113" s="33">
        <f t="shared" si="590"/>
        <v>0</v>
      </c>
      <c r="AH1113" s="34">
        <f>IF(AA1113="",0,VLOOKUP(AA1113,[1]!Costo_Twist,2,FALSE)*AE1113)</f>
        <v>0</v>
      </c>
      <c r="AI1113" s="35"/>
      <c r="AJ1113" s="35"/>
      <c r="AK1113" s="35"/>
      <c r="AL1113" s="35">
        <f t="shared" si="591"/>
        <v>0</v>
      </c>
      <c r="AM1113" s="29">
        <f t="shared" si="592"/>
        <v>0</v>
      </c>
      <c r="AN1113" s="29">
        <f t="shared" si="593"/>
        <v>0</v>
      </c>
      <c r="AO1113" s="29">
        <f t="shared" si="594"/>
        <v>0</v>
      </c>
      <c r="AP1113" s="30">
        <f>IF(AI1113="",0,VLOOKUP(AI1113,[1]!Costo_Twist,2,FALSE)*AM1113)</f>
        <v>0</v>
      </c>
      <c r="AQ1113" s="42"/>
      <c r="AR1113" s="42"/>
      <c r="AS1113" s="42"/>
      <c r="AT1113" s="42">
        <f t="shared" si="595"/>
        <v>0</v>
      </c>
      <c r="AU1113" s="43">
        <f t="shared" si="596"/>
        <v>0</v>
      </c>
      <c r="AV1113" s="43">
        <f t="shared" si="597"/>
        <v>0</v>
      </c>
      <c r="AW1113" s="43">
        <f t="shared" si="598"/>
        <v>0</v>
      </c>
      <c r="AX1113" s="44">
        <f>IF(AQ1113="",0,VLOOKUP(AQ1113,[1]!Costo_Twist,2,FALSE)*AU1113)</f>
        <v>0</v>
      </c>
      <c r="AY1113" s="36">
        <f t="shared" si="599"/>
        <v>9.8952942799972394</v>
      </c>
      <c r="AZ1113" s="41">
        <f t="shared" si="600"/>
        <v>0.14583333333333334</v>
      </c>
      <c r="BA1113" s="37">
        <f t="shared" si="601"/>
        <v>128.14583333333334</v>
      </c>
      <c r="BB1113" s="37" t="str">
        <f t="shared" si="602"/>
        <v>ok</v>
      </c>
      <c r="BC1113" s="37" t="str">
        <f t="shared" si="603"/>
        <v>ok</v>
      </c>
      <c r="BE1113" s="11" t="b">
        <f t="shared" si="604"/>
        <v>0</v>
      </c>
      <c r="BF1113" s="11" t="b">
        <f t="shared" si="605"/>
        <v>0</v>
      </c>
      <c r="BG1113" s="11" t="b">
        <f t="shared" si="606"/>
        <v>0</v>
      </c>
      <c r="BH1113" s="11" t="b">
        <f t="shared" si="607"/>
        <v>0</v>
      </c>
      <c r="BI1113" s="11" t="b">
        <f t="shared" si="608"/>
        <v>0</v>
      </c>
      <c r="BJ1113" s="11">
        <f t="shared" si="609"/>
        <v>4.3128092900376576</v>
      </c>
      <c r="BK1113" s="11" t="b">
        <f t="shared" si="610"/>
        <v>0</v>
      </c>
      <c r="BL1113" s="11" t="b">
        <f t="shared" si="611"/>
        <v>0</v>
      </c>
      <c r="BM1113" s="11" t="b">
        <f t="shared" si="612"/>
        <v>0</v>
      </c>
      <c r="BN1113" s="11" t="b">
        <f t="shared" si="613"/>
        <v>0</v>
      </c>
      <c r="BO1113" s="11" t="b">
        <f t="shared" si="614"/>
        <v>0</v>
      </c>
      <c r="BP1113" s="11" t="b">
        <f t="shared" si="615"/>
        <v>0</v>
      </c>
      <c r="BQ1113" s="11" t="b">
        <f t="shared" si="616"/>
        <v>0</v>
      </c>
      <c r="BR1113" s="11" t="b">
        <f t="shared" si="617"/>
        <v>0</v>
      </c>
    </row>
    <row r="1114" spans="1:70" s="5" customFormat="1" ht="12.75" customHeight="1" x14ac:dyDescent="0.7">
      <c r="A1114" s="24" t="s">
        <v>2393</v>
      </c>
      <c r="B1114" s="25" t="s">
        <v>2394</v>
      </c>
      <c r="C1114" s="24" t="s">
        <v>84</v>
      </c>
      <c r="D1114" s="26" t="s">
        <v>41</v>
      </c>
      <c r="E1114" s="24" t="s">
        <v>2610</v>
      </c>
      <c r="F1114" s="24" t="s">
        <v>2610</v>
      </c>
      <c r="G1114" s="62" t="s">
        <v>1157</v>
      </c>
      <c r="H1114" s="16">
        <v>230</v>
      </c>
      <c r="I1114" s="16">
        <v>227</v>
      </c>
      <c r="J1114" s="16">
        <v>215</v>
      </c>
      <c r="K1114" s="26"/>
      <c r="L1114" s="26"/>
      <c r="M1114" s="26"/>
      <c r="N1114" s="26"/>
      <c r="O1114" s="40"/>
      <c r="P1114" s="32" t="s">
        <v>79</v>
      </c>
      <c r="Q1114" s="32">
        <v>128</v>
      </c>
      <c r="R1114" s="60">
        <f t="shared" si="582"/>
        <v>0</v>
      </c>
      <c r="S1114" s="27" t="s">
        <v>73</v>
      </c>
      <c r="T1114" s="27"/>
      <c r="U1114" s="27">
        <v>0.5</v>
      </c>
      <c r="V1114" s="30">
        <f t="shared" si="583"/>
        <v>0.5</v>
      </c>
      <c r="W1114" s="29">
        <f t="shared" si="584"/>
        <v>1.0416666666666666E-2</v>
      </c>
      <c r="X1114" s="29">
        <f t="shared" si="585"/>
        <v>0.30805780643126124</v>
      </c>
      <c r="Y1114" s="29">
        <f t="shared" si="586"/>
        <v>9.2417341929378373E-3</v>
      </c>
      <c r="Z1114" s="30">
        <f>IF(S1114="",0,VLOOKUP(S1114,[1]!Costo_Twist,2,FALSE)*W1114)</f>
        <v>1.3637310130013502</v>
      </c>
      <c r="AA1114" s="31" t="s">
        <v>68</v>
      </c>
      <c r="AB1114" s="31"/>
      <c r="AC1114" s="31" t="s">
        <v>2421</v>
      </c>
      <c r="AD1114" s="34">
        <f t="shared" si="587"/>
        <v>18</v>
      </c>
      <c r="AE1114" s="33">
        <f t="shared" si="588"/>
        <v>0.375</v>
      </c>
      <c r="AF1114" s="33">
        <f t="shared" si="589"/>
        <v>11.090081031525404</v>
      </c>
      <c r="AG1114" s="33">
        <f t="shared" si="590"/>
        <v>0.33270243094576213</v>
      </c>
      <c r="AH1114" s="34">
        <f>IF(AA1114="",0,VLOOKUP(AA1114,[1]!Costo_Twist,2,FALSE)*AE1114)</f>
        <v>25.445042434278616</v>
      </c>
      <c r="AI1114" s="35" t="s">
        <v>71</v>
      </c>
      <c r="AJ1114" s="35"/>
      <c r="AK1114" s="35" t="s">
        <v>2397</v>
      </c>
      <c r="AL1114" s="35">
        <f t="shared" si="591"/>
        <v>2</v>
      </c>
      <c r="AM1114" s="29">
        <f t="shared" si="592"/>
        <v>4.1666666666666664E-2</v>
      </c>
      <c r="AN1114" s="29">
        <f t="shared" si="593"/>
        <v>1.232231225725045</v>
      </c>
      <c r="AO1114" s="29">
        <f t="shared" si="594"/>
        <v>3.6966936771751349E-2</v>
      </c>
      <c r="AP1114" s="30">
        <f>IF(AI1114="",0,VLOOKUP(AI1114,[1]!Costo_Twist,2,FALSE)*AM1114)</f>
        <v>12.104242442164196</v>
      </c>
      <c r="AQ1114" s="42"/>
      <c r="AR1114" s="42"/>
      <c r="AS1114" s="42"/>
      <c r="AT1114" s="42">
        <f t="shared" si="595"/>
        <v>0</v>
      </c>
      <c r="AU1114" s="43">
        <f t="shared" si="596"/>
        <v>0</v>
      </c>
      <c r="AV1114" s="43">
        <f t="shared" si="597"/>
        <v>0</v>
      </c>
      <c r="AW1114" s="43">
        <f t="shared" si="598"/>
        <v>0</v>
      </c>
      <c r="AX1114" s="44">
        <f>IF(AQ1114="",0,VLOOKUP(AQ1114,[1]!Costo_Twist,2,FALSE)*AU1114)</f>
        <v>0</v>
      </c>
      <c r="AY1114" s="36">
        <f t="shared" si="599"/>
        <v>38.913015889444161</v>
      </c>
      <c r="AZ1114" s="41">
        <f t="shared" si="600"/>
        <v>0.42708333333333337</v>
      </c>
      <c r="BA1114" s="37">
        <f t="shared" si="601"/>
        <v>128.42708333333334</v>
      </c>
      <c r="BB1114" s="37" t="str">
        <f t="shared" si="602"/>
        <v>ok</v>
      </c>
      <c r="BC1114" s="37" t="str">
        <f t="shared" si="603"/>
        <v>ok</v>
      </c>
      <c r="BE1114" s="11" t="b">
        <f t="shared" si="604"/>
        <v>0</v>
      </c>
      <c r="BF1114" s="11" t="b">
        <f t="shared" si="605"/>
        <v>0</v>
      </c>
      <c r="BG1114" s="11" t="b">
        <f t="shared" si="606"/>
        <v>0</v>
      </c>
      <c r="BH1114" s="11">
        <f t="shared" si="607"/>
        <v>0.30805780643126124</v>
      </c>
      <c r="BI1114" s="11" t="b">
        <f t="shared" si="608"/>
        <v>0</v>
      </c>
      <c r="BJ1114" s="11">
        <f t="shared" si="609"/>
        <v>11.090081031525404</v>
      </c>
      <c r="BK1114" s="11">
        <f t="shared" si="610"/>
        <v>1.232231225725045</v>
      </c>
      <c r="BL1114" s="11" t="b">
        <f t="shared" si="611"/>
        <v>0</v>
      </c>
      <c r="BM1114" s="11" t="b">
        <f t="shared" si="612"/>
        <v>0</v>
      </c>
      <c r="BN1114" s="11" t="b">
        <f t="shared" si="613"/>
        <v>0</v>
      </c>
      <c r="BO1114" s="11" t="b">
        <f t="shared" si="614"/>
        <v>0</v>
      </c>
      <c r="BP1114" s="11" t="b">
        <f t="shared" si="615"/>
        <v>0</v>
      </c>
      <c r="BQ1114" s="11" t="b">
        <f t="shared" si="616"/>
        <v>0</v>
      </c>
      <c r="BR1114" s="11" t="b">
        <f t="shared" si="617"/>
        <v>0</v>
      </c>
    </row>
    <row r="1115" spans="1:70" s="5" customFormat="1" ht="12.75" customHeight="1" x14ac:dyDescent="0.7">
      <c r="A1115" s="24" t="s">
        <v>2393</v>
      </c>
      <c r="B1115" s="25" t="s">
        <v>2394</v>
      </c>
      <c r="C1115" s="24" t="s">
        <v>84</v>
      </c>
      <c r="D1115" s="26" t="s">
        <v>41</v>
      </c>
      <c r="E1115" s="24" t="s">
        <v>2610</v>
      </c>
      <c r="F1115" s="24" t="s">
        <v>2610</v>
      </c>
      <c r="G1115" s="62" t="s">
        <v>1158</v>
      </c>
      <c r="H1115" s="16">
        <v>209</v>
      </c>
      <c r="I1115" s="16">
        <v>206</v>
      </c>
      <c r="J1115" s="16">
        <v>194</v>
      </c>
      <c r="K1115" s="26"/>
      <c r="L1115" s="26"/>
      <c r="M1115" s="26"/>
      <c r="N1115" s="26"/>
      <c r="O1115" s="40"/>
      <c r="P1115" s="32" t="s">
        <v>79</v>
      </c>
      <c r="Q1115" s="32">
        <v>128</v>
      </c>
      <c r="R1115" s="60">
        <f t="shared" si="582"/>
        <v>0</v>
      </c>
      <c r="S1115" s="27" t="s">
        <v>64</v>
      </c>
      <c r="T1115" s="27"/>
      <c r="U1115" s="28" t="s">
        <v>2414</v>
      </c>
      <c r="V1115" s="30">
        <f t="shared" si="583"/>
        <v>15</v>
      </c>
      <c r="W1115" s="29">
        <f t="shared" si="584"/>
        <v>0.3125</v>
      </c>
      <c r="X1115" s="29">
        <f t="shared" si="585"/>
        <v>9.2417341929378374</v>
      </c>
      <c r="Y1115" s="29">
        <f t="shared" si="586"/>
        <v>0.27725202578813513</v>
      </c>
      <c r="Z1115" s="30">
        <f>IF(S1115="",0,VLOOKUP(S1115,[1]!Costo_Twist,2,FALSE)*W1115)</f>
        <v>38.801860011236954</v>
      </c>
      <c r="AA1115" s="31" t="s">
        <v>66</v>
      </c>
      <c r="AB1115" s="31"/>
      <c r="AC1115" s="31" t="s">
        <v>2395</v>
      </c>
      <c r="AD1115" s="34">
        <f t="shared" si="587"/>
        <v>1</v>
      </c>
      <c r="AE1115" s="33">
        <f t="shared" si="588"/>
        <v>2.0833333333333332E-2</v>
      </c>
      <c r="AF1115" s="33">
        <f t="shared" si="589"/>
        <v>0.61611561286252248</v>
      </c>
      <c r="AG1115" s="33">
        <f t="shared" si="590"/>
        <v>1.8483468385875675E-2</v>
      </c>
      <c r="AH1115" s="34">
        <f>IF(AA1115="",0,VLOOKUP(AA1115,[1]!Costo_Twist,2,FALSE)*AE1115)</f>
        <v>5.2223980049482011</v>
      </c>
      <c r="AI1115" s="35" t="s">
        <v>65</v>
      </c>
      <c r="AJ1115" s="35"/>
      <c r="AK1115" s="35">
        <v>7.5</v>
      </c>
      <c r="AL1115" s="35">
        <f t="shared" si="591"/>
        <v>7.5</v>
      </c>
      <c r="AM1115" s="29">
        <f t="shared" si="592"/>
        <v>0.15625</v>
      </c>
      <c r="AN1115" s="29">
        <f t="shared" si="593"/>
        <v>4.6208670964689187</v>
      </c>
      <c r="AO1115" s="29">
        <f t="shared" si="594"/>
        <v>0.13862601289406756</v>
      </c>
      <c r="AP1115" s="30">
        <f>IF(AI1115="",0,VLOOKUP(AI1115,[1]!Costo_Twist,2,FALSE)*AM1115)</f>
        <v>22.878470887423489</v>
      </c>
      <c r="AQ1115" s="42"/>
      <c r="AR1115" s="42"/>
      <c r="AS1115" s="42"/>
      <c r="AT1115" s="42">
        <f t="shared" si="595"/>
        <v>0</v>
      </c>
      <c r="AU1115" s="43">
        <f t="shared" si="596"/>
        <v>0</v>
      </c>
      <c r="AV1115" s="43">
        <f t="shared" si="597"/>
        <v>0</v>
      </c>
      <c r="AW1115" s="43">
        <f t="shared" si="598"/>
        <v>0</v>
      </c>
      <c r="AX1115" s="44">
        <f>IF(AQ1115="",0,VLOOKUP(AQ1115,[1]!Costo_Twist,2,FALSE)*AU1115)</f>
        <v>0</v>
      </c>
      <c r="AY1115" s="36">
        <f t="shared" si="599"/>
        <v>66.902728903608647</v>
      </c>
      <c r="AZ1115" s="41">
        <f t="shared" si="600"/>
        <v>0.48958333333333331</v>
      </c>
      <c r="BA1115" s="37">
        <f t="shared" si="601"/>
        <v>128.48958333333334</v>
      </c>
      <c r="BB1115" s="37" t="str">
        <f t="shared" si="602"/>
        <v>ok</v>
      </c>
      <c r="BC1115" s="37" t="str">
        <f t="shared" si="603"/>
        <v>ok</v>
      </c>
      <c r="BE1115" s="11" t="b">
        <f t="shared" si="604"/>
        <v>0</v>
      </c>
      <c r="BF1115" s="11" t="b">
        <f t="shared" si="605"/>
        <v>0</v>
      </c>
      <c r="BG1115" s="11" t="b">
        <f t="shared" si="606"/>
        <v>0</v>
      </c>
      <c r="BH1115" s="11" t="b">
        <f t="shared" si="607"/>
        <v>0</v>
      </c>
      <c r="BI1115" s="11" t="b">
        <f t="shared" si="608"/>
        <v>0</v>
      </c>
      <c r="BJ1115" s="11" t="b">
        <f t="shared" si="609"/>
        <v>0</v>
      </c>
      <c r="BK1115" s="11" t="b">
        <f t="shared" si="610"/>
        <v>0</v>
      </c>
      <c r="BL1115" s="11">
        <f t="shared" si="611"/>
        <v>9.2417341929378374</v>
      </c>
      <c r="BM1115" s="11">
        <f t="shared" si="612"/>
        <v>4.6208670964689187</v>
      </c>
      <c r="BN1115" s="11" t="b">
        <f t="shared" si="613"/>
        <v>0</v>
      </c>
      <c r="BO1115" s="11">
        <f t="shared" si="614"/>
        <v>0.61611561286252248</v>
      </c>
      <c r="BP1115" s="11" t="b">
        <f t="shared" si="615"/>
        <v>0</v>
      </c>
      <c r="BQ1115" s="11" t="b">
        <f t="shared" si="616"/>
        <v>0</v>
      </c>
      <c r="BR1115" s="11" t="b">
        <f t="shared" si="617"/>
        <v>0</v>
      </c>
    </row>
    <row r="1116" spans="1:70" s="5" customFormat="1" ht="12.75" customHeight="1" x14ac:dyDescent="0.7">
      <c r="A1116" s="24" t="s">
        <v>2393</v>
      </c>
      <c r="B1116" s="25" t="s">
        <v>2394</v>
      </c>
      <c r="C1116" s="24" t="s">
        <v>84</v>
      </c>
      <c r="D1116" s="26" t="s">
        <v>41</v>
      </c>
      <c r="E1116" s="24" t="s">
        <v>2610</v>
      </c>
      <c r="F1116" s="24" t="s">
        <v>2610</v>
      </c>
      <c r="G1116" s="62" t="s">
        <v>1159</v>
      </c>
      <c r="H1116" s="16">
        <v>196</v>
      </c>
      <c r="I1116" s="16">
        <v>191</v>
      </c>
      <c r="J1116" s="16">
        <v>175</v>
      </c>
      <c r="K1116" s="26"/>
      <c r="L1116" s="26"/>
      <c r="M1116" s="26"/>
      <c r="N1116" s="26"/>
      <c r="O1116" s="40"/>
      <c r="P1116" s="32" t="s">
        <v>80</v>
      </c>
      <c r="Q1116" s="32">
        <v>124</v>
      </c>
      <c r="R1116" s="60">
        <f t="shared" si="582"/>
        <v>0</v>
      </c>
      <c r="S1116" s="27" t="s">
        <v>64</v>
      </c>
      <c r="T1116" s="27"/>
      <c r="U1116" s="28">
        <v>22.5</v>
      </c>
      <c r="V1116" s="30">
        <f t="shared" si="583"/>
        <v>22.5</v>
      </c>
      <c r="W1116" s="29">
        <f t="shared" si="584"/>
        <v>0.46875</v>
      </c>
      <c r="X1116" s="29">
        <f t="shared" si="585"/>
        <v>13.862601289406756</v>
      </c>
      <c r="Y1116" s="29">
        <f t="shared" si="586"/>
        <v>0.41587803868220269</v>
      </c>
      <c r="Z1116" s="30">
        <f>IF(S1116="",0,VLOOKUP(S1116,[1]!Costo_Twist,2,FALSE)*W1116)</f>
        <v>58.202790016855424</v>
      </c>
      <c r="AA1116" s="31" t="s">
        <v>66</v>
      </c>
      <c r="AB1116" s="31"/>
      <c r="AC1116" s="31" t="s">
        <v>2397</v>
      </c>
      <c r="AD1116" s="34">
        <f t="shared" si="587"/>
        <v>2</v>
      </c>
      <c r="AE1116" s="33">
        <f t="shared" si="588"/>
        <v>4.1666666666666664E-2</v>
      </c>
      <c r="AF1116" s="33">
        <f t="shared" si="589"/>
        <v>1.232231225725045</v>
      </c>
      <c r="AG1116" s="33">
        <f t="shared" si="590"/>
        <v>3.6966936771751349E-2</v>
      </c>
      <c r="AH1116" s="34">
        <f>IF(AA1116="",0,VLOOKUP(AA1116,[1]!Costo_Twist,2,FALSE)*AE1116)</f>
        <v>10.444796009896402</v>
      </c>
      <c r="AI1116" s="35" t="s">
        <v>65</v>
      </c>
      <c r="AJ1116" s="35"/>
      <c r="AK1116" s="35" t="s">
        <v>2428</v>
      </c>
      <c r="AL1116" s="35">
        <f t="shared" si="591"/>
        <v>11</v>
      </c>
      <c r="AM1116" s="29">
        <f t="shared" si="592"/>
        <v>0.22916666666666666</v>
      </c>
      <c r="AN1116" s="29">
        <f t="shared" si="593"/>
        <v>6.7772717414877475</v>
      </c>
      <c r="AO1116" s="29">
        <f t="shared" si="594"/>
        <v>0.20331815224463243</v>
      </c>
      <c r="AP1116" s="30">
        <f>IF(AI1116="",0,VLOOKUP(AI1116,[1]!Costo_Twist,2,FALSE)*AM1116)</f>
        <v>33.555090634887783</v>
      </c>
      <c r="AQ1116" s="42"/>
      <c r="AR1116" s="42"/>
      <c r="AS1116" s="42"/>
      <c r="AT1116" s="42">
        <f t="shared" si="595"/>
        <v>0</v>
      </c>
      <c r="AU1116" s="43">
        <f t="shared" si="596"/>
        <v>0</v>
      </c>
      <c r="AV1116" s="43">
        <f t="shared" si="597"/>
        <v>0</v>
      </c>
      <c r="AW1116" s="43">
        <f t="shared" si="598"/>
        <v>0</v>
      </c>
      <c r="AX1116" s="44">
        <f>IF(AQ1116="",0,VLOOKUP(AQ1116,[1]!Costo_Twist,2,FALSE)*AU1116)</f>
        <v>0</v>
      </c>
      <c r="AY1116" s="36">
        <f t="shared" si="599"/>
        <v>102.2026766616396</v>
      </c>
      <c r="AZ1116" s="41">
        <f t="shared" si="600"/>
        <v>0.73958333333333326</v>
      </c>
      <c r="BA1116" s="37">
        <f t="shared" si="601"/>
        <v>124.73958333333333</v>
      </c>
      <c r="BB1116" s="37" t="str">
        <f t="shared" si="602"/>
        <v>ok</v>
      </c>
      <c r="BC1116" s="37" t="str">
        <f t="shared" si="603"/>
        <v>ok</v>
      </c>
      <c r="BE1116" s="11" t="b">
        <f t="shared" si="604"/>
        <v>0</v>
      </c>
      <c r="BF1116" s="11" t="b">
        <f t="shared" si="605"/>
        <v>0</v>
      </c>
      <c r="BG1116" s="11" t="b">
        <f t="shared" si="606"/>
        <v>0</v>
      </c>
      <c r="BH1116" s="11" t="b">
        <f t="shared" si="607"/>
        <v>0</v>
      </c>
      <c r="BI1116" s="11" t="b">
        <f t="shared" si="608"/>
        <v>0</v>
      </c>
      <c r="BJ1116" s="11" t="b">
        <f t="shared" si="609"/>
        <v>0</v>
      </c>
      <c r="BK1116" s="11" t="b">
        <f t="shared" si="610"/>
        <v>0</v>
      </c>
      <c r="BL1116" s="11">
        <f t="shared" si="611"/>
        <v>13.862601289406756</v>
      </c>
      <c r="BM1116" s="11">
        <f t="shared" si="612"/>
        <v>6.7772717414877475</v>
      </c>
      <c r="BN1116" s="11" t="b">
        <f t="shared" si="613"/>
        <v>0</v>
      </c>
      <c r="BO1116" s="11">
        <f t="shared" si="614"/>
        <v>1.232231225725045</v>
      </c>
      <c r="BP1116" s="11" t="b">
        <f t="shared" si="615"/>
        <v>0</v>
      </c>
      <c r="BQ1116" s="11" t="b">
        <f t="shared" si="616"/>
        <v>0</v>
      </c>
      <c r="BR1116" s="11" t="b">
        <f t="shared" si="617"/>
        <v>0</v>
      </c>
    </row>
    <row r="1117" spans="1:70" s="5" customFormat="1" ht="12.75" customHeight="1" x14ac:dyDescent="0.7">
      <c r="A1117" s="24" t="s">
        <v>2393</v>
      </c>
      <c r="B1117" s="25" t="s">
        <v>2394</v>
      </c>
      <c r="C1117" s="24" t="s">
        <v>84</v>
      </c>
      <c r="D1117" s="26" t="s">
        <v>41</v>
      </c>
      <c r="E1117" s="24" t="s">
        <v>2610</v>
      </c>
      <c r="F1117" s="24" t="s">
        <v>2610</v>
      </c>
      <c r="G1117" s="62" t="s">
        <v>1160</v>
      </c>
      <c r="H1117" s="16">
        <v>172</v>
      </c>
      <c r="I1117" s="16">
        <v>164</v>
      </c>
      <c r="J1117" s="16">
        <v>148</v>
      </c>
      <c r="K1117" s="26"/>
      <c r="L1117" s="26"/>
      <c r="M1117" s="26"/>
      <c r="N1117" s="26"/>
      <c r="O1117" s="40"/>
      <c r="P1117" s="32" t="s">
        <v>81</v>
      </c>
      <c r="Q1117" s="32">
        <v>120</v>
      </c>
      <c r="R1117" s="60">
        <f t="shared" si="582"/>
        <v>0</v>
      </c>
      <c r="S1117" s="27" t="s">
        <v>64</v>
      </c>
      <c r="T1117" s="27"/>
      <c r="U1117" s="28" t="s">
        <v>2413</v>
      </c>
      <c r="V1117" s="30">
        <f t="shared" si="583"/>
        <v>30</v>
      </c>
      <c r="W1117" s="29">
        <f t="shared" si="584"/>
        <v>0.625</v>
      </c>
      <c r="X1117" s="29">
        <f t="shared" si="585"/>
        <v>18.483468385875675</v>
      </c>
      <c r="Y1117" s="29">
        <f t="shared" si="586"/>
        <v>0.55450405157627025</v>
      </c>
      <c r="Z1117" s="30">
        <f>IF(S1117="",0,VLOOKUP(S1117,[1]!Costo_Twist,2,FALSE)*W1117)</f>
        <v>77.603720022473908</v>
      </c>
      <c r="AA1117" s="31" t="s">
        <v>66</v>
      </c>
      <c r="AB1117" s="31"/>
      <c r="AC1117" s="31">
        <v>3.5</v>
      </c>
      <c r="AD1117" s="34">
        <f t="shared" si="587"/>
        <v>3.5</v>
      </c>
      <c r="AE1117" s="33">
        <f t="shared" si="588"/>
        <v>7.2916666666666671E-2</v>
      </c>
      <c r="AF1117" s="33">
        <f t="shared" si="589"/>
        <v>2.1564046450188288</v>
      </c>
      <c r="AG1117" s="33">
        <f t="shared" si="590"/>
        <v>6.4692139350564865E-2</v>
      </c>
      <c r="AH1117" s="34">
        <f>IF(AA1117="",0,VLOOKUP(AA1117,[1]!Costo_Twist,2,FALSE)*AE1117)</f>
        <v>18.278393017318706</v>
      </c>
      <c r="AI1117" s="35" t="s">
        <v>65</v>
      </c>
      <c r="AJ1117" s="35"/>
      <c r="AK1117" s="35">
        <v>15.5</v>
      </c>
      <c r="AL1117" s="35">
        <f t="shared" si="591"/>
        <v>15.5</v>
      </c>
      <c r="AM1117" s="29">
        <f t="shared" si="592"/>
        <v>0.32291666666666669</v>
      </c>
      <c r="AN1117" s="29">
        <f t="shared" si="593"/>
        <v>9.5497919993690985</v>
      </c>
      <c r="AO1117" s="29">
        <f t="shared" si="594"/>
        <v>0.28649375998107296</v>
      </c>
      <c r="AP1117" s="30">
        <f>IF(AI1117="",0,VLOOKUP(AI1117,[1]!Costo_Twist,2,FALSE)*AM1117)</f>
        <v>47.282173167341874</v>
      </c>
      <c r="AQ1117" s="42"/>
      <c r="AR1117" s="42"/>
      <c r="AS1117" s="42"/>
      <c r="AT1117" s="42">
        <f t="shared" si="595"/>
        <v>0</v>
      </c>
      <c r="AU1117" s="43">
        <f t="shared" si="596"/>
        <v>0</v>
      </c>
      <c r="AV1117" s="43">
        <f t="shared" si="597"/>
        <v>0</v>
      </c>
      <c r="AW1117" s="43">
        <f t="shared" si="598"/>
        <v>0</v>
      </c>
      <c r="AX1117" s="44">
        <f>IF(AQ1117="",0,VLOOKUP(AQ1117,[1]!Costo_Twist,2,FALSE)*AU1117)</f>
        <v>0</v>
      </c>
      <c r="AY1117" s="36">
        <f t="shared" si="599"/>
        <v>143.1642862071345</v>
      </c>
      <c r="AZ1117" s="41">
        <f t="shared" si="600"/>
        <v>1.0208333333333333</v>
      </c>
      <c r="BA1117" s="37">
        <f t="shared" si="601"/>
        <v>121.02083333333333</v>
      </c>
      <c r="BB1117" s="37" t="str">
        <f t="shared" si="602"/>
        <v>ok</v>
      </c>
      <c r="BC1117" s="37" t="str">
        <f t="shared" si="603"/>
        <v>ok</v>
      </c>
      <c r="BE1117" s="11" t="b">
        <f t="shared" si="604"/>
        <v>0</v>
      </c>
      <c r="BF1117" s="11" t="b">
        <f t="shared" si="605"/>
        <v>0</v>
      </c>
      <c r="BG1117" s="11" t="b">
        <f t="shared" si="606"/>
        <v>0</v>
      </c>
      <c r="BH1117" s="11" t="b">
        <f t="shared" si="607"/>
        <v>0</v>
      </c>
      <c r="BI1117" s="11" t="b">
        <f t="shared" si="608"/>
        <v>0</v>
      </c>
      <c r="BJ1117" s="11" t="b">
        <f t="shared" si="609"/>
        <v>0</v>
      </c>
      <c r="BK1117" s="11" t="b">
        <f t="shared" si="610"/>
        <v>0</v>
      </c>
      <c r="BL1117" s="11">
        <f t="shared" si="611"/>
        <v>18.483468385875675</v>
      </c>
      <c r="BM1117" s="11">
        <f t="shared" si="612"/>
        <v>9.5497919993690985</v>
      </c>
      <c r="BN1117" s="11" t="b">
        <f t="shared" si="613"/>
        <v>0</v>
      </c>
      <c r="BO1117" s="11">
        <f t="shared" si="614"/>
        <v>2.1564046450188288</v>
      </c>
      <c r="BP1117" s="11" t="b">
        <f t="shared" si="615"/>
        <v>0</v>
      </c>
      <c r="BQ1117" s="11" t="b">
        <f t="shared" si="616"/>
        <v>0</v>
      </c>
      <c r="BR1117" s="11" t="b">
        <f t="shared" si="617"/>
        <v>0</v>
      </c>
    </row>
    <row r="1118" spans="1:70" s="5" customFormat="1" ht="12.75" customHeight="1" x14ac:dyDescent="0.7">
      <c r="A1118" s="24" t="s">
        <v>2393</v>
      </c>
      <c r="B1118" s="25" t="s">
        <v>2394</v>
      </c>
      <c r="C1118" s="24" t="s">
        <v>84</v>
      </c>
      <c r="D1118" s="26" t="s">
        <v>41</v>
      </c>
      <c r="E1118" s="24" t="s">
        <v>2610</v>
      </c>
      <c r="F1118" s="24" t="s">
        <v>2610</v>
      </c>
      <c r="G1118" s="62" t="s">
        <v>1161</v>
      </c>
      <c r="H1118" s="16">
        <v>132</v>
      </c>
      <c r="I1118" s="16">
        <v>123</v>
      </c>
      <c r="J1118" s="16">
        <v>108</v>
      </c>
      <c r="K1118" s="26"/>
      <c r="L1118" s="26"/>
      <c r="M1118" s="26"/>
      <c r="N1118" s="26"/>
      <c r="O1118" s="40"/>
      <c r="P1118" s="32" t="s">
        <v>81</v>
      </c>
      <c r="Q1118" s="32">
        <v>120</v>
      </c>
      <c r="R1118" s="60">
        <f t="shared" si="582"/>
        <v>0</v>
      </c>
      <c r="S1118" s="27" t="s">
        <v>64</v>
      </c>
      <c r="T1118" s="27"/>
      <c r="U1118" s="28">
        <v>117.5</v>
      </c>
      <c r="V1118" s="30">
        <f t="shared" si="583"/>
        <v>117.5</v>
      </c>
      <c r="W1118" s="29">
        <f t="shared" si="584"/>
        <v>2.4479166666666665</v>
      </c>
      <c r="X1118" s="29">
        <f t="shared" si="585"/>
        <v>72.39358451134639</v>
      </c>
      <c r="Y1118" s="29">
        <f t="shared" si="586"/>
        <v>2.1718075353403914</v>
      </c>
      <c r="Z1118" s="30">
        <f>IF(S1118="",0,VLOOKUP(S1118,[1]!Costo_Twist,2,FALSE)*W1118)</f>
        <v>303.9479034213561</v>
      </c>
      <c r="AA1118" s="31" t="s">
        <v>66</v>
      </c>
      <c r="AB1118" s="31"/>
      <c r="AC1118" s="31">
        <v>14.5</v>
      </c>
      <c r="AD1118" s="34">
        <f t="shared" si="587"/>
        <v>14.5</v>
      </c>
      <c r="AE1118" s="33">
        <f t="shared" si="588"/>
        <v>0.30208333333333331</v>
      </c>
      <c r="AF1118" s="33">
        <f t="shared" si="589"/>
        <v>8.9336763865065763</v>
      </c>
      <c r="AG1118" s="33">
        <f t="shared" si="590"/>
        <v>0.26801029159519729</v>
      </c>
      <c r="AH1118" s="34">
        <f>IF(AA1118="",0,VLOOKUP(AA1118,[1]!Costo_Twist,2,FALSE)*AE1118)</f>
        <v>75.724771071748918</v>
      </c>
      <c r="AI1118" s="35" t="s">
        <v>65</v>
      </c>
      <c r="AJ1118" s="35"/>
      <c r="AK1118" s="35">
        <v>51</v>
      </c>
      <c r="AL1118" s="35">
        <f t="shared" si="591"/>
        <v>51</v>
      </c>
      <c r="AM1118" s="29">
        <f t="shared" si="592"/>
        <v>1.0625</v>
      </c>
      <c r="AN1118" s="29">
        <f t="shared" si="593"/>
        <v>31.421896255988646</v>
      </c>
      <c r="AO1118" s="29">
        <f t="shared" si="594"/>
        <v>0.94265688767965938</v>
      </c>
      <c r="AP1118" s="30">
        <f>IF(AI1118="",0,VLOOKUP(AI1118,[1]!Costo_Twist,2,FALSE)*AM1118)</f>
        <v>155.57360203447971</v>
      </c>
      <c r="AQ1118" s="42"/>
      <c r="AR1118" s="42"/>
      <c r="AS1118" s="42"/>
      <c r="AT1118" s="42">
        <f t="shared" si="595"/>
        <v>0</v>
      </c>
      <c r="AU1118" s="43">
        <f t="shared" si="596"/>
        <v>0</v>
      </c>
      <c r="AV1118" s="43">
        <f t="shared" si="597"/>
        <v>0</v>
      </c>
      <c r="AW1118" s="43">
        <f t="shared" si="598"/>
        <v>0</v>
      </c>
      <c r="AX1118" s="44">
        <f>IF(AQ1118="",0,VLOOKUP(AQ1118,[1]!Costo_Twist,2,FALSE)*AU1118)</f>
        <v>0</v>
      </c>
      <c r="AY1118" s="36">
        <f t="shared" si="599"/>
        <v>535.24627652758477</v>
      </c>
      <c r="AZ1118" s="41">
        <f t="shared" si="600"/>
        <v>3.8125</v>
      </c>
      <c r="BA1118" s="37">
        <f t="shared" si="601"/>
        <v>123.8125</v>
      </c>
      <c r="BB1118" s="37" t="str">
        <f t="shared" si="602"/>
        <v>ok</v>
      </c>
      <c r="BC1118" s="37" t="str">
        <f t="shared" si="603"/>
        <v>ok</v>
      </c>
      <c r="BE1118" s="11" t="b">
        <f t="shared" si="604"/>
        <v>0</v>
      </c>
      <c r="BF1118" s="11" t="b">
        <f t="shared" si="605"/>
        <v>0</v>
      </c>
      <c r="BG1118" s="11" t="b">
        <f t="shared" si="606"/>
        <v>0</v>
      </c>
      <c r="BH1118" s="11" t="b">
        <f t="shared" si="607"/>
        <v>0</v>
      </c>
      <c r="BI1118" s="11" t="b">
        <f t="shared" si="608"/>
        <v>0</v>
      </c>
      <c r="BJ1118" s="11" t="b">
        <f t="shared" si="609"/>
        <v>0</v>
      </c>
      <c r="BK1118" s="11" t="b">
        <f t="shared" si="610"/>
        <v>0</v>
      </c>
      <c r="BL1118" s="11">
        <f t="shared" si="611"/>
        <v>72.39358451134639</v>
      </c>
      <c r="BM1118" s="11">
        <f t="shared" si="612"/>
        <v>31.421896255988646</v>
      </c>
      <c r="BN1118" s="11" t="b">
        <f t="shared" si="613"/>
        <v>0</v>
      </c>
      <c r="BO1118" s="11">
        <f t="shared" si="614"/>
        <v>8.9336763865065763</v>
      </c>
      <c r="BP1118" s="11" t="b">
        <f t="shared" si="615"/>
        <v>0</v>
      </c>
      <c r="BQ1118" s="11" t="b">
        <f t="shared" si="616"/>
        <v>0</v>
      </c>
      <c r="BR1118" s="11" t="b">
        <f t="shared" si="617"/>
        <v>0</v>
      </c>
    </row>
    <row r="1119" spans="1:70" s="5" customFormat="1" ht="12.75" customHeight="1" x14ac:dyDescent="0.7">
      <c r="A1119" s="24" t="s">
        <v>2393</v>
      </c>
      <c r="B1119" s="25" t="s">
        <v>2394</v>
      </c>
      <c r="C1119" s="24" t="s">
        <v>84</v>
      </c>
      <c r="D1119" s="26" t="s">
        <v>41</v>
      </c>
      <c r="E1119" s="24" t="s">
        <v>2610</v>
      </c>
      <c r="F1119" s="24" t="s">
        <v>2610</v>
      </c>
      <c r="G1119" s="62" t="s">
        <v>1162</v>
      </c>
      <c r="H1119" s="16">
        <v>239</v>
      </c>
      <c r="I1119" s="16">
        <v>237</v>
      </c>
      <c r="J1119" s="16">
        <v>224</v>
      </c>
      <c r="K1119" s="26"/>
      <c r="L1119" s="26"/>
      <c r="M1119" s="26"/>
      <c r="N1119" s="26"/>
      <c r="O1119" s="40"/>
      <c r="P1119" s="32" t="s">
        <v>79</v>
      </c>
      <c r="Q1119" s="32">
        <v>128</v>
      </c>
      <c r="R1119" s="60">
        <f t="shared" si="582"/>
        <v>0</v>
      </c>
      <c r="S1119" s="27" t="s">
        <v>64</v>
      </c>
      <c r="T1119" s="27"/>
      <c r="U1119" s="27">
        <v>3.5</v>
      </c>
      <c r="V1119" s="30">
        <f t="shared" si="583"/>
        <v>3.5</v>
      </c>
      <c r="W1119" s="29">
        <f t="shared" si="584"/>
        <v>7.2916666666666671E-2</v>
      </c>
      <c r="X1119" s="29">
        <f t="shared" si="585"/>
        <v>2.1564046450188288</v>
      </c>
      <c r="Y1119" s="29">
        <f t="shared" si="586"/>
        <v>6.4692139350564865E-2</v>
      </c>
      <c r="Z1119" s="30">
        <f>IF(S1119="",0,VLOOKUP(S1119,[1]!Costo_Twist,2,FALSE)*W1119)</f>
        <v>9.053767335955289</v>
      </c>
      <c r="AA1119" s="31" t="s">
        <v>72</v>
      </c>
      <c r="AB1119" s="31"/>
      <c r="AC1119" s="31">
        <v>0.5</v>
      </c>
      <c r="AD1119" s="34">
        <f t="shared" si="587"/>
        <v>0.5</v>
      </c>
      <c r="AE1119" s="33">
        <f t="shared" si="588"/>
        <v>1.0416666666666666E-2</v>
      </c>
      <c r="AF1119" s="33">
        <f t="shared" si="589"/>
        <v>0.30805780643126124</v>
      </c>
      <c r="AG1119" s="33">
        <f t="shared" si="590"/>
        <v>9.2417341929378373E-3</v>
      </c>
      <c r="AH1119" s="34">
        <f>IF(AA1119="",0,VLOOKUP(AA1119,[1]!Costo_Twist,2,FALSE)*AE1119)</f>
        <v>2.1250221781943992</v>
      </c>
      <c r="AI1119" s="35" t="s">
        <v>65</v>
      </c>
      <c r="AJ1119" s="35"/>
      <c r="AK1119" s="35">
        <v>2.5</v>
      </c>
      <c r="AL1119" s="35">
        <f t="shared" si="591"/>
        <v>2.5</v>
      </c>
      <c r="AM1119" s="29">
        <f t="shared" si="592"/>
        <v>5.2083333333333336E-2</v>
      </c>
      <c r="AN1119" s="29">
        <f t="shared" si="593"/>
        <v>1.5402890321563063</v>
      </c>
      <c r="AO1119" s="29">
        <f t="shared" si="594"/>
        <v>4.620867096468919E-2</v>
      </c>
      <c r="AP1119" s="30">
        <f>IF(AI1119="",0,VLOOKUP(AI1119,[1]!Costo_Twist,2,FALSE)*AM1119)</f>
        <v>7.6261569624744965</v>
      </c>
      <c r="AQ1119" s="42"/>
      <c r="AR1119" s="42"/>
      <c r="AS1119" s="42"/>
      <c r="AT1119" s="42">
        <f t="shared" si="595"/>
        <v>0</v>
      </c>
      <c r="AU1119" s="43">
        <f t="shared" si="596"/>
        <v>0</v>
      </c>
      <c r="AV1119" s="43">
        <f t="shared" si="597"/>
        <v>0</v>
      </c>
      <c r="AW1119" s="43">
        <f t="shared" si="598"/>
        <v>0</v>
      </c>
      <c r="AX1119" s="44">
        <f>IF(AQ1119="",0,VLOOKUP(AQ1119,[1]!Costo_Twist,2,FALSE)*AU1119)</f>
        <v>0</v>
      </c>
      <c r="AY1119" s="36">
        <f t="shared" si="599"/>
        <v>18.804946476624185</v>
      </c>
      <c r="AZ1119" s="41">
        <f t="shared" si="600"/>
        <v>0.13541666666666669</v>
      </c>
      <c r="BA1119" s="37">
        <f t="shared" si="601"/>
        <v>128.13541666666666</v>
      </c>
      <c r="BB1119" s="37" t="str">
        <f t="shared" si="602"/>
        <v>ok</v>
      </c>
      <c r="BC1119" s="37" t="str">
        <f t="shared" si="603"/>
        <v>ok</v>
      </c>
      <c r="BE1119" s="11" t="b">
        <f t="shared" si="604"/>
        <v>0</v>
      </c>
      <c r="BF1119" s="11" t="b">
        <f t="shared" si="605"/>
        <v>0</v>
      </c>
      <c r="BG1119" s="11" t="b">
        <f t="shared" si="606"/>
        <v>0</v>
      </c>
      <c r="BH1119" s="11" t="b">
        <f t="shared" si="607"/>
        <v>0</v>
      </c>
      <c r="BI1119" s="11" t="b">
        <f t="shared" si="608"/>
        <v>0</v>
      </c>
      <c r="BJ1119" s="11" t="b">
        <f t="shared" si="609"/>
        <v>0</v>
      </c>
      <c r="BK1119" s="11" t="b">
        <f t="shared" si="610"/>
        <v>0</v>
      </c>
      <c r="BL1119" s="11">
        <f t="shared" si="611"/>
        <v>2.1564046450188288</v>
      </c>
      <c r="BM1119" s="11">
        <f t="shared" si="612"/>
        <v>1.5402890321563063</v>
      </c>
      <c r="BN1119" s="11">
        <f t="shared" si="613"/>
        <v>0.30805780643126124</v>
      </c>
      <c r="BO1119" s="11" t="b">
        <f t="shared" si="614"/>
        <v>0</v>
      </c>
      <c r="BP1119" s="11" t="b">
        <f t="shared" si="615"/>
        <v>0</v>
      </c>
      <c r="BQ1119" s="11" t="b">
        <f t="shared" si="616"/>
        <v>0</v>
      </c>
      <c r="BR1119" s="11" t="b">
        <f t="shared" si="617"/>
        <v>0</v>
      </c>
    </row>
    <row r="1120" spans="1:70" s="5" customFormat="1" ht="12.75" customHeight="1" x14ac:dyDescent="0.7">
      <c r="A1120" s="24" t="s">
        <v>2393</v>
      </c>
      <c r="B1120" s="25" t="s">
        <v>2394</v>
      </c>
      <c r="C1120" s="24" t="s">
        <v>84</v>
      </c>
      <c r="D1120" s="26" t="s">
        <v>41</v>
      </c>
      <c r="E1120" s="24" t="s">
        <v>2610</v>
      </c>
      <c r="F1120" s="24" t="s">
        <v>2610</v>
      </c>
      <c r="G1120" s="62" t="s">
        <v>1163</v>
      </c>
      <c r="H1120" s="16">
        <v>226</v>
      </c>
      <c r="I1120" s="16">
        <v>222</v>
      </c>
      <c r="J1120" s="16">
        <v>209</v>
      </c>
      <c r="K1120" s="26"/>
      <c r="L1120" s="26"/>
      <c r="M1120" s="26"/>
      <c r="N1120" s="26"/>
      <c r="O1120" s="40"/>
      <c r="P1120" s="32" t="s">
        <v>79</v>
      </c>
      <c r="Q1120" s="32">
        <v>128</v>
      </c>
      <c r="R1120" s="60">
        <f t="shared" si="582"/>
        <v>0</v>
      </c>
      <c r="S1120" s="27" t="s">
        <v>68</v>
      </c>
      <c r="T1120" s="27"/>
      <c r="U1120" s="27" t="s">
        <v>2438</v>
      </c>
      <c r="V1120" s="30">
        <f t="shared" si="583"/>
        <v>26</v>
      </c>
      <c r="W1120" s="29">
        <f t="shared" si="584"/>
        <v>0.54166666666666663</v>
      </c>
      <c r="X1120" s="29">
        <f t="shared" si="585"/>
        <v>16.019005934425582</v>
      </c>
      <c r="Y1120" s="29">
        <f t="shared" si="586"/>
        <v>0.48057017803276747</v>
      </c>
      <c r="Z1120" s="30">
        <f>IF(S1120="",0,VLOOKUP(S1120,[1]!Costo_Twist,2,FALSE)*W1120)</f>
        <v>36.753950182846886</v>
      </c>
      <c r="AA1120" s="31" t="s">
        <v>72</v>
      </c>
      <c r="AB1120" s="31"/>
      <c r="AC1120" s="31" t="s">
        <v>2395</v>
      </c>
      <c r="AD1120" s="34">
        <f t="shared" si="587"/>
        <v>1</v>
      </c>
      <c r="AE1120" s="33">
        <f t="shared" si="588"/>
        <v>2.0833333333333332E-2</v>
      </c>
      <c r="AF1120" s="33">
        <f t="shared" si="589"/>
        <v>0.61611561286252248</v>
      </c>
      <c r="AG1120" s="33">
        <f t="shared" si="590"/>
        <v>1.8483468385875675E-2</v>
      </c>
      <c r="AH1120" s="34">
        <f>IF(AA1120="",0,VLOOKUP(AA1120,[1]!Costo_Twist,2,FALSE)*AE1120)</f>
        <v>4.2500443563887984</v>
      </c>
      <c r="AI1120" s="35" t="s">
        <v>67</v>
      </c>
      <c r="AJ1120" s="35"/>
      <c r="AK1120" s="35">
        <v>3.5</v>
      </c>
      <c r="AL1120" s="35">
        <f t="shared" si="591"/>
        <v>3.5</v>
      </c>
      <c r="AM1120" s="29">
        <f t="shared" si="592"/>
        <v>7.2916666666666671E-2</v>
      </c>
      <c r="AN1120" s="29">
        <f t="shared" si="593"/>
        <v>2.1564046450188288</v>
      </c>
      <c r="AO1120" s="29">
        <f t="shared" si="594"/>
        <v>6.4692139350564865E-2</v>
      </c>
      <c r="AP1120" s="30">
        <f>IF(AI1120="",0,VLOOKUP(AI1120,[1]!Costo_Twist,2,FALSE)*AM1120)</f>
        <v>14.776443800455393</v>
      </c>
      <c r="AQ1120" s="42"/>
      <c r="AR1120" s="42"/>
      <c r="AS1120" s="42"/>
      <c r="AT1120" s="42">
        <f t="shared" si="595"/>
        <v>0</v>
      </c>
      <c r="AU1120" s="43">
        <f t="shared" si="596"/>
        <v>0</v>
      </c>
      <c r="AV1120" s="43">
        <f t="shared" si="597"/>
        <v>0</v>
      </c>
      <c r="AW1120" s="43">
        <f t="shared" si="598"/>
        <v>0</v>
      </c>
      <c r="AX1120" s="44">
        <f>IF(AQ1120="",0,VLOOKUP(AQ1120,[1]!Costo_Twist,2,FALSE)*AU1120)</f>
        <v>0</v>
      </c>
      <c r="AY1120" s="36">
        <f t="shared" si="599"/>
        <v>55.780438339691074</v>
      </c>
      <c r="AZ1120" s="41">
        <f t="shared" si="600"/>
        <v>0.63541666666666663</v>
      </c>
      <c r="BA1120" s="37">
        <f t="shared" si="601"/>
        <v>128.63541666666666</v>
      </c>
      <c r="BB1120" s="37" t="str">
        <f t="shared" si="602"/>
        <v>ok</v>
      </c>
      <c r="BC1120" s="37" t="str">
        <f t="shared" si="603"/>
        <v>ok</v>
      </c>
      <c r="BE1120" s="11" t="b">
        <f t="shared" si="604"/>
        <v>0</v>
      </c>
      <c r="BF1120" s="11" t="b">
        <f t="shared" si="605"/>
        <v>0</v>
      </c>
      <c r="BG1120" s="11" t="b">
        <f t="shared" si="606"/>
        <v>0</v>
      </c>
      <c r="BH1120" s="11" t="b">
        <f t="shared" si="607"/>
        <v>0</v>
      </c>
      <c r="BI1120" s="11" t="b">
        <f t="shared" si="608"/>
        <v>0</v>
      </c>
      <c r="BJ1120" s="11">
        <f t="shared" si="609"/>
        <v>16.019005934425582</v>
      </c>
      <c r="BK1120" s="11" t="b">
        <f t="shared" si="610"/>
        <v>0</v>
      </c>
      <c r="BL1120" s="11" t="b">
        <f t="shared" si="611"/>
        <v>0</v>
      </c>
      <c r="BM1120" s="11" t="b">
        <f t="shared" si="612"/>
        <v>0</v>
      </c>
      <c r="BN1120" s="11">
        <f t="shared" si="613"/>
        <v>0.61611561286252248</v>
      </c>
      <c r="BO1120" s="11" t="b">
        <f t="shared" si="614"/>
        <v>0</v>
      </c>
      <c r="BP1120" s="11" t="b">
        <f t="shared" si="615"/>
        <v>0</v>
      </c>
      <c r="BQ1120" s="11" t="b">
        <f t="shared" si="616"/>
        <v>0</v>
      </c>
      <c r="BR1120" s="11">
        <f t="shared" si="617"/>
        <v>2.1564046450188288</v>
      </c>
    </row>
    <row r="1121" spans="1:70" s="5" customFormat="1" ht="12.75" customHeight="1" x14ac:dyDescent="0.7">
      <c r="A1121" s="24" t="s">
        <v>2393</v>
      </c>
      <c r="B1121" s="25" t="s">
        <v>2394</v>
      </c>
      <c r="C1121" s="24" t="s">
        <v>84</v>
      </c>
      <c r="D1121" s="26" t="s">
        <v>41</v>
      </c>
      <c r="E1121" s="24" t="s">
        <v>2610</v>
      </c>
      <c r="F1121" s="24" t="s">
        <v>2610</v>
      </c>
      <c r="G1121" s="62" t="s">
        <v>1164</v>
      </c>
      <c r="H1121" s="16">
        <v>215</v>
      </c>
      <c r="I1121" s="16">
        <v>209</v>
      </c>
      <c r="J1121" s="16">
        <v>194</v>
      </c>
      <c r="K1121" s="26"/>
      <c r="L1121" s="26"/>
      <c r="M1121" s="26"/>
      <c r="N1121" s="26"/>
      <c r="O1121" s="40"/>
      <c r="P1121" s="32" t="s">
        <v>79</v>
      </c>
      <c r="Q1121" s="32">
        <v>128</v>
      </c>
      <c r="R1121" s="60">
        <f t="shared" si="582"/>
        <v>0</v>
      </c>
      <c r="S1121" s="27" t="s">
        <v>64</v>
      </c>
      <c r="T1121" s="27"/>
      <c r="U1121" s="27">
        <v>6.5</v>
      </c>
      <c r="V1121" s="30">
        <f t="shared" si="583"/>
        <v>6.5</v>
      </c>
      <c r="W1121" s="29">
        <f t="shared" si="584"/>
        <v>0.13541666666666666</v>
      </c>
      <c r="X1121" s="29">
        <f t="shared" si="585"/>
        <v>4.0047514836063955</v>
      </c>
      <c r="Y1121" s="29">
        <f t="shared" si="586"/>
        <v>0.12014254450819187</v>
      </c>
      <c r="Z1121" s="30">
        <f>IF(S1121="",0,VLOOKUP(S1121,[1]!Costo_Twist,2,FALSE)*W1121)</f>
        <v>16.814139338202679</v>
      </c>
      <c r="AA1121" s="31" t="s">
        <v>68</v>
      </c>
      <c r="AB1121" s="31"/>
      <c r="AC1121" s="31">
        <v>30.5</v>
      </c>
      <c r="AD1121" s="34">
        <f t="shared" si="587"/>
        <v>30.5</v>
      </c>
      <c r="AE1121" s="33">
        <f t="shared" si="588"/>
        <v>0.63541666666666663</v>
      </c>
      <c r="AF1121" s="33">
        <f t="shared" si="589"/>
        <v>18.791526192306936</v>
      </c>
      <c r="AG1121" s="33">
        <f t="shared" si="590"/>
        <v>0.56374578576920809</v>
      </c>
      <c r="AH1121" s="34">
        <f>IF(AA1121="",0,VLOOKUP(AA1121,[1]!Costo_Twist,2,FALSE)*AE1121)</f>
        <v>43.115210791416544</v>
      </c>
      <c r="AI1121" s="35" t="s">
        <v>66</v>
      </c>
      <c r="AJ1121" s="35"/>
      <c r="AK1121" s="35">
        <v>1.5</v>
      </c>
      <c r="AL1121" s="35">
        <f t="shared" si="591"/>
        <v>1.5</v>
      </c>
      <c r="AM1121" s="29">
        <f t="shared" si="592"/>
        <v>3.125E-2</v>
      </c>
      <c r="AN1121" s="29">
        <f t="shared" si="593"/>
        <v>0.92417341929378372</v>
      </c>
      <c r="AO1121" s="29">
        <f t="shared" si="594"/>
        <v>2.7725202578813512E-2</v>
      </c>
      <c r="AP1121" s="30">
        <f>IF(AI1121="",0,VLOOKUP(AI1121,[1]!Costo_Twist,2,FALSE)*AM1121)</f>
        <v>7.833597007422302</v>
      </c>
      <c r="AQ1121" s="42"/>
      <c r="AR1121" s="42"/>
      <c r="AS1121" s="42"/>
      <c r="AT1121" s="42">
        <f t="shared" si="595"/>
        <v>0</v>
      </c>
      <c r="AU1121" s="43">
        <f t="shared" si="596"/>
        <v>0</v>
      </c>
      <c r="AV1121" s="43">
        <f t="shared" si="597"/>
        <v>0</v>
      </c>
      <c r="AW1121" s="43">
        <f t="shared" si="598"/>
        <v>0</v>
      </c>
      <c r="AX1121" s="44">
        <f>IF(AQ1121="",0,VLOOKUP(AQ1121,[1]!Costo_Twist,2,FALSE)*AU1121)</f>
        <v>0</v>
      </c>
      <c r="AY1121" s="36">
        <f t="shared" si="599"/>
        <v>67.762947137041522</v>
      </c>
      <c r="AZ1121" s="41">
        <f t="shared" si="600"/>
        <v>0.80208333333333326</v>
      </c>
      <c r="BA1121" s="37">
        <f t="shared" si="601"/>
        <v>128.80208333333334</v>
      </c>
      <c r="BB1121" s="37" t="str">
        <f t="shared" si="602"/>
        <v>ok</v>
      </c>
      <c r="BC1121" s="37" t="str">
        <f t="shared" si="603"/>
        <v>ok</v>
      </c>
      <c r="BE1121" s="11" t="b">
        <f t="shared" si="604"/>
        <v>0</v>
      </c>
      <c r="BF1121" s="11" t="b">
        <f t="shared" si="605"/>
        <v>0</v>
      </c>
      <c r="BG1121" s="11" t="b">
        <f t="shared" si="606"/>
        <v>0</v>
      </c>
      <c r="BH1121" s="11" t="b">
        <f t="shared" si="607"/>
        <v>0</v>
      </c>
      <c r="BI1121" s="11" t="b">
        <f t="shared" si="608"/>
        <v>0</v>
      </c>
      <c r="BJ1121" s="11">
        <f t="shared" si="609"/>
        <v>18.791526192306936</v>
      </c>
      <c r="BK1121" s="11" t="b">
        <f t="shared" si="610"/>
        <v>0</v>
      </c>
      <c r="BL1121" s="11">
        <f t="shared" si="611"/>
        <v>4.0047514836063955</v>
      </c>
      <c r="BM1121" s="11" t="b">
        <f t="shared" si="612"/>
        <v>0</v>
      </c>
      <c r="BN1121" s="11" t="b">
        <f t="shared" si="613"/>
        <v>0</v>
      </c>
      <c r="BO1121" s="11">
        <f t="shared" si="614"/>
        <v>0.92417341929378372</v>
      </c>
      <c r="BP1121" s="11" t="b">
        <f t="shared" si="615"/>
        <v>0</v>
      </c>
      <c r="BQ1121" s="11" t="b">
        <f t="shared" si="616"/>
        <v>0</v>
      </c>
      <c r="BR1121" s="11" t="b">
        <f t="shared" si="617"/>
        <v>0</v>
      </c>
    </row>
    <row r="1122" spans="1:70" s="5" customFormat="1" ht="12.75" customHeight="1" x14ac:dyDescent="0.7">
      <c r="A1122" s="24" t="s">
        <v>2393</v>
      </c>
      <c r="B1122" s="25" t="s">
        <v>2394</v>
      </c>
      <c r="C1122" s="24" t="s">
        <v>84</v>
      </c>
      <c r="D1122" s="26" t="s">
        <v>41</v>
      </c>
      <c r="E1122" s="24" t="s">
        <v>2610</v>
      </c>
      <c r="F1122" s="24" t="s">
        <v>2610</v>
      </c>
      <c r="G1122" s="62" t="s">
        <v>1165</v>
      </c>
      <c r="H1122" s="16">
        <v>198</v>
      </c>
      <c r="I1122" s="16">
        <v>191</v>
      </c>
      <c r="J1122" s="16">
        <v>176</v>
      </c>
      <c r="K1122" s="26"/>
      <c r="L1122" s="26"/>
      <c r="M1122" s="26"/>
      <c r="N1122" s="26"/>
      <c r="O1122" s="40"/>
      <c r="P1122" s="32" t="s">
        <v>79</v>
      </c>
      <c r="Q1122" s="32">
        <v>128</v>
      </c>
      <c r="R1122" s="60">
        <f t="shared" si="582"/>
        <v>0</v>
      </c>
      <c r="S1122" s="27" t="s">
        <v>64</v>
      </c>
      <c r="T1122" s="27"/>
      <c r="U1122" s="28">
        <v>27.5</v>
      </c>
      <c r="V1122" s="30">
        <f t="shared" si="583"/>
        <v>27.5</v>
      </c>
      <c r="W1122" s="29">
        <f t="shared" si="584"/>
        <v>0.57291666666666663</v>
      </c>
      <c r="X1122" s="29">
        <f t="shared" si="585"/>
        <v>16.943179353719366</v>
      </c>
      <c r="Y1122" s="29">
        <f t="shared" si="586"/>
        <v>0.50829538061158097</v>
      </c>
      <c r="Z1122" s="30">
        <f>IF(S1122="",0,VLOOKUP(S1122,[1]!Costo_Twist,2,FALSE)*W1122)</f>
        <v>71.136743353934406</v>
      </c>
      <c r="AA1122" s="31" t="s">
        <v>66</v>
      </c>
      <c r="AB1122" s="31"/>
      <c r="AC1122" s="31">
        <v>3.5</v>
      </c>
      <c r="AD1122" s="34">
        <f t="shared" si="587"/>
        <v>3.5</v>
      </c>
      <c r="AE1122" s="33">
        <f t="shared" si="588"/>
        <v>7.2916666666666671E-2</v>
      </c>
      <c r="AF1122" s="33">
        <f t="shared" si="589"/>
        <v>2.1564046450188288</v>
      </c>
      <c r="AG1122" s="33">
        <f t="shared" si="590"/>
        <v>6.4692139350564865E-2</v>
      </c>
      <c r="AH1122" s="34">
        <f>IF(AA1122="",0,VLOOKUP(AA1122,[1]!Costo_Twist,2,FALSE)*AE1122)</f>
        <v>18.278393017318706</v>
      </c>
      <c r="AI1122" s="35" t="s">
        <v>65</v>
      </c>
      <c r="AJ1122" s="35"/>
      <c r="AK1122" s="35">
        <v>15.5</v>
      </c>
      <c r="AL1122" s="35">
        <f t="shared" si="591"/>
        <v>15.5</v>
      </c>
      <c r="AM1122" s="29">
        <f t="shared" si="592"/>
        <v>0.32291666666666669</v>
      </c>
      <c r="AN1122" s="29">
        <f t="shared" si="593"/>
        <v>9.5497919993690985</v>
      </c>
      <c r="AO1122" s="29">
        <f t="shared" si="594"/>
        <v>0.28649375998107296</v>
      </c>
      <c r="AP1122" s="30">
        <f>IF(AI1122="",0,VLOOKUP(AI1122,[1]!Costo_Twist,2,FALSE)*AM1122)</f>
        <v>47.282173167341874</v>
      </c>
      <c r="AQ1122" s="42"/>
      <c r="AR1122" s="42"/>
      <c r="AS1122" s="42"/>
      <c r="AT1122" s="42">
        <f t="shared" si="595"/>
        <v>0</v>
      </c>
      <c r="AU1122" s="43">
        <f t="shared" si="596"/>
        <v>0</v>
      </c>
      <c r="AV1122" s="43">
        <f t="shared" si="597"/>
        <v>0</v>
      </c>
      <c r="AW1122" s="43">
        <f t="shared" si="598"/>
        <v>0</v>
      </c>
      <c r="AX1122" s="44">
        <f>IF(AQ1122="",0,VLOOKUP(AQ1122,[1]!Costo_Twist,2,FALSE)*AU1122)</f>
        <v>0</v>
      </c>
      <c r="AY1122" s="36">
        <f t="shared" si="599"/>
        <v>136.69730953859499</v>
      </c>
      <c r="AZ1122" s="41">
        <f t="shared" si="600"/>
        <v>0.96875</v>
      </c>
      <c r="BA1122" s="37">
        <f t="shared" si="601"/>
        <v>128.96875</v>
      </c>
      <c r="BB1122" s="37" t="str">
        <f t="shared" si="602"/>
        <v>ok</v>
      </c>
      <c r="BC1122" s="37" t="str">
        <f t="shared" si="603"/>
        <v>ok</v>
      </c>
      <c r="BE1122" s="11" t="b">
        <f t="shared" si="604"/>
        <v>0</v>
      </c>
      <c r="BF1122" s="11" t="b">
        <f t="shared" si="605"/>
        <v>0</v>
      </c>
      <c r="BG1122" s="11" t="b">
        <f t="shared" si="606"/>
        <v>0</v>
      </c>
      <c r="BH1122" s="11" t="b">
        <f t="shared" si="607"/>
        <v>0</v>
      </c>
      <c r="BI1122" s="11" t="b">
        <f t="shared" si="608"/>
        <v>0</v>
      </c>
      <c r="BJ1122" s="11" t="b">
        <f t="shared" si="609"/>
        <v>0</v>
      </c>
      <c r="BK1122" s="11" t="b">
        <f t="shared" si="610"/>
        <v>0</v>
      </c>
      <c r="BL1122" s="11">
        <f t="shared" si="611"/>
        <v>16.943179353719366</v>
      </c>
      <c r="BM1122" s="11">
        <f t="shared" si="612"/>
        <v>9.5497919993690985</v>
      </c>
      <c r="BN1122" s="11" t="b">
        <f t="shared" si="613"/>
        <v>0</v>
      </c>
      <c r="BO1122" s="11">
        <f t="shared" si="614"/>
        <v>2.1564046450188288</v>
      </c>
      <c r="BP1122" s="11" t="b">
        <f t="shared" si="615"/>
        <v>0</v>
      </c>
      <c r="BQ1122" s="11" t="b">
        <f t="shared" si="616"/>
        <v>0</v>
      </c>
      <c r="BR1122" s="11" t="b">
        <f t="shared" si="617"/>
        <v>0</v>
      </c>
    </row>
    <row r="1123" spans="1:70" s="5" customFormat="1" ht="12.75" customHeight="1" x14ac:dyDescent="0.7">
      <c r="A1123" s="24" t="s">
        <v>2393</v>
      </c>
      <c r="B1123" s="25" t="s">
        <v>2394</v>
      </c>
      <c r="C1123" s="24" t="s">
        <v>84</v>
      </c>
      <c r="D1123" s="26" t="s">
        <v>41</v>
      </c>
      <c r="E1123" s="24" t="s">
        <v>2610</v>
      </c>
      <c r="F1123" s="24" t="s">
        <v>2610</v>
      </c>
      <c r="G1123" s="62" t="s">
        <v>1166</v>
      </c>
      <c r="H1123" s="16">
        <v>172</v>
      </c>
      <c r="I1123" s="16">
        <v>164</v>
      </c>
      <c r="J1123" s="16">
        <v>147</v>
      </c>
      <c r="K1123" s="26"/>
      <c r="L1123" s="26"/>
      <c r="M1123" s="26"/>
      <c r="N1123" s="26"/>
      <c r="O1123" s="40"/>
      <c r="P1123" s="32" t="s">
        <v>80</v>
      </c>
      <c r="Q1123" s="32">
        <v>124</v>
      </c>
      <c r="R1123" s="60">
        <f t="shared" si="582"/>
        <v>0</v>
      </c>
      <c r="S1123" s="27" t="s">
        <v>64</v>
      </c>
      <c r="T1123" s="27"/>
      <c r="U1123" s="28" t="s">
        <v>2416</v>
      </c>
      <c r="V1123" s="30">
        <f t="shared" si="583"/>
        <v>28</v>
      </c>
      <c r="W1123" s="29">
        <f t="shared" si="584"/>
        <v>0.58333333333333337</v>
      </c>
      <c r="X1123" s="29">
        <f t="shared" si="585"/>
        <v>17.25123716015063</v>
      </c>
      <c r="Y1123" s="29">
        <f t="shared" si="586"/>
        <v>0.51753711480451892</v>
      </c>
      <c r="Z1123" s="30">
        <f>IF(S1123="",0,VLOOKUP(S1123,[1]!Costo_Twist,2,FALSE)*W1123)</f>
        <v>72.430138687642312</v>
      </c>
      <c r="AA1123" s="31" t="s">
        <v>68</v>
      </c>
      <c r="AB1123" s="31"/>
      <c r="AC1123" s="31">
        <v>111.5</v>
      </c>
      <c r="AD1123" s="34">
        <f t="shared" si="587"/>
        <v>111.5</v>
      </c>
      <c r="AE1123" s="33">
        <f t="shared" si="588"/>
        <v>2.3229166666666665</v>
      </c>
      <c r="AF1123" s="33">
        <f t="shared" si="589"/>
        <v>68.696890834171256</v>
      </c>
      <c r="AG1123" s="33">
        <f t="shared" si="590"/>
        <v>2.0609067250251378</v>
      </c>
      <c r="AH1123" s="34">
        <f>IF(AA1123="",0,VLOOKUP(AA1123,[1]!Costo_Twist,2,FALSE)*AE1123)</f>
        <v>157.61790174567031</v>
      </c>
      <c r="AI1123" s="35" t="s">
        <v>66</v>
      </c>
      <c r="AJ1123" s="35"/>
      <c r="AK1123" s="35" t="s">
        <v>2404</v>
      </c>
      <c r="AL1123" s="35">
        <f t="shared" si="591"/>
        <v>7</v>
      </c>
      <c r="AM1123" s="29">
        <f t="shared" si="592"/>
        <v>0.14583333333333334</v>
      </c>
      <c r="AN1123" s="29">
        <f t="shared" si="593"/>
        <v>4.3128092900376576</v>
      </c>
      <c r="AO1123" s="29">
        <f t="shared" si="594"/>
        <v>0.12938427870112973</v>
      </c>
      <c r="AP1123" s="30">
        <f>IF(AI1123="",0,VLOOKUP(AI1123,[1]!Costo_Twist,2,FALSE)*AM1123)</f>
        <v>36.556786034637412</v>
      </c>
      <c r="AQ1123" s="42"/>
      <c r="AR1123" s="42"/>
      <c r="AS1123" s="42"/>
      <c r="AT1123" s="42">
        <f t="shared" si="595"/>
        <v>0</v>
      </c>
      <c r="AU1123" s="43">
        <f t="shared" si="596"/>
        <v>0</v>
      </c>
      <c r="AV1123" s="43">
        <f t="shared" si="597"/>
        <v>0</v>
      </c>
      <c r="AW1123" s="43">
        <f t="shared" si="598"/>
        <v>0</v>
      </c>
      <c r="AX1123" s="44">
        <f>IF(AQ1123="",0,VLOOKUP(AQ1123,[1]!Costo_Twist,2,FALSE)*AU1123)</f>
        <v>0</v>
      </c>
      <c r="AY1123" s="36">
        <f t="shared" si="599"/>
        <v>266.60482646795003</v>
      </c>
      <c r="AZ1123" s="41">
        <f t="shared" si="600"/>
        <v>3.0520833333333335</v>
      </c>
      <c r="BA1123" s="37">
        <f t="shared" si="601"/>
        <v>127.05208333333333</v>
      </c>
      <c r="BB1123" s="37" t="str">
        <f t="shared" si="602"/>
        <v>ok</v>
      </c>
      <c r="BC1123" s="37" t="str">
        <f t="shared" si="603"/>
        <v>ok</v>
      </c>
      <c r="BE1123" s="11" t="b">
        <f t="shared" si="604"/>
        <v>0</v>
      </c>
      <c r="BF1123" s="11" t="b">
        <f t="shared" si="605"/>
        <v>0</v>
      </c>
      <c r="BG1123" s="11" t="b">
        <f t="shared" si="606"/>
        <v>0</v>
      </c>
      <c r="BH1123" s="11" t="b">
        <f t="shared" si="607"/>
        <v>0</v>
      </c>
      <c r="BI1123" s="11" t="b">
        <f t="shared" si="608"/>
        <v>0</v>
      </c>
      <c r="BJ1123" s="11">
        <f t="shared" si="609"/>
        <v>68.696890834171256</v>
      </c>
      <c r="BK1123" s="11" t="b">
        <f t="shared" si="610"/>
        <v>0</v>
      </c>
      <c r="BL1123" s="11">
        <f t="shared" si="611"/>
        <v>17.25123716015063</v>
      </c>
      <c r="BM1123" s="11" t="b">
        <f t="shared" si="612"/>
        <v>0</v>
      </c>
      <c r="BN1123" s="11" t="b">
        <f t="shared" si="613"/>
        <v>0</v>
      </c>
      <c r="BO1123" s="11">
        <f t="shared" si="614"/>
        <v>4.3128092900376576</v>
      </c>
      <c r="BP1123" s="11" t="b">
        <f t="shared" si="615"/>
        <v>0</v>
      </c>
      <c r="BQ1123" s="11" t="b">
        <f t="shared" si="616"/>
        <v>0</v>
      </c>
      <c r="BR1123" s="11" t="b">
        <f t="shared" si="617"/>
        <v>0</v>
      </c>
    </row>
    <row r="1124" spans="1:70" s="5" customFormat="1" ht="12.75" customHeight="1" x14ac:dyDescent="0.7">
      <c r="A1124" s="24" t="s">
        <v>2393</v>
      </c>
      <c r="B1124" s="25" t="s">
        <v>2394</v>
      </c>
      <c r="C1124" s="24" t="s">
        <v>84</v>
      </c>
      <c r="D1124" s="26" t="s">
        <v>41</v>
      </c>
      <c r="E1124" s="24" t="s">
        <v>2610</v>
      </c>
      <c r="F1124" s="24" t="s">
        <v>2610</v>
      </c>
      <c r="G1124" s="62" t="s">
        <v>1167</v>
      </c>
      <c r="H1124" s="16">
        <v>133</v>
      </c>
      <c r="I1124" s="16">
        <v>122</v>
      </c>
      <c r="J1124" s="16">
        <v>104</v>
      </c>
      <c r="K1124" s="26"/>
      <c r="L1124" s="26"/>
      <c r="M1124" s="26"/>
      <c r="N1124" s="26"/>
      <c r="O1124" s="40"/>
      <c r="P1124" s="32" t="s">
        <v>81</v>
      </c>
      <c r="Q1124" s="32">
        <v>120</v>
      </c>
      <c r="R1124" s="60">
        <f t="shared" si="582"/>
        <v>0</v>
      </c>
      <c r="S1124" s="27" t="s">
        <v>64</v>
      </c>
      <c r="T1124" s="27"/>
      <c r="U1124" s="28">
        <v>111</v>
      </c>
      <c r="V1124" s="30">
        <f t="shared" si="583"/>
        <v>111</v>
      </c>
      <c r="W1124" s="29">
        <f t="shared" si="584"/>
        <v>2.3125</v>
      </c>
      <c r="X1124" s="29">
        <f t="shared" si="585"/>
        <v>68.388833027739992</v>
      </c>
      <c r="Y1124" s="29">
        <f t="shared" si="586"/>
        <v>2.0516649908321996</v>
      </c>
      <c r="Z1124" s="30">
        <f>IF(S1124="",0,VLOOKUP(S1124,[1]!Costo_Twist,2,FALSE)*W1124)</f>
        <v>287.13376408315344</v>
      </c>
      <c r="AA1124" s="31" t="s">
        <v>66</v>
      </c>
      <c r="AB1124" s="31"/>
      <c r="AC1124" s="31">
        <v>15.5</v>
      </c>
      <c r="AD1124" s="34">
        <f t="shared" si="587"/>
        <v>15.5</v>
      </c>
      <c r="AE1124" s="33">
        <f t="shared" si="588"/>
        <v>0.32291666666666669</v>
      </c>
      <c r="AF1124" s="33">
        <f t="shared" si="589"/>
        <v>9.5497919993690985</v>
      </c>
      <c r="AG1124" s="33">
        <f t="shared" si="590"/>
        <v>0.28649375998107296</v>
      </c>
      <c r="AH1124" s="34">
        <f>IF(AA1124="",0,VLOOKUP(AA1124,[1]!Costo_Twist,2,FALSE)*AE1124)</f>
        <v>80.947169076697122</v>
      </c>
      <c r="AI1124" s="35" t="s">
        <v>65</v>
      </c>
      <c r="AJ1124" s="35"/>
      <c r="AK1124" s="35">
        <v>62.5</v>
      </c>
      <c r="AL1124" s="35">
        <f t="shared" si="591"/>
        <v>62.5</v>
      </c>
      <c r="AM1124" s="29">
        <f t="shared" si="592"/>
        <v>1.3020833333333333</v>
      </c>
      <c r="AN1124" s="29">
        <f t="shared" si="593"/>
        <v>38.507225803907652</v>
      </c>
      <c r="AO1124" s="29">
        <f t="shared" si="594"/>
        <v>1.1552167741172295</v>
      </c>
      <c r="AP1124" s="30">
        <f>IF(AI1124="",0,VLOOKUP(AI1124,[1]!Costo_Twist,2,FALSE)*AM1124)</f>
        <v>190.6539240618624</v>
      </c>
      <c r="AQ1124" s="42"/>
      <c r="AR1124" s="42"/>
      <c r="AS1124" s="42"/>
      <c r="AT1124" s="42">
        <f t="shared" si="595"/>
        <v>0</v>
      </c>
      <c r="AU1124" s="43">
        <f t="shared" si="596"/>
        <v>0</v>
      </c>
      <c r="AV1124" s="43">
        <f t="shared" si="597"/>
        <v>0</v>
      </c>
      <c r="AW1124" s="43">
        <f t="shared" si="598"/>
        <v>0</v>
      </c>
      <c r="AX1124" s="44">
        <f>IF(AQ1124="",0,VLOOKUP(AQ1124,[1]!Costo_Twist,2,FALSE)*AU1124)</f>
        <v>0</v>
      </c>
      <c r="AY1124" s="36">
        <f t="shared" si="599"/>
        <v>558.73485722171301</v>
      </c>
      <c r="AZ1124" s="41">
        <f t="shared" si="600"/>
        <v>3.9375</v>
      </c>
      <c r="BA1124" s="37">
        <f t="shared" si="601"/>
        <v>123.9375</v>
      </c>
      <c r="BB1124" s="37" t="str">
        <f t="shared" si="602"/>
        <v>ok</v>
      </c>
      <c r="BC1124" s="37" t="str">
        <f t="shared" si="603"/>
        <v>ok</v>
      </c>
      <c r="BE1124" s="11" t="b">
        <f t="shared" si="604"/>
        <v>0</v>
      </c>
      <c r="BF1124" s="11" t="b">
        <f t="shared" si="605"/>
        <v>0</v>
      </c>
      <c r="BG1124" s="11" t="b">
        <f t="shared" si="606"/>
        <v>0</v>
      </c>
      <c r="BH1124" s="11" t="b">
        <f t="shared" si="607"/>
        <v>0</v>
      </c>
      <c r="BI1124" s="11" t="b">
        <f t="shared" si="608"/>
        <v>0</v>
      </c>
      <c r="BJ1124" s="11" t="b">
        <f t="shared" si="609"/>
        <v>0</v>
      </c>
      <c r="BK1124" s="11" t="b">
        <f t="shared" si="610"/>
        <v>0</v>
      </c>
      <c r="BL1124" s="11">
        <f t="shared" si="611"/>
        <v>68.388833027739992</v>
      </c>
      <c r="BM1124" s="11">
        <f t="shared" si="612"/>
        <v>38.507225803907652</v>
      </c>
      <c r="BN1124" s="11" t="b">
        <f t="shared" si="613"/>
        <v>0</v>
      </c>
      <c r="BO1124" s="11">
        <f t="shared" si="614"/>
        <v>9.5497919993690985</v>
      </c>
      <c r="BP1124" s="11" t="b">
        <f t="shared" si="615"/>
        <v>0</v>
      </c>
      <c r="BQ1124" s="11" t="b">
        <f t="shared" si="616"/>
        <v>0</v>
      </c>
      <c r="BR1124" s="11" t="b">
        <f t="shared" si="617"/>
        <v>0</v>
      </c>
    </row>
    <row r="1125" spans="1:70" s="5" customFormat="1" ht="12.75" customHeight="1" x14ac:dyDescent="0.7">
      <c r="A1125" s="24" t="s">
        <v>2393</v>
      </c>
      <c r="B1125" s="25" t="s">
        <v>2394</v>
      </c>
      <c r="C1125" s="24" t="s">
        <v>84</v>
      </c>
      <c r="D1125" s="26" t="s">
        <v>41</v>
      </c>
      <c r="E1125" s="24" t="s">
        <v>2610</v>
      </c>
      <c r="F1125" s="24" t="s">
        <v>2610</v>
      </c>
      <c r="G1125" s="62" t="s">
        <v>1168</v>
      </c>
      <c r="H1125" s="16">
        <v>245</v>
      </c>
      <c r="I1125" s="16">
        <v>239</v>
      </c>
      <c r="J1125" s="16">
        <v>222</v>
      </c>
      <c r="K1125" s="26"/>
      <c r="L1125" s="26"/>
      <c r="M1125" s="26"/>
      <c r="N1125" s="26"/>
      <c r="O1125" s="40"/>
      <c r="P1125" s="32" t="s">
        <v>79</v>
      </c>
      <c r="Q1125" s="32">
        <v>128</v>
      </c>
      <c r="R1125" s="60">
        <f t="shared" si="582"/>
        <v>0</v>
      </c>
      <c r="S1125" s="27" t="s">
        <v>68</v>
      </c>
      <c r="T1125" s="27"/>
      <c r="U1125" s="28" t="s">
        <v>2398</v>
      </c>
      <c r="V1125" s="30">
        <f t="shared" si="583"/>
        <v>4</v>
      </c>
      <c r="W1125" s="29">
        <f t="shared" si="584"/>
        <v>8.3333333333333329E-2</v>
      </c>
      <c r="X1125" s="29">
        <f t="shared" si="585"/>
        <v>2.4644624514500899</v>
      </c>
      <c r="Y1125" s="29">
        <f t="shared" si="586"/>
        <v>7.3933873543502698E-2</v>
      </c>
      <c r="Z1125" s="30">
        <f>IF(S1125="",0,VLOOKUP(S1125,[1]!Costo_Twist,2,FALSE)*W1125)</f>
        <v>5.6544538742841368</v>
      </c>
      <c r="AA1125" s="31" t="s">
        <v>67</v>
      </c>
      <c r="AB1125" s="31"/>
      <c r="AC1125" s="31">
        <v>3.5</v>
      </c>
      <c r="AD1125" s="34">
        <f t="shared" si="587"/>
        <v>3.5</v>
      </c>
      <c r="AE1125" s="33">
        <f t="shared" si="588"/>
        <v>7.2916666666666671E-2</v>
      </c>
      <c r="AF1125" s="33">
        <f t="shared" si="589"/>
        <v>2.1564046450188288</v>
      </c>
      <c r="AG1125" s="33">
        <f t="shared" si="590"/>
        <v>6.4692139350564865E-2</v>
      </c>
      <c r="AH1125" s="34">
        <f>IF(AA1125="",0,VLOOKUP(AA1125,[1]!Costo_Twist,2,FALSE)*AE1125)</f>
        <v>14.776443800455393</v>
      </c>
      <c r="AI1125" s="35" t="s">
        <v>65</v>
      </c>
      <c r="AJ1125" s="35"/>
      <c r="AK1125" s="35">
        <v>3.5</v>
      </c>
      <c r="AL1125" s="35">
        <f t="shared" si="591"/>
        <v>3.5</v>
      </c>
      <c r="AM1125" s="29">
        <f t="shared" si="592"/>
        <v>7.2916666666666671E-2</v>
      </c>
      <c r="AN1125" s="29">
        <f t="shared" si="593"/>
        <v>2.1564046450188288</v>
      </c>
      <c r="AO1125" s="29">
        <f t="shared" si="594"/>
        <v>6.4692139350564865E-2</v>
      </c>
      <c r="AP1125" s="30">
        <f>IF(AI1125="",0,VLOOKUP(AI1125,[1]!Costo_Twist,2,FALSE)*AM1125)</f>
        <v>10.676619747464295</v>
      </c>
      <c r="AQ1125" s="42"/>
      <c r="AR1125" s="42"/>
      <c r="AS1125" s="42"/>
      <c r="AT1125" s="42">
        <f t="shared" si="595"/>
        <v>0</v>
      </c>
      <c r="AU1125" s="43">
        <f t="shared" si="596"/>
        <v>0</v>
      </c>
      <c r="AV1125" s="43">
        <f t="shared" si="597"/>
        <v>0</v>
      </c>
      <c r="AW1125" s="43">
        <f t="shared" si="598"/>
        <v>0</v>
      </c>
      <c r="AX1125" s="44">
        <f>IF(AQ1125="",0,VLOOKUP(AQ1125,[1]!Costo_Twist,2,FALSE)*AU1125)</f>
        <v>0</v>
      </c>
      <c r="AY1125" s="36">
        <f t="shared" si="599"/>
        <v>31.107517422203827</v>
      </c>
      <c r="AZ1125" s="41">
        <f t="shared" si="600"/>
        <v>0.22916666666666669</v>
      </c>
      <c r="BA1125" s="37">
        <f t="shared" si="601"/>
        <v>128.22916666666666</v>
      </c>
      <c r="BB1125" s="37" t="str">
        <f t="shared" si="602"/>
        <v>ok</v>
      </c>
      <c r="BC1125" s="37" t="str">
        <f t="shared" si="603"/>
        <v>ok</v>
      </c>
      <c r="BE1125" s="11" t="b">
        <f t="shared" si="604"/>
        <v>0</v>
      </c>
      <c r="BF1125" s="11" t="b">
        <f t="shared" si="605"/>
        <v>0</v>
      </c>
      <c r="BG1125" s="11" t="b">
        <f t="shared" si="606"/>
        <v>0</v>
      </c>
      <c r="BH1125" s="11" t="b">
        <f t="shared" si="607"/>
        <v>0</v>
      </c>
      <c r="BI1125" s="11" t="b">
        <f t="shared" si="608"/>
        <v>0</v>
      </c>
      <c r="BJ1125" s="11">
        <f t="shared" si="609"/>
        <v>2.4644624514500899</v>
      </c>
      <c r="BK1125" s="11" t="b">
        <f t="shared" si="610"/>
        <v>0</v>
      </c>
      <c r="BL1125" s="11" t="b">
        <f t="shared" si="611"/>
        <v>0</v>
      </c>
      <c r="BM1125" s="11">
        <f t="shared" si="612"/>
        <v>2.1564046450188288</v>
      </c>
      <c r="BN1125" s="11" t="b">
        <f t="shared" si="613"/>
        <v>0</v>
      </c>
      <c r="BO1125" s="11" t="b">
        <f t="shared" si="614"/>
        <v>0</v>
      </c>
      <c r="BP1125" s="11" t="b">
        <f t="shared" si="615"/>
        <v>0</v>
      </c>
      <c r="BQ1125" s="11" t="b">
        <f t="shared" si="616"/>
        <v>0</v>
      </c>
      <c r="BR1125" s="11">
        <f t="shared" si="617"/>
        <v>2.1564046450188288</v>
      </c>
    </row>
    <row r="1126" spans="1:70" s="5" customFormat="1" ht="12.75" customHeight="1" x14ac:dyDescent="0.7">
      <c r="A1126" s="24" t="s">
        <v>2393</v>
      </c>
      <c r="B1126" s="25" t="s">
        <v>2394</v>
      </c>
      <c r="C1126" s="24" t="s">
        <v>84</v>
      </c>
      <c r="D1126" s="26" t="s">
        <v>41</v>
      </c>
      <c r="E1126" s="24" t="s">
        <v>2610</v>
      </c>
      <c r="F1126" s="24" t="s">
        <v>2610</v>
      </c>
      <c r="G1126" s="62" t="s">
        <v>1169</v>
      </c>
      <c r="H1126" s="16">
        <v>233</v>
      </c>
      <c r="I1126" s="16">
        <v>223</v>
      </c>
      <c r="J1126" s="16">
        <v>204</v>
      </c>
      <c r="K1126" s="26"/>
      <c r="L1126" s="26"/>
      <c r="M1126" s="26"/>
      <c r="N1126" s="26"/>
      <c r="O1126" s="40"/>
      <c r="P1126" s="32" t="s">
        <v>79</v>
      </c>
      <c r="Q1126" s="32">
        <v>128</v>
      </c>
      <c r="R1126" s="60">
        <f t="shared" si="582"/>
        <v>0</v>
      </c>
      <c r="S1126" s="27" t="s">
        <v>68</v>
      </c>
      <c r="T1126" s="27"/>
      <c r="U1126" s="27">
        <v>25.5</v>
      </c>
      <c r="V1126" s="30">
        <f t="shared" si="583"/>
        <v>25.5</v>
      </c>
      <c r="W1126" s="29">
        <f t="shared" si="584"/>
        <v>0.53125</v>
      </c>
      <c r="X1126" s="29">
        <f t="shared" si="585"/>
        <v>15.710948127994323</v>
      </c>
      <c r="Y1126" s="29">
        <f t="shared" si="586"/>
        <v>0.47132844383982969</v>
      </c>
      <c r="Z1126" s="30">
        <f>IF(S1126="",0,VLOOKUP(S1126,[1]!Costo_Twist,2,FALSE)*W1126)</f>
        <v>36.047143448561371</v>
      </c>
      <c r="AA1126" s="31" t="s">
        <v>72</v>
      </c>
      <c r="AB1126" s="31"/>
      <c r="AC1126" s="31" t="s">
        <v>2396</v>
      </c>
      <c r="AD1126" s="34">
        <f t="shared" si="587"/>
        <v>3</v>
      </c>
      <c r="AE1126" s="33">
        <f t="shared" si="588"/>
        <v>6.25E-2</v>
      </c>
      <c r="AF1126" s="33">
        <f t="shared" si="589"/>
        <v>1.8483468385875674</v>
      </c>
      <c r="AG1126" s="33">
        <f t="shared" si="590"/>
        <v>5.5450405157627024E-2</v>
      </c>
      <c r="AH1126" s="34">
        <f>IF(AA1126="",0,VLOOKUP(AA1126,[1]!Costo_Twist,2,FALSE)*AE1126)</f>
        <v>12.750133069166395</v>
      </c>
      <c r="AI1126" s="35" t="s">
        <v>65</v>
      </c>
      <c r="AJ1126" s="35"/>
      <c r="AK1126" s="35">
        <v>2.5</v>
      </c>
      <c r="AL1126" s="35">
        <f t="shared" si="591"/>
        <v>2.5</v>
      </c>
      <c r="AM1126" s="29">
        <f t="shared" si="592"/>
        <v>5.2083333333333336E-2</v>
      </c>
      <c r="AN1126" s="29">
        <f t="shared" si="593"/>
        <v>1.5402890321563063</v>
      </c>
      <c r="AO1126" s="29">
        <f t="shared" si="594"/>
        <v>4.620867096468919E-2</v>
      </c>
      <c r="AP1126" s="30">
        <f>IF(AI1126="",0,VLOOKUP(AI1126,[1]!Costo_Twist,2,FALSE)*AM1126)</f>
        <v>7.6261569624744965</v>
      </c>
      <c r="AQ1126" s="42"/>
      <c r="AR1126" s="42"/>
      <c r="AS1126" s="42"/>
      <c r="AT1126" s="42">
        <f t="shared" si="595"/>
        <v>0</v>
      </c>
      <c r="AU1126" s="43">
        <f t="shared" si="596"/>
        <v>0</v>
      </c>
      <c r="AV1126" s="43">
        <f t="shared" si="597"/>
        <v>0</v>
      </c>
      <c r="AW1126" s="43">
        <f t="shared" si="598"/>
        <v>0</v>
      </c>
      <c r="AX1126" s="44">
        <f>IF(AQ1126="",0,VLOOKUP(AQ1126,[1]!Costo_Twist,2,FALSE)*AU1126)</f>
        <v>0</v>
      </c>
      <c r="AY1126" s="36">
        <f t="shared" si="599"/>
        <v>56.423433480202263</v>
      </c>
      <c r="AZ1126" s="41">
        <f t="shared" si="600"/>
        <v>0.64583333333333337</v>
      </c>
      <c r="BA1126" s="37">
        <f t="shared" si="601"/>
        <v>128.64583333333334</v>
      </c>
      <c r="BB1126" s="37" t="str">
        <f t="shared" si="602"/>
        <v>ok</v>
      </c>
      <c r="BC1126" s="37" t="str">
        <f t="shared" si="603"/>
        <v>ok</v>
      </c>
      <c r="BE1126" s="11" t="b">
        <f t="shared" si="604"/>
        <v>0</v>
      </c>
      <c r="BF1126" s="11" t="b">
        <f t="shared" si="605"/>
        <v>0</v>
      </c>
      <c r="BG1126" s="11" t="b">
        <f t="shared" si="606"/>
        <v>0</v>
      </c>
      <c r="BH1126" s="11" t="b">
        <f t="shared" si="607"/>
        <v>0</v>
      </c>
      <c r="BI1126" s="11" t="b">
        <f t="shared" si="608"/>
        <v>0</v>
      </c>
      <c r="BJ1126" s="11">
        <f t="shared" si="609"/>
        <v>15.710948127994323</v>
      </c>
      <c r="BK1126" s="11" t="b">
        <f t="shared" si="610"/>
        <v>0</v>
      </c>
      <c r="BL1126" s="11" t="b">
        <f t="shared" si="611"/>
        <v>0</v>
      </c>
      <c r="BM1126" s="11">
        <f t="shared" si="612"/>
        <v>1.5402890321563063</v>
      </c>
      <c r="BN1126" s="11">
        <f t="shared" si="613"/>
        <v>1.8483468385875674</v>
      </c>
      <c r="BO1126" s="11" t="b">
        <f t="shared" si="614"/>
        <v>0</v>
      </c>
      <c r="BP1126" s="11" t="b">
        <f t="shared" si="615"/>
        <v>0</v>
      </c>
      <c r="BQ1126" s="11" t="b">
        <f t="shared" si="616"/>
        <v>0</v>
      </c>
      <c r="BR1126" s="11" t="b">
        <f t="shared" si="617"/>
        <v>0</v>
      </c>
    </row>
    <row r="1127" spans="1:70" s="5" customFormat="1" ht="12.75" customHeight="1" x14ac:dyDescent="0.7">
      <c r="A1127" s="24" t="s">
        <v>2393</v>
      </c>
      <c r="B1127" s="25" t="s">
        <v>2394</v>
      </c>
      <c r="C1127" s="24" t="s">
        <v>84</v>
      </c>
      <c r="D1127" s="26" t="s">
        <v>41</v>
      </c>
      <c r="E1127" s="24" t="s">
        <v>2610</v>
      </c>
      <c r="F1127" s="24" t="s">
        <v>2610</v>
      </c>
      <c r="G1127" s="62" t="s">
        <v>1170</v>
      </c>
      <c r="H1127" s="16">
        <v>225</v>
      </c>
      <c r="I1127" s="16">
        <v>212</v>
      </c>
      <c r="J1127" s="16">
        <v>191</v>
      </c>
      <c r="K1127" s="26"/>
      <c r="L1127" s="26"/>
      <c r="M1127" s="26"/>
      <c r="N1127" s="26"/>
      <c r="O1127" s="40"/>
      <c r="P1127" s="32" t="s">
        <v>79</v>
      </c>
      <c r="Q1127" s="32">
        <v>128</v>
      </c>
      <c r="R1127" s="60">
        <f t="shared" si="582"/>
        <v>0</v>
      </c>
      <c r="S1127" s="27" t="s">
        <v>68</v>
      </c>
      <c r="T1127" s="27"/>
      <c r="U1127" s="27" t="s">
        <v>2439</v>
      </c>
      <c r="V1127" s="30">
        <f t="shared" si="583"/>
        <v>37</v>
      </c>
      <c r="W1127" s="29">
        <f t="shared" si="584"/>
        <v>0.77083333333333337</v>
      </c>
      <c r="X1127" s="29">
        <f t="shared" si="585"/>
        <v>22.796277675913334</v>
      </c>
      <c r="Y1127" s="29">
        <f t="shared" si="586"/>
        <v>0.68388833027740004</v>
      </c>
      <c r="Z1127" s="30">
        <f>IF(S1127="",0,VLOOKUP(S1127,[1]!Costo_Twist,2,FALSE)*W1127)</f>
        <v>52.303698337128267</v>
      </c>
      <c r="AA1127" s="31" t="s">
        <v>72</v>
      </c>
      <c r="AB1127" s="31"/>
      <c r="AC1127" s="31">
        <v>4.5</v>
      </c>
      <c r="AD1127" s="34">
        <f t="shared" si="587"/>
        <v>4.5</v>
      </c>
      <c r="AE1127" s="33">
        <f t="shared" si="588"/>
        <v>9.375E-2</v>
      </c>
      <c r="AF1127" s="33">
        <f t="shared" si="589"/>
        <v>2.772520257881351</v>
      </c>
      <c r="AG1127" s="33">
        <f t="shared" si="590"/>
        <v>8.3175607736440532E-2</v>
      </c>
      <c r="AH1127" s="34">
        <f>IF(AA1127="",0,VLOOKUP(AA1127,[1]!Costo_Twist,2,FALSE)*AE1127)</f>
        <v>19.125199603749593</v>
      </c>
      <c r="AI1127" s="35" t="s">
        <v>65</v>
      </c>
      <c r="AJ1127" s="35"/>
      <c r="AK1127" s="35">
        <v>4.5</v>
      </c>
      <c r="AL1127" s="35">
        <f t="shared" si="591"/>
        <v>4.5</v>
      </c>
      <c r="AM1127" s="29">
        <f t="shared" si="592"/>
        <v>9.375E-2</v>
      </c>
      <c r="AN1127" s="29">
        <f t="shared" si="593"/>
        <v>2.772520257881351</v>
      </c>
      <c r="AO1127" s="29">
        <f t="shared" si="594"/>
        <v>8.3175607736440532E-2</v>
      </c>
      <c r="AP1127" s="30">
        <f>IF(AI1127="",0,VLOOKUP(AI1127,[1]!Costo_Twist,2,FALSE)*AM1127)</f>
        <v>13.727082532454093</v>
      </c>
      <c r="AQ1127" s="42"/>
      <c r="AR1127" s="42"/>
      <c r="AS1127" s="42"/>
      <c r="AT1127" s="42">
        <f t="shared" si="595"/>
        <v>0</v>
      </c>
      <c r="AU1127" s="43">
        <f t="shared" si="596"/>
        <v>0</v>
      </c>
      <c r="AV1127" s="43">
        <f t="shared" si="597"/>
        <v>0</v>
      </c>
      <c r="AW1127" s="43">
        <f t="shared" si="598"/>
        <v>0</v>
      </c>
      <c r="AX1127" s="44">
        <f>IF(AQ1127="",0,VLOOKUP(AQ1127,[1]!Costo_Twist,2,FALSE)*AU1127)</f>
        <v>0</v>
      </c>
      <c r="AY1127" s="36">
        <f t="shared" si="599"/>
        <v>85.155980473331951</v>
      </c>
      <c r="AZ1127" s="41">
        <f t="shared" si="600"/>
        <v>0.95833333333333337</v>
      </c>
      <c r="BA1127" s="37">
        <f t="shared" si="601"/>
        <v>128.95833333333334</v>
      </c>
      <c r="BB1127" s="37" t="str">
        <f t="shared" si="602"/>
        <v>ok</v>
      </c>
      <c r="BC1127" s="37" t="str">
        <f t="shared" si="603"/>
        <v>ok</v>
      </c>
      <c r="BE1127" s="11" t="b">
        <f t="shared" si="604"/>
        <v>0</v>
      </c>
      <c r="BF1127" s="11" t="b">
        <f t="shared" si="605"/>
        <v>0</v>
      </c>
      <c r="BG1127" s="11" t="b">
        <f t="shared" si="606"/>
        <v>0</v>
      </c>
      <c r="BH1127" s="11" t="b">
        <f t="shared" si="607"/>
        <v>0</v>
      </c>
      <c r="BI1127" s="11" t="b">
        <f t="shared" si="608"/>
        <v>0</v>
      </c>
      <c r="BJ1127" s="11">
        <f t="shared" si="609"/>
        <v>22.796277675913334</v>
      </c>
      <c r="BK1127" s="11" t="b">
        <f t="shared" si="610"/>
        <v>0</v>
      </c>
      <c r="BL1127" s="11" t="b">
        <f t="shared" si="611"/>
        <v>0</v>
      </c>
      <c r="BM1127" s="11">
        <f t="shared" si="612"/>
        <v>2.772520257881351</v>
      </c>
      <c r="BN1127" s="11">
        <f t="shared" si="613"/>
        <v>2.772520257881351</v>
      </c>
      <c r="BO1127" s="11" t="b">
        <f t="shared" si="614"/>
        <v>0</v>
      </c>
      <c r="BP1127" s="11" t="b">
        <f t="shared" si="615"/>
        <v>0</v>
      </c>
      <c r="BQ1127" s="11" t="b">
        <f t="shared" si="616"/>
        <v>0</v>
      </c>
      <c r="BR1127" s="11" t="b">
        <f t="shared" si="617"/>
        <v>0</v>
      </c>
    </row>
    <row r="1128" spans="1:70" s="5" customFormat="1" ht="12.75" customHeight="1" x14ac:dyDescent="0.7">
      <c r="A1128" s="24" t="s">
        <v>2393</v>
      </c>
      <c r="B1128" s="25" t="s">
        <v>2394</v>
      </c>
      <c r="C1128" s="24" t="s">
        <v>84</v>
      </c>
      <c r="D1128" s="26" t="s">
        <v>41</v>
      </c>
      <c r="E1128" s="24" t="s">
        <v>2610</v>
      </c>
      <c r="F1128" s="24" t="s">
        <v>2610</v>
      </c>
      <c r="G1128" s="62" t="s">
        <v>1171</v>
      </c>
      <c r="H1128" s="16">
        <v>208</v>
      </c>
      <c r="I1128" s="16">
        <v>195</v>
      </c>
      <c r="J1128" s="16">
        <v>174</v>
      </c>
      <c r="K1128" s="26" t="s">
        <v>2583</v>
      </c>
      <c r="L1128" s="26">
        <v>0.97</v>
      </c>
      <c r="M1128" s="26" t="s">
        <v>2582</v>
      </c>
      <c r="N1128" s="26" t="s">
        <v>2584</v>
      </c>
      <c r="O1128" s="40"/>
      <c r="P1128" s="32" t="s">
        <v>80</v>
      </c>
      <c r="Q1128" s="32">
        <v>124</v>
      </c>
      <c r="R1128" s="60">
        <f t="shared" si="582"/>
        <v>0</v>
      </c>
      <c r="S1128" s="27" t="s">
        <v>64</v>
      </c>
      <c r="T1128" s="27"/>
      <c r="U1128" s="27">
        <v>19.5</v>
      </c>
      <c r="V1128" s="30">
        <f t="shared" si="583"/>
        <v>19.5</v>
      </c>
      <c r="W1128" s="29">
        <f t="shared" si="584"/>
        <v>0.40625</v>
      </c>
      <c r="X1128" s="29">
        <f t="shared" si="585"/>
        <v>12.014254450819189</v>
      </c>
      <c r="Y1128" s="29">
        <f t="shared" si="586"/>
        <v>0.36042763352457569</v>
      </c>
      <c r="Z1128" s="30">
        <f>IF(S1128="",0,VLOOKUP(S1128,[1]!Costo_Twist,2,FALSE)*W1128)</f>
        <v>50.442418014608037</v>
      </c>
      <c r="AA1128" s="31" t="s">
        <v>66</v>
      </c>
      <c r="AB1128" s="31"/>
      <c r="AC1128" s="31">
        <v>5.5</v>
      </c>
      <c r="AD1128" s="34">
        <f t="shared" si="587"/>
        <v>5.5</v>
      </c>
      <c r="AE1128" s="33">
        <f t="shared" si="588"/>
        <v>0.11458333333333333</v>
      </c>
      <c r="AF1128" s="33">
        <f t="shared" si="589"/>
        <v>3.3886358707438737</v>
      </c>
      <c r="AG1128" s="33">
        <f t="shared" si="590"/>
        <v>0.10165907612231621</v>
      </c>
      <c r="AH1128" s="34">
        <f>IF(AA1128="",0,VLOOKUP(AA1128,[1]!Costo_Twist,2,FALSE)*AE1128)</f>
        <v>28.723189027215106</v>
      </c>
      <c r="AI1128" s="35" t="s">
        <v>65</v>
      </c>
      <c r="AJ1128" s="35"/>
      <c r="AK1128" s="35">
        <v>22</v>
      </c>
      <c r="AL1128" s="35">
        <f t="shared" si="591"/>
        <v>22</v>
      </c>
      <c r="AM1128" s="29">
        <f t="shared" si="592"/>
        <v>0.45833333333333331</v>
      </c>
      <c r="AN1128" s="29">
        <f t="shared" si="593"/>
        <v>13.554543482975495</v>
      </c>
      <c r="AO1128" s="29">
        <f t="shared" si="594"/>
        <v>0.40663630448926485</v>
      </c>
      <c r="AP1128" s="30">
        <f>IF(AI1128="",0,VLOOKUP(AI1128,[1]!Costo_Twist,2,FALSE)*AM1128)</f>
        <v>67.110181269775566</v>
      </c>
      <c r="AQ1128" s="42"/>
      <c r="AR1128" s="42"/>
      <c r="AS1128" s="42"/>
      <c r="AT1128" s="42">
        <f t="shared" si="595"/>
        <v>0</v>
      </c>
      <c r="AU1128" s="43">
        <f t="shared" si="596"/>
        <v>0</v>
      </c>
      <c r="AV1128" s="43">
        <f t="shared" si="597"/>
        <v>0</v>
      </c>
      <c r="AW1128" s="43">
        <f t="shared" si="598"/>
        <v>0</v>
      </c>
      <c r="AX1128" s="44">
        <f>IF(AQ1128="",0,VLOOKUP(AQ1128,[1]!Costo_Twist,2,FALSE)*AU1128)</f>
        <v>0</v>
      </c>
      <c r="AY1128" s="36">
        <f t="shared" si="599"/>
        <v>146.27578831159872</v>
      </c>
      <c r="AZ1128" s="41">
        <f t="shared" si="600"/>
        <v>0.97916666666666674</v>
      </c>
      <c r="BA1128" s="37">
        <f t="shared" si="601"/>
        <v>124.97916666666667</v>
      </c>
      <c r="BB1128" s="37" t="str">
        <f t="shared" si="602"/>
        <v>ok</v>
      </c>
      <c r="BC1128" s="37" t="str">
        <f t="shared" si="603"/>
        <v>ok</v>
      </c>
      <c r="BE1128" s="11" t="b">
        <f t="shared" si="604"/>
        <v>0</v>
      </c>
      <c r="BF1128" s="11" t="b">
        <f t="shared" si="605"/>
        <v>0</v>
      </c>
      <c r="BG1128" s="11" t="b">
        <f t="shared" si="606"/>
        <v>0</v>
      </c>
      <c r="BH1128" s="11" t="b">
        <f t="shared" si="607"/>
        <v>0</v>
      </c>
      <c r="BI1128" s="11" t="b">
        <f t="shared" si="608"/>
        <v>0</v>
      </c>
      <c r="BJ1128" s="11" t="b">
        <f t="shared" si="609"/>
        <v>0</v>
      </c>
      <c r="BK1128" s="11" t="b">
        <f t="shared" si="610"/>
        <v>0</v>
      </c>
      <c r="BL1128" s="11">
        <f t="shared" si="611"/>
        <v>12.014254450819189</v>
      </c>
      <c r="BM1128" s="11">
        <f t="shared" si="612"/>
        <v>13.554543482975495</v>
      </c>
      <c r="BN1128" s="11" t="b">
        <f t="shared" si="613"/>
        <v>0</v>
      </c>
      <c r="BO1128" s="11">
        <f t="shared" si="614"/>
        <v>3.3886358707438737</v>
      </c>
      <c r="BP1128" s="11" t="b">
        <f t="shared" si="615"/>
        <v>0</v>
      </c>
      <c r="BQ1128" s="11" t="b">
        <f t="shared" si="616"/>
        <v>0</v>
      </c>
      <c r="BR1128" s="11" t="b">
        <f t="shared" si="617"/>
        <v>0</v>
      </c>
    </row>
    <row r="1129" spans="1:70" s="5" customFormat="1" ht="12.75" customHeight="1" x14ac:dyDescent="0.7">
      <c r="A1129" s="24" t="s">
        <v>2393</v>
      </c>
      <c r="B1129" s="25" t="s">
        <v>2394</v>
      </c>
      <c r="C1129" s="24" t="s">
        <v>84</v>
      </c>
      <c r="D1129" s="26" t="s">
        <v>41</v>
      </c>
      <c r="E1129" s="24" t="s">
        <v>2610</v>
      </c>
      <c r="F1129" s="24" t="s">
        <v>2610</v>
      </c>
      <c r="G1129" s="62" t="s">
        <v>1172</v>
      </c>
      <c r="H1129" s="16">
        <v>193</v>
      </c>
      <c r="I1129" s="16">
        <v>176</v>
      </c>
      <c r="J1129" s="16">
        <v>151</v>
      </c>
      <c r="K1129" s="26"/>
      <c r="L1129" s="26"/>
      <c r="M1129" s="26"/>
      <c r="N1129" s="26"/>
      <c r="O1129" s="40"/>
      <c r="P1129" s="32" t="s">
        <v>80</v>
      </c>
      <c r="Q1129" s="32">
        <v>124</v>
      </c>
      <c r="R1129" s="60">
        <f t="shared" ref="R1129:R1192" si="618">IF(P1129=$A$32,$G$32,IF(P1129=$A$33,$G$33,IF(P1129=$A$34,$G$34,IF(P1129=$A$35,$G$35))))</f>
        <v>0</v>
      </c>
      <c r="S1129" s="27" t="s">
        <v>68</v>
      </c>
      <c r="T1129" s="27"/>
      <c r="U1129" s="28">
        <v>123</v>
      </c>
      <c r="V1129" s="30">
        <f t="shared" ref="V1129:V1192" si="619">(T1129*48)+(U1129)</f>
        <v>123</v>
      </c>
      <c r="W1129" s="29">
        <f t="shared" ref="W1129:W1192" si="620">(V1129/48)</f>
        <v>2.5625</v>
      </c>
      <c r="X1129" s="29">
        <f t="shared" ref="X1129:X1192" si="621">(W1129/0.033814)</f>
        <v>75.782220382090259</v>
      </c>
      <c r="Y1129" s="29">
        <f t="shared" ref="Y1129:Y1192" si="622">(X1129*0.03)</f>
        <v>2.2734666114627076</v>
      </c>
      <c r="Z1129" s="30">
        <f>IF(S1129="",0,VLOOKUP(S1129,[1]!Costo_Twist,2,FALSE)*W1129)</f>
        <v>173.87445663423722</v>
      </c>
      <c r="AA1129" s="31" t="s">
        <v>72</v>
      </c>
      <c r="AB1129" s="31"/>
      <c r="AC1129" s="31">
        <v>16.5</v>
      </c>
      <c r="AD1129" s="34">
        <f t="shared" ref="AD1129:AD1192" si="623">(AB1129*48)+(AC1129)</f>
        <v>16.5</v>
      </c>
      <c r="AE1129" s="33">
        <f t="shared" ref="AE1129:AE1192" si="624">(AD1129/48)</f>
        <v>0.34375</v>
      </c>
      <c r="AF1129" s="33">
        <f t="shared" ref="AF1129:AF1192" si="625">(AE1129/0.033814)</f>
        <v>10.165907612231621</v>
      </c>
      <c r="AG1129" s="33">
        <f t="shared" ref="AG1129:AG1192" si="626">(AF1129*0.03)</f>
        <v>0.30497722836694863</v>
      </c>
      <c r="AH1129" s="34">
        <f>IF(AA1129="",0,VLOOKUP(AA1129,[1]!Costo_Twist,2,FALSE)*AE1129)</f>
        <v>70.125731880415174</v>
      </c>
      <c r="AI1129" s="35" t="s">
        <v>65</v>
      </c>
      <c r="AJ1129" s="35"/>
      <c r="AK1129" s="35" t="s">
        <v>2401</v>
      </c>
      <c r="AL1129" s="35">
        <f t="shared" ref="AL1129:AL1192" si="627">(AJ1129*48)+(AK1129)</f>
        <v>12</v>
      </c>
      <c r="AM1129" s="29">
        <f t="shared" ref="AM1129:AM1192" si="628">(AL1129/48)</f>
        <v>0.25</v>
      </c>
      <c r="AN1129" s="29">
        <f t="shared" ref="AN1129:AN1192" si="629">(AM1129/0.033814)</f>
        <v>7.3933873543502697</v>
      </c>
      <c r="AO1129" s="29">
        <f t="shared" ref="AO1129:AO1192" si="630">(AN1129*0.03)</f>
        <v>0.2218016206305081</v>
      </c>
      <c r="AP1129" s="30">
        <f>IF(AI1129="",0,VLOOKUP(AI1129,[1]!Costo_Twist,2,FALSE)*AM1129)</f>
        <v>36.60555341987758</v>
      </c>
      <c r="AQ1129" s="42"/>
      <c r="AR1129" s="42"/>
      <c r="AS1129" s="42"/>
      <c r="AT1129" s="42">
        <f t="shared" ref="AT1129:AT1192" si="631">(AR1129*48)+(AS1129)</f>
        <v>0</v>
      </c>
      <c r="AU1129" s="43">
        <f t="shared" ref="AU1129:AU1192" si="632">(AT1129/48)</f>
        <v>0</v>
      </c>
      <c r="AV1129" s="43">
        <f t="shared" ref="AV1129:AV1192" si="633">(AU1129/0.033814)</f>
        <v>0</v>
      </c>
      <c r="AW1129" s="43">
        <f t="shared" ref="AW1129:AW1192" si="634">(AV1129*0.03)</f>
        <v>0</v>
      </c>
      <c r="AX1129" s="44">
        <f>IF(AQ1129="",0,VLOOKUP(AQ1129,[1]!Costo_Twist,2,FALSE)*AU1129)</f>
        <v>0</v>
      </c>
      <c r="AY1129" s="36">
        <f t="shared" ref="AY1129:AY1192" si="635">(Z1129+AH1129+AP1129+AX1129)</f>
        <v>280.60574193452999</v>
      </c>
      <c r="AZ1129" s="41">
        <f t="shared" ref="AZ1129:AZ1192" si="636">(W1129+AE1129+AM1129+AU1129)</f>
        <v>3.15625</v>
      </c>
      <c r="BA1129" s="37">
        <f t="shared" ref="BA1129:BA1192" si="637">(Q1129+AZ1129)</f>
        <v>127.15625</v>
      </c>
      <c r="BB1129" s="37" t="str">
        <f t="shared" ref="BB1129:BB1192" si="638">IF(BA1129&gt;=133,"sobrellenado","ok")</f>
        <v>ok</v>
      </c>
      <c r="BC1129" s="37" t="str">
        <f t="shared" ref="BC1129:BC1192" si="639">IF((COUNTIF($AA1129,$S1129)+COUNTIF($AI1129,$S1129)+COUNTIF($AQ1129,$S1129)+COUNTIF($S1129,$AA1129)+COUNTIF($AI1129,$AA1129)+COUNTIF($AQ1129,$AA1129)+COUNTIF($S1129,$AI1129)+COUNTIF($AA1129,$AI1129)+COUNTIF($AQ1129,$AI1129)+COUNTIF($S1129,$AQ1129)+COUNTIF($AA1129,$AQ1129)+COUNTIF($AI1129,$AQ1129))&gt;1,"Falla","ok")</f>
        <v>ok</v>
      </c>
      <c r="BE1129" s="11" t="b">
        <f t="shared" ref="BE1129:BE1192" si="640">IF(S1129=$BE$39,X1129,IF(AA1129=$BE$39,AF1129,IF(AI1129=$BE$39,AN1129,IF(AQ1129=$BE$39,AV1129))))</f>
        <v>0</v>
      </c>
      <c r="BF1129" s="11" t="b">
        <f t="shared" ref="BF1129:BF1192" si="641">IF(S1129=$BF$39,X1129,IF(AA1129=$BF$39,AF1129,IF(AI1129=$BF$39,AN1129,IF(AQ1129=$BF$39,AV1129))))</f>
        <v>0</v>
      </c>
      <c r="BG1129" s="11" t="b">
        <f t="shared" ref="BG1129:BG1192" si="642">IF(S1129=$BG$39,X1129,IF(AA1129=$BG$39,AF1129,IF(AI1129=$BG$39,AN1129,IF(AQ1129=$BG$39,AV1129))))</f>
        <v>0</v>
      </c>
      <c r="BH1129" s="11" t="b">
        <f t="shared" ref="BH1129:BH1192" si="643">IF(S1129=$BH$39,X1129,IF(AA1129=$BH$39,AF1129,IF(AI1129=$BH$39,AN1129,IF(AQ1129=$BH$39,AV1129))))</f>
        <v>0</v>
      </c>
      <c r="BI1129" s="11" t="b">
        <f t="shared" ref="BI1129:BI1192" si="644">IF(S1129=$BI$39,X1129,IF(AA1129=$BI$39,AF1129,IF(AI1129=$BI$39,AN1129,IF(AQ1129=$BI$39,AV1129))))</f>
        <v>0</v>
      </c>
      <c r="BJ1129" s="11">
        <f t="shared" ref="BJ1129:BJ1192" si="645">IF(S1129=$BJ$39,X1129,IF(AA1129=$BJ$39,AF1129,IF(AI1129=$BJ$39,AN1129,IF(AQ1129=$BJ$39,AV1129))))</f>
        <v>75.782220382090259</v>
      </c>
      <c r="BK1129" s="11" t="b">
        <f t="shared" ref="BK1129:BK1192" si="646">IF(S1129=$BK$39,X1129,IF(AA1129=$BK$39,AF1129,IF(AI1129=$BK$39,AN1129,IF(AQ1129=$BK$39,AV1129))))</f>
        <v>0</v>
      </c>
      <c r="BL1129" s="11" t="b">
        <f t="shared" ref="BL1129:BL1192" si="647">IF(S1129=$BL$39,X1129,IF(AA1129=$BL$39,AF1129,IF(AI1129=$BL$39,AN1129,IF(AQ1129=$BL$39,AV1129))))</f>
        <v>0</v>
      </c>
      <c r="BM1129" s="11">
        <f t="shared" ref="BM1129:BM1192" si="648">IF(S1129=$BM$39,X1129,IF(AA1129=$BM$39,AF1129,IF(AI1129=$BM$39,AN1129,IF(AQ1129=$BM$39,AV1129))))</f>
        <v>7.3933873543502697</v>
      </c>
      <c r="BN1129" s="11">
        <f t="shared" ref="BN1129:BN1192" si="649">IF(S1129=$BN$39,X1129,IF(AA1129=$BN$39,AF1129,IF(AI1129=$BN$39,AN1129,IF(AQ1129=$BN$39,AV1129))))</f>
        <v>10.165907612231621</v>
      </c>
      <c r="BO1129" s="11" t="b">
        <f t="shared" ref="BO1129:BO1192" si="650">IF(S1129=$BO$39,X1129,IF(AA1129=$BO$39,AF1129,IF(AI1129=$BO$39,AN1129,IF(AQ1129=$BO$39,AV1129))))</f>
        <v>0</v>
      </c>
      <c r="BP1129" s="11" t="b">
        <f t="shared" ref="BP1129:BP1192" si="651">IF(S1129=$BP$39,X1129,IF(AA1129=$BP$39,AF1129,IF(AI1129=$BP$39,AN1129,IF(AQ1129=$BP$39,AV1129))))</f>
        <v>0</v>
      </c>
      <c r="BQ1129" s="11" t="b">
        <f t="shared" ref="BQ1129:BQ1192" si="652">IF(S1129=$BQ$39,X1129,IF(AA1129=$BQ$39,AF1129,IF(AI1129=$BQ$39,AN1129,IF(AQ1129=$BQ$39,AV1129))))</f>
        <v>0</v>
      </c>
      <c r="BR1129" s="11" t="b">
        <f t="shared" ref="BR1129:BR1192" si="653">IF(S1129=$BR$39,X1129,IF(AA1129=$BR$39,AF1129,IF(AI1129=$BR$39,AN1129,IF(AQ1129=$BR$39,AV1129))))</f>
        <v>0</v>
      </c>
    </row>
    <row r="1130" spans="1:70" s="5" customFormat="1" ht="12.75" customHeight="1" x14ac:dyDescent="0.7">
      <c r="A1130" s="24" t="s">
        <v>2393</v>
      </c>
      <c r="B1130" s="25" t="s">
        <v>2394</v>
      </c>
      <c r="C1130" s="24" t="s">
        <v>84</v>
      </c>
      <c r="D1130" s="26" t="s">
        <v>41</v>
      </c>
      <c r="E1130" s="24" t="s">
        <v>2610</v>
      </c>
      <c r="F1130" s="24" t="s">
        <v>2610</v>
      </c>
      <c r="G1130" s="62" t="s">
        <v>1173</v>
      </c>
      <c r="H1130" s="16">
        <v>246</v>
      </c>
      <c r="I1130" s="16">
        <v>241</v>
      </c>
      <c r="J1130" s="16">
        <v>225</v>
      </c>
      <c r="K1130" s="26"/>
      <c r="L1130" s="26"/>
      <c r="M1130" s="26"/>
      <c r="N1130" s="26"/>
      <c r="O1130" s="40"/>
      <c r="P1130" s="32" t="s">
        <v>79</v>
      </c>
      <c r="Q1130" s="32">
        <v>128</v>
      </c>
      <c r="R1130" s="60">
        <f t="shared" si="618"/>
        <v>0</v>
      </c>
      <c r="S1130" s="27" t="s">
        <v>68</v>
      </c>
      <c r="T1130" s="27"/>
      <c r="U1130" s="28" t="s">
        <v>2397</v>
      </c>
      <c r="V1130" s="30">
        <f t="shared" si="619"/>
        <v>2</v>
      </c>
      <c r="W1130" s="29">
        <f t="shared" si="620"/>
        <v>4.1666666666666664E-2</v>
      </c>
      <c r="X1130" s="29">
        <f t="shared" si="621"/>
        <v>1.232231225725045</v>
      </c>
      <c r="Y1130" s="29">
        <f t="shared" si="622"/>
        <v>3.6966936771751349E-2</v>
      </c>
      <c r="Z1130" s="30">
        <f>IF(S1130="",0,VLOOKUP(S1130,[1]!Costo_Twist,2,FALSE)*W1130)</f>
        <v>2.8272269371420684</v>
      </c>
      <c r="AA1130" s="31" t="s">
        <v>67</v>
      </c>
      <c r="AB1130" s="31"/>
      <c r="AC1130" s="31" t="s">
        <v>2396</v>
      </c>
      <c r="AD1130" s="34">
        <f t="shared" si="623"/>
        <v>3</v>
      </c>
      <c r="AE1130" s="33">
        <f t="shared" si="624"/>
        <v>6.25E-2</v>
      </c>
      <c r="AF1130" s="33">
        <f t="shared" si="625"/>
        <v>1.8483468385875674</v>
      </c>
      <c r="AG1130" s="33">
        <f t="shared" si="626"/>
        <v>5.5450405157627024E-2</v>
      </c>
      <c r="AH1130" s="34">
        <f>IF(AA1130="",0,VLOOKUP(AA1130,[1]!Costo_Twist,2,FALSE)*AE1130)</f>
        <v>12.665523257533193</v>
      </c>
      <c r="AI1130" s="35" t="s">
        <v>65</v>
      </c>
      <c r="AJ1130" s="35"/>
      <c r="AK1130" s="35">
        <v>3.5</v>
      </c>
      <c r="AL1130" s="35">
        <f t="shared" si="627"/>
        <v>3.5</v>
      </c>
      <c r="AM1130" s="29">
        <f t="shared" si="628"/>
        <v>7.2916666666666671E-2</v>
      </c>
      <c r="AN1130" s="29">
        <f t="shared" si="629"/>
        <v>2.1564046450188288</v>
      </c>
      <c r="AO1130" s="29">
        <f t="shared" si="630"/>
        <v>6.4692139350564865E-2</v>
      </c>
      <c r="AP1130" s="30">
        <f>IF(AI1130="",0,VLOOKUP(AI1130,[1]!Costo_Twist,2,FALSE)*AM1130)</f>
        <v>10.676619747464295</v>
      </c>
      <c r="AQ1130" s="42"/>
      <c r="AR1130" s="42"/>
      <c r="AS1130" s="42"/>
      <c r="AT1130" s="42">
        <f t="shared" si="631"/>
        <v>0</v>
      </c>
      <c r="AU1130" s="43">
        <f t="shared" si="632"/>
        <v>0</v>
      </c>
      <c r="AV1130" s="43">
        <f t="shared" si="633"/>
        <v>0</v>
      </c>
      <c r="AW1130" s="43">
        <f t="shared" si="634"/>
        <v>0</v>
      </c>
      <c r="AX1130" s="44">
        <f>IF(AQ1130="",0,VLOOKUP(AQ1130,[1]!Costo_Twist,2,FALSE)*AU1130)</f>
        <v>0</v>
      </c>
      <c r="AY1130" s="36">
        <f t="shared" si="635"/>
        <v>26.169369942139557</v>
      </c>
      <c r="AZ1130" s="41">
        <f t="shared" si="636"/>
        <v>0.17708333333333331</v>
      </c>
      <c r="BA1130" s="37">
        <f t="shared" si="637"/>
        <v>128.17708333333334</v>
      </c>
      <c r="BB1130" s="37" t="str">
        <f t="shared" si="638"/>
        <v>ok</v>
      </c>
      <c r="BC1130" s="37" t="str">
        <f t="shared" si="639"/>
        <v>ok</v>
      </c>
      <c r="BE1130" s="11" t="b">
        <f t="shared" si="640"/>
        <v>0</v>
      </c>
      <c r="BF1130" s="11" t="b">
        <f t="shared" si="641"/>
        <v>0</v>
      </c>
      <c r="BG1130" s="11" t="b">
        <f t="shared" si="642"/>
        <v>0</v>
      </c>
      <c r="BH1130" s="11" t="b">
        <f t="shared" si="643"/>
        <v>0</v>
      </c>
      <c r="BI1130" s="11" t="b">
        <f t="shared" si="644"/>
        <v>0</v>
      </c>
      <c r="BJ1130" s="11">
        <f t="shared" si="645"/>
        <v>1.232231225725045</v>
      </c>
      <c r="BK1130" s="11" t="b">
        <f t="shared" si="646"/>
        <v>0</v>
      </c>
      <c r="BL1130" s="11" t="b">
        <f t="shared" si="647"/>
        <v>0</v>
      </c>
      <c r="BM1130" s="11">
        <f t="shared" si="648"/>
        <v>2.1564046450188288</v>
      </c>
      <c r="BN1130" s="11" t="b">
        <f t="shared" si="649"/>
        <v>0</v>
      </c>
      <c r="BO1130" s="11" t="b">
        <f t="shared" si="650"/>
        <v>0</v>
      </c>
      <c r="BP1130" s="11" t="b">
        <f t="shared" si="651"/>
        <v>0</v>
      </c>
      <c r="BQ1130" s="11" t="b">
        <f t="shared" si="652"/>
        <v>0</v>
      </c>
      <c r="BR1130" s="11">
        <f t="shared" si="653"/>
        <v>1.8483468385875674</v>
      </c>
    </row>
    <row r="1131" spans="1:70" s="5" customFormat="1" ht="12.75" customHeight="1" x14ac:dyDescent="0.7">
      <c r="A1131" s="24" t="s">
        <v>2393</v>
      </c>
      <c r="B1131" s="25" t="s">
        <v>2394</v>
      </c>
      <c r="C1131" s="24" t="s">
        <v>84</v>
      </c>
      <c r="D1131" s="26" t="s">
        <v>41</v>
      </c>
      <c r="E1131" s="24" t="s">
        <v>2610</v>
      </c>
      <c r="F1131" s="24" t="s">
        <v>2610</v>
      </c>
      <c r="G1131" s="62" t="s">
        <v>1174</v>
      </c>
      <c r="H1131" s="16">
        <v>226</v>
      </c>
      <c r="I1131" s="16">
        <v>214</v>
      </c>
      <c r="J1131" s="16">
        <v>196</v>
      </c>
      <c r="K1131" s="26"/>
      <c r="L1131" s="26"/>
      <c r="M1131" s="26"/>
      <c r="N1131" s="26"/>
      <c r="O1131" s="40"/>
      <c r="P1131" s="32" t="s">
        <v>79</v>
      </c>
      <c r="Q1131" s="32">
        <v>128</v>
      </c>
      <c r="R1131" s="60">
        <f t="shared" si="618"/>
        <v>0</v>
      </c>
      <c r="S1131" s="27" t="s">
        <v>68</v>
      </c>
      <c r="T1131" s="27"/>
      <c r="U1131" s="28">
        <v>31.5</v>
      </c>
      <c r="V1131" s="30">
        <f t="shared" si="619"/>
        <v>31.5</v>
      </c>
      <c r="W1131" s="29">
        <f t="shared" si="620"/>
        <v>0.65625</v>
      </c>
      <c r="X1131" s="29">
        <f t="shared" si="621"/>
        <v>19.407641805169458</v>
      </c>
      <c r="Y1131" s="29">
        <f t="shared" si="622"/>
        <v>0.58222925415508375</v>
      </c>
      <c r="Z1131" s="30">
        <f>IF(S1131="",0,VLOOKUP(S1131,[1]!Costo_Twist,2,FALSE)*W1131)</f>
        <v>44.52882425998758</v>
      </c>
      <c r="AA1131" s="31" t="s">
        <v>71</v>
      </c>
      <c r="AB1131" s="31"/>
      <c r="AC1131" s="31" t="s">
        <v>2395</v>
      </c>
      <c r="AD1131" s="34">
        <f t="shared" si="623"/>
        <v>1</v>
      </c>
      <c r="AE1131" s="33">
        <f t="shared" si="624"/>
        <v>2.0833333333333332E-2</v>
      </c>
      <c r="AF1131" s="33">
        <f t="shared" si="625"/>
        <v>0.61611561286252248</v>
      </c>
      <c r="AG1131" s="33">
        <f t="shared" si="626"/>
        <v>1.8483468385875675E-2</v>
      </c>
      <c r="AH1131" s="34">
        <f>IF(AA1131="",0,VLOOKUP(AA1131,[1]!Costo_Twist,2,FALSE)*AE1131)</f>
        <v>6.052121221082098</v>
      </c>
      <c r="AI1131" s="35" t="s">
        <v>66</v>
      </c>
      <c r="AJ1131" s="35"/>
      <c r="AK1131" s="35">
        <v>1.5</v>
      </c>
      <c r="AL1131" s="35">
        <f t="shared" si="627"/>
        <v>1.5</v>
      </c>
      <c r="AM1131" s="29">
        <f t="shared" si="628"/>
        <v>3.125E-2</v>
      </c>
      <c r="AN1131" s="29">
        <f t="shared" si="629"/>
        <v>0.92417341929378372</v>
      </c>
      <c r="AO1131" s="29">
        <f t="shared" si="630"/>
        <v>2.7725202578813512E-2</v>
      </c>
      <c r="AP1131" s="30">
        <f>IF(AI1131="",0,VLOOKUP(AI1131,[1]!Costo_Twist,2,FALSE)*AM1131)</f>
        <v>7.833597007422302</v>
      </c>
      <c r="AQ1131" s="42"/>
      <c r="AR1131" s="42"/>
      <c r="AS1131" s="42"/>
      <c r="AT1131" s="42">
        <f t="shared" si="631"/>
        <v>0</v>
      </c>
      <c r="AU1131" s="43">
        <f t="shared" si="632"/>
        <v>0</v>
      </c>
      <c r="AV1131" s="43">
        <f t="shared" si="633"/>
        <v>0</v>
      </c>
      <c r="AW1131" s="43">
        <f t="shared" si="634"/>
        <v>0</v>
      </c>
      <c r="AX1131" s="44">
        <f>IF(AQ1131="",0,VLOOKUP(AQ1131,[1]!Costo_Twist,2,FALSE)*AU1131)</f>
        <v>0</v>
      </c>
      <c r="AY1131" s="36">
        <f t="shared" si="635"/>
        <v>58.414542488491975</v>
      </c>
      <c r="AZ1131" s="41">
        <f t="shared" si="636"/>
        <v>0.70833333333333337</v>
      </c>
      <c r="BA1131" s="37">
        <f t="shared" si="637"/>
        <v>128.70833333333334</v>
      </c>
      <c r="BB1131" s="37" t="str">
        <f t="shared" si="638"/>
        <v>ok</v>
      </c>
      <c r="BC1131" s="37" t="str">
        <f t="shared" si="639"/>
        <v>ok</v>
      </c>
      <c r="BE1131" s="11" t="b">
        <f t="shared" si="640"/>
        <v>0</v>
      </c>
      <c r="BF1131" s="11" t="b">
        <f t="shared" si="641"/>
        <v>0</v>
      </c>
      <c r="BG1131" s="11" t="b">
        <f t="shared" si="642"/>
        <v>0</v>
      </c>
      <c r="BH1131" s="11" t="b">
        <f t="shared" si="643"/>
        <v>0</v>
      </c>
      <c r="BI1131" s="11" t="b">
        <f t="shared" si="644"/>
        <v>0</v>
      </c>
      <c r="BJ1131" s="11">
        <f t="shared" si="645"/>
        <v>19.407641805169458</v>
      </c>
      <c r="BK1131" s="11">
        <f t="shared" si="646"/>
        <v>0.61611561286252248</v>
      </c>
      <c r="BL1131" s="11" t="b">
        <f t="shared" si="647"/>
        <v>0</v>
      </c>
      <c r="BM1131" s="11" t="b">
        <f t="shared" si="648"/>
        <v>0</v>
      </c>
      <c r="BN1131" s="11" t="b">
        <f t="shared" si="649"/>
        <v>0</v>
      </c>
      <c r="BO1131" s="11">
        <f t="shared" si="650"/>
        <v>0.92417341929378372</v>
      </c>
      <c r="BP1131" s="11" t="b">
        <f t="shared" si="651"/>
        <v>0</v>
      </c>
      <c r="BQ1131" s="11" t="b">
        <f t="shared" si="652"/>
        <v>0</v>
      </c>
      <c r="BR1131" s="11" t="b">
        <f t="shared" si="653"/>
        <v>0</v>
      </c>
    </row>
    <row r="1132" spans="1:70" s="5" customFormat="1" ht="12.75" customHeight="1" x14ac:dyDescent="0.7">
      <c r="A1132" s="24" t="s">
        <v>2393</v>
      </c>
      <c r="B1132" s="25" t="s">
        <v>2394</v>
      </c>
      <c r="C1132" s="24" t="s">
        <v>84</v>
      </c>
      <c r="D1132" s="26" t="s">
        <v>41</v>
      </c>
      <c r="E1132" s="24" t="s">
        <v>2610</v>
      </c>
      <c r="F1132" s="24" t="s">
        <v>2610</v>
      </c>
      <c r="G1132" s="62" t="s">
        <v>1175</v>
      </c>
      <c r="H1132" s="16">
        <v>211</v>
      </c>
      <c r="I1132" s="16">
        <v>199</v>
      </c>
      <c r="J1132" s="16">
        <v>181</v>
      </c>
      <c r="K1132" s="26"/>
      <c r="L1132" s="26"/>
      <c r="M1132" s="26"/>
      <c r="N1132" s="26"/>
      <c r="O1132" s="40"/>
      <c r="P1132" s="32" t="s">
        <v>79</v>
      </c>
      <c r="Q1132" s="32">
        <v>128</v>
      </c>
      <c r="R1132" s="60">
        <f t="shared" si="618"/>
        <v>0</v>
      </c>
      <c r="S1132" s="27" t="s">
        <v>64</v>
      </c>
      <c r="T1132" s="27"/>
      <c r="U1132" s="28">
        <v>17.5</v>
      </c>
      <c r="V1132" s="30">
        <f t="shared" si="619"/>
        <v>17.5</v>
      </c>
      <c r="W1132" s="29">
        <f t="shared" si="620"/>
        <v>0.36458333333333331</v>
      </c>
      <c r="X1132" s="29">
        <f t="shared" si="621"/>
        <v>10.782023225094143</v>
      </c>
      <c r="Y1132" s="29">
        <f t="shared" si="622"/>
        <v>0.32346069675282429</v>
      </c>
      <c r="Z1132" s="30">
        <f>IF(S1132="",0,VLOOKUP(S1132,[1]!Costo_Twist,2,FALSE)*W1132)</f>
        <v>45.268836679776442</v>
      </c>
      <c r="AA1132" s="31" t="s">
        <v>66</v>
      </c>
      <c r="AB1132" s="31"/>
      <c r="AC1132" s="31">
        <v>4.5</v>
      </c>
      <c r="AD1132" s="34">
        <f t="shared" si="623"/>
        <v>4.5</v>
      </c>
      <c r="AE1132" s="33">
        <f t="shared" si="624"/>
        <v>9.375E-2</v>
      </c>
      <c r="AF1132" s="33">
        <f t="shared" si="625"/>
        <v>2.772520257881351</v>
      </c>
      <c r="AG1132" s="33">
        <f t="shared" si="626"/>
        <v>8.3175607736440532E-2</v>
      </c>
      <c r="AH1132" s="34">
        <f>IF(AA1132="",0,VLOOKUP(AA1132,[1]!Costo_Twist,2,FALSE)*AE1132)</f>
        <v>23.500791022266906</v>
      </c>
      <c r="AI1132" s="35" t="s">
        <v>65</v>
      </c>
      <c r="AJ1132" s="35"/>
      <c r="AK1132" s="35">
        <v>14.5</v>
      </c>
      <c r="AL1132" s="35">
        <f t="shared" si="627"/>
        <v>14.5</v>
      </c>
      <c r="AM1132" s="29">
        <f t="shared" si="628"/>
        <v>0.30208333333333331</v>
      </c>
      <c r="AN1132" s="29">
        <f t="shared" si="629"/>
        <v>8.9336763865065763</v>
      </c>
      <c r="AO1132" s="29">
        <f t="shared" si="630"/>
        <v>0.26801029159519729</v>
      </c>
      <c r="AP1132" s="30">
        <f>IF(AI1132="",0,VLOOKUP(AI1132,[1]!Costo_Twist,2,FALSE)*AM1132)</f>
        <v>44.231710382352077</v>
      </c>
      <c r="AQ1132" s="42"/>
      <c r="AR1132" s="42"/>
      <c r="AS1132" s="42"/>
      <c r="AT1132" s="42">
        <f t="shared" si="631"/>
        <v>0</v>
      </c>
      <c r="AU1132" s="43">
        <f t="shared" si="632"/>
        <v>0</v>
      </c>
      <c r="AV1132" s="43">
        <f t="shared" si="633"/>
        <v>0</v>
      </c>
      <c r="AW1132" s="43">
        <f t="shared" si="634"/>
        <v>0</v>
      </c>
      <c r="AX1132" s="44">
        <f>IF(AQ1132="",0,VLOOKUP(AQ1132,[1]!Costo_Twist,2,FALSE)*AU1132)</f>
        <v>0</v>
      </c>
      <c r="AY1132" s="36">
        <f t="shared" si="635"/>
        <v>113.00133808439543</v>
      </c>
      <c r="AZ1132" s="41">
        <f t="shared" si="636"/>
        <v>0.76041666666666663</v>
      </c>
      <c r="BA1132" s="37">
        <f t="shared" si="637"/>
        <v>128.76041666666666</v>
      </c>
      <c r="BB1132" s="37" t="str">
        <f t="shared" si="638"/>
        <v>ok</v>
      </c>
      <c r="BC1132" s="37" t="str">
        <f t="shared" si="639"/>
        <v>ok</v>
      </c>
      <c r="BE1132" s="11" t="b">
        <f t="shared" si="640"/>
        <v>0</v>
      </c>
      <c r="BF1132" s="11" t="b">
        <f t="shared" si="641"/>
        <v>0</v>
      </c>
      <c r="BG1132" s="11" t="b">
        <f t="shared" si="642"/>
        <v>0</v>
      </c>
      <c r="BH1132" s="11" t="b">
        <f t="shared" si="643"/>
        <v>0</v>
      </c>
      <c r="BI1132" s="11" t="b">
        <f t="shared" si="644"/>
        <v>0</v>
      </c>
      <c r="BJ1132" s="11" t="b">
        <f t="shared" si="645"/>
        <v>0</v>
      </c>
      <c r="BK1132" s="11" t="b">
        <f t="shared" si="646"/>
        <v>0</v>
      </c>
      <c r="BL1132" s="11">
        <f t="shared" si="647"/>
        <v>10.782023225094143</v>
      </c>
      <c r="BM1132" s="11">
        <f t="shared" si="648"/>
        <v>8.9336763865065763</v>
      </c>
      <c r="BN1132" s="11" t="b">
        <f t="shared" si="649"/>
        <v>0</v>
      </c>
      <c r="BO1132" s="11">
        <f t="shared" si="650"/>
        <v>2.772520257881351</v>
      </c>
      <c r="BP1132" s="11" t="b">
        <f t="shared" si="651"/>
        <v>0</v>
      </c>
      <c r="BQ1132" s="11" t="b">
        <f t="shared" si="652"/>
        <v>0</v>
      </c>
      <c r="BR1132" s="11" t="b">
        <f t="shared" si="653"/>
        <v>0</v>
      </c>
    </row>
    <row r="1133" spans="1:70" s="5" customFormat="1" ht="12.75" customHeight="1" x14ac:dyDescent="0.7">
      <c r="A1133" s="24" t="s">
        <v>2393</v>
      </c>
      <c r="B1133" s="25" t="s">
        <v>2394</v>
      </c>
      <c r="C1133" s="24" t="s">
        <v>84</v>
      </c>
      <c r="D1133" s="26" t="s">
        <v>41</v>
      </c>
      <c r="E1133" s="24" t="s">
        <v>2610</v>
      </c>
      <c r="F1133" s="24" t="s">
        <v>2610</v>
      </c>
      <c r="G1133" s="62" t="s">
        <v>1176</v>
      </c>
      <c r="H1133" s="16">
        <v>195</v>
      </c>
      <c r="I1133" s="16">
        <v>179</v>
      </c>
      <c r="J1133" s="16">
        <v>158</v>
      </c>
      <c r="K1133" s="26"/>
      <c r="L1133" s="26"/>
      <c r="M1133" s="26"/>
      <c r="N1133" s="26"/>
      <c r="O1133" s="40"/>
      <c r="P1133" s="32" t="s">
        <v>80</v>
      </c>
      <c r="Q1133" s="32">
        <v>124</v>
      </c>
      <c r="R1133" s="60">
        <f t="shared" si="618"/>
        <v>0</v>
      </c>
      <c r="S1133" s="27" t="s">
        <v>64</v>
      </c>
      <c r="T1133" s="27"/>
      <c r="U1133" s="27">
        <v>24.5</v>
      </c>
      <c r="V1133" s="30">
        <f t="shared" si="619"/>
        <v>24.5</v>
      </c>
      <c r="W1133" s="29">
        <f t="shared" si="620"/>
        <v>0.51041666666666663</v>
      </c>
      <c r="X1133" s="29">
        <f t="shared" si="621"/>
        <v>15.094832515131801</v>
      </c>
      <c r="Y1133" s="29">
        <f t="shared" si="622"/>
        <v>0.45284497545395402</v>
      </c>
      <c r="Z1133" s="30">
        <f>IF(S1133="",0,VLOOKUP(S1133,[1]!Costo_Twist,2,FALSE)*W1133)</f>
        <v>63.376371351687013</v>
      </c>
      <c r="AA1133" s="31" t="s">
        <v>66</v>
      </c>
      <c r="AB1133" s="31"/>
      <c r="AC1133" s="31" t="s">
        <v>2399</v>
      </c>
      <c r="AD1133" s="34">
        <f t="shared" si="623"/>
        <v>6</v>
      </c>
      <c r="AE1133" s="33">
        <f t="shared" si="624"/>
        <v>0.125</v>
      </c>
      <c r="AF1133" s="33">
        <f t="shared" si="625"/>
        <v>3.6966936771751349</v>
      </c>
      <c r="AG1133" s="33">
        <f t="shared" si="626"/>
        <v>0.11090081031525405</v>
      </c>
      <c r="AH1133" s="34">
        <f>IF(AA1133="",0,VLOOKUP(AA1133,[1]!Costo_Twist,2,FALSE)*AE1133)</f>
        <v>31.334388029689208</v>
      </c>
      <c r="AI1133" s="35" t="s">
        <v>65</v>
      </c>
      <c r="AJ1133" s="35"/>
      <c r="AK1133" s="35">
        <v>20.5</v>
      </c>
      <c r="AL1133" s="35">
        <f t="shared" si="627"/>
        <v>20.5</v>
      </c>
      <c r="AM1133" s="29">
        <f t="shared" si="628"/>
        <v>0.42708333333333331</v>
      </c>
      <c r="AN1133" s="29">
        <f t="shared" si="629"/>
        <v>12.63037006368171</v>
      </c>
      <c r="AO1133" s="29">
        <f t="shared" si="630"/>
        <v>0.3789111019104513</v>
      </c>
      <c r="AP1133" s="30">
        <f>IF(AI1133="",0,VLOOKUP(AI1133,[1]!Costo_Twist,2,FALSE)*AM1133)</f>
        <v>62.534487092290867</v>
      </c>
      <c r="AQ1133" s="42"/>
      <c r="AR1133" s="42"/>
      <c r="AS1133" s="42"/>
      <c r="AT1133" s="42">
        <f t="shared" si="631"/>
        <v>0</v>
      </c>
      <c r="AU1133" s="43">
        <f t="shared" si="632"/>
        <v>0</v>
      </c>
      <c r="AV1133" s="43">
        <f t="shared" si="633"/>
        <v>0</v>
      </c>
      <c r="AW1133" s="43">
        <f t="shared" si="634"/>
        <v>0</v>
      </c>
      <c r="AX1133" s="44">
        <f>IF(AQ1133="",0,VLOOKUP(AQ1133,[1]!Costo_Twist,2,FALSE)*AU1133)</f>
        <v>0</v>
      </c>
      <c r="AY1133" s="36">
        <f t="shared" si="635"/>
        <v>157.24524647366709</v>
      </c>
      <c r="AZ1133" s="41">
        <f t="shared" si="636"/>
        <v>1.0625</v>
      </c>
      <c r="BA1133" s="37">
        <f t="shared" si="637"/>
        <v>125.0625</v>
      </c>
      <c r="BB1133" s="37" t="str">
        <f t="shared" si="638"/>
        <v>ok</v>
      </c>
      <c r="BC1133" s="37" t="str">
        <f t="shared" si="639"/>
        <v>ok</v>
      </c>
      <c r="BE1133" s="11" t="b">
        <f t="shared" si="640"/>
        <v>0</v>
      </c>
      <c r="BF1133" s="11" t="b">
        <f t="shared" si="641"/>
        <v>0</v>
      </c>
      <c r="BG1133" s="11" t="b">
        <f t="shared" si="642"/>
        <v>0</v>
      </c>
      <c r="BH1133" s="11" t="b">
        <f t="shared" si="643"/>
        <v>0</v>
      </c>
      <c r="BI1133" s="11" t="b">
        <f t="shared" si="644"/>
        <v>0</v>
      </c>
      <c r="BJ1133" s="11" t="b">
        <f t="shared" si="645"/>
        <v>0</v>
      </c>
      <c r="BK1133" s="11" t="b">
        <f t="shared" si="646"/>
        <v>0</v>
      </c>
      <c r="BL1133" s="11">
        <f t="shared" si="647"/>
        <v>15.094832515131801</v>
      </c>
      <c r="BM1133" s="11">
        <f t="shared" si="648"/>
        <v>12.63037006368171</v>
      </c>
      <c r="BN1133" s="11" t="b">
        <f t="shared" si="649"/>
        <v>0</v>
      </c>
      <c r="BO1133" s="11">
        <f t="shared" si="650"/>
        <v>3.6966936771751349</v>
      </c>
      <c r="BP1133" s="11" t="b">
        <f t="shared" si="651"/>
        <v>0</v>
      </c>
      <c r="BQ1133" s="11" t="b">
        <f t="shared" si="652"/>
        <v>0</v>
      </c>
      <c r="BR1133" s="11" t="b">
        <f t="shared" si="653"/>
        <v>0</v>
      </c>
    </row>
    <row r="1134" spans="1:70" s="5" customFormat="1" ht="12.75" customHeight="1" x14ac:dyDescent="0.7">
      <c r="A1134" s="24" t="s">
        <v>2393</v>
      </c>
      <c r="B1134" s="25" t="s">
        <v>2394</v>
      </c>
      <c r="C1134" s="24" t="s">
        <v>84</v>
      </c>
      <c r="D1134" s="26" t="s">
        <v>41</v>
      </c>
      <c r="E1134" s="24" t="s">
        <v>2610</v>
      </c>
      <c r="F1134" s="24" t="s">
        <v>2610</v>
      </c>
      <c r="G1134" s="62" t="s">
        <v>1177</v>
      </c>
      <c r="H1134" s="16">
        <v>177</v>
      </c>
      <c r="I1134" s="16">
        <v>159</v>
      </c>
      <c r="J1134" s="16">
        <v>137</v>
      </c>
      <c r="K1134" s="26"/>
      <c r="L1134" s="26"/>
      <c r="M1134" s="26"/>
      <c r="N1134" s="26"/>
      <c r="O1134" s="40"/>
      <c r="P1134" s="32" t="s">
        <v>80</v>
      </c>
      <c r="Q1134" s="32">
        <v>124</v>
      </c>
      <c r="R1134" s="60">
        <f t="shared" si="618"/>
        <v>0</v>
      </c>
      <c r="S1134" s="27" t="s">
        <v>64</v>
      </c>
      <c r="T1134" s="27"/>
      <c r="U1134" s="27">
        <v>44.5</v>
      </c>
      <c r="V1134" s="30">
        <f t="shared" si="619"/>
        <v>44.5</v>
      </c>
      <c r="W1134" s="29">
        <f t="shared" si="620"/>
        <v>0.92708333333333337</v>
      </c>
      <c r="X1134" s="29">
        <f t="shared" si="621"/>
        <v>27.417144772382251</v>
      </c>
      <c r="Y1134" s="29">
        <f t="shared" si="622"/>
        <v>0.82251434317146754</v>
      </c>
      <c r="Z1134" s="30">
        <f>IF(S1134="",0,VLOOKUP(S1134,[1]!Costo_Twist,2,FALSE)*W1134)</f>
        <v>115.11218470000296</v>
      </c>
      <c r="AA1134" s="31" t="s">
        <v>66</v>
      </c>
      <c r="AB1134" s="31"/>
      <c r="AC1134" s="31" t="s">
        <v>2401</v>
      </c>
      <c r="AD1134" s="34">
        <f t="shared" si="623"/>
        <v>12</v>
      </c>
      <c r="AE1134" s="33">
        <f t="shared" si="624"/>
        <v>0.25</v>
      </c>
      <c r="AF1134" s="33">
        <f t="shared" si="625"/>
        <v>7.3933873543502697</v>
      </c>
      <c r="AG1134" s="33">
        <f t="shared" si="626"/>
        <v>0.2218016206305081</v>
      </c>
      <c r="AH1134" s="34">
        <f>IF(AA1134="",0,VLOOKUP(AA1134,[1]!Costo_Twist,2,FALSE)*AE1134)</f>
        <v>62.668776059378416</v>
      </c>
      <c r="AI1134" s="35" t="s">
        <v>65</v>
      </c>
      <c r="AJ1134" s="35"/>
      <c r="AK1134" s="35">
        <v>36.5</v>
      </c>
      <c r="AL1134" s="35">
        <f t="shared" si="627"/>
        <v>36.5</v>
      </c>
      <c r="AM1134" s="29">
        <f t="shared" si="628"/>
        <v>0.76041666666666663</v>
      </c>
      <c r="AN1134" s="29">
        <f t="shared" si="629"/>
        <v>22.488219869482069</v>
      </c>
      <c r="AO1134" s="29">
        <f t="shared" si="630"/>
        <v>0.67464659608446209</v>
      </c>
      <c r="AP1134" s="30">
        <f>IF(AI1134="",0,VLOOKUP(AI1134,[1]!Costo_Twist,2,FALSE)*AM1134)</f>
        <v>111.34189165212763</v>
      </c>
      <c r="AQ1134" s="42"/>
      <c r="AR1134" s="42"/>
      <c r="AS1134" s="42"/>
      <c r="AT1134" s="42">
        <f t="shared" si="631"/>
        <v>0</v>
      </c>
      <c r="AU1134" s="43">
        <f t="shared" si="632"/>
        <v>0</v>
      </c>
      <c r="AV1134" s="43">
        <f t="shared" si="633"/>
        <v>0</v>
      </c>
      <c r="AW1134" s="43">
        <f t="shared" si="634"/>
        <v>0</v>
      </c>
      <c r="AX1134" s="44">
        <f>IF(AQ1134="",0,VLOOKUP(AQ1134,[1]!Costo_Twist,2,FALSE)*AU1134)</f>
        <v>0</v>
      </c>
      <c r="AY1134" s="36">
        <f t="shared" si="635"/>
        <v>289.12285241150903</v>
      </c>
      <c r="AZ1134" s="41">
        <f t="shared" si="636"/>
        <v>1.9375</v>
      </c>
      <c r="BA1134" s="37">
        <f t="shared" si="637"/>
        <v>125.9375</v>
      </c>
      <c r="BB1134" s="37" t="str">
        <f t="shared" si="638"/>
        <v>ok</v>
      </c>
      <c r="BC1134" s="37" t="str">
        <f t="shared" si="639"/>
        <v>ok</v>
      </c>
      <c r="BE1134" s="11" t="b">
        <f t="shared" si="640"/>
        <v>0</v>
      </c>
      <c r="BF1134" s="11" t="b">
        <f t="shared" si="641"/>
        <v>0</v>
      </c>
      <c r="BG1134" s="11" t="b">
        <f t="shared" si="642"/>
        <v>0</v>
      </c>
      <c r="BH1134" s="11" t="b">
        <f t="shared" si="643"/>
        <v>0</v>
      </c>
      <c r="BI1134" s="11" t="b">
        <f t="shared" si="644"/>
        <v>0</v>
      </c>
      <c r="BJ1134" s="11" t="b">
        <f t="shared" si="645"/>
        <v>0</v>
      </c>
      <c r="BK1134" s="11" t="b">
        <f t="shared" si="646"/>
        <v>0</v>
      </c>
      <c r="BL1134" s="11">
        <f t="shared" si="647"/>
        <v>27.417144772382251</v>
      </c>
      <c r="BM1134" s="11">
        <f t="shared" si="648"/>
        <v>22.488219869482069</v>
      </c>
      <c r="BN1134" s="11" t="b">
        <f t="shared" si="649"/>
        <v>0</v>
      </c>
      <c r="BO1134" s="11">
        <f t="shared" si="650"/>
        <v>7.3933873543502697</v>
      </c>
      <c r="BP1134" s="11" t="b">
        <f t="shared" si="651"/>
        <v>0</v>
      </c>
      <c r="BQ1134" s="11" t="b">
        <f t="shared" si="652"/>
        <v>0</v>
      </c>
      <c r="BR1134" s="11" t="b">
        <f t="shared" si="653"/>
        <v>0</v>
      </c>
    </row>
    <row r="1135" spans="1:70" s="5" customFormat="1" ht="12.75" customHeight="1" x14ac:dyDescent="0.7">
      <c r="A1135" s="24" t="s">
        <v>2393</v>
      </c>
      <c r="B1135" s="25" t="s">
        <v>2394</v>
      </c>
      <c r="C1135" s="24" t="s">
        <v>84</v>
      </c>
      <c r="D1135" s="26" t="s">
        <v>41</v>
      </c>
      <c r="E1135" s="24" t="s">
        <v>2610</v>
      </c>
      <c r="F1135" s="24" t="s">
        <v>2610</v>
      </c>
      <c r="G1135" s="62" t="s">
        <v>1178</v>
      </c>
      <c r="H1135" s="16">
        <v>141</v>
      </c>
      <c r="I1135" s="16">
        <v>122</v>
      </c>
      <c r="J1135" s="16">
        <v>100</v>
      </c>
      <c r="K1135" s="26"/>
      <c r="L1135" s="26"/>
      <c r="M1135" s="26"/>
      <c r="N1135" s="26"/>
      <c r="O1135" s="40"/>
      <c r="P1135" s="32" t="s">
        <v>81</v>
      </c>
      <c r="Q1135" s="32">
        <v>120</v>
      </c>
      <c r="R1135" s="60">
        <f t="shared" si="618"/>
        <v>0</v>
      </c>
      <c r="S1135" s="27" t="s">
        <v>64</v>
      </c>
      <c r="T1135" s="27"/>
      <c r="U1135" s="27">
        <v>88.5</v>
      </c>
      <c r="V1135" s="30">
        <f t="shared" si="619"/>
        <v>88.5</v>
      </c>
      <c r="W1135" s="29">
        <f t="shared" si="620"/>
        <v>1.84375</v>
      </c>
      <c r="X1135" s="29">
        <f t="shared" si="621"/>
        <v>54.526231738333237</v>
      </c>
      <c r="Y1135" s="29">
        <f t="shared" si="622"/>
        <v>1.635786952149997</v>
      </c>
      <c r="Z1135" s="30">
        <f>IF(S1135="",0,VLOOKUP(S1135,[1]!Costo_Twist,2,FALSE)*W1135)</f>
        <v>228.93097406629801</v>
      </c>
      <c r="AA1135" s="31" t="s">
        <v>66</v>
      </c>
      <c r="AB1135" s="31"/>
      <c r="AC1135" s="31" t="s">
        <v>2431</v>
      </c>
      <c r="AD1135" s="34">
        <f t="shared" si="623"/>
        <v>22</v>
      </c>
      <c r="AE1135" s="33">
        <f t="shared" si="624"/>
        <v>0.45833333333333331</v>
      </c>
      <c r="AF1135" s="33">
        <f t="shared" si="625"/>
        <v>13.554543482975495</v>
      </c>
      <c r="AG1135" s="33">
        <f t="shared" si="626"/>
        <v>0.40663630448926485</v>
      </c>
      <c r="AH1135" s="34">
        <f>IF(AA1135="",0,VLOOKUP(AA1135,[1]!Costo_Twist,2,FALSE)*AE1135)</f>
        <v>114.89275610886043</v>
      </c>
      <c r="AI1135" s="35" t="s">
        <v>65</v>
      </c>
      <c r="AJ1135" s="35"/>
      <c r="AK1135" s="35">
        <v>72.5</v>
      </c>
      <c r="AL1135" s="35">
        <f t="shared" si="627"/>
        <v>72.5</v>
      </c>
      <c r="AM1135" s="29">
        <f t="shared" si="628"/>
        <v>1.5104166666666667</v>
      </c>
      <c r="AN1135" s="29">
        <f t="shared" si="629"/>
        <v>44.668381932532881</v>
      </c>
      <c r="AO1135" s="29">
        <f t="shared" si="630"/>
        <v>1.3400514579759863</v>
      </c>
      <c r="AP1135" s="30">
        <f>IF(AI1135="",0,VLOOKUP(AI1135,[1]!Costo_Twist,2,FALSE)*AM1135)</f>
        <v>221.15855191176038</v>
      </c>
      <c r="AQ1135" s="42"/>
      <c r="AR1135" s="42"/>
      <c r="AS1135" s="42"/>
      <c r="AT1135" s="42">
        <f t="shared" si="631"/>
        <v>0</v>
      </c>
      <c r="AU1135" s="43">
        <f t="shared" si="632"/>
        <v>0</v>
      </c>
      <c r="AV1135" s="43">
        <f t="shared" si="633"/>
        <v>0</v>
      </c>
      <c r="AW1135" s="43">
        <f t="shared" si="634"/>
        <v>0</v>
      </c>
      <c r="AX1135" s="44">
        <f>IF(AQ1135="",0,VLOOKUP(AQ1135,[1]!Costo_Twist,2,FALSE)*AU1135)</f>
        <v>0</v>
      </c>
      <c r="AY1135" s="36">
        <f t="shared" si="635"/>
        <v>564.98228208691876</v>
      </c>
      <c r="AZ1135" s="41">
        <f t="shared" si="636"/>
        <v>3.8125</v>
      </c>
      <c r="BA1135" s="37">
        <f t="shared" si="637"/>
        <v>123.8125</v>
      </c>
      <c r="BB1135" s="37" t="str">
        <f t="shared" si="638"/>
        <v>ok</v>
      </c>
      <c r="BC1135" s="37" t="str">
        <f t="shared" si="639"/>
        <v>ok</v>
      </c>
      <c r="BE1135" s="11" t="b">
        <f t="shared" si="640"/>
        <v>0</v>
      </c>
      <c r="BF1135" s="11" t="b">
        <f t="shared" si="641"/>
        <v>0</v>
      </c>
      <c r="BG1135" s="11" t="b">
        <f t="shared" si="642"/>
        <v>0</v>
      </c>
      <c r="BH1135" s="11" t="b">
        <f t="shared" si="643"/>
        <v>0</v>
      </c>
      <c r="BI1135" s="11" t="b">
        <f t="shared" si="644"/>
        <v>0</v>
      </c>
      <c r="BJ1135" s="11" t="b">
        <f t="shared" si="645"/>
        <v>0</v>
      </c>
      <c r="BK1135" s="11" t="b">
        <f t="shared" si="646"/>
        <v>0</v>
      </c>
      <c r="BL1135" s="11">
        <f t="shared" si="647"/>
        <v>54.526231738333237</v>
      </c>
      <c r="BM1135" s="11">
        <f t="shared" si="648"/>
        <v>44.668381932532881</v>
      </c>
      <c r="BN1135" s="11" t="b">
        <f t="shared" si="649"/>
        <v>0</v>
      </c>
      <c r="BO1135" s="11">
        <f t="shared" si="650"/>
        <v>13.554543482975495</v>
      </c>
      <c r="BP1135" s="11" t="b">
        <f t="shared" si="651"/>
        <v>0</v>
      </c>
      <c r="BQ1135" s="11" t="b">
        <f t="shared" si="652"/>
        <v>0</v>
      </c>
      <c r="BR1135" s="11" t="b">
        <f t="shared" si="653"/>
        <v>0</v>
      </c>
    </row>
    <row r="1136" spans="1:70" s="5" customFormat="1" ht="12.75" customHeight="1" x14ac:dyDescent="0.7">
      <c r="A1136" s="24" t="s">
        <v>2393</v>
      </c>
      <c r="B1136" s="25" t="s">
        <v>2394</v>
      </c>
      <c r="C1136" s="24" t="s">
        <v>84</v>
      </c>
      <c r="D1136" s="26" t="s">
        <v>41</v>
      </c>
      <c r="E1136" s="24" t="s">
        <v>2610</v>
      </c>
      <c r="F1136" s="24" t="s">
        <v>2610</v>
      </c>
      <c r="G1136" s="62" t="s">
        <v>1179</v>
      </c>
      <c r="H1136" s="16">
        <v>241</v>
      </c>
      <c r="I1136" s="16">
        <v>234</v>
      </c>
      <c r="J1136" s="16">
        <v>219</v>
      </c>
      <c r="K1136" s="26"/>
      <c r="L1136" s="26"/>
      <c r="M1136" s="26"/>
      <c r="N1136" s="26"/>
      <c r="O1136" s="40"/>
      <c r="P1136" s="32" t="s">
        <v>79</v>
      </c>
      <c r="Q1136" s="32">
        <v>128</v>
      </c>
      <c r="R1136" s="60">
        <f t="shared" si="618"/>
        <v>0</v>
      </c>
      <c r="S1136" s="27" t="s">
        <v>68</v>
      </c>
      <c r="T1136" s="27"/>
      <c r="U1136" s="28" t="s">
        <v>2406</v>
      </c>
      <c r="V1136" s="30">
        <f t="shared" si="619"/>
        <v>10</v>
      </c>
      <c r="W1136" s="29">
        <f t="shared" si="620"/>
        <v>0.20833333333333334</v>
      </c>
      <c r="X1136" s="29">
        <f t="shared" si="621"/>
        <v>6.1611561286252252</v>
      </c>
      <c r="Y1136" s="29">
        <f t="shared" si="622"/>
        <v>0.18483468385875676</v>
      </c>
      <c r="Z1136" s="30">
        <f>IF(S1136="",0,VLOOKUP(S1136,[1]!Costo_Twist,2,FALSE)*W1136)</f>
        <v>14.136134685710342</v>
      </c>
      <c r="AA1136" s="31" t="s">
        <v>71</v>
      </c>
      <c r="AB1136" s="31"/>
      <c r="AC1136" s="31">
        <v>2.5</v>
      </c>
      <c r="AD1136" s="34">
        <f t="shared" si="623"/>
        <v>2.5</v>
      </c>
      <c r="AE1136" s="33">
        <f t="shared" si="624"/>
        <v>5.2083333333333336E-2</v>
      </c>
      <c r="AF1136" s="33">
        <f t="shared" si="625"/>
        <v>1.5402890321563063</v>
      </c>
      <c r="AG1136" s="33">
        <f t="shared" si="626"/>
        <v>4.620867096468919E-2</v>
      </c>
      <c r="AH1136" s="34">
        <f>IF(AA1136="",0,VLOOKUP(AA1136,[1]!Costo_Twist,2,FALSE)*AE1136)</f>
        <v>15.130303052705248</v>
      </c>
      <c r="AI1136" s="35" t="s">
        <v>65</v>
      </c>
      <c r="AJ1136" s="35"/>
      <c r="AK1136" s="35" t="s">
        <v>2397</v>
      </c>
      <c r="AL1136" s="35">
        <f t="shared" si="627"/>
        <v>2</v>
      </c>
      <c r="AM1136" s="29">
        <f t="shared" si="628"/>
        <v>4.1666666666666664E-2</v>
      </c>
      <c r="AN1136" s="29">
        <f t="shared" si="629"/>
        <v>1.232231225725045</v>
      </c>
      <c r="AO1136" s="29">
        <f t="shared" si="630"/>
        <v>3.6966936771751349E-2</v>
      </c>
      <c r="AP1136" s="30">
        <f>IF(AI1136="",0,VLOOKUP(AI1136,[1]!Costo_Twist,2,FALSE)*AM1136)</f>
        <v>6.1009255699795961</v>
      </c>
      <c r="AQ1136" s="42"/>
      <c r="AR1136" s="42"/>
      <c r="AS1136" s="42"/>
      <c r="AT1136" s="42">
        <f t="shared" si="631"/>
        <v>0</v>
      </c>
      <c r="AU1136" s="43">
        <f t="shared" si="632"/>
        <v>0</v>
      </c>
      <c r="AV1136" s="43">
        <f t="shared" si="633"/>
        <v>0</v>
      </c>
      <c r="AW1136" s="43">
        <f t="shared" si="634"/>
        <v>0</v>
      </c>
      <c r="AX1136" s="44">
        <f>IF(AQ1136="",0,VLOOKUP(AQ1136,[1]!Costo_Twist,2,FALSE)*AU1136)</f>
        <v>0</v>
      </c>
      <c r="AY1136" s="36">
        <f t="shared" si="635"/>
        <v>35.367363308395184</v>
      </c>
      <c r="AZ1136" s="41">
        <f t="shared" si="636"/>
        <v>0.30208333333333337</v>
      </c>
      <c r="BA1136" s="37">
        <f t="shared" si="637"/>
        <v>128.30208333333334</v>
      </c>
      <c r="BB1136" s="37" t="str">
        <f t="shared" si="638"/>
        <v>ok</v>
      </c>
      <c r="BC1136" s="37" t="str">
        <f t="shared" si="639"/>
        <v>ok</v>
      </c>
      <c r="BE1136" s="11" t="b">
        <f t="shared" si="640"/>
        <v>0</v>
      </c>
      <c r="BF1136" s="11" t="b">
        <f t="shared" si="641"/>
        <v>0</v>
      </c>
      <c r="BG1136" s="11" t="b">
        <f t="shared" si="642"/>
        <v>0</v>
      </c>
      <c r="BH1136" s="11" t="b">
        <f t="shared" si="643"/>
        <v>0</v>
      </c>
      <c r="BI1136" s="11" t="b">
        <f t="shared" si="644"/>
        <v>0</v>
      </c>
      <c r="BJ1136" s="11">
        <f t="shared" si="645"/>
        <v>6.1611561286252252</v>
      </c>
      <c r="BK1136" s="11">
        <f t="shared" si="646"/>
        <v>1.5402890321563063</v>
      </c>
      <c r="BL1136" s="11" t="b">
        <f t="shared" si="647"/>
        <v>0</v>
      </c>
      <c r="BM1136" s="11">
        <f t="shared" si="648"/>
        <v>1.232231225725045</v>
      </c>
      <c r="BN1136" s="11" t="b">
        <f t="shared" si="649"/>
        <v>0</v>
      </c>
      <c r="BO1136" s="11" t="b">
        <f t="shared" si="650"/>
        <v>0</v>
      </c>
      <c r="BP1136" s="11" t="b">
        <f t="shared" si="651"/>
        <v>0</v>
      </c>
      <c r="BQ1136" s="11" t="b">
        <f t="shared" si="652"/>
        <v>0</v>
      </c>
      <c r="BR1136" s="11" t="b">
        <f t="shared" si="653"/>
        <v>0</v>
      </c>
    </row>
    <row r="1137" spans="1:70" s="5" customFormat="1" ht="12.75" customHeight="1" x14ac:dyDescent="0.7">
      <c r="A1137" s="24" t="s">
        <v>2393</v>
      </c>
      <c r="B1137" s="25" t="s">
        <v>2394</v>
      </c>
      <c r="C1137" s="24" t="s">
        <v>84</v>
      </c>
      <c r="D1137" s="26" t="s">
        <v>41</v>
      </c>
      <c r="E1137" s="24" t="s">
        <v>2610</v>
      </c>
      <c r="F1137" s="24" t="s">
        <v>2610</v>
      </c>
      <c r="G1137" s="62" t="s">
        <v>1180</v>
      </c>
      <c r="H1137" s="16">
        <v>226</v>
      </c>
      <c r="I1137" s="16">
        <v>216</v>
      </c>
      <c r="J1137" s="16">
        <v>201</v>
      </c>
      <c r="K1137" s="26"/>
      <c r="L1137" s="26"/>
      <c r="M1137" s="26"/>
      <c r="N1137" s="26"/>
      <c r="O1137" s="40"/>
      <c r="P1137" s="32" t="s">
        <v>79</v>
      </c>
      <c r="Q1137" s="32">
        <v>128</v>
      </c>
      <c r="R1137" s="60">
        <f t="shared" si="618"/>
        <v>0</v>
      </c>
      <c r="S1137" s="27" t="s">
        <v>64</v>
      </c>
      <c r="T1137" s="27"/>
      <c r="U1137" s="28">
        <v>2.5</v>
      </c>
      <c r="V1137" s="30">
        <f t="shared" si="619"/>
        <v>2.5</v>
      </c>
      <c r="W1137" s="29">
        <f t="shared" si="620"/>
        <v>5.2083333333333336E-2</v>
      </c>
      <c r="X1137" s="29">
        <f t="shared" si="621"/>
        <v>1.5402890321563063</v>
      </c>
      <c r="Y1137" s="29">
        <f t="shared" si="622"/>
        <v>4.620867096468919E-2</v>
      </c>
      <c r="Z1137" s="30">
        <f>IF(S1137="",0,VLOOKUP(S1137,[1]!Costo_Twist,2,FALSE)*W1137)</f>
        <v>6.466976668539492</v>
      </c>
      <c r="AA1137" s="31" t="s">
        <v>68</v>
      </c>
      <c r="AB1137" s="31"/>
      <c r="AC1137" s="31">
        <v>22.5</v>
      </c>
      <c r="AD1137" s="34">
        <f t="shared" si="623"/>
        <v>22.5</v>
      </c>
      <c r="AE1137" s="33">
        <f t="shared" si="624"/>
        <v>0.46875</v>
      </c>
      <c r="AF1137" s="33">
        <f t="shared" si="625"/>
        <v>13.862601289406756</v>
      </c>
      <c r="AG1137" s="33">
        <f t="shared" si="626"/>
        <v>0.41587803868220269</v>
      </c>
      <c r="AH1137" s="34">
        <f>IF(AA1137="",0,VLOOKUP(AA1137,[1]!Costo_Twist,2,FALSE)*AE1137)</f>
        <v>31.80630304284827</v>
      </c>
      <c r="AI1137" s="35" t="s">
        <v>66</v>
      </c>
      <c r="AJ1137" s="35"/>
      <c r="AK1137" s="35" t="s">
        <v>2397</v>
      </c>
      <c r="AL1137" s="35">
        <f t="shared" si="627"/>
        <v>2</v>
      </c>
      <c r="AM1137" s="29">
        <f t="shared" si="628"/>
        <v>4.1666666666666664E-2</v>
      </c>
      <c r="AN1137" s="29">
        <f t="shared" si="629"/>
        <v>1.232231225725045</v>
      </c>
      <c r="AO1137" s="29">
        <f t="shared" si="630"/>
        <v>3.6966936771751349E-2</v>
      </c>
      <c r="AP1137" s="30">
        <f>IF(AI1137="",0,VLOOKUP(AI1137,[1]!Costo_Twist,2,FALSE)*AM1137)</f>
        <v>10.444796009896402</v>
      </c>
      <c r="AQ1137" s="42"/>
      <c r="AR1137" s="42"/>
      <c r="AS1137" s="42"/>
      <c r="AT1137" s="42">
        <f t="shared" si="631"/>
        <v>0</v>
      </c>
      <c r="AU1137" s="43">
        <f t="shared" si="632"/>
        <v>0</v>
      </c>
      <c r="AV1137" s="43">
        <f t="shared" si="633"/>
        <v>0</v>
      </c>
      <c r="AW1137" s="43">
        <f t="shared" si="634"/>
        <v>0</v>
      </c>
      <c r="AX1137" s="44">
        <f>IF(AQ1137="",0,VLOOKUP(AQ1137,[1]!Costo_Twist,2,FALSE)*AU1137)</f>
        <v>0</v>
      </c>
      <c r="AY1137" s="36">
        <f t="shared" si="635"/>
        <v>48.718075721284166</v>
      </c>
      <c r="AZ1137" s="41">
        <f t="shared" si="636"/>
        <v>0.5625</v>
      </c>
      <c r="BA1137" s="37">
        <f t="shared" si="637"/>
        <v>128.5625</v>
      </c>
      <c r="BB1137" s="37" t="str">
        <f t="shared" si="638"/>
        <v>ok</v>
      </c>
      <c r="BC1137" s="37" t="str">
        <f t="shared" si="639"/>
        <v>ok</v>
      </c>
      <c r="BE1137" s="11" t="b">
        <f t="shared" si="640"/>
        <v>0</v>
      </c>
      <c r="BF1137" s="11" t="b">
        <f t="shared" si="641"/>
        <v>0</v>
      </c>
      <c r="BG1137" s="11" t="b">
        <f t="shared" si="642"/>
        <v>0</v>
      </c>
      <c r="BH1137" s="11" t="b">
        <f t="shared" si="643"/>
        <v>0</v>
      </c>
      <c r="BI1137" s="11" t="b">
        <f t="shared" si="644"/>
        <v>0</v>
      </c>
      <c r="BJ1137" s="11">
        <f t="shared" si="645"/>
        <v>13.862601289406756</v>
      </c>
      <c r="BK1137" s="11" t="b">
        <f t="shared" si="646"/>
        <v>0</v>
      </c>
      <c r="BL1137" s="11">
        <f t="shared" si="647"/>
        <v>1.5402890321563063</v>
      </c>
      <c r="BM1137" s="11" t="b">
        <f t="shared" si="648"/>
        <v>0</v>
      </c>
      <c r="BN1137" s="11" t="b">
        <f t="shared" si="649"/>
        <v>0</v>
      </c>
      <c r="BO1137" s="11">
        <f t="shared" si="650"/>
        <v>1.232231225725045</v>
      </c>
      <c r="BP1137" s="11" t="b">
        <f t="shared" si="651"/>
        <v>0</v>
      </c>
      <c r="BQ1137" s="11" t="b">
        <f t="shared" si="652"/>
        <v>0</v>
      </c>
      <c r="BR1137" s="11" t="b">
        <f t="shared" si="653"/>
        <v>0</v>
      </c>
    </row>
    <row r="1138" spans="1:70" s="5" customFormat="1" ht="12.75" customHeight="1" x14ac:dyDescent="0.7">
      <c r="A1138" s="24" t="s">
        <v>2393</v>
      </c>
      <c r="B1138" s="25" t="s">
        <v>2394</v>
      </c>
      <c r="C1138" s="24" t="s">
        <v>84</v>
      </c>
      <c r="D1138" s="26" t="s">
        <v>41</v>
      </c>
      <c r="E1138" s="24" t="s">
        <v>2610</v>
      </c>
      <c r="F1138" s="24" t="s">
        <v>2610</v>
      </c>
      <c r="G1138" s="62" t="s">
        <v>1181</v>
      </c>
      <c r="H1138" s="16">
        <v>214</v>
      </c>
      <c r="I1138" s="16">
        <v>202</v>
      </c>
      <c r="J1138" s="16">
        <v>186</v>
      </c>
      <c r="K1138" s="26"/>
      <c r="L1138" s="26"/>
      <c r="M1138" s="26"/>
      <c r="N1138" s="26"/>
      <c r="O1138" s="40"/>
      <c r="P1138" s="32" t="s">
        <v>79</v>
      </c>
      <c r="Q1138" s="32">
        <v>128</v>
      </c>
      <c r="R1138" s="60">
        <f t="shared" si="618"/>
        <v>0</v>
      </c>
      <c r="S1138" s="27" t="s">
        <v>68</v>
      </c>
      <c r="T1138" s="27"/>
      <c r="U1138" s="28">
        <v>47.5</v>
      </c>
      <c r="V1138" s="30">
        <f t="shared" si="619"/>
        <v>47.5</v>
      </c>
      <c r="W1138" s="29">
        <f t="shared" si="620"/>
        <v>0.98958333333333337</v>
      </c>
      <c r="X1138" s="29">
        <f t="shared" si="621"/>
        <v>29.265491610969818</v>
      </c>
      <c r="Y1138" s="29">
        <f t="shared" si="622"/>
        <v>0.87796474832909455</v>
      </c>
      <c r="Z1138" s="30">
        <f>IF(S1138="",0,VLOOKUP(S1138,[1]!Costo_Twist,2,FALSE)*W1138)</f>
        <v>67.14663975712412</v>
      </c>
      <c r="AA1138" s="31" t="s">
        <v>67</v>
      </c>
      <c r="AB1138" s="31"/>
      <c r="AC1138" s="31" t="s">
        <v>2424</v>
      </c>
      <c r="AD1138" s="34">
        <f t="shared" si="623"/>
        <v>9</v>
      </c>
      <c r="AE1138" s="33">
        <f t="shared" si="624"/>
        <v>0.1875</v>
      </c>
      <c r="AF1138" s="33">
        <f t="shared" si="625"/>
        <v>5.5450405157627021</v>
      </c>
      <c r="AG1138" s="33">
        <f t="shared" si="626"/>
        <v>0.16635121547288106</v>
      </c>
      <c r="AH1138" s="34">
        <f>IF(AA1138="",0,VLOOKUP(AA1138,[1]!Costo_Twist,2,FALSE)*AE1138)</f>
        <v>37.996569772599578</v>
      </c>
      <c r="AI1138" s="35" t="s">
        <v>66</v>
      </c>
      <c r="AJ1138" s="35"/>
      <c r="AK1138" s="35" t="s">
        <v>2396</v>
      </c>
      <c r="AL1138" s="35">
        <f t="shared" si="627"/>
        <v>3</v>
      </c>
      <c r="AM1138" s="29">
        <f t="shared" si="628"/>
        <v>6.25E-2</v>
      </c>
      <c r="AN1138" s="29">
        <f t="shared" si="629"/>
        <v>1.8483468385875674</v>
      </c>
      <c r="AO1138" s="29">
        <f t="shared" si="630"/>
        <v>5.5450405157627024E-2</v>
      </c>
      <c r="AP1138" s="30">
        <f>IF(AI1138="",0,VLOOKUP(AI1138,[1]!Costo_Twist,2,FALSE)*AM1138)</f>
        <v>15.667194014844604</v>
      </c>
      <c r="AQ1138" s="42"/>
      <c r="AR1138" s="42"/>
      <c r="AS1138" s="42"/>
      <c r="AT1138" s="42">
        <f t="shared" si="631"/>
        <v>0</v>
      </c>
      <c r="AU1138" s="43">
        <f t="shared" si="632"/>
        <v>0</v>
      </c>
      <c r="AV1138" s="43">
        <f t="shared" si="633"/>
        <v>0</v>
      </c>
      <c r="AW1138" s="43">
        <f t="shared" si="634"/>
        <v>0</v>
      </c>
      <c r="AX1138" s="44">
        <f>IF(AQ1138="",0,VLOOKUP(AQ1138,[1]!Costo_Twist,2,FALSE)*AU1138)</f>
        <v>0</v>
      </c>
      <c r="AY1138" s="36">
        <f t="shared" si="635"/>
        <v>120.81040354456829</v>
      </c>
      <c r="AZ1138" s="41">
        <f t="shared" si="636"/>
        <v>1.2395833333333335</v>
      </c>
      <c r="BA1138" s="37">
        <f t="shared" si="637"/>
        <v>129.23958333333334</v>
      </c>
      <c r="BB1138" s="37" t="str">
        <f t="shared" si="638"/>
        <v>ok</v>
      </c>
      <c r="BC1138" s="37" t="str">
        <f t="shared" si="639"/>
        <v>ok</v>
      </c>
      <c r="BE1138" s="11" t="b">
        <f t="shared" si="640"/>
        <v>0</v>
      </c>
      <c r="BF1138" s="11" t="b">
        <f t="shared" si="641"/>
        <v>0</v>
      </c>
      <c r="BG1138" s="11" t="b">
        <f t="shared" si="642"/>
        <v>0</v>
      </c>
      <c r="BH1138" s="11" t="b">
        <f t="shared" si="643"/>
        <v>0</v>
      </c>
      <c r="BI1138" s="11" t="b">
        <f t="shared" si="644"/>
        <v>0</v>
      </c>
      <c r="BJ1138" s="11">
        <f t="shared" si="645"/>
        <v>29.265491610969818</v>
      </c>
      <c r="BK1138" s="11" t="b">
        <f t="shared" si="646"/>
        <v>0</v>
      </c>
      <c r="BL1138" s="11" t="b">
        <f t="shared" si="647"/>
        <v>0</v>
      </c>
      <c r="BM1138" s="11" t="b">
        <f t="shared" si="648"/>
        <v>0</v>
      </c>
      <c r="BN1138" s="11" t="b">
        <f t="shared" si="649"/>
        <v>0</v>
      </c>
      <c r="BO1138" s="11">
        <f t="shared" si="650"/>
        <v>1.8483468385875674</v>
      </c>
      <c r="BP1138" s="11" t="b">
        <f t="shared" si="651"/>
        <v>0</v>
      </c>
      <c r="BQ1138" s="11" t="b">
        <f t="shared" si="652"/>
        <v>0</v>
      </c>
      <c r="BR1138" s="11">
        <f t="shared" si="653"/>
        <v>5.5450405157627021</v>
      </c>
    </row>
    <row r="1139" spans="1:70" s="5" customFormat="1" ht="12.75" customHeight="1" x14ac:dyDescent="0.7">
      <c r="A1139" s="24" t="s">
        <v>2393</v>
      </c>
      <c r="B1139" s="25" t="s">
        <v>2394</v>
      </c>
      <c r="C1139" s="24" t="s">
        <v>84</v>
      </c>
      <c r="D1139" s="26" t="s">
        <v>41</v>
      </c>
      <c r="E1139" s="24" t="s">
        <v>2610</v>
      </c>
      <c r="F1139" s="24" t="s">
        <v>2610</v>
      </c>
      <c r="G1139" s="62" t="s">
        <v>1182</v>
      </c>
      <c r="H1139" s="16">
        <v>189</v>
      </c>
      <c r="I1139" s="16">
        <v>171</v>
      </c>
      <c r="J1139" s="16">
        <v>154</v>
      </c>
      <c r="K1139" s="26"/>
      <c r="L1139" s="26"/>
      <c r="M1139" s="26"/>
      <c r="N1139" s="26"/>
      <c r="O1139" s="40"/>
      <c r="P1139" s="32" t="s">
        <v>80</v>
      </c>
      <c r="Q1139" s="32">
        <v>124</v>
      </c>
      <c r="R1139" s="60">
        <f t="shared" si="618"/>
        <v>0</v>
      </c>
      <c r="S1139" s="27" t="s">
        <v>64</v>
      </c>
      <c r="T1139" s="27"/>
      <c r="U1139" s="28">
        <v>29.5</v>
      </c>
      <c r="V1139" s="30">
        <f t="shared" si="619"/>
        <v>29.5</v>
      </c>
      <c r="W1139" s="29">
        <f t="shared" si="620"/>
        <v>0.61458333333333337</v>
      </c>
      <c r="X1139" s="29">
        <f t="shared" si="621"/>
        <v>18.175410579444414</v>
      </c>
      <c r="Y1139" s="29">
        <f t="shared" si="622"/>
        <v>0.54526231738333242</v>
      </c>
      <c r="Z1139" s="30">
        <f>IF(S1139="",0,VLOOKUP(S1139,[1]!Costo_Twist,2,FALSE)*W1139)</f>
        <v>76.310324688766002</v>
      </c>
      <c r="AA1139" s="31" t="s">
        <v>66</v>
      </c>
      <c r="AB1139" s="31"/>
      <c r="AC1139" s="31">
        <v>9.5</v>
      </c>
      <c r="AD1139" s="34">
        <f t="shared" si="623"/>
        <v>9.5</v>
      </c>
      <c r="AE1139" s="33">
        <f t="shared" si="624"/>
        <v>0.19791666666666666</v>
      </c>
      <c r="AF1139" s="33">
        <f t="shared" si="625"/>
        <v>5.8530983221939632</v>
      </c>
      <c r="AG1139" s="33">
        <f t="shared" si="626"/>
        <v>0.1755929496658189</v>
      </c>
      <c r="AH1139" s="34">
        <f>IF(AA1139="",0,VLOOKUP(AA1139,[1]!Costo_Twist,2,FALSE)*AE1139)</f>
        <v>49.612781047007914</v>
      </c>
      <c r="AI1139" s="35" t="s">
        <v>65</v>
      </c>
      <c r="AJ1139" s="35"/>
      <c r="AK1139" s="35">
        <v>18.5</v>
      </c>
      <c r="AL1139" s="35">
        <f t="shared" si="627"/>
        <v>18.5</v>
      </c>
      <c r="AM1139" s="29">
        <f t="shared" si="628"/>
        <v>0.38541666666666669</v>
      </c>
      <c r="AN1139" s="29">
        <f t="shared" si="629"/>
        <v>11.398138837956667</v>
      </c>
      <c r="AO1139" s="29">
        <f t="shared" si="630"/>
        <v>0.34194416513870002</v>
      </c>
      <c r="AP1139" s="30">
        <f>IF(AI1139="",0,VLOOKUP(AI1139,[1]!Costo_Twist,2,FALSE)*AM1139)</f>
        <v>56.433561522311273</v>
      </c>
      <c r="AQ1139" s="42"/>
      <c r="AR1139" s="42"/>
      <c r="AS1139" s="42"/>
      <c r="AT1139" s="42">
        <f t="shared" si="631"/>
        <v>0</v>
      </c>
      <c r="AU1139" s="43">
        <f t="shared" si="632"/>
        <v>0</v>
      </c>
      <c r="AV1139" s="43">
        <f t="shared" si="633"/>
        <v>0</v>
      </c>
      <c r="AW1139" s="43">
        <f t="shared" si="634"/>
        <v>0</v>
      </c>
      <c r="AX1139" s="44">
        <f>IF(AQ1139="",0,VLOOKUP(AQ1139,[1]!Costo_Twist,2,FALSE)*AU1139)</f>
        <v>0</v>
      </c>
      <c r="AY1139" s="36">
        <f t="shared" si="635"/>
        <v>182.3566672580852</v>
      </c>
      <c r="AZ1139" s="41">
        <f t="shared" si="636"/>
        <v>1.1979166666666667</v>
      </c>
      <c r="BA1139" s="37">
        <f t="shared" si="637"/>
        <v>125.19791666666667</v>
      </c>
      <c r="BB1139" s="37" t="str">
        <f t="shared" si="638"/>
        <v>ok</v>
      </c>
      <c r="BC1139" s="37" t="str">
        <f t="shared" si="639"/>
        <v>ok</v>
      </c>
      <c r="BE1139" s="11" t="b">
        <f t="shared" si="640"/>
        <v>0</v>
      </c>
      <c r="BF1139" s="11" t="b">
        <f t="shared" si="641"/>
        <v>0</v>
      </c>
      <c r="BG1139" s="11" t="b">
        <f t="shared" si="642"/>
        <v>0</v>
      </c>
      <c r="BH1139" s="11" t="b">
        <f t="shared" si="643"/>
        <v>0</v>
      </c>
      <c r="BI1139" s="11" t="b">
        <f t="shared" si="644"/>
        <v>0</v>
      </c>
      <c r="BJ1139" s="11" t="b">
        <f t="shared" si="645"/>
        <v>0</v>
      </c>
      <c r="BK1139" s="11" t="b">
        <f t="shared" si="646"/>
        <v>0</v>
      </c>
      <c r="BL1139" s="11">
        <f t="shared" si="647"/>
        <v>18.175410579444414</v>
      </c>
      <c r="BM1139" s="11">
        <f t="shared" si="648"/>
        <v>11.398138837956667</v>
      </c>
      <c r="BN1139" s="11" t="b">
        <f t="shared" si="649"/>
        <v>0</v>
      </c>
      <c r="BO1139" s="11">
        <f t="shared" si="650"/>
        <v>5.8530983221939632</v>
      </c>
      <c r="BP1139" s="11" t="b">
        <f t="shared" si="651"/>
        <v>0</v>
      </c>
      <c r="BQ1139" s="11" t="b">
        <f t="shared" si="652"/>
        <v>0</v>
      </c>
      <c r="BR1139" s="11" t="b">
        <f t="shared" si="653"/>
        <v>0</v>
      </c>
    </row>
    <row r="1140" spans="1:70" s="5" customFormat="1" ht="12.75" customHeight="1" x14ac:dyDescent="0.7">
      <c r="A1140" s="24" t="s">
        <v>2393</v>
      </c>
      <c r="B1140" s="25" t="s">
        <v>2394</v>
      </c>
      <c r="C1140" s="24" t="s">
        <v>84</v>
      </c>
      <c r="D1140" s="26" t="s">
        <v>41</v>
      </c>
      <c r="E1140" s="24" t="s">
        <v>2610</v>
      </c>
      <c r="F1140" s="24" t="s">
        <v>2610</v>
      </c>
      <c r="G1140" s="62" t="s">
        <v>1183</v>
      </c>
      <c r="H1140" s="16">
        <v>171</v>
      </c>
      <c r="I1140" s="16">
        <v>149</v>
      </c>
      <c r="J1140" s="16">
        <v>130</v>
      </c>
      <c r="K1140" s="26"/>
      <c r="L1140" s="26"/>
      <c r="M1140" s="26"/>
      <c r="N1140" s="26"/>
      <c r="O1140" s="40"/>
      <c r="P1140" s="32" t="s">
        <v>81</v>
      </c>
      <c r="Q1140" s="32">
        <v>120</v>
      </c>
      <c r="R1140" s="60">
        <f t="shared" si="618"/>
        <v>0</v>
      </c>
      <c r="S1140" s="27" t="s">
        <v>64</v>
      </c>
      <c r="T1140" s="27"/>
      <c r="U1140" s="27">
        <v>30.5</v>
      </c>
      <c r="V1140" s="30">
        <f t="shared" si="619"/>
        <v>30.5</v>
      </c>
      <c r="W1140" s="29">
        <f t="shared" si="620"/>
        <v>0.63541666666666663</v>
      </c>
      <c r="X1140" s="29">
        <f t="shared" si="621"/>
        <v>18.791526192306936</v>
      </c>
      <c r="Y1140" s="29">
        <f t="shared" si="622"/>
        <v>0.56374578576920809</v>
      </c>
      <c r="Z1140" s="30">
        <f>IF(S1140="",0,VLOOKUP(S1140,[1]!Costo_Twist,2,FALSE)*W1140)</f>
        <v>78.8971153561818</v>
      </c>
      <c r="AA1140" s="31" t="s">
        <v>66</v>
      </c>
      <c r="AB1140" s="31"/>
      <c r="AC1140" s="31" t="s">
        <v>2428</v>
      </c>
      <c r="AD1140" s="34">
        <f t="shared" si="623"/>
        <v>11</v>
      </c>
      <c r="AE1140" s="33">
        <f t="shared" si="624"/>
        <v>0.22916666666666666</v>
      </c>
      <c r="AF1140" s="33">
        <f t="shared" si="625"/>
        <v>6.7772717414877475</v>
      </c>
      <c r="AG1140" s="33">
        <f t="shared" si="626"/>
        <v>0.20331815224463243</v>
      </c>
      <c r="AH1140" s="34">
        <f>IF(AA1140="",0,VLOOKUP(AA1140,[1]!Costo_Twist,2,FALSE)*AE1140)</f>
        <v>57.446378054430213</v>
      </c>
      <c r="AI1140" s="35" t="s">
        <v>65</v>
      </c>
      <c r="AJ1140" s="35"/>
      <c r="AK1140" s="35" t="s">
        <v>2429</v>
      </c>
      <c r="AL1140" s="35">
        <f t="shared" si="627"/>
        <v>20</v>
      </c>
      <c r="AM1140" s="29">
        <f t="shared" si="628"/>
        <v>0.41666666666666669</v>
      </c>
      <c r="AN1140" s="29">
        <f t="shared" si="629"/>
        <v>12.32231225725045</v>
      </c>
      <c r="AO1140" s="29">
        <f t="shared" si="630"/>
        <v>0.36966936771751352</v>
      </c>
      <c r="AP1140" s="30">
        <f>IF(AI1140="",0,VLOOKUP(AI1140,[1]!Costo_Twist,2,FALSE)*AM1140)</f>
        <v>61.009255699795972</v>
      </c>
      <c r="AQ1140" s="42"/>
      <c r="AR1140" s="42"/>
      <c r="AS1140" s="42"/>
      <c r="AT1140" s="42">
        <f t="shared" si="631"/>
        <v>0</v>
      </c>
      <c r="AU1140" s="43">
        <f t="shared" si="632"/>
        <v>0</v>
      </c>
      <c r="AV1140" s="43">
        <f t="shared" si="633"/>
        <v>0</v>
      </c>
      <c r="AW1140" s="43">
        <f t="shared" si="634"/>
        <v>0</v>
      </c>
      <c r="AX1140" s="44">
        <f>IF(AQ1140="",0,VLOOKUP(AQ1140,[1]!Costo_Twist,2,FALSE)*AU1140)</f>
        <v>0</v>
      </c>
      <c r="AY1140" s="36">
        <f t="shared" si="635"/>
        <v>197.35274911040798</v>
      </c>
      <c r="AZ1140" s="41">
        <f t="shared" si="636"/>
        <v>1.28125</v>
      </c>
      <c r="BA1140" s="37">
        <f t="shared" si="637"/>
        <v>121.28125</v>
      </c>
      <c r="BB1140" s="37" t="str">
        <f t="shared" si="638"/>
        <v>ok</v>
      </c>
      <c r="BC1140" s="37" t="str">
        <f t="shared" si="639"/>
        <v>ok</v>
      </c>
      <c r="BE1140" s="11" t="b">
        <f t="shared" si="640"/>
        <v>0</v>
      </c>
      <c r="BF1140" s="11" t="b">
        <f t="shared" si="641"/>
        <v>0</v>
      </c>
      <c r="BG1140" s="11" t="b">
        <f t="shared" si="642"/>
        <v>0</v>
      </c>
      <c r="BH1140" s="11" t="b">
        <f t="shared" si="643"/>
        <v>0</v>
      </c>
      <c r="BI1140" s="11" t="b">
        <f t="shared" si="644"/>
        <v>0</v>
      </c>
      <c r="BJ1140" s="11" t="b">
        <f t="shared" si="645"/>
        <v>0</v>
      </c>
      <c r="BK1140" s="11" t="b">
        <f t="shared" si="646"/>
        <v>0</v>
      </c>
      <c r="BL1140" s="11">
        <f t="shared" si="647"/>
        <v>18.791526192306936</v>
      </c>
      <c r="BM1140" s="11">
        <f t="shared" si="648"/>
        <v>12.32231225725045</v>
      </c>
      <c r="BN1140" s="11" t="b">
        <f t="shared" si="649"/>
        <v>0</v>
      </c>
      <c r="BO1140" s="11">
        <f t="shared" si="650"/>
        <v>6.7772717414877475</v>
      </c>
      <c r="BP1140" s="11" t="b">
        <f t="shared" si="651"/>
        <v>0</v>
      </c>
      <c r="BQ1140" s="11" t="b">
        <f t="shared" si="652"/>
        <v>0</v>
      </c>
      <c r="BR1140" s="11" t="b">
        <f t="shared" si="653"/>
        <v>0</v>
      </c>
    </row>
    <row r="1141" spans="1:70" s="5" customFormat="1" ht="12.75" customHeight="1" x14ac:dyDescent="0.7">
      <c r="A1141" s="24" t="s">
        <v>2393</v>
      </c>
      <c r="B1141" s="25" t="s">
        <v>2394</v>
      </c>
      <c r="C1141" s="24" t="s">
        <v>84</v>
      </c>
      <c r="D1141" s="26" t="s">
        <v>41</v>
      </c>
      <c r="E1141" s="24" t="s">
        <v>2610</v>
      </c>
      <c r="F1141" s="24" t="s">
        <v>2610</v>
      </c>
      <c r="G1141" s="62" t="s">
        <v>1184</v>
      </c>
      <c r="H1141" s="16">
        <v>236</v>
      </c>
      <c r="I1141" s="16">
        <v>234</v>
      </c>
      <c r="J1141" s="16">
        <v>223</v>
      </c>
      <c r="K1141" s="26"/>
      <c r="L1141" s="26"/>
      <c r="M1141" s="26"/>
      <c r="N1141" s="26"/>
      <c r="O1141" s="40"/>
      <c r="P1141" s="32" t="s">
        <v>79</v>
      </c>
      <c r="Q1141" s="32">
        <v>128</v>
      </c>
      <c r="R1141" s="60">
        <f t="shared" si="618"/>
        <v>0</v>
      </c>
      <c r="S1141" s="27" t="s">
        <v>68</v>
      </c>
      <c r="T1141" s="27"/>
      <c r="U1141" s="27" t="s">
        <v>2401</v>
      </c>
      <c r="V1141" s="30">
        <f t="shared" si="619"/>
        <v>12</v>
      </c>
      <c r="W1141" s="29">
        <f t="shared" si="620"/>
        <v>0.25</v>
      </c>
      <c r="X1141" s="29">
        <f t="shared" si="621"/>
        <v>7.3933873543502697</v>
      </c>
      <c r="Y1141" s="29">
        <f t="shared" si="622"/>
        <v>0.2218016206305081</v>
      </c>
      <c r="Z1141" s="30">
        <f>IF(S1141="",0,VLOOKUP(S1141,[1]!Costo_Twist,2,FALSE)*W1141)</f>
        <v>16.96336162285241</v>
      </c>
      <c r="AA1141" s="31" t="s">
        <v>67</v>
      </c>
      <c r="AB1141" s="31"/>
      <c r="AC1141" s="31" t="s">
        <v>2396</v>
      </c>
      <c r="AD1141" s="34">
        <f t="shared" si="623"/>
        <v>3</v>
      </c>
      <c r="AE1141" s="33">
        <f t="shared" si="624"/>
        <v>6.25E-2</v>
      </c>
      <c r="AF1141" s="33">
        <f t="shared" si="625"/>
        <v>1.8483468385875674</v>
      </c>
      <c r="AG1141" s="33">
        <f t="shared" si="626"/>
        <v>5.5450405157627024E-2</v>
      </c>
      <c r="AH1141" s="34">
        <f>IF(AA1141="",0,VLOOKUP(AA1141,[1]!Costo_Twist,2,FALSE)*AE1141)</f>
        <v>12.665523257533193</v>
      </c>
      <c r="AI1141" s="35"/>
      <c r="AJ1141" s="35"/>
      <c r="AK1141" s="35"/>
      <c r="AL1141" s="35">
        <f t="shared" si="627"/>
        <v>0</v>
      </c>
      <c r="AM1141" s="29">
        <f t="shared" si="628"/>
        <v>0</v>
      </c>
      <c r="AN1141" s="29">
        <f t="shared" si="629"/>
        <v>0</v>
      </c>
      <c r="AO1141" s="29">
        <f t="shared" si="630"/>
        <v>0</v>
      </c>
      <c r="AP1141" s="30">
        <f>IF(AI1141="",0,VLOOKUP(AI1141,[1]!Costo_Twist,2,FALSE)*AM1141)</f>
        <v>0</v>
      </c>
      <c r="AQ1141" s="42"/>
      <c r="AR1141" s="42"/>
      <c r="AS1141" s="42"/>
      <c r="AT1141" s="42">
        <f t="shared" si="631"/>
        <v>0</v>
      </c>
      <c r="AU1141" s="43">
        <f t="shared" si="632"/>
        <v>0</v>
      </c>
      <c r="AV1141" s="43">
        <f t="shared" si="633"/>
        <v>0</v>
      </c>
      <c r="AW1141" s="43">
        <f t="shared" si="634"/>
        <v>0</v>
      </c>
      <c r="AX1141" s="44">
        <f>IF(AQ1141="",0,VLOOKUP(AQ1141,[1]!Costo_Twist,2,FALSE)*AU1141)</f>
        <v>0</v>
      </c>
      <c r="AY1141" s="36">
        <f t="shared" si="635"/>
        <v>29.628884880385606</v>
      </c>
      <c r="AZ1141" s="41">
        <f t="shared" si="636"/>
        <v>0.3125</v>
      </c>
      <c r="BA1141" s="37">
        <f t="shared" si="637"/>
        <v>128.3125</v>
      </c>
      <c r="BB1141" s="37" t="str">
        <f t="shared" si="638"/>
        <v>ok</v>
      </c>
      <c r="BC1141" s="37" t="str">
        <f t="shared" si="639"/>
        <v>ok</v>
      </c>
      <c r="BE1141" s="11" t="b">
        <f t="shared" si="640"/>
        <v>0</v>
      </c>
      <c r="BF1141" s="11" t="b">
        <f t="shared" si="641"/>
        <v>0</v>
      </c>
      <c r="BG1141" s="11" t="b">
        <f t="shared" si="642"/>
        <v>0</v>
      </c>
      <c r="BH1141" s="11" t="b">
        <f t="shared" si="643"/>
        <v>0</v>
      </c>
      <c r="BI1141" s="11" t="b">
        <f t="shared" si="644"/>
        <v>0</v>
      </c>
      <c r="BJ1141" s="11">
        <f t="shared" si="645"/>
        <v>7.3933873543502697</v>
      </c>
      <c r="BK1141" s="11" t="b">
        <f t="shared" si="646"/>
        <v>0</v>
      </c>
      <c r="BL1141" s="11" t="b">
        <f t="shared" si="647"/>
        <v>0</v>
      </c>
      <c r="BM1141" s="11" t="b">
        <f t="shared" si="648"/>
        <v>0</v>
      </c>
      <c r="BN1141" s="11" t="b">
        <f t="shared" si="649"/>
        <v>0</v>
      </c>
      <c r="BO1141" s="11" t="b">
        <f t="shared" si="650"/>
        <v>0</v>
      </c>
      <c r="BP1141" s="11" t="b">
        <f t="shared" si="651"/>
        <v>0</v>
      </c>
      <c r="BQ1141" s="11" t="b">
        <f t="shared" si="652"/>
        <v>0</v>
      </c>
      <c r="BR1141" s="11">
        <f t="shared" si="653"/>
        <v>1.8483468385875674</v>
      </c>
    </row>
    <row r="1142" spans="1:70" s="5" customFormat="1" ht="12.75" customHeight="1" x14ac:dyDescent="0.7">
      <c r="A1142" s="24" t="s">
        <v>2393</v>
      </c>
      <c r="B1142" s="25" t="s">
        <v>2394</v>
      </c>
      <c r="C1142" s="24" t="s">
        <v>84</v>
      </c>
      <c r="D1142" s="26" t="s">
        <v>41</v>
      </c>
      <c r="E1142" s="24" t="s">
        <v>2610</v>
      </c>
      <c r="F1142" s="24" t="s">
        <v>2610</v>
      </c>
      <c r="G1142" s="62" t="s">
        <v>1185</v>
      </c>
      <c r="H1142" s="16">
        <v>220</v>
      </c>
      <c r="I1142" s="16">
        <v>215</v>
      </c>
      <c r="J1142" s="16">
        <v>205</v>
      </c>
      <c r="K1142" s="26"/>
      <c r="L1142" s="26"/>
      <c r="M1142" s="26"/>
      <c r="N1142" s="26"/>
      <c r="O1142" s="40"/>
      <c r="P1142" s="32" t="s">
        <v>79</v>
      </c>
      <c r="Q1142" s="32">
        <v>128</v>
      </c>
      <c r="R1142" s="60">
        <f t="shared" si="618"/>
        <v>0</v>
      </c>
      <c r="S1142" s="27" t="s">
        <v>64</v>
      </c>
      <c r="T1142" s="27"/>
      <c r="U1142" s="27" t="s">
        <v>2406</v>
      </c>
      <c r="V1142" s="30">
        <f t="shared" si="619"/>
        <v>10</v>
      </c>
      <c r="W1142" s="29">
        <f t="shared" si="620"/>
        <v>0.20833333333333334</v>
      </c>
      <c r="X1142" s="29">
        <f t="shared" si="621"/>
        <v>6.1611561286252252</v>
      </c>
      <c r="Y1142" s="29">
        <f t="shared" si="622"/>
        <v>0.18483468385875676</v>
      </c>
      <c r="Z1142" s="30">
        <f>IF(S1142="",0,VLOOKUP(S1142,[1]!Costo_Twist,2,FALSE)*W1142)</f>
        <v>25.867906674157968</v>
      </c>
      <c r="AA1142" s="31" t="s">
        <v>66</v>
      </c>
      <c r="AB1142" s="31"/>
      <c r="AC1142" s="31">
        <v>1.5</v>
      </c>
      <c r="AD1142" s="34">
        <f t="shared" si="623"/>
        <v>1.5</v>
      </c>
      <c r="AE1142" s="33">
        <f t="shared" si="624"/>
        <v>3.125E-2</v>
      </c>
      <c r="AF1142" s="33">
        <f t="shared" si="625"/>
        <v>0.92417341929378372</v>
      </c>
      <c r="AG1142" s="33">
        <f t="shared" si="626"/>
        <v>2.7725202578813512E-2</v>
      </c>
      <c r="AH1142" s="34">
        <f>IF(AA1142="",0,VLOOKUP(AA1142,[1]!Costo_Twist,2,FALSE)*AE1142)</f>
        <v>7.833597007422302</v>
      </c>
      <c r="AI1142" s="35" t="s">
        <v>65</v>
      </c>
      <c r="AJ1142" s="35"/>
      <c r="AK1142" s="35" t="s">
        <v>2398</v>
      </c>
      <c r="AL1142" s="35">
        <f t="shared" si="627"/>
        <v>4</v>
      </c>
      <c r="AM1142" s="29">
        <f t="shared" si="628"/>
        <v>8.3333333333333329E-2</v>
      </c>
      <c r="AN1142" s="29">
        <f t="shared" si="629"/>
        <v>2.4644624514500899</v>
      </c>
      <c r="AO1142" s="29">
        <f t="shared" si="630"/>
        <v>7.3933873543502698E-2</v>
      </c>
      <c r="AP1142" s="30">
        <f>IF(AI1142="",0,VLOOKUP(AI1142,[1]!Costo_Twist,2,FALSE)*AM1142)</f>
        <v>12.201851139959192</v>
      </c>
      <c r="AQ1142" s="42"/>
      <c r="AR1142" s="42"/>
      <c r="AS1142" s="42"/>
      <c r="AT1142" s="42">
        <f t="shared" si="631"/>
        <v>0</v>
      </c>
      <c r="AU1142" s="43">
        <f t="shared" si="632"/>
        <v>0</v>
      </c>
      <c r="AV1142" s="43">
        <f t="shared" si="633"/>
        <v>0</v>
      </c>
      <c r="AW1142" s="43">
        <f t="shared" si="634"/>
        <v>0</v>
      </c>
      <c r="AX1142" s="44">
        <f>IF(AQ1142="",0,VLOOKUP(AQ1142,[1]!Costo_Twist,2,FALSE)*AU1142)</f>
        <v>0</v>
      </c>
      <c r="AY1142" s="36">
        <f t="shared" si="635"/>
        <v>45.903354821539466</v>
      </c>
      <c r="AZ1142" s="41">
        <f t="shared" si="636"/>
        <v>0.32291666666666669</v>
      </c>
      <c r="BA1142" s="37">
        <f t="shared" si="637"/>
        <v>128.32291666666666</v>
      </c>
      <c r="BB1142" s="37" t="str">
        <f t="shared" si="638"/>
        <v>ok</v>
      </c>
      <c r="BC1142" s="37" t="str">
        <f t="shared" si="639"/>
        <v>ok</v>
      </c>
      <c r="BE1142" s="11" t="b">
        <f t="shared" si="640"/>
        <v>0</v>
      </c>
      <c r="BF1142" s="11" t="b">
        <f t="shared" si="641"/>
        <v>0</v>
      </c>
      <c r="BG1142" s="11" t="b">
        <f t="shared" si="642"/>
        <v>0</v>
      </c>
      <c r="BH1142" s="11" t="b">
        <f t="shared" si="643"/>
        <v>0</v>
      </c>
      <c r="BI1142" s="11" t="b">
        <f t="shared" si="644"/>
        <v>0</v>
      </c>
      <c r="BJ1142" s="11" t="b">
        <f t="shared" si="645"/>
        <v>0</v>
      </c>
      <c r="BK1142" s="11" t="b">
        <f t="shared" si="646"/>
        <v>0</v>
      </c>
      <c r="BL1142" s="11">
        <f t="shared" si="647"/>
        <v>6.1611561286252252</v>
      </c>
      <c r="BM1142" s="11">
        <f t="shared" si="648"/>
        <v>2.4644624514500899</v>
      </c>
      <c r="BN1142" s="11" t="b">
        <f t="shared" si="649"/>
        <v>0</v>
      </c>
      <c r="BO1142" s="11">
        <f t="shared" si="650"/>
        <v>0.92417341929378372</v>
      </c>
      <c r="BP1142" s="11" t="b">
        <f t="shared" si="651"/>
        <v>0</v>
      </c>
      <c r="BQ1142" s="11" t="b">
        <f t="shared" si="652"/>
        <v>0</v>
      </c>
      <c r="BR1142" s="11" t="b">
        <f t="shared" si="653"/>
        <v>0</v>
      </c>
    </row>
    <row r="1143" spans="1:70" s="5" customFormat="1" ht="12.75" customHeight="1" x14ac:dyDescent="0.7">
      <c r="A1143" s="24" t="s">
        <v>2393</v>
      </c>
      <c r="B1143" s="25" t="s">
        <v>2394</v>
      </c>
      <c r="C1143" s="24" t="s">
        <v>84</v>
      </c>
      <c r="D1143" s="26" t="s">
        <v>41</v>
      </c>
      <c r="E1143" s="24" t="s">
        <v>2610</v>
      </c>
      <c r="F1143" s="24" t="s">
        <v>2610</v>
      </c>
      <c r="G1143" s="62" t="s">
        <v>1186</v>
      </c>
      <c r="H1143" s="16">
        <v>209</v>
      </c>
      <c r="I1143" s="16">
        <v>203</v>
      </c>
      <c r="J1143" s="16">
        <v>192</v>
      </c>
      <c r="K1143" s="26"/>
      <c r="L1143" s="26"/>
      <c r="M1143" s="26"/>
      <c r="N1143" s="26"/>
      <c r="O1143" s="40"/>
      <c r="P1143" s="32" t="s">
        <v>79</v>
      </c>
      <c r="Q1143" s="32">
        <v>128</v>
      </c>
      <c r="R1143" s="60">
        <f t="shared" si="618"/>
        <v>0</v>
      </c>
      <c r="S1143" s="27" t="s">
        <v>64</v>
      </c>
      <c r="T1143" s="27"/>
      <c r="U1143" s="28">
        <v>10.5</v>
      </c>
      <c r="V1143" s="30">
        <f t="shared" si="619"/>
        <v>10.5</v>
      </c>
      <c r="W1143" s="29">
        <f t="shared" si="620"/>
        <v>0.21875</v>
      </c>
      <c r="X1143" s="29">
        <f t="shared" si="621"/>
        <v>6.4692139350564863</v>
      </c>
      <c r="Y1143" s="29">
        <f t="shared" si="622"/>
        <v>0.19407641805169459</v>
      </c>
      <c r="Z1143" s="30">
        <f>IF(S1143="",0,VLOOKUP(S1143,[1]!Costo_Twist,2,FALSE)*W1143)</f>
        <v>27.161302007865864</v>
      </c>
      <c r="AA1143" s="31" t="s">
        <v>68</v>
      </c>
      <c r="AB1143" s="31"/>
      <c r="AC1143" s="31" t="s">
        <v>2435</v>
      </c>
      <c r="AD1143" s="34">
        <f t="shared" si="623"/>
        <v>24</v>
      </c>
      <c r="AE1143" s="33">
        <f t="shared" si="624"/>
        <v>0.5</v>
      </c>
      <c r="AF1143" s="33">
        <f t="shared" si="625"/>
        <v>14.786774708700539</v>
      </c>
      <c r="AG1143" s="33">
        <f t="shared" si="626"/>
        <v>0.44360324126101619</v>
      </c>
      <c r="AH1143" s="34">
        <f>IF(AA1143="",0,VLOOKUP(AA1143,[1]!Costo_Twist,2,FALSE)*AE1143)</f>
        <v>33.926723245704821</v>
      </c>
      <c r="AI1143" s="35" t="s">
        <v>66</v>
      </c>
      <c r="AJ1143" s="35"/>
      <c r="AK1143" s="35">
        <v>2.5</v>
      </c>
      <c r="AL1143" s="35">
        <f t="shared" si="627"/>
        <v>2.5</v>
      </c>
      <c r="AM1143" s="29">
        <f t="shared" si="628"/>
        <v>5.2083333333333336E-2</v>
      </c>
      <c r="AN1143" s="29">
        <f t="shared" si="629"/>
        <v>1.5402890321563063</v>
      </c>
      <c r="AO1143" s="29">
        <f t="shared" si="630"/>
        <v>4.620867096468919E-2</v>
      </c>
      <c r="AP1143" s="30">
        <f>IF(AI1143="",0,VLOOKUP(AI1143,[1]!Costo_Twist,2,FALSE)*AM1143)</f>
        <v>13.055995012370504</v>
      </c>
      <c r="AQ1143" s="42"/>
      <c r="AR1143" s="42"/>
      <c r="AS1143" s="42"/>
      <c r="AT1143" s="42">
        <f t="shared" si="631"/>
        <v>0</v>
      </c>
      <c r="AU1143" s="43">
        <f t="shared" si="632"/>
        <v>0</v>
      </c>
      <c r="AV1143" s="43">
        <f t="shared" si="633"/>
        <v>0</v>
      </c>
      <c r="AW1143" s="43">
        <f t="shared" si="634"/>
        <v>0</v>
      </c>
      <c r="AX1143" s="44">
        <f>IF(AQ1143="",0,VLOOKUP(AQ1143,[1]!Costo_Twist,2,FALSE)*AU1143)</f>
        <v>0</v>
      </c>
      <c r="AY1143" s="36">
        <f t="shared" si="635"/>
        <v>74.144020265941194</v>
      </c>
      <c r="AZ1143" s="41">
        <f t="shared" si="636"/>
        <v>0.77083333333333337</v>
      </c>
      <c r="BA1143" s="37">
        <f t="shared" si="637"/>
        <v>128.77083333333334</v>
      </c>
      <c r="BB1143" s="37" t="str">
        <f t="shared" si="638"/>
        <v>ok</v>
      </c>
      <c r="BC1143" s="37" t="str">
        <f t="shared" si="639"/>
        <v>ok</v>
      </c>
      <c r="BE1143" s="11" t="b">
        <f t="shared" si="640"/>
        <v>0</v>
      </c>
      <c r="BF1143" s="11" t="b">
        <f t="shared" si="641"/>
        <v>0</v>
      </c>
      <c r="BG1143" s="11" t="b">
        <f t="shared" si="642"/>
        <v>0</v>
      </c>
      <c r="BH1143" s="11" t="b">
        <f t="shared" si="643"/>
        <v>0</v>
      </c>
      <c r="BI1143" s="11" t="b">
        <f t="shared" si="644"/>
        <v>0</v>
      </c>
      <c r="BJ1143" s="11">
        <f t="shared" si="645"/>
        <v>14.786774708700539</v>
      </c>
      <c r="BK1143" s="11" t="b">
        <f t="shared" si="646"/>
        <v>0</v>
      </c>
      <c r="BL1143" s="11">
        <f t="shared" si="647"/>
        <v>6.4692139350564863</v>
      </c>
      <c r="BM1143" s="11" t="b">
        <f t="shared" si="648"/>
        <v>0</v>
      </c>
      <c r="BN1143" s="11" t="b">
        <f t="shared" si="649"/>
        <v>0</v>
      </c>
      <c r="BO1143" s="11">
        <f t="shared" si="650"/>
        <v>1.5402890321563063</v>
      </c>
      <c r="BP1143" s="11" t="b">
        <f t="shared" si="651"/>
        <v>0</v>
      </c>
      <c r="BQ1143" s="11" t="b">
        <f t="shared" si="652"/>
        <v>0</v>
      </c>
      <c r="BR1143" s="11" t="b">
        <f t="shared" si="653"/>
        <v>0</v>
      </c>
    </row>
    <row r="1144" spans="1:70" s="5" customFormat="1" ht="12.75" customHeight="1" x14ac:dyDescent="0.7">
      <c r="A1144" s="24" t="s">
        <v>2393</v>
      </c>
      <c r="B1144" s="25" t="s">
        <v>2394</v>
      </c>
      <c r="C1144" s="24" t="s">
        <v>84</v>
      </c>
      <c r="D1144" s="26" t="s">
        <v>41</v>
      </c>
      <c r="E1144" s="24" t="s">
        <v>2610</v>
      </c>
      <c r="F1144" s="24" t="s">
        <v>2610</v>
      </c>
      <c r="G1144" s="62" t="s">
        <v>1187</v>
      </c>
      <c r="H1144" s="16">
        <v>188</v>
      </c>
      <c r="I1144" s="16">
        <v>177</v>
      </c>
      <c r="J1144" s="16">
        <v>164</v>
      </c>
      <c r="K1144" s="26"/>
      <c r="L1144" s="26"/>
      <c r="M1144" s="26"/>
      <c r="N1144" s="26"/>
      <c r="O1144" s="40"/>
      <c r="P1144" s="32" t="s">
        <v>80</v>
      </c>
      <c r="Q1144" s="32">
        <v>124</v>
      </c>
      <c r="R1144" s="60">
        <f t="shared" si="618"/>
        <v>0</v>
      </c>
      <c r="S1144" s="27" t="s">
        <v>64</v>
      </c>
      <c r="T1144" s="27"/>
      <c r="U1144" s="28">
        <v>21.5</v>
      </c>
      <c r="V1144" s="30">
        <f t="shared" si="619"/>
        <v>21.5</v>
      </c>
      <c r="W1144" s="29">
        <f t="shared" si="620"/>
        <v>0.44791666666666669</v>
      </c>
      <c r="X1144" s="29">
        <f t="shared" si="621"/>
        <v>13.246485676544234</v>
      </c>
      <c r="Y1144" s="29">
        <f t="shared" si="622"/>
        <v>0.39739457029632702</v>
      </c>
      <c r="Z1144" s="30">
        <f>IF(S1144="",0,VLOOKUP(S1144,[1]!Costo_Twist,2,FALSE)*W1144)</f>
        <v>55.615999349439633</v>
      </c>
      <c r="AA1144" s="31" t="s">
        <v>68</v>
      </c>
      <c r="AB1144" s="31"/>
      <c r="AC1144" s="31">
        <v>45.5</v>
      </c>
      <c r="AD1144" s="34">
        <f t="shared" si="623"/>
        <v>45.5</v>
      </c>
      <c r="AE1144" s="33">
        <f t="shared" si="624"/>
        <v>0.94791666666666663</v>
      </c>
      <c r="AF1144" s="33">
        <f t="shared" si="625"/>
        <v>28.033260385244773</v>
      </c>
      <c r="AG1144" s="33">
        <f t="shared" si="626"/>
        <v>0.84099781155734321</v>
      </c>
      <c r="AH1144" s="34">
        <f>IF(AA1144="",0,VLOOKUP(AA1144,[1]!Costo_Twist,2,FALSE)*AE1144)</f>
        <v>64.319412819982048</v>
      </c>
      <c r="AI1144" s="35" t="s">
        <v>66</v>
      </c>
      <c r="AJ1144" s="35"/>
      <c r="AK1144" s="35">
        <v>6.5</v>
      </c>
      <c r="AL1144" s="35">
        <f t="shared" si="627"/>
        <v>6.5</v>
      </c>
      <c r="AM1144" s="29">
        <f t="shared" si="628"/>
        <v>0.13541666666666666</v>
      </c>
      <c r="AN1144" s="29">
        <f t="shared" si="629"/>
        <v>4.0047514836063955</v>
      </c>
      <c r="AO1144" s="29">
        <f t="shared" si="630"/>
        <v>0.12014254450819187</v>
      </c>
      <c r="AP1144" s="30">
        <f>IF(AI1144="",0,VLOOKUP(AI1144,[1]!Costo_Twist,2,FALSE)*AM1144)</f>
        <v>33.94558703216331</v>
      </c>
      <c r="AQ1144" s="42"/>
      <c r="AR1144" s="42"/>
      <c r="AS1144" s="42"/>
      <c r="AT1144" s="42">
        <f t="shared" si="631"/>
        <v>0</v>
      </c>
      <c r="AU1144" s="43">
        <f t="shared" si="632"/>
        <v>0</v>
      </c>
      <c r="AV1144" s="43">
        <f t="shared" si="633"/>
        <v>0</v>
      </c>
      <c r="AW1144" s="43">
        <f t="shared" si="634"/>
        <v>0</v>
      </c>
      <c r="AX1144" s="44">
        <f>IF(AQ1144="",0,VLOOKUP(AQ1144,[1]!Costo_Twist,2,FALSE)*AU1144)</f>
        <v>0</v>
      </c>
      <c r="AY1144" s="36">
        <f t="shared" si="635"/>
        <v>153.88099920158498</v>
      </c>
      <c r="AZ1144" s="41">
        <f t="shared" si="636"/>
        <v>1.53125</v>
      </c>
      <c r="BA1144" s="37">
        <f t="shared" si="637"/>
        <v>125.53125</v>
      </c>
      <c r="BB1144" s="37" t="str">
        <f t="shared" si="638"/>
        <v>ok</v>
      </c>
      <c r="BC1144" s="37" t="str">
        <f t="shared" si="639"/>
        <v>ok</v>
      </c>
      <c r="BE1144" s="11" t="b">
        <f t="shared" si="640"/>
        <v>0</v>
      </c>
      <c r="BF1144" s="11" t="b">
        <f t="shared" si="641"/>
        <v>0</v>
      </c>
      <c r="BG1144" s="11" t="b">
        <f t="shared" si="642"/>
        <v>0</v>
      </c>
      <c r="BH1144" s="11" t="b">
        <f t="shared" si="643"/>
        <v>0</v>
      </c>
      <c r="BI1144" s="11" t="b">
        <f t="shared" si="644"/>
        <v>0</v>
      </c>
      <c r="BJ1144" s="11">
        <f t="shared" si="645"/>
        <v>28.033260385244773</v>
      </c>
      <c r="BK1144" s="11" t="b">
        <f t="shared" si="646"/>
        <v>0</v>
      </c>
      <c r="BL1144" s="11">
        <f t="shared" si="647"/>
        <v>13.246485676544234</v>
      </c>
      <c r="BM1144" s="11" t="b">
        <f t="shared" si="648"/>
        <v>0</v>
      </c>
      <c r="BN1144" s="11" t="b">
        <f t="shared" si="649"/>
        <v>0</v>
      </c>
      <c r="BO1144" s="11">
        <f t="shared" si="650"/>
        <v>4.0047514836063955</v>
      </c>
      <c r="BP1144" s="11" t="b">
        <f t="shared" si="651"/>
        <v>0</v>
      </c>
      <c r="BQ1144" s="11" t="b">
        <f t="shared" si="652"/>
        <v>0</v>
      </c>
      <c r="BR1144" s="11" t="b">
        <f t="shared" si="653"/>
        <v>0</v>
      </c>
    </row>
    <row r="1145" spans="1:70" s="5" customFormat="1" ht="12.75" customHeight="1" x14ac:dyDescent="0.7">
      <c r="A1145" s="24" t="s">
        <v>2393</v>
      </c>
      <c r="B1145" s="25" t="s">
        <v>2394</v>
      </c>
      <c r="C1145" s="24" t="s">
        <v>84</v>
      </c>
      <c r="D1145" s="26" t="s">
        <v>41</v>
      </c>
      <c r="E1145" s="24" t="s">
        <v>2610</v>
      </c>
      <c r="F1145" s="24" t="s">
        <v>2610</v>
      </c>
      <c r="G1145" s="62" t="s">
        <v>1188</v>
      </c>
      <c r="H1145" s="16">
        <v>169</v>
      </c>
      <c r="I1145" s="16">
        <v>156</v>
      </c>
      <c r="J1145" s="16">
        <v>140</v>
      </c>
      <c r="K1145" s="26"/>
      <c r="L1145" s="26"/>
      <c r="M1145" s="26"/>
      <c r="N1145" s="26"/>
      <c r="O1145" s="40"/>
      <c r="P1145" s="32" t="s">
        <v>81</v>
      </c>
      <c r="Q1145" s="32">
        <v>120</v>
      </c>
      <c r="R1145" s="60">
        <f t="shared" si="618"/>
        <v>0</v>
      </c>
      <c r="S1145" s="27" t="s">
        <v>64</v>
      </c>
      <c r="T1145" s="27"/>
      <c r="U1145" s="28">
        <v>31.5</v>
      </c>
      <c r="V1145" s="30">
        <f t="shared" si="619"/>
        <v>31.5</v>
      </c>
      <c r="W1145" s="29">
        <f t="shared" si="620"/>
        <v>0.65625</v>
      </c>
      <c r="X1145" s="29">
        <f t="shared" si="621"/>
        <v>19.407641805169458</v>
      </c>
      <c r="Y1145" s="29">
        <f t="shared" si="622"/>
        <v>0.58222925415508375</v>
      </c>
      <c r="Z1145" s="30">
        <f>IF(S1145="",0,VLOOKUP(S1145,[1]!Costo_Twist,2,FALSE)*W1145)</f>
        <v>81.483906023597598</v>
      </c>
      <c r="AA1145" s="31" t="s">
        <v>66</v>
      </c>
      <c r="AB1145" s="31"/>
      <c r="AC1145" s="31" t="s">
        <v>2412</v>
      </c>
      <c r="AD1145" s="34">
        <f t="shared" si="623"/>
        <v>8</v>
      </c>
      <c r="AE1145" s="33">
        <f t="shared" si="624"/>
        <v>0.16666666666666666</v>
      </c>
      <c r="AF1145" s="33">
        <f t="shared" si="625"/>
        <v>4.9289249029001798</v>
      </c>
      <c r="AG1145" s="33">
        <f t="shared" si="626"/>
        <v>0.1478677470870054</v>
      </c>
      <c r="AH1145" s="34">
        <f>IF(AA1145="",0,VLOOKUP(AA1145,[1]!Costo_Twist,2,FALSE)*AE1145)</f>
        <v>41.779184039585608</v>
      </c>
      <c r="AI1145" s="35" t="s">
        <v>65</v>
      </c>
      <c r="AJ1145" s="35"/>
      <c r="AK1145" s="35" t="s">
        <v>2400</v>
      </c>
      <c r="AL1145" s="35">
        <f t="shared" si="627"/>
        <v>14</v>
      </c>
      <c r="AM1145" s="29">
        <f t="shared" si="628"/>
        <v>0.29166666666666669</v>
      </c>
      <c r="AN1145" s="29">
        <f t="shared" si="629"/>
        <v>8.6256185800753151</v>
      </c>
      <c r="AO1145" s="29">
        <f t="shared" si="630"/>
        <v>0.25876855740225946</v>
      </c>
      <c r="AP1145" s="30">
        <f>IF(AI1145="",0,VLOOKUP(AI1145,[1]!Costo_Twist,2,FALSE)*AM1145)</f>
        <v>42.706478989857182</v>
      </c>
      <c r="AQ1145" s="42"/>
      <c r="AR1145" s="42"/>
      <c r="AS1145" s="42"/>
      <c r="AT1145" s="42">
        <f t="shared" si="631"/>
        <v>0</v>
      </c>
      <c r="AU1145" s="43">
        <f t="shared" si="632"/>
        <v>0</v>
      </c>
      <c r="AV1145" s="43">
        <f t="shared" si="633"/>
        <v>0</v>
      </c>
      <c r="AW1145" s="43">
        <f t="shared" si="634"/>
        <v>0</v>
      </c>
      <c r="AX1145" s="44">
        <f>IF(AQ1145="",0,VLOOKUP(AQ1145,[1]!Costo_Twist,2,FALSE)*AU1145)</f>
        <v>0</v>
      </c>
      <c r="AY1145" s="36">
        <f t="shared" si="635"/>
        <v>165.96956905304037</v>
      </c>
      <c r="AZ1145" s="41">
        <f t="shared" si="636"/>
        <v>1.1145833333333333</v>
      </c>
      <c r="BA1145" s="37">
        <f t="shared" si="637"/>
        <v>121.11458333333333</v>
      </c>
      <c r="BB1145" s="37" t="str">
        <f t="shared" si="638"/>
        <v>ok</v>
      </c>
      <c r="BC1145" s="37" t="str">
        <f t="shared" si="639"/>
        <v>ok</v>
      </c>
      <c r="BE1145" s="11" t="b">
        <f t="shared" si="640"/>
        <v>0</v>
      </c>
      <c r="BF1145" s="11" t="b">
        <f t="shared" si="641"/>
        <v>0</v>
      </c>
      <c r="BG1145" s="11" t="b">
        <f t="shared" si="642"/>
        <v>0</v>
      </c>
      <c r="BH1145" s="11" t="b">
        <f t="shared" si="643"/>
        <v>0</v>
      </c>
      <c r="BI1145" s="11" t="b">
        <f t="shared" si="644"/>
        <v>0</v>
      </c>
      <c r="BJ1145" s="11" t="b">
        <f t="shared" si="645"/>
        <v>0</v>
      </c>
      <c r="BK1145" s="11" t="b">
        <f t="shared" si="646"/>
        <v>0</v>
      </c>
      <c r="BL1145" s="11">
        <f t="shared" si="647"/>
        <v>19.407641805169458</v>
      </c>
      <c r="BM1145" s="11">
        <f t="shared" si="648"/>
        <v>8.6256185800753151</v>
      </c>
      <c r="BN1145" s="11" t="b">
        <f t="shared" si="649"/>
        <v>0</v>
      </c>
      <c r="BO1145" s="11">
        <f t="shared" si="650"/>
        <v>4.9289249029001798</v>
      </c>
      <c r="BP1145" s="11" t="b">
        <f t="shared" si="651"/>
        <v>0</v>
      </c>
      <c r="BQ1145" s="11" t="b">
        <f t="shared" si="652"/>
        <v>0</v>
      </c>
      <c r="BR1145" s="11" t="b">
        <f t="shared" si="653"/>
        <v>0</v>
      </c>
    </row>
    <row r="1146" spans="1:70" s="5" customFormat="1" ht="12.75" customHeight="1" x14ac:dyDescent="0.7">
      <c r="A1146" s="24" t="s">
        <v>2393</v>
      </c>
      <c r="B1146" s="25" t="s">
        <v>2394</v>
      </c>
      <c r="C1146" s="24" t="s">
        <v>84</v>
      </c>
      <c r="D1146" s="26" t="s">
        <v>41</v>
      </c>
      <c r="E1146" s="24" t="s">
        <v>2610</v>
      </c>
      <c r="F1146" s="24" t="s">
        <v>2610</v>
      </c>
      <c r="G1146" s="62" t="s">
        <v>1189</v>
      </c>
      <c r="H1146" s="16">
        <v>232</v>
      </c>
      <c r="I1146" s="16">
        <v>231</v>
      </c>
      <c r="J1146" s="16">
        <v>220</v>
      </c>
      <c r="K1146" s="26"/>
      <c r="L1146" s="26"/>
      <c r="M1146" s="26"/>
      <c r="N1146" s="26"/>
      <c r="O1146" s="40"/>
      <c r="P1146" s="32" t="s">
        <v>79</v>
      </c>
      <c r="Q1146" s="32">
        <v>128</v>
      </c>
      <c r="R1146" s="60">
        <f t="shared" si="618"/>
        <v>0</v>
      </c>
      <c r="S1146" s="27" t="s">
        <v>64</v>
      </c>
      <c r="T1146" s="27"/>
      <c r="U1146" s="28">
        <v>2.5</v>
      </c>
      <c r="V1146" s="30">
        <f t="shared" si="619"/>
        <v>2.5</v>
      </c>
      <c r="W1146" s="29">
        <f t="shared" si="620"/>
        <v>5.2083333333333336E-2</v>
      </c>
      <c r="X1146" s="29">
        <f t="shared" si="621"/>
        <v>1.5402890321563063</v>
      </c>
      <c r="Y1146" s="29">
        <f t="shared" si="622"/>
        <v>4.620867096468919E-2</v>
      </c>
      <c r="Z1146" s="30">
        <f>IF(S1146="",0,VLOOKUP(S1146,[1]!Costo_Twist,2,FALSE)*W1146)</f>
        <v>6.466976668539492</v>
      </c>
      <c r="AA1146" s="31" t="s">
        <v>68</v>
      </c>
      <c r="AB1146" s="31"/>
      <c r="AC1146" s="31">
        <v>13.5</v>
      </c>
      <c r="AD1146" s="34">
        <f t="shared" si="623"/>
        <v>13.5</v>
      </c>
      <c r="AE1146" s="33">
        <f t="shared" si="624"/>
        <v>0.28125</v>
      </c>
      <c r="AF1146" s="33">
        <f t="shared" si="625"/>
        <v>8.317560773644054</v>
      </c>
      <c r="AG1146" s="33">
        <f t="shared" si="626"/>
        <v>0.24952682320932162</v>
      </c>
      <c r="AH1146" s="34">
        <f>IF(AA1146="",0,VLOOKUP(AA1146,[1]!Costo_Twist,2,FALSE)*AE1146)</f>
        <v>19.083781825708961</v>
      </c>
      <c r="AI1146" s="35" t="s">
        <v>67</v>
      </c>
      <c r="AJ1146" s="35"/>
      <c r="AK1146" s="35" t="s">
        <v>2396</v>
      </c>
      <c r="AL1146" s="35">
        <f t="shared" si="627"/>
        <v>3</v>
      </c>
      <c r="AM1146" s="29">
        <f t="shared" si="628"/>
        <v>6.25E-2</v>
      </c>
      <c r="AN1146" s="29">
        <f t="shared" si="629"/>
        <v>1.8483468385875674</v>
      </c>
      <c r="AO1146" s="29">
        <f t="shared" si="630"/>
        <v>5.5450405157627024E-2</v>
      </c>
      <c r="AP1146" s="30">
        <f>IF(AI1146="",0,VLOOKUP(AI1146,[1]!Costo_Twist,2,FALSE)*AM1146)</f>
        <v>12.665523257533193</v>
      </c>
      <c r="AQ1146" s="42"/>
      <c r="AR1146" s="42"/>
      <c r="AS1146" s="42"/>
      <c r="AT1146" s="42">
        <f t="shared" si="631"/>
        <v>0</v>
      </c>
      <c r="AU1146" s="43">
        <f t="shared" si="632"/>
        <v>0</v>
      </c>
      <c r="AV1146" s="43">
        <f t="shared" si="633"/>
        <v>0</v>
      </c>
      <c r="AW1146" s="43">
        <f t="shared" si="634"/>
        <v>0</v>
      </c>
      <c r="AX1146" s="44">
        <f>IF(AQ1146="",0,VLOOKUP(AQ1146,[1]!Costo_Twist,2,FALSE)*AU1146)</f>
        <v>0</v>
      </c>
      <c r="AY1146" s="36">
        <f t="shared" si="635"/>
        <v>38.216281751781644</v>
      </c>
      <c r="AZ1146" s="41">
        <f t="shared" si="636"/>
        <v>0.39583333333333331</v>
      </c>
      <c r="BA1146" s="37">
        <f t="shared" si="637"/>
        <v>128.39583333333334</v>
      </c>
      <c r="BB1146" s="37" t="str">
        <f t="shared" si="638"/>
        <v>ok</v>
      </c>
      <c r="BC1146" s="37" t="str">
        <f t="shared" si="639"/>
        <v>ok</v>
      </c>
      <c r="BE1146" s="11" t="b">
        <f t="shared" si="640"/>
        <v>0</v>
      </c>
      <c r="BF1146" s="11" t="b">
        <f t="shared" si="641"/>
        <v>0</v>
      </c>
      <c r="BG1146" s="11" t="b">
        <f t="shared" si="642"/>
        <v>0</v>
      </c>
      <c r="BH1146" s="11" t="b">
        <f t="shared" si="643"/>
        <v>0</v>
      </c>
      <c r="BI1146" s="11" t="b">
        <f t="shared" si="644"/>
        <v>0</v>
      </c>
      <c r="BJ1146" s="11">
        <f t="shared" si="645"/>
        <v>8.317560773644054</v>
      </c>
      <c r="BK1146" s="11" t="b">
        <f t="shared" si="646"/>
        <v>0</v>
      </c>
      <c r="BL1146" s="11">
        <f t="shared" si="647"/>
        <v>1.5402890321563063</v>
      </c>
      <c r="BM1146" s="11" t="b">
        <f t="shared" si="648"/>
        <v>0</v>
      </c>
      <c r="BN1146" s="11" t="b">
        <f t="shared" si="649"/>
        <v>0</v>
      </c>
      <c r="BO1146" s="11" t="b">
        <f t="shared" si="650"/>
        <v>0</v>
      </c>
      <c r="BP1146" s="11" t="b">
        <f t="shared" si="651"/>
        <v>0</v>
      </c>
      <c r="BQ1146" s="11" t="b">
        <f t="shared" si="652"/>
        <v>0</v>
      </c>
      <c r="BR1146" s="11">
        <f t="shared" si="653"/>
        <v>1.8483468385875674</v>
      </c>
    </row>
    <row r="1147" spans="1:70" s="5" customFormat="1" ht="12.75" customHeight="1" x14ac:dyDescent="0.7">
      <c r="A1147" s="24" t="s">
        <v>2393</v>
      </c>
      <c r="B1147" s="25" t="s">
        <v>2394</v>
      </c>
      <c r="C1147" s="24" t="s">
        <v>84</v>
      </c>
      <c r="D1147" s="26" t="s">
        <v>41</v>
      </c>
      <c r="E1147" s="24" t="s">
        <v>2610</v>
      </c>
      <c r="F1147" s="24" t="s">
        <v>2610</v>
      </c>
      <c r="G1147" s="62" t="s">
        <v>1190</v>
      </c>
      <c r="H1147" s="16">
        <v>223</v>
      </c>
      <c r="I1147" s="16">
        <v>221</v>
      </c>
      <c r="J1147" s="16">
        <v>211</v>
      </c>
      <c r="K1147" s="26"/>
      <c r="L1147" s="26"/>
      <c r="M1147" s="26"/>
      <c r="N1147" s="26"/>
      <c r="O1147" s="40"/>
      <c r="P1147" s="32" t="s">
        <v>79</v>
      </c>
      <c r="Q1147" s="32">
        <v>128</v>
      </c>
      <c r="R1147" s="60">
        <f t="shared" si="618"/>
        <v>0</v>
      </c>
      <c r="S1147" s="27" t="s">
        <v>64</v>
      </c>
      <c r="T1147" s="27"/>
      <c r="U1147" s="27">
        <v>3.5</v>
      </c>
      <c r="V1147" s="30">
        <f t="shared" si="619"/>
        <v>3.5</v>
      </c>
      <c r="W1147" s="29">
        <f t="shared" si="620"/>
        <v>7.2916666666666671E-2</v>
      </c>
      <c r="X1147" s="29">
        <f t="shared" si="621"/>
        <v>2.1564046450188288</v>
      </c>
      <c r="Y1147" s="29">
        <f t="shared" si="622"/>
        <v>6.4692139350564865E-2</v>
      </c>
      <c r="Z1147" s="30">
        <f>IF(S1147="",0,VLOOKUP(S1147,[1]!Costo_Twist,2,FALSE)*W1147)</f>
        <v>9.053767335955289</v>
      </c>
      <c r="AA1147" s="31" t="s">
        <v>68</v>
      </c>
      <c r="AB1147" s="31"/>
      <c r="AC1147" s="31">
        <v>22.5</v>
      </c>
      <c r="AD1147" s="34">
        <f t="shared" si="623"/>
        <v>22.5</v>
      </c>
      <c r="AE1147" s="33">
        <f t="shared" si="624"/>
        <v>0.46875</v>
      </c>
      <c r="AF1147" s="33">
        <f t="shared" si="625"/>
        <v>13.862601289406756</v>
      </c>
      <c r="AG1147" s="33">
        <f t="shared" si="626"/>
        <v>0.41587803868220269</v>
      </c>
      <c r="AH1147" s="34">
        <f>IF(AA1147="",0,VLOOKUP(AA1147,[1]!Costo_Twist,2,FALSE)*AE1147)</f>
        <v>31.80630304284827</v>
      </c>
      <c r="AI1147" s="35" t="s">
        <v>67</v>
      </c>
      <c r="AJ1147" s="35"/>
      <c r="AK1147" s="35">
        <v>6.5</v>
      </c>
      <c r="AL1147" s="35">
        <f t="shared" si="627"/>
        <v>6.5</v>
      </c>
      <c r="AM1147" s="29">
        <f t="shared" si="628"/>
        <v>0.13541666666666666</v>
      </c>
      <c r="AN1147" s="29">
        <f t="shared" si="629"/>
        <v>4.0047514836063955</v>
      </c>
      <c r="AO1147" s="29">
        <f t="shared" si="630"/>
        <v>0.12014254450819187</v>
      </c>
      <c r="AP1147" s="30">
        <f>IF(AI1147="",0,VLOOKUP(AI1147,[1]!Costo_Twist,2,FALSE)*AM1147)</f>
        <v>27.441967057988585</v>
      </c>
      <c r="AQ1147" s="42"/>
      <c r="AR1147" s="42"/>
      <c r="AS1147" s="42"/>
      <c r="AT1147" s="42">
        <f t="shared" si="631"/>
        <v>0</v>
      </c>
      <c r="AU1147" s="43">
        <f t="shared" si="632"/>
        <v>0</v>
      </c>
      <c r="AV1147" s="43">
        <f t="shared" si="633"/>
        <v>0</v>
      </c>
      <c r="AW1147" s="43">
        <f t="shared" si="634"/>
        <v>0</v>
      </c>
      <c r="AX1147" s="44">
        <f>IF(AQ1147="",0,VLOOKUP(AQ1147,[1]!Costo_Twist,2,FALSE)*AU1147)</f>
        <v>0</v>
      </c>
      <c r="AY1147" s="36">
        <f t="shared" si="635"/>
        <v>68.302037436792148</v>
      </c>
      <c r="AZ1147" s="41">
        <f t="shared" si="636"/>
        <v>0.67708333333333326</v>
      </c>
      <c r="BA1147" s="37">
        <f t="shared" si="637"/>
        <v>128.67708333333334</v>
      </c>
      <c r="BB1147" s="37" t="str">
        <f t="shared" si="638"/>
        <v>ok</v>
      </c>
      <c r="BC1147" s="37" t="str">
        <f t="shared" si="639"/>
        <v>ok</v>
      </c>
      <c r="BE1147" s="11" t="b">
        <f t="shared" si="640"/>
        <v>0</v>
      </c>
      <c r="BF1147" s="11" t="b">
        <f t="shared" si="641"/>
        <v>0</v>
      </c>
      <c r="BG1147" s="11" t="b">
        <f t="shared" si="642"/>
        <v>0</v>
      </c>
      <c r="BH1147" s="11" t="b">
        <f t="shared" si="643"/>
        <v>0</v>
      </c>
      <c r="BI1147" s="11" t="b">
        <f t="shared" si="644"/>
        <v>0</v>
      </c>
      <c r="BJ1147" s="11">
        <f t="shared" si="645"/>
        <v>13.862601289406756</v>
      </c>
      <c r="BK1147" s="11" t="b">
        <f t="shared" si="646"/>
        <v>0</v>
      </c>
      <c r="BL1147" s="11">
        <f t="shared" si="647"/>
        <v>2.1564046450188288</v>
      </c>
      <c r="BM1147" s="11" t="b">
        <f t="shared" si="648"/>
        <v>0</v>
      </c>
      <c r="BN1147" s="11" t="b">
        <f t="shared" si="649"/>
        <v>0</v>
      </c>
      <c r="BO1147" s="11" t="b">
        <f t="shared" si="650"/>
        <v>0</v>
      </c>
      <c r="BP1147" s="11" t="b">
        <f t="shared" si="651"/>
        <v>0</v>
      </c>
      <c r="BQ1147" s="11" t="b">
        <f t="shared" si="652"/>
        <v>0</v>
      </c>
      <c r="BR1147" s="11">
        <f t="shared" si="653"/>
        <v>4.0047514836063955</v>
      </c>
    </row>
    <row r="1148" spans="1:70" s="5" customFormat="1" ht="12.75" customHeight="1" x14ac:dyDescent="0.7">
      <c r="A1148" s="24" t="s">
        <v>2393</v>
      </c>
      <c r="B1148" s="25" t="s">
        <v>2394</v>
      </c>
      <c r="C1148" s="24" t="s">
        <v>84</v>
      </c>
      <c r="D1148" s="26" t="s">
        <v>41</v>
      </c>
      <c r="E1148" s="24" t="s">
        <v>2610</v>
      </c>
      <c r="F1148" s="24" t="s">
        <v>2610</v>
      </c>
      <c r="G1148" s="62" t="s">
        <v>1191</v>
      </c>
      <c r="H1148" s="16">
        <v>209</v>
      </c>
      <c r="I1148" s="16">
        <v>205</v>
      </c>
      <c r="J1148" s="16">
        <v>195</v>
      </c>
      <c r="K1148" s="26"/>
      <c r="L1148" s="26"/>
      <c r="M1148" s="26"/>
      <c r="N1148" s="26"/>
      <c r="O1148" s="40"/>
      <c r="P1148" s="32" t="s">
        <v>79</v>
      </c>
      <c r="Q1148" s="32">
        <v>128</v>
      </c>
      <c r="R1148" s="60">
        <f t="shared" si="618"/>
        <v>0</v>
      </c>
      <c r="S1148" s="27" t="s">
        <v>64</v>
      </c>
      <c r="T1148" s="27"/>
      <c r="U1148" s="27" t="s">
        <v>2421</v>
      </c>
      <c r="V1148" s="30">
        <f t="shared" si="619"/>
        <v>18</v>
      </c>
      <c r="W1148" s="29">
        <f t="shared" si="620"/>
        <v>0.375</v>
      </c>
      <c r="X1148" s="29">
        <f t="shared" si="621"/>
        <v>11.090081031525404</v>
      </c>
      <c r="Y1148" s="29">
        <f t="shared" si="622"/>
        <v>0.33270243094576213</v>
      </c>
      <c r="Z1148" s="30">
        <f>IF(S1148="",0,VLOOKUP(S1148,[1]!Costo_Twist,2,FALSE)*W1148)</f>
        <v>46.562232013484341</v>
      </c>
      <c r="AA1148" s="31" t="s">
        <v>72</v>
      </c>
      <c r="AB1148" s="31"/>
      <c r="AC1148" s="31" t="s">
        <v>2405</v>
      </c>
      <c r="AD1148" s="34">
        <f t="shared" si="623"/>
        <v>5</v>
      </c>
      <c r="AE1148" s="33">
        <f t="shared" si="624"/>
        <v>0.10416666666666667</v>
      </c>
      <c r="AF1148" s="33">
        <f t="shared" si="625"/>
        <v>3.0805780643126126</v>
      </c>
      <c r="AG1148" s="33">
        <f t="shared" si="626"/>
        <v>9.241734192937838E-2</v>
      </c>
      <c r="AH1148" s="34">
        <f>IF(AA1148="",0,VLOOKUP(AA1148,[1]!Costo_Twist,2,FALSE)*AE1148)</f>
        <v>21.250221781943992</v>
      </c>
      <c r="AI1148" s="35" t="s">
        <v>65</v>
      </c>
      <c r="AJ1148" s="35"/>
      <c r="AK1148" s="35" t="s">
        <v>2412</v>
      </c>
      <c r="AL1148" s="35">
        <f t="shared" si="627"/>
        <v>8</v>
      </c>
      <c r="AM1148" s="29">
        <f t="shared" si="628"/>
        <v>0.16666666666666666</v>
      </c>
      <c r="AN1148" s="29">
        <f t="shared" si="629"/>
        <v>4.9289249029001798</v>
      </c>
      <c r="AO1148" s="29">
        <f t="shared" si="630"/>
        <v>0.1478677470870054</v>
      </c>
      <c r="AP1148" s="30">
        <f>IF(AI1148="",0,VLOOKUP(AI1148,[1]!Costo_Twist,2,FALSE)*AM1148)</f>
        <v>24.403702279918384</v>
      </c>
      <c r="AQ1148" s="42"/>
      <c r="AR1148" s="42"/>
      <c r="AS1148" s="42"/>
      <c r="AT1148" s="42">
        <f t="shared" si="631"/>
        <v>0</v>
      </c>
      <c r="AU1148" s="43">
        <f t="shared" si="632"/>
        <v>0</v>
      </c>
      <c r="AV1148" s="43">
        <f t="shared" si="633"/>
        <v>0</v>
      </c>
      <c r="AW1148" s="43">
        <f t="shared" si="634"/>
        <v>0</v>
      </c>
      <c r="AX1148" s="44">
        <f>IF(AQ1148="",0,VLOOKUP(AQ1148,[1]!Costo_Twist,2,FALSE)*AU1148)</f>
        <v>0</v>
      </c>
      <c r="AY1148" s="36">
        <f t="shared" si="635"/>
        <v>92.216156075346703</v>
      </c>
      <c r="AZ1148" s="41">
        <f t="shared" si="636"/>
        <v>0.64583333333333337</v>
      </c>
      <c r="BA1148" s="37">
        <f t="shared" si="637"/>
        <v>128.64583333333334</v>
      </c>
      <c r="BB1148" s="37" t="str">
        <f t="shared" si="638"/>
        <v>ok</v>
      </c>
      <c r="BC1148" s="37" t="str">
        <f t="shared" si="639"/>
        <v>ok</v>
      </c>
      <c r="BE1148" s="11" t="b">
        <f t="shared" si="640"/>
        <v>0</v>
      </c>
      <c r="BF1148" s="11" t="b">
        <f t="shared" si="641"/>
        <v>0</v>
      </c>
      <c r="BG1148" s="11" t="b">
        <f t="shared" si="642"/>
        <v>0</v>
      </c>
      <c r="BH1148" s="11" t="b">
        <f t="shared" si="643"/>
        <v>0</v>
      </c>
      <c r="BI1148" s="11" t="b">
        <f t="shared" si="644"/>
        <v>0</v>
      </c>
      <c r="BJ1148" s="11" t="b">
        <f t="shared" si="645"/>
        <v>0</v>
      </c>
      <c r="BK1148" s="11" t="b">
        <f t="shared" si="646"/>
        <v>0</v>
      </c>
      <c r="BL1148" s="11">
        <f t="shared" si="647"/>
        <v>11.090081031525404</v>
      </c>
      <c r="BM1148" s="11">
        <f t="shared" si="648"/>
        <v>4.9289249029001798</v>
      </c>
      <c r="BN1148" s="11">
        <f t="shared" si="649"/>
        <v>3.0805780643126126</v>
      </c>
      <c r="BO1148" s="11" t="b">
        <f t="shared" si="650"/>
        <v>0</v>
      </c>
      <c r="BP1148" s="11" t="b">
        <f t="shared" si="651"/>
        <v>0</v>
      </c>
      <c r="BQ1148" s="11" t="b">
        <f t="shared" si="652"/>
        <v>0</v>
      </c>
      <c r="BR1148" s="11" t="b">
        <f t="shared" si="653"/>
        <v>0</v>
      </c>
    </row>
    <row r="1149" spans="1:70" s="5" customFormat="1" ht="12.75" customHeight="1" x14ac:dyDescent="0.7">
      <c r="A1149" s="24" t="s">
        <v>2393</v>
      </c>
      <c r="B1149" s="25" t="s">
        <v>2394</v>
      </c>
      <c r="C1149" s="24" t="s">
        <v>84</v>
      </c>
      <c r="D1149" s="26" t="s">
        <v>41</v>
      </c>
      <c r="E1149" s="24" t="s">
        <v>2610</v>
      </c>
      <c r="F1149" s="24" t="s">
        <v>2610</v>
      </c>
      <c r="G1149" s="62" t="s">
        <v>1192</v>
      </c>
      <c r="H1149" s="16">
        <v>186</v>
      </c>
      <c r="I1149" s="16">
        <v>179</v>
      </c>
      <c r="J1149" s="16">
        <v>168</v>
      </c>
      <c r="K1149" s="26"/>
      <c r="L1149" s="26"/>
      <c r="M1149" s="26"/>
      <c r="N1149" s="26"/>
      <c r="O1149" s="40"/>
      <c r="P1149" s="32" t="s">
        <v>80</v>
      </c>
      <c r="Q1149" s="32">
        <v>124</v>
      </c>
      <c r="R1149" s="60">
        <f t="shared" si="618"/>
        <v>0</v>
      </c>
      <c r="S1149" s="27" t="s">
        <v>64</v>
      </c>
      <c r="T1149" s="27"/>
      <c r="U1149" s="28" t="s">
        <v>2436</v>
      </c>
      <c r="V1149" s="30">
        <f t="shared" si="619"/>
        <v>33</v>
      </c>
      <c r="W1149" s="29">
        <f t="shared" si="620"/>
        <v>0.6875</v>
      </c>
      <c r="X1149" s="29">
        <f t="shared" si="621"/>
        <v>20.331815224463242</v>
      </c>
      <c r="Y1149" s="29">
        <f t="shared" si="622"/>
        <v>0.60995445673389725</v>
      </c>
      <c r="Z1149" s="30">
        <f>IF(S1149="",0,VLOOKUP(S1149,[1]!Costo_Twist,2,FALSE)*W1149)</f>
        <v>85.364092024721288</v>
      </c>
      <c r="AA1149" s="31" t="s">
        <v>66</v>
      </c>
      <c r="AB1149" s="31"/>
      <c r="AC1149" s="31">
        <v>4.5</v>
      </c>
      <c r="AD1149" s="34">
        <f t="shared" si="623"/>
        <v>4.5</v>
      </c>
      <c r="AE1149" s="33">
        <f t="shared" si="624"/>
        <v>9.375E-2</v>
      </c>
      <c r="AF1149" s="33">
        <f t="shared" si="625"/>
        <v>2.772520257881351</v>
      </c>
      <c r="AG1149" s="33">
        <f t="shared" si="626"/>
        <v>8.3175607736440532E-2</v>
      </c>
      <c r="AH1149" s="34">
        <f>IF(AA1149="",0,VLOOKUP(AA1149,[1]!Costo_Twist,2,FALSE)*AE1149)</f>
        <v>23.500791022266906</v>
      </c>
      <c r="AI1149" s="35" t="s">
        <v>65</v>
      </c>
      <c r="AJ1149" s="35"/>
      <c r="AK1149" s="35" t="s">
        <v>2424</v>
      </c>
      <c r="AL1149" s="35">
        <f t="shared" si="627"/>
        <v>9</v>
      </c>
      <c r="AM1149" s="29">
        <f t="shared" si="628"/>
        <v>0.1875</v>
      </c>
      <c r="AN1149" s="29">
        <f t="shared" si="629"/>
        <v>5.5450405157627021</v>
      </c>
      <c r="AO1149" s="29">
        <f t="shared" si="630"/>
        <v>0.16635121547288106</v>
      </c>
      <c r="AP1149" s="30">
        <f>IF(AI1149="",0,VLOOKUP(AI1149,[1]!Costo_Twist,2,FALSE)*AM1149)</f>
        <v>27.454165064908185</v>
      </c>
      <c r="AQ1149" s="42"/>
      <c r="AR1149" s="42"/>
      <c r="AS1149" s="42"/>
      <c r="AT1149" s="42">
        <f t="shared" si="631"/>
        <v>0</v>
      </c>
      <c r="AU1149" s="43">
        <f t="shared" si="632"/>
        <v>0</v>
      </c>
      <c r="AV1149" s="43">
        <f t="shared" si="633"/>
        <v>0</v>
      </c>
      <c r="AW1149" s="43">
        <f t="shared" si="634"/>
        <v>0</v>
      </c>
      <c r="AX1149" s="44">
        <f>IF(AQ1149="",0,VLOOKUP(AQ1149,[1]!Costo_Twist,2,FALSE)*AU1149)</f>
        <v>0</v>
      </c>
      <c r="AY1149" s="36">
        <f t="shared" si="635"/>
        <v>136.31904811189639</v>
      </c>
      <c r="AZ1149" s="41">
        <f t="shared" si="636"/>
        <v>0.96875</v>
      </c>
      <c r="BA1149" s="37">
        <f t="shared" si="637"/>
        <v>124.96875</v>
      </c>
      <c r="BB1149" s="37" t="str">
        <f t="shared" si="638"/>
        <v>ok</v>
      </c>
      <c r="BC1149" s="37" t="str">
        <f t="shared" si="639"/>
        <v>ok</v>
      </c>
      <c r="BE1149" s="11" t="b">
        <f t="shared" si="640"/>
        <v>0</v>
      </c>
      <c r="BF1149" s="11" t="b">
        <f t="shared" si="641"/>
        <v>0</v>
      </c>
      <c r="BG1149" s="11" t="b">
        <f t="shared" si="642"/>
        <v>0</v>
      </c>
      <c r="BH1149" s="11" t="b">
        <f t="shared" si="643"/>
        <v>0</v>
      </c>
      <c r="BI1149" s="11" t="b">
        <f t="shared" si="644"/>
        <v>0</v>
      </c>
      <c r="BJ1149" s="11" t="b">
        <f t="shared" si="645"/>
        <v>0</v>
      </c>
      <c r="BK1149" s="11" t="b">
        <f t="shared" si="646"/>
        <v>0</v>
      </c>
      <c r="BL1149" s="11">
        <f t="shared" si="647"/>
        <v>20.331815224463242</v>
      </c>
      <c r="BM1149" s="11">
        <f t="shared" si="648"/>
        <v>5.5450405157627021</v>
      </c>
      <c r="BN1149" s="11" t="b">
        <f t="shared" si="649"/>
        <v>0</v>
      </c>
      <c r="BO1149" s="11">
        <f t="shared" si="650"/>
        <v>2.772520257881351</v>
      </c>
      <c r="BP1149" s="11" t="b">
        <f t="shared" si="651"/>
        <v>0</v>
      </c>
      <c r="BQ1149" s="11" t="b">
        <f t="shared" si="652"/>
        <v>0</v>
      </c>
      <c r="BR1149" s="11" t="b">
        <f t="shared" si="653"/>
        <v>0</v>
      </c>
    </row>
    <row r="1150" spans="1:70" s="5" customFormat="1" ht="12.75" customHeight="1" x14ac:dyDescent="0.7">
      <c r="A1150" s="24" t="s">
        <v>2393</v>
      </c>
      <c r="B1150" s="25" t="s">
        <v>2394</v>
      </c>
      <c r="C1150" s="24" t="s">
        <v>84</v>
      </c>
      <c r="D1150" s="26" t="s">
        <v>41</v>
      </c>
      <c r="E1150" s="24" t="s">
        <v>2610</v>
      </c>
      <c r="F1150" s="24" t="s">
        <v>2610</v>
      </c>
      <c r="G1150" s="62" t="s">
        <v>1193</v>
      </c>
      <c r="H1150" s="16">
        <v>167</v>
      </c>
      <c r="I1150" s="16">
        <v>161</v>
      </c>
      <c r="J1150" s="16">
        <v>149</v>
      </c>
      <c r="K1150" s="26"/>
      <c r="L1150" s="26"/>
      <c r="M1150" s="26"/>
      <c r="N1150" s="26"/>
      <c r="O1150" s="40"/>
      <c r="P1150" s="32" t="s">
        <v>80</v>
      </c>
      <c r="Q1150" s="32">
        <v>124</v>
      </c>
      <c r="R1150" s="60">
        <f t="shared" si="618"/>
        <v>0</v>
      </c>
      <c r="S1150" s="27" t="s">
        <v>64</v>
      </c>
      <c r="T1150" s="27"/>
      <c r="U1150" s="28">
        <v>62</v>
      </c>
      <c r="V1150" s="30">
        <f t="shared" si="619"/>
        <v>62</v>
      </c>
      <c r="W1150" s="29">
        <f t="shared" si="620"/>
        <v>1.2916666666666667</v>
      </c>
      <c r="X1150" s="29">
        <f t="shared" si="621"/>
        <v>38.199167997476394</v>
      </c>
      <c r="Y1150" s="29">
        <f t="shared" si="622"/>
        <v>1.1459750399242918</v>
      </c>
      <c r="Z1150" s="30">
        <f>IF(S1150="",0,VLOOKUP(S1150,[1]!Costo_Twist,2,FALSE)*W1150)</f>
        <v>160.38102137977941</v>
      </c>
      <c r="AA1150" s="31" t="s">
        <v>66</v>
      </c>
      <c r="AB1150" s="31"/>
      <c r="AC1150" s="31" t="s">
        <v>2404</v>
      </c>
      <c r="AD1150" s="34">
        <f t="shared" si="623"/>
        <v>7</v>
      </c>
      <c r="AE1150" s="33">
        <f t="shared" si="624"/>
        <v>0.14583333333333334</v>
      </c>
      <c r="AF1150" s="33">
        <f t="shared" si="625"/>
        <v>4.3128092900376576</v>
      </c>
      <c r="AG1150" s="33">
        <f t="shared" si="626"/>
        <v>0.12938427870112973</v>
      </c>
      <c r="AH1150" s="34">
        <f>IF(AA1150="",0,VLOOKUP(AA1150,[1]!Costo_Twist,2,FALSE)*AE1150)</f>
        <v>36.556786034637412</v>
      </c>
      <c r="AI1150" s="35" t="s">
        <v>65</v>
      </c>
      <c r="AJ1150" s="35"/>
      <c r="AK1150" s="35">
        <v>17.5</v>
      </c>
      <c r="AL1150" s="35">
        <f t="shared" si="627"/>
        <v>17.5</v>
      </c>
      <c r="AM1150" s="29">
        <f t="shared" si="628"/>
        <v>0.36458333333333331</v>
      </c>
      <c r="AN1150" s="29">
        <f t="shared" si="629"/>
        <v>10.782023225094143</v>
      </c>
      <c r="AO1150" s="29">
        <f t="shared" si="630"/>
        <v>0.32346069675282429</v>
      </c>
      <c r="AP1150" s="30">
        <f>IF(AI1150="",0,VLOOKUP(AI1150,[1]!Costo_Twist,2,FALSE)*AM1150)</f>
        <v>53.383098737321468</v>
      </c>
      <c r="AQ1150" s="42"/>
      <c r="AR1150" s="42"/>
      <c r="AS1150" s="42"/>
      <c r="AT1150" s="42">
        <f t="shared" si="631"/>
        <v>0</v>
      </c>
      <c r="AU1150" s="43">
        <f t="shared" si="632"/>
        <v>0</v>
      </c>
      <c r="AV1150" s="43">
        <f t="shared" si="633"/>
        <v>0</v>
      </c>
      <c r="AW1150" s="43">
        <f t="shared" si="634"/>
        <v>0</v>
      </c>
      <c r="AX1150" s="44">
        <f>IF(AQ1150="",0,VLOOKUP(AQ1150,[1]!Costo_Twist,2,FALSE)*AU1150)</f>
        <v>0</v>
      </c>
      <c r="AY1150" s="36">
        <f t="shared" si="635"/>
        <v>250.32090615173828</v>
      </c>
      <c r="AZ1150" s="41">
        <f t="shared" si="636"/>
        <v>1.8020833333333333</v>
      </c>
      <c r="BA1150" s="37">
        <f t="shared" si="637"/>
        <v>125.80208333333333</v>
      </c>
      <c r="BB1150" s="37" t="str">
        <f t="shared" si="638"/>
        <v>ok</v>
      </c>
      <c r="BC1150" s="37" t="str">
        <f t="shared" si="639"/>
        <v>ok</v>
      </c>
      <c r="BE1150" s="11" t="b">
        <f t="shared" si="640"/>
        <v>0</v>
      </c>
      <c r="BF1150" s="11" t="b">
        <f t="shared" si="641"/>
        <v>0</v>
      </c>
      <c r="BG1150" s="11" t="b">
        <f t="shared" si="642"/>
        <v>0</v>
      </c>
      <c r="BH1150" s="11" t="b">
        <f t="shared" si="643"/>
        <v>0</v>
      </c>
      <c r="BI1150" s="11" t="b">
        <f t="shared" si="644"/>
        <v>0</v>
      </c>
      <c r="BJ1150" s="11" t="b">
        <f t="shared" si="645"/>
        <v>0</v>
      </c>
      <c r="BK1150" s="11" t="b">
        <f t="shared" si="646"/>
        <v>0</v>
      </c>
      <c r="BL1150" s="11">
        <f t="shared" si="647"/>
        <v>38.199167997476394</v>
      </c>
      <c r="BM1150" s="11">
        <f t="shared" si="648"/>
        <v>10.782023225094143</v>
      </c>
      <c r="BN1150" s="11" t="b">
        <f t="shared" si="649"/>
        <v>0</v>
      </c>
      <c r="BO1150" s="11">
        <f t="shared" si="650"/>
        <v>4.3128092900376576</v>
      </c>
      <c r="BP1150" s="11" t="b">
        <f t="shared" si="651"/>
        <v>0</v>
      </c>
      <c r="BQ1150" s="11" t="b">
        <f t="shared" si="652"/>
        <v>0</v>
      </c>
      <c r="BR1150" s="11" t="b">
        <f t="shared" si="653"/>
        <v>0</v>
      </c>
    </row>
    <row r="1151" spans="1:70" s="5" customFormat="1" ht="12.75" customHeight="1" x14ac:dyDescent="0.7">
      <c r="A1151" s="24" t="s">
        <v>2393</v>
      </c>
      <c r="B1151" s="25" t="s">
        <v>2394</v>
      </c>
      <c r="C1151" s="24" t="s">
        <v>84</v>
      </c>
      <c r="D1151" s="26" t="s">
        <v>41</v>
      </c>
      <c r="E1151" s="24" t="s">
        <v>2610</v>
      </c>
      <c r="F1151" s="24" t="s">
        <v>2610</v>
      </c>
      <c r="G1151" s="62" t="s">
        <v>1194</v>
      </c>
      <c r="H1151" s="16">
        <v>118</v>
      </c>
      <c r="I1151" s="16">
        <v>112</v>
      </c>
      <c r="J1151" s="16">
        <v>103</v>
      </c>
      <c r="K1151" s="26"/>
      <c r="L1151" s="26"/>
      <c r="M1151" s="26"/>
      <c r="N1151" s="26"/>
      <c r="O1151" s="40"/>
      <c r="P1151" s="32" t="s">
        <v>81</v>
      </c>
      <c r="Q1151" s="32">
        <v>120</v>
      </c>
      <c r="R1151" s="60">
        <f t="shared" si="618"/>
        <v>0</v>
      </c>
      <c r="S1151" s="27" t="s">
        <v>64</v>
      </c>
      <c r="T1151" s="27"/>
      <c r="U1151" s="28">
        <v>155.5</v>
      </c>
      <c r="V1151" s="30">
        <f t="shared" si="619"/>
        <v>155.5</v>
      </c>
      <c r="W1151" s="29">
        <f t="shared" si="620"/>
        <v>3.2395833333333335</v>
      </c>
      <c r="X1151" s="29">
        <f t="shared" si="621"/>
        <v>95.80597780012225</v>
      </c>
      <c r="Y1151" s="29">
        <f t="shared" si="622"/>
        <v>2.8741793340036672</v>
      </c>
      <c r="Z1151" s="30">
        <f>IF(S1151="",0,VLOOKUP(S1151,[1]!Costo_Twist,2,FALSE)*W1151)</f>
        <v>402.24594878315639</v>
      </c>
      <c r="AA1151" s="31" t="s">
        <v>66</v>
      </c>
      <c r="AB1151" s="31"/>
      <c r="AC1151" s="31" t="s">
        <v>2433</v>
      </c>
      <c r="AD1151" s="34">
        <f t="shared" si="623"/>
        <v>17</v>
      </c>
      <c r="AE1151" s="33">
        <f t="shared" si="624"/>
        <v>0.35416666666666669</v>
      </c>
      <c r="AF1151" s="33">
        <f t="shared" si="625"/>
        <v>10.473965418662884</v>
      </c>
      <c r="AG1151" s="33">
        <f t="shared" si="626"/>
        <v>0.31421896255988652</v>
      </c>
      <c r="AH1151" s="34">
        <f>IF(AA1151="",0,VLOOKUP(AA1151,[1]!Costo_Twist,2,FALSE)*AE1151)</f>
        <v>88.780766084119421</v>
      </c>
      <c r="AI1151" s="35" t="s">
        <v>65</v>
      </c>
      <c r="AJ1151" s="35"/>
      <c r="AK1151" s="35" t="s">
        <v>2415</v>
      </c>
      <c r="AL1151" s="35">
        <f t="shared" si="627"/>
        <v>34</v>
      </c>
      <c r="AM1151" s="29">
        <f t="shared" si="628"/>
        <v>0.70833333333333337</v>
      </c>
      <c r="AN1151" s="29">
        <f t="shared" si="629"/>
        <v>20.947930837325767</v>
      </c>
      <c r="AO1151" s="29">
        <f t="shared" si="630"/>
        <v>0.62843792511977303</v>
      </c>
      <c r="AP1151" s="30">
        <f>IF(AI1151="",0,VLOOKUP(AI1151,[1]!Costo_Twist,2,FALSE)*AM1151)</f>
        <v>103.71573468965315</v>
      </c>
      <c r="AQ1151" s="42"/>
      <c r="AR1151" s="42"/>
      <c r="AS1151" s="42"/>
      <c r="AT1151" s="42">
        <f t="shared" si="631"/>
        <v>0</v>
      </c>
      <c r="AU1151" s="43">
        <f t="shared" si="632"/>
        <v>0</v>
      </c>
      <c r="AV1151" s="43">
        <f t="shared" si="633"/>
        <v>0</v>
      </c>
      <c r="AW1151" s="43">
        <f t="shared" si="634"/>
        <v>0</v>
      </c>
      <c r="AX1151" s="44">
        <f>IF(AQ1151="",0,VLOOKUP(AQ1151,[1]!Costo_Twist,2,FALSE)*AU1151)</f>
        <v>0</v>
      </c>
      <c r="AY1151" s="36">
        <f t="shared" si="635"/>
        <v>594.74244955692893</v>
      </c>
      <c r="AZ1151" s="41">
        <f t="shared" si="636"/>
        <v>4.302083333333333</v>
      </c>
      <c r="BA1151" s="37">
        <f t="shared" si="637"/>
        <v>124.30208333333333</v>
      </c>
      <c r="BB1151" s="37" t="str">
        <f t="shared" si="638"/>
        <v>ok</v>
      </c>
      <c r="BC1151" s="37" t="str">
        <f t="shared" si="639"/>
        <v>ok</v>
      </c>
      <c r="BE1151" s="11" t="b">
        <f t="shared" si="640"/>
        <v>0</v>
      </c>
      <c r="BF1151" s="11" t="b">
        <f t="shared" si="641"/>
        <v>0</v>
      </c>
      <c r="BG1151" s="11" t="b">
        <f t="shared" si="642"/>
        <v>0</v>
      </c>
      <c r="BH1151" s="11" t="b">
        <f t="shared" si="643"/>
        <v>0</v>
      </c>
      <c r="BI1151" s="11" t="b">
        <f t="shared" si="644"/>
        <v>0</v>
      </c>
      <c r="BJ1151" s="11" t="b">
        <f t="shared" si="645"/>
        <v>0</v>
      </c>
      <c r="BK1151" s="11" t="b">
        <f t="shared" si="646"/>
        <v>0</v>
      </c>
      <c r="BL1151" s="11">
        <f t="shared" si="647"/>
        <v>95.80597780012225</v>
      </c>
      <c r="BM1151" s="11">
        <f t="shared" si="648"/>
        <v>20.947930837325767</v>
      </c>
      <c r="BN1151" s="11" t="b">
        <f t="shared" si="649"/>
        <v>0</v>
      </c>
      <c r="BO1151" s="11">
        <f t="shared" si="650"/>
        <v>10.473965418662884</v>
      </c>
      <c r="BP1151" s="11" t="b">
        <f t="shared" si="651"/>
        <v>0</v>
      </c>
      <c r="BQ1151" s="11" t="b">
        <f t="shared" si="652"/>
        <v>0</v>
      </c>
      <c r="BR1151" s="11" t="b">
        <f t="shared" si="653"/>
        <v>0</v>
      </c>
    </row>
    <row r="1152" spans="1:70" s="5" customFormat="1" ht="12.75" customHeight="1" x14ac:dyDescent="0.7">
      <c r="A1152" s="24" t="s">
        <v>2393</v>
      </c>
      <c r="B1152" s="25" t="s">
        <v>2394</v>
      </c>
      <c r="C1152" s="24" t="s">
        <v>84</v>
      </c>
      <c r="D1152" s="26" t="s">
        <v>41</v>
      </c>
      <c r="E1152" s="24" t="s">
        <v>2610</v>
      </c>
      <c r="F1152" s="24" t="s">
        <v>2610</v>
      </c>
      <c r="G1152" s="62" t="s">
        <v>1195</v>
      </c>
      <c r="H1152" s="16">
        <v>235</v>
      </c>
      <c r="I1152" s="16">
        <v>238</v>
      </c>
      <c r="J1152" s="16">
        <v>229</v>
      </c>
      <c r="K1152" s="26"/>
      <c r="L1152" s="26"/>
      <c r="M1152" s="26"/>
      <c r="N1152" s="26"/>
      <c r="O1152" s="40"/>
      <c r="P1152" s="32" t="s">
        <v>79</v>
      </c>
      <c r="Q1152" s="32">
        <v>128</v>
      </c>
      <c r="R1152" s="60">
        <f t="shared" si="618"/>
        <v>0</v>
      </c>
      <c r="S1152" s="27" t="s">
        <v>64</v>
      </c>
      <c r="T1152" s="27"/>
      <c r="U1152" s="28">
        <v>3.5</v>
      </c>
      <c r="V1152" s="30">
        <f t="shared" si="619"/>
        <v>3.5</v>
      </c>
      <c r="W1152" s="29">
        <f t="shared" si="620"/>
        <v>7.2916666666666671E-2</v>
      </c>
      <c r="X1152" s="29">
        <f t="shared" si="621"/>
        <v>2.1564046450188288</v>
      </c>
      <c r="Y1152" s="29">
        <f t="shared" si="622"/>
        <v>6.4692139350564865E-2</v>
      </c>
      <c r="Z1152" s="30">
        <f>IF(S1152="",0,VLOOKUP(S1152,[1]!Costo_Twist,2,FALSE)*W1152)</f>
        <v>9.053767335955289</v>
      </c>
      <c r="AA1152" s="31" t="s">
        <v>73</v>
      </c>
      <c r="AB1152" s="31"/>
      <c r="AC1152" s="31">
        <v>0.5</v>
      </c>
      <c r="AD1152" s="34">
        <f t="shared" si="623"/>
        <v>0.5</v>
      </c>
      <c r="AE1152" s="33">
        <f t="shared" si="624"/>
        <v>1.0416666666666666E-2</v>
      </c>
      <c r="AF1152" s="33">
        <f t="shared" si="625"/>
        <v>0.30805780643126124</v>
      </c>
      <c r="AG1152" s="33">
        <f t="shared" si="626"/>
        <v>9.2417341929378373E-3</v>
      </c>
      <c r="AH1152" s="34">
        <f>IF(AA1152="",0,VLOOKUP(AA1152,[1]!Costo_Twist,2,FALSE)*AE1152)</f>
        <v>1.3637310130013502</v>
      </c>
      <c r="AI1152" s="35" t="s">
        <v>65</v>
      </c>
      <c r="AJ1152" s="35"/>
      <c r="AK1152" s="35">
        <v>1.5</v>
      </c>
      <c r="AL1152" s="35">
        <f t="shared" si="627"/>
        <v>1.5</v>
      </c>
      <c r="AM1152" s="29">
        <f t="shared" si="628"/>
        <v>3.125E-2</v>
      </c>
      <c r="AN1152" s="29">
        <f t="shared" si="629"/>
        <v>0.92417341929378372</v>
      </c>
      <c r="AO1152" s="29">
        <f t="shared" si="630"/>
        <v>2.7725202578813512E-2</v>
      </c>
      <c r="AP1152" s="30">
        <f>IF(AI1152="",0,VLOOKUP(AI1152,[1]!Costo_Twist,2,FALSE)*AM1152)</f>
        <v>4.5756941774846975</v>
      </c>
      <c r="AQ1152" s="42"/>
      <c r="AR1152" s="42"/>
      <c r="AS1152" s="42"/>
      <c r="AT1152" s="42">
        <f t="shared" si="631"/>
        <v>0</v>
      </c>
      <c r="AU1152" s="43">
        <f t="shared" si="632"/>
        <v>0</v>
      </c>
      <c r="AV1152" s="43">
        <f t="shared" si="633"/>
        <v>0</v>
      </c>
      <c r="AW1152" s="43">
        <f t="shared" si="634"/>
        <v>0</v>
      </c>
      <c r="AX1152" s="44">
        <f>IF(AQ1152="",0,VLOOKUP(AQ1152,[1]!Costo_Twist,2,FALSE)*AU1152)</f>
        <v>0</v>
      </c>
      <c r="AY1152" s="36">
        <f t="shared" si="635"/>
        <v>14.993192526441337</v>
      </c>
      <c r="AZ1152" s="41">
        <f t="shared" si="636"/>
        <v>0.11458333333333334</v>
      </c>
      <c r="BA1152" s="37">
        <f t="shared" si="637"/>
        <v>128.11458333333334</v>
      </c>
      <c r="BB1152" s="37" t="str">
        <f t="shared" si="638"/>
        <v>ok</v>
      </c>
      <c r="BC1152" s="37" t="str">
        <f t="shared" si="639"/>
        <v>ok</v>
      </c>
      <c r="BE1152" s="11" t="b">
        <f t="shared" si="640"/>
        <v>0</v>
      </c>
      <c r="BF1152" s="11" t="b">
        <f t="shared" si="641"/>
        <v>0</v>
      </c>
      <c r="BG1152" s="11" t="b">
        <f t="shared" si="642"/>
        <v>0</v>
      </c>
      <c r="BH1152" s="11">
        <f t="shared" si="643"/>
        <v>0.30805780643126124</v>
      </c>
      <c r="BI1152" s="11" t="b">
        <f t="shared" si="644"/>
        <v>0</v>
      </c>
      <c r="BJ1152" s="11" t="b">
        <f t="shared" si="645"/>
        <v>0</v>
      </c>
      <c r="BK1152" s="11" t="b">
        <f t="shared" si="646"/>
        <v>0</v>
      </c>
      <c r="BL1152" s="11">
        <f t="shared" si="647"/>
        <v>2.1564046450188288</v>
      </c>
      <c r="BM1152" s="11">
        <f t="shared" si="648"/>
        <v>0.92417341929378372</v>
      </c>
      <c r="BN1152" s="11" t="b">
        <f t="shared" si="649"/>
        <v>0</v>
      </c>
      <c r="BO1152" s="11" t="b">
        <f t="shared" si="650"/>
        <v>0</v>
      </c>
      <c r="BP1152" s="11" t="b">
        <f t="shared" si="651"/>
        <v>0</v>
      </c>
      <c r="BQ1152" s="11" t="b">
        <f t="shared" si="652"/>
        <v>0</v>
      </c>
      <c r="BR1152" s="11" t="b">
        <f t="shared" si="653"/>
        <v>0</v>
      </c>
    </row>
    <row r="1153" spans="1:70" s="5" customFormat="1" ht="12.75" customHeight="1" x14ac:dyDescent="0.7">
      <c r="A1153" s="24" t="s">
        <v>2393</v>
      </c>
      <c r="B1153" s="25" t="s">
        <v>2394</v>
      </c>
      <c r="C1153" s="24" t="s">
        <v>84</v>
      </c>
      <c r="D1153" s="26" t="s">
        <v>41</v>
      </c>
      <c r="E1153" s="24" t="s">
        <v>2610</v>
      </c>
      <c r="F1153" s="24" t="s">
        <v>2610</v>
      </c>
      <c r="G1153" s="62" t="s">
        <v>1196</v>
      </c>
      <c r="H1153" s="16">
        <v>221</v>
      </c>
      <c r="I1153" s="16">
        <v>224</v>
      </c>
      <c r="J1153" s="16">
        <v>218</v>
      </c>
      <c r="K1153" s="26"/>
      <c r="L1153" s="26"/>
      <c r="M1153" s="26"/>
      <c r="N1153" s="26"/>
      <c r="O1153" s="40"/>
      <c r="P1153" s="32" t="s">
        <v>79</v>
      </c>
      <c r="Q1153" s="32">
        <v>128</v>
      </c>
      <c r="R1153" s="60">
        <f t="shared" si="618"/>
        <v>0</v>
      </c>
      <c r="S1153" s="27" t="s">
        <v>64</v>
      </c>
      <c r="T1153" s="27"/>
      <c r="U1153" s="28">
        <v>9.5</v>
      </c>
      <c r="V1153" s="30">
        <f t="shared" si="619"/>
        <v>9.5</v>
      </c>
      <c r="W1153" s="29">
        <f t="shared" si="620"/>
        <v>0.19791666666666666</v>
      </c>
      <c r="X1153" s="29">
        <f t="shared" si="621"/>
        <v>5.8530983221939632</v>
      </c>
      <c r="Y1153" s="29">
        <f t="shared" si="622"/>
        <v>0.1755929496658189</v>
      </c>
      <c r="Z1153" s="30">
        <f>IF(S1153="",0,VLOOKUP(S1153,[1]!Costo_Twist,2,FALSE)*W1153)</f>
        <v>24.574511340450069</v>
      </c>
      <c r="AA1153" s="31" t="s">
        <v>68</v>
      </c>
      <c r="AB1153" s="31"/>
      <c r="AC1153" s="31">
        <v>8.5</v>
      </c>
      <c r="AD1153" s="34">
        <f t="shared" si="623"/>
        <v>8.5</v>
      </c>
      <c r="AE1153" s="33">
        <f t="shared" si="624"/>
        <v>0.17708333333333334</v>
      </c>
      <c r="AF1153" s="33">
        <f t="shared" si="625"/>
        <v>5.2369827093314418</v>
      </c>
      <c r="AG1153" s="33">
        <f t="shared" si="626"/>
        <v>0.15710948127994326</v>
      </c>
      <c r="AH1153" s="34">
        <f>IF(AA1153="",0,VLOOKUP(AA1153,[1]!Costo_Twist,2,FALSE)*AE1153)</f>
        <v>12.015714482853792</v>
      </c>
      <c r="AI1153" s="35"/>
      <c r="AJ1153" s="35"/>
      <c r="AK1153" s="35"/>
      <c r="AL1153" s="35">
        <f t="shared" si="627"/>
        <v>0</v>
      </c>
      <c r="AM1153" s="29">
        <f t="shared" si="628"/>
        <v>0</v>
      </c>
      <c r="AN1153" s="29">
        <f t="shared" si="629"/>
        <v>0</v>
      </c>
      <c r="AO1153" s="29">
        <f t="shared" si="630"/>
        <v>0</v>
      </c>
      <c r="AP1153" s="30">
        <f>IF(AI1153="",0,VLOOKUP(AI1153,[1]!Costo_Twist,2,FALSE)*AM1153)</f>
        <v>0</v>
      </c>
      <c r="AQ1153" s="42"/>
      <c r="AR1153" s="42"/>
      <c r="AS1153" s="42"/>
      <c r="AT1153" s="42">
        <f t="shared" si="631"/>
        <v>0</v>
      </c>
      <c r="AU1153" s="43">
        <f t="shared" si="632"/>
        <v>0</v>
      </c>
      <c r="AV1153" s="43">
        <f t="shared" si="633"/>
        <v>0</v>
      </c>
      <c r="AW1153" s="43">
        <f t="shared" si="634"/>
        <v>0</v>
      </c>
      <c r="AX1153" s="44">
        <f>IF(AQ1153="",0,VLOOKUP(AQ1153,[1]!Costo_Twist,2,FALSE)*AU1153)</f>
        <v>0</v>
      </c>
      <c r="AY1153" s="36">
        <f t="shared" si="635"/>
        <v>36.590225823303861</v>
      </c>
      <c r="AZ1153" s="41">
        <f t="shared" si="636"/>
        <v>0.375</v>
      </c>
      <c r="BA1153" s="37">
        <f t="shared" si="637"/>
        <v>128.375</v>
      </c>
      <c r="BB1153" s="37" t="str">
        <f t="shared" si="638"/>
        <v>ok</v>
      </c>
      <c r="BC1153" s="37" t="str">
        <f t="shared" si="639"/>
        <v>ok</v>
      </c>
      <c r="BE1153" s="11" t="b">
        <f t="shared" si="640"/>
        <v>0</v>
      </c>
      <c r="BF1153" s="11" t="b">
        <f t="shared" si="641"/>
        <v>0</v>
      </c>
      <c r="BG1153" s="11" t="b">
        <f t="shared" si="642"/>
        <v>0</v>
      </c>
      <c r="BH1153" s="11" t="b">
        <f t="shared" si="643"/>
        <v>0</v>
      </c>
      <c r="BI1153" s="11" t="b">
        <f t="shared" si="644"/>
        <v>0</v>
      </c>
      <c r="BJ1153" s="11">
        <f t="shared" si="645"/>
        <v>5.2369827093314418</v>
      </c>
      <c r="BK1153" s="11" t="b">
        <f t="shared" si="646"/>
        <v>0</v>
      </c>
      <c r="BL1153" s="11">
        <f t="shared" si="647"/>
        <v>5.8530983221939632</v>
      </c>
      <c r="BM1153" s="11" t="b">
        <f t="shared" si="648"/>
        <v>0</v>
      </c>
      <c r="BN1153" s="11" t="b">
        <f t="shared" si="649"/>
        <v>0</v>
      </c>
      <c r="BO1153" s="11" t="b">
        <f t="shared" si="650"/>
        <v>0</v>
      </c>
      <c r="BP1153" s="11" t="b">
        <f t="shared" si="651"/>
        <v>0</v>
      </c>
      <c r="BQ1153" s="11" t="b">
        <f t="shared" si="652"/>
        <v>0</v>
      </c>
      <c r="BR1153" s="11" t="b">
        <f t="shared" si="653"/>
        <v>0</v>
      </c>
    </row>
    <row r="1154" spans="1:70" s="5" customFormat="1" ht="12.75" customHeight="1" x14ac:dyDescent="0.7">
      <c r="A1154" s="24" t="s">
        <v>2393</v>
      </c>
      <c r="B1154" s="25" t="s">
        <v>2394</v>
      </c>
      <c r="C1154" s="24" t="s">
        <v>84</v>
      </c>
      <c r="D1154" s="26" t="s">
        <v>41</v>
      </c>
      <c r="E1154" s="24" t="s">
        <v>2610</v>
      </c>
      <c r="F1154" s="24" t="s">
        <v>2610</v>
      </c>
      <c r="G1154" s="62" t="s">
        <v>1197</v>
      </c>
      <c r="H1154" s="16">
        <v>207</v>
      </c>
      <c r="I1154" s="16">
        <v>209</v>
      </c>
      <c r="J1154" s="16">
        <v>203</v>
      </c>
      <c r="K1154" s="26"/>
      <c r="L1154" s="26"/>
      <c r="M1154" s="26"/>
      <c r="N1154" s="26"/>
      <c r="O1154" s="40"/>
      <c r="P1154" s="32" t="s">
        <v>79</v>
      </c>
      <c r="Q1154" s="32">
        <v>128</v>
      </c>
      <c r="R1154" s="60">
        <f t="shared" si="618"/>
        <v>0</v>
      </c>
      <c r="S1154" s="27" t="s">
        <v>64</v>
      </c>
      <c r="T1154" s="27"/>
      <c r="U1154" s="27">
        <v>15.5</v>
      </c>
      <c r="V1154" s="30">
        <f t="shared" si="619"/>
        <v>15.5</v>
      </c>
      <c r="W1154" s="29">
        <f t="shared" si="620"/>
        <v>0.32291666666666669</v>
      </c>
      <c r="X1154" s="29">
        <f t="shared" si="621"/>
        <v>9.5497919993690985</v>
      </c>
      <c r="Y1154" s="29">
        <f t="shared" si="622"/>
        <v>0.28649375998107296</v>
      </c>
      <c r="Z1154" s="30">
        <f>IF(S1154="",0,VLOOKUP(S1154,[1]!Costo_Twist,2,FALSE)*W1154)</f>
        <v>40.095255344944853</v>
      </c>
      <c r="AA1154" s="31" t="s">
        <v>68</v>
      </c>
      <c r="AB1154" s="31"/>
      <c r="AC1154" s="31" t="s">
        <v>2421</v>
      </c>
      <c r="AD1154" s="34">
        <f t="shared" si="623"/>
        <v>18</v>
      </c>
      <c r="AE1154" s="33">
        <f t="shared" si="624"/>
        <v>0.375</v>
      </c>
      <c r="AF1154" s="33">
        <f t="shared" si="625"/>
        <v>11.090081031525404</v>
      </c>
      <c r="AG1154" s="33">
        <f t="shared" si="626"/>
        <v>0.33270243094576213</v>
      </c>
      <c r="AH1154" s="34">
        <f>IF(AA1154="",0,VLOOKUP(AA1154,[1]!Costo_Twist,2,FALSE)*AE1154)</f>
        <v>25.445042434278616</v>
      </c>
      <c r="AI1154" s="35" t="s">
        <v>67</v>
      </c>
      <c r="AJ1154" s="35"/>
      <c r="AK1154" s="35">
        <v>3.5</v>
      </c>
      <c r="AL1154" s="35">
        <f t="shared" si="627"/>
        <v>3.5</v>
      </c>
      <c r="AM1154" s="29">
        <f t="shared" si="628"/>
        <v>7.2916666666666671E-2</v>
      </c>
      <c r="AN1154" s="29">
        <f t="shared" si="629"/>
        <v>2.1564046450188288</v>
      </c>
      <c r="AO1154" s="29">
        <f t="shared" si="630"/>
        <v>6.4692139350564865E-2</v>
      </c>
      <c r="AP1154" s="30">
        <f>IF(AI1154="",0,VLOOKUP(AI1154,[1]!Costo_Twist,2,FALSE)*AM1154)</f>
        <v>14.776443800455393</v>
      </c>
      <c r="AQ1154" s="42"/>
      <c r="AR1154" s="42"/>
      <c r="AS1154" s="42"/>
      <c r="AT1154" s="42">
        <f t="shared" si="631"/>
        <v>0</v>
      </c>
      <c r="AU1154" s="43">
        <f t="shared" si="632"/>
        <v>0</v>
      </c>
      <c r="AV1154" s="43">
        <f t="shared" si="633"/>
        <v>0</v>
      </c>
      <c r="AW1154" s="43">
        <f t="shared" si="634"/>
        <v>0</v>
      </c>
      <c r="AX1154" s="44">
        <f>IF(AQ1154="",0,VLOOKUP(AQ1154,[1]!Costo_Twist,2,FALSE)*AU1154)</f>
        <v>0</v>
      </c>
      <c r="AY1154" s="36">
        <f t="shared" si="635"/>
        <v>80.316741579678862</v>
      </c>
      <c r="AZ1154" s="41">
        <f t="shared" si="636"/>
        <v>0.77083333333333337</v>
      </c>
      <c r="BA1154" s="37">
        <f t="shared" si="637"/>
        <v>128.77083333333334</v>
      </c>
      <c r="BB1154" s="37" t="str">
        <f t="shared" si="638"/>
        <v>ok</v>
      </c>
      <c r="BC1154" s="37" t="str">
        <f t="shared" si="639"/>
        <v>ok</v>
      </c>
      <c r="BE1154" s="11" t="b">
        <f t="shared" si="640"/>
        <v>0</v>
      </c>
      <c r="BF1154" s="11" t="b">
        <f t="shared" si="641"/>
        <v>0</v>
      </c>
      <c r="BG1154" s="11" t="b">
        <f t="shared" si="642"/>
        <v>0</v>
      </c>
      <c r="BH1154" s="11" t="b">
        <f t="shared" si="643"/>
        <v>0</v>
      </c>
      <c r="BI1154" s="11" t="b">
        <f t="shared" si="644"/>
        <v>0</v>
      </c>
      <c r="BJ1154" s="11">
        <f t="shared" si="645"/>
        <v>11.090081031525404</v>
      </c>
      <c r="BK1154" s="11" t="b">
        <f t="shared" si="646"/>
        <v>0</v>
      </c>
      <c r="BL1154" s="11">
        <f t="shared" si="647"/>
        <v>9.5497919993690985</v>
      </c>
      <c r="BM1154" s="11" t="b">
        <f t="shared" si="648"/>
        <v>0</v>
      </c>
      <c r="BN1154" s="11" t="b">
        <f t="shared" si="649"/>
        <v>0</v>
      </c>
      <c r="BO1154" s="11" t="b">
        <f t="shared" si="650"/>
        <v>0</v>
      </c>
      <c r="BP1154" s="11" t="b">
        <f t="shared" si="651"/>
        <v>0</v>
      </c>
      <c r="BQ1154" s="11" t="b">
        <f t="shared" si="652"/>
        <v>0</v>
      </c>
      <c r="BR1154" s="11">
        <f t="shared" si="653"/>
        <v>2.1564046450188288</v>
      </c>
    </row>
    <row r="1155" spans="1:70" s="5" customFormat="1" ht="12.75" customHeight="1" x14ac:dyDescent="0.7">
      <c r="A1155" s="24" t="s">
        <v>2393</v>
      </c>
      <c r="B1155" s="25" t="s">
        <v>2394</v>
      </c>
      <c r="C1155" s="24" t="s">
        <v>84</v>
      </c>
      <c r="D1155" s="26" t="s">
        <v>41</v>
      </c>
      <c r="E1155" s="24" t="s">
        <v>2610</v>
      </c>
      <c r="F1155" s="24" t="s">
        <v>2610</v>
      </c>
      <c r="G1155" s="62" t="s">
        <v>1198</v>
      </c>
      <c r="H1155" s="16">
        <v>179</v>
      </c>
      <c r="I1155" s="16">
        <v>179</v>
      </c>
      <c r="J1155" s="16">
        <v>171</v>
      </c>
      <c r="K1155" s="26"/>
      <c r="L1155" s="26"/>
      <c r="M1155" s="26"/>
      <c r="N1155" s="26"/>
      <c r="O1155" s="40"/>
      <c r="P1155" s="32" t="s">
        <v>80</v>
      </c>
      <c r="Q1155" s="32">
        <v>124</v>
      </c>
      <c r="R1155" s="60">
        <f t="shared" si="618"/>
        <v>0</v>
      </c>
      <c r="S1155" s="27" t="s">
        <v>64</v>
      </c>
      <c r="T1155" s="27"/>
      <c r="U1155" s="28">
        <v>34.5</v>
      </c>
      <c r="V1155" s="30">
        <f t="shared" si="619"/>
        <v>34.5</v>
      </c>
      <c r="W1155" s="29">
        <f t="shared" si="620"/>
        <v>0.71875</v>
      </c>
      <c r="X1155" s="29">
        <f t="shared" si="621"/>
        <v>21.255988643757025</v>
      </c>
      <c r="Y1155" s="29">
        <f t="shared" si="622"/>
        <v>0.63767965931271076</v>
      </c>
      <c r="Z1155" s="30">
        <f>IF(S1155="",0,VLOOKUP(S1155,[1]!Costo_Twist,2,FALSE)*W1155)</f>
        <v>89.244278025844991</v>
      </c>
      <c r="AA1155" s="31" t="s">
        <v>68</v>
      </c>
      <c r="AB1155" s="31"/>
      <c r="AC1155" s="31" t="s">
        <v>2430</v>
      </c>
      <c r="AD1155" s="34">
        <f t="shared" si="623"/>
        <v>31</v>
      </c>
      <c r="AE1155" s="33">
        <f t="shared" si="624"/>
        <v>0.64583333333333337</v>
      </c>
      <c r="AF1155" s="33">
        <f t="shared" si="625"/>
        <v>19.099583998738197</v>
      </c>
      <c r="AG1155" s="33">
        <f t="shared" si="626"/>
        <v>0.57298751996214592</v>
      </c>
      <c r="AH1155" s="34">
        <f>IF(AA1155="",0,VLOOKUP(AA1155,[1]!Costo_Twist,2,FALSE)*AE1155)</f>
        <v>43.822017525702066</v>
      </c>
      <c r="AI1155" s="35" t="s">
        <v>66</v>
      </c>
      <c r="AJ1155" s="35"/>
      <c r="AK1155" s="35" t="s">
        <v>2397</v>
      </c>
      <c r="AL1155" s="35">
        <f t="shared" si="627"/>
        <v>2</v>
      </c>
      <c r="AM1155" s="29">
        <f t="shared" si="628"/>
        <v>4.1666666666666664E-2</v>
      </c>
      <c r="AN1155" s="29">
        <f t="shared" si="629"/>
        <v>1.232231225725045</v>
      </c>
      <c r="AO1155" s="29">
        <f t="shared" si="630"/>
        <v>3.6966936771751349E-2</v>
      </c>
      <c r="AP1155" s="30">
        <f>IF(AI1155="",0,VLOOKUP(AI1155,[1]!Costo_Twist,2,FALSE)*AM1155)</f>
        <v>10.444796009896402</v>
      </c>
      <c r="AQ1155" s="42"/>
      <c r="AR1155" s="42"/>
      <c r="AS1155" s="42"/>
      <c r="AT1155" s="42">
        <f t="shared" si="631"/>
        <v>0</v>
      </c>
      <c r="AU1155" s="43">
        <f t="shared" si="632"/>
        <v>0</v>
      </c>
      <c r="AV1155" s="43">
        <f t="shared" si="633"/>
        <v>0</v>
      </c>
      <c r="AW1155" s="43">
        <f t="shared" si="634"/>
        <v>0</v>
      </c>
      <c r="AX1155" s="44">
        <f>IF(AQ1155="",0,VLOOKUP(AQ1155,[1]!Costo_Twist,2,FALSE)*AU1155)</f>
        <v>0</v>
      </c>
      <c r="AY1155" s="36">
        <f t="shared" si="635"/>
        <v>143.51109156144346</v>
      </c>
      <c r="AZ1155" s="41">
        <f t="shared" si="636"/>
        <v>1.4062500000000002</v>
      </c>
      <c r="BA1155" s="37">
        <f t="shared" si="637"/>
        <v>125.40625</v>
      </c>
      <c r="BB1155" s="37" t="str">
        <f t="shared" si="638"/>
        <v>ok</v>
      </c>
      <c r="BC1155" s="37" t="str">
        <f t="shared" si="639"/>
        <v>ok</v>
      </c>
      <c r="BE1155" s="11" t="b">
        <f t="shared" si="640"/>
        <v>0</v>
      </c>
      <c r="BF1155" s="11" t="b">
        <f t="shared" si="641"/>
        <v>0</v>
      </c>
      <c r="BG1155" s="11" t="b">
        <f t="shared" si="642"/>
        <v>0</v>
      </c>
      <c r="BH1155" s="11" t="b">
        <f t="shared" si="643"/>
        <v>0</v>
      </c>
      <c r="BI1155" s="11" t="b">
        <f t="shared" si="644"/>
        <v>0</v>
      </c>
      <c r="BJ1155" s="11">
        <f t="shared" si="645"/>
        <v>19.099583998738197</v>
      </c>
      <c r="BK1155" s="11" t="b">
        <f t="shared" si="646"/>
        <v>0</v>
      </c>
      <c r="BL1155" s="11">
        <f t="shared" si="647"/>
        <v>21.255988643757025</v>
      </c>
      <c r="BM1155" s="11" t="b">
        <f t="shared" si="648"/>
        <v>0</v>
      </c>
      <c r="BN1155" s="11" t="b">
        <f t="shared" si="649"/>
        <v>0</v>
      </c>
      <c r="BO1155" s="11">
        <f t="shared" si="650"/>
        <v>1.232231225725045</v>
      </c>
      <c r="BP1155" s="11" t="b">
        <f t="shared" si="651"/>
        <v>0</v>
      </c>
      <c r="BQ1155" s="11" t="b">
        <f t="shared" si="652"/>
        <v>0</v>
      </c>
      <c r="BR1155" s="11" t="b">
        <f t="shared" si="653"/>
        <v>0</v>
      </c>
    </row>
    <row r="1156" spans="1:70" s="5" customFormat="1" ht="12.75" customHeight="1" x14ac:dyDescent="0.7">
      <c r="A1156" s="24" t="s">
        <v>2393</v>
      </c>
      <c r="B1156" s="25" t="s">
        <v>2394</v>
      </c>
      <c r="C1156" s="24" t="s">
        <v>84</v>
      </c>
      <c r="D1156" s="26" t="s">
        <v>41</v>
      </c>
      <c r="E1156" s="24" t="s">
        <v>2610</v>
      </c>
      <c r="F1156" s="24" t="s">
        <v>2610</v>
      </c>
      <c r="G1156" s="62" t="s">
        <v>1199</v>
      </c>
      <c r="H1156" s="16">
        <v>158</v>
      </c>
      <c r="I1156" s="16">
        <v>158</v>
      </c>
      <c r="J1156" s="16">
        <v>151</v>
      </c>
      <c r="K1156" s="26"/>
      <c r="L1156" s="26"/>
      <c r="M1156" s="26"/>
      <c r="N1156" s="26"/>
      <c r="O1156" s="40"/>
      <c r="P1156" s="32" t="s">
        <v>80</v>
      </c>
      <c r="Q1156" s="32">
        <v>124</v>
      </c>
      <c r="R1156" s="60">
        <f t="shared" si="618"/>
        <v>0</v>
      </c>
      <c r="S1156" s="27" t="s">
        <v>64</v>
      </c>
      <c r="T1156" s="27"/>
      <c r="U1156" s="28">
        <v>79.5</v>
      </c>
      <c r="V1156" s="30">
        <f t="shared" si="619"/>
        <v>79.5</v>
      </c>
      <c r="W1156" s="29">
        <f t="shared" si="620"/>
        <v>1.65625</v>
      </c>
      <c r="X1156" s="29">
        <f t="shared" si="621"/>
        <v>48.981191222570537</v>
      </c>
      <c r="Y1156" s="29">
        <f t="shared" si="622"/>
        <v>1.469435736677116</v>
      </c>
      <c r="Z1156" s="30">
        <f>IF(S1156="",0,VLOOKUP(S1156,[1]!Costo_Twist,2,FALSE)*W1156)</f>
        <v>205.64985805955584</v>
      </c>
      <c r="AA1156" s="31" t="s">
        <v>66</v>
      </c>
      <c r="AB1156" s="31"/>
      <c r="AC1156" s="31" t="s">
        <v>2398</v>
      </c>
      <c r="AD1156" s="34">
        <f t="shared" si="623"/>
        <v>4</v>
      </c>
      <c r="AE1156" s="33">
        <f t="shared" si="624"/>
        <v>8.3333333333333329E-2</v>
      </c>
      <c r="AF1156" s="33">
        <f t="shared" si="625"/>
        <v>2.4644624514500899</v>
      </c>
      <c r="AG1156" s="33">
        <f t="shared" si="626"/>
        <v>7.3933873543502698E-2</v>
      </c>
      <c r="AH1156" s="34">
        <f>IF(AA1156="",0,VLOOKUP(AA1156,[1]!Costo_Twist,2,FALSE)*AE1156)</f>
        <v>20.889592019792804</v>
      </c>
      <c r="AI1156" s="35" t="s">
        <v>65</v>
      </c>
      <c r="AJ1156" s="35"/>
      <c r="AK1156" s="35" t="s">
        <v>2400</v>
      </c>
      <c r="AL1156" s="35">
        <f t="shared" si="627"/>
        <v>14</v>
      </c>
      <c r="AM1156" s="29">
        <f t="shared" si="628"/>
        <v>0.29166666666666669</v>
      </c>
      <c r="AN1156" s="29">
        <f t="shared" si="629"/>
        <v>8.6256185800753151</v>
      </c>
      <c r="AO1156" s="29">
        <f t="shared" si="630"/>
        <v>0.25876855740225946</v>
      </c>
      <c r="AP1156" s="30">
        <f>IF(AI1156="",0,VLOOKUP(AI1156,[1]!Costo_Twist,2,FALSE)*AM1156)</f>
        <v>42.706478989857182</v>
      </c>
      <c r="AQ1156" s="42"/>
      <c r="AR1156" s="42"/>
      <c r="AS1156" s="42"/>
      <c r="AT1156" s="42">
        <f t="shared" si="631"/>
        <v>0</v>
      </c>
      <c r="AU1156" s="43">
        <f t="shared" si="632"/>
        <v>0</v>
      </c>
      <c r="AV1156" s="43">
        <f t="shared" si="633"/>
        <v>0</v>
      </c>
      <c r="AW1156" s="43">
        <f t="shared" si="634"/>
        <v>0</v>
      </c>
      <c r="AX1156" s="44">
        <f>IF(AQ1156="",0,VLOOKUP(AQ1156,[1]!Costo_Twist,2,FALSE)*AU1156)</f>
        <v>0</v>
      </c>
      <c r="AY1156" s="36">
        <f t="shared" si="635"/>
        <v>269.24592906920583</v>
      </c>
      <c r="AZ1156" s="41">
        <f t="shared" si="636"/>
        <v>2.03125</v>
      </c>
      <c r="BA1156" s="37">
        <f t="shared" si="637"/>
        <v>126.03125</v>
      </c>
      <c r="BB1156" s="37" t="str">
        <f t="shared" si="638"/>
        <v>ok</v>
      </c>
      <c r="BC1156" s="37" t="str">
        <f t="shared" si="639"/>
        <v>ok</v>
      </c>
      <c r="BE1156" s="11" t="b">
        <f t="shared" si="640"/>
        <v>0</v>
      </c>
      <c r="BF1156" s="11" t="b">
        <f t="shared" si="641"/>
        <v>0</v>
      </c>
      <c r="BG1156" s="11" t="b">
        <f t="shared" si="642"/>
        <v>0</v>
      </c>
      <c r="BH1156" s="11" t="b">
        <f t="shared" si="643"/>
        <v>0</v>
      </c>
      <c r="BI1156" s="11" t="b">
        <f t="shared" si="644"/>
        <v>0</v>
      </c>
      <c r="BJ1156" s="11" t="b">
        <f t="shared" si="645"/>
        <v>0</v>
      </c>
      <c r="BK1156" s="11" t="b">
        <f t="shared" si="646"/>
        <v>0</v>
      </c>
      <c r="BL1156" s="11">
        <f t="shared" si="647"/>
        <v>48.981191222570537</v>
      </c>
      <c r="BM1156" s="11">
        <f t="shared" si="648"/>
        <v>8.6256185800753151</v>
      </c>
      <c r="BN1156" s="11" t="b">
        <f t="shared" si="649"/>
        <v>0</v>
      </c>
      <c r="BO1156" s="11">
        <f t="shared" si="650"/>
        <v>2.4644624514500899</v>
      </c>
      <c r="BP1156" s="11" t="b">
        <f t="shared" si="651"/>
        <v>0</v>
      </c>
      <c r="BQ1156" s="11" t="b">
        <f t="shared" si="652"/>
        <v>0</v>
      </c>
      <c r="BR1156" s="11" t="b">
        <f t="shared" si="653"/>
        <v>0</v>
      </c>
    </row>
    <row r="1157" spans="1:70" s="5" customFormat="1" ht="12.75" customHeight="1" x14ac:dyDescent="0.7">
      <c r="A1157" s="24" t="s">
        <v>2393</v>
      </c>
      <c r="B1157" s="25" t="s">
        <v>2394</v>
      </c>
      <c r="C1157" s="24" t="s">
        <v>84</v>
      </c>
      <c r="D1157" s="26" t="s">
        <v>41</v>
      </c>
      <c r="E1157" s="24" t="s">
        <v>2610</v>
      </c>
      <c r="F1157" s="24" t="s">
        <v>2610</v>
      </c>
      <c r="G1157" s="62" t="s">
        <v>1200</v>
      </c>
      <c r="H1157" s="16">
        <v>117</v>
      </c>
      <c r="I1157" s="16">
        <v>115</v>
      </c>
      <c r="J1157" s="16">
        <v>109</v>
      </c>
      <c r="K1157" s="26"/>
      <c r="L1157" s="26"/>
      <c r="M1157" s="26"/>
      <c r="N1157" s="26"/>
      <c r="O1157" s="40"/>
      <c r="P1157" s="32" t="s">
        <v>81</v>
      </c>
      <c r="Q1157" s="32">
        <v>120</v>
      </c>
      <c r="R1157" s="60">
        <f t="shared" si="618"/>
        <v>0</v>
      </c>
      <c r="S1157" s="27" t="s">
        <v>64</v>
      </c>
      <c r="T1157" s="27"/>
      <c r="U1157" s="28">
        <v>160.5</v>
      </c>
      <c r="V1157" s="30">
        <f t="shared" si="619"/>
        <v>160.5</v>
      </c>
      <c r="W1157" s="29">
        <f t="shared" si="620"/>
        <v>3.34375</v>
      </c>
      <c r="X1157" s="29">
        <f t="shared" si="621"/>
        <v>98.886555864434854</v>
      </c>
      <c r="Y1157" s="29">
        <f t="shared" si="622"/>
        <v>2.9665966759330455</v>
      </c>
      <c r="Z1157" s="30">
        <f>IF(S1157="",0,VLOOKUP(S1157,[1]!Costo_Twist,2,FALSE)*W1157)</f>
        <v>415.1799021202354</v>
      </c>
      <c r="AA1157" s="31" t="s">
        <v>66</v>
      </c>
      <c r="AB1157" s="31"/>
      <c r="AC1157" s="31" t="s">
        <v>2428</v>
      </c>
      <c r="AD1157" s="34">
        <f t="shared" si="623"/>
        <v>11</v>
      </c>
      <c r="AE1157" s="33">
        <f t="shared" si="624"/>
        <v>0.22916666666666666</v>
      </c>
      <c r="AF1157" s="33">
        <f t="shared" si="625"/>
        <v>6.7772717414877475</v>
      </c>
      <c r="AG1157" s="33">
        <f t="shared" si="626"/>
        <v>0.20331815224463243</v>
      </c>
      <c r="AH1157" s="34">
        <f>IF(AA1157="",0,VLOOKUP(AA1157,[1]!Costo_Twist,2,FALSE)*AE1157)</f>
        <v>57.446378054430213</v>
      </c>
      <c r="AI1157" s="35" t="s">
        <v>65</v>
      </c>
      <c r="AJ1157" s="35"/>
      <c r="AK1157" s="35">
        <v>28.5</v>
      </c>
      <c r="AL1157" s="35">
        <f t="shared" si="627"/>
        <v>28.5</v>
      </c>
      <c r="AM1157" s="29">
        <f t="shared" si="628"/>
        <v>0.59375</v>
      </c>
      <c r="AN1157" s="29">
        <f t="shared" si="629"/>
        <v>17.559294966581891</v>
      </c>
      <c r="AO1157" s="29">
        <f t="shared" si="630"/>
        <v>0.52677884899745675</v>
      </c>
      <c r="AP1157" s="30">
        <f>IF(AI1157="",0,VLOOKUP(AI1157,[1]!Costo_Twist,2,FALSE)*AM1157)</f>
        <v>86.938189372209251</v>
      </c>
      <c r="AQ1157" s="42"/>
      <c r="AR1157" s="42"/>
      <c r="AS1157" s="42"/>
      <c r="AT1157" s="42">
        <f t="shared" si="631"/>
        <v>0</v>
      </c>
      <c r="AU1157" s="43">
        <f t="shared" si="632"/>
        <v>0</v>
      </c>
      <c r="AV1157" s="43">
        <f t="shared" si="633"/>
        <v>0</v>
      </c>
      <c r="AW1157" s="43">
        <f t="shared" si="634"/>
        <v>0</v>
      </c>
      <c r="AX1157" s="44">
        <f>IF(AQ1157="",0,VLOOKUP(AQ1157,[1]!Costo_Twist,2,FALSE)*AU1157)</f>
        <v>0</v>
      </c>
      <c r="AY1157" s="36">
        <f t="shared" si="635"/>
        <v>559.56446954687488</v>
      </c>
      <c r="AZ1157" s="41">
        <f t="shared" si="636"/>
        <v>4.1666666666666661</v>
      </c>
      <c r="BA1157" s="37">
        <f t="shared" si="637"/>
        <v>124.16666666666667</v>
      </c>
      <c r="BB1157" s="37" t="str">
        <f t="shared" si="638"/>
        <v>ok</v>
      </c>
      <c r="BC1157" s="37" t="str">
        <f t="shared" si="639"/>
        <v>ok</v>
      </c>
      <c r="BE1157" s="11" t="b">
        <f t="shared" si="640"/>
        <v>0</v>
      </c>
      <c r="BF1157" s="11" t="b">
        <f t="shared" si="641"/>
        <v>0</v>
      </c>
      <c r="BG1157" s="11" t="b">
        <f t="shared" si="642"/>
        <v>0</v>
      </c>
      <c r="BH1157" s="11" t="b">
        <f t="shared" si="643"/>
        <v>0</v>
      </c>
      <c r="BI1157" s="11" t="b">
        <f t="shared" si="644"/>
        <v>0</v>
      </c>
      <c r="BJ1157" s="11" t="b">
        <f t="shared" si="645"/>
        <v>0</v>
      </c>
      <c r="BK1157" s="11" t="b">
        <f t="shared" si="646"/>
        <v>0</v>
      </c>
      <c r="BL1157" s="11">
        <f t="shared" si="647"/>
        <v>98.886555864434854</v>
      </c>
      <c r="BM1157" s="11">
        <f t="shared" si="648"/>
        <v>17.559294966581891</v>
      </c>
      <c r="BN1157" s="11" t="b">
        <f t="shared" si="649"/>
        <v>0</v>
      </c>
      <c r="BO1157" s="11">
        <f t="shared" si="650"/>
        <v>6.7772717414877475</v>
      </c>
      <c r="BP1157" s="11" t="b">
        <f t="shared" si="651"/>
        <v>0</v>
      </c>
      <c r="BQ1157" s="11" t="b">
        <f t="shared" si="652"/>
        <v>0</v>
      </c>
      <c r="BR1157" s="11" t="b">
        <f t="shared" si="653"/>
        <v>0</v>
      </c>
    </row>
    <row r="1158" spans="1:70" s="5" customFormat="1" ht="12.75" customHeight="1" x14ac:dyDescent="0.7">
      <c r="A1158" s="24" t="s">
        <v>2393</v>
      </c>
      <c r="B1158" s="25" t="s">
        <v>2394</v>
      </c>
      <c r="C1158" s="24" t="s">
        <v>84</v>
      </c>
      <c r="D1158" s="26" t="s">
        <v>41</v>
      </c>
      <c r="E1158" s="24" t="s">
        <v>2610</v>
      </c>
      <c r="F1158" s="24" t="s">
        <v>2610</v>
      </c>
      <c r="G1158" s="62" t="s">
        <v>1201</v>
      </c>
      <c r="H1158" s="16">
        <v>240</v>
      </c>
      <c r="I1158" s="16">
        <v>242</v>
      </c>
      <c r="J1158" s="16">
        <v>232</v>
      </c>
      <c r="K1158" s="26"/>
      <c r="L1158" s="26"/>
      <c r="M1158" s="26"/>
      <c r="N1158" s="26"/>
      <c r="O1158" s="40"/>
      <c r="P1158" s="32" t="s">
        <v>79</v>
      </c>
      <c r="Q1158" s="32">
        <v>128</v>
      </c>
      <c r="R1158" s="60">
        <f t="shared" si="618"/>
        <v>0</v>
      </c>
      <c r="S1158" s="27" t="s">
        <v>73</v>
      </c>
      <c r="T1158" s="27"/>
      <c r="U1158" s="28">
        <v>0.5</v>
      </c>
      <c r="V1158" s="30">
        <f t="shared" si="619"/>
        <v>0.5</v>
      </c>
      <c r="W1158" s="29">
        <f t="shared" si="620"/>
        <v>1.0416666666666666E-2</v>
      </c>
      <c r="X1158" s="29">
        <f t="shared" si="621"/>
        <v>0.30805780643126124</v>
      </c>
      <c r="Y1158" s="29">
        <f t="shared" si="622"/>
        <v>9.2417341929378373E-3</v>
      </c>
      <c r="Z1158" s="30">
        <f>IF(S1158="",0,VLOOKUP(S1158,[1]!Costo_Twist,2,FALSE)*W1158)</f>
        <v>1.3637310130013502</v>
      </c>
      <c r="AA1158" s="31" t="s">
        <v>68</v>
      </c>
      <c r="AB1158" s="31"/>
      <c r="AC1158" s="31" t="s">
        <v>2404</v>
      </c>
      <c r="AD1158" s="34">
        <f t="shared" si="623"/>
        <v>7</v>
      </c>
      <c r="AE1158" s="33">
        <f t="shared" si="624"/>
        <v>0.14583333333333334</v>
      </c>
      <c r="AF1158" s="33">
        <f t="shared" si="625"/>
        <v>4.3128092900376576</v>
      </c>
      <c r="AG1158" s="33">
        <f t="shared" si="626"/>
        <v>0.12938427870112973</v>
      </c>
      <c r="AH1158" s="34">
        <f>IF(AA1158="",0,VLOOKUP(AA1158,[1]!Costo_Twist,2,FALSE)*AE1158)</f>
        <v>9.8952942799972394</v>
      </c>
      <c r="AI1158" s="35" t="s">
        <v>72</v>
      </c>
      <c r="AJ1158" s="35"/>
      <c r="AK1158" s="35">
        <v>0.5</v>
      </c>
      <c r="AL1158" s="35">
        <f t="shared" si="627"/>
        <v>0.5</v>
      </c>
      <c r="AM1158" s="29">
        <f t="shared" si="628"/>
        <v>1.0416666666666666E-2</v>
      </c>
      <c r="AN1158" s="29">
        <f t="shared" si="629"/>
        <v>0.30805780643126124</v>
      </c>
      <c r="AO1158" s="29">
        <f t="shared" si="630"/>
        <v>9.2417341929378373E-3</v>
      </c>
      <c r="AP1158" s="30">
        <f>IF(AI1158="",0,VLOOKUP(AI1158,[1]!Costo_Twist,2,FALSE)*AM1158)</f>
        <v>2.1250221781943992</v>
      </c>
      <c r="AQ1158" s="42"/>
      <c r="AR1158" s="42"/>
      <c r="AS1158" s="42"/>
      <c r="AT1158" s="42">
        <f t="shared" si="631"/>
        <v>0</v>
      </c>
      <c r="AU1158" s="43">
        <f t="shared" si="632"/>
        <v>0</v>
      </c>
      <c r="AV1158" s="43">
        <f t="shared" si="633"/>
        <v>0</v>
      </c>
      <c r="AW1158" s="43">
        <f t="shared" si="634"/>
        <v>0</v>
      </c>
      <c r="AX1158" s="44">
        <f>IF(AQ1158="",0,VLOOKUP(AQ1158,[1]!Costo_Twist,2,FALSE)*AU1158)</f>
        <v>0</v>
      </c>
      <c r="AY1158" s="36">
        <f t="shared" si="635"/>
        <v>13.384047471192989</v>
      </c>
      <c r="AZ1158" s="41">
        <f t="shared" si="636"/>
        <v>0.16666666666666666</v>
      </c>
      <c r="BA1158" s="37">
        <f t="shared" si="637"/>
        <v>128.16666666666666</v>
      </c>
      <c r="BB1158" s="37" t="str">
        <f t="shared" si="638"/>
        <v>ok</v>
      </c>
      <c r="BC1158" s="37" t="str">
        <f t="shared" si="639"/>
        <v>ok</v>
      </c>
      <c r="BE1158" s="11" t="b">
        <f t="shared" si="640"/>
        <v>0</v>
      </c>
      <c r="BF1158" s="11" t="b">
        <f t="shared" si="641"/>
        <v>0</v>
      </c>
      <c r="BG1158" s="11" t="b">
        <f t="shared" si="642"/>
        <v>0</v>
      </c>
      <c r="BH1158" s="11">
        <f t="shared" si="643"/>
        <v>0.30805780643126124</v>
      </c>
      <c r="BI1158" s="11" t="b">
        <f t="shared" si="644"/>
        <v>0</v>
      </c>
      <c r="BJ1158" s="11">
        <f t="shared" si="645"/>
        <v>4.3128092900376576</v>
      </c>
      <c r="BK1158" s="11" t="b">
        <f t="shared" si="646"/>
        <v>0</v>
      </c>
      <c r="BL1158" s="11" t="b">
        <f t="shared" si="647"/>
        <v>0</v>
      </c>
      <c r="BM1158" s="11" t="b">
        <f t="shared" si="648"/>
        <v>0</v>
      </c>
      <c r="BN1158" s="11">
        <f t="shared" si="649"/>
        <v>0.30805780643126124</v>
      </c>
      <c r="BO1158" s="11" t="b">
        <f t="shared" si="650"/>
        <v>0</v>
      </c>
      <c r="BP1158" s="11" t="b">
        <f t="shared" si="651"/>
        <v>0</v>
      </c>
      <c r="BQ1158" s="11" t="b">
        <f t="shared" si="652"/>
        <v>0</v>
      </c>
      <c r="BR1158" s="11" t="b">
        <f t="shared" si="653"/>
        <v>0</v>
      </c>
    </row>
    <row r="1159" spans="1:70" s="5" customFormat="1" ht="12.75" customHeight="1" x14ac:dyDescent="0.7">
      <c r="A1159" s="24" t="s">
        <v>2393</v>
      </c>
      <c r="B1159" s="25" t="s">
        <v>2394</v>
      </c>
      <c r="C1159" s="24" t="s">
        <v>84</v>
      </c>
      <c r="D1159" s="26" t="s">
        <v>41</v>
      </c>
      <c r="E1159" s="24" t="s">
        <v>2610</v>
      </c>
      <c r="F1159" s="24" t="s">
        <v>2610</v>
      </c>
      <c r="G1159" s="62" t="s">
        <v>1202</v>
      </c>
      <c r="H1159" s="16">
        <v>227</v>
      </c>
      <c r="I1159" s="16">
        <v>229</v>
      </c>
      <c r="J1159" s="16">
        <v>221</v>
      </c>
      <c r="K1159" s="26"/>
      <c r="L1159" s="26"/>
      <c r="M1159" s="26"/>
      <c r="N1159" s="26"/>
      <c r="O1159" s="40"/>
      <c r="P1159" s="32" t="s">
        <v>79</v>
      </c>
      <c r="Q1159" s="32">
        <v>128</v>
      </c>
      <c r="R1159" s="60">
        <f t="shared" si="618"/>
        <v>0</v>
      </c>
      <c r="S1159" s="27" t="s">
        <v>64</v>
      </c>
      <c r="T1159" s="27"/>
      <c r="U1159" s="28" t="s">
        <v>2412</v>
      </c>
      <c r="V1159" s="30">
        <f t="shared" si="619"/>
        <v>8</v>
      </c>
      <c r="W1159" s="29">
        <f t="shared" si="620"/>
        <v>0.16666666666666666</v>
      </c>
      <c r="X1159" s="29">
        <f t="shared" si="621"/>
        <v>4.9289249029001798</v>
      </c>
      <c r="Y1159" s="29">
        <f t="shared" si="622"/>
        <v>0.1478677470870054</v>
      </c>
      <c r="Z1159" s="30">
        <f>IF(S1159="",0,VLOOKUP(S1159,[1]!Costo_Twist,2,FALSE)*W1159)</f>
        <v>20.694325339326372</v>
      </c>
      <c r="AA1159" s="31" t="s">
        <v>68</v>
      </c>
      <c r="AB1159" s="31"/>
      <c r="AC1159" s="31" t="s">
        <v>2398</v>
      </c>
      <c r="AD1159" s="34">
        <f t="shared" si="623"/>
        <v>4</v>
      </c>
      <c r="AE1159" s="33">
        <f t="shared" si="624"/>
        <v>8.3333333333333329E-2</v>
      </c>
      <c r="AF1159" s="33">
        <f t="shared" si="625"/>
        <v>2.4644624514500899</v>
      </c>
      <c r="AG1159" s="33">
        <f t="shared" si="626"/>
        <v>7.3933873543502698E-2</v>
      </c>
      <c r="AH1159" s="34">
        <f>IF(AA1159="",0,VLOOKUP(AA1159,[1]!Costo_Twist,2,FALSE)*AE1159)</f>
        <v>5.6544538742841368</v>
      </c>
      <c r="AI1159" s="35" t="s">
        <v>69</v>
      </c>
      <c r="AJ1159" s="35"/>
      <c r="AK1159" s="35">
        <v>1.5</v>
      </c>
      <c r="AL1159" s="35">
        <f t="shared" si="627"/>
        <v>1.5</v>
      </c>
      <c r="AM1159" s="29">
        <f t="shared" si="628"/>
        <v>3.125E-2</v>
      </c>
      <c r="AN1159" s="29">
        <f t="shared" si="629"/>
        <v>0.92417341929378372</v>
      </c>
      <c r="AO1159" s="29">
        <f t="shared" si="630"/>
        <v>2.7725202578813512E-2</v>
      </c>
      <c r="AP1159" s="30">
        <f>IF(AI1159="",0,VLOOKUP(AI1159,[1]!Costo_Twist,2,FALSE)*AM1159)</f>
        <v>5.7470724783392964</v>
      </c>
      <c r="AQ1159" s="42"/>
      <c r="AR1159" s="42"/>
      <c r="AS1159" s="42"/>
      <c r="AT1159" s="42">
        <f t="shared" si="631"/>
        <v>0</v>
      </c>
      <c r="AU1159" s="43">
        <f t="shared" si="632"/>
        <v>0</v>
      </c>
      <c r="AV1159" s="43">
        <f t="shared" si="633"/>
        <v>0</v>
      </c>
      <c r="AW1159" s="43">
        <f t="shared" si="634"/>
        <v>0</v>
      </c>
      <c r="AX1159" s="44">
        <f>IF(AQ1159="",0,VLOOKUP(AQ1159,[1]!Costo_Twist,2,FALSE)*AU1159)</f>
        <v>0</v>
      </c>
      <c r="AY1159" s="36">
        <f t="shared" si="635"/>
        <v>32.095851691949804</v>
      </c>
      <c r="AZ1159" s="41">
        <f t="shared" si="636"/>
        <v>0.28125</v>
      </c>
      <c r="BA1159" s="37">
        <f t="shared" si="637"/>
        <v>128.28125</v>
      </c>
      <c r="BB1159" s="37" t="str">
        <f t="shared" si="638"/>
        <v>ok</v>
      </c>
      <c r="BC1159" s="37" t="str">
        <f t="shared" si="639"/>
        <v>ok</v>
      </c>
      <c r="BE1159" s="11" t="b">
        <f t="shared" si="640"/>
        <v>0</v>
      </c>
      <c r="BF1159" s="11" t="b">
        <f t="shared" si="641"/>
        <v>0</v>
      </c>
      <c r="BG1159" s="11">
        <f t="shared" si="642"/>
        <v>0.92417341929378372</v>
      </c>
      <c r="BH1159" s="11" t="b">
        <f t="shared" si="643"/>
        <v>0</v>
      </c>
      <c r="BI1159" s="11" t="b">
        <f t="shared" si="644"/>
        <v>0</v>
      </c>
      <c r="BJ1159" s="11">
        <f t="shared" si="645"/>
        <v>2.4644624514500899</v>
      </c>
      <c r="BK1159" s="11" t="b">
        <f t="shared" si="646"/>
        <v>0</v>
      </c>
      <c r="BL1159" s="11">
        <f t="shared" si="647"/>
        <v>4.9289249029001798</v>
      </c>
      <c r="BM1159" s="11" t="b">
        <f t="shared" si="648"/>
        <v>0</v>
      </c>
      <c r="BN1159" s="11" t="b">
        <f t="shared" si="649"/>
        <v>0</v>
      </c>
      <c r="BO1159" s="11" t="b">
        <f t="shared" si="650"/>
        <v>0</v>
      </c>
      <c r="BP1159" s="11" t="b">
        <f t="shared" si="651"/>
        <v>0</v>
      </c>
      <c r="BQ1159" s="11" t="b">
        <f t="shared" si="652"/>
        <v>0</v>
      </c>
      <c r="BR1159" s="11" t="b">
        <f t="shared" si="653"/>
        <v>0</v>
      </c>
    </row>
    <row r="1160" spans="1:70" s="5" customFormat="1" ht="12.75" customHeight="1" x14ac:dyDescent="0.7">
      <c r="A1160" s="24" t="s">
        <v>2393</v>
      </c>
      <c r="B1160" s="25" t="s">
        <v>2394</v>
      </c>
      <c r="C1160" s="24" t="s">
        <v>84</v>
      </c>
      <c r="D1160" s="26" t="s">
        <v>41</v>
      </c>
      <c r="E1160" s="24" t="s">
        <v>2610</v>
      </c>
      <c r="F1160" s="24" t="s">
        <v>2610</v>
      </c>
      <c r="G1160" s="62" t="s">
        <v>1203</v>
      </c>
      <c r="H1160" s="16">
        <v>213</v>
      </c>
      <c r="I1160" s="16">
        <v>217</v>
      </c>
      <c r="J1160" s="16">
        <v>211</v>
      </c>
      <c r="K1160" s="26"/>
      <c r="L1160" s="26"/>
      <c r="M1160" s="26"/>
      <c r="N1160" s="26"/>
      <c r="O1160" s="40"/>
      <c r="P1160" s="32" t="s">
        <v>79</v>
      </c>
      <c r="Q1160" s="32">
        <v>128</v>
      </c>
      <c r="R1160" s="60">
        <f t="shared" si="618"/>
        <v>0</v>
      </c>
      <c r="S1160" s="27" t="s">
        <v>64</v>
      </c>
      <c r="T1160" s="27"/>
      <c r="U1160" s="28">
        <v>14.5</v>
      </c>
      <c r="V1160" s="30">
        <f t="shared" si="619"/>
        <v>14.5</v>
      </c>
      <c r="W1160" s="29">
        <f t="shared" si="620"/>
        <v>0.30208333333333331</v>
      </c>
      <c r="X1160" s="29">
        <f t="shared" si="621"/>
        <v>8.9336763865065763</v>
      </c>
      <c r="Y1160" s="29">
        <f t="shared" si="622"/>
        <v>0.26801029159519729</v>
      </c>
      <c r="Z1160" s="30">
        <f>IF(S1160="",0,VLOOKUP(S1160,[1]!Costo_Twist,2,FALSE)*W1160)</f>
        <v>37.508464677529048</v>
      </c>
      <c r="AA1160" s="31" t="s">
        <v>68</v>
      </c>
      <c r="AB1160" s="31"/>
      <c r="AC1160" s="31" t="s">
        <v>2405</v>
      </c>
      <c r="AD1160" s="34">
        <f t="shared" si="623"/>
        <v>5</v>
      </c>
      <c r="AE1160" s="33">
        <f t="shared" si="624"/>
        <v>0.10416666666666667</v>
      </c>
      <c r="AF1160" s="33">
        <f t="shared" si="625"/>
        <v>3.0805780643126126</v>
      </c>
      <c r="AG1160" s="33">
        <f t="shared" si="626"/>
        <v>9.241734192937838E-2</v>
      </c>
      <c r="AH1160" s="34">
        <f>IF(AA1160="",0,VLOOKUP(AA1160,[1]!Costo_Twist,2,FALSE)*AE1160)</f>
        <v>7.068067342855171</v>
      </c>
      <c r="AI1160" s="35" t="s">
        <v>69</v>
      </c>
      <c r="AJ1160" s="35"/>
      <c r="AK1160" s="35">
        <v>1.5</v>
      </c>
      <c r="AL1160" s="35">
        <f t="shared" si="627"/>
        <v>1.5</v>
      </c>
      <c r="AM1160" s="29">
        <f t="shared" si="628"/>
        <v>3.125E-2</v>
      </c>
      <c r="AN1160" s="29">
        <f t="shared" si="629"/>
        <v>0.92417341929378372</v>
      </c>
      <c r="AO1160" s="29">
        <f t="shared" si="630"/>
        <v>2.7725202578813512E-2</v>
      </c>
      <c r="AP1160" s="30">
        <f>IF(AI1160="",0,VLOOKUP(AI1160,[1]!Costo_Twist,2,FALSE)*AM1160)</f>
        <v>5.7470724783392964</v>
      </c>
      <c r="AQ1160" s="42"/>
      <c r="AR1160" s="42"/>
      <c r="AS1160" s="42"/>
      <c r="AT1160" s="42">
        <f t="shared" si="631"/>
        <v>0</v>
      </c>
      <c r="AU1160" s="43">
        <f t="shared" si="632"/>
        <v>0</v>
      </c>
      <c r="AV1160" s="43">
        <f t="shared" si="633"/>
        <v>0</v>
      </c>
      <c r="AW1160" s="43">
        <f t="shared" si="634"/>
        <v>0</v>
      </c>
      <c r="AX1160" s="44">
        <f>IF(AQ1160="",0,VLOOKUP(AQ1160,[1]!Costo_Twist,2,FALSE)*AU1160)</f>
        <v>0</v>
      </c>
      <c r="AY1160" s="36">
        <f t="shared" si="635"/>
        <v>50.323604498723519</v>
      </c>
      <c r="AZ1160" s="41">
        <f t="shared" si="636"/>
        <v>0.4375</v>
      </c>
      <c r="BA1160" s="37">
        <f t="shared" si="637"/>
        <v>128.4375</v>
      </c>
      <c r="BB1160" s="37" t="str">
        <f t="shared" si="638"/>
        <v>ok</v>
      </c>
      <c r="BC1160" s="37" t="str">
        <f t="shared" si="639"/>
        <v>ok</v>
      </c>
      <c r="BE1160" s="11" t="b">
        <f t="shared" si="640"/>
        <v>0</v>
      </c>
      <c r="BF1160" s="11" t="b">
        <f t="shared" si="641"/>
        <v>0</v>
      </c>
      <c r="BG1160" s="11">
        <f t="shared" si="642"/>
        <v>0.92417341929378372</v>
      </c>
      <c r="BH1160" s="11" t="b">
        <f t="shared" si="643"/>
        <v>0</v>
      </c>
      <c r="BI1160" s="11" t="b">
        <f t="shared" si="644"/>
        <v>0</v>
      </c>
      <c r="BJ1160" s="11">
        <f t="shared" si="645"/>
        <v>3.0805780643126126</v>
      </c>
      <c r="BK1160" s="11" t="b">
        <f t="shared" si="646"/>
        <v>0</v>
      </c>
      <c r="BL1160" s="11">
        <f t="shared" si="647"/>
        <v>8.9336763865065763</v>
      </c>
      <c r="BM1160" s="11" t="b">
        <f t="shared" si="648"/>
        <v>0</v>
      </c>
      <c r="BN1160" s="11" t="b">
        <f t="shared" si="649"/>
        <v>0</v>
      </c>
      <c r="BO1160" s="11" t="b">
        <f t="shared" si="650"/>
        <v>0</v>
      </c>
      <c r="BP1160" s="11" t="b">
        <f t="shared" si="651"/>
        <v>0</v>
      </c>
      <c r="BQ1160" s="11" t="b">
        <f t="shared" si="652"/>
        <v>0</v>
      </c>
      <c r="BR1160" s="11" t="b">
        <f t="shared" si="653"/>
        <v>0</v>
      </c>
    </row>
    <row r="1161" spans="1:70" s="5" customFormat="1" ht="12.75" customHeight="1" x14ac:dyDescent="0.7">
      <c r="A1161" s="24" t="s">
        <v>2393</v>
      </c>
      <c r="B1161" s="25" t="s">
        <v>2394</v>
      </c>
      <c r="C1161" s="24" t="s">
        <v>84</v>
      </c>
      <c r="D1161" s="26" t="s">
        <v>41</v>
      </c>
      <c r="E1161" s="24" t="s">
        <v>2610</v>
      </c>
      <c r="F1161" s="24" t="s">
        <v>2610</v>
      </c>
      <c r="G1161" s="62" t="s">
        <v>1204</v>
      </c>
      <c r="H1161" s="16">
        <v>180</v>
      </c>
      <c r="I1161" s="16">
        <v>184</v>
      </c>
      <c r="J1161" s="16">
        <v>179</v>
      </c>
      <c r="K1161" s="26"/>
      <c r="L1161" s="26"/>
      <c r="M1161" s="26"/>
      <c r="N1161" s="26"/>
      <c r="O1161" s="40"/>
      <c r="P1161" s="32" t="s">
        <v>80</v>
      </c>
      <c r="Q1161" s="32">
        <v>124</v>
      </c>
      <c r="R1161" s="60">
        <f t="shared" si="618"/>
        <v>0</v>
      </c>
      <c r="S1161" s="27" t="s">
        <v>64</v>
      </c>
      <c r="T1161" s="27"/>
      <c r="U1161" s="28" t="s">
        <v>2439</v>
      </c>
      <c r="V1161" s="30">
        <f t="shared" si="619"/>
        <v>37</v>
      </c>
      <c r="W1161" s="29">
        <f t="shared" si="620"/>
        <v>0.77083333333333337</v>
      </c>
      <c r="X1161" s="29">
        <f t="shared" si="621"/>
        <v>22.796277675913334</v>
      </c>
      <c r="Y1161" s="29">
        <f t="shared" si="622"/>
        <v>0.68388833027740004</v>
      </c>
      <c r="Z1161" s="30">
        <f>IF(S1161="",0,VLOOKUP(S1161,[1]!Costo_Twist,2,FALSE)*W1161)</f>
        <v>95.711254694384479</v>
      </c>
      <c r="AA1161" s="31" t="s">
        <v>68</v>
      </c>
      <c r="AB1161" s="31"/>
      <c r="AC1161" s="31">
        <v>26.5</v>
      </c>
      <c r="AD1161" s="34">
        <f t="shared" si="623"/>
        <v>26.5</v>
      </c>
      <c r="AE1161" s="33">
        <f t="shared" si="624"/>
        <v>0.55208333333333337</v>
      </c>
      <c r="AF1161" s="33">
        <f t="shared" si="625"/>
        <v>16.327063740856847</v>
      </c>
      <c r="AG1161" s="33">
        <f t="shared" si="626"/>
        <v>0.48981191222570541</v>
      </c>
      <c r="AH1161" s="34">
        <f>IF(AA1161="",0,VLOOKUP(AA1161,[1]!Costo_Twist,2,FALSE)*AE1161)</f>
        <v>37.460756917132407</v>
      </c>
      <c r="AI1161" s="35" t="s">
        <v>67</v>
      </c>
      <c r="AJ1161" s="35"/>
      <c r="AK1161" s="35" t="s">
        <v>2396</v>
      </c>
      <c r="AL1161" s="35">
        <f t="shared" si="627"/>
        <v>3</v>
      </c>
      <c r="AM1161" s="29">
        <f t="shared" si="628"/>
        <v>6.25E-2</v>
      </c>
      <c r="AN1161" s="29">
        <f t="shared" si="629"/>
        <v>1.8483468385875674</v>
      </c>
      <c r="AO1161" s="29">
        <f t="shared" si="630"/>
        <v>5.5450405157627024E-2</v>
      </c>
      <c r="AP1161" s="30">
        <f>IF(AI1161="",0,VLOOKUP(AI1161,[1]!Costo_Twist,2,FALSE)*AM1161)</f>
        <v>12.665523257533193</v>
      </c>
      <c r="AQ1161" s="42"/>
      <c r="AR1161" s="42"/>
      <c r="AS1161" s="42"/>
      <c r="AT1161" s="42">
        <f t="shared" si="631"/>
        <v>0</v>
      </c>
      <c r="AU1161" s="43">
        <f t="shared" si="632"/>
        <v>0</v>
      </c>
      <c r="AV1161" s="43">
        <f t="shared" si="633"/>
        <v>0</v>
      </c>
      <c r="AW1161" s="43">
        <f t="shared" si="634"/>
        <v>0</v>
      </c>
      <c r="AX1161" s="44">
        <f>IF(AQ1161="",0,VLOOKUP(AQ1161,[1]!Costo_Twist,2,FALSE)*AU1161)</f>
        <v>0</v>
      </c>
      <c r="AY1161" s="36">
        <f t="shared" si="635"/>
        <v>145.83753486905007</v>
      </c>
      <c r="AZ1161" s="41">
        <f t="shared" si="636"/>
        <v>1.3854166666666667</v>
      </c>
      <c r="BA1161" s="37">
        <f t="shared" si="637"/>
        <v>125.38541666666667</v>
      </c>
      <c r="BB1161" s="37" t="str">
        <f t="shared" si="638"/>
        <v>ok</v>
      </c>
      <c r="BC1161" s="37" t="str">
        <f t="shared" si="639"/>
        <v>ok</v>
      </c>
      <c r="BE1161" s="11" t="b">
        <f t="shared" si="640"/>
        <v>0</v>
      </c>
      <c r="BF1161" s="11" t="b">
        <f t="shared" si="641"/>
        <v>0</v>
      </c>
      <c r="BG1161" s="11" t="b">
        <f t="shared" si="642"/>
        <v>0</v>
      </c>
      <c r="BH1161" s="11" t="b">
        <f t="shared" si="643"/>
        <v>0</v>
      </c>
      <c r="BI1161" s="11" t="b">
        <f t="shared" si="644"/>
        <v>0</v>
      </c>
      <c r="BJ1161" s="11">
        <f t="shared" si="645"/>
        <v>16.327063740856847</v>
      </c>
      <c r="BK1161" s="11" t="b">
        <f t="shared" si="646"/>
        <v>0</v>
      </c>
      <c r="BL1161" s="11">
        <f t="shared" si="647"/>
        <v>22.796277675913334</v>
      </c>
      <c r="BM1161" s="11" t="b">
        <f t="shared" si="648"/>
        <v>0</v>
      </c>
      <c r="BN1161" s="11" t="b">
        <f t="shared" si="649"/>
        <v>0</v>
      </c>
      <c r="BO1161" s="11" t="b">
        <f t="shared" si="650"/>
        <v>0</v>
      </c>
      <c r="BP1161" s="11" t="b">
        <f t="shared" si="651"/>
        <v>0</v>
      </c>
      <c r="BQ1161" s="11" t="b">
        <f t="shared" si="652"/>
        <v>0</v>
      </c>
      <c r="BR1161" s="11">
        <f t="shared" si="653"/>
        <v>1.8483468385875674</v>
      </c>
    </row>
    <row r="1162" spans="1:70" s="5" customFormat="1" ht="12.75" customHeight="1" x14ac:dyDescent="0.7">
      <c r="A1162" s="24" t="s">
        <v>2393</v>
      </c>
      <c r="B1162" s="25" t="s">
        <v>2394</v>
      </c>
      <c r="C1162" s="24" t="s">
        <v>84</v>
      </c>
      <c r="D1162" s="26" t="s">
        <v>41</v>
      </c>
      <c r="E1162" s="24" t="s">
        <v>2610</v>
      </c>
      <c r="F1162" s="24" t="s">
        <v>2610</v>
      </c>
      <c r="G1162" s="62" t="s">
        <v>1205</v>
      </c>
      <c r="H1162" s="16">
        <v>149</v>
      </c>
      <c r="I1162" s="16">
        <v>152</v>
      </c>
      <c r="J1162" s="16">
        <v>146</v>
      </c>
      <c r="K1162" s="26"/>
      <c r="L1162" s="26"/>
      <c r="M1162" s="26"/>
      <c r="N1162" s="26"/>
      <c r="O1162" s="40"/>
      <c r="P1162" s="32" t="s">
        <v>81</v>
      </c>
      <c r="Q1162" s="32">
        <v>120</v>
      </c>
      <c r="R1162" s="60">
        <f t="shared" si="618"/>
        <v>0</v>
      </c>
      <c r="S1162" s="27" t="s">
        <v>64</v>
      </c>
      <c r="T1162" s="27"/>
      <c r="U1162" s="28">
        <v>59</v>
      </c>
      <c r="V1162" s="30">
        <f t="shared" si="619"/>
        <v>59</v>
      </c>
      <c r="W1162" s="29">
        <f t="shared" si="620"/>
        <v>1.2291666666666667</v>
      </c>
      <c r="X1162" s="29">
        <f t="shared" si="621"/>
        <v>36.350821158888827</v>
      </c>
      <c r="Y1162" s="29">
        <f t="shared" si="622"/>
        <v>1.0905246347666648</v>
      </c>
      <c r="Z1162" s="30">
        <f>IF(S1162="",0,VLOOKUP(S1162,[1]!Costo_Twist,2,FALSE)*W1162)</f>
        <v>152.620649377532</v>
      </c>
      <c r="AA1162" s="31" t="s">
        <v>72</v>
      </c>
      <c r="AB1162" s="31"/>
      <c r="AC1162" s="31">
        <v>3.5</v>
      </c>
      <c r="AD1162" s="34">
        <f t="shared" si="623"/>
        <v>3.5</v>
      </c>
      <c r="AE1162" s="33">
        <f t="shared" si="624"/>
        <v>7.2916666666666671E-2</v>
      </c>
      <c r="AF1162" s="33">
        <f t="shared" si="625"/>
        <v>2.1564046450188288</v>
      </c>
      <c r="AG1162" s="33">
        <f t="shared" si="626"/>
        <v>6.4692139350564865E-2</v>
      </c>
      <c r="AH1162" s="34">
        <f>IF(AA1162="",0,VLOOKUP(AA1162,[1]!Costo_Twist,2,FALSE)*AE1162)</f>
        <v>14.875155247360796</v>
      </c>
      <c r="AI1162" s="35" t="s">
        <v>65</v>
      </c>
      <c r="AJ1162" s="35"/>
      <c r="AK1162" s="35">
        <v>11.5</v>
      </c>
      <c r="AL1162" s="35">
        <f t="shared" si="627"/>
        <v>11.5</v>
      </c>
      <c r="AM1162" s="29">
        <f t="shared" si="628"/>
        <v>0.23958333333333334</v>
      </c>
      <c r="AN1162" s="29">
        <f t="shared" si="629"/>
        <v>7.0853295479190086</v>
      </c>
      <c r="AO1162" s="29">
        <f t="shared" si="630"/>
        <v>0.21255988643757026</v>
      </c>
      <c r="AP1162" s="30">
        <f>IF(AI1162="",0,VLOOKUP(AI1162,[1]!Costo_Twist,2,FALSE)*AM1162)</f>
        <v>35.080322027382685</v>
      </c>
      <c r="AQ1162" s="42"/>
      <c r="AR1162" s="42"/>
      <c r="AS1162" s="42"/>
      <c r="AT1162" s="42">
        <f t="shared" si="631"/>
        <v>0</v>
      </c>
      <c r="AU1162" s="43">
        <f t="shared" si="632"/>
        <v>0</v>
      </c>
      <c r="AV1162" s="43">
        <f t="shared" si="633"/>
        <v>0</v>
      </c>
      <c r="AW1162" s="43">
        <f t="shared" si="634"/>
        <v>0</v>
      </c>
      <c r="AX1162" s="44">
        <f>IF(AQ1162="",0,VLOOKUP(AQ1162,[1]!Costo_Twist,2,FALSE)*AU1162)</f>
        <v>0</v>
      </c>
      <c r="AY1162" s="36">
        <f t="shared" si="635"/>
        <v>202.57612665227549</v>
      </c>
      <c r="AZ1162" s="41">
        <f t="shared" si="636"/>
        <v>1.5416666666666667</v>
      </c>
      <c r="BA1162" s="37">
        <f t="shared" si="637"/>
        <v>121.54166666666667</v>
      </c>
      <c r="BB1162" s="37" t="str">
        <f t="shared" si="638"/>
        <v>ok</v>
      </c>
      <c r="BC1162" s="37" t="str">
        <f t="shared" si="639"/>
        <v>ok</v>
      </c>
      <c r="BE1162" s="11" t="b">
        <f t="shared" si="640"/>
        <v>0</v>
      </c>
      <c r="BF1162" s="11" t="b">
        <f t="shared" si="641"/>
        <v>0</v>
      </c>
      <c r="BG1162" s="11" t="b">
        <f t="shared" si="642"/>
        <v>0</v>
      </c>
      <c r="BH1162" s="11" t="b">
        <f t="shared" si="643"/>
        <v>0</v>
      </c>
      <c r="BI1162" s="11" t="b">
        <f t="shared" si="644"/>
        <v>0</v>
      </c>
      <c r="BJ1162" s="11" t="b">
        <f t="shared" si="645"/>
        <v>0</v>
      </c>
      <c r="BK1162" s="11" t="b">
        <f t="shared" si="646"/>
        <v>0</v>
      </c>
      <c r="BL1162" s="11">
        <f t="shared" si="647"/>
        <v>36.350821158888827</v>
      </c>
      <c r="BM1162" s="11">
        <f t="shared" si="648"/>
        <v>7.0853295479190086</v>
      </c>
      <c r="BN1162" s="11">
        <f t="shared" si="649"/>
        <v>2.1564046450188288</v>
      </c>
      <c r="BO1162" s="11" t="b">
        <f t="shared" si="650"/>
        <v>0</v>
      </c>
      <c r="BP1162" s="11" t="b">
        <f t="shared" si="651"/>
        <v>0</v>
      </c>
      <c r="BQ1162" s="11" t="b">
        <f t="shared" si="652"/>
        <v>0</v>
      </c>
      <c r="BR1162" s="11" t="b">
        <f t="shared" si="653"/>
        <v>0</v>
      </c>
    </row>
    <row r="1163" spans="1:70" s="5" customFormat="1" ht="12.75" customHeight="1" x14ac:dyDescent="0.7">
      <c r="A1163" s="24" t="s">
        <v>2393</v>
      </c>
      <c r="B1163" s="25" t="s">
        <v>2394</v>
      </c>
      <c r="C1163" s="24" t="s">
        <v>84</v>
      </c>
      <c r="D1163" s="26" t="s">
        <v>41</v>
      </c>
      <c r="E1163" s="24" t="s">
        <v>2610</v>
      </c>
      <c r="F1163" s="24" t="s">
        <v>2610</v>
      </c>
      <c r="G1163" s="62" t="s">
        <v>1206</v>
      </c>
      <c r="H1163" s="16">
        <v>232</v>
      </c>
      <c r="I1163" s="16">
        <v>233</v>
      </c>
      <c r="J1163" s="16">
        <v>222</v>
      </c>
      <c r="K1163" s="26"/>
      <c r="L1163" s="26"/>
      <c r="M1163" s="26"/>
      <c r="N1163" s="26"/>
      <c r="O1163" s="40"/>
      <c r="P1163" s="32" t="s">
        <v>79</v>
      </c>
      <c r="Q1163" s="32">
        <v>128</v>
      </c>
      <c r="R1163" s="60">
        <f t="shared" si="618"/>
        <v>0</v>
      </c>
      <c r="S1163" s="27" t="s">
        <v>64</v>
      </c>
      <c r="T1163" s="27"/>
      <c r="U1163" s="28">
        <v>2.5</v>
      </c>
      <c r="V1163" s="30">
        <f t="shared" si="619"/>
        <v>2.5</v>
      </c>
      <c r="W1163" s="29">
        <f t="shared" si="620"/>
        <v>5.2083333333333336E-2</v>
      </c>
      <c r="X1163" s="29">
        <f t="shared" si="621"/>
        <v>1.5402890321563063</v>
      </c>
      <c r="Y1163" s="29">
        <f t="shared" si="622"/>
        <v>4.620867096468919E-2</v>
      </c>
      <c r="Z1163" s="30">
        <f>IF(S1163="",0,VLOOKUP(S1163,[1]!Costo_Twist,2,FALSE)*W1163)</f>
        <v>6.466976668539492</v>
      </c>
      <c r="AA1163" s="31" t="s">
        <v>68</v>
      </c>
      <c r="AB1163" s="31"/>
      <c r="AC1163" s="31" t="s">
        <v>2406</v>
      </c>
      <c r="AD1163" s="34">
        <f t="shared" si="623"/>
        <v>10</v>
      </c>
      <c r="AE1163" s="33">
        <f t="shared" si="624"/>
        <v>0.20833333333333334</v>
      </c>
      <c r="AF1163" s="33">
        <f t="shared" si="625"/>
        <v>6.1611561286252252</v>
      </c>
      <c r="AG1163" s="33">
        <f t="shared" si="626"/>
        <v>0.18483468385875676</v>
      </c>
      <c r="AH1163" s="34">
        <f>IF(AA1163="",0,VLOOKUP(AA1163,[1]!Costo_Twist,2,FALSE)*AE1163)</f>
        <v>14.136134685710342</v>
      </c>
      <c r="AI1163" s="35" t="s">
        <v>67</v>
      </c>
      <c r="AJ1163" s="35"/>
      <c r="AK1163" s="35">
        <v>0.5</v>
      </c>
      <c r="AL1163" s="35">
        <f t="shared" si="627"/>
        <v>0.5</v>
      </c>
      <c r="AM1163" s="29">
        <f t="shared" si="628"/>
        <v>1.0416666666666666E-2</v>
      </c>
      <c r="AN1163" s="29">
        <f t="shared" si="629"/>
        <v>0.30805780643126124</v>
      </c>
      <c r="AO1163" s="29">
        <f t="shared" si="630"/>
        <v>9.2417341929378373E-3</v>
      </c>
      <c r="AP1163" s="30">
        <f>IF(AI1163="",0,VLOOKUP(AI1163,[1]!Costo_Twist,2,FALSE)*AM1163)</f>
        <v>2.1109205429221989</v>
      </c>
      <c r="AQ1163" s="42"/>
      <c r="AR1163" s="42"/>
      <c r="AS1163" s="42"/>
      <c r="AT1163" s="42">
        <f t="shared" si="631"/>
        <v>0</v>
      </c>
      <c r="AU1163" s="43">
        <f t="shared" si="632"/>
        <v>0</v>
      </c>
      <c r="AV1163" s="43">
        <f t="shared" si="633"/>
        <v>0</v>
      </c>
      <c r="AW1163" s="43">
        <f t="shared" si="634"/>
        <v>0</v>
      </c>
      <c r="AX1163" s="44">
        <f>IF(AQ1163="",0,VLOOKUP(AQ1163,[1]!Costo_Twist,2,FALSE)*AU1163)</f>
        <v>0</v>
      </c>
      <c r="AY1163" s="36">
        <f t="shared" si="635"/>
        <v>22.714031897172031</v>
      </c>
      <c r="AZ1163" s="41">
        <f t="shared" si="636"/>
        <v>0.27083333333333337</v>
      </c>
      <c r="BA1163" s="37">
        <f t="shared" si="637"/>
        <v>128.27083333333334</v>
      </c>
      <c r="BB1163" s="37" t="str">
        <f t="shared" si="638"/>
        <v>ok</v>
      </c>
      <c r="BC1163" s="37" t="str">
        <f t="shared" si="639"/>
        <v>ok</v>
      </c>
      <c r="BE1163" s="11" t="b">
        <f t="shared" si="640"/>
        <v>0</v>
      </c>
      <c r="BF1163" s="11" t="b">
        <f t="shared" si="641"/>
        <v>0</v>
      </c>
      <c r="BG1163" s="11" t="b">
        <f t="shared" si="642"/>
        <v>0</v>
      </c>
      <c r="BH1163" s="11" t="b">
        <f t="shared" si="643"/>
        <v>0</v>
      </c>
      <c r="BI1163" s="11" t="b">
        <f t="shared" si="644"/>
        <v>0</v>
      </c>
      <c r="BJ1163" s="11">
        <f t="shared" si="645"/>
        <v>6.1611561286252252</v>
      </c>
      <c r="BK1163" s="11" t="b">
        <f t="shared" si="646"/>
        <v>0</v>
      </c>
      <c r="BL1163" s="11">
        <f t="shared" si="647"/>
        <v>1.5402890321563063</v>
      </c>
      <c r="BM1163" s="11" t="b">
        <f t="shared" si="648"/>
        <v>0</v>
      </c>
      <c r="BN1163" s="11" t="b">
        <f t="shared" si="649"/>
        <v>0</v>
      </c>
      <c r="BO1163" s="11" t="b">
        <f t="shared" si="650"/>
        <v>0</v>
      </c>
      <c r="BP1163" s="11" t="b">
        <f t="shared" si="651"/>
        <v>0</v>
      </c>
      <c r="BQ1163" s="11" t="b">
        <f t="shared" si="652"/>
        <v>0</v>
      </c>
      <c r="BR1163" s="11">
        <f t="shared" si="653"/>
        <v>0.30805780643126124</v>
      </c>
    </row>
    <row r="1164" spans="1:70" s="5" customFormat="1" ht="12.75" customHeight="1" x14ac:dyDescent="0.7">
      <c r="A1164" s="24" t="s">
        <v>2393</v>
      </c>
      <c r="B1164" s="25" t="s">
        <v>2394</v>
      </c>
      <c r="C1164" s="24" t="s">
        <v>84</v>
      </c>
      <c r="D1164" s="26" t="s">
        <v>41</v>
      </c>
      <c r="E1164" s="24" t="s">
        <v>2610</v>
      </c>
      <c r="F1164" s="24" t="s">
        <v>2610</v>
      </c>
      <c r="G1164" s="62" t="s">
        <v>1207</v>
      </c>
      <c r="H1164" s="16">
        <v>218</v>
      </c>
      <c r="I1164" s="16">
        <v>220</v>
      </c>
      <c r="J1164" s="16">
        <v>214</v>
      </c>
      <c r="K1164" s="26"/>
      <c r="L1164" s="26"/>
      <c r="M1164" s="26"/>
      <c r="N1164" s="26"/>
      <c r="O1164" s="40"/>
      <c r="P1164" s="32" t="s">
        <v>79</v>
      </c>
      <c r="Q1164" s="32">
        <v>128</v>
      </c>
      <c r="R1164" s="60">
        <f t="shared" si="618"/>
        <v>0</v>
      </c>
      <c r="S1164" s="27" t="s">
        <v>64</v>
      </c>
      <c r="T1164" s="27"/>
      <c r="U1164" s="28" t="s">
        <v>2424</v>
      </c>
      <c r="V1164" s="30">
        <f t="shared" si="619"/>
        <v>9</v>
      </c>
      <c r="W1164" s="29">
        <f t="shared" si="620"/>
        <v>0.1875</v>
      </c>
      <c r="X1164" s="29">
        <f t="shared" si="621"/>
        <v>5.5450405157627021</v>
      </c>
      <c r="Y1164" s="29">
        <f t="shared" si="622"/>
        <v>0.16635121547288106</v>
      </c>
      <c r="Z1164" s="30">
        <f>IF(S1164="",0,VLOOKUP(S1164,[1]!Costo_Twist,2,FALSE)*W1164)</f>
        <v>23.28111600674217</v>
      </c>
      <c r="AA1164" s="31" t="s">
        <v>68</v>
      </c>
      <c r="AB1164" s="31"/>
      <c r="AC1164" s="31">
        <v>13.5</v>
      </c>
      <c r="AD1164" s="34">
        <f t="shared" si="623"/>
        <v>13.5</v>
      </c>
      <c r="AE1164" s="33">
        <f t="shared" si="624"/>
        <v>0.28125</v>
      </c>
      <c r="AF1164" s="33">
        <f t="shared" si="625"/>
        <v>8.317560773644054</v>
      </c>
      <c r="AG1164" s="33">
        <f t="shared" si="626"/>
        <v>0.24952682320932162</v>
      </c>
      <c r="AH1164" s="34">
        <f>IF(AA1164="",0,VLOOKUP(AA1164,[1]!Costo_Twist,2,FALSE)*AE1164)</f>
        <v>19.083781825708961</v>
      </c>
      <c r="AI1164" s="35" t="s">
        <v>67</v>
      </c>
      <c r="AJ1164" s="35"/>
      <c r="AK1164" s="35">
        <v>4.5</v>
      </c>
      <c r="AL1164" s="35">
        <f t="shared" si="627"/>
        <v>4.5</v>
      </c>
      <c r="AM1164" s="29">
        <f t="shared" si="628"/>
        <v>9.375E-2</v>
      </c>
      <c r="AN1164" s="29">
        <f t="shared" si="629"/>
        <v>2.772520257881351</v>
      </c>
      <c r="AO1164" s="29">
        <f t="shared" si="630"/>
        <v>8.3175607736440532E-2</v>
      </c>
      <c r="AP1164" s="30">
        <f>IF(AI1164="",0,VLOOKUP(AI1164,[1]!Costo_Twist,2,FALSE)*AM1164)</f>
        <v>18.998284886299789</v>
      </c>
      <c r="AQ1164" s="42"/>
      <c r="AR1164" s="42"/>
      <c r="AS1164" s="42"/>
      <c r="AT1164" s="42">
        <f t="shared" si="631"/>
        <v>0</v>
      </c>
      <c r="AU1164" s="43">
        <f t="shared" si="632"/>
        <v>0</v>
      </c>
      <c r="AV1164" s="43">
        <f t="shared" si="633"/>
        <v>0</v>
      </c>
      <c r="AW1164" s="43">
        <f t="shared" si="634"/>
        <v>0</v>
      </c>
      <c r="AX1164" s="44">
        <f>IF(AQ1164="",0,VLOOKUP(AQ1164,[1]!Costo_Twist,2,FALSE)*AU1164)</f>
        <v>0</v>
      </c>
      <c r="AY1164" s="36">
        <f t="shared" si="635"/>
        <v>61.36318271875092</v>
      </c>
      <c r="AZ1164" s="41">
        <f t="shared" si="636"/>
        <v>0.5625</v>
      </c>
      <c r="BA1164" s="37">
        <f t="shared" si="637"/>
        <v>128.5625</v>
      </c>
      <c r="BB1164" s="37" t="str">
        <f t="shared" si="638"/>
        <v>ok</v>
      </c>
      <c r="BC1164" s="37" t="str">
        <f t="shared" si="639"/>
        <v>ok</v>
      </c>
      <c r="BE1164" s="11" t="b">
        <f t="shared" si="640"/>
        <v>0</v>
      </c>
      <c r="BF1164" s="11" t="b">
        <f t="shared" si="641"/>
        <v>0</v>
      </c>
      <c r="BG1164" s="11" t="b">
        <f t="shared" si="642"/>
        <v>0</v>
      </c>
      <c r="BH1164" s="11" t="b">
        <f t="shared" si="643"/>
        <v>0</v>
      </c>
      <c r="BI1164" s="11" t="b">
        <f t="shared" si="644"/>
        <v>0</v>
      </c>
      <c r="BJ1164" s="11">
        <f t="shared" si="645"/>
        <v>8.317560773644054</v>
      </c>
      <c r="BK1164" s="11" t="b">
        <f t="shared" si="646"/>
        <v>0</v>
      </c>
      <c r="BL1164" s="11">
        <f t="shared" si="647"/>
        <v>5.5450405157627021</v>
      </c>
      <c r="BM1164" s="11" t="b">
        <f t="shared" si="648"/>
        <v>0</v>
      </c>
      <c r="BN1164" s="11" t="b">
        <f t="shared" si="649"/>
        <v>0</v>
      </c>
      <c r="BO1164" s="11" t="b">
        <f t="shared" si="650"/>
        <v>0</v>
      </c>
      <c r="BP1164" s="11" t="b">
        <f t="shared" si="651"/>
        <v>0</v>
      </c>
      <c r="BQ1164" s="11" t="b">
        <f t="shared" si="652"/>
        <v>0</v>
      </c>
      <c r="BR1164" s="11">
        <f t="shared" si="653"/>
        <v>2.772520257881351</v>
      </c>
    </row>
    <row r="1165" spans="1:70" s="5" customFormat="1" ht="12.75" customHeight="1" x14ac:dyDescent="0.7">
      <c r="A1165" s="24" t="s">
        <v>2393</v>
      </c>
      <c r="B1165" s="25" t="s">
        <v>2394</v>
      </c>
      <c r="C1165" s="24" t="s">
        <v>84</v>
      </c>
      <c r="D1165" s="26" t="s">
        <v>41</v>
      </c>
      <c r="E1165" s="24" t="s">
        <v>2610</v>
      </c>
      <c r="F1165" s="24" t="s">
        <v>2610</v>
      </c>
      <c r="G1165" s="62" t="s">
        <v>1208</v>
      </c>
      <c r="H1165" s="16">
        <v>202</v>
      </c>
      <c r="I1165" s="16">
        <v>202</v>
      </c>
      <c r="J1165" s="16">
        <v>197</v>
      </c>
      <c r="K1165" s="26"/>
      <c r="L1165" s="26"/>
      <c r="M1165" s="26"/>
      <c r="N1165" s="26"/>
      <c r="O1165" s="40"/>
      <c r="P1165" s="32" t="s">
        <v>79</v>
      </c>
      <c r="Q1165" s="32">
        <v>128</v>
      </c>
      <c r="R1165" s="60">
        <f t="shared" si="618"/>
        <v>0</v>
      </c>
      <c r="S1165" s="27" t="s">
        <v>64</v>
      </c>
      <c r="T1165" s="27"/>
      <c r="U1165" s="28">
        <v>23.5</v>
      </c>
      <c r="V1165" s="30">
        <f t="shared" si="619"/>
        <v>23.5</v>
      </c>
      <c r="W1165" s="29">
        <f t="shared" si="620"/>
        <v>0.48958333333333331</v>
      </c>
      <c r="X1165" s="29">
        <f t="shared" si="621"/>
        <v>14.478716902269278</v>
      </c>
      <c r="Y1165" s="29">
        <f t="shared" si="622"/>
        <v>0.43436150706807836</v>
      </c>
      <c r="Z1165" s="30">
        <f>IF(S1165="",0,VLOOKUP(S1165,[1]!Costo_Twist,2,FALSE)*W1165)</f>
        <v>60.789580684271222</v>
      </c>
      <c r="AA1165" s="31" t="s">
        <v>72</v>
      </c>
      <c r="AB1165" s="31"/>
      <c r="AC1165" s="31" t="s">
        <v>2396</v>
      </c>
      <c r="AD1165" s="34">
        <f t="shared" si="623"/>
        <v>3</v>
      </c>
      <c r="AE1165" s="33">
        <f t="shared" si="624"/>
        <v>6.25E-2</v>
      </c>
      <c r="AF1165" s="33">
        <f t="shared" si="625"/>
        <v>1.8483468385875674</v>
      </c>
      <c r="AG1165" s="33">
        <f t="shared" si="626"/>
        <v>5.5450405157627024E-2</v>
      </c>
      <c r="AH1165" s="34">
        <f>IF(AA1165="",0,VLOOKUP(AA1165,[1]!Costo_Twist,2,FALSE)*AE1165)</f>
        <v>12.750133069166395</v>
      </c>
      <c r="AI1165" s="35" t="s">
        <v>65</v>
      </c>
      <c r="AJ1165" s="35"/>
      <c r="AK1165" s="35" t="s">
        <v>2398</v>
      </c>
      <c r="AL1165" s="35">
        <f t="shared" si="627"/>
        <v>4</v>
      </c>
      <c r="AM1165" s="29">
        <f t="shared" si="628"/>
        <v>8.3333333333333329E-2</v>
      </c>
      <c r="AN1165" s="29">
        <f t="shared" si="629"/>
        <v>2.4644624514500899</v>
      </c>
      <c r="AO1165" s="29">
        <f t="shared" si="630"/>
        <v>7.3933873543502698E-2</v>
      </c>
      <c r="AP1165" s="30">
        <f>IF(AI1165="",0,VLOOKUP(AI1165,[1]!Costo_Twist,2,FALSE)*AM1165)</f>
        <v>12.201851139959192</v>
      </c>
      <c r="AQ1165" s="42"/>
      <c r="AR1165" s="42"/>
      <c r="AS1165" s="42"/>
      <c r="AT1165" s="42">
        <f t="shared" si="631"/>
        <v>0</v>
      </c>
      <c r="AU1165" s="43">
        <f t="shared" si="632"/>
        <v>0</v>
      </c>
      <c r="AV1165" s="43">
        <f t="shared" si="633"/>
        <v>0</v>
      </c>
      <c r="AW1165" s="43">
        <f t="shared" si="634"/>
        <v>0</v>
      </c>
      <c r="AX1165" s="44">
        <f>IF(AQ1165="",0,VLOOKUP(AQ1165,[1]!Costo_Twist,2,FALSE)*AU1165)</f>
        <v>0</v>
      </c>
      <c r="AY1165" s="36">
        <f t="shared" si="635"/>
        <v>85.741564893396799</v>
      </c>
      <c r="AZ1165" s="41">
        <f t="shared" si="636"/>
        <v>0.63541666666666663</v>
      </c>
      <c r="BA1165" s="37">
        <f t="shared" si="637"/>
        <v>128.63541666666666</v>
      </c>
      <c r="BB1165" s="37" t="str">
        <f t="shared" si="638"/>
        <v>ok</v>
      </c>
      <c r="BC1165" s="37" t="str">
        <f t="shared" si="639"/>
        <v>ok</v>
      </c>
      <c r="BE1165" s="11" t="b">
        <f t="shared" si="640"/>
        <v>0</v>
      </c>
      <c r="BF1165" s="11" t="b">
        <f t="shared" si="641"/>
        <v>0</v>
      </c>
      <c r="BG1165" s="11" t="b">
        <f t="shared" si="642"/>
        <v>0</v>
      </c>
      <c r="BH1165" s="11" t="b">
        <f t="shared" si="643"/>
        <v>0</v>
      </c>
      <c r="BI1165" s="11" t="b">
        <f t="shared" si="644"/>
        <v>0</v>
      </c>
      <c r="BJ1165" s="11" t="b">
        <f t="shared" si="645"/>
        <v>0</v>
      </c>
      <c r="BK1165" s="11" t="b">
        <f t="shared" si="646"/>
        <v>0</v>
      </c>
      <c r="BL1165" s="11">
        <f t="shared" si="647"/>
        <v>14.478716902269278</v>
      </c>
      <c r="BM1165" s="11">
        <f t="shared" si="648"/>
        <v>2.4644624514500899</v>
      </c>
      <c r="BN1165" s="11">
        <f t="shared" si="649"/>
        <v>1.8483468385875674</v>
      </c>
      <c r="BO1165" s="11" t="b">
        <f t="shared" si="650"/>
        <v>0</v>
      </c>
      <c r="BP1165" s="11" t="b">
        <f t="shared" si="651"/>
        <v>0</v>
      </c>
      <c r="BQ1165" s="11" t="b">
        <f t="shared" si="652"/>
        <v>0</v>
      </c>
      <c r="BR1165" s="11" t="b">
        <f t="shared" si="653"/>
        <v>0</v>
      </c>
    </row>
    <row r="1166" spans="1:70" s="5" customFormat="1" ht="12.75" customHeight="1" x14ac:dyDescent="0.7">
      <c r="A1166" s="24" t="s">
        <v>2393</v>
      </c>
      <c r="B1166" s="25" t="s">
        <v>2394</v>
      </c>
      <c r="C1166" s="24" t="s">
        <v>84</v>
      </c>
      <c r="D1166" s="26" t="s">
        <v>41</v>
      </c>
      <c r="E1166" s="24" t="s">
        <v>2610</v>
      </c>
      <c r="F1166" s="24" t="s">
        <v>2610</v>
      </c>
      <c r="G1166" s="62" t="s">
        <v>1209</v>
      </c>
      <c r="H1166" s="16">
        <v>171</v>
      </c>
      <c r="I1166" s="16">
        <v>173</v>
      </c>
      <c r="J1166" s="16">
        <v>169</v>
      </c>
      <c r="K1166" s="26"/>
      <c r="L1166" s="26"/>
      <c r="M1166" s="26"/>
      <c r="N1166" s="26"/>
      <c r="O1166" s="40"/>
      <c r="P1166" s="32" t="s">
        <v>80</v>
      </c>
      <c r="Q1166" s="32">
        <v>124</v>
      </c>
      <c r="R1166" s="60">
        <f t="shared" si="618"/>
        <v>0</v>
      </c>
      <c r="S1166" s="27" t="s">
        <v>64</v>
      </c>
      <c r="T1166" s="27"/>
      <c r="U1166" s="28">
        <v>51.5</v>
      </c>
      <c r="V1166" s="30">
        <f t="shared" si="619"/>
        <v>51.5</v>
      </c>
      <c r="W1166" s="29">
        <f t="shared" si="620"/>
        <v>1.0729166666666667</v>
      </c>
      <c r="X1166" s="29">
        <f t="shared" si="621"/>
        <v>31.72995406241991</v>
      </c>
      <c r="Y1166" s="29">
        <f t="shared" si="622"/>
        <v>0.95189862187259733</v>
      </c>
      <c r="Z1166" s="30">
        <f>IF(S1166="",0,VLOOKUP(S1166,[1]!Costo_Twist,2,FALSE)*W1166)</f>
        <v>133.21971937191353</v>
      </c>
      <c r="AA1166" s="31" t="s">
        <v>66</v>
      </c>
      <c r="AB1166" s="31"/>
      <c r="AC1166" s="31">
        <v>2.5</v>
      </c>
      <c r="AD1166" s="34">
        <f t="shared" si="623"/>
        <v>2.5</v>
      </c>
      <c r="AE1166" s="33">
        <f t="shared" si="624"/>
        <v>5.2083333333333336E-2</v>
      </c>
      <c r="AF1166" s="33">
        <f t="shared" si="625"/>
        <v>1.5402890321563063</v>
      </c>
      <c r="AG1166" s="33">
        <f t="shared" si="626"/>
        <v>4.620867096468919E-2</v>
      </c>
      <c r="AH1166" s="34">
        <f>IF(AA1166="",0,VLOOKUP(AA1166,[1]!Costo_Twist,2,FALSE)*AE1166)</f>
        <v>13.055995012370504</v>
      </c>
      <c r="AI1166" s="35" t="s">
        <v>65</v>
      </c>
      <c r="AJ1166" s="35"/>
      <c r="AK1166" s="35" t="s">
        <v>2396</v>
      </c>
      <c r="AL1166" s="35">
        <f t="shared" si="627"/>
        <v>3</v>
      </c>
      <c r="AM1166" s="29">
        <f t="shared" si="628"/>
        <v>6.25E-2</v>
      </c>
      <c r="AN1166" s="29">
        <f t="shared" si="629"/>
        <v>1.8483468385875674</v>
      </c>
      <c r="AO1166" s="29">
        <f t="shared" si="630"/>
        <v>5.5450405157627024E-2</v>
      </c>
      <c r="AP1166" s="30">
        <f>IF(AI1166="",0,VLOOKUP(AI1166,[1]!Costo_Twist,2,FALSE)*AM1166)</f>
        <v>9.1513883549693951</v>
      </c>
      <c r="AQ1166" s="42"/>
      <c r="AR1166" s="42"/>
      <c r="AS1166" s="42"/>
      <c r="AT1166" s="42">
        <f t="shared" si="631"/>
        <v>0</v>
      </c>
      <c r="AU1166" s="43">
        <f t="shared" si="632"/>
        <v>0</v>
      </c>
      <c r="AV1166" s="43">
        <f t="shared" si="633"/>
        <v>0</v>
      </c>
      <c r="AW1166" s="43">
        <f t="shared" si="634"/>
        <v>0</v>
      </c>
      <c r="AX1166" s="44">
        <f>IF(AQ1166="",0,VLOOKUP(AQ1166,[1]!Costo_Twist,2,FALSE)*AU1166)</f>
        <v>0</v>
      </c>
      <c r="AY1166" s="36">
        <f t="shared" si="635"/>
        <v>155.42710273925343</v>
      </c>
      <c r="AZ1166" s="41">
        <f t="shared" si="636"/>
        <v>1.1875</v>
      </c>
      <c r="BA1166" s="37">
        <f t="shared" si="637"/>
        <v>125.1875</v>
      </c>
      <c r="BB1166" s="37" t="str">
        <f t="shared" si="638"/>
        <v>ok</v>
      </c>
      <c r="BC1166" s="37" t="str">
        <f t="shared" si="639"/>
        <v>ok</v>
      </c>
      <c r="BE1166" s="11" t="b">
        <f t="shared" si="640"/>
        <v>0</v>
      </c>
      <c r="BF1166" s="11" t="b">
        <f t="shared" si="641"/>
        <v>0</v>
      </c>
      <c r="BG1166" s="11" t="b">
        <f t="shared" si="642"/>
        <v>0</v>
      </c>
      <c r="BH1166" s="11" t="b">
        <f t="shared" si="643"/>
        <v>0</v>
      </c>
      <c r="BI1166" s="11" t="b">
        <f t="shared" si="644"/>
        <v>0</v>
      </c>
      <c r="BJ1166" s="11" t="b">
        <f t="shared" si="645"/>
        <v>0</v>
      </c>
      <c r="BK1166" s="11" t="b">
        <f t="shared" si="646"/>
        <v>0</v>
      </c>
      <c r="BL1166" s="11">
        <f t="shared" si="647"/>
        <v>31.72995406241991</v>
      </c>
      <c r="BM1166" s="11">
        <f t="shared" si="648"/>
        <v>1.8483468385875674</v>
      </c>
      <c r="BN1166" s="11" t="b">
        <f t="shared" si="649"/>
        <v>0</v>
      </c>
      <c r="BO1166" s="11">
        <f t="shared" si="650"/>
        <v>1.5402890321563063</v>
      </c>
      <c r="BP1166" s="11" t="b">
        <f t="shared" si="651"/>
        <v>0</v>
      </c>
      <c r="BQ1166" s="11" t="b">
        <f t="shared" si="652"/>
        <v>0</v>
      </c>
      <c r="BR1166" s="11" t="b">
        <f t="shared" si="653"/>
        <v>0</v>
      </c>
    </row>
    <row r="1167" spans="1:70" s="5" customFormat="1" ht="12.75" customHeight="1" x14ac:dyDescent="0.7">
      <c r="A1167" s="24" t="s">
        <v>2393</v>
      </c>
      <c r="B1167" s="25" t="s">
        <v>2394</v>
      </c>
      <c r="C1167" s="24" t="s">
        <v>84</v>
      </c>
      <c r="D1167" s="26" t="s">
        <v>41</v>
      </c>
      <c r="E1167" s="24" t="s">
        <v>2610</v>
      </c>
      <c r="F1167" s="24" t="s">
        <v>2610</v>
      </c>
      <c r="G1167" s="62" t="s">
        <v>1210</v>
      </c>
      <c r="H1167" s="16">
        <v>150</v>
      </c>
      <c r="I1167" s="16">
        <v>153</v>
      </c>
      <c r="J1167" s="16">
        <v>151</v>
      </c>
      <c r="K1167" s="26"/>
      <c r="L1167" s="26"/>
      <c r="M1167" s="26"/>
      <c r="N1167" s="26"/>
      <c r="O1167" s="40"/>
      <c r="P1167" s="32" t="s">
        <v>80</v>
      </c>
      <c r="Q1167" s="32">
        <v>124</v>
      </c>
      <c r="R1167" s="60">
        <f t="shared" si="618"/>
        <v>0</v>
      </c>
      <c r="S1167" s="27" t="s">
        <v>64</v>
      </c>
      <c r="T1167" s="27"/>
      <c r="U1167" s="28">
        <v>102.5</v>
      </c>
      <c r="V1167" s="30">
        <f t="shared" si="619"/>
        <v>102.5</v>
      </c>
      <c r="W1167" s="29">
        <f t="shared" si="620"/>
        <v>2.1354166666666665</v>
      </c>
      <c r="X1167" s="29">
        <f t="shared" si="621"/>
        <v>63.151850318408549</v>
      </c>
      <c r="Y1167" s="29">
        <f t="shared" si="622"/>
        <v>1.8945555095522564</v>
      </c>
      <c r="Z1167" s="30">
        <f>IF(S1167="",0,VLOOKUP(S1167,[1]!Costo_Twist,2,FALSE)*W1167)</f>
        <v>265.14604341011915</v>
      </c>
      <c r="AA1167" s="31" t="s">
        <v>66</v>
      </c>
      <c r="AB1167" s="31"/>
      <c r="AC1167" s="31">
        <v>3.5</v>
      </c>
      <c r="AD1167" s="34">
        <f t="shared" si="623"/>
        <v>3.5</v>
      </c>
      <c r="AE1167" s="33">
        <f t="shared" si="624"/>
        <v>7.2916666666666671E-2</v>
      </c>
      <c r="AF1167" s="33">
        <f t="shared" si="625"/>
        <v>2.1564046450188288</v>
      </c>
      <c r="AG1167" s="33">
        <f t="shared" si="626"/>
        <v>6.4692139350564865E-2</v>
      </c>
      <c r="AH1167" s="34">
        <f>IF(AA1167="",0,VLOOKUP(AA1167,[1]!Costo_Twist,2,FALSE)*AE1167)</f>
        <v>18.278393017318706</v>
      </c>
      <c r="AI1167" s="35" t="s">
        <v>65</v>
      </c>
      <c r="AJ1167" s="35"/>
      <c r="AK1167" s="35">
        <v>6.5</v>
      </c>
      <c r="AL1167" s="35">
        <f t="shared" si="627"/>
        <v>6.5</v>
      </c>
      <c r="AM1167" s="29">
        <f t="shared" si="628"/>
        <v>0.13541666666666666</v>
      </c>
      <c r="AN1167" s="29">
        <f t="shared" si="629"/>
        <v>4.0047514836063955</v>
      </c>
      <c r="AO1167" s="29">
        <f t="shared" si="630"/>
        <v>0.12014254450819187</v>
      </c>
      <c r="AP1167" s="30">
        <f>IF(AI1167="",0,VLOOKUP(AI1167,[1]!Costo_Twist,2,FALSE)*AM1167)</f>
        <v>19.828008102433689</v>
      </c>
      <c r="AQ1167" s="42"/>
      <c r="AR1167" s="42"/>
      <c r="AS1167" s="42"/>
      <c r="AT1167" s="42">
        <f t="shared" si="631"/>
        <v>0</v>
      </c>
      <c r="AU1167" s="43">
        <f t="shared" si="632"/>
        <v>0</v>
      </c>
      <c r="AV1167" s="43">
        <f t="shared" si="633"/>
        <v>0</v>
      </c>
      <c r="AW1167" s="43">
        <f t="shared" si="634"/>
        <v>0</v>
      </c>
      <c r="AX1167" s="44">
        <f>IF(AQ1167="",0,VLOOKUP(AQ1167,[1]!Costo_Twist,2,FALSE)*AU1167)</f>
        <v>0</v>
      </c>
      <c r="AY1167" s="36">
        <f t="shared" si="635"/>
        <v>303.25244452987152</v>
      </c>
      <c r="AZ1167" s="41">
        <f t="shared" si="636"/>
        <v>2.3437499999999996</v>
      </c>
      <c r="BA1167" s="37">
        <f t="shared" si="637"/>
        <v>126.34375</v>
      </c>
      <c r="BB1167" s="37" t="str">
        <f t="shared" si="638"/>
        <v>ok</v>
      </c>
      <c r="BC1167" s="37" t="str">
        <f t="shared" si="639"/>
        <v>ok</v>
      </c>
      <c r="BE1167" s="11" t="b">
        <f t="shared" si="640"/>
        <v>0</v>
      </c>
      <c r="BF1167" s="11" t="b">
        <f t="shared" si="641"/>
        <v>0</v>
      </c>
      <c r="BG1167" s="11" t="b">
        <f t="shared" si="642"/>
        <v>0</v>
      </c>
      <c r="BH1167" s="11" t="b">
        <f t="shared" si="643"/>
        <v>0</v>
      </c>
      <c r="BI1167" s="11" t="b">
        <f t="shared" si="644"/>
        <v>0</v>
      </c>
      <c r="BJ1167" s="11" t="b">
        <f t="shared" si="645"/>
        <v>0</v>
      </c>
      <c r="BK1167" s="11" t="b">
        <f t="shared" si="646"/>
        <v>0</v>
      </c>
      <c r="BL1167" s="11">
        <f t="shared" si="647"/>
        <v>63.151850318408549</v>
      </c>
      <c r="BM1167" s="11">
        <f t="shared" si="648"/>
        <v>4.0047514836063955</v>
      </c>
      <c r="BN1167" s="11" t="b">
        <f t="shared" si="649"/>
        <v>0</v>
      </c>
      <c r="BO1167" s="11">
        <f t="shared" si="650"/>
        <v>2.1564046450188288</v>
      </c>
      <c r="BP1167" s="11" t="b">
        <f t="shared" si="651"/>
        <v>0</v>
      </c>
      <c r="BQ1167" s="11" t="b">
        <f t="shared" si="652"/>
        <v>0</v>
      </c>
      <c r="BR1167" s="11" t="b">
        <f t="shared" si="653"/>
        <v>0</v>
      </c>
    </row>
    <row r="1168" spans="1:70" s="5" customFormat="1" ht="12.75" customHeight="1" x14ac:dyDescent="0.7">
      <c r="A1168" s="24" t="s">
        <v>2393</v>
      </c>
      <c r="B1168" s="25" t="s">
        <v>2394</v>
      </c>
      <c r="C1168" s="24" t="s">
        <v>84</v>
      </c>
      <c r="D1168" s="26" t="s">
        <v>41</v>
      </c>
      <c r="E1168" s="24" t="s">
        <v>2610</v>
      </c>
      <c r="F1168" s="24" t="s">
        <v>2610</v>
      </c>
      <c r="G1168" s="62" t="s">
        <v>1211</v>
      </c>
      <c r="H1168" s="16">
        <v>108</v>
      </c>
      <c r="I1168" s="16">
        <v>110</v>
      </c>
      <c r="J1168" s="16">
        <v>108</v>
      </c>
      <c r="K1168" s="26"/>
      <c r="L1168" s="26"/>
      <c r="M1168" s="26"/>
      <c r="N1168" s="26"/>
      <c r="O1168" s="40"/>
      <c r="P1168" s="32" t="s">
        <v>81</v>
      </c>
      <c r="Q1168" s="32">
        <v>120</v>
      </c>
      <c r="R1168" s="60">
        <f t="shared" si="618"/>
        <v>0</v>
      </c>
      <c r="S1168" s="27" t="s">
        <v>64</v>
      </c>
      <c r="T1168" s="27"/>
      <c r="U1168" s="27">
        <v>191.5</v>
      </c>
      <c r="V1168" s="30">
        <f t="shared" si="619"/>
        <v>191.5</v>
      </c>
      <c r="W1168" s="29">
        <f t="shared" si="620"/>
        <v>3.9895833333333335</v>
      </c>
      <c r="X1168" s="29">
        <f t="shared" si="621"/>
        <v>117.98613986317307</v>
      </c>
      <c r="Y1168" s="29">
        <f t="shared" si="622"/>
        <v>3.5395841958951917</v>
      </c>
      <c r="Z1168" s="30">
        <f>IF(S1168="",0,VLOOKUP(S1168,[1]!Costo_Twist,2,FALSE)*W1168)</f>
        <v>495.37041281012506</v>
      </c>
      <c r="AA1168" s="31" t="s">
        <v>66</v>
      </c>
      <c r="AB1168" s="31"/>
      <c r="AC1168" s="31">
        <v>7.5</v>
      </c>
      <c r="AD1168" s="34">
        <f t="shared" si="623"/>
        <v>7.5</v>
      </c>
      <c r="AE1168" s="33">
        <f t="shared" si="624"/>
        <v>0.15625</v>
      </c>
      <c r="AF1168" s="33">
        <f t="shared" si="625"/>
        <v>4.6208670964689187</v>
      </c>
      <c r="AG1168" s="33">
        <f t="shared" si="626"/>
        <v>0.13862601289406756</v>
      </c>
      <c r="AH1168" s="34">
        <f>IF(AA1168="",0,VLOOKUP(AA1168,[1]!Costo_Twist,2,FALSE)*AE1168)</f>
        <v>39.167985037111507</v>
      </c>
      <c r="AI1168" s="35" t="s">
        <v>65</v>
      </c>
      <c r="AJ1168" s="35"/>
      <c r="AK1168" s="35" t="s">
        <v>2400</v>
      </c>
      <c r="AL1168" s="35">
        <f t="shared" si="627"/>
        <v>14</v>
      </c>
      <c r="AM1168" s="29">
        <f t="shared" si="628"/>
        <v>0.29166666666666669</v>
      </c>
      <c r="AN1168" s="29">
        <f t="shared" si="629"/>
        <v>8.6256185800753151</v>
      </c>
      <c r="AO1168" s="29">
        <f t="shared" si="630"/>
        <v>0.25876855740225946</v>
      </c>
      <c r="AP1168" s="30">
        <f>IF(AI1168="",0,VLOOKUP(AI1168,[1]!Costo_Twist,2,FALSE)*AM1168)</f>
        <v>42.706478989857182</v>
      </c>
      <c r="AQ1168" s="42"/>
      <c r="AR1168" s="42"/>
      <c r="AS1168" s="42"/>
      <c r="AT1168" s="42">
        <f t="shared" si="631"/>
        <v>0</v>
      </c>
      <c r="AU1168" s="43">
        <f t="shared" si="632"/>
        <v>0</v>
      </c>
      <c r="AV1168" s="43">
        <f t="shared" si="633"/>
        <v>0</v>
      </c>
      <c r="AW1168" s="43">
        <f t="shared" si="634"/>
        <v>0</v>
      </c>
      <c r="AX1168" s="44">
        <f>IF(AQ1168="",0,VLOOKUP(AQ1168,[1]!Costo_Twist,2,FALSE)*AU1168)</f>
        <v>0</v>
      </c>
      <c r="AY1168" s="36">
        <f t="shared" si="635"/>
        <v>577.24487683709367</v>
      </c>
      <c r="AZ1168" s="41">
        <f t="shared" si="636"/>
        <v>4.4375000000000009</v>
      </c>
      <c r="BA1168" s="37">
        <f t="shared" si="637"/>
        <v>124.4375</v>
      </c>
      <c r="BB1168" s="37" t="str">
        <f t="shared" si="638"/>
        <v>ok</v>
      </c>
      <c r="BC1168" s="37" t="str">
        <f t="shared" si="639"/>
        <v>ok</v>
      </c>
      <c r="BE1168" s="11" t="b">
        <f t="shared" si="640"/>
        <v>0</v>
      </c>
      <c r="BF1168" s="11" t="b">
        <f t="shared" si="641"/>
        <v>0</v>
      </c>
      <c r="BG1168" s="11" t="b">
        <f t="shared" si="642"/>
        <v>0</v>
      </c>
      <c r="BH1168" s="11" t="b">
        <f t="shared" si="643"/>
        <v>0</v>
      </c>
      <c r="BI1168" s="11" t="b">
        <f t="shared" si="644"/>
        <v>0</v>
      </c>
      <c r="BJ1168" s="11" t="b">
        <f t="shared" si="645"/>
        <v>0</v>
      </c>
      <c r="BK1168" s="11" t="b">
        <f t="shared" si="646"/>
        <v>0</v>
      </c>
      <c r="BL1168" s="11">
        <f t="shared" si="647"/>
        <v>117.98613986317307</v>
      </c>
      <c r="BM1168" s="11">
        <f t="shared" si="648"/>
        <v>8.6256185800753151</v>
      </c>
      <c r="BN1168" s="11" t="b">
        <f t="shared" si="649"/>
        <v>0</v>
      </c>
      <c r="BO1168" s="11">
        <f t="shared" si="650"/>
        <v>4.6208670964689187</v>
      </c>
      <c r="BP1168" s="11" t="b">
        <f t="shared" si="651"/>
        <v>0</v>
      </c>
      <c r="BQ1168" s="11" t="b">
        <f t="shared" si="652"/>
        <v>0</v>
      </c>
      <c r="BR1168" s="11" t="b">
        <f t="shared" si="653"/>
        <v>0</v>
      </c>
    </row>
    <row r="1169" spans="1:70" s="5" customFormat="1" ht="12.75" customHeight="1" x14ac:dyDescent="0.7">
      <c r="A1169" s="24" t="s">
        <v>2393</v>
      </c>
      <c r="B1169" s="25" t="s">
        <v>2394</v>
      </c>
      <c r="C1169" s="24" t="s">
        <v>84</v>
      </c>
      <c r="D1169" s="26" t="s">
        <v>41</v>
      </c>
      <c r="E1169" s="24" t="s">
        <v>2610</v>
      </c>
      <c r="F1169" s="24" t="s">
        <v>2610</v>
      </c>
      <c r="G1169" s="62" t="s">
        <v>1212</v>
      </c>
      <c r="H1169" s="16">
        <v>227</v>
      </c>
      <c r="I1169" s="16">
        <v>229</v>
      </c>
      <c r="J1169" s="16">
        <v>222</v>
      </c>
      <c r="K1169" s="26"/>
      <c r="L1169" s="26"/>
      <c r="M1169" s="26"/>
      <c r="N1169" s="26"/>
      <c r="O1169" s="40"/>
      <c r="P1169" s="32" t="s">
        <v>79</v>
      </c>
      <c r="Q1169" s="32">
        <v>128</v>
      </c>
      <c r="R1169" s="60">
        <f t="shared" si="618"/>
        <v>0</v>
      </c>
      <c r="S1169" s="27" t="s">
        <v>64</v>
      </c>
      <c r="T1169" s="27"/>
      <c r="U1169" s="27">
        <v>5.5</v>
      </c>
      <c r="V1169" s="30">
        <f t="shared" si="619"/>
        <v>5.5</v>
      </c>
      <c r="W1169" s="29">
        <f t="shared" si="620"/>
        <v>0.11458333333333333</v>
      </c>
      <c r="X1169" s="29">
        <f t="shared" si="621"/>
        <v>3.3886358707438737</v>
      </c>
      <c r="Y1169" s="29">
        <f t="shared" si="622"/>
        <v>0.10165907612231621</v>
      </c>
      <c r="Z1169" s="30">
        <f>IF(S1169="",0,VLOOKUP(S1169,[1]!Costo_Twist,2,FALSE)*W1169)</f>
        <v>14.227348670786881</v>
      </c>
      <c r="AA1169" s="31" t="s">
        <v>67</v>
      </c>
      <c r="AB1169" s="31"/>
      <c r="AC1169" s="31">
        <v>1.5</v>
      </c>
      <c r="AD1169" s="34">
        <f t="shared" si="623"/>
        <v>1.5</v>
      </c>
      <c r="AE1169" s="33">
        <f t="shared" si="624"/>
        <v>3.125E-2</v>
      </c>
      <c r="AF1169" s="33">
        <f t="shared" si="625"/>
        <v>0.92417341929378372</v>
      </c>
      <c r="AG1169" s="33">
        <f t="shared" si="626"/>
        <v>2.7725202578813512E-2</v>
      </c>
      <c r="AH1169" s="34">
        <f>IF(AA1169="",0,VLOOKUP(AA1169,[1]!Costo_Twist,2,FALSE)*AE1169)</f>
        <v>6.3327616287665967</v>
      </c>
      <c r="AI1169" s="35" t="s">
        <v>65</v>
      </c>
      <c r="AJ1169" s="35"/>
      <c r="AK1169" s="35" t="s">
        <v>2397</v>
      </c>
      <c r="AL1169" s="35">
        <f t="shared" si="627"/>
        <v>2</v>
      </c>
      <c r="AM1169" s="29">
        <f t="shared" si="628"/>
        <v>4.1666666666666664E-2</v>
      </c>
      <c r="AN1169" s="29">
        <f t="shared" si="629"/>
        <v>1.232231225725045</v>
      </c>
      <c r="AO1169" s="29">
        <f t="shared" si="630"/>
        <v>3.6966936771751349E-2</v>
      </c>
      <c r="AP1169" s="30">
        <f>IF(AI1169="",0,VLOOKUP(AI1169,[1]!Costo_Twist,2,FALSE)*AM1169)</f>
        <v>6.1009255699795961</v>
      </c>
      <c r="AQ1169" s="42"/>
      <c r="AR1169" s="42"/>
      <c r="AS1169" s="42"/>
      <c r="AT1169" s="42">
        <f t="shared" si="631"/>
        <v>0</v>
      </c>
      <c r="AU1169" s="43">
        <f t="shared" si="632"/>
        <v>0</v>
      </c>
      <c r="AV1169" s="43">
        <f t="shared" si="633"/>
        <v>0</v>
      </c>
      <c r="AW1169" s="43">
        <f t="shared" si="634"/>
        <v>0</v>
      </c>
      <c r="AX1169" s="44">
        <f>IF(AQ1169="",0,VLOOKUP(AQ1169,[1]!Costo_Twist,2,FALSE)*AU1169)</f>
        <v>0</v>
      </c>
      <c r="AY1169" s="36">
        <f t="shared" si="635"/>
        <v>26.661035869533073</v>
      </c>
      <c r="AZ1169" s="41">
        <f t="shared" si="636"/>
        <v>0.18749999999999997</v>
      </c>
      <c r="BA1169" s="37">
        <f t="shared" si="637"/>
        <v>128.1875</v>
      </c>
      <c r="BB1169" s="37" t="str">
        <f t="shared" si="638"/>
        <v>ok</v>
      </c>
      <c r="BC1169" s="37" t="str">
        <f t="shared" si="639"/>
        <v>ok</v>
      </c>
      <c r="BE1169" s="11" t="b">
        <f t="shared" si="640"/>
        <v>0</v>
      </c>
      <c r="BF1169" s="11" t="b">
        <f t="shared" si="641"/>
        <v>0</v>
      </c>
      <c r="BG1169" s="11" t="b">
        <f t="shared" si="642"/>
        <v>0</v>
      </c>
      <c r="BH1169" s="11" t="b">
        <f t="shared" si="643"/>
        <v>0</v>
      </c>
      <c r="BI1169" s="11" t="b">
        <f t="shared" si="644"/>
        <v>0</v>
      </c>
      <c r="BJ1169" s="11" t="b">
        <f t="shared" si="645"/>
        <v>0</v>
      </c>
      <c r="BK1169" s="11" t="b">
        <f t="shared" si="646"/>
        <v>0</v>
      </c>
      <c r="BL1169" s="11">
        <f t="shared" si="647"/>
        <v>3.3886358707438737</v>
      </c>
      <c r="BM1169" s="11">
        <f t="shared" si="648"/>
        <v>1.232231225725045</v>
      </c>
      <c r="BN1169" s="11" t="b">
        <f t="shared" si="649"/>
        <v>0</v>
      </c>
      <c r="BO1169" s="11" t="b">
        <f t="shared" si="650"/>
        <v>0</v>
      </c>
      <c r="BP1169" s="11" t="b">
        <f t="shared" si="651"/>
        <v>0</v>
      </c>
      <c r="BQ1169" s="11" t="b">
        <f t="shared" si="652"/>
        <v>0</v>
      </c>
      <c r="BR1169" s="11">
        <f t="shared" si="653"/>
        <v>0.92417341929378372</v>
      </c>
    </row>
    <row r="1170" spans="1:70" s="5" customFormat="1" ht="12.75" customHeight="1" x14ac:dyDescent="0.7">
      <c r="A1170" s="24" t="s">
        <v>2393</v>
      </c>
      <c r="B1170" s="25" t="s">
        <v>2394</v>
      </c>
      <c r="C1170" s="24" t="s">
        <v>84</v>
      </c>
      <c r="D1170" s="26" t="s">
        <v>41</v>
      </c>
      <c r="E1170" s="24" t="s">
        <v>2610</v>
      </c>
      <c r="F1170" s="24" t="s">
        <v>2610</v>
      </c>
      <c r="G1170" s="62" t="s">
        <v>1213</v>
      </c>
      <c r="H1170" s="16">
        <v>215</v>
      </c>
      <c r="I1170" s="16">
        <v>217</v>
      </c>
      <c r="J1170" s="16">
        <v>211</v>
      </c>
      <c r="K1170" s="26"/>
      <c r="L1170" s="26"/>
      <c r="M1170" s="26"/>
      <c r="N1170" s="26"/>
      <c r="O1170" s="40"/>
      <c r="P1170" s="32" t="s">
        <v>79</v>
      </c>
      <c r="Q1170" s="32">
        <v>128</v>
      </c>
      <c r="R1170" s="60">
        <f t="shared" si="618"/>
        <v>0</v>
      </c>
      <c r="S1170" s="27" t="s">
        <v>64</v>
      </c>
      <c r="T1170" s="27"/>
      <c r="U1170" s="27">
        <v>6.5</v>
      </c>
      <c r="V1170" s="30">
        <f t="shared" si="619"/>
        <v>6.5</v>
      </c>
      <c r="W1170" s="29">
        <f t="shared" si="620"/>
        <v>0.13541666666666666</v>
      </c>
      <c r="X1170" s="29">
        <f t="shared" si="621"/>
        <v>4.0047514836063955</v>
      </c>
      <c r="Y1170" s="29">
        <f t="shared" si="622"/>
        <v>0.12014254450819187</v>
      </c>
      <c r="Z1170" s="30">
        <f>IF(S1170="",0,VLOOKUP(S1170,[1]!Costo_Twist,2,FALSE)*W1170)</f>
        <v>16.814139338202679</v>
      </c>
      <c r="AA1170" s="31" t="s">
        <v>68</v>
      </c>
      <c r="AB1170" s="31"/>
      <c r="AC1170" s="31">
        <v>17.5</v>
      </c>
      <c r="AD1170" s="34">
        <f t="shared" si="623"/>
        <v>17.5</v>
      </c>
      <c r="AE1170" s="33">
        <f t="shared" si="624"/>
        <v>0.36458333333333331</v>
      </c>
      <c r="AF1170" s="33">
        <f t="shared" si="625"/>
        <v>10.782023225094143</v>
      </c>
      <c r="AG1170" s="33">
        <f t="shared" si="626"/>
        <v>0.32346069675282429</v>
      </c>
      <c r="AH1170" s="34">
        <f>IF(AA1170="",0,VLOOKUP(AA1170,[1]!Costo_Twist,2,FALSE)*AE1170)</f>
        <v>24.738235699993098</v>
      </c>
      <c r="AI1170" s="35" t="s">
        <v>67</v>
      </c>
      <c r="AJ1170" s="35"/>
      <c r="AK1170" s="35">
        <v>5.5</v>
      </c>
      <c r="AL1170" s="35">
        <f t="shared" si="627"/>
        <v>5.5</v>
      </c>
      <c r="AM1170" s="29">
        <f t="shared" si="628"/>
        <v>0.11458333333333333</v>
      </c>
      <c r="AN1170" s="29">
        <f t="shared" si="629"/>
        <v>3.3886358707438737</v>
      </c>
      <c r="AO1170" s="29">
        <f t="shared" si="630"/>
        <v>0.10165907612231621</v>
      </c>
      <c r="AP1170" s="30">
        <f>IF(AI1170="",0,VLOOKUP(AI1170,[1]!Costo_Twist,2,FALSE)*AM1170)</f>
        <v>23.220125972144185</v>
      </c>
      <c r="AQ1170" s="42"/>
      <c r="AR1170" s="42"/>
      <c r="AS1170" s="42"/>
      <c r="AT1170" s="42">
        <f t="shared" si="631"/>
        <v>0</v>
      </c>
      <c r="AU1170" s="43">
        <f t="shared" si="632"/>
        <v>0</v>
      </c>
      <c r="AV1170" s="43">
        <f t="shared" si="633"/>
        <v>0</v>
      </c>
      <c r="AW1170" s="43">
        <f t="shared" si="634"/>
        <v>0</v>
      </c>
      <c r="AX1170" s="44">
        <f>IF(AQ1170="",0,VLOOKUP(AQ1170,[1]!Costo_Twist,2,FALSE)*AU1170)</f>
        <v>0</v>
      </c>
      <c r="AY1170" s="36">
        <f t="shared" si="635"/>
        <v>64.772501010339965</v>
      </c>
      <c r="AZ1170" s="41">
        <f t="shared" si="636"/>
        <v>0.61458333333333337</v>
      </c>
      <c r="BA1170" s="37">
        <f t="shared" si="637"/>
        <v>128.61458333333334</v>
      </c>
      <c r="BB1170" s="37" t="str">
        <f t="shared" si="638"/>
        <v>ok</v>
      </c>
      <c r="BC1170" s="37" t="str">
        <f t="shared" si="639"/>
        <v>ok</v>
      </c>
      <c r="BE1170" s="11" t="b">
        <f t="shared" si="640"/>
        <v>0</v>
      </c>
      <c r="BF1170" s="11" t="b">
        <f t="shared" si="641"/>
        <v>0</v>
      </c>
      <c r="BG1170" s="11" t="b">
        <f t="shared" si="642"/>
        <v>0</v>
      </c>
      <c r="BH1170" s="11" t="b">
        <f t="shared" si="643"/>
        <v>0</v>
      </c>
      <c r="BI1170" s="11" t="b">
        <f t="shared" si="644"/>
        <v>0</v>
      </c>
      <c r="BJ1170" s="11">
        <f t="shared" si="645"/>
        <v>10.782023225094143</v>
      </c>
      <c r="BK1170" s="11" t="b">
        <f t="shared" si="646"/>
        <v>0</v>
      </c>
      <c r="BL1170" s="11">
        <f t="shared" si="647"/>
        <v>4.0047514836063955</v>
      </c>
      <c r="BM1170" s="11" t="b">
        <f t="shared" si="648"/>
        <v>0</v>
      </c>
      <c r="BN1170" s="11" t="b">
        <f t="shared" si="649"/>
        <v>0</v>
      </c>
      <c r="BO1170" s="11" t="b">
        <f t="shared" si="650"/>
        <v>0</v>
      </c>
      <c r="BP1170" s="11" t="b">
        <f t="shared" si="651"/>
        <v>0</v>
      </c>
      <c r="BQ1170" s="11" t="b">
        <f t="shared" si="652"/>
        <v>0</v>
      </c>
      <c r="BR1170" s="11">
        <f t="shared" si="653"/>
        <v>3.3886358707438737</v>
      </c>
    </row>
    <row r="1171" spans="1:70" s="5" customFormat="1" ht="12.75" customHeight="1" x14ac:dyDescent="0.7">
      <c r="A1171" s="24" t="s">
        <v>2393</v>
      </c>
      <c r="B1171" s="25" t="s">
        <v>2394</v>
      </c>
      <c r="C1171" s="24" t="s">
        <v>84</v>
      </c>
      <c r="D1171" s="26" t="s">
        <v>41</v>
      </c>
      <c r="E1171" s="24" t="s">
        <v>2610</v>
      </c>
      <c r="F1171" s="24" t="s">
        <v>2610</v>
      </c>
      <c r="G1171" s="62" t="s">
        <v>1214</v>
      </c>
      <c r="H1171" s="16">
        <v>203</v>
      </c>
      <c r="I1171" s="16">
        <v>205</v>
      </c>
      <c r="J1171" s="16">
        <v>199</v>
      </c>
      <c r="K1171" s="26"/>
      <c r="L1171" s="26"/>
      <c r="M1171" s="26"/>
      <c r="N1171" s="26"/>
      <c r="O1171" s="40"/>
      <c r="P1171" s="32" t="s">
        <v>79</v>
      </c>
      <c r="Q1171" s="32">
        <v>128</v>
      </c>
      <c r="R1171" s="60">
        <f t="shared" si="618"/>
        <v>0</v>
      </c>
      <c r="S1171" s="27" t="s">
        <v>64</v>
      </c>
      <c r="T1171" s="27"/>
      <c r="U1171" s="28">
        <v>14.5</v>
      </c>
      <c r="V1171" s="30">
        <f t="shared" si="619"/>
        <v>14.5</v>
      </c>
      <c r="W1171" s="29">
        <f t="shared" si="620"/>
        <v>0.30208333333333331</v>
      </c>
      <c r="X1171" s="29">
        <f t="shared" si="621"/>
        <v>8.9336763865065763</v>
      </c>
      <c r="Y1171" s="29">
        <f t="shared" si="622"/>
        <v>0.26801029159519729</v>
      </c>
      <c r="Z1171" s="30">
        <f>IF(S1171="",0,VLOOKUP(S1171,[1]!Costo_Twist,2,FALSE)*W1171)</f>
        <v>37.508464677529048</v>
      </c>
      <c r="AA1171" s="31" t="s">
        <v>68</v>
      </c>
      <c r="AB1171" s="31"/>
      <c r="AC1171" s="31" t="s">
        <v>2411</v>
      </c>
      <c r="AD1171" s="34">
        <f t="shared" si="623"/>
        <v>27</v>
      </c>
      <c r="AE1171" s="33">
        <f t="shared" si="624"/>
        <v>0.5625</v>
      </c>
      <c r="AF1171" s="33">
        <f t="shared" si="625"/>
        <v>16.635121547288108</v>
      </c>
      <c r="AG1171" s="33">
        <f t="shared" si="626"/>
        <v>0.49905364641864325</v>
      </c>
      <c r="AH1171" s="34">
        <f>IF(AA1171="",0,VLOOKUP(AA1171,[1]!Costo_Twist,2,FALSE)*AE1171)</f>
        <v>38.167563651417922</v>
      </c>
      <c r="AI1171" s="35" t="s">
        <v>67</v>
      </c>
      <c r="AJ1171" s="35"/>
      <c r="AK1171" s="35" t="s">
        <v>2424</v>
      </c>
      <c r="AL1171" s="35">
        <f t="shared" si="627"/>
        <v>9</v>
      </c>
      <c r="AM1171" s="29">
        <f t="shared" si="628"/>
        <v>0.1875</v>
      </c>
      <c r="AN1171" s="29">
        <f t="shared" si="629"/>
        <v>5.5450405157627021</v>
      </c>
      <c r="AO1171" s="29">
        <f t="shared" si="630"/>
        <v>0.16635121547288106</v>
      </c>
      <c r="AP1171" s="30">
        <f>IF(AI1171="",0,VLOOKUP(AI1171,[1]!Costo_Twist,2,FALSE)*AM1171)</f>
        <v>37.996569772599578</v>
      </c>
      <c r="AQ1171" s="42"/>
      <c r="AR1171" s="42"/>
      <c r="AS1171" s="42"/>
      <c r="AT1171" s="42">
        <f t="shared" si="631"/>
        <v>0</v>
      </c>
      <c r="AU1171" s="43">
        <f t="shared" si="632"/>
        <v>0</v>
      </c>
      <c r="AV1171" s="43">
        <f t="shared" si="633"/>
        <v>0</v>
      </c>
      <c r="AW1171" s="43">
        <f t="shared" si="634"/>
        <v>0</v>
      </c>
      <c r="AX1171" s="44">
        <f>IF(AQ1171="",0,VLOOKUP(AQ1171,[1]!Costo_Twist,2,FALSE)*AU1171)</f>
        <v>0</v>
      </c>
      <c r="AY1171" s="36">
        <f t="shared" si="635"/>
        <v>113.67259810154655</v>
      </c>
      <c r="AZ1171" s="41">
        <f t="shared" si="636"/>
        <v>1.0520833333333333</v>
      </c>
      <c r="BA1171" s="37">
        <f t="shared" si="637"/>
        <v>129.05208333333334</v>
      </c>
      <c r="BB1171" s="37" t="str">
        <f t="shared" si="638"/>
        <v>ok</v>
      </c>
      <c r="BC1171" s="37" t="str">
        <f t="shared" si="639"/>
        <v>ok</v>
      </c>
      <c r="BE1171" s="11" t="b">
        <f t="shared" si="640"/>
        <v>0</v>
      </c>
      <c r="BF1171" s="11" t="b">
        <f t="shared" si="641"/>
        <v>0</v>
      </c>
      <c r="BG1171" s="11" t="b">
        <f t="shared" si="642"/>
        <v>0</v>
      </c>
      <c r="BH1171" s="11" t="b">
        <f t="shared" si="643"/>
        <v>0</v>
      </c>
      <c r="BI1171" s="11" t="b">
        <f t="shared" si="644"/>
        <v>0</v>
      </c>
      <c r="BJ1171" s="11">
        <f t="shared" si="645"/>
        <v>16.635121547288108</v>
      </c>
      <c r="BK1171" s="11" t="b">
        <f t="shared" si="646"/>
        <v>0</v>
      </c>
      <c r="BL1171" s="11">
        <f t="shared" si="647"/>
        <v>8.9336763865065763</v>
      </c>
      <c r="BM1171" s="11" t="b">
        <f t="shared" si="648"/>
        <v>0</v>
      </c>
      <c r="BN1171" s="11" t="b">
        <f t="shared" si="649"/>
        <v>0</v>
      </c>
      <c r="BO1171" s="11" t="b">
        <f t="shared" si="650"/>
        <v>0</v>
      </c>
      <c r="BP1171" s="11" t="b">
        <f t="shared" si="651"/>
        <v>0</v>
      </c>
      <c r="BQ1171" s="11" t="b">
        <f t="shared" si="652"/>
        <v>0</v>
      </c>
      <c r="BR1171" s="11">
        <f t="shared" si="653"/>
        <v>5.5450405157627021</v>
      </c>
    </row>
    <row r="1172" spans="1:70" s="5" customFormat="1" ht="12.75" customHeight="1" x14ac:dyDescent="0.7">
      <c r="A1172" s="24" t="s">
        <v>2393</v>
      </c>
      <c r="B1172" s="25" t="s">
        <v>2394</v>
      </c>
      <c r="C1172" s="24" t="s">
        <v>84</v>
      </c>
      <c r="D1172" s="26" t="s">
        <v>41</v>
      </c>
      <c r="E1172" s="24" t="s">
        <v>2610</v>
      </c>
      <c r="F1172" s="24" t="s">
        <v>2610</v>
      </c>
      <c r="G1172" s="62" t="s">
        <v>1215</v>
      </c>
      <c r="H1172" s="16">
        <v>178</v>
      </c>
      <c r="I1172" s="16">
        <v>180</v>
      </c>
      <c r="J1172" s="16">
        <v>174</v>
      </c>
      <c r="K1172" s="26"/>
      <c r="L1172" s="26"/>
      <c r="M1172" s="26"/>
      <c r="N1172" s="26"/>
      <c r="O1172" s="40"/>
      <c r="P1172" s="32" t="s">
        <v>80</v>
      </c>
      <c r="Q1172" s="32">
        <v>124</v>
      </c>
      <c r="R1172" s="60">
        <f t="shared" si="618"/>
        <v>0</v>
      </c>
      <c r="S1172" s="27" t="s">
        <v>64</v>
      </c>
      <c r="T1172" s="27"/>
      <c r="U1172" s="28" t="s">
        <v>2440</v>
      </c>
      <c r="V1172" s="30">
        <f t="shared" si="619"/>
        <v>43</v>
      </c>
      <c r="W1172" s="29">
        <f t="shared" si="620"/>
        <v>0.89583333333333337</v>
      </c>
      <c r="X1172" s="29">
        <f t="shared" si="621"/>
        <v>26.492971353088468</v>
      </c>
      <c r="Y1172" s="29">
        <f t="shared" si="622"/>
        <v>0.79478914059265404</v>
      </c>
      <c r="Z1172" s="30">
        <f>IF(S1172="",0,VLOOKUP(S1172,[1]!Costo_Twist,2,FALSE)*W1172)</f>
        <v>111.23199869887927</v>
      </c>
      <c r="AA1172" s="31" t="s">
        <v>66</v>
      </c>
      <c r="AB1172" s="31"/>
      <c r="AC1172" s="31" t="s">
        <v>2397</v>
      </c>
      <c r="AD1172" s="34">
        <f t="shared" si="623"/>
        <v>2</v>
      </c>
      <c r="AE1172" s="33">
        <f t="shared" si="624"/>
        <v>4.1666666666666664E-2</v>
      </c>
      <c r="AF1172" s="33">
        <f t="shared" si="625"/>
        <v>1.232231225725045</v>
      </c>
      <c r="AG1172" s="33">
        <f t="shared" si="626"/>
        <v>3.6966936771751349E-2</v>
      </c>
      <c r="AH1172" s="34">
        <f>IF(AA1172="",0,VLOOKUP(AA1172,[1]!Costo_Twist,2,FALSE)*AE1172)</f>
        <v>10.444796009896402</v>
      </c>
      <c r="AI1172" s="35" t="s">
        <v>65</v>
      </c>
      <c r="AJ1172" s="35"/>
      <c r="AK1172" s="35">
        <v>5.5</v>
      </c>
      <c r="AL1172" s="35">
        <f t="shared" si="627"/>
        <v>5.5</v>
      </c>
      <c r="AM1172" s="29">
        <f t="shared" si="628"/>
        <v>0.11458333333333333</v>
      </c>
      <c r="AN1172" s="29">
        <f t="shared" si="629"/>
        <v>3.3886358707438737</v>
      </c>
      <c r="AO1172" s="29">
        <f t="shared" si="630"/>
        <v>0.10165907612231621</v>
      </c>
      <c r="AP1172" s="30">
        <f>IF(AI1172="",0,VLOOKUP(AI1172,[1]!Costo_Twist,2,FALSE)*AM1172)</f>
        <v>16.777545317443892</v>
      </c>
      <c r="AQ1172" s="42"/>
      <c r="AR1172" s="42"/>
      <c r="AS1172" s="42"/>
      <c r="AT1172" s="42">
        <f t="shared" si="631"/>
        <v>0</v>
      </c>
      <c r="AU1172" s="43">
        <f t="shared" si="632"/>
        <v>0</v>
      </c>
      <c r="AV1172" s="43">
        <f t="shared" si="633"/>
        <v>0</v>
      </c>
      <c r="AW1172" s="43">
        <f t="shared" si="634"/>
        <v>0</v>
      </c>
      <c r="AX1172" s="44">
        <f>IF(AQ1172="",0,VLOOKUP(AQ1172,[1]!Costo_Twist,2,FALSE)*AU1172)</f>
        <v>0</v>
      </c>
      <c r="AY1172" s="36">
        <f t="shared" si="635"/>
        <v>138.45434002621957</v>
      </c>
      <c r="AZ1172" s="41">
        <f t="shared" si="636"/>
        <v>1.0520833333333333</v>
      </c>
      <c r="BA1172" s="37">
        <f t="shared" si="637"/>
        <v>125.05208333333333</v>
      </c>
      <c r="BB1172" s="37" t="str">
        <f t="shared" si="638"/>
        <v>ok</v>
      </c>
      <c r="BC1172" s="37" t="str">
        <f t="shared" si="639"/>
        <v>ok</v>
      </c>
      <c r="BE1172" s="11" t="b">
        <f t="shared" si="640"/>
        <v>0</v>
      </c>
      <c r="BF1172" s="11" t="b">
        <f t="shared" si="641"/>
        <v>0</v>
      </c>
      <c r="BG1172" s="11" t="b">
        <f t="shared" si="642"/>
        <v>0</v>
      </c>
      <c r="BH1172" s="11" t="b">
        <f t="shared" si="643"/>
        <v>0</v>
      </c>
      <c r="BI1172" s="11" t="b">
        <f t="shared" si="644"/>
        <v>0</v>
      </c>
      <c r="BJ1172" s="11" t="b">
        <f t="shared" si="645"/>
        <v>0</v>
      </c>
      <c r="BK1172" s="11" t="b">
        <f t="shared" si="646"/>
        <v>0</v>
      </c>
      <c r="BL1172" s="11">
        <f t="shared" si="647"/>
        <v>26.492971353088468</v>
      </c>
      <c r="BM1172" s="11">
        <f t="shared" si="648"/>
        <v>3.3886358707438737</v>
      </c>
      <c r="BN1172" s="11" t="b">
        <f t="shared" si="649"/>
        <v>0</v>
      </c>
      <c r="BO1172" s="11">
        <f t="shared" si="650"/>
        <v>1.232231225725045</v>
      </c>
      <c r="BP1172" s="11" t="b">
        <f t="shared" si="651"/>
        <v>0</v>
      </c>
      <c r="BQ1172" s="11" t="b">
        <f t="shared" si="652"/>
        <v>0</v>
      </c>
      <c r="BR1172" s="11" t="b">
        <f t="shared" si="653"/>
        <v>0</v>
      </c>
    </row>
    <row r="1173" spans="1:70" s="5" customFormat="1" ht="12.75" customHeight="1" x14ac:dyDescent="0.7">
      <c r="A1173" s="24" t="s">
        <v>2393</v>
      </c>
      <c r="B1173" s="25" t="s">
        <v>2394</v>
      </c>
      <c r="C1173" s="24" t="s">
        <v>84</v>
      </c>
      <c r="D1173" s="26" t="s">
        <v>41</v>
      </c>
      <c r="E1173" s="24" t="s">
        <v>2610</v>
      </c>
      <c r="F1173" s="24" t="s">
        <v>2610</v>
      </c>
      <c r="G1173" s="62" t="s">
        <v>1216</v>
      </c>
      <c r="H1173" s="16">
        <v>158</v>
      </c>
      <c r="I1173" s="16">
        <v>159</v>
      </c>
      <c r="J1173" s="16">
        <v>154</v>
      </c>
      <c r="K1173" s="26"/>
      <c r="L1173" s="26"/>
      <c r="M1173" s="26"/>
      <c r="N1173" s="26"/>
      <c r="O1173" s="40"/>
      <c r="P1173" s="32" t="s">
        <v>80</v>
      </c>
      <c r="Q1173" s="32">
        <v>124</v>
      </c>
      <c r="R1173" s="60">
        <f t="shared" si="618"/>
        <v>0</v>
      </c>
      <c r="S1173" s="27" t="s">
        <v>64</v>
      </c>
      <c r="T1173" s="27"/>
      <c r="U1173" s="28">
        <v>83.5</v>
      </c>
      <c r="V1173" s="30">
        <f t="shared" si="619"/>
        <v>83.5</v>
      </c>
      <c r="W1173" s="29">
        <f t="shared" si="620"/>
        <v>1.7395833333333333</v>
      </c>
      <c r="X1173" s="29">
        <f t="shared" si="621"/>
        <v>51.445653674020626</v>
      </c>
      <c r="Y1173" s="29">
        <f t="shared" si="622"/>
        <v>1.5433696102206187</v>
      </c>
      <c r="Z1173" s="30">
        <f>IF(S1173="",0,VLOOKUP(S1173,[1]!Costo_Twist,2,FALSE)*W1173)</f>
        <v>215.997020729219</v>
      </c>
      <c r="AA1173" s="31" t="s">
        <v>66</v>
      </c>
      <c r="AB1173" s="31"/>
      <c r="AC1173" s="31">
        <v>4.5</v>
      </c>
      <c r="AD1173" s="34">
        <f t="shared" si="623"/>
        <v>4.5</v>
      </c>
      <c r="AE1173" s="33">
        <f t="shared" si="624"/>
        <v>9.375E-2</v>
      </c>
      <c r="AF1173" s="33">
        <f t="shared" si="625"/>
        <v>2.772520257881351</v>
      </c>
      <c r="AG1173" s="33">
        <f t="shared" si="626"/>
        <v>8.3175607736440532E-2</v>
      </c>
      <c r="AH1173" s="34">
        <f>IF(AA1173="",0,VLOOKUP(AA1173,[1]!Costo_Twist,2,FALSE)*AE1173)</f>
        <v>23.500791022266906</v>
      </c>
      <c r="AI1173" s="35" t="s">
        <v>65</v>
      </c>
      <c r="AJ1173" s="35"/>
      <c r="AK1173" s="35" t="s">
        <v>2406</v>
      </c>
      <c r="AL1173" s="35">
        <f t="shared" si="627"/>
        <v>10</v>
      </c>
      <c r="AM1173" s="29">
        <f t="shared" si="628"/>
        <v>0.20833333333333334</v>
      </c>
      <c r="AN1173" s="29">
        <f t="shared" si="629"/>
        <v>6.1611561286252252</v>
      </c>
      <c r="AO1173" s="29">
        <f t="shared" si="630"/>
        <v>0.18483468385875676</v>
      </c>
      <c r="AP1173" s="30">
        <f>IF(AI1173="",0,VLOOKUP(AI1173,[1]!Costo_Twist,2,FALSE)*AM1173)</f>
        <v>30.504627849897986</v>
      </c>
      <c r="AQ1173" s="42"/>
      <c r="AR1173" s="42"/>
      <c r="AS1173" s="42"/>
      <c r="AT1173" s="42">
        <f t="shared" si="631"/>
        <v>0</v>
      </c>
      <c r="AU1173" s="43">
        <f t="shared" si="632"/>
        <v>0</v>
      </c>
      <c r="AV1173" s="43">
        <f t="shared" si="633"/>
        <v>0</v>
      </c>
      <c r="AW1173" s="43">
        <f t="shared" si="634"/>
        <v>0</v>
      </c>
      <c r="AX1173" s="44">
        <f>IF(AQ1173="",0,VLOOKUP(AQ1173,[1]!Costo_Twist,2,FALSE)*AU1173)</f>
        <v>0</v>
      </c>
      <c r="AY1173" s="36">
        <f t="shared" si="635"/>
        <v>270.00243960138391</v>
      </c>
      <c r="AZ1173" s="41">
        <f t="shared" si="636"/>
        <v>2.0416666666666665</v>
      </c>
      <c r="BA1173" s="37">
        <f t="shared" si="637"/>
        <v>126.04166666666667</v>
      </c>
      <c r="BB1173" s="37" t="str">
        <f t="shared" si="638"/>
        <v>ok</v>
      </c>
      <c r="BC1173" s="37" t="str">
        <f t="shared" si="639"/>
        <v>ok</v>
      </c>
      <c r="BE1173" s="11" t="b">
        <f t="shared" si="640"/>
        <v>0</v>
      </c>
      <c r="BF1173" s="11" t="b">
        <f t="shared" si="641"/>
        <v>0</v>
      </c>
      <c r="BG1173" s="11" t="b">
        <f t="shared" si="642"/>
        <v>0</v>
      </c>
      <c r="BH1173" s="11" t="b">
        <f t="shared" si="643"/>
        <v>0</v>
      </c>
      <c r="BI1173" s="11" t="b">
        <f t="shared" si="644"/>
        <v>0</v>
      </c>
      <c r="BJ1173" s="11" t="b">
        <f t="shared" si="645"/>
        <v>0</v>
      </c>
      <c r="BK1173" s="11" t="b">
        <f t="shared" si="646"/>
        <v>0</v>
      </c>
      <c r="BL1173" s="11">
        <f t="shared" si="647"/>
        <v>51.445653674020626</v>
      </c>
      <c r="BM1173" s="11">
        <f t="shared" si="648"/>
        <v>6.1611561286252252</v>
      </c>
      <c r="BN1173" s="11" t="b">
        <f t="shared" si="649"/>
        <v>0</v>
      </c>
      <c r="BO1173" s="11">
        <f t="shared" si="650"/>
        <v>2.772520257881351</v>
      </c>
      <c r="BP1173" s="11" t="b">
        <f t="shared" si="651"/>
        <v>0</v>
      </c>
      <c r="BQ1173" s="11" t="b">
        <f t="shared" si="652"/>
        <v>0</v>
      </c>
      <c r="BR1173" s="11" t="b">
        <f t="shared" si="653"/>
        <v>0</v>
      </c>
    </row>
    <row r="1174" spans="1:70" s="5" customFormat="1" ht="12.75" customHeight="1" x14ac:dyDescent="0.7">
      <c r="A1174" s="24" t="s">
        <v>2393</v>
      </c>
      <c r="B1174" s="25" t="s">
        <v>2394</v>
      </c>
      <c r="C1174" s="24" t="s">
        <v>84</v>
      </c>
      <c r="D1174" s="26" t="s">
        <v>41</v>
      </c>
      <c r="E1174" s="24" t="s">
        <v>2610</v>
      </c>
      <c r="F1174" s="24" t="s">
        <v>2610</v>
      </c>
      <c r="G1174" s="62" t="s">
        <v>1217</v>
      </c>
      <c r="H1174" s="16">
        <v>114</v>
      </c>
      <c r="I1174" s="16">
        <v>113</v>
      </c>
      <c r="J1174" s="16">
        <v>109</v>
      </c>
      <c r="K1174" s="26"/>
      <c r="L1174" s="26"/>
      <c r="M1174" s="26"/>
      <c r="N1174" s="26"/>
      <c r="O1174" s="40"/>
      <c r="P1174" s="32" t="s">
        <v>81</v>
      </c>
      <c r="Q1174" s="32">
        <v>120</v>
      </c>
      <c r="R1174" s="60">
        <f t="shared" si="618"/>
        <v>0</v>
      </c>
      <c r="S1174" s="27" t="s">
        <v>64</v>
      </c>
      <c r="T1174" s="27"/>
      <c r="U1174" s="28">
        <v>168</v>
      </c>
      <c r="V1174" s="30">
        <f t="shared" si="619"/>
        <v>168</v>
      </c>
      <c r="W1174" s="29">
        <f t="shared" si="620"/>
        <v>3.5</v>
      </c>
      <c r="X1174" s="29">
        <f t="shared" si="621"/>
        <v>103.50742296090378</v>
      </c>
      <c r="Y1174" s="29">
        <f t="shared" si="622"/>
        <v>3.1052226888271135</v>
      </c>
      <c r="Z1174" s="30">
        <f>IF(S1174="",0,VLOOKUP(S1174,[1]!Costo_Twist,2,FALSE)*W1174)</f>
        <v>434.58083212585382</v>
      </c>
      <c r="AA1174" s="31" t="s">
        <v>66</v>
      </c>
      <c r="AB1174" s="31"/>
      <c r="AC1174" s="31" t="s">
        <v>2428</v>
      </c>
      <c r="AD1174" s="34">
        <f t="shared" si="623"/>
        <v>11</v>
      </c>
      <c r="AE1174" s="33">
        <f t="shared" si="624"/>
        <v>0.22916666666666666</v>
      </c>
      <c r="AF1174" s="33">
        <f t="shared" si="625"/>
        <v>6.7772717414877475</v>
      </c>
      <c r="AG1174" s="33">
        <f t="shared" si="626"/>
        <v>0.20331815224463243</v>
      </c>
      <c r="AH1174" s="34">
        <f>IF(AA1174="",0,VLOOKUP(AA1174,[1]!Costo_Twist,2,FALSE)*AE1174)</f>
        <v>57.446378054430213</v>
      </c>
      <c r="AI1174" s="35" t="s">
        <v>65</v>
      </c>
      <c r="AJ1174" s="35"/>
      <c r="AK1174" s="35" t="s">
        <v>2425</v>
      </c>
      <c r="AL1174" s="35">
        <f t="shared" si="627"/>
        <v>21</v>
      </c>
      <c r="AM1174" s="29">
        <f t="shared" si="628"/>
        <v>0.4375</v>
      </c>
      <c r="AN1174" s="29">
        <f t="shared" si="629"/>
        <v>12.938427870112973</v>
      </c>
      <c r="AO1174" s="29">
        <f t="shared" si="630"/>
        <v>0.38815283610338919</v>
      </c>
      <c r="AP1174" s="30">
        <f>IF(AI1174="",0,VLOOKUP(AI1174,[1]!Costo_Twist,2,FALSE)*AM1174)</f>
        <v>64.059718484785762</v>
      </c>
      <c r="AQ1174" s="42"/>
      <c r="AR1174" s="42"/>
      <c r="AS1174" s="42"/>
      <c r="AT1174" s="42">
        <f t="shared" si="631"/>
        <v>0</v>
      </c>
      <c r="AU1174" s="43">
        <f t="shared" si="632"/>
        <v>0</v>
      </c>
      <c r="AV1174" s="43">
        <f t="shared" si="633"/>
        <v>0</v>
      </c>
      <c r="AW1174" s="43">
        <f t="shared" si="634"/>
        <v>0</v>
      </c>
      <c r="AX1174" s="44">
        <f>IF(AQ1174="",0,VLOOKUP(AQ1174,[1]!Costo_Twist,2,FALSE)*AU1174)</f>
        <v>0</v>
      </c>
      <c r="AY1174" s="36">
        <f t="shared" si="635"/>
        <v>556.08692866506976</v>
      </c>
      <c r="AZ1174" s="41">
        <f t="shared" si="636"/>
        <v>4.1666666666666661</v>
      </c>
      <c r="BA1174" s="37">
        <f t="shared" si="637"/>
        <v>124.16666666666667</v>
      </c>
      <c r="BB1174" s="37" t="str">
        <f t="shared" si="638"/>
        <v>ok</v>
      </c>
      <c r="BC1174" s="37" t="str">
        <f t="shared" si="639"/>
        <v>ok</v>
      </c>
      <c r="BE1174" s="11" t="b">
        <f t="shared" si="640"/>
        <v>0</v>
      </c>
      <c r="BF1174" s="11" t="b">
        <f t="shared" si="641"/>
        <v>0</v>
      </c>
      <c r="BG1174" s="11" t="b">
        <f t="shared" si="642"/>
        <v>0</v>
      </c>
      <c r="BH1174" s="11" t="b">
        <f t="shared" si="643"/>
        <v>0</v>
      </c>
      <c r="BI1174" s="11" t="b">
        <f t="shared" si="644"/>
        <v>0</v>
      </c>
      <c r="BJ1174" s="11" t="b">
        <f t="shared" si="645"/>
        <v>0</v>
      </c>
      <c r="BK1174" s="11" t="b">
        <f t="shared" si="646"/>
        <v>0</v>
      </c>
      <c r="BL1174" s="11">
        <f t="shared" si="647"/>
        <v>103.50742296090378</v>
      </c>
      <c r="BM1174" s="11">
        <f t="shared" si="648"/>
        <v>12.938427870112973</v>
      </c>
      <c r="BN1174" s="11" t="b">
        <f t="shared" si="649"/>
        <v>0</v>
      </c>
      <c r="BO1174" s="11">
        <f t="shared" si="650"/>
        <v>6.7772717414877475</v>
      </c>
      <c r="BP1174" s="11" t="b">
        <f t="shared" si="651"/>
        <v>0</v>
      </c>
      <c r="BQ1174" s="11" t="b">
        <f t="shared" si="652"/>
        <v>0</v>
      </c>
      <c r="BR1174" s="11" t="b">
        <f t="shared" si="653"/>
        <v>0</v>
      </c>
    </row>
    <row r="1175" spans="1:70" s="5" customFormat="1" ht="12.75" customHeight="1" x14ac:dyDescent="0.7">
      <c r="A1175" s="24" t="s">
        <v>2393</v>
      </c>
      <c r="B1175" s="25" t="s">
        <v>2394</v>
      </c>
      <c r="C1175" s="24" t="s">
        <v>84</v>
      </c>
      <c r="D1175" s="26" t="s">
        <v>41</v>
      </c>
      <c r="E1175" s="24" t="s">
        <v>2610</v>
      </c>
      <c r="F1175" s="24" t="s">
        <v>2610</v>
      </c>
      <c r="G1175" s="62" t="s">
        <v>1218</v>
      </c>
      <c r="H1175" s="16">
        <v>227</v>
      </c>
      <c r="I1175" s="16">
        <v>229</v>
      </c>
      <c r="J1175" s="16">
        <v>222</v>
      </c>
      <c r="K1175" s="26"/>
      <c r="L1175" s="26"/>
      <c r="M1175" s="26"/>
      <c r="N1175" s="26"/>
      <c r="O1175" s="40"/>
      <c r="P1175" s="32" t="s">
        <v>79</v>
      </c>
      <c r="Q1175" s="32">
        <v>128</v>
      </c>
      <c r="R1175" s="60">
        <f t="shared" si="618"/>
        <v>0</v>
      </c>
      <c r="S1175" s="27" t="s">
        <v>64</v>
      </c>
      <c r="T1175" s="27"/>
      <c r="U1175" s="27">
        <v>2.5</v>
      </c>
      <c r="V1175" s="30">
        <f t="shared" si="619"/>
        <v>2.5</v>
      </c>
      <c r="W1175" s="29">
        <f t="shared" si="620"/>
        <v>5.2083333333333336E-2</v>
      </c>
      <c r="X1175" s="29">
        <f t="shared" si="621"/>
        <v>1.5402890321563063</v>
      </c>
      <c r="Y1175" s="29">
        <f t="shared" si="622"/>
        <v>4.620867096468919E-2</v>
      </c>
      <c r="Z1175" s="30">
        <f>IF(S1175="",0,VLOOKUP(S1175,[1]!Costo_Twist,2,FALSE)*W1175)</f>
        <v>6.466976668539492</v>
      </c>
      <c r="AA1175" s="31" t="s">
        <v>68</v>
      </c>
      <c r="AB1175" s="31"/>
      <c r="AC1175" s="31">
        <v>9.5</v>
      </c>
      <c r="AD1175" s="34">
        <f t="shared" si="623"/>
        <v>9.5</v>
      </c>
      <c r="AE1175" s="33">
        <f t="shared" si="624"/>
        <v>0.19791666666666666</v>
      </c>
      <c r="AF1175" s="33">
        <f t="shared" si="625"/>
        <v>5.8530983221939632</v>
      </c>
      <c r="AG1175" s="33">
        <f t="shared" si="626"/>
        <v>0.1755929496658189</v>
      </c>
      <c r="AH1175" s="34">
        <f>IF(AA1175="",0,VLOOKUP(AA1175,[1]!Costo_Twist,2,FALSE)*AE1175)</f>
        <v>13.429327951424824</v>
      </c>
      <c r="AI1175" s="35" t="s">
        <v>67</v>
      </c>
      <c r="AJ1175" s="35"/>
      <c r="AK1175" s="35" t="s">
        <v>2396</v>
      </c>
      <c r="AL1175" s="35">
        <f t="shared" si="627"/>
        <v>3</v>
      </c>
      <c r="AM1175" s="29">
        <f t="shared" si="628"/>
        <v>6.25E-2</v>
      </c>
      <c r="AN1175" s="29">
        <f t="shared" si="629"/>
        <v>1.8483468385875674</v>
      </c>
      <c r="AO1175" s="29">
        <f t="shared" si="630"/>
        <v>5.5450405157627024E-2</v>
      </c>
      <c r="AP1175" s="30">
        <f>IF(AI1175="",0,VLOOKUP(AI1175,[1]!Costo_Twist,2,FALSE)*AM1175)</f>
        <v>12.665523257533193</v>
      </c>
      <c r="AQ1175" s="42"/>
      <c r="AR1175" s="42"/>
      <c r="AS1175" s="42"/>
      <c r="AT1175" s="42">
        <f t="shared" si="631"/>
        <v>0</v>
      </c>
      <c r="AU1175" s="43">
        <f t="shared" si="632"/>
        <v>0</v>
      </c>
      <c r="AV1175" s="43">
        <f t="shared" si="633"/>
        <v>0</v>
      </c>
      <c r="AW1175" s="43">
        <f t="shared" si="634"/>
        <v>0</v>
      </c>
      <c r="AX1175" s="44">
        <f>IF(AQ1175="",0,VLOOKUP(AQ1175,[1]!Costo_Twist,2,FALSE)*AU1175)</f>
        <v>0</v>
      </c>
      <c r="AY1175" s="36">
        <f t="shared" si="635"/>
        <v>32.561827877497507</v>
      </c>
      <c r="AZ1175" s="41">
        <f t="shared" si="636"/>
        <v>0.3125</v>
      </c>
      <c r="BA1175" s="37">
        <f t="shared" si="637"/>
        <v>128.3125</v>
      </c>
      <c r="BB1175" s="37" t="str">
        <f t="shared" si="638"/>
        <v>ok</v>
      </c>
      <c r="BC1175" s="37" t="str">
        <f t="shared" si="639"/>
        <v>ok</v>
      </c>
      <c r="BE1175" s="11" t="b">
        <f t="shared" si="640"/>
        <v>0</v>
      </c>
      <c r="BF1175" s="11" t="b">
        <f t="shared" si="641"/>
        <v>0</v>
      </c>
      <c r="BG1175" s="11" t="b">
        <f t="shared" si="642"/>
        <v>0</v>
      </c>
      <c r="BH1175" s="11" t="b">
        <f t="shared" si="643"/>
        <v>0</v>
      </c>
      <c r="BI1175" s="11" t="b">
        <f t="shared" si="644"/>
        <v>0</v>
      </c>
      <c r="BJ1175" s="11">
        <f t="shared" si="645"/>
        <v>5.8530983221939632</v>
      </c>
      <c r="BK1175" s="11" t="b">
        <f t="shared" si="646"/>
        <v>0</v>
      </c>
      <c r="BL1175" s="11">
        <f t="shared" si="647"/>
        <v>1.5402890321563063</v>
      </c>
      <c r="BM1175" s="11" t="b">
        <f t="shared" si="648"/>
        <v>0</v>
      </c>
      <c r="BN1175" s="11" t="b">
        <f t="shared" si="649"/>
        <v>0</v>
      </c>
      <c r="BO1175" s="11" t="b">
        <f t="shared" si="650"/>
        <v>0</v>
      </c>
      <c r="BP1175" s="11" t="b">
        <f t="shared" si="651"/>
        <v>0</v>
      </c>
      <c r="BQ1175" s="11" t="b">
        <f t="shared" si="652"/>
        <v>0</v>
      </c>
      <c r="BR1175" s="11">
        <f t="shared" si="653"/>
        <v>1.8483468385875674</v>
      </c>
    </row>
    <row r="1176" spans="1:70" s="5" customFormat="1" ht="12.75" customHeight="1" x14ac:dyDescent="0.7">
      <c r="A1176" s="24" t="s">
        <v>2393</v>
      </c>
      <c r="B1176" s="25" t="s">
        <v>2394</v>
      </c>
      <c r="C1176" s="24" t="s">
        <v>84</v>
      </c>
      <c r="D1176" s="26" t="s">
        <v>41</v>
      </c>
      <c r="E1176" s="24" t="s">
        <v>2610</v>
      </c>
      <c r="F1176" s="24" t="s">
        <v>2610</v>
      </c>
      <c r="G1176" s="62" t="s">
        <v>1219</v>
      </c>
      <c r="H1176" s="16">
        <v>217</v>
      </c>
      <c r="I1176" s="16">
        <v>218</v>
      </c>
      <c r="J1176" s="16">
        <v>212</v>
      </c>
      <c r="K1176" s="26"/>
      <c r="L1176" s="26"/>
      <c r="M1176" s="26"/>
      <c r="N1176" s="26"/>
      <c r="O1176" s="40"/>
      <c r="P1176" s="32" t="s">
        <v>79</v>
      </c>
      <c r="Q1176" s="32">
        <v>128</v>
      </c>
      <c r="R1176" s="60">
        <f t="shared" si="618"/>
        <v>0</v>
      </c>
      <c r="S1176" s="27" t="s">
        <v>64</v>
      </c>
      <c r="T1176" s="27"/>
      <c r="U1176" s="28">
        <v>7.5</v>
      </c>
      <c r="V1176" s="30">
        <f t="shared" si="619"/>
        <v>7.5</v>
      </c>
      <c r="W1176" s="29">
        <f t="shared" si="620"/>
        <v>0.15625</v>
      </c>
      <c r="X1176" s="29">
        <f t="shared" si="621"/>
        <v>4.6208670964689187</v>
      </c>
      <c r="Y1176" s="29">
        <f t="shared" si="622"/>
        <v>0.13862601289406756</v>
      </c>
      <c r="Z1176" s="30">
        <f>IF(S1176="",0,VLOOKUP(S1176,[1]!Costo_Twist,2,FALSE)*W1176)</f>
        <v>19.400930005618477</v>
      </c>
      <c r="AA1176" s="31" t="s">
        <v>68</v>
      </c>
      <c r="AB1176" s="31"/>
      <c r="AC1176" s="31" t="s">
        <v>2403</v>
      </c>
      <c r="AD1176" s="34">
        <f t="shared" si="623"/>
        <v>13</v>
      </c>
      <c r="AE1176" s="33">
        <f t="shared" si="624"/>
        <v>0.27083333333333331</v>
      </c>
      <c r="AF1176" s="33">
        <f t="shared" si="625"/>
        <v>8.0095029672127911</v>
      </c>
      <c r="AG1176" s="33">
        <f t="shared" si="626"/>
        <v>0.24028508901638373</v>
      </c>
      <c r="AH1176" s="34">
        <f>IF(AA1176="",0,VLOOKUP(AA1176,[1]!Costo_Twist,2,FALSE)*AE1176)</f>
        <v>18.376975091423443</v>
      </c>
      <c r="AI1176" s="35" t="s">
        <v>72</v>
      </c>
      <c r="AJ1176" s="35"/>
      <c r="AK1176" s="35" t="s">
        <v>2397</v>
      </c>
      <c r="AL1176" s="35">
        <f t="shared" si="627"/>
        <v>2</v>
      </c>
      <c r="AM1176" s="29">
        <f t="shared" si="628"/>
        <v>4.1666666666666664E-2</v>
      </c>
      <c r="AN1176" s="29">
        <f t="shared" si="629"/>
        <v>1.232231225725045</v>
      </c>
      <c r="AO1176" s="29">
        <f t="shared" si="630"/>
        <v>3.6966936771751349E-2</v>
      </c>
      <c r="AP1176" s="30">
        <f>IF(AI1176="",0,VLOOKUP(AI1176,[1]!Costo_Twist,2,FALSE)*AM1176)</f>
        <v>8.5000887127775968</v>
      </c>
      <c r="AQ1176" s="42"/>
      <c r="AR1176" s="42"/>
      <c r="AS1176" s="42"/>
      <c r="AT1176" s="42">
        <f t="shared" si="631"/>
        <v>0</v>
      </c>
      <c r="AU1176" s="43">
        <f t="shared" si="632"/>
        <v>0</v>
      </c>
      <c r="AV1176" s="43">
        <f t="shared" si="633"/>
        <v>0</v>
      </c>
      <c r="AW1176" s="43">
        <f t="shared" si="634"/>
        <v>0</v>
      </c>
      <c r="AX1176" s="44">
        <f>IF(AQ1176="",0,VLOOKUP(AQ1176,[1]!Costo_Twist,2,FALSE)*AU1176)</f>
        <v>0</v>
      </c>
      <c r="AY1176" s="36">
        <f t="shared" si="635"/>
        <v>46.27799380981952</v>
      </c>
      <c r="AZ1176" s="41">
        <f t="shared" si="636"/>
        <v>0.46875</v>
      </c>
      <c r="BA1176" s="37">
        <f t="shared" si="637"/>
        <v>128.46875</v>
      </c>
      <c r="BB1176" s="37" t="str">
        <f t="shared" si="638"/>
        <v>ok</v>
      </c>
      <c r="BC1176" s="37" t="str">
        <f t="shared" si="639"/>
        <v>ok</v>
      </c>
      <c r="BE1176" s="11" t="b">
        <f t="shared" si="640"/>
        <v>0</v>
      </c>
      <c r="BF1176" s="11" t="b">
        <f t="shared" si="641"/>
        <v>0</v>
      </c>
      <c r="BG1176" s="11" t="b">
        <f t="shared" si="642"/>
        <v>0</v>
      </c>
      <c r="BH1176" s="11" t="b">
        <f t="shared" si="643"/>
        <v>0</v>
      </c>
      <c r="BI1176" s="11" t="b">
        <f t="shared" si="644"/>
        <v>0</v>
      </c>
      <c r="BJ1176" s="11">
        <f t="shared" si="645"/>
        <v>8.0095029672127911</v>
      </c>
      <c r="BK1176" s="11" t="b">
        <f t="shared" si="646"/>
        <v>0</v>
      </c>
      <c r="BL1176" s="11">
        <f t="shared" si="647"/>
        <v>4.6208670964689187</v>
      </c>
      <c r="BM1176" s="11" t="b">
        <f t="shared" si="648"/>
        <v>0</v>
      </c>
      <c r="BN1176" s="11">
        <f t="shared" si="649"/>
        <v>1.232231225725045</v>
      </c>
      <c r="BO1176" s="11" t="b">
        <f t="shared" si="650"/>
        <v>0</v>
      </c>
      <c r="BP1176" s="11" t="b">
        <f t="shared" si="651"/>
        <v>0</v>
      </c>
      <c r="BQ1176" s="11" t="b">
        <f t="shared" si="652"/>
        <v>0</v>
      </c>
      <c r="BR1176" s="11" t="b">
        <f t="shared" si="653"/>
        <v>0</v>
      </c>
    </row>
    <row r="1177" spans="1:70" s="5" customFormat="1" ht="12.75" customHeight="1" x14ac:dyDescent="0.7">
      <c r="A1177" s="24" t="s">
        <v>2393</v>
      </c>
      <c r="B1177" s="25" t="s">
        <v>2394</v>
      </c>
      <c r="C1177" s="24" t="s">
        <v>84</v>
      </c>
      <c r="D1177" s="26" t="s">
        <v>41</v>
      </c>
      <c r="E1177" s="24" t="s">
        <v>2610</v>
      </c>
      <c r="F1177" s="24" t="s">
        <v>2610</v>
      </c>
      <c r="G1177" s="62" t="s">
        <v>1220</v>
      </c>
      <c r="H1177" s="16">
        <v>203</v>
      </c>
      <c r="I1177" s="16">
        <v>202</v>
      </c>
      <c r="J1177" s="16">
        <v>196</v>
      </c>
      <c r="K1177" s="26"/>
      <c r="L1177" s="26"/>
      <c r="M1177" s="26"/>
      <c r="N1177" s="26"/>
      <c r="O1177" s="40"/>
      <c r="P1177" s="32" t="s">
        <v>79</v>
      </c>
      <c r="Q1177" s="32">
        <v>128</v>
      </c>
      <c r="R1177" s="60">
        <f t="shared" si="618"/>
        <v>0</v>
      </c>
      <c r="S1177" s="27" t="s">
        <v>64</v>
      </c>
      <c r="T1177" s="27"/>
      <c r="U1177" s="28">
        <v>15.5</v>
      </c>
      <c r="V1177" s="30">
        <f t="shared" si="619"/>
        <v>15.5</v>
      </c>
      <c r="W1177" s="29">
        <f t="shared" si="620"/>
        <v>0.32291666666666669</v>
      </c>
      <c r="X1177" s="29">
        <f t="shared" si="621"/>
        <v>9.5497919993690985</v>
      </c>
      <c r="Y1177" s="29">
        <f t="shared" si="622"/>
        <v>0.28649375998107296</v>
      </c>
      <c r="Z1177" s="30">
        <f>IF(S1177="",0,VLOOKUP(S1177,[1]!Costo_Twist,2,FALSE)*W1177)</f>
        <v>40.095255344944853</v>
      </c>
      <c r="AA1177" s="31" t="s">
        <v>68</v>
      </c>
      <c r="AB1177" s="31"/>
      <c r="AC1177" s="31" t="s">
        <v>2407</v>
      </c>
      <c r="AD1177" s="34">
        <f t="shared" si="623"/>
        <v>23</v>
      </c>
      <c r="AE1177" s="33">
        <f t="shared" si="624"/>
        <v>0.47916666666666669</v>
      </c>
      <c r="AF1177" s="33">
        <f t="shared" si="625"/>
        <v>14.170659095838017</v>
      </c>
      <c r="AG1177" s="33">
        <f t="shared" si="626"/>
        <v>0.42511977287514052</v>
      </c>
      <c r="AH1177" s="34">
        <f>IF(AA1177="",0,VLOOKUP(AA1177,[1]!Costo_Twist,2,FALSE)*AE1177)</f>
        <v>32.513109777133785</v>
      </c>
      <c r="AI1177" s="35" t="s">
        <v>72</v>
      </c>
      <c r="AJ1177" s="35"/>
      <c r="AK1177" s="35">
        <v>4.5</v>
      </c>
      <c r="AL1177" s="35">
        <f t="shared" si="627"/>
        <v>4.5</v>
      </c>
      <c r="AM1177" s="29">
        <f t="shared" si="628"/>
        <v>9.375E-2</v>
      </c>
      <c r="AN1177" s="29">
        <f t="shared" si="629"/>
        <v>2.772520257881351</v>
      </c>
      <c r="AO1177" s="29">
        <f t="shared" si="630"/>
        <v>8.3175607736440532E-2</v>
      </c>
      <c r="AP1177" s="30">
        <f>IF(AI1177="",0,VLOOKUP(AI1177,[1]!Costo_Twist,2,FALSE)*AM1177)</f>
        <v>19.125199603749593</v>
      </c>
      <c r="AQ1177" s="42"/>
      <c r="AR1177" s="42"/>
      <c r="AS1177" s="42"/>
      <c r="AT1177" s="42">
        <f t="shared" si="631"/>
        <v>0</v>
      </c>
      <c r="AU1177" s="43">
        <f t="shared" si="632"/>
        <v>0</v>
      </c>
      <c r="AV1177" s="43">
        <f t="shared" si="633"/>
        <v>0</v>
      </c>
      <c r="AW1177" s="43">
        <f t="shared" si="634"/>
        <v>0</v>
      </c>
      <c r="AX1177" s="44">
        <f>IF(AQ1177="",0,VLOOKUP(AQ1177,[1]!Costo_Twist,2,FALSE)*AU1177)</f>
        <v>0</v>
      </c>
      <c r="AY1177" s="36">
        <f t="shared" si="635"/>
        <v>91.733564725828231</v>
      </c>
      <c r="AZ1177" s="41">
        <f t="shared" si="636"/>
        <v>0.89583333333333337</v>
      </c>
      <c r="BA1177" s="37">
        <f t="shared" si="637"/>
        <v>128.89583333333334</v>
      </c>
      <c r="BB1177" s="37" t="str">
        <f t="shared" si="638"/>
        <v>ok</v>
      </c>
      <c r="BC1177" s="37" t="str">
        <f t="shared" si="639"/>
        <v>ok</v>
      </c>
      <c r="BE1177" s="11" t="b">
        <f t="shared" si="640"/>
        <v>0</v>
      </c>
      <c r="BF1177" s="11" t="b">
        <f t="shared" si="641"/>
        <v>0</v>
      </c>
      <c r="BG1177" s="11" t="b">
        <f t="shared" si="642"/>
        <v>0</v>
      </c>
      <c r="BH1177" s="11" t="b">
        <f t="shared" si="643"/>
        <v>0</v>
      </c>
      <c r="BI1177" s="11" t="b">
        <f t="shared" si="644"/>
        <v>0</v>
      </c>
      <c r="BJ1177" s="11">
        <f t="shared" si="645"/>
        <v>14.170659095838017</v>
      </c>
      <c r="BK1177" s="11" t="b">
        <f t="shared" si="646"/>
        <v>0</v>
      </c>
      <c r="BL1177" s="11">
        <f t="shared" si="647"/>
        <v>9.5497919993690985</v>
      </c>
      <c r="BM1177" s="11" t="b">
        <f t="shared" si="648"/>
        <v>0</v>
      </c>
      <c r="BN1177" s="11">
        <f t="shared" si="649"/>
        <v>2.772520257881351</v>
      </c>
      <c r="BO1177" s="11" t="b">
        <f t="shared" si="650"/>
        <v>0</v>
      </c>
      <c r="BP1177" s="11" t="b">
        <f t="shared" si="651"/>
        <v>0</v>
      </c>
      <c r="BQ1177" s="11" t="b">
        <f t="shared" si="652"/>
        <v>0</v>
      </c>
      <c r="BR1177" s="11" t="b">
        <f t="shared" si="653"/>
        <v>0</v>
      </c>
    </row>
    <row r="1178" spans="1:70" s="5" customFormat="1" ht="12.75" customHeight="1" x14ac:dyDescent="0.7">
      <c r="A1178" s="24" t="s">
        <v>2393</v>
      </c>
      <c r="B1178" s="25" t="s">
        <v>2394</v>
      </c>
      <c r="C1178" s="24" t="s">
        <v>84</v>
      </c>
      <c r="D1178" s="26" t="s">
        <v>41</v>
      </c>
      <c r="E1178" s="24" t="s">
        <v>2610</v>
      </c>
      <c r="F1178" s="24" t="s">
        <v>2610</v>
      </c>
      <c r="G1178" s="62" t="s">
        <v>1221</v>
      </c>
      <c r="H1178" s="16">
        <v>187</v>
      </c>
      <c r="I1178" s="16">
        <v>184</v>
      </c>
      <c r="J1178" s="16">
        <v>178</v>
      </c>
      <c r="K1178" s="26"/>
      <c r="L1178" s="26"/>
      <c r="M1178" s="26"/>
      <c r="N1178" s="26"/>
      <c r="O1178" s="40"/>
      <c r="P1178" s="32" t="s">
        <v>79</v>
      </c>
      <c r="Q1178" s="32">
        <v>128</v>
      </c>
      <c r="R1178" s="60">
        <f t="shared" si="618"/>
        <v>0</v>
      </c>
      <c r="S1178" s="27" t="s">
        <v>64</v>
      </c>
      <c r="T1178" s="27"/>
      <c r="U1178" s="28">
        <v>36.5</v>
      </c>
      <c r="V1178" s="30">
        <f t="shared" si="619"/>
        <v>36.5</v>
      </c>
      <c r="W1178" s="29">
        <f t="shared" si="620"/>
        <v>0.76041666666666663</v>
      </c>
      <c r="X1178" s="29">
        <f t="shared" si="621"/>
        <v>22.488219869482069</v>
      </c>
      <c r="Y1178" s="29">
        <f t="shared" si="622"/>
        <v>0.67464659608446209</v>
      </c>
      <c r="Z1178" s="30">
        <f>IF(S1178="",0,VLOOKUP(S1178,[1]!Costo_Twist,2,FALSE)*W1178)</f>
        <v>94.417859360676573</v>
      </c>
      <c r="AA1178" s="31" t="s">
        <v>68</v>
      </c>
      <c r="AB1178" s="31"/>
      <c r="AC1178" s="31" t="s">
        <v>2421</v>
      </c>
      <c r="AD1178" s="34">
        <f t="shared" si="623"/>
        <v>18</v>
      </c>
      <c r="AE1178" s="33">
        <f t="shared" si="624"/>
        <v>0.375</v>
      </c>
      <c r="AF1178" s="33">
        <f t="shared" si="625"/>
        <v>11.090081031525404</v>
      </c>
      <c r="AG1178" s="33">
        <f t="shared" si="626"/>
        <v>0.33270243094576213</v>
      </c>
      <c r="AH1178" s="34">
        <f>IF(AA1178="",0,VLOOKUP(AA1178,[1]!Costo_Twist,2,FALSE)*AE1178)</f>
        <v>25.445042434278616</v>
      </c>
      <c r="AI1178" s="35" t="s">
        <v>66</v>
      </c>
      <c r="AJ1178" s="35"/>
      <c r="AK1178" s="35">
        <v>4.5</v>
      </c>
      <c r="AL1178" s="35">
        <f t="shared" si="627"/>
        <v>4.5</v>
      </c>
      <c r="AM1178" s="29">
        <f t="shared" si="628"/>
        <v>9.375E-2</v>
      </c>
      <c r="AN1178" s="29">
        <f t="shared" si="629"/>
        <v>2.772520257881351</v>
      </c>
      <c r="AO1178" s="29">
        <f t="shared" si="630"/>
        <v>8.3175607736440532E-2</v>
      </c>
      <c r="AP1178" s="30">
        <f>IF(AI1178="",0,VLOOKUP(AI1178,[1]!Costo_Twist,2,FALSE)*AM1178)</f>
        <v>23.500791022266906</v>
      </c>
      <c r="AQ1178" s="42"/>
      <c r="AR1178" s="42"/>
      <c r="AS1178" s="42"/>
      <c r="AT1178" s="42">
        <f t="shared" si="631"/>
        <v>0</v>
      </c>
      <c r="AU1178" s="43">
        <f t="shared" si="632"/>
        <v>0</v>
      </c>
      <c r="AV1178" s="43">
        <f t="shared" si="633"/>
        <v>0</v>
      </c>
      <c r="AW1178" s="43">
        <f t="shared" si="634"/>
        <v>0</v>
      </c>
      <c r="AX1178" s="44">
        <f>IF(AQ1178="",0,VLOOKUP(AQ1178,[1]!Costo_Twist,2,FALSE)*AU1178)</f>
        <v>0</v>
      </c>
      <c r="AY1178" s="36">
        <f t="shared" si="635"/>
        <v>143.3636928172221</v>
      </c>
      <c r="AZ1178" s="41">
        <f t="shared" si="636"/>
        <v>1.2291666666666665</v>
      </c>
      <c r="BA1178" s="37">
        <f t="shared" si="637"/>
        <v>129.22916666666666</v>
      </c>
      <c r="BB1178" s="37" t="str">
        <f t="shared" si="638"/>
        <v>ok</v>
      </c>
      <c r="BC1178" s="37" t="str">
        <f t="shared" si="639"/>
        <v>ok</v>
      </c>
      <c r="BE1178" s="11" t="b">
        <f t="shared" si="640"/>
        <v>0</v>
      </c>
      <c r="BF1178" s="11" t="b">
        <f t="shared" si="641"/>
        <v>0</v>
      </c>
      <c r="BG1178" s="11" t="b">
        <f t="shared" si="642"/>
        <v>0</v>
      </c>
      <c r="BH1178" s="11" t="b">
        <f t="shared" si="643"/>
        <v>0</v>
      </c>
      <c r="BI1178" s="11" t="b">
        <f t="shared" si="644"/>
        <v>0</v>
      </c>
      <c r="BJ1178" s="11">
        <f t="shared" si="645"/>
        <v>11.090081031525404</v>
      </c>
      <c r="BK1178" s="11" t="b">
        <f t="shared" si="646"/>
        <v>0</v>
      </c>
      <c r="BL1178" s="11">
        <f t="shared" si="647"/>
        <v>22.488219869482069</v>
      </c>
      <c r="BM1178" s="11" t="b">
        <f t="shared" si="648"/>
        <v>0</v>
      </c>
      <c r="BN1178" s="11" t="b">
        <f t="shared" si="649"/>
        <v>0</v>
      </c>
      <c r="BO1178" s="11">
        <f t="shared" si="650"/>
        <v>2.772520257881351</v>
      </c>
      <c r="BP1178" s="11" t="b">
        <f t="shared" si="651"/>
        <v>0</v>
      </c>
      <c r="BQ1178" s="11" t="b">
        <f t="shared" si="652"/>
        <v>0</v>
      </c>
      <c r="BR1178" s="11" t="b">
        <f t="shared" si="653"/>
        <v>0</v>
      </c>
    </row>
    <row r="1179" spans="1:70" s="5" customFormat="1" ht="12.75" customHeight="1" x14ac:dyDescent="0.7">
      <c r="A1179" s="24" t="s">
        <v>2393</v>
      </c>
      <c r="B1179" s="25" t="s">
        <v>2394</v>
      </c>
      <c r="C1179" s="24" t="s">
        <v>84</v>
      </c>
      <c r="D1179" s="26" t="s">
        <v>41</v>
      </c>
      <c r="E1179" s="24" t="s">
        <v>2610</v>
      </c>
      <c r="F1179" s="24" t="s">
        <v>2610</v>
      </c>
      <c r="G1179" s="62" t="s">
        <v>1222</v>
      </c>
      <c r="H1179" s="16">
        <v>158</v>
      </c>
      <c r="I1179" s="16">
        <v>154</v>
      </c>
      <c r="J1179" s="16">
        <v>150</v>
      </c>
      <c r="K1179" s="26"/>
      <c r="L1179" s="26"/>
      <c r="M1179" s="26"/>
      <c r="N1179" s="26"/>
      <c r="O1179" s="40"/>
      <c r="P1179" s="32" t="s">
        <v>80</v>
      </c>
      <c r="Q1179" s="32">
        <v>124</v>
      </c>
      <c r="R1179" s="60">
        <f t="shared" si="618"/>
        <v>0</v>
      </c>
      <c r="S1179" s="27" t="s">
        <v>64</v>
      </c>
      <c r="T1179" s="27"/>
      <c r="U1179" s="28">
        <v>82.5</v>
      </c>
      <c r="V1179" s="30">
        <f t="shared" si="619"/>
        <v>82.5</v>
      </c>
      <c r="W1179" s="29">
        <f t="shared" si="620"/>
        <v>1.71875</v>
      </c>
      <c r="X1179" s="29">
        <f t="shared" si="621"/>
        <v>50.829538061158104</v>
      </c>
      <c r="Y1179" s="29">
        <f t="shared" si="622"/>
        <v>1.524886141834743</v>
      </c>
      <c r="Z1179" s="30">
        <f>IF(S1179="",0,VLOOKUP(S1179,[1]!Costo_Twist,2,FALSE)*W1179)</f>
        <v>213.41023006180322</v>
      </c>
      <c r="AA1179" s="31" t="s">
        <v>66</v>
      </c>
      <c r="AB1179" s="31"/>
      <c r="AC1179" s="31" t="s">
        <v>2406</v>
      </c>
      <c r="AD1179" s="34">
        <f t="shared" si="623"/>
        <v>10</v>
      </c>
      <c r="AE1179" s="33">
        <f t="shared" si="624"/>
        <v>0.20833333333333334</v>
      </c>
      <c r="AF1179" s="33">
        <f t="shared" si="625"/>
        <v>6.1611561286252252</v>
      </c>
      <c r="AG1179" s="33">
        <f t="shared" si="626"/>
        <v>0.18483468385875676</v>
      </c>
      <c r="AH1179" s="34">
        <f>IF(AA1179="",0,VLOOKUP(AA1179,[1]!Costo_Twist,2,FALSE)*AE1179)</f>
        <v>52.223980049482016</v>
      </c>
      <c r="AI1179" s="35" t="s">
        <v>65</v>
      </c>
      <c r="AJ1179" s="35"/>
      <c r="AK1179" s="35">
        <v>2.5</v>
      </c>
      <c r="AL1179" s="35">
        <f t="shared" si="627"/>
        <v>2.5</v>
      </c>
      <c r="AM1179" s="29">
        <f t="shared" si="628"/>
        <v>5.2083333333333336E-2</v>
      </c>
      <c r="AN1179" s="29">
        <f t="shared" si="629"/>
        <v>1.5402890321563063</v>
      </c>
      <c r="AO1179" s="29">
        <f t="shared" si="630"/>
        <v>4.620867096468919E-2</v>
      </c>
      <c r="AP1179" s="30">
        <f>IF(AI1179="",0,VLOOKUP(AI1179,[1]!Costo_Twist,2,FALSE)*AM1179)</f>
        <v>7.6261569624744965</v>
      </c>
      <c r="AQ1179" s="42"/>
      <c r="AR1179" s="42"/>
      <c r="AS1179" s="42"/>
      <c r="AT1179" s="42">
        <f t="shared" si="631"/>
        <v>0</v>
      </c>
      <c r="AU1179" s="43">
        <f t="shared" si="632"/>
        <v>0</v>
      </c>
      <c r="AV1179" s="43">
        <f t="shared" si="633"/>
        <v>0</v>
      </c>
      <c r="AW1179" s="43">
        <f t="shared" si="634"/>
        <v>0</v>
      </c>
      <c r="AX1179" s="44">
        <f>IF(AQ1179="",0,VLOOKUP(AQ1179,[1]!Costo_Twist,2,FALSE)*AU1179)</f>
        <v>0</v>
      </c>
      <c r="AY1179" s="36">
        <f t="shared" si="635"/>
        <v>273.26036707375977</v>
      </c>
      <c r="AZ1179" s="41">
        <f t="shared" si="636"/>
        <v>1.9791666666666665</v>
      </c>
      <c r="BA1179" s="37">
        <f t="shared" si="637"/>
        <v>125.97916666666667</v>
      </c>
      <c r="BB1179" s="37" t="str">
        <f t="shared" si="638"/>
        <v>ok</v>
      </c>
      <c r="BC1179" s="37" t="str">
        <f t="shared" si="639"/>
        <v>ok</v>
      </c>
      <c r="BE1179" s="11" t="b">
        <f t="shared" si="640"/>
        <v>0</v>
      </c>
      <c r="BF1179" s="11" t="b">
        <f t="shared" si="641"/>
        <v>0</v>
      </c>
      <c r="BG1179" s="11" t="b">
        <f t="shared" si="642"/>
        <v>0</v>
      </c>
      <c r="BH1179" s="11" t="b">
        <f t="shared" si="643"/>
        <v>0</v>
      </c>
      <c r="BI1179" s="11" t="b">
        <f t="shared" si="644"/>
        <v>0</v>
      </c>
      <c r="BJ1179" s="11" t="b">
        <f t="shared" si="645"/>
        <v>0</v>
      </c>
      <c r="BK1179" s="11" t="b">
        <f t="shared" si="646"/>
        <v>0</v>
      </c>
      <c r="BL1179" s="11">
        <f t="shared" si="647"/>
        <v>50.829538061158104</v>
      </c>
      <c r="BM1179" s="11">
        <f t="shared" si="648"/>
        <v>1.5402890321563063</v>
      </c>
      <c r="BN1179" s="11" t="b">
        <f t="shared" si="649"/>
        <v>0</v>
      </c>
      <c r="BO1179" s="11">
        <f t="shared" si="650"/>
        <v>6.1611561286252252</v>
      </c>
      <c r="BP1179" s="11" t="b">
        <f t="shared" si="651"/>
        <v>0</v>
      </c>
      <c r="BQ1179" s="11" t="b">
        <f t="shared" si="652"/>
        <v>0</v>
      </c>
      <c r="BR1179" s="11" t="b">
        <f t="shared" si="653"/>
        <v>0</v>
      </c>
    </row>
    <row r="1180" spans="1:70" s="5" customFormat="1" ht="12.75" customHeight="1" x14ac:dyDescent="0.7">
      <c r="A1180" s="24" t="s">
        <v>2393</v>
      </c>
      <c r="B1180" s="25" t="s">
        <v>2394</v>
      </c>
      <c r="C1180" s="24" t="s">
        <v>84</v>
      </c>
      <c r="D1180" s="26" t="s">
        <v>41</v>
      </c>
      <c r="E1180" s="24" t="s">
        <v>2610</v>
      </c>
      <c r="F1180" s="24" t="s">
        <v>2610</v>
      </c>
      <c r="G1180" s="62" t="s">
        <v>1223</v>
      </c>
      <c r="H1180" s="16">
        <v>122</v>
      </c>
      <c r="I1180" s="16">
        <v>114</v>
      </c>
      <c r="J1180" s="16">
        <v>108</v>
      </c>
      <c r="K1180" s="26"/>
      <c r="L1180" s="26"/>
      <c r="M1180" s="26"/>
      <c r="N1180" s="26"/>
      <c r="O1180" s="40"/>
      <c r="P1180" s="32" t="s">
        <v>81</v>
      </c>
      <c r="Q1180" s="32">
        <v>120</v>
      </c>
      <c r="R1180" s="60">
        <f t="shared" si="618"/>
        <v>0</v>
      </c>
      <c r="S1180" s="27" t="s">
        <v>64</v>
      </c>
      <c r="T1180" s="27"/>
      <c r="U1180" s="28">
        <v>147.5</v>
      </c>
      <c r="V1180" s="30">
        <f t="shared" si="619"/>
        <v>147.5</v>
      </c>
      <c r="W1180" s="29">
        <f t="shared" si="620"/>
        <v>3.0729166666666665</v>
      </c>
      <c r="X1180" s="29">
        <f t="shared" si="621"/>
        <v>90.877052897222057</v>
      </c>
      <c r="Y1180" s="29">
        <f t="shared" si="622"/>
        <v>2.7263115869166614</v>
      </c>
      <c r="Z1180" s="30">
        <f>IF(S1180="",0,VLOOKUP(S1180,[1]!Costo_Twist,2,FALSE)*W1180)</f>
        <v>381.55162344383001</v>
      </c>
      <c r="AA1180" s="31" t="s">
        <v>66</v>
      </c>
      <c r="AB1180" s="31"/>
      <c r="AC1180" s="31" t="s">
        <v>2429</v>
      </c>
      <c r="AD1180" s="34">
        <f t="shared" si="623"/>
        <v>20</v>
      </c>
      <c r="AE1180" s="33">
        <f t="shared" si="624"/>
        <v>0.41666666666666669</v>
      </c>
      <c r="AF1180" s="33">
        <f t="shared" si="625"/>
        <v>12.32231225725045</v>
      </c>
      <c r="AG1180" s="33">
        <f t="shared" si="626"/>
        <v>0.36966936771751352</v>
      </c>
      <c r="AH1180" s="34">
        <f>IF(AA1180="",0,VLOOKUP(AA1180,[1]!Costo_Twist,2,FALSE)*AE1180)</f>
        <v>104.44796009896403</v>
      </c>
      <c r="AI1180" s="35" t="s">
        <v>65</v>
      </c>
      <c r="AJ1180" s="35"/>
      <c r="AK1180" s="35">
        <v>16.5</v>
      </c>
      <c r="AL1180" s="35">
        <f t="shared" si="627"/>
        <v>16.5</v>
      </c>
      <c r="AM1180" s="29">
        <f t="shared" si="628"/>
        <v>0.34375</v>
      </c>
      <c r="AN1180" s="29">
        <f t="shared" si="629"/>
        <v>10.165907612231621</v>
      </c>
      <c r="AO1180" s="29">
        <f t="shared" si="630"/>
        <v>0.30497722836694863</v>
      </c>
      <c r="AP1180" s="30">
        <f>IF(AI1180="",0,VLOOKUP(AI1180,[1]!Costo_Twist,2,FALSE)*AM1180)</f>
        <v>50.332635952331671</v>
      </c>
      <c r="AQ1180" s="42"/>
      <c r="AR1180" s="42"/>
      <c r="AS1180" s="42"/>
      <c r="AT1180" s="42">
        <f t="shared" si="631"/>
        <v>0</v>
      </c>
      <c r="AU1180" s="43">
        <f t="shared" si="632"/>
        <v>0</v>
      </c>
      <c r="AV1180" s="43">
        <f t="shared" si="633"/>
        <v>0</v>
      </c>
      <c r="AW1180" s="43">
        <f t="shared" si="634"/>
        <v>0</v>
      </c>
      <c r="AX1180" s="44">
        <f>IF(AQ1180="",0,VLOOKUP(AQ1180,[1]!Costo_Twist,2,FALSE)*AU1180)</f>
        <v>0</v>
      </c>
      <c r="AY1180" s="36">
        <f t="shared" si="635"/>
        <v>536.33221949512574</v>
      </c>
      <c r="AZ1180" s="41">
        <f t="shared" si="636"/>
        <v>3.833333333333333</v>
      </c>
      <c r="BA1180" s="37">
        <f t="shared" si="637"/>
        <v>123.83333333333333</v>
      </c>
      <c r="BB1180" s="37" t="str">
        <f t="shared" si="638"/>
        <v>ok</v>
      </c>
      <c r="BC1180" s="37" t="str">
        <f t="shared" si="639"/>
        <v>ok</v>
      </c>
      <c r="BE1180" s="11" t="b">
        <f t="shared" si="640"/>
        <v>0</v>
      </c>
      <c r="BF1180" s="11" t="b">
        <f t="shared" si="641"/>
        <v>0</v>
      </c>
      <c r="BG1180" s="11" t="b">
        <f t="shared" si="642"/>
        <v>0</v>
      </c>
      <c r="BH1180" s="11" t="b">
        <f t="shared" si="643"/>
        <v>0</v>
      </c>
      <c r="BI1180" s="11" t="b">
        <f t="shared" si="644"/>
        <v>0</v>
      </c>
      <c r="BJ1180" s="11" t="b">
        <f t="shared" si="645"/>
        <v>0</v>
      </c>
      <c r="BK1180" s="11" t="b">
        <f t="shared" si="646"/>
        <v>0</v>
      </c>
      <c r="BL1180" s="11">
        <f t="shared" si="647"/>
        <v>90.877052897222057</v>
      </c>
      <c r="BM1180" s="11">
        <f t="shared" si="648"/>
        <v>10.165907612231621</v>
      </c>
      <c r="BN1180" s="11" t="b">
        <f t="shared" si="649"/>
        <v>0</v>
      </c>
      <c r="BO1180" s="11">
        <f t="shared" si="650"/>
        <v>12.32231225725045</v>
      </c>
      <c r="BP1180" s="11" t="b">
        <f t="shared" si="651"/>
        <v>0</v>
      </c>
      <c r="BQ1180" s="11" t="b">
        <f t="shared" si="652"/>
        <v>0</v>
      </c>
      <c r="BR1180" s="11" t="b">
        <f t="shared" si="653"/>
        <v>0</v>
      </c>
    </row>
    <row r="1181" spans="1:70" s="5" customFormat="1" ht="12.75" customHeight="1" x14ac:dyDescent="0.7">
      <c r="A1181" s="24" t="s">
        <v>2393</v>
      </c>
      <c r="B1181" s="25" t="s">
        <v>2394</v>
      </c>
      <c r="C1181" s="24" t="s">
        <v>84</v>
      </c>
      <c r="D1181" s="26" t="s">
        <v>41</v>
      </c>
      <c r="E1181" s="24" t="s">
        <v>2610</v>
      </c>
      <c r="F1181" s="24" t="s">
        <v>2610</v>
      </c>
      <c r="G1181" s="62" t="s">
        <v>1224</v>
      </c>
      <c r="H1181" s="16">
        <v>235</v>
      </c>
      <c r="I1181" s="16">
        <v>229</v>
      </c>
      <c r="J1181" s="16">
        <v>218</v>
      </c>
      <c r="K1181" s="26"/>
      <c r="L1181" s="26"/>
      <c r="M1181" s="26"/>
      <c r="N1181" s="26"/>
      <c r="O1181" s="40"/>
      <c r="P1181" s="32" t="s">
        <v>79</v>
      </c>
      <c r="Q1181" s="32">
        <v>128</v>
      </c>
      <c r="R1181" s="60">
        <f t="shared" si="618"/>
        <v>0</v>
      </c>
      <c r="S1181" s="27" t="s">
        <v>73</v>
      </c>
      <c r="T1181" s="27"/>
      <c r="U1181" s="28">
        <v>0.5</v>
      </c>
      <c r="V1181" s="30">
        <f t="shared" si="619"/>
        <v>0.5</v>
      </c>
      <c r="W1181" s="29">
        <f t="shared" si="620"/>
        <v>1.0416666666666666E-2</v>
      </c>
      <c r="X1181" s="29">
        <f t="shared" si="621"/>
        <v>0.30805780643126124</v>
      </c>
      <c r="Y1181" s="29">
        <f t="shared" si="622"/>
        <v>9.2417341929378373E-3</v>
      </c>
      <c r="Z1181" s="30">
        <f>IF(S1181="",0,VLOOKUP(S1181,[1]!Costo_Twist,2,FALSE)*W1181)</f>
        <v>1.3637310130013502</v>
      </c>
      <c r="AA1181" s="31" t="s">
        <v>68</v>
      </c>
      <c r="AB1181" s="31"/>
      <c r="AC1181" s="31">
        <v>15.5</v>
      </c>
      <c r="AD1181" s="34">
        <f t="shared" si="623"/>
        <v>15.5</v>
      </c>
      <c r="AE1181" s="33">
        <f t="shared" si="624"/>
        <v>0.32291666666666669</v>
      </c>
      <c r="AF1181" s="33">
        <f t="shared" si="625"/>
        <v>9.5497919993690985</v>
      </c>
      <c r="AG1181" s="33">
        <f t="shared" si="626"/>
        <v>0.28649375998107296</v>
      </c>
      <c r="AH1181" s="34">
        <f>IF(AA1181="",0,VLOOKUP(AA1181,[1]!Costo_Twist,2,FALSE)*AE1181)</f>
        <v>21.911008762851033</v>
      </c>
      <c r="AI1181" s="35" t="s">
        <v>72</v>
      </c>
      <c r="AJ1181" s="35"/>
      <c r="AK1181" s="35" t="s">
        <v>2396</v>
      </c>
      <c r="AL1181" s="35">
        <f t="shared" si="627"/>
        <v>3</v>
      </c>
      <c r="AM1181" s="29">
        <f t="shared" si="628"/>
        <v>6.25E-2</v>
      </c>
      <c r="AN1181" s="29">
        <f t="shared" si="629"/>
        <v>1.8483468385875674</v>
      </c>
      <c r="AO1181" s="29">
        <f t="shared" si="630"/>
        <v>5.5450405157627024E-2</v>
      </c>
      <c r="AP1181" s="30">
        <f>IF(AI1181="",0,VLOOKUP(AI1181,[1]!Costo_Twist,2,FALSE)*AM1181)</f>
        <v>12.750133069166395</v>
      </c>
      <c r="AQ1181" s="42"/>
      <c r="AR1181" s="42"/>
      <c r="AS1181" s="42"/>
      <c r="AT1181" s="42">
        <f t="shared" si="631"/>
        <v>0</v>
      </c>
      <c r="AU1181" s="43">
        <f t="shared" si="632"/>
        <v>0</v>
      </c>
      <c r="AV1181" s="43">
        <f t="shared" si="633"/>
        <v>0</v>
      </c>
      <c r="AW1181" s="43">
        <f t="shared" si="634"/>
        <v>0</v>
      </c>
      <c r="AX1181" s="44">
        <f>IF(AQ1181="",0,VLOOKUP(AQ1181,[1]!Costo_Twist,2,FALSE)*AU1181)</f>
        <v>0</v>
      </c>
      <c r="AY1181" s="36">
        <f t="shared" si="635"/>
        <v>36.024872845018777</v>
      </c>
      <c r="AZ1181" s="41">
        <f t="shared" si="636"/>
        <v>0.39583333333333337</v>
      </c>
      <c r="BA1181" s="37">
        <f t="shared" si="637"/>
        <v>128.39583333333334</v>
      </c>
      <c r="BB1181" s="37" t="str">
        <f t="shared" si="638"/>
        <v>ok</v>
      </c>
      <c r="BC1181" s="37" t="str">
        <f t="shared" si="639"/>
        <v>ok</v>
      </c>
      <c r="BE1181" s="11" t="b">
        <f t="shared" si="640"/>
        <v>0</v>
      </c>
      <c r="BF1181" s="11" t="b">
        <f t="shared" si="641"/>
        <v>0</v>
      </c>
      <c r="BG1181" s="11" t="b">
        <f t="shared" si="642"/>
        <v>0</v>
      </c>
      <c r="BH1181" s="11">
        <f t="shared" si="643"/>
        <v>0.30805780643126124</v>
      </c>
      <c r="BI1181" s="11" t="b">
        <f t="shared" si="644"/>
        <v>0</v>
      </c>
      <c r="BJ1181" s="11">
        <f t="shared" si="645"/>
        <v>9.5497919993690985</v>
      </c>
      <c r="BK1181" s="11" t="b">
        <f t="shared" si="646"/>
        <v>0</v>
      </c>
      <c r="BL1181" s="11" t="b">
        <f t="shared" si="647"/>
        <v>0</v>
      </c>
      <c r="BM1181" s="11" t="b">
        <f t="shared" si="648"/>
        <v>0</v>
      </c>
      <c r="BN1181" s="11">
        <f t="shared" si="649"/>
        <v>1.8483468385875674</v>
      </c>
      <c r="BO1181" s="11" t="b">
        <f t="shared" si="650"/>
        <v>0</v>
      </c>
      <c r="BP1181" s="11" t="b">
        <f t="shared" si="651"/>
        <v>0</v>
      </c>
      <c r="BQ1181" s="11" t="b">
        <f t="shared" si="652"/>
        <v>0</v>
      </c>
      <c r="BR1181" s="11" t="b">
        <f t="shared" si="653"/>
        <v>0</v>
      </c>
    </row>
    <row r="1182" spans="1:70" s="5" customFormat="1" ht="12.75" customHeight="1" x14ac:dyDescent="0.7">
      <c r="A1182" s="24" t="s">
        <v>2393</v>
      </c>
      <c r="B1182" s="25" t="s">
        <v>2394</v>
      </c>
      <c r="C1182" s="24" t="s">
        <v>84</v>
      </c>
      <c r="D1182" s="26" t="s">
        <v>41</v>
      </c>
      <c r="E1182" s="24" t="s">
        <v>2610</v>
      </c>
      <c r="F1182" s="24" t="s">
        <v>2610</v>
      </c>
      <c r="G1182" s="62" t="s">
        <v>1225</v>
      </c>
      <c r="H1182" s="16">
        <v>223</v>
      </c>
      <c r="I1182" s="16">
        <v>218</v>
      </c>
      <c r="J1182" s="16">
        <v>209</v>
      </c>
      <c r="K1182" s="26"/>
      <c r="L1182" s="26"/>
      <c r="M1182" s="26"/>
      <c r="N1182" s="26"/>
      <c r="O1182" s="40"/>
      <c r="P1182" s="32" t="s">
        <v>79</v>
      </c>
      <c r="Q1182" s="32">
        <v>128</v>
      </c>
      <c r="R1182" s="60">
        <f t="shared" si="618"/>
        <v>0</v>
      </c>
      <c r="S1182" s="27" t="s">
        <v>64</v>
      </c>
      <c r="T1182" s="27"/>
      <c r="U1182" s="27">
        <v>9.5</v>
      </c>
      <c r="V1182" s="30">
        <f t="shared" si="619"/>
        <v>9.5</v>
      </c>
      <c r="W1182" s="29">
        <f t="shared" si="620"/>
        <v>0.19791666666666666</v>
      </c>
      <c r="X1182" s="29">
        <f t="shared" si="621"/>
        <v>5.8530983221939632</v>
      </c>
      <c r="Y1182" s="29">
        <f t="shared" si="622"/>
        <v>0.1755929496658189</v>
      </c>
      <c r="Z1182" s="30">
        <f>IF(S1182="",0,VLOOKUP(S1182,[1]!Costo_Twist,2,FALSE)*W1182)</f>
        <v>24.574511340450069</v>
      </c>
      <c r="AA1182" s="31" t="s">
        <v>72</v>
      </c>
      <c r="AB1182" s="31"/>
      <c r="AC1182" s="31">
        <v>4.5</v>
      </c>
      <c r="AD1182" s="34">
        <f t="shared" si="623"/>
        <v>4.5</v>
      </c>
      <c r="AE1182" s="33">
        <f t="shared" si="624"/>
        <v>9.375E-2</v>
      </c>
      <c r="AF1182" s="33">
        <f t="shared" si="625"/>
        <v>2.772520257881351</v>
      </c>
      <c r="AG1182" s="33">
        <f t="shared" si="626"/>
        <v>8.3175607736440532E-2</v>
      </c>
      <c r="AH1182" s="34">
        <f>IF(AA1182="",0,VLOOKUP(AA1182,[1]!Costo_Twist,2,FALSE)*AE1182)</f>
        <v>19.125199603749593</v>
      </c>
      <c r="AI1182" s="35" t="s">
        <v>65</v>
      </c>
      <c r="AJ1182" s="35"/>
      <c r="AK1182" s="35" t="s">
        <v>2405</v>
      </c>
      <c r="AL1182" s="35">
        <f t="shared" si="627"/>
        <v>5</v>
      </c>
      <c r="AM1182" s="29">
        <f t="shared" si="628"/>
        <v>0.10416666666666667</v>
      </c>
      <c r="AN1182" s="29">
        <f t="shared" si="629"/>
        <v>3.0805780643126126</v>
      </c>
      <c r="AO1182" s="29">
        <f t="shared" si="630"/>
        <v>9.241734192937838E-2</v>
      </c>
      <c r="AP1182" s="30">
        <f>IF(AI1182="",0,VLOOKUP(AI1182,[1]!Costo_Twist,2,FALSE)*AM1182)</f>
        <v>15.252313924948993</v>
      </c>
      <c r="AQ1182" s="42"/>
      <c r="AR1182" s="42"/>
      <c r="AS1182" s="42"/>
      <c r="AT1182" s="42">
        <f t="shared" si="631"/>
        <v>0</v>
      </c>
      <c r="AU1182" s="43">
        <f t="shared" si="632"/>
        <v>0</v>
      </c>
      <c r="AV1182" s="43">
        <f t="shared" si="633"/>
        <v>0</v>
      </c>
      <c r="AW1182" s="43">
        <f t="shared" si="634"/>
        <v>0</v>
      </c>
      <c r="AX1182" s="44">
        <f>IF(AQ1182="",0,VLOOKUP(AQ1182,[1]!Costo_Twist,2,FALSE)*AU1182)</f>
        <v>0</v>
      </c>
      <c r="AY1182" s="36">
        <f t="shared" si="635"/>
        <v>58.952024869148659</v>
      </c>
      <c r="AZ1182" s="41">
        <f t="shared" si="636"/>
        <v>0.39583333333333331</v>
      </c>
      <c r="BA1182" s="37">
        <f t="shared" si="637"/>
        <v>128.39583333333334</v>
      </c>
      <c r="BB1182" s="37" t="str">
        <f t="shared" si="638"/>
        <v>ok</v>
      </c>
      <c r="BC1182" s="37" t="str">
        <f t="shared" si="639"/>
        <v>ok</v>
      </c>
      <c r="BE1182" s="11" t="b">
        <f t="shared" si="640"/>
        <v>0</v>
      </c>
      <c r="BF1182" s="11" t="b">
        <f t="shared" si="641"/>
        <v>0</v>
      </c>
      <c r="BG1182" s="11" t="b">
        <f t="shared" si="642"/>
        <v>0</v>
      </c>
      <c r="BH1182" s="11" t="b">
        <f t="shared" si="643"/>
        <v>0</v>
      </c>
      <c r="BI1182" s="11" t="b">
        <f t="shared" si="644"/>
        <v>0</v>
      </c>
      <c r="BJ1182" s="11" t="b">
        <f t="shared" si="645"/>
        <v>0</v>
      </c>
      <c r="BK1182" s="11" t="b">
        <f t="shared" si="646"/>
        <v>0</v>
      </c>
      <c r="BL1182" s="11">
        <f t="shared" si="647"/>
        <v>5.8530983221939632</v>
      </c>
      <c r="BM1182" s="11">
        <f t="shared" si="648"/>
        <v>3.0805780643126126</v>
      </c>
      <c r="BN1182" s="11">
        <f t="shared" si="649"/>
        <v>2.772520257881351</v>
      </c>
      <c r="BO1182" s="11" t="b">
        <f t="shared" si="650"/>
        <v>0</v>
      </c>
      <c r="BP1182" s="11" t="b">
        <f t="shared" si="651"/>
        <v>0</v>
      </c>
      <c r="BQ1182" s="11" t="b">
        <f t="shared" si="652"/>
        <v>0</v>
      </c>
      <c r="BR1182" s="11" t="b">
        <f t="shared" si="653"/>
        <v>0</v>
      </c>
    </row>
    <row r="1183" spans="1:70" s="5" customFormat="1" ht="12.75" customHeight="1" x14ac:dyDescent="0.7">
      <c r="A1183" s="24" t="s">
        <v>2393</v>
      </c>
      <c r="B1183" s="25" t="s">
        <v>2394</v>
      </c>
      <c r="C1183" s="24" t="s">
        <v>84</v>
      </c>
      <c r="D1183" s="26" t="s">
        <v>41</v>
      </c>
      <c r="E1183" s="24" t="s">
        <v>2610</v>
      </c>
      <c r="F1183" s="24" t="s">
        <v>2610</v>
      </c>
      <c r="G1183" s="62" t="s">
        <v>1226</v>
      </c>
      <c r="H1183" s="16">
        <v>207</v>
      </c>
      <c r="I1183" s="16">
        <v>199</v>
      </c>
      <c r="J1183" s="16">
        <v>191</v>
      </c>
      <c r="K1183" s="26"/>
      <c r="L1183" s="26"/>
      <c r="M1183" s="26"/>
      <c r="N1183" s="26"/>
      <c r="O1183" s="40"/>
      <c r="P1183" s="32" t="s">
        <v>79</v>
      </c>
      <c r="Q1183" s="32">
        <v>128</v>
      </c>
      <c r="R1183" s="60">
        <f t="shared" si="618"/>
        <v>0</v>
      </c>
      <c r="S1183" s="27" t="s">
        <v>64</v>
      </c>
      <c r="T1183" s="27"/>
      <c r="U1183" s="27">
        <v>18.5</v>
      </c>
      <c r="V1183" s="30">
        <f t="shared" si="619"/>
        <v>18.5</v>
      </c>
      <c r="W1183" s="29">
        <f t="shared" si="620"/>
        <v>0.38541666666666669</v>
      </c>
      <c r="X1183" s="29">
        <f t="shared" si="621"/>
        <v>11.398138837956667</v>
      </c>
      <c r="Y1183" s="29">
        <f t="shared" si="622"/>
        <v>0.34194416513870002</v>
      </c>
      <c r="Z1183" s="30">
        <f>IF(S1183="",0,VLOOKUP(S1183,[1]!Costo_Twist,2,FALSE)*W1183)</f>
        <v>47.85562734719224</v>
      </c>
      <c r="AA1183" s="31" t="s">
        <v>66</v>
      </c>
      <c r="AB1183" s="31"/>
      <c r="AC1183" s="31">
        <v>3.5</v>
      </c>
      <c r="AD1183" s="34">
        <f t="shared" si="623"/>
        <v>3.5</v>
      </c>
      <c r="AE1183" s="33">
        <f t="shared" si="624"/>
        <v>7.2916666666666671E-2</v>
      </c>
      <c r="AF1183" s="33">
        <f t="shared" si="625"/>
        <v>2.1564046450188288</v>
      </c>
      <c r="AG1183" s="33">
        <f t="shared" si="626"/>
        <v>6.4692139350564865E-2</v>
      </c>
      <c r="AH1183" s="34">
        <f>IF(AA1183="",0,VLOOKUP(AA1183,[1]!Costo_Twist,2,FALSE)*AE1183)</f>
        <v>18.278393017318706</v>
      </c>
      <c r="AI1183" s="35" t="s">
        <v>65</v>
      </c>
      <c r="AJ1183" s="35"/>
      <c r="AK1183" s="35">
        <v>3.5</v>
      </c>
      <c r="AL1183" s="35">
        <f t="shared" si="627"/>
        <v>3.5</v>
      </c>
      <c r="AM1183" s="29">
        <f t="shared" si="628"/>
        <v>7.2916666666666671E-2</v>
      </c>
      <c r="AN1183" s="29">
        <f t="shared" si="629"/>
        <v>2.1564046450188288</v>
      </c>
      <c r="AO1183" s="29">
        <f t="shared" si="630"/>
        <v>6.4692139350564865E-2</v>
      </c>
      <c r="AP1183" s="30">
        <f>IF(AI1183="",0,VLOOKUP(AI1183,[1]!Costo_Twist,2,FALSE)*AM1183)</f>
        <v>10.676619747464295</v>
      </c>
      <c r="AQ1183" s="42"/>
      <c r="AR1183" s="42"/>
      <c r="AS1183" s="42"/>
      <c r="AT1183" s="42">
        <f t="shared" si="631"/>
        <v>0</v>
      </c>
      <c r="AU1183" s="43">
        <f t="shared" si="632"/>
        <v>0</v>
      </c>
      <c r="AV1183" s="43">
        <f t="shared" si="633"/>
        <v>0</v>
      </c>
      <c r="AW1183" s="43">
        <f t="shared" si="634"/>
        <v>0</v>
      </c>
      <c r="AX1183" s="44">
        <f>IF(AQ1183="",0,VLOOKUP(AQ1183,[1]!Costo_Twist,2,FALSE)*AU1183)</f>
        <v>0</v>
      </c>
      <c r="AY1183" s="36">
        <f t="shared" si="635"/>
        <v>76.810640111975246</v>
      </c>
      <c r="AZ1183" s="41">
        <f t="shared" si="636"/>
        <v>0.53125</v>
      </c>
      <c r="BA1183" s="37">
        <f t="shared" si="637"/>
        <v>128.53125</v>
      </c>
      <c r="BB1183" s="37" t="str">
        <f t="shared" si="638"/>
        <v>ok</v>
      </c>
      <c r="BC1183" s="37" t="str">
        <f t="shared" si="639"/>
        <v>ok</v>
      </c>
      <c r="BE1183" s="11" t="b">
        <f t="shared" si="640"/>
        <v>0</v>
      </c>
      <c r="BF1183" s="11" t="b">
        <f t="shared" si="641"/>
        <v>0</v>
      </c>
      <c r="BG1183" s="11" t="b">
        <f t="shared" si="642"/>
        <v>0</v>
      </c>
      <c r="BH1183" s="11" t="b">
        <f t="shared" si="643"/>
        <v>0</v>
      </c>
      <c r="BI1183" s="11" t="b">
        <f t="shared" si="644"/>
        <v>0</v>
      </c>
      <c r="BJ1183" s="11" t="b">
        <f t="shared" si="645"/>
        <v>0</v>
      </c>
      <c r="BK1183" s="11" t="b">
        <f t="shared" si="646"/>
        <v>0</v>
      </c>
      <c r="BL1183" s="11">
        <f t="shared" si="647"/>
        <v>11.398138837956667</v>
      </c>
      <c r="BM1183" s="11">
        <f t="shared" si="648"/>
        <v>2.1564046450188288</v>
      </c>
      <c r="BN1183" s="11" t="b">
        <f t="shared" si="649"/>
        <v>0</v>
      </c>
      <c r="BO1183" s="11">
        <f t="shared" si="650"/>
        <v>2.1564046450188288</v>
      </c>
      <c r="BP1183" s="11" t="b">
        <f t="shared" si="651"/>
        <v>0</v>
      </c>
      <c r="BQ1183" s="11" t="b">
        <f t="shared" si="652"/>
        <v>0</v>
      </c>
      <c r="BR1183" s="11" t="b">
        <f t="shared" si="653"/>
        <v>0</v>
      </c>
    </row>
    <row r="1184" spans="1:70" s="5" customFormat="1" ht="12.75" customHeight="1" x14ac:dyDescent="0.7">
      <c r="A1184" s="24" t="s">
        <v>2393</v>
      </c>
      <c r="B1184" s="25" t="s">
        <v>2394</v>
      </c>
      <c r="C1184" s="24" t="s">
        <v>84</v>
      </c>
      <c r="D1184" s="26" t="s">
        <v>41</v>
      </c>
      <c r="E1184" s="24" t="s">
        <v>2610</v>
      </c>
      <c r="F1184" s="24" t="s">
        <v>2610</v>
      </c>
      <c r="G1184" s="62" t="s">
        <v>1227</v>
      </c>
      <c r="H1184" s="16">
        <v>190</v>
      </c>
      <c r="I1184" s="16">
        <v>182</v>
      </c>
      <c r="J1184" s="16">
        <v>175</v>
      </c>
      <c r="K1184" s="26"/>
      <c r="L1184" s="26"/>
      <c r="M1184" s="26"/>
      <c r="N1184" s="26"/>
      <c r="O1184" s="40"/>
      <c r="P1184" s="32" t="s">
        <v>79</v>
      </c>
      <c r="Q1184" s="32">
        <v>128</v>
      </c>
      <c r="R1184" s="60">
        <f t="shared" si="618"/>
        <v>0</v>
      </c>
      <c r="S1184" s="27" t="s">
        <v>64</v>
      </c>
      <c r="T1184" s="27"/>
      <c r="U1184" s="27">
        <v>37.5</v>
      </c>
      <c r="V1184" s="30">
        <f t="shared" si="619"/>
        <v>37.5</v>
      </c>
      <c r="W1184" s="29">
        <f t="shared" si="620"/>
        <v>0.78125</v>
      </c>
      <c r="X1184" s="29">
        <f t="shared" si="621"/>
        <v>23.104335482344592</v>
      </c>
      <c r="Y1184" s="29">
        <f t="shared" si="622"/>
        <v>0.69313006447033776</v>
      </c>
      <c r="Z1184" s="30">
        <f>IF(S1184="",0,VLOOKUP(S1184,[1]!Costo_Twist,2,FALSE)*W1184)</f>
        <v>97.004650028092371</v>
      </c>
      <c r="AA1184" s="31" t="s">
        <v>66</v>
      </c>
      <c r="AB1184" s="31"/>
      <c r="AC1184" s="31">
        <v>6.5</v>
      </c>
      <c r="AD1184" s="34">
        <f t="shared" si="623"/>
        <v>6.5</v>
      </c>
      <c r="AE1184" s="33">
        <f t="shared" si="624"/>
        <v>0.13541666666666666</v>
      </c>
      <c r="AF1184" s="33">
        <f t="shared" si="625"/>
        <v>4.0047514836063955</v>
      </c>
      <c r="AG1184" s="33">
        <f t="shared" si="626"/>
        <v>0.12014254450819187</v>
      </c>
      <c r="AH1184" s="34">
        <f>IF(AA1184="",0,VLOOKUP(AA1184,[1]!Costo_Twist,2,FALSE)*AE1184)</f>
        <v>33.94558703216331</v>
      </c>
      <c r="AI1184" s="35" t="s">
        <v>65</v>
      </c>
      <c r="AJ1184" s="35"/>
      <c r="AK1184" s="35" t="s">
        <v>2399</v>
      </c>
      <c r="AL1184" s="35">
        <f t="shared" si="627"/>
        <v>6</v>
      </c>
      <c r="AM1184" s="29">
        <f t="shared" si="628"/>
        <v>0.125</v>
      </c>
      <c r="AN1184" s="29">
        <f t="shared" si="629"/>
        <v>3.6966936771751349</v>
      </c>
      <c r="AO1184" s="29">
        <f t="shared" si="630"/>
        <v>0.11090081031525405</v>
      </c>
      <c r="AP1184" s="30">
        <f>IF(AI1184="",0,VLOOKUP(AI1184,[1]!Costo_Twist,2,FALSE)*AM1184)</f>
        <v>18.30277670993879</v>
      </c>
      <c r="AQ1184" s="42"/>
      <c r="AR1184" s="42"/>
      <c r="AS1184" s="42"/>
      <c r="AT1184" s="42">
        <f t="shared" si="631"/>
        <v>0</v>
      </c>
      <c r="AU1184" s="43">
        <f t="shared" si="632"/>
        <v>0</v>
      </c>
      <c r="AV1184" s="43">
        <f t="shared" si="633"/>
        <v>0</v>
      </c>
      <c r="AW1184" s="43">
        <f t="shared" si="634"/>
        <v>0</v>
      </c>
      <c r="AX1184" s="44">
        <f>IF(AQ1184="",0,VLOOKUP(AQ1184,[1]!Costo_Twist,2,FALSE)*AU1184)</f>
        <v>0</v>
      </c>
      <c r="AY1184" s="36">
        <f t="shared" si="635"/>
        <v>149.25301377019449</v>
      </c>
      <c r="AZ1184" s="41">
        <f t="shared" si="636"/>
        <v>1.0416666666666665</v>
      </c>
      <c r="BA1184" s="37">
        <f t="shared" si="637"/>
        <v>129.04166666666666</v>
      </c>
      <c r="BB1184" s="37" t="str">
        <f t="shared" si="638"/>
        <v>ok</v>
      </c>
      <c r="BC1184" s="37" t="str">
        <f t="shared" si="639"/>
        <v>ok</v>
      </c>
      <c r="BE1184" s="11" t="b">
        <f t="shared" si="640"/>
        <v>0</v>
      </c>
      <c r="BF1184" s="11" t="b">
        <f t="shared" si="641"/>
        <v>0</v>
      </c>
      <c r="BG1184" s="11" t="b">
        <f t="shared" si="642"/>
        <v>0</v>
      </c>
      <c r="BH1184" s="11" t="b">
        <f t="shared" si="643"/>
        <v>0</v>
      </c>
      <c r="BI1184" s="11" t="b">
        <f t="shared" si="644"/>
        <v>0</v>
      </c>
      <c r="BJ1184" s="11" t="b">
        <f t="shared" si="645"/>
        <v>0</v>
      </c>
      <c r="BK1184" s="11" t="b">
        <f t="shared" si="646"/>
        <v>0</v>
      </c>
      <c r="BL1184" s="11">
        <f t="shared" si="647"/>
        <v>23.104335482344592</v>
      </c>
      <c r="BM1184" s="11">
        <f t="shared" si="648"/>
        <v>3.6966936771751349</v>
      </c>
      <c r="BN1184" s="11" t="b">
        <f t="shared" si="649"/>
        <v>0</v>
      </c>
      <c r="BO1184" s="11">
        <f t="shared" si="650"/>
        <v>4.0047514836063955</v>
      </c>
      <c r="BP1184" s="11" t="b">
        <f t="shared" si="651"/>
        <v>0</v>
      </c>
      <c r="BQ1184" s="11" t="b">
        <f t="shared" si="652"/>
        <v>0</v>
      </c>
      <c r="BR1184" s="11" t="b">
        <f t="shared" si="653"/>
        <v>0</v>
      </c>
    </row>
    <row r="1185" spans="1:70" s="5" customFormat="1" ht="12.75" customHeight="1" x14ac:dyDescent="0.7">
      <c r="A1185" s="24" t="s">
        <v>2393</v>
      </c>
      <c r="B1185" s="25" t="s">
        <v>2394</v>
      </c>
      <c r="C1185" s="24" t="s">
        <v>84</v>
      </c>
      <c r="D1185" s="26" t="s">
        <v>41</v>
      </c>
      <c r="E1185" s="24" t="s">
        <v>2610</v>
      </c>
      <c r="F1185" s="24" t="s">
        <v>2610</v>
      </c>
      <c r="G1185" s="62" t="s">
        <v>1228</v>
      </c>
      <c r="H1185" s="16">
        <v>160</v>
      </c>
      <c r="I1185" s="16">
        <v>151</v>
      </c>
      <c r="J1185" s="16">
        <v>143</v>
      </c>
      <c r="K1185" s="26"/>
      <c r="L1185" s="26"/>
      <c r="M1185" s="26"/>
      <c r="N1185" s="26"/>
      <c r="O1185" s="40"/>
      <c r="P1185" s="32" t="s">
        <v>80</v>
      </c>
      <c r="Q1185" s="32">
        <v>124</v>
      </c>
      <c r="R1185" s="60">
        <f t="shared" si="618"/>
        <v>0</v>
      </c>
      <c r="S1185" s="27" t="s">
        <v>64</v>
      </c>
      <c r="T1185" s="27"/>
      <c r="U1185" s="28">
        <v>76.5</v>
      </c>
      <c r="V1185" s="30">
        <f t="shared" si="619"/>
        <v>76.5</v>
      </c>
      <c r="W1185" s="29">
        <f t="shared" si="620"/>
        <v>1.59375</v>
      </c>
      <c r="X1185" s="29">
        <f t="shared" si="621"/>
        <v>47.13284438398297</v>
      </c>
      <c r="Y1185" s="29">
        <f t="shared" si="622"/>
        <v>1.413985331519489</v>
      </c>
      <c r="Z1185" s="30">
        <f>IF(S1185="",0,VLOOKUP(S1185,[1]!Costo_Twist,2,FALSE)*W1185)</f>
        <v>197.88948605730846</v>
      </c>
      <c r="AA1185" s="31" t="s">
        <v>66</v>
      </c>
      <c r="AB1185" s="31"/>
      <c r="AC1185" s="31">
        <v>13.5</v>
      </c>
      <c r="AD1185" s="34">
        <f t="shared" si="623"/>
        <v>13.5</v>
      </c>
      <c r="AE1185" s="33">
        <f t="shared" si="624"/>
        <v>0.28125</v>
      </c>
      <c r="AF1185" s="33">
        <f t="shared" si="625"/>
        <v>8.317560773644054</v>
      </c>
      <c r="AG1185" s="33">
        <f t="shared" si="626"/>
        <v>0.24952682320932162</v>
      </c>
      <c r="AH1185" s="34">
        <f>IF(AA1185="",0,VLOOKUP(AA1185,[1]!Costo_Twist,2,FALSE)*AE1185)</f>
        <v>70.502373066800715</v>
      </c>
      <c r="AI1185" s="35" t="s">
        <v>65</v>
      </c>
      <c r="AJ1185" s="35"/>
      <c r="AK1185" s="35">
        <v>9.5</v>
      </c>
      <c r="AL1185" s="35">
        <f t="shared" si="627"/>
        <v>9.5</v>
      </c>
      <c r="AM1185" s="29">
        <f t="shared" si="628"/>
        <v>0.19791666666666666</v>
      </c>
      <c r="AN1185" s="29">
        <f t="shared" si="629"/>
        <v>5.8530983221939632</v>
      </c>
      <c r="AO1185" s="29">
        <f t="shared" si="630"/>
        <v>0.1755929496658189</v>
      </c>
      <c r="AP1185" s="30">
        <f>IF(AI1185="",0,VLOOKUP(AI1185,[1]!Costo_Twist,2,FALSE)*AM1185)</f>
        <v>28.979396457403084</v>
      </c>
      <c r="AQ1185" s="42"/>
      <c r="AR1185" s="42"/>
      <c r="AS1185" s="42"/>
      <c r="AT1185" s="42">
        <f t="shared" si="631"/>
        <v>0</v>
      </c>
      <c r="AU1185" s="43">
        <f t="shared" si="632"/>
        <v>0</v>
      </c>
      <c r="AV1185" s="43">
        <f t="shared" si="633"/>
        <v>0</v>
      </c>
      <c r="AW1185" s="43">
        <f t="shared" si="634"/>
        <v>0</v>
      </c>
      <c r="AX1185" s="44">
        <f>IF(AQ1185="",0,VLOOKUP(AQ1185,[1]!Costo_Twist,2,FALSE)*AU1185)</f>
        <v>0</v>
      </c>
      <c r="AY1185" s="36">
        <f t="shared" si="635"/>
        <v>297.37125558151223</v>
      </c>
      <c r="AZ1185" s="41">
        <f t="shared" si="636"/>
        <v>2.0729166666666665</v>
      </c>
      <c r="BA1185" s="37">
        <f t="shared" si="637"/>
        <v>126.07291666666667</v>
      </c>
      <c r="BB1185" s="37" t="str">
        <f t="shared" si="638"/>
        <v>ok</v>
      </c>
      <c r="BC1185" s="37" t="str">
        <f t="shared" si="639"/>
        <v>ok</v>
      </c>
      <c r="BE1185" s="11" t="b">
        <f t="shared" si="640"/>
        <v>0</v>
      </c>
      <c r="BF1185" s="11" t="b">
        <f t="shared" si="641"/>
        <v>0</v>
      </c>
      <c r="BG1185" s="11" t="b">
        <f t="shared" si="642"/>
        <v>0</v>
      </c>
      <c r="BH1185" s="11" t="b">
        <f t="shared" si="643"/>
        <v>0</v>
      </c>
      <c r="BI1185" s="11" t="b">
        <f t="shared" si="644"/>
        <v>0</v>
      </c>
      <c r="BJ1185" s="11" t="b">
        <f t="shared" si="645"/>
        <v>0</v>
      </c>
      <c r="BK1185" s="11" t="b">
        <f t="shared" si="646"/>
        <v>0</v>
      </c>
      <c r="BL1185" s="11">
        <f t="shared" si="647"/>
        <v>47.13284438398297</v>
      </c>
      <c r="BM1185" s="11">
        <f t="shared" si="648"/>
        <v>5.8530983221939632</v>
      </c>
      <c r="BN1185" s="11" t="b">
        <f t="shared" si="649"/>
        <v>0</v>
      </c>
      <c r="BO1185" s="11">
        <f t="shared" si="650"/>
        <v>8.317560773644054</v>
      </c>
      <c r="BP1185" s="11" t="b">
        <f t="shared" si="651"/>
        <v>0</v>
      </c>
      <c r="BQ1185" s="11" t="b">
        <f t="shared" si="652"/>
        <v>0</v>
      </c>
      <c r="BR1185" s="11" t="b">
        <f t="shared" si="653"/>
        <v>0</v>
      </c>
    </row>
    <row r="1186" spans="1:70" s="5" customFormat="1" ht="12.75" customHeight="1" x14ac:dyDescent="0.7">
      <c r="A1186" s="24" t="s">
        <v>2393</v>
      </c>
      <c r="B1186" s="25" t="s">
        <v>2394</v>
      </c>
      <c r="C1186" s="24" t="s">
        <v>84</v>
      </c>
      <c r="D1186" s="26" t="s">
        <v>41</v>
      </c>
      <c r="E1186" s="24" t="s">
        <v>2610</v>
      </c>
      <c r="F1186" s="24" t="s">
        <v>2610</v>
      </c>
      <c r="G1186" s="62" t="s">
        <v>1229</v>
      </c>
      <c r="H1186" s="16">
        <v>119</v>
      </c>
      <c r="I1186" s="16">
        <v>110</v>
      </c>
      <c r="J1186" s="16">
        <v>103</v>
      </c>
      <c r="K1186" s="26"/>
      <c r="L1186" s="26"/>
      <c r="M1186" s="26"/>
      <c r="N1186" s="26"/>
      <c r="O1186" s="40"/>
      <c r="P1186" s="32" t="s">
        <v>81</v>
      </c>
      <c r="Q1186" s="32">
        <v>120</v>
      </c>
      <c r="R1186" s="60">
        <f t="shared" si="618"/>
        <v>0</v>
      </c>
      <c r="S1186" s="27" t="s">
        <v>64</v>
      </c>
      <c r="T1186" s="27"/>
      <c r="U1186" s="28">
        <v>151.5</v>
      </c>
      <c r="V1186" s="30">
        <f t="shared" si="619"/>
        <v>151.5</v>
      </c>
      <c r="W1186" s="29">
        <f t="shared" si="620"/>
        <v>3.15625</v>
      </c>
      <c r="X1186" s="29">
        <f t="shared" si="621"/>
        <v>93.341515348672161</v>
      </c>
      <c r="Y1186" s="29">
        <f t="shared" si="622"/>
        <v>2.8002454604601645</v>
      </c>
      <c r="Z1186" s="30">
        <f>IF(S1186="",0,VLOOKUP(S1186,[1]!Costo_Twist,2,FALSE)*W1186)</f>
        <v>391.8987861134932</v>
      </c>
      <c r="AA1186" s="31" t="s">
        <v>66</v>
      </c>
      <c r="AB1186" s="31"/>
      <c r="AC1186" s="31">
        <v>28.5</v>
      </c>
      <c r="AD1186" s="34">
        <f t="shared" si="623"/>
        <v>28.5</v>
      </c>
      <c r="AE1186" s="33">
        <f t="shared" si="624"/>
        <v>0.59375</v>
      </c>
      <c r="AF1186" s="33">
        <f t="shared" si="625"/>
        <v>17.559294966581891</v>
      </c>
      <c r="AG1186" s="33">
        <f t="shared" si="626"/>
        <v>0.52677884899745675</v>
      </c>
      <c r="AH1186" s="34">
        <f>IF(AA1186="",0,VLOOKUP(AA1186,[1]!Costo_Twist,2,FALSE)*AE1186)</f>
        <v>148.83834314102373</v>
      </c>
      <c r="AI1186" s="35" t="s">
        <v>65</v>
      </c>
      <c r="AJ1186" s="35"/>
      <c r="AK1186" s="35" t="s">
        <v>2421</v>
      </c>
      <c r="AL1186" s="35">
        <f t="shared" si="627"/>
        <v>18</v>
      </c>
      <c r="AM1186" s="29">
        <f t="shared" si="628"/>
        <v>0.375</v>
      </c>
      <c r="AN1186" s="29">
        <f t="shared" si="629"/>
        <v>11.090081031525404</v>
      </c>
      <c r="AO1186" s="29">
        <f t="shared" si="630"/>
        <v>0.33270243094576213</v>
      </c>
      <c r="AP1186" s="30">
        <f>IF(AI1186="",0,VLOOKUP(AI1186,[1]!Costo_Twist,2,FALSE)*AM1186)</f>
        <v>54.90833012981637</v>
      </c>
      <c r="AQ1186" s="42"/>
      <c r="AR1186" s="42"/>
      <c r="AS1186" s="42"/>
      <c r="AT1186" s="42">
        <f t="shared" si="631"/>
        <v>0</v>
      </c>
      <c r="AU1186" s="43">
        <f t="shared" si="632"/>
        <v>0</v>
      </c>
      <c r="AV1186" s="43">
        <f t="shared" si="633"/>
        <v>0</v>
      </c>
      <c r="AW1186" s="43">
        <f t="shared" si="634"/>
        <v>0</v>
      </c>
      <c r="AX1186" s="44">
        <f>IF(AQ1186="",0,VLOOKUP(AQ1186,[1]!Costo_Twist,2,FALSE)*AU1186)</f>
        <v>0</v>
      </c>
      <c r="AY1186" s="36">
        <f t="shared" si="635"/>
        <v>595.64545938433332</v>
      </c>
      <c r="AZ1186" s="41">
        <f t="shared" si="636"/>
        <v>4.125</v>
      </c>
      <c r="BA1186" s="37">
        <f t="shared" si="637"/>
        <v>124.125</v>
      </c>
      <c r="BB1186" s="37" t="str">
        <f t="shared" si="638"/>
        <v>ok</v>
      </c>
      <c r="BC1186" s="37" t="str">
        <f t="shared" si="639"/>
        <v>ok</v>
      </c>
      <c r="BE1186" s="11" t="b">
        <f t="shared" si="640"/>
        <v>0</v>
      </c>
      <c r="BF1186" s="11" t="b">
        <f t="shared" si="641"/>
        <v>0</v>
      </c>
      <c r="BG1186" s="11" t="b">
        <f t="shared" si="642"/>
        <v>0</v>
      </c>
      <c r="BH1186" s="11" t="b">
        <f t="shared" si="643"/>
        <v>0</v>
      </c>
      <c r="BI1186" s="11" t="b">
        <f t="shared" si="644"/>
        <v>0</v>
      </c>
      <c r="BJ1186" s="11" t="b">
        <f t="shared" si="645"/>
        <v>0</v>
      </c>
      <c r="BK1186" s="11" t="b">
        <f t="shared" si="646"/>
        <v>0</v>
      </c>
      <c r="BL1186" s="11">
        <f t="shared" si="647"/>
        <v>93.341515348672161</v>
      </c>
      <c r="BM1186" s="11">
        <f t="shared" si="648"/>
        <v>11.090081031525404</v>
      </c>
      <c r="BN1186" s="11" t="b">
        <f t="shared" si="649"/>
        <v>0</v>
      </c>
      <c r="BO1186" s="11">
        <f t="shared" si="650"/>
        <v>17.559294966581891</v>
      </c>
      <c r="BP1186" s="11" t="b">
        <f t="shared" si="651"/>
        <v>0</v>
      </c>
      <c r="BQ1186" s="11" t="b">
        <f t="shared" si="652"/>
        <v>0</v>
      </c>
      <c r="BR1186" s="11" t="b">
        <f t="shared" si="653"/>
        <v>0</v>
      </c>
    </row>
    <row r="1187" spans="1:70" s="5" customFormat="1" ht="12.75" customHeight="1" x14ac:dyDescent="0.7">
      <c r="A1187" s="24" t="s">
        <v>2393</v>
      </c>
      <c r="B1187" s="25" t="s">
        <v>2394</v>
      </c>
      <c r="C1187" s="24" t="s">
        <v>84</v>
      </c>
      <c r="D1187" s="26" t="s">
        <v>41</v>
      </c>
      <c r="E1187" s="24" t="s">
        <v>2610</v>
      </c>
      <c r="F1187" s="24" t="s">
        <v>2610</v>
      </c>
      <c r="G1187" s="62" t="s">
        <v>1230</v>
      </c>
      <c r="H1187" s="16">
        <v>232</v>
      </c>
      <c r="I1187" s="16">
        <v>227</v>
      </c>
      <c r="J1187" s="16">
        <v>219</v>
      </c>
      <c r="K1187" s="26"/>
      <c r="L1187" s="26"/>
      <c r="M1187" s="26"/>
      <c r="N1187" s="26"/>
      <c r="O1187" s="40"/>
      <c r="P1187" s="32" t="s">
        <v>79</v>
      </c>
      <c r="Q1187" s="32">
        <v>128</v>
      </c>
      <c r="R1187" s="60">
        <f t="shared" si="618"/>
        <v>0</v>
      </c>
      <c r="S1187" s="27" t="s">
        <v>64</v>
      </c>
      <c r="T1187" s="27"/>
      <c r="U1187" s="28">
        <v>4.5</v>
      </c>
      <c r="V1187" s="30">
        <f t="shared" si="619"/>
        <v>4.5</v>
      </c>
      <c r="W1187" s="29">
        <f t="shared" si="620"/>
        <v>9.375E-2</v>
      </c>
      <c r="X1187" s="29">
        <f t="shared" si="621"/>
        <v>2.772520257881351</v>
      </c>
      <c r="Y1187" s="29">
        <f t="shared" si="622"/>
        <v>8.3175607736440532E-2</v>
      </c>
      <c r="Z1187" s="30">
        <f>IF(S1187="",0,VLOOKUP(S1187,[1]!Costo_Twist,2,FALSE)*W1187)</f>
        <v>11.640558003371085</v>
      </c>
      <c r="AA1187" s="31" t="s">
        <v>68</v>
      </c>
      <c r="AB1187" s="31"/>
      <c r="AC1187" s="31" t="s">
        <v>2396</v>
      </c>
      <c r="AD1187" s="34">
        <f t="shared" si="623"/>
        <v>3</v>
      </c>
      <c r="AE1187" s="33">
        <f t="shared" si="624"/>
        <v>6.25E-2</v>
      </c>
      <c r="AF1187" s="33">
        <f t="shared" si="625"/>
        <v>1.8483468385875674</v>
      </c>
      <c r="AG1187" s="33">
        <f t="shared" si="626"/>
        <v>5.5450405157627024E-2</v>
      </c>
      <c r="AH1187" s="34">
        <f>IF(AA1187="",0,VLOOKUP(AA1187,[1]!Costo_Twist,2,FALSE)*AE1187)</f>
        <v>4.2408404057131026</v>
      </c>
      <c r="AI1187" s="35" t="s">
        <v>66</v>
      </c>
      <c r="AJ1187" s="35"/>
      <c r="AK1187" s="35" t="s">
        <v>2395</v>
      </c>
      <c r="AL1187" s="35">
        <f t="shared" si="627"/>
        <v>1</v>
      </c>
      <c r="AM1187" s="29">
        <f t="shared" si="628"/>
        <v>2.0833333333333332E-2</v>
      </c>
      <c r="AN1187" s="29">
        <f t="shared" si="629"/>
        <v>0.61611561286252248</v>
      </c>
      <c r="AO1187" s="29">
        <f t="shared" si="630"/>
        <v>1.8483468385875675E-2</v>
      </c>
      <c r="AP1187" s="30">
        <f>IF(AI1187="",0,VLOOKUP(AI1187,[1]!Costo_Twist,2,FALSE)*AM1187)</f>
        <v>5.2223980049482011</v>
      </c>
      <c r="AQ1187" s="42"/>
      <c r="AR1187" s="42"/>
      <c r="AS1187" s="42"/>
      <c r="AT1187" s="42">
        <f t="shared" si="631"/>
        <v>0</v>
      </c>
      <c r="AU1187" s="43">
        <f t="shared" si="632"/>
        <v>0</v>
      </c>
      <c r="AV1187" s="43">
        <f t="shared" si="633"/>
        <v>0</v>
      </c>
      <c r="AW1187" s="43">
        <f t="shared" si="634"/>
        <v>0</v>
      </c>
      <c r="AX1187" s="44">
        <f>IF(AQ1187="",0,VLOOKUP(AQ1187,[1]!Costo_Twist,2,FALSE)*AU1187)</f>
        <v>0</v>
      </c>
      <c r="AY1187" s="36">
        <f t="shared" si="635"/>
        <v>21.103796414032388</v>
      </c>
      <c r="AZ1187" s="41">
        <f t="shared" si="636"/>
        <v>0.17708333333333334</v>
      </c>
      <c r="BA1187" s="37">
        <f t="shared" si="637"/>
        <v>128.17708333333334</v>
      </c>
      <c r="BB1187" s="37" t="str">
        <f t="shared" si="638"/>
        <v>ok</v>
      </c>
      <c r="BC1187" s="37" t="str">
        <f t="shared" si="639"/>
        <v>ok</v>
      </c>
      <c r="BE1187" s="11" t="b">
        <f t="shared" si="640"/>
        <v>0</v>
      </c>
      <c r="BF1187" s="11" t="b">
        <f t="shared" si="641"/>
        <v>0</v>
      </c>
      <c r="BG1187" s="11" t="b">
        <f t="shared" si="642"/>
        <v>0</v>
      </c>
      <c r="BH1187" s="11" t="b">
        <f t="shared" si="643"/>
        <v>0</v>
      </c>
      <c r="BI1187" s="11" t="b">
        <f t="shared" si="644"/>
        <v>0</v>
      </c>
      <c r="BJ1187" s="11">
        <f t="shared" si="645"/>
        <v>1.8483468385875674</v>
      </c>
      <c r="BK1187" s="11" t="b">
        <f t="shared" si="646"/>
        <v>0</v>
      </c>
      <c r="BL1187" s="11">
        <f t="shared" si="647"/>
        <v>2.772520257881351</v>
      </c>
      <c r="BM1187" s="11" t="b">
        <f t="shared" si="648"/>
        <v>0</v>
      </c>
      <c r="BN1187" s="11" t="b">
        <f t="shared" si="649"/>
        <v>0</v>
      </c>
      <c r="BO1187" s="11">
        <f t="shared" si="650"/>
        <v>0.61611561286252248</v>
      </c>
      <c r="BP1187" s="11" t="b">
        <f t="shared" si="651"/>
        <v>0</v>
      </c>
      <c r="BQ1187" s="11" t="b">
        <f t="shared" si="652"/>
        <v>0</v>
      </c>
      <c r="BR1187" s="11" t="b">
        <f t="shared" si="653"/>
        <v>0</v>
      </c>
    </row>
    <row r="1188" spans="1:70" s="5" customFormat="1" ht="12.75" customHeight="1" x14ac:dyDescent="0.7">
      <c r="A1188" s="24" t="s">
        <v>2393</v>
      </c>
      <c r="B1188" s="25" t="s">
        <v>2394</v>
      </c>
      <c r="C1188" s="24" t="s">
        <v>84</v>
      </c>
      <c r="D1188" s="26" t="s">
        <v>41</v>
      </c>
      <c r="E1188" s="24" t="s">
        <v>2610</v>
      </c>
      <c r="F1188" s="24" t="s">
        <v>2610</v>
      </c>
      <c r="G1188" s="62" t="s">
        <v>1231</v>
      </c>
      <c r="H1188" s="16">
        <v>218</v>
      </c>
      <c r="I1188" s="16">
        <v>213</v>
      </c>
      <c r="J1188" s="16">
        <v>208</v>
      </c>
      <c r="K1188" s="26"/>
      <c r="L1188" s="26"/>
      <c r="M1188" s="26"/>
      <c r="N1188" s="26"/>
      <c r="O1188" s="40"/>
      <c r="P1188" s="32" t="s">
        <v>79</v>
      </c>
      <c r="Q1188" s="32">
        <v>128</v>
      </c>
      <c r="R1188" s="60">
        <f t="shared" si="618"/>
        <v>0</v>
      </c>
      <c r="S1188" s="27" t="s">
        <v>64</v>
      </c>
      <c r="T1188" s="27"/>
      <c r="U1188" s="28" t="s">
        <v>2424</v>
      </c>
      <c r="V1188" s="30">
        <f t="shared" si="619"/>
        <v>9</v>
      </c>
      <c r="W1188" s="29">
        <f t="shared" si="620"/>
        <v>0.1875</v>
      </c>
      <c r="X1188" s="29">
        <f t="shared" si="621"/>
        <v>5.5450405157627021</v>
      </c>
      <c r="Y1188" s="29">
        <f t="shared" si="622"/>
        <v>0.16635121547288106</v>
      </c>
      <c r="Z1188" s="30">
        <f>IF(S1188="",0,VLOOKUP(S1188,[1]!Costo_Twist,2,FALSE)*W1188)</f>
        <v>23.28111600674217</v>
      </c>
      <c r="AA1188" s="31" t="s">
        <v>74</v>
      </c>
      <c r="AB1188" s="31"/>
      <c r="AC1188" s="31">
        <v>0.5</v>
      </c>
      <c r="AD1188" s="34">
        <f t="shared" si="623"/>
        <v>0.5</v>
      </c>
      <c r="AE1188" s="33">
        <f t="shared" si="624"/>
        <v>1.0416666666666666E-2</v>
      </c>
      <c r="AF1188" s="33">
        <f t="shared" si="625"/>
        <v>0.30805780643126124</v>
      </c>
      <c r="AG1188" s="33">
        <f t="shared" si="626"/>
        <v>9.2417341929378373E-3</v>
      </c>
      <c r="AH1188" s="34">
        <f>IF(AA1188="",0,VLOOKUP(AA1188,[1]!Costo_Twist,2,FALSE)*AE1188)</f>
        <v>1.2449606213837221</v>
      </c>
      <c r="AI1188" s="35" t="s">
        <v>66</v>
      </c>
      <c r="AJ1188" s="35"/>
      <c r="AK1188" s="35">
        <v>2.5</v>
      </c>
      <c r="AL1188" s="35">
        <f t="shared" si="627"/>
        <v>2.5</v>
      </c>
      <c r="AM1188" s="29">
        <f t="shared" si="628"/>
        <v>5.2083333333333336E-2</v>
      </c>
      <c r="AN1188" s="29">
        <f t="shared" si="629"/>
        <v>1.5402890321563063</v>
      </c>
      <c r="AO1188" s="29">
        <f t="shared" si="630"/>
        <v>4.620867096468919E-2</v>
      </c>
      <c r="AP1188" s="30">
        <f>IF(AI1188="",0,VLOOKUP(AI1188,[1]!Costo_Twist,2,FALSE)*AM1188)</f>
        <v>13.055995012370504</v>
      </c>
      <c r="AQ1188" s="42"/>
      <c r="AR1188" s="42"/>
      <c r="AS1188" s="42"/>
      <c r="AT1188" s="42">
        <f t="shared" si="631"/>
        <v>0</v>
      </c>
      <c r="AU1188" s="43">
        <f t="shared" si="632"/>
        <v>0</v>
      </c>
      <c r="AV1188" s="43">
        <f t="shared" si="633"/>
        <v>0</v>
      </c>
      <c r="AW1188" s="43">
        <f t="shared" si="634"/>
        <v>0</v>
      </c>
      <c r="AX1188" s="44">
        <f>IF(AQ1188="",0,VLOOKUP(AQ1188,[1]!Costo_Twist,2,FALSE)*AU1188)</f>
        <v>0</v>
      </c>
      <c r="AY1188" s="36">
        <f t="shared" si="635"/>
        <v>37.582071640496395</v>
      </c>
      <c r="AZ1188" s="41">
        <f t="shared" si="636"/>
        <v>0.25</v>
      </c>
      <c r="BA1188" s="37">
        <f t="shared" si="637"/>
        <v>128.25</v>
      </c>
      <c r="BB1188" s="37" t="str">
        <f t="shared" si="638"/>
        <v>ok</v>
      </c>
      <c r="BC1188" s="37" t="str">
        <f t="shared" si="639"/>
        <v>ok</v>
      </c>
      <c r="BE1188" s="11" t="b">
        <f t="shared" si="640"/>
        <v>0</v>
      </c>
      <c r="BF1188" s="11" t="b">
        <f t="shared" si="641"/>
        <v>0</v>
      </c>
      <c r="BG1188" s="11" t="b">
        <f t="shared" si="642"/>
        <v>0</v>
      </c>
      <c r="BH1188" s="11" t="b">
        <f t="shared" si="643"/>
        <v>0</v>
      </c>
      <c r="BI1188" s="11" t="b">
        <f t="shared" si="644"/>
        <v>0</v>
      </c>
      <c r="BJ1188" s="11" t="b">
        <f t="shared" si="645"/>
        <v>0</v>
      </c>
      <c r="BK1188" s="11" t="b">
        <f t="shared" si="646"/>
        <v>0</v>
      </c>
      <c r="BL1188" s="11">
        <f t="shared" si="647"/>
        <v>5.5450405157627021</v>
      </c>
      <c r="BM1188" s="11" t="b">
        <f t="shared" si="648"/>
        <v>0</v>
      </c>
      <c r="BN1188" s="11" t="b">
        <f t="shared" si="649"/>
        <v>0</v>
      </c>
      <c r="BO1188" s="11">
        <f t="shared" si="650"/>
        <v>1.5402890321563063</v>
      </c>
      <c r="BP1188" s="11" t="b">
        <f t="shared" si="651"/>
        <v>0</v>
      </c>
      <c r="BQ1188" s="11">
        <f t="shared" si="652"/>
        <v>0.30805780643126124</v>
      </c>
      <c r="BR1188" s="11" t="b">
        <f t="shared" si="653"/>
        <v>0</v>
      </c>
    </row>
    <row r="1189" spans="1:70" s="5" customFormat="1" ht="12.75" customHeight="1" x14ac:dyDescent="0.7">
      <c r="A1189" s="24" t="s">
        <v>2393</v>
      </c>
      <c r="B1189" s="25" t="s">
        <v>2394</v>
      </c>
      <c r="C1189" s="24" t="s">
        <v>84</v>
      </c>
      <c r="D1189" s="26" t="s">
        <v>41</v>
      </c>
      <c r="E1189" s="24" t="s">
        <v>2610</v>
      </c>
      <c r="F1189" s="24" t="s">
        <v>2610</v>
      </c>
      <c r="G1189" s="62" t="s">
        <v>1232</v>
      </c>
      <c r="H1189" s="16">
        <v>205</v>
      </c>
      <c r="I1189" s="16">
        <v>197</v>
      </c>
      <c r="J1189" s="16">
        <v>192</v>
      </c>
      <c r="K1189" s="26"/>
      <c r="L1189" s="26"/>
      <c r="M1189" s="26"/>
      <c r="N1189" s="26"/>
      <c r="O1189" s="40"/>
      <c r="P1189" s="32" t="s">
        <v>79</v>
      </c>
      <c r="Q1189" s="32">
        <v>128</v>
      </c>
      <c r="R1189" s="60">
        <f t="shared" si="618"/>
        <v>0</v>
      </c>
      <c r="S1189" s="27" t="s">
        <v>64</v>
      </c>
      <c r="T1189" s="27"/>
      <c r="U1189" s="27">
        <v>17.5</v>
      </c>
      <c r="V1189" s="30">
        <f t="shared" si="619"/>
        <v>17.5</v>
      </c>
      <c r="W1189" s="29">
        <f t="shared" si="620"/>
        <v>0.36458333333333331</v>
      </c>
      <c r="X1189" s="29">
        <f t="shared" si="621"/>
        <v>10.782023225094143</v>
      </c>
      <c r="Y1189" s="29">
        <f t="shared" si="622"/>
        <v>0.32346069675282429</v>
      </c>
      <c r="Z1189" s="30">
        <f>IF(S1189="",0,VLOOKUP(S1189,[1]!Costo_Twist,2,FALSE)*W1189)</f>
        <v>45.268836679776442</v>
      </c>
      <c r="AA1189" s="31" t="s">
        <v>74</v>
      </c>
      <c r="AB1189" s="31"/>
      <c r="AC1189" s="31">
        <v>0.5</v>
      </c>
      <c r="AD1189" s="34">
        <f t="shared" si="623"/>
        <v>0.5</v>
      </c>
      <c r="AE1189" s="33">
        <f t="shared" si="624"/>
        <v>1.0416666666666666E-2</v>
      </c>
      <c r="AF1189" s="33">
        <f t="shared" si="625"/>
        <v>0.30805780643126124</v>
      </c>
      <c r="AG1189" s="33">
        <f t="shared" si="626"/>
        <v>9.2417341929378373E-3</v>
      </c>
      <c r="AH1189" s="34">
        <f>IF(AA1189="",0,VLOOKUP(AA1189,[1]!Costo_Twist,2,FALSE)*AE1189)</f>
        <v>1.2449606213837221</v>
      </c>
      <c r="AI1189" s="35" t="s">
        <v>66</v>
      </c>
      <c r="AJ1189" s="35"/>
      <c r="AK1189" s="35">
        <v>4.5</v>
      </c>
      <c r="AL1189" s="35">
        <f t="shared" si="627"/>
        <v>4.5</v>
      </c>
      <c r="AM1189" s="29">
        <f t="shared" si="628"/>
        <v>9.375E-2</v>
      </c>
      <c r="AN1189" s="29">
        <f t="shared" si="629"/>
        <v>2.772520257881351</v>
      </c>
      <c r="AO1189" s="29">
        <f t="shared" si="630"/>
        <v>8.3175607736440532E-2</v>
      </c>
      <c r="AP1189" s="30">
        <f>IF(AI1189="",0,VLOOKUP(AI1189,[1]!Costo_Twist,2,FALSE)*AM1189)</f>
        <v>23.500791022266906</v>
      </c>
      <c r="AQ1189" s="42"/>
      <c r="AR1189" s="42"/>
      <c r="AS1189" s="42"/>
      <c r="AT1189" s="42">
        <f t="shared" si="631"/>
        <v>0</v>
      </c>
      <c r="AU1189" s="43">
        <f t="shared" si="632"/>
        <v>0</v>
      </c>
      <c r="AV1189" s="43">
        <f t="shared" si="633"/>
        <v>0</v>
      </c>
      <c r="AW1189" s="43">
        <f t="shared" si="634"/>
        <v>0</v>
      </c>
      <c r="AX1189" s="44">
        <f>IF(AQ1189="",0,VLOOKUP(AQ1189,[1]!Costo_Twist,2,FALSE)*AU1189)</f>
        <v>0</v>
      </c>
      <c r="AY1189" s="36">
        <f t="shared" si="635"/>
        <v>70.014588323427077</v>
      </c>
      <c r="AZ1189" s="41">
        <f t="shared" si="636"/>
        <v>0.46875</v>
      </c>
      <c r="BA1189" s="37">
        <f t="shared" si="637"/>
        <v>128.46875</v>
      </c>
      <c r="BB1189" s="37" t="str">
        <f t="shared" si="638"/>
        <v>ok</v>
      </c>
      <c r="BC1189" s="37" t="str">
        <f t="shared" si="639"/>
        <v>ok</v>
      </c>
      <c r="BE1189" s="11" t="b">
        <f t="shared" si="640"/>
        <v>0</v>
      </c>
      <c r="BF1189" s="11" t="b">
        <f t="shared" si="641"/>
        <v>0</v>
      </c>
      <c r="BG1189" s="11" t="b">
        <f t="shared" si="642"/>
        <v>0</v>
      </c>
      <c r="BH1189" s="11" t="b">
        <f t="shared" si="643"/>
        <v>0</v>
      </c>
      <c r="BI1189" s="11" t="b">
        <f t="shared" si="644"/>
        <v>0</v>
      </c>
      <c r="BJ1189" s="11" t="b">
        <f t="shared" si="645"/>
        <v>0</v>
      </c>
      <c r="BK1189" s="11" t="b">
        <f t="shared" si="646"/>
        <v>0</v>
      </c>
      <c r="BL1189" s="11">
        <f t="shared" si="647"/>
        <v>10.782023225094143</v>
      </c>
      <c r="BM1189" s="11" t="b">
        <f t="shared" si="648"/>
        <v>0</v>
      </c>
      <c r="BN1189" s="11" t="b">
        <f t="shared" si="649"/>
        <v>0</v>
      </c>
      <c r="BO1189" s="11">
        <f t="shared" si="650"/>
        <v>2.772520257881351</v>
      </c>
      <c r="BP1189" s="11" t="b">
        <f t="shared" si="651"/>
        <v>0</v>
      </c>
      <c r="BQ1189" s="11">
        <f t="shared" si="652"/>
        <v>0.30805780643126124</v>
      </c>
      <c r="BR1189" s="11" t="b">
        <f t="shared" si="653"/>
        <v>0</v>
      </c>
    </row>
    <row r="1190" spans="1:70" s="5" customFormat="1" ht="12.75" customHeight="1" x14ac:dyDescent="0.7">
      <c r="A1190" s="24" t="s">
        <v>2393</v>
      </c>
      <c r="B1190" s="25" t="s">
        <v>2394</v>
      </c>
      <c r="C1190" s="24" t="s">
        <v>84</v>
      </c>
      <c r="D1190" s="26" t="s">
        <v>41</v>
      </c>
      <c r="E1190" s="24" t="s">
        <v>2610</v>
      </c>
      <c r="F1190" s="24" t="s">
        <v>2610</v>
      </c>
      <c r="G1190" s="62" t="s">
        <v>1233</v>
      </c>
      <c r="H1190" s="16">
        <v>183</v>
      </c>
      <c r="I1190" s="16">
        <v>170</v>
      </c>
      <c r="J1190" s="16">
        <v>164</v>
      </c>
      <c r="K1190" s="26"/>
      <c r="L1190" s="26"/>
      <c r="M1190" s="26"/>
      <c r="N1190" s="26"/>
      <c r="O1190" s="40"/>
      <c r="P1190" s="32" t="s">
        <v>80</v>
      </c>
      <c r="Q1190" s="32">
        <v>124</v>
      </c>
      <c r="R1190" s="60">
        <f t="shared" si="618"/>
        <v>0</v>
      </c>
      <c r="S1190" s="27" t="s">
        <v>64</v>
      </c>
      <c r="T1190" s="27"/>
      <c r="U1190" s="28" t="s">
        <v>2422</v>
      </c>
      <c r="V1190" s="30">
        <f t="shared" si="619"/>
        <v>35</v>
      </c>
      <c r="W1190" s="29">
        <f t="shared" si="620"/>
        <v>0.72916666666666663</v>
      </c>
      <c r="X1190" s="29">
        <f t="shared" si="621"/>
        <v>21.564046450188286</v>
      </c>
      <c r="Y1190" s="29">
        <f t="shared" si="622"/>
        <v>0.64692139350564859</v>
      </c>
      <c r="Z1190" s="30">
        <f>IF(S1190="",0,VLOOKUP(S1190,[1]!Costo_Twist,2,FALSE)*W1190)</f>
        <v>90.537673359552883</v>
      </c>
      <c r="AA1190" s="31" t="s">
        <v>67</v>
      </c>
      <c r="AB1190" s="31"/>
      <c r="AC1190" s="31">
        <v>2.5</v>
      </c>
      <c r="AD1190" s="34">
        <f t="shared" si="623"/>
        <v>2.5</v>
      </c>
      <c r="AE1190" s="33">
        <f t="shared" si="624"/>
        <v>5.2083333333333336E-2</v>
      </c>
      <c r="AF1190" s="33">
        <f t="shared" si="625"/>
        <v>1.5402890321563063</v>
      </c>
      <c r="AG1190" s="33">
        <f t="shared" si="626"/>
        <v>4.620867096468919E-2</v>
      </c>
      <c r="AH1190" s="34">
        <f>IF(AA1190="",0,VLOOKUP(AA1190,[1]!Costo_Twist,2,FALSE)*AE1190)</f>
        <v>10.554602714610995</v>
      </c>
      <c r="AI1190" s="35" t="s">
        <v>66</v>
      </c>
      <c r="AJ1190" s="35"/>
      <c r="AK1190" s="35">
        <v>9.5</v>
      </c>
      <c r="AL1190" s="35">
        <f t="shared" si="627"/>
        <v>9.5</v>
      </c>
      <c r="AM1190" s="29">
        <f t="shared" si="628"/>
        <v>0.19791666666666666</v>
      </c>
      <c r="AN1190" s="29">
        <f t="shared" si="629"/>
        <v>5.8530983221939632</v>
      </c>
      <c r="AO1190" s="29">
        <f t="shared" si="630"/>
        <v>0.1755929496658189</v>
      </c>
      <c r="AP1190" s="30">
        <f>IF(AI1190="",0,VLOOKUP(AI1190,[1]!Costo_Twist,2,FALSE)*AM1190)</f>
        <v>49.612781047007914</v>
      </c>
      <c r="AQ1190" s="42"/>
      <c r="AR1190" s="42"/>
      <c r="AS1190" s="42"/>
      <c r="AT1190" s="42">
        <f t="shared" si="631"/>
        <v>0</v>
      </c>
      <c r="AU1190" s="43">
        <f t="shared" si="632"/>
        <v>0</v>
      </c>
      <c r="AV1190" s="43">
        <f t="shared" si="633"/>
        <v>0</v>
      </c>
      <c r="AW1190" s="43">
        <f t="shared" si="634"/>
        <v>0</v>
      </c>
      <c r="AX1190" s="44">
        <f>IF(AQ1190="",0,VLOOKUP(AQ1190,[1]!Costo_Twist,2,FALSE)*AU1190)</f>
        <v>0</v>
      </c>
      <c r="AY1190" s="36">
        <f t="shared" si="635"/>
        <v>150.70505712117179</v>
      </c>
      <c r="AZ1190" s="41">
        <f t="shared" si="636"/>
        <v>0.97916666666666663</v>
      </c>
      <c r="BA1190" s="37">
        <f t="shared" si="637"/>
        <v>124.97916666666667</v>
      </c>
      <c r="BB1190" s="37" t="str">
        <f t="shared" si="638"/>
        <v>ok</v>
      </c>
      <c r="BC1190" s="37" t="str">
        <f t="shared" si="639"/>
        <v>ok</v>
      </c>
      <c r="BE1190" s="11" t="b">
        <f t="shared" si="640"/>
        <v>0</v>
      </c>
      <c r="BF1190" s="11" t="b">
        <f t="shared" si="641"/>
        <v>0</v>
      </c>
      <c r="BG1190" s="11" t="b">
        <f t="shared" si="642"/>
        <v>0</v>
      </c>
      <c r="BH1190" s="11" t="b">
        <f t="shared" si="643"/>
        <v>0</v>
      </c>
      <c r="BI1190" s="11" t="b">
        <f t="shared" si="644"/>
        <v>0</v>
      </c>
      <c r="BJ1190" s="11" t="b">
        <f t="shared" si="645"/>
        <v>0</v>
      </c>
      <c r="BK1190" s="11" t="b">
        <f t="shared" si="646"/>
        <v>0</v>
      </c>
      <c r="BL1190" s="11">
        <f t="shared" si="647"/>
        <v>21.564046450188286</v>
      </c>
      <c r="BM1190" s="11" t="b">
        <f t="shared" si="648"/>
        <v>0</v>
      </c>
      <c r="BN1190" s="11" t="b">
        <f t="shared" si="649"/>
        <v>0</v>
      </c>
      <c r="BO1190" s="11">
        <f t="shared" si="650"/>
        <v>5.8530983221939632</v>
      </c>
      <c r="BP1190" s="11" t="b">
        <f t="shared" si="651"/>
        <v>0</v>
      </c>
      <c r="BQ1190" s="11" t="b">
        <f t="shared" si="652"/>
        <v>0</v>
      </c>
      <c r="BR1190" s="11">
        <f t="shared" si="653"/>
        <v>1.5402890321563063</v>
      </c>
    </row>
    <row r="1191" spans="1:70" s="5" customFormat="1" ht="12.75" customHeight="1" x14ac:dyDescent="0.7">
      <c r="A1191" s="24" t="s">
        <v>2393</v>
      </c>
      <c r="B1191" s="25" t="s">
        <v>2394</v>
      </c>
      <c r="C1191" s="24" t="s">
        <v>84</v>
      </c>
      <c r="D1191" s="26" t="s">
        <v>41</v>
      </c>
      <c r="E1191" s="24" t="s">
        <v>2610</v>
      </c>
      <c r="F1191" s="24" t="s">
        <v>2610</v>
      </c>
      <c r="G1191" s="62" t="s">
        <v>1234</v>
      </c>
      <c r="H1191" s="16">
        <v>163</v>
      </c>
      <c r="I1191" s="16">
        <v>150</v>
      </c>
      <c r="J1191" s="16">
        <v>145</v>
      </c>
      <c r="K1191" s="26"/>
      <c r="L1191" s="26"/>
      <c r="M1191" s="26"/>
      <c r="N1191" s="26"/>
      <c r="O1191" s="40"/>
      <c r="P1191" s="32" t="s">
        <v>80</v>
      </c>
      <c r="Q1191" s="32">
        <v>124</v>
      </c>
      <c r="R1191" s="60">
        <f t="shared" si="618"/>
        <v>0</v>
      </c>
      <c r="S1191" s="27" t="s">
        <v>64</v>
      </c>
      <c r="T1191" s="27"/>
      <c r="U1191" s="28">
        <v>67.5</v>
      </c>
      <c r="V1191" s="30">
        <f t="shared" si="619"/>
        <v>67.5</v>
      </c>
      <c r="W1191" s="29">
        <f t="shared" si="620"/>
        <v>1.40625</v>
      </c>
      <c r="X1191" s="29">
        <f t="shared" si="621"/>
        <v>41.58780386822027</v>
      </c>
      <c r="Y1191" s="29">
        <f t="shared" si="622"/>
        <v>1.247634116046608</v>
      </c>
      <c r="Z1191" s="30">
        <f>IF(S1191="",0,VLOOKUP(S1191,[1]!Costo_Twist,2,FALSE)*W1191)</f>
        <v>174.60837005056626</v>
      </c>
      <c r="AA1191" s="31" t="s">
        <v>67</v>
      </c>
      <c r="AB1191" s="31"/>
      <c r="AC1191" s="31">
        <v>4.5</v>
      </c>
      <c r="AD1191" s="34">
        <f t="shared" si="623"/>
        <v>4.5</v>
      </c>
      <c r="AE1191" s="33">
        <f t="shared" si="624"/>
        <v>9.375E-2</v>
      </c>
      <c r="AF1191" s="33">
        <f t="shared" si="625"/>
        <v>2.772520257881351</v>
      </c>
      <c r="AG1191" s="33">
        <f t="shared" si="626"/>
        <v>8.3175607736440532E-2</v>
      </c>
      <c r="AH1191" s="34">
        <f>IF(AA1191="",0,VLOOKUP(AA1191,[1]!Costo_Twist,2,FALSE)*AE1191)</f>
        <v>18.998284886299789</v>
      </c>
      <c r="AI1191" s="35" t="s">
        <v>66</v>
      </c>
      <c r="AJ1191" s="35"/>
      <c r="AK1191" s="35">
        <v>17.5</v>
      </c>
      <c r="AL1191" s="35">
        <f t="shared" si="627"/>
        <v>17.5</v>
      </c>
      <c r="AM1191" s="29">
        <f t="shared" si="628"/>
        <v>0.36458333333333331</v>
      </c>
      <c r="AN1191" s="29">
        <f t="shared" si="629"/>
        <v>10.782023225094143</v>
      </c>
      <c r="AO1191" s="29">
        <f t="shared" si="630"/>
        <v>0.32346069675282429</v>
      </c>
      <c r="AP1191" s="30">
        <f>IF(AI1191="",0,VLOOKUP(AI1191,[1]!Costo_Twist,2,FALSE)*AM1191)</f>
        <v>91.391965086593515</v>
      </c>
      <c r="AQ1191" s="42"/>
      <c r="AR1191" s="42"/>
      <c r="AS1191" s="42"/>
      <c r="AT1191" s="42">
        <f t="shared" si="631"/>
        <v>0</v>
      </c>
      <c r="AU1191" s="43">
        <f t="shared" si="632"/>
        <v>0</v>
      </c>
      <c r="AV1191" s="43">
        <f t="shared" si="633"/>
        <v>0</v>
      </c>
      <c r="AW1191" s="43">
        <f t="shared" si="634"/>
        <v>0</v>
      </c>
      <c r="AX1191" s="44">
        <f>IF(AQ1191="",0,VLOOKUP(AQ1191,[1]!Costo_Twist,2,FALSE)*AU1191)</f>
        <v>0</v>
      </c>
      <c r="AY1191" s="36">
        <f t="shared" si="635"/>
        <v>284.99862002345958</v>
      </c>
      <c r="AZ1191" s="41">
        <f t="shared" si="636"/>
        <v>1.8645833333333333</v>
      </c>
      <c r="BA1191" s="37">
        <f t="shared" si="637"/>
        <v>125.86458333333333</v>
      </c>
      <c r="BB1191" s="37" t="str">
        <f t="shared" si="638"/>
        <v>ok</v>
      </c>
      <c r="BC1191" s="37" t="str">
        <f t="shared" si="639"/>
        <v>ok</v>
      </c>
      <c r="BE1191" s="11" t="b">
        <f t="shared" si="640"/>
        <v>0</v>
      </c>
      <c r="BF1191" s="11" t="b">
        <f t="shared" si="641"/>
        <v>0</v>
      </c>
      <c r="BG1191" s="11" t="b">
        <f t="shared" si="642"/>
        <v>0</v>
      </c>
      <c r="BH1191" s="11" t="b">
        <f t="shared" si="643"/>
        <v>0</v>
      </c>
      <c r="BI1191" s="11" t="b">
        <f t="shared" si="644"/>
        <v>0</v>
      </c>
      <c r="BJ1191" s="11" t="b">
        <f t="shared" si="645"/>
        <v>0</v>
      </c>
      <c r="BK1191" s="11" t="b">
        <f t="shared" si="646"/>
        <v>0</v>
      </c>
      <c r="BL1191" s="11">
        <f t="shared" si="647"/>
        <v>41.58780386822027</v>
      </c>
      <c r="BM1191" s="11" t="b">
        <f t="shared" si="648"/>
        <v>0</v>
      </c>
      <c r="BN1191" s="11" t="b">
        <f t="shared" si="649"/>
        <v>0</v>
      </c>
      <c r="BO1191" s="11">
        <f t="shared" si="650"/>
        <v>10.782023225094143</v>
      </c>
      <c r="BP1191" s="11" t="b">
        <f t="shared" si="651"/>
        <v>0</v>
      </c>
      <c r="BQ1191" s="11" t="b">
        <f t="shared" si="652"/>
        <v>0</v>
      </c>
      <c r="BR1191" s="11">
        <f t="shared" si="653"/>
        <v>2.772520257881351</v>
      </c>
    </row>
    <row r="1192" spans="1:70" s="5" customFormat="1" ht="12.75" customHeight="1" x14ac:dyDescent="0.7">
      <c r="A1192" s="24" t="s">
        <v>2393</v>
      </c>
      <c r="B1192" s="25" t="s">
        <v>2394</v>
      </c>
      <c r="C1192" s="24" t="s">
        <v>84</v>
      </c>
      <c r="D1192" s="26" t="s">
        <v>41</v>
      </c>
      <c r="E1192" s="24" t="s">
        <v>2610</v>
      </c>
      <c r="F1192" s="24" t="s">
        <v>2610</v>
      </c>
      <c r="G1192" s="62" t="s">
        <v>1235</v>
      </c>
      <c r="H1192" s="16">
        <v>122</v>
      </c>
      <c r="I1192" s="16">
        <v>107</v>
      </c>
      <c r="J1192" s="16">
        <v>100</v>
      </c>
      <c r="K1192" s="26"/>
      <c r="L1192" s="26"/>
      <c r="M1192" s="26"/>
      <c r="N1192" s="26"/>
      <c r="O1192" s="40"/>
      <c r="P1192" s="32" t="s">
        <v>81</v>
      </c>
      <c r="Q1192" s="32">
        <v>120</v>
      </c>
      <c r="R1192" s="60">
        <f t="shared" si="618"/>
        <v>0</v>
      </c>
      <c r="S1192" s="27" t="s">
        <v>64</v>
      </c>
      <c r="T1192" s="27"/>
      <c r="U1192" s="28">
        <v>134.5</v>
      </c>
      <c r="V1192" s="30">
        <f t="shared" si="619"/>
        <v>134.5</v>
      </c>
      <c r="W1192" s="29">
        <f t="shared" si="620"/>
        <v>2.8020833333333335</v>
      </c>
      <c r="X1192" s="29">
        <f t="shared" si="621"/>
        <v>82.867549930009275</v>
      </c>
      <c r="Y1192" s="29">
        <f t="shared" si="622"/>
        <v>2.4860264979002782</v>
      </c>
      <c r="Z1192" s="30">
        <f>IF(S1192="",0,VLOOKUP(S1192,[1]!Costo_Twist,2,FALSE)*W1192)</f>
        <v>347.92334476742468</v>
      </c>
      <c r="AA1192" s="31" t="s">
        <v>72</v>
      </c>
      <c r="AB1192" s="31"/>
      <c r="AC1192" s="31">
        <v>2.5</v>
      </c>
      <c r="AD1192" s="34">
        <f t="shared" si="623"/>
        <v>2.5</v>
      </c>
      <c r="AE1192" s="33">
        <f t="shared" si="624"/>
        <v>5.2083333333333336E-2</v>
      </c>
      <c r="AF1192" s="33">
        <f t="shared" si="625"/>
        <v>1.5402890321563063</v>
      </c>
      <c r="AG1192" s="33">
        <f t="shared" si="626"/>
        <v>4.620867096468919E-2</v>
      </c>
      <c r="AH1192" s="34">
        <f>IF(AA1192="",0,VLOOKUP(AA1192,[1]!Costo_Twist,2,FALSE)*AE1192)</f>
        <v>10.625110890971996</v>
      </c>
      <c r="AI1192" s="35" t="s">
        <v>66</v>
      </c>
      <c r="AJ1192" s="35"/>
      <c r="AK1192" s="35">
        <v>37.5</v>
      </c>
      <c r="AL1192" s="35">
        <f t="shared" si="627"/>
        <v>37.5</v>
      </c>
      <c r="AM1192" s="29">
        <f t="shared" si="628"/>
        <v>0.78125</v>
      </c>
      <c r="AN1192" s="29">
        <f t="shared" si="629"/>
        <v>23.104335482344592</v>
      </c>
      <c r="AO1192" s="29">
        <f t="shared" si="630"/>
        <v>0.69313006447033776</v>
      </c>
      <c r="AP1192" s="30">
        <f>IF(AI1192="",0,VLOOKUP(AI1192,[1]!Costo_Twist,2,FALSE)*AM1192)</f>
        <v>195.83992518555755</v>
      </c>
      <c r="AQ1192" s="42"/>
      <c r="AR1192" s="42"/>
      <c r="AS1192" s="42"/>
      <c r="AT1192" s="42">
        <f t="shared" si="631"/>
        <v>0</v>
      </c>
      <c r="AU1192" s="43">
        <f t="shared" si="632"/>
        <v>0</v>
      </c>
      <c r="AV1192" s="43">
        <f t="shared" si="633"/>
        <v>0</v>
      </c>
      <c r="AW1192" s="43">
        <f t="shared" si="634"/>
        <v>0</v>
      </c>
      <c r="AX1192" s="44">
        <f>IF(AQ1192="",0,VLOOKUP(AQ1192,[1]!Costo_Twist,2,FALSE)*AU1192)</f>
        <v>0</v>
      </c>
      <c r="AY1192" s="36">
        <f t="shared" si="635"/>
        <v>554.38838084395422</v>
      </c>
      <c r="AZ1192" s="41">
        <f t="shared" si="636"/>
        <v>3.635416666666667</v>
      </c>
      <c r="BA1192" s="37">
        <f t="shared" si="637"/>
        <v>123.63541666666667</v>
      </c>
      <c r="BB1192" s="37" t="str">
        <f t="shared" si="638"/>
        <v>ok</v>
      </c>
      <c r="BC1192" s="37" t="str">
        <f t="shared" si="639"/>
        <v>ok</v>
      </c>
      <c r="BE1192" s="11" t="b">
        <f t="shared" si="640"/>
        <v>0</v>
      </c>
      <c r="BF1192" s="11" t="b">
        <f t="shared" si="641"/>
        <v>0</v>
      </c>
      <c r="BG1192" s="11" t="b">
        <f t="shared" si="642"/>
        <v>0</v>
      </c>
      <c r="BH1192" s="11" t="b">
        <f t="shared" si="643"/>
        <v>0</v>
      </c>
      <c r="BI1192" s="11" t="b">
        <f t="shared" si="644"/>
        <v>0</v>
      </c>
      <c r="BJ1192" s="11" t="b">
        <f t="shared" si="645"/>
        <v>0</v>
      </c>
      <c r="BK1192" s="11" t="b">
        <f t="shared" si="646"/>
        <v>0</v>
      </c>
      <c r="BL1192" s="11">
        <f t="shared" si="647"/>
        <v>82.867549930009275</v>
      </c>
      <c r="BM1192" s="11" t="b">
        <f t="shared" si="648"/>
        <v>0</v>
      </c>
      <c r="BN1192" s="11">
        <f t="shared" si="649"/>
        <v>1.5402890321563063</v>
      </c>
      <c r="BO1192" s="11">
        <f t="shared" si="650"/>
        <v>23.104335482344592</v>
      </c>
      <c r="BP1192" s="11" t="b">
        <f t="shared" si="651"/>
        <v>0</v>
      </c>
      <c r="BQ1192" s="11" t="b">
        <f t="shared" si="652"/>
        <v>0</v>
      </c>
      <c r="BR1192" s="11" t="b">
        <f t="shared" si="653"/>
        <v>0</v>
      </c>
    </row>
    <row r="1193" spans="1:70" s="5" customFormat="1" ht="12.75" customHeight="1" x14ac:dyDescent="0.7">
      <c r="A1193" s="24" t="s">
        <v>2393</v>
      </c>
      <c r="B1193" s="25" t="s">
        <v>2394</v>
      </c>
      <c r="C1193" s="24" t="s">
        <v>84</v>
      </c>
      <c r="D1193" s="26" t="s">
        <v>41</v>
      </c>
      <c r="E1193" s="24" t="s">
        <v>2610</v>
      </c>
      <c r="F1193" s="24" t="s">
        <v>2610</v>
      </c>
      <c r="G1193" s="62" t="s">
        <v>1236</v>
      </c>
      <c r="H1193" s="16">
        <v>240</v>
      </c>
      <c r="I1193" s="16">
        <v>234</v>
      </c>
      <c r="J1193" s="16">
        <v>225</v>
      </c>
      <c r="K1193" s="26"/>
      <c r="L1193" s="26"/>
      <c r="M1193" s="26"/>
      <c r="N1193" s="26"/>
      <c r="O1193" s="40"/>
      <c r="P1193" s="32" t="s">
        <v>79</v>
      </c>
      <c r="Q1193" s="32">
        <v>128</v>
      </c>
      <c r="R1193" s="60">
        <f t="shared" ref="R1193:R1256" si="654">IF(P1193=$A$32,$G$32,IF(P1193=$A$33,$G$33,IF(P1193=$A$34,$G$34,IF(P1193=$A$35,$G$35))))</f>
        <v>0</v>
      </c>
      <c r="S1193" s="27" t="s">
        <v>68</v>
      </c>
      <c r="T1193" s="27"/>
      <c r="U1193" s="28">
        <v>7.5</v>
      </c>
      <c r="V1193" s="30">
        <f t="shared" ref="V1193:V1256" si="655">(T1193*48)+(U1193)</f>
        <v>7.5</v>
      </c>
      <c r="W1193" s="29">
        <f t="shared" ref="W1193:W1256" si="656">(V1193/48)</f>
        <v>0.15625</v>
      </c>
      <c r="X1193" s="29">
        <f t="shared" ref="X1193:X1256" si="657">(W1193/0.033814)</f>
        <v>4.6208670964689187</v>
      </c>
      <c r="Y1193" s="29">
        <f t="shared" ref="Y1193:Y1256" si="658">(X1193*0.03)</f>
        <v>0.13862601289406756</v>
      </c>
      <c r="Z1193" s="30">
        <f>IF(S1193="",0,VLOOKUP(S1193,[1]!Costo_Twist,2,FALSE)*W1193)</f>
        <v>10.602101014282756</v>
      </c>
      <c r="AA1193" s="31" t="s">
        <v>67</v>
      </c>
      <c r="AB1193" s="31"/>
      <c r="AC1193" s="31" t="s">
        <v>2396</v>
      </c>
      <c r="AD1193" s="34">
        <f t="shared" ref="AD1193:AD1256" si="659">(AB1193*48)+(AC1193)</f>
        <v>3</v>
      </c>
      <c r="AE1193" s="33">
        <f t="shared" ref="AE1193:AE1256" si="660">(AD1193/48)</f>
        <v>6.25E-2</v>
      </c>
      <c r="AF1193" s="33">
        <f t="shared" ref="AF1193:AF1256" si="661">(AE1193/0.033814)</f>
        <v>1.8483468385875674</v>
      </c>
      <c r="AG1193" s="33">
        <f t="shared" ref="AG1193:AG1256" si="662">(AF1193*0.03)</f>
        <v>5.5450405157627024E-2</v>
      </c>
      <c r="AH1193" s="34">
        <f>IF(AA1193="",0,VLOOKUP(AA1193,[1]!Costo_Twist,2,FALSE)*AE1193)</f>
        <v>12.665523257533193</v>
      </c>
      <c r="AI1193" s="35" t="s">
        <v>66</v>
      </c>
      <c r="AJ1193" s="35"/>
      <c r="AK1193" s="35">
        <v>0.5</v>
      </c>
      <c r="AL1193" s="35">
        <f t="shared" ref="AL1193:AL1256" si="663">(AJ1193*48)+(AK1193)</f>
        <v>0.5</v>
      </c>
      <c r="AM1193" s="29">
        <f t="shared" ref="AM1193:AM1256" si="664">(AL1193/48)</f>
        <v>1.0416666666666666E-2</v>
      </c>
      <c r="AN1193" s="29">
        <f t="shared" ref="AN1193:AN1256" si="665">(AM1193/0.033814)</f>
        <v>0.30805780643126124</v>
      </c>
      <c r="AO1193" s="29">
        <f t="shared" ref="AO1193:AO1256" si="666">(AN1193*0.03)</f>
        <v>9.2417341929378373E-3</v>
      </c>
      <c r="AP1193" s="30">
        <f>IF(AI1193="",0,VLOOKUP(AI1193,[1]!Costo_Twist,2,FALSE)*AM1193)</f>
        <v>2.6111990024741005</v>
      </c>
      <c r="AQ1193" s="42"/>
      <c r="AR1193" s="42"/>
      <c r="AS1193" s="42"/>
      <c r="AT1193" s="42">
        <f t="shared" ref="AT1193:AT1256" si="667">(AR1193*48)+(AS1193)</f>
        <v>0</v>
      </c>
      <c r="AU1193" s="43">
        <f t="shared" ref="AU1193:AU1256" si="668">(AT1193/48)</f>
        <v>0</v>
      </c>
      <c r="AV1193" s="43">
        <f t="shared" ref="AV1193:AV1256" si="669">(AU1193/0.033814)</f>
        <v>0</v>
      </c>
      <c r="AW1193" s="43">
        <f t="shared" ref="AW1193:AW1256" si="670">(AV1193*0.03)</f>
        <v>0</v>
      </c>
      <c r="AX1193" s="44">
        <f>IF(AQ1193="",0,VLOOKUP(AQ1193,[1]!Costo_Twist,2,FALSE)*AU1193)</f>
        <v>0</v>
      </c>
      <c r="AY1193" s="36">
        <f t="shared" ref="AY1193:AY1256" si="671">(Z1193+AH1193+AP1193+AX1193)</f>
        <v>25.878823274290049</v>
      </c>
      <c r="AZ1193" s="41">
        <f t="shared" ref="AZ1193:AZ1256" si="672">(W1193+AE1193+AM1193+AU1193)</f>
        <v>0.22916666666666666</v>
      </c>
      <c r="BA1193" s="37">
        <f t="shared" ref="BA1193:BA1256" si="673">(Q1193+AZ1193)</f>
        <v>128.22916666666666</v>
      </c>
      <c r="BB1193" s="37" t="str">
        <f t="shared" ref="BB1193:BB1256" si="674">IF(BA1193&gt;=133,"sobrellenado","ok")</f>
        <v>ok</v>
      </c>
      <c r="BC1193" s="37" t="str">
        <f t="shared" ref="BC1193:BC1256" si="675">IF((COUNTIF($AA1193,$S1193)+COUNTIF($AI1193,$S1193)+COUNTIF($AQ1193,$S1193)+COUNTIF($S1193,$AA1193)+COUNTIF($AI1193,$AA1193)+COUNTIF($AQ1193,$AA1193)+COUNTIF($S1193,$AI1193)+COUNTIF($AA1193,$AI1193)+COUNTIF($AQ1193,$AI1193)+COUNTIF($S1193,$AQ1193)+COUNTIF($AA1193,$AQ1193)+COUNTIF($AI1193,$AQ1193))&gt;1,"Falla","ok")</f>
        <v>ok</v>
      </c>
      <c r="BE1193" s="11" t="b">
        <f t="shared" ref="BE1193:BE1256" si="676">IF(S1193=$BE$39,X1193,IF(AA1193=$BE$39,AF1193,IF(AI1193=$BE$39,AN1193,IF(AQ1193=$BE$39,AV1193))))</f>
        <v>0</v>
      </c>
      <c r="BF1193" s="11" t="b">
        <f t="shared" ref="BF1193:BF1256" si="677">IF(S1193=$BF$39,X1193,IF(AA1193=$BF$39,AF1193,IF(AI1193=$BF$39,AN1193,IF(AQ1193=$BF$39,AV1193))))</f>
        <v>0</v>
      </c>
      <c r="BG1193" s="11" t="b">
        <f t="shared" ref="BG1193:BG1256" si="678">IF(S1193=$BG$39,X1193,IF(AA1193=$BG$39,AF1193,IF(AI1193=$BG$39,AN1193,IF(AQ1193=$BG$39,AV1193))))</f>
        <v>0</v>
      </c>
      <c r="BH1193" s="11" t="b">
        <f t="shared" ref="BH1193:BH1256" si="679">IF(S1193=$BH$39,X1193,IF(AA1193=$BH$39,AF1193,IF(AI1193=$BH$39,AN1193,IF(AQ1193=$BH$39,AV1193))))</f>
        <v>0</v>
      </c>
      <c r="BI1193" s="11" t="b">
        <f t="shared" ref="BI1193:BI1256" si="680">IF(S1193=$BI$39,X1193,IF(AA1193=$BI$39,AF1193,IF(AI1193=$BI$39,AN1193,IF(AQ1193=$BI$39,AV1193))))</f>
        <v>0</v>
      </c>
      <c r="BJ1193" s="11">
        <f t="shared" ref="BJ1193:BJ1256" si="681">IF(S1193=$BJ$39,X1193,IF(AA1193=$BJ$39,AF1193,IF(AI1193=$BJ$39,AN1193,IF(AQ1193=$BJ$39,AV1193))))</f>
        <v>4.6208670964689187</v>
      </c>
      <c r="BK1193" s="11" t="b">
        <f t="shared" ref="BK1193:BK1256" si="682">IF(S1193=$BK$39,X1193,IF(AA1193=$BK$39,AF1193,IF(AI1193=$BK$39,AN1193,IF(AQ1193=$BK$39,AV1193))))</f>
        <v>0</v>
      </c>
      <c r="BL1193" s="11" t="b">
        <f t="shared" ref="BL1193:BL1256" si="683">IF(S1193=$BL$39,X1193,IF(AA1193=$BL$39,AF1193,IF(AI1193=$BL$39,AN1193,IF(AQ1193=$BL$39,AV1193))))</f>
        <v>0</v>
      </c>
      <c r="BM1193" s="11" t="b">
        <f t="shared" ref="BM1193:BM1256" si="684">IF(S1193=$BM$39,X1193,IF(AA1193=$BM$39,AF1193,IF(AI1193=$BM$39,AN1193,IF(AQ1193=$BM$39,AV1193))))</f>
        <v>0</v>
      </c>
      <c r="BN1193" s="11" t="b">
        <f t="shared" ref="BN1193:BN1256" si="685">IF(S1193=$BN$39,X1193,IF(AA1193=$BN$39,AF1193,IF(AI1193=$BN$39,AN1193,IF(AQ1193=$BN$39,AV1193))))</f>
        <v>0</v>
      </c>
      <c r="BO1193" s="11">
        <f t="shared" ref="BO1193:BO1256" si="686">IF(S1193=$BO$39,X1193,IF(AA1193=$BO$39,AF1193,IF(AI1193=$BO$39,AN1193,IF(AQ1193=$BO$39,AV1193))))</f>
        <v>0.30805780643126124</v>
      </c>
      <c r="BP1193" s="11" t="b">
        <f t="shared" ref="BP1193:BP1256" si="687">IF(S1193=$BP$39,X1193,IF(AA1193=$BP$39,AF1193,IF(AI1193=$BP$39,AN1193,IF(AQ1193=$BP$39,AV1193))))</f>
        <v>0</v>
      </c>
      <c r="BQ1193" s="11" t="b">
        <f t="shared" ref="BQ1193:BQ1256" si="688">IF(S1193=$BQ$39,X1193,IF(AA1193=$BQ$39,AF1193,IF(AI1193=$BQ$39,AN1193,IF(AQ1193=$BQ$39,AV1193))))</f>
        <v>0</v>
      </c>
      <c r="BR1193" s="11">
        <f t="shared" ref="BR1193:BR1256" si="689">IF(S1193=$BR$39,X1193,IF(AA1193=$BR$39,AF1193,IF(AI1193=$BR$39,AN1193,IF(AQ1193=$BR$39,AV1193))))</f>
        <v>1.8483468385875674</v>
      </c>
    </row>
    <row r="1194" spans="1:70" s="5" customFormat="1" ht="12.75" customHeight="1" x14ac:dyDescent="0.7">
      <c r="A1194" s="24" t="s">
        <v>2393</v>
      </c>
      <c r="B1194" s="25" t="s">
        <v>2394</v>
      </c>
      <c r="C1194" s="24" t="s">
        <v>84</v>
      </c>
      <c r="D1194" s="26" t="s">
        <v>41</v>
      </c>
      <c r="E1194" s="24" t="s">
        <v>2610</v>
      </c>
      <c r="F1194" s="24" t="s">
        <v>2610</v>
      </c>
      <c r="G1194" s="62" t="s">
        <v>1237</v>
      </c>
      <c r="H1194" s="16">
        <v>220</v>
      </c>
      <c r="I1194" s="16">
        <v>213</v>
      </c>
      <c r="J1194" s="16">
        <v>207</v>
      </c>
      <c r="K1194" s="26"/>
      <c r="L1194" s="26"/>
      <c r="M1194" s="26"/>
      <c r="N1194" s="26"/>
      <c r="O1194" s="40"/>
      <c r="P1194" s="32" t="s">
        <v>79</v>
      </c>
      <c r="Q1194" s="32">
        <v>128</v>
      </c>
      <c r="R1194" s="60">
        <f t="shared" si="654"/>
        <v>0</v>
      </c>
      <c r="S1194" s="27" t="s">
        <v>68</v>
      </c>
      <c r="T1194" s="27"/>
      <c r="U1194" s="28">
        <v>19.5</v>
      </c>
      <c r="V1194" s="30">
        <f t="shared" si="655"/>
        <v>19.5</v>
      </c>
      <c r="W1194" s="29">
        <f t="shared" si="656"/>
        <v>0.40625</v>
      </c>
      <c r="X1194" s="29">
        <f t="shared" si="657"/>
        <v>12.014254450819189</v>
      </c>
      <c r="Y1194" s="29">
        <f t="shared" si="658"/>
        <v>0.36042763352457569</v>
      </c>
      <c r="Z1194" s="30">
        <f>IF(S1194="",0,VLOOKUP(S1194,[1]!Costo_Twist,2,FALSE)*W1194)</f>
        <v>27.565462637135166</v>
      </c>
      <c r="AA1194" s="31" t="s">
        <v>67</v>
      </c>
      <c r="AB1194" s="31"/>
      <c r="AC1194" s="31" t="s">
        <v>2403</v>
      </c>
      <c r="AD1194" s="34">
        <f t="shared" si="659"/>
        <v>13</v>
      </c>
      <c r="AE1194" s="33">
        <f t="shared" si="660"/>
        <v>0.27083333333333331</v>
      </c>
      <c r="AF1194" s="33">
        <f t="shared" si="661"/>
        <v>8.0095029672127911</v>
      </c>
      <c r="AG1194" s="33">
        <f t="shared" si="662"/>
        <v>0.24028508901638373</v>
      </c>
      <c r="AH1194" s="34">
        <f>IF(AA1194="",0,VLOOKUP(AA1194,[1]!Costo_Twist,2,FALSE)*AE1194)</f>
        <v>54.883934115977169</v>
      </c>
      <c r="AI1194" s="35" t="s">
        <v>66</v>
      </c>
      <c r="AJ1194" s="35"/>
      <c r="AK1194" s="35">
        <v>1.5</v>
      </c>
      <c r="AL1194" s="35">
        <f t="shared" si="663"/>
        <v>1.5</v>
      </c>
      <c r="AM1194" s="29">
        <f t="shared" si="664"/>
        <v>3.125E-2</v>
      </c>
      <c r="AN1194" s="29">
        <f t="shared" si="665"/>
        <v>0.92417341929378372</v>
      </c>
      <c r="AO1194" s="29">
        <f t="shared" si="666"/>
        <v>2.7725202578813512E-2</v>
      </c>
      <c r="AP1194" s="30">
        <f>IF(AI1194="",0,VLOOKUP(AI1194,[1]!Costo_Twist,2,FALSE)*AM1194)</f>
        <v>7.833597007422302</v>
      </c>
      <c r="AQ1194" s="42"/>
      <c r="AR1194" s="42"/>
      <c r="AS1194" s="42"/>
      <c r="AT1194" s="42">
        <f t="shared" si="667"/>
        <v>0</v>
      </c>
      <c r="AU1194" s="43">
        <f t="shared" si="668"/>
        <v>0</v>
      </c>
      <c r="AV1194" s="43">
        <f t="shared" si="669"/>
        <v>0</v>
      </c>
      <c r="AW1194" s="43">
        <f t="shared" si="670"/>
        <v>0</v>
      </c>
      <c r="AX1194" s="44">
        <f>IF(AQ1194="",0,VLOOKUP(AQ1194,[1]!Costo_Twist,2,FALSE)*AU1194)</f>
        <v>0</v>
      </c>
      <c r="AY1194" s="36">
        <f t="shared" si="671"/>
        <v>90.282993760534637</v>
      </c>
      <c r="AZ1194" s="41">
        <f t="shared" si="672"/>
        <v>0.70833333333333326</v>
      </c>
      <c r="BA1194" s="37">
        <f t="shared" si="673"/>
        <v>128.70833333333334</v>
      </c>
      <c r="BB1194" s="37" t="str">
        <f t="shared" si="674"/>
        <v>ok</v>
      </c>
      <c r="BC1194" s="37" t="str">
        <f t="shared" si="675"/>
        <v>ok</v>
      </c>
      <c r="BE1194" s="11" t="b">
        <f t="shared" si="676"/>
        <v>0</v>
      </c>
      <c r="BF1194" s="11" t="b">
        <f t="shared" si="677"/>
        <v>0</v>
      </c>
      <c r="BG1194" s="11" t="b">
        <f t="shared" si="678"/>
        <v>0</v>
      </c>
      <c r="BH1194" s="11" t="b">
        <f t="shared" si="679"/>
        <v>0</v>
      </c>
      <c r="BI1194" s="11" t="b">
        <f t="shared" si="680"/>
        <v>0</v>
      </c>
      <c r="BJ1194" s="11">
        <f t="shared" si="681"/>
        <v>12.014254450819189</v>
      </c>
      <c r="BK1194" s="11" t="b">
        <f t="shared" si="682"/>
        <v>0</v>
      </c>
      <c r="BL1194" s="11" t="b">
        <f t="shared" si="683"/>
        <v>0</v>
      </c>
      <c r="BM1194" s="11" t="b">
        <f t="shared" si="684"/>
        <v>0</v>
      </c>
      <c r="BN1194" s="11" t="b">
        <f t="shared" si="685"/>
        <v>0</v>
      </c>
      <c r="BO1194" s="11">
        <f t="shared" si="686"/>
        <v>0.92417341929378372</v>
      </c>
      <c r="BP1194" s="11" t="b">
        <f t="shared" si="687"/>
        <v>0</v>
      </c>
      <c r="BQ1194" s="11" t="b">
        <f t="shared" si="688"/>
        <v>0</v>
      </c>
      <c r="BR1194" s="11">
        <f t="shared" si="689"/>
        <v>8.0095029672127911</v>
      </c>
    </row>
    <row r="1195" spans="1:70" s="5" customFormat="1" ht="12.75" customHeight="1" x14ac:dyDescent="0.7">
      <c r="A1195" s="24" t="s">
        <v>2393</v>
      </c>
      <c r="B1195" s="25" t="s">
        <v>2394</v>
      </c>
      <c r="C1195" s="24" t="s">
        <v>84</v>
      </c>
      <c r="D1195" s="26" t="s">
        <v>41</v>
      </c>
      <c r="E1195" s="24" t="s">
        <v>2610</v>
      </c>
      <c r="F1195" s="24" t="s">
        <v>2610</v>
      </c>
      <c r="G1195" s="62" t="s">
        <v>1238</v>
      </c>
      <c r="H1195" s="16">
        <v>206</v>
      </c>
      <c r="I1195" s="16">
        <v>196</v>
      </c>
      <c r="J1195" s="16">
        <v>191</v>
      </c>
      <c r="K1195" s="26"/>
      <c r="L1195" s="26"/>
      <c r="M1195" s="26"/>
      <c r="N1195" s="26"/>
      <c r="O1195" s="40"/>
      <c r="P1195" s="32" t="s">
        <v>79</v>
      </c>
      <c r="Q1195" s="32">
        <v>128</v>
      </c>
      <c r="R1195" s="60">
        <f t="shared" si="654"/>
        <v>0</v>
      </c>
      <c r="S1195" s="27" t="s">
        <v>64</v>
      </c>
      <c r="T1195" s="27"/>
      <c r="U1195" s="28">
        <v>16.5</v>
      </c>
      <c r="V1195" s="30">
        <f t="shared" si="655"/>
        <v>16.5</v>
      </c>
      <c r="W1195" s="29">
        <f t="shared" si="656"/>
        <v>0.34375</v>
      </c>
      <c r="X1195" s="29">
        <f t="shared" si="657"/>
        <v>10.165907612231621</v>
      </c>
      <c r="Y1195" s="29">
        <f t="shared" si="658"/>
        <v>0.30497722836694863</v>
      </c>
      <c r="Z1195" s="30">
        <f>IF(S1195="",0,VLOOKUP(S1195,[1]!Costo_Twist,2,FALSE)*W1195)</f>
        <v>42.682046012360644</v>
      </c>
      <c r="AA1195" s="31" t="s">
        <v>67</v>
      </c>
      <c r="AB1195" s="31"/>
      <c r="AC1195" s="31">
        <v>3.5</v>
      </c>
      <c r="AD1195" s="34">
        <f t="shared" si="659"/>
        <v>3.5</v>
      </c>
      <c r="AE1195" s="33">
        <f t="shared" si="660"/>
        <v>7.2916666666666671E-2</v>
      </c>
      <c r="AF1195" s="33">
        <f t="shared" si="661"/>
        <v>2.1564046450188288</v>
      </c>
      <c r="AG1195" s="33">
        <f t="shared" si="662"/>
        <v>6.4692139350564865E-2</v>
      </c>
      <c r="AH1195" s="34">
        <f>IF(AA1195="",0,VLOOKUP(AA1195,[1]!Costo_Twist,2,FALSE)*AE1195)</f>
        <v>14.776443800455393</v>
      </c>
      <c r="AI1195" s="35" t="s">
        <v>66</v>
      </c>
      <c r="AJ1195" s="35"/>
      <c r="AK1195" s="35">
        <v>5.5</v>
      </c>
      <c r="AL1195" s="35">
        <f t="shared" si="663"/>
        <v>5.5</v>
      </c>
      <c r="AM1195" s="29">
        <f t="shared" si="664"/>
        <v>0.11458333333333333</v>
      </c>
      <c r="AN1195" s="29">
        <f t="shared" si="665"/>
        <v>3.3886358707438737</v>
      </c>
      <c r="AO1195" s="29">
        <f t="shared" si="666"/>
        <v>0.10165907612231621</v>
      </c>
      <c r="AP1195" s="30">
        <f>IF(AI1195="",0,VLOOKUP(AI1195,[1]!Costo_Twist,2,FALSE)*AM1195)</f>
        <v>28.723189027215106</v>
      </c>
      <c r="AQ1195" s="42"/>
      <c r="AR1195" s="42"/>
      <c r="AS1195" s="42"/>
      <c r="AT1195" s="42">
        <f t="shared" si="667"/>
        <v>0</v>
      </c>
      <c r="AU1195" s="43">
        <f t="shared" si="668"/>
        <v>0</v>
      </c>
      <c r="AV1195" s="43">
        <f t="shared" si="669"/>
        <v>0</v>
      </c>
      <c r="AW1195" s="43">
        <f t="shared" si="670"/>
        <v>0</v>
      </c>
      <c r="AX1195" s="44">
        <f>IF(AQ1195="",0,VLOOKUP(AQ1195,[1]!Costo_Twist,2,FALSE)*AU1195)</f>
        <v>0</v>
      </c>
      <c r="AY1195" s="36">
        <f t="shared" si="671"/>
        <v>86.18167884003114</v>
      </c>
      <c r="AZ1195" s="41">
        <f t="shared" si="672"/>
        <v>0.53125</v>
      </c>
      <c r="BA1195" s="37">
        <f t="shared" si="673"/>
        <v>128.53125</v>
      </c>
      <c r="BB1195" s="37" t="str">
        <f t="shared" si="674"/>
        <v>ok</v>
      </c>
      <c r="BC1195" s="37" t="str">
        <f t="shared" si="675"/>
        <v>ok</v>
      </c>
      <c r="BE1195" s="11" t="b">
        <f t="shared" si="676"/>
        <v>0</v>
      </c>
      <c r="BF1195" s="11" t="b">
        <f t="shared" si="677"/>
        <v>0</v>
      </c>
      <c r="BG1195" s="11" t="b">
        <f t="shared" si="678"/>
        <v>0</v>
      </c>
      <c r="BH1195" s="11" t="b">
        <f t="shared" si="679"/>
        <v>0</v>
      </c>
      <c r="BI1195" s="11" t="b">
        <f t="shared" si="680"/>
        <v>0</v>
      </c>
      <c r="BJ1195" s="11" t="b">
        <f t="shared" si="681"/>
        <v>0</v>
      </c>
      <c r="BK1195" s="11" t="b">
        <f t="shared" si="682"/>
        <v>0</v>
      </c>
      <c r="BL1195" s="11">
        <f t="shared" si="683"/>
        <v>10.165907612231621</v>
      </c>
      <c r="BM1195" s="11" t="b">
        <f t="shared" si="684"/>
        <v>0</v>
      </c>
      <c r="BN1195" s="11" t="b">
        <f t="shared" si="685"/>
        <v>0</v>
      </c>
      <c r="BO1195" s="11">
        <f t="shared" si="686"/>
        <v>3.3886358707438737</v>
      </c>
      <c r="BP1195" s="11" t="b">
        <f t="shared" si="687"/>
        <v>0</v>
      </c>
      <c r="BQ1195" s="11" t="b">
        <f t="shared" si="688"/>
        <v>0</v>
      </c>
      <c r="BR1195" s="11">
        <f t="shared" si="689"/>
        <v>2.1564046450188288</v>
      </c>
    </row>
    <row r="1196" spans="1:70" s="5" customFormat="1" ht="12.75" customHeight="1" x14ac:dyDescent="0.7">
      <c r="A1196" s="24" t="s">
        <v>2393</v>
      </c>
      <c r="B1196" s="25" t="s">
        <v>2394</v>
      </c>
      <c r="C1196" s="24" t="s">
        <v>84</v>
      </c>
      <c r="D1196" s="26" t="s">
        <v>41</v>
      </c>
      <c r="E1196" s="24" t="s">
        <v>2610</v>
      </c>
      <c r="F1196" s="24" t="s">
        <v>2610</v>
      </c>
      <c r="G1196" s="62" t="s">
        <v>1239</v>
      </c>
      <c r="H1196" s="16">
        <v>183</v>
      </c>
      <c r="I1196" s="16">
        <v>169</v>
      </c>
      <c r="J1196" s="16">
        <v>163</v>
      </c>
      <c r="K1196" s="26"/>
      <c r="L1196" s="26"/>
      <c r="M1196" s="26"/>
      <c r="N1196" s="26"/>
      <c r="O1196" s="40"/>
      <c r="P1196" s="32" t="s">
        <v>80</v>
      </c>
      <c r="Q1196" s="32">
        <v>124</v>
      </c>
      <c r="R1196" s="60">
        <f t="shared" si="654"/>
        <v>0</v>
      </c>
      <c r="S1196" s="27" t="s">
        <v>64</v>
      </c>
      <c r="T1196" s="27"/>
      <c r="U1196" s="27">
        <v>33.5</v>
      </c>
      <c r="V1196" s="30">
        <f t="shared" si="655"/>
        <v>33.5</v>
      </c>
      <c r="W1196" s="29">
        <f t="shared" si="656"/>
        <v>0.69791666666666663</v>
      </c>
      <c r="X1196" s="29">
        <f t="shared" si="657"/>
        <v>20.639873030894503</v>
      </c>
      <c r="Y1196" s="29">
        <f t="shared" si="658"/>
        <v>0.61919619092683509</v>
      </c>
      <c r="Z1196" s="30">
        <f>IF(S1196="",0,VLOOKUP(S1196,[1]!Costo_Twist,2,FALSE)*W1196)</f>
        <v>86.657487358429179</v>
      </c>
      <c r="AA1196" s="31" t="s">
        <v>67</v>
      </c>
      <c r="AB1196" s="31"/>
      <c r="AC1196" s="31">
        <v>8.5</v>
      </c>
      <c r="AD1196" s="34">
        <f t="shared" si="659"/>
        <v>8.5</v>
      </c>
      <c r="AE1196" s="33">
        <f t="shared" si="660"/>
        <v>0.17708333333333334</v>
      </c>
      <c r="AF1196" s="33">
        <f t="shared" si="661"/>
        <v>5.2369827093314418</v>
      </c>
      <c r="AG1196" s="33">
        <f t="shared" si="662"/>
        <v>0.15710948127994326</v>
      </c>
      <c r="AH1196" s="34">
        <f>IF(AA1196="",0,VLOOKUP(AA1196,[1]!Costo_Twist,2,FALSE)*AE1196)</f>
        <v>35.885649229677384</v>
      </c>
      <c r="AI1196" s="35" t="s">
        <v>66</v>
      </c>
      <c r="AJ1196" s="35"/>
      <c r="AK1196" s="35" t="s">
        <v>2428</v>
      </c>
      <c r="AL1196" s="35">
        <f t="shared" si="663"/>
        <v>11</v>
      </c>
      <c r="AM1196" s="29">
        <f t="shared" si="664"/>
        <v>0.22916666666666666</v>
      </c>
      <c r="AN1196" s="29">
        <f t="shared" si="665"/>
        <v>6.7772717414877475</v>
      </c>
      <c r="AO1196" s="29">
        <f t="shared" si="666"/>
        <v>0.20331815224463243</v>
      </c>
      <c r="AP1196" s="30">
        <f>IF(AI1196="",0,VLOOKUP(AI1196,[1]!Costo_Twist,2,FALSE)*AM1196)</f>
        <v>57.446378054430213</v>
      </c>
      <c r="AQ1196" s="42"/>
      <c r="AR1196" s="42"/>
      <c r="AS1196" s="42"/>
      <c r="AT1196" s="42">
        <f t="shared" si="667"/>
        <v>0</v>
      </c>
      <c r="AU1196" s="43">
        <f t="shared" si="668"/>
        <v>0</v>
      </c>
      <c r="AV1196" s="43">
        <f t="shared" si="669"/>
        <v>0</v>
      </c>
      <c r="AW1196" s="43">
        <f t="shared" si="670"/>
        <v>0</v>
      </c>
      <c r="AX1196" s="44">
        <f>IF(AQ1196="",0,VLOOKUP(AQ1196,[1]!Costo_Twist,2,FALSE)*AU1196)</f>
        <v>0</v>
      </c>
      <c r="AY1196" s="36">
        <f t="shared" si="671"/>
        <v>179.98951464253679</v>
      </c>
      <c r="AZ1196" s="41">
        <f t="shared" si="672"/>
        <v>1.1041666666666667</v>
      </c>
      <c r="BA1196" s="37">
        <f t="shared" si="673"/>
        <v>125.10416666666667</v>
      </c>
      <c r="BB1196" s="37" t="str">
        <f t="shared" si="674"/>
        <v>ok</v>
      </c>
      <c r="BC1196" s="37" t="str">
        <f t="shared" si="675"/>
        <v>ok</v>
      </c>
      <c r="BE1196" s="11" t="b">
        <f t="shared" si="676"/>
        <v>0</v>
      </c>
      <c r="BF1196" s="11" t="b">
        <f t="shared" si="677"/>
        <v>0</v>
      </c>
      <c r="BG1196" s="11" t="b">
        <f t="shared" si="678"/>
        <v>0</v>
      </c>
      <c r="BH1196" s="11" t="b">
        <f t="shared" si="679"/>
        <v>0</v>
      </c>
      <c r="BI1196" s="11" t="b">
        <f t="shared" si="680"/>
        <v>0</v>
      </c>
      <c r="BJ1196" s="11" t="b">
        <f t="shared" si="681"/>
        <v>0</v>
      </c>
      <c r="BK1196" s="11" t="b">
        <f t="shared" si="682"/>
        <v>0</v>
      </c>
      <c r="BL1196" s="11">
        <f t="shared" si="683"/>
        <v>20.639873030894503</v>
      </c>
      <c r="BM1196" s="11" t="b">
        <f t="shared" si="684"/>
        <v>0</v>
      </c>
      <c r="BN1196" s="11" t="b">
        <f t="shared" si="685"/>
        <v>0</v>
      </c>
      <c r="BO1196" s="11">
        <f t="shared" si="686"/>
        <v>6.7772717414877475</v>
      </c>
      <c r="BP1196" s="11" t="b">
        <f t="shared" si="687"/>
        <v>0</v>
      </c>
      <c r="BQ1196" s="11" t="b">
        <f t="shared" si="688"/>
        <v>0</v>
      </c>
      <c r="BR1196" s="11">
        <f t="shared" si="689"/>
        <v>5.2369827093314418</v>
      </c>
    </row>
    <row r="1197" spans="1:70" s="5" customFormat="1" ht="12.75" customHeight="1" x14ac:dyDescent="0.7">
      <c r="A1197" s="24" t="s">
        <v>2393</v>
      </c>
      <c r="B1197" s="25" t="s">
        <v>2394</v>
      </c>
      <c r="C1197" s="24" t="s">
        <v>84</v>
      </c>
      <c r="D1197" s="26" t="s">
        <v>41</v>
      </c>
      <c r="E1197" s="24" t="s">
        <v>2610</v>
      </c>
      <c r="F1197" s="24" t="s">
        <v>2610</v>
      </c>
      <c r="G1197" s="62" t="s">
        <v>1240</v>
      </c>
      <c r="H1197" s="16">
        <v>163</v>
      </c>
      <c r="I1197" s="16">
        <v>148</v>
      </c>
      <c r="J1197" s="16">
        <v>143</v>
      </c>
      <c r="K1197" s="26"/>
      <c r="L1197" s="26"/>
      <c r="M1197" s="26"/>
      <c r="N1197" s="26"/>
      <c r="O1197" s="40"/>
      <c r="P1197" s="32" t="s">
        <v>80</v>
      </c>
      <c r="Q1197" s="32">
        <v>124</v>
      </c>
      <c r="R1197" s="60">
        <f t="shared" si="654"/>
        <v>0</v>
      </c>
      <c r="S1197" s="27" t="s">
        <v>64</v>
      </c>
      <c r="T1197" s="27"/>
      <c r="U1197" s="28">
        <v>63</v>
      </c>
      <c r="V1197" s="30">
        <f t="shared" si="655"/>
        <v>63</v>
      </c>
      <c r="W1197" s="29">
        <f t="shared" si="656"/>
        <v>1.3125</v>
      </c>
      <c r="X1197" s="29">
        <f t="shared" si="657"/>
        <v>38.815283610338916</v>
      </c>
      <c r="Y1197" s="29">
        <f t="shared" si="658"/>
        <v>1.1644585083101675</v>
      </c>
      <c r="Z1197" s="30">
        <f>IF(S1197="",0,VLOOKUP(S1197,[1]!Costo_Twist,2,FALSE)*W1197)</f>
        <v>162.9678120471952</v>
      </c>
      <c r="AA1197" s="31" t="s">
        <v>67</v>
      </c>
      <c r="AB1197" s="31"/>
      <c r="AC1197" s="31">
        <v>23.5</v>
      </c>
      <c r="AD1197" s="34">
        <f t="shared" si="659"/>
        <v>23.5</v>
      </c>
      <c r="AE1197" s="33">
        <f t="shared" si="660"/>
        <v>0.48958333333333331</v>
      </c>
      <c r="AF1197" s="33">
        <f t="shared" si="661"/>
        <v>14.478716902269278</v>
      </c>
      <c r="AG1197" s="33">
        <f t="shared" si="662"/>
        <v>0.43436150706807836</v>
      </c>
      <c r="AH1197" s="34">
        <f>IF(AA1197="",0,VLOOKUP(AA1197,[1]!Costo_Twist,2,FALSE)*AE1197)</f>
        <v>99.213265517343345</v>
      </c>
      <c r="AI1197" s="35" t="s">
        <v>66</v>
      </c>
      <c r="AJ1197" s="35"/>
      <c r="AK1197" s="35" t="s">
        <v>2429</v>
      </c>
      <c r="AL1197" s="35">
        <f t="shared" si="663"/>
        <v>20</v>
      </c>
      <c r="AM1197" s="29">
        <f t="shared" si="664"/>
        <v>0.41666666666666669</v>
      </c>
      <c r="AN1197" s="29">
        <f t="shared" si="665"/>
        <v>12.32231225725045</v>
      </c>
      <c r="AO1197" s="29">
        <f t="shared" si="666"/>
        <v>0.36966936771751352</v>
      </c>
      <c r="AP1197" s="30">
        <f>IF(AI1197="",0,VLOOKUP(AI1197,[1]!Costo_Twist,2,FALSE)*AM1197)</f>
        <v>104.44796009896403</v>
      </c>
      <c r="AQ1197" s="42"/>
      <c r="AR1197" s="42"/>
      <c r="AS1197" s="42"/>
      <c r="AT1197" s="42">
        <f t="shared" si="667"/>
        <v>0</v>
      </c>
      <c r="AU1197" s="43">
        <f t="shared" si="668"/>
        <v>0</v>
      </c>
      <c r="AV1197" s="43">
        <f t="shared" si="669"/>
        <v>0</v>
      </c>
      <c r="AW1197" s="43">
        <f t="shared" si="670"/>
        <v>0</v>
      </c>
      <c r="AX1197" s="44">
        <f>IF(AQ1197="",0,VLOOKUP(AQ1197,[1]!Costo_Twist,2,FALSE)*AU1197)</f>
        <v>0</v>
      </c>
      <c r="AY1197" s="36">
        <f t="shared" si="671"/>
        <v>366.62903766350257</v>
      </c>
      <c r="AZ1197" s="41">
        <f t="shared" si="672"/>
        <v>2.21875</v>
      </c>
      <c r="BA1197" s="37">
        <f t="shared" si="673"/>
        <v>126.21875</v>
      </c>
      <c r="BB1197" s="37" t="str">
        <f t="shared" si="674"/>
        <v>ok</v>
      </c>
      <c r="BC1197" s="37" t="str">
        <f t="shared" si="675"/>
        <v>ok</v>
      </c>
      <c r="BE1197" s="11" t="b">
        <f t="shared" si="676"/>
        <v>0</v>
      </c>
      <c r="BF1197" s="11" t="b">
        <f t="shared" si="677"/>
        <v>0</v>
      </c>
      <c r="BG1197" s="11" t="b">
        <f t="shared" si="678"/>
        <v>0</v>
      </c>
      <c r="BH1197" s="11" t="b">
        <f t="shared" si="679"/>
        <v>0</v>
      </c>
      <c r="BI1197" s="11" t="b">
        <f t="shared" si="680"/>
        <v>0</v>
      </c>
      <c r="BJ1197" s="11" t="b">
        <f t="shared" si="681"/>
        <v>0</v>
      </c>
      <c r="BK1197" s="11" t="b">
        <f t="shared" si="682"/>
        <v>0</v>
      </c>
      <c r="BL1197" s="11">
        <f t="shared" si="683"/>
        <v>38.815283610338916</v>
      </c>
      <c r="BM1197" s="11" t="b">
        <f t="shared" si="684"/>
        <v>0</v>
      </c>
      <c r="BN1197" s="11" t="b">
        <f t="shared" si="685"/>
        <v>0</v>
      </c>
      <c r="BO1197" s="11">
        <f t="shared" si="686"/>
        <v>12.32231225725045</v>
      </c>
      <c r="BP1197" s="11" t="b">
        <f t="shared" si="687"/>
        <v>0</v>
      </c>
      <c r="BQ1197" s="11" t="b">
        <f t="shared" si="688"/>
        <v>0</v>
      </c>
      <c r="BR1197" s="11">
        <f t="shared" si="689"/>
        <v>14.478716902269278</v>
      </c>
    </row>
    <row r="1198" spans="1:70" s="5" customFormat="1" ht="12.75" customHeight="1" x14ac:dyDescent="0.7">
      <c r="A1198" s="24" t="s">
        <v>2393</v>
      </c>
      <c r="B1198" s="25" t="s">
        <v>2394</v>
      </c>
      <c r="C1198" s="24" t="s">
        <v>84</v>
      </c>
      <c r="D1198" s="26" t="s">
        <v>41</v>
      </c>
      <c r="E1198" s="24" t="s">
        <v>2610</v>
      </c>
      <c r="F1198" s="24" t="s">
        <v>2610</v>
      </c>
      <c r="G1198" s="62" t="s">
        <v>1241</v>
      </c>
      <c r="H1198" s="16">
        <v>121</v>
      </c>
      <c r="I1198" s="16">
        <v>104</v>
      </c>
      <c r="J1198" s="16">
        <v>99</v>
      </c>
      <c r="K1198" s="26"/>
      <c r="L1198" s="26"/>
      <c r="M1198" s="26"/>
      <c r="N1198" s="26"/>
      <c r="O1198" s="40"/>
      <c r="P1198" s="32" t="s">
        <v>81</v>
      </c>
      <c r="Q1198" s="32">
        <v>120</v>
      </c>
      <c r="R1198" s="60">
        <f t="shared" si="654"/>
        <v>0</v>
      </c>
      <c r="S1198" s="27" t="s">
        <v>64</v>
      </c>
      <c r="T1198" s="27"/>
      <c r="U1198" s="28">
        <v>128</v>
      </c>
      <c r="V1198" s="30">
        <f t="shared" si="655"/>
        <v>128</v>
      </c>
      <c r="W1198" s="29">
        <f t="shared" si="656"/>
        <v>2.6666666666666665</v>
      </c>
      <c r="X1198" s="29">
        <f t="shared" si="657"/>
        <v>78.862798446402877</v>
      </c>
      <c r="Y1198" s="29">
        <f t="shared" si="658"/>
        <v>2.3658839533920863</v>
      </c>
      <c r="Z1198" s="30">
        <f>IF(S1198="",0,VLOOKUP(S1198,[1]!Costo_Twist,2,FALSE)*W1198)</f>
        <v>331.10920542922196</v>
      </c>
      <c r="AA1198" s="31" t="s">
        <v>67</v>
      </c>
      <c r="AB1198" s="31"/>
      <c r="AC1198" s="31">
        <v>48.5</v>
      </c>
      <c r="AD1198" s="34">
        <f t="shared" si="659"/>
        <v>48.5</v>
      </c>
      <c r="AE1198" s="33">
        <f t="shared" si="660"/>
        <v>1.0104166666666667</v>
      </c>
      <c r="AF1198" s="33">
        <f t="shared" si="661"/>
        <v>29.881607223832344</v>
      </c>
      <c r="AG1198" s="33">
        <f t="shared" si="662"/>
        <v>0.89644821671497033</v>
      </c>
      <c r="AH1198" s="34">
        <f>IF(AA1198="",0,VLOOKUP(AA1198,[1]!Costo_Twist,2,FALSE)*AE1198)</f>
        <v>204.75929266345329</v>
      </c>
      <c r="AI1198" s="35" t="s">
        <v>66</v>
      </c>
      <c r="AJ1198" s="35"/>
      <c r="AK1198" s="35" t="s">
        <v>2440</v>
      </c>
      <c r="AL1198" s="35">
        <f t="shared" si="663"/>
        <v>43</v>
      </c>
      <c r="AM1198" s="29">
        <f t="shared" si="664"/>
        <v>0.89583333333333337</v>
      </c>
      <c r="AN1198" s="29">
        <f t="shared" si="665"/>
        <v>26.492971353088468</v>
      </c>
      <c r="AO1198" s="29">
        <f t="shared" si="666"/>
        <v>0.79478914059265404</v>
      </c>
      <c r="AP1198" s="30">
        <f>IF(AI1198="",0,VLOOKUP(AI1198,[1]!Costo_Twist,2,FALSE)*AM1198)</f>
        <v>224.56311421277266</v>
      </c>
      <c r="AQ1198" s="42"/>
      <c r="AR1198" s="42"/>
      <c r="AS1198" s="42"/>
      <c r="AT1198" s="42">
        <f t="shared" si="667"/>
        <v>0</v>
      </c>
      <c r="AU1198" s="43">
        <f t="shared" si="668"/>
        <v>0</v>
      </c>
      <c r="AV1198" s="43">
        <f t="shared" si="669"/>
        <v>0</v>
      </c>
      <c r="AW1198" s="43">
        <f t="shared" si="670"/>
        <v>0</v>
      </c>
      <c r="AX1198" s="44">
        <f>IF(AQ1198="",0,VLOOKUP(AQ1198,[1]!Costo_Twist,2,FALSE)*AU1198)</f>
        <v>0</v>
      </c>
      <c r="AY1198" s="36">
        <f t="shared" si="671"/>
        <v>760.43161230544797</v>
      </c>
      <c r="AZ1198" s="41">
        <f t="shared" si="672"/>
        <v>4.5729166666666661</v>
      </c>
      <c r="BA1198" s="37">
        <f t="shared" si="673"/>
        <v>124.57291666666667</v>
      </c>
      <c r="BB1198" s="37" t="str">
        <f t="shared" si="674"/>
        <v>ok</v>
      </c>
      <c r="BC1198" s="37" t="str">
        <f t="shared" si="675"/>
        <v>ok</v>
      </c>
      <c r="BE1198" s="11" t="b">
        <f t="shared" si="676"/>
        <v>0</v>
      </c>
      <c r="BF1198" s="11" t="b">
        <f t="shared" si="677"/>
        <v>0</v>
      </c>
      <c r="BG1198" s="11" t="b">
        <f t="shared" si="678"/>
        <v>0</v>
      </c>
      <c r="BH1198" s="11" t="b">
        <f t="shared" si="679"/>
        <v>0</v>
      </c>
      <c r="BI1198" s="11" t="b">
        <f t="shared" si="680"/>
        <v>0</v>
      </c>
      <c r="BJ1198" s="11" t="b">
        <f t="shared" si="681"/>
        <v>0</v>
      </c>
      <c r="BK1198" s="11" t="b">
        <f t="shared" si="682"/>
        <v>0</v>
      </c>
      <c r="BL1198" s="11">
        <f t="shared" si="683"/>
        <v>78.862798446402877</v>
      </c>
      <c r="BM1198" s="11" t="b">
        <f t="shared" si="684"/>
        <v>0</v>
      </c>
      <c r="BN1198" s="11" t="b">
        <f t="shared" si="685"/>
        <v>0</v>
      </c>
      <c r="BO1198" s="11">
        <f t="shared" si="686"/>
        <v>26.492971353088468</v>
      </c>
      <c r="BP1198" s="11" t="b">
        <f t="shared" si="687"/>
        <v>0</v>
      </c>
      <c r="BQ1198" s="11" t="b">
        <f t="shared" si="688"/>
        <v>0</v>
      </c>
      <c r="BR1198" s="11">
        <f t="shared" si="689"/>
        <v>29.881607223832344</v>
      </c>
    </row>
    <row r="1199" spans="1:70" s="5" customFormat="1" ht="12.75" customHeight="1" x14ac:dyDescent="0.7">
      <c r="A1199" s="24" t="s">
        <v>2393</v>
      </c>
      <c r="B1199" s="25" t="s">
        <v>2394</v>
      </c>
      <c r="C1199" s="24" t="s">
        <v>84</v>
      </c>
      <c r="D1199" s="26" t="s">
        <v>41</v>
      </c>
      <c r="E1199" s="24" t="s">
        <v>2610</v>
      </c>
      <c r="F1199" s="24" t="s">
        <v>2610</v>
      </c>
      <c r="G1199" s="62" t="s">
        <v>1242</v>
      </c>
      <c r="H1199" s="16">
        <v>229</v>
      </c>
      <c r="I1199" s="16">
        <v>226</v>
      </c>
      <c r="J1199" s="16">
        <v>220</v>
      </c>
      <c r="K1199" s="26"/>
      <c r="L1199" s="26"/>
      <c r="M1199" s="26"/>
      <c r="N1199" s="26"/>
      <c r="O1199" s="40"/>
      <c r="P1199" s="32" t="s">
        <v>79</v>
      </c>
      <c r="Q1199" s="32">
        <v>128</v>
      </c>
      <c r="R1199" s="60">
        <f t="shared" si="654"/>
        <v>0</v>
      </c>
      <c r="S1199" s="27" t="s">
        <v>64</v>
      </c>
      <c r="T1199" s="27"/>
      <c r="U1199" s="28">
        <v>4.5</v>
      </c>
      <c r="V1199" s="30">
        <f t="shared" si="655"/>
        <v>4.5</v>
      </c>
      <c r="W1199" s="29">
        <f t="shared" si="656"/>
        <v>9.375E-2</v>
      </c>
      <c r="X1199" s="29">
        <f t="shared" si="657"/>
        <v>2.772520257881351</v>
      </c>
      <c r="Y1199" s="29">
        <f t="shared" si="658"/>
        <v>8.3175607736440532E-2</v>
      </c>
      <c r="Z1199" s="30">
        <f>IF(S1199="",0,VLOOKUP(S1199,[1]!Costo_Twist,2,FALSE)*W1199)</f>
        <v>11.640558003371085</v>
      </c>
      <c r="AA1199" s="31" t="s">
        <v>68</v>
      </c>
      <c r="AB1199" s="31"/>
      <c r="AC1199" s="31">
        <v>5.5</v>
      </c>
      <c r="AD1199" s="34">
        <f t="shared" si="659"/>
        <v>5.5</v>
      </c>
      <c r="AE1199" s="33">
        <f t="shared" si="660"/>
        <v>0.11458333333333333</v>
      </c>
      <c r="AF1199" s="33">
        <f t="shared" si="661"/>
        <v>3.3886358707438737</v>
      </c>
      <c r="AG1199" s="33">
        <f t="shared" si="662"/>
        <v>0.10165907612231621</v>
      </c>
      <c r="AH1199" s="34">
        <f>IF(AA1199="",0,VLOOKUP(AA1199,[1]!Costo_Twist,2,FALSE)*AE1199)</f>
        <v>7.7748740771406881</v>
      </c>
      <c r="AI1199" s="35" t="s">
        <v>72</v>
      </c>
      <c r="AJ1199" s="35"/>
      <c r="AK1199" s="35" t="s">
        <v>2396</v>
      </c>
      <c r="AL1199" s="35">
        <f t="shared" si="663"/>
        <v>3</v>
      </c>
      <c r="AM1199" s="29">
        <f t="shared" si="664"/>
        <v>6.25E-2</v>
      </c>
      <c r="AN1199" s="29">
        <f t="shared" si="665"/>
        <v>1.8483468385875674</v>
      </c>
      <c r="AO1199" s="29">
        <f t="shared" si="666"/>
        <v>5.5450405157627024E-2</v>
      </c>
      <c r="AP1199" s="30">
        <f>IF(AI1199="",0,VLOOKUP(AI1199,[1]!Costo_Twist,2,FALSE)*AM1199)</f>
        <v>12.750133069166395</v>
      </c>
      <c r="AQ1199" s="42"/>
      <c r="AR1199" s="42"/>
      <c r="AS1199" s="42"/>
      <c r="AT1199" s="42">
        <f t="shared" si="667"/>
        <v>0</v>
      </c>
      <c r="AU1199" s="43">
        <f t="shared" si="668"/>
        <v>0</v>
      </c>
      <c r="AV1199" s="43">
        <f t="shared" si="669"/>
        <v>0</v>
      </c>
      <c r="AW1199" s="43">
        <f t="shared" si="670"/>
        <v>0</v>
      </c>
      <c r="AX1199" s="44">
        <f>IF(AQ1199="",0,VLOOKUP(AQ1199,[1]!Costo_Twist,2,FALSE)*AU1199)</f>
        <v>0</v>
      </c>
      <c r="AY1199" s="36">
        <f t="shared" si="671"/>
        <v>32.165565149678173</v>
      </c>
      <c r="AZ1199" s="41">
        <f t="shared" si="672"/>
        <v>0.27083333333333331</v>
      </c>
      <c r="BA1199" s="37">
        <f t="shared" si="673"/>
        <v>128.27083333333334</v>
      </c>
      <c r="BB1199" s="37" t="str">
        <f t="shared" si="674"/>
        <v>ok</v>
      </c>
      <c r="BC1199" s="37" t="str">
        <f t="shared" si="675"/>
        <v>ok</v>
      </c>
      <c r="BE1199" s="11" t="b">
        <f t="shared" si="676"/>
        <v>0</v>
      </c>
      <c r="BF1199" s="11" t="b">
        <f t="shared" si="677"/>
        <v>0</v>
      </c>
      <c r="BG1199" s="11" t="b">
        <f t="shared" si="678"/>
        <v>0</v>
      </c>
      <c r="BH1199" s="11" t="b">
        <f t="shared" si="679"/>
        <v>0</v>
      </c>
      <c r="BI1199" s="11" t="b">
        <f t="shared" si="680"/>
        <v>0</v>
      </c>
      <c r="BJ1199" s="11">
        <f t="shared" si="681"/>
        <v>3.3886358707438737</v>
      </c>
      <c r="BK1199" s="11" t="b">
        <f t="shared" si="682"/>
        <v>0</v>
      </c>
      <c r="BL1199" s="11">
        <f t="shared" si="683"/>
        <v>2.772520257881351</v>
      </c>
      <c r="BM1199" s="11" t="b">
        <f t="shared" si="684"/>
        <v>0</v>
      </c>
      <c r="BN1199" s="11">
        <f t="shared" si="685"/>
        <v>1.8483468385875674</v>
      </c>
      <c r="BO1199" s="11" t="b">
        <f t="shared" si="686"/>
        <v>0</v>
      </c>
      <c r="BP1199" s="11" t="b">
        <f t="shared" si="687"/>
        <v>0</v>
      </c>
      <c r="BQ1199" s="11" t="b">
        <f t="shared" si="688"/>
        <v>0</v>
      </c>
      <c r="BR1199" s="11" t="b">
        <f t="shared" si="689"/>
        <v>0</v>
      </c>
    </row>
    <row r="1200" spans="1:70" s="5" customFormat="1" ht="12.75" customHeight="1" x14ac:dyDescent="0.7">
      <c r="A1200" s="24" t="s">
        <v>2393</v>
      </c>
      <c r="B1200" s="25" t="s">
        <v>2394</v>
      </c>
      <c r="C1200" s="24" t="s">
        <v>84</v>
      </c>
      <c r="D1200" s="26" t="s">
        <v>41</v>
      </c>
      <c r="E1200" s="24" t="s">
        <v>2610</v>
      </c>
      <c r="F1200" s="24" t="s">
        <v>2610</v>
      </c>
      <c r="G1200" s="62" t="s">
        <v>1243</v>
      </c>
      <c r="H1200" s="16">
        <v>219</v>
      </c>
      <c r="I1200" s="16">
        <v>214</v>
      </c>
      <c r="J1200" s="16">
        <v>212</v>
      </c>
      <c r="K1200" s="26"/>
      <c r="L1200" s="26"/>
      <c r="M1200" s="26"/>
      <c r="N1200" s="26"/>
      <c r="O1200" s="40"/>
      <c r="P1200" s="32" t="s">
        <v>79</v>
      </c>
      <c r="Q1200" s="32">
        <v>128</v>
      </c>
      <c r="R1200" s="60">
        <f t="shared" si="654"/>
        <v>0</v>
      </c>
      <c r="S1200" s="27" t="s">
        <v>64</v>
      </c>
      <c r="T1200" s="27"/>
      <c r="U1200" s="28">
        <v>9.5</v>
      </c>
      <c r="V1200" s="30">
        <f t="shared" si="655"/>
        <v>9.5</v>
      </c>
      <c r="W1200" s="29">
        <f t="shared" si="656"/>
        <v>0.19791666666666666</v>
      </c>
      <c r="X1200" s="29">
        <f t="shared" si="657"/>
        <v>5.8530983221939632</v>
      </c>
      <c r="Y1200" s="29">
        <f t="shared" si="658"/>
        <v>0.1755929496658189</v>
      </c>
      <c r="Z1200" s="30">
        <f>IF(S1200="",0,VLOOKUP(S1200,[1]!Costo_Twist,2,FALSE)*W1200)</f>
        <v>24.574511340450069</v>
      </c>
      <c r="AA1200" s="31" t="s">
        <v>68</v>
      </c>
      <c r="AB1200" s="31"/>
      <c r="AC1200" s="31" t="s">
        <v>2412</v>
      </c>
      <c r="AD1200" s="34">
        <f t="shared" si="659"/>
        <v>8</v>
      </c>
      <c r="AE1200" s="33">
        <f t="shared" si="660"/>
        <v>0.16666666666666666</v>
      </c>
      <c r="AF1200" s="33">
        <f t="shared" si="661"/>
        <v>4.9289249029001798</v>
      </c>
      <c r="AG1200" s="33">
        <f t="shared" si="662"/>
        <v>0.1478677470870054</v>
      </c>
      <c r="AH1200" s="34">
        <f>IF(AA1200="",0,VLOOKUP(AA1200,[1]!Costo_Twist,2,FALSE)*AE1200)</f>
        <v>11.308907748568274</v>
      </c>
      <c r="AI1200" s="35" t="s">
        <v>72</v>
      </c>
      <c r="AJ1200" s="35"/>
      <c r="AK1200" s="35" t="s">
        <v>2399</v>
      </c>
      <c r="AL1200" s="35">
        <f t="shared" si="663"/>
        <v>6</v>
      </c>
      <c r="AM1200" s="29">
        <f t="shared" si="664"/>
        <v>0.125</v>
      </c>
      <c r="AN1200" s="29">
        <f t="shared" si="665"/>
        <v>3.6966936771751349</v>
      </c>
      <c r="AO1200" s="29">
        <f t="shared" si="666"/>
        <v>0.11090081031525405</v>
      </c>
      <c r="AP1200" s="30">
        <f>IF(AI1200="",0,VLOOKUP(AI1200,[1]!Costo_Twist,2,FALSE)*AM1200)</f>
        <v>25.50026613833279</v>
      </c>
      <c r="AQ1200" s="42"/>
      <c r="AR1200" s="42"/>
      <c r="AS1200" s="42"/>
      <c r="AT1200" s="42">
        <f t="shared" si="667"/>
        <v>0</v>
      </c>
      <c r="AU1200" s="43">
        <f t="shared" si="668"/>
        <v>0</v>
      </c>
      <c r="AV1200" s="43">
        <f t="shared" si="669"/>
        <v>0</v>
      </c>
      <c r="AW1200" s="43">
        <f t="shared" si="670"/>
        <v>0</v>
      </c>
      <c r="AX1200" s="44">
        <f>IF(AQ1200="",0,VLOOKUP(AQ1200,[1]!Costo_Twist,2,FALSE)*AU1200)</f>
        <v>0</v>
      </c>
      <c r="AY1200" s="36">
        <f t="shared" si="671"/>
        <v>61.383685227351137</v>
      </c>
      <c r="AZ1200" s="41">
        <f t="shared" si="672"/>
        <v>0.48958333333333331</v>
      </c>
      <c r="BA1200" s="37">
        <f t="shared" si="673"/>
        <v>128.48958333333334</v>
      </c>
      <c r="BB1200" s="37" t="str">
        <f t="shared" si="674"/>
        <v>ok</v>
      </c>
      <c r="BC1200" s="37" t="str">
        <f t="shared" si="675"/>
        <v>ok</v>
      </c>
      <c r="BE1200" s="11" t="b">
        <f t="shared" si="676"/>
        <v>0</v>
      </c>
      <c r="BF1200" s="11" t="b">
        <f t="shared" si="677"/>
        <v>0</v>
      </c>
      <c r="BG1200" s="11" t="b">
        <f t="shared" si="678"/>
        <v>0</v>
      </c>
      <c r="BH1200" s="11" t="b">
        <f t="shared" si="679"/>
        <v>0</v>
      </c>
      <c r="BI1200" s="11" t="b">
        <f t="shared" si="680"/>
        <v>0</v>
      </c>
      <c r="BJ1200" s="11">
        <f t="shared" si="681"/>
        <v>4.9289249029001798</v>
      </c>
      <c r="BK1200" s="11" t="b">
        <f t="shared" si="682"/>
        <v>0</v>
      </c>
      <c r="BL1200" s="11">
        <f t="shared" si="683"/>
        <v>5.8530983221939632</v>
      </c>
      <c r="BM1200" s="11" t="b">
        <f t="shared" si="684"/>
        <v>0</v>
      </c>
      <c r="BN1200" s="11">
        <f t="shared" si="685"/>
        <v>3.6966936771751349</v>
      </c>
      <c r="BO1200" s="11" t="b">
        <f t="shared" si="686"/>
        <v>0</v>
      </c>
      <c r="BP1200" s="11" t="b">
        <f t="shared" si="687"/>
        <v>0</v>
      </c>
      <c r="BQ1200" s="11" t="b">
        <f t="shared" si="688"/>
        <v>0</v>
      </c>
      <c r="BR1200" s="11" t="b">
        <f t="shared" si="689"/>
        <v>0</v>
      </c>
    </row>
    <row r="1201" spans="1:70" s="5" customFormat="1" ht="12.75" customHeight="1" x14ac:dyDescent="0.7">
      <c r="A1201" s="24" t="s">
        <v>2393</v>
      </c>
      <c r="B1201" s="25" t="s">
        <v>2394</v>
      </c>
      <c r="C1201" s="24" t="s">
        <v>84</v>
      </c>
      <c r="D1201" s="26" t="s">
        <v>41</v>
      </c>
      <c r="E1201" s="24" t="s">
        <v>2610</v>
      </c>
      <c r="F1201" s="24" t="s">
        <v>2610</v>
      </c>
      <c r="G1201" s="62" t="s">
        <v>1244</v>
      </c>
      <c r="H1201" s="16">
        <v>203</v>
      </c>
      <c r="I1201" s="16">
        <v>196</v>
      </c>
      <c r="J1201" s="16">
        <v>196</v>
      </c>
      <c r="K1201" s="26"/>
      <c r="L1201" s="26"/>
      <c r="M1201" s="26"/>
      <c r="N1201" s="26"/>
      <c r="O1201" s="40"/>
      <c r="P1201" s="32" t="s">
        <v>79</v>
      </c>
      <c r="Q1201" s="32">
        <v>128</v>
      </c>
      <c r="R1201" s="60">
        <f t="shared" si="654"/>
        <v>0</v>
      </c>
      <c r="S1201" s="27" t="s">
        <v>64</v>
      </c>
      <c r="T1201" s="27"/>
      <c r="U1201" s="28">
        <v>19.5</v>
      </c>
      <c r="V1201" s="30">
        <f t="shared" si="655"/>
        <v>19.5</v>
      </c>
      <c r="W1201" s="29">
        <f t="shared" si="656"/>
        <v>0.40625</v>
      </c>
      <c r="X1201" s="29">
        <f t="shared" si="657"/>
        <v>12.014254450819189</v>
      </c>
      <c r="Y1201" s="29">
        <f t="shared" si="658"/>
        <v>0.36042763352457569</v>
      </c>
      <c r="Z1201" s="30">
        <f>IF(S1201="",0,VLOOKUP(S1201,[1]!Costo_Twist,2,FALSE)*W1201)</f>
        <v>50.442418014608037</v>
      </c>
      <c r="AA1201" s="31" t="s">
        <v>67</v>
      </c>
      <c r="AB1201" s="31"/>
      <c r="AC1201" s="31" t="s">
        <v>2401</v>
      </c>
      <c r="AD1201" s="34">
        <f t="shared" si="659"/>
        <v>12</v>
      </c>
      <c r="AE1201" s="33">
        <f t="shared" si="660"/>
        <v>0.25</v>
      </c>
      <c r="AF1201" s="33">
        <f t="shared" si="661"/>
        <v>7.3933873543502697</v>
      </c>
      <c r="AG1201" s="33">
        <f t="shared" si="662"/>
        <v>0.2218016206305081</v>
      </c>
      <c r="AH1201" s="34">
        <f>IF(AA1201="",0,VLOOKUP(AA1201,[1]!Costo_Twist,2,FALSE)*AE1201)</f>
        <v>50.662093030132773</v>
      </c>
      <c r="AI1201" s="35" t="s">
        <v>66</v>
      </c>
      <c r="AJ1201" s="35"/>
      <c r="AK1201" s="35">
        <v>3.5</v>
      </c>
      <c r="AL1201" s="35">
        <f t="shared" si="663"/>
        <v>3.5</v>
      </c>
      <c r="AM1201" s="29">
        <f t="shared" si="664"/>
        <v>7.2916666666666671E-2</v>
      </c>
      <c r="AN1201" s="29">
        <f t="shared" si="665"/>
        <v>2.1564046450188288</v>
      </c>
      <c r="AO1201" s="29">
        <f t="shared" si="666"/>
        <v>6.4692139350564865E-2</v>
      </c>
      <c r="AP1201" s="30">
        <f>IF(AI1201="",0,VLOOKUP(AI1201,[1]!Costo_Twist,2,FALSE)*AM1201)</f>
        <v>18.278393017318706</v>
      </c>
      <c r="AQ1201" s="42"/>
      <c r="AR1201" s="42"/>
      <c r="AS1201" s="42"/>
      <c r="AT1201" s="42">
        <f t="shared" si="667"/>
        <v>0</v>
      </c>
      <c r="AU1201" s="43">
        <f t="shared" si="668"/>
        <v>0</v>
      </c>
      <c r="AV1201" s="43">
        <f t="shared" si="669"/>
        <v>0</v>
      </c>
      <c r="AW1201" s="43">
        <f t="shared" si="670"/>
        <v>0</v>
      </c>
      <c r="AX1201" s="44">
        <f>IF(AQ1201="",0,VLOOKUP(AQ1201,[1]!Costo_Twist,2,FALSE)*AU1201)</f>
        <v>0</v>
      </c>
      <c r="AY1201" s="36">
        <f t="shared" si="671"/>
        <v>119.38290406205951</v>
      </c>
      <c r="AZ1201" s="41">
        <f t="shared" si="672"/>
        <v>0.72916666666666663</v>
      </c>
      <c r="BA1201" s="37">
        <f t="shared" si="673"/>
        <v>128.72916666666666</v>
      </c>
      <c r="BB1201" s="37" t="str">
        <f t="shared" si="674"/>
        <v>ok</v>
      </c>
      <c r="BC1201" s="37" t="str">
        <f t="shared" si="675"/>
        <v>ok</v>
      </c>
      <c r="BE1201" s="11" t="b">
        <f t="shared" si="676"/>
        <v>0</v>
      </c>
      <c r="BF1201" s="11" t="b">
        <f t="shared" si="677"/>
        <v>0</v>
      </c>
      <c r="BG1201" s="11" t="b">
        <f t="shared" si="678"/>
        <v>0</v>
      </c>
      <c r="BH1201" s="11" t="b">
        <f t="shared" si="679"/>
        <v>0</v>
      </c>
      <c r="BI1201" s="11" t="b">
        <f t="shared" si="680"/>
        <v>0</v>
      </c>
      <c r="BJ1201" s="11" t="b">
        <f t="shared" si="681"/>
        <v>0</v>
      </c>
      <c r="BK1201" s="11" t="b">
        <f t="shared" si="682"/>
        <v>0</v>
      </c>
      <c r="BL1201" s="11">
        <f t="shared" si="683"/>
        <v>12.014254450819189</v>
      </c>
      <c r="BM1201" s="11" t="b">
        <f t="shared" si="684"/>
        <v>0</v>
      </c>
      <c r="BN1201" s="11" t="b">
        <f t="shared" si="685"/>
        <v>0</v>
      </c>
      <c r="BO1201" s="11">
        <f t="shared" si="686"/>
        <v>2.1564046450188288</v>
      </c>
      <c r="BP1201" s="11" t="b">
        <f t="shared" si="687"/>
        <v>0</v>
      </c>
      <c r="BQ1201" s="11" t="b">
        <f t="shared" si="688"/>
        <v>0</v>
      </c>
      <c r="BR1201" s="11">
        <f t="shared" si="689"/>
        <v>7.3933873543502697</v>
      </c>
    </row>
    <row r="1202" spans="1:70" s="5" customFormat="1" ht="12.75" customHeight="1" x14ac:dyDescent="0.7">
      <c r="A1202" s="24" t="s">
        <v>2393</v>
      </c>
      <c r="B1202" s="25" t="s">
        <v>2394</v>
      </c>
      <c r="C1202" s="24" t="s">
        <v>84</v>
      </c>
      <c r="D1202" s="26" t="s">
        <v>41</v>
      </c>
      <c r="E1202" s="24" t="s">
        <v>2610</v>
      </c>
      <c r="F1202" s="24" t="s">
        <v>2610</v>
      </c>
      <c r="G1202" s="62" t="s">
        <v>1245</v>
      </c>
      <c r="H1202" s="16">
        <v>178</v>
      </c>
      <c r="I1202" s="16">
        <v>165</v>
      </c>
      <c r="J1202" s="16">
        <v>162</v>
      </c>
      <c r="K1202" s="26"/>
      <c r="L1202" s="26"/>
      <c r="M1202" s="26"/>
      <c r="N1202" s="26"/>
      <c r="O1202" s="40"/>
      <c r="P1202" s="32" t="s">
        <v>80</v>
      </c>
      <c r="Q1202" s="32">
        <v>124</v>
      </c>
      <c r="R1202" s="60">
        <f t="shared" si="654"/>
        <v>0</v>
      </c>
      <c r="S1202" s="27" t="s">
        <v>64</v>
      </c>
      <c r="T1202" s="27"/>
      <c r="U1202" s="28" t="s">
        <v>2440</v>
      </c>
      <c r="V1202" s="30">
        <f t="shared" si="655"/>
        <v>43</v>
      </c>
      <c r="W1202" s="29">
        <f t="shared" si="656"/>
        <v>0.89583333333333337</v>
      </c>
      <c r="X1202" s="29">
        <f t="shared" si="657"/>
        <v>26.492971353088468</v>
      </c>
      <c r="Y1202" s="29">
        <f t="shared" si="658"/>
        <v>0.79478914059265404</v>
      </c>
      <c r="Z1202" s="30">
        <f>IF(S1202="",0,VLOOKUP(S1202,[1]!Costo_Twist,2,FALSE)*W1202)</f>
        <v>111.23199869887927</v>
      </c>
      <c r="AA1202" s="31" t="s">
        <v>72</v>
      </c>
      <c r="AB1202" s="31"/>
      <c r="AC1202" s="31">
        <v>30.5</v>
      </c>
      <c r="AD1202" s="34">
        <f t="shared" si="659"/>
        <v>30.5</v>
      </c>
      <c r="AE1202" s="33">
        <f t="shared" si="660"/>
        <v>0.63541666666666663</v>
      </c>
      <c r="AF1202" s="33">
        <f t="shared" si="661"/>
        <v>18.791526192306936</v>
      </c>
      <c r="AG1202" s="33">
        <f t="shared" si="662"/>
        <v>0.56374578576920809</v>
      </c>
      <c r="AH1202" s="34">
        <f>IF(AA1202="",0,VLOOKUP(AA1202,[1]!Costo_Twist,2,FALSE)*AE1202)</f>
        <v>129.62635286985835</v>
      </c>
      <c r="AI1202" s="35" t="s">
        <v>65</v>
      </c>
      <c r="AJ1202" s="35"/>
      <c r="AK1202" s="35">
        <v>12.5</v>
      </c>
      <c r="AL1202" s="35">
        <f t="shared" si="663"/>
        <v>12.5</v>
      </c>
      <c r="AM1202" s="29">
        <f t="shared" si="664"/>
        <v>0.26041666666666669</v>
      </c>
      <c r="AN1202" s="29">
        <f t="shared" si="665"/>
        <v>7.7014451607815317</v>
      </c>
      <c r="AO1202" s="29">
        <f t="shared" si="666"/>
        <v>0.23104335482344596</v>
      </c>
      <c r="AP1202" s="30">
        <f>IF(AI1202="",0,VLOOKUP(AI1202,[1]!Costo_Twist,2,FALSE)*AM1202)</f>
        <v>38.130784812372482</v>
      </c>
      <c r="AQ1202" s="42"/>
      <c r="AR1202" s="42"/>
      <c r="AS1202" s="42"/>
      <c r="AT1202" s="42">
        <f t="shared" si="667"/>
        <v>0</v>
      </c>
      <c r="AU1202" s="43">
        <f t="shared" si="668"/>
        <v>0</v>
      </c>
      <c r="AV1202" s="43">
        <f t="shared" si="669"/>
        <v>0</v>
      </c>
      <c r="AW1202" s="43">
        <f t="shared" si="670"/>
        <v>0</v>
      </c>
      <c r="AX1202" s="44">
        <f>IF(AQ1202="",0,VLOOKUP(AQ1202,[1]!Costo_Twist,2,FALSE)*AU1202)</f>
        <v>0</v>
      </c>
      <c r="AY1202" s="36">
        <f t="shared" si="671"/>
        <v>278.98913638111009</v>
      </c>
      <c r="AZ1202" s="41">
        <f t="shared" si="672"/>
        <v>1.7916666666666667</v>
      </c>
      <c r="BA1202" s="37">
        <f t="shared" si="673"/>
        <v>125.79166666666667</v>
      </c>
      <c r="BB1202" s="37" t="str">
        <f t="shared" si="674"/>
        <v>ok</v>
      </c>
      <c r="BC1202" s="37" t="str">
        <f t="shared" si="675"/>
        <v>ok</v>
      </c>
      <c r="BE1202" s="11" t="b">
        <f t="shared" si="676"/>
        <v>0</v>
      </c>
      <c r="BF1202" s="11" t="b">
        <f t="shared" si="677"/>
        <v>0</v>
      </c>
      <c r="BG1202" s="11" t="b">
        <f t="shared" si="678"/>
        <v>0</v>
      </c>
      <c r="BH1202" s="11" t="b">
        <f t="shared" si="679"/>
        <v>0</v>
      </c>
      <c r="BI1202" s="11" t="b">
        <f t="shared" si="680"/>
        <v>0</v>
      </c>
      <c r="BJ1202" s="11" t="b">
        <f t="shared" si="681"/>
        <v>0</v>
      </c>
      <c r="BK1202" s="11" t="b">
        <f t="shared" si="682"/>
        <v>0</v>
      </c>
      <c r="BL1202" s="11">
        <f t="shared" si="683"/>
        <v>26.492971353088468</v>
      </c>
      <c r="BM1202" s="11">
        <f t="shared" si="684"/>
        <v>7.7014451607815317</v>
      </c>
      <c r="BN1202" s="11">
        <f t="shared" si="685"/>
        <v>18.791526192306936</v>
      </c>
      <c r="BO1202" s="11" t="b">
        <f t="shared" si="686"/>
        <v>0</v>
      </c>
      <c r="BP1202" s="11" t="b">
        <f t="shared" si="687"/>
        <v>0</v>
      </c>
      <c r="BQ1202" s="11" t="b">
        <f t="shared" si="688"/>
        <v>0</v>
      </c>
      <c r="BR1202" s="11" t="b">
        <f t="shared" si="689"/>
        <v>0</v>
      </c>
    </row>
    <row r="1203" spans="1:70" s="5" customFormat="1" ht="12.75" customHeight="1" x14ac:dyDescent="0.7">
      <c r="A1203" s="24" t="s">
        <v>2393</v>
      </c>
      <c r="B1203" s="25" t="s">
        <v>2394</v>
      </c>
      <c r="C1203" s="24" t="s">
        <v>84</v>
      </c>
      <c r="D1203" s="26" t="s">
        <v>41</v>
      </c>
      <c r="E1203" s="24" t="s">
        <v>2610</v>
      </c>
      <c r="F1203" s="24" t="s">
        <v>2610</v>
      </c>
      <c r="G1203" s="62" t="s">
        <v>1246</v>
      </c>
      <c r="H1203" s="16">
        <v>157</v>
      </c>
      <c r="I1203" s="16">
        <v>144</v>
      </c>
      <c r="J1203" s="16">
        <v>143</v>
      </c>
      <c r="K1203" s="26"/>
      <c r="L1203" s="26"/>
      <c r="M1203" s="26"/>
      <c r="N1203" s="26"/>
      <c r="O1203" s="40"/>
      <c r="P1203" s="32" t="s">
        <v>80</v>
      </c>
      <c r="Q1203" s="32">
        <v>124</v>
      </c>
      <c r="R1203" s="60">
        <f t="shared" si="654"/>
        <v>0</v>
      </c>
      <c r="S1203" s="27" t="s">
        <v>64</v>
      </c>
      <c r="T1203" s="27"/>
      <c r="U1203" s="28">
        <v>67</v>
      </c>
      <c r="V1203" s="30">
        <f t="shared" si="655"/>
        <v>67</v>
      </c>
      <c r="W1203" s="29">
        <f t="shared" si="656"/>
        <v>1.3958333333333333</v>
      </c>
      <c r="X1203" s="29">
        <f t="shared" si="657"/>
        <v>41.279746061789005</v>
      </c>
      <c r="Y1203" s="29">
        <f t="shared" si="658"/>
        <v>1.2383923818536702</v>
      </c>
      <c r="Z1203" s="30">
        <f>IF(S1203="",0,VLOOKUP(S1203,[1]!Costo_Twist,2,FALSE)*W1203)</f>
        <v>173.31497471685836</v>
      </c>
      <c r="AA1203" s="31" t="s">
        <v>67</v>
      </c>
      <c r="AB1203" s="31"/>
      <c r="AC1203" s="31">
        <v>56.5</v>
      </c>
      <c r="AD1203" s="34">
        <f t="shared" si="659"/>
        <v>56.5</v>
      </c>
      <c r="AE1203" s="33">
        <f t="shared" si="660"/>
        <v>1.1770833333333333</v>
      </c>
      <c r="AF1203" s="33">
        <f t="shared" si="661"/>
        <v>34.810532126732518</v>
      </c>
      <c r="AG1203" s="33">
        <f t="shared" si="662"/>
        <v>1.0443159638019754</v>
      </c>
      <c r="AH1203" s="34">
        <f>IF(AA1203="",0,VLOOKUP(AA1203,[1]!Costo_Twist,2,FALSE)*AE1203)</f>
        <v>238.53402135020846</v>
      </c>
      <c r="AI1203" s="35" t="s">
        <v>66</v>
      </c>
      <c r="AJ1203" s="35"/>
      <c r="AK1203" s="35" t="s">
        <v>2402</v>
      </c>
      <c r="AL1203" s="35">
        <f t="shared" si="663"/>
        <v>19</v>
      </c>
      <c r="AM1203" s="29">
        <f t="shared" si="664"/>
        <v>0.39583333333333331</v>
      </c>
      <c r="AN1203" s="29">
        <f t="shared" si="665"/>
        <v>11.706196644387926</v>
      </c>
      <c r="AO1203" s="29">
        <f t="shared" si="666"/>
        <v>0.3511858993316378</v>
      </c>
      <c r="AP1203" s="30">
        <f>IF(AI1203="",0,VLOOKUP(AI1203,[1]!Costo_Twist,2,FALSE)*AM1203)</f>
        <v>99.225562094015828</v>
      </c>
      <c r="AQ1203" s="42"/>
      <c r="AR1203" s="42"/>
      <c r="AS1203" s="42"/>
      <c r="AT1203" s="42">
        <f t="shared" si="667"/>
        <v>0</v>
      </c>
      <c r="AU1203" s="43">
        <f t="shared" si="668"/>
        <v>0</v>
      </c>
      <c r="AV1203" s="43">
        <f t="shared" si="669"/>
        <v>0</v>
      </c>
      <c r="AW1203" s="43">
        <f t="shared" si="670"/>
        <v>0</v>
      </c>
      <c r="AX1203" s="44">
        <f>IF(AQ1203="",0,VLOOKUP(AQ1203,[1]!Costo_Twist,2,FALSE)*AU1203)</f>
        <v>0</v>
      </c>
      <c r="AY1203" s="36">
        <f t="shared" si="671"/>
        <v>511.07455816108268</v>
      </c>
      <c r="AZ1203" s="41">
        <f t="shared" si="672"/>
        <v>2.96875</v>
      </c>
      <c r="BA1203" s="37">
        <f t="shared" si="673"/>
        <v>126.96875</v>
      </c>
      <c r="BB1203" s="37" t="str">
        <f t="shared" si="674"/>
        <v>ok</v>
      </c>
      <c r="BC1203" s="37" t="str">
        <f t="shared" si="675"/>
        <v>ok</v>
      </c>
      <c r="BE1203" s="11" t="b">
        <f t="shared" si="676"/>
        <v>0</v>
      </c>
      <c r="BF1203" s="11" t="b">
        <f t="shared" si="677"/>
        <v>0</v>
      </c>
      <c r="BG1203" s="11" t="b">
        <f t="shared" si="678"/>
        <v>0</v>
      </c>
      <c r="BH1203" s="11" t="b">
        <f t="shared" si="679"/>
        <v>0</v>
      </c>
      <c r="BI1203" s="11" t="b">
        <f t="shared" si="680"/>
        <v>0</v>
      </c>
      <c r="BJ1203" s="11" t="b">
        <f t="shared" si="681"/>
        <v>0</v>
      </c>
      <c r="BK1203" s="11" t="b">
        <f t="shared" si="682"/>
        <v>0</v>
      </c>
      <c r="BL1203" s="11">
        <f t="shared" si="683"/>
        <v>41.279746061789005</v>
      </c>
      <c r="BM1203" s="11" t="b">
        <f t="shared" si="684"/>
        <v>0</v>
      </c>
      <c r="BN1203" s="11" t="b">
        <f t="shared" si="685"/>
        <v>0</v>
      </c>
      <c r="BO1203" s="11">
        <f t="shared" si="686"/>
        <v>11.706196644387926</v>
      </c>
      <c r="BP1203" s="11" t="b">
        <f t="shared" si="687"/>
        <v>0</v>
      </c>
      <c r="BQ1203" s="11" t="b">
        <f t="shared" si="688"/>
        <v>0</v>
      </c>
      <c r="BR1203" s="11">
        <f t="shared" si="689"/>
        <v>34.810532126732518</v>
      </c>
    </row>
    <row r="1204" spans="1:70" s="5" customFormat="1" ht="12.75" customHeight="1" x14ac:dyDescent="0.7">
      <c r="A1204" s="24" t="s">
        <v>2393</v>
      </c>
      <c r="B1204" s="25" t="s">
        <v>2394</v>
      </c>
      <c r="C1204" s="24" t="s">
        <v>84</v>
      </c>
      <c r="D1204" s="26" t="s">
        <v>41</v>
      </c>
      <c r="E1204" s="24" t="s">
        <v>2610</v>
      </c>
      <c r="F1204" s="24" t="s">
        <v>2610</v>
      </c>
      <c r="G1204" s="62" t="s">
        <v>1247</v>
      </c>
      <c r="H1204" s="16">
        <v>115</v>
      </c>
      <c r="I1204" s="16">
        <v>102</v>
      </c>
      <c r="J1204" s="16">
        <v>100</v>
      </c>
      <c r="K1204" s="26"/>
      <c r="L1204" s="26"/>
      <c r="M1204" s="26"/>
      <c r="N1204" s="26"/>
      <c r="O1204" s="40"/>
      <c r="P1204" s="32" t="s">
        <v>81</v>
      </c>
      <c r="Q1204" s="32">
        <v>120</v>
      </c>
      <c r="R1204" s="60">
        <f t="shared" si="654"/>
        <v>0</v>
      </c>
      <c r="S1204" s="27" t="s">
        <v>64</v>
      </c>
      <c r="T1204" s="27"/>
      <c r="U1204" s="28">
        <v>138</v>
      </c>
      <c r="V1204" s="30">
        <f t="shared" si="655"/>
        <v>138</v>
      </c>
      <c r="W1204" s="29">
        <f t="shared" si="656"/>
        <v>2.875</v>
      </c>
      <c r="X1204" s="29">
        <f t="shared" si="657"/>
        <v>85.0239545750281</v>
      </c>
      <c r="Y1204" s="29">
        <f t="shared" si="658"/>
        <v>2.550718637250843</v>
      </c>
      <c r="Z1204" s="30">
        <f>IF(S1204="",0,VLOOKUP(S1204,[1]!Costo_Twist,2,FALSE)*W1204)</f>
        <v>356.97711210337997</v>
      </c>
      <c r="AA1204" s="31" t="s">
        <v>67</v>
      </c>
      <c r="AB1204" s="31"/>
      <c r="AC1204" s="31">
        <v>104.5</v>
      </c>
      <c r="AD1204" s="34">
        <f t="shared" si="659"/>
        <v>104.5</v>
      </c>
      <c r="AE1204" s="33">
        <f t="shared" si="660"/>
        <v>2.1770833333333335</v>
      </c>
      <c r="AF1204" s="33">
        <f t="shared" si="661"/>
        <v>64.384081544133608</v>
      </c>
      <c r="AG1204" s="33">
        <f t="shared" si="662"/>
        <v>1.9315224463240082</v>
      </c>
      <c r="AH1204" s="34">
        <f>IF(AA1204="",0,VLOOKUP(AA1204,[1]!Costo_Twist,2,FALSE)*AE1204)</f>
        <v>441.18239347073961</v>
      </c>
      <c r="AI1204" s="35" t="s">
        <v>66</v>
      </c>
      <c r="AJ1204" s="35"/>
      <c r="AK1204" s="35" t="s">
        <v>2408</v>
      </c>
      <c r="AL1204" s="35">
        <f t="shared" si="663"/>
        <v>39</v>
      </c>
      <c r="AM1204" s="29">
        <f t="shared" si="664"/>
        <v>0.8125</v>
      </c>
      <c r="AN1204" s="29">
        <f t="shared" si="665"/>
        <v>24.028508901638379</v>
      </c>
      <c r="AO1204" s="29">
        <f t="shared" si="666"/>
        <v>0.72085526704915137</v>
      </c>
      <c r="AP1204" s="30">
        <f>IF(AI1204="",0,VLOOKUP(AI1204,[1]!Costo_Twist,2,FALSE)*AM1204)</f>
        <v>203.67352219297985</v>
      </c>
      <c r="AQ1204" s="42"/>
      <c r="AR1204" s="42"/>
      <c r="AS1204" s="42"/>
      <c r="AT1204" s="42">
        <f t="shared" si="667"/>
        <v>0</v>
      </c>
      <c r="AU1204" s="43">
        <f t="shared" si="668"/>
        <v>0</v>
      </c>
      <c r="AV1204" s="43">
        <f t="shared" si="669"/>
        <v>0</v>
      </c>
      <c r="AW1204" s="43">
        <f t="shared" si="670"/>
        <v>0</v>
      </c>
      <c r="AX1204" s="44">
        <f>IF(AQ1204="",0,VLOOKUP(AQ1204,[1]!Costo_Twist,2,FALSE)*AU1204)</f>
        <v>0</v>
      </c>
      <c r="AY1204" s="36">
        <f t="shared" si="671"/>
        <v>1001.8330277670993</v>
      </c>
      <c r="AZ1204" s="41">
        <f t="shared" si="672"/>
        <v>5.8645833333333339</v>
      </c>
      <c r="BA1204" s="37">
        <f t="shared" si="673"/>
        <v>125.86458333333333</v>
      </c>
      <c r="BB1204" s="37" t="str">
        <f t="shared" si="674"/>
        <v>ok</v>
      </c>
      <c r="BC1204" s="37" t="str">
        <f t="shared" si="675"/>
        <v>ok</v>
      </c>
      <c r="BE1204" s="11" t="b">
        <f t="shared" si="676"/>
        <v>0</v>
      </c>
      <c r="BF1204" s="11" t="b">
        <f t="shared" si="677"/>
        <v>0</v>
      </c>
      <c r="BG1204" s="11" t="b">
        <f t="shared" si="678"/>
        <v>0</v>
      </c>
      <c r="BH1204" s="11" t="b">
        <f t="shared" si="679"/>
        <v>0</v>
      </c>
      <c r="BI1204" s="11" t="b">
        <f t="shared" si="680"/>
        <v>0</v>
      </c>
      <c r="BJ1204" s="11" t="b">
        <f t="shared" si="681"/>
        <v>0</v>
      </c>
      <c r="BK1204" s="11" t="b">
        <f t="shared" si="682"/>
        <v>0</v>
      </c>
      <c r="BL1204" s="11">
        <f t="shared" si="683"/>
        <v>85.0239545750281</v>
      </c>
      <c r="BM1204" s="11" t="b">
        <f t="shared" si="684"/>
        <v>0</v>
      </c>
      <c r="BN1204" s="11" t="b">
        <f t="shared" si="685"/>
        <v>0</v>
      </c>
      <c r="BO1204" s="11">
        <f t="shared" si="686"/>
        <v>24.028508901638379</v>
      </c>
      <c r="BP1204" s="11" t="b">
        <f t="shared" si="687"/>
        <v>0</v>
      </c>
      <c r="BQ1204" s="11" t="b">
        <f t="shared" si="688"/>
        <v>0</v>
      </c>
      <c r="BR1204" s="11">
        <f t="shared" si="689"/>
        <v>64.384081544133608</v>
      </c>
    </row>
    <row r="1205" spans="1:70" s="5" customFormat="1" ht="12.75" customHeight="1" x14ac:dyDescent="0.7">
      <c r="A1205" s="24" t="s">
        <v>2393</v>
      </c>
      <c r="B1205" s="25" t="s">
        <v>2394</v>
      </c>
      <c r="C1205" s="24" t="s">
        <v>84</v>
      </c>
      <c r="D1205" s="26" t="s">
        <v>41</v>
      </c>
      <c r="E1205" s="24" t="s">
        <v>2610</v>
      </c>
      <c r="F1205" s="24" t="s">
        <v>2610</v>
      </c>
      <c r="G1205" s="62" t="s">
        <v>1248</v>
      </c>
      <c r="H1205" s="16">
        <v>235</v>
      </c>
      <c r="I1205" s="16">
        <v>236</v>
      </c>
      <c r="J1205" s="16">
        <v>230</v>
      </c>
      <c r="K1205" s="26"/>
      <c r="L1205" s="26"/>
      <c r="M1205" s="26"/>
      <c r="N1205" s="26"/>
      <c r="O1205" s="40"/>
      <c r="P1205" s="32" t="s">
        <v>79</v>
      </c>
      <c r="Q1205" s="32">
        <v>128</v>
      </c>
      <c r="R1205" s="60">
        <f t="shared" si="654"/>
        <v>0</v>
      </c>
      <c r="S1205" s="27" t="s">
        <v>64</v>
      </c>
      <c r="T1205" s="27"/>
      <c r="U1205" s="28">
        <v>2.5</v>
      </c>
      <c r="V1205" s="30">
        <f t="shared" si="655"/>
        <v>2.5</v>
      </c>
      <c r="W1205" s="29">
        <f t="shared" si="656"/>
        <v>5.2083333333333336E-2</v>
      </c>
      <c r="X1205" s="29">
        <f t="shared" si="657"/>
        <v>1.5402890321563063</v>
      </c>
      <c r="Y1205" s="29">
        <f t="shared" si="658"/>
        <v>4.620867096468919E-2</v>
      </c>
      <c r="Z1205" s="30">
        <f>IF(S1205="",0,VLOOKUP(S1205,[1]!Costo_Twist,2,FALSE)*W1205)</f>
        <v>6.466976668539492</v>
      </c>
      <c r="AA1205" s="31" t="s">
        <v>67</v>
      </c>
      <c r="AB1205" s="31"/>
      <c r="AC1205" s="31">
        <v>2.5</v>
      </c>
      <c r="AD1205" s="34">
        <f t="shared" si="659"/>
        <v>2.5</v>
      </c>
      <c r="AE1205" s="33">
        <f t="shared" si="660"/>
        <v>5.2083333333333336E-2</v>
      </c>
      <c r="AF1205" s="33">
        <f t="shared" si="661"/>
        <v>1.5402890321563063</v>
      </c>
      <c r="AG1205" s="33">
        <f t="shared" si="662"/>
        <v>4.620867096468919E-2</v>
      </c>
      <c r="AH1205" s="34">
        <f>IF(AA1205="",0,VLOOKUP(AA1205,[1]!Costo_Twist,2,FALSE)*AE1205)</f>
        <v>10.554602714610995</v>
      </c>
      <c r="AI1205" s="35" t="s">
        <v>65</v>
      </c>
      <c r="AJ1205" s="35"/>
      <c r="AK1205" s="35">
        <v>1.5</v>
      </c>
      <c r="AL1205" s="35">
        <f t="shared" si="663"/>
        <v>1.5</v>
      </c>
      <c r="AM1205" s="29">
        <f t="shared" si="664"/>
        <v>3.125E-2</v>
      </c>
      <c r="AN1205" s="29">
        <f t="shared" si="665"/>
        <v>0.92417341929378372</v>
      </c>
      <c r="AO1205" s="29">
        <f t="shared" si="666"/>
        <v>2.7725202578813512E-2</v>
      </c>
      <c r="AP1205" s="30">
        <f>IF(AI1205="",0,VLOOKUP(AI1205,[1]!Costo_Twist,2,FALSE)*AM1205)</f>
        <v>4.5756941774846975</v>
      </c>
      <c r="AQ1205" s="42"/>
      <c r="AR1205" s="42"/>
      <c r="AS1205" s="42"/>
      <c r="AT1205" s="42">
        <f t="shared" si="667"/>
        <v>0</v>
      </c>
      <c r="AU1205" s="43">
        <f t="shared" si="668"/>
        <v>0</v>
      </c>
      <c r="AV1205" s="43">
        <f t="shared" si="669"/>
        <v>0</v>
      </c>
      <c r="AW1205" s="43">
        <f t="shared" si="670"/>
        <v>0</v>
      </c>
      <c r="AX1205" s="44">
        <f>IF(AQ1205="",0,VLOOKUP(AQ1205,[1]!Costo_Twist,2,FALSE)*AU1205)</f>
        <v>0</v>
      </c>
      <c r="AY1205" s="36">
        <f t="shared" si="671"/>
        <v>21.597273560635188</v>
      </c>
      <c r="AZ1205" s="41">
        <f t="shared" si="672"/>
        <v>0.13541666666666669</v>
      </c>
      <c r="BA1205" s="37">
        <f t="shared" si="673"/>
        <v>128.13541666666666</v>
      </c>
      <c r="BB1205" s="37" t="str">
        <f t="shared" si="674"/>
        <v>ok</v>
      </c>
      <c r="BC1205" s="37" t="str">
        <f t="shared" si="675"/>
        <v>ok</v>
      </c>
      <c r="BE1205" s="11" t="b">
        <f t="shared" si="676"/>
        <v>0</v>
      </c>
      <c r="BF1205" s="11" t="b">
        <f t="shared" si="677"/>
        <v>0</v>
      </c>
      <c r="BG1205" s="11" t="b">
        <f t="shared" si="678"/>
        <v>0</v>
      </c>
      <c r="BH1205" s="11" t="b">
        <f t="shared" si="679"/>
        <v>0</v>
      </c>
      <c r="BI1205" s="11" t="b">
        <f t="shared" si="680"/>
        <v>0</v>
      </c>
      <c r="BJ1205" s="11" t="b">
        <f t="shared" si="681"/>
        <v>0</v>
      </c>
      <c r="BK1205" s="11" t="b">
        <f t="shared" si="682"/>
        <v>0</v>
      </c>
      <c r="BL1205" s="11">
        <f t="shared" si="683"/>
        <v>1.5402890321563063</v>
      </c>
      <c r="BM1205" s="11">
        <f t="shared" si="684"/>
        <v>0.92417341929378372</v>
      </c>
      <c r="BN1205" s="11" t="b">
        <f t="shared" si="685"/>
        <v>0</v>
      </c>
      <c r="BO1205" s="11" t="b">
        <f t="shared" si="686"/>
        <v>0</v>
      </c>
      <c r="BP1205" s="11" t="b">
        <f t="shared" si="687"/>
        <v>0</v>
      </c>
      <c r="BQ1205" s="11" t="b">
        <f t="shared" si="688"/>
        <v>0</v>
      </c>
      <c r="BR1205" s="11">
        <f t="shared" si="689"/>
        <v>1.5402890321563063</v>
      </c>
    </row>
    <row r="1206" spans="1:70" s="5" customFormat="1" ht="12.75" customHeight="1" x14ac:dyDescent="0.7">
      <c r="A1206" s="24" t="s">
        <v>2393</v>
      </c>
      <c r="B1206" s="25" t="s">
        <v>2394</v>
      </c>
      <c r="C1206" s="24" t="s">
        <v>84</v>
      </c>
      <c r="D1206" s="26" t="s">
        <v>41</v>
      </c>
      <c r="E1206" s="24" t="s">
        <v>2610</v>
      </c>
      <c r="F1206" s="24" t="s">
        <v>2610</v>
      </c>
      <c r="G1206" s="62" t="s">
        <v>1249</v>
      </c>
      <c r="H1206" s="16">
        <v>225</v>
      </c>
      <c r="I1206" s="16">
        <v>226</v>
      </c>
      <c r="J1206" s="16">
        <v>221</v>
      </c>
      <c r="K1206" s="26"/>
      <c r="L1206" s="26"/>
      <c r="M1206" s="26"/>
      <c r="N1206" s="26"/>
      <c r="O1206" s="40"/>
      <c r="P1206" s="32" t="s">
        <v>79</v>
      </c>
      <c r="Q1206" s="32">
        <v>128</v>
      </c>
      <c r="R1206" s="60">
        <f t="shared" si="654"/>
        <v>0</v>
      </c>
      <c r="S1206" s="27" t="s">
        <v>64</v>
      </c>
      <c r="T1206" s="27"/>
      <c r="U1206" s="28">
        <v>3.5</v>
      </c>
      <c r="V1206" s="30">
        <f t="shared" si="655"/>
        <v>3.5</v>
      </c>
      <c r="W1206" s="29">
        <f t="shared" si="656"/>
        <v>7.2916666666666671E-2</v>
      </c>
      <c r="X1206" s="29">
        <f t="shared" si="657"/>
        <v>2.1564046450188288</v>
      </c>
      <c r="Y1206" s="29">
        <f t="shared" si="658"/>
        <v>6.4692139350564865E-2</v>
      </c>
      <c r="Z1206" s="30">
        <f>IF(S1206="",0,VLOOKUP(S1206,[1]!Costo_Twist,2,FALSE)*W1206)</f>
        <v>9.053767335955289</v>
      </c>
      <c r="AA1206" s="31" t="s">
        <v>68</v>
      </c>
      <c r="AB1206" s="31"/>
      <c r="AC1206" s="31">
        <v>9.5</v>
      </c>
      <c r="AD1206" s="34">
        <f t="shared" si="659"/>
        <v>9.5</v>
      </c>
      <c r="AE1206" s="33">
        <f t="shared" si="660"/>
        <v>0.19791666666666666</v>
      </c>
      <c r="AF1206" s="33">
        <f t="shared" si="661"/>
        <v>5.8530983221939632</v>
      </c>
      <c r="AG1206" s="33">
        <f t="shared" si="662"/>
        <v>0.1755929496658189</v>
      </c>
      <c r="AH1206" s="34">
        <f>IF(AA1206="",0,VLOOKUP(AA1206,[1]!Costo_Twist,2,FALSE)*AE1206)</f>
        <v>13.429327951424824</v>
      </c>
      <c r="AI1206" s="35" t="s">
        <v>67</v>
      </c>
      <c r="AJ1206" s="35"/>
      <c r="AK1206" s="35" t="s">
        <v>2405</v>
      </c>
      <c r="AL1206" s="35">
        <f t="shared" si="663"/>
        <v>5</v>
      </c>
      <c r="AM1206" s="29">
        <f t="shared" si="664"/>
        <v>0.10416666666666667</v>
      </c>
      <c r="AN1206" s="29">
        <f t="shared" si="665"/>
        <v>3.0805780643126126</v>
      </c>
      <c r="AO1206" s="29">
        <f t="shared" si="666"/>
        <v>9.241734192937838E-2</v>
      </c>
      <c r="AP1206" s="30">
        <f>IF(AI1206="",0,VLOOKUP(AI1206,[1]!Costo_Twist,2,FALSE)*AM1206)</f>
        <v>21.109205429221991</v>
      </c>
      <c r="AQ1206" s="42"/>
      <c r="AR1206" s="42"/>
      <c r="AS1206" s="42"/>
      <c r="AT1206" s="42">
        <f t="shared" si="667"/>
        <v>0</v>
      </c>
      <c r="AU1206" s="43">
        <f t="shared" si="668"/>
        <v>0</v>
      </c>
      <c r="AV1206" s="43">
        <f t="shared" si="669"/>
        <v>0</v>
      </c>
      <c r="AW1206" s="43">
        <f t="shared" si="670"/>
        <v>0</v>
      </c>
      <c r="AX1206" s="44">
        <f>IF(AQ1206="",0,VLOOKUP(AQ1206,[1]!Costo_Twist,2,FALSE)*AU1206)</f>
        <v>0</v>
      </c>
      <c r="AY1206" s="36">
        <f t="shared" si="671"/>
        <v>43.592300716602104</v>
      </c>
      <c r="AZ1206" s="41">
        <f t="shared" si="672"/>
        <v>0.375</v>
      </c>
      <c r="BA1206" s="37">
        <f t="shared" si="673"/>
        <v>128.375</v>
      </c>
      <c r="BB1206" s="37" t="str">
        <f t="shared" si="674"/>
        <v>ok</v>
      </c>
      <c r="BC1206" s="37" t="str">
        <f t="shared" si="675"/>
        <v>ok</v>
      </c>
      <c r="BE1206" s="11" t="b">
        <f t="shared" si="676"/>
        <v>0</v>
      </c>
      <c r="BF1206" s="11" t="b">
        <f t="shared" si="677"/>
        <v>0</v>
      </c>
      <c r="BG1206" s="11" t="b">
        <f t="shared" si="678"/>
        <v>0</v>
      </c>
      <c r="BH1206" s="11" t="b">
        <f t="shared" si="679"/>
        <v>0</v>
      </c>
      <c r="BI1206" s="11" t="b">
        <f t="shared" si="680"/>
        <v>0</v>
      </c>
      <c r="BJ1206" s="11">
        <f t="shared" si="681"/>
        <v>5.8530983221939632</v>
      </c>
      <c r="BK1206" s="11" t="b">
        <f t="shared" si="682"/>
        <v>0</v>
      </c>
      <c r="BL1206" s="11">
        <f t="shared" si="683"/>
        <v>2.1564046450188288</v>
      </c>
      <c r="BM1206" s="11" t="b">
        <f t="shared" si="684"/>
        <v>0</v>
      </c>
      <c r="BN1206" s="11" t="b">
        <f t="shared" si="685"/>
        <v>0</v>
      </c>
      <c r="BO1206" s="11" t="b">
        <f t="shared" si="686"/>
        <v>0</v>
      </c>
      <c r="BP1206" s="11" t="b">
        <f t="shared" si="687"/>
        <v>0</v>
      </c>
      <c r="BQ1206" s="11" t="b">
        <f t="shared" si="688"/>
        <v>0</v>
      </c>
      <c r="BR1206" s="11">
        <f t="shared" si="689"/>
        <v>3.0805780643126126</v>
      </c>
    </row>
    <row r="1207" spans="1:70" s="5" customFormat="1" ht="12.75" customHeight="1" x14ac:dyDescent="0.7">
      <c r="A1207" s="24" t="s">
        <v>2393</v>
      </c>
      <c r="B1207" s="25" t="s">
        <v>2394</v>
      </c>
      <c r="C1207" s="24" t="s">
        <v>84</v>
      </c>
      <c r="D1207" s="26" t="s">
        <v>41</v>
      </c>
      <c r="E1207" s="24" t="s">
        <v>2610</v>
      </c>
      <c r="F1207" s="24" t="s">
        <v>2610</v>
      </c>
      <c r="G1207" s="62" t="s">
        <v>1250</v>
      </c>
      <c r="H1207" s="16">
        <v>217</v>
      </c>
      <c r="I1207" s="16">
        <v>216</v>
      </c>
      <c r="J1207" s="16">
        <v>214</v>
      </c>
      <c r="K1207" s="26"/>
      <c r="L1207" s="26"/>
      <c r="M1207" s="26"/>
      <c r="N1207" s="26"/>
      <c r="O1207" s="40"/>
      <c r="P1207" s="32" t="s">
        <v>79</v>
      </c>
      <c r="Q1207" s="32">
        <v>128</v>
      </c>
      <c r="R1207" s="60">
        <f t="shared" si="654"/>
        <v>0</v>
      </c>
      <c r="S1207" s="27" t="s">
        <v>64</v>
      </c>
      <c r="T1207" s="27"/>
      <c r="U1207" s="28" t="s">
        <v>2399</v>
      </c>
      <c r="V1207" s="30">
        <f t="shared" si="655"/>
        <v>6</v>
      </c>
      <c r="W1207" s="29">
        <f t="shared" si="656"/>
        <v>0.125</v>
      </c>
      <c r="X1207" s="29">
        <f t="shared" si="657"/>
        <v>3.6966936771751349</v>
      </c>
      <c r="Y1207" s="29">
        <f t="shared" si="658"/>
        <v>0.11090081031525405</v>
      </c>
      <c r="Z1207" s="30">
        <f>IF(S1207="",0,VLOOKUP(S1207,[1]!Costo_Twist,2,FALSE)*W1207)</f>
        <v>15.52074400449478</v>
      </c>
      <c r="AA1207" s="31" t="s">
        <v>68</v>
      </c>
      <c r="AB1207" s="31"/>
      <c r="AC1207" s="31" t="s">
        <v>2400</v>
      </c>
      <c r="AD1207" s="34">
        <f t="shared" si="659"/>
        <v>14</v>
      </c>
      <c r="AE1207" s="33">
        <f t="shared" si="660"/>
        <v>0.29166666666666669</v>
      </c>
      <c r="AF1207" s="33">
        <f t="shared" si="661"/>
        <v>8.6256185800753151</v>
      </c>
      <c r="AG1207" s="33">
        <f t="shared" si="662"/>
        <v>0.25876855740225946</v>
      </c>
      <c r="AH1207" s="34">
        <f>IF(AA1207="",0,VLOOKUP(AA1207,[1]!Costo_Twist,2,FALSE)*AE1207)</f>
        <v>19.790588559994479</v>
      </c>
      <c r="AI1207" s="35" t="s">
        <v>67</v>
      </c>
      <c r="AJ1207" s="35"/>
      <c r="AK1207" s="35" t="s">
        <v>2428</v>
      </c>
      <c r="AL1207" s="35">
        <f t="shared" si="663"/>
        <v>11</v>
      </c>
      <c r="AM1207" s="29">
        <f t="shared" si="664"/>
        <v>0.22916666666666666</v>
      </c>
      <c r="AN1207" s="29">
        <f t="shared" si="665"/>
        <v>6.7772717414877475</v>
      </c>
      <c r="AO1207" s="29">
        <f t="shared" si="666"/>
        <v>0.20331815224463243</v>
      </c>
      <c r="AP1207" s="30">
        <f>IF(AI1207="",0,VLOOKUP(AI1207,[1]!Costo_Twist,2,FALSE)*AM1207)</f>
        <v>46.44025194428837</v>
      </c>
      <c r="AQ1207" s="42"/>
      <c r="AR1207" s="42"/>
      <c r="AS1207" s="42"/>
      <c r="AT1207" s="42">
        <f t="shared" si="667"/>
        <v>0</v>
      </c>
      <c r="AU1207" s="43">
        <f t="shared" si="668"/>
        <v>0</v>
      </c>
      <c r="AV1207" s="43">
        <f t="shared" si="669"/>
        <v>0</v>
      </c>
      <c r="AW1207" s="43">
        <f t="shared" si="670"/>
        <v>0</v>
      </c>
      <c r="AX1207" s="44">
        <f>IF(AQ1207="",0,VLOOKUP(AQ1207,[1]!Costo_Twist,2,FALSE)*AU1207)</f>
        <v>0</v>
      </c>
      <c r="AY1207" s="36">
        <f t="shared" si="671"/>
        <v>81.751584508777626</v>
      </c>
      <c r="AZ1207" s="41">
        <f t="shared" si="672"/>
        <v>0.64583333333333337</v>
      </c>
      <c r="BA1207" s="37">
        <f t="shared" si="673"/>
        <v>128.64583333333334</v>
      </c>
      <c r="BB1207" s="37" t="str">
        <f t="shared" si="674"/>
        <v>ok</v>
      </c>
      <c r="BC1207" s="37" t="str">
        <f t="shared" si="675"/>
        <v>ok</v>
      </c>
      <c r="BE1207" s="11" t="b">
        <f t="shared" si="676"/>
        <v>0</v>
      </c>
      <c r="BF1207" s="11" t="b">
        <f t="shared" si="677"/>
        <v>0</v>
      </c>
      <c r="BG1207" s="11" t="b">
        <f t="shared" si="678"/>
        <v>0</v>
      </c>
      <c r="BH1207" s="11" t="b">
        <f t="shared" si="679"/>
        <v>0</v>
      </c>
      <c r="BI1207" s="11" t="b">
        <f t="shared" si="680"/>
        <v>0</v>
      </c>
      <c r="BJ1207" s="11">
        <f t="shared" si="681"/>
        <v>8.6256185800753151</v>
      </c>
      <c r="BK1207" s="11" t="b">
        <f t="shared" si="682"/>
        <v>0</v>
      </c>
      <c r="BL1207" s="11">
        <f t="shared" si="683"/>
        <v>3.6966936771751349</v>
      </c>
      <c r="BM1207" s="11" t="b">
        <f t="shared" si="684"/>
        <v>0</v>
      </c>
      <c r="BN1207" s="11" t="b">
        <f t="shared" si="685"/>
        <v>0</v>
      </c>
      <c r="BO1207" s="11" t="b">
        <f t="shared" si="686"/>
        <v>0</v>
      </c>
      <c r="BP1207" s="11" t="b">
        <f t="shared" si="687"/>
        <v>0</v>
      </c>
      <c r="BQ1207" s="11" t="b">
        <f t="shared" si="688"/>
        <v>0</v>
      </c>
      <c r="BR1207" s="11">
        <f t="shared" si="689"/>
        <v>6.7772717414877475</v>
      </c>
    </row>
    <row r="1208" spans="1:70" s="5" customFormat="1" ht="12.75" customHeight="1" x14ac:dyDescent="0.7">
      <c r="A1208" s="24" t="s">
        <v>2393</v>
      </c>
      <c r="B1208" s="25" t="s">
        <v>2394</v>
      </c>
      <c r="C1208" s="24" t="s">
        <v>84</v>
      </c>
      <c r="D1208" s="26" t="s">
        <v>41</v>
      </c>
      <c r="E1208" s="24" t="s">
        <v>2610</v>
      </c>
      <c r="F1208" s="24" t="s">
        <v>2610</v>
      </c>
      <c r="G1208" s="62" t="s">
        <v>1251</v>
      </c>
      <c r="H1208" s="16">
        <v>170</v>
      </c>
      <c r="I1208" s="16">
        <v>169</v>
      </c>
      <c r="J1208" s="16">
        <v>169</v>
      </c>
      <c r="K1208" s="26"/>
      <c r="L1208" s="26"/>
      <c r="M1208" s="26"/>
      <c r="N1208" s="26"/>
      <c r="O1208" s="40"/>
      <c r="P1208" s="32" t="s">
        <v>80</v>
      </c>
      <c r="Q1208" s="32">
        <v>124</v>
      </c>
      <c r="R1208" s="60">
        <f t="shared" si="654"/>
        <v>0</v>
      </c>
      <c r="S1208" s="27" t="s">
        <v>64</v>
      </c>
      <c r="T1208" s="27"/>
      <c r="U1208" s="28">
        <v>19.5</v>
      </c>
      <c r="V1208" s="30">
        <f t="shared" si="655"/>
        <v>19.5</v>
      </c>
      <c r="W1208" s="29">
        <f t="shared" si="656"/>
        <v>0.40625</v>
      </c>
      <c r="X1208" s="29">
        <f t="shared" si="657"/>
        <v>12.014254450819189</v>
      </c>
      <c r="Y1208" s="29">
        <f t="shared" si="658"/>
        <v>0.36042763352457569</v>
      </c>
      <c r="Z1208" s="30">
        <f>IF(S1208="",0,VLOOKUP(S1208,[1]!Costo_Twist,2,FALSE)*W1208)</f>
        <v>50.442418014608037</v>
      </c>
      <c r="AA1208" s="31" t="s">
        <v>68</v>
      </c>
      <c r="AB1208" s="31"/>
      <c r="AC1208" s="31">
        <v>59</v>
      </c>
      <c r="AD1208" s="34">
        <f t="shared" si="659"/>
        <v>59</v>
      </c>
      <c r="AE1208" s="33">
        <f t="shared" si="660"/>
        <v>1.2291666666666667</v>
      </c>
      <c r="AF1208" s="33">
        <f t="shared" si="661"/>
        <v>36.350821158888827</v>
      </c>
      <c r="AG1208" s="33">
        <f t="shared" si="662"/>
        <v>1.0905246347666648</v>
      </c>
      <c r="AH1208" s="34">
        <f>IF(AA1208="",0,VLOOKUP(AA1208,[1]!Costo_Twist,2,FALSE)*AE1208)</f>
        <v>83.403194645691016</v>
      </c>
      <c r="AI1208" s="35" t="s">
        <v>67</v>
      </c>
      <c r="AJ1208" s="35"/>
      <c r="AK1208" s="35">
        <v>53</v>
      </c>
      <c r="AL1208" s="35">
        <f t="shared" si="663"/>
        <v>53</v>
      </c>
      <c r="AM1208" s="29">
        <f t="shared" si="664"/>
        <v>1.1041666666666667</v>
      </c>
      <c r="AN1208" s="29">
        <f t="shared" si="665"/>
        <v>32.654127481713694</v>
      </c>
      <c r="AO1208" s="29">
        <f t="shared" si="666"/>
        <v>0.97962382445141083</v>
      </c>
      <c r="AP1208" s="30">
        <f>IF(AI1208="",0,VLOOKUP(AI1208,[1]!Costo_Twist,2,FALSE)*AM1208)</f>
        <v>223.75757754975311</v>
      </c>
      <c r="AQ1208" s="42"/>
      <c r="AR1208" s="42"/>
      <c r="AS1208" s="42"/>
      <c r="AT1208" s="42">
        <f t="shared" si="667"/>
        <v>0</v>
      </c>
      <c r="AU1208" s="43">
        <f t="shared" si="668"/>
        <v>0</v>
      </c>
      <c r="AV1208" s="43">
        <f t="shared" si="669"/>
        <v>0</v>
      </c>
      <c r="AW1208" s="43">
        <f t="shared" si="670"/>
        <v>0</v>
      </c>
      <c r="AX1208" s="44">
        <f>IF(AQ1208="",0,VLOOKUP(AQ1208,[1]!Costo_Twist,2,FALSE)*AU1208)</f>
        <v>0</v>
      </c>
      <c r="AY1208" s="36">
        <f t="shared" si="671"/>
        <v>357.60319021005216</v>
      </c>
      <c r="AZ1208" s="41">
        <f t="shared" si="672"/>
        <v>2.7395833333333335</v>
      </c>
      <c r="BA1208" s="37">
        <f t="shared" si="673"/>
        <v>126.73958333333333</v>
      </c>
      <c r="BB1208" s="37" t="str">
        <f t="shared" si="674"/>
        <v>ok</v>
      </c>
      <c r="BC1208" s="37" t="str">
        <f t="shared" si="675"/>
        <v>ok</v>
      </c>
      <c r="BE1208" s="11" t="b">
        <f t="shared" si="676"/>
        <v>0</v>
      </c>
      <c r="BF1208" s="11" t="b">
        <f t="shared" si="677"/>
        <v>0</v>
      </c>
      <c r="BG1208" s="11" t="b">
        <f t="shared" si="678"/>
        <v>0</v>
      </c>
      <c r="BH1208" s="11" t="b">
        <f t="shared" si="679"/>
        <v>0</v>
      </c>
      <c r="BI1208" s="11" t="b">
        <f t="shared" si="680"/>
        <v>0</v>
      </c>
      <c r="BJ1208" s="11">
        <f t="shared" si="681"/>
        <v>36.350821158888827</v>
      </c>
      <c r="BK1208" s="11" t="b">
        <f t="shared" si="682"/>
        <v>0</v>
      </c>
      <c r="BL1208" s="11">
        <f t="shared" si="683"/>
        <v>12.014254450819189</v>
      </c>
      <c r="BM1208" s="11" t="b">
        <f t="shared" si="684"/>
        <v>0</v>
      </c>
      <c r="BN1208" s="11" t="b">
        <f t="shared" si="685"/>
        <v>0</v>
      </c>
      <c r="BO1208" s="11" t="b">
        <f t="shared" si="686"/>
        <v>0</v>
      </c>
      <c r="BP1208" s="11" t="b">
        <f t="shared" si="687"/>
        <v>0</v>
      </c>
      <c r="BQ1208" s="11" t="b">
        <f t="shared" si="688"/>
        <v>0</v>
      </c>
      <c r="BR1208" s="11">
        <f t="shared" si="689"/>
        <v>32.654127481713694</v>
      </c>
    </row>
    <row r="1209" spans="1:70" s="5" customFormat="1" ht="12.75" customHeight="1" x14ac:dyDescent="0.7">
      <c r="A1209" s="24" t="s">
        <v>2393</v>
      </c>
      <c r="B1209" s="25" t="s">
        <v>2394</v>
      </c>
      <c r="C1209" s="24" t="s">
        <v>84</v>
      </c>
      <c r="D1209" s="26" t="s">
        <v>41</v>
      </c>
      <c r="E1209" s="24" t="s">
        <v>2610</v>
      </c>
      <c r="F1209" s="24" t="s">
        <v>2610</v>
      </c>
      <c r="G1209" s="62" t="s">
        <v>1252</v>
      </c>
      <c r="H1209" s="16">
        <v>151</v>
      </c>
      <c r="I1209" s="16">
        <v>148</v>
      </c>
      <c r="J1209" s="16">
        <v>148</v>
      </c>
      <c r="K1209" s="26"/>
      <c r="L1209" s="26"/>
      <c r="M1209" s="26"/>
      <c r="N1209" s="26"/>
      <c r="O1209" s="40"/>
      <c r="P1209" s="32" t="s">
        <v>81</v>
      </c>
      <c r="Q1209" s="32">
        <v>120</v>
      </c>
      <c r="R1209" s="60">
        <f t="shared" si="654"/>
        <v>0</v>
      </c>
      <c r="S1209" s="27" t="s">
        <v>64</v>
      </c>
      <c r="T1209" s="27"/>
      <c r="U1209" s="28">
        <v>50.5</v>
      </c>
      <c r="V1209" s="30">
        <f t="shared" si="655"/>
        <v>50.5</v>
      </c>
      <c r="W1209" s="29">
        <f t="shared" si="656"/>
        <v>1.0520833333333333</v>
      </c>
      <c r="X1209" s="29">
        <f t="shared" si="657"/>
        <v>31.113838449557385</v>
      </c>
      <c r="Y1209" s="29">
        <f t="shared" si="658"/>
        <v>0.93341515348672155</v>
      </c>
      <c r="Z1209" s="30">
        <f>IF(S1209="",0,VLOOKUP(S1209,[1]!Costo_Twist,2,FALSE)*W1209)</f>
        <v>130.63292870449771</v>
      </c>
      <c r="AA1209" s="31" t="s">
        <v>72</v>
      </c>
      <c r="AB1209" s="31"/>
      <c r="AC1209" s="31">
        <v>15.5</v>
      </c>
      <c r="AD1209" s="34">
        <f t="shared" si="659"/>
        <v>15.5</v>
      </c>
      <c r="AE1209" s="33">
        <f t="shared" si="660"/>
        <v>0.32291666666666669</v>
      </c>
      <c r="AF1209" s="33">
        <f t="shared" si="661"/>
        <v>9.5497919993690985</v>
      </c>
      <c r="AG1209" s="33">
        <f t="shared" si="662"/>
        <v>0.28649375998107296</v>
      </c>
      <c r="AH1209" s="34">
        <f>IF(AA1209="",0,VLOOKUP(AA1209,[1]!Costo_Twist,2,FALSE)*AE1209)</f>
        <v>65.875687524026375</v>
      </c>
      <c r="AI1209" s="35" t="s">
        <v>65</v>
      </c>
      <c r="AJ1209" s="35"/>
      <c r="AK1209" s="35">
        <v>4.5</v>
      </c>
      <c r="AL1209" s="35">
        <f t="shared" si="663"/>
        <v>4.5</v>
      </c>
      <c r="AM1209" s="29">
        <f t="shared" si="664"/>
        <v>9.375E-2</v>
      </c>
      <c r="AN1209" s="29">
        <f t="shared" si="665"/>
        <v>2.772520257881351</v>
      </c>
      <c r="AO1209" s="29">
        <f t="shared" si="666"/>
        <v>8.3175607736440532E-2</v>
      </c>
      <c r="AP1209" s="30">
        <f>IF(AI1209="",0,VLOOKUP(AI1209,[1]!Costo_Twist,2,FALSE)*AM1209)</f>
        <v>13.727082532454093</v>
      </c>
      <c r="AQ1209" s="42"/>
      <c r="AR1209" s="42"/>
      <c r="AS1209" s="42"/>
      <c r="AT1209" s="42">
        <f t="shared" si="667"/>
        <v>0</v>
      </c>
      <c r="AU1209" s="43">
        <f t="shared" si="668"/>
        <v>0</v>
      </c>
      <c r="AV1209" s="43">
        <f t="shared" si="669"/>
        <v>0</v>
      </c>
      <c r="AW1209" s="43">
        <f t="shared" si="670"/>
        <v>0</v>
      </c>
      <c r="AX1209" s="44">
        <f>IF(AQ1209="",0,VLOOKUP(AQ1209,[1]!Costo_Twist,2,FALSE)*AU1209)</f>
        <v>0</v>
      </c>
      <c r="AY1209" s="36">
        <f t="shared" si="671"/>
        <v>210.23569876097818</v>
      </c>
      <c r="AZ1209" s="41">
        <f t="shared" si="672"/>
        <v>1.46875</v>
      </c>
      <c r="BA1209" s="37">
        <f t="shared" si="673"/>
        <v>121.46875</v>
      </c>
      <c r="BB1209" s="37" t="str">
        <f t="shared" si="674"/>
        <v>ok</v>
      </c>
      <c r="BC1209" s="37" t="str">
        <f t="shared" si="675"/>
        <v>ok</v>
      </c>
      <c r="BE1209" s="11" t="b">
        <f t="shared" si="676"/>
        <v>0</v>
      </c>
      <c r="BF1209" s="11" t="b">
        <f t="shared" si="677"/>
        <v>0</v>
      </c>
      <c r="BG1209" s="11" t="b">
        <f t="shared" si="678"/>
        <v>0</v>
      </c>
      <c r="BH1209" s="11" t="b">
        <f t="shared" si="679"/>
        <v>0</v>
      </c>
      <c r="BI1209" s="11" t="b">
        <f t="shared" si="680"/>
        <v>0</v>
      </c>
      <c r="BJ1209" s="11" t="b">
        <f t="shared" si="681"/>
        <v>0</v>
      </c>
      <c r="BK1209" s="11" t="b">
        <f t="shared" si="682"/>
        <v>0</v>
      </c>
      <c r="BL1209" s="11">
        <f t="shared" si="683"/>
        <v>31.113838449557385</v>
      </c>
      <c r="BM1209" s="11">
        <f t="shared" si="684"/>
        <v>2.772520257881351</v>
      </c>
      <c r="BN1209" s="11">
        <f t="shared" si="685"/>
        <v>9.5497919993690985</v>
      </c>
      <c r="BO1209" s="11" t="b">
        <f t="shared" si="686"/>
        <v>0</v>
      </c>
      <c r="BP1209" s="11" t="b">
        <f t="shared" si="687"/>
        <v>0</v>
      </c>
      <c r="BQ1209" s="11" t="b">
        <f t="shared" si="688"/>
        <v>0</v>
      </c>
      <c r="BR1209" s="11" t="b">
        <f t="shared" si="689"/>
        <v>0</v>
      </c>
    </row>
    <row r="1210" spans="1:70" s="5" customFormat="1" ht="12.75" customHeight="1" x14ac:dyDescent="0.7">
      <c r="A1210" s="24" t="s">
        <v>2393</v>
      </c>
      <c r="B1210" s="25" t="s">
        <v>2394</v>
      </c>
      <c r="C1210" s="24" t="s">
        <v>84</v>
      </c>
      <c r="D1210" s="26" t="s">
        <v>41</v>
      </c>
      <c r="E1210" s="24" t="s">
        <v>2610</v>
      </c>
      <c r="F1210" s="24" t="s">
        <v>2610</v>
      </c>
      <c r="G1210" s="62" t="s">
        <v>1253</v>
      </c>
      <c r="H1210" s="16">
        <v>128</v>
      </c>
      <c r="I1210" s="16">
        <v>125</v>
      </c>
      <c r="J1210" s="16">
        <v>126</v>
      </c>
      <c r="K1210" s="26"/>
      <c r="L1210" s="26"/>
      <c r="M1210" s="26"/>
      <c r="N1210" s="26"/>
      <c r="O1210" s="40"/>
      <c r="P1210" s="32" t="s">
        <v>81</v>
      </c>
      <c r="Q1210" s="32">
        <v>120</v>
      </c>
      <c r="R1210" s="60">
        <f t="shared" si="654"/>
        <v>0</v>
      </c>
      <c r="S1210" s="27" t="s">
        <v>64</v>
      </c>
      <c r="T1210" s="27"/>
      <c r="U1210" s="28">
        <v>108.5</v>
      </c>
      <c r="V1210" s="30">
        <f t="shared" si="655"/>
        <v>108.5</v>
      </c>
      <c r="W1210" s="29">
        <f t="shared" si="656"/>
        <v>2.2604166666666665</v>
      </c>
      <c r="X1210" s="29">
        <f t="shared" si="657"/>
        <v>66.848543995583682</v>
      </c>
      <c r="Y1210" s="29">
        <f t="shared" si="658"/>
        <v>2.0054563198675104</v>
      </c>
      <c r="Z1210" s="30">
        <f>IF(S1210="",0,VLOOKUP(S1210,[1]!Costo_Twist,2,FALSE)*W1210)</f>
        <v>280.66678741461391</v>
      </c>
      <c r="AA1210" s="31" t="s">
        <v>72</v>
      </c>
      <c r="AB1210" s="31"/>
      <c r="AC1210" s="31" t="s">
        <v>2436</v>
      </c>
      <c r="AD1210" s="34">
        <f t="shared" si="659"/>
        <v>33</v>
      </c>
      <c r="AE1210" s="33">
        <f t="shared" si="660"/>
        <v>0.6875</v>
      </c>
      <c r="AF1210" s="33">
        <f t="shared" si="661"/>
        <v>20.331815224463242</v>
      </c>
      <c r="AG1210" s="33">
        <f t="shared" si="662"/>
        <v>0.60995445673389725</v>
      </c>
      <c r="AH1210" s="34">
        <f>IF(AA1210="",0,VLOOKUP(AA1210,[1]!Costo_Twist,2,FALSE)*AE1210)</f>
        <v>140.25146376083035</v>
      </c>
      <c r="AI1210" s="35" t="s">
        <v>65</v>
      </c>
      <c r="AJ1210" s="35"/>
      <c r="AK1210" s="35">
        <v>8.5</v>
      </c>
      <c r="AL1210" s="35">
        <f t="shared" si="663"/>
        <v>8.5</v>
      </c>
      <c r="AM1210" s="29">
        <f t="shared" si="664"/>
        <v>0.17708333333333334</v>
      </c>
      <c r="AN1210" s="29">
        <f t="shared" si="665"/>
        <v>5.2369827093314418</v>
      </c>
      <c r="AO1210" s="29">
        <f t="shared" si="666"/>
        <v>0.15710948127994326</v>
      </c>
      <c r="AP1210" s="30">
        <f>IF(AI1210="",0,VLOOKUP(AI1210,[1]!Costo_Twist,2,FALSE)*AM1210)</f>
        <v>25.928933672413287</v>
      </c>
      <c r="AQ1210" s="42"/>
      <c r="AR1210" s="42"/>
      <c r="AS1210" s="42"/>
      <c r="AT1210" s="42">
        <f t="shared" si="667"/>
        <v>0</v>
      </c>
      <c r="AU1210" s="43">
        <f t="shared" si="668"/>
        <v>0</v>
      </c>
      <c r="AV1210" s="43">
        <f t="shared" si="669"/>
        <v>0</v>
      </c>
      <c r="AW1210" s="43">
        <f t="shared" si="670"/>
        <v>0</v>
      </c>
      <c r="AX1210" s="44">
        <f>IF(AQ1210="",0,VLOOKUP(AQ1210,[1]!Costo_Twist,2,FALSE)*AU1210)</f>
        <v>0</v>
      </c>
      <c r="AY1210" s="36">
        <f t="shared" si="671"/>
        <v>446.84718484785753</v>
      </c>
      <c r="AZ1210" s="41">
        <f t="shared" si="672"/>
        <v>3.125</v>
      </c>
      <c r="BA1210" s="37">
        <f t="shared" si="673"/>
        <v>123.125</v>
      </c>
      <c r="BB1210" s="37" t="str">
        <f t="shared" si="674"/>
        <v>ok</v>
      </c>
      <c r="BC1210" s="37" t="str">
        <f t="shared" si="675"/>
        <v>ok</v>
      </c>
      <c r="BE1210" s="11" t="b">
        <f t="shared" si="676"/>
        <v>0</v>
      </c>
      <c r="BF1210" s="11" t="b">
        <f t="shared" si="677"/>
        <v>0</v>
      </c>
      <c r="BG1210" s="11" t="b">
        <f t="shared" si="678"/>
        <v>0</v>
      </c>
      <c r="BH1210" s="11" t="b">
        <f t="shared" si="679"/>
        <v>0</v>
      </c>
      <c r="BI1210" s="11" t="b">
        <f t="shared" si="680"/>
        <v>0</v>
      </c>
      <c r="BJ1210" s="11" t="b">
        <f t="shared" si="681"/>
        <v>0</v>
      </c>
      <c r="BK1210" s="11" t="b">
        <f t="shared" si="682"/>
        <v>0</v>
      </c>
      <c r="BL1210" s="11">
        <f t="shared" si="683"/>
        <v>66.848543995583682</v>
      </c>
      <c r="BM1210" s="11">
        <f t="shared" si="684"/>
        <v>5.2369827093314418</v>
      </c>
      <c r="BN1210" s="11">
        <f t="shared" si="685"/>
        <v>20.331815224463242</v>
      </c>
      <c r="BO1210" s="11" t="b">
        <f t="shared" si="686"/>
        <v>0</v>
      </c>
      <c r="BP1210" s="11" t="b">
        <f t="shared" si="687"/>
        <v>0</v>
      </c>
      <c r="BQ1210" s="11" t="b">
        <f t="shared" si="688"/>
        <v>0</v>
      </c>
      <c r="BR1210" s="11" t="b">
        <f t="shared" si="689"/>
        <v>0</v>
      </c>
    </row>
    <row r="1211" spans="1:70" s="5" customFormat="1" ht="12.75" customHeight="1" x14ac:dyDescent="0.7">
      <c r="A1211" s="24" t="s">
        <v>2393</v>
      </c>
      <c r="B1211" s="25" t="s">
        <v>2394</v>
      </c>
      <c r="C1211" s="24" t="s">
        <v>84</v>
      </c>
      <c r="D1211" s="26" t="s">
        <v>41</v>
      </c>
      <c r="E1211" s="24" t="s">
        <v>2610</v>
      </c>
      <c r="F1211" s="24" t="s">
        <v>2610</v>
      </c>
      <c r="G1211" s="62" t="s">
        <v>1254</v>
      </c>
      <c r="H1211" s="16">
        <v>246</v>
      </c>
      <c r="I1211" s="16">
        <v>246</v>
      </c>
      <c r="J1211" s="16">
        <v>241</v>
      </c>
      <c r="K1211" s="26"/>
      <c r="L1211" s="26"/>
      <c r="M1211" s="26"/>
      <c r="N1211" s="26"/>
      <c r="O1211" s="40"/>
      <c r="P1211" s="32" t="s">
        <v>79</v>
      </c>
      <c r="Q1211" s="32">
        <v>128</v>
      </c>
      <c r="R1211" s="60">
        <f t="shared" si="654"/>
        <v>0</v>
      </c>
      <c r="S1211" s="27" t="s">
        <v>68</v>
      </c>
      <c r="T1211" s="27"/>
      <c r="U1211" s="28" t="s">
        <v>2398</v>
      </c>
      <c r="V1211" s="30">
        <f t="shared" si="655"/>
        <v>4</v>
      </c>
      <c r="W1211" s="29">
        <f t="shared" si="656"/>
        <v>8.3333333333333329E-2</v>
      </c>
      <c r="X1211" s="29">
        <f t="shared" si="657"/>
        <v>2.4644624514500899</v>
      </c>
      <c r="Y1211" s="29">
        <f t="shared" si="658"/>
        <v>7.3933873543502698E-2</v>
      </c>
      <c r="Z1211" s="30">
        <f>IF(S1211="",0,VLOOKUP(S1211,[1]!Costo_Twist,2,FALSE)*W1211)</f>
        <v>5.6544538742841368</v>
      </c>
      <c r="AA1211" s="31" t="s">
        <v>67</v>
      </c>
      <c r="AB1211" s="31"/>
      <c r="AC1211" s="31" t="s">
        <v>2397</v>
      </c>
      <c r="AD1211" s="34">
        <f t="shared" si="659"/>
        <v>2</v>
      </c>
      <c r="AE1211" s="33">
        <f t="shared" si="660"/>
        <v>4.1666666666666664E-2</v>
      </c>
      <c r="AF1211" s="33">
        <f t="shared" si="661"/>
        <v>1.232231225725045</v>
      </c>
      <c r="AG1211" s="33">
        <f t="shared" si="662"/>
        <v>3.6966936771751349E-2</v>
      </c>
      <c r="AH1211" s="34">
        <f>IF(AA1211="",0,VLOOKUP(AA1211,[1]!Costo_Twist,2,FALSE)*AE1211)</f>
        <v>8.4436821716887955</v>
      </c>
      <c r="AI1211" s="35"/>
      <c r="AJ1211" s="35"/>
      <c r="AK1211" s="35"/>
      <c r="AL1211" s="35">
        <f t="shared" si="663"/>
        <v>0</v>
      </c>
      <c r="AM1211" s="29">
        <f t="shared" si="664"/>
        <v>0</v>
      </c>
      <c r="AN1211" s="29">
        <f t="shared" si="665"/>
        <v>0</v>
      </c>
      <c r="AO1211" s="29">
        <f t="shared" si="666"/>
        <v>0</v>
      </c>
      <c r="AP1211" s="30">
        <f>IF(AI1211="",0,VLOOKUP(AI1211,[1]!Costo_Twist,2,FALSE)*AM1211)</f>
        <v>0</v>
      </c>
      <c r="AQ1211" s="42"/>
      <c r="AR1211" s="42"/>
      <c r="AS1211" s="42"/>
      <c r="AT1211" s="42">
        <f t="shared" si="667"/>
        <v>0</v>
      </c>
      <c r="AU1211" s="43">
        <f t="shared" si="668"/>
        <v>0</v>
      </c>
      <c r="AV1211" s="43">
        <f t="shared" si="669"/>
        <v>0</v>
      </c>
      <c r="AW1211" s="43">
        <f t="shared" si="670"/>
        <v>0</v>
      </c>
      <c r="AX1211" s="44">
        <f>IF(AQ1211="",0,VLOOKUP(AQ1211,[1]!Costo_Twist,2,FALSE)*AU1211)</f>
        <v>0</v>
      </c>
      <c r="AY1211" s="36">
        <f t="shared" si="671"/>
        <v>14.098136045972932</v>
      </c>
      <c r="AZ1211" s="41">
        <f t="shared" si="672"/>
        <v>0.125</v>
      </c>
      <c r="BA1211" s="37">
        <f t="shared" si="673"/>
        <v>128.125</v>
      </c>
      <c r="BB1211" s="37" t="str">
        <f t="shared" si="674"/>
        <v>ok</v>
      </c>
      <c r="BC1211" s="37" t="str">
        <f t="shared" si="675"/>
        <v>ok</v>
      </c>
      <c r="BE1211" s="11" t="b">
        <f t="shared" si="676"/>
        <v>0</v>
      </c>
      <c r="BF1211" s="11" t="b">
        <f t="shared" si="677"/>
        <v>0</v>
      </c>
      <c r="BG1211" s="11" t="b">
        <f t="shared" si="678"/>
        <v>0</v>
      </c>
      <c r="BH1211" s="11" t="b">
        <f t="shared" si="679"/>
        <v>0</v>
      </c>
      <c r="BI1211" s="11" t="b">
        <f t="shared" si="680"/>
        <v>0</v>
      </c>
      <c r="BJ1211" s="11">
        <f t="shared" si="681"/>
        <v>2.4644624514500899</v>
      </c>
      <c r="BK1211" s="11" t="b">
        <f t="shared" si="682"/>
        <v>0</v>
      </c>
      <c r="BL1211" s="11" t="b">
        <f t="shared" si="683"/>
        <v>0</v>
      </c>
      <c r="BM1211" s="11" t="b">
        <f t="shared" si="684"/>
        <v>0</v>
      </c>
      <c r="BN1211" s="11" t="b">
        <f t="shared" si="685"/>
        <v>0</v>
      </c>
      <c r="BO1211" s="11" t="b">
        <f t="shared" si="686"/>
        <v>0</v>
      </c>
      <c r="BP1211" s="11" t="b">
        <f t="shared" si="687"/>
        <v>0</v>
      </c>
      <c r="BQ1211" s="11" t="b">
        <f t="shared" si="688"/>
        <v>0</v>
      </c>
      <c r="BR1211" s="11">
        <f t="shared" si="689"/>
        <v>1.232231225725045</v>
      </c>
    </row>
    <row r="1212" spans="1:70" s="5" customFormat="1" ht="12.75" customHeight="1" x14ac:dyDescent="0.7">
      <c r="A1212" s="24" t="s">
        <v>2393</v>
      </c>
      <c r="B1212" s="25" t="s">
        <v>2394</v>
      </c>
      <c r="C1212" s="24" t="s">
        <v>84</v>
      </c>
      <c r="D1212" s="26" t="s">
        <v>41</v>
      </c>
      <c r="E1212" s="24" t="s">
        <v>2610</v>
      </c>
      <c r="F1212" s="24" t="s">
        <v>2610</v>
      </c>
      <c r="G1212" s="62" t="s">
        <v>1255</v>
      </c>
      <c r="H1212" s="16">
        <v>224</v>
      </c>
      <c r="I1212" s="16">
        <v>219</v>
      </c>
      <c r="J1212" s="16">
        <v>219</v>
      </c>
      <c r="K1212" s="26"/>
      <c r="L1212" s="26"/>
      <c r="M1212" s="26"/>
      <c r="N1212" s="26"/>
      <c r="O1212" s="40"/>
      <c r="P1212" s="32" t="s">
        <v>79</v>
      </c>
      <c r="Q1212" s="32">
        <v>128</v>
      </c>
      <c r="R1212" s="60">
        <f t="shared" si="654"/>
        <v>0</v>
      </c>
      <c r="S1212" s="27" t="s">
        <v>64</v>
      </c>
      <c r="T1212" s="27"/>
      <c r="U1212" s="28" t="s">
        <v>2404</v>
      </c>
      <c r="V1212" s="30">
        <f t="shared" si="655"/>
        <v>7</v>
      </c>
      <c r="W1212" s="29">
        <f t="shared" si="656"/>
        <v>0.14583333333333334</v>
      </c>
      <c r="X1212" s="29">
        <f t="shared" si="657"/>
        <v>4.3128092900376576</v>
      </c>
      <c r="Y1212" s="29">
        <f t="shared" si="658"/>
        <v>0.12938427870112973</v>
      </c>
      <c r="Z1212" s="30">
        <f>IF(S1212="",0,VLOOKUP(S1212,[1]!Costo_Twist,2,FALSE)*W1212)</f>
        <v>18.107534671910578</v>
      </c>
      <c r="AA1212" s="31" t="s">
        <v>68</v>
      </c>
      <c r="AB1212" s="31"/>
      <c r="AC1212" s="31" t="s">
        <v>2396</v>
      </c>
      <c r="AD1212" s="34">
        <f t="shared" si="659"/>
        <v>3</v>
      </c>
      <c r="AE1212" s="33">
        <f t="shared" si="660"/>
        <v>6.25E-2</v>
      </c>
      <c r="AF1212" s="33">
        <f t="shared" si="661"/>
        <v>1.8483468385875674</v>
      </c>
      <c r="AG1212" s="33">
        <f t="shared" si="662"/>
        <v>5.5450405157627024E-2</v>
      </c>
      <c r="AH1212" s="34">
        <f>IF(AA1212="",0,VLOOKUP(AA1212,[1]!Costo_Twist,2,FALSE)*AE1212)</f>
        <v>4.2408404057131026</v>
      </c>
      <c r="AI1212" s="35" t="s">
        <v>72</v>
      </c>
      <c r="AJ1212" s="35"/>
      <c r="AK1212" s="35">
        <v>5.5</v>
      </c>
      <c r="AL1212" s="35">
        <f t="shared" si="663"/>
        <v>5.5</v>
      </c>
      <c r="AM1212" s="29">
        <f t="shared" si="664"/>
        <v>0.11458333333333333</v>
      </c>
      <c r="AN1212" s="29">
        <f t="shared" si="665"/>
        <v>3.3886358707438737</v>
      </c>
      <c r="AO1212" s="29">
        <f t="shared" si="666"/>
        <v>0.10165907612231621</v>
      </c>
      <c r="AP1212" s="30">
        <f>IF(AI1212="",0,VLOOKUP(AI1212,[1]!Costo_Twist,2,FALSE)*AM1212)</f>
        <v>23.375243960138391</v>
      </c>
      <c r="AQ1212" s="42"/>
      <c r="AR1212" s="42"/>
      <c r="AS1212" s="42"/>
      <c r="AT1212" s="42">
        <f t="shared" si="667"/>
        <v>0</v>
      </c>
      <c r="AU1212" s="43">
        <f t="shared" si="668"/>
        <v>0</v>
      </c>
      <c r="AV1212" s="43">
        <f t="shared" si="669"/>
        <v>0</v>
      </c>
      <c r="AW1212" s="43">
        <f t="shared" si="670"/>
        <v>0</v>
      </c>
      <c r="AX1212" s="44">
        <f>IF(AQ1212="",0,VLOOKUP(AQ1212,[1]!Costo_Twist,2,FALSE)*AU1212)</f>
        <v>0</v>
      </c>
      <c r="AY1212" s="36">
        <f t="shared" si="671"/>
        <v>45.72361903776207</v>
      </c>
      <c r="AZ1212" s="41">
        <f t="shared" si="672"/>
        <v>0.32291666666666669</v>
      </c>
      <c r="BA1212" s="37">
        <f t="shared" si="673"/>
        <v>128.32291666666666</v>
      </c>
      <c r="BB1212" s="37" t="str">
        <f t="shared" si="674"/>
        <v>ok</v>
      </c>
      <c r="BC1212" s="37" t="str">
        <f t="shared" si="675"/>
        <v>ok</v>
      </c>
      <c r="BE1212" s="11" t="b">
        <f t="shared" si="676"/>
        <v>0</v>
      </c>
      <c r="BF1212" s="11" t="b">
        <f t="shared" si="677"/>
        <v>0</v>
      </c>
      <c r="BG1212" s="11" t="b">
        <f t="shared" si="678"/>
        <v>0</v>
      </c>
      <c r="BH1212" s="11" t="b">
        <f t="shared" si="679"/>
        <v>0</v>
      </c>
      <c r="BI1212" s="11" t="b">
        <f t="shared" si="680"/>
        <v>0</v>
      </c>
      <c r="BJ1212" s="11">
        <f t="shared" si="681"/>
        <v>1.8483468385875674</v>
      </c>
      <c r="BK1212" s="11" t="b">
        <f t="shared" si="682"/>
        <v>0</v>
      </c>
      <c r="BL1212" s="11">
        <f t="shared" si="683"/>
        <v>4.3128092900376576</v>
      </c>
      <c r="BM1212" s="11" t="b">
        <f t="shared" si="684"/>
        <v>0</v>
      </c>
      <c r="BN1212" s="11">
        <f t="shared" si="685"/>
        <v>3.3886358707438737</v>
      </c>
      <c r="BO1212" s="11" t="b">
        <f t="shared" si="686"/>
        <v>0</v>
      </c>
      <c r="BP1212" s="11" t="b">
        <f t="shared" si="687"/>
        <v>0</v>
      </c>
      <c r="BQ1212" s="11" t="b">
        <f t="shared" si="688"/>
        <v>0</v>
      </c>
      <c r="BR1212" s="11" t="b">
        <f t="shared" si="689"/>
        <v>0</v>
      </c>
    </row>
    <row r="1213" spans="1:70" s="5" customFormat="1" ht="12.75" customHeight="1" x14ac:dyDescent="0.7">
      <c r="A1213" s="24" t="s">
        <v>2393</v>
      </c>
      <c r="B1213" s="25" t="s">
        <v>2394</v>
      </c>
      <c r="C1213" s="24" t="s">
        <v>84</v>
      </c>
      <c r="D1213" s="26" t="s">
        <v>41</v>
      </c>
      <c r="E1213" s="24" t="s">
        <v>2610</v>
      </c>
      <c r="F1213" s="24" t="s">
        <v>2610</v>
      </c>
      <c r="G1213" s="62" t="s">
        <v>1256</v>
      </c>
      <c r="H1213" s="16">
        <v>211</v>
      </c>
      <c r="I1213" s="16">
        <v>200</v>
      </c>
      <c r="J1213" s="16">
        <v>203</v>
      </c>
      <c r="K1213" s="26"/>
      <c r="L1213" s="26"/>
      <c r="M1213" s="26"/>
      <c r="N1213" s="26"/>
      <c r="O1213" s="40"/>
      <c r="P1213" s="32" t="s">
        <v>79</v>
      </c>
      <c r="Q1213" s="32">
        <v>128</v>
      </c>
      <c r="R1213" s="60">
        <f t="shared" si="654"/>
        <v>0</v>
      </c>
      <c r="S1213" s="27" t="s">
        <v>64</v>
      </c>
      <c r="T1213" s="27"/>
      <c r="U1213" s="28">
        <v>15.5</v>
      </c>
      <c r="V1213" s="30">
        <f t="shared" si="655"/>
        <v>15.5</v>
      </c>
      <c r="W1213" s="29">
        <f t="shared" si="656"/>
        <v>0.32291666666666669</v>
      </c>
      <c r="X1213" s="29">
        <f t="shared" si="657"/>
        <v>9.5497919993690985</v>
      </c>
      <c r="Y1213" s="29">
        <f t="shared" si="658"/>
        <v>0.28649375998107296</v>
      </c>
      <c r="Z1213" s="30">
        <f>IF(S1213="",0,VLOOKUP(S1213,[1]!Costo_Twist,2,FALSE)*W1213)</f>
        <v>40.095255344944853</v>
      </c>
      <c r="AA1213" s="31" t="s">
        <v>71</v>
      </c>
      <c r="AB1213" s="31"/>
      <c r="AC1213" s="31">
        <v>11.5</v>
      </c>
      <c r="AD1213" s="34">
        <f t="shared" si="659"/>
        <v>11.5</v>
      </c>
      <c r="AE1213" s="33">
        <f t="shared" si="660"/>
        <v>0.23958333333333334</v>
      </c>
      <c r="AF1213" s="33">
        <f t="shared" si="661"/>
        <v>7.0853295479190086</v>
      </c>
      <c r="AG1213" s="33">
        <f t="shared" si="662"/>
        <v>0.21255988643757026</v>
      </c>
      <c r="AH1213" s="34">
        <f>IF(AA1213="",0,VLOOKUP(AA1213,[1]!Costo_Twist,2,FALSE)*AE1213)</f>
        <v>69.599394042444132</v>
      </c>
      <c r="AI1213" s="35" t="s">
        <v>66</v>
      </c>
      <c r="AJ1213" s="35"/>
      <c r="AK1213" s="35">
        <v>2.5</v>
      </c>
      <c r="AL1213" s="35">
        <f t="shared" si="663"/>
        <v>2.5</v>
      </c>
      <c r="AM1213" s="29">
        <f t="shared" si="664"/>
        <v>5.2083333333333336E-2</v>
      </c>
      <c r="AN1213" s="29">
        <f t="shared" si="665"/>
        <v>1.5402890321563063</v>
      </c>
      <c r="AO1213" s="29">
        <f t="shared" si="666"/>
        <v>4.620867096468919E-2</v>
      </c>
      <c r="AP1213" s="30">
        <f>IF(AI1213="",0,VLOOKUP(AI1213,[1]!Costo_Twist,2,FALSE)*AM1213)</f>
        <v>13.055995012370504</v>
      </c>
      <c r="AQ1213" s="42"/>
      <c r="AR1213" s="42"/>
      <c r="AS1213" s="42"/>
      <c r="AT1213" s="42">
        <f t="shared" si="667"/>
        <v>0</v>
      </c>
      <c r="AU1213" s="43">
        <f t="shared" si="668"/>
        <v>0</v>
      </c>
      <c r="AV1213" s="43">
        <f t="shared" si="669"/>
        <v>0</v>
      </c>
      <c r="AW1213" s="43">
        <f t="shared" si="670"/>
        <v>0</v>
      </c>
      <c r="AX1213" s="44">
        <f>IF(AQ1213="",0,VLOOKUP(AQ1213,[1]!Costo_Twist,2,FALSE)*AU1213)</f>
        <v>0</v>
      </c>
      <c r="AY1213" s="36">
        <f t="shared" si="671"/>
        <v>122.75064439975948</v>
      </c>
      <c r="AZ1213" s="41">
        <f t="shared" si="672"/>
        <v>0.61458333333333337</v>
      </c>
      <c r="BA1213" s="37">
        <f t="shared" si="673"/>
        <v>128.61458333333334</v>
      </c>
      <c r="BB1213" s="37" t="str">
        <f t="shared" si="674"/>
        <v>ok</v>
      </c>
      <c r="BC1213" s="37" t="str">
        <f t="shared" si="675"/>
        <v>ok</v>
      </c>
      <c r="BE1213" s="11" t="b">
        <f t="shared" si="676"/>
        <v>0</v>
      </c>
      <c r="BF1213" s="11" t="b">
        <f t="shared" si="677"/>
        <v>0</v>
      </c>
      <c r="BG1213" s="11" t="b">
        <f t="shared" si="678"/>
        <v>0</v>
      </c>
      <c r="BH1213" s="11" t="b">
        <f t="shared" si="679"/>
        <v>0</v>
      </c>
      <c r="BI1213" s="11" t="b">
        <f t="shared" si="680"/>
        <v>0</v>
      </c>
      <c r="BJ1213" s="11" t="b">
        <f t="shared" si="681"/>
        <v>0</v>
      </c>
      <c r="BK1213" s="11">
        <f t="shared" si="682"/>
        <v>7.0853295479190086</v>
      </c>
      <c r="BL1213" s="11">
        <f t="shared" si="683"/>
        <v>9.5497919993690985</v>
      </c>
      <c r="BM1213" s="11" t="b">
        <f t="shared" si="684"/>
        <v>0</v>
      </c>
      <c r="BN1213" s="11" t="b">
        <f t="shared" si="685"/>
        <v>0</v>
      </c>
      <c r="BO1213" s="11">
        <f t="shared" si="686"/>
        <v>1.5402890321563063</v>
      </c>
      <c r="BP1213" s="11" t="b">
        <f t="shared" si="687"/>
        <v>0</v>
      </c>
      <c r="BQ1213" s="11" t="b">
        <f t="shared" si="688"/>
        <v>0</v>
      </c>
      <c r="BR1213" s="11" t="b">
        <f t="shared" si="689"/>
        <v>0</v>
      </c>
    </row>
    <row r="1214" spans="1:70" s="5" customFormat="1" ht="12.75" customHeight="1" x14ac:dyDescent="0.7">
      <c r="A1214" s="24" t="s">
        <v>2393</v>
      </c>
      <c r="B1214" s="25" t="s">
        <v>2394</v>
      </c>
      <c r="C1214" s="24" t="s">
        <v>84</v>
      </c>
      <c r="D1214" s="26" t="s">
        <v>41</v>
      </c>
      <c r="E1214" s="24" t="s">
        <v>2610</v>
      </c>
      <c r="F1214" s="24" t="s">
        <v>2610</v>
      </c>
      <c r="G1214" s="62" t="s">
        <v>1257</v>
      </c>
      <c r="H1214" s="16">
        <v>188</v>
      </c>
      <c r="I1214" s="16">
        <v>172</v>
      </c>
      <c r="J1214" s="16">
        <v>175</v>
      </c>
      <c r="K1214" s="26"/>
      <c r="L1214" s="26"/>
      <c r="M1214" s="26"/>
      <c r="N1214" s="26"/>
      <c r="O1214" s="40"/>
      <c r="P1214" s="32" t="s">
        <v>80</v>
      </c>
      <c r="Q1214" s="32">
        <v>124</v>
      </c>
      <c r="R1214" s="60">
        <f t="shared" si="654"/>
        <v>0</v>
      </c>
      <c r="S1214" s="27" t="s">
        <v>64</v>
      </c>
      <c r="T1214" s="27"/>
      <c r="U1214" s="28">
        <v>30.5</v>
      </c>
      <c r="V1214" s="30">
        <f t="shared" si="655"/>
        <v>30.5</v>
      </c>
      <c r="W1214" s="29">
        <f t="shared" si="656"/>
        <v>0.63541666666666663</v>
      </c>
      <c r="X1214" s="29">
        <f t="shared" si="657"/>
        <v>18.791526192306936</v>
      </c>
      <c r="Y1214" s="29">
        <f t="shared" si="658"/>
        <v>0.56374578576920809</v>
      </c>
      <c r="Z1214" s="30">
        <f>IF(S1214="",0,VLOOKUP(S1214,[1]!Costo_Twist,2,FALSE)*W1214)</f>
        <v>78.8971153561818</v>
      </c>
      <c r="AA1214" s="31" t="s">
        <v>71</v>
      </c>
      <c r="AB1214" s="31"/>
      <c r="AC1214" s="31" t="s">
        <v>2438</v>
      </c>
      <c r="AD1214" s="34">
        <f t="shared" si="659"/>
        <v>26</v>
      </c>
      <c r="AE1214" s="33">
        <f t="shared" si="660"/>
        <v>0.54166666666666663</v>
      </c>
      <c r="AF1214" s="33">
        <f t="shared" si="661"/>
        <v>16.019005934425582</v>
      </c>
      <c r="AG1214" s="33">
        <f t="shared" si="662"/>
        <v>0.48057017803276747</v>
      </c>
      <c r="AH1214" s="34">
        <f>IF(AA1214="",0,VLOOKUP(AA1214,[1]!Costo_Twist,2,FALSE)*AE1214)</f>
        <v>157.35515174813455</v>
      </c>
      <c r="AI1214" s="35" t="s">
        <v>66</v>
      </c>
      <c r="AJ1214" s="35"/>
      <c r="AK1214" s="35">
        <v>5.5</v>
      </c>
      <c r="AL1214" s="35">
        <f t="shared" si="663"/>
        <v>5.5</v>
      </c>
      <c r="AM1214" s="29">
        <f t="shared" si="664"/>
        <v>0.11458333333333333</v>
      </c>
      <c r="AN1214" s="29">
        <f t="shared" si="665"/>
        <v>3.3886358707438737</v>
      </c>
      <c r="AO1214" s="29">
        <f t="shared" si="666"/>
        <v>0.10165907612231621</v>
      </c>
      <c r="AP1214" s="30">
        <f>IF(AI1214="",0,VLOOKUP(AI1214,[1]!Costo_Twist,2,FALSE)*AM1214)</f>
        <v>28.723189027215106</v>
      </c>
      <c r="AQ1214" s="42"/>
      <c r="AR1214" s="42"/>
      <c r="AS1214" s="42"/>
      <c r="AT1214" s="42">
        <f t="shared" si="667"/>
        <v>0</v>
      </c>
      <c r="AU1214" s="43">
        <f t="shared" si="668"/>
        <v>0</v>
      </c>
      <c r="AV1214" s="43">
        <f t="shared" si="669"/>
        <v>0</v>
      </c>
      <c r="AW1214" s="43">
        <f t="shared" si="670"/>
        <v>0</v>
      </c>
      <c r="AX1214" s="44">
        <f>IF(AQ1214="",0,VLOOKUP(AQ1214,[1]!Costo_Twist,2,FALSE)*AU1214)</f>
        <v>0</v>
      </c>
      <c r="AY1214" s="36">
        <f t="shared" si="671"/>
        <v>264.97545613153142</v>
      </c>
      <c r="AZ1214" s="41">
        <f t="shared" si="672"/>
        <v>1.2916666666666665</v>
      </c>
      <c r="BA1214" s="37">
        <f t="shared" si="673"/>
        <v>125.29166666666667</v>
      </c>
      <c r="BB1214" s="37" t="str">
        <f t="shared" si="674"/>
        <v>ok</v>
      </c>
      <c r="BC1214" s="37" t="str">
        <f t="shared" si="675"/>
        <v>ok</v>
      </c>
      <c r="BE1214" s="11" t="b">
        <f t="shared" si="676"/>
        <v>0</v>
      </c>
      <c r="BF1214" s="11" t="b">
        <f t="shared" si="677"/>
        <v>0</v>
      </c>
      <c r="BG1214" s="11" t="b">
        <f t="shared" si="678"/>
        <v>0</v>
      </c>
      <c r="BH1214" s="11" t="b">
        <f t="shared" si="679"/>
        <v>0</v>
      </c>
      <c r="BI1214" s="11" t="b">
        <f t="shared" si="680"/>
        <v>0</v>
      </c>
      <c r="BJ1214" s="11" t="b">
        <f t="shared" si="681"/>
        <v>0</v>
      </c>
      <c r="BK1214" s="11">
        <f t="shared" si="682"/>
        <v>16.019005934425582</v>
      </c>
      <c r="BL1214" s="11">
        <f t="shared" si="683"/>
        <v>18.791526192306936</v>
      </c>
      <c r="BM1214" s="11" t="b">
        <f t="shared" si="684"/>
        <v>0</v>
      </c>
      <c r="BN1214" s="11" t="b">
        <f t="shared" si="685"/>
        <v>0</v>
      </c>
      <c r="BO1214" s="11">
        <f t="shared" si="686"/>
        <v>3.3886358707438737</v>
      </c>
      <c r="BP1214" s="11" t="b">
        <f t="shared" si="687"/>
        <v>0</v>
      </c>
      <c r="BQ1214" s="11" t="b">
        <f t="shared" si="688"/>
        <v>0</v>
      </c>
      <c r="BR1214" s="11" t="b">
        <f t="shared" si="689"/>
        <v>0</v>
      </c>
    </row>
    <row r="1215" spans="1:70" s="5" customFormat="1" ht="12.75" customHeight="1" x14ac:dyDescent="0.7">
      <c r="A1215" s="24" t="s">
        <v>2393</v>
      </c>
      <c r="B1215" s="25" t="s">
        <v>2394</v>
      </c>
      <c r="C1215" s="24" t="s">
        <v>84</v>
      </c>
      <c r="D1215" s="26" t="s">
        <v>41</v>
      </c>
      <c r="E1215" s="24" t="s">
        <v>2610</v>
      </c>
      <c r="F1215" s="24" t="s">
        <v>2610</v>
      </c>
      <c r="G1215" s="62" t="s">
        <v>1258</v>
      </c>
      <c r="H1215" s="16">
        <v>173</v>
      </c>
      <c r="I1215" s="16">
        <v>155</v>
      </c>
      <c r="J1215" s="16">
        <v>160</v>
      </c>
      <c r="K1215" s="26"/>
      <c r="L1215" s="26"/>
      <c r="M1215" s="26"/>
      <c r="N1215" s="26"/>
      <c r="O1215" s="40"/>
      <c r="P1215" s="32" t="s">
        <v>80</v>
      </c>
      <c r="Q1215" s="32">
        <v>124</v>
      </c>
      <c r="R1215" s="60">
        <f t="shared" si="654"/>
        <v>0</v>
      </c>
      <c r="S1215" s="27" t="s">
        <v>64</v>
      </c>
      <c r="T1215" s="27"/>
      <c r="U1215" s="28">
        <v>50</v>
      </c>
      <c r="V1215" s="30">
        <f t="shared" si="655"/>
        <v>50</v>
      </c>
      <c r="W1215" s="29">
        <f t="shared" si="656"/>
        <v>1.0416666666666667</v>
      </c>
      <c r="X1215" s="29">
        <f t="shared" si="657"/>
        <v>30.805780643126127</v>
      </c>
      <c r="Y1215" s="29">
        <f t="shared" si="658"/>
        <v>0.92417341929378383</v>
      </c>
      <c r="Z1215" s="30">
        <f>IF(S1215="",0,VLOOKUP(S1215,[1]!Costo_Twist,2,FALSE)*W1215)</f>
        <v>129.33953337078984</v>
      </c>
      <c r="AA1215" s="31" t="s">
        <v>72</v>
      </c>
      <c r="AB1215" s="31"/>
      <c r="AC1215" s="31">
        <v>42.5</v>
      </c>
      <c r="AD1215" s="34">
        <f t="shared" si="659"/>
        <v>42.5</v>
      </c>
      <c r="AE1215" s="33">
        <f t="shared" si="660"/>
        <v>0.88541666666666663</v>
      </c>
      <c r="AF1215" s="33">
        <f t="shared" si="661"/>
        <v>26.184913546657203</v>
      </c>
      <c r="AG1215" s="33">
        <f t="shared" si="662"/>
        <v>0.7855474063997161</v>
      </c>
      <c r="AH1215" s="34">
        <f>IF(AA1215="",0,VLOOKUP(AA1215,[1]!Costo_Twist,2,FALSE)*AE1215)</f>
        <v>180.62688514652393</v>
      </c>
      <c r="AI1215" s="35" t="s">
        <v>66</v>
      </c>
      <c r="AJ1215" s="35"/>
      <c r="AK1215" s="35" t="s">
        <v>2396</v>
      </c>
      <c r="AL1215" s="35">
        <f t="shared" si="663"/>
        <v>3</v>
      </c>
      <c r="AM1215" s="29">
        <f t="shared" si="664"/>
        <v>6.25E-2</v>
      </c>
      <c r="AN1215" s="29">
        <f t="shared" si="665"/>
        <v>1.8483468385875674</v>
      </c>
      <c r="AO1215" s="29">
        <f t="shared" si="666"/>
        <v>5.5450405157627024E-2</v>
      </c>
      <c r="AP1215" s="30">
        <f>IF(AI1215="",0,VLOOKUP(AI1215,[1]!Costo_Twist,2,FALSE)*AM1215)</f>
        <v>15.667194014844604</v>
      </c>
      <c r="AQ1215" s="42"/>
      <c r="AR1215" s="42"/>
      <c r="AS1215" s="42"/>
      <c r="AT1215" s="42">
        <f t="shared" si="667"/>
        <v>0</v>
      </c>
      <c r="AU1215" s="43">
        <f t="shared" si="668"/>
        <v>0</v>
      </c>
      <c r="AV1215" s="43">
        <f t="shared" si="669"/>
        <v>0</v>
      </c>
      <c r="AW1215" s="43">
        <f t="shared" si="670"/>
        <v>0</v>
      </c>
      <c r="AX1215" s="44">
        <f>IF(AQ1215="",0,VLOOKUP(AQ1215,[1]!Costo_Twist,2,FALSE)*AU1215)</f>
        <v>0</v>
      </c>
      <c r="AY1215" s="36">
        <f t="shared" si="671"/>
        <v>325.63361253215834</v>
      </c>
      <c r="AZ1215" s="41">
        <f t="shared" si="672"/>
        <v>1.9895833333333335</v>
      </c>
      <c r="BA1215" s="37">
        <f t="shared" si="673"/>
        <v>125.98958333333333</v>
      </c>
      <c r="BB1215" s="37" t="str">
        <f t="shared" si="674"/>
        <v>ok</v>
      </c>
      <c r="BC1215" s="37" t="str">
        <f t="shared" si="675"/>
        <v>ok</v>
      </c>
      <c r="BE1215" s="11" t="b">
        <f t="shared" si="676"/>
        <v>0</v>
      </c>
      <c r="BF1215" s="11" t="b">
        <f t="shared" si="677"/>
        <v>0</v>
      </c>
      <c r="BG1215" s="11" t="b">
        <f t="shared" si="678"/>
        <v>0</v>
      </c>
      <c r="BH1215" s="11" t="b">
        <f t="shared" si="679"/>
        <v>0</v>
      </c>
      <c r="BI1215" s="11" t="b">
        <f t="shared" si="680"/>
        <v>0</v>
      </c>
      <c r="BJ1215" s="11" t="b">
        <f t="shared" si="681"/>
        <v>0</v>
      </c>
      <c r="BK1215" s="11" t="b">
        <f t="shared" si="682"/>
        <v>0</v>
      </c>
      <c r="BL1215" s="11">
        <f t="shared" si="683"/>
        <v>30.805780643126127</v>
      </c>
      <c r="BM1215" s="11" t="b">
        <f t="shared" si="684"/>
        <v>0</v>
      </c>
      <c r="BN1215" s="11">
        <f t="shared" si="685"/>
        <v>26.184913546657203</v>
      </c>
      <c r="BO1215" s="11">
        <f t="shared" si="686"/>
        <v>1.8483468385875674</v>
      </c>
      <c r="BP1215" s="11" t="b">
        <f t="shared" si="687"/>
        <v>0</v>
      </c>
      <c r="BQ1215" s="11" t="b">
        <f t="shared" si="688"/>
        <v>0</v>
      </c>
      <c r="BR1215" s="11" t="b">
        <f t="shared" si="689"/>
        <v>0</v>
      </c>
    </row>
    <row r="1216" spans="1:70" s="5" customFormat="1" ht="12.75" customHeight="1" x14ac:dyDescent="0.7">
      <c r="A1216" s="24" t="s">
        <v>2393</v>
      </c>
      <c r="B1216" s="25" t="s">
        <v>2394</v>
      </c>
      <c r="C1216" s="24" t="s">
        <v>84</v>
      </c>
      <c r="D1216" s="26" t="s">
        <v>41</v>
      </c>
      <c r="E1216" s="24" t="s">
        <v>2610</v>
      </c>
      <c r="F1216" s="24" t="s">
        <v>2610</v>
      </c>
      <c r="G1216" s="62" t="s">
        <v>1259</v>
      </c>
      <c r="H1216" s="16">
        <v>128</v>
      </c>
      <c r="I1216" s="16">
        <v>109</v>
      </c>
      <c r="J1216" s="16">
        <v>111</v>
      </c>
      <c r="K1216" s="26"/>
      <c r="L1216" s="26"/>
      <c r="M1216" s="26"/>
      <c r="N1216" s="26"/>
      <c r="O1216" s="40"/>
      <c r="P1216" s="32" t="s">
        <v>81</v>
      </c>
      <c r="Q1216" s="32">
        <v>120</v>
      </c>
      <c r="R1216" s="60">
        <f t="shared" si="654"/>
        <v>0</v>
      </c>
      <c r="S1216" s="27" t="s">
        <v>64</v>
      </c>
      <c r="T1216" s="27"/>
      <c r="U1216" s="28">
        <v>118</v>
      </c>
      <c r="V1216" s="30">
        <f t="shared" si="655"/>
        <v>118</v>
      </c>
      <c r="W1216" s="29">
        <f t="shared" si="656"/>
        <v>2.4583333333333335</v>
      </c>
      <c r="X1216" s="29">
        <f t="shared" si="657"/>
        <v>72.701642317777655</v>
      </c>
      <c r="Y1216" s="29">
        <f t="shared" si="658"/>
        <v>2.1810492695333297</v>
      </c>
      <c r="Z1216" s="30">
        <f>IF(S1216="",0,VLOOKUP(S1216,[1]!Costo_Twist,2,FALSE)*W1216)</f>
        <v>305.24129875506401</v>
      </c>
      <c r="AA1216" s="31" t="s">
        <v>72</v>
      </c>
      <c r="AB1216" s="31"/>
      <c r="AC1216" s="31">
        <v>85.5</v>
      </c>
      <c r="AD1216" s="34">
        <f t="shared" si="659"/>
        <v>85.5</v>
      </c>
      <c r="AE1216" s="33">
        <f t="shared" si="660"/>
        <v>1.78125</v>
      </c>
      <c r="AF1216" s="33">
        <f t="shared" si="661"/>
        <v>52.677884899745671</v>
      </c>
      <c r="AG1216" s="33">
        <f t="shared" si="662"/>
        <v>1.58033654699237</v>
      </c>
      <c r="AH1216" s="34">
        <f>IF(AA1216="",0,VLOOKUP(AA1216,[1]!Costo_Twist,2,FALSE)*AE1216)</f>
        <v>363.37879247124226</v>
      </c>
      <c r="AI1216" s="35" t="s">
        <v>66</v>
      </c>
      <c r="AJ1216" s="35"/>
      <c r="AK1216" s="35" t="s">
        <v>2403</v>
      </c>
      <c r="AL1216" s="35">
        <f t="shared" si="663"/>
        <v>13</v>
      </c>
      <c r="AM1216" s="29">
        <f t="shared" si="664"/>
        <v>0.27083333333333331</v>
      </c>
      <c r="AN1216" s="29">
        <f t="shared" si="665"/>
        <v>8.0095029672127911</v>
      </c>
      <c r="AO1216" s="29">
        <f t="shared" si="666"/>
        <v>0.24028508901638373</v>
      </c>
      <c r="AP1216" s="30">
        <f>IF(AI1216="",0,VLOOKUP(AI1216,[1]!Costo_Twist,2,FALSE)*AM1216)</f>
        <v>67.89117406432662</v>
      </c>
      <c r="AQ1216" s="42"/>
      <c r="AR1216" s="42"/>
      <c r="AS1216" s="42"/>
      <c r="AT1216" s="42">
        <f t="shared" si="667"/>
        <v>0</v>
      </c>
      <c r="AU1216" s="43">
        <f t="shared" si="668"/>
        <v>0</v>
      </c>
      <c r="AV1216" s="43">
        <f t="shared" si="669"/>
        <v>0</v>
      </c>
      <c r="AW1216" s="43">
        <f t="shared" si="670"/>
        <v>0</v>
      </c>
      <c r="AX1216" s="44">
        <f>IF(AQ1216="",0,VLOOKUP(AQ1216,[1]!Costo_Twist,2,FALSE)*AU1216)</f>
        <v>0</v>
      </c>
      <c r="AY1216" s="36">
        <f t="shared" si="671"/>
        <v>736.51126529063288</v>
      </c>
      <c r="AZ1216" s="41">
        <f t="shared" si="672"/>
        <v>4.510416666666667</v>
      </c>
      <c r="BA1216" s="37">
        <f t="shared" si="673"/>
        <v>124.51041666666667</v>
      </c>
      <c r="BB1216" s="37" t="str">
        <f t="shared" si="674"/>
        <v>ok</v>
      </c>
      <c r="BC1216" s="37" t="str">
        <f t="shared" si="675"/>
        <v>ok</v>
      </c>
      <c r="BE1216" s="11" t="b">
        <f t="shared" si="676"/>
        <v>0</v>
      </c>
      <c r="BF1216" s="11" t="b">
        <f t="shared" si="677"/>
        <v>0</v>
      </c>
      <c r="BG1216" s="11" t="b">
        <f t="shared" si="678"/>
        <v>0</v>
      </c>
      <c r="BH1216" s="11" t="b">
        <f t="shared" si="679"/>
        <v>0</v>
      </c>
      <c r="BI1216" s="11" t="b">
        <f t="shared" si="680"/>
        <v>0</v>
      </c>
      <c r="BJ1216" s="11" t="b">
        <f t="shared" si="681"/>
        <v>0</v>
      </c>
      <c r="BK1216" s="11" t="b">
        <f t="shared" si="682"/>
        <v>0</v>
      </c>
      <c r="BL1216" s="11">
        <f t="shared" si="683"/>
        <v>72.701642317777655</v>
      </c>
      <c r="BM1216" s="11" t="b">
        <f t="shared" si="684"/>
        <v>0</v>
      </c>
      <c r="BN1216" s="11">
        <f t="shared" si="685"/>
        <v>52.677884899745671</v>
      </c>
      <c r="BO1216" s="11">
        <f t="shared" si="686"/>
        <v>8.0095029672127911</v>
      </c>
      <c r="BP1216" s="11" t="b">
        <f t="shared" si="687"/>
        <v>0</v>
      </c>
      <c r="BQ1216" s="11" t="b">
        <f t="shared" si="688"/>
        <v>0</v>
      </c>
      <c r="BR1216" s="11" t="b">
        <f t="shared" si="689"/>
        <v>0</v>
      </c>
    </row>
    <row r="1217" spans="1:70" s="5" customFormat="1" ht="12.75" customHeight="1" x14ac:dyDescent="0.7">
      <c r="A1217" s="24" t="s">
        <v>2393</v>
      </c>
      <c r="B1217" s="25" t="s">
        <v>2394</v>
      </c>
      <c r="C1217" s="24" t="s">
        <v>84</v>
      </c>
      <c r="D1217" s="26" t="s">
        <v>41</v>
      </c>
      <c r="E1217" s="24" t="s">
        <v>2610</v>
      </c>
      <c r="F1217" s="24" t="s">
        <v>2610</v>
      </c>
      <c r="G1217" s="62" t="s">
        <v>1260</v>
      </c>
      <c r="H1217" s="16">
        <v>235</v>
      </c>
      <c r="I1217" s="16">
        <v>228</v>
      </c>
      <c r="J1217" s="16">
        <v>223</v>
      </c>
      <c r="K1217" s="26"/>
      <c r="L1217" s="26"/>
      <c r="M1217" s="26"/>
      <c r="N1217" s="26"/>
      <c r="O1217" s="40"/>
      <c r="P1217" s="32" t="s">
        <v>79</v>
      </c>
      <c r="Q1217" s="32">
        <v>128</v>
      </c>
      <c r="R1217" s="60">
        <f t="shared" si="654"/>
        <v>0</v>
      </c>
      <c r="S1217" s="27" t="s">
        <v>64</v>
      </c>
      <c r="T1217" s="27"/>
      <c r="U1217" s="28">
        <v>2.5</v>
      </c>
      <c r="V1217" s="30">
        <f t="shared" si="655"/>
        <v>2.5</v>
      </c>
      <c r="W1217" s="29">
        <f t="shared" si="656"/>
        <v>5.2083333333333336E-2</v>
      </c>
      <c r="X1217" s="29">
        <f t="shared" si="657"/>
        <v>1.5402890321563063</v>
      </c>
      <c r="Y1217" s="29">
        <f t="shared" si="658"/>
        <v>4.620867096468919E-2</v>
      </c>
      <c r="Z1217" s="30">
        <f>IF(S1217="",0,VLOOKUP(S1217,[1]!Costo_Twist,2,FALSE)*W1217)</f>
        <v>6.466976668539492</v>
      </c>
      <c r="AA1217" s="31" t="s">
        <v>68</v>
      </c>
      <c r="AB1217" s="31"/>
      <c r="AC1217" s="31">
        <v>4.5</v>
      </c>
      <c r="AD1217" s="34">
        <f t="shared" si="659"/>
        <v>4.5</v>
      </c>
      <c r="AE1217" s="33">
        <f t="shared" si="660"/>
        <v>9.375E-2</v>
      </c>
      <c r="AF1217" s="33">
        <f t="shared" si="661"/>
        <v>2.772520257881351</v>
      </c>
      <c r="AG1217" s="33">
        <f t="shared" si="662"/>
        <v>8.3175607736440532E-2</v>
      </c>
      <c r="AH1217" s="34">
        <f>IF(AA1217="",0,VLOOKUP(AA1217,[1]!Costo_Twist,2,FALSE)*AE1217)</f>
        <v>6.3612606085696539</v>
      </c>
      <c r="AI1217" s="35" t="s">
        <v>72</v>
      </c>
      <c r="AJ1217" s="35"/>
      <c r="AK1217" s="35" t="s">
        <v>2398</v>
      </c>
      <c r="AL1217" s="35">
        <f t="shared" si="663"/>
        <v>4</v>
      </c>
      <c r="AM1217" s="29">
        <f t="shared" si="664"/>
        <v>8.3333333333333329E-2</v>
      </c>
      <c r="AN1217" s="29">
        <f t="shared" si="665"/>
        <v>2.4644624514500899</v>
      </c>
      <c r="AO1217" s="29">
        <f t="shared" si="666"/>
        <v>7.3933873543502698E-2</v>
      </c>
      <c r="AP1217" s="30">
        <f>IF(AI1217="",0,VLOOKUP(AI1217,[1]!Costo_Twist,2,FALSE)*AM1217)</f>
        <v>17.000177425555194</v>
      </c>
      <c r="AQ1217" s="42"/>
      <c r="AR1217" s="42"/>
      <c r="AS1217" s="42"/>
      <c r="AT1217" s="42">
        <f t="shared" si="667"/>
        <v>0</v>
      </c>
      <c r="AU1217" s="43">
        <f t="shared" si="668"/>
        <v>0</v>
      </c>
      <c r="AV1217" s="43">
        <f t="shared" si="669"/>
        <v>0</v>
      </c>
      <c r="AW1217" s="43">
        <f t="shared" si="670"/>
        <v>0</v>
      </c>
      <c r="AX1217" s="44">
        <f>IF(AQ1217="",0,VLOOKUP(AQ1217,[1]!Costo_Twist,2,FALSE)*AU1217)</f>
        <v>0</v>
      </c>
      <c r="AY1217" s="36">
        <f t="shared" si="671"/>
        <v>29.82841470266434</v>
      </c>
      <c r="AZ1217" s="41">
        <f t="shared" si="672"/>
        <v>0.22916666666666669</v>
      </c>
      <c r="BA1217" s="37">
        <f t="shared" si="673"/>
        <v>128.22916666666666</v>
      </c>
      <c r="BB1217" s="37" t="str">
        <f t="shared" si="674"/>
        <v>ok</v>
      </c>
      <c r="BC1217" s="37" t="str">
        <f t="shared" si="675"/>
        <v>ok</v>
      </c>
      <c r="BE1217" s="11" t="b">
        <f t="shared" si="676"/>
        <v>0</v>
      </c>
      <c r="BF1217" s="11" t="b">
        <f t="shared" si="677"/>
        <v>0</v>
      </c>
      <c r="BG1217" s="11" t="b">
        <f t="shared" si="678"/>
        <v>0</v>
      </c>
      <c r="BH1217" s="11" t="b">
        <f t="shared" si="679"/>
        <v>0</v>
      </c>
      <c r="BI1217" s="11" t="b">
        <f t="shared" si="680"/>
        <v>0</v>
      </c>
      <c r="BJ1217" s="11">
        <f t="shared" si="681"/>
        <v>2.772520257881351</v>
      </c>
      <c r="BK1217" s="11" t="b">
        <f t="shared" si="682"/>
        <v>0</v>
      </c>
      <c r="BL1217" s="11">
        <f t="shared" si="683"/>
        <v>1.5402890321563063</v>
      </c>
      <c r="BM1217" s="11" t="b">
        <f t="shared" si="684"/>
        <v>0</v>
      </c>
      <c r="BN1217" s="11">
        <f t="shared" si="685"/>
        <v>2.4644624514500899</v>
      </c>
      <c r="BO1217" s="11" t="b">
        <f t="shared" si="686"/>
        <v>0</v>
      </c>
      <c r="BP1217" s="11" t="b">
        <f t="shared" si="687"/>
        <v>0</v>
      </c>
      <c r="BQ1217" s="11" t="b">
        <f t="shared" si="688"/>
        <v>0</v>
      </c>
      <c r="BR1217" s="11" t="b">
        <f t="shared" si="689"/>
        <v>0</v>
      </c>
    </row>
    <row r="1218" spans="1:70" s="5" customFormat="1" ht="12.75" customHeight="1" x14ac:dyDescent="0.7">
      <c r="A1218" s="24" t="s">
        <v>2393</v>
      </c>
      <c r="B1218" s="25" t="s">
        <v>2394</v>
      </c>
      <c r="C1218" s="24" t="s">
        <v>84</v>
      </c>
      <c r="D1218" s="26" t="s">
        <v>41</v>
      </c>
      <c r="E1218" s="24" t="s">
        <v>2610</v>
      </c>
      <c r="F1218" s="24" t="s">
        <v>2610</v>
      </c>
      <c r="G1218" s="62" t="s">
        <v>1261</v>
      </c>
      <c r="H1218" s="16">
        <v>225</v>
      </c>
      <c r="I1218" s="16">
        <v>213</v>
      </c>
      <c r="J1218" s="16">
        <v>214</v>
      </c>
      <c r="K1218" s="26"/>
      <c r="L1218" s="26"/>
      <c r="M1218" s="26"/>
      <c r="N1218" s="26"/>
      <c r="O1218" s="40"/>
      <c r="P1218" s="32" t="s">
        <v>79</v>
      </c>
      <c r="Q1218" s="32">
        <v>128</v>
      </c>
      <c r="R1218" s="60">
        <f t="shared" si="654"/>
        <v>0</v>
      </c>
      <c r="S1218" s="27" t="s">
        <v>64</v>
      </c>
      <c r="T1218" s="27"/>
      <c r="U1218" s="28">
        <v>6.5</v>
      </c>
      <c r="V1218" s="30">
        <f t="shared" si="655"/>
        <v>6.5</v>
      </c>
      <c r="W1218" s="29">
        <f t="shared" si="656"/>
        <v>0.13541666666666666</v>
      </c>
      <c r="X1218" s="29">
        <f t="shared" si="657"/>
        <v>4.0047514836063955</v>
      </c>
      <c r="Y1218" s="29">
        <f t="shared" si="658"/>
        <v>0.12014254450819187</v>
      </c>
      <c r="Z1218" s="30">
        <f>IF(S1218="",0,VLOOKUP(S1218,[1]!Costo_Twist,2,FALSE)*W1218)</f>
        <v>16.814139338202679</v>
      </c>
      <c r="AA1218" s="31" t="s">
        <v>68</v>
      </c>
      <c r="AB1218" s="31"/>
      <c r="AC1218" s="31" t="s">
        <v>2405</v>
      </c>
      <c r="AD1218" s="34">
        <f t="shared" si="659"/>
        <v>5</v>
      </c>
      <c r="AE1218" s="33">
        <f t="shared" si="660"/>
        <v>0.10416666666666667</v>
      </c>
      <c r="AF1218" s="33">
        <f t="shared" si="661"/>
        <v>3.0805780643126126</v>
      </c>
      <c r="AG1218" s="33">
        <f t="shared" si="662"/>
        <v>9.241734192937838E-2</v>
      </c>
      <c r="AH1218" s="34">
        <f>IF(AA1218="",0,VLOOKUP(AA1218,[1]!Costo_Twist,2,FALSE)*AE1218)</f>
        <v>7.068067342855171</v>
      </c>
      <c r="AI1218" s="35" t="s">
        <v>72</v>
      </c>
      <c r="AJ1218" s="35"/>
      <c r="AK1218" s="35">
        <v>10.5</v>
      </c>
      <c r="AL1218" s="35">
        <f t="shared" si="663"/>
        <v>10.5</v>
      </c>
      <c r="AM1218" s="29">
        <f t="shared" si="664"/>
        <v>0.21875</v>
      </c>
      <c r="AN1218" s="29">
        <f t="shared" si="665"/>
        <v>6.4692139350564863</v>
      </c>
      <c r="AO1218" s="29">
        <f t="shared" si="666"/>
        <v>0.19407641805169459</v>
      </c>
      <c r="AP1218" s="30">
        <f>IF(AI1218="",0,VLOOKUP(AI1218,[1]!Costo_Twist,2,FALSE)*AM1218)</f>
        <v>44.625465742082383</v>
      </c>
      <c r="AQ1218" s="42"/>
      <c r="AR1218" s="42"/>
      <c r="AS1218" s="42"/>
      <c r="AT1218" s="42">
        <f t="shared" si="667"/>
        <v>0</v>
      </c>
      <c r="AU1218" s="43">
        <f t="shared" si="668"/>
        <v>0</v>
      </c>
      <c r="AV1218" s="43">
        <f t="shared" si="669"/>
        <v>0</v>
      </c>
      <c r="AW1218" s="43">
        <f t="shared" si="670"/>
        <v>0</v>
      </c>
      <c r="AX1218" s="44">
        <f>IF(AQ1218="",0,VLOOKUP(AQ1218,[1]!Costo_Twist,2,FALSE)*AU1218)</f>
        <v>0</v>
      </c>
      <c r="AY1218" s="36">
        <f t="shared" si="671"/>
        <v>68.507672423140235</v>
      </c>
      <c r="AZ1218" s="41">
        <f t="shared" si="672"/>
        <v>0.45833333333333331</v>
      </c>
      <c r="BA1218" s="37">
        <f t="shared" si="673"/>
        <v>128.45833333333334</v>
      </c>
      <c r="BB1218" s="37" t="str">
        <f t="shared" si="674"/>
        <v>ok</v>
      </c>
      <c r="BC1218" s="37" t="str">
        <f t="shared" si="675"/>
        <v>ok</v>
      </c>
      <c r="BE1218" s="11" t="b">
        <f t="shared" si="676"/>
        <v>0</v>
      </c>
      <c r="BF1218" s="11" t="b">
        <f t="shared" si="677"/>
        <v>0</v>
      </c>
      <c r="BG1218" s="11" t="b">
        <f t="shared" si="678"/>
        <v>0</v>
      </c>
      <c r="BH1218" s="11" t="b">
        <f t="shared" si="679"/>
        <v>0</v>
      </c>
      <c r="BI1218" s="11" t="b">
        <f t="shared" si="680"/>
        <v>0</v>
      </c>
      <c r="BJ1218" s="11">
        <f t="shared" si="681"/>
        <v>3.0805780643126126</v>
      </c>
      <c r="BK1218" s="11" t="b">
        <f t="shared" si="682"/>
        <v>0</v>
      </c>
      <c r="BL1218" s="11">
        <f t="shared" si="683"/>
        <v>4.0047514836063955</v>
      </c>
      <c r="BM1218" s="11" t="b">
        <f t="shared" si="684"/>
        <v>0</v>
      </c>
      <c r="BN1218" s="11">
        <f t="shared" si="685"/>
        <v>6.4692139350564863</v>
      </c>
      <c r="BO1218" s="11" t="b">
        <f t="shared" si="686"/>
        <v>0</v>
      </c>
      <c r="BP1218" s="11" t="b">
        <f t="shared" si="687"/>
        <v>0</v>
      </c>
      <c r="BQ1218" s="11" t="b">
        <f t="shared" si="688"/>
        <v>0</v>
      </c>
      <c r="BR1218" s="11" t="b">
        <f t="shared" si="689"/>
        <v>0</v>
      </c>
    </row>
    <row r="1219" spans="1:70" s="5" customFormat="1" ht="12.75" customHeight="1" x14ac:dyDescent="0.7">
      <c r="A1219" s="24" t="s">
        <v>2393</v>
      </c>
      <c r="B1219" s="25" t="s">
        <v>2394</v>
      </c>
      <c r="C1219" s="24" t="s">
        <v>84</v>
      </c>
      <c r="D1219" s="26" t="s">
        <v>41</v>
      </c>
      <c r="E1219" s="24" t="s">
        <v>2610</v>
      </c>
      <c r="F1219" s="24" t="s">
        <v>2610</v>
      </c>
      <c r="G1219" s="62" t="s">
        <v>1262</v>
      </c>
      <c r="H1219" s="16">
        <v>214</v>
      </c>
      <c r="I1219" s="16">
        <v>200</v>
      </c>
      <c r="J1219" s="16">
        <v>204</v>
      </c>
      <c r="K1219" s="26"/>
      <c r="L1219" s="26"/>
      <c r="M1219" s="26"/>
      <c r="N1219" s="26"/>
      <c r="O1219" s="40"/>
      <c r="P1219" s="32" t="s">
        <v>79</v>
      </c>
      <c r="Q1219" s="32">
        <v>128</v>
      </c>
      <c r="R1219" s="60">
        <f t="shared" si="654"/>
        <v>0</v>
      </c>
      <c r="S1219" s="27" t="s">
        <v>64</v>
      </c>
      <c r="T1219" s="27"/>
      <c r="U1219" s="28" t="s">
        <v>2401</v>
      </c>
      <c r="V1219" s="30">
        <f t="shared" si="655"/>
        <v>12</v>
      </c>
      <c r="W1219" s="29">
        <f t="shared" si="656"/>
        <v>0.25</v>
      </c>
      <c r="X1219" s="29">
        <f t="shared" si="657"/>
        <v>7.3933873543502697</v>
      </c>
      <c r="Y1219" s="29">
        <f t="shared" si="658"/>
        <v>0.2218016206305081</v>
      </c>
      <c r="Z1219" s="30">
        <f>IF(S1219="",0,VLOOKUP(S1219,[1]!Costo_Twist,2,FALSE)*W1219)</f>
        <v>31.04148800898956</v>
      </c>
      <c r="AA1219" s="31" t="s">
        <v>72</v>
      </c>
      <c r="AB1219" s="31"/>
      <c r="AC1219" s="31">
        <v>18.5</v>
      </c>
      <c r="AD1219" s="34">
        <f t="shared" si="659"/>
        <v>18.5</v>
      </c>
      <c r="AE1219" s="33">
        <f t="shared" si="660"/>
        <v>0.38541666666666669</v>
      </c>
      <c r="AF1219" s="33">
        <f t="shared" si="661"/>
        <v>11.398138837956667</v>
      </c>
      <c r="AG1219" s="33">
        <f t="shared" si="662"/>
        <v>0.34194416513870002</v>
      </c>
      <c r="AH1219" s="34">
        <f>IF(AA1219="",0,VLOOKUP(AA1219,[1]!Costo_Twist,2,FALSE)*AE1219)</f>
        <v>78.625820593192771</v>
      </c>
      <c r="AI1219" s="35" t="s">
        <v>65</v>
      </c>
      <c r="AJ1219" s="35"/>
      <c r="AK1219" s="35" t="s">
        <v>2397</v>
      </c>
      <c r="AL1219" s="35">
        <f t="shared" si="663"/>
        <v>2</v>
      </c>
      <c r="AM1219" s="29">
        <f t="shared" si="664"/>
        <v>4.1666666666666664E-2</v>
      </c>
      <c r="AN1219" s="29">
        <f t="shared" si="665"/>
        <v>1.232231225725045</v>
      </c>
      <c r="AO1219" s="29">
        <f t="shared" si="666"/>
        <v>3.6966936771751349E-2</v>
      </c>
      <c r="AP1219" s="30">
        <f>IF(AI1219="",0,VLOOKUP(AI1219,[1]!Costo_Twist,2,FALSE)*AM1219)</f>
        <v>6.1009255699795961</v>
      </c>
      <c r="AQ1219" s="42"/>
      <c r="AR1219" s="42"/>
      <c r="AS1219" s="42"/>
      <c r="AT1219" s="42">
        <f t="shared" si="667"/>
        <v>0</v>
      </c>
      <c r="AU1219" s="43">
        <f t="shared" si="668"/>
        <v>0</v>
      </c>
      <c r="AV1219" s="43">
        <f t="shared" si="669"/>
        <v>0</v>
      </c>
      <c r="AW1219" s="43">
        <f t="shared" si="670"/>
        <v>0</v>
      </c>
      <c r="AX1219" s="44">
        <f>IF(AQ1219="",0,VLOOKUP(AQ1219,[1]!Costo_Twist,2,FALSE)*AU1219)</f>
        <v>0</v>
      </c>
      <c r="AY1219" s="36">
        <f t="shared" si="671"/>
        <v>115.76823417216193</v>
      </c>
      <c r="AZ1219" s="41">
        <f t="shared" si="672"/>
        <v>0.67708333333333337</v>
      </c>
      <c r="BA1219" s="37">
        <f t="shared" si="673"/>
        <v>128.67708333333334</v>
      </c>
      <c r="BB1219" s="37" t="str">
        <f t="shared" si="674"/>
        <v>ok</v>
      </c>
      <c r="BC1219" s="37" t="str">
        <f t="shared" si="675"/>
        <v>ok</v>
      </c>
      <c r="BE1219" s="11" t="b">
        <f t="shared" si="676"/>
        <v>0</v>
      </c>
      <c r="BF1219" s="11" t="b">
        <f t="shared" si="677"/>
        <v>0</v>
      </c>
      <c r="BG1219" s="11" t="b">
        <f t="shared" si="678"/>
        <v>0</v>
      </c>
      <c r="BH1219" s="11" t="b">
        <f t="shared" si="679"/>
        <v>0</v>
      </c>
      <c r="BI1219" s="11" t="b">
        <f t="shared" si="680"/>
        <v>0</v>
      </c>
      <c r="BJ1219" s="11" t="b">
        <f t="shared" si="681"/>
        <v>0</v>
      </c>
      <c r="BK1219" s="11" t="b">
        <f t="shared" si="682"/>
        <v>0</v>
      </c>
      <c r="BL1219" s="11">
        <f t="shared" si="683"/>
        <v>7.3933873543502697</v>
      </c>
      <c r="BM1219" s="11">
        <f t="shared" si="684"/>
        <v>1.232231225725045</v>
      </c>
      <c r="BN1219" s="11">
        <f t="shared" si="685"/>
        <v>11.398138837956667</v>
      </c>
      <c r="BO1219" s="11" t="b">
        <f t="shared" si="686"/>
        <v>0</v>
      </c>
      <c r="BP1219" s="11" t="b">
        <f t="shared" si="687"/>
        <v>0</v>
      </c>
      <c r="BQ1219" s="11" t="b">
        <f t="shared" si="688"/>
        <v>0</v>
      </c>
      <c r="BR1219" s="11" t="b">
        <f t="shared" si="689"/>
        <v>0</v>
      </c>
    </row>
    <row r="1220" spans="1:70" s="5" customFormat="1" ht="12.75" customHeight="1" x14ac:dyDescent="0.7">
      <c r="A1220" s="24" t="s">
        <v>2393</v>
      </c>
      <c r="B1220" s="25" t="s">
        <v>2394</v>
      </c>
      <c r="C1220" s="24" t="s">
        <v>84</v>
      </c>
      <c r="D1220" s="26" t="s">
        <v>41</v>
      </c>
      <c r="E1220" s="24" t="s">
        <v>2610</v>
      </c>
      <c r="F1220" s="24" t="s">
        <v>2610</v>
      </c>
      <c r="G1220" s="62" t="s">
        <v>1263</v>
      </c>
      <c r="H1220" s="16">
        <v>192</v>
      </c>
      <c r="I1220" s="16">
        <v>173</v>
      </c>
      <c r="J1220" s="16">
        <v>177</v>
      </c>
      <c r="K1220" s="26"/>
      <c r="L1220" s="26"/>
      <c r="M1220" s="26"/>
      <c r="N1220" s="26"/>
      <c r="O1220" s="40"/>
      <c r="P1220" s="32" t="s">
        <v>80</v>
      </c>
      <c r="Q1220" s="32">
        <v>124</v>
      </c>
      <c r="R1220" s="60">
        <f t="shared" si="654"/>
        <v>0</v>
      </c>
      <c r="S1220" s="27" t="s">
        <v>64</v>
      </c>
      <c r="T1220" s="27"/>
      <c r="U1220" s="28" t="s">
        <v>2411</v>
      </c>
      <c r="V1220" s="30">
        <f t="shared" si="655"/>
        <v>27</v>
      </c>
      <c r="W1220" s="29">
        <f t="shared" si="656"/>
        <v>0.5625</v>
      </c>
      <c r="X1220" s="29">
        <f t="shared" si="657"/>
        <v>16.635121547288108</v>
      </c>
      <c r="Y1220" s="29">
        <f t="shared" si="658"/>
        <v>0.49905364641864325</v>
      </c>
      <c r="Z1220" s="30">
        <f>IF(S1220="",0,VLOOKUP(S1220,[1]!Costo_Twist,2,FALSE)*W1220)</f>
        <v>69.843348020226514</v>
      </c>
      <c r="AA1220" s="31" t="s">
        <v>72</v>
      </c>
      <c r="AB1220" s="31"/>
      <c r="AC1220" s="31" t="s">
        <v>2413</v>
      </c>
      <c r="AD1220" s="34">
        <f t="shared" si="659"/>
        <v>30</v>
      </c>
      <c r="AE1220" s="33">
        <f t="shared" si="660"/>
        <v>0.625</v>
      </c>
      <c r="AF1220" s="33">
        <f t="shared" si="661"/>
        <v>18.483468385875675</v>
      </c>
      <c r="AG1220" s="33">
        <f t="shared" si="662"/>
        <v>0.55450405157627025</v>
      </c>
      <c r="AH1220" s="34">
        <f>IF(AA1220="",0,VLOOKUP(AA1220,[1]!Costo_Twist,2,FALSE)*AE1220)</f>
        <v>127.50133069166395</v>
      </c>
      <c r="AI1220" s="35" t="s">
        <v>66</v>
      </c>
      <c r="AJ1220" s="35"/>
      <c r="AK1220" s="35" t="s">
        <v>2397</v>
      </c>
      <c r="AL1220" s="35">
        <f t="shared" si="663"/>
        <v>2</v>
      </c>
      <c r="AM1220" s="29">
        <f t="shared" si="664"/>
        <v>4.1666666666666664E-2</v>
      </c>
      <c r="AN1220" s="29">
        <f t="shared" si="665"/>
        <v>1.232231225725045</v>
      </c>
      <c r="AO1220" s="29">
        <f t="shared" si="666"/>
        <v>3.6966936771751349E-2</v>
      </c>
      <c r="AP1220" s="30">
        <f>IF(AI1220="",0,VLOOKUP(AI1220,[1]!Costo_Twist,2,FALSE)*AM1220)</f>
        <v>10.444796009896402</v>
      </c>
      <c r="AQ1220" s="42"/>
      <c r="AR1220" s="42"/>
      <c r="AS1220" s="42"/>
      <c r="AT1220" s="42">
        <f t="shared" si="667"/>
        <v>0</v>
      </c>
      <c r="AU1220" s="43">
        <f t="shared" si="668"/>
        <v>0</v>
      </c>
      <c r="AV1220" s="43">
        <f t="shared" si="669"/>
        <v>0</v>
      </c>
      <c r="AW1220" s="43">
        <f t="shared" si="670"/>
        <v>0</v>
      </c>
      <c r="AX1220" s="44">
        <f>IF(AQ1220="",0,VLOOKUP(AQ1220,[1]!Costo_Twist,2,FALSE)*AU1220)</f>
        <v>0</v>
      </c>
      <c r="AY1220" s="36">
        <f t="shared" si="671"/>
        <v>207.78947472178689</v>
      </c>
      <c r="AZ1220" s="41">
        <f t="shared" si="672"/>
        <v>1.2291666666666667</v>
      </c>
      <c r="BA1220" s="37">
        <f t="shared" si="673"/>
        <v>125.22916666666667</v>
      </c>
      <c r="BB1220" s="37" t="str">
        <f t="shared" si="674"/>
        <v>ok</v>
      </c>
      <c r="BC1220" s="37" t="str">
        <f t="shared" si="675"/>
        <v>ok</v>
      </c>
      <c r="BE1220" s="11" t="b">
        <f t="shared" si="676"/>
        <v>0</v>
      </c>
      <c r="BF1220" s="11" t="b">
        <f t="shared" si="677"/>
        <v>0</v>
      </c>
      <c r="BG1220" s="11" t="b">
        <f t="shared" si="678"/>
        <v>0</v>
      </c>
      <c r="BH1220" s="11" t="b">
        <f t="shared" si="679"/>
        <v>0</v>
      </c>
      <c r="BI1220" s="11" t="b">
        <f t="shared" si="680"/>
        <v>0</v>
      </c>
      <c r="BJ1220" s="11" t="b">
        <f t="shared" si="681"/>
        <v>0</v>
      </c>
      <c r="BK1220" s="11" t="b">
        <f t="shared" si="682"/>
        <v>0</v>
      </c>
      <c r="BL1220" s="11">
        <f t="shared" si="683"/>
        <v>16.635121547288108</v>
      </c>
      <c r="BM1220" s="11" t="b">
        <f t="shared" si="684"/>
        <v>0</v>
      </c>
      <c r="BN1220" s="11">
        <f t="shared" si="685"/>
        <v>18.483468385875675</v>
      </c>
      <c r="BO1220" s="11">
        <f t="shared" si="686"/>
        <v>1.232231225725045</v>
      </c>
      <c r="BP1220" s="11" t="b">
        <f t="shared" si="687"/>
        <v>0</v>
      </c>
      <c r="BQ1220" s="11" t="b">
        <f t="shared" si="688"/>
        <v>0</v>
      </c>
      <c r="BR1220" s="11" t="b">
        <f t="shared" si="689"/>
        <v>0</v>
      </c>
    </row>
    <row r="1221" spans="1:70" s="5" customFormat="1" ht="12.75" customHeight="1" x14ac:dyDescent="0.7">
      <c r="A1221" s="24" t="s">
        <v>2393</v>
      </c>
      <c r="B1221" s="25" t="s">
        <v>2394</v>
      </c>
      <c r="C1221" s="24" t="s">
        <v>84</v>
      </c>
      <c r="D1221" s="26" t="s">
        <v>41</v>
      </c>
      <c r="E1221" s="24" t="s">
        <v>2610</v>
      </c>
      <c r="F1221" s="24" t="s">
        <v>2610</v>
      </c>
      <c r="G1221" s="62" t="s">
        <v>1264</v>
      </c>
      <c r="H1221" s="16">
        <v>170</v>
      </c>
      <c r="I1221" s="16">
        <v>150</v>
      </c>
      <c r="J1221" s="16">
        <v>155</v>
      </c>
      <c r="K1221" s="26"/>
      <c r="L1221" s="26"/>
      <c r="M1221" s="26"/>
      <c r="N1221" s="26"/>
      <c r="O1221" s="40"/>
      <c r="P1221" s="32" t="s">
        <v>80</v>
      </c>
      <c r="Q1221" s="32">
        <v>124</v>
      </c>
      <c r="R1221" s="60">
        <f t="shared" si="654"/>
        <v>0</v>
      </c>
      <c r="S1221" s="27" t="s">
        <v>64</v>
      </c>
      <c r="T1221" s="27"/>
      <c r="U1221" s="28">
        <v>55</v>
      </c>
      <c r="V1221" s="30">
        <f t="shared" si="655"/>
        <v>55</v>
      </c>
      <c r="W1221" s="29">
        <f t="shared" si="656"/>
        <v>1.1458333333333333</v>
      </c>
      <c r="X1221" s="29">
        <f t="shared" si="657"/>
        <v>33.886358707438731</v>
      </c>
      <c r="Y1221" s="29">
        <f t="shared" si="658"/>
        <v>1.0165907612231619</v>
      </c>
      <c r="Z1221" s="30">
        <f>IF(S1221="",0,VLOOKUP(S1221,[1]!Costo_Twist,2,FALSE)*W1221)</f>
        <v>142.27348670786881</v>
      </c>
      <c r="AA1221" s="31" t="s">
        <v>72</v>
      </c>
      <c r="AB1221" s="31"/>
      <c r="AC1221" s="31">
        <v>55</v>
      </c>
      <c r="AD1221" s="34">
        <f t="shared" si="659"/>
        <v>55</v>
      </c>
      <c r="AE1221" s="33">
        <f t="shared" si="660"/>
        <v>1.1458333333333333</v>
      </c>
      <c r="AF1221" s="33">
        <f t="shared" si="661"/>
        <v>33.886358707438731</v>
      </c>
      <c r="AG1221" s="33">
        <f t="shared" si="662"/>
        <v>1.0165907612231619</v>
      </c>
      <c r="AH1221" s="34">
        <f>IF(AA1221="",0,VLOOKUP(AA1221,[1]!Costo_Twist,2,FALSE)*AE1221)</f>
        <v>233.75243960138388</v>
      </c>
      <c r="AI1221" s="35" t="s">
        <v>66</v>
      </c>
      <c r="AJ1221" s="35"/>
      <c r="AK1221" s="35">
        <v>4.5</v>
      </c>
      <c r="AL1221" s="35">
        <f t="shared" si="663"/>
        <v>4.5</v>
      </c>
      <c r="AM1221" s="29">
        <f t="shared" si="664"/>
        <v>9.375E-2</v>
      </c>
      <c r="AN1221" s="29">
        <f t="shared" si="665"/>
        <v>2.772520257881351</v>
      </c>
      <c r="AO1221" s="29">
        <f t="shared" si="666"/>
        <v>8.3175607736440532E-2</v>
      </c>
      <c r="AP1221" s="30">
        <f>IF(AI1221="",0,VLOOKUP(AI1221,[1]!Costo_Twist,2,FALSE)*AM1221)</f>
        <v>23.500791022266906</v>
      </c>
      <c r="AQ1221" s="42"/>
      <c r="AR1221" s="42"/>
      <c r="AS1221" s="42"/>
      <c r="AT1221" s="42">
        <f t="shared" si="667"/>
        <v>0</v>
      </c>
      <c r="AU1221" s="43">
        <f t="shared" si="668"/>
        <v>0</v>
      </c>
      <c r="AV1221" s="43">
        <f t="shared" si="669"/>
        <v>0</v>
      </c>
      <c r="AW1221" s="43">
        <f t="shared" si="670"/>
        <v>0</v>
      </c>
      <c r="AX1221" s="44">
        <f>IF(AQ1221="",0,VLOOKUP(AQ1221,[1]!Costo_Twist,2,FALSE)*AU1221)</f>
        <v>0</v>
      </c>
      <c r="AY1221" s="36">
        <f t="shared" si="671"/>
        <v>399.52671733151959</v>
      </c>
      <c r="AZ1221" s="41">
        <f t="shared" si="672"/>
        <v>2.3854166666666665</v>
      </c>
      <c r="BA1221" s="37">
        <f t="shared" si="673"/>
        <v>126.38541666666667</v>
      </c>
      <c r="BB1221" s="37" t="str">
        <f t="shared" si="674"/>
        <v>ok</v>
      </c>
      <c r="BC1221" s="37" t="str">
        <f t="shared" si="675"/>
        <v>ok</v>
      </c>
      <c r="BE1221" s="11" t="b">
        <f t="shared" si="676"/>
        <v>0</v>
      </c>
      <c r="BF1221" s="11" t="b">
        <f t="shared" si="677"/>
        <v>0</v>
      </c>
      <c r="BG1221" s="11" t="b">
        <f t="shared" si="678"/>
        <v>0</v>
      </c>
      <c r="BH1221" s="11" t="b">
        <f t="shared" si="679"/>
        <v>0</v>
      </c>
      <c r="BI1221" s="11" t="b">
        <f t="shared" si="680"/>
        <v>0</v>
      </c>
      <c r="BJ1221" s="11" t="b">
        <f t="shared" si="681"/>
        <v>0</v>
      </c>
      <c r="BK1221" s="11" t="b">
        <f t="shared" si="682"/>
        <v>0</v>
      </c>
      <c r="BL1221" s="11">
        <f t="shared" si="683"/>
        <v>33.886358707438731</v>
      </c>
      <c r="BM1221" s="11" t="b">
        <f t="shared" si="684"/>
        <v>0</v>
      </c>
      <c r="BN1221" s="11">
        <f t="shared" si="685"/>
        <v>33.886358707438731</v>
      </c>
      <c r="BO1221" s="11">
        <f t="shared" si="686"/>
        <v>2.772520257881351</v>
      </c>
      <c r="BP1221" s="11" t="b">
        <f t="shared" si="687"/>
        <v>0</v>
      </c>
      <c r="BQ1221" s="11" t="b">
        <f t="shared" si="688"/>
        <v>0</v>
      </c>
      <c r="BR1221" s="11" t="b">
        <f t="shared" si="689"/>
        <v>0</v>
      </c>
    </row>
    <row r="1222" spans="1:70" s="5" customFormat="1" ht="12.75" customHeight="1" x14ac:dyDescent="0.7">
      <c r="A1222" s="24" t="s">
        <v>2393</v>
      </c>
      <c r="B1222" s="25" t="s">
        <v>2394</v>
      </c>
      <c r="C1222" s="24" t="s">
        <v>84</v>
      </c>
      <c r="D1222" s="26" t="s">
        <v>41</v>
      </c>
      <c r="E1222" s="24" t="s">
        <v>2610</v>
      </c>
      <c r="F1222" s="24" t="s">
        <v>2610</v>
      </c>
      <c r="G1222" s="62" t="s">
        <v>1265</v>
      </c>
      <c r="H1222" s="16">
        <v>130</v>
      </c>
      <c r="I1222" s="16">
        <v>106</v>
      </c>
      <c r="J1222" s="16">
        <v>109</v>
      </c>
      <c r="K1222" s="26"/>
      <c r="L1222" s="26"/>
      <c r="M1222" s="26"/>
      <c r="N1222" s="26"/>
      <c r="O1222" s="40"/>
      <c r="P1222" s="32" t="s">
        <v>81</v>
      </c>
      <c r="Q1222" s="32">
        <v>120</v>
      </c>
      <c r="R1222" s="60">
        <f t="shared" si="654"/>
        <v>0</v>
      </c>
      <c r="S1222" s="27" t="s">
        <v>64</v>
      </c>
      <c r="T1222" s="27"/>
      <c r="U1222" s="28">
        <v>55</v>
      </c>
      <c r="V1222" s="30">
        <f t="shared" si="655"/>
        <v>55</v>
      </c>
      <c r="W1222" s="29">
        <f t="shared" si="656"/>
        <v>1.1458333333333333</v>
      </c>
      <c r="X1222" s="29">
        <f t="shared" si="657"/>
        <v>33.886358707438731</v>
      </c>
      <c r="Y1222" s="29">
        <f t="shared" si="658"/>
        <v>1.0165907612231619</v>
      </c>
      <c r="Z1222" s="30">
        <f>IF(S1222="",0,VLOOKUP(S1222,[1]!Costo_Twist,2,FALSE)*W1222)</f>
        <v>142.27348670786881</v>
      </c>
      <c r="AA1222" s="31" t="s">
        <v>67</v>
      </c>
      <c r="AB1222" s="31"/>
      <c r="AC1222" s="31">
        <v>202.5</v>
      </c>
      <c r="AD1222" s="34">
        <f t="shared" si="659"/>
        <v>202.5</v>
      </c>
      <c r="AE1222" s="33">
        <f t="shared" si="660"/>
        <v>4.21875</v>
      </c>
      <c r="AF1222" s="33">
        <f t="shared" si="661"/>
        <v>124.7634116046608</v>
      </c>
      <c r="AG1222" s="33">
        <f t="shared" si="662"/>
        <v>3.742902348139824</v>
      </c>
      <c r="AH1222" s="34">
        <f>IF(AA1222="",0,VLOOKUP(AA1222,[1]!Costo_Twist,2,FALSE)*AE1222)</f>
        <v>854.92281988349055</v>
      </c>
      <c r="AI1222" s="35" t="s">
        <v>66</v>
      </c>
      <c r="AJ1222" s="35"/>
      <c r="AK1222" s="35">
        <v>38.5</v>
      </c>
      <c r="AL1222" s="35">
        <f t="shared" si="663"/>
        <v>38.5</v>
      </c>
      <c r="AM1222" s="29">
        <f t="shared" si="664"/>
        <v>0.80208333333333337</v>
      </c>
      <c r="AN1222" s="29">
        <f t="shared" si="665"/>
        <v>23.720451095207117</v>
      </c>
      <c r="AO1222" s="29">
        <f t="shared" si="666"/>
        <v>0.71161353285621354</v>
      </c>
      <c r="AP1222" s="30">
        <f>IF(AI1222="",0,VLOOKUP(AI1222,[1]!Costo_Twist,2,FALSE)*AM1222)</f>
        <v>201.06232319050577</v>
      </c>
      <c r="AQ1222" s="42"/>
      <c r="AR1222" s="42"/>
      <c r="AS1222" s="42"/>
      <c r="AT1222" s="42">
        <f t="shared" si="667"/>
        <v>0</v>
      </c>
      <c r="AU1222" s="43">
        <f t="shared" si="668"/>
        <v>0</v>
      </c>
      <c r="AV1222" s="43">
        <f t="shared" si="669"/>
        <v>0</v>
      </c>
      <c r="AW1222" s="43">
        <f t="shared" si="670"/>
        <v>0</v>
      </c>
      <c r="AX1222" s="44">
        <f>IF(AQ1222="",0,VLOOKUP(AQ1222,[1]!Costo_Twist,2,FALSE)*AU1222)</f>
        <v>0</v>
      </c>
      <c r="AY1222" s="36">
        <f t="shared" si="671"/>
        <v>1198.2586297818652</v>
      </c>
      <c r="AZ1222" s="41">
        <f t="shared" si="672"/>
        <v>6.1666666666666661</v>
      </c>
      <c r="BA1222" s="37">
        <f t="shared" si="673"/>
        <v>126.16666666666667</v>
      </c>
      <c r="BB1222" s="37" t="str">
        <f t="shared" si="674"/>
        <v>ok</v>
      </c>
      <c r="BC1222" s="37" t="str">
        <f t="shared" si="675"/>
        <v>ok</v>
      </c>
      <c r="BE1222" s="11" t="b">
        <f t="shared" si="676"/>
        <v>0</v>
      </c>
      <c r="BF1222" s="11" t="b">
        <f t="shared" si="677"/>
        <v>0</v>
      </c>
      <c r="BG1222" s="11" t="b">
        <f t="shared" si="678"/>
        <v>0</v>
      </c>
      <c r="BH1222" s="11" t="b">
        <f t="shared" si="679"/>
        <v>0</v>
      </c>
      <c r="BI1222" s="11" t="b">
        <f t="shared" si="680"/>
        <v>0</v>
      </c>
      <c r="BJ1222" s="11" t="b">
        <f t="shared" si="681"/>
        <v>0</v>
      </c>
      <c r="BK1222" s="11" t="b">
        <f t="shared" si="682"/>
        <v>0</v>
      </c>
      <c r="BL1222" s="11">
        <f t="shared" si="683"/>
        <v>33.886358707438731</v>
      </c>
      <c r="BM1222" s="11" t="b">
        <f t="shared" si="684"/>
        <v>0</v>
      </c>
      <c r="BN1222" s="11" t="b">
        <f t="shared" si="685"/>
        <v>0</v>
      </c>
      <c r="BO1222" s="11">
        <f t="shared" si="686"/>
        <v>23.720451095207117</v>
      </c>
      <c r="BP1222" s="11" t="b">
        <f t="shared" si="687"/>
        <v>0</v>
      </c>
      <c r="BQ1222" s="11" t="b">
        <f t="shared" si="688"/>
        <v>0</v>
      </c>
      <c r="BR1222" s="11">
        <f t="shared" si="689"/>
        <v>124.7634116046608</v>
      </c>
    </row>
    <row r="1223" spans="1:70" s="5" customFormat="1" ht="12.75" customHeight="1" x14ac:dyDescent="0.7">
      <c r="A1223" s="24" t="s">
        <v>2393</v>
      </c>
      <c r="B1223" s="25" t="s">
        <v>2394</v>
      </c>
      <c r="C1223" s="24" t="s">
        <v>84</v>
      </c>
      <c r="D1223" s="26" t="s">
        <v>41</v>
      </c>
      <c r="E1223" s="24" t="s">
        <v>2610</v>
      </c>
      <c r="F1223" s="24" t="s">
        <v>2610</v>
      </c>
      <c r="G1223" s="62" t="s">
        <v>1266</v>
      </c>
      <c r="H1223" s="16">
        <v>233</v>
      </c>
      <c r="I1223" s="16">
        <v>232</v>
      </c>
      <c r="J1223" s="16">
        <v>230</v>
      </c>
      <c r="K1223" s="26"/>
      <c r="L1223" s="26"/>
      <c r="M1223" s="26"/>
      <c r="N1223" s="26"/>
      <c r="O1223" s="40"/>
      <c r="P1223" s="32" t="s">
        <v>79</v>
      </c>
      <c r="Q1223" s="32">
        <v>128</v>
      </c>
      <c r="R1223" s="60">
        <f t="shared" si="654"/>
        <v>0</v>
      </c>
      <c r="S1223" s="27" t="s">
        <v>64</v>
      </c>
      <c r="T1223" s="27"/>
      <c r="U1223" s="28">
        <v>1.5</v>
      </c>
      <c r="V1223" s="30">
        <f t="shared" si="655"/>
        <v>1.5</v>
      </c>
      <c r="W1223" s="29">
        <f t="shared" si="656"/>
        <v>3.125E-2</v>
      </c>
      <c r="X1223" s="29">
        <f t="shared" si="657"/>
        <v>0.92417341929378372</v>
      </c>
      <c r="Y1223" s="29">
        <f t="shared" si="658"/>
        <v>2.7725202578813512E-2</v>
      </c>
      <c r="Z1223" s="30">
        <f>IF(S1223="",0,VLOOKUP(S1223,[1]!Costo_Twist,2,FALSE)*W1223)</f>
        <v>3.880186001123695</v>
      </c>
      <c r="AA1223" s="31" t="s">
        <v>67</v>
      </c>
      <c r="AB1223" s="31"/>
      <c r="AC1223" s="31" t="s">
        <v>2404</v>
      </c>
      <c r="AD1223" s="34">
        <f t="shared" si="659"/>
        <v>7</v>
      </c>
      <c r="AE1223" s="33">
        <f t="shared" si="660"/>
        <v>0.14583333333333334</v>
      </c>
      <c r="AF1223" s="33">
        <f t="shared" si="661"/>
        <v>4.3128092900376576</v>
      </c>
      <c r="AG1223" s="33">
        <f t="shared" si="662"/>
        <v>0.12938427870112973</v>
      </c>
      <c r="AH1223" s="34">
        <f>IF(AA1223="",0,VLOOKUP(AA1223,[1]!Costo_Twist,2,FALSE)*AE1223)</f>
        <v>29.552887600910786</v>
      </c>
      <c r="AI1223" s="35" t="s">
        <v>65</v>
      </c>
      <c r="AJ1223" s="35"/>
      <c r="AK1223" s="35" t="s">
        <v>2397</v>
      </c>
      <c r="AL1223" s="35">
        <f t="shared" si="663"/>
        <v>2</v>
      </c>
      <c r="AM1223" s="29">
        <f t="shared" si="664"/>
        <v>4.1666666666666664E-2</v>
      </c>
      <c r="AN1223" s="29">
        <f t="shared" si="665"/>
        <v>1.232231225725045</v>
      </c>
      <c r="AO1223" s="29">
        <f t="shared" si="666"/>
        <v>3.6966936771751349E-2</v>
      </c>
      <c r="AP1223" s="30">
        <f>IF(AI1223="",0,VLOOKUP(AI1223,[1]!Costo_Twist,2,FALSE)*AM1223)</f>
        <v>6.1009255699795961</v>
      </c>
      <c r="AQ1223" s="42"/>
      <c r="AR1223" s="42"/>
      <c r="AS1223" s="42"/>
      <c r="AT1223" s="42">
        <f t="shared" si="667"/>
        <v>0</v>
      </c>
      <c r="AU1223" s="43">
        <f t="shared" si="668"/>
        <v>0</v>
      </c>
      <c r="AV1223" s="43">
        <f t="shared" si="669"/>
        <v>0</v>
      </c>
      <c r="AW1223" s="43">
        <f t="shared" si="670"/>
        <v>0</v>
      </c>
      <c r="AX1223" s="44">
        <f>IF(AQ1223="",0,VLOOKUP(AQ1223,[1]!Costo_Twist,2,FALSE)*AU1223)</f>
        <v>0</v>
      </c>
      <c r="AY1223" s="36">
        <f t="shared" si="671"/>
        <v>39.533999172014077</v>
      </c>
      <c r="AZ1223" s="41">
        <f t="shared" si="672"/>
        <v>0.21875</v>
      </c>
      <c r="BA1223" s="37">
        <f t="shared" si="673"/>
        <v>128.21875</v>
      </c>
      <c r="BB1223" s="37" t="str">
        <f t="shared" si="674"/>
        <v>ok</v>
      </c>
      <c r="BC1223" s="37" t="str">
        <f t="shared" si="675"/>
        <v>ok</v>
      </c>
      <c r="BE1223" s="11" t="b">
        <f t="shared" si="676"/>
        <v>0</v>
      </c>
      <c r="BF1223" s="11" t="b">
        <f t="shared" si="677"/>
        <v>0</v>
      </c>
      <c r="BG1223" s="11" t="b">
        <f t="shared" si="678"/>
        <v>0</v>
      </c>
      <c r="BH1223" s="11" t="b">
        <f t="shared" si="679"/>
        <v>0</v>
      </c>
      <c r="BI1223" s="11" t="b">
        <f t="shared" si="680"/>
        <v>0</v>
      </c>
      <c r="BJ1223" s="11" t="b">
        <f t="shared" si="681"/>
        <v>0</v>
      </c>
      <c r="BK1223" s="11" t="b">
        <f t="shared" si="682"/>
        <v>0</v>
      </c>
      <c r="BL1223" s="11">
        <f t="shared" si="683"/>
        <v>0.92417341929378372</v>
      </c>
      <c r="BM1223" s="11">
        <f t="shared" si="684"/>
        <v>1.232231225725045</v>
      </c>
      <c r="BN1223" s="11" t="b">
        <f t="shared" si="685"/>
        <v>0</v>
      </c>
      <c r="BO1223" s="11" t="b">
        <f t="shared" si="686"/>
        <v>0</v>
      </c>
      <c r="BP1223" s="11" t="b">
        <f t="shared" si="687"/>
        <v>0</v>
      </c>
      <c r="BQ1223" s="11" t="b">
        <f t="shared" si="688"/>
        <v>0</v>
      </c>
      <c r="BR1223" s="11">
        <f t="shared" si="689"/>
        <v>4.3128092900376576</v>
      </c>
    </row>
    <row r="1224" spans="1:70" s="5" customFormat="1" ht="12.75" customHeight="1" x14ac:dyDescent="0.7">
      <c r="A1224" s="24" t="s">
        <v>2393</v>
      </c>
      <c r="B1224" s="25" t="s">
        <v>2394</v>
      </c>
      <c r="C1224" s="24" t="s">
        <v>84</v>
      </c>
      <c r="D1224" s="26" t="s">
        <v>41</v>
      </c>
      <c r="E1224" s="24" t="s">
        <v>2610</v>
      </c>
      <c r="F1224" s="24" t="s">
        <v>2610</v>
      </c>
      <c r="G1224" s="62" t="s">
        <v>1267</v>
      </c>
      <c r="H1224" s="16">
        <v>224</v>
      </c>
      <c r="I1224" s="16">
        <v>221</v>
      </c>
      <c r="J1224" s="16">
        <v>221</v>
      </c>
      <c r="K1224" s="26"/>
      <c r="L1224" s="26"/>
      <c r="M1224" s="26"/>
      <c r="N1224" s="26"/>
      <c r="O1224" s="40"/>
      <c r="P1224" s="32" t="s">
        <v>79</v>
      </c>
      <c r="Q1224" s="32">
        <v>128</v>
      </c>
      <c r="R1224" s="60">
        <f t="shared" si="654"/>
        <v>0</v>
      </c>
      <c r="S1224" s="27" t="s">
        <v>64</v>
      </c>
      <c r="T1224" s="27"/>
      <c r="U1224" s="28" t="s">
        <v>2404</v>
      </c>
      <c r="V1224" s="30">
        <f t="shared" si="655"/>
        <v>7</v>
      </c>
      <c r="W1224" s="29">
        <f t="shared" si="656"/>
        <v>0.14583333333333334</v>
      </c>
      <c r="X1224" s="29">
        <f t="shared" si="657"/>
        <v>4.3128092900376576</v>
      </c>
      <c r="Y1224" s="29">
        <f t="shared" si="658"/>
        <v>0.12938427870112973</v>
      </c>
      <c r="Z1224" s="30">
        <f>IF(S1224="",0,VLOOKUP(S1224,[1]!Costo_Twist,2,FALSE)*W1224)</f>
        <v>18.107534671910578</v>
      </c>
      <c r="AA1224" s="31" t="s">
        <v>68</v>
      </c>
      <c r="AB1224" s="31"/>
      <c r="AC1224" s="31" t="s">
        <v>2396</v>
      </c>
      <c r="AD1224" s="34">
        <f t="shared" si="659"/>
        <v>3</v>
      </c>
      <c r="AE1224" s="33">
        <f t="shared" si="660"/>
        <v>6.25E-2</v>
      </c>
      <c r="AF1224" s="33">
        <f t="shared" si="661"/>
        <v>1.8483468385875674</v>
      </c>
      <c r="AG1224" s="33">
        <f t="shared" si="662"/>
        <v>5.5450405157627024E-2</v>
      </c>
      <c r="AH1224" s="34">
        <f>IF(AA1224="",0,VLOOKUP(AA1224,[1]!Costo_Twist,2,FALSE)*AE1224)</f>
        <v>4.2408404057131026</v>
      </c>
      <c r="AI1224" s="35" t="s">
        <v>72</v>
      </c>
      <c r="AJ1224" s="35"/>
      <c r="AK1224" s="35" t="s">
        <v>2405</v>
      </c>
      <c r="AL1224" s="35">
        <f t="shared" si="663"/>
        <v>5</v>
      </c>
      <c r="AM1224" s="29">
        <f t="shared" si="664"/>
        <v>0.10416666666666667</v>
      </c>
      <c r="AN1224" s="29">
        <f t="shared" si="665"/>
        <v>3.0805780643126126</v>
      </c>
      <c r="AO1224" s="29">
        <f t="shared" si="666"/>
        <v>9.241734192937838E-2</v>
      </c>
      <c r="AP1224" s="30">
        <f>IF(AI1224="",0,VLOOKUP(AI1224,[1]!Costo_Twist,2,FALSE)*AM1224)</f>
        <v>21.250221781943992</v>
      </c>
      <c r="AQ1224" s="42"/>
      <c r="AR1224" s="42"/>
      <c r="AS1224" s="42"/>
      <c r="AT1224" s="42">
        <f t="shared" si="667"/>
        <v>0</v>
      </c>
      <c r="AU1224" s="43">
        <f t="shared" si="668"/>
        <v>0</v>
      </c>
      <c r="AV1224" s="43">
        <f t="shared" si="669"/>
        <v>0</v>
      </c>
      <c r="AW1224" s="43">
        <f t="shared" si="670"/>
        <v>0</v>
      </c>
      <c r="AX1224" s="44">
        <f>IF(AQ1224="",0,VLOOKUP(AQ1224,[1]!Costo_Twist,2,FALSE)*AU1224)</f>
        <v>0</v>
      </c>
      <c r="AY1224" s="36">
        <f t="shared" si="671"/>
        <v>43.598596859567671</v>
      </c>
      <c r="AZ1224" s="41">
        <f t="shared" si="672"/>
        <v>0.3125</v>
      </c>
      <c r="BA1224" s="37">
        <f t="shared" si="673"/>
        <v>128.3125</v>
      </c>
      <c r="BB1224" s="37" t="str">
        <f t="shared" si="674"/>
        <v>ok</v>
      </c>
      <c r="BC1224" s="37" t="str">
        <f t="shared" si="675"/>
        <v>ok</v>
      </c>
      <c r="BE1224" s="11" t="b">
        <f t="shared" si="676"/>
        <v>0</v>
      </c>
      <c r="BF1224" s="11" t="b">
        <f t="shared" si="677"/>
        <v>0</v>
      </c>
      <c r="BG1224" s="11" t="b">
        <f t="shared" si="678"/>
        <v>0</v>
      </c>
      <c r="BH1224" s="11" t="b">
        <f t="shared" si="679"/>
        <v>0</v>
      </c>
      <c r="BI1224" s="11" t="b">
        <f t="shared" si="680"/>
        <v>0</v>
      </c>
      <c r="BJ1224" s="11">
        <f t="shared" si="681"/>
        <v>1.8483468385875674</v>
      </c>
      <c r="BK1224" s="11" t="b">
        <f t="shared" si="682"/>
        <v>0</v>
      </c>
      <c r="BL1224" s="11">
        <f t="shared" si="683"/>
        <v>4.3128092900376576</v>
      </c>
      <c r="BM1224" s="11" t="b">
        <f t="shared" si="684"/>
        <v>0</v>
      </c>
      <c r="BN1224" s="11">
        <f t="shared" si="685"/>
        <v>3.0805780643126126</v>
      </c>
      <c r="BO1224" s="11" t="b">
        <f t="shared" si="686"/>
        <v>0</v>
      </c>
      <c r="BP1224" s="11" t="b">
        <f t="shared" si="687"/>
        <v>0</v>
      </c>
      <c r="BQ1224" s="11" t="b">
        <f t="shared" si="688"/>
        <v>0</v>
      </c>
      <c r="BR1224" s="11" t="b">
        <f t="shared" si="689"/>
        <v>0</v>
      </c>
    </row>
    <row r="1225" spans="1:70" s="5" customFormat="1" ht="12.75" customHeight="1" x14ac:dyDescent="0.7">
      <c r="A1225" s="24" t="s">
        <v>2393</v>
      </c>
      <c r="B1225" s="25" t="s">
        <v>2394</v>
      </c>
      <c r="C1225" s="24" t="s">
        <v>84</v>
      </c>
      <c r="D1225" s="26" t="s">
        <v>41</v>
      </c>
      <c r="E1225" s="24" t="s">
        <v>2610</v>
      </c>
      <c r="F1225" s="24" t="s">
        <v>2610</v>
      </c>
      <c r="G1225" s="62" t="s">
        <v>1268</v>
      </c>
      <c r="H1225" s="16">
        <v>211</v>
      </c>
      <c r="I1225" s="16">
        <v>205</v>
      </c>
      <c r="J1225" s="16">
        <v>208</v>
      </c>
      <c r="K1225" s="26"/>
      <c r="L1225" s="26"/>
      <c r="M1225" s="26"/>
      <c r="N1225" s="26"/>
      <c r="O1225" s="40"/>
      <c r="P1225" s="32" t="s">
        <v>79</v>
      </c>
      <c r="Q1225" s="32">
        <v>128</v>
      </c>
      <c r="R1225" s="60">
        <f t="shared" si="654"/>
        <v>0</v>
      </c>
      <c r="S1225" s="27" t="s">
        <v>64</v>
      </c>
      <c r="T1225" s="27"/>
      <c r="U1225" s="28" t="s">
        <v>2414</v>
      </c>
      <c r="V1225" s="30">
        <f t="shared" si="655"/>
        <v>15</v>
      </c>
      <c r="W1225" s="29">
        <f t="shared" si="656"/>
        <v>0.3125</v>
      </c>
      <c r="X1225" s="29">
        <f t="shared" si="657"/>
        <v>9.2417341929378374</v>
      </c>
      <c r="Y1225" s="29">
        <f t="shared" si="658"/>
        <v>0.27725202578813513</v>
      </c>
      <c r="Z1225" s="30">
        <f>IF(S1225="",0,VLOOKUP(S1225,[1]!Costo_Twist,2,FALSE)*W1225)</f>
        <v>38.801860011236954</v>
      </c>
      <c r="AA1225" s="31" t="s">
        <v>68</v>
      </c>
      <c r="AB1225" s="31"/>
      <c r="AC1225" s="31">
        <v>2.5</v>
      </c>
      <c r="AD1225" s="34">
        <f t="shared" si="659"/>
        <v>2.5</v>
      </c>
      <c r="AE1225" s="33">
        <f t="shared" si="660"/>
        <v>5.2083333333333336E-2</v>
      </c>
      <c r="AF1225" s="33">
        <f t="shared" si="661"/>
        <v>1.5402890321563063</v>
      </c>
      <c r="AG1225" s="33">
        <f t="shared" si="662"/>
        <v>4.620867096468919E-2</v>
      </c>
      <c r="AH1225" s="34">
        <f>IF(AA1225="",0,VLOOKUP(AA1225,[1]!Costo_Twist,2,FALSE)*AE1225)</f>
        <v>3.5340336714275855</v>
      </c>
      <c r="AI1225" s="35" t="s">
        <v>72</v>
      </c>
      <c r="AJ1225" s="35"/>
      <c r="AK1225" s="35" t="s">
        <v>2428</v>
      </c>
      <c r="AL1225" s="35">
        <f t="shared" si="663"/>
        <v>11</v>
      </c>
      <c r="AM1225" s="29">
        <f t="shared" si="664"/>
        <v>0.22916666666666666</v>
      </c>
      <c r="AN1225" s="29">
        <f t="shared" si="665"/>
        <v>6.7772717414877475</v>
      </c>
      <c r="AO1225" s="29">
        <f t="shared" si="666"/>
        <v>0.20331815224463243</v>
      </c>
      <c r="AP1225" s="30">
        <f>IF(AI1225="",0,VLOOKUP(AI1225,[1]!Costo_Twist,2,FALSE)*AM1225)</f>
        <v>46.750487920276782</v>
      </c>
      <c r="AQ1225" s="42"/>
      <c r="AR1225" s="42"/>
      <c r="AS1225" s="42"/>
      <c r="AT1225" s="42">
        <f t="shared" si="667"/>
        <v>0</v>
      </c>
      <c r="AU1225" s="43">
        <f t="shared" si="668"/>
        <v>0</v>
      </c>
      <c r="AV1225" s="43">
        <f t="shared" si="669"/>
        <v>0</v>
      </c>
      <c r="AW1225" s="43">
        <f t="shared" si="670"/>
        <v>0</v>
      </c>
      <c r="AX1225" s="44">
        <f>IF(AQ1225="",0,VLOOKUP(AQ1225,[1]!Costo_Twist,2,FALSE)*AU1225)</f>
        <v>0</v>
      </c>
      <c r="AY1225" s="36">
        <f t="shared" si="671"/>
        <v>89.086381602941316</v>
      </c>
      <c r="AZ1225" s="41">
        <f t="shared" si="672"/>
        <v>0.59375</v>
      </c>
      <c r="BA1225" s="37">
        <f t="shared" si="673"/>
        <v>128.59375</v>
      </c>
      <c r="BB1225" s="37" t="str">
        <f t="shared" si="674"/>
        <v>ok</v>
      </c>
      <c r="BC1225" s="37" t="str">
        <f t="shared" si="675"/>
        <v>ok</v>
      </c>
      <c r="BE1225" s="11" t="b">
        <f t="shared" si="676"/>
        <v>0</v>
      </c>
      <c r="BF1225" s="11" t="b">
        <f t="shared" si="677"/>
        <v>0</v>
      </c>
      <c r="BG1225" s="11" t="b">
        <f t="shared" si="678"/>
        <v>0</v>
      </c>
      <c r="BH1225" s="11" t="b">
        <f t="shared" si="679"/>
        <v>0</v>
      </c>
      <c r="BI1225" s="11" t="b">
        <f t="shared" si="680"/>
        <v>0</v>
      </c>
      <c r="BJ1225" s="11">
        <f t="shared" si="681"/>
        <v>1.5402890321563063</v>
      </c>
      <c r="BK1225" s="11" t="b">
        <f t="shared" si="682"/>
        <v>0</v>
      </c>
      <c r="BL1225" s="11">
        <f t="shared" si="683"/>
        <v>9.2417341929378374</v>
      </c>
      <c r="BM1225" s="11" t="b">
        <f t="shared" si="684"/>
        <v>0</v>
      </c>
      <c r="BN1225" s="11">
        <f t="shared" si="685"/>
        <v>6.7772717414877475</v>
      </c>
      <c r="BO1225" s="11" t="b">
        <f t="shared" si="686"/>
        <v>0</v>
      </c>
      <c r="BP1225" s="11" t="b">
        <f t="shared" si="687"/>
        <v>0</v>
      </c>
      <c r="BQ1225" s="11" t="b">
        <f t="shared" si="688"/>
        <v>0</v>
      </c>
      <c r="BR1225" s="11" t="b">
        <f t="shared" si="689"/>
        <v>0</v>
      </c>
    </row>
    <row r="1226" spans="1:70" s="5" customFormat="1" ht="12.75" customHeight="1" x14ac:dyDescent="0.7">
      <c r="A1226" s="24" t="s">
        <v>2393</v>
      </c>
      <c r="B1226" s="25" t="s">
        <v>2394</v>
      </c>
      <c r="C1226" s="24" t="s">
        <v>84</v>
      </c>
      <c r="D1226" s="26" t="s">
        <v>41</v>
      </c>
      <c r="E1226" s="24" t="s">
        <v>2610</v>
      </c>
      <c r="F1226" s="24" t="s">
        <v>2610</v>
      </c>
      <c r="G1226" s="62" t="s">
        <v>1269</v>
      </c>
      <c r="H1226" s="16">
        <v>188</v>
      </c>
      <c r="I1226" s="16">
        <v>179</v>
      </c>
      <c r="J1226" s="16">
        <v>182</v>
      </c>
      <c r="K1226" s="26"/>
      <c r="L1226" s="26"/>
      <c r="M1226" s="26"/>
      <c r="N1226" s="26"/>
      <c r="O1226" s="40"/>
      <c r="P1226" s="32" t="s">
        <v>80</v>
      </c>
      <c r="Q1226" s="32">
        <v>124</v>
      </c>
      <c r="R1226" s="60">
        <f t="shared" si="654"/>
        <v>0</v>
      </c>
      <c r="S1226" s="27" t="s">
        <v>64</v>
      </c>
      <c r="T1226" s="27"/>
      <c r="U1226" s="28" t="s">
        <v>2429</v>
      </c>
      <c r="V1226" s="30">
        <f t="shared" si="655"/>
        <v>20</v>
      </c>
      <c r="W1226" s="29">
        <f t="shared" si="656"/>
        <v>0.41666666666666669</v>
      </c>
      <c r="X1226" s="29">
        <f t="shared" si="657"/>
        <v>12.32231225725045</v>
      </c>
      <c r="Y1226" s="29">
        <f t="shared" si="658"/>
        <v>0.36966936771751352</v>
      </c>
      <c r="Z1226" s="30">
        <f>IF(S1226="",0,VLOOKUP(S1226,[1]!Costo_Twist,2,FALSE)*W1226)</f>
        <v>51.735813348315936</v>
      </c>
      <c r="AA1226" s="31" t="s">
        <v>67</v>
      </c>
      <c r="AB1226" s="31"/>
      <c r="AC1226" s="31">
        <v>29.5</v>
      </c>
      <c r="AD1226" s="34">
        <f t="shared" si="659"/>
        <v>29.5</v>
      </c>
      <c r="AE1226" s="33">
        <f t="shared" si="660"/>
        <v>0.61458333333333337</v>
      </c>
      <c r="AF1226" s="33">
        <f t="shared" si="661"/>
        <v>18.175410579444414</v>
      </c>
      <c r="AG1226" s="33">
        <f t="shared" si="662"/>
        <v>0.54526231738333242</v>
      </c>
      <c r="AH1226" s="34">
        <f>IF(AA1226="",0,VLOOKUP(AA1226,[1]!Costo_Twist,2,FALSE)*AE1226)</f>
        <v>124.54431203240974</v>
      </c>
      <c r="AI1226" s="35" t="s">
        <v>66</v>
      </c>
      <c r="AJ1226" s="35"/>
      <c r="AK1226" s="35" t="s">
        <v>2405</v>
      </c>
      <c r="AL1226" s="35">
        <f t="shared" si="663"/>
        <v>5</v>
      </c>
      <c r="AM1226" s="29">
        <f t="shared" si="664"/>
        <v>0.10416666666666667</v>
      </c>
      <c r="AN1226" s="29">
        <f t="shared" si="665"/>
        <v>3.0805780643126126</v>
      </c>
      <c r="AO1226" s="29">
        <f t="shared" si="666"/>
        <v>9.241734192937838E-2</v>
      </c>
      <c r="AP1226" s="30">
        <f>IF(AI1226="",0,VLOOKUP(AI1226,[1]!Costo_Twist,2,FALSE)*AM1226)</f>
        <v>26.111990024741008</v>
      </c>
      <c r="AQ1226" s="42"/>
      <c r="AR1226" s="42"/>
      <c r="AS1226" s="42"/>
      <c r="AT1226" s="42">
        <f t="shared" si="667"/>
        <v>0</v>
      </c>
      <c r="AU1226" s="43">
        <f t="shared" si="668"/>
        <v>0</v>
      </c>
      <c r="AV1226" s="43">
        <f t="shared" si="669"/>
        <v>0</v>
      </c>
      <c r="AW1226" s="43">
        <f t="shared" si="670"/>
        <v>0</v>
      </c>
      <c r="AX1226" s="44">
        <f>IF(AQ1226="",0,VLOOKUP(AQ1226,[1]!Costo_Twist,2,FALSE)*AU1226)</f>
        <v>0</v>
      </c>
      <c r="AY1226" s="36">
        <f t="shared" si="671"/>
        <v>202.39211540546668</v>
      </c>
      <c r="AZ1226" s="41">
        <f t="shared" si="672"/>
        <v>1.1354166666666667</v>
      </c>
      <c r="BA1226" s="37">
        <f t="shared" si="673"/>
        <v>125.13541666666667</v>
      </c>
      <c r="BB1226" s="37" t="str">
        <f t="shared" si="674"/>
        <v>ok</v>
      </c>
      <c r="BC1226" s="37" t="str">
        <f t="shared" si="675"/>
        <v>ok</v>
      </c>
      <c r="BE1226" s="11" t="b">
        <f t="shared" si="676"/>
        <v>0</v>
      </c>
      <c r="BF1226" s="11" t="b">
        <f t="shared" si="677"/>
        <v>0</v>
      </c>
      <c r="BG1226" s="11" t="b">
        <f t="shared" si="678"/>
        <v>0</v>
      </c>
      <c r="BH1226" s="11" t="b">
        <f t="shared" si="679"/>
        <v>0</v>
      </c>
      <c r="BI1226" s="11" t="b">
        <f t="shared" si="680"/>
        <v>0</v>
      </c>
      <c r="BJ1226" s="11" t="b">
        <f t="shared" si="681"/>
        <v>0</v>
      </c>
      <c r="BK1226" s="11" t="b">
        <f t="shared" si="682"/>
        <v>0</v>
      </c>
      <c r="BL1226" s="11">
        <f t="shared" si="683"/>
        <v>12.32231225725045</v>
      </c>
      <c r="BM1226" s="11" t="b">
        <f t="shared" si="684"/>
        <v>0</v>
      </c>
      <c r="BN1226" s="11" t="b">
        <f t="shared" si="685"/>
        <v>0</v>
      </c>
      <c r="BO1226" s="11">
        <f t="shared" si="686"/>
        <v>3.0805780643126126</v>
      </c>
      <c r="BP1226" s="11" t="b">
        <f t="shared" si="687"/>
        <v>0</v>
      </c>
      <c r="BQ1226" s="11" t="b">
        <f t="shared" si="688"/>
        <v>0</v>
      </c>
      <c r="BR1226" s="11">
        <f t="shared" si="689"/>
        <v>18.175410579444414</v>
      </c>
    </row>
    <row r="1227" spans="1:70" s="5" customFormat="1" ht="12.75" customHeight="1" x14ac:dyDescent="0.7">
      <c r="A1227" s="24" t="s">
        <v>2393</v>
      </c>
      <c r="B1227" s="25" t="s">
        <v>2394</v>
      </c>
      <c r="C1227" s="24" t="s">
        <v>84</v>
      </c>
      <c r="D1227" s="26" t="s">
        <v>41</v>
      </c>
      <c r="E1227" s="24" t="s">
        <v>2610</v>
      </c>
      <c r="F1227" s="24" t="s">
        <v>2610</v>
      </c>
      <c r="G1227" s="62" t="s">
        <v>1270</v>
      </c>
      <c r="H1227" s="16">
        <v>168</v>
      </c>
      <c r="I1227" s="16">
        <v>157</v>
      </c>
      <c r="J1227" s="16">
        <v>162</v>
      </c>
      <c r="K1227" s="26"/>
      <c r="L1227" s="26"/>
      <c r="M1227" s="26"/>
      <c r="N1227" s="26"/>
      <c r="O1227" s="40"/>
      <c r="P1227" s="32" t="s">
        <v>80</v>
      </c>
      <c r="Q1227" s="32">
        <v>124</v>
      </c>
      <c r="R1227" s="60">
        <f t="shared" si="654"/>
        <v>0</v>
      </c>
      <c r="S1227" s="27" t="s">
        <v>64</v>
      </c>
      <c r="T1227" s="27"/>
      <c r="U1227" s="28">
        <v>55.5</v>
      </c>
      <c r="V1227" s="30">
        <f t="shared" si="655"/>
        <v>55.5</v>
      </c>
      <c r="W1227" s="29">
        <f t="shared" si="656"/>
        <v>1.15625</v>
      </c>
      <c r="X1227" s="29">
        <f t="shared" si="657"/>
        <v>34.194416513869996</v>
      </c>
      <c r="Y1227" s="29">
        <f t="shared" si="658"/>
        <v>1.0258324954160998</v>
      </c>
      <c r="Z1227" s="30">
        <f>IF(S1227="",0,VLOOKUP(S1227,[1]!Costo_Twist,2,FALSE)*W1227)</f>
        <v>143.56688204157672</v>
      </c>
      <c r="AA1227" s="31" t="s">
        <v>72</v>
      </c>
      <c r="AB1227" s="31"/>
      <c r="AC1227" s="31">
        <v>38.5</v>
      </c>
      <c r="AD1227" s="34">
        <f t="shared" si="659"/>
        <v>38.5</v>
      </c>
      <c r="AE1227" s="33">
        <f t="shared" si="660"/>
        <v>0.80208333333333337</v>
      </c>
      <c r="AF1227" s="33">
        <f t="shared" si="661"/>
        <v>23.720451095207117</v>
      </c>
      <c r="AG1227" s="33">
        <f t="shared" si="662"/>
        <v>0.71161353285621354</v>
      </c>
      <c r="AH1227" s="34">
        <f>IF(AA1227="",0,VLOOKUP(AA1227,[1]!Costo_Twist,2,FALSE)*AE1227)</f>
        <v>163.62670772096874</v>
      </c>
      <c r="AI1227" s="35" t="s">
        <v>66</v>
      </c>
      <c r="AJ1227" s="35"/>
      <c r="AK1227" s="35">
        <v>0.5</v>
      </c>
      <c r="AL1227" s="35">
        <f t="shared" si="663"/>
        <v>0.5</v>
      </c>
      <c r="AM1227" s="29">
        <f t="shared" si="664"/>
        <v>1.0416666666666666E-2</v>
      </c>
      <c r="AN1227" s="29">
        <f t="shared" si="665"/>
        <v>0.30805780643126124</v>
      </c>
      <c r="AO1227" s="29">
        <f t="shared" si="666"/>
        <v>9.2417341929378373E-3</v>
      </c>
      <c r="AP1227" s="30">
        <f>IF(AI1227="",0,VLOOKUP(AI1227,[1]!Costo_Twist,2,FALSE)*AM1227)</f>
        <v>2.6111990024741005</v>
      </c>
      <c r="AQ1227" s="42"/>
      <c r="AR1227" s="42"/>
      <c r="AS1227" s="42"/>
      <c r="AT1227" s="42">
        <f t="shared" si="667"/>
        <v>0</v>
      </c>
      <c r="AU1227" s="43">
        <f t="shared" si="668"/>
        <v>0</v>
      </c>
      <c r="AV1227" s="43">
        <f t="shared" si="669"/>
        <v>0</v>
      </c>
      <c r="AW1227" s="43">
        <f t="shared" si="670"/>
        <v>0</v>
      </c>
      <c r="AX1227" s="44">
        <f>IF(AQ1227="",0,VLOOKUP(AQ1227,[1]!Costo_Twist,2,FALSE)*AU1227)</f>
        <v>0</v>
      </c>
      <c r="AY1227" s="36">
        <f t="shared" si="671"/>
        <v>309.80478876501957</v>
      </c>
      <c r="AZ1227" s="41">
        <f t="shared" si="672"/>
        <v>1.9687500000000002</v>
      </c>
      <c r="BA1227" s="37">
        <f t="shared" si="673"/>
        <v>125.96875</v>
      </c>
      <c r="BB1227" s="37" t="str">
        <f t="shared" si="674"/>
        <v>ok</v>
      </c>
      <c r="BC1227" s="37" t="str">
        <f t="shared" si="675"/>
        <v>ok</v>
      </c>
      <c r="BE1227" s="11" t="b">
        <f t="shared" si="676"/>
        <v>0</v>
      </c>
      <c r="BF1227" s="11" t="b">
        <f t="shared" si="677"/>
        <v>0</v>
      </c>
      <c r="BG1227" s="11" t="b">
        <f t="shared" si="678"/>
        <v>0</v>
      </c>
      <c r="BH1227" s="11" t="b">
        <f t="shared" si="679"/>
        <v>0</v>
      </c>
      <c r="BI1227" s="11" t="b">
        <f t="shared" si="680"/>
        <v>0</v>
      </c>
      <c r="BJ1227" s="11" t="b">
        <f t="shared" si="681"/>
        <v>0</v>
      </c>
      <c r="BK1227" s="11" t="b">
        <f t="shared" si="682"/>
        <v>0</v>
      </c>
      <c r="BL1227" s="11">
        <f t="shared" si="683"/>
        <v>34.194416513869996</v>
      </c>
      <c r="BM1227" s="11" t="b">
        <f t="shared" si="684"/>
        <v>0</v>
      </c>
      <c r="BN1227" s="11">
        <f t="shared" si="685"/>
        <v>23.720451095207117</v>
      </c>
      <c r="BO1227" s="11">
        <f t="shared" si="686"/>
        <v>0.30805780643126124</v>
      </c>
      <c r="BP1227" s="11" t="b">
        <f t="shared" si="687"/>
        <v>0</v>
      </c>
      <c r="BQ1227" s="11" t="b">
        <f t="shared" si="688"/>
        <v>0</v>
      </c>
      <c r="BR1227" s="11" t="b">
        <f t="shared" si="689"/>
        <v>0</v>
      </c>
    </row>
    <row r="1228" spans="1:70" s="5" customFormat="1" ht="12.75" customHeight="1" x14ac:dyDescent="0.7">
      <c r="A1228" s="24" t="s">
        <v>2393</v>
      </c>
      <c r="B1228" s="25" t="s">
        <v>2394</v>
      </c>
      <c r="C1228" s="24" t="s">
        <v>84</v>
      </c>
      <c r="D1228" s="26" t="s">
        <v>41</v>
      </c>
      <c r="E1228" s="24" t="s">
        <v>2610</v>
      </c>
      <c r="F1228" s="24" t="s">
        <v>2610</v>
      </c>
      <c r="G1228" s="62" t="s">
        <v>1271</v>
      </c>
      <c r="H1228" s="16">
        <v>125</v>
      </c>
      <c r="I1228" s="16">
        <v>113</v>
      </c>
      <c r="J1228" s="16">
        <v>117</v>
      </c>
      <c r="K1228" s="26"/>
      <c r="L1228" s="26"/>
      <c r="M1228" s="26"/>
      <c r="N1228" s="26"/>
      <c r="O1228" s="40"/>
      <c r="P1228" s="32" t="s">
        <v>81</v>
      </c>
      <c r="Q1228" s="32">
        <v>120</v>
      </c>
      <c r="R1228" s="60">
        <f t="shared" si="654"/>
        <v>0</v>
      </c>
      <c r="S1228" s="27" t="s">
        <v>64</v>
      </c>
      <c r="T1228" s="27"/>
      <c r="U1228" s="28">
        <v>81</v>
      </c>
      <c r="V1228" s="30">
        <f t="shared" si="655"/>
        <v>81</v>
      </c>
      <c r="W1228" s="29">
        <f t="shared" si="656"/>
        <v>1.6875</v>
      </c>
      <c r="X1228" s="29">
        <f t="shared" si="657"/>
        <v>49.905364641864324</v>
      </c>
      <c r="Y1228" s="29">
        <f t="shared" si="658"/>
        <v>1.4971609392559297</v>
      </c>
      <c r="Z1228" s="30">
        <f>IF(S1228="",0,VLOOKUP(S1228,[1]!Costo_Twist,2,FALSE)*W1228)</f>
        <v>209.53004406067953</v>
      </c>
      <c r="AA1228" s="31" t="s">
        <v>67</v>
      </c>
      <c r="AB1228" s="31"/>
      <c r="AC1228" s="31">
        <v>143</v>
      </c>
      <c r="AD1228" s="34">
        <f t="shared" si="659"/>
        <v>143</v>
      </c>
      <c r="AE1228" s="33">
        <f t="shared" si="660"/>
        <v>2.9791666666666665</v>
      </c>
      <c r="AF1228" s="33">
        <f t="shared" si="661"/>
        <v>88.104532639340704</v>
      </c>
      <c r="AG1228" s="33">
        <f t="shared" si="662"/>
        <v>2.6431359791802209</v>
      </c>
      <c r="AH1228" s="34">
        <f>IF(AA1228="",0,VLOOKUP(AA1228,[1]!Costo_Twist,2,FALSE)*AE1228)</f>
        <v>603.72327527574885</v>
      </c>
      <c r="AI1228" s="35" t="s">
        <v>66</v>
      </c>
      <c r="AJ1228" s="35"/>
      <c r="AK1228" s="35">
        <v>20.5</v>
      </c>
      <c r="AL1228" s="35">
        <f t="shared" si="663"/>
        <v>20.5</v>
      </c>
      <c r="AM1228" s="29">
        <f t="shared" si="664"/>
        <v>0.42708333333333331</v>
      </c>
      <c r="AN1228" s="29">
        <f t="shared" si="665"/>
        <v>12.63037006368171</v>
      </c>
      <c r="AO1228" s="29">
        <f t="shared" si="666"/>
        <v>0.3789111019104513</v>
      </c>
      <c r="AP1228" s="30">
        <f>IF(AI1228="",0,VLOOKUP(AI1228,[1]!Costo_Twist,2,FALSE)*AM1228)</f>
        <v>107.05915910143813</v>
      </c>
      <c r="AQ1228" s="42"/>
      <c r="AR1228" s="42"/>
      <c r="AS1228" s="42"/>
      <c r="AT1228" s="42">
        <f t="shared" si="667"/>
        <v>0</v>
      </c>
      <c r="AU1228" s="43">
        <f t="shared" si="668"/>
        <v>0</v>
      </c>
      <c r="AV1228" s="43">
        <f t="shared" si="669"/>
        <v>0</v>
      </c>
      <c r="AW1228" s="43">
        <f t="shared" si="670"/>
        <v>0</v>
      </c>
      <c r="AX1228" s="44">
        <f>IF(AQ1228="",0,VLOOKUP(AQ1228,[1]!Costo_Twist,2,FALSE)*AU1228)</f>
        <v>0</v>
      </c>
      <c r="AY1228" s="36">
        <f t="shared" si="671"/>
        <v>920.3124784378665</v>
      </c>
      <c r="AZ1228" s="41">
        <f t="shared" si="672"/>
        <v>5.0937499999999991</v>
      </c>
      <c r="BA1228" s="37">
        <f t="shared" si="673"/>
        <v>125.09375</v>
      </c>
      <c r="BB1228" s="37" t="str">
        <f t="shared" si="674"/>
        <v>ok</v>
      </c>
      <c r="BC1228" s="37" t="str">
        <f t="shared" si="675"/>
        <v>ok</v>
      </c>
      <c r="BE1228" s="11" t="b">
        <f t="shared" si="676"/>
        <v>0</v>
      </c>
      <c r="BF1228" s="11" t="b">
        <f t="shared" si="677"/>
        <v>0</v>
      </c>
      <c r="BG1228" s="11" t="b">
        <f t="shared" si="678"/>
        <v>0</v>
      </c>
      <c r="BH1228" s="11" t="b">
        <f t="shared" si="679"/>
        <v>0</v>
      </c>
      <c r="BI1228" s="11" t="b">
        <f t="shared" si="680"/>
        <v>0</v>
      </c>
      <c r="BJ1228" s="11" t="b">
        <f t="shared" si="681"/>
        <v>0</v>
      </c>
      <c r="BK1228" s="11" t="b">
        <f t="shared" si="682"/>
        <v>0</v>
      </c>
      <c r="BL1228" s="11">
        <f t="shared" si="683"/>
        <v>49.905364641864324</v>
      </c>
      <c r="BM1228" s="11" t="b">
        <f t="shared" si="684"/>
        <v>0</v>
      </c>
      <c r="BN1228" s="11" t="b">
        <f t="shared" si="685"/>
        <v>0</v>
      </c>
      <c r="BO1228" s="11">
        <f t="shared" si="686"/>
        <v>12.63037006368171</v>
      </c>
      <c r="BP1228" s="11" t="b">
        <f t="shared" si="687"/>
        <v>0</v>
      </c>
      <c r="BQ1228" s="11" t="b">
        <f t="shared" si="688"/>
        <v>0</v>
      </c>
      <c r="BR1228" s="11">
        <f t="shared" si="689"/>
        <v>88.104532639340704</v>
      </c>
    </row>
    <row r="1229" spans="1:70" s="5" customFormat="1" ht="12.75" customHeight="1" x14ac:dyDescent="0.7">
      <c r="A1229" s="24" t="s">
        <v>2393</v>
      </c>
      <c r="B1229" s="25" t="s">
        <v>2394</v>
      </c>
      <c r="C1229" s="24" t="s">
        <v>84</v>
      </c>
      <c r="D1229" s="26" t="s">
        <v>41</v>
      </c>
      <c r="E1229" s="24" t="s">
        <v>2610</v>
      </c>
      <c r="F1229" s="24" t="s">
        <v>2610</v>
      </c>
      <c r="G1229" s="62" t="s">
        <v>1272</v>
      </c>
      <c r="H1229" s="16">
        <v>238</v>
      </c>
      <c r="I1229" s="16">
        <v>238</v>
      </c>
      <c r="J1229" s="16">
        <v>235</v>
      </c>
      <c r="K1229" s="26"/>
      <c r="L1229" s="26"/>
      <c r="M1229" s="26"/>
      <c r="N1229" s="26"/>
      <c r="O1229" s="40"/>
      <c r="P1229" s="32" t="s">
        <v>79</v>
      </c>
      <c r="Q1229" s="32">
        <v>128</v>
      </c>
      <c r="R1229" s="60">
        <f t="shared" si="654"/>
        <v>0</v>
      </c>
      <c r="S1229" s="27" t="s">
        <v>64</v>
      </c>
      <c r="T1229" s="27"/>
      <c r="U1229" s="28" t="s">
        <v>2395</v>
      </c>
      <c r="V1229" s="30">
        <f t="shared" si="655"/>
        <v>1</v>
      </c>
      <c r="W1229" s="29">
        <f t="shared" si="656"/>
        <v>2.0833333333333332E-2</v>
      </c>
      <c r="X1229" s="29">
        <f t="shared" si="657"/>
        <v>0.61611561286252248</v>
      </c>
      <c r="Y1229" s="29">
        <f t="shared" si="658"/>
        <v>1.8483468385875675E-2</v>
      </c>
      <c r="Z1229" s="30">
        <f>IF(S1229="",0,VLOOKUP(S1229,[1]!Costo_Twist,2,FALSE)*W1229)</f>
        <v>2.5867906674157966</v>
      </c>
      <c r="AA1229" s="31" t="s">
        <v>68</v>
      </c>
      <c r="AB1229" s="31"/>
      <c r="AC1229" s="31">
        <v>3.5</v>
      </c>
      <c r="AD1229" s="34">
        <f t="shared" si="659"/>
        <v>3.5</v>
      </c>
      <c r="AE1229" s="33">
        <f t="shared" si="660"/>
        <v>7.2916666666666671E-2</v>
      </c>
      <c r="AF1229" s="33">
        <f t="shared" si="661"/>
        <v>2.1564046450188288</v>
      </c>
      <c r="AG1229" s="33">
        <f t="shared" si="662"/>
        <v>6.4692139350564865E-2</v>
      </c>
      <c r="AH1229" s="34">
        <f>IF(AA1229="",0,VLOOKUP(AA1229,[1]!Costo_Twist,2,FALSE)*AE1229)</f>
        <v>4.9476471399986197</v>
      </c>
      <c r="AI1229" s="35" t="s">
        <v>67</v>
      </c>
      <c r="AJ1229" s="35"/>
      <c r="AK1229" s="35">
        <v>3.5</v>
      </c>
      <c r="AL1229" s="35">
        <f t="shared" si="663"/>
        <v>3.5</v>
      </c>
      <c r="AM1229" s="29">
        <f t="shared" si="664"/>
        <v>7.2916666666666671E-2</v>
      </c>
      <c r="AN1229" s="29">
        <f t="shared" si="665"/>
        <v>2.1564046450188288</v>
      </c>
      <c r="AO1229" s="29">
        <f t="shared" si="666"/>
        <v>6.4692139350564865E-2</v>
      </c>
      <c r="AP1229" s="30">
        <f>IF(AI1229="",0,VLOOKUP(AI1229,[1]!Costo_Twist,2,FALSE)*AM1229)</f>
        <v>14.776443800455393</v>
      </c>
      <c r="AQ1229" s="42"/>
      <c r="AR1229" s="42"/>
      <c r="AS1229" s="42"/>
      <c r="AT1229" s="42">
        <f t="shared" si="667"/>
        <v>0</v>
      </c>
      <c r="AU1229" s="43">
        <f t="shared" si="668"/>
        <v>0</v>
      </c>
      <c r="AV1229" s="43">
        <f t="shared" si="669"/>
        <v>0</v>
      </c>
      <c r="AW1229" s="43">
        <f t="shared" si="670"/>
        <v>0</v>
      </c>
      <c r="AX1229" s="44">
        <f>IF(AQ1229="",0,VLOOKUP(AQ1229,[1]!Costo_Twist,2,FALSE)*AU1229)</f>
        <v>0</v>
      </c>
      <c r="AY1229" s="36">
        <f t="shared" si="671"/>
        <v>22.31088160786981</v>
      </c>
      <c r="AZ1229" s="41">
        <f t="shared" si="672"/>
        <v>0.16666666666666669</v>
      </c>
      <c r="BA1229" s="37">
        <f t="shared" si="673"/>
        <v>128.16666666666666</v>
      </c>
      <c r="BB1229" s="37" t="str">
        <f t="shared" si="674"/>
        <v>ok</v>
      </c>
      <c r="BC1229" s="37" t="str">
        <f t="shared" si="675"/>
        <v>ok</v>
      </c>
      <c r="BE1229" s="11" t="b">
        <f t="shared" si="676"/>
        <v>0</v>
      </c>
      <c r="BF1229" s="11" t="b">
        <f t="shared" si="677"/>
        <v>0</v>
      </c>
      <c r="BG1229" s="11" t="b">
        <f t="shared" si="678"/>
        <v>0</v>
      </c>
      <c r="BH1229" s="11" t="b">
        <f t="shared" si="679"/>
        <v>0</v>
      </c>
      <c r="BI1229" s="11" t="b">
        <f t="shared" si="680"/>
        <v>0</v>
      </c>
      <c r="BJ1229" s="11">
        <f t="shared" si="681"/>
        <v>2.1564046450188288</v>
      </c>
      <c r="BK1229" s="11" t="b">
        <f t="shared" si="682"/>
        <v>0</v>
      </c>
      <c r="BL1229" s="11">
        <f t="shared" si="683"/>
        <v>0.61611561286252248</v>
      </c>
      <c r="BM1229" s="11" t="b">
        <f t="shared" si="684"/>
        <v>0</v>
      </c>
      <c r="BN1229" s="11" t="b">
        <f t="shared" si="685"/>
        <v>0</v>
      </c>
      <c r="BO1229" s="11" t="b">
        <f t="shared" si="686"/>
        <v>0</v>
      </c>
      <c r="BP1229" s="11" t="b">
        <f t="shared" si="687"/>
        <v>0</v>
      </c>
      <c r="BQ1229" s="11" t="b">
        <f t="shared" si="688"/>
        <v>0</v>
      </c>
      <c r="BR1229" s="11">
        <f t="shared" si="689"/>
        <v>2.1564046450188288</v>
      </c>
    </row>
    <row r="1230" spans="1:70" s="5" customFormat="1" ht="12.75" customHeight="1" x14ac:dyDescent="0.7">
      <c r="A1230" s="24" t="s">
        <v>2393</v>
      </c>
      <c r="B1230" s="25" t="s">
        <v>2394</v>
      </c>
      <c r="C1230" s="24" t="s">
        <v>84</v>
      </c>
      <c r="D1230" s="26" t="s">
        <v>41</v>
      </c>
      <c r="E1230" s="24" t="s">
        <v>2610</v>
      </c>
      <c r="F1230" s="24" t="s">
        <v>2610</v>
      </c>
      <c r="G1230" s="62" t="s">
        <v>1273</v>
      </c>
      <c r="H1230" s="16">
        <v>224</v>
      </c>
      <c r="I1230" s="16">
        <v>219</v>
      </c>
      <c r="J1230" s="16">
        <v>222</v>
      </c>
      <c r="K1230" s="26"/>
      <c r="L1230" s="26"/>
      <c r="M1230" s="26"/>
      <c r="N1230" s="26"/>
      <c r="O1230" s="40"/>
      <c r="P1230" s="32" t="s">
        <v>79</v>
      </c>
      <c r="Q1230" s="32">
        <v>128</v>
      </c>
      <c r="R1230" s="60">
        <f t="shared" si="654"/>
        <v>0</v>
      </c>
      <c r="S1230" s="27" t="s">
        <v>64</v>
      </c>
      <c r="T1230" s="27"/>
      <c r="U1230" s="28">
        <v>8.5</v>
      </c>
      <c r="V1230" s="30">
        <f t="shared" si="655"/>
        <v>8.5</v>
      </c>
      <c r="W1230" s="29">
        <f t="shared" si="656"/>
        <v>0.17708333333333334</v>
      </c>
      <c r="X1230" s="29">
        <f t="shared" si="657"/>
        <v>5.2369827093314418</v>
      </c>
      <c r="Y1230" s="29">
        <f t="shared" si="658"/>
        <v>0.15710948127994326</v>
      </c>
      <c r="Z1230" s="30">
        <f>IF(S1230="",0,VLOOKUP(S1230,[1]!Costo_Twist,2,FALSE)*W1230)</f>
        <v>21.987720673034271</v>
      </c>
      <c r="AA1230" s="31" t="s">
        <v>71</v>
      </c>
      <c r="AB1230" s="31"/>
      <c r="AC1230" s="31">
        <v>8.5</v>
      </c>
      <c r="AD1230" s="34">
        <f t="shared" si="659"/>
        <v>8.5</v>
      </c>
      <c r="AE1230" s="33">
        <f t="shared" si="660"/>
        <v>0.17708333333333334</v>
      </c>
      <c r="AF1230" s="33">
        <f t="shared" si="661"/>
        <v>5.2369827093314418</v>
      </c>
      <c r="AG1230" s="33">
        <f t="shared" si="662"/>
        <v>0.15710948127994326</v>
      </c>
      <c r="AH1230" s="34">
        <f>IF(AA1230="",0,VLOOKUP(AA1230,[1]!Costo_Twist,2,FALSE)*AE1230)</f>
        <v>51.443030379197843</v>
      </c>
      <c r="AI1230" s="35" t="s">
        <v>65</v>
      </c>
      <c r="AJ1230" s="35"/>
      <c r="AK1230" s="35">
        <v>0.5</v>
      </c>
      <c r="AL1230" s="35">
        <f t="shared" si="663"/>
        <v>0.5</v>
      </c>
      <c r="AM1230" s="29">
        <f t="shared" si="664"/>
        <v>1.0416666666666666E-2</v>
      </c>
      <c r="AN1230" s="29">
        <f t="shared" si="665"/>
        <v>0.30805780643126124</v>
      </c>
      <c r="AO1230" s="29">
        <f t="shared" si="666"/>
        <v>9.2417341929378373E-3</v>
      </c>
      <c r="AP1230" s="30">
        <f>IF(AI1230="",0,VLOOKUP(AI1230,[1]!Costo_Twist,2,FALSE)*AM1230)</f>
        <v>1.525231392494899</v>
      </c>
      <c r="AQ1230" s="42"/>
      <c r="AR1230" s="42"/>
      <c r="AS1230" s="42"/>
      <c r="AT1230" s="42">
        <f t="shared" si="667"/>
        <v>0</v>
      </c>
      <c r="AU1230" s="43">
        <f t="shared" si="668"/>
        <v>0</v>
      </c>
      <c r="AV1230" s="43">
        <f t="shared" si="669"/>
        <v>0</v>
      </c>
      <c r="AW1230" s="43">
        <f t="shared" si="670"/>
        <v>0</v>
      </c>
      <c r="AX1230" s="44">
        <f>IF(AQ1230="",0,VLOOKUP(AQ1230,[1]!Costo_Twist,2,FALSE)*AU1230)</f>
        <v>0</v>
      </c>
      <c r="AY1230" s="36">
        <f t="shared" si="671"/>
        <v>74.955982444727013</v>
      </c>
      <c r="AZ1230" s="41">
        <f t="shared" si="672"/>
        <v>0.36458333333333337</v>
      </c>
      <c r="BA1230" s="37">
        <f t="shared" si="673"/>
        <v>128.36458333333334</v>
      </c>
      <c r="BB1230" s="37" t="str">
        <f t="shared" si="674"/>
        <v>ok</v>
      </c>
      <c r="BC1230" s="37" t="str">
        <f t="shared" si="675"/>
        <v>ok</v>
      </c>
      <c r="BE1230" s="11" t="b">
        <f t="shared" si="676"/>
        <v>0</v>
      </c>
      <c r="BF1230" s="11" t="b">
        <f t="shared" si="677"/>
        <v>0</v>
      </c>
      <c r="BG1230" s="11" t="b">
        <f t="shared" si="678"/>
        <v>0</v>
      </c>
      <c r="BH1230" s="11" t="b">
        <f t="shared" si="679"/>
        <v>0</v>
      </c>
      <c r="BI1230" s="11" t="b">
        <f t="shared" si="680"/>
        <v>0</v>
      </c>
      <c r="BJ1230" s="11" t="b">
        <f t="shared" si="681"/>
        <v>0</v>
      </c>
      <c r="BK1230" s="11">
        <f t="shared" si="682"/>
        <v>5.2369827093314418</v>
      </c>
      <c r="BL1230" s="11">
        <f t="shared" si="683"/>
        <v>5.2369827093314418</v>
      </c>
      <c r="BM1230" s="11">
        <f t="shared" si="684"/>
        <v>0.30805780643126124</v>
      </c>
      <c r="BN1230" s="11" t="b">
        <f t="shared" si="685"/>
        <v>0</v>
      </c>
      <c r="BO1230" s="11" t="b">
        <f t="shared" si="686"/>
        <v>0</v>
      </c>
      <c r="BP1230" s="11" t="b">
        <f t="shared" si="687"/>
        <v>0</v>
      </c>
      <c r="BQ1230" s="11" t="b">
        <f t="shared" si="688"/>
        <v>0</v>
      </c>
      <c r="BR1230" s="11" t="b">
        <f t="shared" si="689"/>
        <v>0</v>
      </c>
    </row>
    <row r="1231" spans="1:70" s="5" customFormat="1" ht="12.75" customHeight="1" x14ac:dyDescent="0.7">
      <c r="A1231" s="24" t="s">
        <v>2393</v>
      </c>
      <c r="B1231" s="25" t="s">
        <v>2394</v>
      </c>
      <c r="C1231" s="24" t="s">
        <v>84</v>
      </c>
      <c r="D1231" s="26" t="s">
        <v>41</v>
      </c>
      <c r="E1231" s="24" t="s">
        <v>2610</v>
      </c>
      <c r="F1231" s="24" t="s">
        <v>2610</v>
      </c>
      <c r="G1231" s="62" t="s">
        <v>1274</v>
      </c>
      <c r="H1231" s="16">
        <v>210</v>
      </c>
      <c r="I1231" s="16">
        <v>202</v>
      </c>
      <c r="J1231" s="16">
        <v>210</v>
      </c>
      <c r="K1231" s="26"/>
      <c r="L1231" s="26"/>
      <c r="M1231" s="26"/>
      <c r="N1231" s="26"/>
      <c r="O1231" s="40"/>
      <c r="P1231" s="32" t="s">
        <v>79</v>
      </c>
      <c r="Q1231" s="32">
        <v>128</v>
      </c>
      <c r="R1231" s="60">
        <f t="shared" si="654"/>
        <v>0</v>
      </c>
      <c r="S1231" s="27" t="s">
        <v>64</v>
      </c>
      <c r="T1231" s="27"/>
      <c r="U1231" s="28">
        <v>15.5</v>
      </c>
      <c r="V1231" s="30">
        <f t="shared" si="655"/>
        <v>15.5</v>
      </c>
      <c r="W1231" s="29">
        <f t="shared" si="656"/>
        <v>0.32291666666666669</v>
      </c>
      <c r="X1231" s="29">
        <f t="shared" si="657"/>
        <v>9.5497919993690985</v>
      </c>
      <c r="Y1231" s="29">
        <f t="shared" si="658"/>
        <v>0.28649375998107296</v>
      </c>
      <c r="Z1231" s="30">
        <f>IF(S1231="",0,VLOOKUP(S1231,[1]!Costo_Twist,2,FALSE)*W1231)</f>
        <v>40.095255344944853</v>
      </c>
      <c r="AA1231" s="31" t="s">
        <v>71</v>
      </c>
      <c r="AB1231" s="31"/>
      <c r="AC1231" s="31" t="s">
        <v>2426</v>
      </c>
      <c r="AD1231" s="34">
        <f t="shared" si="659"/>
        <v>16</v>
      </c>
      <c r="AE1231" s="33">
        <f t="shared" si="660"/>
        <v>0.33333333333333331</v>
      </c>
      <c r="AF1231" s="33">
        <f t="shared" si="661"/>
        <v>9.8578498058003596</v>
      </c>
      <c r="AG1231" s="33">
        <f t="shared" si="662"/>
        <v>0.29573549417401079</v>
      </c>
      <c r="AH1231" s="34">
        <f>IF(AA1231="",0,VLOOKUP(AA1231,[1]!Costo_Twist,2,FALSE)*AE1231)</f>
        <v>96.833939537313569</v>
      </c>
      <c r="AI1231" s="35"/>
      <c r="AJ1231" s="35"/>
      <c r="AK1231" s="35"/>
      <c r="AL1231" s="35">
        <f t="shared" si="663"/>
        <v>0</v>
      </c>
      <c r="AM1231" s="29">
        <f t="shared" si="664"/>
        <v>0</v>
      </c>
      <c r="AN1231" s="29">
        <f t="shared" si="665"/>
        <v>0</v>
      </c>
      <c r="AO1231" s="29">
        <f t="shared" si="666"/>
        <v>0</v>
      </c>
      <c r="AP1231" s="30">
        <f>IF(AI1231="",0,VLOOKUP(AI1231,[1]!Costo_Twist,2,FALSE)*AM1231)</f>
        <v>0</v>
      </c>
      <c r="AQ1231" s="42"/>
      <c r="AR1231" s="42"/>
      <c r="AS1231" s="42"/>
      <c r="AT1231" s="42">
        <f t="shared" si="667"/>
        <v>0</v>
      </c>
      <c r="AU1231" s="43">
        <f t="shared" si="668"/>
        <v>0</v>
      </c>
      <c r="AV1231" s="43">
        <f t="shared" si="669"/>
        <v>0</v>
      </c>
      <c r="AW1231" s="43">
        <f t="shared" si="670"/>
        <v>0</v>
      </c>
      <c r="AX1231" s="44">
        <f>IF(AQ1231="",0,VLOOKUP(AQ1231,[1]!Costo_Twist,2,FALSE)*AU1231)</f>
        <v>0</v>
      </c>
      <c r="AY1231" s="36">
        <f t="shared" si="671"/>
        <v>136.92919488225843</v>
      </c>
      <c r="AZ1231" s="41">
        <f t="shared" si="672"/>
        <v>0.65625</v>
      </c>
      <c r="BA1231" s="37">
        <f t="shared" si="673"/>
        <v>128.65625</v>
      </c>
      <c r="BB1231" s="37" t="str">
        <f t="shared" si="674"/>
        <v>ok</v>
      </c>
      <c r="BC1231" s="37" t="str">
        <f t="shared" si="675"/>
        <v>ok</v>
      </c>
      <c r="BE1231" s="11" t="b">
        <f t="shared" si="676"/>
        <v>0</v>
      </c>
      <c r="BF1231" s="11" t="b">
        <f t="shared" si="677"/>
        <v>0</v>
      </c>
      <c r="BG1231" s="11" t="b">
        <f t="shared" si="678"/>
        <v>0</v>
      </c>
      <c r="BH1231" s="11" t="b">
        <f t="shared" si="679"/>
        <v>0</v>
      </c>
      <c r="BI1231" s="11" t="b">
        <f t="shared" si="680"/>
        <v>0</v>
      </c>
      <c r="BJ1231" s="11" t="b">
        <f t="shared" si="681"/>
        <v>0</v>
      </c>
      <c r="BK1231" s="11">
        <f t="shared" si="682"/>
        <v>9.8578498058003596</v>
      </c>
      <c r="BL1231" s="11">
        <f t="shared" si="683"/>
        <v>9.5497919993690985</v>
      </c>
      <c r="BM1231" s="11" t="b">
        <f t="shared" si="684"/>
        <v>0</v>
      </c>
      <c r="BN1231" s="11" t="b">
        <f t="shared" si="685"/>
        <v>0</v>
      </c>
      <c r="BO1231" s="11" t="b">
        <f t="shared" si="686"/>
        <v>0</v>
      </c>
      <c r="BP1231" s="11" t="b">
        <f t="shared" si="687"/>
        <v>0</v>
      </c>
      <c r="BQ1231" s="11" t="b">
        <f t="shared" si="688"/>
        <v>0</v>
      </c>
      <c r="BR1231" s="11" t="b">
        <f t="shared" si="689"/>
        <v>0</v>
      </c>
    </row>
    <row r="1232" spans="1:70" s="5" customFormat="1" ht="12.75" customHeight="1" x14ac:dyDescent="0.7">
      <c r="A1232" s="24" t="s">
        <v>2393</v>
      </c>
      <c r="B1232" s="25" t="s">
        <v>2394</v>
      </c>
      <c r="C1232" s="24" t="s">
        <v>84</v>
      </c>
      <c r="D1232" s="26" t="s">
        <v>41</v>
      </c>
      <c r="E1232" s="24" t="s">
        <v>2610</v>
      </c>
      <c r="F1232" s="24" t="s">
        <v>2610</v>
      </c>
      <c r="G1232" s="62" t="s">
        <v>1275</v>
      </c>
      <c r="H1232" s="16">
        <v>194</v>
      </c>
      <c r="I1232" s="16">
        <v>184</v>
      </c>
      <c r="J1232" s="16">
        <v>196</v>
      </c>
      <c r="K1232" s="26"/>
      <c r="L1232" s="26"/>
      <c r="M1232" s="26"/>
      <c r="N1232" s="26"/>
      <c r="O1232" s="40"/>
      <c r="P1232" s="32" t="s">
        <v>79</v>
      </c>
      <c r="Q1232" s="32">
        <v>128</v>
      </c>
      <c r="R1232" s="60">
        <f t="shared" si="654"/>
        <v>0</v>
      </c>
      <c r="S1232" s="27" t="s">
        <v>64</v>
      </c>
      <c r="T1232" s="27"/>
      <c r="U1232" s="28" t="s">
        <v>2416</v>
      </c>
      <c r="V1232" s="30">
        <f t="shared" si="655"/>
        <v>28</v>
      </c>
      <c r="W1232" s="29">
        <f t="shared" si="656"/>
        <v>0.58333333333333337</v>
      </c>
      <c r="X1232" s="29">
        <f t="shared" si="657"/>
        <v>17.25123716015063</v>
      </c>
      <c r="Y1232" s="29">
        <f t="shared" si="658"/>
        <v>0.51753711480451892</v>
      </c>
      <c r="Z1232" s="30">
        <f>IF(S1232="",0,VLOOKUP(S1232,[1]!Costo_Twist,2,FALSE)*W1232)</f>
        <v>72.430138687642312</v>
      </c>
      <c r="AA1232" s="31" t="s">
        <v>71</v>
      </c>
      <c r="AB1232" s="31"/>
      <c r="AC1232" s="31">
        <v>27.5</v>
      </c>
      <c r="AD1232" s="34">
        <f t="shared" si="659"/>
        <v>27.5</v>
      </c>
      <c r="AE1232" s="33">
        <f t="shared" si="660"/>
        <v>0.57291666666666663</v>
      </c>
      <c r="AF1232" s="33">
        <f t="shared" si="661"/>
        <v>16.943179353719366</v>
      </c>
      <c r="AG1232" s="33">
        <f t="shared" si="662"/>
        <v>0.50829538061158097</v>
      </c>
      <c r="AH1232" s="34">
        <f>IF(AA1232="",0,VLOOKUP(AA1232,[1]!Costo_Twist,2,FALSE)*AE1232)</f>
        <v>166.43333357975771</v>
      </c>
      <c r="AI1232" s="35" t="s">
        <v>67</v>
      </c>
      <c r="AJ1232" s="35"/>
      <c r="AK1232" s="35" t="s">
        <v>2399</v>
      </c>
      <c r="AL1232" s="35">
        <f t="shared" si="663"/>
        <v>6</v>
      </c>
      <c r="AM1232" s="29">
        <f t="shared" si="664"/>
        <v>0.125</v>
      </c>
      <c r="AN1232" s="29">
        <f t="shared" si="665"/>
        <v>3.6966936771751349</v>
      </c>
      <c r="AO1232" s="29">
        <f t="shared" si="666"/>
        <v>0.11090081031525405</v>
      </c>
      <c r="AP1232" s="30">
        <f>IF(AI1232="",0,VLOOKUP(AI1232,[1]!Costo_Twist,2,FALSE)*AM1232)</f>
        <v>25.331046515066387</v>
      </c>
      <c r="AQ1232" s="42"/>
      <c r="AR1232" s="42"/>
      <c r="AS1232" s="42"/>
      <c r="AT1232" s="42">
        <f t="shared" si="667"/>
        <v>0</v>
      </c>
      <c r="AU1232" s="43">
        <f t="shared" si="668"/>
        <v>0</v>
      </c>
      <c r="AV1232" s="43">
        <f t="shared" si="669"/>
        <v>0</v>
      </c>
      <c r="AW1232" s="43">
        <f t="shared" si="670"/>
        <v>0</v>
      </c>
      <c r="AX1232" s="44">
        <f>IF(AQ1232="",0,VLOOKUP(AQ1232,[1]!Costo_Twist,2,FALSE)*AU1232)</f>
        <v>0</v>
      </c>
      <c r="AY1232" s="36">
        <f t="shared" si="671"/>
        <v>264.19451878246639</v>
      </c>
      <c r="AZ1232" s="41">
        <f t="shared" si="672"/>
        <v>1.28125</v>
      </c>
      <c r="BA1232" s="37">
        <f t="shared" si="673"/>
        <v>129.28125</v>
      </c>
      <c r="BB1232" s="37" t="str">
        <f t="shared" si="674"/>
        <v>ok</v>
      </c>
      <c r="BC1232" s="37" t="str">
        <f t="shared" si="675"/>
        <v>ok</v>
      </c>
      <c r="BE1232" s="11" t="b">
        <f t="shared" si="676"/>
        <v>0</v>
      </c>
      <c r="BF1232" s="11" t="b">
        <f t="shared" si="677"/>
        <v>0</v>
      </c>
      <c r="BG1232" s="11" t="b">
        <f t="shared" si="678"/>
        <v>0</v>
      </c>
      <c r="BH1232" s="11" t="b">
        <f t="shared" si="679"/>
        <v>0</v>
      </c>
      <c r="BI1232" s="11" t="b">
        <f t="shared" si="680"/>
        <v>0</v>
      </c>
      <c r="BJ1232" s="11" t="b">
        <f t="shared" si="681"/>
        <v>0</v>
      </c>
      <c r="BK1232" s="11">
        <f t="shared" si="682"/>
        <v>16.943179353719366</v>
      </c>
      <c r="BL1232" s="11">
        <f t="shared" si="683"/>
        <v>17.25123716015063</v>
      </c>
      <c r="BM1232" s="11" t="b">
        <f t="shared" si="684"/>
        <v>0</v>
      </c>
      <c r="BN1232" s="11" t="b">
        <f t="shared" si="685"/>
        <v>0</v>
      </c>
      <c r="BO1232" s="11" t="b">
        <f t="shared" si="686"/>
        <v>0</v>
      </c>
      <c r="BP1232" s="11" t="b">
        <f t="shared" si="687"/>
        <v>0</v>
      </c>
      <c r="BQ1232" s="11" t="b">
        <f t="shared" si="688"/>
        <v>0</v>
      </c>
      <c r="BR1232" s="11">
        <f t="shared" si="689"/>
        <v>3.6966936771751349</v>
      </c>
    </row>
    <row r="1233" spans="1:70" s="5" customFormat="1" ht="12.75" customHeight="1" x14ac:dyDescent="0.7">
      <c r="A1233" s="24" t="s">
        <v>2393</v>
      </c>
      <c r="B1233" s="25" t="s">
        <v>2394</v>
      </c>
      <c r="C1233" s="24" t="s">
        <v>84</v>
      </c>
      <c r="D1233" s="26" t="s">
        <v>41</v>
      </c>
      <c r="E1233" s="24" t="s">
        <v>2610</v>
      </c>
      <c r="F1233" s="24" t="s">
        <v>2610</v>
      </c>
      <c r="G1233" s="62" t="s">
        <v>1276</v>
      </c>
      <c r="H1233" s="16">
        <v>168</v>
      </c>
      <c r="I1233" s="16">
        <v>159</v>
      </c>
      <c r="J1233" s="16">
        <v>173</v>
      </c>
      <c r="K1233" s="26"/>
      <c r="L1233" s="26"/>
      <c r="M1233" s="26"/>
      <c r="N1233" s="26"/>
      <c r="O1233" s="40"/>
      <c r="P1233" s="32" t="s">
        <v>80</v>
      </c>
      <c r="Q1233" s="32">
        <v>124</v>
      </c>
      <c r="R1233" s="60">
        <f t="shared" si="654"/>
        <v>0</v>
      </c>
      <c r="S1233" s="27" t="s">
        <v>64</v>
      </c>
      <c r="T1233" s="27"/>
      <c r="U1233" s="28">
        <v>50</v>
      </c>
      <c r="V1233" s="30">
        <f t="shared" si="655"/>
        <v>50</v>
      </c>
      <c r="W1233" s="29">
        <f t="shared" si="656"/>
        <v>1.0416666666666667</v>
      </c>
      <c r="X1233" s="29">
        <f t="shared" si="657"/>
        <v>30.805780643126127</v>
      </c>
      <c r="Y1233" s="29">
        <f t="shared" si="658"/>
        <v>0.92417341929378383</v>
      </c>
      <c r="Z1233" s="30">
        <f>IF(S1233="",0,VLOOKUP(S1233,[1]!Costo_Twist,2,FALSE)*W1233)</f>
        <v>129.33953337078984</v>
      </c>
      <c r="AA1233" s="31" t="s">
        <v>71</v>
      </c>
      <c r="AB1233" s="31"/>
      <c r="AC1233" s="31">
        <v>52</v>
      </c>
      <c r="AD1233" s="34">
        <f t="shared" si="659"/>
        <v>52</v>
      </c>
      <c r="AE1233" s="33">
        <f t="shared" si="660"/>
        <v>1.0833333333333333</v>
      </c>
      <c r="AF1233" s="33">
        <f t="shared" si="661"/>
        <v>32.038011868851164</v>
      </c>
      <c r="AG1233" s="33">
        <f t="shared" si="662"/>
        <v>0.96114035606553494</v>
      </c>
      <c r="AH1233" s="34">
        <f>IF(AA1233="",0,VLOOKUP(AA1233,[1]!Costo_Twist,2,FALSE)*AE1233)</f>
        <v>314.71030349626909</v>
      </c>
      <c r="AI1233" s="35" t="s">
        <v>67</v>
      </c>
      <c r="AJ1233" s="35"/>
      <c r="AK1233" s="35" t="s">
        <v>2412</v>
      </c>
      <c r="AL1233" s="35">
        <f t="shared" si="663"/>
        <v>8</v>
      </c>
      <c r="AM1233" s="29">
        <f t="shared" si="664"/>
        <v>0.16666666666666666</v>
      </c>
      <c r="AN1233" s="29">
        <f t="shared" si="665"/>
        <v>4.9289249029001798</v>
      </c>
      <c r="AO1233" s="29">
        <f t="shared" si="666"/>
        <v>0.1478677470870054</v>
      </c>
      <c r="AP1233" s="30">
        <f>IF(AI1233="",0,VLOOKUP(AI1233,[1]!Costo_Twist,2,FALSE)*AM1233)</f>
        <v>33.774728686755182</v>
      </c>
      <c r="AQ1233" s="42"/>
      <c r="AR1233" s="42"/>
      <c r="AS1233" s="42"/>
      <c r="AT1233" s="42">
        <f t="shared" si="667"/>
        <v>0</v>
      </c>
      <c r="AU1233" s="43">
        <f t="shared" si="668"/>
        <v>0</v>
      </c>
      <c r="AV1233" s="43">
        <f t="shared" si="669"/>
        <v>0</v>
      </c>
      <c r="AW1233" s="43">
        <f t="shared" si="670"/>
        <v>0</v>
      </c>
      <c r="AX1233" s="44">
        <f>IF(AQ1233="",0,VLOOKUP(AQ1233,[1]!Costo_Twist,2,FALSE)*AU1233)</f>
        <v>0</v>
      </c>
      <c r="AY1233" s="36">
        <f t="shared" si="671"/>
        <v>477.82456555381412</v>
      </c>
      <c r="AZ1233" s="41">
        <f t="shared" si="672"/>
        <v>2.2916666666666665</v>
      </c>
      <c r="BA1233" s="37">
        <f t="shared" si="673"/>
        <v>126.29166666666667</v>
      </c>
      <c r="BB1233" s="37" t="str">
        <f t="shared" si="674"/>
        <v>ok</v>
      </c>
      <c r="BC1233" s="37" t="str">
        <f t="shared" si="675"/>
        <v>ok</v>
      </c>
      <c r="BE1233" s="11" t="b">
        <f t="shared" si="676"/>
        <v>0</v>
      </c>
      <c r="BF1233" s="11" t="b">
        <f t="shared" si="677"/>
        <v>0</v>
      </c>
      <c r="BG1233" s="11" t="b">
        <f t="shared" si="678"/>
        <v>0</v>
      </c>
      <c r="BH1233" s="11" t="b">
        <f t="shared" si="679"/>
        <v>0</v>
      </c>
      <c r="BI1233" s="11" t="b">
        <f t="shared" si="680"/>
        <v>0</v>
      </c>
      <c r="BJ1233" s="11" t="b">
        <f t="shared" si="681"/>
        <v>0</v>
      </c>
      <c r="BK1233" s="11">
        <f t="shared" si="682"/>
        <v>32.038011868851164</v>
      </c>
      <c r="BL1233" s="11">
        <f t="shared" si="683"/>
        <v>30.805780643126127</v>
      </c>
      <c r="BM1233" s="11" t="b">
        <f t="shared" si="684"/>
        <v>0</v>
      </c>
      <c r="BN1233" s="11" t="b">
        <f t="shared" si="685"/>
        <v>0</v>
      </c>
      <c r="BO1233" s="11" t="b">
        <f t="shared" si="686"/>
        <v>0</v>
      </c>
      <c r="BP1233" s="11" t="b">
        <f t="shared" si="687"/>
        <v>0</v>
      </c>
      <c r="BQ1233" s="11" t="b">
        <f t="shared" si="688"/>
        <v>0</v>
      </c>
      <c r="BR1233" s="11">
        <f t="shared" si="689"/>
        <v>4.9289249029001798</v>
      </c>
    </row>
    <row r="1234" spans="1:70" s="5" customFormat="1" ht="12.75" customHeight="1" x14ac:dyDescent="0.7">
      <c r="A1234" s="24" t="s">
        <v>2393</v>
      </c>
      <c r="B1234" s="25" t="s">
        <v>2394</v>
      </c>
      <c r="C1234" s="24" t="s">
        <v>84</v>
      </c>
      <c r="D1234" s="26" t="s">
        <v>41</v>
      </c>
      <c r="E1234" s="24" t="s">
        <v>2610</v>
      </c>
      <c r="F1234" s="24" t="s">
        <v>2610</v>
      </c>
      <c r="G1234" s="62" t="s">
        <v>1277</v>
      </c>
      <c r="H1234" s="16">
        <v>125</v>
      </c>
      <c r="I1234" s="16">
        <v>114</v>
      </c>
      <c r="J1234" s="16">
        <v>129</v>
      </c>
      <c r="K1234" s="26"/>
      <c r="L1234" s="26"/>
      <c r="M1234" s="26"/>
      <c r="N1234" s="26"/>
      <c r="O1234" s="40"/>
      <c r="P1234" s="32" t="s">
        <v>81</v>
      </c>
      <c r="Q1234" s="32">
        <v>120</v>
      </c>
      <c r="R1234" s="60">
        <f t="shared" si="654"/>
        <v>0</v>
      </c>
      <c r="S1234" s="27" t="s">
        <v>64</v>
      </c>
      <c r="T1234" s="27"/>
      <c r="U1234" s="28">
        <v>112</v>
      </c>
      <c r="V1234" s="30">
        <f t="shared" si="655"/>
        <v>112</v>
      </c>
      <c r="W1234" s="29">
        <f t="shared" si="656"/>
        <v>2.3333333333333335</v>
      </c>
      <c r="X1234" s="29">
        <f t="shared" si="657"/>
        <v>69.004948640602521</v>
      </c>
      <c r="Y1234" s="29">
        <f t="shared" si="658"/>
        <v>2.0701484592180757</v>
      </c>
      <c r="Z1234" s="30">
        <f>IF(S1234="",0,VLOOKUP(S1234,[1]!Costo_Twist,2,FALSE)*W1234)</f>
        <v>289.72055475056925</v>
      </c>
      <c r="AA1234" s="31" t="s">
        <v>73</v>
      </c>
      <c r="AB1234" s="31"/>
      <c r="AC1234" s="31">
        <v>1.5</v>
      </c>
      <c r="AD1234" s="34">
        <f t="shared" si="659"/>
        <v>1.5</v>
      </c>
      <c r="AE1234" s="33">
        <f t="shared" si="660"/>
        <v>3.125E-2</v>
      </c>
      <c r="AF1234" s="33">
        <f t="shared" si="661"/>
        <v>0.92417341929378372</v>
      </c>
      <c r="AG1234" s="33">
        <f t="shared" si="662"/>
        <v>2.7725202578813512E-2</v>
      </c>
      <c r="AH1234" s="34">
        <f>IF(AA1234="",0,VLOOKUP(AA1234,[1]!Costo_Twist,2,FALSE)*AE1234)</f>
        <v>4.0911930390040512</v>
      </c>
      <c r="AI1234" s="35" t="s">
        <v>71</v>
      </c>
      <c r="AJ1234" s="35"/>
      <c r="AK1234" s="35">
        <v>111.5</v>
      </c>
      <c r="AL1234" s="35">
        <f t="shared" si="663"/>
        <v>111.5</v>
      </c>
      <c r="AM1234" s="29">
        <f t="shared" si="664"/>
        <v>2.3229166666666665</v>
      </c>
      <c r="AN1234" s="29">
        <f t="shared" si="665"/>
        <v>68.696890834171256</v>
      </c>
      <c r="AO1234" s="29">
        <f t="shared" si="666"/>
        <v>2.0609067250251378</v>
      </c>
      <c r="AP1234" s="30">
        <f>IF(AI1234="",0,VLOOKUP(AI1234,[1]!Costo_Twist,2,FALSE)*AM1234)</f>
        <v>674.81151615065392</v>
      </c>
      <c r="AQ1234" s="42"/>
      <c r="AR1234" s="42"/>
      <c r="AS1234" s="42"/>
      <c r="AT1234" s="42">
        <f t="shared" si="667"/>
        <v>0</v>
      </c>
      <c r="AU1234" s="43">
        <f t="shared" si="668"/>
        <v>0</v>
      </c>
      <c r="AV1234" s="43">
        <f t="shared" si="669"/>
        <v>0</v>
      </c>
      <c r="AW1234" s="43">
        <f t="shared" si="670"/>
        <v>0</v>
      </c>
      <c r="AX1234" s="44">
        <f>IF(AQ1234="",0,VLOOKUP(AQ1234,[1]!Costo_Twist,2,FALSE)*AU1234)</f>
        <v>0</v>
      </c>
      <c r="AY1234" s="36">
        <f t="shared" si="671"/>
        <v>968.62326394022716</v>
      </c>
      <c r="AZ1234" s="41">
        <f t="shared" si="672"/>
        <v>4.6875</v>
      </c>
      <c r="BA1234" s="37">
        <f t="shared" si="673"/>
        <v>124.6875</v>
      </c>
      <c r="BB1234" s="37" t="str">
        <f t="shared" si="674"/>
        <v>ok</v>
      </c>
      <c r="BC1234" s="37" t="str">
        <f t="shared" si="675"/>
        <v>ok</v>
      </c>
      <c r="BE1234" s="11" t="b">
        <f t="shared" si="676"/>
        <v>0</v>
      </c>
      <c r="BF1234" s="11" t="b">
        <f t="shared" si="677"/>
        <v>0</v>
      </c>
      <c r="BG1234" s="11" t="b">
        <f t="shared" si="678"/>
        <v>0</v>
      </c>
      <c r="BH1234" s="11">
        <f t="shared" si="679"/>
        <v>0.92417341929378372</v>
      </c>
      <c r="BI1234" s="11" t="b">
        <f t="shared" si="680"/>
        <v>0</v>
      </c>
      <c r="BJ1234" s="11" t="b">
        <f t="shared" si="681"/>
        <v>0</v>
      </c>
      <c r="BK1234" s="11">
        <f t="shared" si="682"/>
        <v>68.696890834171256</v>
      </c>
      <c r="BL1234" s="11">
        <f t="shared" si="683"/>
        <v>69.004948640602521</v>
      </c>
      <c r="BM1234" s="11" t="b">
        <f t="shared" si="684"/>
        <v>0</v>
      </c>
      <c r="BN1234" s="11" t="b">
        <f t="shared" si="685"/>
        <v>0</v>
      </c>
      <c r="BO1234" s="11" t="b">
        <f t="shared" si="686"/>
        <v>0</v>
      </c>
      <c r="BP1234" s="11" t="b">
        <f t="shared" si="687"/>
        <v>0</v>
      </c>
      <c r="BQ1234" s="11" t="b">
        <f t="shared" si="688"/>
        <v>0</v>
      </c>
      <c r="BR1234" s="11" t="b">
        <f t="shared" si="689"/>
        <v>0</v>
      </c>
    </row>
    <row r="1235" spans="1:70" s="5" customFormat="1" ht="12.75" customHeight="1" x14ac:dyDescent="0.7">
      <c r="A1235" s="24" t="s">
        <v>2393</v>
      </c>
      <c r="B1235" s="25" t="s">
        <v>2394</v>
      </c>
      <c r="C1235" s="24" t="s">
        <v>84</v>
      </c>
      <c r="D1235" s="26" t="s">
        <v>41</v>
      </c>
      <c r="E1235" s="24" t="s">
        <v>2610</v>
      </c>
      <c r="F1235" s="24" t="s">
        <v>2610</v>
      </c>
      <c r="G1235" s="62" t="s">
        <v>1278</v>
      </c>
      <c r="H1235" s="16">
        <v>233</v>
      </c>
      <c r="I1235" s="16">
        <v>234</v>
      </c>
      <c r="J1235" s="16">
        <v>233</v>
      </c>
      <c r="K1235" s="26"/>
      <c r="L1235" s="26"/>
      <c r="M1235" s="26"/>
      <c r="N1235" s="26"/>
      <c r="O1235" s="40"/>
      <c r="P1235" s="32" t="s">
        <v>79</v>
      </c>
      <c r="Q1235" s="32">
        <v>128</v>
      </c>
      <c r="R1235" s="60">
        <f t="shared" si="654"/>
        <v>0</v>
      </c>
      <c r="S1235" s="27" t="s">
        <v>73</v>
      </c>
      <c r="T1235" s="27"/>
      <c r="U1235" s="28">
        <v>0.5</v>
      </c>
      <c r="V1235" s="30">
        <f t="shared" si="655"/>
        <v>0.5</v>
      </c>
      <c r="W1235" s="29">
        <f t="shared" si="656"/>
        <v>1.0416666666666666E-2</v>
      </c>
      <c r="X1235" s="29">
        <f t="shared" si="657"/>
        <v>0.30805780643126124</v>
      </c>
      <c r="Y1235" s="29">
        <f t="shared" si="658"/>
        <v>9.2417341929378373E-3</v>
      </c>
      <c r="Z1235" s="30">
        <f>IF(S1235="",0,VLOOKUP(S1235,[1]!Costo_Twist,2,FALSE)*W1235)</f>
        <v>1.3637310130013502</v>
      </c>
      <c r="AA1235" s="31" t="s">
        <v>68</v>
      </c>
      <c r="AB1235" s="31"/>
      <c r="AC1235" s="31">
        <v>6.5</v>
      </c>
      <c r="AD1235" s="34">
        <f t="shared" si="659"/>
        <v>6.5</v>
      </c>
      <c r="AE1235" s="33">
        <f t="shared" si="660"/>
        <v>0.13541666666666666</v>
      </c>
      <c r="AF1235" s="33">
        <f t="shared" si="661"/>
        <v>4.0047514836063955</v>
      </c>
      <c r="AG1235" s="33">
        <f t="shared" si="662"/>
        <v>0.12014254450819187</v>
      </c>
      <c r="AH1235" s="34">
        <f>IF(AA1235="",0,VLOOKUP(AA1235,[1]!Costo_Twist,2,FALSE)*AE1235)</f>
        <v>9.1884875457117214</v>
      </c>
      <c r="AI1235" s="35" t="s">
        <v>67</v>
      </c>
      <c r="AJ1235" s="35"/>
      <c r="AK1235" s="35">
        <v>6.5</v>
      </c>
      <c r="AL1235" s="35">
        <f t="shared" si="663"/>
        <v>6.5</v>
      </c>
      <c r="AM1235" s="29">
        <f t="shared" si="664"/>
        <v>0.13541666666666666</v>
      </c>
      <c r="AN1235" s="29">
        <f t="shared" si="665"/>
        <v>4.0047514836063955</v>
      </c>
      <c r="AO1235" s="29">
        <f t="shared" si="666"/>
        <v>0.12014254450819187</v>
      </c>
      <c r="AP1235" s="30">
        <f>IF(AI1235="",0,VLOOKUP(AI1235,[1]!Costo_Twist,2,FALSE)*AM1235)</f>
        <v>27.441967057988585</v>
      </c>
      <c r="AQ1235" s="42"/>
      <c r="AR1235" s="42"/>
      <c r="AS1235" s="42"/>
      <c r="AT1235" s="42">
        <f t="shared" si="667"/>
        <v>0</v>
      </c>
      <c r="AU1235" s="43">
        <f t="shared" si="668"/>
        <v>0</v>
      </c>
      <c r="AV1235" s="43">
        <f t="shared" si="669"/>
        <v>0</v>
      </c>
      <c r="AW1235" s="43">
        <f t="shared" si="670"/>
        <v>0</v>
      </c>
      <c r="AX1235" s="44">
        <f>IF(AQ1235="",0,VLOOKUP(AQ1235,[1]!Costo_Twist,2,FALSE)*AU1235)</f>
        <v>0</v>
      </c>
      <c r="AY1235" s="36">
        <f t="shared" si="671"/>
        <v>37.994185616701657</v>
      </c>
      <c r="AZ1235" s="41">
        <f t="shared" si="672"/>
        <v>0.28125</v>
      </c>
      <c r="BA1235" s="37">
        <f t="shared" si="673"/>
        <v>128.28125</v>
      </c>
      <c r="BB1235" s="37" t="str">
        <f t="shared" si="674"/>
        <v>ok</v>
      </c>
      <c r="BC1235" s="37" t="str">
        <f t="shared" si="675"/>
        <v>ok</v>
      </c>
      <c r="BE1235" s="11" t="b">
        <f t="shared" si="676"/>
        <v>0</v>
      </c>
      <c r="BF1235" s="11" t="b">
        <f t="shared" si="677"/>
        <v>0</v>
      </c>
      <c r="BG1235" s="11" t="b">
        <f t="shared" si="678"/>
        <v>0</v>
      </c>
      <c r="BH1235" s="11">
        <f t="shared" si="679"/>
        <v>0.30805780643126124</v>
      </c>
      <c r="BI1235" s="11" t="b">
        <f t="shared" si="680"/>
        <v>0</v>
      </c>
      <c r="BJ1235" s="11">
        <f t="shared" si="681"/>
        <v>4.0047514836063955</v>
      </c>
      <c r="BK1235" s="11" t="b">
        <f t="shared" si="682"/>
        <v>0</v>
      </c>
      <c r="BL1235" s="11" t="b">
        <f t="shared" si="683"/>
        <v>0</v>
      </c>
      <c r="BM1235" s="11" t="b">
        <f t="shared" si="684"/>
        <v>0</v>
      </c>
      <c r="BN1235" s="11" t="b">
        <f t="shared" si="685"/>
        <v>0</v>
      </c>
      <c r="BO1235" s="11" t="b">
        <f t="shared" si="686"/>
        <v>0</v>
      </c>
      <c r="BP1235" s="11" t="b">
        <f t="shared" si="687"/>
        <v>0</v>
      </c>
      <c r="BQ1235" s="11" t="b">
        <f t="shared" si="688"/>
        <v>0</v>
      </c>
      <c r="BR1235" s="11">
        <f t="shared" si="689"/>
        <v>4.0047514836063955</v>
      </c>
    </row>
    <row r="1236" spans="1:70" s="5" customFormat="1" ht="12.75" customHeight="1" x14ac:dyDescent="0.7">
      <c r="A1236" s="24" t="s">
        <v>2393</v>
      </c>
      <c r="B1236" s="25" t="s">
        <v>2394</v>
      </c>
      <c r="C1236" s="24" t="s">
        <v>84</v>
      </c>
      <c r="D1236" s="26" t="s">
        <v>41</v>
      </c>
      <c r="E1236" s="24" t="s">
        <v>2610</v>
      </c>
      <c r="F1236" s="24" t="s">
        <v>2610</v>
      </c>
      <c r="G1236" s="62" t="s">
        <v>1279</v>
      </c>
      <c r="H1236" s="16">
        <v>224</v>
      </c>
      <c r="I1236" s="16">
        <v>223</v>
      </c>
      <c r="J1236" s="16">
        <v>225</v>
      </c>
      <c r="K1236" s="26"/>
      <c r="L1236" s="26"/>
      <c r="M1236" s="26"/>
      <c r="N1236" s="26"/>
      <c r="O1236" s="40"/>
      <c r="P1236" s="32" t="s">
        <v>79</v>
      </c>
      <c r="Q1236" s="32">
        <v>128</v>
      </c>
      <c r="R1236" s="60">
        <f t="shared" si="654"/>
        <v>0</v>
      </c>
      <c r="S1236" s="27" t="s">
        <v>64</v>
      </c>
      <c r="T1236" s="27"/>
      <c r="U1236" s="28" t="s">
        <v>2398</v>
      </c>
      <c r="V1236" s="30">
        <f t="shared" si="655"/>
        <v>4</v>
      </c>
      <c r="W1236" s="29">
        <f t="shared" si="656"/>
        <v>8.3333333333333329E-2</v>
      </c>
      <c r="X1236" s="29">
        <f t="shared" si="657"/>
        <v>2.4644624514500899</v>
      </c>
      <c r="Y1236" s="29">
        <f t="shared" si="658"/>
        <v>7.3933873543502698E-2</v>
      </c>
      <c r="Z1236" s="30">
        <f>IF(S1236="",0,VLOOKUP(S1236,[1]!Costo_Twist,2,FALSE)*W1236)</f>
        <v>10.347162669663186</v>
      </c>
      <c r="AA1236" s="31" t="s">
        <v>67</v>
      </c>
      <c r="AB1236" s="31"/>
      <c r="AC1236" s="31">
        <v>12.5</v>
      </c>
      <c r="AD1236" s="34">
        <f t="shared" si="659"/>
        <v>12.5</v>
      </c>
      <c r="AE1236" s="33">
        <f t="shared" si="660"/>
        <v>0.26041666666666669</v>
      </c>
      <c r="AF1236" s="33">
        <f t="shared" si="661"/>
        <v>7.7014451607815317</v>
      </c>
      <c r="AG1236" s="33">
        <f t="shared" si="662"/>
        <v>0.23104335482344596</v>
      </c>
      <c r="AH1236" s="34">
        <f>IF(AA1236="",0,VLOOKUP(AA1236,[1]!Costo_Twist,2,FALSE)*AE1236)</f>
        <v>52.773013573054975</v>
      </c>
      <c r="AI1236" s="35" t="s">
        <v>65</v>
      </c>
      <c r="AJ1236" s="35"/>
      <c r="AK1236" s="35" t="s">
        <v>2397</v>
      </c>
      <c r="AL1236" s="35">
        <f t="shared" si="663"/>
        <v>2</v>
      </c>
      <c r="AM1236" s="29">
        <f t="shared" si="664"/>
        <v>4.1666666666666664E-2</v>
      </c>
      <c r="AN1236" s="29">
        <f t="shared" si="665"/>
        <v>1.232231225725045</v>
      </c>
      <c r="AO1236" s="29">
        <f t="shared" si="666"/>
        <v>3.6966936771751349E-2</v>
      </c>
      <c r="AP1236" s="30">
        <f>IF(AI1236="",0,VLOOKUP(AI1236,[1]!Costo_Twist,2,FALSE)*AM1236)</f>
        <v>6.1009255699795961</v>
      </c>
      <c r="AQ1236" s="42"/>
      <c r="AR1236" s="42"/>
      <c r="AS1236" s="42"/>
      <c r="AT1236" s="42">
        <f t="shared" si="667"/>
        <v>0</v>
      </c>
      <c r="AU1236" s="43">
        <f t="shared" si="668"/>
        <v>0</v>
      </c>
      <c r="AV1236" s="43">
        <f t="shared" si="669"/>
        <v>0</v>
      </c>
      <c r="AW1236" s="43">
        <f t="shared" si="670"/>
        <v>0</v>
      </c>
      <c r="AX1236" s="44">
        <f>IF(AQ1236="",0,VLOOKUP(AQ1236,[1]!Costo_Twist,2,FALSE)*AU1236)</f>
        <v>0</v>
      </c>
      <c r="AY1236" s="36">
        <f t="shared" si="671"/>
        <v>69.221101812697754</v>
      </c>
      <c r="AZ1236" s="41">
        <f t="shared" si="672"/>
        <v>0.38541666666666669</v>
      </c>
      <c r="BA1236" s="37">
        <f t="shared" si="673"/>
        <v>128.38541666666666</v>
      </c>
      <c r="BB1236" s="37" t="str">
        <f t="shared" si="674"/>
        <v>ok</v>
      </c>
      <c r="BC1236" s="37" t="str">
        <f t="shared" si="675"/>
        <v>ok</v>
      </c>
      <c r="BE1236" s="11" t="b">
        <f t="shared" si="676"/>
        <v>0</v>
      </c>
      <c r="BF1236" s="11" t="b">
        <f t="shared" si="677"/>
        <v>0</v>
      </c>
      <c r="BG1236" s="11" t="b">
        <f t="shared" si="678"/>
        <v>0</v>
      </c>
      <c r="BH1236" s="11" t="b">
        <f t="shared" si="679"/>
        <v>0</v>
      </c>
      <c r="BI1236" s="11" t="b">
        <f t="shared" si="680"/>
        <v>0</v>
      </c>
      <c r="BJ1236" s="11" t="b">
        <f t="shared" si="681"/>
        <v>0</v>
      </c>
      <c r="BK1236" s="11" t="b">
        <f t="shared" si="682"/>
        <v>0</v>
      </c>
      <c r="BL1236" s="11">
        <f t="shared" si="683"/>
        <v>2.4644624514500899</v>
      </c>
      <c r="BM1236" s="11">
        <f t="shared" si="684"/>
        <v>1.232231225725045</v>
      </c>
      <c r="BN1236" s="11" t="b">
        <f t="shared" si="685"/>
        <v>0</v>
      </c>
      <c r="BO1236" s="11" t="b">
        <f t="shared" si="686"/>
        <v>0</v>
      </c>
      <c r="BP1236" s="11" t="b">
        <f t="shared" si="687"/>
        <v>0</v>
      </c>
      <c r="BQ1236" s="11" t="b">
        <f t="shared" si="688"/>
        <v>0</v>
      </c>
      <c r="BR1236" s="11">
        <f t="shared" si="689"/>
        <v>7.7014451607815317</v>
      </c>
    </row>
    <row r="1237" spans="1:70" s="5" customFormat="1" ht="12.75" customHeight="1" x14ac:dyDescent="0.7">
      <c r="A1237" s="24" t="s">
        <v>2393</v>
      </c>
      <c r="B1237" s="25" t="s">
        <v>2394</v>
      </c>
      <c r="C1237" s="24" t="s">
        <v>84</v>
      </c>
      <c r="D1237" s="26" t="s">
        <v>41</v>
      </c>
      <c r="E1237" s="24" t="s">
        <v>2610</v>
      </c>
      <c r="F1237" s="24" t="s">
        <v>2610</v>
      </c>
      <c r="G1237" s="62" t="s">
        <v>1280</v>
      </c>
      <c r="H1237" s="16">
        <v>210</v>
      </c>
      <c r="I1237" s="16">
        <v>210</v>
      </c>
      <c r="J1237" s="16">
        <v>217</v>
      </c>
      <c r="K1237" s="26"/>
      <c r="L1237" s="26"/>
      <c r="M1237" s="26"/>
      <c r="N1237" s="26"/>
      <c r="O1237" s="40"/>
      <c r="P1237" s="32" t="s">
        <v>79</v>
      </c>
      <c r="Q1237" s="32">
        <v>128</v>
      </c>
      <c r="R1237" s="60">
        <f t="shared" si="654"/>
        <v>0</v>
      </c>
      <c r="S1237" s="27" t="s">
        <v>64</v>
      </c>
      <c r="T1237" s="27"/>
      <c r="U1237" s="28" t="s">
        <v>2401</v>
      </c>
      <c r="V1237" s="30">
        <f t="shared" si="655"/>
        <v>12</v>
      </c>
      <c r="W1237" s="29">
        <f t="shared" si="656"/>
        <v>0.25</v>
      </c>
      <c r="X1237" s="29">
        <f t="shared" si="657"/>
        <v>7.3933873543502697</v>
      </c>
      <c r="Y1237" s="29">
        <f t="shared" si="658"/>
        <v>0.2218016206305081</v>
      </c>
      <c r="Z1237" s="30">
        <f>IF(S1237="",0,VLOOKUP(S1237,[1]!Costo_Twist,2,FALSE)*W1237)</f>
        <v>31.04148800898956</v>
      </c>
      <c r="AA1237" s="31" t="s">
        <v>72</v>
      </c>
      <c r="AB1237" s="31"/>
      <c r="AC1237" s="31">
        <v>2.5</v>
      </c>
      <c r="AD1237" s="34">
        <f t="shared" si="659"/>
        <v>2.5</v>
      </c>
      <c r="AE1237" s="33">
        <f t="shared" si="660"/>
        <v>5.2083333333333336E-2</v>
      </c>
      <c r="AF1237" s="33">
        <f t="shared" si="661"/>
        <v>1.5402890321563063</v>
      </c>
      <c r="AG1237" s="33">
        <f t="shared" si="662"/>
        <v>4.620867096468919E-2</v>
      </c>
      <c r="AH1237" s="34">
        <f>IF(AA1237="",0,VLOOKUP(AA1237,[1]!Costo_Twist,2,FALSE)*AE1237)</f>
        <v>10.625110890971996</v>
      </c>
      <c r="AI1237" s="35" t="s">
        <v>67</v>
      </c>
      <c r="AJ1237" s="35"/>
      <c r="AK1237" s="35">
        <v>12.5</v>
      </c>
      <c r="AL1237" s="35">
        <f t="shared" si="663"/>
        <v>12.5</v>
      </c>
      <c r="AM1237" s="29">
        <f t="shared" si="664"/>
        <v>0.26041666666666669</v>
      </c>
      <c r="AN1237" s="29">
        <f t="shared" si="665"/>
        <v>7.7014451607815317</v>
      </c>
      <c r="AO1237" s="29">
        <f t="shared" si="666"/>
        <v>0.23104335482344596</v>
      </c>
      <c r="AP1237" s="30">
        <f>IF(AI1237="",0,VLOOKUP(AI1237,[1]!Costo_Twist,2,FALSE)*AM1237)</f>
        <v>52.773013573054975</v>
      </c>
      <c r="AQ1237" s="42"/>
      <c r="AR1237" s="42"/>
      <c r="AS1237" s="42"/>
      <c r="AT1237" s="42">
        <f t="shared" si="667"/>
        <v>0</v>
      </c>
      <c r="AU1237" s="43">
        <f t="shared" si="668"/>
        <v>0</v>
      </c>
      <c r="AV1237" s="43">
        <f t="shared" si="669"/>
        <v>0</v>
      </c>
      <c r="AW1237" s="43">
        <f t="shared" si="670"/>
        <v>0</v>
      </c>
      <c r="AX1237" s="44">
        <f>IF(AQ1237="",0,VLOOKUP(AQ1237,[1]!Costo_Twist,2,FALSE)*AU1237)</f>
        <v>0</v>
      </c>
      <c r="AY1237" s="36">
        <f t="shared" si="671"/>
        <v>94.439612473016524</v>
      </c>
      <c r="AZ1237" s="41">
        <f t="shared" si="672"/>
        <v>0.5625</v>
      </c>
      <c r="BA1237" s="37">
        <f t="shared" si="673"/>
        <v>128.5625</v>
      </c>
      <c r="BB1237" s="37" t="str">
        <f t="shared" si="674"/>
        <v>ok</v>
      </c>
      <c r="BC1237" s="37" t="str">
        <f t="shared" si="675"/>
        <v>ok</v>
      </c>
      <c r="BE1237" s="11" t="b">
        <f t="shared" si="676"/>
        <v>0</v>
      </c>
      <c r="BF1237" s="11" t="b">
        <f t="shared" si="677"/>
        <v>0</v>
      </c>
      <c r="BG1237" s="11" t="b">
        <f t="shared" si="678"/>
        <v>0</v>
      </c>
      <c r="BH1237" s="11" t="b">
        <f t="shared" si="679"/>
        <v>0</v>
      </c>
      <c r="BI1237" s="11" t="b">
        <f t="shared" si="680"/>
        <v>0</v>
      </c>
      <c r="BJ1237" s="11" t="b">
        <f t="shared" si="681"/>
        <v>0</v>
      </c>
      <c r="BK1237" s="11" t="b">
        <f t="shared" si="682"/>
        <v>0</v>
      </c>
      <c r="BL1237" s="11">
        <f t="shared" si="683"/>
        <v>7.3933873543502697</v>
      </c>
      <c r="BM1237" s="11" t="b">
        <f t="shared" si="684"/>
        <v>0</v>
      </c>
      <c r="BN1237" s="11">
        <f t="shared" si="685"/>
        <v>1.5402890321563063</v>
      </c>
      <c r="BO1237" s="11" t="b">
        <f t="shared" si="686"/>
        <v>0</v>
      </c>
      <c r="BP1237" s="11" t="b">
        <f t="shared" si="687"/>
        <v>0</v>
      </c>
      <c r="BQ1237" s="11" t="b">
        <f t="shared" si="688"/>
        <v>0</v>
      </c>
      <c r="BR1237" s="11">
        <f t="shared" si="689"/>
        <v>7.7014451607815317</v>
      </c>
    </row>
    <row r="1238" spans="1:70" s="5" customFormat="1" ht="12.75" customHeight="1" x14ac:dyDescent="0.7">
      <c r="A1238" s="24" t="s">
        <v>2393</v>
      </c>
      <c r="B1238" s="25" t="s">
        <v>2394</v>
      </c>
      <c r="C1238" s="24" t="s">
        <v>84</v>
      </c>
      <c r="D1238" s="26" t="s">
        <v>41</v>
      </c>
      <c r="E1238" s="24" t="s">
        <v>2610</v>
      </c>
      <c r="F1238" s="24" t="s">
        <v>2610</v>
      </c>
      <c r="G1238" s="62" t="s">
        <v>1281</v>
      </c>
      <c r="H1238" s="16">
        <v>192</v>
      </c>
      <c r="I1238" s="16">
        <v>189</v>
      </c>
      <c r="J1238" s="16">
        <v>201</v>
      </c>
      <c r="K1238" s="26"/>
      <c r="L1238" s="26"/>
      <c r="M1238" s="26"/>
      <c r="N1238" s="26"/>
      <c r="O1238" s="40"/>
      <c r="P1238" s="32" t="s">
        <v>79</v>
      </c>
      <c r="Q1238" s="32">
        <v>128</v>
      </c>
      <c r="R1238" s="60">
        <f t="shared" si="654"/>
        <v>0</v>
      </c>
      <c r="S1238" s="27" t="s">
        <v>64</v>
      </c>
      <c r="T1238" s="27"/>
      <c r="U1238" s="28">
        <v>23.5</v>
      </c>
      <c r="V1238" s="30">
        <f t="shared" si="655"/>
        <v>23.5</v>
      </c>
      <c r="W1238" s="29">
        <f t="shared" si="656"/>
        <v>0.48958333333333331</v>
      </c>
      <c r="X1238" s="29">
        <f t="shared" si="657"/>
        <v>14.478716902269278</v>
      </c>
      <c r="Y1238" s="29">
        <f t="shared" si="658"/>
        <v>0.43436150706807836</v>
      </c>
      <c r="Z1238" s="30">
        <f>IF(S1238="",0,VLOOKUP(S1238,[1]!Costo_Twist,2,FALSE)*W1238)</f>
        <v>60.789580684271222</v>
      </c>
      <c r="AA1238" s="31" t="s">
        <v>72</v>
      </c>
      <c r="AB1238" s="31"/>
      <c r="AC1238" s="31">
        <v>5.5</v>
      </c>
      <c r="AD1238" s="34">
        <f t="shared" si="659"/>
        <v>5.5</v>
      </c>
      <c r="AE1238" s="33">
        <f t="shared" si="660"/>
        <v>0.11458333333333333</v>
      </c>
      <c r="AF1238" s="33">
        <f t="shared" si="661"/>
        <v>3.3886358707438737</v>
      </c>
      <c r="AG1238" s="33">
        <f t="shared" si="662"/>
        <v>0.10165907612231621</v>
      </c>
      <c r="AH1238" s="34">
        <f>IF(AA1238="",0,VLOOKUP(AA1238,[1]!Costo_Twist,2,FALSE)*AE1238)</f>
        <v>23.375243960138391</v>
      </c>
      <c r="AI1238" s="35" t="s">
        <v>67</v>
      </c>
      <c r="AJ1238" s="35"/>
      <c r="AK1238" s="35">
        <v>29.5</v>
      </c>
      <c r="AL1238" s="35">
        <f t="shared" si="663"/>
        <v>29.5</v>
      </c>
      <c r="AM1238" s="29">
        <f t="shared" si="664"/>
        <v>0.61458333333333337</v>
      </c>
      <c r="AN1238" s="29">
        <f t="shared" si="665"/>
        <v>18.175410579444414</v>
      </c>
      <c r="AO1238" s="29">
        <f t="shared" si="666"/>
        <v>0.54526231738333242</v>
      </c>
      <c r="AP1238" s="30">
        <f>IF(AI1238="",0,VLOOKUP(AI1238,[1]!Costo_Twist,2,FALSE)*AM1238)</f>
        <v>124.54431203240974</v>
      </c>
      <c r="AQ1238" s="42"/>
      <c r="AR1238" s="42"/>
      <c r="AS1238" s="42"/>
      <c r="AT1238" s="42">
        <f t="shared" si="667"/>
        <v>0</v>
      </c>
      <c r="AU1238" s="43">
        <f t="shared" si="668"/>
        <v>0</v>
      </c>
      <c r="AV1238" s="43">
        <f t="shared" si="669"/>
        <v>0</v>
      </c>
      <c r="AW1238" s="43">
        <f t="shared" si="670"/>
        <v>0</v>
      </c>
      <c r="AX1238" s="44">
        <f>IF(AQ1238="",0,VLOOKUP(AQ1238,[1]!Costo_Twist,2,FALSE)*AU1238)</f>
        <v>0</v>
      </c>
      <c r="AY1238" s="36">
        <f t="shared" si="671"/>
        <v>208.70913667681936</v>
      </c>
      <c r="AZ1238" s="41">
        <f t="shared" si="672"/>
        <v>1.21875</v>
      </c>
      <c r="BA1238" s="37">
        <f t="shared" si="673"/>
        <v>129.21875</v>
      </c>
      <c r="BB1238" s="37" t="str">
        <f t="shared" si="674"/>
        <v>ok</v>
      </c>
      <c r="BC1238" s="37" t="str">
        <f t="shared" si="675"/>
        <v>ok</v>
      </c>
      <c r="BE1238" s="11" t="b">
        <f t="shared" si="676"/>
        <v>0</v>
      </c>
      <c r="BF1238" s="11" t="b">
        <f t="shared" si="677"/>
        <v>0</v>
      </c>
      <c r="BG1238" s="11" t="b">
        <f t="shared" si="678"/>
        <v>0</v>
      </c>
      <c r="BH1238" s="11" t="b">
        <f t="shared" si="679"/>
        <v>0</v>
      </c>
      <c r="BI1238" s="11" t="b">
        <f t="shared" si="680"/>
        <v>0</v>
      </c>
      <c r="BJ1238" s="11" t="b">
        <f t="shared" si="681"/>
        <v>0</v>
      </c>
      <c r="BK1238" s="11" t="b">
        <f t="shared" si="682"/>
        <v>0</v>
      </c>
      <c r="BL1238" s="11">
        <f t="shared" si="683"/>
        <v>14.478716902269278</v>
      </c>
      <c r="BM1238" s="11" t="b">
        <f t="shared" si="684"/>
        <v>0</v>
      </c>
      <c r="BN1238" s="11">
        <f t="shared" si="685"/>
        <v>3.3886358707438737</v>
      </c>
      <c r="BO1238" s="11" t="b">
        <f t="shared" si="686"/>
        <v>0</v>
      </c>
      <c r="BP1238" s="11" t="b">
        <f t="shared" si="687"/>
        <v>0</v>
      </c>
      <c r="BQ1238" s="11" t="b">
        <f t="shared" si="688"/>
        <v>0</v>
      </c>
      <c r="BR1238" s="11">
        <f t="shared" si="689"/>
        <v>18.175410579444414</v>
      </c>
    </row>
    <row r="1239" spans="1:70" s="5" customFormat="1" ht="12.75" customHeight="1" x14ac:dyDescent="0.7">
      <c r="A1239" s="24" t="s">
        <v>2393</v>
      </c>
      <c r="B1239" s="25" t="s">
        <v>2394</v>
      </c>
      <c r="C1239" s="24" t="s">
        <v>84</v>
      </c>
      <c r="D1239" s="26" t="s">
        <v>41</v>
      </c>
      <c r="E1239" s="24" t="s">
        <v>2610</v>
      </c>
      <c r="F1239" s="24" t="s">
        <v>2610</v>
      </c>
      <c r="G1239" s="62" t="s">
        <v>1282</v>
      </c>
      <c r="H1239" s="16">
        <v>160</v>
      </c>
      <c r="I1239" s="16">
        <v>158</v>
      </c>
      <c r="J1239" s="16">
        <v>174</v>
      </c>
      <c r="K1239" s="26"/>
      <c r="L1239" s="26"/>
      <c r="M1239" s="26"/>
      <c r="N1239" s="26"/>
      <c r="O1239" s="40"/>
      <c r="P1239" s="32" t="s">
        <v>80</v>
      </c>
      <c r="Q1239" s="32">
        <v>124</v>
      </c>
      <c r="R1239" s="60">
        <f t="shared" si="654"/>
        <v>0</v>
      </c>
      <c r="S1239" s="27" t="s">
        <v>64</v>
      </c>
      <c r="T1239" s="27"/>
      <c r="U1239" s="28" t="s">
        <v>2437</v>
      </c>
      <c r="V1239" s="30">
        <f t="shared" si="655"/>
        <v>38</v>
      </c>
      <c r="W1239" s="29">
        <f t="shared" si="656"/>
        <v>0.79166666666666663</v>
      </c>
      <c r="X1239" s="29">
        <f t="shared" si="657"/>
        <v>23.412393288775853</v>
      </c>
      <c r="Y1239" s="29">
        <f t="shared" si="658"/>
        <v>0.70237179866327559</v>
      </c>
      <c r="Z1239" s="30">
        <f>IF(S1239="",0,VLOOKUP(S1239,[1]!Costo_Twist,2,FALSE)*W1239)</f>
        <v>98.298045361800277</v>
      </c>
      <c r="AA1239" s="31" t="s">
        <v>67</v>
      </c>
      <c r="AB1239" s="31"/>
      <c r="AC1239" s="31">
        <v>85</v>
      </c>
      <c r="AD1239" s="34">
        <f t="shared" si="659"/>
        <v>85</v>
      </c>
      <c r="AE1239" s="33">
        <f t="shared" si="660"/>
        <v>1.7708333333333333</v>
      </c>
      <c r="AF1239" s="33">
        <f t="shared" si="661"/>
        <v>52.369827093314406</v>
      </c>
      <c r="AG1239" s="33">
        <f t="shared" si="662"/>
        <v>1.5710948127994322</v>
      </c>
      <c r="AH1239" s="34">
        <f>IF(AA1239="",0,VLOOKUP(AA1239,[1]!Costo_Twist,2,FALSE)*AE1239)</f>
        <v>358.85649229677381</v>
      </c>
      <c r="AI1239" s="35" t="s">
        <v>66</v>
      </c>
      <c r="AJ1239" s="35"/>
      <c r="AK1239" s="35" t="s">
        <v>2396</v>
      </c>
      <c r="AL1239" s="35">
        <f t="shared" si="663"/>
        <v>3</v>
      </c>
      <c r="AM1239" s="29">
        <f t="shared" si="664"/>
        <v>6.25E-2</v>
      </c>
      <c r="AN1239" s="29">
        <f t="shared" si="665"/>
        <v>1.8483468385875674</v>
      </c>
      <c r="AO1239" s="29">
        <f t="shared" si="666"/>
        <v>5.5450405157627024E-2</v>
      </c>
      <c r="AP1239" s="30">
        <f>IF(AI1239="",0,VLOOKUP(AI1239,[1]!Costo_Twist,2,FALSE)*AM1239)</f>
        <v>15.667194014844604</v>
      </c>
      <c r="AQ1239" s="42"/>
      <c r="AR1239" s="42"/>
      <c r="AS1239" s="42"/>
      <c r="AT1239" s="42">
        <f t="shared" si="667"/>
        <v>0</v>
      </c>
      <c r="AU1239" s="43">
        <f t="shared" si="668"/>
        <v>0</v>
      </c>
      <c r="AV1239" s="43">
        <f t="shared" si="669"/>
        <v>0</v>
      </c>
      <c r="AW1239" s="43">
        <f t="shared" si="670"/>
        <v>0</v>
      </c>
      <c r="AX1239" s="44">
        <f>IF(AQ1239="",0,VLOOKUP(AQ1239,[1]!Costo_Twist,2,FALSE)*AU1239)</f>
        <v>0</v>
      </c>
      <c r="AY1239" s="36">
        <f t="shared" si="671"/>
        <v>472.8217316734187</v>
      </c>
      <c r="AZ1239" s="41">
        <f t="shared" si="672"/>
        <v>2.625</v>
      </c>
      <c r="BA1239" s="37">
        <f t="shared" si="673"/>
        <v>126.625</v>
      </c>
      <c r="BB1239" s="37" t="str">
        <f t="shared" si="674"/>
        <v>ok</v>
      </c>
      <c r="BC1239" s="37" t="str">
        <f t="shared" si="675"/>
        <v>ok</v>
      </c>
      <c r="BE1239" s="11" t="b">
        <f t="shared" si="676"/>
        <v>0</v>
      </c>
      <c r="BF1239" s="11" t="b">
        <f t="shared" si="677"/>
        <v>0</v>
      </c>
      <c r="BG1239" s="11" t="b">
        <f t="shared" si="678"/>
        <v>0</v>
      </c>
      <c r="BH1239" s="11" t="b">
        <f t="shared" si="679"/>
        <v>0</v>
      </c>
      <c r="BI1239" s="11" t="b">
        <f t="shared" si="680"/>
        <v>0</v>
      </c>
      <c r="BJ1239" s="11" t="b">
        <f t="shared" si="681"/>
        <v>0</v>
      </c>
      <c r="BK1239" s="11" t="b">
        <f t="shared" si="682"/>
        <v>0</v>
      </c>
      <c r="BL1239" s="11">
        <f t="shared" si="683"/>
        <v>23.412393288775853</v>
      </c>
      <c r="BM1239" s="11" t="b">
        <f t="shared" si="684"/>
        <v>0</v>
      </c>
      <c r="BN1239" s="11" t="b">
        <f t="shared" si="685"/>
        <v>0</v>
      </c>
      <c r="BO1239" s="11">
        <f t="shared" si="686"/>
        <v>1.8483468385875674</v>
      </c>
      <c r="BP1239" s="11" t="b">
        <f t="shared" si="687"/>
        <v>0</v>
      </c>
      <c r="BQ1239" s="11" t="b">
        <f t="shared" si="688"/>
        <v>0</v>
      </c>
      <c r="BR1239" s="11">
        <f t="shared" si="689"/>
        <v>52.369827093314406</v>
      </c>
    </row>
    <row r="1240" spans="1:70" s="5" customFormat="1" ht="12.75" customHeight="1" x14ac:dyDescent="0.7">
      <c r="A1240" s="24" t="s">
        <v>2393</v>
      </c>
      <c r="B1240" s="25" t="s">
        <v>2394</v>
      </c>
      <c r="C1240" s="24" t="s">
        <v>84</v>
      </c>
      <c r="D1240" s="26" t="s">
        <v>41</v>
      </c>
      <c r="E1240" s="24" t="s">
        <v>2610</v>
      </c>
      <c r="F1240" s="24" t="s">
        <v>2610</v>
      </c>
      <c r="G1240" s="62" t="s">
        <v>1283</v>
      </c>
      <c r="H1240" s="16">
        <v>117</v>
      </c>
      <c r="I1240" s="16">
        <v>115</v>
      </c>
      <c r="J1240" s="16">
        <v>131</v>
      </c>
      <c r="K1240" s="26"/>
      <c r="L1240" s="26"/>
      <c r="M1240" s="26"/>
      <c r="N1240" s="26"/>
      <c r="O1240" s="40"/>
      <c r="P1240" s="32" t="s">
        <v>81</v>
      </c>
      <c r="Q1240" s="32">
        <v>120</v>
      </c>
      <c r="R1240" s="60">
        <f t="shared" si="654"/>
        <v>0</v>
      </c>
      <c r="S1240" s="27" t="s">
        <v>64</v>
      </c>
      <c r="T1240" s="27"/>
      <c r="U1240" s="28">
        <v>90</v>
      </c>
      <c r="V1240" s="30">
        <f t="shared" si="655"/>
        <v>90</v>
      </c>
      <c r="W1240" s="29">
        <f t="shared" si="656"/>
        <v>1.875</v>
      </c>
      <c r="X1240" s="29">
        <f t="shared" si="657"/>
        <v>55.450405157627024</v>
      </c>
      <c r="Y1240" s="29">
        <f t="shared" si="658"/>
        <v>1.6635121547288108</v>
      </c>
      <c r="Z1240" s="30">
        <f>IF(S1240="",0,VLOOKUP(S1240,[1]!Costo_Twist,2,FALSE)*W1240)</f>
        <v>232.8111600674217</v>
      </c>
      <c r="AA1240" s="31" t="s">
        <v>67</v>
      </c>
      <c r="AB1240" s="31"/>
      <c r="AC1240" s="31">
        <v>173</v>
      </c>
      <c r="AD1240" s="34">
        <f t="shared" si="659"/>
        <v>173</v>
      </c>
      <c r="AE1240" s="33">
        <f t="shared" si="660"/>
        <v>3.6041666666666665</v>
      </c>
      <c r="AF1240" s="33">
        <f t="shared" si="661"/>
        <v>106.58800102521639</v>
      </c>
      <c r="AG1240" s="33">
        <f t="shared" si="662"/>
        <v>3.1976400307564914</v>
      </c>
      <c r="AH1240" s="34">
        <f>IF(AA1240="",0,VLOOKUP(AA1240,[1]!Costo_Twist,2,FALSE)*AE1240)</f>
        <v>730.37850785108083</v>
      </c>
      <c r="AI1240" s="35" t="s">
        <v>66</v>
      </c>
      <c r="AJ1240" s="35"/>
      <c r="AK1240" s="35" t="s">
        <v>2399</v>
      </c>
      <c r="AL1240" s="35">
        <f t="shared" si="663"/>
        <v>6</v>
      </c>
      <c r="AM1240" s="29">
        <f t="shared" si="664"/>
        <v>0.125</v>
      </c>
      <c r="AN1240" s="29">
        <f t="shared" si="665"/>
        <v>3.6966936771751349</v>
      </c>
      <c r="AO1240" s="29">
        <f t="shared" si="666"/>
        <v>0.11090081031525405</v>
      </c>
      <c r="AP1240" s="30">
        <f>IF(AI1240="",0,VLOOKUP(AI1240,[1]!Costo_Twist,2,FALSE)*AM1240)</f>
        <v>31.334388029689208</v>
      </c>
      <c r="AQ1240" s="42"/>
      <c r="AR1240" s="42"/>
      <c r="AS1240" s="42"/>
      <c r="AT1240" s="42">
        <f t="shared" si="667"/>
        <v>0</v>
      </c>
      <c r="AU1240" s="43">
        <f t="shared" si="668"/>
        <v>0</v>
      </c>
      <c r="AV1240" s="43">
        <f t="shared" si="669"/>
        <v>0</v>
      </c>
      <c r="AW1240" s="43">
        <f t="shared" si="670"/>
        <v>0</v>
      </c>
      <c r="AX1240" s="44">
        <f>IF(AQ1240="",0,VLOOKUP(AQ1240,[1]!Costo_Twist,2,FALSE)*AU1240)</f>
        <v>0</v>
      </c>
      <c r="AY1240" s="36">
        <f t="shared" si="671"/>
        <v>994.52405594819174</v>
      </c>
      <c r="AZ1240" s="41">
        <f t="shared" si="672"/>
        <v>5.6041666666666661</v>
      </c>
      <c r="BA1240" s="37">
        <f t="shared" si="673"/>
        <v>125.60416666666667</v>
      </c>
      <c r="BB1240" s="37" t="str">
        <f t="shared" si="674"/>
        <v>ok</v>
      </c>
      <c r="BC1240" s="37" t="str">
        <f t="shared" si="675"/>
        <v>ok</v>
      </c>
      <c r="BE1240" s="11" t="b">
        <f t="shared" si="676"/>
        <v>0</v>
      </c>
      <c r="BF1240" s="11" t="b">
        <f t="shared" si="677"/>
        <v>0</v>
      </c>
      <c r="BG1240" s="11" t="b">
        <f t="shared" si="678"/>
        <v>0</v>
      </c>
      <c r="BH1240" s="11" t="b">
        <f t="shared" si="679"/>
        <v>0</v>
      </c>
      <c r="BI1240" s="11" t="b">
        <f t="shared" si="680"/>
        <v>0</v>
      </c>
      <c r="BJ1240" s="11" t="b">
        <f t="shared" si="681"/>
        <v>0</v>
      </c>
      <c r="BK1240" s="11" t="b">
        <f t="shared" si="682"/>
        <v>0</v>
      </c>
      <c r="BL1240" s="11">
        <f t="shared" si="683"/>
        <v>55.450405157627024</v>
      </c>
      <c r="BM1240" s="11" t="b">
        <f t="shared" si="684"/>
        <v>0</v>
      </c>
      <c r="BN1240" s="11" t="b">
        <f t="shared" si="685"/>
        <v>0</v>
      </c>
      <c r="BO1240" s="11">
        <f t="shared" si="686"/>
        <v>3.6966936771751349</v>
      </c>
      <c r="BP1240" s="11" t="b">
        <f t="shared" si="687"/>
        <v>0</v>
      </c>
      <c r="BQ1240" s="11" t="b">
        <f t="shared" si="688"/>
        <v>0</v>
      </c>
      <c r="BR1240" s="11">
        <f t="shared" si="689"/>
        <v>106.58800102521639</v>
      </c>
    </row>
    <row r="1241" spans="1:70" s="5" customFormat="1" ht="12.75" customHeight="1" x14ac:dyDescent="0.7">
      <c r="A1241" s="24" t="s">
        <v>2393</v>
      </c>
      <c r="B1241" s="25" t="s">
        <v>2394</v>
      </c>
      <c r="C1241" s="24" t="s">
        <v>85</v>
      </c>
      <c r="D1241" s="26" t="s">
        <v>41</v>
      </c>
      <c r="E1241" s="24" t="s">
        <v>2610</v>
      </c>
      <c r="F1241" s="24" t="s">
        <v>2610</v>
      </c>
      <c r="G1241" s="62" t="s">
        <v>1284</v>
      </c>
      <c r="H1241" s="16"/>
      <c r="I1241" s="16"/>
      <c r="J1241" s="16"/>
      <c r="K1241" s="26"/>
      <c r="L1241" s="26"/>
      <c r="M1241" s="26"/>
      <c r="N1241" s="26"/>
      <c r="O1241" s="40"/>
      <c r="P1241" s="32" t="s">
        <v>79</v>
      </c>
      <c r="Q1241" s="32">
        <v>128</v>
      </c>
      <c r="R1241" s="60">
        <f t="shared" si="654"/>
        <v>0</v>
      </c>
      <c r="S1241" s="27" t="s">
        <v>68</v>
      </c>
      <c r="T1241" s="27"/>
      <c r="U1241" s="28">
        <v>1.5</v>
      </c>
      <c r="V1241" s="30">
        <f t="shared" si="655"/>
        <v>1.5</v>
      </c>
      <c r="W1241" s="29">
        <f t="shared" si="656"/>
        <v>3.125E-2</v>
      </c>
      <c r="X1241" s="29">
        <f t="shared" si="657"/>
        <v>0.92417341929378372</v>
      </c>
      <c r="Y1241" s="29">
        <f t="shared" si="658"/>
        <v>2.7725202578813512E-2</v>
      </c>
      <c r="Z1241" s="30">
        <f>IF(S1241="",0,VLOOKUP(S1241,[1]!Costo_Twist,2,FALSE)*W1241)</f>
        <v>2.1204202028565513</v>
      </c>
      <c r="AA1241" s="31" t="s">
        <v>69</v>
      </c>
      <c r="AB1241" s="31"/>
      <c r="AC1241" s="31" t="s">
        <v>2395</v>
      </c>
      <c r="AD1241" s="34">
        <f t="shared" si="659"/>
        <v>1</v>
      </c>
      <c r="AE1241" s="33">
        <f t="shared" si="660"/>
        <v>2.0833333333333332E-2</v>
      </c>
      <c r="AF1241" s="33">
        <f t="shared" si="661"/>
        <v>0.61611561286252248</v>
      </c>
      <c r="AG1241" s="33">
        <f t="shared" si="662"/>
        <v>1.8483468385875675E-2</v>
      </c>
      <c r="AH1241" s="34">
        <f>IF(AA1241="",0,VLOOKUP(AA1241,[1]!Costo_Twist,2,FALSE)*AE1241)</f>
        <v>3.8313816522261974</v>
      </c>
      <c r="AI1241" s="35"/>
      <c r="AJ1241" s="35"/>
      <c r="AK1241" s="35"/>
      <c r="AL1241" s="35">
        <f t="shared" si="663"/>
        <v>0</v>
      </c>
      <c r="AM1241" s="29">
        <f t="shared" si="664"/>
        <v>0</v>
      </c>
      <c r="AN1241" s="29">
        <f t="shared" si="665"/>
        <v>0</v>
      </c>
      <c r="AO1241" s="29">
        <f t="shared" si="666"/>
        <v>0</v>
      </c>
      <c r="AP1241" s="30">
        <f>IF(AI1241="",0,VLOOKUP(AI1241,[1]!Costo_Twist,2,FALSE)*AM1241)</f>
        <v>0</v>
      </c>
      <c r="AQ1241" s="42"/>
      <c r="AR1241" s="42"/>
      <c r="AS1241" s="42"/>
      <c r="AT1241" s="42">
        <f t="shared" si="667"/>
        <v>0</v>
      </c>
      <c r="AU1241" s="43">
        <f t="shared" si="668"/>
        <v>0</v>
      </c>
      <c r="AV1241" s="43">
        <f t="shared" si="669"/>
        <v>0</v>
      </c>
      <c r="AW1241" s="43">
        <f t="shared" si="670"/>
        <v>0</v>
      </c>
      <c r="AX1241" s="44">
        <f>IF(AQ1241="",0,VLOOKUP(AQ1241,[1]!Costo_Twist,2,FALSE)*AU1241)</f>
        <v>0</v>
      </c>
      <c r="AY1241" s="36">
        <f t="shared" si="671"/>
        <v>5.9518018550827492</v>
      </c>
      <c r="AZ1241" s="41">
        <f t="shared" si="672"/>
        <v>5.2083333333333329E-2</v>
      </c>
      <c r="BA1241" s="37">
        <f t="shared" si="673"/>
        <v>128.05208333333334</v>
      </c>
      <c r="BB1241" s="37" t="str">
        <f t="shared" si="674"/>
        <v>ok</v>
      </c>
      <c r="BC1241" s="37" t="str">
        <f t="shared" si="675"/>
        <v>ok</v>
      </c>
      <c r="BE1241" s="11" t="b">
        <f t="shared" si="676"/>
        <v>0</v>
      </c>
      <c r="BF1241" s="11" t="b">
        <f t="shared" si="677"/>
        <v>0</v>
      </c>
      <c r="BG1241" s="11">
        <f t="shared" si="678"/>
        <v>0.61611561286252248</v>
      </c>
      <c r="BH1241" s="11" t="b">
        <f t="shared" si="679"/>
        <v>0</v>
      </c>
      <c r="BI1241" s="11" t="b">
        <f t="shared" si="680"/>
        <v>0</v>
      </c>
      <c r="BJ1241" s="11">
        <f t="shared" si="681"/>
        <v>0.92417341929378372</v>
      </c>
      <c r="BK1241" s="11" t="b">
        <f t="shared" si="682"/>
        <v>0</v>
      </c>
      <c r="BL1241" s="11" t="b">
        <f t="shared" si="683"/>
        <v>0</v>
      </c>
      <c r="BM1241" s="11" t="b">
        <f t="shared" si="684"/>
        <v>0</v>
      </c>
      <c r="BN1241" s="11" t="b">
        <f t="shared" si="685"/>
        <v>0</v>
      </c>
      <c r="BO1241" s="11" t="b">
        <f t="shared" si="686"/>
        <v>0</v>
      </c>
      <c r="BP1241" s="11" t="b">
        <f t="shared" si="687"/>
        <v>0</v>
      </c>
      <c r="BQ1241" s="11" t="b">
        <f t="shared" si="688"/>
        <v>0</v>
      </c>
      <c r="BR1241" s="11" t="b">
        <f t="shared" si="689"/>
        <v>0</v>
      </c>
    </row>
    <row r="1242" spans="1:70" s="5" customFormat="1" ht="12.75" customHeight="1" x14ac:dyDescent="0.7">
      <c r="A1242" s="24" t="s">
        <v>2393</v>
      </c>
      <c r="B1242" s="25" t="s">
        <v>2394</v>
      </c>
      <c r="C1242" s="24" t="s">
        <v>85</v>
      </c>
      <c r="D1242" s="26" t="s">
        <v>41</v>
      </c>
      <c r="E1242" s="24" t="s">
        <v>2610</v>
      </c>
      <c r="F1242" s="24" t="s">
        <v>2610</v>
      </c>
      <c r="G1242" s="62" t="s">
        <v>1285</v>
      </c>
      <c r="H1242" s="16"/>
      <c r="I1242" s="16"/>
      <c r="J1242" s="16"/>
      <c r="K1242" s="26"/>
      <c r="L1242" s="26"/>
      <c r="M1242" s="26"/>
      <c r="N1242" s="26"/>
      <c r="O1242" s="40"/>
      <c r="P1242" s="32" t="s">
        <v>79</v>
      </c>
      <c r="Q1242" s="32">
        <v>128</v>
      </c>
      <c r="R1242" s="60">
        <f t="shared" si="654"/>
        <v>0</v>
      </c>
      <c r="S1242" s="27" t="s">
        <v>67</v>
      </c>
      <c r="T1242" s="27"/>
      <c r="U1242" s="28">
        <v>0.5</v>
      </c>
      <c r="V1242" s="30">
        <f t="shared" si="655"/>
        <v>0.5</v>
      </c>
      <c r="W1242" s="29">
        <f t="shared" si="656"/>
        <v>1.0416666666666666E-2</v>
      </c>
      <c r="X1242" s="29">
        <f t="shared" si="657"/>
        <v>0.30805780643126124</v>
      </c>
      <c r="Y1242" s="29">
        <f t="shared" si="658"/>
        <v>9.2417341929378373E-3</v>
      </c>
      <c r="Z1242" s="30">
        <f>IF(S1242="",0,VLOOKUP(S1242,[1]!Costo_Twist,2,FALSE)*W1242)</f>
        <v>2.1109205429221989</v>
      </c>
      <c r="AA1242" s="31" t="s">
        <v>68</v>
      </c>
      <c r="AB1242" s="31"/>
      <c r="AC1242" s="31">
        <v>0.5</v>
      </c>
      <c r="AD1242" s="34">
        <f t="shared" si="659"/>
        <v>0.5</v>
      </c>
      <c r="AE1242" s="33">
        <f t="shared" si="660"/>
        <v>1.0416666666666666E-2</v>
      </c>
      <c r="AF1242" s="33">
        <f t="shared" si="661"/>
        <v>0.30805780643126124</v>
      </c>
      <c r="AG1242" s="33">
        <f t="shared" si="662"/>
        <v>9.2417341929378373E-3</v>
      </c>
      <c r="AH1242" s="34">
        <f>IF(AA1242="",0,VLOOKUP(AA1242,[1]!Costo_Twist,2,FALSE)*AE1242)</f>
        <v>0.7068067342855171</v>
      </c>
      <c r="AI1242" s="35" t="s">
        <v>69</v>
      </c>
      <c r="AJ1242" s="35"/>
      <c r="AK1242" s="35" t="s">
        <v>2395</v>
      </c>
      <c r="AL1242" s="35">
        <f t="shared" si="663"/>
        <v>1</v>
      </c>
      <c r="AM1242" s="29">
        <f t="shared" si="664"/>
        <v>2.0833333333333332E-2</v>
      </c>
      <c r="AN1242" s="29">
        <f t="shared" si="665"/>
        <v>0.61611561286252248</v>
      </c>
      <c r="AO1242" s="29">
        <f t="shared" si="666"/>
        <v>1.8483468385875675E-2</v>
      </c>
      <c r="AP1242" s="30">
        <f>IF(AI1242="",0,VLOOKUP(AI1242,[1]!Costo_Twist,2,FALSE)*AM1242)</f>
        <v>3.8313816522261974</v>
      </c>
      <c r="AQ1242" s="42"/>
      <c r="AR1242" s="42"/>
      <c r="AS1242" s="42"/>
      <c r="AT1242" s="42">
        <f t="shared" si="667"/>
        <v>0</v>
      </c>
      <c r="AU1242" s="43">
        <f t="shared" si="668"/>
        <v>0</v>
      </c>
      <c r="AV1242" s="43">
        <f t="shared" si="669"/>
        <v>0</v>
      </c>
      <c r="AW1242" s="43">
        <f t="shared" si="670"/>
        <v>0</v>
      </c>
      <c r="AX1242" s="44">
        <f>IF(AQ1242="",0,VLOOKUP(AQ1242,[1]!Costo_Twist,2,FALSE)*AU1242)</f>
        <v>0</v>
      </c>
      <c r="AY1242" s="36">
        <f t="shared" si="671"/>
        <v>6.649108929433913</v>
      </c>
      <c r="AZ1242" s="41">
        <f t="shared" si="672"/>
        <v>4.1666666666666664E-2</v>
      </c>
      <c r="BA1242" s="37">
        <f t="shared" si="673"/>
        <v>128.04166666666666</v>
      </c>
      <c r="BB1242" s="37" t="str">
        <f t="shared" si="674"/>
        <v>ok</v>
      </c>
      <c r="BC1242" s="37" t="str">
        <f t="shared" si="675"/>
        <v>ok</v>
      </c>
      <c r="BE1242" s="11" t="b">
        <f t="shared" si="676"/>
        <v>0</v>
      </c>
      <c r="BF1242" s="11" t="b">
        <f t="shared" si="677"/>
        <v>0</v>
      </c>
      <c r="BG1242" s="11">
        <f t="shared" si="678"/>
        <v>0.61611561286252248</v>
      </c>
      <c r="BH1242" s="11" t="b">
        <f t="shared" si="679"/>
        <v>0</v>
      </c>
      <c r="BI1242" s="11" t="b">
        <f t="shared" si="680"/>
        <v>0</v>
      </c>
      <c r="BJ1242" s="11">
        <f t="shared" si="681"/>
        <v>0.30805780643126124</v>
      </c>
      <c r="BK1242" s="11" t="b">
        <f t="shared" si="682"/>
        <v>0</v>
      </c>
      <c r="BL1242" s="11" t="b">
        <f t="shared" si="683"/>
        <v>0</v>
      </c>
      <c r="BM1242" s="11" t="b">
        <f t="shared" si="684"/>
        <v>0</v>
      </c>
      <c r="BN1242" s="11" t="b">
        <f t="shared" si="685"/>
        <v>0</v>
      </c>
      <c r="BO1242" s="11" t="b">
        <f t="shared" si="686"/>
        <v>0</v>
      </c>
      <c r="BP1242" s="11" t="b">
        <f t="shared" si="687"/>
        <v>0</v>
      </c>
      <c r="BQ1242" s="11" t="b">
        <f t="shared" si="688"/>
        <v>0</v>
      </c>
      <c r="BR1242" s="11">
        <f t="shared" si="689"/>
        <v>0.30805780643126124</v>
      </c>
    </row>
    <row r="1243" spans="1:70" s="5" customFormat="1" ht="12.75" customHeight="1" x14ac:dyDescent="0.7">
      <c r="A1243" s="24" t="s">
        <v>2393</v>
      </c>
      <c r="B1243" s="25" t="s">
        <v>2394</v>
      </c>
      <c r="C1243" s="24" t="s">
        <v>85</v>
      </c>
      <c r="D1243" s="26" t="s">
        <v>41</v>
      </c>
      <c r="E1243" s="24" t="s">
        <v>2610</v>
      </c>
      <c r="F1243" s="24" t="s">
        <v>2610</v>
      </c>
      <c r="G1243" s="62" t="s">
        <v>1286</v>
      </c>
      <c r="H1243" s="16"/>
      <c r="I1243" s="16"/>
      <c r="J1243" s="16"/>
      <c r="K1243" s="26"/>
      <c r="L1243" s="26"/>
      <c r="M1243" s="26"/>
      <c r="N1243" s="26"/>
      <c r="O1243" s="40"/>
      <c r="P1243" s="32" t="s">
        <v>79</v>
      </c>
      <c r="Q1243" s="32">
        <v>128</v>
      </c>
      <c r="R1243" s="60">
        <f t="shared" si="654"/>
        <v>0</v>
      </c>
      <c r="S1243" s="27" t="s">
        <v>68</v>
      </c>
      <c r="T1243" s="27"/>
      <c r="U1243" s="28">
        <v>1.5</v>
      </c>
      <c r="V1243" s="30">
        <f t="shared" si="655"/>
        <v>1.5</v>
      </c>
      <c r="W1243" s="29">
        <f t="shared" si="656"/>
        <v>3.125E-2</v>
      </c>
      <c r="X1243" s="29">
        <f t="shared" si="657"/>
        <v>0.92417341929378372</v>
      </c>
      <c r="Y1243" s="29">
        <f t="shared" si="658"/>
        <v>2.7725202578813512E-2</v>
      </c>
      <c r="Z1243" s="30">
        <f>IF(S1243="",0,VLOOKUP(S1243,[1]!Costo_Twist,2,FALSE)*W1243)</f>
        <v>2.1204202028565513</v>
      </c>
      <c r="AA1243" s="31" t="s">
        <v>69</v>
      </c>
      <c r="AB1243" s="31"/>
      <c r="AC1243" s="31">
        <v>0.5</v>
      </c>
      <c r="AD1243" s="34">
        <f t="shared" si="659"/>
        <v>0.5</v>
      </c>
      <c r="AE1243" s="33">
        <f t="shared" si="660"/>
        <v>1.0416666666666666E-2</v>
      </c>
      <c r="AF1243" s="33">
        <f t="shared" si="661"/>
        <v>0.30805780643126124</v>
      </c>
      <c r="AG1243" s="33">
        <f t="shared" si="662"/>
        <v>9.2417341929378373E-3</v>
      </c>
      <c r="AH1243" s="34">
        <f>IF(AA1243="",0,VLOOKUP(AA1243,[1]!Costo_Twist,2,FALSE)*AE1243)</f>
        <v>1.9156908261130987</v>
      </c>
      <c r="AI1243" s="35"/>
      <c r="AJ1243" s="35"/>
      <c r="AK1243" s="35"/>
      <c r="AL1243" s="35">
        <f t="shared" si="663"/>
        <v>0</v>
      </c>
      <c r="AM1243" s="29">
        <f t="shared" si="664"/>
        <v>0</v>
      </c>
      <c r="AN1243" s="29">
        <f t="shared" si="665"/>
        <v>0</v>
      </c>
      <c r="AO1243" s="29">
        <f t="shared" si="666"/>
        <v>0</v>
      </c>
      <c r="AP1243" s="30">
        <f>IF(AI1243="",0,VLOOKUP(AI1243,[1]!Costo_Twist,2,FALSE)*AM1243)</f>
        <v>0</v>
      </c>
      <c r="AQ1243" s="42"/>
      <c r="AR1243" s="42"/>
      <c r="AS1243" s="42"/>
      <c r="AT1243" s="42">
        <f t="shared" si="667"/>
        <v>0</v>
      </c>
      <c r="AU1243" s="43">
        <f t="shared" si="668"/>
        <v>0</v>
      </c>
      <c r="AV1243" s="43">
        <f t="shared" si="669"/>
        <v>0</v>
      </c>
      <c r="AW1243" s="43">
        <f t="shared" si="670"/>
        <v>0</v>
      </c>
      <c r="AX1243" s="44">
        <f>IF(AQ1243="",0,VLOOKUP(AQ1243,[1]!Costo_Twist,2,FALSE)*AU1243)</f>
        <v>0</v>
      </c>
      <c r="AY1243" s="36">
        <f t="shared" si="671"/>
        <v>4.0361110289696498</v>
      </c>
      <c r="AZ1243" s="41">
        <f t="shared" si="672"/>
        <v>4.1666666666666664E-2</v>
      </c>
      <c r="BA1243" s="37">
        <f t="shared" si="673"/>
        <v>128.04166666666666</v>
      </c>
      <c r="BB1243" s="37" t="str">
        <f t="shared" si="674"/>
        <v>ok</v>
      </c>
      <c r="BC1243" s="37" t="str">
        <f t="shared" si="675"/>
        <v>ok</v>
      </c>
      <c r="BE1243" s="11" t="b">
        <f t="shared" si="676"/>
        <v>0</v>
      </c>
      <c r="BF1243" s="11" t="b">
        <f t="shared" si="677"/>
        <v>0</v>
      </c>
      <c r="BG1243" s="11">
        <f t="shared" si="678"/>
        <v>0.30805780643126124</v>
      </c>
      <c r="BH1243" s="11" t="b">
        <f t="shared" si="679"/>
        <v>0</v>
      </c>
      <c r="BI1243" s="11" t="b">
        <f t="shared" si="680"/>
        <v>0</v>
      </c>
      <c r="BJ1243" s="11">
        <f t="shared" si="681"/>
        <v>0.92417341929378372</v>
      </c>
      <c r="BK1243" s="11" t="b">
        <f t="shared" si="682"/>
        <v>0</v>
      </c>
      <c r="BL1243" s="11" t="b">
        <f t="shared" si="683"/>
        <v>0</v>
      </c>
      <c r="BM1243" s="11" t="b">
        <f t="shared" si="684"/>
        <v>0</v>
      </c>
      <c r="BN1243" s="11" t="b">
        <f t="shared" si="685"/>
        <v>0</v>
      </c>
      <c r="BO1243" s="11" t="b">
        <f t="shared" si="686"/>
        <v>0</v>
      </c>
      <c r="BP1243" s="11" t="b">
        <f t="shared" si="687"/>
        <v>0</v>
      </c>
      <c r="BQ1243" s="11" t="b">
        <f t="shared" si="688"/>
        <v>0</v>
      </c>
      <c r="BR1243" s="11" t="b">
        <f t="shared" si="689"/>
        <v>0</v>
      </c>
    </row>
    <row r="1244" spans="1:70" s="5" customFormat="1" ht="12.75" customHeight="1" x14ac:dyDescent="0.7">
      <c r="A1244" s="24" t="s">
        <v>2393</v>
      </c>
      <c r="B1244" s="25" t="s">
        <v>2394</v>
      </c>
      <c r="C1244" s="24" t="s">
        <v>85</v>
      </c>
      <c r="D1244" s="26" t="s">
        <v>41</v>
      </c>
      <c r="E1244" s="24" t="s">
        <v>2610</v>
      </c>
      <c r="F1244" s="24" t="s">
        <v>2610</v>
      </c>
      <c r="G1244" s="62" t="s">
        <v>1287</v>
      </c>
      <c r="H1244" s="16"/>
      <c r="I1244" s="16"/>
      <c r="J1244" s="16"/>
      <c r="K1244" s="26"/>
      <c r="L1244" s="26"/>
      <c r="M1244" s="26"/>
      <c r="N1244" s="26"/>
      <c r="O1244" s="40"/>
      <c r="P1244" s="32" t="s">
        <v>79</v>
      </c>
      <c r="Q1244" s="32">
        <v>128</v>
      </c>
      <c r="R1244" s="60">
        <f t="shared" si="654"/>
        <v>0</v>
      </c>
      <c r="S1244" s="27" t="s">
        <v>64</v>
      </c>
      <c r="T1244" s="27"/>
      <c r="U1244" s="28">
        <v>0.5</v>
      </c>
      <c r="V1244" s="30">
        <f t="shared" si="655"/>
        <v>0.5</v>
      </c>
      <c r="W1244" s="29">
        <f t="shared" si="656"/>
        <v>1.0416666666666666E-2</v>
      </c>
      <c r="X1244" s="29">
        <f t="shared" si="657"/>
        <v>0.30805780643126124</v>
      </c>
      <c r="Y1244" s="29">
        <f t="shared" si="658"/>
        <v>9.2417341929378373E-3</v>
      </c>
      <c r="Z1244" s="30">
        <f>IF(S1244="",0,VLOOKUP(S1244,[1]!Costo_Twist,2,FALSE)*W1244)</f>
        <v>1.2933953337078983</v>
      </c>
      <c r="AA1244" s="31" t="s">
        <v>65</v>
      </c>
      <c r="AB1244" s="31"/>
      <c r="AC1244" s="31">
        <v>0.5</v>
      </c>
      <c r="AD1244" s="34">
        <f t="shared" si="659"/>
        <v>0.5</v>
      </c>
      <c r="AE1244" s="33">
        <f t="shared" si="660"/>
        <v>1.0416666666666666E-2</v>
      </c>
      <c r="AF1244" s="33">
        <f t="shared" si="661"/>
        <v>0.30805780643126124</v>
      </c>
      <c r="AG1244" s="33">
        <f t="shared" si="662"/>
        <v>9.2417341929378373E-3</v>
      </c>
      <c r="AH1244" s="34">
        <f>IF(AA1244="",0,VLOOKUP(AA1244,[1]!Costo_Twist,2,FALSE)*AE1244)</f>
        <v>1.525231392494899</v>
      </c>
      <c r="AI1244" s="35"/>
      <c r="AJ1244" s="35"/>
      <c r="AK1244" s="35"/>
      <c r="AL1244" s="35">
        <f t="shared" si="663"/>
        <v>0</v>
      </c>
      <c r="AM1244" s="29">
        <f t="shared" si="664"/>
        <v>0</v>
      </c>
      <c r="AN1244" s="29">
        <f t="shared" si="665"/>
        <v>0</v>
      </c>
      <c r="AO1244" s="29">
        <f t="shared" si="666"/>
        <v>0</v>
      </c>
      <c r="AP1244" s="30">
        <f>IF(AI1244="",0,VLOOKUP(AI1244,[1]!Costo_Twist,2,FALSE)*AM1244)</f>
        <v>0</v>
      </c>
      <c r="AQ1244" s="42"/>
      <c r="AR1244" s="42"/>
      <c r="AS1244" s="42"/>
      <c r="AT1244" s="42">
        <f t="shared" si="667"/>
        <v>0</v>
      </c>
      <c r="AU1244" s="43">
        <f t="shared" si="668"/>
        <v>0</v>
      </c>
      <c r="AV1244" s="43">
        <f t="shared" si="669"/>
        <v>0</v>
      </c>
      <c r="AW1244" s="43">
        <f t="shared" si="670"/>
        <v>0</v>
      </c>
      <c r="AX1244" s="44">
        <f>IF(AQ1244="",0,VLOOKUP(AQ1244,[1]!Costo_Twist,2,FALSE)*AU1244)</f>
        <v>0</v>
      </c>
      <c r="AY1244" s="36">
        <f t="shared" si="671"/>
        <v>2.8186267262027975</v>
      </c>
      <c r="AZ1244" s="41">
        <f t="shared" si="672"/>
        <v>2.0833333333333332E-2</v>
      </c>
      <c r="BA1244" s="37">
        <f t="shared" si="673"/>
        <v>128.02083333333334</v>
      </c>
      <c r="BB1244" s="37" t="str">
        <f t="shared" si="674"/>
        <v>ok</v>
      </c>
      <c r="BC1244" s="37" t="str">
        <f t="shared" si="675"/>
        <v>ok</v>
      </c>
      <c r="BE1244" s="11" t="b">
        <f t="shared" si="676"/>
        <v>0</v>
      </c>
      <c r="BF1244" s="11" t="b">
        <f t="shared" si="677"/>
        <v>0</v>
      </c>
      <c r="BG1244" s="11" t="b">
        <f t="shared" si="678"/>
        <v>0</v>
      </c>
      <c r="BH1244" s="11" t="b">
        <f t="shared" si="679"/>
        <v>0</v>
      </c>
      <c r="BI1244" s="11" t="b">
        <f t="shared" si="680"/>
        <v>0</v>
      </c>
      <c r="BJ1244" s="11" t="b">
        <f t="shared" si="681"/>
        <v>0</v>
      </c>
      <c r="BK1244" s="11" t="b">
        <f t="shared" si="682"/>
        <v>0</v>
      </c>
      <c r="BL1244" s="11">
        <f t="shared" si="683"/>
        <v>0.30805780643126124</v>
      </c>
      <c r="BM1244" s="11">
        <f t="shared" si="684"/>
        <v>0.30805780643126124</v>
      </c>
      <c r="BN1244" s="11" t="b">
        <f t="shared" si="685"/>
        <v>0</v>
      </c>
      <c r="BO1244" s="11" t="b">
        <f t="shared" si="686"/>
        <v>0</v>
      </c>
      <c r="BP1244" s="11" t="b">
        <f t="shared" si="687"/>
        <v>0</v>
      </c>
      <c r="BQ1244" s="11" t="b">
        <f t="shared" si="688"/>
        <v>0</v>
      </c>
      <c r="BR1244" s="11" t="b">
        <f t="shared" si="689"/>
        <v>0</v>
      </c>
    </row>
    <row r="1245" spans="1:70" s="5" customFormat="1" ht="12.75" customHeight="1" x14ac:dyDescent="0.7">
      <c r="A1245" s="24" t="s">
        <v>2393</v>
      </c>
      <c r="B1245" s="25" t="s">
        <v>2394</v>
      </c>
      <c r="C1245" s="24" t="s">
        <v>85</v>
      </c>
      <c r="D1245" s="26" t="s">
        <v>41</v>
      </c>
      <c r="E1245" s="24" t="s">
        <v>2610</v>
      </c>
      <c r="F1245" s="24" t="s">
        <v>2610</v>
      </c>
      <c r="G1245" s="62" t="s">
        <v>1288</v>
      </c>
      <c r="H1245" s="16"/>
      <c r="I1245" s="16"/>
      <c r="J1245" s="16"/>
      <c r="K1245" s="26"/>
      <c r="L1245" s="26"/>
      <c r="M1245" s="26"/>
      <c r="N1245" s="26"/>
      <c r="O1245" s="40"/>
      <c r="P1245" s="32" t="s">
        <v>79</v>
      </c>
      <c r="Q1245" s="32">
        <v>128</v>
      </c>
      <c r="R1245" s="60">
        <f t="shared" si="654"/>
        <v>0</v>
      </c>
      <c r="S1245" s="27" t="s">
        <v>64</v>
      </c>
      <c r="T1245" s="27"/>
      <c r="U1245" s="28">
        <v>0.5</v>
      </c>
      <c r="V1245" s="30">
        <f t="shared" si="655"/>
        <v>0.5</v>
      </c>
      <c r="W1245" s="29">
        <f t="shared" si="656"/>
        <v>1.0416666666666666E-2</v>
      </c>
      <c r="X1245" s="29">
        <f t="shared" si="657"/>
        <v>0.30805780643126124</v>
      </c>
      <c r="Y1245" s="29">
        <f t="shared" si="658"/>
        <v>9.2417341929378373E-3</v>
      </c>
      <c r="Z1245" s="30">
        <f>IF(S1245="",0,VLOOKUP(S1245,[1]!Costo_Twist,2,FALSE)*W1245)</f>
        <v>1.2933953337078983</v>
      </c>
      <c r="AA1245" s="31" t="s">
        <v>69</v>
      </c>
      <c r="AB1245" s="31"/>
      <c r="AC1245" s="31">
        <v>0.5</v>
      </c>
      <c r="AD1245" s="34">
        <f t="shared" si="659"/>
        <v>0.5</v>
      </c>
      <c r="AE1245" s="33">
        <f t="shared" si="660"/>
        <v>1.0416666666666666E-2</v>
      </c>
      <c r="AF1245" s="33">
        <f t="shared" si="661"/>
        <v>0.30805780643126124</v>
      </c>
      <c r="AG1245" s="33">
        <f t="shared" si="662"/>
        <v>9.2417341929378373E-3</v>
      </c>
      <c r="AH1245" s="34">
        <f>IF(AA1245="",0,VLOOKUP(AA1245,[1]!Costo_Twist,2,FALSE)*AE1245)</f>
        <v>1.9156908261130987</v>
      </c>
      <c r="AI1245" s="35"/>
      <c r="AJ1245" s="35"/>
      <c r="AK1245" s="35"/>
      <c r="AL1245" s="35">
        <f t="shared" si="663"/>
        <v>0</v>
      </c>
      <c r="AM1245" s="29">
        <f t="shared" si="664"/>
        <v>0</v>
      </c>
      <c r="AN1245" s="29">
        <f t="shared" si="665"/>
        <v>0</v>
      </c>
      <c r="AO1245" s="29">
        <f t="shared" si="666"/>
        <v>0</v>
      </c>
      <c r="AP1245" s="30">
        <f>IF(AI1245="",0,VLOOKUP(AI1245,[1]!Costo_Twist,2,FALSE)*AM1245)</f>
        <v>0</v>
      </c>
      <c r="AQ1245" s="42"/>
      <c r="AR1245" s="42"/>
      <c r="AS1245" s="42"/>
      <c r="AT1245" s="42">
        <f t="shared" si="667"/>
        <v>0</v>
      </c>
      <c r="AU1245" s="43">
        <f t="shared" si="668"/>
        <v>0</v>
      </c>
      <c r="AV1245" s="43">
        <f t="shared" si="669"/>
        <v>0</v>
      </c>
      <c r="AW1245" s="43">
        <f t="shared" si="670"/>
        <v>0</v>
      </c>
      <c r="AX1245" s="44">
        <f>IF(AQ1245="",0,VLOOKUP(AQ1245,[1]!Costo_Twist,2,FALSE)*AU1245)</f>
        <v>0</v>
      </c>
      <c r="AY1245" s="36">
        <f t="shared" si="671"/>
        <v>3.209086159820997</v>
      </c>
      <c r="AZ1245" s="41">
        <f t="shared" si="672"/>
        <v>2.0833333333333332E-2</v>
      </c>
      <c r="BA1245" s="37">
        <f t="shared" si="673"/>
        <v>128.02083333333334</v>
      </c>
      <c r="BB1245" s="37" t="str">
        <f t="shared" si="674"/>
        <v>ok</v>
      </c>
      <c r="BC1245" s="37" t="str">
        <f t="shared" si="675"/>
        <v>ok</v>
      </c>
      <c r="BE1245" s="11" t="b">
        <f t="shared" si="676"/>
        <v>0</v>
      </c>
      <c r="BF1245" s="11" t="b">
        <f t="shared" si="677"/>
        <v>0</v>
      </c>
      <c r="BG1245" s="11">
        <f t="shared" si="678"/>
        <v>0.30805780643126124</v>
      </c>
      <c r="BH1245" s="11" t="b">
        <f t="shared" si="679"/>
        <v>0</v>
      </c>
      <c r="BI1245" s="11" t="b">
        <f t="shared" si="680"/>
        <v>0</v>
      </c>
      <c r="BJ1245" s="11" t="b">
        <f t="shared" si="681"/>
        <v>0</v>
      </c>
      <c r="BK1245" s="11" t="b">
        <f t="shared" si="682"/>
        <v>0</v>
      </c>
      <c r="BL1245" s="11">
        <f t="shared" si="683"/>
        <v>0.30805780643126124</v>
      </c>
      <c r="BM1245" s="11" t="b">
        <f t="shared" si="684"/>
        <v>0</v>
      </c>
      <c r="BN1245" s="11" t="b">
        <f t="shared" si="685"/>
        <v>0</v>
      </c>
      <c r="BO1245" s="11" t="b">
        <f t="shared" si="686"/>
        <v>0</v>
      </c>
      <c r="BP1245" s="11" t="b">
        <f t="shared" si="687"/>
        <v>0</v>
      </c>
      <c r="BQ1245" s="11" t="b">
        <f t="shared" si="688"/>
        <v>0</v>
      </c>
      <c r="BR1245" s="11" t="b">
        <f t="shared" si="689"/>
        <v>0</v>
      </c>
    </row>
    <row r="1246" spans="1:70" s="5" customFormat="1" ht="12.75" customHeight="1" x14ac:dyDescent="0.7">
      <c r="A1246" s="24" t="s">
        <v>2393</v>
      </c>
      <c r="B1246" s="25" t="s">
        <v>2394</v>
      </c>
      <c r="C1246" s="24" t="s">
        <v>85</v>
      </c>
      <c r="D1246" s="26" t="s">
        <v>41</v>
      </c>
      <c r="E1246" s="24" t="s">
        <v>2610</v>
      </c>
      <c r="F1246" s="24" t="s">
        <v>2610</v>
      </c>
      <c r="G1246" s="62" t="s">
        <v>1289</v>
      </c>
      <c r="H1246" s="16"/>
      <c r="I1246" s="16"/>
      <c r="J1246" s="16"/>
      <c r="K1246" s="26"/>
      <c r="L1246" s="26"/>
      <c r="M1246" s="26"/>
      <c r="N1246" s="26"/>
      <c r="O1246" s="40"/>
      <c r="P1246" s="32" t="s">
        <v>79</v>
      </c>
      <c r="Q1246" s="32">
        <v>128</v>
      </c>
      <c r="R1246" s="60">
        <f t="shared" si="654"/>
        <v>0</v>
      </c>
      <c r="S1246" s="27" t="s">
        <v>64</v>
      </c>
      <c r="T1246" s="27"/>
      <c r="U1246" s="28">
        <v>0.5</v>
      </c>
      <c r="V1246" s="30">
        <f t="shared" si="655"/>
        <v>0.5</v>
      </c>
      <c r="W1246" s="29">
        <f t="shared" si="656"/>
        <v>1.0416666666666666E-2</v>
      </c>
      <c r="X1246" s="29">
        <f t="shared" si="657"/>
        <v>0.30805780643126124</v>
      </c>
      <c r="Y1246" s="29">
        <f t="shared" si="658"/>
        <v>9.2417341929378373E-3</v>
      </c>
      <c r="Z1246" s="30">
        <f>IF(S1246="",0,VLOOKUP(S1246,[1]!Costo_Twist,2,FALSE)*W1246)</f>
        <v>1.2933953337078983</v>
      </c>
      <c r="AA1246" s="31" t="s">
        <v>69</v>
      </c>
      <c r="AB1246" s="31"/>
      <c r="AC1246" s="31">
        <v>0.5</v>
      </c>
      <c r="AD1246" s="34">
        <f t="shared" si="659"/>
        <v>0.5</v>
      </c>
      <c r="AE1246" s="33">
        <f t="shared" si="660"/>
        <v>1.0416666666666666E-2</v>
      </c>
      <c r="AF1246" s="33">
        <f t="shared" si="661"/>
        <v>0.30805780643126124</v>
      </c>
      <c r="AG1246" s="33">
        <f t="shared" si="662"/>
        <v>9.2417341929378373E-3</v>
      </c>
      <c r="AH1246" s="34">
        <f>IF(AA1246="",0,VLOOKUP(AA1246,[1]!Costo_Twist,2,FALSE)*AE1246)</f>
        <v>1.9156908261130987</v>
      </c>
      <c r="AI1246" s="35"/>
      <c r="AJ1246" s="35"/>
      <c r="AK1246" s="35"/>
      <c r="AL1246" s="35">
        <f t="shared" si="663"/>
        <v>0</v>
      </c>
      <c r="AM1246" s="29">
        <f t="shared" si="664"/>
        <v>0</v>
      </c>
      <c r="AN1246" s="29">
        <f t="shared" si="665"/>
        <v>0</v>
      </c>
      <c r="AO1246" s="29">
        <f t="shared" si="666"/>
        <v>0</v>
      </c>
      <c r="AP1246" s="30">
        <f>IF(AI1246="",0,VLOOKUP(AI1246,[1]!Costo_Twist,2,FALSE)*AM1246)</f>
        <v>0</v>
      </c>
      <c r="AQ1246" s="42"/>
      <c r="AR1246" s="42"/>
      <c r="AS1246" s="42"/>
      <c r="AT1246" s="42">
        <f t="shared" si="667"/>
        <v>0</v>
      </c>
      <c r="AU1246" s="43">
        <f t="shared" si="668"/>
        <v>0</v>
      </c>
      <c r="AV1246" s="43">
        <f t="shared" si="669"/>
        <v>0</v>
      </c>
      <c r="AW1246" s="43">
        <f t="shared" si="670"/>
        <v>0</v>
      </c>
      <c r="AX1246" s="44">
        <f>IF(AQ1246="",0,VLOOKUP(AQ1246,[1]!Costo_Twist,2,FALSE)*AU1246)</f>
        <v>0</v>
      </c>
      <c r="AY1246" s="36">
        <f t="shared" si="671"/>
        <v>3.209086159820997</v>
      </c>
      <c r="AZ1246" s="41">
        <f t="shared" si="672"/>
        <v>2.0833333333333332E-2</v>
      </c>
      <c r="BA1246" s="37">
        <f t="shared" si="673"/>
        <v>128.02083333333334</v>
      </c>
      <c r="BB1246" s="37" t="str">
        <f t="shared" si="674"/>
        <v>ok</v>
      </c>
      <c r="BC1246" s="37" t="str">
        <f t="shared" si="675"/>
        <v>ok</v>
      </c>
      <c r="BE1246" s="11" t="b">
        <f t="shared" si="676"/>
        <v>0</v>
      </c>
      <c r="BF1246" s="11" t="b">
        <f t="shared" si="677"/>
        <v>0</v>
      </c>
      <c r="BG1246" s="11">
        <f t="shared" si="678"/>
        <v>0.30805780643126124</v>
      </c>
      <c r="BH1246" s="11" t="b">
        <f t="shared" si="679"/>
        <v>0</v>
      </c>
      <c r="BI1246" s="11" t="b">
        <f t="shared" si="680"/>
        <v>0</v>
      </c>
      <c r="BJ1246" s="11" t="b">
        <f t="shared" si="681"/>
        <v>0</v>
      </c>
      <c r="BK1246" s="11" t="b">
        <f t="shared" si="682"/>
        <v>0</v>
      </c>
      <c r="BL1246" s="11">
        <f t="shared" si="683"/>
        <v>0.30805780643126124</v>
      </c>
      <c r="BM1246" s="11" t="b">
        <f t="shared" si="684"/>
        <v>0</v>
      </c>
      <c r="BN1246" s="11" t="b">
        <f t="shared" si="685"/>
        <v>0</v>
      </c>
      <c r="BO1246" s="11" t="b">
        <f t="shared" si="686"/>
        <v>0</v>
      </c>
      <c r="BP1246" s="11" t="b">
        <f t="shared" si="687"/>
        <v>0</v>
      </c>
      <c r="BQ1246" s="11" t="b">
        <f t="shared" si="688"/>
        <v>0</v>
      </c>
      <c r="BR1246" s="11" t="b">
        <f t="shared" si="689"/>
        <v>0</v>
      </c>
    </row>
    <row r="1247" spans="1:70" s="5" customFormat="1" ht="12.75" customHeight="1" x14ac:dyDescent="0.7">
      <c r="A1247" s="24" t="s">
        <v>2393</v>
      </c>
      <c r="B1247" s="25" t="s">
        <v>2394</v>
      </c>
      <c r="C1247" s="24" t="s">
        <v>85</v>
      </c>
      <c r="D1247" s="26" t="s">
        <v>41</v>
      </c>
      <c r="E1247" s="24" t="s">
        <v>2610</v>
      </c>
      <c r="F1247" s="24" t="s">
        <v>2610</v>
      </c>
      <c r="G1247" s="62" t="s">
        <v>1290</v>
      </c>
      <c r="H1247" s="16"/>
      <c r="I1247" s="16"/>
      <c r="J1247" s="16"/>
      <c r="K1247" s="26"/>
      <c r="L1247" s="26"/>
      <c r="M1247" s="26"/>
      <c r="N1247" s="26"/>
      <c r="O1247" s="40"/>
      <c r="P1247" s="32" t="s">
        <v>79</v>
      </c>
      <c r="Q1247" s="32">
        <v>128</v>
      </c>
      <c r="R1247" s="60">
        <f t="shared" si="654"/>
        <v>0</v>
      </c>
      <c r="S1247" s="27" t="s">
        <v>67</v>
      </c>
      <c r="T1247" s="27"/>
      <c r="U1247" s="28" t="s">
        <v>2397</v>
      </c>
      <c r="V1247" s="30">
        <f t="shared" si="655"/>
        <v>2</v>
      </c>
      <c r="W1247" s="29">
        <f t="shared" si="656"/>
        <v>4.1666666666666664E-2</v>
      </c>
      <c r="X1247" s="29">
        <f t="shared" si="657"/>
        <v>1.232231225725045</v>
      </c>
      <c r="Y1247" s="29">
        <f t="shared" si="658"/>
        <v>3.6966936771751349E-2</v>
      </c>
      <c r="Z1247" s="30">
        <f>IF(S1247="",0,VLOOKUP(S1247,[1]!Costo_Twist,2,FALSE)*W1247)</f>
        <v>8.4436821716887955</v>
      </c>
      <c r="AA1247" s="31" t="s">
        <v>68</v>
      </c>
      <c r="AB1247" s="31"/>
      <c r="AC1247" s="31" t="s">
        <v>2397</v>
      </c>
      <c r="AD1247" s="34">
        <f t="shared" si="659"/>
        <v>2</v>
      </c>
      <c r="AE1247" s="33">
        <f t="shared" si="660"/>
        <v>4.1666666666666664E-2</v>
      </c>
      <c r="AF1247" s="33">
        <f t="shared" si="661"/>
        <v>1.232231225725045</v>
      </c>
      <c r="AG1247" s="33">
        <f t="shared" si="662"/>
        <v>3.6966936771751349E-2</v>
      </c>
      <c r="AH1247" s="34">
        <f>IF(AA1247="",0,VLOOKUP(AA1247,[1]!Costo_Twist,2,FALSE)*AE1247)</f>
        <v>2.8272269371420684</v>
      </c>
      <c r="AI1247" s="35"/>
      <c r="AJ1247" s="35"/>
      <c r="AK1247" s="35"/>
      <c r="AL1247" s="35">
        <f t="shared" si="663"/>
        <v>0</v>
      </c>
      <c r="AM1247" s="29">
        <f t="shared" si="664"/>
        <v>0</v>
      </c>
      <c r="AN1247" s="29">
        <f t="shared" si="665"/>
        <v>0</v>
      </c>
      <c r="AO1247" s="29">
        <f t="shared" si="666"/>
        <v>0</v>
      </c>
      <c r="AP1247" s="30">
        <f>IF(AI1247="",0,VLOOKUP(AI1247,[1]!Costo_Twist,2,FALSE)*AM1247)</f>
        <v>0</v>
      </c>
      <c r="AQ1247" s="42"/>
      <c r="AR1247" s="42"/>
      <c r="AS1247" s="42"/>
      <c r="AT1247" s="42">
        <f t="shared" si="667"/>
        <v>0</v>
      </c>
      <c r="AU1247" s="43">
        <f t="shared" si="668"/>
        <v>0</v>
      </c>
      <c r="AV1247" s="43">
        <f t="shared" si="669"/>
        <v>0</v>
      </c>
      <c r="AW1247" s="43">
        <f t="shared" si="670"/>
        <v>0</v>
      </c>
      <c r="AX1247" s="44">
        <f>IF(AQ1247="",0,VLOOKUP(AQ1247,[1]!Costo_Twist,2,FALSE)*AU1247)</f>
        <v>0</v>
      </c>
      <c r="AY1247" s="36">
        <f t="shared" si="671"/>
        <v>11.270909108830864</v>
      </c>
      <c r="AZ1247" s="41">
        <f t="shared" si="672"/>
        <v>8.3333333333333329E-2</v>
      </c>
      <c r="BA1247" s="37">
        <f t="shared" si="673"/>
        <v>128.08333333333334</v>
      </c>
      <c r="BB1247" s="37" t="str">
        <f t="shared" si="674"/>
        <v>ok</v>
      </c>
      <c r="BC1247" s="37" t="str">
        <f t="shared" si="675"/>
        <v>ok</v>
      </c>
      <c r="BE1247" s="11" t="b">
        <f t="shared" si="676"/>
        <v>0</v>
      </c>
      <c r="BF1247" s="11" t="b">
        <f t="shared" si="677"/>
        <v>0</v>
      </c>
      <c r="BG1247" s="11" t="b">
        <f t="shared" si="678"/>
        <v>0</v>
      </c>
      <c r="BH1247" s="11" t="b">
        <f t="shared" si="679"/>
        <v>0</v>
      </c>
      <c r="BI1247" s="11" t="b">
        <f t="shared" si="680"/>
        <v>0</v>
      </c>
      <c r="BJ1247" s="11">
        <f t="shared" si="681"/>
        <v>1.232231225725045</v>
      </c>
      <c r="BK1247" s="11" t="b">
        <f t="shared" si="682"/>
        <v>0</v>
      </c>
      <c r="BL1247" s="11" t="b">
        <f t="shared" si="683"/>
        <v>0</v>
      </c>
      <c r="BM1247" s="11" t="b">
        <f t="shared" si="684"/>
        <v>0</v>
      </c>
      <c r="BN1247" s="11" t="b">
        <f t="shared" si="685"/>
        <v>0</v>
      </c>
      <c r="BO1247" s="11" t="b">
        <f t="shared" si="686"/>
        <v>0</v>
      </c>
      <c r="BP1247" s="11" t="b">
        <f t="shared" si="687"/>
        <v>0</v>
      </c>
      <c r="BQ1247" s="11" t="b">
        <f t="shared" si="688"/>
        <v>0</v>
      </c>
      <c r="BR1247" s="11">
        <f t="shared" si="689"/>
        <v>1.232231225725045</v>
      </c>
    </row>
    <row r="1248" spans="1:70" s="5" customFormat="1" ht="12.75" customHeight="1" x14ac:dyDescent="0.7">
      <c r="A1248" s="24" t="s">
        <v>2393</v>
      </c>
      <c r="B1248" s="25" t="s">
        <v>2394</v>
      </c>
      <c r="C1248" s="24" t="s">
        <v>85</v>
      </c>
      <c r="D1248" s="26" t="s">
        <v>41</v>
      </c>
      <c r="E1248" s="24" t="s">
        <v>2610</v>
      </c>
      <c r="F1248" s="24" t="s">
        <v>2610</v>
      </c>
      <c r="G1248" s="62" t="s">
        <v>1291</v>
      </c>
      <c r="H1248" s="16"/>
      <c r="I1248" s="16"/>
      <c r="J1248" s="16"/>
      <c r="K1248" s="26"/>
      <c r="L1248" s="26"/>
      <c r="M1248" s="26"/>
      <c r="N1248" s="26"/>
      <c r="O1248" s="40"/>
      <c r="P1248" s="32" t="s">
        <v>79</v>
      </c>
      <c r="Q1248" s="32">
        <v>128</v>
      </c>
      <c r="R1248" s="60">
        <f t="shared" si="654"/>
        <v>0</v>
      </c>
      <c r="S1248" s="27" t="s">
        <v>70</v>
      </c>
      <c r="T1248" s="27"/>
      <c r="U1248" s="28">
        <v>0.5</v>
      </c>
      <c r="V1248" s="30">
        <f t="shared" si="655"/>
        <v>0.5</v>
      </c>
      <c r="W1248" s="29">
        <f t="shared" si="656"/>
        <v>1.0416666666666666E-2</v>
      </c>
      <c r="X1248" s="29">
        <f t="shared" si="657"/>
        <v>0.30805780643126124</v>
      </c>
      <c r="Y1248" s="29">
        <f t="shared" si="658"/>
        <v>9.2417341929378373E-3</v>
      </c>
      <c r="Z1248" s="30">
        <f>IF(S1248="",0,VLOOKUP(S1248,[1]!Costo_Twist,2,FALSE)*W1248)</f>
        <v>2.3549607692383514</v>
      </c>
      <c r="AA1248" s="31" t="s">
        <v>73</v>
      </c>
      <c r="AB1248" s="31"/>
      <c r="AC1248" s="31">
        <v>0.5</v>
      </c>
      <c r="AD1248" s="34">
        <f t="shared" si="659"/>
        <v>0.5</v>
      </c>
      <c r="AE1248" s="33">
        <f t="shared" si="660"/>
        <v>1.0416666666666666E-2</v>
      </c>
      <c r="AF1248" s="33">
        <f t="shared" si="661"/>
        <v>0.30805780643126124</v>
      </c>
      <c r="AG1248" s="33">
        <f t="shared" si="662"/>
        <v>9.2417341929378373E-3</v>
      </c>
      <c r="AH1248" s="34">
        <f>IF(AA1248="",0,VLOOKUP(AA1248,[1]!Costo_Twist,2,FALSE)*AE1248)</f>
        <v>1.3637310130013502</v>
      </c>
      <c r="AI1248" s="35" t="s">
        <v>67</v>
      </c>
      <c r="AJ1248" s="35"/>
      <c r="AK1248" s="35" t="s">
        <v>2395</v>
      </c>
      <c r="AL1248" s="35">
        <f t="shared" si="663"/>
        <v>1</v>
      </c>
      <c r="AM1248" s="29">
        <f t="shared" si="664"/>
        <v>2.0833333333333332E-2</v>
      </c>
      <c r="AN1248" s="29">
        <f t="shared" si="665"/>
        <v>0.61611561286252248</v>
      </c>
      <c r="AO1248" s="29">
        <f t="shared" si="666"/>
        <v>1.8483468385875675E-2</v>
      </c>
      <c r="AP1248" s="30">
        <f>IF(AI1248="",0,VLOOKUP(AI1248,[1]!Costo_Twist,2,FALSE)*AM1248)</f>
        <v>4.2218410858443978</v>
      </c>
      <c r="AQ1248" s="42"/>
      <c r="AR1248" s="42"/>
      <c r="AS1248" s="42"/>
      <c r="AT1248" s="42">
        <f t="shared" si="667"/>
        <v>0</v>
      </c>
      <c r="AU1248" s="43">
        <f t="shared" si="668"/>
        <v>0</v>
      </c>
      <c r="AV1248" s="43">
        <f t="shared" si="669"/>
        <v>0</v>
      </c>
      <c r="AW1248" s="43">
        <f t="shared" si="670"/>
        <v>0</v>
      </c>
      <c r="AX1248" s="44">
        <f>IF(AQ1248="",0,VLOOKUP(AQ1248,[1]!Costo_Twist,2,FALSE)*AU1248)</f>
        <v>0</v>
      </c>
      <c r="AY1248" s="36">
        <f t="shared" si="671"/>
        <v>7.9405328680840999</v>
      </c>
      <c r="AZ1248" s="41">
        <f t="shared" si="672"/>
        <v>4.1666666666666664E-2</v>
      </c>
      <c r="BA1248" s="37">
        <f t="shared" si="673"/>
        <v>128.04166666666666</v>
      </c>
      <c r="BB1248" s="37" t="str">
        <f t="shared" si="674"/>
        <v>ok</v>
      </c>
      <c r="BC1248" s="37" t="str">
        <f t="shared" si="675"/>
        <v>ok</v>
      </c>
      <c r="BE1248" s="11">
        <f t="shared" si="676"/>
        <v>0.30805780643126124</v>
      </c>
      <c r="BF1248" s="11" t="b">
        <f t="shared" si="677"/>
        <v>0</v>
      </c>
      <c r="BG1248" s="11" t="b">
        <f t="shared" si="678"/>
        <v>0</v>
      </c>
      <c r="BH1248" s="11">
        <f t="shared" si="679"/>
        <v>0.30805780643126124</v>
      </c>
      <c r="BI1248" s="11" t="b">
        <f t="shared" si="680"/>
        <v>0</v>
      </c>
      <c r="BJ1248" s="11" t="b">
        <f t="shared" si="681"/>
        <v>0</v>
      </c>
      <c r="BK1248" s="11" t="b">
        <f t="shared" si="682"/>
        <v>0</v>
      </c>
      <c r="BL1248" s="11" t="b">
        <f t="shared" si="683"/>
        <v>0</v>
      </c>
      <c r="BM1248" s="11" t="b">
        <f t="shared" si="684"/>
        <v>0</v>
      </c>
      <c r="BN1248" s="11" t="b">
        <f t="shared" si="685"/>
        <v>0</v>
      </c>
      <c r="BO1248" s="11" t="b">
        <f t="shared" si="686"/>
        <v>0</v>
      </c>
      <c r="BP1248" s="11" t="b">
        <f t="shared" si="687"/>
        <v>0</v>
      </c>
      <c r="BQ1248" s="11" t="b">
        <f t="shared" si="688"/>
        <v>0</v>
      </c>
      <c r="BR1248" s="11">
        <f t="shared" si="689"/>
        <v>0.61611561286252248</v>
      </c>
    </row>
    <row r="1249" spans="1:70" s="5" customFormat="1" ht="12.75" customHeight="1" x14ac:dyDescent="0.7">
      <c r="A1249" s="24" t="s">
        <v>2393</v>
      </c>
      <c r="B1249" s="25" t="s">
        <v>2394</v>
      </c>
      <c r="C1249" s="24" t="s">
        <v>85</v>
      </c>
      <c r="D1249" s="26" t="s">
        <v>41</v>
      </c>
      <c r="E1249" s="24" t="s">
        <v>2610</v>
      </c>
      <c r="F1249" s="24" t="s">
        <v>2610</v>
      </c>
      <c r="G1249" s="62" t="s">
        <v>1292</v>
      </c>
      <c r="H1249" s="16"/>
      <c r="I1249" s="16"/>
      <c r="J1249" s="16"/>
      <c r="K1249" s="26"/>
      <c r="L1249" s="26"/>
      <c r="M1249" s="26"/>
      <c r="N1249" s="26"/>
      <c r="O1249" s="40"/>
      <c r="P1249" s="32" t="s">
        <v>79</v>
      </c>
      <c r="Q1249" s="32">
        <v>128</v>
      </c>
      <c r="R1249" s="60">
        <f t="shared" si="654"/>
        <v>0</v>
      </c>
      <c r="S1249" s="27" t="s">
        <v>74</v>
      </c>
      <c r="T1249" s="27"/>
      <c r="U1249" s="28">
        <v>0.5</v>
      </c>
      <c r="V1249" s="30">
        <f t="shared" si="655"/>
        <v>0.5</v>
      </c>
      <c r="W1249" s="29">
        <f t="shared" si="656"/>
        <v>1.0416666666666666E-2</v>
      </c>
      <c r="X1249" s="29">
        <f t="shared" si="657"/>
        <v>0.30805780643126124</v>
      </c>
      <c r="Y1249" s="29">
        <f t="shared" si="658"/>
        <v>9.2417341929378373E-3</v>
      </c>
      <c r="Z1249" s="30">
        <f>IF(S1249="",0,VLOOKUP(S1249,[1]!Costo_Twist,2,FALSE)*W1249)</f>
        <v>1.2449606213837221</v>
      </c>
      <c r="AA1249" s="31" t="s">
        <v>67</v>
      </c>
      <c r="AB1249" s="31"/>
      <c r="AC1249" s="31" t="s">
        <v>2398</v>
      </c>
      <c r="AD1249" s="34">
        <f t="shared" si="659"/>
        <v>4</v>
      </c>
      <c r="AE1249" s="33">
        <f t="shared" si="660"/>
        <v>8.3333333333333329E-2</v>
      </c>
      <c r="AF1249" s="33">
        <f t="shared" si="661"/>
        <v>2.4644624514500899</v>
      </c>
      <c r="AG1249" s="33">
        <f t="shared" si="662"/>
        <v>7.3933873543502698E-2</v>
      </c>
      <c r="AH1249" s="34">
        <f>IF(AA1249="",0,VLOOKUP(AA1249,[1]!Costo_Twist,2,FALSE)*AE1249)</f>
        <v>16.887364343377591</v>
      </c>
      <c r="AI1249" s="35" t="s">
        <v>69</v>
      </c>
      <c r="AJ1249" s="35"/>
      <c r="AK1249" s="35">
        <v>3.5</v>
      </c>
      <c r="AL1249" s="35">
        <f t="shared" si="663"/>
        <v>3.5</v>
      </c>
      <c r="AM1249" s="29">
        <f t="shared" si="664"/>
        <v>7.2916666666666671E-2</v>
      </c>
      <c r="AN1249" s="29">
        <f t="shared" si="665"/>
        <v>2.1564046450188288</v>
      </c>
      <c r="AO1249" s="29">
        <f t="shared" si="666"/>
        <v>6.4692139350564865E-2</v>
      </c>
      <c r="AP1249" s="30">
        <f>IF(AI1249="",0,VLOOKUP(AI1249,[1]!Costo_Twist,2,FALSE)*AM1249)</f>
        <v>13.409835782791692</v>
      </c>
      <c r="AQ1249" s="42"/>
      <c r="AR1249" s="42"/>
      <c r="AS1249" s="42"/>
      <c r="AT1249" s="42">
        <f t="shared" si="667"/>
        <v>0</v>
      </c>
      <c r="AU1249" s="43">
        <f t="shared" si="668"/>
        <v>0</v>
      </c>
      <c r="AV1249" s="43">
        <f t="shared" si="669"/>
        <v>0</v>
      </c>
      <c r="AW1249" s="43">
        <f t="shared" si="670"/>
        <v>0</v>
      </c>
      <c r="AX1249" s="44">
        <f>IF(AQ1249="",0,VLOOKUP(AQ1249,[1]!Costo_Twist,2,FALSE)*AU1249)</f>
        <v>0</v>
      </c>
      <c r="AY1249" s="36">
        <f t="shared" si="671"/>
        <v>31.542160747553005</v>
      </c>
      <c r="AZ1249" s="41">
        <f t="shared" si="672"/>
        <v>0.16666666666666669</v>
      </c>
      <c r="BA1249" s="37">
        <f t="shared" si="673"/>
        <v>128.16666666666666</v>
      </c>
      <c r="BB1249" s="37" t="str">
        <f t="shared" si="674"/>
        <v>ok</v>
      </c>
      <c r="BC1249" s="37" t="str">
        <f t="shared" si="675"/>
        <v>ok</v>
      </c>
      <c r="BE1249" s="11" t="b">
        <f t="shared" si="676"/>
        <v>0</v>
      </c>
      <c r="BF1249" s="11" t="b">
        <f t="shared" si="677"/>
        <v>0</v>
      </c>
      <c r="BG1249" s="11">
        <f t="shared" si="678"/>
        <v>2.1564046450188288</v>
      </c>
      <c r="BH1249" s="11" t="b">
        <f t="shared" si="679"/>
        <v>0</v>
      </c>
      <c r="BI1249" s="11" t="b">
        <f t="shared" si="680"/>
        <v>0</v>
      </c>
      <c r="BJ1249" s="11" t="b">
        <f t="shared" si="681"/>
        <v>0</v>
      </c>
      <c r="BK1249" s="11" t="b">
        <f t="shared" si="682"/>
        <v>0</v>
      </c>
      <c r="BL1249" s="11" t="b">
        <f t="shared" si="683"/>
        <v>0</v>
      </c>
      <c r="BM1249" s="11" t="b">
        <f t="shared" si="684"/>
        <v>0</v>
      </c>
      <c r="BN1249" s="11" t="b">
        <f t="shared" si="685"/>
        <v>0</v>
      </c>
      <c r="BO1249" s="11" t="b">
        <f t="shared" si="686"/>
        <v>0</v>
      </c>
      <c r="BP1249" s="11" t="b">
        <f t="shared" si="687"/>
        <v>0</v>
      </c>
      <c r="BQ1249" s="11">
        <f t="shared" si="688"/>
        <v>0.30805780643126124</v>
      </c>
      <c r="BR1249" s="11">
        <f t="shared" si="689"/>
        <v>2.4644624514500899</v>
      </c>
    </row>
    <row r="1250" spans="1:70" s="5" customFormat="1" ht="12.75" customHeight="1" x14ac:dyDescent="0.7">
      <c r="A1250" s="24" t="s">
        <v>2393</v>
      </c>
      <c r="B1250" s="25" t="s">
        <v>2394</v>
      </c>
      <c r="C1250" s="24" t="s">
        <v>85</v>
      </c>
      <c r="D1250" s="26" t="s">
        <v>41</v>
      </c>
      <c r="E1250" s="24" t="s">
        <v>2610</v>
      </c>
      <c r="F1250" s="24" t="s">
        <v>2610</v>
      </c>
      <c r="G1250" s="62" t="s">
        <v>1293</v>
      </c>
      <c r="H1250" s="16"/>
      <c r="I1250" s="16"/>
      <c r="J1250" s="16"/>
      <c r="K1250" s="26"/>
      <c r="L1250" s="26"/>
      <c r="M1250" s="26"/>
      <c r="N1250" s="26"/>
      <c r="O1250" s="40"/>
      <c r="P1250" s="32" t="s">
        <v>79</v>
      </c>
      <c r="Q1250" s="32">
        <v>128</v>
      </c>
      <c r="R1250" s="60">
        <f t="shared" si="654"/>
        <v>0</v>
      </c>
      <c r="S1250" s="27" t="s">
        <v>73</v>
      </c>
      <c r="T1250" s="27"/>
      <c r="U1250" s="28">
        <v>0.5</v>
      </c>
      <c r="V1250" s="30">
        <f t="shared" si="655"/>
        <v>0.5</v>
      </c>
      <c r="W1250" s="29">
        <f t="shared" si="656"/>
        <v>1.0416666666666666E-2</v>
      </c>
      <c r="X1250" s="29">
        <f t="shared" si="657"/>
        <v>0.30805780643126124</v>
      </c>
      <c r="Y1250" s="29">
        <f t="shared" si="658"/>
        <v>9.2417341929378373E-3</v>
      </c>
      <c r="Z1250" s="30">
        <f>IF(S1250="",0,VLOOKUP(S1250,[1]!Costo_Twist,2,FALSE)*W1250)</f>
        <v>1.3637310130013502</v>
      </c>
      <c r="AA1250" s="31" t="s">
        <v>68</v>
      </c>
      <c r="AB1250" s="31"/>
      <c r="AC1250" s="31">
        <v>0.5</v>
      </c>
      <c r="AD1250" s="34">
        <f t="shared" si="659"/>
        <v>0.5</v>
      </c>
      <c r="AE1250" s="33">
        <f t="shared" si="660"/>
        <v>1.0416666666666666E-2</v>
      </c>
      <c r="AF1250" s="33">
        <f t="shared" si="661"/>
        <v>0.30805780643126124</v>
      </c>
      <c r="AG1250" s="33">
        <f t="shared" si="662"/>
        <v>9.2417341929378373E-3</v>
      </c>
      <c r="AH1250" s="34">
        <f>IF(AA1250="",0,VLOOKUP(AA1250,[1]!Costo_Twist,2,FALSE)*AE1250)</f>
        <v>0.7068067342855171</v>
      </c>
      <c r="AI1250" s="35" t="s">
        <v>69</v>
      </c>
      <c r="AJ1250" s="35"/>
      <c r="AK1250" s="35">
        <v>0.5</v>
      </c>
      <c r="AL1250" s="35">
        <f t="shared" si="663"/>
        <v>0.5</v>
      </c>
      <c r="AM1250" s="29">
        <f t="shared" si="664"/>
        <v>1.0416666666666666E-2</v>
      </c>
      <c r="AN1250" s="29">
        <f t="shared" si="665"/>
        <v>0.30805780643126124</v>
      </c>
      <c r="AO1250" s="29">
        <f t="shared" si="666"/>
        <v>9.2417341929378373E-3</v>
      </c>
      <c r="AP1250" s="30">
        <f>IF(AI1250="",0,VLOOKUP(AI1250,[1]!Costo_Twist,2,FALSE)*AM1250)</f>
        <v>1.9156908261130987</v>
      </c>
      <c r="AQ1250" s="42"/>
      <c r="AR1250" s="42"/>
      <c r="AS1250" s="42"/>
      <c r="AT1250" s="42">
        <f t="shared" si="667"/>
        <v>0</v>
      </c>
      <c r="AU1250" s="43">
        <f t="shared" si="668"/>
        <v>0</v>
      </c>
      <c r="AV1250" s="43">
        <f t="shared" si="669"/>
        <v>0</v>
      </c>
      <c r="AW1250" s="43">
        <f t="shared" si="670"/>
        <v>0</v>
      </c>
      <c r="AX1250" s="44">
        <f>IF(AQ1250="",0,VLOOKUP(AQ1250,[1]!Costo_Twist,2,FALSE)*AU1250)</f>
        <v>0</v>
      </c>
      <c r="AY1250" s="36">
        <f t="shared" si="671"/>
        <v>3.9862285733999663</v>
      </c>
      <c r="AZ1250" s="41">
        <f t="shared" si="672"/>
        <v>3.125E-2</v>
      </c>
      <c r="BA1250" s="37">
        <f t="shared" si="673"/>
        <v>128.03125</v>
      </c>
      <c r="BB1250" s="37" t="str">
        <f t="shared" si="674"/>
        <v>ok</v>
      </c>
      <c r="BC1250" s="37" t="str">
        <f t="shared" si="675"/>
        <v>ok</v>
      </c>
      <c r="BE1250" s="11" t="b">
        <f t="shared" si="676"/>
        <v>0</v>
      </c>
      <c r="BF1250" s="11" t="b">
        <f t="shared" si="677"/>
        <v>0</v>
      </c>
      <c r="BG1250" s="11">
        <f t="shared" si="678"/>
        <v>0.30805780643126124</v>
      </c>
      <c r="BH1250" s="11">
        <f t="shared" si="679"/>
        <v>0.30805780643126124</v>
      </c>
      <c r="BI1250" s="11" t="b">
        <f t="shared" si="680"/>
        <v>0</v>
      </c>
      <c r="BJ1250" s="11">
        <f t="shared" si="681"/>
        <v>0.30805780643126124</v>
      </c>
      <c r="BK1250" s="11" t="b">
        <f t="shared" si="682"/>
        <v>0</v>
      </c>
      <c r="BL1250" s="11" t="b">
        <f t="shared" si="683"/>
        <v>0</v>
      </c>
      <c r="BM1250" s="11" t="b">
        <f t="shared" si="684"/>
        <v>0</v>
      </c>
      <c r="BN1250" s="11" t="b">
        <f t="shared" si="685"/>
        <v>0</v>
      </c>
      <c r="BO1250" s="11" t="b">
        <f t="shared" si="686"/>
        <v>0</v>
      </c>
      <c r="BP1250" s="11" t="b">
        <f t="shared" si="687"/>
        <v>0</v>
      </c>
      <c r="BQ1250" s="11" t="b">
        <f t="shared" si="688"/>
        <v>0</v>
      </c>
      <c r="BR1250" s="11" t="b">
        <f t="shared" si="689"/>
        <v>0</v>
      </c>
    </row>
    <row r="1251" spans="1:70" s="5" customFormat="1" ht="12.75" customHeight="1" x14ac:dyDescent="0.7">
      <c r="A1251" s="24" t="s">
        <v>2393</v>
      </c>
      <c r="B1251" s="25" t="s">
        <v>2394</v>
      </c>
      <c r="C1251" s="24" t="s">
        <v>85</v>
      </c>
      <c r="D1251" s="26" t="s">
        <v>41</v>
      </c>
      <c r="E1251" s="24" t="s">
        <v>2610</v>
      </c>
      <c r="F1251" s="24" t="s">
        <v>2610</v>
      </c>
      <c r="G1251" s="62" t="s">
        <v>1294</v>
      </c>
      <c r="H1251" s="16"/>
      <c r="I1251" s="16"/>
      <c r="J1251" s="16"/>
      <c r="K1251" s="26"/>
      <c r="L1251" s="26"/>
      <c r="M1251" s="26"/>
      <c r="N1251" s="26"/>
      <c r="O1251" s="40"/>
      <c r="P1251" s="32" t="s">
        <v>79</v>
      </c>
      <c r="Q1251" s="32">
        <v>128</v>
      </c>
      <c r="R1251" s="60">
        <f t="shared" si="654"/>
        <v>0</v>
      </c>
      <c r="S1251" s="27" t="s">
        <v>73</v>
      </c>
      <c r="T1251" s="27"/>
      <c r="U1251" s="28" t="s">
        <v>2395</v>
      </c>
      <c r="V1251" s="30">
        <f t="shared" si="655"/>
        <v>1</v>
      </c>
      <c r="W1251" s="29">
        <f t="shared" si="656"/>
        <v>2.0833333333333332E-2</v>
      </c>
      <c r="X1251" s="29">
        <f t="shared" si="657"/>
        <v>0.61611561286252248</v>
      </c>
      <c r="Y1251" s="29">
        <f t="shared" si="658"/>
        <v>1.8483468385875675E-2</v>
      </c>
      <c r="Z1251" s="30">
        <f>IF(S1251="",0,VLOOKUP(S1251,[1]!Costo_Twist,2,FALSE)*W1251)</f>
        <v>2.7274620260027005</v>
      </c>
      <c r="AA1251" s="31" t="s">
        <v>69</v>
      </c>
      <c r="AB1251" s="31"/>
      <c r="AC1251" s="31">
        <v>1.5</v>
      </c>
      <c r="AD1251" s="34">
        <f t="shared" si="659"/>
        <v>1.5</v>
      </c>
      <c r="AE1251" s="33">
        <f t="shared" si="660"/>
        <v>3.125E-2</v>
      </c>
      <c r="AF1251" s="33">
        <f t="shared" si="661"/>
        <v>0.92417341929378372</v>
      </c>
      <c r="AG1251" s="33">
        <f t="shared" si="662"/>
        <v>2.7725202578813512E-2</v>
      </c>
      <c r="AH1251" s="34">
        <f>IF(AA1251="",0,VLOOKUP(AA1251,[1]!Costo_Twist,2,FALSE)*AE1251)</f>
        <v>5.7470724783392964</v>
      </c>
      <c r="AI1251" s="35" t="s">
        <v>71</v>
      </c>
      <c r="AJ1251" s="35"/>
      <c r="AK1251" s="35">
        <v>0.5</v>
      </c>
      <c r="AL1251" s="35">
        <f t="shared" si="663"/>
        <v>0.5</v>
      </c>
      <c r="AM1251" s="29">
        <f t="shared" si="664"/>
        <v>1.0416666666666666E-2</v>
      </c>
      <c r="AN1251" s="29">
        <f t="shared" si="665"/>
        <v>0.30805780643126124</v>
      </c>
      <c r="AO1251" s="29">
        <f t="shared" si="666"/>
        <v>9.2417341929378373E-3</v>
      </c>
      <c r="AP1251" s="30">
        <f>IF(AI1251="",0,VLOOKUP(AI1251,[1]!Costo_Twist,2,FALSE)*AM1251)</f>
        <v>3.026060610541049</v>
      </c>
      <c r="AQ1251" s="42"/>
      <c r="AR1251" s="42"/>
      <c r="AS1251" s="42"/>
      <c r="AT1251" s="42">
        <f t="shared" si="667"/>
        <v>0</v>
      </c>
      <c r="AU1251" s="43">
        <f t="shared" si="668"/>
        <v>0</v>
      </c>
      <c r="AV1251" s="43">
        <f t="shared" si="669"/>
        <v>0</v>
      </c>
      <c r="AW1251" s="43">
        <f t="shared" si="670"/>
        <v>0</v>
      </c>
      <c r="AX1251" s="44">
        <f>IF(AQ1251="",0,VLOOKUP(AQ1251,[1]!Costo_Twist,2,FALSE)*AU1251)</f>
        <v>0</v>
      </c>
      <c r="AY1251" s="36">
        <f t="shared" si="671"/>
        <v>11.500595114883044</v>
      </c>
      <c r="AZ1251" s="41">
        <f t="shared" si="672"/>
        <v>6.2499999999999993E-2</v>
      </c>
      <c r="BA1251" s="37">
        <f t="shared" si="673"/>
        <v>128.0625</v>
      </c>
      <c r="BB1251" s="37" t="str">
        <f t="shared" si="674"/>
        <v>ok</v>
      </c>
      <c r="BC1251" s="37" t="str">
        <f t="shared" si="675"/>
        <v>ok</v>
      </c>
      <c r="BE1251" s="11" t="b">
        <f t="shared" si="676"/>
        <v>0</v>
      </c>
      <c r="BF1251" s="11" t="b">
        <f t="shared" si="677"/>
        <v>0</v>
      </c>
      <c r="BG1251" s="11">
        <f t="shared" si="678"/>
        <v>0.92417341929378372</v>
      </c>
      <c r="BH1251" s="11">
        <f t="shared" si="679"/>
        <v>0.61611561286252248</v>
      </c>
      <c r="BI1251" s="11" t="b">
        <f t="shared" si="680"/>
        <v>0</v>
      </c>
      <c r="BJ1251" s="11" t="b">
        <f t="shared" si="681"/>
        <v>0</v>
      </c>
      <c r="BK1251" s="11">
        <f t="shared" si="682"/>
        <v>0.30805780643126124</v>
      </c>
      <c r="BL1251" s="11" t="b">
        <f t="shared" si="683"/>
        <v>0</v>
      </c>
      <c r="BM1251" s="11" t="b">
        <f t="shared" si="684"/>
        <v>0</v>
      </c>
      <c r="BN1251" s="11" t="b">
        <f t="shared" si="685"/>
        <v>0</v>
      </c>
      <c r="BO1251" s="11" t="b">
        <f t="shared" si="686"/>
        <v>0</v>
      </c>
      <c r="BP1251" s="11" t="b">
        <f t="shared" si="687"/>
        <v>0</v>
      </c>
      <c r="BQ1251" s="11" t="b">
        <f t="shared" si="688"/>
        <v>0</v>
      </c>
      <c r="BR1251" s="11" t="b">
        <f t="shared" si="689"/>
        <v>0</v>
      </c>
    </row>
    <row r="1252" spans="1:70" s="5" customFormat="1" ht="12.75" customHeight="1" x14ac:dyDescent="0.7">
      <c r="A1252" s="24" t="s">
        <v>2393</v>
      </c>
      <c r="B1252" s="25" t="s">
        <v>2394</v>
      </c>
      <c r="C1252" s="24" t="s">
        <v>85</v>
      </c>
      <c r="D1252" s="26" t="s">
        <v>41</v>
      </c>
      <c r="E1252" s="24" t="s">
        <v>2610</v>
      </c>
      <c r="F1252" s="24" t="s">
        <v>2610</v>
      </c>
      <c r="G1252" s="62" t="s">
        <v>1295</v>
      </c>
      <c r="H1252" s="16"/>
      <c r="I1252" s="16"/>
      <c r="J1252" s="16"/>
      <c r="K1252" s="26"/>
      <c r="L1252" s="26"/>
      <c r="M1252" s="26"/>
      <c r="N1252" s="26"/>
      <c r="O1252" s="40"/>
      <c r="P1252" s="32" t="s">
        <v>79</v>
      </c>
      <c r="Q1252" s="32">
        <v>128</v>
      </c>
      <c r="R1252" s="60">
        <f t="shared" si="654"/>
        <v>0</v>
      </c>
      <c r="S1252" s="27" t="s">
        <v>74</v>
      </c>
      <c r="T1252" s="27"/>
      <c r="U1252" s="28">
        <v>0.5</v>
      </c>
      <c r="V1252" s="30">
        <f t="shared" si="655"/>
        <v>0.5</v>
      </c>
      <c r="W1252" s="29">
        <f t="shared" si="656"/>
        <v>1.0416666666666666E-2</v>
      </c>
      <c r="X1252" s="29">
        <f t="shared" si="657"/>
        <v>0.30805780643126124</v>
      </c>
      <c r="Y1252" s="29">
        <f t="shared" si="658"/>
        <v>9.2417341929378373E-3</v>
      </c>
      <c r="Z1252" s="30">
        <f>IF(S1252="",0,VLOOKUP(S1252,[1]!Costo_Twist,2,FALSE)*W1252)</f>
        <v>1.2449606213837221</v>
      </c>
      <c r="AA1252" s="31" t="s">
        <v>68</v>
      </c>
      <c r="AB1252" s="31"/>
      <c r="AC1252" s="31">
        <v>0.5</v>
      </c>
      <c r="AD1252" s="34">
        <f t="shared" si="659"/>
        <v>0.5</v>
      </c>
      <c r="AE1252" s="33">
        <f t="shared" si="660"/>
        <v>1.0416666666666666E-2</v>
      </c>
      <c r="AF1252" s="33">
        <f t="shared" si="661"/>
        <v>0.30805780643126124</v>
      </c>
      <c r="AG1252" s="33">
        <f t="shared" si="662"/>
        <v>9.2417341929378373E-3</v>
      </c>
      <c r="AH1252" s="34">
        <f>IF(AA1252="",0,VLOOKUP(AA1252,[1]!Costo_Twist,2,FALSE)*AE1252)</f>
        <v>0.7068067342855171</v>
      </c>
      <c r="AI1252" s="35"/>
      <c r="AJ1252" s="35"/>
      <c r="AK1252" s="35"/>
      <c r="AL1252" s="35">
        <f t="shared" si="663"/>
        <v>0</v>
      </c>
      <c r="AM1252" s="29">
        <f t="shared" si="664"/>
        <v>0</v>
      </c>
      <c r="AN1252" s="29">
        <f t="shared" si="665"/>
        <v>0</v>
      </c>
      <c r="AO1252" s="29">
        <f t="shared" si="666"/>
        <v>0</v>
      </c>
      <c r="AP1252" s="30">
        <f>IF(AI1252="",0,VLOOKUP(AI1252,[1]!Costo_Twist,2,FALSE)*AM1252)</f>
        <v>0</v>
      </c>
      <c r="AQ1252" s="42"/>
      <c r="AR1252" s="42"/>
      <c r="AS1252" s="42"/>
      <c r="AT1252" s="42">
        <f t="shared" si="667"/>
        <v>0</v>
      </c>
      <c r="AU1252" s="43">
        <f t="shared" si="668"/>
        <v>0</v>
      </c>
      <c r="AV1252" s="43">
        <f t="shared" si="669"/>
        <v>0</v>
      </c>
      <c r="AW1252" s="43">
        <f t="shared" si="670"/>
        <v>0</v>
      </c>
      <c r="AX1252" s="44">
        <f>IF(AQ1252="",0,VLOOKUP(AQ1252,[1]!Costo_Twist,2,FALSE)*AU1252)</f>
        <v>0</v>
      </c>
      <c r="AY1252" s="36">
        <f t="shared" si="671"/>
        <v>1.9517673556692392</v>
      </c>
      <c r="AZ1252" s="41">
        <f t="shared" si="672"/>
        <v>2.0833333333333332E-2</v>
      </c>
      <c r="BA1252" s="37">
        <f t="shared" si="673"/>
        <v>128.02083333333334</v>
      </c>
      <c r="BB1252" s="37" t="str">
        <f t="shared" si="674"/>
        <v>ok</v>
      </c>
      <c r="BC1252" s="37" t="str">
        <f t="shared" si="675"/>
        <v>ok</v>
      </c>
      <c r="BE1252" s="11" t="b">
        <f t="shared" si="676"/>
        <v>0</v>
      </c>
      <c r="BF1252" s="11" t="b">
        <f t="shared" si="677"/>
        <v>0</v>
      </c>
      <c r="BG1252" s="11" t="b">
        <f t="shared" si="678"/>
        <v>0</v>
      </c>
      <c r="BH1252" s="11" t="b">
        <f t="shared" si="679"/>
        <v>0</v>
      </c>
      <c r="BI1252" s="11" t="b">
        <f t="shared" si="680"/>
        <v>0</v>
      </c>
      <c r="BJ1252" s="11">
        <f t="shared" si="681"/>
        <v>0.30805780643126124</v>
      </c>
      <c r="BK1252" s="11" t="b">
        <f t="shared" si="682"/>
        <v>0</v>
      </c>
      <c r="BL1252" s="11" t="b">
        <f t="shared" si="683"/>
        <v>0</v>
      </c>
      <c r="BM1252" s="11" t="b">
        <f t="shared" si="684"/>
        <v>0</v>
      </c>
      <c r="BN1252" s="11" t="b">
        <f t="shared" si="685"/>
        <v>0</v>
      </c>
      <c r="BO1252" s="11" t="b">
        <f t="shared" si="686"/>
        <v>0</v>
      </c>
      <c r="BP1252" s="11" t="b">
        <f t="shared" si="687"/>
        <v>0</v>
      </c>
      <c r="BQ1252" s="11">
        <f t="shared" si="688"/>
        <v>0.30805780643126124</v>
      </c>
      <c r="BR1252" s="11" t="b">
        <f t="shared" si="689"/>
        <v>0</v>
      </c>
    </row>
    <row r="1253" spans="1:70" s="5" customFormat="1" ht="12.75" customHeight="1" x14ac:dyDescent="0.7">
      <c r="A1253" s="24" t="s">
        <v>2393</v>
      </c>
      <c r="B1253" s="25" t="s">
        <v>2394</v>
      </c>
      <c r="C1253" s="24" t="s">
        <v>85</v>
      </c>
      <c r="D1253" s="26" t="s">
        <v>41</v>
      </c>
      <c r="E1253" s="24" t="s">
        <v>2610</v>
      </c>
      <c r="F1253" s="24" t="s">
        <v>2610</v>
      </c>
      <c r="G1253" s="62" t="s">
        <v>1296</v>
      </c>
      <c r="H1253" s="16"/>
      <c r="I1253" s="16"/>
      <c r="J1253" s="16"/>
      <c r="K1253" s="26"/>
      <c r="L1253" s="26"/>
      <c r="M1253" s="26"/>
      <c r="N1253" s="26"/>
      <c r="O1253" s="40"/>
      <c r="P1253" s="32" t="s">
        <v>79</v>
      </c>
      <c r="Q1253" s="32">
        <v>128</v>
      </c>
      <c r="R1253" s="60">
        <f t="shared" si="654"/>
        <v>0</v>
      </c>
      <c r="S1253" s="27" t="s">
        <v>64</v>
      </c>
      <c r="T1253" s="27"/>
      <c r="U1253" s="28">
        <v>0.5</v>
      </c>
      <c r="V1253" s="30">
        <f t="shared" si="655"/>
        <v>0.5</v>
      </c>
      <c r="W1253" s="29">
        <f t="shared" si="656"/>
        <v>1.0416666666666666E-2</v>
      </c>
      <c r="X1253" s="29">
        <f t="shared" si="657"/>
        <v>0.30805780643126124</v>
      </c>
      <c r="Y1253" s="29">
        <f t="shared" si="658"/>
        <v>9.2417341929378373E-3</v>
      </c>
      <c r="Z1253" s="30">
        <f>IF(S1253="",0,VLOOKUP(S1253,[1]!Costo_Twist,2,FALSE)*W1253)</f>
        <v>1.2933953337078983</v>
      </c>
      <c r="AA1253" s="31" t="s">
        <v>74</v>
      </c>
      <c r="AB1253" s="31"/>
      <c r="AC1253" s="31" t="s">
        <v>2395</v>
      </c>
      <c r="AD1253" s="34">
        <f t="shared" si="659"/>
        <v>1</v>
      </c>
      <c r="AE1253" s="33">
        <f t="shared" si="660"/>
        <v>2.0833333333333332E-2</v>
      </c>
      <c r="AF1253" s="33">
        <f t="shared" si="661"/>
        <v>0.61611561286252248</v>
      </c>
      <c r="AG1253" s="33">
        <f t="shared" si="662"/>
        <v>1.8483468385875675E-2</v>
      </c>
      <c r="AH1253" s="34">
        <f>IF(AA1253="",0,VLOOKUP(AA1253,[1]!Costo_Twist,2,FALSE)*AE1253)</f>
        <v>2.4899212427674442</v>
      </c>
      <c r="AI1253" s="35" t="s">
        <v>69</v>
      </c>
      <c r="AJ1253" s="35"/>
      <c r="AK1253" s="35">
        <v>0.5</v>
      </c>
      <c r="AL1253" s="35">
        <f t="shared" si="663"/>
        <v>0.5</v>
      </c>
      <c r="AM1253" s="29">
        <f t="shared" si="664"/>
        <v>1.0416666666666666E-2</v>
      </c>
      <c r="AN1253" s="29">
        <f t="shared" si="665"/>
        <v>0.30805780643126124</v>
      </c>
      <c r="AO1253" s="29">
        <f t="shared" si="666"/>
        <v>9.2417341929378373E-3</v>
      </c>
      <c r="AP1253" s="30">
        <f>IF(AI1253="",0,VLOOKUP(AI1253,[1]!Costo_Twist,2,FALSE)*AM1253)</f>
        <v>1.9156908261130987</v>
      </c>
      <c r="AQ1253" s="42"/>
      <c r="AR1253" s="42"/>
      <c r="AS1253" s="42"/>
      <c r="AT1253" s="42">
        <f t="shared" si="667"/>
        <v>0</v>
      </c>
      <c r="AU1253" s="43">
        <f t="shared" si="668"/>
        <v>0</v>
      </c>
      <c r="AV1253" s="43">
        <f t="shared" si="669"/>
        <v>0</v>
      </c>
      <c r="AW1253" s="43">
        <f t="shared" si="670"/>
        <v>0</v>
      </c>
      <c r="AX1253" s="44">
        <f>IF(AQ1253="",0,VLOOKUP(AQ1253,[1]!Costo_Twist,2,FALSE)*AU1253)</f>
        <v>0</v>
      </c>
      <c r="AY1253" s="36">
        <f t="shared" si="671"/>
        <v>5.6990074025884407</v>
      </c>
      <c r="AZ1253" s="41">
        <f t="shared" si="672"/>
        <v>4.1666666666666664E-2</v>
      </c>
      <c r="BA1253" s="37">
        <f t="shared" si="673"/>
        <v>128.04166666666666</v>
      </c>
      <c r="BB1253" s="37" t="str">
        <f t="shared" si="674"/>
        <v>ok</v>
      </c>
      <c r="BC1253" s="37" t="str">
        <f t="shared" si="675"/>
        <v>ok</v>
      </c>
      <c r="BE1253" s="11" t="b">
        <f t="shared" si="676"/>
        <v>0</v>
      </c>
      <c r="BF1253" s="11" t="b">
        <f t="shared" si="677"/>
        <v>0</v>
      </c>
      <c r="BG1253" s="11">
        <f t="shared" si="678"/>
        <v>0.30805780643126124</v>
      </c>
      <c r="BH1253" s="11" t="b">
        <f t="shared" si="679"/>
        <v>0</v>
      </c>
      <c r="BI1253" s="11" t="b">
        <f t="shared" si="680"/>
        <v>0</v>
      </c>
      <c r="BJ1253" s="11" t="b">
        <f t="shared" si="681"/>
        <v>0</v>
      </c>
      <c r="BK1253" s="11" t="b">
        <f t="shared" si="682"/>
        <v>0</v>
      </c>
      <c r="BL1253" s="11">
        <f t="shared" si="683"/>
        <v>0.30805780643126124</v>
      </c>
      <c r="BM1253" s="11" t="b">
        <f t="shared" si="684"/>
        <v>0</v>
      </c>
      <c r="BN1253" s="11" t="b">
        <f t="shared" si="685"/>
        <v>0</v>
      </c>
      <c r="BO1253" s="11" t="b">
        <f t="shared" si="686"/>
        <v>0</v>
      </c>
      <c r="BP1253" s="11" t="b">
        <f t="shared" si="687"/>
        <v>0</v>
      </c>
      <c r="BQ1253" s="11">
        <f t="shared" si="688"/>
        <v>0.61611561286252248</v>
      </c>
      <c r="BR1253" s="11" t="b">
        <f t="shared" si="689"/>
        <v>0</v>
      </c>
    </row>
    <row r="1254" spans="1:70" s="5" customFormat="1" ht="12.75" customHeight="1" x14ac:dyDescent="0.7">
      <c r="A1254" s="24" t="s">
        <v>2393</v>
      </c>
      <c r="B1254" s="25" t="s">
        <v>2394</v>
      </c>
      <c r="C1254" s="24" t="s">
        <v>85</v>
      </c>
      <c r="D1254" s="26" t="s">
        <v>41</v>
      </c>
      <c r="E1254" s="24" t="s">
        <v>2610</v>
      </c>
      <c r="F1254" s="24" t="s">
        <v>2610</v>
      </c>
      <c r="G1254" s="62" t="s">
        <v>1297</v>
      </c>
      <c r="H1254" s="16"/>
      <c r="I1254" s="16"/>
      <c r="J1254" s="16"/>
      <c r="K1254" s="26"/>
      <c r="L1254" s="26"/>
      <c r="M1254" s="26"/>
      <c r="N1254" s="26"/>
      <c r="O1254" s="40"/>
      <c r="P1254" s="32" t="s">
        <v>79</v>
      </c>
      <c r="Q1254" s="32">
        <v>128</v>
      </c>
      <c r="R1254" s="60">
        <f t="shared" si="654"/>
        <v>0</v>
      </c>
      <c r="S1254" s="27" t="s">
        <v>74</v>
      </c>
      <c r="T1254" s="27"/>
      <c r="U1254" s="28">
        <v>1.5</v>
      </c>
      <c r="V1254" s="30">
        <f t="shared" si="655"/>
        <v>1.5</v>
      </c>
      <c r="W1254" s="29">
        <f t="shared" si="656"/>
        <v>3.125E-2</v>
      </c>
      <c r="X1254" s="29">
        <f t="shared" si="657"/>
        <v>0.92417341929378372</v>
      </c>
      <c r="Y1254" s="29">
        <f t="shared" si="658"/>
        <v>2.7725202578813512E-2</v>
      </c>
      <c r="Z1254" s="30">
        <f>IF(S1254="",0,VLOOKUP(S1254,[1]!Costo_Twist,2,FALSE)*W1254)</f>
        <v>3.7348818641511663</v>
      </c>
      <c r="AA1254" s="31" t="s">
        <v>73</v>
      </c>
      <c r="AB1254" s="31"/>
      <c r="AC1254" s="31">
        <v>0.5</v>
      </c>
      <c r="AD1254" s="34">
        <f t="shared" si="659"/>
        <v>0.5</v>
      </c>
      <c r="AE1254" s="33">
        <f t="shared" si="660"/>
        <v>1.0416666666666666E-2</v>
      </c>
      <c r="AF1254" s="33">
        <f t="shared" si="661"/>
        <v>0.30805780643126124</v>
      </c>
      <c r="AG1254" s="33">
        <f t="shared" si="662"/>
        <v>9.2417341929378373E-3</v>
      </c>
      <c r="AH1254" s="34">
        <f>IF(AA1254="",0,VLOOKUP(AA1254,[1]!Costo_Twist,2,FALSE)*AE1254)</f>
        <v>1.3637310130013502</v>
      </c>
      <c r="AI1254" s="35" t="s">
        <v>67</v>
      </c>
      <c r="AJ1254" s="35"/>
      <c r="AK1254" s="35">
        <v>0.5</v>
      </c>
      <c r="AL1254" s="35">
        <f t="shared" si="663"/>
        <v>0.5</v>
      </c>
      <c r="AM1254" s="29">
        <f t="shared" si="664"/>
        <v>1.0416666666666666E-2</v>
      </c>
      <c r="AN1254" s="29">
        <f t="shared" si="665"/>
        <v>0.30805780643126124</v>
      </c>
      <c r="AO1254" s="29">
        <f t="shared" si="666"/>
        <v>9.2417341929378373E-3</v>
      </c>
      <c r="AP1254" s="30">
        <f>IF(AI1254="",0,VLOOKUP(AI1254,[1]!Costo_Twist,2,FALSE)*AM1254)</f>
        <v>2.1109205429221989</v>
      </c>
      <c r="AQ1254" s="42"/>
      <c r="AR1254" s="42"/>
      <c r="AS1254" s="42"/>
      <c r="AT1254" s="42">
        <f t="shared" si="667"/>
        <v>0</v>
      </c>
      <c r="AU1254" s="43">
        <f t="shared" si="668"/>
        <v>0</v>
      </c>
      <c r="AV1254" s="43">
        <f t="shared" si="669"/>
        <v>0</v>
      </c>
      <c r="AW1254" s="43">
        <f t="shared" si="670"/>
        <v>0</v>
      </c>
      <c r="AX1254" s="44">
        <f>IF(AQ1254="",0,VLOOKUP(AQ1254,[1]!Costo_Twist,2,FALSE)*AU1254)</f>
        <v>0</v>
      </c>
      <c r="AY1254" s="36">
        <f t="shared" si="671"/>
        <v>7.2095334200747159</v>
      </c>
      <c r="AZ1254" s="41">
        <f t="shared" si="672"/>
        <v>5.2083333333333329E-2</v>
      </c>
      <c r="BA1254" s="37">
        <f t="shared" si="673"/>
        <v>128.05208333333334</v>
      </c>
      <c r="BB1254" s="37" t="str">
        <f t="shared" si="674"/>
        <v>ok</v>
      </c>
      <c r="BC1254" s="37" t="str">
        <f t="shared" si="675"/>
        <v>ok</v>
      </c>
      <c r="BE1254" s="11" t="b">
        <f t="shared" si="676"/>
        <v>0</v>
      </c>
      <c r="BF1254" s="11" t="b">
        <f t="shared" si="677"/>
        <v>0</v>
      </c>
      <c r="BG1254" s="11" t="b">
        <f t="shared" si="678"/>
        <v>0</v>
      </c>
      <c r="BH1254" s="11">
        <f t="shared" si="679"/>
        <v>0.30805780643126124</v>
      </c>
      <c r="BI1254" s="11" t="b">
        <f t="shared" si="680"/>
        <v>0</v>
      </c>
      <c r="BJ1254" s="11" t="b">
        <f t="shared" si="681"/>
        <v>0</v>
      </c>
      <c r="BK1254" s="11" t="b">
        <f t="shared" si="682"/>
        <v>0</v>
      </c>
      <c r="BL1254" s="11" t="b">
        <f t="shared" si="683"/>
        <v>0</v>
      </c>
      <c r="BM1254" s="11" t="b">
        <f t="shared" si="684"/>
        <v>0</v>
      </c>
      <c r="BN1254" s="11" t="b">
        <f t="shared" si="685"/>
        <v>0</v>
      </c>
      <c r="BO1254" s="11" t="b">
        <f t="shared" si="686"/>
        <v>0</v>
      </c>
      <c r="BP1254" s="11" t="b">
        <f t="shared" si="687"/>
        <v>0</v>
      </c>
      <c r="BQ1254" s="11">
        <f t="shared" si="688"/>
        <v>0.92417341929378372</v>
      </c>
      <c r="BR1254" s="11">
        <f t="shared" si="689"/>
        <v>0.30805780643126124</v>
      </c>
    </row>
    <row r="1255" spans="1:70" s="5" customFormat="1" ht="12.75" customHeight="1" x14ac:dyDescent="0.7">
      <c r="A1255" s="24" t="s">
        <v>2393</v>
      </c>
      <c r="B1255" s="25" t="s">
        <v>2394</v>
      </c>
      <c r="C1255" s="24" t="s">
        <v>85</v>
      </c>
      <c r="D1255" s="26" t="s">
        <v>41</v>
      </c>
      <c r="E1255" s="24" t="s">
        <v>2610</v>
      </c>
      <c r="F1255" s="24" t="s">
        <v>2610</v>
      </c>
      <c r="G1255" s="62" t="s">
        <v>1298</v>
      </c>
      <c r="H1255" s="16"/>
      <c r="I1255" s="16"/>
      <c r="J1255" s="16"/>
      <c r="K1255" s="26"/>
      <c r="L1255" s="26"/>
      <c r="M1255" s="26"/>
      <c r="N1255" s="26"/>
      <c r="O1255" s="40"/>
      <c r="P1255" s="32" t="s">
        <v>79</v>
      </c>
      <c r="Q1255" s="32">
        <v>128</v>
      </c>
      <c r="R1255" s="60">
        <f t="shared" si="654"/>
        <v>0</v>
      </c>
      <c r="S1255" s="27" t="s">
        <v>70</v>
      </c>
      <c r="T1255" s="27"/>
      <c r="U1255" s="28">
        <v>0.5</v>
      </c>
      <c r="V1255" s="30">
        <f t="shared" si="655"/>
        <v>0.5</v>
      </c>
      <c r="W1255" s="29">
        <f t="shared" si="656"/>
        <v>1.0416666666666666E-2</v>
      </c>
      <c r="X1255" s="29">
        <f t="shared" si="657"/>
        <v>0.30805780643126124</v>
      </c>
      <c r="Y1255" s="29">
        <f t="shared" si="658"/>
        <v>9.2417341929378373E-3</v>
      </c>
      <c r="Z1255" s="30">
        <f>IF(S1255="",0,VLOOKUP(S1255,[1]!Costo_Twist,2,FALSE)*W1255)</f>
        <v>2.3549607692383514</v>
      </c>
      <c r="AA1255" s="31" t="s">
        <v>74</v>
      </c>
      <c r="AB1255" s="31"/>
      <c r="AC1255" s="31" t="s">
        <v>2397</v>
      </c>
      <c r="AD1255" s="34">
        <f t="shared" si="659"/>
        <v>2</v>
      </c>
      <c r="AE1255" s="33">
        <f t="shared" si="660"/>
        <v>4.1666666666666664E-2</v>
      </c>
      <c r="AF1255" s="33">
        <f t="shared" si="661"/>
        <v>1.232231225725045</v>
      </c>
      <c r="AG1255" s="33">
        <f t="shared" si="662"/>
        <v>3.6966936771751349E-2</v>
      </c>
      <c r="AH1255" s="34">
        <f>IF(AA1255="",0,VLOOKUP(AA1255,[1]!Costo_Twist,2,FALSE)*AE1255)</f>
        <v>4.9798424855348884</v>
      </c>
      <c r="AI1255" s="35" t="s">
        <v>67</v>
      </c>
      <c r="AJ1255" s="35"/>
      <c r="AK1255" s="35" t="s">
        <v>2395</v>
      </c>
      <c r="AL1255" s="35">
        <f t="shared" si="663"/>
        <v>1</v>
      </c>
      <c r="AM1255" s="29">
        <f t="shared" si="664"/>
        <v>2.0833333333333332E-2</v>
      </c>
      <c r="AN1255" s="29">
        <f t="shared" si="665"/>
        <v>0.61611561286252248</v>
      </c>
      <c r="AO1255" s="29">
        <f t="shared" si="666"/>
        <v>1.8483468385875675E-2</v>
      </c>
      <c r="AP1255" s="30">
        <f>IF(AI1255="",0,VLOOKUP(AI1255,[1]!Costo_Twist,2,FALSE)*AM1255)</f>
        <v>4.2218410858443978</v>
      </c>
      <c r="AQ1255" s="42"/>
      <c r="AR1255" s="42"/>
      <c r="AS1255" s="42"/>
      <c r="AT1255" s="42">
        <f t="shared" si="667"/>
        <v>0</v>
      </c>
      <c r="AU1255" s="43">
        <f t="shared" si="668"/>
        <v>0</v>
      </c>
      <c r="AV1255" s="43">
        <f t="shared" si="669"/>
        <v>0</v>
      </c>
      <c r="AW1255" s="43">
        <f t="shared" si="670"/>
        <v>0</v>
      </c>
      <c r="AX1255" s="44">
        <f>IF(AQ1255="",0,VLOOKUP(AQ1255,[1]!Costo_Twist,2,FALSE)*AU1255)</f>
        <v>0</v>
      </c>
      <c r="AY1255" s="36">
        <f t="shared" si="671"/>
        <v>11.556644340617638</v>
      </c>
      <c r="AZ1255" s="41">
        <f t="shared" si="672"/>
        <v>7.2916666666666657E-2</v>
      </c>
      <c r="BA1255" s="37">
        <f t="shared" si="673"/>
        <v>128.07291666666666</v>
      </c>
      <c r="BB1255" s="37" t="str">
        <f t="shared" si="674"/>
        <v>ok</v>
      </c>
      <c r="BC1255" s="37" t="str">
        <f t="shared" si="675"/>
        <v>ok</v>
      </c>
      <c r="BE1255" s="11">
        <f t="shared" si="676"/>
        <v>0.30805780643126124</v>
      </c>
      <c r="BF1255" s="11" t="b">
        <f t="shared" si="677"/>
        <v>0</v>
      </c>
      <c r="BG1255" s="11" t="b">
        <f t="shared" si="678"/>
        <v>0</v>
      </c>
      <c r="BH1255" s="11" t="b">
        <f t="shared" si="679"/>
        <v>0</v>
      </c>
      <c r="BI1255" s="11" t="b">
        <f t="shared" si="680"/>
        <v>0</v>
      </c>
      <c r="BJ1255" s="11" t="b">
        <f t="shared" si="681"/>
        <v>0</v>
      </c>
      <c r="BK1255" s="11" t="b">
        <f t="shared" si="682"/>
        <v>0</v>
      </c>
      <c r="BL1255" s="11" t="b">
        <f t="shared" si="683"/>
        <v>0</v>
      </c>
      <c r="BM1255" s="11" t="b">
        <f t="shared" si="684"/>
        <v>0</v>
      </c>
      <c r="BN1255" s="11" t="b">
        <f t="shared" si="685"/>
        <v>0</v>
      </c>
      <c r="BO1255" s="11" t="b">
        <f t="shared" si="686"/>
        <v>0</v>
      </c>
      <c r="BP1255" s="11" t="b">
        <f t="shared" si="687"/>
        <v>0</v>
      </c>
      <c r="BQ1255" s="11">
        <f t="shared" si="688"/>
        <v>1.232231225725045</v>
      </c>
      <c r="BR1255" s="11">
        <f t="shared" si="689"/>
        <v>0.61611561286252248</v>
      </c>
    </row>
    <row r="1256" spans="1:70" s="5" customFormat="1" ht="12.75" customHeight="1" x14ac:dyDescent="0.7">
      <c r="A1256" s="24" t="s">
        <v>2393</v>
      </c>
      <c r="B1256" s="25" t="s">
        <v>2394</v>
      </c>
      <c r="C1256" s="24" t="s">
        <v>85</v>
      </c>
      <c r="D1256" s="26" t="s">
        <v>41</v>
      </c>
      <c r="E1256" s="24" t="s">
        <v>2610</v>
      </c>
      <c r="F1256" s="24" t="s">
        <v>2610</v>
      </c>
      <c r="G1256" s="62" t="s">
        <v>1299</v>
      </c>
      <c r="H1256" s="16"/>
      <c r="I1256" s="16"/>
      <c r="J1256" s="16"/>
      <c r="K1256" s="26"/>
      <c r="L1256" s="26"/>
      <c r="M1256" s="26"/>
      <c r="N1256" s="26"/>
      <c r="O1256" s="40"/>
      <c r="P1256" s="32" t="s">
        <v>79</v>
      </c>
      <c r="Q1256" s="32">
        <v>128</v>
      </c>
      <c r="R1256" s="60">
        <f t="shared" si="654"/>
        <v>0</v>
      </c>
      <c r="S1256" s="27" t="s">
        <v>74</v>
      </c>
      <c r="T1256" s="27"/>
      <c r="U1256" s="28" t="s">
        <v>2395</v>
      </c>
      <c r="V1256" s="30">
        <f t="shared" si="655"/>
        <v>1</v>
      </c>
      <c r="W1256" s="29">
        <f t="shared" si="656"/>
        <v>2.0833333333333332E-2</v>
      </c>
      <c r="X1256" s="29">
        <f t="shared" si="657"/>
        <v>0.61611561286252248</v>
      </c>
      <c r="Y1256" s="29">
        <f t="shared" si="658"/>
        <v>1.8483468385875675E-2</v>
      </c>
      <c r="Z1256" s="30">
        <f>IF(S1256="",0,VLOOKUP(S1256,[1]!Costo_Twist,2,FALSE)*W1256)</f>
        <v>2.4899212427674442</v>
      </c>
      <c r="AA1256" s="31" t="s">
        <v>68</v>
      </c>
      <c r="AB1256" s="31"/>
      <c r="AC1256" s="31">
        <v>0.5</v>
      </c>
      <c r="AD1256" s="34">
        <f t="shared" si="659"/>
        <v>0.5</v>
      </c>
      <c r="AE1256" s="33">
        <f t="shared" si="660"/>
        <v>1.0416666666666666E-2</v>
      </c>
      <c r="AF1256" s="33">
        <f t="shared" si="661"/>
        <v>0.30805780643126124</v>
      </c>
      <c r="AG1256" s="33">
        <f t="shared" si="662"/>
        <v>9.2417341929378373E-3</v>
      </c>
      <c r="AH1256" s="34">
        <f>IF(AA1256="",0,VLOOKUP(AA1256,[1]!Costo_Twist,2,FALSE)*AE1256)</f>
        <v>0.7068067342855171</v>
      </c>
      <c r="AI1256" s="35" t="s">
        <v>69</v>
      </c>
      <c r="AJ1256" s="35"/>
      <c r="AK1256" s="35" t="s">
        <v>2395</v>
      </c>
      <c r="AL1256" s="35">
        <f t="shared" si="663"/>
        <v>1</v>
      </c>
      <c r="AM1256" s="29">
        <f t="shared" si="664"/>
        <v>2.0833333333333332E-2</v>
      </c>
      <c r="AN1256" s="29">
        <f t="shared" si="665"/>
        <v>0.61611561286252248</v>
      </c>
      <c r="AO1256" s="29">
        <f t="shared" si="666"/>
        <v>1.8483468385875675E-2</v>
      </c>
      <c r="AP1256" s="30">
        <f>IF(AI1256="",0,VLOOKUP(AI1256,[1]!Costo_Twist,2,FALSE)*AM1256)</f>
        <v>3.8313816522261974</v>
      </c>
      <c r="AQ1256" s="42"/>
      <c r="AR1256" s="42"/>
      <c r="AS1256" s="42"/>
      <c r="AT1256" s="42">
        <f t="shared" si="667"/>
        <v>0</v>
      </c>
      <c r="AU1256" s="43">
        <f t="shared" si="668"/>
        <v>0</v>
      </c>
      <c r="AV1256" s="43">
        <f t="shared" si="669"/>
        <v>0</v>
      </c>
      <c r="AW1256" s="43">
        <f t="shared" si="670"/>
        <v>0</v>
      </c>
      <c r="AX1256" s="44">
        <f>IF(AQ1256="",0,VLOOKUP(AQ1256,[1]!Costo_Twist,2,FALSE)*AU1256)</f>
        <v>0</v>
      </c>
      <c r="AY1256" s="36">
        <f t="shared" si="671"/>
        <v>7.0281096292791592</v>
      </c>
      <c r="AZ1256" s="41">
        <f t="shared" si="672"/>
        <v>5.2083333333333329E-2</v>
      </c>
      <c r="BA1256" s="37">
        <f t="shared" si="673"/>
        <v>128.05208333333334</v>
      </c>
      <c r="BB1256" s="37" t="str">
        <f t="shared" si="674"/>
        <v>ok</v>
      </c>
      <c r="BC1256" s="37" t="str">
        <f t="shared" si="675"/>
        <v>ok</v>
      </c>
      <c r="BE1256" s="11" t="b">
        <f t="shared" si="676"/>
        <v>0</v>
      </c>
      <c r="BF1256" s="11" t="b">
        <f t="shared" si="677"/>
        <v>0</v>
      </c>
      <c r="BG1256" s="11">
        <f t="shared" si="678"/>
        <v>0.61611561286252248</v>
      </c>
      <c r="BH1256" s="11" t="b">
        <f t="shared" si="679"/>
        <v>0</v>
      </c>
      <c r="BI1256" s="11" t="b">
        <f t="shared" si="680"/>
        <v>0</v>
      </c>
      <c r="BJ1256" s="11">
        <f t="shared" si="681"/>
        <v>0.30805780643126124</v>
      </c>
      <c r="BK1256" s="11" t="b">
        <f t="shared" si="682"/>
        <v>0</v>
      </c>
      <c r="BL1256" s="11" t="b">
        <f t="shared" si="683"/>
        <v>0</v>
      </c>
      <c r="BM1256" s="11" t="b">
        <f t="shared" si="684"/>
        <v>0</v>
      </c>
      <c r="BN1256" s="11" t="b">
        <f t="shared" si="685"/>
        <v>0</v>
      </c>
      <c r="BO1256" s="11" t="b">
        <f t="shared" si="686"/>
        <v>0</v>
      </c>
      <c r="BP1256" s="11" t="b">
        <f t="shared" si="687"/>
        <v>0</v>
      </c>
      <c r="BQ1256" s="11">
        <f t="shared" si="688"/>
        <v>0.61611561286252248</v>
      </c>
      <c r="BR1256" s="11" t="b">
        <f t="shared" si="689"/>
        <v>0</v>
      </c>
    </row>
    <row r="1257" spans="1:70" s="5" customFormat="1" ht="12.75" customHeight="1" x14ac:dyDescent="0.7">
      <c r="A1257" s="24" t="s">
        <v>2393</v>
      </c>
      <c r="B1257" s="25" t="s">
        <v>2394</v>
      </c>
      <c r="C1257" s="24" t="s">
        <v>85</v>
      </c>
      <c r="D1257" s="26" t="s">
        <v>41</v>
      </c>
      <c r="E1257" s="24" t="s">
        <v>2610</v>
      </c>
      <c r="F1257" s="24" t="s">
        <v>2610</v>
      </c>
      <c r="G1257" s="62" t="s">
        <v>1300</v>
      </c>
      <c r="H1257" s="16"/>
      <c r="I1257" s="16"/>
      <c r="J1257" s="16"/>
      <c r="K1257" s="26"/>
      <c r="L1257" s="26"/>
      <c r="M1257" s="26"/>
      <c r="N1257" s="26"/>
      <c r="O1257" s="40"/>
      <c r="P1257" s="32" t="s">
        <v>79</v>
      </c>
      <c r="Q1257" s="32">
        <v>128</v>
      </c>
      <c r="R1257" s="60">
        <f t="shared" ref="R1257:R1320" si="690">IF(P1257=$A$32,$G$32,IF(P1257=$A$33,$G$33,IF(P1257=$A$34,$G$34,IF(P1257=$A$35,$G$35))))</f>
        <v>0</v>
      </c>
      <c r="S1257" s="27" t="s">
        <v>74</v>
      </c>
      <c r="T1257" s="27"/>
      <c r="U1257" s="28" t="s">
        <v>2395</v>
      </c>
      <c r="V1257" s="30">
        <f t="shared" ref="V1257:V1320" si="691">(T1257*48)+(U1257)</f>
        <v>1</v>
      </c>
      <c r="W1257" s="29">
        <f t="shared" ref="W1257:W1320" si="692">(V1257/48)</f>
        <v>2.0833333333333332E-2</v>
      </c>
      <c r="X1257" s="29">
        <f t="shared" ref="X1257:X1320" si="693">(W1257/0.033814)</f>
        <v>0.61611561286252248</v>
      </c>
      <c r="Y1257" s="29">
        <f t="shared" ref="Y1257:Y1320" si="694">(X1257*0.03)</f>
        <v>1.8483468385875675E-2</v>
      </c>
      <c r="Z1257" s="30">
        <f>IF(S1257="",0,VLOOKUP(S1257,[1]!Costo_Twist,2,FALSE)*W1257)</f>
        <v>2.4899212427674442</v>
      </c>
      <c r="AA1257" s="31" t="s">
        <v>68</v>
      </c>
      <c r="AB1257" s="31"/>
      <c r="AC1257" s="31" t="s">
        <v>2395</v>
      </c>
      <c r="AD1257" s="34">
        <f t="shared" ref="AD1257:AD1320" si="695">(AB1257*48)+(AC1257)</f>
        <v>1</v>
      </c>
      <c r="AE1257" s="33">
        <f t="shared" ref="AE1257:AE1320" si="696">(AD1257/48)</f>
        <v>2.0833333333333332E-2</v>
      </c>
      <c r="AF1257" s="33">
        <f t="shared" ref="AF1257:AF1320" si="697">(AE1257/0.033814)</f>
        <v>0.61611561286252248</v>
      </c>
      <c r="AG1257" s="33">
        <f t="shared" ref="AG1257:AG1320" si="698">(AF1257*0.03)</f>
        <v>1.8483468385875675E-2</v>
      </c>
      <c r="AH1257" s="34">
        <f>IF(AA1257="",0,VLOOKUP(AA1257,[1]!Costo_Twist,2,FALSE)*AE1257)</f>
        <v>1.4136134685710342</v>
      </c>
      <c r="AI1257" s="35" t="s">
        <v>69</v>
      </c>
      <c r="AJ1257" s="35"/>
      <c r="AK1257" s="35">
        <v>0.5</v>
      </c>
      <c r="AL1257" s="35">
        <f t="shared" ref="AL1257:AL1320" si="699">(AJ1257*48)+(AK1257)</f>
        <v>0.5</v>
      </c>
      <c r="AM1257" s="29">
        <f t="shared" ref="AM1257:AM1320" si="700">(AL1257/48)</f>
        <v>1.0416666666666666E-2</v>
      </c>
      <c r="AN1257" s="29">
        <f t="shared" ref="AN1257:AN1320" si="701">(AM1257/0.033814)</f>
        <v>0.30805780643126124</v>
      </c>
      <c r="AO1257" s="29">
        <f t="shared" ref="AO1257:AO1320" si="702">(AN1257*0.03)</f>
        <v>9.2417341929378373E-3</v>
      </c>
      <c r="AP1257" s="30">
        <f>IF(AI1257="",0,VLOOKUP(AI1257,[1]!Costo_Twist,2,FALSE)*AM1257)</f>
        <v>1.9156908261130987</v>
      </c>
      <c r="AQ1257" s="42"/>
      <c r="AR1257" s="42"/>
      <c r="AS1257" s="42"/>
      <c r="AT1257" s="42">
        <f t="shared" ref="AT1257:AT1320" si="703">(AR1257*48)+(AS1257)</f>
        <v>0</v>
      </c>
      <c r="AU1257" s="43">
        <f t="shared" ref="AU1257:AU1320" si="704">(AT1257/48)</f>
        <v>0</v>
      </c>
      <c r="AV1257" s="43">
        <f t="shared" ref="AV1257:AV1320" si="705">(AU1257/0.033814)</f>
        <v>0</v>
      </c>
      <c r="AW1257" s="43">
        <f t="shared" ref="AW1257:AW1320" si="706">(AV1257*0.03)</f>
        <v>0</v>
      </c>
      <c r="AX1257" s="44">
        <f>IF(AQ1257="",0,VLOOKUP(AQ1257,[1]!Costo_Twist,2,FALSE)*AU1257)</f>
        <v>0</v>
      </c>
      <c r="AY1257" s="36">
        <f t="shared" ref="AY1257:AY1320" si="707">(Z1257+AH1257+AP1257+AX1257)</f>
        <v>5.8192255374515769</v>
      </c>
      <c r="AZ1257" s="41">
        <f t="shared" ref="AZ1257:AZ1320" si="708">(W1257+AE1257+AM1257+AU1257)</f>
        <v>5.2083333333333329E-2</v>
      </c>
      <c r="BA1257" s="37">
        <f t="shared" ref="BA1257:BA1320" si="709">(Q1257+AZ1257)</f>
        <v>128.05208333333334</v>
      </c>
      <c r="BB1257" s="37" t="str">
        <f t="shared" ref="BB1257:BB1320" si="710">IF(BA1257&gt;=133,"sobrellenado","ok")</f>
        <v>ok</v>
      </c>
      <c r="BC1257" s="37" t="str">
        <f t="shared" ref="BC1257:BC1320" si="711">IF((COUNTIF($AA1257,$S1257)+COUNTIF($AI1257,$S1257)+COUNTIF($AQ1257,$S1257)+COUNTIF($S1257,$AA1257)+COUNTIF($AI1257,$AA1257)+COUNTIF($AQ1257,$AA1257)+COUNTIF($S1257,$AI1257)+COUNTIF($AA1257,$AI1257)+COUNTIF($AQ1257,$AI1257)+COUNTIF($S1257,$AQ1257)+COUNTIF($AA1257,$AQ1257)+COUNTIF($AI1257,$AQ1257))&gt;1,"Falla","ok")</f>
        <v>ok</v>
      </c>
      <c r="BE1257" s="11" t="b">
        <f t="shared" ref="BE1257:BE1320" si="712">IF(S1257=$BE$39,X1257,IF(AA1257=$BE$39,AF1257,IF(AI1257=$BE$39,AN1257,IF(AQ1257=$BE$39,AV1257))))</f>
        <v>0</v>
      </c>
      <c r="BF1257" s="11" t="b">
        <f t="shared" ref="BF1257:BF1320" si="713">IF(S1257=$BF$39,X1257,IF(AA1257=$BF$39,AF1257,IF(AI1257=$BF$39,AN1257,IF(AQ1257=$BF$39,AV1257))))</f>
        <v>0</v>
      </c>
      <c r="BG1257" s="11">
        <f t="shared" ref="BG1257:BG1320" si="714">IF(S1257=$BG$39,X1257,IF(AA1257=$BG$39,AF1257,IF(AI1257=$BG$39,AN1257,IF(AQ1257=$BG$39,AV1257))))</f>
        <v>0.30805780643126124</v>
      </c>
      <c r="BH1257" s="11" t="b">
        <f t="shared" ref="BH1257:BH1320" si="715">IF(S1257=$BH$39,X1257,IF(AA1257=$BH$39,AF1257,IF(AI1257=$BH$39,AN1257,IF(AQ1257=$BH$39,AV1257))))</f>
        <v>0</v>
      </c>
      <c r="BI1257" s="11" t="b">
        <f t="shared" ref="BI1257:BI1320" si="716">IF(S1257=$BI$39,X1257,IF(AA1257=$BI$39,AF1257,IF(AI1257=$BI$39,AN1257,IF(AQ1257=$BI$39,AV1257))))</f>
        <v>0</v>
      </c>
      <c r="BJ1257" s="11">
        <f t="shared" ref="BJ1257:BJ1320" si="717">IF(S1257=$BJ$39,X1257,IF(AA1257=$BJ$39,AF1257,IF(AI1257=$BJ$39,AN1257,IF(AQ1257=$BJ$39,AV1257))))</f>
        <v>0.61611561286252248</v>
      </c>
      <c r="BK1257" s="11" t="b">
        <f t="shared" ref="BK1257:BK1320" si="718">IF(S1257=$BK$39,X1257,IF(AA1257=$BK$39,AF1257,IF(AI1257=$BK$39,AN1257,IF(AQ1257=$BK$39,AV1257))))</f>
        <v>0</v>
      </c>
      <c r="BL1257" s="11" t="b">
        <f t="shared" ref="BL1257:BL1320" si="719">IF(S1257=$BL$39,X1257,IF(AA1257=$BL$39,AF1257,IF(AI1257=$BL$39,AN1257,IF(AQ1257=$BL$39,AV1257))))</f>
        <v>0</v>
      </c>
      <c r="BM1257" s="11" t="b">
        <f t="shared" ref="BM1257:BM1320" si="720">IF(S1257=$BM$39,X1257,IF(AA1257=$BM$39,AF1257,IF(AI1257=$BM$39,AN1257,IF(AQ1257=$BM$39,AV1257))))</f>
        <v>0</v>
      </c>
      <c r="BN1257" s="11" t="b">
        <f t="shared" ref="BN1257:BN1320" si="721">IF(S1257=$BN$39,X1257,IF(AA1257=$BN$39,AF1257,IF(AI1257=$BN$39,AN1257,IF(AQ1257=$BN$39,AV1257))))</f>
        <v>0</v>
      </c>
      <c r="BO1257" s="11" t="b">
        <f t="shared" ref="BO1257:BO1320" si="722">IF(S1257=$BO$39,X1257,IF(AA1257=$BO$39,AF1257,IF(AI1257=$BO$39,AN1257,IF(AQ1257=$BO$39,AV1257))))</f>
        <v>0</v>
      </c>
      <c r="BP1257" s="11" t="b">
        <f t="shared" ref="BP1257:BP1320" si="723">IF(S1257=$BP$39,X1257,IF(AA1257=$BP$39,AF1257,IF(AI1257=$BP$39,AN1257,IF(AQ1257=$BP$39,AV1257))))</f>
        <v>0</v>
      </c>
      <c r="BQ1257" s="11">
        <f t="shared" ref="BQ1257:BQ1320" si="724">IF(S1257=$BQ$39,X1257,IF(AA1257=$BQ$39,AF1257,IF(AI1257=$BQ$39,AN1257,IF(AQ1257=$BQ$39,AV1257))))</f>
        <v>0.61611561286252248</v>
      </c>
      <c r="BR1257" s="11" t="b">
        <f t="shared" ref="BR1257:BR1320" si="725">IF(S1257=$BR$39,X1257,IF(AA1257=$BR$39,AF1257,IF(AI1257=$BR$39,AN1257,IF(AQ1257=$BR$39,AV1257))))</f>
        <v>0</v>
      </c>
    </row>
    <row r="1258" spans="1:70" s="5" customFormat="1" ht="12.75" customHeight="1" x14ac:dyDescent="0.7">
      <c r="A1258" s="24" t="s">
        <v>2393</v>
      </c>
      <c r="B1258" s="25" t="s">
        <v>2394</v>
      </c>
      <c r="C1258" s="24" t="s">
        <v>85</v>
      </c>
      <c r="D1258" s="26" t="s">
        <v>41</v>
      </c>
      <c r="E1258" s="24" t="s">
        <v>2610</v>
      </c>
      <c r="F1258" s="24" t="s">
        <v>2610</v>
      </c>
      <c r="G1258" s="62" t="s">
        <v>1301</v>
      </c>
      <c r="H1258" s="16"/>
      <c r="I1258" s="16"/>
      <c r="J1258" s="16"/>
      <c r="K1258" s="26"/>
      <c r="L1258" s="26"/>
      <c r="M1258" s="26"/>
      <c r="N1258" s="26"/>
      <c r="O1258" s="40"/>
      <c r="P1258" s="32" t="s">
        <v>79</v>
      </c>
      <c r="Q1258" s="32">
        <v>128</v>
      </c>
      <c r="R1258" s="60">
        <f t="shared" si="690"/>
        <v>0</v>
      </c>
      <c r="S1258" s="27" t="s">
        <v>74</v>
      </c>
      <c r="T1258" s="27"/>
      <c r="U1258" s="28">
        <v>0.5</v>
      </c>
      <c r="V1258" s="30">
        <f t="shared" si="691"/>
        <v>0.5</v>
      </c>
      <c r="W1258" s="29">
        <f t="shared" si="692"/>
        <v>1.0416666666666666E-2</v>
      </c>
      <c r="X1258" s="29">
        <f t="shared" si="693"/>
        <v>0.30805780643126124</v>
      </c>
      <c r="Y1258" s="29">
        <f t="shared" si="694"/>
        <v>9.2417341929378373E-3</v>
      </c>
      <c r="Z1258" s="30">
        <f>IF(S1258="",0,VLOOKUP(S1258,[1]!Costo_Twist,2,FALSE)*W1258)</f>
        <v>1.2449606213837221</v>
      </c>
      <c r="AA1258" s="31" t="s">
        <v>67</v>
      </c>
      <c r="AB1258" s="31"/>
      <c r="AC1258" s="31">
        <v>0.5</v>
      </c>
      <c r="AD1258" s="34">
        <f t="shared" si="695"/>
        <v>0.5</v>
      </c>
      <c r="AE1258" s="33">
        <f t="shared" si="696"/>
        <v>1.0416666666666666E-2</v>
      </c>
      <c r="AF1258" s="33">
        <f t="shared" si="697"/>
        <v>0.30805780643126124</v>
      </c>
      <c r="AG1258" s="33">
        <f t="shared" si="698"/>
        <v>9.2417341929378373E-3</v>
      </c>
      <c r="AH1258" s="34">
        <f>IF(AA1258="",0,VLOOKUP(AA1258,[1]!Costo_Twist,2,FALSE)*AE1258)</f>
        <v>2.1109205429221989</v>
      </c>
      <c r="AI1258" s="35" t="s">
        <v>69</v>
      </c>
      <c r="AJ1258" s="35"/>
      <c r="AK1258" s="35" t="s">
        <v>2395</v>
      </c>
      <c r="AL1258" s="35">
        <f t="shared" si="699"/>
        <v>1</v>
      </c>
      <c r="AM1258" s="29">
        <f t="shared" si="700"/>
        <v>2.0833333333333332E-2</v>
      </c>
      <c r="AN1258" s="29">
        <f t="shared" si="701"/>
        <v>0.61611561286252248</v>
      </c>
      <c r="AO1258" s="29">
        <f t="shared" si="702"/>
        <v>1.8483468385875675E-2</v>
      </c>
      <c r="AP1258" s="30">
        <f>IF(AI1258="",0,VLOOKUP(AI1258,[1]!Costo_Twist,2,FALSE)*AM1258)</f>
        <v>3.8313816522261974</v>
      </c>
      <c r="AQ1258" s="42"/>
      <c r="AR1258" s="42"/>
      <c r="AS1258" s="42"/>
      <c r="AT1258" s="42">
        <f t="shared" si="703"/>
        <v>0</v>
      </c>
      <c r="AU1258" s="43">
        <f t="shared" si="704"/>
        <v>0</v>
      </c>
      <c r="AV1258" s="43">
        <f t="shared" si="705"/>
        <v>0</v>
      </c>
      <c r="AW1258" s="43">
        <f t="shared" si="706"/>
        <v>0</v>
      </c>
      <c r="AX1258" s="44">
        <f>IF(AQ1258="",0,VLOOKUP(AQ1258,[1]!Costo_Twist,2,FALSE)*AU1258)</f>
        <v>0</v>
      </c>
      <c r="AY1258" s="36">
        <f t="shared" si="707"/>
        <v>7.1872628165321188</v>
      </c>
      <c r="AZ1258" s="41">
        <f t="shared" si="708"/>
        <v>4.1666666666666664E-2</v>
      </c>
      <c r="BA1258" s="37">
        <f t="shared" si="709"/>
        <v>128.04166666666666</v>
      </c>
      <c r="BB1258" s="37" t="str">
        <f t="shared" si="710"/>
        <v>ok</v>
      </c>
      <c r="BC1258" s="37" t="str">
        <f t="shared" si="711"/>
        <v>ok</v>
      </c>
      <c r="BE1258" s="11" t="b">
        <f t="shared" si="712"/>
        <v>0</v>
      </c>
      <c r="BF1258" s="11" t="b">
        <f t="shared" si="713"/>
        <v>0</v>
      </c>
      <c r="BG1258" s="11">
        <f t="shared" si="714"/>
        <v>0.61611561286252248</v>
      </c>
      <c r="BH1258" s="11" t="b">
        <f t="shared" si="715"/>
        <v>0</v>
      </c>
      <c r="BI1258" s="11" t="b">
        <f t="shared" si="716"/>
        <v>0</v>
      </c>
      <c r="BJ1258" s="11" t="b">
        <f t="shared" si="717"/>
        <v>0</v>
      </c>
      <c r="BK1258" s="11" t="b">
        <f t="shared" si="718"/>
        <v>0</v>
      </c>
      <c r="BL1258" s="11" t="b">
        <f t="shared" si="719"/>
        <v>0</v>
      </c>
      <c r="BM1258" s="11" t="b">
        <f t="shared" si="720"/>
        <v>0</v>
      </c>
      <c r="BN1258" s="11" t="b">
        <f t="shared" si="721"/>
        <v>0</v>
      </c>
      <c r="BO1258" s="11" t="b">
        <f t="shared" si="722"/>
        <v>0</v>
      </c>
      <c r="BP1258" s="11" t="b">
        <f t="shared" si="723"/>
        <v>0</v>
      </c>
      <c r="BQ1258" s="11">
        <f t="shared" si="724"/>
        <v>0.30805780643126124</v>
      </c>
      <c r="BR1258" s="11">
        <f t="shared" si="725"/>
        <v>0.30805780643126124</v>
      </c>
    </row>
    <row r="1259" spans="1:70" s="5" customFormat="1" ht="12.75" customHeight="1" x14ac:dyDescent="0.7">
      <c r="A1259" s="24" t="s">
        <v>2393</v>
      </c>
      <c r="B1259" s="25" t="s">
        <v>2394</v>
      </c>
      <c r="C1259" s="24" t="s">
        <v>85</v>
      </c>
      <c r="D1259" s="26" t="s">
        <v>41</v>
      </c>
      <c r="E1259" s="24" t="s">
        <v>2610</v>
      </c>
      <c r="F1259" s="24" t="s">
        <v>2610</v>
      </c>
      <c r="G1259" s="62" t="s">
        <v>1302</v>
      </c>
      <c r="H1259" s="16"/>
      <c r="I1259" s="16"/>
      <c r="J1259" s="16"/>
      <c r="K1259" s="26"/>
      <c r="L1259" s="26"/>
      <c r="M1259" s="26"/>
      <c r="N1259" s="26"/>
      <c r="O1259" s="40"/>
      <c r="P1259" s="32" t="s">
        <v>79</v>
      </c>
      <c r="Q1259" s="32">
        <v>128</v>
      </c>
      <c r="R1259" s="60">
        <f t="shared" si="690"/>
        <v>0</v>
      </c>
      <c r="S1259" s="27" t="s">
        <v>74</v>
      </c>
      <c r="T1259" s="27"/>
      <c r="U1259" s="27">
        <v>0.5</v>
      </c>
      <c r="V1259" s="30">
        <f t="shared" si="691"/>
        <v>0.5</v>
      </c>
      <c r="W1259" s="29">
        <f t="shared" si="692"/>
        <v>1.0416666666666666E-2</v>
      </c>
      <c r="X1259" s="29">
        <f t="shared" si="693"/>
        <v>0.30805780643126124</v>
      </c>
      <c r="Y1259" s="29">
        <f t="shared" si="694"/>
        <v>9.2417341929378373E-3</v>
      </c>
      <c r="Z1259" s="30">
        <f>IF(S1259="",0,VLOOKUP(S1259,[1]!Costo_Twist,2,FALSE)*W1259)</f>
        <v>1.2449606213837221</v>
      </c>
      <c r="AA1259" s="31" t="s">
        <v>67</v>
      </c>
      <c r="AB1259" s="31"/>
      <c r="AC1259" s="31">
        <v>0.5</v>
      </c>
      <c r="AD1259" s="34">
        <f t="shared" si="695"/>
        <v>0.5</v>
      </c>
      <c r="AE1259" s="33">
        <f t="shared" si="696"/>
        <v>1.0416666666666666E-2</v>
      </c>
      <c r="AF1259" s="33">
        <f t="shared" si="697"/>
        <v>0.30805780643126124</v>
      </c>
      <c r="AG1259" s="33">
        <f t="shared" si="698"/>
        <v>9.2417341929378373E-3</v>
      </c>
      <c r="AH1259" s="34">
        <f>IF(AA1259="",0,VLOOKUP(AA1259,[1]!Costo_Twist,2,FALSE)*AE1259)</f>
        <v>2.1109205429221989</v>
      </c>
      <c r="AI1259" s="35" t="s">
        <v>69</v>
      </c>
      <c r="AJ1259" s="35"/>
      <c r="AK1259" s="35" t="s">
        <v>2395</v>
      </c>
      <c r="AL1259" s="35">
        <f t="shared" si="699"/>
        <v>1</v>
      </c>
      <c r="AM1259" s="29">
        <f t="shared" si="700"/>
        <v>2.0833333333333332E-2</v>
      </c>
      <c r="AN1259" s="29">
        <f t="shared" si="701"/>
        <v>0.61611561286252248</v>
      </c>
      <c r="AO1259" s="29">
        <f t="shared" si="702"/>
        <v>1.8483468385875675E-2</v>
      </c>
      <c r="AP1259" s="30">
        <f>IF(AI1259="",0,VLOOKUP(AI1259,[1]!Costo_Twist,2,FALSE)*AM1259)</f>
        <v>3.8313816522261974</v>
      </c>
      <c r="AQ1259" s="42"/>
      <c r="AR1259" s="42"/>
      <c r="AS1259" s="42"/>
      <c r="AT1259" s="42">
        <f t="shared" si="703"/>
        <v>0</v>
      </c>
      <c r="AU1259" s="43">
        <f t="shared" si="704"/>
        <v>0</v>
      </c>
      <c r="AV1259" s="43">
        <f t="shared" si="705"/>
        <v>0</v>
      </c>
      <c r="AW1259" s="43">
        <f t="shared" si="706"/>
        <v>0</v>
      </c>
      <c r="AX1259" s="44">
        <f>IF(AQ1259="",0,VLOOKUP(AQ1259,[1]!Costo_Twist,2,FALSE)*AU1259)</f>
        <v>0</v>
      </c>
      <c r="AY1259" s="36">
        <f t="shared" si="707"/>
        <v>7.1872628165321188</v>
      </c>
      <c r="AZ1259" s="41">
        <f t="shared" si="708"/>
        <v>4.1666666666666664E-2</v>
      </c>
      <c r="BA1259" s="37">
        <f t="shared" si="709"/>
        <v>128.04166666666666</v>
      </c>
      <c r="BB1259" s="37" t="str">
        <f t="shared" si="710"/>
        <v>ok</v>
      </c>
      <c r="BC1259" s="37" t="str">
        <f t="shared" si="711"/>
        <v>ok</v>
      </c>
      <c r="BE1259" s="11" t="b">
        <f t="shared" si="712"/>
        <v>0</v>
      </c>
      <c r="BF1259" s="11" t="b">
        <f t="shared" si="713"/>
        <v>0</v>
      </c>
      <c r="BG1259" s="11">
        <f t="shared" si="714"/>
        <v>0.61611561286252248</v>
      </c>
      <c r="BH1259" s="11" t="b">
        <f t="shared" si="715"/>
        <v>0</v>
      </c>
      <c r="BI1259" s="11" t="b">
        <f t="shared" si="716"/>
        <v>0</v>
      </c>
      <c r="BJ1259" s="11" t="b">
        <f t="shared" si="717"/>
        <v>0</v>
      </c>
      <c r="BK1259" s="11" t="b">
        <f t="shared" si="718"/>
        <v>0</v>
      </c>
      <c r="BL1259" s="11" t="b">
        <f t="shared" si="719"/>
        <v>0</v>
      </c>
      <c r="BM1259" s="11" t="b">
        <f t="shared" si="720"/>
        <v>0</v>
      </c>
      <c r="BN1259" s="11" t="b">
        <f t="shared" si="721"/>
        <v>0</v>
      </c>
      <c r="BO1259" s="11" t="b">
        <f t="shared" si="722"/>
        <v>0</v>
      </c>
      <c r="BP1259" s="11" t="b">
        <f t="shared" si="723"/>
        <v>0</v>
      </c>
      <c r="BQ1259" s="11">
        <f t="shared" si="724"/>
        <v>0.30805780643126124</v>
      </c>
      <c r="BR1259" s="11">
        <f t="shared" si="725"/>
        <v>0.30805780643126124</v>
      </c>
    </row>
    <row r="1260" spans="1:70" s="5" customFormat="1" ht="12.75" customHeight="1" x14ac:dyDescent="0.7">
      <c r="A1260" s="24" t="s">
        <v>2393</v>
      </c>
      <c r="B1260" s="25" t="s">
        <v>2394</v>
      </c>
      <c r="C1260" s="24" t="s">
        <v>85</v>
      </c>
      <c r="D1260" s="26" t="s">
        <v>41</v>
      </c>
      <c r="E1260" s="24" t="s">
        <v>2610</v>
      </c>
      <c r="F1260" s="24" t="s">
        <v>2610</v>
      </c>
      <c r="G1260" s="62" t="s">
        <v>1303</v>
      </c>
      <c r="H1260" s="16"/>
      <c r="I1260" s="16"/>
      <c r="J1260" s="16"/>
      <c r="K1260" s="26"/>
      <c r="L1260" s="26"/>
      <c r="M1260" s="26"/>
      <c r="N1260" s="26"/>
      <c r="O1260" s="40"/>
      <c r="P1260" s="32" t="s">
        <v>79</v>
      </c>
      <c r="Q1260" s="32">
        <v>128</v>
      </c>
      <c r="R1260" s="60">
        <f t="shared" si="690"/>
        <v>0</v>
      </c>
      <c r="S1260" s="27" t="s">
        <v>65</v>
      </c>
      <c r="T1260" s="27"/>
      <c r="U1260" s="28" t="s">
        <v>2395</v>
      </c>
      <c r="V1260" s="30">
        <f t="shared" si="691"/>
        <v>1</v>
      </c>
      <c r="W1260" s="29">
        <f t="shared" si="692"/>
        <v>2.0833333333333332E-2</v>
      </c>
      <c r="X1260" s="29">
        <f t="shared" si="693"/>
        <v>0.61611561286252248</v>
      </c>
      <c r="Y1260" s="29">
        <f t="shared" si="694"/>
        <v>1.8483468385875675E-2</v>
      </c>
      <c r="Z1260" s="30">
        <f>IF(S1260="",0,VLOOKUP(S1260,[1]!Costo_Twist,2,FALSE)*W1260)</f>
        <v>3.0504627849897981</v>
      </c>
      <c r="AA1260" s="31" t="s">
        <v>74</v>
      </c>
      <c r="AB1260" s="31"/>
      <c r="AC1260" s="31">
        <v>0.5</v>
      </c>
      <c r="AD1260" s="34">
        <f t="shared" si="695"/>
        <v>0.5</v>
      </c>
      <c r="AE1260" s="33">
        <f t="shared" si="696"/>
        <v>1.0416666666666666E-2</v>
      </c>
      <c r="AF1260" s="33">
        <f t="shared" si="697"/>
        <v>0.30805780643126124</v>
      </c>
      <c r="AG1260" s="33">
        <f t="shared" si="698"/>
        <v>9.2417341929378373E-3</v>
      </c>
      <c r="AH1260" s="34">
        <f>IF(AA1260="",0,VLOOKUP(AA1260,[1]!Costo_Twist,2,FALSE)*AE1260)</f>
        <v>1.2449606213837221</v>
      </c>
      <c r="AI1260" s="35"/>
      <c r="AJ1260" s="35"/>
      <c r="AK1260" s="35"/>
      <c r="AL1260" s="35">
        <f t="shared" si="699"/>
        <v>0</v>
      </c>
      <c r="AM1260" s="29">
        <f t="shared" si="700"/>
        <v>0</v>
      </c>
      <c r="AN1260" s="29">
        <f t="shared" si="701"/>
        <v>0</v>
      </c>
      <c r="AO1260" s="29">
        <f t="shared" si="702"/>
        <v>0</v>
      </c>
      <c r="AP1260" s="30">
        <f>IF(AI1260="",0,VLOOKUP(AI1260,[1]!Costo_Twist,2,FALSE)*AM1260)</f>
        <v>0</v>
      </c>
      <c r="AQ1260" s="42"/>
      <c r="AR1260" s="42"/>
      <c r="AS1260" s="42"/>
      <c r="AT1260" s="42">
        <f t="shared" si="703"/>
        <v>0</v>
      </c>
      <c r="AU1260" s="43">
        <f t="shared" si="704"/>
        <v>0</v>
      </c>
      <c r="AV1260" s="43">
        <f t="shared" si="705"/>
        <v>0</v>
      </c>
      <c r="AW1260" s="43">
        <f t="shared" si="706"/>
        <v>0</v>
      </c>
      <c r="AX1260" s="44">
        <f>IF(AQ1260="",0,VLOOKUP(AQ1260,[1]!Costo_Twist,2,FALSE)*AU1260)</f>
        <v>0</v>
      </c>
      <c r="AY1260" s="36">
        <f t="shared" si="707"/>
        <v>4.2954234063735202</v>
      </c>
      <c r="AZ1260" s="41">
        <f t="shared" si="708"/>
        <v>3.125E-2</v>
      </c>
      <c r="BA1260" s="37">
        <f t="shared" si="709"/>
        <v>128.03125</v>
      </c>
      <c r="BB1260" s="37" t="str">
        <f t="shared" si="710"/>
        <v>ok</v>
      </c>
      <c r="BC1260" s="37" t="str">
        <f t="shared" si="711"/>
        <v>ok</v>
      </c>
      <c r="BE1260" s="11" t="b">
        <f t="shared" si="712"/>
        <v>0</v>
      </c>
      <c r="BF1260" s="11" t="b">
        <f t="shared" si="713"/>
        <v>0</v>
      </c>
      <c r="BG1260" s="11" t="b">
        <f t="shared" si="714"/>
        <v>0</v>
      </c>
      <c r="BH1260" s="11" t="b">
        <f t="shared" si="715"/>
        <v>0</v>
      </c>
      <c r="BI1260" s="11" t="b">
        <f t="shared" si="716"/>
        <v>0</v>
      </c>
      <c r="BJ1260" s="11" t="b">
        <f t="shared" si="717"/>
        <v>0</v>
      </c>
      <c r="BK1260" s="11" t="b">
        <f t="shared" si="718"/>
        <v>0</v>
      </c>
      <c r="BL1260" s="11" t="b">
        <f t="shared" si="719"/>
        <v>0</v>
      </c>
      <c r="BM1260" s="11">
        <f t="shared" si="720"/>
        <v>0.61611561286252248</v>
      </c>
      <c r="BN1260" s="11" t="b">
        <f t="shared" si="721"/>
        <v>0</v>
      </c>
      <c r="BO1260" s="11" t="b">
        <f t="shared" si="722"/>
        <v>0</v>
      </c>
      <c r="BP1260" s="11" t="b">
        <f t="shared" si="723"/>
        <v>0</v>
      </c>
      <c r="BQ1260" s="11">
        <f t="shared" si="724"/>
        <v>0.30805780643126124</v>
      </c>
      <c r="BR1260" s="11" t="b">
        <f t="shared" si="725"/>
        <v>0</v>
      </c>
    </row>
    <row r="1261" spans="1:70" s="5" customFormat="1" ht="12.75" customHeight="1" x14ac:dyDescent="0.7">
      <c r="A1261" s="24" t="s">
        <v>2393</v>
      </c>
      <c r="B1261" s="25" t="s">
        <v>2394</v>
      </c>
      <c r="C1261" s="24" t="s">
        <v>85</v>
      </c>
      <c r="D1261" s="26" t="s">
        <v>41</v>
      </c>
      <c r="E1261" s="24" t="s">
        <v>2610</v>
      </c>
      <c r="F1261" s="24" t="s">
        <v>2610</v>
      </c>
      <c r="G1261" s="62" t="s">
        <v>1304</v>
      </c>
      <c r="H1261" s="16"/>
      <c r="I1261" s="16"/>
      <c r="J1261" s="16"/>
      <c r="K1261" s="26"/>
      <c r="L1261" s="26"/>
      <c r="M1261" s="26"/>
      <c r="N1261" s="26"/>
      <c r="O1261" s="40"/>
      <c r="P1261" s="32" t="s">
        <v>79</v>
      </c>
      <c r="Q1261" s="32">
        <v>128</v>
      </c>
      <c r="R1261" s="60">
        <f t="shared" si="690"/>
        <v>0</v>
      </c>
      <c r="S1261" s="27" t="s">
        <v>68</v>
      </c>
      <c r="T1261" s="27"/>
      <c r="U1261" s="28">
        <v>1.5</v>
      </c>
      <c r="V1261" s="30">
        <f t="shared" si="691"/>
        <v>1.5</v>
      </c>
      <c r="W1261" s="29">
        <f t="shared" si="692"/>
        <v>3.125E-2</v>
      </c>
      <c r="X1261" s="29">
        <f t="shared" si="693"/>
        <v>0.92417341929378372</v>
      </c>
      <c r="Y1261" s="29">
        <f t="shared" si="694"/>
        <v>2.7725202578813512E-2</v>
      </c>
      <c r="Z1261" s="30">
        <f>IF(S1261="",0,VLOOKUP(S1261,[1]!Costo_Twist,2,FALSE)*W1261)</f>
        <v>2.1204202028565513</v>
      </c>
      <c r="AA1261" s="31" t="s">
        <v>69</v>
      </c>
      <c r="AB1261" s="31"/>
      <c r="AC1261" s="31" t="s">
        <v>2396</v>
      </c>
      <c r="AD1261" s="34">
        <f t="shared" si="695"/>
        <v>3</v>
      </c>
      <c r="AE1261" s="33">
        <f t="shared" si="696"/>
        <v>6.25E-2</v>
      </c>
      <c r="AF1261" s="33">
        <f t="shared" si="697"/>
        <v>1.8483468385875674</v>
      </c>
      <c r="AG1261" s="33">
        <f t="shared" si="698"/>
        <v>5.5450405157627024E-2</v>
      </c>
      <c r="AH1261" s="34">
        <f>IF(AA1261="",0,VLOOKUP(AA1261,[1]!Costo_Twist,2,FALSE)*AE1261)</f>
        <v>11.494144956678593</v>
      </c>
      <c r="AI1261" s="35"/>
      <c r="AJ1261" s="35"/>
      <c r="AK1261" s="35"/>
      <c r="AL1261" s="35">
        <f t="shared" si="699"/>
        <v>0</v>
      </c>
      <c r="AM1261" s="29">
        <f t="shared" si="700"/>
        <v>0</v>
      </c>
      <c r="AN1261" s="29">
        <f t="shared" si="701"/>
        <v>0</v>
      </c>
      <c r="AO1261" s="29">
        <f t="shared" si="702"/>
        <v>0</v>
      </c>
      <c r="AP1261" s="30">
        <f>IF(AI1261="",0,VLOOKUP(AI1261,[1]!Costo_Twist,2,FALSE)*AM1261)</f>
        <v>0</v>
      </c>
      <c r="AQ1261" s="42"/>
      <c r="AR1261" s="42"/>
      <c r="AS1261" s="42"/>
      <c r="AT1261" s="42">
        <f t="shared" si="703"/>
        <v>0</v>
      </c>
      <c r="AU1261" s="43">
        <f t="shared" si="704"/>
        <v>0</v>
      </c>
      <c r="AV1261" s="43">
        <f t="shared" si="705"/>
        <v>0</v>
      </c>
      <c r="AW1261" s="43">
        <f t="shared" si="706"/>
        <v>0</v>
      </c>
      <c r="AX1261" s="44">
        <f>IF(AQ1261="",0,VLOOKUP(AQ1261,[1]!Costo_Twist,2,FALSE)*AU1261)</f>
        <v>0</v>
      </c>
      <c r="AY1261" s="36">
        <f t="shared" si="707"/>
        <v>13.614565159535143</v>
      </c>
      <c r="AZ1261" s="41">
        <f t="shared" si="708"/>
        <v>9.375E-2</v>
      </c>
      <c r="BA1261" s="37">
        <f t="shared" si="709"/>
        <v>128.09375</v>
      </c>
      <c r="BB1261" s="37" t="str">
        <f t="shared" si="710"/>
        <v>ok</v>
      </c>
      <c r="BC1261" s="37" t="str">
        <f t="shared" si="711"/>
        <v>ok</v>
      </c>
      <c r="BE1261" s="11" t="b">
        <f t="shared" si="712"/>
        <v>0</v>
      </c>
      <c r="BF1261" s="11" t="b">
        <f t="shared" si="713"/>
        <v>0</v>
      </c>
      <c r="BG1261" s="11">
        <f t="shared" si="714"/>
        <v>1.8483468385875674</v>
      </c>
      <c r="BH1261" s="11" t="b">
        <f t="shared" si="715"/>
        <v>0</v>
      </c>
      <c r="BI1261" s="11" t="b">
        <f t="shared" si="716"/>
        <v>0</v>
      </c>
      <c r="BJ1261" s="11">
        <f t="shared" si="717"/>
        <v>0.92417341929378372</v>
      </c>
      <c r="BK1261" s="11" t="b">
        <f t="shared" si="718"/>
        <v>0</v>
      </c>
      <c r="BL1261" s="11" t="b">
        <f t="shared" si="719"/>
        <v>0</v>
      </c>
      <c r="BM1261" s="11" t="b">
        <f t="shared" si="720"/>
        <v>0</v>
      </c>
      <c r="BN1261" s="11" t="b">
        <f t="shared" si="721"/>
        <v>0</v>
      </c>
      <c r="BO1261" s="11" t="b">
        <f t="shared" si="722"/>
        <v>0</v>
      </c>
      <c r="BP1261" s="11" t="b">
        <f t="shared" si="723"/>
        <v>0</v>
      </c>
      <c r="BQ1261" s="11" t="b">
        <f t="shared" si="724"/>
        <v>0</v>
      </c>
      <c r="BR1261" s="11" t="b">
        <f t="shared" si="725"/>
        <v>0</v>
      </c>
    </row>
    <row r="1262" spans="1:70" s="5" customFormat="1" ht="12.75" customHeight="1" x14ac:dyDescent="0.7">
      <c r="A1262" s="24" t="s">
        <v>2393</v>
      </c>
      <c r="B1262" s="25" t="s">
        <v>2394</v>
      </c>
      <c r="C1262" s="24" t="s">
        <v>85</v>
      </c>
      <c r="D1262" s="26" t="s">
        <v>41</v>
      </c>
      <c r="E1262" s="24" t="s">
        <v>2610</v>
      </c>
      <c r="F1262" s="24" t="s">
        <v>2610</v>
      </c>
      <c r="G1262" s="62" t="s">
        <v>1305</v>
      </c>
      <c r="H1262" s="16"/>
      <c r="I1262" s="16"/>
      <c r="J1262" s="16"/>
      <c r="K1262" s="26"/>
      <c r="L1262" s="26"/>
      <c r="M1262" s="26"/>
      <c r="N1262" s="26"/>
      <c r="O1262" s="40"/>
      <c r="P1262" s="32" t="s">
        <v>79</v>
      </c>
      <c r="Q1262" s="32">
        <v>128</v>
      </c>
      <c r="R1262" s="60">
        <f t="shared" si="690"/>
        <v>0</v>
      </c>
      <c r="S1262" s="27" t="s">
        <v>64</v>
      </c>
      <c r="T1262" s="27"/>
      <c r="U1262" s="28">
        <v>0.5</v>
      </c>
      <c r="V1262" s="30">
        <f t="shared" si="691"/>
        <v>0.5</v>
      </c>
      <c r="W1262" s="29">
        <f t="shared" si="692"/>
        <v>1.0416666666666666E-2</v>
      </c>
      <c r="X1262" s="29">
        <f t="shared" si="693"/>
        <v>0.30805780643126124</v>
      </c>
      <c r="Y1262" s="29">
        <f t="shared" si="694"/>
        <v>9.2417341929378373E-3</v>
      </c>
      <c r="Z1262" s="30">
        <f>IF(S1262="",0,VLOOKUP(S1262,[1]!Costo_Twist,2,FALSE)*W1262)</f>
        <v>1.2933953337078983</v>
      </c>
      <c r="AA1262" s="31" t="s">
        <v>69</v>
      </c>
      <c r="AB1262" s="31"/>
      <c r="AC1262" s="31">
        <v>1.5</v>
      </c>
      <c r="AD1262" s="34">
        <f t="shared" si="695"/>
        <v>1.5</v>
      </c>
      <c r="AE1262" s="33">
        <f t="shared" si="696"/>
        <v>3.125E-2</v>
      </c>
      <c r="AF1262" s="33">
        <f t="shared" si="697"/>
        <v>0.92417341929378372</v>
      </c>
      <c r="AG1262" s="33">
        <f t="shared" si="698"/>
        <v>2.7725202578813512E-2</v>
      </c>
      <c r="AH1262" s="34">
        <f>IF(AA1262="",0,VLOOKUP(AA1262,[1]!Costo_Twist,2,FALSE)*AE1262)</f>
        <v>5.7470724783392964</v>
      </c>
      <c r="AI1262" s="35"/>
      <c r="AJ1262" s="35"/>
      <c r="AK1262" s="35"/>
      <c r="AL1262" s="35">
        <f t="shared" si="699"/>
        <v>0</v>
      </c>
      <c r="AM1262" s="29">
        <f t="shared" si="700"/>
        <v>0</v>
      </c>
      <c r="AN1262" s="29">
        <f t="shared" si="701"/>
        <v>0</v>
      </c>
      <c r="AO1262" s="29">
        <f t="shared" si="702"/>
        <v>0</v>
      </c>
      <c r="AP1262" s="30">
        <f>IF(AI1262="",0,VLOOKUP(AI1262,[1]!Costo_Twist,2,FALSE)*AM1262)</f>
        <v>0</v>
      </c>
      <c r="AQ1262" s="42"/>
      <c r="AR1262" s="42"/>
      <c r="AS1262" s="42"/>
      <c r="AT1262" s="42">
        <f t="shared" si="703"/>
        <v>0</v>
      </c>
      <c r="AU1262" s="43">
        <f t="shared" si="704"/>
        <v>0</v>
      </c>
      <c r="AV1262" s="43">
        <f t="shared" si="705"/>
        <v>0</v>
      </c>
      <c r="AW1262" s="43">
        <f t="shared" si="706"/>
        <v>0</v>
      </c>
      <c r="AX1262" s="44">
        <f>IF(AQ1262="",0,VLOOKUP(AQ1262,[1]!Costo_Twist,2,FALSE)*AU1262)</f>
        <v>0</v>
      </c>
      <c r="AY1262" s="36">
        <f t="shared" si="707"/>
        <v>7.0404678120471944</v>
      </c>
      <c r="AZ1262" s="41">
        <f t="shared" si="708"/>
        <v>4.1666666666666664E-2</v>
      </c>
      <c r="BA1262" s="37">
        <f t="shared" si="709"/>
        <v>128.04166666666666</v>
      </c>
      <c r="BB1262" s="37" t="str">
        <f t="shared" si="710"/>
        <v>ok</v>
      </c>
      <c r="BC1262" s="37" t="str">
        <f t="shared" si="711"/>
        <v>ok</v>
      </c>
      <c r="BE1262" s="11" t="b">
        <f t="shared" si="712"/>
        <v>0</v>
      </c>
      <c r="BF1262" s="11" t="b">
        <f t="shared" si="713"/>
        <v>0</v>
      </c>
      <c r="BG1262" s="11">
        <f t="shared" si="714"/>
        <v>0.92417341929378372</v>
      </c>
      <c r="BH1262" s="11" t="b">
        <f t="shared" si="715"/>
        <v>0</v>
      </c>
      <c r="BI1262" s="11" t="b">
        <f t="shared" si="716"/>
        <v>0</v>
      </c>
      <c r="BJ1262" s="11" t="b">
        <f t="shared" si="717"/>
        <v>0</v>
      </c>
      <c r="BK1262" s="11" t="b">
        <f t="shared" si="718"/>
        <v>0</v>
      </c>
      <c r="BL1262" s="11">
        <f t="shared" si="719"/>
        <v>0.30805780643126124</v>
      </c>
      <c r="BM1262" s="11" t="b">
        <f t="shared" si="720"/>
        <v>0</v>
      </c>
      <c r="BN1262" s="11" t="b">
        <f t="shared" si="721"/>
        <v>0</v>
      </c>
      <c r="BO1262" s="11" t="b">
        <f t="shared" si="722"/>
        <v>0</v>
      </c>
      <c r="BP1262" s="11" t="b">
        <f t="shared" si="723"/>
        <v>0</v>
      </c>
      <c r="BQ1262" s="11" t="b">
        <f t="shared" si="724"/>
        <v>0</v>
      </c>
      <c r="BR1262" s="11" t="b">
        <f t="shared" si="725"/>
        <v>0</v>
      </c>
    </row>
    <row r="1263" spans="1:70" s="5" customFormat="1" ht="12.75" customHeight="1" x14ac:dyDescent="0.7">
      <c r="A1263" s="24" t="s">
        <v>2393</v>
      </c>
      <c r="B1263" s="25" t="s">
        <v>2394</v>
      </c>
      <c r="C1263" s="24" t="s">
        <v>85</v>
      </c>
      <c r="D1263" s="26" t="s">
        <v>41</v>
      </c>
      <c r="E1263" s="24" t="s">
        <v>2610</v>
      </c>
      <c r="F1263" s="24" t="s">
        <v>2610</v>
      </c>
      <c r="G1263" s="62" t="s">
        <v>1306</v>
      </c>
      <c r="H1263" s="16"/>
      <c r="I1263" s="16"/>
      <c r="J1263" s="16"/>
      <c r="K1263" s="26"/>
      <c r="L1263" s="26"/>
      <c r="M1263" s="26"/>
      <c r="N1263" s="26"/>
      <c r="O1263" s="40"/>
      <c r="P1263" s="32" t="s">
        <v>79</v>
      </c>
      <c r="Q1263" s="32">
        <v>128</v>
      </c>
      <c r="R1263" s="60">
        <f t="shared" si="690"/>
        <v>0</v>
      </c>
      <c r="S1263" s="27" t="s">
        <v>67</v>
      </c>
      <c r="T1263" s="27"/>
      <c r="U1263" s="28">
        <v>0.5</v>
      </c>
      <c r="V1263" s="30">
        <f t="shared" si="691"/>
        <v>0.5</v>
      </c>
      <c r="W1263" s="29">
        <f t="shared" si="692"/>
        <v>1.0416666666666666E-2</v>
      </c>
      <c r="X1263" s="29">
        <f t="shared" si="693"/>
        <v>0.30805780643126124</v>
      </c>
      <c r="Y1263" s="29">
        <f t="shared" si="694"/>
        <v>9.2417341929378373E-3</v>
      </c>
      <c r="Z1263" s="30">
        <f>IF(S1263="",0,VLOOKUP(S1263,[1]!Costo_Twist,2,FALSE)*W1263)</f>
        <v>2.1109205429221989</v>
      </c>
      <c r="AA1263" s="31" t="s">
        <v>68</v>
      </c>
      <c r="AB1263" s="31"/>
      <c r="AC1263" s="31">
        <v>0.5</v>
      </c>
      <c r="AD1263" s="34">
        <f t="shared" si="695"/>
        <v>0.5</v>
      </c>
      <c r="AE1263" s="33">
        <f t="shared" si="696"/>
        <v>1.0416666666666666E-2</v>
      </c>
      <c r="AF1263" s="33">
        <f t="shared" si="697"/>
        <v>0.30805780643126124</v>
      </c>
      <c r="AG1263" s="33">
        <f t="shared" si="698"/>
        <v>9.2417341929378373E-3</v>
      </c>
      <c r="AH1263" s="34">
        <f>IF(AA1263="",0,VLOOKUP(AA1263,[1]!Costo_Twist,2,FALSE)*AE1263)</f>
        <v>0.7068067342855171</v>
      </c>
      <c r="AI1263" s="35" t="s">
        <v>69</v>
      </c>
      <c r="AJ1263" s="35"/>
      <c r="AK1263" s="35" t="s">
        <v>2397</v>
      </c>
      <c r="AL1263" s="35">
        <f t="shared" si="699"/>
        <v>2</v>
      </c>
      <c r="AM1263" s="29">
        <f t="shared" si="700"/>
        <v>4.1666666666666664E-2</v>
      </c>
      <c r="AN1263" s="29">
        <f t="shared" si="701"/>
        <v>1.232231225725045</v>
      </c>
      <c r="AO1263" s="29">
        <f t="shared" si="702"/>
        <v>3.6966936771751349E-2</v>
      </c>
      <c r="AP1263" s="30">
        <f>IF(AI1263="",0,VLOOKUP(AI1263,[1]!Costo_Twist,2,FALSE)*AM1263)</f>
        <v>7.6627633044523948</v>
      </c>
      <c r="AQ1263" s="42"/>
      <c r="AR1263" s="42"/>
      <c r="AS1263" s="42"/>
      <c r="AT1263" s="42">
        <f t="shared" si="703"/>
        <v>0</v>
      </c>
      <c r="AU1263" s="43">
        <f t="shared" si="704"/>
        <v>0</v>
      </c>
      <c r="AV1263" s="43">
        <f t="shared" si="705"/>
        <v>0</v>
      </c>
      <c r="AW1263" s="43">
        <f t="shared" si="706"/>
        <v>0</v>
      </c>
      <c r="AX1263" s="44">
        <f>IF(AQ1263="",0,VLOOKUP(AQ1263,[1]!Costo_Twist,2,FALSE)*AU1263)</f>
        <v>0</v>
      </c>
      <c r="AY1263" s="36">
        <f t="shared" si="707"/>
        <v>10.48049058166011</v>
      </c>
      <c r="AZ1263" s="41">
        <f t="shared" si="708"/>
        <v>6.25E-2</v>
      </c>
      <c r="BA1263" s="37">
        <f t="shared" si="709"/>
        <v>128.0625</v>
      </c>
      <c r="BB1263" s="37" t="str">
        <f t="shared" si="710"/>
        <v>ok</v>
      </c>
      <c r="BC1263" s="37" t="str">
        <f t="shared" si="711"/>
        <v>ok</v>
      </c>
      <c r="BE1263" s="11" t="b">
        <f t="shared" si="712"/>
        <v>0</v>
      </c>
      <c r="BF1263" s="11" t="b">
        <f t="shared" si="713"/>
        <v>0</v>
      </c>
      <c r="BG1263" s="11">
        <f t="shared" si="714"/>
        <v>1.232231225725045</v>
      </c>
      <c r="BH1263" s="11" t="b">
        <f t="shared" si="715"/>
        <v>0</v>
      </c>
      <c r="BI1263" s="11" t="b">
        <f t="shared" si="716"/>
        <v>0</v>
      </c>
      <c r="BJ1263" s="11">
        <f t="shared" si="717"/>
        <v>0.30805780643126124</v>
      </c>
      <c r="BK1263" s="11" t="b">
        <f t="shared" si="718"/>
        <v>0</v>
      </c>
      <c r="BL1263" s="11" t="b">
        <f t="shared" si="719"/>
        <v>0</v>
      </c>
      <c r="BM1263" s="11" t="b">
        <f t="shared" si="720"/>
        <v>0</v>
      </c>
      <c r="BN1263" s="11" t="b">
        <f t="shared" si="721"/>
        <v>0</v>
      </c>
      <c r="BO1263" s="11" t="b">
        <f t="shared" si="722"/>
        <v>0</v>
      </c>
      <c r="BP1263" s="11" t="b">
        <f t="shared" si="723"/>
        <v>0</v>
      </c>
      <c r="BQ1263" s="11" t="b">
        <f t="shared" si="724"/>
        <v>0</v>
      </c>
      <c r="BR1263" s="11">
        <f t="shared" si="725"/>
        <v>0.30805780643126124</v>
      </c>
    </row>
    <row r="1264" spans="1:70" s="5" customFormat="1" ht="12.75" customHeight="1" x14ac:dyDescent="0.7">
      <c r="A1264" s="24" t="s">
        <v>2393</v>
      </c>
      <c r="B1264" s="25" t="s">
        <v>2394</v>
      </c>
      <c r="C1264" s="24" t="s">
        <v>85</v>
      </c>
      <c r="D1264" s="26" t="s">
        <v>41</v>
      </c>
      <c r="E1264" s="24" t="s">
        <v>2610</v>
      </c>
      <c r="F1264" s="24" t="s">
        <v>2610</v>
      </c>
      <c r="G1264" s="62" t="s">
        <v>1307</v>
      </c>
      <c r="H1264" s="16"/>
      <c r="I1264" s="16"/>
      <c r="J1264" s="16"/>
      <c r="K1264" s="26"/>
      <c r="L1264" s="26"/>
      <c r="M1264" s="26"/>
      <c r="N1264" s="26"/>
      <c r="O1264" s="40"/>
      <c r="P1264" s="32" t="s">
        <v>79</v>
      </c>
      <c r="Q1264" s="32">
        <v>128</v>
      </c>
      <c r="R1264" s="60">
        <f t="shared" si="690"/>
        <v>0</v>
      </c>
      <c r="S1264" s="27" t="s">
        <v>68</v>
      </c>
      <c r="T1264" s="27"/>
      <c r="U1264" s="28">
        <v>1.5</v>
      </c>
      <c r="V1264" s="30">
        <f t="shared" si="691"/>
        <v>1.5</v>
      </c>
      <c r="W1264" s="29">
        <f t="shared" si="692"/>
        <v>3.125E-2</v>
      </c>
      <c r="X1264" s="29">
        <f t="shared" si="693"/>
        <v>0.92417341929378372</v>
      </c>
      <c r="Y1264" s="29">
        <f t="shared" si="694"/>
        <v>2.7725202578813512E-2</v>
      </c>
      <c r="Z1264" s="30">
        <f>IF(S1264="",0,VLOOKUP(S1264,[1]!Costo_Twist,2,FALSE)*W1264)</f>
        <v>2.1204202028565513</v>
      </c>
      <c r="AA1264" s="31" t="s">
        <v>69</v>
      </c>
      <c r="AB1264" s="31"/>
      <c r="AC1264" s="31" t="s">
        <v>2397</v>
      </c>
      <c r="AD1264" s="34">
        <f t="shared" si="695"/>
        <v>2</v>
      </c>
      <c r="AE1264" s="33">
        <f t="shared" si="696"/>
        <v>4.1666666666666664E-2</v>
      </c>
      <c r="AF1264" s="33">
        <f t="shared" si="697"/>
        <v>1.232231225725045</v>
      </c>
      <c r="AG1264" s="33">
        <f t="shared" si="698"/>
        <v>3.6966936771751349E-2</v>
      </c>
      <c r="AH1264" s="34">
        <f>IF(AA1264="",0,VLOOKUP(AA1264,[1]!Costo_Twist,2,FALSE)*AE1264)</f>
        <v>7.6627633044523948</v>
      </c>
      <c r="AI1264" s="35"/>
      <c r="AJ1264" s="35"/>
      <c r="AK1264" s="35"/>
      <c r="AL1264" s="35">
        <f t="shared" si="699"/>
        <v>0</v>
      </c>
      <c r="AM1264" s="29">
        <f t="shared" si="700"/>
        <v>0</v>
      </c>
      <c r="AN1264" s="29">
        <f t="shared" si="701"/>
        <v>0</v>
      </c>
      <c r="AO1264" s="29">
        <f t="shared" si="702"/>
        <v>0</v>
      </c>
      <c r="AP1264" s="30">
        <f>IF(AI1264="",0,VLOOKUP(AI1264,[1]!Costo_Twist,2,FALSE)*AM1264)</f>
        <v>0</v>
      </c>
      <c r="AQ1264" s="42"/>
      <c r="AR1264" s="42"/>
      <c r="AS1264" s="42"/>
      <c r="AT1264" s="42">
        <f t="shared" si="703"/>
        <v>0</v>
      </c>
      <c r="AU1264" s="43">
        <f t="shared" si="704"/>
        <v>0</v>
      </c>
      <c r="AV1264" s="43">
        <f t="shared" si="705"/>
        <v>0</v>
      </c>
      <c r="AW1264" s="43">
        <f t="shared" si="706"/>
        <v>0</v>
      </c>
      <c r="AX1264" s="44">
        <f>IF(AQ1264="",0,VLOOKUP(AQ1264,[1]!Costo_Twist,2,FALSE)*AU1264)</f>
        <v>0</v>
      </c>
      <c r="AY1264" s="36">
        <f t="shared" si="707"/>
        <v>9.7831835073089461</v>
      </c>
      <c r="AZ1264" s="41">
        <f t="shared" si="708"/>
        <v>7.2916666666666657E-2</v>
      </c>
      <c r="BA1264" s="37">
        <f t="shared" si="709"/>
        <v>128.07291666666666</v>
      </c>
      <c r="BB1264" s="37" t="str">
        <f t="shared" si="710"/>
        <v>ok</v>
      </c>
      <c r="BC1264" s="37" t="str">
        <f t="shared" si="711"/>
        <v>ok</v>
      </c>
      <c r="BE1264" s="11" t="b">
        <f t="shared" si="712"/>
        <v>0</v>
      </c>
      <c r="BF1264" s="11" t="b">
        <f t="shared" si="713"/>
        <v>0</v>
      </c>
      <c r="BG1264" s="11">
        <f t="shared" si="714"/>
        <v>1.232231225725045</v>
      </c>
      <c r="BH1264" s="11" t="b">
        <f t="shared" si="715"/>
        <v>0</v>
      </c>
      <c r="BI1264" s="11" t="b">
        <f t="shared" si="716"/>
        <v>0</v>
      </c>
      <c r="BJ1264" s="11">
        <f t="shared" si="717"/>
        <v>0.92417341929378372</v>
      </c>
      <c r="BK1264" s="11" t="b">
        <f t="shared" si="718"/>
        <v>0</v>
      </c>
      <c r="BL1264" s="11" t="b">
        <f t="shared" si="719"/>
        <v>0</v>
      </c>
      <c r="BM1264" s="11" t="b">
        <f t="shared" si="720"/>
        <v>0</v>
      </c>
      <c r="BN1264" s="11" t="b">
        <f t="shared" si="721"/>
        <v>0</v>
      </c>
      <c r="BO1264" s="11" t="b">
        <f t="shared" si="722"/>
        <v>0</v>
      </c>
      <c r="BP1264" s="11" t="b">
        <f t="shared" si="723"/>
        <v>0</v>
      </c>
      <c r="BQ1264" s="11" t="b">
        <f t="shared" si="724"/>
        <v>0</v>
      </c>
      <c r="BR1264" s="11" t="b">
        <f t="shared" si="725"/>
        <v>0</v>
      </c>
    </row>
    <row r="1265" spans="1:70" s="5" customFormat="1" ht="12.75" customHeight="1" x14ac:dyDescent="0.7">
      <c r="A1265" s="24" t="s">
        <v>2393</v>
      </c>
      <c r="B1265" s="25" t="s">
        <v>2394</v>
      </c>
      <c r="C1265" s="24" t="s">
        <v>85</v>
      </c>
      <c r="D1265" s="26" t="s">
        <v>41</v>
      </c>
      <c r="E1265" s="24" t="s">
        <v>2610</v>
      </c>
      <c r="F1265" s="24" t="s">
        <v>2610</v>
      </c>
      <c r="G1265" s="62" t="s">
        <v>1308</v>
      </c>
      <c r="H1265" s="16"/>
      <c r="I1265" s="16"/>
      <c r="J1265" s="16"/>
      <c r="K1265" s="26"/>
      <c r="L1265" s="26"/>
      <c r="M1265" s="26"/>
      <c r="N1265" s="26"/>
      <c r="O1265" s="40"/>
      <c r="P1265" s="32" t="s">
        <v>79</v>
      </c>
      <c r="Q1265" s="32">
        <v>128</v>
      </c>
      <c r="R1265" s="60">
        <f t="shared" si="690"/>
        <v>0</v>
      </c>
      <c r="S1265" s="27" t="s">
        <v>65</v>
      </c>
      <c r="T1265" s="27"/>
      <c r="U1265" s="28" t="s">
        <v>2395</v>
      </c>
      <c r="V1265" s="30">
        <f t="shared" si="691"/>
        <v>1</v>
      </c>
      <c r="W1265" s="29">
        <f t="shared" si="692"/>
        <v>2.0833333333333332E-2</v>
      </c>
      <c r="X1265" s="29">
        <f t="shared" si="693"/>
        <v>0.61611561286252248</v>
      </c>
      <c r="Y1265" s="29">
        <f t="shared" si="694"/>
        <v>1.8483468385875675E-2</v>
      </c>
      <c r="Z1265" s="30">
        <f>IF(S1265="",0,VLOOKUP(S1265,[1]!Costo_Twist,2,FALSE)*W1265)</f>
        <v>3.0504627849897981</v>
      </c>
      <c r="AA1265" s="31" t="s">
        <v>68</v>
      </c>
      <c r="AB1265" s="31"/>
      <c r="AC1265" s="31">
        <v>0.5</v>
      </c>
      <c r="AD1265" s="34">
        <f t="shared" si="695"/>
        <v>0.5</v>
      </c>
      <c r="AE1265" s="33">
        <f t="shared" si="696"/>
        <v>1.0416666666666666E-2</v>
      </c>
      <c r="AF1265" s="33">
        <f t="shared" si="697"/>
        <v>0.30805780643126124</v>
      </c>
      <c r="AG1265" s="33">
        <f t="shared" si="698"/>
        <v>9.2417341929378373E-3</v>
      </c>
      <c r="AH1265" s="34">
        <f>IF(AA1265="",0,VLOOKUP(AA1265,[1]!Costo_Twist,2,FALSE)*AE1265)</f>
        <v>0.7068067342855171</v>
      </c>
      <c r="AI1265" s="35" t="s">
        <v>69</v>
      </c>
      <c r="AJ1265" s="35"/>
      <c r="AK1265" s="35" t="s">
        <v>2395</v>
      </c>
      <c r="AL1265" s="35">
        <f t="shared" si="699"/>
        <v>1</v>
      </c>
      <c r="AM1265" s="29">
        <f t="shared" si="700"/>
        <v>2.0833333333333332E-2</v>
      </c>
      <c r="AN1265" s="29">
        <f t="shared" si="701"/>
        <v>0.61611561286252248</v>
      </c>
      <c r="AO1265" s="29">
        <f t="shared" si="702"/>
        <v>1.8483468385875675E-2</v>
      </c>
      <c r="AP1265" s="30">
        <f>IF(AI1265="",0,VLOOKUP(AI1265,[1]!Costo_Twist,2,FALSE)*AM1265)</f>
        <v>3.8313816522261974</v>
      </c>
      <c r="AQ1265" s="42"/>
      <c r="AR1265" s="42"/>
      <c r="AS1265" s="42"/>
      <c r="AT1265" s="42">
        <f t="shared" si="703"/>
        <v>0</v>
      </c>
      <c r="AU1265" s="43">
        <f t="shared" si="704"/>
        <v>0</v>
      </c>
      <c r="AV1265" s="43">
        <f t="shared" si="705"/>
        <v>0</v>
      </c>
      <c r="AW1265" s="43">
        <f t="shared" si="706"/>
        <v>0</v>
      </c>
      <c r="AX1265" s="44">
        <f>IF(AQ1265="",0,VLOOKUP(AQ1265,[1]!Costo_Twist,2,FALSE)*AU1265)</f>
        <v>0</v>
      </c>
      <c r="AY1265" s="36">
        <f t="shared" si="707"/>
        <v>7.5886511715015121</v>
      </c>
      <c r="AZ1265" s="41">
        <f t="shared" si="708"/>
        <v>5.2083333333333329E-2</v>
      </c>
      <c r="BA1265" s="37">
        <f t="shared" si="709"/>
        <v>128.05208333333334</v>
      </c>
      <c r="BB1265" s="37" t="str">
        <f t="shared" si="710"/>
        <v>ok</v>
      </c>
      <c r="BC1265" s="37" t="str">
        <f t="shared" si="711"/>
        <v>ok</v>
      </c>
      <c r="BE1265" s="11" t="b">
        <f t="shared" si="712"/>
        <v>0</v>
      </c>
      <c r="BF1265" s="11" t="b">
        <f t="shared" si="713"/>
        <v>0</v>
      </c>
      <c r="BG1265" s="11">
        <f t="shared" si="714"/>
        <v>0.61611561286252248</v>
      </c>
      <c r="BH1265" s="11" t="b">
        <f t="shared" si="715"/>
        <v>0</v>
      </c>
      <c r="BI1265" s="11" t="b">
        <f t="shared" si="716"/>
        <v>0</v>
      </c>
      <c r="BJ1265" s="11">
        <f t="shared" si="717"/>
        <v>0.30805780643126124</v>
      </c>
      <c r="BK1265" s="11" t="b">
        <f t="shared" si="718"/>
        <v>0</v>
      </c>
      <c r="BL1265" s="11" t="b">
        <f t="shared" si="719"/>
        <v>0</v>
      </c>
      <c r="BM1265" s="11">
        <f t="shared" si="720"/>
        <v>0.61611561286252248</v>
      </c>
      <c r="BN1265" s="11" t="b">
        <f t="shared" si="721"/>
        <v>0</v>
      </c>
      <c r="BO1265" s="11" t="b">
        <f t="shared" si="722"/>
        <v>0</v>
      </c>
      <c r="BP1265" s="11" t="b">
        <f t="shared" si="723"/>
        <v>0</v>
      </c>
      <c r="BQ1265" s="11" t="b">
        <f t="shared" si="724"/>
        <v>0</v>
      </c>
      <c r="BR1265" s="11" t="b">
        <f t="shared" si="725"/>
        <v>0</v>
      </c>
    </row>
    <row r="1266" spans="1:70" s="5" customFormat="1" ht="12.75" customHeight="1" x14ac:dyDescent="0.7">
      <c r="A1266" s="24" t="s">
        <v>2393</v>
      </c>
      <c r="B1266" s="25" t="s">
        <v>2394</v>
      </c>
      <c r="C1266" s="24" t="s">
        <v>85</v>
      </c>
      <c r="D1266" s="26" t="s">
        <v>41</v>
      </c>
      <c r="E1266" s="24" t="s">
        <v>2610</v>
      </c>
      <c r="F1266" s="24" t="s">
        <v>2610</v>
      </c>
      <c r="G1266" s="62" t="s">
        <v>1309</v>
      </c>
      <c r="H1266" s="16"/>
      <c r="I1266" s="16"/>
      <c r="J1266" s="16"/>
      <c r="K1266" s="26"/>
      <c r="L1266" s="26"/>
      <c r="M1266" s="26"/>
      <c r="N1266" s="26"/>
      <c r="O1266" s="40"/>
      <c r="P1266" s="32" t="s">
        <v>79</v>
      </c>
      <c r="Q1266" s="32">
        <v>128</v>
      </c>
      <c r="R1266" s="60">
        <f t="shared" si="690"/>
        <v>0</v>
      </c>
      <c r="S1266" s="27" t="s">
        <v>70</v>
      </c>
      <c r="T1266" s="27"/>
      <c r="U1266" s="27">
        <v>0.5</v>
      </c>
      <c r="V1266" s="30">
        <f t="shared" si="691"/>
        <v>0.5</v>
      </c>
      <c r="W1266" s="29">
        <f t="shared" si="692"/>
        <v>1.0416666666666666E-2</v>
      </c>
      <c r="X1266" s="29">
        <f t="shared" si="693"/>
        <v>0.30805780643126124</v>
      </c>
      <c r="Y1266" s="29">
        <f t="shared" si="694"/>
        <v>9.2417341929378373E-3</v>
      </c>
      <c r="Z1266" s="30">
        <f>IF(S1266="",0,VLOOKUP(S1266,[1]!Costo_Twist,2,FALSE)*W1266)</f>
        <v>2.3549607692383514</v>
      </c>
      <c r="AA1266" s="31" t="s">
        <v>68</v>
      </c>
      <c r="AB1266" s="31"/>
      <c r="AC1266" s="31" t="s">
        <v>2395</v>
      </c>
      <c r="AD1266" s="34">
        <f t="shared" si="695"/>
        <v>1</v>
      </c>
      <c r="AE1266" s="33">
        <f t="shared" si="696"/>
        <v>2.0833333333333332E-2</v>
      </c>
      <c r="AF1266" s="33">
        <f t="shared" si="697"/>
        <v>0.61611561286252248</v>
      </c>
      <c r="AG1266" s="33">
        <f t="shared" si="698"/>
        <v>1.8483468385875675E-2</v>
      </c>
      <c r="AH1266" s="34">
        <f>IF(AA1266="",0,VLOOKUP(AA1266,[1]!Costo_Twist,2,FALSE)*AE1266)</f>
        <v>1.4136134685710342</v>
      </c>
      <c r="AI1266" s="35" t="s">
        <v>69</v>
      </c>
      <c r="AJ1266" s="35"/>
      <c r="AK1266" s="35" t="s">
        <v>2397</v>
      </c>
      <c r="AL1266" s="35">
        <f t="shared" si="699"/>
        <v>2</v>
      </c>
      <c r="AM1266" s="29">
        <f t="shared" si="700"/>
        <v>4.1666666666666664E-2</v>
      </c>
      <c r="AN1266" s="29">
        <f t="shared" si="701"/>
        <v>1.232231225725045</v>
      </c>
      <c r="AO1266" s="29">
        <f t="shared" si="702"/>
        <v>3.6966936771751349E-2</v>
      </c>
      <c r="AP1266" s="30">
        <f>IF(AI1266="",0,VLOOKUP(AI1266,[1]!Costo_Twist,2,FALSE)*AM1266)</f>
        <v>7.6627633044523948</v>
      </c>
      <c r="AQ1266" s="42"/>
      <c r="AR1266" s="42"/>
      <c r="AS1266" s="42"/>
      <c r="AT1266" s="42">
        <f t="shared" si="703"/>
        <v>0</v>
      </c>
      <c r="AU1266" s="43">
        <f t="shared" si="704"/>
        <v>0</v>
      </c>
      <c r="AV1266" s="43">
        <f t="shared" si="705"/>
        <v>0</v>
      </c>
      <c r="AW1266" s="43">
        <f t="shared" si="706"/>
        <v>0</v>
      </c>
      <c r="AX1266" s="44">
        <f>IF(AQ1266="",0,VLOOKUP(AQ1266,[1]!Costo_Twist,2,FALSE)*AU1266)</f>
        <v>0</v>
      </c>
      <c r="AY1266" s="36">
        <f t="shared" si="707"/>
        <v>11.43133754226178</v>
      </c>
      <c r="AZ1266" s="41">
        <f t="shared" si="708"/>
        <v>7.2916666666666657E-2</v>
      </c>
      <c r="BA1266" s="37">
        <f t="shared" si="709"/>
        <v>128.07291666666666</v>
      </c>
      <c r="BB1266" s="37" t="str">
        <f t="shared" si="710"/>
        <v>ok</v>
      </c>
      <c r="BC1266" s="37" t="str">
        <f t="shared" si="711"/>
        <v>ok</v>
      </c>
      <c r="BE1266" s="11">
        <f t="shared" si="712"/>
        <v>0.30805780643126124</v>
      </c>
      <c r="BF1266" s="11" t="b">
        <f t="shared" si="713"/>
        <v>0</v>
      </c>
      <c r="BG1266" s="11">
        <f t="shared" si="714"/>
        <v>1.232231225725045</v>
      </c>
      <c r="BH1266" s="11" t="b">
        <f t="shared" si="715"/>
        <v>0</v>
      </c>
      <c r="BI1266" s="11" t="b">
        <f t="shared" si="716"/>
        <v>0</v>
      </c>
      <c r="BJ1266" s="11">
        <f t="shared" si="717"/>
        <v>0.61611561286252248</v>
      </c>
      <c r="BK1266" s="11" t="b">
        <f t="shared" si="718"/>
        <v>0</v>
      </c>
      <c r="BL1266" s="11" t="b">
        <f t="shared" si="719"/>
        <v>0</v>
      </c>
      <c r="BM1266" s="11" t="b">
        <f t="shared" si="720"/>
        <v>0</v>
      </c>
      <c r="BN1266" s="11" t="b">
        <f t="shared" si="721"/>
        <v>0</v>
      </c>
      <c r="BO1266" s="11" t="b">
        <f t="shared" si="722"/>
        <v>0</v>
      </c>
      <c r="BP1266" s="11" t="b">
        <f t="shared" si="723"/>
        <v>0</v>
      </c>
      <c r="BQ1266" s="11" t="b">
        <f t="shared" si="724"/>
        <v>0</v>
      </c>
      <c r="BR1266" s="11" t="b">
        <f t="shared" si="725"/>
        <v>0</v>
      </c>
    </row>
    <row r="1267" spans="1:70" s="5" customFormat="1" ht="12.75" customHeight="1" x14ac:dyDescent="0.7">
      <c r="A1267" s="24" t="s">
        <v>2393</v>
      </c>
      <c r="B1267" s="25" t="s">
        <v>2394</v>
      </c>
      <c r="C1267" s="24" t="s">
        <v>85</v>
      </c>
      <c r="D1267" s="26" t="s">
        <v>41</v>
      </c>
      <c r="E1267" s="24" t="s">
        <v>2610</v>
      </c>
      <c r="F1267" s="24" t="s">
        <v>2610</v>
      </c>
      <c r="G1267" s="62" t="s">
        <v>1310</v>
      </c>
      <c r="H1267" s="16"/>
      <c r="I1267" s="16"/>
      <c r="J1267" s="16"/>
      <c r="K1267" s="26"/>
      <c r="L1267" s="26"/>
      <c r="M1267" s="26"/>
      <c r="N1267" s="26"/>
      <c r="O1267" s="40"/>
      <c r="P1267" s="32" t="s">
        <v>79</v>
      </c>
      <c r="Q1267" s="32">
        <v>128</v>
      </c>
      <c r="R1267" s="60">
        <f t="shared" si="690"/>
        <v>0</v>
      </c>
      <c r="S1267" s="27" t="s">
        <v>68</v>
      </c>
      <c r="T1267" s="27"/>
      <c r="U1267" s="28">
        <v>5.5</v>
      </c>
      <c r="V1267" s="30">
        <f t="shared" si="691"/>
        <v>5.5</v>
      </c>
      <c r="W1267" s="29">
        <f t="shared" si="692"/>
        <v>0.11458333333333333</v>
      </c>
      <c r="X1267" s="29">
        <f t="shared" si="693"/>
        <v>3.3886358707438737</v>
      </c>
      <c r="Y1267" s="29">
        <f t="shared" si="694"/>
        <v>0.10165907612231621</v>
      </c>
      <c r="Z1267" s="30">
        <f>IF(S1267="",0,VLOOKUP(S1267,[1]!Costo_Twist,2,FALSE)*W1267)</f>
        <v>7.7748740771406881</v>
      </c>
      <c r="AA1267" s="31" t="s">
        <v>69</v>
      </c>
      <c r="AB1267" s="31"/>
      <c r="AC1267" s="31">
        <v>6.5</v>
      </c>
      <c r="AD1267" s="34">
        <f t="shared" si="695"/>
        <v>6.5</v>
      </c>
      <c r="AE1267" s="33">
        <f t="shared" si="696"/>
        <v>0.13541666666666666</v>
      </c>
      <c r="AF1267" s="33">
        <f t="shared" si="697"/>
        <v>4.0047514836063955</v>
      </c>
      <c r="AG1267" s="33">
        <f t="shared" si="698"/>
        <v>0.12014254450819187</v>
      </c>
      <c r="AH1267" s="34">
        <f>IF(AA1267="",0,VLOOKUP(AA1267,[1]!Costo_Twist,2,FALSE)*AE1267)</f>
        <v>24.903980739470281</v>
      </c>
      <c r="AI1267" s="35" t="s">
        <v>71</v>
      </c>
      <c r="AJ1267" s="35"/>
      <c r="AK1267" s="35" t="s">
        <v>2395</v>
      </c>
      <c r="AL1267" s="35">
        <f t="shared" si="699"/>
        <v>1</v>
      </c>
      <c r="AM1267" s="29">
        <f t="shared" si="700"/>
        <v>2.0833333333333332E-2</v>
      </c>
      <c r="AN1267" s="29">
        <f t="shared" si="701"/>
        <v>0.61611561286252248</v>
      </c>
      <c r="AO1267" s="29">
        <f t="shared" si="702"/>
        <v>1.8483468385875675E-2</v>
      </c>
      <c r="AP1267" s="30">
        <f>IF(AI1267="",0,VLOOKUP(AI1267,[1]!Costo_Twist,2,FALSE)*AM1267)</f>
        <v>6.052121221082098</v>
      </c>
      <c r="AQ1267" s="42"/>
      <c r="AR1267" s="42"/>
      <c r="AS1267" s="42"/>
      <c r="AT1267" s="42">
        <f t="shared" si="703"/>
        <v>0</v>
      </c>
      <c r="AU1267" s="43">
        <f t="shared" si="704"/>
        <v>0</v>
      </c>
      <c r="AV1267" s="43">
        <f t="shared" si="705"/>
        <v>0</v>
      </c>
      <c r="AW1267" s="43">
        <f t="shared" si="706"/>
        <v>0</v>
      </c>
      <c r="AX1267" s="44">
        <f>IF(AQ1267="",0,VLOOKUP(AQ1267,[1]!Costo_Twist,2,FALSE)*AU1267)</f>
        <v>0</v>
      </c>
      <c r="AY1267" s="36">
        <f t="shared" si="707"/>
        <v>38.730976037693068</v>
      </c>
      <c r="AZ1267" s="41">
        <f t="shared" si="708"/>
        <v>0.27083333333333331</v>
      </c>
      <c r="BA1267" s="37">
        <f t="shared" si="709"/>
        <v>128.27083333333334</v>
      </c>
      <c r="BB1267" s="37" t="str">
        <f t="shared" si="710"/>
        <v>ok</v>
      </c>
      <c r="BC1267" s="37" t="str">
        <f t="shared" si="711"/>
        <v>ok</v>
      </c>
      <c r="BE1267" s="11" t="b">
        <f t="shared" si="712"/>
        <v>0</v>
      </c>
      <c r="BF1267" s="11" t="b">
        <f t="shared" si="713"/>
        <v>0</v>
      </c>
      <c r="BG1267" s="11">
        <f t="shared" si="714"/>
        <v>4.0047514836063955</v>
      </c>
      <c r="BH1267" s="11" t="b">
        <f t="shared" si="715"/>
        <v>0</v>
      </c>
      <c r="BI1267" s="11" t="b">
        <f t="shared" si="716"/>
        <v>0</v>
      </c>
      <c r="BJ1267" s="11">
        <f t="shared" si="717"/>
        <v>3.3886358707438737</v>
      </c>
      <c r="BK1267" s="11">
        <f t="shared" si="718"/>
        <v>0.61611561286252248</v>
      </c>
      <c r="BL1267" s="11" t="b">
        <f t="shared" si="719"/>
        <v>0</v>
      </c>
      <c r="BM1267" s="11" t="b">
        <f t="shared" si="720"/>
        <v>0</v>
      </c>
      <c r="BN1267" s="11" t="b">
        <f t="shared" si="721"/>
        <v>0</v>
      </c>
      <c r="BO1267" s="11" t="b">
        <f t="shared" si="722"/>
        <v>0</v>
      </c>
      <c r="BP1267" s="11" t="b">
        <f t="shared" si="723"/>
        <v>0</v>
      </c>
      <c r="BQ1267" s="11" t="b">
        <f t="shared" si="724"/>
        <v>0</v>
      </c>
      <c r="BR1267" s="11" t="b">
        <f t="shared" si="725"/>
        <v>0</v>
      </c>
    </row>
    <row r="1268" spans="1:70" s="5" customFormat="1" ht="12.75" customHeight="1" x14ac:dyDescent="0.7">
      <c r="A1268" s="24" t="s">
        <v>2393</v>
      </c>
      <c r="B1268" s="25" t="s">
        <v>2394</v>
      </c>
      <c r="C1268" s="24" t="s">
        <v>85</v>
      </c>
      <c r="D1268" s="26" t="s">
        <v>41</v>
      </c>
      <c r="E1268" s="24" t="s">
        <v>2610</v>
      </c>
      <c r="F1268" s="24" t="s">
        <v>2610</v>
      </c>
      <c r="G1268" s="62" t="s">
        <v>1311</v>
      </c>
      <c r="H1268" s="16"/>
      <c r="I1268" s="16"/>
      <c r="J1268" s="16"/>
      <c r="K1268" s="26"/>
      <c r="L1268" s="26"/>
      <c r="M1268" s="26"/>
      <c r="N1268" s="26"/>
      <c r="O1268" s="40"/>
      <c r="P1268" s="32" t="s">
        <v>79</v>
      </c>
      <c r="Q1268" s="32">
        <v>128</v>
      </c>
      <c r="R1268" s="60">
        <f t="shared" si="690"/>
        <v>0</v>
      </c>
      <c r="S1268" s="27" t="s">
        <v>65</v>
      </c>
      <c r="T1268" s="27"/>
      <c r="U1268" s="28">
        <v>4.5</v>
      </c>
      <c r="V1268" s="30">
        <f t="shared" si="691"/>
        <v>4.5</v>
      </c>
      <c r="W1268" s="29">
        <f t="shared" si="692"/>
        <v>9.375E-2</v>
      </c>
      <c r="X1268" s="29">
        <f t="shared" si="693"/>
        <v>2.772520257881351</v>
      </c>
      <c r="Y1268" s="29">
        <f t="shared" si="694"/>
        <v>8.3175607736440532E-2</v>
      </c>
      <c r="Z1268" s="30">
        <f>IF(S1268="",0,VLOOKUP(S1268,[1]!Costo_Twist,2,FALSE)*W1268)</f>
        <v>13.727082532454093</v>
      </c>
      <c r="AA1268" s="31" t="s">
        <v>68</v>
      </c>
      <c r="AB1268" s="31"/>
      <c r="AC1268" s="31">
        <v>4.5</v>
      </c>
      <c r="AD1268" s="34">
        <f t="shared" si="695"/>
        <v>4.5</v>
      </c>
      <c r="AE1268" s="33">
        <f t="shared" si="696"/>
        <v>9.375E-2</v>
      </c>
      <c r="AF1268" s="33">
        <f t="shared" si="697"/>
        <v>2.772520257881351</v>
      </c>
      <c r="AG1268" s="33">
        <f t="shared" si="698"/>
        <v>8.3175607736440532E-2</v>
      </c>
      <c r="AH1268" s="34">
        <f>IF(AA1268="",0,VLOOKUP(AA1268,[1]!Costo_Twist,2,FALSE)*AE1268)</f>
        <v>6.3612606085696539</v>
      </c>
      <c r="AI1268" s="35" t="s">
        <v>69</v>
      </c>
      <c r="AJ1268" s="35"/>
      <c r="AK1268" s="35" t="s">
        <v>2398</v>
      </c>
      <c r="AL1268" s="35">
        <f t="shared" si="699"/>
        <v>4</v>
      </c>
      <c r="AM1268" s="29">
        <f t="shared" si="700"/>
        <v>8.3333333333333329E-2</v>
      </c>
      <c r="AN1268" s="29">
        <f t="shared" si="701"/>
        <v>2.4644624514500899</v>
      </c>
      <c r="AO1268" s="29">
        <f t="shared" si="702"/>
        <v>7.3933873543502698E-2</v>
      </c>
      <c r="AP1268" s="30">
        <f>IF(AI1268="",0,VLOOKUP(AI1268,[1]!Costo_Twist,2,FALSE)*AM1268)</f>
        <v>15.32552660890479</v>
      </c>
      <c r="AQ1268" s="42"/>
      <c r="AR1268" s="42"/>
      <c r="AS1268" s="42"/>
      <c r="AT1268" s="42">
        <f t="shared" si="703"/>
        <v>0</v>
      </c>
      <c r="AU1268" s="43">
        <f t="shared" si="704"/>
        <v>0</v>
      </c>
      <c r="AV1268" s="43">
        <f t="shared" si="705"/>
        <v>0</v>
      </c>
      <c r="AW1268" s="43">
        <f t="shared" si="706"/>
        <v>0</v>
      </c>
      <c r="AX1268" s="44">
        <f>IF(AQ1268="",0,VLOOKUP(AQ1268,[1]!Costo_Twist,2,FALSE)*AU1268)</f>
        <v>0</v>
      </c>
      <c r="AY1268" s="36">
        <f t="shared" si="707"/>
        <v>35.413869749928537</v>
      </c>
      <c r="AZ1268" s="41">
        <f t="shared" si="708"/>
        <v>0.27083333333333331</v>
      </c>
      <c r="BA1268" s="37">
        <f t="shared" si="709"/>
        <v>128.27083333333334</v>
      </c>
      <c r="BB1268" s="37" t="str">
        <f t="shared" si="710"/>
        <v>ok</v>
      </c>
      <c r="BC1268" s="37" t="str">
        <f t="shared" si="711"/>
        <v>ok</v>
      </c>
      <c r="BE1268" s="11" t="b">
        <f t="shared" si="712"/>
        <v>0</v>
      </c>
      <c r="BF1268" s="11" t="b">
        <f t="shared" si="713"/>
        <v>0</v>
      </c>
      <c r="BG1268" s="11">
        <f t="shared" si="714"/>
        <v>2.4644624514500899</v>
      </c>
      <c r="BH1268" s="11" t="b">
        <f t="shared" si="715"/>
        <v>0</v>
      </c>
      <c r="BI1268" s="11" t="b">
        <f t="shared" si="716"/>
        <v>0</v>
      </c>
      <c r="BJ1268" s="11">
        <f t="shared" si="717"/>
        <v>2.772520257881351</v>
      </c>
      <c r="BK1268" s="11" t="b">
        <f t="shared" si="718"/>
        <v>0</v>
      </c>
      <c r="BL1268" s="11" t="b">
        <f t="shared" si="719"/>
        <v>0</v>
      </c>
      <c r="BM1268" s="11">
        <f t="shared" si="720"/>
        <v>2.772520257881351</v>
      </c>
      <c r="BN1268" s="11" t="b">
        <f t="shared" si="721"/>
        <v>0</v>
      </c>
      <c r="BO1268" s="11" t="b">
        <f t="shared" si="722"/>
        <v>0</v>
      </c>
      <c r="BP1268" s="11" t="b">
        <f t="shared" si="723"/>
        <v>0</v>
      </c>
      <c r="BQ1268" s="11" t="b">
        <f t="shared" si="724"/>
        <v>0</v>
      </c>
      <c r="BR1268" s="11" t="b">
        <f t="shared" si="725"/>
        <v>0</v>
      </c>
    </row>
    <row r="1269" spans="1:70" s="5" customFormat="1" ht="12.75" customHeight="1" x14ac:dyDescent="0.7">
      <c r="A1269" s="24" t="s">
        <v>2393</v>
      </c>
      <c r="B1269" s="25" t="s">
        <v>2394</v>
      </c>
      <c r="C1269" s="24" t="s">
        <v>85</v>
      </c>
      <c r="D1269" s="26" t="s">
        <v>41</v>
      </c>
      <c r="E1269" s="24" t="s">
        <v>2610</v>
      </c>
      <c r="F1269" s="24" t="s">
        <v>2610</v>
      </c>
      <c r="G1269" s="62" t="s">
        <v>1312</v>
      </c>
      <c r="H1269" s="16"/>
      <c r="I1269" s="16"/>
      <c r="J1269" s="16"/>
      <c r="K1269" s="26"/>
      <c r="L1269" s="26"/>
      <c r="M1269" s="26"/>
      <c r="N1269" s="26"/>
      <c r="O1269" s="40"/>
      <c r="P1269" s="32" t="s">
        <v>79</v>
      </c>
      <c r="Q1269" s="32">
        <v>128</v>
      </c>
      <c r="R1269" s="60">
        <f t="shared" si="690"/>
        <v>0</v>
      </c>
      <c r="S1269" s="27" t="s">
        <v>65</v>
      </c>
      <c r="T1269" s="27"/>
      <c r="U1269" s="28" t="s">
        <v>2404</v>
      </c>
      <c r="V1269" s="30">
        <f t="shared" si="691"/>
        <v>7</v>
      </c>
      <c r="W1269" s="29">
        <f t="shared" si="692"/>
        <v>0.14583333333333334</v>
      </c>
      <c r="X1269" s="29">
        <f t="shared" si="693"/>
        <v>4.3128092900376576</v>
      </c>
      <c r="Y1269" s="29">
        <f t="shared" si="694"/>
        <v>0.12938427870112973</v>
      </c>
      <c r="Z1269" s="30">
        <f>IF(S1269="",0,VLOOKUP(S1269,[1]!Costo_Twist,2,FALSE)*W1269)</f>
        <v>21.353239494928591</v>
      </c>
      <c r="AA1269" s="31" t="s">
        <v>66</v>
      </c>
      <c r="AB1269" s="31"/>
      <c r="AC1269" s="31">
        <v>0.5</v>
      </c>
      <c r="AD1269" s="34">
        <f t="shared" si="695"/>
        <v>0.5</v>
      </c>
      <c r="AE1269" s="33">
        <f t="shared" si="696"/>
        <v>1.0416666666666666E-2</v>
      </c>
      <c r="AF1269" s="33">
        <f t="shared" si="697"/>
        <v>0.30805780643126124</v>
      </c>
      <c r="AG1269" s="33">
        <f t="shared" si="698"/>
        <v>9.2417341929378373E-3</v>
      </c>
      <c r="AH1269" s="34">
        <f>IF(AA1269="",0,VLOOKUP(AA1269,[1]!Costo_Twist,2,FALSE)*AE1269)</f>
        <v>2.6111990024741005</v>
      </c>
      <c r="AI1269" s="35" t="s">
        <v>68</v>
      </c>
      <c r="AJ1269" s="35"/>
      <c r="AK1269" s="35">
        <v>14.5</v>
      </c>
      <c r="AL1269" s="35">
        <f t="shared" si="699"/>
        <v>14.5</v>
      </c>
      <c r="AM1269" s="29">
        <f t="shared" si="700"/>
        <v>0.30208333333333331</v>
      </c>
      <c r="AN1269" s="29">
        <f t="shared" si="701"/>
        <v>8.9336763865065763</v>
      </c>
      <c r="AO1269" s="29">
        <f t="shared" si="702"/>
        <v>0.26801029159519729</v>
      </c>
      <c r="AP1269" s="30">
        <f>IF(AI1269="",0,VLOOKUP(AI1269,[1]!Costo_Twist,2,FALSE)*AM1269)</f>
        <v>20.497395294279993</v>
      </c>
      <c r="AQ1269" s="42"/>
      <c r="AR1269" s="42"/>
      <c r="AS1269" s="42"/>
      <c r="AT1269" s="42">
        <f t="shared" si="703"/>
        <v>0</v>
      </c>
      <c r="AU1269" s="43">
        <f t="shared" si="704"/>
        <v>0</v>
      </c>
      <c r="AV1269" s="43">
        <f t="shared" si="705"/>
        <v>0</v>
      </c>
      <c r="AW1269" s="43">
        <f t="shared" si="706"/>
        <v>0</v>
      </c>
      <c r="AX1269" s="44">
        <f>IF(AQ1269="",0,VLOOKUP(AQ1269,[1]!Costo_Twist,2,FALSE)*AU1269)</f>
        <v>0</v>
      </c>
      <c r="AY1269" s="36">
        <f t="shared" si="707"/>
        <v>44.461833791682686</v>
      </c>
      <c r="AZ1269" s="41">
        <f t="shared" si="708"/>
        <v>0.45833333333333331</v>
      </c>
      <c r="BA1269" s="37">
        <f t="shared" si="709"/>
        <v>128.45833333333334</v>
      </c>
      <c r="BB1269" s="37" t="str">
        <f t="shared" si="710"/>
        <v>ok</v>
      </c>
      <c r="BC1269" s="37" t="str">
        <f t="shared" si="711"/>
        <v>ok</v>
      </c>
      <c r="BE1269" s="11" t="b">
        <f t="shared" si="712"/>
        <v>0</v>
      </c>
      <c r="BF1269" s="11" t="b">
        <f t="shared" si="713"/>
        <v>0</v>
      </c>
      <c r="BG1269" s="11" t="b">
        <f t="shared" si="714"/>
        <v>0</v>
      </c>
      <c r="BH1269" s="11" t="b">
        <f t="shared" si="715"/>
        <v>0</v>
      </c>
      <c r="BI1269" s="11" t="b">
        <f t="shared" si="716"/>
        <v>0</v>
      </c>
      <c r="BJ1269" s="11">
        <f t="shared" si="717"/>
        <v>8.9336763865065763</v>
      </c>
      <c r="BK1269" s="11" t="b">
        <f t="shared" si="718"/>
        <v>0</v>
      </c>
      <c r="BL1269" s="11" t="b">
        <f t="shared" si="719"/>
        <v>0</v>
      </c>
      <c r="BM1269" s="11">
        <f t="shared" si="720"/>
        <v>4.3128092900376576</v>
      </c>
      <c r="BN1269" s="11" t="b">
        <f t="shared" si="721"/>
        <v>0</v>
      </c>
      <c r="BO1269" s="11">
        <f t="shared" si="722"/>
        <v>0.30805780643126124</v>
      </c>
      <c r="BP1269" s="11" t="b">
        <f t="shared" si="723"/>
        <v>0</v>
      </c>
      <c r="BQ1269" s="11" t="b">
        <f t="shared" si="724"/>
        <v>0</v>
      </c>
      <c r="BR1269" s="11" t="b">
        <f t="shared" si="725"/>
        <v>0</v>
      </c>
    </row>
    <row r="1270" spans="1:70" s="5" customFormat="1" ht="12.75" customHeight="1" x14ac:dyDescent="0.7">
      <c r="A1270" s="24" t="s">
        <v>2393</v>
      </c>
      <c r="B1270" s="25" t="s">
        <v>2394</v>
      </c>
      <c r="C1270" s="24" t="s">
        <v>85</v>
      </c>
      <c r="D1270" s="26" t="s">
        <v>41</v>
      </c>
      <c r="E1270" s="24" t="s">
        <v>2610</v>
      </c>
      <c r="F1270" s="24" t="s">
        <v>2610</v>
      </c>
      <c r="G1270" s="62" t="s">
        <v>1313</v>
      </c>
      <c r="H1270" s="16"/>
      <c r="I1270" s="16"/>
      <c r="J1270" s="16"/>
      <c r="K1270" s="26"/>
      <c r="L1270" s="26"/>
      <c r="M1270" s="26"/>
      <c r="N1270" s="26"/>
      <c r="O1270" s="40"/>
      <c r="P1270" s="32" t="s">
        <v>79</v>
      </c>
      <c r="Q1270" s="32">
        <v>128</v>
      </c>
      <c r="R1270" s="60">
        <f t="shared" si="690"/>
        <v>0</v>
      </c>
      <c r="S1270" s="27" t="s">
        <v>65</v>
      </c>
      <c r="T1270" s="27"/>
      <c r="U1270" s="28" t="s">
        <v>2404</v>
      </c>
      <c r="V1270" s="30">
        <f t="shared" si="691"/>
        <v>7</v>
      </c>
      <c r="W1270" s="29">
        <f t="shared" si="692"/>
        <v>0.14583333333333334</v>
      </c>
      <c r="X1270" s="29">
        <f t="shared" si="693"/>
        <v>4.3128092900376576</v>
      </c>
      <c r="Y1270" s="29">
        <f t="shared" si="694"/>
        <v>0.12938427870112973</v>
      </c>
      <c r="Z1270" s="30">
        <f>IF(S1270="",0,VLOOKUP(S1270,[1]!Costo_Twist,2,FALSE)*W1270)</f>
        <v>21.353239494928591</v>
      </c>
      <c r="AA1270" s="31" t="s">
        <v>67</v>
      </c>
      <c r="AB1270" s="31"/>
      <c r="AC1270" s="31" t="s">
        <v>2397</v>
      </c>
      <c r="AD1270" s="34">
        <f t="shared" si="695"/>
        <v>2</v>
      </c>
      <c r="AE1270" s="33">
        <f t="shared" si="696"/>
        <v>4.1666666666666664E-2</v>
      </c>
      <c r="AF1270" s="33">
        <f t="shared" si="697"/>
        <v>1.232231225725045</v>
      </c>
      <c r="AG1270" s="33">
        <f t="shared" si="698"/>
        <v>3.6966936771751349E-2</v>
      </c>
      <c r="AH1270" s="34">
        <f>IF(AA1270="",0,VLOOKUP(AA1270,[1]!Costo_Twist,2,FALSE)*AE1270)</f>
        <v>8.4436821716887955</v>
      </c>
      <c r="AI1270" s="35" t="s">
        <v>68</v>
      </c>
      <c r="AJ1270" s="35"/>
      <c r="AK1270" s="35" t="s">
        <v>2398</v>
      </c>
      <c r="AL1270" s="35">
        <f t="shared" si="699"/>
        <v>4</v>
      </c>
      <c r="AM1270" s="29">
        <f t="shared" si="700"/>
        <v>8.3333333333333329E-2</v>
      </c>
      <c r="AN1270" s="29">
        <f t="shared" si="701"/>
        <v>2.4644624514500899</v>
      </c>
      <c r="AO1270" s="29">
        <f t="shared" si="702"/>
        <v>7.3933873543502698E-2</v>
      </c>
      <c r="AP1270" s="30">
        <f>IF(AI1270="",0,VLOOKUP(AI1270,[1]!Costo_Twist,2,FALSE)*AM1270)</f>
        <v>5.6544538742841368</v>
      </c>
      <c r="AQ1270" s="42"/>
      <c r="AR1270" s="42"/>
      <c r="AS1270" s="42"/>
      <c r="AT1270" s="42">
        <f t="shared" si="703"/>
        <v>0</v>
      </c>
      <c r="AU1270" s="43">
        <f t="shared" si="704"/>
        <v>0</v>
      </c>
      <c r="AV1270" s="43">
        <f t="shared" si="705"/>
        <v>0</v>
      </c>
      <c r="AW1270" s="43">
        <f t="shared" si="706"/>
        <v>0</v>
      </c>
      <c r="AX1270" s="44">
        <f>IF(AQ1270="",0,VLOOKUP(AQ1270,[1]!Costo_Twist,2,FALSE)*AU1270)</f>
        <v>0</v>
      </c>
      <c r="AY1270" s="36">
        <f t="shared" si="707"/>
        <v>35.451375540901523</v>
      </c>
      <c r="AZ1270" s="41">
        <f t="shared" si="708"/>
        <v>0.27083333333333331</v>
      </c>
      <c r="BA1270" s="37">
        <f t="shared" si="709"/>
        <v>128.27083333333334</v>
      </c>
      <c r="BB1270" s="37" t="str">
        <f t="shared" si="710"/>
        <v>ok</v>
      </c>
      <c r="BC1270" s="37" t="str">
        <f t="shared" si="711"/>
        <v>ok</v>
      </c>
      <c r="BE1270" s="11" t="b">
        <f t="shared" si="712"/>
        <v>0</v>
      </c>
      <c r="BF1270" s="11" t="b">
        <f t="shared" si="713"/>
        <v>0</v>
      </c>
      <c r="BG1270" s="11" t="b">
        <f t="shared" si="714"/>
        <v>0</v>
      </c>
      <c r="BH1270" s="11" t="b">
        <f t="shared" si="715"/>
        <v>0</v>
      </c>
      <c r="BI1270" s="11" t="b">
        <f t="shared" si="716"/>
        <v>0</v>
      </c>
      <c r="BJ1270" s="11">
        <f t="shared" si="717"/>
        <v>2.4644624514500899</v>
      </c>
      <c r="BK1270" s="11" t="b">
        <f t="shared" si="718"/>
        <v>0</v>
      </c>
      <c r="BL1270" s="11" t="b">
        <f t="shared" si="719"/>
        <v>0</v>
      </c>
      <c r="BM1270" s="11">
        <f t="shared" si="720"/>
        <v>4.3128092900376576</v>
      </c>
      <c r="BN1270" s="11" t="b">
        <f t="shared" si="721"/>
        <v>0</v>
      </c>
      <c r="BO1270" s="11" t="b">
        <f t="shared" si="722"/>
        <v>0</v>
      </c>
      <c r="BP1270" s="11" t="b">
        <f t="shared" si="723"/>
        <v>0</v>
      </c>
      <c r="BQ1270" s="11" t="b">
        <f t="shared" si="724"/>
        <v>0</v>
      </c>
      <c r="BR1270" s="11">
        <f t="shared" si="725"/>
        <v>1.232231225725045</v>
      </c>
    </row>
    <row r="1271" spans="1:70" s="5" customFormat="1" ht="12.75" customHeight="1" x14ac:dyDescent="0.7">
      <c r="A1271" s="24" t="s">
        <v>2393</v>
      </c>
      <c r="B1271" s="25" t="s">
        <v>2394</v>
      </c>
      <c r="C1271" s="24" t="s">
        <v>85</v>
      </c>
      <c r="D1271" s="26" t="s">
        <v>41</v>
      </c>
      <c r="E1271" s="24" t="s">
        <v>2610</v>
      </c>
      <c r="F1271" s="24" t="s">
        <v>2610</v>
      </c>
      <c r="G1271" s="62" t="s">
        <v>1314</v>
      </c>
      <c r="H1271" s="16"/>
      <c r="I1271" s="16"/>
      <c r="J1271" s="16"/>
      <c r="K1271" s="26"/>
      <c r="L1271" s="26"/>
      <c r="M1271" s="26"/>
      <c r="N1271" s="26"/>
      <c r="O1271" s="40"/>
      <c r="P1271" s="32" t="s">
        <v>79</v>
      </c>
      <c r="Q1271" s="32">
        <v>128</v>
      </c>
      <c r="R1271" s="60">
        <f t="shared" si="690"/>
        <v>0</v>
      </c>
      <c r="S1271" s="27" t="s">
        <v>65</v>
      </c>
      <c r="T1271" s="27"/>
      <c r="U1271" s="28" t="s">
        <v>2405</v>
      </c>
      <c r="V1271" s="30">
        <f t="shared" si="691"/>
        <v>5</v>
      </c>
      <c r="W1271" s="29">
        <f t="shared" si="692"/>
        <v>0.10416666666666667</v>
      </c>
      <c r="X1271" s="29">
        <f t="shared" si="693"/>
        <v>3.0805780643126126</v>
      </c>
      <c r="Y1271" s="29">
        <f t="shared" si="694"/>
        <v>9.241734192937838E-2</v>
      </c>
      <c r="Z1271" s="30">
        <f>IF(S1271="",0,VLOOKUP(S1271,[1]!Costo_Twist,2,FALSE)*W1271)</f>
        <v>15.252313924948993</v>
      </c>
      <c r="AA1271" s="31" t="s">
        <v>67</v>
      </c>
      <c r="AB1271" s="31"/>
      <c r="AC1271" s="31">
        <v>0.5</v>
      </c>
      <c r="AD1271" s="34">
        <f t="shared" si="695"/>
        <v>0.5</v>
      </c>
      <c r="AE1271" s="33">
        <f t="shared" si="696"/>
        <v>1.0416666666666666E-2</v>
      </c>
      <c r="AF1271" s="33">
        <f t="shared" si="697"/>
        <v>0.30805780643126124</v>
      </c>
      <c r="AG1271" s="33">
        <f t="shared" si="698"/>
        <v>9.2417341929378373E-3</v>
      </c>
      <c r="AH1271" s="34">
        <f>IF(AA1271="",0,VLOOKUP(AA1271,[1]!Costo_Twist,2,FALSE)*AE1271)</f>
        <v>2.1109205429221989</v>
      </c>
      <c r="AI1271" s="35" t="s">
        <v>68</v>
      </c>
      <c r="AJ1271" s="35"/>
      <c r="AK1271" s="35">
        <v>4.5</v>
      </c>
      <c r="AL1271" s="35">
        <f t="shared" si="699"/>
        <v>4.5</v>
      </c>
      <c r="AM1271" s="29">
        <f t="shared" si="700"/>
        <v>9.375E-2</v>
      </c>
      <c r="AN1271" s="29">
        <f t="shared" si="701"/>
        <v>2.772520257881351</v>
      </c>
      <c r="AO1271" s="29">
        <f t="shared" si="702"/>
        <v>8.3175607736440532E-2</v>
      </c>
      <c r="AP1271" s="30">
        <f>IF(AI1271="",0,VLOOKUP(AI1271,[1]!Costo_Twist,2,FALSE)*AM1271)</f>
        <v>6.3612606085696539</v>
      </c>
      <c r="AQ1271" s="42"/>
      <c r="AR1271" s="42"/>
      <c r="AS1271" s="42"/>
      <c r="AT1271" s="42">
        <f t="shared" si="703"/>
        <v>0</v>
      </c>
      <c r="AU1271" s="43">
        <f t="shared" si="704"/>
        <v>0</v>
      </c>
      <c r="AV1271" s="43">
        <f t="shared" si="705"/>
        <v>0</v>
      </c>
      <c r="AW1271" s="43">
        <f t="shared" si="706"/>
        <v>0</v>
      </c>
      <c r="AX1271" s="44">
        <f>IF(AQ1271="",0,VLOOKUP(AQ1271,[1]!Costo_Twist,2,FALSE)*AU1271)</f>
        <v>0</v>
      </c>
      <c r="AY1271" s="36">
        <f t="shared" si="707"/>
        <v>23.724495076440846</v>
      </c>
      <c r="AZ1271" s="41">
        <f t="shared" si="708"/>
        <v>0.20833333333333334</v>
      </c>
      <c r="BA1271" s="37">
        <f t="shared" si="709"/>
        <v>128.20833333333334</v>
      </c>
      <c r="BB1271" s="37" t="str">
        <f t="shared" si="710"/>
        <v>ok</v>
      </c>
      <c r="BC1271" s="37" t="str">
        <f t="shared" si="711"/>
        <v>ok</v>
      </c>
      <c r="BE1271" s="11" t="b">
        <f t="shared" si="712"/>
        <v>0</v>
      </c>
      <c r="BF1271" s="11" t="b">
        <f t="shared" si="713"/>
        <v>0</v>
      </c>
      <c r="BG1271" s="11" t="b">
        <f t="shared" si="714"/>
        <v>0</v>
      </c>
      <c r="BH1271" s="11" t="b">
        <f t="shared" si="715"/>
        <v>0</v>
      </c>
      <c r="BI1271" s="11" t="b">
        <f t="shared" si="716"/>
        <v>0</v>
      </c>
      <c r="BJ1271" s="11">
        <f t="shared" si="717"/>
        <v>2.772520257881351</v>
      </c>
      <c r="BK1271" s="11" t="b">
        <f t="shared" si="718"/>
        <v>0</v>
      </c>
      <c r="BL1271" s="11" t="b">
        <f t="shared" si="719"/>
        <v>0</v>
      </c>
      <c r="BM1271" s="11">
        <f t="shared" si="720"/>
        <v>3.0805780643126126</v>
      </c>
      <c r="BN1271" s="11" t="b">
        <f t="shared" si="721"/>
        <v>0</v>
      </c>
      <c r="BO1271" s="11" t="b">
        <f t="shared" si="722"/>
        <v>0</v>
      </c>
      <c r="BP1271" s="11" t="b">
        <f t="shared" si="723"/>
        <v>0</v>
      </c>
      <c r="BQ1271" s="11" t="b">
        <f t="shared" si="724"/>
        <v>0</v>
      </c>
      <c r="BR1271" s="11">
        <f t="shared" si="725"/>
        <v>0.30805780643126124</v>
      </c>
    </row>
    <row r="1272" spans="1:70" s="5" customFormat="1" ht="12.75" customHeight="1" x14ac:dyDescent="0.7">
      <c r="A1272" s="24" t="s">
        <v>2393</v>
      </c>
      <c r="B1272" s="25" t="s">
        <v>2394</v>
      </c>
      <c r="C1272" s="24" t="s">
        <v>85</v>
      </c>
      <c r="D1272" s="26" t="s">
        <v>41</v>
      </c>
      <c r="E1272" s="24" t="s">
        <v>2610</v>
      </c>
      <c r="F1272" s="24" t="s">
        <v>2610</v>
      </c>
      <c r="G1272" s="62" t="s">
        <v>1315</v>
      </c>
      <c r="H1272" s="16"/>
      <c r="I1272" s="16"/>
      <c r="J1272" s="16"/>
      <c r="K1272" s="26"/>
      <c r="L1272" s="26"/>
      <c r="M1272" s="26"/>
      <c r="N1272" s="26"/>
      <c r="O1272" s="40"/>
      <c r="P1272" s="32" t="s">
        <v>79</v>
      </c>
      <c r="Q1272" s="32">
        <v>128</v>
      </c>
      <c r="R1272" s="60">
        <f t="shared" si="690"/>
        <v>0</v>
      </c>
      <c r="S1272" s="27" t="s">
        <v>72</v>
      </c>
      <c r="T1272" s="27"/>
      <c r="U1272" s="28">
        <v>0.5</v>
      </c>
      <c r="V1272" s="30">
        <f t="shared" si="691"/>
        <v>0.5</v>
      </c>
      <c r="W1272" s="29">
        <f t="shared" si="692"/>
        <v>1.0416666666666666E-2</v>
      </c>
      <c r="X1272" s="29">
        <f t="shared" si="693"/>
        <v>0.30805780643126124</v>
      </c>
      <c r="Y1272" s="29">
        <f t="shared" si="694"/>
        <v>9.2417341929378373E-3</v>
      </c>
      <c r="Z1272" s="30">
        <f>IF(S1272="",0,VLOOKUP(S1272,[1]!Costo_Twist,2,FALSE)*W1272)</f>
        <v>2.1250221781943992</v>
      </c>
      <c r="AA1272" s="31" t="s">
        <v>68</v>
      </c>
      <c r="AB1272" s="31"/>
      <c r="AC1272" s="31" t="s">
        <v>2398</v>
      </c>
      <c r="AD1272" s="34">
        <f t="shared" si="695"/>
        <v>4</v>
      </c>
      <c r="AE1272" s="33">
        <f t="shared" si="696"/>
        <v>8.3333333333333329E-2</v>
      </c>
      <c r="AF1272" s="33">
        <f t="shared" si="697"/>
        <v>2.4644624514500899</v>
      </c>
      <c r="AG1272" s="33">
        <f t="shared" si="698"/>
        <v>7.3933873543502698E-2</v>
      </c>
      <c r="AH1272" s="34">
        <f>IF(AA1272="",0,VLOOKUP(AA1272,[1]!Costo_Twist,2,FALSE)*AE1272)</f>
        <v>5.6544538742841368</v>
      </c>
      <c r="AI1272" s="35" t="s">
        <v>69</v>
      </c>
      <c r="AJ1272" s="35"/>
      <c r="AK1272" s="35" t="s">
        <v>2398</v>
      </c>
      <c r="AL1272" s="35">
        <f t="shared" si="699"/>
        <v>4</v>
      </c>
      <c r="AM1272" s="29">
        <f t="shared" si="700"/>
        <v>8.3333333333333329E-2</v>
      </c>
      <c r="AN1272" s="29">
        <f t="shared" si="701"/>
        <v>2.4644624514500899</v>
      </c>
      <c r="AO1272" s="29">
        <f t="shared" si="702"/>
        <v>7.3933873543502698E-2</v>
      </c>
      <c r="AP1272" s="30">
        <f>IF(AI1272="",0,VLOOKUP(AI1272,[1]!Costo_Twist,2,FALSE)*AM1272)</f>
        <v>15.32552660890479</v>
      </c>
      <c r="AQ1272" s="42"/>
      <c r="AR1272" s="42"/>
      <c r="AS1272" s="42"/>
      <c r="AT1272" s="42">
        <f t="shared" si="703"/>
        <v>0</v>
      </c>
      <c r="AU1272" s="43">
        <f t="shared" si="704"/>
        <v>0</v>
      </c>
      <c r="AV1272" s="43">
        <f t="shared" si="705"/>
        <v>0</v>
      </c>
      <c r="AW1272" s="43">
        <f t="shared" si="706"/>
        <v>0</v>
      </c>
      <c r="AX1272" s="44">
        <f>IF(AQ1272="",0,VLOOKUP(AQ1272,[1]!Costo_Twist,2,FALSE)*AU1272)</f>
        <v>0</v>
      </c>
      <c r="AY1272" s="36">
        <f t="shared" si="707"/>
        <v>23.105002661383324</v>
      </c>
      <c r="AZ1272" s="41">
        <f t="shared" si="708"/>
        <v>0.17708333333333331</v>
      </c>
      <c r="BA1272" s="37">
        <f t="shared" si="709"/>
        <v>128.17708333333334</v>
      </c>
      <c r="BB1272" s="37" t="str">
        <f t="shared" si="710"/>
        <v>ok</v>
      </c>
      <c r="BC1272" s="37" t="str">
        <f t="shared" si="711"/>
        <v>ok</v>
      </c>
      <c r="BE1272" s="11" t="b">
        <f t="shared" si="712"/>
        <v>0</v>
      </c>
      <c r="BF1272" s="11" t="b">
        <f t="shared" si="713"/>
        <v>0</v>
      </c>
      <c r="BG1272" s="11">
        <f t="shared" si="714"/>
        <v>2.4644624514500899</v>
      </c>
      <c r="BH1272" s="11" t="b">
        <f t="shared" si="715"/>
        <v>0</v>
      </c>
      <c r="BI1272" s="11" t="b">
        <f t="shared" si="716"/>
        <v>0</v>
      </c>
      <c r="BJ1272" s="11">
        <f t="shared" si="717"/>
        <v>2.4644624514500899</v>
      </c>
      <c r="BK1272" s="11" t="b">
        <f t="shared" si="718"/>
        <v>0</v>
      </c>
      <c r="BL1272" s="11" t="b">
        <f t="shared" si="719"/>
        <v>0</v>
      </c>
      <c r="BM1272" s="11" t="b">
        <f t="shared" si="720"/>
        <v>0</v>
      </c>
      <c r="BN1272" s="11">
        <f t="shared" si="721"/>
        <v>0.30805780643126124</v>
      </c>
      <c r="BO1272" s="11" t="b">
        <f t="shared" si="722"/>
        <v>0</v>
      </c>
      <c r="BP1272" s="11" t="b">
        <f t="shared" si="723"/>
        <v>0</v>
      </c>
      <c r="BQ1272" s="11" t="b">
        <f t="shared" si="724"/>
        <v>0</v>
      </c>
      <c r="BR1272" s="11" t="b">
        <f t="shared" si="725"/>
        <v>0</v>
      </c>
    </row>
    <row r="1273" spans="1:70" s="5" customFormat="1" ht="12.75" customHeight="1" x14ac:dyDescent="0.7">
      <c r="A1273" s="24" t="s">
        <v>2393</v>
      </c>
      <c r="B1273" s="25" t="s">
        <v>2394</v>
      </c>
      <c r="C1273" s="24" t="s">
        <v>85</v>
      </c>
      <c r="D1273" s="26" t="s">
        <v>41</v>
      </c>
      <c r="E1273" s="24" t="s">
        <v>2610</v>
      </c>
      <c r="F1273" s="24" t="s">
        <v>2610</v>
      </c>
      <c r="G1273" s="62" t="s">
        <v>1316</v>
      </c>
      <c r="H1273" s="16"/>
      <c r="I1273" s="16"/>
      <c r="J1273" s="16"/>
      <c r="K1273" s="26"/>
      <c r="L1273" s="26"/>
      <c r="M1273" s="26"/>
      <c r="N1273" s="26"/>
      <c r="O1273" s="40"/>
      <c r="P1273" s="32" t="s">
        <v>79</v>
      </c>
      <c r="Q1273" s="32">
        <v>128</v>
      </c>
      <c r="R1273" s="60">
        <f t="shared" si="690"/>
        <v>0</v>
      </c>
      <c r="S1273" s="27" t="s">
        <v>65</v>
      </c>
      <c r="T1273" s="27"/>
      <c r="U1273" s="27" t="s">
        <v>2396</v>
      </c>
      <c r="V1273" s="30">
        <f t="shared" si="691"/>
        <v>3</v>
      </c>
      <c r="W1273" s="29">
        <f t="shared" si="692"/>
        <v>6.25E-2</v>
      </c>
      <c r="X1273" s="29">
        <f t="shared" si="693"/>
        <v>1.8483468385875674</v>
      </c>
      <c r="Y1273" s="29">
        <f t="shared" si="694"/>
        <v>5.5450405157627024E-2</v>
      </c>
      <c r="Z1273" s="30">
        <f>IF(S1273="",0,VLOOKUP(S1273,[1]!Costo_Twist,2,FALSE)*W1273)</f>
        <v>9.1513883549693951</v>
      </c>
      <c r="AA1273" s="31" t="s">
        <v>68</v>
      </c>
      <c r="AB1273" s="31"/>
      <c r="AC1273" s="31" t="s">
        <v>2397</v>
      </c>
      <c r="AD1273" s="34">
        <f t="shared" si="695"/>
        <v>2</v>
      </c>
      <c r="AE1273" s="33">
        <f t="shared" si="696"/>
        <v>4.1666666666666664E-2</v>
      </c>
      <c r="AF1273" s="33">
        <f t="shared" si="697"/>
        <v>1.232231225725045</v>
      </c>
      <c r="AG1273" s="33">
        <f t="shared" si="698"/>
        <v>3.6966936771751349E-2</v>
      </c>
      <c r="AH1273" s="34">
        <f>IF(AA1273="",0,VLOOKUP(AA1273,[1]!Costo_Twist,2,FALSE)*AE1273)</f>
        <v>2.8272269371420684</v>
      </c>
      <c r="AI1273" s="35"/>
      <c r="AJ1273" s="35"/>
      <c r="AK1273" s="35"/>
      <c r="AL1273" s="35">
        <f t="shared" si="699"/>
        <v>0</v>
      </c>
      <c r="AM1273" s="29">
        <f t="shared" si="700"/>
        <v>0</v>
      </c>
      <c r="AN1273" s="29">
        <f t="shared" si="701"/>
        <v>0</v>
      </c>
      <c r="AO1273" s="29">
        <f t="shared" si="702"/>
        <v>0</v>
      </c>
      <c r="AP1273" s="30">
        <f>IF(AI1273="",0,VLOOKUP(AI1273,[1]!Costo_Twist,2,FALSE)*AM1273)</f>
        <v>0</v>
      </c>
      <c r="AQ1273" s="42"/>
      <c r="AR1273" s="42"/>
      <c r="AS1273" s="42"/>
      <c r="AT1273" s="42">
        <f t="shared" si="703"/>
        <v>0</v>
      </c>
      <c r="AU1273" s="43">
        <f t="shared" si="704"/>
        <v>0</v>
      </c>
      <c r="AV1273" s="43">
        <f t="shared" si="705"/>
        <v>0</v>
      </c>
      <c r="AW1273" s="43">
        <f t="shared" si="706"/>
        <v>0</v>
      </c>
      <c r="AX1273" s="44">
        <f>IF(AQ1273="",0,VLOOKUP(AQ1273,[1]!Costo_Twist,2,FALSE)*AU1273)</f>
        <v>0</v>
      </c>
      <c r="AY1273" s="36">
        <f t="shared" si="707"/>
        <v>11.978615292111463</v>
      </c>
      <c r="AZ1273" s="41">
        <f t="shared" si="708"/>
        <v>0.10416666666666666</v>
      </c>
      <c r="BA1273" s="37">
        <f t="shared" si="709"/>
        <v>128.10416666666666</v>
      </c>
      <c r="BB1273" s="37" t="str">
        <f t="shared" si="710"/>
        <v>ok</v>
      </c>
      <c r="BC1273" s="37" t="str">
        <f t="shared" si="711"/>
        <v>ok</v>
      </c>
      <c r="BE1273" s="11" t="b">
        <f t="shared" si="712"/>
        <v>0</v>
      </c>
      <c r="BF1273" s="11" t="b">
        <f t="shared" si="713"/>
        <v>0</v>
      </c>
      <c r="BG1273" s="11" t="b">
        <f t="shared" si="714"/>
        <v>0</v>
      </c>
      <c r="BH1273" s="11" t="b">
        <f t="shared" si="715"/>
        <v>0</v>
      </c>
      <c r="BI1273" s="11" t="b">
        <f t="shared" si="716"/>
        <v>0</v>
      </c>
      <c r="BJ1273" s="11">
        <f t="shared" si="717"/>
        <v>1.232231225725045</v>
      </c>
      <c r="BK1273" s="11" t="b">
        <f t="shared" si="718"/>
        <v>0</v>
      </c>
      <c r="BL1273" s="11" t="b">
        <f t="shared" si="719"/>
        <v>0</v>
      </c>
      <c r="BM1273" s="11">
        <f t="shared" si="720"/>
        <v>1.8483468385875674</v>
      </c>
      <c r="BN1273" s="11" t="b">
        <f t="shared" si="721"/>
        <v>0</v>
      </c>
      <c r="BO1273" s="11" t="b">
        <f t="shared" si="722"/>
        <v>0</v>
      </c>
      <c r="BP1273" s="11" t="b">
        <f t="shared" si="723"/>
        <v>0</v>
      </c>
      <c r="BQ1273" s="11" t="b">
        <f t="shared" si="724"/>
        <v>0</v>
      </c>
      <c r="BR1273" s="11" t="b">
        <f t="shared" si="725"/>
        <v>0</v>
      </c>
    </row>
    <row r="1274" spans="1:70" s="5" customFormat="1" ht="12.75" customHeight="1" x14ac:dyDescent="0.7">
      <c r="A1274" s="24" t="s">
        <v>2393</v>
      </c>
      <c r="B1274" s="25" t="s">
        <v>2394</v>
      </c>
      <c r="C1274" s="24" t="s">
        <v>85</v>
      </c>
      <c r="D1274" s="26" t="s">
        <v>41</v>
      </c>
      <c r="E1274" s="24" t="s">
        <v>2610</v>
      </c>
      <c r="F1274" s="24" t="s">
        <v>2610</v>
      </c>
      <c r="G1274" s="62" t="s">
        <v>1317</v>
      </c>
      <c r="H1274" s="16"/>
      <c r="I1274" s="16"/>
      <c r="J1274" s="16"/>
      <c r="K1274" s="26"/>
      <c r="L1274" s="26"/>
      <c r="M1274" s="26"/>
      <c r="N1274" s="26"/>
      <c r="O1274" s="40"/>
      <c r="P1274" s="32" t="s">
        <v>79</v>
      </c>
      <c r="Q1274" s="32">
        <v>128</v>
      </c>
      <c r="R1274" s="60">
        <f t="shared" si="690"/>
        <v>0</v>
      </c>
      <c r="S1274" s="27" t="s">
        <v>64</v>
      </c>
      <c r="T1274" s="27"/>
      <c r="U1274" s="28">
        <v>0.5</v>
      </c>
      <c r="V1274" s="30">
        <f t="shared" si="691"/>
        <v>0.5</v>
      </c>
      <c r="W1274" s="29">
        <f t="shared" si="692"/>
        <v>1.0416666666666666E-2</v>
      </c>
      <c r="X1274" s="29">
        <f t="shared" si="693"/>
        <v>0.30805780643126124</v>
      </c>
      <c r="Y1274" s="29">
        <f t="shared" si="694"/>
        <v>9.2417341929378373E-3</v>
      </c>
      <c r="Z1274" s="30">
        <f>IF(S1274="",0,VLOOKUP(S1274,[1]!Costo_Twist,2,FALSE)*W1274)</f>
        <v>1.2933953337078983</v>
      </c>
      <c r="AA1274" s="31" t="s">
        <v>69</v>
      </c>
      <c r="AB1274" s="31"/>
      <c r="AC1274" s="31" t="s">
        <v>2396</v>
      </c>
      <c r="AD1274" s="34">
        <f t="shared" si="695"/>
        <v>3</v>
      </c>
      <c r="AE1274" s="33">
        <f t="shared" si="696"/>
        <v>6.25E-2</v>
      </c>
      <c r="AF1274" s="33">
        <f t="shared" si="697"/>
        <v>1.8483468385875674</v>
      </c>
      <c r="AG1274" s="33">
        <f t="shared" si="698"/>
        <v>5.5450405157627024E-2</v>
      </c>
      <c r="AH1274" s="34">
        <f>IF(AA1274="",0,VLOOKUP(AA1274,[1]!Costo_Twist,2,FALSE)*AE1274)</f>
        <v>11.494144956678593</v>
      </c>
      <c r="AI1274" s="35" t="s">
        <v>71</v>
      </c>
      <c r="AJ1274" s="35"/>
      <c r="AK1274" s="35">
        <v>0.5</v>
      </c>
      <c r="AL1274" s="35">
        <f t="shared" si="699"/>
        <v>0.5</v>
      </c>
      <c r="AM1274" s="29">
        <f t="shared" si="700"/>
        <v>1.0416666666666666E-2</v>
      </c>
      <c r="AN1274" s="29">
        <f t="shared" si="701"/>
        <v>0.30805780643126124</v>
      </c>
      <c r="AO1274" s="29">
        <f t="shared" si="702"/>
        <v>9.2417341929378373E-3</v>
      </c>
      <c r="AP1274" s="30">
        <f>IF(AI1274="",0,VLOOKUP(AI1274,[1]!Costo_Twist,2,FALSE)*AM1274)</f>
        <v>3.026060610541049</v>
      </c>
      <c r="AQ1274" s="42"/>
      <c r="AR1274" s="42"/>
      <c r="AS1274" s="42"/>
      <c r="AT1274" s="42">
        <f t="shared" si="703"/>
        <v>0</v>
      </c>
      <c r="AU1274" s="43">
        <f t="shared" si="704"/>
        <v>0</v>
      </c>
      <c r="AV1274" s="43">
        <f t="shared" si="705"/>
        <v>0</v>
      </c>
      <c r="AW1274" s="43">
        <f t="shared" si="706"/>
        <v>0</v>
      </c>
      <c r="AX1274" s="44">
        <f>IF(AQ1274="",0,VLOOKUP(AQ1274,[1]!Costo_Twist,2,FALSE)*AU1274)</f>
        <v>0</v>
      </c>
      <c r="AY1274" s="36">
        <f t="shared" si="707"/>
        <v>15.81360090092754</v>
      </c>
      <c r="AZ1274" s="41">
        <f t="shared" si="708"/>
        <v>8.3333333333333343E-2</v>
      </c>
      <c r="BA1274" s="37">
        <f t="shared" si="709"/>
        <v>128.08333333333334</v>
      </c>
      <c r="BB1274" s="37" t="str">
        <f t="shared" si="710"/>
        <v>ok</v>
      </c>
      <c r="BC1274" s="37" t="str">
        <f t="shared" si="711"/>
        <v>ok</v>
      </c>
      <c r="BE1274" s="11" t="b">
        <f t="shared" si="712"/>
        <v>0</v>
      </c>
      <c r="BF1274" s="11" t="b">
        <f t="shared" si="713"/>
        <v>0</v>
      </c>
      <c r="BG1274" s="11">
        <f t="shared" si="714"/>
        <v>1.8483468385875674</v>
      </c>
      <c r="BH1274" s="11" t="b">
        <f t="shared" si="715"/>
        <v>0</v>
      </c>
      <c r="BI1274" s="11" t="b">
        <f t="shared" si="716"/>
        <v>0</v>
      </c>
      <c r="BJ1274" s="11" t="b">
        <f t="shared" si="717"/>
        <v>0</v>
      </c>
      <c r="BK1274" s="11">
        <f t="shared" si="718"/>
        <v>0.30805780643126124</v>
      </c>
      <c r="BL1274" s="11">
        <f t="shared" si="719"/>
        <v>0.30805780643126124</v>
      </c>
      <c r="BM1274" s="11" t="b">
        <f t="shared" si="720"/>
        <v>0</v>
      </c>
      <c r="BN1274" s="11" t="b">
        <f t="shared" si="721"/>
        <v>0</v>
      </c>
      <c r="BO1274" s="11" t="b">
        <f t="shared" si="722"/>
        <v>0</v>
      </c>
      <c r="BP1274" s="11" t="b">
        <f t="shared" si="723"/>
        <v>0</v>
      </c>
      <c r="BQ1274" s="11" t="b">
        <f t="shared" si="724"/>
        <v>0</v>
      </c>
      <c r="BR1274" s="11" t="b">
        <f t="shared" si="725"/>
        <v>0</v>
      </c>
    </row>
    <row r="1275" spans="1:70" s="5" customFormat="1" ht="12.75" customHeight="1" x14ac:dyDescent="0.7">
      <c r="A1275" s="24" t="s">
        <v>2393</v>
      </c>
      <c r="B1275" s="25" t="s">
        <v>2394</v>
      </c>
      <c r="C1275" s="24" t="s">
        <v>85</v>
      </c>
      <c r="D1275" s="26" t="s">
        <v>41</v>
      </c>
      <c r="E1275" s="24" t="s">
        <v>2610</v>
      </c>
      <c r="F1275" s="24" t="s">
        <v>2610</v>
      </c>
      <c r="G1275" s="62" t="s">
        <v>1318</v>
      </c>
      <c r="H1275" s="16"/>
      <c r="I1275" s="16"/>
      <c r="J1275" s="16"/>
      <c r="K1275" s="26"/>
      <c r="L1275" s="26"/>
      <c r="M1275" s="26"/>
      <c r="N1275" s="26"/>
      <c r="O1275" s="40"/>
      <c r="P1275" s="32" t="s">
        <v>79</v>
      </c>
      <c r="Q1275" s="32">
        <v>128</v>
      </c>
      <c r="R1275" s="60">
        <f t="shared" si="690"/>
        <v>0</v>
      </c>
      <c r="S1275" s="27" t="s">
        <v>64</v>
      </c>
      <c r="T1275" s="27"/>
      <c r="U1275" s="28">
        <v>2.5</v>
      </c>
      <c r="V1275" s="30">
        <f t="shared" si="691"/>
        <v>2.5</v>
      </c>
      <c r="W1275" s="29">
        <f t="shared" si="692"/>
        <v>5.2083333333333336E-2</v>
      </c>
      <c r="X1275" s="29">
        <f t="shared" si="693"/>
        <v>1.5402890321563063</v>
      </c>
      <c r="Y1275" s="29">
        <f t="shared" si="694"/>
        <v>4.620867096468919E-2</v>
      </c>
      <c r="Z1275" s="30">
        <f>IF(S1275="",0,VLOOKUP(S1275,[1]!Costo_Twist,2,FALSE)*W1275)</f>
        <v>6.466976668539492</v>
      </c>
      <c r="AA1275" s="31" t="s">
        <v>65</v>
      </c>
      <c r="AB1275" s="31"/>
      <c r="AC1275" s="31">
        <v>5.5</v>
      </c>
      <c r="AD1275" s="34">
        <f t="shared" si="695"/>
        <v>5.5</v>
      </c>
      <c r="AE1275" s="33">
        <f t="shared" si="696"/>
        <v>0.11458333333333333</v>
      </c>
      <c r="AF1275" s="33">
        <f t="shared" si="697"/>
        <v>3.3886358707438737</v>
      </c>
      <c r="AG1275" s="33">
        <f t="shared" si="698"/>
        <v>0.10165907612231621</v>
      </c>
      <c r="AH1275" s="34">
        <f>IF(AA1275="",0,VLOOKUP(AA1275,[1]!Costo_Twist,2,FALSE)*AE1275)</f>
        <v>16.777545317443892</v>
      </c>
      <c r="AI1275" s="35" t="s">
        <v>71</v>
      </c>
      <c r="AJ1275" s="35"/>
      <c r="AK1275" s="35" t="s">
        <v>2395</v>
      </c>
      <c r="AL1275" s="35">
        <f t="shared" si="699"/>
        <v>1</v>
      </c>
      <c r="AM1275" s="29">
        <f t="shared" si="700"/>
        <v>2.0833333333333332E-2</v>
      </c>
      <c r="AN1275" s="29">
        <f t="shared" si="701"/>
        <v>0.61611561286252248</v>
      </c>
      <c r="AO1275" s="29">
        <f t="shared" si="702"/>
        <v>1.8483468385875675E-2</v>
      </c>
      <c r="AP1275" s="30">
        <f>IF(AI1275="",0,VLOOKUP(AI1275,[1]!Costo_Twist,2,FALSE)*AM1275)</f>
        <v>6.052121221082098</v>
      </c>
      <c r="AQ1275" s="42"/>
      <c r="AR1275" s="42"/>
      <c r="AS1275" s="42"/>
      <c r="AT1275" s="42">
        <f t="shared" si="703"/>
        <v>0</v>
      </c>
      <c r="AU1275" s="43">
        <f t="shared" si="704"/>
        <v>0</v>
      </c>
      <c r="AV1275" s="43">
        <f t="shared" si="705"/>
        <v>0</v>
      </c>
      <c r="AW1275" s="43">
        <f t="shared" si="706"/>
        <v>0</v>
      </c>
      <c r="AX1275" s="44">
        <f>IF(AQ1275="",0,VLOOKUP(AQ1275,[1]!Costo_Twist,2,FALSE)*AU1275)</f>
        <v>0</v>
      </c>
      <c r="AY1275" s="36">
        <f t="shared" si="707"/>
        <v>29.296643207065479</v>
      </c>
      <c r="AZ1275" s="41">
        <f t="shared" si="708"/>
        <v>0.1875</v>
      </c>
      <c r="BA1275" s="37">
        <f t="shared" si="709"/>
        <v>128.1875</v>
      </c>
      <c r="BB1275" s="37" t="str">
        <f t="shared" si="710"/>
        <v>ok</v>
      </c>
      <c r="BC1275" s="37" t="str">
        <f t="shared" si="711"/>
        <v>ok</v>
      </c>
      <c r="BE1275" s="11" t="b">
        <f t="shared" si="712"/>
        <v>0</v>
      </c>
      <c r="BF1275" s="11" t="b">
        <f t="shared" si="713"/>
        <v>0</v>
      </c>
      <c r="BG1275" s="11" t="b">
        <f t="shared" si="714"/>
        <v>0</v>
      </c>
      <c r="BH1275" s="11" t="b">
        <f t="shared" si="715"/>
        <v>0</v>
      </c>
      <c r="BI1275" s="11" t="b">
        <f t="shared" si="716"/>
        <v>0</v>
      </c>
      <c r="BJ1275" s="11" t="b">
        <f t="shared" si="717"/>
        <v>0</v>
      </c>
      <c r="BK1275" s="11">
        <f t="shared" si="718"/>
        <v>0.61611561286252248</v>
      </c>
      <c r="BL1275" s="11">
        <f t="shared" si="719"/>
        <v>1.5402890321563063</v>
      </c>
      <c r="BM1275" s="11">
        <f t="shared" si="720"/>
        <v>3.3886358707438737</v>
      </c>
      <c r="BN1275" s="11" t="b">
        <f t="shared" si="721"/>
        <v>0</v>
      </c>
      <c r="BO1275" s="11" t="b">
        <f t="shared" si="722"/>
        <v>0</v>
      </c>
      <c r="BP1275" s="11" t="b">
        <f t="shared" si="723"/>
        <v>0</v>
      </c>
      <c r="BQ1275" s="11" t="b">
        <f t="shared" si="724"/>
        <v>0</v>
      </c>
      <c r="BR1275" s="11" t="b">
        <f t="shared" si="725"/>
        <v>0</v>
      </c>
    </row>
    <row r="1276" spans="1:70" s="5" customFormat="1" ht="12.75" customHeight="1" x14ac:dyDescent="0.7">
      <c r="A1276" s="24" t="s">
        <v>2393</v>
      </c>
      <c r="B1276" s="25" t="s">
        <v>2394</v>
      </c>
      <c r="C1276" s="24" t="s">
        <v>85</v>
      </c>
      <c r="D1276" s="26" t="s">
        <v>41</v>
      </c>
      <c r="E1276" s="24" t="s">
        <v>2610</v>
      </c>
      <c r="F1276" s="24" t="s">
        <v>2610</v>
      </c>
      <c r="G1276" s="62" t="s">
        <v>1319</v>
      </c>
      <c r="H1276" s="16"/>
      <c r="I1276" s="16"/>
      <c r="J1276" s="16"/>
      <c r="K1276" s="26"/>
      <c r="L1276" s="26"/>
      <c r="M1276" s="26"/>
      <c r="N1276" s="26"/>
      <c r="O1276" s="40"/>
      <c r="P1276" s="32" t="s">
        <v>79</v>
      </c>
      <c r="Q1276" s="32">
        <v>128</v>
      </c>
      <c r="R1276" s="60">
        <f t="shared" si="690"/>
        <v>0</v>
      </c>
      <c r="S1276" s="27" t="s">
        <v>68</v>
      </c>
      <c r="T1276" s="27"/>
      <c r="U1276" s="28" t="s">
        <v>2397</v>
      </c>
      <c r="V1276" s="30">
        <f t="shared" si="691"/>
        <v>2</v>
      </c>
      <c r="W1276" s="29">
        <f t="shared" si="692"/>
        <v>4.1666666666666664E-2</v>
      </c>
      <c r="X1276" s="29">
        <f t="shared" si="693"/>
        <v>1.232231225725045</v>
      </c>
      <c r="Y1276" s="29">
        <f t="shared" si="694"/>
        <v>3.6966936771751349E-2</v>
      </c>
      <c r="Z1276" s="30">
        <f>IF(S1276="",0,VLOOKUP(S1276,[1]!Costo_Twist,2,FALSE)*W1276)</f>
        <v>2.8272269371420684</v>
      </c>
      <c r="AA1276" s="31" t="s">
        <v>69</v>
      </c>
      <c r="AB1276" s="31"/>
      <c r="AC1276" s="31" t="s">
        <v>2396</v>
      </c>
      <c r="AD1276" s="34">
        <f t="shared" si="695"/>
        <v>3</v>
      </c>
      <c r="AE1276" s="33">
        <f t="shared" si="696"/>
        <v>6.25E-2</v>
      </c>
      <c r="AF1276" s="33">
        <f t="shared" si="697"/>
        <v>1.8483468385875674</v>
      </c>
      <c r="AG1276" s="33">
        <f t="shared" si="698"/>
        <v>5.5450405157627024E-2</v>
      </c>
      <c r="AH1276" s="34">
        <f>IF(AA1276="",0,VLOOKUP(AA1276,[1]!Costo_Twist,2,FALSE)*AE1276)</f>
        <v>11.494144956678593</v>
      </c>
      <c r="AI1276" s="35" t="s">
        <v>71</v>
      </c>
      <c r="AJ1276" s="35"/>
      <c r="AK1276" s="35" t="s">
        <v>2395</v>
      </c>
      <c r="AL1276" s="35">
        <f t="shared" si="699"/>
        <v>1</v>
      </c>
      <c r="AM1276" s="29">
        <f t="shared" si="700"/>
        <v>2.0833333333333332E-2</v>
      </c>
      <c r="AN1276" s="29">
        <f t="shared" si="701"/>
        <v>0.61611561286252248</v>
      </c>
      <c r="AO1276" s="29">
        <f t="shared" si="702"/>
        <v>1.8483468385875675E-2</v>
      </c>
      <c r="AP1276" s="30">
        <f>IF(AI1276="",0,VLOOKUP(AI1276,[1]!Costo_Twist,2,FALSE)*AM1276)</f>
        <v>6.052121221082098</v>
      </c>
      <c r="AQ1276" s="42"/>
      <c r="AR1276" s="42"/>
      <c r="AS1276" s="42"/>
      <c r="AT1276" s="42">
        <f t="shared" si="703"/>
        <v>0</v>
      </c>
      <c r="AU1276" s="43">
        <f t="shared" si="704"/>
        <v>0</v>
      </c>
      <c r="AV1276" s="43">
        <f t="shared" si="705"/>
        <v>0</v>
      </c>
      <c r="AW1276" s="43">
        <f t="shared" si="706"/>
        <v>0</v>
      </c>
      <c r="AX1276" s="44">
        <f>IF(AQ1276="",0,VLOOKUP(AQ1276,[1]!Costo_Twist,2,FALSE)*AU1276)</f>
        <v>0</v>
      </c>
      <c r="AY1276" s="36">
        <f t="shared" si="707"/>
        <v>20.373493114902757</v>
      </c>
      <c r="AZ1276" s="41">
        <f t="shared" si="708"/>
        <v>0.12499999999999999</v>
      </c>
      <c r="BA1276" s="37">
        <f t="shared" si="709"/>
        <v>128.125</v>
      </c>
      <c r="BB1276" s="37" t="str">
        <f t="shared" si="710"/>
        <v>ok</v>
      </c>
      <c r="BC1276" s="37" t="str">
        <f t="shared" si="711"/>
        <v>ok</v>
      </c>
      <c r="BE1276" s="11" t="b">
        <f t="shared" si="712"/>
        <v>0</v>
      </c>
      <c r="BF1276" s="11" t="b">
        <f t="shared" si="713"/>
        <v>0</v>
      </c>
      <c r="BG1276" s="11">
        <f t="shared" si="714"/>
        <v>1.8483468385875674</v>
      </c>
      <c r="BH1276" s="11" t="b">
        <f t="shared" si="715"/>
        <v>0</v>
      </c>
      <c r="BI1276" s="11" t="b">
        <f t="shared" si="716"/>
        <v>0</v>
      </c>
      <c r="BJ1276" s="11">
        <f t="shared" si="717"/>
        <v>1.232231225725045</v>
      </c>
      <c r="BK1276" s="11">
        <f t="shared" si="718"/>
        <v>0.61611561286252248</v>
      </c>
      <c r="BL1276" s="11" t="b">
        <f t="shared" si="719"/>
        <v>0</v>
      </c>
      <c r="BM1276" s="11" t="b">
        <f t="shared" si="720"/>
        <v>0</v>
      </c>
      <c r="BN1276" s="11" t="b">
        <f t="shared" si="721"/>
        <v>0</v>
      </c>
      <c r="BO1276" s="11" t="b">
        <f t="shared" si="722"/>
        <v>0</v>
      </c>
      <c r="BP1276" s="11" t="b">
        <f t="shared" si="723"/>
        <v>0</v>
      </c>
      <c r="BQ1276" s="11" t="b">
        <f t="shared" si="724"/>
        <v>0</v>
      </c>
      <c r="BR1276" s="11" t="b">
        <f t="shared" si="725"/>
        <v>0</v>
      </c>
    </row>
    <row r="1277" spans="1:70" s="5" customFormat="1" ht="12.75" customHeight="1" x14ac:dyDescent="0.7">
      <c r="A1277" s="24" t="s">
        <v>2393</v>
      </c>
      <c r="B1277" s="25" t="s">
        <v>2394</v>
      </c>
      <c r="C1277" s="24" t="s">
        <v>85</v>
      </c>
      <c r="D1277" s="26" t="s">
        <v>41</v>
      </c>
      <c r="E1277" s="24" t="s">
        <v>2610</v>
      </c>
      <c r="F1277" s="24" t="s">
        <v>2610</v>
      </c>
      <c r="G1277" s="62" t="s">
        <v>1320</v>
      </c>
      <c r="H1277" s="16"/>
      <c r="I1277" s="16"/>
      <c r="J1277" s="16"/>
      <c r="K1277" s="26"/>
      <c r="L1277" s="26"/>
      <c r="M1277" s="26"/>
      <c r="N1277" s="26"/>
      <c r="O1277" s="40"/>
      <c r="P1277" s="32" t="s">
        <v>79</v>
      </c>
      <c r="Q1277" s="32">
        <v>128</v>
      </c>
      <c r="R1277" s="60">
        <f t="shared" si="690"/>
        <v>0</v>
      </c>
      <c r="S1277" s="27" t="s">
        <v>64</v>
      </c>
      <c r="T1277" s="27"/>
      <c r="U1277" s="28" t="s">
        <v>2397</v>
      </c>
      <c r="V1277" s="30">
        <f t="shared" si="691"/>
        <v>2</v>
      </c>
      <c r="W1277" s="29">
        <f t="shared" si="692"/>
        <v>4.1666666666666664E-2</v>
      </c>
      <c r="X1277" s="29">
        <f t="shared" si="693"/>
        <v>1.232231225725045</v>
      </c>
      <c r="Y1277" s="29">
        <f t="shared" si="694"/>
        <v>3.6966936771751349E-2</v>
      </c>
      <c r="Z1277" s="30">
        <f>IF(S1277="",0,VLOOKUP(S1277,[1]!Costo_Twist,2,FALSE)*W1277)</f>
        <v>5.1735813348315931</v>
      </c>
      <c r="AA1277" s="31" t="s">
        <v>65</v>
      </c>
      <c r="AB1277" s="31"/>
      <c r="AC1277" s="31">
        <v>3.5</v>
      </c>
      <c r="AD1277" s="34">
        <f t="shared" si="695"/>
        <v>3.5</v>
      </c>
      <c r="AE1277" s="33">
        <f t="shared" si="696"/>
        <v>7.2916666666666671E-2</v>
      </c>
      <c r="AF1277" s="33">
        <f t="shared" si="697"/>
        <v>2.1564046450188288</v>
      </c>
      <c r="AG1277" s="33">
        <f t="shared" si="698"/>
        <v>6.4692139350564865E-2</v>
      </c>
      <c r="AH1277" s="34">
        <f>IF(AA1277="",0,VLOOKUP(AA1277,[1]!Costo_Twist,2,FALSE)*AE1277)</f>
        <v>10.676619747464295</v>
      </c>
      <c r="AI1277" s="35" t="s">
        <v>71</v>
      </c>
      <c r="AJ1277" s="35"/>
      <c r="AK1277" s="35">
        <v>1.5</v>
      </c>
      <c r="AL1277" s="35">
        <f t="shared" si="699"/>
        <v>1.5</v>
      </c>
      <c r="AM1277" s="29">
        <f t="shared" si="700"/>
        <v>3.125E-2</v>
      </c>
      <c r="AN1277" s="29">
        <f t="shared" si="701"/>
        <v>0.92417341929378372</v>
      </c>
      <c r="AO1277" s="29">
        <f t="shared" si="702"/>
        <v>2.7725202578813512E-2</v>
      </c>
      <c r="AP1277" s="30">
        <f>IF(AI1277="",0,VLOOKUP(AI1277,[1]!Costo_Twist,2,FALSE)*AM1277)</f>
        <v>9.078181831623148</v>
      </c>
      <c r="AQ1277" s="42"/>
      <c r="AR1277" s="42"/>
      <c r="AS1277" s="42"/>
      <c r="AT1277" s="42">
        <f t="shared" si="703"/>
        <v>0</v>
      </c>
      <c r="AU1277" s="43">
        <f t="shared" si="704"/>
        <v>0</v>
      </c>
      <c r="AV1277" s="43">
        <f t="shared" si="705"/>
        <v>0</v>
      </c>
      <c r="AW1277" s="43">
        <f t="shared" si="706"/>
        <v>0</v>
      </c>
      <c r="AX1277" s="44">
        <f>IF(AQ1277="",0,VLOOKUP(AQ1277,[1]!Costo_Twist,2,FALSE)*AU1277)</f>
        <v>0</v>
      </c>
      <c r="AY1277" s="36">
        <f t="shared" si="707"/>
        <v>24.928382913919037</v>
      </c>
      <c r="AZ1277" s="41">
        <f t="shared" si="708"/>
        <v>0.14583333333333334</v>
      </c>
      <c r="BA1277" s="37">
        <f t="shared" si="709"/>
        <v>128.14583333333334</v>
      </c>
      <c r="BB1277" s="37" t="str">
        <f t="shared" si="710"/>
        <v>ok</v>
      </c>
      <c r="BC1277" s="37" t="str">
        <f t="shared" si="711"/>
        <v>ok</v>
      </c>
      <c r="BE1277" s="11" t="b">
        <f t="shared" si="712"/>
        <v>0</v>
      </c>
      <c r="BF1277" s="11" t="b">
        <f t="shared" si="713"/>
        <v>0</v>
      </c>
      <c r="BG1277" s="11" t="b">
        <f t="shared" si="714"/>
        <v>0</v>
      </c>
      <c r="BH1277" s="11" t="b">
        <f t="shared" si="715"/>
        <v>0</v>
      </c>
      <c r="BI1277" s="11" t="b">
        <f t="shared" si="716"/>
        <v>0</v>
      </c>
      <c r="BJ1277" s="11" t="b">
        <f t="shared" si="717"/>
        <v>0</v>
      </c>
      <c r="BK1277" s="11">
        <f t="shared" si="718"/>
        <v>0.92417341929378372</v>
      </c>
      <c r="BL1277" s="11">
        <f t="shared" si="719"/>
        <v>1.232231225725045</v>
      </c>
      <c r="BM1277" s="11">
        <f t="shared" si="720"/>
        <v>2.1564046450188288</v>
      </c>
      <c r="BN1277" s="11" t="b">
        <f t="shared" si="721"/>
        <v>0</v>
      </c>
      <c r="BO1277" s="11" t="b">
        <f t="shared" si="722"/>
        <v>0</v>
      </c>
      <c r="BP1277" s="11" t="b">
        <f t="shared" si="723"/>
        <v>0</v>
      </c>
      <c r="BQ1277" s="11" t="b">
        <f t="shared" si="724"/>
        <v>0</v>
      </c>
      <c r="BR1277" s="11" t="b">
        <f t="shared" si="725"/>
        <v>0</v>
      </c>
    </row>
    <row r="1278" spans="1:70" s="5" customFormat="1" ht="12.75" customHeight="1" x14ac:dyDescent="0.7">
      <c r="A1278" s="24" t="s">
        <v>2393</v>
      </c>
      <c r="B1278" s="25" t="s">
        <v>2394</v>
      </c>
      <c r="C1278" s="24" t="s">
        <v>85</v>
      </c>
      <c r="D1278" s="26" t="s">
        <v>41</v>
      </c>
      <c r="E1278" s="24" t="s">
        <v>2610</v>
      </c>
      <c r="F1278" s="24" t="s">
        <v>2610</v>
      </c>
      <c r="G1278" s="62" t="s">
        <v>1321</v>
      </c>
      <c r="H1278" s="16"/>
      <c r="I1278" s="16"/>
      <c r="J1278" s="16"/>
      <c r="K1278" s="26"/>
      <c r="L1278" s="26"/>
      <c r="M1278" s="26"/>
      <c r="N1278" s="26"/>
      <c r="O1278" s="40"/>
      <c r="P1278" s="32" t="s">
        <v>79</v>
      </c>
      <c r="Q1278" s="32">
        <v>128</v>
      </c>
      <c r="R1278" s="60">
        <f t="shared" si="690"/>
        <v>0</v>
      </c>
      <c r="S1278" s="27" t="s">
        <v>65</v>
      </c>
      <c r="T1278" s="27"/>
      <c r="U1278" s="28">
        <v>1.5</v>
      </c>
      <c r="V1278" s="30">
        <f t="shared" si="691"/>
        <v>1.5</v>
      </c>
      <c r="W1278" s="29">
        <f t="shared" si="692"/>
        <v>3.125E-2</v>
      </c>
      <c r="X1278" s="29">
        <f t="shared" si="693"/>
        <v>0.92417341929378372</v>
      </c>
      <c r="Y1278" s="29">
        <f t="shared" si="694"/>
        <v>2.7725202578813512E-2</v>
      </c>
      <c r="Z1278" s="30">
        <f>IF(S1278="",0,VLOOKUP(S1278,[1]!Costo_Twist,2,FALSE)*W1278)</f>
        <v>4.5756941774846975</v>
      </c>
      <c r="AA1278" s="31" t="s">
        <v>68</v>
      </c>
      <c r="AB1278" s="31"/>
      <c r="AC1278" s="31" t="s">
        <v>2395</v>
      </c>
      <c r="AD1278" s="34">
        <f t="shared" si="695"/>
        <v>1</v>
      </c>
      <c r="AE1278" s="33">
        <f t="shared" si="696"/>
        <v>2.0833333333333332E-2</v>
      </c>
      <c r="AF1278" s="33">
        <f t="shared" si="697"/>
        <v>0.61611561286252248</v>
      </c>
      <c r="AG1278" s="33">
        <f t="shared" si="698"/>
        <v>1.8483468385875675E-2</v>
      </c>
      <c r="AH1278" s="34">
        <f>IF(AA1278="",0,VLOOKUP(AA1278,[1]!Costo_Twist,2,FALSE)*AE1278)</f>
        <v>1.4136134685710342</v>
      </c>
      <c r="AI1278" s="35" t="s">
        <v>71</v>
      </c>
      <c r="AJ1278" s="35"/>
      <c r="AK1278" s="35">
        <v>0.5</v>
      </c>
      <c r="AL1278" s="35">
        <f t="shared" si="699"/>
        <v>0.5</v>
      </c>
      <c r="AM1278" s="29">
        <f t="shared" si="700"/>
        <v>1.0416666666666666E-2</v>
      </c>
      <c r="AN1278" s="29">
        <f t="shared" si="701"/>
        <v>0.30805780643126124</v>
      </c>
      <c r="AO1278" s="29">
        <f t="shared" si="702"/>
        <v>9.2417341929378373E-3</v>
      </c>
      <c r="AP1278" s="30">
        <f>IF(AI1278="",0,VLOOKUP(AI1278,[1]!Costo_Twist,2,FALSE)*AM1278)</f>
        <v>3.026060610541049</v>
      </c>
      <c r="AQ1278" s="42"/>
      <c r="AR1278" s="42"/>
      <c r="AS1278" s="42"/>
      <c r="AT1278" s="42">
        <f t="shared" si="703"/>
        <v>0</v>
      </c>
      <c r="AU1278" s="43">
        <f t="shared" si="704"/>
        <v>0</v>
      </c>
      <c r="AV1278" s="43">
        <f t="shared" si="705"/>
        <v>0</v>
      </c>
      <c r="AW1278" s="43">
        <f t="shared" si="706"/>
        <v>0</v>
      </c>
      <c r="AX1278" s="44">
        <f>IF(AQ1278="",0,VLOOKUP(AQ1278,[1]!Costo_Twist,2,FALSE)*AU1278)</f>
        <v>0</v>
      </c>
      <c r="AY1278" s="36">
        <f t="shared" si="707"/>
        <v>9.0153682565967799</v>
      </c>
      <c r="AZ1278" s="41">
        <f t="shared" si="708"/>
        <v>6.2499999999999993E-2</v>
      </c>
      <c r="BA1278" s="37">
        <f t="shared" si="709"/>
        <v>128.0625</v>
      </c>
      <c r="BB1278" s="37" t="str">
        <f t="shared" si="710"/>
        <v>ok</v>
      </c>
      <c r="BC1278" s="37" t="str">
        <f t="shared" si="711"/>
        <v>ok</v>
      </c>
      <c r="BE1278" s="11" t="b">
        <f t="shared" si="712"/>
        <v>0</v>
      </c>
      <c r="BF1278" s="11" t="b">
        <f t="shared" si="713"/>
        <v>0</v>
      </c>
      <c r="BG1278" s="11" t="b">
        <f t="shared" si="714"/>
        <v>0</v>
      </c>
      <c r="BH1278" s="11" t="b">
        <f t="shared" si="715"/>
        <v>0</v>
      </c>
      <c r="BI1278" s="11" t="b">
        <f t="shared" si="716"/>
        <v>0</v>
      </c>
      <c r="BJ1278" s="11">
        <f t="shared" si="717"/>
        <v>0.61611561286252248</v>
      </c>
      <c r="BK1278" s="11">
        <f t="shared" si="718"/>
        <v>0.30805780643126124</v>
      </c>
      <c r="BL1278" s="11" t="b">
        <f t="shared" si="719"/>
        <v>0</v>
      </c>
      <c r="BM1278" s="11">
        <f t="shared" si="720"/>
        <v>0.92417341929378372</v>
      </c>
      <c r="BN1278" s="11" t="b">
        <f t="shared" si="721"/>
        <v>0</v>
      </c>
      <c r="BO1278" s="11" t="b">
        <f t="shared" si="722"/>
        <v>0</v>
      </c>
      <c r="BP1278" s="11" t="b">
        <f t="shared" si="723"/>
        <v>0</v>
      </c>
      <c r="BQ1278" s="11" t="b">
        <f t="shared" si="724"/>
        <v>0</v>
      </c>
      <c r="BR1278" s="11" t="b">
        <f t="shared" si="725"/>
        <v>0</v>
      </c>
    </row>
    <row r="1279" spans="1:70" s="5" customFormat="1" ht="12.75" customHeight="1" x14ac:dyDescent="0.7">
      <c r="A1279" s="24" t="s">
        <v>2393</v>
      </c>
      <c r="B1279" s="25" t="s">
        <v>2394</v>
      </c>
      <c r="C1279" s="24" t="s">
        <v>85</v>
      </c>
      <c r="D1279" s="26" t="s">
        <v>41</v>
      </c>
      <c r="E1279" s="24" t="s">
        <v>2610</v>
      </c>
      <c r="F1279" s="24" t="s">
        <v>2610</v>
      </c>
      <c r="G1279" s="62" t="s">
        <v>1322</v>
      </c>
      <c r="H1279" s="16"/>
      <c r="I1279" s="16"/>
      <c r="J1279" s="16"/>
      <c r="K1279" s="26"/>
      <c r="L1279" s="26"/>
      <c r="M1279" s="26"/>
      <c r="N1279" s="26"/>
      <c r="O1279" s="40"/>
      <c r="P1279" s="32" t="s">
        <v>79</v>
      </c>
      <c r="Q1279" s="32">
        <v>128</v>
      </c>
      <c r="R1279" s="60">
        <f t="shared" si="690"/>
        <v>0</v>
      </c>
      <c r="S1279" s="27" t="s">
        <v>65</v>
      </c>
      <c r="T1279" s="27"/>
      <c r="U1279" s="28">
        <v>1.5</v>
      </c>
      <c r="V1279" s="30">
        <f t="shared" si="691"/>
        <v>1.5</v>
      </c>
      <c r="W1279" s="29">
        <f t="shared" si="692"/>
        <v>3.125E-2</v>
      </c>
      <c r="X1279" s="29">
        <f t="shared" si="693"/>
        <v>0.92417341929378372</v>
      </c>
      <c r="Y1279" s="29">
        <f t="shared" si="694"/>
        <v>2.7725202578813512E-2</v>
      </c>
      <c r="Z1279" s="30">
        <f>IF(S1279="",0,VLOOKUP(S1279,[1]!Costo_Twist,2,FALSE)*W1279)</f>
        <v>4.5756941774846975</v>
      </c>
      <c r="AA1279" s="31" t="s">
        <v>71</v>
      </c>
      <c r="AB1279" s="31"/>
      <c r="AC1279" s="31">
        <v>1.5</v>
      </c>
      <c r="AD1279" s="34">
        <f t="shared" si="695"/>
        <v>1.5</v>
      </c>
      <c r="AE1279" s="33">
        <f t="shared" si="696"/>
        <v>3.125E-2</v>
      </c>
      <c r="AF1279" s="33">
        <f t="shared" si="697"/>
        <v>0.92417341929378372</v>
      </c>
      <c r="AG1279" s="33">
        <f t="shared" si="698"/>
        <v>2.7725202578813512E-2</v>
      </c>
      <c r="AH1279" s="34">
        <f>IF(AA1279="",0,VLOOKUP(AA1279,[1]!Costo_Twist,2,FALSE)*AE1279)</f>
        <v>9.078181831623148</v>
      </c>
      <c r="AI1279" s="35"/>
      <c r="AJ1279" s="35"/>
      <c r="AK1279" s="35"/>
      <c r="AL1279" s="35">
        <f t="shared" si="699"/>
        <v>0</v>
      </c>
      <c r="AM1279" s="29">
        <f t="shared" si="700"/>
        <v>0</v>
      </c>
      <c r="AN1279" s="29">
        <f t="shared" si="701"/>
        <v>0</v>
      </c>
      <c r="AO1279" s="29">
        <f t="shared" si="702"/>
        <v>0</v>
      </c>
      <c r="AP1279" s="30">
        <f>IF(AI1279="",0,VLOOKUP(AI1279,[1]!Costo_Twist,2,FALSE)*AM1279)</f>
        <v>0</v>
      </c>
      <c r="AQ1279" s="42"/>
      <c r="AR1279" s="42"/>
      <c r="AS1279" s="42"/>
      <c r="AT1279" s="42">
        <f t="shared" si="703"/>
        <v>0</v>
      </c>
      <c r="AU1279" s="43">
        <f t="shared" si="704"/>
        <v>0</v>
      </c>
      <c r="AV1279" s="43">
        <f t="shared" si="705"/>
        <v>0</v>
      </c>
      <c r="AW1279" s="43">
        <f t="shared" si="706"/>
        <v>0</v>
      </c>
      <c r="AX1279" s="44">
        <f>IF(AQ1279="",0,VLOOKUP(AQ1279,[1]!Costo_Twist,2,FALSE)*AU1279)</f>
        <v>0</v>
      </c>
      <c r="AY1279" s="36">
        <f t="shared" si="707"/>
        <v>13.653876009107845</v>
      </c>
      <c r="AZ1279" s="41">
        <f t="shared" si="708"/>
        <v>6.25E-2</v>
      </c>
      <c r="BA1279" s="37">
        <f t="shared" si="709"/>
        <v>128.0625</v>
      </c>
      <c r="BB1279" s="37" t="str">
        <f t="shared" si="710"/>
        <v>ok</v>
      </c>
      <c r="BC1279" s="37" t="str">
        <f t="shared" si="711"/>
        <v>ok</v>
      </c>
      <c r="BE1279" s="11" t="b">
        <f t="shared" si="712"/>
        <v>0</v>
      </c>
      <c r="BF1279" s="11" t="b">
        <f t="shared" si="713"/>
        <v>0</v>
      </c>
      <c r="BG1279" s="11" t="b">
        <f t="shared" si="714"/>
        <v>0</v>
      </c>
      <c r="BH1279" s="11" t="b">
        <f t="shared" si="715"/>
        <v>0</v>
      </c>
      <c r="BI1279" s="11" t="b">
        <f t="shared" si="716"/>
        <v>0</v>
      </c>
      <c r="BJ1279" s="11" t="b">
        <f t="shared" si="717"/>
        <v>0</v>
      </c>
      <c r="BK1279" s="11">
        <f t="shared" si="718"/>
        <v>0.92417341929378372</v>
      </c>
      <c r="BL1279" s="11" t="b">
        <f t="shared" si="719"/>
        <v>0</v>
      </c>
      <c r="BM1279" s="11">
        <f t="shared" si="720"/>
        <v>0.92417341929378372</v>
      </c>
      <c r="BN1279" s="11" t="b">
        <f t="shared" si="721"/>
        <v>0</v>
      </c>
      <c r="BO1279" s="11" t="b">
        <f t="shared" si="722"/>
        <v>0</v>
      </c>
      <c r="BP1279" s="11" t="b">
        <f t="shared" si="723"/>
        <v>0</v>
      </c>
      <c r="BQ1279" s="11" t="b">
        <f t="shared" si="724"/>
        <v>0</v>
      </c>
      <c r="BR1279" s="11" t="b">
        <f t="shared" si="725"/>
        <v>0</v>
      </c>
    </row>
    <row r="1280" spans="1:70" s="5" customFormat="1" ht="12.75" customHeight="1" x14ac:dyDescent="0.7">
      <c r="A1280" s="24" t="s">
        <v>2393</v>
      </c>
      <c r="B1280" s="25" t="s">
        <v>2394</v>
      </c>
      <c r="C1280" s="24" t="s">
        <v>85</v>
      </c>
      <c r="D1280" s="26" t="s">
        <v>41</v>
      </c>
      <c r="E1280" s="24" t="s">
        <v>2610</v>
      </c>
      <c r="F1280" s="24" t="s">
        <v>2610</v>
      </c>
      <c r="G1280" s="62" t="s">
        <v>1323</v>
      </c>
      <c r="H1280" s="16"/>
      <c r="I1280" s="16"/>
      <c r="J1280" s="16"/>
      <c r="K1280" s="26"/>
      <c r="L1280" s="26"/>
      <c r="M1280" s="26"/>
      <c r="N1280" s="26"/>
      <c r="O1280" s="40"/>
      <c r="P1280" s="32" t="s">
        <v>79</v>
      </c>
      <c r="Q1280" s="32">
        <v>128</v>
      </c>
      <c r="R1280" s="60">
        <f t="shared" si="690"/>
        <v>0</v>
      </c>
      <c r="S1280" s="27" t="s">
        <v>65</v>
      </c>
      <c r="T1280" s="27"/>
      <c r="U1280" s="27">
        <v>0.5</v>
      </c>
      <c r="V1280" s="30">
        <f t="shared" si="691"/>
        <v>0.5</v>
      </c>
      <c r="W1280" s="29">
        <f t="shared" si="692"/>
        <v>1.0416666666666666E-2</v>
      </c>
      <c r="X1280" s="29">
        <f t="shared" si="693"/>
        <v>0.30805780643126124</v>
      </c>
      <c r="Y1280" s="29">
        <f t="shared" si="694"/>
        <v>9.2417341929378373E-3</v>
      </c>
      <c r="Z1280" s="30">
        <f>IF(S1280="",0,VLOOKUP(S1280,[1]!Costo_Twist,2,FALSE)*W1280)</f>
        <v>1.525231392494899</v>
      </c>
      <c r="AA1280" s="31" t="s">
        <v>67</v>
      </c>
      <c r="AB1280" s="31"/>
      <c r="AC1280" s="31" t="s">
        <v>2395</v>
      </c>
      <c r="AD1280" s="34">
        <f t="shared" si="695"/>
        <v>1</v>
      </c>
      <c r="AE1280" s="33">
        <f t="shared" si="696"/>
        <v>2.0833333333333332E-2</v>
      </c>
      <c r="AF1280" s="33">
        <f t="shared" si="697"/>
        <v>0.61611561286252248</v>
      </c>
      <c r="AG1280" s="33">
        <f t="shared" si="698"/>
        <v>1.8483468385875675E-2</v>
      </c>
      <c r="AH1280" s="34">
        <f>IF(AA1280="",0,VLOOKUP(AA1280,[1]!Costo_Twist,2,FALSE)*AE1280)</f>
        <v>4.2218410858443978</v>
      </c>
      <c r="AI1280" s="35" t="s">
        <v>69</v>
      </c>
      <c r="AJ1280" s="35"/>
      <c r="AK1280" s="35">
        <v>1.5</v>
      </c>
      <c r="AL1280" s="35">
        <f t="shared" si="699"/>
        <v>1.5</v>
      </c>
      <c r="AM1280" s="29">
        <f t="shared" si="700"/>
        <v>3.125E-2</v>
      </c>
      <c r="AN1280" s="29">
        <f t="shared" si="701"/>
        <v>0.92417341929378372</v>
      </c>
      <c r="AO1280" s="29">
        <f t="shared" si="702"/>
        <v>2.7725202578813512E-2</v>
      </c>
      <c r="AP1280" s="30">
        <f>IF(AI1280="",0,VLOOKUP(AI1280,[1]!Costo_Twist,2,FALSE)*AM1280)</f>
        <v>5.7470724783392964</v>
      </c>
      <c r="AQ1280" s="42"/>
      <c r="AR1280" s="42"/>
      <c r="AS1280" s="42"/>
      <c r="AT1280" s="42">
        <f t="shared" si="703"/>
        <v>0</v>
      </c>
      <c r="AU1280" s="43">
        <f t="shared" si="704"/>
        <v>0</v>
      </c>
      <c r="AV1280" s="43">
        <f t="shared" si="705"/>
        <v>0</v>
      </c>
      <c r="AW1280" s="43">
        <f t="shared" si="706"/>
        <v>0</v>
      </c>
      <c r="AX1280" s="44">
        <f>IF(AQ1280="",0,VLOOKUP(AQ1280,[1]!Costo_Twist,2,FALSE)*AU1280)</f>
        <v>0</v>
      </c>
      <c r="AY1280" s="36">
        <f t="shared" si="707"/>
        <v>11.494144956678593</v>
      </c>
      <c r="AZ1280" s="41">
        <f t="shared" si="708"/>
        <v>6.25E-2</v>
      </c>
      <c r="BA1280" s="37">
        <f t="shared" si="709"/>
        <v>128.0625</v>
      </c>
      <c r="BB1280" s="37" t="str">
        <f t="shared" si="710"/>
        <v>ok</v>
      </c>
      <c r="BC1280" s="37" t="str">
        <f t="shared" si="711"/>
        <v>ok</v>
      </c>
      <c r="BE1280" s="11" t="b">
        <f t="shared" si="712"/>
        <v>0</v>
      </c>
      <c r="BF1280" s="11" t="b">
        <f t="shared" si="713"/>
        <v>0</v>
      </c>
      <c r="BG1280" s="11">
        <f t="shared" si="714"/>
        <v>0.92417341929378372</v>
      </c>
      <c r="BH1280" s="11" t="b">
        <f t="shared" si="715"/>
        <v>0</v>
      </c>
      <c r="BI1280" s="11" t="b">
        <f t="shared" si="716"/>
        <v>0</v>
      </c>
      <c r="BJ1280" s="11" t="b">
        <f t="shared" si="717"/>
        <v>0</v>
      </c>
      <c r="BK1280" s="11" t="b">
        <f t="shared" si="718"/>
        <v>0</v>
      </c>
      <c r="BL1280" s="11" t="b">
        <f t="shared" si="719"/>
        <v>0</v>
      </c>
      <c r="BM1280" s="11">
        <f t="shared" si="720"/>
        <v>0.30805780643126124</v>
      </c>
      <c r="BN1280" s="11" t="b">
        <f t="shared" si="721"/>
        <v>0</v>
      </c>
      <c r="BO1280" s="11" t="b">
        <f t="shared" si="722"/>
        <v>0</v>
      </c>
      <c r="BP1280" s="11" t="b">
        <f t="shared" si="723"/>
        <v>0</v>
      </c>
      <c r="BQ1280" s="11" t="b">
        <f t="shared" si="724"/>
        <v>0</v>
      </c>
      <c r="BR1280" s="11">
        <f t="shared" si="725"/>
        <v>0.61611561286252248</v>
      </c>
    </row>
    <row r="1281" spans="1:70" s="5" customFormat="1" ht="12.75" customHeight="1" x14ac:dyDescent="0.7">
      <c r="A1281" s="24" t="s">
        <v>2393</v>
      </c>
      <c r="B1281" s="25" t="s">
        <v>2394</v>
      </c>
      <c r="C1281" s="24" t="s">
        <v>85</v>
      </c>
      <c r="D1281" s="26" t="s">
        <v>41</v>
      </c>
      <c r="E1281" s="24" t="s">
        <v>2610</v>
      </c>
      <c r="F1281" s="24" t="s">
        <v>2610</v>
      </c>
      <c r="G1281" s="62" t="s">
        <v>1324</v>
      </c>
      <c r="H1281" s="16"/>
      <c r="I1281" s="16"/>
      <c r="J1281" s="16"/>
      <c r="K1281" s="26"/>
      <c r="L1281" s="26"/>
      <c r="M1281" s="26"/>
      <c r="N1281" s="26"/>
      <c r="O1281" s="40"/>
      <c r="P1281" s="32" t="s">
        <v>79</v>
      </c>
      <c r="Q1281" s="32">
        <v>128</v>
      </c>
      <c r="R1281" s="60">
        <f t="shared" si="690"/>
        <v>0</v>
      </c>
      <c r="S1281" s="27" t="s">
        <v>70</v>
      </c>
      <c r="T1281" s="27"/>
      <c r="U1281" s="28" t="s">
        <v>2395</v>
      </c>
      <c r="V1281" s="30">
        <f t="shared" si="691"/>
        <v>1</v>
      </c>
      <c r="W1281" s="29">
        <f t="shared" si="692"/>
        <v>2.0833333333333332E-2</v>
      </c>
      <c r="X1281" s="29">
        <f t="shared" si="693"/>
        <v>0.61611561286252248</v>
      </c>
      <c r="Y1281" s="29">
        <f t="shared" si="694"/>
        <v>1.8483468385875675E-2</v>
      </c>
      <c r="Z1281" s="30">
        <f>IF(S1281="",0,VLOOKUP(S1281,[1]!Costo_Twist,2,FALSE)*W1281)</f>
        <v>4.7099215384767028</v>
      </c>
      <c r="AA1281" s="31" t="s">
        <v>68</v>
      </c>
      <c r="AB1281" s="31"/>
      <c r="AC1281" s="31">
        <v>1.5</v>
      </c>
      <c r="AD1281" s="34">
        <f t="shared" si="695"/>
        <v>1.5</v>
      </c>
      <c r="AE1281" s="33">
        <f t="shared" si="696"/>
        <v>3.125E-2</v>
      </c>
      <c r="AF1281" s="33">
        <f t="shared" si="697"/>
        <v>0.92417341929378372</v>
      </c>
      <c r="AG1281" s="33">
        <f t="shared" si="698"/>
        <v>2.7725202578813512E-2</v>
      </c>
      <c r="AH1281" s="34">
        <f>IF(AA1281="",0,VLOOKUP(AA1281,[1]!Costo_Twist,2,FALSE)*AE1281)</f>
        <v>2.1204202028565513</v>
      </c>
      <c r="AI1281" s="35" t="s">
        <v>71</v>
      </c>
      <c r="AJ1281" s="35"/>
      <c r="AK1281" s="35">
        <v>0.5</v>
      </c>
      <c r="AL1281" s="35">
        <f t="shared" si="699"/>
        <v>0.5</v>
      </c>
      <c r="AM1281" s="29">
        <f t="shared" si="700"/>
        <v>1.0416666666666666E-2</v>
      </c>
      <c r="AN1281" s="29">
        <f t="shared" si="701"/>
        <v>0.30805780643126124</v>
      </c>
      <c r="AO1281" s="29">
        <f t="shared" si="702"/>
        <v>9.2417341929378373E-3</v>
      </c>
      <c r="AP1281" s="30">
        <f>IF(AI1281="",0,VLOOKUP(AI1281,[1]!Costo_Twist,2,FALSE)*AM1281)</f>
        <v>3.026060610541049</v>
      </c>
      <c r="AQ1281" s="42"/>
      <c r="AR1281" s="42"/>
      <c r="AS1281" s="42"/>
      <c r="AT1281" s="42">
        <f t="shared" si="703"/>
        <v>0</v>
      </c>
      <c r="AU1281" s="43">
        <f t="shared" si="704"/>
        <v>0</v>
      </c>
      <c r="AV1281" s="43">
        <f t="shared" si="705"/>
        <v>0</v>
      </c>
      <c r="AW1281" s="43">
        <f t="shared" si="706"/>
        <v>0</v>
      </c>
      <c r="AX1281" s="44">
        <f>IF(AQ1281="",0,VLOOKUP(AQ1281,[1]!Costo_Twist,2,FALSE)*AU1281)</f>
        <v>0</v>
      </c>
      <c r="AY1281" s="36">
        <f t="shared" si="707"/>
        <v>9.8564023518743031</v>
      </c>
      <c r="AZ1281" s="41">
        <f t="shared" si="708"/>
        <v>6.2499999999999993E-2</v>
      </c>
      <c r="BA1281" s="37">
        <f t="shared" si="709"/>
        <v>128.0625</v>
      </c>
      <c r="BB1281" s="37" t="str">
        <f t="shared" si="710"/>
        <v>ok</v>
      </c>
      <c r="BC1281" s="37" t="str">
        <f t="shared" si="711"/>
        <v>ok</v>
      </c>
      <c r="BE1281" s="11">
        <f t="shared" si="712"/>
        <v>0.61611561286252248</v>
      </c>
      <c r="BF1281" s="11" t="b">
        <f t="shared" si="713"/>
        <v>0</v>
      </c>
      <c r="BG1281" s="11" t="b">
        <f t="shared" si="714"/>
        <v>0</v>
      </c>
      <c r="BH1281" s="11" t="b">
        <f t="shared" si="715"/>
        <v>0</v>
      </c>
      <c r="BI1281" s="11" t="b">
        <f t="shared" si="716"/>
        <v>0</v>
      </c>
      <c r="BJ1281" s="11">
        <f t="shared" si="717"/>
        <v>0.92417341929378372</v>
      </c>
      <c r="BK1281" s="11">
        <f t="shared" si="718"/>
        <v>0.30805780643126124</v>
      </c>
      <c r="BL1281" s="11" t="b">
        <f t="shared" si="719"/>
        <v>0</v>
      </c>
      <c r="BM1281" s="11" t="b">
        <f t="shared" si="720"/>
        <v>0</v>
      </c>
      <c r="BN1281" s="11" t="b">
        <f t="shared" si="721"/>
        <v>0</v>
      </c>
      <c r="BO1281" s="11" t="b">
        <f t="shared" si="722"/>
        <v>0</v>
      </c>
      <c r="BP1281" s="11" t="b">
        <f t="shared" si="723"/>
        <v>0</v>
      </c>
      <c r="BQ1281" s="11" t="b">
        <f t="shared" si="724"/>
        <v>0</v>
      </c>
      <c r="BR1281" s="11" t="b">
        <f t="shared" si="725"/>
        <v>0</v>
      </c>
    </row>
    <row r="1282" spans="1:70" s="5" customFormat="1" ht="12.75" customHeight="1" x14ac:dyDescent="0.7">
      <c r="A1282" s="24" t="s">
        <v>2393</v>
      </c>
      <c r="B1282" s="25" t="s">
        <v>2394</v>
      </c>
      <c r="C1282" s="24" t="s">
        <v>85</v>
      </c>
      <c r="D1282" s="26" t="s">
        <v>41</v>
      </c>
      <c r="E1282" s="24" t="s">
        <v>2610</v>
      </c>
      <c r="F1282" s="24" t="s">
        <v>2610</v>
      </c>
      <c r="G1282" s="62" t="s">
        <v>1325</v>
      </c>
      <c r="H1282" s="16"/>
      <c r="I1282" s="16"/>
      <c r="J1282" s="16"/>
      <c r="K1282" s="26"/>
      <c r="L1282" s="26"/>
      <c r="M1282" s="26"/>
      <c r="N1282" s="26"/>
      <c r="O1282" s="40"/>
      <c r="P1282" s="32" t="s">
        <v>79</v>
      </c>
      <c r="Q1282" s="32">
        <v>128</v>
      </c>
      <c r="R1282" s="60">
        <f t="shared" si="690"/>
        <v>0</v>
      </c>
      <c r="S1282" s="27" t="s">
        <v>72</v>
      </c>
      <c r="T1282" s="27"/>
      <c r="U1282" s="28">
        <v>0.5</v>
      </c>
      <c r="V1282" s="30">
        <f t="shared" si="691"/>
        <v>0.5</v>
      </c>
      <c r="W1282" s="29">
        <f t="shared" si="692"/>
        <v>1.0416666666666666E-2</v>
      </c>
      <c r="X1282" s="29">
        <f t="shared" si="693"/>
        <v>0.30805780643126124</v>
      </c>
      <c r="Y1282" s="29">
        <f t="shared" si="694"/>
        <v>9.2417341929378373E-3</v>
      </c>
      <c r="Z1282" s="30">
        <f>IF(S1282="",0,VLOOKUP(S1282,[1]!Costo_Twist,2,FALSE)*W1282)</f>
        <v>2.1250221781943992</v>
      </c>
      <c r="AA1282" s="31" t="s">
        <v>67</v>
      </c>
      <c r="AB1282" s="31"/>
      <c r="AC1282" s="31" t="s">
        <v>2395</v>
      </c>
      <c r="AD1282" s="34">
        <f t="shared" si="695"/>
        <v>1</v>
      </c>
      <c r="AE1282" s="33">
        <f t="shared" si="696"/>
        <v>2.0833333333333332E-2</v>
      </c>
      <c r="AF1282" s="33">
        <f t="shared" si="697"/>
        <v>0.61611561286252248</v>
      </c>
      <c r="AG1282" s="33">
        <f t="shared" si="698"/>
        <v>1.8483468385875675E-2</v>
      </c>
      <c r="AH1282" s="34">
        <f>IF(AA1282="",0,VLOOKUP(AA1282,[1]!Costo_Twist,2,FALSE)*AE1282)</f>
        <v>4.2218410858443978</v>
      </c>
      <c r="AI1282" s="35" t="s">
        <v>69</v>
      </c>
      <c r="AJ1282" s="35"/>
      <c r="AK1282" s="35">
        <v>1.5</v>
      </c>
      <c r="AL1282" s="35">
        <f t="shared" si="699"/>
        <v>1.5</v>
      </c>
      <c r="AM1282" s="29">
        <f t="shared" si="700"/>
        <v>3.125E-2</v>
      </c>
      <c r="AN1282" s="29">
        <f t="shared" si="701"/>
        <v>0.92417341929378372</v>
      </c>
      <c r="AO1282" s="29">
        <f t="shared" si="702"/>
        <v>2.7725202578813512E-2</v>
      </c>
      <c r="AP1282" s="30">
        <f>IF(AI1282="",0,VLOOKUP(AI1282,[1]!Costo_Twist,2,FALSE)*AM1282)</f>
        <v>5.7470724783392964</v>
      </c>
      <c r="AQ1282" s="42"/>
      <c r="AR1282" s="42"/>
      <c r="AS1282" s="42"/>
      <c r="AT1282" s="42">
        <f t="shared" si="703"/>
        <v>0</v>
      </c>
      <c r="AU1282" s="43">
        <f t="shared" si="704"/>
        <v>0</v>
      </c>
      <c r="AV1282" s="43">
        <f t="shared" si="705"/>
        <v>0</v>
      </c>
      <c r="AW1282" s="43">
        <f t="shared" si="706"/>
        <v>0</v>
      </c>
      <c r="AX1282" s="44">
        <f>IF(AQ1282="",0,VLOOKUP(AQ1282,[1]!Costo_Twist,2,FALSE)*AU1282)</f>
        <v>0</v>
      </c>
      <c r="AY1282" s="36">
        <f t="shared" si="707"/>
        <v>12.093935742378093</v>
      </c>
      <c r="AZ1282" s="41">
        <f t="shared" si="708"/>
        <v>6.25E-2</v>
      </c>
      <c r="BA1282" s="37">
        <f t="shared" si="709"/>
        <v>128.0625</v>
      </c>
      <c r="BB1282" s="37" t="str">
        <f t="shared" si="710"/>
        <v>ok</v>
      </c>
      <c r="BC1282" s="37" t="str">
        <f t="shared" si="711"/>
        <v>ok</v>
      </c>
      <c r="BE1282" s="11" t="b">
        <f t="shared" si="712"/>
        <v>0</v>
      </c>
      <c r="BF1282" s="11" t="b">
        <f t="shared" si="713"/>
        <v>0</v>
      </c>
      <c r="BG1282" s="11">
        <f t="shared" si="714"/>
        <v>0.92417341929378372</v>
      </c>
      <c r="BH1282" s="11" t="b">
        <f t="shared" si="715"/>
        <v>0</v>
      </c>
      <c r="BI1282" s="11" t="b">
        <f t="shared" si="716"/>
        <v>0</v>
      </c>
      <c r="BJ1282" s="11" t="b">
        <f t="shared" si="717"/>
        <v>0</v>
      </c>
      <c r="BK1282" s="11" t="b">
        <f t="shared" si="718"/>
        <v>0</v>
      </c>
      <c r="BL1282" s="11" t="b">
        <f t="shared" si="719"/>
        <v>0</v>
      </c>
      <c r="BM1282" s="11" t="b">
        <f t="shared" si="720"/>
        <v>0</v>
      </c>
      <c r="BN1282" s="11">
        <f t="shared" si="721"/>
        <v>0.30805780643126124</v>
      </c>
      <c r="BO1282" s="11" t="b">
        <f t="shared" si="722"/>
        <v>0</v>
      </c>
      <c r="BP1282" s="11" t="b">
        <f t="shared" si="723"/>
        <v>0</v>
      </c>
      <c r="BQ1282" s="11" t="b">
        <f t="shared" si="724"/>
        <v>0</v>
      </c>
      <c r="BR1282" s="11">
        <f t="shared" si="725"/>
        <v>0.61611561286252248</v>
      </c>
    </row>
    <row r="1283" spans="1:70" s="5" customFormat="1" ht="12.75" customHeight="1" x14ac:dyDescent="0.7">
      <c r="A1283" s="24" t="s">
        <v>2393</v>
      </c>
      <c r="B1283" s="25" t="s">
        <v>2394</v>
      </c>
      <c r="C1283" s="24" t="s">
        <v>85</v>
      </c>
      <c r="D1283" s="26" t="s">
        <v>41</v>
      </c>
      <c r="E1283" s="24" t="s">
        <v>2610</v>
      </c>
      <c r="F1283" s="24" t="s">
        <v>2610</v>
      </c>
      <c r="G1283" s="62" t="s">
        <v>1326</v>
      </c>
      <c r="H1283" s="16"/>
      <c r="I1283" s="16"/>
      <c r="J1283" s="16"/>
      <c r="K1283" s="26"/>
      <c r="L1283" s="26"/>
      <c r="M1283" s="26"/>
      <c r="N1283" s="26"/>
      <c r="O1283" s="40"/>
      <c r="P1283" s="32" t="s">
        <v>79</v>
      </c>
      <c r="Q1283" s="32">
        <v>128</v>
      </c>
      <c r="R1283" s="60">
        <f t="shared" si="690"/>
        <v>0</v>
      </c>
      <c r="S1283" s="27" t="s">
        <v>65</v>
      </c>
      <c r="T1283" s="27"/>
      <c r="U1283" s="28">
        <v>0.5</v>
      </c>
      <c r="V1283" s="30">
        <f t="shared" si="691"/>
        <v>0.5</v>
      </c>
      <c r="W1283" s="29">
        <f t="shared" si="692"/>
        <v>1.0416666666666666E-2</v>
      </c>
      <c r="X1283" s="29">
        <f t="shared" si="693"/>
        <v>0.30805780643126124</v>
      </c>
      <c r="Y1283" s="29">
        <f t="shared" si="694"/>
        <v>9.2417341929378373E-3</v>
      </c>
      <c r="Z1283" s="30">
        <f>IF(S1283="",0,VLOOKUP(S1283,[1]!Costo_Twist,2,FALSE)*W1283)</f>
        <v>1.525231392494899</v>
      </c>
      <c r="AA1283" s="31" t="s">
        <v>67</v>
      </c>
      <c r="AB1283" s="31"/>
      <c r="AC1283" s="31">
        <v>0.5</v>
      </c>
      <c r="AD1283" s="34">
        <f t="shared" si="695"/>
        <v>0.5</v>
      </c>
      <c r="AE1283" s="33">
        <f t="shared" si="696"/>
        <v>1.0416666666666666E-2</v>
      </c>
      <c r="AF1283" s="33">
        <f t="shared" si="697"/>
        <v>0.30805780643126124</v>
      </c>
      <c r="AG1283" s="33">
        <f t="shared" si="698"/>
        <v>9.2417341929378373E-3</v>
      </c>
      <c r="AH1283" s="34">
        <f>IF(AA1283="",0,VLOOKUP(AA1283,[1]!Costo_Twist,2,FALSE)*AE1283)</f>
        <v>2.1109205429221989</v>
      </c>
      <c r="AI1283" s="35" t="s">
        <v>69</v>
      </c>
      <c r="AJ1283" s="35"/>
      <c r="AK1283" s="35">
        <v>0.5</v>
      </c>
      <c r="AL1283" s="35">
        <f t="shared" si="699"/>
        <v>0.5</v>
      </c>
      <c r="AM1283" s="29">
        <f t="shared" si="700"/>
        <v>1.0416666666666666E-2</v>
      </c>
      <c r="AN1283" s="29">
        <f t="shared" si="701"/>
        <v>0.30805780643126124</v>
      </c>
      <c r="AO1283" s="29">
        <f t="shared" si="702"/>
        <v>9.2417341929378373E-3</v>
      </c>
      <c r="AP1283" s="30">
        <f>IF(AI1283="",0,VLOOKUP(AI1283,[1]!Costo_Twist,2,FALSE)*AM1283)</f>
        <v>1.9156908261130987</v>
      </c>
      <c r="AQ1283" s="42"/>
      <c r="AR1283" s="42"/>
      <c r="AS1283" s="42"/>
      <c r="AT1283" s="42">
        <f t="shared" si="703"/>
        <v>0</v>
      </c>
      <c r="AU1283" s="43">
        <f t="shared" si="704"/>
        <v>0</v>
      </c>
      <c r="AV1283" s="43">
        <f t="shared" si="705"/>
        <v>0</v>
      </c>
      <c r="AW1283" s="43">
        <f t="shared" si="706"/>
        <v>0</v>
      </c>
      <c r="AX1283" s="44">
        <f>IF(AQ1283="",0,VLOOKUP(AQ1283,[1]!Costo_Twist,2,FALSE)*AU1283)</f>
        <v>0</v>
      </c>
      <c r="AY1283" s="36">
        <f t="shared" si="707"/>
        <v>5.5518427615301968</v>
      </c>
      <c r="AZ1283" s="41">
        <f t="shared" si="708"/>
        <v>3.125E-2</v>
      </c>
      <c r="BA1283" s="37">
        <f t="shared" si="709"/>
        <v>128.03125</v>
      </c>
      <c r="BB1283" s="37" t="str">
        <f t="shared" si="710"/>
        <v>ok</v>
      </c>
      <c r="BC1283" s="37" t="str">
        <f t="shared" si="711"/>
        <v>ok</v>
      </c>
      <c r="BE1283" s="11" t="b">
        <f t="shared" si="712"/>
        <v>0</v>
      </c>
      <c r="BF1283" s="11" t="b">
        <f t="shared" si="713"/>
        <v>0</v>
      </c>
      <c r="BG1283" s="11">
        <f t="shared" si="714"/>
        <v>0.30805780643126124</v>
      </c>
      <c r="BH1283" s="11" t="b">
        <f t="shared" si="715"/>
        <v>0</v>
      </c>
      <c r="BI1283" s="11" t="b">
        <f t="shared" si="716"/>
        <v>0</v>
      </c>
      <c r="BJ1283" s="11" t="b">
        <f t="shared" si="717"/>
        <v>0</v>
      </c>
      <c r="BK1283" s="11" t="b">
        <f t="shared" si="718"/>
        <v>0</v>
      </c>
      <c r="BL1283" s="11" t="b">
        <f t="shared" si="719"/>
        <v>0</v>
      </c>
      <c r="BM1283" s="11">
        <f t="shared" si="720"/>
        <v>0.30805780643126124</v>
      </c>
      <c r="BN1283" s="11" t="b">
        <f t="shared" si="721"/>
        <v>0</v>
      </c>
      <c r="BO1283" s="11" t="b">
        <f t="shared" si="722"/>
        <v>0</v>
      </c>
      <c r="BP1283" s="11" t="b">
        <f t="shared" si="723"/>
        <v>0</v>
      </c>
      <c r="BQ1283" s="11" t="b">
        <f t="shared" si="724"/>
        <v>0</v>
      </c>
      <c r="BR1283" s="11">
        <f t="shared" si="725"/>
        <v>0.30805780643126124</v>
      </c>
    </row>
    <row r="1284" spans="1:70" s="5" customFormat="1" ht="12.75" customHeight="1" x14ac:dyDescent="0.7">
      <c r="A1284" s="24" t="s">
        <v>2393</v>
      </c>
      <c r="B1284" s="25" t="s">
        <v>2394</v>
      </c>
      <c r="C1284" s="24" t="s">
        <v>85</v>
      </c>
      <c r="D1284" s="26" t="s">
        <v>41</v>
      </c>
      <c r="E1284" s="24" t="s">
        <v>2610</v>
      </c>
      <c r="F1284" s="24" t="s">
        <v>2610</v>
      </c>
      <c r="G1284" s="62" t="s">
        <v>1327</v>
      </c>
      <c r="H1284" s="16"/>
      <c r="I1284" s="16"/>
      <c r="J1284" s="16"/>
      <c r="K1284" s="26"/>
      <c r="L1284" s="26"/>
      <c r="M1284" s="26"/>
      <c r="N1284" s="26"/>
      <c r="O1284" s="40"/>
      <c r="P1284" s="32" t="s">
        <v>79</v>
      </c>
      <c r="Q1284" s="32">
        <v>128</v>
      </c>
      <c r="R1284" s="60">
        <f t="shared" si="690"/>
        <v>0</v>
      </c>
      <c r="S1284" s="27" t="s">
        <v>70</v>
      </c>
      <c r="T1284" s="27"/>
      <c r="U1284" s="28">
        <v>0.5</v>
      </c>
      <c r="V1284" s="30">
        <f t="shared" si="691"/>
        <v>0.5</v>
      </c>
      <c r="W1284" s="29">
        <f t="shared" si="692"/>
        <v>1.0416666666666666E-2</v>
      </c>
      <c r="X1284" s="29">
        <f t="shared" si="693"/>
        <v>0.30805780643126124</v>
      </c>
      <c r="Y1284" s="29">
        <f t="shared" si="694"/>
        <v>9.2417341929378373E-3</v>
      </c>
      <c r="Z1284" s="30">
        <f>IF(S1284="",0,VLOOKUP(S1284,[1]!Costo_Twist,2,FALSE)*W1284)</f>
        <v>2.3549607692383514</v>
      </c>
      <c r="AA1284" s="31" t="s">
        <v>67</v>
      </c>
      <c r="AB1284" s="31"/>
      <c r="AC1284" s="31">
        <v>0.5</v>
      </c>
      <c r="AD1284" s="34">
        <f t="shared" si="695"/>
        <v>0.5</v>
      </c>
      <c r="AE1284" s="33">
        <f t="shared" si="696"/>
        <v>1.0416666666666666E-2</v>
      </c>
      <c r="AF1284" s="33">
        <f t="shared" si="697"/>
        <v>0.30805780643126124</v>
      </c>
      <c r="AG1284" s="33">
        <f t="shared" si="698"/>
        <v>9.2417341929378373E-3</v>
      </c>
      <c r="AH1284" s="34">
        <f>IF(AA1284="",0,VLOOKUP(AA1284,[1]!Costo_Twist,2,FALSE)*AE1284)</f>
        <v>2.1109205429221989</v>
      </c>
      <c r="AI1284" s="35" t="s">
        <v>68</v>
      </c>
      <c r="AJ1284" s="35"/>
      <c r="AK1284" s="35">
        <v>0.5</v>
      </c>
      <c r="AL1284" s="35">
        <f t="shared" si="699"/>
        <v>0.5</v>
      </c>
      <c r="AM1284" s="29">
        <f t="shared" si="700"/>
        <v>1.0416666666666666E-2</v>
      </c>
      <c r="AN1284" s="29">
        <f t="shared" si="701"/>
        <v>0.30805780643126124</v>
      </c>
      <c r="AO1284" s="29">
        <f t="shared" si="702"/>
        <v>9.2417341929378373E-3</v>
      </c>
      <c r="AP1284" s="30">
        <f>IF(AI1284="",0,VLOOKUP(AI1284,[1]!Costo_Twist,2,FALSE)*AM1284)</f>
        <v>0.7068067342855171</v>
      </c>
      <c r="AQ1284" s="42"/>
      <c r="AR1284" s="42"/>
      <c r="AS1284" s="42"/>
      <c r="AT1284" s="42">
        <f t="shared" si="703"/>
        <v>0</v>
      </c>
      <c r="AU1284" s="43">
        <f t="shared" si="704"/>
        <v>0</v>
      </c>
      <c r="AV1284" s="43">
        <f t="shared" si="705"/>
        <v>0</v>
      </c>
      <c r="AW1284" s="43">
        <f t="shared" si="706"/>
        <v>0</v>
      </c>
      <c r="AX1284" s="44">
        <f>IF(AQ1284="",0,VLOOKUP(AQ1284,[1]!Costo_Twist,2,FALSE)*AU1284)</f>
        <v>0</v>
      </c>
      <c r="AY1284" s="36">
        <f t="shared" si="707"/>
        <v>5.1726880464460674</v>
      </c>
      <c r="AZ1284" s="41">
        <f t="shared" si="708"/>
        <v>3.125E-2</v>
      </c>
      <c r="BA1284" s="37">
        <f t="shared" si="709"/>
        <v>128.03125</v>
      </c>
      <c r="BB1284" s="37" t="str">
        <f t="shared" si="710"/>
        <v>ok</v>
      </c>
      <c r="BC1284" s="37" t="str">
        <f t="shared" si="711"/>
        <v>ok</v>
      </c>
      <c r="BE1284" s="11">
        <f t="shared" si="712"/>
        <v>0.30805780643126124</v>
      </c>
      <c r="BF1284" s="11" t="b">
        <f t="shared" si="713"/>
        <v>0</v>
      </c>
      <c r="BG1284" s="11" t="b">
        <f t="shared" si="714"/>
        <v>0</v>
      </c>
      <c r="BH1284" s="11" t="b">
        <f t="shared" si="715"/>
        <v>0</v>
      </c>
      <c r="BI1284" s="11" t="b">
        <f t="shared" si="716"/>
        <v>0</v>
      </c>
      <c r="BJ1284" s="11">
        <f t="shared" si="717"/>
        <v>0.30805780643126124</v>
      </c>
      <c r="BK1284" s="11" t="b">
        <f t="shared" si="718"/>
        <v>0</v>
      </c>
      <c r="BL1284" s="11" t="b">
        <f t="shared" si="719"/>
        <v>0</v>
      </c>
      <c r="BM1284" s="11" t="b">
        <f t="shared" si="720"/>
        <v>0</v>
      </c>
      <c r="BN1284" s="11" t="b">
        <f t="shared" si="721"/>
        <v>0</v>
      </c>
      <c r="BO1284" s="11" t="b">
        <f t="shared" si="722"/>
        <v>0</v>
      </c>
      <c r="BP1284" s="11" t="b">
        <f t="shared" si="723"/>
        <v>0</v>
      </c>
      <c r="BQ1284" s="11" t="b">
        <f t="shared" si="724"/>
        <v>0</v>
      </c>
      <c r="BR1284" s="11">
        <f t="shared" si="725"/>
        <v>0.30805780643126124</v>
      </c>
    </row>
    <row r="1285" spans="1:70" s="5" customFormat="1" ht="12.75" customHeight="1" x14ac:dyDescent="0.7">
      <c r="A1285" s="24" t="s">
        <v>2393</v>
      </c>
      <c r="B1285" s="25" t="s">
        <v>2394</v>
      </c>
      <c r="C1285" s="24" t="s">
        <v>85</v>
      </c>
      <c r="D1285" s="26" t="s">
        <v>41</v>
      </c>
      <c r="E1285" s="24" t="s">
        <v>2610</v>
      </c>
      <c r="F1285" s="24" t="s">
        <v>2610</v>
      </c>
      <c r="G1285" s="62" t="s">
        <v>1328</v>
      </c>
      <c r="H1285" s="16"/>
      <c r="I1285" s="16"/>
      <c r="J1285" s="16"/>
      <c r="K1285" s="26"/>
      <c r="L1285" s="26"/>
      <c r="M1285" s="26"/>
      <c r="N1285" s="26"/>
      <c r="O1285" s="40"/>
      <c r="P1285" s="32" t="s">
        <v>79</v>
      </c>
      <c r="Q1285" s="32">
        <v>128</v>
      </c>
      <c r="R1285" s="60">
        <f t="shared" si="690"/>
        <v>0</v>
      </c>
      <c r="S1285" s="27" t="s">
        <v>68</v>
      </c>
      <c r="T1285" s="27"/>
      <c r="U1285" s="28" t="s">
        <v>2395</v>
      </c>
      <c r="V1285" s="30">
        <f t="shared" si="691"/>
        <v>1</v>
      </c>
      <c r="W1285" s="29">
        <f t="shared" si="692"/>
        <v>2.0833333333333332E-2</v>
      </c>
      <c r="X1285" s="29">
        <f t="shared" si="693"/>
        <v>0.61611561286252248</v>
      </c>
      <c r="Y1285" s="29">
        <f t="shared" si="694"/>
        <v>1.8483468385875675E-2</v>
      </c>
      <c r="Z1285" s="30">
        <f>IF(S1285="",0,VLOOKUP(S1285,[1]!Costo_Twist,2,FALSE)*W1285)</f>
        <v>1.4136134685710342</v>
      </c>
      <c r="AA1285" s="31" t="s">
        <v>69</v>
      </c>
      <c r="AB1285" s="31"/>
      <c r="AC1285" s="31">
        <v>0.5</v>
      </c>
      <c r="AD1285" s="34">
        <f t="shared" si="695"/>
        <v>0.5</v>
      </c>
      <c r="AE1285" s="33">
        <f t="shared" si="696"/>
        <v>1.0416666666666666E-2</v>
      </c>
      <c r="AF1285" s="33">
        <f t="shared" si="697"/>
        <v>0.30805780643126124</v>
      </c>
      <c r="AG1285" s="33">
        <f t="shared" si="698"/>
        <v>9.2417341929378373E-3</v>
      </c>
      <c r="AH1285" s="34">
        <f>IF(AA1285="",0,VLOOKUP(AA1285,[1]!Costo_Twist,2,FALSE)*AE1285)</f>
        <v>1.9156908261130987</v>
      </c>
      <c r="AI1285" s="35" t="s">
        <v>71</v>
      </c>
      <c r="AJ1285" s="35"/>
      <c r="AK1285" s="35">
        <v>0.5</v>
      </c>
      <c r="AL1285" s="35">
        <f t="shared" si="699"/>
        <v>0.5</v>
      </c>
      <c r="AM1285" s="29">
        <f t="shared" si="700"/>
        <v>1.0416666666666666E-2</v>
      </c>
      <c r="AN1285" s="29">
        <f t="shared" si="701"/>
        <v>0.30805780643126124</v>
      </c>
      <c r="AO1285" s="29">
        <f t="shared" si="702"/>
        <v>9.2417341929378373E-3</v>
      </c>
      <c r="AP1285" s="30">
        <f>IF(AI1285="",0,VLOOKUP(AI1285,[1]!Costo_Twist,2,FALSE)*AM1285)</f>
        <v>3.026060610541049</v>
      </c>
      <c r="AQ1285" s="42"/>
      <c r="AR1285" s="42"/>
      <c r="AS1285" s="42"/>
      <c r="AT1285" s="42">
        <f t="shared" si="703"/>
        <v>0</v>
      </c>
      <c r="AU1285" s="43">
        <f t="shared" si="704"/>
        <v>0</v>
      </c>
      <c r="AV1285" s="43">
        <f t="shared" si="705"/>
        <v>0</v>
      </c>
      <c r="AW1285" s="43">
        <f t="shared" si="706"/>
        <v>0</v>
      </c>
      <c r="AX1285" s="44">
        <f>IF(AQ1285="",0,VLOOKUP(AQ1285,[1]!Costo_Twist,2,FALSE)*AU1285)</f>
        <v>0</v>
      </c>
      <c r="AY1285" s="36">
        <f t="shared" si="707"/>
        <v>6.3553649052251817</v>
      </c>
      <c r="AZ1285" s="41">
        <f t="shared" si="708"/>
        <v>4.1666666666666664E-2</v>
      </c>
      <c r="BA1285" s="37">
        <f t="shared" si="709"/>
        <v>128.04166666666666</v>
      </c>
      <c r="BB1285" s="37" t="str">
        <f t="shared" si="710"/>
        <v>ok</v>
      </c>
      <c r="BC1285" s="37" t="str">
        <f t="shared" si="711"/>
        <v>ok</v>
      </c>
      <c r="BE1285" s="11" t="b">
        <f t="shared" si="712"/>
        <v>0</v>
      </c>
      <c r="BF1285" s="11" t="b">
        <f t="shared" si="713"/>
        <v>0</v>
      </c>
      <c r="BG1285" s="11">
        <f t="shared" si="714"/>
        <v>0.30805780643126124</v>
      </c>
      <c r="BH1285" s="11" t="b">
        <f t="shared" si="715"/>
        <v>0</v>
      </c>
      <c r="BI1285" s="11" t="b">
        <f t="shared" si="716"/>
        <v>0</v>
      </c>
      <c r="BJ1285" s="11">
        <f t="shared" si="717"/>
        <v>0.61611561286252248</v>
      </c>
      <c r="BK1285" s="11">
        <f t="shared" si="718"/>
        <v>0.30805780643126124</v>
      </c>
      <c r="BL1285" s="11" t="b">
        <f t="shared" si="719"/>
        <v>0</v>
      </c>
      <c r="BM1285" s="11" t="b">
        <f t="shared" si="720"/>
        <v>0</v>
      </c>
      <c r="BN1285" s="11" t="b">
        <f t="shared" si="721"/>
        <v>0</v>
      </c>
      <c r="BO1285" s="11" t="b">
        <f t="shared" si="722"/>
        <v>0</v>
      </c>
      <c r="BP1285" s="11" t="b">
        <f t="shared" si="723"/>
        <v>0</v>
      </c>
      <c r="BQ1285" s="11" t="b">
        <f t="shared" si="724"/>
        <v>0</v>
      </c>
      <c r="BR1285" s="11" t="b">
        <f t="shared" si="725"/>
        <v>0</v>
      </c>
    </row>
    <row r="1286" spans="1:70" s="5" customFormat="1" ht="12.75" customHeight="1" x14ac:dyDescent="0.7">
      <c r="A1286" s="24" t="s">
        <v>2393</v>
      </c>
      <c r="B1286" s="25" t="s">
        <v>2394</v>
      </c>
      <c r="C1286" s="24" t="s">
        <v>85</v>
      </c>
      <c r="D1286" s="26" t="s">
        <v>41</v>
      </c>
      <c r="E1286" s="24" t="s">
        <v>2610</v>
      </c>
      <c r="F1286" s="24" t="s">
        <v>2610</v>
      </c>
      <c r="G1286" s="62" t="s">
        <v>1329</v>
      </c>
      <c r="H1286" s="16"/>
      <c r="I1286" s="16"/>
      <c r="J1286" s="16"/>
      <c r="K1286" s="26"/>
      <c r="L1286" s="26"/>
      <c r="M1286" s="26"/>
      <c r="N1286" s="26"/>
      <c r="O1286" s="40"/>
      <c r="P1286" s="32" t="s">
        <v>79</v>
      </c>
      <c r="Q1286" s="32">
        <v>128</v>
      </c>
      <c r="R1286" s="60">
        <f t="shared" si="690"/>
        <v>0</v>
      </c>
      <c r="S1286" s="27" t="s">
        <v>65</v>
      </c>
      <c r="T1286" s="27"/>
      <c r="U1286" s="28">
        <v>0.5</v>
      </c>
      <c r="V1286" s="30">
        <f t="shared" si="691"/>
        <v>0.5</v>
      </c>
      <c r="W1286" s="29">
        <f t="shared" si="692"/>
        <v>1.0416666666666666E-2</v>
      </c>
      <c r="X1286" s="29">
        <f t="shared" si="693"/>
        <v>0.30805780643126124</v>
      </c>
      <c r="Y1286" s="29">
        <f t="shared" si="694"/>
        <v>9.2417341929378373E-3</v>
      </c>
      <c r="Z1286" s="30">
        <f>IF(S1286="",0,VLOOKUP(S1286,[1]!Costo_Twist,2,FALSE)*W1286)</f>
        <v>1.525231392494899</v>
      </c>
      <c r="AA1286" s="31" t="s">
        <v>67</v>
      </c>
      <c r="AB1286" s="31"/>
      <c r="AC1286" s="31">
        <v>0.5</v>
      </c>
      <c r="AD1286" s="34">
        <f t="shared" si="695"/>
        <v>0.5</v>
      </c>
      <c r="AE1286" s="33">
        <f t="shared" si="696"/>
        <v>1.0416666666666666E-2</v>
      </c>
      <c r="AF1286" s="33">
        <f t="shared" si="697"/>
        <v>0.30805780643126124</v>
      </c>
      <c r="AG1286" s="33">
        <f t="shared" si="698"/>
        <v>9.2417341929378373E-3</v>
      </c>
      <c r="AH1286" s="34">
        <f>IF(AA1286="",0,VLOOKUP(AA1286,[1]!Costo_Twist,2,FALSE)*AE1286)</f>
        <v>2.1109205429221989</v>
      </c>
      <c r="AI1286" s="35"/>
      <c r="AJ1286" s="35"/>
      <c r="AK1286" s="35"/>
      <c r="AL1286" s="35">
        <f t="shared" si="699"/>
        <v>0</v>
      </c>
      <c r="AM1286" s="29">
        <f t="shared" si="700"/>
        <v>0</v>
      </c>
      <c r="AN1286" s="29">
        <f t="shared" si="701"/>
        <v>0</v>
      </c>
      <c r="AO1286" s="29">
        <f t="shared" si="702"/>
        <v>0</v>
      </c>
      <c r="AP1286" s="30">
        <f>IF(AI1286="",0,VLOOKUP(AI1286,[1]!Costo_Twist,2,FALSE)*AM1286)</f>
        <v>0</v>
      </c>
      <c r="AQ1286" s="42"/>
      <c r="AR1286" s="42"/>
      <c r="AS1286" s="42"/>
      <c r="AT1286" s="42">
        <f t="shared" si="703"/>
        <v>0</v>
      </c>
      <c r="AU1286" s="43">
        <f t="shared" si="704"/>
        <v>0</v>
      </c>
      <c r="AV1286" s="43">
        <f t="shared" si="705"/>
        <v>0</v>
      </c>
      <c r="AW1286" s="43">
        <f t="shared" si="706"/>
        <v>0</v>
      </c>
      <c r="AX1286" s="44">
        <f>IF(AQ1286="",0,VLOOKUP(AQ1286,[1]!Costo_Twist,2,FALSE)*AU1286)</f>
        <v>0</v>
      </c>
      <c r="AY1286" s="36">
        <f t="shared" si="707"/>
        <v>3.6361519354170979</v>
      </c>
      <c r="AZ1286" s="41">
        <f t="shared" si="708"/>
        <v>2.0833333333333332E-2</v>
      </c>
      <c r="BA1286" s="37">
        <f t="shared" si="709"/>
        <v>128.02083333333334</v>
      </c>
      <c r="BB1286" s="37" t="str">
        <f t="shared" si="710"/>
        <v>ok</v>
      </c>
      <c r="BC1286" s="37" t="str">
        <f t="shared" si="711"/>
        <v>ok</v>
      </c>
      <c r="BE1286" s="11" t="b">
        <f t="shared" si="712"/>
        <v>0</v>
      </c>
      <c r="BF1286" s="11" t="b">
        <f t="shared" si="713"/>
        <v>0</v>
      </c>
      <c r="BG1286" s="11" t="b">
        <f t="shared" si="714"/>
        <v>0</v>
      </c>
      <c r="BH1286" s="11" t="b">
        <f t="shared" si="715"/>
        <v>0</v>
      </c>
      <c r="BI1286" s="11" t="b">
        <f t="shared" si="716"/>
        <v>0</v>
      </c>
      <c r="BJ1286" s="11" t="b">
        <f t="shared" si="717"/>
        <v>0</v>
      </c>
      <c r="BK1286" s="11" t="b">
        <f t="shared" si="718"/>
        <v>0</v>
      </c>
      <c r="BL1286" s="11" t="b">
        <f t="shared" si="719"/>
        <v>0</v>
      </c>
      <c r="BM1286" s="11">
        <f t="shared" si="720"/>
        <v>0.30805780643126124</v>
      </c>
      <c r="BN1286" s="11" t="b">
        <f t="shared" si="721"/>
        <v>0</v>
      </c>
      <c r="BO1286" s="11" t="b">
        <f t="shared" si="722"/>
        <v>0</v>
      </c>
      <c r="BP1286" s="11" t="b">
        <f t="shared" si="723"/>
        <v>0</v>
      </c>
      <c r="BQ1286" s="11" t="b">
        <f t="shared" si="724"/>
        <v>0</v>
      </c>
      <c r="BR1286" s="11">
        <f t="shared" si="725"/>
        <v>0.30805780643126124</v>
      </c>
    </row>
    <row r="1287" spans="1:70" s="5" customFormat="1" ht="12.75" customHeight="1" x14ac:dyDescent="0.7">
      <c r="A1287" s="24" t="s">
        <v>2393</v>
      </c>
      <c r="B1287" s="25" t="s">
        <v>2394</v>
      </c>
      <c r="C1287" s="24" t="s">
        <v>85</v>
      </c>
      <c r="D1287" s="26" t="s">
        <v>41</v>
      </c>
      <c r="E1287" s="24" t="s">
        <v>2610</v>
      </c>
      <c r="F1287" s="24" t="s">
        <v>2610</v>
      </c>
      <c r="G1287" s="62" t="s">
        <v>1330</v>
      </c>
      <c r="H1287" s="16"/>
      <c r="I1287" s="16"/>
      <c r="J1287" s="16"/>
      <c r="K1287" s="26"/>
      <c r="L1287" s="26"/>
      <c r="M1287" s="26"/>
      <c r="N1287" s="26"/>
      <c r="O1287" s="40"/>
      <c r="P1287" s="32" t="s">
        <v>79</v>
      </c>
      <c r="Q1287" s="32">
        <v>128</v>
      </c>
      <c r="R1287" s="60">
        <f t="shared" si="690"/>
        <v>0</v>
      </c>
      <c r="S1287" s="27" t="s">
        <v>70</v>
      </c>
      <c r="T1287" s="27"/>
      <c r="U1287" s="28" t="s">
        <v>2395</v>
      </c>
      <c r="V1287" s="30">
        <f t="shared" si="691"/>
        <v>1</v>
      </c>
      <c r="W1287" s="29">
        <f t="shared" si="692"/>
        <v>2.0833333333333332E-2</v>
      </c>
      <c r="X1287" s="29">
        <f t="shared" si="693"/>
        <v>0.61611561286252248</v>
      </c>
      <c r="Y1287" s="29">
        <f t="shared" si="694"/>
        <v>1.8483468385875675E-2</v>
      </c>
      <c r="Z1287" s="30">
        <f>IF(S1287="",0,VLOOKUP(S1287,[1]!Costo_Twist,2,FALSE)*W1287)</f>
        <v>4.7099215384767028</v>
      </c>
      <c r="AA1287" s="31" t="s">
        <v>67</v>
      </c>
      <c r="AB1287" s="31"/>
      <c r="AC1287" s="31" t="s">
        <v>2395</v>
      </c>
      <c r="AD1287" s="34">
        <f t="shared" si="695"/>
        <v>1</v>
      </c>
      <c r="AE1287" s="33">
        <f t="shared" si="696"/>
        <v>2.0833333333333332E-2</v>
      </c>
      <c r="AF1287" s="33">
        <f t="shared" si="697"/>
        <v>0.61611561286252248</v>
      </c>
      <c r="AG1287" s="33">
        <f t="shared" si="698"/>
        <v>1.8483468385875675E-2</v>
      </c>
      <c r="AH1287" s="34">
        <f>IF(AA1287="",0,VLOOKUP(AA1287,[1]!Costo_Twist,2,FALSE)*AE1287)</f>
        <v>4.2218410858443978</v>
      </c>
      <c r="AI1287" s="35" t="s">
        <v>68</v>
      </c>
      <c r="AJ1287" s="35"/>
      <c r="AK1287" s="35">
        <v>1.5</v>
      </c>
      <c r="AL1287" s="35">
        <f t="shared" si="699"/>
        <v>1.5</v>
      </c>
      <c r="AM1287" s="29">
        <f t="shared" si="700"/>
        <v>3.125E-2</v>
      </c>
      <c r="AN1287" s="29">
        <f t="shared" si="701"/>
        <v>0.92417341929378372</v>
      </c>
      <c r="AO1287" s="29">
        <f t="shared" si="702"/>
        <v>2.7725202578813512E-2</v>
      </c>
      <c r="AP1287" s="30">
        <f>IF(AI1287="",0,VLOOKUP(AI1287,[1]!Costo_Twist,2,FALSE)*AM1287)</f>
        <v>2.1204202028565513</v>
      </c>
      <c r="AQ1287" s="42"/>
      <c r="AR1287" s="42"/>
      <c r="AS1287" s="42"/>
      <c r="AT1287" s="42">
        <f t="shared" si="703"/>
        <v>0</v>
      </c>
      <c r="AU1287" s="43">
        <f t="shared" si="704"/>
        <v>0</v>
      </c>
      <c r="AV1287" s="43">
        <f t="shared" si="705"/>
        <v>0</v>
      </c>
      <c r="AW1287" s="43">
        <f t="shared" si="706"/>
        <v>0</v>
      </c>
      <c r="AX1287" s="44">
        <f>IF(AQ1287="",0,VLOOKUP(AQ1287,[1]!Costo_Twist,2,FALSE)*AU1287)</f>
        <v>0</v>
      </c>
      <c r="AY1287" s="36">
        <f t="shared" si="707"/>
        <v>11.052182827177653</v>
      </c>
      <c r="AZ1287" s="41">
        <f t="shared" si="708"/>
        <v>7.2916666666666657E-2</v>
      </c>
      <c r="BA1287" s="37">
        <f t="shared" si="709"/>
        <v>128.07291666666666</v>
      </c>
      <c r="BB1287" s="37" t="str">
        <f t="shared" si="710"/>
        <v>ok</v>
      </c>
      <c r="BC1287" s="37" t="str">
        <f t="shared" si="711"/>
        <v>ok</v>
      </c>
      <c r="BE1287" s="11">
        <f t="shared" si="712"/>
        <v>0.61611561286252248</v>
      </c>
      <c r="BF1287" s="11" t="b">
        <f t="shared" si="713"/>
        <v>0</v>
      </c>
      <c r="BG1287" s="11" t="b">
        <f t="shared" si="714"/>
        <v>0</v>
      </c>
      <c r="BH1287" s="11" t="b">
        <f t="shared" si="715"/>
        <v>0</v>
      </c>
      <c r="BI1287" s="11" t="b">
        <f t="shared" si="716"/>
        <v>0</v>
      </c>
      <c r="BJ1287" s="11">
        <f t="shared" si="717"/>
        <v>0.92417341929378372</v>
      </c>
      <c r="BK1287" s="11" t="b">
        <f t="shared" si="718"/>
        <v>0</v>
      </c>
      <c r="BL1287" s="11" t="b">
        <f t="shared" si="719"/>
        <v>0</v>
      </c>
      <c r="BM1287" s="11" t="b">
        <f t="shared" si="720"/>
        <v>0</v>
      </c>
      <c r="BN1287" s="11" t="b">
        <f t="shared" si="721"/>
        <v>0</v>
      </c>
      <c r="BO1287" s="11" t="b">
        <f t="shared" si="722"/>
        <v>0</v>
      </c>
      <c r="BP1287" s="11" t="b">
        <f t="shared" si="723"/>
        <v>0</v>
      </c>
      <c r="BQ1287" s="11" t="b">
        <f t="shared" si="724"/>
        <v>0</v>
      </c>
      <c r="BR1287" s="11">
        <f t="shared" si="725"/>
        <v>0.61611561286252248</v>
      </c>
    </row>
    <row r="1288" spans="1:70" s="5" customFormat="1" ht="12.75" customHeight="1" x14ac:dyDescent="0.7">
      <c r="A1288" s="24" t="s">
        <v>2393</v>
      </c>
      <c r="B1288" s="25" t="s">
        <v>2394</v>
      </c>
      <c r="C1288" s="24" t="s">
        <v>85</v>
      </c>
      <c r="D1288" s="26" t="s">
        <v>41</v>
      </c>
      <c r="E1288" s="24" t="s">
        <v>2610</v>
      </c>
      <c r="F1288" s="24" t="s">
        <v>2610</v>
      </c>
      <c r="G1288" s="62" t="s">
        <v>1331</v>
      </c>
      <c r="H1288" s="16"/>
      <c r="I1288" s="16"/>
      <c r="J1288" s="16"/>
      <c r="K1288" s="26"/>
      <c r="L1288" s="26"/>
      <c r="M1288" s="26"/>
      <c r="N1288" s="26"/>
      <c r="O1288" s="40"/>
      <c r="P1288" s="32" t="s">
        <v>79</v>
      </c>
      <c r="Q1288" s="32">
        <v>128</v>
      </c>
      <c r="R1288" s="60">
        <f t="shared" si="690"/>
        <v>0</v>
      </c>
      <c r="S1288" s="27" t="s">
        <v>65</v>
      </c>
      <c r="T1288" s="27"/>
      <c r="U1288" s="28">
        <v>0.5</v>
      </c>
      <c r="V1288" s="30">
        <f t="shared" si="691"/>
        <v>0.5</v>
      </c>
      <c r="W1288" s="29">
        <f t="shared" si="692"/>
        <v>1.0416666666666666E-2</v>
      </c>
      <c r="X1288" s="29">
        <f t="shared" si="693"/>
        <v>0.30805780643126124</v>
      </c>
      <c r="Y1288" s="29">
        <f t="shared" si="694"/>
        <v>9.2417341929378373E-3</v>
      </c>
      <c r="Z1288" s="30">
        <f>IF(S1288="",0,VLOOKUP(S1288,[1]!Costo_Twist,2,FALSE)*W1288)</f>
        <v>1.525231392494899</v>
      </c>
      <c r="AA1288" s="31" t="s">
        <v>67</v>
      </c>
      <c r="AB1288" s="31"/>
      <c r="AC1288" s="31" t="s">
        <v>2395</v>
      </c>
      <c r="AD1288" s="34">
        <f t="shared" si="695"/>
        <v>1</v>
      </c>
      <c r="AE1288" s="33">
        <f t="shared" si="696"/>
        <v>2.0833333333333332E-2</v>
      </c>
      <c r="AF1288" s="33">
        <f t="shared" si="697"/>
        <v>0.61611561286252248</v>
      </c>
      <c r="AG1288" s="33">
        <f t="shared" si="698"/>
        <v>1.8483468385875675E-2</v>
      </c>
      <c r="AH1288" s="34">
        <f>IF(AA1288="",0,VLOOKUP(AA1288,[1]!Costo_Twist,2,FALSE)*AE1288)</f>
        <v>4.2218410858443978</v>
      </c>
      <c r="AI1288" s="35" t="s">
        <v>69</v>
      </c>
      <c r="AJ1288" s="35"/>
      <c r="AK1288" s="35">
        <v>1.5</v>
      </c>
      <c r="AL1288" s="35">
        <f t="shared" si="699"/>
        <v>1.5</v>
      </c>
      <c r="AM1288" s="29">
        <f t="shared" si="700"/>
        <v>3.125E-2</v>
      </c>
      <c r="AN1288" s="29">
        <f t="shared" si="701"/>
        <v>0.92417341929378372</v>
      </c>
      <c r="AO1288" s="29">
        <f t="shared" si="702"/>
        <v>2.7725202578813512E-2</v>
      </c>
      <c r="AP1288" s="30">
        <f>IF(AI1288="",0,VLOOKUP(AI1288,[1]!Costo_Twist,2,FALSE)*AM1288)</f>
        <v>5.7470724783392964</v>
      </c>
      <c r="AQ1288" s="42"/>
      <c r="AR1288" s="42"/>
      <c r="AS1288" s="42"/>
      <c r="AT1288" s="42">
        <f t="shared" si="703"/>
        <v>0</v>
      </c>
      <c r="AU1288" s="43">
        <f t="shared" si="704"/>
        <v>0</v>
      </c>
      <c r="AV1288" s="43">
        <f t="shared" si="705"/>
        <v>0</v>
      </c>
      <c r="AW1288" s="43">
        <f t="shared" si="706"/>
        <v>0</v>
      </c>
      <c r="AX1288" s="44">
        <f>IF(AQ1288="",0,VLOOKUP(AQ1288,[1]!Costo_Twist,2,FALSE)*AU1288)</f>
        <v>0</v>
      </c>
      <c r="AY1288" s="36">
        <f t="shared" si="707"/>
        <v>11.494144956678593</v>
      </c>
      <c r="AZ1288" s="41">
        <f t="shared" si="708"/>
        <v>6.25E-2</v>
      </c>
      <c r="BA1288" s="37">
        <f t="shared" si="709"/>
        <v>128.0625</v>
      </c>
      <c r="BB1288" s="37" t="str">
        <f t="shared" si="710"/>
        <v>ok</v>
      </c>
      <c r="BC1288" s="37" t="str">
        <f t="shared" si="711"/>
        <v>ok</v>
      </c>
      <c r="BE1288" s="11" t="b">
        <f t="shared" si="712"/>
        <v>0</v>
      </c>
      <c r="BF1288" s="11" t="b">
        <f t="shared" si="713"/>
        <v>0</v>
      </c>
      <c r="BG1288" s="11">
        <f t="shared" si="714"/>
        <v>0.92417341929378372</v>
      </c>
      <c r="BH1288" s="11" t="b">
        <f t="shared" si="715"/>
        <v>0</v>
      </c>
      <c r="BI1288" s="11" t="b">
        <f t="shared" si="716"/>
        <v>0</v>
      </c>
      <c r="BJ1288" s="11" t="b">
        <f t="shared" si="717"/>
        <v>0</v>
      </c>
      <c r="BK1288" s="11" t="b">
        <f t="shared" si="718"/>
        <v>0</v>
      </c>
      <c r="BL1288" s="11" t="b">
        <f t="shared" si="719"/>
        <v>0</v>
      </c>
      <c r="BM1288" s="11">
        <f t="shared" si="720"/>
        <v>0.30805780643126124</v>
      </c>
      <c r="BN1288" s="11" t="b">
        <f t="shared" si="721"/>
        <v>0</v>
      </c>
      <c r="BO1288" s="11" t="b">
        <f t="shared" si="722"/>
        <v>0</v>
      </c>
      <c r="BP1288" s="11" t="b">
        <f t="shared" si="723"/>
        <v>0</v>
      </c>
      <c r="BQ1288" s="11" t="b">
        <f t="shared" si="724"/>
        <v>0</v>
      </c>
      <c r="BR1288" s="11">
        <f t="shared" si="725"/>
        <v>0.61611561286252248</v>
      </c>
    </row>
    <row r="1289" spans="1:70" s="5" customFormat="1" ht="12.75" customHeight="1" x14ac:dyDescent="0.7">
      <c r="A1289" s="24" t="s">
        <v>2393</v>
      </c>
      <c r="B1289" s="25" t="s">
        <v>2394</v>
      </c>
      <c r="C1289" s="24" t="s">
        <v>85</v>
      </c>
      <c r="D1289" s="26" t="s">
        <v>41</v>
      </c>
      <c r="E1289" s="24" t="s">
        <v>2610</v>
      </c>
      <c r="F1289" s="24" t="s">
        <v>2610</v>
      </c>
      <c r="G1289" s="62" t="s">
        <v>1332</v>
      </c>
      <c r="H1289" s="16"/>
      <c r="I1289" s="16"/>
      <c r="J1289" s="16"/>
      <c r="K1289" s="26"/>
      <c r="L1289" s="26"/>
      <c r="M1289" s="26"/>
      <c r="N1289" s="26"/>
      <c r="O1289" s="40"/>
      <c r="P1289" s="32" t="s">
        <v>79</v>
      </c>
      <c r="Q1289" s="32">
        <v>128</v>
      </c>
      <c r="R1289" s="60">
        <f t="shared" si="690"/>
        <v>0</v>
      </c>
      <c r="S1289" s="27" t="s">
        <v>64</v>
      </c>
      <c r="T1289" s="27"/>
      <c r="U1289" s="28">
        <v>0.5</v>
      </c>
      <c r="V1289" s="30">
        <f t="shared" si="691"/>
        <v>0.5</v>
      </c>
      <c r="W1289" s="29">
        <f t="shared" si="692"/>
        <v>1.0416666666666666E-2</v>
      </c>
      <c r="X1289" s="29">
        <f t="shared" si="693"/>
        <v>0.30805780643126124</v>
      </c>
      <c r="Y1289" s="29">
        <f t="shared" si="694"/>
        <v>9.2417341929378373E-3</v>
      </c>
      <c r="Z1289" s="30">
        <f>IF(S1289="",0,VLOOKUP(S1289,[1]!Costo_Twist,2,FALSE)*W1289)</f>
        <v>1.2933953337078983</v>
      </c>
      <c r="AA1289" s="31" t="s">
        <v>67</v>
      </c>
      <c r="AB1289" s="31"/>
      <c r="AC1289" s="31" t="s">
        <v>2395</v>
      </c>
      <c r="AD1289" s="34">
        <f t="shared" si="695"/>
        <v>1</v>
      </c>
      <c r="AE1289" s="33">
        <f t="shared" si="696"/>
        <v>2.0833333333333332E-2</v>
      </c>
      <c r="AF1289" s="33">
        <f t="shared" si="697"/>
        <v>0.61611561286252248</v>
      </c>
      <c r="AG1289" s="33">
        <f t="shared" si="698"/>
        <v>1.8483468385875675E-2</v>
      </c>
      <c r="AH1289" s="34">
        <f>IF(AA1289="",0,VLOOKUP(AA1289,[1]!Costo_Twist,2,FALSE)*AE1289)</f>
        <v>4.2218410858443978</v>
      </c>
      <c r="AI1289" s="35" t="s">
        <v>69</v>
      </c>
      <c r="AJ1289" s="35"/>
      <c r="AK1289" s="35">
        <v>2.5</v>
      </c>
      <c r="AL1289" s="35">
        <f t="shared" si="699"/>
        <v>2.5</v>
      </c>
      <c r="AM1289" s="29">
        <f t="shared" si="700"/>
        <v>5.2083333333333336E-2</v>
      </c>
      <c r="AN1289" s="29">
        <f t="shared" si="701"/>
        <v>1.5402890321563063</v>
      </c>
      <c r="AO1289" s="29">
        <f t="shared" si="702"/>
        <v>4.620867096468919E-2</v>
      </c>
      <c r="AP1289" s="30">
        <f>IF(AI1289="",0,VLOOKUP(AI1289,[1]!Costo_Twist,2,FALSE)*AM1289)</f>
        <v>9.5784541305654951</v>
      </c>
      <c r="AQ1289" s="42"/>
      <c r="AR1289" s="42"/>
      <c r="AS1289" s="42"/>
      <c r="AT1289" s="42">
        <f t="shared" si="703"/>
        <v>0</v>
      </c>
      <c r="AU1289" s="43">
        <f t="shared" si="704"/>
        <v>0</v>
      </c>
      <c r="AV1289" s="43">
        <f t="shared" si="705"/>
        <v>0</v>
      </c>
      <c r="AW1289" s="43">
        <f t="shared" si="706"/>
        <v>0</v>
      </c>
      <c r="AX1289" s="44">
        <f>IF(AQ1289="",0,VLOOKUP(AQ1289,[1]!Costo_Twist,2,FALSE)*AU1289)</f>
        <v>0</v>
      </c>
      <c r="AY1289" s="36">
        <f t="shared" si="707"/>
        <v>15.093690550117792</v>
      </c>
      <c r="AZ1289" s="41">
        <f t="shared" si="708"/>
        <v>8.3333333333333343E-2</v>
      </c>
      <c r="BA1289" s="37">
        <f t="shared" si="709"/>
        <v>128.08333333333334</v>
      </c>
      <c r="BB1289" s="37" t="str">
        <f t="shared" si="710"/>
        <v>ok</v>
      </c>
      <c r="BC1289" s="37" t="str">
        <f t="shared" si="711"/>
        <v>ok</v>
      </c>
      <c r="BE1289" s="11" t="b">
        <f t="shared" si="712"/>
        <v>0</v>
      </c>
      <c r="BF1289" s="11" t="b">
        <f t="shared" si="713"/>
        <v>0</v>
      </c>
      <c r="BG1289" s="11">
        <f t="shared" si="714"/>
        <v>1.5402890321563063</v>
      </c>
      <c r="BH1289" s="11" t="b">
        <f t="shared" si="715"/>
        <v>0</v>
      </c>
      <c r="BI1289" s="11" t="b">
        <f t="shared" si="716"/>
        <v>0</v>
      </c>
      <c r="BJ1289" s="11" t="b">
        <f t="shared" si="717"/>
        <v>0</v>
      </c>
      <c r="BK1289" s="11" t="b">
        <f t="shared" si="718"/>
        <v>0</v>
      </c>
      <c r="BL1289" s="11">
        <f t="shared" si="719"/>
        <v>0.30805780643126124</v>
      </c>
      <c r="BM1289" s="11" t="b">
        <f t="shared" si="720"/>
        <v>0</v>
      </c>
      <c r="BN1289" s="11" t="b">
        <f t="shared" si="721"/>
        <v>0</v>
      </c>
      <c r="BO1289" s="11" t="b">
        <f t="shared" si="722"/>
        <v>0</v>
      </c>
      <c r="BP1289" s="11" t="b">
        <f t="shared" si="723"/>
        <v>0</v>
      </c>
      <c r="BQ1289" s="11" t="b">
        <f t="shared" si="724"/>
        <v>0</v>
      </c>
      <c r="BR1289" s="11">
        <f t="shared" si="725"/>
        <v>0.61611561286252248</v>
      </c>
    </row>
    <row r="1290" spans="1:70" s="5" customFormat="1" ht="12.75" customHeight="1" x14ac:dyDescent="0.7">
      <c r="A1290" s="24" t="s">
        <v>2393</v>
      </c>
      <c r="B1290" s="25" t="s">
        <v>2394</v>
      </c>
      <c r="C1290" s="24" t="s">
        <v>85</v>
      </c>
      <c r="D1290" s="26" t="s">
        <v>41</v>
      </c>
      <c r="E1290" s="24" t="s">
        <v>2610</v>
      </c>
      <c r="F1290" s="24" t="s">
        <v>2610</v>
      </c>
      <c r="G1290" s="62" t="s">
        <v>1333</v>
      </c>
      <c r="H1290" s="16"/>
      <c r="I1290" s="16"/>
      <c r="J1290" s="16"/>
      <c r="K1290" s="26"/>
      <c r="L1290" s="26"/>
      <c r="M1290" s="26"/>
      <c r="N1290" s="26"/>
      <c r="O1290" s="40"/>
      <c r="P1290" s="32" t="s">
        <v>79</v>
      </c>
      <c r="Q1290" s="32">
        <v>128</v>
      </c>
      <c r="R1290" s="60">
        <f t="shared" si="690"/>
        <v>0</v>
      </c>
      <c r="S1290" s="27" t="s">
        <v>67</v>
      </c>
      <c r="T1290" s="27"/>
      <c r="U1290" s="28">
        <v>0.5</v>
      </c>
      <c r="V1290" s="30">
        <f t="shared" si="691"/>
        <v>0.5</v>
      </c>
      <c r="W1290" s="29">
        <f t="shared" si="692"/>
        <v>1.0416666666666666E-2</v>
      </c>
      <c r="X1290" s="29">
        <f t="shared" si="693"/>
        <v>0.30805780643126124</v>
      </c>
      <c r="Y1290" s="29">
        <f t="shared" si="694"/>
        <v>9.2417341929378373E-3</v>
      </c>
      <c r="Z1290" s="30">
        <f>IF(S1290="",0,VLOOKUP(S1290,[1]!Costo_Twist,2,FALSE)*W1290)</f>
        <v>2.1109205429221989</v>
      </c>
      <c r="AA1290" s="31" t="s">
        <v>69</v>
      </c>
      <c r="AB1290" s="31"/>
      <c r="AC1290" s="31">
        <v>1.5</v>
      </c>
      <c r="AD1290" s="34">
        <f t="shared" si="695"/>
        <v>1.5</v>
      </c>
      <c r="AE1290" s="33">
        <f t="shared" si="696"/>
        <v>3.125E-2</v>
      </c>
      <c r="AF1290" s="33">
        <f t="shared" si="697"/>
        <v>0.92417341929378372</v>
      </c>
      <c r="AG1290" s="33">
        <f t="shared" si="698"/>
        <v>2.7725202578813512E-2</v>
      </c>
      <c r="AH1290" s="34">
        <f>IF(AA1290="",0,VLOOKUP(AA1290,[1]!Costo_Twist,2,FALSE)*AE1290)</f>
        <v>5.7470724783392964</v>
      </c>
      <c r="AI1290" s="35"/>
      <c r="AJ1290" s="35"/>
      <c r="AK1290" s="35"/>
      <c r="AL1290" s="35">
        <f t="shared" si="699"/>
        <v>0</v>
      </c>
      <c r="AM1290" s="29">
        <f t="shared" si="700"/>
        <v>0</v>
      </c>
      <c r="AN1290" s="29">
        <f t="shared" si="701"/>
        <v>0</v>
      </c>
      <c r="AO1290" s="29">
        <f t="shared" si="702"/>
        <v>0</v>
      </c>
      <c r="AP1290" s="30">
        <f>IF(AI1290="",0,VLOOKUP(AI1290,[1]!Costo_Twist,2,FALSE)*AM1290)</f>
        <v>0</v>
      </c>
      <c r="AQ1290" s="42"/>
      <c r="AR1290" s="42"/>
      <c r="AS1290" s="42"/>
      <c r="AT1290" s="42">
        <f t="shared" si="703"/>
        <v>0</v>
      </c>
      <c r="AU1290" s="43">
        <f t="shared" si="704"/>
        <v>0</v>
      </c>
      <c r="AV1290" s="43">
        <f t="shared" si="705"/>
        <v>0</v>
      </c>
      <c r="AW1290" s="43">
        <f t="shared" si="706"/>
        <v>0</v>
      </c>
      <c r="AX1290" s="44">
        <f>IF(AQ1290="",0,VLOOKUP(AQ1290,[1]!Costo_Twist,2,FALSE)*AU1290)</f>
        <v>0</v>
      </c>
      <c r="AY1290" s="36">
        <f t="shared" si="707"/>
        <v>7.8579930212614952</v>
      </c>
      <c r="AZ1290" s="41">
        <f t="shared" si="708"/>
        <v>4.1666666666666664E-2</v>
      </c>
      <c r="BA1290" s="37">
        <f t="shared" si="709"/>
        <v>128.04166666666666</v>
      </c>
      <c r="BB1290" s="37" t="str">
        <f t="shared" si="710"/>
        <v>ok</v>
      </c>
      <c r="BC1290" s="37" t="str">
        <f t="shared" si="711"/>
        <v>ok</v>
      </c>
      <c r="BE1290" s="11" t="b">
        <f t="shared" si="712"/>
        <v>0</v>
      </c>
      <c r="BF1290" s="11" t="b">
        <f t="shared" si="713"/>
        <v>0</v>
      </c>
      <c r="BG1290" s="11">
        <f t="shared" si="714"/>
        <v>0.92417341929378372</v>
      </c>
      <c r="BH1290" s="11" t="b">
        <f t="shared" si="715"/>
        <v>0</v>
      </c>
      <c r="BI1290" s="11" t="b">
        <f t="shared" si="716"/>
        <v>0</v>
      </c>
      <c r="BJ1290" s="11" t="b">
        <f t="shared" si="717"/>
        <v>0</v>
      </c>
      <c r="BK1290" s="11" t="b">
        <f t="shared" si="718"/>
        <v>0</v>
      </c>
      <c r="BL1290" s="11" t="b">
        <f t="shared" si="719"/>
        <v>0</v>
      </c>
      <c r="BM1290" s="11" t="b">
        <f t="shared" si="720"/>
        <v>0</v>
      </c>
      <c r="BN1290" s="11" t="b">
        <f t="shared" si="721"/>
        <v>0</v>
      </c>
      <c r="BO1290" s="11" t="b">
        <f t="shared" si="722"/>
        <v>0</v>
      </c>
      <c r="BP1290" s="11" t="b">
        <f t="shared" si="723"/>
        <v>0</v>
      </c>
      <c r="BQ1290" s="11" t="b">
        <f t="shared" si="724"/>
        <v>0</v>
      </c>
      <c r="BR1290" s="11">
        <f t="shared" si="725"/>
        <v>0.30805780643126124</v>
      </c>
    </row>
    <row r="1291" spans="1:70" s="5" customFormat="1" ht="12.75" customHeight="1" x14ac:dyDescent="0.7">
      <c r="A1291" s="24" t="s">
        <v>2393</v>
      </c>
      <c r="B1291" s="25" t="s">
        <v>2394</v>
      </c>
      <c r="C1291" s="24" t="s">
        <v>85</v>
      </c>
      <c r="D1291" s="26" t="s">
        <v>41</v>
      </c>
      <c r="E1291" s="24" t="s">
        <v>2610</v>
      </c>
      <c r="F1291" s="24" t="s">
        <v>2610</v>
      </c>
      <c r="G1291" s="62" t="s">
        <v>1334</v>
      </c>
      <c r="H1291" s="16"/>
      <c r="I1291" s="16"/>
      <c r="J1291" s="16"/>
      <c r="K1291" s="26"/>
      <c r="L1291" s="26"/>
      <c r="M1291" s="26"/>
      <c r="N1291" s="26"/>
      <c r="O1291" s="40"/>
      <c r="P1291" s="32" t="s">
        <v>79</v>
      </c>
      <c r="Q1291" s="32">
        <v>128</v>
      </c>
      <c r="R1291" s="60">
        <f t="shared" si="690"/>
        <v>0</v>
      </c>
      <c r="S1291" s="27" t="s">
        <v>67</v>
      </c>
      <c r="T1291" s="27"/>
      <c r="U1291" s="28">
        <v>0.5</v>
      </c>
      <c r="V1291" s="30">
        <f t="shared" si="691"/>
        <v>0.5</v>
      </c>
      <c r="W1291" s="29">
        <f t="shared" si="692"/>
        <v>1.0416666666666666E-2</v>
      </c>
      <c r="X1291" s="29">
        <f t="shared" si="693"/>
        <v>0.30805780643126124</v>
      </c>
      <c r="Y1291" s="29">
        <f t="shared" si="694"/>
        <v>9.2417341929378373E-3</v>
      </c>
      <c r="Z1291" s="30">
        <f>IF(S1291="",0,VLOOKUP(S1291,[1]!Costo_Twist,2,FALSE)*W1291)</f>
        <v>2.1109205429221989</v>
      </c>
      <c r="AA1291" s="31" t="s">
        <v>68</v>
      </c>
      <c r="AB1291" s="31"/>
      <c r="AC1291" s="31" t="s">
        <v>2395</v>
      </c>
      <c r="AD1291" s="34">
        <f t="shared" si="695"/>
        <v>1</v>
      </c>
      <c r="AE1291" s="33">
        <f t="shared" si="696"/>
        <v>2.0833333333333332E-2</v>
      </c>
      <c r="AF1291" s="33">
        <f t="shared" si="697"/>
        <v>0.61611561286252248</v>
      </c>
      <c r="AG1291" s="33">
        <f t="shared" si="698"/>
        <v>1.8483468385875675E-2</v>
      </c>
      <c r="AH1291" s="34">
        <f>IF(AA1291="",0,VLOOKUP(AA1291,[1]!Costo_Twist,2,FALSE)*AE1291)</f>
        <v>1.4136134685710342</v>
      </c>
      <c r="AI1291" s="35" t="s">
        <v>69</v>
      </c>
      <c r="AJ1291" s="35"/>
      <c r="AK1291" s="35">
        <v>1.5</v>
      </c>
      <c r="AL1291" s="35">
        <f t="shared" si="699"/>
        <v>1.5</v>
      </c>
      <c r="AM1291" s="29">
        <f t="shared" si="700"/>
        <v>3.125E-2</v>
      </c>
      <c r="AN1291" s="29">
        <f t="shared" si="701"/>
        <v>0.92417341929378372</v>
      </c>
      <c r="AO1291" s="29">
        <f t="shared" si="702"/>
        <v>2.7725202578813512E-2</v>
      </c>
      <c r="AP1291" s="30">
        <f>IF(AI1291="",0,VLOOKUP(AI1291,[1]!Costo_Twist,2,FALSE)*AM1291)</f>
        <v>5.7470724783392964</v>
      </c>
      <c r="AQ1291" s="42"/>
      <c r="AR1291" s="42"/>
      <c r="AS1291" s="42"/>
      <c r="AT1291" s="42">
        <f t="shared" si="703"/>
        <v>0</v>
      </c>
      <c r="AU1291" s="43">
        <f t="shared" si="704"/>
        <v>0</v>
      </c>
      <c r="AV1291" s="43">
        <f t="shared" si="705"/>
        <v>0</v>
      </c>
      <c r="AW1291" s="43">
        <f t="shared" si="706"/>
        <v>0</v>
      </c>
      <c r="AX1291" s="44">
        <f>IF(AQ1291="",0,VLOOKUP(AQ1291,[1]!Costo_Twist,2,FALSE)*AU1291)</f>
        <v>0</v>
      </c>
      <c r="AY1291" s="36">
        <f t="shared" si="707"/>
        <v>9.2716064898325286</v>
      </c>
      <c r="AZ1291" s="41">
        <f t="shared" si="708"/>
        <v>6.25E-2</v>
      </c>
      <c r="BA1291" s="37">
        <f t="shared" si="709"/>
        <v>128.0625</v>
      </c>
      <c r="BB1291" s="37" t="str">
        <f t="shared" si="710"/>
        <v>ok</v>
      </c>
      <c r="BC1291" s="37" t="str">
        <f t="shared" si="711"/>
        <v>ok</v>
      </c>
      <c r="BE1291" s="11" t="b">
        <f t="shared" si="712"/>
        <v>0</v>
      </c>
      <c r="BF1291" s="11" t="b">
        <f t="shared" si="713"/>
        <v>0</v>
      </c>
      <c r="BG1291" s="11">
        <f t="shared" si="714"/>
        <v>0.92417341929378372</v>
      </c>
      <c r="BH1291" s="11" t="b">
        <f t="shared" si="715"/>
        <v>0</v>
      </c>
      <c r="BI1291" s="11" t="b">
        <f t="shared" si="716"/>
        <v>0</v>
      </c>
      <c r="BJ1291" s="11">
        <f t="shared" si="717"/>
        <v>0.61611561286252248</v>
      </c>
      <c r="BK1291" s="11" t="b">
        <f t="shared" si="718"/>
        <v>0</v>
      </c>
      <c r="BL1291" s="11" t="b">
        <f t="shared" si="719"/>
        <v>0</v>
      </c>
      <c r="BM1291" s="11" t="b">
        <f t="shared" si="720"/>
        <v>0</v>
      </c>
      <c r="BN1291" s="11" t="b">
        <f t="shared" si="721"/>
        <v>0</v>
      </c>
      <c r="BO1291" s="11" t="b">
        <f t="shared" si="722"/>
        <v>0</v>
      </c>
      <c r="BP1291" s="11" t="b">
        <f t="shared" si="723"/>
        <v>0</v>
      </c>
      <c r="BQ1291" s="11" t="b">
        <f t="shared" si="724"/>
        <v>0</v>
      </c>
      <c r="BR1291" s="11">
        <f t="shared" si="725"/>
        <v>0.30805780643126124</v>
      </c>
    </row>
    <row r="1292" spans="1:70" s="5" customFormat="1" ht="12.75" customHeight="1" x14ac:dyDescent="0.7">
      <c r="A1292" s="24" t="s">
        <v>2393</v>
      </c>
      <c r="B1292" s="25" t="s">
        <v>2394</v>
      </c>
      <c r="C1292" s="24" t="s">
        <v>85</v>
      </c>
      <c r="D1292" s="26" t="s">
        <v>41</v>
      </c>
      <c r="E1292" s="24" t="s">
        <v>2610</v>
      </c>
      <c r="F1292" s="24" t="s">
        <v>2610</v>
      </c>
      <c r="G1292" s="62" t="s">
        <v>1335</v>
      </c>
      <c r="H1292" s="16"/>
      <c r="I1292" s="16"/>
      <c r="J1292" s="16"/>
      <c r="K1292" s="26"/>
      <c r="L1292" s="26"/>
      <c r="M1292" s="26"/>
      <c r="N1292" s="26"/>
      <c r="O1292" s="40"/>
      <c r="P1292" s="32" t="s">
        <v>79</v>
      </c>
      <c r="Q1292" s="32">
        <v>128</v>
      </c>
      <c r="R1292" s="60">
        <f t="shared" si="690"/>
        <v>0</v>
      </c>
      <c r="S1292" s="27" t="s">
        <v>68</v>
      </c>
      <c r="T1292" s="27"/>
      <c r="U1292" s="28">
        <v>0.5</v>
      </c>
      <c r="V1292" s="30">
        <f t="shared" si="691"/>
        <v>0.5</v>
      </c>
      <c r="W1292" s="29">
        <f t="shared" si="692"/>
        <v>1.0416666666666666E-2</v>
      </c>
      <c r="X1292" s="29">
        <f t="shared" si="693"/>
        <v>0.30805780643126124</v>
      </c>
      <c r="Y1292" s="29">
        <f t="shared" si="694"/>
        <v>9.2417341929378373E-3</v>
      </c>
      <c r="Z1292" s="30">
        <f>IF(S1292="",0,VLOOKUP(S1292,[1]!Costo_Twist,2,FALSE)*W1292)</f>
        <v>0.7068067342855171</v>
      </c>
      <c r="AA1292" s="31" t="s">
        <v>69</v>
      </c>
      <c r="AB1292" s="31"/>
      <c r="AC1292" s="31">
        <v>0.5</v>
      </c>
      <c r="AD1292" s="34">
        <f t="shared" si="695"/>
        <v>0.5</v>
      </c>
      <c r="AE1292" s="33">
        <f t="shared" si="696"/>
        <v>1.0416666666666666E-2</v>
      </c>
      <c r="AF1292" s="33">
        <f t="shared" si="697"/>
        <v>0.30805780643126124</v>
      </c>
      <c r="AG1292" s="33">
        <f t="shared" si="698"/>
        <v>9.2417341929378373E-3</v>
      </c>
      <c r="AH1292" s="34">
        <f>IF(AA1292="",0,VLOOKUP(AA1292,[1]!Costo_Twist,2,FALSE)*AE1292)</f>
        <v>1.9156908261130987</v>
      </c>
      <c r="AI1292" s="35"/>
      <c r="AJ1292" s="35"/>
      <c r="AK1292" s="35"/>
      <c r="AL1292" s="35">
        <f t="shared" si="699"/>
        <v>0</v>
      </c>
      <c r="AM1292" s="29">
        <f t="shared" si="700"/>
        <v>0</v>
      </c>
      <c r="AN1292" s="29">
        <f t="shared" si="701"/>
        <v>0</v>
      </c>
      <c r="AO1292" s="29">
        <f t="shared" si="702"/>
        <v>0</v>
      </c>
      <c r="AP1292" s="30">
        <f>IF(AI1292="",0,VLOOKUP(AI1292,[1]!Costo_Twist,2,FALSE)*AM1292)</f>
        <v>0</v>
      </c>
      <c r="AQ1292" s="42"/>
      <c r="AR1292" s="42"/>
      <c r="AS1292" s="42"/>
      <c r="AT1292" s="42">
        <f t="shared" si="703"/>
        <v>0</v>
      </c>
      <c r="AU1292" s="43">
        <f t="shared" si="704"/>
        <v>0</v>
      </c>
      <c r="AV1292" s="43">
        <f t="shared" si="705"/>
        <v>0</v>
      </c>
      <c r="AW1292" s="43">
        <f t="shared" si="706"/>
        <v>0</v>
      </c>
      <c r="AX1292" s="44">
        <f>IF(AQ1292="",0,VLOOKUP(AQ1292,[1]!Costo_Twist,2,FALSE)*AU1292)</f>
        <v>0</v>
      </c>
      <c r="AY1292" s="36">
        <f t="shared" si="707"/>
        <v>2.6224975603986156</v>
      </c>
      <c r="AZ1292" s="41">
        <f t="shared" si="708"/>
        <v>2.0833333333333332E-2</v>
      </c>
      <c r="BA1292" s="37">
        <f t="shared" si="709"/>
        <v>128.02083333333334</v>
      </c>
      <c r="BB1292" s="37" t="str">
        <f t="shared" si="710"/>
        <v>ok</v>
      </c>
      <c r="BC1292" s="37" t="str">
        <f t="shared" si="711"/>
        <v>ok</v>
      </c>
      <c r="BE1292" s="11" t="b">
        <f t="shared" si="712"/>
        <v>0</v>
      </c>
      <c r="BF1292" s="11" t="b">
        <f t="shared" si="713"/>
        <v>0</v>
      </c>
      <c r="BG1292" s="11">
        <f t="shared" si="714"/>
        <v>0.30805780643126124</v>
      </c>
      <c r="BH1292" s="11" t="b">
        <f t="shared" si="715"/>
        <v>0</v>
      </c>
      <c r="BI1292" s="11" t="b">
        <f t="shared" si="716"/>
        <v>0</v>
      </c>
      <c r="BJ1292" s="11">
        <f t="shared" si="717"/>
        <v>0.30805780643126124</v>
      </c>
      <c r="BK1292" s="11" t="b">
        <f t="shared" si="718"/>
        <v>0</v>
      </c>
      <c r="BL1292" s="11" t="b">
        <f t="shared" si="719"/>
        <v>0</v>
      </c>
      <c r="BM1292" s="11" t="b">
        <f t="shared" si="720"/>
        <v>0</v>
      </c>
      <c r="BN1292" s="11" t="b">
        <f t="shared" si="721"/>
        <v>0</v>
      </c>
      <c r="BO1292" s="11" t="b">
        <f t="shared" si="722"/>
        <v>0</v>
      </c>
      <c r="BP1292" s="11" t="b">
        <f t="shared" si="723"/>
        <v>0</v>
      </c>
      <c r="BQ1292" s="11" t="b">
        <f t="shared" si="724"/>
        <v>0</v>
      </c>
      <c r="BR1292" s="11" t="b">
        <f t="shared" si="725"/>
        <v>0</v>
      </c>
    </row>
    <row r="1293" spans="1:70" s="5" customFormat="1" ht="12.75" customHeight="1" x14ac:dyDescent="0.7">
      <c r="A1293" s="24" t="s">
        <v>2393</v>
      </c>
      <c r="B1293" s="25" t="s">
        <v>2394</v>
      </c>
      <c r="C1293" s="24" t="s">
        <v>85</v>
      </c>
      <c r="D1293" s="26" t="s">
        <v>41</v>
      </c>
      <c r="E1293" s="24" t="s">
        <v>2610</v>
      </c>
      <c r="F1293" s="24" t="s">
        <v>2610</v>
      </c>
      <c r="G1293" s="62" t="s">
        <v>1336</v>
      </c>
      <c r="H1293" s="16"/>
      <c r="I1293" s="16"/>
      <c r="J1293" s="16"/>
      <c r="K1293" s="26"/>
      <c r="L1293" s="26"/>
      <c r="M1293" s="26"/>
      <c r="N1293" s="26"/>
      <c r="O1293" s="40"/>
      <c r="P1293" s="32" t="s">
        <v>79</v>
      </c>
      <c r="Q1293" s="32">
        <v>128</v>
      </c>
      <c r="R1293" s="60">
        <f t="shared" si="690"/>
        <v>0</v>
      </c>
      <c r="S1293" s="27" t="s">
        <v>70</v>
      </c>
      <c r="T1293" s="27"/>
      <c r="U1293" s="28" t="s">
        <v>2395</v>
      </c>
      <c r="V1293" s="30">
        <f t="shared" si="691"/>
        <v>1</v>
      </c>
      <c r="W1293" s="29">
        <f t="shared" si="692"/>
        <v>2.0833333333333332E-2</v>
      </c>
      <c r="X1293" s="29">
        <f t="shared" si="693"/>
        <v>0.61611561286252248</v>
      </c>
      <c r="Y1293" s="29">
        <f t="shared" si="694"/>
        <v>1.8483468385875675E-2</v>
      </c>
      <c r="Z1293" s="30">
        <f>IF(S1293="",0,VLOOKUP(S1293,[1]!Costo_Twist,2,FALSE)*W1293)</f>
        <v>4.7099215384767028</v>
      </c>
      <c r="AA1293" s="31" t="s">
        <v>74</v>
      </c>
      <c r="AB1293" s="31"/>
      <c r="AC1293" s="31">
        <v>0.5</v>
      </c>
      <c r="AD1293" s="34">
        <f t="shared" si="695"/>
        <v>0.5</v>
      </c>
      <c r="AE1293" s="33">
        <f t="shared" si="696"/>
        <v>1.0416666666666666E-2</v>
      </c>
      <c r="AF1293" s="33">
        <f t="shared" si="697"/>
        <v>0.30805780643126124</v>
      </c>
      <c r="AG1293" s="33">
        <f t="shared" si="698"/>
        <v>9.2417341929378373E-3</v>
      </c>
      <c r="AH1293" s="34">
        <f>IF(AA1293="",0,VLOOKUP(AA1293,[1]!Costo_Twist,2,FALSE)*AE1293)</f>
        <v>1.2449606213837221</v>
      </c>
      <c r="AI1293" s="35" t="s">
        <v>71</v>
      </c>
      <c r="AJ1293" s="35"/>
      <c r="AK1293" s="35">
        <v>0.5</v>
      </c>
      <c r="AL1293" s="35">
        <f t="shared" si="699"/>
        <v>0.5</v>
      </c>
      <c r="AM1293" s="29">
        <f t="shared" si="700"/>
        <v>1.0416666666666666E-2</v>
      </c>
      <c r="AN1293" s="29">
        <f t="shared" si="701"/>
        <v>0.30805780643126124</v>
      </c>
      <c r="AO1293" s="29">
        <f t="shared" si="702"/>
        <v>9.2417341929378373E-3</v>
      </c>
      <c r="AP1293" s="30">
        <f>IF(AI1293="",0,VLOOKUP(AI1293,[1]!Costo_Twist,2,FALSE)*AM1293)</f>
        <v>3.026060610541049</v>
      </c>
      <c r="AQ1293" s="42"/>
      <c r="AR1293" s="42"/>
      <c r="AS1293" s="42"/>
      <c r="AT1293" s="42">
        <f t="shared" si="703"/>
        <v>0</v>
      </c>
      <c r="AU1293" s="43">
        <f t="shared" si="704"/>
        <v>0</v>
      </c>
      <c r="AV1293" s="43">
        <f t="shared" si="705"/>
        <v>0</v>
      </c>
      <c r="AW1293" s="43">
        <f t="shared" si="706"/>
        <v>0</v>
      </c>
      <c r="AX1293" s="44">
        <f>IF(AQ1293="",0,VLOOKUP(AQ1293,[1]!Costo_Twist,2,FALSE)*AU1293)</f>
        <v>0</v>
      </c>
      <c r="AY1293" s="36">
        <f t="shared" si="707"/>
        <v>8.980942770401473</v>
      </c>
      <c r="AZ1293" s="41">
        <f t="shared" si="708"/>
        <v>4.1666666666666664E-2</v>
      </c>
      <c r="BA1293" s="37">
        <f t="shared" si="709"/>
        <v>128.04166666666666</v>
      </c>
      <c r="BB1293" s="37" t="str">
        <f t="shared" si="710"/>
        <v>ok</v>
      </c>
      <c r="BC1293" s="37" t="str">
        <f t="shared" si="711"/>
        <v>ok</v>
      </c>
      <c r="BE1293" s="11">
        <f t="shared" si="712"/>
        <v>0.61611561286252248</v>
      </c>
      <c r="BF1293" s="11" t="b">
        <f t="shared" si="713"/>
        <v>0</v>
      </c>
      <c r="BG1293" s="11" t="b">
        <f t="shared" si="714"/>
        <v>0</v>
      </c>
      <c r="BH1293" s="11" t="b">
        <f t="shared" si="715"/>
        <v>0</v>
      </c>
      <c r="BI1293" s="11" t="b">
        <f t="shared" si="716"/>
        <v>0</v>
      </c>
      <c r="BJ1293" s="11" t="b">
        <f t="shared" si="717"/>
        <v>0</v>
      </c>
      <c r="BK1293" s="11">
        <f t="shared" si="718"/>
        <v>0.30805780643126124</v>
      </c>
      <c r="BL1293" s="11" t="b">
        <f t="shared" si="719"/>
        <v>0</v>
      </c>
      <c r="BM1293" s="11" t="b">
        <f t="shared" si="720"/>
        <v>0</v>
      </c>
      <c r="BN1293" s="11" t="b">
        <f t="shared" si="721"/>
        <v>0</v>
      </c>
      <c r="BO1293" s="11" t="b">
        <f t="shared" si="722"/>
        <v>0</v>
      </c>
      <c r="BP1293" s="11" t="b">
        <f t="shared" si="723"/>
        <v>0</v>
      </c>
      <c r="BQ1293" s="11">
        <f t="shared" si="724"/>
        <v>0.30805780643126124</v>
      </c>
      <c r="BR1293" s="11" t="b">
        <f t="shared" si="725"/>
        <v>0</v>
      </c>
    </row>
    <row r="1294" spans="1:70" s="5" customFormat="1" ht="12.75" customHeight="1" x14ac:dyDescent="0.7">
      <c r="A1294" s="24" t="s">
        <v>2393</v>
      </c>
      <c r="B1294" s="25" t="s">
        <v>2394</v>
      </c>
      <c r="C1294" s="24" t="s">
        <v>85</v>
      </c>
      <c r="D1294" s="26" t="s">
        <v>41</v>
      </c>
      <c r="E1294" s="24" t="s">
        <v>2610</v>
      </c>
      <c r="F1294" s="24" t="s">
        <v>2610</v>
      </c>
      <c r="G1294" s="62" t="s">
        <v>1337</v>
      </c>
      <c r="H1294" s="16"/>
      <c r="I1294" s="16"/>
      <c r="J1294" s="16"/>
      <c r="K1294" s="26"/>
      <c r="L1294" s="26"/>
      <c r="M1294" s="26"/>
      <c r="N1294" s="26"/>
      <c r="O1294" s="40"/>
      <c r="P1294" s="32" t="s">
        <v>79</v>
      </c>
      <c r="Q1294" s="32">
        <v>128</v>
      </c>
      <c r="R1294" s="60">
        <f t="shared" si="690"/>
        <v>0</v>
      </c>
      <c r="S1294" s="27" t="s">
        <v>68</v>
      </c>
      <c r="T1294" s="27"/>
      <c r="U1294" s="27" t="s">
        <v>2395</v>
      </c>
      <c r="V1294" s="30">
        <f t="shared" si="691"/>
        <v>1</v>
      </c>
      <c r="W1294" s="29">
        <f t="shared" si="692"/>
        <v>2.0833333333333332E-2</v>
      </c>
      <c r="X1294" s="29">
        <f t="shared" si="693"/>
        <v>0.61611561286252248</v>
      </c>
      <c r="Y1294" s="29">
        <f t="shared" si="694"/>
        <v>1.8483468385875675E-2</v>
      </c>
      <c r="Z1294" s="30">
        <f>IF(S1294="",0,VLOOKUP(S1294,[1]!Costo_Twist,2,FALSE)*W1294)</f>
        <v>1.4136134685710342</v>
      </c>
      <c r="AA1294" s="31" t="s">
        <v>69</v>
      </c>
      <c r="AB1294" s="31"/>
      <c r="AC1294" s="31">
        <v>0.5</v>
      </c>
      <c r="AD1294" s="34">
        <f t="shared" si="695"/>
        <v>0.5</v>
      </c>
      <c r="AE1294" s="33">
        <f t="shared" si="696"/>
        <v>1.0416666666666666E-2</v>
      </c>
      <c r="AF1294" s="33">
        <f t="shared" si="697"/>
        <v>0.30805780643126124</v>
      </c>
      <c r="AG1294" s="33">
        <f t="shared" si="698"/>
        <v>9.2417341929378373E-3</v>
      </c>
      <c r="AH1294" s="34">
        <f>IF(AA1294="",0,VLOOKUP(AA1294,[1]!Costo_Twist,2,FALSE)*AE1294)</f>
        <v>1.9156908261130987</v>
      </c>
      <c r="AI1294" s="35"/>
      <c r="AJ1294" s="35"/>
      <c r="AK1294" s="35"/>
      <c r="AL1294" s="35">
        <f t="shared" si="699"/>
        <v>0</v>
      </c>
      <c r="AM1294" s="29">
        <f t="shared" si="700"/>
        <v>0</v>
      </c>
      <c r="AN1294" s="29">
        <f t="shared" si="701"/>
        <v>0</v>
      </c>
      <c r="AO1294" s="29">
        <f t="shared" si="702"/>
        <v>0</v>
      </c>
      <c r="AP1294" s="30">
        <f>IF(AI1294="",0,VLOOKUP(AI1294,[1]!Costo_Twist,2,FALSE)*AM1294)</f>
        <v>0</v>
      </c>
      <c r="AQ1294" s="42"/>
      <c r="AR1294" s="42"/>
      <c r="AS1294" s="42"/>
      <c r="AT1294" s="42">
        <f t="shared" si="703"/>
        <v>0</v>
      </c>
      <c r="AU1294" s="43">
        <f t="shared" si="704"/>
        <v>0</v>
      </c>
      <c r="AV1294" s="43">
        <f t="shared" si="705"/>
        <v>0</v>
      </c>
      <c r="AW1294" s="43">
        <f t="shared" si="706"/>
        <v>0</v>
      </c>
      <c r="AX1294" s="44">
        <f>IF(AQ1294="",0,VLOOKUP(AQ1294,[1]!Costo_Twist,2,FALSE)*AU1294)</f>
        <v>0</v>
      </c>
      <c r="AY1294" s="36">
        <f t="shared" si="707"/>
        <v>3.3293042946841327</v>
      </c>
      <c r="AZ1294" s="41">
        <f t="shared" si="708"/>
        <v>3.125E-2</v>
      </c>
      <c r="BA1294" s="37">
        <f t="shared" si="709"/>
        <v>128.03125</v>
      </c>
      <c r="BB1294" s="37" t="str">
        <f t="shared" si="710"/>
        <v>ok</v>
      </c>
      <c r="BC1294" s="37" t="str">
        <f t="shared" si="711"/>
        <v>ok</v>
      </c>
      <c r="BE1294" s="11" t="b">
        <f t="shared" si="712"/>
        <v>0</v>
      </c>
      <c r="BF1294" s="11" t="b">
        <f t="shared" si="713"/>
        <v>0</v>
      </c>
      <c r="BG1294" s="11">
        <f t="shared" si="714"/>
        <v>0.30805780643126124</v>
      </c>
      <c r="BH1294" s="11" t="b">
        <f t="shared" si="715"/>
        <v>0</v>
      </c>
      <c r="BI1294" s="11" t="b">
        <f t="shared" si="716"/>
        <v>0</v>
      </c>
      <c r="BJ1294" s="11">
        <f t="shared" si="717"/>
        <v>0.61611561286252248</v>
      </c>
      <c r="BK1294" s="11" t="b">
        <f t="shared" si="718"/>
        <v>0</v>
      </c>
      <c r="BL1294" s="11" t="b">
        <f t="shared" si="719"/>
        <v>0</v>
      </c>
      <c r="BM1294" s="11" t="b">
        <f t="shared" si="720"/>
        <v>0</v>
      </c>
      <c r="BN1294" s="11" t="b">
        <f t="shared" si="721"/>
        <v>0</v>
      </c>
      <c r="BO1294" s="11" t="b">
        <f t="shared" si="722"/>
        <v>0</v>
      </c>
      <c r="BP1294" s="11" t="b">
        <f t="shared" si="723"/>
        <v>0</v>
      </c>
      <c r="BQ1294" s="11" t="b">
        <f t="shared" si="724"/>
        <v>0</v>
      </c>
      <c r="BR1294" s="11" t="b">
        <f t="shared" si="725"/>
        <v>0</v>
      </c>
    </row>
    <row r="1295" spans="1:70" s="5" customFormat="1" ht="12.75" customHeight="1" x14ac:dyDescent="0.7">
      <c r="A1295" s="24" t="s">
        <v>2393</v>
      </c>
      <c r="B1295" s="25" t="s">
        <v>2394</v>
      </c>
      <c r="C1295" s="24" t="s">
        <v>85</v>
      </c>
      <c r="D1295" s="26" t="s">
        <v>41</v>
      </c>
      <c r="E1295" s="24" t="s">
        <v>2610</v>
      </c>
      <c r="F1295" s="24" t="s">
        <v>2610</v>
      </c>
      <c r="G1295" s="62" t="s">
        <v>1338</v>
      </c>
      <c r="H1295" s="16"/>
      <c r="I1295" s="16"/>
      <c r="J1295" s="16"/>
      <c r="K1295" s="26"/>
      <c r="L1295" s="26"/>
      <c r="M1295" s="26"/>
      <c r="N1295" s="26"/>
      <c r="O1295" s="40"/>
      <c r="P1295" s="32" t="s">
        <v>79</v>
      </c>
      <c r="Q1295" s="32">
        <v>128</v>
      </c>
      <c r="R1295" s="60">
        <f t="shared" si="690"/>
        <v>0</v>
      </c>
      <c r="S1295" s="27" t="s">
        <v>68</v>
      </c>
      <c r="T1295" s="27"/>
      <c r="U1295" s="28" t="s">
        <v>2395</v>
      </c>
      <c r="V1295" s="30">
        <f t="shared" si="691"/>
        <v>1</v>
      </c>
      <c r="W1295" s="29">
        <f t="shared" si="692"/>
        <v>2.0833333333333332E-2</v>
      </c>
      <c r="X1295" s="29">
        <f t="shared" si="693"/>
        <v>0.61611561286252248</v>
      </c>
      <c r="Y1295" s="29">
        <f t="shared" si="694"/>
        <v>1.8483468385875675E-2</v>
      </c>
      <c r="Z1295" s="30">
        <f>IF(S1295="",0,VLOOKUP(S1295,[1]!Costo_Twist,2,FALSE)*W1295)</f>
        <v>1.4136134685710342</v>
      </c>
      <c r="AA1295" s="31" t="s">
        <v>69</v>
      </c>
      <c r="AB1295" s="31"/>
      <c r="AC1295" s="31">
        <v>0.5</v>
      </c>
      <c r="AD1295" s="34">
        <f t="shared" si="695"/>
        <v>0.5</v>
      </c>
      <c r="AE1295" s="33">
        <f t="shared" si="696"/>
        <v>1.0416666666666666E-2</v>
      </c>
      <c r="AF1295" s="33">
        <f t="shared" si="697"/>
        <v>0.30805780643126124</v>
      </c>
      <c r="AG1295" s="33">
        <f t="shared" si="698"/>
        <v>9.2417341929378373E-3</v>
      </c>
      <c r="AH1295" s="34">
        <f>IF(AA1295="",0,VLOOKUP(AA1295,[1]!Costo_Twist,2,FALSE)*AE1295)</f>
        <v>1.9156908261130987</v>
      </c>
      <c r="AI1295" s="35"/>
      <c r="AJ1295" s="35"/>
      <c r="AK1295" s="35"/>
      <c r="AL1295" s="35">
        <f t="shared" si="699"/>
        <v>0</v>
      </c>
      <c r="AM1295" s="29">
        <f t="shared" si="700"/>
        <v>0</v>
      </c>
      <c r="AN1295" s="29">
        <f t="shared" si="701"/>
        <v>0</v>
      </c>
      <c r="AO1295" s="29">
        <f t="shared" si="702"/>
        <v>0</v>
      </c>
      <c r="AP1295" s="30">
        <f>IF(AI1295="",0,VLOOKUP(AI1295,[1]!Costo_Twist,2,FALSE)*AM1295)</f>
        <v>0</v>
      </c>
      <c r="AQ1295" s="42"/>
      <c r="AR1295" s="42"/>
      <c r="AS1295" s="42"/>
      <c r="AT1295" s="42">
        <f t="shared" si="703"/>
        <v>0</v>
      </c>
      <c r="AU1295" s="43">
        <f t="shared" si="704"/>
        <v>0</v>
      </c>
      <c r="AV1295" s="43">
        <f t="shared" si="705"/>
        <v>0</v>
      </c>
      <c r="AW1295" s="43">
        <f t="shared" si="706"/>
        <v>0</v>
      </c>
      <c r="AX1295" s="44">
        <f>IF(AQ1295="",0,VLOOKUP(AQ1295,[1]!Costo_Twist,2,FALSE)*AU1295)</f>
        <v>0</v>
      </c>
      <c r="AY1295" s="36">
        <f t="shared" si="707"/>
        <v>3.3293042946841327</v>
      </c>
      <c r="AZ1295" s="41">
        <f t="shared" si="708"/>
        <v>3.125E-2</v>
      </c>
      <c r="BA1295" s="37">
        <f t="shared" si="709"/>
        <v>128.03125</v>
      </c>
      <c r="BB1295" s="37" t="str">
        <f t="shared" si="710"/>
        <v>ok</v>
      </c>
      <c r="BC1295" s="37" t="str">
        <f t="shared" si="711"/>
        <v>ok</v>
      </c>
      <c r="BE1295" s="11" t="b">
        <f t="shared" si="712"/>
        <v>0</v>
      </c>
      <c r="BF1295" s="11" t="b">
        <f t="shared" si="713"/>
        <v>0</v>
      </c>
      <c r="BG1295" s="11">
        <f t="shared" si="714"/>
        <v>0.30805780643126124</v>
      </c>
      <c r="BH1295" s="11" t="b">
        <f t="shared" si="715"/>
        <v>0</v>
      </c>
      <c r="BI1295" s="11" t="b">
        <f t="shared" si="716"/>
        <v>0</v>
      </c>
      <c r="BJ1295" s="11">
        <f t="shared" si="717"/>
        <v>0.61611561286252248</v>
      </c>
      <c r="BK1295" s="11" t="b">
        <f t="shared" si="718"/>
        <v>0</v>
      </c>
      <c r="BL1295" s="11" t="b">
        <f t="shared" si="719"/>
        <v>0</v>
      </c>
      <c r="BM1295" s="11" t="b">
        <f t="shared" si="720"/>
        <v>0</v>
      </c>
      <c r="BN1295" s="11" t="b">
        <f t="shared" si="721"/>
        <v>0</v>
      </c>
      <c r="BO1295" s="11" t="b">
        <f t="shared" si="722"/>
        <v>0</v>
      </c>
      <c r="BP1295" s="11" t="b">
        <f t="shared" si="723"/>
        <v>0</v>
      </c>
      <c r="BQ1295" s="11" t="b">
        <f t="shared" si="724"/>
        <v>0</v>
      </c>
      <c r="BR1295" s="11" t="b">
        <f t="shared" si="725"/>
        <v>0</v>
      </c>
    </row>
    <row r="1296" spans="1:70" s="5" customFormat="1" ht="12.75" customHeight="1" x14ac:dyDescent="0.7">
      <c r="A1296" s="24" t="s">
        <v>2393</v>
      </c>
      <c r="B1296" s="25" t="s">
        <v>2394</v>
      </c>
      <c r="C1296" s="24" t="s">
        <v>85</v>
      </c>
      <c r="D1296" s="26" t="s">
        <v>41</v>
      </c>
      <c r="E1296" s="24" t="s">
        <v>2610</v>
      </c>
      <c r="F1296" s="24" t="s">
        <v>2610</v>
      </c>
      <c r="G1296" s="62" t="s">
        <v>1339</v>
      </c>
      <c r="H1296" s="16"/>
      <c r="I1296" s="16"/>
      <c r="J1296" s="16"/>
      <c r="K1296" s="26"/>
      <c r="L1296" s="26"/>
      <c r="M1296" s="26"/>
      <c r="N1296" s="26"/>
      <c r="O1296" s="40"/>
      <c r="P1296" s="32" t="s">
        <v>79</v>
      </c>
      <c r="Q1296" s="32">
        <v>128</v>
      </c>
      <c r="R1296" s="60">
        <f t="shared" si="690"/>
        <v>0</v>
      </c>
      <c r="S1296" s="27" t="s">
        <v>65</v>
      </c>
      <c r="T1296" s="27"/>
      <c r="U1296" s="28">
        <v>0.5</v>
      </c>
      <c r="V1296" s="30">
        <f t="shared" si="691"/>
        <v>0.5</v>
      </c>
      <c r="W1296" s="29">
        <f t="shared" si="692"/>
        <v>1.0416666666666666E-2</v>
      </c>
      <c r="X1296" s="29">
        <f t="shared" si="693"/>
        <v>0.30805780643126124</v>
      </c>
      <c r="Y1296" s="29">
        <f t="shared" si="694"/>
        <v>9.2417341929378373E-3</v>
      </c>
      <c r="Z1296" s="30">
        <f>IF(S1296="",0,VLOOKUP(S1296,[1]!Costo_Twist,2,FALSE)*W1296)</f>
        <v>1.525231392494899</v>
      </c>
      <c r="AA1296" s="31" t="s">
        <v>68</v>
      </c>
      <c r="AB1296" s="31"/>
      <c r="AC1296" s="31">
        <v>1.5</v>
      </c>
      <c r="AD1296" s="34">
        <f t="shared" si="695"/>
        <v>1.5</v>
      </c>
      <c r="AE1296" s="33">
        <f t="shared" si="696"/>
        <v>3.125E-2</v>
      </c>
      <c r="AF1296" s="33">
        <f t="shared" si="697"/>
        <v>0.92417341929378372</v>
      </c>
      <c r="AG1296" s="33">
        <f t="shared" si="698"/>
        <v>2.7725202578813512E-2</v>
      </c>
      <c r="AH1296" s="34">
        <f>IF(AA1296="",0,VLOOKUP(AA1296,[1]!Costo_Twist,2,FALSE)*AE1296)</f>
        <v>2.1204202028565513</v>
      </c>
      <c r="AI1296" s="35"/>
      <c r="AJ1296" s="35"/>
      <c r="AK1296" s="35"/>
      <c r="AL1296" s="35">
        <f t="shared" si="699"/>
        <v>0</v>
      </c>
      <c r="AM1296" s="29">
        <f t="shared" si="700"/>
        <v>0</v>
      </c>
      <c r="AN1296" s="29">
        <f t="shared" si="701"/>
        <v>0</v>
      </c>
      <c r="AO1296" s="29">
        <f t="shared" si="702"/>
        <v>0</v>
      </c>
      <c r="AP1296" s="30">
        <f>IF(AI1296="",0,VLOOKUP(AI1296,[1]!Costo_Twist,2,FALSE)*AM1296)</f>
        <v>0</v>
      </c>
      <c r="AQ1296" s="42"/>
      <c r="AR1296" s="42"/>
      <c r="AS1296" s="42"/>
      <c r="AT1296" s="42">
        <f t="shared" si="703"/>
        <v>0</v>
      </c>
      <c r="AU1296" s="43">
        <f t="shared" si="704"/>
        <v>0</v>
      </c>
      <c r="AV1296" s="43">
        <f t="shared" si="705"/>
        <v>0</v>
      </c>
      <c r="AW1296" s="43">
        <f t="shared" si="706"/>
        <v>0</v>
      </c>
      <c r="AX1296" s="44">
        <f>IF(AQ1296="",0,VLOOKUP(AQ1296,[1]!Costo_Twist,2,FALSE)*AU1296)</f>
        <v>0</v>
      </c>
      <c r="AY1296" s="36">
        <f t="shared" si="707"/>
        <v>3.6456515953514503</v>
      </c>
      <c r="AZ1296" s="41">
        <f t="shared" si="708"/>
        <v>4.1666666666666664E-2</v>
      </c>
      <c r="BA1296" s="37">
        <f t="shared" si="709"/>
        <v>128.04166666666666</v>
      </c>
      <c r="BB1296" s="37" t="str">
        <f t="shared" si="710"/>
        <v>ok</v>
      </c>
      <c r="BC1296" s="37" t="str">
        <f t="shared" si="711"/>
        <v>ok</v>
      </c>
      <c r="BE1296" s="11" t="b">
        <f t="shared" si="712"/>
        <v>0</v>
      </c>
      <c r="BF1296" s="11" t="b">
        <f t="shared" si="713"/>
        <v>0</v>
      </c>
      <c r="BG1296" s="11" t="b">
        <f t="shared" si="714"/>
        <v>0</v>
      </c>
      <c r="BH1296" s="11" t="b">
        <f t="shared" si="715"/>
        <v>0</v>
      </c>
      <c r="BI1296" s="11" t="b">
        <f t="shared" si="716"/>
        <v>0</v>
      </c>
      <c r="BJ1296" s="11">
        <f t="shared" si="717"/>
        <v>0.92417341929378372</v>
      </c>
      <c r="BK1296" s="11" t="b">
        <f t="shared" si="718"/>
        <v>0</v>
      </c>
      <c r="BL1296" s="11" t="b">
        <f t="shared" si="719"/>
        <v>0</v>
      </c>
      <c r="BM1296" s="11">
        <f t="shared" si="720"/>
        <v>0.30805780643126124</v>
      </c>
      <c r="BN1296" s="11" t="b">
        <f t="shared" si="721"/>
        <v>0</v>
      </c>
      <c r="BO1296" s="11" t="b">
        <f t="shared" si="722"/>
        <v>0</v>
      </c>
      <c r="BP1296" s="11" t="b">
        <f t="shared" si="723"/>
        <v>0</v>
      </c>
      <c r="BQ1296" s="11" t="b">
        <f t="shared" si="724"/>
        <v>0</v>
      </c>
      <c r="BR1296" s="11" t="b">
        <f t="shared" si="725"/>
        <v>0</v>
      </c>
    </row>
    <row r="1297" spans="1:70" s="5" customFormat="1" ht="12.75" customHeight="1" x14ac:dyDescent="0.7">
      <c r="A1297" s="24" t="s">
        <v>2393</v>
      </c>
      <c r="B1297" s="25" t="s">
        <v>2394</v>
      </c>
      <c r="C1297" s="24" t="s">
        <v>85</v>
      </c>
      <c r="D1297" s="26" t="s">
        <v>41</v>
      </c>
      <c r="E1297" s="24" t="s">
        <v>2610</v>
      </c>
      <c r="F1297" s="24" t="s">
        <v>2610</v>
      </c>
      <c r="G1297" s="62" t="s">
        <v>1340</v>
      </c>
      <c r="H1297" s="16"/>
      <c r="I1297" s="16"/>
      <c r="J1297" s="16"/>
      <c r="K1297" s="26"/>
      <c r="L1297" s="26"/>
      <c r="M1297" s="26"/>
      <c r="N1297" s="26"/>
      <c r="O1297" s="40"/>
      <c r="P1297" s="32" t="s">
        <v>79</v>
      </c>
      <c r="Q1297" s="32">
        <v>128</v>
      </c>
      <c r="R1297" s="60">
        <f t="shared" si="690"/>
        <v>0</v>
      </c>
      <c r="S1297" s="27" t="s">
        <v>74</v>
      </c>
      <c r="T1297" s="27"/>
      <c r="U1297" s="28">
        <v>0.5</v>
      </c>
      <c r="V1297" s="30">
        <f t="shared" si="691"/>
        <v>0.5</v>
      </c>
      <c r="W1297" s="29">
        <f t="shared" si="692"/>
        <v>1.0416666666666666E-2</v>
      </c>
      <c r="X1297" s="29">
        <f t="shared" si="693"/>
        <v>0.30805780643126124</v>
      </c>
      <c r="Y1297" s="29">
        <f t="shared" si="694"/>
        <v>9.2417341929378373E-3</v>
      </c>
      <c r="Z1297" s="30">
        <f>IF(S1297="",0,VLOOKUP(S1297,[1]!Costo_Twist,2,FALSE)*W1297)</f>
        <v>1.2449606213837221</v>
      </c>
      <c r="AA1297" s="31" t="s">
        <v>72</v>
      </c>
      <c r="AB1297" s="31"/>
      <c r="AC1297" s="31" t="s">
        <v>2395</v>
      </c>
      <c r="AD1297" s="34">
        <f t="shared" si="695"/>
        <v>1</v>
      </c>
      <c r="AE1297" s="33">
        <f t="shared" si="696"/>
        <v>2.0833333333333332E-2</v>
      </c>
      <c r="AF1297" s="33">
        <f t="shared" si="697"/>
        <v>0.61611561286252248</v>
      </c>
      <c r="AG1297" s="33">
        <f t="shared" si="698"/>
        <v>1.8483468385875675E-2</v>
      </c>
      <c r="AH1297" s="34">
        <f>IF(AA1297="",0,VLOOKUP(AA1297,[1]!Costo_Twist,2,FALSE)*AE1297)</f>
        <v>4.2500443563887984</v>
      </c>
      <c r="AI1297" s="35" t="s">
        <v>69</v>
      </c>
      <c r="AJ1297" s="35"/>
      <c r="AK1297" s="35" t="s">
        <v>2397</v>
      </c>
      <c r="AL1297" s="35">
        <f t="shared" si="699"/>
        <v>2</v>
      </c>
      <c r="AM1297" s="29">
        <f t="shared" si="700"/>
        <v>4.1666666666666664E-2</v>
      </c>
      <c r="AN1297" s="29">
        <f t="shared" si="701"/>
        <v>1.232231225725045</v>
      </c>
      <c r="AO1297" s="29">
        <f t="shared" si="702"/>
        <v>3.6966936771751349E-2</v>
      </c>
      <c r="AP1297" s="30">
        <f>IF(AI1297="",0,VLOOKUP(AI1297,[1]!Costo_Twist,2,FALSE)*AM1297)</f>
        <v>7.6627633044523948</v>
      </c>
      <c r="AQ1297" s="42"/>
      <c r="AR1297" s="42"/>
      <c r="AS1297" s="42"/>
      <c r="AT1297" s="42">
        <f t="shared" si="703"/>
        <v>0</v>
      </c>
      <c r="AU1297" s="43">
        <f t="shared" si="704"/>
        <v>0</v>
      </c>
      <c r="AV1297" s="43">
        <f t="shared" si="705"/>
        <v>0</v>
      </c>
      <c r="AW1297" s="43">
        <f t="shared" si="706"/>
        <v>0</v>
      </c>
      <c r="AX1297" s="44">
        <f>IF(AQ1297="",0,VLOOKUP(AQ1297,[1]!Costo_Twist,2,FALSE)*AU1297)</f>
        <v>0</v>
      </c>
      <c r="AY1297" s="36">
        <f t="shared" si="707"/>
        <v>13.157768282224914</v>
      </c>
      <c r="AZ1297" s="41">
        <f t="shared" si="708"/>
        <v>7.2916666666666657E-2</v>
      </c>
      <c r="BA1297" s="37">
        <f t="shared" si="709"/>
        <v>128.07291666666666</v>
      </c>
      <c r="BB1297" s="37" t="str">
        <f t="shared" si="710"/>
        <v>ok</v>
      </c>
      <c r="BC1297" s="37" t="str">
        <f t="shared" si="711"/>
        <v>ok</v>
      </c>
      <c r="BE1297" s="11" t="b">
        <f t="shared" si="712"/>
        <v>0</v>
      </c>
      <c r="BF1297" s="11" t="b">
        <f t="shared" si="713"/>
        <v>0</v>
      </c>
      <c r="BG1297" s="11">
        <f t="shared" si="714"/>
        <v>1.232231225725045</v>
      </c>
      <c r="BH1297" s="11" t="b">
        <f t="shared" si="715"/>
        <v>0</v>
      </c>
      <c r="BI1297" s="11" t="b">
        <f t="shared" si="716"/>
        <v>0</v>
      </c>
      <c r="BJ1297" s="11" t="b">
        <f t="shared" si="717"/>
        <v>0</v>
      </c>
      <c r="BK1297" s="11" t="b">
        <f t="shared" si="718"/>
        <v>0</v>
      </c>
      <c r="BL1297" s="11" t="b">
        <f t="shared" si="719"/>
        <v>0</v>
      </c>
      <c r="BM1297" s="11" t="b">
        <f t="shared" si="720"/>
        <v>0</v>
      </c>
      <c r="BN1297" s="11">
        <f t="shared" si="721"/>
        <v>0.61611561286252248</v>
      </c>
      <c r="BO1297" s="11" t="b">
        <f t="shared" si="722"/>
        <v>0</v>
      </c>
      <c r="BP1297" s="11" t="b">
        <f t="shared" si="723"/>
        <v>0</v>
      </c>
      <c r="BQ1297" s="11">
        <f t="shared" si="724"/>
        <v>0.30805780643126124</v>
      </c>
      <c r="BR1297" s="11" t="b">
        <f t="shared" si="725"/>
        <v>0</v>
      </c>
    </row>
    <row r="1298" spans="1:70" s="5" customFormat="1" ht="12.75" customHeight="1" x14ac:dyDescent="0.7">
      <c r="A1298" s="24" t="s">
        <v>2393</v>
      </c>
      <c r="B1298" s="25" t="s">
        <v>2394</v>
      </c>
      <c r="C1298" s="24" t="s">
        <v>85</v>
      </c>
      <c r="D1298" s="26" t="s">
        <v>41</v>
      </c>
      <c r="E1298" s="24" t="s">
        <v>2610</v>
      </c>
      <c r="F1298" s="24" t="s">
        <v>2610</v>
      </c>
      <c r="G1298" s="62" t="s">
        <v>1341</v>
      </c>
      <c r="H1298" s="16"/>
      <c r="I1298" s="16"/>
      <c r="J1298" s="16"/>
      <c r="K1298" s="26"/>
      <c r="L1298" s="26"/>
      <c r="M1298" s="26"/>
      <c r="N1298" s="26"/>
      <c r="O1298" s="40"/>
      <c r="P1298" s="32" t="s">
        <v>79</v>
      </c>
      <c r="Q1298" s="32">
        <v>128</v>
      </c>
      <c r="R1298" s="60">
        <f t="shared" si="690"/>
        <v>0</v>
      </c>
      <c r="S1298" s="27" t="s">
        <v>74</v>
      </c>
      <c r="T1298" s="27"/>
      <c r="U1298" s="28">
        <v>0.5</v>
      </c>
      <c r="V1298" s="30">
        <f t="shared" si="691"/>
        <v>0.5</v>
      </c>
      <c r="W1298" s="29">
        <f t="shared" si="692"/>
        <v>1.0416666666666666E-2</v>
      </c>
      <c r="X1298" s="29">
        <f t="shared" si="693"/>
        <v>0.30805780643126124</v>
      </c>
      <c r="Y1298" s="29">
        <f t="shared" si="694"/>
        <v>9.2417341929378373E-3</v>
      </c>
      <c r="Z1298" s="30">
        <f>IF(S1298="",0,VLOOKUP(S1298,[1]!Costo_Twist,2,FALSE)*W1298)</f>
        <v>1.2449606213837221</v>
      </c>
      <c r="AA1298" s="31" t="s">
        <v>72</v>
      </c>
      <c r="AB1298" s="31"/>
      <c r="AC1298" s="31" t="s">
        <v>2395</v>
      </c>
      <c r="AD1298" s="34">
        <f t="shared" si="695"/>
        <v>1</v>
      </c>
      <c r="AE1298" s="33">
        <f t="shared" si="696"/>
        <v>2.0833333333333332E-2</v>
      </c>
      <c r="AF1298" s="33">
        <f t="shared" si="697"/>
        <v>0.61611561286252248</v>
      </c>
      <c r="AG1298" s="33">
        <f t="shared" si="698"/>
        <v>1.8483468385875675E-2</v>
      </c>
      <c r="AH1298" s="34">
        <f>IF(AA1298="",0,VLOOKUP(AA1298,[1]!Costo_Twist,2,FALSE)*AE1298)</f>
        <v>4.2500443563887984</v>
      </c>
      <c r="AI1298" s="35" t="s">
        <v>69</v>
      </c>
      <c r="AJ1298" s="35"/>
      <c r="AK1298" s="35" t="s">
        <v>2397</v>
      </c>
      <c r="AL1298" s="35">
        <f t="shared" si="699"/>
        <v>2</v>
      </c>
      <c r="AM1298" s="29">
        <f t="shared" si="700"/>
        <v>4.1666666666666664E-2</v>
      </c>
      <c r="AN1298" s="29">
        <f t="shared" si="701"/>
        <v>1.232231225725045</v>
      </c>
      <c r="AO1298" s="29">
        <f t="shared" si="702"/>
        <v>3.6966936771751349E-2</v>
      </c>
      <c r="AP1298" s="30">
        <f>IF(AI1298="",0,VLOOKUP(AI1298,[1]!Costo_Twist,2,FALSE)*AM1298)</f>
        <v>7.6627633044523948</v>
      </c>
      <c r="AQ1298" s="42"/>
      <c r="AR1298" s="42"/>
      <c r="AS1298" s="42"/>
      <c r="AT1298" s="42">
        <f t="shared" si="703"/>
        <v>0</v>
      </c>
      <c r="AU1298" s="43">
        <f t="shared" si="704"/>
        <v>0</v>
      </c>
      <c r="AV1298" s="43">
        <f t="shared" si="705"/>
        <v>0</v>
      </c>
      <c r="AW1298" s="43">
        <f t="shared" si="706"/>
        <v>0</v>
      </c>
      <c r="AX1298" s="44">
        <f>IF(AQ1298="",0,VLOOKUP(AQ1298,[1]!Costo_Twist,2,FALSE)*AU1298)</f>
        <v>0</v>
      </c>
      <c r="AY1298" s="36">
        <f t="shared" si="707"/>
        <v>13.157768282224914</v>
      </c>
      <c r="AZ1298" s="41">
        <f t="shared" si="708"/>
        <v>7.2916666666666657E-2</v>
      </c>
      <c r="BA1298" s="37">
        <f t="shared" si="709"/>
        <v>128.07291666666666</v>
      </c>
      <c r="BB1298" s="37" t="str">
        <f t="shared" si="710"/>
        <v>ok</v>
      </c>
      <c r="BC1298" s="37" t="str">
        <f t="shared" si="711"/>
        <v>ok</v>
      </c>
      <c r="BE1298" s="11" t="b">
        <f t="shared" si="712"/>
        <v>0</v>
      </c>
      <c r="BF1298" s="11" t="b">
        <f t="shared" si="713"/>
        <v>0</v>
      </c>
      <c r="BG1298" s="11">
        <f t="shared" si="714"/>
        <v>1.232231225725045</v>
      </c>
      <c r="BH1298" s="11" t="b">
        <f t="shared" si="715"/>
        <v>0</v>
      </c>
      <c r="BI1298" s="11" t="b">
        <f t="shared" si="716"/>
        <v>0</v>
      </c>
      <c r="BJ1298" s="11" t="b">
        <f t="shared" si="717"/>
        <v>0</v>
      </c>
      <c r="BK1298" s="11" t="b">
        <f t="shared" si="718"/>
        <v>0</v>
      </c>
      <c r="BL1298" s="11" t="b">
        <f t="shared" si="719"/>
        <v>0</v>
      </c>
      <c r="BM1298" s="11" t="b">
        <f t="shared" si="720"/>
        <v>0</v>
      </c>
      <c r="BN1298" s="11">
        <f t="shared" si="721"/>
        <v>0.61611561286252248</v>
      </c>
      <c r="BO1298" s="11" t="b">
        <f t="shared" si="722"/>
        <v>0</v>
      </c>
      <c r="BP1298" s="11" t="b">
        <f t="shared" si="723"/>
        <v>0</v>
      </c>
      <c r="BQ1298" s="11">
        <f t="shared" si="724"/>
        <v>0.30805780643126124</v>
      </c>
      <c r="BR1298" s="11" t="b">
        <f t="shared" si="725"/>
        <v>0</v>
      </c>
    </row>
    <row r="1299" spans="1:70" s="5" customFormat="1" ht="12.75" customHeight="1" x14ac:dyDescent="0.7">
      <c r="A1299" s="24" t="s">
        <v>2393</v>
      </c>
      <c r="B1299" s="25" t="s">
        <v>2394</v>
      </c>
      <c r="C1299" s="24" t="s">
        <v>85</v>
      </c>
      <c r="D1299" s="26" t="s">
        <v>41</v>
      </c>
      <c r="E1299" s="24" t="s">
        <v>2610</v>
      </c>
      <c r="F1299" s="24" t="s">
        <v>2610</v>
      </c>
      <c r="G1299" s="62" t="s">
        <v>1342</v>
      </c>
      <c r="H1299" s="16"/>
      <c r="I1299" s="16"/>
      <c r="J1299" s="16"/>
      <c r="K1299" s="26"/>
      <c r="L1299" s="26"/>
      <c r="M1299" s="26"/>
      <c r="N1299" s="26"/>
      <c r="O1299" s="40"/>
      <c r="P1299" s="32" t="s">
        <v>79</v>
      </c>
      <c r="Q1299" s="32">
        <v>128</v>
      </c>
      <c r="R1299" s="60">
        <f t="shared" si="690"/>
        <v>0</v>
      </c>
      <c r="S1299" s="27" t="s">
        <v>64</v>
      </c>
      <c r="T1299" s="27"/>
      <c r="U1299" s="28" t="s">
        <v>2397</v>
      </c>
      <c r="V1299" s="30">
        <f t="shared" si="691"/>
        <v>2</v>
      </c>
      <c r="W1299" s="29">
        <f t="shared" si="692"/>
        <v>4.1666666666666664E-2</v>
      </c>
      <c r="X1299" s="29">
        <f t="shared" si="693"/>
        <v>1.232231225725045</v>
      </c>
      <c r="Y1299" s="29">
        <f t="shared" si="694"/>
        <v>3.6966936771751349E-2</v>
      </c>
      <c r="Z1299" s="30">
        <f>IF(S1299="",0,VLOOKUP(S1299,[1]!Costo_Twist,2,FALSE)*W1299)</f>
        <v>5.1735813348315931</v>
      </c>
      <c r="AA1299" s="31" t="s">
        <v>69</v>
      </c>
      <c r="AB1299" s="31"/>
      <c r="AC1299" s="31">
        <v>4.5</v>
      </c>
      <c r="AD1299" s="34">
        <f t="shared" si="695"/>
        <v>4.5</v>
      </c>
      <c r="AE1299" s="33">
        <f t="shared" si="696"/>
        <v>9.375E-2</v>
      </c>
      <c r="AF1299" s="33">
        <f t="shared" si="697"/>
        <v>2.772520257881351</v>
      </c>
      <c r="AG1299" s="33">
        <f t="shared" si="698"/>
        <v>8.3175607736440532E-2</v>
      </c>
      <c r="AH1299" s="34">
        <f>IF(AA1299="",0,VLOOKUP(AA1299,[1]!Costo_Twist,2,FALSE)*AE1299)</f>
        <v>17.241217435017887</v>
      </c>
      <c r="AI1299" s="35" t="s">
        <v>71</v>
      </c>
      <c r="AJ1299" s="35"/>
      <c r="AK1299" s="35" t="s">
        <v>2395</v>
      </c>
      <c r="AL1299" s="35">
        <f t="shared" si="699"/>
        <v>1</v>
      </c>
      <c r="AM1299" s="29">
        <f t="shared" si="700"/>
        <v>2.0833333333333332E-2</v>
      </c>
      <c r="AN1299" s="29">
        <f t="shared" si="701"/>
        <v>0.61611561286252248</v>
      </c>
      <c r="AO1299" s="29">
        <f t="shared" si="702"/>
        <v>1.8483468385875675E-2</v>
      </c>
      <c r="AP1299" s="30">
        <f>IF(AI1299="",0,VLOOKUP(AI1299,[1]!Costo_Twist,2,FALSE)*AM1299)</f>
        <v>6.052121221082098</v>
      </c>
      <c r="AQ1299" s="42"/>
      <c r="AR1299" s="42"/>
      <c r="AS1299" s="42"/>
      <c r="AT1299" s="42">
        <f t="shared" si="703"/>
        <v>0</v>
      </c>
      <c r="AU1299" s="43">
        <f t="shared" si="704"/>
        <v>0</v>
      </c>
      <c r="AV1299" s="43">
        <f t="shared" si="705"/>
        <v>0</v>
      </c>
      <c r="AW1299" s="43">
        <f t="shared" si="706"/>
        <v>0</v>
      </c>
      <c r="AX1299" s="44">
        <f>IF(AQ1299="",0,VLOOKUP(AQ1299,[1]!Costo_Twist,2,FALSE)*AU1299)</f>
        <v>0</v>
      </c>
      <c r="AY1299" s="36">
        <f t="shared" si="707"/>
        <v>28.466919990931579</v>
      </c>
      <c r="AZ1299" s="41">
        <f t="shared" si="708"/>
        <v>0.15625</v>
      </c>
      <c r="BA1299" s="37">
        <f t="shared" si="709"/>
        <v>128.15625</v>
      </c>
      <c r="BB1299" s="37" t="str">
        <f t="shared" si="710"/>
        <v>ok</v>
      </c>
      <c r="BC1299" s="37" t="str">
        <f t="shared" si="711"/>
        <v>ok</v>
      </c>
      <c r="BE1299" s="11" t="b">
        <f t="shared" si="712"/>
        <v>0</v>
      </c>
      <c r="BF1299" s="11" t="b">
        <f t="shared" si="713"/>
        <v>0</v>
      </c>
      <c r="BG1299" s="11">
        <f t="shared" si="714"/>
        <v>2.772520257881351</v>
      </c>
      <c r="BH1299" s="11" t="b">
        <f t="shared" si="715"/>
        <v>0</v>
      </c>
      <c r="BI1299" s="11" t="b">
        <f t="shared" si="716"/>
        <v>0</v>
      </c>
      <c r="BJ1299" s="11" t="b">
        <f t="shared" si="717"/>
        <v>0</v>
      </c>
      <c r="BK1299" s="11">
        <f t="shared" si="718"/>
        <v>0.61611561286252248</v>
      </c>
      <c r="BL1299" s="11">
        <f t="shared" si="719"/>
        <v>1.232231225725045</v>
      </c>
      <c r="BM1299" s="11" t="b">
        <f t="shared" si="720"/>
        <v>0</v>
      </c>
      <c r="BN1299" s="11" t="b">
        <f t="shared" si="721"/>
        <v>0</v>
      </c>
      <c r="BO1299" s="11" t="b">
        <f t="shared" si="722"/>
        <v>0</v>
      </c>
      <c r="BP1299" s="11" t="b">
        <f t="shared" si="723"/>
        <v>0</v>
      </c>
      <c r="BQ1299" s="11" t="b">
        <f t="shared" si="724"/>
        <v>0</v>
      </c>
      <c r="BR1299" s="11" t="b">
        <f t="shared" si="725"/>
        <v>0</v>
      </c>
    </row>
    <row r="1300" spans="1:70" s="5" customFormat="1" ht="12.75" customHeight="1" x14ac:dyDescent="0.7">
      <c r="A1300" s="24" t="s">
        <v>2393</v>
      </c>
      <c r="B1300" s="25" t="s">
        <v>2394</v>
      </c>
      <c r="C1300" s="24" t="s">
        <v>85</v>
      </c>
      <c r="D1300" s="26" t="s">
        <v>41</v>
      </c>
      <c r="E1300" s="24" t="s">
        <v>2610</v>
      </c>
      <c r="F1300" s="24" t="s">
        <v>2610</v>
      </c>
      <c r="G1300" s="62" t="s">
        <v>1343</v>
      </c>
      <c r="H1300" s="16"/>
      <c r="I1300" s="16"/>
      <c r="J1300" s="16"/>
      <c r="K1300" s="26"/>
      <c r="L1300" s="26"/>
      <c r="M1300" s="26"/>
      <c r="N1300" s="26"/>
      <c r="O1300" s="40"/>
      <c r="P1300" s="32" t="s">
        <v>79</v>
      </c>
      <c r="Q1300" s="32">
        <v>128</v>
      </c>
      <c r="R1300" s="60">
        <f t="shared" si="690"/>
        <v>0</v>
      </c>
      <c r="S1300" s="27" t="s">
        <v>67</v>
      </c>
      <c r="T1300" s="27"/>
      <c r="U1300" s="28" t="s">
        <v>2397</v>
      </c>
      <c r="V1300" s="30">
        <f t="shared" si="691"/>
        <v>2</v>
      </c>
      <c r="W1300" s="29">
        <f t="shared" si="692"/>
        <v>4.1666666666666664E-2</v>
      </c>
      <c r="X1300" s="29">
        <f t="shared" si="693"/>
        <v>1.232231225725045</v>
      </c>
      <c r="Y1300" s="29">
        <f t="shared" si="694"/>
        <v>3.6966936771751349E-2</v>
      </c>
      <c r="Z1300" s="30">
        <f>IF(S1300="",0,VLOOKUP(S1300,[1]!Costo_Twist,2,FALSE)*W1300)</f>
        <v>8.4436821716887955</v>
      </c>
      <c r="AA1300" s="31" t="s">
        <v>68</v>
      </c>
      <c r="AB1300" s="31"/>
      <c r="AC1300" s="31" t="s">
        <v>2396</v>
      </c>
      <c r="AD1300" s="34">
        <f t="shared" si="695"/>
        <v>3</v>
      </c>
      <c r="AE1300" s="33">
        <f t="shared" si="696"/>
        <v>6.25E-2</v>
      </c>
      <c r="AF1300" s="33">
        <f t="shared" si="697"/>
        <v>1.8483468385875674</v>
      </c>
      <c r="AG1300" s="33">
        <f t="shared" si="698"/>
        <v>5.5450405157627024E-2</v>
      </c>
      <c r="AH1300" s="34">
        <f>IF(AA1300="",0,VLOOKUP(AA1300,[1]!Costo_Twist,2,FALSE)*AE1300)</f>
        <v>4.2408404057131026</v>
      </c>
      <c r="AI1300" s="35" t="s">
        <v>69</v>
      </c>
      <c r="AJ1300" s="35"/>
      <c r="AK1300" s="35">
        <v>2.5</v>
      </c>
      <c r="AL1300" s="35">
        <f t="shared" si="699"/>
        <v>2.5</v>
      </c>
      <c r="AM1300" s="29">
        <f t="shared" si="700"/>
        <v>5.2083333333333336E-2</v>
      </c>
      <c r="AN1300" s="29">
        <f t="shared" si="701"/>
        <v>1.5402890321563063</v>
      </c>
      <c r="AO1300" s="29">
        <f t="shared" si="702"/>
        <v>4.620867096468919E-2</v>
      </c>
      <c r="AP1300" s="30">
        <f>IF(AI1300="",0,VLOOKUP(AI1300,[1]!Costo_Twist,2,FALSE)*AM1300)</f>
        <v>9.5784541305654951</v>
      </c>
      <c r="AQ1300" s="42"/>
      <c r="AR1300" s="42"/>
      <c r="AS1300" s="42"/>
      <c r="AT1300" s="42">
        <f t="shared" si="703"/>
        <v>0</v>
      </c>
      <c r="AU1300" s="43">
        <f t="shared" si="704"/>
        <v>0</v>
      </c>
      <c r="AV1300" s="43">
        <f t="shared" si="705"/>
        <v>0</v>
      </c>
      <c r="AW1300" s="43">
        <f t="shared" si="706"/>
        <v>0</v>
      </c>
      <c r="AX1300" s="44">
        <f>IF(AQ1300="",0,VLOOKUP(AQ1300,[1]!Costo_Twist,2,FALSE)*AU1300)</f>
        <v>0</v>
      </c>
      <c r="AY1300" s="36">
        <f t="shared" si="707"/>
        <v>22.262976707967393</v>
      </c>
      <c r="AZ1300" s="41">
        <f t="shared" si="708"/>
        <v>0.15625</v>
      </c>
      <c r="BA1300" s="37">
        <f t="shared" si="709"/>
        <v>128.15625</v>
      </c>
      <c r="BB1300" s="37" t="str">
        <f t="shared" si="710"/>
        <v>ok</v>
      </c>
      <c r="BC1300" s="37" t="str">
        <f t="shared" si="711"/>
        <v>ok</v>
      </c>
      <c r="BE1300" s="11" t="b">
        <f t="shared" si="712"/>
        <v>0</v>
      </c>
      <c r="BF1300" s="11" t="b">
        <f t="shared" si="713"/>
        <v>0</v>
      </c>
      <c r="BG1300" s="11">
        <f t="shared" si="714"/>
        <v>1.5402890321563063</v>
      </c>
      <c r="BH1300" s="11" t="b">
        <f t="shared" si="715"/>
        <v>0</v>
      </c>
      <c r="BI1300" s="11" t="b">
        <f t="shared" si="716"/>
        <v>0</v>
      </c>
      <c r="BJ1300" s="11">
        <f t="shared" si="717"/>
        <v>1.8483468385875674</v>
      </c>
      <c r="BK1300" s="11" t="b">
        <f t="shared" si="718"/>
        <v>0</v>
      </c>
      <c r="BL1300" s="11" t="b">
        <f t="shared" si="719"/>
        <v>0</v>
      </c>
      <c r="BM1300" s="11" t="b">
        <f t="shared" si="720"/>
        <v>0</v>
      </c>
      <c r="BN1300" s="11" t="b">
        <f t="shared" si="721"/>
        <v>0</v>
      </c>
      <c r="BO1300" s="11" t="b">
        <f t="shared" si="722"/>
        <v>0</v>
      </c>
      <c r="BP1300" s="11" t="b">
        <f t="shared" si="723"/>
        <v>0</v>
      </c>
      <c r="BQ1300" s="11" t="b">
        <f t="shared" si="724"/>
        <v>0</v>
      </c>
      <c r="BR1300" s="11">
        <f t="shared" si="725"/>
        <v>1.232231225725045</v>
      </c>
    </row>
    <row r="1301" spans="1:70" s="5" customFormat="1" ht="12.75" customHeight="1" x14ac:dyDescent="0.7">
      <c r="A1301" s="24" t="s">
        <v>2393</v>
      </c>
      <c r="B1301" s="25" t="s">
        <v>2394</v>
      </c>
      <c r="C1301" s="24" t="s">
        <v>85</v>
      </c>
      <c r="D1301" s="26" t="s">
        <v>41</v>
      </c>
      <c r="E1301" s="24" t="s">
        <v>2610</v>
      </c>
      <c r="F1301" s="24" t="s">
        <v>2610</v>
      </c>
      <c r="G1301" s="62" t="s">
        <v>1344</v>
      </c>
      <c r="H1301" s="16"/>
      <c r="I1301" s="16"/>
      <c r="J1301" s="16"/>
      <c r="K1301" s="26"/>
      <c r="L1301" s="26"/>
      <c r="M1301" s="26"/>
      <c r="N1301" s="26"/>
      <c r="O1301" s="40"/>
      <c r="P1301" s="32" t="s">
        <v>81</v>
      </c>
      <c r="Q1301" s="32">
        <v>120</v>
      </c>
      <c r="R1301" s="60">
        <f t="shared" si="690"/>
        <v>0</v>
      </c>
      <c r="S1301" s="27" t="s">
        <v>67</v>
      </c>
      <c r="T1301" s="27"/>
      <c r="U1301" s="27">
        <v>92.5</v>
      </c>
      <c r="V1301" s="30">
        <f t="shared" si="691"/>
        <v>92.5</v>
      </c>
      <c r="W1301" s="29">
        <f t="shared" si="692"/>
        <v>1.9270833333333333</v>
      </c>
      <c r="X1301" s="29">
        <f t="shared" si="693"/>
        <v>56.990694189783326</v>
      </c>
      <c r="Y1301" s="29">
        <f t="shared" si="694"/>
        <v>1.7097208256934997</v>
      </c>
      <c r="Z1301" s="30">
        <f>IF(S1301="",0,VLOOKUP(S1301,[1]!Costo_Twist,2,FALSE)*W1301)</f>
        <v>390.52030044060677</v>
      </c>
      <c r="AA1301" s="31" t="s">
        <v>71</v>
      </c>
      <c r="AB1301" s="31"/>
      <c r="AC1301" s="31">
        <v>105.5</v>
      </c>
      <c r="AD1301" s="34">
        <f t="shared" si="695"/>
        <v>105.5</v>
      </c>
      <c r="AE1301" s="33">
        <f t="shared" si="696"/>
        <v>2.1979166666666665</v>
      </c>
      <c r="AF1301" s="33">
        <f t="shared" si="697"/>
        <v>65.000197156996123</v>
      </c>
      <c r="AG1301" s="33">
        <f t="shared" si="698"/>
        <v>1.9500059147098836</v>
      </c>
      <c r="AH1301" s="34">
        <f>IF(AA1301="",0,VLOOKUP(AA1301,[1]!Costo_Twist,2,FALSE)*AE1301)</f>
        <v>638.49878882416135</v>
      </c>
      <c r="AI1301" s="35"/>
      <c r="AJ1301" s="35"/>
      <c r="AK1301" s="35"/>
      <c r="AL1301" s="35">
        <f t="shared" si="699"/>
        <v>0</v>
      </c>
      <c r="AM1301" s="29">
        <f t="shared" si="700"/>
        <v>0</v>
      </c>
      <c r="AN1301" s="29">
        <f t="shared" si="701"/>
        <v>0</v>
      </c>
      <c r="AO1301" s="29">
        <f t="shared" si="702"/>
        <v>0</v>
      </c>
      <c r="AP1301" s="30">
        <f>IF(AI1301="",0,VLOOKUP(AI1301,[1]!Costo_Twist,2,FALSE)*AM1301)</f>
        <v>0</v>
      </c>
      <c r="AQ1301" s="42"/>
      <c r="AR1301" s="42"/>
      <c r="AS1301" s="42"/>
      <c r="AT1301" s="42">
        <f t="shared" si="703"/>
        <v>0</v>
      </c>
      <c r="AU1301" s="43">
        <f t="shared" si="704"/>
        <v>0</v>
      </c>
      <c r="AV1301" s="43">
        <f t="shared" si="705"/>
        <v>0</v>
      </c>
      <c r="AW1301" s="43">
        <f t="shared" si="706"/>
        <v>0</v>
      </c>
      <c r="AX1301" s="44">
        <f>IF(AQ1301="",0,VLOOKUP(AQ1301,[1]!Costo_Twist,2,FALSE)*AU1301)</f>
        <v>0</v>
      </c>
      <c r="AY1301" s="36">
        <f t="shared" si="707"/>
        <v>1029.0190892647681</v>
      </c>
      <c r="AZ1301" s="41">
        <f t="shared" si="708"/>
        <v>4.125</v>
      </c>
      <c r="BA1301" s="37">
        <f t="shared" si="709"/>
        <v>124.125</v>
      </c>
      <c r="BB1301" s="37" t="str">
        <f t="shared" si="710"/>
        <v>ok</v>
      </c>
      <c r="BC1301" s="37" t="str">
        <f t="shared" si="711"/>
        <v>ok</v>
      </c>
      <c r="BE1301" s="11" t="b">
        <f t="shared" si="712"/>
        <v>0</v>
      </c>
      <c r="BF1301" s="11" t="b">
        <f t="shared" si="713"/>
        <v>0</v>
      </c>
      <c r="BG1301" s="11" t="b">
        <f t="shared" si="714"/>
        <v>0</v>
      </c>
      <c r="BH1301" s="11" t="b">
        <f t="shared" si="715"/>
        <v>0</v>
      </c>
      <c r="BI1301" s="11" t="b">
        <f t="shared" si="716"/>
        <v>0</v>
      </c>
      <c r="BJ1301" s="11" t="b">
        <f t="shared" si="717"/>
        <v>0</v>
      </c>
      <c r="BK1301" s="11">
        <f t="shared" si="718"/>
        <v>65.000197156996123</v>
      </c>
      <c r="BL1301" s="11" t="b">
        <f t="shared" si="719"/>
        <v>0</v>
      </c>
      <c r="BM1301" s="11" t="b">
        <f t="shared" si="720"/>
        <v>0</v>
      </c>
      <c r="BN1301" s="11" t="b">
        <f t="shared" si="721"/>
        <v>0</v>
      </c>
      <c r="BO1301" s="11" t="b">
        <f t="shared" si="722"/>
        <v>0</v>
      </c>
      <c r="BP1301" s="11" t="b">
        <f t="shared" si="723"/>
        <v>0</v>
      </c>
      <c r="BQ1301" s="11" t="b">
        <f t="shared" si="724"/>
        <v>0</v>
      </c>
      <c r="BR1301" s="11">
        <f t="shared" si="725"/>
        <v>56.990694189783326</v>
      </c>
    </row>
    <row r="1302" spans="1:70" s="5" customFormat="1" ht="12.75" customHeight="1" x14ac:dyDescent="0.7">
      <c r="A1302" s="24" t="s">
        <v>2393</v>
      </c>
      <c r="B1302" s="25" t="s">
        <v>2394</v>
      </c>
      <c r="C1302" s="24" t="s">
        <v>85</v>
      </c>
      <c r="D1302" s="26" t="s">
        <v>41</v>
      </c>
      <c r="E1302" s="24" t="s">
        <v>2610</v>
      </c>
      <c r="F1302" s="24" t="s">
        <v>2610</v>
      </c>
      <c r="G1302" s="62" t="s">
        <v>1345</v>
      </c>
      <c r="H1302" s="16"/>
      <c r="I1302" s="16"/>
      <c r="J1302" s="16"/>
      <c r="K1302" s="26"/>
      <c r="L1302" s="26"/>
      <c r="M1302" s="26"/>
      <c r="N1302" s="26"/>
      <c r="O1302" s="40"/>
      <c r="P1302" s="32" t="s">
        <v>81</v>
      </c>
      <c r="Q1302" s="32">
        <v>120</v>
      </c>
      <c r="R1302" s="60">
        <f t="shared" si="690"/>
        <v>0</v>
      </c>
      <c r="S1302" s="27" t="s">
        <v>67</v>
      </c>
      <c r="T1302" s="27"/>
      <c r="U1302" s="28" t="s">
        <v>2423</v>
      </c>
      <c r="V1302" s="30">
        <f t="shared" si="691"/>
        <v>46</v>
      </c>
      <c r="W1302" s="29">
        <f t="shared" si="692"/>
        <v>0.95833333333333337</v>
      </c>
      <c r="X1302" s="29">
        <f t="shared" si="693"/>
        <v>28.341318191676034</v>
      </c>
      <c r="Y1302" s="29">
        <f t="shared" si="694"/>
        <v>0.85023954575028104</v>
      </c>
      <c r="Z1302" s="30">
        <f>IF(S1302="",0,VLOOKUP(S1302,[1]!Costo_Twist,2,FALSE)*W1302)</f>
        <v>194.20468994884232</v>
      </c>
      <c r="AA1302" s="31" t="s">
        <v>71</v>
      </c>
      <c r="AB1302" s="31"/>
      <c r="AC1302" s="31" t="s">
        <v>2418</v>
      </c>
      <c r="AD1302" s="34">
        <f t="shared" si="695"/>
        <v>42</v>
      </c>
      <c r="AE1302" s="33">
        <f t="shared" si="696"/>
        <v>0.875</v>
      </c>
      <c r="AF1302" s="33">
        <f t="shared" si="697"/>
        <v>25.876855740225945</v>
      </c>
      <c r="AG1302" s="33">
        <f t="shared" si="698"/>
        <v>0.77630567220677837</v>
      </c>
      <c r="AH1302" s="34">
        <f>IF(AA1302="",0,VLOOKUP(AA1302,[1]!Costo_Twist,2,FALSE)*AE1302)</f>
        <v>254.18909128544814</v>
      </c>
      <c r="AI1302" s="35"/>
      <c r="AJ1302" s="35"/>
      <c r="AK1302" s="35"/>
      <c r="AL1302" s="35">
        <f t="shared" si="699"/>
        <v>0</v>
      </c>
      <c r="AM1302" s="29">
        <f t="shared" si="700"/>
        <v>0</v>
      </c>
      <c r="AN1302" s="29">
        <f t="shared" si="701"/>
        <v>0</v>
      </c>
      <c r="AO1302" s="29">
        <f t="shared" si="702"/>
        <v>0</v>
      </c>
      <c r="AP1302" s="30">
        <f>IF(AI1302="",0,VLOOKUP(AI1302,[1]!Costo_Twist,2,FALSE)*AM1302)</f>
        <v>0</v>
      </c>
      <c r="AQ1302" s="42"/>
      <c r="AR1302" s="42"/>
      <c r="AS1302" s="42"/>
      <c r="AT1302" s="42">
        <f t="shared" si="703"/>
        <v>0</v>
      </c>
      <c r="AU1302" s="43">
        <f t="shared" si="704"/>
        <v>0</v>
      </c>
      <c r="AV1302" s="43">
        <f t="shared" si="705"/>
        <v>0</v>
      </c>
      <c r="AW1302" s="43">
        <f t="shared" si="706"/>
        <v>0</v>
      </c>
      <c r="AX1302" s="44">
        <f>IF(AQ1302="",0,VLOOKUP(AQ1302,[1]!Costo_Twist,2,FALSE)*AU1302)</f>
        <v>0</v>
      </c>
      <c r="AY1302" s="36">
        <f t="shared" si="707"/>
        <v>448.39378123429049</v>
      </c>
      <c r="AZ1302" s="41">
        <f t="shared" si="708"/>
        <v>1.8333333333333335</v>
      </c>
      <c r="BA1302" s="37">
        <f t="shared" si="709"/>
        <v>121.83333333333333</v>
      </c>
      <c r="BB1302" s="37" t="str">
        <f t="shared" si="710"/>
        <v>ok</v>
      </c>
      <c r="BC1302" s="37" t="str">
        <f t="shared" si="711"/>
        <v>ok</v>
      </c>
      <c r="BE1302" s="11" t="b">
        <f t="shared" si="712"/>
        <v>0</v>
      </c>
      <c r="BF1302" s="11" t="b">
        <f t="shared" si="713"/>
        <v>0</v>
      </c>
      <c r="BG1302" s="11" t="b">
        <f t="shared" si="714"/>
        <v>0</v>
      </c>
      <c r="BH1302" s="11" t="b">
        <f t="shared" si="715"/>
        <v>0</v>
      </c>
      <c r="BI1302" s="11" t="b">
        <f t="shared" si="716"/>
        <v>0</v>
      </c>
      <c r="BJ1302" s="11" t="b">
        <f t="shared" si="717"/>
        <v>0</v>
      </c>
      <c r="BK1302" s="11">
        <f t="shared" si="718"/>
        <v>25.876855740225945</v>
      </c>
      <c r="BL1302" s="11" t="b">
        <f t="shared" si="719"/>
        <v>0</v>
      </c>
      <c r="BM1302" s="11" t="b">
        <f t="shared" si="720"/>
        <v>0</v>
      </c>
      <c r="BN1302" s="11" t="b">
        <f t="shared" si="721"/>
        <v>0</v>
      </c>
      <c r="BO1302" s="11" t="b">
        <f t="shared" si="722"/>
        <v>0</v>
      </c>
      <c r="BP1302" s="11" t="b">
        <f t="shared" si="723"/>
        <v>0</v>
      </c>
      <c r="BQ1302" s="11" t="b">
        <f t="shared" si="724"/>
        <v>0</v>
      </c>
      <c r="BR1302" s="11">
        <f t="shared" si="725"/>
        <v>28.341318191676034</v>
      </c>
    </row>
    <row r="1303" spans="1:70" s="5" customFormat="1" ht="12.75" customHeight="1" x14ac:dyDescent="0.7">
      <c r="A1303" s="24" t="s">
        <v>2393</v>
      </c>
      <c r="B1303" s="25" t="s">
        <v>2394</v>
      </c>
      <c r="C1303" s="24" t="s">
        <v>85</v>
      </c>
      <c r="D1303" s="26" t="s">
        <v>41</v>
      </c>
      <c r="E1303" s="24" t="s">
        <v>2610</v>
      </c>
      <c r="F1303" s="24" t="s">
        <v>2610</v>
      </c>
      <c r="G1303" s="62" t="s">
        <v>1346</v>
      </c>
      <c r="H1303" s="16"/>
      <c r="I1303" s="16"/>
      <c r="J1303" s="16"/>
      <c r="K1303" s="26"/>
      <c r="L1303" s="26"/>
      <c r="M1303" s="26"/>
      <c r="N1303" s="26"/>
      <c r="O1303" s="40"/>
      <c r="P1303" s="32" t="s">
        <v>79</v>
      </c>
      <c r="Q1303" s="32">
        <v>128</v>
      </c>
      <c r="R1303" s="60">
        <f t="shared" si="690"/>
        <v>0</v>
      </c>
      <c r="S1303" s="27" t="s">
        <v>67</v>
      </c>
      <c r="T1303" s="27"/>
      <c r="U1303" s="28">
        <v>46.5</v>
      </c>
      <c r="V1303" s="30">
        <f t="shared" si="691"/>
        <v>46.5</v>
      </c>
      <c r="W1303" s="29">
        <f t="shared" si="692"/>
        <v>0.96875</v>
      </c>
      <c r="X1303" s="29">
        <f t="shared" si="693"/>
        <v>28.649375998107296</v>
      </c>
      <c r="Y1303" s="29">
        <f t="shared" si="694"/>
        <v>0.85948127994321888</v>
      </c>
      <c r="Z1303" s="30">
        <f>IF(S1303="",0,VLOOKUP(S1303,[1]!Costo_Twist,2,FALSE)*W1303)</f>
        <v>196.31561049176449</v>
      </c>
      <c r="AA1303" s="31" t="s">
        <v>71</v>
      </c>
      <c r="AB1303" s="31"/>
      <c r="AC1303" s="31">
        <v>37.5</v>
      </c>
      <c r="AD1303" s="34">
        <f t="shared" si="695"/>
        <v>37.5</v>
      </c>
      <c r="AE1303" s="33">
        <f t="shared" si="696"/>
        <v>0.78125</v>
      </c>
      <c r="AF1303" s="33">
        <f t="shared" si="697"/>
        <v>23.104335482344592</v>
      </c>
      <c r="AG1303" s="33">
        <f t="shared" si="698"/>
        <v>0.69313006447033776</v>
      </c>
      <c r="AH1303" s="34">
        <f>IF(AA1303="",0,VLOOKUP(AA1303,[1]!Costo_Twist,2,FALSE)*AE1303)</f>
        <v>226.95454579057869</v>
      </c>
      <c r="AI1303" s="35"/>
      <c r="AJ1303" s="35"/>
      <c r="AK1303" s="35"/>
      <c r="AL1303" s="35">
        <f t="shared" si="699"/>
        <v>0</v>
      </c>
      <c r="AM1303" s="29">
        <f t="shared" si="700"/>
        <v>0</v>
      </c>
      <c r="AN1303" s="29">
        <f t="shared" si="701"/>
        <v>0</v>
      </c>
      <c r="AO1303" s="29">
        <f t="shared" si="702"/>
        <v>0</v>
      </c>
      <c r="AP1303" s="30">
        <f>IF(AI1303="",0,VLOOKUP(AI1303,[1]!Costo_Twist,2,FALSE)*AM1303)</f>
        <v>0</v>
      </c>
      <c r="AQ1303" s="42"/>
      <c r="AR1303" s="42"/>
      <c r="AS1303" s="42"/>
      <c r="AT1303" s="42">
        <f t="shared" si="703"/>
        <v>0</v>
      </c>
      <c r="AU1303" s="43">
        <f t="shared" si="704"/>
        <v>0</v>
      </c>
      <c r="AV1303" s="43">
        <f t="shared" si="705"/>
        <v>0</v>
      </c>
      <c r="AW1303" s="43">
        <f t="shared" si="706"/>
        <v>0</v>
      </c>
      <c r="AX1303" s="44">
        <f>IF(AQ1303="",0,VLOOKUP(AQ1303,[1]!Costo_Twist,2,FALSE)*AU1303)</f>
        <v>0</v>
      </c>
      <c r="AY1303" s="36">
        <f t="shared" si="707"/>
        <v>423.27015628234318</v>
      </c>
      <c r="AZ1303" s="41">
        <f t="shared" si="708"/>
        <v>1.75</v>
      </c>
      <c r="BA1303" s="37">
        <f t="shared" si="709"/>
        <v>129.75</v>
      </c>
      <c r="BB1303" s="37" t="str">
        <f t="shared" si="710"/>
        <v>ok</v>
      </c>
      <c r="BC1303" s="37" t="str">
        <f t="shared" si="711"/>
        <v>ok</v>
      </c>
      <c r="BE1303" s="11" t="b">
        <f t="shared" si="712"/>
        <v>0</v>
      </c>
      <c r="BF1303" s="11" t="b">
        <f t="shared" si="713"/>
        <v>0</v>
      </c>
      <c r="BG1303" s="11" t="b">
        <f t="shared" si="714"/>
        <v>0</v>
      </c>
      <c r="BH1303" s="11" t="b">
        <f t="shared" si="715"/>
        <v>0</v>
      </c>
      <c r="BI1303" s="11" t="b">
        <f t="shared" si="716"/>
        <v>0</v>
      </c>
      <c r="BJ1303" s="11" t="b">
        <f t="shared" si="717"/>
        <v>0</v>
      </c>
      <c r="BK1303" s="11">
        <f t="shared" si="718"/>
        <v>23.104335482344592</v>
      </c>
      <c r="BL1303" s="11" t="b">
        <f t="shared" si="719"/>
        <v>0</v>
      </c>
      <c r="BM1303" s="11" t="b">
        <f t="shared" si="720"/>
        <v>0</v>
      </c>
      <c r="BN1303" s="11" t="b">
        <f t="shared" si="721"/>
        <v>0</v>
      </c>
      <c r="BO1303" s="11" t="b">
        <f t="shared" si="722"/>
        <v>0</v>
      </c>
      <c r="BP1303" s="11" t="b">
        <f t="shared" si="723"/>
        <v>0</v>
      </c>
      <c r="BQ1303" s="11" t="b">
        <f t="shared" si="724"/>
        <v>0</v>
      </c>
      <c r="BR1303" s="11">
        <f t="shared" si="725"/>
        <v>28.649375998107296</v>
      </c>
    </row>
    <row r="1304" spans="1:70" s="5" customFormat="1" ht="12.75" customHeight="1" x14ac:dyDescent="0.7">
      <c r="A1304" s="24" t="s">
        <v>2393</v>
      </c>
      <c r="B1304" s="25" t="s">
        <v>2394</v>
      </c>
      <c r="C1304" s="24" t="s">
        <v>85</v>
      </c>
      <c r="D1304" s="26" t="s">
        <v>41</v>
      </c>
      <c r="E1304" s="24" t="s">
        <v>2610</v>
      </c>
      <c r="F1304" s="24" t="s">
        <v>2610</v>
      </c>
      <c r="G1304" s="62" t="s">
        <v>1347</v>
      </c>
      <c r="H1304" s="16"/>
      <c r="I1304" s="16"/>
      <c r="J1304" s="16"/>
      <c r="K1304" s="26"/>
      <c r="L1304" s="26"/>
      <c r="M1304" s="26"/>
      <c r="N1304" s="26"/>
      <c r="O1304" s="40"/>
      <c r="P1304" s="32" t="s">
        <v>79</v>
      </c>
      <c r="Q1304" s="32">
        <v>128</v>
      </c>
      <c r="R1304" s="60">
        <f t="shared" si="690"/>
        <v>0</v>
      </c>
      <c r="S1304" s="27" t="s">
        <v>67</v>
      </c>
      <c r="T1304" s="27"/>
      <c r="U1304" s="28" t="s">
        <v>2403</v>
      </c>
      <c r="V1304" s="30">
        <f t="shared" si="691"/>
        <v>13</v>
      </c>
      <c r="W1304" s="29">
        <f t="shared" si="692"/>
        <v>0.27083333333333331</v>
      </c>
      <c r="X1304" s="29">
        <f t="shared" si="693"/>
        <v>8.0095029672127911</v>
      </c>
      <c r="Y1304" s="29">
        <f t="shared" si="694"/>
        <v>0.24028508901638373</v>
      </c>
      <c r="Z1304" s="30">
        <f>IF(S1304="",0,VLOOKUP(S1304,[1]!Costo_Twist,2,FALSE)*W1304)</f>
        <v>54.883934115977169</v>
      </c>
      <c r="AA1304" s="31" t="s">
        <v>71</v>
      </c>
      <c r="AB1304" s="31"/>
      <c r="AC1304" s="31" t="s">
        <v>2429</v>
      </c>
      <c r="AD1304" s="34">
        <f t="shared" si="695"/>
        <v>20</v>
      </c>
      <c r="AE1304" s="33">
        <f t="shared" si="696"/>
        <v>0.41666666666666669</v>
      </c>
      <c r="AF1304" s="33">
        <f t="shared" si="697"/>
        <v>12.32231225725045</v>
      </c>
      <c r="AG1304" s="33">
        <f t="shared" si="698"/>
        <v>0.36966936771751352</v>
      </c>
      <c r="AH1304" s="34">
        <f>IF(AA1304="",0,VLOOKUP(AA1304,[1]!Costo_Twist,2,FALSE)*AE1304)</f>
        <v>121.04242442164198</v>
      </c>
      <c r="AI1304" s="35"/>
      <c r="AJ1304" s="35"/>
      <c r="AK1304" s="35"/>
      <c r="AL1304" s="35">
        <f t="shared" si="699"/>
        <v>0</v>
      </c>
      <c r="AM1304" s="29">
        <f t="shared" si="700"/>
        <v>0</v>
      </c>
      <c r="AN1304" s="29">
        <f t="shared" si="701"/>
        <v>0</v>
      </c>
      <c r="AO1304" s="29">
        <f t="shared" si="702"/>
        <v>0</v>
      </c>
      <c r="AP1304" s="30">
        <f>IF(AI1304="",0,VLOOKUP(AI1304,[1]!Costo_Twist,2,FALSE)*AM1304)</f>
        <v>0</v>
      </c>
      <c r="AQ1304" s="42"/>
      <c r="AR1304" s="42"/>
      <c r="AS1304" s="42"/>
      <c r="AT1304" s="42">
        <f t="shared" si="703"/>
        <v>0</v>
      </c>
      <c r="AU1304" s="43">
        <f t="shared" si="704"/>
        <v>0</v>
      </c>
      <c r="AV1304" s="43">
        <f t="shared" si="705"/>
        <v>0</v>
      </c>
      <c r="AW1304" s="43">
        <f t="shared" si="706"/>
        <v>0</v>
      </c>
      <c r="AX1304" s="44">
        <f>IF(AQ1304="",0,VLOOKUP(AQ1304,[1]!Costo_Twist,2,FALSE)*AU1304)</f>
        <v>0</v>
      </c>
      <c r="AY1304" s="36">
        <f t="shared" si="707"/>
        <v>175.92635853761914</v>
      </c>
      <c r="AZ1304" s="41">
        <f t="shared" si="708"/>
        <v>0.6875</v>
      </c>
      <c r="BA1304" s="37">
        <f t="shared" si="709"/>
        <v>128.6875</v>
      </c>
      <c r="BB1304" s="37" t="str">
        <f t="shared" si="710"/>
        <v>ok</v>
      </c>
      <c r="BC1304" s="37" t="str">
        <f t="shared" si="711"/>
        <v>ok</v>
      </c>
      <c r="BE1304" s="11" t="b">
        <f t="shared" si="712"/>
        <v>0</v>
      </c>
      <c r="BF1304" s="11" t="b">
        <f t="shared" si="713"/>
        <v>0</v>
      </c>
      <c r="BG1304" s="11" t="b">
        <f t="shared" si="714"/>
        <v>0</v>
      </c>
      <c r="BH1304" s="11" t="b">
        <f t="shared" si="715"/>
        <v>0</v>
      </c>
      <c r="BI1304" s="11" t="b">
        <f t="shared" si="716"/>
        <v>0</v>
      </c>
      <c r="BJ1304" s="11" t="b">
        <f t="shared" si="717"/>
        <v>0</v>
      </c>
      <c r="BK1304" s="11">
        <f t="shared" si="718"/>
        <v>12.32231225725045</v>
      </c>
      <c r="BL1304" s="11" t="b">
        <f t="shared" si="719"/>
        <v>0</v>
      </c>
      <c r="BM1304" s="11" t="b">
        <f t="shared" si="720"/>
        <v>0</v>
      </c>
      <c r="BN1304" s="11" t="b">
        <f t="shared" si="721"/>
        <v>0</v>
      </c>
      <c r="BO1304" s="11" t="b">
        <f t="shared" si="722"/>
        <v>0</v>
      </c>
      <c r="BP1304" s="11" t="b">
        <f t="shared" si="723"/>
        <v>0</v>
      </c>
      <c r="BQ1304" s="11" t="b">
        <f t="shared" si="724"/>
        <v>0</v>
      </c>
      <c r="BR1304" s="11">
        <f t="shared" si="725"/>
        <v>8.0095029672127911</v>
      </c>
    </row>
    <row r="1305" spans="1:70" s="5" customFormat="1" ht="12.75" customHeight="1" x14ac:dyDescent="0.7">
      <c r="A1305" s="24" t="s">
        <v>2393</v>
      </c>
      <c r="B1305" s="25" t="s">
        <v>2394</v>
      </c>
      <c r="C1305" s="24" t="s">
        <v>85</v>
      </c>
      <c r="D1305" s="26" t="s">
        <v>41</v>
      </c>
      <c r="E1305" s="24" t="s">
        <v>2610</v>
      </c>
      <c r="F1305" s="24" t="s">
        <v>2610</v>
      </c>
      <c r="G1305" s="62" t="s">
        <v>1348</v>
      </c>
      <c r="H1305" s="16"/>
      <c r="I1305" s="16"/>
      <c r="J1305" s="16"/>
      <c r="K1305" s="26"/>
      <c r="L1305" s="26"/>
      <c r="M1305" s="26"/>
      <c r="N1305" s="26"/>
      <c r="O1305" s="40"/>
      <c r="P1305" s="32" t="s">
        <v>79</v>
      </c>
      <c r="Q1305" s="32">
        <v>128</v>
      </c>
      <c r="R1305" s="60">
        <f t="shared" si="690"/>
        <v>0</v>
      </c>
      <c r="S1305" s="27" t="s">
        <v>67</v>
      </c>
      <c r="T1305" s="27"/>
      <c r="U1305" s="28" t="s">
        <v>2412</v>
      </c>
      <c r="V1305" s="30">
        <f t="shared" si="691"/>
        <v>8</v>
      </c>
      <c r="W1305" s="29">
        <f t="shared" si="692"/>
        <v>0.16666666666666666</v>
      </c>
      <c r="X1305" s="29">
        <f t="shared" si="693"/>
        <v>4.9289249029001798</v>
      </c>
      <c r="Y1305" s="29">
        <f t="shared" si="694"/>
        <v>0.1478677470870054</v>
      </c>
      <c r="Z1305" s="30">
        <f>IF(S1305="",0,VLOOKUP(S1305,[1]!Costo_Twist,2,FALSE)*W1305)</f>
        <v>33.774728686755182</v>
      </c>
      <c r="AA1305" s="31" t="s">
        <v>71</v>
      </c>
      <c r="AB1305" s="31"/>
      <c r="AC1305" s="31" t="s">
        <v>2401</v>
      </c>
      <c r="AD1305" s="34">
        <f t="shared" si="695"/>
        <v>12</v>
      </c>
      <c r="AE1305" s="33">
        <f t="shared" si="696"/>
        <v>0.25</v>
      </c>
      <c r="AF1305" s="33">
        <f t="shared" si="697"/>
        <v>7.3933873543502697</v>
      </c>
      <c r="AG1305" s="33">
        <f t="shared" si="698"/>
        <v>0.2218016206305081</v>
      </c>
      <c r="AH1305" s="34">
        <f>IF(AA1305="",0,VLOOKUP(AA1305,[1]!Costo_Twist,2,FALSE)*AE1305)</f>
        <v>72.625454652985184</v>
      </c>
      <c r="AI1305" s="35"/>
      <c r="AJ1305" s="35"/>
      <c r="AK1305" s="35"/>
      <c r="AL1305" s="35">
        <f t="shared" si="699"/>
        <v>0</v>
      </c>
      <c r="AM1305" s="29">
        <f t="shared" si="700"/>
        <v>0</v>
      </c>
      <c r="AN1305" s="29">
        <f t="shared" si="701"/>
        <v>0</v>
      </c>
      <c r="AO1305" s="29">
        <f t="shared" si="702"/>
        <v>0</v>
      </c>
      <c r="AP1305" s="30">
        <f>IF(AI1305="",0,VLOOKUP(AI1305,[1]!Costo_Twist,2,FALSE)*AM1305)</f>
        <v>0</v>
      </c>
      <c r="AQ1305" s="42"/>
      <c r="AR1305" s="42"/>
      <c r="AS1305" s="42"/>
      <c r="AT1305" s="42">
        <f t="shared" si="703"/>
        <v>0</v>
      </c>
      <c r="AU1305" s="43">
        <f t="shared" si="704"/>
        <v>0</v>
      </c>
      <c r="AV1305" s="43">
        <f t="shared" si="705"/>
        <v>0</v>
      </c>
      <c r="AW1305" s="43">
        <f t="shared" si="706"/>
        <v>0</v>
      </c>
      <c r="AX1305" s="44">
        <f>IF(AQ1305="",0,VLOOKUP(AQ1305,[1]!Costo_Twist,2,FALSE)*AU1305)</f>
        <v>0</v>
      </c>
      <c r="AY1305" s="36">
        <f t="shared" si="707"/>
        <v>106.40018333974037</v>
      </c>
      <c r="AZ1305" s="41">
        <f t="shared" si="708"/>
        <v>0.41666666666666663</v>
      </c>
      <c r="BA1305" s="37">
        <f t="shared" si="709"/>
        <v>128.41666666666666</v>
      </c>
      <c r="BB1305" s="37" t="str">
        <f t="shared" si="710"/>
        <v>ok</v>
      </c>
      <c r="BC1305" s="37" t="str">
        <f t="shared" si="711"/>
        <v>ok</v>
      </c>
      <c r="BE1305" s="11" t="b">
        <f t="shared" si="712"/>
        <v>0</v>
      </c>
      <c r="BF1305" s="11" t="b">
        <f t="shared" si="713"/>
        <v>0</v>
      </c>
      <c r="BG1305" s="11" t="b">
        <f t="shared" si="714"/>
        <v>0</v>
      </c>
      <c r="BH1305" s="11" t="b">
        <f t="shared" si="715"/>
        <v>0</v>
      </c>
      <c r="BI1305" s="11" t="b">
        <f t="shared" si="716"/>
        <v>0</v>
      </c>
      <c r="BJ1305" s="11" t="b">
        <f t="shared" si="717"/>
        <v>0</v>
      </c>
      <c r="BK1305" s="11">
        <f t="shared" si="718"/>
        <v>7.3933873543502697</v>
      </c>
      <c r="BL1305" s="11" t="b">
        <f t="shared" si="719"/>
        <v>0</v>
      </c>
      <c r="BM1305" s="11" t="b">
        <f t="shared" si="720"/>
        <v>0</v>
      </c>
      <c r="BN1305" s="11" t="b">
        <f t="shared" si="721"/>
        <v>0</v>
      </c>
      <c r="BO1305" s="11" t="b">
        <f t="shared" si="722"/>
        <v>0</v>
      </c>
      <c r="BP1305" s="11" t="b">
        <f t="shared" si="723"/>
        <v>0</v>
      </c>
      <c r="BQ1305" s="11" t="b">
        <f t="shared" si="724"/>
        <v>0</v>
      </c>
      <c r="BR1305" s="11">
        <f t="shared" si="725"/>
        <v>4.9289249029001798</v>
      </c>
    </row>
    <row r="1306" spans="1:70" s="5" customFormat="1" ht="12.75" customHeight="1" x14ac:dyDescent="0.7">
      <c r="A1306" s="24" t="s">
        <v>2393</v>
      </c>
      <c r="B1306" s="25" t="s">
        <v>2394</v>
      </c>
      <c r="C1306" s="24" t="s">
        <v>85</v>
      </c>
      <c r="D1306" s="26" t="s">
        <v>41</v>
      </c>
      <c r="E1306" s="24" t="s">
        <v>2610</v>
      </c>
      <c r="F1306" s="24" t="s">
        <v>2610</v>
      </c>
      <c r="G1306" s="62" t="s">
        <v>1349</v>
      </c>
      <c r="H1306" s="16"/>
      <c r="I1306" s="16"/>
      <c r="J1306" s="16"/>
      <c r="K1306" s="26"/>
      <c r="L1306" s="26"/>
      <c r="M1306" s="26"/>
      <c r="N1306" s="26"/>
      <c r="O1306" s="40"/>
      <c r="P1306" s="32" t="s">
        <v>79</v>
      </c>
      <c r="Q1306" s="32">
        <v>128</v>
      </c>
      <c r="R1306" s="60">
        <f t="shared" si="690"/>
        <v>0</v>
      </c>
      <c r="S1306" s="27" t="s">
        <v>67</v>
      </c>
      <c r="T1306" s="27"/>
      <c r="U1306" s="28" t="s">
        <v>2398</v>
      </c>
      <c r="V1306" s="30">
        <f t="shared" si="691"/>
        <v>4</v>
      </c>
      <c r="W1306" s="29">
        <f t="shared" si="692"/>
        <v>8.3333333333333329E-2</v>
      </c>
      <c r="X1306" s="29">
        <f t="shared" si="693"/>
        <v>2.4644624514500899</v>
      </c>
      <c r="Y1306" s="29">
        <f t="shared" si="694"/>
        <v>7.3933873543502698E-2</v>
      </c>
      <c r="Z1306" s="30">
        <f>IF(S1306="",0,VLOOKUP(S1306,[1]!Costo_Twist,2,FALSE)*W1306)</f>
        <v>16.887364343377591</v>
      </c>
      <c r="AA1306" s="31" t="s">
        <v>71</v>
      </c>
      <c r="AB1306" s="31"/>
      <c r="AC1306" s="31">
        <v>3.5</v>
      </c>
      <c r="AD1306" s="34">
        <f t="shared" si="695"/>
        <v>3.5</v>
      </c>
      <c r="AE1306" s="33">
        <f t="shared" si="696"/>
        <v>7.2916666666666671E-2</v>
      </c>
      <c r="AF1306" s="33">
        <f t="shared" si="697"/>
        <v>2.1564046450188288</v>
      </c>
      <c r="AG1306" s="33">
        <f t="shared" si="698"/>
        <v>6.4692139350564865E-2</v>
      </c>
      <c r="AH1306" s="34">
        <f>IF(AA1306="",0,VLOOKUP(AA1306,[1]!Costo_Twist,2,FALSE)*AE1306)</f>
        <v>21.182424273787348</v>
      </c>
      <c r="AI1306" s="35"/>
      <c r="AJ1306" s="35"/>
      <c r="AK1306" s="35"/>
      <c r="AL1306" s="35">
        <f t="shared" si="699"/>
        <v>0</v>
      </c>
      <c r="AM1306" s="29">
        <f t="shared" si="700"/>
        <v>0</v>
      </c>
      <c r="AN1306" s="29">
        <f t="shared" si="701"/>
        <v>0</v>
      </c>
      <c r="AO1306" s="29">
        <f t="shared" si="702"/>
        <v>0</v>
      </c>
      <c r="AP1306" s="30">
        <f>IF(AI1306="",0,VLOOKUP(AI1306,[1]!Costo_Twist,2,FALSE)*AM1306)</f>
        <v>0</v>
      </c>
      <c r="AQ1306" s="42"/>
      <c r="AR1306" s="42"/>
      <c r="AS1306" s="42"/>
      <c r="AT1306" s="42">
        <f t="shared" si="703"/>
        <v>0</v>
      </c>
      <c r="AU1306" s="43">
        <f t="shared" si="704"/>
        <v>0</v>
      </c>
      <c r="AV1306" s="43">
        <f t="shared" si="705"/>
        <v>0</v>
      </c>
      <c r="AW1306" s="43">
        <f t="shared" si="706"/>
        <v>0</v>
      </c>
      <c r="AX1306" s="44">
        <f>IF(AQ1306="",0,VLOOKUP(AQ1306,[1]!Costo_Twist,2,FALSE)*AU1306)</f>
        <v>0</v>
      </c>
      <c r="AY1306" s="36">
        <f t="shared" si="707"/>
        <v>38.069788617164939</v>
      </c>
      <c r="AZ1306" s="41">
        <f t="shared" si="708"/>
        <v>0.15625</v>
      </c>
      <c r="BA1306" s="37">
        <f t="shared" si="709"/>
        <v>128.15625</v>
      </c>
      <c r="BB1306" s="37" t="str">
        <f t="shared" si="710"/>
        <v>ok</v>
      </c>
      <c r="BC1306" s="37" t="str">
        <f t="shared" si="711"/>
        <v>ok</v>
      </c>
      <c r="BE1306" s="11" t="b">
        <f t="shared" si="712"/>
        <v>0</v>
      </c>
      <c r="BF1306" s="11" t="b">
        <f t="shared" si="713"/>
        <v>0</v>
      </c>
      <c r="BG1306" s="11" t="b">
        <f t="shared" si="714"/>
        <v>0</v>
      </c>
      <c r="BH1306" s="11" t="b">
        <f t="shared" si="715"/>
        <v>0</v>
      </c>
      <c r="BI1306" s="11" t="b">
        <f t="shared" si="716"/>
        <v>0</v>
      </c>
      <c r="BJ1306" s="11" t="b">
        <f t="shared" si="717"/>
        <v>0</v>
      </c>
      <c r="BK1306" s="11">
        <f t="shared" si="718"/>
        <v>2.1564046450188288</v>
      </c>
      <c r="BL1306" s="11" t="b">
        <f t="shared" si="719"/>
        <v>0</v>
      </c>
      <c r="BM1306" s="11" t="b">
        <f t="shared" si="720"/>
        <v>0</v>
      </c>
      <c r="BN1306" s="11" t="b">
        <f t="shared" si="721"/>
        <v>0</v>
      </c>
      <c r="BO1306" s="11" t="b">
        <f t="shared" si="722"/>
        <v>0</v>
      </c>
      <c r="BP1306" s="11" t="b">
        <f t="shared" si="723"/>
        <v>0</v>
      </c>
      <c r="BQ1306" s="11" t="b">
        <f t="shared" si="724"/>
        <v>0</v>
      </c>
      <c r="BR1306" s="11">
        <f t="shared" si="725"/>
        <v>2.4644624514500899</v>
      </c>
    </row>
    <row r="1307" spans="1:70" s="5" customFormat="1" ht="12.75" customHeight="1" x14ac:dyDescent="0.7">
      <c r="A1307" s="24" t="s">
        <v>2393</v>
      </c>
      <c r="B1307" s="25" t="s">
        <v>2394</v>
      </c>
      <c r="C1307" s="24" t="s">
        <v>85</v>
      </c>
      <c r="D1307" s="26" t="s">
        <v>41</v>
      </c>
      <c r="E1307" s="24" t="s">
        <v>2610</v>
      </c>
      <c r="F1307" s="24" t="s">
        <v>2610</v>
      </c>
      <c r="G1307" s="62" t="s">
        <v>1350</v>
      </c>
      <c r="H1307" s="16"/>
      <c r="I1307" s="16"/>
      <c r="J1307" s="16"/>
      <c r="K1307" s="26"/>
      <c r="L1307" s="26"/>
      <c r="M1307" s="26"/>
      <c r="N1307" s="26"/>
      <c r="O1307" s="40"/>
      <c r="P1307" s="32" t="s">
        <v>79</v>
      </c>
      <c r="Q1307" s="32">
        <v>128</v>
      </c>
      <c r="R1307" s="60">
        <f t="shared" si="690"/>
        <v>0</v>
      </c>
      <c r="S1307" s="27" t="s">
        <v>67</v>
      </c>
      <c r="T1307" s="27"/>
      <c r="U1307" s="28" t="s">
        <v>2397</v>
      </c>
      <c r="V1307" s="30">
        <f t="shared" si="691"/>
        <v>2</v>
      </c>
      <c r="W1307" s="29">
        <f t="shared" si="692"/>
        <v>4.1666666666666664E-2</v>
      </c>
      <c r="X1307" s="29">
        <f t="shared" si="693"/>
        <v>1.232231225725045</v>
      </c>
      <c r="Y1307" s="29">
        <f t="shared" si="694"/>
        <v>3.6966936771751349E-2</v>
      </c>
      <c r="Z1307" s="30">
        <f>IF(S1307="",0,VLOOKUP(S1307,[1]!Costo_Twist,2,FALSE)*W1307)</f>
        <v>8.4436821716887955</v>
      </c>
      <c r="AA1307" s="31" t="s">
        <v>68</v>
      </c>
      <c r="AB1307" s="31"/>
      <c r="AC1307" s="31">
        <v>0.5</v>
      </c>
      <c r="AD1307" s="34">
        <f t="shared" si="695"/>
        <v>0.5</v>
      </c>
      <c r="AE1307" s="33">
        <f t="shared" si="696"/>
        <v>1.0416666666666666E-2</v>
      </c>
      <c r="AF1307" s="33">
        <f t="shared" si="697"/>
        <v>0.30805780643126124</v>
      </c>
      <c r="AG1307" s="33">
        <f t="shared" si="698"/>
        <v>9.2417341929378373E-3</v>
      </c>
      <c r="AH1307" s="34">
        <f>IF(AA1307="",0,VLOOKUP(AA1307,[1]!Costo_Twist,2,FALSE)*AE1307)</f>
        <v>0.7068067342855171</v>
      </c>
      <c r="AI1307" s="35"/>
      <c r="AJ1307" s="35"/>
      <c r="AK1307" s="35"/>
      <c r="AL1307" s="35">
        <f t="shared" si="699"/>
        <v>0</v>
      </c>
      <c r="AM1307" s="29">
        <f t="shared" si="700"/>
        <v>0</v>
      </c>
      <c r="AN1307" s="29">
        <f t="shared" si="701"/>
        <v>0</v>
      </c>
      <c r="AO1307" s="29">
        <f t="shared" si="702"/>
        <v>0</v>
      </c>
      <c r="AP1307" s="30">
        <f>IF(AI1307="",0,VLOOKUP(AI1307,[1]!Costo_Twist,2,FALSE)*AM1307)</f>
        <v>0</v>
      </c>
      <c r="AQ1307" s="42"/>
      <c r="AR1307" s="42"/>
      <c r="AS1307" s="42"/>
      <c r="AT1307" s="42">
        <f t="shared" si="703"/>
        <v>0</v>
      </c>
      <c r="AU1307" s="43">
        <f t="shared" si="704"/>
        <v>0</v>
      </c>
      <c r="AV1307" s="43">
        <f t="shared" si="705"/>
        <v>0</v>
      </c>
      <c r="AW1307" s="43">
        <f t="shared" si="706"/>
        <v>0</v>
      </c>
      <c r="AX1307" s="44">
        <f>IF(AQ1307="",0,VLOOKUP(AQ1307,[1]!Costo_Twist,2,FALSE)*AU1307)</f>
        <v>0</v>
      </c>
      <c r="AY1307" s="36">
        <f t="shared" si="707"/>
        <v>9.1504889059743135</v>
      </c>
      <c r="AZ1307" s="41">
        <f t="shared" si="708"/>
        <v>5.2083333333333329E-2</v>
      </c>
      <c r="BA1307" s="37">
        <f t="shared" si="709"/>
        <v>128.05208333333334</v>
      </c>
      <c r="BB1307" s="37" t="str">
        <f t="shared" si="710"/>
        <v>ok</v>
      </c>
      <c r="BC1307" s="37" t="str">
        <f t="shared" si="711"/>
        <v>ok</v>
      </c>
      <c r="BE1307" s="11" t="b">
        <f t="shared" si="712"/>
        <v>0</v>
      </c>
      <c r="BF1307" s="11" t="b">
        <f t="shared" si="713"/>
        <v>0</v>
      </c>
      <c r="BG1307" s="11" t="b">
        <f t="shared" si="714"/>
        <v>0</v>
      </c>
      <c r="BH1307" s="11" t="b">
        <f t="shared" si="715"/>
        <v>0</v>
      </c>
      <c r="BI1307" s="11" t="b">
        <f t="shared" si="716"/>
        <v>0</v>
      </c>
      <c r="BJ1307" s="11">
        <f t="shared" si="717"/>
        <v>0.30805780643126124</v>
      </c>
      <c r="BK1307" s="11" t="b">
        <f t="shared" si="718"/>
        <v>0</v>
      </c>
      <c r="BL1307" s="11" t="b">
        <f t="shared" si="719"/>
        <v>0</v>
      </c>
      <c r="BM1307" s="11" t="b">
        <f t="shared" si="720"/>
        <v>0</v>
      </c>
      <c r="BN1307" s="11" t="b">
        <f t="shared" si="721"/>
        <v>0</v>
      </c>
      <c r="BO1307" s="11" t="b">
        <f t="shared" si="722"/>
        <v>0</v>
      </c>
      <c r="BP1307" s="11" t="b">
        <f t="shared" si="723"/>
        <v>0</v>
      </c>
      <c r="BQ1307" s="11" t="b">
        <f t="shared" si="724"/>
        <v>0</v>
      </c>
      <c r="BR1307" s="11">
        <f t="shared" si="725"/>
        <v>1.232231225725045</v>
      </c>
    </row>
    <row r="1308" spans="1:70" s="5" customFormat="1" ht="12.75" customHeight="1" x14ac:dyDescent="0.7">
      <c r="A1308" s="24" t="s">
        <v>2393</v>
      </c>
      <c r="B1308" s="25" t="s">
        <v>2394</v>
      </c>
      <c r="C1308" s="24" t="s">
        <v>85</v>
      </c>
      <c r="D1308" s="26" t="s">
        <v>41</v>
      </c>
      <c r="E1308" s="24" t="s">
        <v>2610</v>
      </c>
      <c r="F1308" s="24" t="s">
        <v>2610</v>
      </c>
      <c r="G1308" s="62" t="s">
        <v>1351</v>
      </c>
      <c r="H1308" s="16"/>
      <c r="I1308" s="16"/>
      <c r="J1308" s="16"/>
      <c r="K1308" s="26"/>
      <c r="L1308" s="26"/>
      <c r="M1308" s="26"/>
      <c r="N1308" s="26"/>
      <c r="O1308" s="40"/>
      <c r="P1308" s="32" t="s">
        <v>81</v>
      </c>
      <c r="Q1308" s="32">
        <v>120</v>
      </c>
      <c r="R1308" s="60">
        <f t="shared" si="690"/>
        <v>0</v>
      </c>
      <c r="S1308" s="27" t="s">
        <v>73</v>
      </c>
      <c r="T1308" s="27"/>
      <c r="U1308" s="28" t="s">
        <v>2441</v>
      </c>
      <c r="V1308" s="30">
        <f t="shared" si="691"/>
        <v>60</v>
      </c>
      <c r="W1308" s="29">
        <f t="shared" si="692"/>
        <v>1.25</v>
      </c>
      <c r="X1308" s="29">
        <f t="shared" si="693"/>
        <v>36.96693677175135</v>
      </c>
      <c r="Y1308" s="29">
        <f t="shared" si="694"/>
        <v>1.1090081031525405</v>
      </c>
      <c r="Z1308" s="30">
        <f>IF(S1308="",0,VLOOKUP(S1308,[1]!Costo_Twist,2,FALSE)*W1308)</f>
        <v>163.64772156016204</v>
      </c>
      <c r="AA1308" s="31" t="s">
        <v>66</v>
      </c>
      <c r="AB1308" s="31"/>
      <c r="AC1308" s="31">
        <v>1.5</v>
      </c>
      <c r="AD1308" s="34">
        <f t="shared" si="695"/>
        <v>1.5</v>
      </c>
      <c r="AE1308" s="33">
        <f t="shared" si="696"/>
        <v>3.125E-2</v>
      </c>
      <c r="AF1308" s="33">
        <f t="shared" si="697"/>
        <v>0.92417341929378372</v>
      </c>
      <c r="AG1308" s="33">
        <f t="shared" si="698"/>
        <v>2.7725202578813512E-2</v>
      </c>
      <c r="AH1308" s="34">
        <f>IF(AA1308="",0,VLOOKUP(AA1308,[1]!Costo_Twist,2,FALSE)*AE1308)</f>
        <v>7.833597007422302</v>
      </c>
      <c r="AI1308" s="35" t="s">
        <v>72</v>
      </c>
      <c r="AJ1308" s="35"/>
      <c r="AK1308" s="35">
        <v>141.5</v>
      </c>
      <c r="AL1308" s="35">
        <f t="shared" si="699"/>
        <v>141.5</v>
      </c>
      <c r="AM1308" s="29">
        <f t="shared" si="700"/>
        <v>2.9479166666666665</v>
      </c>
      <c r="AN1308" s="29">
        <f t="shared" si="701"/>
        <v>87.180359220046924</v>
      </c>
      <c r="AO1308" s="29">
        <f t="shared" si="702"/>
        <v>2.6154107766014074</v>
      </c>
      <c r="AP1308" s="30">
        <f>IF(AI1308="",0,VLOOKUP(AI1308,[1]!Costo_Twist,2,FALSE)*AM1308)</f>
        <v>601.38127642901497</v>
      </c>
      <c r="AQ1308" s="42"/>
      <c r="AR1308" s="42"/>
      <c r="AS1308" s="42"/>
      <c r="AT1308" s="42">
        <f t="shared" si="703"/>
        <v>0</v>
      </c>
      <c r="AU1308" s="43">
        <f t="shared" si="704"/>
        <v>0</v>
      </c>
      <c r="AV1308" s="43">
        <f t="shared" si="705"/>
        <v>0</v>
      </c>
      <c r="AW1308" s="43">
        <f t="shared" si="706"/>
        <v>0</v>
      </c>
      <c r="AX1308" s="44">
        <f>IF(AQ1308="",0,VLOOKUP(AQ1308,[1]!Costo_Twist,2,FALSE)*AU1308)</f>
        <v>0</v>
      </c>
      <c r="AY1308" s="36">
        <f t="shared" si="707"/>
        <v>772.86259499659934</v>
      </c>
      <c r="AZ1308" s="41">
        <f t="shared" si="708"/>
        <v>4.2291666666666661</v>
      </c>
      <c r="BA1308" s="37">
        <f t="shared" si="709"/>
        <v>124.22916666666667</v>
      </c>
      <c r="BB1308" s="37" t="str">
        <f t="shared" si="710"/>
        <v>ok</v>
      </c>
      <c r="BC1308" s="37" t="str">
        <f t="shared" si="711"/>
        <v>ok</v>
      </c>
      <c r="BE1308" s="11" t="b">
        <f t="shared" si="712"/>
        <v>0</v>
      </c>
      <c r="BF1308" s="11" t="b">
        <f t="shared" si="713"/>
        <v>0</v>
      </c>
      <c r="BG1308" s="11" t="b">
        <f t="shared" si="714"/>
        <v>0</v>
      </c>
      <c r="BH1308" s="11">
        <f t="shared" si="715"/>
        <v>36.96693677175135</v>
      </c>
      <c r="BI1308" s="11" t="b">
        <f t="shared" si="716"/>
        <v>0</v>
      </c>
      <c r="BJ1308" s="11" t="b">
        <f t="shared" si="717"/>
        <v>0</v>
      </c>
      <c r="BK1308" s="11" t="b">
        <f t="shared" si="718"/>
        <v>0</v>
      </c>
      <c r="BL1308" s="11" t="b">
        <f t="shared" si="719"/>
        <v>0</v>
      </c>
      <c r="BM1308" s="11" t="b">
        <f t="shared" si="720"/>
        <v>0</v>
      </c>
      <c r="BN1308" s="11">
        <f t="shared" si="721"/>
        <v>87.180359220046924</v>
      </c>
      <c r="BO1308" s="11">
        <f t="shared" si="722"/>
        <v>0.92417341929378372</v>
      </c>
      <c r="BP1308" s="11" t="b">
        <f t="shared" si="723"/>
        <v>0</v>
      </c>
      <c r="BQ1308" s="11" t="b">
        <f t="shared" si="724"/>
        <v>0</v>
      </c>
      <c r="BR1308" s="11" t="b">
        <f t="shared" si="725"/>
        <v>0</v>
      </c>
    </row>
    <row r="1309" spans="1:70" s="5" customFormat="1" ht="12.75" customHeight="1" x14ac:dyDescent="0.7">
      <c r="A1309" s="24" t="s">
        <v>2393</v>
      </c>
      <c r="B1309" s="25" t="s">
        <v>2394</v>
      </c>
      <c r="C1309" s="24" t="s">
        <v>85</v>
      </c>
      <c r="D1309" s="26" t="s">
        <v>41</v>
      </c>
      <c r="E1309" s="24" t="s">
        <v>2610</v>
      </c>
      <c r="F1309" s="24" t="s">
        <v>2610</v>
      </c>
      <c r="G1309" s="62" t="s">
        <v>1352</v>
      </c>
      <c r="H1309" s="16"/>
      <c r="I1309" s="16"/>
      <c r="J1309" s="16"/>
      <c r="K1309" s="26"/>
      <c r="L1309" s="26"/>
      <c r="M1309" s="26"/>
      <c r="N1309" s="26"/>
      <c r="O1309" s="40"/>
      <c r="P1309" s="32" t="s">
        <v>81</v>
      </c>
      <c r="Q1309" s="32">
        <v>120</v>
      </c>
      <c r="R1309" s="60">
        <f t="shared" si="690"/>
        <v>0</v>
      </c>
      <c r="S1309" s="27" t="s">
        <v>64</v>
      </c>
      <c r="T1309" s="27"/>
      <c r="U1309" s="28">
        <v>47.5</v>
      </c>
      <c r="V1309" s="30">
        <f t="shared" si="691"/>
        <v>47.5</v>
      </c>
      <c r="W1309" s="29">
        <f t="shared" si="692"/>
        <v>0.98958333333333337</v>
      </c>
      <c r="X1309" s="29">
        <f t="shared" si="693"/>
        <v>29.265491610969818</v>
      </c>
      <c r="Y1309" s="29">
        <f t="shared" si="694"/>
        <v>0.87796474832909455</v>
      </c>
      <c r="Z1309" s="30">
        <f>IF(S1309="",0,VLOOKUP(S1309,[1]!Costo_Twist,2,FALSE)*W1309)</f>
        <v>122.87255670225035</v>
      </c>
      <c r="AA1309" s="31" t="s">
        <v>72</v>
      </c>
      <c r="AB1309" s="31"/>
      <c r="AC1309" s="31">
        <v>16.5</v>
      </c>
      <c r="AD1309" s="34">
        <f t="shared" si="695"/>
        <v>16.5</v>
      </c>
      <c r="AE1309" s="33">
        <f t="shared" si="696"/>
        <v>0.34375</v>
      </c>
      <c r="AF1309" s="33">
        <f t="shared" si="697"/>
        <v>10.165907612231621</v>
      </c>
      <c r="AG1309" s="33">
        <f t="shared" si="698"/>
        <v>0.30497722836694863</v>
      </c>
      <c r="AH1309" s="34">
        <f>IF(AA1309="",0,VLOOKUP(AA1309,[1]!Costo_Twist,2,FALSE)*AE1309)</f>
        <v>70.125731880415174</v>
      </c>
      <c r="AI1309" s="35" t="s">
        <v>67</v>
      </c>
      <c r="AJ1309" s="35"/>
      <c r="AK1309" s="35" t="s">
        <v>2548</v>
      </c>
      <c r="AL1309" s="35">
        <f t="shared" si="699"/>
        <v>103</v>
      </c>
      <c r="AM1309" s="29">
        <f t="shared" si="700"/>
        <v>2.1458333333333335</v>
      </c>
      <c r="AN1309" s="29">
        <f t="shared" si="701"/>
        <v>63.459908124839821</v>
      </c>
      <c r="AO1309" s="29">
        <f t="shared" si="702"/>
        <v>1.9037972437451947</v>
      </c>
      <c r="AP1309" s="30">
        <f>IF(AI1309="",0,VLOOKUP(AI1309,[1]!Costo_Twist,2,FALSE)*AM1309)</f>
        <v>434.84963184197301</v>
      </c>
      <c r="AQ1309" s="42"/>
      <c r="AR1309" s="42"/>
      <c r="AS1309" s="42"/>
      <c r="AT1309" s="42">
        <f t="shared" si="703"/>
        <v>0</v>
      </c>
      <c r="AU1309" s="43">
        <f t="shared" si="704"/>
        <v>0</v>
      </c>
      <c r="AV1309" s="43">
        <f t="shared" si="705"/>
        <v>0</v>
      </c>
      <c r="AW1309" s="43">
        <f t="shared" si="706"/>
        <v>0</v>
      </c>
      <c r="AX1309" s="44">
        <f>IF(AQ1309="",0,VLOOKUP(AQ1309,[1]!Costo_Twist,2,FALSE)*AU1309)</f>
        <v>0</v>
      </c>
      <c r="AY1309" s="36">
        <f t="shared" si="707"/>
        <v>627.84792042463846</v>
      </c>
      <c r="AZ1309" s="41">
        <f t="shared" si="708"/>
        <v>3.479166666666667</v>
      </c>
      <c r="BA1309" s="37">
        <f t="shared" si="709"/>
        <v>123.47916666666667</v>
      </c>
      <c r="BB1309" s="37" t="str">
        <f t="shared" si="710"/>
        <v>ok</v>
      </c>
      <c r="BC1309" s="37" t="str">
        <f t="shared" si="711"/>
        <v>ok</v>
      </c>
      <c r="BE1309" s="11" t="b">
        <f t="shared" si="712"/>
        <v>0</v>
      </c>
      <c r="BF1309" s="11" t="b">
        <f t="shared" si="713"/>
        <v>0</v>
      </c>
      <c r="BG1309" s="11" t="b">
        <f t="shared" si="714"/>
        <v>0</v>
      </c>
      <c r="BH1309" s="11" t="b">
        <f t="shared" si="715"/>
        <v>0</v>
      </c>
      <c r="BI1309" s="11" t="b">
        <f t="shared" si="716"/>
        <v>0</v>
      </c>
      <c r="BJ1309" s="11" t="b">
        <f t="shared" si="717"/>
        <v>0</v>
      </c>
      <c r="BK1309" s="11" t="b">
        <f t="shared" si="718"/>
        <v>0</v>
      </c>
      <c r="BL1309" s="11">
        <f t="shared" si="719"/>
        <v>29.265491610969818</v>
      </c>
      <c r="BM1309" s="11" t="b">
        <f t="shared" si="720"/>
        <v>0</v>
      </c>
      <c r="BN1309" s="11">
        <f t="shared" si="721"/>
        <v>10.165907612231621</v>
      </c>
      <c r="BO1309" s="11" t="b">
        <f t="shared" si="722"/>
        <v>0</v>
      </c>
      <c r="BP1309" s="11" t="b">
        <f t="shared" si="723"/>
        <v>0</v>
      </c>
      <c r="BQ1309" s="11" t="b">
        <f t="shared" si="724"/>
        <v>0</v>
      </c>
      <c r="BR1309" s="11">
        <f t="shared" si="725"/>
        <v>63.459908124839821</v>
      </c>
    </row>
    <row r="1310" spans="1:70" s="5" customFormat="1" ht="12.75" customHeight="1" x14ac:dyDescent="0.7">
      <c r="A1310" s="24" t="s">
        <v>2393</v>
      </c>
      <c r="B1310" s="25" t="s">
        <v>2394</v>
      </c>
      <c r="C1310" s="24" t="s">
        <v>85</v>
      </c>
      <c r="D1310" s="26" t="s">
        <v>41</v>
      </c>
      <c r="E1310" s="24" t="s">
        <v>2610</v>
      </c>
      <c r="F1310" s="24" t="s">
        <v>2610</v>
      </c>
      <c r="G1310" s="62" t="s">
        <v>1353</v>
      </c>
      <c r="H1310" s="16"/>
      <c r="I1310" s="16"/>
      <c r="J1310" s="16"/>
      <c r="K1310" s="26"/>
      <c r="L1310" s="26"/>
      <c r="M1310" s="26"/>
      <c r="N1310" s="26"/>
      <c r="O1310" s="40"/>
      <c r="P1310" s="32" t="s">
        <v>79</v>
      </c>
      <c r="Q1310" s="32">
        <v>128</v>
      </c>
      <c r="R1310" s="60">
        <f t="shared" si="690"/>
        <v>0</v>
      </c>
      <c r="S1310" s="27" t="s">
        <v>64</v>
      </c>
      <c r="T1310" s="27"/>
      <c r="U1310" s="28">
        <v>23.5</v>
      </c>
      <c r="V1310" s="30">
        <f t="shared" si="691"/>
        <v>23.5</v>
      </c>
      <c r="W1310" s="29">
        <f t="shared" si="692"/>
        <v>0.48958333333333331</v>
      </c>
      <c r="X1310" s="29">
        <f t="shared" si="693"/>
        <v>14.478716902269278</v>
      </c>
      <c r="Y1310" s="29">
        <f t="shared" si="694"/>
        <v>0.43436150706807836</v>
      </c>
      <c r="Z1310" s="30">
        <f>IF(S1310="",0,VLOOKUP(S1310,[1]!Costo_Twist,2,FALSE)*W1310)</f>
        <v>60.789580684271222</v>
      </c>
      <c r="AA1310" s="31" t="s">
        <v>72</v>
      </c>
      <c r="AB1310" s="31"/>
      <c r="AC1310" s="31" t="s">
        <v>2399</v>
      </c>
      <c r="AD1310" s="34">
        <f t="shared" si="695"/>
        <v>6</v>
      </c>
      <c r="AE1310" s="33">
        <f t="shared" si="696"/>
        <v>0.125</v>
      </c>
      <c r="AF1310" s="33">
        <f t="shared" si="697"/>
        <v>3.6966936771751349</v>
      </c>
      <c r="AG1310" s="33">
        <f t="shared" si="698"/>
        <v>0.11090081031525405</v>
      </c>
      <c r="AH1310" s="34">
        <f>IF(AA1310="",0,VLOOKUP(AA1310,[1]!Costo_Twist,2,FALSE)*AE1310)</f>
        <v>25.50026613833279</v>
      </c>
      <c r="AI1310" s="35" t="s">
        <v>67</v>
      </c>
      <c r="AJ1310" s="35"/>
      <c r="AK1310" s="35" t="s">
        <v>2469</v>
      </c>
      <c r="AL1310" s="35">
        <f t="shared" si="699"/>
        <v>61</v>
      </c>
      <c r="AM1310" s="29">
        <f t="shared" si="700"/>
        <v>1.2708333333333333</v>
      </c>
      <c r="AN1310" s="29">
        <f t="shared" si="701"/>
        <v>37.583052384613872</v>
      </c>
      <c r="AO1310" s="29">
        <f t="shared" si="702"/>
        <v>1.1274915715384162</v>
      </c>
      <c r="AP1310" s="30">
        <f>IF(AI1310="",0,VLOOKUP(AI1310,[1]!Costo_Twist,2,FALSE)*AM1310)</f>
        <v>257.53230623650825</v>
      </c>
      <c r="AQ1310" s="42"/>
      <c r="AR1310" s="42"/>
      <c r="AS1310" s="42"/>
      <c r="AT1310" s="42">
        <f t="shared" si="703"/>
        <v>0</v>
      </c>
      <c r="AU1310" s="43">
        <f t="shared" si="704"/>
        <v>0</v>
      </c>
      <c r="AV1310" s="43">
        <f t="shared" si="705"/>
        <v>0</v>
      </c>
      <c r="AW1310" s="43">
        <f t="shared" si="706"/>
        <v>0</v>
      </c>
      <c r="AX1310" s="44">
        <f>IF(AQ1310="",0,VLOOKUP(AQ1310,[1]!Costo_Twist,2,FALSE)*AU1310)</f>
        <v>0</v>
      </c>
      <c r="AY1310" s="36">
        <f t="shared" si="707"/>
        <v>343.82215305911222</v>
      </c>
      <c r="AZ1310" s="41">
        <f t="shared" si="708"/>
        <v>1.8854166666666665</v>
      </c>
      <c r="BA1310" s="37">
        <f t="shared" si="709"/>
        <v>129.88541666666666</v>
      </c>
      <c r="BB1310" s="37" t="str">
        <f t="shared" si="710"/>
        <v>ok</v>
      </c>
      <c r="BC1310" s="37" t="str">
        <f t="shared" si="711"/>
        <v>ok</v>
      </c>
      <c r="BE1310" s="11" t="b">
        <f t="shared" si="712"/>
        <v>0</v>
      </c>
      <c r="BF1310" s="11" t="b">
        <f t="shared" si="713"/>
        <v>0</v>
      </c>
      <c r="BG1310" s="11" t="b">
        <f t="shared" si="714"/>
        <v>0</v>
      </c>
      <c r="BH1310" s="11" t="b">
        <f t="shared" si="715"/>
        <v>0</v>
      </c>
      <c r="BI1310" s="11" t="b">
        <f t="shared" si="716"/>
        <v>0</v>
      </c>
      <c r="BJ1310" s="11" t="b">
        <f t="shared" si="717"/>
        <v>0</v>
      </c>
      <c r="BK1310" s="11" t="b">
        <f t="shared" si="718"/>
        <v>0</v>
      </c>
      <c r="BL1310" s="11">
        <f t="shared" si="719"/>
        <v>14.478716902269278</v>
      </c>
      <c r="BM1310" s="11" t="b">
        <f t="shared" si="720"/>
        <v>0</v>
      </c>
      <c r="BN1310" s="11">
        <f t="shared" si="721"/>
        <v>3.6966936771751349</v>
      </c>
      <c r="BO1310" s="11" t="b">
        <f t="shared" si="722"/>
        <v>0</v>
      </c>
      <c r="BP1310" s="11" t="b">
        <f t="shared" si="723"/>
        <v>0</v>
      </c>
      <c r="BQ1310" s="11" t="b">
        <f t="shared" si="724"/>
        <v>0</v>
      </c>
      <c r="BR1310" s="11">
        <f t="shared" si="725"/>
        <v>37.583052384613872</v>
      </c>
    </row>
    <row r="1311" spans="1:70" s="5" customFormat="1" ht="12.75" customHeight="1" x14ac:dyDescent="0.7">
      <c r="A1311" s="24" t="s">
        <v>2393</v>
      </c>
      <c r="B1311" s="25" t="s">
        <v>2394</v>
      </c>
      <c r="C1311" s="24" t="s">
        <v>85</v>
      </c>
      <c r="D1311" s="26" t="s">
        <v>41</v>
      </c>
      <c r="E1311" s="24" t="s">
        <v>2610</v>
      </c>
      <c r="F1311" s="24" t="s">
        <v>2610</v>
      </c>
      <c r="G1311" s="62" t="s">
        <v>1354</v>
      </c>
      <c r="H1311" s="16"/>
      <c r="I1311" s="16"/>
      <c r="J1311" s="16"/>
      <c r="K1311" s="26"/>
      <c r="L1311" s="26"/>
      <c r="M1311" s="26"/>
      <c r="N1311" s="26"/>
      <c r="O1311" s="40"/>
      <c r="P1311" s="32" t="s">
        <v>79</v>
      </c>
      <c r="Q1311" s="32">
        <v>128</v>
      </c>
      <c r="R1311" s="60">
        <f t="shared" si="690"/>
        <v>0</v>
      </c>
      <c r="S1311" s="27" t="s">
        <v>64</v>
      </c>
      <c r="T1311" s="27"/>
      <c r="U1311" s="28" t="s">
        <v>2412</v>
      </c>
      <c r="V1311" s="30">
        <f t="shared" si="691"/>
        <v>8</v>
      </c>
      <c r="W1311" s="29">
        <f t="shared" si="692"/>
        <v>0.16666666666666666</v>
      </c>
      <c r="X1311" s="29">
        <f t="shared" si="693"/>
        <v>4.9289249029001798</v>
      </c>
      <c r="Y1311" s="29">
        <f t="shared" si="694"/>
        <v>0.1478677470870054</v>
      </c>
      <c r="Z1311" s="30">
        <f>IF(S1311="",0,VLOOKUP(S1311,[1]!Costo_Twist,2,FALSE)*W1311)</f>
        <v>20.694325339326372</v>
      </c>
      <c r="AA1311" s="31" t="s">
        <v>72</v>
      </c>
      <c r="AB1311" s="31"/>
      <c r="AC1311" s="31">
        <v>7.5</v>
      </c>
      <c r="AD1311" s="34">
        <f t="shared" si="695"/>
        <v>7.5</v>
      </c>
      <c r="AE1311" s="33">
        <f t="shared" si="696"/>
        <v>0.15625</v>
      </c>
      <c r="AF1311" s="33">
        <f t="shared" si="697"/>
        <v>4.6208670964689187</v>
      </c>
      <c r="AG1311" s="33">
        <f t="shared" si="698"/>
        <v>0.13862601289406756</v>
      </c>
      <c r="AH1311" s="34">
        <f>IF(AA1311="",0,VLOOKUP(AA1311,[1]!Costo_Twist,2,FALSE)*AE1311)</f>
        <v>31.875332672915988</v>
      </c>
      <c r="AI1311" s="35" t="s">
        <v>67</v>
      </c>
      <c r="AJ1311" s="35"/>
      <c r="AK1311" s="35" t="s">
        <v>2409</v>
      </c>
      <c r="AL1311" s="35">
        <f t="shared" si="699"/>
        <v>29</v>
      </c>
      <c r="AM1311" s="29">
        <f t="shared" si="700"/>
        <v>0.60416666666666663</v>
      </c>
      <c r="AN1311" s="29">
        <f t="shared" si="701"/>
        <v>17.867352773013153</v>
      </c>
      <c r="AO1311" s="29">
        <f t="shared" si="702"/>
        <v>0.53602058319039458</v>
      </c>
      <c r="AP1311" s="30">
        <f>IF(AI1311="",0,VLOOKUP(AI1311,[1]!Costo_Twist,2,FALSE)*AM1311)</f>
        <v>122.43339148948753</v>
      </c>
      <c r="AQ1311" s="42"/>
      <c r="AR1311" s="42"/>
      <c r="AS1311" s="42"/>
      <c r="AT1311" s="42">
        <f t="shared" si="703"/>
        <v>0</v>
      </c>
      <c r="AU1311" s="43">
        <f t="shared" si="704"/>
        <v>0</v>
      </c>
      <c r="AV1311" s="43">
        <f t="shared" si="705"/>
        <v>0</v>
      </c>
      <c r="AW1311" s="43">
        <f t="shared" si="706"/>
        <v>0</v>
      </c>
      <c r="AX1311" s="44">
        <f>IF(AQ1311="",0,VLOOKUP(AQ1311,[1]!Costo_Twist,2,FALSE)*AU1311)</f>
        <v>0</v>
      </c>
      <c r="AY1311" s="36">
        <f t="shared" si="707"/>
        <v>175.00304950172989</v>
      </c>
      <c r="AZ1311" s="41">
        <f t="shared" si="708"/>
        <v>0.92708333333333326</v>
      </c>
      <c r="BA1311" s="37">
        <f t="shared" si="709"/>
        <v>128.92708333333334</v>
      </c>
      <c r="BB1311" s="37" t="str">
        <f t="shared" si="710"/>
        <v>ok</v>
      </c>
      <c r="BC1311" s="37" t="str">
        <f t="shared" si="711"/>
        <v>ok</v>
      </c>
      <c r="BE1311" s="11" t="b">
        <f t="shared" si="712"/>
        <v>0</v>
      </c>
      <c r="BF1311" s="11" t="b">
        <f t="shared" si="713"/>
        <v>0</v>
      </c>
      <c r="BG1311" s="11" t="b">
        <f t="shared" si="714"/>
        <v>0</v>
      </c>
      <c r="BH1311" s="11" t="b">
        <f t="shared" si="715"/>
        <v>0</v>
      </c>
      <c r="BI1311" s="11" t="b">
        <f t="shared" si="716"/>
        <v>0</v>
      </c>
      <c r="BJ1311" s="11" t="b">
        <f t="shared" si="717"/>
        <v>0</v>
      </c>
      <c r="BK1311" s="11" t="b">
        <f t="shared" si="718"/>
        <v>0</v>
      </c>
      <c r="BL1311" s="11">
        <f t="shared" si="719"/>
        <v>4.9289249029001798</v>
      </c>
      <c r="BM1311" s="11" t="b">
        <f t="shared" si="720"/>
        <v>0</v>
      </c>
      <c r="BN1311" s="11">
        <f t="shared" si="721"/>
        <v>4.6208670964689187</v>
      </c>
      <c r="BO1311" s="11" t="b">
        <f t="shared" si="722"/>
        <v>0</v>
      </c>
      <c r="BP1311" s="11" t="b">
        <f t="shared" si="723"/>
        <v>0</v>
      </c>
      <c r="BQ1311" s="11" t="b">
        <f t="shared" si="724"/>
        <v>0</v>
      </c>
      <c r="BR1311" s="11">
        <f t="shared" si="725"/>
        <v>17.867352773013153</v>
      </c>
    </row>
    <row r="1312" spans="1:70" s="5" customFormat="1" ht="12.75" customHeight="1" x14ac:dyDescent="0.7">
      <c r="A1312" s="24" t="s">
        <v>2393</v>
      </c>
      <c r="B1312" s="25" t="s">
        <v>2394</v>
      </c>
      <c r="C1312" s="24" t="s">
        <v>85</v>
      </c>
      <c r="D1312" s="26" t="s">
        <v>41</v>
      </c>
      <c r="E1312" s="24" t="s">
        <v>2610</v>
      </c>
      <c r="F1312" s="24" t="s">
        <v>2610</v>
      </c>
      <c r="G1312" s="62" t="s">
        <v>1355</v>
      </c>
      <c r="H1312" s="16"/>
      <c r="I1312" s="16"/>
      <c r="J1312" s="16"/>
      <c r="K1312" s="26"/>
      <c r="L1312" s="26"/>
      <c r="M1312" s="26"/>
      <c r="N1312" s="26"/>
      <c r="O1312" s="40"/>
      <c r="P1312" s="32" t="s">
        <v>79</v>
      </c>
      <c r="Q1312" s="32">
        <v>128</v>
      </c>
      <c r="R1312" s="60">
        <f t="shared" si="690"/>
        <v>0</v>
      </c>
      <c r="S1312" s="27" t="s">
        <v>64</v>
      </c>
      <c r="T1312" s="27"/>
      <c r="U1312" s="28" t="s">
        <v>2399</v>
      </c>
      <c r="V1312" s="30">
        <f t="shared" si="691"/>
        <v>6</v>
      </c>
      <c r="W1312" s="29">
        <f t="shared" si="692"/>
        <v>0.125</v>
      </c>
      <c r="X1312" s="29">
        <f t="shared" si="693"/>
        <v>3.6966936771751349</v>
      </c>
      <c r="Y1312" s="29">
        <f t="shared" si="694"/>
        <v>0.11090081031525405</v>
      </c>
      <c r="Z1312" s="30">
        <f>IF(S1312="",0,VLOOKUP(S1312,[1]!Costo_Twist,2,FALSE)*W1312)</f>
        <v>15.52074400449478</v>
      </c>
      <c r="AA1312" s="31" t="s">
        <v>72</v>
      </c>
      <c r="AB1312" s="31"/>
      <c r="AC1312" s="31" t="s">
        <v>2405</v>
      </c>
      <c r="AD1312" s="34">
        <f t="shared" si="695"/>
        <v>5</v>
      </c>
      <c r="AE1312" s="33">
        <f t="shared" si="696"/>
        <v>0.10416666666666667</v>
      </c>
      <c r="AF1312" s="33">
        <f t="shared" si="697"/>
        <v>3.0805780643126126</v>
      </c>
      <c r="AG1312" s="33">
        <f t="shared" si="698"/>
        <v>9.241734192937838E-2</v>
      </c>
      <c r="AH1312" s="34">
        <f>IF(AA1312="",0,VLOOKUP(AA1312,[1]!Costo_Twist,2,FALSE)*AE1312)</f>
        <v>21.250221781943992</v>
      </c>
      <c r="AI1312" s="35" t="s">
        <v>67</v>
      </c>
      <c r="AJ1312" s="35"/>
      <c r="AK1312" s="35">
        <v>19.5</v>
      </c>
      <c r="AL1312" s="35">
        <f t="shared" si="699"/>
        <v>19.5</v>
      </c>
      <c r="AM1312" s="29">
        <f t="shared" si="700"/>
        <v>0.40625</v>
      </c>
      <c r="AN1312" s="29">
        <f t="shared" si="701"/>
        <v>12.014254450819189</v>
      </c>
      <c r="AO1312" s="29">
        <f t="shared" si="702"/>
        <v>0.36042763352457569</v>
      </c>
      <c r="AP1312" s="30">
        <f>IF(AI1312="",0,VLOOKUP(AI1312,[1]!Costo_Twist,2,FALSE)*AM1312)</f>
        <v>82.325901173965761</v>
      </c>
      <c r="AQ1312" s="42"/>
      <c r="AR1312" s="42"/>
      <c r="AS1312" s="42"/>
      <c r="AT1312" s="42">
        <f t="shared" si="703"/>
        <v>0</v>
      </c>
      <c r="AU1312" s="43">
        <f t="shared" si="704"/>
        <v>0</v>
      </c>
      <c r="AV1312" s="43">
        <f t="shared" si="705"/>
        <v>0</v>
      </c>
      <c r="AW1312" s="43">
        <f t="shared" si="706"/>
        <v>0</v>
      </c>
      <c r="AX1312" s="44">
        <f>IF(AQ1312="",0,VLOOKUP(AQ1312,[1]!Costo_Twist,2,FALSE)*AU1312)</f>
        <v>0</v>
      </c>
      <c r="AY1312" s="36">
        <f t="shared" si="707"/>
        <v>119.09686696040453</v>
      </c>
      <c r="AZ1312" s="41">
        <f t="shared" si="708"/>
        <v>0.63541666666666674</v>
      </c>
      <c r="BA1312" s="37">
        <f t="shared" si="709"/>
        <v>128.63541666666666</v>
      </c>
      <c r="BB1312" s="37" t="str">
        <f t="shared" si="710"/>
        <v>ok</v>
      </c>
      <c r="BC1312" s="37" t="str">
        <f t="shared" si="711"/>
        <v>ok</v>
      </c>
      <c r="BE1312" s="11" t="b">
        <f t="shared" si="712"/>
        <v>0</v>
      </c>
      <c r="BF1312" s="11" t="b">
        <f t="shared" si="713"/>
        <v>0</v>
      </c>
      <c r="BG1312" s="11" t="b">
        <f t="shared" si="714"/>
        <v>0</v>
      </c>
      <c r="BH1312" s="11" t="b">
        <f t="shared" si="715"/>
        <v>0</v>
      </c>
      <c r="BI1312" s="11" t="b">
        <f t="shared" si="716"/>
        <v>0</v>
      </c>
      <c r="BJ1312" s="11" t="b">
        <f t="shared" si="717"/>
        <v>0</v>
      </c>
      <c r="BK1312" s="11" t="b">
        <f t="shared" si="718"/>
        <v>0</v>
      </c>
      <c r="BL1312" s="11">
        <f t="shared" si="719"/>
        <v>3.6966936771751349</v>
      </c>
      <c r="BM1312" s="11" t="b">
        <f t="shared" si="720"/>
        <v>0</v>
      </c>
      <c r="BN1312" s="11">
        <f t="shared" si="721"/>
        <v>3.0805780643126126</v>
      </c>
      <c r="BO1312" s="11" t="b">
        <f t="shared" si="722"/>
        <v>0</v>
      </c>
      <c r="BP1312" s="11" t="b">
        <f t="shared" si="723"/>
        <v>0</v>
      </c>
      <c r="BQ1312" s="11" t="b">
        <f t="shared" si="724"/>
        <v>0</v>
      </c>
      <c r="BR1312" s="11">
        <f t="shared" si="725"/>
        <v>12.014254450819189</v>
      </c>
    </row>
    <row r="1313" spans="1:70" s="5" customFormat="1" ht="12.75" customHeight="1" x14ac:dyDescent="0.7">
      <c r="A1313" s="24" t="s">
        <v>2393</v>
      </c>
      <c r="B1313" s="25" t="s">
        <v>2394</v>
      </c>
      <c r="C1313" s="24" t="s">
        <v>85</v>
      </c>
      <c r="D1313" s="26" t="s">
        <v>41</v>
      </c>
      <c r="E1313" s="24" t="s">
        <v>2610</v>
      </c>
      <c r="F1313" s="24" t="s">
        <v>2610</v>
      </c>
      <c r="G1313" s="62" t="s">
        <v>1356</v>
      </c>
      <c r="H1313" s="16"/>
      <c r="I1313" s="16"/>
      <c r="J1313" s="16"/>
      <c r="K1313" s="26"/>
      <c r="L1313" s="26"/>
      <c r="M1313" s="26"/>
      <c r="N1313" s="26"/>
      <c r="O1313" s="40"/>
      <c r="P1313" s="32" t="s">
        <v>79</v>
      </c>
      <c r="Q1313" s="32">
        <v>128</v>
      </c>
      <c r="R1313" s="60">
        <f t="shared" si="690"/>
        <v>0</v>
      </c>
      <c r="S1313" s="27" t="s">
        <v>73</v>
      </c>
      <c r="T1313" s="27"/>
      <c r="U1313" s="28">
        <v>1.5</v>
      </c>
      <c r="V1313" s="30">
        <f t="shared" si="691"/>
        <v>1.5</v>
      </c>
      <c r="W1313" s="29">
        <f t="shared" si="692"/>
        <v>3.125E-2</v>
      </c>
      <c r="X1313" s="29">
        <f t="shared" si="693"/>
        <v>0.92417341929378372</v>
      </c>
      <c r="Y1313" s="29">
        <f t="shared" si="694"/>
        <v>2.7725202578813512E-2</v>
      </c>
      <c r="Z1313" s="30">
        <f>IF(S1313="",0,VLOOKUP(S1313,[1]!Costo_Twist,2,FALSE)*W1313)</f>
        <v>4.0911930390040512</v>
      </c>
      <c r="AA1313" s="31" t="s">
        <v>68</v>
      </c>
      <c r="AB1313" s="31"/>
      <c r="AC1313" s="31">
        <v>3.5</v>
      </c>
      <c r="AD1313" s="34">
        <f t="shared" si="695"/>
        <v>3.5</v>
      </c>
      <c r="AE1313" s="33">
        <f t="shared" si="696"/>
        <v>7.2916666666666671E-2</v>
      </c>
      <c r="AF1313" s="33">
        <f t="shared" si="697"/>
        <v>2.1564046450188288</v>
      </c>
      <c r="AG1313" s="33">
        <f t="shared" si="698"/>
        <v>6.4692139350564865E-2</v>
      </c>
      <c r="AH1313" s="34">
        <f>IF(AA1313="",0,VLOOKUP(AA1313,[1]!Costo_Twist,2,FALSE)*AE1313)</f>
        <v>4.9476471399986197</v>
      </c>
      <c r="AI1313" s="35" t="s">
        <v>71</v>
      </c>
      <c r="AJ1313" s="35"/>
      <c r="AK1313" s="35" t="s">
        <v>2412</v>
      </c>
      <c r="AL1313" s="35">
        <f t="shared" si="699"/>
        <v>8</v>
      </c>
      <c r="AM1313" s="29">
        <f t="shared" si="700"/>
        <v>0.16666666666666666</v>
      </c>
      <c r="AN1313" s="29">
        <f t="shared" si="701"/>
        <v>4.9289249029001798</v>
      </c>
      <c r="AO1313" s="29">
        <f t="shared" si="702"/>
        <v>0.1478677470870054</v>
      </c>
      <c r="AP1313" s="30">
        <f>IF(AI1313="",0,VLOOKUP(AI1313,[1]!Costo_Twist,2,FALSE)*AM1313)</f>
        <v>48.416969768656784</v>
      </c>
      <c r="AQ1313" s="42"/>
      <c r="AR1313" s="42"/>
      <c r="AS1313" s="42"/>
      <c r="AT1313" s="42">
        <f t="shared" si="703"/>
        <v>0</v>
      </c>
      <c r="AU1313" s="43">
        <f t="shared" si="704"/>
        <v>0</v>
      </c>
      <c r="AV1313" s="43">
        <f t="shared" si="705"/>
        <v>0</v>
      </c>
      <c r="AW1313" s="43">
        <f t="shared" si="706"/>
        <v>0</v>
      </c>
      <c r="AX1313" s="44">
        <f>IF(AQ1313="",0,VLOOKUP(AQ1313,[1]!Costo_Twist,2,FALSE)*AU1313)</f>
        <v>0</v>
      </c>
      <c r="AY1313" s="36">
        <f t="shared" si="707"/>
        <v>57.455809947659453</v>
      </c>
      <c r="AZ1313" s="41">
        <f t="shared" si="708"/>
        <v>0.27083333333333331</v>
      </c>
      <c r="BA1313" s="37">
        <f t="shared" si="709"/>
        <v>128.27083333333334</v>
      </c>
      <c r="BB1313" s="37" t="str">
        <f t="shared" si="710"/>
        <v>ok</v>
      </c>
      <c r="BC1313" s="37" t="str">
        <f t="shared" si="711"/>
        <v>ok</v>
      </c>
      <c r="BE1313" s="11" t="b">
        <f t="shared" si="712"/>
        <v>0</v>
      </c>
      <c r="BF1313" s="11" t="b">
        <f t="shared" si="713"/>
        <v>0</v>
      </c>
      <c r="BG1313" s="11" t="b">
        <f t="shared" si="714"/>
        <v>0</v>
      </c>
      <c r="BH1313" s="11">
        <f t="shared" si="715"/>
        <v>0.92417341929378372</v>
      </c>
      <c r="BI1313" s="11" t="b">
        <f t="shared" si="716"/>
        <v>0</v>
      </c>
      <c r="BJ1313" s="11">
        <f t="shared" si="717"/>
        <v>2.1564046450188288</v>
      </c>
      <c r="BK1313" s="11">
        <f t="shared" si="718"/>
        <v>4.9289249029001798</v>
      </c>
      <c r="BL1313" s="11" t="b">
        <f t="shared" si="719"/>
        <v>0</v>
      </c>
      <c r="BM1313" s="11" t="b">
        <f t="shared" si="720"/>
        <v>0</v>
      </c>
      <c r="BN1313" s="11" t="b">
        <f t="shared" si="721"/>
        <v>0</v>
      </c>
      <c r="BO1313" s="11" t="b">
        <f t="shared" si="722"/>
        <v>0</v>
      </c>
      <c r="BP1313" s="11" t="b">
        <f t="shared" si="723"/>
        <v>0</v>
      </c>
      <c r="BQ1313" s="11" t="b">
        <f t="shared" si="724"/>
        <v>0</v>
      </c>
      <c r="BR1313" s="11" t="b">
        <f t="shared" si="725"/>
        <v>0</v>
      </c>
    </row>
    <row r="1314" spans="1:70" s="5" customFormat="1" ht="12.75" customHeight="1" x14ac:dyDescent="0.7">
      <c r="A1314" s="24" t="s">
        <v>2393</v>
      </c>
      <c r="B1314" s="25" t="s">
        <v>2394</v>
      </c>
      <c r="C1314" s="24" t="s">
        <v>85</v>
      </c>
      <c r="D1314" s="26" t="s">
        <v>41</v>
      </c>
      <c r="E1314" s="24" t="s">
        <v>2610</v>
      </c>
      <c r="F1314" s="24" t="s">
        <v>2610</v>
      </c>
      <c r="G1314" s="62" t="s">
        <v>1357</v>
      </c>
      <c r="H1314" s="16"/>
      <c r="I1314" s="16"/>
      <c r="J1314" s="16"/>
      <c r="K1314" s="26"/>
      <c r="L1314" s="26"/>
      <c r="M1314" s="26"/>
      <c r="N1314" s="26"/>
      <c r="O1314" s="40"/>
      <c r="P1314" s="32" t="s">
        <v>79</v>
      </c>
      <c r="Q1314" s="32">
        <v>128</v>
      </c>
      <c r="R1314" s="60">
        <f t="shared" si="690"/>
        <v>0</v>
      </c>
      <c r="S1314" s="27" t="s">
        <v>67</v>
      </c>
      <c r="T1314" s="27"/>
      <c r="U1314" s="28">
        <v>2.5</v>
      </c>
      <c r="V1314" s="30">
        <f t="shared" si="691"/>
        <v>2.5</v>
      </c>
      <c r="W1314" s="29">
        <f t="shared" si="692"/>
        <v>5.2083333333333336E-2</v>
      </c>
      <c r="X1314" s="29">
        <f t="shared" si="693"/>
        <v>1.5402890321563063</v>
      </c>
      <c r="Y1314" s="29">
        <f t="shared" si="694"/>
        <v>4.620867096468919E-2</v>
      </c>
      <c r="Z1314" s="30">
        <f>IF(S1314="",0,VLOOKUP(S1314,[1]!Costo_Twist,2,FALSE)*W1314)</f>
        <v>10.554602714610995</v>
      </c>
      <c r="AA1314" s="31" t="s">
        <v>68</v>
      </c>
      <c r="AB1314" s="31"/>
      <c r="AC1314" s="31" t="s">
        <v>2395</v>
      </c>
      <c r="AD1314" s="34">
        <f t="shared" si="695"/>
        <v>1</v>
      </c>
      <c r="AE1314" s="33">
        <f t="shared" si="696"/>
        <v>2.0833333333333332E-2</v>
      </c>
      <c r="AF1314" s="33">
        <f t="shared" si="697"/>
        <v>0.61611561286252248</v>
      </c>
      <c r="AG1314" s="33">
        <f t="shared" si="698"/>
        <v>1.8483468385875675E-2</v>
      </c>
      <c r="AH1314" s="34">
        <f>IF(AA1314="",0,VLOOKUP(AA1314,[1]!Costo_Twist,2,FALSE)*AE1314)</f>
        <v>1.4136134685710342</v>
      </c>
      <c r="AI1314" s="35"/>
      <c r="AJ1314" s="35"/>
      <c r="AK1314" s="35"/>
      <c r="AL1314" s="35">
        <f t="shared" si="699"/>
        <v>0</v>
      </c>
      <c r="AM1314" s="29">
        <f t="shared" si="700"/>
        <v>0</v>
      </c>
      <c r="AN1314" s="29">
        <f t="shared" si="701"/>
        <v>0</v>
      </c>
      <c r="AO1314" s="29">
        <f t="shared" si="702"/>
        <v>0</v>
      </c>
      <c r="AP1314" s="30">
        <f>IF(AI1314="",0,VLOOKUP(AI1314,[1]!Costo_Twist,2,FALSE)*AM1314)</f>
        <v>0</v>
      </c>
      <c r="AQ1314" s="42"/>
      <c r="AR1314" s="42"/>
      <c r="AS1314" s="42"/>
      <c r="AT1314" s="42">
        <f t="shared" si="703"/>
        <v>0</v>
      </c>
      <c r="AU1314" s="43">
        <f t="shared" si="704"/>
        <v>0</v>
      </c>
      <c r="AV1314" s="43">
        <f t="shared" si="705"/>
        <v>0</v>
      </c>
      <c r="AW1314" s="43">
        <f t="shared" si="706"/>
        <v>0</v>
      </c>
      <c r="AX1314" s="44">
        <f>IF(AQ1314="",0,VLOOKUP(AQ1314,[1]!Costo_Twist,2,FALSE)*AU1314)</f>
        <v>0</v>
      </c>
      <c r="AY1314" s="36">
        <f t="shared" si="707"/>
        <v>11.96821618318203</v>
      </c>
      <c r="AZ1314" s="41">
        <f t="shared" si="708"/>
        <v>7.2916666666666671E-2</v>
      </c>
      <c r="BA1314" s="37">
        <f t="shared" si="709"/>
        <v>128.07291666666666</v>
      </c>
      <c r="BB1314" s="37" t="str">
        <f t="shared" si="710"/>
        <v>ok</v>
      </c>
      <c r="BC1314" s="37" t="str">
        <f t="shared" si="711"/>
        <v>ok</v>
      </c>
      <c r="BE1314" s="11" t="b">
        <f t="shared" si="712"/>
        <v>0</v>
      </c>
      <c r="BF1314" s="11" t="b">
        <f t="shared" si="713"/>
        <v>0</v>
      </c>
      <c r="BG1314" s="11" t="b">
        <f t="shared" si="714"/>
        <v>0</v>
      </c>
      <c r="BH1314" s="11" t="b">
        <f t="shared" si="715"/>
        <v>0</v>
      </c>
      <c r="BI1314" s="11" t="b">
        <f t="shared" si="716"/>
        <v>0</v>
      </c>
      <c r="BJ1314" s="11">
        <f t="shared" si="717"/>
        <v>0.61611561286252248</v>
      </c>
      <c r="BK1314" s="11" t="b">
        <f t="shared" si="718"/>
        <v>0</v>
      </c>
      <c r="BL1314" s="11" t="b">
        <f t="shared" si="719"/>
        <v>0</v>
      </c>
      <c r="BM1314" s="11" t="b">
        <f t="shared" si="720"/>
        <v>0</v>
      </c>
      <c r="BN1314" s="11" t="b">
        <f t="shared" si="721"/>
        <v>0</v>
      </c>
      <c r="BO1314" s="11" t="b">
        <f t="shared" si="722"/>
        <v>0</v>
      </c>
      <c r="BP1314" s="11" t="b">
        <f t="shared" si="723"/>
        <v>0</v>
      </c>
      <c r="BQ1314" s="11" t="b">
        <f t="shared" si="724"/>
        <v>0</v>
      </c>
      <c r="BR1314" s="11">
        <f t="shared" si="725"/>
        <v>1.5402890321563063</v>
      </c>
    </row>
    <row r="1315" spans="1:70" s="5" customFormat="1" ht="12.75" customHeight="1" x14ac:dyDescent="0.7">
      <c r="A1315" s="24" t="s">
        <v>2393</v>
      </c>
      <c r="B1315" s="25" t="s">
        <v>2394</v>
      </c>
      <c r="C1315" s="24" t="s">
        <v>85</v>
      </c>
      <c r="D1315" s="26" t="s">
        <v>41</v>
      </c>
      <c r="E1315" s="24" t="s">
        <v>2610</v>
      </c>
      <c r="F1315" s="24" t="s">
        <v>2610</v>
      </c>
      <c r="G1315" s="62" t="s">
        <v>1358</v>
      </c>
      <c r="H1315" s="16"/>
      <c r="I1315" s="16"/>
      <c r="J1315" s="16"/>
      <c r="K1315" s="26"/>
      <c r="L1315" s="26"/>
      <c r="M1315" s="26"/>
      <c r="N1315" s="26"/>
      <c r="O1315" s="40"/>
      <c r="P1315" s="32" t="s">
        <v>81</v>
      </c>
      <c r="Q1315" s="32">
        <v>120</v>
      </c>
      <c r="R1315" s="60">
        <f t="shared" si="690"/>
        <v>0</v>
      </c>
      <c r="S1315" s="27" t="s">
        <v>73</v>
      </c>
      <c r="T1315" s="27"/>
      <c r="U1315" s="27" t="s">
        <v>2414</v>
      </c>
      <c r="V1315" s="30">
        <f t="shared" si="691"/>
        <v>15</v>
      </c>
      <c r="W1315" s="29">
        <f t="shared" si="692"/>
        <v>0.3125</v>
      </c>
      <c r="X1315" s="29">
        <f t="shared" si="693"/>
        <v>9.2417341929378374</v>
      </c>
      <c r="Y1315" s="29">
        <f t="shared" si="694"/>
        <v>0.27725202578813513</v>
      </c>
      <c r="Z1315" s="30">
        <f>IF(S1315="",0,VLOOKUP(S1315,[1]!Costo_Twist,2,FALSE)*W1315)</f>
        <v>40.91193039004051</v>
      </c>
      <c r="AA1315" s="31" t="s">
        <v>72</v>
      </c>
      <c r="AB1315" s="31"/>
      <c r="AC1315" s="31" t="s">
        <v>2419</v>
      </c>
      <c r="AD1315" s="34">
        <f t="shared" si="695"/>
        <v>41</v>
      </c>
      <c r="AE1315" s="33">
        <f t="shared" si="696"/>
        <v>0.85416666666666663</v>
      </c>
      <c r="AF1315" s="33">
        <f t="shared" si="697"/>
        <v>25.26074012736342</v>
      </c>
      <c r="AG1315" s="33">
        <f t="shared" si="698"/>
        <v>0.7578222038209026</v>
      </c>
      <c r="AH1315" s="34">
        <f>IF(AA1315="",0,VLOOKUP(AA1315,[1]!Costo_Twist,2,FALSE)*AE1315)</f>
        <v>174.25181861194073</v>
      </c>
      <c r="AI1315" s="35" t="s">
        <v>67</v>
      </c>
      <c r="AJ1315" s="35"/>
      <c r="AK1315" s="35" t="s">
        <v>2492</v>
      </c>
      <c r="AL1315" s="35">
        <f t="shared" si="699"/>
        <v>154</v>
      </c>
      <c r="AM1315" s="29">
        <f t="shared" si="700"/>
        <v>3.2083333333333335</v>
      </c>
      <c r="AN1315" s="29">
        <f t="shared" si="701"/>
        <v>94.88180438082847</v>
      </c>
      <c r="AO1315" s="29">
        <f t="shared" si="702"/>
        <v>2.8464541314248542</v>
      </c>
      <c r="AP1315" s="30">
        <f>IF(AI1315="",0,VLOOKUP(AI1315,[1]!Costo_Twist,2,FALSE)*AM1315)</f>
        <v>650.16352722003728</v>
      </c>
      <c r="AQ1315" s="42"/>
      <c r="AR1315" s="42"/>
      <c r="AS1315" s="42"/>
      <c r="AT1315" s="42">
        <f t="shared" si="703"/>
        <v>0</v>
      </c>
      <c r="AU1315" s="43">
        <f t="shared" si="704"/>
        <v>0</v>
      </c>
      <c r="AV1315" s="43">
        <f t="shared" si="705"/>
        <v>0</v>
      </c>
      <c r="AW1315" s="43">
        <f t="shared" si="706"/>
        <v>0</v>
      </c>
      <c r="AX1315" s="44">
        <f>IF(AQ1315="",0,VLOOKUP(AQ1315,[1]!Costo_Twist,2,FALSE)*AU1315)</f>
        <v>0</v>
      </c>
      <c r="AY1315" s="36">
        <f t="shared" si="707"/>
        <v>865.32727622201855</v>
      </c>
      <c r="AZ1315" s="41">
        <f t="shared" si="708"/>
        <v>4.375</v>
      </c>
      <c r="BA1315" s="37">
        <f t="shared" si="709"/>
        <v>124.375</v>
      </c>
      <c r="BB1315" s="37" t="str">
        <f t="shared" si="710"/>
        <v>ok</v>
      </c>
      <c r="BC1315" s="37" t="str">
        <f t="shared" si="711"/>
        <v>ok</v>
      </c>
      <c r="BE1315" s="11" t="b">
        <f t="shared" si="712"/>
        <v>0</v>
      </c>
      <c r="BF1315" s="11" t="b">
        <f t="shared" si="713"/>
        <v>0</v>
      </c>
      <c r="BG1315" s="11" t="b">
        <f t="shared" si="714"/>
        <v>0</v>
      </c>
      <c r="BH1315" s="11">
        <f t="shared" si="715"/>
        <v>9.2417341929378374</v>
      </c>
      <c r="BI1315" s="11" t="b">
        <f t="shared" si="716"/>
        <v>0</v>
      </c>
      <c r="BJ1315" s="11" t="b">
        <f t="shared" si="717"/>
        <v>0</v>
      </c>
      <c r="BK1315" s="11" t="b">
        <f t="shared" si="718"/>
        <v>0</v>
      </c>
      <c r="BL1315" s="11" t="b">
        <f t="shared" si="719"/>
        <v>0</v>
      </c>
      <c r="BM1315" s="11" t="b">
        <f t="shared" si="720"/>
        <v>0</v>
      </c>
      <c r="BN1315" s="11">
        <f t="shared" si="721"/>
        <v>25.26074012736342</v>
      </c>
      <c r="BO1315" s="11" t="b">
        <f t="shared" si="722"/>
        <v>0</v>
      </c>
      <c r="BP1315" s="11" t="b">
        <f t="shared" si="723"/>
        <v>0</v>
      </c>
      <c r="BQ1315" s="11" t="b">
        <f t="shared" si="724"/>
        <v>0</v>
      </c>
      <c r="BR1315" s="11">
        <f t="shared" si="725"/>
        <v>94.88180438082847</v>
      </c>
    </row>
    <row r="1316" spans="1:70" s="5" customFormat="1" ht="12.75" customHeight="1" x14ac:dyDescent="0.7">
      <c r="A1316" s="24" t="s">
        <v>2393</v>
      </c>
      <c r="B1316" s="25" t="s">
        <v>2394</v>
      </c>
      <c r="C1316" s="24" t="s">
        <v>85</v>
      </c>
      <c r="D1316" s="26" t="s">
        <v>41</v>
      </c>
      <c r="E1316" s="24" t="s">
        <v>2610</v>
      </c>
      <c r="F1316" s="24" t="s">
        <v>2610</v>
      </c>
      <c r="G1316" s="62" t="s">
        <v>1359</v>
      </c>
      <c r="H1316" s="16"/>
      <c r="I1316" s="16"/>
      <c r="J1316" s="16"/>
      <c r="K1316" s="26"/>
      <c r="L1316" s="26"/>
      <c r="M1316" s="26"/>
      <c r="N1316" s="26"/>
      <c r="O1316" s="40"/>
      <c r="P1316" s="32" t="s">
        <v>81</v>
      </c>
      <c r="Q1316" s="32">
        <v>120</v>
      </c>
      <c r="R1316" s="60">
        <f t="shared" si="690"/>
        <v>0</v>
      </c>
      <c r="S1316" s="27" t="s">
        <v>73</v>
      </c>
      <c r="T1316" s="27"/>
      <c r="U1316" s="28">
        <v>6.5</v>
      </c>
      <c r="V1316" s="30">
        <f t="shared" si="691"/>
        <v>6.5</v>
      </c>
      <c r="W1316" s="29">
        <f t="shared" si="692"/>
        <v>0.13541666666666666</v>
      </c>
      <c r="X1316" s="29">
        <f t="shared" si="693"/>
        <v>4.0047514836063955</v>
      </c>
      <c r="Y1316" s="29">
        <f t="shared" si="694"/>
        <v>0.12014254450819187</v>
      </c>
      <c r="Z1316" s="30">
        <f>IF(S1316="",0,VLOOKUP(S1316,[1]!Costo_Twist,2,FALSE)*W1316)</f>
        <v>17.728503169017554</v>
      </c>
      <c r="AA1316" s="31" t="s">
        <v>72</v>
      </c>
      <c r="AB1316" s="31"/>
      <c r="AC1316" s="31" t="s">
        <v>2426</v>
      </c>
      <c r="AD1316" s="34">
        <f t="shared" si="695"/>
        <v>16</v>
      </c>
      <c r="AE1316" s="33">
        <f t="shared" si="696"/>
        <v>0.33333333333333331</v>
      </c>
      <c r="AF1316" s="33">
        <f t="shared" si="697"/>
        <v>9.8578498058003596</v>
      </c>
      <c r="AG1316" s="33">
        <f t="shared" si="698"/>
        <v>0.29573549417401079</v>
      </c>
      <c r="AH1316" s="34">
        <f>IF(AA1316="",0,VLOOKUP(AA1316,[1]!Costo_Twist,2,FALSE)*AE1316)</f>
        <v>68.000709702220774</v>
      </c>
      <c r="AI1316" s="35" t="s">
        <v>67</v>
      </c>
      <c r="AJ1316" s="35"/>
      <c r="AK1316" s="35" t="s">
        <v>2496</v>
      </c>
      <c r="AL1316" s="35">
        <f t="shared" si="699"/>
        <v>62</v>
      </c>
      <c r="AM1316" s="29">
        <f t="shared" si="700"/>
        <v>1.2916666666666667</v>
      </c>
      <c r="AN1316" s="29">
        <f t="shared" si="701"/>
        <v>38.199167997476394</v>
      </c>
      <c r="AO1316" s="29">
        <f t="shared" si="702"/>
        <v>1.1459750399242918</v>
      </c>
      <c r="AP1316" s="30">
        <f>IF(AI1316="",0,VLOOKUP(AI1316,[1]!Costo_Twist,2,FALSE)*AM1316)</f>
        <v>261.75414732235265</v>
      </c>
      <c r="AQ1316" s="42"/>
      <c r="AR1316" s="42"/>
      <c r="AS1316" s="42"/>
      <c r="AT1316" s="42">
        <f t="shared" si="703"/>
        <v>0</v>
      </c>
      <c r="AU1316" s="43">
        <f t="shared" si="704"/>
        <v>0</v>
      </c>
      <c r="AV1316" s="43">
        <f t="shared" si="705"/>
        <v>0</v>
      </c>
      <c r="AW1316" s="43">
        <f t="shared" si="706"/>
        <v>0</v>
      </c>
      <c r="AX1316" s="44">
        <f>IF(AQ1316="",0,VLOOKUP(AQ1316,[1]!Costo_Twist,2,FALSE)*AU1316)</f>
        <v>0</v>
      </c>
      <c r="AY1316" s="36">
        <f t="shared" si="707"/>
        <v>347.48336019359101</v>
      </c>
      <c r="AZ1316" s="41">
        <f t="shared" si="708"/>
        <v>1.7604166666666667</v>
      </c>
      <c r="BA1316" s="37">
        <f t="shared" si="709"/>
        <v>121.76041666666667</v>
      </c>
      <c r="BB1316" s="37" t="str">
        <f t="shared" si="710"/>
        <v>ok</v>
      </c>
      <c r="BC1316" s="37" t="str">
        <f t="shared" si="711"/>
        <v>ok</v>
      </c>
      <c r="BE1316" s="11" t="b">
        <f t="shared" si="712"/>
        <v>0</v>
      </c>
      <c r="BF1316" s="11" t="b">
        <f t="shared" si="713"/>
        <v>0</v>
      </c>
      <c r="BG1316" s="11" t="b">
        <f t="shared" si="714"/>
        <v>0</v>
      </c>
      <c r="BH1316" s="11">
        <f t="shared" si="715"/>
        <v>4.0047514836063955</v>
      </c>
      <c r="BI1316" s="11" t="b">
        <f t="shared" si="716"/>
        <v>0</v>
      </c>
      <c r="BJ1316" s="11" t="b">
        <f t="shared" si="717"/>
        <v>0</v>
      </c>
      <c r="BK1316" s="11" t="b">
        <f t="shared" si="718"/>
        <v>0</v>
      </c>
      <c r="BL1316" s="11" t="b">
        <f t="shared" si="719"/>
        <v>0</v>
      </c>
      <c r="BM1316" s="11" t="b">
        <f t="shared" si="720"/>
        <v>0</v>
      </c>
      <c r="BN1316" s="11">
        <f t="shared" si="721"/>
        <v>9.8578498058003596</v>
      </c>
      <c r="BO1316" s="11" t="b">
        <f t="shared" si="722"/>
        <v>0</v>
      </c>
      <c r="BP1316" s="11" t="b">
        <f t="shared" si="723"/>
        <v>0</v>
      </c>
      <c r="BQ1316" s="11" t="b">
        <f t="shared" si="724"/>
        <v>0</v>
      </c>
      <c r="BR1316" s="11">
        <f t="shared" si="725"/>
        <v>38.199167997476394</v>
      </c>
    </row>
    <row r="1317" spans="1:70" s="5" customFormat="1" ht="12.75" customHeight="1" x14ac:dyDescent="0.7">
      <c r="A1317" s="24" t="s">
        <v>2393</v>
      </c>
      <c r="B1317" s="25" t="s">
        <v>2394</v>
      </c>
      <c r="C1317" s="24" t="s">
        <v>85</v>
      </c>
      <c r="D1317" s="26" t="s">
        <v>41</v>
      </c>
      <c r="E1317" s="24" t="s">
        <v>2610</v>
      </c>
      <c r="F1317" s="24" t="s">
        <v>2610</v>
      </c>
      <c r="G1317" s="62" t="s">
        <v>1360</v>
      </c>
      <c r="H1317" s="16"/>
      <c r="I1317" s="16"/>
      <c r="J1317" s="16"/>
      <c r="K1317" s="26"/>
      <c r="L1317" s="26"/>
      <c r="M1317" s="26"/>
      <c r="N1317" s="26"/>
      <c r="O1317" s="40"/>
      <c r="P1317" s="32" t="s">
        <v>79</v>
      </c>
      <c r="Q1317" s="32">
        <v>128</v>
      </c>
      <c r="R1317" s="60">
        <f t="shared" si="690"/>
        <v>0</v>
      </c>
      <c r="S1317" s="27" t="s">
        <v>73</v>
      </c>
      <c r="T1317" s="27"/>
      <c r="U1317" s="28">
        <v>3.5</v>
      </c>
      <c r="V1317" s="30">
        <f t="shared" si="691"/>
        <v>3.5</v>
      </c>
      <c r="W1317" s="29">
        <f t="shared" si="692"/>
        <v>7.2916666666666671E-2</v>
      </c>
      <c r="X1317" s="29">
        <f t="shared" si="693"/>
        <v>2.1564046450188288</v>
      </c>
      <c r="Y1317" s="29">
        <f t="shared" si="694"/>
        <v>6.4692139350564865E-2</v>
      </c>
      <c r="Z1317" s="30">
        <f>IF(S1317="",0,VLOOKUP(S1317,[1]!Costo_Twist,2,FALSE)*W1317)</f>
        <v>9.546117091009453</v>
      </c>
      <c r="AA1317" s="31" t="s">
        <v>72</v>
      </c>
      <c r="AB1317" s="31"/>
      <c r="AC1317" s="31" t="s">
        <v>2428</v>
      </c>
      <c r="AD1317" s="34">
        <f t="shared" si="695"/>
        <v>11</v>
      </c>
      <c r="AE1317" s="33">
        <f t="shared" si="696"/>
        <v>0.22916666666666666</v>
      </c>
      <c r="AF1317" s="33">
        <f t="shared" si="697"/>
        <v>6.7772717414877475</v>
      </c>
      <c r="AG1317" s="33">
        <f t="shared" si="698"/>
        <v>0.20331815224463243</v>
      </c>
      <c r="AH1317" s="34">
        <f>IF(AA1317="",0,VLOOKUP(AA1317,[1]!Costo_Twist,2,FALSE)*AE1317)</f>
        <v>46.750487920276782</v>
      </c>
      <c r="AI1317" s="35" t="s">
        <v>67</v>
      </c>
      <c r="AJ1317" s="35"/>
      <c r="AK1317" s="35" t="s">
        <v>2423</v>
      </c>
      <c r="AL1317" s="35">
        <f t="shared" si="699"/>
        <v>46</v>
      </c>
      <c r="AM1317" s="29">
        <f t="shared" si="700"/>
        <v>0.95833333333333337</v>
      </c>
      <c r="AN1317" s="29">
        <f t="shared" si="701"/>
        <v>28.341318191676034</v>
      </c>
      <c r="AO1317" s="29">
        <f t="shared" si="702"/>
        <v>0.85023954575028104</v>
      </c>
      <c r="AP1317" s="30">
        <f>IF(AI1317="",0,VLOOKUP(AI1317,[1]!Costo_Twist,2,FALSE)*AM1317)</f>
        <v>194.20468994884232</v>
      </c>
      <c r="AQ1317" s="42"/>
      <c r="AR1317" s="42"/>
      <c r="AS1317" s="42"/>
      <c r="AT1317" s="42">
        <f t="shared" si="703"/>
        <v>0</v>
      </c>
      <c r="AU1317" s="43">
        <f t="shared" si="704"/>
        <v>0</v>
      </c>
      <c r="AV1317" s="43">
        <f t="shared" si="705"/>
        <v>0</v>
      </c>
      <c r="AW1317" s="43">
        <f t="shared" si="706"/>
        <v>0</v>
      </c>
      <c r="AX1317" s="44">
        <f>IF(AQ1317="",0,VLOOKUP(AQ1317,[1]!Costo_Twist,2,FALSE)*AU1317)</f>
        <v>0</v>
      </c>
      <c r="AY1317" s="36">
        <f t="shared" si="707"/>
        <v>250.50129496012855</v>
      </c>
      <c r="AZ1317" s="41">
        <f t="shared" si="708"/>
        <v>1.2604166666666667</v>
      </c>
      <c r="BA1317" s="37">
        <f t="shared" si="709"/>
        <v>129.26041666666666</v>
      </c>
      <c r="BB1317" s="37" t="str">
        <f t="shared" si="710"/>
        <v>ok</v>
      </c>
      <c r="BC1317" s="37" t="str">
        <f t="shared" si="711"/>
        <v>ok</v>
      </c>
      <c r="BE1317" s="11" t="b">
        <f t="shared" si="712"/>
        <v>0</v>
      </c>
      <c r="BF1317" s="11" t="b">
        <f t="shared" si="713"/>
        <v>0</v>
      </c>
      <c r="BG1317" s="11" t="b">
        <f t="shared" si="714"/>
        <v>0</v>
      </c>
      <c r="BH1317" s="11">
        <f t="shared" si="715"/>
        <v>2.1564046450188288</v>
      </c>
      <c r="BI1317" s="11" t="b">
        <f t="shared" si="716"/>
        <v>0</v>
      </c>
      <c r="BJ1317" s="11" t="b">
        <f t="shared" si="717"/>
        <v>0</v>
      </c>
      <c r="BK1317" s="11" t="b">
        <f t="shared" si="718"/>
        <v>0</v>
      </c>
      <c r="BL1317" s="11" t="b">
        <f t="shared" si="719"/>
        <v>0</v>
      </c>
      <c r="BM1317" s="11" t="b">
        <f t="shared" si="720"/>
        <v>0</v>
      </c>
      <c r="BN1317" s="11">
        <f t="shared" si="721"/>
        <v>6.7772717414877475</v>
      </c>
      <c r="BO1317" s="11" t="b">
        <f t="shared" si="722"/>
        <v>0</v>
      </c>
      <c r="BP1317" s="11" t="b">
        <f t="shared" si="723"/>
        <v>0</v>
      </c>
      <c r="BQ1317" s="11" t="b">
        <f t="shared" si="724"/>
        <v>0</v>
      </c>
      <c r="BR1317" s="11">
        <f t="shared" si="725"/>
        <v>28.341318191676034</v>
      </c>
    </row>
    <row r="1318" spans="1:70" s="5" customFormat="1" ht="12.75" customHeight="1" x14ac:dyDescent="0.7">
      <c r="A1318" s="24" t="s">
        <v>2393</v>
      </c>
      <c r="B1318" s="25" t="s">
        <v>2394</v>
      </c>
      <c r="C1318" s="24" t="s">
        <v>85</v>
      </c>
      <c r="D1318" s="26" t="s">
        <v>41</v>
      </c>
      <c r="E1318" s="24" t="s">
        <v>2610</v>
      </c>
      <c r="F1318" s="24" t="s">
        <v>2610</v>
      </c>
      <c r="G1318" s="62" t="s">
        <v>1361</v>
      </c>
      <c r="H1318" s="16"/>
      <c r="I1318" s="16"/>
      <c r="J1318" s="16"/>
      <c r="K1318" s="26"/>
      <c r="L1318" s="26"/>
      <c r="M1318" s="26"/>
      <c r="N1318" s="26"/>
      <c r="O1318" s="40"/>
      <c r="P1318" s="32" t="s">
        <v>79</v>
      </c>
      <c r="Q1318" s="32">
        <v>128</v>
      </c>
      <c r="R1318" s="60">
        <f t="shared" si="690"/>
        <v>0</v>
      </c>
      <c r="S1318" s="27" t="s">
        <v>72</v>
      </c>
      <c r="T1318" s="27"/>
      <c r="U1318" s="28">
        <v>1.5</v>
      </c>
      <c r="V1318" s="30">
        <f t="shared" si="691"/>
        <v>1.5</v>
      </c>
      <c r="W1318" s="29">
        <f t="shared" si="692"/>
        <v>3.125E-2</v>
      </c>
      <c r="X1318" s="29">
        <f t="shared" si="693"/>
        <v>0.92417341929378372</v>
      </c>
      <c r="Y1318" s="29">
        <f t="shared" si="694"/>
        <v>2.7725202578813512E-2</v>
      </c>
      <c r="Z1318" s="30">
        <f>IF(S1318="",0,VLOOKUP(S1318,[1]!Costo_Twist,2,FALSE)*W1318)</f>
        <v>6.3750665345831976</v>
      </c>
      <c r="AA1318" s="31" t="s">
        <v>67</v>
      </c>
      <c r="AB1318" s="31"/>
      <c r="AC1318" s="31">
        <v>32.5</v>
      </c>
      <c r="AD1318" s="34">
        <f t="shared" si="695"/>
        <v>32.5</v>
      </c>
      <c r="AE1318" s="33">
        <f t="shared" si="696"/>
        <v>0.67708333333333337</v>
      </c>
      <c r="AF1318" s="33">
        <f t="shared" si="697"/>
        <v>20.02375741803198</v>
      </c>
      <c r="AG1318" s="33">
        <f t="shared" si="698"/>
        <v>0.60071272254095942</v>
      </c>
      <c r="AH1318" s="34">
        <f>IF(AA1318="",0,VLOOKUP(AA1318,[1]!Costo_Twist,2,FALSE)*AE1318)</f>
        <v>137.20983528994293</v>
      </c>
      <c r="AI1318" s="35" t="s">
        <v>69</v>
      </c>
      <c r="AJ1318" s="35"/>
      <c r="AK1318" s="35">
        <v>1.5</v>
      </c>
      <c r="AL1318" s="35">
        <f t="shared" si="699"/>
        <v>1.5</v>
      </c>
      <c r="AM1318" s="29">
        <f t="shared" si="700"/>
        <v>3.125E-2</v>
      </c>
      <c r="AN1318" s="29">
        <f t="shared" si="701"/>
        <v>0.92417341929378372</v>
      </c>
      <c r="AO1318" s="29">
        <f t="shared" si="702"/>
        <v>2.7725202578813512E-2</v>
      </c>
      <c r="AP1318" s="30">
        <f>IF(AI1318="",0,VLOOKUP(AI1318,[1]!Costo_Twist,2,FALSE)*AM1318)</f>
        <v>5.7470724783392964</v>
      </c>
      <c r="AQ1318" s="42"/>
      <c r="AR1318" s="42"/>
      <c r="AS1318" s="42"/>
      <c r="AT1318" s="42">
        <f t="shared" si="703"/>
        <v>0</v>
      </c>
      <c r="AU1318" s="43">
        <f t="shared" si="704"/>
        <v>0</v>
      </c>
      <c r="AV1318" s="43">
        <f t="shared" si="705"/>
        <v>0</v>
      </c>
      <c r="AW1318" s="43">
        <f t="shared" si="706"/>
        <v>0</v>
      </c>
      <c r="AX1318" s="44">
        <f>IF(AQ1318="",0,VLOOKUP(AQ1318,[1]!Costo_Twist,2,FALSE)*AU1318)</f>
        <v>0</v>
      </c>
      <c r="AY1318" s="36">
        <f t="shared" si="707"/>
        <v>149.33197430286543</v>
      </c>
      <c r="AZ1318" s="41">
        <f t="shared" si="708"/>
        <v>0.73958333333333337</v>
      </c>
      <c r="BA1318" s="37">
        <f t="shared" si="709"/>
        <v>128.73958333333334</v>
      </c>
      <c r="BB1318" s="37" t="str">
        <f t="shared" si="710"/>
        <v>ok</v>
      </c>
      <c r="BC1318" s="37" t="str">
        <f t="shared" si="711"/>
        <v>ok</v>
      </c>
      <c r="BE1318" s="11" t="b">
        <f t="shared" si="712"/>
        <v>0</v>
      </c>
      <c r="BF1318" s="11" t="b">
        <f t="shared" si="713"/>
        <v>0</v>
      </c>
      <c r="BG1318" s="11">
        <f t="shared" si="714"/>
        <v>0.92417341929378372</v>
      </c>
      <c r="BH1318" s="11" t="b">
        <f t="shared" si="715"/>
        <v>0</v>
      </c>
      <c r="BI1318" s="11" t="b">
        <f t="shared" si="716"/>
        <v>0</v>
      </c>
      <c r="BJ1318" s="11" t="b">
        <f t="shared" si="717"/>
        <v>0</v>
      </c>
      <c r="BK1318" s="11" t="b">
        <f t="shared" si="718"/>
        <v>0</v>
      </c>
      <c r="BL1318" s="11" t="b">
        <f t="shared" si="719"/>
        <v>0</v>
      </c>
      <c r="BM1318" s="11" t="b">
        <f t="shared" si="720"/>
        <v>0</v>
      </c>
      <c r="BN1318" s="11">
        <f t="shared" si="721"/>
        <v>0.92417341929378372</v>
      </c>
      <c r="BO1318" s="11" t="b">
        <f t="shared" si="722"/>
        <v>0</v>
      </c>
      <c r="BP1318" s="11" t="b">
        <f t="shared" si="723"/>
        <v>0</v>
      </c>
      <c r="BQ1318" s="11" t="b">
        <f t="shared" si="724"/>
        <v>0</v>
      </c>
      <c r="BR1318" s="11">
        <f t="shared" si="725"/>
        <v>20.02375741803198</v>
      </c>
    </row>
    <row r="1319" spans="1:70" s="5" customFormat="1" ht="12.75" customHeight="1" x14ac:dyDescent="0.7">
      <c r="A1319" s="24" t="s">
        <v>2393</v>
      </c>
      <c r="B1319" s="25" t="s">
        <v>2394</v>
      </c>
      <c r="C1319" s="24" t="s">
        <v>85</v>
      </c>
      <c r="D1319" s="26" t="s">
        <v>41</v>
      </c>
      <c r="E1319" s="24" t="s">
        <v>2610</v>
      </c>
      <c r="F1319" s="24" t="s">
        <v>2610</v>
      </c>
      <c r="G1319" s="62" t="s">
        <v>1362</v>
      </c>
      <c r="H1319" s="16"/>
      <c r="I1319" s="16"/>
      <c r="J1319" s="16"/>
      <c r="K1319" s="26"/>
      <c r="L1319" s="26"/>
      <c r="M1319" s="26"/>
      <c r="N1319" s="26"/>
      <c r="O1319" s="40"/>
      <c r="P1319" s="32" t="s">
        <v>79</v>
      </c>
      <c r="Q1319" s="32">
        <v>128</v>
      </c>
      <c r="R1319" s="60">
        <f t="shared" si="690"/>
        <v>0</v>
      </c>
      <c r="S1319" s="27" t="s">
        <v>72</v>
      </c>
      <c r="T1319" s="27"/>
      <c r="U1319" s="28">
        <v>0.5</v>
      </c>
      <c r="V1319" s="30">
        <f t="shared" si="691"/>
        <v>0.5</v>
      </c>
      <c r="W1319" s="29">
        <f t="shared" si="692"/>
        <v>1.0416666666666666E-2</v>
      </c>
      <c r="X1319" s="29">
        <f t="shared" si="693"/>
        <v>0.30805780643126124</v>
      </c>
      <c r="Y1319" s="29">
        <f t="shared" si="694"/>
        <v>9.2417341929378373E-3</v>
      </c>
      <c r="Z1319" s="30">
        <f>IF(S1319="",0,VLOOKUP(S1319,[1]!Costo_Twist,2,FALSE)*W1319)</f>
        <v>2.1250221781943992</v>
      </c>
      <c r="AA1319" s="31" t="s">
        <v>67</v>
      </c>
      <c r="AB1319" s="31"/>
      <c r="AC1319" s="31" t="s">
        <v>2403</v>
      </c>
      <c r="AD1319" s="34">
        <f t="shared" si="695"/>
        <v>13</v>
      </c>
      <c r="AE1319" s="33">
        <f t="shared" si="696"/>
        <v>0.27083333333333331</v>
      </c>
      <c r="AF1319" s="33">
        <f t="shared" si="697"/>
        <v>8.0095029672127911</v>
      </c>
      <c r="AG1319" s="33">
        <f t="shared" si="698"/>
        <v>0.24028508901638373</v>
      </c>
      <c r="AH1319" s="34">
        <f>IF(AA1319="",0,VLOOKUP(AA1319,[1]!Costo_Twist,2,FALSE)*AE1319)</f>
        <v>54.883934115977169</v>
      </c>
      <c r="AI1319" s="35" t="s">
        <v>68</v>
      </c>
      <c r="AJ1319" s="35"/>
      <c r="AK1319" s="35" t="s">
        <v>2395</v>
      </c>
      <c r="AL1319" s="35">
        <f t="shared" si="699"/>
        <v>1</v>
      </c>
      <c r="AM1319" s="29">
        <f t="shared" si="700"/>
        <v>2.0833333333333332E-2</v>
      </c>
      <c r="AN1319" s="29">
        <f t="shared" si="701"/>
        <v>0.61611561286252248</v>
      </c>
      <c r="AO1319" s="29">
        <f t="shared" si="702"/>
        <v>1.8483468385875675E-2</v>
      </c>
      <c r="AP1319" s="30">
        <f>IF(AI1319="",0,VLOOKUP(AI1319,[1]!Costo_Twist,2,FALSE)*AM1319)</f>
        <v>1.4136134685710342</v>
      </c>
      <c r="AQ1319" s="42"/>
      <c r="AR1319" s="42"/>
      <c r="AS1319" s="42"/>
      <c r="AT1319" s="42">
        <f t="shared" si="703"/>
        <v>0</v>
      </c>
      <c r="AU1319" s="43">
        <f t="shared" si="704"/>
        <v>0</v>
      </c>
      <c r="AV1319" s="43">
        <f t="shared" si="705"/>
        <v>0</v>
      </c>
      <c r="AW1319" s="43">
        <f t="shared" si="706"/>
        <v>0</v>
      </c>
      <c r="AX1319" s="44">
        <f>IF(AQ1319="",0,VLOOKUP(AQ1319,[1]!Costo_Twist,2,FALSE)*AU1319)</f>
        <v>0</v>
      </c>
      <c r="AY1319" s="36">
        <f t="shared" si="707"/>
        <v>58.422569762742604</v>
      </c>
      <c r="AZ1319" s="41">
        <f t="shared" si="708"/>
        <v>0.30208333333333331</v>
      </c>
      <c r="BA1319" s="37">
        <f t="shared" si="709"/>
        <v>128.30208333333334</v>
      </c>
      <c r="BB1319" s="37" t="str">
        <f t="shared" si="710"/>
        <v>ok</v>
      </c>
      <c r="BC1319" s="37" t="str">
        <f t="shared" si="711"/>
        <v>ok</v>
      </c>
      <c r="BE1319" s="11" t="b">
        <f t="shared" si="712"/>
        <v>0</v>
      </c>
      <c r="BF1319" s="11" t="b">
        <f t="shared" si="713"/>
        <v>0</v>
      </c>
      <c r="BG1319" s="11" t="b">
        <f t="shared" si="714"/>
        <v>0</v>
      </c>
      <c r="BH1319" s="11" t="b">
        <f t="shared" si="715"/>
        <v>0</v>
      </c>
      <c r="BI1319" s="11" t="b">
        <f t="shared" si="716"/>
        <v>0</v>
      </c>
      <c r="BJ1319" s="11">
        <f t="shared" si="717"/>
        <v>0.61611561286252248</v>
      </c>
      <c r="BK1319" s="11" t="b">
        <f t="shared" si="718"/>
        <v>0</v>
      </c>
      <c r="BL1319" s="11" t="b">
        <f t="shared" si="719"/>
        <v>0</v>
      </c>
      <c r="BM1319" s="11" t="b">
        <f t="shared" si="720"/>
        <v>0</v>
      </c>
      <c r="BN1319" s="11">
        <f t="shared" si="721"/>
        <v>0.30805780643126124</v>
      </c>
      <c r="BO1319" s="11" t="b">
        <f t="shared" si="722"/>
        <v>0</v>
      </c>
      <c r="BP1319" s="11" t="b">
        <f t="shared" si="723"/>
        <v>0</v>
      </c>
      <c r="BQ1319" s="11" t="b">
        <f t="shared" si="724"/>
        <v>0</v>
      </c>
      <c r="BR1319" s="11">
        <f t="shared" si="725"/>
        <v>8.0095029672127911</v>
      </c>
    </row>
    <row r="1320" spans="1:70" s="5" customFormat="1" ht="12.75" customHeight="1" x14ac:dyDescent="0.7">
      <c r="A1320" s="24" t="s">
        <v>2393</v>
      </c>
      <c r="B1320" s="25" t="s">
        <v>2394</v>
      </c>
      <c r="C1320" s="24" t="s">
        <v>85</v>
      </c>
      <c r="D1320" s="26" t="s">
        <v>41</v>
      </c>
      <c r="E1320" s="24" t="s">
        <v>2610</v>
      </c>
      <c r="F1320" s="24" t="s">
        <v>2610</v>
      </c>
      <c r="G1320" s="62" t="s">
        <v>1363</v>
      </c>
      <c r="H1320" s="16"/>
      <c r="I1320" s="16"/>
      <c r="J1320" s="16"/>
      <c r="K1320" s="26"/>
      <c r="L1320" s="26"/>
      <c r="M1320" s="26"/>
      <c r="N1320" s="26"/>
      <c r="O1320" s="40"/>
      <c r="P1320" s="32" t="s">
        <v>79</v>
      </c>
      <c r="Q1320" s="32">
        <v>128</v>
      </c>
      <c r="R1320" s="60">
        <f t="shared" si="690"/>
        <v>0</v>
      </c>
      <c r="S1320" s="27" t="s">
        <v>67</v>
      </c>
      <c r="T1320" s="27"/>
      <c r="U1320" s="28">
        <v>6.5</v>
      </c>
      <c r="V1320" s="30">
        <f t="shared" si="691"/>
        <v>6.5</v>
      </c>
      <c r="W1320" s="29">
        <f t="shared" si="692"/>
        <v>0.13541666666666666</v>
      </c>
      <c r="X1320" s="29">
        <f t="shared" si="693"/>
        <v>4.0047514836063955</v>
      </c>
      <c r="Y1320" s="29">
        <f t="shared" si="694"/>
        <v>0.12014254450819187</v>
      </c>
      <c r="Z1320" s="30">
        <f>IF(S1320="",0,VLOOKUP(S1320,[1]!Costo_Twist,2,FALSE)*W1320)</f>
        <v>27.441967057988585</v>
      </c>
      <c r="AA1320" s="31" t="s">
        <v>69</v>
      </c>
      <c r="AB1320" s="31"/>
      <c r="AC1320" s="31">
        <v>0.5</v>
      </c>
      <c r="AD1320" s="34">
        <f t="shared" si="695"/>
        <v>0.5</v>
      </c>
      <c r="AE1320" s="33">
        <f t="shared" si="696"/>
        <v>1.0416666666666666E-2</v>
      </c>
      <c r="AF1320" s="33">
        <f t="shared" si="697"/>
        <v>0.30805780643126124</v>
      </c>
      <c r="AG1320" s="33">
        <f t="shared" si="698"/>
        <v>9.2417341929378373E-3</v>
      </c>
      <c r="AH1320" s="34">
        <f>IF(AA1320="",0,VLOOKUP(AA1320,[1]!Costo_Twist,2,FALSE)*AE1320)</f>
        <v>1.9156908261130987</v>
      </c>
      <c r="AI1320" s="35" t="s">
        <v>71</v>
      </c>
      <c r="AJ1320" s="35"/>
      <c r="AK1320" s="35">
        <v>0.5</v>
      </c>
      <c r="AL1320" s="35">
        <f t="shared" si="699"/>
        <v>0.5</v>
      </c>
      <c r="AM1320" s="29">
        <f t="shared" si="700"/>
        <v>1.0416666666666666E-2</v>
      </c>
      <c r="AN1320" s="29">
        <f t="shared" si="701"/>
        <v>0.30805780643126124</v>
      </c>
      <c r="AO1320" s="29">
        <f t="shared" si="702"/>
        <v>9.2417341929378373E-3</v>
      </c>
      <c r="AP1320" s="30">
        <f>IF(AI1320="",0,VLOOKUP(AI1320,[1]!Costo_Twist,2,FALSE)*AM1320)</f>
        <v>3.026060610541049</v>
      </c>
      <c r="AQ1320" s="42"/>
      <c r="AR1320" s="42"/>
      <c r="AS1320" s="42"/>
      <c r="AT1320" s="42">
        <f t="shared" si="703"/>
        <v>0</v>
      </c>
      <c r="AU1320" s="43">
        <f t="shared" si="704"/>
        <v>0</v>
      </c>
      <c r="AV1320" s="43">
        <f t="shared" si="705"/>
        <v>0</v>
      </c>
      <c r="AW1320" s="43">
        <f t="shared" si="706"/>
        <v>0</v>
      </c>
      <c r="AX1320" s="44">
        <f>IF(AQ1320="",0,VLOOKUP(AQ1320,[1]!Costo_Twist,2,FALSE)*AU1320)</f>
        <v>0</v>
      </c>
      <c r="AY1320" s="36">
        <f t="shared" si="707"/>
        <v>32.383718494642736</v>
      </c>
      <c r="AZ1320" s="41">
        <f t="shared" si="708"/>
        <v>0.15624999999999997</v>
      </c>
      <c r="BA1320" s="37">
        <f t="shared" si="709"/>
        <v>128.15625</v>
      </c>
      <c r="BB1320" s="37" t="str">
        <f t="shared" si="710"/>
        <v>ok</v>
      </c>
      <c r="BC1320" s="37" t="str">
        <f t="shared" si="711"/>
        <v>ok</v>
      </c>
      <c r="BE1320" s="11" t="b">
        <f t="shared" si="712"/>
        <v>0</v>
      </c>
      <c r="BF1320" s="11" t="b">
        <f t="shared" si="713"/>
        <v>0</v>
      </c>
      <c r="BG1320" s="11">
        <f t="shared" si="714"/>
        <v>0.30805780643126124</v>
      </c>
      <c r="BH1320" s="11" t="b">
        <f t="shared" si="715"/>
        <v>0</v>
      </c>
      <c r="BI1320" s="11" t="b">
        <f t="shared" si="716"/>
        <v>0</v>
      </c>
      <c r="BJ1320" s="11" t="b">
        <f t="shared" si="717"/>
        <v>0</v>
      </c>
      <c r="BK1320" s="11">
        <f t="shared" si="718"/>
        <v>0.30805780643126124</v>
      </c>
      <c r="BL1320" s="11" t="b">
        <f t="shared" si="719"/>
        <v>0</v>
      </c>
      <c r="BM1320" s="11" t="b">
        <f t="shared" si="720"/>
        <v>0</v>
      </c>
      <c r="BN1320" s="11" t="b">
        <f t="shared" si="721"/>
        <v>0</v>
      </c>
      <c r="BO1320" s="11" t="b">
        <f t="shared" si="722"/>
        <v>0</v>
      </c>
      <c r="BP1320" s="11" t="b">
        <f t="shared" si="723"/>
        <v>0</v>
      </c>
      <c r="BQ1320" s="11" t="b">
        <f t="shared" si="724"/>
        <v>0</v>
      </c>
      <c r="BR1320" s="11">
        <f t="shared" si="725"/>
        <v>4.0047514836063955</v>
      </c>
    </row>
    <row r="1321" spans="1:70" s="5" customFormat="1" ht="12.75" customHeight="1" x14ac:dyDescent="0.7">
      <c r="A1321" s="24" t="s">
        <v>2393</v>
      </c>
      <c r="B1321" s="25" t="s">
        <v>2394</v>
      </c>
      <c r="C1321" s="24" t="s">
        <v>85</v>
      </c>
      <c r="D1321" s="26" t="s">
        <v>41</v>
      </c>
      <c r="E1321" s="24" t="s">
        <v>2610</v>
      </c>
      <c r="F1321" s="24" t="s">
        <v>2610</v>
      </c>
      <c r="G1321" s="62" t="s">
        <v>1364</v>
      </c>
      <c r="H1321" s="16"/>
      <c r="I1321" s="16"/>
      <c r="J1321" s="16"/>
      <c r="K1321" s="26"/>
      <c r="L1321" s="26"/>
      <c r="M1321" s="26"/>
      <c r="N1321" s="26"/>
      <c r="O1321" s="40"/>
      <c r="P1321" s="32" t="s">
        <v>79</v>
      </c>
      <c r="Q1321" s="32">
        <v>128</v>
      </c>
      <c r="R1321" s="60">
        <f t="shared" ref="R1321:R1384" si="726">IF(P1321=$A$32,$G$32,IF(P1321=$A$33,$G$33,IF(P1321=$A$34,$G$34,IF(P1321=$A$35,$G$35))))</f>
        <v>0</v>
      </c>
      <c r="S1321" s="27" t="s">
        <v>64</v>
      </c>
      <c r="T1321" s="27"/>
      <c r="U1321" s="28">
        <v>0.5</v>
      </c>
      <c r="V1321" s="30">
        <f t="shared" ref="V1321:V1384" si="727">(T1321*48)+(U1321)</f>
        <v>0.5</v>
      </c>
      <c r="W1321" s="29">
        <f t="shared" ref="W1321:W1384" si="728">(V1321/48)</f>
        <v>1.0416666666666666E-2</v>
      </c>
      <c r="X1321" s="29">
        <f t="shared" ref="X1321:X1384" si="729">(W1321/0.033814)</f>
        <v>0.30805780643126124</v>
      </c>
      <c r="Y1321" s="29">
        <f t="shared" ref="Y1321:Y1384" si="730">(X1321*0.03)</f>
        <v>9.2417341929378373E-3</v>
      </c>
      <c r="Z1321" s="30">
        <f>IF(S1321="",0,VLOOKUP(S1321,[1]!Costo_Twist,2,FALSE)*W1321)</f>
        <v>1.2933953337078983</v>
      </c>
      <c r="AA1321" s="31" t="s">
        <v>67</v>
      </c>
      <c r="AB1321" s="31"/>
      <c r="AC1321" s="31">
        <v>2.5</v>
      </c>
      <c r="AD1321" s="34">
        <f t="shared" ref="AD1321:AD1384" si="731">(AB1321*48)+(AC1321)</f>
        <v>2.5</v>
      </c>
      <c r="AE1321" s="33">
        <f t="shared" ref="AE1321:AE1384" si="732">(AD1321/48)</f>
        <v>5.2083333333333336E-2</v>
      </c>
      <c r="AF1321" s="33">
        <f t="shared" ref="AF1321:AF1384" si="733">(AE1321/0.033814)</f>
        <v>1.5402890321563063</v>
      </c>
      <c r="AG1321" s="33">
        <f t="shared" ref="AG1321:AG1384" si="734">(AF1321*0.03)</f>
        <v>4.620867096468919E-2</v>
      </c>
      <c r="AH1321" s="34">
        <f>IF(AA1321="",0,VLOOKUP(AA1321,[1]!Costo_Twist,2,FALSE)*AE1321)</f>
        <v>10.554602714610995</v>
      </c>
      <c r="AI1321" s="35" t="s">
        <v>71</v>
      </c>
      <c r="AJ1321" s="35"/>
      <c r="AK1321" s="35">
        <v>0.5</v>
      </c>
      <c r="AL1321" s="35">
        <f t="shared" ref="AL1321:AL1384" si="735">(AJ1321*48)+(AK1321)</f>
        <v>0.5</v>
      </c>
      <c r="AM1321" s="29">
        <f t="shared" ref="AM1321:AM1384" si="736">(AL1321/48)</f>
        <v>1.0416666666666666E-2</v>
      </c>
      <c r="AN1321" s="29">
        <f t="shared" ref="AN1321:AN1384" si="737">(AM1321/0.033814)</f>
        <v>0.30805780643126124</v>
      </c>
      <c r="AO1321" s="29">
        <f t="shared" ref="AO1321:AO1384" si="738">(AN1321*0.03)</f>
        <v>9.2417341929378373E-3</v>
      </c>
      <c r="AP1321" s="30">
        <f>IF(AI1321="",0,VLOOKUP(AI1321,[1]!Costo_Twist,2,FALSE)*AM1321)</f>
        <v>3.026060610541049</v>
      </c>
      <c r="AQ1321" s="42"/>
      <c r="AR1321" s="42"/>
      <c r="AS1321" s="42"/>
      <c r="AT1321" s="42">
        <f t="shared" ref="AT1321:AT1384" si="739">(AR1321*48)+(AS1321)</f>
        <v>0</v>
      </c>
      <c r="AU1321" s="43">
        <f t="shared" ref="AU1321:AU1384" si="740">(AT1321/48)</f>
        <v>0</v>
      </c>
      <c r="AV1321" s="43">
        <f t="shared" ref="AV1321:AV1384" si="741">(AU1321/0.033814)</f>
        <v>0</v>
      </c>
      <c r="AW1321" s="43">
        <f t="shared" ref="AW1321:AW1384" si="742">(AV1321*0.03)</f>
        <v>0</v>
      </c>
      <c r="AX1321" s="44">
        <f>IF(AQ1321="",0,VLOOKUP(AQ1321,[1]!Costo_Twist,2,FALSE)*AU1321)</f>
        <v>0</v>
      </c>
      <c r="AY1321" s="36">
        <f t="shared" ref="AY1321:AY1384" si="743">(Z1321+AH1321+AP1321+AX1321)</f>
        <v>14.874058658859944</v>
      </c>
      <c r="AZ1321" s="41">
        <f t="shared" ref="AZ1321:AZ1384" si="744">(W1321+AE1321+AM1321+AU1321)</f>
        <v>7.2916666666666671E-2</v>
      </c>
      <c r="BA1321" s="37">
        <f t="shared" ref="BA1321:BA1384" si="745">(Q1321+AZ1321)</f>
        <v>128.07291666666666</v>
      </c>
      <c r="BB1321" s="37" t="str">
        <f t="shared" ref="BB1321:BB1384" si="746">IF(BA1321&gt;=133,"sobrellenado","ok")</f>
        <v>ok</v>
      </c>
      <c r="BC1321" s="37" t="str">
        <f t="shared" ref="BC1321:BC1384" si="747">IF((COUNTIF($AA1321,$S1321)+COUNTIF($AI1321,$S1321)+COUNTIF($AQ1321,$S1321)+COUNTIF($S1321,$AA1321)+COUNTIF($AI1321,$AA1321)+COUNTIF($AQ1321,$AA1321)+COUNTIF($S1321,$AI1321)+COUNTIF($AA1321,$AI1321)+COUNTIF($AQ1321,$AI1321)+COUNTIF($S1321,$AQ1321)+COUNTIF($AA1321,$AQ1321)+COUNTIF($AI1321,$AQ1321))&gt;1,"Falla","ok")</f>
        <v>ok</v>
      </c>
      <c r="BE1321" s="11" t="b">
        <f t="shared" ref="BE1321:BE1384" si="748">IF(S1321=$BE$39,X1321,IF(AA1321=$BE$39,AF1321,IF(AI1321=$BE$39,AN1321,IF(AQ1321=$BE$39,AV1321))))</f>
        <v>0</v>
      </c>
      <c r="BF1321" s="11" t="b">
        <f t="shared" ref="BF1321:BF1384" si="749">IF(S1321=$BF$39,X1321,IF(AA1321=$BF$39,AF1321,IF(AI1321=$BF$39,AN1321,IF(AQ1321=$BF$39,AV1321))))</f>
        <v>0</v>
      </c>
      <c r="BG1321" s="11" t="b">
        <f t="shared" ref="BG1321:BG1384" si="750">IF(S1321=$BG$39,X1321,IF(AA1321=$BG$39,AF1321,IF(AI1321=$BG$39,AN1321,IF(AQ1321=$BG$39,AV1321))))</f>
        <v>0</v>
      </c>
      <c r="BH1321" s="11" t="b">
        <f t="shared" ref="BH1321:BH1384" si="751">IF(S1321=$BH$39,X1321,IF(AA1321=$BH$39,AF1321,IF(AI1321=$BH$39,AN1321,IF(AQ1321=$BH$39,AV1321))))</f>
        <v>0</v>
      </c>
      <c r="BI1321" s="11" t="b">
        <f t="shared" ref="BI1321:BI1384" si="752">IF(S1321=$BI$39,X1321,IF(AA1321=$BI$39,AF1321,IF(AI1321=$BI$39,AN1321,IF(AQ1321=$BI$39,AV1321))))</f>
        <v>0</v>
      </c>
      <c r="BJ1321" s="11" t="b">
        <f t="shared" ref="BJ1321:BJ1384" si="753">IF(S1321=$BJ$39,X1321,IF(AA1321=$BJ$39,AF1321,IF(AI1321=$BJ$39,AN1321,IF(AQ1321=$BJ$39,AV1321))))</f>
        <v>0</v>
      </c>
      <c r="BK1321" s="11">
        <f t="shared" ref="BK1321:BK1384" si="754">IF(S1321=$BK$39,X1321,IF(AA1321=$BK$39,AF1321,IF(AI1321=$BK$39,AN1321,IF(AQ1321=$BK$39,AV1321))))</f>
        <v>0.30805780643126124</v>
      </c>
      <c r="BL1321" s="11">
        <f t="shared" ref="BL1321:BL1384" si="755">IF(S1321=$BL$39,X1321,IF(AA1321=$BL$39,AF1321,IF(AI1321=$BL$39,AN1321,IF(AQ1321=$BL$39,AV1321))))</f>
        <v>0.30805780643126124</v>
      </c>
      <c r="BM1321" s="11" t="b">
        <f t="shared" ref="BM1321:BM1384" si="756">IF(S1321=$BM$39,X1321,IF(AA1321=$BM$39,AF1321,IF(AI1321=$BM$39,AN1321,IF(AQ1321=$BM$39,AV1321))))</f>
        <v>0</v>
      </c>
      <c r="BN1321" s="11" t="b">
        <f t="shared" ref="BN1321:BN1384" si="757">IF(S1321=$BN$39,X1321,IF(AA1321=$BN$39,AF1321,IF(AI1321=$BN$39,AN1321,IF(AQ1321=$BN$39,AV1321))))</f>
        <v>0</v>
      </c>
      <c r="BO1321" s="11" t="b">
        <f t="shared" ref="BO1321:BO1384" si="758">IF(S1321=$BO$39,X1321,IF(AA1321=$BO$39,AF1321,IF(AI1321=$BO$39,AN1321,IF(AQ1321=$BO$39,AV1321))))</f>
        <v>0</v>
      </c>
      <c r="BP1321" s="11" t="b">
        <f t="shared" ref="BP1321:BP1384" si="759">IF(S1321=$BP$39,X1321,IF(AA1321=$BP$39,AF1321,IF(AI1321=$BP$39,AN1321,IF(AQ1321=$BP$39,AV1321))))</f>
        <v>0</v>
      </c>
      <c r="BQ1321" s="11" t="b">
        <f t="shared" ref="BQ1321:BQ1384" si="760">IF(S1321=$BQ$39,X1321,IF(AA1321=$BQ$39,AF1321,IF(AI1321=$BQ$39,AN1321,IF(AQ1321=$BQ$39,AV1321))))</f>
        <v>0</v>
      </c>
      <c r="BR1321" s="11">
        <f t="shared" ref="BR1321:BR1384" si="761">IF(S1321=$BR$39,X1321,IF(AA1321=$BR$39,AF1321,IF(AI1321=$BR$39,AN1321,IF(AQ1321=$BR$39,AV1321))))</f>
        <v>1.5402890321563063</v>
      </c>
    </row>
    <row r="1322" spans="1:70" s="5" customFormat="1" ht="12.75" customHeight="1" x14ac:dyDescent="0.7">
      <c r="A1322" s="24" t="s">
        <v>2393</v>
      </c>
      <c r="B1322" s="25" t="s">
        <v>2394</v>
      </c>
      <c r="C1322" s="24" t="s">
        <v>85</v>
      </c>
      <c r="D1322" s="26" t="s">
        <v>41</v>
      </c>
      <c r="E1322" s="24" t="s">
        <v>2610</v>
      </c>
      <c r="F1322" s="24" t="s">
        <v>2610</v>
      </c>
      <c r="G1322" s="62" t="s">
        <v>1365</v>
      </c>
      <c r="H1322" s="16"/>
      <c r="I1322" s="16"/>
      <c r="J1322" s="16"/>
      <c r="K1322" s="26"/>
      <c r="L1322" s="26"/>
      <c r="M1322" s="26"/>
      <c r="N1322" s="26"/>
      <c r="O1322" s="40"/>
      <c r="P1322" s="32" t="s">
        <v>81</v>
      </c>
      <c r="Q1322" s="32">
        <v>120</v>
      </c>
      <c r="R1322" s="60">
        <f t="shared" si="726"/>
        <v>0</v>
      </c>
      <c r="S1322" s="27" t="s">
        <v>73</v>
      </c>
      <c r="T1322" s="27"/>
      <c r="U1322" s="28" t="s">
        <v>2421</v>
      </c>
      <c r="V1322" s="30">
        <f t="shared" si="727"/>
        <v>18</v>
      </c>
      <c r="W1322" s="29">
        <f t="shared" si="728"/>
        <v>0.375</v>
      </c>
      <c r="X1322" s="29">
        <f t="shared" si="729"/>
        <v>11.090081031525404</v>
      </c>
      <c r="Y1322" s="29">
        <f t="shared" si="730"/>
        <v>0.33270243094576213</v>
      </c>
      <c r="Z1322" s="30">
        <f>IF(S1322="",0,VLOOKUP(S1322,[1]!Costo_Twist,2,FALSE)*W1322)</f>
        <v>49.094316468048618</v>
      </c>
      <c r="AA1322" s="31" t="s">
        <v>67</v>
      </c>
      <c r="AB1322" s="31"/>
      <c r="AC1322" s="31">
        <v>176.5</v>
      </c>
      <c r="AD1322" s="34">
        <f t="shared" si="731"/>
        <v>176.5</v>
      </c>
      <c r="AE1322" s="33">
        <f t="shared" si="732"/>
        <v>3.6770833333333335</v>
      </c>
      <c r="AF1322" s="33">
        <f t="shared" si="733"/>
        <v>108.74440567023522</v>
      </c>
      <c r="AG1322" s="33">
        <f t="shared" si="734"/>
        <v>3.2623321701070567</v>
      </c>
      <c r="AH1322" s="34">
        <f>IF(AA1322="",0,VLOOKUP(AA1322,[1]!Costo_Twist,2,FALSE)*AE1322)</f>
        <v>745.15495165153618</v>
      </c>
      <c r="AI1322" s="35" t="s">
        <v>71</v>
      </c>
      <c r="AJ1322" s="35"/>
      <c r="AK1322" s="35" t="s">
        <v>2469</v>
      </c>
      <c r="AL1322" s="35">
        <f t="shared" si="735"/>
        <v>61</v>
      </c>
      <c r="AM1322" s="29">
        <f t="shared" si="736"/>
        <v>1.2708333333333333</v>
      </c>
      <c r="AN1322" s="29">
        <f t="shared" si="737"/>
        <v>37.583052384613872</v>
      </c>
      <c r="AO1322" s="29">
        <f t="shared" si="738"/>
        <v>1.1274915715384162</v>
      </c>
      <c r="AP1322" s="30">
        <f>IF(AI1322="",0,VLOOKUP(AI1322,[1]!Costo_Twist,2,FALSE)*AM1322)</f>
        <v>369.17939448600799</v>
      </c>
      <c r="AQ1322" s="42"/>
      <c r="AR1322" s="42"/>
      <c r="AS1322" s="42"/>
      <c r="AT1322" s="42">
        <f t="shared" si="739"/>
        <v>0</v>
      </c>
      <c r="AU1322" s="43">
        <f t="shared" si="740"/>
        <v>0</v>
      </c>
      <c r="AV1322" s="43">
        <f t="shared" si="741"/>
        <v>0</v>
      </c>
      <c r="AW1322" s="43">
        <f t="shared" si="742"/>
        <v>0</v>
      </c>
      <c r="AX1322" s="44">
        <f>IF(AQ1322="",0,VLOOKUP(AQ1322,[1]!Costo_Twist,2,FALSE)*AU1322)</f>
        <v>0</v>
      </c>
      <c r="AY1322" s="36">
        <f t="shared" si="743"/>
        <v>1163.4286626055928</v>
      </c>
      <c r="AZ1322" s="41">
        <f t="shared" si="744"/>
        <v>5.322916666666667</v>
      </c>
      <c r="BA1322" s="37">
        <f t="shared" si="745"/>
        <v>125.32291666666667</v>
      </c>
      <c r="BB1322" s="37" t="str">
        <f t="shared" si="746"/>
        <v>ok</v>
      </c>
      <c r="BC1322" s="37" t="str">
        <f t="shared" si="747"/>
        <v>ok</v>
      </c>
      <c r="BE1322" s="11" t="b">
        <f t="shared" si="748"/>
        <v>0</v>
      </c>
      <c r="BF1322" s="11" t="b">
        <f t="shared" si="749"/>
        <v>0</v>
      </c>
      <c r="BG1322" s="11" t="b">
        <f t="shared" si="750"/>
        <v>0</v>
      </c>
      <c r="BH1322" s="11">
        <f t="shared" si="751"/>
        <v>11.090081031525404</v>
      </c>
      <c r="BI1322" s="11" t="b">
        <f t="shared" si="752"/>
        <v>0</v>
      </c>
      <c r="BJ1322" s="11" t="b">
        <f t="shared" si="753"/>
        <v>0</v>
      </c>
      <c r="BK1322" s="11">
        <f t="shared" si="754"/>
        <v>37.583052384613872</v>
      </c>
      <c r="BL1322" s="11" t="b">
        <f t="shared" si="755"/>
        <v>0</v>
      </c>
      <c r="BM1322" s="11" t="b">
        <f t="shared" si="756"/>
        <v>0</v>
      </c>
      <c r="BN1322" s="11" t="b">
        <f t="shared" si="757"/>
        <v>0</v>
      </c>
      <c r="BO1322" s="11" t="b">
        <f t="shared" si="758"/>
        <v>0</v>
      </c>
      <c r="BP1322" s="11" t="b">
        <f t="shared" si="759"/>
        <v>0</v>
      </c>
      <c r="BQ1322" s="11" t="b">
        <f t="shared" si="760"/>
        <v>0</v>
      </c>
      <c r="BR1322" s="11">
        <f t="shared" si="761"/>
        <v>108.74440567023522</v>
      </c>
    </row>
    <row r="1323" spans="1:70" s="5" customFormat="1" ht="12.75" customHeight="1" x14ac:dyDescent="0.7">
      <c r="A1323" s="24" t="s">
        <v>2393</v>
      </c>
      <c r="B1323" s="25" t="s">
        <v>2394</v>
      </c>
      <c r="C1323" s="24" t="s">
        <v>85</v>
      </c>
      <c r="D1323" s="26" t="s">
        <v>41</v>
      </c>
      <c r="E1323" s="24" t="s">
        <v>2610</v>
      </c>
      <c r="F1323" s="24" t="s">
        <v>2610</v>
      </c>
      <c r="G1323" s="62" t="s">
        <v>1366</v>
      </c>
      <c r="H1323" s="16"/>
      <c r="I1323" s="16"/>
      <c r="J1323" s="16"/>
      <c r="K1323" s="26"/>
      <c r="L1323" s="26"/>
      <c r="M1323" s="26"/>
      <c r="N1323" s="26"/>
      <c r="O1323" s="40"/>
      <c r="P1323" s="32" t="s">
        <v>81</v>
      </c>
      <c r="Q1323" s="32">
        <v>120</v>
      </c>
      <c r="R1323" s="60">
        <f t="shared" si="726"/>
        <v>0</v>
      </c>
      <c r="S1323" s="27" t="s">
        <v>73</v>
      </c>
      <c r="T1323" s="27"/>
      <c r="U1323" s="28">
        <v>6.5</v>
      </c>
      <c r="V1323" s="30">
        <f t="shared" si="727"/>
        <v>6.5</v>
      </c>
      <c r="W1323" s="29">
        <f t="shared" si="728"/>
        <v>0.13541666666666666</v>
      </c>
      <c r="X1323" s="29">
        <f t="shared" si="729"/>
        <v>4.0047514836063955</v>
      </c>
      <c r="Y1323" s="29">
        <f t="shared" si="730"/>
        <v>0.12014254450819187</v>
      </c>
      <c r="Z1323" s="30">
        <f>IF(S1323="",0,VLOOKUP(S1323,[1]!Costo_Twist,2,FALSE)*W1323)</f>
        <v>17.728503169017554</v>
      </c>
      <c r="AA1323" s="31" t="s">
        <v>67</v>
      </c>
      <c r="AB1323" s="31"/>
      <c r="AC1323" s="31">
        <v>56.5</v>
      </c>
      <c r="AD1323" s="34">
        <f t="shared" si="731"/>
        <v>56.5</v>
      </c>
      <c r="AE1323" s="33">
        <f t="shared" si="732"/>
        <v>1.1770833333333333</v>
      </c>
      <c r="AF1323" s="33">
        <f t="shared" si="733"/>
        <v>34.810532126732518</v>
      </c>
      <c r="AG1323" s="33">
        <f t="shared" si="734"/>
        <v>1.0443159638019754</v>
      </c>
      <c r="AH1323" s="34">
        <f>IF(AA1323="",0,VLOOKUP(AA1323,[1]!Costo_Twist,2,FALSE)*AE1323)</f>
        <v>238.53402135020846</v>
      </c>
      <c r="AI1323" s="35" t="s">
        <v>71</v>
      </c>
      <c r="AJ1323" s="35"/>
      <c r="AK1323" s="35">
        <v>19.5</v>
      </c>
      <c r="AL1323" s="35">
        <f t="shared" si="735"/>
        <v>19.5</v>
      </c>
      <c r="AM1323" s="29">
        <f t="shared" si="736"/>
        <v>0.40625</v>
      </c>
      <c r="AN1323" s="29">
        <f t="shared" si="737"/>
        <v>12.014254450819189</v>
      </c>
      <c r="AO1323" s="29">
        <f t="shared" si="738"/>
        <v>0.36042763352457569</v>
      </c>
      <c r="AP1323" s="30">
        <f>IF(AI1323="",0,VLOOKUP(AI1323,[1]!Costo_Twist,2,FALSE)*AM1323)</f>
        <v>118.01636381110092</v>
      </c>
      <c r="AQ1323" s="42"/>
      <c r="AR1323" s="42"/>
      <c r="AS1323" s="42"/>
      <c r="AT1323" s="42">
        <f t="shared" si="739"/>
        <v>0</v>
      </c>
      <c r="AU1323" s="43">
        <f t="shared" si="740"/>
        <v>0</v>
      </c>
      <c r="AV1323" s="43">
        <f t="shared" si="741"/>
        <v>0</v>
      </c>
      <c r="AW1323" s="43">
        <f t="shared" si="742"/>
        <v>0</v>
      </c>
      <c r="AX1323" s="44">
        <f>IF(AQ1323="",0,VLOOKUP(AQ1323,[1]!Costo_Twist,2,FALSE)*AU1323)</f>
        <v>0</v>
      </c>
      <c r="AY1323" s="36">
        <f t="shared" si="743"/>
        <v>374.27888833032694</v>
      </c>
      <c r="AZ1323" s="41">
        <f t="shared" si="744"/>
        <v>1.71875</v>
      </c>
      <c r="BA1323" s="37">
        <f t="shared" si="745"/>
        <v>121.71875</v>
      </c>
      <c r="BB1323" s="37" t="str">
        <f t="shared" si="746"/>
        <v>ok</v>
      </c>
      <c r="BC1323" s="37" t="str">
        <f t="shared" si="747"/>
        <v>ok</v>
      </c>
      <c r="BE1323" s="11" t="b">
        <f t="shared" si="748"/>
        <v>0</v>
      </c>
      <c r="BF1323" s="11" t="b">
        <f t="shared" si="749"/>
        <v>0</v>
      </c>
      <c r="BG1323" s="11" t="b">
        <f t="shared" si="750"/>
        <v>0</v>
      </c>
      <c r="BH1323" s="11">
        <f t="shared" si="751"/>
        <v>4.0047514836063955</v>
      </c>
      <c r="BI1323" s="11" t="b">
        <f t="shared" si="752"/>
        <v>0</v>
      </c>
      <c r="BJ1323" s="11" t="b">
        <f t="shared" si="753"/>
        <v>0</v>
      </c>
      <c r="BK1323" s="11">
        <f t="shared" si="754"/>
        <v>12.014254450819189</v>
      </c>
      <c r="BL1323" s="11" t="b">
        <f t="shared" si="755"/>
        <v>0</v>
      </c>
      <c r="BM1323" s="11" t="b">
        <f t="shared" si="756"/>
        <v>0</v>
      </c>
      <c r="BN1323" s="11" t="b">
        <f t="shared" si="757"/>
        <v>0</v>
      </c>
      <c r="BO1323" s="11" t="b">
        <f t="shared" si="758"/>
        <v>0</v>
      </c>
      <c r="BP1323" s="11" t="b">
        <f t="shared" si="759"/>
        <v>0</v>
      </c>
      <c r="BQ1323" s="11" t="b">
        <f t="shared" si="760"/>
        <v>0</v>
      </c>
      <c r="BR1323" s="11">
        <f t="shared" si="761"/>
        <v>34.810532126732518</v>
      </c>
    </row>
    <row r="1324" spans="1:70" s="5" customFormat="1" ht="12.75" customHeight="1" x14ac:dyDescent="0.7">
      <c r="A1324" s="24" t="s">
        <v>2393</v>
      </c>
      <c r="B1324" s="25" t="s">
        <v>2394</v>
      </c>
      <c r="C1324" s="24" t="s">
        <v>85</v>
      </c>
      <c r="D1324" s="26" t="s">
        <v>41</v>
      </c>
      <c r="E1324" s="24" t="s">
        <v>2610</v>
      </c>
      <c r="F1324" s="24" t="s">
        <v>2610</v>
      </c>
      <c r="G1324" s="62" t="s">
        <v>1367</v>
      </c>
      <c r="H1324" s="16"/>
      <c r="I1324" s="16"/>
      <c r="J1324" s="16"/>
      <c r="K1324" s="26"/>
      <c r="L1324" s="26"/>
      <c r="M1324" s="26"/>
      <c r="N1324" s="26"/>
      <c r="O1324" s="40"/>
      <c r="P1324" s="32" t="s">
        <v>80</v>
      </c>
      <c r="Q1324" s="32">
        <v>124</v>
      </c>
      <c r="R1324" s="60">
        <f t="shared" si="726"/>
        <v>0</v>
      </c>
      <c r="S1324" s="27" t="s">
        <v>73</v>
      </c>
      <c r="T1324" s="27"/>
      <c r="U1324" s="28" t="s">
        <v>2399</v>
      </c>
      <c r="V1324" s="30">
        <f t="shared" si="727"/>
        <v>6</v>
      </c>
      <c r="W1324" s="29">
        <f t="shared" si="728"/>
        <v>0.125</v>
      </c>
      <c r="X1324" s="29">
        <f t="shared" si="729"/>
        <v>3.6966936771751349</v>
      </c>
      <c r="Y1324" s="29">
        <f t="shared" si="730"/>
        <v>0.11090081031525405</v>
      </c>
      <c r="Z1324" s="30">
        <f>IF(S1324="",0,VLOOKUP(S1324,[1]!Costo_Twist,2,FALSE)*W1324)</f>
        <v>16.364772156016205</v>
      </c>
      <c r="AA1324" s="31" t="s">
        <v>67</v>
      </c>
      <c r="AB1324" s="31"/>
      <c r="AC1324" s="31" t="s">
        <v>2522</v>
      </c>
      <c r="AD1324" s="34">
        <f t="shared" si="731"/>
        <v>57</v>
      </c>
      <c r="AE1324" s="33">
        <f t="shared" si="732"/>
        <v>1.1875</v>
      </c>
      <c r="AF1324" s="33">
        <f t="shared" si="733"/>
        <v>35.118589933163783</v>
      </c>
      <c r="AG1324" s="33">
        <f t="shared" si="734"/>
        <v>1.0535576979949135</v>
      </c>
      <c r="AH1324" s="34">
        <f>IF(AA1324="",0,VLOOKUP(AA1324,[1]!Costo_Twist,2,FALSE)*AE1324)</f>
        <v>240.64494189313066</v>
      </c>
      <c r="AI1324" s="35" t="s">
        <v>71</v>
      </c>
      <c r="AJ1324" s="35"/>
      <c r="AK1324" s="35">
        <v>18.5</v>
      </c>
      <c r="AL1324" s="35">
        <f t="shared" si="735"/>
        <v>18.5</v>
      </c>
      <c r="AM1324" s="29">
        <f t="shared" si="736"/>
        <v>0.38541666666666669</v>
      </c>
      <c r="AN1324" s="29">
        <f t="shared" si="737"/>
        <v>11.398138837956667</v>
      </c>
      <c r="AO1324" s="29">
        <f t="shared" si="738"/>
        <v>0.34194416513870002</v>
      </c>
      <c r="AP1324" s="30">
        <f>IF(AI1324="",0,VLOOKUP(AI1324,[1]!Costo_Twist,2,FALSE)*AM1324)</f>
        <v>111.96424259001883</v>
      </c>
      <c r="AQ1324" s="42"/>
      <c r="AR1324" s="42"/>
      <c r="AS1324" s="42"/>
      <c r="AT1324" s="42">
        <f t="shared" si="739"/>
        <v>0</v>
      </c>
      <c r="AU1324" s="43">
        <f t="shared" si="740"/>
        <v>0</v>
      </c>
      <c r="AV1324" s="43">
        <f t="shared" si="741"/>
        <v>0</v>
      </c>
      <c r="AW1324" s="43">
        <f t="shared" si="742"/>
        <v>0</v>
      </c>
      <c r="AX1324" s="44">
        <f>IF(AQ1324="",0,VLOOKUP(AQ1324,[1]!Costo_Twist,2,FALSE)*AU1324)</f>
        <v>0</v>
      </c>
      <c r="AY1324" s="36">
        <f t="shared" si="743"/>
        <v>368.97395663916569</v>
      </c>
      <c r="AZ1324" s="41">
        <f t="shared" si="744"/>
        <v>1.6979166666666667</v>
      </c>
      <c r="BA1324" s="37">
        <f t="shared" si="745"/>
        <v>125.69791666666667</v>
      </c>
      <c r="BB1324" s="37" t="str">
        <f t="shared" si="746"/>
        <v>ok</v>
      </c>
      <c r="BC1324" s="37" t="str">
        <f t="shared" si="747"/>
        <v>ok</v>
      </c>
      <c r="BE1324" s="11" t="b">
        <f t="shared" si="748"/>
        <v>0</v>
      </c>
      <c r="BF1324" s="11" t="b">
        <f t="shared" si="749"/>
        <v>0</v>
      </c>
      <c r="BG1324" s="11" t="b">
        <f t="shared" si="750"/>
        <v>0</v>
      </c>
      <c r="BH1324" s="11">
        <f t="shared" si="751"/>
        <v>3.6966936771751349</v>
      </c>
      <c r="BI1324" s="11" t="b">
        <f t="shared" si="752"/>
        <v>0</v>
      </c>
      <c r="BJ1324" s="11" t="b">
        <f t="shared" si="753"/>
        <v>0</v>
      </c>
      <c r="BK1324" s="11">
        <f t="shared" si="754"/>
        <v>11.398138837956667</v>
      </c>
      <c r="BL1324" s="11" t="b">
        <f t="shared" si="755"/>
        <v>0</v>
      </c>
      <c r="BM1324" s="11" t="b">
        <f t="shared" si="756"/>
        <v>0</v>
      </c>
      <c r="BN1324" s="11" t="b">
        <f t="shared" si="757"/>
        <v>0</v>
      </c>
      <c r="BO1324" s="11" t="b">
        <f t="shared" si="758"/>
        <v>0</v>
      </c>
      <c r="BP1324" s="11" t="b">
        <f t="shared" si="759"/>
        <v>0</v>
      </c>
      <c r="BQ1324" s="11" t="b">
        <f t="shared" si="760"/>
        <v>0</v>
      </c>
      <c r="BR1324" s="11">
        <f t="shared" si="761"/>
        <v>35.118589933163783</v>
      </c>
    </row>
    <row r="1325" spans="1:70" s="5" customFormat="1" ht="12.75" customHeight="1" x14ac:dyDescent="0.7">
      <c r="A1325" s="24" t="s">
        <v>2393</v>
      </c>
      <c r="B1325" s="25" t="s">
        <v>2394</v>
      </c>
      <c r="C1325" s="24" t="s">
        <v>85</v>
      </c>
      <c r="D1325" s="26" t="s">
        <v>41</v>
      </c>
      <c r="E1325" s="24" t="s">
        <v>2610</v>
      </c>
      <c r="F1325" s="24" t="s">
        <v>2610</v>
      </c>
      <c r="G1325" s="62" t="s">
        <v>1368</v>
      </c>
      <c r="H1325" s="16"/>
      <c r="I1325" s="16"/>
      <c r="J1325" s="16"/>
      <c r="K1325" s="26"/>
      <c r="L1325" s="26"/>
      <c r="M1325" s="26"/>
      <c r="N1325" s="26"/>
      <c r="O1325" s="40"/>
      <c r="P1325" s="32" t="s">
        <v>80</v>
      </c>
      <c r="Q1325" s="32">
        <v>124</v>
      </c>
      <c r="R1325" s="60">
        <f t="shared" si="726"/>
        <v>0</v>
      </c>
      <c r="S1325" s="27" t="s">
        <v>67</v>
      </c>
      <c r="T1325" s="27"/>
      <c r="U1325" s="28" t="s">
        <v>2408</v>
      </c>
      <c r="V1325" s="30">
        <f t="shared" si="727"/>
        <v>39</v>
      </c>
      <c r="W1325" s="29">
        <f t="shared" si="728"/>
        <v>0.8125</v>
      </c>
      <c r="X1325" s="29">
        <f t="shared" si="729"/>
        <v>24.028508901638379</v>
      </c>
      <c r="Y1325" s="29">
        <f t="shared" si="730"/>
        <v>0.72085526704915137</v>
      </c>
      <c r="Z1325" s="30">
        <f>IF(S1325="",0,VLOOKUP(S1325,[1]!Costo_Twist,2,FALSE)*W1325)</f>
        <v>164.65180234793152</v>
      </c>
      <c r="AA1325" s="31"/>
      <c r="AB1325" s="31"/>
      <c r="AC1325" s="31"/>
      <c r="AD1325" s="34">
        <f t="shared" si="731"/>
        <v>0</v>
      </c>
      <c r="AE1325" s="33">
        <f t="shared" si="732"/>
        <v>0</v>
      </c>
      <c r="AF1325" s="33">
        <f t="shared" si="733"/>
        <v>0</v>
      </c>
      <c r="AG1325" s="33">
        <f t="shared" si="734"/>
        <v>0</v>
      </c>
      <c r="AH1325" s="34">
        <f>IF(AA1325="",0,VLOOKUP(AA1325,[1]!Costo_Twist,2,FALSE)*AE1325)</f>
        <v>0</v>
      </c>
      <c r="AI1325" s="35"/>
      <c r="AJ1325" s="35"/>
      <c r="AK1325" s="35"/>
      <c r="AL1325" s="35">
        <f t="shared" si="735"/>
        <v>0</v>
      </c>
      <c r="AM1325" s="29">
        <f t="shared" si="736"/>
        <v>0</v>
      </c>
      <c r="AN1325" s="29">
        <f t="shared" si="737"/>
        <v>0</v>
      </c>
      <c r="AO1325" s="29">
        <f t="shared" si="738"/>
        <v>0</v>
      </c>
      <c r="AP1325" s="30">
        <f>IF(AI1325="",0,VLOOKUP(AI1325,[1]!Costo_Twist,2,FALSE)*AM1325)</f>
        <v>0</v>
      </c>
      <c r="AQ1325" s="42"/>
      <c r="AR1325" s="42"/>
      <c r="AS1325" s="42"/>
      <c r="AT1325" s="42">
        <f t="shared" si="739"/>
        <v>0</v>
      </c>
      <c r="AU1325" s="43">
        <f t="shared" si="740"/>
        <v>0</v>
      </c>
      <c r="AV1325" s="43">
        <f t="shared" si="741"/>
        <v>0</v>
      </c>
      <c r="AW1325" s="43">
        <f t="shared" si="742"/>
        <v>0</v>
      </c>
      <c r="AX1325" s="44">
        <f>IF(AQ1325="",0,VLOOKUP(AQ1325,[1]!Costo_Twist,2,FALSE)*AU1325)</f>
        <v>0</v>
      </c>
      <c r="AY1325" s="36">
        <f t="shared" si="743"/>
        <v>164.65180234793152</v>
      </c>
      <c r="AZ1325" s="41">
        <f t="shared" si="744"/>
        <v>0.8125</v>
      </c>
      <c r="BA1325" s="37">
        <f t="shared" si="745"/>
        <v>124.8125</v>
      </c>
      <c r="BB1325" s="37" t="str">
        <f t="shared" si="746"/>
        <v>ok</v>
      </c>
      <c r="BC1325" s="37" t="str">
        <f t="shared" si="747"/>
        <v>ok</v>
      </c>
      <c r="BE1325" s="11" t="b">
        <f t="shared" si="748"/>
        <v>0</v>
      </c>
      <c r="BF1325" s="11" t="b">
        <f t="shared" si="749"/>
        <v>0</v>
      </c>
      <c r="BG1325" s="11" t="b">
        <f t="shared" si="750"/>
        <v>0</v>
      </c>
      <c r="BH1325" s="11" t="b">
        <f t="shared" si="751"/>
        <v>0</v>
      </c>
      <c r="BI1325" s="11" t="b">
        <f t="shared" si="752"/>
        <v>0</v>
      </c>
      <c r="BJ1325" s="11" t="b">
        <f t="shared" si="753"/>
        <v>0</v>
      </c>
      <c r="BK1325" s="11" t="b">
        <f t="shared" si="754"/>
        <v>0</v>
      </c>
      <c r="BL1325" s="11" t="b">
        <f t="shared" si="755"/>
        <v>0</v>
      </c>
      <c r="BM1325" s="11" t="b">
        <f t="shared" si="756"/>
        <v>0</v>
      </c>
      <c r="BN1325" s="11" t="b">
        <f t="shared" si="757"/>
        <v>0</v>
      </c>
      <c r="BO1325" s="11" t="b">
        <f t="shared" si="758"/>
        <v>0</v>
      </c>
      <c r="BP1325" s="11" t="b">
        <f t="shared" si="759"/>
        <v>0</v>
      </c>
      <c r="BQ1325" s="11" t="b">
        <f t="shared" si="760"/>
        <v>0</v>
      </c>
      <c r="BR1325" s="11">
        <f t="shared" si="761"/>
        <v>24.028508901638379</v>
      </c>
    </row>
    <row r="1326" spans="1:70" s="5" customFormat="1" ht="12.75" customHeight="1" x14ac:dyDescent="0.7">
      <c r="A1326" s="24" t="s">
        <v>2393</v>
      </c>
      <c r="B1326" s="25" t="s">
        <v>2394</v>
      </c>
      <c r="C1326" s="24" t="s">
        <v>85</v>
      </c>
      <c r="D1326" s="26" t="s">
        <v>41</v>
      </c>
      <c r="E1326" s="24" t="s">
        <v>2610</v>
      </c>
      <c r="F1326" s="24" t="s">
        <v>2610</v>
      </c>
      <c r="G1326" s="62" t="s">
        <v>1369</v>
      </c>
      <c r="H1326" s="16"/>
      <c r="I1326" s="16"/>
      <c r="J1326" s="16"/>
      <c r="K1326" s="26"/>
      <c r="L1326" s="26"/>
      <c r="M1326" s="26"/>
      <c r="N1326" s="26"/>
      <c r="O1326" s="40"/>
      <c r="P1326" s="32" t="s">
        <v>79</v>
      </c>
      <c r="Q1326" s="32">
        <v>128</v>
      </c>
      <c r="R1326" s="60">
        <f t="shared" si="726"/>
        <v>0</v>
      </c>
      <c r="S1326" s="27" t="s">
        <v>67</v>
      </c>
      <c r="T1326" s="27"/>
      <c r="U1326" s="28" t="s">
        <v>2407</v>
      </c>
      <c r="V1326" s="30">
        <f t="shared" si="727"/>
        <v>23</v>
      </c>
      <c r="W1326" s="29">
        <f t="shared" si="728"/>
        <v>0.47916666666666669</v>
      </c>
      <c r="X1326" s="29">
        <f t="shared" si="729"/>
        <v>14.170659095838017</v>
      </c>
      <c r="Y1326" s="29">
        <f t="shared" si="730"/>
        <v>0.42511977287514052</v>
      </c>
      <c r="Z1326" s="30">
        <f>IF(S1326="",0,VLOOKUP(S1326,[1]!Costo_Twist,2,FALSE)*W1326)</f>
        <v>97.102344974421158</v>
      </c>
      <c r="AA1326" s="31"/>
      <c r="AB1326" s="31"/>
      <c r="AC1326" s="31"/>
      <c r="AD1326" s="34">
        <f t="shared" si="731"/>
        <v>0</v>
      </c>
      <c r="AE1326" s="33">
        <f t="shared" si="732"/>
        <v>0</v>
      </c>
      <c r="AF1326" s="33">
        <f t="shared" si="733"/>
        <v>0</v>
      </c>
      <c r="AG1326" s="33">
        <f t="shared" si="734"/>
        <v>0</v>
      </c>
      <c r="AH1326" s="34">
        <f>IF(AA1326="",0,VLOOKUP(AA1326,[1]!Costo_Twist,2,FALSE)*AE1326)</f>
        <v>0</v>
      </c>
      <c r="AI1326" s="35"/>
      <c r="AJ1326" s="35"/>
      <c r="AK1326" s="35"/>
      <c r="AL1326" s="35">
        <f t="shared" si="735"/>
        <v>0</v>
      </c>
      <c r="AM1326" s="29">
        <f t="shared" si="736"/>
        <v>0</v>
      </c>
      <c r="AN1326" s="29">
        <f t="shared" si="737"/>
        <v>0</v>
      </c>
      <c r="AO1326" s="29">
        <f t="shared" si="738"/>
        <v>0</v>
      </c>
      <c r="AP1326" s="30">
        <f>IF(AI1326="",0,VLOOKUP(AI1326,[1]!Costo_Twist,2,FALSE)*AM1326)</f>
        <v>0</v>
      </c>
      <c r="AQ1326" s="42"/>
      <c r="AR1326" s="42"/>
      <c r="AS1326" s="42"/>
      <c r="AT1326" s="42">
        <f t="shared" si="739"/>
        <v>0</v>
      </c>
      <c r="AU1326" s="43">
        <f t="shared" si="740"/>
        <v>0</v>
      </c>
      <c r="AV1326" s="43">
        <f t="shared" si="741"/>
        <v>0</v>
      </c>
      <c r="AW1326" s="43">
        <f t="shared" si="742"/>
        <v>0</v>
      </c>
      <c r="AX1326" s="44">
        <f>IF(AQ1326="",0,VLOOKUP(AQ1326,[1]!Costo_Twist,2,FALSE)*AU1326)</f>
        <v>0</v>
      </c>
      <c r="AY1326" s="36">
        <f t="shared" si="743"/>
        <v>97.102344974421158</v>
      </c>
      <c r="AZ1326" s="41">
        <f t="shared" si="744"/>
        <v>0.47916666666666669</v>
      </c>
      <c r="BA1326" s="37">
        <f t="shared" si="745"/>
        <v>128.47916666666666</v>
      </c>
      <c r="BB1326" s="37" t="str">
        <f t="shared" si="746"/>
        <v>ok</v>
      </c>
      <c r="BC1326" s="37" t="str">
        <f t="shared" si="747"/>
        <v>ok</v>
      </c>
      <c r="BE1326" s="11" t="b">
        <f t="shared" si="748"/>
        <v>0</v>
      </c>
      <c r="BF1326" s="11" t="b">
        <f t="shared" si="749"/>
        <v>0</v>
      </c>
      <c r="BG1326" s="11" t="b">
        <f t="shared" si="750"/>
        <v>0</v>
      </c>
      <c r="BH1326" s="11" t="b">
        <f t="shared" si="751"/>
        <v>0</v>
      </c>
      <c r="BI1326" s="11" t="b">
        <f t="shared" si="752"/>
        <v>0</v>
      </c>
      <c r="BJ1326" s="11" t="b">
        <f t="shared" si="753"/>
        <v>0</v>
      </c>
      <c r="BK1326" s="11" t="b">
        <f t="shared" si="754"/>
        <v>0</v>
      </c>
      <c r="BL1326" s="11" t="b">
        <f t="shared" si="755"/>
        <v>0</v>
      </c>
      <c r="BM1326" s="11" t="b">
        <f t="shared" si="756"/>
        <v>0</v>
      </c>
      <c r="BN1326" s="11" t="b">
        <f t="shared" si="757"/>
        <v>0</v>
      </c>
      <c r="BO1326" s="11" t="b">
        <f t="shared" si="758"/>
        <v>0</v>
      </c>
      <c r="BP1326" s="11" t="b">
        <f t="shared" si="759"/>
        <v>0</v>
      </c>
      <c r="BQ1326" s="11" t="b">
        <f t="shared" si="760"/>
        <v>0</v>
      </c>
      <c r="BR1326" s="11">
        <f t="shared" si="761"/>
        <v>14.170659095838017</v>
      </c>
    </row>
    <row r="1327" spans="1:70" s="5" customFormat="1" ht="12.75" customHeight="1" x14ac:dyDescent="0.7">
      <c r="A1327" s="24" t="s">
        <v>2393</v>
      </c>
      <c r="B1327" s="25" t="s">
        <v>2394</v>
      </c>
      <c r="C1327" s="24" t="s">
        <v>85</v>
      </c>
      <c r="D1327" s="26" t="s">
        <v>41</v>
      </c>
      <c r="E1327" s="24" t="s">
        <v>2610</v>
      </c>
      <c r="F1327" s="24" t="s">
        <v>2610</v>
      </c>
      <c r="G1327" s="62" t="s">
        <v>1370</v>
      </c>
      <c r="H1327" s="16"/>
      <c r="I1327" s="16"/>
      <c r="J1327" s="16"/>
      <c r="K1327" s="26"/>
      <c r="L1327" s="26"/>
      <c r="M1327" s="26"/>
      <c r="N1327" s="26"/>
      <c r="O1327" s="40"/>
      <c r="P1327" s="32" t="s">
        <v>79</v>
      </c>
      <c r="Q1327" s="32">
        <v>128</v>
      </c>
      <c r="R1327" s="60">
        <f t="shared" si="726"/>
        <v>0</v>
      </c>
      <c r="S1327" s="27" t="s">
        <v>67</v>
      </c>
      <c r="T1327" s="27"/>
      <c r="U1327" s="28" t="s">
        <v>2428</v>
      </c>
      <c r="V1327" s="30">
        <f t="shared" si="727"/>
        <v>11</v>
      </c>
      <c r="W1327" s="29">
        <f t="shared" si="728"/>
        <v>0.22916666666666666</v>
      </c>
      <c r="X1327" s="29">
        <f t="shared" si="729"/>
        <v>6.7772717414877475</v>
      </c>
      <c r="Y1327" s="29">
        <f t="shared" si="730"/>
        <v>0.20331815224463243</v>
      </c>
      <c r="Z1327" s="30">
        <f>IF(S1327="",0,VLOOKUP(S1327,[1]!Costo_Twist,2,FALSE)*W1327)</f>
        <v>46.44025194428837</v>
      </c>
      <c r="AA1327" s="31"/>
      <c r="AB1327" s="31"/>
      <c r="AC1327" s="31"/>
      <c r="AD1327" s="34">
        <f t="shared" si="731"/>
        <v>0</v>
      </c>
      <c r="AE1327" s="33">
        <f t="shared" si="732"/>
        <v>0</v>
      </c>
      <c r="AF1327" s="33">
        <f t="shared" si="733"/>
        <v>0</v>
      </c>
      <c r="AG1327" s="33">
        <f t="shared" si="734"/>
        <v>0</v>
      </c>
      <c r="AH1327" s="34">
        <f>IF(AA1327="",0,VLOOKUP(AA1327,[1]!Costo_Twist,2,FALSE)*AE1327)</f>
        <v>0</v>
      </c>
      <c r="AI1327" s="35"/>
      <c r="AJ1327" s="35"/>
      <c r="AK1327" s="35"/>
      <c r="AL1327" s="35">
        <f t="shared" si="735"/>
        <v>0</v>
      </c>
      <c r="AM1327" s="29">
        <f t="shared" si="736"/>
        <v>0</v>
      </c>
      <c r="AN1327" s="29">
        <f t="shared" si="737"/>
        <v>0</v>
      </c>
      <c r="AO1327" s="29">
        <f t="shared" si="738"/>
        <v>0</v>
      </c>
      <c r="AP1327" s="30">
        <f>IF(AI1327="",0,VLOOKUP(AI1327,[1]!Costo_Twist,2,FALSE)*AM1327)</f>
        <v>0</v>
      </c>
      <c r="AQ1327" s="42"/>
      <c r="AR1327" s="42"/>
      <c r="AS1327" s="42"/>
      <c r="AT1327" s="42">
        <f t="shared" si="739"/>
        <v>0</v>
      </c>
      <c r="AU1327" s="43">
        <f t="shared" si="740"/>
        <v>0</v>
      </c>
      <c r="AV1327" s="43">
        <f t="shared" si="741"/>
        <v>0</v>
      </c>
      <c r="AW1327" s="43">
        <f t="shared" si="742"/>
        <v>0</v>
      </c>
      <c r="AX1327" s="44">
        <f>IF(AQ1327="",0,VLOOKUP(AQ1327,[1]!Costo_Twist,2,FALSE)*AU1327)</f>
        <v>0</v>
      </c>
      <c r="AY1327" s="36">
        <f t="shared" si="743"/>
        <v>46.44025194428837</v>
      </c>
      <c r="AZ1327" s="41">
        <f t="shared" si="744"/>
        <v>0.22916666666666666</v>
      </c>
      <c r="BA1327" s="37">
        <f t="shared" si="745"/>
        <v>128.22916666666666</v>
      </c>
      <c r="BB1327" s="37" t="str">
        <f t="shared" si="746"/>
        <v>ok</v>
      </c>
      <c r="BC1327" s="37" t="str">
        <f t="shared" si="747"/>
        <v>ok</v>
      </c>
      <c r="BE1327" s="11" t="b">
        <f t="shared" si="748"/>
        <v>0</v>
      </c>
      <c r="BF1327" s="11" t="b">
        <f t="shared" si="749"/>
        <v>0</v>
      </c>
      <c r="BG1327" s="11" t="b">
        <f t="shared" si="750"/>
        <v>0</v>
      </c>
      <c r="BH1327" s="11" t="b">
        <f t="shared" si="751"/>
        <v>0</v>
      </c>
      <c r="BI1327" s="11" t="b">
        <f t="shared" si="752"/>
        <v>0</v>
      </c>
      <c r="BJ1327" s="11" t="b">
        <f t="shared" si="753"/>
        <v>0</v>
      </c>
      <c r="BK1327" s="11" t="b">
        <f t="shared" si="754"/>
        <v>0</v>
      </c>
      <c r="BL1327" s="11" t="b">
        <f t="shared" si="755"/>
        <v>0</v>
      </c>
      <c r="BM1327" s="11" t="b">
        <f t="shared" si="756"/>
        <v>0</v>
      </c>
      <c r="BN1327" s="11" t="b">
        <f t="shared" si="757"/>
        <v>0</v>
      </c>
      <c r="BO1327" s="11" t="b">
        <f t="shared" si="758"/>
        <v>0</v>
      </c>
      <c r="BP1327" s="11" t="b">
        <f t="shared" si="759"/>
        <v>0</v>
      </c>
      <c r="BQ1327" s="11" t="b">
        <f t="shared" si="760"/>
        <v>0</v>
      </c>
      <c r="BR1327" s="11">
        <f t="shared" si="761"/>
        <v>6.7772717414877475</v>
      </c>
    </row>
    <row r="1328" spans="1:70" s="5" customFormat="1" ht="12.75" customHeight="1" x14ac:dyDescent="0.7">
      <c r="A1328" s="24" t="s">
        <v>2393</v>
      </c>
      <c r="B1328" s="25" t="s">
        <v>2394</v>
      </c>
      <c r="C1328" s="24" t="s">
        <v>85</v>
      </c>
      <c r="D1328" s="26" t="s">
        <v>41</v>
      </c>
      <c r="E1328" s="24" t="s">
        <v>2610</v>
      </c>
      <c r="F1328" s="24" t="s">
        <v>2610</v>
      </c>
      <c r="G1328" s="62" t="s">
        <v>1371</v>
      </c>
      <c r="H1328" s="16"/>
      <c r="I1328" s="16"/>
      <c r="J1328" s="16"/>
      <c r="K1328" s="26"/>
      <c r="L1328" s="26"/>
      <c r="M1328" s="26"/>
      <c r="N1328" s="26"/>
      <c r="O1328" s="40"/>
      <c r="P1328" s="32" t="s">
        <v>79</v>
      </c>
      <c r="Q1328" s="32">
        <v>128</v>
      </c>
      <c r="R1328" s="60">
        <f t="shared" si="726"/>
        <v>0</v>
      </c>
      <c r="S1328" s="27" t="s">
        <v>67</v>
      </c>
      <c r="T1328" s="27"/>
      <c r="U1328" s="28" t="s">
        <v>2405</v>
      </c>
      <c r="V1328" s="30">
        <f t="shared" si="727"/>
        <v>5</v>
      </c>
      <c r="W1328" s="29">
        <f t="shared" si="728"/>
        <v>0.10416666666666667</v>
      </c>
      <c r="X1328" s="29">
        <f t="shared" si="729"/>
        <v>3.0805780643126126</v>
      </c>
      <c r="Y1328" s="29">
        <f t="shared" si="730"/>
        <v>9.241734192937838E-2</v>
      </c>
      <c r="Z1328" s="30">
        <f>IF(S1328="",0,VLOOKUP(S1328,[1]!Costo_Twist,2,FALSE)*W1328)</f>
        <v>21.109205429221991</v>
      </c>
      <c r="AA1328" s="31"/>
      <c r="AB1328" s="31"/>
      <c r="AC1328" s="31"/>
      <c r="AD1328" s="34">
        <f t="shared" si="731"/>
        <v>0</v>
      </c>
      <c r="AE1328" s="33">
        <f t="shared" si="732"/>
        <v>0</v>
      </c>
      <c r="AF1328" s="33">
        <f t="shared" si="733"/>
        <v>0</v>
      </c>
      <c r="AG1328" s="33">
        <f t="shared" si="734"/>
        <v>0</v>
      </c>
      <c r="AH1328" s="34">
        <f>IF(AA1328="",0,VLOOKUP(AA1328,[1]!Costo_Twist,2,FALSE)*AE1328)</f>
        <v>0</v>
      </c>
      <c r="AI1328" s="35"/>
      <c r="AJ1328" s="35"/>
      <c r="AK1328" s="35"/>
      <c r="AL1328" s="35">
        <f t="shared" si="735"/>
        <v>0</v>
      </c>
      <c r="AM1328" s="29">
        <f t="shared" si="736"/>
        <v>0</v>
      </c>
      <c r="AN1328" s="29">
        <f t="shared" si="737"/>
        <v>0</v>
      </c>
      <c r="AO1328" s="29">
        <f t="shared" si="738"/>
        <v>0</v>
      </c>
      <c r="AP1328" s="30">
        <f>IF(AI1328="",0,VLOOKUP(AI1328,[1]!Costo_Twist,2,FALSE)*AM1328)</f>
        <v>0</v>
      </c>
      <c r="AQ1328" s="42"/>
      <c r="AR1328" s="42"/>
      <c r="AS1328" s="42"/>
      <c r="AT1328" s="42">
        <f t="shared" si="739"/>
        <v>0</v>
      </c>
      <c r="AU1328" s="43">
        <f t="shared" si="740"/>
        <v>0</v>
      </c>
      <c r="AV1328" s="43">
        <f t="shared" si="741"/>
        <v>0</v>
      </c>
      <c r="AW1328" s="43">
        <f t="shared" si="742"/>
        <v>0</v>
      </c>
      <c r="AX1328" s="44">
        <f>IF(AQ1328="",0,VLOOKUP(AQ1328,[1]!Costo_Twist,2,FALSE)*AU1328)</f>
        <v>0</v>
      </c>
      <c r="AY1328" s="36">
        <f t="shared" si="743"/>
        <v>21.109205429221991</v>
      </c>
      <c r="AZ1328" s="41">
        <f t="shared" si="744"/>
        <v>0.10416666666666667</v>
      </c>
      <c r="BA1328" s="37">
        <f t="shared" si="745"/>
        <v>128.10416666666666</v>
      </c>
      <c r="BB1328" s="37" t="str">
        <f t="shared" si="746"/>
        <v>ok</v>
      </c>
      <c r="BC1328" s="37" t="str">
        <f t="shared" si="747"/>
        <v>ok</v>
      </c>
      <c r="BE1328" s="11" t="b">
        <f t="shared" si="748"/>
        <v>0</v>
      </c>
      <c r="BF1328" s="11" t="b">
        <f t="shared" si="749"/>
        <v>0</v>
      </c>
      <c r="BG1328" s="11" t="b">
        <f t="shared" si="750"/>
        <v>0</v>
      </c>
      <c r="BH1328" s="11" t="b">
        <f t="shared" si="751"/>
        <v>0</v>
      </c>
      <c r="BI1328" s="11" t="b">
        <f t="shared" si="752"/>
        <v>0</v>
      </c>
      <c r="BJ1328" s="11" t="b">
        <f t="shared" si="753"/>
        <v>0</v>
      </c>
      <c r="BK1328" s="11" t="b">
        <f t="shared" si="754"/>
        <v>0</v>
      </c>
      <c r="BL1328" s="11" t="b">
        <f t="shared" si="755"/>
        <v>0</v>
      </c>
      <c r="BM1328" s="11" t="b">
        <f t="shared" si="756"/>
        <v>0</v>
      </c>
      <c r="BN1328" s="11" t="b">
        <f t="shared" si="757"/>
        <v>0</v>
      </c>
      <c r="BO1328" s="11" t="b">
        <f t="shared" si="758"/>
        <v>0</v>
      </c>
      <c r="BP1328" s="11" t="b">
        <f t="shared" si="759"/>
        <v>0</v>
      </c>
      <c r="BQ1328" s="11" t="b">
        <f t="shared" si="760"/>
        <v>0</v>
      </c>
      <c r="BR1328" s="11">
        <f t="shared" si="761"/>
        <v>3.0805780643126126</v>
      </c>
    </row>
    <row r="1329" spans="1:70" s="5" customFormat="1" ht="12.75" customHeight="1" x14ac:dyDescent="0.7">
      <c r="A1329" s="24" t="s">
        <v>2393</v>
      </c>
      <c r="B1329" s="25" t="s">
        <v>2394</v>
      </c>
      <c r="C1329" s="24" t="s">
        <v>85</v>
      </c>
      <c r="D1329" s="26" t="s">
        <v>41</v>
      </c>
      <c r="E1329" s="24" t="s">
        <v>2610</v>
      </c>
      <c r="F1329" s="24" t="s">
        <v>2610</v>
      </c>
      <c r="G1329" s="62" t="s">
        <v>1372</v>
      </c>
      <c r="H1329" s="16"/>
      <c r="I1329" s="16"/>
      <c r="J1329" s="16"/>
      <c r="K1329" s="26"/>
      <c r="L1329" s="26"/>
      <c r="M1329" s="26"/>
      <c r="N1329" s="26"/>
      <c r="O1329" s="40"/>
      <c r="P1329" s="32" t="s">
        <v>81</v>
      </c>
      <c r="Q1329" s="32">
        <v>120</v>
      </c>
      <c r="R1329" s="60">
        <f t="shared" si="726"/>
        <v>0</v>
      </c>
      <c r="S1329" s="27" t="s">
        <v>73</v>
      </c>
      <c r="T1329" s="27"/>
      <c r="U1329" s="27">
        <v>20.5</v>
      </c>
      <c r="V1329" s="30">
        <f t="shared" si="727"/>
        <v>20.5</v>
      </c>
      <c r="W1329" s="29">
        <f t="shared" si="728"/>
        <v>0.42708333333333331</v>
      </c>
      <c r="X1329" s="29">
        <f t="shared" si="729"/>
        <v>12.63037006368171</v>
      </c>
      <c r="Y1329" s="29">
        <f t="shared" si="730"/>
        <v>0.3789111019104513</v>
      </c>
      <c r="Z1329" s="30">
        <f>IF(S1329="",0,VLOOKUP(S1329,[1]!Costo_Twist,2,FALSE)*W1329)</f>
        <v>55.912971533055362</v>
      </c>
      <c r="AA1329" s="31" t="s">
        <v>72</v>
      </c>
      <c r="AB1329" s="31"/>
      <c r="AC1329" s="31" t="s">
        <v>2407</v>
      </c>
      <c r="AD1329" s="34">
        <f t="shared" si="731"/>
        <v>23</v>
      </c>
      <c r="AE1329" s="33">
        <f t="shared" si="732"/>
        <v>0.47916666666666669</v>
      </c>
      <c r="AF1329" s="33">
        <f t="shared" si="733"/>
        <v>14.170659095838017</v>
      </c>
      <c r="AG1329" s="33">
        <f t="shared" si="734"/>
        <v>0.42511977287514052</v>
      </c>
      <c r="AH1329" s="34">
        <f>IF(AA1329="",0,VLOOKUP(AA1329,[1]!Costo_Twist,2,FALSE)*AE1329)</f>
        <v>97.751020196942363</v>
      </c>
      <c r="AI1329" s="35" t="s">
        <v>67</v>
      </c>
      <c r="AJ1329" s="35"/>
      <c r="AK1329" s="35" t="s">
        <v>2549</v>
      </c>
      <c r="AL1329" s="35">
        <f t="shared" si="735"/>
        <v>202</v>
      </c>
      <c r="AM1329" s="29">
        <f t="shared" si="736"/>
        <v>4.208333333333333</v>
      </c>
      <c r="AN1329" s="29">
        <f t="shared" si="737"/>
        <v>124.45535379822954</v>
      </c>
      <c r="AO1329" s="29">
        <f t="shared" si="738"/>
        <v>3.7336606139468862</v>
      </c>
      <c r="AP1329" s="30">
        <f>IF(AI1329="",0,VLOOKUP(AI1329,[1]!Costo_Twist,2,FALSE)*AM1329)</f>
        <v>852.81189934056829</v>
      </c>
      <c r="AQ1329" s="42"/>
      <c r="AR1329" s="42"/>
      <c r="AS1329" s="42"/>
      <c r="AT1329" s="42">
        <f t="shared" si="739"/>
        <v>0</v>
      </c>
      <c r="AU1329" s="43">
        <f t="shared" si="740"/>
        <v>0</v>
      </c>
      <c r="AV1329" s="43">
        <f t="shared" si="741"/>
        <v>0</v>
      </c>
      <c r="AW1329" s="43">
        <f t="shared" si="742"/>
        <v>0</v>
      </c>
      <c r="AX1329" s="44">
        <f>IF(AQ1329="",0,VLOOKUP(AQ1329,[1]!Costo_Twist,2,FALSE)*AU1329)</f>
        <v>0</v>
      </c>
      <c r="AY1329" s="36">
        <f t="shared" si="743"/>
        <v>1006.475891070566</v>
      </c>
      <c r="AZ1329" s="41">
        <f t="shared" si="744"/>
        <v>5.114583333333333</v>
      </c>
      <c r="BA1329" s="37">
        <f t="shared" si="745"/>
        <v>125.11458333333333</v>
      </c>
      <c r="BB1329" s="37" t="str">
        <f t="shared" si="746"/>
        <v>ok</v>
      </c>
      <c r="BC1329" s="37" t="str">
        <f t="shared" si="747"/>
        <v>ok</v>
      </c>
      <c r="BE1329" s="11" t="b">
        <f t="shared" si="748"/>
        <v>0</v>
      </c>
      <c r="BF1329" s="11" t="b">
        <f t="shared" si="749"/>
        <v>0</v>
      </c>
      <c r="BG1329" s="11" t="b">
        <f t="shared" si="750"/>
        <v>0</v>
      </c>
      <c r="BH1329" s="11">
        <f t="shared" si="751"/>
        <v>12.63037006368171</v>
      </c>
      <c r="BI1329" s="11" t="b">
        <f t="shared" si="752"/>
        <v>0</v>
      </c>
      <c r="BJ1329" s="11" t="b">
        <f t="shared" si="753"/>
        <v>0</v>
      </c>
      <c r="BK1329" s="11" t="b">
        <f t="shared" si="754"/>
        <v>0</v>
      </c>
      <c r="BL1329" s="11" t="b">
        <f t="shared" si="755"/>
        <v>0</v>
      </c>
      <c r="BM1329" s="11" t="b">
        <f t="shared" si="756"/>
        <v>0</v>
      </c>
      <c r="BN1329" s="11">
        <f t="shared" si="757"/>
        <v>14.170659095838017</v>
      </c>
      <c r="BO1329" s="11" t="b">
        <f t="shared" si="758"/>
        <v>0</v>
      </c>
      <c r="BP1329" s="11" t="b">
        <f t="shared" si="759"/>
        <v>0</v>
      </c>
      <c r="BQ1329" s="11" t="b">
        <f t="shared" si="760"/>
        <v>0</v>
      </c>
      <c r="BR1329" s="11">
        <f t="shared" si="761"/>
        <v>124.45535379822954</v>
      </c>
    </row>
    <row r="1330" spans="1:70" s="5" customFormat="1" ht="12.75" customHeight="1" x14ac:dyDescent="0.7">
      <c r="A1330" s="24" t="s">
        <v>2393</v>
      </c>
      <c r="B1330" s="25" t="s">
        <v>2394</v>
      </c>
      <c r="C1330" s="24" t="s">
        <v>85</v>
      </c>
      <c r="D1330" s="26" t="s">
        <v>41</v>
      </c>
      <c r="E1330" s="24" t="s">
        <v>2610</v>
      </c>
      <c r="F1330" s="24" t="s">
        <v>2610</v>
      </c>
      <c r="G1330" s="62" t="s">
        <v>1373</v>
      </c>
      <c r="H1330" s="16"/>
      <c r="I1330" s="16"/>
      <c r="J1330" s="16"/>
      <c r="K1330" s="26"/>
      <c r="L1330" s="26"/>
      <c r="M1330" s="26"/>
      <c r="N1330" s="26"/>
      <c r="O1330" s="40"/>
      <c r="P1330" s="32" t="s">
        <v>81</v>
      </c>
      <c r="Q1330" s="32">
        <v>120</v>
      </c>
      <c r="R1330" s="60">
        <f t="shared" si="726"/>
        <v>0</v>
      </c>
      <c r="S1330" s="27" t="s">
        <v>73</v>
      </c>
      <c r="T1330" s="27"/>
      <c r="U1330" s="28" t="s">
        <v>2424</v>
      </c>
      <c r="V1330" s="30">
        <f t="shared" si="727"/>
        <v>9</v>
      </c>
      <c r="W1330" s="29">
        <f t="shared" si="728"/>
        <v>0.1875</v>
      </c>
      <c r="X1330" s="29">
        <f t="shared" si="729"/>
        <v>5.5450405157627021</v>
      </c>
      <c r="Y1330" s="29">
        <f t="shared" si="730"/>
        <v>0.16635121547288106</v>
      </c>
      <c r="Z1330" s="30">
        <f>IF(S1330="",0,VLOOKUP(S1330,[1]!Costo_Twist,2,FALSE)*W1330)</f>
        <v>24.547158234024309</v>
      </c>
      <c r="AA1330" s="31" t="s">
        <v>72</v>
      </c>
      <c r="AB1330" s="31"/>
      <c r="AC1330" s="31" t="s">
        <v>2424</v>
      </c>
      <c r="AD1330" s="34">
        <f t="shared" si="731"/>
        <v>9</v>
      </c>
      <c r="AE1330" s="33">
        <f t="shared" si="732"/>
        <v>0.1875</v>
      </c>
      <c r="AF1330" s="33">
        <f t="shared" si="733"/>
        <v>5.5450405157627021</v>
      </c>
      <c r="AG1330" s="33">
        <f t="shared" si="734"/>
        <v>0.16635121547288106</v>
      </c>
      <c r="AH1330" s="34">
        <f>IF(AA1330="",0,VLOOKUP(AA1330,[1]!Costo_Twist,2,FALSE)*AE1330)</f>
        <v>38.250399207499186</v>
      </c>
      <c r="AI1330" s="35" t="s">
        <v>67</v>
      </c>
      <c r="AJ1330" s="35"/>
      <c r="AK1330" s="35">
        <v>60.5</v>
      </c>
      <c r="AL1330" s="35">
        <f t="shared" si="735"/>
        <v>60.5</v>
      </c>
      <c r="AM1330" s="29">
        <f t="shared" si="736"/>
        <v>1.2604166666666667</v>
      </c>
      <c r="AN1330" s="29">
        <f t="shared" si="737"/>
        <v>37.274994578182614</v>
      </c>
      <c r="AO1330" s="29">
        <f t="shared" si="738"/>
        <v>1.1182498373454783</v>
      </c>
      <c r="AP1330" s="30">
        <f>IF(AI1330="",0,VLOOKUP(AI1330,[1]!Costo_Twist,2,FALSE)*AM1330)</f>
        <v>255.42138569358607</v>
      </c>
      <c r="AQ1330" s="42"/>
      <c r="AR1330" s="42"/>
      <c r="AS1330" s="42"/>
      <c r="AT1330" s="42">
        <f t="shared" si="739"/>
        <v>0</v>
      </c>
      <c r="AU1330" s="43">
        <f t="shared" si="740"/>
        <v>0</v>
      </c>
      <c r="AV1330" s="43">
        <f t="shared" si="741"/>
        <v>0</v>
      </c>
      <c r="AW1330" s="43">
        <f t="shared" si="742"/>
        <v>0</v>
      </c>
      <c r="AX1330" s="44">
        <f>IF(AQ1330="",0,VLOOKUP(AQ1330,[1]!Costo_Twist,2,FALSE)*AU1330)</f>
        <v>0</v>
      </c>
      <c r="AY1330" s="36">
        <f t="shared" si="743"/>
        <v>318.21894313510955</v>
      </c>
      <c r="AZ1330" s="41">
        <f t="shared" si="744"/>
        <v>1.6354166666666667</v>
      </c>
      <c r="BA1330" s="37">
        <f t="shared" si="745"/>
        <v>121.63541666666667</v>
      </c>
      <c r="BB1330" s="37" t="str">
        <f t="shared" si="746"/>
        <v>ok</v>
      </c>
      <c r="BC1330" s="37" t="str">
        <f t="shared" si="747"/>
        <v>ok</v>
      </c>
      <c r="BE1330" s="11" t="b">
        <f t="shared" si="748"/>
        <v>0</v>
      </c>
      <c r="BF1330" s="11" t="b">
        <f t="shared" si="749"/>
        <v>0</v>
      </c>
      <c r="BG1330" s="11" t="b">
        <f t="shared" si="750"/>
        <v>0</v>
      </c>
      <c r="BH1330" s="11">
        <f t="shared" si="751"/>
        <v>5.5450405157627021</v>
      </c>
      <c r="BI1330" s="11" t="b">
        <f t="shared" si="752"/>
        <v>0</v>
      </c>
      <c r="BJ1330" s="11" t="b">
        <f t="shared" si="753"/>
        <v>0</v>
      </c>
      <c r="BK1330" s="11" t="b">
        <f t="shared" si="754"/>
        <v>0</v>
      </c>
      <c r="BL1330" s="11" t="b">
        <f t="shared" si="755"/>
        <v>0</v>
      </c>
      <c r="BM1330" s="11" t="b">
        <f t="shared" si="756"/>
        <v>0</v>
      </c>
      <c r="BN1330" s="11">
        <f t="shared" si="757"/>
        <v>5.5450405157627021</v>
      </c>
      <c r="BO1330" s="11" t="b">
        <f t="shared" si="758"/>
        <v>0</v>
      </c>
      <c r="BP1330" s="11" t="b">
        <f t="shared" si="759"/>
        <v>0</v>
      </c>
      <c r="BQ1330" s="11" t="b">
        <f t="shared" si="760"/>
        <v>0</v>
      </c>
      <c r="BR1330" s="11">
        <f t="shared" si="761"/>
        <v>37.274994578182614</v>
      </c>
    </row>
    <row r="1331" spans="1:70" s="5" customFormat="1" ht="12.75" customHeight="1" x14ac:dyDescent="0.7">
      <c r="A1331" s="24" t="s">
        <v>2393</v>
      </c>
      <c r="B1331" s="25" t="s">
        <v>2394</v>
      </c>
      <c r="C1331" s="24" t="s">
        <v>85</v>
      </c>
      <c r="D1331" s="26" t="s">
        <v>41</v>
      </c>
      <c r="E1331" s="24" t="s">
        <v>2610</v>
      </c>
      <c r="F1331" s="24" t="s">
        <v>2610</v>
      </c>
      <c r="G1331" s="62" t="s">
        <v>1374</v>
      </c>
      <c r="H1331" s="16"/>
      <c r="I1331" s="16"/>
      <c r="J1331" s="16"/>
      <c r="K1331" s="26"/>
      <c r="L1331" s="26"/>
      <c r="M1331" s="26"/>
      <c r="N1331" s="26"/>
      <c r="O1331" s="40"/>
      <c r="P1331" s="32" t="s">
        <v>80</v>
      </c>
      <c r="Q1331" s="32">
        <v>124</v>
      </c>
      <c r="R1331" s="60">
        <f t="shared" si="726"/>
        <v>0</v>
      </c>
      <c r="S1331" s="27" t="s">
        <v>73</v>
      </c>
      <c r="T1331" s="27"/>
      <c r="U1331" s="28" t="s">
        <v>2403</v>
      </c>
      <c r="V1331" s="30">
        <f t="shared" si="727"/>
        <v>13</v>
      </c>
      <c r="W1331" s="29">
        <f t="shared" si="728"/>
        <v>0.27083333333333331</v>
      </c>
      <c r="X1331" s="29">
        <f t="shared" si="729"/>
        <v>8.0095029672127911</v>
      </c>
      <c r="Y1331" s="29">
        <f t="shared" si="730"/>
        <v>0.24028508901638373</v>
      </c>
      <c r="Z1331" s="30">
        <f>IF(S1331="",0,VLOOKUP(S1331,[1]!Costo_Twist,2,FALSE)*W1331)</f>
        <v>35.457006338035107</v>
      </c>
      <c r="AA1331" s="31" t="s">
        <v>72</v>
      </c>
      <c r="AB1331" s="31"/>
      <c r="AC1331" s="31" t="s">
        <v>2414</v>
      </c>
      <c r="AD1331" s="34">
        <f t="shared" si="731"/>
        <v>15</v>
      </c>
      <c r="AE1331" s="33">
        <f t="shared" si="732"/>
        <v>0.3125</v>
      </c>
      <c r="AF1331" s="33">
        <f t="shared" si="733"/>
        <v>9.2417341929378374</v>
      </c>
      <c r="AG1331" s="33">
        <f t="shared" si="734"/>
        <v>0.27725202578813513</v>
      </c>
      <c r="AH1331" s="34">
        <f>IF(AA1331="",0,VLOOKUP(AA1331,[1]!Costo_Twist,2,FALSE)*AE1331)</f>
        <v>63.750665345831976</v>
      </c>
      <c r="AI1331" s="35" t="s">
        <v>67</v>
      </c>
      <c r="AJ1331" s="35"/>
      <c r="AK1331" s="35" t="s">
        <v>2541</v>
      </c>
      <c r="AL1331" s="35">
        <f t="shared" si="735"/>
        <v>83</v>
      </c>
      <c r="AM1331" s="29">
        <f t="shared" si="736"/>
        <v>1.7291666666666667</v>
      </c>
      <c r="AN1331" s="29">
        <f t="shared" si="737"/>
        <v>51.137595867589368</v>
      </c>
      <c r="AO1331" s="29">
        <f t="shared" si="738"/>
        <v>1.5341278760276811</v>
      </c>
      <c r="AP1331" s="30">
        <f>IF(AI1331="",0,VLOOKUP(AI1331,[1]!Costo_Twist,2,FALSE)*AM1331)</f>
        <v>350.412810125085</v>
      </c>
      <c r="AQ1331" s="42"/>
      <c r="AR1331" s="42"/>
      <c r="AS1331" s="42"/>
      <c r="AT1331" s="42">
        <f t="shared" si="739"/>
        <v>0</v>
      </c>
      <c r="AU1331" s="43">
        <f t="shared" si="740"/>
        <v>0</v>
      </c>
      <c r="AV1331" s="43">
        <f t="shared" si="741"/>
        <v>0</v>
      </c>
      <c r="AW1331" s="43">
        <f t="shared" si="742"/>
        <v>0</v>
      </c>
      <c r="AX1331" s="44">
        <f>IF(AQ1331="",0,VLOOKUP(AQ1331,[1]!Costo_Twist,2,FALSE)*AU1331)</f>
        <v>0</v>
      </c>
      <c r="AY1331" s="36">
        <f t="shared" si="743"/>
        <v>449.62048180895209</v>
      </c>
      <c r="AZ1331" s="41">
        <f t="shared" si="744"/>
        <v>2.3125</v>
      </c>
      <c r="BA1331" s="37">
        <f t="shared" si="745"/>
        <v>126.3125</v>
      </c>
      <c r="BB1331" s="37" t="str">
        <f t="shared" si="746"/>
        <v>ok</v>
      </c>
      <c r="BC1331" s="37" t="str">
        <f t="shared" si="747"/>
        <v>ok</v>
      </c>
      <c r="BE1331" s="11" t="b">
        <f t="shared" si="748"/>
        <v>0</v>
      </c>
      <c r="BF1331" s="11" t="b">
        <f t="shared" si="749"/>
        <v>0</v>
      </c>
      <c r="BG1331" s="11" t="b">
        <f t="shared" si="750"/>
        <v>0</v>
      </c>
      <c r="BH1331" s="11">
        <f t="shared" si="751"/>
        <v>8.0095029672127911</v>
      </c>
      <c r="BI1331" s="11" t="b">
        <f t="shared" si="752"/>
        <v>0</v>
      </c>
      <c r="BJ1331" s="11" t="b">
        <f t="shared" si="753"/>
        <v>0</v>
      </c>
      <c r="BK1331" s="11" t="b">
        <f t="shared" si="754"/>
        <v>0</v>
      </c>
      <c r="BL1331" s="11" t="b">
        <f t="shared" si="755"/>
        <v>0</v>
      </c>
      <c r="BM1331" s="11" t="b">
        <f t="shared" si="756"/>
        <v>0</v>
      </c>
      <c r="BN1331" s="11">
        <f t="shared" si="757"/>
        <v>9.2417341929378374</v>
      </c>
      <c r="BO1331" s="11" t="b">
        <f t="shared" si="758"/>
        <v>0</v>
      </c>
      <c r="BP1331" s="11" t="b">
        <f t="shared" si="759"/>
        <v>0</v>
      </c>
      <c r="BQ1331" s="11" t="b">
        <f t="shared" si="760"/>
        <v>0</v>
      </c>
      <c r="BR1331" s="11">
        <f t="shared" si="761"/>
        <v>51.137595867589368</v>
      </c>
    </row>
    <row r="1332" spans="1:70" s="5" customFormat="1" ht="12.75" customHeight="1" x14ac:dyDescent="0.7">
      <c r="A1332" s="24" t="s">
        <v>2393</v>
      </c>
      <c r="B1332" s="25" t="s">
        <v>2394</v>
      </c>
      <c r="C1332" s="24" t="s">
        <v>85</v>
      </c>
      <c r="D1332" s="26" t="s">
        <v>41</v>
      </c>
      <c r="E1332" s="24" t="s">
        <v>2610</v>
      </c>
      <c r="F1332" s="24" t="s">
        <v>2610</v>
      </c>
      <c r="G1332" s="62" t="s">
        <v>1375</v>
      </c>
      <c r="H1332" s="16"/>
      <c r="I1332" s="16"/>
      <c r="J1332" s="16"/>
      <c r="K1332" s="26"/>
      <c r="L1332" s="26"/>
      <c r="M1332" s="26"/>
      <c r="N1332" s="26"/>
      <c r="O1332" s="40"/>
      <c r="P1332" s="32" t="s">
        <v>80</v>
      </c>
      <c r="Q1332" s="32">
        <v>124</v>
      </c>
      <c r="R1332" s="60">
        <f t="shared" si="726"/>
        <v>0</v>
      </c>
      <c r="S1332" s="27" t="s">
        <v>73</v>
      </c>
      <c r="T1332" s="27"/>
      <c r="U1332" s="28">
        <v>7.5</v>
      </c>
      <c r="V1332" s="30">
        <f t="shared" si="727"/>
        <v>7.5</v>
      </c>
      <c r="W1332" s="29">
        <f t="shared" si="728"/>
        <v>0.15625</v>
      </c>
      <c r="X1332" s="29">
        <f t="shared" si="729"/>
        <v>4.6208670964689187</v>
      </c>
      <c r="Y1332" s="29">
        <f t="shared" si="730"/>
        <v>0.13862601289406756</v>
      </c>
      <c r="Z1332" s="30">
        <f>IF(S1332="",0,VLOOKUP(S1332,[1]!Costo_Twist,2,FALSE)*W1332)</f>
        <v>20.455965195020255</v>
      </c>
      <c r="AA1332" s="31" t="s">
        <v>72</v>
      </c>
      <c r="AB1332" s="31"/>
      <c r="AC1332" s="31">
        <v>12.5</v>
      </c>
      <c r="AD1332" s="34">
        <f t="shared" si="731"/>
        <v>12.5</v>
      </c>
      <c r="AE1332" s="33">
        <f t="shared" si="732"/>
        <v>0.26041666666666669</v>
      </c>
      <c r="AF1332" s="33">
        <f t="shared" si="733"/>
        <v>7.7014451607815317</v>
      </c>
      <c r="AG1332" s="33">
        <f t="shared" si="734"/>
        <v>0.23104335482344596</v>
      </c>
      <c r="AH1332" s="34">
        <f>IF(AA1332="",0,VLOOKUP(AA1332,[1]!Costo_Twist,2,FALSE)*AE1332)</f>
        <v>53.125554454859987</v>
      </c>
      <c r="AI1332" s="35" t="s">
        <v>67</v>
      </c>
      <c r="AJ1332" s="35"/>
      <c r="AK1332" s="35" t="s">
        <v>2417</v>
      </c>
      <c r="AL1332" s="35">
        <f t="shared" si="735"/>
        <v>32</v>
      </c>
      <c r="AM1332" s="29">
        <f t="shared" si="736"/>
        <v>0.66666666666666663</v>
      </c>
      <c r="AN1332" s="29">
        <f t="shared" si="737"/>
        <v>19.715699611600719</v>
      </c>
      <c r="AO1332" s="29">
        <f t="shared" si="738"/>
        <v>0.59147098834802159</v>
      </c>
      <c r="AP1332" s="30">
        <f>IF(AI1332="",0,VLOOKUP(AI1332,[1]!Costo_Twist,2,FALSE)*AM1332)</f>
        <v>135.09891474702073</v>
      </c>
      <c r="AQ1332" s="42"/>
      <c r="AR1332" s="42"/>
      <c r="AS1332" s="42"/>
      <c r="AT1332" s="42">
        <f t="shared" si="739"/>
        <v>0</v>
      </c>
      <c r="AU1332" s="43">
        <f t="shared" si="740"/>
        <v>0</v>
      </c>
      <c r="AV1332" s="43">
        <f t="shared" si="741"/>
        <v>0</v>
      </c>
      <c r="AW1332" s="43">
        <f t="shared" si="742"/>
        <v>0</v>
      </c>
      <c r="AX1332" s="44">
        <f>IF(AQ1332="",0,VLOOKUP(AQ1332,[1]!Costo_Twist,2,FALSE)*AU1332)</f>
        <v>0</v>
      </c>
      <c r="AY1332" s="36">
        <f t="shared" si="743"/>
        <v>208.68043439690098</v>
      </c>
      <c r="AZ1332" s="41">
        <f t="shared" si="744"/>
        <v>1.0833333333333333</v>
      </c>
      <c r="BA1332" s="37">
        <f t="shared" si="745"/>
        <v>125.08333333333333</v>
      </c>
      <c r="BB1332" s="37" t="str">
        <f t="shared" si="746"/>
        <v>ok</v>
      </c>
      <c r="BC1332" s="37" t="str">
        <f t="shared" si="747"/>
        <v>ok</v>
      </c>
      <c r="BE1332" s="11" t="b">
        <f t="shared" si="748"/>
        <v>0</v>
      </c>
      <c r="BF1332" s="11" t="b">
        <f t="shared" si="749"/>
        <v>0</v>
      </c>
      <c r="BG1332" s="11" t="b">
        <f t="shared" si="750"/>
        <v>0</v>
      </c>
      <c r="BH1332" s="11">
        <f t="shared" si="751"/>
        <v>4.6208670964689187</v>
      </c>
      <c r="BI1332" s="11" t="b">
        <f t="shared" si="752"/>
        <v>0</v>
      </c>
      <c r="BJ1332" s="11" t="b">
        <f t="shared" si="753"/>
        <v>0</v>
      </c>
      <c r="BK1332" s="11" t="b">
        <f t="shared" si="754"/>
        <v>0</v>
      </c>
      <c r="BL1332" s="11" t="b">
        <f t="shared" si="755"/>
        <v>0</v>
      </c>
      <c r="BM1332" s="11" t="b">
        <f t="shared" si="756"/>
        <v>0</v>
      </c>
      <c r="BN1332" s="11">
        <f t="shared" si="757"/>
        <v>7.7014451607815317</v>
      </c>
      <c r="BO1332" s="11" t="b">
        <f t="shared" si="758"/>
        <v>0</v>
      </c>
      <c r="BP1332" s="11" t="b">
        <f t="shared" si="759"/>
        <v>0</v>
      </c>
      <c r="BQ1332" s="11" t="b">
        <f t="shared" si="760"/>
        <v>0</v>
      </c>
      <c r="BR1332" s="11">
        <f t="shared" si="761"/>
        <v>19.715699611600719</v>
      </c>
    </row>
    <row r="1333" spans="1:70" s="5" customFormat="1" ht="12.75" customHeight="1" x14ac:dyDescent="0.7">
      <c r="A1333" s="24" t="s">
        <v>2393</v>
      </c>
      <c r="B1333" s="25" t="s">
        <v>2394</v>
      </c>
      <c r="C1333" s="24" t="s">
        <v>85</v>
      </c>
      <c r="D1333" s="26" t="s">
        <v>41</v>
      </c>
      <c r="E1333" s="24" t="s">
        <v>2610</v>
      </c>
      <c r="F1333" s="24" t="s">
        <v>2610</v>
      </c>
      <c r="G1333" s="62" t="s">
        <v>1376</v>
      </c>
      <c r="H1333" s="16"/>
      <c r="I1333" s="16"/>
      <c r="J1333" s="16"/>
      <c r="K1333" s="26"/>
      <c r="L1333" s="26"/>
      <c r="M1333" s="26"/>
      <c r="N1333" s="26"/>
      <c r="O1333" s="40"/>
      <c r="P1333" s="32" t="s">
        <v>79</v>
      </c>
      <c r="Q1333" s="32">
        <v>128</v>
      </c>
      <c r="R1333" s="60">
        <f t="shared" si="726"/>
        <v>0</v>
      </c>
      <c r="S1333" s="27" t="s">
        <v>73</v>
      </c>
      <c r="T1333" s="27"/>
      <c r="U1333" s="28">
        <v>3.5</v>
      </c>
      <c r="V1333" s="30">
        <f t="shared" si="727"/>
        <v>3.5</v>
      </c>
      <c r="W1333" s="29">
        <f t="shared" si="728"/>
        <v>7.2916666666666671E-2</v>
      </c>
      <c r="X1333" s="29">
        <f t="shared" si="729"/>
        <v>2.1564046450188288</v>
      </c>
      <c r="Y1333" s="29">
        <f t="shared" si="730"/>
        <v>6.4692139350564865E-2</v>
      </c>
      <c r="Z1333" s="30">
        <f>IF(S1333="",0,VLOOKUP(S1333,[1]!Costo_Twist,2,FALSE)*W1333)</f>
        <v>9.546117091009453</v>
      </c>
      <c r="AA1333" s="31" t="s">
        <v>72</v>
      </c>
      <c r="AB1333" s="31"/>
      <c r="AC1333" s="31" t="s">
        <v>2404</v>
      </c>
      <c r="AD1333" s="34">
        <f t="shared" si="731"/>
        <v>7</v>
      </c>
      <c r="AE1333" s="33">
        <f t="shared" si="732"/>
        <v>0.14583333333333334</v>
      </c>
      <c r="AF1333" s="33">
        <f t="shared" si="733"/>
        <v>4.3128092900376576</v>
      </c>
      <c r="AG1333" s="33">
        <f t="shared" si="734"/>
        <v>0.12938427870112973</v>
      </c>
      <c r="AH1333" s="34">
        <f>IF(AA1333="",0,VLOOKUP(AA1333,[1]!Costo_Twist,2,FALSE)*AE1333)</f>
        <v>29.750310494721592</v>
      </c>
      <c r="AI1333" s="35" t="s">
        <v>67</v>
      </c>
      <c r="AJ1333" s="35"/>
      <c r="AK1333" s="35" t="s">
        <v>2411</v>
      </c>
      <c r="AL1333" s="35">
        <f t="shared" si="735"/>
        <v>27</v>
      </c>
      <c r="AM1333" s="29">
        <f t="shared" si="736"/>
        <v>0.5625</v>
      </c>
      <c r="AN1333" s="29">
        <f t="shared" si="737"/>
        <v>16.635121547288108</v>
      </c>
      <c r="AO1333" s="29">
        <f t="shared" si="738"/>
        <v>0.49905364641864325</v>
      </c>
      <c r="AP1333" s="30">
        <f>IF(AI1333="",0,VLOOKUP(AI1333,[1]!Costo_Twist,2,FALSE)*AM1333)</f>
        <v>113.98970931779874</v>
      </c>
      <c r="AQ1333" s="42"/>
      <c r="AR1333" s="42"/>
      <c r="AS1333" s="42"/>
      <c r="AT1333" s="42">
        <f t="shared" si="739"/>
        <v>0</v>
      </c>
      <c r="AU1333" s="43">
        <f t="shared" si="740"/>
        <v>0</v>
      </c>
      <c r="AV1333" s="43">
        <f t="shared" si="741"/>
        <v>0</v>
      </c>
      <c r="AW1333" s="43">
        <f t="shared" si="742"/>
        <v>0</v>
      </c>
      <c r="AX1333" s="44">
        <f>IF(AQ1333="",0,VLOOKUP(AQ1333,[1]!Costo_Twist,2,FALSE)*AU1333)</f>
        <v>0</v>
      </c>
      <c r="AY1333" s="36">
        <f t="shared" si="743"/>
        <v>153.28613690352978</v>
      </c>
      <c r="AZ1333" s="41">
        <f t="shared" si="744"/>
        <v>0.78125</v>
      </c>
      <c r="BA1333" s="37">
        <f t="shared" si="745"/>
        <v>128.78125</v>
      </c>
      <c r="BB1333" s="37" t="str">
        <f t="shared" si="746"/>
        <v>ok</v>
      </c>
      <c r="BC1333" s="37" t="str">
        <f t="shared" si="747"/>
        <v>ok</v>
      </c>
      <c r="BE1333" s="11" t="b">
        <f t="shared" si="748"/>
        <v>0</v>
      </c>
      <c r="BF1333" s="11" t="b">
        <f t="shared" si="749"/>
        <v>0</v>
      </c>
      <c r="BG1333" s="11" t="b">
        <f t="shared" si="750"/>
        <v>0</v>
      </c>
      <c r="BH1333" s="11">
        <f t="shared" si="751"/>
        <v>2.1564046450188288</v>
      </c>
      <c r="BI1333" s="11" t="b">
        <f t="shared" si="752"/>
        <v>0</v>
      </c>
      <c r="BJ1333" s="11" t="b">
        <f t="shared" si="753"/>
        <v>0</v>
      </c>
      <c r="BK1333" s="11" t="b">
        <f t="shared" si="754"/>
        <v>0</v>
      </c>
      <c r="BL1333" s="11" t="b">
        <f t="shared" si="755"/>
        <v>0</v>
      </c>
      <c r="BM1333" s="11" t="b">
        <f t="shared" si="756"/>
        <v>0</v>
      </c>
      <c r="BN1333" s="11">
        <f t="shared" si="757"/>
        <v>4.3128092900376576</v>
      </c>
      <c r="BO1333" s="11" t="b">
        <f t="shared" si="758"/>
        <v>0</v>
      </c>
      <c r="BP1333" s="11" t="b">
        <f t="shared" si="759"/>
        <v>0</v>
      </c>
      <c r="BQ1333" s="11" t="b">
        <f t="shared" si="760"/>
        <v>0</v>
      </c>
      <c r="BR1333" s="11">
        <f t="shared" si="761"/>
        <v>16.635121547288108</v>
      </c>
    </row>
    <row r="1334" spans="1:70" s="5" customFormat="1" ht="12.75" customHeight="1" x14ac:dyDescent="0.7">
      <c r="A1334" s="24" t="s">
        <v>2393</v>
      </c>
      <c r="B1334" s="25" t="s">
        <v>2394</v>
      </c>
      <c r="C1334" s="24" t="s">
        <v>85</v>
      </c>
      <c r="D1334" s="26" t="s">
        <v>41</v>
      </c>
      <c r="E1334" s="24" t="s">
        <v>2610</v>
      </c>
      <c r="F1334" s="24" t="s">
        <v>2610</v>
      </c>
      <c r="G1334" s="62" t="s">
        <v>1377</v>
      </c>
      <c r="H1334" s="16"/>
      <c r="I1334" s="16"/>
      <c r="J1334" s="16"/>
      <c r="K1334" s="26"/>
      <c r="L1334" s="26"/>
      <c r="M1334" s="26"/>
      <c r="N1334" s="26"/>
      <c r="O1334" s="40"/>
      <c r="P1334" s="32" t="s">
        <v>79</v>
      </c>
      <c r="Q1334" s="32">
        <v>128</v>
      </c>
      <c r="R1334" s="60">
        <f t="shared" si="726"/>
        <v>0</v>
      </c>
      <c r="S1334" s="27" t="s">
        <v>73</v>
      </c>
      <c r="T1334" s="27"/>
      <c r="U1334" s="28">
        <v>0.5</v>
      </c>
      <c r="V1334" s="30">
        <f t="shared" si="727"/>
        <v>0.5</v>
      </c>
      <c r="W1334" s="29">
        <f t="shared" si="728"/>
        <v>1.0416666666666666E-2</v>
      </c>
      <c r="X1334" s="29">
        <f t="shared" si="729"/>
        <v>0.30805780643126124</v>
      </c>
      <c r="Y1334" s="29">
        <f t="shared" si="730"/>
        <v>9.2417341929378373E-3</v>
      </c>
      <c r="Z1334" s="30">
        <f>IF(S1334="",0,VLOOKUP(S1334,[1]!Costo_Twist,2,FALSE)*W1334)</f>
        <v>1.3637310130013502</v>
      </c>
      <c r="AA1334" s="31" t="s">
        <v>67</v>
      </c>
      <c r="AB1334" s="31"/>
      <c r="AC1334" s="31">
        <v>18.5</v>
      </c>
      <c r="AD1334" s="34">
        <f t="shared" si="731"/>
        <v>18.5</v>
      </c>
      <c r="AE1334" s="33">
        <f t="shared" si="732"/>
        <v>0.38541666666666669</v>
      </c>
      <c r="AF1334" s="33">
        <f t="shared" si="733"/>
        <v>11.398138837956667</v>
      </c>
      <c r="AG1334" s="33">
        <f t="shared" si="734"/>
        <v>0.34194416513870002</v>
      </c>
      <c r="AH1334" s="34">
        <f>IF(AA1334="",0,VLOOKUP(AA1334,[1]!Costo_Twist,2,FALSE)*AE1334)</f>
        <v>78.104060088121358</v>
      </c>
      <c r="AI1334" s="35" t="s">
        <v>68</v>
      </c>
      <c r="AJ1334" s="35"/>
      <c r="AK1334" s="35">
        <v>2.5</v>
      </c>
      <c r="AL1334" s="35">
        <f t="shared" si="735"/>
        <v>2.5</v>
      </c>
      <c r="AM1334" s="29">
        <f t="shared" si="736"/>
        <v>5.2083333333333336E-2</v>
      </c>
      <c r="AN1334" s="29">
        <f t="shared" si="737"/>
        <v>1.5402890321563063</v>
      </c>
      <c r="AO1334" s="29">
        <f t="shared" si="738"/>
        <v>4.620867096468919E-2</v>
      </c>
      <c r="AP1334" s="30">
        <f>IF(AI1334="",0,VLOOKUP(AI1334,[1]!Costo_Twist,2,FALSE)*AM1334)</f>
        <v>3.5340336714275855</v>
      </c>
      <c r="AQ1334" s="42"/>
      <c r="AR1334" s="42"/>
      <c r="AS1334" s="42"/>
      <c r="AT1334" s="42">
        <f t="shared" si="739"/>
        <v>0</v>
      </c>
      <c r="AU1334" s="43">
        <f t="shared" si="740"/>
        <v>0</v>
      </c>
      <c r="AV1334" s="43">
        <f t="shared" si="741"/>
        <v>0</v>
      </c>
      <c r="AW1334" s="43">
        <f t="shared" si="742"/>
        <v>0</v>
      </c>
      <c r="AX1334" s="44">
        <f>IF(AQ1334="",0,VLOOKUP(AQ1334,[1]!Costo_Twist,2,FALSE)*AU1334)</f>
        <v>0</v>
      </c>
      <c r="AY1334" s="36">
        <f t="shared" si="743"/>
        <v>83.001824772550293</v>
      </c>
      <c r="AZ1334" s="41">
        <f t="shared" si="744"/>
        <v>0.44791666666666669</v>
      </c>
      <c r="BA1334" s="37">
        <f t="shared" si="745"/>
        <v>128.44791666666666</v>
      </c>
      <c r="BB1334" s="37" t="str">
        <f t="shared" si="746"/>
        <v>ok</v>
      </c>
      <c r="BC1334" s="37" t="str">
        <f t="shared" si="747"/>
        <v>ok</v>
      </c>
      <c r="BE1334" s="11" t="b">
        <f t="shared" si="748"/>
        <v>0</v>
      </c>
      <c r="BF1334" s="11" t="b">
        <f t="shared" si="749"/>
        <v>0</v>
      </c>
      <c r="BG1334" s="11" t="b">
        <f t="shared" si="750"/>
        <v>0</v>
      </c>
      <c r="BH1334" s="11">
        <f t="shared" si="751"/>
        <v>0.30805780643126124</v>
      </c>
      <c r="BI1334" s="11" t="b">
        <f t="shared" si="752"/>
        <v>0</v>
      </c>
      <c r="BJ1334" s="11">
        <f t="shared" si="753"/>
        <v>1.5402890321563063</v>
      </c>
      <c r="BK1334" s="11" t="b">
        <f t="shared" si="754"/>
        <v>0</v>
      </c>
      <c r="BL1334" s="11" t="b">
        <f t="shared" si="755"/>
        <v>0</v>
      </c>
      <c r="BM1334" s="11" t="b">
        <f t="shared" si="756"/>
        <v>0</v>
      </c>
      <c r="BN1334" s="11" t="b">
        <f t="shared" si="757"/>
        <v>0</v>
      </c>
      <c r="BO1334" s="11" t="b">
        <f t="shared" si="758"/>
        <v>0</v>
      </c>
      <c r="BP1334" s="11" t="b">
        <f t="shared" si="759"/>
        <v>0</v>
      </c>
      <c r="BQ1334" s="11" t="b">
        <f t="shared" si="760"/>
        <v>0</v>
      </c>
      <c r="BR1334" s="11">
        <f t="shared" si="761"/>
        <v>11.398138837956667</v>
      </c>
    </row>
    <row r="1335" spans="1:70" s="5" customFormat="1" ht="12.75" customHeight="1" x14ac:dyDescent="0.7">
      <c r="A1335" s="24" t="s">
        <v>2393</v>
      </c>
      <c r="B1335" s="25" t="s">
        <v>2394</v>
      </c>
      <c r="C1335" s="24" t="s">
        <v>85</v>
      </c>
      <c r="D1335" s="26" t="s">
        <v>41</v>
      </c>
      <c r="E1335" s="24" t="s">
        <v>2610</v>
      </c>
      <c r="F1335" s="24" t="s">
        <v>2610</v>
      </c>
      <c r="G1335" s="62" t="s">
        <v>1378</v>
      </c>
      <c r="H1335" s="16"/>
      <c r="I1335" s="16"/>
      <c r="J1335" s="16"/>
      <c r="K1335" s="26"/>
      <c r="L1335" s="26"/>
      <c r="M1335" s="26"/>
      <c r="N1335" s="26"/>
      <c r="O1335" s="40"/>
      <c r="P1335" s="32" t="s">
        <v>79</v>
      </c>
      <c r="Q1335" s="32">
        <v>128</v>
      </c>
      <c r="R1335" s="60">
        <f t="shared" si="726"/>
        <v>0</v>
      </c>
      <c r="S1335" s="27" t="s">
        <v>67</v>
      </c>
      <c r="T1335" s="27"/>
      <c r="U1335" s="28">
        <v>4.5</v>
      </c>
      <c r="V1335" s="30">
        <f t="shared" si="727"/>
        <v>4.5</v>
      </c>
      <c r="W1335" s="29">
        <f t="shared" si="728"/>
        <v>9.375E-2</v>
      </c>
      <c r="X1335" s="29">
        <f t="shared" si="729"/>
        <v>2.772520257881351</v>
      </c>
      <c r="Y1335" s="29">
        <f t="shared" si="730"/>
        <v>8.3175607736440532E-2</v>
      </c>
      <c r="Z1335" s="30">
        <f>IF(S1335="",0,VLOOKUP(S1335,[1]!Costo_Twist,2,FALSE)*W1335)</f>
        <v>18.998284886299789</v>
      </c>
      <c r="AA1335" s="31"/>
      <c r="AB1335" s="31"/>
      <c r="AC1335" s="31"/>
      <c r="AD1335" s="34">
        <f t="shared" si="731"/>
        <v>0</v>
      </c>
      <c r="AE1335" s="33">
        <f t="shared" si="732"/>
        <v>0</v>
      </c>
      <c r="AF1335" s="33">
        <f t="shared" si="733"/>
        <v>0</v>
      </c>
      <c r="AG1335" s="33">
        <f t="shared" si="734"/>
        <v>0</v>
      </c>
      <c r="AH1335" s="34">
        <f>IF(AA1335="",0,VLOOKUP(AA1335,[1]!Costo_Twist,2,FALSE)*AE1335)</f>
        <v>0</v>
      </c>
      <c r="AI1335" s="35"/>
      <c r="AJ1335" s="35"/>
      <c r="AK1335" s="35"/>
      <c r="AL1335" s="35">
        <f t="shared" si="735"/>
        <v>0</v>
      </c>
      <c r="AM1335" s="29">
        <f t="shared" si="736"/>
        <v>0</v>
      </c>
      <c r="AN1335" s="29">
        <f t="shared" si="737"/>
        <v>0</v>
      </c>
      <c r="AO1335" s="29">
        <f t="shared" si="738"/>
        <v>0</v>
      </c>
      <c r="AP1335" s="30">
        <f>IF(AI1335="",0,VLOOKUP(AI1335,[1]!Costo_Twist,2,FALSE)*AM1335)</f>
        <v>0</v>
      </c>
      <c r="AQ1335" s="42"/>
      <c r="AR1335" s="42"/>
      <c r="AS1335" s="42"/>
      <c r="AT1335" s="42">
        <f t="shared" si="739"/>
        <v>0</v>
      </c>
      <c r="AU1335" s="43">
        <f t="shared" si="740"/>
        <v>0</v>
      </c>
      <c r="AV1335" s="43">
        <f t="shared" si="741"/>
        <v>0</v>
      </c>
      <c r="AW1335" s="43">
        <f t="shared" si="742"/>
        <v>0</v>
      </c>
      <c r="AX1335" s="44">
        <f>IF(AQ1335="",0,VLOOKUP(AQ1335,[1]!Costo_Twist,2,FALSE)*AU1335)</f>
        <v>0</v>
      </c>
      <c r="AY1335" s="36">
        <f t="shared" si="743"/>
        <v>18.998284886299789</v>
      </c>
      <c r="AZ1335" s="41">
        <f t="shared" si="744"/>
        <v>9.375E-2</v>
      </c>
      <c r="BA1335" s="37">
        <f t="shared" si="745"/>
        <v>128.09375</v>
      </c>
      <c r="BB1335" s="37" t="str">
        <f t="shared" si="746"/>
        <v>ok</v>
      </c>
      <c r="BC1335" s="37" t="str">
        <f t="shared" si="747"/>
        <v>ok</v>
      </c>
      <c r="BE1335" s="11" t="b">
        <f t="shared" si="748"/>
        <v>0</v>
      </c>
      <c r="BF1335" s="11" t="b">
        <f t="shared" si="749"/>
        <v>0</v>
      </c>
      <c r="BG1335" s="11" t="b">
        <f t="shared" si="750"/>
        <v>0</v>
      </c>
      <c r="BH1335" s="11" t="b">
        <f t="shared" si="751"/>
        <v>0</v>
      </c>
      <c r="BI1335" s="11" t="b">
        <f t="shared" si="752"/>
        <v>0</v>
      </c>
      <c r="BJ1335" s="11" t="b">
        <f t="shared" si="753"/>
        <v>0</v>
      </c>
      <c r="BK1335" s="11" t="b">
        <f t="shared" si="754"/>
        <v>0</v>
      </c>
      <c r="BL1335" s="11" t="b">
        <f t="shared" si="755"/>
        <v>0</v>
      </c>
      <c r="BM1335" s="11" t="b">
        <f t="shared" si="756"/>
        <v>0</v>
      </c>
      <c r="BN1335" s="11" t="b">
        <f t="shared" si="757"/>
        <v>0</v>
      </c>
      <c r="BO1335" s="11" t="b">
        <f t="shared" si="758"/>
        <v>0</v>
      </c>
      <c r="BP1335" s="11" t="b">
        <f t="shared" si="759"/>
        <v>0</v>
      </c>
      <c r="BQ1335" s="11" t="b">
        <f t="shared" si="760"/>
        <v>0</v>
      </c>
      <c r="BR1335" s="11">
        <f t="shared" si="761"/>
        <v>2.772520257881351</v>
      </c>
    </row>
    <row r="1336" spans="1:70" s="5" customFormat="1" ht="12.75" customHeight="1" x14ac:dyDescent="0.7">
      <c r="A1336" s="24" t="s">
        <v>2393</v>
      </c>
      <c r="B1336" s="25" t="s">
        <v>2394</v>
      </c>
      <c r="C1336" s="24" t="s">
        <v>85</v>
      </c>
      <c r="D1336" s="26" t="s">
        <v>41</v>
      </c>
      <c r="E1336" s="24" t="s">
        <v>2610</v>
      </c>
      <c r="F1336" s="24" t="s">
        <v>2610</v>
      </c>
      <c r="G1336" s="62" t="s">
        <v>1379</v>
      </c>
      <c r="H1336" s="16"/>
      <c r="I1336" s="16"/>
      <c r="J1336" s="16"/>
      <c r="K1336" s="26"/>
      <c r="L1336" s="26"/>
      <c r="M1336" s="26"/>
      <c r="N1336" s="26"/>
      <c r="O1336" s="40"/>
      <c r="P1336" s="32" t="s">
        <v>81</v>
      </c>
      <c r="Q1336" s="32">
        <v>120</v>
      </c>
      <c r="R1336" s="60">
        <f t="shared" si="726"/>
        <v>0</v>
      </c>
      <c r="S1336" s="27" t="s">
        <v>64</v>
      </c>
      <c r="T1336" s="27"/>
      <c r="U1336" s="27" t="s">
        <v>2442</v>
      </c>
      <c r="V1336" s="30">
        <f t="shared" si="727"/>
        <v>145</v>
      </c>
      <c r="W1336" s="29">
        <f t="shared" si="728"/>
        <v>3.0208333333333335</v>
      </c>
      <c r="X1336" s="29">
        <f t="shared" si="729"/>
        <v>89.336763865065763</v>
      </c>
      <c r="Y1336" s="29">
        <f t="shared" si="730"/>
        <v>2.6801029159519727</v>
      </c>
      <c r="Z1336" s="30">
        <f>IF(S1336="",0,VLOOKUP(S1336,[1]!Costo_Twist,2,FALSE)*W1336)</f>
        <v>375.08464677529054</v>
      </c>
      <c r="AA1336" s="31" t="s">
        <v>67</v>
      </c>
      <c r="AB1336" s="31"/>
      <c r="AC1336" s="31">
        <v>184.5</v>
      </c>
      <c r="AD1336" s="34">
        <f t="shared" si="731"/>
        <v>184.5</v>
      </c>
      <c r="AE1336" s="33">
        <f t="shared" si="732"/>
        <v>3.84375</v>
      </c>
      <c r="AF1336" s="33">
        <f t="shared" si="733"/>
        <v>113.6733305731354</v>
      </c>
      <c r="AG1336" s="33">
        <f t="shared" si="734"/>
        <v>3.410199917194062</v>
      </c>
      <c r="AH1336" s="34">
        <f>IF(AA1336="",0,VLOOKUP(AA1336,[1]!Costo_Twist,2,FALSE)*AE1336)</f>
        <v>778.9296803382914</v>
      </c>
      <c r="AI1336" s="35" t="s">
        <v>71</v>
      </c>
      <c r="AJ1336" s="35"/>
      <c r="AK1336" s="35" t="s">
        <v>2426</v>
      </c>
      <c r="AL1336" s="35">
        <f t="shared" si="735"/>
        <v>16</v>
      </c>
      <c r="AM1336" s="29">
        <f t="shared" si="736"/>
        <v>0.33333333333333331</v>
      </c>
      <c r="AN1336" s="29">
        <f t="shared" si="737"/>
        <v>9.8578498058003596</v>
      </c>
      <c r="AO1336" s="29">
        <f t="shared" si="738"/>
        <v>0.29573549417401079</v>
      </c>
      <c r="AP1336" s="30">
        <f>IF(AI1336="",0,VLOOKUP(AI1336,[1]!Costo_Twist,2,FALSE)*AM1336)</f>
        <v>96.833939537313569</v>
      </c>
      <c r="AQ1336" s="42"/>
      <c r="AR1336" s="42"/>
      <c r="AS1336" s="42"/>
      <c r="AT1336" s="42">
        <f t="shared" si="739"/>
        <v>0</v>
      </c>
      <c r="AU1336" s="43">
        <f t="shared" si="740"/>
        <v>0</v>
      </c>
      <c r="AV1336" s="43">
        <f t="shared" si="741"/>
        <v>0</v>
      </c>
      <c r="AW1336" s="43">
        <f t="shared" si="742"/>
        <v>0</v>
      </c>
      <c r="AX1336" s="44">
        <f>IF(AQ1336="",0,VLOOKUP(AQ1336,[1]!Costo_Twist,2,FALSE)*AU1336)</f>
        <v>0</v>
      </c>
      <c r="AY1336" s="36">
        <f t="shared" si="743"/>
        <v>1250.8482666508955</v>
      </c>
      <c r="AZ1336" s="41">
        <f t="shared" si="744"/>
        <v>7.197916666666667</v>
      </c>
      <c r="BA1336" s="37">
        <f t="shared" si="745"/>
        <v>127.19791666666667</v>
      </c>
      <c r="BB1336" s="37" t="str">
        <f t="shared" si="746"/>
        <v>ok</v>
      </c>
      <c r="BC1336" s="37" t="str">
        <f t="shared" si="747"/>
        <v>ok</v>
      </c>
      <c r="BE1336" s="11" t="b">
        <f t="shared" si="748"/>
        <v>0</v>
      </c>
      <c r="BF1336" s="11" t="b">
        <f t="shared" si="749"/>
        <v>0</v>
      </c>
      <c r="BG1336" s="11" t="b">
        <f t="shared" si="750"/>
        <v>0</v>
      </c>
      <c r="BH1336" s="11" t="b">
        <f t="shared" si="751"/>
        <v>0</v>
      </c>
      <c r="BI1336" s="11" t="b">
        <f t="shared" si="752"/>
        <v>0</v>
      </c>
      <c r="BJ1336" s="11" t="b">
        <f t="shared" si="753"/>
        <v>0</v>
      </c>
      <c r="BK1336" s="11">
        <f t="shared" si="754"/>
        <v>9.8578498058003596</v>
      </c>
      <c r="BL1336" s="11">
        <f t="shared" si="755"/>
        <v>89.336763865065763</v>
      </c>
      <c r="BM1336" s="11" t="b">
        <f t="shared" si="756"/>
        <v>0</v>
      </c>
      <c r="BN1336" s="11" t="b">
        <f t="shared" si="757"/>
        <v>0</v>
      </c>
      <c r="BO1336" s="11" t="b">
        <f t="shared" si="758"/>
        <v>0</v>
      </c>
      <c r="BP1336" s="11" t="b">
        <f t="shared" si="759"/>
        <v>0</v>
      </c>
      <c r="BQ1336" s="11" t="b">
        <f t="shared" si="760"/>
        <v>0</v>
      </c>
      <c r="BR1336" s="11">
        <f t="shared" si="761"/>
        <v>113.6733305731354</v>
      </c>
    </row>
    <row r="1337" spans="1:70" s="5" customFormat="1" ht="12.75" customHeight="1" x14ac:dyDescent="0.7">
      <c r="A1337" s="24" t="s">
        <v>2393</v>
      </c>
      <c r="B1337" s="25" t="s">
        <v>2394</v>
      </c>
      <c r="C1337" s="24" t="s">
        <v>85</v>
      </c>
      <c r="D1337" s="26" t="s">
        <v>41</v>
      </c>
      <c r="E1337" s="24" t="s">
        <v>2610</v>
      </c>
      <c r="F1337" s="24" t="s">
        <v>2610</v>
      </c>
      <c r="G1337" s="62" t="s">
        <v>1380</v>
      </c>
      <c r="H1337" s="16"/>
      <c r="I1337" s="16"/>
      <c r="J1337" s="16"/>
      <c r="K1337" s="26"/>
      <c r="L1337" s="26"/>
      <c r="M1337" s="26"/>
      <c r="N1337" s="26"/>
      <c r="O1337" s="40"/>
      <c r="P1337" s="32" t="s">
        <v>81</v>
      </c>
      <c r="Q1337" s="32">
        <v>120</v>
      </c>
      <c r="R1337" s="60">
        <f t="shared" si="726"/>
        <v>0</v>
      </c>
      <c r="S1337" s="27" t="s">
        <v>64</v>
      </c>
      <c r="T1337" s="27"/>
      <c r="U1337" s="27">
        <v>42.5</v>
      </c>
      <c r="V1337" s="30">
        <f t="shared" si="727"/>
        <v>42.5</v>
      </c>
      <c r="W1337" s="29">
        <f t="shared" si="728"/>
        <v>0.88541666666666663</v>
      </c>
      <c r="X1337" s="29">
        <f t="shared" si="729"/>
        <v>26.184913546657203</v>
      </c>
      <c r="Y1337" s="29">
        <f t="shared" si="730"/>
        <v>0.7855474063997161</v>
      </c>
      <c r="Z1337" s="30">
        <f>IF(S1337="",0,VLOOKUP(S1337,[1]!Costo_Twist,2,FALSE)*W1337)</f>
        <v>109.93860336517136</v>
      </c>
      <c r="AA1337" s="31" t="s">
        <v>73</v>
      </c>
      <c r="AB1337" s="31"/>
      <c r="AC1337" s="31">
        <v>12.5</v>
      </c>
      <c r="AD1337" s="34">
        <f t="shared" si="731"/>
        <v>12.5</v>
      </c>
      <c r="AE1337" s="33">
        <f t="shared" si="732"/>
        <v>0.26041666666666669</v>
      </c>
      <c r="AF1337" s="33">
        <f t="shared" si="733"/>
        <v>7.7014451607815317</v>
      </c>
      <c r="AG1337" s="33">
        <f t="shared" si="734"/>
        <v>0.23104335482344596</v>
      </c>
      <c r="AH1337" s="34">
        <f>IF(AA1337="",0,VLOOKUP(AA1337,[1]!Costo_Twist,2,FALSE)*AE1337)</f>
        <v>34.093275325033765</v>
      </c>
      <c r="AI1337" s="35" t="s">
        <v>71</v>
      </c>
      <c r="AJ1337" s="35"/>
      <c r="AK1337" s="35" t="s">
        <v>2434</v>
      </c>
      <c r="AL1337" s="35">
        <f t="shared" si="735"/>
        <v>44</v>
      </c>
      <c r="AM1337" s="29">
        <f t="shared" si="736"/>
        <v>0.91666666666666663</v>
      </c>
      <c r="AN1337" s="29">
        <f t="shared" si="737"/>
        <v>27.10908696595099</v>
      </c>
      <c r="AO1337" s="29">
        <f t="shared" si="738"/>
        <v>0.81327260897852971</v>
      </c>
      <c r="AP1337" s="30">
        <f>IF(AI1337="",0,VLOOKUP(AI1337,[1]!Costo_Twist,2,FALSE)*AM1337)</f>
        <v>266.29333372761232</v>
      </c>
      <c r="AQ1337" s="42"/>
      <c r="AR1337" s="42"/>
      <c r="AS1337" s="42"/>
      <c r="AT1337" s="42">
        <f t="shared" si="739"/>
        <v>0</v>
      </c>
      <c r="AU1337" s="43">
        <f t="shared" si="740"/>
        <v>0</v>
      </c>
      <c r="AV1337" s="43">
        <f t="shared" si="741"/>
        <v>0</v>
      </c>
      <c r="AW1337" s="43">
        <f t="shared" si="742"/>
        <v>0</v>
      </c>
      <c r="AX1337" s="44">
        <f>IF(AQ1337="",0,VLOOKUP(AQ1337,[1]!Costo_Twist,2,FALSE)*AU1337)</f>
        <v>0</v>
      </c>
      <c r="AY1337" s="36">
        <f t="shared" si="743"/>
        <v>410.32521241781745</v>
      </c>
      <c r="AZ1337" s="41">
        <f t="shared" si="744"/>
        <v>2.0625</v>
      </c>
      <c r="BA1337" s="37">
        <f t="shared" si="745"/>
        <v>122.0625</v>
      </c>
      <c r="BB1337" s="37" t="str">
        <f t="shared" si="746"/>
        <v>ok</v>
      </c>
      <c r="BC1337" s="37" t="str">
        <f t="shared" si="747"/>
        <v>ok</v>
      </c>
      <c r="BE1337" s="11" t="b">
        <f t="shared" si="748"/>
        <v>0</v>
      </c>
      <c r="BF1337" s="11" t="b">
        <f t="shared" si="749"/>
        <v>0</v>
      </c>
      <c r="BG1337" s="11" t="b">
        <f t="shared" si="750"/>
        <v>0</v>
      </c>
      <c r="BH1337" s="11">
        <f t="shared" si="751"/>
        <v>7.7014451607815317</v>
      </c>
      <c r="BI1337" s="11" t="b">
        <f t="shared" si="752"/>
        <v>0</v>
      </c>
      <c r="BJ1337" s="11" t="b">
        <f t="shared" si="753"/>
        <v>0</v>
      </c>
      <c r="BK1337" s="11">
        <f t="shared" si="754"/>
        <v>27.10908696595099</v>
      </c>
      <c r="BL1337" s="11">
        <f t="shared" si="755"/>
        <v>26.184913546657203</v>
      </c>
      <c r="BM1337" s="11" t="b">
        <f t="shared" si="756"/>
        <v>0</v>
      </c>
      <c r="BN1337" s="11" t="b">
        <f t="shared" si="757"/>
        <v>0</v>
      </c>
      <c r="BO1337" s="11" t="b">
        <f t="shared" si="758"/>
        <v>0</v>
      </c>
      <c r="BP1337" s="11" t="b">
        <f t="shared" si="759"/>
        <v>0</v>
      </c>
      <c r="BQ1337" s="11" t="b">
        <f t="shared" si="760"/>
        <v>0</v>
      </c>
      <c r="BR1337" s="11" t="b">
        <f t="shared" si="761"/>
        <v>0</v>
      </c>
    </row>
    <row r="1338" spans="1:70" s="5" customFormat="1" ht="12.75" customHeight="1" x14ac:dyDescent="0.7">
      <c r="A1338" s="24" t="s">
        <v>2393</v>
      </c>
      <c r="B1338" s="25" t="s">
        <v>2394</v>
      </c>
      <c r="C1338" s="24" t="s">
        <v>85</v>
      </c>
      <c r="D1338" s="26" t="s">
        <v>41</v>
      </c>
      <c r="E1338" s="24" t="s">
        <v>2610</v>
      </c>
      <c r="F1338" s="24" t="s">
        <v>2610</v>
      </c>
      <c r="G1338" s="62" t="s">
        <v>1381</v>
      </c>
      <c r="H1338" s="16"/>
      <c r="I1338" s="16"/>
      <c r="J1338" s="16"/>
      <c r="K1338" s="26"/>
      <c r="L1338" s="26"/>
      <c r="M1338" s="26"/>
      <c r="N1338" s="26"/>
      <c r="O1338" s="40"/>
      <c r="P1338" s="32" t="s">
        <v>80</v>
      </c>
      <c r="Q1338" s="32">
        <v>124</v>
      </c>
      <c r="R1338" s="60">
        <f t="shared" si="726"/>
        <v>0</v>
      </c>
      <c r="S1338" s="27" t="s">
        <v>64</v>
      </c>
      <c r="T1338" s="27"/>
      <c r="U1338" s="28" t="s">
        <v>2417</v>
      </c>
      <c r="V1338" s="30">
        <f t="shared" si="727"/>
        <v>32</v>
      </c>
      <c r="W1338" s="29">
        <f t="shared" si="728"/>
        <v>0.66666666666666663</v>
      </c>
      <c r="X1338" s="29">
        <f t="shared" si="729"/>
        <v>19.715699611600719</v>
      </c>
      <c r="Y1338" s="29">
        <f t="shared" si="730"/>
        <v>0.59147098834802159</v>
      </c>
      <c r="Z1338" s="30">
        <f>IF(S1338="",0,VLOOKUP(S1338,[1]!Costo_Twist,2,FALSE)*W1338)</f>
        <v>82.77730135730549</v>
      </c>
      <c r="AA1338" s="31" t="s">
        <v>73</v>
      </c>
      <c r="AB1338" s="31"/>
      <c r="AC1338" s="31" t="s">
        <v>2395</v>
      </c>
      <c r="AD1338" s="34">
        <f t="shared" si="731"/>
        <v>1</v>
      </c>
      <c r="AE1338" s="33">
        <f t="shared" si="732"/>
        <v>2.0833333333333332E-2</v>
      </c>
      <c r="AF1338" s="33">
        <f t="shared" si="733"/>
        <v>0.61611561286252248</v>
      </c>
      <c r="AG1338" s="33">
        <f t="shared" si="734"/>
        <v>1.8483468385875675E-2</v>
      </c>
      <c r="AH1338" s="34">
        <f>IF(AA1338="",0,VLOOKUP(AA1338,[1]!Costo_Twist,2,FALSE)*AE1338)</f>
        <v>2.7274620260027005</v>
      </c>
      <c r="AI1338" s="35" t="s">
        <v>67</v>
      </c>
      <c r="AJ1338" s="35"/>
      <c r="AK1338" s="35" t="s">
        <v>2444</v>
      </c>
      <c r="AL1338" s="35">
        <f t="shared" si="735"/>
        <v>48</v>
      </c>
      <c r="AM1338" s="29">
        <f t="shared" si="736"/>
        <v>1</v>
      </c>
      <c r="AN1338" s="29">
        <f t="shared" si="737"/>
        <v>29.573549417401079</v>
      </c>
      <c r="AO1338" s="29">
        <f t="shared" si="738"/>
        <v>0.88720648252203238</v>
      </c>
      <c r="AP1338" s="30">
        <f>IF(AI1338="",0,VLOOKUP(AI1338,[1]!Costo_Twist,2,FALSE)*AM1338)</f>
        <v>202.64837212053109</v>
      </c>
      <c r="AQ1338" s="42"/>
      <c r="AR1338" s="42"/>
      <c r="AS1338" s="42"/>
      <c r="AT1338" s="42">
        <f t="shared" si="739"/>
        <v>0</v>
      </c>
      <c r="AU1338" s="43">
        <f t="shared" si="740"/>
        <v>0</v>
      </c>
      <c r="AV1338" s="43">
        <f t="shared" si="741"/>
        <v>0</v>
      </c>
      <c r="AW1338" s="43">
        <f t="shared" si="742"/>
        <v>0</v>
      </c>
      <c r="AX1338" s="44">
        <f>IF(AQ1338="",0,VLOOKUP(AQ1338,[1]!Costo_Twist,2,FALSE)*AU1338)</f>
        <v>0</v>
      </c>
      <c r="AY1338" s="36">
        <f t="shared" si="743"/>
        <v>288.15313550383928</v>
      </c>
      <c r="AZ1338" s="41">
        <f t="shared" si="744"/>
        <v>1.6875</v>
      </c>
      <c r="BA1338" s="37">
        <f t="shared" si="745"/>
        <v>125.6875</v>
      </c>
      <c r="BB1338" s="37" t="str">
        <f t="shared" si="746"/>
        <v>ok</v>
      </c>
      <c r="BC1338" s="37" t="str">
        <f t="shared" si="747"/>
        <v>ok</v>
      </c>
      <c r="BE1338" s="11" t="b">
        <f t="shared" si="748"/>
        <v>0</v>
      </c>
      <c r="BF1338" s="11" t="b">
        <f t="shared" si="749"/>
        <v>0</v>
      </c>
      <c r="BG1338" s="11" t="b">
        <f t="shared" si="750"/>
        <v>0</v>
      </c>
      <c r="BH1338" s="11">
        <f t="shared" si="751"/>
        <v>0.61611561286252248</v>
      </c>
      <c r="BI1338" s="11" t="b">
        <f t="shared" si="752"/>
        <v>0</v>
      </c>
      <c r="BJ1338" s="11" t="b">
        <f t="shared" si="753"/>
        <v>0</v>
      </c>
      <c r="BK1338" s="11" t="b">
        <f t="shared" si="754"/>
        <v>0</v>
      </c>
      <c r="BL1338" s="11">
        <f t="shared" si="755"/>
        <v>19.715699611600719</v>
      </c>
      <c r="BM1338" s="11" t="b">
        <f t="shared" si="756"/>
        <v>0</v>
      </c>
      <c r="BN1338" s="11" t="b">
        <f t="shared" si="757"/>
        <v>0</v>
      </c>
      <c r="BO1338" s="11" t="b">
        <f t="shared" si="758"/>
        <v>0</v>
      </c>
      <c r="BP1338" s="11" t="b">
        <f t="shared" si="759"/>
        <v>0</v>
      </c>
      <c r="BQ1338" s="11" t="b">
        <f t="shared" si="760"/>
        <v>0</v>
      </c>
      <c r="BR1338" s="11">
        <f t="shared" si="761"/>
        <v>29.573549417401079</v>
      </c>
    </row>
    <row r="1339" spans="1:70" s="5" customFormat="1" ht="12.75" customHeight="1" x14ac:dyDescent="0.7">
      <c r="A1339" s="24" t="s">
        <v>2393</v>
      </c>
      <c r="B1339" s="25" t="s">
        <v>2394</v>
      </c>
      <c r="C1339" s="24" t="s">
        <v>85</v>
      </c>
      <c r="D1339" s="26" t="s">
        <v>41</v>
      </c>
      <c r="E1339" s="24" t="s">
        <v>2610</v>
      </c>
      <c r="F1339" s="24" t="s">
        <v>2610</v>
      </c>
      <c r="G1339" s="62" t="s">
        <v>1382</v>
      </c>
      <c r="H1339" s="16"/>
      <c r="I1339" s="16"/>
      <c r="J1339" s="16"/>
      <c r="K1339" s="26"/>
      <c r="L1339" s="26"/>
      <c r="M1339" s="26"/>
      <c r="N1339" s="26"/>
      <c r="O1339" s="40"/>
      <c r="P1339" s="32" t="s">
        <v>80</v>
      </c>
      <c r="Q1339" s="32">
        <v>124</v>
      </c>
      <c r="R1339" s="60">
        <f t="shared" si="726"/>
        <v>0</v>
      </c>
      <c r="S1339" s="27" t="s">
        <v>64</v>
      </c>
      <c r="T1339" s="27"/>
      <c r="U1339" s="28">
        <v>14.5</v>
      </c>
      <c r="V1339" s="30">
        <f t="shared" si="727"/>
        <v>14.5</v>
      </c>
      <c r="W1339" s="29">
        <f t="shared" si="728"/>
        <v>0.30208333333333331</v>
      </c>
      <c r="X1339" s="29">
        <f t="shared" si="729"/>
        <v>8.9336763865065763</v>
      </c>
      <c r="Y1339" s="29">
        <f t="shared" si="730"/>
        <v>0.26801029159519729</v>
      </c>
      <c r="Z1339" s="30">
        <f>IF(S1339="",0,VLOOKUP(S1339,[1]!Costo_Twist,2,FALSE)*W1339)</f>
        <v>37.508464677529048</v>
      </c>
      <c r="AA1339" s="31" t="s">
        <v>72</v>
      </c>
      <c r="AB1339" s="31"/>
      <c r="AC1339" s="31">
        <v>3.5</v>
      </c>
      <c r="AD1339" s="34">
        <f t="shared" si="731"/>
        <v>3.5</v>
      </c>
      <c r="AE1339" s="33">
        <f t="shared" si="732"/>
        <v>7.2916666666666671E-2</v>
      </c>
      <c r="AF1339" s="33">
        <f t="shared" si="733"/>
        <v>2.1564046450188288</v>
      </c>
      <c r="AG1339" s="33">
        <f t="shared" si="734"/>
        <v>6.4692139350564865E-2</v>
      </c>
      <c r="AH1339" s="34">
        <f>IF(AA1339="",0,VLOOKUP(AA1339,[1]!Costo_Twist,2,FALSE)*AE1339)</f>
        <v>14.875155247360796</v>
      </c>
      <c r="AI1339" s="35" t="s">
        <v>67</v>
      </c>
      <c r="AJ1339" s="35"/>
      <c r="AK1339" s="35">
        <v>24.5</v>
      </c>
      <c r="AL1339" s="35">
        <f t="shared" si="735"/>
        <v>24.5</v>
      </c>
      <c r="AM1339" s="29">
        <f t="shared" si="736"/>
        <v>0.51041666666666663</v>
      </c>
      <c r="AN1339" s="29">
        <f t="shared" si="737"/>
        <v>15.094832515131801</v>
      </c>
      <c r="AO1339" s="29">
        <f t="shared" si="738"/>
        <v>0.45284497545395402</v>
      </c>
      <c r="AP1339" s="30">
        <f>IF(AI1339="",0,VLOOKUP(AI1339,[1]!Costo_Twist,2,FALSE)*AM1339)</f>
        <v>103.43510660318773</v>
      </c>
      <c r="AQ1339" s="42"/>
      <c r="AR1339" s="42"/>
      <c r="AS1339" s="42"/>
      <c r="AT1339" s="42">
        <f t="shared" si="739"/>
        <v>0</v>
      </c>
      <c r="AU1339" s="43">
        <f t="shared" si="740"/>
        <v>0</v>
      </c>
      <c r="AV1339" s="43">
        <f t="shared" si="741"/>
        <v>0</v>
      </c>
      <c r="AW1339" s="43">
        <f t="shared" si="742"/>
        <v>0</v>
      </c>
      <c r="AX1339" s="44">
        <f>IF(AQ1339="",0,VLOOKUP(AQ1339,[1]!Costo_Twist,2,FALSE)*AU1339)</f>
        <v>0</v>
      </c>
      <c r="AY1339" s="36">
        <f t="shared" si="743"/>
        <v>155.81872652807758</v>
      </c>
      <c r="AZ1339" s="41">
        <f t="shared" si="744"/>
        <v>0.88541666666666663</v>
      </c>
      <c r="BA1339" s="37">
        <f t="shared" si="745"/>
        <v>124.88541666666667</v>
      </c>
      <c r="BB1339" s="37" t="str">
        <f t="shared" si="746"/>
        <v>ok</v>
      </c>
      <c r="BC1339" s="37" t="str">
        <f t="shared" si="747"/>
        <v>ok</v>
      </c>
      <c r="BE1339" s="11" t="b">
        <f t="shared" si="748"/>
        <v>0</v>
      </c>
      <c r="BF1339" s="11" t="b">
        <f t="shared" si="749"/>
        <v>0</v>
      </c>
      <c r="BG1339" s="11" t="b">
        <f t="shared" si="750"/>
        <v>0</v>
      </c>
      <c r="BH1339" s="11" t="b">
        <f t="shared" si="751"/>
        <v>0</v>
      </c>
      <c r="BI1339" s="11" t="b">
        <f t="shared" si="752"/>
        <v>0</v>
      </c>
      <c r="BJ1339" s="11" t="b">
        <f t="shared" si="753"/>
        <v>0</v>
      </c>
      <c r="BK1339" s="11" t="b">
        <f t="shared" si="754"/>
        <v>0</v>
      </c>
      <c r="BL1339" s="11">
        <f t="shared" si="755"/>
        <v>8.9336763865065763</v>
      </c>
      <c r="BM1339" s="11" t="b">
        <f t="shared" si="756"/>
        <v>0</v>
      </c>
      <c r="BN1339" s="11">
        <f t="shared" si="757"/>
        <v>2.1564046450188288</v>
      </c>
      <c r="BO1339" s="11" t="b">
        <f t="shared" si="758"/>
        <v>0</v>
      </c>
      <c r="BP1339" s="11" t="b">
        <f t="shared" si="759"/>
        <v>0</v>
      </c>
      <c r="BQ1339" s="11" t="b">
        <f t="shared" si="760"/>
        <v>0</v>
      </c>
      <c r="BR1339" s="11">
        <f t="shared" si="761"/>
        <v>15.094832515131801</v>
      </c>
    </row>
    <row r="1340" spans="1:70" s="5" customFormat="1" ht="12.75" customHeight="1" x14ac:dyDescent="0.7">
      <c r="A1340" s="24" t="s">
        <v>2393</v>
      </c>
      <c r="B1340" s="25" t="s">
        <v>2394</v>
      </c>
      <c r="C1340" s="24" t="s">
        <v>85</v>
      </c>
      <c r="D1340" s="26" t="s">
        <v>41</v>
      </c>
      <c r="E1340" s="24" t="s">
        <v>2610</v>
      </c>
      <c r="F1340" s="24" t="s">
        <v>2610</v>
      </c>
      <c r="G1340" s="62" t="s">
        <v>1383</v>
      </c>
      <c r="H1340" s="16"/>
      <c r="I1340" s="16"/>
      <c r="J1340" s="16"/>
      <c r="K1340" s="26"/>
      <c r="L1340" s="26"/>
      <c r="M1340" s="26"/>
      <c r="N1340" s="26"/>
      <c r="O1340" s="40"/>
      <c r="P1340" s="32" t="s">
        <v>79</v>
      </c>
      <c r="Q1340" s="32">
        <v>128</v>
      </c>
      <c r="R1340" s="60">
        <f t="shared" si="726"/>
        <v>0</v>
      </c>
      <c r="S1340" s="27" t="s">
        <v>64</v>
      </c>
      <c r="T1340" s="27"/>
      <c r="U1340" s="28">
        <v>9.5</v>
      </c>
      <c r="V1340" s="30">
        <f t="shared" si="727"/>
        <v>9.5</v>
      </c>
      <c r="W1340" s="29">
        <f t="shared" si="728"/>
        <v>0.19791666666666666</v>
      </c>
      <c r="X1340" s="29">
        <f t="shared" si="729"/>
        <v>5.8530983221939632</v>
      </c>
      <c r="Y1340" s="29">
        <f t="shared" si="730"/>
        <v>0.1755929496658189</v>
      </c>
      <c r="Z1340" s="30">
        <f>IF(S1340="",0,VLOOKUP(S1340,[1]!Costo_Twist,2,FALSE)*W1340)</f>
        <v>24.574511340450069</v>
      </c>
      <c r="AA1340" s="31" t="s">
        <v>72</v>
      </c>
      <c r="AB1340" s="31"/>
      <c r="AC1340" s="31" t="s">
        <v>2397</v>
      </c>
      <c r="AD1340" s="34">
        <f t="shared" si="731"/>
        <v>2</v>
      </c>
      <c r="AE1340" s="33">
        <f t="shared" si="732"/>
        <v>4.1666666666666664E-2</v>
      </c>
      <c r="AF1340" s="33">
        <f t="shared" si="733"/>
        <v>1.232231225725045</v>
      </c>
      <c r="AG1340" s="33">
        <f t="shared" si="734"/>
        <v>3.6966936771751349E-2</v>
      </c>
      <c r="AH1340" s="34">
        <f>IF(AA1340="",0,VLOOKUP(AA1340,[1]!Costo_Twist,2,FALSE)*AE1340)</f>
        <v>8.5000887127775968</v>
      </c>
      <c r="AI1340" s="35" t="s">
        <v>67</v>
      </c>
      <c r="AJ1340" s="35"/>
      <c r="AK1340" s="35" t="s">
        <v>2414</v>
      </c>
      <c r="AL1340" s="35">
        <f t="shared" si="735"/>
        <v>15</v>
      </c>
      <c r="AM1340" s="29">
        <f t="shared" si="736"/>
        <v>0.3125</v>
      </c>
      <c r="AN1340" s="29">
        <f t="shared" si="737"/>
        <v>9.2417341929378374</v>
      </c>
      <c r="AO1340" s="29">
        <f t="shared" si="738"/>
        <v>0.27725202578813513</v>
      </c>
      <c r="AP1340" s="30">
        <f>IF(AI1340="",0,VLOOKUP(AI1340,[1]!Costo_Twist,2,FALSE)*AM1340)</f>
        <v>63.327616287665968</v>
      </c>
      <c r="AQ1340" s="42"/>
      <c r="AR1340" s="42"/>
      <c r="AS1340" s="42"/>
      <c r="AT1340" s="42">
        <f t="shared" si="739"/>
        <v>0</v>
      </c>
      <c r="AU1340" s="43">
        <f t="shared" si="740"/>
        <v>0</v>
      </c>
      <c r="AV1340" s="43">
        <f t="shared" si="741"/>
        <v>0</v>
      </c>
      <c r="AW1340" s="43">
        <f t="shared" si="742"/>
        <v>0</v>
      </c>
      <c r="AX1340" s="44">
        <f>IF(AQ1340="",0,VLOOKUP(AQ1340,[1]!Costo_Twist,2,FALSE)*AU1340)</f>
        <v>0</v>
      </c>
      <c r="AY1340" s="36">
        <f t="shared" si="743"/>
        <v>96.402216340893631</v>
      </c>
      <c r="AZ1340" s="41">
        <f t="shared" si="744"/>
        <v>0.55208333333333326</v>
      </c>
      <c r="BA1340" s="37">
        <f t="shared" si="745"/>
        <v>128.55208333333334</v>
      </c>
      <c r="BB1340" s="37" t="str">
        <f t="shared" si="746"/>
        <v>ok</v>
      </c>
      <c r="BC1340" s="37" t="str">
        <f t="shared" si="747"/>
        <v>ok</v>
      </c>
      <c r="BE1340" s="11" t="b">
        <f t="shared" si="748"/>
        <v>0</v>
      </c>
      <c r="BF1340" s="11" t="b">
        <f t="shared" si="749"/>
        <v>0</v>
      </c>
      <c r="BG1340" s="11" t="b">
        <f t="shared" si="750"/>
        <v>0</v>
      </c>
      <c r="BH1340" s="11" t="b">
        <f t="shared" si="751"/>
        <v>0</v>
      </c>
      <c r="BI1340" s="11" t="b">
        <f t="shared" si="752"/>
        <v>0</v>
      </c>
      <c r="BJ1340" s="11" t="b">
        <f t="shared" si="753"/>
        <v>0</v>
      </c>
      <c r="BK1340" s="11" t="b">
        <f t="shared" si="754"/>
        <v>0</v>
      </c>
      <c r="BL1340" s="11">
        <f t="shared" si="755"/>
        <v>5.8530983221939632</v>
      </c>
      <c r="BM1340" s="11" t="b">
        <f t="shared" si="756"/>
        <v>0</v>
      </c>
      <c r="BN1340" s="11">
        <f t="shared" si="757"/>
        <v>1.232231225725045</v>
      </c>
      <c r="BO1340" s="11" t="b">
        <f t="shared" si="758"/>
        <v>0</v>
      </c>
      <c r="BP1340" s="11" t="b">
        <f t="shared" si="759"/>
        <v>0</v>
      </c>
      <c r="BQ1340" s="11" t="b">
        <f t="shared" si="760"/>
        <v>0</v>
      </c>
      <c r="BR1340" s="11">
        <f t="shared" si="761"/>
        <v>9.2417341929378374</v>
      </c>
    </row>
    <row r="1341" spans="1:70" s="5" customFormat="1" ht="12.75" customHeight="1" x14ac:dyDescent="0.7">
      <c r="A1341" s="24" t="s">
        <v>2393</v>
      </c>
      <c r="B1341" s="25" t="s">
        <v>2394</v>
      </c>
      <c r="C1341" s="24" t="s">
        <v>85</v>
      </c>
      <c r="D1341" s="26" t="s">
        <v>41</v>
      </c>
      <c r="E1341" s="24" t="s">
        <v>2610</v>
      </c>
      <c r="F1341" s="24" t="s">
        <v>2610</v>
      </c>
      <c r="G1341" s="62" t="s">
        <v>1384</v>
      </c>
      <c r="H1341" s="16"/>
      <c r="I1341" s="16"/>
      <c r="J1341" s="16"/>
      <c r="K1341" s="26"/>
      <c r="L1341" s="26"/>
      <c r="M1341" s="26"/>
      <c r="N1341" s="26"/>
      <c r="O1341" s="40"/>
      <c r="P1341" s="32" t="s">
        <v>79</v>
      </c>
      <c r="Q1341" s="32">
        <v>128</v>
      </c>
      <c r="R1341" s="60">
        <f t="shared" si="726"/>
        <v>0</v>
      </c>
      <c r="S1341" s="27" t="s">
        <v>64</v>
      </c>
      <c r="T1341" s="27"/>
      <c r="U1341" s="28" t="s">
        <v>2405</v>
      </c>
      <c r="V1341" s="30">
        <f t="shared" si="727"/>
        <v>5</v>
      </c>
      <c r="W1341" s="29">
        <f t="shared" si="728"/>
        <v>0.10416666666666667</v>
      </c>
      <c r="X1341" s="29">
        <f t="shared" si="729"/>
        <v>3.0805780643126126</v>
      </c>
      <c r="Y1341" s="29">
        <f t="shared" si="730"/>
        <v>9.241734192937838E-2</v>
      </c>
      <c r="Z1341" s="30">
        <f>IF(S1341="",0,VLOOKUP(S1341,[1]!Costo_Twist,2,FALSE)*W1341)</f>
        <v>12.933953337078984</v>
      </c>
      <c r="AA1341" s="31" t="s">
        <v>67</v>
      </c>
      <c r="AB1341" s="31"/>
      <c r="AC1341" s="31" t="s">
        <v>2399</v>
      </c>
      <c r="AD1341" s="34">
        <f t="shared" si="731"/>
        <v>6</v>
      </c>
      <c r="AE1341" s="33">
        <f t="shared" si="732"/>
        <v>0.125</v>
      </c>
      <c r="AF1341" s="33">
        <f t="shared" si="733"/>
        <v>3.6966936771751349</v>
      </c>
      <c r="AG1341" s="33">
        <f t="shared" si="734"/>
        <v>0.11090081031525405</v>
      </c>
      <c r="AH1341" s="34">
        <f>IF(AA1341="",0,VLOOKUP(AA1341,[1]!Costo_Twist,2,FALSE)*AE1341)</f>
        <v>25.331046515066387</v>
      </c>
      <c r="AI1341" s="35" t="s">
        <v>71</v>
      </c>
      <c r="AJ1341" s="35"/>
      <c r="AK1341" s="35">
        <v>1.5</v>
      </c>
      <c r="AL1341" s="35">
        <f t="shared" si="735"/>
        <v>1.5</v>
      </c>
      <c r="AM1341" s="29">
        <f t="shared" si="736"/>
        <v>3.125E-2</v>
      </c>
      <c r="AN1341" s="29">
        <f t="shared" si="737"/>
        <v>0.92417341929378372</v>
      </c>
      <c r="AO1341" s="29">
        <f t="shared" si="738"/>
        <v>2.7725202578813512E-2</v>
      </c>
      <c r="AP1341" s="30">
        <f>IF(AI1341="",0,VLOOKUP(AI1341,[1]!Costo_Twist,2,FALSE)*AM1341)</f>
        <v>9.078181831623148</v>
      </c>
      <c r="AQ1341" s="42"/>
      <c r="AR1341" s="42"/>
      <c r="AS1341" s="42"/>
      <c r="AT1341" s="42">
        <f t="shared" si="739"/>
        <v>0</v>
      </c>
      <c r="AU1341" s="43">
        <f t="shared" si="740"/>
        <v>0</v>
      </c>
      <c r="AV1341" s="43">
        <f t="shared" si="741"/>
        <v>0</v>
      </c>
      <c r="AW1341" s="43">
        <f t="shared" si="742"/>
        <v>0</v>
      </c>
      <c r="AX1341" s="44">
        <f>IF(AQ1341="",0,VLOOKUP(AQ1341,[1]!Costo_Twist,2,FALSE)*AU1341)</f>
        <v>0</v>
      </c>
      <c r="AY1341" s="36">
        <f t="shared" si="743"/>
        <v>47.34318168376852</v>
      </c>
      <c r="AZ1341" s="41">
        <f t="shared" si="744"/>
        <v>0.26041666666666669</v>
      </c>
      <c r="BA1341" s="37">
        <f t="shared" si="745"/>
        <v>128.26041666666666</v>
      </c>
      <c r="BB1341" s="37" t="str">
        <f t="shared" si="746"/>
        <v>ok</v>
      </c>
      <c r="BC1341" s="37" t="str">
        <f t="shared" si="747"/>
        <v>ok</v>
      </c>
      <c r="BE1341" s="11" t="b">
        <f t="shared" si="748"/>
        <v>0</v>
      </c>
      <c r="BF1341" s="11" t="b">
        <f t="shared" si="749"/>
        <v>0</v>
      </c>
      <c r="BG1341" s="11" t="b">
        <f t="shared" si="750"/>
        <v>0</v>
      </c>
      <c r="BH1341" s="11" t="b">
        <f t="shared" si="751"/>
        <v>0</v>
      </c>
      <c r="BI1341" s="11" t="b">
        <f t="shared" si="752"/>
        <v>0</v>
      </c>
      <c r="BJ1341" s="11" t="b">
        <f t="shared" si="753"/>
        <v>0</v>
      </c>
      <c r="BK1341" s="11">
        <f t="shared" si="754"/>
        <v>0.92417341929378372</v>
      </c>
      <c r="BL1341" s="11">
        <f t="shared" si="755"/>
        <v>3.0805780643126126</v>
      </c>
      <c r="BM1341" s="11" t="b">
        <f t="shared" si="756"/>
        <v>0</v>
      </c>
      <c r="BN1341" s="11" t="b">
        <f t="shared" si="757"/>
        <v>0</v>
      </c>
      <c r="BO1341" s="11" t="b">
        <f t="shared" si="758"/>
        <v>0</v>
      </c>
      <c r="BP1341" s="11" t="b">
        <f t="shared" si="759"/>
        <v>0</v>
      </c>
      <c r="BQ1341" s="11" t="b">
        <f t="shared" si="760"/>
        <v>0</v>
      </c>
      <c r="BR1341" s="11">
        <f t="shared" si="761"/>
        <v>3.6966936771751349</v>
      </c>
    </row>
    <row r="1342" spans="1:70" s="5" customFormat="1" ht="12.75" customHeight="1" x14ac:dyDescent="0.7">
      <c r="A1342" s="24" t="s">
        <v>2393</v>
      </c>
      <c r="B1342" s="25" t="s">
        <v>2394</v>
      </c>
      <c r="C1342" s="24" t="s">
        <v>85</v>
      </c>
      <c r="D1342" s="26" t="s">
        <v>41</v>
      </c>
      <c r="E1342" s="24" t="s">
        <v>2610</v>
      </c>
      <c r="F1342" s="24" t="s">
        <v>2610</v>
      </c>
      <c r="G1342" s="62" t="s">
        <v>1385</v>
      </c>
      <c r="H1342" s="16"/>
      <c r="I1342" s="16"/>
      <c r="J1342" s="16"/>
      <c r="K1342" s="26"/>
      <c r="L1342" s="26"/>
      <c r="M1342" s="26"/>
      <c r="N1342" s="26"/>
      <c r="O1342" s="40"/>
      <c r="P1342" s="32" t="s">
        <v>79</v>
      </c>
      <c r="Q1342" s="32">
        <v>128</v>
      </c>
      <c r="R1342" s="60">
        <f t="shared" si="726"/>
        <v>0</v>
      </c>
      <c r="S1342" s="27" t="s">
        <v>74</v>
      </c>
      <c r="T1342" s="27"/>
      <c r="U1342" s="28">
        <v>0.5</v>
      </c>
      <c r="V1342" s="30">
        <f t="shared" si="727"/>
        <v>0.5</v>
      </c>
      <c r="W1342" s="29">
        <f t="shared" si="728"/>
        <v>1.0416666666666666E-2</v>
      </c>
      <c r="X1342" s="29">
        <f t="shared" si="729"/>
        <v>0.30805780643126124</v>
      </c>
      <c r="Y1342" s="29">
        <f t="shared" si="730"/>
        <v>9.2417341929378373E-3</v>
      </c>
      <c r="Z1342" s="30">
        <f>IF(S1342="",0,VLOOKUP(S1342,[1]!Costo_Twist,2,FALSE)*W1342)</f>
        <v>1.2449606213837221</v>
      </c>
      <c r="AA1342" s="31" t="s">
        <v>73</v>
      </c>
      <c r="AB1342" s="31"/>
      <c r="AC1342" s="31">
        <v>0.5</v>
      </c>
      <c r="AD1342" s="34">
        <f t="shared" si="731"/>
        <v>0.5</v>
      </c>
      <c r="AE1342" s="33">
        <f t="shared" si="732"/>
        <v>1.0416666666666666E-2</v>
      </c>
      <c r="AF1342" s="33">
        <f t="shared" si="733"/>
        <v>0.30805780643126124</v>
      </c>
      <c r="AG1342" s="33">
        <f t="shared" si="734"/>
        <v>9.2417341929378373E-3</v>
      </c>
      <c r="AH1342" s="34">
        <f>IF(AA1342="",0,VLOOKUP(AA1342,[1]!Costo_Twist,2,FALSE)*AE1342)</f>
        <v>1.3637310130013502</v>
      </c>
      <c r="AI1342" s="35" t="s">
        <v>72</v>
      </c>
      <c r="AJ1342" s="35"/>
      <c r="AK1342" s="35" t="s">
        <v>2397</v>
      </c>
      <c r="AL1342" s="35">
        <f t="shared" si="735"/>
        <v>2</v>
      </c>
      <c r="AM1342" s="29">
        <f t="shared" si="736"/>
        <v>4.1666666666666664E-2</v>
      </c>
      <c r="AN1342" s="29">
        <f t="shared" si="737"/>
        <v>1.232231225725045</v>
      </c>
      <c r="AO1342" s="29">
        <f t="shared" si="738"/>
        <v>3.6966936771751349E-2</v>
      </c>
      <c r="AP1342" s="30">
        <f>IF(AI1342="",0,VLOOKUP(AI1342,[1]!Costo_Twist,2,FALSE)*AM1342)</f>
        <v>8.5000887127775968</v>
      </c>
      <c r="AQ1342" s="42"/>
      <c r="AR1342" s="42"/>
      <c r="AS1342" s="42"/>
      <c r="AT1342" s="42">
        <f t="shared" si="739"/>
        <v>0</v>
      </c>
      <c r="AU1342" s="43">
        <f t="shared" si="740"/>
        <v>0</v>
      </c>
      <c r="AV1342" s="43">
        <f t="shared" si="741"/>
        <v>0</v>
      </c>
      <c r="AW1342" s="43">
        <f t="shared" si="742"/>
        <v>0</v>
      </c>
      <c r="AX1342" s="44">
        <f>IF(AQ1342="",0,VLOOKUP(AQ1342,[1]!Costo_Twist,2,FALSE)*AU1342)</f>
        <v>0</v>
      </c>
      <c r="AY1342" s="36">
        <f t="shared" si="743"/>
        <v>11.10878034716267</v>
      </c>
      <c r="AZ1342" s="41">
        <f t="shared" si="744"/>
        <v>6.25E-2</v>
      </c>
      <c r="BA1342" s="37">
        <f t="shared" si="745"/>
        <v>128.0625</v>
      </c>
      <c r="BB1342" s="37" t="str">
        <f t="shared" si="746"/>
        <v>ok</v>
      </c>
      <c r="BC1342" s="37" t="str">
        <f t="shared" si="747"/>
        <v>ok</v>
      </c>
      <c r="BE1342" s="11" t="b">
        <f t="shared" si="748"/>
        <v>0</v>
      </c>
      <c r="BF1342" s="11" t="b">
        <f t="shared" si="749"/>
        <v>0</v>
      </c>
      <c r="BG1342" s="11" t="b">
        <f t="shared" si="750"/>
        <v>0</v>
      </c>
      <c r="BH1342" s="11">
        <f t="shared" si="751"/>
        <v>0.30805780643126124</v>
      </c>
      <c r="BI1342" s="11" t="b">
        <f t="shared" si="752"/>
        <v>0</v>
      </c>
      <c r="BJ1342" s="11" t="b">
        <f t="shared" si="753"/>
        <v>0</v>
      </c>
      <c r="BK1342" s="11" t="b">
        <f t="shared" si="754"/>
        <v>0</v>
      </c>
      <c r="BL1342" s="11" t="b">
        <f t="shared" si="755"/>
        <v>0</v>
      </c>
      <c r="BM1342" s="11" t="b">
        <f t="shared" si="756"/>
        <v>0</v>
      </c>
      <c r="BN1342" s="11">
        <f t="shared" si="757"/>
        <v>1.232231225725045</v>
      </c>
      <c r="BO1342" s="11" t="b">
        <f t="shared" si="758"/>
        <v>0</v>
      </c>
      <c r="BP1342" s="11" t="b">
        <f t="shared" si="759"/>
        <v>0</v>
      </c>
      <c r="BQ1342" s="11">
        <f t="shared" si="760"/>
        <v>0.30805780643126124</v>
      </c>
      <c r="BR1342" s="11" t="b">
        <f t="shared" si="761"/>
        <v>0</v>
      </c>
    </row>
    <row r="1343" spans="1:70" s="5" customFormat="1" ht="12.75" customHeight="1" x14ac:dyDescent="0.7">
      <c r="A1343" s="24" t="s">
        <v>2393</v>
      </c>
      <c r="B1343" s="25" t="s">
        <v>2394</v>
      </c>
      <c r="C1343" s="24" t="s">
        <v>85</v>
      </c>
      <c r="D1343" s="26" t="s">
        <v>41</v>
      </c>
      <c r="E1343" s="24" t="s">
        <v>2610</v>
      </c>
      <c r="F1343" s="24" t="s">
        <v>2610</v>
      </c>
      <c r="G1343" s="62" t="s">
        <v>1386</v>
      </c>
      <c r="H1343" s="16"/>
      <c r="I1343" s="16"/>
      <c r="J1343" s="16"/>
      <c r="K1343" s="26"/>
      <c r="L1343" s="26"/>
      <c r="M1343" s="26"/>
      <c r="N1343" s="26"/>
      <c r="O1343" s="40"/>
      <c r="P1343" s="32" t="s">
        <v>81</v>
      </c>
      <c r="Q1343" s="32">
        <v>120</v>
      </c>
      <c r="R1343" s="60">
        <f t="shared" si="726"/>
        <v>0</v>
      </c>
      <c r="S1343" s="27" t="s">
        <v>73</v>
      </c>
      <c r="T1343" s="27"/>
      <c r="U1343" s="28" t="s">
        <v>2443</v>
      </c>
      <c r="V1343" s="30">
        <f t="shared" si="727"/>
        <v>77</v>
      </c>
      <c r="W1343" s="29">
        <f t="shared" si="728"/>
        <v>1.6041666666666667</v>
      </c>
      <c r="X1343" s="29">
        <f t="shared" si="729"/>
        <v>47.440902190414235</v>
      </c>
      <c r="Y1343" s="29">
        <f t="shared" si="730"/>
        <v>1.4232270657124271</v>
      </c>
      <c r="Z1343" s="30">
        <f>IF(S1343="",0,VLOOKUP(S1343,[1]!Costo_Twist,2,FALSE)*W1343)</f>
        <v>210.01457600220797</v>
      </c>
      <c r="AA1343" s="31" t="s">
        <v>72</v>
      </c>
      <c r="AB1343" s="31"/>
      <c r="AC1343" s="31" t="s">
        <v>2523</v>
      </c>
      <c r="AD1343" s="34">
        <f t="shared" si="731"/>
        <v>142</v>
      </c>
      <c r="AE1343" s="33">
        <f t="shared" si="732"/>
        <v>2.9583333333333335</v>
      </c>
      <c r="AF1343" s="33">
        <f t="shared" si="733"/>
        <v>87.488417026478203</v>
      </c>
      <c r="AG1343" s="33">
        <f t="shared" si="734"/>
        <v>2.6246525107943461</v>
      </c>
      <c r="AH1343" s="34">
        <f>IF(AA1343="",0,VLOOKUP(AA1343,[1]!Costo_Twist,2,FALSE)*AE1343)</f>
        <v>603.50629860720937</v>
      </c>
      <c r="AI1343" s="35" t="s">
        <v>67</v>
      </c>
      <c r="AJ1343" s="35"/>
      <c r="AK1343" s="35">
        <v>3.5</v>
      </c>
      <c r="AL1343" s="35">
        <f t="shared" si="735"/>
        <v>3.5</v>
      </c>
      <c r="AM1343" s="29">
        <f t="shared" si="736"/>
        <v>7.2916666666666671E-2</v>
      </c>
      <c r="AN1343" s="29">
        <f t="shared" si="737"/>
        <v>2.1564046450188288</v>
      </c>
      <c r="AO1343" s="29">
        <f t="shared" si="738"/>
        <v>6.4692139350564865E-2</v>
      </c>
      <c r="AP1343" s="30">
        <f>IF(AI1343="",0,VLOOKUP(AI1343,[1]!Costo_Twist,2,FALSE)*AM1343)</f>
        <v>14.776443800455393</v>
      </c>
      <c r="AQ1343" s="42"/>
      <c r="AR1343" s="42"/>
      <c r="AS1343" s="42"/>
      <c r="AT1343" s="42">
        <f t="shared" si="739"/>
        <v>0</v>
      </c>
      <c r="AU1343" s="43">
        <f t="shared" si="740"/>
        <v>0</v>
      </c>
      <c r="AV1343" s="43">
        <f t="shared" si="741"/>
        <v>0</v>
      </c>
      <c r="AW1343" s="43">
        <f t="shared" si="742"/>
        <v>0</v>
      </c>
      <c r="AX1343" s="44">
        <f>IF(AQ1343="",0,VLOOKUP(AQ1343,[1]!Costo_Twist,2,FALSE)*AU1343)</f>
        <v>0</v>
      </c>
      <c r="AY1343" s="36">
        <f t="shared" si="743"/>
        <v>828.29731840987267</v>
      </c>
      <c r="AZ1343" s="41">
        <f t="shared" si="744"/>
        <v>4.635416666666667</v>
      </c>
      <c r="BA1343" s="37">
        <f t="shared" si="745"/>
        <v>124.63541666666667</v>
      </c>
      <c r="BB1343" s="37" t="str">
        <f t="shared" si="746"/>
        <v>ok</v>
      </c>
      <c r="BC1343" s="37" t="str">
        <f t="shared" si="747"/>
        <v>ok</v>
      </c>
      <c r="BE1343" s="11" t="b">
        <f t="shared" si="748"/>
        <v>0</v>
      </c>
      <c r="BF1343" s="11" t="b">
        <f t="shared" si="749"/>
        <v>0</v>
      </c>
      <c r="BG1343" s="11" t="b">
        <f t="shared" si="750"/>
        <v>0</v>
      </c>
      <c r="BH1343" s="11">
        <f t="shared" si="751"/>
        <v>47.440902190414235</v>
      </c>
      <c r="BI1343" s="11" t="b">
        <f t="shared" si="752"/>
        <v>0</v>
      </c>
      <c r="BJ1343" s="11" t="b">
        <f t="shared" si="753"/>
        <v>0</v>
      </c>
      <c r="BK1343" s="11" t="b">
        <f t="shared" si="754"/>
        <v>0</v>
      </c>
      <c r="BL1343" s="11" t="b">
        <f t="shared" si="755"/>
        <v>0</v>
      </c>
      <c r="BM1343" s="11" t="b">
        <f t="shared" si="756"/>
        <v>0</v>
      </c>
      <c r="BN1343" s="11">
        <f t="shared" si="757"/>
        <v>87.488417026478203</v>
      </c>
      <c r="BO1343" s="11" t="b">
        <f t="shared" si="758"/>
        <v>0</v>
      </c>
      <c r="BP1343" s="11" t="b">
        <f t="shared" si="759"/>
        <v>0</v>
      </c>
      <c r="BQ1343" s="11" t="b">
        <f t="shared" si="760"/>
        <v>0</v>
      </c>
      <c r="BR1343" s="11">
        <f t="shared" si="761"/>
        <v>2.1564046450188288</v>
      </c>
    </row>
    <row r="1344" spans="1:70" s="5" customFormat="1" ht="12.75" customHeight="1" x14ac:dyDescent="0.7">
      <c r="A1344" s="24" t="s">
        <v>2393</v>
      </c>
      <c r="B1344" s="25" t="s">
        <v>2394</v>
      </c>
      <c r="C1344" s="24" t="s">
        <v>85</v>
      </c>
      <c r="D1344" s="26" t="s">
        <v>41</v>
      </c>
      <c r="E1344" s="24" t="s">
        <v>2610</v>
      </c>
      <c r="F1344" s="24" t="s">
        <v>2610</v>
      </c>
      <c r="G1344" s="62" t="s">
        <v>1387</v>
      </c>
      <c r="H1344" s="16"/>
      <c r="I1344" s="16"/>
      <c r="J1344" s="16"/>
      <c r="K1344" s="26"/>
      <c r="L1344" s="26"/>
      <c r="M1344" s="26"/>
      <c r="N1344" s="26"/>
      <c r="O1344" s="40"/>
      <c r="P1344" s="32" t="s">
        <v>81</v>
      </c>
      <c r="Q1344" s="32">
        <v>120</v>
      </c>
      <c r="R1344" s="60">
        <f t="shared" si="726"/>
        <v>0</v>
      </c>
      <c r="S1344" s="27" t="s">
        <v>70</v>
      </c>
      <c r="T1344" s="27"/>
      <c r="U1344" s="28">
        <v>2.5</v>
      </c>
      <c r="V1344" s="30">
        <f t="shared" si="727"/>
        <v>2.5</v>
      </c>
      <c r="W1344" s="29">
        <f t="shared" si="728"/>
        <v>5.2083333333333336E-2</v>
      </c>
      <c r="X1344" s="29">
        <f t="shared" si="729"/>
        <v>1.5402890321563063</v>
      </c>
      <c r="Y1344" s="29">
        <f t="shared" si="730"/>
        <v>4.620867096468919E-2</v>
      </c>
      <c r="Z1344" s="30">
        <f>IF(S1344="",0,VLOOKUP(S1344,[1]!Costo_Twist,2,FALSE)*W1344)</f>
        <v>11.774803846191759</v>
      </c>
      <c r="AA1344" s="31" t="s">
        <v>73</v>
      </c>
      <c r="AB1344" s="31"/>
      <c r="AC1344" s="31" t="s">
        <v>2450</v>
      </c>
      <c r="AD1344" s="34">
        <f t="shared" si="731"/>
        <v>45</v>
      </c>
      <c r="AE1344" s="33">
        <f t="shared" si="732"/>
        <v>0.9375</v>
      </c>
      <c r="AF1344" s="33">
        <f t="shared" si="733"/>
        <v>27.725202578813512</v>
      </c>
      <c r="AG1344" s="33">
        <f t="shared" si="734"/>
        <v>0.83175607736440538</v>
      </c>
      <c r="AH1344" s="34">
        <f>IF(AA1344="",0,VLOOKUP(AA1344,[1]!Costo_Twist,2,FALSE)*AE1344)</f>
        <v>122.73579117012153</v>
      </c>
      <c r="AI1344" s="35" t="s">
        <v>72</v>
      </c>
      <c r="AJ1344" s="35"/>
      <c r="AK1344" s="35" t="s">
        <v>2530</v>
      </c>
      <c r="AL1344" s="35">
        <f t="shared" si="735"/>
        <v>81</v>
      </c>
      <c r="AM1344" s="29">
        <f t="shared" si="736"/>
        <v>1.6875</v>
      </c>
      <c r="AN1344" s="29">
        <f t="shared" si="737"/>
        <v>49.905364641864324</v>
      </c>
      <c r="AO1344" s="29">
        <f t="shared" si="738"/>
        <v>1.4971609392559297</v>
      </c>
      <c r="AP1344" s="30">
        <f>IF(AI1344="",0,VLOOKUP(AI1344,[1]!Costo_Twist,2,FALSE)*AM1344)</f>
        <v>344.25359286749267</v>
      </c>
      <c r="AQ1344" s="42"/>
      <c r="AR1344" s="42"/>
      <c r="AS1344" s="42"/>
      <c r="AT1344" s="42">
        <f t="shared" si="739"/>
        <v>0</v>
      </c>
      <c r="AU1344" s="43">
        <f t="shared" si="740"/>
        <v>0</v>
      </c>
      <c r="AV1344" s="43">
        <f t="shared" si="741"/>
        <v>0</v>
      </c>
      <c r="AW1344" s="43">
        <f t="shared" si="742"/>
        <v>0</v>
      </c>
      <c r="AX1344" s="44">
        <f>IF(AQ1344="",0,VLOOKUP(AQ1344,[1]!Costo_Twist,2,FALSE)*AU1344)</f>
        <v>0</v>
      </c>
      <c r="AY1344" s="36">
        <f t="shared" si="743"/>
        <v>478.76418788380596</v>
      </c>
      <c r="AZ1344" s="41">
        <f t="shared" si="744"/>
        <v>2.6770833333333335</v>
      </c>
      <c r="BA1344" s="37">
        <f t="shared" si="745"/>
        <v>122.67708333333333</v>
      </c>
      <c r="BB1344" s="37" t="str">
        <f t="shared" si="746"/>
        <v>ok</v>
      </c>
      <c r="BC1344" s="37" t="str">
        <f t="shared" si="747"/>
        <v>ok</v>
      </c>
      <c r="BE1344" s="11">
        <f t="shared" si="748"/>
        <v>1.5402890321563063</v>
      </c>
      <c r="BF1344" s="11" t="b">
        <f t="shared" si="749"/>
        <v>0</v>
      </c>
      <c r="BG1344" s="11" t="b">
        <f t="shared" si="750"/>
        <v>0</v>
      </c>
      <c r="BH1344" s="11">
        <f t="shared" si="751"/>
        <v>27.725202578813512</v>
      </c>
      <c r="BI1344" s="11" t="b">
        <f t="shared" si="752"/>
        <v>0</v>
      </c>
      <c r="BJ1344" s="11" t="b">
        <f t="shared" si="753"/>
        <v>0</v>
      </c>
      <c r="BK1344" s="11" t="b">
        <f t="shared" si="754"/>
        <v>0</v>
      </c>
      <c r="BL1344" s="11" t="b">
        <f t="shared" si="755"/>
        <v>0</v>
      </c>
      <c r="BM1344" s="11" t="b">
        <f t="shared" si="756"/>
        <v>0</v>
      </c>
      <c r="BN1344" s="11">
        <f t="shared" si="757"/>
        <v>49.905364641864324</v>
      </c>
      <c r="BO1344" s="11" t="b">
        <f t="shared" si="758"/>
        <v>0</v>
      </c>
      <c r="BP1344" s="11" t="b">
        <f t="shared" si="759"/>
        <v>0</v>
      </c>
      <c r="BQ1344" s="11" t="b">
        <f t="shared" si="760"/>
        <v>0</v>
      </c>
      <c r="BR1344" s="11" t="b">
        <f t="shared" si="761"/>
        <v>0</v>
      </c>
    </row>
    <row r="1345" spans="1:70" s="5" customFormat="1" ht="12.75" customHeight="1" x14ac:dyDescent="0.7">
      <c r="A1345" s="24" t="s">
        <v>2393</v>
      </c>
      <c r="B1345" s="25" t="s">
        <v>2394</v>
      </c>
      <c r="C1345" s="24" t="s">
        <v>85</v>
      </c>
      <c r="D1345" s="26" t="s">
        <v>41</v>
      </c>
      <c r="E1345" s="24" t="s">
        <v>2610</v>
      </c>
      <c r="F1345" s="24" t="s">
        <v>2610</v>
      </c>
      <c r="G1345" s="62" t="s">
        <v>1388</v>
      </c>
      <c r="H1345" s="16"/>
      <c r="I1345" s="16"/>
      <c r="J1345" s="16"/>
      <c r="K1345" s="26"/>
      <c r="L1345" s="26"/>
      <c r="M1345" s="26"/>
      <c r="N1345" s="26"/>
      <c r="O1345" s="40"/>
      <c r="P1345" s="32" t="s">
        <v>80</v>
      </c>
      <c r="Q1345" s="32">
        <v>124</v>
      </c>
      <c r="R1345" s="60">
        <f t="shared" si="726"/>
        <v>0</v>
      </c>
      <c r="S1345" s="27" t="s">
        <v>64</v>
      </c>
      <c r="T1345" s="27"/>
      <c r="U1345" s="28">
        <v>39.5</v>
      </c>
      <c r="V1345" s="30">
        <f t="shared" si="727"/>
        <v>39.5</v>
      </c>
      <c r="W1345" s="29">
        <f t="shared" si="728"/>
        <v>0.82291666666666663</v>
      </c>
      <c r="X1345" s="29">
        <f t="shared" si="729"/>
        <v>24.336566708069636</v>
      </c>
      <c r="Y1345" s="29">
        <f t="shared" si="730"/>
        <v>0.73009700124208909</v>
      </c>
      <c r="Z1345" s="30">
        <f>IF(S1345="",0,VLOOKUP(S1345,[1]!Costo_Twist,2,FALSE)*W1345)</f>
        <v>102.17823136292397</v>
      </c>
      <c r="AA1345" s="31" t="s">
        <v>73</v>
      </c>
      <c r="AB1345" s="31"/>
      <c r="AC1345" s="31">
        <v>6.5</v>
      </c>
      <c r="AD1345" s="34">
        <f t="shared" si="731"/>
        <v>6.5</v>
      </c>
      <c r="AE1345" s="33">
        <f t="shared" si="732"/>
        <v>0.13541666666666666</v>
      </c>
      <c r="AF1345" s="33">
        <f t="shared" si="733"/>
        <v>4.0047514836063955</v>
      </c>
      <c r="AG1345" s="33">
        <f t="shared" si="734"/>
        <v>0.12014254450819187</v>
      </c>
      <c r="AH1345" s="34">
        <f>IF(AA1345="",0,VLOOKUP(AA1345,[1]!Costo_Twist,2,FALSE)*AE1345)</f>
        <v>17.728503169017554</v>
      </c>
      <c r="AI1345" s="35" t="s">
        <v>67</v>
      </c>
      <c r="AJ1345" s="35"/>
      <c r="AK1345" s="35">
        <v>98.5</v>
      </c>
      <c r="AL1345" s="35">
        <f t="shared" si="735"/>
        <v>98.5</v>
      </c>
      <c r="AM1345" s="29">
        <f t="shared" si="736"/>
        <v>2.0520833333333335</v>
      </c>
      <c r="AN1345" s="29">
        <f t="shared" si="737"/>
        <v>60.687387866958467</v>
      </c>
      <c r="AO1345" s="29">
        <f t="shared" si="738"/>
        <v>1.8206216360087539</v>
      </c>
      <c r="AP1345" s="30">
        <f>IF(AI1345="",0,VLOOKUP(AI1345,[1]!Costo_Twist,2,FALSE)*AM1345)</f>
        <v>415.85134695567319</v>
      </c>
      <c r="AQ1345" s="42"/>
      <c r="AR1345" s="42"/>
      <c r="AS1345" s="42"/>
      <c r="AT1345" s="42">
        <f t="shared" si="739"/>
        <v>0</v>
      </c>
      <c r="AU1345" s="43">
        <f t="shared" si="740"/>
        <v>0</v>
      </c>
      <c r="AV1345" s="43">
        <f t="shared" si="741"/>
        <v>0</v>
      </c>
      <c r="AW1345" s="43">
        <f t="shared" si="742"/>
        <v>0</v>
      </c>
      <c r="AX1345" s="44">
        <f>IF(AQ1345="",0,VLOOKUP(AQ1345,[1]!Costo_Twist,2,FALSE)*AU1345)</f>
        <v>0</v>
      </c>
      <c r="AY1345" s="36">
        <f t="shared" si="743"/>
        <v>535.75808148761473</v>
      </c>
      <c r="AZ1345" s="41">
        <f t="shared" si="744"/>
        <v>3.010416666666667</v>
      </c>
      <c r="BA1345" s="37">
        <f t="shared" si="745"/>
        <v>127.01041666666667</v>
      </c>
      <c r="BB1345" s="37" t="str">
        <f t="shared" si="746"/>
        <v>ok</v>
      </c>
      <c r="BC1345" s="37" t="str">
        <f t="shared" si="747"/>
        <v>ok</v>
      </c>
      <c r="BE1345" s="11" t="b">
        <f t="shared" si="748"/>
        <v>0</v>
      </c>
      <c r="BF1345" s="11" t="b">
        <f t="shared" si="749"/>
        <v>0</v>
      </c>
      <c r="BG1345" s="11" t="b">
        <f t="shared" si="750"/>
        <v>0</v>
      </c>
      <c r="BH1345" s="11">
        <f t="shared" si="751"/>
        <v>4.0047514836063955</v>
      </c>
      <c r="BI1345" s="11" t="b">
        <f t="shared" si="752"/>
        <v>0</v>
      </c>
      <c r="BJ1345" s="11" t="b">
        <f t="shared" si="753"/>
        <v>0</v>
      </c>
      <c r="BK1345" s="11" t="b">
        <f t="shared" si="754"/>
        <v>0</v>
      </c>
      <c r="BL1345" s="11">
        <f t="shared" si="755"/>
        <v>24.336566708069636</v>
      </c>
      <c r="BM1345" s="11" t="b">
        <f t="shared" si="756"/>
        <v>0</v>
      </c>
      <c r="BN1345" s="11" t="b">
        <f t="shared" si="757"/>
        <v>0</v>
      </c>
      <c r="BO1345" s="11" t="b">
        <f t="shared" si="758"/>
        <v>0</v>
      </c>
      <c r="BP1345" s="11" t="b">
        <f t="shared" si="759"/>
        <v>0</v>
      </c>
      <c r="BQ1345" s="11" t="b">
        <f t="shared" si="760"/>
        <v>0</v>
      </c>
      <c r="BR1345" s="11">
        <f t="shared" si="761"/>
        <v>60.687387866958467</v>
      </c>
    </row>
    <row r="1346" spans="1:70" s="5" customFormat="1" ht="12.75" customHeight="1" x14ac:dyDescent="0.7">
      <c r="A1346" s="24" t="s">
        <v>2393</v>
      </c>
      <c r="B1346" s="25" t="s">
        <v>2394</v>
      </c>
      <c r="C1346" s="24" t="s">
        <v>85</v>
      </c>
      <c r="D1346" s="26" t="s">
        <v>41</v>
      </c>
      <c r="E1346" s="24" t="s">
        <v>2610</v>
      </c>
      <c r="F1346" s="24" t="s">
        <v>2610</v>
      </c>
      <c r="G1346" s="62" t="s">
        <v>1389</v>
      </c>
      <c r="H1346" s="16"/>
      <c r="I1346" s="16"/>
      <c r="J1346" s="16"/>
      <c r="K1346" s="26"/>
      <c r="L1346" s="26"/>
      <c r="M1346" s="26"/>
      <c r="N1346" s="26"/>
      <c r="O1346" s="40"/>
      <c r="P1346" s="32" t="s">
        <v>80</v>
      </c>
      <c r="Q1346" s="32">
        <v>124</v>
      </c>
      <c r="R1346" s="60">
        <f t="shared" si="726"/>
        <v>0</v>
      </c>
      <c r="S1346" s="27" t="s">
        <v>64</v>
      </c>
      <c r="T1346" s="27"/>
      <c r="U1346" s="28">
        <v>22.5</v>
      </c>
      <c r="V1346" s="30">
        <f t="shared" si="727"/>
        <v>22.5</v>
      </c>
      <c r="W1346" s="29">
        <f t="shared" si="728"/>
        <v>0.46875</v>
      </c>
      <c r="X1346" s="29">
        <f t="shared" si="729"/>
        <v>13.862601289406756</v>
      </c>
      <c r="Y1346" s="29">
        <f t="shared" si="730"/>
        <v>0.41587803868220269</v>
      </c>
      <c r="Z1346" s="30">
        <f>IF(S1346="",0,VLOOKUP(S1346,[1]!Costo_Twist,2,FALSE)*W1346)</f>
        <v>58.202790016855424</v>
      </c>
      <c r="AA1346" s="31" t="s">
        <v>73</v>
      </c>
      <c r="AB1346" s="31"/>
      <c r="AC1346" s="31" t="s">
        <v>2400</v>
      </c>
      <c r="AD1346" s="34">
        <f t="shared" si="731"/>
        <v>14</v>
      </c>
      <c r="AE1346" s="33">
        <f t="shared" si="732"/>
        <v>0.29166666666666669</v>
      </c>
      <c r="AF1346" s="33">
        <f t="shared" si="733"/>
        <v>8.6256185800753151</v>
      </c>
      <c r="AG1346" s="33">
        <f t="shared" si="734"/>
        <v>0.25876855740225946</v>
      </c>
      <c r="AH1346" s="34">
        <f>IF(AA1346="",0,VLOOKUP(AA1346,[1]!Costo_Twist,2,FALSE)*AE1346)</f>
        <v>38.184468364037812</v>
      </c>
      <c r="AI1346" s="35" t="s">
        <v>71</v>
      </c>
      <c r="AJ1346" s="35"/>
      <c r="AK1346" s="35" t="s">
        <v>2408</v>
      </c>
      <c r="AL1346" s="35">
        <f t="shared" si="735"/>
        <v>39</v>
      </c>
      <c r="AM1346" s="29">
        <f t="shared" si="736"/>
        <v>0.8125</v>
      </c>
      <c r="AN1346" s="29">
        <f t="shared" si="737"/>
        <v>24.028508901638379</v>
      </c>
      <c r="AO1346" s="29">
        <f t="shared" si="738"/>
        <v>0.72085526704915137</v>
      </c>
      <c r="AP1346" s="30">
        <f>IF(AI1346="",0,VLOOKUP(AI1346,[1]!Costo_Twist,2,FALSE)*AM1346)</f>
        <v>236.03272762220183</v>
      </c>
      <c r="AQ1346" s="42"/>
      <c r="AR1346" s="42"/>
      <c r="AS1346" s="42"/>
      <c r="AT1346" s="42">
        <f t="shared" si="739"/>
        <v>0</v>
      </c>
      <c r="AU1346" s="43">
        <f t="shared" si="740"/>
        <v>0</v>
      </c>
      <c r="AV1346" s="43">
        <f t="shared" si="741"/>
        <v>0</v>
      </c>
      <c r="AW1346" s="43">
        <f t="shared" si="742"/>
        <v>0</v>
      </c>
      <c r="AX1346" s="44">
        <f>IF(AQ1346="",0,VLOOKUP(AQ1346,[1]!Costo_Twist,2,FALSE)*AU1346)</f>
        <v>0</v>
      </c>
      <c r="AY1346" s="36">
        <f t="shared" si="743"/>
        <v>332.41998600309506</v>
      </c>
      <c r="AZ1346" s="41">
        <f t="shared" si="744"/>
        <v>1.5729166666666667</v>
      </c>
      <c r="BA1346" s="37">
        <f t="shared" si="745"/>
        <v>125.57291666666667</v>
      </c>
      <c r="BB1346" s="37" t="str">
        <f t="shared" si="746"/>
        <v>ok</v>
      </c>
      <c r="BC1346" s="37" t="str">
        <f t="shared" si="747"/>
        <v>ok</v>
      </c>
      <c r="BE1346" s="11" t="b">
        <f t="shared" si="748"/>
        <v>0</v>
      </c>
      <c r="BF1346" s="11" t="b">
        <f t="shared" si="749"/>
        <v>0</v>
      </c>
      <c r="BG1346" s="11" t="b">
        <f t="shared" si="750"/>
        <v>0</v>
      </c>
      <c r="BH1346" s="11">
        <f t="shared" si="751"/>
        <v>8.6256185800753151</v>
      </c>
      <c r="BI1346" s="11" t="b">
        <f t="shared" si="752"/>
        <v>0</v>
      </c>
      <c r="BJ1346" s="11" t="b">
        <f t="shared" si="753"/>
        <v>0</v>
      </c>
      <c r="BK1346" s="11">
        <f t="shared" si="754"/>
        <v>24.028508901638379</v>
      </c>
      <c r="BL1346" s="11">
        <f t="shared" si="755"/>
        <v>13.862601289406756</v>
      </c>
      <c r="BM1346" s="11" t="b">
        <f t="shared" si="756"/>
        <v>0</v>
      </c>
      <c r="BN1346" s="11" t="b">
        <f t="shared" si="757"/>
        <v>0</v>
      </c>
      <c r="BO1346" s="11" t="b">
        <f t="shared" si="758"/>
        <v>0</v>
      </c>
      <c r="BP1346" s="11" t="b">
        <f t="shared" si="759"/>
        <v>0</v>
      </c>
      <c r="BQ1346" s="11" t="b">
        <f t="shared" si="760"/>
        <v>0</v>
      </c>
      <c r="BR1346" s="11" t="b">
        <f t="shared" si="761"/>
        <v>0</v>
      </c>
    </row>
    <row r="1347" spans="1:70" s="5" customFormat="1" ht="12.75" customHeight="1" x14ac:dyDescent="0.7">
      <c r="A1347" s="24" t="s">
        <v>2393</v>
      </c>
      <c r="B1347" s="25" t="s">
        <v>2394</v>
      </c>
      <c r="C1347" s="24" t="s">
        <v>85</v>
      </c>
      <c r="D1347" s="26" t="s">
        <v>41</v>
      </c>
      <c r="E1347" s="24" t="s">
        <v>2610</v>
      </c>
      <c r="F1347" s="24" t="s">
        <v>2610</v>
      </c>
      <c r="G1347" s="62" t="s">
        <v>1390</v>
      </c>
      <c r="H1347" s="16"/>
      <c r="I1347" s="16"/>
      <c r="J1347" s="16"/>
      <c r="K1347" s="26"/>
      <c r="L1347" s="26"/>
      <c r="M1347" s="26"/>
      <c r="N1347" s="26"/>
      <c r="O1347" s="40"/>
      <c r="P1347" s="32" t="s">
        <v>79</v>
      </c>
      <c r="Q1347" s="32">
        <v>128</v>
      </c>
      <c r="R1347" s="60">
        <f t="shared" si="726"/>
        <v>0</v>
      </c>
      <c r="S1347" s="27" t="s">
        <v>73</v>
      </c>
      <c r="T1347" s="27"/>
      <c r="U1347" s="28">
        <v>9.5</v>
      </c>
      <c r="V1347" s="30">
        <f t="shared" si="727"/>
        <v>9.5</v>
      </c>
      <c r="W1347" s="29">
        <f t="shared" si="728"/>
        <v>0.19791666666666666</v>
      </c>
      <c r="X1347" s="29">
        <f t="shared" si="729"/>
        <v>5.8530983221939632</v>
      </c>
      <c r="Y1347" s="29">
        <f t="shared" si="730"/>
        <v>0.1755929496658189</v>
      </c>
      <c r="Z1347" s="30">
        <f>IF(S1347="",0,VLOOKUP(S1347,[1]!Costo_Twist,2,FALSE)*W1347)</f>
        <v>25.910889247025658</v>
      </c>
      <c r="AA1347" s="31" t="s">
        <v>72</v>
      </c>
      <c r="AB1347" s="31"/>
      <c r="AC1347" s="31">
        <v>19.5</v>
      </c>
      <c r="AD1347" s="34">
        <f t="shared" si="731"/>
        <v>19.5</v>
      </c>
      <c r="AE1347" s="33">
        <f t="shared" si="732"/>
        <v>0.40625</v>
      </c>
      <c r="AF1347" s="33">
        <f t="shared" si="733"/>
        <v>12.014254450819189</v>
      </c>
      <c r="AG1347" s="33">
        <f t="shared" si="734"/>
        <v>0.36042763352457569</v>
      </c>
      <c r="AH1347" s="34">
        <f>IF(AA1347="",0,VLOOKUP(AA1347,[1]!Costo_Twist,2,FALSE)*AE1347)</f>
        <v>82.875864949581569</v>
      </c>
      <c r="AI1347" s="35" t="s">
        <v>67</v>
      </c>
      <c r="AJ1347" s="35"/>
      <c r="AK1347" s="35">
        <v>10.5</v>
      </c>
      <c r="AL1347" s="35">
        <f t="shared" si="735"/>
        <v>10.5</v>
      </c>
      <c r="AM1347" s="29">
        <f t="shared" si="736"/>
        <v>0.21875</v>
      </c>
      <c r="AN1347" s="29">
        <f t="shared" si="737"/>
        <v>6.4692139350564863</v>
      </c>
      <c r="AO1347" s="29">
        <f t="shared" si="738"/>
        <v>0.19407641805169459</v>
      </c>
      <c r="AP1347" s="30">
        <f>IF(AI1347="",0,VLOOKUP(AI1347,[1]!Costo_Twist,2,FALSE)*AM1347)</f>
        <v>44.329331401366176</v>
      </c>
      <c r="AQ1347" s="42"/>
      <c r="AR1347" s="42"/>
      <c r="AS1347" s="42"/>
      <c r="AT1347" s="42">
        <f t="shared" si="739"/>
        <v>0</v>
      </c>
      <c r="AU1347" s="43">
        <f t="shared" si="740"/>
        <v>0</v>
      </c>
      <c r="AV1347" s="43">
        <f t="shared" si="741"/>
        <v>0</v>
      </c>
      <c r="AW1347" s="43">
        <f t="shared" si="742"/>
        <v>0</v>
      </c>
      <c r="AX1347" s="44">
        <f>IF(AQ1347="",0,VLOOKUP(AQ1347,[1]!Costo_Twist,2,FALSE)*AU1347)</f>
        <v>0</v>
      </c>
      <c r="AY1347" s="36">
        <f t="shared" si="743"/>
        <v>153.11608559797341</v>
      </c>
      <c r="AZ1347" s="41">
        <f t="shared" si="744"/>
        <v>0.82291666666666663</v>
      </c>
      <c r="BA1347" s="37">
        <f t="shared" si="745"/>
        <v>128.82291666666666</v>
      </c>
      <c r="BB1347" s="37" t="str">
        <f t="shared" si="746"/>
        <v>ok</v>
      </c>
      <c r="BC1347" s="37" t="str">
        <f t="shared" si="747"/>
        <v>ok</v>
      </c>
      <c r="BE1347" s="11" t="b">
        <f t="shared" si="748"/>
        <v>0</v>
      </c>
      <c r="BF1347" s="11" t="b">
        <f t="shared" si="749"/>
        <v>0</v>
      </c>
      <c r="BG1347" s="11" t="b">
        <f t="shared" si="750"/>
        <v>0</v>
      </c>
      <c r="BH1347" s="11">
        <f t="shared" si="751"/>
        <v>5.8530983221939632</v>
      </c>
      <c r="BI1347" s="11" t="b">
        <f t="shared" si="752"/>
        <v>0</v>
      </c>
      <c r="BJ1347" s="11" t="b">
        <f t="shared" si="753"/>
        <v>0</v>
      </c>
      <c r="BK1347" s="11" t="b">
        <f t="shared" si="754"/>
        <v>0</v>
      </c>
      <c r="BL1347" s="11" t="b">
        <f t="shared" si="755"/>
        <v>0</v>
      </c>
      <c r="BM1347" s="11" t="b">
        <f t="shared" si="756"/>
        <v>0</v>
      </c>
      <c r="BN1347" s="11">
        <f t="shared" si="757"/>
        <v>12.014254450819189</v>
      </c>
      <c r="BO1347" s="11" t="b">
        <f t="shared" si="758"/>
        <v>0</v>
      </c>
      <c r="BP1347" s="11" t="b">
        <f t="shared" si="759"/>
        <v>0</v>
      </c>
      <c r="BQ1347" s="11" t="b">
        <f t="shared" si="760"/>
        <v>0</v>
      </c>
      <c r="BR1347" s="11">
        <f t="shared" si="761"/>
        <v>6.4692139350564863</v>
      </c>
    </row>
    <row r="1348" spans="1:70" s="5" customFormat="1" ht="12.75" customHeight="1" x14ac:dyDescent="0.7">
      <c r="A1348" s="24" t="s">
        <v>2393</v>
      </c>
      <c r="B1348" s="25" t="s">
        <v>2394</v>
      </c>
      <c r="C1348" s="24" t="s">
        <v>85</v>
      </c>
      <c r="D1348" s="26" t="s">
        <v>41</v>
      </c>
      <c r="E1348" s="24" t="s">
        <v>2610</v>
      </c>
      <c r="F1348" s="24" t="s">
        <v>2610</v>
      </c>
      <c r="G1348" s="62" t="s">
        <v>1391</v>
      </c>
      <c r="H1348" s="16"/>
      <c r="I1348" s="16"/>
      <c r="J1348" s="16"/>
      <c r="K1348" s="26"/>
      <c r="L1348" s="26"/>
      <c r="M1348" s="26"/>
      <c r="N1348" s="26"/>
      <c r="O1348" s="40"/>
      <c r="P1348" s="32" t="s">
        <v>79</v>
      </c>
      <c r="Q1348" s="32">
        <v>128</v>
      </c>
      <c r="R1348" s="60">
        <f t="shared" si="726"/>
        <v>0</v>
      </c>
      <c r="S1348" s="27" t="s">
        <v>73</v>
      </c>
      <c r="T1348" s="27"/>
      <c r="U1348" s="28" t="s">
        <v>2398</v>
      </c>
      <c r="V1348" s="30">
        <f t="shared" si="727"/>
        <v>4</v>
      </c>
      <c r="W1348" s="29">
        <f t="shared" si="728"/>
        <v>8.3333333333333329E-2</v>
      </c>
      <c r="X1348" s="29">
        <f t="shared" si="729"/>
        <v>2.4644624514500899</v>
      </c>
      <c r="Y1348" s="29">
        <f t="shared" si="730"/>
        <v>7.3933873543502698E-2</v>
      </c>
      <c r="Z1348" s="30">
        <f>IF(S1348="",0,VLOOKUP(S1348,[1]!Costo_Twist,2,FALSE)*W1348)</f>
        <v>10.909848104010802</v>
      </c>
      <c r="AA1348" s="31" t="s">
        <v>72</v>
      </c>
      <c r="AB1348" s="31"/>
      <c r="AC1348" s="31">
        <v>7.5</v>
      </c>
      <c r="AD1348" s="34">
        <f t="shared" si="731"/>
        <v>7.5</v>
      </c>
      <c r="AE1348" s="33">
        <f t="shared" si="732"/>
        <v>0.15625</v>
      </c>
      <c r="AF1348" s="33">
        <f t="shared" si="733"/>
        <v>4.6208670964689187</v>
      </c>
      <c r="AG1348" s="33">
        <f t="shared" si="734"/>
        <v>0.13862601289406756</v>
      </c>
      <c r="AH1348" s="34">
        <f>IF(AA1348="",0,VLOOKUP(AA1348,[1]!Costo_Twist,2,FALSE)*AE1348)</f>
        <v>31.875332672915988</v>
      </c>
      <c r="AI1348" s="35" t="s">
        <v>71</v>
      </c>
      <c r="AJ1348" s="35"/>
      <c r="AK1348" s="35">
        <v>2.5</v>
      </c>
      <c r="AL1348" s="35">
        <f t="shared" si="735"/>
        <v>2.5</v>
      </c>
      <c r="AM1348" s="29">
        <f t="shared" si="736"/>
        <v>5.2083333333333336E-2</v>
      </c>
      <c r="AN1348" s="29">
        <f t="shared" si="737"/>
        <v>1.5402890321563063</v>
      </c>
      <c r="AO1348" s="29">
        <f t="shared" si="738"/>
        <v>4.620867096468919E-2</v>
      </c>
      <c r="AP1348" s="30">
        <f>IF(AI1348="",0,VLOOKUP(AI1348,[1]!Costo_Twist,2,FALSE)*AM1348)</f>
        <v>15.130303052705248</v>
      </c>
      <c r="AQ1348" s="42"/>
      <c r="AR1348" s="42"/>
      <c r="AS1348" s="42"/>
      <c r="AT1348" s="42">
        <f t="shared" si="739"/>
        <v>0</v>
      </c>
      <c r="AU1348" s="43">
        <f t="shared" si="740"/>
        <v>0</v>
      </c>
      <c r="AV1348" s="43">
        <f t="shared" si="741"/>
        <v>0</v>
      </c>
      <c r="AW1348" s="43">
        <f t="shared" si="742"/>
        <v>0</v>
      </c>
      <c r="AX1348" s="44">
        <f>IF(AQ1348="",0,VLOOKUP(AQ1348,[1]!Costo_Twist,2,FALSE)*AU1348)</f>
        <v>0</v>
      </c>
      <c r="AY1348" s="36">
        <f t="shared" si="743"/>
        <v>57.915483829632038</v>
      </c>
      <c r="AZ1348" s="41">
        <f t="shared" si="744"/>
        <v>0.29166666666666663</v>
      </c>
      <c r="BA1348" s="37">
        <f t="shared" si="745"/>
        <v>128.29166666666666</v>
      </c>
      <c r="BB1348" s="37" t="str">
        <f t="shared" si="746"/>
        <v>ok</v>
      </c>
      <c r="BC1348" s="37" t="str">
        <f t="shared" si="747"/>
        <v>ok</v>
      </c>
      <c r="BE1348" s="11" t="b">
        <f t="shared" si="748"/>
        <v>0</v>
      </c>
      <c r="BF1348" s="11" t="b">
        <f t="shared" si="749"/>
        <v>0</v>
      </c>
      <c r="BG1348" s="11" t="b">
        <f t="shared" si="750"/>
        <v>0</v>
      </c>
      <c r="BH1348" s="11">
        <f t="shared" si="751"/>
        <v>2.4644624514500899</v>
      </c>
      <c r="BI1348" s="11" t="b">
        <f t="shared" si="752"/>
        <v>0</v>
      </c>
      <c r="BJ1348" s="11" t="b">
        <f t="shared" si="753"/>
        <v>0</v>
      </c>
      <c r="BK1348" s="11">
        <f t="shared" si="754"/>
        <v>1.5402890321563063</v>
      </c>
      <c r="BL1348" s="11" t="b">
        <f t="shared" si="755"/>
        <v>0</v>
      </c>
      <c r="BM1348" s="11" t="b">
        <f t="shared" si="756"/>
        <v>0</v>
      </c>
      <c r="BN1348" s="11">
        <f t="shared" si="757"/>
        <v>4.6208670964689187</v>
      </c>
      <c r="BO1348" s="11" t="b">
        <f t="shared" si="758"/>
        <v>0</v>
      </c>
      <c r="BP1348" s="11" t="b">
        <f t="shared" si="759"/>
        <v>0</v>
      </c>
      <c r="BQ1348" s="11" t="b">
        <f t="shared" si="760"/>
        <v>0</v>
      </c>
      <c r="BR1348" s="11" t="b">
        <f t="shared" si="761"/>
        <v>0</v>
      </c>
    </row>
    <row r="1349" spans="1:70" s="5" customFormat="1" ht="12.75" customHeight="1" x14ac:dyDescent="0.7">
      <c r="A1349" s="24" t="s">
        <v>2393</v>
      </c>
      <c r="B1349" s="25" t="s">
        <v>2394</v>
      </c>
      <c r="C1349" s="24" t="s">
        <v>85</v>
      </c>
      <c r="D1349" s="26" t="s">
        <v>41</v>
      </c>
      <c r="E1349" s="24" t="s">
        <v>2610</v>
      </c>
      <c r="F1349" s="24" t="s">
        <v>2610</v>
      </c>
      <c r="G1349" s="62" t="s">
        <v>1392</v>
      </c>
      <c r="H1349" s="16"/>
      <c r="I1349" s="16"/>
      <c r="J1349" s="16"/>
      <c r="K1349" s="26"/>
      <c r="L1349" s="26"/>
      <c r="M1349" s="26"/>
      <c r="N1349" s="26"/>
      <c r="O1349" s="40"/>
      <c r="P1349" s="32" t="s">
        <v>79</v>
      </c>
      <c r="Q1349" s="32">
        <v>128</v>
      </c>
      <c r="R1349" s="60">
        <f t="shared" si="726"/>
        <v>0</v>
      </c>
      <c r="S1349" s="27" t="s">
        <v>64</v>
      </c>
      <c r="T1349" s="27"/>
      <c r="U1349" s="28" t="s">
        <v>2397</v>
      </c>
      <c r="V1349" s="30">
        <f t="shared" si="727"/>
        <v>2</v>
      </c>
      <c r="W1349" s="29">
        <f t="shared" si="728"/>
        <v>4.1666666666666664E-2</v>
      </c>
      <c r="X1349" s="29">
        <f t="shared" si="729"/>
        <v>1.232231225725045</v>
      </c>
      <c r="Y1349" s="29">
        <f t="shared" si="730"/>
        <v>3.6966936771751349E-2</v>
      </c>
      <c r="Z1349" s="30">
        <f>IF(S1349="",0,VLOOKUP(S1349,[1]!Costo_Twist,2,FALSE)*W1349)</f>
        <v>5.1735813348315931</v>
      </c>
      <c r="AA1349" s="31" t="s">
        <v>67</v>
      </c>
      <c r="AB1349" s="31"/>
      <c r="AC1349" s="31" t="s">
        <v>2404</v>
      </c>
      <c r="AD1349" s="34">
        <f t="shared" si="731"/>
        <v>7</v>
      </c>
      <c r="AE1349" s="33">
        <f t="shared" si="732"/>
        <v>0.14583333333333334</v>
      </c>
      <c r="AF1349" s="33">
        <f t="shared" si="733"/>
        <v>4.3128092900376576</v>
      </c>
      <c r="AG1349" s="33">
        <f t="shared" si="734"/>
        <v>0.12938427870112973</v>
      </c>
      <c r="AH1349" s="34">
        <f>IF(AA1349="",0,VLOOKUP(AA1349,[1]!Costo_Twist,2,FALSE)*AE1349)</f>
        <v>29.552887600910786</v>
      </c>
      <c r="AI1349" s="35"/>
      <c r="AJ1349" s="35"/>
      <c r="AK1349" s="35"/>
      <c r="AL1349" s="35">
        <f t="shared" si="735"/>
        <v>0</v>
      </c>
      <c r="AM1349" s="29">
        <f t="shared" si="736"/>
        <v>0</v>
      </c>
      <c r="AN1349" s="29">
        <f t="shared" si="737"/>
        <v>0</v>
      </c>
      <c r="AO1349" s="29">
        <f t="shared" si="738"/>
        <v>0</v>
      </c>
      <c r="AP1349" s="30">
        <f>IF(AI1349="",0,VLOOKUP(AI1349,[1]!Costo_Twist,2,FALSE)*AM1349)</f>
        <v>0</v>
      </c>
      <c r="AQ1349" s="42"/>
      <c r="AR1349" s="42"/>
      <c r="AS1349" s="42"/>
      <c r="AT1349" s="42">
        <f t="shared" si="739"/>
        <v>0</v>
      </c>
      <c r="AU1349" s="43">
        <f t="shared" si="740"/>
        <v>0</v>
      </c>
      <c r="AV1349" s="43">
        <f t="shared" si="741"/>
        <v>0</v>
      </c>
      <c r="AW1349" s="43">
        <f t="shared" si="742"/>
        <v>0</v>
      </c>
      <c r="AX1349" s="44">
        <f>IF(AQ1349="",0,VLOOKUP(AQ1349,[1]!Costo_Twist,2,FALSE)*AU1349)</f>
        <v>0</v>
      </c>
      <c r="AY1349" s="36">
        <f t="shared" si="743"/>
        <v>34.726468935742382</v>
      </c>
      <c r="AZ1349" s="41">
        <f t="shared" si="744"/>
        <v>0.1875</v>
      </c>
      <c r="BA1349" s="37">
        <f t="shared" si="745"/>
        <v>128.1875</v>
      </c>
      <c r="BB1349" s="37" t="str">
        <f t="shared" si="746"/>
        <v>ok</v>
      </c>
      <c r="BC1349" s="37" t="str">
        <f t="shared" si="747"/>
        <v>ok</v>
      </c>
      <c r="BE1349" s="11" t="b">
        <f t="shared" si="748"/>
        <v>0</v>
      </c>
      <c r="BF1349" s="11" t="b">
        <f t="shared" si="749"/>
        <v>0</v>
      </c>
      <c r="BG1349" s="11" t="b">
        <f t="shared" si="750"/>
        <v>0</v>
      </c>
      <c r="BH1349" s="11" t="b">
        <f t="shared" si="751"/>
        <v>0</v>
      </c>
      <c r="BI1349" s="11" t="b">
        <f t="shared" si="752"/>
        <v>0</v>
      </c>
      <c r="BJ1349" s="11" t="b">
        <f t="shared" si="753"/>
        <v>0</v>
      </c>
      <c r="BK1349" s="11" t="b">
        <f t="shared" si="754"/>
        <v>0</v>
      </c>
      <c r="BL1349" s="11">
        <f t="shared" si="755"/>
        <v>1.232231225725045</v>
      </c>
      <c r="BM1349" s="11" t="b">
        <f t="shared" si="756"/>
        <v>0</v>
      </c>
      <c r="BN1349" s="11" t="b">
        <f t="shared" si="757"/>
        <v>0</v>
      </c>
      <c r="BO1349" s="11" t="b">
        <f t="shared" si="758"/>
        <v>0</v>
      </c>
      <c r="BP1349" s="11" t="b">
        <f t="shared" si="759"/>
        <v>0</v>
      </c>
      <c r="BQ1349" s="11" t="b">
        <f t="shared" si="760"/>
        <v>0</v>
      </c>
      <c r="BR1349" s="11">
        <f t="shared" si="761"/>
        <v>4.3128092900376576</v>
      </c>
    </row>
    <row r="1350" spans="1:70" s="5" customFormat="1" ht="12.75" customHeight="1" x14ac:dyDescent="0.7">
      <c r="A1350" s="24" t="s">
        <v>2393</v>
      </c>
      <c r="B1350" s="25" t="s">
        <v>2394</v>
      </c>
      <c r="C1350" s="24" t="s">
        <v>85</v>
      </c>
      <c r="D1350" s="26" t="s">
        <v>41</v>
      </c>
      <c r="E1350" s="24" t="s">
        <v>2610</v>
      </c>
      <c r="F1350" s="24" t="s">
        <v>2610</v>
      </c>
      <c r="G1350" s="62" t="s">
        <v>1393</v>
      </c>
      <c r="H1350" s="16"/>
      <c r="I1350" s="16"/>
      <c r="J1350" s="16"/>
      <c r="K1350" s="26"/>
      <c r="L1350" s="26"/>
      <c r="M1350" s="26"/>
      <c r="N1350" s="26"/>
      <c r="O1350" s="40"/>
      <c r="P1350" s="32" t="s">
        <v>81</v>
      </c>
      <c r="Q1350" s="32">
        <v>120</v>
      </c>
      <c r="R1350" s="60">
        <f t="shared" si="726"/>
        <v>0</v>
      </c>
      <c r="S1350" s="27" t="s">
        <v>73</v>
      </c>
      <c r="T1350" s="27"/>
      <c r="U1350" s="27" t="s">
        <v>2420</v>
      </c>
      <c r="V1350" s="30">
        <f t="shared" si="727"/>
        <v>25</v>
      </c>
      <c r="W1350" s="29">
        <f t="shared" si="728"/>
        <v>0.52083333333333337</v>
      </c>
      <c r="X1350" s="29">
        <f t="shared" si="729"/>
        <v>15.402890321563063</v>
      </c>
      <c r="Y1350" s="29">
        <f t="shared" si="730"/>
        <v>0.46208670964689191</v>
      </c>
      <c r="Z1350" s="30">
        <f>IF(S1350="",0,VLOOKUP(S1350,[1]!Costo_Twist,2,FALSE)*W1350)</f>
        <v>68.186550650067531</v>
      </c>
      <c r="AA1350" s="31" t="s">
        <v>67</v>
      </c>
      <c r="AB1350" s="31"/>
      <c r="AC1350" s="31" t="s">
        <v>2524</v>
      </c>
      <c r="AD1350" s="34">
        <f t="shared" si="731"/>
        <v>262</v>
      </c>
      <c r="AE1350" s="33">
        <f t="shared" si="732"/>
        <v>5.458333333333333</v>
      </c>
      <c r="AF1350" s="33">
        <f t="shared" si="733"/>
        <v>161.42229056998087</v>
      </c>
      <c r="AG1350" s="33">
        <f t="shared" si="734"/>
        <v>4.8426687170994258</v>
      </c>
      <c r="AH1350" s="34">
        <f>IF(AA1350="",0,VLOOKUP(AA1350,[1]!Costo_Twist,2,FALSE)*AE1350)</f>
        <v>1106.1223644912322</v>
      </c>
      <c r="AI1350" s="35" t="s">
        <v>69</v>
      </c>
      <c r="AJ1350" s="35"/>
      <c r="AK1350" s="35" t="s">
        <v>2422</v>
      </c>
      <c r="AL1350" s="35">
        <f t="shared" si="735"/>
        <v>35</v>
      </c>
      <c r="AM1350" s="29">
        <f t="shared" si="736"/>
        <v>0.72916666666666663</v>
      </c>
      <c r="AN1350" s="29">
        <f t="shared" si="737"/>
        <v>21.564046450188286</v>
      </c>
      <c r="AO1350" s="29">
        <f t="shared" si="738"/>
        <v>0.64692139350564859</v>
      </c>
      <c r="AP1350" s="30">
        <f>IF(AI1350="",0,VLOOKUP(AI1350,[1]!Costo_Twist,2,FALSE)*AM1350)</f>
        <v>134.09835782791691</v>
      </c>
      <c r="AQ1350" s="42"/>
      <c r="AR1350" s="42"/>
      <c r="AS1350" s="42"/>
      <c r="AT1350" s="42">
        <f t="shared" si="739"/>
        <v>0</v>
      </c>
      <c r="AU1350" s="43">
        <f t="shared" si="740"/>
        <v>0</v>
      </c>
      <c r="AV1350" s="43">
        <f t="shared" si="741"/>
        <v>0</v>
      </c>
      <c r="AW1350" s="43">
        <f t="shared" si="742"/>
        <v>0</v>
      </c>
      <c r="AX1350" s="44">
        <f>IF(AQ1350="",0,VLOOKUP(AQ1350,[1]!Costo_Twist,2,FALSE)*AU1350)</f>
        <v>0</v>
      </c>
      <c r="AY1350" s="36">
        <f t="shared" si="743"/>
        <v>1308.4072729692168</v>
      </c>
      <c r="AZ1350" s="41">
        <f t="shared" si="744"/>
        <v>6.708333333333333</v>
      </c>
      <c r="BA1350" s="37">
        <f t="shared" si="745"/>
        <v>126.70833333333333</v>
      </c>
      <c r="BB1350" s="37" t="str">
        <f t="shared" si="746"/>
        <v>ok</v>
      </c>
      <c r="BC1350" s="37" t="str">
        <f t="shared" si="747"/>
        <v>ok</v>
      </c>
      <c r="BE1350" s="11" t="b">
        <f t="shared" si="748"/>
        <v>0</v>
      </c>
      <c r="BF1350" s="11" t="b">
        <f t="shared" si="749"/>
        <v>0</v>
      </c>
      <c r="BG1350" s="11">
        <f t="shared" si="750"/>
        <v>21.564046450188286</v>
      </c>
      <c r="BH1350" s="11">
        <f t="shared" si="751"/>
        <v>15.402890321563063</v>
      </c>
      <c r="BI1350" s="11" t="b">
        <f t="shared" si="752"/>
        <v>0</v>
      </c>
      <c r="BJ1350" s="11" t="b">
        <f t="shared" si="753"/>
        <v>0</v>
      </c>
      <c r="BK1350" s="11" t="b">
        <f t="shared" si="754"/>
        <v>0</v>
      </c>
      <c r="BL1350" s="11" t="b">
        <f t="shared" si="755"/>
        <v>0</v>
      </c>
      <c r="BM1350" s="11" t="b">
        <f t="shared" si="756"/>
        <v>0</v>
      </c>
      <c r="BN1350" s="11" t="b">
        <f t="shared" si="757"/>
        <v>0</v>
      </c>
      <c r="BO1350" s="11" t="b">
        <f t="shared" si="758"/>
        <v>0</v>
      </c>
      <c r="BP1350" s="11" t="b">
        <f t="shared" si="759"/>
        <v>0</v>
      </c>
      <c r="BQ1350" s="11" t="b">
        <f t="shared" si="760"/>
        <v>0</v>
      </c>
      <c r="BR1350" s="11">
        <f t="shared" si="761"/>
        <v>161.42229056998087</v>
      </c>
    </row>
    <row r="1351" spans="1:70" s="5" customFormat="1" ht="12.75" customHeight="1" x14ac:dyDescent="0.7">
      <c r="A1351" s="24" t="s">
        <v>2393</v>
      </c>
      <c r="B1351" s="25" t="s">
        <v>2394</v>
      </c>
      <c r="C1351" s="24" t="s">
        <v>85</v>
      </c>
      <c r="D1351" s="26" t="s">
        <v>41</v>
      </c>
      <c r="E1351" s="24" t="s">
        <v>2610</v>
      </c>
      <c r="F1351" s="24" t="s">
        <v>2610</v>
      </c>
      <c r="G1351" s="62" t="s">
        <v>1394</v>
      </c>
      <c r="H1351" s="16"/>
      <c r="I1351" s="16"/>
      <c r="J1351" s="16"/>
      <c r="K1351" s="26"/>
      <c r="L1351" s="26"/>
      <c r="M1351" s="26"/>
      <c r="N1351" s="26"/>
      <c r="O1351" s="40"/>
      <c r="P1351" s="32" t="s">
        <v>81</v>
      </c>
      <c r="Q1351" s="32">
        <v>120</v>
      </c>
      <c r="R1351" s="60">
        <f t="shared" si="726"/>
        <v>0</v>
      </c>
      <c r="S1351" s="27" t="s">
        <v>73</v>
      </c>
      <c r="T1351" s="27"/>
      <c r="U1351" s="27" t="s">
        <v>2433</v>
      </c>
      <c r="V1351" s="30">
        <f t="shared" si="727"/>
        <v>17</v>
      </c>
      <c r="W1351" s="29">
        <f t="shared" si="728"/>
        <v>0.35416666666666669</v>
      </c>
      <c r="X1351" s="29">
        <f t="shared" si="729"/>
        <v>10.473965418662884</v>
      </c>
      <c r="Y1351" s="29">
        <f t="shared" si="730"/>
        <v>0.31421896255988652</v>
      </c>
      <c r="Z1351" s="30">
        <f>IF(S1351="",0,VLOOKUP(S1351,[1]!Costo_Twist,2,FALSE)*W1351)</f>
        <v>46.366854442045913</v>
      </c>
      <c r="AA1351" s="31" t="s">
        <v>67</v>
      </c>
      <c r="AB1351" s="31"/>
      <c r="AC1351" s="31">
        <v>165.5</v>
      </c>
      <c r="AD1351" s="34">
        <f t="shared" si="731"/>
        <v>165.5</v>
      </c>
      <c r="AE1351" s="33">
        <f t="shared" si="732"/>
        <v>3.4479166666666665</v>
      </c>
      <c r="AF1351" s="33">
        <f t="shared" si="733"/>
        <v>101.96713392874747</v>
      </c>
      <c r="AG1351" s="33">
        <f t="shared" si="734"/>
        <v>3.0590140178624239</v>
      </c>
      <c r="AH1351" s="34">
        <f>IF(AA1351="",0,VLOOKUP(AA1351,[1]!Costo_Twist,2,FALSE)*AE1351)</f>
        <v>698.71469970724775</v>
      </c>
      <c r="AI1351" s="35" t="s">
        <v>69</v>
      </c>
      <c r="AJ1351" s="35"/>
      <c r="AK1351" s="35">
        <v>18.5</v>
      </c>
      <c r="AL1351" s="35">
        <f t="shared" si="735"/>
        <v>18.5</v>
      </c>
      <c r="AM1351" s="29">
        <f t="shared" si="736"/>
        <v>0.38541666666666669</v>
      </c>
      <c r="AN1351" s="29">
        <f t="shared" si="737"/>
        <v>11.398138837956667</v>
      </c>
      <c r="AO1351" s="29">
        <f t="shared" si="738"/>
        <v>0.34194416513870002</v>
      </c>
      <c r="AP1351" s="30">
        <f>IF(AI1351="",0,VLOOKUP(AI1351,[1]!Costo_Twist,2,FALSE)*AM1351)</f>
        <v>70.880560566184656</v>
      </c>
      <c r="AQ1351" s="42"/>
      <c r="AR1351" s="42"/>
      <c r="AS1351" s="42"/>
      <c r="AT1351" s="42">
        <f t="shared" si="739"/>
        <v>0</v>
      </c>
      <c r="AU1351" s="43">
        <f t="shared" si="740"/>
        <v>0</v>
      </c>
      <c r="AV1351" s="43">
        <f t="shared" si="741"/>
        <v>0</v>
      </c>
      <c r="AW1351" s="43">
        <f t="shared" si="742"/>
        <v>0</v>
      </c>
      <c r="AX1351" s="44">
        <f>IF(AQ1351="",0,VLOOKUP(AQ1351,[1]!Costo_Twist,2,FALSE)*AU1351)</f>
        <v>0</v>
      </c>
      <c r="AY1351" s="36">
        <f t="shared" si="743"/>
        <v>815.96211471547826</v>
      </c>
      <c r="AZ1351" s="41">
        <f t="shared" si="744"/>
        <v>4.1875</v>
      </c>
      <c r="BA1351" s="37">
        <f t="shared" si="745"/>
        <v>124.1875</v>
      </c>
      <c r="BB1351" s="37" t="str">
        <f t="shared" si="746"/>
        <v>ok</v>
      </c>
      <c r="BC1351" s="37" t="str">
        <f t="shared" si="747"/>
        <v>ok</v>
      </c>
      <c r="BE1351" s="11" t="b">
        <f t="shared" si="748"/>
        <v>0</v>
      </c>
      <c r="BF1351" s="11" t="b">
        <f t="shared" si="749"/>
        <v>0</v>
      </c>
      <c r="BG1351" s="11">
        <f t="shared" si="750"/>
        <v>11.398138837956667</v>
      </c>
      <c r="BH1351" s="11">
        <f t="shared" si="751"/>
        <v>10.473965418662884</v>
      </c>
      <c r="BI1351" s="11" t="b">
        <f t="shared" si="752"/>
        <v>0</v>
      </c>
      <c r="BJ1351" s="11" t="b">
        <f t="shared" si="753"/>
        <v>0</v>
      </c>
      <c r="BK1351" s="11" t="b">
        <f t="shared" si="754"/>
        <v>0</v>
      </c>
      <c r="BL1351" s="11" t="b">
        <f t="shared" si="755"/>
        <v>0</v>
      </c>
      <c r="BM1351" s="11" t="b">
        <f t="shared" si="756"/>
        <v>0</v>
      </c>
      <c r="BN1351" s="11" t="b">
        <f t="shared" si="757"/>
        <v>0</v>
      </c>
      <c r="BO1351" s="11" t="b">
        <f t="shared" si="758"/>
        <v>0</v>
      </c>
      <c r="BP1351" s="11" t="b">
        <f t="shared" si="759"/>
        <v>0</v>
      </c>
      <c r="BQ1351" s="11" t="b">
        <f t="shared" si="760"/>
        <v>0</v>
      </c>
      <c r="BR1351" s="11">
        <f t="shared" si="761"/>
        <v>101.96713392874747</v>
      </c>
    </row>
    <row r="1352" spans="1:70" s="5" customFormat="1" ht="12.75" customHeight="1" x14ac:dyDescent="0.7">
      <c r="A1352" s="24" t="s">
        <v>2393</v>
      </c>
      <c r="B1352" s="25" t="s">
        <v>2394</v>
      </c>
      <c r="C1352" s="24" t="s">
        <v>85</v>
      </c>
      <c r="D1352" s="26" t="s">
        <v>41</v>
      </c>
      <c r="E1352" s="24" t="s">
        <v>2610</v>
      </c>
      <c r="F1352" s="24" t="s">
        <v>2610</v>
      </c>
      <c r="G1352" s="62" t="s">
        <v>1395</v>
      </c>
      <c r="H1352" s="16"/>
      <c r="I1352" s="16"/>
      <c r="J1352" s="16"/>
      <c r="K1352" s="26"/>
      <c r="L1352" s="26"/>
      <c r="M1352" s="26"/>
      <c r="N1352" s="26"/>
      <c r="O1352" s="40"/>
      <c r="P1352" s="32" t="s">
        <v>80</v>
      </c>
      <c r="Q1352" s="32">
        <v>124</v>
      </c>
      <c r="R1352" s="60">
        <f t="shared" si="726"/>
        <v>0</v>
      </c>
      <c r="S1352" s="27" t="s">
        <v>73</v>
      </c>
      <c r="T1352" s="27"/>
      <c r="U1352" s="28" t="s">
        <v>2433</v>
      </c>
      <c r="V1352" s="30">
        <f t="shared" si="727"/>
        <v>17</v>
      </c>
      <c r="W1352" s="29">
        <f t="shared" si="728"/>
        <v>0.35416666666666669</v>
      </c>
      <c r="X1352" s="29">
        <f t="shared" si="729"/>
        <v>10.473965418662884</v>
      </c>
      <c r="Y1352" s="29">
        <f t="shared" si="730"/>
        <v>0.31421896255988652</v>
      </c>
      <c r="Z1352" s="30">
        <f>IF(S1352="",0,VLOOKUP(S1352,[1]!Costo_Twist,2,FALSE)*W1352)</f>
        <v>46.366854442045913</v>
      </c>
      <c r="AA1352" s="31" t="s">
        <v>67</v>
      </c>
      <c r="AB1352" s="31"/>
      <c r="AC1352" s="31" t="s">
        <v>2525</v>
      </c>
      <c r="AD1352" s="34">
        <f t="shared" si="731"/>
        <v>168</v>
      </c>
      <c r="AE1352" s="33">
        <f t="shared" si="732"/>
        <v>3.5</v>
      </c>
      <c r="AF1352" s="33">
        <f t="shared" si="733"/>
        <v>103.50742296090378</v>
      </c>
      <c r="AG1352" s="33">
        <f t="shared" si="734"/>
        <v>3.1052226888271135</v>
      </c>
      <c r="AH1352" s="34">
        <f>IF(AA1352="",0,VLOOKUP(AA1352,[1]!Costo_Twist,2,FALSE)*AE1352)</f>
        <v>709.26930242185881</v>
      </c>
      <c r="AI1352" s="35" t="s">
        <v>69</v>
      </c>
      <c r="AJ1352" s="35"/>
      <c r="AK1352" s="35">
        <v>18.5</v>
      </c>
      <c r="AL1352" s="35">
        <f t="shared" si="735"/>
        <v>18.5</v>
      </c>
      <c r="AM1352" s="29">
        <f t="shared" si="736"/>
        <v>0.38541666666666669</v>
      </c>
      <c r="AN1352" s="29">
        <f t="shared" si="737"/>
        <v>11.398138837956667</v>
      </c>
      <c r="AO1352" s="29">
        <f t="shared" si="738"/>
        <v>0.34194416513870002</v>
      </c>
      <c r="AP1352" s="30">
        <f>IF(AI1352="",0,VLOOKUP(AI1352,[1]!Costo_Twist,2,FALSE)*AM1352)</f>
        <v>70.880560566184656</v>
      </c>
      <c r="AQ1352" s="42"/>
      <c r="AR1352" s="42"/>
      <c r="AS1352" s="42"/>
      <c r="AT1352" s="42">
        <f t="shared" si="739"/>
        <v>0</v>
      </c>
      <c r="AU1352" s="43">
        <f t="shared" si="740"/>
        <v>0</v>
      </c>
      <c r="AV1352" s="43">
        <f t="shared" si="741"/>
        <v>0</v>
      </c>
      <c r="AW1352" s="43">
        <f t="shared" si="742"/>
        <v>0</v>
      </c>
      <c r="AX1352" s="44">
        <f>IF(AQ1352="",0,VLOOKUP(AQ1352,[1]!Costo_Twist,2,FALSE)*AU1352)</f>
        <v>0</v>
      </c>
      <c r="AY1352" s="36">
        <f t="shared" si="743"/>
        <v>826.51671743008933</v>
      </c>
      <c r="AZ1352" s="41">
        <f t="shared" si="744"/>
        <v>4.239583333333333</v>
      </c>
      <c r="BA1352" s="37">
        <f t="shared" si="745"/>
        <v>128.23958333333334</v>
      </c>
      <c r="BB1352" s="37" t="str">
        <f t="shared" si="746"/>
        <v>ok</v>
      </c>
      <c r="BC1352" s="37" t="str">
        <f t="shared" si="747"/>
        <v>ok</v>
      </c>
      <c r="BE1352" s="11" t="b">
        <f t="shared" si="748"/>
        <v>0</v>
      </c>
      <c r="BF1352" s="11" t="b">
        <f t="shared" si="749"/>
        <v>0</v>
      </c>
      <c r="BG1352" s="11">
        <f t="shared" si="750"/>
        <v>11.398138837956667</v>
      </c>
      <c r="BH1352" s="11">
        <f t="shared" si="751"/>
        <v>10.473965418662884</v>
      </c>
      <c r="BI1352" s="11" t="b">
        <f t="shared" si="752"/>
        <v>0</v>
      </c>
      <c r="BJ1352" s="11" t="b">
        <f t="shared" si="753"/>
        <v>0</v>
      </c>
      <c r="BK1352" s="11" t="b">
        <f t="shared" si="754"/>
        <v>0</v>
      </c>
      <c r="BL1352" s="11" t="b">
        <f t="shared" si="755"/>
        <v>0</v>
      </c>
      <c r="BM1352" s="11" t="b">
        <f t="shared" si="756"/>
        <v>0</v>
      </c>
      <c r="BN1352" s="11" t="b">
        <f t="shared" si="757"/>
        <v>0</v>
      </c>
      <c r="BO1352" s="11" t="b">
        <f t="shared" si="758"/>
        <v>0</v>
      </c>
      <c r="BP1352" s="11" t="b">
        <f t="shared" si="759"/>
        <v>0</v>
      </c>
      <c r="BQ1352" s="11" t="b">
        <f t="shared" si="760"/>
        <v>0</v>
      </c>
      <c r="BR1352" s="11">
        <f t="shared" si="761"/>
        <v>103.50742296090378</v>
      </c>
    </row>
    <row r="1353" spans="1:70" s="5" customFormat="1" ht="12.75" customHeight="1" x14ac:dyDescent="0.7">
      <c r="A1353" s="24" t="s">
        <v>2393</v>
      </c>
      <c r="B1353" s="25" t="s">
        <v>2394</v>
      </c>
      <c r="C1353" s="24" t="s">
        <v>85</v>
      </c>
      <c r="D1353" s="26" t="s">
        <v>41</v>
      </c>
      <c r="E1353" s="24" t="s">
        <v>2610</v>
      </c>
      <c r="F1353" s="24" t="s">
        <v>2610</v>
      </c>
      <c r="G1353" s="62" t="s">
        <v>1396</v>
      </c>
      <c r="H1353" s="16"/>
      <c r="I1353" s="16"/>
      <c r="J1353" s="16"/>
      <c r="K1353" s="26"/>
      <c r="L1353" s="26"/>
      <c r="M1353" s="26"/>
      <c r="N1353" s="26"/>
      <c r="O1353" s="40"/>
      <c r="P1353" s="32" t="s">
        <v>80</v>
      </c>
      <c r="Q1353" s="32">
        <v>124</v>
      </c>
      <c r="R1353" s="60">
        <f t="shared" si="726"/>
        <v>0</v>
      </c>
      <c r="S1353" s="27" t="s">
        <v>73</v>
      </c>
      <c r="T1353" s="27"/>
      <c r="U1353" s="28">
        <v>15.5</v>
      </c>
      <c r="V1353" s="30">
        <f t="shared" si="727"/>
        <v>15.5</v>
      </c>
      <c r="W1353" s="29">
        <f t="shared" si="728"/>
        <v>0.32291666666666669</v>
      </c>
      <c r="X1353" s="29">
        <f t="shared" si="729"/>
        <v>9.5497919993690985</v>
      </c>
      <c r="Y1353" s="29">
        <f t="shared" si="730"/>
        <v>0.28649375998107296</v>
      </c>
      <c r="Z1353" s="30">
        <f>IF(S1353="",0,VLOOKUP(S1353,[1]!Costo_Twist,2,FALSE)*W1353)</f>
        <v>42.275661403041866</v>
      </c>
      <c r="AA1353" s="31" t="s">
        <v>72</v>
      </c>
      <c r="AB1353" s="31"/>
      <c r="AC1353" s="31" t="s">
        <v>2433</v>
      </c>
      <c r="AD1353" s="34">
        <f t="shared" si="731"/>
        <v>17</v>
      </c>
      <c r="AE1353" s="33">
        <f t="shared" si="732"/>
        <v>0.35416666666666669</v>
      </c>
      <c r="AF1353" s="33">
        <f t="shared" si="733"/>
        <v>10.473965418662884</v>
      </c>
      <c r="AG1353" s="33">
        <f t="shared" si="734"/>
        <v>0.31421896255988652</v>
      </c>
      <c r="AH1353" s="34">
        <f>IF(AA1353="",0,VLOOKUP(AA1353,[1]!Costo_Twist,2,FALSE)*AE1353)</f>
        <v>72.250754058609573</v>
      </c>
      <c r="AI1353" s="35" t="s">
        <v>67</v>
      </c>
      <c r="AJ1353" s="35"/>
      <c r="AK1353" s="35" t="s">
        <v>2477</v>
      </c>
      <c r="AL1353" s="35">
        <f t="shared" si="735"/>
        <v>66</v>
      </c>
      <c r="AM1353" s="29">
        <f t="shared" si="736"/>
        <v>1.375</v>
      </c>
      <c r="AN1353" s="29">
        <f t="shared" si="737"/>
        <v>40.663630448926483</v>
      </c>
      <c r="AO1353" s="29">
        <f t="shared" si="738"/>
        <v>1.2199089134677945</v>
      </c>
      <c r="AP1353" s="30">
        <f>IF(AI1353="",0,VLOOKUP(AI1353,[1]!Costo_Twist,2,FALSE)*AM1353)</f>
        <v>278.64151166573026</v>
      </c>
      <c r="AQ1353" s="42"/>
      <c r="AR1353" s="42"/>
      <c r="AS1353" s="42"/>
      <c r="AT1353" s="42">
        <f t="shared" si="739"/>
        <v>0</v>
      </c>
      <c r="AU1353" s="43">
        <f t="shared" si="740"/>
        <v>0</v>
      </c>
      <c r="AV1353" s="43">
        <f t="shared" si="741"/>
        <v>0</v>
      </c>
      <c r="AW1353" s="43">
        <f t="shared" si="742"/>
        <v>0</v>
      </c>
      <c r="AX1353" s="44">
        <f>IF(AQ1353="",0,VLOOKUP(AQ1353,[1]!Costo_Twist,2,FALSE)*AU1353)</f>
        <v>0</v>
      </c>
      <c r="AY1353" s="36">
        <f t="shared" si="743"/>
        <v>393.16792712738169</v>
      </c>
      <c r="AZ1353" s="41">
        <f t="shared" si="744"/>
        <v>2.0520833333333335</v>
      </c>
      <c r="BA1353" s="37">
        <f t="shared" si="745"/>
        <v>126.05208333333333</v>
      </c>
      <c r="BB1353" s="37" t="str">
        <f t="shared" si="746"/>
        <v>ok</v>
      </c>
      <c r="BC1353" s="37" t="str">
        <f t="shared" si="747"/>
        <v>ok</v>
      </c>
      <c r="BE1353" s="11" t="b">
        <f t="shared" si="748"/>
        <v>0</v>
      </c>
      <c r="BF1353" s="11" t="b">
        <f t="shared" si="749"/>
        <v>0</v>
      </c>
      <c r="BG1353" s="11" t="b">
        <f t="shared" si="750"/>
        <v>0</v>
      </c>
      <c r="BH1353" s="11">
        <f t="shared" si="751"/>
        <v>9.5497919993690985</v>
      </c>
      <c r="BI1353" s="11" t="b">
        <f t="shared" si="752"/>
        <v>0</v>
      </c>
      <c r="BJ1353" s="11" t="b">
        <f t="shared" si="753"/>
        <v>0</v>
      </c>
      <c r="BK1353" s="11" t="b">
        <f t="shared" si="754"/>
        <v>0</v>
      </c>
      <c r="BL1353" s="11" t="b">
        <f t="shared" si="755"/>
        <v>0</v>
      </c>
      <c r="BM1353" s="11" t="b">
        <f t="shared" si="756"/>
        <v>0</v>
      </c>
      <c r="BN1353" s="11">
        <f t="shared" si="757"/>
        <v>10.473965418662884</v>
      </c>
      <c r="BO1353" s="11" t="b">
        <f t="shared" si="758"/>
        <v>0</v>
      </c>
      <c r="BP1353" s="11" t="b">
        <f t="shared" si="759"/>
        <v>0</v>
      </c>
      <c r="BQ1353" s="11" t="b">
        <f t="shared" si="760"/>
        <v>0</v>
      </c>
      <c r="BR1353" s="11">
        <f t="shared" si="761"/>
        <v>40.663630448926483</v>
      </c>
    </row>
    <row r="1354" spans="1:70" s="5" customFormat="1" ht="12.75" customHeight="1" x14ac:dyDescent="0.7">
      <c r="A1354" s="24" t="s">
        <v>2393</v>
      </c>
      <c r="B1354" s="25" t="s">
        <v>2394</v>
      </c>
      <c r="C1354" s="24" t="s">
        <v>85</v>
      </c>
      <c r="D1354" s="26" t="s">
        <v>41</v>
      </c>
      <c r="E1354" s="24" t="s">
        <v>2610</v>
      </c>
      <c r="F1354" s="24" t="s">
        <v>2610</v>
      </c>
      <c r="G1354" s="62" t="s">
        <v>1397</v>
      </c>
      <c r="H1354" s="16"/>
      <c r="I1354" s="16"/>
      <c r="J1354" s="16"/>
      <c r="K1354" s="26"/>
      <c r="L1354" s="26"/>
      <c r="M1354" s="26"/>
      <c r="N1354" s="26"/>
      <c r="O1354" s="40"/>
      <c r="P1354" s="32" t="s">
        <v>79</v>
      </c>
      <c r="Q1354" s="32">
        <v>128</v>
      </c>
      <c r="R1354" s="60">
        <f t="shared" si="726"/>
        <v>0</v>
      </c>
      <c r="S1354" s="27" t="s">
        <v>73</v>
      </c>
      <c r="T1354" s="27"/>
      <c r="U1354" s="28">
        <v>2.5</v>
      </c>
      <c r="V1354" s="30">
        <f t="shared" si="727"/>
        <v>2.5</v>
      </c>
      <c r="W1354" s="29">
        <f t="shared" si="728"/>
        <v>5.2083333333333336E-2</v>
      </c>
      <c r="X1354" s="29">
        <f t="shared" si="729"/>
        <v>1.5402890321563063</v>
      </c>
      <c r="Y1354" s="29">
        <f t="shared" si="730"/>
        <v>4.620867096468919E-2</v>
      </c>
      <c r="Z1354" s="30">
        <f>IF(S1354="",0,VLOOKUP(S1354,[1]!Costo_Twist,2,FALSE)*W1354)</f>
        <v>6.8186550650067526</v>
      </c>
      <c r="AA1354" s="31" t="s">
        <v>67</v>
      </c>
      <c r="AB1354" s="31"/>
      <c r="AC1354" s="31">
        <v>31.5</v>
      </c>
      <c r="AD1354" s="34">
        <f t="shared" si="731"/>
        <v>31.5</v>
      </c>
      <c r="AE1354" s="33">
        <f t="shared" si="732"/>
        <v>0.65625</v>
      </c>
      <c r="AF1354" s="33">
        <f t="shared" si="733"/>
        <v>19.407641805169458</v>
      </c>
      <c r="AG1354" s="33">
        <f t="shared" si="734"/>
        <v>0.58222925415508375</v>
      </c>
      <c r="AH1354" s="34">
        <f>IF(AA1354="",0,VLOOKUP(AA1354,[1]!Costo_Twist,2,FALSE)*AE1354)</f>
        <v>132.98799420409853</v>
      </c>
      <c r="AI1354" s="35" t="s">
        <v>69</v>
      </c>
      <c r="AJ1354" s="35"/>
      <c r="AK1354" s="35" t="s">
        <v>2397</v>
      </c>
      <c r="AL1354" s="35">
        <f t="shared" si="735"/>
        <v>2</v>
      </c>
      <c r="AM1354" s="29">
        <f t="shared" si="736"/>
        <v>4.1666666666666664E-2</v>
      </c>
      <c r="AN1354" s="29">
        <f t="shared" si="737"/>
        <v>1.232231225725045</v>
      </c>
      <c r="AO1354" s="29">
        <f t="shared" si="738"/>
        <v>3.6966936771751349E-2</v>
      </c>
      <c r="AP1354" s="30">
        <f>IF(AI1354="",0,VLOOKUP(AI1354,[1]!Costo_Twist,2,FALSE)*AM1354)</f>
        <v>7.6627633044523948</v>
      </c>
      <c r="AQ1354" s="42"/>
      <c r="AR1354" s="42"/>
      <c r="AS1354" s="42"/>
      <c r="AT1354" s="42">
        <f t="shared" si="739"/>
        <v>0</v>
      </c>
      <c r="AU1354" s="43">
        <f t="shared" si="740"/>
        <v>0</v>
      </c>
      <c r="AV1354" s="43">
        <f t="shared" si="741"/>
        <v>0</v>
      </c>
      <c r="AW1354" s="43">
        <f t="shared" si="742"/>
        <v>0</v>
      </c>
      <c r="AX1354" s="44">
        <f>IF(AQ1354="",0,VLOOKUP(AQ1354,[1]!Costo_Twist,2,FALSE)*AU1354)</f>
        <v>0</v>
      </c>
      <c r="AY1354" s="36">
        <f t="shared" si="743"/>
        <v>147.46941257355769</v>
      </c>
      <c r="AZ1354" s="41">
        <f t="shared" si="744"/>
        <v>0.75</v>
      </c>
      <c r="BA1354" s="37">
        <f t="shared" si="745"/>
        <v>128.75</v>
      </c>
      <c r="BB1354" s="37" t="str">
        <f t="shared" si="746"/>
        <v>ok</v>
      </c>
      <c r="BC1354" s="37" t="str">
        <f t="shared" si="747"/>
        <v>ok</v>
      </c>
      <c r="BE1354" s="11" t="b">
        <f t="shared" si="748"/>
        <v>0</v>
      </c>
      <c r="BF1354" s="11" t="b">
        <f t="shared" si="749"/>
        <v>0</v>
      </c>
      <c r="BG1354" s="11">
        <f t="shared" si="750"/>
        <v>1.232231225725045</v>
      </c>
      <c r="BH1354" s="11">
        <f t="shared" si="751"/>
        <v>1.5402890321563063</v>
      </c>
      <c r="BI1354" s="11" t="b">
        <f t="shared" si="752"/>
        <v>0</v>
      </c>
      <c r="BJ1354" s="11" t="b">
        <f t="shared" si="753"/>
        <v>0</v>
      </c>
      <c r="BK1354" s="11" t="b">
        <f t="shared" si="754"/>
        <v>0</v>
      </c>
      <c r="BL1354" s="11" t="b">
        <f t="shared" si="755"/>
        <v>0</v>
      </c>
      <c r="BM1354" s="11" t="b">
        <f t="shared" si="756"/>
        <v>0</v>
      </c>
      <c r="BN1354" s="11" t="b">
        <f t="shared" si="757"/>
        <v>0</v>
      </c>
      <c r="BO1354" s="11" t="b">
        <f t="shared" si="758"/>
        <v>0</v>
      </c>
      <c r="BP1354" s="11" t="b">
        <f t="shared" si="759"/>
        <v>0</v>
      </c>
      <c r="BQ1354" s="11" t="b">
        <f t="shared" si="760"/>
        <v>0</v>
      </c>
      <c r="BR1354" s="11">
        <f t="shared" si="761"/>
        <v>19.407641805169458</v>
      </c>
    </row>
    <row r="1355" spans="1:70" s="5" customFormat="1" ht="12.75" customHeight="1" x14ac:dyDescent="0.7">
      <c r="A1355" s="24" t="s">
        <v>2393</v>
      </c>
      <c r="B1355" s="25" t="s">
        <v>2394</v>
      </c>
      <c r="C1355" s="24" t="s">
        <v>85</v>
      </c>
      <c r="D1355" s="26" t="s">
        <v>41</v>
      </c>
      <c r="E1355" s="24" t="s">
        <v>2610</v>
      </c>
      <c r="F1355" s="24" t="s">
        <v>2610</v>
      </c>
      <c r="G1355" s="62" t="s">
        <v>1398</v>
      </c>
      <c r="H1355" s="16"/>
      <c r="I1355" s="16"/>
      <c r="J1355" s="16"/>
      <c r="K1355" s="26"/>
      <c r="L1355" s="26"/>
      <c r="M1355" s="26"/>
      <c r="N1355" s="26"/>
      <c r="O1355" s="40"/>
      <c r="P1355" s="32" t="s">
        <v>79</v>
      </c>
      <c r="Q1355" s="32">
        <v>128</v>
      </c>
      <c r="R1355" s="60">
        <f t="shared" si="726"/>
        <v>0</v>
      </c>
      <c r="S1355" s="27" t="s">
        <v>73</v>
      </c>
      <c r="T1355" s="27"/>
      <c r="U1355" s="28" t="s">
        <v>2397</v>
      </c>
      <c r="V1355" s="30">
        <f t="shared" si="727"/>
        <v>2</v>
      </c>
      <c r="W1355" s="29">
        <f t="shared" si="728"/>
        <v>4.1666666666666664E-2</v>
      </c>
      <c r="X1355" s="29">
        <f t="shared" si="729"/>
        <v>1.232231225725045</v>
      </c>
      <c r="Y1355" s="29">
        <f t="shared" si="730"/>
        <v>3.6966936771751349E-2</v>
      </c>
      <c r="Z1355" s="30">
        <f>IF(S1355="",0,VLOOKUP(S1355,[1]!Costo_Twist,2,FALSE)*W1355)</f>
        <v>5.454924052005401</v>
      </c>
      <c r="AA1355" s="31" t="s">
        <v>72</v>
      </c>
      <c r="AB1355" s="31"/>
      <c r="AC1355" s="31">
        <v>2.5</v>
      </c>
      <c r="AD1355" s="34">
        <f t="shared" si="731"/>
        <v>2.5</v>
      </c>
      <c r="AE1355" s="33">
        <f t="shared" si="732"/>
        <v>5.2083333333333336E-2</v>
      </c>
      <c r="AF1355" s="33">
        <f t="shared" si="733"/>
        <v>1.5402890321563063</v>
      </c>
      <c r="AG1355" s="33">
        <f t="shared" si="734"/>
        <v>4.620867096468919E-2</v>
      </c>
      <c r="AH1355" s="34">
        <f>IF(AA1355="",0,VLOOKUP(AA1355,[1]!Costo_Twist,2,FALSE)*AE1355)</f>
        <v>10.625110890971996</v>
      </c>
      <c r="AI1355" s="35" t="s">
        <v>67</v>
      </c>
      <c r="AJ1355" s="35"/>
      <c r="AK1355" s="35" t="s">
        <v>2424</v>
      </c>
      <c r="AL1355" s="35">
        <f t="shared" si="735"/>
        <v>9</v>
      </c>
      <c r="AM1355" s="29">
        <f t="shared" si="736"/>
        <v>0.1875</v>
      </c>
      <c r="AN1355" s="29">
        <f t="shared" si="737"/>
        <v>5.5450405157627021</v>
      </c>
      <c r="AO1355" s="29">
        <f t="shared" si="738"/>
        <v>0.16635121547288106</v>
      </c>
      <c r="AP1355" s="30">
        <f>IF(AI1355="",0,VLOOKUP(AI1355,[1]!Costo_Twist,2,FALSE)*AM1355)</f>
        <v>37.996569772599578</v>
      </c>
      <c r="AQ1355" s="42"/>
      <c r="AR1355" s="42"/>
      <c r="AS1355" s="42"/>
      <c r="AT1355" s="42">
        <f t="shared" si="739"/>
        <v>0</v>
      </c>
      <c r="AU1355" s="43">
        <f t="shared" si="740"/>
        <v>0</v>
      </c>
      <c r="AV1355" s="43">
        <f t="shared" si="741"/>
        <v>0</v>
      </c>
      <c r="AW1355" s="43">
        <f t="shared" si="742"/>
        <v>0</v>
      </c>
      <c r="AX1355" s="44">
        <f>IF(AQ1355="",0,VLOOKUP(AQ1355,[1]!Costo_Twist,2,FALSE)*AU1355)</f>
        <v>0</v>
      </c>
      <c r="AY1355" s="36">
        <f t="shared" si="743"/>
        <v>54.076604715576977</v>
      </c>
      <c r="AZ1355" s="41">
        <f t="shared" si="744"/>
        <v>0.28125</v>
      </c>
      <c r="BA1355" s="37">
        <f t="shared" si="745"/>
        <v>128.28125</v>
      </c>
      <c r="BB1355" s="37" t="str">
        <f t="shared" si="746"/>
        <v>ok</v>
      </c>
      <c r="BC1355" s="37" t="str">
        <f t="shared" si="747"/>
        <v>ok</v>
      </c>
      <c r="BE1355" s="11" t="b">
        <f t="shared" si="748"/>
        <v>0</v>
      </c>
      <c r="BF1355" s="11" t="b">
        <f t="shared" si="749"/>
        <v>0</v>
      </c>
      <c r="BG1355" s="11" t="b">
        <f t="shared" si="750"/>
        <v>0</v>
      </c>
      <c r="BH1355" s="11">
        <f t="shared" si="751"/>
        <v>1.232231225725045</v>
      </c>
      <c r="BI1355" s="11" t="b">
        <f t="shared" si="752"/>
        <v>0</v>
      </c>
      <c r="BJ1355" s="11" t="b">
        <f t="shared" si="753"/>
        <v>0</v>
      </c>
      <c r="BK1355" s="11" t="b">
        <f t="shared" si="754"/>
        <v>0</v>
      </c>
      <c r="BL1355" s="11" t="b">
        <f t="shared" si="755"/>
        <v>0</v>
      </c>
      <c r="BM1355" s="11" t="b">
        <f t="shared" si="756"/>
        <v>0</v>
      </c>
      <c r="BN1355" s="11">
        <f t="shared" si="757"/>
        <v>1.5402890321563063</v>
      </c>
      <c r="BO1355" s="11" t="b">
        <f t="shared" si="758"/>
        <v>0</v>
      </c>
      <c r="BP1355" s="11" t="b">
        <f t="shared" si="759"/>
        <v>0</v>
      </c>
      <c r="BQ1355" s="11" t="b">
        <f t="shared" si="760"/>
        <v>0</v>
      </c>
      <c r="BR1355" s="11">
        <f t="shared" si="761"/>
        <v>5.5450405157627021</v>
      </c>
    </row>
    <row r="1356" spans="1:70" s="5" customFormat="1" ht="12.75" customHeight="1" x14ac:dyDescent="0.7">
      <c r="A1356" s="24" t="s">
        <v>2393</v>
      </c>
      <c r="B1356" s="25" t="s">
        <v>2394</v>
      </c>
      <c r="C1356" s="24" t="s">
        <v>85</v>
      </c>
      <c r="D1356" s="26" t="s">
        <v>41</v>
      </c>
      <c r="E1356" s="24" t="s">
        <v>2610</v>
      </c>
      <c r="F1356" s="24" t="s">
        <v>2610</v>
      </c>
      <c r="G1356" s="62" t="s">
        <v>1399</v>
      </c>
      <c r="H1356" s="16"/>
      <c r="I1356" s="16"/>
      <c r="J1356" s="16"/>
      <c r="K1356" s="26"/>
      <c r="L1356" s="26"/>
      <c r="M1356" s="26"/>
      <c r="N1356" s="26"/>
      <c r="O1356" s="40"/>
      <c r="P1356" s="32" t="s">
        <v>79</v>
      </c>
      <c r="Q1356" s="32">
        <v>128</v>
      </c>
      <c r="R1356" s="60">
        <f t="shared" si="726"/>
        <v>0</v>
      </c>
      <c r="S1356" s="27" t="s">
        <v>73</v>
      </c>
      <c r="T1356" s="27"/>
      <c r="U1356" s="28">
        <v>1.5</v>
      </c>
      <c r="V1356" s="30">
        <f t="shared" si="727"/>
        <v>1.5</v>
      </c>
      <c r="W1356" s="29">
        <f t="shared" si="728"/>
        <v>3.125E-2</v>
      </c>
      <c r="X1356" s="29">
        <f t="shared" si="729"/>
        <v>0.92417341929378372</v>
      </c>
      <c r="Y1356" s="29">
        <f t="shared" si="730"/>
        <v>2.7725202578813512E-2</v>
      </c>
      <c r="Z1356" s="30">
        <f>IF(S1356="",0,VLOOKUP(S1356,[1]!Costo_Twist,2,FALSE)*W1356)</f>
        <v>4.0911930390040512</v>
      </c>
      <c r="AA1356" s="31" t="s">
        <v>72</v>
      </c>
      <c r="AB1356" s="31"/>
      <c r="AC1356" s="31" t="s">
        <v>2395</v>
      </c>
      <c r="AD1356" s="34">
        <f t="shared" si="731"/>
        <v>1</v>
      </c>
      <c r="AE1356" s="33">
        <f t="shared" si="732"/>
        <v>2.0833333333333332E-2</v>
      </c>
      <c r="AF1356" s="33">
        <f t="shared" si="733"/>
        <v>0.61611561286252248</v>
      </c>
      <c r="AG1356" s="33">
        <f t="shared" si="734"/>
        <v>1.8483468385875675E-2</v>
      </c>
      <c r="AH1356" s="34">
        <f>IF(AA1356="",0,VLOOKUP(AA1356,[1]!Costo_Twist,2,FALSE)*AE1356)</f>
        <v>4.2500443563887984</v>
      </c>
      <c r="AI1356" s="35" t="s">
        <v>71</v>
      </c>
      <c r="AJ1356" s="35"/>
      <c r="AK1356" s="35">
        <v>2.5</v>
      </c>
      <c r="AL1356" s="35">
        <f t="shared" si="735"/>
        <v>2.5</v>
      </c>
      <c r="AM1356" s="29">
        <f t="shared" si="736"/>
        <v>5.2083333333333336E-2</v>
      </c>
      <c r="AN1356" s="29">
        <f t="shared" si="737"/>
        <v>1.5402890321563063</v>
      </c>
      <c r="AO1356" s="29">
        <f t="shared" si="738"/>
        <v>4.620867096468919E-2</v>
      </c>
      <c r="AP1356" s="30">
        <f>IF(AI1356="",0,VLOOKUP(AI1356,[1]!Costo_Twist,2,FALSE)*AM1356)</f>
        <v>15.130303052705248</v>
      </c>
      <c r="AQ1356" s="42"/>
      <c r="AR1356" s="42"/>
      <c r="AS1356" s="42"/>
      <c r="AT1356" s="42">
        <f t="shared" si="739"/>
        <v>0</v>
      </c>
      <c r="AU1356" s="43">
        <f t="shared" si="740"/>
        <v>0</v>
      </c>
      <c r="AV1356" s="43">
        <f t="shared" si="741"/>
        <v>0</v>
      </c>
      <c r="AW1356" s="43">
        <f t="shared" si="742"/>
        <v>0</v>
      </c>
      <c r="AX1356" s="44">
        <f>IF(AQ1356="",0,VLOOKUP(AQ1356,[1]!Costo_Twist,2,FALSE)*AU1356)</f>
        <v>0</v>
      </c>
      <c r="AY1356" s="36">
        <f t="shared" si="743"/>
        <v>23.471540448098096</v>
      </c>
      <c r="AZ1356" s="41">
        <f t="shared" si="744"/>
        <v>0.10416666666666666</v>
      </c>
      <c r="BA1356" s="37">
        <f t="shared" si="745"/>
        <v>128.10416666666666</v>
      </c>
      <c r="BB1356" s="37" t="str">
        <f t="shared" si="746"/>
        <v>ok</v>
      </c>
      <c r="BC1356" s="37" t="str">
        <f t="shared" si="747"/>
        <v>ok</v>
      </c>
      <c r="BE1356" s="11" t="b">
        <f t="shared" si="748"/>
        <v>0</v>
      </c>
      <c r="BF1356" s="11" t="b">
        <f t="shared" si="749"/>
        <v>0</v>
      </c>
      <c r="BG1356" s="11" t="b">
        <f t="shared" si="750"/>
        <v>0</v>
      </c>
      <c r="BH1356" s="11">
        <f t="shared" si="751"/>
        <v>0.92417341929378372</v>
      </c>
      <c r="BI1356" s="11" t="b">
        <f t="shared" si="752"/>
        <v>0</v>
      </c>
      <c r="BJ1356" s="11" t="b">
        <f t="shared" si="753"/>
        <v>0</v>
      </c>
      <c r="BK1356" s="11">
        <f t="shared" si="754"/>
        <v>1.5402890321563063</v>
      </c>
      <c r="BL1356" s="11" t="b">
        <f t="shared" si="755"/>
        <v>0</v>
      </c>
      <c r="BM1356" s="11" t="b">
        <f t="shared" si="756"/>
        <v>0</v>
      </c>
      <c r="BN1356" s="11">
        <f t="shared" si="757"/>
        <v>0.61611561286252248</v>
      </c>
      <c r="BO1356" s="11" t="b">
        <f t="shared" si="758"/>
        <v>0</v>
      </c>
      <c r="BP1356" s="11" t="b">
        <f t="shared" si="759"/>
        <v>0</v>
      </c>
      <c r="BQ1356" s="11" t="b">
        <f t="shared" si="760"/>
        <v>0</v>
      </c>
      <c r="BR1356" s="11" t="b">
        <f t="shared" si="761"/>
        <v>0</v>
      </c>
    </row>
    <row r="1357" spans="1:70" s="5" customFormat="1" ht="12.75" customHeight="1" x14ac:dyDescent="0.7">
      <c r="A1357" s="24" t="s">
        <v>2393</v>
      </c>
      <c r="B1357" s="25" t="s">
        <v>2394</v>
      </c>
      <c r="C1357" s="24" t="s">
        <v>85</v>
      </c>
      <c r="D1357" s="26" t="s">
        <v>41</v>
      </c>
      <c r="E1357" s="24" t="s">
        <v>2610</v>
      </c>
      <c r="F1357" s="24" t="s">
        <v>2610</v>
      </c>
      <c r="G1357" s="62" t="s">
        <v>1400</v>
      </c>
      <c r="H1357" s="16"/>
      <c r="I1357" s="16"/>
      <c r="J1357" s="16"/>
      <c r="K1357" s="26"/>
      <c r="L1357" s="26"/>
      <c r="M1357" s="26"/>
      <c r="N1357" s="26"/>
      <c r="O1357" s="40"/>
      <c r="P1357" s="32" t="s">
        <v>81</v>
      </c>
      <c r="Q1357" s="32">
        <v>120</v>
      </c>
      <c r="R1357" s="60">
        <f t="shared" si="726"/>
        <v>0</v>
      </c>
      <c r="S1357" s="27" t="s">
        <v>73</v>
      </c>
      <c r="T1357" s="27"/>
      <c r="U1357" s="27">
        <v>46.5</v>
      </c>
      <c r="V1357" s="30">
        <f t="shared" si="727"/>
        <v>46.5</v>
      </c>
      <c r="W1357" s="29">
        <f t="shared" si="728"/>
        <v>0.96875</v>
      </c>
      <c r="X1357" s="29">
        <f t="shared" si="729"/>
        <v>28.649375998107296</v>
      </c>
      <c r="Y1357" s="29">
        <f t="shared" si="730"/>
        <v>0.85948127994321888</v>
      </c>
      <c r="Z1357" s="30">
        <f>IF(S1357="",0,VLOOKUP(S1357,[1]!Costo_Twist,2,FALSE)*W1357)</f>
        <v>126.82698420912558</v>
      </c>
      <c r="AA1357" s="31" t="s">
        <v>67</v>
      </c>
      <c r="AB1357" s="31"/>
      <c r="AC1357" s="31">
        <v>183.5</v>
      </c>
      <c r="AD1357" s="34">
        <f t="shared" si="731"/>
        <v>183.5</v>
      </c>
      <c r="AE1357" s="33">
        <f t="shared" si="732"/>
        <v>3.8229166666666665</v>
      </c>
      <c r="AF1357" s="33">
        <f t="shared" si="733"/>
        <v>113.05721496027287</v>
      </c>
      <c r="AG1357" s="33">
        <f t="shared" si="734"/>
        <v>3.3917164488081859</v>
      </c>
      <c r="AH1357" s="34">
        <f>IF(AA1357="",0,VLOOKUP(AA1357,[1]!Costo_Twist,2,FALSE)*AE1357)</f>
        <v>774.707839252447</v>
      </c>
      <c r="AI1357" s="35" t="s">
        <v>71</v>
      </c>
      <c r="AJ1357" s="35"/>
      <c r="AK1357" s="35" t="s">
        <v>2410</v>
      </c>
      <c r="AL1357" s="35">
        <f t="shared" si="735"/>
        <v>47</v>
      </c>
      <c r="AM1357" s="29">
        <f t="shared" si="736"/>
        <v>0.97916666666666663</v>
      </c>
      <c r="AN1357" s="29">
        <f t="shared" si="737"/>
        <v>28.957433804538557</v>
      </c>
      <c r="AO1357" s="29">
        <f t="shared" si="738"/>
        <v>0.86872301413615671</v>
      </c>
      <c r="AP1357" s="30">
        <f>IF(AI1357="",0,VLOOKUP(AI1357,[1]!Costo_Twist,2,FALSE)*AM1357)</f>
        <v>284.4496973908586</v>
      </c>
      <c r="AQ1357" s="42"/>
      <c r="AR1357" s="42"/>
      <c r="AS1357" s="42"/>
      <c r="AT1357" s="42">
        <f t="shared" si="739"/>
        <v>0</v>
      </c>
      <c r="AU1357" s="43">
        <f t="shared" si="740"/>
        <v>0</v>
      </c>
      <c r="AV1357" s="43">
        <f t="shared" si="741"/>
        <v>0</v>
      </c>
      <c r="AW1357" s="43">
        <f t="shared" si="742"/>
        <v>0</v>
      </c>
      <c r="AX1357" s="44">
        <f>IF(AQ1357="",0,VLOOKUP(AQ1357,[1]!Costo_Twist,2,FALSE)*AU1357)</f>
        <v>0</v>
      </c>
      <c r="AY1357" s="36">
        <f t="shared" si="743"/>
        <v>1185.9845208524312</v>
      </c>
      <c r="AZ1357" s="41">
        <f t="shared" si="744"/>
        <v>5.770833333333333</v>
      </c>
      <c r="BA1357" s="37">
        <f t="shared" si="745"/>
        <v>125.77083333333333</v>
      </c>
      <c r="BB1357" s="37" t="str">
        <f t="shared" si="746"/>
        <v>ok</v>
      </c>
      <c r="BC1357" s="37" t="str">
        <f t="shared" si="747"/>
        <v>ok</v>
      </c>
      <c r="BE1357" s="11" t="b">
        <f t="shared" si="748"/>
        <v>0</v>
      </c>
      <c r="BF1357" s="11" t="b">
        <f t="shared" si="749"/>
        <v>0</v>
      </c>
      <c r="BG1357" s="11" t="b">
        <f t="shared" si="750"/>
        <v>0</v>
      </c>
      <c r="BH1357" s="11">
        <f t="shared" si="751"/>
        <v>28.649375998107296</v>
      </c>
      <c r="BI1357" s="11" t="b">
        <f t="shared" si="752"/>
        <v>0</v>
      </c>
      <c r="BJ1357" s="11" t="b">
        <f t="shared" si="753"/>
        <v>0</v>
      </c>
      <c r="BK1357" s="11">
        <f t="shared" si="754"/>
        <v>28.957433804538557</v>
      </c>
      <c r="BL1357" s="11" t="b">
        <f t="shared" si="755"/>
        <v>0</v>
      </c>
      <c r="BM1357" s="11" t="b">
        <f t="shared" si="756"/>
        <v>0</v>
      </c>
      <c r="BN1357" s="11" t="b">
        <f t="shared" si="757"/>
        <v>0</v>
      </c>
      <c r="BO1357" s="11" t="b">
        <f t="shared" si="758"/>
        <v>0</v>
      </c>
      <c r="BP1357" s="11" t="b">
        <f t="shared" si="759"/>
        <v>0</v>
      </c>
      <c r="BQ1357" s="11" t="b">
        <f t="shared" si="760"/>
        <v>0</v>
      </c>
      <c r="BR1357" s="11">
        <f t="shared" si="761"/>
        <v>113.05721496027287</v>
      </c>
    </row>
    <row r="1358" spans="1:70" s="5" customFormat="1" ht="12.75" customHeight="1" x14ac:dyDescent="0.7">
      <c r="A1358" s="24" t="s">
        <v>2393</v>
      </c>
      <c r="B1358" s="25" t="s">
        <v>2394</v>
      </c>
      <c r="C1358" s="24" t="s">
        <v>85</v>
      </c>
      <c r="D1358" s="26" t="s">
        <v>41</v>
      </c>
      <c r="E1358" s="24" t="s">
        <v>2610</v>
      </c>
      <c r="F1358" s="24" t="s">
        <v>2610</v>
      </c>
      <c r="G1358" s="62" t="s">
        <v>1401</v>
      </c>
      <c r="H1358" s="16"/>
      <c r="I1358" s="16"/>
      <c r="J1358" s="16"/>
      <c r="K1358" s="26"/>
      <c r="L1358" s="26"/>
      <c r="M1358" s="26"/>
      <c r="N1358" s="26"/>
      <c r="O1358" s="40"/>
      <c r="P1358" s="32" t="s">
        <v>81</v>
      </c>
      <c r="Q1358" s="32">
        <v>120</v>
      </c>
      <c r="R1358" s="60">
        <f t="shared" si="726"/>
        <v>0</v>
      </c>
      <c r="S1358" s="27" t="s">
        <v>73</v>
      </c>
      <c r="T1358" s="27"/>
      <c r="U1358" s="28">
        <v>16.5</v>
      </c>
      <c r="V1358" s="30">
        <f t="shared" si="727"/>
        <v>16.5</v>
      </c>
      <c r="W1358" s="29">
        <f t="shared" si="728"/>
        <v>0.34375</v>
      </c>
      <c r="X1358" s="29">
        <f t="shared" si="729"/>
        <v>10.165907612231621</v>
      </c>
      <c r="Y1358" s="29">
        <f t="shared" si="730"/>
        <v>0.30497722836694863</v>
      </c>
      <c r="Z1358" s="30">
        <f>IF(S1358="",0,VLOOKUP(S1358,[1]!Costo_Twist,2,FALSE)*W1358)</f>
        <v>45.003123429044564</v>
      </c>
      <c r="AA1358" s="31" t="s">
        <v>67</v>
      </c>
      <c r="AB1358" s="31"/>
      <c r="AC1358" s="31" t="s">
        <v>2496</v>
      </c>
      <c r="AD1358" s="34">
        <f t="shared" si="731"/>
        <v>62</v>
      </c>
      <c r="AE1358" s="33">
        <f t="shared" si="732"/>
        <v>1.2916666666666667</v>
      </c>
      <c r="AF1358" s="33">
        <f t="shared" si="733"/>
        <v>38.199167997476394</v>
      </c>
      <c r="AG1358" s="33">
        <f t="shared" si="734"/>
        <v>1.1459750399242918</v>
      </c>
      <c r="AH1358" s="34">
        <f>IF(AA1358="",0,VLOOKUP(AA1358,[1]!Costo_Twist,2,FALSE)*AE1358)</f>
        <v>261.75414732235265</v>
      </c>
      <c r="AI1358" s="35" t="s">
        <v>71</v>
      </c>
      <c r="AJ1358" s="35"/>
      <c r="AK1358" s="35">
        <v>15.5</v>
      </c>
      <c r="AL1358" s="35">
        <f t="shared" si="735"/>
        <v>15.5</v>
      </c>
      <c r="AM1358" s="29">
        <f t="shared" si="736"/>
        <v>0.32291666666666669</v>
      </c>
      <c r="AN1358" s="29">
        <f t="shared" si="737"/>
        <v>9.5497919993690985</v>
      </c>
      <c r="AO1358" s="29">
        <f t="shared" si="738"/>
        <v>0.28649375998107296</v>
      </c>
      <c r="AP1358" s="30">
        <f>IF(AI1358="",0,VLOOKUP(AI1358,[1]!Costo_Twist,2,FALSE)*AM1358)</f>
        <v>93.807878926772531</v>
      </c>
      <c r="AQ1358" s="42"/>
      <c r="AR1358" s="42"/>
      <c r="AS1358" s="42"/>
      <c r="AT1358" s="42">
        <f t="shared" si="739"/>
        <v>0</v>
      </c>
      <c r="AU1358" s="43">
        <f t="shared" si="740"/>
        <v>0</v>
      </c>
      <c r="AV1358" s="43">
        <f t="shared" si="741"/>
        <v>0</v>
      </c>
      <c r="AW1358" s="43">
        <f t="shared" si="742"/>
        <v>0</v>
      </c>
      <c r="AX1358" s="44">
        <f>IF(AQ1358="",0,VLOOKUP(AQ1358,[1]!Costo_Twist,2,FALSE)*AU1358)</f>
        <v>0</v>
      </c>
      <c r="AY1358" s="36">
        <f t="shared" si="743"/>
        <v>400.56514967816975</v>
      </c>
      <c r="AZ1358" s="41">
        <f t="shared" si="744"/>
        <v>1.9583333333333335</v>
      </c>
      <c r="BA1358" s="37">
        <f t="shared" si="745"/>
        <v>121.95833333333333</v>
      </c>
      <c r="BB1358" s="37" t="str">
        <f t="shared" si="746"/>
        <v>ok</v>
      </c>
      <c r="BC1358" s="37" t="str">
        <f t="shared" si="747"/>
        <v>ok</v>
      </c>
      <c r="BE1358" s="11" t="b">
        <f t="shared" si="748"/>
        <v>0</v>
      </c>
      <c r="BF1358" s="11" t="b">
        <f t="shared" si="749"/>
        <v>0</v>
      </c>
      <c r="BG1358" s="11" t="b">
        <f t="shared" si="750"/>
        <v>0</v>
      </c>
      <c r="BH1358" s="11">
        <f t="shared" si="751"/>
        <v>10.165907612231621</v>
      </c>
      <c r="BI1358" s="11" t="b">
        <f t="shared" si="752"/>
        <v>0</v>
      </c>
      <c r="BJ1358" s="11" t="b">
        <f t="shared" si="753"/>
        <v>0</v>
      </c>
      <c r="BK1358" s="11">
        <f t="shared" si="754"/>
        <v>9.5497919993690985</v>
      </c>
      <c r="BL1358" s="11" t="b">
        <f t="shared" si="755"/>
        <v>0</v>
      </c>
      <c r="BM1358" s="11" t="b">
        <f t="shared" si="756"/>
        <v>0</v>
      </c>
      <c r="BN1358" s="11" t="b">
        <f t="shared" si="757"/>
        <v>0</v>
      </c>
      <c r="BO1358" s="11" t="b">
        <f t="shared" si="758"/>
        <v>0</v>
      </c>
      <c r="BP1358" s="11" t="b">
        <f t="shared" si="759"/>
        <v>0</v>
      </c>
      <c r="BQ1358" s="11" t="b">
        <f t="shared" si="760"/>
        <v>0</v>
      </c>
      <c r="BR1358" s="11">
        <f t="shared" si="761"/>
        <v>38.199167997476394</v>
      </c>
    </row>
    <row r="1359" spans="1:70" s="5" customFormat="1" ht="12.75" customHeight="1" x14ac:dyDescent="0.7">
      <c r="A1359" s="24" t="s">
        <v>2393</v>
      </c>
      <c r="B1359" s="25" t="s">
        <v>2394</v>
      </c>
      <c r="C1359" s="24" t="s">
        <v>85</v>
      </c>
      <c r="D1359" s="26" t="s">
        <v>41</v>
      </c>
      <c r="E1359" s="24" t="s">
        <v>2610</v>
      </c>
      <c r="F1359" s="24" t="s">
        <v>2610</v>
      </c>
      <c r="G1359" s="62" t="s">
        <v>1402</v>
      </c>
      <c r="H1359" s="16"/>
      <c r="I1359" s="16"/>
      <c r="J1359" s="16"/>
      <c r="K1359" s="26"/>
      <c r="L1359" s="26"/>
      <c r="M1359" s="26"/>
      <c r="N1359" s="26"/>
      <c r="O1359" s="40"/>
      <c r="P1359" s="32" t="s">
        <v>80</v>
      </c>
      <c r="Q1359" s="32">
        <v>124</v>
      </c>
      <c r="R1359" s="60">
        <f t="shared" si="726"/>
        <v>0</v>
      </c>
      <c r="S1359" s="27" t="s">
        <v>73</v>
      </c>
      <c r="T1359" s="27"/>
      <c r="U1359" s="27">
        <v>12.5</v>
      </c>
      <c r="V1359" s="30">
        <f t="shared" si="727"/>
        <v>12.5</v>
      </c>
      <c r="W1359" s="29">
        <f t="shared" si="728"/>
        <v>0.26041666666666669</v>
      </c>
      <c r="X1359" s="29">
        <f t="shared" si="729"/>
        <v>7.7014451607815317</v>
      </c>
      <c r="Y1359" s="29">
        <f t="shared" si="730"/>
        <v>0.23104335482344596</v>
      </c>
      <c r="Z1359" s="30">
        <f>IF(S1359="",0,VLOOKUP(S1359,[1]!Costo_Twist,2,FALSE)*W1359)</f>
        <v>34.093275325033765</v>
      </c>
      <c r="AA1359" s="31" t="s">
        <v>67</v>
      </c>
      <c r="AB1359" s="31"/>
      <c r="AC1359" s="31">
        <v>52.5</v>
      </c>
      <c r="AD1359" s="34">
        <f t="shared" si="731"/>
        <v>52.5</v>
      </c>
      <c r="AE1359" s="33">
        <f t="shared" si="732"/>
        <v>1.09375</v>
      </c>
      <c r="AF1359" s="33">
        <f t="shared" si="733"/>
        <v>32.346069675282429</v>
      </c>
      <c r="AG1359" s="33">
        <f t="shared" si="734"/>
        <v>0.97038209025847288</v>
      </c>
      <c r="AH1359" s="34">
        <f>IF(AA1359="",0,VLOOKUP(AA1359,[1]!Costo_Twist,2,FALSE)*AE1359)</f>
        <v>221.64665700683088</v>
      </c>
      <c r="AI1359" s="35" t="s">
        <v>71</v>
      </c>
      <c r="AJ1359" s="35"/>
      <c r="AK1359" s="35" t="s">
        <v>2401</v>
      </c>
      <c r="AL1359" s="35">
        <f t="shared" si="735"/>
        <v>12</v>
      </c>
      <c r="AM1359" s="29">
        <f t="shared" si="736"/>
        <v>0.25</v>
      </c>
      <c r="AN1359" s="29">
        <f t="shared" si="737"/>
        <v>7.3933873543502697</v>
      </c>
      <c r="AO1359" s="29">
        <f t="shared" si="738"/>
        <v>0.2218016206305081</v>
      </c>
      <c r="AP1359" s="30">
        <f>IF(AI1359="",0,VLOOKUP(AI1359,[1]!Costo_Twist,2,FALSE)*AM1359)</f>
        <v>72.625454652985184</v>
      </c>
      <c r="AQ1359" s="42"/>
      <c r="AR1359" s="42"/>
      <c r="AS1359" s="42"/>
      <c r="AT1359" s="42">
        <f t="shared" si="739"/>
        <v>0</v>
      </c>
      <c r="AU1359" s="43">
        <f t="shared" si="740"/>
        <v>0</v>
      </c>
      <c r="AV1359" s="43">
        <f t="shared" si="741"/>
        <v>0</v>
      </c>
      <c r="AW1359" s="43">
        <f t="shared" si="742"/>
        <v>0</v>
      </c>
      <c r="AX1359" s="44">
        <f>IF(AQ1359="",0,VLOOKUP(AQ1359,[1]!Costo_Twist,2,FALSE)*AU1359)</f>
        <v>0</v>
      </c>
      <c r="AY1359" s="36">
        <f t="shared" si="743"/>
        <v>328.36538698484981</v>
      </c>
      <c r="AZ1359" s="41">
        <f t="shared" si="744"/>
        <v>1.6041666666666667</v>
      </c>
      <c r="BA1359" s="37">
        <f t="shared" si="745"/>
        <v>125.60416666666667</v>
      </c>
      <c r="BB1359" s="37" t="str">
        <f t="shared" si="746"/>
        <v>ok</v>
      </c>
      <c r="BC1359" s="37" t="str">
        <f t="shared" si="747"/>
        <v>ok</v>
      </c>
      <c r="BE1359" s="11" t="b">
        <f t="shared" si="748"/>
        <v>0</v>
      </c>
      <c r="BF1359" s="11" t="b">
        <f t="shared" si="749"/>
        <v>0</v>
      </c>
      <c r="BG1359" s="11" t="b">
        <f t="shared" si="750"/>
        <v>0</v>
      </c>
      <c r="BH1359" s="11">
        <f t="shared" si="751"/>
        <v>7.7014451607815317</v>
      </c>
      <c r="BI1359" s="11" t="b">
        <f t="shared" si="752"/>
        <v>0</v>
      </c>
      <c r="BJ1359" s="11" t="b">
        <f t="shared" si="753"/>
        <v>0</v>
      </c>
      <c r="BK1359" s="11">
        <f t="shared" si="754"/>
        <v>7.3933873543502697</v>
      </c>
      <c r="BL1359" s="11" t="b">
        <f t="shared" si="755"/>
        <v>0</v>
      </c>
      <c r="BM1359" s="11" t="b">
        <f t="shared" si="756"/>
        <v>0</v>
      </c>
      <c r="BN1359" s="11" t="b">
        <f t="shared" si="757"/>
        <v>0</v>
      </c>
      <c r="BO1359" s="11" t="b">
        <f t="shared" si="758"/>
        <v>0</v>
      </c>
      <c r="BP1359" s="11" t="b">
        <f t="shared" si="759"/>
        <v>0</v>
      </c>
      <c r="BQ1359" s="11" t="b">
        <f t="shared" si="760"/>
        <v>0</v>
      </c>
      <c r="BR1359" s="11">
        <f t="shared" si="761"/>
        <v>32.346069675282429</v>
      </c>
    </row>
    <row r="1360" spans="1:70" s="5" customFormat="1" ht="12.75" customHeight="1" x14ac:dyDescent="0.7">
      <c r="A1360" s="24" t="s">
        <v>2393</v>
      </c>
      <c r="B1360" s="25" t="s">
        <v>2394</v>
      </c>
      <c r="C1360" s="24" t="s">
        <v>85</v>
      </c>
      <c r="D1360" s="26" t="s">
        <v>41</v>
      </c>
      <c r="E1360" s="24" t="s">
        <v>2610</v>
      </c>
      <c r="F1360" s="24" t="s">
        <v>2610</v>
      </c>
      <c r="G1360" s="62" t="s">
        <v>1403</v>
      </c>
      <c r="H1360" s="16"/>
      <c r="I1360" s="16"/>
      <c r="J1360" s="16"/>
      <c r="K1360" s="26"/>
      <c r="L1360" s="26"/>
      <c r="M1360" s="26"/>
      <c r="N1360" s="26"/>
      <c r="O1360" s="40"/>
      <c r="P1360" s="32" t="s">
        <v>80</v>
      </c>
      <c r="Q1360" s="32">
        <v>124</v>
      </c>
      <c r="R1360" s="60">
        <f t="shared" si="726"/>
        <v>0</v>
      </c>
      <c r="S1360" s="27" t="s">
        <v>73</v>
      </c>
      <c r="T1360" s="27"/>
      <c r="U1360" s="28">
        <v>4.5</v>
      </c>
      <c r="V1360" s="30">
        <f t="shared" si="727"/>
        <v>4.5</v>
      </c>
      <c r="W1360" s="29">
        <f t="shared" si="728"/>
        <v>9.375E-2</v>
      </c>
      <c r="X1360" s="29">
        <f t="shared" si="729"/>
        <v>2.772520257881351</v>
      </c>
      <c r="Y1360" s="29">
        <f t="shared" si="730"/>
        <v>8.3175607736440532E-2</v>
      </c>
      <c r="Z1360" s="30">
        <f>IF(S1360="",0,VLOOKUP(S1360,[1]!Costo_Twist,2,FALSE)*W1360)</f>
        <v>12.273579117012154</v>
      </c>
      <c r="AA1360" s="31" t="s">
        <v>67</v>
      </c>
      <c r="AB1360" s="31"/>
      <c r="AC1360" s="31">
        <v>32.5</v>
      </c>
      <c r="AD1360" s="34">
        <f t="shared" si="731"/>
        <v>32.5</v>
      </c>
      <c r="AE1360" s="33">
        <f t="shared" si="732"/>
        <v>0.67708333333333337</v>
      </c>
      <c r="AF1360" s="33">
        <f t="shared" si="733"/>
        <v>20.02375741803198</v>
      </c>
      <c r="AG1360" s="33">
        <f t="shared" si="734"/>
        <v>0.60071272254095942</v>
      </c>
      <c r="AH1360" s="34">
        <f>IF(AA1360="",0,VLOOKUP(AA1360,[1]!Costo_Twist,2,FALSE)*AE1360)</f>
        <v>137.20983528994293</v>
      </c>
      <c r="AI1360" s="35"/>
      <c r="AJ1360" s="35"/>
      <c r="AK1360" s="35"/>
      <c r="AL1360" s="35">
        <f t="shared" si="735"/>
        <v>0</v>
      </c>
      <c r="AM1360" s="29">
        <f t="shared" si="736"/>
        <v>0</v>
      </c>
      <c r="AN1360" s="29">
        <f t="shared" si="737"/>
        <v>0</v>
      </c>
      <c r="AO1360" s="29">
        <f t="shared" si="738"/>
        <v>0</v>
      </c>
      <c r="AP1360" s="30">
        <f>IF(AI1360="",0,VLOOKUP(AI1360,[1]!Costo_Twist,2,FALSE)*AM1360)</f>
        <v>0</v>
      </c>
      <c r="AQ1360" s="42"/>
      <c r="AR1360" s="42"/>
      <c r="AS1360" s="42"/>
      <c r="AT1360" s="42">
        <f t="shared" si="739"/>
        <v>0</v>
      </c>
      <c r="AU1360" s="43">
        <f t="shared" si="740"/>
        <v>0</v>
      </c>
      <c r="AV1360" s="43">
        <f t="shared" si="741"/>
        <v>0</v>
      </c>
      <c r="AW1360" s="43">
        <f t="shared" si="742"/>
        <v>0</v>
      </c>
      <c r="AX1360" s="44">
        <f>IF(AQ1360="",0,VLOOKUP(AQ1360,[1]!Costo_Twist,2,FALSE)*AU1360)</f>
        <v>0</v>
      </c>
      <c r="AY1360" s="36">
        <f t="shared" si="743"/>
        <v>149.48341440695509</v>
      </c>
      <c r="AZ1360" s="41">
        <f t="shared" si="744"/>
        <v>0.77083333333333337</v>
      </c>
      <c r="BA1360" s="37">
        <f t="shared" si="745"/>
        <v>124.77083333333333</v>
      </c>
      <c r="BB1360" s="37" t="str">
        <f t="shared" si="746"/>
        <v>ok</v>
      </c>
      <c r="BC1360" s="37" t="str">
        <f t="shared" si="747"/>
        <v>ok</v>
      </c>
      <c r="BE1360" s="11" t="b">
        <f t="shared" si="748"/>
        <v>0</v>
      </c>
      <c r="BF1360" s="11" t="b">
        <f t="shared" si="749"/>
        <v>0</v>
      </c>
      <c r="BG1360" s="11" t="b">
        <f t="shared" si="750"/>
        <v>0</v>
      </c>
      <c r="BH1360" s="11">
        <f t="shared" si="751"/>
        <v>2.772520257881351</v>
      </c>
      <c r="BI1360" s="11" t="b">
        <f t="shared" si="752"/>
        <v>0</v>
      </c>
      <c r="BJ1360" s="11" t="b">
        <f t="shared" si="753"/>
        <v>0</v>
      </c>
      <c r="BK1360" s="11" t="b">
        <f t="shared" si="754"/>
        <v>0</v>
      </c>
      <c r="BL1360" s="11" t="b">
        <f t="shared" si="755"/>
        <v>0</v>
      </c>
      <c r="BM1360" s="11" t="b">
        <f t="shared" si="756"/>
        <v>0</v>
      </c>
      <c r="BN1360" s="11" t="b">
        <f t="shared" si="757"/>
        <v>0</v>
      </c>
      <c r="BO1360" s="11" t="b">
        <f t="shared" si="758"/>
        <v>0</v>
      </c>
      <c r="BP1360" s="11" t="b">
        <f t="shared" si="759"/>
        <v>0</v>
      </c>
      <c r="BQ1360" s="11" t="b">
        <f t="shared" si="760"/>
        <v>0</v>
      </c>
      <c r="BR1360" s="11">
        <f t="shared" si="761"/>
        <v>20.02375741803198</v>
      </c>
    </row>
    <row r="1361" spans="1:70" s="5" customFormat="1" ht="12.75" customHeight="1" x14ac:dyDescent="0.7">
      <c r="A1361" s="24" t="s">
        <v>2393</v>
      </c>
      <c r="B1361" s="25" t="s">
        <v>2394</v>
      </c>
      <c r="C1361" s="24" t="s">
        <v>85</v>
      </c>
      <c r="D1361" s="26" t="s">
        <v>41</v>
      </c>
      <c r="E1361" s="24" t="s">
        <v>2610</v>
      </c>
      <c r="F1361" s="24" t="s">
        <v>2610</v>
      </c>
      <c r="G1361" s="62" t="s">
        <v>1404</v>
      </c>
      <c r="H1361" s="16"/>
      <c r="I1361" s="16"/>
      <c r="J1361" s="16"/>
      <c r="K1361" s="26"/>
      <c r="L1361" s="26"/>
      <c r="M1361" s="26"/>
      <c r="N1361" s="26"/>
      <c r="O1361" s="40"/>
      <c r="P1361" s="32" t="s">
        <v>79</v>
      </c>
      <c r="Q1361" s="32">
        <v>128</v>
      </c>
      <c r="R1361" s="60">
        <f t="shared" si="726"/>
        <v>0</v>
      </c>
      <c r="S1361" s="27" t="s">
        <v>73</v>
      </c>
      <c r="T1361" s="27"/>
      <c r="U1361" s="28" t="s">
        <v>2396</v>
      </c>
      <c r="V1361" s="30">
        <f t="shared" si="727"/>
        <v>3</v>
      </c>
      <c r="W1361" s="29">
        <f t="shared" si="728"/>
        <v>6.25E-2</v>
      </c>
      <c r="X1361" s="29">
        <f t="shared" si="729"/>
        <v>1.8483468385875674</v>
      </c>
      <c r="Y1361" s="29">
        <f t="shared" si="730"/>
        <v>5.5450405157627024E-2</v>
      </c>
      <c r="Z1361" s="30">
        <f>IF(S1361="",0,VLOOKUP(S1361,[1]!Costo_Twist,2,FALSE)*W1361)</f>
        <v>8.1823860780081024</v>
      </c>
      <c r="AA1361" s="31" t="s">
        <v>67</v>
      </c>
      <c r="AB1361" s="31"/>
      <c r="AC1361" s="31">
        <v>23.5</v>
      </c>
      <c r="AD1361" s="34">
        <f t="shared" si="731"/>
        <v>23.5</v>
      </c>
      <c r="AE1361" s="33">
        <f t="shared" si="732"/>
        <v>0.48958333333333331</v>
      </c>
      <c r="AF1361" s="33">
        <f t="shared" si="733"/>
        <v>14.478716902269278</v>
      </c>
      <c r="AG1361" s="33">
        <f t="shared" si="734"/>
        <v>0.43436150706807836</v>
      </c>
      <c r="AH1361" s="34">
        <f>IF(AA1361="",0,VLOOKUP(AA1361,[1]!Costo_Twist,2,FALSE)*AE1361)</f>
        <v>99.213265517343345</v>
      </c>
      <c r="AI1361" s="35"/>
      <c r="AJ1361" s="35"/>
      <c r="AK1361" s="35"/>
      <c r="AL1361" s="35">
        <f t="shared" si="735"/>
        <v>0</v>
      </c>
      <c r="AM1361" s="29">
        <f t="shared" si="736"/>
        <v>0</v>
      </c>
      <c r="AN1361" s="29">
        <f t="shared" si="737"/>
        <v>0</v>
      </c>
      <c r="AO1361" s="29">
        <f t="shared" si="738"/>
        <v>0</v>
      </c>
      <c r="AP1361" s="30">
        <f>IF(AI1361="",0,VLOOKUP(AI1361,[1]!Costo_Twist,2,FALSE)*AM1361)</f>
        <v>0</v>
      </c>
      <c r="AQ1361" s="42"/>
      <c r="AR1361" s="42"/>
      <c r="AS1361" s="42"/>
      <c r="AT1361" s="42">
        <f t="shared" si="739"/>
        <v>0</v>
      </c>
      <c r="AU1361" s="43">
        <f t="shared" si="740"/>
        <v>0</v>
      </c>
      <c r="AV1361" s="43">
        <f t="shared" si="741"/>
        <v>0</v>
      </c>
      <c r="AW1361" s="43">
        <f t="shared" si="742"/>
        <v>0</v>
      </c>
      <c r="AX1361" s="44">
        <f>IF(AQ1361="",0,VLOOKUP(AQ1361,[1]!Costo_Twist,2,FALSE)*AU1361)</f>
        <v>0</v>
      </c>
      <c r="AY1361" s="36">
        <f t="shared" si="743"/>
        <v>107.39565159535145</v>
      </c>
      <c r="AZ1361" s="41">
        <f t="shared" si="744"/>
        <v>0.55208333333333326</v>
      </c>
      <c r="BA1361" s="37">
        <f t="shared" si="745"/>
        <v>128.55208333333334</v>
      </c>
      <c r="BB1361" s="37" t="str">
        <f t="shared" si="746"/>
        <v>ok</v>
      </c>
      <c r="BC1361" s="37" t="str">
        <f t="shared" si="747"/>
        <v>ok</v>
      </c>
      <c r="BE1361" s="11" t="b">
        <f t="shared" si="748"/>
        <v>0</v>
      </c>
      <c r="BF1361" s="11" t="b">
        <f t="shared" si="749"/>
        <v>0</v>
      </c>
      <c r="BG1361" s="11" t="b">
        <f t="shared" si="750"/>
        <v>0</v>
      </c>
      <c r="BH1361" s="11">
        <f t="shared" si="751"/>
        <v>1.8483468385875674</v>
      </c>
      <c r="BI1361" s="11" t="b">
        <f t="shared" si="752"/>
        <v>0</v>
      </c>
      <c r="BJ1361" s="11" t="b">
        <f t="shared" si="753"/>
        <v>0</v>
      </c>
      <c r="BK1361" s="11" t="b">
        <f t="shared" si="754"/>
        <v>0</v>
      </c>
      <c r="BL1361" s="11" t="b">
        <f t="shared" si="755"/>
        <v>0</v>
      </c>
      <c r="BM1361" s="11" t="b">
        <f t="shared" si="756"/>
        <v>0</v>
      </c>
      <c r="BN1361" s="11" t="b">
        <f t="shared" si="757"/>
        <v>0</v>
      </c>
      <c r="BO1361" s="11" t="b">
        <f t="shared" si="758"/>
        <v>0</v>
      </c>
      <c r="BP1361" s="11" t="b">
        <f t="shared" si="759"/>
        <v>0</v>
      </c>
      <c r="BQ1361" s="11" t="b">
        <f t="shared" si="760"/>
        <v>0</v>
      </c>
      <c r="BR1361" s="11">
        <f t="shared" si="761"/>
        <v>14.478716902269278</v>
      </c>
    </row>
    <row r="1362" spans="1:70" s="5" customFormat="1" ht="12.75" customHeight="1" x14ac:dyDescent="0.7">
      <c r="A1362" s="24" t="s">
        <v>2393</v>
      </c>
      <c r="B1362" s="25" t="s">
        <v>2394</v>
      </c>
      <c r="C1362" s="24" t="s">
        <v>85</v>
      </c>
      <c r="D1362" s="26" t="s">
        <v>41</v>
      </c>
      <c r="E1362" s="24" t="s">
        <v>2610</v>
      </c>
      <c r="F1362" s="24" t="s">
        <v>2610</v>
      </c>
      <c r="G1362" s="62" t="s">
        <v>1405</v>
      </c>
      <c r="H1362" s="16"/>
      <c r="I1362" s="16"/>
      <c r="J1362" s="16"/>
      <c r="K1362" s="26"/>
      <c r="L1362" s="26"/>
      <c r="M1362" s="26"/>
      <c r="N1362" s="26"/>
      <c r="O1362" s="40"/>
      <c r="P1362" s="32" t="s">
        <v>79</v>
      </c>
      <c r="Q1362" s="32">
        <v>128</v>
      </c>
      <c r="R1362" s="60">
        <f t="shared" si="726"/>
        <v>0</v>
      </c>
      <c r="S1362" s="27" t="s">
        <v>73</v>
      </c>
      <c r="T1362" s="27"/>
      <c r="U1362" s="28">
        <v>1.5</v>
      </c>
      <c r="V1362" s="30">
        <f t="shared" si="727"/>
        <v>1.5</v>
      </c>
      <c r="W1362" s="29">
        <f t="shared" si="728"/>
        <v>3.125E-2</v>
      </c>
      <c r="X1362" s="29">
        <f t="shared" si="729"/>
        <v>0.92417341929378372</v>
      </c>
      <c r="Y1362" s="29">
        <f t="shared" si="730"/>
        <v>2.7725202578813512E-2</v>
      </c>
      <c r="Z1362" s="30">
        <f>IF(S1362="",0,VLOOKUP(S1362,[1]!Costo_Twist,2,FALSE)*W1362)</f>
        <v>4.0911930390040512</v>
      </c>
      <c r="AA1362" s="31" t="s">
        <v>67</v>
      </c>
      <c r="AB1362" s="31"/>
      <c r="AC1362" s="31">
        <v>10.5</v>
      </c>
      <c r="AD1362" s="34">
        <f t="shared" si="731"/>
        <v>10.5</v>
      </c>
      <c r="AE1362" s="33">
        <f t="shared" si="732"/>
        <v>0.21875</v>
      </c>
      <c r="AF1362" s="33">
        <f t="shared" si="733"/>
        <v>6.4692139350564863</v>
      </c>
      <c r="AG1362" s="33">
        <f t="shared" si="734"/>
        <v>0.19407641805169459</v>
      </c>
      <c r="AH1362" s="34">
        <f>IF(AA1362="",0,VLOOKUP(AA1362,[1]!Costo_Twist,2,FALSE)*AE1362)</f>
        <v>44.329331401366176</v>
      </c>
      <c r="AI1362" s="35"/>
      <c r="AJ1362" s="35"/>
      <c r="AK1362" s="35"/>
      <c r="AL1362" s="35">
        <f t="shared" si="735"/>
        <v>0</v>
      </c>
      <c r="AM1362" s="29">
        <f t="shared" si="736"/>
        <v>0</v>
      </c>
      <c r="AN1362" s="29">
        <f t="shared" si="737"/>
        <v>0</v>
      </c>
      <c r="AO1362" s="29">
        <f t="shared" si="738"/>
        <v>0</v>
      </c>
      <c r="AP1362" s="30">
        <f>IF(AI1362="",0,VLOOKUP(AI1362,[1]!Costo_Twist,2,FALSE)*AM1362)</f>
        <v>0</v>
      </c>
      <c r="AQ1362" s="42"/>
      <c r="AR1362" s="42"/>
      <c r="AS1362" s="42"/>
      <c r="AT1362" s="42">
        <f t="shared" si="739"/>
        <v>0</v>
      </c>
      <c r="AU1362" s="43">
        <f t="shared" si="740"/>
        <v>0</v>
      </c>
      <c r="AV1362" s="43">
        <f t="shared" si="741"/>
        <v>0</v>
      </c>
      <c r="AW1362" s="43">
        <f t="shared" si="742"/>
        <v>0</v>
      </c>
      <c r="AX1362" s="44">
        <f>IF(AQ1362="",0,VLOOKUP(AQ1362,[1]!Costo_Twist,2,FALSE)*AU1362)</f>
        <v>0</v>
      </c>
      <c r="AY1362" s="36">
        <f t="shared" si="743"/>
        <v>48.42052444037023</v>
      </c>
      <c r="AZ1362" s="41">
        <f t="shared" si="744"/>
        <v>0.25</v>
      </c>
      <c r="BA1362" s="37">
        <f t="shared" si="745"/>
        <v>128.25</v>
      </c>
      <c r="BB1362" s="37" t="str">
        <f t="shared" si="746"/>
        <v>ok</v>
      </c>
      <c r="BC1362" s="37" t="str">
        <f t="shared" si="747"/>
        <v>ok</v>
      </c>
      <c r="BE1362" s="11" t="b">
        <f t="shared" si="748"/>
        <v>0</v>
      </c>
      <c r="BF1362" s="11" t="b">
        <f t="shared" si="749"/>
        <v>0</v>
      </c>
      <c r="BG1362" s="11" t="b">
        <f t="shared" si="750"/>
        <v>0</v>
      </c>
      <c r="BH1362" s="11">
        <f t="shared" si="751"/>
        <v>0.92417341929378372</v>
      </c>
      <c r="BI1362" s="11" t="b">
        <f t="shared" si="752"/>
        <v>0</v>
      </c>
      <c r="BJ1362" s="11" t="b">
        <f t="shared" si="753"/>
        <v>0</v>
      </c>
      <c r="BK1362" s="11" t="b">
        <f t="shared" si="754"/>
        <v>0</v>
      </c>
      <c r="BL1362" s="11" t="b">
        <f t="shared" si="755"/>
        <v>0</v>
      </c>
      <c r="BM1362" s="11" t="b">
        <f t="shared" si="756"/>
        <v>0</v>
      </c>
      <c r="BN1362" s="11" t="b">
        <f t="shared" si="757"/>
        <v>0</v>
      </c>
      <c r="BO1362" s="11" t="b">
        <f t="shared" si="758"/>
        <v>0</v>
      </c>
      <c r="BP1362" s="11" t="b">
        <f t="shared" si="759"/>
        <v>0</v>
      </c>
      <c r="BQ1362" s="11" t="b">
        <f t="shared" si="760"/>
        <v>0</v>
      </c>
      <c r="BR1362" s="11">
        <f t="shared" si="761"/>
        <v>6.4692139350564863</v>
      </c>
    </row>
    <row r="1363" spans="1:70" s="5" customFormat="1" ht="12.75" customHeight="1" x14ac:dyDescent="0.7">
      <c r="A1363" s="24" t="s">
        <v>2393</v>
      </c>
      <c r="B1363" s="25" t="s">
        <v>2394</v>
      </c>
      <c r="C1363" s="24" t="s">
        <v>85</v>
      </c>
      <c r="D1363" s="26" t="s">
        <v>41</v>
      </c>
      <c r="E1363" s="24" t="s">
        <v>2610</v>
      </c>
      <c r="F1363" s="24" t="s">
        <v>2610</v>
      </c>
      <c r="G1363" s="62" t="s">
        <v>1406</v>
      </c>
      <c r="H1363" s="16"/>
      <c r="I1363" s="16"/>
      <c r="J1363" s="16"/>
      <c r="K1363" s="26"/>
      <c r="L1363" s="26"/>
      <c r="M1363" s="26"/>
      <c r="N1363" s="26"/>
      <c r="O1363" s="40"/>
      <c r="P1363" s="32" t="s">
        <v>79</v>
      </c>
      <c r="Q1363" s="32">
        <v>128</v>
      </c>
      <c r="R1363" s="60">
        <f t="shared" si="726"/>
        <v>0</v>
      </c>
      <c r="S1363" s="27" t="s">
        <v>73</v>
      </c>
      <c r="T1363" s="27"/>
      <c r="U1363" s="28">
        <v>0.5</v>
      </c>
      <c r="V1363" s="30">
        <f t="shared" si="727"/>
        <v>0.5</v>
      </c>
      <c r="W1363" s="29">
        <f t="shared" si="728"/>
        <v>1.0416666666666666E-2</v>
      </c>
      <c r="X1363" s="29">
        <f t="shared" si="729"/>
        <v>0.30805780643126124</v>
      </c>
      <c r="Y1363" s="29">
        <f t="shared" si="730"/>
        <v>9.2417341929378373E-3</v>
      </c>
      <c r="Z1363" s="30">
        <f>IF(S1363="",0,VLOOKUP(S1363,[1]!Costo_Twist,2,FALSE)*W1363)</f>
        <v>1.3637310130013502</v>
      </c>
      <c r="AA1363" s="31" t="s">
        <v>67</v>
      </c>
      <c r="AB1363" s="31"/>
      <c r="AC1363" s="31" t="s">
        <v>2405</v>
      </c>
      <c r="AD1363" s="34">
        <f t="shared" si="731"/>
        <v>5</v>
      </c>
      <c r="AE1363" s="33">
        <f t="shared" si="732"/>
        <v>0.10416666666666667</v>
      </c>
      <c r="AF1363" s="33">
        <f t="shared" si="733"/>
        <v>3.0805780643126126</v>
      </c>
      <c r="AG1363" s="33">
        <f t="shared" si="734"/>
        <v>9.241734192937838E-2</v>
      </c>
      <c r="AH1363" s="34">
        <f>IF(AA1363="",0,VLOOKUP(AA1363,[1]!Costo_Twist,2,FALSE)*AE1363)</f>
        <v>21.109205429221991</v>
      </c>
      <c r="AI1363" s="35"/>
      <c r="AJ1363" s="35"/>
      <c r="AK1363" s="35"/>
      <c r="AL1363" s="35">
        <f t="shared" si="735"/>
        <v>0</v>
      </c>
      <c r="AM1363" s="29">
        <f t="shared" si="736"/>
        <v>0</v>
      </c>
      <c r="AN1363" s="29">
        <f t="shared" si="737"/>
        <v>0</v>
      </c>
      <c r="AO1363" s="29">
        <f t="shared" si="738"/>
        <v>0</v>
      </c>
      <c r="AP1363" s="30">
        <f>IF(AI1363="",0,VLOOKUP(AI1363,[1]!Costo_Twist,2,FALSE)*AM1363)</f>
        <v>0</v>
      </c>
      <c r="AQ1363" s="42"/>
      <c r="AR1363" s="42"/>
      <c r="AS1363" s="42"/>
      <c r="AT1363" s="42">
        <f t="shared" si="739"/>
        <v>0</v>
      </c>
      <c r="AU1363" s="43">
        <f t="shared" si="740"/>
        <v>0</v>
      </c>
      <c r="AV1363" s="43">
        <f t="shared" si="741"/>
        <v>0</v>
      </c>
      <c r="AW1363" s="43">
        <f t="shared" si="742"/>
        <v>0</v>
      </c>
      <c r="AX1363" s="44">
        <f>IF(AQ1363="",0,VLOOKUP(AQ1363,[1]!Costo_Twist,2,FALSE)*AU1363)</f>
        <v>0</v>
      </c>
      <c r="AY1363" s="36">
        <f t="shared" si="743"/>
        <v>22.47293644222334</v>
      </c>
      <c r="AZ1363" s="41">
        <f t="shared" si="744"/>
        <v>0.11458333333333334</v>
      </c>
      <c r="BA1363" s="37">
        <f t="shared" si="745"/>
        <v>128.11458333333334</v>
      </c>
      <c r="BB1363" s="37" t="str">
        <f t="shared" si="746"/>
        <v>ok</v>
      </c>
      <c r="BC1363" s="37" t="str">
        <f t="shared" si="747"/>
        <v>ok</v>
      </c>
      <c r="BE1363" s="11" t="b">
        <f t="shared" si="748"/>
        <v>0</v>
      </c>
      <c r="BF1363" s="11" t="b">
        <f t="shared" si="749"/>
        <v>0</v>
      </c>
      <c r="BG1363" s="11" t="b">
        <f t="shared" si="750"/>
        <v>0</v>
      </c>
      <c r="BH1363" s="11">
        <f t="shared" si="751"/>
        <v>0.30805780643126124</v>
      </c>
      <c r="BI1363" s="11" t="b">
        <f t="shared" si="752"/>
        <v>0</v>
      </c>
      <c r="BJ1363" s="11" t="b">
        <f t="shared" si="753"/>
        <v>0</v>
      </c>
      <c r="BK1363" s="11" t="b">
        <f t="shared" si="754"/>
        <v>0</v>
      </c>
      <c r="BL1363" s="11" t="b">
        <f t="shared" si="755"/>
        <v>0</v>
      </c>
      <c r="BM1363" s="11" t="b">
        <f t="shared" si="756"/>
        <v>0</v>
      </c>
      <c r="BN1363" s="11" t="b">
        <f t="shared" si="757"/>
        <v>0</v>
      </c>
      <c r="BO1363" s="11" t="b">
        <f t="shared" si="758"/>
        <v>0</v>
      </c>
      <c r="BP1363" s="11" t="b">
        <f t="shared" si="759"/>
        <v>0</v>
      </c>
      <c r="BQ1363" s="11" t="b">
        <f t="shared" si="760"/>
        <v>0</v>
      </c>
      <c r="BR1363" s="11">
        <f t="shared" si="761"/>
        <v>3.0805780643126126</v>
      </c>
    </row>
    <row r="1364" spans="1:70" s="5" customFormat="1" ht="12.75" customHeight="1" x14ac:dyDescent="0.7">
      <c r="A1364" s="24" t="s">
        <v>2393</v>
      </c>
      <c r="B1364" s="25" t="s">
        <v>2394</v>
      </c>
      <c r="C1364" s="24" t="s">
        <v>85</v>
      </c>
      <c r="D1364" s="26" t="s">
        <v>41</v>
      </c>
      <c r="E1364" s="24" t="s">
        <v>2610</v>
      </c>
      <c r="F1364" s="24" t="s">
        <v>2610</v>
      </c>
      <c r="G1364" s="62" t="s">
        <v>1407</v>
      </c>
      <c r="H1364" s="16"/>
      <c r="I1364" s="16"/>
      <c r="J1364" s="16"/>
      <c r="K1364" s="26"/>
      <c r="L1364" s="26"/>
      <c r="M1364" s="26"/>
      <c r="N1364" s="26"/>
      <c r="O1364" s="40"/>
      <c r="P1364" s="32" t="s">
        <v>81</v>
      </c>
      <c r="Q1364" s="32">
        <v>120</v>
      </c>
      <c r="R1364" s="60">
        <f t="shared" si="726"/>
        <v>0</v>
      </c>
      <c r="S1364" s="27" t="s">
        <v>73</v>
      </c>
      <c r="T1364" s="27"/>
      <c r="U1364" s="27" t="s">
        <v>2444</v>
      </c>
      <c r="V1364" s="30">
        <f t="shared" si="727"/>
        <v>48</v>
      </c>
      <c r="W1364" s="29">
        <f t="shared" si="728"/>
        <v>1</v>
      </c>
      <c r="X1364" s="29">
        <f t="shared" si="729"/>
        <v>29.573549417401079</v>
      </c>
      <c r="Y1364" s="29">
        <f t="shared" si="730"/>
        <v>0.88720648252203238</v>
      </c>
      <c r="Z1364" s="30">
        <f>IF(S1364="",0,VLOOKUP(S1364,[1]!Costo_Twist,2,FALSE)*W1364)</f>
        <v>130.91817724812964</v>
      </c>
      <c r="AA1364" s="31" t="s">
        <v>67</v>
      </c>
      <c r="AB1364" s="31"/>
      <c r="AC1364" s="31">
        <v>132.5</v>
      </c>
      <c r="AD1364" s="34">
        <f t="shared" si="731"/>
        <v>132.5</v>
      </c>
      <c r="AE1364" s="33">
        <f t="shared" si="732"/>
        <v>2.7604166666666665</v>
      </c>
      <c r="AF1364" s="33">
        <f t="shared" si="733"/>
        <v>81.635318704284231</v>
      </c>
      <c r="AG1364" s="33">
        <f t="shared" si="734"/>
        <v>2.4490595611285269</v>
      </c>
      <c r="AH1364" s="34">
        <f>IF(AA1364="",0,VLOOKUP(AA1364,[1]!Costo_Twist,2,FALSE)*AE1364)</f>
        <v>559.39394387438267</v>
      </c>
      <c r="AI1364" s="35" t="s">
        <v>71</v>
      </c>
      <c r="AJ1364" s="35"/>
      <c r="AK1364" s="35" t="s">
        <v>2439</v>
      </c>
      <c r="AL1364" s="35">
        <f t="shared" si="735"/>
        <v>37</v>
      </c>
      <c r="AM1364" s="29">
        <f t="shared" si="736"/>
        <v>0.77083333333333337</v>
      </c>
      <c r="AN1364" s="29">
        <f t="shared" si="737"/>
        <v>22.796277675913334</v>
      </c>
      <c r="AO1364" s="29">
        <f t="shared" si="738"/>
        <v>0.68388833027740004</v>
      </c>
      <c r="AP1364" s="30">
        <f>IF(AI1364="",0,VLOOKUP(AI1364,[1]!Costo_Twist,2,FALSE)*AM1364)</f>
        <v>223.92848518003765</v>
      </c>
      <c r="AQ1364" s="42"/>
      <c r="AR1364" s="42"/>
      <c r="AS1364" s="42"/>
      <c r="AT1364" s="42">
        <f t="shared" si="739"/>
        <v>0</v>
      </c>
      <c r="AU1364" s="43">
        <f t="shared" si="740"/>
        <v>0</v>
      </c>
      <c r="AV1364" s="43">
        <f t="shared" si="741"/>
        <v>0</v>
      </c>
      <c r="AW1364" s="43">
        <f t="shared" si="742"/>
        <v>0</v>
      </c>
      <c r="AX1364" s="44">
        <f>IF(AQ1364="",0,VLOOKUP(AQ1364,[1]!Costo_Twist,2,FALSE)*AU1364)</f>
        <v>0</v>
      </c>
      <c r="AY1364" s="36">
        <f t="shared" si="743"/>
        <v>914.24060630254996</v>
      </c>
      <c r="AZ1364" s="41">
        <f t="shared" si="744"/>
        <v>4.53125</v>
      </c>
      <c r="BA1364" s="37">
        <f t="shared" si="745"/>
        <v>124.53125</v>
      </c>
      <c r="BB1364" s="37" t="str">
        <f t="shared" si="746"/>
        <v>ok</v>
      </c>
      <c r="BC1364" s="37" t="str">
        <f t="shared" si="747"/>
        <v>ok</v>
      </c>
      <c r="BE1364" s="11" t="b">
        <f t="shared" si="748"/>
        <v>0</v>
      </c>
      <c r="BF1364" s="11" t="b">
        <f t="shared" si="749"/>
        <v>0</v>
      </c>
      <c r="BG1364" s="11" t="b">
        <f t="shared" si="750"/>
        <v>0</v>
      </c>
      <c r="BH1364" s="11">
        <f t="shared" si="751"/>
        <v>29.573549417401079</v>
      </c>
      <c r="BI1364" s="11" t="b">
        <f t="shared" si="752"/>
        <v>0</v>
      </c>
      <c r="BJ1364" s="11" t="b">
        <f t="shared" si="753"/>
        <v>0</v>
      </c>
      <c r="BK1364" s="11">
        <f t="shared" si="754"/>
        <v>22.796277675913334</v>
      </c>
      <c r="BL1364" s="11" t="b">
        <f t="shared" si="755"/>
        <v>0</v>
      </c>
      <c r="BM1364" s="11" t="b">
        <f t="shared" si="756"/>
        <v>0</v>
      </c>
      <c r="BN1364" s="11" t="b">
        <f t="shared" si="757"/>
        <v>0</v>
      </c>
      <c r="BO1364" s="11" t="b">
        <f t="shared" si="758"/>
        <v>0</v>
      </c>
      <c r="BP1364" s="11" t="b">
        <f t="shared" si="759"/>
        <v>0</v>
      </c>
      <c r="BQ1364" s="11" t="b">
        <f t="shared" si="760"/>
        <v>0</v>
      </c>
      <c r="BR1364" s="11">
        <f t="shared" si="761"/>
        <v>81.635318704284231</v>
      </c>
    </row>
    <row r="1365" spans="1:70" s="5" customFormat="1" ht="12.75" customHeight="1" x14ac:dyDescent="0.7">
      <c r="A1365" s="24" t="s">
        <v>2393</v>
      </c>
      <c r="B1365" s="25" t="s">
        <v>2394</v>
      </c>
      <c r="C1365" s="24" t="s">
        <v>85</v>
      </c>
      <c r="D1365" s="26" t="s">
        <v>41</v>
      </c>
      <c r="E1365" s="24" t="s">
        <v>2610</v>
      </c>
      <c r="F1365" s="24" t="s">
        <v>2610</v>
      </c>
      <c r="G1365" s="62" t="s">
        <v>1408</v>
      </c>
      <c r="H1365" s="16"/>
      <c r="I1365" s="16"/>
      <c r="J1365" s="16"/>
      <c r="K1365" s="26"/>
      <c r="L1365" s="26"/>
      <c r="M1365" s="26"/>
      <c r="N1365" s="26"/>
      <c r="O1365" s="40"/>
      <c r="P1365" s="32" t="s">
        <v>81</v>
      </c>
      <c r="Q1365" s="32">
        <v>120</v>
      </c>
      <c r="R1365" s="60">
        <f t="shared" si="726"/>
        <v>0</v>
      </c>
      <c r="S1365" s="27" t="s">
        <v>73</v>
      </c>
      <c r="T1365" s="27"/>
      <c r="U1365" s="28">
        <v>21.5</v>
      </c>
      <c r="V1365" s="30">
        <f t="shared" si="727"/>
        <v>21.5</v>
      </c>
      <c r="W1365" s="29">
        <f t="shared" si="728"/>
        <v>0.44791666666666669</v>
      </c>
      <c r="X1365" s="29">
        <f t="shared" si="729"/>
        <v>13.246485676544234</v>
      </c>
      <c r="Y1365" s="29">
        <f t="shared" si="730"/>
        <v>0.39739457029632702</v>
      </c>
      <c r="Z1365" s="30">
        <f>IF(S1365="",0,VLOOKUP(S1365,[1]!Costo_Twist,2,FALSE)*W1365)</f>
        <v>58.640433559058067</v>
      </c>
      <c r="AA1365" s="31" t="s">
        <v>67</v>
      </c>
      <c r="AB1365" s="31"/>
      <c r="AC1365" s="31" t="s">
        <v>2515</v>
      </c>
      <c r="AD1365" s="34">
        <f t="shared" si="731"/>
        <v>55</v>
      </c>
      <c r="AE1365" s="33">
        <f t="shared" si="732"/>
        <v>1.1458333333333333</v>
      </c>
      <c r="AF1365" s="33">
        <f t="shared" si="733"/>
        <v>33.886358707438731</v>
      </c>
      <c r="AG1365" s="33">
        <f t="shared" si="734"/>
        <v>1.0165907612231619</v>
      </c>
      <c r="AH1365" s="34">
        <f>IF(AA1365="",0,VLOOKUP(AA1365,[1]!Costo_Twist,2,FALSE)*AE1365)</f>
        <v>232.20125972144186</v>
      </c>
      <c r="AI1365" s="35" t="s">
        <v>71</v>
      </c>
      <c r="AJ1365" s="35"/>
      <c r="AK1365" s="35">
        <v>13.5</v>
      </c>
      <c r="AL1365" s="35">
        <f t="shared" si="735"/>
        <v>13.5</v>
      </c>
      <c r="AM1365" s="29">
        <f t="shared" si="736"/>
        <v>0.28125</v>
      </c>
      <c r="AN1365" s="29">
        <f t="shared" si="737"/>
        <v>8.317560773644054</v>
      </c>
      <c r="AO1365" s="29">
        <f t="shared" si="738"/>
        <v>0.24952682320932162</v>
      </c>
      <c r="AP1365" s="30">
        <f>IF(AI1365="",0,VLOOKUP(AI1365,[1]!Costo_Twist,2,FALSE)*AM1365)</f>
        <v>81.703636484608325</v>
      </c>
      <c r="AQ1365" s="42"/>
      <c r="AR1365" s="42"/>
      <c r="AS1365" s="42"/>
      <c r="AT1365" s="42">
        <f t="shared" si="739"/>
        <v>0</v>
      </c>
      <c r="AU1365" s="43">
        <f t="shared" si="740"/>
        <v>0</v>
      </c>
      <c r="AV1365" s="43">
        <f t="shared" si="741"/>
        <v>0</v>
      </c>
      <c r="AW1365" s="43">
        <f t="shared" si="742"/>
        <v>0</v>
      </c>
      <c r="AX1365" s="44">
        <f>IF(AQ1365="",0,VLOOKUP(AQ1365,[1]!Costo_Twist,2,FALSE)*AU1365)</f>
        <v>0</v>
      </c>
      <c r="AY1365" s="36">
        <f t="shared" si="743"/>
        <v>372.54532976510825</v>
      </c>
      <c r="AZ1365" s="41">
        <f t="shared" si="744"/>
        <v>1.875</v>
      </c>
      <c r="BA1365" s="37">
        <f t="shared" si="745"/>
        <v>121.875</v>
      </c>
      <c r="BB1365" s="37" t="str">
        <f t="shared" si="746"/>
        <v>ok</v>
      </c>
      <c r="BC1365" s="37" t="str">
        <f t="shared" si="747"/>
        <v>ok</v>
      </c>
      <c r="BE1365" s="11" t="b">
        <f t="shared" si="748"/>
        <v>0</v>
      </c>
      <c r="BF1365" s="11" t="b">
        <f t="shared" si="749"/>
        <v>0</v>
      </c>
      <c r="BG1365" s="11" t="b">
        <f t="shared" si="750"/>
        <v>0</v>
      </c>
      <c r="BH1365" s="11">
        <f t="shared" si="751"/>
        <v>13.246485676544234</v>
      </c>
      <c r="BI1365" s="11" t="b">
        <f t="shared" si="752"/>
        <v>0</v>
      </c>
      <c r="BJ1365" s="11" t="b">
        <f t="shared" si="753"/>
        <v>0</v>
      </c>
      <c r="BK1365" s="11">
        <f t="shared" si="754"/>
        <v>8.317560773644054</v>
      </c>
      <c r="BL1365" s="11" t="b">
        <f t="shared" si="755"/>
        <v>0</v>
      </c>
      <c r="BM1365" s="11" t="b">
        <f t="shared" si="756"/>
        <v>0</v>
      </c>
      <c r="BN1365" s="11" t="b">
        <f t="shared" si="757"/>
        <v>0</v>
      </c>
      <c r="BO1365" s="11" t="b">
        <f t="shared" si="758"/>
        <v>0</v>
      </c>
      <c r="BP1365" s="11" t="b">
        <f t="shared" si="759"/>
        <v>0</v>
      </c>
      <c r="BQ1365" s="11" t="b">
        <f t="shared" si="760"/>
        <v>0</v>
      </c>
      <c r="BR1365" s="11">
        <f t="shared" si="761"/>
        <v>33.886358707438731</v>
      </c>
    </row>
    <row r="1366" spans="1:70" s="5" customFormat="1" ht="12.75" customHeight="1" x14ac:dyDescent="0.7">
      <c r="A1366" s="24" t="s">
        <v>2393</v>
      </c>
      <c r="B1366" s="25" t="s">
        <v>2394</v>
      </c>
      <c r="C1366" s="24" t="s">
        <v>85</v>
      </c>
      <c r="D1366" s="26" t="s">
        <v>41</v>
      </c>
      <c r="E1366" s="24" t="s">
        <v>2610</v>
      </c>
      <c r="F1366" s="24" t="s">
        <v>2610</v>
      </c>
      <c r="G1366" s="62" t="s">
        <v>1409</v>
      </c>
      <c r="H1366" s="16"/>
      <c r="I1366" s="16"/>
      <c r="J1366" s="16"/>
      <c r="K1366" s="26"/>
      <c r="L1366" s="26"/>
      <c r="M1366" s="26"/>
      <c r="N1366" s="26"/>
      <c r="O1366" s="40"/>
      <c r="P1366" s="32" t="s">
        <v>80</v>
      </c>
      <c r="Q1366" s="32">
        <v>124</v>
      </c>
      <c r="R1366" s="60">
        <f t="shared" si="726"/>
        <v>0</v>
      </c>
      <c r="S1366" s="27" t="s">
        <v>73</v>
      </c>
      <c r="T1366" s="27"/>
      <c r="U1366" s="28">
        <v>16.5</v>
      </c>
      <c r="V1366" s="30">
        <f t="shared" si="727"/>
        <v>16.5</v>
      </c>
      <c r="W1366" s="29">
        <f t="shared" si="728"/>
        <v>0.34375</v>
      </c>
      <c r="X1366" s="29">
        <f t="shared" si="729"/>
        <v>10.165907612231621</v>
      </c>
      <c r="Y1366" s="29">
        <f t="shared" si="730"/>
        <v>0.30497722836694863</v>
      </c>
      <c r="Z1366" s="30">
        <f>IF(S1366="",0,VLOOKUP(S1366,[1]!Costo_Twist,2,FALSE)*W1366)</f>
        <v>45.003123429044564</v>
      </c>
      <c r="AA1366" s="31" t="s">
        <v>67</v>
      </c>
      <c r="AB1366" s="31"/>
      <c r="AC1366" s="31" t="s">
        <v>2459</v>
      </c>
      <c r="AD1366" s="34">
        <f t="shared" si="731"/>
        <v>54</v>
      </c>
      <c r="AE1366" s="33">
        <f t="shared" si="732"/>
        <v>1.125</v>
      </c>
      <c r="AF1366" s="33">
        <f t="shared" si="733"/>
        <v>33.270243094576216</v>
      </c>
      <c r="AG1366" s="33">
        <f t="shared" si="734"/>
        <v>0.9981072928372865</v>
      </c>
      <c r="AH1366" s="34">
        <f>IF(AA1366="",0,VLOOKUP(AA1366,[1]!Costo_Twist,2,FALSE)*AE1366)</f>
        <v>227.97941863559748</v>
      </c>
      <c r="AI1366" s="35" t="s">
        <v>71</v>
      </c>
      <c r="AJ1366" s="35"/>
      <c r="AK1366" s="35" t="s">
        <v>2406</v>
      </c>
      <c r="AL1366" s="35">
        <f t="shared" si="735"/>
        <v>10</v>
      </c>
      <c r="AM1366" s="29">
        <f t="shared" si="736"/>
        <v>0.20833333333333334</v>
      </c>
      <c r="AN1366" s="29">
        <f t="shared" si="737"/>
        <v>6.1611561286252252</v>
      </c>
      <c r="AO1366" s="29">
        <f t="shared" si="738"/>
        <v>0.18483468385875676</v>
      </c>
      <c r="AP1366" s="30">
        <f>IF(AI1366="",0,VLOOKUP(AI1366,[1]!Costo_Twist,2,FALSE)*AM1366)</f>
        <v>60.521212210820991</v>
      </c>
      <c r="AQ1366" s="42"/>
      <c r="AR1366" s="42"/>
      <c r="AS1366" s="42"/>
      <c r="AT1366" s="42">
        <f t="shared" si="739"/>
        <v>0</v>
      </c>
      <c r="AU1366" s="43">
        <f t="shared" si="740"/>
        <v>0</v>
      </c>
      <c r="AV1366" s="43">
        <f t="shared" si="741"/>
        <v>0</v>
      </c>
      <c r="AW1366" s="43">
        <f t="shared" si="742"/>
        <v>0</v>
      </c>
      <c r="AX1366" s="44">
        <f>IF(AQ1366="",0,VLOOKUP(AQ1366,[1]!Costo_Twist,2,FALSE)*AU1366)</f>
        <v>0</v>
      </c>
      <c r="AY1366" s="36">
        <f t="shared" si="743"/>
        <v>333.50375427546305</v>
      </c>
      <c r="AZ1366" s="41">
        <f t="shared" si="744"/>
        <v>1.6770833333333333</v>
      </c>
      <c r="BA1366" s="37">
        <f t="shared" si="745"/>
        <v>125.67708333333333</v>
      </c>
      <c r="BB1366" s="37" t="str">
        <f t="shared" si="746"/>
        <v>ok</v>
      </c>
      <c r="BC1366" s="37" t="str">
        <f t="shared" si="747"/>
        <v>ok</v>
      </c>
      <c r="BE1366" s="11" t="b">
        <f t="shared" si="748"/>
        <v>0</v>
      </c>
      <c r="BF1366" s="11" t="b">
        <f t="shared" si="749"/>
        <v>0</v>
      </c>
      <c r="BG1366" s="11" t="b">
        <f t="shared" si="750"/>
        <v>0</v>
      </c>
      <c r="BH1366" s="11">
        <f t="shared" si="751"/>
        <v>10.165907612231621</v>
      </c>
      <c r="BI1366" s="11" t="b">
        <f t="shared" si="752"/>
        <v>0</v>
      </c>
      <c r="BJ1366" s="11" t="b">
        <f t="shared" si="753"/>
        <v>0</v>
      </c>
      <c r="BK1366" s="11">
        <f t="shared" si="754"/>
        <v>6.1611561286252252</v>
      </c>
      <c r="BL1366" s="11" t="b">
        <f t="shared" si="755"/>
        <v>0</v>
      </c>
      <c r="BM1366" s="11" t="b">
        <f t="shared" si="756"/>
        <v>0</v>
      </c>
      <c r="BN1366" s="11" t="b">
        <f t="shared" si="757"/>
        <v>0</v>
      </c>
      <c r="BO1366" s="11" t="b">
        <f t="shared" si="758"/>
        <v>0</v>
      </c>
      <c r="BP1366" s="11" t="b">
        <f t="shared" si="759"/>
        <v>0</v>
      </c>
      <c r="BQ1366" s="11" t="b">
        <f t="shared" si="760"/>
        <v>0</v>
      </c>
      <c r="BR1366" s="11">
        <f t="shared" si="761"/>
        <v>33.270243094576216</v>
      </c>
    </row>
    <row r="1367" spans="1:70" s="5" customFormat="1" ht="12.75" customHeight="1" x14ac:dyDescent="0.7">
      <c r="A1367" s="24" t="s">
        <v>2393</v>
      </c>
      <c r="B1367" s="25" t="s">
        <v>2394</v>
      </c>
      <c r="C1367" s="24" t="s">
        <v>85</v>
      </c>
      <c r="D1367" s="26" t="s">
        <v>41</v>
      </c>
      <c r="E1367" s="24" t="s">
        <v>2610</v>
      </c>
      <c r="F1367" s="24" t="s">
        <v>2610</v>
      </c>
      <c r="G1367" s="62" t="s">
        <v>1410</v>
      </c>
      <c r="H1367" s="16"/>
      <c r="I1367" s="16"/>
      <c r="J1367" s="16"/>
      <c r="K1367" s="26"/>
      <c r="L1367" s="26"/>
      <c r="M1367" s="26"/>
      <c r="N1367" s="26"/>
      <c r="O1367" s="40"/>
      <c r="P1367" s="32" t="s">
        <v>80</v>
      </c>
      <c r="Q1367" s="32">
        <v>124</v>
      </c>
      <c r="R1367" s="60">
        <f t="shared" si="726"/>
        <v>0</v>
      </c>
      <c r="S1367" s="27" t="s">
        <v>73</v>
      </c>
      <c r="T1367" s="27"/>
      <c r="U1367" s="28" t="s">
        <v>2399</v>
      </c>
      <c r="V1367" s="30">
        <f t="shared" si="727"/>
        <v>6</v>
      </c>
      <c r="W1367" s="29">
        <f t="shared" si="728"/>
        <v>0.125</v>
      </c>
      <c r="X1367" s="29">
        <f t="shared" si="729"/>
        <v>3.6966936771751349</v>
      </c>
      <c r="Y1367" s="29">
        <f t="shared" si="730"/>
        <v>0.11090081031525405</v>
      </c>
      <c r="Z1367" s="30">
        <f>IF(S1367="",0,VLOOKUP(S1367,[1]!Costo_Twist,2,FALSE)*W1367)</f>
        <v>16.364772156016205</v>
      </c>
      <c r="AA1367" s="31" t="s">
        <v>67</v>
      </c>
      <c r="AB1367" s="31"/>
      <c r="AC1367" s="31" t="s">
        <v>2409</v>
      </c>
      <c r="AD1367" s="34">
        <f t="shared" si="731"/>
        <v>29</v>
      </c>
      <c r="AE1367" s="33">
        <f t="shared" si="732"/>
        <v>0.60416666666666663</v>
      </c>
      <c r="AF1367" s="33">
        <f t="shared" si="733"/>
        <v>17.867352773013153</v>
      </c>
      <c r="AG1367" s="33">
        <f t="shared" si="734"/>
        <v>0.53602058319039458</v>
      </c>
      <c r="AH1367" s="34">
        <f>IF(AA1367="",0,VLOOKUP(AA1367,[1]!Costo_Twist,2,FALSE)*AE1367)</f>
        <v>122.43339148948753</v>
      </c>
      <c r="AI1367" s="35"/>
      <c r="AJ1367" s="35"/>
      <c r="AK1367" s="35"/>
      <c r="AL1367" s="35">
        <f t="shared" si="735"/>
        <v>0</v>
      </c>
      <c r="AM1367" s="29">
        <f t="shared" si="736"/>
        <v>0</v>
      </c>
      <c r="AN1367" s="29">
        <f t="shared" si="737"/>
        <v>0</v>
      </c>
      <c r="AO1367" s="29">
        <f t="shared" si="738"/>
        <v>0</v>
      </c>
      <c r="AP1367" s="30">
        <f>IF(AI1367="",0,VLOOKUP(AI1367,[1]!Costo_Twist,2,FALSE)*AM1367)</f>
        <v>0</v>
      </c>
      <c r="AQ1367" s="42"/>
      <c r="AR1367" s="42"/>
      <c r="AS1367" s="42"/>
      <c r="AT1367" s="42">
        <f t="shared" si="739"/>
        <v>0</v>
      </c>
      <c r="AU1367" s="43">
        <f t="shared" si="740"/>
        <v>0</v>
      </c>
      <c r="AV1367" s="43">
        <f t="shared" si="741"/>
        <v>0</v>
      </c>
      <c r="AW1367" s="43">
        <f t="shared" si="742"/>
        <v>0</v>
      </c>
      <c r="AX1367" s="44">
        <f>IF(AQ1367="",0,VLOOKUP(AQ1367,[1]!Costo_Twist,2,FALSE)*AU1367)</f>
        <v>0</v>
      </c>
      <c r="AY1367" s="36">
        <f t="shared" si="743"/>
        <v>138.79816364550373</v>
      </c>
      <c r="AZ1367" s="41">
        <f t="shared" si="744"/>
        <v>0.72916666666666663</v>
      </c>
      <c r="BA1367" s="37">
        <f t="shared" si="745"/>
        <v>124.72916666666667</v>
      </c>
      <c r="BB1367" s="37" t="str">
        <f t="shared" si="746"/>
        <v>ok</v>
      </c>
      <c r="BC1367" s="37" t="str">
        <f t="shared" si="747"/>
        <v>ok</v>
      </c>
      <c r="BE1367" s="11" t="b">
        <f t="shared" si="748"/>
        <v>0</v>
      </c>
      <c r="BF1367" s="11" t="b">
        <f t="shared" si="749"/>
        <v>0</v>
      </c>
      <c r="BG1367" s="11" t="b">
        <f t="shared" si="750"/>
        <v>0</v>
      </c>
      <c r="BH1367" s="11">
        <f t="shared" si="751"/>
        <v>3.6966936771751349</v>
      </c>
      <c r="BI1367" s="11" t="b">
        <f t="shared" si="752"/>
        <v>0</v>
      </c>
      <c r="BJ1367" s="11" t="b">
        <f t="shared" si="753"/>
        <v>0</v>
      </c>
      <c r="BK1367" s="11" t="b">
        <f t="shared" si="754"/>
        <v>0</v>
      </c>
      <c r="BL1367" s="11" t="b">
        <f t="shared" si="755"/>
        <v>0</v>
      </c>
      <c r="BM1367" s="11" t="b">
        <f t="shared" si="756"/>
        <v>0</v>
      </c>
      <c r="BN1367" s="11" t="b">
        <f t="shared" si="757"/>
        <v>0</v>
      </c>
      <c r="BO1367" s="11" t="b">
        <f t="shared" si="758"/>
        <v>0</v>
      </c>
      <c r="BP1367" s="11" t="b">
        <f t="shared" si="759"/>
        <v>0</v>
      </c>
      <c r="BQ1367" s="11" t="b">
        <f t="shared" si="760"/>
        <v>0</v>
      </c>
      <c r="BR1367" s="11">
        <f t="shared" si="761"/>
        <v>17.867352773013153</v>
      </c>
    </row>
    <row r="1368" spans="1:70" s="5" customFormat="1" ht="12.75" customHeight="1" x14ac:dyDescent="0.7">
      <c r="A1368" s="24" t="s">
        <v>2393</v>
      </c>
      <c r="B1368" s="25" t="s">
        <v>2394</v>
      </c>
      <c r="C1368" s="24" t="s">
        <v>85</v>
      </c>
      <c r="D1368" s="26" t="s">
        <v>41</v>
      </c>
      <c r="E1368" s="24" t="s">
        <v>2610</v>
      </c>
      <c r="F1368" s="24" t="s">
        <v>2610</v>
      </c>
      <c r="G1368" s="62" t="s">
        <v>1411</v>
      </c>
      <c r="H1368" s="16"/>
      <c r="I1368" s="16"/>
      <c r="J1368" s="16"/>
      <c r="K1368" s="26"/>
      <c r="L1368" s="26"/>
      <c r="M1368" s="26"/>
      <c r="N1368" s="26"/>
      <c r="O1368" s="40"/>
      <c r="P1368" s="32" t="s">
        <v>79</v>
      </c>
      <c r="Q1368" s="32">
        <v>128</v>
      </c>
      <c r="R1368" s="60">
        <f t="shared" si="726"/>
        <v>0</v>
      </c>
      <c r="S1368" s="27" t="s">
        <v>73</v>
      </c>
      <c r="T1368" s="27"/>
      <c r="U1368" s="28">
        <v>3.5</v>
      </c>
      <c r="V1368" s="30">
        <f t="shared" si="727"/>
        <v>3.5</v>
      </c>
      <c r="W1368" s="29">
        <f t="shared" si="728"/>
        <v>7.2916666666666671E-2</v>
      </c>
      <c r="X1368" s="29">
        <f t="shared" si="729"/>
        <v>2.1564046450188288</v>
      </c>
      <c r="Y1368" s="29">
        <f t="shared" si="730"/>
        <v>6.4692139350564865E-2</v>
      </c>
      <c r="Z1368" s="30">
        <f>IF(S1368="",0,VLOOKUP(S1368,[1]!Costo_Twist,2,FALSE)*W1368)</f>
        <v>9.546117091009453</v>
      </c>
      <c r="AA1368" s="31" t="s">
        <v>67</v>
      </c>
      <c r="AB1368" s="31"/>
      <c r="AC1368" s="31" t="s">
        <v>2428</v>
      </c>
      <c r="AD1368" s="34">
        <f t="shared" si="731"/>
        <v>11</v>
      </c>
      <c r="AE1368" s="33">
        <f t="shared" si="732"/>
        <v>0.22916666666666666</v>
      </c>
      <c r="AF1368" s="33">
        <f t="shared" si="733"/>
        <v>6.7772717414877475</v>
      </c>
      <c r="AG1368" s="33">
        <f t="shared" si="734"/>
        <v>0.20331815224463243</v>
      </c>
      <c r="AH1368" s="34">
        <f>IF(AA1368="",0,VLOOKUP(AA1368,[1]!Costo_Twist,2,FALSE)*AE1368)</f>
        <v>46.44025194428837</v>
      </c>
      <c r="AI1368" s="35" t="s">
        <v>71</v>
      </c>
      <c r="AJ1368" s="35"/>
      <c r="AK1368" s="35">
        <v>2.5</v>
      </c>
      <c r="AL1368" s="35">
        <f t="shared" si="735"/>
        <v>2.5</v>
      </c>
      <c r="AM1368" s="29">
        <f t="shared" si="736"/>
        <v>5.2083333333333336E-2</v>
      </c>
      <c r="AN1368" s="29">
        <f t="shared" si="737"/>
        <v>1.5402890321563063</v>
      </c>
      <c r="AO1368" s="29">
        <f t="shared" si="738"/>
        <v>4.620867096468919E-2</v>
      </c>
      <c r="AP1368" s="30">
        <f>IF(AI1368="",0,VLOOKUP(AI1368,[1]!Costo_Twist,2,FALSE)*AM1368)</f>
        <v>15.130303052705248</v>
      </c>
      <c r="AQ1368" s="42"/>
      <c r="AR1368" s="42"/>
      <c r="AS1368" s="42"/>
      <c r="AT1368" s="42">
        <f t="shared" si="739"/>
        <v>0</v>
      </c>
      <c r="AU1368" s="43">
        <f t="shared" si="740"/>
        <v>0</v>
      </c>
      <c r="AV1368" s="43">
        <f t="shared" si="741"/>
        <v>0</v>
      </c>
      <c r="AW1368" s="43">
        <f t="shared" si="742"/>
        <v>0</v>
      </c>
      <c r="AX1368" s="44">
        <f>IF(AQ1368="",0,VLOOKUP(AQ1368,[1]!Costo_Twist,2,FALSE)*AU1368)</f>
        <v>0</v>
      </c>
      <c r="AY1368" s="36">
        <f t="shared" si="743"/>
        <v>71.116672088003071</v>
      </c>
      <c r="AZ1368" s="41">
        <f t="shared" si="744"/>
        <v>0.35416666666666663</v>
      </c>
      <c r="BA1368" s="37">
        <f t="shared" si="745"/>
        <v>128.35416666666666</v>
      </c>
      <c r="BB1368" s="37" t="str">
        <f t="shared" si="746"/>
        <v>ok</v>
      </c>
      <c r="BC1368" s="37" t="str">
        <f t="shared" si="747"/>
        <v>ok</v>
      </c>
      <c r="BE1368" s="11" t="b">
        <f t="shared" si="748"/>
        <v>0</v>
      </c>
      <c r="BF1368" s="11" t="b">
        <f t="shared" si="749"/>
        <v>0</v>
      </c>
      <c r="BG1368" s="11" t="b">
        <f t="shared" si="750"/>
        <v>0</v>
      </c>
      <c r="BH1368" s="11">
        <f t="shared" si="751"/>
        <v>2.1564046450188288</v>
      </c>
      <c r="BI1368" s="11" t="b">
        <f t="shared" si="752"/>
        <v>0</v>
      </c>
      <c r="BJ1368" s="11" t="b">
        <f t="shared" si="753"/>
        <v>0</v>
      </c>
      <c r="BK1368" s="11">
        <f t="shared" si="754"/>
        <v>1.5402890321563063</v>
      </c>
      <c r="BL1368" s="11" t="b">
        <f t="shared" si="755"/>
        <v>0</v>
      </c>
      <c r="BM1368" s="11" t="b">
        <f t="shared" si="756"/>
        <v>0</v>
      </c>
      <c r="BN1368" s="11" t="b">
        <f t="shared" si="757"/>
        <v>0</v>
      </c>
      <c r="BO1368" s="11" t="b">
        <f t="shared" si="758"/>
        <v>0</v>
      </c>
      <c r="BP1368" s="11" t="b">
        <f t="shared" si="759"/>
        <v>0</v>
      </c>
      <c r="BQ1368" s="11" t="b">
        <f t="shared" si="760"/>
        <v>0</v>
      </c>
      <c r="BR1368" s="11">
        <f t="shared" si="761"/>
        <v>6.7772717414877475</v>
      </c>
    </row>
    <row r="1369" spans="1:70" s="5" customFormat="1" ht="12.75" customHeight="1" x14ac:dyDescent="0.7">
      <c r="A1369" s="24" t="s">
        <v>2393</v>
      </c>
      <c r="B1369" s="25" t="s">
        <v>2394</v>
      </c>
      <c r="C1369" s="24" t="s">
        <v>85</v>
      </c>
      <c r="D1369" s="26" t="s">
        <v>41</v>
      </c>
      <c r="E1369" s="24" t="s">
        <v>2610</v>
      </c>
      <c r="F1369" s="24" t="s">
        <v>2610</v>
      </c>
      <c r="G1369" s="62" t="s">
        <v>1412</v>
      </c>
      <c r="H1369" s="16"/>
      <c r="I1369" s="16"/>
      <c r="J1369" s="16"/>
      <c r="K1369" s="26"/>
      <c r="L1369" s="26"/>
      <c r="M1369" s="26"/>
      <c r="N1369" s="26"/>
      <c r="O1369" s="40"/>
      <c r="P1369" s="32" t="s">
        <v>79</v>
      </c>
      <c r="Q1369" s="32">
        <v>128</v>
      </c>
      <c r="R1369" s="60">
        <f t="shared" si="726"/>
        <v>0</v>
      </c>
      <c r="S1369" s="27" t="s">
        <v>73</v>
      </c>
      <c r="T1369" s="27"/>
      <c r="U1369" s="28" t="s">
        <v>2395</v>
      </c>
      <c r="V1369" s="30">
        <f t="shared" si="727"/>
        <v>1</v>
      </c>
      <c r="W1369" s="29">
        <f t="shared" si="728"/>
        <v>2.0833333333333332E-2</v>
      </c>
      <c r="X1369" s="29">
        <f t="shared" si="729"/>
        <v>0.61611561286252248</v>
      </c>
      <c r="Y1369" s="29">
        <f t="shared" si="730"/>
        <v>1.8483468385875675E-2</v>
      </c>
      <c r="Z1369" s="30">
        <f>IF(S1369="",0,VLOOKUP(S1369,[1]!Costo_Twist,2,FALSE)*W1369)</f>
        <v>2.7274620260027005</v>
      </c>
      <c r="AA1369" s="31" t="s">
        <v>67</v>
      </c>
      <c r="AB1369" s="31"/>
      <c r="AC1369" s="31">
        <v>3.5</v>
      </c>
      <c r="AD1369" s="34">
        <f t="shared" si="731"/>
        <v>3.5</v>
      </c>
      <c r="AE1369" s="33">
        <f t="shared" si="732"/>
        <v>7.2916666666666671E-2</v>
      </c>
      <c r="AF1369" s="33">
        <f t="shared" si="733"/>
        <v>2.1564046450188288</v>
      </c>
      <c r="AG1369" s="33">
        <f t="shared" si="734"/>
        <v>6.4692139350564865E-2</v>
      </c>
      <c r="AH1369" s="34">
        <f>IF(AA1369="",0,VLOOKUP(AA1369,[1]!Costo_Twist,2,FALSE)*AE1369)</f>
        <v>14.776443800455393</v>
      </c>
      <c r="AI1369" s="35" t="s">
        <v>71</v>
      </c>
      <c r="AJ1369" s="35"/>
      <c r="AK1369" s="35">
        <v>0.5</v>
      </c>
      <c r="AL1369" s="35">
        <f t="shared" si="735"/>
        <v>0.5</v>
      </c>
      <c r="AM1369" s="29">
        <f t="shared" si="736"/>
        <v>1.0416666666666666E-2</v>
      </c>
      <c r="AN1369" s="29">
        <f t="shared" si="737"/>
        <v>0.30805780643126124</v>
      </c>
      <c r="AO1369" s="29">
        <f t="shared" si="738"/>
        <v>9.2417341929378373E-3</v>
      </c>
      <c r="AP1369" s="30">
        <f>IF(AI1369="",0,VLOOKUP(AI1369,[1]!Costo_Twist,2,FALSE)*AM1369)</f>
        <v>3.026060610541049</v>
      </c>
      <c r="AQ1369" s="42"/>
      <c r="AR1369" s="42"/>
      <c r="AS1369" s="42"/>
      <c r="AT1369" s="42">
        <f t="shared" si="739"/>
        <v>0</v>
      </c>
      <c r="AU1369" s="43">
        <f t="shared" si="740"/>
        <v>0</v>
      </c>
      <c r="AV1369" s="43">
        <f t="shared" si="741"/>
        <v>0</v>
      </c>
      <c r="AW1369" s="43">
        <f t="shared" si="742"/>
        <v>0</v>
      </c>
      <c r="AX1369" s="44">
        <f>IF(AQ1369="",0,VLOOKUP(AQ1369,[1]!Costo_Twist,2,FALSE)*AU1369)</f>
        <v>0</v>
      </c>
      <c r="AY1369" s="36">
        <f t="shared" si="743"/>
        <v>20.529966436999143</v>
      </c>
      <c r="AZ1369" s="41">
        <f t="shared" si="744"/>
        <v>0.10416666666666667</v>
      </c>
      <c r="BA1369" s="37">
        <f t="shared" si="745"/>
        <v>128.10416666666666</v>
      </c>
      <c r="BB1369" s="37" t="str">
        <f t="shared" si="746"/>
        <v>ok</v>
      </c>
      <c r="BC1369" s="37" t="str">
        <f t="shared" si="747"/>
        <v>ok</v>
      </c>
      <c r="BE1369" s="11" t="b">
        <f t="shared" si="748"/>
        <v>0</v>
      </c>
      <c r="BF1369" s="11" t="b">
        <f t="shared" si="749"/>
        <v>0</v>
      </c>
      <c r="BG1369" s="11" t="b">
        <f t="shared" si="750"/>
        <v>0</v>
      </c>
      <c r="BH1369" s="11">
        <f t="shared" si="751"/>
        <v>0.61611561286252248</v>
      </c>
      <c r="BI1369" s="11" t="b">
        <f t="shared" si="752"/>
        <v>0</v>
      </c>
      <c r="BJ1369" s="11" t="b">
        <f t="shared" si="753"/>
        <v>0</v>
      </c>
      <c r="BK1369" s="11">
        <f t="shared" si="754"/>
        <v>0.30805780643126124</v>
      </c>
      <c r="BL1369" s="11" t="b">
        <f t="shared" si="755"/>
        <v>0</v>
      </c>
      <c r="BM1369" s="11" t="b">
        <f t="shared" si="756"/>
        <v>0</v>
      </c>
      <c r="BN1369" s="11" t="b">
        <f t="shared" si="757"/>
        <v>0</v>
      </c>
      <c r="BO1369" s="11" t="b">
        <f t="shared" si="758"/>
        <v>0</v>
      </c>
      <c r="BP1369" s="11" t="b">
        <f t="shared" si="759"/>
        <v>0</v>
      </c>
      <c r="BQ1369" s="11" t="b">
        <f t="shared" si="760"/>
        <v>0</v>
      </c>
      <c r="BR1369" s="11">
        <f t="shared" si="761"/>
        <v>2.1564046450188288</v>
      </c>
    </row>
    <row r="1370" spans="1:70" s="5" customFormat="1" ht="12.75" customHeight="1" x14ac:dyDescent="0.7">
      <c r="A1370" s="24" t="s">
        <v>2393</v>
      </c>
      <c r="B1370" s="25" t="s">
        <v>2394</v>
      </c>
      <c r="C1370" s="24" t="s">
        <v>85</v>
      </c>
      <c r="D1370" s="26" t="s">
        <v>41</v>
      </c>
      <c r="E1370" s="24" t="s">
        <v>2610</v>
      </c>
      <c r="F1370" s="24" t="s">
        <v>2610</v>
      </c>
      <c r="G1370" s="62" t="s">
        <v>1413</v>
      </c>
      <c r="H1370" s="16"/>
      <c r="I1370" s="16"/>
      <c r="J1370" s="16"/>
      <c r="K1370" s="26"/>
      <c r="L1370" s="26"/>
      <c r="M1370" s="26"/>
      <c r="N1370" s="26"/>
      <c r="O1370" s="40"/>
      <c r="P1370" s="32" t="s">
        <v>79</v>
      </c>
      <c r="Q1370" s="32">
        <v>128</v>
      </c>
      <c r="R1370" s="60">
        <f t="shared" si="726"/>
        <v>0</v>
      </c>
      <c r="S1370" s="27" t="s">
        <v>74</v>
      </c>
      <c r="T1370" s="27"/>
      <c r="U1370" s="28">
        <v>0.5</v>
      </c>
      <c r="V1370" s="30">
        <f t="shared" si="727"/>
        <v>0.5</v>
      </c>
      <c r="W1370" s="29">
        <f t="shared" si="728"/>
        <v>1.0416666666666666E-2</v>
      </c>
      <c r="X1370" s="29">
        <f t="shared" si="729"/>
        <v>0.30805780643126124</v>
      </c>
      <c r="Y1370" s="29">
        <f t="shared" si="730"/>
        <v>9.2417341929378373E-3</v>
      </c>
      <c r="Z1370" s="30">
        <f>IF(S1370="",0,VLOOKUP(S1370,[1]!Costo_Twist,2,FALSE)*W1370)</f>
        <v>1.2449606213837221</v>
      </c>
      <c r="AA1370" s="31" t="s">
        <v>71</v>
      </c>
      <c r="AB1370" s="31"/>
      <c r="AC1370" s="31" t="s">
        <v>2395</v>
      </c>
      <c r="AD1370" s="34">
        <f t="shared" si="731"/>
        <v>1</v>
      </c>
      <c r="AE1370" s="33">
        <f t="shared" si="732"/>
        <v>2.0833333333333332E-2</v>
      </c>
      <c r="AF1370" s="33">
        <f t="shared" si="733"/>
        <v>0.61611561286252248</v>
      </c>
      <c r="AG1370" s="33">
        <f t="shared" si="734"/>
        <v>1.8483468385875675E-2</v>
      </c>
      <c r="AH1370" s="34">
        <f>IF(AA1370="",0,VLOOKUP(AA1370,[1]!Costo_Twist,2,FALSE)*AE1370)</f>
        <v>6.052121221082098</v>
      </c>
      <c r="AI1370" s="35"/>
      <c r="AJ1370" s="35"/>
      <c r="AK1370" s="35"/>
      <c r="AL1370" s="35">
        <f t="shared" si="735"/>
        <v>0</v>
      </c>
      <c r="AM1370" s="29">
        <f t="shared" si="736"/>
        <v>0</v>
      </c>
      <c r="AN1370" s="29">
        <f t="shared" si="737"/>
        <v>0</v>
      </c>
      <c r="AO1370" s="29">
        <f t="shared" si="738"/>
        <v>0</v>
      </c>
      <c r="AP1370" s="30">
        <f>IF(AI1370="",0,VLOOKUP(AI1370,[1]!Costo_Twist,2,FALSE)*AM1370)</f>
        <v>0</v>
      </c>
      <c r="AQ1370" s="42"/>
      <c r="AR1370" s="42"/>
      <c r="AS1370" s="42"/>
      <c r="AT1370" s="42">
        <f t="shared" si="739"/>
        <v>0</v>
      </c>
      <c r="AU1370" s="43">
        <f t="shared" si="740"/>
        <v>0</v>
      </c>
      <c r="AV1370" s="43">
        <f t="shared" si="741"/>
        <v>0</v>
      </c>
      <c r="AW1370" s="43">
        <f t="shared" si="742"/>
        <v>0</v>
      </c>
      <c r="AX1370" s="44">
        <f>IF(AQ1370="",0,VLOOKUP(AQ1370,[1]!Costo_Twist,2,FALSE)*AU1370)</f>
        <v>0</v>
      </c>
      <c r="AY1370" s="36">
        <f t="shared" si="743"/>
        <v>7.2970818424658201</v>
      </c>
      <c r="AZ1370" s="41">
        <f t="shared" si="744"/>
        <v>3.125E-2</v>
      </c>
      <c r="BA1370" s="37">
        <f t="shared" si="745"/>
        <v>128.03125</v>
      </c>
      <c r="BB1370" s="37" t="str">
        <f t="shared" si="746"/>
        <v>ok</v>
      </c>
      <c r="BC1370" s="37" t="str">
        <f t="shared" si="747"/>
        <v>ok</v>
      </c>
      <c r="BE1370" s="11" t="b">
        <f t="shared" si="748"/>
        <v>0</v>
      </c>
      <c r="BF1370" s="11" t="b">
        <f t="shared" si="749"/>
        <v>0</v>
      </c>
      <c r="BG1370" s="11" t="b">
        <f t="shared" si="750"/>
        <v>0</v>
      </c>
      <c r="BH1370" s="11" t="b">
        <f t="shared" si="751"/>
        <v>0</v>
      </c>
      <c r="BI1370" s="11" t="b">
        <f t="shared" si="752"/>
        <v>0</v>
      </c>
      <c r="BJ1370" s="11" t="b">
        <f t="shared" si="753"/>
        <v>0</v>
      </c>
      <c r="BK1370" s="11">
        <f t="shared" si="754"/>
        <v>0.61611561286252248</v>
      </c>
      <c r="BL1370" s="11" t="b">
        <f t="shared" si="755"/>
        <v>0</v>
      </c>
      <c r="BM1370" s="11" t="b">
        <f t="shared" si="756"/>
        <v>0</v>
      </c>
      <c r="BN1370" s="11" t="b">
        <f t="shared" si="757"/>
        <v>0</v>
      </c>
      <c r="BO1370" s="11" t="b">
        <f t="shared" si="758"/>
        <v>0</v>
      </c>
      <c r="BP1370" s="11" t="b">
        <f t="shared" si="759"/>
        <v>0</v>
      </c>
      <c r="BQ1370" s="11">
        <f t="shared" si="760"/>
        <v>0.30805780643126124</v>
      </c>
      <c r="BR1370" s="11" t="b">
        <f t="shared" si="761"/>
        <v>0</v>
      </c>
    </row>
    <row r="1371" spans="1:70" s="5" customFormat="1" ht="12.75" customHeight="1" x14ac:dyDescent="0.7">
      <c r="A1371" s="24" t="s">
        <v>2393</v>
      </c>
      <c r="B1371" s="25" t="s">
        <v>2394</v>
      </c>
      <c r="C1371" s="24" t="s">
        <v>85</v>
      </c>
      <c r="D1371" s="26" t="s">
        <v>41</v>
      </c>
      <c r="E1371" s="24" t="s">
        <v>2610</v>
      </c>
      <c r="F1371" s="24" t="s">
        <v>2610</v>
      </c>
      <c r="G1371" s="62" t="s">
        <v>1414</v>
      </c>
      <c r="H1371" s="16"/>
      <c r="I1371" s="16"/>
      <c r="J1371" s="16"/>
      <c r="K1371" s="26"/>
      <c r="L1371" s="26"/>
      <c r="M1371" s="26"/>
      <c r="N1371" s="26"/>
      <c r="O1371" s="40"/>
      <c r="P1371" s="32" t="s">
        <v>81</v>
      </c>
      <c r="Q1371" s="32">
        <v>120</v>
      </c>
      <c r="R1371" s="60">
        <f t="shared" si="726"/>
        <v>0</v>
      </c>
      <c r="S1371" s="27" t="s">
        <v>73</v>
      </c>
      <c r="T1371" s="27"/>
      <c r="U1371" s="27">
        <v>82.5</v>
      </c>
      <c r="V1371" s="30">
        <f t="shared" si="727"/>
        <v>82.5</v>
      </c>
      <c r="W1371" s="29">
        <f t="shared" si="728"/>
        <v>1.71875</v>
      </c>
      <c r="X1371" s="29">
        <f t="shared" si="729"/>
        <v>50.829538061158104</v>
      </c>
      <c r="Y1371" s="29">
        <f t="shared" si="730"/>
        <v>1.524886141834743</v>
      </c>
      <c r="Z1371" s="30">
        <f>IF(S1371="",0,VLOOKUP(S1371,[1]!Costo_Twist,2,FALSE)*W1371)</f>
        <v>225.01561714522282</v>
      </c>
      <c r="AA1371" s="31" t="s">
        <v>72</v>
      </c>
      <c r="AB1371" s="31"/>
      <c r="AC1371" s="31">
        <v>84.5</v>
      </c>
      <c r="AD1371" s="34">
        <f t="shared" si="731"/>
        <v>84.5</v>
      </c>
      <c r="AE1371" s="33">
        <f t="shared" si="732"/>
        <v>1.7604166666666667</v>
      </c>
      <c r="AF1371" s="33">
        <f t="shared" si="733"/>
        <v>52.061769286883155</v>
      </c>
      <c r="AG1371" s="33">
        <f t="shared" si="734"/>
        <v>1.5618530786064946</v>
      </c>
      <c r="AH1371" s="34">
        <f>IF(AA1371="",0,VLOOKUP(AA1371,[1]!Costo_Twist,2,FALSE)*AE1371)</f>
        <v>359.12874811485347</v>
      </c>
      <c r="AI1371" s="35" t="s">
        <v>71</v>
      </c>
      <c r="AJ1371" s="35"/>
      <c r="AK1371" s="35" t="s">
        <v>2434</v>
      </c>
      <c r="AL1371" s="35">
        <f t="shared" si="735"/>
        <v>44</v>
      </c>
      <c r="AM1371" s="29">
        <f t="shared" si="736"/>
        <v>0.91666666666666663</v>
      </c>
      <c r="AN1371" s="29">
        <f t="shared" si="737"/>
        <v>27.10908696595099</v>
      </c>
      <c r="AO1371" s="29">
        <f t="shared" si="738"/>
        <v>0.81327260897852971</v>
      </c>
      <c r="AP1371" s="30">
        <f>IF(AI1371="",0,VLOOKUP(AI1371,[1]!Costo_Twist,2,FALSE)*AM1371)</f>
        <v>266.29333372761232</v>
      </c>
      <c r="AQ1371" s="42"/>
      <c r="AR1371" s="42"/>
      <c r="AS1371" s="42"/>
      <c r="AT1371" s="42">
        <f t="shared" si="739"/>
        <v>0</v>
      </c>
      <c r="AU1371" s="43">
        <f t="shared" si="740"/>
        <v>0</v>
      </c>
      <c r="AV1371" s="43">
        <f t="shared" si="741"/>
        <v>0</v>
      </c>
      <c r="AW1371" s="43">
        <f t="shared" si="742"/>
        <v>0</v>
      </c>
      <c r="AX1371" s="44">
        <f>IF(AQ1371="",0,VLOOKUP(AQ1371,[1]!Costo_Twist,2,FALSE)*AU1371)</f>
        <v>0</v>
      </c>
      <c r="AY1371" s="36">
        <f t="shared" si="743"/>
        <v>850.43769898768858</v>
      </c>
      <c r="AZ1371" s="41">
        <f t="shared" si="744"/>
        <v>4.3958333333333339</v>
      </c>
      <c r="BA1371" s="37">
        <f t="shared" si="745"/>
        <v>124.39583333333333</v>
      </c>
      <c r="BB1371" s="37" t="str">
        <f t="shared" si="746"/>
        <v>ok</v>
      </c>
      <c r="BC1371" s="37" t="str">
        <f t="shared" si="747"/>
        <v>ok</v>
      </c>
      <c r="BE1371" s="11" t="b">
        <f t="shared" si="748"/>
        <v>0</v>
      </c>
      <c r="BF1371" s="11" t="b">
        <f t="shared" si="749"/>
        <v>0</v>
      </c>
      <c r="BG1371" s="11" t="b">
        <f t="shared" si="750"/>
        <v>0</v>
      </c>
      <c r="BH1371" s="11">
        <f t="shared" si="751"/>
        <v>50.829538061158104</v>
      </c>
      <c r="BI1371" s="11" t="b">
        <f t="shared" si="752"/>
        <v>0</v>
      </c>
      <c r="BJ1371" s="11" t="b">
        <f t="shared" si="753"/>
        <v>0</v>
      </c>
      <c r="BK1371" s="11">
        <f t="shared" si="754"/>
        <v>27.10908696595099</v>
      </c>
      <c r="BL1371" s="11" t="b">
        <f t="shared" si="755"/>
        <v>0</v>
      </c>
      <c r="BM1371" s="11" t="b">
        <f t="shared" si="756"/>
        <v>0</v>
      </c>
      <c r="BN1371" s="11">
        <f t="shared" si="757"/>
        <v>52.061769286883155</v>
      </c>
      <c r="BO1371" s="11" t="b">
        <f t="shared" si="758"/>
        <v>0</v>
      </c>
      <c r="BP1371" s="11" t="b">
        <f t="shared" si="759"/>
        <v>0</v>
      </c>
      <c r="BQ1371" s="11" t="b">
        <f t="shared" si="760"/>
        <v>0</v>
      </c>
      <c r="BR1371" s="11" t="b">
        <f t="shared" si="761"/>
        <v>0</v>
      </c>
    </row>
    <row r="1372" spans="1:70" s="5" customFormat="1" ht="12.75" customHeight="1" x14ac:dyDescent="0.7">
      <c r="A1372" s="24" t="s">
        <v>2393</v>
      </c>
      <c r="B1372" s="25" t="s">
        <v>2394</v>
      </c>
      <c r="C1372" s="24" t="s">
        <v>85</v>
      </c>
      <c r="D1372" s="26" t="s">
        <v>41</v>
      </c>
      <c r="E1372" s="24" t="s">
        <v>2610</v>
      </c>
      <c r="F1372" s="24" t="s">
        <v>2610</v>
      </c>
      <c r="G1372" s="62" t="s">
        <v>1415</v>
      </c>
      <c r="H1372" s="16"/>
      <c r="I1372" s="16"/>
      <c r="J1372" s="16"/>
      <c r="K1372" s="26"/>
      <c r="L1372" s="26"/>
      <c r="M1372" s="26"/>
      <c r="N1372" s="26"/>
      <c r="O1372" s="40"/>
      <c r="P1372" s="32" t="s">
        <v>81</v>
      </c>
      <c r="Q1372" s="32">
        <v>120</v>
      </c>
      <c r="R1372" s="60">
        <f t="shared" si="726"/>
        <v>0</v>
      </c>
      <c r="S1372" s="27" t="s">
        <v>70</v>
      </c>
      <c r="T1372" s="27"/>
      <c r="U1372" s="27" t="s">
        <v>2403</v>
      </c>
      <c r="V1372" s="30">
        <f t="shared" si="727"/>
        <v>13</v>
      </c>
      <c r="W1372" s="29">
        <f t="shared" si="728"/>
        <v>0.27083333333333331</v>
      </c>
      <c r="X1372" s="29">
        <f t="shared" si="729"/>
        <v>8.0095029672127911</v>
      </c>
      <c r="Y1372" s="29">
        <f t="shared" si="730"/>
        <v>0.24028508901638373</v>
      </c>
      <c r="Z1372" s="30">
        <f>IF(S1372="",0,VLOOKUP(S1372,[1]!Costo_Twist,2,FALSE)*W1372)</f>
        <v>61.22898000019714</v>
      </c>
      <c r="AA1372" s="31" t="s">
        <v>73</v>
      </c>
      <c r="AB1372" s="31"/>
      <c r="AC1372" s="31">
        <v>50.5</v>
      </c>
      <c r="AD1372" s="34">
        <f t="shared" si="731"/>
        <v>50.5</v>
      </c>
      <c r="AE1372" s="33">
        <f t="shared" si="732"/>
        <v>1.0520833333333333</v>
      </c>
      <c r="AF1372" s="33">
        <f t="shared" si="733"/>
        <v>31.113838449557385</v>
      </c>
      <c r="AG1372" s="33">
        <f t="shared" si="734"/>
        <v>0.93341515348672155</v>
      </c>
      <c r="AH1372" s="34">
        <f>IF(AA1372="",0,VLOOKUP(AA1372,[1]!Costo_Twist,2,FALSE)*AE1372)</f>
        <v>137.73683231313638</v>
      </c>
      <c r="AI1372" s="35" t="s">
        <v>71</v>
      </c>
      <c r="AJ1372" s="35"/>
      <c r="AK1372" s="35" t="s">
        <v>2452</v>
      </c>
      <c r="AL1372" s="35">
        <f t="shared" si="735"/>
        <v>97</v>
      </c>
      <c r="AM1372" s="29">
        <f t="shared" si="736"/>
        <v>2.0208333333333335</v>
      </c>
      <c r="AN1372" s="29">
        <f t="shared" si="737"/>
        <v>59.763214447664687</v>
      </c>
      <c r="AO1372" s="29">
        <f t="shared" si="738"/>
        <v>1.7928964334299407</v>
      </c>
      <c r="AP1372" s="30">
        <f>IF(AI1372="",0,VLOOKUP(AI1372,[1]!Costo_Twist,2,FALSE)*AM1372)</f>
        <v>587.05575844496366</v>
      </c>
      <c r="AQ1372" s="42"/>
      <c r="AR1372" s="42"/>
      <c r="AS1372" s="42"/>
      <c r="AT1372" s="42">
        <f t="shared" si="739"/>
        <v>0</v>
      </c>
      <c r="AU1372" s="43">
        <f t="shared" si="740"/>
        <v>0</v>
      </c>
      <c r="AV1372" s="43">
        <f t="shared" si="741"/>
        <v>0</v>
      </c>
      <c r="AW1372" s="43">
        <f t="shared" si="742"/>
        <v>0</v>
      </c>
      <c r="AX1372" s="44">
        <f>IF(AQ1372="",0,VLOOKUP(AQ1372,[1]!Costo_Twist,2,FALSE)*AU1372)</f>
        <v>0</v>
      </c>
      <c r="AY1372" s="36">
        <f t="shared" si="743"/>
        <v>786.02157075829723</v>
      </c>
      <c r="AZ1372" s="41">
        <f t="shared" si="744"/>
        <v>3.34375</v>
      </c>
      <c r="BA1372" s="37">
        <f t="shared" si="745"/>
        <v>123.34375</v>
      </c>
      <c r="BB1372" s="37" t="str">
        <f t="shared" si="746"/>
        <v>ok</v>
      </c>
      <c r="BC1372" s="37" t="str">
        <f t="shared" si="747"/>
        <v>ok</v>
      </c>
      <c r="BE1372" s="11">
        <f t="shared" si="748"/>
        <v>8.0095029672127911</v>
      </c>
      <c r="BF1372" s="11" t="b">
        <f t="shared" si="749"/>
        <v>0</v>
      </c>
      <c r="BG1372" s="11" t="b">
        <f t="shared" si="750"/>
        <v>0</v>
      </c>
      <c r="BH1372" s="11">
        <f t="shared" si="751"/>
        <v>31.113838449557385</v>
      </c>
      <c r="BI1372" s="11" t="b">
        <f t="shared" si="752"/>
        <v>0</v>
      </c>
      <c r="BJ1372" s="11" t="b">
        <f t="shared" si="753"/>
        <v>0</v>
      </c>
      <c r="BK1372" s="11">
        <f t="shared" si="754"/>
        <v>59.763214447664687</v>
      </c>
      <c r="BL1372" s="11" t="b">
        <f t="shared" si="755"/>
        <v>0</v>
      </c>
      <c r="BM1372" s="11" t="b">
        <f t="shared" si="756"/>
        <v>0</v>
      </c>
      <c r="BN1372" s="11" t="b">
        <f t="shared" si="757"/>
        <v>0</v>
      </c>
      <c r="BO1372" s="11" t="b">
        <f t="shared" si="758"/>
        <v>0</v>
      </c>
      <c r="BP1372" s="11" t="b">
        <f t="shared" si="759"/>
        <v>0</v>
      </c>
      <c r="BQ1372" s="11" t="b">
        <f t="shared" si="760"/>
        <v>0</v>
      </c>
      <c r="BR1372" s="11" t="b">
        <f t="shared" si="761"/>
        <v>0</v>
      </c>
    </row>
    <row r="1373" spans="1:70" s="5" customFormat="1" ht="12.75" customHeight="1" x14ac:dyDescent="0.7">
      <c r="A1373" s="24" t="s">
        <v>2393</v>
      </c>
      <c r="B1373" s="25" t="s">
        <v>2394</v>
      </c>
      <c r="C1373" s="24" t="s">
        <v>85</v>
      </c>
      <c r="D1373" s="26" t="s">
        <v>41</v>
      </c>
      <c r="E1373" s="24" t="s">
        <v>2610</v>
      </c>
      <c r="F1373" s="24" t="s">
        <v>2610</v>
      </c>
      <c r="G1373" s="62" t="s">
        <v>1416</v>
      </c>
      <c r="H1373" s="16"/>
      <c r="I1373" s="16"/>
      <c r="J1373" s="16"/>
      <c r="K1373" s="26"/>
      <c r="L1373" s="26"/>
      <c r="M1373" s="26"/>
      <c r="N1373" s="26"/>
      <c r="O1373" s="40"/>
      <c r="P1373" s="32" t="s">
        <v>80</v>
      </c>
      <c r="Q1373" s="32">
        <v>124</v>
      </c>
      <c r="R1373" s="60">
        <f t="shared" si="726"/>
        <v>0</v>
      </c>
      <c r="S1373" s="27" t="s">
        <v>73</v>
      </c>
      <c r="T1373" s="27"/>
      <c r="U1373" s="28" t="s">
        <v>2423</v>
      </c>
      <c r="V1373" s="30">
        <f t="shared" si="727"/>
        <v>46</v>
      </c>
      <c r="W1373" s="29">
        <f t="shared" si="728"/>
        <v>0.95833333333333337</v>
      </c>
      <c r="X1373" s="29">
        <f t="shared" si="729"/>
        <v>28.341318191676034</v>
      </c>
      <c r="Y1373" s="29">
        <f t="shared" si="730"/>
        <v>0.85023954575028104</v>
      </c>
      <c r="Z1373" s="30">
        <f>IF(S1373="",0,VLOOKUP(S1373,[1]!Costo_Twist,2,FALSE)*W1373)</f>
        <v>125.46325319612424</v>
      </c>
      <c r="AA1373" s="31" t="s">
        <v>72</v>
      </c>
      <c r="AB1373" s="31"/>
      <c r="AC1373" s="31">
        <v>48.5</v>
      </c>
      <c r="AD1373" s="34">
        <f t="shared" si="731"/>
        <v>48.5</v>
      </c>
      <c r="AE1373" s="33">
        <f t="shared" si="732"/>
        <v>1.0104166666666667</v>
      </c>
      <c r="AF1373" s="33">
        <f t="shared" si="733"/>
        <v>29.881607223832344</v>
      </c>
      <c r="AG1373" s="33">
        <f t="shared" si="734"/>
        <v>0.89644821671497033</v>
      </c>
      <c r="AH1373" s="34">
        <f>IF(AA1373="",0,VLOOKUP(AA1373,[1]!Costo_Twist,2,FALSE)*AE1373)</f>
        <v>206.12715128485675</v>
      </c>
      <c r="AI1373" s="35" t="s">
        <v>71</v>
      </c>
      <c r="AJ1373" s="35"/>
      <c r="AK1373" s="35">
        <v>20.5</v>
      </c>
      <c r="AL1373" s="35">
        <f t="shared" si="735"/>
        <v>20.5</v>
      </c>
      <c r="AM1373" s="29">
        <f t="shared" si="736"/>
        <v>0.42708333333333331</v>
      </c>
      <c r="AN1373" s="29">
        <f t="shared" si="737"/>
        <v>12.63037006368171</v>
      </c>
      <c r="AO1373" s="29">
        <f t="shared" si="738"/>
        <v>0.3789111019104513</v>
      </c>
      <c r="AP1373" s="30">
        <f>IF(AI1373="",0,VLOOKUP(AI1373,[1]!Costo_Twist,2,FALSE)*AM1373)</f>
        <v>124.06848503218302</v>
      </c>
      <c r="AQ1373" s="42"/>
      <c r="AR1373" s="42"/>
      <c r="AS1373" s="42"/>
      <c r="AT1373" s="42">
        <f t="shared" si="739"/>
        <v>0</v>
      </c>
      <c r="AU1373" s="43">
        <f t="shared" si="740"/>
        <v>0</v>
      </c>
      <c r="AV1373" s="43">
        <f t="shared" si="741"/>
        <v>0</v>
      </c>
      <c r="AW1373" s="43">
        <f t="shared" si="742"/>
        <v>0</v>
      </c>
      <c r="AX1373" s="44">
        <f>IF(AQ1373="",0,VLOOKUP(AQ1373,[1]!Costo_Twist,2,FALSE)*AU1373)</f>
        <v>0</v>
      </c>
      <c r="AY1373" s="36">
        <f t="shared" si="743"/>
        <v>455.65888951316401</v>
      </c>
      <c r="AZ1373" s="41">
        <f t="shared" si="744"/>
        <v>2.3958333333333335</v>
      </c>
      <c r="BA1373" s="37">
        <f t="shared" si="745"/>
        <v>126.39583333333333</v>
      </c>
      <c r="BB1373" s="37" t="str">
        <f t="shared" si="746"/>
        <v>ok</v>
      </c>
      <c r="BC1373" s="37" t="str">
        <f t="shared" si="747"/>
        <v>ok</v>
      </c>
      <c r="BE1373" s="11" t="b">
        <f t="shared" si="748"/>
        <v>0</v>
      </c>
      <c r="BF1373" s="11" t="b">
        <f t="shared" si="749"/>
        <v>0</v>
      </c>
      <c r="BG1373" s="11" t="b">
        <f t="shared" si="750"/>
        <v>0</v>
      </c>
      <c r="BH1373" s="11">
        <f t="shared" si="751"/>
        <v>28.341318191676034</v>
      </c>
      <c r="BI1373" s="11" t="b">
        <f t="shared" si="752"/>
        <v>0</v>
      </c>
      <c r="BJ1373" s="11" t="b">
        <f t="shared" si="753"/>
        <v>0</v>
      </c>
      <c r="BK1373" s="11">
        <f t="shared" si="754"/>
        <v>12.63037006368171</v>
      </c>
      <c r="BL1373" s="11" t="b">
        <f t="shared" si="755"/>
        <v>0</v>
      </c>
      <c r="BM1373" s="11" t="b">
        <f t="shared" si="756"/>
        <v>0</v>
      </c>
      <c r="BN1373" s="11">
        <f t="shared" si="757"/>
        <v>29.881607223832344</v>
      </c>
      <c r="BO1373" s="11" t="b">
        <f t="shared" si="758"/>
        <v>0</v>
      </c>
      <c r="BP1373" s="11" t="b">
        <f t="shared" si="759"/>
        <v>0</v>
      </c>
      <c r="BQ1373" s="11" t="b">
        <f t="shared" si="760"/>
        <v>0</v>
      </c>
      <c r="BR1373" s="11" t="b">
        <f t="shared" si="761"/>
        <v>0</v>
      </c>
    </row>
    <row r="1374" spans="1:70" s="5" customFormat="1" ht="12.75" customHeight="1" x14ac:dyDescent="0.7">
      <c r="A1374" s="24" t="s">
        <v>2393</v>
      </c>
      <c r="B1374" s="25" t="s">
        <v>2394</v>
      </c>
      <c r="C1374" s="24" t="s">
        <v>85</v>
      </c>
      <c r="D1374" s="26" t="s">
        <v>41</v>
      </c>
      <c r="E1374" s="24" t="s">
        <v>2610</v>
      </c>
      <c r="F1374" s="24" t="s">
        <v>2610</v>
      </c>
      <c r="G1374" s="62" t="s">
        <v>1417</v>
      </c>
      <c r="H1374" s="16"/>
      <c r="I1374" s="16"/>
      <c r="J1374" s="16"/>
      <c r="K1374" s="26"/>
      <c r="L1374" s="26"/>
      <c r="M1374" s="26"/>
      <c r="N1374" s="26"/>
      <c r="O1374" s="40"/>
      <c r="P1374" s="32" t="s">
        <v>80</v>
      </c>
      <c r="Q1374" s="32">
        <v>124</v>
      </c>
      <c r="R1374" s="60">
        <f t="shared" si="726"/>
        <v>0</v>
      </c>
      <c r="S1374" s="27" t="s">
        <v>73</v>
      </c>
      <c r="T1374" s="27"/>
      <c r="U1374" s="28" t="s">
        <v>2407</v>
      </c>
      <c r="V1374" s="30">
        <f t="shared" si="727"/>
        <v>23</v>
      </c>
      <c r="W1374" s="29">
        <f t="shared" si="728"/>
        <v>0.47916666666666669</v>
      </c>
      <c r="X1374" s="29">
        <f t="shared" si="729"/>
        <v>14.170659095838017</v>
      </c>
      <c r="Y1374" s="29">
        <f t="shared" si="730"/>
        <v>0.42511977287514052</v>
      </c>
      <c r="Z1374" s="30">
        <f>IF(S1374="",0,VLOOKUP(S1374,[1]!Costo_Twist,2,FALSE)*W1374)</f>
        <v>62.731626598062121</v>
      </c>
      <c r="AA1374" s="31" t="s">
        <v>72</v>
      </c>
      <c r="AB1374" s="31"/>
      <c r="AC1374" s="31" t="s">
        <v>2407</v>
      </c>
      <c r="AD1374" s="34">
        <f t="shared" si="731"/>
        <v>23</v>
      </c>
      <c r="AE1374" s="33">
        <f t="shared" si="732"/>
        <v>0.47916666666666669</v>
      </c>
      <c r="AF1374" s="33">
        <f t="shared" si="733"/>
        <v>14.170659095838017</v>
      </c>
      <c r="AG1374" s="33">
        <f t="shared" si="734"/>
        <v>0.42511977287514052</v>
      </c>
      <c r="AH1374" s="34">
        <f>IF(AA1374="",0,VLOOKUP(AA1374,[1]!Costo_Twist,2,FALSE)*AE1374)</f>
        <v>97.751020196942363</v>
      </c>
      <c r="AI1374" s="35" t="s">
        <v>71</v>
      </c>
      <c r="AJ1374" s="35"/>
      <c r="AK1374" s="35">
        <v>15.5</v>
      </c>
      <c r="AL1374" s="35">
        <f t="shared" si="735"/>
        <v>15.5</v>
      </c>
      <c r="AM1374" s="29">
        <f t="shared" si="736"/>
        <v>0.32291666666666669</v>
      </c>
      <c r="AN1374" s="29">
        <f t="shared" si="737"/>
        <v>9.5497919993690985</v>
      </c>
      <c r="AO1374" s="29">
        <f t="shared" si="738"/>
        <v>0.28649375998107296</v>
      </c>
      <c r="AP1374" s="30">
        <f>IF(AI1374="",0,VLOOKUP(AI1374,[1]!Costo_Twist,2,FALSE)*AM1374)</f>
        <v>93.807878926772531</v>
      </c>
      <c r="AQ1374" s="42"/>
      <c r="AR1374" s="42"/>
      <c r="AS1374" s="42"/>
      <c r="AT1374" s="42">
        <f t="shared" si="739"/>
        <v>0</v>
      </c>
      <c r="AU1374" s="43">
        <f t="shared" si="740"/>
        <v>0</v>
      </c>
      <c r="AV1374" s="43">
        <f t="shared" si="741"/>
        <v>0</v>
      </c>
      <c r="AW1374" s="43">
        <f t="shared" si="742"/>
        <v>0</v>
      </c>
      <c r="AX1374" s="44">
        <f>IF(AQ1374="",0,VLOOKUP(AQ1374,[1]!Costo_Twist,2,FALSE)*AU1374)</f>
        <v>0</v>
      </c>
      <c r="AY1374" s="36">
        <f t="shared" si="743"/>
        <v>254.29052572177702</v>
      </c>
      <c r="AZ1374" s="41">
        <f t="shared" si="744"/>
        <v>1.28125</v>
      </c>
      <c r="BA1374" s="37">
        <f t="shared" si="745"/>
        <v>125.28125</v>
      </c>
      <c r="BB1374" s="37" t="str">
        <f t="shared" si="746"/>
        <v>ok</v>
      </c>
      <c r="BC1374" s="37" t="str">
        <f t="shared" si="747"/>
        <v>ok</v>
      </c>
      <c r="BE1374" s="11" t="b">
        <f t="shared" si="748"/>
        <v>0</v>
      </c>
      <c r="BF1374" s="11" t="b">
        <f t="shared" si="749"/>
        <v>0</v>
      </c>
      <c r="BG1374" s="11" t="b">
        <f t="shared" si="750"/>
        <v>0</v>
      </c>
      <c r="BH1374" s="11">
        <f t="shared" si="751"/>
        <v>14.170659095838017</v>
      </c>
      <c r="BI1374" s="11" t="b">
        <f t="shared" si="752"/>
        <v>0</v>
      </c>
      <c r="BJ1374" s="11" t="b">
        <f t="shared" si="753"/>
        <v>0</v>
      </c>
      <c r="BK1374" s="11">
        <f t="shared" si="754"/>
        <v>9.5497919993690985</v>
      </c>
      <c r="BL1374" s="11" t="b">
        <f t="shared" si="755"/>
        <v>0</v>
      </c>
      <c r="BM1374" s="11" t="b">
        <f t="shared" si="756"/>
        <v>0</v>
      </c>
      <c r="BN1374" s="11">
        <f t="shared" si="757"/>
        <v>14.170659095838017</v>
      </c>
      <c r="BO1374" s="11" t="b">
        <f t="shared" si="758"/>
        <v>0</v>
      </c>
      <c r="BP1374" s="11" t="b">
        <f t="shared" si="759"/>
        <v>0</v>
      </c>
      <c r="BQ1374" s="11" t="b">
        <f t="shared" si="760"/>
        <v>0</v>
      </c>
      <c r="BR1374" s="11" t="b">
        <f t="shared" si="761"/>
        <v>0</v>
      </c>
    </row>
    <row r="1375" spans="1:70" s="5" customFormat="1" ht="12.75" customHeight="1" x14ac:dyDescent="0.7">
      <c r="A1375" s="24" t="s">
        <v>2393</v>
      </c>
      <c r="B1375" s="25" t="s">
        <v>2394</v>
      </c>
      <c r="C1375" s="24" t="s">
        <v>85</v>
      </c>
      <c r="D1375" s="26" t="s">
        <v>41</v>
      </c>
      <c r="E1375" s="24" t="s">
        <v>2610</v>
      </c>
      <c r="F1375" s="24" t="s">
        <v>2610</v>
      </c>
      <c r="G1375" s="62" t="s">
        <v>1418</v>
      </c>
      <c r="H1375" s="16"/>
      <c r="I1375" s="16"/>
      <c r="J1375" s="16"/>
      <c r="K1375" s="26"/>
      <c r="L1375" s="26"/>
      <c r="M1375" s="26"/>
      <c r="N1375" s="26"/>
      <c r="O1375" s="40"/>
      <c r="P1375" s="32" t="s">
        <v>79</v>
      </c>
      <c r="Q1375" s="32">
        <v>128</v>
      </c>
      <c r="R1375" s="60">
        <f t="shared" si="726"/>
        <v>0</v>
      </c>
      <c r="S1375" s="27" t="s">
        <v>73</v>
      </c>
      <c r="T1375" s="27"/>
      <c r="U1375" s="28">
        <v>11.5</v>
      </c>
      <c r="V1375" s="30">
        <f t="shared" si="727"/>
        <v>11.5</v>
      </c>
      <c r="W1375" s="29">
        <f t="shared" si="728"/>
        <v>0.23958333333333334</v>
      </c>
      <c r="X1375" s="29">
        <f t="shared" si="729"/>
        <v>7.0853295479190086</v>
      </c>
      <c r="Y1375" s="29">
        <f t="shared" si="730"/>
        <v>0.21255988643757026</v>
      </c>
      <c r="Z1375" s="30">
        <f>IF(S1375="",0,VLOOKUP(S1375,[1]!Costo_Twist,2,FALSE)*W1375)</f>
        <v>31.365813299031061</v>
      </c>
      <c r="AA1375" s="31" t="s">
        <v>72</v>
      </c>
      <c r="AB1375" s="31"/>
      <c r="AC1375" s="31">
        <v>11.5</v>
      </c>
      <c r="AD1375" s="34">
        <f t="shared" si="731"/>
        <v>11.5</v>
      </c>
      <c r="AE1375" s="33">
        <f t="shared" si="732"/>
        <v>0.23958333333333334</v>
      </c>
      <c r="AF1375" s="33">
        <f t="shared" si="733"/>
        <v>7.0853295479190086</v>
      </c>
      <c r="AG1375" s="33">
        <f t="shared" si="734"/>
        <v>0.21255988643757026</v>
      </c>
      <c r="AH1375" s="34">
        <f>IF(AA1375="",0,VLOOKUP(AA1375,[1]!Costo_Twist,2,FALSE)*AE1375)</f>
        <v>48.875510098471182</v>
      </c>
      <c r="AI1375" s="35" t="s">
        <v>67</v>
      </c>
      <c r="AJ1375" s="35"/>
      <c r="AK1375" s="35" t="s">
        <v>2433</v>
      </c>
      <c r="AL1375" s="35">
        <f t="shared" si="735"/>
        <v>17</v>
      </c>
      <c r="AM1375" s="29">
        <f t="shared" si="736"/>
        <v>0.35416666666666669</v>
      </c>
      <c r="AN1375" s="29">
        <f t="shared" si="737"/>
        <v>10.473965418662884</v>
      </c>
      <c r="AO1375" s="29">
        <f t="shared" si="738"/>
        <v>0.31421896255988652</v>
      </c>
      <c r="AP1375" s="30">
        <f>IF(AI1375="",0,VLOOKUP(AI1375,[1]!Costo_Twist,2,FALSE)*AM1375)</f>
        <v>71.771298459354767</v>
      </c>
      <c r="AQ1375" s="42"/>
      <c r="AR1375" s="42"/>
      <c r="AS1375" s="42"/>
      <c r="AT1375" s="42">
        <f t="shared" si="739"/>
        <v>0</v>
      </c>
      <c r="AU1375" s="43">
        <f t="shared" si="740"/>
        <v>0</v>
      </c>
      <c r="AV1375" s="43">
        <f t="shared" si="741"/>
        <v>0</v>
      </c>
      <c r="AW1375" s="43">
        <f t="shared" si="742"/>
        <v>0</v>
      </c>
      <c r="AX1375" s="44">
        <f>IF(AQ1375="",0,VLOOKUP(AQ1375,[1]!Costo_Twist,2,FALSE)*AU1375)</f>
        <v>0</v>
      </c>
      <c r="AY1375" s="36">
        <f t="shared" si="743"/>
        <v>152.01262185685701</v>
      </c>
      <c r="AZ1375" s="41">
        <f t="shared" si="744"/>
        <v>0.83333333333333337</v>
      </c>
      <c r="BA1375" s="37">
        <f t="shared" si="745"/>
        <v>128.83333333333334</v>
      </c>
      <c r="BB1375" s="37" t="str">
        <f t="shared" si="746"/>
        <v>ok</v>
      </c>
      <c r="BC1375" s="37" t="str">
        <f t="shared" si="747"/>
        <v>ok</v>
      </c>
      <c r="BE1375" s="11" t="b">
        <f t="shared" si="748"/>
        <v>0</v>
      </c>
      <c r="BF1375" s="11" t="b">
        <f t="shared" si="749"/>
        <v>0</v>
      </c>
      <c r="BG1375" s="11" t="b">
        <f t="shared" si="750"/>
        <v>0</v>
      </c>
      <c r="BH1375" s="11">
        <f t="shared" si="751"/>
        <v>7.0853295479190086</v>
      </c>
      <c r="BI1375" s="11" t="b">
        <f t="shared" si="752"/>
        <v>0</v>
      </c>
      <c r="BJ1375" s="11" t="b">
        <f t="shared" si="753"/>
        <v>0</v>
      </c>
      <c r="BK1375" s="11" t="b">
        <f t="shared" si="754"/>
        <v>0</v>
      </c>
      <c r="BL1375" s="11" t="b">
        <f t="shared" si="755"/>
        <v>0</v>
      </c>
      <c r="BM1375" s="11" t="b">
        <f t="shared" si="756"/>
        <v>0</v>
      </c>
      <c r="BN1375" s="11">
        <f t="shared" si="757"/>
        <v>7.0853295479190086</v>
      </c>
      <c r="BO1375" s="11" t="b">
        <f t="shared" si="758"/>
        <v>0</v>
      </c>
      <c r="BP1375" s="11" t="b">
        <f t="shared" si="759"/>
        <v>0</v>
      </c>
      <c r="BQ1375" s="11" t="b">
        <f t="shared" si="760"/>
        <v>0</v>
      </c>
      <c r="BR1375" s="11">
        <f t="shared" si="761"/>
        <v>10.473965418662884</v>
      </c>
    </row>
    <row r="1376" spans="1:70" s="5" customFormat="1" ht="12.75" customHeight="1" x14ac:dyDescent="0.7">
      <c r="A1376" s="24" t="s">
        <v>2393</v>
      </c>
      <c r="B1376" s="25" t="s">
        <v>2394</v>
      </c>
      <c r="C1376" s="24" t="s">
        <v>85</v>
      </c>
      <c r="D1376" s="26" t="s">
        <v>41</v>
      </c>
      <c r="E1376" s="24" t="s">
        <v>2610</v>
      </c>
      <c r="F1376" s="24" t="s">
        <v>2610</v>
      </c>
      <c r="G1376" s="62" t="s">
        <v>1419</v>
      </c>
      <c r="H1376" s="16"/>
      <c r="I1376" s="16"/>
      <c r="J1376" s="16"/>
      <c r="K1376" s="26"/>
      <c r="L1376" s="26"/>
      <c r="M1376" s="26"/>
      <c r="N1376" s="26"/>
      <c r="O1376" s="40"/>
      <c r="P1376" s="32" t="s">
        <v>79</v>
      </c>
      <c r="Q1376" s="32">
        <v>128</v>
      </c>
      <c r="R1376" s="60">
        <f t="shared" si="726"/>
        <v>0</v>
      </c>
      <c r="S1376" s="27" t="s">
        <v>73</v>
      </c>
      <c r="T1376" s="27"/>
      <c r="U1376" s="28">
        <v>3.5</v>
      </c>
      <c r="V1376" s="30">
        <f t="shared" si="727"/>
        <v>3.5</v>
      </c>
      <c r="W1376" s="29">
        <f t="shared" si="728"/>
        <v>7.2916666666666671E-2</v>
      </c>
      <c r="X1376" s="29">
        <f t="shared" si="729"/>
        <v>2.1564046450188288</v>
      </c>
      <c r="Y1376" s="29">
        <f t="shared" si="730"/>
        <v>6.4692139350564865E-2</v>
      </c>
      <c r="Z1376" s="30">
        <f>IF(S1376="",0,VLOOKUP(S1376,[1]!Costo_Twist,2,FALSE)*W1376)</f>
        <v>9.546117091009453</v>
      </c>
      <c r="AA1376" s="31" t="s">
        <v>72</v>
      </c>
      <c r="AB1376" s="31"/>
      <c r="AC1376" s="31" t="s">
        <v>2398</v>
      </c>
      <c r="AD1376" s="34">
        <f t="shared" si="731"/>
        <v>4</v>
      </c>
      <c r="AE1376" s="33">
        <f t="shared" si="732"/>
        <v>8.3333333333333329E-2</v>
      </c>
      <c r="AF1376" s="33">
        <f t="shared" si="733"/>
        <v>2.4644624514500899</v>
      </c>
      <c r="AG1376" s="33">
        <f t="shared" si="734"/>
        <v>7.3933873543502698E-2</v>
      </c>
      <c r="AH1376" s="34">
        <f>IF(AA1376="",0,VLOOKUP(AA1376,[1]!Costo_Twist,2,FALSE)*AE1376)</f>
        <v>17.000177425555194</v>
      </c>
      <c r="AI1376" s="35" t="s">
        <v>67</v>
      </c>
      <c r="AJ1376" s="35"/>
      <c r="AK1376" s="35" t="s">
        <v>2398</v>
      </c>
      <c r="AL1376" s="35">
        <f t="shared" si="735"/>
        <v>4</v>
      </c>
      <c r="AM1376" s="29">
        <f t="shared" si="736"/>
        <v>8.3333333333333329E-2</v>
      </c>
      <c r="AN1376" s="29">
        <f t="shared" si="737"/>
        <v>2.4644624514500899</v>
      </c>
      <c r="AO1376" s="29">
        <f t="shared" si="738"/>
        <v>7.3933873543502698E-2</v>
      </c>
      <c r="AP1376" s="30">
        <f>IF(AI1376="",0,VLOOKUP(AI1376,[1]!Costo_Twist,2,FALSE)*AM1376)</f>
        <v>16.887364343377591</v>
      </c>
      <c r="AQ1376" s="42"/>
      <c r="AR1376" s="42"/>
      <c r="AS1376" s="42"/>
      <c r="AT1376" s="42">
        <f t="shared" si="739"/>
        <v>0</v>
      </c>
      <c r="AU1376" s="43">
        <f t="shared" si="740"/>
        <v>0</v>
      </c>
      <c r="AV1376" s="43">
        <f t="shared" si="741"/>
        <v>0</v>
      </c>
      <c r="AW1376" s="43">
        <f t="shared" si="742"/>
        <v>0</v>
      </c>
      <c r="AX1376" s="44">
        <f>IF(AQ1376="",0,VLOOKUP(AQ1376,[1]!Costo_Twist,2,FALSE)*AU1376)</f>
        <v>0</v>
      </c>
      <c r="AY1376" s="36">
        <f t="shared" si="743"/>
        <v>43.433658859942241</v>
      </c>
      <c r="AZ1376" s="41">
        <f t="shared" si="744"/>
        <v>0.23958333333333331</v>
      </c>
      <c r="BA1376" s="37">
        <f t="shared" si="745"/>
        <v>128.23958333333334</v>
      </c>
      <c r="BB1376" s="37" t="str">
        <f t="shared" si="746"/>
        <v>ok</v>
      </c>
      <c r="BC1376" s="37" t="str">
        <f t="shared" si="747"/>
        <v>ok</v>
      </c>
      <c r="BE1376" s="11" t="b">
        <f t="shared" si="748"/>
        <v>0</v>
      </c>
      <c r="BF1376" s="11" t="b">
        <f t="shared" si="749"/>
        <v>0</v>
      </c>
      <c r="BG1376" s="11" t="b">
        <f t="shared" si="750"/>
        <v>0</v>
      </c>
      <c r="BH1376" s="11">
        <f t="shared" si="751"/>
        <v>2.1564046450188288</v>
      </c>
      <c r="BI1376" s="11" t="b">
        <f t="shared" si="752"/>
        <v>0</v>
      </c>
      <c r="BJ1376" s="11" t="b">
        <f t="shared" si="753"/>
        <v>0</v>
      </c>
      <c r="BK1376" s="11" t="b">
        <f t="shared" si="754"/>
        <v>0</v>
      </c>
      <c r="BL1376" s="11" t="b">
        <f t="shared" si="755"/>
        <v>0</v>
      </c>
      <c r="BM1376" s="11" t="b">
        <f t="shared" si="756"/>
        <v>0</v>
      </c>
      <c r="BN1376" s="11">
        <f t="shared" si="757"/>
        <v>2.4644624514500899</v>
      </c>
      <c r="BO1376" s="11" t="b">
        <f t="shared" si="758"/>
        <v>0</v>
      </c>
      <c r="BP1376" s="11" t="b">
        <f t="shared" si="759"/>
        <v>0</v>
      </c>
      <c r="BQ1376" s="11" t="b">
        <f t="shared" si="760"/>
        <v>0</v>
      </c>
      <c r="BR1376" s="11">
        <f t="shared" si="761"/>
        <v>2.4644624514500899</v>
      </c>
    </row>
    <row r="1377" spans="1:70" s="5" customFormat="1" ht="12.75" customHeight="1" x14ac:dyDescent="0.7">
      <c r="A1377" s="24" t="s">
        <v>2393</v>
      </c>
      <c r="B1377" s="25" t="s">
        <v>2394</v>
      </c>
      <c r="C1377" s="24" t="s">
        <v>85</v>
      </c>
      <c r="D1377" s="26" t="s">
        <v>41</v>
      </c>
      <c r="E1377" s="24" t="s">
        <v>2610</v>
      </c>
      <c r="F1377" s="24" t="s">
        <v>2610</v>
      </c>
      <c r="G1377" s="62" t="s">
        <v>1420</v>
      </c>
      <c r="H1377" s="16"/>
      <c r="I1377" s="16"/>
      <c r="J1377" s="16"/>
      <c r="K1377" s="26"/>
      <c r="L1377" s="26"/>
      <c r="M1377" s="26"/>
      <c r="N1377" s="26"/>
      <c r="O1377" s="40"/>
      <c r="P1377" s="32" t="s">
        <v>79</v>
      </c>
      <c r="Q1377" s="32">
        <v>128</v>
      </c>
      <c r="R1377" s="60">
        <f t="shared" si="726"/>
        <v>0</v>
      </c>
      <c r="S1377" s="27" t="s">
        <v>73</v>
      </c>
      <c r="T1377" s="27"/>
      <c r="U1377" s="28">
        <v>0.5</v>
      </c>
      <c r="V1377" s="30">
        <f t="shared" si="727"/>
        <v>0.5</v>
      </c>
      <c r="W1377" s="29">
        <f t="shared" si="728"/>
        <v>1.0416666666666666E-2</v>
      </c>
      <c r="X1377" s="29">
        <f t="shared" si="729"/>
        <v>0.30805780643126124</v>
      </c>
      <c r="Y1377" s="29">
        <f t="shared" si="730"/>
        <v>9.2417341929378373E-3</v>
      </c>
      <c r="Z1377" s="30">
        <f>IF(S1377="",0,VLOOKUP(S1377,[1]!Costo_Twist,2,FALSE)*W1377)</f>
        <v>1.3637310130013502</v>
      </c>
      <c r="AA1377" s="31" t="s">
        <v>67</v>
      </c>
      <c r="AB1377" s="31"/>
      <c r="AC1377" s="31" t="s">
        <v>2396</v>
      </c>
      <c r="AD1377" s="34">
        <f t="shared" si="731"/>
        <v>3</v>
      </c>
      <c r="AE1377" s="33">
        <f t="shared" si="732"/>
        <v>6.25E-2</v>
      </c>
      <c r="AF1377" s="33">
        <f t="shared" si="733"/>
        <v>1.8483468385875674</v>
      </c>
      <c r="AG1377" s="33">
        <f t="shared" si="734"/>
        <v>5.5450405157627024E-2</v>
      </c>
      <c r="AH1377" s="34">
        <f>IF(AA1377="",0,VLOOKUP(AA1377,[1]!Costo_Twist,2,FALSE)*AE1377)</f>
        <v>12.665523257533193</v>
      </c>
      <c r="AI1377" s="35" t="s">
        <v>68</v>
      </c>
      <c r="AJ1377" s="35"/>
      <c r="AK1377" s="35" t="s">
        <v>2395</v>
      </c>
      <c r="AL1377" s="35">
        <f t="shared" si="735"/>
        <v>1</v>
      </c>
      <c r="AM1377" s="29">
        <f t="shared" si="736"/>
        <v>2.0833333333333332E-2</v>
      </c>
      <c r="AN1377" s="29">
        <f t="shared" si="737"/>
        <v>0.61611561286252248</v>
      </c>
      <c r="AO1377" s="29">
        <f t="shared" si="738"/>
        <v>1.8483468385875675E-2</v>
      </c>
      <c r="AP1377" s="30">
        <f>IF(AI1377="",0,VLOOKUP(AI1377,[1]!Costo_Twist,2,FALSE)*AM1377)</f>
        <v>1.4136134685710342</v>
      </c>
      <c r="AQ1377" s="42"/>
      <c r="AR1377" s="42"/>
      <c r="AS1377" s="42"/>
      <c r="AT1377" s="42">
        <f t="shared" si="739"/>
        <v>0</v>
      </c>
      <c r="AU1377" s="43">
        <f t="shared" si="740"/>
        <v>0</v>
      </c>
      <c r="AV1377" s="43">
        <f t="shared" si="741"/>
        <v>0</v>
      </c>
      <c r="AW1377" s="43">
        <f t="shared" si="742"/>
        <v>0</v>
      </c>
      <c r="AX1377" s="44">
        <f>IF(AQ1377="",0,VLOOKUP(AQ1377,[1]!Costo_Twist,2,FALSE)*AU1377)</f>
        <v>0</v>
      </c>
      <c r="AY1377" s="36">
        <f t="shared" si="743"/>
        <v>15.442867739105578</v>
      </c>
      <c r="AZ1377" s="41">
        <f t="shared" si="744"/>
        <v>9.375E-2</v>
      </c>
      <c r="BA1377" s="37">
        <f t="shared" si="745"/>
        <v>128.09375</v>
      </c>
      <c r="BB1377" s="37" t="str">
        <f t="shared" si="746"/>
        <v>ok</v>
      </c>
      <c r="BC1377" s="37" t="str">
        <f t="shared" si="747"/>
        <v>ok</v>
      </c>
      <c r="BE1377" s="11" t="b">
        <f t="shared" si="748"/>
        <v>0</v>
      </c>
      <c r="BF1377" s="11" t="b">
        <f t="shared" si="749"/>
        <v>0</v>
      </c>
      <c r="BG1377" s="11" t="b">
        <f t="shared" si="750"/>
        <v>0</v>
      </c>
      <c r="BH1377" s="11">
        <f t="shared" si="751"/>
        <v>0.30805780643126124</v>
      </c>
      <c r="BI1377" s="11" t="b">
        <f t="shared" si="752"/>
        <v>0</v>
      </c>
      <c r="BJ1377" s="11">
        <f t="shared" si="753"/>
        <v>0.61611561286252248</v>
      </c>
      <c r="BK1377" s="11" t="b">
        <f t="shared" si="754"/>
        <v>0</v>
      </c>
      <c r="BL1377" s="11" t="b">
        <f t="shared" si="755"/>
        <v>0</v>
      </c>
      <c r="BM1377" s="11" t="b">
        <f t="shared" si="756"/>
        <v>0</v>
      </c>
      <c r="BN1377" s="11" t="b">
        <f t="shared" si="757"/>
        <v>0</v>
      </c>
      <c r="BO1377" s="11" t="b">
        <f t="shared" si="758"/>
        <v>0</v>
      </c>
      <c r="BP1377" s="11" t="b">
        <f t="shared" si="759"/>
        <v>0</v>
      </c>
      <c r="BQ1377" s="11" t="b">
        <f t="shared" si="760"/>
        <v>0</v>
      </c>
      <c r="BR1377" s="11">
        <f t="shared" si="761"/>
        <v>1.8483468385875674</v>
      </c>
    </row>
    <row r="1378" spans="1:70" s="5" customFormat="1" ht="12.75" customHeight="1" x14ac:dyDescent="0.7">
      <c r="A1378" s="24" t="s">
        <v>2393</v>
      </c>
      <c r="B1378" s="25" t="s">
        <v>2394</v>
      </c>
      <c r="C1378" s="24" t="s">
        <v>85</v>
      </c>
      <c r="D1378" s="26" t="s">
        <v>41</v>
      </c>
      <c r="E1378" s="24" t="s">
        <v>2610</v>
      </c>
      <c r="F1378" s="24" t="s">
        <v>2610</v>
      </c>
      <c r="G1378" s="62" t="s">
        <v>1421</v>
      </c>
      <c r="H1378" s="16"/>
      <c r="I1378" s="16"/>
      <c r="J1378" s="16"/>
      <c r="K1378" s="26"/>
      <c r="L1378" s="26"/>
      <c r="M1378" s="26"/>
      <c r="N1378" s="26"/>
      <c r="O1378" s="40"/>
      <c r="P1378" s="32" t="s">
        <v>81</v>
      </c>
      <c r="Q1378" s="32">
        <v>120</v>
      </c>
      <c r="R1378" s="60">
        <f t="shared" si="726"/>
        <v>0</v>
      </c>
      <c r="S1378" s="27" t="s">
        <v>64</v>
      </c>
      <c r="T1378" s="27"/>
      <c r="U1378" s="27" t="s">
        <v>2445</v>
      </c>
      <c r="V1378" s="30">
        <f t="shared" si="727"/>
        <v>133</v>
      </c>
      <c r="W1378" s="29">
        <f t="shared" si="728"/>
        <v>2.7708333333333335</v>
      </c>
      <c r="X1378" s="29">
        <f t="shared" si="729"/>
        <v>81.943376510715495</v>
      </c>
      <c r="Y1378" s="29">
        <f t="shared" si="730"/>
        <v>2.4583012953214647</v>
      </c>
      <c r="Z1378" s="30">
        <f>IF(S1378="",0,VLOOKUP(S1378,[1]!Costo_Twist,2,FALSE)*W1378)</f>
        <v>344.04315876630096</v>
      </c>
      <c r="AA1378" s="31" t="s">
        <v>73</v>
      </c>
      <c r="AB1378" s="31"/>
      <c r="AC1378" s="31">
        <v>63.5</v>
      </c>
      <c r="AD1378" s="34">
        <f t="shared" si="731"/>
        <v>63.5</v>
      </c>
      <c r="AE1378" s="33">
        <f t="shared" si="732"/>
        <v>1.3229166666666667</v>
      </c>
      <c r="AF1378" s="33">
        <f t="shared" si="733"/>
        <v>39.123341416770181</v>
      </c>
      <c r="AG1378" s="33">
        <f t="shared" si="734"/>
        <v>1.1737002425031053</v>
      </c>
      <c r="AH1378" s="34">
        <f>IF(AA1378="",0,VLOOKUP(AA1378,[1]!Costo_Twist,2,FALSE)*AE1378)</f>
        <v>173.19383865117152</v>
      </c>
      <c r="AI1378" s="35" t="s">
        <v>71</v>
      </c>
      <c r="AJ1378" s="35"/>
      <c r="AK1378" s="35" t="s">
        <v>2550</v>
      </c>
      <c r="AL1378" s="35">
        <f t="shared" si="735"/>
        <v>115</v>
      </c>
      <c r="AM1378" s="29">
        <f t="shared" si="736"/>
        <v>2.3958333333333335</v>
      </c>
      <c r="AN1378" s="29">
        <f t="shared" si="737"/>
        <v>70.853295479190095</v>
      </c>
      <c r="AO1378" s="29">
        <f t="shared" si="738"/>
        <v>2.1255988643757027</v>
      </c>
      <c r="AP1378" s="30">
        <f>IF(AI1378="",0,VLOOKUP(AI1378,[1]!Costo_Twist,2,FALSE)*AM1378)</f>
        <v>695.99394042444135</v>
      </c>
      <c r="AQ1378" s="42"/>
      <c r="AR1378" s="42"/>
      <c r="AS1378" s="42"/>
      <c r="AT1378" s="42">
        <f t="shared" si="739"/>
        <v>0</v>
      </c>
      <c r="AU1378" s="43">
        <f t="shared" si="740"/>
        <v>0</v>
      </c>
      <c r="AV1378" s="43">
        <f t="shared" si="741"/>
        <v>0</v>
      </c>
      <c r="AW1378" s="43">
        <f t="shared" si="742"/>
        <v>0</v>
      </c>
      <c r="AX1378" s="44">
        <f>IF(AQ1378="",0,VLOOKUP(AQ1378,[1]!Costo_Twist,2,FALSE)*AU1378)</f>
        <v>0</v>
      </c>
      <c r="AY1378" s="36">
        <f t="shared" si="743"/>
        <v>1213.2309378419138</v>
      </c>
      <c r="AZ1378" s="41">
        <f t="shared" si="744"/>
        <v>6.4895833333333339</v>
      </c>
      <c r="BA1378" s="37">
        <f t="shared" si="745"/>
        <v>126.48958333333333</v>
      </c>
      <c r="BB1378" s="37" t="str">
        <f t="shared" si="746"/>
        <v>ok</v>
      </c>
      <c r="BC1378" s="37" t="str">
        <f t="shared" si="747"/>
        <v>ok</v>
      </c>
      <c r="BE1378" s="11" t="b">
        <f t="shared" si="748"/>
        <v>0</v>
      </c>
      <c r="BF1378" s="11" t="b">
        <f t="shared" si="749"/>
        <v>0</v>
      </c>
      <c r="BG1378" s="11" t="b">
        <f t="shared" si="750"/>
        <v>0</v>
      </c>
      <c r="BH1378" s="11">
        <f t="shared" si="751"/>
        <v>39.123341416770181</v>
      </c>
      <c r="BI1378" s="11" t="b">
        <f t="shared" si="752"/>
        <v>0</v>
      </c>
      <c r="BJ1378" s="11" t="b">
        <f t="shared" si="753"/>
        <v>0</v>
      </c>
      <c r="BK1378" s="11">
        <f t="shared" si="754"/>
        <v>70.853295479190095</v>
      </c>
      <c r="BL1378" s="11">
        <f t="shared" si="755"/>
        <v>81.943376510715495</v>
      </c>
      <c r="BM1378" s="11" t="b">
        <f t="shared" si="756"/>
        <v>0</v>
      </c>
      <c r="BN1378" s="11" t="b">
        <f t="shared" si="757"/>
        <v>0</v>
      </c>
      <c r="BO1378" s="11" t="b">
        <f t="shared" si="758"/>
        <v>0</v>
      </c>
      <c r="BP1378" s="11" t="b">
        <f t="shared" si="759"/>
        <v>0</v>
      </c>
      <c r="BQ1378" s="11" t="b">
        <f t="shared" si="760"/>
        <v>0</v>
      </c>
      <c r="BR1378" s="11" t="b">
        <f t="shared" si="761"/>
        <v>0</v>
      </c>
    </row>
    <row r="1379" spans="1:70" s="5" customFormat="1" ht="12.75" customHeight="1" x14ac:dyDescent="0.7">
      <c r="A1379" s="24" t="s">
        <v>2393</v>
      </c>
      <c r="B1379" s="25" t="s">
        <v>2394</v>
      </c>
      <c r="C1379" s="24" t="s">
        <v>85</v>
      </c>
      <c r="D1379" s="26" t="s">
        <v>41</v>
      </c>
      <c r="E1379" s="24" t="s">
        <v>2610</v>
      </c>
      <c r="F1379" s="24" t="s">
        <v>2610</v>
      </c>
      <c r="G1379" s="62" t="s">
        <v>1422</v>
      </c>
      <c r="H1379" s="16"/>
      <c r="I1379" s="16"/>
      <c r="J1379" s="16"/>
      <c r="K1379" s="26"/>
      <c r="L1379" s="26"/>
      <c r="M1379" s="26"/>
      <c r="N1379" s="26"/>
      <c r="O1379" s="40"/>
      <c r="P1379" s="32" t="s">
        <v>81</v>
      </c>
      <c r="Q1379" s="32">
        <v>120</v>
      </c>
      <c r="R1379" s="60">
        <f t="shared" si="726"/>
        <v>0</v>
      </c>
      <c r="S1379" s="27" t="s">
        <v>64</v>
      </c>
      <c r="T1379" s="27"/>
      <c r="U1379" s="28">
        <v>36.5</v>
      </c>
      <c r="V1379" s="30">
        <f t="shared" si="727"/>
        <v>36.5</v>
      </c>
      <c r="W1379" s="29">
        <f t="shared" si="728"/>
        <v>0.76041666666666663</v>
      </c>
      <c r="X1379" s="29">
        <f t="shared" si="729"/>
        <v>22.488219869482069</v>
      </c>
      <c r="Y1379" s="29">
        <f t="shared" si="730"/>
        <v>0.67464659608446209</v>
      </c>
      <c r="Z1379" s="30">
        <f>IF(S1379="",0,VLOOKUP(S1379,[1]!Costo_Twist,2,FALSE)*W1379)</f>
        <v>94.417859360676573</v>
      </c>
      <c r="AA1379" s="31" t="s">
        <v>73</v>
      </c>
      <c r="AB1379" s="31"/>
      <c r="AC1379" s="31" t="s">
        <v>2435</v>
      </c>
      <c r="AD1379" s="34">
        <f t="shared" si="731"/>
        <v>24</v>
      </c>
      <c r="AE1379" s="33">
        <f t="shared" si="732"/>
        <v>0.5</v>
      </c>
      <c r="AF1379" s="33">
        <f t="shared" si="733"/>
        <v>14.786774708700539</v>
      </c>
      <c r="AG1379" s="33">
        <f t="shared" si="734"/>
        <v>0.44360324126101619</v>
      </c>
      <c r="AH1379" s="34">
        <f>IF(AA1379="",0,VLOOKUP(AA1379,[1]!Costo_Twist,2,FALSE)*AE1379)</f>
        <v>65.459088624064819</v>
      </c>
      <c r="AI1379" s="35" t="s">
        <v>71</v>
      </c>
      <c r="AJ1379" s="35"/>
      <c r="AK1379" s="35">
        <v>35.5</v>
      </c>
      <c r="AL1379" s="35">
        <f t="shared" si="735"/>
        <v>35.5</v>
      </c>
      <c r="AM1379" s="29">
        <f t="shared" si="736"/>
        <v>0.73958333333333337</v>
      </c>
      <c r="AN1379" s="29">
        <f t="shared" si="737"/>
        <v>21.872104256619551</v>
      </c>
      <c r="AO1379" s="29">
        <f t="shared" si="738"/>
        <v>0.65616312769858653</v>
      </c>
      <c r="AP1379" s="30">
        <f>IF(AI1379="",0,VLOOKUP(AI1379,[1]!Costo_Twist,2,FALSE)*AM1379)</f>
        <v>214.85030334841451</v>
      </c>
      <c r="AQ1379" s="42"/>
      <c r="AR1379" s="42"/>
      <c r="AS1379" s="42"/>
      <c r="AT1379" s="42">
        <f t="shared" si="739"/>
        <v>0</v>
      </c>
      <c r="AU1379" s="43">
        <f t="shared" si="740"/>
        <v>0</v>
      </c>
      <c r="AV1379" s="43">
        <f t="shared" si="741"/>
        <v>0</v>
      </c>
      <c r="AW1379" s="43">
        <f t="shared" si="742"/>
        <v>0</v>
      </c>
      <c r="AX1379" s="44">
        <f>IF(AQ1379="",0,VLOOKUP(AQ1379,[1]!Costo_Twist,2,FALSE)*AU1379)</f>
        <v>0</v>
      </c>
      <c r="AY1379" s="36">
        <f t="shared" si="743"/>
        <v>374.72725133315589</v>
      </c>
      <c r="AZ1379" s="41">
        <f t="shared" si="744"/>
        <v>2</v>
      </c>
      <c r="BA1379" s="37">
        <f t="shared" si="745"/>
        <v>122</v>
      </c>
      <c r="BB1379" s="37" t="str">
        <f t="shared" si="746"/>
        <v>ok</v>
      </c>
      <c r="BC1379" s="37" t="str">
        <f t="shared" si="747"/>
        <v>ok</v>
      </c>
      <c r="BE1379" s="11" t="b">
        <f t="shared" si="748"/>
        <v>0</v>
      </c>
      <c r="BF1379" s="11" t="b">
        <f t="shared" si="749"/>
        <v>0</v>
      </c>
      <c r="BG1379" s="11" t="b">
        <f t="shared" si="750"/>
        <v>0</v>
      </c>
      <c r="BH1379" s="11">
        <f t="shared" si="751"/>
        <v>14.786774708700539</v>
      </c>
      <c r="BI1379" s="11" t="b">
        <f t="shared" si="752"/>
        <v>0</v>
      </c>
      <c r="BJ1379" s="11" t="b">
        <f t="shared" si="753"/>
        <v>0</v>
      </c>
      <c r="BK1379" s="11">
        <f t="shared" si="754"/>
        <v>21.872104256619551</v>
      </c>
      <c r="BL1379" s="11">
        <f t="shared" si="755"/>
        <v>22.488219869482069</v>
      </c>
      <c r="BM1379" s="11" t="b">
        <f t="shared" si="756"/>
        <v>0</v>
      </c>
      <c r="BN1379" s="11" t="b">
        <f t="shared" si="757"/>
        <v>0</v>
      </c>
      <c r="BO1379" s="11" t="b">
        <f t="shared" si="758"/>
        <v>0</v>
      </c>
      <c r="BP1379" s="11" t="b">
        <f t="shared" si="759"/>
        <v>0</v>
      </c>
      <c r="BQ1379" s="11" t="b">
        <f t="shared" si="760"/>
        <v>0</v>
      </c>
      <c r="BR1379" s="11" t="b">
        <f t="shared" si="761"/>
        <v>0</v>
      </c>
    </row>
    <row r="1380" spans="1:70" s="5" customFormat="1" ht="12.75" customHeight="1" x14ac:dyDescent="0.7">
      <c r="A1380" s="24" t="s">
        <v>2393</v>
      </c>
      <c r="B1380" s="25" t="s">
        <v>2394</v>
      </c>
      <c r="C1380" s="24" t="s">
        <v>85</v>
      </c>
      <c r="D1380" s="26" t="s">
        <v>41</v>
      </c>
      <c r="E1380" s="24" t="s">
        <v>2610</v>
      </c>
      <c r="F1380" s="24" t="s">
        <v>2610</v>
      </c>
      <c r="G1380" s="62" t="s">
        <v>1423</v>
      </c>
      <c r="H1380" s="16"/>
      <c r="I1380" s="16"/>
      <c r="J1380" s="16"/>
      <c r="K1380" s="26"/>
      <c r="L1380" s="26"/>
      <c r="M1380" s="26"/>
      <c r="N1380" s="26"/>
      <c r="O1380" s="40"/>
      <c r="P1380" s="32" t="s">
        <v>80</v>
      </c>
      <c r="Q1380" s="32">
        <v>124</v>
      </c>
      <c r="R1380" s="60">
        <f t="shared" si="726"/>
        <v>0</v>
      </c>
      <c r="S1380" s="27" t="s">
        <v>64</v>
      </c>
      <c r="T1380" s="27"/>
      <c r="U1380" s="28" t="s">
        <v>2411</v>
      </c>
      <c r="V1380" s="30">
        <f t="shared" si="727"/>
        <v>27</v>
      </c>
      <c r="W1380" s="29">
        <f t="shared" si="728"/>
        <v>0.5625</v>
      </c>
      <c r="X1380" s="29">
        <f t="shared" si="729"/>
        <v>16.635121547288108</v>
      </c>
      <c r="Y1380" s="29">
        <f t="shared" si="730"/>
        <v>0.49905364641864325</v>
      </c>
      <c r="Z1380" s="30">
        <f>IF(S1380="",0,VLOOKUP(S1380,[1]!Costo_Twist,2,FALSE)*W1380)</f>
        <v>69.843348020226514</v>
      </c>
      <c r="AA1380" s="31" t="s">
        <v>73</v>
      </c>
      <c r="AB1380" s="31"/>
      <c r="AC1380" s="31" t="s">
        <v>2426</v>
      </c>
      <c r="AD1380" s="34">
        <f t="shared" si="731"/>
        <v>16</v>
      </c>
      <c r="AE1380" s="33">
        <f t="shared" si="732"/>
        <v>0.33333333333333331</v>
      </c>
      <c r="AF1380" s="33">
        <f t="shared" si="733"/>
        <v>9.8578498058003596</v>
      </c>
      <c r="AG1380" s="33">
        <f t="shared" si="734"/>
        <v>0.29573549417401079</v>
      </c>
      <c r="AH1380" s="34">
        <f>IF(AA1380="",0,VLOOKUP(AA1380,[1]!Costo_Twist,2,FALSE)*AE1380)</f>
        <v>43.639392416043208</v>
      </c>
      <c r="AI1380" s="35" t="s">
        <v>71</v>
      </c>
      <c r="AJ1380" s="35"/>
      <c r="AK1380" s="35" t="s">
        <v>2420</v>
      </c>
      <c r="AL1380" s="35">
        <f t="shared" si="735"/>
        <v>25</v>
      </c>
      <c r="AM1380" s="29">
        <f t="shared" si="736"/>
        <v>0.52083333333333337</v>
      </c>
      <c r="AN1380" s="29">
        <f t="shared" si="737"/>
        <v>15.402890321563063</v>
      </c>
      <c r="AO1380" s="29">
        <f t="shared" si="738"/>
        <v>0.46208670964689191</v>
      </c>
      <c r="AP1380" s="30">
        <f>IF(AI1380="",0,VLOOKUP(AI1380,[1]!Costo_Twist,2,FALSE)*AM1380)</f>
        <v>151.30303052705247</v>
      </c>
      <c r="AQ1380" s="42"/>
      <c r="AR1380" s="42"/>
      <c r="AS1380" s="42"/>
      <c r="AT1380" s="42">
        <f t="shared" si="739"/>
        <v>0</v>
      </c>
      <c r="AU1380" s="43">
        <f t="shared" si="740"/>
        <v>0</v>
      </c>
      <c r="AV1380" s="43">
        <f t="shared" si="741"/>
        <v>0</v>
      </c>
      <c r="AW1380" s="43">
        <f t="shared" si="742"/>
        <v>0</v>
      </c>
      <c r="AX1380" s="44">
        <f>IF(AQ1380="",0,VLOOKUP(AQ1380,[1]!Costo_Twist,2,FALSE)*AU1380)</f>
        <v>0</v>
      </c>
      <c r="AY1380" s="36">
        <f t="shared" si="743"/>
        <v>264.78577096332219</v>
      </c>
      <c r="AZ1380" s="41">
        <f t="shared" si="744"/>
        <v>1.4166666666666665</v>
      </c>
      <c r="BA1380" s="37">
        <f t="shared" si="745"/>
        <v>125.41666666666667</v>
      </c>
      <c r="BB1380" s="37" t="str">
        <f t="shared" si="746"/>
        <v>ok</v>
      </c>
      <c r="BC1380" s="37" t="str">
        <f t="shared" si="747"/>
        <v>ok</v>
      </c>
      <c r="BE1380" s="11" t="b">
        <f t="shared" si="748"/>
        <v>0</v>
      </c>
      <c r="BF1380" s="11" t="b">
        <f t="shared" si="749"/>
        <v>0</v>
      </c>
      <c r="BG1380" s="11" t="b">
        <f t="shared" si="750"/>
        <v>0</v>
      </c>
      <c r="BH1380" s="11">
        <f t="shared" si="751"/>
        <v>9.8578498058003596</v>
      </c>
      <c r="BI1380" s="11" t="b">
        <f t="shared" si="752"/>
        <v>0</v>
      </c>
      <c r="BJ1380" s="11" t="b">
        <f t="shared" si="753"/>
        <v>0</v>
      </c>
      <c r="BK1380" s="11">
        <f t="shared" si="754"/>
        <v>15.402890321563063</v>
      </c>
      <c r="BL1380" s="11">
        <f t="shared" si="755"/>
        <v>16.635121547288108</v>
      </c>
      <c r="BM1380" s="11" t="b">
        <f t="shared" si="756"/>
        <v>0</v>
      </c>
      <c r="BN1380" s="11" t="b">
        <f t="shared" si="757"/>
        <v>0</v>
      </c>
      <c r="BO1380" s="11" t="b">
        <f t="shared" si="758"/>
        <v>0</v>
      </c>
      <c r="BP1380" s="11" t="b">
        <f t="shared" si="759"/>
        <v>0</v>
      </c>
      <c r="BQ1380" s="11" t="b">
        <f t="shared" si="760"/>
        <v>0</v>
      </c>
      <c r="BR1380" s="11" t="b">
        <f t="shared" si="761"/>
        <v>0</v>
      </c>
    </row>
    <row r="1381" spans="1:70" s="5" customFormat="1" ht="12.75" customHeight="1" x14ac:dyDescent="0.7">
      <c r="A1381" s="24" t="s">
        <v>2393</v>
      </c>
      <c r="B1381" s="25" t="s">
        <v>2394</v>
      </c>
      <c r="C1381" s="24" t="s">
        <v>85</v>
      </c>
      <c r="D1381" s="26" t="s">
        <v>41</v>
      </c>
      <c r="E1381" s="24" t="s">
        <v>2610</v>
      </c>
      <c r="F1381" s="24" t="s">
        <v>2610</v>
      </c>
      <c r="G1381" s="62" t="s">
        <v>1424</v>
      </c>
      <c r="H1381" s="16"/>
      <c r="I1381" s="16"/>
      <c r="J1381" s="16"/>
      <c r="K1381" s="26"/>
      <c r="L1381" s="26"/>
      <c r="M1381" s="26"/>
      <c r="N1381" s="26"/>
      <c r="O1381" s="40"/>
      <c r="P1381" s="32" t="s">
        <v>80</v>
      </c>
      <c r="Q1381" s="32">
        <v>124</v>
      </c>
      <c r="R1381" s="60">
        <f t="shared" si="726"/>
        <v>0</v>
      </c>
      <c r="S1381" s="27" t="s">
        <v>70</v>
      </c>
      <c r="T1381" s="27"/>
      <c r="U1381" s="28">
        <v>5.5</v>
      </c>
      <c r="V1381" s="30">
        <f t="shared" si="727"/>
        <v>5.5</v>
      </c>
      <c r="W1381" s="29">
        <f t="shared" si="728"/>
        <v>0.11458333333333333</v>
      </c>
      <c r="X1381" s="29">
        <f t="shared" si="729"/>
        <v>3.3886358707438737</v>
      </c>
      <c r="Y1381" s="29">
        <f t="shared" si="730"/>
        <v>0.10165907612231621</v>
      </c>
      <c r="Z1381" s="30">
        <f>IF(S1381="",0,VLOOKUP(S1381,[1]!Costo_Twist,2,FALSE)*W1381)</f>
        <v>25.904568461621867</v>
      </c>
      <c r="AA1381" s="31" t="s">
        <v>73</v>
      </c>
      <c r="AB1381" s="31"/>
      <c r="AC1381" s="31">
        <v>13.5</v>
      </c>
      <c r="AD1381" s="34">
        <f t="shared" si="731"/>
        <v>13.5</v>
      </c>
      <c r="AE1381" s="33">
        <f t="shared" si="732"/>
        <v>0.28125</v>
      </c>
      <c r="AF1381" s="33">
        <f t="shared" si="733"/>
        <v>8.317560773644054</v>
      </c>
      <c r="AG1381" s="33">
        <f t="shared" si="734"/>
        <v>0.24952682320932162</v>
      </c>
      <c r="AH1381" s="34">
        <f>IF(AA1381="",0,VLOOKUP(AA1381,[1]!Costo_Twist,2,FALSE)*AE1381)</f>
        <v>36.820737351036463</v>
      </c>
      <c r="AI1381" s="35" t="s">
        <v>71</v>
      </c>
      <c r="AJ1381" s="35"/>
      <c r="AK1381" s="35">
        <v>23.5</v>
      </c>
      <c r="AL1381" s="35">
        <f t="shared" si="735"/>
        <v>23.5</v>
      </c>
      <c r="AM1381" s="29">
        <f t="shared" si="736"/>
        <v>0.48958333333333331</v>
      </c>
      <c r="AN1381" s="29">
        <f t="shared" si="737"/>
        <v>14.478716902269278</v>
      </c>
      <c r="AO1381" s="29">
        <f t="shared" si="738"/>
        <v>0.43436150706807836</v>
      </c>
      <c r="AP1381" s="30">
        <f>IF(AI1381="",0,VLOOKUP(AI1381,[1]!Costo_Twist,2,FALSE)*AM1381)</f>
        <v>142.2248486954293</v>
      </c>
      <c r="AQ1381" s="42"/>
      <c r="AR1381" s="42"/>
      <c r="AS1381" s="42"/>
      <c r="AT1381" s="42">
        <f t="shared" si="739"/>
        <v>0</v>
      </c>
      <c r="AU1381" s="43">
        <f t="shared" si="740"/>
        <v>0</v>
      </c>
      <c r="AV1381" s="43">
        <f t="shared" si="741"/>
        <v>0</v>
      </c>
      <c r="AW1381" s="43">
        <f t="shared" si="742"/>
        <v>0</v>
      </c>
      <c r="AX1381" s="44">
        <f>IF(AQ1381="",0,VLOOKUP(AQ1381,[1]!Costo_Twist,2,FALSE)*AU1381)</f>
        <v>0</v>
      </c>
      <c r="AY1381" s="36">
        <f t="shared" si="743"/>
        <v>204.95015450808762</v>
      </c>
      <c r="AZ1381" s="41">
        <f t="shared" si="744"/>
        <v>0.88541666666666663</v>
      </c>
      <c r="BA1381" s="37">
        <f t="shared" si="745"/>
        <v>124.88541666666667</v>
      </c>
      <c r="BB1381" s="37" t="str">
        <f t="shared" si="746"/>
        <v>ok</v>
      </c>
      <c r="BC1381" s="37" t="str">
        <f t="shared" si="747"/>
        <v>ok</v>
      </c>
      <c r="BE1381" s="11">
        <f t="shared" si="748"/>
        <v>3.3886358707438737</v>
      </c>
      <c r="BF1381" s="11" t="b">
        <f t="shared" si="749"/>
        <v>0</v>
      </c>
      <c r="BG1381" s="11" t="b">
        <f t="shared" si="750"/>
        <v>0</v>
      </c>
      <c r="BH1381" s="11">
        <f t="shared" si="751"/>
        <v>8.317560773644054</v>
      </c>
      <c r="BI1381" s="11" t="b">
        <f t="shared" si="752"/>
        <v>0</v>
      </c>
      <c r="BJ1381" s="11" t="b">
        <f t="shared" si="753"/>
        <v>0</v>
      </c>
      <c r="BK1381" s="11">
        <f t="shared" si="754"/>
        <v>14.478716902269278</v>
      </c>
      <c r="BL1381" s="11" t="b">
        <f t="shared" si="755"/>
        <v>0</v>
      </c>
      <c r="BM1381" s="11" t="b">
        <f t="shared" si="756"/>
        <v>0</v>
      </c>
      <c r="BN1381" s="11" t="b">
        <f t="shared" si="757"/>
        <v>0</v>
      </c>
      <c r="BO1381" s="11" t="b">
        <f t="shared" si="758"/>
        <v>0</v>
      </c>
      <c r="BP1381" s="11" t="b">
        <f t="shared" si="759"/>
        <v>0</v>
      </c>
      <c r="BQ1381" s="11" t="b">
        <f t="shared" si="760"/>
        <v>0</v>
      </c>
      <c r="BR1381" s="11" t="b">
        <f t="shared" si="761"/>
        <v>0</v>
      </c>
    </row>
    <row r="1382" spans="1:70" s="5" customFormat="1" ht="12.75" customHeight="1" x14ac:dyDescent="0.7">
      <c r="A1382" s="24" t="s">
        <v>2393</v>
      </c>
      <c r="B1382" s="25" t="s">
        <v>2394</v>
      </c>
      <c r="C1382" s="24" t="s">
        <v>85</v>
      </c>
      <c r="D1382" s="26" t="s">
        <v>41</v>
      </c>
      <c r="E1382" s="24" t="s">
        <v>2610</v>
      </c>
      <c r="F1382" s="24" t="s">
        <v>2610</v>
      </c>
      <c r="G1382" s="62" t="s">
        <v>1425</v>
      </c>
      <c r="H1382" s="16"/>
      <c r="I1382" s="16"/>
      <c r="J1382" s="16"/>
      <c r="K1382" s="26"/>
      <c r="L1382" s="26"/>
      <c r="M1382" s="26"/>
      <c r="N1382" s="26"/>
      <c r="O1382" s="40"/>
      <c r="P1382" s="32" t="s">
        <v>79</v>
      </c>
      <c r="Q1382" s="32">
        <v>128</v>
      </c>
      <c r="R1382" s="60">
        <f t="shared" si="726"/>
        <v>0</v>
      </c>
      <c r="S1382" s="27" t="s">
        <v>64</v>
      </c>
      <c r="T1382" s="27"/>
      <c r="U1382" s="28">
        <v>4.5</v>
      </c>
      <c r="V1382" s="30">
        <f t="shared" si="727"/>
        <v>4.5</v>
      </c>
      <c r="W1382" s="29">
        <f t="shared" si="728"/>
        <v>9.375E-2</v>
      </c>
      <c r="X1382" s="29">
        <f t="shared" si="729"/>
        <v>2.772520257881351</v>
      </c>
      <c r="Y1382" s="29">
        <f t="shared" si="730"/>
        <v>8.3175607736440532E-2</v>
      </c>
      <c r="Z1382" s="30">
        <f>IF(S1382="",0,VLOOKUP(S1382,[1]!Costo_Twist,2,FALSE)*W1382)</f>
        <v>11.640558003371085</v>
      </c>
      <c r="AA1382" s="31" t="s">
        <v>73</v>
      </c>
      <c r="AB1382" s="31"/>
      <c r="AC1382" s="31">
        <v>6.5</v>
      </c>
      <c r="AD1382" s="34">
        <f t="shared" si="731"/>
        <v>6.5</v>
      </c>
      <c r="AE1382" s="33">
        <f t="shared" si="732"/>
        <v>0.13541666666666666</v>
      </c>
      <c r="AF1382" s="33">
        <f t="shared" si="733"/>
        <v>4.0047514836063955</v>
      </c>
      <c r="AG1382" s="33">
        <f t="shared" si="734"/>
        <v>0.12014254450819187</v>
      </c>
      <c r="AH1382" s="34">
        <f>IF(AA1382="",0,VLOOKUP(AA1382,[1]!Costo_Twist,2,FALSE)*AE1382)</f>
        <v>17.728503169017554</v>
      </c>
      <c r="AI1382" s="35" t="s">
        <v>72</v>
      </c>
      <c r="AJ1382" s="35"/>
      <c r="AK1382" s="35" t="s">
        <v>2412</v>
      </c>
      <c r="AL1382" s="35">
        <f t="shared" si="735"/>
        <v>8</v>
      </c>
      <c r="AM1382" s="29">
        <f t="shared" si="736"/>
        <v>0.16666666666666666</v>
      </c>
      <c r="AN1382" s="29">
        <f t="shared" si="737"/>
        <v>4.9289249029001798</v>
      </c>
      <c r="AO1382" s="29">
        <f t="shared" si="738"/>
        <v>0.1478677470870054</v>
      </c>
      <c r="AP1382" s="30">
        <f>IF(AI1382="",0,VLOOKUP(AI1382,[1]!Costo_Twist,2,FALSE)*AM1382)</f>
        <v>34.000354851110387</v>
      </c>
      <c r="AQ1382" s="42"/>
      <c r="AR1382" s="42"/>
      <c r="AS1382" s="42"/>
      <c r="AT1382" s="42">
        <f t="shared" si="739"/>
        <v>0</v>
      </c>
      <c r="AU1382" s="43">
        <f t="shared" si="740"/>
        <v>0</v>
      </c>
      <c r="AV1382" s="43">
        <f t="shared" si="741"/>
        <v>0</v>
      </c>
      <c r="AW1382" s="43">
        <f t="shared" si="742"/>
        <v>0</v>
      </c>
      <c r="AX1382" s="44">
        <f>IF(AQ1382="",0,VLOOKUP(AQ1382,[1]!Costo_Twist,2,FALSE)*AU1382)</f>
        <v>0</v>
      </c>
      <c r="AY1382" s="36">
        <f t="shared" si="743"/>
        <v>63.369416023499028</v>
      </c>
      <c r="AZ1382" s="41">
        <f t="shared" si="744"/>
        <v>0.39583333333333331</v>
      </c>
      <c r="BA1382" s="37">
        <f t="shared" si="745"/>
        <v>128.39583333333334</v>
      </c>
      <c r="BB1382" s="37" t="str">
        <f t="shared" si="746"/>
        <v>ok</v>
      </c>
      <c r="BC1382" s="37" t="str">
        <f t="shared" si="747"/>
        <v>ok</v>
      </c>
      <c r="BE1382" s="11" t="b">
        <f t="shared" si="748"/>
        <v>0</v>
      </c>
      <c r="BF1382" s="11" t="b">
        <f t="shared" si="749"/>
        <v>0</v>
      </c>
      <c r="BG1382" s="11" t="b">
        <f t="shared" si="750"/>
        <v>0</v>
      </c>
      <c r="BH1382" s="11">
        <f t="shared" si="751"/>
        <v>4.0047514836063955</v>
      </c>
      <c r="BI1382" s="11" t="b">
        <f t="shared" si="752"/>
        <v>0</v>
      </c>
      <c r="BJ1382" s="11" t="b">
        <f t="shared" si="753"/>
        <v>0</v>
      </c>
      <c r="BK1382" s="11" t="b">
        <f t="shared" si="754"/>
        <v>0</v>
      </c>
      <c r="BL1382" s="11">
        <f t="shared" si="755"/>
        <v>2.772520257881351</v>
      </c>
      <c r="BM1382" s="11" t="b">
        <f t="shared" si="756"/>
        <v>0</v>
      </c>
      <c r="BN1382" s="11">
        <f t="shared" si="757"/>
        <v>4.9289249029001798</v>
      </c>
      <c r="BO1382" s="11" t="b">
        <f t="shared" si="758"/>
        <v>0</v>
      </c>
      <c r="BP1382" s="11" t="b">
        <f t="shared" si="759"/>
        <v>0</v>
      </c>
      <c r="BQ1382" s="11" t="b">
        <f t="shared" si="760"/>
        <v>0</v>
      </c>
      <c r="BR1382" s="11" t="b">
        <f t="shared" si="761"/>
        <v>0</v>
      </c>
    </row>
    <row r="1383" spans="1:70" s="5" customFormat="1" ht="12.75" customHeight="1" x14ac:dyDescent="0.7">
      <c r="A1383" s="24" t="s">
        <v>2393</v>
      </c>
      <c r="B1383" s="25" t="s">
        <v>2394</v>
      </c>
      <c r="C1383" s="24" t="s">
        <v>85</v>
      </c>
      <c r="D1383" s="26" t="s">
        <v>41</v>
      </c>
      <c r="E1383" s="24" t="s">
        <v>2610</v>
      </c>
      <c r="F1383" s="24" t="s">
        <v>2610</v>
      </c>
      <c r="G1383" s="62" t="s">
        <v>1426</v>
      </c>
      <c r="H1383" s="16"/>
      <c r="I1383" s="16"/>
      <c r="J1383" s="16"/>
      <c r="K1383" s="26"/>
      <c r="L1383" s="26"/>
      <c r="M1383" s="26"/>
      <c r="N1383" s="26"/>
      <c r="O1383" s="40"/>
      <c r="P1383" s="32" t="s">
        <v>79</v>
      </c>
      <c r="Q1383" s="32">
        <v>128</v>
      </c>
      <c r="R1383" s="60">
        <f t="shared" si="726"/>
        <v>0</v>
      </c>
      <c r="S1383" s="27" t="s">
        <v>73</v>
      </c>
      <c r="T1383" s="27"/>
      <c r="U1383" s="28" t="s">
        <v>2396</v>
      </c>
      <c r="V1383" s="30">
        <f t="shared" si="727"/>
        <v>3</v>
      </c>
      <c r="W1383" s="29">
        <f t="shared" si="728"/>
        <v>6.25E-2</v>
      </c>
      <c r="X1383" s="29">
        <f t="shared" si="729"/>
        <v>1.8483468385875674</v>
      </c>
      <c r="Y1383" s="29">
        <f t="shared" si="730"/>
        <v>5.5450405157627024E-2</v>
      </c>
      <c r="Z1383" s="30">
        <f>IF(S1383="",0,VLOOKUP(S1383,[1]!Costo_Twist,2,FALSE)*W1383)</f>
        <v>8.1823860780081024</v>
      </c>
      <c r="AA1383" s="31" t="s">
        <v>72</v>
      </c>
      <c r="AB1383" s="31"/>
      <c r="AC1383" s="31">
        <v>3.5</v>
      </c>
      <c r="AD1383" s="34">
        <f t="shared" si="731"/>
        <v>3.5</v>
      </c>
      <c r="AE1383" s="33">
        <f t="shared" si="732"/>
        <v>7.2916666666666671E-2</v>
      </c>
      <c r="AF1383" s="33">
        <f t="shared" si="733"/>
        <v>2.1564046450188288</v>
      </c>
      <c r="AG1383" s="33">
        <f t="shared" si="734"/>
        <v>6.4692139350564865E-2</v>
      </c>
      <c r="AH1383" s="34">
        <f>IF(AA1383="",0,VLOOKUP(AA1383,[1]!Costo_Twist,2,FALSE)*AE1383)</f>
        <v>14.875155247360796</v>
      </c>
      <c r="AI1383" s="35" t="s">
        <v>68</v>
      </c>
      <c r="AJ1383" s="35"/>
      <c r="AK1383" s="35">
        <v>1.5</v>
      </c>
      <c r="AL1383" s="35">
        <f t="shared" si="735"/>
        <v>1.5</v>
      </c>
      <c r="AM1383" s="29">
        <f t="shared" si="736"/>
        <v>3.125E-2</v>
      </c>
      <c r="AN1383" s="29">
        <f t="shared" si="737"/>
        <v>0.92417341929378372</v>
      </c>
      <c r="AO1383" s="29">
        <f t="shared" si="738"/>
        <v>2.7725202578813512E-2</v>
      </c>
      <c r="AP1383" s="30">
        <f>IF(AI1383="",0,VLOOKUP(AI1383,[1]!Costo_Twist,2,FALSE)*AM1383)</f>
        <v>2.1204202028565513</v>
      </c>
      <c r="AQ1383" s="42"/>
      <c r="AR1383" s="42"/>
      <c r="AS1383" s="42"/>
      <c r="AT1383" s="42">
        <f t="shared" si="739"/>
        <v>0</v>
      </c>
      <c r="AU1383" s="43">
        <f t="shared" si="740"/>
        <v>0</v>
      </c>
      <c r="AV1383" s="43">
        <f t="shared" si="741"/>
        <v>0</v>
      </c>
      <c r="AW1383" s="43">
        <f t="shared" si="742"/>
        <v>0</v>
      </c>
      <c r="AX1383" s="44">
        <f>IF(AQ1383="",0,VLOOKUP(AQ1383,[1]!Costo_Twist,2,FALSE)*AU1383)</f>
        <v>0</v>
      </c>
      <c r="AY1383" s="36">
        <f t="shared" si="743"/>
        <v>25.177961528225449</v>
      </c>
      <c r="AZ1383" s="41">
        <f t="shared" si="744"/>
        <v>0.16666666666666669</v>
      </c>
      <c r="BA1383" s="37">
        <f t="shared" si="745"/>
        <v>128.16666666666666</v>
      </c>
      <c r="BB1383" s="37" t="str">
        <f t="shared" si="746"/>
        <v>ok</v>
      </c>
      <c r="BC1383" s="37" t="str">
        <f t="shared" si="747"/>
        <v>ok</v>
      </c>
      <c r="BE1383" s="11" t="b">
        <f t="shared" si="748"/>
        <v>0</v>
      </c>
      <c r="BF1383" s="11" t="b">
        <f t="shared" si="749"/>
        <v>0</v>
      </c>
      <c r="BG1383" s="11" t="b">
        <f t="shared" si="750"/>
        <v>0</v>
      </c>
      <c r="BH1383" s="11">
        <f t="shared" si="751"/>
        <v>1.8483468385875674</v>
      </c>
      <c r="BI1383" s="11" t="b">
        <f t="shared" si="752"/>
        <v>0</v>
      </c>
      <c r="BJ1383" s="11">
        <f t="shared" si="753"/>
        <v>0.92417341929378372</v>
      </c>
      <c r="BK1383" s="11" t="b">
        <f t="shared" si="754"/>
        <v>0</v>
      </c>
      <c r="BL1383" s="11" t="b">
        <f t="shared" si="755"/>
        <v>0</v>
      </c>
      <c r="BM1383" s="11" t="b">
        <f t="shared" si="756"/>
        <v>0</v>
      </c>
      <c r="BN1383" s="11">
        <f t="shared" si="757"/>
        <v>2.1564046450188288</v>
      </c>
      <c r="BO1383" s="11" t="b">
        <f t="shared" si="758"/>
        <v>0</v>
      </c>
      <c r="BP1383" s="11" t="b">
        <f t="shared" si="759"/>
        <v>0</v>
      </c>
      <c r="BQ1383" s="11" t="b">
        <f t="shared" si="760"/>
        <v>0</v>
      </c>
      <c r="BR1383" s="11" t="b">
        <f t="shared" si="761"/>
        <v>0</v>
      </c>
    </row>
    <row r="1384" spans="1:70" s="5" customFormat="1" ht="12.75" customHeight="1" x14ac:dyDescent="0.7">
      <c r="A1384" s="24" t="s">
        <v>2393</v>
      </c>
      <c r="B1384" s="25" t="s">
        <v>2394</v>
      </c>
      <c r="C1384" s="24" t="s">
        <v>85</v>
      </c>
      <c r="D1384" s="26" t="s">
        <v>41</v>
      </c>
      <c r="E1384" s="24" t="s">
        <v>2610</v>
      </c>
      <c r="F1384" s="24" t="s">
        <v>2610</v>
      </c>
      <c r="G1384" s="62" t="s">
        <v>1427</v>
      </c>
      <c r="H1384" s="16"/>
      <c r="I1384" s="16"/>
      <c r="J1384" s="16"/>
      <c r="K1384" s="26"/>
      <c r="L1384" s="26"/>
      <c r="M1384" s="26"/>
      <c r="N1384" s="26"/>
      <c r="O1384" s="40"/>
      <c r="P1384" s="32" t="s">
        <v>79</v>
      </c>
      <c r="Q1384" s="32">
        <v>128</v>
      </c>
      <c r="R1384" s="60">
        <f t="shared" si="726"/>
        <v>0</v>
      </c>
      <c r="S1384" s="27" t="s">
        <v>64</v>
      </c>
      <c r="T1384" s="27"/>
      <c r="U1384" s="28">
        <v>1.5</v>
      </c>
      <c r="V1384" s="30">
        <f t="shared" si="727"/>
        <v>1.5</v>
      </c>
      <c r="W1384" s="29">
        <f t="shared" si="728"/>
        <v>3.125E-2</v>
      </c>
      <c r="X1384" s="29">
        <f t="shared" si="729"/>
        <v>0.92417341929378372</v>
      </c>
      <c r="Y1384" s="29">
        <f t="shared" si="730"/>
        <v>2.7725202578813512E-2</v>
      </c>
      <c r="Z1384" s="30">
        <f>IF(S1384="",0,VLOOKUP(S1384,[1]!Costo_Twist,2,FALSE)*W1384)</f>
        <v>3.880186001123695</v>
      </c>
      <c r="AA1384" s="31" t="s">
        <v>73</v>
      </c>
      <c r="AB1384" s="31"/>
      <c r="AC1384" s="31">
        <v>0.5</v>
      </c>
      <c r="AD1384" s="34">
        <f t="shared" si="731"/>
        <v>0.5</v>
      </c>
      <c r="AE1384" s="33">
        <f t="shared" si="732"/>
        <v>1.0416666666666666E-2</v>
      </c>
      <c r="AF1384" s="33">
        <f t="shared" si="733"/>
        <v>0.30805780643126124</v>
      </c>
      <c r="AG1384" s="33">
        <f t="shared" si="734"/>
        <v>9.2417341929378373E-3</v>
      </c>
      <c r="AH1384" s="34">
        <f>IF(AA1384="",0,VLOOKUP(AA1384,[1]!Costo_Twist,2,FALSE)*AE1384)</f>
        <v>1.3637310130013502</v>
      </c>
      <c r="AI1384" s="35" t="s">
        <v>67</v>
      </c>
      <c r="AJ1384" s="35"/>
      <c r="AK1384" s="35" t="s">
        <v>2397</v>
      </c>
      <c r="AL1384" s="35">
        <f t="shared" si="735"/>
        <v>2</v>
      </c>
      <c r="AM1384" s="29">
        <f t="shared" si="736"/>
        <v>4.1666666666666664E-2</v>
      </c>
      <c r="AN1384" s="29">
        <f t="shared" si="737"/>
        <v>1.232231225725045</v>
      </c>
      <c r="AO1384" s="29">
        <f t="shared" si="738"/>
        <v>3.6966936771751349E-2</v>
      </c>
      <c r="AP1384" s="30">
        <f>IF(AI1384="",0,VLOOKUP(AI1384,[1]!Costo_Twist,2,FALSE)*AM1384)</f>
        <v>8.4436821716887955</v>
      </c>
      <c r="AQ1384" s="42"/>
      <c r="AR1384" s="42"/>
      <c r="AS1384" s="42"/>
      <c r="AT1384" s="42">
        <f t="shared" si="739"/>
        <v>0</v>
      </c>
      <c r="AU1384" s="43">
        <f t="shared" si="740"/>
        <v>0</v>
      </c>
      <c r="AV1384" s="43">
        <f t="shared" si="741"/>
        <v>0</v>
      </c>
      <c r="AW1384" s="43">
        <f t="shared" si="742"/>
        <v>0</v>
      </c>
      <c r="AX1384" s="44">
        <f>IF(AQ1384="",0,VLOOKUP(AQ1384,[1]!Costo_Twist,2,FALSE)*AU1384)</f>
        <v>0</v>
      </c>
      <c r="AY1384" s="36">
        <f t="shared" si="743"/>
        <v>13.687599185813841</v>
      </c>
      <c r="AZ1384" s="41">
        <f t="shared" si="744"/>
        <v>8.3333333333333329E-2</v>
      </c>
      <c r="BA1384" s="37">
        <f t="shared" si="745"/>
        <v>128.08333333333334</v>
      </c>
      <c r="BB1384" s="37" t="str">
        <f t="shared" si="746"/>
        <v>ok</v>
      </c>
      <c r="BC1384" s="37" t="str">
        <f t="shared" si="747"/>
        <v>ok</v>
      </c>
      <c r="BE1384" s="11" t="b">
        <f t="shared" si="748"/>
        <v>0</v>
      </c>
      <c r="BF1384" s="11" t="b">
        <f t="shared" si="749"/>
        <v>0</v>
      </c>
      <c r="BG1384" s="11" t="b">
        <f t="shared" si="750"/>
        <v>0</v>
      </c>
      <c r="BH1384" s="11">
        <f t="shared" si="751"/>
        <v>0.30805780643126124</v>
      </c>
      <c r="BI1384" s="11" t="b">
        <f t="shared" si="752"/>
        <v>0</v>
      </c>
      <c r="BJ1384" s="11" t="b">
        <f t="shared" si="753"/>
        <v>0</v>
      </c>
      <c r="BK1384" s="11" t="b">
        <f t="shared" si="754"/>
        <v>0</v>
      </c>
      <c r="BL1384" s="11">
        <f t="shared" si="755"/>
        <v>0.92417341929378372</v>
      </c>
      <c r="BM1384" s="11" t="b">
        <f t="shared" si="756"/>
        <v>0</v>
      </c>
      <c r="BN1384" s="11" t="b">
        <f t="shared" si="757"/>
        <v>0</v>
      </c>
      <c r="BO1384" s="11" t="b">
        <f t="shared" si="758"/>
        <v>0</v>
      </c>
      <c r="BP1384" s="11" t="b">
        <f t="shared" si="759"/>
        <v>0</v>
      </c>
      <c r="BQ1384" s="11" t="b">
        <f t="shared" si="760"/>
        <v>0</v>
      </c>
      <c r="BR1384" s="11">
        <f t="shared" si="761"/>
        <v>1.232231225725045</v>
      </c>
    </row>
    <row r="1385" spans="1:70" s="5" customFormat="1" ht="12.75" customHeight="1" x14ac:dyDescent="0.7">
      <c r="A1385" s="24" t="s">
        <v>2393</v>
      </c>
      <c r="B1385" s="25" t="s">
        <v>2394</v>
      </c>
      <c r="C1385" s="24" t="s">
        <v>85</v>
      </c>
      <c r="D1385" s="26" t="s">
        <v>41</v>
      </c>
      <c r="E1385" s="24" t="s">
        <v>2610</v>
      </c>
      <c r="F1385" s="24" t="s">
        <v>2610</v>
      </c>
      <c r="G1385" s="62" t="s">
        <v>1428</v>
      </c>
      <c r="H1385" s="16"/>
      <c r="I1385" s="16"/>
      <c r="J1385" s="16"/>
      <c r="K1385" s="26"/>
      <c r="L1385" s="26"/>
      <c r="M1385" s="26"/>
      <c r="N1385" s="26"/>
      <c r="O1385" s="40"/>
      <c r="P1385" s="32" t="s">
        <v>81</v>
      </c>
      <c r="Q1385" s="32">
        <v>120</v>
      </c>
      <c r="R1385" s="60">
        <f t="shared" ref="R1385:R1448" si="762">IF(P1385=$A$32,$G$32,IF(P1385=$A$33,$G$33,IF(P1385=$A$34,$G$34,IF(P1385=$A$35,$G$35))))</f>
        <v>0</v>
      </c>
      <c r="S1385" s="27" t="s">
        <v>73</v>
      </c>
      <c r="T1385" s="27"/>
      <c r="U1385" s="28">
        <v>94.5</v>
      </c>
      <c r="V1385" s="30">
        <f t="shared" ref="V1385:V1448" si="763">(T1385*48)+(U1385)</f>
        <v>94.5</v>
      </c>
      <c r="W1385" s="29">
        <f t="shared" ref="W1385:W1448" si="764">(V1385/48)</f>
        <v>1.96875</v>
      </c>
      <c r="X1385" s="29">
        <f t="shared" ref="X1385:X1448" si="765">(W1385/0.033814)</f>
        <v>58.222925415508378</v>
      </c>
      <c r="Y1385" s="29">
        <f t="shared" ref="Y1385:Y1448" si="766">(X1385*0.03)</f>
        <v>1.7466877624652513</v>
      </c>
      <c r="Z1385" s="30">
        <f>IF(S1385="",0,VLOOKUP(S1385,[1]!Costo_Twist,2,FALSE)*W1385)</f>
        <v>257.74516145725522</v>
      </c>
      <c r="AA1385" s="31" t="s">
        <v>67</v>
      </c>
      <c r="AB1385" s="31"/>
      <c r="AC1385" s="31">
        <v>91.5</v>
      </c>
      <c r="AD1385" s="34">
        <f t="shared" ref="AD1385:AD1448" si="767">(AB1385*48)+(AC1385)</f>
        <v>91.5</v>
      </c>
      <c r="AE1385" s="33">
        <f t="shared" ref="AE1385:AE1448" si="768">(AD1385/48)</f>
        <v>1.90625</v>
      </c>
      <c r="AF1385" s="33">
        <f t="shared" ref="AF1385:AF1448" si="769">(AE1385/0.033814)</f>
        <v>56.374578576920804</v>
      </c>
      <c r="AG1385" s="33">
        <f t="shared" ref="AG1385:AG1448" si="770">(AF1385*0.03)</f>
        <v>1.691237357307624</v>
      </c>
      <c r="AH1385" s="34">
        <f>IF(AA1385="",0,VLOOKUP(AA1385,[1]!Costo_Twist,2,FALSE)*AE1385)</f>
        <v>386.29845935476237</v>
      </c>
      <c r="AI1385" s="35" t="s">
        <v>71</v>
      </c>
      <c r="AJ1385" s="35"/>
      <c r="AK1385" s="35" t="s">
        <v>2478</v>
      </c>
      <c r="AL1385" s="35">
        <f t="shared" ref="AL1385:AL1448" si="771">(AJ1385*48)+(AK1385)</f>
        <v>52</v>
      </c>
      <c r="AM1385" s="29">
        <f t="shared" ref="AM1385:AM1448" si="772">(AL1385/48)</f>
        <v>1.0833333333333333</v>
      </c>
      <c r="AN1385" s="29">
        <f t="shared" ref="AN1385:AN1448" si="773">(AM1385/0.033814)</f>
        <v>32.038011868851164</v>
      </c>
      <c r="AO1385" s="29">
        <f t="shared" ref="AO1385:AO1448" si="774">(AN1385*0.03)</f>
        <v>0.96114035606553494</v>
      </c>
      <c r="AP1385" s="30">
        <f>IF(AI1385="",0,VLOOKUP(AI1385,[1]!Costo_Twist,2,FALSE)*AM1385)</f>
        <v>314.71030349626909</v>
      </c>
      <c r="AQ1385" s="42"/>
      <c r="AR1385" s="42"/>
      <c r="AS1385" s="42"/>
      <c r="AT1385" s="42">
        <f t="shared" ref="AT1385:AT1448" si="775">(AR1385*48)+(AS1385)</f>
        <v>0</v>
      </c>
      <c r="AU1385" s="43">
        <f t="shared" ref="AU1385:AU1448" si="776">(AT1385/48)</f>
        <v>0</v>
      </c>
      <c r="AV1385" s="43">
        <f t="shared" ref="AV1385:AV1448" si="777">(AU1385/0.033814)</f>
        <v>0</v>
      </c>
      <c r="AW1385" s="43">
        <f t="shared" ref="AW1385:AW1448" si="778">(AV1385*0.03)</f>
        <v>0</v>
      </c>
      <c r="AX1385" s="44">
        <f>IF(AQ1385="",0,VLOOKUP(AQ1385,[1]!Costo_Twist,2,FALSE)*AU1385)</f>
        <v>0</v>
      </c>
      <c r="AY1385" s="36">
        <f t="shared" ref="AY1385:AY1448" si="779">(Z1385+AH1385+AP1385+AX1385)</f>
        <v>958.75392430828674</v>
      </c>
      <c r="AZ1385" s="41">
        <f t="shared" ref="AZ1385:AZ1448" si="780">(W1385+AE1385+AM1385+AU1385)</f>
        <v>4.958333333333333</v>
      </c>
      <c r="BA1385" s="37">
        <f t="shared" ref="BA1385:BA1448" si="781">(Q1385+AZ1385)</f>
        <v>124.95833333333333</v>
      </c>
      <c r="BB1385" s="37" t="str">
        <f t="shared" ref="BB1385:BB1448" si="782">IF(BA1385&gt;=133,"sobrellenado","ok")</f>
        <v>ok</v>
      </c>
      <c r="BC1385" s="37" t="str">
        <f t="shared" ref="BC1385:BC1448" si="783">IF((COUNTIF($AA1385,$S1385)+COUNTIF($AI1385,$S1385)+COUNTIF($AQ1385,$S1385)+COUNTIF($S1385,$AA1385)+COUNTIF($AI1385,$AA1385)+COUNTIF($AQ1385,$AA1385)+COUNTIF($S1385,$AI1385)+COUNTIF($AA1385,$AI1385)+COUNTIF($AQ1385,$AI1385)+COUNTIF($S1385,$AQ1385)+COUNTIF($AA1385,$AQ1385)+COUNTIF($AI1385,$AQ1385))&gt;1,"Falla","ok")</f>
        <v>ok</v>
      </c>
      <c r="BE1385" s="11" t="b">
        <f t="shared" ref="BE1385:BE1448" si="784">IF(S1385=$BE$39,X1385,IF(AA1385=$BE$39,AF1385,IF(AI1385=$BE$39,AN1385,IF(AQ1385=$BE$39,AV1385))))</f>
        <v>0</v>
      </c>
      <c r="BF1385" s="11" t="b">
        <f t="shared" ref="BF1385:BF1448" si="785">IF(S1385=$BF$39,X1385,IF(AA1385=$BF$39,AF1385,IF(AI1385=$BF$39,AN1385,IF(AQ1385=$BF$39,AV1385))))</f>
        <v>0</v>
      </c>
      <c r="BG1385" s="11" t="b">
        <f t="shared" ref="BG1385:BG1448" si="786">IF(S1385=$BG$39,X1385,IF(AA1385=$BG$39,AF1385,IF(AI1385=$BG$39,AN1385,IF(AQ1385=$BG$39,AV1385))))</f>
        <v>0</v>
      </c>
      <c r="BH1385" s="11">
        <f t="shared" ref="BH1385:BH1448" si="787">IF(S1385=$BH$39,X1385,IF(AA1385=$BH$39,AF1385,IF(AI1385=$BH$39,AN1385,IF(AQ1385=$BH$39,AV1385))))</f>
        <v>58.222925415508378</v>
      </c>
      <c r="BI1385" s="11" t="b">
        <f t="shared" ref="BI1385:BI1448" si="788">IF(S1385=$BI$39,X1385,IF(AA1385=$BI$39,AF1385,IF(AI1385=$BI$39,AN1385,IF(AQ1385=$BI$39,AV1385))))</f>
        <v>0</v>
      </c>
      <c r="BJ1385" s="11" t="b">
        <f t="shared" ref="BJ1385:BJ1448" si="789">IF(S1385=$BJ$39,X1385,IF(AA1385=$BJ$39,AF1385,IF(AI1385=$BJ$39,AN1385,IF(AQ1385=$BJ$39,AV1385))))</f>
        <v>0</v>
      </c>
      <c r="BK1385" s="11">
        <f t="shared" ref="BK1385:BK1448" si="790">IF(S1385=$BK$39,X1385,IF(AA1385=$BK$39,AF1385,IF(AI1385=$BK$39,AN1385,IF(AQ1385=$BK$39,AV1385))))</f>
        <v>32.038011868851164</v>
      </c>
      <c r="BL1385" s="11" t="b">
        <f t="shared" ref="BL1385:BL1448" si="791">IF(S1385=$BL$39,X1385,IF(AA1385=$BL$39,AF1385,IF(AI1385=$BL$39,AN1385,IF(AQ1385=$BL$39,AV1385))))</f>
        <v>0</v>
      </c>
      <c r="BM1385" s="11" t="b">
        <f t="shared" ref="BM1385:BM1448" si="792">IF(S1385=$BM$39,X1385,IF(AA1385=$BM$39,AF1385,IF(AI1385=$BM$39,AN1385,IF(AQ1385=$BM$39,AV1385))))</f>
        <v>0</v>
      </c>
      <c r="BN1385" s="11" t="b">
        <f t="shared" ref="BN1385:BN1448" si="793">IF(S1385=$BN$39,X1385,IF(AA1385=$BN$39,AF1385,IF(AI1385=$BN$39,AN1385,IF(AQ1385=$BN$39,AV1385))))</f>
        <v>0</v>
      </c>
      <c r="BO1385" s="11" t="b">
        <f t="shared" ref="BO1385:BO1448" si="794">IF(S1385=$BO$39,X1385,IF(AA1385=$BO$39,AF1385,IF(AI1385=$BO$39,AN1385,IF(AQ1385=$BO$39,AV1385))))</f>
        <v>0</v>
      </c>
      <c r="BP1385" s="11" t="b">
        <f t="shared" ref="BP1385:BP1448" si="795">IF(S1385=$BP$39,X1385,IF(AA1385=$BP$39,AF1385,IF(AI1385=$BP$39,AN1385,IF(AQ1385=$BP$39,AV1385))))</f>
        <v>0</v>
      </c>
      <c r="BQ1385" s="11" t="b">
        <f t="shared" ref="BQ1385:BQ1448" si="796">IF(S1385=$BQ$39,X1385,IF(AA1385=$BQ$39,AF1385,IF(AI1385=$BQ$39,AN1385,IF(AQ1385=$BQ$39,AV1385))))</f>
        <v>0</v>
      </c>
      <c r="BR1385" s="11">
        <f t="shared" ref="BR1385:BR1448" si="797">IF(S1385=$BR$39,X1385,IF(AA1385=$BR$39,AF1385,IF(AI1385=$BR$39,AN1385,IF(AQ1385=$BR$39,AV1385))))</f>
        <v>56.374578576920804</v>
      </c>
    </row>
    <row r="1386" spans="1:70" s="5" customFormat="1" ht="12.75" customHeight="1" x14ac:dyDescent="0.7">
      <c r="A1386" s="24" t="s">
        <v>2393</v>
      </c>
      <c r="B1386" s="25" t="s">
        <v>2394</v>
      </c>
      <c r="C1386" s="24" t="s">
        <v>85</v>
      </c>
      <c r="D1386" s="26" t="s">
        <v>41</v>
      </c>
      <c r="E1386" s="24" t="s">
        <v>2610</v>
      </c>
      <c r="F1386" s="24" t="s">
        <v>2610</v>
      </c>
      <c r="G1386" s="62" t="s">
        <v>1429</v>
      </c>
      <c r="H1386" s="16"/>
      <c r="I1386" s="16"/>
      <c r="J1386" s="16"/>
      <c r="K1386" s="26"/>
      <c r="L1386" s="26"/>
      <c r="M1386" s="26"/>
      <c r="N1386" s="26"/>
      <c r="O1386" s="40"/>
      <c r="P1386" s="32" t="s">
        <v>81</v>
      </c>
      <c r="Q1386" s="32">
        <v>120</v>
      </c>
      <c r="R1386" s="60">
        <f t="shared" si="762"/>
        <v>0</v>
      </c>
      <c r="S1386" s="27" t="s">
        <v>73</v>
      </c>
      <c r="T1386" s="27"/>
      <c r="U1386" s="28">
        <v>31.5</v>
      </c>
      <c r="V1386" s="30">
        <f t="shared" si="763"/>
        <v>31.5</v>
      </c>
      <c r="W1386" s="29">
        <f t="shared" si="764"/>
        <v>0.65625</v>
      </c>
      <c r="X1386" s="29">
        <f t="shared" si="765"/>
        <v>19.407641805169458</v>
      </c>
      <c r="Y1386" s="29">
        <f t="shared" si="766"/>
        <v>0.58222925415508375</v>
      </c>
      <c r="Z1386" s="30">
        <f>IF(S1386="",0,VLOOKUP(S1386,[1]!Costo_Twist,2,FALSE)*W1386)</f>
        <v>85.915053819085074</v>
      </c>
      <c r="AA1386" s="31" t="s">
        <v>67</v>
      </c>
      <c r="AB1386" s="31"/>
      <c r="AC1386" s="31">
        <v>38.5</v>
      </c>
      <c r="AD1386" s="34">
        <f t="shared" si="767"/>
        <v>38.5</v>
      </c>
      <c r="AE1386" s="33">
        <f t="shared" si="768"/>
        <v>0.80208333333333337</v>
      </c>
      <c r="AF1386" s="33">
        <f t="shared" si="769"/>
        <v>23.720451095207117</v>
      </c>
      <c r="AG1386" s="33">
        <f t="shared" si="770"/>
        <v>0.71161353285621354</v>
      </c>
      <c r="AH1386" s="34">
        <f>IF(AA1386="",0,VLOOKUP(AA1386,[1]!Costo_Twist,2,FALSE)*AE1386)</f>
        <v>162.54088180500932</v>
      </c>
      <c r="AI1386" s="35" t="s">
        <v>71</v>
      </c>
      <c r="AJ1386" s="35"/>
      <c r="AK1386" s="35" t="s">
        <v>2401</v>
      </c>
      <c r="AL1386" s="35">
        <f t="shared" si="771"/>
        <v>12</v>
      </c>
      <c r="AM1386" s="29">
        <f t="shared" si="772"/>
        <v>0.25</v>
      </c>
      <c r="AN1386" s="29">
        <f t="shared" si="773"/>
        <v>7.3933873543502697</v>
      </c>
      <c r="AO1386" s="29">
        <f t="shared" si="774"/>
        <v>0.2218016206305081</v>
      </c>
      <c r="AP1386" s="30">
        <f>IF(AI1386="",0,VLOOKUP(AI1386,[1]!Costo_Twist,2,FALSE)*AM1386)</f>
        <v>72.625454652985184</v>
      </c>
      <c r="AQ1386" s="42"/>
      <c r="AR1386" s="42"/>
      <c r="AS1386" s="42"/>
      <c r="AT1386" s="42">
        <f t="shared" si="775"/>
        <v>0</v>
      </c>
      <c r="AU1386" s="43">
        <f t="shared" si="776"/>
        <v>0</v>
      </c>
      <c r="AV1386" s="43">
        <f t="shared" si="777"/>
        <v>0</v>
      </c>
      <c r="AW1386" s="43">
        <f t="shared" si="778"/>
        <v>0</v>
      </c>
      <c r="AX1386" s="44">
        <f>IF(AQ1386="",0,VLOOKUP(AQ1386,[1]!Costo_Twist,2,FALSE)*AU1386)</f>
        <v>0</v>
      </c>
      <c r="AY1386" s="36">
        <f t="shared" si="779"/>
        <v>321.08139027707955</v>
      </c>
      <c r="AZ1386" s="41">
        <f t="shared" si="780"/>
        <v>1.7083333333333335</v>
      </c>
      <c r="BA1386" s="37">
        <f t="shared" si="781"/>
        <v>121.70833333333333</v>
      </c>
      <c r="BB1386" s="37" t="str">
        <f t="shared" si="782"/>
        <v>ok</v>
      </c>
      <c r="BC1386" s="37" t="str">
        <f t="shared" si="783"/>
        <v>ok</v>
      </c>
      <c r="BE1386" s="11" t="b">
        <f t="shared" si="784"/>
        <v>0</v>
      </c>
      <c r="BF1386" s="11" t="b">
        <f t="shared" si="785"/>
        <v>0</v>
      </c>
      <c r="BG1386" s="11" t="b">
        <f t="shared" si="786"/>
        <v>0</v>
      </c>
      <c r="BH1386" s="11">
        <f t="shared" si="787"/>
        <v>19.407641805169458</v>
      </c>
      <c r="BI1386" s="11" t="b">
        <f t="shared" si="788"/>
        <v>0</v>
      </c>
      <c r="BJ1386" s="11" t="b">
        <f t="shared" si="789"/>
        <v>0</v>
      </c>
      <c r="BK1386" s="11">
        <f t="shared" si="790"/>
        <v>7.3933873543502697</v>
      </c>
      <c r="BL1386" s="11" t="b">
        <f t="shared" si="791"/>
        <v>0</v>
      </c>
      <c r="BM1386" s="11" t="b">
        <f t="shared" si="792"/>
        <v>0</v>
      </c>
      <c r="BN1386" s="11" t="b">
        <f t="shared" si="793"/>
        <v>0</v>
      </c>
      <c r="BO1386" s="11" t="b">
        <f t="shared" si="794"/>
        <v>0</v>
      </c>
      <c r="BP1386" s="11" t="b">
        <f t="shared" si="795"/>
        <v>0</v>
      </c>
      <c r="BQ1386" s="11" t="b">
        <f t="shared" si="796"/>
        <v>0</v>
      </c>
      <c r="BR1386" s="11">
        <f t="shared" si="797"/>
        <v>23.720451095207117</v>
      </c>
    </row>
    <row r="1387" spans="1:70" s="5" customFormat="1" ht="12.75" customHeight="1" x14ac:dyDescent="0.7">
      <c r="A1387" s="24" t="s">
        <v>2393</v>
      </c>
      <c r="B1387" s="25" t="s">
        <v>2394</v>
      </c>
      <c r="C1387" s="24" t="s">
        <v>85</v>
      </c>
      <c r="D1387" s="26" t="s">
        <v>41</v>
      </c>
      <c r="E1387" s="24" t="s">
        <v>2610</v>
      </c>
      <c r="F1387" s="24" t="s">
        <v>2610</v>
      </c>
      <c r="G1387" s="62" t="s">
        <v>1430</v>
      </c>
      <c r="H1387" s="16"/>
      <c r="I1387" s="16"/>
      <c r="J1387" s="16"/>
      <c r="K1387" s="26"/>
      <c r="L1387" s="26"/>
      <c r="M1387" s="26"/>
      <c r="N1387" s="26"/>
      <c r="O1387" s="40"/>
      <c r="P1387" s="32" t="s">
        <v>80</v>
      </c>
      <c r="Q1387" s="32">
        <v>124</v>
      </c>
      <c r="R1387" s="60">
        <f t="shared" si="762"/>
        <v>0</v>
      </c>
      <c r="S1387" s="27" t="s">
        <v>73</v>
      </c>
      <c r="T1387" s="27"/>
      <c r="U1387" s="28">
        <v>22.5</v>
      </c>
      <c r="V1387" s="30">
        <f t="shared" si="763"/>
        <v>22.5</v>
      </c>
      <c r="W1387" s="29">
        <f t="shared" si="764"/>
        <v>0.46875</v>
      </c>
      <c r="X1387" s="29">
        <f t="shared" si="765"/>
        <v>13.862601289406756</v>
      </c>
      <c r="Y1387" s="29">
        <f t="shared" si="766"/>
        <v>0.41587803868220269</v>
      </c>
      <c r="Z1387" s="30">
        <f>IF(S1387="",0,VLOOKUP(S1387,[1]!Costo_Twist,2,FALSE)*W1387)</f>
        <v>61.367895585060765</v>
      </c>
      <c r="AA1387" s="31" t="s">
        <v>67</v>
      </c>
      <c r="AB1387" s="31"/>
      <c r="AC1387" s="31" t="s">
        <v>2416</v>
      </c>
      <c r="AD1387" s="34">
        <f t="shared" si="767"/>
        <v>28</v>
      </c>
      <c r="AE1387" s="33">
        <f t="shared" si="768"/>
        <v>0.58333333333333337</v>
      </c>
      <c r="AF1387" s="33">
        <f t="shared" si="769"/>
        <v>17.25123716015063</v>
      </c>
      <c r="AG1387" s="33">
        <f t="shared" si="770"/>
        <v>0.51753711480451892</v>
      </c>
      <c r="AH1387" s="34">
        <f>IF(AA1387="",0,VLOOKUP(AA1387,[1]!Costo_Twist,2,FALSE)*AE1387)</f>
        <v>118.21155040364314</v>
      </c>
      <c r="AI1387" s="35" t="s">
        <v>71</v>
      </c>
      <c r="AJ1387" s="35"/>
      <c r="AK1387" s="35">
        <v>10.5</v>
      </c>
      <c r="AL1387" s="35">
        <f t="shared" si="771"/>
        <v>10.5</v>
      </c>
      <c r="AM1387" s="29">
        <f t="shared" si="772"/>
        <v>0.21875</v>
      </c>
      <c r="AN1387" s="29">
        <f t="shared" si="773"/>
        <v>6.4692139350564863</v>
      </c>
      <c r="AO1387" s="29">
        <f t="shared" si="774"/>
        <v>0.19407641805169459</v>
      </c>
      <c r="AP1387" s="30">
        <f>IF(AI1387="",0,VLOOKUP(AI1387,[1]!Costo_Twist,2,FALSE)*AM1387)</f>
        <v>63.547272821362036</v>
      </c>
      <c r="AQ1387" s="42"/>
      <c r="AR1387" s="42"/>
      <c r="AS1387" s="42"/>
      <c r="AT1387" s="42">
        <f t="shared" si="775"/>
        <v>0</v>
      </c>
      <c r="AU1387" s="43">
        <f t="shared" si="776"/>
        <v>0</v>
      </c>
      <c r="AV1387" s="43">
        <f t="shared" si="777"/>
        <v>0</v>
      </c>
      <c r="AW1387" s="43">
        <f t="shared" si="778"/>
        <v>0</v>
      </c>
      <c r="AX1387" s="44">
        <f>IF(AQ1387="",0,VLOOKUP(AQ1387,[1]!Costo_Twist,2,FALSE)*AU1387)</f>
        <v>0</v>
      </c>
      <c r="AY1387" s="36">
        <f t="shared" si="779"/>
        <v>243.12671881006597</v>
      </c>
      <c r="AZ1387" s="41">
        <f t="shared" si="780"/>
        <v>1.2708333333333335</v>
      </c>
      <c r="BA1387" s="37">
        <f t="shared" si="781"/>
        <v>125.27083333333333</v>
      </c>
      <c r="BB1387" s="37" t="str">
        <f t="shared" si="782"/>
        <v>ok</v>
      </c>
      <c r="BC1387" s="37" t="str">
        <f t="shared" si="783"/>
        <v>ok</v>
      </c>
      <c r="BE1387" s="11" t="b">
        <f t="shared" si="784"/>
        <v>0</v>
      </c>
      <c r="BF1387" s="11" t="b">
        <f t="shared" si="785"/>
        <v>0</v>
      </c>
      <c r="BG1387" s="11" t="b">
        <f t="shared" si="786"/>
        <v>0</v>
      </c>
      <c r="BH1387" s="11">
        <f t="shared" si="787"/>
        <v>13.862601289406756</v>
      </c>
      <c r="BI1387" s="11" t="b">
        <f t="shared" si="788"/>
        <v>0</v>
      </c>
      <c r="BJ1387" s="11" t="b">
        <f t="shared" si="789"/>
        <v>0</v>
      </c>
      <c r="BK1387" s="11">
        <f t="shared" si="790"/>
        <v>6.4692139350564863</v>
      </c>
      <c r="BL1387" s="11" t="b">
        <f t="shared" si="791"/>
        <v>0</v>
      </c>
      <c r="BM1387" s="11" t="b">
        <f t="shared" si="792"/>
        <v>0</v>
      </c>
      <c r="BN1387" s="11" t="b">
        <f t="shared" si="793"/>
        <v>0</v>
      </c>
      <c r="BO1387" s="11" t="b">
        <f t="shared" si="794"/>
        <v>0</v>
      </c>
      <c r="BP1387" s="11" t="b">
        <f t="shared" si="795"/>
        <v>0</v>
      </c>
      <c r="BQ1387" s="11" t="b">
        <f t="shared" si="796"/>
        <v>0</v>
      </c>
      <c r="BR1387" s="11">
        <f t="shared" si="797"/>
        <v>17.25123716015063</v>
      </c>
    </row>
    <row r="1388" spans="1:70" s="5" customFormat="1" ht="12.75" customHeight="1" x14ac:dyDescent="0.7">
      <c r="A1388" s="24" t="s">
        <v>2393</v>
      </c>
      <c r="B1388" s="25" t="s">
        <v>2394</v>
      </c>
      <c r="C1388" s="24" t="s">
        <v>85</v>
      </c>
      <c r="D1388" s="26" t="s">
        <v>41</v>
      </c>
      <c r="E1388" s="24" t="s">
        <v>2610</v>
      </c>
      <c r="F1388" s="24" t="s">
        <v>2610</v>
      </c>
      <c r="G1388" s="62" t="s">
        <v>1431</v>
      </c>
      <c r="H1388" s="16"/>
      <c r="I1388" s="16"/>
      <c r="J1388" s="16"/>
      <c r="K1388" s="26"/>
      <c r="L1388" s="26"/>
      <c r="M1388" s="26"/>
      <c r="N1388" s="26"/>
      <c r="O1388" s="40"/>
      <c r="P1388" s="32" t="s">
        <v>80</v>
      </c>
      <c r="Q1388" s="32">
        <v>124</v>
      </c>
      <c r="R1388" s="60">
        <f t="shared" si="762"/>
        <v>0</v>
      </c>
      <c r="S1388" s="27" t="s">
        <v>73</v>
      </c>
      <c r="T1388" s="27"/>
      <c r="U1388" s="28" t="s">
        <v>2401</v>
      </c>
      <c r="V1388" s="30">
        <f t="shared" si="763"/>
        <v>12</v>
      </c>
      <c r="W1388" s="29">
        <f t="shared" si="764"/>
        <v>0.25</v>
      </c>
      <c r="X1388" s="29">
        <f t="shared" si="765"/>
        <v>7.3933873543502697</v>
      </c>
      <c r="Y1388" s="29">
        <f t="shared" si="766"/>
        <v>0.2218016206305081</v>
      </c>
      <c r="Z1388" s="30">
        <f>IF(S1388="",0,VLOOKUP(S1388,[1]!Costo_Twist,2,FALSE)*W1388)</f>
        <v>32.729544312032409</v>
      </c>
      <c r="AA1388" s="31" t="s">
        <v>67</v>
      </c>
      <c r="AB1388" s="31"/>
      <c r="AC1388" s="31" t="s">
        <v>2421</v>
      </c>
      <c r="AD1388" s="34">
        <f t="shared" si="767"/>
        <v>18</v>
      </c>
      <c r="AE1388" s="33">
        <f t="shared" si="768"/>
        <v>0.375</v>
      </c>
      <c r="AF1388" s="33">
        <f t="shared" si="769"/>
        <v>11.090081031525404</v>
      </c>
      <c r="AG1388" s="33">
        <f t="shared" si="770"/>
        <v>0.33270243094576213</v>
      </c>
      <c r="AH1388" s="34">
        <f>IF(AA1388="",0,VLOOKUP(AA1388,[1]!Costo_Twist,2,FALSE)*AE1388)</f>
        <v>75.993139545199156</v>
      </c>
      <c r="AI1388" s="35" t="s">
        <v>71</v>
      </c>
      <c r="AJ1388" s="35"/>
      <c r="AK1388" s="35">
        <v>1.5</v>
      </c>
      <c r="AL1388" s="35">
        <f t="shared" si="771"/>
        <v>1.5</v>
      </c>
      <c r="AM1388" s="29">
        <f t="shared" si="772"/>
        <v>3.125E-2</v>
      </c>
      <c r="AN1388" s="29">
        <f t="shared" si="773"/>
        <v>0.92417341929378372</v>
      </c>
      <c r="AO1388" s="29">
        <f t="shared" si="774"/>
        <v>2.7725202578813512E-2</v>
      </c>
      <c r="AP1388" s="30">
        <f>IF(AI1388="",0,VLOOKUP(AI1388,[1]!Costo_Twist,2,FALSE)*AM1388)</f>
        <v>9.078181831623148</v>
      </c>
      <c r="AQ1388" s="42"/>
      <c r="AR1388" s="42"/>
      <c r="AS1388" s="42"/>
      <c r="AT1388" s="42">
        <f t="shared" si="775"/>
        <v>0</v>
      </c>
      <c r="AU1388" s="43">
        <f t="shared" si="776"/>
        <v>0</v>
      </c>
      <c r="AV1388" s="43">
        <f t="shared" si="777"/>
        <v>0</v>
      </c>
      <c r="AW1388" s="43">
        <f t="shared" si="778"/>
        <v>0</v>
      </c>
      <c r="AX1388" s="44">
        <f>IF(AQ1388="",0,VLOOKUP(AQ1388,[1]!Costo_Twist,2,FALSE)*AU1388)</f>
        <v>0</v>
      </c>
      <c r="AY1388" s="36">
        <f t="shared" si="779"/>
        <v>117.80086568885471</v>
      </c>
      <c r="AZ1388" s="41">
        <f t="shared" si="780"/>
        <v>0.65625</v>
      </c>
      <c r="BA1388" s="37">
        <f t="shared" si="781"/>
        <v>124.65625</v>
      </c>
      <c r="BB1388" s="37" t="str">
        <f t="shared" si="782"/>
        <v>ok</v>
      </c>
      <c r="BC1388" s="37" t="str">
        <f t="shared" si="783"/>
        <v>ok</v>
      </c>
      <c r="BE1388" s="11" t="b">
        <f t="shared" si="784"/>
        <v>0</v>
      </c>
      <c r="BF1388" s="11" t="b">
        <f t="shared" si="785"/>
        <v>0</v>
      </c>
      <c r="BG1388" s="11" t="b">
        <f t="shared" si="786"/>
        <v>0</v>
      </c>
      <c r="BH1388" s="11">
        <f t="shared" si="787"/>
        <v>7.3933873543502697</v>
      </c>
      <c r="BI1388" s="11" t="b">
        <f t="shared" si="788"/>
        <v>0</v>
      </c>
      <c r="BJ1388" s="11" t="b">
        <f t="shared" si="789"/>
        <v>0</v>
      </c>
      <c r="BK1388" s="11">
        <f t="shared" si="790"/>
        <v>0.92417341929378372</v>
      </c>
      <c r="BL1388" s="11" t="b">
        <f t="shared" si="791"/>
        <v>0</v>
      </c>
      <c r="BM1388" s="11" t="b">
        <f t="shared" si="792"/>
        <v>0</v>
      </c>
      <c r="BN1388" s="11" t="b">
        <f t="shared" si="793"/>
        <v>0</v>
      </c>
      <c r="BO1388" s="11" t="b">
        <f t="shared" si="794"/>
        <v>0</v>
      </c>
      <c r="BP1388" s="11" t="b">
        <f t="shared" si="795"/>
        <v>0</v>
      </c>
      <c r="BQ1388" s="11" t="b">
        <f t="shared" si="796"/>
        <v>0</v>
      </c>
      <c r="BR1388" s="11">
        <f t="shared" si="797"/>
        <v>11.090081031525404</v>
      </c>
    </row>
    <row r="1389" spans="1:70" s="5" customFormat="1" ht="12.75" customHeight="1" x14ac:dyDescent="0.7">
      <c r="A1389" s="24" t="s">
        <v>2393</v>
      </c>
      <c r="B1389" s="25" t="s">
        <v>2394</v>
      </c>
      <c r="C1389" s="24" t="s">
        <v>85</v>
      </c>
      <c r="D1389" s="26" t="s">
        <v>41</v>
      </c>
      <c r="E1389" s="24" t="s">
        <v>2610</v>
      </c>
      <c r="F1389" s="24" t="s">
        <v>2610</v>
      </c>
      <c r="G1389" s="62" t="s">
        <v>1432</v>
      </c>
      <c r="H1389" s="16"/>
      <c r="I1389" s="16"/>
      <c r="J1389" s="16"/>
      <c r="K1389" s="26"/>
      <c r="L1389" s="26"/>
      <c r="M1389" s="26"/>
      <c r="N1389" s="26"/>
      <c r="O1389" s="40"/>
      <c r="P1389" s="32" t="s">
        <v>79</v>
      </c>
      <c r="Q1389" s="32">
        <v>128</v>
      </c>
      <c r="R1389" s="60">
        <f t="shared" si="762"/>
        <v>0</v>
      </c>
      <c r="S1389" s="27" t="s">
        <v>73</v>
      </c>
      <c r="T1389" s="27"/>
      <c r="U1389" s="28" t="s">
        <v>2405</v>
      </c>
      <c r="V1389" s="30">
        <f t="shared" si="763"/>
        <v>5</v>
      </c>
      <c r="W1389" s="29">
        <f t="shared" si="764"/>
        <v>0.10416666666666667</v>
      </c>
      <c r="X1389" s="29">
        <f t="shared" si="765"/>
        <v>3.0805780643126126</v>
      </c>
      <c r="Y1389" s="29">
        <f t="shared" si="766"/>
        <v>9.241734192937838E-2</v>
      </c>
      <c r="Z1389" s="30">
        <f>IF(S1389="",0,VLOOKUP(S1389,[1]!Costo_Twist,2,FALSE)*W1389)</f>
        <v>13.637310130013505</v>
      </c>
      <c r="AA1389" s="31" t="s">
        <v>67</v>
      </c>
      <c r="AB1389" s="31"/>
      <c r="AC1389" s="31">
        <v>8.5</v>
      </c>
      <c r="AD1389" s="34">
        <f t="shared" si="767"/>
        <v>8.5</v>
      </c>
      <c r="AE1389" s="33">
        <f t="shared" si="768"/>
        <v>0.17708333333333334</v>
      </c>
      <c r="AF1389" s="33">
        <f t="shared" si="769"/>
        <v>5.2369827093314418</v>
      </c>
      <c r="AG1389" s="33">
        <f t="shared" si="770"/>
        <v>0.15710948127994326</v>
      </c>
      <c r="AH1389" s="34">
        <f>IF(AA1389="",0,VLOOKUP(AA1389,[1]!Costo_Twist,2,FALSE)*AE1389)</f>
        <v>35.885649229677384</v>
      </c>
      <c r="AI1389" s="35"/>
      <c r="AJ1389" s="35"/>
      <c r="AK1389" s="35"/>
      <c r="AL1389" s="35">
        <f t="shared" si="771"/>
        <v>0</v>
      </c>
      <c r="AM1389" s="29">
        <f t="shared" si="772"/>
        <v>0</v>
      </c>
      <c r="AN1389" s="29">
        <f t="shared" si="773"/>
        <v>0</v>
      </c>
      <c r="AO1389" s="29">
        <f t="shared" si="774"/>
        <v>0</v>
      </c>
      <c r="AP1389" s="30">
        <f>IF(AI1389="",0,VLOOKUP(AI1389,[1]!Costo_Twist,2,FALSE)*AM1389)</f>
        <v>0</v>
      </c>
      <c r="AQ1389" s="42"/>
      <c r="AR1389" s="42"/>
      <c r="AS1389" s="42"/>
      <c r="AT1389" s="42">
        <f t="shared" si="775"/>
        <v>0</v>
      </c>
      <c r="AU1389" s="43">
        <f t="shared" si="776"/>
        <v>0</v>
      </c>
      <c r="AV1389" s="43">
        <f t="shared" si="777"/>
        <v>0</v>
      </c>
      <c r="AW1389" s="43">
        <f t="shared" si="778"/>
        <v>0</v>
      </c>
      <c r="AX1389" s="44">
        <f>IF(AQ1389="",0,VLOOKUP(AQ1389,[1]!Costo_Twist,2,FALSE)*AU1389)</f>
        <v>0</v>
      </c>
      <c r="AY1389" s="36">
        <f t="shared" si="779"/>
        <v>49.522959359690887</v>
      </c>
      <c r="AZ1389" s="41">
        <f t="shared" si="780"/>
        <v>0.28125</v>
      </c>
      <c r="BA1389" s="37">
        <f t="shared" si="781"/>
        <v>128.28125</v>
      </c>
      <c r="BB1389" s="37" t="str">
        <f t="shared" si="782"/>
        <v>ok</v>
      </c>
      <c r="BC1389" s="37" t="str">
        <f t="shared" si="783"/>
        <v>ok</v>
      </c>
      <c r="BE1389" s="11" t="b">
        <f t="shared" si="784"/>
        <v>0</v>
      </c>
      <c r="BF1389" s="11" t="b">
        <f t="shared" si="785"/>
        <v>0</v>
      </c>
      <c r="BG1389" s="11" t="b">
        <f t="shared" si="786"/>
        <v>0</v>
      </c>
      <c r="BH1389" s="11">
        <f t="shared" si="787"/>
        <v>3.0805780643126126</v>
      </c>
      <c r="BI1389" s="11" t="b">
        <f t="shared" si="788"/>
        <v>0</v>
      </c>
      <c r="BJ1389" s="11" t="b">
        <f t="shared" si="789"/>
        <v>0</v>
      </c>
      <c r="BK1389" s="11" t="b">
        <f t="shared" si="790"/>
        <v>0</v>
      </c>
      <c r="BL1389" s="11" t="b">
        <f t="shared" si="791"/>
        <v>0</v>
      </c>
      <c r="BM1389" s="11" t="b">
        <f t="shared" si="792"/>
        <v>0</v>
      </c>
      <c r="BN1389" s="11" t="b">
        <f t="shared" si="793"/>
        <v>0</v>
      </c>
      <c r="BO1389" s="11" t="b">
        <f t="shared" si="794"/>
        <v>0</v>
      </c>
      <c r="BP1389" s="11" t="b">
        <f t="shared" si="795"/>
        <v>0</v>
      </c>
      <c r="BQ1389" s="11" t="b">
        <f t="shared" si="796"/>
        <v>0</v>
      </c>
      <c r="BR1389" s="11">
        <f t="shared" si="797"/>
        <v>5.2369827093314418</v>
      </c>
    </row>
    <row r="1390" spans="1:70" s="5" customFormat="1" ht="12.75" customHeight="1" x14ac:dyDescent="0.7">
      <c r="A1390" s="24" t="s">
        <v>2393</v>
      </c>
      <c r="B1390" s="25" t="s">
        <v>2394</v>
      </c>
      <c r="C1390" s="24" t="s">
        <v>85</v>
      </c>
      <c r="D1390" s="26" t="s">
        <v>41</v>
      </c>
      <c r="E1390" s="24" t="s">
        <v>2610</v>
      </c>
      <c r="F1390" s="24" t="s">
        <v>2610</v>
      </c>
      <c r="G1390" s="62" t="s">
        <v>1433</v>
      </c>
      <c r="H1390" s="16"/>
      <c r="I1390" s="16"/>
      <c r="J1390" s="16"/>
      <c r="K1390" s="26"/>
      <c r="L1390" s="26"/>
      <c r="M1390" s="26"/>
      <c r="N1390" s="26"/>
      <c r="O1390" s="40"/>
      <c r="P1390" s="32" t="s">
        <v>79</v>
      </c>
      <c r="Q1390" s="32">
        <v>128</v>
      </c>
      <c r="R1390" s="60">
        <f t="shared" si="762"/>
        <v>0</v>
      </c>
      <c r="S1390" s="27" t="s">
        <v>73</v>
      </c>
      <c r="T1390" s="27"/>
      <c r="U1390" s="28">
        <v>1.5</v>
      </c>
      <c r="V1390" s="30">
        <f t="shared" si="763"/>
        <v>1.5</v>
      </c>
      <c r="W1390" s="29">
        <f t="shared" si="764"/>
        <v>3.125E-2</v>
      </c>
      <c r="X1390" s="29">
        <f t="shared" si="765"/>
        <v>0.92417341929378372</v>
      </c>
      <c r="Y1390" s="29">
        <f t="shared" si="766"/>
        <v>2.7725202578813512E-2</v>
      </c>
      <c r="Z1390" s="30">
        <f>IF(S1390="",0,VLOOKUP(S1390,[1]!Costo_Twist,2,FALSE)*W1390)</f>
        <v>4.0911930390040512</v>
      </c>
      <c r="AA1390" s="31" t="s">
        <v>67</v>
      </c>
      <c r="AB1390" s="31"/>
      <c r="AC1390" s="31" t="s">
        <v>2396</v>
      </c>
      <c r="AD1390" s="34">
        <f t="shared" si="767"/>
        <v>3</v>
      </c>
      <c r="AE1390" s="33">
        <f t="shared" si="768"/>
        <v>6.25E-2</v>
      </c>
      <c r="AF1390" s="33">
        <f t="shared" si="769"/>
        <v>1.8483468385875674</v>
      </c>
      <c r="AG1390" s="33">
        <f t="shared" si="770"/>
        <v>5.5450405157627024E-2</v>
      </c>
      <c r="AH1390" s="34">
        <f>IF(AA1390="",0,VLOOKUP(AA1390,[1]!Costo_Twist,2,FALSE)*AE1390)</f>
        <v>12.665523257533193</v>
      </c>
      <c r="AI1390" s="35"/>
      <c r="AJ1390" s="35"/>
      <c r="AK1390" s="35"/>
      <c r="AL1390" s="35">
        <f t="shared" si="771"/>
        <v>0</v>
      </c>
      <c r="AM1390" s="29">
        <f t="shared" si="772"/>
        <v>0</v>
      </c>
      <c r="AN1390" s="29">
        <f t="shared" si="773"/>
        <v>0</v>
      </c>
      <c r="AO1390" s="29">
        <f t="shared" si="774"/>
        <v>0</v>
      </c>
      <c r="AP1390" s="30">
        <f>IF(AI1390="",0,VLOOKUP(AI1390,[1]!Costo_Twist,2,FALSE)*AM1390)</f>
        <v>0</v>
      </c>
      <c r="AQ1390" s="42"/>
      <c r="AR1390" s="42"/>
      <c r="AS1390" s="42"/>
      <c r="AT1390" s="42">
        <f t="shared" si="775"/>
        <v>0</v>
      </c>
      <c r="AU1390" s="43">
        <f t="shared" si="776"/>
        <v>0</v>
      </c>
      <c r="AV1390" s="43">
        <f t="shared" si="777"/>
        <v>0</v>
      </c>
      <c r="AW1390" s="43">
        <f t="shared" si="778"/>
        <v>0</v>
      </c>
      <c r="AX1390" s="44">
        <f>IF(AQ1390="",0,VLOOKUP(AQ1390,[1]!Costo_Twist,2,FALSE)*AU1390)</f>
        <v>0</v>
      </c>
      <c r="AY1390" s="36">
        <f t="shared" si="779"/>
        <v>16.756716296537245</v>
      </c>
      <c r="AZ1390" s="41">
        <f t="shared" si="780"/>
        <v>9.375E-2</v>
      </c>
      <c r="BA1390" s="37">
        <f t="shared" si="781"/>
        <v>128.09375</v>
      </c>
      <c r="BB1390" s="37" t="str">
        <f t="shared" si="782"/>
        <v>ok</v>
      </c>
      <c r="BC1390" s="37" t="str">
        <f t="shared" si="783"/>
        <v>ok</v>
      </c>
      <c r="BE1390" s="11" t="b">
        <f t="shared" si="784"/>
        <v>0</v>
      </c>
      <c r="BF1390" s="11" t="b">
        <f t="shared" si="785"/>
        <v>0</v>
      </c>
      <c r="BG1390" s="11" t="b">
        <f t="shared" si="786"/>
        <v>0</v>
      </c>
      <c r="BH1390" s="11">
        <f t="shared" si="787"/>
        <v>0.92417341929378372</v>
      </c>
      <c r="BI1390" s="11" t="b">
        <f t="shared" si="788"/>
        <v>0</v>
      </c>
      <c r="BJ1390" s="11" t="b">
        <f t="shared" si="789"/>
        <v>0</v>
      </c>
      <c r="BK1390" s="11" t="b">
        <f t="shared" si="790"/>
        <v>0</v>
      </c>
      <c r="BL1390" s="11" t="b">
        <f t="shared" si="791"/>
        <v>0</v>
      </c>
      <c r="BM1390" s="11" t="b">
        <f t="shared" si="792"/>
        <v>0</v>
      </c>
      <c r="BN1390" s="11" t="b">
        <f t="shared" si="793"/>
        <v>0</v>
      </c>
      <c r="BO1390" s="11" t="b">
        <f t="shared" si="794"/>
        <v>0</v>
      </c>
      <c r="BP1390" s="11" t="b">
        <f t="shared" si="795"/>
        <v>0</v>
      </c>
      <c r="BQ1390" s="11" t="b">
        <f t="shared" si="796"/>
        <v>0</v>
      </c>
      <c r="BR1390" s="11">
        <f t="shared" si="797"/>
        <v>1.8483468385875674</v>
      </c>
    </row>
    <row r="1391" spans="1:70" s="5" customFormat="1" ht="12.75" customHeight="1" x14ac:dyDescent="0.7">
      <c r="A1391" s="24" t="s">
        <v>2393</v>
      </c>
      <c r="B1391" s="25" t="s">
        <v>2394</v>
      </c>
      <c r="C1391" s="24" t="s">
        <v>85</v>
      </c>
      <c r="D1391" s="26" t="s">
        <v>41</v>
      </c>
      <c r="E1391" s="24" t="s">
        <v>2610</v>
      </c>
      <c r="F1391" s="24" t="s">
        <v>2610</v>
      </c>
      <c r="G1391" s="62" t="s">
        <v>1434</v>
      </c>
      <c r="H1391" s="16"/>
      <c r="I1391" s="16"/>
      <c r="J1391" s="16"/>
      <c r="K1391" s="26"/>
      <c r="L1391" s="26"/>
      <c r="M1391" s="26"/>
      <c r="N1391" s="26"/>
      <c r="O1391" s="40"/>
      <c r="P1391" s="32" t="s">
        <v>79</v>
      </c>
      <c r="Q1391" s="32">
        <v>128</v>
      </c>
      <c r="R1391" s="60">
        <f t="shared" si="762"/>
        <v>0</v>
      </c>
      <c r="S1391" s="27" t="s">
        <v>73</v>
      </c>
      <c r="T1391" s="27"/>
      <c r="U1391" s="28">
        <v>0.5</v>
      </c>
      <c r="V1391" s="30">
        <f t="shared" si="763"/>
        <v>0.5</v>
      </c>
      <c r="W1391" s="29">
        <f t="shared" si="764"/>
        <v>1.0416666666666666E-2</v>
      </c>
      <c r="X1391" s="29">
        <f t="shared" si="765"/>
        <v>0.30805780643126124</v>
      </c>
      <c r="Y1391" s="29">
        <f t="shared" si="766"/>
        <v>9.2417341929378373E-3</v>
      </c>
      <c r="Z1391" s="30">
        <f>IF(S1391="",0,VLOOKUP(S1391,[1]!Costo_Twist,2,FALSE)*W1391)</f>
        <v>1.3637310130013502</v>
      </c>
      <c r="AA1391" s="31" t="s">
        <v>71</v>
      </c>
      <c r="AB1391" s="31"/>
      <c r="AC1391" s="31">
        <v>0.5</v>
      </c>
      <c r="AD1391" s="34">
        <f t="shared" si="767"/>
        <v>0.5</v>
      </c>
      <c r="AE1391" s="33">
        <f t="shared" si="768"/>
        <v>1.0416666666666666E-2</v>
      </c>
      <c r="AF1391" s="33">
        <f t="shared" si="769"/>
        <v>0.30805780643126124</v>
      </c>
      <c r="AG1391" s="33">
        <f t="shared" si="770"/>
        <v>9.2417341929378373E-3</v>
      </c>
      <c r="AH1391" s="34">
        <f>IF(AA1391="",0,VLOOKUP(AA1391,[1]!Costo_Twist,2,FALSE)*AE1391)</f>
        <v>3.026060610541049</v>
      </c>
      <c r="AI1391" s="35"/>
      <c r="AJ1391" s="35"/>
      <c r="AK1391" s="35"/>
      <c r="AL1391" s="35">
        <f t="shared" si="771"/>
        <v>0</v>
      </c>
      <c r="AM1391" s="29">
        <f t="shared" si="772"/>
        <v>0</v>
      </c>
      <c r="AN1391" s="29">
        <f t="shared" si="773"/>
        <v>0</v>
      </c>
      <c r="AO1391" s="29">
        <f t="shared" si="774"/>
        <v>0</v>
      </c>
      <c r="AP1391" s="30">
        <f>IF(AI1391="",0,VLOOKUP(AI1391,[1]!Costo_Twist,2,FALSE)*AM1391)</f>
        <v>0</v>
      </c>
      <c r="AQ1391" s="42"/>
      <c r="AR1391" s="42"/>
      <c r="AS1391" s="42"/>
      <c r="AT1391" s="42">
        <f t="shared" si="775"/>
        <v>0</v>
      </c>
      <c r="AU1391" s="43">
        <f t="shared" si="776"/>
        <v>0</v>
      </c>
      <c r="AV1391" s="43">
        <f t="shared" si="777"/>
        <v>0</v>
      </c>
      <c r="AW1391" s="43">
        <f t="shared" si="778"/>
        <v>0</v>
      </c>
      <c r="AX1391" s="44">
        <f>IF(AQ1391="",0,VLOOKUP(AQ1391,[1]!Costo_Twist,2,FALSE)*AU1391)</f>
        <v>0</v>
      </c>
      <c r="AY1391" s="36">
        <f t="shared" si="779"/>
        <v>4.3897916235423988</v>
      </c>
      <c r="AZ1391" s="41">
        <f t="shared" si="780"/>
        <v>2.0833333333333332E-2</v>
      </c>
      <c r="BA1391" s="37">
        <f t="shared" si="781"/>
        <v>128.02083333333334</v>
      </c>
      <c r="BB1391" s="37" t="str">
        <f t="shared" si="782"/>
        <v>ok</v>
      </c>
      <c r="BC1391" s="37" t="str">
        <f t="shared" si="783"/>
        <v>ok</v>
      </c>
      <c r="BE1391" s="11" t="b">
        <f t="shared" si="784"/>
        <v>0</v>
      </c>
      <c r="BF1391" s="11" t="b">
        <f t="shared" si="785"/>
        <v>0</v>
      </c>
      <c r="BG1391" s="11" t="b">
        <f t="shared" si="786"/>
        <v>0</v>
      </c>
      <c r="BH1391" s="11">
        <f t="shared" si="787"/>
        <v>0.30805780643126124</v>
      </c>
      <c r="BI1391" s="11" t="b">
        <f t="shared" si="788"/>
        <v>0</v>
      </c>
      <c r="BJ1391" s="11" t="b">
        <f t="shared" si="789"/>
        <v>0</v>
      </c>
      <c r="BK1391" s="11">
        <f t="shared" si="790"/>
        <v>0.30805780643126124</v>
      </c>
      <c r="BL1391" s="11" t="b">
        <f t="shared" si="791"/>
        <v>0</v>
      </c>
      <c r="BM1391" s="11" t="b">
        <f t="shared" si="792"/>
        <v>0</v>
      </c>
      <c r="BN1391" s="11" t="b">
        <f t="shared" si="793"/>
        <v>0</v>
      </c>
      <c r="BO1391" s="11" t="b">
        <f t="shared" si="794"/>
        <v>0</v>
      </c>
      <c r="BP1391" s="11" t="b">
        <f t="shared" si="795"/>
        <v>0</v>
      </c>
      <c r="BQ1391" s="11" t="b">
        <f t="shared" si="796"/>
        <v>0</v>
      </c>
      <c r="BR1391" s="11" t="b">
        <f t="shared" si="797"/>
        <v>0</v>
      </c>
    </row>
    <row r="1392" spans="1:70" s="5" customFormat="1" ht="12.75" customHeight="1" x14ac:dyDescent="0.7">
      <c r="A1392" s="24" t="s">
        <v>2393</v>
      </c>
      <c r="B1392" s="25" t="s">
        <v>2394</v>
      </c>
      <c r="C1392" s="24" t="s">
        <v>85</v>
      </c>
      <c r="D1392" s="26" t="s">
        <v>41</v>
      </c>
      <c r="E1392" s="24" t="s">
        <v>2610</v>
      </c>
      <c r="F1392" s="24" t="s">
        <v>2610</v>
      </c>
      <c r="G1392" s="62" t="s">
        <v>1435</v>
      </c>
      <c r="H1392" s="16"/>
      <c r="I1392" s="16"/>
      <c r="J1392" s="16"/>
      <c r="K1392" s="26"/>
      <c r="L1392" s="26"/>
      <c r="M1392" s="26"/>
      <c r="N1392" s="26"/>
      <c r="O1392" s="40"/>
      <c r="P1392" s="32" t="s">
        <v>81</v>
      </c>
      <c r="Q1392" s="32">
        <v>120</v>
      </c>
      <c r="R1392" s="60">
        <f t="shared" si="762"/>
        <v>0</v>
      </c>
      <c r="S1392" s="27" t="s">
        <v>73</v>
      </c>
      <c r="T1392" s="27"/>
      <c r="U1392" s="28">
        <v>67.5</v>
      </c>
      <c r="V1392" s="30">
        <f t="shared" si="763"/>
        <v>67.5</v>
      </c>
      <c r="W1392" s="29">
        <f t="shared" si="764"/>
        <v>1.40625</v>
      </c>
      <c r="X1392" s="29">
        <f t="shared" si="765"/>
        <v>41.58780386822027</v>
      </c>
      <c r="Y1392" s="29">
        <f t="shared" si="766"/>
        <v>1.247634116046608</v>
      </c>
      <c r="Z1392" s="30">
        <f>IF(S1392="",0,VLOOKUP(S1392,[1]!Costo_Twist,2,FALSE)*W1392)</f>
        <v>184.10368675518231</v>
      </c>
      <c r="AA1392" s="31" t="s">
        <v>67</v>
      </c>
      <c r="AB1392" s="31"/>
      <c r="AC1392" s="31" t="s">
        <v>2526</v>
      </c>
      <c r="AD1392" s="34">
        <f t="shared" si="767"/>
        <v>149</v>
      </c>
      <c r="AE1392" s="33">
        <f t="shared" si="768"/>
        <v>3.1041666666666665</v>
      </c>
      <c r="AF1392" s="33">
        <f t="shared" si="769"/>
        <v>91.801226316515852</v>
      </c>
      <c r="AG1392" s="33">
        <f t="shared" si="770"/>
        <v>2.7540367894954754</v>
      </c>
      <c r="AH1392" s="34">
        <f>IF(AA1392="",0,VLOOKUP(AA1392,[1]!Costo_Twist,2,FALSE)*AE1392)</f>
        <v>629.05432179081527</v>
      </c>
      <c r="AI1392" s="35" t="s">
        <v>69</v>
      </c>
      <c r="AJ1392" s="35"/>
      <c r="AK1392" s="35">
        <v>21.5</v>
      </c>
      <c r="AL1392" s="35">
        <f t="shared" si="771"/>
        <v>21.5</v>
      </c>
      <c r="AM1392" s="29">
        <f t="shared" si="772"/>
        <v>0.44791666666666669</v>
      </c>
      <c r="AN1392" s="29">
        <f t="shared" si="773"/>
        <v>13.246485676544234</v>
      </c>
      <c r="AO1392" s="29">
        <f t="shared" si="774"/>
        <v>0.39739457029632702</v>
      </c>
      <c r="AP1392" s="30">
        <f>IF(AI1392="",0,VLOOKUP(AI1392,[1]!Costo_Twist,2,FALSE)*AM1392)</f>
        <v>82.374705522863252</v>
      </c>
      <c r="AQ1392" s="42"/>
      <c r="AR1392" s="42"/>
      <c r="AS1392" s="42"/>
      <c r="AT1392" s="42">
        <f t="shared" si="775"/>
        <v>0</v>
      </c>
      <c r="AU1392" s="43">
        <f t="shared" si="776"/>
        <v>0</v>
      </c>
      <c r="AV1392" s="43">
        <f t="shared" si="777"/>
        <v>0</v>
      </c>
      <c r="AW1392" s="43">
        <f t="shared" si="778"/>
        <v>0</v>
      </c>
      <c r="AX1392" s="44">
        <f>IF(AQ1392="",0,VLOOKUP(AQ1392,[1]!Costo_Twist,2,FALSE)*AU1392)</f>
        <v>0</v>
      </c>
      <c r="AY1392" s="36">
        <f t="shared" si="779"/>
        <v>895.53271406886074</v>
      </c>
      <c r="AZ1392" s="41">
        <f t="shared" si="780"/>
        <v>4.958333333333333</v>
      </c>
      <c r="BA1392" s="37">
        <f t="shared" si="781"/>
        <v>124.95833333333333</v>
      </c>
      <c r="BB1392" s="37" t="str">
        <f t="shared" si="782"/>
        <v>ok</v>
      </c>
      <c r="BC1392" s="37" t="str">
        <f t="shared" si="783"/>
        <v>ok</v>
      </c>
      <c r="BE1392" s="11" t="b">
        <f t="shared" si="784"/>
        <v>0</v>
      </c>
      <c r="BF1392" s="11" t="b">
        <f t="shared" si="785"/>
        <v>0</v>
      </c>
      <c r="BG1392" s="11">
        <f t="shared" si="786"/>
        <v>13.246485676544234</v>
      </c>
      <c r="BH1392" s="11">
        <f t="shared" si="787"/>
        <v>41.58780386822027</v>
      </c>
      <c r="BI1392" s="11" t="b">
        <f t="shared" si="788"/>
        <v>0</v>
      </c>
      <c r="BJ1392" s="11" t="b">
        <f t="shared" si="789"/>
        <v>0</v>
      </c>
      <c r="BK1392" s="11" t="b">
        <f t="shared" si="790"/>
        <v>0</v>
      </c>
      <c r="BL1392" s="11" t="b">
        <f t="shared" si="791"/>
        <v>0</v>
      </c>
      <c r="BM1392" s="11" t="b">
        <f t="shared" si="792"/>
        <v>0</v>
      </c>
      <c r="BN1392" s="11" t="b">
        <f t="shared" si="793"/>
        <v>0</v>
      </c>
      <c r="BO1392" s="11" t="b">
        <f t="shared" si="794"/>
        <v>0</v>
      </c>
      <c r="BP1392" s="11" t="b">
        <f t="shared" si="795"/>
        <v>0</v>
      </c>
      <c r="BQ1392" s="11" t="b">
        <f t="shared" si="796"/>
        <v>0</v>
      </c>
      <c r="BR1392" s="11">
        <f t="shared" si="797"/>
        <v>91.801226316515852</v>
      </c>
    </row>
    <row r="1393" spans="1:70" s="5" customFormat="1" ht="12.75" customHeight="1" x14ac:dyDescent="0.7">
      <c r="A1393" s="24" t="s">
        <v>2393</v>
      </c>
      <c r="B1393" s="25" t="s">
        <v>2394</v>
      </c>
      <c r="C1393" s="24" t="s">
        <v>85</v>
      </c>
      <c r="D1393" s="26" t="s">
        <v>41</v>
      </c>
      <c r="E1393" s="24" t="s">
        <v>2610</v>
      </c>
      <c r="F1393" s="24" t="s">
        <v>2610</v>
      </c>
      <c r="G1393" s="62" t="s">
        <v>1436</v>
      </c>
      <c r="H1393" s="16"/>
      <c r="I1393" s="16"/>
      <c r="J1393" s="16"/>
      <c r="K1393" s="26"/>
      <c r="L1393" s="26"/>
      <c r="M1393" s="26"/>
      <c r="N1393" s="26"/>
      <c r="O1393" s="40"/>
      <c r="P1393" s="32" t="s">
        <v>81</v>
      </c>
      <c r="Q1393" s="32">
        <v>120</v>
      </c>
      <c r="R1393" s="60">
        <f t="shared" si="762"/>
        <v>0</v>
      </c>
      <c r="S1393" s="27" t="s">
        <v>73</v>
      </c>
      <c r="T1393" s="27"/>
      <c r="U1393" s="27">
        <v>28.5</v>
      </c>
      <c r="V1393" s="30">
        <f t="shared" si="763"/>
        <v>28.5</v>
      </c>
      <c r="W1393" s="29">
        <f t="shared" si="764"/>
        <v>0.59375</v>
      </c>
      <c r="X1393" s="29">
        <f t="shared" si="765"/>
        <v>17.559294966581891</v>
      </c>
      <c r="Y1393" s="29">
        <f t="shared" si="766"/>
        <v>0.52677884899745675</v>
      </c>
      <c r="Z1393" s="30">
        <f>IF(S1393="",0,VLOOKUP(S1393,[1]!Costo_Twist,2,FALSE)*W1393)</f>
        <v>77.732667741076966</v>
      </c>
      <c r="AA1393" s="31" t="s">
        <v>72</v>
      </c>
      <c r="AB1393" s="31"/>
      <c r="AC1393" s="31">
        <v>11.5</v>
      </c>
      <c r="AD1393" s="34">
        <f t="shared" si="767"/>
        <v>11.5</v>
      </c>
      <c r="AE1393" s="33">
        <f t="shared" si="768"/>
        <v>0.23958333333333334</v>
      </c>
      <c r="AF1393" s="33">
        <f t="shared" si="769"/>
        <v>7.0853295479190086</v>
      </c>
      <c r="AG1393" s="33">
        <f t="shared" si="770"/>
        <v>0.21255988643757026</v>
      </c>
      <c r="AH1393" s="34">
        <f>IF(AA1393="",0,VLOOKUP(AA1393,[1]!Costo_Twist,2,FALSE)*AE1393)</f>
        <v>48.875510098471182</v>
      </c>
      <c r="AI1393" s="35" t="s">
        <v>67</v>
      </c>
      <c r="AJ1393" s="35"/>
      <c r="AK1393" s="35">
        <v>24.5</v>
      </c>
      <c r="AL1393" s="35">
        <f t="shared" si="771"/>
        <v>24.5</v>
      </c>
      <c r="AM1393" s="29">
        <f t="shared" si="772"/>
        <v>0.51041666666666663</v>
      </c>
      <c r="AN1393" s="29">
        <f t="shared" si="773"/>
        <v>15.094832515131801</v>
      </c>
      <c r="AO1393" s="29">
        <f t="shared" si="774"/>
        <v>0.45284497545395402</v>
      </c>
      <c r="AP1393" s="30">
        <f>IF(AI1393="",0,VLOOKUP(AI1393,[1]!Costo_Twist,2,FALSE)*AM1393)</f>
        <v>103.43510660318773</v>
      </c>
      <c r="AQ1393" s="42"/>
      <c r="AR1393" s="42"/>
      <c r="AS1393" s="42"/>
      <c r="AT1393" s="42">
        <f t="shared" si="775"/>
        <v>0</v>
      </c>
      <c r="AU1393" s="43">
        <f t="shared" si="776"/>
        <v>0</v>
      </c>
      <c r="AV1393" s="43">
        <f t="shared" si="777"/>
        <v>0</v>
      </c>
      <c r="AW1393" s="43">
        <f t="shared" si="778"/>
        <v>0</v>
      </c>
      <c r="AX1393" s="44">
        <f>IF(AQ1393="",0,VLOOKUP(AQ1393,[1]!Costo_Twist,2,FALSE)*AU1393)</f>
        <v>0</v>
      </c>
      <c r="AY1393" s="36">
        <f t="shared" si="779"/>
        <v>230.04328444273588</v>
      </c>
      <c r="AZ1393" s="41">
        <f t="shared" si="780"/>
        <v>1.34375</v>
      </c>
      <c r="BA1393" s="37">
        <f t="shared" si="781"/>
        <v>121.34375</v>
      </c>
      <c r="BB1393" s="37" t="str">
        <f t="shared" si="782"/>
        <v>ok</v>
      </c>
      <c r="BC1393" s="37" t="str">
        <f t="shared" si="783"/>
        <v>ok</v>
      </c>
      <c r="BE1393" s="11" t="b">
        <f t="shared" si="784"/>
        <v>0</v>
      </c>
      <c r="BF1393" s="11" t="b">
        <f t="shared" si="785"/>
        <v>0</v>
      </c>
      <c r="BG1393" s="11" t="b">
        <f t="shared" si="786"/>
        <v>0</v>
      </c>
      <c r="BH1393" s="11">
        <f t="shared" si="787"/>
        <v>17.559294966581891</v>
      </c>
      <c r="BI1393" s="11" t="b">
        <f t="shared" si="788"/>
        <v>0</v>
      </c>
      <c r="BJ1393" s="11" t="b">
        <f t="shared" si="789"/>
        <v>0</v>
      </c>
      <c r="BK1393" s="11" t="b">
        <f t="shared" si="790"/>
        <v>0</v>
      </c>
      <c r="BL1393" s="11" t="b">
        <f t="shared" si="791"/>
        <v>0</v>
      </c>
      <c r="BM1393" s="11" t="b">
        <f t="shared" si="792"/>
        <v>0</v>
      </c>
      <c r="BN1393" s="11">
        <f t="shared" si="793"/>
        <v>7.0853295479190086</v>
      </c>
      <c r="BO1393" s="11" t="b">
        <f t="shared" si="794"/>
        <v>0</v>
      </c>
      <c r="BP1393" s="11" t="b">
        <f t="shared" si="795"/>
        <v>0</v>
      </c>
      <c r="BQ1393" s="11" t="b">
        <f t="shared" si="796"/>
        <v>0</v>
      </c>
      <c r="BR1393" s="11">
        <f t="shared" si="797"/>
        <v>15.094832515131801</v>
      </c>
    </row>
    <row r="1394" spans="1:70" s="5" customFormat="1" ht="12.75" customHeight="1" x14ac:dyDescent="0.7">
      <c r="A1394" s="24" t="s">
        <v>2393</v>
      </c>
      <c r="B1394" s="25" t="s">
        <v>2394</v>
      </c>
      <c r="C1394" s="24" t="s">
        <v>85</v>
      </c>
      <c r="D1394" s="26" t="s">
        <v>41</v>
      </c>
      <c r="E1394" s="24" t="s">
        <v>2610</v>
      </c>
      <c r="F1394" s="24" t="s">
        <v>2610</v>
      </c>
      <c r="G1394" s="62" t="s">
        <v>1437</v>
      </c>
      <c r="H1394" s="16"/>
      <c r="I1394" s="16"/>
      <c r="J1394" s="16"/>
      <c r="K1394" s="26"/>
      <c r="L1394" s="26"/>
      <c r="M1394" s="26"/>
      <c r="N1394" s="26"/>
      <c r="O1394" s="40"/>
      <c r="P1394" s="32" t="s">
        <v>80</v>
      </c>
      <c r="Q1394" s="32">
        <v>124</v>
      </c>
      <c r="R1394" s="60">
        <f t="shared" si="762"/>
        <v>0</v>
      </c>
      <c r="S1394" s="27" t="s">
        <v>73</v>
      </c>
      <c r="T1394" s="27"/>
      <c r="U1394" s="28" t="s">
        <v>2407</v>
      </c>
      <c r="V1394" s="30">
        <f t="shared" si="763"/>
        <v>23</v>
      </c>
      <c r="W1394" s="29">
        <f t="shared" si="764"/>
        <v>0.47916666666666669</v>
      </c>
      <c r="X1394" s="29">
        <f t="shared" si="765"/>
        <v>14.170659095838017</v>
      </c>
      <c r="Y1394" s="29">
        <f t="shared" si="766"/>
        <v>0.42511977287514052</v>
      </c>
      <c r="Z1394" s="30">
        <f>IF(S1394="",0,VLOOKUP(S1394,[1]!Costo_Twist,2,FALSE)*W1394)</f>
        <v>62.731626598062121</v>
      </c>
      <c r="AA1394" s="31" t="s">
        <v>72</v>
      </c>
      <c r="AB1394" s="31"/>
      <c r="AC1394" s="31">
        <v>10.5</v>
      </c>
      <c r="AD1394" s="34">
        <f t="shared" si="767"/>
        <v>10.5</v>
      </c>
      <c r="AE1394" s="33">
        <f t="shared" si="768"/>
        <v>0.21875</v>
      </c>
      <c r="AF1394" s="33">
        <f t="shared" si="769"/>
        <v>6.4692139350564863</v>
      </c>
      <c r="AG1394" s="33">
        <f t="shared" si="770"/>
        <v>0.19407641805169459</v>
      </c>
      <c r="AH1394" s="34">
        <f>IF(AA1394="",0,VLOOKUP(AA1394,[1]!Costo_Twist,2,FALSE)*AE1394)</f>
        <v>44.625465742082383</v>
      </c>
      <c r="AI1394" s="35" t="s">
        <v>67</v>
      </c>
      <c r="AJ1394" s="35"/>
      <c r="AK1394" s="35" t="s">
        <v>2425</v>
      </c>
      <c r="AL1394" s="35">
        <f t="shared" si="771"/>
        <v>21</v>
      </c>
      <c r="AM1394" s="29">
        <f t="shared" si="772"/>
        <v>0.4375</v>
      </c>
      <c r="AN1394" s="29">
        <f t="shared" si="773"/>
        <v>12.938427870112973</v>
      </c>
      <c r="AO1394" s="29">
        <f t="shared" si="774"/>
        <v>0.38815283610338919</v>
      </c>
      <c r="AP1394" s="30">
        <f>IF(AI1394="",0,VLOOKUP(AI1394,[1]!Costo_Twist,2,FALSE)*AM1394)</f>
        <v>88.658662802732351</v>
      </c>
      <c r="AQ1394" s="42"/>
      <c r="AR1394" s="42"/>
      <c r="AS1394" s="42"/>
      <c r="AT1394" s="42">
        <f t="shared" si="775"/>
        <v>0</v>
      </c>
      <c r="AU1394" s="43">
        <f t="shared" si="776"/>
        <v>0</v>
      </c>
      <c r="AV1394" s="43">
        <f t="shared" si="777"/>
        <v>0</v>
      </c>
      <c r="AW1394" s="43">
        <f t="shared" si="778"/>
        <v>0</v>
      </c>
      <c r="AX1394" s="44">
        <f>IF(AQ1394="",0,VLOOKUP(AQ1394,[1]!Costo_Twist,2,FALSE)*AU1394)</f>
        <v>0</v>
      </c>
      <c r="AY1394" s="36">
        <f t="shared" si="779"/>
        <v>196.01575514287686</v>
      </c>
      <c r="AZ1394" s="41">
        <f t="shared" si="780"/>
        <v>1.1354166666666667</v>
      </c>
      <c r="BA1394" s="37">
        <f t="shared" si="781"/>
        <v>125.13541666666667</v>
      </c>
      <c r="BB1394" s="37" t="str">
        <f t="shared" si="782"/>
        <v>ok</v>
      </c>
      <c r="BC1394" s="37" t="str">
        <f t="shared" si="783"/>
        <v>ok</v>
      </c>
      <c r="BE1394" s="11" t="b">
        <f t="shared" si="784"/>
        <v>0</v>
      </c>
      <c r="BF1394" s="11" t="b">
        <f t="shared" si="785"/>
        <v>0</v>
      </c>
      <c r="BG1394" s="11" t="b">
        <f t="shared" si="786"/>
        <v>0</v>
      </c>
      <c r="BH1394" s="11">
        <f t="shared" si="787"/>
        <v>14.170659095838017</v>
      </c>
      <c r="BI1394" s="11" t="b">
        <f t="shared" si="788"/>
        <v>0</v>
      </c>
      <c r="BJ1394" s="11" t="b">
        <f t="shared" si="789"/>
        <v>0</v>
      </c>
      <c r="BK1394" s="11" t="b">
        <f t="shared" si="790"/>
        <v>0</v>
      </c>
      <c r="BL1394" s="11" t="b">
        <f t="shared" si="791"/>
        <v>0</v>
      </c>
      <c r="BM1394" s="11" t="b">
        <f t="shared" si="792"/>
        <v>0</v>
      </c>
      <c r="BN1394" s="11">
        <f t="shared" si="793"/>
        <v>6.4692139350564863</v>
      </c>
      <c r="BO1394" s="11" t="b">
        <f t="shared" si="794"/>
        <v>0</v>
      </c>
      <c r="BP1394" s="11" t="b">
        <f t="shared" si="795"/>
        <v>0</v>
      </c>
      <c r="BQ1394" s="11" t="b">
        <f t="shared" si="796"/>
        <v>0</v>
      </c>
      <c r="BR1394" s="11">
        <f t="shared" si="797"/>
        <v>12.938427870112973</v>
      </c>
    </row>
    <row r="1395" spans="1:70" s="5" customFormat="1" ht="12.75" customHeight="1" x14ac:dyDescent="0.7">
      <c r="A1395" s="24" t="s">
        <v>2393</v>
      </c>
      <c r="B1395" s="25" t="s">
        <v>2394</v>
      </c>
      <c r="C1395" s="24" t="s">
        <v>85</v>
      </c>
      <c r="D1395" s="26" t="s">
        <v>41</v>
      </c>
      <c r="E1395" s="24" t="s">
        <v>2610</v>
      </c>
      <c r="F1395" s="24" t="s">
        <v>2610</v>
      </c>
      <c r="G1395" s="62" t="s">
        <v>1438</v>
      </c>
      <c r="H1395" s="16"/>
      <c r="I1395" s="16"/>
      <c r="J1395" s="16"/>
      <c r="K1395" s="26"/>
      <c r="L1395" s="26"/>
      <c r="M1395" s="26"/>
      <c r="N1395" s="26"/>
      <c r="O1395" s="40"/>
      <c r="P1395" s="32" t="s">
        <v>80</v>
      </c>
      <c r="Q1395" s="32">
        <v>124</v>
      </c>
      <c r="R1395" s="60">
        <f t="shared" si="762"/>
        <v>0</v>
      </c>
      <c r="S1395" s="27" t="s">
        <v>70</v>
      </c>
      <c r="T1395" s="27"/>
      <c r="U1395" s="28">
        <v>0.5</v>
      </c>
      <c r="V1395" s="30">
        <f t="shared" si="763"/>
        <v>0.5</v>
      </c>
      <c r="W1395" s="29">
        <f t="shared" si="764"/>
        <v>1.0416666666666666E-2</v>
      </c>
      <c r="X1395" s="29">
        <f t="shared" si="765"/>
        <v>0.30805780643126124</v>
      </c>
      <c r="Y1395" s="29">
        <f t="shared" si="766"/>
        <v>9.2417341929378373E-3</v>
      </c>
      <c r="Z1395" s="30">
        <f>IF(S1395="",0,VLOOKUP(S1395,[1]!Costo_Twist,2,FALSE)*W1395)</f>
        <v>2.3549607692383514</v>
      </c>
      <c r="AA1395" s="31" t="s">
        <v>73</v>
      </c>
      <c r="AB1395" s="31"/>
      <c r="AC1395" s="31" t="s">
        <v>2426</v>
      </c>
      <c r="AD1395" s="34">
        <f t="shared" si="767"/>
        <v>16</v>
      </c>
      <c r="AE1395" s="33">
        <f t="shared" si="768"/>
        <v>0.33333333333333331</v>
      </c>
      <c r="AF1395" s="33">
        <f t="shared" si="769"/>
        <v>9.8578498058003596</v>
      </c>
      <c r="AG1395" s="33">
        <f t="shared" si="770"/>
        <v>0.29573549417401079</v>
      </c>
      <c r="AH1395" s="34">
        <f>IF(AA1395="",0,VLOOKUP(AA1395,[1]!Costo_Twist,2,FALSE)*AE1395)</f>
        <v>43.639392416043208</v>
      </c>
      <c r="AI1395" s="35" t="s">
        <v>71</v>
      </c>
      <c r="AJ1395" s="35"/>
      <c r="AK1395" s="35">
        <v>14.5</v>
      </c>
      <c r="AL1395" s="35">
        <f t="shared" si="771"/>
        <v>14.5</v>
      </c>
      <c r="AM1395" s="29">
        <f t="shared" si="772"/>
        <v>0.30208333333333331</v>
      </c>
      <c r="AN1395" s="29">
        <f t="shared" si="773"/>
        <v>8.9336763865065763</v>
      </c>
      <c r="AO1395" s="29">
        <f t="shared" si="774"/>
        <v>0.26801029159519729</v>
      </c>
      <c r="AP1395" s="30">
        <f>IF(AI1395="",0,VLOOKUP(AI1395,[1]!Costo_Twist,2,FALSE)*AM1395)</f>
        <v>87.755757705690428</v>
      </c>
      <c r="AQ1395" s="42"/>
      <c r="AR1395" s="42"/>
      <c r="AS1395" s="42"/>
      <c r="AT1395" s="42">
        <f t="shared" si="775"/>
        <v>0</v>
      </c>
      <c r="AU1395" s="43">
        <f t="shared" si="776"/>
        <v>0</v>
      </c>
      <c r="AV1395" s="43">
        <f t="shared" si="777"/>
        <v>0</v>
      </c>
      <c r="AW1395" s="43">
        <f t="shared" si="778"/>
        <v>0</v>
      </c>
      <c r="AX1395" s="44">
        <f>IF(AQ1395="",0,VLOOKUP(AQ1395,[1]!Costo_Twist,2,FALSE)*AU1395)</f>
        <v>0</v>
      </c>
      <c r="AY1395" s="36">
        <f t="shared" si="779"/>
        <v>133.750110890972</v>
      </c>
      <c r="AZ1395" s="41">
        <f t="shared" si="780"/>
        <v>0.64583333333333326</v>
      </c>
      <c r="BA1395" s="37">
        <f t="shared" si="781"/>
        <v>124.64583333333333</v>
      </c>
      <c r="BB1395" s="37" t="str">
        <f t="shared" si="782"/>
        <v>ok</v>
      </c>
      <c r="BC1395" s="37" t="str">
        <f t="shared" si="783"/>
        <v>ok</v>
      </c>
      <c r="BE1395" s="11">
        <f t="shared" si="784"/>
        <v>0.30805780643126124</v>
      </c>
      <c r="BF1395" s="11" t="b">
        <f t="shared" si="785"/>
        <v>0</v>
      </c>
      <c r="BG1395" s="11" t="b">
        <f t="shared" si="786"/>
        <v>0</v>
      </c>
      <c r="BH1395" s="11">
        <f t="shared" si="787"/>
        <v>9.8578498058003596</v>
      </c>
      <c r="BI1395" s="11" t="b">
        <f t="shared" si="788"/>
        <v>0</v>
      </c>
      <c r="BJ1395" s="11" t="b">
        <f t="shared" si="789"/>
        <v>0</v>
      </c>
      <c r="BK1395" s="11">
        <f t="shared" si="790"/>
        <v>8.9336763865065763</v>
      </c>
      <c r="BL1395" s="11" t="b">
        <f t="shared" si="791"/>
        <v>0</v>
      </c>
      <c r="BM1395" s="11" t="b">
        <f t="shared" si="792"/>
        <v>0</v>
      </c>
      <c r="BN1395" s="11" t="b">
        <f t="shared" si="793"/>
        <v>0</v>
      </c>
      <c r="BO1395" s="11" t="b">
        <f t="shared" si="794"/>
        <v>0</v>
      </c>
      <c r="BP1395" s="11" t="b">
        <f t="shared" si="795"/>
        <v>0</v>
      </c>
      <c r="BQ1395" s="11" t="b">
        <f t="shared" si="796"/>
        <v>0</v>
      </c>
      <c r="BR1395" s="11" t="b">
        <f t="shared" si="797"/>
        <v>0</v>
      </c>
    </row>
    <row r="1396" spans="1:70" s="5" customFormat="1" ht="12.75" customHeight="1" x14ac:dyDescent="0.7">
      <c r="A1396" s="24" t="s">
        <v>2393</v>
      </c>
      <c r="B1396" s="25" t="s">
        <v>2394</v>
      </c>
      <c r="C1396" s="24" t="s">
        <v>85</v>
      </c>
      <c r="D1396" s="26" t="s">
        <v>41</v>
      </c>
      <c r="E1396" s="24" t="s">
        <v>2610</v>
      </c>
      <c r="F1396" s="24" t="s">
        <v>2610</v>
      </c>
      <c r="G1396" s="62" t="s">
        <v>1439</v>
      </c>
      <c r="H1396" s="16"/>
      <c r="I1396" s="16"/>
      <c r="J1396" s="16"/>
      <c r="K1396" s="26"/>
      <c r="L1396" s="26"/>
      <c r="M1396" s="26"/>
      <c r="N1396" s="26"/>
      <c r="O1396" s="40"/>
      <c r="P1396" s="32" t="s">
        <v>79</v>
      </c>
      <c r="Q1396" s="32">
        <v>128</v>
      </c>
      <c r="R1396" s="60">
        <f t="shared" si="762"/>
        <v>0</v>
      </c>
      <c r="S1396" s="27" t="s">
        <v>70</v>
      </c>
      <c r="T1396" s="27"/>
      <c r="U1396" s="28">
        <v>0.5</v>
      </c>
      <c r="V1396" s="30">
        <f t="shared" si="763"/>
        <v>0.5</v>
      </c>
      <c r="W1396" s="29">
        <f t="shared" si="764"/>
        <v>1.0416666666666666E-2</v>
      </c>
      <c r="X1396" s="29">
        <f t="shared" si="765"/>
        <v>0.30805780643126124</v>
      </c>
      <c r="Y1396" s="29">
        <f t="shared" si="766"/>
        <v>9.2417341929378373E-3</v>
      </c>
      <c r="Z1396" s="30">
        <f>IF(S1396="",0,VLOOKUP(S1396,[1]!Costo_Twist,2,FALSE)*W1396)</f>
        <v>2.3549607692383514</v>
      </c>
      <c r="AA1396" s="31" t="s">
        <v>73</v>
      </c>
      <c r="AB1396" s="31"/>
      <c r="AC1396" s="31">
        <v>13.5</v>
      </c>
      <c r="AD1396" s="34">
        <f t="shared" si="767"/>
        <v>13.5</v>
      </c>
      <c r="AE1396" s="33">
        <f t="shared" si="768"/>
        <v>0.28125</v>
      </c>
      <c r="AF1396" s="33">
        <f t="shared" si="769"/>
        <v>8.317560773644054</v>
      </c>
      <c r="AG1396" s="33">
        <f t="shared" si="770"/>
        <v>0.24952682320932162</v>
      </c>
      <c r="AH1396" s="34">
        <f>IF(AA1396="",0,VLOOKUP(AA1396,[1]!Costo_Twist,2,FALSE)*AE1396)</f>
        <v>36.820737351036463</v>
      </c>
      <c r="AI1396" s="35" t="s">
        <v>71</v>
      </c>
      <c r="AJ1396" s="35"/>
      <c r="AK1396" s="35">
        <v>12.5</v>
      </c>
      <c r="AL1396" s="35">
        <f t="shared" si="771"/>
        <v>12.5</v>
      </c>
      <c r="AM1396" s="29">
        <f t="shared" si="772"/>
        <v>0.26041666666666669</v>
      </c>
      <c r="AN1396" s="29">
        <f t="shared" si="773"/>
        <v>7.7014451607815317</v>
      </c>
      <c r="AO1396" s="29">
        <f t="shared" si="774"/>
        <v>0.23104335482344596</v>
      </c>
      <c r="AP1396" s="30">
        <f>IF(AI1396="",0,VLOOKUP(AI1396,[1]!Costo_Twist,2,FALSE)*AM1396)</f>
        <v>75.651515263526235</v>
      </c>
      <c r="AQ1396" s="42"/>
      <c r="AR1396" s="42"/>
      <c r="AS1396" s="42"/>
      <c r="AT1396" s="42">
        <f t="shared" si="775"/>
        <v>0</v>
      </c>
      <c r="AU1396" s="43">
        <f t="shared" si="776"/>
        <v>0</v>
      </c>
      <c r="AV1396" s="43">
        <f t="shared" si="777"/>
        <v>0</v>
      </c>
      <c r="AW1396" s="43">
        <f t="shared" si="778"/>
        <v>0</v>
      </c>
      <c r="AX1396" s="44">
        <f>IF(AQ1396="",0,VLOOKUP(AQ1396,[1]!Costo_Twist,2,FALSE)*AU1396)</f>
        <v>0</v>
      </c>
      <c r="AY1396" s="36">
        <f t="shared" si="779"/>
        <v>114.82721338380105</v>
      </c>
      <c r="AZ1396" s="41">
        <f t="shared" si="780"/>
        <v>0.55208333333333337</v>
      </c>
      <c r="BA1396" s="37">
        <f t="shared" si="781"/>
        <v>128.55208333333334</v>
      </c>
      <c r="BB1396" s="37" t="str">
        <f t="shared" si="782"/>
        <v>ok</v>
      </c>
      <c r="BC1396" s="37" t="str">
        <f t="shared" si="783"/>
        <v>ok</v>
      </c>
      <c r="BE1396" s="11">
        <f t="shared" si="784"/>
        <v>0.30805780643126124</v>
      </c>
      <c r="BF1396" s="11" t="b">
        <f t="shared" si="785"/>
        <v>0</v>
      </c>
      <c r="BG1396" s="11" t="b">
        <f t="shared" si="786"/>
        <v>0</v>
      </c>
      <c r="BH1396" s="11">
        <f t="shared" si="787"/>
        <v>8.317560773644054</v>
      </c>
      <c r="BI1396" s="11" t="b">
        <f t="shared" si="788"/>
        <v>0</v>
      </c>
      <c r="BJ1396" s="11" t="b">
        <f t="shared" si="789"/>
        <v>0</v>
      </c>
      <c r="BK1396" s="11">
        <f t="shared" si="790"/>
        <v>7.7014451607815317</v>
      </c>
      <c r="BL1396" s="11" t="b">
        <f t="shared" si="791"/>
        <v>0</v>
      </c>
      <c r="BM1396" s="11" t="b">
        <f t="shared" si="792"/>
        <v>0</v>
      </c>
      <c r="BN1396" s="11" t="b">
        <f t="shared" si="793"/>
        <v>0</v>
      </c>
      <c r="BO1396" s="11" t="b">
        <f t="shared" si="794"/>
        <v>0</v>
      </c>
      <c r="BP1396" s="11" t="b">
        <f t="shared" si="795"/>
        <v>0</v>
      </c>
      <c r="BQ1396" s="11" t="b">
        <f t="shared" si="796"/>
        <v>0</v>
      </c>
      <c r="BR1396" s="11" t="b">
        <f t="shared" si="797"/>
        <v>0</v>
      </c>
    </row>
    <row r="1397" spans="1:70" s="5" customFormat="1" ht="12.75" customHeight="1" x14ac:dyDescent="0.7">
      <c r="A1397" s="24" t="s">
        <v>2393</v>
      </c>
      <c r="B1397" s="25" t="s">
        <v>2394</v>
      </c>
      <c r="C1397" s="24" t="s">
        <v>85</v>
      </c>
      <c r="D1397" s="26" t="s">
        <v>41</v>
      </c>
      <c r="E1397" s="24" t="s">
        <v>2610</v>
      </c>
      <c r="F1397" s="24" t="s">
        <v>2610</v>
      </c>
      <c r="G1397" s="62" t="s">
        <v>1440</v>
      </c>
      <c r="H1397" s="16"/>
      <c r="I1397" s="16"/>
      <c r="J1397" s="16"/>
      <c r="K1397" s="26"/>
      <c r="L1397" s="26"/>
      <c r="M1397" s="26"/>
      <c r="N1397" s="26"/>
      <c r="O1397" s="40"/>
      <c r="P1397" s="32" t="s">
        <v>79</v>
      </c>
      <c r="Q1397" s="32">
        <v>128</v>
      </c>
      <c r="R1397" s="60">
        <f t="shared" si="762"/>
        <v>0</v>
      </c>
      <c r="S1397" s="27" t="s">
        <v>73</v>
      </c>
      <c r="T1397" s="27"/>
      <c r="U1397" s="28">
        <v>5.5</v>
      </c>
      <c r="V1397" s="30">
        <f t="shared" si="763"/>
        <v>5.5</v>
      </c>
      <c r="W1397" s="29">
        <f t="shared" si="764"/>
        <v>0.11458333333333333</v>
      </c>
      <c r="X1397" s="29">
        <f t="shared" si="765"/>
        <v>3.3886358707438737</v>
      </c>
      <c r="Y1397" s="29">
        <f t="shared" si="766"/>
        <v>0.10165907612231621</v>
      </c>
      <c r="Z1397" s="30">
        <f>IF(S1397="",0,VLOOKUP(S1397,[1]!Costo_Twist,2,FALSE)*W1397)</f>
        <v>15.001041143014854</v>
      </c>
      <c r="AA1397" s="31" t="s">
        <v>72</v>
      </c>
      <c r="AB1397" s="31"/>
      <c r="AC1397" s="31" t="s">
        <v>2397</v>
      </c>
      <c r="AD1397" s="34">
        <f t="shared" si="767"/>
        <v>2</v>
      </c>
      <c r="AE1397" s="33">
        <f t="shared" si="768"/>
        <v>4.1666666666666664E-2</v>
      </c>
      <c r="AF1397" s="33">
        <f t="shared" si="769"/>
        <v>1.232231225725045</v>
      </c>
      <c r="AG1397" s="33">
        <f t="shared" si="770"/>
        <v>3.6966936771751349E-2</v>
      </c>
      <c r="AH1397" s="34">
        <f>IF(AA1397="",0,VLOOKUP(AA1397,[1]!Costo_Twist,2,FALSE)*AE1397)</f>
        <v>8.5000887127775968</v>
      </c>
      <c r="AI1397" s="35" t="s">
        <v>67</v>
      </c>
      <c r="AJ1397" s="35"/>
      <c r="AK1397" s="35" t="s">
        <v>2405</v>
      </c>
      <c r="AL1397" s="35">
        <f t="shared" si="771"/>
        <v>5</v>
      </c>
      <c r="AM1397" s="29">
        <f t="shared" si="772"/>
        <v>0.10416666666666667</v>
      </c>
      <c r="AN1397" s="29">
        <f t="shared" si="773"/>
        <v>3.0805780643126126</v>
      </c>
      <c r="AO1397" s="29">
        <f t="shared" si="774"/>
        <v>9.241734192937838E-2</v>
      </c>
      <c r="AP1397" s="30">
        <f>IF(AI1397="",0,VLOOKUP(AI1397,[1]!Costo_Twist,2,FALSE)*AM1397)</f>
        <v>21.109205429221991</v>
      </c>
      <c r="AQ1397" s="42"/>
      <c r="AR1397" s="42"/>
      <c r="AS1397" s="42"/>
      <c r="AT1397" s="42">
        <f t="shared" si="775"/>
        <v>0</v>
      </c>
      <c r="AU1397" s="43">
        <f t="shared" si="776"/>
        <v>0</v>
      </c>
      <c r="AV1397" s="43">
        <f t="shared" si="777"/>
        <v>0</v>
      </c>
      <c r="AW1397" s="43">
        <f t="shared" si="778"/>
        <v>0</v>
      </c>
      <c r="AX1397" s="44">
        <f>IF(AQ1397="",0,VLOOKUP(AQ1397,[1]!Costo_Twist,2,FALSE)*AU1397)</f>
        <v>0</v>
      </c>
      <c r="AY1397" s="36">
        <f t="shared" si="779"/>
        <v>44.610335285014443</v>
      </c>
      <c r="AZ1397" s="41">
        <f t="shared" si="780"/>
        <v>0.26041666666666669</v>
      </c>
      <c r="BA1397" s="37">
        <f t="shared" si="781"/>
        <v>128.26041666666666</v>
      </c>
      <c r="BB1397" s="37" t="str">
        <f t="shared" si="782"/>
        <v>ok</v>
      </c>
      <c r="BC1397" s="37" t="str">
        <f t="shared" si="783"/>
        <v>ok</v>
      </c>
      <c r="BE1397" s="11" t="b">
        <f t="shared" si="784"/>
        <v>0</v>
      </c>
      <c r="BF1397" s="11" t="b">
        <f t="shared" si="785"/>
        <v>0</v>
      </c>
      <c r="BG1397" s="11" t="b">
        <f t="shared" si="786"/>
        <v>0</v>
      </c>
      <c r="BH1397" s="11">
        <f t="shared" si="787"/>
        <v>3.3886358707438737</v>
      </c>
      <c r="BI1397" s="11" t="b">
        <f t="shared" si="788"/>
        <v>0</v>
      </c>
      <c r="BJ1397" s="11" t="b">
        <f t="shared" si="789"/>
        <v>0</v>
      </c>
      <c r="BK1397" s="11" t="b">
        <f t="shared" si="790"/>
        <v>0</v>
      </c>
      <c r="BL1397" s="11" t="b">
        <f t="shared" si="791"/>
        <v>0</v>
      </c>
      <c r="BM1397" s="11" t="b">
        <f t="shared" si="792"/>
        <v>0</v>
      </c>
      <c r="BN1397" s="11">
        <f t="shared" si="793"/>
        <v>1.232231225725045</v>
      </c>
      <c r="BO1397" s="11" t="b">
        <f t="shared" si="794"/>
        <v>0</v>
      </c>
      <c r="BP1397" s="11" t="b">
        <f t="shared" si="795"/>
        <v>0</v>
      </c>
      <c r="BQ1397" s="11" t="b">
        <f t="shared" si="796"/>
        <v>0</v>
      </c>
      <c r="BR1397" s="11">
        <f t="shared" si="797"/>
        <v>3.0805780643126126</v>
      </c>
    </row>
    <row r="1398" spans="1:70" s="5" customFormat="1" ht="12.75" customHeight="1" x14ac:dyDescent="0.7">
      <c r="A1398" s="24" t="s">
        <v>2393</v>
      </c>
      <c r="B1398" s="25" t="s">
        <v>2394</v>
      </c>
      <c r="C1398" s="24" t="s">
        <v>85</v>
      </c>
      <c r="D1398" s="26" t="s">
        <v>41</v>
      </c>
      <c r="E1398" s="24" t="s">
        <v>2610</v>
      </c>
      <c r="F1398" s="24" t="s">
        <v>2610</v>
      </c>
      <c r="G1398" s="62" t="s">
        <v>1441</v>
      </c>
      <c r="H1398" s="16"/>
      <c r="I1398" s="16"/>
      <c r="J1398" s="16"/>
      <c r="K1398" s="26"/>
      <c r="L1398" s="26"/>
      <c r="M1398" s="26"/>
      <c r="N1398" s="26"/>
      <c r="O1398" s="40"/>
      <c r="P1398" s="32" t="s">
        <v>79</v>
      </c>
      <c r="Q1398" s="32">
        <v>128</v>
      </c>
      <c r="R1398" s="60">
        <f t="shared" si="762"/>
        <v>0</v>
      </c>
      <c r="S1398" s="27" t="s">
        <v>70</v>
      </c>
      <c r="T1398" s="27"/>
      <c r="U1398" s="28">
        <v>0.5</v>
      </c>
      <c r="V1398" s="30">
        <f t="shared" si="763"/>
        <v>0.5</v>
      </c>
      <c r="W1398" s="29">
        <f t="shared" si="764"/>
        <v>1.0416666666666666E-2</v>
      </c>
      <c r="X1398" s="29">
        <f t="shared" si="765"/>
        <v>0.30805780643126124</v>
      </c>
      <c r="Y1398" s="29">
        <f t="shared" si="766"/>
        <v>9.2417341929378373E-3</v>
      </c>
      <c r="Z1398" s="30">
        <f>IF(S1398="",0,VLOOKUP(S1398,[1]!Costo_Twist,2,FALSE)*W1398)</f>
        <v>2.3549607692383514</v>
      </c>
      <c r="AA1398" s="31" t="s">
        <v>73</v>
      </c>
      <c r="AB1398" s="31"/>
      <c r="AC1398" s="31" t="s">
        <v>2395</v>
      </c>
      <c r="AD1398" s="34">
        <f t="shared" si="767"/>
        <v>1</v>
      </c>
      <c r="AE1398" s="33">
        <f t="shared" si="768"/>
        <v>2.0833333333333332E-2</v>
      </c>
      <c r="AF1398" s="33">
        <f t="shared" si="769"/>
        <v>0.61611561286252248</v>
      </c>
      <c r="AG1398" s="33">
        <f t="shared" si="770"/>
        <v>1.8483468385875675E-2</v>
      </c>
      <c r="AH1398" s="34">
        <f>IF(AA1398="",0,VLOOKUP(AA1398,[1]!Costo_Twist,2,FALSE)*AE1398)</f>
        <v>2.7274620260027005</v>
      </c>
      <c r="AI1398" s="35" t="s">
        <v>67</v>
      </c>
      <c r="AJ1398" s="35"/>
      <c r="AK1398" s="35" t="s">
        <v>2396</v>
      </c>
      <c r="AL1398" s="35">
        <f t="shared" si="771"/>
        <v>3</v>
      </c>
      <c r="AM1398" s="29">
        <f t="shared" si="772"/>
        <v>6.25E-2</v>
      </c>
      <c r="AN1398" s="29">
        <f t="shared" si="773"/>
        <v>1.8483468385875674</v>
      </c>
      <c r="AO1398" s="29">
        <f t="shared" si="774"/>
        <v>5.5450405157627024E-2</v>
      </c>
      <c r="AP1398" s="30">
        <f>IF(AI1398="",0,VLOOKUP(AI1398,[1]!Costo_Twist,2,FALSE)*AM1398)</f>
        <v>12.665523257533193</v>
      </c>
      <c r="AQ1398" s="42"/>
      <c r="AR1398" s="42"/>
      <c r="AS1398" s="42"/>
      <c r="AT1398" s="42">
        <f t="shared" si="775"/>
        <v>0</v>
      </c>
      <c r="AU1398" s="43">
        <f t="shared" si="776"/>
        <v>0</v>
      </c>
      <c r="AV1398" s="43">
        <f t="shared" si="777"/>
        <v>0</v>
      </c>
      <c r="AW1398" s="43">
        <f t="shared" si="778"/>
        <v>0</v>
      </c>
      <c r="AX1398" s="44">
        <f>IF(AQ1398="",0,VLOOKUP(AQ1398,[1]!Costo_Twist,2,FALSE)*AU1398)</f>
        <v>0</v>
      </c>
      <c r="AY1398" s="36">
        <f t="shared" si="779"/>
        <v>17.747946052774246</v>
      </c>
      <c r="AZ1398" s="41">
        <f t="shared" si="780"/>
        <v>9.375E-2</v>
      </c>
      <c r="BA1398" s="37">
        <f t="shared" si="781"/>
        <v>128.09375</v>
      </c>
      <c r="BB1398" s="37" t="str">
        <f t="shared" si="782"/>
        <v>ok</v>
      </c>
      <c r="BC1398" s="37" t="str">
        <f t="shared" si="783"/>
        <v>ok</v>
      </c>
      <c r="BE1398" s="11">
        <f t="shared" si="784"/>
        <v>0.30805780643126124</v>
      </c>
      <c r="BF1398" s="11" t="b">
        <f t="shared" si="785"/>
        <v>0</v>
      </c>
      <c r="BG1398" s="11" t="b">
        <f t="shared" si="786"/>
        <v>0</v>
      </c>
      <c r="BH1398" s="11">
        <f t="shared" si="787"/>
        <v>0.61611561286252248</v>
      </c>
      <c r="BI1398" s="11" t="b">
        <f t="shared" si="788"/>
        <v>0</v>
      </c>
      <c r="BJ1398" s="11" t="b">
        <f t="shared" si="789"/>
        <v>0</v>
      </c>
      <c r="BK1398" s="11" t="b">
        <f t="shared" si="790"/>
        <v>0</v>
      </c>
      <c r="BL1398" s="11" t="b">
        <f t="shared" si="791"/>
        <v>0</v>
      </c>
      <c r="BM1398" s="11" t="b">
        <f t="shared" si="792"/>
        <v>0</v>
      </c>
      <c r="BN1398" s="11" t="b">
        <f t="shared" si="793"/>
        <v>0</v>
      </c>
      <c r="BO1398" s="11" t="b">
        <f t="shared" si="794"/>
        <v>0</v>
      </c>
      <c r="BP1398" s="11" t="b">
        <f t="shared" si="795"/>
        <v>0</v>
      </c>
      <c r="BQ1398" s="11" t="b">
        <f t="shared" si="796"/>
        <v>0</v>
      </c>
      <c r="BR1398" s="11">
        <f t="shared" si="797"/>
        <v>1.8483468385875674</v>
      </c>
    </row>
    <row r="1399" spans="1:70" s="5" customFormat="1" ht="12.75" customHeight="1" x14ac:dyDescent="0.7">
      <c r="A1399" s="24" t="s">
        <v>2393</v>
      </c>
      <c r="B1399" s="25" t="s">
        <v>2394</v>
      </c>
      <c r="C1399" s="24" t="s">
        <v>85</v>
      </c>
      <c r="D1399" s="26" t="s">
        <v>41</v>
      </c>
      <c r="E1399" s="24" t="s">
        <v>2610</v>
      </c>
      <c r="F1399" s="24" t="s">
        <v>2610</v>
      </c>
      <c r="G1399" s="62" t="s">
        <v>1442</v>
      </c>
      <c r="H1399" s="16"/>
      <c r="I1399" s="16"/>
      <c r="J1399" s="16"/>
      <c r="K1399" s="26"/>
      <c r="L1399" s="26"/>
      <c r="M1399" s="26"/>
      <c r="N1399" s="26"/>
      <c r="O1399" s="40"/>
      <c r="P1399" s="32" t="s">
        <v>81</v>
      </c>
      <c r="Q1399" s="32">
        <v>120</v>
      </c>
      <c r="R1399" s="60">
        <f t="shared" si="762"/>
        <v>0</v>
      </c>
      <c r="S1399" s="27" t="s">
        <v>64</v>
      </c>
      <c r="T1399" s="27"/>
      <c r="U1399" s="28" t="s">
        <v>2446</v>
      </c>
      <c r="V1399" s="30">
        <f t="shared" si="763"/>
        <v>58</v>
      </c>
      <c r="W1399" s="29">
        <f t="shared" si="764"/>
        <v>1.2083333333333333</v>
      </c>
      <c r="X1399" s="29">
        <f t="shared" si="765"/>
        <v>35.734705546026305</v>
      </c>
      <c r="Y1399" s="29">
        <f t="shared" si="766"/>
        <v>1.0720411663807892</v>
      </c>
      <c r="Z1399" s="30">
        <f>IF(S1399="",0,VLOOKUP(S1399,[1]!Costo_Twist,2,FALSE)*W1399)</f>
        <v>150.03385871011619</v>
      </c>
      <c r="AA1399" s="31" t="s">
        <v>73</v>
      </c>
      <c r="AB1399" s="31"/>
      <c r="AC1399" s="31" t="s">
        <v>2527</v>
      </c>
      <c r="AD1399" s="34">
        <f t="shared" si="767"/>
        <v>121</v>
      </c>
      <c r="AE1399" s="33">
        <f t="shared" si="768"/>
        <v>2.5208333333333335</v>
      </c>
      <c r="AF1399" s="33">
        <f t="shared" si="769"/>
        <v>74.549989156365228</v>
      </c>
      <c r="AG1399" s="33">
        <f t="shared" si="770"/>
        <v>2.2364996746909567</v>
      </c>
      <c r="AH1399" s="34">
        <f>IF(AA1399="",0,VLOOKUP(AA1399,[1]!Costo_Twist,2,FALSE)*AE1399)</f>
        <v>330.02290514632682</v>
      </c>
      <c r="AI1399" s="35" t="s">
        <v>71</v>
      </c>
      <c r="AJ1399" s="35"/>
      <c r="AK1399" s="35">
        <v>69.5</v>
      </c>
      <c r="AL1399" s="35">
        <f t="shared" si="771"/>
        <v>69.5</v>
      </c>
      <c r="AM1399" s="29">
        <f t="shared" si="772"/>
        <v>1.4479166666666667</v>
      </c>
      <c r="AN1399" s="29">
        <f t="shared" si="773"/>
        <v>42.820035093945314</v>
      </c>
      <c r="AO1399" s="29">
        <f t="shared" si="774"/>
        <v>1.2846010528183593</v>
      </c>
      <c r="AP1399" s="30">
        <f>IF(AI1399="",0,VLOOKUP(AI1399,[1]!Costo_Twist,2,FALSE)*AM1399)</f>
        <v>420.62242486520586</v>
      </c>
      <c r="AQ1399" s="42"/>
      <c r="AR1399" s="42"/>
      <c r="AS1399" s="42"/>
      <c r="AT1399" s="42">
        <f t="shared" si="775"/>
        <v>0</v>
      </c>
      <c r="AU1399" s="43">
        <f t="shared" si="776"/>
        <v>0</v>
      </c>
      <c r="AV1399" s="43">
        <f t="shared" si="777"/>
        <v>0</v>
      </c>
      <c r="AW1399" s="43">
        <f t="shared" si="778"/>
        <v>0</v>
      </c>
      <c r="AX1399" s="44">
        <f>IF(AQ1399="",0,VLOOKUP(AQ1399,[1]!Costo_Twist,2,FALSE)*AU1399)</f>
        <v>0</v>
      </c>
      <c r="AY1399" s="36">
        <f t="shared" si="779"/>
        <v>900.67918872164887</v>
      </c>
      <c r="AZ1399" s="41">
        <f t="shared" si="780"/>
        <v>5.1770833333333339</v>
      </c>
      <c r="BA1399" s="37">
        <f t="shared" si="781"/>
        <v>125.17708333333333</v>
      </c>
      <c r="BB1399" s="37" t="str">
        <f t="shared" si="782"/>
        <v>ok</v>
      </c>
      <c r="BC1399" s="37" t="str">
        <f t="shared" si="783"/>
        <v>ok</v>
      </c>
      <c r="BE1399" s="11" t="b">
        <f t="shared" si="784"/>
        <v>0</v>
      </c>
      <c r="BF1399" s="11" t="b">
        <f t="shared" si="785"/>
        <v>0</v>
      </c>
      <c r="BG1399" s="11" t="b">
        <f t="shared" si="786"/>
        <v>0</v>
      </c>
      <c r="BH1399" s="11">
        <f t="shared" si="787"/>
        <v>74.549989156365228</v>
      </c>
      <c r="BI1399" s="11" t="b">
        <f t="shared" si="788"/>
        <v>0</v>
      </c>
      <c r="BJ1399" s="11" t="b">
        <f t="shared" si="789"/>
        <v>0</v>
      </c>
      <c r="BK1399" s="11">
        <f t="shared" si="790"/>
        <v>42.820035093945314</v>
      </c>
      <c r="BL1399" s="11">
        <f t="shared" si="791"/>
        <v>35.734705546026305</v>
      </c>
      <c r="BM1399" s="11" t="b">
        <f t="shared" si="792"/>
        <v>0</v>
      </c>
      <c r="BN1399" s="11" t="b">
        <f t="shared" si="793"/>
        <v>0</v>
      </c>
      <c r="BO1399" s="11" t="b">
        <f t="shared" si="794"/>
        <v>0</v>
      </c>
      <c r="BP1399" s="11" t="b">
        <f t="shared" si="795"/>
        <v>0</v>
      </c>
      <c r="BQ1399" s="11" t="b">
        <f t="shared" si="796"/>
        <v>0</v>
      </c>
      <c r="BR1399" s="11" t="b">
        <f t="shared" si="797"/>
        <v>0</v>
      </c>
    </row>
    <row r="1400" spans="1:70" s="5" customFormat="1" ht="12.75" customHeight="1" x14ac:dyDescent="0.7">
      <c r="A1400" s="24" t="s">
        <v>2393</v>
      </c>
      <c r="B1400" s="25" t="s">
        <v>2394</v>
      </c>
      <c r="C1400" s="24" t="s">
        <v>85</v>
      </c>
      <c r="D1400" s="26" t="s">
        <v>41</v>
      </c>
      <c r="E1400" s="24" t="s">
        <v>2610</v>
      </c>
      <c r="F1400" s="24" t="s">
        <v>2610</v>
      </c>
      <c r="G1400" s="62" t="s">
        <v>1443</v>
      </c>
      <c r="H1400" s="16"/>
      <c r="I1400" s="16"/>
      <c r="J1400" s="16"/>
      <c r="K1400" s="26"/>
      <c r="L1400" s="26"/>
      <c r="M1400" s="26"/>
      <c r="N1400" s="26"/>
      <c r="O1400" s="40"/>
      <c r="P1400" s="32" t="s">
        <v>81</v>
      </c>
      <c r="Q1400" s="32">
        <v>120</v>
      </c>
      <c r="R1400" s="60">
        <f t="shared" si="762"/>
        <v>0</v>
      </c>
      <c r="S1400" s="27" t="s">
        <v>70</v>
      </c>
      <c r="T1400" s="27"/>
      <c r="U1400" s="28" t="s">
        <v>2404</v>
      </c>
      <c r="V1400" s="30">
        <f t="shared" si="763"/>
        <v>7</v>
      </c>
      <c r="W1400" s="29">
        <f t="shared" si="764"/>
        <v>0.14583333333333334</v>
      </c>
      <c r="X1400" s="29">
        <f t="shared" si="765"/>
        <v>4.3128092900376576</v>
      </c>
      <c r="Y1400" s="29">
        <f t="shared" si="766"/>
        <v>0.12938427870112973</v>
      </c>
      <c r="Z1400" s="30">
        <f>IF(S1400="",0,VLOOKUP(S1400,[1]!Costo_Twist,2,FALSE)*W1400)</f>
        <v>32.969450769336923</v>
      </c>
      <c r="AA1400" s="31" t="s">
        <v>73</v>
      </c>
      <c r="AB1400" s="31"/>
      <c r="AC1400" s="31" t="s">
        <v>2440</v>
      </c>
      <c r="AD1400" s="34">
        <f t="shared" si="767"/>
        <v>43</v>
      </c>
      <c r="AE1400" s="33">
        <f t="shared" si="768"/>
        <v>0.89583333333333337</v>
      </c>
      <c r="AF1400" s="33">
        <f t="shared" si="769"/>
        <v>26.492971353088468</v>
      </c>
      <c r="AG1400" s="33">
        <f t="shared" si="770"/>
        <v>0.79478914059265404</v>
      </c>
      <c r="AH1400" s="34">
        <f>IF(AA1400="",0,VLOOKUP(AA1400,[1]!Costo_Twist,2,FALSE)*AE1400)</f>
        <v>117.28086711811613</v>
      </c>
      <c r="AI1400" s="35" t="s">
        <v>71</v>
      </c>
      <c r="AJ1400" s="35"/>
      <c r="AK1400" s="35" t="s">
        <v>2415</v>
      </c>
      <c r="AL1400" s="35">
        <f t="shared" si="771"/>
        <v>34</v>
      </c>
      <c r="AM1400" s="29">
        <f t="shared" si="772"/>
        <v>0.70833333333333337</v>
      </c>
      <c r="AN1400" s="29">
        <f t="shared" si="773"/>
        <v>20.947930837325767</v>
      </c>
      <c r="AO1400" s="29">
        <f t="shared" si="774"/>
        <v>0.62843792511977303</v>
      </c>
      <c r="AP1400" s="30">
        <f>IF(AI1400="",0,VLOOKUP(AI1400,[1]!Costo_Twist,2,FALSE)*AM1400)</f>
        <v>205.77212151679137</v>
      </c>
      <c r="AQ1400" s="42"/>
      <c r="AR1400" s="42"/>
      <c r="AS1400" s="42"/>
      <c r="AT1400" s="42">
        <f t="shared" si="775"/>
        <v>0</v>
      </c>
      <c r="AU1400" s="43">
        <f t="shared" si="776"/>
        <v>0</v>
      </c>
      <c r="AV1400" s="43">
        <f t="shared" si="777"/>
        <v>0</v>
      </c>
      <c r="AW1400" s="43">
        <f t="shared" si="778"/>
        <v>0</v>
      </c>
      <c r="AX1400" s="44">
        <f>IF(AQ1400="",0,VLOOKUP(AQ1400,[1]!Costo_Twist,2,FALSE)*AU1400)</f>
        <v>0</v>
      </c>
      <c r="AY1400" s="36">
        <f t="shared" si="779"/>
        <v>356.02243940424444</v>
      </c>
      <c r="AZ1400" s="41">
        <f t="shared" si="780"/>
        <v>1.75</v>
      </c>
      <c r="BA1400" s="37">
        <f t="shared" si="781"/>
        <v>121.75</v>
      </c>
      <c r="BB1400" s="37" t="str">
        <f t="shared" si="782"/>
        <v>ok</v>
      </c>
      <c r="BC1400" s="37" t="str">
        <f t="shared" si="783"/>
        <v>ok</v>
      </c>
      <c r="BE1400" s="11">
        <f t="shared" si="784"/>
        <v>4.3128092900376576</v>
      </c>
      <c r="BF1400" s="11" t="b">
        <f t="shared" si="785"/>
        <v>0</v>
      </c>
      <c r="BG1400" s="11" t="b">
        <f t="shared" si="786"/>
        <v>0</v>
      </c>
      <c r="BH1400" s="11">
        <f t="shared" si="787"/>
        <v>26.492971353088468</v>
      </c>
      <c r="BI1400" s="11" t="b">
        <f t="shared" si="788"/>
        <v>0</v>
      </c>
      <c r="BJ1400" s="11" t="b">
        <f t="shared" si="789"/>
        <v>0</v>
      </c>
      <c r="BK1400" s="11">
        <f t="shared" si="790"/>
        <v>20.947930837325767</v>
      </c>
      <c r="BL1400" s="11" t="b">
        <f t="shared" si="791"/>
        <v>0</v>
      </c>
      <c r="BM1400" s="11" t="b">
        <f t="shared" si="792"/>
        <v>0</v>
      </c>
      <c r="BN1400" s="11" t="b">
        <f t="shared" si="793"/>
        <v>0</v>
      </c>
      <c r="BO1400" s="11" t="b">
        <f t="shared" si="794"/>
        <v>0</v>
      </c>
      <c r="BP1400" s="11" t="b">
        <f t="shared" si="795"/>
        <v>0</v>
      </c>
      <c r="BQ1400" s="11" t="b">
        <f t="shared" si="796"/>
        <v>0</v>
      </c>
      <c r="BR1400" s="11" t="b">
        <f t="shared" si="797"/>
        <v>0</v>
      </c>
    </row>
    <row r="1401" spans="1:70" s="5" customFormat="1" ht="12.75" customHeight="1" x14ac:dyDescent="0.7">
      <c r="A1401" s="24" t="s">
        <v>2393</v>
      </c>
      <c r="B1401" s="25" t="s">
        <v>2394</v>
      </c>
      <c r="C1401" s="24" t="s">
        <v>85</v>
      </c>
      <c r="D1401" s="26" t="s">
        <v>41</v>
      </c>
      <c r="E1401" s="24" t="s">
        <v>2610</v>
      </c>
      <c r="F1401" s="24" t="s">
        <v>2610</v>
      </c>
      <c r="G1401" s="62" t="s">
        <v>1444</v>
      </c>
      <c r="H1401" s="16"/>
      <c r="I1401" s="16"/>
      <c r="J1401" s="16"/>
      <c r="K1401" s="26"/>
      <c r="L1401" s="26"/>
      <c r="M1401" s="26"/>
      <c r="N1401" s="26"/>
      <c r="O1401" s="40"/>
      <c r="P1401" s="32" t="s">
        <v>80</v>
      </c>
      <c r="Q1401" s="32">
        <v>124</v>
      </c>
      <c r="R1401" s="60">
        <f t="shared" si="762"/>
        <v>0</v>
      </c>
      <c r="S1401" s="27" t="s">
        <v>70</v>
      </c>
      <c r="T1401" s="27"/>
      <c r="U1401" s="28">
        <v>7.5</v>
      </c>
      <c r="V1401" s="30">
        <f t="shared" si="763"/>
        <v>7.5</v>
      </c>
      <c r="W1401" s="29">
        <f t="shared" si="764"/>
        <v>0.15625</v>
      </c>
      <c r="X1401" s="29">
        <f t="shared" si="765"/>
        <v>4.6208670964689187</v>
      </c>
      <c r="Y1401" s="29">
        <f t="shared" si="766"/>
        <v>0.13862601289406756</v>
      </c>
      <c r="Z1401" s="30">
        <f>IF(S1401="",0,VLOOKUP(S1401,[1]!Costo_Twist,2,FALSE)*W1401)</f>
        <v>35.324411538575276</v>
      </c>
      <c r="AA1401" s="31" t="s">
        <v>73</v>
      </c>
      <c r="AB1401" s="31"/>
      <c r="AC1401" s="31">
        <v>40.5</v>
      </c>
      <c r="AD1401" s="34">
        <f t="shared" si="767"/>
        <v>40.5</v>
      </c>
      <c r="AE1401" s="33">
        <f t="shared" si="768"/>
        <v>0.84375</v>
      </c>
      <c r="AF1401" s="33">
        <f t="shared" si="769"/>
        <v>24.952682320932162</v>
      </c>
      <c r="AG1401" s="33">
        <f t="shared" si="770"/>
        <v>0.74858046962796487</v>
      </c>
      <c r="AH1401" s="34">
        <f>IF(AA1401="",0,VLOOKUP(AA1401,[1]!Costo_Twist,2,FALSE)*AE1401)</f>
        <v>110.46221205310938</v>
      </c>
      <c r="AI1401" s="35" t="s">
        <v>71</v>
      </c>
      <c r="AJ1401" s="35"/>
      <c r="AK1401" s="35">
        <v>34.5</v>
      </c>
      <c r="AL1401" s="35">
        <f t="shared" si="771"/>
        <v>34.5</v>
      </c>
      <c r="AM1401" s="29">
        <f t="shared" si="772"/>
        <v>0.71875</v>
      </c>
      <c r="AN1401" s="29">
        <f t="shared" si="773"/>
        <v>21.255988643757025</v>
      </c>
      <c r="AO1401" s="29">
        <f t="shared" si="774"/>
        <v>0.63767965931271076</v>
      </c>
      <c r="AP1401" s="30">
        <f>IF(AI1401="",0,VLOOKUP(AI1401,[1]!Costo_Twist,2,FALSE)*AM1401)</f>
        <v>208.79818212733241</v>
      </c>
      <c r="AQ1401" s="42"/>
      <c r="AR1401" s="42"/>
      <c r="AS1401" s="42"/>
      <c r="AT1401" s="42">
        <f t="shared" si="775"/>
        <v>0</v>
      </c>
      <c r="AU1401" s="43">
        <f t="shared" si="776"/>
        <v>0</v>
      </c>
      <c r="AV1401" s="43">
        <f t="shared" si="777"/>
        <v>0</v>
      </c>
      <c r="AW1401" s="43">
        <f t="shared" si="778"/>
        <v>0</v>
      </c>
      <c r="AX1401" s="44">
        <f>IF(AQ1401="",0,VLOOKUP(AQ1401,[1]!Costo_Twist,2,FALSE)*AU1401)</f>
        <v>0</v>
      </c>
      <c r="AY1401" s="36">
        <f t="shared" si="779"/>
        <v>354.58480571901703</v>
      </c>
      <c r="AZ1401" s="41">
        <f t="shared" si="780"/>
        <v>1.71875</v>
      </c>
      <c r="BA1401" s="37">
        <f t="shared" si="781"/>
        <v>125.71875</v>
      </c>
      <c r="BB1401" s="37" t="str">
        <f t="shared" si="782"/>
        <v>ok</v>
      </c>
      <c r="BC1401" s="37" t="str">
        <f t="shared" si="783"/>
        <v>ok</v>
      </c>
      <c r="BE1401" s="11">
        <f t="shared" si="784"/>
        <v>4.6208670964689187</v>
      </c>
      <c r="BF1401" s="11" t="b">
        <f t="shared" si="785"/>
        <v>0</v>
      </c>
      <c r="BG1401" s="11" t="b">
        <f t="shared" si="786"/>
        <v>0</v>
      </c>
      <c r="BH1401" s="11">
        <f t="shared" si="787"/>
        <v>24.952682320932162</v>
      </c>
      <c r="BI1401" s="11" t="b">
        <f t="shared" si="788"/>
        <v>0</v>
      </c>
      <c r="BJ1401" s="11" t="b">
        <f t="shared" si="789"/>
        <v>0</v>
      </c>
      <c r="BK1401" s="11">
        <f t="shared" si="790"/>
        <v>21.255988643757025</v>
      </c>
      <c r="BL1401" s="11" t="b">
        <f t="shared" si="791"/>
        <v>0</v>
      </c>
      <c r="BM1401" s="11" t="b">
        <f t="shared" si="792"/>
        <v>0</v>
      </c>
      <c r="BN1401" s="11" t="b">
        <f t="shared" si="793"/>
        <v>0</v>
      </c>
      <c r="BO1401" s="11" t="b">
        <f t="shared" si="794"/>
        <v>0</v>
      </c>
      <c r="BP1401" s="11" t="b">
        <f t="shared" si="795"/>
        <v>0</v>
      </c>
      <c r="BQ1401" s="11" t="b">
        <f t="shared" si="796"/>
        <v>0</v>
      </c>
      <c r="BR1401" s="11" t="b">
        <f t="shared" si="797"/>
        <v>0</v>
      </c>
    </row>
    <row r="1402" spans="1:70" s="5" customFormat="1" ht="12.75" customHeight="1" x14ac:dyDescent="0.7">
      <c r="A1402" s="24" t="s">
        <v>2393</v>
      </c>
      <c r="B1402" s="25" t="s">
        <v>2394</v>
      </c>
      <c r="C1402" s="24" t="s">
        <v>85</v>
      </c>
      <c r="D1402" s="26" t="s">
        <v>41</v>
      </c>
      <c r="E1402" s="24" t="s">
        <v>2610</v>
      </c>
      <c r="F1402" s="24" t="s">
        <v>2610</v>
      </c>
      <c r="G1402" s="62" t="s">
        <v>1445</v>
      </c>
      <c r="H1402" s="16"/>
      <c r="I1402" s="16"/>
      <c r="J1402" s="16"/>
      <c r="K1402" s="26"/>
      <c r="L1402" s="26"/>
      <c r="M1402" s="26"/>
      <c r="N1402" s="26"/>
      <c r="O1402" s="40"/>
      <c r="P1402" s="32" t="s">
        <v>80</v>
      </c>
      <c r="Q1402" s="32">
        <v>124</v>
      </c>
      <c r="R1402" s="60">
        <f t="shared" si="762"/>
        <v>0</v>
      </c>
      <c r="S1402" s="27" t="s">
        <v>70</v>
      </c>
      <c r="T1402" s="27"/>
      <c r="U1402" s="28" t="s">
        <v>2397</v>
      </c>
      <c r="V1402" s="30">
        <f t="shared" si="763"/>
        <v>2</v>
      </c>
      <c r="W1402" s="29">
        <f t="shared" si="764"/>
        <v>4.1666666666666664E-2</v>
      </c>
      <c r="X1402" s="29">
        <f t="shared" si="765"/>
        <v>1.232231225725045</v>
      </c>
      <c r="Y1402" s="29">
        <f t="shared" si="766"/>
        <v>3.6966936771751349E-2</v>
      </c>
      <c r="Z1402" s="30">
        <f>IF(S1402="",0,VLOOKUP(S1402,[1]!Costo_Twist,2,FALSE)*W1402)</f>
        <v>9.4198430769534056</v>
      </c>
      <c r="AA1402" s="31" t="s">
        <v>73</v>
      </c>
      <c r="AB1402" s="31"/>
      <c r="AC1402" s="31" t="s">
        <v>2433</v>
      </c>
      <c r="AD1402" s="34">
        <f t="shared" si="767"/>
        <v>17</v>
      </c>
      <c r="AE1402" s="33">
        <f t="shared" si="768"/>
        <v>0.35416666666666669</v>
      </c>
      <c r="AF1402" s="33">
        <f t="shared" si="769"/>
        <v>10.473965418662884</v>
      </c>
      <c r="AG1402" s="33">
        <f t="shared" si="770"/>
        <v>0.31421896255988652</v>
      </c>
      <c r="AH1402" s="34">
        <f>IF(AA1402="",0,VLOOKUP(AA1402,[1]!Costo_Twist,2,FALSE)*AE1402)</f>
        <v>46.366854442045913</v>
      </c>
      <c r="AI1402" s="35" t="s">
        <v>71</v>
      </c>
      <c r="AJ1402" s="35"/>
      <c r="AK1402" s="35" t="s">
        <v>2428</v>
      </c>
      <c r="AL1402" s="35">
        <f t="shared" si="771"/>
        <v>11</v>
      </c>
      <c r="AM1402" s="29">
        <f t="shared" si="772"/>
        <v>0.22916666666666666</v>
      </c>
      <c r="AN1402" s="29">
        <f t="shared" si="773"/>
        <v>6.7772717414877475</v>
      </c>
      <c r="AO1402" s="29">
        <f t="shared" si="774"/>
        <v>0.20331815224463243</v>
      </c>
      <c r="AP1402" s="30">
        <f>IF(AI1402="",0,VLOOKUP(AI1402,[1]!Costo_Twist,2,FALSE)*AM1402)</f>
        <v>66.57333343190308</v>
      </c>
      <c r="AQ1402" s="42"/>
      <c r="AR1402" s="42"/>
      <c r="AS1402" s="42"/>
      <c r="AT1402" s="42">
        <f t="shared" si="775"/>
        <v>0</v>
      </c>
      <c r="AU1402" s="43">
        <f t="shared" si="776"/>
        <v>0</v>
      </c>
      <c r="AV1402" s="43">
        <f t="shared" si="777"/>
        <v>0</v>
      </c>
      <c r="AW1402" s="43">
        <f t="shared" si="778"/>
        <v>0</v>
      </c>
      <c r="AX1402" s="44">
        <f>IF(AQ1402="",0,VLOOKUP(AQ1402,[1]!Costo_Twist,2,FALSE)*AU1402)</f>
        <v>0</v>
      </c>
      <c r="AY1402" s="36">
        <f t="shared" si="779"/>
        <v>122.3600309509024</v>
      </c>
      <c r="AZ1402" s="41">
        <f t="shared" si="780"/>
        <v>0.625</v>
      </c>
      <c r="BA1402" s="37">
        <f t="shared" si="781"/>
        <v>124.625</v>
      </c>
      <c r="BB1402" s="37" t="str">
        <f t="shared" si="782"/>
        <v>ok</v>
      </c>
      <c r="BC1402" s="37" t="str">
        <f t="shared" si="783"/>
        <v>ok</v>
      </c>
      <c r="BE1402" s="11">
        <f t="shared" si="784"/>
        <v>1.232231225725045</v>
      </c>
      <c r="BF1402" s="11" t="b">
        <f t="shared" si="785"/>
        <v>0</v>
      </c>
      <c r="BG1402" s="11" t="b">
        <f t="shared" si="786"/>
        <v>0</v>
      </c>
      <c r="BH1402" s="11">
        <f t="shared" si="787"/>
        <v>10.473965418662884</v>
      </c>
      <c r="BI1402" s="11" t="b">
        <f t="shared" si="788"/>
        <v>0</v>
      </c>
      <c r="BJ1402" s="11" t="b">
        <f t="shared" si="789"/>
        <v>0</v>
      </c>
      <c r="BK1402" s="11">
        <f t="shared" si="790"/>
        <v>6.7772717414877475</v>
      </c>
      <c r="BL1402" s="11" t="b">
        <f t="shared" si="791"/>
        <v>0</v>
      </c>
      <c r="BM1402" s="11" t="b">
        <f t="shared" si="792"/>
        <v>0</v>
      </c>
      <c r="BN1402" s="11" t="b">
        <f t="shared" si="793"/>
        <v>0</v>
      </c>
      <c r="BO1402" s="11" t="b">
        <f t="shared" si="794"/>
        <v>0</v>
      </c>
      <c r="BP1402" s="11" t="b">
        <f t="shared" si="795"/>
        <v>0</v>
      </c>
      <c r="BQ1402" s="11" t="b">
        <f t="shared" si="796"/>
        <v>0</v>
      </c>
      <c r="BR1402" s="11" t="b">
        <f t="shared" si="797"/>
        <v>0</v>
      </c>
    </row>
    <row r="1403" spans="1:70" s="5" customFormat="1" ht="12.75" customHeight="1" x14ac:dyDescent="0.7">
      <c r="A1403" s="24" t="s">
        <v>2393</v>
      </c>
      <c r="B1403" s="25" t="s">
        <v>2394</v>
      </c>
      <c r="C1403" s="24" t="s">
        <v>85</v>
      </c>
      <c r="D1403" s="26" t="s">
        <v>41</v>
      </c>
      <c r="E1403" s="24" t="s">
        <v>2610</v>
      </c>
      <c r="F1403" s="24" t="s">
        <v>2610</v>
      </c>
      <c r="G1403" s="62" t="s">
        <v>1446</v>
      </c>
      <c r="H1403" s="16"/>
      <c r="I1403" s="16"/>
      <c r="J1403" s="16"/>
      <c r="K1403" s="26"/>
      <c r="L1403" s="26"/>
      <c r="M1403" s="26"/>
      <c r="N1403" s="26"/>
      <c r="O1403" s="40"/>
      <c r="P1403" s="32" t="s">
        <v>79</v>
      </c>
      <c r="Q1403" s="32">
        <v>128</v>
      </c>
      <c r="R1403" s="60">
        <f t="shared" si="762"/>
        <v>0</v>
      </c>
      <c r="S1403" s="27" t="s">
        <v>64</v>
      </c>
      <c r="T1403" s="27"/>
      <c r="U1403" s="28" t="s">
        <v>2396</v>
      </c>
      <c r="V1403" s="30">
        <f t="shared" si="763"/>
        <v>3</v>
      </c>
      <c r="W1403" s="29">
        <f t="shared" si="764"/>
        <v>6.25E-2</v>
      </c>
      <c r="X1403" s="29">
        <f t="shared" si="765"/>
        <v>1.8483468385875674</v>
      </c>
      <c r="Y1403" s="29">
        <f t="shared" si="766"/>
        <v>5.5450405157627024E-2</v>
      </c>
      <c r="Z1403" s="30">
        <f>IF(S1403="",0,VLOOKUP(S1403,[1]!Costo_Twist,2,FALSE)*W1403)</f>
        <v>7.7603720022473901</v>
      </c>
      <c r="AA1403" s="31" t="s">
        <v>73</v>
      </c>
      <c r="AB1403" s="31"/>
      <c r="AC1403" s="31">
        <v>9.5</v>
      </c>
      <c r="AD1403" s="34">
        <f t="shared" si="767"/>
        <v>9.5</v>
      </c>
      <c r="AE1403" s="33">
        <f t="shared" si="768"/>
        <v>0.19791666666666666</v>
      </c>
      <c r="AF1403" s="33">
        <f t="shared" si="769"/>
        <v>5.8530983221939632</v>
      </c>
      <c r="AG1403" s="33">
        <f t="shared" si="770"/>
        <v>0.1755929496658189</v>
      </c>
      <c r="AH1403" s="34">
        <f>IF(AA1403="",0,VLOOKUP(AA1403,[1]!Costo_Twist,2,FALSE)*AE1403)</f>
        <v>25.910889247025658</v>
      </c>
      <c r="AI1403" s="35" t="s">
        <v>71</v>
      </c>
      <c r="AJ1403" s="35"/>
      <c r="AK1403" s="35">
        <v>4.5</v>
      </c>
      <c r="AL1403" s="35">
        <f t="shared" si="771"/>
        <v>4.5</v>
      </c>
      <c r="AM1403" s="29">
        <f t="shared" si="772"/>
        <v>9.375E-2</v>
      </c>
      <c r="AN1403" s="29">
        <f t="shared" si="773"/>
        <v>2.772520257881351</v>
      </c>
      <c r="AO1403" s="29">
        <f t="shared" si="774"/>
        <v>8.3175607736440532E-2</v>
      </c>
      <c r="AP1403" s="30">
        <f>IF(AI1403="",0,VLOOKUP(AI1403,[1]!Costo_Twist,2,FALSE)*AM1403)</f>
        <v>27.234545494869444</v>
      </c>
      <c r="AQ1403" s="42"/>
      <c r="AR1403" s="42"/>
      <c r="AS1403" s="42"/>
      <c r="AT1403" s="42">
        <f t="shared" si="775"/>
        <v>0</v>
      </c>
      <c r="AU1403" s="43">
        <f t="shared" si="776"/>
        <v>0</v>
      </c>
      <c r="AV1403" s="43">
        <f t="shared" si="777"/>
        <v>0</v>
      </c>
      <c r="AW1403" s="43">
        <f t="shared" si="778"/>
        <v>0</v>
      </c>
      <c r="AX1403" s="44">
        <f>IF(AQ1403="",0,VLOOKUP(AQ1403,[1]!Costo_Twist,2,FALSE)*AU1403)</f>
        <v>0</v>
      </c>
      <c r="AY1403" s="36">
        <f t="shared" si="779"/>
        <v>60.905806744142488</v>
      </c>
      <c r="AZ1403" s="41">
        <f t="shared" si="780"/>
        <v>0.35416666666666663</v>
      </c>
      <c r="BA1403" s="37">
        <f t="shared" si="781"/>
        <v>128.35416666666666</v>
      </c>
      <c r="BB1403" s="37" t="str">
        <f t="shared" si="782"/>
        <v>ok</v>
      </c>
      <c r="BC1403" s="37" t="str">
        <f t="shared" si="783"/>
        <v>ok</v>
      </c>
      <c r="BE1403" s="11" t="b">
        <f t="shared" si="784"/>
        <v>0</v>
      </c>
      <c r="BF1403" s="11" t="b">
        <f t="shared" si="785"/>
        <v>0</v>
      </c>
      <c r="BG1403" s="11" t="b">
        <f t="shared" si="786"/>
        <v>0</v>
      </c>
      <c r="BH1403" s="11">
        <f t="shared" si="787"/>
        <v>5.8530983221939632</v>
      </c>
      <c r="BI1403" s="11" t="b">
        <f t="shared" si="788"/>
        <v>0</v>
      </c>
      <c r="BJ1403" s="11" t="b">
        <f t="shared" si="789"/>
        <v>0</v>
      </c>
      <c r="BK1403" s="11">
        <f t="shared" si="790"/>
        <v>2.772520257881351</v>
      </c>
      <c r="BL1403" s="11">
        <f t="shared" si="791"/>
        <v>1.8483468385875674</v>
      </c>
      <c r="BM1403" s="11" t="b">
        <f t="shared" si="792"/>
        <v>0</v>
      </c>
      <c r="BN1403" s="11" t="b">
        <f t="shared" si="793"/>
        <v>0</v>
      </c>
      <c r="BO1403" s="11" t="b">
        <f t="shared" si="794"/>
        <v>0</v>
      </c>
      <c r="BP1403" s="11" t="b">
        <f t="shared" si="795"/>
        <v>0</v>
      </c>
      <c r="BQ1403" s="11" t="b">
        <f t="shared" si="796"/>
        <v>0</v>
      </c>
      <c r="BR1403" s="11" t="b">
        <f t="shared" si="797"/>
        <v>0</v>
      </c>
    </row>
    <row r="1404" spans="1:70" s="5" customFormat="1" ht="12.75" customHeight="1" x14ac:dyDescent="0.7">
      <c r="A1404" s="24" t="s">
        <v>2393</v>
      </c>
      <c r="B1404" s="25" t="s">
        <v>2394</v>
      </c>
      <c r="C1404" s="24" t="s">
        <v>85</v>
      </c>
      <c r="D1404" s="26" t="s">
        <v>41</v>
      </c>
      <c r="E1404" s="24" t="s">
        <v>2610</v>
      </c>
      <c r="F1404" s="24" t="s">
        <v>2610</v>
      </c>
      <c r="G1404" s="62" t="s">
        <v>1447</v>
      </c>
      <c r="H1404" s="16"/>
      <c r="I1404" s="16"/>
      <c r="J1404" s="16"/>
      <c r="K1404" s="26"/>
      <c r="L1404" s="26"/>
      <c r="M1404" s="26"/>
      <c r="N1404" s="26"/>
      <c r="O1404" s="40"/>
      <c r="P1404" s="32" t="s">
        <v>79</v>
      </c>
      <c r="Q1404" s="32">
        <v>128</v>
      </c>
      <c r="R1404" s="60">
        <f t="shared" si="762"/>
        <v>0</v>
      </c>
      <c r="S1404" s="27" t="s">
        <v>64</v>
      </c>
      <c r="T1404" s="27"/>
      <c r="U1404" s="28">
        <v>1.5</v>
      </c>
      <c r="V1404" s="30">
        <f t="shared" si="763"/>
        <v>1.5</v>
      </c>
      <c r="W1404" s="29">
        <f t="shared" si="764"/>
        <v>3.125E-2</v>
      </c>
      <c r="X1404" s="29">
        <f t="shared" si="765"/>
        <v>0.92417341929378372</v>
      </c>
      <c r="Y1404" s="29">
        <f t="shared" si="766"/>
        <v>2.7725202578813512E-2</v>
      </c>
      <c r="Z1404" s="30">
        <f>IF(S1404="",0,VLOOKUP(S1404,[1]!Costo_Twist,2,FALSE)*W1404)</f>
        <v>3.880186001123695</v>
      </c>
      <c r="AA1404" s="31" t="s">
        <v>73</v>
      </c>
      <c r="AB1404" s="31"/>
      <c r="AC1404" s="31">
        <v>4.5</v>
      </c>
      <c r="AD1404" s="34">
        <f t="shared" si="767"/>
        <v>4.5</v>
      </c>
      <c r="AE1404" s="33">
        <f t="shared" si="768"/>
        <v>9.375E-2</v>
      </c>
      <c r="AF1404" s="33">
        <f t="shared" si="769"/>
        <v>2.772520257881351</v>
      </c>
      <c r="AG1404" s="33">
        <f t="shared" si="770"/>
        <v>8.3175607736440532E-2</v>
      </c>
      <c r="AH1404" s="34">
        <f>IF(AA1404="",0,VLOOKUP(AA1404,[1]!Costo_Twist,2,FALSE)*AE1404)</f>
        <v>12.273579117012154</v>
      </c>
      <c r="AI1404" s="35" t="s">
        <v>71</v>
      </c>
      <c r="AJ1404" s="35"/>
      <c r="AK1404" s="35" t="s">
        <v>2397</v>
      </c>
      <c r="AL1404" s="35">
        <f t="shared" si="771"/>
        <v>2</v>
      </c>
      <c r="AM1404" s="29">
        <f t="shared" si="772"/>
        <v>4.1666666666666664E-2</v>
      </c>
      <c r="AN1404" s="29">
        <f t="shared" si="773"/>
        <v>1.232231225725045</v>
      </c>
      <c r="AO1404" s="29">
        <f t="shared" si="774"/>
        <v>3.6966936771751349E-2</v>
      </c>
      <c r="AP1404" s="30">
        <f>IF(AI1404="",0,VLOOKUP(AI1404,[1]!Costo_Twist,2,FALSE)*AM1404)</f>
        <v>12.104242442164196</v>
      </c>
      <c r="AQ1404" s="42"/>
      <c r="AR1404" s="42"/>
      <c r="AS1404" s="42"/>
      <c r="AT1404" s="42">
        <f t="shared" si="775"/>
        <v>0</v>
      </c>
      <c r="AU1404" s="43">
        <f t="shared" si="776"/>
        <v>0</v>
      </c>
      <c r="AV1404" s="43">
        <f t="shared" si="777"/>
        <v>0</v>
      </c>
      <c r="AW1404" s="43">
        <f t="shared" si="778"/>
        <v>0</v>
      </c>
      <c r="AX1404" s="44">
        <f>IF(AQ1404="",0,VLOOKUP(AQ1404,[1]!Costo_Twist,2,FALSE)*AU1404)</f>
        <v>0</v>
      </c>
      <c r="AY1404" s="36">
        <f t="shared" si="779"/>
        <v>28.258007560300047</v>
      </c>
      <c r="AZ1404" s="41">
        <f t="shared" si="780"/>
        <v>0.16666666666666666</v>
      </c>
      <c r="BA1404" s="37">
        <f t="shared" si="781"/>
        <v>128.16666666666666</v>
      </c>
      <c r="BB1404" s="37" t="str">
        <f t="shared" si="782"/>
        <v>ok</v>
      </c>
      <c r="BC1404" s="37" t="str">
        <f t="shared" si="783"/>
        <v>ok</v>
      </c>
      <c r="BE1404" s="11" t="b">
        <f t="shared" si="784"/>
        <v>0</v>
      </c>
      <c r="BF1404" s="11" t="b">
        <f t="shared" si="785"/>
        <v>0</v>
      </c>
      <c r="BG1404" s="11" t="b">
        <f t="shared" si="786"/>
        <v>0</v>
      </c>
      <c r="BH1404" s="11">
        <f t="shared" si="787"/>
        <v>2.772520257881351</v>
      </c>
      <c r="BI1404" s="11" t="b">
        <f t="shared" si="788"/>
        <v>0</v>
      </c>
      <c r="BJ1404" s="11" t="b">
        <f t="shared" si="789"/>
        <v>0</v>
      </c>
      <c r="BK1404" s="11">
        <f t="shared" si="790"/>
        <v>1.232231225725045</v>
      </c>
      <c r="BL1404" s="11">
        <f t="shared" si="791"/>
        <v>0.92417341929378372</v>
      </c>
      <c r="BM1404" s="11" t="b">
        <f t="shared" si="792"/>
        <v>0</v>
      </c>
      <c r="BN1404" s="11" t="b">
        <f t="shared" si="793"/>
        <v>0</v>
      </c>
      <c r="BO1404" s="11" t="b">
        <f t="shared" si="794"/>
        <v>0</v>
      </c>
      <c r="BP1404" s="11" t="b">
        <f t="shared" si="795"/>
        <v>0</v>
      </c>
      <c r="BQ1404" s="11" t="b">
        <f t="shared" si="796"/>
        <v>0</v>
      </c>
      <c r="BR1404" s="11" t="b">
        <f t="shared" si="797"/>
        <v>0</v>
      </c>
    </row>
    <row r="1405" spans="1:70" s="5" customFormat="1" ht="12.75" customHeight="1" x14ac:dyDescent="0.7">
      <c r="A1405" s="24" t="s">
        <v>2393</v>
      </c>
      <c r="B1405" s="25" t="s">
        <v>2394</v>
      </c>
      <c r="C1405" s="24" t="s">
        <v>85</v>
      </c>
      <c r="D1405" s="26" t="s">
        <v>41</v>
      </c>
      <c r="E1405" s="24" t="s">
        <v>2610</v>
      </c>
      <c r="F1405" s="24" t="s">
        <v>2610</v>
      </c>
      <c r="G1405" s="62" t="s">
        <v>1448</v>
      </c>
      <c r="H1405" s="16"/>
      <c r="I1405" s="16"/>
      <c r="J1405" s="16"/>
      <c r="K1405" s="26"/>
      <c r="L1405" s="26"/>
      <c r="M1405" s="26"/>
      <c r="N1405" s="26"/>
      <c r="O1405" s="40"/>
      <c r="P1405" s="32" t="s">
        <v>79</v>
      </c>
      <c r="Q1405" s="32">
        <v>128</v>
      </c>
      <c r="R1405" s="60">
        <f t="shared" si="762"/>
        <v>0</v>
      </c>
      <c r="S1405" s="27" t="s">
        <v>73</v>
      </c>
      <c r="T1405" s="27"/>
      <c r="U1405" s="28" t="s">
        <v>2404</v>
      </c>
      <c r="V1405" s="30">
        <f t="shared" si="763"/>
        <v>7</v>
      </c>
      <c r="W1405" s="29">
        <f t="shared" si="764"/>
        <v>0.14583333333333334</v>
      </c>
      <c r="X1405" s="29">
        <f t="shared" si="765"/>
        <v>4.3128092900376576</v>
      </c>
      <c r="Y1405" s="29">
        <f t="shared" si="766"/>
        <v>0.12938427870112973</v>
      </c>
      <c r="Z1405" s="30">
        <f>IF(S1405="",0,VLOOKUP(S1405,[1]!Costo_Twist,2,FALSE)*W1405)</f>
        <v>19.092234182018906</v>
      </c>
      <c r="AA1405" s="31" t="s">
        <v>68</v>
      </c>
      <c r="AB1405" s="31"/>
      <c r="AC1405" s="31">
        <v>0.5</v>
      </c>
      <c r="AD1405" s="34">
        <f t="shared" si="767"/>
        <v>0.5</v>
      </c>
      <c r="AE1405" s="33">
        <f t="shared" si="768"/>
        <v>1.0416666666666666E-2</v>
      </c>
      <c r="AF1405" s="33">
        <f t="shared" si="769"/>
        <v>0.30805780643126124</v>
      </c>
      <c r="AG1405" s="33">
        <f t="shared" si="770"/>
        <v>9.2417341929378373E-3</v>
      </c>
      <c r="AH1405" s="34">
        <f>IF(AA1405="",0,VLOOKUP(AA1405,[1]!Costo_Twist,2,FALSE)*AE1405)</f>
        <v>0.7068067342855171</v>
      </c>
      <c r="AI1405" s="35" t="s">
        <v>71</v>
      </c>
      <c r="AJ1405" s="35"/>
      <c r="AK1405" s="35">
        <v>0.5</v>
      </c>
      <c r="AL1405" s="35">
        <f t="shared" si="771"/>
        <v>0.5</v>
      </c>
      <c r="AM1405" s="29">
        <f t="shared" si="772"/>
        <v>1.0416666666666666E-2</v>
      </c>
      <c r="AN1405" s="29">
        <f t="shared" si="773"/>
        <v>0.30805780643126124</v>
      </c>
      <c r="AO1405" s="29">
        <f t="shared" si="774"/>
        <v>9.2417341929378373E-3</v>
      </c>
      <c r="AP1405" s="30">
        <f>IF(AI1405="",0,VLOOKUP(AI1405,[1]!Costo_Twist,2,FALSE)*AM1405)</f>
        <v>3.026060610541049</v>
      </c>
      <c r="AQ1405" s="42"/>
      <c r="AR1405" s="42"/>
      <c r="AS1405" s="42"/>
      <c r="AT1405" s="42">
        <f t="shared" si="775"/>
        <v>0</v>
      </c>
      <c r="AU1405" s="43">
        <f t="shared" si="776"/>
        <v>0</v>
      </c>
      <c r="AV1405" s="43">
        <f t="shared" si="777"/>
        <v>0</v>
      </c>
      <c r="AW1405" s="43">
        <f t="shared" si="778"/>
        <v>0</v>
      </c>
      <c r="AX1405" s="44">
        <f>IF(AQ1405="",0,VLOOKUP(AQ1405,[1]!Costo_Twist,2,FALSE)*AU1405)</f>
        <v>0</v>
      </c>
      <c r="AY1405" s="36">
        <f t="shared" si="779"/>
        <v>22.825101526845472</v>
      </c>
      <c r="AZ1405" s="41">
        <f t="shared" si="780"/>
        <v>0.16666666666666666</v>
      </c>
      <c r="BA1405" s="37">
        <f t="shared" si="781"/>
        <v>128.16666666666666</v>
      </c>
      <c r="BB1405" s="37" t="str">
        <f t="shared" si="782"/>
        <v>ok</v>
      </c>
      <c r="BC1405" s="37" t="str">
        <f t="shared" si="783"/>
        <v>ok</v>
      </c>
      <c r="BE1405" s="11" t="b">
        <f t="shared" si="784"/>
        <v>0</v>
      </c>
      <c r="BF1405" s="11" t="b">
        <f t="shared" si="785"/>
        <v>0</v>
      </c>
      <c r="BG1405" s="11" t="b">
        <f t="shared" si="786"/>
        <v>0</v>
      </c>
      <c r="BH1405" s="11">
        <f t="shared" si="787"/>
        <v>4.3128092900376576</v>
      </c>
      <c r="BI1405" s="11" t="b">
        <f t="shared" si="788"/>
        <v>0</v>
      </c>
      <c r="BJ1405" s="11">
        <f t="shared" si="789"/>
        <v>0.30805780643126124</v>
      </c>
      <c r="BK1405" s="11">
        <f t="shared" si="790"/>
        <v>0.30805780643126124</v>
      </c>
      <c r="BL1405" s="11" t="b">
        <f t="shared" si="791"/>
        <v>0</v>
      </c>
      <c r="BM1405" s="11" t="b">
        <f t="shared" si="792"/>
        <v>0</v>
      </c>
      <c r="BN1405" s="11" t="b">
        <f t="shared" si="793"/>
        <v>0</v>
      </c>
      <c r="BO1405" s="11" t="b">
        <f t="shared" si="794"/>
        <v>0</v>
      </c>
      <c r="BP1405" s="11" t="b">
        <f t="shared" si="795"/>
        <v>0</v>
      </c>
      <c r="BQ1405" s="11" t="b">
        <f t="shared" si="796"/>
        <v>0</v>
      </c>
      <c r="BR1405" s="11" t="b">
        <f t="shared" si="797"/>
        <v>0</v>
      </c>
    </row>
    <row r="1406" spans="1:70" s="5" customFormat="1" ht="12.75" customHeight="1" x14ac:dyDescent="0.7">
      <c r="A1406" s="24" t="s">
        <v>2393</v>
      </c>
      <c r="B1406" s="25" t="s">
        <v>2394</v>
      </c>
      <c r="C1406" s="24" t="s">
        <v>85</v>
      </c>
      <c r="D1406" s="26" t="s">
        <v>41</v>
      </c>
      <c r="E1406" s="24" t="s">
        <v>2610</v>
      </c>
      <c r="F1406" s="24" t="s">
        <v>2610</v>
      </c>
      <c r="G1406" s="62" t="s">
        <v>1449</v>
      </c>
      <c r="H1406" s="16"/>
      <c r="I1406" s="16"/>
      <c r="J1406" s="16"/>
      <c r="K1406" s="26"/>
      <c r="L1406" s="26"/>
      <c r="M1406" s="26"/>
      <c r="N1406" s="26"/>
      <c r="O1406" s="40"/>
      <c r="P1406" s="32" t="s">
        <v>81</v>
      </c>
      <c r="Q1406" s="32">
        <v>120</v>
      </c>
      <c r="R1406" s="60">
        <f t="shared" si="762"/>
        <v>0</v>
      </c>
      <c r="S1406" s="27" t="s">
        <v>64</v>
      </c>
      <c r="T1406" s="27"/>
      <c r="U1406" s="28">
        <v>73.5</v>
      </c>
      <c r="V1406" s="30">
        <f t="shared" si="763"/>
        <v>73.5</v>
      </c>
      <c r="W1406" s="29">
        <f t="shared" si="764"/>
        <v>1.53125</v>
      </c>
      <c r="X1406" s="29">
        <f t="shared" si="765"/>
        <v>45.284497545395404</v>
      </c>
      <c r="Y1406" s="29">
        <f t="shared" si="766"/>
        <v>1.358534926361862</v>
      </c>
      <c r="Z1406" s="30">
        <f>IF(S1406="",0,VLOOKUP(S1406,[1]!Costo_Twist,2,FALSE)*W1406)</f>
        <v>190.12911405506105</v>
      </c>
      <c r="AA1406" s="31" t="s">
        <v>73</v>
      </c>
      <c r="AB1406" s="31"/>
      <c r="AC1406" s="31">
        <v>104.5</v>
      </c>
      <c r="AD1406" s="34">
        <f t="shared" si="767"/>
        <v>104.5</v>
      </c>
      <c r="AE1406" s="33">
        <f t="shared" si="768"/>
        <v>2.1770833333333335</v>
      </c>
      <c r="AF1406" s="33">
        <f t="shared" si="769"/>
        <v>64.384081544133608</v>
      </c>
      <c r="AG1406" s="33">
        <f t="shared" si="770"/>
        <v>1.9315224463240082</v>
      </c>
      <c r="AH1406" s="34">
        <f>IF(AA1406="",0,VLOOKUP(AA1406,[1]!Costo_Twist,2,FALSE)*AE1406)</f>
        <v>285.01978171728223</v>
      </c>
      <c r="AI1406" s="35" t="s">
        <v>71</v>
      </c>
      <c r="AJ1406" s="35"/>
      <c r="AK1406" s="35" t="s">
        <v>2496</v>
      </c>
      <c r="AL1406" s="35">
        <f t="shared" si="771"/>
        <v>62</v>
      </c>
      <c r="AM1406" s="29">
        <f t="shared" si="772"/>
        <v>1.2916666666666667</v>
      </c>
      <c r="AN1406" s="29">
        <f t="shared" si="773"/>
        <v>38.199167997476394</v>
      </c>
      <c r="AO1406" s="29">
        <f t="shared" si="774"/>
        <v>1.1459750399242918</v>
      </c>
      <c r="AP1406" s="30">
        <f>IF(AI1406="",0,VLOOKUP(AI1406,[1]!Costo_Twist,2,FALSE)*AM1406)</f>
        <v>375.23151570709013</v>
      </c>
      <c r="AQ1406" s="42"/>
      <c r="AR1406" s="42"/>
      <c r="AS1406" s="42"/>
      <c r="AT1406" s="42">
        <f t="shared" si="775"/>
        <v>0</v>
      </c>
      <c r="AU1406" s="43">
        <f t="shared" si="776"/>
        <v>0</v>
      </c>
      <c r="AV1406" s="43">
        <f t="shared" si="777"/>
        <v>0</v>
      </c>
      <c r="AW1406" s="43">
        <f t="shared" si="778"/>
        <v>0</v>
      </c>
      <c r="AX1406" s="44">
        <f>IF(AQ1406="",0,VLOOKUP(AQ1406,[1]!Costo_Twist,2,FALSE)*AU1406)</f>
        <v>0</v>
      </c>
      <c r="AY1406" s="36">
        <f t="shared" si="779"/>
        <v>850.38041147943341</v>
      </c>
      <c r="AZ1406" s="41">
        <f t="shared" si="780"/>
        <v>5</v>
      </c>
      <c r="BA1406" s="37">
        <f t="shared" si="781"/>
        <v>125</v>
      </c>
      <c r="BB1406" s="37" t="str">
        <f t="shared" si="782"/>
        <v>ok</v>
      </c>
      <c r="BC1406" s="37" t="str">
        <f t="shared" si="783"/>
        <v>ok</v>
      </c>
      <c r="BE1406" s="11" t="b">
        <f t="shared" si="784"/>
        <v>0</v>
      </c>
      <c r="BF1406" s="11" t="b">
        <f t="shared" si="785"/>
        <v>0</v>
      </c>
      <c r="BG1406" s="11" t="b">
        <f t="shared" si="786"/>
        <v>0</v>
      </c>
      <c r="BH1406" s="11">
        <f t="shared" si="787"/>
        <v>64.384081544133608</v>
      </c>
      <c r="BI1406" s="11" t="b">
        <f t="shared" si="788"/>
        <v>0</v>
      </c>
      <c r="BJ1406" s="11" t="b">
        <f t="shared" si="789"/>
        <v>0</v>
      </c>
      <c r="BK1406" s="11">
        <f t="shared" si="790"/>
        <v>38.199167997476394</v>
      </c>
      <c r="BL1406" s="11">
        <f t="shared" si="791"/>
        <v>45.284497545395404</v>
      </c>
      <c r="BM1406" s="11" t="b">
        <f t="shared" si="792"/>
        <v>0</v>
      </c>
      <c r="BN1406" s="11" t="b">
        <f t="shared" si="793"/>
        <v>0</v>
      </c>
      <c r="BO1406" s="11" t="b">
        <f t="shared" si="794"/>
        <v>0</v>
      </c>
      <c r="BP1406" s="11" t="b">
        <f t="shared" si="795"/>
        <v>0</v>
      </c>
      <c r="BQ1406" s="11" t="b">
        <f t="shared" si="796"/>
        <v>0</v>
      </c>
      <c r="BR1406" s="11" t="b">
        <f t="shared" si="797"/>
        <v>0</v>
      </c>
    </row>
    <row r="1407" spans="1:70" s="5" customFormat="1" ht="12.75" customHeight="1" x14ac:dyDescent="0.7">
      <c r="A1407" s="24" t="s">
        <v>2393</v>
      </c>
      <c r="B1407" s="25" t="s">
        <v>2394</v>
      </c>
      <c r="C1407" s="24" t="s">
        <v>85</v>
      </c>
      <c r="D1407" s="26" t="s">
        <v>41</v>
      </c>
      <c r="E1407" s="24" t="s">
        <v>2610</v>
      </c>
      <c r="F1407" s="24" t="s">
        <v>2610</v>
      </c>
      <c r="G1407" s="62" t="s">
        <v>1450</v>
      </c>
      <c r="H1407" s="16"/>
      <c r="I1407" s="16"/>
      <c r="J1407" s="16"/>
      <c r="K1407" s="26"/>
      <c r="L1407" s="26"/>
      <c r="M1407" s="26"/>
      <c r="N1407" s="26"/>
      <c r="O1407" s="40"/>
      <c r="P1407" s="32" t="s">
        <v>81</v>
      </c>
      <c r="Q1407" s="32">
        <v>120</v>
      </c>
      <c r="R1407" s="60">
        <f t="shared" si="762"/>
        <v>0</v>
      </c>
      <c r="S1407" s="27" t="s">
        <v>64</v>
      </c>
      <c r="T1407" s="27"/>
      <c r="U1407" s="28">
        <v>24.5</v>
      </c>
      <c r="V1407" s="30">
        <f t="shared" si="763"/>
        <v>24.5</v>
      </c>
      <c r="W1407" s="29">
        <f t="shared" si="764"/>
        <v>0.51041666666666663</v>
      </c>
      <c r="X1407" s="29">
        <f t="shared" si="765"/>
        <v>15.094832515131801</v>
      </c>
      <c r="Y1407" s="29">
        <f t="shared" si="766"/>
        <v>0.45284497545395402</v>
      </c>
      <c r="Z1407" s="30">
        <f>IF(S1407="",0,VLOOKUP(S1407,[1]!Costo_Twist,2,FALSE)*W1407)</f>
        <v>63.376371351687013</v>
      </c>
      <c r="AA1407" s="31" t="s">
        <v>73</v>
      </c>
      <c r="AB1407" s="31"/>
      <c r="AC1407" s="31" t="s">
        <v>2513</v>
      </c>
      <c r="AD1407" s="34">
        <f t="shared" si="767"/>
        <v>78</v>
      </c>
      <c r="AE1407" s="33">
        <f t="shared" si="768"/>
        <v>1.625</v>
      </c>
      <c r="AF1407" s="33">
        <f t="shared" si="769"/>
        <v>48.057017803276757</v>
      </c>
      <c r="AG1407" s="33">
        <f t="shared" si="770"/>
        <v>1.4417105340983027</v>
      </c>
      <c r="AH1407" s="34">
        <f>IF(AA1407="",0,VLOOKUP(AA1407,[1]!Costo_Twist,2,FALSE)*AE1407)</f>
        <v>212.74203802821066</v>
      </c>
      <c r="AI1407" s="35" t="s">
        <v>72</v>
      </c>
      <c r="AJ1407" s="35"/>
      <c r="AK1407" s="35" t="s">
        <v>2418</v>
      </c>
      <c r="AL1407" s="35">
        <f t="shared" si="771"/>
        <v>42</v>
      </c>
      <c r="AM1407" s="29">
        <f t="shared" si="772"/>
        <v>0.875</v>
      </c>
      <c r="AN1407" s="29">
        <f t="shared" si="773"/>
        <v>25.876855740225945</v>
      </c>
      <c r="AO1407" s="29">
        <f t="shared" si="774"/>
        <v>0.77630567220677837</v>
      </c>
      <c r="AP1407" s="30">
        <f>IF(AI1407="",0,VLOOKUP(AI1407,[1]!Costo_Twist,2,FALSE)*AM1407)</f>
        <v>178.50186296832953</v>
      </c>
      <c r="AQ1407" s="42"/>
      <c r="AR1407" s="42"/>
      <c r="AS1407" s="42"/>
      <c r="AT1407" s="42">
        <f t="shared" si="775"/>
        <v>0</v>
      </c>
      <c r="AU1407" s="43">
        <f t="shared" si="776"/>
        <v>0</v>
      </c>
      <c r="AV1407" s="43">
        <f t="shared" si="777"/>
        <v>0</v>
      </c>
      <c r="AW1407" s="43">
        <f t="shared" si="778"/>
        <v>0</v>
      </c>
      <c r="AX1407" s="44">
        <f>IF(AQ1407="",0,VLOOKUP(AQ1407,[1]!Costo_Twist,2,FALSE)*AU1407)</f>
        <v>0</v>
      </c>
      <c r="AY1407" s="36">
        <f t="shared" si="779"/>
        <v>454.62027234822722</v>
      </c>
      <c r="AZ1407" s="41">
        <f t="shared" si="780"/>
        <v>3.0104166666666665</v>
      </c>
      <c r="BA1407" s="37">
        <f t="shared" si="781"/>
        <v>123.01041666666667</v>
      </c>
      <c r="BB1407" s="37" t="str">
        <f t="shared" si="782"/>
        <v>ok</v>
      </c>
      <c r="BC1407" s="37" t="str">
        <f t="shared" si="783"/>
        <v>ok</v>
      </c>
      <c r="BE1407" s="11" t="b">
        <f t="shared" si="784"/>
        <v>0</v>
      </c>
      <c r="BF1407" s="11" t="b">
        <f t="shared" si="785"/>
        <v>0</v>
      </c>
      <c r="BG1407" s="11" t="b">
        <f t="shared" si="786"/>
        <v>0</v>
      </c>
      <c r="BH1407" s="11">
        <f t="shared" si="787"/>
        <v>48.057017803276757</v>
      </c>
      <c r="BI1407" s="11" t="b">
        <f t="shared" si="788"/>
        <v>0</v>
      </c>
      <c r="BJ1407" s="11" t="b">
        <f t="shared" si="789"/>
        <v>0</v>
      </c>
      <c r="BK1407" s="11" t="b">
        <f t="shared" si="790"/>
        <v>0</v>
      </c>
      <c r="BL1407" s="11">
        <f t="shared" si="791"/>
        <v>15.094832515131801</v>
      </c>
      <c r="BM1407" s="11" t="b">
        <f t="shared" si="792"/>
        <v>0</v>
      </c>
      <c r="BN1407" s="11">
        <f t="shared" si="793"/>
        <v>25.876855740225945</v>
      </c>
      <c r="BO1407" s="11" t="b">
        <f t="shared" si="794"/>
        <v>0</v>
      </c>
      <c r="BP1407" s="11" t="b">
        <f t="shared" si="795"/>
        <v>0</v>
      </c>
      <c r="BQ1407" s="11" t="b">
        <f t="shared" si="796"/>
        <v>0</v>
      </c>
      <c r="BR1407" s="11" t="b">
        <f t="shared" si="797"/>
        <v>0</v>
      </c>
    </row>
    <row r="1408" spans="1:70" s="5" customFormat="1" ht="12.75" customHeight="1" x14ac:dyDescent="0.7">
      <c r="A1408" s="24" t="s">
        <v>2393</v>
      </c>
      <c r="B1408" s="25" t="s">
        <v>2394</v>
      </c>
      <c r="C1408" s="24" t="s">
        <v>85</v>
      </c>
      <c r="D1408" s="26" t="s">
        <v>41</v>
      </c>
      <c r="E1408" s="24" t="s">
        <v>2610</v>
      </c>
      <c r="F1408" s="24" t="s">
        <v>2610</v>
      </c>
      <c r="G1408" s="62" t="s">
        <v>1451</v>
      </c>
      <c r="H1408" s="16"/>
      <c r="I1408" s="16"/>
      <c r="J1408" s="16"/>
      <c r="K1408" s="26"/>
      <c r="L1408" s="26"/>
      <c r="M1408" s="26"/>
      <c r="N1408" s="26"/>
      <c r="O1408" s="40"/>
      <c r="P1408" s="32" t="s">
        <v>80</v>
      </c>
      <c r="Q1408" s="32">
        <v>124</v>
      </c>
      <c r="R1408" s="60">
        <f t="shared" si="762"/>
        <v>0</v>
      </c>
      <c r="S1408" s="27" t="s">
        <v>64</v>
      </c>
      <c r="T1408" s="27"/>
      <c r="U1408" s="28" t="s">
        <v>2447</v>
      </c>
      <c r="V1408" s="30">
        <f t="shared" si="763"/>
        <v>50</v>
      </c>
      <c r="W1408" s="29">
        <f t="shared" si="764"/>
        <v>1.0416666666666667</v>
      </c>
      <c r="X1408" s="29">
        <f t="shared" si="765"/>
        <v>30.805780643126127</v>
      </c>
      <c r="Y1408" s="29">
        <f t="shared" si="766"/>
        <v>0.92417341929378383</v>
      </c>
      <c r="Z1408" s="30">
        <f>IF(S1408="",0,VLOOKUP(S1408,[1]!Costo_Twist,2,FALSE)*W1408)</f>
        <v>129.33953337078984</v>
      </c>
      <c r="AA1408" s="31" t="s">
        <v>73</v>
      </c>
      <c r="AB1408" s="31"/>
      <c r="AC1408" s="31">
        <v>63.5</v>
      </c>
      <c r="AD1408" s="34">
        <f t="shared" si="767"/>
        <v>63.5</v>
      </c>
      <c r="AE1408" s="33">
        <f t="shared" si="768"/>
        <v>1.3229166666666667</v>
      </c>
      <c r="AF1408" s="33">
        <f t="shared" si="769"/>
        <v>39.123341416770181</v>
      </c>
      <c r="AG1408" s="33">
        <f t="shared" si="770"/>
        <v>1.1737002425031053</v>
      </c>
      <c r="AH1408" s="34">
        <f>IF(AA1408="",0,VLOOKUP(AA1408,[1]!Costo_Twist,2,FALSE)*AE1408)</f>
        <v>173.19383865117152</v>
      </c>
      <c r="AI1408" s="35" t="s">
        <v>67</v>
      </c>
      <c r="AJ1408" s="35"/>
      <c r="AK1408" s="35">
        <v>70.5</v>
      </c>
      <c r="AL1408" s="35">
        <f t="shared" si="771"/>
        <v>70.5</v>
      </c>
      <c r="AM1408" s="29">
        <f t="shared" si="772"/>
        <v>1.46875</v>
      </c>
      <c r="AN1408" s="29">
        <f t="shared" si="773"/>
        <v>43.436150706807837</v>
      </c>
      <c r="AO1408" s="29">
        <f t="shared" si="774"/>
        <v>1.303084521204235</v>
      </c>
      <c r="AP1408" s="30">
        <f>IF(AI1408="",0,VLOOKUP(AI1408,[1]!Costo_Twist,2,FALSE)*AM1408)</f>
        <v>297.63979655203002</v>
      </c>
      <c r="AQ1408" s="42"/>
      <c r="AR1408" s="42"/>
      <c r="AS1408" s="42"/>
      <c r="AT1408" s="42">
        <f t="shared" si="775"/>
        <v>0</v>
      </c>
      <c r="AU1408" s="43">
        <f t="shared" si="776"/>
        <v>0</v>
      </c>
      <c r="AV1408" s="43">
        <f t="shared" si="777"/>
        <v>0</v>
      </c>
      <c r="AW1408" s="43">
        <f t="shared" si="778"/>
        <v>0</v>
      </c>
      <c r="AX1408" s="44">
        <f>IF(AQ1408="",0,VLOOKUP(AQ1408,[1]!Costo_Twist,2,FALSE)*AU1408)</f>
        <v>0</v>
      </c>
      <c r="AY1408" s="36">
        <f t="shared" si="779"/>
        <v>600.17316857399135</v>
      </c>
      <c r="AZ1408" s="41">
        <f t="shared" si="780"/>
        <v>3.8333333333333335</v>
      </c>
      <c r="BA1408" s="37">
        <f t="shared" si="781"/>
        <v>127.83333333333333</v>
      </c>
      <c r="BB1408" s="37" t="str">
        <f t="shared" si="782"/>
        <v>ok</v>
      </c>
      <c r="BC1408" s="37" t="str">
        <f t="shared" si="783"/>
        <v>ok</v>
      </c>
      <c r="BE1408" s="11" t="b">
        <f t="shared" si="784"/>
        <v>0</v>
      </c>
      <c r="BF1408" s="11" t="b">
        <f t="shared" si="785"/>
        <v>0</v>
      </c>
      <c r="BG1408" s="11" t="b">
        <f t="shared" si="786"/>
        <v>0</v>
      </c>
      <c r="BH1408" s="11">
        <f t="shared" si="787"/>
        <v>39.123341416770181</v>
      </c>
      <c r="BI1408" s="11" t="b">
        <f t="shared" si="788"/>
        <v>0</v>
      </c>
      <c r="BJ1408" s="11" t="b">
        <f t="shared" si="789"/>
        <v>0</v>
      </c>
      <c r="BK1408" s="11" t="b">
        <f t="shared" si="790"/>
        <v>0</v>
      </c>
      <c r="BL1408" s="11">
        <f t="shared" si="791"/>
        <v>30.805780643126127</v>
      </c>
      <c r="BM1408" s="11" t="b">
        <f t="shared" si="792"/>
        <v>0</v>
      </c>
      <c r="BN1408" s="11" t="b">
        <f t="shared" si="793"/>
        <v>0</v>
      </c>
      <c r="BO1408" s="11" t="b">
        <f t="shared" si="794"/>
        <v>0</v>
      </c>
      <c r="BP1408" s="11" t="b">
        <f t="shared" si="795"/>
        <v>0</v>
      </c>
      <c r="BQ1408" s="11" t="b">
        <f t="shared" si="796"/>
        <v>0</v>
      </c>
      <c r="BR1408" s="11">
        <f t="shared" si="797"/>
        <v>43.436150706807837</v>
      </c>
    </row>
    <row r="1409" spans="1:70" s="5" customFormat="1" ht="12.75" customHeight="1" x14ac:dyDescent="0.7">
      <c r="A1409" s="24" t="s">
        <v>2393</v>
      </c>
      <c r="B1409" s="25" t="s">
        <v>2394</v>
      </c>
      <c r="C1409" s="24" t="s">
        <v>85</v>
      </c>
      <c r="D1409" s="26" t="s">
        <v>41</v>
      </c>
      <c r="E1409" s="24" t="s">
        <v>2610</v>
      </c>
      <c r="F1409" s="24" t="s">
        <v>2610</v>
      </c>
      <c r="G1409" s="62" t="s">
        <v>1452</v>
      </c>
      <c r="H1409" s="16"/>
      <c r="I1409" s="16"/>
      <c r="J1409" s="16"/>
      <c r="K1409" s="26"/>
      <c r="L1409" s="26"/>
      <c r="M1409" s="26"/>
      <c r="N1409" s="26"/>
      <c r="O1409" s="40"/>
      <c r="P1409" s="32" t="s">
        <v>80</v>
      </c>
      <c r="Q1409" s="32">
        <v>124</v>
      </c>
      <c r="R1409" s="60">
        <f t="shared" si="762"/>
        <v>0</v>
      </c>
      <c r="S1409" s="27" t="s">
        <v>64</v>
      </c>
      <c r="T1409" s="27"/>
      <c r="U1409" s="28">
        <v>16.5</v>
      </c>
      <c r="V1409" s="30">
        <f t="shared" si="763"/>
        <v>16.5</v>
      </c>
      <c r="W1409" s="29">
        <f t="shared" si="764"/>
        <v>0.34375</v>
      </c>
      <c r="X1409" s="29">
        <f t="shared" si="765"/>
        <v>10.165907612231621</v>
      </c>
      <c r="Y1409" s="29">
        <f t="shared" si="766"/>
        <v>0.30497722836694863</v>
      </c>
      <c r="Z1409" s="30">
        <f>IF(S1409="",0,VLOOKUP(S1409,[1]!Costo_Twist,2,FALSE)*W1409)</f>
        <v>42.682046012360644</v>
      </c>
      <c r="AA1409" s="31" t="s">
        <v>73</v>
      </c>
      <c r="AB1409" s="31"/>
      <c r="AC1409" s="31">
        <v>25.5</v>
      </c>
      <c r="AD1409" s="34">
        <f t="shared" si="767"/>
        <v>25.5</v>
      </c>
      <c r="AE1409" s="33">
        <f t="shared" si="768"/>
        <v>0.53125</v>
      </c>
      <c r="AF1409" s="33">
        <f t="shared" si="769"/>
        <v>15.710948127994323</v>
      </c>
      <c r="AG1409" s="33">
        <f t="shared" si="770"/>
        <v>0.47132844383982969</v>
      </c>
      <c r="AH1409" s="34">
        <f>IF(AA1409="",0,VLOOKUP(AA1409,[1]!Costo_Twist,2,FALSE)*AE1409)</f>
        <v>69.550281663068873</v>
      </c>
      <c r="AI1409" s="35" t="s">
        <v>71</v>
      </c>
      <c r="AJ1409" s="35"/>
      <c r="AK1409" s="35" t="s">
        <v>2400</v>
      </c>
      <c r="AL1409" s="35">
        <f t="shared" si="771"/>
        <v>14</v>
      </c>
      <c r="AM1409" s="29">
        <f t="shared" si="772"/>
        <v>0.29166666666666669</v>
      </c>
      <c r="AN1409" s="29">
        <f t="shared" si="773"/>
        <v>8.6256185800753151</v>
      </c>
      <c r="AO1409" s="29">
        <f t="shared" si="774"/>
        <v>0.25876855740225946</v>
      </c>
      <c r="AP1409" s="30">
        <f>IF(AI1409="",0,VLOOKUP(AI1409,[1]!Costo_Twist,2,FALSE)*AM1409)</f>
        <v>84.72969709514939</v>
      </c>
      <c r="AQ1409" s="42"/>
      <c r="AR1409" s="42"/>
      <c r="AS1409" s="42"/>
      <c r="AT1409" s="42">
        <f t="shared" si="775"/>
        <v>0</v>
      </c>
      <c r="AU1409" s="43">
        <f t="shared" si="776"/>
        <v>0</v>
      </c>
      <c r="AV1409" s="43">
        <f t="shared" si="777"/>
        <v>0</v>
      </c>
      <c r="AW1409" s="43">
        <f t="shared" si="778"/>
        <v>0</v>
      </c>
      <c r="AX1409" s="44">
        <f>IF(AQ1409="",0,VLOOKUP(AQ1409,[1]!Costo_Twist,2,FALSE)*AU1409)</f>
        <v>0</v>
      </c>
      <c r="AY1409" s="36">
        <f t="shared" si="779"/>
        <v>196.96202477057892</v>
      </c>
      <c r="AZ1409" s="41">
        <f t="shared" si="780"/>
        <v>1.1666666666666667</v>
      </c>
      <c r="BA1409" s="37">
        <f t="shared" si="781"/>
        <v>125.16666666666667</v>
      </c>
      <c r="BB1409" s="37" t="str">
        <f t="shared" si="782"/>
        <v>ok</v>
      </c>
      <c r="BC1409" s="37" t="str">
        <f t="shared" si="783"/>
        <v>ok</v>
      </c>
      <c r="BE1409" s="11" t="b">
        <f t="shared" si="784"/>
        <v>0</v>
      </c>
      <c r="BF1409" s="11" t="b">
        <f t="shared" si="785"/>
        <v>0</v>
      </c>
      <c r="BG1409" s="11" t="b">
        <f t="shared" si="786"/>
        <v>0</v>
      </c>
      <c r="BH1409" s="11">
        <f t="shared" si="787"/>
        <v>15.710948127994323</v>
      </c>
      <c r="BI1409" s="11" t="b">
        <f t="shared" si="788"/>
        <v>0</v>
      </c>
      <c r="BJ1409" s="11" t="b">
        <f t="shared" si="789"/>
        <v>0</v>
      </c>
      <c r="BK1409" s="11">
        <f t="shared" si="790"/>
        <v>8.6256185800753151</v>
      </c>
      <c r="BL1409" s="11">
        <f t="shared" si="791"/>
        <v>10.165907612231621</v>
      </c>
      <c r="BM1409" s="11" t="b">
        <f t="shared" si="792"/>
        <v>0</v>
      </c>
      <c r="BN1409" s="11" t="b">
        <f t="shared" si="793"/>
        <v>0</v>
      </c>
      <c r="BO1409" s="11" t="b">
        <f t="shared" si="794"/>
        <v>0</v>
      </c>
      <c r="BP1409" s="11" t="b">
        <f t="shared" si="795"/>
        <v>0</v>
      </c>
      <c r="BQ1409" s="11" t="b">
        <f t="shared" si="796"/>
        <v>0</v>
      </c>
      <c r="BR1409" s="11" t="b">
        <f t="shared" si="797"/>
        <v>0</v>
      </c>
    </row>
    <row r="1410" spans="1:70" s="5" customFormat="1" ht="12.75" customHeight="1" x14ac:dyDescent="0.7">
      <c r="A1410" s="24" t="s">
        <v>2393</v>
      </c>
      <c r="B1410" s="25" t="s">
        <v>2394</v>
      </c>
      <c r="C1410" s="24" t="s">
        <v>85</v>
      </c>
      <c r="D1410" s="26" t="s">
        <v>41</v>
      </c>
      <c r="E1410" s="24" t="s">
        <v>2610</v>
      </c>
      <c r="F1410" s="24" t="s">
        <v>2610</v>
      </c>
      <c r="G1410" s="62" t="s">
        <v>1453</v>
      </c>
      <c r="H1410" s="16"/>
      <c r="I1410" s="16"/>
      <c r="J1410" s="16"/>
      <c r="K1410" s="26"/>
      <c r="L1410" s="26"/>
      <c r="M1410" s="26"/>
      <c r="N1410" s="26"/>
      <c r="O1410" s="40"/>
      <c r="P1410" s="32" t="s">
        <v>79</v>
      </c>
      <c r="Q1410" s="32">
        <v>128</v>
      </c>
      <c r="R1410" s="60">
        <f t="shared" si="762"/>
        <v>0</v>
      </c>
      <c r="S1410" s="27" t="s">
        <v>64</v>
      </c>
      <c r="T1410" s="27"/>
      <c r="U1410" s="28" t="s">
        <v>2399</v>
      </c>
      <c r="V1410" s="30">
        <f t="shared" si="763"/>
        <v>6</v>
      </c>
      <c r="W1410" s="29">
        <f t="shared" si="764"/>
        <v>0.125</v>
      </c>
      <c r="X1410" s="29">
        <f t="shared" si="765"/>
        <v>3.6966936771751349</v>
      </c>
      <c r="Y1410" s="29">
        <f t="shared" si="766"/>
        <v>0.11090081031525405</v>
      </c>
      <c r="Z1410" s="30">
        <f>IF(S1410="",0,VLOOKUP(S1410,[1]!Costo_Twist,2,FALSE)*W1410)</f>
        <v>15.52074400449478</v>
      </c>
      <c r="AA1410" s="31" t="s">
        <v>73</v>
      </c>
      <c r="AB1410" s="31"/>
      <c r="AC1410" s="31">
        <v>14.5</v>
      </c>
      <c r="AD1410" s="34">
        <f t="shared" si="767"/>
        <v>14.5</v>
      </c>
      <c r="AE1410" s="33">
        <f t="shared" si="768"/>
        <v>0.30208333333333331</v>
      </c>
      <c r="AF1410" s="33">
        <f t="shared" si="769"/>
        <v>8.9336763865065763</v>
      </c>
      <c r="AG1410" s="33">
        <f t="shared" si="770"/>
        <v>0.26801029159519729</v>
      </c>
      <c r="AH1410" s="34">
        <f>IF(AA1410="",0,VLOOKUP(AA1410,[1]!Costo_Twist,2,FALSE)*AE1410)</f>
        <v>39.548199377039161</v>
      </c>
      <c r="AI1410" s="35" t="s">
        <v>71</v>
      </c>
      <c r="AJ1410" s="35"/>
      <c r="AK1410" s="35">
        <v>6.5</v>
      </c>
      <c r="AL1410" s="35">
        <f t="shared" si="771"/>
        <v>6.5</v>
      </c>
      <c r="AM1410" s="29">
        <f t="shared" si="772"/>
        <v>0.13541666666666666</v>
      </c>
      <c r="AN1410" s="29">
        <f t="shared" si="773"/>
        <v>4.0047514836063955</v>
      </c>
      <c r="AO1410" s="29">
        <f t="shared" si="774"/>
        <v>0.12014254450819187</v>
      </c>
      <c r="AP1410" s="30">
        <f>IF(AI1410="",0,VLOOKUP(AI1410,[1]!Costo_Twist,2,FALSE)*AM1410)</f>
        <v>39.338787937033636</v>
      </c>
      <c r="AQ1410" s="42"/>
      <c r="AR1410" s="42"/>
      <c r="AS1410" s="42"/>
      <c r="AT1410" s="42">
        <f t="shared" si="775"/>
        <v>0</v>
      </c>
      <c r="AU1410" s="43">
        <f t="shared" si="776"/>
        <v>0</v>
      </c>
      <c r="AV1410" s="43">
        <f t="shared" si="777"/>
        <v>0</v>
      </c>
      <c r="AW1410" s="43">
        <f t="shared" si="778"/>
        <v>0</v>
      </c>
      <c r="AX1410" s="44">
        <f>IF(AQ1410="",0,VLOOKUP(AQ1410,[1]!Costo_Twist,2,FALSE)*AU1410)</f>
        <v>0</v>
      </c>
      <c r="AY1410" s="36">
        <f t="shared" si="779"/>
        <v>94.407731318567585</v>
      </c>
      <c r="AZ1410" s="41">
        <f t="shared" si="780"/>
        <v>0.5625</v>
      </c>
      <c r="BA1410" s="37">
        <f t="shared" si="781"/>
        <v>128.5625</v>
      </c>
      <c r="BB1410" s="37" t="str">
        <f t="shared" si="782"/>
        <v>ok</v>
      </c>
      <c r="BC1410" s="37" t="str">
        <f t="shared" si="783"/>
        <v>ok</v>
      </c>
      <c r="BE1410" s="11" t="b">
        <f t="shared" si="784"/>
        <v>0</v>
      </c>
      <c r="BF1410" s="11" t="b">
        <f t="shared" si="785"/>
        <v>0</v>
      </c>
      <c r="BG1410" s="11" t="b">
        <f t="shared" si="786"/>
        <v>0</v>
      </c>
      <c r="BH1410" s="11">
        <f t="shared" si="787"/>
        <v>8.9336763865065763</v>
      </c>
      <c r="BI1410" s="11" t="b">
        <f t="shared" si="788"/>
        <v>0</v>
      </c>
      <c r="BJ1410" s="11" t="b">
        <f t="shared" si="789"/>
        <v>0</v>
      </c>
      <c r="BK1410" s="11">
        <f t="shared" si="790"/>
        <v>4.0047514836063955</v>
      </c>
      <c r="BL1410" s="11">
        <f t="shared" si="791"/>
        <v>3.6966936771751349</v>
      </c>
      <c r="BM1410" s="11" t="b">
        <f t="shared" si="792"/>
        <v>0</v>
      </c>
      <c r="BN1410" s="11" t="b">
        <f t="shared" si="793"/>
        <v>0</v>
      </c>
      <c r="BO1410" s="11" t="b">
        <f t="shared" si="794"/>
        <v>0</v>
      </c>
      <c r="BP1410" s="11" t="b">
        <f t="shared" si="795"/>
        <v>0</v>
      </c>
      <c r="BQ1410" s="11" t="b">
        <f t="shared" si="796"/>
        <v>0</v>
      </c>
      <c r="BR1410" s="11" t="b">
        <f t="shared" si="797"/>
        <v>0</v>
      </c>
    </row>
    <row r="1411" spans="1:70" s="5" customFormat="1" ht="12.75" customHeight="1" x14ac:dyDescent="0.7">
      <c r="A1411" s="24" t="s">
        <v>2393</v>
      </c>
      <c r="B1411" s="25" t="s">
        <v>2394</v>
      </c>
      <c r="C1411" s="24" t="s">
        <v>85</v>
      </c>
      <c r="D1411" s="26" t="s">
        <v>41</v>
      </c>
      <c r="E1411" s="24" t="s">
        <v>2610</v>
      </c>
      <c r="F1411" s="24" t="s">
        <v>2610</v>
      </c>
      <c r="G1411" s="62" t="s">
        <v>1454</v>
      </c>
      <c r="H1411" s="16"/>
      <c r="I1411" s="16"/>
      <c r="J1411" s="16"/>
      <c r="K1411" s="26"/>
      <c r="L1411" s="26"/>
      <c r="M1411" s="26"/>
      <c r="N1411" s="26"/>
      <c r="O1411" s="40"/>
      <c r="P1411" s="32" t="s">
        <v>79</v>
      </c>
      <c r="Q1411" s="32">
        <v>128</v>
      </c>
      <c r="R1411" s="60">
        <f t="shared" si="762"/>
        <v>0</v>
      </c>
      <c r="S1411" s="27" t="s">
        <v>70</v>
      </c>
      <c r="T1411" s="27"/>
      <c r="U1411" s="28" t="s">
        <v>2395</v>
      </c>
      <c r="V1411" s="30">
        <f t="shared" si="763"/>
        <v>1</v>
      </c>
      <c r="W1411" s="29">
        <f t="shared" si="764"/>
        <v>2.0833333333333332E-2</v>
      </c>
      <c r="X1411" s="29">
        <f t="shared" si="765"/>
        <v>0.61611561286252248</v>
      </c>
      <c r="Y1411" s="29">
        <f t="shared" si="766"/>
        <v>1.8483468385875675E-2</v>
      </c>
      <c r="Z1411" s="30">
        <f>IF(S1411="",0,VLOOKUP(S1411,[1]!Costo_Twist,2,FALSE)*W1411)</f>
        <v>4.7099215384767028</v>
      </c>
      <c r="AA1411" s="31" t="s">
        <v>73</v>
      </c>
      <c r="AB1411" s="31"/>
      <c r="AC1411" s="31">
        <v>4.5</v>
      </c>
      <c r="AD1411" s="34">
        <f t="shared" si="767"/>
        <v>4.5</v>
      </c>
      <c r="AE1411" s="33">
        <f t="shared" si="768"/>
        <v>9.375E-2</v>
      </c>
      <c r="AF1411" s="33">
        <f t="shared" si="769"/>
        <v>2.772520257881351</v>
      </c>
      <c r="AG1411" s="33">
        <f t="shared" si="770"/>
        <v>8.3175607736440532E-2</v>
      </c>
      <c r="AH1411" s="34">
        <f>IF(AA1411="",0,VLOOKUP(AA1411,[1]!Costo_Twist,2,FALSE)*AE1411)</f>
        <v>12.273579117012154</v>
      </c>
      <c r="AI1411" s="35" t="s">
        <v>67</v>
      </c>
      <c r="AJ1411" s="35"/>
      <c r="AK1411" s="35" t="s">
        <v>2399</v>
      </c>
      <c r="AL1411" s="35">
        <f t="shared" si="771"/>
        <v>6</v>
      </c>
      <c r="AM1411" s="29">
        <f t="shared" si="772"/>
        <v>0.125</v>
      </c>
      <c r="AN1411" s="29">
        <f t="shared" si="773"/>
        <v>3.6966936771751349</v>
      </c>
      <c r="AO1411" s="29">
        <f t="shared" si="774"/>
        <v>0.11090081031525405</v>
      </c>
      <c r="AP1411" s="30">
        <f>IF(AI1411="",0,VLOOKUP(AI1411,[1]!Costo_Twist,2,FALSE)*AM1411)</f>
        <v>25.331046515066387</v>
      </c>
      <c r="AQ1411" s="42"/>
      <c r="AR1411" s="42"/>
      <c r="AS1411" s="42"/>
      <c r="AT1411" s="42">
        <f t="shared" si="775"/>
        <v>0</v>
      </c>
      <c r="AU1411" s="43">
        <f t="shared" si="776"/>
        <v>0</v>
      </c>
      <c r="AV1411" s="43">
        <f t="shared" si="777"/>
        <v>0</v>
      </c>
      <c r="AW1411" s="43">
        <f t="shared" si="778"/>
        <v>0</v>
      </c>
      <c r="AX1411" s="44">
        <f>IF(AQ1411="",0,VLOOKUP(AQ1411,[1]!Costo_Twist,2,FALSE)*AU1411)</f>
        <v>0</v>
      </c>
      <c r="AY1411" s="36">
        <f t="shared" si="779"/>
        <v>42.314547170555244</v>
      </c>
      <c r="AZ1411" s="41">
        <f t="shared" si="780"/>
        <v>0.23958333333333331</v>
      </c>
      <c r="BA1411" s="37">
        <f t="shared" si="781"/>
        <v>128.23958333333334</v>
      </c>
      <c r="BB1411" s="37" t="str">
        <f t="shared" si="782"/>
        <v>ok</v>
      </c>
      <c r="BC1411" s="37" t="str">
        <f t="shared" si="783"/>
        <v>ok</v>
      </c>
      <c r="BE1411" s="11">
        <f t="shared" si="784"/>
        <v>0.61611561286252248</v>
      </c>
      <c r="BF1411" s="11" t="b">
        <f t="shared" si="785"/>
        <v>0</v>
      </c>
      <c r="BG1411" s="11" t="b">
        <f t="shared" si="786"/>
        <v>0</v>
      </c>
      <c r="BH1411" s="11">
        <f t="shared" si="787"/>
        <v>2.772520257881351</v>
      </c>
      <c r="BI1411" s="11" t="b">
        <f t="shared" si="788"/>
        <v>0</v>
      </c>
      <c r="BJ1411" s="11" t="b">
        <f t="shared" si="789"/>
        <v>0</v>
      </c>
      <c r="BK1411" s="11" t="b">
        <f t="shared" si="790"/>
        <v>0</v>
      </c>
      <c r="BL1411" s="11" t="b">
        <f t="shared" si="791"/>
        <v>0</v>
      </c>
      <c r="BM1411" s="11" t="b">
        <f t="shared" si="792"/>
        <v>0</v>
      </c>
      <c r="BN1411" s="11" t="b">
        <f t="shared" si="793"/>
        <v>0</v>
      </c>
      <c r="BO1411" s="11" t="b">
        <f t="shared" si="794"/>
        <v>0</v>
      </c>
      <c r="BP1411" s="11" t="b">
        <f t="shared" si="795"/>
        <v>0</v>
      </c>
      <c r="BQ1411" s="11" t="b">
        <f t="shared" si="796"/>
        <v>0</v>
      </c>
      <c r="BR1411" s="11">
        <f t="shared" si="797"/>
        <v>3.6966936771751349</v>
      </c>
    </row>
    <row r="1412" spans="1:70" s="5" customFormat="1" ht="12.75" customHeight="1" x14ac:dyDescent="0.7">
      <c r="A1412" s="24" t="s">
        <v>2393</v>
      </c>
      <c r="B1412" s="25" t="s">
        <v>2394</v>
      </c>
      <c r="C1412" s="24" t="s">
        <v>85</v>
      </c>
      <c r="D1412" s="26" t="s">
        <v>41</v>
      </c>
      <c r="E1412" s="24" t="s">
        <v>2610</v>
      </c>
      <c r="F1412" s="24" t="s">
        <v>2610</v>
      </c>
      <c r="G1412" s="62" t="s">
        <v>1455</v>
      </c>
      <c r="H1412" s="16"/>
      <c r="I1412" s="16"/>
      <c r="J1412" s="16"/>
      <c r="K1412" s="26"/>
      <c r="L1412" s="26"/>
      <c r="M1412" s="26"/>
      <c r="N1412" s="26"/>
      <c r="O1412" s="40"/>
      <c r="P1412" s="32" t="s">
        <v>79</v>
      </c>
      <c r="Q1412" s="32">
        <v>128</v>
      </c>
      <c r="R1412" s="60">
        <f t="shared" si="762"/>
        <v>0</v>
      </c>
      <c r="S1412" s="27" t="s">
        <v>73</v>
      </c>
      <c r="T1412" s="27"/>
      <c r="U1412" s="28">
        <v>1.5</v>
      </c>
      <c r="V1412" s="30">
        <f t="shared" si="763"/>
        <v>1.5</v>
      </c>
      <c r="W1412" s="29">
        <f t="shared" si="764"/>
        <v>3.125E-2</v>
      </c>
      <c r="X1412" s="29">
        <f t="shared" si="765"/>
        <v>0.92417341929378372</v>
      </c>
      <c r="Y1412" s="29">
        <f t="shared" si="766"/>
        <v>2.7725202578813512E-2</v>
      </c>
      <c r="Z1412" s="30">
        <f>IF(S1412="",0,VLOOKUP(S1412,[1]!Costo_Twist,2,FALSE)*W1412)</f>
        <v>4.0911930390040512</v>
      </c>
      <c r="AA1412" s="31" t="s">
        <v>68</v>
      </c>
      <c r="AB1412" s="31"/>
      <c r="AC1412" s="31">
        <v>1.5</v>
      </c>
      <c r="AD1412" s="34">
        <f t="shared" si="767"/>
        <v>1.5</v>
      </c>
      <c r="AE1412" s="33">
        <f t="shared" si="768"/>
        <v>3.125E-2</v>
      </c>
      <c r="AF1412" s="33">
        <f t="shared" si="769"/>
        <v>0.92417341929378372</v>
      </c>
      <c r="AG1412" s="33">
        <f t="shared" si="770"/>
        <v>2.7725202578813512E-2</v>
      </c>
      <c r="AH1412" s="34">
        <f>IF(AA1412="",0,VLOOKUP(AA1412,[1]!Costo_Twist,2,FALSE)*AE1412)</f>
        <v>2.1204202028565513</v>
      </c>
      <c r="AI1412" s="35" t="s">
        <v>71</v>
      </c>
      <c r="AJ1412" s="35"/>
      <c r="AK1412" s="35" t="s">
        <v>2395</v>
      </c>
      <c r="AL1412" s="35">
        <f t="shared" si="771"/>
        <v>1</v>
      </c>
      <c r="AM1412" s="29">
        <f t="shared" si="772"/>
        <v>2.0833333333333332E-2</v>
      </c>
      <c r="AN1412" s="29">
        <f t="shared" si="773"/>
        <v>0.61611561286252248</v>
      </c>
      <c r="AO1412" s="29">
        <f t="shared" si="774"/>
        <v>1.8483468385875675E-2</v>
      </c>
      <c r="AP1412" s="30">
        <f>IF(AI1412="",0,VLOOKUP(AI1412,[1]!Costo_Twist,2,FALSE)*AM1412)</f>
        <v>6.052121221082098</v>
      </c>
      <c r="AQ1412" s="42"/>
      <c r="AR1412" s="42"/>
      <c r="AS1412" s="42"/>
      <c r="AT1412" s="42">
        <f t="shared" si="775"/>
        <v>0</v>
      </c>
      <c r="AU1412" s="43">
        <f t="shared" si="776"/>
        <v>0</v>
      </c>
      <c r="AV1412" s="43">
        <f t="shared" si="777"/>
        <v>0</v>
      </c>
      <c r="AW1412" s="43">
        <f t="shared" si="778"/>
        <v>0</v>
      </c>
      <c r="AX1412" s="44">
        <f>IF(AQ1412="",0,VLOOKUP(AQ1412,[1]!Costo_Twist,2,FALSE)*AU1412)</f>
        <v>0</v>
      </c>
      <c r="AY1412" s="36">
        <f t="shared" si="779"/>
        <v>12.263734462942701</v>
      </c>
      <c r="AZ1412" s="41">
        <f t="shared" si="780"/>
        <v>8.3333333333333329E-2</v>
      </c>
      <c r="BA1412" s="37">
        <f t="shared" si="781"/>
        <v>128.08333333333334</v>
      </c>
      <c r="BB1412" s="37" t="str">
        <f t="shared" si="782"/>
        <v>ok</v>
      </c>
      <c r="BC1412" s="37" t="str">
        <f t="shared" si="783"/>
        <v>ok</v>
      </c>
      <c r="BE1412" s="11" t="b">
        <f t="shared" si="784"/>
        <v>0</v>
      </c>
      <c r="BF1412" s="11" t="b">
        <f t="shared" si="785"/>
        <v>0</v>
      </c>
      <c r="BG1412" s="11" t="b">
        <f t="shared" si="786"/>
        <v>0</v>
      </c>
      <c r="BH1412" s="11">
        <f t="shared" si="787"/>
        <v>0.92417341929378372</v>
      </c>
      <c r="BI1412" s="11" t="b">
        <f t="shared" si="788"/>
        <v>0</v>
      </c>
      <c r="BJ1412" s="11">
        <f t="shared" si="789"/>
        <v>0.92417341929378372</v>
      </c>
      <c r="BK1412" s="11">
        <f t="shared" si="790"/>
        <v>0.61611561286252248</v>
      </c>
      <c r="BL1412" s="11" t="b">
        <f t="shared" si="791"/>
        <v>0</v>
      </c>
      <c r="BM1412" s="11" t="b">
        <f t="shared" si="792"/>
        <v>0</v>
      </c>
      <c r="BN1412" s="11" t="b">
        <f t="shared" si="793"/>
        <v>0</v>
      </c>
      <c r="BO1412" s="11" t="b">
        <f t="shared" si="794"/>
        <v>0</v>
      </c>
      <c r="BP1412" s="11" t="b">
        <f t="shared" si="795"/>
        <v>0</v>
      </c>
      <c r="BQ1412" s="11" t="b">
        <f t="shared" si="796"/>
        <v>0</v>
      </c>
      <c r="BR1412" s="11" t="b">
        <f t="shared" si="797"/>
        <v>0</v>
      </c>
    </row>
    <row r="1413" spans="1:70" s="5" customFormat="1" ht="12.75" customHeight="1" x14ac:dyDescent="0.7">
      <c r="A1413" s="24" t="s">
        <v>2393</v>
      </c>
      <c r="B1413" s="25" t="s">
        <v>2394</v>
      </c>
      <c r="C1413" s="24" t="s">
        <v>85</v>
      </c>
      <c r="D1413" s="26" t="s">
        <v>41</v>
      </c>
      <c r="E1413" s="24" t="s">
        <v>2610</v>
      </c>
      <c r="F1413" s="24" t="s">
        <v>2610</v>
      </c>
      <c r="G1413" s="62" t="s">
        <v>1456</v>
      </c>
      <c r="H1413" s="16"/>
      <c r="I1413" s="16"/>
      <c r="J1413" s="16"/>
      <c r="K1413" s="26"/>
      <c r="L1413" s="26"/>
      <c r="M1413" s="26"/>
      <c r="N1413" s="26"/>
      <c r="O1413" s="40"/>
      <c r="P1413" s="32" t="s">
        <v>81</v>
      </c>
      <c r="Q1413" s="32">
        <v>120</v>
      </c>
      <c r="R1413" s="60">
        <f t="shared" si="762"/>
        <v>0</v>
      </c>
      <c r="S1413" s="27" t="s">
        <v>73</v>
      </c>
      <c r="T1413" s="27"/>
      <c r="U1413" s="28" t="s">
        <v>2448</v>
      </c>
      <c r="V1413" s="30">
        <f t="shared" si="763"/>
        <v>127</v>
      </c>
      <c r="W1413" s="29">
        <f t="shared" si="764"/>
        <v>2.6458333333333335</v>
      </c>
      <c r="X1413" s="29">
        <f t="shared" si="765"/>
        <v>78.246682833540362</v>
      </c>
      <c r="Y1413" s="29">
        <f t="shared" si="766"/>
        <v>2.3474004850062107</v>
      </c>
      <c r="Z1413" s="30">
        <f>IF(S1413="",0,VLOOKUP(S1413,[1]!Costo_Twist,2,FALSE)*W1413)</f>
        <v>346.38767730234304</v>
      </c>
      <c r="AA1413" s="31" t="s">
        <v>67</v>
      </c>
      <c r="AB1413" s="31"/>
      <c r="AC1413" s="31" t="s">
        <v>2473</v>
      </c>
      <c r="AD1413" s="34">
        <f t="shared" si="767"/>
        <v>49</v>
      </c>
      <c r="AE1413" s="33">
        <f t="shared" si="768"/>
        <v>1.0208333333333333</v>
      </c>
      <c r="AF1413" s="33">
        <f t="shared" si="769"/>
        <v>30.189665030263601</v>
      </c>
      <c r="AG1413" s="33">
        <f t="shared" si="770"/>
        <v>0.90568995090790805</v>
      </c>
      <c r="AH1413" s="34">
        <f>IF(AA1413="",0,VLOOKUP(AA1413,[1]!Costo_Twist,2,FALSE)*AE1413)</f>
        <v>206.87021320637547</v>
      </c>
      <c r="AI1413" s="35" t="s">
        <v>71</v>
      </c>
      <c r="AJ1413" s="35"/>
      <c r="AK1413" s="35">
        <v>3.5</v>
      </c>
      <c r="AL1413" s="35">
        <f t="shared" si="771"/>
        <v>3.5</v>
      </c>
      <c r="AM1413" s="29">
        <f t="shared" si="772"/>
        <v>7.2916666666666671E-2</v>
      </c>
      <c r="AN1413" s="29">
        <f t="shared" si="773"/>
        <v>2.1564046450188288</v>
      </c>
      <c r="AO1413" s="29">
        <f t="shared" si="774"/>
        <v>6.4692139350564865E-2</v>
      </c>
      <c r="AP1413" s="30">
        <f>IF(AI1413="",0,VLOOKUP(AI1413,[1]!Costo_Twist,2,FALSE)*AM1413)</f>
        <v>21.182424273787348</v>
      </c>
      <c r="AQ1413" s="42"/>
      <c r="AR1413" s="42"/>
      <c r="AS1413" s="42"/>
      <c r="AT1413" s="42">
        <f t="shared" si="775"/>
        <v>0</v>
      </c>
      <c r="AU1413" s="43">
        <f t="shared" si="776"/>
        <v>0</v>
      </c>
      <c r="AV1413" s="43">
        <f t="shared" si="777"/>
        <v>0</v>
      </c>
      <c r="AW1413" s="43">
        <f t="shared" si="778"/>
        <v>0</v>
      </c>
      <c r="AX1413" s="44">
        <f>IF(AQ1413="",0,VLOOKUP(AQ1413,[1]!Costo_Twist,2,FALSE)*AU1413)</f>
        <v>0</v>
      </c>
      <c r="AY1413" s="36">
        <f t="shared" si="779"/>
        <v>574.44031478250577</v>
      </c>
      <c r="AZ1413" s="41">
        <f t="shared" si="780"/>
        <v>3.7395833333333335</v>
      </c>
      <c r="BA1413" s="37">
        <f t="shared" si="781"/>
        <v>123.73958333333333</v>
      </c>
      <c r="BB1413" s="37" t="str">
        <f t="shared" si="782"/>
        <v>ok</v>
      </c>
      <c r="BC1413" s="37" t="str">
        <f t="shared" si="783"/>
        <v>ok</v>
      </c>
      <c r="BE1413" s="11" t="b">
        <f t="shared" si="784"/>
        <v>0</v>
      </c>
      <c r="BF1413" s="11" t="b">
        <f t="shared" si="785"/>
        <v>0</v>
      </c>
      <c r="BG1413" s="11" t="b">
        <f t="shared" si="786"/>
        <v>0</v>
      </c>
      <c r="BH1413" s="11">
        <f t="shared" si="787"/>
        <v>78.246682833540362</v>
      </c>
      <c r="BI1413" s="11" t="b">
        <f t="shared" si="788"/>
        <v>0</v>
      </c>
      <c r="BJ1413" s="11" t="b">
        <f t="shared" si="789"/>
        <v>0</v>
      </c>
      <c r="BK1413" s="11">
        <f t="shared" si="790"/>
        <v>2.1564046450188288</v>
      </c>
      <c r="BL1413" s="11" t="b">
        <f t="shared" si="791"/>
        <v>0</v>
      </c>
      <c r="BM1413" s="11" t="b">
        <f t="shared" si="792"/>
        <v>0</v>
      </c>
      <c r="BN1413" s="11" t="b">
        <f t="shared" si="793"/>
        <v>0</v>
      </c>
      <c r="BO1413" s="11" t="b">
        <f t="shared" si="794"/>
        <v>0</v>
      </c>
      <c r="BP1413" s="11" t="b">
        <f t="shared" si="795"/>
        <v>0</v>
      </c>
      <c r="BQ1413" s="11" t="b">
        <f t="shared" si="796"/>
        <v>0</v>
      </c>
      <c r="BR1413" s="11">
        <f t="shared" si="797"/>
        <v>30.189665030263601</v>
      </c>
    </row>
    <row r="1414" spans="1:70" s="5" customFormat="1" ht="12.75" customHeight="1" x14ac:dyDescent="0.7">
      <c r="A1414" s="24" t="s">
        <v>2393</v>
      </c>
      <c r="B1414" s="25" t="s">
        <v>2394</v>
      </c>
      <c r="C1414" s="24" t="s">
        <v>85</v>
      </c>
      <c r="D1414" s="26" t="s">
        <v>41</v>
      </c>
      <c r="E1414" s="24" t="s">
        <v>2610</v>
      </c>
      <c r="F1414" s="24" t="s">
        <v>2610</v>
      </c>
      <c r="G1414" s="62" t="s">
        <v>1457</v>
      </c>
      <c r="H1414" s="16"/>
      <c r="I1414" s="16"/>
      <c r="J1414" s="16"/>
      <c r="K1414" s="26"/>
      <c r="L1414" s="26"/>
      <c r="M1414" s="26"/>
      <c r="N1414" s="26"/>
      <c r="O1414" s="40"/>
      <c r="P1414" s="32" t="s">
        <v>81</v>
      </c>
      <c r="Q1414" s="32">
        <v>120</v>
      </c>
      <c r="R1414" s="60">
        <f t="shared" si="762"/>
        <v>0</v>
      </c>
      <c r="S1414" s="27" t="s">
        <v>73</v>
      </c>
      <c r="T1414" s="27"/>
      <c r="U1414" s="28">
        <v>48.5</v>
      </c>
      <c r="V1414" s="30">
        <f t="shared" si="763"/>
        <v>48.5</v>
      </c>
      <c r="W1414" s="29">
        <f t="shared" si="764"/>
        <v>1.0104166666666667</v>
      </c>
      <c r="X1414" s="29">
        <f t="shared" si="765"/>
        <v>29.881607223832344</v>
      </c>
      <c r="Y1414" s="29">
        <f t="shared" si="766"/>
        <v>0.89644821671497033</v>
      </c>
      <c r="Z1414" s="30">
        <f>IF(S1414="",0,VLOOKUP(S1414,[1]!Costo_Twist,2,FALSE)*W1414)</f>
        <v>132.28190826113101</v>
      </c>
      <c r="AA1414" s="31" t="s">
        <v>67</v>
      </c>
      <c r="AB1414" s="31"/>
      <c r="AC1414" s="31">
        <v>21.5</v>
      </c>
      <c r="AD1414" s="34">
        <f t="shared" si="767"/>
        <v>21.5</v>
      </c>
      <c r="AE1414" s="33">
        <f t="shared" si="768"/>
        <v>0.44791666666666669</v>
      </c>
      <c r="AF1414" s="33">
        <f t="shared" si="769"/>
        <v>13.246485676544234</v>
      </c>
      <c r="AG1414" s="33">
        <f t="shared" si="770"/>
        <v>0.39739457029632702</v>
      </c>
      <c r="AH1414" s="34">
        <f>IF(AA1414="",0,VLOOKUP(AA1414,[1]!Costo_Twist,2,FALSE)*AE1414)</f>
        <v>90.769583345654553</v>
      </c>
      <c r="AI1414" s="35"/>
      <c r="AJ1414" s="35"/>
      <c r="AK1414" s="35"/>
      <c r="AL1414" s="35">
        <f t="shared" si="771"/>
        <v>0</v>
      </c>
      <c r="AM1414" s="29">
        <f t="shared" si="772"/>
        <v>0</v>
      </c>
      <c r="AN1414" s="29">
        <f t="shared" si="773"/>
        <v>0</v>
      </c>
      <c r="AO1414" s="29">
        <f t="shared" si="774"/>
        <v>0</v>
      </c>
      <c r="AP1414" s="30">
        <f>IF(AI1414="",0,VLOOKUP(AI1414,[1]!Costo_Twist,2,FALSE)*AM1414)</f>
        <v>0</v>
      </c>
      <c r="AQ1414" s="42"/>
      <c r="AR1414" s="42"/>
      <c r="AS1414" s="42"/>
      <c r="AT1414" s="42">
        <f t="shared" si="775"/>
        <v>0</v>
      </c>
      <c r="AU1414" s="43">
        <f t="shared" si="776"/>
        <v>0</v>
      </c>
      <c r="AV1414" s="43">
        <f t="shared" si="777"/>
        <v>0</v>
      </c>
      <c r="AW1414" s="43">
        <f t="shared" si="778"/>
        <v>0</v>
      </c>
      <c r="AX1414" s="44">
        <f>IF(AQ1414="",0,VLOOKUP(AQ1414,[1]!Costo_Twist,2,FALSE)*AU1414)</f>
        <v>0</v>
      </c>
      <c r="AY1414" s="36">
        <f t="shared" si="779"/>
        <v>223.05149160678556</v>
      </c>
      <c r="AZ1414" s="41">
        <f t="shared" si="780"/>
        <v>1.4583333333333335</v>
      </c>
      <c r="BA1414" s="37">
        <f t="shared" si="781"/>
        <v>121.45833333333333</v>
      </c>
      <c r="BB1414" s="37" t="str">
        <f t="shared" si="782"/>
        <v>ok</v>
      </c>
      <c r="BC1414" s="37" t="str">
        <f t="shared" si="783"/>
        <v>ok</v>
      </c>
      <c r="BE1414" s="11" t="b">
        <f t="shared" si="784"/>
        <v>0</v>
      </c>
      <c r="BF1414" s="11" t="b">
        <f t="shared" si="785"/>
        <v>0</v>
      </c>
      <c r="BG1414" s="11" t="b">
        <f t="shared" si="786"/>
        <v>0</v>
      </c>
      <c r="BH1414" s="11">
        <f t="shared" si="787"/>
        <v>29.881607223832344</v>
      </c>
      <c r="BI1414" s="11" t="b">
        <f t="shared" si="788"/>
        <v>0</v>
      </c>
      <c r="BJ1414" s="11" t="b">
        <f t="shared" si="789"/>
        <v>0</v>
      </c>
      <c r="BK1414" s="11" t="b">
        <f t="shared" si="790"/>
        <v>0</v>
      </c>
      <c r="BL1414" s="11" t="b">
        <f t="shared" si="791"/>
        <v>0</v>
      </c>
      <c r="BM1414" s="11" t="b">
        <f t="shared" si="792"/>
        <v>0</v>
      </c>
      <c r="BN1414" s="11" t="b">
        <f t="shared" si="793"/>
        <v>0</v>
      </c>
      <c r="BO1414" s="11" t="b">
        <f t="shared" si="794"/>
        <v>0</v>
      </c>
      <c r="BP1414" s="11" t="b">
        <f t="shared" si="795"/>
        <v>0</v>
      </c>
      <c r="BQ1414" s="11" t="b">
        <f t="shared" si="796"/>
        <v>0</v>
      </c>
      <c r="BR1414" s="11">
        <f t="shared" si="797"/>
        <v>13.246485676544234</v>
      </c>
    </row>
    <row r="1415" spans="1:70" s="5" customFormat="1" ht="12.75" customHeight="1" x14ac:dyDescent="0.7">
      <c r="A1415" s="24" t="s">
        <v>2393</v>
      </c>
      <c r="B1415" s="25" t="s">
        <v>2394</v>
      </c>
      <c r="C1415" s="24" t="s">
        <v>85</v>
      </c>
      <c r="D1415" s="26" t="s">
        <v>41</v>
      </c>
      <c r="E1415" s="24" t="s">
        <v>2610</v>
      </c>
      <c r="F1415" s="24" t="s">
        <v>2610</v>
      </c>
      <c r="G1415" s="62" t="s">
        <v>1458</v>
      </c>
      <c r="H1415" s="16"/>
      <c r="I1415" s="16"/>
      <c r="J1415" s="16"/>
      <c r="K1415" s="26"/>
      <c r="L1415" s="26"/>
      <c r="M1415" s="26"/>
      <c r="N1415" s="26"/>
      <c r="O1415" s="40"/>
      <c r="P1415" s="32" t="s">
        <v>80</v>
      </c>
      <c r="Q1415" s="32">
        <v>124</v>
      </c>
      <c r="R1415" s="60">
        <f t="shared" si="762"/>
        <v>0</v>
      </c>
      <c r="S1415" s="27" t="s">
        <v>73</v>
      </c>
      <c r="T1415" s="27"/>
      <c r="U1415" s="28">
        <v>52.5</v>
      </c>
      <c r="V1415" s="30">
        <f t="shared" si="763"/>
        <v>52.5</v>
      </c>
      <c r="W1415" s="29">
        <f t="shared" si="764"/>
        <v>1.09375</v>
      </c>
      <c r="X1415" s="29">
        <f t="shared" si="765"/>
        <v>32.346069675282429</v>
      </c>
      <c r="Y1415" s="29">
        <f t="shared" si="766"/>
        <v>0.97038209025847288</v>
      </c>
      <c r="Z1415" s="30">
        <f>IF(S1415="",0,VLOOKUP(S1415,[1]!Costo_Twist,2,FALSE)*W1415)</f>
        <v>143.1917563651418</v>
      </c>
      <c r="AA1415" s="31" t="s">
        <v>67</v>
      </c>
      <c r="AB1415" s="31"/>
      <c r="AC1415" s="31">
        <v>25.5</v>
      </c>
      <c r="AD1415" s="34">
        <f t="shared" si="767"/>
        <v>25.5</v>
      </c>
      <c r="AE1415" s="33">
        <f t="shared" si="768"/>
        <v>0.53125</v>
      </c>
      <c r="AF1415" s="33">
        <f t="shared" si="769"/>
        <v>15.710948127994323</v>
      </c>
      <c r="AG1415" s="33">
        <f t="shared" si="770"/>
        <v>0.47132844383982969</v>
      </c>
      <c r="AH1415" s="34">
        <f>IF(AA1415="",0,VLOOKUP(AA1415,[1]!Costo_Twist,2,FALSE)*AE1415)</f>
        <v>107.65694768903214</v>
      </c>
      <c r="AI1415" s="35"/>
      <c r="AJ1415" s="35"/>
      <c r="AK1415" s="35"/>
      <c r="AL1415" s="35">
        <f t="shared" si="771"/>
        <v>0</v>
      </c>
      <c r="AM1415" s="29">
        <f t="shared" si="772"/>
        <v>0</v>
      </c>
      <c r="AN1415" s="29">
        <f t="shared" si="773"/>
        <v>0</v>
      </c>
      <c r="AO1415" s="29">
        <f t="shared" si="774"/>
        <v>0</v>
      </c>
      <c r="AP1415" s="30">
        <f>IF(AI1415="",0,VLOOKUP(AI1415,[1]!Costo_Twist,2,FALSE)*AM1415)</f>
        <v>0</v>
      </c>
      <c r="AQ1415" s="42"/>
      <c r="AR1415" s="42"/>
      <c r="AS1415" s="42"/>
      <c r="AT1415" s="42">
        <f t="shared" si="775"/>
        <v>0</v>
      </c>
      <c r="AU1415" s="43">
        <f t="shared" si="776"/>
        <v>0</v>
      </c>
      <c r="AV1415" s="43">
        <f t="shared" si="777"/>
        <v>0</v>
      </c>
      <c r="AW1415" s="43">
        <f t="shared" si="778"/>
        <v>0</v>
      </c>
      <c r="AX1415" s="44">
        <f>IF(AQ1415="",0,VLOOKUP(AQ1415,[1]!Costo_Twist,2,FALSE)*AU1415)</f>
        <v>0</v>
      </c>
      <c r="AY1415" s="36">
        <f t="shared" si="779"/>
        <v>250.84870405417394</v>
      </c>
      <c r="AZ1415" s="41">
        <f t="shared" si="780"/>
        <v>1.625</v>
      </c>
      <c r="BA1415" s="37">
        <f t="shared" si="781"/>
        <v>125.625</v>
      </c>
      <c r="BB1415" s="37" t="str">
        <f t="shared" si="782"/>
        <v>ok</v>
      </c>
      <c r="BC1415" s="37" t="str">
        <f t="shared" si="783"/>
        <v>ok</v>
      </c>
      <c r="BE1415" s="11" t="b">
        <f t="shared" si="784"/>
        <v>0</v>
      </c>
      <c r="BF1415" s="11" t="b">
        <f t="shared" si="785"/>
        <v>0</v>
      </c>
      <c r="BG1415" s="11" t="b">
        <f t="shared" si="786"/>
        <v>0</v>
      </c>
      <c r="BH1415" s="11">
        <f t="shared" si="787"/>
        <v>32.346069675282429</v>
      </c>
      <c r="BI1415" s="11" t="b">
        <f t="shared" si="788"/>
        <v>0</v>
      </c>
      <c r="BJ1415" s="11" t="b">
        <f t="shared" si="789"/>
        <v>0</v>
      </c>
      <c r="BK1415" s="11" t="b">
        <f t="shared" si="790"/>
        <v>0</v>
      </c>
      <c r="BL1415" s="11" t="b">
        <f t="shared" si="791"/>
        <v>0</v>
      </c>
      <c r="BM1415" s="11" t="b">
        <f t="shared" si="792"/>
        <v>0</v>
      </c>
      <c r="BN1415" s="11" t="b">
        <f t="shared" si="793"/>
        <v>0</v>
      </c>
      <c r="BO1415" s="11" t="b">
        <f t="shared" si="794"/>
        <v>0</v>
      </c>
      <c r="BP1415" s="11" t="b">
        <f t="shared" si="795"/>
        <v>0</v>
      </c>
      <c r="BQ1415" s="11" t="b">
        <f t="shared" si="796"/>
        <v>0</v>
      </c>
      <c r="BR1415" s="11">
        <f t="shared" si="797"/>
        <v>15.710948127994323</v>
      </c>
    </row>
    <row r="1416" spans="1:70" s="5" customFormat="1" ht="12.75" customHeight="1" x14ac:dyDescent="0.7">
      <c r="A1416" s="24" t="s">
        <v>2393</v>
      </c>
      <c r="B1416" s="25" t="s">
        <v>2394</v>
      </c>
      <c r="C1416" s="24" t="s">
        <v>85</v>
      </c>
      <c r="D1416" s="26" t="s">
        <v>41</v>
      </c>
      <c r="E1416" s="24" t="s">
        <v>2610</v>
      </c>
      <c r="F1416" s="24" t="s">
        <v>2610</v>
      </c>
      <c r="G1416" s="62" t="s">
        <v>1459</v>
      </c>
      <c r="H1416" s="16"/>
      <c r="I1416" s="16"/>
      <c r="J1416" s="16"/>
      <c r="K1416" s="26"/>
      <c r="L1416" s="26"/>
      <c r="M1416" s="26"/>
      <c r="N1416" s="26"/>
      <c r="O1416" s="40"/>
      <c r="P1416" s="32" t="s">
        <v>80</v>
      </c>
      <c r="Q1416" s="32">
        <v>124</v>
      </c>
      <c r="R1416" s="60">
        <f t="shared" si="762"/>
        <v>0</v>
      </c>
      <c r="S1416" s="27" t="s">
        <v>73</v>
      </c>
      <c r="T1416" s="27"/>
      <c r="U1416" s="28">
        <v>23.5</v>
      </c>
      <c r="V1416" s="30">
        <f t="shared" si="763"/>
        <v>23.5</v>
      </c>
      <c r="W1416" s="29">
        <f t="shared" si="764"/>
        <v>0.48958333333333331</v>
      </c>
      <c r="X1416" s="29">
        <f t="shared" si="765"/>
        <v>14.478716902269278</v>
      </c>
      <c r="Y1416" s="29">
        <f t="shared" si="766"/>
        <v>0.43436150706807836</v>
      </c>
      <c r="Z1416" s="30">
        <f>IF(S1416="",0,VLOOKUP(S1416,[1]!Costo_Twist,2,FALSE)*W1416)</f>
        <v>64.095357611063463</v>
      </c>
      <c r="AA1416" s="31" t="s">
        <v>67</v>
      </c>
      <c r="AB1416" s="31"/>
      <c r="AC1416" s="31" t="s">
        <v>2399</v>
      </c>
      <c r="AD1416" s="34">
        <f t="shared" si="767"/>
        <v>6</v>
      </c>
      <c r="AE1416" s="33">
        <f t="shared" si="768"/>
        <v>0.125</v>
      </c>
      <c r="AF1416" s="33">
        <f t="shared" si="769"/>
        <v>3.6966936771751349</v>
      </c>
      <c r="AG1416" s="33">
        <f t="shared" si="770"/>
        <v>0.11090081031525405</v>
      </c>
      <c r="AH1416" s="34">
        <f>IF(AA1416="",0,VLOOKUP(AA1416,[1]!Costo_Twist,2,FALSE)*AE1416)</f>
        <v>25.331046515066387</v>
      </c>
      <c r="AI1416" s="35"/>
      <c r="AJ1416" s="35"/>
      <c r="AK1416" s="35"/>
      <c r="AL1416" s="35">
        <f t="shared" si="771"/>
        <v>0</v>
      </c>
      <c r="AM1416" s="29">
        <f t="shared" si="772"/>
        <v>0</v>
      </c>
      <c r="AN1416" s="29">
        <f t="shared" si="773"/>
        <v>0</v>
      </c>
      <c r="AO1416" s="29">
        <f t="shared" si="774"/>
        <v>0</v>
      </c>
      <c r="AP1416" s="30">
        <f>IF(AI1416="",0,VLOOKUP(AI1416,[1]!Costo_Twist,2,FALSE)*AM1416)</f>
        <v>0</v>
      </c>
      <c r="AQ1416" s="42"/>
      <c r="AR1416" s="42"/>
      <c r="AS1416" s="42"/>
      <c r="AT1416" s="42">
        <f t="shared" si="775"/>
        <v>0</v>
      </c>
      <c r="AU1416" s="43">
        <f t="shared" si="776"/>
        <v>0</v>
      </c>
      <c r="AV1416" s="43">
        <f t="shared" si="777"/>
        <v>0</v>
      </c>
      <c r="AW1416" s="43">
        <f t="shared" si="778"/>
        <v>0</v>
      </c>
      <c r="AX1416" s="44">
        <f>IF(AQ1416="",0,VLOOKUP(AQ1416,[1]!Costo_Twist,2,FALSE)*AU1416)</f>
        <v>0</v>
      </c>
      <c r="AY1416" s="36">
        <f t="shared" si="779"/>
        <v>89.426404126129853</v>
      </c>
      <c r="AZ1416" s="41">
        <f t="shared" si="780"/>
        <v>0.61458333333333326</v>
      </c>
      <c r="BA1416" s="37">
        <f t="shared" si="781"/>
        <v>124.61458333333333</v>
      </c>
      <c r="BB1416" s="37" t="str">
        <f t="shared" si="782"/>
        <v>ok</v>
      </c>
      <c r="BC1416" s="37" t="str">
        <f t="shared" si="783"/>
        <v>ok</v>
      </c>
      <c r="BE1416" s="11" t="b">
        <f t="shared" si="784"/>
        <v>0</v>
      </c>
      <c r="BF1416" s="11" t="b">
        <f t="shared" si="785"/>
        <v>0</v>
      </c>
      <c r="BG1416" s="11" t="b">
        <f t="shared" si="786"/>
        <v>0</v>
      </c>
      <c r="BH1416" s="11">
        <f t="shared" si="787"/>
        <v>14.478716902269278</v>
      </c>
      <c r="BI1416" s="11" t="b">
        <f t="shared" si="788"/>
        <v>0</v>
      </c>
      <c r="BJ1416" s="11" t="b">
        <f t="shared" si="789"/>
        <v>0</v>
      </c>
      <c r="BK1416" s="11" t="b">
        <f t="shared" si="790"/>
        <v>0</v>
      </c>
      <c r="BL1416" s="11" t="b">
        <f t="shared" si="791"/>
        <v>0</v>
      </c>
      <c r="BM1416" s="11" t="b">
        <f t="shared" si="792"/>
        <v>0</v>
      </c>
      <c r="BN1416" s="11" t="b">
        <f t="shared" si="793"/>
        <v>0</v>
      </c>
      <c r="BO1416" s="11" t="b">
        <f t="shared" si="794"/>
        <v>0</v>
      </c>
      <c r="BP1416" s="11" t="b">
        <f t="shared" si="795"/>
        <v>0</v>
      </c>
      <c r="BQ1416" s="11" t="b">
        <f t="shared" si="796"/>
        <v>0</v>
      </c>
      <c r="BR1416" s="11">
        <f t="shared" si="797"/>
        <v>3.6966936771751349</v>
      </c>
    </row>
    <row r="1417" spans="1:70" s="5" customFormat="1" ht="12.75" customHeight="1" x14ac:dyDescent="0.7">
      <c r="A1417" s="24" t="s">
        <v>2393</v>
      </c>
      <c r="B1417" s="25" t="s">
        <v>2394</v>
      </c>
      <c r="C1417" s="24" t="s">
        <v>85</v>
      </c>
      <c r="D1417" s="26" t="s">
        <v>41</v>
      </c>
      <c r="E1417" s="24" t="s">
        <v>2610</v>
      </c>
      <c r="F1417" s="24" t="s">
        <v>2610</v>
      </c>
      <c r="G1417" s="62" t="s">
        <v>1460</v>
      </c>
      <c r="H1417" s="16"/>
      <c r="I1417" s="16"/>
      <c r="J1417" s="16"/>
      <c r="K1417" s="26"/>
      <c r="L1417" s="26"/>
      <c r="M1417" s="26"/>
      <c r="N1417" s="26"/>
      <c r="O1417" s="40"/>
      <c r="P1417" s="32" t="s">
        <v>79</v>
      </c>
      <c r="Q1417" s="32">
        <v>128</v>
      </c>
      <c r="R1417" s="60">
        <f t="shared" si="762"/>
        <v>0</v>
      </c>
      <c r="S1417" s="27" t="s">
        <v>73</v>
      </c>
      <c r="T1417" s="27"/>
      <c r="U1417" s="28" t="s">
        <v>2400</v>
      </c>
      <c r="V1417" s="30">
        <f t="shared" si="763"/>
        <v>14</v>
      </c>
      <c r="W1417" s="29">
        <f t="shared" si="764"/>
        <v>0.29166666666666669</v>
      </c>
      <c r="X1417" s="29">
        <f t="shared" si="765"/>
        <v>8.6256185800753151</v>
      </c>
      <c r="Y1417" s="29">
        <f t="shared" si="766"/>
        <v>0.25876855740225946</v>
      </c>
      <c r="Z1417" s="30">
        <f>IF(S1417="",0,VLOOKUP(S1417,[1]!Costo_Twist,2,FALSE)*W1417)</f>
        <v>38.184468364037812</v>
      </c>
      <c r="AA1417" s="31" t="s">
        <v>67</v>
      </c>
      <c r="AB1417" s="31"/>
      <c r="AC1417" s="31" t="s">
        <v>2398</v>
      </c>
      <c r="AD1417" s="34">
        <f t="shared" si="767"/>
        <v>4</v>
      </c>
      <c r="AE1417" s="33">
        <f t="shared" si="768"/>
        <v>8.3333333333333329E-2</v>
      </c>
      <c r="AF1417" s="33">
        <f t="shared" si="769"/>
        <v>2.4644624514500899</v>
      </c>
      <c r="AG1417" s="33">
        <f t="shared" si="770"/>
        <v>7.3933873543502698E-2</v>
      </c>
      <c r="AH1417" s="34">
        <f>IF(AA1417="",0,VLOOKUP(AA1417,[1]!Costo_Twist,2,FALSE)*AE1417)</f>
        <v>16.887364343377591</v>
      </c>
      <c r="AI1417" s="35"/>
      <c r="AJ1417" s="35"/>
      <c r="AK1417" s="35"/>
      <c r="AL1417" s="35">
        <f t="shared" si="771"/>
        <v>0</v>
      </c>
      <c r="AM1417" s="29">
        <f t="shared" si="772"/>
        <v>0</v>
      </c>
      <c r="AN1417" s="29">
        <f t="shared" si="773"/>
        <v>0</v>
      </c>
      <c r="AO1417" s="29">
        <f t="shared" si="774"/>
        <v>0</v>
      </c>
      <c r="AP1417" s="30">
        <f>IF(AI1417="",0,VLOOKUP(AI1417,[1]!Costo_Twist,2,FALSE)*AM1417)</f>
        <v>0</v>
      </c>
      <c r="AQ1417" s="42"/>
      <c r="AR1417" s="42"/>
      <c r="AS1417" s="42"/>
      <c r="AT1417" s="42">
        <f t="shared" si="775"/>
        <v>0</v>
      </c>
      <c r="AU1417" s="43">
        <f t="shared" si="776"/>
        <v>0</v>
      </c>
      <c r="AV1417" s="43">
        <f t="shared" si="777"/>
        <v>0</v>
      </c>
      <c r="AW1417" s="43">
        <f t="shared" si="778"/>
        <v>0</v>
      </c>
      <c r="AX1417" s="44">
        <f>IF(AQ1417="",0,VLOOKUP(AQ1417,[1]!Costo_Twist,2,FALSE)*AU1417)</f>
        <v>0</v>
      </c>
      <c r="AY1417" s="36">
        <f t="shared" si="779"/>
        <v>55.071832707415403</v>
      </c>
      <c r="AZ1417" s="41">
        <f t="shared" si="780"/>
        <v>0.375</v>
      </c>
      <c r="BA1417" s="37">
        <f t="shared" si="781"/>
        <v>128.375</v>
      </c>
      <c r="BB1417" s="37" t="str">
        <f t="shared" si="782"/>
        <v>ok</v>
      </c>
      <c r="BC1417" s="37" t="str">
        <f t="shared" si="783"/>
        <v>ok</v>
      </c>
      <c r="BE1417" s="11" t="b">
        <f t="shared" si="784"/>
        <v>0</v>
      </c>
      <c r="BF1417" s="11" t="b">
        <f t="shared" si="785"/>
        <v>0</v>
      </c>
      <c r="BG1417" s="11" t="b">
        <f t="shared" si="786"/>
        <v>0</v>
      </c>
      <c r="BH1417" s="11">
        <f t="shared" si="787"/>
        <v>8.6256185800753151</v>
      </c>
      <c r="BI1417" s="11" t="b">
        <f t="shared" si="788"/>
        <v>0</v>
      </c>
      <c r="BJ1417" s="11" t="b">
        <f t="shared" si="789"/>
        <v>0</v>
      </c>
      <c r="BK1417" s="11" t="b">
        <f t="shared" si="790"/>
        <v>0</v>
      </c>
      <c r="BL1417" s="11" t="b">
        <f t="shared" si="791"/>
        <v>0</v>
      </c>
      <c r="BM1417" s="11" t="b">
        <f t="shared" si="792"/>
        <v>0</v>
      </c>
      <c r="BN1417" s="11" t="b">
        <f t="shared" si="793"/>
        <v>0</v>
      </c>
      <c r="BO1417" s="11" t="b">
        <f t="shared" si="794"/>
        <v>0</v>
      </c>
      <c r="BP1417" s="11" t="b">
        <f t="shared" si="795"/>
        <v>0</v>
      </c>
      <c r="BQ1417" s="11" t="b">
        <f t="shared" si="796"/>
        <v>0</v>
      </c>
      <c r="BR1417" s="11">
        <f t="shared" si="797"/>
        <v>2.4644624514500899</v>
      </c>
    </row>
    <row r="1418" spans="1:70" s="5" customFormat="1" ht="12.75" customHeight="1" x14ac:dyDescent="0.7">
      <c r="A1418" s="24" t="s">
        <v>2393</v>
      </c>
      <c r="B1418" s="25" t="s">
        <v>2394</v>
      </c>
      <c r="C1418" s="24" t="s">
        <v>85</v>
      </c>
      <c r="D1418" s="26" t="s">
        <v>41</v>
      </c>
      <c r="E1418" s="24" t="s">
        <v>2610</v>
      </c>
      <c r="F1418" s="24" t="s">
        <v>2610</v>
      </c>
      <c r="G1418" s="62" t="s">
        <v>1461</v>
      </c>
      <c r="H1418" s="16"/>
      <c r="I1418" s="16"/>
      <c r="J1418" s="16"/>
      <c r="K1418" s="26"/>
      <c r="L1418" s="26"/>
      <c r="M1418" s="26"/>
      <c r="N1418" s="26"/>
      <c r="O1418" s="40"/>
      <c r="P1418" s="32" t="s">
        <v>79</v>
      </c>
      <c r="Q1418" s="32">
        <v>128</v>
      </c>
      <c r="R1418" s="60">
        <f t="shared" si="762"/>
        <v>0</v>
      </c>
      <c r="S1418" s="27" t="s">
        <v>73</v>
      </c>
      <c r="T1418" s="27"/>
      <c r="U1418" s="28" t="s">
        <v>2405</v>
      </c>
      <c r="V1418" s="30">
        <f t="shared" si="763"/>
        <v>5</v>
      </c>
      <c r="W1418" s="29">
        <f t="shared" si="764"/>
        <v>0.10416666666666667</v>
      </c>
      <c r="X1418" s="29">
        <f t="shared" si="765"/>
        <v>3.0805780643126126</v>
      </c>
      <c r="Y1418" s="29">
        <f t="shared" si="766"/>
        <v>9.241734192937838E-2</v>
      </c>
      <c r="Z1418" s="30">
        <f>IF(S1418="",0,VLOOKUP(S1418,[1]!Costo_Twist,2,FALSE)*W1418)</f>
        <v>13.637310130013505</v>
      </c>
      <c r="AA1418" s="31" t="s">
        <v>67</v>
      </c>
      <c r="AB1418" s="31"/>
      <c r="AC1418" s="31">
        <v>1.5</v>
      </c>
      <c r="AD1418" s="34">
        <f t="shared" si="767"/>
        <v>1.5</v>
      </c>
      <c r="AE1418" s="33">
        <f t="shared" si="768"/>
        <v>3.125E-2</v>
      </c>
      <c r="AF1418" s="33">
        <f t="shared" si="769"/>
        <v>0.92417341929378372</v>
      </c>
      <c r="AG1418" s="33">
        <f t="shared" si="770"/>
        <v>2.7725202578813512E-2</v>
      </c>
      <c r="AH1418" s="34">
        <f>IF(AA1418="",0,VLOOKUP(AA1418,[1]!Costo_Twist,2,FALSE)*AE1418)</f>
        <v>6.3327616287665967</v>
      </c>
      <c r="AI1418" s="35"/>
      <c r="AJ1418" s="35"/>
      <c r="AK1418" s="35"/>
      <c r="AL1418" s="35">
        <f t="shared" si="771"/>
        <v>0</v>
      </c>
      <c r="AM1418" s="29">
        <f t="shared" si="772"/>
        <v>0</v>
      </c>
      <c r="AN1418" s="29">
        <f t="shared" si="773"/>
        <v>0</v>
      </c>
      <c r="AO1418" s="29">
        <f t="shared" si="774"/>
        <v>0</v>
      </c>
      <c r="AP1418" s="30">
        <f>IF(AI1418="",0,VLOOKUP(AI1418,[1]!Costo_Twist,2,FALSE)*AM1418)</f>
        <v>0</v>
      </c>
      <c r="AQ1418" s="42"/>
      <c r="AR1418" s="42"/>
      <c r="AS1418" s="42"/>
      <c r="AT1418" s="42">
        <f t="shared" si="775"/>
        <v>0</v>
      </c>
      <c r="AU1418" s="43">
        <f t="shared" si="776"/>
        <v>0</v>
      </c>
      <c r="AV1418" s="43">
        <f t="shared" si="777"/>
        <v>0</v>
      </c>
      <c r="AW1418" s="43">
        <f t="shared" si="778"/>
        <v>0</v>
      </c>
      <c r="AX1418" s="44">
        <f>IF(AQ1418="",0,VLOOKUP(AQ1418,[1]!Costo_Twist,2,FALSE)*AU1418)</f>
        <v>0</v>
      </c>
      <c r="AY1418" s="36">
        <f t="shared" si="779"/>
        <v>19.970071758780101</v>
      </c>
      <c r="AZ1418" s="41">
        <f t="shared" si="780"/>
        <v>0.13541666666666669</v>
      </c>
      <c r="BA1418" s="37">
        <f t="shared" si="781"/>
        <v>128.13541666666666</v>
      </c>
      <c r="BB1418" s="37" t="str">
        <f t="shared" si="782"/>
        <v>ok</v>
      </c>
      <c r="BC1418" s="37" t="str">
        <f t="shared" si="783"/>
        <v>ok</v>
      </c>
      <c r="BE1418" s="11" t="b">
        <f t="shared" si="784"/>
        <v>0</v>
      </c>
      <c r="BF1418" s="11" t="b">
        <f t="shared" si="785"/>
        <v>0</v>
      </c>
      <c r="BG1418" s="11" t="b">
        <f t="shared" si="786"/>
        <v>0</v>
      </c>
      <c r="BH1418" s="11">
        <f t="shared" si="787"/>
        <v>3.0805780643126126</v>
      </c>
      <c r="BI1418" s="11" t="b">
        <f t="shared" si="788"/>
        <v>0</v>
      </c>
      <c r="BJ1418" s="11" t="b">
        <f t="shared" si="789"/>
        <v>0</v>
      </c>
      <c r="BK1418" s="11" t="b">
        <f t="shared" si="790"/>
        <v>0</v>
      </c>
      <c r="BL1418" s="11" t="b">
        <f t="shared" si="791"/>
        <v>0</v>
      </c>
      <c r="BM1418" s="11" t="b">
        <f t="shared" si="792"/>
        <v>0</v>
      </c>
      <c r="BN1418" s="11" t="b">
        <f t="shared" si="793"/>
        <v>0</v>
      </c>
      <c r="BO1418" s="11" t="b">
        <f t="shared" si="794"/>
        <v>0</v>
      </c>
      <c r="BP1418" s="11" t="b">
        <f t="shared" si="795"/>
        <v>0</v>
      </c>
      <c r="BQ1418" s="11" t="b">
        <f t="shared" si="796"/>
        <v>0</v>
      </c>
      <c r="BR1418" s="11">
        <f t="shared" si="797"/>
        <v>0.92417341929378372</v>
      </c>
    </row>
    <row r="1419" spans="1:70" s="5" customFormat="1" ht="12.75" customHeight="1" x14ac:dyDescent="0.7">
      <c r="A1419" s="24" t="s">
        <v>2393</v>
      </c>
      <c r="B1419" s="25" t="s">
        <v>2394</v>
      </c>
      <c r="C1419" s="24" t="s">
        <v>85</v>
      </c>
      <c r="D1419" s="26" t="s">
        <v>41</v>
      </c>
      <c r="E1419" s="24" t="s">
        <v>2610</v>
      </c>
      <c r="F1419" s="24" t="s">
        <v>2610</v>
      </c>
      <c r="G1419" s="62" t="s">
        <v>1462</v>
      </c>
      <c r="H1419" s="16"/>
      <c r="I1419" s="16"/>
      <c r="J1419" s="16"/>
      <c r="K1419" s="26"/>
      <c r="L1419" s="26"/>
      <c r="M1419" s="26"/>
      <c r="N1419" s="26"/>
      <c r="O1419" s="40"/>
      <c r="P1419" s="32" t="s">
        <v>79</v>
      </c>
      <c r="Q1419" s="32">
        <v>128</v>
      </c>
      <c r="R1419" s="60">
        <f t="shared" si="762"/>
        <v>0</v>
      </c>
      <c r="S1419" s="27" t="s">
        <v>73</v>
      </c>
      <c r="T1419" s="27"/>
      <c r="U1419" s="28" t="s">
        <v>2395</v>
      </c>
      <c r="V1419" s="30">
        <f t="shared" si="763"/>
        <v>1</v>
      </c>
      <c r="W1419" s="29">
        <f t="shared" si="764"/>
        <v>2.0833333333333332E-2</v>
      </c>
      <c r="X1419" s="29">
        <f t="shared" si="765"/>
        <v>0.61611561286252248</v>
      </c>
      <c r="Y1419" s="29">
        <f t="shared" si="766"/>
        <v>1.8483468385875675E-2</v>
      </c>
      <c r="Z1419" s="30">
        <f>IF(S1419="",0,VLOOKUP(S1419,[1]!Costo_Twist,2,FALSE)*W1419)</f>
        <v>2.7274620260027005</v>
      </c>
      <c r="AA1419" s="31" t="s">
        <v>67</v>
      </c>
      <c r="AB1419" s="31"/>
      <c r="AC1419" s="31">
        <v>0.5</v>
      </c>
      <c r="AD1419" s="34">
        <f t="shared" si="767"/>
        <v>0.5</v>
      </c>
      <c r="AE1419" s="33">
        <f t="shared" si="768"/>
        <v>1.0416666666666666E-2</v>
      </c>
      <c r="AF1419" s="33">
        <f t="shared" si="769"/>
        <v>0.30805780643126124</v>
      </c>
      <c r="AG1419" s="33">
        <f t="shared" si="770"/>
        <v>9.2417341929378373E-3</v>
      </c>
      <c r="AH1419" s="34">
        <f>IF(AA1419="",0,VLOOKUP(AA1419,[1]!Costo_Twist,2,FALSE)*AE1419)</f>
        <v>2.1109205429221989</v>
      </c>
      <c r="AI1419" s="35"/>
      <c r="AJ1419" s="35"/>
      <c r="AK1419" s="35"/>
      <c r="AL1419" s="35">
        <f t="shared" si="771"/>
        <v>0</v>
      </c>
      <c r="AM1419" s="29">
        <f t="shared" si="772"/>
        <v>0</v>
      </c>
      <c r="AN1419" s="29">
        <f t="shared" si="773"/>
        <v>0</v>
      </c>
      <c r="AO1419" s="29">
        <f t="shared" si="774"/>
        <v>0</v>
      </c>
      <c r="AP1419" s="30">
        <f>IF(AI1419="",0,VLOOKUP(AI1419,[1]!Costo_Twist,2,FALSE)*AM1419)</f>
        <v>0</v>
      </c>
      <c r="AQ1419" s="42"/>
      <c r="AR1419" s="42"/>
      <c r="AS1419" s="42"/>
      <c r="AT1419" s="42">
        <f t="shared" si="775"/>
        <v>0</v>
      </c>
      <c r="AU1419" s="43">
        <f t="shared" si="776"/>
        <v>0</v>
      </c>
      <c r="AV1419" s="43">
        <f t="shared" si="777"/>
        <v>0</v>
      </c>
      <c r="AW1419" s="43">
        <f t="shared" si="778"/>
        <v>0</v>
      </c>
      <c r="AX1419" s="44">
        <f>IF(AQ1419="",0,VLOOKUP(AQ1419,[1]!Costo_Twist,2,FALSE)*AU1419)</f>
        <v>0</v>
      </c>
      <c r="AY1419" s="36">
        <f t="shared" si="779"/>
        <v>4.8383825689248994</v>
      </c>
      <c r="AZ1419" s="41">
        <f t="shared" si="780"/>
        <v>3.125E-2</v>
      </c>
      <c r="BA1419" s="37">
        <f t="shared" si="781"/>
        <v>128.03125</v>
      </c>
      <c r="BB1419" s="37" t="str">
        <f t="shared" si="782"/>
        <v>ok</v>
      </c>
      <c r="BC1419" s="37" t="str">
        <f t="shared" si="783"/>
        <v>ok</v>
      </c>
      <c r="BE1419" s="11" t="b">
        <f t="shared" si="784"/>
        <v>0</v>
      </c>
      <c r="BF1419" s="11" t="b">
        <f t="shared" si="785"/>
        <v>0</v>
      </c>
      <c r="BG1419" s="11" t="b">
        <f t="shared" si="786"/>
        <v>0</v>
      </c>
      <c r="BH1419" s="11">
        <f t="shared" si="787"/>
        <v>0.61611561286252248</v>
      </c>
      <c r="BI1419" s="11" t="b">
        <f t="shared" si="788"/>
        <v>0</v>
      </c>
      <c r="BJ1419" s="11" t="b">
        <f t="shared" si="789"/>
        <v>0</v>
      </c>
      <c r="BK1419" s="11" t="b">
        <f t="shared" si="790"/>
        <v>0</v>
      </c>
      <c r="BL1419" s="11" t="b">
        <f t="shared" si="791"/>
        <v>0</v>
      </c>
      <c r="BM1419" s="11" t="b">
        <f t="shared" si="792"/>
        <v>0</v>
      </c>
      <c r="BN1419" s="11" t="b">
        <f t="shared" si="793"/>
        <v>0</v>
      </c>
      <c r="BO1419" s="11" t="b">
        <f t="shared" si="794"/>
        <v>0</v>
      </c>
      <c r="BP1419" s="11" t="b">
        <f t="shared" si="795"/>
        <v>0</v>
      </c>
      <c r="BQ1419" s="11" t="b">
        <f t="shared" si="796"/>
        <v>0</v>
      </c>
      <c r="BR1419" s="11">
        <f t="shared" si="797"/>
        <v>0.30805780643126124</v>
      </c>
    </row>
    <row r="1420" spans="1:70" s="5" customFormat="1" ht="12.75" customHeight="1" x14ac:dyDescent="0.7">
      <c r="A1420" s="24" t="s">
        <v>2393</v>
      </c>
      <c r="B1420" s="25" t="s">
        <v>2394</v>
      </c>
      <c r="C1420" s="24" t="s">
        <v>85</v>
      </c>
      <c r="D1420" s="26" t="s">
        <v>41</v>
      </c>
      <c r="E1420" s="24" t="s">
        <v>2610</v>
      </c>
      <c r="F1420" s="24" t="s">
        <v>2610</v>
      </c>
      <c r="G1420" s="62" t="s">
        <v>1463</v>
      </c>
      <c r="H1420" s="16"/>
      <c r="I1420" s="16"/>
      <c r="J1420" s="16"/>
      <c r="K1420" s="26"/>
      <c r="L1420" s="26"/>
      <c r="M1420" s="26"/>
      <c r="N1420" s="26"/>
      <c r="O1420" s="40"/>
      <c r="P1420" s="32" t="s">
        <v>81</v>
      </c>
      <c r="Q1420" s="32">
        <v>120</v>
      </c>
      <c r="R1420" s="60">
        <f t="shared" si="762"/>
        <v>0</v>
      </c>
      <c r="S1420" s="27" t="s">
        <v>73</v>
      </c>
      <c r="T1420" s="27"/>
      <c r="U1420" s="28" t="s">
        <v>2449</v>
      </c>
      <c r="V1420" s="30">
        <f t="shared" si="763"/>
        <v>104</v>
      </c>
      <c r="W1420" s="29">
        <f t="shared" si="764"/>
        <v>2.1666666666666665</v>
      </c>
      <c r="X1420" s="29">
        <f t="shared" si="765"/>
        <v>64.076023737702329</v>
      </c>
      <c r="Y1420" s="29">
        <f t="shared" si="766"/>
        <v>1.9222807121310699</v>
      </c>
      <c r="Z1420" s="30">
        <f>IF(S1420="",0,VLOOKUP(S1420,[1]!Costo_Twist,2,FALSE)*W1420)</f>
        <v>283.65605070428086</v>
      </c>
      <c r="AA1420" s="31" t="s">
        <v>66</v>
      </c>
      <c r="AB1420" s="31"/>
      <c r="AC1420" s="31" t="s">
        <v>2399</v>
      </c>
      <c r="AD1420" s="34">
        <f t="shared" si="767"/>
        <v>6</v>
      </c>
      <c r="AE1420" s="33">
        <f t="shared" si="768"/>
        <v>0.125</v>
      </c>
      <c r="AF1420" s="33">
        <f t="shared" si="769"/>
        <v>3.6966936771751349</v>
      </c>
      <c r="AG1420" s="33">
        <f t="shared" si="770"/>
        <v>0.11090081031525405</v>
      </c>
      <c r="AH1420" s="34">
        <f>IF(AA1420="",0,VLOOKUP(AA1420,[1]!Costo_Twist,2,FALSE)*AE1420)</f>
        <v>31.334388029689208</v>
      </c>
      <c r="AI1420" s="35" t="s">
        <v>67</v>
      </c>
      <c r="AJ1420" s="35"/>
      <c r="AK1420" s="35" t="s">
        <v>2416</v>
      </c>
      <c r="AL1420" s="35">
        <f t="shared" si="771"/>
        <v>28</v>
      </c>
      <c r="AM1420" s="29">
        <f t="shared" si="772"/>
        <v>0.58333333333333337</v>
      </c>
      <c r="AN1420" s="29">
        <f t="shared" si="773"/>
        <v>17.25123716015063</v>
      </c>
      <c r="AO1420" s="29">
        <f t="shared" si="774"/>
        <v>0.51753711480451892</v>
      </c>
      <c r="AP1420" s="30">
        <f>IF(AI1420="",0,VLOOKUP(AI1420,[1]!Costo_Twist,2,FALSE)*AM1420)</f>
        <v>118.21155040364314</v>
      </c>
      <c r="AQ1420" s="42"/>
      <c r="AR1420" s="42"/>
      <c r="AS1420" s="42"/>
      <c r="AT1420" s="42">
        <f t="shared" si="775"/>
        <v>0</v>
      </c>
      <c r="AU1420" s="43">
        <f t="shared" si="776"/>
        <v>0</v>
      </c>
      <c r="AV1420" s="43">
        <f t="shared" si="777"/>
        <v>0</v>
      </c>
      <c r="AW1420" s="43">
        <f t="shared" si="778"/>
        <v>0</v>
      </c>
      <c r="AX1420" s="44">
        <f>IF(AQ1420="",0,VLOOKUP(AQ1420,[1]!Costo_Twist,2,FALSE)*AU1420)</f>
        <v>0</v>
      </c>
      <c r="AY1420" s="36">
        <f t="shared" si="779"/>
        <v>433.20198913761317</v>
      </c>
      <c r="AZ1420" s="41">
        <f t="shared" si="780"/>
        <v>2.875</v>
      </c>
      <c r="BA1420" s="37">
        <f t="shared" si="781"/>
        <v>122.875</v>
      </c>
      <c r="BB1420" s="37" t="str">
        <f t="shared" si="782"/>
        <v>ok</v>
      </c>
      <c r="BC1420" s="37" t="str">
        <f t="shared" si="783"/>
        <v>ok</v>
      </c>
      <c r="BE1420" s="11" t="b">
        <f t="shared" si="784"/>
        <v>0</v>
      </c>
      <c r="BF1420" s="11" t="b">
        <f t="shared" si="785"/>
        <v>0</v>
      </c>
      <c r="BG1420" s="11" t="b">
        <f t="shared" si="786"/>
        <v>0</v>
      </c>
      <c r="BH1420" s="11">
        <f t="shared" si="787"/>
        <v>64.076023737702329</v>
      </c>
      <c r="BI1420" s="11" t="b">
        <f t="shared" si="788"/>
        <v>0</v>
      </c>
      <c r="BJ1420" s="11" t="b">
        <f t="shared" si="789"/>
        <v>0</v>
      </c>
      <c r="BK1420" s="11" t="b">
        <f t="shared" si="790"/>
        <v>0</v>
      </c>
      <c r="BL1420" s="11" t="b">
        <f t="shared" si="791"/>
        <v>0</v>
      </c>
      <c r="BM1420" s="11" t="b">
        <f t="shared" si="792"/>
        <v>0</v>
      </c>
      <c r="BN1420" s="11" t="b">
        <f t="shared" si="793"/>
        <v>0</v>
      </c>
      <c r="BO1420" s="11">
        <f t="shared" si="794"/>
        <v>3.6966936771751349</v>
      </c>
      <c r="BP1420" s="11" t="b">
        <f t="shared" si="795"/>
        <v>0</v>
      </c>
      <c r="BQ1420" s="11" t="b">
        <f t="shared" si="796"/>
        <v>0</v>
      </c>
      <c r="BR1420" s="11">
        <f t="shared" si="797"/>
        <v>17.25123716015063</v>
      </c>
    </row>
    <row r="1421" spans="1:70" s="5" customFormat="1" ht="12.75" customHeight="1" x14ac:dyDescent="0.7">
      <c r="A1421" s="24" t="s">
        <v>2393</v>
      </c>
      <c r="B1421" s="25" t="s">
        <v>2394</v>
      </c>
      <c r="C1421" s="24" t="s">
        <v>85</v>
      </c>
      <c r="D1421" s="26" t="s">
        <v>41</v>
      </c>
      <c r="E1421" s="24" t="s">
        <v>2610</v>
      </c>
      <c r="F1421" s="24" t="s">
        <v>2610</v>
      </c>
      <c r="G1421" s="62" t="s">
        <v>1464</v>
      </c>
      <c r="H1421" s="16"/>
      <c r="I1421" s="16"/>
      <c r="J1421" s="16"/>
      <c r="K1421" s="26"/>
      <c r="L1421" s="26"/>
      <c r="M1421" s="26"/>
      <c r="N1421" s="26"/>
      <c r="O1421" s="40"/>
      <c r="P1421" s="32" t="s">
        <v>81</v>
      </c>
      <c r="Q1421" s="32">
        <v>120</v>
      </c>
      <c r="R1421" s="60">
        <f t="shared" si="762"/>
        <v>0</v>
      </c>
      <c r="S1421" s="27" t="s">
        <v>74</v>
      </c>
      <c r="T1421" s="27"/>
      <c r="U1421" s="28">
        <v>6.5</v>
      </c>
      <c r="V1421" s="30">
        <f t="shared" si="763"/>
        <v>6.5</v>
      </c>
      <c r="W1421" s="29">
        <f t="shared" si="764"/>
        <v>0.13541666666666666</v>
      </c>
      <c r="X1421" s="29">
        <f t="shared" si="765"/>
        <v>4.0047514836063955</v>
      </c>
      <c r="Y1421" s="29">
        <f t="shared" si="766"/>
        <v>0.12014254450819187</v>
      </c>
      <c r="Z1421" s="30">
        <f>IF(S1421="",0,VLOOKUP(S1421,[1]!Costo_Twist,2,FALSE)*W1421)</f>
        <v>16.184488077988387</v>
      </c>
      <c r="AA1421" s="31" t="s">
        <v>73</v>
      </c>
      <c r="AB1421" s="31"/>
      <c r="AC1421" s="31" t="s">
        <v>2440</v>
      </c>
      <c r="AD1421" s="34">
        <f t="shared" si="767"/>
        <v>43</v>
      </c>
      <c r="AE1421" s="33">
        <f t="shared" si="768"/>
        <v>0.89583333333333337</v>
      </c>
      <c r="AF1421" s="33">
        <f t="shared" si="769"/>
        <v>26.492971353088468</v>
      </c>
      <c r="AG1421" s="33">
        <f t="shared" si="770"/>
        <v>0.79478914059265404</v>
      </c>
      <c r="AH1421" s="34">
        <f>IF(AA1421="",0,VLOOKUP(AA1421,[1]!Costo_Twist,2,FALSE)*AE1421)</f>
        <v>117.28086711811613</v>
      </c>
      <c r="AI1421" s="35" t="s">
        <v>72</v>
      </c>
      <c r="AJ1421" s="35"/>
      <c r="AK1421" s="35" t="s">
        <v>2403</v>
      </c>
      <c r="AL1421" s="35">
        <f t="shared" si="771"/>
        <v>13</v>
      </c>
      <c r="AM1421" s="29">
        <f t="shared" si="772"/>
        <v>0.27083333333333331</v>
      </c>
      <c r="AN1421" s="29">
        <f t="shared" si="773"/>
        <v>8.0095029672127911</v>
      </c>
      <c r="AO1421" s="29">
        <f t="shared" si="774"/>
        <v>0.24028508901638373</v>
      </c>
      <c r="AP1421" s="30">
        <f>IF(AI1421="",0,VLOOKUP(AI1421,[1]!Costo_Twist,2,FALSE)*AM1421)</f>
        <v>55.250576633054372</v>
      </c>
      <c r="AQ1421" s="42"/>
      <c r="AR1421" s="42"/>
      <c r="AS1421" s="42"/>
      <c r="AT1421" s="42">
        <f t="shared" si="775"/>
        <v>0</v>
      </c>
      <c r="AU1421" s="43">
        <f t="shared" si="776"/>
        <v>0</v>
      </c>
      <c r="AV1421" s="43">
        <f t="shared" si="777"/>
        <v>0</v>
      </c>
      <c r="AW1421" s="43">
        <f t="shared" si="778"/>
        <v>0</v>
      </c>
      <c r="AX1421" s="44">
        <f>IF(AQ1421="",0,VLOOKUP(AQ1421,[1]!Costo_Twist,2,FALSE)*AU1421)</f>
        <v>0</v>
      </c>
      <c r="AY1421" s="36">
        <f t="shared" si="779"/>
        <v>188.7159318291589</v>
      </c>
      <c r="AZ1421" s="41">
        <f t="shared" si="780"/>
        <v>1.3020833333333333</v>
      </c>
      <c r="BA1421" s="37">
        <f t="shared" si="781"/>
        <v>121.30208333333333</v>
      </c>
      <c r="BB1421" s="37" t="str">
        <f t="shared" si="782"/>
        <v>ok</v>
      </c>
      <c r="BC1421" s="37" t="str">
        <f t="shared" si="783"/>
        <v>ok</v>
      </c>
      <c r="BE1421" s="11" t="b">
        <f t="shared" si="784"/>
        <v>0</v>
      </c>
      <c r="BF1421" s="11" t="b">
        <f t="shared" si="785"/>
        <v>0</v>
      </c>
      <c r="BG1421" s="11" t="b">
        <f t="shared" si="786"/>
        <v>0</v>
      </c>
      <c r="BH1421" s="11">
        <f t="shared" si="787"/>
        <v>26.492971353088468</v>
      </c>
      <c r="BI1421" s="11" t="b">
        <f t="shared" si="788"/>
        <v>0</v>
      </c>
      <c r="BJ1421" s="11" t="b">
        <f t="shared" si="789"/>
        <v>0</v>
      </c>
      <c r="BK1421" s="11" t="b">
        <f t="shared" si="790"/>
        <v>0</v>
      </c>
      <c r="BL1421" s="11" t="b">
        <f t="shared" si="791"/>
        <v>0</v>
      </c>
      <c r="BM1421" s="11" t="b">
        <f t="shared" si="792"/>
        <v>0</v>
      </c>
      <c r="BN1421" s="11">
        <f t="shared" si="793"/>
        <v>8.0095029672127911</v>
      </c>
      <c r="BO1421" s="11" t="b">
        <f t="shared" si="794"/>
        <v>0</v>
      </c>
      <c r="BP1421" s="11" t="b">
        <f t="shared" si="795"/>
        <v>0</v>
      </c>
      <c r="BQ1421" s="11">
        <f t="shared" si="796"/>
        <v>4.0047514836063955</v>
      </c>
      <c r="BR1421" s="11" t="b">
        <f t="shared" si="797"/>
        <v>0</v>
      </c>
    </row>
    <row r="1422" spans="1:70" s="5" customFormat="1" ht="12.75" customHeight="1" x14ac:dyDescent="0.7">
      <c r="A1422" s="24" t="s">
        <v>2393</v>
      </c>
      <c r="B1422" s="25" t="s">
        <v>2394</v>
      </c>
      <c r="C1422" s="24" t="s">
        <v>85</v>
      </c>
      <c r="D1422" s="26" t="s">
        <v>41</v>
      </c>
      <c r="E1422" s="24" t="s">
        <v>2610</v>
      </c>
      <c r="F1422" s="24" t="s">
        <v>2610</v>
      </c>
      <c r="G1422" s="62" t="s">
        <v>1465</v>
      </c>
      <c r="H1422" s="16"/>
      <c r="I1422" s="16"/>
      <c r="J1422" s="16"/>
      <c r="K1422" s="26"/>
      <c r="L1422" s="26"/>
      <c r="M1422" s="26"/>
      <c r="N1422" s="26"/>
      <c r="O1422" s="40"/>
      <c r="P1422" s="32" t="s">
        <v>80</v>
      </c>
      <c r="Q1422" s="32">
        <v>124</v>
      </c>
      <c r="R1422" s="60">
        <f t="shared" si="762"/>
        <v>0</v>
      </c>
      <c r="S1422" s="27" t="s">
        <v>74</v>
      </c>
      <c r="T1422" s="27"/>
      <c r="U1422" s="28">
        <v>4.5</v>
      </c>
      <c r="V1422" s="30">
        <f t="shared" si="763"/>
        <v>4.5</v>
      </c>
      <c r="W1422" s="29">
        <f t="shared" si="764"/>
        <v>9.375E-2</v>
      </c>
      <c r="X1422" s="29">
        <f t="shared" si="765"/>
        <v>2.772520257881351</v>
      </c>
      <c r="Y1422" s="29">
        <f t="shared" si="766"/>
        <v>8.3175607736440532E-2</v>
      </c>
      <c r="Z1422" s="30">
        <f>IF(S1422="",0,VLOOKUP(S1422,[1]!Costo_Twist,2,FALSE)*W1422)</f>
        <v>11.204645592453499</v>
      </c>
      <c r="AA1422" s="31" t="s">
        <v>73</v>
      </c>
      <c r="AB1422" s="31"/>
      <c r="AC1422" s="31" t="s">
        <v>2413</v>
      </c>
      <c r="AD1422" s="34">
        <f t="shared" si="767"/>
        <v>30</v>
      </c>
      <c r="AE1422" s="33">
        <f t="shared" si="768"/>
        <v>0.625</v>
      </c>
      <c r="AF1422" s="33">
        <f t="shared" si="769"/>
        <v>18.483468385875675</v>
      </c>
      <c r="AG1422" s="33">
        <f t="shared" si="770"/>
        <v>0.55450405157627025</v>
      </c>
      <c r="AH1422" s="34">
        <f>IF(AA1422="",0,VLOOKUP(AA1422,[1]!Costo_Twist,2,FALSE)*AE1422)</f>
        <v>81.82386078008102</v>
      </c>
      <c r="AI1422" s="35" t="s">
        <v>72</v>
      </c>
      <c r="AJ1422" s="35"/>
      <c r="AK1422" s="35" t="s">
        <v>2424</v>
      </c>
      <c r="AL1422" s="35">
        <f t="shared" si="771"/>
        <v>9</v>
      </c>
      <c r="AM1422" s="29">
        <f t="shared" si="772"/>
        <v>0.1875</v>
      </c>
      <c r="AN1422" s="29">
        <f t="shared" si="773"/>
        <v>5.5450405157627021</v>
      </c>
      <c r="AO1422" s="29">
        <f t="shared" si="774"/>
        <v>0.16635121547288106</v>
      </c>
      <c r="AP1422" s="30">
        <f>IF(AI1422="",0,VLOOKUP(AI1422,[1]!Costo_Twist,2,FALSE)*AM1422)</f>
        <v>38.250399207499186</v>
      </c>
      <c r="AQ1422" s="42"/>
      <c r="AR1422" s="42"/>
      <c r="AS1422" s="42"/>
      <c r="AT1422" s="42">
        <f t="shared" si="775"/>
        <v>0</v>
      </c>
      <c r="AU1422" s="43">
        <f t="shared" si="776"/>
        <v>0</v>
      </c>
      <c r="AV1422" s="43">
        <f t="shared" si="777"/>
        <v>0</v>
      </c>
      <c r="AW1422" s="43">
        <f t="shared" si="778"/>
        <v>0</v>
      </c>
      <c r="AX1422" s="44">
        <f>IF(AQ1422="",0,VLOOKUP(AQ1422,[1]!Costo_Twist,2,FALSE)*AU1422)</f>
        <v>0</v>
      </c>
      <c r="AY1422" s="36">
        <f t="shared" si="779"/>
        <v>131.27890558003372</v>
      </c>
      <c r="AZ1422" s="41">
        <f t="shared" si="780"/>
        <v>0.90625</v>
      </c>
      <c r="BA1422" s="37">
        <f t="shared" si="781"/>
        <v>124.90625</v>
      </c>
      <c r="BB1422" s="37" t="str">
        <f t="shared" si="782"/>
        <v>ok</v>
      </c>
      <c r="BC1422" s="37" t="str">
        <f t="shared" si="783"/>
        <v>ok</v>
      </c>
      <c r="BE1422" s="11" t="b">
        <f t="shared" si="784"/>
        <v>0</v>
      </c>
      <c r="BF1422" s="11" t="b">
        <f t="shared" si="785"/>
        <v>0</v>
      </c>
      <c r="BG1422" s="11" t="b">
        <f t="shared" si="786"/>
        <v>0</v>
      </c>
      <c r="BH1422" s="11">
        <f t="shared" si="787"/>
        <v>18.483468385875675</v>
      </c>
      <c r="BI1422" s="11" t="b">
        <f t="shared" si="788"/>
        <v>0</v>
      </c>
      <c r="BJ1422" s="11" t="b">
        <f t="shared" si="789"/>
        <v>0</v>
      </c>
      <c r="BK1422" s="11" t="b">
        <f t="shared" si="790"/>
        <v>0</v>
      </c>
      <c r="BL1422" s="11" t="b">
        <f t="shared" si="791"/>
        <v>0</v>
      </c>
      <c r="BM1422" s="11" t="b">
        <f t="shared" si="792"/>
        <v>0</v>
      </c>
      <c r="BN1422" s="11">
        <f t="shared" si="793"/>
        <v>5.5450405157627021</v>
      </c>
      <c r="BO1422" s="11" t="b">
        <f t="shared" si="794"/>
        <v>0</v>
      </c>
      <c r="BP1422" s="11" t="b">
        <f t="shared" si="795"/>
        <v>0</v>
      </c>
      <c r="BQ1422" s="11">
        <f t="shared" si="796"/>
        <v>2.772520257881351</v>
      </c>
      <c r="BR1422" s="11" t="b">
        <f t="shared" si="797"/>
        <v>0</v>
      </c>
    </row>
    <row r="1423" spans="1:70" s="5" customFormat="1" ht="12.75" customHeight="1" x14ac:dyDescent="0.7">
      <c r="A1423" s="24" t="s">
        <v>2393</v>
      </c>
      <c r="B1423" s="25" t="s">
        <v>2394</v>
      </c>
      <c r="C1423" s="24" t="s">
        <v>85</v>
      </c>
      <c r="D1423" s="26" t="s">
        <v>41</v>
      </c>
      <c r="E1423" s="24" t="s">
        <v>2610</v>
      </c>
      <c r="F1423" s="24" t="s">
        <v>2610</v>
      </c>
      <c r="G1423" s="62" t="s">
        <v>1466</v>
      </c>
      <c r="H1423" s="16"/>
      <c r="I1423" s="16"/>
      <c r="J1423" s="16"/>
      <c r="K1423" s="26"/>
      <c r="L1423" s="26"/>
      <c r="M1423" s="26"/>
      <c r="N1423" s="26"/>
      <c r="O1423" s="40"/>
      <c r="P1423" s="32" t="s">
        <v>80</v>
      </c>
      <c r="Q1423" s="32">
        <v>124</v>
      </c>
      <c r="R1423" s="60">
        <f t="shared" si="762"/>
        <v>0</v>
      </c>
      <c r="S1423" s="27" t="s">
        <v>74</v>
      </c>
      <c r="T1423" s="27"/>
      <c r="U1423" s="28" t="s">
        <v>2399</v>
      </c>
      <c r="V1423" s="30">
        <f t="shared" si="763"/>
        <v>6</v>
      </c>
      <c r="W1423" s="29">
        <f t="shared" si="764"/>
        <v>0.125</v>
      </c>
      <c r="X1423" s="29">
        <f t="shared" si="765"/>
        <v>3.6966936771751349</v>
      </c>
      <c r="Y1423" s="29">
        <f t="shared" si="766"/>
        <v>0.11090081031525405</v>
      </c>
      <c r="Z1423" s="30">
        <f>IF(S1423="",0,VLOOKUP(S1423,[1]!Costo_Twist,2,FALSE)*W1423)</f>
        <v>14.939527456604665</v>
      </c>
      <c r="AA1423" s="31" t="s">
        <v>73</v>
      </c>
      <c r="AB1423" s="31"/>
      <c r="AC1423" s="31" t="s">
        <v>2433</v>
      </c>
      <c r="AD1423" s="34">
        <f t="shared" si="767"/>
        <v>17</v>
      </c>
      <c r="AE1423" s="33">
        <f t="shared" si="768"/>
        <v>0.35416666666666669</v>
      </c>
      <c r="AF1423" s="33">
        <f t="shared" si="769"/>
        <v>10.473965418662884</v>
      </c>
      <c r="AG1423" s="33">
        <f t="shared" si="770"/>
        <v>0.31421896255988652</v>
      </c>
      <c r="AH1423" s="34">
        <f>IF(AA1423="",0,VLOOKUP(AA1423,[1]!Costo_Twist,2,FALSE)*AE1423)</f>
        <v>46.366854442045913</v>
      </c>
      <c r="AI1423" s="35" t="s">
        <v>71</v>
      </c>
      <c r="AJ1423" s="35"/>
      <c r="AK1423" s="35" t="s">
        <v>2404</v>
      </c>
      <c r="AL1423" s="35">
        <f t="shared" si="771"/>
        <v>7</v>
      </c>
      <c r="AM1423" s="29">
        <f t="shared" si="772"/>
        <v>0.14583333333333334</v>
      </c>
      <c r="AN1423" s="29">
        <f t="shared" si="773"/>
        <v>4.3128092900376576</v>
      </c>
      <c r="AO1423" s="29">
        <f t="shared" si="774"/>
        <v>0.12938427870112973</v>
      </c>
      <c r="AP1423" s="30">
        <f>IF(AI1423="",0,VLOOKUP(AI1423,[1]!Costo_Twist,2,FALSE)*AM1423)</f>
        <v>42.364848547574695</v>
      </c>
      <c r="AQ1423" s="42"/>
      <c r="AR1423" s="42"/>
      <c r="AS1423" s="42"/>
      <c r="AT1423" s="42">
        <f t="shared" si="775"/>
        <v>0</v>
      </c>
      <c r="AU1423" s="43">
        <f t="shared" si="776"/>
        <v>0</v>
      </c>
      <c r="AV1423" s="43">
        <f t="shared" si="777"/>
        <v>0</v>
      </c>
      <c r="AW1423" s="43">
        <f t="shared" si="778"/>
        <v>0</v>
      </c>
      <c r="AX1423" s="44">
        <f>IF(AQ1423="",0,VLOOKUP(AQ1423,[1]!Costo_Twist,2,FALSE)*AU1423)</f>
        <v>0</v>
      </c>
      <c r="AY1423" s="36">
        <f t="shared" si="779"/>
        <v>103.67123044622528</v>
      </c>
      <c r="AZ1423" s="41">
        <f t="shared" si="780"/>
        <v>0.625</v>
      </c>
      <c r="BA1423" s="37">
        <f t="shared" si="781"/>
        <v>124.625</v>
      </c>
      <c r="BB1423" s="37" t="str">
        <f t="shared" si="782"/>
        <v>ok</v>
      </c>
      <c r="BC1423" s="37" t="str">
        <f t="shared" si="783"/>
        <v>ok</v>
      </c>
      <c r="BE1423" s="11" t="b">
        <f t="shared" si="784"/>
        <v>0</v>
      </c>
      <c r="BF1423" s="11" t="b">
        <f t="shared" si="785"/>
        <v>0</v>
      </c>
      <c r="BG1423" s="11" t="b">
        <f t="shared" si="786"/>
        <v>0</v>
      </c>
      <c r="BH1423" s="11">
        <f t="shared" si="787"/>
        <v>10.473965418662884</v>
      </c>
      <c r="BI1423" s="11" t="b">
        <f t="shared" si="788"/>
        <v>0</v>
      </c>
      <c r="BJ1423" s="11" t="b">
        <f t="shared" si="789"/>
        <v>0</v>
      </c>
      <c r="BK1423" s="11">
        <f t="shared" si="790"/>
        <v>4.3128092900376576</v>
      </c>
      <c r="BL1423" s="11" t="b">
        <f t="shared" si="791"/>
        <v>0</v>
      </c>
      <c r="BM1423" s="11" t="b">
        <f t="shared" si="792"/>
        <v>0</v>
      </c>
      <c r="BN1423" s="11" t="b">
        <f t="shared" si="793"/>
        <v>0</v>
      </c>
      <c r="BO1423" s="11" t="b">
        <f t="shared" si="794"/>
        <v>0</v>
      </c>
      <c r="BP1423" s="11" t="b">
        <f t="shared" si="795"/>
        <v>0</v>
      </c>
      <c r="BQ1423" s="11">
        <f t="shared" si="796"/>
        <v>3.6966936771751349</v>
      </c>
      <c r="BR1423" s="11" t="b">
        <f t="shared" si="797"/>
        <v>0</v>
      </c>
    </row>
    <row r="1424" spans="1:70" s="5" customFormat="1" ht="12.75" customHeight="1" x14ac:dyDescent="0.7">
      <c r="A1424" s="24" t="s">
        <v>2393</v>
      </c>
      <c r="B1424" s="25" t="s">
        <v>2394</v>
      </c>
      <c r="C1424" s="24" t="s">
        <v>85</v>
      </c>
      <c r="D1424" s="26" t="s">
        <v>41</v>
      </c>
      <c r="E1424" s="24" t="s">
        <v>2610</v>
      </c>
      <c r="F1424" s="24" t="s">
        <v>2610</v>
      </c>
      <c r="G1424" s="62" t="s">
        <v>1467</v>
      </c>
      <c r="H1424" s="16"/>
      <c r="I1424" s="16"/>
      <c r="J1424" s="16"/>
      <c r="K1424" s="26"/>
      <c r="L1424" s="26"/>
      <c r="M1424" s="26"/>
      <c r="N1424" s="26"/>
      <c r="O1424" s="40"/>
      <c r="P1424" s="32" t="s">
        <v>79</v>
      </c>
      <c r="Q1424" s="32">
        <v>128</v>
      </c>
      <c r="R1424" s="60">
        <f t="shared" si="762"/>
        <v>0</v>
      </c>
      <c r="S1424" s="27" t="s">
        <v>73</v>
      </c>
      <c r="T1424" s="27"/>
      <c r="U1424" s="28">
        <v>8.5</v>
      </c>
      <c r="V1424" s="30">
        <f t="shared" si="763"/>
        <v>8.5</v>
      </c>
      <c r="W1424" s="29">
        <f t="shared" si="764"/>
        <v>0.17708333333333334</v>
      </c>
      <c r="X1424" s="29">
        <f t="shared" si="765"/>
        <v>5.2369827093314418</v>
      </c>
      <c r="Y1424" s="29">
        <f t="shared" si="766"/>
        <v>0.15710948127994326</v>
      </c>
      <c r="Z1424" s="30">
        <f>IF(S1424="",0,VLOOKUP(S1424,[1]!Costo_Twist,2,FALSE)*W1424)</f>
        <v>23.183427221022956</v>
      </c>
      <c r="AA1424" s="31" t="s">
        <v>67</v>
      </c>
      <c r="AB1424" s="31"/>
      <c r="AC1424" s="31" t="s">
        <v>2396</v>
      </c>
      <c r="AD1424" s="34">
        <f t="shared" si="767"/>
        <v>3</v>
      </c>
      <c r="AE1424" s="33">
        <f t="shared" si="768"/>
        <v>6.25E-2</v>
      </c>
      <c r="AF1424" s="33">
        <f t="shared" si="769"/>
        <v>1.8483468385875674</v>
      </c>
      <c r="AG1424" s="33">
        <f t="shared" si="770"/>
        <v>5.5450405157627024E-2</v>
      </c>
      <c r="AH1424" s="34">
        <f>IF(AA1424="",0,VLOOKUP(AA1424,[1]!Costo_Twist,2,FALSE)*AE1424)</f>
        <v>12.665523257533193</v>
      </c>
      <c r="AI1424" s="35" t="s">
        <v>68</v>
      </c>
      <c r="AJ1424" s="35"/>
      <c r="AK1424" s="35">
        <v>2.5</v>
      </c>
      <c r="AL1424" s="35">
        <f t="shared" si="771"/>
        <v>2.5</v>
      </c>
      <c r="AM1424" s="29">
        <f t="shared" si="772"/>
        <v>5.2083333333333336E-2</v>
      </c>
      <c r="AN1424" s="29">
        <f t="shared" si="773"/>
        <v>1.5402890321563063</v>
      </c>
      <c r="AO1424" s="29">
        <f t="shared" si="774"/>
        <v>4.620867096468919E-2</v>
      </c>
      <c r="AP1424" s="30">
        <f>IF(AI1424="",0,VLOOKUP(AI1424,[1]!Costo_Twist,2,FALSE)*AM1424)</f>
        <v>3.5340336714275855</v>
      </c>
      <c r="AQ1424" s="42"/>
      <c r="AR1424" s="42"/>
      <c r="AS1424" s="42"/>
      <c r="AT1424" s="42">
        <f t="shared" si="775"/>
        <v>0</v>
      </c>
      <c r="AU1424" s="43">
        <f t="shared" si="776"/>
        <v>0</v>
      </c>
      <c r="AV1424" s="43">
        <f t="shared" si="777"/>
        <v>0</v>
      </c>
      <c r="AW1424" s="43">
        <f t="shared" si="778"/>
        <v>0</v>
      </c>
      <c r="AX1424" s="44">
        <f>IF(AQ1424="",0,VLOOKUP(AQ1424,[1]!Costo_Twist,2,FALSE)*AU1424)</f>
        <v>0</v>
      </c>
      <c r="AY1424" s="36">
        <f t="shared" si="779"/>
        <v>39.382984149983734</v>
      </c>
      <c r="AZ1424" s="41">
        <f t="shared" si="780"/>
        <v>0.29166666666666669</v>
      </c>
      <c r="BA1424" s="37">
        <f t="shared" si="781"/>
        <v>128.29166666666666</v>
      </c>
      <c r="BB1424" s="37" t="str">
        <f t="shared" si="782"/>
        <v>ok</v>
      </c>
      <c r="BC1424" s="37" t="str">
        <f t="shared" si="783"/>
        <v>ok</v>
      </c>
      <c r="BE1424" s="11" t="b">
        <f t="shared" si="784"/>
        <v>0</v>
      </c>
      <c r="BF1424" s="11" t="b">
        <f t="shared" si="785"/>
        <v>0</v>
      </c>
      <c r="BG1424" s="11" t="b">
        <f t="shared" si="786"/>
        <v>0</v>
      </c>
      <c r="BH1424" s="11">
        <f t="shared" si="787"/>
        <v>5.2369827093314418</v>
      </c>
      <c r="BI1424" s="11" t="b">
        <f t="shared" si="788"/>
        <v>0</v>
      </c>
      <c r="BJ1424" s="11">
        <f t="shared" si="789"/>
        <v>1.5402890321563063</v>
      </c>
      <c r="BK1424" s="11" t="b">
        <f t="shared" si="790"/>
        <v>0</v>
      </c>
      <c r="BL1424" s="11" t="b">
        <f t="shared" si="791"/>
        <v>0</v>
      </c>
      <c r="BM1424" s="11" t="b">
        <f t="shared" si="792"/>
        <v>0</v>
      </c>
      <c r="BN1424" s="11" t="b">
        <f t="shared" si="793"/>
        <v>0</v>
      </c>
      <c r="BO1424" s="11" t="b">
        <f t="shared" si="794"/>
        <v>0</v>
      </c>
      <c r="BP1424" s="11" t="b">
        <f t="shared" si="795"/>
        <v>0</v>
      </c>
      <c r="BQ1424" s="11" t="b">
        <f t="shared" si="796"/>
        <v>0</v>
      </c>
      <c r="BR1424" s="11">
        <f t="shared" si="797"/>
        <v>1.8483468385875674</v>
      </c>
    </row>
    <row r="1425" spans="1:70" s="5" customFormat="1" ht="12.75" customHeight="1" x14ac:dyDescent="0.7">
      <c r="A1425" s="24" t="s">
        <v>2393</v>
      </c>
      <c r="B1425" s="25" t="s">
        <v>2394</v>
      </c>
      <c r="C1425" s="24" t="s">
        <v>85</v>
      </c>
      <c r="D1425" s="26" t="s">
        <v>41</v>
      </c>
      <c r="E1425" s="24" t="s">
        <v>2610</v>
      </c>
      <c r="F1425" s="24" t="s">
        <v>2610</v>
      </c>
      <c r="G1425" s="62" t="s">
        <v>1468</v>
      </c>
      <c r="H1425" s="16"/>
      <c r="I1425" s="16"/>
      <c r="J1425" s="16"/>
      <c r="K1425" s="26"/>
      <c r="L1425" s="26"/>
      <c r="M1425" s="26"/>
      <c r="N1425" s="26"/>
      <c r="O1425" s="40"/>
      <c r="P1425" s="32" t="s">
        <v>79</v>
      </c>
      <c r="Q1425" s="32">
        <v>128</v>
      </c>
      <c r="R1425" s="60">
        <f t="shared" si="762"/>
        <v>0</v>
      </c>
      <c r="S1425" s="27" t="s">
        <v>73</v>
      </c>
      <c r="T1425" s="27"/>
      <c r="U1425" s="28">
        <v>2.5</v>
      </c>
      <c r="V1425" s="30">
        <f t="shared" si="763"/>
        <v>2.5</v>
      </c>
      <c r="W1425" s="29">
        <f t="shared" si="764"/>
        <v>5.2083333333333336E-2</v>
      </c>
      <c r="X1425" s="29">
        <f t="shared" si="765"/>
        <v>1.5402890321563063</v>
      </c>
      <c r="Y1425" s="29">
        <f t="shared" si="766"/>
        <v>4.620867096468919E-2</v>
      </c>
      <c r="Z1425" s="30">
        <f>IF(S1425="",0,VLOOKUP(S1425,[1]!Costo_Twist,2,FALSE)*W1425)</f>
        <v>6.8186550650067526</v>
      </c>
      <c r="AA1425" s="31" t="s">
        <v>67</v>
      </c>
      <c r="AB1425" s="31"/>
      <c r="AC1425" s="31" t="s">
        <v>2395</v>
      </c>
      <c r="AD1425" s="34">
        <f t="shared" si="767"/>
        <v>1</v>
      </c>
      <c r="AE1425" s="33">
        <f t="shared" si="768"/>
        <v>2.0833333333333332E-2</v>
      </c>
      <c r="AF1425" s="33">
        <f t="shared" si="769"/>
        <v>0.61611561286252248</v>
      </c>
      <c r="AG1425" s="33">
        <f t="shared" si="770"/>
        <v>1.8483468385875675E-2</v>
      </c>
      <c r="AH1425" s="34">
        <f>IF(AA1425="",0,VLOOKUP(AA1425,[1]!Costo_Twist,2,FALSE)*AE1425)</f>
        <v>4.2218410858443978</v>
      </c>
      <c r="AI1425" s="35" t="s">
        <v>69</v>
      </c>
      <c r="AJ1425" s="35"/>
      <c r="AK1425" s="35">
        <v>0.5</v>
      </c>
      <c r="AL1425" s="35">
        <f t="shared" si="771"/>
        <v>0.5</v>
      </c>
      <c r="AM1425" s="29">
        <f t="shared" si="772"/>
        <v>1.0416666666666666E-2</v>
      </c>
      <c r="AN1425" s="29">
        <f t="shared" si="773"/>
        <v>0.30805780643126124</v>
      </c>
      <c r="AO1425" s="29">
        <f t="shared" si="774"/>
        <v>9.2417341929378373E-3</v>
      </c>
      <c r="AP1425" s="30">
        <f>IF(AI1425="",0,VLOOKUP(AI1425,[1]!Costo_Twist,2,FALSE)*AM1425)</f>
        <v>1.9156908261130987</v>
      </c>
      <c r="AQ1425" s="42"/>
      <c r="AR1425" s="42"/>
      <c r="AS1425" s="42"/>
      <c r="AT1425" s="42">
        <f t="shared" si="775"/>
        <v>0</v>
      </c>
      <c r="AU1425" s="43">
        <f t="shared" si="776"/>
        <v>0</v>
      </c>
      <c r="AV1425" s="43">
        <f t="shared" si="777"/>
        <v>0</v>
      </c>
      <c r="AW1425" s="43">
        <f t="shared" si="778"/>
        <v>0</v>
      </c>
      <c r="AX1425" s="44">
        <f>IF(AQ1425="",0,VLOOKUP(AQ1425,[1]!Costo_Twist,2,FALSE)*AU1425)</f>
        <v>0</v>
      </c>
      <c r="AY1425" s="36">
        <f t="shared" si="779"/>
        <v>12.956186976964251</v>
      </c>
      <c r="AZ1425" s="41">
        <f t="shared" si="780"/>
        <v>8.3333333333333343E-2</v>
      </c>
      <c r="BA1425" s="37">
        <f t="shared" si="781"/>
        <v>128.08333333333334</v>
      </c>
      <c r="BB1425" s="37" t="str">
        <f t="shared" si="782"/>
        <v>ok</v>
      </c>
      <c r="BC1425" s="37" t="str">
        <f t="shared" si="783"/>
        <v>ok</v>
      </c>
      <c r="BE1425" s="11" t="b">
        <f t="shared" si="784"/>
        <v>0</v>
      </c>
      <c r="BF1425" s="11" t="b">
        <f t="shared" si="785"/>
        <v>0</v>
      </c>
      <c r="BG1425" s="11">
        <f t="shared" si="786"/>
        <v>0.30805780643126124</v>
      </c>
      <c r="BH1425" s="11">
        <f t="shared" si="787"/>
        <v>1.5402890321563063</v>
      </c>
      <c r="BI1425" s="11" t="b">
        <f t="shared" si="788"/>
        <v>0</v>
      </c>
      <c r="BJ1425" s="11" t="b">
        <f t="shared" si="789"/>
        <v>0</v>
      </c>
      <c r="BK1425" s="11" t="b">
        <f t="shared" si="790"/>
        <v>0</v>
      </c>
      <c r="BL1425" s="11" t="b">
        <f t="shared" si="791"/>
        <v>0</v>
      </c>
      <c r="BM1425" s="11" t="b">
        <f t="shared" si="792"/>
        <v>0</v>
      </c>
      <c r="BN1425" s="11" t="b">
        <f t="shared" si="793"/>
        <v>0</v>
      </c>
      <c r="BO1425" s="11" t="b">
        <f t="shared" si="794"/>
        <v>0</v>
      </c>
      <c r="BP1425" s="11" t="b">
        <f t="shared" si="795"/>
        <v>0</v>
      </c>
      <c r="BQ1425" s="11" t="b">
        <f t="shared" si="796"/>
        <v>0</v>
      </c>
      <c r="BR1425" s="11">
        <f t="shared" si="797"/>
        <v>0.61611561286252248</v>
      </c>
    </row>
    <row r="1426" spans="1:70" s="5" customFormat="1" ht="12.75" customHeight="1" x14ac:dyDescent="0.7">
      <c r="A1426" s="24" t="s">
        <v>2393</v>
      </c>
      <c r="B1426" s="25" t="s">
        <v>2394</v>
      </c>
      <c r="C1426" s="24" t="s">
        <v>85</v>
      </c>
      <c r="D1426" s="26" t="s">
        <v>41</v>
      </c>
      <c r="E1426" s="24" t="s">
        <v>2610</v>
      </c>
      <c r="F1426" s="24" t="s">
        <v>2610</v>
      </c>
      <c r="G1426" s="62" t="s">
        <v>1469</v>
      </c>
      <c r="H1426" s="16"/>
      <c r="I1426" s="16"/>
      <c r="J1426" s="16"/>
      <c r="K1426" s="26"/>
      <c r="L1426" s="26"/>
      <c r="M1426" s="26"/>
      <c r="N1426" s="26"/>
      <c r="O1426" s="40"/>
      <c r="P1426" s="32" t="s">
        <v>79</v>
      </c>
      <c r="Q1426" s="32">
        <v>128</v>
      </c>
      <c r="R1426" s="60">
        <f t="shared" si="762"/>
        <v>0</v>
      </c>
      <c r="S1426" s="27" t="s">
        <v>74</v>
      </c>
      <c r="T1426" s="27"/>
      <c r="U1426" s="28">
        <v>0.5</v>
      </c>
      <c r="V1426" s="30">
        <f t="shared" si="763"/>
        <v>0.5</v>
      </c>
      <c r="W1426" s="29">
        <f t="shared" si="764"/>
        <v>1.0416666666666666E-2</v>
      </c>
      <c r="X1426" s="29">
        <f t="shared" si="765"/>
        <v>0.30805780643126124</v>
      </c>
      <c r="Y1426" s="29">
        <f t="shared" si="766"/>
        <v>9.2417341929378373E-3</v>
      </c>
      <c r="Z1426" s="30">
        <f>IF(S1426="",0,VLOOKUP(S1426,[1]!Costo_Twist,2,FALSE)*W1426)</f>
        <v>1.2449606213837221</v>
      </c>
      <c r="AA1426" s="31" t="s">
        <v>73</v>
      </c>
      <c r="AB1426" s="31"/>
      <c r="AC1426" s="31" t="s">
        <v>2395</v>
      </c>
      <c r="AD1426" s="34">
        <f t="shared" si="767"/>
        <v>1</v>
      </c>
      <c r="AE1426" s="33">
        <f t="shared" si="768"/>
        <v>2.0833333333333332E-2</v>
      </c>
      <c r="AF1426" s="33">
        <f t="shared" si="769"/>
        <v>0.61611561286252248</v>
      </c>
      <c r="AG1426" s="33">
        <f t="shared" si="770"/>
        <v>1.8483468385875675E-2</v>
      </c>
      <c r="AH1426" s="34">
        <f>IF(AA1426="",0,VLOOKUP(AA1426,[1]!Costo_Twist,2,FALSE)*AE1426)</f>
        <v>2.7274620260027005</v>
      </c>
      <c r="AI1426" s="35" t="s">
        <v>71</v>
      </c>
      <c r="AJ1426" s="35"/>
      <c r="AK1426" s="35">
        <v>0.5</v>
      </c>
      <c r="AL1426" s="35">
        <f t="shared" si="771"/>
        <v>0.5</v>
      </c>
      <c r="AM1426" s="29">
        <f t="shared" si="772"/>
        <v>1.0416666666666666E-2</v>
      </c>
      <c r="AN1426" s="29">
        <f t="shared" si="773"/>
        <v>0.30805780643126124</v>
      </c>
      <c r="AO1426" s="29">
        <f t="shared" si="774"/>
        <v>9.2417341929378373E-3</v>
      </c>
      <c r="AP1426" s="30">
        <f>IF(AI1426="",0,VLOOKUP(AI1426,[1]!Costo_Twist,2,FALSE)*AM1426)</f>
        <v>3.026060610541049</v>
      </c>
      <c r="AQ1426" s="42"/>
      <c r="AR1426" s="42"/>
      <c r="AS1426" s="42"/>
      <c r="AT1426" s="42">
        <f t="shared" si="775"/>
        <v>0</v>
      </c>
      <c r="AU1426" s="43">
        <f t="shared" si="776"/>
        <v>0</v>
      </c>
      <c r="AV1426" s="43">
        <f t="shared" si="777"/>
        <v>0</v>
      </c>
      <c r="AW1426" s="43">
        <f t="shared" si="778"/>
        <v>0</v>
      </c>
      <c r="AX1426" s="44">
        <f>IF(AQ1426="",0,VLOOKUP(AQ1426,[1]!Costo_Twist,2,FALSE)*AU1426)</f>
        <v>0</v>
      </c>
      <c r="AY1426" s="36">
        <f t="shared" si="779"/>
        <v>6.9984832579274716</v>
      </c>
      <c r="AZ1426" s="41">
        <f t="shared" si="780"/>
        <v>4.1666666666666664E-2</v>
      </c>
      <c r="BA1426" s="37">
        <f t="shared" si="781"/>
        <v>128.04166666666666</v>
      </c>
      <c r="BB1426" s="37" t="str">
        <f t="shared" si="782"/>
        <v>ok</v>
      </c>
      <c r="BC1426" s="37" t="str">
        <f t="shared" si="783"/>
        <v>ok</v>
      </c>
      <c r="BE1426" s="11" t="b">
        <f t="shared" si="784"/>
        <v>0</v>
      </c>
      <c r="BF1426" s="11" t="b">
        <f t="shared" si="785"/>
        <v>0</v>
      </c>
      <c r="BG1426" s="11" t="b">
        <f t="shared" si="786"/>
        <v>0</v>
      </c>
      <c r="BH1426" s="11">
        <f t="shared" si="787"/>
        <v>0.61611561286252248</v>
      </c>
      <c r="BI1426" s="11" t="b">
        <f t="shared" si="788"/>
        <v>0</v>
      </c>
      <c r="BJ1426" s="11" t="b">
        <f t="shared" si="789"/>
        <v>0</v>
      </c>
      <c r="BK1426" s="11">
        <f t="shared" si="790"/>
        <v>0.30805780643126124</v>
      </c>
      <c r="BL1426" s="11" t="b">
        <f t="shared" si="791"/>
        <v>0</v>
      </c>
      <c r="BM1426" s="11" t="b">
        <f t="shared" si="792"/>
        <v>0</v>
      </c>
      <c r="BN1426" s="11" t="b">
        <f t="shared" si="793"/>
        <v>0</v>
      </c>
      <c r="BO1426" s="11" t="b">
        <f t="shared" si="794"/>
        <v>0</v>
      </c>
      <c r="BP1426" s="11" t="b">
        <f t="shared" si="795"/>
        <v>0</v>
      </c>
      <c r="BQ1426" s="11">
        <f t="shared" si="796"/>
        <v>0.30805780643126124</v>
      </c>
      <c r="BR1426" s="11" t="b">
        <f t="shared" si="797"/>
        <v>0</v>
      </c>
    </row>
    <row r="1427" spans="1:70" s="5" customFormat="1" ht="12.75" customHeight="1" x14ac:dyDescent="0.7">
      <c r="A1427" s="24" t="s">
        <v>2393</v>
      </c>
      <c r="B1427" s="25" t="s">
        <v>2394</v>
      </c>
      <c r="C1427" s="24" t="s">
        <v>85</v>
      </c>
      <c r="D1427" s="26" t="s">
        <v>41</v>
      </c>
      <c r="E1427" s="24" t="s">
        <v>2610</v>
      </c>
      <c r="F1427" s="24" t="s">
        <v>2610</v>
      </c>
      <c r="G1427" s="62" t="s">
        <v>1470</v>
      </c>
      <c r="H1427" s="16"/>
      <c r="I1427" s="16"/>
      <c r="J1427" s="16"/>
      <c r="K1427" s="26"/>
      <c r="L1427" s="26"/>
      <c r="M1427" s="26"/>
      <c r="N1427" s="26"/>
      <c r="O1427" s="40"/>
      <c r="P1427" s="32" t="s">
        <v>81</v>
      </c>
      <c r="Q1427" s="32">
        <v>120</v>
      </c>
      <c r="R1427" s="60">
        <f t="shared" si="762"/>
        <v>0</v>
      </c>
      <c r="S1427" s="27" t="s">
        <v>70</v>
      </c>
      <c r="T1427" s="27"/>
      <c r="U1427" s="27">
        <v>8.5</v>
      </c>
      <c r="V1427" s="30">
        <f t="shared" si="763"/>
        <v>8.5</v>
      </c>
      <c r="W1427" s="29">
        <f t="shared" si="764"/>
        <v>0.17708333333333334</v>
      </c>
      <c r="X1427" s="29">
        <f t="shared" si="765"/>
        <v>5.2369827093314418</v>
      </c>
      <c r="Y1427" s="29">
        <f t="shared" si="766"/>
        <v>0.15710948127994326</v>
      </c>
      <c r="Z1427" s="30">
        <f>IF(S1427="",0,VLOOKUP(S1427,[1]!Costo_Twist,2,FALSE)*W1427)</f>
        <v>40.034333077051983</v>
      </c>
      <c r="AA1427" s="31" t="s">
        <v>73</v>
      </c>
      <c r="AB1427" s="31"/>
      <c r="AC1427" s="31">
        <v>124.5</v>
      </c>
      <c r="AD1427" s="34">
        <f t="shared" si="767"/>
        <v>124.5</v>
      </c>
      <c r="AE1427" s="33">
        <f t="shared" si="768"/>
        <v>2.59375</v>
      </c>
      <c r="AF1427" s="33">
        <f t="shared" si="769"/>
        <v>76.706393801384053</v>
      </c>
      <c r="AG1427" s="33">
        <f t="shared" si="770"/>
        <v>2.3011918140415215</v>
      </c>
      <c r="AH1427" s="34">
        <f>IF(AA1427="",0,VLOOKUP(AA1427,[1]!Costo_Twist,2,FALSE)*AE1427)</f>
        <v>339.56902223733624</v>
      </c>
      <c r="AI1427" s="35" t="s">
        <v>67</v>
      </c>
      <c r="AJ1427" s="35"/>
      <c r="AK1427" s="35">
        <v>4.5</v>
      </c>
      <c r="AL1427" s="35">
        <f t="shared" si="771"/>
        <v>4.5</v>
      </c>
      <c r="AM1427" s="29">
        <f t="shared" si="772"/>
        <v>9.375E-2</v>
      </c>
      <c r="AN1427" s="29">
        <f t="shared" si="773"/>
        <v>2.772520257881351</v>
      </c>
      <c r="AO1427" s="29">
        <f t="shared" si="774"/>
        <v>8.3175607736440532E-2</v>
      </c>
      <c r="AP1427" s="30">
        <f>IF(AI1427="",0,VLOOKUP(AI1427,[1]!Costo_Twist,2,FALSE)*AM1427)</f>
        <v>18.998284886299789</v>
      </c>
      <c r="AQ1427" s="42"/>
      <c r="AR1427" s="42"/>
      <c r="AS1427" s="42"/>
      <c r="AT1427" s="42">
        <f t="shared" si="775"/>
        <v>0</v>
      </c>
      <c r="AU1427" s="43">
        <f t="shared" si="776"/>
        <v>0</v>
      </c>
      <c r="AV1427" s="43">
        <f t="shared" si="777"/>
        <v>0</v>
      </c>
      <c r="AW1427" s="43">
        <f t="shared" si="778"/>
        <v>0</v>
      </c>
      <c r="AX1427" s="44">
        <f>IF(AQ1427="",0,VLOOKUP(AQ1427,[1]!Costo_Twist,2,FALSE)*AU1427)</f>
        <v>0</v>
      </c>
      <c r="AY1427" s="36">
        <f t="shared" si="779"/>
        <v>398.60164020068805</v>
      </c>
      <c r="AZ1427" s="41">
        <f t="shared" si="780"/>
        <v>2.8645833333333335</v>
      </c>
      <c r="BA1427" s="37">
        <f t="shared" si="781"/>
        <v>122.86458333333333</v>
      </c>
      <c r="BB1427" s="37" t="str">
        <f t="shared" si="782"/>
        <v>ok</v>
      </c>
      <c r="BC1427" s="37" t="str">
        <f t="shared" si="783"/>
        <v>ok</v>
      </c>
      <c r="BE1427" s="11">
        <f t="shared" si="784"/>
        <v>5.2369827093314418</v>
      </c>
      <c r="BF1427" s="11" t="b">
        <f t="shared" si="785"/>
        <v>0</v>
      </c>
      <c r="BG1427" s="11" t="b">
        <f t="shared" si="786"/>
        <v>0</v>
      </c>
      <c r="BH1427" s="11">
        <f t="shared" si="787"/>
        <v>76.706393801384053</v>
      </c>
      <c r="BI1427" s="11" t="b">
        <f t="shared" si="788"/>
        <v>0</v>
      </c>
      <c r="BJ1427" s="11" t="b">
        <f t="shared" si="789"/>
        <v>0</v>
      </c>
      <c r="BK1427" s="11" t="b">
        <f t="shared" si="790"/>
        <v>0</v>
      </c>
      <c r="BL1427" s="11" t="b">
        <f t="shared" si="791"/>
        <v>0</v>
      </c>
      <c r="BM1427" s="11" t="b">
        <f t="shared" si="792"/>
        <v>0</v>
      </c>
      <c r="BN1427" s="11" t="b">
        <f t="shared" si="793"/>
        <v>0</v>
      </c>
      <c r="BO1427" s="11" t="b">
        <f t="shared" si="794"/>
        <v>0</v>
      </c>
      <c r="BP1427" s="11" t="b">
        <f t="shared" si="795"/>
        <v>0</v>
      </c>
      <c r="BQ1427" s="11" t="b">
        <f t="shared" si="796"/>
        <v>0</v>
      </c>
      <c r="BR1427" s="11">
        <f t="shared" si="797"/>
        <v>2.772520257881351</v>
      </c>
    </row>
    <row r="1428" spans="1:70" s="5" customFormat="1" ht="12.75" customHeight="1" x14ac:dyDescent="0.7">
      <c r="A1428" s="24" t="s">
        <v>2393</v>
      </c>
      <c r="B1428" s="25" t="s">
        <v>2394</v>
      </c>
      <c r="C1428" s="24" t="s">
        <v>85</v>
      </c>
      <c r="D1428" s="26" t="s">
        <v>41</v>
      </c>
      <c r="E1428" s="24" t="s">
        <v>2610</v>
      </c>
      <c r="F1428" s="24" t="s">
        <v>2610</v>
      </c>
      <c r="G1428" s="62" t="s">
        <v>1471</v>
      </c>
      <c r="H1428" s="16"/>
      <c r="I1428" s="16"/>
      <c r="J1428" s="16"/>
      <c r="K1428" s="26"/>
      <c r="L1428" s="26"/>
      <c r="M1428" s="26"/>
      <c r="N1428" s="26"/>
      <c r="O1428" s="40"/>
      <c r="P1428" s="32" t="s">
        <v>81</v>
      </c>
      <c r="Q1428" s="32">
        <v>120</v>
      </c>
      <c r="R1428" s="60">
        <f t="shared" si="762"/>
        <v>0</v>
      </c>
      <c r="S1428" s="27" t="s">
        <v>64</v>
      </c>
      <c r="T1428" s="27"/>
      <c r="U1428" s="28" t="s">
        <v>2398</v>
      </c>
      <c r="V1428" s="30">
        <f t="shared" si="763"/>
        <v>4</v>
      </c>
      <c r="W1428" s="29">
        <f t="shared" si="764"/>
        <v>8.3333333333333329E-2</v>
      </c>
      <c r="X1428" s="29">
        <f t="shared" si="765"/>
        <v>2.4644624514500899</v>
      </c>
      <c r="Y1428" s="29">
        <f t="shared" si="766"/>
        <v>7.3933873543502698E-2</v>
      </c>
      <c r="Z1428" s="30">
        <f>IF(S1428="",0,VLOOKUP(S1428,[1]!Costo_Twist,2,FALSE)*W1428)</f>
        <v>10.347162669663186</v>
      </c>
      <c r="AA1428" s="31" t="s">
        <v>73</v>
      </c>
      <c r="AB1428" s="31"/>
      <c r="AC1428" s="31">
        <v>55.5</v>
      </c>
      <c r="AD1428" s="34">
        <f t="shared" si="767"/>
        <v>55.5</v>
      </c>
      <c r="AE1428" s="33">
        <f t="shared" si="768"/>
        <v>1.15625</v>
      </c>
      <c r="AF1428" s="33">
        <f t="shared" si="769"/>
        <v>34.194416513869996</v>
      </c>
      <c r="AG1428" s="33">
        <f t="shared" si="770"/>
        <v>1.0258324954160998</v>
      </c>
      <c r="AH1428" s="34">
        <f>IF(AA1428="",0,VLOOKUP(AA1428,[1]!Costo_Twist,2,FALSE)*AE1428)</f>
        <v>151.37414244314991</v>
      </c>
      <c r="AI1428" s="35" t="s">
        <v>69</v>
      </c>
      <c r="AJ1428" s="35"/>
      <c r="AK1428" s="35">
        <v>3.5</v>
      </c>
      <c r="AL1428" s="35">
        <f t="shared" si="771"/>
        <v>3.5</v>
      </c>
      <c r="AM1428" s="29">
        <f t="shared" si="772"/>
        <v>7.2916666666666671E-2</v>
      </c>
      <c r="AN1428" s="29">
        <f t="shared" si="773"/>
        <v>2.1564046450188288</v>
      </c>
      <c r="AO1428" s="29">
        <f t="shared" si="774"/>
        <v>6.4692139350564865E-2</v>
      </c>
      <c r="AP1428" s="30">
        <f>IF(AI1428="",0,VLOOKUP(AI1428,[1]!Costo_Twist,2,FALSE)*AM1428)</f>
        <v>13.409835782791692</v>
      </c>
      <c r="AQ1428" s="42"/>
      <c r="AR1428" s="42"/>
      <c r="AS1428" s="42"/>
      <c r="AT1428" s="42">
        <f t="shared" si="775"/>
        <v>0</v>
      </c>
      <c r="AU1428" s="43">
        <f t="shared" si="776"/>
        <v>0</v>
      </c>
      <c r="AV1428" s="43">
        <f t="shared" si="777"/>
        <v>0</v>
      </c>
      <c r="AW1428" s="43">
        <f t="shared" si="778"/>
        <v>0</v>
      </c>
      <c r="AX1428" s="44">
        <f>IF(AQ1428="",0,VLOOKUP(AQ1428,[1]!Costo_Twist,2,FALSE)*AU1428)</f>
        <v>0</v>
      </c>
      <c r="AY1428" s="36">
        <f t="shared" si="779"/>
        <v>175.1311408956048</v>
      </c>
      <c r="AZ1428" s="41">
        <f t="shared" si="780"/>
        <v>1.3125</v>
      </c>
      <c r="BA1428" s="37">
        <f t="shared" si="781"/>
        <v>121.3125</v>
      </c>
      <c r="BB1428" s="37" t="str">
        <f t="shared" si="782"/>
        <v>ok</v>
      </c>
      <c r="BC1428" s="37" t="str">
        <f t="shared" si="783"/>
        <v>ok</v>
      </c>
      <c r="BE1428" s="11" t="b">
        <f t="shared" si="784"/>
        <v>0</v>
      </c>
      <c r="BF1428" s="11" t="b">
        <f t="shared" si="785"/>
        <v>0</v>
      </c>
      <c r="BG1428" s="11">
        <f t="shared" si="786"/>
        <v>2.1564046450188288</v>
      </c>
      <c r="BH1428" s="11">
        <f t="shared" si="787"/>
        <v>34.194416513869996</v>
      </c>
      <c r="BI1428" s="11" t="b">
        <f t="shared" si="788"/>
        <v>0</v>
      </c>
      <c r="BJ1428" s="11" t="b">
        <f t="shared" si="789"/>
        <v>0</v>
      </c>
      <c r="BK1428" s="11" t="b">
        <f t="shared" si="790"/>
        <v>0</v>
      </c>
      <c r="BL1428" s="11">
        <f t="shared" si="791"/>
        <v>2.4644624514500899</v>
      </c>
      <c r="BM1428" s="11" t="b">
        <f t="shared" si="792"/>
        <v>0</v>
      </c>
      <c r="BN1428" s="11" t="b">
        <f t="shared" si="793"/>
        <v>0</v>
      </c>
      <c r="BO1428" s="11" t="b">
        <f t="shared" si="794"/>
        <v>0</v>
      </c>
      <c r="BP1428" s="11" t="b">
        <f t="shared" si="795"/>
        <v>0</v>
      </c>
      <c r="BQ1428" s="11" t="b">
        <f t="shared" si="796"/>
        <v>0</v>
      </c>
      <c r="BR1428" s="11" t="b">
        <f t="shared" si="797"/>
        <v>0</v>
      </c>
    </row>
    <row r="1429" spans="1:70" s="5" customFormat="1" ht="12.75" customHeight="1" x14ac:dyDescent="0.7">
      <c r="A1429" s="24" t="s">
        <v>2393</v>
      </c>
      <c r="B1429" s="25" t="s">
        <v>2394</v>
      </c>
      <c r="C1429" s="24" t="s">
        <v>85</v>
      </c>
      <c r="D1429" s="26" t="s">
        <v>41</v>
      </c>
      <c r="E1429" s="24" t="s">
        <v>2610</v>
      </c>
      <c r="F1429" s="24" t="s">
        <v>2610</v>
      </c>
      <c r="G1429" s="62" t="s">
        <v>1472</v>
      </c>
      <c r="H1429" s="16"/>
      <c r="I1429" s="16"/>
      <c r="J1429" s="16"/>
      <c r="K1429" s="26"/>
      <c r="L1429" s="26"/>
      <c r="M1429" s="26"/>
      <c r="N1429" s="26"/>
      <c r="O1429" s="40"/>
      <c r="P1429" s="32" t="s">
        <v>80</v>
      </c>
      <c r="Q1429" s="32">
        <v>124</v>
      </c>
      <c r="R1429" s="60">
        <f t="shared" si="762"/>
        <v>0</v>
      </c>
      <c r="S1429" s="27" t="s">
        <v>64</v>
      </c>
      <c r="T1429" s="27"/>
      <c r="U1429" s="28">
        <v>4.5</v>
      </c>
      <c r="V1429" s="30">
        <f t="shared" si="763"/>
        <v>4.5</v>
      </c>
      <c r="W1429" s="29">
        <f t="shared" si="764"/>
        <v>9.375E-2</v>
      </c>
      <c r="X1429" s="29">
        <f t="shared" si="765"/>
        <v>2.772520257881351</v>
      </c>
      <c r="Y1429" s="29">
        <f t="shared" si="766"/>
        <v>8.3175607736440532E-2</v>
      </c>
      <c r="Z1429" s="30">
        <f>IF(S1429="",0,VLOOKUP(S1429,[1]!Costo_Twist,2,FALSE)*W1429)</f>
        <v>11.640558003371085</v>
      </c>
      <c r="AA1429" s="31" t="s">
        <v>74</v>
      </c>
      <c r="AB1429" s="31"/>
      <c r="AC1429" s="31">
        <v>3.5</v>
      </c>
      <c r="AD1429" s="34">
        <f t="shared" si="767"/>
        <v>3.5</v>
      </c>
      <c r="AE1429" s="33">
        <f t="shared" si="768"/>
        <v>7.2916666666666671E-2</v>
      </c>
      <c r="AF1429" s="33">
        <f t="shared" si="769"/>
        <v>2.1564046450188288</v>
      </c>
      <c r="AG1429" s="33">
        <f t="shared" si="770"/>
        <v>6.4692139350564865E-2</v>
      </c>
      <c r="AH1429" s="34">
        <f>IF(AA1429="",0,VLOOKUP(AA1429,[1]!Costo_Twist,2,FALSE)*AE1429)</f>
        <v>8.7147243496860547</v>
      </c>
      <c r="AI1429" s="35" t="s">
        <v>73</v>
      </c>
      <c r="AJ1429" s="35"/>
      <c r="AK1429" s="35" t="s">
        <v>2415</v>
      </c>
      <c r="AL1429" s="35">
        <f t="shared" si="771"/>
        <v>34</v>
      </c>
      <c r="AM1429" s="29">
        <f t="shared" si="772"/>
        <v>0.70833333333333337</v>
      </c>
      <c r="AN1429" s="29">
        <f t="shared" si="773"/>
        <v>20.947930837325767</v>
      </c>
      <c r="AO1429" s="29">
        <f t="shared" si="774"/>
        <v>0.62843792511977303</v>
      </c>
      <c r="AP1429" s="30">
        <f>IF(AI1429="",0,VLOOKUP(AI1429,[1]!Costo_Twist,2,FALSE)*AM1429)</f>
        <v>92.733708884091826</v>
      </c>
      <c r="AQ1429" s="42"/>
      <c r="AR1429" s="42"/>
      <c r="AS1429" s="42"/>
      <c r="AT1429" s="42">
        <f t="shared" si="775"/>
        <v>0</v>
      </c>
      <c r="AU1429" s="43">
        <f t="shared" si="776"/>
        <v>0</v>
      </c>
      <c r="AV1429" s="43">
        <f t="shared" si="777"/>
        <v>0</v>
      </c>
      <c r="AW1429" s="43">
        <f t="shared" si="778"/>
        <v>0</v>
      </c>
      <c r="AX1429" s="44">
        <f>IF(AQ1429="",0,VLOOKUP(AQ1429,[1]!Costo_Twist,2,FALSE)*AU1429)</f>
        <v>0</v>
      </c>
      <c r="AY1429" s="36">
        <f t="shared" si="779"/>
        <v>113.08899123714897</v>
      </c>
      <c r="AZ1429" s="41">
        <f t="shared" si="780"/>
        <v>0.875</v>
      </c>
      <c r="BA1429" s="37">
        <f t="shared" si="781"/>
        <v>124.875</v>
      </c>
      <c r="BB1429" s="37" t="str">
        <f t="shared" si="782"/>
        <v>ok</v>
      </c>
      <c r="BC1429" s="37" t="str">
        <f t="shared" si="783"/>
        <v>ok</v>
      </c>
      <c r="BE1429" s="11" t="b">
        <f t="shared" si="784"/>
        <v>0</v>
      </c>
      <c r="BF1429" s="11" t="b">
        <f t="shared" si="785"/>
        <v>0</v>
      </c>
      <c r="BG1429" s="11" t="b">
        <f t="shared" si="786"/>
        <v>0</v>
      </c>
      <c r="BH1429" s="11">
        <f t="shared" si="787"/>
        <v>20.947930837325767</v>
      </c>
      <c r="BI1429" s="11" t="b">
        <f t="shared" si="788"/>
        <v>0</v>
      </c>
      <c r="BJ1429" s="11" t="b">
        <f t="shared" si="789"/>
        <v>0</v>
      </c>
      <c r="BK1429" s="11" t="b">
        <f t="shared" si="790"/>
        <v>0</v>
      </c>
      <c r="BL1429" s="11">
        <f t="shared" si="791"/>
        <v>2.772520257881351</v>
      </c>
      <c r="BM1429" s="11" t="b">
        <f t="shared" si="792"/>
        <v>0</v>
      </c>
      <c r="BN1429" s="11" t="b">
        <f t="shared" si="793"/>
        <v>0</v>
      </c>
      <c r="BO1429" s="11" t="b">
        <f t="shared" si="794"/>
        <v>0</v>
      </c>
      <c r="BP1429" s="11" t="b">
        <f t="shared" si="795"/>
        <v>0</v>
      </c>
      <c r="BQ1429" s="11">
        <f t="shared" si="796"/>
        <v>2.1564046450188288</v>
      </c>
      <c r="BR1429" s="11" t="b">
        <f t="shared" si="797"/>
        <v>0</v>
      </c>
    </row>
    <row r="1430" spans="1:70" s="5" customFormat="1" ht="12.75" customHeight="1" x14ac:dyDescent="0.7">
      <c r="A1430" s="24" t="s">
        <v>2393</v>
      </c>
      <c r="B1430" s="25" t="s">
        <v>2394</v>
      </c>
      <c r="C1430" s="24" t="s">
        <v>85</v>
      </c>
      <c r="D1430" s="26" t="s">
        <v>41</v>
      </c>
      <c r="E1430" s="24" t="s">
        <v>2610</v>
      </c>
      <c r="F1430" s="24" t="s">
        <v>2610</v>
      </c>
      <c r="G1430" s="62" t="s">
        <v>1473</v>
      </c>
      <c r="H1430" s="16"/>
      <c r="I1430" s="16"/>
      <c r="J1430" s="16"/>
      <c r="K1430" s="26"/>
      <c r="L1430" s="26"/>
      <c r="M1430" s="26"/>
      <c r="N1430" s="26"/>
      <c r="O1430" s="40"/>
      <c r="P1430" s="32" t="s">
        <v>80</v>
      </c>
      <c r="Q1430" s="32">
        <v>124</v>
      </c>
      <c r="R1430" s="60">
        <f t="shared" si="762"/>
        <v>0</v>
      </c>
      <c r="S1430" s="27" t="s">
        <v>70</v>
      </c>
      <c r="T1430" s="27"/>
      <c r="U1430" s="28">
        <v>0.5</v>
      </c>
      <c r="V1430" s="30">
        <f t="shared" si="763"/>
        <v>0.5</v>
      </c>
      <c r="W1430" s="29">
        <f t="shared" si="764"/>
        <v>1.0416666666666666E-2</v>
      </c>
      <c r="X1430" s="29">
        <f t="shared" si="765"/>
        <v>0.30805780643126124</v>
      </c>
      <c r="Y1430" s="29">
        <f t="shared" si="766"/>
        <v>9.2417341929378373E-3</v>
      </c>
      <c r="Z1430" s="30">
        <f>IF(S1430="",0,VLOOKUP(S1430,[1]!Costo_Twist,2,FALSE)*W1430)</f>
        <v>2.3549607692383514</v>
      </c>
      <c r="AA1430" s="31" t="s">
        <v>74</v>
      </c>
      <c r="AB1430" s="31"/>
      <c r="AC1430" s="31">
        <v>2.5</v>
      </c>
      <c r="AD1430" s="34">
        <f t="shared" si="767"/>
        <v>2.5</v>
      </c>
      <c r="AE1430" s="33">
        <f t="shared" si="768"/>
        <v>5.2083333333333336E-2</v>
      </c>
      <c r="AF1430" s="33">
        <f t="shared" si="769"/>
        <v>1.5402890321563063</v>
      </c>
      <c r="AG1430" s="33">
        <f t="shared" si="770"/>
        <v>4.620867096468919E-2</v>
      </c>
      <c r="AH1430" s="34">
        <f>IF(AA1430="",0,VLOOKUP(AA1430,[1]!Costo_Twist,2,FALSE)*AE1430)</f>
        <v>6.2248031069186105</v>
      </c>
      <c r="AI1430" s="35" t="s">
        <v>73</v>
      </c>
      <c r="AJ1430" s="35"/>
      <c r="AK1430" s="35">
        <v>25.5</v>
      </c>
      <c r="AL1430" s="35">
        <f t="shared" si="771"/>
        <v>25.5</v>
      </c>
      <c r="AM1430" s="29">
        <f t="shared" si="772"/>
        <v>0.53125</v>
      </c>
      <c r="AN1430" s="29">
        <f t="shared" si="773"/>
        <v>15.710948127994323</v>
      </c>
      <c r="AO1430" s="29">
        <f t="shared" si="774"/>
        <v>0.47132844383982969</v>
      </c>
      <c r="AP1430" s="30">
        <f>IF(AI1430="",0,VLOOKUP(AI1430,[1]!Costo_Twist,2,FALSE)*AM1430)</f>
        <v>69.550281663068873</v>
      </c>
      <c r="AQ1430" s="42"/>
      <c r="AR1430" s="42"/>
      <c r="AS1430" s="42"/>
      <c r="AT1430" s="42">
        <f t="shared" si="775"/>
        <v>0</v>
      </c>
      <c r="AU1430" s="43">
        <f t="shared" si="776"/>
        <v>0</v>
      </c>
      <c r="AV1430" s="43">
        <f t="shared" si="777"/>
        <v>0</v>
      </c>
      <c r="AW1430" s="43">
        <f t="shared" si="778"/>
        <v>0</v>
      </c>
      <c r="AX1430" s="44">
        <f>IF(AQ1430="",0,VLOOKUP(AQ1430,[1]!Costo_Twist,2,FALSE)*AU1430)</f>
        <v>0</v>
      </c>
      <c r="AY1430" s="36">
        <f t="shared" si="779"/>
        <v>78.130045539225833</v>
      </c>
      <c r="AZ1430" s="41">
        <f t="shared" si="780"/>
        <v>0.59375</v>
      </c>
      <c r="BA1430" s="37">
        <f t="shared" si="781"/>
        <v>124.59375</v>
      </c>
      <c r="BB1430" s="37" t="str">
        <f t="shared" si="782"/>
        <v>ok</v>
      </c>
      <c r="BC1430" s="37" t="str">
        <f t="shared" si="783"/>
        <v>ok</v>
      </c>
      <c r="BE1430" s="11">
        <f t="shared" si="784"/>
        <v>0.30805780643126124</v>
      </c>
      <c r="BF1430" s="11" t="b">
        <f t="shared" si="785"/>
        <v>0</v>
      </c>
      <c r="BG1430" s="11" t="b">
        <f t="shared" si="786"/>
        <v>0</v>
      </c>
      <c r="BH1430" s="11">
        <f t="shared" si="787"/>
        <v>15.710948127994323</v>
      </c>
      <c r="BI1430" s="11" t="b">
        <f t="shared" si="788"/>
        <v>0</v>
      </c>
      <c r="BJ1430" s="11" t="b">
        <f t="shared" si="789"/>
        <v>0</v>
      </c>
      <c r="BK1430" s="11" t="b">
        <f t="shared" si="790"/>
        <v>0</v>
      </c>
      <c r="BL1430" s="11" t="b">
        <f t="shared" si="791"/>
        <v>0</v>
      </c>
      <c r="BM1430" s="11" t="b">
        <f t="shared" si="792"/>
        <v>0</v>
      </c>
      <c r="BN1430" s="11" t="b">
        <f t="shared" si="793"/>
        <v>0</v>
      </c>
      <c r="BO1430" s="11" t="b">
        <f t="shared" si="794"/>
        <v>0</v>
      </c>
      <c r="BP1430" s="11" t="b">
        <f t="shared" si="795"/>
        <v>0</v>
      </c>
      <c r="BQ1430" s="11">
        <f t="shared" si="796"/>
        <v>1.5402890321563063</v>
      </c>
      <c r="BR1430" s="11" t="b">
        <f t="shared" si="797"/>
        <v>0</v>
      </c>
    </row>
    <row r="1431" spans="1:70" s="5" customFormat="1" ht="12.75" customHeight="1" x14ac:dyDescent="0.7">
      <c r="A1431" s="24" t="s">
        <v>2393</v>
      </c>
      <c r="B1431" s="25" t="s">
        <v>2394</v>
      </c>
      <c r="C1431" s="24" t="s">
        <v>85</v>
      </c>
      <c r="D1431" s="26" t="s">
        <v>41</v>
      </c>
      <c r="E1431" s="24" t="s">
        <v>2610</v>
      </c>
      <c r="F1431" s="24" t="s">
        <v>2610</v>
      </c>
      <c r="G1431" s="62" t="s">
        <v>1474</v>
      </c>
      <c r="H1431" s="16"/>
      <c r="I1431" s="16"/>
      <c r="J1431" s="16"/>
      <c r="K1431" s="26"/>
      <c r="L1431" s="26"/>
      <c r="M1431" s="26"/>
      <c r="N1431" s="26"/>
      <c r="O1431" s="40"/>
      <c r="P1431" s="32" t="s">
        <v>79</v>
      </c>
      <c r="Q1431" s="32">
        <v>128</v>
      </c>
      <c r="R1431" s="60">
        <f t="shared" si="762"/>
        <v>0</v>
      </c>
      <c r="S1431" s="27" t="s">
        <v>64</v>
      </c>
      <c r="T1431" s="27"/>
      <c r="U1431" s="28">
        <v>0.5</v>
      </c>
      <c r="V1431" s="30">
        <f t="shared" si="763"/>
        <v>0.5</v>
      </c>
      <c r="W1431" s="29">
        <f t="shared" si="764"/>
        <v>1.0416666666666666E-2</v>
      </c>
      <c r="X1431" s="29">
        <f t="shared" si="765"/>
        <v>0.30805780643126124</v>
      </c>
      <c r="Y1431" s="29">
        <f t="shared" si="766"/>
        <v>9.2417341929378373E-3</v>
      </c>
      <c r="Z1431" s="30">
        <f>IF(S1431="",0,VLOOKUP(S1431,[1]!Costo_Twist,2,FALSE)*W1431)</f>
        <v>1.2933953337078983</v>
      </c>
      <c r="AA1431" s="31" t="s">
        <v>74</v>
      </c>
      <c r="AB1431" s="31"/>
      <c r="AC1431" s="31">
        <v>2.5</v>
      </c>
      <c r="AD1431" s="34">
        <f t="shared" si="767"/>
        <v>2.5</v>
      </c>
      <c r="AE1431" s="33">
        <f t="shared" si="768"/>
        <v>5.2083333333333336E-2</v>
      </c>
      <c r="AF1431" s="33">
        <f t="shared" si="769"/>
        <v>1.5402890321563063</v>
      </c>
      <c r="AG1431" s="33">
        <f t="shared" si="770"/>
        <v>4.620867096468919E-2</v>
      </c>
      <c r="AH1431" s="34">
        <f>IF(AA1431="",0,VLOOKUP(AA1431,[1]!Costo_Twist,2,FALSE)*AE1431)</f>
        <v>6.2248031069186105</v>
      </c>
      <c r="AI1431" s="35" t="s">
        <v>73</v>
      </c>
      <c r="AJ1431" s="35"/>
      <c r="AK1431" s="35">
        <v>14.5</v>
      </c>
      <c r="AL1431" s="35">
        <f t="shared" si="771"/>
        <v>14.5</v>
      </c>
      <c r="AM1431" s="29">
        <f t="shared" si="772"/>
        <v>0.30208333333333331</v>
      </c>
      <c r="AN1431" s="29">
        <f t="shared" si="773"/>
        <v>8.9336763865065763</v>
      </c>
      <c r="AO1431" s="29">
        <f t="shared" si="774"/>
        <v>0.26801029159519729</v>
      </c>
      <c r="AP1431" s="30">
        <f>IF(AI1431="",0,VLOOKUP(AI1431,[1]!Costo_Twist,2,FALSE)*AM1431)</f>
        <v>39.548199377039161</v>
      </c>
      <c r="AQ1431" s="42"/>
      <c r="AR1431" s="42"/>
      <c r="AS1431" s="42"/>
      <c r="AT1431" s="42">
        <f t="shared" si="775"/>
        <v>0</v>
      </c>
      <c r="AU1431" s="43">
        <f t="shared" si="776"/>
        <v>0</v>
      </c>
      <c r="AV1431" s="43">
        <f t="shared" si="777"/>
        <v>0</v>
      </c>
      <c r="AW1431" s="43">
        <f t="shared" si="778"/>
        <v>0</v>
      </c>
      <c r="AX1431" s="44">
        <f>IF(AQ1431="",0,VLOOKUP(AQ1431,[1]!Costo_Twist,2,FALSE)*AU1431)</f>
        <v>0</v>
      </c>
      <c r="AY1431" s="36">
        <f t="shared" si="779"/>
        <v>47.066397817665667</v>
      </c>
      <c r="AZ1431" s="41">
        <f t="shared" si="780"/>
        <v>0.36458333333333331</v>
      </c>
      <c r="BA1431" s="37">
        <f t="shared" si="781"/>
        <v>128.36458333333334</v>
      </c>
      <c r="BB1431" s="37" t="str">
        <f t="shared" si="782"/>
        <v>ok</v>
      </c>
      <c r="BC1431" s="37" t="str">
        <f t="shared" si="783"/>
        <v>ok</v>
      </c>
      <c r="BE1431" s="11" t="b">
        <f t="shared" si="784"/>
        <v>0</v>
      </c>
      <c r="BF1431" s="11" t="b">
        <f t="shared" si="785"/>
        <v>0</v>
      </c>
      <c r="BG1431" s="11" t="b">
        <f t="shared" si="786"/>
        <v>0</v>
      </c>
      <c r="BH1431" s="11">
        <f t="shared" si="787"/>
        <v>8.9336763865065763</v>
      </c>
      <c r="BI1431" s="11" t="b">
        <f t="shared" si="788"/>
        <v>0</v>
      </c>
      <c r="BJ1431" s="11" t="b">
        <f t="shared" si="789"/>
        <v>0</v>
      </c>
      <c r="BK1431" s="11" t="b">
        <f t="shared" si="790"/>
        <v>0</v>
      </c>
      <c r="BL1431" s="11">
        <f t="shared" si="791"/>
        <v>0.30805780643126124</v>
      </c>
      <c r="BM1431" s="11" t="b">
        <f t="shared" si="792"/>
        <v>0</v>
      </c>
      <c r="BN1431" s="11" t="b">
        <f t="shared" si="793"/>
        <v>0</v>
      </c>
      <c r="BO1431" s="11" t="b">
        <f t="shared" si="794"/>
        <v>0</v>
      </c>
      <c r="BP1431" s="11" t="b">
        <f t="shared" si="795"/>
        <v>0</v>
      </c>
      <c r="BQ1431" s="11">
        <f t="shared" si="796"/>
        <v>1.5402890321563063</v>
      </c>
      <c r="BR1431" s="11" t="b">
        <f t="shared" si="797"/>
        <v>0</v>
      </c>
    </row>
    <row r="1432" spans="1:70" s="5" customFormat="1" ht="12.75" customHeight="1" x14ac:dyDescent="0.7">
      <c r="A1432" s="24" t="s">
        <v>2393</v>
      </c>
      <c r="B1432" s="25" t="s">
        <v>2394</v>
      </c>
      <c r="C1432" s="24" t="s">
        <v>85</v>
      </c>
      <c r="D1432" s="26" t="s">
        <v>41</v>
      </c>
      <c r="E1432" s="24" t="s">
        <v>2610</v>
      </c>
      <c r="F1432" s="24" t="s">
        <v>2610</v>
      </c>
      <c r="G1432" s="62" t="s">
        <v>1475</v>
      </c>
      <c r="H1432" s="16"/>
      <c r="I1432" s="16"/>
      <c r="J1432" s="16"/>
      <c r="K1432" s="26"/>
      <c r="L1432" s="26"/>
      <c r="M1432" s="26"/>
      <c r="N1432" s="26"/>
      <c r="O1432" s="40"/>
      <c r="P1432" s="32" t="s">
        <v>79</v>
      </c>
      <c r="Q1432" s="32">
        <v>128</v>
      </c>
      <c r="R1432" s="60">
        <f t="shared" si="762"/>
        <v>0</v>
      </c>
      <c r="S1432" s="27" t="s">
        <v>74</v>
      </c>
      <c r="T1432" s="27"/>
      <c r="U1432" s="28" t="s">
        <v>2395</v>
      </c>
      <c r="V1432" s="30">
        <f t="shared" si="763"/>
        <v>1</v>
      </c>
      <c r="W1432" s="29">
        <f t="shared" si="764"/>
        <v>2.0833333333333332E-2</v>
      </c>
      <c r="X1432" s="29">
        <f t="shared" si="765"/>
        <v>0.61611561286252248</v>
      </c>
      <c r="Y1432" s="29">
        <f t="shared" si="766"/>
        <v>1.8483468385875675E-2</v>
      </c>
      <c r="Z1432" s="30">
        <f>IF(S1432="",0,VLOOKUP(S1432,[1]!Costo_Twist,2,FALSE)*W1432)</f>
        <v>2.4899212427674442</v>
      </c>
      <c r="AA1432" s="31" t="s">
        <v>73</v>
      </c>
      <c r="AB1432" s="31"/>
      <c r="AC1432" s="31" t="s">
        <v>2398</v>
      </c>
      <c r="AD1432" s="34">
        <f t="shared" si="767"/>
        <v>4</v>
      </c>
      <c r="AE1432" s="33">
        <f t="shared" si="768"/>
        <v>8.3333333333333329E-2</v>
      </c>
      <c r="AF1432" s="33">
        <f t="shared" si="769"/>
        <v>2.4644624514500899</v>
      </c>
      <c r="AG1432" s="33">
        <f t="shared" si="770"/>
        <v>7.3933873543502698E-2</v>
      </c>
      <c r="AH1432" s="34">
        <f>IF(AA1432="",0,VLOOKUP(AA1432,[1]!Costo_Twist,2,FALSE)*AE1432)</f>
        <v>10.909848104010802</v>
      </c>
      <c r="AI1432" s="35" t="s">
        <v>67</v>
      </c>
      <c r="AJ1432" s="35"/>
      <c r="AK1432" s="35">
        <v>0.5</v>
      </c>
      <c r="AL1432" s="35">
        <f t="shared" si="771"/>
        <v>0.5</v>
      </c>
      <c r="AM1432" s="29">
        <f t="shared" si="772"/>
        <v>1.0416666666666666E-2</v>
      </c>
      <c r="AN1432" s="29">
        <f t="shared" si="773"/>
        <v>0.30805780643126124</v>
      </c>
      <c r="AO1432" s="29">
        <f t="shared" si="774"/>
        <v>9.2417341929378373E-3</v>
      </c>
      <c r="AP1432" s="30">
        <f>IF(AI1432="",0,VLOOKUP(AI1432,[1]!Costo_Twist,2,FALSE)*AM1432)</f>
        <v>2.1109205429221989</v>
      </c>
      <c r="AQ1432" s="42"/>
      <c r="AR1432" s="42"/>
      <c r="AS1432" s="42"/>
      <c r="AT1432" s="42">
        <f t="shared" si="775"/>
        <v>0</v>
      </c>
      <c r="AU1432" s="43">
        <f t="shared" si="776"/>
        <v>0</v>
      </c>
      <c r="AV1432" s="43">
        <f t="shared" si="777"/>
        <v>0</v>
      </c>
      <c r="AW1432" s="43">
        <f t="shared" si="778"/>
        <v>0</v>
      </c>
      <c r="AX1432" s="44">
        <f>IF(AQ1432="",0,VLOOKUP(AQ1432,[1]!Costo_Twist,2,FALSE)*AU1432)</f>
        <v>0</v>
      </c>
      <c r="AY1432" s="36">
        <f t="shared" si="779"/>
        <v>15.510689889700444</v>
      </c>
      <c r="AZ1432" s="41">
        <f t="shared" si="780"/>
        <v>0.11458333333333333</v>
      </c>
      <c r="BA1432" s="37">
        <f t="shared" si="781"/>
        <v>128.11458333333334</v>
      </c>
      <c r="BB1432" s="37" t="str">
        <f t="shared" si="782"/>
        <v>ok</v>
      </c>
      <c r="BC1432" s="37" t="str">
        <f t="shared" si="783"/>
        <v>ok</v>
      </c>
      <c r="BE1432" s="11" t="b">
        <f t="shared" si="784"/>
        <v>0</v>
      </c>
      <c r="BF1432" s="11" t="b">
        <f t="shared" si="785"/>
        <v>0</v>
      </c>
      <c r="BG1432" s="11" t="b">
        <f t="shared" si="786"/>
        <v>0</v>
      </c>
      <c r="BH1432" s="11">
        <f t="shared" si="787"/>
        <v>2.4644624514500899</v>
      </c>
      <c r="BI1432" s="11" t="b">
        <f t="shared" si="788"/>
        <v>0</v>
      </c>
      <c r="BJ1432" s="11" t="b">
        <f t="shared" si="789"/>
        <v>0</v>
      </c>
      <c r="BK1432" s="11" t="b">
        <f t="shared" si="790"/>
        <v>0</v>
      </c>
      <c r="BL1432" s="11" t="b">
        <f t="shared" si="791"/>
        <v>0</v>
      </c>
      <c r="BM1432" s="11" t="b">
        <f t="shared" si="792"/>
        <v>0</v>
      </c>
      <c r="BN1432" s="11" t="b">
        <f t="shared" si="793"/>
        <v>0</v>
      </c>
      <c r="BO1432" s="11" t="b">
        <f t="shared" si="794"/>
        <v>0</v>
      </c>
      <c r="BP1432" s="11" t="b">
        <f t="shared" si="795"/>
        <v>0</v>
      </c>
      <c r="BQ1432" s="11">
        <f t="shared" si="796"/>
        <v>0.61611561286252248</v>
      </c>
      <c r="BR1432" s="11">
        <f t="shared" si="797"/>
        <v>0.30805780643126124</v>
      </c>
    </row>
    <row r="1433" spans="1:70" s="5" customFormat="1" ht="12.75" customHeight="1" x14ac:dyDescent="0.7">
      <c r="A1433" s="24" t="s">
        <v>2393</v>
      </c>
      <c r="B1433" s="25" t="s">
        <v>2394</v>
      </c>
      <c r="C1433" s="24" t="s">
        <v>85</v>
      </c>
      <c r="D1433" s="26" t="s">
        <v>41</v>
      </c>
      <c r="E1433" s="24" t="s">
        <v>2610</v>
      </c>
      <c r="F1433" s="24" t="s">
        <v>2610</v>
      </c>
      <c r="G1433" s="62" t="s">
        <v>1476</v>
      </c>
      <c r="H1433" s="16"/>
      <c r="I1433" s="16"/>
      <c r="J1433" s="16"/>
      <c r="K1433" s="26"/>
      <c r="L1433" s="26"/>
      <c r="M1433" s="26"/>
      <c r="N1433" s="26"/>
      <c r="O1433" s="40"/>
      <c r="P1433" s="32" t="s">
        <v>79</v>
      </c>
      <c r="Q1433" s="32">
        <v>128</v>
      </c>
      <c r="R1433" s="60">
        <f t="shared" si="762"/>
        <v>0</v>
      </c>
      <c r="S1433" s="27" t="s">
        <v>73</v>
      </c>
      <c r="T1433" s="27"/>
      <c r="U1433" s="28" t="s">
        <v>2397</v>
      </c>
      <c r="V1433" s="30">
        <f t="shared" si="763"/>
        <v>2</v>
      </c>
      <c r="W1433" s="29">
        <f t="shared" si="764"/>
        <v>4.1666666666666664E-2</v>
      </c>
      <c r="X1433" s="29">
        <f t="shared" si="765"/>
        <v>1.232231225725045</v>
      </c>
      <c r="Y1433" s="29">
        <f t="shared" si="766"/>
        <v>3.6966936771751349E-2</v>
      </c>
      <c r="Z1433" s="30">
        <f>IF(S1433="",0,VLOOKUP(S1433,[1]!Costo_Twist,2,FALSE)*W1433)</f>
        <v>5.454924052005401</v>
      </c>
      <c r="AA1433" s="31" t="s">
        <v>68</v>
      </c>
      <c r="AB1433" s="31"/>
      <c r="AC1433" s="31">
        <v>0.5</v>
      </c>
      <c r="AD1433" s="34">
        <f t="shared" si="767"/>
        <v>0.5</v>
      </c>
      <c r="AE1433" s="33">
        <f t="shared" si="768"/>
        <v>1.0416666666666666E-2</v>
      </c>
      <c r="AF1433" s="33">
        <f t="shared" si="769"/>
        <v>0.30805780643126124</v>
      </c>
      <c r="AG1433" s="33">
        <f t="shared" si="770"/>
        <v>9.2417341929378373E-3</v>
      </c>
      <c r="AH1433" s="34">
        <f>IF(AA1433="",0,VLOOKUP(AA1433,[1]!Costo_Twist,2,FALSE)*AE1433)</f>
        <v>0.7068067342855171</v>
      </c>
      <c r="AI1433" s="35"/>
      <c r="AJ1433" s="35"/>
      <c r="AK1433" s="35"/>
      <c r="AL1433" s="35">
        <f t="shared" si="771"/>
        <v>0</v>
      </c>
      <c r="AM1433" s="29">
        <f t="shared" si="772"/>
        <v>0</v>
      </c>
      <c r="AN1433" s="29">
        <f t="shared" si="773"/>
        <v>0</v>
      </c>
      <c r="AO1433" s="29">
        <f t="shared" si="774"/>
        <v>0</v>
      </c>
      <c r="AP1433" s="30">
        <f>IF(AI1433="",0,VLOOKUP(AI1433,[1]!Costo_Twist,2,FALSE)*AM1433)</f>
        <v>0</v>
      </c>
      <c r="AQ1433" s="42"/>
      <c r="AR1433" s="42"/>
      <c r="AS1433" s="42"/>
      <c r="AT1433" s="42">
        <f t="shared" si="775"/>
        <v>0</v>
      </c>
      <c r="AU1433" s="43">
        <f t="shared" si="776"/>
        <v>0</v>
      </c>
      <c r="AV1433" s="43">
        <f t="shared" si="777"/>
        <v>0</v>
      </c>
      <c r="AW1433" s="43">
        <f t="shared" si="778"/>
        <v>0</v>
      </c>
      <c r="AX1433" s="44">
        <f>IF(AQ1433="",0,VLOOKUP(AQ1433,[1]!Costo_Twist,2,FALSE)*AU1433)</f>
        <v>0</v>
      </c>
      <c r="AY1433" s="36">
        <f t="shared" si="779"/>
        <v>6.1617307862909181</v>
      </c>
      <c r="AZ1433" s="41">
        <f t="shared" si="780"/>
        <v>5.2083333333333329E-2</v>
      </c>
      <c r="BA1433" s="37">
        <f t="shared" si="781"/>
        <v>128.05208333333334</v>
      </c>
      <c r="BB1433" s="37" t="str">
        <f t="shared" si="782"/>
        <v>ok</v>
      </c>
      <c r="BC1433" s="37" t="str">
        <f t="shared" si="783"/>
        <v>ok</v>
      </c>
      <c r="BE1433" s="11" t="b">
        <f t="shared" si="784"/>
        <v>0</v>
      </c>
      <c r="BF1433" s="11" t="b">
        <f t="shared" si="785"/>
        <v>0</v>
      </c>
      <c r="BG1433" s="11" t="b">
        <f t="shared" si="786"/>
        <v>0</v>
      </c>
      <c r="BH1433" s="11">
        <f t="shared" si="787"/>
        <v>1.232231225725045</v>
      </c>
      <c r="BI1433" s="11" t="b">
        <f t="shared" si="788"/>
        <v>0</v>
      </c>
      <c r="BJ1433" s="11">
        <f t="shared" si="789"/>
        <v>0.30805780643126124</v>
      </c>
      <c r="BK1433" s="11" t="b">
        <f t="shared" si="790"/>
        <v>0</v>
      </c>
      <c r="BL1433" s="11" t="b">
        <f t="shared" si="791"/>
        <v>0</v>
      </c>
      <c r="BM1433" s="11" t="b">
        <f t="shared" si="792"/>
        <v>0</v>
      </c>
      <c r="BN1433" s="11" t="b">
        <f t="shared" si="793"/>
        <v>0</v>
      </c>
      <c r="BO1433" s="11" t="b">
        <f t="shared" si="794"/>
        <v>0</v>
      </c>
      <c r="BP1433" s="11" t="b">
        <f t="shared" si="795"/>
        <v>0</v>
      </c>
      <c r="BQ1433" s="11" t="b">
        <f t="shared" si="796"/>
        <v>0</v>
      </c>
      <c r="BR1433" s="11" t="b">
        <f t="shared" si="797"/>
        <v>0</v>
      </c>
    </row>
    <row r="1434" spans="1:70" s="5" customFormat="1" ht="12.75" customHeight="1" x14ac:dyDescent="0.7">
      <c r="A1434" s="24" t="s">
        <v>2393</v>
      </c>
      <c r="B1434" s="25" t="s">
        <v>2394</v>
      </c>
      <c r="C1434" s="24" t="s">
        <v>85</v>
      </c>
      <c r="D1434" s="26" t="s">
        <v>41</v>
      </c>
      <c r="E1434" s="24" t="s">
        <v>2610</v>
      </c>
      <c r="F1434" s="24" t="s">
        <v>2610</v>
      </c>
      <c r="G1434" s="62" t="s">
        <v>1477</v>
      </c>
      <c r="H1434" s="16"/>
      <c r="I1434" s="16"/>
      <c r="J1434" s="16"/>
      <c r="K1434" s="26"/>
      <c r="L1434" s="26"/>
      <c r="M1434" s="26"/>
      <c r="N1434" s="26"/>
      <c r="O1434" s="40"/>
      <c r="P1434" s="32" t="s">
        <v>81</v>
      </c>
      <c r="Q1434" s="32">
        <v>120</v>
      </c>
      <c r="R1434" s="60">
        <f t="shared" si="762"/>
        <v>0</v>
      </c>
      <c r="S1434" s="27" t="s">
        <v>64</v>
      </c>
      <c r="T1434" s="27"/>
      <c r="U1434" s="27">
        <v>126.5</v>
      </c>
      <c r="V1434" s="30">
        <f t="shared" si="763"/>
        <v>126.5</v>
      </c>
      <c r="W1434" s="29">
        <f t="shared" si="764"/>
        <v>2.6354166666666665</v>
      </c>
      <c r="X1434" s="29">
        <f t="shared" si="765"/>
        <v>77.938625027109083</v>
      </c>
      <c r="Y1434" s="29">
        <f t="shared" si="766"/>
        <v>2.3381587508132724</v>
      </c>
      <c r="Z1434" s="30">
        <f>IF(S1434="",0,VLOOKUP(S1434,[1]!Costo_Twist,2,FALSE)*W1434)</f>
        <v>327.22901942809824</v>
      </c>
      <c r="AA1434" s="31" t="s">
        <v>73</v>
      </c>
      <c r="AB1434" s="31"/>
      <c r="AC1434" s="31">
        <v>135.5</v>
      </c>
      <c r="AD1434" s="34">
        <f t="shared" si="767"/>
        <v>135.5</v>
      </c>
      <c r="AE1434" s="33">
        <f t="shared" si="768"/>
        <v>2.8229166666666665</v>
      </c>
      <c r="AF1434" s="33">
        <f t="shared" si="769"/>
        <v>83.48366554287179</v>
      </c>
      <c r="AG1434" s="33">
        <f t="shared" si="770"/>
        <v>2.5045099662861534</v>
      </c>
      <c r="AH1434" s="34">
        <f>IF(AA1434="",0,VLOOKUP(AA1434,[1]!Costo_Twist,2,FALSE)*AE1434)</f>
        <v>369.57110452336593</v>
      </c>
      <c r="AI1434" s="35" t="s">
        <v>71</v>
      </c>
      <c r="AJ1434" s="35"/>
      <c r="AK1434" s="35">
        <v>7.5</v>
      </c>
      <c r="AL1434" s="35">
        <f t="shared" si="771"/>
        <v>7.5</v>
      </c>
      <c r="AM1434" s="29">
        <f t="shared" si="772"/>
        <v>0.15625</v>
      </c>
      <c r="AN1434" s="29">
        <f t="shared" si="773"/>
        <v>4.6208670964689187</v>
      </c>
      <c r="AO1434" s="29">
        <f t="shared" si="774"/>
        <v>0.13862601289406756</v>
      </c>
      <c r="AP1434" s="30">
        <f>IF(AI1434="",0,VLOOKUP(AI1434,[1]!Costo_Twist,2,FALSE)*AM1434)</f>
        <v>45.39090915811574</v>
      </c>
      <c r="AQ1434" s="42"/>
      <c r="AR1434" s="42"/>
      <c r="AS1434" s="42"/>
      <c r="AT1434" s="42">
        <f t="shared" si="775"/>
        <v>0</v>
      </c>
      <c r="AU1434" s="43">
        <f t="shared" si="776"/>
        <v>0</v>
      </c>
      <c r="AV1434" s="43">
        <f t="shared" si="777"/>
        <v>0</v>
      </c>
      <c r="AW1434" s="43">
        <f t="shared" si="778"/>
        <v>0</v>
      </c>
      <c r="AX1434" s="44">
        <f>IF(AQ1434="",0,VLOOKUP(AQ1434,[1]!Costo_Twist,2,FALSE)*AU1434)</f>
        <v>0</v>
      </c>
      <c r="AY1434" s="36">
        <f t="shared" si="779"/>
        <v>742.19103310957996</v>
      </c>
      <c r="AZ1434" s="41">
        <f t="shared" si="780"/>
        <v>5.614583333333333</v>
      </c>
      <c r="BA1434" s="37">
        <f t="shared" si="781"/>
        <v>125.61458333333333</v>
      </c>
      <c r="BB1434" s="37" t="str">
        <f t="shared" si="782"/>
        <v>ok</v>
      </c>
      <c r="BC1434" s="37" t="str">
        <f t="shared" si="783"/>
        <v>ok</v>
      </c>
      <c r="BE1434" s="11" t="b">
        <f t="shared" si="784"/>
        <v>0</v>
      </c>
      <c r="BF1434" s="11" t="b">
        <f t="shared" si="785"/>
        <v>0</v>
      </c>
      <c r="BG1434" s="11" t="b">
        <f t="shared" si="786"/>
        <v>0</v>
      </c>
      <c r="BH1434" s="11">
        <f t="shared" si="787"/>
        <v>83.48366554287179</v>
      </c>
      <c r="BI1434" s="11" t="b">
        <f t="shared" si="788"/>
        <v>0</v>
      </c>
      <c r="BJ1434" s="11" t="b">
        <f t="shared" si="789"/>
        <v>0</v>
      </c>
      <c r="BK1434" s="11">
        <f t="shared" si="790"/>
        <v>4.6208670964689187</v>
      </c>
      <c r="BL1434" s="11">
        <f t="shared" si="791"/>
        <v>77.938625027109083</v>
      </c>
      <c r="BM1434" s="11" t="b">
        <f t="shared" si="792"/>
        <v>0</v>
      </c>
      <c r="BN1434" s="11" t="b">
        <f t="shared" si="793"/>
        <v>0</v>
      </c>
      <c r="BO1434" s="11" t="b">
        <f t="shared" si="794"/>
        <v>0</v>
      </c>
      <c r="BP1434" s="11" t="b">
        <f t="shared" si="795"/>
        <v>0</v>
      </c>
      <c r="BQ1434" s="11" t="b">
        <f t="shared" si="796"/>
        <v>0</v>
      </c>
      <c r="BR1434" s="11" t="b">
        <f t="shared" si="797"/>
        <v>0</v>
      </c>
    </row>
    <row r="1435" spans="1:70" s="5" customFormat="1" ht="12.75" customHeight="1" x14ac:dyDescent="0.7">
      <c r="A1435" s="24" t="s">
        <v>2393</v>
      </c>
      <c r="B1435" s="25" t="s">
        <v>2394</v>
      </c>
      <c r="C1435" s="24" t="s">
        <v>85</v>
      </c>
      <c r="D1435" s="26" t="s">
        <v>41</v>
      </c>
      <c r="E1435" s="24" t="s">
        <v>2610</v>
      </c>
      <c r="F1435" s="24" t="s">
        <v>2610</v>
      </c>
      <c r="G1435" s="62" t="s">
        <v>1478</v>
      </c>
      <c r="H1435" s="16"/>
      <c r="I1435" s="16"/>
      <c r="J1435" s="16"/>
      <c r="K1435" s="26"/>
      <c r="L1435" s="26"/>
      <c r="M1435" s="26"/>
      <c r="N1435" s="26"/>
      <c r="O1435" s="40"/>
      <c r="P1435" s="32" t="s">
        <v>81</v>
      </c>
      <c r="Q1435" s="32">
        <v>120</v>
      </c>
      <c r="R1435" s="60">
        <f t="shared" si="762"/>
        <v>0</v>
      </c>
      <c r="S1435" s="27" t="s">
        <v>64</v>
      </c>
      <c r="T1435" s="27"/>
      <c r="U1435" s="28">
        <v>35.5</v>
      </c>
      <c r="V1435" s="30">
        <f t="shared" si="763"/>
        <v>35.5</v>
      </c>
      <c r="W1435" s="29">
        <f t="shared" si="764"/>
        <v>0.73958333333333337</v>
      </c>
      <c r="X1435" s="29">
        <f t="shared" si="765"/>
        <v>21.872104256619551</v>
      </c>
      <c r="Y1435" s="29">
        <f t="shared" si="766"/>
        <v>0.65616312769858653</v>
      </c>
      <c r="Z1435" s="30">
        <f>IF(S1435="",0,VLOOKUP(S1435,[1]!Costo_Twist,2,FALSE)*W1435)</f>
        <v>91.831068693260789</v>
      </c>
      <c r="AA1435" s="31" t="s">
        <v>73</v>
      </c>
      <c r="AB1435" s="31"/>
      <c r="AC1435" s="31">
        <v>46.5</v>
      </c>
      <c r="AD1435" s="34">
        <f t="shared" si="767"/>
        <v>46.5</v>
      </c>
      <c r="AE1435" s="33">
        <f t="shared" si="768"/>
        <v>0.96875</v>
      </c>
      <c r="AF1435" s="33">
        <f t="shared" si="769"/>
        <v>28.649375998107296</v>
      </c>
      <c r="AG1435" s="33">
        <f t="shared" si="770"/>
        <v>0.85948127994321888</v>
      </c>
      <c r="AH1435" s="34">
        <f>IF(AA1435="",0,VLOOKUP(AA1435,[1]!Costo_Twist,2,FALSE)*AE1435)</f>
        <v>126.82698420912558</v>
      </c>
      <c r="AI1435" s="35" t="s">
        <v>71</v>
      </c>
      <c r="AJ1435" s="35"/>
      <c r="AK1435" s="35" t="s">
        <v>2404</v>
      </c>
      <c r="AL1435" s="35">
        <f t="shared" si="771"/>
        <v>7</v>
      </c>
      <c r="AM1435" s="29">
        <f t="shared" si="772"/>
        <v>0.14583333333333334</v>
      </c>
      <c r="AN1435" s="29">
        <f t="shared" si="773"/>
        <v>4.3128092900376576</v>
      </c>
      <c r="AO1435" s="29">
        <f t="shared" si="774"/>
        <v>0.12938427870112973</v>
      </c>
      <c r="AP1435" s="30">
        <f>IF(AI1435="",0,VLOOKUP(AI1435,[1]!Costo_Twist,2,FALSE)*AM1435)</f>
        <v>42.364848547574695</v>
      </c>
      <c r="AQ1435" s="42"/>
      <c r="AR1435" s="42"/>
      <c r="AS1435" s="42"/>
      <c r="AT1435" s="42">
        <f t="shared" si="775"/>
        <v>0</v>
      </c>
      <c r="AU1435" s="43">
        <f t="shared" si="776"/>
        <v>0</v>
      </c>
      <c r="AV1435" s="43">
        <f t="shared" si="777"/>
        <v>0</v>
      </c>
      <c r="AW1435" s="43">
        <f t="shared" si="778"/>
        <v>0</v>
      </c>
      <c r="AX1435" s="44">
        <f>IF(AQ1435="",0,VLOOKUP(AQ1435,[1]!Costo_Twist,2,FALSE)*AU1435)</f>
        <v>0</v>
      </c>
      <c r="AY1435" s="36">
        <f t="shared" si="779"/>
        <v>261.02290144996107</v>
      </c>
      <c r="AZ1435" s="41">
        <f t="shared" si="780"/>
        <v>1.8541666666666667</v>
      </c>
      <c r="BA1435" s="37">
        <f t="shared" si="781"/>
        <v>121.85416666666667</v>
      </c>
      <c r="BB1435" s="37" t="str">
        <f t="shared" si="782"/>
        <v>ok</v>
      </c>
      <c r="BC1435" s="37" t="str">
        <f t="shared" si="783"/>
        <v>ok</v>
      </c>
      <c r="BE1435" s="11" t="b">
        <f t="shared" si="784"/>
        <v>0</v>
      </c>
      <c r="BF1435" s="11" t="b">
        <f t="shared" si="785"/>
        <v>0</v>
      </c>
      <c r="BG1435" s="11" t="b">
        <f t="shared" si="786"/>
        <v>0</v>
      </c>
      <c r="BH1435" s="11">
        <f t="shared" si="787"/>
        <v>28.649375998107296</v>
      </c>
      <c r="BI1435" s="11" t="b">
        <f t="shared" si="788"/>
        <v>0</v>
      </c>
      <c r="BJ1435" s="11" t="b">
        <f t="shared" si="789"/>
        <v>0</v>
      </c>
      <c r="BK1435" s="11">
        <f t="shared" si="790"/>
        <v>4.3128092900376576</v>
      </c>
      <c r="BL1435" s="11">
        <f t="shared" si="791"/>
        <v>21.872104256619551</v>
      </c>
      <c r="BM1435" s="11" t="b">
        <f t="shared" si="792"/>
        <v>0</v>
      </c>
      <c r="BN1435" s="11" t="b">
        <f t="shared" si="793"/>
        <v>0</v>
      </c>
      <c r="BO1435" s="11" t="b">
        <f t="shared" si="794"/>
        <v>0</v>
      </c>
      <c r="BP1435" s="11" t="b">
        <f t="shared" si="795"/>
        <v>0</v>
      </c>
      <c r="BQ1435" s="11" t="b">
        <f t="shared" si="796"/>
        <v>0</v>
      </c>
      <c r="BR1435" s="11" t="b">
        <f t="shared" si="797"/>
        <v>0</v>
      </c>
    </row>
    <row r="1436" spans="1:70" s="5" customFormat="1" ht="12.75" customHeight="1" x14ac:dyDescent="0.7">
      <c r="A1436" s="24" t="s">
        <v>2393</v>
      </c>
      <c r="B1436" s="25" t="s">
        <v>2394</v>
      </c>
      <c r="C1436" s="24" t="s">
        <v>85</v>
      </c>
      <c r="D1436" s="26" t="s">
        <v>41</v>
      </c>
      <c r="E1436" s="24" t="s">
        <v>2610</v>
      </c>
      <c r="F1436" s="24" t="s">
        <v>2610</v>
      </c>
      <c r="G1436" s="62" t="s">
        <v>1479</v>
      </c>
      <c r="H1436" s="16"/>
      <c r="I1436" s="16"/>
      <c r="J1436" s="16"/>
      <c r="K1436" s="26"/>
      <c r="L1436" s="26"/>
      <c r="M1436" s="26"/>
      <c r="N1436" s="26"/>
      <c r="O1436" s="40"/>
      <c r="P1436" s="32" t="s">
        <v>80</v>
      </c>
      <c r="Q1436" s="32">
        <v>124</v>
      </c>
      <c r="R1436" s="60">
        <f t="shared" si="762"/>
        <v>0</v>
      </c>
      <c r="S1436" s="27" t="s">
        <v>64</v>
      </c>
      <c r="T1436" s="27"/>
      <c r="U1436" s="28">
        <v>31.5</v>
      </c>
      <c r="V1436" s="30">
        <f t="shared" si="763"/>
        <v>31.5</v>
      </c>
      <c r="W1436" s="29">
        <f t="shared" si="764"/>
        <v>0.65625</v>
      </c>
      <c r="X1436" s="29">
        <f t="shared" si="765"/>
        <v>19.407641805169458</v>
      </c>
      <c r="Y1436" s="29">
        <f t="shared" si="766"/>
        <v>0.58222925415508375</v>
      </c>
      <c r="Z1436" s="30">
        <f>IF(S1436="",0,VLOOKUP(S1436,[1]!Costo_Twist,2,FALSE)*W1436)</f>
        <v>81.483906023597598</v>
      </c>
      <c r="AA1436" s="31" t="s">
        <v>73</v>
      </c>
      <c r="AB1436" s="31"/>
      <c r="AC1436" s="31">
        <v>40.5</v>
      </c>
      <c r="AD1436" s="34">
        <f t="shared" si="767"/>
        <v>40.5</v>
      </c>
      <c r="AE1436" s="33">
        <f t="shared" si="768"/>
        <v>0.84375</v>
      </c>
      <c r="AF1436" s="33">
        <f t="shared" si="769"/>
        <v>24.952682320932162</v>
      </c>
      <c r="AG1436" s="33">
        <f t="shared" si="770"/>
        <v>0.74858046962796487</v>
      </c>
      <c r="AH1436" s="34">
        <f>IF(AA1436="",0,VLOOKUP(AA1436,[1]!Costo_Twist,2,FALSE)*AE1436)</f>
        <v>110.46221205310938</v>
      </c>
      <c r="AI1436" s="35" t="s">
        <v>71</v>
      </c>
      <c r="AJ1436" s="35"/>
      <c r="AK1436" s="35" t="s">
        <v>2405</v>
      </c>
      <c r="AL1436" s="35">
        <f t="shared" si="771"/>
        <v>5</v>
      </c>
      <c r="AM1436" s="29">
        <f t="shared" si="772"/>
        <v>0.10416666666666667</v>
      </c>
      <c r="AN1436" s="29">
        <f t="shared" si="773"/>
        <v>3.0805780643126126</v>
      </c>
      <c r="AO1436" s="29">
        <f t="shared" si="774"/>
        <v>9.241734192937838E-2</v>
      </c>
      <c r="AP1436" s="30">
        <f>IF(AI1436="",0,VLOOKUP(AI1436,[1]!Costo_Twist,2,FALSE)*AM1436)</f>
        <v>30.260606105410496</v>
      </c>
      <c r="AQ1436" s="42"/>
      <c r="AR1436" s="42"/>
      <c r="AS1436" s="42"/>
      <c r="AT1436" s="42">
        <f t="shared" si="775"/>
        <v>0</v>
      </c>
      <c r="AU1436" s="43">
        <f t="shared" si="776"/>
        <v>0</v>
      </c>
      <c r="AV1436" s="43">
        <f t="shared" si="777"/>
        <v>0</v>
      </c>
      <c r="AW1436" s="43">
        <f t="shared" si="778"/>
        <v>0</v>
      </c>
      <c r="AX1436" s="44">
        <f>IF(AQ1436="",0,VLOOKUP(AQ1436,[1]!Costo_Twist,2,FALSE)*AU1436)</f>
        <v>0</v>
      </c>
      <c r="AY1436" s="36">
        <f t="shared" si="779"/>
        <v>222.20672418211745</v>
      </c>
      <c r="AZ1436" s="41">
        <f t="shared" si="780"/>
        <v>1.6041666666666667</v>
      </c>
      <c r="BA1436" s="37">
        <f t="shared" si="781"/>
        <v>125.60416666666667</v>
      </c>
      <c r="BB1436" s="37" t="str">
        <f t="shared" si="782"/>
        <v>ok</v>
      </c>
      <c r="BC1436" s="37" t="str">
        <f t="shared" si="783"/>
        <v>ok</v>
      </c>
      <c r="BE1436" s="11" t="b">
        <f t="shared" si="784"/>
        <v>0</v>
      </c>
      <c r="BF1436" s="11" t="b">
        <f t="shared" si="785"/>
        <v>0</v>
      </c>
      <c r="BG1436" s="11" t="b">
        <f t="shared" si="786"/>
        <v>0</v>
      </c>
      <c r="BH1436" s="11">
        <f t="shared" si="787"/>
        <v>24.952682320932162</v>
      </c>
      <c r="BI1436" s="11" t="b">
        <f t="shared" si="788"/>
        <v>0</v>
      </c>
      <c r="BJ1436" s="11" t="b">
        <f t="shared" si="789"/>
        <v>0</v>
      </c>
      <c r="BK1436" s="11">
        <f t="shared" si="790"/>
        <v>3.0805780643126126</v>
      </c>
      <c r="BL1436" s="11">
        <f t="shared" si="791"/>
        <v>19.407641805169458</v>
      </c>
      <c r="BM1436" s="11" t="b">
        <f t="shared" si="792"/>
        <v>0</v>
      </c>
      <c r="BN1436" s="11" t="b">
        <f t="shared" si="793"/>
        <v>0</v>
      </c>
      <c r="BO1436" s="11" t="b">
        <f t="shared" si="794"/>
        <v>0</v>
      </c>
      <c r="BP1436" s="11" t="b">
        <f t="shared" si="795"/>
        <v>0</v>
      </c>
      <c r="BQ1436" s="11" t="b">
        <f t="shared" si="796"/>
        <v>0</v>
      </c>
      <c r="BR1436" s="11" t="b">
        <f t="shared" si="797"/>
        <v>0</v>
      </c>
    </row>
    <row r="1437" spans="1:70" s="5" customFormat="1" ht="12.75" customHeight="1" x14ac:dyDescent="0.7">
      <c r="A1437" s="24" t="s">
        <v>2393</v>
      </c>
      <c r="B1437" s="25" t="s">
        <v>2394</v>
      </c>
      <c r="C1437" s="24" t="s">
        <v>85</v>
      </c>
      <c r="D1437" s="26" t="s">
        <v>41</v>
      </c>
      <c r="E1437" s="24" t="s">
        <v>2610</v>
      </c>
      <c r="F1437" s="24" t="s">
        <v>2610</v>
      </c>
      <c r="G1437" s="62" t="s">
        <v>1480</v>
      </c>
      <c r="H1437" s="16"/>
      <c r="I1437" s="16"/>
      <c r="J1437" s="16"/>
      <c r="K1437" s="26"/>
      <c r="L1437" s="26"/>
      <c r="M1437" s="26"/>
      <c r="N1437" s="26"/>
      <c r="O1437" s="40"/>
      <c r="P1437" s="32" t="s">
        <v>80</v>
      </c>
      <c r="Q1437" s="32">
        <v>124</v>
      </c>
      <c r="R1437" s="60">
        <f t="shared" si="762"/>
        <v>0</v>
      </c>
      <c r="S1437" s="27" t="s">
        <v>70</v>
      </c>
      <c r="T1437" s="27"/>
      <c r="U1437" s="28">
        <v>4.5</v>
      </c>
      <c r="V1437" s="30">
        <f t="shared" si="763"/>
        <v>4.5</v>
      </c>
      <c r="W1437" s="29">
        <f t="shared" si="764"/>
        <v>9.375E-2</v>
      </c>
      <c r="X1437" s="29">
        <f t="shared" si="765"/>
        <v>2.772520257881351</v>
      </c>
      <c r="Y1437" s="29">
        <f t="shared" si="766"/>
        <v>8.3175607736440532E-2</v>
      </c>
      <c r="Z1437" s="30">
        <f>IF(S1437="",0,VLOOKUP(S1437,[1]!Costo_Twist,2,FALSE)*W1437)</f>
        <v>21.194646923145164</v>
      </c>
      <c r="AA1437" s="31" t="s">
        <v>73</v>
      </c>
      <c r="AB1437" s="31"/>
      <c r="AC1437" s="31" t="s">
        <v>2407</v>
      </c>
      <c r="AD1437" s="34">
        <f t="shared" si="767"/>
        <v>23</v>
      </c>
      <c r="AE1437" s="33">
        <f t="shared" si="768"/>
        <v>0.47916666666666669</v>
      </c>
      <c r="AF1437" s="33">
        <f t="shared" si="769"/>
        <v>14.170659095838017</v>
      </c>
      <c r="AG1437" s="33">
        <f t="shared" si="770"/>
        <v>0.42511977287514052</v>
      </c>
      <c r="AH1437" s="34">
        <f>IF(AA1437="",0,VLOOKUP(AA1437,[1]!Costo_Twist,2,FALSE)*AE1437)</f>
        <v>62.731626598062121</v>
      </c>
      <c r="AI1437" s="35" t="s">
        <v>71</v>
      </c>
      <c r="AJ1437" s="35"/>
      <c r="AK1437" s="35" t="s">
        <v>2424</v>
      </c>
      <c r="AL1437" s="35">
        <f t="shared" si="771"/>
        <v>9</v>
      </c>
      <c r="AM1437" s="29">
        <f t="shared" si="772"/>
        <v>0.1875</v>
      </c>
      <c r="AN1437" s="29">
        <f t="shared" si="773"/>
        <v>5.5450405157627021</v>
      </c>
      <c r="AO1437" s="29">
        <f t="shared" si="774"/>
        <v>0.16635121547288106</v>
      </c>
      <c r="AP1437" s="30">
        <f>IF(AI1437="",0,VLOOKUP(AI1437,[1]!Costo_Twist,2,FALSE)*AM1437)</f>
        <v>54.469090989738888</v>
      </c>
      <c r="AQ1437" s="42"/>
      <c r="AR1437" s="42"/>
      <c r="AS1437" s="42"/>
      <c r="AT1437" s="42">
        <f t="shared" si="775"/>
        <v>0</v>
      </c>
      <c r="AU1437" s="43">
        <f t="shared" si="776"/>
        <v>0</v>
      </c>
      <c r="AV1437" s="43">
        <f t="shared" si="777"/>
        <v>0</v>
      </c>
      <c r="AW1437" s="43">
        <f t="shared" si="778"/>
        <v>0</v>
      </c>
      <c r="AX1437" s="44">
        <f>IF(AQ1437="",0,VLOOKUP(AQ1437,[1]!Costo_Twist,2,FALSE)*AU1437)</f>
        <v>0</v>
      </c>
      <c r="AY1437" s="36">
        <f t="shared" si="779"/>
        <v>138.39536451094619</v>
      </c>
      <c r="AZ1437" s="41">
        <f t="shared" si="780"/>
        <v>0.76041666666666674</v>
      </c>
      <c r="BA1437" s="37">
        <f t="shared" si="781"/>
        <v>124.76041666666667</v>
      </c>
      <c r="BB1437" s="37" t="str">
        <f t="shared" si="782"/>
        <v>ok</v>
      </c>
      <c r="BC1437" s="37" t="str">
        <f t="shared" si="783"/>
        <v>ok</v>
      </c>
      <c r="BE1437" s="11">
        <f t="shared" si="784"/>
        <v>2.772520257881351</v>
      </c>
      <c r="BF1437" s="11" t="b">
        <f t="shared" si="785"/>
        <v>0</v>
      </c>
      <c r="BG1437" s="11" t="b">
        <f t="shared" si="786"/>
        <v>0</v>
      </c>
      <c r="BH1437" s="11">
        <f t="shared" si="787"/>
        <v>14.170659095838017</v>
      </c>
      <c r="BI1437" s="11" t="b">
        <f t="shared" si="788"/>
        <v>0</v>
      </c>
      <c r="BJ1437" s="11" t="b">
        <f t="shared" si="789"/>
        <v>0</v>
      </c>
      <c r="BK1437" s="11">
        <f t="shared" si="790"/>
        <v>5.5450405157627021</v>
      </c>
      <c r="BL1437" s="11" t="b">
        <f t="shared" si="791"/>
        <v>0</v>
      </c>
      <c r="BM1437" s="11" t="b">
        <f t="shared" si="792"/>
        <v>0</v>
      </c>
      <c r="BN1437" s="11" t="b">
        <f t="shared" si="793"/>
        <v>0</v>
      </c>
      <c r="BO1437" s="11" t="b">
        <f t="shared" si="794"/>
        <v>0</v>
      </c>
      <c r="BP1437" s="11" t="b">
        <f t="shared" si="795"/>
        <v>0</v>
      </c>
      <c r="BQ1437" s="11" t="b">
        <f t="shared" si="796"/>
        <v>0</v>
      </c>
      <c r="BR1437" s="11" t="b">
        <f t="shared" si="797"/>
        <v>0</v>
      </c>
    </row>
    <row r="1438" spans="1:70" s="5" customFormat="1" ht="12.75" customHeight="1" x14ac:dyDescent="0.7">
      <c r="A1438" s="24" t="s">
        <v>2393</v>
      </c>
      <c r="B1438" s="25" t="s">
        <v>2394</v>
      </c>
      <c r="C1438" s="24" t="s">
        <v>85</v>
      </c>
      <c r="D1438" s="26" t="s">
        <v>41</v>
      </c>
      <c r="E1438" s="24" t="s">
        <v>2610</v>
      </c>
      <c r="F1438" s="24" t="s">
        <v>2610</v>
      </c>
      <c r="G1438" s="62" t="s">
        <v>1481</v>
      </c>
      <c r="H1438" s="16"/>
      <c r="I1438" s="16"/>
      <c r="J1438" s="16"/>
      <c r="K1438" s="26"/>
      <c r="L1438" s="26"/>
      <c r="M1438" s="26"/>
      <c r="N1438" s="26"/>
      <c r="O1438" s="40"/>
      <c r="P1438" s="32" t="s">
        <v>79</v>
      </c>
      <c r="Q1438" s="32">
        <v>128</v>
      </c>
      <c r="R1438" s="60">
        <f t="shared" si="762"/>
        <v>0</v>
      </c>
      <c r="S1438" s="27" t="s">
        <v>70</v>
      </c>
      <c r="T1438" s="27"/>
      <c r="U1438" s="28" t="s">
        <v>2398</v>
      </c>
      <c r="V1438" s="30">
        <f t="shared" si="763"/>
        <v>4</v>
      </c>
      <c r="W1438" s="29">
        <f t="shared" si="764"/>
        <v>8.3333333333333329E-2</v>
      </c>
      <c r="X1438" s="29">
        <f t="shared" si="765"/>
        <v>2.4644624514500899</v>
      </c>
      <c r="Y1438" s="29">
        <f t="shared" si="766"/>
        <v>7.3933873543502698E-2</v>
      </c>
      <c r="Z1438" s="30">
        <f>IF(S1438="",0,VLOOKUP(S1438,[1]!Costo_Twist,2,FALSE)*W1438)</f>
        <v>18.839686153906811</v>
      </c>
      <c r="AA1438" s="31" t="s">
        <v>73</v>
      </c>
      <c r="AB1438" s="31"/>
      <c r="AC1438" s="31" t="s">
        <v>2429</v>
      </c>
      <c r="AD1438" s="34">
        <f t="shared" si="767"/>
        <v>20</v>
      </c>
      <c r="AE1438" s="33">
        <f t="shared" si="768"/>
        <v>0.41666666666666669</v>
      </c>
      <c r="AF1438" s="33">
        <f t="shared" si="769"/>
        <v>12.32231225725045</v>
      </c>
      <c r="AG1438" s="33">
        <f t="shared" si="770"/>
        <v>0.36966936771751352</v>
      </c>
      <c r="AH1438" s="34">
        <f>IF(AA1438="",0,VLOOKUP(AA1438,[1]!Costo_Twist,2,FALSE)*AE1438)</f>
        <v>54.54924052005402</v>
      </c>
      <c r="AI1438" s="35" t="s">
        <v>71</v>
      </c>
      <c r="AJ1438" s="35"/>
      <c r="AK1438" s="35">
        <v>7.5</v>
      </c>
      <c r="AL1438" s="35">
        <f t="shared" si="771"/>
        <v>7.5</v>
      </c>
      <c r="AM1438" s="29">
        <f t="shared" si="772"/>
        <v>0.15625</v>
      </c>
      <c r="AN1438" s="29">
        <f t="shared" si="773"/>
        <v>4.6208670964689187</v>
      </c>
      <c r="AO1438" s="29">
        <f t="shared" si="774"/>
        <v>0.13862601289406756</v>
      </c>
      <c r="AP1438" s="30">
        <f>IF(AI1438="",0,VLOOKUP(AI1438,[1]!Costo_Twist,2,FALSE)*AM1438)</f>
        <v>45.39090915811574</v>
      </c>
      <c r="AQ1438" s="42"/>
      <c r="AR1438" s="42"/>
      <c r="AS1438" s="42"/>
      <c r="AT1438" s="42">
        <f t="shared" si="775"/>
        <v>0</v>
      </c>
      <c r="AU1438" s="43">
        <f t="shared" si="776"/>
        <v>0</v>
      </c>
      <c r="AV1438" s="43">
        <f t="shared" si="777"/>
        <v>0</v>
      </c>
      <c r="AW1438" s="43">
        <f t="shared" si="778"/>
        <v>0</v>
      </c>
      <c r="AX1438" s="44">
        <f>IF(AQ1438="",0,VLOOKUP(AQ1438,[1]!Costo_Twist,2,FALSE)*AU1438)</f>
        <v>0</v>
      </c>
      <c r="AY1438" s="36">
        <f t="shared" si="779"/>
        <v>118.77983583207657</v>
      </c>
      <c r="AZ1438" s="41">
        <f t="shared" si="780"/>
        <v>0.65625</v>
      </c>
      <c r="BA1438" s="37">
        <f t="shared" si="781"/>
        <v>128.65625</v>
      </c>
      <c r="BB1438" s="37" t="str">
        <f t="shared" si="782"/>
        <v>ok</v>
      </c>
      <c r="BC1438" s="37" t="str">
        <f t="shared" si="783"/>
        <v>ok</v>
      </c>
      <c r="BE1438" s="11">
        <f t="shared" si="784"/>
        <v>2.4644624514500899</v>
      </c>
      <c r="BF1438" s="11" t="b">
        <f t="shared" si="785"/>
        <v>0</v>
      </c>
      <c r="BG1438" s="11" t="b">
        <f t="shared" si="786"/>
        <v>0</v>
      </c>
      <c r="BH1438" s="11">
        <f t="shared" si="787"/>
        <v>12.32231225725045</v>
      </c>
      <c r="BI1438" s="11" t="b">
        <f t="shared" si="788"/>
        <v>0</v>
      </c>
      <c r="BJ1438" s="11" t="b">
        <f t="shared" si="789"/>
        <v>0</v>
      </c>
      <c r="BK1438" s="11">
        <f t="shared" si="790"/>
        <v>4.6208670964689187</v>
      </c>
      <c r="BL1438" s="11" t="b">
        <f t="shared" si="791"/>
        <v>0</v>
      </c>
      <c r="BM1438" s="11" t="b">
        <f t="shared" si="792"/>
        <v>0</v>
      </c>
      <c r="BN1438" s="11" t="b">
        <f t="shared" si="793"/>
        <v>0</v>
      </c>
      <c r="BO1438" s="11" t="b">
        <f t="shared" si="794"/>
        <v>0</v>
      </c>
      <c r="BP1438" s="11" t="b">
        <f t="shared" si="795"/>
        <v>0</v>
      </c>
      <c r="BQ1438" s="11" t="b">
        <f t="shared" si="796"/>
        <v>0</v>
      </c>
      <c r="BR1438" s="11" t="b">
        <f t="shared" si="797"/>
        <v>0</v>
      </c>
    </row>
    <row r="1439" spans="1:70" s="5" customFormat="1" ht="12.75" customHeight="1" x14ac:dyDescent="0.7">
      <c r="A1439" s="24" t="s">
        <v>2393</v>
      </c>
      <c r="B1439" s="25" t="s">
        <v>2394</v>
      </c>
      <c r="C1439" s="24" t="s">
        <v>85</v>
      </c>
      <c r="D1439" s="26" t="s">
        <v>41</v>
      </c>
      <c r="E1439" s="24" t="s">
        <v>2610</v>
      </c>
      <c r="F1439" s="24" t="s">
        <v>2610</v>
      </c>
      <c r="G1439" s="62" t="s">
        <v>1482</v>
      </c>
      <c r="H1439" s="16"/>
      <c r="I1439" s="16"/>
      <c r="J1439" s="16"/>
      <c r="K1439" s="26"/>
      <c r="L1439" s="26"/>
      <c r="M1439" s="26"/>
      <c r="N1439" s="26"/>
      <c r="O1439" s="40"/>
      <c r="P1439" s="32" t="s">
        <v>79</v>
      </c>
      <c r="Q1439" s="32">
        <v>128</v>
      </c>
      <c r="R1439" s="60">
        <f t="shared" si="762"/>
        <v>0</v>
      </c>
      <c r="S1439" s="27" t="s">
        <v>64</v>
      </c>
      <c r="T1439" s="27"/>
      <c r="U1439" s="28" t="s">
        <v>2405</v>
      </c>
      <c r="V1439" s="30">
        <f t="shared" si="763"/>
        <v>5</v>
      </c>
      <c r="W1439" s="29">
        <f t="shared" si="764"/>
        <v>0.10416666666666667</v>
      </c>
      <c r="X1439" s="29">
        <f t="shared" si="765"/>
        <v>3.0805780643126126</v>
      </c>
      <c r="Y1439" s="29">
        <f t="shared" si="766"/>
        <v>9.241734192937838E-2</v>
      </c>
      <c r="Z1439" s="30">
        <f>IF(S1439="",0,VLOOKUP(S1439,[1]!Costo_Twist,2,FALSE)*W1439)</f>
        <v>12.933953337078984</v>
      </c>
      <c r="AA1439" s="31" t="s">
        <v>73</v>
      </c>
      <c r="AB1439" s="31"/>
      <c r="AC1439" s="31" t="s">
        <v>2412</v>
      </c>
      <c r="AD1439" s="34">
        <f t="shared" si="767"/>
        <v>8</v>
      </c>
      <c r="AE1439" s="33">
        <f t="shared" si="768"/>
        <v>0.16666666666666666</v>
      </c>
      <c r="AF1439" s="33">
        <f t="shared" si="769"/>
        <v>4.9289249029001798</v>
      </c>
      <c r="AG1439" s="33">
        <f t="shared" si="770"/>
        <v>0.1478677470870054</v>
      </c>
      <c r="AH1439" s="34">
        <f>IF(AA1439="",0,VLOOKUP(AA1439,[1]!Costo_Twist,2,FALSE)*AE1439)</f>
        <v>21.819696208021604</v>
      </c>
      <c r="AI1439" s="35"/>
      <c r="AJ1439" s="35"/>
      <c r="AK1439" s="35"/>
      <c r="AL1439" s="35">
        <f t="shared" si="771"/>
        <v>0</v>
      </c>
      <c r="AM1439" s="29">
        <f t="shared" si="772"/>
        <v>0</v>
      </c>
      <c r="AN1439" s="29">
        <f t="shared" si="773"/>
        <v>0</v>
      </c>
      <c r="AO1439" s="29">
        <f t="shared" si="774"/>
        <v>0</v>
      </c>
      <c r="AP1439" s="30">
        <f>IF(AI1439="",0,VLOOKUP(AI1439,[1]!Costo_Twist,2,FALSE)*AM1439)</f>
        <v>0</v>
      </c>
      <c r="AQ1439" s="42"/>
      <c r="AR1439" s="42"/>
      <c r="AS1439" s="42"/>
      <c r="AT1439" s="42">
        <f t="shared" si="775"/>
        <v>0</v>
      </c>
      <c r="AU1439" s="43">
        <f t="shared" si="776"/>
        <v>0</v>
      </c>
      <c r="AV1439" s="43">
        <f t="shared" si="777"/>
        <v>0</v>
      </c>
      <c r="AW1439" s="43">
        <f t="shared" si="778"/>
        <v>0</v>
      </c>
      <c r="AX1439" s="44">
        <f>IF(AQ1439="",0,VLOOKUP(AQ1439,[1]!Costo_Twist,2,FALSE)*AU1439)</f>
        <v>0</v>
      </c>
      <c r="AY1439" s="36">
        <f t="shared" si="779"/>
        <v>34.753649545100586</v>
      </c>
      <c r="AZ1439" s="41">
        <f t="shared" si="780"/>
        <v>0.27083333333333331</v>
      </c>
      <c r="BA1439" s="37">
        <f t="shared" si="781"/>
        <v>128.27083333333334</v>
      </c>
      <c r="BB1439" s="37" t="str">
        <f t="shared" si="782"/>
        <v>ok</v>
      </c>
      <c r="BC1439" s="37" t="str">
        <f t="shared" si="783"/>
        <v>ok</v>
      </c>
      <c r="BE1439" s="11" t="b">
        <f t="shared" si="784"/>
        <v>0</v>
      </c>
      <c r="BF1439" s="11" t="b">
        <f t="shared" si="785"/>
        <v>0</v>
      </c>
      <c r="BG1439" s="11" t="b">
        <f t="shared" si="786"/>
        <v>0</v>
      </c>
      <c r="BH1439" s="11">
        <f t="shared" si="787"/>
        <v>4.9289249029001798</v>
      </c>
      <c r="BI1439" s="11" t="b">
        <f t="shared" si="788"/>
        <v>0</v>
      </c>
      <c r="BJ1439" s="11" t="b">
        <f t="shared" si="789"/>
        <v>0</v>
      </c>
      <c r="BK1439" s="11" t="b">
        <f t="shared" si="790"/>
        <v>0</v>
      </c>
      <c r="BL1439" s="11">
        <f t="shared" si="791"/>
        <v>3.0805780643126126</v>
      </c>
      <c r="BM1439" s="11" t="b">
        <f t="shared" si="792"/>
        <v>0</v>
      </c>
      <c r="BN1439" s="11" t="b">
        <f t="shared" si="793"/>
        <v>0</v>
      </c>
      <c r="BO1439" s="11" t="b">
        <f t="shared" si="794"/>
        <v>0</v>
      </c>
      <c r="BP1439" s="11" t="b">
        <f t="shared" si="795"/>
        <v>0</v>
      </c>
      <c r="BQ1439" s="11" t="b">
        <f t="shared" si="796"/>
        <v>0</v>
      </c>
      <c r="BR1439" s="11" t="b">
        <f t="shared" si="797"/>
        <v>0</v>
      </c>
    </row>
    <row r="1440" spans="1:70" s="5" customFormat="1" ht="12.75" customHeight="1" x14ac:dyDescent="0.7">
      <c r="A1440" s="24" t="s">
        <v>2393</v>
      </c>
      <c r="B1440" s="25" t="s">
        <v>2394</v>
      </c>
      <c r="C1440" s="24" t="s">
        <v>85</v>
      </c>
      <c r="D1440" s="26" t="s">
        <v>41</v>
      </c>
      <c r="E1440" s="24" t="s">
        <v>2610</v>
      </c>
      <c r="F1440" s="24" t="s">
        <v>2610</v>
      </c>
      <c r="G1440" s="62" t="s">
        <v>1483</v>
      </c>
      <c r="H1440" s="16"/>
      <c r="I1440" s="16"/>
      <c r="J1440" s="16"/>
      <c r="K1440" s="26"/>
      <c r="L1440" s="26"/>
      <c r="M1440" s="26"/>
      <c r="N1440" s="26"/>
      <c r="O1440" s="40"/>
      <c r="P1440" s="32" t="s">
        <v>79</v>
      </c>
      <c r="Q1440" s="32">
        <v>128</v>
      </c>
      <c r="R1440" s="60">
        <f t="shared" si="762"/>
        <v>0</v>
      </c>
      <c r="S1440" s="27" t="s">
        <v>65</v>
      </c>
      <c r="T1440" s="27"/>
      <c r="U1440" s="28">
        <v>0.5</v>
      </c>
      <c r="V1440" s="30">
        <f t="shared" si="763"/>
        <v>0.5</v>
      </c>
      <c r="W1440" s="29">
        <f t="shared" si="764"/>
        <v>1.0416666666666666E-2</v>
      </c>
      <c r="X1440" s="29">
        <f t="shared" si="765"/>
        <v>0.30805780643126124</v>
      </c>
      <c r="Y1440" s="29">
        <f t="shared" si="766"/>
        <v>9.2417341929378373E-3</v>
      </c>
      <c r="Z1440" s="30">
        <f>IF(S1440="",0,VLOOKUP(S1440,[1]!Costo_Twist,2,FALSE)*W1440)</f>
        <v>1.525231392494899</v>
      </c>
      <c r="AA1440" s="31" t="s">
        <v>73</v>
      </c>
      <c r="AB1440" s="31"/>
      <c r="AC1440" s="31" t="s">
        <v>2397</v>
      </c>
      <c r="AD1440" s="34">
        <f t="shared" si="767"/>
        <v>2</v>
      </c>
      <c r="AE1440" s="33">
        <f t="shared" si="768"/>
        <v>4.1666666666666664E-2</v>
      </c>
      <c r="AF1440" s="33">
        <f t="shared" si="769"/>
        <v>1.232231225725045</v>
      </c>
      <c r="AG1440" s="33">
        <f t="shared" si="770"/>
        <v>3.6966936771751349E-2</v>
      </c>
      <c r="AH1440" s="34">
        <f>IF(AA1440="",0,VLOOKUP(AA1440,[1]!Costo_Twist,2,FALSE)*AE1440)</f>
        <v>5.454924052005401</v>
      </c>
      <c r="AI1440" s="35" t="s">
        <v>71</v>
      </c>
      <c r="AJ1440" s="35"/>
      <c r="AK1440" s="35" t="s">
        <v>2395</v>
      </c>
      <c r="AL1440" s="35">
        <f t="shared" si="771"/>
        <v>1</v>
      </c>
      <c r="AM1440" s="29">
        <f t="shared" si="772"/>
        <v>2.0833333333333332E-2</v>
      </c>
      <c r="AN1440" s="29">
        <f t="shared" si="773"/>
        <v>0.61611561286252248</v>
      </c>
      <c r="AO1440" s="29">
        <f t="shared" si="774"/>
        <v>1.8483468385875675E-2</v>
      </c>
      <c r="AP1440" s="30">
        <f>IF(AI1440="",0,VLOOKUP(AI1440,[1]!Costo_Twist,2,FALSE)*AM1440)</f>
        <v>6.052121221082098</v>
      </c>
      <c r="AQ1440" s="42"/>
      <c r="AR1440" s="42"/>
      <c r="AS1440" s="42"/>
      <c r="AT1440" s="42">
        <f t="shared" si="775"/>
        <v>0</v>
      </c>
      <c r="AU1440" s="43">
        <f t="shared" si="776"/>
        <v>0</v>
      </c>
      <c r="AV1440" s="43">
        <f t="shared" si="777"/>
        <v>0</v>
      </c>
      <c r="AW1440" s="43">
        <f t="shared" si="778"/>
        <v>0</v>
      </c>
      <c r="AX1440" s="44">
        <f>IF(AQ1440="",0,VLOOKUP(AQ1440,[1]!Costo_Twist,2,FALSE)*AU1440)</f>
        <v>0</v>
      </c>
      <c r="AY1440" s="36">
        <f t="shared" si="779"/>
        <v>13.032276665582398</v>
      </c>
      <c r="AZ1440" s="41">
        <f t="shared" si="780"/>
        <v>7.2916666666666657E-2</v>
      </c>
      <c r="BA1440" s="37">
        <f t="shared" si="781"/>
        <v>128.07291666666666</v>
      </c>
      <c r="BB1440" s="37" t="str">
        <f t="shared" si="782"/>
        <v>ok</v>
      </c>
      <c r="BC1440" s="37" t="str">
        <f t="shared" si="783"/>
        <v>ok</v>
      </c>
      <c r="BE1440" s="11" t="b">
        <f t="shared" si="784"/>
        <v>0</v>
      </c>
      <c r="BF1440" s="11" t="b">
        <f t="shared" si="785"/>
        <v>0</v>
      </c>
      <c r="BG1440" s="11" t="b">
        <f t="shared" si="786"/>
        <v>0</v>
      </c>
      <c r="BH1440" s="11">
        <f t="shared" si="787"/>
        <v>1.232231225725045</v>
      </c>
      <c r="BI1440" s="11" t="b">
        <f t="shared" si="788"/>
        <v>0</v>
      </c>
      <c r="BJ1440" s="11" t="b">
        <f t="shared" si="789"/>
        <v>0</v>
      </c>
      <c r="BK1440" s="11">
        <f t="shared" si="790"/>
        <v>0.61611561286252248</v>
      </c>
      <c r="BL1440" s="11" t="b">
        <f t="shared" si="791"/>
        <v>0</v>
      </c>
      <c r="BM1440" s="11">
        <f t="shared" si="792"/>
        <v>0.30805780643126124</v>
      </c>
      <c r="BN1440" s="11" t="b">
        <f t="shared" si="793"/>
        <v>0</v>
      </c>
      <c r="BO1440" s="11" t="b">
        <f t="shared" si="794"/>
        <v>0</v>
      </c>
      <c r="BP1440" s="11" t="b">
        <f t="shared" si="795"/>
        <v>0</v>
      </c>
      <c r="BQ1440" s="11" t="b">
        <f t="shared" si="796"/>
        <v>0</v>
      </c>
      <c r="BR1440" s="11" t="b">
        <f t="shared" si="797"/>
        <v>0</v>
      </c>
    </row>
    <row r="1441" spans="1:70" s="5" customFormat="1" ht="12.75" customHeight="1" x14ac:dyDescent="0.7">
      <c r="A1441" s="24" t="s">
        <v>2393</v>
      </c>
      <c r="B1441" s="25" t="s">
        <v>2394</v>
      </c>
      <c r="C1441" s="24" t="s">
        <v>85</v>
      </c>
      <c r="D1441" s="26" t="s">
        <v>41</v>
      </c>
      <c r="E1441" s="24" t="s">
        <v>2610</v>
      </c>
      <c r="F1441" s="24" t="s">
        <v>2610</v>
      </c>
      <c r="G1441" s="62" t="s">
        <v>1484</v>
      </c>
      <c r="H1441" s="16"/>
      <c r="I1441" s="16"/>
      <c r="J1441" s="16"/>
      <c r="K1441" s="26"/>
      <c r="L1441" s="26"/>
      <c r="M1441" s="26"/>
      <c r="N1441" s="26"/>
      <c r="O1441" s="40"/>
      <c r="P1441" s="32" t="s">
        <v>81</v>
      </c>
      <c r="Q1441" s="32">
        <v>120</v>
      </c>
      <c r="R1441" s="60">
        <f t="shared" si="762"/>
        <v>0</v>
      </c>
      <c r="S1441" s="27" t="s">
        <v>74</v>
      </c>
      <c r="T1441" s="27"/>
      <c r="U1441" s="27">
        <v>18.5</v>
      </c>
      <c r="V1441" s="30">
        <f t="shared" si="763"/>
        <v>18.5</v>
      </c>
      <c r="W1441" s="29">
        <f t="shared" si="764"/>
        <v>0.38541666666666669</v>
      </c>
      <c r="X1441" s="29">
        <f t="shared" si="765"/>
        <v>11.398138837956667</v>
      </c>
      <c r="Y1441" s="29">
        <f t="shared" si="766"/>
        <v>0.34194416513870002</v>
      </c>
      <c r="Z1441" s="30">
        <f>IF(S1441="",0,VLOOKUP(S1441,[1]!Costo_Twist,2,FALSE)*W1441)</f>
        <v>46.063542991197721</v>
      </c>
      <c r="AA1441" s="31" t="s">
        <v>73</v>
      </c>
      <c r="AB1441" s="31"/>
      <c r="AC1441" s="31" t="s">
        <v>2528</v>
      </c>
      <c r="AD1441" s="34">
        <f t="shared" si="767"/>
        <v>107</v>
      </c>
      <c r="AE1441" s="33">
        <f t="shared" si="768"/>
        <v>2.2291666666666665</v>
      </c>
      <c r="AF1441" s="33">
        <f t="shared" si="769"/>
        <v>65.924370576289903</v>
      </c>
      <c r="AG1441" s="33">
        <f t="shared" si="770"/>
        <v>1.9777311172886971</v>
      </c>
      <c r="AH1441" s="34">
        <f>IF(AA1441="",0,VLOOKUP(AA1441,[1]!Costo_Twist,2,FALSE)*AE1441)</f>
        <v>291.83843678228897</v>
      </c>
      <c r="AI1441" s="35" t="s">
        <v>66</v>
      </c>
      <c r="AJ1441" s="35"/>
      <c r="AK1441" s="35">
        <v>27.5</v>
      </c>
      <c r="AL1441" s="35">
        <f t="shared" si="771"/>
        <v>27.5</v>
      </c>
      <c r="AM1441" s="29">
        <f t="shared" si="772"/>
        <v>0.57291666666666663</v>
      </c>
      <c r="AN1441" s="29">
        <f t="shared" si="773"/>
        <v>16.943179353719366</v>
      </c>
      <c r="AO1441" s="29">
        <f t="shared" si="774"/>
        <v>0.50829538061158097</v>
      </c>
      <c r="AP1441" s="30">
        <f>IF(AI1441="",0,VLOOKUP(AI1441,[1]!Costo_Twist,2,FALSE)*AM1441)</f>
        <v>143.61594513607554</v>
      </c>
      <c r="AQ1441" s="42"/>
      <c r="AR1441" s="42"/>
      <c r="AS1441" s="42"/>
      <c r="AT1441" s="42">
        <f t="shared" si="775"/>
        <v>0</v>
      </c>
      <c r="AU1441" s="43">
        <f t="shared" si="776"/>
        <v>0</v>
      </c>
      <c r="AV1441" s="43">
        <f t="shared" si="777"/>
        <v>0</v>
      </c>
      <c r="AW1441" s="43">
        <f t="shared" si="778"/>
        <v>0</v>
      </c>
      <c r="AX1441" s="44">
        <f>IF(AQ1441="",0,VLOOKUP(AQ1441,[1]!Costo_Twist,2,FALSE)*AU1441)</f>
        <v>0</v>
      </c>
      <c r="AY1441" s="36">
        <f t="shared" si="779"/>
        <v>481.51792490956223</v>
      </c>
      <c r="AZ1441" s="41">
        <f t="shared" si="780"/>
        <v>3.1874999999999996</v>
      </c>
      <c r="BA1441" s="37">
        <f t="shared" si="781"/>
        <v>123.1875</v>
      </c>
      <c r="BB1441" s="37" t="str">
        <f t="shared" si="782"/>
        <v>ok</v>
      </c>
      <c r="BC1441" s="37" t="str">
        <f t="shared" si="783"/>
        <v>ok</v>
      </c>
      <c r="BE1441" s="11" t="b">
        <f t="shared" si="784"/>
        <v>0</v>
      </c>
      <c r="BF1441" s="11" t="b">
        <f t="shared" si="785"/>
        <v>0</v>
      </c>
      <c r="BG1441" s="11" t="b">
        <f t="shared" si="786"/>
        <v>0</v>
      </c>
      <c r="BH1441" s="11">
        <f t="shared" si="787"/>
        <v>65.924370576289903</v>
      </c>
      <c r="BI1441" s="11" t="b">
        <f t="shared" si="788"/>
        <v>0</v>
      </c>
      <c r="BJ1441" s="11" t="b">
        <f t="shared" si="789"/>
        <v>0</v>
      </c>
      <c r="BK1441" s="11" t="b">
        <f t="shared" si="790"/>
        <v>0</v>
      </c>
      <c r="BL1441" s="11" t="b">
        <f t="shared" si="791"/>
        <v>0</v>
      </c>
      <c r="BM1441" s="11" t="b">
        <f t="shared" si="792"/>
        <v>0</v>
      </c>
      <c r="BN1441" s="11" t="b">
        <f t="shared" si="793"/>
        <v>0</v>
      </c>
      <c r="BO1441" s="11">
        <f t="shared" si="794"/>
        <v>16.943179353719366</v>
      </c>
      <c r="BP1441" s="11" t="b">
        <f t="shared" si="795"/>
        <v>0</v>
      </c>
      <c r="BQ1441" s="11">
        <f t="shared" si="796"/>
        <v>11.398138837956667</v>
      </c>
      <c r="BR1441" s="11" t="b">
        <f t="shared" si="797"/>
        <v>0</v>
      </c>
    </row>
    <row r="1442" spans="1:70" s="5" customFormat="1" ht="12.75" customHeight="1" x14ac:dyDescent="0.7">
      <c r="A1442" s="24" t="s">
        <v>2393</v>
      </c>
      <c r="B1442" s="25" t="s">
        <v>2394</v>
      </c>
      <c r="C1442" s="24" t="s">
        <v>85</v>
      </c>
      <c r="D1442" s="26" t="s">
        <v>41</v>
      </c>
      <c r="E1442" s="24" t="s">
        <v>2610</v>
      </c>
      <c r="F1442" s="24" t="s">
        <v>2610</v>
      </c>
      <c r="G1442" s="62" t="s">
        <v>1485</v>
      </c>
      <c r="H1442" s="16"/>
      <c r="I1442" s="16"/>
      <c r="J1442" s="16"/>
      <c r="K1442" s="26"/>
      <c r="L1442" s="26"/>
      <c r="M1442" s="26"/>
      <c r="N1442" s="26"/>
      <c r="O1442" s="40"/>
      <c r="P1442" s="32" t="s">
        <v>81</v>
      </c>
      <c r="Q1442" s="32">
        <v>120</v>
      </c>
      <c r="R1442" s="60">
        <f t="shared" si="762"/>
        <v>0</v>
      </c>
      <c r="S1442" s="27" t="s">
        <v>70</v>
      </c>
      <c r="T1442" s="27"/>
      <c r="U1442" s="28" t="s">
        <v>2398</v>
      </c>
      <c r="V1442" s="30">
        <f t="shared" si="763"/>
        <v>4</v>
      </c>
      <c r="W1442" s="29">
        <f t="shared" si="764"/>
        <v>8.3333333333333329E-2</v>
      </c>
      <c r="X1442" s="29">
        <f t="shared" si="765"/>
        <v>2.4644624514500899</v>
      </c>
      <c r="Y1442" s="29">
        <f t="shared" si="766"/>
        <v>7.3933873543502698E-2</v>
      </c>
      <c r="Z1442" s="30">
        <f>IF(S1442="",0,VLOOKUP(S1442,[1]!Costo_Twist,2,FALSE)*W1442)</f>
        <v>18.839686153906811</v>
      </c>
      <c r="AA1442" s="31" t="s">
        <v>64</v>
      </c>
      <c r="AB1442" s="31"/>
      <c r="AC1442" s="31" t="s">
        <v>2422</v>
      </c>
      <c r="AD1442" s="34">
        <f t="shared" si="767"/>
        <v>35</v>
      </c>
      <c r="AE1442" s="33">
        <f t="shared" si="768"/>
        <v>0.72916666666666663</v>
      </c>
      <c r="AF1442" s="33">
        <f t="shared" si="769"/>
        <v>21.564046450188286</v>
      </c>
      <c r="AG1442" s="33">
        <f t="shared" si="770"/>
        <v>0.64692139350564859</v>
      </c>
      <c r="AH1442" s="34">
        <f>IF(AA1442="",0,VLOOKUP(AA1442,[1]!Costo_Twist,2,FALSE)*AE1442)</f>
        <v>90.537673359552883</v>
      </c>
      <c r="AI1442" s="35" t="s">
        <v>73</v>
      </c>
      <c r="AJ1442" s="35"/>
      <c r="AK1442" s="35" t="s">
        <v>2416</v>
      </c>
      <c r="AL1442" s="35">
        <f t="shared" si="771"/>
        <v>28</v>
      </c>
      <c r="AM1442" s="29">
        <f t="shared" si="772"/>
        <v>0.58333333333333337</v>
      </c>
      <c r="AN1442" s="29">
        <f t="shared" si="773"/>
        <v>17.25123716015063</v>
      </c>
      <c r="AO1442" s="29">
        <f t="shared" si="774"/>
        <v>0.51753711480451892</v>
      </c>
      <c r="AP1442" s="30">
        <f>IF(AI1442="",0,VLOOKUP(AI1442,[1]!Costo_Twist,2,FALSE)*AM1442)</f>
        <v>76.368936728075624</v>
      </c>
      <c r="AQ1442" s="42"/>
      <c r="AR1442" s="42"/>
      <c r="AS1442" s="42"/>
      <c r="AT1442" s="42">
        <f t="shared" si="775"/>
        <v>0</v>
      </c>
      <c r="AU1442" s="43">
        <f t="shared" si="776"/>
        <v>0</v>
      </c>
      <c r="AV1442" s="43">
        <f t="shared" si="777"/>
        <v>0</v>
      </c>
      <c r="AW1442" s="43">
        <f t="shared" si="778"/>
        <v>0</v>
      </c>
      <c r="AX1442" s="44">
        <f>IF(AQ1442="",0,VLOOKUP(AQ1442,[1]!Costo_Twist,2,FALSE)*AU1442)</f>
        <v>0</v>
      </c>
      <c r="AY1442" s="36">
        <f t="shared" si="779"/>
        <v>185.74629624153533</v>
      </c>
      <c r="AZ1442" s="41">
        <f t="shared" si="780"/>
        <v>1.3958333333333335</v>
      </c>
      <c r="BA1442" s="37">
        <f t="shared" si="781"/>
        <v>121.39583333333333</v>
      </c>
      <c r="BB1442" s="37" t="str">
        <f t="shared" si="782"/>
        <v>ok</v>
      </c>
      <c r="BC1442" s="37" t="str">
        <f t="shared" si="783"/>
        <v>ok</v>
      </c>
      <c r="BE1442" s="11">
        <f t="shared" si="784"/>
        <v>2.4644624514500899</v>
      </c>
      <c r="BF1442" s="11" t="b">
        <f t="shared" si="785"/>
        <v>0</v>
      </c>
      <c r="BG1442" s="11" t="b">
        <f t="shared" si="786"/>
        <v>0</v>
      </c>
      <c r="BH1442" s="11">
        <f t="shared" si="787"/>
        <v>17.25123716015063</v>
      </c>
      <c r="BI1442" s="11" t="b">
        <f t="shared" si="788"/>
        <v>0</v>
      </c>
      <c r="BJ1442" s="11" t="b">
        <f t="shared" si="789"/>
        <v>0</v>
      </c>
      <c r="BK1442" s="11" t="b">
        <f t="shared" si="790"/>
        <v>0</v>
      </c>
      <c r="BL1442" s="11">
        <f t="shared" si="791"/>
        <v>21.564046450188286</v>
      </c>
      <c r="BM1442" s="11" t="b">
        <f t="shared" si="792"/>
        <v>0</v>
      </c>
      <c r="BN1442" s="11" t="b">
        <f t="shared" si="793"/>
        <v>0</v>
      </c>
      <c r="BO1442" s="11" t="b">
        <f t="shared" si="794"/>
        <v>0</v>
      </c>
      <c r="BP1442" s="11" t="b">
        <f t="shared" si="795"/>
        <v>0</v>
      </c>
      <c r="BQ1442" s="11" t="b">
        <f t="shared" si="796"/>
        <v>0</v>
      </c>
      <c r="BR1442" s="11" t="b">
        <f t="shared" si="797"/>
        <v>0</v>
      </c>
    </row>
    <row r="1443" spans="1:70" s="5" customFormat="1" ht="12.75" customHeight="1" x14ac:dyDescent="0.7">
      <c r="A1443" s="24" t="s">
        <v>2393</v>
      </c>
      <c r="B1443" s="25" t="s">
        <v>2394</v>
      </c>
      <c r="C1443" s="24" t="s">
        <v>85</v>
      </c>
      <c r="D1443" s="26" t="s">
        <v>41</v>
      </c>
      <c r="E1443" s="24" t="s">
        <v>2610</v>
      </c>
      <c r="F1443" s="24" t="s">
        <v>2610</v>
      </c>
      <c r="G1443" s="62" t="s">
        <v>1486</v>
      </c>
      <c r="H1443" s="16"/>
      <c r="I1443" s="16"/>
      <c r="J1443" s="16"/>
      <c r="K1443" s="26"/>
      <c r="L1443" s="26"/>
      <c r="M1443" s="26"/>
      <c r="N1443" s="26"/>
      <c r="O1443" s="40"/>
      <c r="P1443" s="32" t="s">
        <v>80</v>
      </c>
      <c r="Q1443" s="32">
        <v>124</v>
      </c>
      <c r="R1443" s="60">
        <f t="shared" si="762"/>
        <v>0</v>
      </c>
      <c r="S1443" s="27" t="s">
        <v>70</v>
      </c>
      <c r="T1443" s="27"/>
      <c r="U1443" s="28">
        <v>2.5</v>
      </c>
      <c r="V1443" s="30">
        <f t="shared" si="763"/>
        <v>2.5</v>
      </c>
      <c r="W1443" s="29">
        <f t="shared" si="764"/>
        <v>5.2083333333333336E-2</v>
      </c>
      <c r="X1443" s="29">
        <f t="shared" si="765"/>
        <v>1.5402890321563063</v>
      </c>
      <c r="Y1443" s="29">
        <f t="shared" si="766"/>
        <v>4.620867096468919E-2</v>
      </c>
      <c r="Z1443" s="30">
        <f>IF(S1443="",0,VLOOKUP(S1443,[1]!Costo_Twist,2,FALSE)*W1443)</f>
        <v>11.774803846191759</v>
      </c>
      <c r="AA1443" s="31" t="s">
        <v>64</v>
      </c>
      <c r="AB1443" s="31"/>
      <c r="AC1443" s="31">
        <v>25.5</v>
      </c>
      <c r="AD1443" s="34">
        <f t="shared" si="767"/>
        <v>25.5</v>
      </c>
      <c r="AE1443" s="33">
        <f t="shared" si="768"/>
        <v>0.53125</v>
      </c>
      <c r="AF1443" s="33">
        <f t="shared" si="769"/>
        <v>15.710948127994323</v>
      </c>
      <c r="AG1443" s="33">
        <f t="shared" si="770"/>
        <v>0.47132844383982969</v>
      </c>
      <c r="AH1443" s="34">
        <f>IF(AA1443="",0,VLOOKUP(AA1443,[1]!Costo_Twist,2,FALSE)*AE1443)</f>
        <v>65.963162019102811</v>
      </c>
      <c r="AI1443" s="35" t="s">
        <v>73</v>
      </c>
      <c r="AJ1443" s="35"/>
      <c r="AK1443" s="35" t="s">
        <v>2429</v>
      </c>
      <c r="AL1443" s="35">
        <f t="shared" si="771"/>
        <v>20</v>
      </c>
      <c r="AM1443" s="29">
        <f t="shared" si="772"/>
        <v>0.41666666666666669</v>
      </c>
      <c r="AN1443" s="29">
        <f t="shared" si="773"/>
        <v>12.32231225725045</v>
      </c>
      <c r="AO1443" s="29">
        <f t="shared" si="774"/>
        <v>0.36966936771751352</v>
      </c>
      <c r="AP1443" s="30">
        <f>IF(AI1443="",0,VLOOKUP(AI1443,[1]!Costo_Twist,2,FALSE)*AM1443)</f>
        <v>54.54924052005402</v>
      </c>
      <c r="AQ1443" s="42"/>
      <c r="AR1443" s="42"/>
      <c r="AS1443" s="42"/>
      <c r="AT1443" s="42">
        <f t="shared" si="775"/>
        <v>0</v>
      </c>
      <c r="AU1443" s="43">
        <f t="shared" si="776"/>
        <v>0</v>
      </c>
      <c r="AV1443" s="43">
        <f t="shared" si="777"/>
        <v>0</v>
      </c>
      <c r="AW1443" s="43">
        <f t="shared" si="778"/>
        <v>0</v>
      </c>
      <c r="AX1443" s="44">
        <f>IF(AQ1443="",0,VLOOKUP(AQ1443,[1]!Costo_Twist,2,FALSE)*AU1443)</f>
        <v>0</v>
      </c>
      <c r="AY1443" s="36">
        <f t="shared" si="779"/>
        <v>132.28720638534858</v>
      </c>
      <c r="AZ1443" s="41">
        <f t="shared" si="780"/>
        <v>1</v>
      </c>
      <c r="BA1443" s="37">
        <f t="shared" si="781"/>
        <v>125</v>
      </c>
      <c r="BB1443" s="37" t="str">
        <f t="shared" si="782"/>
        <v>ok</v>
      </c>
      <c r="BC1443" s="37" t="str">
        <f t="shared" si="783"/>
        <v>ok</v>
      </c>
      <c r="BE1443" s="11">
        <f t="shared" si="784"/>
        <v>1.5402890321563063</v>
      </c>
      <c r="BF1443" s="11" t="b">
        <f t="shared" si="785"/>
        <v>0</v>
      </c>
      <c r="BG1443" s="11" t="b">
        <f t="shared" si="786"/>
        <v>0</v>
      </c>
      <c r="BH1443" s="11">
        <f t="shared" si="787"/>
        <v>12.32231225725045</v>
      </c>
      <c r="BI1443" s="11" t="b">
        <f t="shared" si="788"/>
        <v>0</v>
      </c>
      <c r="BJ1443" s="11" t="b">
        <f t="shared" si="789"/>
        <v>0</v>
      </c>
      <c r="BK1443" s="11" t="b">
        <f t="shared" si="790"/>
        <v>0</v>
      </c>
      <c r="BL1443" s="11">
        <f t="shared" si="791"/>
        <v>15.710948127994323</v>
      </c>
      <c r="BM1443" s="11" t="b">
        <f t="shared" si="792"/>
        <v>0</v>
      </c>
      <c r="BN1443" s="11" t="b">
        <f t="shared" si="793"/>
        <v>0</v>
      </c>
      <c r="BO1443" s="11" t="b">
        <f t="shared" si="794"/>
        <v>0</v>
      </c>
      <c r="BP1443" s="11" t="b">
        <f t="shared" si="795"/>
        <v>0</v>
      </c>
      <c r="BQ1443" s="11" t="b">
        <f t="shared" si="796"/>
        <v>0</v>
      </c>
      <c r="BR1443" s="11" t="b">
        <f t="shared" si="797"/>
        <v>0</v>
      </c>
    </row>
    <row r="1444" spans="1:70" s="5" customFormat="1" ht="12.75" customHeight="1" x14ac:dyDescent="0.7">
      <c r="A1444" s="24" t="s">
        <v>2393</v>
      </c>
      <c r="B1444" s="25" t="s">
        <v>2394</v>
      </c>
      <c r="C1444" s="24" t="s">
        <v>85</v>
      </c>
      <c r="D1444" s="26" t="s">
        <v>41</v>
      </c>
      <c r="E1444" s="24" t="s">
        <v>2610</v>
      </c>
      <c r="F1444" s="24" t="s">
        <v>2610</v>
      </c>
      <c r="G1444" s="62" t="s">
        <v>1487</v>
      </c>
      <c r="H1444" s="16"/>
      <c r="I1444" s="16"/>
      <c r="J1444" s="16"/>
      <c r="K1444" s="26"/>
      <c r="L1444" s="26"/>
      <c r="M1444" s="26"/>
      <c r="N1444" s="26"/>
      <c r="O1444" s="40"/>
      <c r="P1444" s="32" t="s">
        <v>80</v>
      </c>
      <c r="Q1444" s="32">
        <v>124</v>
      </c>
      <c r="R1444" s="60">
        <f t="shared" si="762"/>
        <v>0</v>
      </c>
      <c r="S1444" s="27" t="s">
        <v>64</v>
      </c>
      <c r="T1444" s="27"/>
      <c r="U1444" s="28" t="s">
        <v>2401</v>
      </c>
      <c r="V1444" s="30">
        <f t="shared" si="763"/>
        <v>12</v>
      </c>
      <c r="W1444" s="29">
        <f t="shared" si="764"/>
        <v>0.25</v>
      </c>
      <c r="X1444" s="29">
        <f t="shared" si="765"/>
        <v>7.3933873543502697</v>
      </c>
      <c r="Y1444" s="29">
        <f t="shared" si="766"/>
        <v>0.2218016206305081</v>
      </c>
      <c r="Z1444" s="30">
        <f>IF(S1444="",0,VLOOKUP(S1444,[1]!Costo_Twist,2,FALSE)*W1444)</f>
        <v>31.04148800898956</v>
      </c>
      <c r="AA1444" s="31" t="s">
        <v>65</v>
      </c>
      <c r="AB1444" s="31"/>
      <c r="AC1444" s="31">
        <v>2.5</v>
      </c>
      <c r="AD1444" s="34">
        <f t="shared" si="767"/>
        <v>2.5</v>
      </c>
      <c r="AE1444" s="33">
        <f t="shared" si="768"/>
        <v>5.2083333333333336E-2</v>
      </c>
      <c r="AF1444" s="33">
        <f t="shared" si="769"/>
        <v>1.5402890321563063</v>
      </c>
      <c r="AG1444" s="33">
        <f t="shared" si="770"/>
        <v>4.620867096468919E-2</v>
      </c>
      <c r="AH1444" s="34">
        <f>IF(AA1444="",0,VLOOKUP(AA1444,[1]!Costo_Twist,2,FALSE)*AE1444)</f>
        <v>7.6261569624744965</v>
      </c>
      <c r="AI1444" s="35" t="s">
        <v>73</v>
      </c>
      <c r="AJ1444" s="35"/>
      <c r="AK1444" s="35" t="s">
        <v>2401</v>
      </c>
      <c r="AL1444" s="35">
        <f t="shared" si="771"/>
        <v>12</v>
      </c>
      <c r="AM1444" s="29">
        <f t="shared" si="772"/>
        <v>0.25</v>
      </c>
      <c r="AN1444" s="29">
        <f t="shared" si="773"/>
        <v>7.3933873543502697</v>
      </c>
      <c r="AO1444" s="29">
        <f t="shared" si="774"/>
        <v>0.2218016206305081</v>
      </c>
      <c r="AP1444" s="30">
        <f>IF(AI1444="",0,VLOOKUP(AI1444,[1]!Costo_Twist,2,FALSE)*AM1444)</f>
        <v>32.729544312032409</v>
      </c>
      <c r="AQ1444" s="42"/>
      <c r="AR1444" s="42"/>
      <c r="AS1444" s="42"/>
      <c r="AT1444" s="42">
        <f t="shared" si="775"/>
        <v>0</v>
      </c>
      <c r="AU1444" s="43">
        <f t="shared" si="776"/>
        <v>0</v>
      </c>
      <c r="AV1444" s="43">
        <f t="shared" si="777"/>
        <v>0</v>
      </c>
      <c r="AW1444" s="43">
        <f t="shared" si="778"/>
        <v>0</v>
      </c>
      <c r="AX1444" s="44">
        <f>IF(AQ1444="",0,VLOOKUP(AQ1444,[1]!Costo_Twist,2,FALSE)*AU1444)</f>
        <v>0</v>
      </c>
      <c r="AY1444" s="36">
        <f t="shared" si="779"/>
        <v>71.397189283496459</v>
      </c>
      <c r="AZ1444" s="41">
        <f t="shared" si="780"/>
        <v>0.55208333333333326</v>
      </c>
      <c r="BA1444" s="37">
        <f t="shared" si="781"/>
        <v>124.55208333333333</v>
      </c>
      <c r="BB1444" s="37" t="str">
        <f t="shared" si="782"/>
        <v>ok</v>
      </c>
      <c r="BC1444" s="37" t="str">
        <f t="shared" si="783"/>
        <v>ok</v>
      </c>
      <c r="BE1444" s="11" t="b">
        <f t="shared" si="784"/>
        <v>0</v>
      </c>
      <c r="BF1444" s="11" t="b">
        <f t="shared" si="785"/>
        <v>0</v>
      </c>
      <c r="BG1444" s="11" t="b">
        <f t="shared" si="786"/>
        <v>0</v>
      </c>
      <c r="BH1444" s="11">
        <f t="shared" si="787"/>
        <v>7.3933873543502697</v>
      </c>
      <c r="BI1444" s="11" t="b">
        <f t="shared" si="788"/>
        <v>0</v>
      </c>
      <c r="BJ1444" s="11" t="b">
        <f t="shared" si="789"/>
        <v>0</v>
      </c>
      <c r="BK1444" s="11" t="b">
        <f t="shared" si="790"/>
        <v>0</v>
      </c>
      <c r="BL1444" s="11">
        <f t="shared" si="791"/>
        <v>7.3933873543502697</v>
      </c>
      <c r="BM1444" s="11">
        <f t="shared" si="792"/>
        <v>1.5402890321563063</v>
      </c>
      <c r="BN1444" s="11" t="b">
        <f t="shared" si="793"/>
        <v>0</v>
      </c>
      <c r="BO1444" s="11" t="b">
        <f t="shared" si="794"/>
        <v>0</v>
      </c>
      <c r="BP1444" s="11" t="b">
        <f t="shared" si="795"/>
        <v>0</v>
      </c>
      <c r="BQ1444" s="11" t="b">
        <f t="shared" si="796"/>
        <v>0</v>
      </c>
      <c r="BR1444" s="11" t="b">
        <f t="shared" si="797"/>
        <v>0</v>
      </c>
    </row>
    <row r="1445" spans="1:70" s="5" customFormat="1" ht="12.75" customHeight="1" x14ac:dyDescent="0.7">
      <c r="A1445" s="24" t="s">
        <v>2393</v>
      </c>
      <c r="B1445" s="25" t="s">
        <v>2394</v>
      </c>
      <c r="C1445" s="24" t="s">
        <v>85</v>
      </c>
      <c r="D1445" s="26" t="s">
        <v>41</v>
      </c>
      <c r="E1445" s="24" t="s">
        <v>2610</v>
      </c>
      <c r="F1445" s="24" t="s">
        <v>2610</v>
      </c>
      <c r="G1445" s="62" t="s">
        <v>1488</v>
      </c>
      <c r="H1445" s="16"/>
      <c r="I1445" s="16"/>
      <c r="J1445" s="16"/>
      <c r="K1445" s="26"/>
      <c r="L1445" s="26"/>
      <c r="M1445" s="26"/>
      <c r="N1445" s="26"/>
      <c r="O1445" s="40"/>
      <c r="P1445" s="32" t="s">
        <v>79</v>
      </c>
      <c r="Q1445" s="32">
        <v>128</v>
      </c>
      <c r="R1445" s="60">
        <f t="shared" si="762"/>
        <v>0</v>
      </c>
      <c r="S1445" s="27" t="s">
        <v>64</v>
      </c>
      <c r="T1445" s="27"/>
      <c r="U1445" s="28" t="s">
        <v>2399</v>
      </c>
      <c r="V1445" s="30">
        <f t="shared" si="763"/>
        <v>6</v>
      </c>
      <c r="W1445" s="29">
        <f t="shared" si="764"/>
        <v>0.125</v>
      </c>
      <c r="X1445" s="29">
        <f t="shared" si="765"/>
        <v>3.6966936771751349</v>
      </c>
      <c r="Y1445" s="29">
        <f t="shared" si="766"/>
        <v>0.11090081031525405</v>
      </c>
      <c r="Z1445" s="30">
        <f>IF(S1445="",0,VLOOKUP(S1445,[1]!Costo_Twist,2,FALSE)*W1445)</f>
        <v>15.52074400449478</v>
      </c>
      <c r="AA1445" s="31" t="s">
        <v>65</v>
      </c>
      <c r="AB1445" s="31"/>
      <c r="AC1445" s="31" t="s">
        <v>2397</v>
      </c>
      <c r="AD1445" s="34">
        <f t="shared" si="767"/>
        <v>2</v>
      </c>
      <c r="AE1445" s="33">
        <f t="shared" si="768"/>
        <v>4.1666666666666664E-2</v>
      </c>
      <c r="AF1445" s="33">
        <f t="shared" si="769"/>
        <v>1.232231225725045</v>
      </c>
      <c r="AG1445" s="33">
        <f t="shared" si="770"/>
        <v>3.6966936771751349E-2</v>
      </c>
      <c r="AH1445" s="34">
        <f>IF(AA1445="",0,VLOOKUP(AA1445,[1]!Costo_Twist,2,FALSE)*AE1445)</f>
        <v>6.1009255699795961</v>
      </c>
      <c r="AI1445" s="35" t="s">
        <v>73</v>
      </c>
      <c r="AJ1445" s="35"/>
      <c r="AK1445" s="35" t="s">
        <v>2424</v>
      </c>
      <c r="AL1445" s="35">
        <f t="shared" si="771"/>
        <v>9</v>
      </c>
      <c r="AM1445" s="29">
        <f t="shared" si="772"/>
        <v>0.1875</v>
      </c>
      <c r="AN1445" s="29">
        <f t="shared" si="773"/>
        <v>5.5450405157627021</v>
      </c>
      <c r="AO1445" s="29">
        <f t="shared" si="774"/>
        <v>0.16635121547288106</v>
      </c>
      <c r="AP1445" s="30">
        <f>IF(AI1445="",0,VLOOKUP(AI1445,[1]!Costo_Twist,2,FALSE)*AM1445)</f>
        <v>24.547158234024309</v>
      </c>
      <c r="AQ1445" s="42"/>
      <c r="AR1445" s="42"/>
      <c r="AS1445" s="42"/>
      <c r="AT1445" s="42">
        <f t="shared" si="775"/>
        <v>0</v>
      </c>
      <c r="AU1445" s="43">
        <f t="shared" si="776"/>
        <v>0</v>
      </c>
      <c r="AV1445" s="43">
        <f t="shared" si="777"/>
        <v>0</v>
      </c>
      <c r="AW1445" s="43">
        <f t="shared" si="778"/>
        <v>0</v>
      </c>
      <c r="AX1445" s="44">
        <f>IF(AQ1445="",0,VLOOKUP(AQ1445,[1]!Costo_Twist,2,FALSE)*AU1445)</f>
        <v>0</v>
      </c>
      <c r="AY1445" s="36">
        <f t="shared" si="779"/>
        <v>46.168827808498683</v>
      </c>
      <c r="AZ1445" s="41">
        <f t="shared" si="780"/>
        <v>0.35416666666666663</v>
      </c>
      <c r="BA1445" s="37">
        <f t="shared" si="781"/>
        <v>128.35416666666666</v>
      </c>
      <c r="BB1445" s="37" t="str">
        <f t="shared" si="782"/>
        <v>ok</v>
      </c>
      <c r="BC1445" s="37" t="str">
        <f t="shared" si="783"/>
        <v>ok</v>
      </c>
      <c r="BE1445" s="11" t="b">
        <f t="shared" si="784"/>
        <v>0</v>
      </c>
      <c r="BF1445" s="11" t="b">
        <f t="shared" si="785"/>
        <v>0</v>
      </c>
      <c r="BG1445" s="11" t="b">
        <f t="shared" si="786"/>
        <v>0</v>
      </c>
      <c r="BH1445" s="11">
        <f t="shared" si="787"/>
        <v>5.5450405157627021</v>
      </c>
      <c r="BI1445" s="11" t="b">
        <f t="shared" si="788"/>
        <v>0</v>
      </c>
      <c r="BJ1445" s="11" t="b">
        <f t="shared" si="789"/>
        <v>0</v>
      </c>
      <c r="BK1445" s="11" t="b">
        <f t="shared" si="790"/>
        <v>0</v>
      </c>
      <c r="BL1445" s="11">
        <f t="shared" si="791"/>
        <v>3.6966936771751349</v>
      </c>
      <c r="BM1445" s="11">
        <f t="shared" si="792"/>
        <v>1.232231225725045</v>
      </c>
      <c r="BN1445" s="11" t="b">
        <f t="shared" si="793"/>
        <v>0</v>
      </c>
      <c r="BO1445" s="11" t="b">
        <f t="shared" si="794"/>
        <v>0</v>
      </c>
      <c r="BP1445" s="11" t="b">
        <f t="shared" si="795"/>
        <v>0</v>
      </c>
      <c r="BQ1445" s="11" t="b">
        <f t="shared" si="796"/>
        <v>0</v>
      </c>
      <c r="BR1445" s="11" t="b">
        <f t="shared" si="797"/>
        <v>0</v>
      </c>
    </row>
    <row r="1446" spans="1:70" s="5" customFormat="1" ht="12.75" customHeight="1" x14ac:dyDescent="0.7">
      <c r="A1446" s="24" t="s">
        <v>2393</v>
      </c>
      <c r="B1446" s="25" t="s">
        <v>2394</v>
      </c>
      <c r="C1446" s="24" t="s">
        <v>85</v>
      </c>
      <c r="D1446" s="26" t="s">
        <v>41</v>
      </c>
      <c r="E1446" s="24" t="s">
        <v>2610</v>
      </c>
      <c r="F1446" s="24" t="s">
        <v>2610</v>
      </c>
      <c r="G1446" s="62" t="s">
        <v>1489</v>
      </c>
      <c r="H1446" s="16"/>
      <c r="I1446" s="16"/>
      <c r="J1446" s="16"/>
      <c r="K1446" s="26"/>
      <c r="L1446" s="26"/>
      <c r="M1446" s="26"/>
      <c r="N1446" s="26"/>
      <c r="O1446" s="40"/>
      <c r="P1446" s="32" t="s">
        <v>79</v>
      </c>
      <c r="Q1446" s="32">
        <v>128</v>
      </c>
      <c r="R1446" s="60">
        <f t="shared" si="762"/>
        <v>0</v>
      </c>
      <c r="S1446" s="27" t="s">
        <v>73</v>
      </c>
      <c r="T1446" s="27"/>
      <c r="U1446" s="28" t="s">
        <v>2405</v>
      </c>
      <c r="V1446" s="30">
        <f t="shared" si="763"/>
        <v>5</v>
      </c>
      <c r="W1446" s="29">
        <f t="shared" si="764"/>
        <v>0.10416666666666667</v>
      </c>
      <c r="X1446" s="29">
        <f t="shared" si="765"/>
        <v>3.0805780643126126</v>
      </c>
      <c r="Y1446" s="29">
        <f t="shared" si="766"/>
        <v>9.241734192937838E-2</v>
      </c>
      <c r="Z1446" s="30">
        <f>IF(S1446="",0,VLOOKUP(S1446,[1]!Costo_Twist,2,FALSE)*W1446)</f>
        <v>13.637310130013505</v>
      </c>
      <c r="AA1446" s="31" t="s">
        <v>68</v>
      </c>
      <c r="AB1446" s="31"/>
      <c r="AC1446" s="31">
        <v>7.5</v>
      </c>
      <c r="AD1446" s="34">
        <f t="shared" si="767"/>
        <v>7.5</v>
      </c>
      <c r="AE1446" s="33">
        <f t="shared" si="768"/>
        <v>0.15625</v>
      </c>
      <c r="AF1446" s="33">
        <f t="shared" si="769"/>
        <v>4.6208670964689187</v>
      </c>
      <c r="AG1446" s="33">
        <f t="shared" si="770"/>
        <v>0.13862601289406756</v>
      </c>
      <c r="AH1446" s="34">
        <f>IF(AA1446="",0,VLOOKUP(AA1446,[1]!Costo_Twist,2,FALSE)*AE1446)</f>
        <v>10.602101014282756</v>
      </c>
      <c r="AI1446" s="35" t="s">
        <v>71</v>
      </c>
      <c r="AJ1446" s="35"/>
      <c r="AK1446" s="35">
        <v>1.5</v>
      </c>
      <c r="AL1446" s="35">
        <f t="shared" si="771"/>
        <v>1.5</v>
      </c>
      <c r="AM1446" s="29">
        <f t="shared" si="772"/>
        <v>3.125E-2</v>
      </c>
      <c r="AN1446" s="29">
        <f t="shared" si="773"/>
        <v>0.92417341929378372</v>
      </c>
      <c r="AO1446" s="29">
        <f t="shared" si="774"/>
        <v>2.7725202578813512E-2</v>
      </c>
      <c r="AP1446" s="30">
        <f>IF(AI1446="",0,VLOOKUP(AI1446,[1]!Costo_Twist,2,FALSE)*AM1446)</f>
        <v>9.078181831623148</v>
      </c>
      <c r="AQ1446" s="42"/>
      <c r="AR1446" s="42"/>
      <c r="AS1446" s="42"/>
      <c r="AT1446" s="42">
        <f t="shared" si="775"/>
        <v>0</v>
      </c>
      <c r="AU1446" s="43">
        <f t="shared" si="776"/>
        <v>0</v>
      </c>
      <c r="AV1446" s="43">
        <f t="shared" si="777"/>
        <v>0</v>
      </c>
      <c r="AW1446" s="43">
        <f t="shared" si="778"/>
        <v>0</v>
      </c>
      <c r="AX1446" s="44">
        <f>IF(AQ1446="",0,VLOOKUP(AQ1446,[1]!Costo_Twist,2,FALSE)*AU1446)</f>
        <v>0</v>
      </c>
      <c r="AY1446" s="36">
        <f t="shared" si="779"/>
        <v>33.31759297591941</v>
      </c>
      <c r="AZ1446" s="41">
        <f t="shared" si="780"/>
        <v>0.29166666666666669</v>
      </c>
      <c r="BA1446" s="37">
        <f t="shared" si="781"/>
        <v>128.29166666666666</v>
      </c>
      <c r="BB1446" s="37" t="str">
        <f t="shared" si="782"/>
        <v>ok</v>
      </c>
      <c r="BC1446" s="37" t="str">
        <f t="shared" si="783"/>
        <v>ok</v>
      </c>
      <c r="BE1446" s="11" t="b">
        <f t="shared" si="784"/>
        <v>0</v>
      </c>
      <c r="BF1446" s="11" t="b">
        <f t="shared" si="785"/>
        <v>0</v>
      </c>
      <c r="BG1446" s="11" t="b">
        <f t="shared" si="786"/>
        <v>0</v>
      </c>
      <c r="BH1446" s="11">
        <f t="shared" si="787"/>
        <v>3.0805780643126126</v>
      </c>
      <c r="BI1446" s="11" t="b">
        <f t="shared" si="788"/>
        <v>0</v>
      </c>
      <c r="BJ1446" s="11">
        <f t="shared" si="789"/>
        <v>4.6208670964689187</v>
      </c>
      <c r="BK1446" s="11">
        <f t="shared" si="790"/>
        <v>0.92417341929378372</v>
      </c>
      <c r="BL1446" s="11" t="b">
        <f t="shared" si="791"/>
        <v>0</v>
      </c>
      <c r="BM1446" s="11" t="b">
        <f t="shared" si="792"/>
        <v>0</v>
      </c>
      <c r="BN1446" s="11" t="b">
        <f t="shared" si="793"/>
        <v>0</v>
      </c>
      <c r="BO1446" s="11" t="b">
        <f t="shared" si="794"/>
        <v>0</v>
      </c>
      <c r="BP1446" s="11" t="b">
        <f t="shared" si="795"/>
        <v>0</v>
      </c>
      <c r="BQ1446" s="11" t="b">
        <f t="shared" si="796"/>
        <v>0</v>
      </c>
      <c r="BR1446" s="11" t="b">
        <f t="shared" si="797"/>
        <v>0</v>
      </c>
    </row>
    <row r="1447" spans="1:70" s="5" customFormat="1" ht="12.75" customHeight="1" x14ac:dyDescent="0.7">
      <c r="A1447" s="24" t="s">
        <v>2393</v>
      </c>
      <c r="B1447" s="25" t="s">
        <v>2394</v>
      </c>
      <c r="C1447" s="24" t="s">
        <v>85</v>
      </c>
      <c r="D1447" s="26" t="s">
        <v>41</v>
      </c>
      <c r="E1447" s="24" t="s">
        <v>2610</v>
      </c>
      <c r="F1447" s="24" t="s">
        <v>2610</v>
      </c>
      <c r="G1447" s="62" t="s">
        <v>1490</v>
      </c>
      <c r="H1447" s="16"/>
      <c r="I1447" s="16"/>
      <c r="J1447" s="16"/>
      <c r="K1447" s="26"/>
      <c r="L1447" s="26"/>
      <c r="M1447" s="26"/>
      <c r="N1447" s="26"/>
      <c r="O1447" s="40"/>
      <c r="P1447" s="32" t="s">
        <v>79</v>
      </c>
      <c r="Q1447" s="32">
        <v>128</v>
      </c>
      <c r="R1447" s="60">
        <f t="shared" si="762"/>
        <v>0</v>
      </c>
      <c r="S1447" s="27" t="s">
        <v>73</v>
      </c>
      <c r="T1447" s="27"/>
      <c r="U1447" s="28">
        <v>1.5</v>
      </c>
      <c r="V1447" s="30">
        <f t="shared" si="763"/>
        <v>1.5</v>
      </c>
      <c r="W1447" s="29">
        <f t="shared" si="764"/>
        <v>3.125E-2</v>
      </c>
      <c r="X1447" s="29">
        <f t="shared" si="765"/>
        <v>0.92417341929378372</v>
      </c>
      <c r="Y1447" s="29">
        <f t="shared" si="766"/>
        <v>2.7725202578813512E-2</v>
      </c>
      <c r="Z1447" s="30">
        <f>IF(S1447="",0,VLOOKUP(S1447,[1]!Costo_Twist,2,FALSE)*W1447)</f>
        <v>4.0911930390040512</v>
      </c>
      <c r="AA1447" s="31" t="s">
        <v>68</v>
      </c>
      <c r="AB1447" s="31"/>
      <c r="AC1447" s="31">
        <v>2.5</v>
      </c>
      <c r="AD1447" s="34">
        <f t="shared" si="767"/>
        <v>2.5</v>
      </c>
      <c r="AE1447" s="33">
        <f t="shared" si="768"/>
        <v>5.2083333333333336E-2</v>
      </c>
      <c r="AF1447" s="33">
        <f t="shared" si="769"/>
        <v>1.5402890321563063</v>
      </c>
      <c r="AG1447" s="33">
        <f t="shared" si="770"/>
        <v>4.620867096468919E-2</v>
      </c>
      <c r="AH1447" s="34">
        <f>IF(AA1447="",0,VLOOKUP(AA1447,[1]!Costo_Twist,2,FALSE)*AE1447)</f>
        <v>3.5340336714275855</v>
      </c>
      <c r="AI1447" s="35" t="s">
        <v>71</v>
      </c>
      <c r="AJ1447" s="35"/>
      <c r="AK1447" s="35">
        <v>0.5</v>
      </c>
      <c r="AL1447" s="35">
        <f t="shared" si="771"/>
        <v>0.5</v>
      </c>
      <c r="AM1447" s="29">
        <f t="shared" si="772"/>
        <v>1.0416666666666666E-2</v>
      </c>
      <c r="AN1447" s="29">
        <f t="shared" si="773"/>
        <v>0.30805780643126124</v>
      </c>
      <c r="AO1447" s="29">
        <f t="shared" si="774"/>
        <v>9.2417341929378373E-3</v>
      </c>
      <c r="AP1447" s="30">
        <f>IF(AI1447="",0,VLOOKUP(AI1447,[1]!Costo_Twist,2,FALSE)*AM1447)</f>
        <v>3.026060610541049</v>
      </c>
      <c r="AQ1447" s="42"/>
      <c r="AR1447" s="42"/>
      <c r="AS1447" s="42"/>
      <c r="AT1447" s="42">
        <f t="shared" si="775"/>
        <v>0</v>
      </c>
      <c r="AU1447" s="43">
        <f t="shared" si="776"/>
        <v>0</v>
      </c>
      <c r="AV1447" s="43">
        <f t="shared" si="777"/>
        <v>0</v>
      </c>
      <c r="AW1447" s="43">
        <f t="shared" si="778"/>
        <v>0</v>
      </c>
      <c r="AX1447" s="44">
        <f>IF(AQ1447="",0,VLOOKUP(AQ1447,[1]!Costo_Twist,2,FALSE)*AU1447)</f>
        <v>0</v>
      </c>
      <c r="AY1447" s="36">
        <f t="shared" si="779"/>
        <v>10.651287320972685</v>
      </c>
      <c r="AZ1447" s="41">
        <f t="shared" si="780"/>
        <v>9.3750000000000014E-2</v>
      </c>
      <c r="BA1447" s="37">
        <f t="shared" si="781"/>
        <v>128.09375</v>
      </c>
      <c r="BB1447" s="37" t="str">
        <f t="shared" si="782"/>
        <v>ok</v>
      </c>
      <c r="BC1447" s="37" t="str">
        <f t="shared" si="783"/>
        <v>ok</v>
      </c>
      <c r="BE1447" s="11" t="b">
        <f t="shared" si="784"/>
        <v>0</v>
      </c>
      <c r="BF1447" s="11" t="b">
        <f t="shared" si="785"/>
        <v>0</v>
      </c>
      <c r="BG1447" s="11" t="b">
        <f t="shared" si="786"/>
        <v>0</v>
      </c>
      <c r="BH1447" s="11">
        <f t="shared" si="787"/>
        <v>0.92417341929378372</v>
      </c>
      <c r="BI1447" s="11" t="b">
        <f t="shared" si="788"/>
        <v>0</v>
      </c>
      <c r="BJ1447" s="11">
        <f t="shared" si="789"/>
        <v>1.5402890321563063</v>
      </c>
      <c r="BK1447" s="11">
        <f t="shared" si="790"/>
        <v>0.30805780643126124</v>
      </c>
      <c r="BL1447" s="11" t="b">
        <f t="shared" si="791"/>
        <v>0</v>
      </c>
      <c r="BM1447" s="11" t="b">
        <f t="shared" si="792"/>
        <v>0</v>
      </c>
      <c r="BN1447" s="11" t="b">
        <f t="shared" si="793"/>
        <v>0</v>
      </c>
      <c r="BO1447" s="11" t="b">
        <f t="shared" si="794"/>
        <v>0</v>
      </c>
      <c r="BP1447" s="11" t="b">
        <f t="shared" si="795"/>
        <v>0</v>
      </c>
      <c r="BQ1447" s="11" t="b">
        <f t="shared" si="796"/>
        <v>0</v>
      </c>
      <c r="BR1447" s="11" t="b">
        <f t="shared" si="797"/>
        <v>0</v>
      </c>
    </row>
    <row r="1448" spans="1:70" s="5" customFormat="1" ht="12.75" customHeight="1" x14ac:dyDescent="0.7">
      <c r="A1448" s="24" t="s">
        <v>2393</v>
      </c>
      <c r="B1448" s="25" t="s">
        <v>2394</v>
      </c>
      <c r="C1448" s="24" t="s">
        <v>85</v>
      </c>
      <c r="D1448" s="26" t="s">
        <v>41</v>
      </c>
      <c r="E1448" s="24" t="s">
        <v>2610</v>
      </c>
      <c r="F1448" s="24" t="s">
        <v>2610</v>
      </c>
      <c r="G1448" s="62" t="s">
        <v>1491</v>
      </c>
      <c r="H1448" s="16"/>
      <c r="I1448" s="16"/>
      <c r="J1448" s="16"/>
      <c r="K1448" s="26"/>
      <c r="L1448" s="26"/>
      <c r="M1448" s="26"/>
      <c r="N1448" s="26"/>
      <c r="O1448" s="40"/>
      <c r="P1448" s="32" t="s">
        <v>81</v>
      </c>
      <c r="Q1448" s="32">
        <v>120</v>
      </c>
      <c r="R1448" s="60">
        <f t="shared" si="762"/>
        <v>0</v>
      </c>
      <c r="S1448" s="27" t="s">
        <v>74</v>
      </c>
      <c r="T1448" s="27"/>
      <c r="U1448" s="28">
        <v>50.5</v>
      </c>
      <c r="V1448" s="30">
        <f t="shared" si="763"/>
        <v>50.5</v>
      </c>
      <c r="W1448" s="29">
        <f t="shared" si="764"/>
        <v>1.0520833333333333</v>
      </c>
      <c r="X1448" s="29">
        <f t="shared" si="765"/>
        <v>31.113838449557385</v>
      </c>
      <c r="Y1448" s="29">
        <f t="shared" si="766"/>
        <v>0.93341515348672155</v>
      </c>
      <c r="Z1448" s="30">
        <f>IF(S1448="",0,VLOOKUP(S1448,[1]!Costo_Twist,2,FALSE)*W1448)</f>
        <v>125.74102275975592</v>
      </c>
      <c r="AA1448" s="31" t="s">
        <v>73</v>
      </c>
      <c r="AB1448" s="31"/>
      <c r="AC1448" s="31" t="s">
        <v>2528</v>
      </c>
      <c r="AD1448" s="34">
        <f t="shared" si="767"/>
        <v>107</v>
      </c>
      <c r="AE1448" s="33">
        <f t="shared" si="768"/>
        <v>2.2291666666666665</v>
      </c>
      <c r="AF1448" s="33">
        <f t="shared" si="769"/>
        <v>65.924370576289903</v>
      </c>
      <c r="AG1448" s="33">
        <f t="shared" si="770"/>
        <v>1.9777311172886971</v>
      </c>
      <c r="AH1448" s="34">
        <f>IF(AA1448="",0,VLOOKUP(AA1448,[1]!Costo_Twist,2,FALSE)*AE1448)</f>
        <v>291.83843678228897</v>
      </c>
      <c r="AI1448" s="35"/>
      <c r="AJ1448" s="35"/>
      <c r="AK1448" s="35"/>
      <c r="AL1448" s="35">
        <f t="shared" si="771"/>
        <v>0</v>
      </c>
      <c r="AM1448" s="29">
        <f t="shared" si="772"/>
        <v>0</v>
      </c>
      <c r="AN1448" s="29">
        <f t="shared" si="773"/>
        <v>0</v>
      </c>
      <c r="AO1448" s="29">
        <f t="shared" si="774"/>
        <v>0</v>
      </c>
      <c r="AP1448" s="30">
        <f>IF(AI1448="",0,VLOOKUP(AI1448,[1]!Costo_Twist,2,FALSE)*AM1448)</f>
        <v>0</v>
      </c>
      <c r="AQ1448" s="42"/>
      <c r="AR1448" s="42"/>
      <c r="AS1448" s="42"/>
      <c r="AT1448" s="42">
        <f t="shared" si="775"/>
        <v>0</v>
      </c>
      <c r="AU1448" s="43">
        <f t="shared" si="776"/>
        <v>0</v>
      </c>
      <c r="AV1448" s="43">
        <f t="shared" si="777"/>
        <v>0</v>
      </c>
      <c r="AW1448" s="43">
        <f t="shared" si="778"/>
        <v>0</v>
      </c>
      <c r="AX1448" s="44">
        <f>IF(AQ1448="",0,VLOOKUP(AQ1448,[1]!Costo_Twist,2,FALSE)*AU1448)</f>
        <v>0</v>
      </c>
      <c r="AY1448" s="36">
        <f t="shared" si="779"/>
        <v>417.5794595420449</v>
      </c>
      <c r="AZ1448" s="41">
        <f t="shared" si="780"/>
        <v>3.28125</v>
      </c>
      <c r="BA1448" s="37">
        <f t="shared" si="781"/>
        <v>123.28125</v>
      </c>
      <c r="BB1448" s="37" t="str">
        <f t="shared" si="782"/>
        <v>ok</v>
      </c>
      <c r="BC1448" s="37" t="str">
        <f t="shared" si="783"/>
        <v>ok</v>
      </c>
      <c r="BE1448" s="11" t="b">
        <f t="shared" si="784"/>
        <v>0</v>
      </c>
      <c r="BF1448" s="11" t="b">
        <f t="shared" si="785"/>
        <v>0</v>
      </c>
      <c r="BG1448" s="11" t="b">
        <f t="shared" si="786"/>
        <v>0</v>
      </c>
      <c r="BH1448" s="11">
        <f t="shared" si="787"/>
        <v>65.924370576289903</v>
      </c>
      <c r="BI1448" s="11" t="b">
        <f t="shared" si="788"/>
        <v>0</v>
      </c>
      <c r="BJ1448" s="11" t="b">
        <f t="shared" si="789"/>
        <v>0</v>
      </c>
      <c r="BK1448" s="11" t="b">
        <f t="shared" si="790"/>
        <v>0</v>
      </c>
      <c r="BL1448" s="11" t="b">
        <f t="shared" si="791"/>
        <v>0</v>
      </c>
      <c r="BM1448" s="11" t="b">
        <f t="shared" si="792"/>
        <v>0</v>
      </c>
      <c r="BN1448" s="11" t="b">
        <f t="shared" si="793"/>
        <v>0</v>
      </c>
      <c r="BO1448" s="11" t="b">
        <f t="shared" si="794"/>
        <v>0</v>
      </c>
      <c r="BP1448" s="11" t="b">
        <f t="shared" si="795"/>
        <v>0</v>
      </c>
      <c r="BQ1448" s="11">
        <f t="shared" si="796"/>
        <v>31.113838449557385</v>
      </c>
      <c r="BR1448" s="11" t="b">
        <f t="shared" si="797"/>
        <v>0</v>
      </c>
    </row>
    <row r="1449" spans="1:70" s="5" customFormat="1" ht="12.75" customHeight="1" x14ac:dyDescent="0.7">
      <c r="A1449" s="24" t="s">
        <v>2393</v>
      </c>
      <c r="B1449" s="25" t="s">
        <v>2394</v>
      </c>
      <c r="C1449" s="24" t="s">
        <v>85</v>
      </c>
      <c r="D1449" s="26" t="s">
        <v>41</v>
      </c>
      <c r="E1449" s="24" t="s">
        <v>2610</v>
      </c>
      <c r="F1449" s="24" t="s">
        <v>2610</v>
      </c>
      <c r="G1449" s="62" t="s">
        <v>1492</v>
      </c>
      <c r="H1449" s="16"/>
      <c r="I1449" s="16"/>
      <c r="J1449" s="16"/>
      <c r="K1449" s="26"/>
      <c r="L1449" s="26"/>
      <c r="M1449" s="26"/>
      <c r="N1449" s="26"/>
      <c r="O1449" s="40"/>
      <c r="P1449" s="32" t="s">
        <v>81</v>
      </c>
      <c r="Q1449" s="32">
        <v>120</v>
      </c>
      <c r="R1449" s="60">
        <f t="shared" ref="R1449:R1512" si="798">IF(P1449=$A$32,$G$32,IF(P1449=$A$33,$G$33,IF(P1449=$A$34,$G$34,IF(P1449=$A$35,$G$35))))</f>
        <v>0</v>
      </c>
      <c r="S1449" s="27" t="s">
        <v>74</v>
      </c>
      <c r="T1449" s="27"/>
      <c r="U1449" s="27" t="s">
        <v>2431</v>
      </c>
      <c r="V1449" s="30">
        <f t="shared" ref="V1449:V1512" si="799">(T1449*48)+(U1449)</f>
        <v>22</v>
      </c>
      <c r="W1449" s="29">
        <f t="shared" ref="W1449:W1512" si="800">(V1449/48)</f>
        <v>0.45833333333333331</v>
      </c>
      <c r="X1449" s="29">
        <f t="shared" ref="X1449:X1512" si="801">(W1449/0.033814)</f>
        <v>13.554543482975495</v>
      </c>
      <c r="Y1449" s="29">
        <f t="shared" ref="Y1449:Y1512" si="802">(X1449*0.03)</f>
        <v>0.40663630448926485</v>
      </c>
      <c r="Z1449" s="30">
        <f>IF(S1449="",0,VLOOKUP(S1449,[1]!Costo_Twist,2,FALSE)*W1449)</f>
        <v>54.778267340883772</v>
      </c>
      <c r="AA1449" s="31" t="s">
        <v>73</v>
      </c>
      <c r="AB1449" s="31"/>
      <c r="AC1449" s="31" t="s">
        <v>2447</v>
      </c>
      <c r="AD1449" s="34">
        <f t="shared" ref="AD1449:AD1512" si="803">(AB1449*48)+(AC1449)</f>
        <v>50</v>
      </c>
      <c r="AE1449" s="33">
        <f t="shared" ref="AE1449:AE1512" si="804">(AD1449/48)</f>
        <v>1.0416666666666667</v>
      </c>
      <c r="AF1449" s="33">
        <f t="shared" ref="AF1449:AF1512" si="805">(AE1449/0.033814)</f>
        <v>30.805780643126127</v>
      </c>
      <c r="AG1449" s="33">
        <f t="shared" ref="AG1449:AG1512" si="806">(AF1449*0.03)</f>
        <v>0.92417341929378383</v>
      </c>
      <c r="AH1449" s="34">
        <f>IF(AA1449="",0,VLOOKUP(AA1449,[1]!Costo_Twist,2,FALSE)*AE1449)</f>
        <v>136.37310130013506</v>
      </c>
      <c r="AI1449" s="35"/>
      <c r="AJ1449" s="35"/>
      <c r="AK1449" s="35"/>
      <c r="AL1449" s="35">
        <f t="shared" ref="AL1449:AL1512" si="807">(AJ1449*48)+(AK1449)</f>
        <v>0</v>
      </c>
      <c r="AM1449" s="29">
        <f t="shared" ref="AM1449:AM1512" si="808">(AL1449/48)</f>
        <v>0</v>
      </c>
      <c r="AN1449" s="29">
        <f t="shared" ref="AN1449:AN1512" si="809">(AM1449/0.033814)</f>
        <v>0</v>
      </c>
      <c r="AO1449" s="29">
        <f t="shared" ref="AO1449:AO1512" si="810">(AN1449*0.03)</f>
        <v>0</v>
      </c>
      <c r="AP1449" s="30">
        <f>IF(AI1449="",0,VLOOKUP(AI1449,[1]!Costo_Twist,2,FALSE)*AM1449)</f>
        <v>0</v>
      </c>
      <c r="AQ1449" s="42"/>
      <c r="AR1449" s="42"/>
      <c r="AS1449" s="42"/>
      <c r="AT1449" s="42">
        <f t="shared" ref="AT1449:AT1512" si="811">(AR1449*48)+(AS1449)</f>
        <v>0</v>
      </c>
      <c r="AU1449" s="43">
        <f t="shared" ref="AU1449:AU1512" si="812">(AT1449/48)</f>
        <v>0</v>
      </c>
      <c r="AV1449" s="43">
        <f t="shared" ref="AV1449:AV1512" si="813">(AU1449/0.033814)</f>
        <v>0</v>
      </c>
      <c r="AW1449" s="43">
        <f t="shared" ref="AW1449:AW1512" si="814">(AV1449*0.03)</f>
        <v>0</v>
      </c>
      <c r="AX1449" s="44">
        <f>IF(AQ1449="",0,VLOOKUP(AQ1449,[1]!Costo_Twist,2,FALSE)*AU1449)</f>
        <v>0</v>
      </c>
      <c r="AY1449" s="36">
        <f t="shared" ref="AY1449:AY1512" si="815">(Z1449+AH1449+AP1449+AX1449)</f>
        <v>191.15136864101885</v>
      </c>
      <c r="AZ1449" s="41">
        <f t="shared" ref="AZ1449:AZ1512" si="816">(W1449+AE1449+AM1449+AU1449)</f>
        <v>1.5</v>
      </c>
      <c r="BA1449" s="37">
        <f t="shared" ref="BA1449:BA1512" si="817">(Q1449+AZ1449)</f>
        <v>121.5</v>
      </c>
      <c r="BB1449" s="37" t="str">
        <f t="shared" ref="BB1449:BB1512" si="818">IF(BA1449&gt;=133,"sobrellenado","ok")</f>
        <v>ok</v>
      </c>
      <c r="BC1449" s="37" t="str">
        <f t="shared" ref="BC1449:BC1512" si="819">IF((COUNTIF($AA1449,$S1449)+COUNTIF($AI1449,$S1449)+COUNTIF($AQ1449,$S1449)+COUNTIF($S1449,$AA1449)+COUNTIF($AI1449,$AA1449)+COUNTIF($AQ1449,$AA1449)+COUNTIF($S1449,$AI1449)+COUNTIF($AA1449,$AI1449)+COUNTIF($AQ1449,$AI1449)+COUNTIF($S1449,$AQ1449)+COUNTIF($AA1449,$AQ1449)+COUNTIF($AI1449,$AQ1449))&gt;1,"Falla","ok")</f>
        <v>ok</v>
      </c>
      <c r="BE1449" s="11" t="b">
        <f t="shared" ref="BE1449:BE1512" si="820">IF(S1449=$BE$39,X1449,IF(AA1449=$BE$39,AF1449,IF(AI1449=$BE$39,AN1449,IF(AQ1449=$BE$39,AV1449))))</f>
        <v>0</v>
      </c>
      <c r="BF1449" s="11" t="b">
        <f t="shared" ref="BF1449:BF1512" si="821">IF(S1449=$BF$39,X1449,IF(AA1449=$BF$39,AF1449,IF(AI1449=$BF$39,AN1449,IF(AQ1449=$BF$39,AV1449))))</f>
        <v>0</v>
      </c>
      <c r="BG1449" s="11" t="b">
        <f t="shared" ref="BG1449:BG1512" si="822">IF(S1449=$BG$39,X1449,IF(AA1449=$BG$39,AF1449,IF(AI1449=$BG$39,AN1449,IF(AQ1449=$BG$39,AV1449))))</f>
        <v>0</v>
      </c>
      <c r="BH1449" s="11">
        <f t="shared" ref="BH1449:BH1512" si="823">IF(S1449=$BH$39,X1449,IF(AA1449=$BH$39,AF1449,IF(AI1449=$BH$39,AN1449,IF(AQ1449=$BH$39,AV1449))))</f>
        <v>30.805780643126127</v>
      </c>
      <c r="BI1449" s="11" t="b">
        <f t="shared" ref="BI1449:BI1512" si="824">IF(S1449=$BI$39,X1449,IF(AA1449=$BI$39,AF1449,IF(AI1449=$BI$39,AN1449,IF(AQ1449=$BI$39,AV1449))))</f>
        <v>0</v>
      </c>
      <c r="BJ1449" s="11" t="b">
        <f t="shared" ref="BJ1449:BJ1512" si="825">IF(S1449=$BJ$39,X1449,IF(AA1449=$BJ$39,AF1449,IF(AI1449=$BJ$39,AN1449,IF(AQ1449=$BJ$39,AV1449))))</f>
        <v>0</v>
      </c>
      <c r="BK1449" s="11" t="b">
        <f t="shared" ref="BK1449:BK1512" si="826">IF(S1449=$BK$39,X1449,IF(AA1449=$BK$39,AF1449,IF(AI1449=$BK$39,AN1449,IF(AQ1449=$BK$39,AV1449))))</f>
        <v>0</v>
      </c>
      <c r="BL1449" s="11" t="b">
        <f t="shared" ref="BL1449:BL1512" si="827">IF(S1449=$BL$39,X1449,IF(AA1449=$BL$39,AF1449,IF(AI1449=$BL$39,AN1449,IF(AQ1449=$BL$39,AV1449))))</f>
        <v>0</v>
      </c>
      <c r="BM1449" s="11" t="b">
        <f t="shared" ref="BM1449:BM1512" si="828">IF(S1449=$BM$39,X1449,IF(AA1449=$BM$39,AF1449,IF(AI1449=$BM$39,AN1449,IF(AQ1449=$BM$39,AV1449))))</f>
        <v>0</v>
      </c>
      <c r="BN1449" s="11" t="b">
        <f t="shared" ref="BN1449:BN1512" si="829">IF(S1449=$BN$39,X1449,IF(AA1449=$BN$39,AF1449,IF(AI1449=$BN$39,AN1449,IF(AQ1449=$BN$39,AV1449))))</f>
        <v>0</v>
      </c>
      <c r="BO1449" s="11" t="b">
        <f t="shared" ref="BO1449:BO1512" si="830">IF(S1449=$BO$39,X1449,IF(AA1449=$BO$39,AF1449,IF(AI1449=$BO$39,AN1449,IF(AQ1449=$BO$39,AV1449))))</f>
        <v>0</v>
      </c>
      <c r="BP1449" s="11" t="b">
        <f t="shared" ref="BP1449:BP1512" si="831">IF(S1449=$BP$39,X1449,IF(AA1449=$BP$39,AF1449,IF(AI1449=$BP$39,AN1449,IF(AQ1449=$BP$39,AV1449))))</f>
        <v>0</v>
      </c>
      <c r="BQ1449" s="11">
        <f t="shared" ref="BQ1449:BQ1512" si="832">IF(S1449=$BQ$39,X1449,IF(AA1449=$BQ$39,AF1449,IF(AI1449=$BQ$39,AN1449,IF(AQ1449=$BQ$39,AV1449))))</f>
        <v>13.554543482975495</v>
      </c>
      <c r="BR1449" s="11" t="b">
        <f t="shared" ref="BR1449:BR1512" si="833">IF(S1449=$BR$39,X1449,IF(AA1449=$BR$39,AF1449,IF(AI1449=$BR$39,AN1449,IF(AQ1449=$BR$39,AV1449))))</f>
        <v>0</v>
      </c>
    </row>
    <row r="1450" spans="1:70" s="5" customFormat="1" ht="12.75" customHeight="1" x14ac:dyDescent="0.7">
      <c r="A1450" s="24" t="s">
        <v>2393</v>
      </c>
      <c r="B1450" s="25" t="s">
        <v>2394</v>
      </c>
      <c r="C1450" s="24" t="s">
        <v>85</v>
      </c>
      <c r="D1450" s="26" t="s">
        <v>41</v>
      </c>
      <c r="E1450" s="24" t="s">
        <v>2610</v>
      </c>
      <c r="F1450" s="24" t="s">
        <v>2610</v>
      </c>
      <c r="G1450" s="62" t="s">
        <v>1493</v>
      </c>
      <c r="H1450" s="16"/>
      <c r="I1450" s="16"/>
      <c r="J1450" s="16"/>
      <c r="K1450" s="26"/>
      <c r="L1450" s="26"/>
      <c r="M1450" s="26"/>
      <c r="N1450" s="26"/>
      <c r="O1450" s="40"/>
      <c r="P1450" s="32" t="s">
        <v>80</v>
      </c>
      <c r="Q1450" s="32">
        <v>124</v>
      </c>
      <c r="R1450" s="60">
        <f t="shared" si="798"/>
        <v>0</v>
      </c>
      <c r="S1450" s="27" t="s">
        <v>74</v>
      </c>
      <c r="T1450" s="27"/>
      <c r="U1450" s="28">
        <v>21.5</v>
      </c>
      <c r="V1450" s="30">
        <f t="shared" si="799"/>
        <v>21.5</v>
      </c>
      <c r="W1450" s="29">
        <f t="shared" si="800"/>
        <v>0.44791666666666669</v>
      </c>
      <c r="X1450" s="29">
        <f t="shared" si="801"/>
        <v>13.246485676544234</v>
      </c>
      <c r="Y1450" s="29">
        <f t="shared" si="802"/>
        <v>0.39739457029632702</v>
      </c>
      <c r="Z1450" s="30">
        <f>IF(S1450="",0,VLOOKUP(S1450,[1]!Costo_Twist,2,FALSE)*W1450)</f>
        <v>53.533306719500054</v>
      </c>
      <c r="AA1450" s="31" t="s">
        <v>73</v>
      </c>
      <c r="AB1450" s="31"/>
      <c r="AC1450" s="31" t="s">
        <v>2410</v>
      </c>
      <c r="AD1450" s="34">
        <f t="shared" si="803"/>
        <v>47</v>
      </c>
      <c r="AE1450" s="33">
        <f t="shared" si="804"/>
        <v>0.97916666666666663</v>
      </c>
      <c r="AF1450" s="33">
        <f t="shared" si="805"/>
        <v>28.957433804538557</v>
      </c>
      <c r="AG1450" s="33">
        <f t="shared" si="806"/>
        <v>0.86872301413615671</v>
      </c>
      <c r="AH1450" s="34">
        <f>IF(AA1450="",0,VLOOKUP(AA1450,[1]!Costo_Twist,2,FALSE)*AE1450)</f>
        <v>128.19071522212693</v>
      </c>
      <c r="AI1450" s="35"/>
      <c r="AJ1450" s="35"/>
      <c r="AK1450" s="35"/>
      <c r="AL1450" s="35">
        <f t="shared" si="807"/>
        <v>0</v>
      </c>
      <c r="AM1450" s="29">
        <f t="shared" si="808"/>
        <v>0</v>
      </c>
      <c r="AN1450" s="29">
        <f t="shared" si="809"/>
        <v>0</v>
      </c>
      <c r="AO1450" s="29">
        <f t="shared" si="810"/>
        <v>0</v>
      </c>
      <c r="AP1450" s="30">
        <f>IF(AI1450="",0,VLOOKUP(AI1450,[1]!Costo_Twist,2,FALSE)*AM1450)</f>
        <v>0</v>
      </c>
      <c r="AQ1450" s="42"/>
      <c r="AR1450" s="42"/>
      <c r="AS1450" s="42"/>
      <c r="AT1450" s="42">
        <f t="shared" si="811"/>
        <v>0</v>
      </c>
      <c r="AU1450" s="43">
        <f t="shared" si="812"/>
        <v>0</v>
      </c>
      <c r="AV1450" s="43">
        <f t="shared" si="813"/>
        <v>0</v>
      </c>
      <c r="AW1450" s="43">
        <f t="shared" si="814"/>
        <v>0</v>
      </c>
      <c r="AX1450" s="44">
        <f>IF(AQ1450="",0,VLOOKUP(AQ1450,[1]!Costo_Twist,2,FALSE)*AU1450)</f>
        <v>0</v>
      </c>
      <c r="AY1450" s="36">
        <f t="shared" si="815"/>
        <v>181.72402194162697</v>
      </c>
      <c r="AZ1450" s="41">
        <f t="shared" si="816"/>
        <v>1.4270833333333333</v>
      </c>
      <c r="BA1450" s="37">
        <f t="shared" si="817"/>
        <v>125.42708333333333</v>
      </c>
      <c r="BB1450" s="37" t="str">
        <f t="shared" si="818"/>
        <v>ok</v>
      </c>
      <c r="BC1450" s="37" t="str">
        <f t="shared" si="819"/>
        <v>ok</v>
      </c>
      <c r="BE1450" s="11" t="b">
        <f t="shared" si="820"/>
        <v>0</v>
      </c>
      <c r="BF1450" s="11" t="b">
        <f t="shared" si="821"/>
        <v>0</v>
      </c>
      <c r="BG1450" s="11" t="b">
        <f t="shared" si="822"/>
        <v>0</v>
      </c>
      <c r="BH1450" s="11">
        <f t="shared" si="823"/>
        <v>28.957433804538557</v>
      </c>
      <c r="BI1450" s="11" t="b">
        <f t="shared" si="824"/>
        <v>0</v>
      </c>
      <c r="BJ1450" s="11" t="b">
        <f t="shared" si="825"/>
        <v>0</v>
      </c>
      <c r="BK1450" s="11" t="b">
        <f t="shared" si="826"/>
        <v>0</v>
      </c>
      <c r="BL1450" s="11" t="b">
        <f t="shared" si="827"/>
        <v>0</v>
      </c>
      <c r="BM1450" s="11" t="b">
        <f t="shared" si="828"/>
        <v>0</v>
      </c>
      <c r="BN1450" s="11" t="b">
        <f t="shared" si="829"/>
        <v>0</v>
      </c>
      <c r="BO1450" s="11" t="b">
        <f t="shared" si="830"/>
        <v>0</v>
      </c>
      <c r="BP1450" s="11" t="b">
        <f t="shared" si="831"/>
        <v>0</v>
      </c>
      <c r="BQ1450" s="11">
        <f t="shared" si="832"/>
        <v>13.246485676544234</v>
      </c>
      <c r="BR1450" s="11" t="b">
        <f t="shared" si="833"/>
        <v>0</v>
      </c>
    </row>
    <row r="1451" spans="1:70" s="5" customFormat="1" ht="12.75" customHeight="1" x14ac:dyDescent="0.7">
      <c r="A1451" s="24" t="s">
        <v>2393</v>
      </c>
      <c r="B1451" s="25" t="s">
        <v>2394</v>
      </c>
      <c r="C1451" s="24" t="s">
        <v>85</v>
      </c>
      <c r="D1451" s="26" t="s">
        <v>41</v>
      </c>
      <c r="E1451" s="24" t="s">
        <v>2610</v>
      </c>
      <c r="F1451" s="24" t="s">
        <v>2610</v>
      </c>
      <c r="G1451" s="62" t="s">
        <v>1494</v>
      </c>
      <c r="H1451" s="16"/>
      <c r="I1451" s="16"/>
      <c r="J1451" s="16"/>
      <c r="K1451" s="26"/>
      <c r="L1451" s="26"/>
      <c r="M1451" s="26"/>
      <c r="N1451" s="26"/>
      <c r="O1451" s="40"/>
      <c r="P1451" s="32" t="s">
        <v>80</v>
      </c>
      <c r="Q1451" s="32">
        <v>124</v>
      </c>
      <c r="R1451" s="60">
        <f t="shared" si="798"/>
        <v>0</v>
      </c>
      <c r="S1451" s="27" t="s">
        <v>74</v>
      </c>
      <c r="T1451" s="27"/>
      <c r="U1451" s="28" t="s">
        <v>2406</v>
      </c>
      <c r="V1451" s="30">
        <f t="shared" si="799"/>
        <v>10</v>
      </c>
      <c r="W1451" s="29">
        <f t="shared" si="800"/>
        <v>0.20833333333333334</v>
      </c>
      <c r="X1451" s="29">
        <f t="shared" si="801"/>
        <v>6.1611561286252252</v>
      </c>
      <c r="Y1451" s="29">
        <f t="shared" si="802"/>
        <v>0.18483468385875676</v>
      </c>
      <c r="Z1451" s="30">
        <f>IF(S1451="",0,VLOOKUP(S1451,[1]!Costo_Twist,2,FALSE)*W1451)</f>
        <v>24.899212427674442</v>
      </c>
      <c r="AA1451" s="31" t="s">
        <v>73</v>
      </c>
      <c r="AB1451" s="31"/>
      <c r="AC1451" s="31">
        <v>22.5</v>
      </c>
      <c r="AD1451" s="34">
        <f t="shared" si="803"/>
        <v>22.5</v>
      </c>
      <c r="AE1451" s="33">
        <f t="shared" si="804"/>
        <v>0.46875</v>
      </c>
      <c r="AF1451" s="33">
        <f t="shared" si="805"/>
        <v>13.862601289406756</v>
      </c>
      <c r="AG1451" s="33">
        <f t="shared" si="806"/>
        <v>0.41587803868220269</v>
      </c>
      <c r="AH1451" s="34">
        <f>IF(AA1451="",0,VLOOKUP(AA1451,[1]!Costo_Twist,2,FALSE)*AE1451)</f>
        <v>61.367895585060765</v>
      </c>
      <c r="AI1451" s="35"/>
      <c r="AJ1451" s="35"/>
      <c r="AK1451" s="35"/>
      <c r="AL1451" s="35">
        <f t="shared" si="807"/>
        <v>0</v>
      </c>
      <c r="AM1451" s="29">
        <f t="shared" si="808"/>
        <v>0</v>
      </c>
      <c r="AN1451" s="29">
        <f t="shared" si="809"/>
        <v>0</v>
      </c>
      <c r="AO1451" s="29">
        <f t="shared" si="810"/>
        <v>0</v>
      </c>
      <c r="AP1451" s="30">
        <f>IF(AI1451="",0,VLOOKUP(AI1451,[1]!Costo_Twist,2,FALSE)*AM1451)</f>
        <v>0</v>
      </c>
      <c r="AQ1451" s="42"/>
      <c r="AR1451" s="42"/>
      <c r="AS1451" s="42"/>
      <c r="AT1451" s="42">
        <f t="shared" si="811"/>
        <v>0</v>
      </c>
      <c r="AU1451" s="43">
        <f t="shared" si="812"/>
        <v>0</v>
      </c>
      <c r="AV1451" s="43">
        <f t="shared" si="813"/>
        <v>0</v>
      </c>
      <c r="AW1451" s="43">
        <f t="shared" si="814"/>
        <v>0</v>
      </c>
      <c r="AX1451" s="44">
        <f>IF(AQ1451="",0,VLOOKUP(AQ1451,[1]!Costo_Twist,2,FALSE)*AU1451)</f>
        <v>0</v>
      </c>
      <c r="AY1451" s="36">
        <f t="shared" si="815"/>
        <v>86.267108012735207</v>
      </c>
      <c r="AZ1451" s="41">
        <f t="shared" si="816"/>
        <v>0.67708333333333337</v>
      </c>
      <c r="BA1451" s="37">
        <f t="shared" si="817"/>
        <v>124.67708333333333</v>
      </c>
      <c r="BB1451" s="37" t="str">
        <f t="shared" si="818"/>
        <v>ok</v>
      </c>
      <c r="BC1451" s="37" t="str">
        <f t="shared" si="819"/>
        <v>ok</v>
      </c>
      <c r="BE1451" s="11" t="b">
        <f t="shared" si="820"/>
        <v>0</v>
      </c>
      <c r="BF1451" s="11" t="b">
        <f t="shared" si="821"/>
        <v>0</v>
      </c>
      <c r="BG1451" s="11" t="b">
        <f t="shared" si="822"/>
        <v>0</v>
      </c>
      <c r="BH1451" s="11">
        <f t="shared" si="823"/>
        <v>13.862601289406756</v>
      </c>
      <c r="BI1451" s="11" t="b">
        <f t="shared" si="824"/>
        <v>0</v>
      </c>
      <c r="BJ1451" s="11" t="b">
        <f t="shared" si="825"/>
        <v>0</v>
      </c>
      <c r="BK1451" s="11" t="b">
        <f t="shared" si="826"/>
        <v>0</v>
      </c>
      <c r="BL1451" s="11" t="b">
        <f t="shared" si="827"/>
        <v>0</v>
      </c>
      <c r="BM1451" s="11" t="b">
        <f t="shared" si="828"/>
        <v>0</v>
      </c>
      <c r="BN1451" s="11" t="b">
        <f t="shared" si="829"/>
        <v>0</v>
      </c>
      <c r="BO1451" s="11" t="b">
        <f t="shared" si="830"/>
        <v>0</v>
      </c>
      <c r="BP1451" s="11" t="b">
        <f t="shared" si="831"/>
        <v>0</v>
      </c>
      <c r="BQ1451" s="11">
        <f t="shared" si="832"/>
        <v>6.1611561286252252</v>
      </c>
      <c r="BR1451" s="11" t="b">
        <f t="shared" si="833"/>
        <v>0</v>
      </c>
    </row>
    <row r="1452" spans="1:70" s="5" customFormat="1" ht="12.75" customHeight="1" x14ac:dyDescent="0.7">
      <c r="A1452" s="24" t="s">
        <v>2393</v>
      </c>
      <c r="B1452" s="25" t="s">
        <v>2394</v>
      </c>
      <c r="C1452" s="24" t="s">
        <v>85</v>
      </c>
      <c r="D1452" s="26" t="s">
        <v>41</v>
      </c>
      <c r="E1452" s="24" t="s">
        <v>2610</v>
      </c>
      <c r="F1452" s="24" t="s">
        <v>2610</v>
      </c>
      <c r="G1452" s="62" t="s">
        <v>1495</v>
      </c>
      <c r="H1452" s="16"/>
      <c r="I1452" s="16"/>
      <c r="J1452" s="16"/>
      <c r="K1452" s="26"/>
      <c r="L1452" s="26"/>
      <c r="M1452" s="26"/>
      <c r="N1452" s="26"/>
      <c r="O1452" s="40"/>
      <c r="P1452" s="32" t="s">
        <v>79</v>
      </c>
      <c r="Q1452" s="32">
        <v>128</v>
      </c>
      <c r="R1452" s="60">
        <f t="shared" si="798"/>
        <v>0</v>
      </c>
      <c r="S1452" s="27" t="s">
        <v>74</v>
      </c>
      <c r="T1452" s="27"/>
      <c r="U1452" s="28">
        <v>6.5</v>
      </c>
      <c r="V1452" s="30">
        <f t="shared" si="799"/>
        <v>6.5</v>
      </c>
      <c r="W1452" s="29">
        <f t="shared" si="800"/>
        <v>0.13541666666666666</v>
      </c>
      <c r="X1452" s="29">
        <f t="shared" si="801"/>
        <v>4.0047514836063955</v>
      </c>
      <c r="Y1452" s="29">
        <f t="shared" si="802"/>
        <v>0.12014254450819187</v>
      </c>
      <c r="Z1452" s="30">
        <f>IF(S1452="",0,VLOOKUP(S1452,[1]!Costo_Twist,2,FALSE)*W1452)</f>
        <v>16.184488077988387</v>
      </c>
      <c r="AA1452" s="31" t="s">
        <v>73</v>
      </c>
      <c r="AB1452" s="31"/>
      <c r="AC1452" s="31" t="s">
        <v>2403</v>
      </c>
      <c r="AD1452" s="34">
        <f t="shared" si="803"/>
        <v>13</v>
      </c>
      <c r="AE1452" s="33">
        <f t="shared" si="804"/>
        <v>0.27083333333333331</v>
      </c>
      <c r="AF1452" s="33">
        <f t="shared" si="805"/>
        <v>8.0095029672127911</v>
      </c>
      <c r="AG1452" s="33">
        <f t="shared" si="806"/>
        <v>0.24028508901638373</v>
      </c>
      <c r="AH1452" s="34">
        <f>IF(AA1452="",0,VLOOKUP(AA1452,[1]!Costo_Twist,2,FALSE)*AE1452)</f>
        <v>35.457006338035107</v>
      </c>
      <c r="AI1452" s="35"/>
      <c r="AJ1452" s="35"/>
      <c r="AK1452" s="35"/>
      <c r="AL1452" s="35">
        <f t="shared" si="807"/>
        <v>0</v>
      </c>
      <c r="AM1452" s="29">
        <f t="shared" si="808"/>
        <v>0</v>
      </c>
      <c r="AN1452" s="29">
        <f t="shared" si="809"/>
        <v>0</v>
      </c>
      <c r="AO1452" s="29">
        <f t="shared" si="810"/>
        <v>0</v>
      </c>
      <c r="AP1452" s="30">
        <f>IF(AI1452="",0,VLOOKUP(AI1452,[1]!Costo_Twist,2,FALSE)*AM1452)</f>
        <v>0</v>
      </c>
      <c r="AQ1452" s="42"/>
      <c r="AR1452" s="42"/>
      <c r="AS1452" s="42"/>
      <c r="AT1452" s="42">
        <f t="shared" si="811"/>
        <v>0</v>
      </c>
      <c r="AU1452" s="43">
        <f t="shared" si="812"/>
        <v>0</v>
      </c>
      <c r="AV1452" s="43">
        <f t="shared" si="813"/>
        <v>0</v>
      </c>
      <c r="AW1452" s="43">
        <f t="shared" si="814"/>
        <v>0</v>
      </c>
      <c r="AX1452" s="44">
        <f>IF(AQ1452="",0,VLOOKUP(AQ1452,[1]!Costo_Twist,2,FALSE)*AU1452)</f>
        <v>0</v>
      </c>
      <c r="AY1452" s="36">
        <f t="shared" si="815"/>
        <v>51.641494416023491</v>
      </c>
      <c r="AZ1452" s="41">
        <f t="shared" si="816"/>
        <v>0.40625</v>
      </c>
      <c r="BA1452" s="37">
        <f t="shared" si="817"/>
        <v>128.40625</v>
      </c>
      <c r="BB1452" s="37" t="str">
        <f t="shared" si="818"/>
        <v>ok</v>
      </c>
      <c r="BC1452" s="37" t="str">
        <f t="shared" si="819"/>
        <v>ok</v>
      </c>
      <c r="BE1452" s="11" t="b">
        <f t="shared" si="820"/>
        <v>0</v>
      </c>
      <c r="BF1452" s="11" t="b">
        <f t="shared" si="821"/>
        <v>0</v>
      </c>
      <c r="BG1452" s="11" t="b">
        <f t="shared" si="822"/>
        <v>0</v>
      </c>
      <c r="BH1452" s="11">
        <f t="shared" si="823"/>
        <v>8.0095029672127911</v>
      </c>
      <c r="BI1452" s="11" t="b">
        <f t="shared" si="824"/>
        <v>0</v>
      </c>
      <c r="BJ1452" s="11" t="b">
        <f t="shared" si="825"/>
        <v>0</v>
      </c>
      <c r="BK1452" s="11" t="b">
        <f t="shared" si="826"/>
        <v>0</v>
      </c>
      <c r="BL1452" s="11" t="b">
        <f t="shared" si="827"/>
        <v>0</v>
      </c>
      <c r="BM1452" s="11" t="b">
        <f t="shared" si="828"/>
        <v>0</v>
      </c>
      <c r="BN1452" s="11" t="b">
        <f t="shared" si="829"/>
        <v>0</v>
      </c>
      <c r="BO1452" s="11" t="b">
        <f t="shared" si="830"/>
        <v>0</v>
      </c>
      <c r="BP1452" s="11" t="b">
        <f t="shared" si="831"/>
        <v>0</v>
      </c>
      <c r="BQ1452" s="11">
        <f t="shared" si="832"/>
        <v>4.0047514836063955</v>
      </c>
      <c r="BR1452" s="11" t="b">
        <f t="shared" si="833"/>
        <v>0</v>
      </c>
    </row>
    <row r="1453" spans="1:70" s="5" customFormat="1" ht="12.75" customHeight="1" x14ac:dyDescent="0.7">
      <c r="A1453" s="24" t="s">
        <v>2393</v>
      </c>
      <c r="B1453" s="25" t="s">
        <v>2394</v>
      </c>
      <c r="C1453" s="24" t="s">
        <v>85</v>
      </c>
      <c r="D1453" s="26" t="s">
        <v>41</v>
      </c>
      <c r="E1453" s="24" t="s">
        <v>2610</v>
      </c>
      <c r="F1453" s="24" t="s">
        <v>2610</v>
      </c>
      <c r="G1453" s="62" t="s">
        <v>1496</v>
      </c>
      <c r="H1453" s="16"/>
      <c r="I1453" s="16"/>
      <c r="J1453" s="16"/>
      <c r="K1453" s="26"/>
      <c r="L1453" s="26"/>
      <c r="M1453" s="26"/>
      <c r="N1453" s="26"/>
      <c r="O1453" s="40"/>
      <c r="P1453" s="32" t="s">
        <v>79</v>
      </c>
      <c r="Q1453" s="32">
        <v>128</v>
      </c>
      <c r="R1453" s="60">
        <f t="shared" si="798"/>
        <v>0</v>
      </c>
      <c r="S1453" s="27" t="s">
        <v>74</v>
      </c>
      <c r="T1453" s="27"/>
      <c r="U1453" s="28" t="s">
        <v>2397</v>
      </c>
      <c r="V1453" s="30">
        <f t="shared" si="799"/>
        <v>2</v>
      </c>
      <c r="W1453" s="29">
        <f t="shared" si="800"/>
        <v>4.1666666666666664E-2</v>
      </c>
      <c r="X1453" s="29">
        <f t="shared" si="801"/>
        <v>1.232231225725045</v>
      </c>
      <c r="Y1453" s="29">
        <f t="shared" si="802"/>
        <v>3.6966936771751349E-2</v>
      </c>
      <c r="Z1453" s="30">
        <f>IF(S1453="",0,VLOOKUP(S1453,[1]!Costo_Twist,2,FALSE)*W1453)</f>
        <v>4.9798424855348884</v>
      </c>
      <c r="AA1453" s="31" t="s">
        <v>73</v>
      </c>
      <c r="AB1453" s="31"/>
      <c r="AC1453" s="31" t="s">
        <v>2398</v>
      </c>
      <c r="AD1453" s="34">
        <f t="shared" si="803"/>
        <v>4</v>
      </c>
      <c r="AE1453" s="33">
        <f t="shared" si="804"/>
        <v>8.3333333333333329E-2</v>
      </c>
      <c r="AF1453" s="33">
        <f t="shared" si="805"/>
        <v>2.4644624514500899</v>
      </c>
      <c r="AG1453" s="33">
        <f t="shared" si="806"/>
        <v>7.3933873543502698E-2</v>
      </c>
      <c r="AH1453" s="34">
        <f>IF(AA1453="",0,VLOOKUP(AA1453,[1]!Costo_Twist,2,FALSE)*AE1453)</f>
        <v>10.909848104010802</v>
      </c>
      <c r="AI1453" s="35"/>
      <c r="AJ1453" s="35"/>
      <c r="AK1453" s="35"/>
      <c r="AL1453" s="35">
        <f t="shared" si="807"/>
        <v>0</v>
      </c>
      <c r="AM1453" s="29">
        <f t="shared" si="808"/>
        <v>0</v>
      </c>
      <c r="AN1453" s="29">
        <f t="shared" si="809"/>
        <v>0</v>
      </c>
      <c r="AO1453" s="29">
        <f t="shared" si="810"/>
        <v>0</v>
      </c>
      <c r="AP1453" s="30">
        <f>IF(AI1453="",0,VLOOKUP(AI1453,[1]!Costo_Twist,2,FALSE)*AM1453)</f>
        <v>0</v>
      </c>
      <c r="AQ1453" s="42"/>
      <c r="AR1453" s="42"/>
      <c r="AS1453" s="42"/>
      <c r="AT1453" s="42">
        <f t="shared" si="811"/>
        <v>0</v>
      </c>
      <c r="AU1453" s="43">
        <f t="shared" si="812"/>
        <v>0</v>
      </c>
      <c r="AV1453" s="43">
        <f t="shared" si="813"/>
        <v>0</v>
      </c>
      <c r="AW1453" s="43">
        <f t="shared" si="814"/>
        <v>0</v>
      </c>
      <c r="AX1453" s="44">
        <f>IF(AQ1453="",0,VLOOKUP(AQ1453,[1]!Costo_Twist,2,FALSE)*AU1453)</f>
        <v>0</v>
      </c>
      <c r="AY1453" s="36">
        <f t="shared" si="815"/>
        <v>15.88969058954569</v>
      </c>
      <c r="AZ1453" s="41">
        <f t="shared" si="816"/>
        <v>0.125</v>
      </c>
      <c r="BA1453" s="37">
        <f t="shared" si="817"/>
        <v>128.125</v>
      </c>
      <c r="BB1453" s="37" t="str">
        <f t="shared" si="818"/>
        <v>ok</v>
      </c>
      <c r="BC1453" s="37" t="str">
        <f t="shared" si="819"/>
        <v>ok</v>
      </c>
      <c r="BE1453" s="11" t="b">
        <f t="shared" si="820"/>
        <v>0</v>
      </c>
      <c r="BF1453" s="11" t="b">
        <f t="shared" si="821"/>
        <v>0</v>
      </c>
      <c r="BG1453" s="11" t="b">
        <f t="shared" si="822"/>
        <v>0</v>
      </c>
      <c r="BH1453" s="11">
        <f t="shared" si="823"/>
        <v>2.4644624514500899</v>
      </c>
      <c r="BI1453" s="11" t="b">
        <f t="shared" si="824"/>
        <v>0</v>
      </c>
      <c r="BJ1453" s="11" t="b">
        <f t="shared" si="825"/>
        <v>0</v>
      </c>
      <c r="BK1453" s="11" t="b">
        <f t="shared" si="826"/>
        <v>0</v>
      </c>
      <c r="BL1453" s="11" t="b">
        <f t="shared" si="827"/>
        <v>0</v>
      </c>
      <c r="BM1453" s="11" t="b">
        <f t="shared" si="828"/>
        <v>0</v>
      </c>
      <c r="BN1453" s="11" t="b">
        <f t="shared" si="829"/>
        <v>0</v>
      </c>
      <c r="BO1453" s="11" t="b">
        <f t="shared" si="830"/>
        <v>0</v>
      </c>
      <c r="BP1453" s="11" t="b">
        <f t="shared" si="831"/>
        <v>0</v>
      </c>
      <c r="BQ1453" s="11">
        <f t="shared" si="832"/>
        <v>1.232231225725045</v>
      </c>
      <c r="BR1453" s="11" t="b">
        <f t="shared" si="833"/>
        <v>0</v>
      </c>
    </row>
    <row r="1454" spans="1:70" s="5" customFormat="1" ht="12.75" customHeight="1" x14ac:dyDescent="0.7">
      <c r="A1454" s="24" t="s">
        <v>2393</v>
      </c>
      <c r="B1454" s="25" t="s">
        <v>2394</v>
      </c>
      <c r="C1454" s="24" t="s">
        <v>85</v>
      </c>
      <c r="D1454" s="26" t="s">
        <v>41</v>
      </c>
      <c r="E1454" s="24" t="s">
        <v>2610</v>
      </c>
      <c r="F1454" s="24" t="s">
        <v>2610</v>
      </c>
      <c r="G1454" s="62" t="s">
        <v>1497</v>
      </c>
      <c r="H1454" s="16"/>
      <c r="I1454" s="16"/>
      <c r="J1454" s="16"/>
      <c r="K1454" s="26"/>
      <c r="L1454" s="26"/>
      <c r="M1454" s="26"/>
      <c r="N1454" s="26"/>
      <c r="O1454" s="40"/>
      <c r="P1454" s="32" t="s">
        <v>79</v>
      </c>
      <c r="Q1454" s="32">
        <v>128</v>
      </c>
      <c r="R1454" s="60">
        <f t="shared" si="798"/>
        <v>0</v>
      </c>
      <c r="S1454" s="27" t="s">
        <v>74</v>
      </c>
      <c r="T1454" s="27"/>
      <c r="U1454" s="28">
        <v>0.5</v>
      </c>
      <c r="V1454" s="30">
        <f t="shared" si="799"/>
        <v>0.5</v>
      </c>
      <c r="W1454" s="29">
        <f t="shared" si="800"/>
        <v>1.0416666666666666E-2</v>
      </c>
      <c r="X1454" s="29">
        <f t="shared" si="801"/>
        <v>0.30805780643126124</v>
      </c>
      <c r="Y1454" s="29">
        <f t="shared" si="802"/>
        <v>9.2417341929378373E-3</v>
      </c>
      <c r="Z1454" s="30">
        <f>IF(S1454="",0,VLOOKUP(S1454,[1]!Costo_Twist,2,FALSE)*W1454)</f>
        <v>1.2449606213837221</v>
      </c>
      <c r="AA1454" s="31" t="s">
        <v>73</v>
      </c>
      <c r="AB1454" s="31"/>
      <c r="AC1454" s="31" t="s">
        <v>2395</v>
      </c>
      <c r="AD1454" s="34">
        <f t="shared" si="803"/>
        <v>1</v>
      </c>
      <c r="AE1454" s="33">
        <f t="shared" si="804"/>
        <v>2.0833333333333332E-2</v>
      </c>
      <c r="AF1454" s="33">
        <f t="shared" si="805"/>
        <v>0.61611561286252248</v>
      </c>
      <c r="AG1454" s="33">
        <f t="shared" si="806"/>
        <v>1.8483468385875675E-2</v>
      </c>
      <c r="AH1454" s="34">
        <f>IF(AA1454="",0,VLOOKUP(AA1454,[1]!Costo_Twist,2,FALSE)*AE1454)</f>
        <v>2.7274620260027005</v>
      </c>
      <c r="AI1454" s="35" t="s">
        <v>68</v>
      </c>
      <c r="AJ1454" s="35"/>
      <c r="AK1454" s="35">
        <v>0.5</v>
      </c>
      <c r="AL1454" s="35">
        <f t="shared" si="807"/>
        <v>0.5</v>
      </c>
      <c r="AM1454" s="29">
        <f t="shared" si="808"/>
        <v>1.0416666666666666E-2</v>
      </c>
      <c r="AN1454" s="29">
        <f t="shared" si="809"/>
        <v>0.30805780643126124</v>
      </c>
      <c r="AO1454" s="29">
        <f t="shared" si="810"/>
        <v>9.2417341929378373E-3</v>
      </c>
      <c r="AP1454" s="30">
        <f>IF(AI1454="",0,VLOOKUP(AI1454,[1]!Costo_Twist,2,FALSE)*AM1454)</f>
        <v>0.7068067342855171</v>
      </c>
      <c r="AQ1454" s="42"/>
      <c r="AR1454" s="42"/>
      <c r="AS1454" s="42"/>
      <c r="AT1454" s="42">
        <f t="shared" si="811"/>
        <v>0</v>
      </c>
      <c r="AU1454" s="43">
        <f t="shared" si="812"/>
        <v>0</v>
      </c>
      <c r="AV1454" s="43">
        <f t="shared" si="813"/>
        <v>0</v>
      </c>
      <c r="AW1454" s="43">
        <f t="shared" si="814"/>
        <v>0</v>
      </c>
      <c r="AX1454" s="44">
        <f>IF(AQ1454="",0,VLOOKUP(AQ1454,[1]!Costo_Twist,2,FALSE)*AU1454)</f>
        <v>0</v>
      </c>
      <c r="AY1454" s="36">
        <f t="shared" si="815"/>
        <v>4.6792293816719397</v>
      </c>
      <c r="AZ1454" s="41">
        <f t="shared" si="816"/>
        <v>4.1666666666666664E-2</v>
      </c>
      <c r="BA1454" s="37">
        <f t="shared" si="817"/>
        <v>128.04166666666666</v>
      </c>
      <c r="BB1454" s="37" t="str">
        <f t="shared" si="818"/>
        <v>ok</v>
      </c>
      <c r="BC1454" s="37" t="str">
        <f t="shared" si="819"/>
        <v>ok</v>
      </c>
      <c r="BE1454" s="11" t="b">
        <f t="shared" si="820"/>
        <v>0</v>
      </c>
      <c r="BF1454" s="11" t="b">
        <f t="shared" si="821"/>
        <v>0</v>
      </c>
      <c r="BG1454" s="11" t="b">
        <f t="shared" si="822"/>
        <v>0</v>
      </c>
      <c r="BH1454" s="11">
        <f t="shared" si="823"/>
        <v>0.61611561286252248</v>
      </c>
      <c r="BI1454" s="11" t="b">
        <f t="shared" si="824"/>
        <v>0</v>
      </c>
      <c r="BJ1454" s="11">
        <f t="shared" si="825"/>
        <v>0.30805780643126124</v>
      </c>
      <c r="BK1454" s="11" t="b">
        <f t="shared" si="826"/>
        <v>0</v>
      </c>
      <c r="BL1454" s="11" t="b">
        <f t="shared" si="827"/>
        <v>0</v>
      </c>
      <c r="BM1454" s="11" t="b">
        <f t="shared" si="828"/>
        <v>0</v>
      </c>
      <c r="BN1454" s="11" t="b">
        <f t="shared" si="829"/>
        <v>0</v>
      </c>
      <c r="BO1454" s="11" t="b">
        <f t="shared" si="830"/>
        <v>0</v>
      </c>
      <c r="BP1454" s="11" t="b">
        <f t="shared" si="831"/>
        <v>0</v>
      </c>
      <c r="BQ1454" s="11">
        <f t="shared" si="832"/>
        <v>0.30805780643126124</v>
      </c>
      <c r="BR1454" s="11" t="b">
        <f t="shared" si="833"/>
        <v>0</v>
      </c>
    </row>
    <row r="1455" spans="1:70" s="5" customFormat="1" ht="12.75" customHeight="1" x14ac:dyDescent="0.7">
      <c r="A1455" s="24" t="s">
        <v>2393</v>
      </c>
      <c r="B1455" s="25" t="s">
        <v>2394</v>
      </c>
      <c r="C1455" s="24" t="s">
        <v>85</v>
      </c>
      <c r="D1455" s="26" t="s">
        <v>41</v>
      </c>
      <c r="E1455" s="24" t="s">
        <v>2610</v>
      </c>
      <c r="F1455" s="24" t="s">
        <v>2610</v>
      </c>
      <c r="G1455" s="62" t="s">
        <v>1498</v>
      </c>
      <c r="H1455" s="16"/>
      <c r="I1455" s="16"/>
      <c r="J1455" s="16"/>
      <c r="K1455" s="26"/>
      <c r="L1455" s="26"/>
      <c r="M1455" s="26"/>
      <c r="N1455" s="26"/>
      <c r="O1455" s="40"/>
      <c r="P1455" s="32" t="s">
        <v>81</v>
      </c>
      <c r="Q1455" s="32">
        <v>120</v>
      </c>
      <c r="R1455" s="60">
        <f t="shared" si="798"/>
        <v>0</v>
      </c>
      <c r="S1455" s="27" t="s">
        <v>65</v>
      </c>
      <c r="T1455" s="27"/>
      <c r="U1455" s="27" t="s">
        <v>2447</v>
      </c>
      <c r="V1455" s="30">
        <f t="shared" si="799"/>
        <v>50</v>
      </c>
      <c r="W1455" s="29">
        <f t="shared" si="800"/>
        <v>1.0416666666666667</v>
      </c>
      <c r="X1455" s="29">
        <f t="shared" si="801"/>
        <v>30.805780643126127</v>
      </c>
      <c r="Y1455" s="29">
        <f t="shared" si="802"/>
        <v>0.92417341929378383</v>
      </c>
      <c r="Z1455" s="30">
        <f>IF(S1455="",0,VLOOKUP(S1455,[1]!Costo_Twist,2,FALSE)*W1455)</f>
        <v>152.52313924948993</v>
      </c>
      <c r="AA1455" s="31" t="s">
        <v>73</v>
      </c>
      <c r="AB1455" s="31"/>
      <c r="AC1455" s="31" t="s">
        <v>2495</v>
      </c>
      <c r="AD1455" s="34">
        <f t="shared" si="803"/>
        <v>111</v>
      </c>
      <c r="AE1455" s="33">
        <f t="shared" si="804"/>
        <v>2.3125</v>
      </c>
      <c r="AF1455" s="33">
        <f t="shared" si="805"/>
        <v>68.388833027739992</v>
      </c>
      <c r="AG1455" s="33">
        <f t="shared" si="806"/>
        <v>2.0516649908321996</v>
      </c>
      <c r="AH1455" s="34">
        <f>IF(AA1455="",0,VLOOKUP(AA1455,[1]!Costo_Twist,2,FALSE)*AE1455)</f>
        <v>302.74828488629981</v>
      </c>
      <c r="AI1455" s="35" t="s">
        <v>71</v>
      </c>
      <c r="AJ1455" s="35"/>
      <c r="AK1455" s="35" t="s">
        <v>2502</v>
      </c>
      <c r="AL1455" s="35">
        <f t="shared" si="807"/>
        <v>53</v>
      </c>
      <c r="AM1455" s="29">
        <f t="shared" si="808"/>
        <v>1.1041666666666667</v>
      </c>
      <c r="AN1455" s="29">
        <f t="shared" si="809"/>
        <v>32.654127481713694</v>
      </c>
      <c r="AO1455" s="29">
        <f t="shared" si="810"/>
        <v>0.97962382445141083</v>
      </c>
      <c r="AP1455" s="30">
        <f>IF(AI1455="",0,VLOOKUP(AI1455,[1]!Costo_Twist,2,FALSE)*AM1455)</f>
        <v>320.76242471735122</v>
      </c>
      <c r="AQ1455" s="42"/>
      <c r="AR1455" s="42"/>
      <c r="AS1455" s="42"/>
      <c r="AT1455" s="42">
        <f t="shared" si="811"/>
        <v>0</v>
      </c>
      <c r="AU1455" s="43">
        <f t="shared" si="812"/>
        <v>0</v>
      </c>
      <c r="AV1455" s="43">
        <f t="shared" si="813"/>
        <v>0</v>
      </c>
      <c r="AW1455" s="43">
        <f t="shared" si="814"/>
        <v>0</v>
      </c>
      <c r="AX1455" s="44">
        <f>IF(AQ1455="",0,VLOOKUP(AQ1455,[1]!Costo_Twist,2,FALSE)*AU1455)</f>
        <v>0</v>
      </c>
      <c r="AY1455" s="36">
        <f t="shared" si="815"/>
        <v>776.03384885314097</v>
      </c>
      <c r="AZ1455" s="41">
        <f t="shared" si="816"/>
        <v>4.4583333333333339</v>
      </c>
      <c r="BA1455" s="37">
        <f t="shared" si="817"/>
        <v>124.45833333333333</v>
      </c>
      <c r="BB1455" s="37" t="str">
        <f t="shared" si="818"/>
        <v>ok</v>
      </c>
      <c r="BC1455" s="37" t="str">
        <f t="shared" si="819"/>
        <v>ok</v>
      </c>
      <c r="BE1455" s="11" t="b">
        <f t="shared" si="820"/>
        <v>0</v>
      </c>
      <c r="BF1455" s="11" t="b">
        <f t="shared" si="821"/>
        <v>0</v>
      </c>
      <c r="BG1455" s="11" t="b">
        <f t="shared" si="822"/>
        <v>0</v>
      </c>
      <c r="BH1455" s="11">
        <f t="shared" si="823"/>
        <v>68.388833027739992</v>
      </c>
      <c r="BI1455" s="11" t="b">
        <f t="shared" si="824"/>
        <v>0</v>
      </c>
      <c r="BJ1455" s="11" t="b">
        <f t="shared" si="825"/>
        <v>0</v>
      </c>
      <c r="BK1455" s="11">
        <f t="shared" si="826"/>
        <v>32.654127481713694</v>
      </c>
      <c r="BL1455" s="11" t="b">
        <f t="shared" si="827"/>
        <v>0</v>
      </c>
      <c r="BM1455" s="11">
        <f t="shared" si="828"/>
        <v>30.805780643126127</v>
      </c>
      <c r="BN1455" s="11" t="b">
        <f t="shared" si="829"/>
        <v>0</v>
      </c>
      <c r="BO1455" s="11" t="b">
        <f t="shared" si="830"/>
        <v>0</v>
      </c>
      <c r="BP1455" s="11" t="b">
        <f t="shared" si="831"/>
        <v>0</v>
      </c>
      <c r="BQ1455" s="11" t="b">
        <f t="shared" si="832"/>
        <v>0</v>
      </c>
      <c r="BR1455" s="11" t="b">
        <f t="shared" si="833"/>
        <v>0</v>
      </c>
    </row>
    <row r="1456" spans="1:70" ht="12.75" customHeight="1" x14ac:dyDescent="0.75">
      <c r="A1456" s="24" t="s">
        <v>2393</v>
      </c>
      <c r="B1456" s="25" t="s">
        <v>2394</v>
      </c>
      <c r="C1456" s="24" t="s">
        <v>85</v>
      </c>
      <c r="D1456" s="26" t="s">
        <v>41</v>
      </c>
      <c r="E1456" s="24" t="s">
        <v>2610</v>
      </c>
      <c r="F1456" s="24" t="s">
        <v>2610</v>
      </c>
      <c r="G1456" s="24" t="s">
        <v>1499</v>
      </c>
      <c r="H1456" s="26"/>
      <c r="I1456" s="26"/>
      <c r="J1456" s="26"/>
      <c r="K1456" s="26"/>
      <c r="L1456" s="26"/>
      <c r="M1456" s="26"/>
      <c r="N1456" s="26"/>
      <c r="O1456" s="40"/>
      <c r="P1456" s="31" t="s">
        <v>81</v>
      </c>
      <c r="Q1456" s="32">
        <v>120</v>
      </c>
      <c r="R1456" s="60">
        <f t="shared" si="798"/>
        <v>0</v>
      </c>
      <c r="S1456" s="35" t="s">
        <v>73</v>
      </c>
      <c r="T1456" s="35"/>
      <c r="U1456" s="30">
        <v>36.5</v>
      </c>
      <c r="V1456" s="30">
        <f t="shared" si="799"/>
        <v>36.5</v>
      </c>
      <c r="W1456" s="29">
        <f t="shared" si="800"/>
        <v>0.76041666666666663</v>
      </c>
      <c r="X1456" s="29">
        <f t="shared" si="801"/>
        <v>22.488219869482069</v>
      </c>
      <c r="Y1456" s="29">
        <f t="shared" si="802"/>
        <v>0.67464659608446209</v>
      </c>
      <c r="Z1456" s="30">
        <f>IF(S1456="",0,VLOOKUP(S1456,[1]!Costo_Twist,2,FALSE)*W1456)</f>
        <v>99.552363949098577</v>
      </c>
      <c r="AA1456" s="31" t="s">
        <v>68</v>
      </c>
      <c r="AB1456" s="31"/>
      <c r="AC1456" s="31" t="s">
        <v>2440</v>
      </c>
      <c r="AD1456" s="34">
        <f t="shared" si="803"/>
        <v>43</v>
      </c>
      <c r="AE1456" s="33">
        <f t="shared" si="804"/>
        <v>0.89583333333333337</v>
      </c>
      <c r="AF1456" s="33">
        <f t="shared" si="805"/>
        <v>26.492971353088468</v>
      </c>
      <c r="AG1456" s="33">
        <f t="shared" si="806"/>
        <v>0.79478914059265404</v>
      </c>
      <c r="AH1456" s="34">
        <f>IF(AA1456="",0,VLOOKUP(AA1456,[1]!Costo_Twist,2,FALSE)*AE1456)</f>
        <v>60.785379148554476</v>
      </c>
      <c r="AI1456" s="35" t="s">
        <v>71</v>
      </c>
      <c r="AJ1456" s="35"/>
      <c r="AK1456" s="35" t="s">
        <v>2412</v>
      </c>
      <c r="AL1456" s="35">
        <f t="shared" si="807"/>
        <v>8</v>
      </c>
      <c r="AM1456" s="29">
        <f t="shared" si="808"/>
        <v>0.16666666666666666</v>
      </c>
      <c r="AN1456" s="29">
        <f t="shared" si="809"/>
        <v>4.9289249029001798</v>
      </c>
      <c r="AO1456" s="29">
        <f t="shared" si="810"/>
        <v>0.1478677470870054</v>
      </c>
      <c r="AP1456" s="30">
        <f>IF(AI1456="",0,VLOOKUP(AI1456,[1]!Costo_Twist,2,FALSE)*AM1456)</f>
        <v>48.416969768656784</v>
      </c>
      <c r="AQ1456" s="42"/>
      <c r="AR1456" s="42"/>
      <c r="AS1456" s="42"/>
      <c r="AT1456" s="42">
        <f t="shared" si="811"/>
        <v>0</v>
      </c>
      <c r="AU1456" s="43">
        <f t="shared" si="812"/>
        <v>0</v>
      </c>
      <c r="AV1456" s="43">
        <f t="shared" si="813"/>
        <v>0</v>
      </c>
      <c r="AW1456" s="43">
        <f t="shared" si="814"/>
        <v>0</v>
      </c>
      <c r="AX1456" s="44">
        <f>IF(AQ1456="",0,VLOOKUP(AQ1456,[1]!Costo_Twist,2,FALSE)*AU1456)</f>
        <v>0</v>
      </c>
      <c r="AY1456" s="36">
        <f t="shared" si="815"/>
        <v>208.75471286630983</v>
      </c>
      <c r="AZ1456" s="41">
        <f t="shared" si="816"/>
        <v>1.8229166666666667</v>
      </c>
      <c r="BA1456" s="37">
        <f t="shared" si="817"/>
        <v>121.82291666666667</v>
      </c>
      <c r="BB1456" s="37" t="str">
        <f t="shared" si="818"/>
        <v>ok</v>
      </c>
      <c r="BC1456" s="37" t="str">
        <f t="shared" si="819"/>
        <v>ok</v>
      </c>
      <c r="BD1456" s="5"/>
      <c r="BE1456" s="11" t="b">
        <f t="shared" si="820"/>
        <v>0</v>
      </c>
      <c r="BF1456" s="11" t="b">
        <f t="shared" si="821"/>
        <v>0</v>
      </c>
      <c r="BG1456" s="11" t="b">
        <f t="shared" si="822"/>
        <v>0</v>
      </c>
      <c r="BH1456" s="11">
        <f t="shared" si="823"/>
        <v>22.488219869482069</v>
      </c>
      <c r="BI1456" s="11" t="b">
        <f t="shared" si="824"/>
        <v>0</v>
      </c>
      <c r="BJ1456" s="11">
        <f t="shared" si="825"/>
        <v>26.492971353088468</v>
      </c>
      <c r="BK1456" s="11">
        <f t="shared" si="826"/>
        <v>4.9289249029001798</v>
      </c>
      <c r="BL1456" s="11" t="b">
        <f t="shared" si="827"/>
        <v>0</v>
      </c>
      <c r="BM1456" s="11" t="b">
        <f t="shared" si="828"/>
        <v>0</v>
      </c>
      <c r="BN1456" s="11" t="b">
        <f t="shared" si="829"/>
        <v>0</v>
      </c>
      <c r="BO1456" s="11" t="b">
        <f t="shared" si="830"/>
        <v>0</v>
      </c>
      <c r="BP1456" s="11" t="b">
        <f t="shared" si="831"/>
        <v>0</v>
      </c>
      <c r="BQ1456" s="11" t="b">
        <f t="shared" si="832"/>
        <v>0</v>
      </c>
      <c r="BR1456" s="11" t="b">
        <f t="shared" si="833"/>
        <v>0</v>
      </c>
    </row>
    <row r="1457" spans="1:70" ht="12.75" customHeight="1" x14ac:dyDescent="0.75">
      <c r="A1457" s="24" t="s">
        <v>2393</v>
      </c>
      <c r="B1457" s="25" t="s">
        <v>2394</v>
      </c>
      <c r="C1457" s="24" t="s">
        <v>85</v>
      </c>
      <c r="D1457" s="26" t="s">
        <v>41</v>
      </c>
      <c r="E1457" s="24" t="s">
        <v>2610</v>
      </c>
      <c r="F1457" s="24" t="s">
        <v>2610</v>
      </c>
      <c r="G1457" s="24" t="s">
        <v>1500</v>
      </c>
      <c r="H1457" s="26"/>
      <c r="I1457" s="26"/>
      <c r="J1457" s="26"/>
      <c r="K1457" s="26"/>
      <c r="L1457" s="26"/>
      <c r="M1457" s="26"/>
      <c r="N1457" s="26"/>
      <c r="O1457" s="40"/>
      <c r="P1457" s="31" t="s">
        <v>80</v>
      </c>
      <c r="Q1457" s="32">
        <v>124</v>
      </c>
      <c r="R1457" s="60">
        <f t="shared" si="798"/>
        <v>0</v>
      </c>
      <c r="S1457" s="35" t="s">
        <v>73</v>
      </c>
      <c r="T1457" s="35"/>
      <c r="U1457" s="30">
        <v>24.5</v>
      </c>
      <c r="V1457" s="30">
        <f t="shared" si="799"/>
        <v>24.5</v>
      </c>
      <c r="W1457" s="29">
        <f t="shared" si="800"/>
        <v>0.51041666666666663</v>
      </c>
      <c r="X1457" s="29">
        <f t="shared" si="801"/>
        <v>15.094832515131801</v>
      </c>
      <c r="Y1457" s="29">
        <f t="shared" si="802"/>
        <v>0.45284497545395402</v>
      </c>
      <c r="Z1457" s="30">
        <f>IF(S1457="",0,VLOOKUP(S1457,[1]!Costo_Twist,2,FALSE)*W1457)</f>
        <v>66.822819637066161</v>
      </c>
      <c r="AA1457" s="31" t="s">
        <v>68</v>
      </c>
      <c r="AB1457" s="31"/>
      <c r="AC1457" s="31" t="s">
        <v>2416</v>
      </c>
      <c r="AD1457" s="34">
        <f t="shared" si="803"/>
        <v>28</v>
      </c>
      <c r="AE1457" s="33">
        <f t="shared" si="804"/>
        <v>0.58333333333333337</v>
      </c>
      <c r="AF1457" s="33">
        <f t="shared" si="805"/>
        <v>17.25123716015063</v>
      </c>
      <c r="AG1457" s="33">
        <f t="shared" si="806"/>
        <v>0.51753711480451892</v>
      </c>
      <c r="AH1457" s="34">
        <f>IF(AA1457="",0,VLOOKUP(AA1457,[1]!Costo_Twist,2,FALSE)*AE1457)</f>
        <v>39.581177119988958</v>
      </c>
      <c r="AI1457" s="35" t="s">
        <v>71</v>
      </c>
      <c r="AJ1457" s="35"/>
      <c r="AK1457" s="35" t="s">
        <v>2405</v>
      </c>
      <c r="AL1457" s="35">
        <f t="shared" si="807"/>
        <v>5</v>
      </c>
      <c r="AM1457" s="29">
        <f t="shared" si="808"/>
        <v>0.10416666666666667</v>
      </c>
      <c r="AN1457" s="29">
        <f t="shared" si="809"/>
        <v>3.0805780643126126</v>
      </c>
      <c r="AO1457" s="29">
        <f t="shared" si="810"/>
        <v>9.241734192937838E-2</v>
      </c>
      <c r="AP1457" s="30">
        <f>IF(AI1457="",0,VLOOKUP(AI1457,[1]!Costo_Twist,2,FALSE)*AM1457)</f>
        <v>30.260606105410496</v>
      </c>
      <c r="AQ1457" s="42"/>
      <c r="AR1457" s="42"/>
      <c r="AS1457" s="42"/>
      <c r="AT1457" s="42">
        <f t="shared" si="811"/>
        <v>0</v>
      </c>
      <c r="AU1457" s="43">
        <f t="shared" si="812"/>
        <v>0</v>
      </c>
      <c r="AV1457" s="43">
        <f t="shared" si="813"/>
        <v>0</v>
      </c>
      <c r="AW1457" s="43">
        <f t="shared" si="814"/>
        <v>0</v>
      </c>
      <c r="AX1457" s="44">
        <f>IF(AQ1457="",0,VLOOKUP(AQ1457,[1]!Costo_Twist,2,FALSE)*AU1457)</f>
        <v>0</v>
      </c>
      <c r="AY1457" s="36">
        <f t="shared" si="815"/>
        <v>136.66460286246561</v>
      </c>
      <c r="AZ1457" s="41">
        <f t="shared" si="816"/>
        <v>1.1979166666666667</v>
      </c>
      <c r="BA1457" s="37">
        <f t="shared" si="817"/>
        <v>125.19791666666667</v>
      </c>
      <c r="BB1457" s="37" t="str">
        <f t="shared" si="818"/>
        <v>ok</v>
      </c>
      <c r="BC1457" s="37" t="str">
        <f t="shared" si="819"/>
        <v>ok</v>
      </c>
      <c r="BD1457" s="5"/>
      <c r="BE1457" s="11" t="b">
        <f t="shared" si="820"/>
        <v>0</v>
      </c>
      <c r="BF1457" s="11" t="b">
        <f t="shared" si="821"/>
        <v>0</v>
      </c>
      <c r="BG1457" s="11" t="b">
        <f t="shared" si="822"/>
        <v>0</v>
      </c>
      <c r="BH1457" s="11">
        <f t="shared" si="823"/>
        <v>15.094832515131801</v>
      </c>
      <c r="BI1457" s="11" t="b">
        <f t="shared" si="824"/>
        <v>0</v>
      </c>
      <c r="BJ1457" s="11">
        <f t="shared" si="825"/>
        <v>17.25123716015063</v>
      </c>
      <c r="BK1457" s="11">
        <f t="shared" si="826"/>
        <v>3.0805780643126126</v>
      </c>
      <c r="BL1457" s="11" t="b">
        <f t="shared" si="827"/>
        <v>0</v>
      </c>
      <c r="BM1457" s="11" t="b">
        <f t="shared" si="828"/>
        <v>0</v>
      </c>
      <c r="BN1457" s="11" t="b">
        <f t="shared" si="829"/>
        <v>0</v>
      </c>
      <c r="BO1457" s="11" t="b">
        <f t="shared" si="830"/>
        <v>0</v>
      </c>
      <c r="BP1457" s="11" t="b">
        <f t="shared" si="831"/>
        <v>0</v>
      </c>
      <c r="BQ1457" s="11" t="b">
        <f t="shared" si="832"/>
        <v>0</v>
      </c>
      <c r="BR1457" s="11" t="b">
        <f t="shared" si="833"/>
        <v>0</v>
      </c>
    </row>
    <row r="1458" spans="1:70" ht="12.75" customHeight="1" x14ac:dyDescent="0.75">
      <c r="A1458" s="24" t="s">
        <v>2393</v>
      </c>
      <c r="B1458" s="25" t="s">
        <v>2394</v>
      </c>
      <c r="C1458" s="24" t="s">
        <v>85</v>
      </c>
      <c r="D1458" s="26" t="s">
        <v>41</v>
      </c>
      <c r="E1458" s="24" t="s">
        <v>2610</v>
      </c>
      <c r="F1458" s="24" t="s">
        <v>2610</v>
      </c>
      <c r="G1458" s="24" t="s">
        <v>1501</v>
      </c>
      <c r="H1458" s="26"/>
      <c r="I1458" s="26"/>
      <c r="J1458" s="26"/>
      <c r="K1458" s="26"/>
      <c r="L1458" s="26"/>
      <c r="M1458" s="26"/>
      <c r="N1458" s="26"/>
      <c r="O1458" s="40"/>
      <c r="P1458" s="31" t="s">
        <v>80</v>
      </c>
      <c r="Q1458" s="32">
        <v>124</v>
      </c>
      <c r="R1458" s="60">
        <f t="shared" si="798"/>
        <v>0</v>
      </c>
      <c r="S1458" s="35" t="s">
        <v>73</v>
      </c>
      <c r="T1458" s="35"/>
      <c r="U1458" s="30">
        <v>16.5</v>
      </c>
      <c r="V1458" s="30">
        <f t="shared" si="799"/>
        <v>16.5</v>
      </c>
      <c r="W1458" s="29">
        <f t="shared" si="800"/>
        <v>0.34375</v>
      </c>
      <c r="X1458" s="29">
        <f t="shared" si="801"/>
        <v>10.165907612231621</v>
      </c>
      <c r="Y1458" s="29">
        <f t="shared" si="802"/>
        <v>0.30497722836694863</v>
      </c>
      <c r="Z1458" s="30">
        <f>IF(S1458="",0,VLOOKUP(S1458,[1]!Costo_Twist,2,FALSE)*W1458)</f>
        <v>45.003123429044564</v>
      </c>
      <c r="AA1458" s="31" t="s">
        <v>69</v>
      </c>
      <c r="AB1458" s="31"/>
      <c r="AC1458" s="31">
        <v>10.5</v>
      </c>
      <c r="AD1458" s="34">
        <f t="shared" si="803"/>
        <v>10.5</v>
      </c>
      <c r="AE1458" s="33">
        <f t="shared" si="804"/>
        <v>0.21875</v>
      </c>
      <c r="AF1458" s="33">
        <f t="shared" si="805"/>
        <v>6.4692139350564863</v>
      </c>
      <c r="AG1458" s="33">
        <f t="shared" si="806"/>
        <v>0.19407641805169459</v>
      </c>
      <c r="AH1458" s="34">
        <f>IF(AA1458="",0,VLOOKUP(AA1458,[1]!Costo_Twist,2,FALSE)*AE1458)</f>
        <v>40.229507348375073</v>
      </c>
      <c r="AI1458" s="35" t="s">
        <v>71</v>
      </c>
      <c r="AJ1458" s="35"/>
      <c r="AK1458" s="35">
        <v>6.5</v>
      </c>
      <c r="AL1458" s="35">
        <f t="shared" si="807"/>
        <v>6.5</v>
      </c>
      <c r="AM1458" s="29">
        <f t="shared" si="808"/>
        <v>0.13541666666666666</v>
      </c>
      <c r="AN1458" s="29">
        <f t="shared" si="809"/>
        <v>4.0047514836063955</v>
      </c>
      <c r="AO1458" s="29">
        <f t="shared" si="810"/>
        <v>0.12014254450819187</v>
      </c>
      <c r="AP1458" s="30">
        <f>IF(AI1458="",0,VLOOKUP(AI1458,[1]!Costo_Twist,2,FALSE)*AM1458)</f>
        <v>39.338787937033636</v>
      </c>
      <c r="AQ1458" s="42"/>
      <c r="AR1458" s="42"/>
      <c r="AS1458" s="42"/>
      <c r="AT1458" s="42">
        <f t="shared" si="811"/>
        <v>0</v>
      </c>
      <c r="AU1458" s="43">
        <f t="shared" si="812"/>
        <v>0</v>
      </c>
      <c r="AV1458" s="43">
        <f t="shared" si="813"/>
        <v>0</v>
      </c>
      <c r="AW1458" s="43">
        <f t="shared" si="814"/>
        <v>0</v>
      </c>
      <c r="AX1458" s="44">
        <f>IF(AQ1458="",0,VLOOKUP(AQ1458,[1]!Costo_Twist,2,FALSE)*AU1458)</f>
        <v>0</v>
      </c>
      <c r="AY1458" s="36">
        <f t="shared" si="815"/>
        <v>124.57141871445327</v>
      </c>
      <c r="AZ1458" s="41">
        <f t="shared" si="816"/>
        <v>0.69791666666666663</v>
      </c>
      <c r="BA1458" s="37">
        <f t="shared" si="817"/>
        <v>124.69791666666667</v>
      </c>
      <c r="BB1458" s="37" t="str">
        <f t="shared" si="818"/>
        <v>ok</v>
      </c>
      <c r="BC1458" s="37" t="str">
        <f t="shared" si="819"/>
        <v>ok</v>
      </c>
      <c r="BD1458" s="5"/>
      <c r="BE1458" s="11" t="b">
        <f t="shared" si="820"/>
        <v>0</v>
      </c>
      <c r="BF1458" s="11" t="b">
        <f t="shared" si="821"/>
        <v>0</v>
      </c>
      <c r="BG1458" s="11">
        <f t="shared" si="822"/>
        <v>6.4692139350564863</v>
      </c>
      <c r="BH1458" s="11">
        <f t="shared" si="823"/>
        <v>10.165907612231621</v>
      </c>
      <c r="BI1458" s="11" t="b">
        <f t="shared" si="824"/>
        <v>0</v>
      </c>
      <c r="BJ1458" s="11" t="b">
        <f t="shared" si="825"/>
        <v>0</v>
      </c>
      <c r="BK1458" s="11">
        <f t="shared" si="826"/>
        <v>4.0047514836063955</v>
      </c>
      <c r="BL1458" s="11" t="b">
        <f t="shared" si="827"/>
        <v>0</v>
      </c>
      <c r="BM1458" s="11" t="b">
        <f t="shared" si="828"/>
        <v>0</v>
      </c>
      <c r="BN1458" s="11" t="b">
        <f t="shared" si="829"/>
        <v>0</v>
      </c>
      <c r="BO1458" s="11" t="b">
        <f t="shared" si="830"/>
        <v>0</v>
      </c>
      <c r="BP1458" s="11" t="b">
        <f t="shared" si="831"/>
        <v>0</v>
      </c>
      <c r="BQ1458" s="11" t="b">
        <f t="shared" si="832"/>
        <v>0</v>
      </c>
      <c r="BR1458" s="11" t="b">
        <f t="shared" si="833"/>
        <v>0</v>
      </c>
    </row>
    <row r="1459" spans="1:70" ht="12.75" customHeight="1" x14ac:dyDescent="0.75">
      <c r="A1459" s="24" t="s">
        <v>2393</v>
      </c>
      <c r="B1459" s="25" t="s">
        <v>2394</v>
      </c>
      <c r="C1459" s="24" t="s">
        <v>85</v>
      </c>
      <c r="D1459" s="26" t="s">
        <v>41</v>
      </c>
      <c r="E1459" s="24" t="s">
        <v>2610</v>
      </c>
      <c r="F1459" s="24" t="s">
        <v>2610</v>
      </c>
      <c r="G1459" s="24" t="s">
        <v>1502</v>
      </c>
      <c r="H1459" s="26"/>
      <c r="I1459" s="26"/>
      <c r="J1459" s="26"/>
      <c r="K1459" s="26"/>
      <c r="L1459" s="26"/>
      <c r="M1459" s="26"/>
      <c r="N1459" s="26"/>
      <c r="O1459" s="40"/>
      <c r="P1459" s="31" t="s">
        <v>79</v>
      </c>
      <c r="Q1459" s="32">
        <v>128</v>
      </c>
      <c r="R1459" s="60">
        <f t="shared" si="798"/>
        <v>0</v>
      </c>
      <c r="S1459" s="35" t="s">
        <v>73</v>
      </c>
      <c r="T1459" s="35"/>
      <c r="U1459" s="30">
        <v>9.5</v>
      </c>
      <c r="V1459" s="30">
        <f t="shared" si="799"/>
        <v>9.5</v>
      </c>
      <c r="W1459" s="29">
        <f t="shared" si="800"/>
        <v>0.19791666666666666</v>
      </c>
      <c r="X1459" s="29">
        <f t="shared" si="801"/>
        <v>5.8530983221939632</v>
      </c>
      <c r="Y1459" s="29">
        <f t="shared" si="802"/>
        <v>0.1755929496658189</v>
      </c>
      <c r="Z1459" s="30">
        <f>IF(S1459="",0,VLOOKUP(S1459,[1]!Costo_Twist,2,FALSE)*W1459)</f>
        <v>25.910889247025658</v>
      </c>
      <c r="AA1459" s="31" t="s">
        <v>68</v>
      </c>
      <c r="AB1459" s="31"/>
      <c r="AC1459" s="31" t="s">
        <v>2406</v>
      </c>
      <c r="AD1459" s="34">
        <f t="shared" si="803"/>
        <v>10</v>
      </c>
      <c r="AE1459" s="33">
        <f t="shared" si="804"/>
        <v>0.20833333333333334</v>
      </c>
      <c r="AF1459" s="33">
        <f t="shared" si="805"/>
        <v>6.1611561286252252</v>
      </c>
      <c r="AG1459" s="33">
        <f t="shared" si="806"/>
        <v>0.18483468385875676</v>
      </c>
      <c r="AH1459" s="34">
        <f>IF(AA1459="",0,VLOOKUP(AA1459,[1]!Costo_Twist,2,FALSE)*AE1459)</f>
        <v>14.136134685710342</v>
      </c>
      <c r="AI1459" s="35" t="s">
        <v>71</v>
      </c>
      <c r="AJ1459" s="35"/>
      <c r="AK1459" s="35">
        <v>0.5</v>
      </c>
      <c r="AL1459" s="35">
        <f t="shared" si="807"/>
        <v>0.5</v>
      </c>
      <c r="AM1459" s="29">
        <f t="shared" si="808"/>
        <v>1.0416666666666666E-2</v>
      </c>
      <c r="AN1459" s="29">
        <f t="shared" si="809"/>
        <v>0.30805780643126124</v>
      </c>
      <c r="AO1459" s="29">
        <f t="shared" si="810"/>
        <v>9.2417341929378373E-3</v>
      </c>
      <c r="AP1459" s="30">
        <f>IF(AI1459="",0,VLOOKUP(AI1459,[1]!Costo_Twist,2,FALSE)*AM1459)</f>
        <v>3.026060610541049</v>
      </c>
      <c r="AQ1459" s="42"/>
      <c r="AR1459" s="42"/>
      <c r="AS1459" s="42"/>
      <c r="AT1459" s="42">
        <f t="shared" si="811"/>
        <v>0</v>
      </c>
      <c r="AU1459" s="43">
        <f t="shared" si="812"/>
        <v>0</v>
      </c>
      <c r="AV1459" s="43">
        <f t="shared" si="813"/>
        <v>0</v>
      </c>
      <c r="AW1459" s="43">
        <f t="shared" si="814"/>
        <v>0</v>
      </c>
      <c r="AX1459" s="44">
        <f>IF(AQ1459="",0,VLOOKUP(AQ1459,[1]!Costo_Twist,2,FALSE)*AU1459)</f>
        <v>0</v>
      </c>
      <c r="AY1459" s="36">
        <f t="shared" si="815"/>
        <v>43.073084543277048</v>
      </c>
      <c r="AZ1459" s="41">
        <f t="shared" si="816"/>
        <v>0.41666666666666669</v>
      </c>
      <c r="BA1459" s="37">
        <f t="shared" si="817"/>
        <v>128.41666666666666</v>
      </c>
      <c r="BB1459" s="37" t="str">
        <f t="shared" si="818"/>
        <v>ok</v>
      </c>
      <c r="BC1459" s="37" t="str">
        <f t="shared" si="819"/>
        <v>ok</v>
      </c>
      <c r="BD1459" s="5"/>
      <c r="BE1459" s="11" t="b">
        <f t="shared" si="820"/>
        <v>0</v>
      </c>
      <c r="BF1459" s="11" t="b">
        <f t="shared" si="821"/>
        <v>0</v>
      </c>
      <c r="BG1459" s="11" t="b">
        <f t="shared" si="822"/>
        <v>0</v>
      </c>
      <c r="BH1459" s="11">
        <f t="shared" si="823"/>
        <v>5.8530983221939632</v>
      </c>
      <c r="BI1459" s="11" t="b">
        <f t="shared" si="824"/>
        <v>0</v>
      </c>
      <c r="BJ1459" s="11">
        <f t="shared" si="825"/>
        <v>6.1611561286252252</v>
      </c>
      <c r="BK1459" s="11">
        <f t="shared" si="826"/>
        <v>0.30805780643126124</v>
      </c>
      <c r="BL1459" s="11" t="b">
        <f t="shared" si="827"/>
        <v>0</v>
      </c>
      <c r="BM1459" s="11" t="b">
        <f t="shared" si="828"/>
        <v>0</v>
      </c>
      <c r="BN1459" s="11" t="b">
        <f t="shared" si="829"/>
        <v>0</v>
      </c>
      <c r="BO1459" s="11" t="b">
        <f t="shared" si="830"/>
        <v>0</v>
      </c>
      <c r="BP1459" s="11" t="b">
        <f t="shared" si="831"/>
        <v>0</v>
      </c>
      <c r="BQ1459" s="11" t="b">
        <f t="shared" si="832"/>
        <v>0</v>
      </c>
      <c r="BR1459" s="11" t="b">
        <f t="shared" si="833"/>
        <v>0</v>
      </c>
    </row>
    <row r="1460" spans="1:70" ht="12.75" customHeight="1" x14ac:dyDescent="0.75">
      <c r="A1460" s="24" t="s">
        <v>2393</v>
      </c>
      <c r="B1460" s="25" t="s">
        <v>2394</v>
      </c>
      <c r="C1460" s="24" t="s">
        <v>85</v>
      </c>
      <c r="D1460" s="26" t="s">
        <v>41</v>
      </c>
      <c r="E1460" s="24" t="s">
        <v>2610</v>
      </c>
      <c r="F1460" s="24" t="s">
        <v>2610</v>
      </c>
      <c r="G1460" s="24" t="s">
        <v>1503</v>
      </c>
      <c r="H1460" s="26"/>
      <c r="I1460" s="26"/>
      <c r="J1460" s="26"/>
      <c r="K1460" s="26"/>
      <c r="L1460" s="26"/>
      <c r="M1460" s="26"/>
      <c r="N1460" s="26"/>
      <c r="O1460" s="40"/>
      <c r="P1460" s="31" t="s">
        <v>79</v>
      </c>
      <c r="Q1460" s="32">
        <v>128</v>
      </c>
      <c r="R1460" s="60">
        <f t="shared" si="798"/>
        <v>0</v>
      </c>
      <c r="S1460" s="35" t="s">
        <v>70</v>
      </c>
      <c r="T1460" s="35"/>
      <c r="U1460" s="30" t="s">
        <v>2395</v>
      </c>
      <c r="V1460" s="30">
        <f t="shared" si="799"/>
        <v>1</v>
      </c>
      <c r="W1460" s="29">
        <f t="shared" si="800"/>
        <v>2.0833333333333332E-2</v>
      </c>
      <c r="X1460" s="29">
        <f t="shared" si="801"/>
        <v>0.61611561286252248</v>
      </c>
      <c r="Y1460" s="29">
        <f t="shared" si="802"/>
        <v>1.8483468385875675E-2</v>
      </c>
      <c r="Z1460" s="30">
        <f>IF(S1460="",0,VLOOKUP(S1460,[1]!Costo_Twist,2,FALSE)*W1460)</f>
        <v>4.7099215384767028</v>
      </c>
      <c r="AA1460" s="31" t="s">
        <v>73</v>
      </c>
      <c r="AB1460" s="31"/>
      <c r="AC1460" s="31" t="s">
        <v>2396</v>
      </c>
      <c r="AD1460" s="34">
        <f t="shared" si="803"/>
        <v>3</v>
      </c>
      <c r="AE1460" s="33">
        <f t="shared" si="804"/>
        <v>6.25E-2</v>
      </c>
      <c r="AF1460" s="33">
        <f t="shared" si="805"/>
        <v>1.8483468385875674</v>
      </c>
      <c r="AG1460" s="33">
        <f t="shared" si="806"/>
        <v>5.5450405157627024E-2</v>
      </c>
      <c r="AH1460" s="34">
        <f>IF(AA1460="",0,VLOOKUP(AA1460,[1]!Costo_Twist,2,FALSE)*AE1460)</f>
        <v>8.1823860780081024</v>
      </c>
      <c r="AI1460" s="35" t="s">
        <v>72</v>
      </c>
      <c r="AJ1460" s="35"/>
      <c r="AK1460" s="35">
        <v>0.5</v>
      </c>
      <c r="AL1460" s="35">
        <f t="shared" si="807"/>
        <v>0.5</v>
      </c>
      <c r="AM1460" s="29">
        <f t="shared" si="808"/>
        <v>1.0416666666666666E-2</v>
      </c>
      <c r="AN1460" s="29">
        <f t="shared" si="809"/>
        <v>0.30805780643126124</v>
      </c>
      <c r="AO1460" s="29">
        <f t="shared" si="810"/>
        <v>9.2417341929378373E-3</v>
      </c>
      <c r="AP1460" s="30">
        <f>IF(AI1460="",0,VLOOKUP(AI1460,[1]!Costo_Twist,2,FALSE)*AM1460)</f>
        <v>2.1250221781943992</v>
      </c>
      <c r="AQ1460" s="42"/>
      <c r="AR1460" s="42"/>
      <c r="AS1460" s="42"/>
      <c r="AT1460" s="42">
        <f t="shared" si="811"/>
        <v>0</v>
      </c>
      <c r="AU1460" s="43">
        <f t="shared" si="812"/>
        <v>0</v>
      </c>
      <c r="AV1460" s="43">
        <f t="shared" si="813"/>
        <v>0</v>
      </c>
      <c r="AW1460" s="43">
        <f t="shared" si="814"/>
        <v>0</v>
      </c>
      <c r="AX1460" s="44">
        <f>IF(AQ1460="",0,VLOOKUP(AQ1460,[1]!Costo_Twist,2,FALSE)*AU1460)</f>
        <v>0</v>
      </c>
      <c r="AY1460" s="36">
        <f t="shared" si="815"/>
        <v>15.017329794679204</v>
      </c>
      <c r="AZ1460" s="41">
        <f t="shared" si="816"/>
        <v>9.375E-2</v>
      </c>
      <c r="BA1460" s="37">
        <f t="shared" si="817"/>
        <v>128.09375</v>
      </c>
      <c r="BB1460" s="37" t="str">
        <f t="shared" si="818"/>
        <v>ok</v>
      </c>
      <c r="BC1460" s="37" t="str">
        <f t="shared" si="819"/>
        <v>ok</v>
      </c>
      <c r="BD1460" s="5"/>
      <c r="BE1460" s="11">
        <f t="shared" si="820"/>
        <v>0.61611561286252248</v>
      </c>
      <c r="BF1460" s="11" t="b">
        <f t="shared" si="821"/>
        <v>0</v>
      </c>
      <c r="BG1460" s="11" t="b">
        <f t="shared" si="822"/>
        <v>0</v>
      </c>
      <c r="BH1460" s="11">
        <f t="shared" si="823"/>
        <v>1.8483468385875674</v>
      </c>
      <c r="BI1460" s="11" t="b">
        <f t="shared" si="824"/>
        <v>0</v>
      </c>
      <c r="BJ1460" s="11" t="b">
        <f t="shared" si="825"/>
        <v>0</v>
      </c>
      <c r="BK1460" s="11" t="b">
        <f t="shared" si="826"/>
        <v>0</v>
      </c>
      <c r="BL1460" s="11" t="b">
        <f t="shared" si="827"/>
        <v>0</v>
      </c>
      <c r="BM1460" s="11" t="b">
        <f t="shared" si="828"/>
        <v>0</v>
      </c>
      <c r="BN1460" s="11">
        <f t="shared" si="829"/>
        <v>0.30805780643126124</v>
      </c>
      <c r="BO1460" s="11" t="b">
        <f t="shared" si="830"/>
        <v>0</v>
      </c>
      <c r="BP1460" s="11" t="b">
        <f t="shared" si="831"/>
        <v>0</v>
      </c>
      <c r="BQ1460" s="11" t="b">
        <f t="shared" si="832"/>
        <v>0</v>
      </c>
      <c r="BR1460" s="11" t="b">
        <f t="shared" si="833"/>
        <v>0</v>
      </c>
    </row>
    <row r="1461" spans="1:70" ht="12.75" customHeight="1" x14ac:dyDescent="0.75">
      <c r="A1461" s="24" t="s">
        <v>2393</v>
      </c>
      <c r="B1461" s="25" t="s">
        <v>2394</v>
      </c>
      <c r="C1461" s="24" t="s">
        <v>85</v>
      </c>
      <c r="D1461" s="26" t="s">
        <v>41</v>
      </c>
      <c r="E1461" s="24" t="s">
        <v>2610</v>
      </c>
      <c r="F1461" s="24" t="s">
        <v>2610</v>
      </c>
      <c r="G1461" s="24" t="s">
        <v>1504</v>
      </c>
      <c r="H1461" s="26"/>
      <c r="I1461" s="26"/>
      <c r="J1461" s="26"/>
      <c r="K1461" s="26"/>
      <c r="L1461" s="26"/>
      <c r="M1461" s="26"/>
      <c r="N1461" s="26"/>
      <c r="O1461" s="40"/>
      <c r="P1461" s="31" t="s">
        <v>79</v>
      </c>
      <c r="Q1461" s="32">
        <v>128</v>
      </c>
      <c r="R1461" s="60">
        <f t="shared" si="798"/>
        <v>0</v>
      </c>
      <c r="S1461" s="35" t="s">
        <v>73</v>
      </c>
      <c r="T1461" s="35"/>
      <c r="U1461" s="30">
        <v>0.5</v>
      </c>
      <c r="V1461" s="30">
        <f t="shared" si="799"/>
        <v>0.5</v>
      </c>
      <c r="W1461" s="29">
        <f t="shared" si="800"/>
        <v>1.0416666666666666E-2</v>
      </c>
      <c r="X1461" s="29">
        <f t="shared" si="801"/>
        <v>0.30805780643126124</v>
      </c>
      <c r="Y1461" s="29">
        <f t="shared" si="802"/>
        <v>9.2417341929378373E-3</v>
      </c>
      <c r="Z1461" s="30">
        <f>IF(S1461="",0,VLOOKUP(S1461,[1]!Costo_Twist,2,FALSE)*W1461)</f>
        <v>1.3637310130013502</v>
      </c>
      <c r="AA1461" s="31" t="s">
        <v>67</v>
      </c>
      <c r="AB1461" s="31"/>
      <c r="AC1461" s="31">
        <v>0.5</v>
      </c>
      <c r="AD1461" s="34">
        <f t="shared" si="803"/>
        <v>0.5</v>
      </c>
      <c r="AE1461" s="33">
        <f t="shared" si="804"/>
        <v>1.0416666666666666E-2</v>
      </c>
      <c r="AF1461" s="33">
        <f t="shared" si="805"/>
        <v>0.30805780643126124</v>
      </c>
      <c r="AG1461" s="33">
        <f t="shared" si="806"/>
        <v>9.2417341929378373E-3</v>
      </c>
      <c r="AH1461" s="34">
        <f>IF(AA1461="",0,VLOOKUP(AA1461,[1]!Costo_Twist,2,FALSE)*AE1461)</f>
        <v>2.1109205429221989</v>
      </c>
      <c r="AI1461" s="35" t="s">
        <v>69</v>
      </c>
      <c r="AJ1461" s="35"/>
      <c r="AK1461" s="35">
        <v>0.5</v>
      </c>
      <c r="AL1461" s="35">
        <f t="shared" si="807"/>
        <v>0.5</v>
      </c>
      <c r="AM1461" s="29">
        <f t="shared" si="808"/>
        <v>1.0416666666666666E-2</v>
      </c>
      <c r="AN1461" s="29">
        <f t="shared" si="809"/>
        <v>0.30805780643126124</v>
      </c>
      <c r="AO1461" s="29">
        <f t="shared" si="810"/>
        <v>9.2417341929378373E-3</v>
      </c>
      <c r="AP1461" s="30">
        <f>IF(AI1461="",0,VLOOKUP(AI1461,[1]!Costo_Twist,2,FALSE)*AM1461)</f>
        <v>1.9156908261130987</v>
      </c>
      <c r="AQ1461" s="42"/>
      <c r="AR1461" s="42"/>
      <c r="AS1461" s="42"/>
      <c r="AT1461" s="42">
        <f t="shared" si="811"/>
        <v>0</v>
      </c>
      <c r="AU1461" s="43">
        <f t="shared" si="812"/>
        <v>0</v>
      </c>
      <c r="AV1461" s="43">
        <f t="shared" si="813"/>
        <v>0</v>
      </c>
      <c r="AW1461" s="43">
        <f t="shared" si="814"/>
        <v>0</v>
      </c>
      <c r="AX1461" s="44">
        <f>IF(AQ1461="",0,VLOOKUP(AQ1461,[1]!Costo_Twist,2,FALSE)*AU1461)</f>
        <v>0</v>
      </c>
      <c r="AY1461" s="36">
        <f t="shared" si="815"/>
        <v>5.3903423820366481</v>
      </c>
      <c r="AZ1461" s="41">
        <f t="shared" si="816"/>
        <v>3.125E-2</v>
      </c>
      <c r="BA1461" s="37">
        <f t="shared" si="817"/>
        <v>128.03125</v>
      </c>
      <c r="BB1461" s="37" t="str">
        <f t="shared" si="818"/>
        <v>ok</v>
      </c>
      <c r="BC1461" s="37" t="str">
        <f t="shared" si="819"/>
        <v>ok</v>
      </c>
      <c r="BD1461" s="5"/>
      <c r="BE1461" s="11" t="b">
        <f t="shared" si="820"/>
        <v>0</v>
      </c>
      <c r="BF1461" s="11" t="b">
        <f t="shared" si="821"/>
        <v>0</v>
      </c>
      <c r="BG1461" s="11">
        <f t="shared" si="822"/>
        <v>0.30805780643126124</v>
      </c>
      <c r="BH1461" s="11">
        <f t="shared" si="823"/>
        <v>0.30805780643126124</v>
      </c>
      <c r="BI1461" s="11" t="b">
        <f t="shared" si="824"/>
        <v>0</v>
      </c>
      <c r="BJ1461" s="11" t="b">
        <f t="shared" si="825"/>
        <v>0</v>
      </c>
      <c r="BK1461" s="11" t="b">
        <f t="shared" si="826"/>
        <v>0</v>
      </c>
      <c r="BL1461" s="11" t="b">
        <f t="shared" si="827"/>
        <v>0</v>
      </c>
      <c r="BM1461" s="11" t="b">
        <f t="shared" si="828"/>
        <v>0</v>
      </c>
      <c r="BN1461" s="11" t="b">
        <f t="shared" si="829"/>
        <v>0</v>
      </c>
      <c r="BO1461" s="11" t="b">
        <f t="shared" si="830"/>
        <v>0</v>
      </c>
      <c r="BP1461" s="11" t="b">
        <f t="shared" si="831"/>
        <v>0</v>
      </c>
      <c r="BQ1461" s="11" t="b">
        <f t="shared" si="832"/>
        <v>0</v>
      </c>
      <c r="BR1461" s="11">
        <f t="shared" si="833"/>
        <v>0.30805780643126124</v>
      </c>
    </row>
    <row r="1462" spans="1:70" ht="12.75" customHeight="1" x14ac:dyDescent="0.75">
      <c r="A1462" s="24" t="s">
        <v>2393</v>
      </c>
      <c r="B1462" s="25" t="s">
        <v>2394</v>
      </c>
      <c r="C1462" s="24" t="s">
        <v>85</v>
      </c>
      <c r="D1462" s="26" t="s">
        <v>41</v>
      </c>
      <c r="E1462" s="24" t="s">
        <v>2610</v>
      </c>
      <c r="F1462" s="24" t="s">
        <v>2610</v>
      </c>
      <c r="G1462" s="24" t="s">
        <v>1505</v>
      </c>
      <c r="H1462" s="26"/>
      <c r="I1462" s="26"/>
      <c r="J1462" s="26"/>
      <c r="K1462" s="26"/>
      <c r="L1462" s="26"/>
      <c r="M1462" s="26"/>
      <c r="N1462" s="26"/>
      <c r="O1462" s="40"/>
      <c r="P1462" s="31" t="s">
        <v>81</v>
      </c>
      <c r="Q1462" s="32">
        <v>120</v>
      </c>
      <c r="R1462" s="60">
        <f t="shared" si="798"/>
        <v>0</v>
      </c>
      <c r="S1462" s="35" t="s">
        <v>74</v>
      </c>
      <c r="T1462" s="35"/>
      <c r="U1462" s="35" t="s">
        <v>2450</v>
      </c>
      <c r="V1462" s="30">
        <f t="shared" si="799"/>
        <v>45</v>
      </c>
      <c r="W1462" s="29">
        <f t="shared" si="800"/>
        <v>0.9375</v>
      </c>
      <c r="X1462" s="29">
        <f t="shared" si="801"/>
        <v>27.725202578813512</v>
      </c>
      <c r="Y1462" s="29">
        <f t="shared" si="802"/>
        <v>0.83175607736440538</v>
      </c>
      <c r="Z1462" s="30">
        <f>IF(S1462="",0,VLOOKUP(S1462,[1]!Costo_Twist,2,FALSE)*W1462)</f>
        <v>112.046455924535</v>
      </c>
      <c r="AA1462" s="31" t="s">
        <v>73</v>
      </c>
      <c r="AB1462" s="31"/>
      <c r="AC1462" s="31">
        <v>114.5</v>
      </c>
      <c r="AD1462" s="34">
        <f t="shared" si="803"/>
        <v>114.5</v>
      </c>
      <c r="AE1462" s="33">
        <f t="shared" si="804"/>
        <v>2.3854166666666665</v>
      </c>
      <c r="AF1462" s="33">
        <f t="shared" si="805"/>
        <v>70.545237672758816</v>
      </c>
      <c r="AG1462" s="33">
        <f t="shared" si="806"/>
        <v>2.1163571301827644</v>
      </c>
      <c r="AH1462" s="34">
        <f>IF(AA1462="",0,VLOOKUP(AA1462,[1]!Costo_Twist,2,FALSE)*AE1462)</f>
        <v>312.29440197730924</v>
      </c>
      <c r="AI1462" s="35" t="s">
        <v>69</v>
      </c>
      <c r="AJ1462" s="35"/>
      <c r="AK1462" s="35">
        <v>20.5</v>
      </c>
      <c r="AL1462" s="35">
        <f t="shared" si="807"/>
        <v>20.5</v>
      </c>
      <c r="AM1462" s="29">
        <f t="shared" si="808"/>
        <v>0.42708333333333331</v>
      </c>
      <c r="AN1462" s="29">
        <f t="shared" si="809"/>
        <v>12.63037006368171</v>
      </c>
      <c r="AO1462" s="29">
        <f t="shared" si="810"/>
        <v>0.3789111019104513</v>
      </c>
      <c r="AP1462" s="30">
        <f>IF(AI1462="",0,VLOOKUP(AI1462,[1]!Costo_Twist,2,FALSE)*AM1462)</f>
        <v>78.543323870637053</v>
      </c>
      <c r="AQ1462" s="42"/>
      <c r="AR1462" s="42"/>
      <c r="AS1462" s="42"/>
      <c r="AT1462" s="42">
        <f t="shared" si="811"/>
        <v>0</v>
      </c>
      <c r="AU1462" s="43">
        <f t="shared" si="812"/>
        <v>0</v>
      </c>
      <c r="AV1462" s="43">
        <f t="shared" si="813"/>
        <v>0</v>
      </c>
      <c r="AW1462" s="43">
        <f t="shared" si="814"/>
        <v>0</v>
      </c>
      <c r="AX1462" s="44">
        <f>IF(AQ1462="",0,VLOOKUP(AQ1462,[1]!Costo_Twist,2,FALSE)*AU1462)</f>
        <v>0</v>
      </c>
      <c r="AY1462" s="36">
        <f t="shared" si="815"/>
        <v>502.88418177248127</v>
      </c>
      <c r="AZ1462" s="41">
        <f t="shared" si="816"/>
        <v>3.75</v>
      </c>
      <c r="BA1462" s="37">
        <f t="shared" si="817"/>
        <v>123.75</v>
      </c>
      <c r="BB1462" s="37" t="str">
        <f t="shared" si="818"/>
        <v>ok</v>
      </c>
      <c r="BC1462" s="37" t="str">
        <f t="shared" si="819"/>
        <v>ok</v>
      </c>
      <c r="BD1462" s="5"/>
      <c r="BE1462" s="11" t="b">
        <f t="shared" si="820"/>
        <v>0</v>
      </c>
      <c r="BF1462" s="11" t="b">
        <f t="shared" si="821"/>
        <v>0</v>
      </c>
      <c r="BG1462" s="11">
        <f t="shared" si="822"/>
        <v>12.63037006368171</v>
      </c>
      <c r="BH1462" s="11">
        <f t="shared" si="823"/>
        <v>70.545237672758816</v>
      </c>
      <c r="BI1462" s="11" t="b">
        <f t="shared" si="824"/>
        <v>0</v>
      </c>
      <c r="BJ1462" s="11" t="b">
        <f t="shared" si="825"/>
        <v>0</v>
      </c>
      <c r="BK1462" s="11" t="b">
        <f t="shared" si="826"/>
        <v>0</v>
      </c>
      <c r="BL1462" s="11" t="b">
        <f t="shared" si="827"/>
        <v>0</v>
      </c>
      <c r="BM1462" s="11" t="b">
        <f t="shared" si="828"/>
        <v>0</v>
      </c>
      <c r="BN1462" s="11" t="b">
        <f t="shared" si="829"/>
        <v>0</v>
      </c>
      <c r="BO1462" s="11" t="b">
        <f t="shared" si="830"/>
        <v>0</v>
      </c>
      <c r="BP1462" s="11" t="b">
        <f t="shared" si="831"/>
        <v>0</v>
      </c>
      <c r="BQ1462" s="11">
        <f t="shared" si="832"/>
        <v>27.725202578813512</v>
      </c>
      <c r="BR1462" s="11" t="b">
        <f t="shared" si="833"/>
        <v>0</v>
      </c>
    </row>
    <row r="1463" spans="1:70" ht="12.75" customHeight="1" x14ac:dyDescent="0.75">
      <c r="A1463" s="24" t="s">
        <v>2393</v>
      </c>
      <c r="B1463" s="25" t="s">
        <v>2394</v>
      </c>
      <c r="C1463" s="24" t="s">
        <v>85</v>
      </c>
      <c r="D1463" s="26" t="s">
        <v>41</v>
      </c>
      <c r="E1463" s="24" t="s">
        <v>2610</v>
      </c>
      <c r="F1463" s="24" t="s">
        <v>2610</v>
      </c>
      <c r="G1463" s="24" t="s">
        <v>1506</v>
      </c>
      <c r="H1463" s="26"/>
      <c r="I1463" s="26"/>
      <c r="J1463" s="26"/>
      <c r="K1463" s="26"/>
      <c r="L1463" s="26"/>
      <c r="M1463" s="26"/>
      <c r="N1463" s="26"/>
      <c r="O1463" s="40"/>
      <c r="P1463" s="31" t="s">
        <v>81</v>
      </c>
      <c r="Q1463" s="32">
        <v>120</v>
      </c>
      <c r="R1463" s="60">
        <f t="shared" si="798"/>
        <v>0</v>
      </c>
      <c r="S1463" s="35" t="s">
        <v>70</v>
      </c>
      <c r="T1463" s="35"/>
      <c r="U1463" s="30" t="s">
        <v>2397</v>
      </c>
      <c r="V1463" s="30">
        <f t="shared" si="799"/>
        <v>2</v>
      </c>
      <c r="W1463" s="29">
        <f t="shared" si="800"/>
        <v>4.1666666666666664E-2</v>
      </c>
      <c r="X1463" s="29">
        <f t="shared" si="801"/>
        <v>1.232231225725045</v>
      </c>
      <c r="Y1463" s="29">
        <f t="shared" si="802"/>
        <v>3.6966936771751349E-2</v>
      </c>
      <c r="Z1463" s="30">
        <f>IF(S1463="",0,VLOOKUP(S1463,[1]!Costo_Twist,2,FALSE)*W1463)</f>
        <v>9.4198430769534056</v>
      </c>
      <c r="AA1463" s="31" t="s">
        <v>74</v>
      </c>
      <c r="AB1463" s="31"/>
      <c r="AC1463" s="31" t="s">
        <v>2421</v>
      </c>
      <c r="AD1463" s="34">
        <f t="shared" si="803"/>
        <v>18</v>
      </c>
      <c r="AE1463" s="33">
        <f t="shared" si="804"/>
        <v>0.375</v>
      </c>
      <c r="AF1463" s="33">
        <f t="shared" si="805"/>
        <v>11.090081031525404</v>
      </c>
      <c r="AG1463" s="33">
        <f t="shared" si="806"/>
        <v>0.33270243094576213</v>
      </c>
      <c r="AH1463" s="34">
        <f>IF(AA1463="",0,VLOOKUP(AA1463,[1]!Costo_Twist,2,FALSE)*AE1463)</f>
        <v>44.818582369813996</v>
      </c>
      <c r="AI1463" s="35" t="s">
        <v>73</v>
      </c>
      <c r="AJ1463" s="35"/>
      <c r="AK1463" s="35">
        <v>35.5</v>
      </c>
      <c r="AL1463" s="35">
        <f t="shared" si="807"/>
        <v>35.5</v>
      </c>
      <c r="AM1463" s="29">
        <f t="shared" si="808"/>
        <v>0.73958333333333337</v>
      </c>
      <c r="AN1463" s="29">
        <f t="shared" si="809"/>
        <v>21.872104256619551</v>
      </c>
      <c r="AO1463" s="29">
        <f t="shared" si="810"/>
        <v>0.65616312769858653</v>
      </c>
      <c r="AP1463" s="30">
        <f>IF(AI1463="",0,VLOOKUP(AI1463,[1]!Costo_Twist,2,FALSE)*AM1463)</f>
        <v>96.824901923095879</v>
      </c>
      <c r="AQ1463" s="42"/>
      <c r="AR1463" s="42"/>
      <c r="AS1463" s="42"/>
      <c r="AT1463" s="42">
        <f t="shared" si="811"/>
        <v>0</v>
      </c>
      <c r="AU1463" s="43">
        <f t="shared" si="812"/>
        <v>0</v>
      </c>
      <c r="AV1463" s="43">
        <f t="shared" si="813"/>
        <v>0</v>
      </c>
      <c r="AW1463" s="43">
        <f t="shared" si="814"/>
        <v>0</v>
      </c>
      <c r="AX1463" s="44">
        <f>IF(AQ1463="",0,VLOOKUP(AQ1463,[1]!Costo_Twist,2,FALSE)*AU1463)</f>
        <v>0</v>
      </c>
      <c r="AY1463" s="36">
        <f t="shared" si="815"/>
        <v>151.06332736986329</v>
      </c>
      <c r="AZ1463" s="41">
        <f t="shared" si="816"/>
        <v>1.15625</v>
      </c>
      <c r="BA1463" s="37">
        <f t="shared" si="817"/>
        <v>121.15625</v>
      </c>
      <c r="BB1463" s="37" t="str">
        <f t="shared" si="818"/>
        <v>ok</v>
      </c>
      <c r="BC1463" s="37" t="str">
        <f t="shared" si="819"/>
        <v>ok</v>
      </c>
      <c r="BD1463" s="5"/>
      <c r="BE1463" s="11">
        <f t="shared" si="820"/>
        <v>1.232231225725045</v>
      </c>
      <c r="BF1463" s="11" t="b">
        <f t="shared" si="821"/>
        <v>0</v>
      </c>
      <c r="BG1463" s="11" t="b">
        <f t="shared" si="822"/>
        <v>0</v>
      </c>
      <c r="BH1463" s="11">
        <f t="shared" si="823"/>
        <v>21.872104256619551</v>
      </c>
      <c r="BI1463" s="11" t="b">
        <f t="shared" si="824"/>
        <v>0</v>
      </c>
      <c r="BJ1463" s="11" t="b">
        <f t="shared" si="825"/>
        <v>0</v>
      </c>
      <c r="BK1463" s="11" t="b">
        <f t="shared" si="826"/>
        <v>0</v>
      </c>
      <c r="BL1463" s="11" t="b">
        <f t="shared" si="827"/>
        <v>0</v>
      </c>
      <c r="BM1463" s="11" t="b">
        <f t="shared" si="828"/>
        <v>0</v>
      </c>
      <c r="BN1463" s="11" t="b">
        <f t="shared" si="829"/>
        <v>0</v>
      </c>
      <c r="BO1463" s="11" t="b">
        <f t="shared" si="830"/>
        <v>0</v>
      </c>
      <c r="BP1463" s="11" t="b">
        <f t="shared" si="831"/>
        <v>0</v>
      </c>
      <c r="BQ1463" s="11">
        <f t="shared" si="832"/>
        <v>11.090081031525404</v>
      </c>
      <c r="BR1463" s="11" t="b">
        <f t="shared" si="833"/>
        <v>0</v>
      </c>
    </row>
    <row r="1464" spans="1:70" ht="12.75" customHeight="1" x14ac:dyDescent="0.75">
      <c r="A1464" s="24" t="s">
        <v>2393</v>
      </c>
      <c r="B1464" s="25" t="s">
        <v>2394</v>
      </c>
      <c r="C1464" s="24" t="s">
        <v>85</v>
      </c>
      <c r="D1464" s="26" t="s">
        <v>41</v>
      </c>
      <c r="E1464" s="24" t="s">
        <v>2610</v>
      </c>
      <c r="F1464" s="24" t="s">
        <v>2610</v>
      </c>
      <c r="G1464" s="24" t="s">
        <v>1507</v>
      </c>
      <c r="H1464" s="26"/>
      <c r="I1464" s="26"/>
      <c r="J1464" s="26"/>
      <c r="K1464" s="26"/>
      <c r="L1464" s="26"/>
      <c r="M1464" s="26"/>
      <c r="N1464" s="26"/>
      <c r="O1464" s="40"/>
      <c r="P1464" s="31" t="s">
        <v>80</v>
      </c>
      <c r="Q1464" s="32">
        <v>124</v>
      </c>
      <c r="R1464" s="60">
        <f t="shared" si="798"/>
        <v>0</v>
      </c>
      <c r="S1464" s="35" t="s">
        <v>70</v>
      </c>
      <c r="T1464" s="35"/>
      <c r="U1464" s="30" t="s">
        <v>2397</v>
      </c>
      <c r="V1464" s="30">
        <f t="shared" si="799"/>
        <v>2</v>
      </c>
      <c r="W1464" s="29">
        <f t="shared" si="800"/>
        <v>4.1666666666666664E-2</v>
      </c>
      <c r="X1464" s="29">
        <f t="shared" si="801"/>
        <v>1.232231225725045</v>
      </c>
      <c r="Y1464" s="29">
        <f t="shared" si="802"/>
        <v>3.6966936771751349E-2</v>
      </c>
      <c r="Z1464" s="30">
        <f>IF(S1464="",0,VLOOKUP(S1464,[1]!Costo_Twist,2,FALSE)*W1464)</f>
        <v>9.4198430769534056</v>
      </c>
      <c r="AA1464" s="31" t="s">
        <v>74</v>
      </c>
      <c r="AB1464" s="31"/>
      <c r="AC1464" s="31" t="s">
        <v>2400</v>
      </c>
      <c r="AD1464" s="34">
        <f t="shared" si="803"/>
        <v>14</v>
      </c>
      <c r="AE1464" s="33">
        <f t="shared" si="804"/>
        <v>0.29166666666666669</v>
      </c>
      <c r="AF1464" s="33">
        <f t="shared" si="805"/>
        <v>8.6256185800753151</v>
      </c>
      <c r="AG1464" s="33">
        <f t="shared" si="806"/>
        <v>0.25876855740225946</v>
      </c>
      <c r="AH1464" s="34">
        <f>IF(AA1464="",0,VLOOKUP(AA1464,[1]!Costo_Twist,2,FALSE)*AE1464)</f>
        <v>34.858897398744219</v>
      </c>
      <c r="AI1464" s="35" t="s">
        <v>73</v>
      </c>
      <c r="AJ1464" s="35"/>
      <c r="AK1464" s="35" t="s">
        <v>2409</v>
      </c>
      <c r="AL1464" s="35">
        <f t="shared" si="807"/>
        <v>29</v>
      </c>
      <c r="AM1464" s="29">
        <f t="shared" si="808"/>
        <v>0.60416666666666663</v>
      </c>
      <c r="AN1464" s="29">
        <f t="shared" si="809"/>
        <v>17.867352773013153</v>
      </c>
      <c r="AO1464" s="29">
        <f t="shared" si="810"/>
        <v>0.53602058319039458</v>
      </c>
      <c r="AP1464" s="30">
        <f>IF(AI1464="",0,VLOOKUP(AI1464,[1]!Costo_Twist,2,FALSE)*AM1464)</f>
        <v>79.096398754078322</v>
      </c>
      <c r="AQ1464" s="42"/>
      <c r="AR1464" s="42"/>
      <c r="AS1464" s="42"/>
      <c r="AT1464" s="42">
        <f t="shared" si="811"/>
        <v>0</v>
      </c>
      <c r="AU1464" s="43">
        <f t="shared" si="812"/>
        <v>0</v>
      </c>
      <c r="AV1464" s="43">
        <f t="shared" si="813"/>
        <v>0</v>
      </c>
      <c r="AW1464" s="43">
        <f t="shared" si="814"/>
        <v>0</v>
      </c>
      <c r="AX1464" s="44">
        <f>IF(AQ1464="",0,VLOOKUP(AQ1464,[1]!Costo_Twist,2,FALSE)*AU1464)</f>
        <v>0</v>
      </c>
      <c r="AY1464" s="36">
        <f t="shared" si="815"/>
        <v>123.37513922977595</v>
      </c>
      <c r="AZ1464" s="41">
        <f t="shared" si="816"/>
        <v>0.9375</v>
      </c>
      <c r="BA1464" s="37">
        <f t="shared" si="817"/>
        <v>124.9375</v>
      </c>
      <c r="BB1464" s="37" t="str">
        <f t="shared" si="818"/>
        <v>ok</v>
      </c>
      <c r="BC1464" s="37" t="str">
        <f t="shared" si="819"/>
        <v>ok</v>
      </c>
      <c r="BD1464" s="5"/>
      <c r="BE1464" s="11">
        <f t="shared" si="820"/>
        <v>1.232231225725045</v>
      </c>
      <c r="BF1464" s="11" t="b">
        <f t="shared" si="821"/>
        <v>0</v>
      </c>
      <c r="BG1464" s="11" t="b">
        <f t="shared" si="822"/>
        <v>0</v>
      </c>
      <c r="BH1464" s="11">
        <f t="shared" si="823"/>
        <v>17.867352773013153</v>
      </c>
      <c r="BI1464" s="11" t="b">
        <f t="shared" si="824"/>
        <v>0</v>
      </c>
      <c r="BJ1464" s="11" t="b">
        <f t="shared" si="825"/>
        <v>0</v>
      </c>
      <c r="BK1464" s="11" t="b">
        <f t="shared" si="826"/>
        <v>0</v>
      </c>
      <c r="BL1464" s="11" t="b">
        <f t="shared" si="827"/>
        <v>0</v>
      </c>
      <c r="BM1464" s="11" t="b">
        <f t="shared" si="828"/>
        <v>0</v>
      </c>
      <c r="BN1464" s="11" t="b">
        <f t="shared" si="829"/>
        <v>0</v>
      </c>
      <c r="BO1464" s="11" t="b">
        <f t="shared" si="830"/>
        <v>0</v>
      </c>
      <c r="BP1464" s="11" t="b">
        <f t="shared" si="831"/>
        <v>0</v>
      </c>
      <c r="BQ1464" s="11">
        <f t="shared" si="832"/>
        <v>8.6256185800753151</v>
      </c>
      <c r="BR1464" s="11" t="b">
        <f t="shared" si="833"/>
        <v>0</v>
      </c>
    </row>
    <row r="1465" spans="1:70" ht="12.75" customHeight="1" x14ac:dyDescent="0.75">
      <c r="A1465" s="24" t="s">
        <v>2393</v>
      </c>
      <c r="B1465" s="25" t="s">
        <v>2394</v>
      </c>
      <c r="C1465" s="24" t="s">
        <v>85</v>
      </c>
      <c r="D1465" s="26" t="s">
        <v>41</v>
      </c>
      <c r="E1465" s="24" t="s">
        <v>2610</v>
      </c>
      <c r="F1465" s="24" t="s">
        <v>2610</v>
      </c>
      <c r="G1465" s="24" t="s">
        <v>1508</v>
      </c>
      <c r="H1465" s="26"/>
      <c r="I1465" s="26"/>
      <c r="J1465" s="26"/>
      <c r="K1465" s="26"/>
      <c r="L1465" s="26"/>
      <c r="M1465" s="26"/>
      <c r="N1465" s="26"/>
      <c r="O1465" s="40"/>
      <c r="P1465" s="31" t="s">
        <v>80</v>
      </c>
      <c r="Q1465" s="32">
        <v>124</v>
      </c>
      <c r="R1465" s="60">
        <f t="shared" si="798"/>
        <v>0</v>
      </c>
      <c r="S1465" s="35" t="s">
        <v>74</v>
      </c>
      <c r="T1465" s="35"/>
      <c r="U1465" s="30">
        <v>11.5</v>
      </c>
      <c r="V1465" s="30">
        <f t="shared" si="799"/>
        <v>11.5</v>
      </c>
      <c r="W1465" s="29">
        <f t="shared" si="800"/>
        <v>0.23958333333333334</v>
      </c>
      <c r="X1465" s="29">
        <f t="shared" si="801"/>
        <v>7.0853295479190086</v>
      </c>
      <c r="Y1465" s="29">
        <f t="shared" si="802"/>
        <v>0.21255988643757026</v>
      </c>
      <c r="Z1465" s="30">
        <f>IF(S1465="",0,VLOOKUP(S1465,[1]!Costo_Twist,2,FALSE)*W1465)</f>
        <v>28.634094291825608</v>
      </c>
      <c r="AA1465" s="31" t="s">
        <v>73</v>
      </c>
      <c r="AB1465" s="31"/>
      <c r="AC1465" s="31" t="s">
        <v>2426</v>
      </c>
      <c r="AD1465" s="34">
        <f t="shared" si="803"/>
        <v>16</v>
      </c>
      <c r="AE1465" s="33">
        <f t="shared" si="804"/>
        <v>0.33333333333333331</v>
      </c>
      <c r="AF1465" s="33">
        <f t="shared" si="805"/>
        <v>9.8578498058003596</v>
      </c>
      <c r="AG1465" s="33">
        <f t="shared" si="806"/>
        <v>0.29573549417401079</v>
      </c>
      <c r="AH1465" s="34">
        <f>IF(AA1465="",0,VLOOKUP(AA1465,[1]!Costo_Twist,2,FALSE)*AE1465)</f>
        <v>43.639392416043208</v>
      </c>
      <c r="AI1465" s="35" t="s">
        <v>69</v>
      </c>
      <c r="AJ1465" s="35"/>
      <c r="AK1465" s="35">
        <v>0.5</v>
      </c>
      <c r="AL1465" s="35">
        <f t="shared" si="807"/>
        <v>0.5</v>
      </c>
      <c r="AM1465" s="29">
        <f t="shared" si="808"/>
        <v>1.0416666666666666E-2</v>
      </c>
      <c r="AN1465" s="29">
        <f t="shared" si="809"/>
        <v>0.30805780643126124</v>
      </c>
      <c r="AO1465" s="29">
        <f t="shared" si="810"/>
        <v>9.2417341929378373E-3</v>
      </c>
      <c r="AP1465" s="30">
        <f>IF(AI1465="",0,VLOOKUP(AI1465,[1]!Costo_Twist,2,FALSE)*AM1465)</f>
        <v>1.9156908261130987</v>
      </c>
      <c r="AQ1465" s="42"/>
      <c r="AR1465" s="42"/>
      <c r="AS1465" s="42"/>
      <c r="AT1465" s="42">
        <f t="shared" si="811"/>
        <v>0</v>
      </c>
      <c r="AU1465" s="43">
        <f t="shared" si="812"/>
        <v>0</v>
      </c>
      <c r="AV1465" s="43">
        <f t="shared" si="813"/>
        <v>0</v>
      </c>
      <c r="AW1465" s="43">
        <f t="shared" si="814"/>
        <v>0</v>
      </c>
      <c r="AX1465" s="44">
        <f>IF(AQ1465="",0,VLOOKUP(AQ1465,[1]!Costo_Twist,2,FALSE)*AU1465)</f>
        <v>0</v>
      </c>
      <c r="AY1465" s="36">
        <f t="shared" si="815"/>
        <v>74.189177533981905</v>
      </c>
      <c r="AZ1465" s="41">
        <f t="shared" si="816"/>
        <v>0.58333333333333326</v>
      </c>
      <c r="BA1465" s="37">
        <f t="shared" si="817"/>
        <v>124.58333333333333</v>
      </c>
      <c r="BB1465" s="37" t="str">
        <f t="shared" si="818"/>
        <v>ok</v>
      </c>
      <c r="BC1465" s="37" t="str">
        <f t="shared" si="819"/>
        <v>ok</v>
      </c>
      <c r="BD1465" s="5"/>
      <c r="BE1465" s="11" t="b">
        <f t="shared" si="820"/>
        <v>0</v>
      </c>
      <c r="BF1465" s="11" t="b">
        <f t="shared" si="821"/>
        <v>0</v>
      </c>
      <c r="BG1465" s="11">
        <f t="shared" si="822"/>
        <v>0.30805780643126124</v>
      </c>
      <c r="BH1465" s="11">
        <f t="shared" si="823"/>
        <v>9.8578498058003596</v>
      </c>
      <c r="BI1465" s="11" t="b">
        <f t="shared" si="824"/>
        <v>0</v>
      </c>
      <c r="BJ1465" s="11" t="b">
        <f t="shared" si="825"/>
        <v>0</v>
      </c>
      <c r="BK1465" s="11" t="b">
        <f t="shared" si="826"/>
        <v>0</v>
      </c>
      <c r="BL1465" s="11" t="b">
        <f t="shared" si="827"/>
        <v>0</v>
      </c>
      <c r="BM1465" s="11" t="b">
        <f t="shared" si="828"/>
        <v>0</v>
      </c>
      <c r="BN1465" s="11" t="b">
        <f t="shared" si="829"/>
        <v>0</v>
      </c>
      <c r="BO1465" s="11" t="b">
        <f t="shared" si="830"/>
        <v>0</v>
      </c>
      <c r="BP1465" s="11" t="b">
        <f t="shared" si="831"/>
        <v>0</v>
      </c>
      <c r="BQ1465" s="11">
        <f t="shared" si="832"/>
        <v>7.0853295479190086</v>
      </c>
      <c r="BR1465" s="11" t="b">
        <f t="shared" si="833"/>
        <v>0</v>
      </c>
    </row>
    <row r="1466" spans="1:70" ht="12.75" customHeight="1" x14ac:dyDescent="0.75">
      <c r="A1466" s="24" t="s">
        <v>2393</v>
      </c>
      <c r="B1466" s="25" t="s">
        <v>2394</v>
      </c>
      <c r="C1466" s="24" t="s">
        <v>85</v>
      </c>
      <c r="D1466" s="26" t="s">
        <v>41</v>
      </c>
      <c r="E1466" s="24" t="s">
        <v>2610</v>
      </c>
      <c r="F1466" s="24" t="s">
        <v>2610</v>
      </c>
      <c r="G1466" s="63" t="s">
        <v>1509</v>
      </c>
      <c r="H1466" s="65"/>
      <c r="I1466" s="65"/>
      <c r="J1466" s="65"/>
      <c r="K1466" s="26"/>
      <c r="L1466" s="26"/>
      <c r="M1466" s="26"/>
      <c r="N1466" s="26"/>
      <c r="O1466" s="40"/>
      <c r="P1466" s="31" t="s">
        <v>79</v>
      </c>
      <c r="Q1466" s="32">
        <v>128</v>
      </c>
      <c r="R1466" s="60">
        <f t="shared" si="798"/>
        <v>0</v>
      </c>
      <c r="S1466" s="35" t="s">
        <v>74</v>
      </c>
      <c r="T1466" s="35"/>
      <c r="U1466" s="30" t="s">
        <v>2412</v>
      </c>
      <c r="V1466" s="30">
        <f t="shared" si="799"/>
        <v>8</v>
      </c>
      <c r="W1466" s="29">
        <f t="shared" si="800"/>
        <v>0.16666666666666666</v>
      </c>
      <c r="X1466" s="29">
        <f t="shared" si="801"/>
        <v>4.9289249029001798</v>
      </c>
      <c r="Y1466" s="29">
        <f t="shared" si="802"/>
        <v>0.1478677470870054</v>
      </c>
      <c r="Z1466" s="30">
        <f>IF(S1466="",0,VLOOKUP(S1466,[1]!Costo_Twist,2,FALSE)*W1466)</f>
        <v>19.919369942139554</v>
      </c>
      <c r="AA1466" s="31" t="s">
        <v>73</v>
      </c>
      <c r="AB1466" s="31"/>
      <c r="AC1466" s="31">
        <v>9.5</v>
      </c>
      <c r="AD1466" s="34">
        <f t="shared" si="803"/>
        <v>9.5</v>
      </c>
      <c r="AE1466" s="33">
        <f t="shared" si="804"/>
        <v>0.19791666666666666</v>
      </c>
      <c r="AF1466" s="33">
        <f t="shared" si="805"/>
        <v>5.8530983221939632</v>
      </c>
      <c r="AG1466" s="33">
        <f t="shared" si="806"/>
        <v>0.1755929496658189</v>
      </c>
      <c r="AH1466" s="34">
        <f>IF(AA1466="",0,VLOOKUP(AA1466,[1]!Costo_Twist,2,FALSE)*AE1466)</f>
        <v>25.910889247025658</v>
      </c>
      <c r="AI1466" s="35" t="s">
        <v>67</v>
      </c>
      <c r="AJ1466" s="35"/>
      <c r="AK1466" s="35">
        <v>0.5</v>
      </c>
      <c r="AL1466" s="35">
        <f t="shared" si="807"/>
        <v>0.5</v>
      </c>
      <c r="AM1466" s="29">
        <f t="shared" si="808"/>
        <v>1.0416666666666666E-2</v>
      </c>
      <c r="AN1466" s="29">
        <f t="shared" si="809"/>
        <v>0.30805780643126124</v>
      </c>
      <c r="AO1466" s="29">
        <f t="shared" si="810"/>
        <v>9.2417341929378373E-3</v>
      </c>
      <c r="AP1466" s="30">
        <f>IF(AI1466="",0,VLOOKUP(AI1466,[1]!Costo_Twist,2,FALSE)*AM1466)</f>
        <v>2.1109205429221989</v>
      </c>
      <c r="AQ1466" s="42"/>
      <c r="AR1466" s="42"/>
      <c r="AS1466" s="42"/>
      <c r="AT1466" s="42">
        <f t="shared" si="811"/>
        <v>0</v>
      </c>
      <c r="AU1466" s="43">
        <f t="shared" si="812"/>
        <v>0</v>
      </c>
      <c r="AV1466" s="43">
        <f t="shared" si="813"/>
        <v>0</v>
      </c>
      <c r="AW1466" s="43">
        <f t="shared" si="814"/>
        <v>0</v>
      </c>
      <c r="AX1466" s="44">
        <f>IF(AQ1466="",0,VLOOKUP(AQ1466,[1]!Costo_Twist,2,FALSE)*AU1466)</f>
        <v>0</v>
      </c>
      <c r="AY1466" s="36">
        <f t="shared" si="815"/>
        <v>47.941179732087413</v>
      </c>
      <c r="AZ1466" s="41">
        <f t="shared" si="816"/>
        <v>0.375</v>
      </c>
      <c r="BA1466" s="37">
        <f t="shared" si="817"/>
        <v>128.375</v>
      </c>
      <c r="BB1466" s="37" t="str">
        <f t="shared" si="818"/>
        <v>ok</v>
      </c>
      <c r="BC1466" s="37" t="str">
        <f t="shared" si="819"/>
        <v>ok</v>
      </c>
      <c r="BD1466" s="5"/>
      <c r="BE1466" s="11" t="b">
        <f t="shared" si="820"/>
        <v>0</v>
      </c>
      <c r="BF1466" s="11" t="b">
        <f t="shared" si="821"/>
        <v>0</v>
      </c>
      <c r="BG1466" s="11" t="b">
        <f t="shared" si="822"/>
        <v>0</v>
      </c>
      <c r="BH1466" s="11">
        <f t="shared" si="823"/>
        <v>5.8530983221939632</v>
      </c>
      <c r="BI1466" s="11" t="b">
        <f t="shared" si="824"/>
        <v>0</v>
      </c>
      <c r="BJ1466" s="11" t="b">
        <f t="shared" si="825"/>
        <v>0</v>
      </c>
      <c r="BK1466" s="11" t="b">
        <f t="shared" si="826"/>
        <v>0</v>
      </c>
      <c r="BL1466" s="11" t="b">
        <f t="shared" si="827"/>
        <v>0</v>
      </c>
      <c r="BM1466" s="11" t="b">
        <f t="shared" si="828"/>
        <v>0</v>
      </c>
      <c r="BN1466" s="11" t="b">
        <f t="shared" si="829"/>
        <v>0</v>
      </c>
      <c r="BO1466" s="11" t="b">
        <f t="shared" si="830"/>
        <v>0</v>
      </c>
      <c r="BP1466" s="11" t="b">
        <f t="shared" si="831"/>
        <v>0</v>
      </c>
      <c r="BQ1466" s="11">
        <f t="shared" si="832"/>
        <v>4.9289249029001798</v>
      </c>
      <c r="BR1466" s="11">
        <f t="shared" si="833"/>
        <v>0.30805780643126124</v>
      </c>
    </row>
    <row r="1467" spans="1:70" ht="12.75" customHeight="1" x14ac:dyDescent="0.75">
      <c r="A1467" s="24" t="s">
        <v>2393</v>
      </c>
      <c r="B1467" s="25" t="s">
        <v>2394</v>
      </c>
      <c r="C1467" s="24" t="s">
        <v>85</v>
      </c>
      <c r="D1467" s="26" t="s">
        <v>41</v>
      </c>
      <c r="E1467" s="24" t="s">
        <v>2610</v>
      </c>
      <c r="F1467" s="24" t="s">
        <v>2610</v>
      </c>
      <c r="G1467" s="63" t="s">
        <v>1510</v>
      </c>
      <c r="H1467" s="65"/>
      <c r="I1467" s="65"/>
      <c r="J1467" s="65"/>
      <c r="K1467" s="26"/>
      <c r="L1467" s="26"/>
      <c r="M1467" s="26"/>
      <c r="N1467" s="26"/>
      <c r="O1467" s="40"/>
      <c r="P1467" s="31" t="s">
        <v>79</v>
      </c>
      <c r="Q1467" s="32">
        <v>128</v>
      </c>
      <c r="R1467" s="60">
        <f t="shared" si="798"/>
        <v>0</v>
      </c>
      <c r="S1467" s="35" t="s">
        <v>74</v>
      </c>
      <c r="T1467" s="35"/>
      <c r="U1467" s="30">
        <v>3.5</v>
      </c>
      <c r="V1467" s="30">
        <f t="shared" si="799"/>
        <v>3.5</v>
      </c>
      <c r="W1467" s="29">
        <f t="shared" si="800"/>
        <v>7.2916666666666671E-2</v>
      </c>
      <c r="X1467" s="29">
        <f t="shared" si="801"/>
        <v>2.1564046450188288</v>
      </c>
      <c r="Y1467" s="29">
        <f t="shared" si="802"/>
        <v>6.4692139350564865E-2</v>
      </c>
      <c r="Z1467" s="30">
        <f>IF(S1467="",0,VLOOKUP(S1467,[1]!Costo_Twist,2,FALSE)*W1467)</f>
        <v>8.7147243496860547</v>
      </c>
      <c r="AA1467" s="31" t="s">
        <v>73</v>
      </c>
      <c r="AB1467" s="31"/>
      <c r="AC1467" s="31">
        <v>4.5</v>
      </c>
      <c r="AD1467" s="34">
        <f t="shared" si="803"/>
        <v>4.5</v>
      </c>
      <c r="AE1467" s="33">
        <f t="shared" si="804"/>
        <v>9.375E-2</v>
      </c>
      <c r="AF1467" s="33">
        <f t="shared" si="805"/>
        <v>2.772520257881351</v>
      </c>
      <c r="AG1467" s="33">
        <f t="shared" si="806"/>
        <v>8.3175607736440532E-2</v>
      </c>
      <c r="AH1467" s="34">
        <f>IF(AA1467="",0,VLOOKUP(AA1467,[1]!Costo_Twist,2,FALSE)*AE1467)</f>
        <v>12.273579117012154</v>
      </c>
      <c r="AI1467" s="35" t="s">
        <v>68</v>
      </c>
      <c r="AJ1467" s="35"/>
      <c r="AK1467" s="35">
        <v>0.5</v>
      </c>
      <c r="AL1467" s="35">
        <f t="shared" si="807"/>
        <v>0.5</v>
      </c>
      <c r="AM1467" s="29">
        <f t="shared" si="808"/>
        <v>1.0416666666666666E-2</v>
      </c>
      <c r="AN1467" s="29">
        <f t="shared" si="809"/>
        <v>0.30805780643126124</v>
      </c>
      <c r="AO1467" s="29">
        <f t="shared" si="810"/>
        <v>9.2417341929378373E-3</v>
      </c>
      <c r="AP1467" s="30">
        <f>IF(AI1467="",0,VLOOKUP(AI1467,[1]!Costo_Twist,2,FALSE)*AM1467)</f>
        <v>0.7068067342855171</v>
      </c>
      <c r="AQ1467" s="42"/>
      <c r="AR1467" s="42"/>
      <c r="AS1467" s="42"/>
      <c r="AT1467" s="42">
        <f t="shared" si="811"/>
        <v>0</v>
      </c>
      <c r="AU1467" s="43">
        <f t="shared" si="812"/>
        <v>0</v>
      </c>
      <c r="AV1467" s="43">
        <f t="shared" si="813"/>
        <v>0</v>
      </c>
      <c r="AW1467" s="43">
        <f t="shared" si="814"/>
        <v>0</v>
      </c>
      <c r="AX1467" s="44">
        <f>IF(AQ1467="",0,VLOOKUP(AQ1467,[1]!Costo_Twist,2,FALSE)*AU1467)</f>
        <v>0</v>
      </c>
      <c r="AY1467" s="36">
        <f t="shared" si="815"/>
        <v>21.695110200983727</v>
      </c>
      <c r="AZ1467" s="41">
        <f t="shared" si="816"/>
        <v>0.17708333333333334</v>
      </c>
      <c r="BA1467" s="37">
        <f t="shared" si="817"/>
        <v>128.17708333333334</v>
      </c>
      <c r="BB1467" s="37" t="str">
        <f t="shared" si="818"/>
        <v>ok</v>
      </c>
      <c r="BC1467" s="37" t="str">
        <f t="shared" si="819"/>
        <v>ok</v>
      </c>
      <c r="BD1467" s="5"/>
      <c r="BE1467" s="11" t="b">
        <f t="shared" si="820"/>
        <v>0</v>
      </c>
      <c r="BF1467" s="11" t="b">
        <f t="shared" si="821"/>
        <v>0</v>
      </c>
      <c r="BG1467" s="11" t="b">
        <f t="shared" si="822"/>
        <v>0</v>
      </c>
      <c r="BH1467" s="11">
        <f t="shared" si="823"/>
        <v>2.772520257881351</v>
      </c>
      <c r="BI1467" s="11" t="b">
        <f t="shared" si="824"/>
        <v>0</v>
      </c>
      <c r="BJ1467" s="11">
        <f t="shared" si="825"/>
        <v>0.30805780643126124</v>
      </c>
      <c r="BK1467" s="11" t="b">
        <f t="shared" si="826"/>
        <v>0</v>
      </c>
      <c r="BL1467" s="11" t="b">
        <f t="shared" si="827"/>
        <v>0</v>
      </c>
      <c r="BM1467" s="11" t="b">
        <f t="shared" si="828"/>
        <v>0</v>
      </c>
      <c r="BN1467" s="11" t="b">
        <f t="shared" si="829"/>
        <v>0</v>
      </c>
      <c r="BO1467" s="11" t="b">
        <f t="shared" si="830"/>
        <v>0</v>
      </c>
      <c r="BP1467" s="11" t="b">
        <f t="shared" si="831"/>
        <v>0</v>
      </c>
      <c r="BQ1467" s="11">
        <f t="shared" si="832"/>
        <v>2.1564046450188288</v>
      </c>
      <c r="BR1467" s="11" t="b">
        <f t="shared" si="833"/>
        <v>0</v>
      </c>
    </row>
    <row r="1468" spans="1:70" ht="12.75" customHeight="1" x14ac:dyDescent="0.75">
      <c r="A1468" s="24" t="s">
        <v>2393</v>
      </c>
      <c r="B1468" s="25" t="s">
        <v>2394</v>
      </c>
      <c r="C1468" s="24" t="s">
        <v>85</v>
      </c>
      <c r="D1468" s="26" t="s">
        <v>41</v>
      </c>
      <c r="E1468" s="24" t="s">
        <v>2610</v>
      </c>
      <c r="F1468" s="24" t="s">
        <v>2610</v>
      </c>
      <c r="G1468" s="63" t="s">
        <v>1511</v>
      </c>
      <c r="H1468" s="65"/>
      <c r="I1468" s="65"/>
      <c r="J1468" s="65"/>
      <c r="K1468" s="26"/>
      <c r="L1468" s="26"/>
      <c r="M1468" s="26"/>
      <c r="N1468" s="26"/>
      <c r="O1468" s="40"/>
      <c r="P1468" s="31" t="s">
        <v>79</v>
      </c>
      <c r="Q1468" s="32">
        <v>128</v>
      </c>
      <c r="R1468" s="60">
        <f t="shared" si="798"/>
        <v>0</v>
      </c>
      <c r="S1468" s="35" t="s">
        <v>74</v>
      </c>
      <c r="T1468" s="35"/>
      <c r="U1468" s="30" t="s">
        <v>2397</v>
      </c>
      <c r="V1468" s="30">
        <f t="shared" si="799"/>
        <v>2</v>
      </c>
      <c r="W1468" s="29">
        <f t="shared" si="800"/>
        <v>4.1666666666666664E-2</v>
      </c>
      <c r="X1468" s="29">
        <f t="shared" si="801"/>
        <v>1.232231225725045</v>
      </c>
      <c r="Y1468" s="29">
        <f t="shared" si="802"/>
        <v>3.6966936771751349E-2</v>
      </c>
      <c r="Z1468" s="30">
        <f>IF(S1468="",0,VLOOKUP(S1468,[1]!Costo_Twist,2,FALSE)*W1468)</f>
        <v>4.9798424855348884</v>
      </c>
      <c r="AA1468" s="31" t="s">
        <v>73</v>
      </c>
      <c r="AB1468" s="31"/>
      <c r="AC1468" s="31" t="s">
        <v>2397</v>
      </c>
      <c r="AD1468" s="34">
        <f t="shared" si="803"/>
        <v>2</v>
      </c>
      <c r="AE1468" s="33">
        <f t="shared" si="804"/>
        <v>4.1666666666666664E-2</v>
      </c>
      <c r="AF1468" s="33">
        <f t="shared" si="805"/>
        <v>1.232231225725045</v>
      </c>
      <c r="AG1468" s="33">
        <f t="shared" si="806"/>
        <v>3.6966936771751349E-2</v>
      </c>
      <c r="AH1468" s="34">
        <f>IF(AA1468="",0,VLOOKUP(AA1468,[1]!Costo_Twist,2,FALSE)*AE1468)</f>
        <v>5.454924052005401</v>
      </c>
      <c r="AI1468" s="35" t="s">
        <v>67</v>
      </c>
      <c r="AJ1468" s="35"/>
      <c r="AK1468" s="35">
        <v>0.5</v>
      </c>
      <c r="AL1468" s="35">
        <f t="shared" si="807"/>
        <v>0.5</v>
      </c>
      <c r="AM1468" s="29">
        <f t="shared" si="808"/>
        <v>1.0416666666666666E-2</v>
      </c>
      <c r="AN1468" s="29">
        <f t="shared" si="809"/>
        <v>0.30805780643126124</v>
      </c>
      <c r="AO1468" s="29">
        <f t="shared" si="810"/>
        <v>9.2417341929378373E-3</v>
      </c>
      <c r="AP1468" s="30">
        <f>IF(AI1468="",0,VLOOKUP(AI1468,[1]!Costo_Twist,2,FALSE)*AM1468)</f>
        <v>2.1109205429221989</v>
      </c>
      <c r="AQ1468" s="42"/>
      <c r="AR1468" s="42"/>
      <c r="AS1468" s="42"/>
      <c r="AT1468" s="42">
        <f t="shared" si="811"/>
        <v>0</v>
      </c>
      <c r="AU1468" s="43">
        <f t="shared" si="812"/>
        <v>0</v>
      </c>
      <c r="AV1468" s="43">
        <f t="shared" si="813"/>
        <v>0</v>
      </c>
      <c r="AW1468" s="43">
        <f t="shared" si="814"/>
        <v>0</v>
      </c>
      <c r="AX1468" s="44">
        <f>IF(AQ1468="",0,VLOOKUP(AQ1468,[1]!Costo_Twist,2,FALSE)*AU1468)</f>
        <v>0</v>
      </c>
      <c r="AY1468" s="36">
        <f t="shared" si="815"/>
        <v>12.545687080462489</v>
      </c>
      <c r="AZ1468" s="41">
        <f t="shared" si="816"/>
        <v>9.375E-2</v>
      </c>
      <c r="BA1468" s="37">
        <f t="shared" si="817"/>
        <v>128.09375</v>
      </c>
      <c r="BB1468" s="37" t="str">
        <f t="shared" si="818"/>
        <v>ok</v>
      </c>
      <c r="BC1468" s="37" t="str">
        <f t="shared" si="819"/>
        <v>ok</v>
      </c>
      <c r="BD1468" s="5"/>
      <c r="BE1468" s="11" t="b">
        <f t="shared" si="820"/>
        <v>0</v>
      </c>
      <c r="BF1468" s="11" t="b">
        <f t="shared" si="821"/>
        <v>0</v>
      </c>
      <c r="BG1468" s="11" t="b">
        <f t="shared" si="822"/>
        <v>0</v>
      </c>
      <c r="BH1468" s="11">
        <f t="shared" si="823"/>
        <v>1.232231225725045</v>
      </c>
      <c r="BI1468" s="11" t="b">
        <f t="shared" si="824"/>
        <v>0</v>
      </c>
      <c r="BJ1468" s="11" t="b">
        <f t="shared" si="825"/>
        <v>0</v>
      </c>
      <c r="BK1468" s="11" t="b">
        <f t="shared" si="826"/>
        <v>0</v>
      </c>
      <c r="BL1468" s="11" t="b">
        <f t="shared" si="827"/>
        <v>0</v>
      </c>
      <c r="BM1468" s="11" t="b">
        <f t="shared" si="828"/>
        <v>0</v>
      </c>
      <c r="BN1468" s="11" t="b">
        <f t="shared" si="829"/>
        <v>0</v>
      </c>
      <c r="BO1468" s="11" t="b">
        <f t="shared" si="830"/>
        <v>0</v>
      </c>
      <c r="BP1468" s="11" t="b">
        <f t="shared" si="831"/>
        <v>0</v>
      </c>
      <c r="BQ1468" s="11">
        <f t="shared" si="832"/>
        <v>1.232231225725045</v>
      </c>
      <c r="BR1468" s="11">
        <f t="shared" si="833"/>
        <v>0.30805780643126124</v>
      </c>
    </row>
    <row r="1469" spans="1:70" ht="12.75" customHeight="1" x14ac:dyDescent="0.75">
      <c r="A1469" s="24" t="s">
        <v>2393</v>
      </c>
      <c r="B1469" s="25" t="s">
        <v>2394</v>
      </c>
      <c r="C1469" s="24" t="s">
        <v>85</v>
      </c>
      <c r="D1469" s="26" t="s">
        <v>41</v>
      </c>
      <c r="E1469" s="24" t="s">
        <v>2610</v>
      </c>
      <c r="F1469" s="24" t="s">
        <v>2610</v>
      </c>
      <c r="G1469" s="63" t="s">
        <v>1512</v>
      </c>
      <c r="H1469" s="65"/>
      <c r="I1469" s="65"/>
      <c r="J1469" s="65"/>
      <c r="K1469" s="26"/>
      <c r="L1469" s="26"/>
      <c r="M1469" s="26"/>
      <c r="N1469" s="26"/>
      <c r="O1469" s="40"/>
      <c r="P1469" s="31" t="s">
        <v>81</v>
      </c>
      <c r="Q1469" s="32">
        <v>120</v>
      </c>
      <c r="R1469" s="60">
        <f t="shared" si="798"/>
        <v>0</v>
      </c>
      <c r="S1469" s="35" t="s">
        <v>74</v>
      </c>
      <c r="T1469" s="35"/>
      <c r="U1469" s="35" t="s">
        <v>2451</v>
      </c>
      <c r="V1469" s="30">
        <f t="shared" si="799"/>
        <v>105</v>
      </c>
      <c r="W1469" s="29">
        <f t="shared" si="800"/>
        <v>2.1875</v>
      </c>
      <c r="X1469" s="29">
        <f t="shared" si="801"/>
        <v>64.692139350564858</v>
      </c>
      <c r="Y1469" s="29">
        <f t="shared" si="802"/>
        <v>1.9407641805169458</v>
      </c>
      <c r="Z1469" s="30">
        <f>IF(S1469="",0,VLOOKUP(S1469,[1]!Costo_Twist,2,FALSE)*W1469)</f>
        <v>261.44173049058162</v>
      </c>
      <c r="AA1469" s="31" t="s">
        <v>73</v>
      </c>
      <c r="AB1469" s="31"/>
      <c r="AC1469" s="31" t="s">
        <v>2475</v>
      </c>
      <c r="AD1469" s="34">
        <f t="shared" si="803"/>
        <v>84</v>
      </c>
      <c r="AE1469" s="33">
        <f t="shared" si="804"/>
        <v>1.75</v>
      </c>
      <c r="AF1469" s="33">
        <f t="shared" si="805"/>
        <v>51.753711480451891</v>
      </c>
      <c r="AG1469" s="33">
        <f t="shared" si="806"/>
        <v>1.5526113444135567</v>
      </c>
      <c r="AH1469" s="34">
        <f>IF(AA1469="",0,VLOOKUP(AA1469,[1]!Costo_Twist,2,FALSE)*AE1469)</f>
        <v>229.10681018422687</v>
      </c>
      <c r="AI1469" s="35"/>
      <c r="AJ1469" s="35"/>
      <c r="AK1469" s="35"/>
      <c r="AL1469" s="35">
        <f t="shared" si="807"/>
        <v>0</v>
      </c>
      <c r="AM1469" s="29">
        <f t="shared" si="808"/>
        <v>0</v>
      </c>
      <c r="AN1469" s="29">
        <f t="shared" si="809"/>
        <v>0</v>
      </c>
      <c r="AO1469" s="29">
        <f t="shared" si="810"/>
        <v>0</v>
      </c>
      <c r="AP1469" s="30">
        <f>IF(AI1469="",0,VLOOKUP(AI1469,[1]!Costo_Twist,2,FALSE)*AM1469)</f>
        <v>0</v>
      </c>
      <c r="AQ1469" s="42"/>
      <c r="AR1469" s="42"/>
      <c r="AS1469" s="42"/>
      <c r="AT1469" s="42">
        <f t="shared" si="811"/>
        <v>0</v>
      </c>
      <c r="AU1469" s="43">
        <f t="shared" si="812"/>
        <v>0</v>
      </c>
      <c r="AV1469" s="43">
        <f t="shared" si="813"/>
        <v>0</v>
      </c>
      <c r="AW1469" s="43">
        <f t="shared" si="814"/>
        <v>0</v>
      </c>
      <c r="AX1469" s="44">
        <f>IF(AQ1469="",0,VLOOKUP(AQ1469,[1]!Costo_Twist,2,FALSE)*AU1469)</f>
        <v>0</v>
      </c>
      <c r="AY1469" s="36">
        <f t="shared" si="815"/>
        <v>490.54854067480846</v>
      </c>
      <c r="AZ1469" s="41">
        <f t="shared" si="816"/>
        <v>3.9375</v>
      </c>
      <c r="BA1469" s="37">
        <f t="shared" si="817"/>
        <v>123.9375</v>
      </c>
      <c r="BB1469" s="37" t="str">
        <f t="shared" si="818"/>
        <v>ok</v>
      </c>
      <c r="BC1469" s="37" t="str">
        <f t="shared" si="819"/>
        <v>ok</v>
      </c>
      <c r="BD1469" s="5"/>
      <c r="BE1469" s="11" t="b">
        <f t="shared" si="820"/>
        <v>0</v>
      </c>
      <c r="BF1469" s="11" t="b">
        <f t="shared" si="821"/>
        <v>0</v>
      </c>
      <c r="BG1469" s="11" t="b">
        <f t="shared" si="822"/>
        <v>0</v>
      </c>
      <c r="BH1469" s="11">
        <f t="shared" si="823"/>
        <v>51.753711480451891</v>
      </c>
      <c r="BI1469" s="11" t="b">
        <f t="shared" si="824"/>
        <v>0</v>
      </c>
      <c r="BJ1469" s="11" t="b">
        <f t="shared" si="825"/>
        <v>0</v>
      </c>
      <c r="BK1469" s="11" t="b">
        <f t="shared" si="826"/>
        <v>0</v>
      </c>
      <c r="BL1469" s="11" t="b">
        <f t="shared" si="827"/>
        <v>0</v>
      </c>
      <c r="BM1469" s="11" t="b">
        <f t="shared" si="828"/>
        <v>0</v>
      </c>
      <c r="BN1469" s="11" t="b">
        <f t="shared" si="829"/>
        <v>0</v>
      </c>
      <c r="BO1469" s="11" t="b">
        <f t="shared" si="830"/>
        <v>0</v>
      </c>
      <c r="BP1469" s="11" t="b">
        <f t="shared" si="831"/>
        <v>0</v>
      </c>
      <c r="BQ1469" s="11">
        <f t="shared" si="832"/>
        <v>64.692139350564858</v>
      </c>
      <c r="BR1469" s="11" t="b">
        <f t="shared" si="833"/>
        <v>0</v>
      </c>
    </row>
    <row r="1470" spans="1:70" ht="12.75" customHeight="1" x14ac:dyDescent="0.75">
      <c r="A1470" s="24" t="s">
        <v>2393</v>
      </c>
      <c r="B1470" s="25" t="s">
        <v>2394</v>
      </c>
      <c r="C1470" s="24" t="s">
        <v>85</v>
      </c>
      <c r="D1470" s="26" t="s">
        <v>41</v>
      </c>
      <c r="E1470" s="24" t="s">
        <v>2610</v>
      </c>
      <c r="F1470" s="24" t="s">
        <v>2610</v>
      </c>
      <c r="G1470" s="63" t="s">
        <v>1513</v>
      </c>
      <c r="H1470" s="65"/>
      <c r="I1470" s="65"/>
      <c r="J1470" s="65"/>
      <c r="K1470" s="26"/>
      <c r="L1470" s="26"/>
      <c r="M1470" s="26"/>
      <c r="N1470" s="26"/>
      <c r="O1470" s="40"/>
      <c r="P1470" s="31" t="s">
        <v>81</v>
      </c>
      <c r="Q1470" s="32">
        <v>120</v>
      </c>
      <c r="R1470" s="60">
        <f t="shared" si="798"/>
        <v>0</v>
      </c>
      <c r="S1470" s="35" t="s">
        <v>74</v>
      </c>
      <c r="T1470" s="35"/>
      <c r="U1470" s="30">
        <v>40.5</v>
      </c>
      <c r="V1470" s="30">
        <f t="shared" si="799"/>
        <v>40.5</v>
      </c>
      <c r="W1470" s="29">
        <f t="shared" si="800"/>
        <v>0.84375</v>
      </c>
      <c r="X1470" s="29">
        <f t="shared" si="801"/>
        <v>24.952682320932162</v>
      </c>
      <c r="Y1470" s="29">
        <f t="shared" si="802"/>
        <v>0.74858046962796487</v>
      </c>
      <c r="Z1470" s="30">
        <f>IF(S1470="",0,VLOOKUP(S1470,[1]!Costo_Twist,2,FALSE)*W1470)</f>
        <v>100.84181033208149</v>
      </c>
      <c r="AA1470" s="31" t="s">
        <v>73</v>
      </c>
      <c r="AB1470" s="31"/>
      <c r="AC1470" s="31">
        <v>35.5</v>
      </c>
      <c r="AD1470" s="34">
        <f t="shared" si="803"/>
        <v>35.5</v>
      </c>
      <c r="AE1470" s="33">
        <f t="shared" si="804"/>
        <v>0.73958333333333337</v>
      </c>
      <c r="AF1470" s="33">
        <f t="shared" si="805"/>
        <v>21.872104256619551</v>
      </c>
      <c r="AG1470" s="33">
        <f t="shared" si="806"/>
        <v>0.65616312769858653</v>
      </c>
      <c r="AH1470" s="34">
        <f>IF(AA1470="",0,VLOOKUP(AA1470,[1]!Costo_Twist,2,FALSE)*AE1470)</f>
        <v>96.824901923095879</v>
      </c>
      <c r="AI1470" s="35"/>
      <c r="AJ1470" s="35"/>
      <c r="AK1470" s="35"/>
      <c r="AL1470" s="35">
        <f t="shared" si="807"/>
        <v>0</v>
      </c>
      <c r="AM1470" s="29">
        <f t="shared" si="808"/>
        <v>0</v>
      </c>
      <c r="AN1470" s="29">
        <f t="shared" si="809"/>
        <v>0</v>
      </c>
      <c r="AO1470" s="29">
        <f t="shared" si="810"/>
        <v>0</v>
      </c>
      <c r="AP1470" s="30">
        <f>IF(AI1470="",0,VLOOKUP(AI1470,[1]!Costo_Twist,2,FALSE)*AM1470)</f>
        <v>0</v>
      </c>
      <c r="AQ1470" s="42"/>
      <c r="AR1470" s="42"/>
      <c r="AS1470" s="42"/>
      <c r="AT1470" s="42">
        <f t="shared" si="811"/>
        <v>0</v>
      </c>
      <c r="AU1470" s="43">
        <f t="shared" si="812"/>
        <v>0</v>
      </c>
      <c r="AV1470" s="43">
        <f t="shared" si="813"/>
        <v>0</v>
      </c>
      <c r="AW1470" s="43">
        <f t="shared" si="814"/>
        <v>0</v>
      </c>
      <c r="AX1470" s="44">
        <f>IF(AQ1470="",0,VLOOKUP(AQ1470,[1]!Costo_Twist,2,FALSE)*AU1470)</f>
        <v>0</v>
      </c>
      <c r="AY1470" s="36">
        <f t="shared" si="815"/>
        <v>197.66671225517737</v>
      </c>
      <c r="AZ1470" s="41">
        <f t="shared" si="816"/>
        <v>1.5833333333333335</v>
      </c>
      <c r="BA1470" s="37">
        <f t="shared" si="817"/>
        <v>121.58333333333333</v>
      </c>
      <c r="BB1470" s="37" t="str">
        <f t="shared" si="818"/>
        <v>ok</v>
      </c>
      <c r="BC1470" s="37" t="str">
        <f t="shared" si="819"/>
        <v>ok</v>
      </c>
      <c r="BD1470" s="5"/>
      <c r="BE1470" s="11" t="b">
        <f t="shared" si="820"/>
        <v>0</v>
      </c>
      <c r="BF1470" s="11" t="b">
        <f t="shared" si="821"/>
        <v>0</v>
      </c>
      <c r="BG1470" s="11" t="b">
        <f t="shared" si="822"/>
        <v>0</v>
      </c>
      <c r="BH1470" s="11">
        <f t="shared" si="823"/>
        <v>21.872104256619551</v>
      </c>
      <c r="BI1470" s="11" t="b">
        <f t="shared" si="824"/>
        <v>0</v>
      </c>
      <c r="BJ1470" s="11" t="b">
        <f t="shared" si="825"/>
        <v>0</v>
      </c>
      <c r="BK1470" s="11" t="b">
        <f t="shared" si="826"/>
        <v>0</v>
      </c>
      <c r="BL1470" s="11" t="b">
        <f t="shared" si="827"/>
        <v>0</v>
      </c>
      <c r="BM1470" s="11" t="b">
        <f t="shared" si="828"/>
        <v>0</v>
      </c>
      <c r="BN1470" s="11" t="b">
        <f t="shared" si="829"/>
        <v>0</v>
      </c>
      <c r="BO1470" s="11" t="b">
        <f t="shared" si="830"/>
        <v>0</v>
      </c>
      <c r="BP1470" s="11" t="b">
        <f t="shared" si="831"/>
        <v>0</v>
      </c>
      <c r="BQ1470" s="11">
        <f t="shared" si="832"/>
        <v>24.952682320932162</v>
      </c>
      <c r="BR1470" s="11" t="b">
        <f t="shared" si="833"/>
        <v>0</v>
      </c>
    </row>
    <row r="1471" spans="1:70" ht="12.75" customHeight="1" x14ac:dyDescent="0.75">
      <c r="A1471" s="24" t="s">
        <v>2393</v>
      </c>
      <c r="B1471" s="25" t="s">
        <v>2394</v>
      </c>
      <c r="C1471" s="24" t="s">
        <v>85</v>
      </c>
      <c r="D1471" s="26" t="s">
        <v>41</v>
      </c>
      <c r="E1471" s="24" t="s">
        <v>2610</v>
      </c>
      <c r="F1471" s="24" t="s">
        <v>2610</v>
      </c>
      <c r="G1471" s="63" t="s">
        <v>1514</v>
      </c>
      <c r="H1471" s="65"/>
      <c r="I1471" s="65"/>
      <c r="J1471" s="65"/>
      <c r="K1471" s="26"/>
      <c r="L1471" s="26"/>
      <c r="M1471" s="26"/>
      <c r="N1471" s="26"/>
      <c r="O1471" s="40"/>
      <c r="P1471" s="31" t="s">
        <v>80</v>
      </c>
      <c r="Q1471" s="32">
        <v>124</v>
      </c>
      <c r="R1471" s="60">
        <f t="shared" si="798"/>
        <v>0</v>
      </c>
      <c r="S1471" s="35" t="s">
        <v>74</v>
      </c>
      <c r="T1471" s="35"/>
      <c r="U1471" s="30">
        <v>26.5</v>
      </c>
      <c r="V1471" s="30">
        <f t="shared" si="799"/>
        <v>26.5</v>
      </c>
      <c r="W1471" s="29">
        <f t="shared" si="800"/>
        <v>0.55208333333333337</v>
      </c>
      <c r="X1471" s="29">
        <f t="shared" si="801"/>
        <v>16.327063740856847</v>
      </c>
      <c r="Y1471" s="29">
        <f t="shared" si="802"/>
        <v>0.48981191222570541</v>
      </c>
      <c r="Z1471" s="30">
        <f>IF(S1471="",0,VLOOKUP(S1471,[1]!Costo_Twist,2,FALSE)*W1471)</f>
        <v>65.982912933337275</v>
      </c>
      <c r="AA1471" s="31" t="s">
        <v>73</v>
      </c>
      <c r="AB1471" s="31"/>
      <c r="AC1471" s="31">
        <v>23.5</v>
      </c>
      <c r="AD1471" s="34">
        <f t="shared" si="803"/>
        <v>23.5</v>
      </c>
      <c r="AE1471" s="33">
        <f t="shared" si="804"/>
        <v>0.48958333333333331</v>
      </c>
      <c r="AF1471" s="33">
        <f t="shared" si="805"/>
        <v>14.478716902269278</v>
      </c>
      <c r="AG1471" s="33">
        <f t="shared" si="806"/>
        <v>0.43436150706807836</v>
      </c>
      <c r="AH1471" s="34">
        <f>IF(AA1471="",0,VLOOKUP(AA1471,[1]!Costo_Twist,2,FALSE)*AE1471)</f>
        <v>64.095357611063463</v>
      </c>
      <c r="AI1471" s="35"/>
      <c r="AJ1471" s="35"/>
      <c r="AK1471" s="35"/>
      <c r="AL1471" s="35">
        <f t="shared" si="807"/>
        <v>0</v>
      </c>
      <c r="AM1471" s="29">
        <f t="shared" si="808"/>
        <v>0</v>
      </c>
      <c r="AN1471" s="29">
        <f t="shared" si="809"/>
        <v>0</v>
      </c>
      <c r="AO1471" s="29">
        <f t="shared" si="810"/>
        <v>0</v>
      </c>
      <c r="AP1471" s="30">
        <f>IF(AI1471="",0,VLOOKUP(AI1471,[1]!Costo_Twist,2,FALSE)*AM1471)</f>
        <v>0</v>
      </c>
      <c r="AQ1471" s="42"/>
      <c r="AR1471" s="42"/>
      <c r="AS1471" s="42"/>
      <c r="AT1471" s="42">
        <f t="shared" si="811"/>
        <v>0</v>
      </c>
      <c r="AU1471" s="43">
        <f t="shared" si="812"/>
        <v>0</v>
      </c>
      <c r="AV1471" s="43">
        <f t="shared" si="813"/>
        <v>0</v>
      </c>
      <c r="AW1471" s="43">
        <f t="shared" si="814"/>
        <v>0</v>
      </c>
      <c r="AX1471" s="44">
        <f>IF(AQ1471="",0,VLOOKUP(AQ1471,[1]!Costo_Twist,2,FALSE)*AU1471)</f>
        <v>0</v>
      </c>
      <c r="AY1471" s="36">
        <f t="shared" si="815"/>
        <v>130.07827054440074</v>
      </c>
      <c r="AZ1471" s="41">
        <f t="shared" si="816"/>
        <v>1.0416666666666667</v>
      </c>
      <c r="BA1471" s="37">
        <f t="shared" si="817"/>
        <v>125.04166666666667</v>
      </c>
      <c r="BB1471" s="37" t="str">
        <f t="shared" si="818"/>
        <v>ok</v>
      </c>
      <c r="BC1471" s="37" t="str">
        <f t="shared" si="819"/>
        <v>ok</v>
      </c>
      <c r="BD1471" s="5"/>
      <c r="BE1471" s="11" t="b">
        <f t="shared" si="820"/>
        <v>0</v>
      </c>
      <c r="BF1471" s="11" t="b">
        <f t="shared" si="821"/>
        <v>0</v>
      </c>
      <c r="BG1471" s="11" t="b">
        <f t="shared" si="822"/>
        <v>0</v>
      </c>
      <c r="BH1471" s="11">
        <f t="shared" si="823"/>
        <v>14.478716902269278</v>
      </c>
      <c r="BI1471" s="11" t="b">
        <f t="shared" si="824"/>
        <v>0</v>
      </c>
      <c r="BJ1471" s="11" t="b">
        <f t="shared" si="825"/>
        <v>0</v>
      </c>
      <c r="BK1471" s="11" t="b">
        <f t="shared" si="826"/>
        <v>0</v>
      </c>
      <c r="BL1471" s="11" t="b">
        <f t="shared" si="827"/>
        <v>0</v>
      </c>
      <c r="BM1471" s="11" t="b">
        <f t="shared" si="828"/>
        <v>0</v>
      </c>
      <c r="BN1471" s="11" t="b">
        <f t="shared" si="829"/>
        <v>0</v>
      </c>
      <c r="BO1471" s="11" t="b">
        <f t="shared" si="830"/>
        <v>0</v>
      </c>
      <c r="BP1471" s="11" t="b">
        <f t="shared" si="831"/>
        <v>0</v>
      </c>
      <c r="BQ1471" s="11">
        <f t="shared" si="832"/>
        <v>16.327063740856847</v>
      </c>
      <c r="BR1471" s="11" t="b">
        <f t="shared" si="833"/>
        <v>0</v>
      </c>
    </row>
    <row r="1472" spans="1:70" ht="12.75" customHeight="1" x14ac:dyDescent="0.75">
      <c r="A1472" s="24" t="s">
        <v>2393</v>
      </c>
      <c r="B1472" s="25" t="s">
        <v>2394</v>
      </c>
      <c r="C1472" s="24" t="s">
        <v>85</v>
      </c>
      <c r="D1472" s="26" t="s">
        <v>41</v>
      </c>
      <c r="E1472" s="24" t="s">
        <v>2610</v>
      </c>
      <c r="F1472" s="24" t="s">
        <v>2610</v>
      </c>
      <c r="G1472" s="63" t="s">
        <v>1515</v>
      </c>
      <c r="H1472" s="65"/>
      <c r="I1472" s="65"/>
      <c r="J1472" s="65"/>
      <c r="K1472" s="26"/>
      <c r="L1472" s="26"/>
      <c r="M1472" s="26"/>
      <c r="N1472" s="26"/>
      <c r="O1472" s="40"/>
      <c r="P1472" s="31" t="s">
        <v>80</v>
      </c>
      <c r="Q1472" s="32">
        <v>124</v>
      </c>
      <c r="R1472" s="60">
        <f t="shared" si="798"/>
        <v>0</v>
      </c>
      <c r="S1472" s="35" t="s">
        <v>74</v>
      </c>
      <c r="T1472" s="35"/>
      <c r="U1472" s="30">
        <v>19.5</v>
      </c>
      <c r="V1472" s="30">
        <f t="shared" si="799"/>
        <v>19.5</v>
      </c>
      <c r="W1472" s="29">
        <f t="shared" si="800"/>
        <v>0.40625</v>
      </c>
      <c r="X1472" s="29">
        <f t="shared" si="801"/>
        <v>12.014254450819189</v>
      </c>
      <c r="Y1472" s="29">
        <f t="shared" si="802"/>
        <v>0.36042763352457569</v>
      </c>
      <c r="Z1472" s="30">
        <f>IF(S1472="",0,VLOOKUP(S1472,[1]!Costo_Twist,2,FALSE)*W1472)</f>
        <v>48.553464233965158</v>
      </c>
      <c r="AA1472" s="31" t="s">
        <v>73</v>
      </c>
      <c r="AB1472" s="31"/>
      <c r="AC1472" s="31" t="s">
        <v>2414</v>
      </c>
      <c r="AD1472" s="34">
        <f t="shared" si="803"/>
        <v>15</v>
      </c>
      <c r="AE1472" s="33">
        <f t="shared" si="804"/>
        <v>0.3125</v>
      </c>
      <c r="AF1472" s="33">
        <f t="shared" si="805"/>
        <v>9.2417341929378374</v>
      </c>
      <c r="AG1472" s="33">
        <f t="shared" si="806"/>
        <v>0.27725202578813513</v>
      </c>
      <c r="AH1472" s="34">
        <f>IF(AA1472="",0,VLOOKUP(AA1472,[1]!Costo_Twist,2,FALSE)*AE1472)</f>
        <v>40.91193039004051</v>
      </c>
      <c r="AI1472" s="35"/>
      <c r="AJ1472" s="35"/>
      <c r="AK1472" s="35"/>
      <c r="AL1472" s="35">
        <f t="shared" si="807"/>
        <v>0</v>
      </c>
      <c r="AM1472" s="29">
        <f t="shared" si="808"/>
        <v>0</v>
      </c>
      <c r="AN1472" s="29">
        <f t="shared" si="809"/>
        <v>0</v>
      </c>
      <c r="AO1472" s="29">
        <f t="shared" si="810"/>
        <v>0</v>
      </c>
      <c r="AP1472" s="30">
        <f>IF(AI1472="",0,VLOOKUP(AI1472,[1]!Costo_Twist,2,FALSE)*AM1472)</f>
        <v>0</v>
      </c>
      <c r="AQ1472" s="42"/>
      <c r="AR1472" s="42"/>
      <c r="AS1472" s="42"/>
      <c r="AT1472" s="42">
        <f t="shared" si="811"/>
        <v>0</v>
      </c>
      <c r="AU1472" s="43">
        <f t="shared" si="812"/>
        <v>0</v>
      </c>
      <c r="AV1472" s="43">
        <f t="shared" si="813"/>
        <v>0</v>
      </c>
      <c r="AW1472" s="43">
        <f t="shared" si="814"/>
        <v>0</v>
      </c>
      <c r="AX1472" s="44">
        <f>IF(AQ1472="",0,VLOOKUP(AQ1472,[1]!Costo_Twist,2,FALSE)*AU1472)</f>
        <v>0</v>
      </c>
      <c r="AY1472" s="36">
        <f t="shared" si="815"/>
        <v>89.465394624005668</v>
      </c>
      <c r="AZ1472" s="41">
        <f t="shared" si="816"/>
        <v>0.71875</v>
      </c>
      <c r="BA1472" s="37">
        <f t="shared" si="817"/>
        <v>124.71875</v>
      </c>
      <c r="BB1472" s="37" t="str">
        <f t="shared" si="818"/>
        <v>ok</v>
      </c>
      <c r="BC1472" s="37" t="str">
        <f t="shared" si="819"/>
        <v>ok</v>
      </c>
      <c r="BD1472" s="5"/>
      <c r="BE1472" s="11" t="b">
        <f t="shared" si="820"/>
        <v>0</v>
      </c>
      <c r="BF1472" s="11" t="b">
        <f t="shared" si="821"/>
        <v>0</v>
      </c>
      <c r="BG1472" s="11" t="b">
        <f t="shared" si="822"/>
        <v>0</v>
      </c>
      <c r="BH1472" s="11">
        <f t="shared" si="823"/>
        <v>9.2417341929378374</v>
      </c>
      <c r="BI1472" s="11" t="b">
        <f t="shared" si="824"/>
        <v>0</v>
      </c>
      <c r="BJ1472" s="11" t="b">
        <f t="shared" si="825"/>
        <v>0</v>
      </c>
      <c r="BK1472" s="11" t="b">
        <f t="shared" si="826"/>
        <v>0</v>
      </c>
      <c r="BL1472" s="11" t="b">
        <f t="shared" si="827"/>
        <v>0</v>
      </c>
      <c r="BM1472" s="11" t="b">
        <f t="shared" si="828"/>
        <v>0</v>
      </c>
      <c r="BN1472" s="11" t="b">
        <f t="shared" si="829"/>
        <v>0</v>
      </c>
      <c r="BO1472" s="11" t="b">
        <f t="shared" si="830"/>
        <v>0</v>
      </c>
      <c r="BP1472" s="11" t="b">
        <f t="shared" si="831"/>
        <v>0</v>
      </c>
      <c r="BQ1472" s="11">
        <f t="shared" si="832"/>
        <v>12.014254450819189</v>
      </c>
      <c r="BR1472" s="11" t="b">
        <f t="shared" si="833"/>
        <v>0</v>
      </c>
    </row>
    <row r="1473" spans="1:70" ht="12.75" customHeight="1" x14ac:dyDescent="0.75">
      <c r="A1473" s="24" t="s">
        <v>2393</v>
      </c>
      <c r="B1473" s="25" t="s">
        <v>2394</v>
      </c>
      <c r="C1473" s="24" t="s">
        <v>85</v>
      </c>
      <c r="D1473" s="26" t="s">
        <v>41</v>
      </c>
      <c r="E1473" s="24" t="s">
        <v>2610</v>
      </c>
      <c r="F1473" s="24" t="s">
        <v>2610</v>
      </c>
      <c r="G1473" s="63" t="s">
        <v>1516</v>
      </c>
      <c r="H1473" s="65"/>
      <c r="I1473" s="65"/>
      <c r="J1473" s="65"/>
      <c r="K1473" s="26"/>
      <c r="L1473" s="26"/>
      <c r="M1473" s="26"/>
      <c r="N1473" s="26"/>
      <c r="O1473" s="40"/>
      <c r="P1473" s="31" t="s">
        <v>79</v>
      </c>
      <c r="Q1473" s="32">
        <v>128</v>
      </c>
      <c r="R1473" s="60">
        <f t="shared" si="798"/>
        <v>0</v>
      </c>
      <c r="S1473" s="35" t="s">
        <v>74</v>
      </c>
      <c r="T1473" s="35"/>
      <c r="U1473" s="30">
        <v>13.5</v>
      </c>
      <c r="V1473" s="30">
        <f t="shared" si="799"/>
        <v>13.5</v>
      </c>
      <c r="W1473" s="29">
        <f t="shared" si="800"/>
        <v>0.28125</v>
      </c>
      <c r="X1473" s="29">
        <f t="shared" si="801"/>
        <v>8.317560773644054</v>
      </c>
      <c r="Y1473" s="29">
        <f t="shared" si="802"/>
        <v>0.24952682320932162</v>
      </c>
      <c r="Z1473" s="30">
        <f>IF(S1473="",0,VLOOKUP(S1473,[1]!Costo_Twist,2,FALSE)*W1473)</f>
        <v>33.613936777360493</v>
      </c>
      <c r="AA1473" s="31" t="s">
        <v>73</v>
      </c>
      <c r="AB1473" s="31"/>
      <c r="AC1473" s="31" t="s">
        <v>2424</v>
      </c>
      <c r="AD1473" s="34">
        <f t="shared" si="803"/>
        <v>9</v>
      </c>
      <c r="AE1473" s="33">
        <f t="shared" si="804"/>
        <v>0.1875</v>
      </c>
      <c r="AF1473" s="33">
        <f t="shared" si="805"/>
        <v>5.5450405157627021</v>
      </c>
      <c r="AG1473" s="33">
        <f t="shared" si="806"/>
        <v>0.16635121547288106</v>
      </c>
      <c r="AH1473" s="34">
        <f>IF(AA1473="",0,VLOOKUP(AA1473,[1]!Costo_Twist,2,FALSE)*AE1473)</f>
        <v>24.547158234024309</v>
      </c>
      <c r="AI1473" s="35"/>
      <c r="AJ1473" s="35"/>
      <c r="AK1473" s="35"/>
      <c r="AL1473" s="35">
        <f t="shared" si="807"/>
        <v>0</v>
      </c>
      <c r="AM1473" s="29">
        <f t="shared" si="808"/>
        <v>0</v>
      </c>
      <c r="AN1473" s="29">
        <f t="shared" si="809"/>
        <v>0</v>
      </c>
      <c r="AO1473" s="29">
        <f t="shared" si="810"/>
        <v>0</v>
      </c>
      <c r="AP1473" s="30">
        <f>IF(AI1473="",0,VLOOKUP(AI1473,[1]!Costo_Twist,2,FALSE)*AM1473)</f>
        <v>0</v>
      </c>
      <c r="AQ1473" s="42"/>
      <c r="AR1473" s="42"/>
      <c r="AS1473" s="42"/>
      <c r="AT1473" s="42">
        <f t="shared" si="811"/>
        <v>0</v>
      </c>
      <c r="AU1473" s="43">
        <f t="shared" si="812"/>
        <v>0</v>
      </c>
      <c r="AV1473" s="43">
        <f t="shared" si="813"/>
        <v>0</v>
      </c>
      <c r="AW1473" s="43">
        <f t="shared" si="814"/>
        <v>0</v>
      </c>
      <c r="AX1473" s="44">
        <f>IF(AQ1473="",0,VLOOKUP(AQ1473,[1]!Costo_Twist,2,FALSE)*AU1473)</f>
        <v>0</v>
      </c>
      <c r="AY1473" s="36">
        <f t="shared" si="815"/>
        <v>58.161095011384802</v>
      </c>
      <c r="AZ1473" s="41">
        <f t="shared" si="816"/>
        <v>0.46875</v>
      </c>
      <c r="BA1473" s="37">
        <f t="shared" si="817"/>
        <v>128.46875</v>
      </c>
      <c r="BB1473" s="37" t="str">
        <f t="shared" si="818"/>
        <v>ok</v>
      </c>
      <c r="BC1473" s="37" t="str">
        <f t="shared" si="819"/>
        <v>ok</v>
      </c>
      <c r="BD1473" s="5"/>
      <c r="BE1473" s="11" t="b">
        <f t="shared" si="820"/>
        <v>0</v>
      </c>
      <c r="BF1473" s="11" t="b">
        <f t="shared" si="821"/>
        <v>0</v>
      </c>
      <c r="BG1473" s="11" t="b">
        <f t="shared" si="822"/>
        <v>0</v>
      </c>
      <c r="BH1473" s="11">
        <f t="shared" si="823"/>
        <v>5.5450405157627021</v>
      </c>
      <c r="BI1473" s="11" t="b">
        <f t="shared" si="824"/>
        <v>0</v>
      </c>
      <c r="BJ1473" s="11" t="b">
        <f t="shared" si="825"/>
        <v>0</v>
      </c>
      <c r="BK1473" s="11" t="b">
        <f t="shared" si="826"/>
        <v>0</v>
      </c>
      <c r="BL1473" s="11" t="b">
        <f t="shared" si="827"/>
        <v>0</v>
      </c>
      <c r="BM1473" s="11" t="b">
        <f t="shared" si="828"/>
        <v>0</v>
      </c>
      <c r="BN1473" s="11" t="b">
        <f t="shared" si="829"/>
        <v>0</v>
      </c>
      <c r="BO1473" s="11" t="b">
        <f t="shared" si="830"/>
        <v>0</v>
      </c>
      <c r="BP1473" s="11" t="b">
        <f t="shared" si="831"/>
        <v>0</v>
      </c>
      <c r="BQ1473" s="11">
        <f t="shared" si="832"/>
        <v>8.317560773644054</v>
      </c>
      <c r="BR1473" s="11" t="b">
        <f t="shared" si="833"/>
        <v>0</v>
      </c>
    </row>
    <row r="1474" spans="1:70" ht="12.75" customHeight="1" x14ac:dyDescent="0.75">
      <c r="A1474" s="24" t="s">
        <v>2393</v>
      </c>
      <c r="B1474" s="25" t="s">
        <v>2394</v>
      </c>
      <c r="C1474" s="24" t="s">
        <v>85</v>
      </c>
      <c r="D1474" s="26" t="s">
        <v>41</v>
      </c>
      <c r="E1474" s="24" t="s">
        <v>2610</v>
      </c>
      <c r="F1474" s="24" t="s">
        <v>2610</v>
      </c>
      <c r="G1474" s="63" t="s">
        <v>1517</v>
      </c>
      <c r="H1474" s="65"/>
      <c r="I1474" s="65"/>
      <c r="J1474" s="65"/>
      <c r="K1474" s="26"/>
      <c r="L1474" s="26"/>
      <c r="M1474" s="26"/>
      <c r="N1474" s="26"/>
      <c r="O1474" s="40"/>
      <c r="P1474" s="31" t="s">
        <v>79</v>
      </c>
      <c r="Q1474" s="32">
        <v>128</v>
      </c>
      <c r="R1474" s="60">
        <f t="shared" si="798"/>
        <v>0</v>
      </c>
      <c r="S1474" s="35" t="s">
        <v>74</v>
      </c>
      <c r="T1474" s="35"/>
      <c r="U1474" s="30" t="s">
        <v>2398</v>
      </c>
      <c r="V1474" s="30">
        <f t="shared" si="799"/>
        <v>4</v>
      </c>
      <c r="W1474" s="29">
        <f t="shared" si="800"/>
        <v>8.3333333333333329E-2</v>
      </c>
      <c r="X1474" s="29">
        <f t="shared" si="801"/>
        <v>2.4644624514500899</v>
      </c>
      <c r="Y1474" s="29">
        <f t="shared" si="802"/>
        <v>7.3933873543502698E-2</v>
      </c>
      <c r="Z1474" s="30">
        <f>IF(S1474="",0,VLOOKUP(S1474,[1]!Costo_Twist,2,FALSE)*W1474)</f>
        <v>9.9596849710697768</v>
      </c>
      <c r="AA1474" s="31" t="s">
        <v>73</v>
      </c>
      <c r="AB1474" s="31"/>
      <c r="AC1474" s="31">
        <v>2.5</v>
      </c>
      <c r="AD1474" s="34">
        <f t="shared" si="803"/>
        <v>2.5</v>
      </c>
      <c r="AE1474" s="33">
        <f t="shared" si="804"/>
        <v>5.2083333333333336E-2</v>
      </c>
      <c r="AF1474" s="33">
        <f t="shared" si="805"/>
        <v>1.5402890321563063</v>
      </c>
      <c r="AG1474" s="33">
        <f t="shared" si="806"/>
        <v>4.620867096468919E-2</v>
      </c>
      <c r="AH1474" s="34">
        <f>IF(AA1474="",0,VLOOKUP(AA1474,[1]!Costo_Twist,2,FALSE)*AE1474)</f>
        <v>6.8186550650067526</v>
      </c>
      <c r="AI1474" s="35"/>
      <c r="AJ1474" s="35"/>
      <c r="AK1474" s="35"/>
      <c r="AL1474" s="35">
        <f t="shared" si="807"/>
        <v>0</v>
      </c>
      <c r="AM1474" s="29">
        <f t="shared" si="808"/>
        <v>0</v>
      </c>
      <c r="AN1474" s="29">
        <f t="shared" si="809"/>
        <v>0</v>
      </c>
      <c r="AO1474" s="29">
        <f t="shared" si="810"/>
        <v>0</v>
      </c>
      <c r="AP1474" s="30">
        <f>IF(AI1474="",0,VLOOKUP(AI1474,[1]!Costo_Twist,2,FALSE)*AM1474)</f>
        <v>0</v>
      </c>
      <c r="AQ1474" s="42"/>
      <c r="AR1474" s="42"/>
      <c r="AS1474" s="42"/>
      <c r="AT1474" s="42">
        <f t="shared" si="811"/>
        <v>0</v>
      </c>
      <c r="AU1474" s="43">
        <f t="shared" si="812"/>
        <v>0</v>
      </c>
      <c r="AV1474" s="43">
        <f t="shared" si="813"/>
        <v>0</v>
      </c>
      <c r="AW1474" s="43">
        <f t="shared" si="814"/>
        <v>0</v>
      </c>
      <c r="AX1474" s="44">
        <f>IF(AQ1474="",0,VLOOKUP(AQ1474,[1]!Costo_Twist,2,FALSE)*AU1474)</f>
        <v>0</v>
      </c>
      <c r="AY1474" s="36">
        <f t="shared" si="815"/>
        <v>16.778340036076528</v>
      </c>
      <c r="AZ1474" s="41">
        <f t="shared" si="816"/>
        <v>0.13541666666666666</v>
      </c>
      <c r="BA1474" s="37">
        <f t="shared" si="817"/>
        <v>128.13541666666666</v>
      </c>
      <c r="BB1474" s="37" t="str">
        <f t="shared" si="818"/>
        <v>ok</v>
      </c>
      <c r="BC1474" s="37" t="str">
        <f t="shared" si="819"/>
        <v>ok</v>
      </c>
      <c r="BD1474" s="5"/>
      <c r="BE1474" s="11" t="b">
        <f t="shared" si="820"/>
        <v>0</v>
      </c>
      <c r="BF1474" s="11" t="b">
        <f t="shared" si="821"/>
        <v>0</v>
      </c>
      <c r="BG1474" s="11" t="b">
        <f t="shared" si="822"/>
        <v>0</v>
      </c>
      <c r="BH1474" s="11">
        <f t="shared" si="823"/>
        <v>1.5402890321563063</v>
      </c>
      <c r="BI1474" s="11" t="b">
        <f t="shared" si="824"/>
        <v>0</v>
      </c>
      <c r="BJ1474" s="11" t="b">
        <f t="shared" si="825"/>
        <v>0</v>
      </c>
      <c r="BK1474" s="11" t="b">
        <f t="shared" si="826"/>
        <v>0</v>
      </c>
      <c r="BL1474" s="11" t="b">
        <f t="shared" si="827"/>
        <v>0</v>
      </c>
      <c r="BM1474" s="11" t="b">
        <f t="shared" si="828"/>
        <v>0</v>
      </c>
      <c r="BN1474" s="11" t="b">
        <f t="shared" si="829"/>
        <v>0</v>
      </c>
      <c r="BO1474" s="11" t="b">
        <f t="shared" si="830"/>
        <v>0</v>
      </c>
      <c r="BP1474" s="11" t="b">
        <f t="shared" si="831"/>
        <v>0</v>
      </c>
      <c r="BQ1474" s="11">
        <f t="shared" si="832"/>
        <v>2.4644624514500899</v>
      </c>
      <c r="BR1474" s="11" t="b">
        <f t="shared" si="833"/>
        <v>0</v>
      </c>
    </row>
    <row r="1475" spans="1:70" ht="12.75" customHeight="1" x14ac:dyDescent="0.75">
      <c r="A1475" s="24" t="s">
        <v>2393</v>
      </c>
      <c r="B1475" s="25" t="s">
        <v>2394</v>
      </c>
      <c r="C1475" s="24" t="s">
        <v>85</v>
      </c>
      <c r="D1475" s="26" t="s">
        <v>41</v>
      </c>
      <c r="E1475" s="24" t="s">
        <v>2610</v>
      </c>
      <c r="F1475" s="24" t="s">
        <v>2610</v>
      </c>
      <c r="G1475" s="63" t="s">
        <v>1518</v>
      </c>
      <c r="H1475" s="65"/>
      <c r="I1475" s="65"/>
      <c r="J1475" s="65"/>
      <c r="K1475" s="26"/>
      <c r="L1475" s="26"/>
      <c r="M1475" s="26"/>
      <c r="N1475" s="26"/>
      <c r="O1475" s="40"/>
      <c r="P1475" s="31" t="s">
        <v>79</v>
      </c>
      <c r="Q1475" s="32">
        <v>128</v>
      </c>
      <c r="R1475" s="60">
        <f t="shared" si="798"/>
        <v>0</v>
      </c>
      <c r="S1475" s="35" t="s">
        <v>74</v>
      </c>
      <c r="T1475" s="35"/>
      <c r="U1475" s="30" t="s">
        <v>2395</v>
      </c>
      <c r="V1475" s="30">
        <f t="shared" si="799"/>
        <v>1</v>
      </c>
      <c r="W1475" s="29">
        <f t="shared" si="800"/>
        <v>2.0833333333333332E-2</v>
      </c>
      <c r="X1475" s="29">
        <f t="shared" si="801"/>
        <v>0.61611561286252248</v>
      </c>
      <c r="Y1475" s="29">
        <f t="shared" si="802"/>
        <v>1.8483468385875675E-2</v>
      </c>
      <c r="Z1475" s="30">
        <f>IF(S1475="",0,VLOOKUP(S1475,[1]!Costo_Twist,2,FALSE)*W1475)</f>
        <v>2.4899212427674442</v>
      </c>
      <c r="AA1475" s="31" t="s">
        <v>73</v>
      </c>
      <c r="AB1475" s="31"/>
      <c r="AC1475" s="31">
        <v>0.5</v>
      </c>
      <c r="AD1475" s="34">
        <f t="shared" si="803"/>
        <v>0.5</v>
      </c>
      <c r="AE1475" s="33">
        <f t="shared" si="804"/>
        <v>1.0416666666666666E-2</v>
      </c>
      <c r="AF1475" s="33">
        <f t="shared" si="805"/>
        <v>0.30805780643126124</v>
      </c>
      <c r="AG1475" s="33">
        <f t="shared" si="806"/>
        <v>9.2417341929378373E-3</v>
      </c>
      <c r="AH1475" s="34">
        <f>IF(AA1475="",0,VLOOKUP(AA1475,[1]!Costo_Twist,2,FALSE)*AE1475)</f>
        <v>1.3637310130013502</v>
      </c>
      <c r="AI1475" s="35"/>
      <c r="AJ1475" s="35"/>
      <c r="AK1475" s="35"/>
      <c r="AL1475" s="35">
        <f t="shared" si="807"/>
        <v>0</v>
      </c>
      <c r="AM1475" s="29">
        <f t="shared" si="808"/>
        <v>0</v>
      </c>
      <c r="AN1475" s="29">
        <f t="shared" si="809"/>
        <v>0</v>
      </c>
      <c r="AO1475" s="29">
        <f t="shared" si="810"/>
        <v>0</v>
      </c>
      <c r="AP1475" s="30">
        <f>IF(AI1475="",0,VLOOKUP(AI1475,[1]!Costo_Twist,2,FALSE)*AM1475)</f>
        <v>0</v>
      </c>
      <c r="AQ1475" s="42"/>
      <c r="AR1475" s="42"/>
      <c r="AS1475" s="42"/>
      <c r="AT1475" s="42">
        <f t="shared" si="811"/>
        <v>0</v>
      </c>
      <c r="AU1475" s="43">
        <f t="shared" si="812"/>
        <v>0</v>
      </c>
      <c r="AV1475" s="43">
        <f t="shared" si="813"/>
        <v>0</v>
      </c>
      <c r="AW1475" s="43">
        <f t="shared" si="814"/>
        <v>0</v>
      </c>
      <c r="AX1475" s="44">
        <f>IF(AQ1475="",0,VLOOKUP(AQ1475,[1]!Costo_Twist,2,FALSE)*AU1475)</f>
        <v>0</v>
      </c>
      <c r="AY1475" s="36">
        <f t="shared" si="815"/>
        <v>3.8536522557687944</v>
      </c>
      <c r="AZ1475" s="41">
        <f t="shared" si="816"/>
        <v>3.125E-2</v>
      </c>
      <c r="BA1475" s="37">
        <f t="shared" si="817"/>
        <v>128.03125</v>
      </c>
      <c r="BB1475" s="37" t="str">
        <f t="shared" si="818"/>
        <v>ok</v>
      </c>
      <c r="BC1475" s="37" t="str">
        <f t="shared" si="819"/>
        <v>ok</v>
      </c>
      <c r="BD1475" s="5"/>
      <c r="BE1475" s="11" t="b">
        <f t="shared" si="820"/>
        <v>0</v>
      </c>
      <c r="BF1475" s="11" t="b">
        <f t="shared" si="821"/>
        <v>0</v>
      </c>
      <c r="BG1475" s="11" t="b">
        <f t="shared" si="822"/>
        <v>0</v>
      </c>
      <c r="BH1475" s="11">
        <f t="shared" si="823"/>
        <v>0.30805780643126124</v>
      </c>
      <c r="BI1475" s="11" t="b">
        <f t="shared" si="824"/>
        <v>0</v>
      </c>
      <c r="BJ1475" s="11" t="b">
        <f t="shared" si="825"/>
        <v>0</v>
      </c>
      <c r="BK1475" s="11" t="b">
        <f t="shared" si="826"/>
        <v>0</v>
      </c>
      <c r="BL1475" s="11" t="b">
        <f t="shared" si="827"/>
        <v>0</v>
      </c>
      <c r="BM1475" s="11" t="b">
        <f t="shared" si="828"/>
        <v>0</v>
      </c>
      <c r="BN1475" s="11" t="b">
        <f t="shared" si="829"/>
        <v>0</v>
      </c>
      <c r="BO1475" s="11" t="b">
        <f t="shared" si="830"/>
        <v>0</v>
      </c>
      <c r="BP1475" s="11" t="b">
        <f t="shared" si="831"/>
        <v>0</v>
      </c>
      <c r="BQ1475" s="11">
        <f t="shared" si="832"/>
        <v>0.61611561286252248</v>
      </c>
      <c r="BR1475" s="11" t="b">
        <f t="shared" si="833"/>
        <v>0</v>
      </c>
    </row>
    <row r="1476" spans="1:70" ht="12.75" customHeight="1" x14ac:dyDescent="0.75">
      <c r="A1476" s="24" t="s">
        <v>2393</v>
      </c>
      <c r="B1476" s="25" t="s">
        <v>2394</v>
      </c>
      <c r="C1476" s="24" t="s">
        <v>85</v>
      </c>
      <c r="D1476" s="26" t="s">
        <v>41</v>
      </c>
      <c r="E1476" s="24" t="s">
        <v>2610</v>
      </c>
      <c r="F1476" s="24" t="s">
        <v>2610</v>
      </c>
      <c r="G1476" s="63" t="s">
        <v>1519</v>
      </c>
      <c r="H1476" s="65"/>
      <c r="I1476" s="65"/>
      <c r="J1476" s="65"/>
      <c r="K1476" s="26"/>
      <c r="L1476" s="26"/>
      <c r="M1476" s="26"/>
      <c r="N1476" s="26"/>
      <c r="O1476" s="40"/>
      <c r="P1476" s="31" t="s">
        <v>81</v>
      </c>
      <c r="Q1476" s="32">
        <v>120</v>
      </c>
      <c r="R1476" s="60">
        <f t="shared" si="798"/>
        <v>0</v>
      </c>
      <c r="S1476" s="35" t="s">
        <v>64</v>
      </c>
      <c r="T1476" s="35"/>
      <c r="U1476" s="30" t="s">
        <v>2431</v>
      </c>
      <c r="V1476" s="30">
        <f t="shared" si="799"/>
        <v>22</v>
      </c>
      <c r="W1476" s="29">
        <f t="shared" si="800"/>
        <v>0.45833333333333331</v>
      </c>
      <c r="X1476" s="29">
        <f t="shared" si="801"/>
        <v>13.554543482975495</v>
      </c>
      <c r="Y1476" s="29">
        <f t="shared" si="802"/>
        <v>0.40663630448926485</v>
      </c>
      <c r="Z1476" s="30">
        <f>IF(S1476="",0,VLOOKUP(S1476,[1]!Costo_Twist,2,FALSE)*W1476)</f>
        <v>56.909394683147525</v>
      </c>
      <c r="AA1476" s="31" t="s">
        <v>74</v>
      </c>
      <c r="AB1476" s="31"/>
      <c r="AC1476" s="31">
        <v>118.5</v>
      </c>
      <c r="AD1476" s="34">
        <f t="shared" si="803"/>
        <v>118.5</v>
      </c>
      <c r="AE1476" s="33">
        <f t="shared" si="804"/>
        <v>2.46875</v>
      </c>
      <c r="AF1476" s="33">
        <f t="shared" si="805"/>
        <v>73.009700124208919</v>
      </c>
      <c r="AG1476" s="33">
        <f t="shared" si="806"/>
        <v>2.1902910037262675</v>
      </c>
      <c r="AH1476" s="34">
        <f>IF(AA1476="",0,VLOOKUP(AA1476,[1]!Costo_Twist,2,FALSE)*AE1476)</f>
        <v>295.05566726794211</v>
      </c>
      <c r="AI1476" s="35" t="s">
        <v>73</v>
      </c>
      <c r="AJ1476" s="35"/>
      <c r="AK1476" s="35" t="s">
        <v>2502</v>
      </c>
      <c r="AL1476" s="35">
        <f t="shared" si="807"/>
        <v>53</v>
      </c>
      <c r="AM1476" s="29">
        <f t="shared" si="808"/>
        <v>1.1041666666666667</v>
      </c>
      <c r="AN1476" s="29">
        <f t="shared" si="809"/>
        <v>32.654127481713694</v>
      </c>
      <c r="AO1476" s="29">
        <f t="shared" si="810"/>
        <v>0.97962382445141083</v>
      </c>
      <c r="AP1476" s="30">
        <f>IF(AI1476="",0,VLOOKUP(AI1476,[1]!Costo_Twist,2,FALSE)*AM1476)</f>
        <v>144.55548737814314</v>
      </c>
      <c r="AQ1476" s="42"/>
      <c r="AR1476" s="42"/>
      <c r="AS1476" s="42"/>
      <c r="AT1476" s="42">
        <f t="shared" si="811"/>
        <v>0</v>
      </c>
      <c r="AU1476" s="43">
        <f t="shared" si="812"/>
        <v>0</v>
      </c>
      <c r="AV1476" s="43">
        <f t="shared" si="813"/>
        <v>0</v>
      </c>
      <c r="AW1476" s="43">
        <f t="shared" si="814"/>
        <v>0</v>
      </c>
      <c r="AX1476" s="44">
        <f>IF(AQ1476="",0,VLOOKUP(AQ1476,[1]!Costo_Twist,2,FALSE)*AU1476)</f>
        <v>0</v>
      </c>
      <c r="AY1476" s="36">
        <f t="shared" si="815"/>
        <v>496.52054932923278</v>
      </c>
      <c r="AZ1476" s="41">
        <f t="shared" si="816"/>
        <v>4.03125</v>
      </c>
      <c r="BA1476" s="37">
        <f t="shared" si="817"/>
        <v>124.03125</v>
      </c>
      <c r="BB1476" s="37" t="str">
        <f t="shared" si="818"/>
        <v>ok</v>
      </c>
      <c r="BC1476" s="37" t="str">
        <f t="shared" si="819"/>
        <v>ok</v>
      </c>
      <c r="BD1476" s="5"/>
      <c r="BE1476" s="11" t="b">
        <f t="shared" si="820"/>
        <v>0</v>
      </c>
      <c r="BF1476" s="11" t="b">
        <f t="shared" si="821"/>
        <v>0</v>
      </c>
      <c r="BG1476" s="11" t="b">
        <f t="shared" si="822"/>
        <v>0</v>
      </c>
      <c r="BH1476" s="11">
        <f t="shared" si="823"/>
        <v>32.654127481713694</v>
      </c>
      <c r="BI1476" s="11" t="b">
        <f t="shared" si="824"/>
        <v>0</v>
      </c>
      <c r="BJ1476" s="11" t="b">
        <f t="shared" si="825"/>
        <v>0</v>
      </c>
      <c r="BK1476" s="11" t="b">
        <f t="shared" si="826"/>
        <v>0</v>
      </c>
      <c r="BL1476" s="11">
        <f t="shared" si="827"/>
        <v>13.554543482975495</v>
      </c>
      <c r="BM1476" s="11" t="b">
        <f t="shared" si="828"/>
        <v>0</v>
      </c>
      <c r="BN1476" s="11" t="b">
        <f t="shared" si="829"/>
        <v>0</v>
      </c>
      <c r="BO1476" s="11" t="b">
        <f t="shared" si="830"/>
        <v>0</v>
      </c>
      <c r="BP1476" s="11" t="b">
        <f t="shared" si="831"/>
        <v>0</v>
      </c>
      <c r="BQ1476" s="11">
        <f t="shared" si="832"/>
        <v>73.009700124208919</v>
      </c>
      <c r="BR1476" s="11" t="b">
        <f t="shared" si="833"/>
        <v>0</v>
      </c>
    </row>
    <row r="1477" spans="1:70" ht="12.75" customHeight="1" x14ac:dyDescent="0.75">
      <c r="A1477" s="24" t="s">
        <v>2393</v>
      </c>
      <c r="B1477" s="25" t="s">
        <v>2394</v>
      </c>
      <c r="C1477" s="24" t="s">
        <v>85</v>
      </c>
      <c r="D1477" s="26" t="s">
        <v>41</v>
      </c>
      <c r="E1477" s="24" t="s">
        <v>2610</v>
      </c>
      <c r="F1477" s="24" t="s">
        <v>2610</v>
      </c>
      <c r="G1477" s="63" t="s">
        <v>1520</v>
      </c>
      <c r="H1477" s="65"/>
      <c r="I1477" s="65"/>
      <c r="J1477" s="65"/>
      <c r="K1477" s="26"/>
      <c r="L1477" s="26"/>
      <c r="M1477" s="26"/>
      <c r="N1477" s="26"/>
      <c r="O1477" s="40"/>
      <c r="P1477" s="31" t="s">
        <v>81</v>
      </c>
      <c r="Q1477" s="32">
        <v>120</v>
      </c>
      <c r="R1477" s="60">
        <f t="shared" si="798"/>
        <v>0</v>
      </c>
      <c r="S1477" s="35" t="s">
        <v>64</v>
      </c>
      <c r="T1477" s="35"/>
      <c r="U1477" s="30" t="s">
        <v>2412</v>
      </c>
      <c r="V1477" s="30">
        <f t="shared" si="799"/>
        <v>8</v>
      </c>
      <c r="W1477" s="29">
        <f t="shared" si="800"/>
        <v>0.16666666666666666</v>
      </c>
      <c r="X1477" s="29">
        <f t="shared" si="801"/>
        <v>4.9289249029001798</v>
      </c>
      <c r="Y1477" s="29">
        <f t="shared" si="802"/>
        <v>0.1478677470870054</v>
      </c>
      <c r="Z1477" s="30">
        <f>IF(S1477="",0,VLOOKUP(S1477,[1]!Costo_Twist,2,FALSE)*W1477)</f>
        <v>20.694325339326372</v>
      </c>
      <c r="AA1477" s="31" t="s">
        <v>74</v>
      </c>
      <c r="AB1477" s="31"/>
      <c r="AC1477" s="31" t="s">
        <v>2450</v>
      </c>
      <c r="AD1477" s="34">
        <f t="shared" si="803"/>
        <v>45</v>
      </c>
      <c r="AE1477" s="33">
        <f t="shared" si="804"/>
        <v>0.9375</v>
      </c>
      <c r="AF1477" s="33">
        <f t="shared" si="805"/>
        <v>27.725202578813512</v>
      </c>
      <c r="AG1477" s="33">
        <f t="shared" si="806"/>
        <v>0.83175607736440538</v>
      </c>
      <c r="AH1477" s="34">
        <f>IF(AA1477="",0,VLOOKUP(AA1477,[1]!Costo_Twist,2,FALSE)*AE1477)</f>
        <v>112.046455924535</v>
      </c>
      <c r="AI1477" s="35" t="s">
        <v>73</v>
      </c>
      <c r="AJ1477" s="35"/>
      <c r="AK1477" s="35">
        <v>23.5</v>
      </c>
      <c r="AL1477" s="35">
        <f t="shared" si="807"/>
        <v>23.5</v>
      </c>
      <c r="AM1477" s="29">
        <f t="shared" si="808"/>
        <v>0.48958333333333331</v>
      </c>
      <c r="AN1477" s="29">
        <f t="shared" si="809"/>
        <v>14.478716902269278</v>
      </c>
      <c r="AO1477" s="29">
        <f t="shared" si="810"/>
        <v>0.43436150706807836</v>
      </c>
      <c r="AP1477" s="30">
        <f>IF(AI1477="",0,VLOOKUP(AI1477,[1]!Costo_Twist,2,FALSE)*AM1477)</f>
        <v>64.095357611063463</v>
      </c>
      <c r="AQ1477" s="42"/>
      <c r="AR1477" s="42"/>
      <c r="AS1477" s="42"/>
      <c r="AT1477" s="42">
        <f t="shared" si="811"/>
        <v>0</v>
      </c>
      <c r="AU1477" s="43">
        <f t="shared" si="812"/>
        <v>0</v>
      </c>
      <c r="AV1477" s="43">
        <f t="shared" si="813"/>
        <v>0</v>
      </c>
      <c r="AW1477" s="43">
        <f t="shared" si="814"/>
        <v>0</v>
      </c>
      <c r="AX1477" s="44">
        <f>IF(AQ1477="",0,VLOOKUP(AQ1477,[1]!Costo_Twist,2,FALSE)*AU1477)</f>
        <v>0</v>
      </c>
      <c r="AY1477" s="36">
        <f t="shared" si="815"/>
        <v>196.83613887492484</v>
      </c>
      <c r="AZ1477" s="41">
        <f t="shared" si="816"/>
        <v>1.59375</v>
      </c>
      <c r="BA1477" s="37">
        <f t="shared" si="817"/>
        <v>121.59375</v>
      </c>
      <c r="BB1477" s="37" t="str">
        <f t="shared" si="818"/>
        <v>ok</v>
      </c>
      <c r="BC1477" s="37" t="str">
        <f t="shared" si="819"/>
        <v>ok</v>
      </c>
      <c r="BD1477" s="5"/>
      <c r="BE1477" s="11" t="b">
        <f t="shared" si="820"/>
        <v>0</v>
      </c>
      <c r="BF1477" s="11" t="b">
        <f t="shared" si="821"/>
        <v>0</v>
      </c>
      <c r="BG1477" s="11" t="b">
        <f t="shared" si="822"/>
        <v>0</v>
      </c>
      <c r="BH1477" s="11">
        <f t="shared" si="823"/>
        <v>14.478716902269278</v>
      </c>
      <c r="BI1477" s="11" t="b">
        <f t="shared" si="824"/>
        <v>0</v>
      </c>
      <c r="BJ1477" s="11" t="b">
        <f t="shared" si="825"/>
        <v>0</v>
      </c>
      <c r="BK1477" s="11" t="b">
        <f t="shared" si="826"/>
        <v>0</v>
      </c>
      <c r="BL1477" s="11">
        <f t="shared" si="827"/>
        <v>4.9289249029001798</v>
      </c>
      <c r="BM1477" s="11" t="b">
        <f t="shared" si="828"/>
        <v>0</v>
      </c>
      <c r="BN1477" s="11" t="b">
        <f t="shared" si="829"/>
        <v>0</v>
      </c>
      <c r="BO1477" s="11" t="b">
        <f t="shared" si="830"/>
        <v>0</v>
      </c>
      <c r="BP1477" s="11" t="b">
        <f t="shared" si="831"/>
        <v>0</v>
      </c>
      <c r="BQ1477" s="11">
        <f t="shared" si="832"/>
        <v>27.725202578813512</v>
      </c>
      <c r="BR1477" s="11" t="b">
        <f t="shared" si="833"/>
        <v>0</v>
      </c>
    </row>
    <row r="1478" spans="1:70" ht="12.75" customHeight="1" x14ac:dyDescent="0.75">
      <c r="A1478" s="24" t="s">
        <v>2393</v>
      </c>
      <c r="B1478" s="25" t="s">
        <v>2394</v>
      </c>
      <c r="C1478" s="24" t="s">
        <v>85</v>
      </c>
      <c r="D1478" s="26" t="s">
        <v>41</v>
      </c>
      <c r="E1478" s="24" t="s">
        <v>2610</v>
      </c>
      <c r="F1478" s="24" t="s">
        <v>2610</v>
      </c>
      <c r="G1478" s="63" t="s">
        <v>1521</v>
      </c>
      <c r="H1478" s="65"/>
      <c r="I1478" s="65"/>
      <c r="J1478" s="65"/>
      <c r="K1478" s="26"/>
      <c r="L1478" s="26"/>
      <c r="M1478" s="26"/>
      <c r="N1478" s="26"/>
      <c r="O1478" s="40"/>
      <c r="P1478" s="31" t="s">
        <v>80</v>
      </c>
      <c r="Q1478" s="32">
        <v>124</v>
      </c>
      <c r="R1478" s="60">
        <f t="shared" si="798"/>
        <v>0</v>
      </c>
      <c r="S1478" s="35" t="s">
        <v>70</v>
      </c>
      <c r="T1478" s="35"/>
      <c r="U1478" s="30" t="s">
        <v>2398</v>
      </c>
      <c r="V1478" s="30">
        <f t="shared" si="799"/>
        <v>4</v>
      </c>
      <c r="W1478" s="29">
        <f t="shared" si="800"/>
        <v>8.3333333333333329E-2</v>
      </c>
      <c r="X1478" s="29">
        <f t="shared" si="801"/>
        <v>2.4644624514500899</v>
      </c>
      <c r="Y1478" s="29">
        <f t="shared" si="802"/>
        <v>7.3933873543502698E-2</v>
      </c>
      <c r="Z1478" s="30">
        <f>IF(S1478="",0,VLOOKUP(S1478,[1]!Costo_Twist,2,FALSE)*W1478)</f>
        <v>18.839686153906811</v>
      </c>
      <c r="AA1478" s="31" t="s">
        <v>74</v>
      </c>
      <c r="AB1478" s="31"/>
      <c r="AC1478" s="31" t="s">
        <v>2407</v>
      </c>
      <c r="AD1478" s="34">
        <f t="shared" si="803"/>
        <v>23</v>
      </c>
      <c r="AE1478" s="33">
        <f t="shared" si="804"/>
        <v>0.47916666666666669</v>
      </c>
      <c r="AF1478" s="33">
        <f t="shared" si="805"/>
        <v>14.170659095838017</v>
      </c>
      <c r="AG1478" s="33">
        <f t="shared" si="806"/>
        <v>0.42511977287514052</v>
      </c>
      <c r="AH1478" s="34">
        <f>IF(AA1478="",0,VLOOKUP(AA1478,[1]!Costo_Twist,2,FALSE)*AE1478)</f>
        <v>57.268188583651217</v>
      </c>
      <c r="AI1478" s="35" t="s">
        <v>73</v>
      </c>
      <c r="AJ1478" s="35"/>
      <c r="AK1478" s="35">
        <v>21.5</v>
      </c>
      <c r="AL1478" s="35">
        <f t="shared" si="807"/>
        <v>21.5</v>
      </c>
      <c r="AM1478" s="29">
        <f t="shared" si="808"/>
        <v>0.44791666666666669</v>
      </c>
      <c r="AN1478" s="29">
        <f t="shared" si="809"/>
        <v>13.246485676544234</v>
      </c>
      <c r="AO1478" s="29">
        <f t="shared" si="810"/>
        <v>0.39739457029632702</v>
      </c>
      <c r="AP1478" s="30">
        <f>IF(AI1478="",0,VLOOKUP(AI1478,[1]!Costo_Twist,2,FALSE)*AM1478)</f>
        <v>58.640433559058067</v>
      </c>
      <c r="AQ1478" s="42"/>
      <c r="AR1478" s="42"/>
      <c r="AS1478" s="42"/>
      <c r="AT1478" s="42">
        <f t="shared" si="811"/>
        <v>0</v>
      </c>
      <c r="AU1478" s="43">
        <f t="shared" si="812"/>
        <v>0</v>
      </c>
      <c r="AV1478" s="43">
        <f t="shared" si="813"/>
        <v>0</v>
      </c>
      <c r="AW1478" s="43">
        <f t="shared" si="814"/>
        <v>0</v>
      </c>
      <c r="AX1478" s="44">
        <f>IF(AQ1478="",0,VLOOKUP(AQ1478,[1]!Costo_Twist,2,FALSE)*AU1478)</f>
        <v>0</v>
      </c>
      <c r="AY1478" s="36">
        <f t="shared" si="815"/>
        <v>134.7483082966161</v>
      </c>
      <c r="AZ1478" s="41">
        <f t="shared" si="816"/>
        <v>1.0104166666666667</v>
      </c>
      <c r="BA1478" s="37">
        <f t="shared" si="817"/>
        <v>125.01041666666667</v>
      </c>
      <c r="BB1478" s="37" t="str">
        <f t="shared" si="818"/>
        <v>ok</v>
      </c>
      <c r="BC1478" s="37" t="str">
        <f t="shared" si="819"/>
        <v>ok</v>
      </c>
      <c r="BD1478" s="5"/>
      <c r="BE1478" s="11">
        <f t="shared" si="820"/>
        <v>2.4644624514500899</v>
      </c>
      <c r="BF1478" s="11" t="b">
        <f t="shared" si="821"/>
        <v>0</v>
      </c>
      <c r="BG1478" s="11" t="b">
        <f t="shared" si="822"/>
        <v>0</v>
      </c>
      <c r="BH1478" s="11">
        <f t="shared" si="823"/>
        <v>13.246485676544234</v>
      </c>
      <c r="BI1478" s="11" t="b">
        <f t="shared" si="824"/>
        <v>0</v>
      </c>
      <c r="BJ1478" s="11" t="b">
        <f t="shared" si="825"/>
        <v>0</v>
      </c>
      <c r="BK1478" s="11" t="b">
        <f t="shared" si="826"/>
        <v>0</v>
      </c>
      <c r="BL1478" s="11" t="b">
        <f t="shared" si="827"/>
        <v>0</v>
      </c>
      <c r="BM1478" s="11" t="b">
        <f t="shared" si="828"/>
        <v>0</v>
      </c>
      <c r="BN1478" s="11" t="b">
        <f t="shared" si="829"/>
        <v>0</v>
      </c>
      <c r="BO1478" s="11" t="b">
        <f t="shared" si="830"/>
        <v>0</v>
      </c>
      <c r="BP1478" s="11" t="b">
        <f t="shared" si="831"/>
        <v>0</v>
      </c>
      <c r="BQ1478" s="11">
        <f t="shared" si="832"/>
        <v>14.170659095838017</v>
      </c>
      <c r="BR1478" s="11" t="b">
        <f t="shared" si="833"/>
        <v>0</v>
      </c>
    </row>
    <row r="1479" spans="1:70" ht="12.75" customHeight="1" x14ac:dyDescent="0.75">
      <c r="A1479" s="24" t="s">
        <v>2393</v>
      </c>
      <c r="B1479" s="25" t="s">
        <v>2394</v>
      </c>
      <c r="C1479" s="24" t="s">
        <v>85</v>
      </c>
      <c r="D1479" s="26" t="s">
        <v>41</v>
      </c>
      <c r="E1479" s="24" t="s">
        <v>2610</v>
      </c>
      <c r="F1479" s="24" t="s">
        <v>2610</v>
      </c>
      <c r="G1479" s="63" t="s">
        <v>1522</v>
      </c>
      <c r="H1479" s="65"/>
      <c r="I1479" s="65"/>
      <c r="J1479" s="65"/>
      <c r="K1479" s="26"/>
      <c r="L1479" s="26"/>
      <c r="M1479" s="26"/>
      <c r="N1479" s="26"/>
      <c r="O1479" s="40"/>
      <c r="P1479" s="31" t="s">
        <v>80</v>
      </c>
      <c r="Q1479" s="32">
        <v>124</v>
      </c>
      <c r="R1479" s="60">
        <f t="shared" si="798"/>
        <v>0</v>
      </c>
      <c r="S1479" s="35" t="s">
        <v>70</v>
      </c>
      <c r="T1479" s="35"/>
      <c r="U1479" s="30" t="s">
        <v>2395</v>
      </c>
      <c r="V1479" s="30">
        <f t="shared" si="799"/>
        <v>1</v>
      </c>
      <c r="W1479" s="29">
        <f t="shared" si="800"/>
        <v>2.0833333333333332E-2</v>
      </c>
      <c r="X1479" s="29">
        <f t="shared" si="801"/>
        <v>0.61611561286252248</v>
      </c>
      <c r="Y1479" s="29">
        <f t="shared" si="802"/>
        <v>1.8483468385875675E-2</v>
      </c>
      <c r="Z1479" s="30">
        <f>IF(S1479="",0,VLOOKUP(S1479,[1]!Costo_Twist,2,FALSE)*W1479)</f>
        <v>4.7099215384767028</v>
      </c>
      <c r="AA1479" s="31" t="s">
        <v>74</v>
      </c>
      <c r="AB1479" s="31"/>
      <c r="AC1479" s="31">
        <v>18.5</v>
      </c>
      <c r="AD1479" s="34">
        <f t="shared" si="803"/>
        <v>18.5</v>
      </c>
      <c r="AE1479" s="33">
        <f t="shared" si="804"/>
        <v>0.38541666666666669</v>
      </c>
      <c r="AF1479" s="33">
        <f t="shared" si="805"/>
        <v>11.398138837956667</v>
      </c>
      <c r="AG1479" s="33">
        <f t="shared" si="806"/>
        <v>0.34194416513870002</v>
      </c>
      <c r="AH1479" s="34">
        <f>IF(AA1479="",0,VLOOKUP(AA1479,[1]!Costo_Twist,2,FALSE)*AE1479)</f>
        <v>46.063542991197721</v>
      </c>
      <c r="AI1479" s="35" t="s">
        <v>73</v>
      </c>
      <c r="AJ1479" s="35"/>
      <c r="AK1479" s="35" t="s">
        <v>2428</v>
      </c>
      <c r="AL1479" s="35">
        <f t="shared" si="807"/>
        <v>11</v>
      </c>
      <c r="AM1479" s="29">
        <f t="shared" si="808"/>
        <v>0.22916666666666666</v>
      </c>
      <c r="AN1479" s="29">
        <f t="shared" si="809"/>
        <v>6.7772717414877475</v>
      </c>
      <c r="AO1479" s="29">
        <f t="shared" si="810"/>
        <v>0.20331815224463243</v>
      </c>
      <c r="AP1479" s="30">
        <f>IF(AI1479="",0,VLOOKUP(AI1479,[1]!Costo_Twist,2,FALSE)*AM1479)</f>
        <v>30.002082286029708</v>
      </c>
      <c r="AQ1479" s="42"/>
      <c r="AR1479" s="42"/>
      <c r="AS1479" s="42"/>
      <c r="AT1479" s="42">
        <f t="shared" si="811"/>
        <v>0</v>
      </c>
      <c r="AU1479" s="43">
        <f t="shared" si="812"/>
        <v>0</v>
      </c>
      <c r="AV1479" s="43">
        <f t="shared" si="813"/>
        <v>0</v>
      </c>
      <c r="AW1479" s="43">
        <f t="shared" si="814"/>
        <v>0</v>
      </c>
      <c r="AX1479" s="44">
        <f>IF(AQ1479="",0,VLOOKUP(AQ1479,[1]!Costo_Twist,2,FALSE)*AU1479)</f>
        <v>0</v>
      </c>
      <c r="AY1479" s="36">
        <f t="shared" si="815"/>
        <v>80.775546815704132</v>
      </c>
      <c r="AZ1479" s="41">
        <f t="shared" si="816"/>
        <v>0.63541666666666663</v>
      </c>
      <c r="BA1479" s="37">
        <f t="shared" si="817"/>
        <v>124.63541666666667</v>
      </c>
      <c r="BB1479" s="37" t="str">
        <f t="shared" si="818"/>
        <v>ok</v>
      </c>
      <c r="BC1479" s="37" t="str">
        <f t="shared" si="819"/>
        <v>ok</v>
      </c>
      <c r="BD1479" s="5"/>
      <c r="BE1479" s="11">
        <f t="shared" si="820"/>
        <v>0.61611561286252248</v>
      </c>
      <c r="BF1479" s="11" t="b">
        <f t="shared" si="821"/>
        <v>0</v>
      </c>
      <c r="BG1479" s="11" t="b">
        <f t="shared" si="822"/>
        <v>0</v>
      </c>
      <c r="BH1479" s="11">
        <f t="shared" si="823"/>
        <v>6.7772717414877475</v>
      </c>
      <c r="BI1479" s="11" t="b">
        <f t="shared" si="824"/>
        <v>0</v>
      </c>
      <c r="BJ1479" s="11" t="b">
        <f t="shared" si="825"/>
        <v>0</v>
      </c>
      <c r="BK1479" s="11" t="b">
        <f t="shared" si="826"/>
        <v>0</v>
      </c>
      <c r="BL1479" s="11" t="b">
        <f t="shared" si="827"/>
        <v>0</v>
      </c>
      <c r="BM1479" s="11" t="b">
        <f t="shared" si="828"/>
        <v>0</v>
      </c>
      <c r="BN1479" s="11" t="b">
        <f t="shared" si="829"/>
        <v>0</v>
      </c>
      <c r="BO1479" s="11" t="b">
        <f t="shared" si="830"/>
        <v>0</v>
      </c>
      <c r="BP1479" s="11" t="b">
        <f t="shared" si="831"/>
        <v>0</v>
      </c>
      <c r="BQ1479" s="11">
        <f t="shared" si="832"/>
        <v>11.398138837956667</v>
      </c>
      <c r="BR1479" s="11" t="b">
        <f t="shared" si="833"/>
        <v>0</v>
      </c>
    </row>
    <row r="1480" spans="1:70" ht="12.75" customHeight="1" x14ac:dyDescent="0.75">
      <c r="A1480" s="24" t="s">
        <v>2393</v>
      </c>
      <c r="B1480" s="25" t="s">
        <v>2394</v>
      </c>
      <c r="C1480" s="24" t="s">
        <v>85</v>
      </c>
      <c r="D1480" s="26" t="s">
        <v>41</v>
      </c>
      <c r="E1480" s="24" t="s">
        <v>2610</v>
      </c>
      <c r="F1480" s="24" t="s">
        <v>2610</v>
      </c>
      <c r="G1480" s="63" t="s">
        <v>1523</v>
      </c>
      <c r="H1480" s="65"/>
      <c r="I1480" s="65"/>
      <c r="J1480" s="65"/>
      <c r="K1480" s="26"/>
      <c r="L1480" s="26"/>
      <c r="M1480" s="26"/>
      <c r="N1480" s="26"/>
      <c r="O1480" s="40"/>
      <c r="P1480" s="31" t="s">
        <v>79</v>
      </c>
      <c r="Q1480" s="32">
        <v>128</v>
      </c>
      <c r="R1480" s="60">
        <f t="shared" si="798"/>
        <v>0</v>
      </c>
      <c r="S1480" s="35" t="s">
        <v>70</v>
      </c>
      <c r="T1480" s="35"/>
      <c r="U1480" s="30">
        <v>0.5</v>
      </c>
      <c r="V1480" s="30">
        <f t="shared" si="799"/>
        <v>0.5</v>
      </c>
      <c r="W1480" s="29">
        <f t="shared" si="800"/>
        <v>1.0416666666666666E-2</v>
      </c>
      <c r="X1480" s="29">
        <f t="shared" si="801"/>
        <v>0.30805780643126124</v>
      </c>
      <c r="Y1480" s="29">
        <f t="shared" si="802"/>
        <v>9.2417341929378373E-3</v>
      </c>
      <c r="Z1480" s="30">
        <f>IF(S1480="",0,VLOOKUP(S1480,[1]!Costo_Twist,2,FALSE)*W1480)</f>
        <v>2.3549607692383514</v>
      </c>
      <c r="AA1480" s="31" t="s">
        <v>74</v>
      </c>
      <c r="AB1480" s="31"/>
      <c r="AC1480" s="31">
        <v>12.5</v>
      </c>
      <c r="AD1480" s="34">
        <f t="shared" si="803"/>
        <v>12.5</v>
      </c>
      <c r="AE1480" s="33">
        <f t="shared" si="804"/>
        <v>0.26041666666666669</v>
      </c>
      <c r="AF1480" s="33">
        <f t="shared" si="805"/>
        <v>7.7014451607815317</v>
      </c>
      <c r="AG1480" s="33">
        <f t="shared" si="806"/>
        <v>0.23104335482344596</v>
      </c>
      <c r="AH1480" s="34">
        <f>IF(AA1480="",0,VLOOKUP(AA1480,[1]!Costo_Twist,2,FALSE)*AE1480)</f>
        <v>31.124015534593056</v>
      </c>
      <c r="AI1480" s="35" t="s">
        <v>73</v>
      </c>
      <c r="AJ1480" s="35"/>
      <c r="AK1480" s="35">
        <v>6.5</v>
      </c>
      <c r="AL1480" s="35">
        <f t="shared" si="807"/>
        <v>6.5</v>
      </c>
      <c r="AM1480" s="29">
        <f t="shared" si="808"/>
        <v>0.13541666666666666</v>
      </c>
      <c r="AN1480" s="29">
        <f t="shared" si="809"/>
        <v>4.0047514836063955</v>
      </c>
      <c r="AO1480" s="29">
        <f t="shared" si="810"/>
        <v>0.12014254450819187</v>
      </c>
      <c r="AP1480" s="30">
        <f>IF(AI1480="",0,VLOOKUP(AI1480,[1]!Costo_Twist,2,FALSE)*AM1480)</f>
        <v>17.728503169017554</v>
      </c>
      <c r="AQ1480" s="42"/>
      <c r="AR1480" s="42"/>
      <c r="AS1480" s="42"/>
      <c r="AT1480" s="42">
        <f t="shared" si="811"/>
        <v>0</v>
      </c>
      <c r="AU1480" s="43">
        <f t="shared" si="812"/>
        <v>0</v>
      </c>
      <c r="AV1480" s="43">
        <f t="shared" si="813"/>
        <v>0</v>
      </c>
      <c r="AW1480" s="43">
        <f t="shared" si="814"/>
        <v>0</v>
      </c>
      <c r="AX1480" s="44">
        <f>IF(AQ1480="",0,VLOOKUP(AQ1480,[1]!Costo_Twist,2,FALSE)*AU1480)</f>
        <v>0</v>
      </c>
      <c r="AY1480" s="36">
        <f t="shared" si="815"/>
        <v>51.207479472848959</v>
      </c>
      <c r="AZ1480" s="41">
        <f t="shared" si="816"/>
        <v>0.40625</v>
      </c>
      <c r="BA1480" s="37">
        <f t="shared" si="817"/>
        <v>128.40625</v>
      </c>
      <c r="BB1480" s="37" t="str">
        <f t="shared" si="818"/>
        <v>ok</v>
      </c>
      <c r="BC1480" s="37" t="str">
        <f t="shared" si="819"/>
        <v>ok</v>
      </c>
      <c r="BD1480" s="5"/>
      <c r="BE1480" s="11">
        <f t="shared" si="820"/>
        <v>0.30805780643126124</v>
      </c>
      <c r="BF1480" s="11" t="b">
        <f t="shared" si="821"/>
        <v>0</v>
      </c>
      <c r="BG1480" s="11" t="b">
        <f t="shared" si="822"/>
        <v>0</v>
      </c>
      <c r="BH1480" s="11">
        <f t="shared" si="823"/>
        <v>4.0047514836063955</v>
      </c>
      <c r="BI1480" s="11" t="b">
        <f t="shared" si="824"/>
        <v>0</v>
      </c>
      <c r="BJ1480" s="11" t="b">
        <f t="shared" si="825"/>
        <v>0</v>
      </c>
      <c r="BK1480" s="11" t="b">
        <f t="shared" si="826"/>
        <v>0</v>
      </c>
      <c r="BL1480" s="11" t="b">
        <f t="shared" si="827"/>
        <v>0</v>
      </c>
      <c r="BM1480" s="11" t="b">
        <f t="shared" si="828"/>
        <v>0</v>
      </c>
      <c r="BN1480" s="11" t="b">
        <f t="shared" si="829"/>
        <v>0</v>
      </c>
      <c r="BO1480" s="11" t="b">
        <f t="shared" si="830"/>
        <v>0</v>
      </c>
      <c r="BP1480" s="11" t="b">
        <f t="shared" si="831"/>
        <v>0</v>
      </c>
      <c r="BQ1480" s="11">
        <f t="shared" si="832"/>
        <v>7.7014451607815317</v>
      </c>
      <c r="BR1480" s="11" t="b">
        <f t="shared" si="833"/>
        <v>0</v>
      </c>
    </row>
    <row r="1481" spans="1:70" ht="12.75" customHeight="1" x14ac:dyDescent="0.75">
      <c r="A1481" s="24" t="s">
        <v>2393</v>
      </c>
      <c r="B1481" s="25" t="s">
        <v>2394</v>
      </c>
      <c r="C1481" s="24" t="s">
        <v>85</v>
      </c>
      <c r="D1481" s="26" t="s">
        <v>41</v>
      </c>
      <c r="E1481" s="24" t="s">
        <v>2610</v>
      </c>
      <c r="F1481" s="24" t="s">
        <v>2610</v>
      </c>
      <c r="G1481" s="63" t="s">
        <v>1524</v>
      </c>
      <c r="H1481" s="65"/>
      <c r="I1481" s="65"/>
      <c r="J1481" s="65"/>
      <c r="K1481" s="26"/>
      <c r="L1481" s="26"/>
      <c r="M1481" s="26"/>
      <c r="N1481" s="26"/>
      <c r="O1481" s="40"/>
      <c r="P1481" s="31" t="s">
        <v>79</v>
      </c>
      <c r="Q1481" s="32">
        <v>128</v>
      </c>
      <c r="R1481" s="60">
        <f t="shared" si="798"/>
        <v>0</v>
      </c>
      <c r="S1481" s="35" t="s">
        <v>74</v>
      </c>
      <c r="T1481" s="35"/>
      <c r="U1481" s="35" t="s">
        <v>2399</v>
      </c>
      <c r="V1481" s="30">
        <f t="shared" si="799"/>
        <v>6</v>
      </c>
      <c r="W1481" s="29">
        <f t="shared" si="800"/>
        <v>0.125</v>
      </c>
      <c r="X1481" s="29">
        <f t="shared" si="801"/>
        <v>3.6966936771751349</v>
      </c>
      <c r="Y1481" s="29">
        <f t="shared" si="802"/>
        <v>0.11090081031525405</v>
      </c>
      <c r="Z1481" s="30">
        <f>IF(S1481="",0,VLOOKUP(S1481,[1]!Costo_Twist,2,FALSE)*W1481)</f>
        <v>14.939527456604665</v>
      </c>
      <c r="AA1481" s="31" t="s">
        <v>73</v>
      </c>
      <c r="AB1481" s="31"/>
      <c r="AC1481" s="31">
        <v>2.5</v>
      </c>
      <c r="AD1481" s="34">
        <f t="shared" si="803"/>
        <v>2.5</v>
      </c>
      <c r="AE1481" s="33">
        <f t="shared" si="804"/>
        <v>5.2083333333333336E-2</v>
      </c>
      <c r="AF1481" s="33">
        <f t="shared" si="805"/>
        <v>1.5402890321563063</v>
      </c>
      <c r="AG1481" s="33">
        <f t="shared" si="806"/>
        <v>4.620867096468919E-2</v>
      </c>
      <c r="AH1481" s="34">
        <f>IF(AA1481="",0,VLOOKUP(AA1481,[1]!Costo_Twist,2,FALSE)*AE1481)</f>
        <v>6.8186550650067526</v>
      </c>
      <c r="AI1481" s="35" t="s">
        <v>68</v>
      </c>
      <c r="AJ1481" s="35"/>
      <c r="AK1481" s="35" t="s">
        <v>2395</v>
      </c>
      <c r="AL1481" s="35">
        <f t="shared" si="807"/>
        <v>1</v>
      </c>
      <c r="AM1481" s="29">
        <f t="shared" si="808"/>
        <v>2.0833333333333332E-2</v>
      </c>
      <c r="AN1481" s="29">
        <f t="shared" si="809"/>
        <v>0.61611561286252248</v>
      </c>
      <c r="AO1481" s="29">
        <f t="shared" si="810"/>
        <v>1.8483468385875675E-2</v>
      </c>
      <c r="AP1481" s="30">
        <f>IF(AI1481="",0,VLOOKUP(AI1481,[1]!Costo_Twist,2,FALSE)*AM1481)</f>
        <v>1.4136134685710342</v>
      </c>
      <c r="AQ1481" s="42"/>
      <c r="AR1481" s="42"/>
      <c r="AS1481" s="42"/>
      <c r="AT1481" s="42">
        <f t="shared" si="811"/>
        <v>0</v>
      </c>
      <c r="AU1481" s="43">
        <f t="shared" si="812"/>
        <v>0</v>
      </c>
      <c r="AV1481" s="43">
        <f t="shared" si="813"/>
        <v>0</v>
      </c>
      <c r="AW1481" s="43">
        <f t="shared" si="814"/>
        <v>0</v>
      </c>
      <c r="AX1481" s="44">
        <f>IF(AQ1481="",0,VLOOKUP(AQ1481,[1]!Costo_Twist,2,FALSE)*AU1481)</f>
        <v>0</v>
      </c>
      <c r="AY1481" s="36">
        <f t="shared" si="815"/>
        <v>23.171795990182453</v>
      </c>
      <c r="AZ1481" s="41">
        <f t="shared" si="816"/>
        <v>0.19791666666666669</v>
      </c>
      <c r="BA1481" s="37">
        <f t="shared" si="817"/>
        <v>128.19791666666666</v>
      </c>
      <c r="BB1481" s="37" t="str">
        <f t="shared" si="818"/>
        <v>ok</v>
      </c>
      <c r="BC1481" s="37" t="str">
        <f t="shared" si="819"/>
        <v>ok</v>
      </c>
      <c r="BD1481" s="5"/>
      <c r="BE1481" s="11" t="b">
        <f t="shared" si="820"/>
        <v>0</v>
      </c>
      <c r="BF1481" s="11" t="b">
        <f t="shared" si="821"/>
        <v>0</v>
      </c>
      <c r="BG1481" s="11" t="b">
        <f t="shared" si="822"/>
        <v>0</v>
      </c>
      <c r="BH1481" s="11">
        <f t="shared" si="823"/>
        <v>1.5402890321563063</v>
      </c>
      <c r="BI1481" s="11" t="b">
        <f t="shared" si="824"/>
        <v>0</v>
      </c>
      <c r="BJ1481" s="11">
        <f t="shared" si="825"/>
        <v>0.61611561286252248</v>
      </c>
      <c r="BK1481" s="11" t="b">
        <f t="shared" si="826"/>
        <v>0</v>
      </c>
      <c r="BL1481" s="11" t="b">
        <f t="shared" si="827"/>
        <v>0</v>
      </c>
      <c r="BM1481" s="11" t="b">
        <f t="shared" si="828"/>
        <v>0</v>
      </c>
      <c r="BN1481" s="11" t="b">
        <f t="shared" si="829"/>
        <v>0</v>
      </c>
      <c r="BO1481" s="11" t="b">
        <f t="shared" si="830"/>
        <v>0</v>
      </c>
      <c r="BP1481" s="11" t="b">
        <f t="shared" si="831"/>
        <v>0</v>
      </c>
      <c r="BQ1481" s="11">
        <f t="shared" si="832"/>
        <v>3.6966936771751349</v>
      </c>
      <c r="BR1481" s="11" t="b">
        <f t="shared" si="833"/>
        <v>0</v>
      </c>
    </row>
    <row r="1482" spans="1:70" ht="12.75" customHeight="1" x14ac:dyDescent="0.75">
      <c r="A1482" s="24" t="s">
        <v>2393</v>
      </c>
      <c r="B1482" s="25" t="s">
        <v>2394</v>
      </c>
      <c r="C1482" s="24" t="s">
        <v>85</v>
      </c>
      <c r="D1482" s="26" t="s">
        <v>41</v>
      </c>
      <c r="E1482" s="24" t="s">
        <v>2610</v>
      </c>
      <c r="F1482" s="24" t="s">
        <v>2610</v>
      </c>
      <c r="G1482" s="63" t="s">
        <v>1525</v>
      </c>
      <c r="H1482" s="65"/>
      <c r="I1482" s="65"/>
      <c r="J1482" s="65"/>
      <c r="K1482" s="26"/>
      <c r="L1482" s="26"/>
      <c r="M1482" s="26"/>
      <c r="N1482" s="26"/>
      <c r="O1482" s="40"/>
      <c r="P1482" s="31" t="s">
        <v>79</v>
      </c>
      <c r="Q1482" s="32">
        <v>128</v>
      </c>
      <c r="R1482" s="60">
        <f t="shared" si="798"/>
        <v>0</v>
      </c>
      <c r="S1482" s="35" t="s">
        <v>74</v>
      </c>
      <c r="T1482" s="35"/>
      <c r="U1482" s="30">
        <v>2.5</v>
      </c>
      <c r="V1482" s="30">
        <f t="shared" si="799"/>
        <v>2.5</v>
      </c>
      <c r="W1482" s="29">
        <f t="shared" si="800"/>
        <v>5.2083333333333336E-2</v>
      </c>
      <c r="X1482" s="29">
        <f t="shared" si="801"/>
        <v>1.5402890321563063</v>
      </c>
      <c r="Y1482" s="29">
        <f t="shared" si="802"/>
        <v>4.620867096468919E-2</v>
      </c>
      <c r="Z1482" s="30">
        <f>IF(S1482="",0,VLOOKUP(S1482,[1]!Costo_Twist,2,FALSE)*W1482)</f>
        <v>6.2248031069186105</v>
      </c>
      <c r="AA1482" s="31" t="s">
        <v>73</v>
      </c>
      <c r="AB1482" s="31"/>
      <c r="AC1482" s="31">
        <v>1.5</v>
      </c>
      <c r="AD1482" s="34">
        <f t="shared" si="803"/>
        <v>1.5</v>
      </c>
      <c r="AE1482" s="33">
        <f t="shared" si="804"/>
        <v>3.125E-2</v>
      </c>
      <c r="AF1482" s="33">
        <f t="shared" si="805"/>
        <v>0.92417341929378372</v>
      </c>
      <c r="AG1482" s="33">
        <f t="shared" si="806"/>
        <v>2.7725202578813512E-2</v>
      </c>
      <c r="AH1482" s="34">
        <f>IF(AA1482="",0,VLOOKUP(AA1482,[1]!Costo_Twist,2,FALSE)*AE1482)</f>
        <v>4.0911930390040512</v>
      </c>
      <c r="AI1482" s="35" t="s">
        <v>69</v>
      </c>
      <c r="AJ1482" s="35"/>
      <c r="AK1482" s="35">
        <v>0.5</v>
      </c>
      <c r="AL1482" s="35">
        <f t="shared" si="807"/>
        <v>0.5</v>
      </c>
      <c r="AM1482" s="29">
        <f t="shared" si="808"/>
        <v>1.0416666666666666E-2</v>
      </c>
      <c r="AN1482" s="29">
        <f t="shared" si="809"/>
        <v>0.30805780643126124</v>
      </c>
      <c r="AO1482" s="29">
        <f t="shared" si="810"/>
        <v>9.2417341929378373E-3</v>
      </c>
      <c r="AP1482" s="30">
        <f>IF(AI1482="",0,VLOOKUP(AI1482,[1]!Costo_Twist,2,FALSE)*AM1482)</f>
        <v>1.9156908261130987</v>
      </c>
      <c r="AQ1482" s="42"/>
      <c r="AR1482" s="42"/>
      <c r="AS1482" s="42"/>
      <c r="AT1482" s="42">
        <f t="shared" si="811"/>
        <v>0</v>
      </c>
      <c r="AU1482" s="43">
        <f t="shared" si="812"/>
        <v>0</v>
      </c>
      <c r="AV1482" s="43">
        <f t="shared" si="813"/>
        <v>0</v>
      </c>
      <c r="AW1482" s="43">
        <f t="shared" si="814"/>
        <v>0</v>
      </c>
      <c r="AX1482" s="44">
        <f>IF(AQ1482="",0,VLOOKUP(AQ1482,[1]!Costo_Twist,2,FALSE)*AU1482)</f>
        <v>0</v>
      </c>
      <c r="AY1482" s="36">
        <f t="shared" si="815"/>
        <v>12.23168697203576</v>
      </c>
      <c r="AZ1482" s="41">
        <f t="shared" si="816"/>
        <v>9.3750000000000014E-2</v>
      </c>
      <c r="BA1482" s="37">
        <f t="shared" si="817"/>
        <v>128.09375</v>
      </c>
      <c r="BB1482" s="37" t="str">
        <f t="shared" si="818"/>
        <v>ok</v>
      </c>
      <c r="BC1482" s="37" t="str">
        <f t="shared" si="819"/>
        <v>ok</v>
      </c>
      <c r="BD1482" s="5"/>
      <c r="BE1482" s="11" t="b">
        <f t="shared" si="820"/>
        <v>0</v>
      </c>
      <c r="BF1482" s="11" t="b">
        <f t="shared" si="821"/>
        <v>0</v>
      </c>
      <c r="BG1482" s="11">
        <f t="shared" si="822"/>
        <v>0.30805780643126124</v>
      </c>
      <c r="BH1482" s="11">
        <f t="shared" si="823"/>
        <v>0.92417341929378372</v>
      </c>
      <c r="BI1482" s="11" t="b">
        <f t="shared" si="824"/>
        <v>0</v>
      </c>
      <c r="BJ1482" s="11" t="b">
        <f t="shared" si="825"/>
        <v>0</v>
      </c>
      <c r="BK1482" s="11" t="b">
        <f t="shared" si="826"/>
        <v>0</v>
      </c>
      <c r="BL1482" s="11" t="b">
        <f t="shared" si="827"/>
        <v>0</v>
      </c>
      <c r="BM1482" s="11" t="b">
        <f t="shared" si="828"/>
        <v>0</v>
      </c>
      <c r="BN1482" s="11" t="b">
        <f t="shared" si="829"/>
        <v>0</v>
      </c>
      <c r="BO1482" s="11" t="b">
        <f t="shared" si="830"/>
        <v>0</v>
      </c>
      <c r="BP1482" s="11" t="b">
        <f t="shared" si="831"/>
        <v>0</v>
      </c>
      <c r="BQ1482" s="11">
        <f t="shared" si="832"/>
        <v>1.5402890321563063</v>
      </c>
      <c r="BR1482" s="11" t="b">
        <f t="shared" si="833"/>
        <v>0</v>
      </c>
    </row>
    <row r="1483" spans="1:70" ht="12.75" customHeight="1" x14ac:dyDescent="0.75">
      <c r="A1483" s="24" t="s">
        <v>2393</v>
      </c>
      <c r="B1483" s="25" t="s">
        <v>2394</v>
      </c>
      <c r="C1483" s="24" t="s">
        <v>85</v>
      </c>
      <c r="D1483" s="26" t="s">
        <v>41</v>
      </c>
      <c r="E1483" s="24" t="s">
        <v>2610</v>
      </c>
      <c r="F1483" s="24" t="s">
        <v>2610</v>
      </c>
      <c r="G1483" s="63" t="s">
        <v>1526</v>
      </c>
      <c r="H1483" s="65"/>
      <c r="I1483" s="65"/>
      <c r="J1483" s="65"/>
      <c r="K1483" s="26"/>
      <c r="L1483" s="26"/>
      <c r="M1483" s="26"/>
      <c r="N1483" s="26"/>
      <c r="O1483" s="40"/>
      <c r="P1483" s="31" t="s">
        <v>81</v>
      </c>
      <c r="Q1483" s="32">
        <v>120</v>
      </c>
      <c r="R1483" s="60">
        <f t="shared" si="798"/>
        <v>0</v>
      </c>
      <c r="S1483" s="35" t="s">
        <v>64</v>
      </c>
      <c r="T1483" s="35"/>
      <c r="U1483" s="30" t="s">
        <v>2452</v>
      </c>
      <c r="V1483" s="30">
        <f t="shared" si="799"/>
        <v>97</v>
      </c>
      <c r="W1483" s="29">
        <f t="shared" si="800"/>
        <v>2.0208333333333335</v>
      </c>
      <c r="X1483" s="29">
        <f t="shared" si="801"/>
        <v>59.763214447664687</v>
      </c>
      <c r="Y1483" s="29">
        <f t="shared" si="802"/>
        <v>1.7928964334299407</v>
      </c>
      <c r="Z1483" s="30">
        <f>IF(S1483="",0,VLOOKUP(S1483,[1]!Costo_Twist,2,FALSE)*W1483)</f>
        <v>250.9186947393323</v>
      </c>
      <c r="AA1483" s="31" t="s">
        <v>74</v>
      </c>
      <c r="AB1483" s="31"/>
      <c r="AC1483" s="31" t="s">
        <v>2520</v>
      </c>
      <c r="AD1483" s="34">
        <f t="shared" si="803"/>
        <v>130</v>
      </c>
      <c r="AE1483" s="33">
        <f t="shared" si="804"/>
        <v>2.7083333333333335</v>
      </c>
      <c r="AF1483" s="33">
        <f t="shared" si="805"/>
        <v>80.095029672127922</v>
      </c>
      <c r="AG1483" s="33">
        <f t="shared" si="806"/>
        <v>2.4028508901638377</v>
      </c>
      <c r="AH1483" s="34">
        <f>IF(AA1483="",0,VLOOKUP(AA1483,[1]!Costo_Twist,2,FALSE)*AE1483)</f>
        <v>323.68976155976776</v>
      </c>
      <c r="AI1483" s="35" t="s">
        <v>73</v>
      </c>
      <c r="AJ1483" s="35"/>
      <c r="AK1483" s="35">
        <v>56.5</v>
      </c>
      <c r="AL1483" s="35">
        <f t="shared" si="807"/>
        <v>56.5</v>
      </c>
      <c r="AM1483" s="29">
        <f t="shared" si="808"/>
        <v>1.1770833333333333</v>
      </c>
      <c r="AN1483" s="29">
        <f t="shared" si="809"/>
        <v>34.810532126732518</v>
      </c>
      <c r="AO1483" s="29">
        <f t="shared" si="810"/>
        <v>1.0443159638019754</v>
      </c>
      <c r="AP1483" s="30">
        <f>IF(AI1483="",0,VLOOKUP(AI1483,[1]!Costo_Twist,2,FALSE)*AM1483)</f>
        <v>154.10160446915259</v>
      </c>
      <c r="AQ1483" s="42"/>
      <c r="AR1483" s="42"/>
      <c r="AS1483" s="42"/>
      <c r="AT1483" s="42">
        <f t="shared" si="811"/>
        <v>0</v>
      </c>
      <c r="AU1483" s="43">
        <f t="shared" si="812"/>
        <v>0</v>
      </c>
      <c r="AV1483" s="43">
        <f t="shared" si="813"/>
        <v>0</v>
      </c>
      <c r="AW1483" s="43">
        <f t="shared" si="814"/>
        <v>0</v>
      </c>
      <c r="AX1483" s="44">
        <f>IF(AQ1483="",0,VLOOKUP(AQ1483,[1]!Costo_Twist,2,FALSE)*AU1483)</f>
        <v>0</v>
      </c>
      <c r="AY1483" s="36">
        <f t="shared" si="815"/>
        <v>728.71006076825256</v>
      </c>
      <c r="AZ1483" s="41">
        <f t="shared" si="816"/>
        <v>5.90625</v>
      </c>
      <c r="BA1483" s="37">
        <f t="shared" si="817"/>
        <v>125.90625</v>
      </c>
      <c r="BB1483" s="37" t="str">
        <f t="shared" si="818"/>
        <v>ok</v>
      </c>
      <c r="BC1483" s="37" t="str">
        <f t="shared" si="819"/>
        <v>ok</v>
      </c>
      <c r="BD1483" s="5"/>
      <c r="BE1483" s="11" t="b">
        <f t="shared" si="820"/>
        <v>0</v>
      </c>
      <c r="BF1483" s="11" t="b">
        <f t="shared" si="821"/>
        <v>0</v>
      </c>
      <c r="BG1483" s="11" t="b">
        <f t="shared" si="822"/>
        <v>0</v>
      </c>
      <c r="BH1483" s="11">
        <f t="shared" si="823"/>
        <v>34.810532126732518</v>
      </c>
      <c r="BI1483" s="11" t="b">
        <f t="shared" si="824"/>
        <v>0</v>
      </c>
      <c r="BJ1483" s="11" t="b">
        <f t="shared" si="825"/>
        <v>0</v>
      </c>
      <c r="BK1483" s="11" t="b">
        <f t="shared" si="826"/>
        <v>0</v>
      </c>
      <c r="BL1483" s="11">
        <f t="shared" si="827"/>
        <v>59.763214447664687</v>
      </c>
      <c r="BM1483" s="11" t="b">
        <f t="shared" si="828"/>
        <v>0</v>
      </c>
      <c r="BN1483" s="11" t="b">
        <f t="shared" si="829"/>
        <v>0</v>
      </c>
      <c r="BO1483" s="11" t="b">
        <f t="shared" si="830"/>
        <v>0</v>
      </c>
      <c r="BP1483" s="11" t="b">
        <f t="shared" si="831"/>
        <v>0</v>
      </c>
      <c r="BQ1483" s="11">
        <f t="shared" si="832"/>
        <v>80.095029672127922</v>
      </c>
      <c r="BR1483" s="11" t="b">
        <f t="shared" si="833"/>
        <v>0</v>
      </c>
    </row>
    <row r="1484" spans="1:70" ht="12.75" customHeight="1" x14ac:dyDescent="0.75">
      <c r="A1484" s="24" t="s">
        <v>2393</v>
      </c>
      <c r="B1484" s="25" t="s">
        <v>2394</v>
      </c>
      <c r="C1484" s="24" t="s">
        <v>85</v>
      </c>
      <c r="D1484" s="26" t="s">
        <v>41</v>
      </c>
      <c r="E1484" s="24" t="s">
        <v>2610</v>
      </c>
      <c r="F1484" s="24" t="s">
        <v>2610</v>
      </c>
      <c r="G1484" s="63" t="s">
        <v>1527</v>
      </c>
      <c r="H1484" s="65"/>
      <c r="I1484" s="65"/>
      <c r="J1484" s="65"/>
      <c r="K1484" s="26"/>
      <c r="L1484" s="26"/>
      <c r="M1484" s="26"/>
      <c r="N1484" s="26"/>
      <c r="O1484" s="40"/>
      <c r="P1484" s="31" t="s">
        <v>81</v>
      </c>
      <c r="Q1484" s="32">
        <v>120</v>
      </c>
      <c r="R1484" s="60">
        <f t="shared" si="798"/>
        <v>0</v>
      </c>
      <c r="S1484" s="35" t="s">
        <v>64</v>
      </c>
      <c r="T1484" s="35"/>
      <c r="U1484" s="30" t="s">
        <v>2411</v>
      </c>
      <c r="V1484" s="30">
        <f t="shared" si="799"/>
        <v>27</v>
      </c>
      <c r="W1484" s="29">
        <f t="shared" si="800"/>
        <v>0.5625</v>
      </c>
      <c r="X1484" s="29">
        <f t="shared" si="801"/>
        <v>16.635121547288108</v>
      </c>
      <c r="Y1484" s="29">
        <f t="shared" si="802"/>
        <v>0.49905364641864325</v>
      </c>
      <c r="Z1484" s="30">
        <f>IF(S1484="",0,VLOOKUP(S1484,[1]!Costo_Twist,2,FALSE)*W1484)</f>
        <v>69.843348020226514</v>
      </c>
      <c r="AA1484" s="31" t="s">
        <v>74</v>
      </c>
      <c r="AB1484" s="31"/>
      <c r="AC1484" s="31">
        <v>35.5</v>
      </c>
      <c r="AD1484" s="34">
        <f t="shared" si="803"/>
        <v>35.5</v>
      </c>
      <c r="AE1484" s="33">
        <f t="shared" si="804"/>
        <v>0.73958333333333337</v>
      </c>
      <c r="AF1484" s="33">
        <f t="shared" si="805"/>
        <v>21.872104256619551</v>
      </c>
      <c r="AG1484" s="33">
        <f t="shared" si="806"/>
        <v>0.65616312769858653</v>
      </c>
      <c r="AH1484" s="34">
        <f>IF(AA1484="",0,VLOOKUP(AA1484,[1]!Costo_Twist,2,FALSE)*AE1484)</f>
        <v>88.39220411824428</v>
      </c>
      <c r="AI1484" s="35" t="s">
        <v>73</v>
      </c>
      <c r="AJ1484" s="35"/>
      <c r="AK1484" s="35">
        <v>19.5</v>
      </c>
      <c r="AL1484" s="35">
        <f t="shared" si="807"/>
        <v>19.5</v>
      </c>
      <c r="AM1484" s="29">
        <f t="shared" si="808"/>
        <v>0.40625</v>
      </c>
      <c r="AN1484" s="29">
        <f t="shared" si="809"/>
        <v>12.014254450819189</v>
      </c>
      <c r="AO1484" s="29">
        <f t="shared" si="810"/>
        <v>0.36042763352457569</v>
      </c>
      <c r="AP1484" s="30">
        <f>IF(AI1484="",0,VLOOKUP(AI1484,[1]!Costo_Twist,2,FALSE)*AM1484)</f>
        <v>53.185509507052664</v>
      </c>
      <c r="AQ1484" s="42"/>
      <c r="AR1484" s="42"/>
      <c r="AS1484" s="42"/>
      <c r="AT1484" s="42">
        <f t="shared" si="811"/>
        <v>0</v>
      </c>
      <c r="AU1484" s="43">
        <f t="shared" si="812"/>
        <v>0</v>
      </c>
      <c r="AV1484" s="43">
        <f t="shared" si="813"/>
        <v>0</v>
      </c>
      <c r="AW1484" s="43">
        <f t="shared" si="814"/>
        <v>0</v>
      </c>
      <c r="AX1484" s="44">
        <f>IF(AQ1484="",0,VLOOKUP(AQ1484,[1]!Costo_Twist,2,FALSE)*AU1484)</f>
        <v>0</v>
      </c>
      <c r="AY1484" s="36">
        <f t="shared" si="815"/>
        <v>211.42106164552345</v>
      </c>
      <c r="AZ1484" s="41">
        <f t="shared" si="816"/>
        <v>1.7083333333333335</v>
      </c>
      <c r="BA1484" s="37">
        <f t="shared" si="817"/>
        <v>121.70833333333333</v>
      </c>
      <c r="BB1484" s="37" t="str">
        <f t="shared" si="818"/>
        <v>ok</v>
      </c>
      <c r="BC1484" s="37" t="str">
        <f t="shared" si="819"/>
        <v>ok</v>
      </c>
      <c r="BD1484" s="5"/>
      <c r="BE1484" s="11" t="b">
        <f t="shared" si="820"/>
        <v>0</v>
      </c>
      <c r="BF1484" s="11" t="b">
        <f t="shared" si="821"/>
        <v>0</v>
      </c>
      <c r="BG1484" s="11" t="b">
        <f t="shared" si="822"/>
        <v>0</v>
      </c>
      <c r="BH1484" s="11">
        <f t="shared" si="823"/>
        <v>12.014254450819189</v>
      </c>
      <c r="BI1484" s="11" t="b">
        <f t="shared" si="824"/>
        <v>0</v>
      </c>
      <c r="BJ1484" s="11" t="b">
        <f t="shared" si="825"/>
        <v>0</v>
      </c>
      <c r="BK1484" s="11" t="b">
        <f t="shared" si="826"/>
        <v>0</v>
      </c>
      <c r="BL1484" s="11">
        <f t="shared" si="827"/>
        <v>16.635121547288108</v>
      </c>
      <c r="BM1484" s="11" t="b">
        <f t="shared" si="828"/>
        <v>0</v>
      </c>
      <c r="BN1484" s="11" t="b">
        <f t="shared" si="829"/>
        <v>0</v>
      </c>
      <c r="BO1484" s="11" t="b">
        <f t="shared" si="830"/>
        <v>0</v>
      </c>
      <c r="BP1484" s="11" t="b">
        <f t="shared" si="831"/>
        <v>0</v>
      </c>
      <c r="BQ1484" s="11">
        <f t="shared" si="832"/>
        <v>21.872104256619551</v>
      </c>
      <c r="BR1484" s="11" t="b">
        <f t="shared" si="833"/>
        <v>0</v>
      </c>
    </row>
    <row r="1485" spans="1:70" ht="12.75" customHeight="1" x14ac:dyDescent="0.75">
      <c r="A1485" s="24" t="s">
        <v>2393</v>
      </c>
      <c r="B1485" s="25" t="s">
        <v>2394</v>
      </c>
      <c r="C1485" s="24" t="s">
        <v>85</v>
      </c>
      <c r="D1485" s="26" t="s">
        <v>41</v>
      </c>
      <c r="E1485" s="24" t="s">
        <v>2610</v>
      </c>
      <c r="F1485" s="24" t="s">
        <v>2610</v>
      </c>
      <c r="G1485" s="63" t="s">
        <v>1528</v>
      </c>
      <c r="H1485" s="65"/>
      <c r="I1485" s="65"/>
      <c r="J1485" s="65"/>
      <c r="K1485" s="26"/>
      <c r="L1485" s="26"/>
      <c r="M1485" s="26"/>
      <c r="N1485" s="26"/>
      <c r="O1485" s="40"/>
      <c r="P1485" s="31" t="s">
        <v>80</v>
      </c>
      <c r="Q1485" s="32">
        <v>124</v>
      </c>
      <c r="R1485" s="60">
        <f t="shared" si="798"/>
        <v>0</v>
      </c>
      <c r="S1485" s="35" t="s">
        <v>64</v>
      </c>
      <c r="T1485" s="35"/>
      <c r="U1485" s="30">
        <v>25.5</v>
      </c>
      <c r="V1485" s="30">
        <f t="shared" si="799"/>
        <v>25.5</v>
      </c>
      <c r="W1485" s="29">
        <f t="shared" si="800"/>
        <v>0.53125</v>
      </c>
      <c r="X1485" s="29">
        <f t="shared" si="801"/>
        <v>15.710948127994323</v>
      </c>
      <c r="Y1485" s="29">
        <f t="shared" si="802"/>
        <v>0.47132844383982969</v>
      </c>
      <c r="Z1485" s="30">
        <f>IF(S1485="",0,VLOOKUP(S1485,[1]!Costo_Twist,2,FALSE)*W1485)</f>
        <v>65.963162019102811</v>
      </c>
      <c r="AA1485" s="31" t="s">
        <v>74</v>
      </c>
      <c r="AB1485" s="31"/>
      <c r="AC1485" s="31" t="s">
        <v>2413</v>
      </c>
      <c r="AD1485" s="34">
        <f t="shared" si="803"/>
        <v>30</v>
      </c>
      <c r="AE1485" s="33">
        <f t="shared" si="804"/>
        <v>0.625</v>
      </c>
      <c r="AF1485" s="33">
        <f t="shared" si="805"/>
        <v>18.483468385875675</v>
      </c>
      <c r="AG1485" s="33">
        <f t="shared" si="806"/>
        <v>0.55450405157627025</v>
      </c>
      <c r="AH1485" s="34">
        <f>IF(AA1485="",0,VLOOKUP(AA1485,[1]!Costo_Twist,2,FALSE)*AE1485)</f>
        <v>74.697637283023326</v>
      </c>
      <c r="AI1485" s="35" t="s">
        <v>73</v>
      </c>
      <c r="AJ1485" s="35"/>
      <c r="AK1485" s="35">
        <v>16.5</v>
      </c>
      <c r="AL1485" s="35">
        <f t="shared" si="807"/>
        <v>16.5</v>
      </c>
      <c r="AM1485" s="29">
        <f t="shared" si="808"/>
        <v>0.34375</v>
      </c>
      <c r="AN1485" s="29">
        <f t="shared" si="809"/>
        <v>10.165907612231621</v>
      </c>
      <c r="AO1485" s="29">
        <f t="shared" si="810"/>
        <v>0.30497722836694863</v>
      </c>
      <c r="AP1485" s="30">
        <f>IF(AI1485="",0,VLOOKUP(AI1485,[1]!Costo_Twist,2,FALSE)*AM1485)</f>
        <v>45.003123429044564</v>
      </c>
      <c r="AQ1485" s="42"/>
      <c r="AR1485" s="42"/>
      <c r="AS1485" s="42"/>
      <c r="AT1485" s="42">
        <f t="shared" si="811"/>
        <v>0</v>
      </c>
      <c r="AU1485" s="43">
        <f t="shared" si="812"/>
        <v>0</v>
      </c>
      <c r="AV1485" s="43">
        <f t="shared" si="813"/>
        <v>0</v>
      </c>
      <c r="AW1485" s="43">
        <f t="shared" si="814"/>
        <v>0</v>
      </c>
      <c r="AX1485" s="44">
        <f>IF(AQ1485="",0,VLOOKUP(AQ1485,[1]!Costo_Twist,2,FALSE)*AU1485)</f>
        <v>0</v>
      </c>
      <c r="AY1485" s="36">
        <f t="shared" si="815"/>
        <v>185.66392273117069</v>
      </c>
      <c r="AZ1485" s="41">
        <f t="shared" si="816"/>
        <v>1.5</v>
      </c>
      <c r="BA1485" s="37">
        <f t="shared" si="817"/>
        <v>125.5</v>
      </c>
      <c r="BB1485" s="37" t="str">
        <f t="shared" si="818"/>
        <v>ok</v>
      </c>
      <c r="BC1485" s="37" t="str">
        <f t="shared" si="819"/>
        <v>ok</v>
      </c>
      <c r="BD1485" s="5"/>
      <c r="BE1485" s="11" t="b">
        <f t="shared" si="820"/>
        <v>0</v>
      </c>
      <c r="BF1485" s="11" t="b">
        <f t="shared" si="821"/>
        <v>0</v>
      </c>
      <c r="BG1485" s="11" t="b">
        <f t="shared" si="822"/>
        <v>0</v>
      </c>
      <c r="BH1485" s="11">
        <f t="shared" si="823"/>
        <v>10.165907612231621</v>
      </c>
      <c r="BI1485" s="11" t="b">
        <f t="shared" si="824"/>
        <v>0</v>
      </c>
      <c r="BJ1485" s="11" t="b">
        <f t="shared" si="825"/>
        <v>0</v>
      </c>
      <c r="BK1485" s="11" t="b">
        <f t="shared" si="826"/>
        <v>0</v>
      </c>
      <c r="BL1485" s="11">
        <f t="shared" si="827"/>
        <v>15.710948127994323</v>
      </c>
      <c r="BM1485" s="11" t="b">
        <f t="shared" si="828"/>
        <v>0</v>
      </c>
      <c r="BN1485" s="11" t="b">
        <f t="shared" si="829"/>
        <v>0</v>
      </c>
      <c r="BO1485" s="11" t="b">
        <f t="shared" si="830"/>
        <v>0</v>
      </c>
      <c r="BP1485" s="11" t="b">
        <f t="shared" si="831"/>
        <v>0</v>
      </c>
      <c r="BQ1485" s="11">
        <f t="shared" si="832"/>
        <v>18.483468385875675</v>
      </c>
      <c r="BR1485" s="11" t="b">
        <f t="shared" si="833"/>
        <v>0</v>
      </c>
    </row>
    <row r="1486" spans="1:70" ht="12.75" customHeight="1" x14ac:dyDescent="0.75">
      <c r="A1486" s="24" t="s">
        <v>2393</v>
      </c>
      <c r="B1486" s="25" t="s">
        <v>2394</v>
      </c>
      <c r="C1486" s="24" t="s">
        <v>85</v>
      </c>
      <c r="D1486" s="26" t="s">
        <v>41</v>
      </c>
      <c r="E1486" s="24" t="s">
        <v>2610</v>
      </c>
      <c r="F1486" s="24" t="s">
        <v>2610</v>
      </c>
      <c r="G1486" s="63" t="s">
        <v>1529</v>
      </c>
      <c r="H1486" s="65"/>
      <c r="I1486" s="65"/>
      <c r="J1486" s="65"/>
      <c r="K1486" s="26"/>
      <c r="L1486" s="26"/>
      <c r="M1486" s="26"/>
      <c r="N1486" s="26"/>
      <c r="O1486" s="40"/>
      <c r="P1486" s="31" t="s">
        <v>80</v>
      </c>
      <c r="Q1486" s="32">
        <v>124</v>
      </c>
      <c r="R1486" s="60">
        <f t="shared" si="798"/>
        <v>0</v>
      </c>
      <c r="S1486" s="35" t="s">
        <v>64</v>
      </c>
      <c r="T1486" s="35"/>
      <c r="U1486" s="30">
        <v>9.5</v>
      </c>
      <c r="V1486" s="30">
        <f t="shared" si="799"/>
        <v>9.5</v>
      </c>
      <c r="W1486" s="29">
        <f t="shared" si="800"/>
        <v>0.19791666666666666</v>
      </c>
      <c r="X1486" s="29">
        <f t="shared" si="801"/>
        <v>5.8530983221939632</v>
      </c>
      <c r="Y1486" s="29">
        <f t="shared" si="802"/>
        <v>0.1755929496658189</v>
      </c>
      <c r="Z1486" s="30">
        <f>IF(S1486="",0,VLOOKUP(S1486,[1]!Costo_Twist,2,FALSE)*W1486)</f>
        <v>24.574511340450069</v>
      </c>
      <c r="AA1486" s="31" t="s">
        <v>74</v>
      </c>
      <c r="AB1486" s="31"/>
      <c r="AC1486" s="31">
        <v>20.5</v>
      </c>
      <c r="AD1486" s="34">
        <f t="shared" si="803"/>
        <v>20.5</v>
      </c>
      <c r="AE1486" s="33">
        <f t="shared" si="804"/>
        <v>0.42708333333333331</v>
      </c>
      <c r="AF1486" s="33">
        <f t="shared" si="805"/>
        <v>12.63037006368171</v>
      </c>
      <c r="AG1486" s="33">
        <f t="shared" si="806"/>
        <v>0.3789111019104513</v>
      </c>
      <c r="AH1486" s="34">
        <f>IF(AA1486="",0,VLOOKUP(AA1486,[1]!Costo_Twist,2,FALSE)*AE1486)</f>
        <v>51.043385476732603</v>
      </c>
      <c r="AI1486" s="35" t="s">
        <v>73</v>
      </c>
      <c r="AJ1486" s="35"/>
      <c r="AK1486" s="35">
        <v>7.5</v>
      </c>
      <c r="AL1486" s="35">
        <f t="shared" si="807"/>
        <v>7.5</v>
      </c>
      <c r="AM1486" s="29">
        <f t="shared" si="808"/>
        <v>0.15625</v>
      </c>
      <c r="AN1486" s="29">
        <f t="shared" si="809"/>
        <v>4.6208670964689187</v>
      </c>
      <c r="AO1486" s="29">
        <f t="shared" si="810"/>
        <v>0.13862601289406756</v>
      </c>
      <c r="AP1486" s="30">
        <f>IF(AI1486="",0,VLOOKUP(AI1486,[1]!Costo_Twist,2,FALSE)*AM1486)</f>
        <v>20.455965195020255</v>
      </c>
      <c r="AQ1486" s="42"/>
      <c r="AR1486" s="42"/>
      <c r="AS1486" s="42"/>
      <c r="AT1486" s="42">
        <f t="shared" si="811"/>
        <v>0</v>
      </c>
      <c r="AU1486" s="43">
        <f t="shared" si="812"/>
        <v>0</v>
      </c>
      <c r="AV1486" s="43">
        <f t="shared" si="813"/>
        <v>0</v>
      </c>
      <c r="AW1486" s="43">
        <f t="shared" si="814"/>
        <v>0</v>
      </c>
      <c r="AX1486" s="44">
        <f>IF(AQ1486="",0,VLOOKUP(AQ1486,[1]!Costo_Twist,2,FALSE)*AU1486)</f>
        <v>0</v>
      </c>
      <c r="AY1486" s="36">
        <f t="shared" si="815"/>
        <v>96.073862012202923</v>
      </c>
      <c r="AZ1486" s="41">
        <f t="shared" si="816"/>
        <v>0.78125</v>
      </c>
      <c r="BA1486" s="37">
        <f t="shared" si="817"/>
        <v>124.78125</v>
      </c>
      <c r="BB1486" s="37" t="str">
        <f t="shared" si="818"/>
        <v>ok</v>
      </c>
      <c r="BC1486" s="37" t="str">
        <f t="shared" si="819"/>
        <v>ok</v>
      </c>
      <c r="BD1486" s="5"/>
      <c r="BE1486" s="11" t="b">
        <f t="shared" si="820"/>
        <v>0</v>
      </c>
      <c r="BF1486" s="11" t="b">
        <f t="shared" si="821"/>
        <v>0</v>
      </c>
      <c r="BG1486" s="11" t="b">
        <f t="shared" si="822"/>
        <v>0</v>
      </c>
      <c r="BH1486" s="11">
        <f t="shared" si="823"/>
        <v>4.6208670964689187</v>
      </c>
      <c r="BI1486" s="11" t="b">
        <f t="shared" si="824"/>
        <v>0</v>
      </c>
      <c r="BJ1486" s="11" t="b">
        <f t="shared" si="825"/>
        <v>0</v>
      </c>
      <c r="BK1486" s="11" t="b">
        <f t="shared" si="826"/>
        <v>0</v>
      </c>
      <c r="BL1486" s="11">
        <f t="shared" si="827"/>
        <v>5.8530983221939632</v>
      </c>
      <c r="BM1486" s="11" t="b">
        <f t="shared" si="828"/>
        <v>0</v>
      </c>
      <c r="BN1486" s="11" t="b">
        <f t="shared" si="829"/>
        <v>0</v>
      </c>
      <c r="BO1486" s="11" t="b">
        <f t="shared" si="830"/>
        <v>0</v>
      </c>
      <c r="BP1486" s="11" t="b">
        <f t="shared" si="831"/>
        <v>0</v>
      </c>
      <c r="BQ1486" s="11">
        <f t="shared" si="832"/>
        <v>12.63037006368171</v>
      </c>
      <c r="BR1486" s="11" t="b">
        <f t="shared" si="833"/>
        <v>0</v>
      </c>
    </row>
    <row r="1487" spans="1:70" ht="12.75" customHeight="1" x14ac:dyDescent="0.75">
      <c r="A1487" s="24" t="s">
        <v>2393</v>
      </c>
      <c r="B1487" s="25" t="s">
        <v>2394</v>
      </c>
      <c r="C1487" s="24" t="s">
        <v>85</v>
      </c>
      <c r="D1487" s="26" t="s">
        <v>41</v>
      </c>
      <c r="E1487" s="24" t="s">
        <v>2610</v>
      </c>
      <c r="F1487" s="24" t="s">
        <v>2610</v>
      </c>
      <c r="G1487" s="63" t="s">
        <v>1530</v>
      </c>
      <c r="H1487" s="65"/>
      <c r="I1487" s="65"/>
      <c r="J1487" s="65"/>
      <c r="K1487" s="26"/>
      <c r="L1487" s="26"/>
      <c r="M1487" s="26"/>
      <c r="N1487" s="26"/>
      <c r="O1487" s="40"/>
      <c r="P1487" s="31" t="s">
        <v>79</v>
      </c>
      <c r="Q1487" s="32">
        <v>128</v>
      </c>
      <c r="R1487" s="60">
        <f t="shared" si="798"/>
        <v>0</v>
      </c>
      <c r="S1487" s="35" t="s">
        <v>64</v>
      </c>
      <c r="T1487" s="35"/>
      <c r="U1487" s="35" t="s">
        <v>2396</v>
      </c>
      <c r="V1487" s="30">
        <f t="shared" si="799"/>
        <v>3</v>
      </c>
      <c r="W1487" s="29">
        <f t="shared" si="800"/>
        <v>6.25E-2</v>
      </c>
      <c r="X1487" s="29">
        <f t="shared" si="801"/>
        <v>1.8483468385875674</v>
      </c>
      <c r="Y1487" s="29">
        <f t="shared" si="802"/>
        <v>5.5450405157627024E-2</v>
      </c>
      <c r="Z1487" s="30">
        <f>IF(S1487="",0,VLOOKUP(S1487,[1]!Costo_Twist,2,FALSE)*W1487)</f>
        <v>7.7603720022473901</v>
      </c>
      <c r="AA1487" s="31" t="s">
        <v>74</v>
      </c>
      <c r="AB1487" s="31"/>
      <c r="AC1487" s="31">
        <v>7.5</v>
      </c>
      <c r="AD1487" s="34">
        <f t="shared" si="803"/>
        <v>7.5</v>
      </c>
      <c r="AE1487" s="33">
        <f t="shared" si="804"/>
        <v>0.15625</v>
      </c>
      <c r="AF1487" s="33">
        <f t="shared" si="805"/>
        <v>4.6208670964689187</v>
      </c>
      <c r="AG1487" s="33">
        <f t="shared" si="806"/>
        <v>0.13862601289406756</v>
      </c>
      <c r="AH1487" s="34">
        <f>IF(AA1487="",0,VLOOKUP(AA1487,[1]!Costo_Twist,2,FALSE)*AE1487)</f>
        <v>18.674409320755831</v>
      </c>
      <c r="AI1487" s="35" t="s">
        <v>73</v>
      </c>
      <c r="AJ1487" s="35"/>
      <c r="AK1487" s="35">
        <v>2.5</v>
      </c>
      <c r="AL1487" s="35">
        <f t="shared" si="807"/>
        <v>2.5</v>
      </c>
      <c r="AM1487" s="29">
        <f t="shared" si="808"/>
        <v>5.2083333333333336E-2</v>
      </c>
      <c r="AN1487" s="29">
        <f t="shared" si="809"/>
        <v>1.5402890321563063</v>
      </c>
      <c r="AO1487" s="29">
        <f t="shared" si="810"/>
        <v>4.620867096468919E-2</v>
      </c>
      <c r="AP1487" s="30">
        <f>IF(AI1487="",0,VLOOKUP(AI1487,[1]!Costo_Twist,2,FALSE)*AM1487)</f>
        <v>6.8186550650067526</v>
      </c>
      <c r="AQ1487" s="42"/>
      <c r="AR1487" s="42"/>
      <c r="AS1487" s="42"/>
      <c r="AT1487" s="42">
        <f t="shared" si="811"/>
        <v>0</v>
      </c>
      <c r="AU1487" s="43">
        <f t="shared" si="812"/>
        <v>0</v>
      </c>
      <c r="AV1487" s="43">
        <f t="shared" si="813"/>
        <v>0</v>
      </c>
      <c r="AW1487" s="43">
        <f t="shared" si="814"/>
        <v>0</v>
      </c>
      <c r="AX1487" s="44">
        <f>IF(AQ1487="",0,VLOOKUP(AQ1487,[1]!Costo_Twist,2,FALSE)*AU1487)</f>
        <v>0</v>
      </c>
      <c r="AY1487" s="36">
        <f t="shared" si="815"/>
        <v>33.253436388009973</v>
      </c>
      <c r="AZ1487" s="41">
        <f t="shared" si="816"/>
        <v>0.27083333333333331</v>
      </c>
      <c r="BA1487" s="37">
        <f t="shared" si="817"/>
        <v>128.27083333333334</v>
      </c>
      <c r="BB1487" s="37" t="str">
        <f t="shared" si="818"/>
        <v>ok</v>
      </c>
      <c r="BC1487" s="37" t="str">
        <f t="shared" si="819"/>
        <v>ok</v>
      </c>
      <c r="BD1487" s="5"/>
      <c r="BE1487" s="11" t="b">
        <f t="shared" si="820"/>
        <v>0</v>
      </c>
      <c r="BF1487" s="11" t="b">
        <f t="shared" si="821"/>
        <v>0</v>
      </c>
      <c r="BG1487" s="11" t="b">
        <f t="shared" si="822"/>
        <v>0</v>
      </c>
      <c r="BH1487" s="11">
        <f t="shared" si="823"/>
        <v>1.5402890321563063</v>
      </c>
      <c r="BI1487" s="11" t="b">
        <f t="shared" si="824"/>
        <v>0</v>
      </c>
      <c r="BJ1487" s="11" t="b">
        <f t="shared" si="825"/>
        <v>0</v>
      </c>
      <c r="BK1487" s="11" t="b">
        <f t="shared" si="826"/>
        <v>0</v>
      </c>
      <c r="BL1487" s="11">
        <f t="shared" si="827"/>
        <v>1.8483468385875674</v>
      </c>
      <c r="BM1487" s="11" t="b">
        <f t="shared" si="828"/>
        <v>0</v>
      </c>
      <c r="BN1487" s="11" t="b">
        <f t="shared" si="829"/>
        <v>0</v>
      </c>
      <c r="BO1487" s="11" t="b">
        <f t="shared" si="830"/>
        <v>0</v>
      </c>
      <c r="BP1487" s="11" t="b">
        <f t="shared" si="831"/>
        <v>0</v>
      </c>
      <c r="BQ1487" s="11">
        <f t="shared" si="832"/>
        <v>4.6208670964689187</v>
      </c>
      <c r="BR1487" s="11" t="b">
        <f t="shared" si="833"/>
        <v>0</v>
      </c>
    </row>
    <row r="1488" spans="1:70" ht="12.75" customHeight="1" x14ac:dyDescent="0.75">
      <c r="A1488" s="24" t="s">
        <v>2393</v>
      </c>
      <c r="B1488" s="25" t="s">
        <v>2394</v>
      </c>
      <c r="C1488" s="24" t="s">
        <v>85</v>
      </c>
      <c r="D1488" s="26" t="s">
        <v>41</v>
      </c>
      <c r="E1488" s="24" t="s">
        <v>2610</v>
      </c>
      <c r="F1488" s="24" t="s">
        <v>2610</v>
      </c>
      <c r="G1488" s="63" t="s">
        <v>1531</v>
      </c>
      <c r="H1488" s="65"/>
      <c r="I1488" s="65"/>
      <c r="J1488" s="65"/>
      <c r="K1488" s="26"/>
      <c r="L1488" s="26"/>
      <c r="M1488" s="26"/>
      <c r="N1488" s="26"/>
      <c r="O1488" s="40"/>
      <c r="P1488" s="31" t="s">
        <v>79</v>
      </c>
      <c r="Q1488" s="32">
        <v>128</v>
      </c>
      <c r="R1488" s="60">
        <f t="shared" si="798"/>
        <v>0</v>
      </c>
      <c r="S1488" s="35" t="s">
        <v>64</v>
      </c>
      <c r="T1488" s="35"/>
      <c r="U1488" s="35">
        <v>0.5</v>
      </c>
      <c r="V1488" s="30">
        <f t="shared" si="799"/>
        <v>0.5</v>
      </c>
      <c r="W1488" s="29">
        <f t="shared" si="800"/>
        <v>1.0416666666666666E-2</v>
      </c>
      <c r="X1488" s="29">
        <f t="shared" si="801"/>
        <v>0.30805780643126124</v>
      </c>
      <c r="Y1488" s="29">
        <f t="shared" si="802"/>
        <v>9.2417341929378373E-3</v>
      </c>
      <c r="Z1488" s="30">
        <f>IF(S1488="",0,VLOOKUP(S1488,[1]!Costo_Twist,2,FALSE)*W1488)</f>
        <v>1.2933953337078983</v>
      </c>
      <c r="AA1488" s="31" t="s">
        <v>74</v>
      </c>
      <c r="AB1488" s="31"/>
      <c r="AC1488" s="31">
        <v>5.5</v>
      </c>
      <c r="AD1488" s="34">
        <f t="shared" si="803"/>
        <v>5.5</v>
      </c>
      <c r="AE1488" s="33">
        <f t="shared" si="804"/>
        <v>0.11458333333333333</v>
      </c>
      <c r="AF1488" s="33">
        <f t="shared" si="805"/>
        <v>3.3886358707438737</v>
      </c>
      <c r="AG1488" s="33">
        <f t="shared" si="806"/>
        <v>0.10165907612231621</v>
      </c>
      <c r="AH1488" s="34">
        <f>IF(AA1488="",0,VLOOKUP(AA1488,[1]!Costo_Twist,2,FALSE)*AE1488)</f>
        <v>13.694566835220943</v>
      </c>
      <c r="AI1488" s="35" t="s">
        <v>71</v>
      </c>
      <c r="AJ1488" s="35"/>
      <c r="AK1488" s="35" t="s">
        <v>2397</v>
      </c>
      <c r="AL1488" s="35">
        <f t="shared" si="807"/>
        <v>2</v>
      </c>
      <c r="AM1488" s="29">
        <f t="shared" si="808"/>
        <v>4.1666666666666664E-2</v>
      </c>
      <c r="AN1488" s="29">
        <f t="shared" si="809"/>
        <v>1.232231225725045</v>
      </c>
      <c r="AO1488" s="29">
        <f t="shared" si="810"/>
        <v>3.6966936771751349E-2</v>
      </c>
      <c r="AP1488" s="30">
        <f>IF(AI1488="",0,VLOOKUP(AI1488,[1]!Costo_Twist,2,FALSE)*AM1488)</f>
        <v>12.104242442164196</v>
      </c>
      <c r="AQ1488" s="42"/>
      <c r="AR1488" s="42"/>
      <c r="AS1488" s="42"/>
      <c r="AT1488" s="42">
        <f t="shared" si="811"/>
        <v>0</v>
      </c>
      <c r="AU1488" s="43">
        <f t="shared" si="812"/>
        <v>0</v>
      </c>
      <c r="AV1488" s="43">
        <f t="shared" si="813"/>
        <v>0</v>
      </c>
      <c r="AW1488" s="43">
        <f t="shared" si="814"/>
        <v>0</v>
      </c>
      <c r="AX1488" s="44">
        <f>IF(AQ1488="",0,VLOOKUP(AQ1488,[1]!Costo_Twist,2,FALSE)*AU1488)</f>
        <v>0</v>
      </c>
      <c r="AY1488" s="36">
        <f t="shared" si="815"/>
        <v>27.092204611093038</v>
      </c>
      <c r="AZ1488" s="41">
        <f t="shared" si="816"/>
        <v>0.16666666666666666</v>
      </c>
      <c r="BA1488" s="37">
        <f t="shared" si="817"/>
        <v>128.16666666666666</v>
      </c>
      <c r="BB1488" s="37" t="str">
        <f t="shared" si="818"/>
        <v>ok</v>
      </c>
      <c r="BC1488" s="37" t="str">
        <f t="shared" si="819"/>
        <v>ok</v>
      </c>
      <c r="BD1488" s="5"/>
      <c r="BE1488" s="11" t="b">
        <f t="shared" si="820"/>
        <v>0</v>
      </c>
      <c r="BF1488" s="11" t="b">
        <f t="shared" si="821"/>
        <v>0</v>
      </c>
      <c r="BG1488" s="11" t="b">
        <f t="shared" si="822"/>
        <v>0</v>
      </c>
      <c r="BH1488" s="11" t="b">
        <f t="shared" si="823"/>
        <v>0</v>
      </c>
      <c r="BI1488" s="11" t="b">
        <f t="shared" si="824"/>
        <v>0</v>
      </c>
      <c r="BJ1488" s="11" t="b">
        <f t="shared" si="825"/>
        <v>0</v>
      </c>
      <c r="BK1488" s="11">
        <f t="shared" si="826"/>
        <v>1.232231225725045</v>
      </c>
      <c r="BL1488" s="11">
        <f t="shared" si="827"/>
        <v>0.30805780643126124</v>
      </c>
      <c r="BM1488" s="11" t="b">
        <f t="shared" si="828"/>
        <v>0</v>
      </c>
      <c r="BN1488" s="11" t="b">
        <f t="shared" si="829"/>
        <v>0</v>
      </c>
      <c r="BO1488" s="11" t="b">
        <f t="shared" si="830"/>
        <v>0</v>
      </c>
      <c r="BP1488" s="11" t="b">
        <f t="shared" si="831"/>
        <v>0</v>
      </c>
      <c r="BQ1488" s="11">
        <f t="shared" si="832"/>
        <v>3.3886358707438737</v>
      </c>
      <c r="BR1488" s="11" t="b">
        <f t="shared" si="833"/>
        <v>0</v>
      </c>
    </row>
    <row r="1489" spans="1:70" ht="12.75" customHeight="1" x14ac:dyDescent="0.75">
      <c r="A1489" s="24" t="s">
        <v>2393</v>
      </c>
      <c r="B1489" s="25" t="s">
        <v>2394</v>
      </c>
      <c r="C1489" s="24" t="s">
        <v>85</v>
      </c>
      <c r="D1489" s="26" t="s">
        <v>41</v>
      </c>
      <c r="E1489" s="24" t="s">
        <v>2610</v>
      </c>
      <c r="F1489" s="24" t="s">
        <v>2610</v>
      </c>
      <c r="G1489" s="63" t="s">
        <v>1532</v>
      </c>
      <c r="H1489" s="65"/>
      <c r="I1489" s="65"/>
      <c r="J1489" s="65"/>
      <c r="K1489" s="26"/>
      <c r="L1489" s="26"/>
      <c r="M1489" s="26"/>
      <c r="N1489" s="26"/>
      <c r="O1489" s="40"/>
      <c r="P1489" s="31" t="s">
        <v>79</v>
      </c>
      <c r="Q1489" s="32">
        <v>128</v>
      </c>
      <c r="R1489" s="60">
        <f t="shared" si="798"/>
        <v>0</v>
      </c>
      <c r="S1489" s="35" t="s">
        <v>74</v>
      </c>
      <c r="T1489" s="35"/>
      <c r="U1489" s="35">
        <v>2.5</v>
      </c>
      <c r="V1489" s="30">
        <f t="shared" si="799"/>
        <v>2.5</v>
      </c>
      <c r="W1489" s="29">
        <f t="shared" si="800"/>
        <v>5.2083333333333336E-2</v>
      </c>
      <c r="X1489" s="29">
        <f t="shared" si="801"/>
        <v>1.5402890321563063</v>
      </c>
      <c r="Y1489" s="29">
        <f t="shared" si="802"/>
        <v>4.620867096468919E-2</v>
      </c>
      <c r="Z1489" s="30">
        <f>IF(S1489="",0,VLOOKUP(S1489,[1]!Costo_Twist,2,FALSE)*W1489)</f>
        <v>6.2248031069186105</v>
      </c>
      <c r="AA1489" s="31" t="s">
        <v>72</v>
      </c>
      <c r="AB1489" s="31"/>
      <c r="AC1489" s="31">
        <v>0.5</v>
      </c>
      <c r="AD1489" s="34">
        <f t="shared" si="803"/>
        <v>0.5</v>
      </c>
      <c r="AE1489" s="33">
        <f t="shared" si="804"/>
        <v>1.0416666666666666E-2</v>
      </c>
      <c r="AF1489" s="33">
        <f t="shared" si="805"/>
        <v>0.30805780643126124</v>
      </c>
      <c r="AG1489" s="33">
        <f t="shared" si="806"/>
        <v>9.2417341929378373E-3</v>
      </c>
      <c r="AH1489" s="34">
        <f>IF(AA1489="",0,VLOOKUP(AA1489,[1]!Costo_Twist,2,FALSE)*AE1489)</f>
        <v>2.1250221781943992</v>
      </c>
      <c r="AI1489" s="35" t="s">
        <v>67</v>
      </c>
      <c r="AJ1489" s="35"/>
      <c r="AK1489" s="35">
        <v>0.5</v>
      </c>
      <c r="AL1489" s="35">
        <f t="shared" si="807"/>
        <v>0.5</v>
      </c>
      <c r="AM1489" s="29">
        <f t="shared" si="808"/>
        <v>1.0416666666666666E-2</v>
      </c>
      <c r="AN1489" s="29">
        <f t="shared" si="809"/>
        <v>0.30805780643126124</v>
      </c>
      <c r="AO1489" s="29">
        <f t="shared" si="810"/>
        <v>9.2417341929378373E-3</v>
      </c>
      <c r="AP1489" s="30">
        <f>IF(AI1489="",0,VLOOKUP(AI1489,[1]!Costo_Twist,2,FALSE)*AM1489)</f>
        <v>2.1109205429221989</v>
      </c>
      <c r="AQ1489" s="42"/>
      <c r="AR1489" s="42"/>
      <c r="AS1489" s="42"/>
      <c r="AT1489" s="42">
        <f t="shared" si="811"/>
        <v>0</v>
      </c>
      <c r="AU1489" s="43">
        <f t="shared" si="812"/>
        <v>0</v>
      </c>
      <c r="AV1489" s="43">
        <f t="shared" si="813"/>
        <v>0</v>
      </c>
      <c r="AW1489" s="43">
        <f t="shared" si="814"/>
        <v>0</v>
      </c>
      <c r="AX1489" s="44">
        <f>IF(AQ1489="",0,VLOOKUP(AQ1489,[1]!Costo_Twist,2,FALSE)*AU1489)</f>
        <v>0</v>
      </c>
      <c r="AY1489" s="36">
        <f t="shared" si="815"/>
        <v>10.460745828035208</v>
      </c>
      <c r="AZ1489" s="41">
        <f t="shared" si="816"/>
        <v>7.2916666666666671E-2</v>
      </c>
      <c r="BA1489" s="37">
        <f t="shared" si="817"/>
        <v>128.07291666666666</v>
      </c>
      <c r="BB1489" s="37" t="str">
        <f t="shared" si="818"/>
        <v>ok</v>
      </c>
      <c r="BC1489" s="37" t="str">
        <f t="shared" si="819"/>
        <v>ok</v>
      </c>
      <c r="BD1489" s="5"/>
      <c r="BE1489" s="11" t="b">
        <f t="shared" si="820"/>
        <v>0</v>
      </c>
      <c r="BF1489" s="11" t="b">
        <f t="shared" si="821"/>
        <v>0</v>
      </c>
      <c r="BG1489" s="11" t="b">
        <f t="shared" si="822"/>
        <v>0</v>
      </c>
      <c r="BH1489" s="11" t="b">
        <f t="shared" si="823"/>
        <v>0</v>
      </c>
      <c r="BI1489" s="11" t="b">
        <f t="shared" si="824"/>
        <v>0</v>
      </c>
      <c r="BJ1489" s="11" t="b">
        <f t="shared" si="825"/>
        <v>0</v>
      </c>
      <c r="BK1489" s="11" t="b">
        <f t="shared" si="826"/>
        <v>0</v>
      </c>
      <c r="BL1489" s="11" t="b">
        <f t="shared" si="827"/>
        <v>0</v>
      </c>
      <c r="BM1489" s="11" t="b">
        <f t="shared" si="828"/>
        <v>0</v>
      </c>
      <c r="BN1489" s="11">
        <f t="shared" si="829"/>
        <v>0.30805780643126124</v>
      </c>
      <c r="BO1489" s="11" t="b">
        <f t="shared" si="830"/>
        <v>0</v>
      </c>
      <c r="BP1489" s="11" t="b">
        <f t="shared" si="831"/>
        <v>0</v>
      </c>
      <c r="BQ1489" s="11">
        <f t="shared" si="832"/>
        <v>1.5402890321563063</v>
      </c>
      <c r="BR1489" s="11">
        <f t="shared" si="833"/>
        <v>0.30805780643126124</v>
      </c>
    </row>
    <row r="1490" spans="1:70" ht="12.75" customHeight="1" x14ac:dyDescent="0.75">
      <c r="A1490" s="24" t="s">
        <v>2393</v>
      </c>
      <c r="B1490" s="25" t="s">
        <v>2394</v>
      </c>
      <c r="C1490" s="24" t="s">
        <v>85</v>
      </c>
      <c r="D1490" s="26" t="s">
        <v>41</v>
      </c>
      <c r="E1490" s="24" t="s">
        <v>2610</v>
      </c>
      <c r="F1490" s="24" t="s">
        <v>2610</v>
      </c>
      <c r="G1490" s="63" t="s">
        <v>1533</v>
      </c>
      <c r="H1490" s="65"/>
      <c r="I1490" s="65"/>
      <c r="J1490" s="65"/>
      <c r="K1490" s="26"/>
      <c r="L1490" s="26"/>
      <c r="M1490" s="26"/>
      <c r="N1490" s="26"/>
      <c r="O1490" s="40"/>
      <c r="P1490" s="31" t="s">
        <v>81</v>
      </c>
      <c r="Q1490" s="32">
        <v>120</v>
      </c>
      <c r="R1490" s="60">
        <f t="shared" si="798"/>
        <v>0</v>
      </c>
      <c r="S1490" s="35" t="s">
        <v>64</v>
      </c>
      <c r="T1490" s="35"/>
      <c r="U1490" s="35">
        <v>145.5</v>
      </c>
      <c r="V1490" s="30">
        <f t="shared" si="799"/>
        <v>145.5</v>
      </c>
      <c r="W1490" s="29">
        <f t="shared" si="800"/>
        <v>3.03125</v>
      </c>
      <c r="X1490" s="29">
        <f t="shared" si="801"/>
        <v>89.644821671497027</v>
      </c>
      <c r="Y1490" s="29">
        <f t="shared" si="802"/>
        <v>2.6893446501449105</v>
      </c>
      <c r="Z1490" s="30">
        <f>IF(S1490="",0,VLOOKUP(S1490,[1]!Costo_Twist,2,FALSE)*W1490)</f>
        <v>376.37804210899844</v>
      </c>
      <c r="AA1490" s="31" t="s">
        <v>74</v>
      </c>
      <c r="AB1490" s="31"/>
      <c r="AC1490" s="31">
        <v>123.5</v>
      </c>
      <c r="AD1490" s="34">
        <f t="shared" si="803"/>
        <v>123.5</v>
      </c>
      <c r="AE1490" s="33">
        <f t="shared" si="804"/>
        <v>2.5729166666666665</v>
      </c>
      <c r="AF1490" s="33">
        <f t="shared" si="805"/>
        <v>76.090278188521523</v>
      </c>
      <c r="AG1490" s="33">
        <f t="shared" si="806"/>
        <v>2.2827083456556454</v>
      </c>
      <c r="AH1490" s="34">
        <f>IF(AA1490="",0,VLOOKUP(AA1490,[1]!Costo_Twist,2,FALSE)*AE1490)</f>
        <v>307.50527348177934</v>
      </c>
      <c r="AI1490" s="35" t="s">
        <v>73</v>
      </c>
      <c r="AJ1490" s="35"/>
      <c r="AK1490" s="35" t="s">
        <v>2426</v>
      </c>
      <c r="AL1490" s="35">
        <f t="shared" si="807"/>
        <v>16</v>
      </c>
      <c r="AM1490" s="29">
        <f t="shared" si="808"/>
        <v>0.33333333333333331</v>
      </c>
      <c r="AN1490" s="29">
        <f t="shared" si="809"/>
        <v>9.8578498058003596</v>
      </c>
      <c r="AO1490" s="29">
        <f t="shared" si="810"/>
        <v>0.29573549417401079</v>
      </c>
      <c r="AP1490" s="30">
        <f>IF(AI1490="",0,VLOOKUP(AI1490,[1]!Costo_Twist,2,FALSE)*AM1490)</f>
        <v>43.639392416043208</v>
      </c>
      <c r="AQ1490" s="42"/>
      <c r="AR1490" s="42"/>
      <c r="AS1490" s="42"/>
      <c r="AT1490" s="42">
        <f t="shared" si="811"/>
        <v>0</v>
      </c>
      <c r="AU1490" s="43">
        <f t="shared" si="812"/>
        <v>0</v>
      </c>
      <c r="AV1490" s="43">
        <f t="shared" si="813"/>
        <v>0</v>
      </c>
      <c r="AW1490" s="43">
        <f t="shared" si="814"/>
        <v>0</v>
      </c>
      <c r="AX1490" s="44">
        <f>IF(AQ1490="",0,VLOOKUP(AQ1490,[1]!Costo_Twist,2,FALSE)*AU1490)</f>
        <v>0</v>
      </c>
      <c r="AY1490" s="36">
        <f t="shared" si="815"/>
        <v>727.52270800682095</v>
      </c>
      <c r="AZ1490" s="41">
        <f t="shared" si="816"/>
        <v>5.9374999999999991</v>
      </c>
      <c r="BA1490" s="37">
        <f t="shared" si="817"/>
        <v>125.9375</v>
      </c>
      <c r="BB1490" s="37" t="str">
        <f t="shared" si="818"/>
        <v>ok</v>
      </c>
      <c r="BC1490" s="37" t="str">
        <f t="shared" si="819"/>
        <v>ok</v>
      </c>
      <c r="BD1490" s="5"/>
      <c r="BE1490" s="11" t="b">
        <f t="shared" si="820"/>
        <v>0</v>
      </c>
      <c r="BF1490" s="11" t="b">
        <f t="shared" si="821"/>
        <v>0</v>
      </c>
      <c r="BG1490" s="11" t="b">
        <f t="shared" si="822"/>
        <v>0</v>
      </c>
      <c r="BH1490" s="11">
        <f t="shared" si="823"/>
        <v>9.8578498058003596</v>
      </c>
      <c r="BI1490" s="11" t="b">
        <f t="shared" si="824"/>
        <v>0</v>
      </c>
      <c r="BJ1490" s="11" t="b">
        <f t="shared" si="825"/>
        <v>0</v>
      </c>
      <c r="BK1490" s="11" t="b">
        <f t="shared" si="826"/>
        <v>0</v>
      </c>
      <c r="BL1490" s="11">
        <f t="shared" si="827"/>
        <v>89.644821671497027</v>
      </c>
      <c r="BM1490" s="11" t="b">
        <f t="shared" si="828"/>
        <v>0</v>
      </c>
      <c r="BN1490" s="11" t="b">
        <f t="shared" si="829"/>
        <v>0</v>
      </c>
      <c r="BO1490" s="11" t="b">
        <f t="shared" si="830"/>
        <v>0</v>
      </c>
      <c r="BP1490" s="11" t="b">
        <f t="shared" si="831"/>
        <v>0</v>
      </c>
      <c r="BQ1490" s="11">
        <f t="shared" si="832"/>
        <v>76.090278188521523</v>
      </c>
      <c r="BR1490" s="11" t="b">
        <f t="shared" si="833"/>
        <v>0</v>
      </c>
    </row>
    <row r="1491" spans="1:70" ht="12.75" customHeight="1" x14ac:dyDescent="0.75">
      <c r="A1491" s="24" t="s">
        <v>2393</v>
      </c>
      <c r="B1491" s="25" t="s">
        <v>2394</v>
      </c>
      <c r="C1491" s="24" t="s">
        <v>85</v>
      </c>
      <c r="D1491" s="26" t="s">
        <v>41</v>
      </c>
      <c r="E1491" s="24" t="s">
        <v>2610</v>
      </c>
      <c r="F1491" s="24" t="s">
        <v>2610</v>
      </c>
      <c r="G1491" s="63" t="s">
        <v>1534</v>
      </c>
      <c r="H1491" s="65"/>
      <c r="I1491" s="65"/>
      <c r="J1491" s="65"/>
      <c r="K1491" s="26"/>
      <c r="L1491" s="26"/>
      <c r="M1491" s="26"/>
      <c r="N1491" s="26"/>
      <c r="O1491" s="40"/>
      <c r="P1491" s="31" t="s">
        <v>81</v>
      </c>
      <c r="Q1491" s="32">
        <v>120</v>
      </c>
      <c r="R1491" s="60">
        <f t="shared" si="798"/>
        <v>0</v>
      </c>
      <c r="S1491" s="35" t="s">
        <v>64</v>
      </c>
      <c r="T1491" s="35"/>
      <c r="U1491" s="35" t="s">
        <v>2450</v>
      </c>
      <c r="V1491" s="30">
        <f t="shared" si="799"/>
        <v>45</v>
      </c>
      <c r="W1491" s="29">
        <f t="shared" si="800"/>
        <v>0.9375</v>
      </c>
      <c r="X1491" s="29">
        <f t="shared" si="801"/>
        <v>27.725202578813512</v>
      </c>
      <c r="Y1491" s="29">
        <f t="shared" si="802"/>
        <v>0.83175607736440538</v>
      </c>
      <c r="Z1491" s="30">
        <f>IF(S1491="",0,VLOOKUP(S1491,[1]!Costo_Twist,2,FALSE)*W1491)</f>
        <v>116.40558003371085</v>
      </c>
      <c r="AA1491" s="31" t="s">
        <v>74</v>
      </c>
      <c r="AB1491" s="31"/>
      <c r="AC1491" s="31">
        <v>38.5</v>
      </c>
      <c r="AD1491" s="34">
        <f t="shared" si="803"/>
        <v>38.5</v>
      </c>
      <c r="AE1491" s="33">
        <f t="shared" si="804"/>
        <v>0.80208333333333337</v>
      </c>
      <c r="AF1491" s="33">
        <f t="shared" si="805"/>
        <v>23.720451095207117</v>
      </c>
      <c r="AG1491" s="33">
        <f t="shared" si="806"/>
        <v>0.71161353285621354</v>
      </c>
      <c r="AH1491" s="34">
        <f>IF(AA1491="",0,VLOOKUP(AA1491,[1]!Costo_Twist,2,FALSE)*AE1491)</f>
        <v>95.861967846546605</v>
      </c>
      <c r="AI1491" s="35" t="s">
        <v>73</v>
      </c>
      <c r="AJ1491" s="35"/>
      <c r="AK1491" s="35">
        <v>9.5</v>
      </c>
      <c r="AL1491" s="35">
        <f t="shared" si="807"/>
        <v>9.5</v>
      </c>
      <c r="AM1491" s="29">
        <f t="shared" si="808"/>
        <v>0.19791666666666666</v>
      </c>
      <c r="AN1491" s="29">
        <f t="shared" si="809"/>
        <v>5.8530983221939632</v>
      </c>
      <c r="AO1491" s="29">
        <f t="shared" si="810"/>
        <v>0.1755929496658189</v>
      </c>
      <c r="AP1491" s="30">
        <f>IF(AI1491="",0,VLOOKUP(AI1491,[1]!Costo_Twist,2,FALSE)*AM1491)</f>
        <v>25.910889247025658</v>
      </c>
      <c r="AQ1491" s="42"/>
      <c r="AR1491" s="42"/>
      <c r="AS1491" s="42"/>
      <c r="AT1491" s="42">
        <f t="shared" si="811"/>
        <v>0</v>
      </c>
      <c r="AU1491" s="43">
        <f t="shared" si="812"/>
        <v>0</v>
      </c>
      <c r="AV1491" s="43">
        <f t="shared" si="813"/>
        <v>0</v>
      </c>
      <c r="AW1491" s="43">
        <f t="shared" si="814"/>
        <v>0</v>
      </c>
      <c r="AX1491" s="44">
        <f>IF(AQ1491="",0,VLOOKUP(AQ1491,[1]!Costo_Twist,2,FALSE)*AU1491)</f>
        <v>0</v>
      </c>
      <c r="AY1491" s="36">
        <f t="shared" si="815"/>
        <v>238.1784371272831</v>
      </c>
      <c r="AZ1491" s="41">
        <f t="shared" si="816"/>
        <v>1.9375000000000002</v>
      </c>
      <c r="BA1491" s="37">
        <f t="shared" si="817"/>
        <v>121.9375</v>
      </c>
      <c r="BB1491" s="37" t="str">
        <f t="shared" si="818"/>
        <v>ok</v>
      </c>
      <c r="BC1491" s="37" t="str">
        <f t="shared" si="819"/>
        <v>ok</v>
      </c>
      <c r="BD1491" s="5"/>
      <c r="BE1491" s="11" t="b">
        <f t="shared" si="820"/>
        <v>0</v>
      </c>
      <c r="BF1491" s="11" t="b">
        <f t="shared" si="821"/>
        <v>0</v>
      </c>
      <c r="BG1491" s="11" t="b">
        <f t="shared" si="822"/>
        <v>0</v>
      </c>
      <c r="BH1491" s="11">
        <f t="shared" si="823"/>
        <v>5.8530983221939632</v>
      </c>
      <c r="BI1491" s="11" t="b">
        <f t="shared" si="824"/>
        <v>0</v>
      </c>
      <c r="BJ1491" s="11" t="b">
        <f t="shared" si="825"/>
        <v>0</v>
      </c>
      <c r="BK1491" s="11" t="b">
        <f t="shared" si="826"/>
        <v>0</v>
      </c>
      <c r="BL1491" s="11">
        <f t="shared" si="827"/>
        <v>27.725202578813512</v>
      </c>
      <c r="BM1491" s="11" t="b">
        <f t="shared" si="828"/>
        <v>0</v>
      </c>
      <c r="BN1491" s="11" t="b">
        <f t="shared" si="829"/>
        <v>0</v>
      </c>
      <c r="BO1491" s="11" t="b">
        <f t="shared" si="830"/>
        <v>0</v>
      </c>
      <c r="BP1491" s="11" t="b">
        <f t="shared" si="831"/>
        <v>0</v>
      </c>
      <c r="BQ1491" s="11">
        <f t="shared" si="832"/>
        <v>23.720451095207117</v>
      </c>
      <c r="BR1491" s="11" t="b">
        <f t="shared" si="833"/>
        <v>0</v>
      </c>
    </row>
    <row r="1492" spans="1:70" ht="12.75" customHeight="1" x14ac:dyDescent="0.75">
      <c r="A1492" s="24" t="s">
        <v>2393</v>
      </c>
      <c r="B1492" s="25" t="s">
        <v>2394</v>
      </c>
      <c r="C1492" s="24" t="s">
        <v>85</v>
      </c>
      <c r="D1492" s="26" t="s">
        <v>41</v>
      </c>
      <c r="E1492" s="24" t="s">
        <v>2610</v>
      </c>
      <c r="F1492" s="24" t="s">
        <v>2610</v>
      </c>
      <c r="G1492" s="63" t="s">
        <v>1535</v>
      </c>
      <c r="H1492" s="65"/>
      <c r="I1492" s="65"/>
      <c r="J1492" s="65"/>
      <c r="K1492" s="26"/>
      <c r="L1492" s="26"/>
      <c r="M1492" s="26"/>
      <c r="N1492" s="26"/>
      <c r="O1492" s="40"/>
      <c r="P1492" s="31" t="s">
        <v>80</v>
      </c>
      <c r="Q1492" s="32">
        <v>124</v>
      </c>
      <c r="R1492" s="60">
        <f t="shared" si="798"/>
        <v>0</v>
      </c>
      <c r="S1492" s="35" t="s">
        <v>64</v>
      </c>
      <c r="T1492" s="35"/>
      <c r="U1492" s="35">
        <v>43.5</v>
      </c>
      <c r="V1492" s="30">
        <f t="shared" si="799"/>
        <v>43.5</v>
      </c>
      <c r="W1492" s="29">
        <f t="shared" si="800"/>
        <v>0.90625</v>
      </c>
      <c r="X1492" s="29">
        <f t="shared" si="801"/>
        <v>26.801029159519729</v>
      </c>
      <c r="Y1492" s="29">
        <f t="shared" si="802"/>
        <v>0.80403087478559188</v>
      </c>
      <c r="Z1492" s="30">
        <f>IF(S1492="",0,VLOOKUP(S1492,[1]!Costo_Twist,2,FALSE)*W1492)</f>
        <v>112.52539403258716</v>
      </c>
      <c r="AA1492" s="31" t="s">
        <v>74</v>
      </c>
      <c r="AB1492" s="31"/>
      <c r="AC1492" s="31">
        <v>37.5</v>
      </c>
      <c r="AD1492" s="34">
        <f t="shared" si="803"/>
        <v>37.5</v>
      </c>
      <c r="AE1492" s="33">
        <f t="shared" si="804"/>
        <v>0.78125</v>
      </c>
      <c r="AF1492" s="33">
        <f t="shared" si="805"/>
        <v>23.104335482344592</v>
      </c>
      <c r="AG1492" s="33">
        <f t="shared" si="806"/>
        <v>0.69313006447033776</v>
      </c>
      <c r="AH1492" s="34">
        <f>IF(AA1492="",0,VLOOKUP(AA1492,[1]!Costo_Twist,2,FALSE)*AE1492)</f>
        <v>93.372046603779154</v>
      </c>
      <c r="AI1492" s="35" t="s">
        <v>73</v>
      </c>
      <c r="AJ1492" s="35"/>
      <c r="AK1492" s="35" t="s">
        <v>2424</v>
      </c>
      <c r="AL1492" s="35">
        <f t="shared" si="807"/>
        <v>9</v>
      </c>
      <c r="AM1492" s="29">
        <f t="shared" si="808"/>
        <v>0.1875</v>
      </c>
      <c r="AN1492" s="29">
        <f t="shared" si="809"/>
        <v>5.5450405157627021</v>
      </c>
      <c r="AO1492" s="29">
        <f t="shared" si="810"/>
        <v>0.16635121547288106</v>
      </c>
      <c r="AP1492" s="30">
        <f>IF(AI1492="",0,VLOOKUP(AI1492,[1]!Costo_Twist,2,FALSE)*AM1492)</f>
        <v>24.547158234024309</v>
      </c>
      <c r="AQ1492" s="42"/>
      <c r="AR1492" s="42"/>
      <c r="AS1492" s="42"/>
      <c r="AT1492" s="42">
        <f t="shared" si="811"/>
        <v>0</v>
      </c>
      <c r="AU1492" s="43">
        <f t="shared" si="812"/>
        <v>0</v>
      </c>
      <c r="AV1492" s="43">
        <f t="shared" si="813"/>
        <v>0</v>
      </c>
      <c r="AW1492" s="43">
        <f t="shared" si="814"/>
        <v>0</v>
      </c>
      <c r="AX1492" s="44">
        <f>IF(AQ1492="",0,VLOOKUP(AQ1492,[1]!Costo_Twist,2,FALSE)*AU1492)</f>
        <v>0</v>
      </c>
      <c r="AY1492" s="36">
        <f t="shared" si="815"/>
        <v>230.44459887039062</v>
      </c>
      <c r="AZ1492" s="41">
        <f t="shared" si="816"/>
        <v>1.875</v>
      </c>
      <c r="BA1492" s="37">
        <f t="shared" si="817"/>
        <v>125.875</v>
      </c>
      <c r="BB1492" s="37" t="str">
        <f t="shared" si="818"/>
        <v>ok</v>
      </c>
      <c r="BC1492" s="37" t="str">
        <f t="shared" si="819"/>
        <v>ok</v>
      </c>
      <c r="BD1492" s="5"/>
      <c r="BE1492" s="11" t="b">
        <f t="shared" si="820"/>
        <v>0</v>
      </c>
      <c r="BF1492" s="11" t="b">
        <f t="shared" si="821"/>
        <v>0</v>
      </c>
      <c r="BG1492" s="11" t="b">
        <f t="shared" si="822"/>
        <v>0</v>
      </c>
      <c r="BH1492" s="11">
        <f t="shared" si="823"/>
        <v>5.5450405157627021</v>
      </c>
      <c r="BI1492" s="11" t="b">
        <f t="shared" si="824"/>
        <v>0</v>
      </c>
      <c r="BJ1492" s="11" t="b">
        <f t="shared" si="825"/>
        <v>0</v>
      </c>
      <c r="BK1492" s="11" t="b">
        <f t="shared" si="826"/>
        <v>0</v>
      </c>
      <c r="BL1492" s="11">
        <f t="shared" si="827"/>
        <v>26.801029159519729</v>
      </c>
      <c r="BM1492" s="11" t="b">
        <f t="shared" si="828"/>
        <v>0</v>
      </c>
      <c r="BN1492" s="11" t="b">
        <f t="shared" si="829"/>
        <v>0</v>
      </c>
      <c r="BO1492" s="11" t="b">
        <f t="shared" si="830"/>
        <v>0</v>
      </c>
      <c r="BP1492" s="11" t="b">
        <f t="shared" si="831"/>
        <v>0</v>
      </c>
      <c r="BQ1492" s="11">
        <f t="shared" si="832"/>
        <v>23.104335482344592</v>
      </c>
      <c r="BR1492" s="11" t="b">
        <f t="shared" si="833"/>
        <v>0</v>
      </c>
    </row>
    <row r="1493" spans="1:70" ht="12.75" customHeight="1" x14ac:dyDescent="0.75">
      <c r="A1493" s="24" t="s">
        <v>2393</v>
      </c>
      <c r="B1493" s="25" t="s">
        <v>2394</v>
      </c>
      <c r="C1493" s="24" t="s">
        <v>85</v>
      </c>
      <c r="D1493" s="26" t="s">
        <v>41</v>
      </c>
      <c r="E1493" s="24" t="s">
        <v>2610</v>
      </c>
      <c r="F1493" s="24" t="s">
        <v>2610</v>
      </c>
      <c r="G1493" s="63" t="s">
        <v>1536</v>
      </c>
      <c r="H1493" s="65"/>
      <c r="I1493" s="65"/>
      <c r="J1493" s="65"/>
      <c r="K1493" s="26"/>
      <c r="L1493" s="26"/>
      <c r="M1493" s="26"/>
      <c r="N1493" s="26"/>
      <c r="O1493" s="40"/>
      <c r="P1493" s="31" t="s">
        <v>80</v>
      </c>
      <c r="Q1493" s="32">
        <v>124</v>
      </c>
      <c r="R1493" s="60">
        <f t="shared" si="798"/>
        <v>0</v>
      </c>
      <c r="S1493" s="35" t="s">
        <v>64</v>
      </c>
      <c r="T1493" s="35"/>
      <c r="U1493" s="35" t="s">
        <v>2414</v>
      </c>
      <c r="V1493" s="30">
        <f t="shared" si="799"/>
        <v>15</v>
      </c>
      <c r="W1493" s="29">
        <f t="shared" si="800"/>
        <v>0.3125</v>
      </c>
      <c r="X1493" s="29">
        <f t="shared" si="801"/>
        <v>9.2417341929378374</v>
      </c>
      <c r="Y1493" s="29">
        <f t="shared" si="802"/>
        <v>0.27725202578813513</v>
      </c>
      <c r="Z1493" s="30">
        <f>IF(S1493="",0,VLOOKUP(S1493,[1]!Costo_Twist,2,FALSE)*W1493)</f>
        <v>38.801860011236954</v>
      </c>
      <c r="AA1493" s="31" t="s">
        <v>74</v>
      </c>
      <c r="AB1493" s="31"/>
      <c r="AC1493" s="31">
        <v>20.5</v>
      </c>
      <c r="AD1493" s="34">
        <f t="shared" si="803"/>
        <v>20.5</v>
      </c>
      <c r="AE1493" s="33">
        <f t="shared" si="804"/>
        <v>0.42708333333333331</v>
      </c>
      <c r="AF1493" s="33">
        <f t="shared" si="805"/>
        <v>12.63037006368171</v>
      </c>
      <c r="AG1493" s="33">
        <f t="shared" si="806"/>
        <v>0.3789111019104513</v>
      </c>
      <c r="AH1493" s="34">
        <f>IF(AA1493="",0,VLOOKUP(AA1493,[1]!Costo_Twist,2,FALSE)*AE1493)</f>
        <v>51.043385476732603</v>
      </c>
      <c r="AI1493" s="35" t="s">
        <v>73</v>
      </c>
      <c r="AJ1493" s="35"/>
      <c r="AK1493" s="35">
        <v>1.5</v>
      </c>
      <c r="AL1493" s="35">
        <f t="shared" si="807"/>
        <v>1.5</v>
      </c>
      <c r="AM1493" s="29">
        <f t="shared" si="808"/>
        <v>3.125E-2</v>
      </c>
      <c r="AN1493" s="29">
        <f t="shared" si="809"/>
        <v>0.92417341929378372</v>
      </c>
      <c r="AO1493" s="29">
        <f t="shared" si="810"/>
        <v>2.7725202578813512E-2</v>
      </c>
      <c r="AP1493" s="30">
        <f>IF(AI1493="",0,VLOOKUP(AI1493,[1]!Costo_Twist,2,FALSE)*AM1493)</f>
        <v>4.0911930390040512</v>
      </c>
      <c r="AQ1493" s="42"/>
      <c r="AR1493" s="42"/>
      <c r="AS1493" s="42"/>
      <c r="AT1493" s="42">
        <f t="shared" si="811"/>
        <v>0</v>
      </c>
      <c r="AU1493" s="43">
        <f t="shared" si="812"/>
        <v>0</v>
      </c>
      <c r="AV1493" s="43">
        <f t="shared" si="813"/>
        <v>0</v>
      </c>
      <c r="AW1493" s="43">
        <f t="shared" si="814"/>
        <v>0</v>
      </c>
      <c r="AX1493" s="44">
        <f>IF(AQ1493="",0,VLOOKUP(AQ1493,[1]!Costo_Twist,2,FALSE)*AU1493)</f>
        <v>0</v>
      </c>
      <c r="AY1493" s="36">
        <f t="shared" si="815"/>
        <v>93.936438526973603</v>
      </c>
      <c r="AZ1493" s="41">
        <f t="shared" si="816"/>
        <v>0.77083333333333326</v>
      </c>
      <c r="BA1493" s="37">
        <f t="shared" si="817"/>
        <v>124.77083333333333</v>
      </c>
      <c r="BB1493" s="37" t="str">
        <f t="shared" si="818"/>
        <v>ok</v>
      </c>
      <c r="BC1493" s="37" t="str">
        <f t="shared" si="819"/>
        <v>ok</v>
      </c>
      <c r="BD1493" s="5"/>
      <c r="BE1493" s="11" t="b">
        <f t="shared" si="820"/>
        <v>0</v>
      </c>
      <c r="BF1493" s="11" t="b">
        <f t="shared" si="821"/>
        <v>0</v>
      </c>
      <c r="BG1493" s="11" t="b">
        <f t="shared" si="822"/>
        <v>0</v>
      </c>
      <c r="BH1493" s="11">
        <f t="shared" si="823"/>
        <v>0.92417341929378372</v>
      </c>
      <c r="BI1493" s="11" t="b">
        <f t="shared" si="824"/>
        <v>0</v>
      </c>
      <c r="BJ1493" s="11" t="b">
        <f t="shared" si="825"/>
        <v>0</v>
      </c>
      <c r="BK1493" s="11" t="b">
        <f t="shared" si="826"/>
        <v>0</v>
      </c>
      <c r="BL1493" s="11">
        <f t="shared" si="827"/>
        <v>9.2417341929378374</v>
      </c>
      <c r="BM1493" s="11" t="b">
        <f t="shared" si="828"/>
        <v>0</v>
      </c>
      <c r="BN1493" s="11" t="b">
        <f t="shared" si="829"/>
        <v>0</v>
      </c>
      <c r="BO1493" s="11" t="b">
        <f t="shared" si="830"/>
        <v>0</v>
      </c>
      <c r="BP1493" s="11" t="b">
        <f t="shared" si="831"/>
        <v>0</v>
      </c>
      <c r="BQ1493" s="11">
        <f t="shared" si="832"/>
        <v>12.63037006368171</v>
      </c>
      <c r="BR1493" s="11" t="b">
        <f t="shared" si="833"/>
        <v>0</v>
      </c>
    </row>
    <row r="1494" spans="1:70" ht="12.75" customHeight="1" x14ac:dyDescent="0.75">
      <c r="A1494" s="24" t="s">
        <v>2393</v>
      </c>
      <c r="B1494" s="25" t="s">
        <v>2394</v>
      </c>
      <c r="C1494" s="24" t="s">
        <v>85</v>
      </c>
      <c r="D1494" s="26" t="s">
        <v>41</v>
      </c>
      <c r="E1494" s="24" t="s">
        <v>2610</v>
      </c>
      <c r="F1494" s="24" t="s">
        <v>2610</v>
      </c>
      <c r="G1494" s="63" t="s">
        <v>1537</v>
      </c>
      <c r="H1494" s="65"/>
      <c r="I1494" s="65"/>
      <c r="J1494" s="65"/>
      <c r="K1494" s="26"/>
      <c r="L1494" s="26"/>
      <c r="M1494" s="26"/>
      <c r="N1494" s="26"/>
      <c r="O1494" s="40"/>
      <c r="P1494" s="31" t="s">
        <v>79</v>
      </c>
      <c r="Q1494" s="32">
        <v>128</v>
      </c>
      <c r="R1494" s="60">
        <f t="shared" si="798"/>
        <v>0</v>
      </c>
      <c r="S1494" s="35" t="s">
        <v>64</v>
      </c>
      <c r="T1494" s="35"/>
      <c r="U1494" s="35">
        <v>9.5</v>
      </c>
      <c r="V1494" s="30">
        <f t="shared" si="799"/>
        <v>9.5</v>
      </c>
      <c r="W1494" s="29">
        <f t="shared" si="800"/>
        <v>0.19791666666666666</v>
      </c>
      <c r="X1494" s="29">
        <f t="shared" si="801"/>
        <v>5.8530983221939632</v>
      </c>
      <c r="Y1494" s="29">
        <f t="shared" si="802"/>
        <v>0.1755929496658189</v>
      </c>
      <c r="Z1494" s="30">
        <f>IF(S1494="",0,VLOOKUP(S1494,[1]!Costo_Twist,2,FALSE)*W1494)</f>
        <v>24.574511340450069</v>
      </c>
      <c r="AA1494" s="31" t="s">
        <v>74</v>
      </c>
      <c r="AB1494" s="31"/>
      <c r="AC1494" s="31">
        <v>12.5</v>
      </c>
      <c r="AD1494" s="34">
        <f t="shared" si="803"/>
        <v>12.5</v>
      </c>
      <c r="AE1494" s="33">
        <f t="shared" si="804"/>
        <v>0.26041666666666669</v>
      </c>
      <c r="AF1494" s="33">
        <f t="shared" si="805"/>
        <v>7.7014451607815317</v>
      </c>
      <c r="AG1494" s="33">
        <f t="shared" si="806"/>
        <v>0.23104335482344596</v>
      </c>
      <c r="AH1494" s="34">
        <f>IF(AA1494="",0,VLOOKUP(AA1494,[1]!Costo_Twist,2,FALSE)*AE1494)</f>
        <v>31.124015534593056</v>
      </c>
      <c r="AI1494" s="35" t="s">
        <v>73</v>
      </c>
      <c r="AJ1494" s="35"/>
      <c r="AK1494" s="35">
        <v>0.5</v>
      </c>
      <c r="AL1494" s="35">
        <f t="shared" si="807"/>
        <v>0.5</v>
      </c>
      <c r="AM1494" s="29">
        <f t="shared" si="808"/>
        <v>1.0416666666666666E-2</v>
      </c>
      <c r="AN1494" s="29">
        <f t="shared" si="809"/>
        <v>0.30805780643126124</v>
      </c>
      <c r="AO1494" s="29">
        <f t="shared" si="810"/>
        <v>9.2417341929378373E-3</v>
      </c>
      <c r="AP1494" s="30">
        <f>IF(AI1494="",0,VLOOKUP(AI1494,[1]!Costo_Twist,2,FALSE)*AM1494)</f>
        <v>1.3637310130013502</v>
      </c>
      <c r="AQ1494" s="42"/>
      <c r="AR1494" s="42"/>
      <c r="AS1494" s="42"/>
      <c r="AT1494" s="42">
        <f t="shared" si="811"/>
        <v>0</v>
      </c>
      <c r="AU1494" s="43">
        <f t="shared" si="812"/>
        <v>0</v>
      </c>
      <c r="AV1494" s="43">
        <f t="shared" si="813"/>
        <v>0</v>
      </c>
      <c r="AW1494" s="43">
        <f t="shared" si="814"/>
        <v>0</v>
      </c>
      <c r="AX1494" s="44">
        <f>IF(AQ1494="",0,VLOOKUP(AQ1494,[1]!Costo_Twist,2,FALSE)*AU1494)</f>
        <v>0</v>
      </c>
      <c r="AY1494" s="36">
        <f t="shared" si="815"/>
        <v>57.062257888044478</v>
      </c>
      <c r="AZ1494" s="41">
        <f t="shared" si="816"/>
        <v>0.46875000000000006</v>
      </c>
      <c r="BA1494" s="37">
        <f t="shared" si="817"/>
        <v>128.46875</v>
      </c>
      <c r="BB1494" s="37" t="str">
        <f t="shared" si="818"/>
        <v>ok</v>
      </c>
      <c r="BC1494" s="37" t="str">
        <f t="shared" si="819"/>
        <v>ok</v>
      </c>
      <c r="BD1494" s="5"/>
      <c r="BE1494" s="11" t="b">
        <f t="shared" si="820"/>
        <v>0</v>
      </c>
      <c r="BF1494" s="11" t="b">
        <f t="shared" si="821"/>
        <v>0</v>
      </c>
      <c r="BG1494" s="11" t="b">
        <f t="shared" si="822"/>
        <v>0</v>
      </c>
      <c r="BH1494" s="11">
        <f t="shared" si="823"/>
        <v>0.30805780643126124</v>
      </c>
      <c r="BI1494" s="11" t="b">
        <f t="shared" si="824"/>
        <v>0</v>
      </c>
      <c r="BJ1494" s="11" t="b">
        <f t="shared" si="825"/>
        <v>0</v>
      </c>
      <c r="BK1494" s="11" t="b">
        <f t="shared" si="826"/>
        <v>0</v>
      </c>
      <c r="BL1494" s="11">
        <f t="shared" si="827"/>
        <v>5.8530983221939632</v>
      </c>
      <c r="BM1494" s="11" t="b">
        <f t="shared" si="828"/>
        <v>0</v>
      </c>
      <c r="BN1494" s="11" t="b">
        <f t="shared" si="829"/>
        <v>0</v>
      </c>
      <c r="BO1494" s="11" t="b">
        <f t="shared" si="830"/>
        <v>0</v>
      </c>
      <c r="BP1494" s="11" t="b">
        <f t="shared" si="831"/>
        <v>0</v>
      </c>
      <c r="BQ1494" s="11">
        <f t="shared" si="832"/>
        <v>7.7014451607815317</v>
      </c>
      <c r="BR1494" s="11" t="b">
        <f t="shared" si="833"/>
        <v>0</v>
      </c>
    </row>
    <row r="1495" spans="1:70" ht="12.75" customHeight="1" x14ac:dyDescent="0.75">
      <c r="A1495" s="24" t="s">
        <v>2393</v>
      </c>
      <c r="B1495" s="25" t="s">
        <v>2394</v>
      </c>
      <c r="C1495" s="24" t="s">
        <v>85</v>
      </c>
      <c r="D1495" s="26" t="s">
        <v>41</v>
      </c>
      <c r="E1495" s="24" t="s">
        <v>2610</v>
      </c>
      <c r="F1495" s="24" t="s">
        <v>2610</v>
      </c>
      <c r="G1495" s="63" t="s">
        <v>1538</v>
      </c>
      <c r="H1495" s="65"/>
      <c r="I1495" s="65"/>
      <c r="J1495" s="65"/>
      <c r="K1495" s="26"/>
      <c r="L1495" s="26"/>
      <c r="M1495" s="26"/>
      <c r="N1495" s="26"/>
      <c r="O1495" s="40"/>
      <c r="P1495" s="31" t="s">
        <v>79</v>
      </c>
      <c r="Q1495" s="32">
        <v>128</v>
      </c>
      <c r="R1495" s="60">
        <f t="shared" si="798"/>
        <v>0</v>
      </c>
      <c r="S1495" s="35" t="s">
        <v>64</v>
      </c>
      <c r="T1495" s="35"/>
      <c r="U1495" s="35" t="s">
        <v>2398</v>
      </c>
      <c r="V1495" s="30">
        <f t="shared" si="799"/>
        <v>4</v>
      </c>
      <c r="W1495" s="29">
        <f t="shared" si="800"/>
        <v>8.3333333333333329E-2</v>
      </c>
      <c r="X1495" s="29">
        <f t="shared" si="801"/>
        <v>2.4644624514500899</v>
      </c>
      <c r="Y1495" s="29">
        <f t="shared" si="802"/>
        <v>7.3933873543502698E-2</v>
      </c>
      <c r="Z1495" s="30">
        <f>IF(S1495="",0,VLOOKUP(S1495,[1]!Costo_Twist,2,FALSE)*W1495)</f>
        <v>10.347162669663186</v>
      </c>
      <c r="AA1495" s="31" t="s">
        <v>74</v>
      </c>
      <c r="AB1495" s="31"/>
      <c r="AC1495" s="31">
        <v>6.5</v>
      </c>
      <c r="AD1495" s="34">
        <f t="shared" si="803"/>
        <v>6.5</v>
      </c>
      <c r="AE1495" s="33">
        <f t="shared" si="804"/>
        <v>0.13541666666666666</v>
      </c>
      <c r="AF1495" s="33">
        <f t="shared" si="805"/>
        <v>4.0047514836063955</v>
      </c>
      <c r="AG1495" s="33">
        <f t="shared" si="806"/>
        <v>0.12014254450819187</v>
      </c>
      <c r="AH1495" s="34">
        <f>IF(AA1495="",0,VLOOKUP(AA1495,[1]!Costo_Twist,2,FALSE)*AE1495)</f>
        <v>16.184488077988387</v>
      </c>
      <c r="AI1495" s="35" t="s">
        <v>71</v>
      </c>
      <c r="AJ1495" s="35"/>
      <c r="AK1495" s="35">
        <v>0.5</v>
      </c>
      <c r="AL1495" s="35">
        <f t="shared" si="807"/>
        <v>0.5</v>
      </c>
      <c r="AM1495" s="29">
        <f t="shared" si="808"/>
        <v>1.0416666666666666E-2</v>
      </c>
      <c r="AN1495" s="29">
        <f t="shared" si="809"/>
        <v>0.30805780643126124</v>
      </c>
      <c r="AO1495" s="29">
        <f t="shared" si="810"/>
        <v>9.2417341929378373E-3</v>
      </c>
      <c r="AP1495" s="30">
        <f>IF(AI1495="",0,VLOOKUP(AI1495,[1]!Costo_Twist,2,FALSE)*AM1495)</f>
        <v>3.026060610541049</v>
      </c>
      <c r="AQ1495" s="42"/>
      <c r="AR1495" s="42"/>
      <c r="AS1495" s="42"/>
      <c r="AT1495" s="42">
        <f t="shared" si="811"/>
        <v>0</v>
      </c>
      <c r="AU1495" s="43">
        <f t="shared" si="812"/>
        <v>0</v>
      </c>
      <c r="AV1495" s="43">
        <f t="shared" si="813"/>
        <v>0</v>
      </c>
      <c r="AW1495" s="43">
        <f t="shared" si="814"/>
        <v>0</v>
      </c>
      <c r="AX1495" s="44">
        <f>IF(AQ1495="",0,VLOOKUP(AQ1495,[1]!Costo_Twist,2,FALSE)*AU1495)</f>
        <v>0</v>
      </c>
      <c r="AY1495" s="36">
        <f t="shared" si="815"/>
        <v>29.557711358192623</v>
      </c>
      <c r="AZ1495" s="41">
        <f t="shared" si="816"/>
        <v>0.22916666666666666</v>
      </c>
      <c r="BA1495" s="37">
        <f t="shared" si="817"/>
        <v>128.22916666666666</v>
      </c>
      <c r="BB1495" s="37" t="str">
        <f t="shared" si="818"/>
        <v>ok</v>
      </c>
      <c r="BC1495" s="37" t="str">
        <f t="shared" si="819"/>
        <v>ok</v>
      </c>
      <c r="BD1495" s="5"/>
      <c r="BE1495" s="11" t="b">
        <f t="shared" si="820"/>
        <v>0</v>
      </c>
      <c r="BF1495" s="11" t="b">
        <f t="shared" si="821"/>
        <v>0</v>
      </c>
      <c r="BG1495" s="11" t="b">
        <f t="shared" si="822"/>
        <v>0</v>
      </c>
      <c r="BH1495" s="11" t="b">
        <f t="shared" si="823"/>
        <v>0</v>
      </c>
      <c r="BI1495" s="11" t="b">
        <f t="shared" si="824"/>
        <v>0</v>
      </c>
      <c r="BJ1495" s="11" t="b">
        <f t="shared" si="825"/>
        <v>0</v>
      </c>
      <c r="BK1495" s="11">
        <f t="shared" si="826"/>
        <v>0.30805780643126124</v>
      </c>
      <c r="BL1495" s="11">
        <f t="shared" si="827"/>
        <v>2.4644624514500899</v>
      </c>
      <c r="BM1495" s="11" t="b">
        <f t="shared" si="828"/>
        <v>0</v>
      </c>
      <c r="BN1495" s="11" t="b">
        <f t="shared" si="829"/>
        <v>0</v>
      </c>
      <c r="BO1495" s="11" t="b">
        <f t="shared" si="830"/>
        <v>0</v>
      </c>
      <c r="BP1495" s="11" t="b">
        <f t="shared" si="831"/>
        <v>0</v>
      </c>
      <c r="BQ1495" s="11">
        <f t="shared" si="832"/>
        <v>4.0047514836063955</v>
      </c>
      <c r="BR1495" s="11" t="b">
        <f t="shared" si="833"/>
        <v>0</v>
      </c>
    </row>
    <row r="1496" spans="1:70" ht="12.75" customHeight="1" x14ac:dyDescent="0.75">
      <c r="A1496" s="24" t="s">
        <v>2393</v>
      </c>
      <c r="B1496" s="25" t="s">
        <v>2394</v>
      </c>
      <c r="C1496" s="24" t="s">
        <v>85</v>
      </c>
      <c r="D1496" s="26" t="s">
        <v>41</v>
      </c>
      <c r="E1496" s="24" t="s">
        <v>2610</v>
      </c>
      <c r="F1496" s="24" t="s">
        <v>2610</v>
      </c>
      <c r="G1496" s="63" t="s">
        <v>1539</v>
      </c>
      <c r="H1496" s="65"/>
      <c r="I1496" s="65"/>
      <c r="J1496" s="65"/>
      <c r="K1496" s="26"/>
      <c r="L1496" s="26"/>
      <c r="M1496" s="26"/>
      <c r="N1496" s="26"/>
      <c r="O1496" s="40"/>
      <c r="P1496" s="31" t="s">
        <v>79</v>
      </c>
      <c r="Q1496" s="32">
        <v>128</v>
      </c>
      <c r="R1496" s="60">
        <f t="shared" si="798"/>
        <v>0</v>
      </c>
      <c r="S1496" s="35" t="s">
        <v>74</v>
      </c>
      <c r="T1496" s="35"/>
      <c r="U1496" s="35" t="s">
        <v>2397</v>
      </c>
      <c r="V1496" s="30">
        <f t="shared" si="799"/>
        <v>2</v>
      </c>
      <c r="W1496" s="29">
        <f t="shared" si="800"/>
        <v>4.1666666666666664E-2</v>
      </c>
      <c r="X1496" s="29">
        <f t="shared" si="801"/>
        <v>1.232231225725045</v>
      </c>
      <c r="Y1496" s="29">
        <f t="shared" si="802"/>
        <v>3.6966936771751349E-2</v>
      </c>
      <c r="Z1496" s="30">
        <f>IF(S1496="",0,VLOOKUP(S1496,[1]!Costo_Twist,2,FALSE)*W1496)</f>
        <v>4.9798424855348884</v>
      </c>
      <c r="AA1496" s="31" t="s">
        <v>72</v>
      </c>
      <c r="AB1496" s="31"/>
      <c r="AC1496" s="31" t="s">
        <v>2395</v>
      </c>
      <c r="AD1496" s="34">
        <f t="shared" si="803"/>
        <v>1</v>
      </c>
      <c r="AE1496" s="33">
        <f t="shared" si="804"/>
        <v>2.0833333333333332E-2</v>
      </c>
      <c r="AF1496" s="33">
        <f t="shared" si="805"/>
        <v>0.61611561286252248</v>
      </c>
      <c r="AG1496" s="33">
        <f t="shared" si="806"/>
        <v>1.8483468385875675E-2</v>
      </c>
      <c r="AH1496" s="34">
        <f>IF(AA1496="",0,VLOOKUP(AA1496,[1]!Costo_Twist,2,FALSE)*AE1496)</f>
        <v>4.2500443563887984</v>
      </c>
      <c r="AI1496" s="35" t="s">
        <v>68</v>
      </c>
      <c r="AJ1496" s="35"/>
      <c r="AK1496" s="35" t="s">
        <v>2395</v>
      </c>
      <c r="AL1496" s="35">
        <f t="shared" si="807"/>
        <v>1</v>
      </c>
      <c r="AM1496" s="29">
        <f t="shared" si="808"/>
        <v>2.0833333333333332E-2</v>
      </c>
      <c r="AN1496" s="29">
        <f t="shared" si="809"/>
        <v>0.61611561286252248</v>
      </c>
      <c r="AO1496" s="29">
        <f t="shared" si="810"/>
        <v>1.8483468385875675E-2</v>
      </c>
      <c r="AP1496" s="30">
        <f>IF(AI1496="",0,VLOOKUP(AI1496,[1]!Costo_Twist,2,FALSE)*AM1496)</f>
        <v>1.4136134685710342</v>
      </c>
      <c r="AQ1496" s="42"/>
      <c r="AR1496" s="42"/>
      <c r="AS1496" s="42"/>
      <c r="AT1496" s="42">
        <f t="shared" si="811"/>
        <v>0</v>
      </c>
      <c r="AU1496" s="43">
        <f t="shared" si="812"/>
        <v>0</v>
      </c>
      <c r="AV1496" s="43">
        <f t="shared" si="813"/>
        <v>0</v>
      </c>
      <c r="AW1496" s="43">
        <f t="shared" si="814"/>
        <v>0</v>
      </c>
      <c r="AX1496" s="44">
        <f>IF(AQ1496="",0,VLOOKUP(AQ1496,[1]!Costo_Twist,2,FALSE)*AU1496)</f>
        <v>0</v>
      </c>
      <c r="AY1496" s="36">
        <f t="shared" si="815"/>
        <v>10.643500310494721</v>
      </c>
      <c r="AZ1496" s="41">
        <f t="shared" si="816"/>
        <v>8.3333333333333329E-2</v>
      </c>
      <c r="BA1496" s="37">
        <f t="shared" si="817"/>
        <v>128.08333333333334</v>
      </c>
      <c r="BB1496" s="37" t="str">
        <f t="shared" si="818"/>
        <v>ok</v>
      </c>
      <c r="BC1496" s="37" t="str">
        <f t="shared" si="819"/>
        <v>ok</v>
      </c>
      <c r="BD1496" s="5"/>
      <c r="BE1496" s="11" t="b">
        <f t="shared" si="820"/>
        <v>0</v>
      </c>
      <c r="BF1496" s="11" t="b">
        <f t="shared" si="821"/>
        <v>0</v>
      </c>
      <c r="BG1496" s="11" t="b">
        <f t="shared" si="822"/>
        <v>0</v>
      </c>
      <c r="BH1496" s="11" t="b">
        <f t="shared" si="823"/>
        <v>0</v>
      </c>
      <c r="BI1496" s="11" t="b">
        <f t="shared" si="824"/>
        <v>0</v>
      </c>
      <c r="BJ1496" s="11">
        <f t="shared" si="825"/>
        <v>0.61611561286252248</v>
      </c>
      <c r="BK1496" s="11" t="b">
        <f t="shared" si="826"/>
        <v>0</v>
      </c>
      <c r="BL1496" s="11" t="b">
        <f t="shared" si="827"/>
        <v>0</v>
      </c>
      <c r="BM1496" s="11" t="b">
        <f t="shared" si="828"/>
        <v>0</v>
      </c>
      <c r="BN1496" s="11">
        <f t="shared" si="829"/>
        <v>0.61611561286252248</v>
      </c>
      <c r="BO1496" s="11" t="b">
        <f t="shared" si="830"/>
        <v>0</v>
      </c>
      <c r="BP1496" s="11" t="b">
        <f t="shared" si="831"/>
        <v>0</v>
      </c>
      <c r="BQ1496" s="11">
        <f t="shared" si="832"/>
        <v>1.232231225725045</v>
      </c>
      <c r="BR1496" s="11" t="b">
        <f t="shared" si="833"/>
        <v>0</v>
      </c>
    </row>
    <row r="1497" spans="1:70" ht="12.75" customHeight="1" x14ac:dyDescent="0.75">
      <c r="A1497" s="24" t="s">
        <v>2393</v>
      </c>
      <c r="B1497" s="25" t="s">
        <v>2394</v>
      </c>
      <c r="C1497" s="24" t="s">
        <v>85</v>
      </c>
      <c r="D1497" s="26" t="s">
        <v>41</v>
      </c>
      <c r="E1497" s="24" t="s">
        <v>2610</v>
      </c>
      <c r="F1497" s="24" t="s">
        <v>2610</v>
      </c>
      <c r="G1497" s="63" t="s">
        <v>1540</v>
      </c>
      <c r="H1497" s="65"/>
      <c r="I1497" s="65"/>
      <c r="J1497" s="65"/>
      <c r="K1497" s="26"/>
      <c r="L1497" s="26"/>
      <c r="M1497" s="26"/>
      <c r="N1497" s="26"/>
      <c r="O1497" s="40"/>
      <c r="P1497" s="31" t="s">
        <v>81</v>
      </c>
      <c r="Q1497" s="32">
        <v>120</v>
      </c>
      <c r="R1497" s="60">
        <f t="shared" si="798"/>
        <v>0</v>
      </c>
      <c r="S1497" s="35" t="s">
        <v>74</v>
      </c>
      <c r="T1497" s="35"/>
      <c r="U1497" s="35" t="s">
        <v>2453</v>
      </c>
      <c r="V1497" s="30">
        <f t="shared" si="799"/>
        <v>93</v>
      </c>
      <c r="W1497" s="29">
        <f t="shared" si="800"/>
        <v>1.9375</v>
      </c>
      <c r="X1497" s="29">
        <f t="shared" si="801"/>
        <v>57.298751996214591</v>
      </c>
      <c r="Y1497" s="29">
        <f t="shared" si="802"/>
        <v>1.7189625598864378</v>
      </c>
      <c r="Z1497" s="30">
        <f>IF(S1497="",0,VLOOKUP(S1497,[1]!Costo_Twist,2,FALSE)*W1497)</f>
        <v>231.56267557737232</v>
      </c>
      <c r="AA1497" s="31" t="s">
        <v>73</v>
      </c>
      <c r="AB1497" s="31"/>
      <c r="AC1497" s="31">
        <v>61.5</v>
      </c>
      <c r="AD1497" s="34">
        <f t="shared" si="803"/>
        <v>61.5</v>
      </c>
      <c r="AE1497" s="33">
        <f t="shared" si="804"/>
        <v>1.28125</v>
      </c>
      <c r="AF1497" s="33">
        <f t="shared" si="805"/>
        <v>37.891110191045129</v>
      </c>
      <c r="AG1497" s="33">
        <f t="shared" si="806"/>
        <v>1.1367333057313538</v>
      </c>
      <c r="AH1497" s="34">
        <f>IF(AA1497="",0,VLOOKUP(AA1497,[1]!Costo_Twist,2,FALSE)*AE1497)</f>
        <v>167.73891459916609</v>
      </c>
      <c r="AI1497" s="35" t="s">
        <v>68</v>
      </c>
      <c r="AJ1497" s="35"/>
      <c r="AK1497" s="35">
        <v>125.5</v>
      </c>
      <c r="AL1497" s="35">
        <f t="shared" si="807"/>
        <v>125.5</v>
      </c>
      <c r="AM1497" s="29">
        <f t="shared" si="808"/>
        <v>2.6145833333333335</v>
      </c>
      <c r="AN1497" s="29">
        <f t="shared" si="809"/>
        <v>77.322509414246582</v>
      </c>
      <c r="AO1497" s="29">
        <f t="shared" si="810"/>
        <v>2.3196752824273972</v>
      </c>
      <c r="AP1497" s="30">
        <f>IF(AI1497="",0,VLOOKUP(AI1497,[1]!Costo_Twist,2,FALSE)*AM1497)</f>
        <v>177.4084903056648</v>
      </c>
      <c r="AQ1497" s="42"/>
      <c r="AR1497" s="42"/>
      <c r="AS1497" s="42"/>
      <c r="AT1497" s="42">
        <f t="shared" si="811"/>
        <v>0</v>
      </c>
      <c r="AU1497" s="43">
        <f t="shared" si="812"/>
        <v>0</v>
      </c>
      <c r="AV1497" s="43">
        <f t="shared" si="813"/>
        <v>0</v>
      </c>
      <c r="AW1497" s="43">
        <f t="shared" si="814"/>
        <v>0</v>
      </c>
      <c r="AX1497" s="44">
        <f>IF(AQ1497="",0,VLOOKUP(AQ1497,[1]!Costo_Twist,2,FALSE)*AU1497)</f>
        <v>0</v>
      </c>
      <c r="AY1497" s="36">
        <f t="shared" si="815"/>
        <v>576.71008048220324</v>
      </c>
      <c r="AZ1497" s="41">
        <f t="shared" si="816"/>
        <v>5.8333333333333339</v>
      </c>
      <c r="BA1497" s="37">
        <f t="shared" si="817"/>
        <v>125.83333333333333</v>
      </c>
      <c r="BB1497" s="37" t="str">
        <f t="shared" si="818"/>
        <v>ok</v>
      </c>
      <c r="BC1497" s="37" t="str">
        <f t="shared" si="819"/>
        <v>ok</v>
      </c>
      <c r="BD1497" s="5"/>
      <c r="BE1497" s="11" t="b">
        <f t="shared" si="820"/>
        <v>0</v>
      </c>
      <c r="BF1497" s="11" t="b">
        <f t="shared" si="821"/>
        <v>0</v>
      </c>
      <c r="BG1497" s="11" t="b">
        <f t="shared" si="822"/>
        <v>0</v>
      </c>
      <c r="BH1497" s="11">
        <f t="shared" si="823"/>
        <v>37.891110191045129</v>
      </c>
      <c r="BI1497" s="11" t="b">
        <f t="shared" si="824"/>
        <v>0</v>
      </c>
      <c r="BJ1497" s="11">
        <f t="shared" si="825"/>
        <v>77.322509414246582</v>
      </c>
      <c r="BK1497" s="11" t="b">
        <f t="shared" si="826"/>
        <v>0</v>
      </c>
      <c r="BL1497" s="11" t="b">
        <f t="shared" si="827"/>
        <v>0</v>
      </c>
      <c r="BM1497" s="11" t="b">
        <f t="shared" si="828"/>
        <v>0</v>
      </c>
      <c r="BN1497" s="11" t="b">
        <f t="shared" si="829"/>
        <v>0</v>
      </c>
      <c r="BO1497" s="11" t="b">
        <f t="shared" si="830"/>
        <v>0</v>
      </c>
      <c r="BP1497" s="11" t="b">
        <f t="shared" si="831"/>
        <v>0</v>
      </c>
      <c r="BQ1497" s="11">
        <f t="shared" si="832"/>
        <v>57.298751996214591</v>
      </c>
      <c r="BR1497" s="11" t="b">
        <f t="shared" si="833"/>
        <v>0</v>
      </c>
    </row>
    <row r="1498" spans="1:70" ht="12.75" customHeight="1" x14ac:dyDescent="0.75">
      <c r="A1498" s="24" t="s">
        <v>2393</v>
      </c>
      <c r="B1498" s="25" t="s">
        <v>2394</v>
      </c>
      <c r="C1498" s="24" t="s">
        <v>85</v>
      </c>
      <c r="D1498" s="26" t="s">
        <v>41</v>
      </c>
      <c r="E1498" s="24" t="s">
        <v>2610</v>
      </c>
      <c r="F1498" s="24" t="s">
        <v>2610</v>
      </c>
      <c r="G1498" s="63" t="s">
        <v>1541</v>
      </c>
      <c r="H1498" s="65"/>
      <c r="I1498" s="65"/>
      <c r="J1498" s="65"/>
      <c r="K1498" s="26"/>
      <c r="L1498" s="26"/>
      <c r="M1498" s="26"/>
      <c r="N1498" s="26"/>
      <c r="O1498" s="40"/>
      <c r="P1498" s="31" t="s">
        <v>81</v>
      </c>
      <c r="Q1498" s="32">
        <v>120</v>
      </c>
      <c r="R1498" s="60">
        <f t="shared" si="798"/>
        <v>0</v>
      </c>
      <c r="S1498" s="35" t="s">
        <v>74</v>
      </c>
      <c r="T1498" s="35"/>
      <c r="U1498" s="30">
        <v>39.5</v>
      </c>
      <c r="V1498" s="30">
        <f t="shared" si="799"/>
        <v>39.5</v>
      </c>
      <c r="W1498" s="29">
        <f t="shared" si="800"/>
        <v>0.82291666666666663</v>
      </c>
      <c r="X1498" s="29">
        <f t="shared" si="801"/>
        <v>24.336566708069636</v>
      </c>
      <c r="Y1498" s="29">
        <f t="shared" si="802"/>
        <v>0.73009700124208909</v>
      </c>
      <c r="Z1498" s="30">
        <f>IF(S1498="",0,VLOOKUP(S1498,[1]!Costo_Twist,2,FALSE)*W1498)</f>
        <v>98.351889089314042</v>
      </c>
      <c r="AA1498" s="31" t="s">
        <v>73</v>
      </c>
      <c r="AB1498" s="31"/>
      <c r="AC1498" s="31">
        <v>27.5</v>
      </c>
      <c r="AD1498" s="34">
        <f t="shared" si="803"/>
        <v>27.5</v>
      </c>
      <c r="AE1498" s="33">
        <f t="shared" si="804"/>
        <v>0.57291666666666663</v>
      </c>
      <c r="AF1498" s="33">
        <f t="shared" si="805"/>
        <v>16.943179353719366</v>
      </c>
      <c r="AG1498" s="33">
        <f t="shared" si="806"/>
        <v>0.50829538061158097</v>
      </c>
      <c r="AH1498" s="34">
        <f>IF(AA1498="",0,VLOOKUP(AA1498,[1]!Costo_Twist,2,FALSE)*AE1498)</f>
        <v>75.005205715074268</v>
      </c>
      <c r="AI1498" s="35" t="s">
        <v>68</v>
      </c>
      <c r="AJ1498" s="35"/>
      <c r="AK1498" s="35">
        <v>53.5</v>
      </c>
      <c r="AL1498" s="35">
        <f t="shared" si="807"/>
        <v>53.5</v>
      </c>
      <c r="AM1498" s="29">
        <f t="shared" si="808"/>
        <v>1.1145833333333333</v>
      </c>
      <c r="AN1498" s="29">
        <f t="shared" si="809"/>
        <v>32.962185288144951</v>
      </c>
      <c r="AO1498" s="29">
        <f t="shared" si="810"/>
        <v>0.98886555864434855</v>
      </c>
      <c r="AP1498" s="30">
        <f>IF(AI1498="",0,VLOOKUP(AI1498,[1]!Costo_Twist,2,FALSE)*AM1498)</f>
        <v>75.628320568550322</v>
      </c>
      <c r="AQ1498" s="42"/>
      <c r="AR1498" s="42"/>
      <c r="AS1498" s="42"/>
      <c r="AT1498" s="42">
        <f t="shared" si="811"/>
        <v>0</v>
      </c>
      <c r="AU1498" s="43">
        <f t="shared" si="812"/>
        <v>0</v>
      </c>
      <c r="AV1498" s="43">
        <f t="shared" si="813"/>
        <v>0</v>
      </c>
      <c r="AW1498" s="43">
        <f t="shared" si="814"/>
        <v>0</v>
      </c>
      <c r="AX1498" s="44">
        <f>IF(AQ1498="",0,VLOOKUP(AQ1498,[1]!Costo_Twist,2,FALSE)*AU1498)</f>
        <v>0</v>
      </c>
      <c r="AY1498" s="36">
        <f t="shared" si="815"/>
        <v>248.98541537293863</v>
      </c>
      <c r="AZ1498" s="41">
        <f t="shared" si="816"/>
        <v>2.5104166666666665</v>
      </c>
      <c r="BA1498" s="37">
        <f t="shared" si="817"/>
        <v>122.51041666666667</v>
      </c>
      <c r="BB1498" s="37" t="str">
        <f t="shared" si="818"/>
        <v>ok</v>
      </c>
      <c r="BC1498" s="37" t="str">
        <f t="shared" si="819"/>
        <v>ok</v>
      </c>
      <c r="BD1498" s="5"/>
      <c r="BE1498" s="11" t="b">
        <f t="shared" si="820"/>
        <v>0</v>
      </c>
      <c r="BF1498" s="11" t="b">
        <f t="shared" si="821"/>
        <v>0</v>
      </c>
      <c r="BG1498" s="11" t="b">
        <f t="shared" si="822"/>
        <v>0</v>
      </c>
      <c r="BH1498" s="11">
        <f t="shared" si="823"/>
        <v>16.943179353719366</v>
      </c>
      <c r="BI1498" s="11" t="b">
        <f t="shared" si="824"/>
        <v>0</v>
      </c>
      <c r="BJ1498" s="11">
        <f t="shared" si="825"/>
        <v>32.962185288144951</v>
      </c>
      <c r="BK1498" s="11" t="b">
        <f t="shared" si="826"/>
        <v>0</v>
      </c>
      <c r="BL1498" s="11" t="b">
        <f t="shared" si="827"/>
        <v>0</v>
      </c>
      <c r="BM1498" s="11" t="b">
        <f t="shared" si="828"/>
        <v>0</v>
      </c>
      <c r="BN1498" s="11" t="b">
        <f t="shared" si="829"/>
        <v>0</v>
      </c>
      <c r="BO1498" s="11" t="b">
        <f t="shared" si="830"/>
        <v>0</v>
      </c>
      <c r="BP1498" s="11" t="b">
        <f t="shared" si="831"/>
        <v>0</v>
      </c>
      <c r="BQ1498" s="11">
        <f t="shared" si="832"/>
        <v>24.336566708069636</v>
      </c>
      <c r="BR1498" s="11" t="b">
        <f t="shared" si="833"/>
        <v>0</v>
      </c>
    </row>
    <row r="1499" spans="1:70" ht="12.75" customHeight="1" x14ac:dyDescent="0.75">
      <c r="A1499" s="24" t="s">
        <v>2393</v>
      </c>
      <c r="B1499" s="25" t="s">
        <v>2394</v>
      </c>
      <c r="C1499" s="24" t="s">
        <v>85</v>
      </c>
      <c r="D1499" s="26" t="s">
        <v>41</v>
      </c>
      <c r="E1499" s="24" t="s">
        <v>2610</v>
      </c>
      <c r="F1499" s="24" t="s">
        <v>2610</v>
      </c>
      <c r="G1499" s="63" t="s">
        <v>1542</v>
      </c>
      <c r="H1499" s="65"/>
      <c r="I1499" s="65"/>
      <c r="J1499" s="65"/>
      <c r="K1499" s="26"/>
      <c r="L1499" s="26"/>
      <c r="M1499" s="26"/>
      <c r="N1499" s="26"/>
      <c r="O1499" s="40"/>
      <c r="P1499" s="31" t="s">
        <v>80</v>
      </c>
      <c r="Q1499" s="32">
        <v>124</v>
      </c>
      <c r="R1499" s="60">
        <f t="shared" si="798"/>
        <v>0</v>
      </c>
      <c r="S1499" s="35" t="s">
        <v>64</v>
      </c>
      <c r="T1499" s="35"/>
      <c r="U1499" s="35">
        <v>12.5</v>
      </c>
      <c r="V1499" s="30">
        <f t="shared" si="799"/>
        <v>12.5</v>
      </c>
      <c r="W1499" s="29">
        <f t="shared" si="800"/>
        <v>0.26041666666666669</v>
      </c>
      <c r="X1499" s="29">
        <f t="shared" si="801"/>
        <v>7.7014451607815317</v>
      </c>
      <c r="Y1499" s="29">
        <f t="shared" si="802"/>
        <v>0.23104335482344596</v>
      </c>
      <c r="Z1499" s="30">
        <f>IF(S1499="",0,VLOOKUP(S1499,[1]!Costo_Twist,2,FALSE)*W1499)</f>
        <v>32.334883342697459</v>
      </c>
      <c r="AA1499" s="31" t="s">
        <v>74</v>
      </c>
      <c r="AB1499" s="31"/>
      <c r="AC1499" s="31">
        <v>25.5</v>
      </c>
      <c r="AD1499" s="34">
        <f t="shared" si="803"/>
        <v>25.5</v>
      </c>
      <c r="AE1499" s="33">
        <f t="shared" si="804"/>
        <v>0.53125</v>
      </c>
      <c r="AF1499" s="33">
        <f t="shared" si="805"/>
        <v>15.710948127994323</v>
      </c>
      <c r="AG1499" s="33">
        <f t="shared" si="806"/>
        <v>0.47132844383982969</v>
      </c>
      <c r="AH1499" s="34">
        <f>IF(AA1499="",0,VLOOKUP(AA1499,[1]!Costo_Twist,2,FALSE)*AE1499)</f>
        <v>63.492991690569824</v>
      </c>
      <c r="AI1499" s="35" t="s">
        <v>73</v>
      </c>
      <c r="AJ1499" s="35"/>
      <c r="AK1499" s="35" t="s">
        <v>2405</v>
      </c>
      <c r="AL1499" s="35">
        <f t="shared" si="807"/>
        <v>5</v>
      </c>
      <c r="AM1499" s="29">
        <f t="shared" si="808"/>
        <v>0.10416666666666667</v>
      </c>
      <c r="AN1499" s="29">
        <f t="shared" si="809"/>
        <v>3.0805780643126126</v>
      </c>
      <c r="AO1499" s="29">
        <f t="shared" si="810"/>
        <v>9.241734192937838E-2</v>
      </c>
      <c r="AP1499" s="30">
        <f>IF(AI1499="",0,VLOOKUP(AI1499,[1]!Costo_Twist,2,FALSE)*AM1499)</f>
        <v>13.637310130013505</v>
      </c>
      <c r="AQ1499" s="42"/>
      <c r="AR1499" s="42"/>
      <c r="AS1499" s="42"/>
      <c r="AT1499" s="42">
        <f t="shared" si="811"/>
        <v>0</v>
      </c>
      <c r="AU1499" s="43">
        <f t="shared" si="812"/>
        <v>0</v>
      </c>
      <c r="AV1499" s="43">
        <f t="shared" si="813"/>
        <v>0</v>
      </c>
      <c r="AW1499" s="43">
        <f t="shared" si="814"/>
        <v>0</v>
      </c>
      <c r="AX1499" s="44">
        <f>IF(AQ1499="",0,VLOOKUP(AQ1499,[1]!Costo_Twist,2,FALSE)*AU1499)</f>
        <v>0</v>
      </c>
      <c r="AY1499" s="36">
        <f t="shared" si="815"/>
        <v>109.46518516328078</v>
      </c>
      <c r="AZ1499" s="41">
        <f t="shared" si="816"/>
        <v>0.89583333333333337</v>
      </c>
      <c r="BA1499" s="37">
        <f t="shared" si="817"/>
        <v>124.89583333333333</v>
      </c>
      <c r="BB1499" s="37" t="str">
        <f t="shared" si="818"/>
        <v>ok</v>
      </c>
      <c r="BC1499" s="37" t="str">
        <f t="shared" si="819"/>
        <v>ok</v>
      </c>
      <c r="BD1499" s="5"/>
      <c r="BE1499" s="11" t="b">
        <f t="shared" si="820"/>
        <v>0</v>
      </c>
      <c r="BF1499" s="11" t="b">
        <f t="shared" si="821"/>
        <v>0</v>
      </c>
      <c r="BG1499" s="11" t="b">
        <f t="shared" si="822"/>
        <v>0</v>
      </c>
      <c r="BH1499" s="11">
        <f t="shared" si="823"/>
        <v>3.0805780643126126</v>
      </c>
      <c r="BI1499" s="11" t="b">
        <f t="shared" si="824"/>
        <v>0</v>
      </c>
      <c r="BJ1499" s="11" t="b">
        <f t="shared" si="825"/>
        <v>0</v>
      </c>
      <c r="BK1499" s="11" t="b">
        <f t="shared" si="826"/>
        <v>0</v>
      </c>
      <c r="BL1499" s="11">
        <f t="shared" si="827"/>
        <v>7.7014451607815317</v>
      </c>
      <c r="BM1499" s="11" t="b">
        <f t="shared" si="828"/>
        <v>0</v>
      </c>
      <c r="BN1499" s="11" t="b">
        <f t="shared" si="829"/>
        <v>0</v>
      </c>
      <c r="BO1499" s="11" t="b">
        <f t="shared" si="830"/>
        <v>0</v>
      </c>
      <c r="BP1499" s="11" t="b">
        <f t="shared" si="831"/>
        <v>0</v>
      </c>
      <c r="BQ1499" s="11">
        <f t="shared" si="832"/>
        <v>15.710948127994323</v>
      </c>
      <c r="BR1499" s="11" t="b">
        <f t="shared" si="833"/>
        <v>0</v>
      </c>
    </row>
    <row r="1500" spans="1:70" ht="12.75" customHeight="1" x14ac:dyDescent="0.75">
      <c r="A1500" s="24" t="s">
        <v>2393</v>
      </c>
      <c r="B1500" s="25" t="s">
        <v>2394</v>
      </c>
      <c r="C1500" s="24" t="s">
        <v>85</v>
      </c>
      <c r="D1500" s="26" t="s">
        <v>41</v>
      </c>
      <c r="E1500" s="24" t="s">
        <v>2610</v>
      </c>
      <c r="F1500" s="24" t="s">
        <v>2610</v>
      </c>
      <c r="G1500" s="63" t="s">
        <v>1543</v>
      </c>
      <c r="H1500" s="65"/>
      <c r="I1500" s="65"/>
      <c r="J1500" s="65"/>
      <c r="K1500" s="26"/>
      <c r="L1500" s="26"/>
      <c r="M1500" s="26"/>
      <c r="N1500" s="26"/>
      <c r="O1500" s="40"/>
      <c r="P1500" s="31" t="s">
        <v>80</v>
      </c>
      <c r="Q1500" s="32">
        <v>124</v>
      </c>
      <c r="R1500" s="60">
        <f t="shared" si="798"/>
        <v>0</v>
      </c>
      <c r="S1500" s="35" t="s">
        <v>74</v>
      </c>
      <c r="T1500" s="35"/>
      <c r="U1500" s="30">
        <v>13.5</v>
      </c>
      <c r="V1500" s="30">
        <f t="shared" si="799"/>
        <v>13.5</v>
      </c>
      <c r="W1500" s="29">
        <f t="shared" si="800"/>
        <v>0.28125</v>
      </c>
      <c r="X1500" s="29">
        <f t="shared" si="801"/>
        <v>8.317560773644054</v>
      </c>
      <c r="Y1500" s="29">
        <f t="shared" si="802"/>
        <v>0.24952682320932162</v>
      </c>
      <c r="Z1500" s="30">
        <f>IF(S1500="",0,VLOOKUP(S1500,[1]!Costo_Twist,2,FALSE)*W1500)</f>
        <v>33.613936777360493</v>
      </c>
      <c r="AA1500" s="31" t="s">
        <v>73</v>
      </c>
      <c r="AB1500" s="31"/>
      <c r="AC1500" s="31" t="s">
        <v>2399</v>
      </c>
      <c r="AD1500" s="34">
        <f t="shared" si="803"/>
        <v>6</v>
      </c>
      <c r="AE1500" s="33">
        <f t="shared" si="804"/>
        <v>0.125</v>
      </c>
      <c r="AF1500" s="33">
        <f t="shared" si="805"/>
        <v>3.6966936771751349</v>
      </c>
      <c r="AG1500" s="33">
        <f t="shared" si="806"/>
        <v>0.11090081031525405</v>
      </c>
      <c r="AH1500" s="34">
        <f>IF(AA1500="",0,VLOOKUP(AA1500,[1]!Costo_Twist,2,FALSE)*AE1500)</f>
        <v>16.364772156016205</v>
      </c>
      <c r="AI1500" s="35" t="s">
        <v>68</v>
      </c>
      <c r="AJ1500" s="35"/>
      <c r="AK1500" s="35">
        <v>9.5</v>
      </c>
      <c r="AL1500" s="35">
        <f t="shared" si="807"/>
        <v>9.5</v>
      </c>
      <c r="AM1500" s="29">
        <f t="shared" si="808"/>
        <v>0.19791666666666666</v>
      </c>
      <c r="AN1500" s="29">
        <f t="shared" si="809"/>
        <v>5.8530983221939632</v>
      </c>
      <c r="AO1500" s="29">
        <f t="shared" si="810"/>
        <v>0.1755929496658189</v>
      </c>
      <c r="AP1500" s="30">
        <f>IF(AI1500="",0,VLOOKUP(AI1500,[1]!Costo_Twist,2,FALSE)*AM1500)</f>
        <v>13.429327951424824</v>
      </c>
      <c r="AQ1500" s="42"/>
      <c r="AR1500" s="42"/>
      <c r="AS1500" s="42"/>
      <c r="AT1500" s="42">
        <f t="shared" si="811"/>
        <v>0</v>
      </c>
      <c r="AU1500" s="43">
        <f t="shared" si="812"/>
        <v>0</v>
      </c>
      <c r="AV1500" s="43">
        <f t="shared" si="813"/>
        <v>0</v>
      </c>
      <c r="AW1500" s="43">
        <f t="shared" si="814"/>
        <v>0</v>
      </c>
      <c r="AX1500" s="44">
        <f>IF(AQ1500="",0,VLOOKUP(AQ1500,[1]!Costo_Twist,2,FALSE)*AU1500)</f>
        <v>0</v>
      </c>
      <c r="AY1500" s="36">
        <f t="shared" si="815"/>
        <v>63.408036884801518</v>
      </c>
      <c r="AZ1500" s="41">
        <f t="shared" si="816"/>
        <v>0.60416666666666663</v>
      </c>
      <c r="BA1500" s="37">
        <f t="shared" si="817"/>
        <v>124.60416666666667</v>
      </c>
      <c r="BB1500" s="37" t="str">
        <f t="shared" si="818"/>
        <v>ok</v>
      </c>
      <c r="BC1500" s="37" t="str">
        <f t="shared" si="819"/>
        <v>ok</v>
      </c>
      <c r="BD1500" s="5"/>
      <c r="BE1500" s="11" t="b">
        <f t="shared" si="820"/>
        <v>0</v>
      </c>
      <c r="BF1500" s="11" t="b">
        <f t="shared" si="821"/>
        <v>0</v>
      </c>
      <c r="BG1500" s="11" t="b">
        <f t="shared" si="822"/>
        <v>0</v>
      </c>
      <c r="BH1500" s="11">
        <f t="shared" si="823"/>
        <v>3.6966936771751349</v>
      </c>
      <c r="BI1500" s="11" t="b">
        <f t="shared" si="824"/>
        <v>0</v>
      </c>
      <c r="BJ1500" s="11">
        <f t="shared" si="825"/>
        <v>5.8530983221939632</v>
      </c>
      <c r="BK1500" s="11" t="b">
        <f t="shared" si="826"/>
        <v>0</v>
      </c>
      <c r="BL1500" s="11" t="b">
        <f t="shared" si="827"/>
        <v>0</v>
      </c>
      <c r="BM1500" s="11" t="b">
        <f t="shared" si="828"/>
        <v>0</v>
      </c>
      <c r="BN1500" s="11" t="b">
        <f t="shared" si="829"/>
        <v>0</v>
      </c>
      <c r="BO1500" s="11" t="b">
        <f t="shared" si="830"/>
        <v>0</v>
      </c>
      <c r="BP1500" s="11" t="b">
        <f t="shared" si="831"/>
        <v>0</v>
      </c>
      <c r="BQ1500" s="11">
        <f t="shared" si="832"/>
        <v>8.317560773644054</v>
      </c>
      <c r="BR1500" s="11" t="b">
        <f t="shared" si="833"/>
        <v>0</v>
      </c>
    </row>
    <row r="1501" spans="1:70" ht="12.75" customHeight="1" x14ac:dyDescent="0.75">
      <c r="A1501" s="24" t="s">
        <v>2393</v>
      </c>
      <c r="B1501" s="25" t="s">
        <v>2394</v>
      </c>
      <c r="C1501" s="24" t="s">
        <v>85</v>
      </c>
      <c r="D1501" s="26" t="s">
        <v>41</v>
      </c>
      <c r="E1501" s="24" t="s">
        <v>2610</v>
      </c>
      <c r="F1501" s="24" t="s">
        <v>2610</v>
      </c>
      <c r="G1501" s="63" t="s">
        <v>1544</v>
      </c>
      <c r="H1501" s="65"/>
      <c r="I1501" s="65"/>
      <c r="J1501" s="65"/>
      <c r="K1501" s="26"/>
      <c r="L1501" s="26"/>
      <c r="M1501" s="26"/>
      <c r="N1501" s="26"/>
      <c r="O1501" s="40"/>
      <c r="P1501" s="31" t="s">
        <v>79</v>
      </c>
      <c r="Q1501" s="32">
        <v>128</v>
      </c>
      <c r="R1501" s="60">
        <f t="shared" si="798"/>
        <v>0</v>
      </c>
      <c r="S1501" s="35" t="s">
        <v>65</v>
      </c>
      <c r="T1501" s="35"/>
      <c r="U1501" s="35">
        <v>2.5</v>
      </c>
      <c r="V1501" s="30">
        <f t="shared" si="799"/>
        <v>2.5</v>
      </c>
      <c r="W1501" s="29">
        <f t="shared" si="800"/>
        <v>5.2083333333333336E-2</v>
      </c>
      <c r="X1501" s="29">
        <f t="shared" si="801"/>
        <v>1.5402890321563063</v>
      </c>
      <c r="Y1501" s="29">
        <f t="shared" si="802"/>
        <v>4.620867096468919E-2</v>
      </c>
      <c r="Z1501" s="30">
        <f>IF(S1501="",0,VLOOKUP(S1501,[1]!Costo_Twist,2,FALSE)*W1501)</f>
        <v>7.6261569624744965</v>
      </c>
      <c r="AA1501" s="31" t="s">
        <v>74</v>
      </c>
      <c r="AB1501" s="31"/>
      <c r="AC1501" s="31">
        <v>6.5</v>
      </c>
      <c r="AD1501" s="34">
        <f t="shared" si="803"/>
        <v>6.5</v>
      </c>
      <c r="AE1501" s="33">
        <f t="shared" si="804"/>
        <v>0.13541666666666666</v>
      </c>
      <c r="AF1501" s="33">
        <f t="shared" si="805"/>
        <v>4.0047514836063955</v>
      </c>
      <c r="AG1501" s="33">
        <f t="shared" si="806"/>
        <v>0.12014254450819187</v>
      </c>
      <c r="AH1501" s="34">
        <f>IF(AA1501="",0,VLOOKUP(AA1501,[1]!Costo_Twist,2,FALSE)*AE1501)</f>
        <v>16.184488077988387</v>
      </c>
      <c r="AI1501" s="35" t="s">
        <v>73</v>
      </c>
      <c r="AJ1501" s="35"/>
      <c r="AK1501" s="35">
        <v>4.5</v>
      </c>
      <c r="AL1501" s="35">
        <f t="shared" si="807"/>
        <v>4.5</v>
      </c>
      <c r="AM1501" s="29">
        <f t="shared" si="808"/>
        <v>9.375E-2</v>
      </c>
      <c r="AN1501" s="29">
        <f t="shared" si="809"/>
        <v>2.772520257881351</v>
      </c>
      <c r="AO1501" s="29">
        <f t="shared" si="810"/>
        <v>8.3175607736440532E-2</v>
      </c>
      <c r="AP1501" s="30">
        <f>IF(AI1501="",0,VLOOKUP(AI1501,[1]!Costo_Twist,2,FALSE)*AM1501)</f>
        <v>12.273579117012154</v>
      </c>
      <c r="AQ1501" s="42"/>
      <c r="AR1501" s="42"/>
      <c r="AS1501" s="42"/>
      <c r="AT1501" s="42">
        <f t="shared" si="811"/>
        <v>0</v>
      </c>
      <c r="AU1501" s="43">
        <f t="shared" si="812"/>
        <v>0</v>
      </c>
      <c r="AV1501" s="43">
        <f t="shared" si="813"/>
        <v>0</v>
      </c>
      <c r="AW1501" s="43">
        <f t="shared" si="814"/>
        <v>0</v>
      </c>
      <c r="AX1501" s="44">
        <f>IF(AQ1501="",0,VLOOKUP(AQ1501,[1]!Costo_Twist,2,FALSE)*AU1501)</f>
        <v>0</v>
      </c>
      <c r="AY1501" s="36">
        <f t="shared" si="815"/>
        <v>36.084224157475035</v>
      </c>
      <c r="AZ1501" s="41">
        <f t="shared" si="816"/>
        <v>0.28125</v>
      </c>
      <c r="BA1501" s="37">
        <f t="shared" si="817"/>
        <v>128.28125</v>
      </c>
      <c r="BB1501" s="37" t="str">
        <f t="shared" si="818"/>
        <v>ok</v>
      </c>
      <c r="BC1501" s="37" t="str">
        <f t="shared" si="819"/>
        <v>ok</v>
      </c>
      <c r="BD1501" s="5"/>
      <c r="BE1501" s="11" t="b">
        <f t="shared" si="820"/>
        <v>0</v>
      </c>
      <c r="BF1501" s="11" t="b">
        <f t="shared" si="821"/>
        <v>0</v>
      </c>
      <c r="BG1501" s="11" t="b">
        <f t="shared" si="822"/>
        <v>0</v>
      </c>
      <c r="BH1501" s="11">
        <f t="shared" si="823"/>
        <v>2.772520257881351</v>
      </c>
      <c r="BI1501" s="11" t="b">
        <f t="shared" si="824"/>
        <v>0</v>
      </c>
      <c r="BJ1501" s="11" t="b">
        <f t="shared" si="825"/>
        <v>0</v>
      </c>
      <c r="BK1501" s="11" t="b">
        <f t="shared" si="826"/>
        <v>0</v>
      </c>
      <c r="BL1501" s="11" t="b">
        <f t="shared" si="827"/>
        <v>0</v>
      </c>
      <c r="BM1501" s="11">
        <f t="shared" si="828"/>
        <v>1.5402890321563063</v>
      </c>
      <c r="BN1501" s="11" t="b">
        <f t="shared" si="829"/>
        <v>0</v>
      </c>
      <c r="BO1501" s="11" t="b">
        <f t="shared" si="830"/>
        <v>0</v>
      </c>
      <c r="BP1501" s="11" t="b">
        <f t="shared" si="831"/>
        <v>0</v>
      </c>
      <c r="BQ1501" s="11">
        <f t="shared" si="832"/>
        <v>4.0047514836063955</v>
      </c>
      <c r="BR1501" s="11" t="b">
        <f t="shared" si="833"/>
        <v>0</v>
      </c>
    </row>
    <row r="1502" spans="1:70" ht="12.75" customHeight="1" x14ac:dyDescent="0.75">
      <c r="A1502" s="24" t="s">
        <v>2393</v>
      </c>
      <c r="B1502" s="25" t="s">
        <v>2394</v>
      </c>
      <c r="C1502" s="24" t="s">
        <v>85</v>
      </c>
      <c r="D1502" s="26" t="s">
        <v>41</v>
      </c>
      <c r="E1502" s="24" t="s">
        <v>2610</v>
      </c>
      <c r="F1502" s="24" t="s">
        <v>2610</v>
      </c>
      <c r="G1502" s="63" t="s">
        <v>1545</v>
      </c>
      <c r="H1502" s="65"/>
      <c r="I1502" s="65"/>
      <c r="J1502" s="65"/>
      <c r="K1502" s="26"/>
      <c r="L1502" s="26"/>
      <c r="M1502" s="26"/>
      <c r="N1502" s="26"/>
      <c r="O1502" s="40"/>
      <c r="P1502" s="31" t="s">
        <v>79</v>
      </c>
      <c r="Q1502" s="32">
        <v>128</v>
      </c>
      <c r="R1502" s="60">
        <f t="shared" si="798"/>
        <v>0</v>
      </c>
      <c r="S1502" s="35" t="s">
        <v>70</v>
      </c>
      <c r="T1502" s="35"/>
      <c r="U1502" s="35">
        <v>0.5</v>
      </c>
      <c r="V1502" s="30">
        <f t="shared" si="799"/>
        <v>0.5</v>
      </c>
      <c r="W1502" s="29">
        <f t="shared" si="800"/>
        <v>1.0416666666666666E-2</v>
      </c>
      <c r="X1502" s="29">
        <f t="shared" si="801"/>
        <v>0.30805780643126124</v>
      </c>
      <c r="Y1502" s="29">
        <f t="shared" si="802"/>
        <v>9.2417341929378373E-3</v>
      </c>
      <c r="Z1502" s="30">
        <f>IF(S1502="",0,VLOOKUP(S1502,[1]!Costo_Twist,2,FALSE)*W1502)</f>
        <v>2.3549607692383514</v>
      </c>
      <c r="AA1502" s="31" t="s">
        <v>74</v>
      </c>
      <c r="AB1502" s="31"/>
      <c r="AC1502" s="31">
        <v>1.5</v>
      </c>
      <c r="AD1502" s="34">
        <f t="shared" si="803"/>
        <v>1.5</v>
      </c>
      <c r="AE1502" s="33">
        <f t="shared" si="804"/>
        <v>3.125E-2</v>
      </c>
      <c r="AF1502" s="33">
        <f t="shared" si="805"/>
        <v>0.92417341929378372</v>
      </c>
      <c r="AG1502" s="33">
        <f t="shared" si="806"/>
        <v>2.7725202578813512E-2</v>
      </c>
      <c r="AH1502" s="34">
        <f>IF(AA1502="",0,VLOOKUP(AA1502,[1]!Costo_Twist,2,FALSE)*AE1502)</f>
        <v>3.7348818641511663</v>
      </c>
      <c r="AI1502" s="35" t="s">
        <v>73</v>
      </c>
      <c r="AJ1502" s="35"/>
      <c r="AK1502" s="35" t="s">
        <v>2395</v>
      </c>
      <c r="AL1502" s="35">
        <f t="shared" si="807"/>
        <v>1</v>
      </c>
      <c r="AM1502" s="29">
        <f t="shared" si="808"/>
        <v>2.0833333333333332E-2</v>
      </c>
      <c r="AN1502" s="29">
        <f t="shared" si="809"/>
        <v>0.61611561286252248</v>
      </c>
      <c r="AO1502" s="29">
        <f t="shared" si="810"/>
        <v>1.8483468385875675E-2</v>
      </c>
      <c r="AP1502" s="30">
        <f>IF(AI1502="",0,VLOOKUP(AI1502,[1]!Costo_Twist,2,FALSE)*AM1502)</f>
        <v>2.7274620260027005</v>
      </c>
      <c r="AQ1502" s="42"/>
      <c r="AR1502" s="42"/>
      <c r="AS1502" s="42"/>
      <c r="AT1502" s="42">
        <f t="shared" si="811"/>
        <v>0</v>
      </c>
      <c r="AU1502" s="43">
        <f t="shared" si="812"/>
        <v>0</v>
      </c>
      <c r="AV1502" s="43">
        <f t="shared" si="813"/>
        <v>0</v>
      </c>
      <c r="AW1502" s="43">
        <f t="shared" si="814"/>
        <v>0</v>
      </c>
      <c r="AX1502" s="44">
        <f>IF(AQ1502="",0,VLOOKUP(AQ1502,[1]!Costo_Twist,2,FALSE)*AU1502)</f>
        <v>0</v>
      </c>
      <c r="AY1502" s="36">
        <f t="shared" si="815"/>
        <v>8.8173046593922173</v>
      </c>
      <c r="AZ1502" s="41">
        <f t="shared" si="816"/>
        <v>6.25E-2</v>
      </c>
      <c r="BA1502" s="37">
        <f t="shared" si="817"/>
        <v>128.0625</v>
      </c>
      <c r="BB1502" s="37" t="str">
        <f t="shared" si="818"/>
        <v>ok</v>
      </c>
      <c r="BC1502" s="37" t="str">
        <f t="shared" si="819"/>
        <v>ok</v>
      </c>
      <c r="BD1502" s="5"/>
      <c r="BE1502" s="11">
        <f t="shared" si="820"/>
        <v>0.30805780643126124</v>
      </c>
      <c r="BF1502" s="11" t="b">
        <f t="shared" si="821"/>
        <v>0</v>
      </c>
      <c r="BG1502" s="11" t="b">
        <f t="shared" si="822"/>
        <v>0</v>
      </c>
      <c r="BH1502" s="11">
        <f t="shared" si="823"/>
        <v>0.61611561286252248</v>
      </c>
      <c r="BI1502" s="11" t="b">
        <f t="shared" si="824"/>
        <v>0</v>
      </c>
      <c r="BJ1502" s="11" t="b">
        <f t="shared" si="825"/>
        <v>0</v>
      </c>
      <c r="BK1502" s="11" t="b">
        <f t="shared" si="826"/>
        <v>0</v>
      </c>
      <c r="BL1502" s="11" t="b">
        <f t="shared" si="827"/>
        <v>0</v>
      </c>
      <c r="BM1502" s="11" t="b">
        <f t="shared" si="828"/>
        <v>0</v>
      </c>
      <c r="BN1502" s="11" t="b">
        <f t="shared" si="829"/>
        <v>0</v>
      </c>
      <c r="BO1502" s="11" t="b">
        <f t="shared" si="830"/>
        <v>0</v>
      </c>
      <c r="BP1502" s="11" t="b">
        <f t="shared" si="831"/>
        <v>0</v>
      </c>
      <c r="BQ1502" s="11">
        <f t="shared" si="832"/>
        <v>0.92417341929378372</v>
      </c>
      <c r="BR1502" s="11" t="b">
        <f t="shared" si="833"/>
        <v>0</v>
      </c>
    </row>
    <row r="1503" spans="1:70" ht="12.75" customHeight="1" x14ac:dyDescent="0.75">
      <c r="A1503" s="24" t="s">
        <v>2393</v>
      </c>
      <c r="B1503" s="25" t="s">
        <v>2394</v>
      </c>
      <c r="C1503" s="24" t="s">
        <v>85</v>
      </c>
      <c r="D1503" s="26" t="s">
        <v>41</v>
      </c>
      <c r="E1503" s="24" t="s">
        <v>2610</v>
      </c>
      <c r="F1503" s="24" t="s">
        <v>2610</v>
      </c>
      <c r="G1503" s="63" t="s">
        <v>1546</v>
      </c>
      <c r="H1503" s="65"/>
      <c r="I1503" s="65"/>
      <c r="J1503" s="65"/>
      <c r="K1503" s="26"/>
      <c r="L1503" s="26"/>
      <c r="M1503" s="26"/>
      <c r="N1503" s="26"/>
      <c r="O1503" s="40"/>
      <c r="P1503" s="31" t="s">
        <v>79</v>
      </c>
      <c r="Q1503" s="32">
        <v>128</v>
      </c>
      <c r="R1503" s="60">
        <f t="shared" si="798"/>
        <v>0</v>
      </c>
      <c r="S1503" s="35" t="s">
        <v>74</v>
      </c>
      <c r="T1503" s="35"/>
      <c r="U1503" s="35">
        <v>1.5</v>
      </c>
      <c r="V1503" s="30">
        <f t="shared" si="799"/>
        <v>1.5</v>
      </c>
      <c r="W1503" s="29">
        <f t="shared" si="800"/>
        <v>3.125E-2</v>
      </c>
      <c r="X1503" s="29">
        <f t="shared" si="801"/>
        <v>0.92417341929378372</v>
      </c>
      <c r="Y1503" s="29">
        <f t="shared" si="802"/>
        <v>2.7725202578813512E-2</v>
      </c>
      <c r="Z1503" s="30">
        <f>IF(S1503="",0,VLOOKUP(S1503,[1]!Costo_Twist,2,FALSE)*W1503)</f>
        <v>3.7348818641511663</v>
      </c>
      <c r="AA1503" s="31" t="s">
        <v>68</v>
      </c>
      <c r="AB1503" s="31"/>
      <c r="AC1503" s="31">
        <v>0.5</v>
      </c>
      <c r="AD1503" s="34">
        <f t="shared" si="803"/>
        <v>0.5</v>
      </c>
      <c r="AE1503" s="33">
        <f t="shared" si="804"/>
        <v>1.0416666666666666E-2</v>
      </c>
      <c r="AF1503" s="33">
        <f t="shared" si="805"/>
        <v>0.30805780643126124</v>
      </c>
      <c r="AG1503" s="33">
        <f t="shared" si="806"/>
        <v>9.2417341929378373E-3</v>
      </c>
      <c r="AH1503" s="34">
        <f>IF(AA1503="",0,VLOOKUP(AA1503,[1]!Costo_Twist,2,FALSE)*AE1503)</f>
        <v>0.7068067342855171</v>
      </c>
      <c r="AI1503" s="35" t="s">
        <v>71</v>
      </c>
      <c r="AJ1503" s="35"/>
      <c r="AK1503" s="35">
        <v>0.5</v>
      </c>
      <c r="AL1503" s="35">
        <f t="shared" si="807"/>
        <v>0.5</v>
      </c>
      <c r="AM1503" s="29">
        <f t="shared" si="808"/>
        <v>1.0416666666666666E-2</v>
      </c>
      <c r="AN1503" s="29">
        <f t="shared" si="809"/>
        <v>0.30805780643126124</v>
      </c>
      <c r="AO1503" s="29">
        <f t="shared" si="810"/>
        <v>9.2417341929378373E-3</v>
      </c>
      <c r="AP1503" s="30">
        <f>IF(AI1503="",0,VLOOKUP(AI1503,[1]!Costo_Twist,2,FALSE)*AM1503)</f>
        <v>3.026060610541049</v>
      </c>
      <c r="AQ1503" s="42"/>
      <c r="AR1503" s="42"/>
      <c r="AS1503" s="42"/>
      <c r="AT1503" s="42">
        <f t="shared" si="811"/>
        <v>0</v>
      </c>
      <c r="AU1503" s="43">
        <f t="shared" si="812"/>
        <v>0</v>
      </c>
      <c r="AV1503" s="43">
        <f t="shared" si="813"/>
        <v>0</v>
      </c>
      <c r="AW1503" s="43">
        <f t="shared" si="814"/>
        <v>0</v>
      </c>
      <c r="AX1503" s="44">
        <f>IF(AQ1503="",0,VLOOKUP(AQ1503,[1]!Costo_Twist,2,FALSE)*AU1503)</f>
        <v>0</v>
      </c>
      <c r="AY1503" s="36">
        <f t="shared" si="815"/>
        <v>7.4677492089777324</v>
      </c>
      <c r="AZ1503" s="41">
        <f t="shared" si="816"/>
        <v>5.2083333333333329E-2</v>
      </c>
      <c r="BA1503" s="37">
        <f t="shared" si="817"/>
        <v>128.05208333333334</v>
      </c>
      <c r="BB1503" s="37" t="str">
        <f t="shared" si="818"/>
        <v>ok</v>
      </c>
      <c r="BC1503" s="37" t="str">
        <f t="shared" si="819"/>
        <v>ok</v>
      </c>
      <c r="BD1503" s="5"/>
      <c r="BE1503" s="11" t="b">
        <f t="shared" si="820"/>
        <v>0</v>
      </c>
      <c r="BF1503" s="11" t="b">
        <f t="shared" si="821"/>
        <v>0</v>
      </c>
      <c r="BG1503" s="11" t="b">
        <f t="shared" si="822"/>
        <v>0</v>
      </c>
      <c r="BH1503" s="11" t="b">
        <f t="shared" si="823"/>
        <v>0</v>
      </c>
      <c r="BI1503" s="11" t="b">
        <f t="shared" si="824"/>
        <v>0</v>
      </c>
      <c r="BJ1503" s="11">
        <f t="shared" si="825"/>
        <v>0.30805780643126124</v>
      </c>
      <c r="BK1503" s="11">
        <f t="shared" si="826"/>
        <v>0.30805780643126124</v>
      </c>
      <c r="BL1503" s="11" t="b">
        <f t="shared" si="827"/>
        <v>0</v>
      </c>
      <c r="BM1503" s="11" t="b">
        <f t="shared" si="828"/>
        <v>0</v>
      </c>
      <c r="BN1503" s="11" t="b">
        <f t="shared" si="829"/>
        <v>0</v>
      </c>
      <c r="BO1503" s="11" t="b">
        <f t="shared" si="830"/>
        <v>0</v>
      </c>
      <c r="BP1503" s="11" t="b">
        <f t="shared" si="831"/>
        <v>0</v>
      </c>
      <c r="BQ1503" s="11">
        <f t="shared" si="832"/>
        <v>0.92417341929378372</v>
      </c>
      <c r="BR1503" s="11" t="b">
        <f t="shared" si="833"/>
        <v>0</v>
      </c>
    </row>
    <row r="1504" spans="1:70" ht="12.75" customHeight="1" x14ac:dyDescent="0.75">
      <c r="A1504" s="24" t="s">
        <v>2393</v>
      </c>
      <c r="B1504" s="25" t="s">
        <v>2394</v>
      </c>
      <c r="C1504" s="24" t="s">
        <v>85</v>
      </c>
      <c r="D1504" s="26" t="s">
        <v>41</v>
      </c>
      <c r="E1504" s="24" t="s">
        <v>2610</v>
      </c>
      <c r="F1504" s="24" t="s">
        <v>2610</v>
      </c>
      <c r="G1504" s="63" t="s">
        <v>1547</v>
      </c>
      <c r="H1504" s="65"/>
      <c r="I1504" s="65"/>
      <c r="J1504" s="65"/>
      <c r="K1504" s="26"/>
      <c r="L1504" s="26"/>
      <c r="M1504" s="26"/>
      <c r="N1504" s="26"/>
      <c r="O1504" s="40"/>
      <c r="P1504" s="31" t="s">
        <v>81</v>
      </c>
      <c r="Q1504" s="32">
        <v>120</v>
      </c>
      <c r="R1504" s="60">
        <f t="shared" si="798"/>
        <v>0</v>
      </c>
      <c r="S1504" s="35" t="s">
        <v>74</v>
      </c>
      <c r="T1504" s="35"/>
      <c r="U1504" s="35" t="s">
        <v>2454</v>
      </c>
      <c r="V1504" s="30">
        <f t="shared" si="799"/>
        <v>150</v>
      </c>
      <c r="W1504" s="29">
        <f t="shared" si="800"/>
        <v>3.125</v>
      </c>
      <c r="X1504" s="29">
        <f t="shared" si="801"/>
        <v>92.417341929378367</v>
      </c>
      <c r="Y1504" s="29">
        <f t="shared" si="802"/>
        <v>2.772520257881351</v>
      </c>
      <c r="Z1504" s="30">
        <f>IF(S1504="",0,VLOOKUP(S1504,[1]!Costo_Twist,2,FALSE)*W1504)</f>
        <v>373.48818641511662</v>
      </c>
      <c r="AA1504" s="31" t="s">
        <v>73</v>
      </c>
      <c r="AB1504" s="31"/>
      <c r="AC1504" s="31">
        <v>37.5</v>
      </c>
      <c r="AD1504" s="34">
        <f t="shared" si="803"/>
        <v>37.5</v>
      </c>
      <c r="AE1504" s="33">
        <f t="shared" si="804"/>
        <v>0.78125</v>
      </c>
      <c r="AF1504" s="33">
        <f t="shared" si="805"/>
        <v>23.104335482344592</v>
      </c>
      <c r="AG1504" s="33">
        <f t="shared" si="806"/>
        <v>0.69313006447033776</v>
      </c>
      <c r="AH1504" s="34">
        <f>IF(AA1504="",0,VLOOKUP(AA1504,[1]!Costo_Twist,2,FALSE)*AE1504)</f>
        <v>102.27982597510128</v>
      </c>
      <c r="AI1504" s="35"/>
      <c r="AJ1504" s="35"/>
      <c r="AK1504" s="35"/>
      <c r="AL1504" s="35">
        <f t="shared" si="807"/>
        <v>0</v>
      </c>
      <c r="AM1504" s="29">
        <f t="shared" si="808"/>
        <v>0</v>
      </c>
      <c r="AN1504" s="29">
        <f t="shared" si="809"/>
        <v>0</v>
      </c>
      <c r="AO1504" s="29">
        <f t="shared" si="810"/>
        <v>0</v>
      </c>
      <c r="AP1504" s="30">
        <f>IF(AI1504="",0,VLOOKUP(AI1504,[1]!Costo_Twist,2,FALSE)*AM1504)</f>
        <v>0</v>
      </c>
      <c r="AQ1504" s="42"/>
      <c r="AR1504" s="42"/>
      <c r="AS1504" s="42"/>
      <c r="AT1504" s="42">
        <f t="shared" si="811"/>
        <v>0</v>
      </c>
      <c r="AU1504" s="43">
        <f t="shared" si="812"/>
        <v>0</v>
      </c>
      <c r="AV1504" s="43">
        <f t="shared" si="813"/>
        <v>0</v>
      </c>
      <c r="AW1504" s="43">
        <f t="shared" si="814"/>
        <v>0</v>
      </c>
      <c r="AX1504" s="44">
        <f>IF(AQ1504="",0,VLOOKUP(AQ1504,[1]!Costo_Twist,2,FALSE)*AU1504)</f>
        <v>0</v>
      </c>
      <c r="AY1504" s="36">
        <f t="shared" si="815"/>
        <v>475.7680123902179</v>
      </c>
      <c r="AZ1504" s="41">
        <f t="shared" si="816"/>
        <v>3.90625</v>
      </c>
      <c r="BA1504" s="37">
        <f t="shared" si="817"/>
        <v>123.90625</v>
      </c>
      <c r="BB1504" s="37" t="str">
        <f t="shared" si="818"/>
        <v>ok</v>
      </c>
      <c r="BC1504" s="37" t="str">
        <f t="shared" si="819"/>
        <v>ok</v>
      </c>
      <c r="BD1504" s="5"/>
      <c r="BE1504" s="11" t="b">
        <f t="shared" si="820"/>
        <v>0</v>
      </c>
      <c r="BF1504" s="11" t="b">
        <f t="shared" si="821"/>
        <v>0</v>
      </c>
      <c r="BG1504" s="11" t="b">
        <f t="shared" si="822"/>
        <v>0</v>
      </c>
      <c r="BH1504" s="11">
        <f t="shared" si="823"/>
        <v>23.104335482344592</v>
      </c>
      <c r="BI1504" s="11" t="b">
        <f t="shared" si="824"/>
        <v>0</v>
      </c>
      <c r="BJ1504" s="11" t="b">
        <f t="shared" si="825"/>
        <v>0</v>
      </c>
      <c r="BK1504" s="11" t="b">
        <f t="shared" si="826"/>
        <v>0</v>
      </c>
      <c r="BL1504" s="11" t="b">
        <f t="shared" si="827"/>
        <v>0</v>
      </c>
      <c r="BM1504" s="11" t="b">
        <f t="shared" si="828"/>
        <v>0</v>
      </c>
      <c r="BN1504" s="11" t="b">
        <f t="shared" si="829"/>
        <v>0</v>
      </c>
      <c r="BO1504" s="11" t="b">
        <f t="shared" si="830"/>
        <v>0</v>
      </c>
      <c r="BP1504" s="11" t="b">
        <f t="shared" si="831"/>
        <v>0</v>
      </c>
      <c r="BQ1504" s="11">
        <f t="shared" si="832"/>
        <v>92.417341929378367</v>
      </c>
      <c r="BR1504" s="11" t="b">
        <f t="shared" si="833"/>
        <v>0</v>
      </c>
    </row>
    <row r="1505" spans="1:70" ht="12.75" customHeight="1" x14ac:dyDescent="0.75">
      <c r="A1505" s="24" t="s">
        <v>2393</v>
      </c>
      <c r="B1505" s="25" t="s">
        <v>2394</v>
      </c>
      <c r="C1505" s="24" t="s">
        <v>85</v>
      </c>
      <c r="D1505" s="26" t="s">
        <v>41</v>
      </c>
      <c r="E1505" s="24" t="s">
        <v>2610</v>
      </c>
      <c r="F1505" s="24" t="s">
        <v>2610</v>
      </c>
      <c r="G1505" s="63" t="s">
        <v>1548</v>
      </c>
      <c r="H1505" s="65"/>
      <c r="I1505" s="65"/>
      <c r="J1505" s="65"/>
      <c r="K1505" s="26"/>
      <c r="L1505" s="26"/>
      <c r="M1505" s="26"/>
      <c r="N1505" s="26"/>
      <c r="O1505" s="40"/>
      <c r="P1505" s="31" t="s">
        <v>81</v>
      </c>
      <c r="Q1505" s="32">
        <v>120</v>
      </c>
      <c r="R1505" s="60">
        <f t="shared" si="798"/>
        <v>0</v>
      </c>
      <c r="S1505" s="35" t="s">
        <v>74</v>
      </c>
      <c r="T1505" s="35"/>
      <c r="U1505" s="30" t="s">
        <v>2441</v>
      </c>
      <c r="V1505" s="30">
        <f t="shared" si="799"/>
        <v>60</v>
      </c>
      <c r="W1505" s="29">
        <f t="shared" si="800"/>
        <v>1.25</v>
      </c>
      <c r="X1505" s="29">
        <f t="shared" si="801"/>
        <v>36.96693677175135</v>
      </c>
      <c r="Y1505" s="29">
        <f t="shared" si="802"/>
        <v>1.1090081031525405</v>
      </c>
      <c r="Z1505" s="30">
        <f>IF(S1505="",0,VLOOKUP(S1505,[1]!Costo_Twist,2,FALSE)*W1505)</f>
        <v>149.39527456604665</v>
      </c>
      <c r="AA1505" s="31" t="s">
        <v>73</v>
      </c>
      <c r="AB1505" s="31"/>
      <c r="AC1505" s="31" t="s">
        <v>2421</v>
      </c>
      <c r="AD1505" s="34">
        <f t="shared" si="803"/>
        <v>18</v>
      </c>
      <c r="AE1505" s="33">
        <f t="shared" si="804"/>
        <v>0.375</v>
      </c>
      <c r="AF1505" s="33">
        <f t="shared" si="805"/>
        <v>11.090081031525404</v>
      </c>
      <c r="AG1505" s="33">
        <f t="shared" si="806"/>
        <v>0.33270243094576213</v>
      </c>
      <c r="AH1505" s="34">
        <f>IF(AA1505="",0,VLOOKUP(AA1505,[1]!Costo_Twist,2,FALSE)*AE1505)</f>
        <v>49.094316468048618</v>
      </c>
      <c r="AI1505" s="35"/>
      <c r="AJ1505" s="35"/>
      <c r="AK1505" s="35"/>
      <c r="AL1505" s="35">
        <f t="shared" si="807"/>
        <v>0</v>
      </c>
      <c r="AM1505" s="29">
        <f t="shared" si="808"/>
        <v>0</v>
      </c>
      <c r="AN1505" s="29">
        <f t="shared" si="809"/>
        <v>0</v>
      </c>
      <c r="AO1505" s="29">
        <f t="shared" si="810"/>
        <v>0</v>
      </c>
      <c r="AP1505" s="30">
        <f>IF(AI1505="",0,VLOOKUP(AI1505,[1]!Costo_Twist,2,FALSE)*AM1505)</f>
        <v>0</v>
      </c>
      <c r="AQ1505" s="42"/>
      <c r="AR1505" s="42"/>
      <c r="AS1505" s="42"/>
      <c r="AT1505" s="42">
        <f t="shared" si="811"/>
        <v>0</v>
      </c>
      <c r="AU1505" s="43">
        <f t="shared" si="812"/>
        <v>0</v>
      </c>
      <c r="AV1505" s="43">
        <f t="shared" si="813"/>
        <v>0</v>
      </c>
      <c r="AW1505" s="43">
        <f t="shared" si="814"/>
        <v>0</v>
      </c>
      <c r="AX1505" s="44">
        <f>IF(AQ1505="",0,VLOOKUP(AQ1505,[1]!Costo_Twist,2,FALSE)*AU1505)</f>
        <v>0</v>
      </c>
      <c r="AY1505" s="36">
        <f t="shared" si="815"/>
        <v>198.48959103409527</v>
      </c>
      <c r="AZ1505" s="41">
        <f t="shared" si="816"/>
        <v>1.625</v>
      </c>
      <c r="BA1505" s="37">
        <f t="shared" si="817"/>
        <v>121.625</v>
      </c>
      <c r="BB1505" s="37" t="str">
        <f t="shared" si="818"/>
        <v>ok</v>
      </c>
      <c r="BC1505" s="37" t="str">
        <f t="shared" si="819"/>
        <v>ok</v>
      </c>
      <c r="BD1505" s="5"/>
      <c r="BE1505" s="11" t="b">
        <f t="shared" si="820"/>
        <v>0</v>
      </c>
      <c r="BF1505" s="11" t="b">
        <f t="shared" si="821"/>
        <v>0</v>
      </c>
      <c r="BG1505" s="11" t="b">
        <f t="shared" si="822"/>
        <v>0</v>
      </c>
      <c r="BH1505" s="11">
        <f t="shared" si="823"/>
        <v>11.090081031525404</v>
      </c>
      <c r="BI1505" s="11" t="b">
        <f t="shared" si="824"/>
        <v>0</v>
      </c>
      <c r="BJ1505" s="11" t="b">
        <f t="shared" si="825"/>
        <v>0</v>
      </c>
      <c r="BK1505" s="11" t="b">
        <f t="shared" si="826"/>
        <v>0</v>
      </c>
      <c r="BL1505" s="11" t="b">
        <f t="shared" si="827"/>
        <v>0</v>
      </c>
      <c r="BM1505" s="11" t="b">
        <f t="shared" si="828"/>
        <v>0</v>
      </c>
      <c r="BN1505" s="11" t="b">
        <f t="shared" si="829"/>
        <v>0</v>
      </c>
      <c r="BO1505" s="11" t="b">
        <f t="shared" si="830"/>
        <v>0</v>
      </c>
      <c r="BP1505" s="11" t="b">
        <f t="shared" si="831"/>
        <v>0</v>
      </c>
      <c r="BQ1505" s="11">
        <f t="shared" si="832"/>
        <v>36.96693677175135</v>
      </c>
      <c r="BR1505" s="11" t="b">
        <f t="shared" si="833"/>
        <v>0</v>
      </c>
    </row>
    <row r="1506" spans="1:70" ht="12.75" customHeight="1" x14ac:dyDescent="0.75">
      <c r="A1506" s="24" t="s">
        <v>2393</v>
      </c>
      <c r="B1506" s="25" t="s">
        <v>2394</v>
      </c>
      <c r="C1506" s="24" t="s">
        <v>85</v>
      </c>
      <c r="D1506" s="26" t="s">
        <v>41</v>
      </c>
      <c r="E1506" s="24" t="s">
        <v>2610</v>
      </c>
      <c r="F1506" s="24" t="s">
        <v>2610</v>
      </c>
      <c r="G1506" s="63" t="s">
        <v>1549</v>
      </c>
      <c r="H1506" s="65"/>
      <c r="I1506" s="65"/>
      <c r="J1506" s="65"/>
      <c r="K1506" s="26"/>
      <c r="L1506" s="26"/>
      <c r="M1506" s="26"/>
      <c r="N1506" s="26"/>
      <c r="O1506" s="40"/>
      <c r="P1506" s="31" t="s">
        <v>80</v>
      </c>
      <c r="Q1506" s="32">
        <v>124</v>
      </c>
      <c r="R1506" s="60">
        <f t="shared" si="798"/>
        <v>0</v>
      </c>
      <c r="S1506" s="35" t="s">
        <v>74</v>
      </c>
      <c r="T1506" s="35"/>
      <c r="U1506" s="30">
        <v>39.5</v>
      </c>
      <c r="V1506" s="30">
        <f t="shared" si="799"/>
        <v>39.5</v>
      </c>
      <c r="W1506" s="29">
        <f t="shared" si="800"/>
        <v>0.82291666666666663</v>
      </c>
      <c r="X1506" s="29">
        <f t="shared" si="801"/>
        <v>24.336566708069636</v>
      </c>
      <c r="Y1506" s="29">
        <f t="shared" si="802"/>
        <v>0.73009700124208909</v>
      </c>
      <c r="Z1506" s="30">
        <f>IF(S1506="",0,VLOOKUP(S1506,[1]!Costo_Twist,2,FALSE)*W1506)</f>
        <v>98.351889089314042</v>
      </c>
      <c r="AA1506" s="31" t="s">
        <v>73</v>
      </c>
      <c r="AB1506" s="31"/>
      <c r="AC1506" s="31" t="s">
        <v>2401</v>
      </c>
      <c r="AD1506" s="34">
        <f t="shared" si="803"/>
        <v>12</v>
      </c>
      <c r="AE1506" s="33">
        <f t="shared" si="804"/>
        <v>0.25</v>
      </c>
      <c r="AF1506" s="33">
        <f t="shared" si="805"/>
        <v>7.3933873543502697</v>
      </c>
      <c r="AG1506" s="33">
        <f t="shared" si="806"/>
        <v>0.2218016206305081</v>
      </c>
      <c r="AH1506" s="34">
        <f>IF(AA1506="",0,VLOOKUP(AA1506,[1]!Costo_Twist,2,FALSE)*AE1506)</f>
        <v>32.729544312032409</v>
      </c>
      <c r="AI1506" s="35"/>
      <c r="AJ1506" s="35"/>
      <c r="AK1506" s="35"/>
      <c r="AL1506" s="35">
        <f t="shared" si="807"/>
        <v>0</v>
      </c>
      <c r="AM1506" s="29">
        <f t="shared" si="808"/>
        <v>0</v>
      </c>
      <c r="AN1506" s="29">
        <f t="shared" si="809"/>
        <v>0</v>
      </c>
      <c r="AO1506" s="29">
        <f t="shared" si="810"/>
        <v>0</v>
      </c>
      <c r="AP1506" s="30">
        <f>IF(AI1506="",0,VLOOKUP(AI1506,[1]!Costo_Twist,2,FALSE)*AM1506)</f>
        <v>0</v>
      </c>
      <c r="AQ1506" s="42"/>
      <c r="AR1506" s="42"/>
      <c r="AS1506" s="42"/>
      <c r="AT1506" s="42">
        <f t="shared" si="811"/>
        <v>0</v>
      </c>
      <c r="AU1506" s="43">
        <f t="shared" si="812"/>
        <v>0</v>
      </c>
      <c r="AV1506" s="43">
        <f t="shared" si="813"/>
        <v>0</v>
      </c>
      <c r="AW1506" s="43">
        <f t="shared" si="814"/>
        <v>0</v>
      </c>
      <c r="AX1506" s="44">
        <f>IF(AQ1506="",0,VLOOKUP(AQ1506,[1]!Costo_Twist,2,FALSE)*AU1506)</f>
        <v>0</v>
      </c>
      <c r="AY1506" s="36">
        <f t="shared" si="815"/>
        <v>131.08143340134646</v>
      </c>
      <c r="AZ1506" s="41">
        <f t="shared" si="816"/>
        <v>1.0729166666666665</v>
      </c>
      <c r="BA1506" s="37">
        <f t="shared" si="817"/>
        <v>125.07291666666667</v>
      </c>
      <c r="BB1506" s="37" t="str">
        <f t="shared" si="818"/>
        <v>ok</v>
      </c>
      <c r="BC1506" s="37" t="str">
        <f t="shared" si="819"/>
        <v>ok</v>
      </c>
      <c r="BD1506" s="5"/>
      <c r="BE1506" s="11" t="b">
        <f t="shared" si="820"/>
        <v>0</v>
      </c>
      <c r="BF1506" s="11" t="b">
        <f t="shared" si="821"/>
        <v>0</v>
      </c>
      <c r="BG1506" s="11" t="b">
        <f t="shared" si="822"/>
        <v>0</v>
      </c>
      <c r="BH1506" s="11">
        <f t="shared" si="823"/>
        <v>7.3933873543502697</v>
      </c>
      <c r="BI1506" s="11" t="b">
        <f t="shared" si="824"/>
        <v>0</v>
      </c>
      <c r="BJ1506" s="11" t="b">
        <f t="shared" si="825"/>
        <v>0</v>
      </c>
      <c r="BK1506" s="11" t="b">
        <f t="shared" si="826"/>
        <v>0</v>
      </c>
      <c r="BL1506" s="11" t="b">
        <f t="shared" si="827"/>
        <v>0</v>
      </c>
      <c r="BM1506" s="11" t="b">
        <f t="shared" si="828"/>
        <v>0</v>
      </c>
      <c r="BN1506" s="11" t="b">
        <f t="shared" si="829"/>
        <v>0</v>
      </c>
      <c r="BO1506" s="11" t="b">
        <f t="shared" si="830"/>
        <v>0</v>
      </c>
      <c r="BP1506" s="11" t="b">
        <f t="shared" si="831"/>
        <v>0</v>
      </c>
      <c r="BQ1506" s="11">
        <f t="shared" si="832"/>
        <v>24.336566708069636</v>
      </c>
      <c r="BR1506" s="11" t="b">
        <f t="shared" si="833"/>
        <v>0</v>
      </c>
    </row>
    <row r="1507" spans="1:70" ht="12.75" customHeight="1" x14ac:dyDescent="0.75">
      <c r="A1507" s="24" t="s">
        <v>2393</v>
      </c>
      <c r="B1507" s="25" t="s">
        <v>2394</v>
      </c>
      <c r="C1507" s="24" t="s">
        <v>85</v>
      </c>
      <c r="D1507" s="26" t="s">
        <v>41</v>
      </c>
      <c r="E1507" s="24" t="s">
        <v>2610</v>
      </c>
      <c r="F1507" s="24" t="s">
        <v>2610</v>
      </c>
      <c r="G1507" s="63" t="s">
        <v>1550</v>
      </c>
      <c r="H1507" s="65"/>
      <c r="I1507" s="65"/>
      <c r="J1507" s="65"/>
      <c r="K1507" s="26"/>
      <c r="L1507" s="26"/>
      <c r="M1507" s="26"/>
      <c r="N1507" s="26"/>
      <c r="O1507" s="40"/>
      <c r="P1507" s="31" t="s">
        <v>80</v>
      </c>
      <c r="Q1507" s="32">
        <v>124</v>
      </c>
      <c r="R1507" s="60">
        <f t="shared" si="798"/>
        <v>0</v>
      </c>
      <c r="S1507" s="35" t="s">
        <v>74</v>
      </c>
      <c r="T1507" s="35"/>
      <c r="U1507" s="30" t="s">
        <v>2411</v>
      </c>
      <c r="V1507" s="30">
        <f t="shared" si="799"/>
        <v>27</v>
      </c>
      <c r="W1507" s="29">
        <f t="shared" si="800"/>
        <v>0.5625</v>
      </c>
      <c r="X1507" s="29">
        <f t="shared" si="801"/>
        <v>16.635121547288108</v>
      </c>
      <c r="Y1507" s="29">
        <f t="shared" si="802"/>
        <v>0.49905364641864325</v>
      </c>
      <c r="Z1507" s="30">
        <f>IF(S1507="",0,VLOOKUP(S1507,[1]!Costo_Twist,2,FALSE)*W1507)</f>
        <v>67.227873554720986</v>
      </c>
      <c r="AA1507" s="31" t="s">
        <v>73</v>
      </c>
      <c r="AB1507" s="31"/>
      <c r="AC1507" s="31">
        <v>6.5</v>
      </c>
      <c r="AD1507" s="34">
        <f t="shared" si="803"/>
        <v>6.5</v>
      </c>
      <c r="AE1507" s="33">
        <f t="shared" si="804"/>
        <v>0.13541666666666666</v>
      </c>
      <c r="AF1507" s="33">
        <f t="shared" si="805"/>
        <v>4.0047514836063955</v>
      </c>
      <c r="AG1507" s="33">
        <f t="shared" si="806"/>
        <v>0.12014254450819187</v>
      </c>
      <c r="AH1507" s="34">
        <f>IF(AA1507="",0,VLOOKUP(AA1507,[1]!Costo_Twist,2,FALSE)*AE1507)</f>
        <v>17.728503169017554</v>
      </c>
      <c r="AI1507" s="35"/>
      <c r="AJ1507" s="35"/>
      <c r="AK1507" s="35"/>
      <c r="AL1507" s="35">
        <f t="shared" si="807"/>
        <v>0</v>
      </c>
      <c r="AM1507" s="29">
        <f t="shared" si="808"/>
        <v>0</v>
      </c>
      <c r="AN1507" s="29">
        <f t="shared" si="809"/>
        <v>0</v>
      </c>
      <c r="AO1507" s="29">
        <f t="shared" si="810"/>
        <v>0</v>
      </c>
      <c r="AP1507" s="30">
        <f>IF(AI1507="",0,VLOOKUP(AI1507,[1]!Costo_Twist,2,FALSE)*AM1507)</f>
        <v>0</v>
      </c>
      <c r="AQ1507" s="42"/>
      <c r="AR1507" s="42"/>
      <c r="AS1507" s="42"/>
      <c r="AT1507" s="42">
        <f t="shared" si="811"/>
        <v>0</v>
      </c>
      <c r="AU1507" s="43">
        <f t="shared" si="812"/>
        <v>0</v>
      </c>
      <c r="AV1507" s="43">
        <f t="shared" si="813"/>
        <v>0</v>
      </c>
      <c r="AW1507" s="43">
        <f t="shared" si="814"/>
        <v>0</v>
      </c>
      <c r="AX1507" s="44">
        <f>IF(AQ1507="",0,VLOOKUP(AQ1507,[1]!Costo_Twist,2,FALSE)*AU1507)</f>
        <v>0</v>
      </c>
      <c r="AY1507" s="36">
        <f t="shared" si="815"/>
        <v>84.956376723738543</v>
      </c>
      <c r="AZ1507" s="41">
        <f t="shared" si="816"/>
        <v>0.69791666666666663</v>
      </c>
      <c r="BA1507" s="37">
        <f t="shared" si="817"/>
        <v>124.69791666666667</v>
      </c>
      <c r="BB1507" s="37" t="str">
        <f t="shared" si="818"/>
        <v>ok</v>
      </c>
      <c r="BC1507" s="37" t="str">
        <f t="shared" si="819"/>
        <v>ok</v>
      </c>
      <c r="BD1507" s="5"/>
      <c r="BE1507" s="11" t="b">
        <f t="shared" si="820"/>
        <v>0</v>
      </c>
      <c r="BF1507" s="11" t="b">
        <f t="shared" si="821"/>
        <v>0</v>
      </c>
      <c r="BG1507" s="11" t="b">
        <f t="shared" si="822"/>
        <v>0</v>
      </c>
      <c r="BH1507" s="11">
        <f t="shared" si="823"/>
        <v>4.0047514836063955</v>
      </c>
      <c r="BI1507" s="11" t="b">
        <f t="shared" si="824"/>
        <v>0</v>
      </c>
      <c r="BJ1507" s="11" t="b">
        <f t="shared" si="825"/>
        <v>0</v>
      </c>
      <c r="BK1507" s="11" t="b">
        <f t="shared" si="826"/>
        <v>0</v>
      </c>
      <c r="BL1507" s="11" t="b">
        <f t="shared" si="827"/>
        <v>0</v>
      </c>
      <c r="BM1507" s="11" t="b">
        <f t="shared" si="828"/>
        <v>0</v>
      </c>
      <c r="BN1507" s="11" t="b">
        <f t="shared" si="829"/>
        <v>0</v>
      </c>
      <c r="BO1507" s="11" t="b">
        <f t="shared" si="830"/>
        <v>0</v>
      </c>
      <c r="BP1507" s="11" t="b">
        <f t="shared" si="831"/>
        <v>0</v>
      </c>
      <c r="BQ1507" s="11">
        <f t="shared" si="832"/>
        <v>16.635121547288108</v>
      </c>
      <c r="BR1507" s="11" t="b">
        <f t="shared" si="833"/>
        <v>0</v>
      </c>
    </row>
    <row r="1508" spans="1:70" ht="12.75" customHeight="1" x14ac:dyDescent="0.75">
      <c r="A1508" s="24" t="s">
        <v>2393</v>
      </c>
      <c r="B1508" s="25" t="s">
        <v>2394</v>
      </c>
      <c r="C1508" s="24" t="s">
        <v>85</v>
      </c>
      <c r="D1508" s="26" t="s">
        <v>41</v>
      </c>
      <c r="E1508" s="24" t="s">
        <v>2610</v>
      </c>
      <c r="F1508" s="24" t="s">
        <v>2610</v>
      </c>
      <c r="G1508" s="63" t="s">
        <v>1551</v>
      </c>
      <c r="H1508" s="65"/>
      <c r="I1508" s="65"/>
      <c r="J1508" s="65"/>
      <c r="K1508" s="26"/>
      <c r="L1508" s="26"/>
      <c r="M1508" s="26"/>
      <c r="N1508" s="26"/>
      <c r="O1508" s="40"/>
      <c r="P1508" s="31" t="s">
        <v>79</v>
      </c>
      <c r="Q1508" s="32">
        <v>128</v>
      </c>
      <c r="R1508" s="60">
        <f t="shared" si="798"/>
        <v>0</v>
      </c>
      <c r="S1508" s="35" t="s">
        <v>74</v>
      </c>
      <c r="T1508" s="35"/>
      <c r="U1508" s="30">
        <v>15.5</v>
      </c>
      <c r="V1508" s="30">
        <f t="shared" si="799"/>
        <v>15.5</v>
      </c>
      <c r="W1508" s="29">
        <f t="shared" si="800"/>
        <v>0.32291666666666669</v>
      </c>
      <c r="X1508" s="29">
        <f t="shared" si="801"/>
        <v>9.5497919993690985</v>
      </c>
      <c r="Y1508" s="29">
        <f t="shared" si="802"/>
        <v>0.28649375998107296</v>
      </c>
      <c r="Z1508" s="30">
        <f>IF(S1508="",0,VLOOKUP(S1508,[1]!Costo_Twist,2,FALSE)*W1508)</f>
        <v>38.593779262895389</v>
      </c>
      <c r="AA1508" s="31" t="s">
        <v>73</v>
      </c>
      <c r="AB1508" s="31"/>
      <c r="AC1508" s="31">
        <v>3.5</v>
      </c>
      <c r="AD1508" s="34">
        <f t="shared" si="803"/>
        <v>3.5</v>
      </c>
      <c r="AE1508" s="33">
        <f t="shared" si="804"/>
        <v>7.2916666666666671E-2</v>
      </c>
      <c r="AF1508" s="33">
        <f t="shared" si="805"/>
        <v>2.1564046450188288</v>
      </c>
      <c r="AG1508" s="33">
        <f t="shared" si="806"/>
        <v>6.4692139350564865E-2</v>
      </c>
      <c r="AH1508" s="34">
        <f>IF(AA1508="",0,VLOOKUP(AA1508,[1]!Costo_Twist,2,FALSE)*AE1508)</f>
        <v>9.546117091009453</v>
      </c>
      <c r="AI1508" s="35"/>
      <c r="AJ1508" s="35"/>
      <c r="AK1508" s="35"/>
      <c r="AL1508" s="35">
        <f t="shared" si="807"/>
        <v>0</v>
      </c>
      <c r="AM1508" s="29">
        <f t="shared" si="808"/>
        <v>0</v>
      </c>
      <c r="AN1508" s="29">
        <f t="shared" si="809"/>
        <v>0</v>
      </c>
      <c r="AO1508" s="29">
        <f t="shared" si="810"/>
        <v>0</v>
      </c>
      <c r="AP1508" s="30">
        <f>IF(AI1508="",0,VLOOKUP(AI1508,[1]!Costo_Twist,2,FALSE)*AM1508)</f>
        <v>0</v>
      </c>
      <c r="AQ1508" s="42"/>
      <c r="AR1508" s="42"/>
      <c r="AS1508" s="42"/>
      <c r="AT1508" s="42">
        <f t="shared" si="811"/>
        <v>0</v>
      </c>
      <c r="AU1508" s="43">
        <f t="shared" si="812"/>
        <v>0</v>
      </c>
      <c r="AV1508" s="43">
        <f t="shared" si="813"/>
        <v>0</v>
      </c>
      <c r="AW1508" s="43">
        <f t="shared" si="814"/>
        <v>0</v>
      </c>
      <c r="AX1508" s="44">
        <f>IF(AQ1508="",0,VLOOKUP(AQ1508,[1]!Costo_Twist,2,FALSE)*AU1508)</f>
        <v>0</v>
      </c>
      <c r="AY1508" s="36">
        <f t="shared" si="815"/>
        <v>48.139896353904845</v>
      </c>
      <c r="AZ1508" s="41">
        <f t="shared" si="816"/>
        <v>0.39583333333333337</v>
      </c>
      <c r="BA1508" s="37">
        <f t="shared" si="817"/>
        <v>128.39583333333334</v>
      </c>
      <c r="BB1508" s="37" t="str">
        <f t="shared" si="818"/>
        <v>ok</v>
      </c>
      <c r="BC1508" s="37" t="str">
        <f t="shared" si="819"/>
        <v>ok</v>
      </c>
      <c r="BD1508" s="5"/>
      <c r="BE1508" s="11" t="b">
        <f t="shared" si="820"/>
        <v>0</v>
      </c>
      <c r="BF1508" s="11" t="b">
        <f t="shared" si="821"/>
        <v>0</v>
      </c>
      <c r="BG1508" s="11" t="b">
        <f t="shared" si="822"/>
        <v>0</v>
      </c>
      <c r="BH1508" s="11">
        <f t="shared" si="823"/>
        <v>2.1564046450188288</v>
      </c>
      <c r="BI1508" s="11" t="b">
        <f t="shared" si="824"/>
        <v>0</v>
      </c>
      <c r="BJ1508" s="11" t="b">
        <f t="shared" si="825"/>
        <v>0</v>
      </c>
      <c r="BK1508" s="11" t="b">
        <f t="shared" si="826"/>
        <v>0</v>
      </c>
      <c r="BL1508" s="11" t="b">
        <f t="shared" si="827"/>
        <v>0</v>
      </c>
      <c r="BM1508" s="11" t="b">
        <f t="shared" si="828"/>
        <v>0</v>
      </c>
      <c r="BN1508" s="11" t="b">
        <f t="shared" si="829"/>
        <v>0</v>
      </c>
      <c r="BO1508" s="11" t="b">
        <f t="shared" si="830"/>
        <v>0</v>
      </c>
      <c r="BP1508" s="11" t="b">
        <f t="shared" si="831"/>
        <v>0</v>
      </c>
      <c r="BQ1508" s="11">
        <f t="shared" si="832"/>
        <v>9.5497919993690985</v>
      </c>
      <c r="BR1508" s="11" t="b">
        <f t="shared" si="833"/>
        <v>0</v>
      </c>
    </row>
    <row r="1509" spans="1:70" ht="12.75" customHeight="1" x14ac:dyDescent="0.75">
      <c r="A1509" s="24" t="s">
        <v>2393</v>
      </c>
      <c r="B1509" s="25" t="s">
        <v>2394</v>
      </c>
      <c r="C1509" s="24" t="s">
        <v>85</v>
      </c>
      <c r="D1509" s="26" t="s">
        <v>41</v>
      </c>
      <c r="E1509" s="24" t="s">
        <v>2610</v>
      </c>
      <c r="F1509" s="24" t="s">
        <v>2610</v>
      </c>
      <c r="G1509" s="63" t="s">
        <v>1552</v>
      </c>
      <c r="H1509" s="65"/>
      <c r="I1509" s="65"/>
      <c r="J1509" s="65"/>
      <c r="K1509" s="26"/>
      <c r="L1509" s="26"/>
      <c r="M1509" s="26"/>
      <c r="N1509" s="26"/>
      <c r="O1509" s="40"/>
      <c r="P1509" s="31" t="s">
        <v>79</v>
      </c>
      <c r="Q1509" s="32">
        <v>128</v>
      </c>
      <c r="R1509" s="60">
        <f t="shared" si="798"/>
        <v>0</v>
      </c>
      <c r="S1509" s="35" t="s">
        <v>74</v>
      </c>
      <c r="T1509" s="35"/>
      <c r="U1509" s="35" t="s">
        <v>2412</v>
      </c>
      <c r="V1509" s="30">
        <f t="shared" si="799"/>
        <v>8</v>
      </c>
      <c r="W1509" s="29">
        <f t="shared" si="800"/>
        <v>0.16666666666666666</v>
      </c>
      <c r="X1509" s="29">
        <f t="shared" si="801"/>
        <v>4.9289249029001798</v>
      </c>
      <c r="Y1509" s="29">
        <f t="shared" si="802"/>
        <v>0.1478677470870054</v>
      </c>
      <c r="Z1509" s="30">
        <f>IF(S1509="",0,VLOOKUP(S1509,[1]!Costo_Twist,2,FALSE)*W1509)</f>
        <v>19.919369942139554</v>
      </c>
      <c r="AA1509" s="31" t="s">
        <v>73</v>
      </c>
      <c r="AB1509" s="31"/>
      <c r="AC1509" s="31" t="s">
        <v>2395</v>
      </c>
      <c r="AD1509" s="34">
        <f t="shared" si="803"/>
        <v>1</v>
      </c>
      <c r="AE1509" s="33">
        <f t="shared" si="804"/>
        <v>2.0833333333333332E-2</v>
      </c>
      <c r="AF1509" s="33">
        <f t="shared" si="805"/>
        <v>0.61611561286252248</v>
      </c>
      <c r="AG1509" s="33">
        <f t="shared" si="806"/>
        <v>1.8483468385875675E-2</v>
      </c>
      <c r="AH1509" s="34">
        <f>IF(AA1509="",0,VLOOKUP(AA1509,[1]!Costo_Twist,2,FALSE)*AE1509)</f>
        <v>2.7274620260027005</v>
      </c>
      <c r="AI1509" s="35"/>
      <c r="AJ1509" s="35"/>
      <c r="AK1509" s="35"/>
      <c r="AL1509" s="35">
        <f t="shared" si="807"/>
        <v>0</v>
      </c>
      <c r="AM1509" s="29">
        <f t="shared" si="808"/>
        <v>0</v>
      </c>
      <c r="AN1509" s="29">
        <f t="shared" si="809"/>
        <v>0</v>
      </c>
      <c r="AO1509" s="29">
        <f t="shared" si="810"/>
        <v>0</v>
      </c>
      <c r="AP1509" s="30">
        <f>IF(AI1509="",0,VLOOKUP(AI1509,[1]!Costo_Twist,2,FALSE)*AM1509)</f>
        <v>0</v>
      </c>
      <c r="AQ1509" s="42"/>
      <c r="AR1509" s="42"/>
      <c r="AS1509" s="42"/>
      <c r="AT1509" s="42">
        <f t="shared" si="811"/>
        <v>0</v>
      </c>
      <c r="AU1509" s="43">
        <f t="shared" si="812"/>
        <v>0</v>
      </c>
      <c r="AV1509" s="43">
        <f t="shared" si="813"/>
        <v>0</v>
      </c>
      <c r="AW1509" s="43">
        <f t="shared" si="814"/>
        <v>0</v>
      </c>
      <c r="AX1509" s="44">
        <f>IF(AQ1509="",0,VLOOKUP(AQ1509,[1]!Costo_Twist,2,FALSE)*AU1509)</f>
        <v>0</v>
      </c>
      <c r="AY1509" s="36">
        <f t="shared" si="815"/>
        <v>22.646831968142255</v>
      </c>
      <c r="AZ1509" s="41">
        <f t="shared" si="816"/>
        <v>0.1875</v>
      </c>
      <c r="BA1509" s="37">
        <f t="shared" si="817"/>
        <v>128.1875</v>
      </c>
      <c r="BB1509" s="37" t="str">
        <f t="shared" si="818"/>
        <v>ok</v>
      </c>
      <c r="BC1509" s="37" t="str">
        <f t="shared" si="819"/>
        <v>ok</v>
      </c>
      <c r="BD1509" s="5"/>
      <c r="BE1509" s="11" t="b">
        <f t="shared" si="820"/>
        <v>0</v>
      </c>
      <c r="BF1509" s="11" t="b">
        <f t="shared" si="821"/>
        <v>0</v>
      </c>
      <c r="BG1509" s="11" t="b">
        <f t="shared" si="822"/>
        <v>0</v>
      </c>
      <c r="BH1509" s="11">
        <f t="shared" si="823"/>
        <v>0.61611561286252248</v>
      </c>
      <c r="BI1509" s="11" t="b">
        <f t="shared" si="824"/>
        <v>0</v>
      </c>
      <c r="BJ1509" s="11" t="b">
        <f t="shared" si="825"/>
        <v>0</v>
      </c>
      <c r="BK1509" s="11" t="b">
        <f t="shared" si="826"/>
        <v>0</v>
      </c>
      <c r="BL1509" s="11" t="b">
        <f t="shared" si="827"/>
        <v>0</v>
      </c>
      <c r="BM1509" s="11" t="b">
        <f t="shared" si="828"/>
        <v>0</v>
      </c>
      <c r="BN1509" s="11" t="b">
        <f t="shared" si="829"/>
        <v>0</v>
      </c>
      <c r="BO1509" s="11" t="b">
        <f t="shared" si="830"/>
        <v>0</v>
      </c>
      <c r="BP1509" s="11" t="b">
        <f t="shared" si="831"/>
        <v>0</v>
      </c>
      <c r="BQ1509" s="11">
        <f t="shared" si="832"/>
        <v>4.9289249029001798</v>
      </c>
      <c r="BR1509" s="11" t="b">
        <f t="shared" si="833"/>
        <v>0</v>
      </c>
    </row>
    <row r="1510" spans="1:70" ht="12.75" customHeight="1" x14ac:dyDescent="0.75">
      <c r="A1510" s="24" t="s">
        <v>2393</v>
      </c>
      <c r="B1510" s="25" t="s">
        <v>2394</v>
      </c>
      <c r="C1510" s="24" t="s">
        <v>85</v>
      </c>
      <c r="D1510" s="26" t="s">
        <v>41</v>
      </c>
      <c r="E1510" s="24" t="s">
        <v>2610</v>
      </c>
      <c r="F1510" s="24" t="s">
        <v>2610</v>
      </c>
      <c r="G1510" s="63" t="s">
        <v>1553</v>
      </c>
      <c r="H1510" s="65"/>
      <c r="I1510" s="65"/>
      <c r="J1510" s="65"/>
      <c r="K1510" s="26"/>
      <c r="L1510" s="26"/>
      <c r="M1510" s="26"/>
      <c r="N1510" s="26"/>
      <c r="O1510" s="40"/>
      <c r="P1510" s="31" t="s">
        <v>79</v>
      </c>
      <c r="Q1510" s="32">
        <v>128</v>
      </c>
      <c r="R1510" s="60">
        <f t="shared" si="798"/>
        <v>0</v>
      </c>
      <c r="S1510" s="35" t="s">
        <v>74</v>
      </c>
      <c r="T1510" s="35"/>
      <c r="U1510" s="35" t="s">
        <v>2398</v>
      </c>
      <c r="V1510" s="30">
        <f t="shared" si="799"/>
        <v>4</v>
      </c>
      <c r="W1510" s="29">
        <f t="shared" si="800"/>
        <v>8.3333333333333329E-2</v>
      </c>
      <c r="X1510" s="29">
        <f t="shared" si="801"/>
        <v>2.4644624514500899</v>
      </c>
      <c r="Y1510" s="29">
        <f t="shared" si="802"/>
        <v>7.3933873543502698E-2</v>
      </c>
      <c r="Z1510" s="30">
        <f>IF(S1510="",0,VLOOKUP(S1510,[1]!Costo_Twist,2,FALSE)*W1510)</f>
        <v>9.9596849710697768</v>
      </c>
      <c r="AA1510" s="31" t="s">
        <v>73</v>
      </c>
      <c r="AB1510" s="31"/>
      <c r="AC1510" s="31">
        <v>0.5</v>
      </c>
      <c r="AD1510" s="34">
        <f t="shared" si="803"/>
        <v>0.5</v>
      </c>
      <c r="AE1510" s="33">
        <f t="shared" si="804"/>
        <v>1.0416666666666666E-2</v>
      </c>
      <c r="AF1510" s="33">
        <f t="shared" si="805"/>
        <v>0.30805780643126124</v>
      </c>
      <c r="AG1510" s="33">
        <f t="shared" si="806"/>
        <v>9.2417341929378373E-3</v>
      </c>
      <c r="AH1510" s="34">
        <f>IF(AA1510="",0,VLOOKUP(AA1510,[1]!Costo_Twist,2,FALSE)*AE1510)</f>
        <v>1.3637310130013502</v>
      </c>
      <c r="AI1510" s="35"/>
      <c r="AJ1510" s="35"/>
      <c r="AK1510" s="35"/>
      <c r="AL1510" s="35">
        <f t="shared" si="807"/>
        <v>0</v>
      </c>
      <c r="AM1510" s="29">
        <f t="shared" si="808"/>
        <v>0</v>
      </c>
      <c r="AN1510" s="29">
        <f t="shared" si="809"/>
        <v>0</v>
      </c>
      <c r="AO1510" s="29">
        <f t="shared" si="810"/>
        <v>0</v>
      </c>
      <c r="AP1510" s="30">
        <f>IF(AI1510="",0,VLOOKUP(AI1510,[1]!Costo_Twist,2,FALSE)*AM1510)</f>
        <v>0</v>
      </c>
      <c r="AQ1510" s="42"/>
      <c r="AR1510" s="42"/>
      <c r="AS1510" s="42"/>
      <c r="AT1510" s="42">
        <f t="shared" si="811"/>
        <v>0</v>
      </c>
      <c r="AU1510" s="43">
        <f t="shared" si="812"/>
        <v>0</v>
      </c>
      <c r="AV1510" s="43">
        <f t="shared" si="813"/>
        <v>0</v>
      </c>
      <c r="AW1510" s="43">
        <f t="shared" si="814"/>
        <v>0</v>
      </c>
      <c r="AX1510" s="44">
        <f>IF(AQ1510="",0,VLOOKUP(AQ1510,[1]!Costo_Twist,2,FALSE)*AU1510)</f>
        <v>0</v>
      </c>
      <c r="AY1510" s="36">
        <f t="shared" si="815"/>
        <v>11.323415984071127</v>
      </c>
      <c r="AZ1510" s="41">
        <f t="shared" si="816"/>
        <v>9.375E-2</v>
      </c>
      <c r="BA1510" s="37">
        <f t="shared" si="817"/>
        <v>128.09375</v>
      </c>
      <c r="BB1510" s="37" t="str">
        <f t="shared" si="818"/>
        <v>ok</v>
      </c>
      <c r="BC1510" s="37" t="str">
        <f t="shared" si="819"/>
        <v>ok</v>
      </c>
      <c r="BD1510" s="5"/>
      <c r="BE1510" s="11" t="b">
        <f t="shared" si="820"/>
        <v>0</v>
      </c>
      <c r="BF1510" s="11" t="b">
        <f t="shared" si="821"/>
        <v>0</v>
      </c>
      <c r="BG1510" s="11" t="b">
        <f t="shared" si="822"/>
        <v>0</v>
      </c>
      <c r="BH1510" s="11">
        <f t="shared" si="823"/>
        <v>0.30805780643126124</v>
      </c>
      <c r="BI1510" s="11" t="b">
        <f t="shared" si="824"/>
        <v>0</v>
      </c>
      <c r="BJ1510" s="11" t="b">
        <f t="shared" si="825"/>
        <v>0</v>
      </c>
      <c r="BK1510" s="11" t="b">
        <f t="shared" si="826"/>
        <v>0</v>
      </c>
      <c r="BL1510" s="11" t="b">
        <f t="shared" si="827"/>
        <v>0</v>
      </c>
      <c r="BM1510" s="11" t="b">
        <f t="shared" si="828"/>
        <v>0</v>
      </c>
      <c r="BN1510" s="11" t="b">
        <f t="shared" si="829"/>
        <v>0</v>
      </c>
      <c r="BO1510" s="11" t="b">
        <f t="shared" si="830"/>
        <v>0</v>
      </c>
      <c r="BP1510" s="11" t="b">
        <f t="shared" si="831"/>
        <v>0</v>
      </c>
      <c r="BQ1510" s="11">
        <f t="shared" si="832"/>
        <v>2.4644624514500899</v>
      </c>
      <c r="BR1510" s="11" t="b">
        <f t="shared" si="833"/>
        <v>0</v>
      </c>
    </row>
    <row r="1511" spans="1:70" ht="12.75" customHeight="1" x14ac:dyDescent="0.75">
      <c r="A1511" s="24" t="s">
        <v>2393</v>
      </c>
      <c r="B1511" s="25" t="s">
        <v>2394</v>
      </c>
      <c r="C1511" s="24" t="s">
        <v>85</v>
      </c>
      <c r="D1511" s="26" t="s">
        <v>41</v>
      </c>
      <c r="E1511" s="24" t="s">
        <v>2610</v>
      </c>
      <c r="F1511" s="24" t="s">
        <v>2610</v>
      </c>
      <c r="G1511" s="63" t="s">
        <v>1554</v>
      </c>
      <c r="H1511" s="65"/>
      <c r="I1511" s="65"/>
      <c r="J1511" s="65"/>
      <c r="K1511" s="26"/>
      <c r="L1511" s="26"/>
      <c r="M1511" s="26"/>
      <c r="N1511" s="26"/>
      <c r="O1511" s="40"/>
      <c r="P1511" s="31" t="s">
        <v>81</v>
      </c>
      <c r="Q1511" s="32">
        <v>120</v>
      </c>
      <c r="R1511" s="60">
        <f t="shared" si="798"/>
        <v>0</v>
      </c>
      <c r="S1511" s="35" t="s">
        <v>74</v>
      </c>
      <c r="T1511" s="35"/>
      <c r="U1511" s="30" t="s">
        <v>2455</v>
      </c>
      <c r="V1511" s="30">
        <f t="shared" si="799"/>
        <v>158</v>
      </c>
      <c r="W1511" s="29">
        <f t="shared" si="800"/>
        <v>3.2916666666666665</v>
      </c>
      <c r="X1511" s="29">
        <f t="shared" si="801"/>
        <v>97.346266832278545</v>
      </c>
      <c r="Y1511" s="29">
        <f t="shared" si="802"/>
        <v>2.9203880049683564</v>
      </c>
      <c r="Z1511" s="30">
        <f>IF(S1511="",0,VLOOKUP(S1511,[1]!Costo_Twist,2,FALSE)*W1511)</f>
        <v>393.40755635725617</v>
      </c>
      <c r="AA1511" s="31" t="s">
        <v>73</v>
      </c>
      <c r="AB1511" s="31"/>
      <c r="AC1511" s="31">
        <v>24.5</v>
      </c>
      <c r="AD1511" s="34">
        <f t="shared" si="803"/>
        <v>24.5</v>
      </c>
      <c r="AE1511" s="33">
        <f t="shared" si="804"/>
        <v>0.51041666666666663</v>
      </c>
      <c r="AF1511" s="33">
        <f t="shared" si="805"/>
        <v>15.094832515131801</v>
      </c>
      <c r="AG1511" s="33">
        <f t="shared" si="806"/>
        <v>0.45284497545395402</v>
      </c>
      <c r="AH1511" s="34">
        <f>IF(AA1511="",0,VLOOKUP(AA1511,[1]!Costo_Twist,2,FALSE)*AE1511)</f>
        <v>66.822819637066161</v>
      </c>
      <c r="AI1511" s="35"/>
      <c r="AJ1511" s="35"/>
      <c r="AK1511" s="35"/>
      <c r="AL1511" s="35">
        <f t="shared" si="807"/>
        <v>0</v>
      </c>
      <c r="AM1511" s="29">
        <f t="shared" si="808"/>
        <v>0</v>
      </c>
      <c r="AN1511" s="29">
        <f t="shared" si="809"/>
        <v>0</v>
      </c>
      <c r="AO1511" s="29">
        <f t="shared" si="810"/>
        <v>0</v>
      </c>
      <c r="AP1511" s="30">
        <f>IF(AI1511="",0,VLOOKUP(AI1511,[1]!Costo_Twist,2,FALSE)*AM1511)</f>
        <v>0</v>
      </c>
      <c r="AQ1511" s="42"/>
      <c r="AR1511" s="42"/>
      <c r="AS1511" s="42"/>
      <c r="AT1511" s="42">
        <f t="shared" si="811"/>
        <v>0</v>
      </c>
      <c r="AU1511" s="43">
        <f t="shared" si="812"/>
        <v>0</v>
      </c>
      <c r="AV1511" s="43">
        <f t="shared" si="813"/>
        <v>0</v>
      </c>
      <c r="AW1511" s="43">
        <f t="shared" si="814"/>
        <v>0</v>
      </c>
      <c r="AX1511" s="44">
        <f>IF(AQ1511="",0,VLOOKUP(AQ1511,[1]!Costo_Twist,2,FALSE)*AU1511)</f>
        <v>0</v>
      </c>
      <c r="AY1511" s="36">
        <f t="shared" si="815"/>
        <v>460.23037599432234</v>
      </c>
      <c r="AZ1511" s="41">
        <f t="shared" si="816"/>
        <v>3.802083333333333</v>
      </c>
      <c r="BA1511" s="37">
        <f t="shared" si="817"/>
        <v>123.80208333333333</v>
      </c>
      <c r="BB1511" s="37" t="str">
        <f t="shared" si="818"/>
        <v>ok</v>
      </c>
      <c r="BC1511" s="37" t="str">
        <f t="shared" si="819"/>
        <v>ok</v>
      </c>
      <c r="BD1511" s="5"/>
      <c r="BE1511" s="11" t="b">
        <f t="shared" si="820"/>
        <v>0</v>
      </c>
      <c r="BF1511" s="11" t="b">
        <f t="shared" si="821"/>
        <v>0</v>
      </c>
      <c r="BG1511" s="11" t="b">
        <f t="shared" si="822"/>
        <v>0</v>
      </c>
      <c r="BH1511" s="11">
        <f t="shared" si="823"/>
        <v>15.094832515131801</v>
      </c>
      <c r="BI1511" s="11" t="b">
        <f t="shared" si="824"/>
        <v>0</v>
      </c>
      <c r="BJ1511" s="11" t="b">
        <f t="shared" si="825"/>
        <v>0</v>
      </c>
      <c r="BK1511" s="11" t="b">
        <f t="shared" si="826"/>
        <v>0</v>
      </c>
      <c r="BL1511" s="11" t="b">
        <f t="shared" si="827"/>
        <v>0</v>
      </c>
      <c r="BM1511" s="11" t="b">
        <f t="shared" si="828"/>
        <v>0</v>
      </c>
      <c r="BN1511" s="11" t="b">
        <f t="shared" si="829"/>
        <v>0</v>
      </c>
      <c r="BO1511" s="11" t="b">
        <f t="shared" si="830"/>
        <v>0</v>
      </c>
      <c r="BP1511" s="11" t="b">
        <f t="shared" si="831"/>
        <v>0</v>
      </c>
      <c r="BQ1511" s="11">
        <f t="shared" si="832"/>
        <v>97.346266832278545</v>
      </c>
      <c r="BR1511" s="11" t="b">
        <f t="shared" si="833"/>
        <v>0</v>
      </c>
    </row>
    <row r="1512" spans="1:70" ht="12.75" customHeight="1" x14ac:dyDescent="0.75">
      <c r="A1512" s="24" t="s">
        <v>2393</v>
      </c>
      <c r="B1512" s="25" t="s">
        <v>2394</v>
      </c>
      <c r="C1512" s="24" t="s">
        <v>85</v>
      </c>
      <c r="D1512" s="26" t="s">
        <v>41</v>
      </c>
      <c r="E1512" s="24" t="s">
        <v>2610</v>
      </c>
      <c r="F1512" s="24" t="s">
        <v>2610</v>
      </c>
      <c r="G1512" s="63" t="s">
        <v>1555</v>
      </c>
      <c r="H1512" s="65"/>
      <c r="I1512" s="65"/>
      <c r="J1512" s="65"/>
      <c r="K1512" s="26"/>
      <c r="L1512" s="26"/>
      <c r="M1512" s="26"/>
      <c r="N1512" s="26"/>
      <c r="O1512" s="40"/>
      <c r="P1512" s="31" t="s">
        <v>81</v>
      </c>
      <c r="Q1512" s="32">
        <v>120</v>
      </c>
      <c r="R1512" s="60">
        <f t="shared" si="798"/>
        <v>0</v>
      </c>
      <c r="S1512" s="35" t="s">
        <v>74</v>
      </c>
      <c r="T1512" s="35"/>
      <c r="U1512" s="30">
        <v>66.5</v>
      </c>
      <c r="V1512" s="30">
        <f t="shared" si="799"/>
        <v>66.5</v>
      </c>
      <c r="W1512" s="29">
        <f t="shared" si="800"/>
        <v>1.3854166666666667</v>
      </c>
      <c r="X1512" s="29">
        <f t="shared" si="801"/>
        <v>40.971688255357748</v>
      </c>
      <c r="Y1512" s="29">
        <f t="shared" si="802"/>
        <v>1.2291506476607323</v>
      </c>
      <c r="Z1512" s="30">
        <f>IF(S1512="",0,VLOOKUP(S1512,[1]!Costo_Twist,2,FALSE)*W1512)</f>
        <v>165.57976264403504</v>
      </c>
      <c r="AA1512" s="31" t="s">
        <v>73</v>
      </c>
      <c r="AB1512" s="31"/>
      <c r="AC1512" s="31">
        <v>12.5</v>
      </c>
      <c r="AD1512" s="34">
        <f t="shared" si="803"/>
        <v>12.5</v>
      </c>
      <c r="AE1512" s="33">
        <f t="shared" si="804"/>
        <v>0.26041666666666669</v>
      </c>
      <c r="AF1512" s="33">
        <f t="shared" si="805"/>
        <v>7.7014451607815317</v>
      </c>
      <c r="AG1512" s="33">
        <f t="shared" si="806"/>
        <v>0.23104335482344596</v>
      </c>
      <c r="AH1512" s="34">
        <f>IF(AA1512="",0,VLOOKUP(AA1512,[1]!Costo_Twist,2,FALSE)*AE1512)</f>
        <v>34.093275325033765</v>
      </c>
      <c r="AI1512" s="35"/>
      <c r="AJ1512" s="35"/>
      <c r="AK1512" s="35"/>
      <c r="AL1512" s="35">
        <f t="shared" si="807"/>
        <v>0</v>
      </c>
      <c r="AM1512" s="29">
        <f t="shared" si="808"/>
        <v>0</v>
      </c>
      <c r="AN1512" s="29">
        <f t="shared" si="809"/>
        <v>0</v>
      </c>
      <c r="AO1512" s="29">
        <f t="shared" si="810"/>
        <v>0</v>
      </c>
      <c r="AP1512" s="30">
        <f>IF(AI1512="",0,VLOOKUP(AI1512,[1]!Costo_Twist,2,FALSE)*AM1512)</f>
        <v>0</v>
      </c>
      <c r="AQ1512" s="42"/>
      <c r="AR1512" s="42"/>
      <c r="AS1512" s="42"/>
      <c r="AT1512" s="42">
        <f t="shared" si="811"/>
        <v>0</v>
      </c>
      <c r="AU1512" s="43">
        <f t="shared" si="812"/>
        <v>0</v>
      </c>
      <c r="AV1512" s="43">
        <f t="shared" si="813"/>
        <v>0</v>
      </c>
      <c r="AW1512" s="43">
        <f t="shared" si="814"/>
        <v>0</v>
      </c>
      <c r="AX1512" s="44">
        <f>IF(AQ1512="",0,VLOOKUP(AQ1512,[1]!Costo_Twist,2,FALSE)*AU1512)</f>
        <v>0</v>
      </c>
      <c r="AY1512" s="36">
        <f t="shared" si="815"/>
        <v>199.67303796906882</v>
      </c>
      <c r="AZ1512" s="41">
        <f t="shared" si="816"/>
        <v>1.6458333333333335</v>
      </c>
      <c r="BA1512" s="37">
        <f t="shared" si="817"/>
        <v>121.64583333333333</v>
      </c>
      <c r="BB1512" s="37" t="str">
        <f t="shared" si="818"/>
        <v>ok</v>
      </c>
      <c r="BC1512" s="37" t="str">
        <f t="shared" si="819"/>
        <v>ok</v>
      </c>
      <c r="BD1512" s="5"/>
      <c r="BE1512" s="11" t="b">
        <f t="shared" si="820"/>
        <v>0</v>
      </c>
      <c r="BF1512" s="11" t="b">
        <f t="shared" si="821"/>
        <v>0</v>
      </c>
      <c r="BG1512" s="11" t="b">
        <f t="shared" si="822"/>
        <v>0</v>
      </c>
      <c r="BH1512" s="11">
        <f t="shared" si="823"/>
        <v>7.7014451607815317</v>
      </c>
      <c r="BI1512" s="11" t="b">
        <f t="shared" si="824"/>
        <v>0</v>
      </c>
      <c r="BJ1512" s="11" t="b">
        <f t="shared" si="825"/>
        <v>0</v>
      </c>
      <c r="BK1512" s="11" t="b">
        <f t="shared" si="826"/>
        <v>0</v>
      </c>
      <c r="BL1512" s="11" t="b">
        <f t="shared" si="827"/>
        <v>0</v>
      </c>
      <c r="BM1512" s="11" t="b">
        <f t="shared" si="828"/>
        <v>0</v>
      </c>
      <c r="BN1512" s="11" t="b">
        <f t="shared" si="829"/>
        <v>0</v>
      </c>
      <c r="BO1512" s="11" t="b">
        <f t="shared" si="830"/>
        <v>0</v>
      </c>
      <c r="BP1512" s="11" t="b">
        <f t="shared" si="831"/>
        <v>0</v>
      </c>
      <c r="BQ1512" s="11">
        <f t="shared" si="832"/>
        <v>40.971688255357748</v>
      </c>
      <c r="BR1512" s="11" t="b">
        <f t="shared" si="833"/>
        <v>0</v>
      </c>
    </row>
    <row r="1513" spans="1:70" ht="12.75" customHeight="1" x14ac:dyDescent="0.75">
      <c r="A1513" s="24" t="s">
        <v>2393</v>
      </c>
      <c r="B1513" s="25" t="s">
        <v>2394</v>
      </c>
      <c r="C1513" s="24" t="s">
        <v>85</v>
      </c>
      <c r="D1513" s="26" t="s">
        <v>41</v>
      </c>
      <c r="E1513" s="24" t="s">
        <v>2610</v>
      </c>
      <c r="F1513" s="24" t="s">
        <v>2610</v>
      </c>
      <c r="G1513" s="63" t="s">
        <v>1556</v>
      </c>
      <c r="H1513" s="65"/>
      <c r="I1513" s="65"/>
      <c r="J1513" s="65"/>
      <c r="K1513" s="26"/>
      <c r="L1513" s="26"/>
      <c r="M1513" s="26"/>
      <c r="N1513" s="26"/>
      <c r="O1513" s="40"/>
      <c r="P1513" s="31" t="s">
        <v>80</v>
      </c>
      <c r="Q1513" s="32">
        <v>124</v>
      </c>
      <c r="R1513" s="60">
        <f t="shared" ref="R1513:R1576" si="834">IF(P1513=$A$32,$G$32,IF(P1513=$A$33,$G$33,IF(P1513=$A$34,$G$34,IF(P1513=$A$35,$G$35))))</f>
        <v>0</v>
      </c>
      <c r="S1513" s="35" t="s">
        <v>74</v>
      </c>
      <c r="T1513" s="35"/>
      <c r="U1513" s="30">
        <v>55.5</v>
      </c>
      <c r="V1513" s="30">
        <f t="shared" ref="V1513:V1576" si="835">(T1513*48)+(U1513)</f>
        <v>55.5</v>
      </c>
      <c r="W1513" s="29">
        <f t="shared" ref="W1513:W1576" si="836">(V1513/48)</f>
        <v>1.15625</v>
      </c>
      <c r="X1513" s="29">
        <f t="shared" ref="X1513:X1576" si="837">(W1513/0.033814)</f>
        <v>34.194416513869996</v>
      </c>
      <c r="Y1513" s="29">
        <f t="shared" ref="Y1513:Y1576" si="838">(X1513*0.03)</f>
        <v>1.0258324954160998</v>
      </c>
      <c r="Z1513" s="30">
        <f>IF(S1513="",0,VLOOKUP(S1513,[1]!Costo_Twist,2,FALSE)*W1513)</f>
        <v>138.19062897359316</v>
      </c>
      <c r="AA1513" s="31" t="s">
        <v>73</v>
      </c>
      <c r="AB1513" s="31"/>
      <c r="AC1513" s="31">
        <v>10.5</v>
      </c>
      <c r="AD1513" s="34">
        <f t="shared" ref="AD1513:AD1576" si="839">(AB1513*48)+(AC1513)</f>
        <v>10.5</v>
      </c>
      <c r="AE1513" s="33">
        <f t="shared" ref="AE1513:AE1576" si="840">(AD1513/48)</f>
        <v>0.21875</v>
      </c>
      <c r="AF1513" s="33">
        <f t="shared" ref="AF1513:AF1576" si="841">(AE1513/0.033814)</f>
        <v>6.4692139350564863</v>
      </c>
      <c r="AG1513" s="33">
        <f t="shared" ref="AG1513:AG1576" si="842">(AF1513*0.03)</f>
        <v>0.19407641805169459</v>
      </c>
      <c r="AH1513" s="34">
        <f>IF(AA1513="",0,VLOOKUP(AA1513,[1]!Costo_Twist,2,FALSE)*AE1513)</f>
        <v>28.638351273028359</v>
      </c>
      <c r="AI1513" s="35"/>
      <c r="AJ1513" s="35"/>
      <c r="AK1513" s="35"/>
      <c r="AL1513" s="35">
        <f t="shared" ref="AL1513:AL1576" si="843">(AJ1513*48)+(AK1513)</f>
        <v>0</v>
      </c>
      <c r="AM1513" s="29">
        <f t="shared" ref="AM1513:AM1576" si="844">(AL1513/48)</f>
        <v>0</v>
      </c>
      <c r="AN1513" s="29">
        <f t="shared" ref="AN1513:AN1576" si="845">(AM1513/0.033814)</f>
        <v>0</v>
      </c>
      <c r="AO1513" s="29">
        <f t="shared" ref="AO1513:AO1576" si="846">(AN1513*0.03)</f>
        <v>0</v>
      </c>
      <c r="AP1513" s="30">
        <f>IF(AI1513="",0,VLOOKUP(AI1513,[1]!Costo_Twist,2,FALSE)*AM1513)</f>
        <v>0</v>
      </c>
      <c r="AQ1513" s="42"/>
      <c r="AR1513" s="42"/>
      <c r="AS1513" s="42"/>
      <c r="AT1513" s="42">
        <f t="shared" ref="AT1513:AT1576" si="847">(AR1513*48)+(AS1513)</f>
        <v>0</v>
      </c>
      <c r="AU1513" s="43">
        <f t="shared" ref="AU1513:AU1576" si="848">(AT1513/48)</f>
        <v>0</v>
      </c>
      <c r="AV1513" s="43">
        <f t="shared" ref="AV1513:AV1576" si="849">(AU1513/0.033814)</f>
        <v>0</v>
      </c>
      <c r="AW1513" s="43">
        <f t="shared" ref="AW1513:AW1576" si="850">(AV1513*0.03)</f>
        <v>0</v>
      </c>
      <c r="AX1513" s="44">
        <f>IF(AQ1513="",0,VLOOKUP(AQ1513,[1]!Costo_Twist,2,FALSE)*AU1513)</f>
        <v>0</v>
      </c>
      <c r="AY1513" s="36">
        <f t="shared" ref="AY1513:AY1576" si="851">(Z1513+AH1513+AP1513+AX1513)</f>
        <v>166.82898024662151</v>
      </c>
      <c r="AZ1513" s="41">
        <f t="shared" ref="AZ1513:AZ1576" si="852">(W1513+AE1513+AM1513+AU1513)</f>
        <v>1.375</v>
      </c>
      <c r="BA1513" s="37">
        <f t="shared" ref="BA1513:BA1576" si="853">(Q1513+AZ1513)</f>
        <v>125.375</v>
      </c>
      <c r="BB1513" s="37" t="str">
        <f t="shared" ref="BB1513:BB1576" si="854">IF(BA1513&gt;=133,"sobrellenado","ok")</f>
        <v>ok</v>
      </c>
      <c r="BC1513" s="37" t="str">
        <f t="shared" ref="BC1513:BC1576" si="855">IF((COUNTIF($AA1513,$S1513)+COUNTIF($AI1513,$S1513)+COUNTIF($AQ1513,$S1513)+COUNTIF($S1513,$AA1513)+COUNTIF($AI1513,$AA1513)+COUNTIF($AQ1513,$AA1513)+COUNTIF($S1513,$AI1513)+COUNTIF($AA1513,$AI1513)+COUNTIF($AQ1513,$AI1513)+COUNTIF($S1513,$AQ1513)+COUNTIF($AA1513,$AQ1513)+COUNTIF($AI1513,$AQ1513))&gt;1,"Falla","ok")</f>
        <v>ok</v>
      </c>
      <c r="BD1513" s="5"/>
      <c r="BE1513" s="11" t="b">
        <f t="shared" ref="BE1513:BE1576" si="856">IF(S1513=$BE$39,X1513,IF(AA1513=$BE$39,AF1513,IF(AI1513=$BE$39,AN1513,IF(AQ1513=$BE$39,AV1513))))</f>
        <v>0</v>
      </c>
      <c r="BF1513" s="11" t="b">
        <f t="shared" ref="BF1513:BF1576" si="857">IF(S1513=$BF$39,X1513,IF(AA1513=$BF$39,AF1513,IF(AI1513=$BF$39,AN1513,IF(AQ1513=$BF$39,AV1513))))</f>
        <v>0</v>
      </c>
      <c r="BG1513" s="11" t="b">
        <f t="shared" ref="BG1513:BG1576" si="858">IF(S1513=$BG$39,X1513,IF(AA1513=$BG$39,AF1513,IF(AI1513=$BG$39,AN1513,IF(AQ1513=$BG$39,AV1513))))</f>
        <v>0</v>
      </c>
      <c r="BH1513" s="11">
        <f t="shared" ref="BH1513:BH1576" si="859">IF(S1513=$BH$39,X1513,IF(AA1513=$BH$39,AF1513,IF(AI1513=$BH$39,AN1513,IF(AQ1513=$BH$39,AV1513))))</f>
        <v>6.4692139350564863</v>
      </c>
      <c r="BI1513" s="11" t="b">
        <f t="shared" ref="BI1513:BI1576" si="860">IF(S1513=$BI$39,X1513,IF(AA1513=$BI$39,AF1513,IF(AI1513=$BI$39,AN1513,IF(AQ1513=$BI$39,AV1513))))</f>
        <v>0</v>
      </c>
      <c r="BJ1513" s="11" t="b">
        <f t="shared" ref="BJ1513:BJ1576" si="861">IF(S1513=$BJ$39,X1513,IF(AA1513=$BJ$39,AF1513,IF(AI1513=$BJ$39,AN1513,IF(AQ1513=$BJ$39,AV1513))))</f>
        <v>0</v>
      </c>
      <c r="BK1513" s="11" t="b">
        <f t="shared" ref="BK1513:BK1576" si="862">IF(S1513=$BK$39,X1513,IF(AA1513=$BK$39,AF1513,IF(AI1513=$BK$39,AN1513,IF(AQ1513=$BK$39,AV1513))))</f>
        <v>0</v>
      </c>
      <c r="BL1513" s="11" t="b">
        <f t="shared" ref="BL1513:BL1576" si="863">IF(S1513=$BL$39,X1513,IF(AA1513=$BL$39,AF1513,IF(AI1513=$BL$39,AN1513,IF(AQ1513=$BL$39,AV1513))))</f>
        <v>0</v>
      </c>
      <c r="BM1513" s="11" t="b">
        <f t="shared" ref="BM1513:BM1576" si="864">IF(S1513=$BM$39,X1513,IF(AA1513=$BM$39,AF1513,IF(AI1513=$BM$39,AN1513,IF(AQ1513=$BM$39,AV1513))))</f>
        <v>0</v>
      </c>
      <c r="BN1513" s="11" t="b">
        <f t="shared" ref="BN1513:BN1576" si="865">IF(S1513=$BN$39,X1513,IF(AA1513=$BN$39,AF1513,IF(AI1513=$BN$39,AN1513,IF(AQ1513=$BN$39,AV1513))))</f>
        <v>0</v>
      </c>
      <c r="BO1513" s="11" t="b">
        <f t="shared" ref="BO1513:BO1576" si="866">IF(S1513=$BO$39,X1513,IF(AA1513=$BO$39,AF1513,IF(AI1513=$BO$39,AN1513,IF(AQ1513=$BO$39,AV1513))))</f>
        <v>0</v>
      </c>
      <c r="BP1513" s="11" t="b">
        <f t="shared" ref="BP1513:BP1576" si="867">IF(S1513=$BP$39,X1513,IF(AA1513=$BP$39,AF1513,IF(AI1513=$BP$39,AN1513,IF(AQ1513=$BP$39,AV1513))))</f>
        <v>0</v>
      </c>
      <c r="BQ1513" s="11">
        <f t="shared" ref="BQ1513:BQ1576" si="868">IF(S1513=$BQ$39,X1513,IF(AA1513=$BQ$39,AF1513,IF(AI1513=$BQ$39,AN1513,IF(AQ1513=$BQ$39,AV1513))))</f>
        <v>34.194416513869996</v>
      </c>
      <c r="BR1513" s="11" t="b">
        <f t="shared" ref="BR1513:BR1576" si="869">IF(S1513=$BR$39,X1513,IF(AA1513=$BR$39,AF1513,IF(AI1513=$BR$39,AN1513,IF(AQ1513=$BR$39,AV1513))))</f>
        <v>0</v>
      </c>
    </row>
    <row r="1514" spans="1:70" ht="12.75" customHeight="1" x14ac:dyDescent="0.75">
      <c r="A1514" s="24" t="s">
        <v>2393</v>
      </c>
      <c r="B1514" s="25" t="s">
        <v>2394</v>
      </c>
      <c r="C1514" s="24" t="s">
        <v>85</v>
      </c>
      <c r="D1514" s="26" t="s">
        <v>41</v>
      </c>
      <c r="E1514" s="24" t="s">
        <v>2610</v>
      </c>
      <c r="F1514" s="24" t="s">
        <v>2610</v>
      </c>
      <c r="G1514" s="63" t="s">
        <v>1557</v>
      </c>
      <c r="H1514" s="65"/>
      <c r="I1514" s="65"/>
      <c r="J1514" s="65"/>
      <c r="K1514" s="26"/>
      <c r="L1514" s="26"/>
      <c r="M1514" s="26"/>
      <c r="N1514" s="26"/>
      <c r="O1514" s="40"/>
      <c r="P1514" s="31" t="s">
        <v>80</v>
      </c>
      <c r="Q1514" s="32">
        <v>124</v>
      </c>
      <c r="R1514" s="60">
        <f t="shared" si="834"/>
        <v>0</v>
      </c>
      <c r="S1514" s="35" t="s">
        <v>74</v>
      </c>
      <c r="T1514" s="35"/>
      <c r="U1514" s="30">
        <v>32.5</v>
      </c>
      <c r="V1514" s="30">
        <f t="shared" si="835"/>
        <v>32.5</v>
      </c>
      <c r="W1514" s="29">
        <f t="shared" si="836"/>
        <v>0.67708333333333337</v>
      </c>
      <c r="X1514" s="29">
        <f t="shared" si="837"/>
        <v>20.02375741803198</v>
      </c>
      <c r="Y1514" s="29">
        <f t="shared" si="838"/>
        <v>0.60071272254095942</v>
      </c>
      <c r="Z1514" s="30">
        <f>IF(S1514="",0,VLOOKUP(S1514,[1]!Costo_Twist,2,FALSE)*W1514)</f>
        <v>80.92244038994194</v>
      </c>
      <c r="AA1514" s="31" t="s">
        <v>73</v>
      </c>
      <c r="AB1514" s="31"/>
      <c r="AC1514" s="31">
        <v>3.5</v>
      </c>
      <c r="AD1514" s="34">
        <f t="shared" si="839"/>
        <v>3.5</v>
      </c>
      <c r="AE1514" s="33">
        <f t="shared" si="840"/>
        <v>7.2916666666666671E-2</v>
      </c>
      <c r="AF1514" s="33">
        <f t="shared" si="841"/>
        <v>2.1564046450188288</v>
      </c>
      <c r="AG1514" s="33">
        <f t="shared" si="842"/>
        <v>6.4692139350564865E-2</v>
      </c>
      <c r="AH1514" s="34">
        <f>IF(AA1514="",0,VLOOKUP(AA1514,[1]!Costo_Twist,2,FALSE)*AE1514)</f>
        <v>9.546117091009453</v>
      </c>
      <c r="AI1514" s="35"/>
      <c r="AJ1514" s="35"/>
      <c r="AK1514" s="35"/>
      <c r="AL1514" s="35">
        <f t="shared" si="843"/>
        <v>0</v>
      </c>
      <c r="AM1514" s="29">
        <f t="shared" si="844"/>
        <v>0</v>
      </c>
      <c r="AN1514" s="29">
        <f t="shared" si="845"/>
        <v>0</v>
      </c>
      <c r="AO1514" s="29">
        <f t="shared" si="846"/>
        <v>0</v>
      </c>
      <c r="AP1514" s="30">
        <f>IF(AI1514="",0,VLOOKUP(AI1514,[1]!Costo_Twist,2,FALSE)*AM1514)</f>
        <v>0</v>
      </c>
      <c r="AQ1514" s="42"/>
      <c r="AR1514" s="42"/>
      <c r="AS1514" s="42"/>
      <c r="AT1514" s="42">
        <f t="shared" si="847"/>
        <v>0</v>
      </c>
      <c r="AU1514" s="43">
        <f t="shared" si="848"/>
        <v>0</v>
      </c>
      <c r="AV1514" s="43">
        <f t="shared" si="849"/>
        <v>0</v>
      </c>
      <c r="AW1514" s="43">
        <f t="shared" si="850"/>
        <v>0</v>
      </c>
      <c r="AX1514" s="44">
        <f>IF(AQ1514="",0,VLOOKUP(AQ1514,[1]!Costo_Twist,2,FALSE)*AU1514)</f>
        <v>0</v>
      </c>
      <c r="AY1514" s="36">
        <f t="shared" si="851"/>
        <v>90.468557480951389</v>
      </c>
      <c r="AZ1514" s="41">
        <f t="shared" si="852"/>
        <v>0.75</v>
      </c>
      <c r="BA1514" s="37">
        <f t="shared" si="853"/>
        <v>124.75</v>
      </c>
      <c r="BB1514" s="37" t="str">
        <f t="shared" si="854"/>
        <v>ok</v>
      </c>
      <c r="BC1514" s="37" t="str">
        <f t="shared" si="855"/>
        <v>ok</v>
      </c>
      <c r="BD1514" s="5"/>
      <c r="BE1514" s="11" t="b">
        <f t="shared" si="856"/>
        <v>0</v>
      </c>
      <c r="BF1514" s="11" t="b">
        <f t="shared" si="857"/>
        <v>0</v>
      </c>
      <c r="BG1514" s="11" t="b">
        <f t="shared" si="858"/>
        <v>0</v>
      </c>
      <c r="BH1514" s="11">
        <f t="shared" si="859"/>
        <v>2.1564046450188288</v>
      </c>
      <c r="BI1514" s="11" t="b">
        <f t="shared" si="860"/>
        <v>0</v>
      </c>
      <c r="BJ1514" s="11" t="b">
        <f t="shared" si="861"/>
        <v>0</v>
      </c>
      <c r="BK1514" s="11" t="b">
        <f t="shared" si="862"/>
        <v>0</v>
      </c>
      <c r="BL1514" s="11" t="b">
        <f t="shared" si="863"/>
        <v>0</v>
      </c>
      <c r="BM1514" s="11" t="b">
        <f t="shared" si="864"/>
        <v>0</v>
      </c>
      <c r="BN1514" s="11" t="b">
        <f t="shared" si="865"/>
        <v>0</v>
      </c>
      <c r="BO1514" s="11" t="b">
        <f t="shared" si="866"/>
        <v>0</v>
      </c>
      <c r="BP1514" s="11" t="b">
        <f t="shared" si="867"/>
        <v>0</v>
      </c>
      <c r="BQ1514" s="11">
        <f t="shared" si="868"/>
        <v>20.02375741803198</v>
      </c>
      <c r="BR1514" s="11" t="b">
        <f t="shared" si="869"/>
        <v>0</v>
      </c>
    </row>
    <row r="1515" spans="1:70" ht="12.75" customHeight="1" x14ac:dyDescent="0.75">
      <c r="A1515" s="24" t="s">
        <v>2393</v>
      </c>
      <c r="B1515" s="25" t="s">
        <v>2394</v>
      </c>
      <c r="C1515" s="24" t="s">
        <v>85</v>
      </c>
      <c r="D1515" s="26" t="s">
        <v>41</v>
      </c>
      <c r="E1515" s="24" t="s">
        <v>2610</v>
      </c>
      <c r="F1515" s="24" t="s">
        <v>2610</v>
      </c>
      <c r="G1515" s="63" t="s">
        <v>1558</v>
      </c>
      <c r="H1515" s="65"/>
      <c r="I1515" s="65"/>
      <c r="J1515" s="65"/>
      <c r="K1515" s="26"/>
      <c r="L1515" s="26"/>
      <c r="M1515" s="26"/>
      <c r="N1515" s="26"/>
      <c r="O1515" s="40"/>
      <c r="P1515" s="31" t="s">
        <v>79</v>
      </c>
      <c r="Q1515" s="32">
        <v>128</v>
      </c>
      <c r="R1515" s="60">
        <f t="shared" si="834"/>
        <v>0</v>
      </c>
      <c r="S1515" s="35" t="s">
        <v>74</v>
      </c>
      <c r="T1515" s="35"/>
      <c r="U1515" s="35">
        <v>17.5</v>
      </c>
      <c r="V1515" s="30">
        <f t="shared" si="835"/>
        <v>17.5</v>
      </c>
      <c r="W1515" s="29">
        <f t="shared" si="836"/>
        <v>0.36458333333333331</v>
      </c>
      <c r="X1515" s="29">
        <f t="shared" si="837"/>
        <v>10.782023225094143</v>
      </c>
      <c r="Y1515" s="29">
        <f t="shared" si="838"/>
        <v>0.32346069675282429</v>
      </c>
      <c r="Z1515" s="30">
        <f>IF(S1515="",0,VLOOKUP(S1515,[1]!Costo_Twist,2,FALSE)*W1515)</f>
        <v>43.57362174843027</v>
      </c>
      <c r="AA1515" s="31" t="s">
        <v>73</v>
      </c>
      <c r="AB1515" s="31"/>
      <c r="AC1515" s="31" t="s">
        <v>2397</v>
      </c>
      <c r="AD1515" s="34">
        <f t="shared" si="839"/>
        <v>2</v>
      </c>
      <c r="AE1515" s="33">
        <f t="shared" si="840"/>
        <v>4.1666666666666664E-2</v>
      </c>
      <c r="AF1515" s="33">
        <f t="shared" si="841"/>
        <v>1.232231225725045</v>
      </c>
      <c r="AG1515" s="33">
        <f t="shared" si="842"/>
        <v>3.6966936771751349E-2</v>
      </c>
      <c r="AH1515" s="34">
        <f>IF(AA1515="",0,VLOOKUP(AA1515,[1]!Costo_Twist,2,FALSE)*AE1515)</f>
        <v>5.454924052005401</v>
      </c>
      <c r="AI1515" s="35"/>
      <c r="AJ1515" s="35"/>
      <c r="AK1515" s="35"/>
      <c r="AL1515" s="35">
        <f t="shared" si="843"/>
        <v>0</v>
      </c>
      <c r="AM1515" s="29">
        <f t="shared" si="844"/>
        <v>0</v>
      </c>
      <c r="AN1515" s="29">
        <f t="shared" si="845"/>
        <v>0</v>
      </c>
      <c r="AO1515" s="29">
        <f t="shared" si="846"/>
        <v>0</v>
      </c>
      <c r="AP1515" s="30">
        <f>IF(AI1515="",0,VLOOKUP(AI1515,[1]!Costo_Twist,2,FALSE)*AM1515)</f>
        <v>0</v>
      </c>
      <c r="AQ1515" s="42"/>
      <c r="AR1515" s="42"/>
      <c r="AS1515" s="42"/>
      <c r="AT1515" s="42">
        <f t="shared" si="847"/>
        <v>0</v>
      </c>
      <c r="AU1515" s="43">
        <f t="shared" si="848"/>
        <v>0</v>
      </c>
      <c r="AV1515" s="43">
        <f t="shared" si="849"/>
        <v>0</v>
      </c>
      <c r="AW1515" s="43">
        <f t="shared" si="850"/>
        <v>0</v>
      </c>
      <c r="AX1515" s="44">
        <f>IF(AQ1515="",0,VLOOKUP(AQ1515,[1]!Costo_Twist,2,FALSE)*AU1515)</f>
        <v>0</v>
      </c>
      <c r="AY1515" s="36">
        <f t="shared" si="851"/>
        <v>49.028545800435673</v>
      </c>
      <c r="AZ1515" s="41">
        <f t="shared" si="852"/>
        <v>0.40625</v>
      </c>
      <c r="BA1515" s="37">
        <f t="shared" si="853"/>
        <v>128.40625</v>
      </c>
      <c r="BB1515" s="37" t="str">
        <f t="shared" si="854"/>
        <v>ok</v>
      </c>
      <c r="BC1515" s="37" t="str">
        <f t="shared" si="855"/>
        <v>ok</v>
      </c>
      <c r="BD1515" s="5"/>
      <c r="BE1515" s="11" t="b">
        <f t="shared" si="856"/>
        <v>0</v>
      </c>
      <c r="BF1515" s="11" t="b">
        <f t="shared" si="857"/>
        <v>0</v>
      </c>
      <c r="BG1515" s="11" t="b">
        <f t="shared" si="858"/>
        <v>0</v>
      </c>
      <c r="BH1515" s="11">
        <f t="shared" si="859"/>
        <v>1.232231225725045</v>
      </c>
      <c r="BI1515" s="11" t="b">
        <f t="shared" si="860"/>
        <v>0</v>
      </c>
      <c r="BJ1515" s="11" t="b">
        <f t="shared" si="861"/>
        <v>0</v>
      </c>
      <c r="BK1515" s="11" t="b">
        <f t="shared" si="862"/>
        <v>0</v>
      </c>
      <c r="BL1515" s="11" t="b">
        <f t="shared" si="863"/>
        <v>0</v>
      </c>
      <c r="BM1515" s="11" t="b">
        <f t="shared" si="864"/>
        <v>0</v>
      </c>
      <c r="BN1515" s="11" t="b">
        <f t="shared" si="865"/>
        <v>0</v>
      </c>
      <c r="BO1515" s="11" t="b">
        <f t="shared" si="866"/>
        <v>0</v>
      </c>
      <c r="BP1515" s="11" t="b">
        <f t="shared" si="867"/>
        <v>0</v>
      </c>
      <c r="BQ1515" s="11">
        <f t="shared" si="868"/>
        <v>10.782023225094143</v>
      </c>
      <c r="BR1515" s="11" t="b">
        <f t="shared" si="869"/>
        <v>0</v>
      </c>
    </row>
    <row r="1516" spans="1:70" ht="12.75" customHeight="1" x14ac:dyDescent="0.75">
      <c r="A1516" s="24" t="s">
        <v>2393</v>
      </c>
      <c r="B1516" s="25" t="s">
        <v>2394</v>
      </c>
      <c r="C1516" s="24" t="s">
        <v>85</v>
      </c>
      <c r="D1516" s="26" t="s">
        <v>41</v>
      </c>
      <c r="E1516" s="24" t="s">
        <v>2610</v>
      </c>
      <c r="F1516" s="24" t="s">
        <v>2610</v>
      </c>
      <c r="G1516" s="63" t="s">
        <v>1559</v>
      </c>
      <c r="H1516" s="65"/>
      <c r="I1516" s="65"/>
      <c r="J1516" s="65"/>
      <c r="K1516" s="26"/>
      <c r="L1516" s="26"/>
      <c r="M1516" s="26"/>
      <c r="N1516" s="26"/>
      <c r="O1516" s="40"/>
      <c r="P1516" s="31" t="s">
        <v>79</v>
      </c>
      <c r="Q1516" s="32">
        <v>128</v>
      </c>
      <c r="R1516" s="60">
        <f t="shared" si="834"/>
        <v>0</v>
      </c>
      <c r="S1516" s="35" t="s">
        <v>74</v>
      </c>
      <c r="T1516" s="35"/>
      <c r="U1516" s="30">
        <v>8.5</v>
      </c>
      <c r="V1516" s="30">
        <f t="shared" si="835"/>
        <v>8.5</v>
      </c>
      <c r="W1516" s="29">
        <f t="shared" si="836"/>
        <v>0.17708333333333334</v>
      </c>
      <c r="X1516" s="29">
        <f t="shared" si="837"/>
        <v>5.2369827093314418</v>
      </c>
      <c r="Y1516" s="29">
        <f t="shared" si="838"/>
        <v>0.15710948127994326</v>
      </c>
      <c r="Z1516" s="30">
        <f>IF(S1516="",0,VLOOKUP(S1516,[1]!Costo_Twist,2,FALSE)*W1516)</f>
        <v>21.164330563523276</v>
      </c>
      <c r="AA1516" s="31" t="s">
        <v>73</v>
      </c>
      <c r="AB1516" s="31"/>
      <c r="AC1516" s="31">
        <v>0.5</v>
      </c>
      <c r="AD1516" s="34">
        <f t="shared" si="839"/>
        <v>0.5</v>
      </c>
      <c r="AE1516" s="33">
        <f t="shared" si="840"/>
        <v>1.0416666666666666E-2</v>
      </c>
      <c r="AF1516" s="33">
        <f t="shared" si="841"/>
        <v>0.30805780643126124</v>
      </c>
      <c r="AG1516" s="33">
        <f t="shared" si="842"/>
        <v>9.2417341929378373E-3</v>
      </c>
      <c r="AH1516" s="34">
        <f>IF(AA1516="",0,VLOOKUP(AA1516,[1]!Costo_Twist,2,FALSE)*AE1516)</f>
        <v>1.3637310130013502</v>
      </c>
      <c r="AI1516" s="35"/>
      <c r="AJ1516" s="35"/>
      <c r="AK1516" s="35"/>
      <c r="AL1516" s="35">
        <f t="shared" si="843"/>
        <v>0</v>
      </c>
      <c r="AM1516" s="29">
        <f t="shared" si="844"/>
        <v>0</v>
      </c>
      <c r="AN1516" s="29">
        <f t="shared" si="845"/>
        <v>0</v>
      </c>
      <c r="AO1516" s="29">
        <f t="shared" si="846"/>
        <v>0</v>
      </c>
      <c r="AP1516" s="30">
        <f>IF(AI1516="",0,VLOOKUP(AI1516,[1]!Costo_Twist,2,FALSE)*AM1516)</f>
        <v>0</v>
      </c>
      <c r="AQ1516" s="42"/>
      <c r="AR1516" s="42"/>
      <c r="AS1516" s="42"/>
      <c r="AT1516" s="42">
        <f t="shared" si="847"/>
        <v>0</v>
      </c>
      <c r="AU1516" s="43">
        <f t="shared" si="848"/>
        <v>0</v>
      </c>
      <c r="AV1516" s="43">
        <f t="shared" si="849"/>
        <v>0</v>
      </c>
      <c r="AW1516" s="43">
        <f t="shared" si="850"/>
        <v>0</v>
      </c>
      <c r="AX1516" s="44">
        <f>IF(AQ1516="",0,VLOOKUP(AQ1516,[1]!Costo_Twist,2,FALSE)*AU1516)</f>
        <v>0</v>
      </c>
      <c r="AY1516" s="36">
        <f t="shared" si="851"/>
        <v>22.528061576524625</v>
      </c>
      <c r="AZ1516" s="41">
        <f t="shared" si="852"/>
        <v>0.1875</v>
      </c>
      <c r="BA1516" s="37">
        <f t="shared" si="853"/>
        <v>128.1875</v>
      </c>
      <c r="BB1516" s="37" t="str">
        <f t="shared" si="854"/>
        <v>ok</v>
      </c>
      <c r="BC1516" s="37" t="str">
        <f t="shared" si="855"/>
        <v>ok</v>
      </c>
      <c r="BD1516" s="5"/>
      <c r="BE1516" s="11" t="b">
        <f t="shared" si="856"/>
        <v>0</v>
      </c>
      <c r="BF1516" s="11" t="b">
        <f t="shared" si="857"/>
        <v>0</v>
      </c>
      <c r="BG1516" s="11" t="b">
        <f t="shared" si="858"/>
        <v>0</v>
      </c>
      <c r="BH1516" s="11">
        <f t="shared" si="859"/>
        <v>0.30805780643126124</v>
      </c>
      <c r="BI1516" s="11" t="b">
        <f t="shared" si="860"/>
        <v>0</v>
      </c>
      <c r="BJ1516" s="11" t="b">
        <f t="shared" si="861"/>
        <v>0</v>
      </c>
      <c r="BK1516" s="11" t="b">
        <f t="shared" si="862"/>
        <v>0</v>
      </c>
      <c r="BL1516" s="11" t="b">
        <f t="shared" si="863"/>
        <v>0</v>
      </c>
      <c r="BM1516" s="11" t="b">
        <f t="shared" si="864"/>
        <v>0</v>
      </c>
      <c r="BN1516" s="11" t="b">
        <f t="shared" si="865"/>
        <v>0</v>
      </c>
      <c r="BO1516" s="11" t="b">
        <f t="shared" si="866"/>
        <v>0</v>
      </c>
      <c r="BP1516" s="11" t="b">
        <f t="shared" si="867"/>
        <v>0</v>
      </c>
      <c r="BQ1516" s="11">
        <f t="shared" si="868"/>
        <v>5.2369827093314418</v>
      </c>
      <c r="BR1516" s="11" t="b">
        <f t="shared" si="869"/>
        <v>0</v>
      </c>
    </row>
    <row r="1517" spans="1:70" ht="12.75" customHeight="1" x14ac:dyDescent="0.75">
      <c r="A1517" s="24" t="s">
        <v>2393</v>
      </c>
      <c r="B1517" s="25" t="s">
        <v>2394</v>
      </c>
      <c r="C1517" s="24" t="s">
        <v>85</v>
      </c>
      <c r="D1517" s="26" t="s">
        <v>41</v>
      </c>
      <c r="E1517" s="24" t="s">
        <v>2610</v>
      </c>
      <c r="F1517" s="24" t="s">
        <v>2610</v>
      </c>
      <c r="G1517" s="63" t="s">
        <v>1560</v>
      </c>
      <c r="H1517" s="65"/>
      <c r="I1517" s="65"/>
      <c r="J1517" s="65"/>
      <c r="K1517" s="26"/>
      <c r="L1517" s="26"/>
      <c r="M1517" s="26"/>
      <c r="N1517" s="26"/>
      <c r="O1517" s="40"/>
      <c r="P1517" s="31" t="s">
        <v>79</v>
      </c>
      <c r="Q1517" s="32">
        <v>128</v>
      </c>
      <c r="R1517" s="60">
        <f t="shared" si="834"/>
        <v>0</v>
      </c>
      <c r="S1517" s="35" t="s">
        <v>74</v>
      </c>
      <c r="T1517" s="35"/>
      <c r="U1517" s="30" t="s">
        <v>2405</v>
      </c>
      <c r="V1517" s="30">
        <f t="shared" si="835"/>
        <v>5</v>
      </c>
      <c r="W1517" s="29">
        <f t="shared" si="836"/>
        <v>0.10416666666666667</v>
      </c>
      <c r="X1517" s="29">
        <f t="shared" si="837"/>
        <v>3.0805780643126126</v>
      </c>
      <c r="Y1517" s="29">
        <f t="shared" si="838"/>
        <v>9.241734192937838E-2</v>
      </c>
      <c r="Z1517" s="30">
        <f>IF(S1517="",0,VLOOKUP(S1517,[1]!Costo_Twist,2,FALSE)*W1517)</f>
        <v>12.449606213837221</v>
      </c>
      <c r="AA1517" s="31" t="s">
        <v>67</v>
      </c>
      <c r="AB1517" s="31"/>
      <c r="AC1517" s="31">
        <v>0.5</v>
      </c>
      <c r="AD1517" s="34">
        <f t="shared" si="839"/>
        <v>0.5</v>
      </c>
      <c r="AE1517" s="33">
        <f t="shared" si="840"/>
        <v>1.0416666666666666E-2</v>
      </c>
      <c r="AF1517" s="33">
        <f t="shared" si="841"/>
        <v>0.30805780643126124</v>
      </c>
      <c r="AG1517" s="33">
        <f t="shared" si="842"/>
        <v>9.2417341929378373E-3</v>
      </c>
      <c r="AH1517" s="34">
        <f>IF(AA1517="",0,VLOOKUP(AA1517,[1]!Costo_Twist,2,FALSE)*AE1517)</f>
        <v>2.1109205429221989</v>
      </c>
      <c r="AI1517" s="35"/>
      <c r="AJ1517" s="35"/>
      <c r="AK1517" s="35"/>
      <c r="AL1517" s="35">
        <f t="shared" si="843"/>
        <v>0</v>
      </c>
      <c r="AM1517" s="29">
        <f t="shared" si="844"/>
        <v>0</v>
      </c>
      <c r="AN1517" s="29">
        <f t="shared" si="845"/>
        <v>0</v>
      </c>
      <c r="AO1517" s="29">
        <f t="shared" si="846"/>
        <v>0</v>
      </c>
      <c r="AP1517" s="30">
        <f>IF(AI1517="",0,VLOOKUP(AI1517,[1]!Costo_Twist,2,FALSE)*AM1517)</f>
        <v>0</v>
      </c>
      <c r="AQ1517" s="42"/>
      <c r="AR1517" s="42"/>
      <c r="AS1517" s="42"/>
      <c r="AT1517" s="42">
        <f t="shared" si="847"/>
        <v>0</v>
      </c>
      <c r="AU1517" s="43">
        <f t="shared" si="848"/>
        <v>0</v>
      </c>
      <c r="AV1517" s="43">
        <f t="shared" si="849"/>
        <v>0</v>
      </c>
      <c r="AW1517" s="43">
        <f t="shared" si="850"/>
        <v>0</v>
      </c>
      <c r="AX1517" s="44">
        <f>IF(AQ1517="",0,VLOOKUP(AQ1517,[1]!Costo_Twist,2,FALSE)*AU1517)</f>
        <v>0</v>
      </c>
      <c r="AY1517" s="36">
        <f t="shared" si="851"/>
        <v>14.560526756759419</v>
      </c>
      <c r="AZ1517" s="41">
        <f t="shared" si="852"/>
        <v>0.11458333333333334</v>
      </c>
      <c r="BA1517" s="37">
        <f t="shared" si="853"/>
        <v>128.11458333333334</v>
      </c>
      <c r="BB1517" s="37" t="str">
        <f t="shared" si="854"/>
        <v>ok</v>
      </c>
      <c r="BC1517" s="37" t="str">
        <f t="shared" si="855"/>
        <v>ok</v>
      </c>
      <c r="BD1517" s="5"/>
      <c r="BE1517" s="11" t="b">
        <f t="shared" si="856"/>
        <v>0</v>
      </c>
      <c r="BF1517" s="11" t="b">
        <f t="shared" si="857"/>
        <v>0</v>
      </c>
      <c r="BG1517" s="11" t="b">
        <f t="shared" si="858"/>
        <v>0</v>
      </c>
      <c r="BH1517" s="11" t="b">
        <f t="shared" si="859"/>
        <v>0</v>
      </c>
      <c r="BI1517" s="11" t="b">
        <f t="shared" si="860"/>
        <v>0</v>
      </c>
      <c r="BJ1517" s="11" t="b">
        <f t="shared" si="861"/>
        <v>0</v>
      </c>
      <c r="BK1517" s="11" t="b">
        <f t="shared" si="862"/>
        <v>0</v>
      </c>
      <c r="BL1517" s="11" t="b">
        <f t="shared" si="863"/>
        <v>0</v>
      </c>
      <c r="BM1517" s="11" t="b">
        <f t="shared" si="864"/>
        <v>0</v>
      </c>
      <c r="BN1517" s="11" t="b">
        <f t="shared" si="865"/>
        <v>0</v>
      </c>
      <c r="BO1517" s="11" t="b">
        <f t="shared" si="866"/>
        <v>0</v>
      </c>
      <c r="BP1517" s="11" t="b">
        <f t="shared" si="867"/>
        <v>0</v>
      </c>
      <c r="BQ1517" s="11">
        <f t="shared" si="868"/>
        <v>3.0805780643126126</v>
      </c>
      <c r="BR1517" s="11">
        <f t="shared" si="869"/>
        <v>0.30805780643126124</v>
      </c>
    </row>
    <row r="1518" spans="1:70" ht="12.75" customHeight="1" x14ac:dyDescent="0.75">
      <c r="A1518" s="24" t="s">
        <v>2393</v>
      </c>
      <c r="B1518" s="25" t="s">
        <v>2394</v>
      </c>
      <c r="C1518" s="24" t="s">
        <v>85</v>
      </c>
      <c r="D1518" s="26" t="s">
        <v>41</v>
      </c>
      <c r="E1518" s="24" t="s">
        <v>2610</v>
      </c>
      <c r="F1518" s="24" t="s">
        <v>2610</v>
      </c>
      <c r="G1518" s="63" t="s">
        <v>1561</v>
      </c>
      <c r="H1518" s="65"/>
      <c r="I1518" s="65"/>
      <c r="J1518" s="65"/>
      <c r="K1518" s="26"/>
      <c r="L1518" s="26"/>
      <c r="M1518" s="26"/>
      <c r="N1518" s="26"/>
      <c r="O1518" s="40"/>
      <c r="P1518" s="31" t="s">
        <v>81</v>
      </c>
      <c r="Q1518" s="32">
        <v>120</v>
      </c>
      <c r="R1518" s="60">
        <f t="shared" si="834"/>
        <v>0</v>
      </c>
      <c r="S1518" s="35" t="s">
        <v>64</v>
      </c>
      <c r="T1518" s="35"/>
      <c r="U1518" s="30" t="s">
        <v>2444</v>
      </c>
      <c r="V1518" s="30">
        <f t="shared" si="835"/>
        <v>48</v>
      </c>
      <c r="W1518" s="29">
        <f t="shared" si="836"/>
        <v>1</v>
      </c>
      <c r="X1518" s="29">
        <f t="shared" si="837"/>
        <v>29.573549417401079</v>
      </c>
      <c r="Y1518" s="29">
        <f t="shared" si="838"/>
        <v>0.88720648252203238</v>
      </c>
      <c r="Z1518" s="30">
        <f>IF(S1518="",0,VLOOKUP(S1518,[1]!Costo_Twist,2,FALSE)*W1518)</f>
        <v>124.16595203595824</v>
      </c>
      <c r="AA1518" s="31" t="s">
        <v>74</v>
      </c>
      <c r="AB1518" s="31"/>
      <c r="AC1518" s="31" t="s">
        <v>2456</v>
      </c>
      <c r="AD1518" s="34">
        <f t="shared" si="839"/>
        <v>171</v>
      </c>
      <c r="AE1518" s="33">
        <f t="shared" si="840"/>
        <v>3.5625</v>
      </c>
      <c r="AF1518" s="33">
        <f t="shared" si="841"/>
        <v>105.35576979949134</v>
      </c>
      <c r="AG1518" s="33">
        <f t="shared" si="842"/>
        <v>3.1606730939847401</v>
      </c>
      <c r="AH1518" s="34">
        <f>IF(AA1518="",0,VLOOKUP(AA1518,[1]!Costo_Twist,2,FALSE)*AE1518)</f>
        <v>425.77653251323295</v>
      </c>
      <c r="AI1518" s="35" t="s">
        <v>73</v>
      </c>
      <c r="AJ1518" s="35"/>
      <c r="AK1518" s="35">
        <v>3.5</v>
      </c>
      <c r="AL1518" s="35">
        <f t="shared" si="843"/>
        <v>3.5</v>
      </c>
      <c r="AM1518" s="29">
        <f t="shared" si="844"/>
        <v>7.2916666666666671E-2</v>
      </c>
      <c r="AN1518" s="29">
        <f t="shared" si="845"/>
        <v>2.1564046450188288</v>
      </c>
      <c r="AO1518" s="29">
        <f t="shared" si="846"/>
        <v>6.4692139350564865E-2</v>
      </c>
      <c r="AP1518" s="30">
        <f>IF(AI1518="",0,VLOOKUP(AI1518,[1]!Costo_Twist,2,FALSE)*AM1518)</f>
        <v>9.546117091009453</v>
      </c>
      <c r="AQ1518" s="42"/>
      <c r="AR1518" s="42"/>
      <c r="AS1518" s="42"/>
      <c r="AT1518" s="42">
        <f t="shared" si="847"/>
        <v>0</v>
      </c>
      <c r="AU1518" s="43">
        <f t="shared" si="848"/>
        <v>0</v>
      </c>
      <c r="AV1518" s="43">
        <f t="shared" si="849"/>
        <v>0</v>
      </c>
      <c r="AW1518" s="43">
        <f t="shared" si="850"/>
        <v>0</v>
      </c>
      <c r="AX1518" s="44">
        <f>IF(AQ1518="",0,VLOOKUP(AQ1518,[1]!Costo_Twist,2,FALSE)*AU1518)</f>
        <v>0</v>
      </c>
      <c r="AY1518" s="36">
        <f t="shared" si="851"/>
        <v>559.48860164020073</v>
      </c>
      <c r="AZ1518" s="41">
        <f t="shared" si="852"/>
        <v>4.635416666666667</v>
      </c>
      <c r="BA1518" s="37">
        <f t="shared" si="853"/>
        <v>124.63541666666667</v>
      </c>
      <c r="BB1518" s="37" t="str">
        <f t="shared" si="854"/>
        <v>ok</v>
      </c>
      <c r="BC1518" s="37" t="str">
        <f t="shared" si="855"/>
        <v>ok</v>
      </c>
      <c r="BD1518" s="5"/>
      <c r="BE1518" s="11" t="b">
        <f t="shared" si="856"/>
        <v>0</v>
      </c>
      <c r="BF1518" s="11" t="b">
        <f t="shared" si="857"/>
        <v>0</v>
      </c>
      <c r="BG1518" s="11" t="b">
        <f t="shared" si="858"/>
        <v>0</v>
      </c>
      <c r="BH1518" s="11">
        <f t="shared" si="859"/>
        <v>2.1564046450188288</v>
      </c>
      <c r="BI1518" s="11" t="b">
        <f t="shared" si="860"/>
        <v>0</v>
      </c>
      <c r="BJ1518" s="11" t="b">
        <f t="shared" si="861"/>
        <v>0</v>
      </c>
      <c r="BK1518" s="11" t="b">
        <f t="shared" si="862"/>
        <v>0</v>
      </c>
      <c r="BL1518" s="11">
        <f t="shared" si="863"/>
        <v>29.573549417401079</v>
      </c>
      <c r="BM1518" s="11" t="b">
        <f t="shared" si="864"/>
        <v>0</v>
      </c>
      <c r="BN1518" s="11" t="b">
        <f t="shared" si="865"/>
        <v>0</v>
      </c>
      <c r="BO1518" s="11" t="b">
        <f t="shared" si="866"/>
        <v>0</v>
      </c>
      <c r="BP1518" s="11" t="b">
        <f t="shared" si="867"/>
        <v>0</v>
      </c>
      <c r="BQ1518" s="11">
        <f t="shared" si="868"/>
        <v>105.35576979949134</v>
      </c>
      <c r="BR1518" s="11" t="b">
        <f t="shared" si="869"/>
        <v>0</v>
      </c>
    </row>
    <row r="1519" spans="1:70" ht="12.75" customHeight="1" x14ac:dyDescent="0.75">
      <c r="A1519" s="24" t="s">
        <v>2393</v>
      </c>
      <c r="B1519" s="25" t="s">
        <v>2394</v>
      </c>
      <c r="C1519" s="24" t="s">
        <v>85</v>
      </c>
      <c r="D1519" s="26" t="s">
        <v>41</v>
      </c>
      <c r="E1519" s="24" t="s">
        <v>2610</v>
      </c>
      <c r="F1519" s="24" t="s">
        <v>2610</v>
      </c>
      <c r="G1519" s="63" t="s">
        <v>1562</v>
      </c>
      <c r="H1519" s="65"/>
      <c r="I1519" s="65"/>
      <c r="J1519" s="65"/>
      <c r="K1519" s="26"/>
      <c r="L1519" s="26"/>
      <c r="M1519" s="26"/>
      <c r="N1519" s="26"/>
      <c r="O1519" s="40"/>
      <c r="P1519" s="31" t="s">
        <v>81</v>
      </c>
      <c r="Q1519" s="32">
        <v>120</v>
      </c>
      <c r="R1519" s="60">
        <f t="shared" si="834"/>
        <v>0</v>
      </c>
      <c r="S1519" s="35" t="s">
        <v>64</v>
      </c>
      <c r="T1519" s="35"/>
      <c r="U1519" s="30" t="s">
        <v>2426</v>
      </c>
      <c r="V1519" s="30">
        <f t="shared" si="835"/>
        <v>16</v>
      </c>
      <c r="W1519" s="29">
        <f t="shared" si="836"/>
        <v>0.33333333333333331</v>
      </c>
      <c r="X1519" s="29">
        <f t="shared" si="837"/>
        <v>9.8578498058003596</v>
      </c>
      <c r="Y1519" s="29">
        <f t="shared" si="838"/>
        <v>0.29573549417401079</v>
      </c>
      <c r="Z1519" s="30">
        <f>IF(S1519="",0,VLOOKUP(S1519,[1]!Costo_Twist,2,FALSE)*W1519)</f>
        <v>41.388650678652745</v>
      </c>
      <c r="AA1519" s="31" t="s">
        <v>74</v>
      </c>
      <c r="AB1519" s="31"/>
      <c r="AC1519" s="31">
        <v>56.5</v>
      </c>
      <c r="AD1519" s="34">
        <f t="shared" si="839"/>
        <v>56.5</v>
      </c>
      <c r="AE1519" s="33">
        <f t="shared" si="840"/>
        <v>1.1770833333333333</v>
      </c>
      <c r="AF1519" s="33">
        <f t="shared" si="841"/>
        <v>34.810532126732518</v>
      </c>
      <c r="AG1519" s="33">
        <f t="shared" si="842"/>
        <v>1.0443159638019754</v>
      </c>
      <c r="AH1519" s="34">
        <f>IF(AA1519="",0,VLOOKUP(AA1519,[1]!Costo_Twist,2,FALSE)*AE1519)</f>
        <v>140.68055021636059</v>
      </c>
      <c r="AI1519" s="35" t="s">
        <v>73</v>
      </c>
      <c r="AJ1519" s="35"/>
      <c r="AK1519" s="35">
        <v>4.5</v>
      </c>
      <c r="AL1519" s="35">
        <f t="shared" si="843"/>
        <v>4.5</v>
      </c>
      <c r="AM1519" s="29">
        <f t="shared" si="844"/>
        <v>9.375E-2</v>
      </c>
      <c r="AN1519" s="29">
        <f t="shared" si="845"/>
        <v>2.772520257881351</v>
      </c>
      <c r="AO1519" s="29">
        <f t="shared" si="846"/>
        <v>8.3175607736440532E-2</v>
      </c>
      <c r="AP1519" s="30">
        <f>IF(AI1519="",0,VLOOKUP(AI1519,[1]!Costo_Twist,2,FALSE)*AM1519)</f>
        <v>12.273579117012154</v>
      </c>
      <c r="AQ1519" s="42"/>
      <c r="AR1519" s="42"/>
      <c r="AS1519" s="42"/>
      <c r="AT1519" s="42">
        <f t="shared" si="847"/>
        <v>0</v>
      </c>
      <c r="AU1519" s="43">
        <f t="shared" si="848"/>
        <v>0</v>
      </c>
      <c r="AV1519" s="43">
        <f t="shared" si="849"/>
        <v>0</v>
      </c>
      <c r="AW1519" s="43">
        <f t="shared" si="850"/>
        <v>0</v>
      </c>
      <c r="AX1519" s="44">
        <f>IF(AQ1519="",0,VLOOKUP(AQ1519,[1]!Costo_Twist,2,FALSE)*AU1519)</f>
        <v>0</v>
      </c>
      <c r="AY1519" s="36">
        <f t="shared" si="851"/>
        <v>194.34278001202549</v>
      </c>
      <c r="AZ1519" s="41">
        <f t="shared" si="852"/>
        <v>1.6041666666666665</v>
      </c>
      <c r="BA1519" s="37">
        <f t="shared" si="853"/>
        <v>121.60416666666667</v>
      </c>
      <c r="BB1519" s="37" t="str">
        <f t="shared" si="854"/>
        <v>ok</v>
      </c>
      <c r="BC1519" s="37" t="str">
        <f t="shared" si="855"/>
        <v>ok</v>
      </c>
      <c r="BD1519" s="5"/>
      <c r="BE1519" s="11" t="b">
        <f t="shared" si="856"/>
        <v>0</v>
      </c>
      <c r="BF1519" s="11" t="b">
        <f t="shared" si="857"/>
        <v>0</v>
      </c>
      <c r="BG1519" s="11" t="b">
        <f t="shared" si="858"/>
        <v>0</v>
      </c>
      <c r="BH1519" s="11">
        <f t="shared" si="859"/>
        <v>2.772520257881351</v>
      </c>
      <c r="BI1519" s="11" t="b">
        <f t="shared" si="860"/>
        <v>0</v>
      </c>
      <c r="BJ1519" s="11" t="b">
        <f t="shared" si="861"/>
        <v>0</v>
      </c>
      <c r="BK1519" s="11" t="b">
        <f t="shared" si="862"/>
        <v>0</v>
      </c>
      <c r="BL1519" s="11">
        <f t="shared" si="863"/>
        <v>9.8578498058003596</v>
      </c>
      <c r="BM1519" s="11" t="b">
        <f t="shared" si="864"/>
        <v>0</v>
      </c>
      <c r="BN1519" s="11" t="b">
        <f t="shared" si="865"/>
        <v>0</v>
      </c>
      <c r="BO1519" s="11" t="b">
        <f t="shared" si="866"/>
        <v>0</v>
      </c>
      <c r="BP1519" s="11" t="b">
        <f t="shared" si="867"/>
        <v>0</v>
      </c>
      <c r="BQ1519" s="11">
        <f t="shared" si="868"/>
        <v>34.810532126732518</v>
      </c>
      <c r="BR1519" s="11" t="b">
        <f t="shared" si="869"/>
        <v>0</v>
      </c>
    </row>
    <row r="1520" spans="1:70" ht="12.75" customHeight="1" x14ac:dyDescent="0.75">
      <c r="A1520" s="24" t="s">
        <v>2393</v>
      </c>
      <c r="B1520" s="25" t="s">
        <v>2394</v>
      </c>
      <c r="C1520" s="24" t="s">
        <v>85</v>
      </c>
      <c r="D1520" s="26" t="s">
        <v>41</v>
      </c>
      <c r="E1520" s="24" t="s">
        <v>2610</v>
      </c>
      <c r="F1520" s="24" t="s">
        <v>2610</v>
      </c>
      <c r="G1520" s="63" t="s">
        <v>1563</v>
      </c>
      <c r="H1520" s="65"/>
      <c r="I1520" s="65"/>
      <c r="J1520" s="65"/>
      <c r="K1520" s="26"/>
      <c r="L1520" s="26"/>
      <c r="M1520" s="26"/>
      <c r="N1520" s="26"/>
      <c r="O1520" s="40"/>
      <c r="P1520" s="31" t="s">
        <v>80</v>
      </c>
      <c r="Q1520" s="32">
        <v>124</v>
      </c>
      <c r="R1520" s="60">
        <f t="shared" si="834"/>
        <v>0</v>
      </c>
      <c r="S1520" s="35" t="s">
        <v>64</v>
      </c>
      <c r="T1520" s="35"/>
      <c r="U1520" s="30">
        <v>13.5</v>
      </c>
      <c r="V1520" s="30">
        <f t="shared" si="835"/>
        <v>13.5</v>
      </c>
      <c r="W1520" s="29">
        <f t="shared" si="836"/>
        <v>0.28125</v>
      </c>
      <c r="X1520" s="29">
        <f t="shared" si="837"/>
        <v>8.317560773644054</v>
      </c>
      <c r="Y1520" s="29">
        <f t="shared" si="838"/>
        <v>0.24952682320932162</v>
      </c>
      <c r="Z1520" s="30">
        <f>IF(S1520="",0,VLOOKUP(S1520,[1]!Costo_Twist,2,FALSE)*W1520)</f>
        <v>34.921674010113257</v>
      </c>
      <c r="AA1520" s="31" t="s">
        <v>74</v>
      </c>
      <c r="AB1520" s="31"/>
      <c r="AC1520" s="31" t="s">
        <v>2450</v>
      </c>
      <c r="AD1520" s="34">
        <f t="shared" si="839"/>
        <v>45</v>
      </c>
      <c r="AE1520" s="33">
        <f t="shared" si="840"/>
        <v>0.9375</v>
      </c>
      <c r="AF1520" s="33">
        <f t="shared" si="841"/>
        <v>27.725202578813512</v>
      </c>
      <c r="AG1520" s="33">
        <f t="shared" si="842"/>
        <v>0.83175607736440538</v>
      </c>
      <c r="AH1520" s="34">
        <f>IF(AA1520="",0,VLOOKUP(AA1520,[1]!Costo_Twist,2,FALSE)*AE1520)</f>
        <v>112.046455924535</v>
      </c>
      <c r="AI1520" s="35" t="s">
        <v>73</v>
      </c>
      <c r="AJ1520" s="35"/>
      <c r="AK1520" s="35" t="s">
        <v>2396</v>
      </c>
      <c r="AL1520" s="35">
        <f t="shared" si="843"/>
        <v>3</v>
      </c>
      <c r="AM1520" s="29">
        <f t="shared" si="844"/>
        <v>6.25E-2</v>
      </c>
      <c r="AN1520" s="29">
        <f t="shared" si="845"/>
        <v>1.8483468385875674</v>
      </c>
      <c r="AO1520" s="29">
        <f t="shared" si="846"/>
        <v>5.5450405157627024E-2</v>
      </c>
      <c r="AP1520" s="30">
        <f>IF(AI1520="",0,VLOOKUP(AI1520,[1]!Costo_Twist,2,FALSE)*AM1520)</f>
        <v>8.1823860780081024</v>
      </c>
      <c r="AQ1520" s="42"/>
      <c r="AR1520" s="42"/>
      <c r="AS1520" s="42"/>
      <c r="AT1520" s="42">
        <f t="shared" si="847"/>
        <v>0</v>
      </c>
      <c r="AU1520" s="43">
        <f t="shared" si="848"/>
        <v>0</v>
      </c>
      <c r="AV1520" s="43">
        <f t="shared" si="849"/>
        <v>0</v>
      </c>
      <c r="AW1520" s="43">
        <f t="shared" si="850"/>
        <v>0</v>
      </c>
      <c r="AX1520" s="44">
        <f>IF(AQ1520="",0,VLOOKUP(AQ1520,[1]!Costo_Twist,2,FALSE)*AU1520)</f>
        <v>0</v>
      </c>
      <c r="AY1520" s="36">
        <f t="shared" si="851"/>
        <v>155.15051601265637</v>
      </c>
      <c r="AZ1520" s="41">
        <f t="shared" si="852"/>
        <v>1.28125</v>
      </c>
      <c r="BA1520" s="37">
        <f t="shared" si="853"/>
        <v>125.28125</v>
      </c>
      <c r="BB1520" s="37" t="str">
        <f t="shared" si="854"/>
        <v>ok</v>
      </c>
      <c r="BC1520" s="37" t="str">
        <f t="shared" si="855"/>
        <v>ok</v>
      </c>
      <c r="BD1520" s="5"/>
      <c r="BE1520" s="11" t="b">
        <f t="shared" si="856"/>
        <v>0</v>
      </c>
      <c r="BF1520" s="11" t="b">
        <f t="shared" si="857"/>
        <v>0</v>
      </c>
      <c r="BG1520" s="11" t="b">
        <f t="shared" si="858"/>
        <v>0</v>
      </c>
      <c r="BH1520" s="11">
        <f t="shared" si="859"/>
        <v>1.8483468385875674</v>
      </c>
      <c r="BI1520" s="11" t="b">
        <f t="shared" si="860"/>
        <v>0</v>
      </c>
      <c r="BJ1520" s="11" t="b">
        <f t="shared" si="861"/>
        <v>0</v>
      </c>
      <c r="BK1520" s="11" t="b">
        <f t="shared" si="862"/>
        <v>0</v>
      </c>
      <c r="BL1520" s="11">
        <f t="shared" si="863"/>
        <v>8.317560773644054</v>
      </c>
      <c r="BM1520" s="11" t="b">
        <f t="shared" si="864"/>
        <v>0</v>
      </c>
      <c r="BN1520" s="11" t="b">
        <f t="shared" si="865"/>
        <v>0</v>
      </c>
      <c r="BO1520" s="11" t="b">
        <f t="shared" si="866"/>
        <v>0</v>
      </c>
      <c r="BP1520" s="11" t="b">
        <f t="shared" si="867"/>
        <v>0</v>
      </c>
      <c r="BQ1520" s="11">
        <f t="shared" si="868"/>
        <v>27.725202578813512</v>
      </c>
      <c r="BR1520" s="11" t="b">
        <f t="shared" si="869"/>
        <v>0</v>
      </c>
    </row>
    <row r="1521" spans="1:70" ht="12.75" customHeight="1" x14ac:dyDescent="0.75">
      <c r="A1521" s="24" t="s">
        <v>2393</v>
      </c>
      <c r="B1521" s="25" t="s">
        <v>2394</v>
      </c>
      <c r="C1521" s="24" t="s">
        <v>85</v>
      </c>
      <c r="D1521" s="26" t="s">
        <v>41</v>
      </c>
      <c r="E1521" s="24" t="s">
        <v>2610</v>
      </c>
      <c r="F1521" s="24" t="s">
        <v>2610</v>
      </c>
      <c r="G1521" s="63" t="s">
        <v>1564</v>
      </c>
      <c r="H1521" s="65"/>
      <c r="I1521" s="65"/>
      <c r="J1521" s="65"/>
      <c r="K1521" s="26"/>
      <c r="L1521" s="26"/>
      <c r="M1521" s="26"/>
      <c r="N1521" s="26"/>
      <c r="O1521" s="40"/>
      <c r="P1521" s="31" t="s">
        <v>80</v>
      </c>
      <c r="Q1521" s="32">
        <v>124</v>
      </c>
      <c r="R1521" s="60">
        <f t="shared" si="834"/>
        <v>0</v>
      </c>
      <c r="S1521" s="35" t="s">
        <v>64</v>
      </c>
      <c r="T1521" s="35"/>
      <c r="U1521" s="35">
        <v>3.5</v>
      </c>
      <c r="V1521" s="30">
        <f t="shared" si="835"/>
        <v>3.5</v>
      </c>
      <c r="W1521" s="29">
        <f t="shared" si="836"/>
        <v>7.2916666666666671E-2</v>
      </c>
      <c r="X1521" s="29">
        <f t="shared" si="837"/>
        <v>2.1564046450188288</v>
      </c>
      <c r="Y1521" s="29">
        <f t="shared" si="838"/>
        <v>6.4692139350564865E-2</v>
      </c>
      <c r="Z1521" s="30">
        <f>IF(S1521="",0,VLOOKUP(S1521,[1]!Costo_Twist,2,FALSE)*W1521)</f>
        <v>9.053767335955289</v>
      </c>
      <c r="AA1521" s="31" t="s">
        <v>74</v>
      </c>
      <c r="AB1521" s="31"/>
      <c r="AC1521" s="31" t="s">
        <v>2407</v>
      </c>
      <c r="AD1521" s="34">
        <f t="shared" si="839"/>
        <v>23</v>
      </c>
      <c r="AE1521" s="33">
        <f t="shared" si="840"/>
        <v>0.47916666666666669</v>
      </c>
      <c r="AF1521" s="33">
        <f t="shared" si="841"/>
        <v>14.170659095838017</v>
      </c>
      <c r="AG1521" s="33">
        <f t="shared" si="842"/>
        <v>0.42511977287514052</v>
      </c>
      <c r="AH1521" s="34">
        <f>IF(AA1521="",0,VLOOKUP(AA1521,[1]!Costo_Twist,2,FALSE)*AE1521)</f>
        <v>57.268188583651217</v>
      </c>
      <c r="AI1521" s="35"/>
      <c r="AJ1521" s="35"/>
      <c r="AK1521" s="35"/>
      <c r="AL1521" s="35">
        <f t="shared" si="843"/>
        <v>0</v>
      </c>
      <c r="AM1521" s="29">
        <f t="shared" si="844"/>
        <v>0</v>
      </c>
      <c r="AN1521" s="29">
        <f t="shared" si="845"/>
        <v>0</v>
      </c>
      <c r="AO1521" s="29">
        <f t="shared" si="846"/>
        <v>0</v>
      </c>
      <c r="AP1521" s="30">
        <f>IF(AI1521="",0,VLOOKUP(AI1521,[1]!Costo_Twist,2,FALSE)*AM1521)</f>
        <v>0</v>
      </c>
      <c r="AQ1521" s="42"/>
      <c r="AR1521" s="42"/>
      <c r="AS1521" s="42"/>
      <c r="AT1521" s="42">
        <f t="shared" si="847"/>
        <v>0</v>
      </c>
      <c r="AU1521" s="43">
        <f t="shared" si="848"/>
        <v>0</v>
      </c>
      <c r="AV1521" s="43">
        <f t="shared" si="849"/>
        <v>0</v>
      </c>
      <c r="AW1521" s="43">
        <f t="shared" si="850"/>
        <v>0</v>
      </c>
      <c r="AX1521" s="44">
        <f>IF(AQ1521="",0,VLOOKUP(AQ1521,[1]!Costo_Twist,2,FALSE)*AU1521)</f>
        <v>0</v>
      </c>
      <c r="AY1521" s="36">
        <f t="shared" si="851"/>
        <v>66.321955919606509</v>
      </c>
      <c r="AZ1521" s="41">
        <f t="shared" si="852"/>
        <v>0.55208333333333337</v>
      </c>
      <c r="BA1521" s="37">
        <f t="shared" si="853"/>
        <v>124.55208333333333</v>
      </c>
      <c r="BB1521" s="37" t="str">
        <f t="shared" si="854"/>
        <v>ok</v>
      </c>
      <c r="BC1521" s="37" t="str">
        <f t="shared" si="855"/>
        <v>ok</v>
      </c>
      <c r="BD1521" s="5"/>
      <c r="BE1521" s="11" t="b">
        <f t="shared" si="856"/>
        <v>0</v>
      </c>
      <c r="BF1521" s="11" t="b">
        <f t="shared" si="857"/>
        <v>0</v>
      </c>
      <c r="BG1521" s="11" t="b">
        <f t="shared" si="858"/>
        <v>0</v>
      </c>
      <c r="BH1521" s="11" t="b">
        <f t="shared" si="859"/>
        <v>0</v>
      </c>
      <c r="BI1521" s="11" t="b">
        <f t="shared" si="860"/>
        <v>0</v>
      </c>
      <c r="BJ1521" s="11" t="b">
        <f t="shared" si="861"/>
        <v>0</v>
      </c>
      <c r="BK1521" s="11" t="b">
        <f t="shared" si="862"/>
        <v>0</v>
      </c>
      <c r="BL1521" s="11">
        <f t="shared" si="863"/>
        <v>2.1564046450188288</v>
      </c>
      <c r="BM1521" s="11" t="b">
        <f t="shared" si="864"/>
        <v>0</v>
      </c>
      <c r="BN1521" s="11" t="b">
        <f t="shared" si="865"/>
        <v>0</v>
      </c>
      <c r="BO1521" s="11" t="b">
        <f t="shared" si="866"/>
        <v>0</v>
      </c>
      <c r="BP1521" s="11" t="b">
        <f t="shared" si="867"/>
        <v>0</v>
      </c>
      <c r="BQ1521" s="11">
        <f t="shared" si="868"/>
        <v>14.170659095838017</v>
      </c>
      <c r="BR1521" s="11" t="b">
        <f t="shared" si="869"/>
        <v>0</v>
      </c>
    </row>
    <row r="1522" spans="1:70" ht="12.75" customHeight="1" x14ac:dyDescent="0.75">
      <c r="A1522" s="24" t="s">
        <v>2393</v>
      </c>
      <c r="B1522" s="25" t="s">
        <v>2394</v>
      </c>
      <c r="C1522" s="24" t="s">
        <v>85</v>
      </c>
      <c r="D1522" s="26" t="s">
        <v>41</v>
      </c>
      <c r="E1522" s="24" t="s">
        <v>2610</v>
      </c>
      <c r="F1522" s="24" t="s">
        <v>2610</v>
      </c>
      <c r="G1522" s="63" t="s">
        <v>1565</v>
      </c>
      <c r="H1522" s="65"/>
      <c r="I1522" s="65"/>
      <c r="J1522" s="65"/>
      <c r="K1522" s="26"/>
      <c r="L1522" s="26"/>
      <c r="M1522" s="26"/>
      <c r="N1522" s="26"/>
      <c r="O1522" s="40"/>
      <c r="P1522" s="31" t="s">
        <v>79</v>
      </c>
      <c r="Q1522" s="32">
        <v>128</v>
      </c>
      <c r="R1522" s="60">
        <f t="shared" si="834"/>
        <v>0</v>
      </c>
      <c r="S1522" s="35" t="s">
        <v>64</v>
      </c>
      <c r="T1522" s="35"/>
      <c r="U1522" s="35" t="s">
        <v>2396</v>
      </c>
      <c r="V1522" s="30">
        <f t="shared" si="835"/>
        <v>3</v>
      </c>
      <c r="W1522" s="29">
        <f t="shared" si="836"/>
        <v>6.25E-2</v>
      </c>
      <c r="X1522" s="29">
        <f t="shared" si="837"/>
        <v>1.8483468385875674</v>
      </c>
      <c r="Y1522" s="29">
        <f t="shared" si="838"/>
        <v>5.5450405157627024E-2</v>
      </c>
      <c r="Z1522" s="30">
        <f>IF(S1522="",0,VLOOKUP(S1522,[1]!Costo_Twist,2,FALSE)*W1522)</f>
        <v>7.7603720022473901</v>
      </c>
      <c r="AA1522" s="31" t="s">
        <v>74</v>
      </c>
      <c r="AB1522" s="31"/>
      <c r="AC1522" s="31" t="s">
        <v>2425</v>
      </c>
      <c r="AD1522" s="34">
        <f t="shared" si="839"/>
        <v>21</v>
      </c>
      <c r="AE1522" s="33">
        <f t="shared" si="840"/>
        <v>0.4375</v>
      </c>
      <c r="AF1522" s="33">
        <f t="shared" si="841"/>
        <v>12.938427870112973</v>
      </c>
      <c r="AG1522" s="33">
        <f t="shared" si="842"/>
        <v>0.38815283610338919</v>
      </c>
      <c r="AH1522" s="34">
        <f>IF(AA1522="",0,VLOOKUP(AA1522,[1]!Costo_Twist,2,FALSE)*AE1522)</f>
        <v>52.288346098116328</v>
      </c>
      <c r="AI1522" s="35" t="s">
        <v>68</v>
      </c>
      <c r="AJ1522" s="35"/>
      <c r="AK1522" s="35">
        <v>0.5</v>
      </c>
      <c r="AL1522" s="35">
        <f t="shared" si="843"/>
        <v>0.5</v>
      </c>
      <c r="AM1522" s="29">
        <f t="shared" si="844"/>
        <v>1.0416666666666666E-2</v>
      </c>
      <c r="AN1522" s="29">
        <f t="shared" si="845"/>
        <v>0.30805780643126124</v>
      </c>
      <c r="AO1522" s="29">
        <f t="shared" si="846"/>
        <v>9.2417341929378373E-3</v>
      </c>
      <c r="AP1522" s="30">
        <f>IF(AI1522="",0,VLOOKUP(AI1522,[1]!Costo_Twist,2,FALSE)*AM1522)</f>
        <v>0.7068067342855171</v>
      </c>
      <c r="AQ1522" s="42"/>
      <c r="AR1522" s="42"/>
      <c r="AS1522" s="42"/>
      <c r="AT1522" s="42">
        <f t="shared" si="847"/>
        <v>0</v>
      </c>
      <c r="AU1522" s="43">
        <f t="shared" si="848"/>
        <v>0</v>
      </c>
      <c r="AV1522" s="43">
        <f t="shared" si="849"/>
        <v>0</v>
      </c>
      <c r="AW1522" s="43">
        <f t="shared" si="850"/>
        <v>0</v>
      </c>
      <c r="AX1522" s="44">
        <f>IF(AQ1522="",0,VLOOKUP(AQ1522,[1]!Costo_Twist,2,FALSE)*AU1522)</f>
        <v>0</v>
      </c>
      <c r="AY1522" s="36">
        <f t="shared" si="851"/>
        <v>60.755524834649229</v>
      </c>
      <c r="AZ1522" s="41">
        <f t="shared" si="852"/>
        <v>0.51041666666666663</v>
      </c>
      <c r="BA1522" s="37">
        <f t="shared" si="853"/>
        <v>128.51041666666666</v>
      </c>
      <c r="BB1522" s="37" t="str">
        <f t="shared" si="854"/>
        <v>ok</v>
      </c>
      <c r="BC1522" s="37" t="str">
        <f t="shared" si="855"/>
        <v>ok</v>
      </c>
      <c r="BD1522" s="5"/>
      <c r="BE1522" s="11" t="b">
        <f t="shared" si="856"/>
        <v>0</v>
      </c>
      <c r="BF1522" s="11" t="b">
        <f t="shared" si="857"/>
        <v>0</v>
      </c>
      <c r="BG1522" s="11" t="b">
        <f t="shared" si="858"/>
        <v>0</v>
      </c>
      <c r="BH1522" s="11" t="b">
        <f t="shared" si="859"/>
        <v>0</v>
      </c>
      <c r="BI1522" s="11" t="b">
        <f t="shared" si="860"/>
        <v>0</v>
      </c>
      <c r="BJ1522" s="11">
        <f t="shared" si="861"/>
        <v>0.30805780643126124</v>
      </c>
      <c r="BK1522" s="11" t="b">
        <f t="shared" si="862"/>
        <v>0</v>
      </c>
      <c r="BL1522" s="11">
        <f t="shared" si="863"/>
        <v>1.8483468385875674</v>
      </c>
      <c r="BM1522" s="11" t="b">
        <f t="shared" si="864"/>
        <v>0</v>
      </c>
      <c r="BN1522" s="11" t="b">
        <f t="shared" si="865"/>
        <v>0</v>
      </c>
      <c r="BO1522" s="11" t="b">
        <f t="shared" si="866"/>
        <v>0</v>
      </c>
      <c r="BP1522" s="11" t="b">
        <f t="shared" si="867"/>
        <v>0</v>
      </c>
      <c r="BQ1522" s="11">
        <f t="shared" si="868"/>
        <v>12.938427870112973</v>
      </c>
      <c r="BR1522" s="11" t="b">
        <f t="shared" si="869"/>
        <v>0</v>
      </c>
    </row>
    <row r="1523" spans="1:70" ht="12.75" customHeight="1" x14ac:dyDescent="0.75">
      <c r="A1523" s="24" t="s">
        <v>2393</v>
      </c>
      <c r="B1523" s="25" t="s">
        <v>2394</v>
      </c>
      <c r="C1523" s="24" t="s">
        <v>85</v>
      </c>
      <c r="D1523" s="26" t="s">
        <v>41</v>
      </c>
      <c r="E1523" s="24" t="s">
        <v>2610</v>
      </c>
      <c r="F1523" s="24" t="s">
        <v>2610</v>
      </c>
      <c r="G1523" s="63" t="s">
        <v>1566</v>
      </c>
      <c r="H1523" s="65"/>
      <c r="I1523" s="65"/>
      <c r="J1523" s="65"/>
      <c r="K1523" s="26"/>
      <c r="L1523" s="26"/>
      <c r="M1523" s="26"/>
      <c r="N1523" s="26"/>
      <c r="O1523" s="40"/>
      <c r="P1523" s="31" t="s">
        <v>79</v>
      </c>
      <c r="Q1523" s="32">
        <v>128</v>
      </c>
      <c r="R1523" s="60">
        <f t="shared" si="834"/>
        <v>0</v>
      </c>
      <c r="S1523" s="35" t="s">
        <v>70</v>
      </c>
      <c r="T1523" s="35"/>
      <c r="U1523" s="35">
        <v>0.5</v>
      </c>
      <c r="V1523" s="30">
        <f t="shared" si="835"/>
        <v>0.5</v>
      </c>
      <c r="W1523" s="29">
        <f t="shared" si="836"/>
        <v>1.0416666666666666E-2</v>
      </c>
      <c r="X1523" s="29">
        <f t="shared" si="837"/>
        <v>0.30805780643126124</v>
      </c>
      <c r="Y1523" s="29">
        <f t="shared" si="838"/>
        <v>9.2417341929378373E-3</v>
      </c>
      <c r="Z1523" s="30">
        <f>IF(S1523="",0,VLOOKUP(S1523,[1]!Costo_Twist,2,FALSE)*W1523)</f>
        <v>2.3549607692383514</v>
      </c>
      <c r="AA1523" s="31" t="s">
        <v>74</v>
      </c>
      <c r="AB1523" s="31"/>
      <c r="AC1523" s="31" t="s">
        <v>2406</v>
      </c>
      <c r="AD1523" s="34">
        <f t="shared" si="839"/>
        <v>10</v>
      </c>
      <c r="AE1523" s="33">
        <f t="shared" si="840"/>
        <v>0.20833333333333334</v>
      </c>
      <c r="AF1523" s="33">
        <f t="shared" si="841"/>
        <v>6.1611561286252252</v>
      </c>
      <c r="AG1523" s="33">
        <f t="shared" si="842"/>
        <v>0.18483468385875676</v>
      </c>
      <c r="AH1523" s="34">
        <f>IF(AA1523="",0,VLOOKUP(AA1523,[1]!Costo_Twist,2,FALSE)*AE1523)</f>
        <v>24.899212427674442</v>
      </c>
      <c r="AI1523" s="35" t="s">
        <v>67</v>
      </c>
      <c r="AJ1523" s="35"/>
      <c r="AK1523" s="35" t="s">
        <v>2397</v>
      </c>
      <c r="AL1523" s="35">
        <f t="shared" si="843"/>
        <v>2</v>
      </c>
      <c r="AM1523" s="29">
        <f t="shared" si="844"/>
        <v>4.1666666666666664E-2</v>
      </c>
      <c r="AN1523" s="29">
        <f t="shared" si="845"/>
        <v>1.232231225725045</v>
      </c>
      <c r="AO1523" s="29">
        <f t="shared" si="846"/>
        <v>3.6966936771751349E-2</v>
      </c>
      <c r="AP1523" s="30">
        <f>IF(AI1523="",0,VLOOKUP(AI1523,[1]!Costo_Twist,2,FALSE)*AM1523)</f>
        <v>8.4436821716887955</v>
      </c>
      <c r="AQ1523" s="42"/>
      <c r="AR1523" s="42"/>
      <c r="AS1523" s="42"/>
      <c r="AT1523" s="42">
        <f t="shared" si="847"/>
        <v>0</v>
      </c>
      <c r="AU1523" s="43">
        <f t="shared" si="848"/>
        <v>0</v>
      </c>
      <c r="AV1523" s="43">
        <f t="shared" si="849"/>
        <v>0</v>
      </c>
      <c r="AW1523" s="43">
        <f t="shared" si="850"/>
        <v>0</v>
      </c>
      <c r="AX1523" s="44">
        <f>IF(AQ1523="",0,VLOOKUP(AQ1523,[1]!Costo_Twist,2,FALSE)*AU1523)</f>
        <v>0</v>
      </c>
      <c r="AY1523" s="36">
        <f t="shared" si="851"/>
        <v>35.697855368601594</v>
      </c>
      <c r="AZ1523" s="41">
        <f t="shared" si="852"/>
        <v>0.26041666666666669</v>
      </c>
      <c r="BA1523" s="37">
        <f t="shared" si="853"/>
        <v>128.26041666666666</v>
      </c>
      <c r="BB1523" s="37" t="str">
        <f t="shared" si="854"/>
        <v>ok</v>
      </c>
      <c r="BC1523" s="37" t="str">
        <f t="shared" si="855"/>
        <v>ok</v>
      </c>
      <c r="BD1523" s="5"/>
      <c r="BE1523" s="11">
        <f t="shared" si="856"/>
        <v>0.30805780643126124</v>
      </c>
      <c r="BF1523" s="11" t="b">
        <f t="shared" si="857"/>
        <v>0</v>
      </c>
      <c r="BG1523" s="11" t="b">
        <f t="shared" si="858"/>
        <v>0</v>
      </c>
      <c r="BH1523" s="11" t="b">
        <f t="shared" si="859"/>
        <v>0</v>
      </c>
      <c r="BI1523" s="11" t="b">
        <f t="shared" si="860"/>
        <v>0</v>
      </c>
      <c r="BJ1523" s="11" t="b">
        <f t="shared" si="861"/>
        <v>0</v>
      </c>
      <c r="BK1523" s="11" t="b">
        <f t="shared" si="862"/>
        <v>0</v>
      </c>
      <c r="BL1523" s="11" t="b">
        <f t="shared" si="863"/>
        <v>0</v>
      </c>
      <c r="BM1523" s="11" t="b">
        <f t="shared" si="864"/>
        <v>0</v>
      </c>
      <c r="BN1523" s="11" t="b">
        <f t="shared" si="865"/>
        <v>0</v>
      </c>
      <c r="BO1523" s="11" t="b">
        <f t="shared" si="866"/>
        <v>0</v>
      </c>
      <c r="BP1523" s="11" t="b">
        <f t="shared" si="867"/>
        <v>0</v>
      </c>
      <c r="BQ1523" s="11">
        <f t="shared" si="868"/>
        <v>6.1611561286252252</v>
      </c>
      <c r="BR1523" s="11">
        <f t="shared" si="869"/>
        <v>1.232231225725045</v>
      </c>
    </row>
    <row r="1524" spans="1:70" ht="12.75" customHeight="1" x14ac:dyDescent="0.75">
      <c r="A1524" s="24" t="s">
        <v>2393</v>
      </c>
      <c r="B1524" s="25" t="s">
        <v>2394</v>
      </c>
      <c r="C1524" s="24" t="s">
        <v>85</v>
      </c>
      <c r="D1524" s="26" t="s">
        <v>41</v>
      </c>
      <c r="E1524" s="24" t="s">
        <v>2610</v>
      </c>
      <c r="F1524" s="24" t="s">
        <v>2610</v>
      </c>
      <c r="G1524" s="63" t="s">
        <v>1567</v>
      </c>
      <c r="H1524" s="65"/>
      <c r="I1524" s="65"/>
      <c r="J1524" s="65"/>
      <c r="K1524" s="26"/>
      <c r="L1524" s="26"/>
      <c r="M1524" s="26"/>
      <c r="N1524" s="26"/>
      <c r="O1524" s="40"/>
      <c r="P1524" s="31" t="s">
        <v>79</v>
      </c>
      <c r="Q1524" s="32">
        <v>128</v>
      </c>
      <c r="R1524" s="60">
        <f t="shared" si="834"/>
        <v>0</v>
      </c>
      <c r="S1524" s="35" t="s">
        <v>74</v>
      </c>
      <c r="T1524" s="35"/>
      <c r="U1524" s="30" t="s">
        <v>2405</v>
      </c>
      <c r="V1524" s="30">
        <f t="shared" si="835"/>
        <v>5</v>
      </c>
      <c r="W1524" s="29">
        <f t="shared" si="836"/>
        <v>0.10416666666666667</v>
      </c>
      <c r="X1524" s="29">
        <f t="shared" si="837"/>
        <v>3.0805780643126126</v>
      </c>
      <c r="Y1524" s="29">
        <f t="shared" si="838"/>
        <v>9.241734192937838E-2</v>
      </c>
      <c r="Z1524" s="30">
        <f>IF(S1524="",0,VLOOKUP(S1524,[1]!Costo_Twist,2,FALSE)*W1524)</f>
        <v>12.449606213837221</v>
      </c>
      <c r="AA1524" s="31" t="s">
        <v>72</v>
      </c>
      <c r="AB1524" s="31"/>
      <c r="AC1524" s="31">
        <v>0.5</v>
      </c>
      <c r="AD1524" s="34">
        <f t="shared" si="839"/>
        <v>0.5</v>
      </c>
      <c r="AE1524" s="33">
        <f t="shared" si="840"/>
        <v>1.0416666666666666E-2</v>
      </c>
      <c r="AF1524" s="33">
        <f t="shared" si="841"/>
        <v>0.30805780643126124</v>
      </c>
      <c r="AG1524" s="33">
        <f t="shared" si="842"/>
        <v>9.2417341929378373E-3</v>
      </c>
      <c r="AH1524" s="34">
        <f>IF(AA1524="",0,VLOOKUP(AA1524,[1]!Costo_Twist,2,FALSE)*AE1524)</f>
        <v>2.1250221781943992</v>
      </c>
      <c r="AI1524" s="35" t="s">
        <v>68</v>
      </c>
      <c r="AJ1524" s="35"/>
      <c r="AK1524" s="35">
        <v>0.5</v>
      </c>
      <c r="AL1524" s="35">
        <f t="shared" si="843"/>
        <v>0.5</v>
      </c>
      <c r="AM1524" s="29">
        <f t="shared" si="844"/>
        <v>1.0416666666666666E-2</v>
      </c>
      <c r="AN1524" s="29">
        <f t="shared" si="845"/>
        <v>0.30805780643126124</v>
      </c>
      <c r="AO1524" s="29">
        <f t="shared" si="846"/>
        <v>9.2417341929378373E-3</v>
      </c>
      <c r="AP1524" s="30">
        <f>IF(AI1524="",0,VLOOKUP(AI1524,[1]!Costo_Twist,2,FALSE)*AM1524)</f>
        <v>0.7068067342855171</v>
      </c>
      <c r="AQ1524" s="42"/>
      <c r="AR1524" s="42"/>
      <c r="AS1524" s="42"/>
      <c r="AT1524" s="42">
        <f t="shared" si="847"/>
        <v>0</v>
      </c>
      <c r="AU1524" s="43">
        <f t="shared" si="848"/>
        <v>0</v>
      </c>
      <c r="AV1524" s="43">
        <f t="shared" si="849"/>
        <v>0</v>
      </c>
      <c r="AW1524" s="43">
        <f t="shared" si="850"/>
        <v>0</v>
      </c>
      <c r="AX1524" s="44">
        <f>IF(AQ1524="",0,VLOOKUP(AQ1524,[1]!Costo_Twist,2,FALSE)*AU1524)</f>
        <v>0</v>
      </c>
      <c r="AY1524" s="36">
        <f t="shared" si="851"/>
        <v>15.281435126317138</v>
      </c>
      <c r="AZ1524" s="41">
        <f t="shared" si="852"/>
        <v>0.125</v>
      </c>
      <c r="BA1524" s="37">
        <f t="shared" si="853"/>
        <v>128.125</v>
      </c>
      <c r="BB1524" s="37" t="str">
        <f t="shared" si="854"/>
        <v>ok</v>
      </c>
      <c r="BC1524" s="37" t="str">
        <f t="shared" si="855"/>
        <v>ok</v>
      </c>
      <c r="BD1524" s="5"/>
      <c r="BE1524" s="11" t="b">
        <f t="shared" si="856"/>
        <v>0</v>
      </c>
      <c r="BF1524" s="11" t="b">
        <f t="shared" si="857"/>
        <v>0</v>
      </c>
      <c r="BG1524" s="11" t="b">
        <f t="shared" si="858"/>
        <v>0</v>
      </c>
      <c r="BH1524" s="11" t="b">
        <f t="shared" si="859"/>
        <v>0</v>
      </c>
      <c r="BI1524" s="11" t="b">
        <f t="shared" si="860"/>
        <v>0</v>
      </c>
      <c r="BJ1524" s="11">
        <f t="shared" si="861"/>
        <v>0.30805780643126124</v>
      </c>
      <c r="BK1524" s="11" t="b">
        <f t="shared" si="862"/>
        <v>0</v>
      </c>
      <c r="BL1524" s="11" t="b">
        <f t="shared" si="863"/>
        <v>0</v>
      </c>
      <c r="BM1524" s="11" t="b">
        <f t="shared" si="864"/>
        <v>0</v>
      </c>
      <c r="BN1524" s="11">
        <f t="shared" si="865"/>
        <v>0.30805780643126124</v>
      </c>
      <c r="BO1524" s="11" t="b">
        <f t="shared" si="866"/>
        <v>0</v>
      </c>
      <c r="BP1524" s="11" t="b">
        <f t="shared" si="867"/>
        <v>0</v>
      </c>
      <c r="BQ1524" s="11">
        <f t="shared" si="868"/>
        <v>3.0805780643126126</v>
      </c>
      <c r="BR1524" s="11" t="b">
        <f t="shared" si="869"/>
        <v>0</v>
      </c>
    </row>
    <row r="1525" spans="1:70" ht="12.75" customHeight="1" x14ac:dyDescent="0.75">
      <c r="A1525" s="24" t="s">
        <v>2393</v>
      </c>
      <c r="B1525" s="25" t="s">
        <v>2394</v>
      </c>
      <c r="C1525" s="24" t="s">
        <v>85</v>
      </c>
      <c r="D1525" s="26" t="s">
        <v>41</v>
      </c>
      <c r="E1525" s="24" t="s">
        <v>2610</v>
      </c>
      <c r="F1525" s="24" t="s">
        <v>2610</v>
      </c>
      <c r="G1525" s="63" t="s">
        <v>1568</v>
      </c>
      <c r="H1525" s="65"/>
      <c r="I1525" s="65"/>
      <c r="J1525" s="65"/>
      <c r="K1525" s="26"/>
      <c r="L1525" s="26"/>
      <c r="M1525" s="26"/>
      <c r="N1525" s="26"/>
      <c r="O1525" s="40"/>
      <c r="P1525" s="31" t="s">
        <v>81</v>
      </c>
      <c r="Q1525" s="32">
        <v>120</v>
      </c>
      <c r="R1525" s="60">
        <f t="shared" si="834"/>
        <v>0</v>
      </c>
      <c r="S1525" s="35" t="s">
        <v>70</v>
      </c>
      <c r="T1525" s="35"/>
      <c r="U1525" s="30" t="s">
        <v>2435</v>
      </c>
      <c r="V1525" s="30">
        <f t="shared" si="835"/>
        <v>24</v>
      </c>
      <c r="W1525" s="29">
        <f t="shared" si="836"/>
        <v>0.5</v>
      </c>
      <c r="X1525" s="29">
        <f t="shared" si="837"/>
        <v>14.786774708700539</v>
      </c>
      <c r="Y1525" s="29">
        <f t="shared" si="838"/>
        <v>0.44360324126101619</v>
      </c>
      <c r="Z1525" s="30">
        <f>IF(S1525="",0,VLOOKUP(S1525,[1]!Costo_Twist,2,FALSE)*W1525)</f>
        <v>113.03811692344088</v>
      </c>
      <c r="AA1525" s="31" t="s">
        <v>64</v>
      </c>
      <c r="AB1525" s="31"/>
      <c r="AC1525" s="31">
        <v>71.5</v>
      </c>
      <c r="AD1525" s="34">
        <f t="shared" si="839"/>
        <v>71.5</v>
      </c>
      <c r="AE1525" s="33">
        <f t="shared" si="840"/>
        <v>1.4895833333333333</v>
      </c>
      <c r="AF1525" s="33">
        <f t="shared" si="841"/>
        <v>44.052266319670352</v>
      </c>
      <c r="AG1525" s="33">
        <f t="shared" si="842"/>
        <v>1.3215679895901105</v>
      </c>
      <c r="AH1525" s="34">
        <f>IF(AA1525="",0,VLOOKUP(AA1525,[1]!Costo_Twist,2,FALSE)*AE1525)</f>
        <v>184.95553272022946</v>
      </c>
      <c r="AI1525" s="35" t="s">
        <v>74</v>
      </c>
      <c r="AJ1525" s="35"/>
      <c r="AK1525" s="35">
        <v>186.5</v>
      </c>
      <c r="AL1525" s="35">
        <f t="shared" si="843"/>
        <v>186.5</v>
      </c>
      <c r="AM1525" s="29">
        <f t="shared" si="844"/>
        <v>3.8854166666666665</v>
      </c>
      <c r="AN1525" s="29">
        <f t="shared" si="845"/>
        <v>114.90556179886043</v>
      </c>
      <c r="AO1525" s="29">
        <f t="shared" si="846"/>
        <v>3.4471668539658129</v>
      </c>
      <c r="AP1525" s="30">
        <f>IF(AI1525="",0,VLOOKUP(AI1525,[1]!Costo_Twist,2,FALSE)*AM1525)</f>
        <v>464.37031177612835</v>
      </c>
      <c r="AQ1525" s="42"/>
      <c r="AR1525" s="42"/>
      <c r="AS1525" s="42"/>
      <c r="AT1525" s="42">
        <f t="shared" si="847"/>
        <v>0</v>
      </c>
      <c r="AU1525" s="43">
        <f t="shared" si="848"/>
        <v>0</v>
      </c>
      <c r="AV1525" s="43">
        <f t="shared" si="849"/>
        <v>0</v>
      </c>
      <c r="AW1525" s="43">
        <f t="shared" si="850"/>
        <v>0</v>
      </c>
      <c r="AX1525" s="44">
        <f>IF(AQ1525="",0,VLOOKUP(AQ1525,[1]!Costo_Twist,2,FALSE)*AU1525)</f>
        <v>0</v>
      </c>
      <c r="AY1525" s="36">
        <f t="shared" si="851"/>
        <v>762.36396141979867</v>
      </c>
      <c r="AZ1525" s="41">
        <f t="shared" si="852"/>
        <v>5.875</v>
      </c>
      <c r="BA1525" s="37">
        <f t="shared" si="853"/>
        <v>125.875</v>
      </c>
      <c r="BB1525" s="37" t="str">
        <f t="shared" si="854"/>
        <v>ok</v>
      </c>
      <c r="BC1525" s="37" t="str">
        <f t="shared" si="855"/>
        <v>ok</v>
      </c>
      <c r="BD1525" s="5"/>
      <c r="BE1525" s="11">
        <f t="shared" si="856"/>
        <v>14.786774708700539</v>
      </c>
      <c r="BF1525" s="11" t="b">
        <f t="shared" si="857"/>
        <v>0</v>
      </c>
      <c r="BG1525" s="11" t="b">
        <f t="shared" si="858"/>
        <v>0</v>
      </c>
      <c r="BH1525" s="11" t="b">
        <f t="shared" si="859"/>
        <v>0</v>
      </c>
      <c r="BI1525" s="11" t="b">
        <f t="shared" si="860"/>
        <v>0</v>
      </c>
      <c r="BJ1525" s="11" t="b">
        <f t="shared" si="861"/>
        <v>0</v>
      </c>
      <c r="BK1525" s="11" t="b">
        <f t="shared" si="862"/>
        <v>0</v>
      </c>
      <c r="BL1525" s="11">
        <f t="shared" si="863"/>
        <v>44.052266319670352</v>
      </c>
      <c r="BM1525" s="11" t="b">
        <f t="shared" si="864"/>
        <v>0</v>
      </c>
      <c r="BN1525" s="11" t="b">
        <f t="shared" si="865"/>
        <v>0</v>
      </c>
      <c r="BO1525" s="11" t="b">
        <f t="shared" si="866"/>
        <v>0</v>
      </c>
      <c r="BP1525" s="11" t="b">
        <f t="shared" si="867"/>
        <v>0</v>
      </c>
      <c r="BQ1525" s="11">
        <f t="shared" si="868"/>
        <v>114.90556179886043</v>
      </c>
      <c r="BR1525" s="11" t="b">
        <f t="shared" si="869"/>
        <v>0</v>
      </c>
    </row>
    <row r="1526" spans="1:70" ht="12.75" customHeight="1" x14ac:dyDescent="0.75">
      <c r="A1526" s="24" t="s">
        <v>2393</v>
      </c>
      <c r="B1526" s="25" t="s">
        <v>2394</v>
      </c>
      <c r="C1526" s="24" t="s">
        <v>85</v>
      </c>
      <c r="D1526" s="26" t="s">
        <v>41</v>
      </c>
      <c r="E1526" s="24" t="s">
        <v>2610</v>
      </c>
      <c r="F1526" s="24" t="s">
        <v>2610</v>
      </c>
      <c r="G1526" s="63" t="s">
        <v>1569</v>
      </c>
      <c r="H1526" s="65"/>
      <c r="I1526" s="65"/>
      <c r="J1526" s="65"/>
      <c r="K1526" s="26"/>
      <c r="L1526" s="26"/>
      <c r="M1526" s="26"/>
      <c r="N1526" s="26"/>
      <c r="O1526" s="40"/>
      <c r="P1526" s="31" t="s">
        <v>81</v>
      </c>
      <c r="Q1526" s="32">
        <v>120</v>
      </c>
      <c r="R1526" s="60">
        <f t="shared" si="834"/>
        <v>0</v>
      </c>
      <c r="S1526" s="35" t="s">
        <v>70</v>
      </c>
      <c r="T1526" s="35"/>
      <c r="U1526" s="30">
        <v>4.5</v>
      </c>
      <c r="V1526" s="30">
        <f t="shared" si="835"/>
        <v>4.5</v>
      </c>
      <c r="W1526" s="29">
        <f t="shared" si="836"/>
        <v>9.375E-2</v>
      </c>
      <c r="X1526" s="29">
        <f t="shared" si="837"/>
        <v>2.772520257881351</v>
      </c>
      <c r="Y1526" s="29">
        <f t="shared" si="838"/>
        <v>8.3175607736440532E-2</v>
      </c>
      <c r="Z1526" s="30">
        <f>IF(S1526="",0,VLOOKUP(S1526,[1]!Costo_Twist,2,FALSE)*W1526)</f>
        <v>21.194646923145164</v>
      </c>
      <c r="AA1526" s="31" t="s">
        <v>64</v>
      </c>
      <c r="AB1526" s="31"/>
      <c r="AC1526" s="31" t="s">
        <v>2407</v>
      </c>
      <c r="AD1526" s="34">
        <f t="shared" si="839"/>
        <v>23</v>
      </c>
      <c r="AE1526" s="33">
        <f t="shared" si="840"/>
        <v>0.47916666666666669</v>
      </c>
      <c r="AF1526" s="33">
        <f t="shared" si="841"/>
        <v>14.170659095838017</v>
      </c>
      <c r="AG1526" s="33">
        <f t="shared" si="842"/>
        <v>0.42511977287514052</v>
      </c>
      <c r="AH1526" s="34">
        <f>IF(AA1526="",0,VLOOKUP(AA1526,[1]!Costo_Twist,2,FALSE)*AE1526)</f>
        <v>59.496185350563323</v>
      </c>
      <c r="AI1526" s="35" t="s">
        <v>74</v>
      </c>
      <c r="AJ1526" s="35"/>
      <c r="AK1526" s="35" t="s">
        <v>2469</v>
      </c>
      <c r="AL1526" s="35">
        <f t="shared" si="843"/>
        <v>61</v>
      </c>
      <c r="AM1526" s="29">
        <f t="shared" si="844"/>
        <v>1.2708333333333333</v>
      </c>
      <c r="AN1526" s="29">
        <f t="shared" si="845"/>
        <v>37.583052384613872</v>
      </c>
      <c r="AO1526" s="29">
        <f t="shared" si="846"/>
        <v>1.1274915715384162</v>
      </c>
      <c r="AP1526" s="30">
        <f>IF(AI1526="",0,VLOOKUP(AI1526,[1]!Costo_Twist,2,FALSE)*AM1526)</f>
        <v>151.88519580881407</v>
      </c>
      <c r="AQ1526" s="42"/>
      <c r="AR1526" s="42"/>
      <c r="AS1526" s="42"/>
      <c r="AT1526" s="42">
        <f t="shared" si="847"/>
        <v>0</v>
      </c>
      <c r="AU1526" s="43">
        <f t="shared" si="848"/>
        <v>0</v>
      </c>
      <c r="AV1526" s="43">
        <f t="shared" si="849"/>
        <v>0</v>
      </c>
      <c r="AW1526" s="43">
        <f t="shared" si="850"/>
        <v>0</v>
      </c>
      <c r="AX1526" s="44">
        <f>IF(AQ1526="",0,VLOOKUP(AQ1526,[1]!Costo_Twist,2,FALSE)*AU1526)</f>
        <v>0</v>
      </c>
      <c r="AY1526" s="36">
        <f t="shared" si="851"/>
        <v>232.57602808252255</v>
      </c>
      <c r="AZ1526" s="41">
        <f t="shared" si="852"/>
        <v>1.84375</v>
      </c>
      <c r="BA1526" s="37">
        <f t="shared" si="853"/>
        <v>121.84375</v>
      </c>
      <c r="BB1526" s="37" t="str">
        <f t="shared" si="854"/>
        <v>ok</v>
      </c>
      <c r="BC1526" s="37" t="str">
        <f t="shared" si="855"/>
        <v>ok</v>
      </c>
      <c r="BD1526" s="5"/>
      <c r="BE1526" s="11">
        <f t="shared" si="856"/>
        <v>2.772520257881351</v>
      </c>
      <c r="BF1526" s="11" t="b">
        <f t="shared" si="857"/>
        <v>0</v>
      </c>
      <c r="BG1526" s="11" t="b">
        <f t="shared" si="858"/>
        <v>0</v>
      </c>
      <c r="BH1526" s="11" t="b">
        <f t="shared" si="859"/>
        <v>0</v>
      </c>
      <c r="BI1526" s="11" t="b">
        <f t="shared" si="860"/>
        <v>0</v>
      </c>
      <c r="BJ1526" s="11" t="b">
        <f t="shared" si="861"/>
        <v>0</v>
      </c>
      <c r="BK1526" s="11" t="b">
        <f t="shared" si="862"/>
        <v>0</v>
      </c>
      <c r="BL1526" s="11">
        <f t="shared" si="863"/>
        <v>14.170659095838017</v>
      </c>
      <c r="BM1526" s="11" t="b">
        <f t="shared" si="864"/>
        <v>0</v>
      </c>
      <c r="BN1526" s="11" t="b">
        <f t="shared" si="865"/>
        <v>0</v>
      </c>
      <c r="BO1526" s="11" t="b">
        <f t="shared" si="866"/>
        <v>0</v>
      </c>
      <c r="BP1526" s="11" t="b">
        <f t="shared" si="867"/>
        <v>0</v>
      </c>
      <c r="BQ1526" s="11">
        <f t="shared" si="868"/>
        <v>37.583052384613872</v>
      </c>
      <c r="BR1526" s="11" t="b">
        <f t="shared" si="869"/>
        <v>0</v>
      </c>
    </row>
    <row r="1527" spans="1:70" ht="12.75" customHeight="1" x14ac:dyDescent="0.75">
      <c r="A1527" s="24" t="s">
        <v>2393</v>
      </c>
      <c r="B1527" s="25" t="s">
        <v>2394</v>
      </c>
      <c r="C1527" s="24" t="s">
        <v>85</v>
      </c>
      <c r="D1527" s="26" t="s">
        <v>41</v>
      </c>
      <c r="E1527" s="24" t="s">
        <v>2610</v>
      </c>
      <c r="F1527" s="24" t="s">
        <v>2610</v>
      </c>
      <c r="G1527" s="63" t="s">
        <v>1570</v>
      </c>
      <c r="H1527" s="65"/>
      <c r="I1527" s="65"/>
      <c r="J1527" s="65"/>
      <c r="K1527" s="26"/>
      <c r="L1527" s="26"/>
      <c r="M1527" s="26"/>
      <c r="N1527" s="26"/>
      <c r="O1527" s="40"/>
      <c r="P1527" s="31" t="s">
        <v>80</v>
      </c>
      <c r="Q1527" s="32">
        <v>124</v>
      </c>
      <c r="R1527" s="60">
        <f t="shared" si="834"/>
        <v>0</v>
      </c>
      <c r="S1527" s="35" t="s">
        <v>70</v>
      </c>
      <c r="T1527" s="35"/>
      <c r="U1527" s="35" t="s">
        <v>2398</v>
      </c>
      <c r="V1527" s="30">
        <f t="shared" si="835"/>
        <v>4</v>
      </c>
      <c r="W1527" s="29">
        <f t="shared" si="836"/>
        <v>8.3333333333333329E-2</v>
      </c>
      <c r="X1527" s="29">
        <f t="shared" si="837"/>
        <v>2.4644624514500899</v>
      </c>
      <c r="Y1527" s="29">
        <f t="shared" si="838"/>
        <v>7.3933873543502698E-2</v>
      </c>
      <c r="Z1527" s="30">
        <f>IF(S1527="",0,VLOOKUP(S1527,[1]!Costo_Twist,2,FALSE)*W1527)</f>
        <v>18.839686153906811</v>
      </c>
      <c r="AA1527" s="31" t="s">
        <v>64</v>
      </c>
      <c r="AB1527" s="31"/>
      <c r="AC1527" s="31" t="s">
        <v>2402</v>
      </c>
      <c r="AD1527" s="34">
        <f t="shared" si="839"/>
        <v>19</v>
      </c>
      <c r="AE1527" s="33">
        <f t="shared" si="840"/>
        <v>0.39583333333333331</v>
      </c>
      <c r="AF1527" s="33">
        <f t="shared" si="841"/>
        <v>11.706196644387926</v>
      </c>
      <c r="AG1527" s="33">
        <f t="shared" si="842"/>
        <v>0.3511858993316378</v>
      </c>
      <c r="AH1527" s="34">
        <f>IF(AA1527="",0,VLOOKUP(AA1527,[1]!Costo_Twist,2,FALSE)*AE1527)</f>
        <v>49.149022680900138</v>
      </c>
      <c r="AI1527" s="35" t="s">
        <v>74</v>
      </c>
      <c r="AJ1527" s="35"/>
      <c r="AK1527" s="35" t="s">
        <v>2444</v>
      </c>
      <c r="AL1527" s="35">
        <f t="shared" si="843"/>
        <v>48</v>
      </c>
      <c r="AM1527" s="29">
        <f t="shared" si="844"/>
        <v>1</v>
      </c>
      <c r="AN1527" s="29">
        <f t="shared" si="845"/>
        <v>29.573549417401079</v>
      </c>
      <c r="AO1527" s="29">
        <f t="shared" si="846"/>
        <v>0.88720648252203238</v>
      </c>
      <c r="AP1527" s="30">
        <f>IF(AI1527="",0,VLOOKUP(AI1527,[1]!Costo_Twist,2,FALSE)*AM1527)</f>
        <v>119.51621965283732</v>
      </c>
      <c r="AQ1527" s="42"/>
      <c r="AR1527" s="42"/>
      <c r="AS1527" s="42"/>
      <c r="AT1527" s="42">
        <f t="shared" si="847"/>
        <v>0</v>
      </c>
      <c r="AU1527" s="43">
        <f t="shared" si="848"/>
        <v>0</v>
      </c>
      <c r="AV1527" s="43">
        <f t="shared" si="849"/>
        <v>0</v>
      </c>
      <c r="AW1527" s="43">
        <f t="shared" si="850"/>
        <v>0</v>
      </c>
      <c r="AX1527" s="44">
        <f>IF(AQ1527="",0,VLOOKUP(AQ1527,[1]!Costo_Twist,2,FALSE)*AU1527)</f>
        <v>0</v>
      </c>
      <c r="AY1527" s="36">
        <f t="shared" si="851"/>
        <v>187.50492848764426</v>
      </c>
      <c r="AZ1527" s="41">
        <f t="shared" si="852"/>
        <v>1.4791666666666665</v>
      </c>
      <c r="BA1527" s="37">
        <f t="shared" si="853"/>
        <v>125.47916666666667</v>
      </c>
      <c r="BB1527" s="37" t="str">
        <f t="shared" si="854"/>
        <v>ok</v>
      </c>
      <c r="BC1527" s="37" t="str">
        <f t="shared" si="855"/>
        <v>ok</v>
      </c>
      <c r="BD1527" s="5"/>
      <c r="BE1527" s="11">
        <f t="shared" si="856"/>
        <v>2.4644624514500899</v>
      </c>
      <c r="BF1527" s="11" t="b">
        <f t="shared" si="857"/>
        <v>0</v>
      </c>
      <c r="BG1527" s="11" t="b">
        <f t="shared" si="858"/>
        <v>0</v>
      </c>
      <c r="BH1527" s="11" t="b">
        <f t="shared" si="859"/>
        <v>0</v>
      </c>
      <c r="BI1527" s="11" t="b">
        <f t="shared" si="860"/>
        <v>0</v>
      </c>
      <c r="BJ1527" s="11" t="b">
        <f t="shared" si="861"/>
        <v>0</v>
      </c>
      <c r="BK1527" s="11" t="b">
        <f t="shared" si="862"/>
        <v>0</v>
      </c>
      <c r="BL1527" s="11">
        <f t="shared" si="863"/>
        <v>11.706196644387926</v>
      </c>
      <c r="BM1527" s="11" t="b">
        <f t="shared" si="864"/>
        <v>0</v>
      </c>
      <c r="BN1527" s="11" t="b">
        <f t="shared" si="865"/>
        <v>0</v>
      </c>
      <c r="BO1527" s="11" t="b">
        <f t="shared" si="866"/>
        <v>0</v>
      </c>
      <c r="BP1527" s="11" t="b">
        <f t="shared" si="867"/>
        <v>0</v>
      </c>
      <c r="BQ1527" s="11">
        <f t="shared" si="868"/>
        <v>29.573549417401079</v>
      </c>
      <c r="BR1527" s="11" t="b">
        <f t="shared" si="869"/>
        <v>0</v>
      </c>
    </row>
    <row r="1528" spans="1:70" ht="12.75" customHeight="1" x14ac:dyDescent="0.75">
      <c r="A1528" s="24" t="s">
        <v>2393</v>
      </c>
      <c r="B1528" s="25" t="s">
        <v>2394</v>
      </c>
      <c r="C1528" s="24" t="s">
        <v>85</v>
      </c>
      <c r="D1528" s="26" t="s">
        <v>41</v>
      </c>
      <c r="E1528" s="24" t="s">
        <v>2610</v>
      </c>
      <c r="F1528" s="24" t="s">
        <v>2610</v>
      </c>
      <c r="G1528" s="63" t="s">
        <v>1571</v>
      </c>
      <c r="H1528" s="65"/>
      <c r="I1528" s="65"/>
      <c r="J1528" s="65"/>
      <c r="K1528" s="26"/>
      <c r="L1528" s="26"/>
      <c r="M1528" s="26"/>
      <c r="N1528" s="26"/>
      <c r="O1528" s="40"/>
      <c r="P1528" s="31" t="s">
        <v>80</v>
      </c>
      <c r="Q1528" s="32">
        <v>124</v>
      </c>
      <c r="R1528" s="60">
        <f t="shared" si="834"/>
        <v>0</v>
      </c>
      <c r="S1528" s="35" t="s">
        <v>70</v>
      </c>
      <c r="T1528" s="35"/>
      <c r="U1528" s="30">
        <v>2.5</v>
      </c>
      <c r="V1528" s="30">
        <f t="shared" si="835"/>
        <v>2.5</v>
      </c>
      <c r="W1528" s="29">
        <f t="shared" si="836"/>
        <v>5.2083333333333336E-2</v>
      </c>
      <c r="X1528" s="29">
        <f t="shared" si="837"/>
        <v>1.5402890321563063</v>
      </c>
      <c r="Y1528" s="29">
        <f t="shared" si="838"/>
        <v>4.620867096468919E-2</v>
      </c>
      <c r="Z1528" s="30">
        <f>IF(S1528="",0,VLOOKUP(S1528,[1]!Costo_Twist,2,FALSE)*W1528)</f>
        <v>11.774803846191759</v>
      </c>
      <c r="AA1528" s="31" t="s">
        <v>64</v>
      </c>
      <c r="AB1528" s="31"/>
      <c r="AC1528" s="31">
        <v>6.5</v>
      </c>
      <c r="AD1528" s="34">
        <f t="shared" si="839"/>
        <v>6.5</v>
      </c>
      <c r="AE1528" s="33">
        <f t="shared" si="840"/>
        <v>0.13541666666666666</v>
      </c>
      <c r="AF1528" s="33">
        <f t="shared" si="841"/>
        <v>4.0047514836063955</v>
      </c>
      <c r="AG1528" s="33">
        <f t="shared" si="842"/>
        <v>0.12014254450819187</v>
      </c>
      <c r="AH1528" s="34">
        <f>IF(AA1528="",0,VLOOKUP(AA1528,[1]!Costo_Twist,2,FALSE)*AE1528)</f>
        <v>16.814139338202679</v>
      </c>
      <c r="AI1528" s="35" t="s">
        <v>74</v>
      </c>
      <c r="AJ1528" s="35"/>
      <c r="AK1528" s="35" t="s">
        <v>2409</v>
      </c>
      <c r="AL1528" s="35">
        <f t="shared" si="843"/>
        <v>29</v>
      </c>
      <c r="AM1528" s="29">
        <f t="shared" si="844"/>
        <v>0.60416666666666663</v>
      </c>
      <c r="AN1528" s="29">
        <f t="shared" si="845"/>
        <v>17.867352773013153</v>
      </c>
      <c r="AO1528" s="29">
        <f t="shared" si="846"/>
        <v>0.53602058319039458</v>
      </c>
      <c r="AP1528" s="30">
        <f>IF(AI1528="",0,VLOOKUP(AI1528,[1]!Costo_Twist,2,FALSE)*AM1528)</f>
        <v>72.207716040255875</v>
      </c>
      <c r="AQ1528" s="42"/>
      <c r="AR1528" s="42"/>
      <c r="AS1528" s="42"/>
      <c r="AT1528" s="42">
        <f t="shared" si="847"/>
        <v>0</v>
      </c>
      <c r="AU1528" s="43">
        <f t="shared" si="848"/>
        <v>0</v>
      </c>
      <c r="AV1528" s="43">
        <f t="shared" si="849"/>
        <v>0</v>
      </c>
      <c r="AW1528" s="43">
        <f t="shared" si="850"/>
        <v>0</v>
      </c>
      <c r="AX1528" s="44">
        <f>IF(AQ1528="",0,VLOOKUP(AQ1528,[1]!Costo_Twist,2,FALSE)*AU1528)</f>
        <v>0</v>
      </c>
      <c r="AY1528" s="36">
        <f t="shared" si="851"/>
        <v>100.79665922465031</v>
      </c>
      <c r="AZ1528" s="41">
        <f t="shared" si="852"/>
        <v>0.79166666666666663</v>
      </c>
      <c r="BA1528" s="37">
        <f t="shared" si="853"/>
        <v>124.79166666666667</v>
      </c>
      <c r="BB1528" s="37" t="str">
        <f t="shared" si="854"/>
        <v>ok</v>
      </c>
      <c r="BC1528" s="37" t="str">
        <f t="shared" si="855"/>
        <v>ok</v>
      </c>
      <c r="BD1528" s="5"/>
      <c r="BE1528" s="11">
        <f t="shared" si="856"/>
        <v>1.5402890321563063</v>
      </c>
      <c r="BF1528" s="11" t="b">
        <f t="shared" si="857"/>
        <v>0</v>
      </c>
      <c r="BG1528" s="11" t="b">
        <f t="shared" si="858"/>
        <v>0</v>
      </c>
      <c r="BH1528" s="11" t="b">
        <f t="shared" si="859"/>
        <v>0</v>
      </c>
      <c r="BI1528" s="11" t="b">
        <f t="shared" si="860"/>
        <v>0</v>
      </c>
      <c r="BJ1528" s="11" t="b">
        <f t="shared" si="861"/>
        <v>0</v>
      </c>
      <c r="BK1528" s="11" t="b">
        <f t="shared" si="862"/>
        <v>0</v>
      </c>
      <c r="BL1528" s="11">
        <f t="shared" si="863"/>
        <v>4.0047514836063955</v>
      </c>
      <c r="BM1528" s="11" t="b">
        <f t="shared" si="864"/>
        <v>0</v>
      </c>
      <c r="BN1528" s="11" t="b">
        <f t="shared" si="865"/>
        <v>0</v>
      </c>
      <c r="BO1528" s="11" t="b">
        <f t="shared" si="866"/>
        <v>0</v>
      </c>
      <c r="BP1528" s="11" t="b">
        <f t="shared" si="867"/>
        <v>0</v>
      </c>
      <c r="BQ1528" s="11">
        <f t="shared" si="868"/>
        <v>17.867352773013153</v>
      </c>
      <c r="BR1528" s="11" t="b">
        <f t="shared" si="869"/>
        <v>0</v>
      </c>
    </row>
    <row r="1529" spans="1:70" ht="12.75" customHeight="1" x14ac:dyDescent="0.75">
      <c r="A1529" s="24" t="s">
        <v>2393</v>
      </c>
      <c r="B1529" s="25" t="s">
        <v>2394</v>
      </c>
      <c r="C1529" s="24" t="s">
        <v>85</v>
      </c>
      <c r="D1529" s="26" t="s">
        <v>41</v>
      </c>
      <c r="E1529" s="24" t="s">
        <v>2610</v>
      </c>
      <c r="F1529" s="24" t="s">
        <v>2610</v>
      </c>
      <c r="G1529" s="63" t="s">
        <v>1572</v>
      </c>
      <c r="H1529" s="65"/>
      <c r="I1529" s="65"/>
      <c r="J1529" s="65"/>
      <c r="K1529" s="26"/>
      <c r="L1529" s="26"/>
      <c r="M1529" s="26"/>
      <c r="N1529" s="26"/>
      <c r="O1529" s="40"/>
      <c r="P1529" s="31" t="s">
        <v>79</v>
      </c>
      <c r="Q1529" s="32">
        <v>128</v>
      </c>
      <c r="R1529" s="60">
        <f t="shared" si="834"/>
        <v>0</v>
      </c>
      <c r="S1529" s="35" t="s">
        <v>70</v>
      </c>
      <c r="T1529" s="35"/>
      <c r="U1529" s="35" t="s">
        <v>2396</v>
      </c>
      <c r="V1529" s="30">
        <f t="shared" si="835"/>
        <v>3</v>
      </c>
      <c r="W1529" s="29">
        <f t="shared" si="836"/>
        <v>6.25E-2</v>
      </c>
      <c r="X1529" s="29">
        <f t="shared" si="837"/>
        <v>1.8483468385875674</v>
      </c>
      <c r="Y1529" s="29">
        <f t="shared" si="838"/>
        <v>5.5450405157627024E-2</v>
      </c>
      <c r="Z1529" s="30">
        <f>IF(S1529="",0,VLOOKUP(S1529,[1]!Costo_Twist,2,FALSE)*W1529)</f>
        <v>14.12976461543011</v>
      </c>
      <c r="AA1529" s="31" t="s">
        <v>74</v>
      </c>
      <c r="AB1529" s="31"/>
      <c r="AC1529" s="31" t="s">
        <v>2431</v>
      </c>
      <c r="AD1529" s="34">
        <f t="shared" si="839"/>
        <v>22</v>
      </c>
      <c r="AE1529" s="33">
        <f t="shared" si="840"/>
        <v>0.45833333333333331</v>
      </c>
      <c r="AF1529" s="33">
        <f t="shared" si="841"/>
        <v>13.554543482975495</v>
      </c>
      <c r="AG1529" s="33">
        <f t="shared" si="842"/>
        <v>0.40663630448926485</v>
      </c>
      <c r="AH1529" s="34">
        <f>IF(AA1529="",0,VLOOKUP(AA1529,[1]!Costo_Twist,2,FALSE)*AE1529)</f>
        <v>54.778267340883772</v>
      </c>
      <c r="AI1529" s="35" t="s">
        <v>71</v>
      </c>
      <c r="AJ1529" s="35"/>
      <c r="AK1529" s="35" t="s">
        <v>2405</v>
      </c>
      <c r="AL1529" s="35">
        <f t="shared" si="843"/>
        <v>5</v>
      </c>
      <c r="AM1529" s="29">
        <f t="shared" si="844"/>
        <v>0.10416666666666667</v>
      </c>
      <c r="AN1529" s="29">
        <f t="shared" si="845"/>
        <v>3.0805780643126126</v>
      </c>
      <c r="AO1529" s="29">
        <f t="shared" si="846"/>
        <v>9.241734192937838E-2</v>
      </c>
      <c r="AP1529" s="30">
        <f>IF(AI1529="",0,VLOOKUP(AI1529,[1]!Costo_Twist,2,FALSE)*AM1529)</f>
        <v>30.260606105410496</v>
      </c>
      <c r="AQ1529" s="42"/>
      <c r="AR1529" s="42"/>
      <c r="AS1529" s="42"/>
      <c r="AT1529" s="42">
        <f t="shared" si="847"/>
        <v>0</v>
      </c>
      <c r="AU1529" s="43">
        <f t="shared" si="848"/>
        <v>0</v>
      </c>
      <c r="AV1529" s="43">
        <f t="shared" si="849"/>
        <v>0</v>
      </c>
      <c r="AW1529" s="43">
        <f t="shared" si="850"/>
        <v>0</v>
      </c>
      <c r="AX1529" s="44">
        <f>IF(AQ1529="",0,VLOOKUP(AQ1529,[1]!Costo_Twist,2,FALSE)*AU1529)</f>
        <v>0</v>
      </c>
      <c r="AY1529" s="36">
        <f t="shared" si="851"/>
        <v>99.16863806172438</v>
      </c>
      <c r="AZ1529" s="41">
        <f t="shared" si="852"/>
        <v>0.62499999999999989</v>
      </c>
      <c r="BA1529" s="37">
        <f t="shared" si="853"/>
        <v>128.625</v>
      </c>
      <c r="BB1529" s="37" t="str">
        <f t="shared" si="854"/>
        <v>ok</v>
      </c>
      <c r="BC1529" s="37" t="str">
        <f t="shared" si="855"/>
        <v>ok</v>
      </c>
      <c r="BD1529" s="5"/>
      <c r="BE1529" s="11">
        <f t="shared" si="856"/>
        <v>1.8483468385875674</v>
      </c>
      <c r="BF1529" s="11" t="b">
        <f t="shared" si="857"/>
        <v>0</v>
      </c>
      <c r="BG1529" s="11" t="b">
        <f t="shared" si="858"/>
        <v>0</v>
      </c>
      <c r="BH1529" s="11" t="b">
        <f t="shared" si="859"/>
        <v>0</v>
      </c>
      <c r="BI1529" s="11" t="b">
        <f t="shared" si="860"/>
        <v>0</v>
      </c>
      <c r="BJ1529" s="11" t="b">
        <f t="shared" si="861"/>
        <v>0</v>
      </c>
      <c r="BK1529" s="11">
        <f t="shared" si="862"/>
        <v>3.0805780643126126</v>
      </c>
      <c r="BL1529" s="11" t="b">
        <f t="shared" si="863"/>
        <v>0</v>
      </c>
      <c r="BM1529" s="11" t="b">
        <f t="shared" si="864"/>
        <v>0</v>
      </c>
      <c r="BN1529" s="11" t="b">
        <f t="shared" si="865"/>
        <v>0</v>
      </c>
      <c r="BO1529" s="11" t="b">
        <f t="shared" si="866"/>
        <v>0</v>
      </c>
      <c r="BP1529" s="11" t="b">
        <f t="shared" si="867"/>
        <v>0</v>
      </c>
      <c r="BQ1529" s="11">
        <f t="shared" si="868"/>
        <v>13.554543482975495</v>
      </c>
      <c r="BR1529" s="11" t="b">
        <f t="shared" si="869"/>
        <v>0</v>
      </c>
    </row>
    <row r="1530" spans="1:70" ht="12.75" customHeight="1" x14ac:dyDescent="0.75">
      <c r="A1530" s="24" t="s">
        <v>2393</v>
      </c>
      <c r="B1530" s="25" t="s">
        <v>2394</v>
      </c>
      <c r="C1530" s="24" t="s">
        <v>85</v>
      </c>
      <c r="D1530" s="26" t="s">
        <v>41</v>
      </c>
      <c r="E1530" s="24" t="s">
        <v>2610</v>
      </c>
      <c r="F1530" s="24" t="s">
        <v>2610</v>
      </c>
      <c r="G1530" s="63" t="s">
        <v>1573</v>
      </c>
      <c r="H1530" s="65"/>
      <c r="I1530" s="65"/>
      <c r="J1530" s="65"/>
      <c r="K1530" s="26"/>
      <c r="L1530" s="26"/>
      <c r="M1530" s="26"/>
      <c r="N1530" s="26"/>
      <c r="O1530" s="40"/>
      <c r="P1530" s="31" t="s">
        <v>79</v>
      </c>
      <c r="Q1530" s="32">
        <v>128</v>
      </c>
      <c r="R1530" s="60">
        <f t="shared" si="834"/>
        <v>0</v>
      </c>
      <c r="S1530" s="35" t="s">
        <v>70</v>
      </c>
      <c r="T1530" s="35"/>
      <c r="U1530" s="35" t="s">
        <v>2395</v>
      </c>
      <c r="V1530" s="30">
        <f t="shared" si="835"/>
        <v>1</v>
      </c>
      <c r="W1530" s="29">
        <f t="shared" si="836"/>
        <v>2.0833333333333332E-2</v>
      </c>
      <c r="X1530" s="29">
        <f t="shared" si="837"/>
        <v>0.61611561286252248</v>
      </c>
      <c r="Y1530" s="29">
        <f t="shared" si="838"/>
        <v>1.8483468385875675E-2</v>
      </c>
      <c r="Z1530" s="30">
        <f>IF(S1530="",0,VLOOKUP(S1530,[1]!Costo_Twist,2,FALSE)*W1530)</f>
        <v>4.7099215384767028</v>
      </c>
      <c r="AA1530" s="31" t="s">
        <v>64</v>
      </c>
      <c r="AB1530" s="31"/>
      <c r="AC1530" s="31" t="s">
        <v>2397</v>
      </c>
      <c r="AD1530" s="34">
        <f t="shared" si="839"/>
        <v>2</v>
      </c>
      <c r="AE1530" s="33">
        <f t="shared" si="840"/>
        <v>4.1666666666666664E-2</v>
      </c>
      <c r="AF1530" s="33">
        <f t="shared" si="841"/>
        <v>1.232231225725045</v>
      </c>
      <c r="AG1530" s="33">
        <f t="shared" si="842"/>
        <v>3.6966936771751349E-2</v>
      </c>
      <c r="AH1530" s="34">
        <f>IF(AA1530="",0,VLOOKUP(AA1530,[1]!Costo_Twist,2,FALSE)*AE1530)</f>
        <v>5.1735813348315931</v>
      </c>
      <c r="AI1530" s="35" t="s">
        <v>74</v>
      </c>
      <c r="AJ1530" s="35"/>
      <c r="AK1530" s="35">
        <v>10.5</v>
      </c>
      <c r="AL1530" s="35">
        <f t="shared" si="843"/>
        <v>10.5</v>
      </c>
      <c r="AM1530" s="29">
        <f t="shared" si="844"/>
        <v>0.21875</v>
      </c>
      <c r="AN1530" s="29">
        <f t="shared" si="845"/>
        <v>6.4692139350564863</v>
      </c>
      <c r="AO1530" s="29">
        <f t="shared" si="846"/>
        <v>0.19407641805169459</v>
      </c>
      <c r="AP1530" s="30">
        <f>IF(AI1530="",0,VLOOKUP(AI1530,[1]!Costo_Twist,2,FALSE)*AM1530)</f>
        <v>26.144173049058164</v>
      </c>
      <c r="AQ1530" s="42"/>
      <c r="AR1530" s="42"/>
      <c r="AS1530" s="42"/>
      <c r="AT1530" s="42">
        <f t="shared" si="847"/>
        <v>0</v>
      </c>
      <c r="AU1530" s="43">
        <f t="shared" si="848"/>
        <v>0</v>
      </c>
      <c r="AV1530" s="43">
        <f t="shared" si="849"/>
        <v>0</v>
      </c>
      <c r="AW1530" s="43">
        <f t="shared" si="850"/>
        <v>0</v>
      </c>
      <c r="AX1530" s="44">
        <f>IF(AQ1530="",0,VLOOKUP(AQ1530,[1]!Costo_Twist,2,FALSE)*AU1530)</f>
        <v>0</v>
      </c>
      <c r="AY1530" s="36">
        <f t="shared" si="851"/>
        <v>36.027675922366456</v>
      </c>
      <c r="AZ1530" s="41">
        <f t="shared" si="852"/>
        <v>0.28125</v>
      </c>
      <c r="BA1530" s="37">
        <f t="shared" si="853"/>
        <v>128.28125</v>
      </c>
      <c r="BB1530" s="37" t="str">
        <f t="shared" si="854"/>
        <v>ok</v>
      </c>
      <c r="BC1530" s="37" t="str">
        <f t="shared" si="855"/>
        <v>ok</v>
      </c>
      <c r="BD1530" s="5"/>
      <c r="BE1530" s="11">
        <f t="shared" si="856"/>
        <v>0.61611561286252248</v>
      </c>
      <c r="BF1530" s="11" t="b">
        <f t="shared" si="857"/>
        <v>0</v>
      </c>
      <c r="BG1530" s="11" t="b">
        <f t="shared" si="858"/>
        <v>0</v>
      </c>
      <c r="BH1530" s="11" t="b">
        <f t="shared" si="859"/>
        <v>0</v>
      </c>
      <c r="BI1530" s="11" t="b">
        <f t="shared" si="860"/>
        <v>0</v>
      </c>
      <c r="BJ1530" s="11" t="b">
        <f t="shared" si="861"/>
        <v>0</v>
      </c>
      <c r="BK1530" s="11" t="b">
        <f t="shared" si="862"/>
        <v>0</v>
      </c>
      <c r="BL1530" s="11">
        <f t="shared" si="863"/>
        <v>1.232231225725045</v>
      </c>
      <c r="BM1530" s="11" t="b">
        <f t="shared" si="864"/>
        <v>0</v>
      </c>
      <c r="BN1530" s="11" t="b">
        <f t="shared" si="865"/>
        <v>0</v>
      </c>
      <c r="BO1530" s="11" t="b">
        <f t="shared" si="866"/>
        <v>0</v>
      </c>
      <c r="BP1530" s="11" t="b">
        <f t="shared" si="867"/>
        <v>0</v>
      </c>
      <c r="BQ1530" s="11">
        <f t="shared" si="868"/>
        <v>6.4692139350564863</v>
      </c>
      <c r="BR1530" s="11" t="b">
        <f t="shared" si="869"/>
        <v>0</v>
      </c>
    </row>
    <row r="1531" spans="1:70" ht="12.75" customHeight="1" x14ac:dyDescent="0.75">
      <c r="A1531" s="24" t="s">
        <v>2393</v>
      </c>
      <c r="B1531" s="25" t="s">
        <v>2394</v>
      </c>
      <c r="C1531" s="24" t="s">
        <v>85</v>
      </c>
      <c r="D1531" s="26" t="s">
        <v>41</v>
      </c>
      <c r="E1531" s="24" t="s">
        <v>2610</v>
      </c>
      <c r="F1531" s="24" t="s">
        <v>2610</v>
      </c>
      <c r="G1531" s="63" t="s">
        <v>1574</v>
      </c>
      <c r="H1531" s="65"/>
      <c r="I1531" s="65"/>
      <c r="J1531" s="65"/>
      <c r="K1531" s="26"/>
      <c r="L1531" s="26"/>
      <c r="M1531" s="26"/>
      <c r="N1531" s="26"/>
      <c r="O1531" s="40"/>
      <c r="P1531" s="31" t="s">
        <v>79</v>
      </c>
      <c r="Q1531" s="32">
        <v>128</v>
      </c>
      <c r="R1531" s="60">
        <f t="shared" si="834"/>
        <v>0</v>
      </c>
      <c r="S1531" s="35" t="s">
        <v>74</v>
      </c>
      <c r="T1531" s="35"/>
      <c r="U1531" s="35" t="s">
        <v>2405</v>
      </c>
      <c r="V1531" s="30">
        <f t="shared" si="835"/>
        <v>5</v>
      </c>
      <c r="W1531" s="29">
        <f t="shared" si="836"/>
        <v>0.10416666666666667</v>
      </c>
      <c r="X1531" s="29">
        <f t="shared" si="837"/>
        <v>3.0805780643126126</v>
      </c>
      <c r="Y1531" s="29">
        <f t="shared" si="838"/>
        <v>9.241734192937838E-2</v>
      </c>
      <c r="Z1531" s="30">
        <f>IF(S1531="",0,VLOOKUP(S1531,[1]!Costo_Twist,2,FALSE)*W1531)</f>
        <v>12.449606213837221</v>
      </c>
      <c r="AA1531" s="31" t="s">
        <v>68</v>
      </c>
      <c r="AB1531" s="31"/>
      <c r="AC1531" s="31" t="s">
        <v>2396</v>
      </c>
      <c r="AD1531" s="34">
        <f t="shared" si="839"/>
        <v>3</v>
      </c>
      <c r="AE1531" s="33">
        <f t="shared" si="840"/>
        <v>6.25E-2</v>
      </c>
      <c r="AF1531" s="33">
        <f t="shared" si="841"/>
        <v>1.8483468385875674</v>
      </c>
      <c r="AG1531" s="33">
        <f t="shared" si="842"/>
        <v>5.5450405157627024E-2</v>
      </c>
      <c r="AH1531" s="34">
        <f>IF(AA1531="",0,VLOOKUP(AA1531,[1]!Costo_Twist,2,FALSE)*AE1531)</f>
        <v>4.2408404057131026</v>
      </c>
      <c r="AI1531" s="35"/>
      <c r="AJ1531" s="35"/>
      <c r="AK1531" s="35"/>
      <c r="AL1531" s="35">
        <f t="shared" si="843"/>
        <v>0</v>
      </c>
      <c r="AM1531" s="29">
        <f t="shared" si="844"/>
        <v>0</v>
      </c>
      <c r="AN1531" s="29">
        <f t="shared" si="845"/>
        <v>0</v>
      </c>
      <c r="AO1531" s="29">
        <f t="shared" si="846"/>
        <v>0</v>
      </c>
      <c r="AP1531" s="30">
        <f>IF(AI1531="",0,VLOOKUP(AI1531,[1]!Costo_Twist,2,FALSE)*AM1531)</f>
        <v>0</v>
      </c>
      <c r="AQ1531" s="42"/>
      <c r="AR1531" s="42"/>
      <c r="AS1531" s="42"/>
      <c r="AT1531" s="42">
        <f t="shared" si="847"/>
        <v>0</v>
      </c>
      <c r="AU1531" s="43">
        <f t="shared" si="848"/>
        <v>0</v>
      </c>
      <c r="AV1531" s="43">
        <f t="shared" si="849"/>
        <v>0</v>
      </c>
      <c r="AW1531" s="43">
        <f t="shared" si="850"/>
        <v>0</v>
      </c>
      <c r="AX1531" s="44">
        <f>IF(AQ1531="",0,VLOOKUP(AQ1531,[1]!Costo_Twist,2,FALSE)*AU1531)</f>
        <v>0</v>
      </c>
      <c r="AY1531" s="36">
        <f t="shared" si="851"/>
        <v>16.690446619550322</v>
      </c>
      <c r="AZ1531" s="41">
        <f t="shared" si="852"/>
        <v>0.16666666666666669</v>
      </c>
      <c r="BA1531" s="37">
        <f t="shared" si="853"/>
        <v>128.16666666666666</v>
      </c>
      <c r="BB1531" s="37" t="str">
        <f t="shared" si="854"/>
        <v>ok</v>
      </c>
      <c r="BC1531" s="37" t="str">
        <f t="shared" si="855"/>
        <v>ok</v>
      </c>
      <c r="BD1531" s="5"/>
      <c r="BE1531" s="11" t="b">
        <f t="shared" si="856"/>
        <v>0</v>
      </c>
      <c r="BF1531" s="11" t="b">
        <f t="shared" si="857"/>
        <v>0</v>
      </c>
      <c r="BG1531" s="11" t="b">
        <f t="shared" si="858"/>
        <v>0</v>
      </c>
      <c r="BH1531" s="11" t="b">
        <f t="shared" si="859"/>
        <v>0</v>
      </c>
      <c r="BI1531" s="11" t="b">
        <f t="shared" si="860"/>
        <v>0</v>
      </c>
      <c r="BJ1531" s="11">
        <f t="shared" si="861"/>
        <v>1.8483468385875674</v>
      </c>
      <c r="BK1531" s="11" t="b">
        <f t="shared" si="862"/>
        <v>0</v>
      </c>
      <c r="BL1531" s="11" t="b">
        <f t="shared" si="863"/>
        <v>0</v>
      </c>
      <c r="BM1531" s="11" t="b">
        <f t="shared" si="864"/>
        <v>0</v>
      </c>
      <c r="BN1531" s="11" t="b">
        <f t="shared" si="865"/>
        <v>0</v>
      </c>
      <c r="BO1531" s="11" t="b">
        <f t="shared" si="866"/>
        <v>0</v>
      </c>
      <c r="BP1531" s="11" t="b">
        <f t="shared" si="867"/>
        <v>0</v>
      </c>
      <c r="BQ1531" s="11">
        <f t="shared" si="868"/>
        <v>3.0805780643126126</v>
      </c>
      <c r="BR1531" s="11" t="b">
        <f t="shared" si="869"/>
        <v>0</v>
      </c>
    </row>
    <row r="1532" spans="1:70" ht="12.75" customHeight="1" x14ac:dyDescent="0.75">
      <c r="A1532" s="24" t="s">
        <v>2393</v>
      </c>
      <c r="B1532" s="25" t="s">
        <v>2394</v>
      </c>
      <c r="C1532" s="24" t="s">
        <v>85</v>
      </c>
      <c r="D1532" s="26" t="s">
        <v>41</v>
      </c>
      <c r="E1532" s="24" t="s">
        <v>2610</v>
      </c>
      <c r="F1532" s="24" t="s">
        <v>2610</v>
      </c>
      <c r="G1532" s="63" t="s">
        <v>1575</v>
      </c>
      <c r="H1532" s="65"/>
      <c r="I1532" s="65"/>
      <c r="J1532" s="65"/>
      <c r="K1532" s="26"/>
      <c r="L1532" s="26"/>
      <c r="M1532" s="26"/>
      <c r="N1532" s="26"/>
      <c r="O1532" s="40"/>
      <c r="P1532" s="31" t="s">
        <v>81</v>
      </c>
      <c r="Q1532" s="32">
        <v>120</v>
      </c>
      <c r="R1532" s="60">
        <f t="shared" si="834"/>
        <v>0</v>
      </c>
      <c r="S1532" s="35" t="s">
        <v>74</v>
      </c>
      <c r="T1532" s="35"/>
      <c r="U1532" s="30" t="s">
        <v>2456</v>
      </c>
      <c r="V1532" s="30">
        <f t="shared" si="835"/>
        <v>171</v>
      </c>
      <c r="W1532" s="29">
        <f t="shared" si="836"/>
        <v>3.5625</v>
      </c>
      <c r="X1532" s="29">
        <f t="shared" si="837"/>
        <v>105.35576979949134</v>
      </c>
      <c r="Y1532" s="29">
        <f t="shared" si="838"/>
        <v>3.1606730939847401</v>
      </c>
      <c r="Z1532" s="30">
        <f>IF(S1532="",0,VLOOKUP(S1532,[1]!Costo_Twist,2,FALSE)*W1532)</f>
        <v>425.77653251323295</v>
      </c>
      <c r="AA1532" s="31" t="s">
        <v>67</v>
      </c>
      <c r="AB1532" s="31"/>
      <c r="AC1532" s="31">
        <v>27.5</v>
      </c>
      <c r="AD1532" s="34">
        <f t="shared" si="839"/>
        <v>27.5</v>
      </c>
      <c r="AE1532" s="33">
        <f t="shared" si="840"/>
        <v>0.57291666666666663</v>
      </c>
      <c r="AF1532" s="33">
        <f t="shared" si="841"/>
        <v>16.943179353719366</v>
      </c>
      <c r="AG1532" s="33">
        <f t="shared" si="842"/>
        <v>0.50829538061158097</v>
      </c>
      <c r="AH1532" s="34">
        <f>IF(AA1532="",0,VLOOKUP(AA1532,[1]!Costo_Twist,2,FALSE)*AE1532)</f>
        <v>116.10062986072093</v>
      </c>
      <c r="AI1532" s="35" t="s">
        <v>69</v>
      </c>
      <c r="AJ1532" s="35"/>
      <c r="AK1532" s="35">
        <v>51.5</v>
      </c>
      <c r="AL1532" s="35">
        <f t="shared" si="843"/>
        <v>51.5</v>
      </c>
      <c r="AM1532" s="29">
        <f t="shared" si="844"/>
        <v>1.0729166666666667</v>
      </c>
      <c r="AN1532" s="29">
        <f t="shared" si="845"/>
        <v>31.72995406241991</v>
      </c>
      <c r="AO1532" s="29">
        <f t="shared" si="846"/>
        <v>0.95189862187259733</v>
      </c>
      <c r="AP1532" s="30">
        <f>IF(AI1532="",0,VLOOKUP(AI1532,[1]!Costo_Twist,2,FALSE)*AM1532)</f>
        <v>197.31615508964919</v>
      </c>
      <c r="AQ1532" s="42"/>
      <c r="AR1532" s="42"/>
      <c r="AS1532" s="42"/>
      <c r="AT1532" s="42">
        <f t="shared" si="847"/>
        <v>0</v>
      </c>
      <c r="AU1532" s="43">
        <f t="shared" si="848"/>
        <v>0</v>
      </c>
      <c r="AV1532" s="43">
        <f t="shared" si="849"/>
        <v>0</v>
      </c>
      <c r="AW1532" s="43">
        <f t="shared" si="850"/>
        <v>0</v>
      </c>
      <c r="AX1532" s="44">
        <f>IF(AQ1532="",0,VLOOKUP(AQ1532,[1]!Costo_Twist,2,FALSE)*AU1532)</f>
        <v>0</v>
      </c>
      <c r="AY1532" s="36">
        <f t="shared" si="851"/>
        <v>739.19331746360308</v>
      </c>
      <c r="AZ1532" s="41">
        <f t="shared" si="852"/>
        <v>5.2083333333333339</v>
      </c>
      <c r="BA1532" s="37">
        <f t="shared" si="853"/>
        <v>125.20833333333333</v>
      </c>
      <c r="BB1532" s="37" t="str">
        <f t="shared" si="854"/>
        <v>ok</v>
      </c>
      <c r="BC1532" s="37" t="str">
        <f t="shared" si="855"/>
        <v>ok</v>
      </c>
      <c r="BD1532" s="5"/>
      <c r="BE1532" s="11" t="b">
        <f t="shared" si="856"/>
        <v>0</v>
      </c>
      <c r="BF1532" s="11" t="b">
        <f t="shared" si="857"/>
        <v>0</v>
      </c>
      <c r="BG1532" s="11">
        <f t="shared" si="858"/>
        <v>31.72995406241991</v>
      </c>
      <c r="BH1532" s="11" t="b">
        <f t="shared" si="859"/>
        <v>0</v>
      </c>
      <c r="BI1532" s="11" t="b">
        <f t="shared" si="860"/>
        <v>0</v>
      </c>
      <c r="BJ1532" s="11" t="b">
        <f t="shared" si="861"/>
        <v>0</v>
      </c>
      <c r="BK1532" s="11" t="b">
        <f t="shared" si="862"/>
        <v>0</v>
      </c>
      <c r="BL1532" s="11" t="b">
        <f t="shared" si="863"/>
        <v>0</v>
      </c>
      <c r="BM1532" s="11" t="b">
        <f t="shared" si="864"/>
        <v>0</v>
      </c>
      <c r="BN1532" s="11" t="b">
        <f t="shared" si="865"/>
        <v>0</v>
      </c>
      <c r="BO1532" s="11" t="b">
        <f t="shared" si="866"/>
        <v>0</v>
      </c>
      <c r="BP1532" s="11" t="b">
        <f t="shared" si="867"/>
        <v>0</v>
      </c>
      <c r="BQ1532" s="11">
        <f t="shared" si="868"/>
        <v>105.35576979949134</v>
      </c>
      <c r="BR1532" s="11">
        <f t="shared" si="869"/>
        <v>16.943179353719366</v>
      </c>
    </row>
    <row r="1533" spans="1:70" ht="12.75" customHeight="1" x14ac:dyDescent="0.75">
      <c r="A1533" s="24" t="s">
        <v>2393</v>
      </c>
      <c r="B1533" s="25" t="s">
        <v>2394</v>
      </c>
      <c r="C1533" s="24" t="s">
        <v>85</v>
      </c>
      <c r="D1533" s="26" t="s">
        <v>41</v>
      </c>
      <c r="E1533" s="24" t="s">
        <v>2610</v>
      </c>
      <c r="F1533" s="24" t="s">
        <v>2610</v>
      </c>
      <c r="G1533" s="63" t="s">
        <v>1576</v>
      </c>
      <c r="H1533" s="65"/>
      <c r="I1533" s="65"/>
      <c r="J1533" s="65"/>
      <c r="K1533" s="26"/>
      <c r="L1533" s="26"/>
      <c r="M1533" s="26"/>
      <c r="N1533" s="26"/>
      <c r="O1533" s="40"/>
      <c r="P1533" s="31" t="s">
        <v>81</v>
      </c>
      <c r="Q1533" s="32">
        <v>120</v>
      </c>
      <c r="R1533" s="60">
        <f t="shared" si="834"/>
        <v>0</v>
      </c>
      <c r="S1533" s="35" t="s">
        <v>70</v>
      </c>
      <c r="T1533" s="35"/>
      <c r="U1533" s="35">
        <v>3.5</v>
      </c>
      <c r="V1533" s="30">
        <f t="shared" si="835"/>
        <v>3.5</v>
      </c>
      <c r="W1533" s="29">
        <f t="shared" si="836"/>
        <v>7.2916666666666671E-2</v>
      </c>
      <c r="X1533" s="29">
        <f t="shared" si="837"/>
        <v>2.1564046450188288</v>
      </c>
      <c r="Y1533" s="29">
        <f t="shared" si="838"/>
        <v>6.4692139350564865E-2</v>
      </c>
      <c r="Z1533" s="30">
        <f>IF(S1533="",0,VLOOKUP(S1533,[1]!Costo_Twist,2,FALSE)*W1533)</f>
        <v>16.484725384668462</v>
      </c>
      <c r="AA1533" s="31" t="s">
        <v>64</v>
      </c>
      <c r="AB1533" s="31"/>
      <c r="AC1533" s="31" t="s">
        <v>2398</v>
      </c>
      <c r="AD1533" s="34">
        <f t="shared" si="839"/>
        <v>4</v>
      </c>
      <c r="AE1533" s="33">
        <f t="shared" si="840"/>
        <v>8.3333333333333329E-2</v>
      </c>
      <c r="AF1533" s="33">
        <f t="shared" si="841"/>
        <v>2.4644624514500899</v>
      </c>
      <c r="AG1533" s="33">
        <f t="shared" si="842"/>
        <v>7.3933873543502698E-2</v>
      </c>
      <c r="AH1533" s="34">
        <f>IF(AA1533="",0,VLOOKUP(AA1533,[1]!Costo_Twist,2,FALSE)*AE1533)</f>
        <v>10.347162669663186</v>
      </c>
      <c r="AI1533" s="35" t="s">
        <v>74</v>
      </c>
      <c r="AJ1533" s="35"/>
      <c r="AK1533" s="35" t="s">
        <v>2522</v>
      </c>
      <c r="AL1533" s="35">
        <f t="shared" si="843"/>
        <v>57</v>
      </c>
      <c r="AM1533" s="29">
        <f t="shared" si="844"/>
        <v>1.1875</v>
      </c>
      <c r="AN1533" s="29">
        <f t="shared" si="845"/>
        <v>35.118589933163783</v>
      </c>
      <c r="AO1533" s="29">
        <f t="shared" si="846"/>
        <v>1.0535576979949135</v>
      </c>
      <c r="AP1533" s="30">
        <f>IF(AI1533="",0,VLOOKUP(AI1533,[1]!Costo_Twist,2,FALSE)*AM1533)</f>
        <v>141.92551083774433</v>
      </c>
      <c r="AQ1533" s="42"/>
      <c r="AR1533" s="42"/>
      <c r="AS1533" s="42"/>
      <c r="AT1533" s="42">
        <f t="shared" si="847"/>
        <v>0</v>
      </c>
      <c r="AU1533" s="43">
        <f t="shared" si="848"/>
        <v>0</v>
      </c>
      <c r="AV1533" s="43">
        <f t="shared" si="849"/>
        <v>0</v>
      </c>
      <c r="AW1533" s="43">
        <f t="shared" si="850"/>
        <v>0</v>
      </c>
      <c r="AX1533" s="44">
        <f>IF(AQ1533="",0,VLOOKUP(AQ1533,[1]!Costo_Twist,2,FALSE)*AU1533)</f>
        <v>0</v>
      </c>
      <c r="AY1533" s="36">
        <f t="shared" si="851"/>
        <v>168.75739889207597</v>
      </c>
      <c r="AZ1533" s="41">
        <f t="shared" si="852"/>
        <v>1.34375</v>
      </c>
      <c r="BA1533" s="37">
        <f t="shared" si="853"/>
        <v>121.34375</v>
      </c>
      <c r="BB1533" s="37" t="str">
        <f t="shared" si="854"/>
        <v>ok</v>
      </c>
      <c r="BC1533" s="37" t="str">
        <f t="shared" si="855"/>
        <v>ok</v>
      </c>
      <c r="BD1533" s="5"/>
      <c r="BE1533" s="11">
        <f t="shared" si="856"/>
        <v>2.1564046450188288</v>
      </c>
      <c r="BF1533" s="11" t="b">
        <f t="shared" si="857"/>
        <v>0</v>
      </c>
      <c r="BG1533" s="11" t="b">
        <f t="shared" si="858"/>
        <v>0</v>
      </c>
      <c r="BH1533" s="11" t="b">
        <f t="shared" si="859"/>
        <v>0</v>
      </c>
      <c r="BI1533" s="11" t="b">
        <f t="shared" si="860"/>
        <v>0</v>
      </c>
      <c r="BJ1533" s="11" t="b">
        <f t="shared" si="861"/>
        <v>0</v>
      </c>
      <c r="BK1533" s="11" t="b">
        <f t="shared" si="862"/>
        <v>0</v>
      </c>
      <c r="BL1533" s="11">
        <f t="shared" si="863"/>
        <v>2.4644624514500899</v>
      </c>
      <c r="BM1533" s="11" t="b">
        <f t="shared" si="864"/>
        <v>0</v>
      </c>
      <c r="BN1533" s="11" t="b">
        <f t="shared" si="865"/>
        <v>0</v>
      </c>
      <c r="BO1533" s="11" t="b">
        <f t="shared" si="866"/>
        <v>0</v>
      </c>
      <c r="BP1533" s="11" t="b">
        <f t="shared" si="867"/>
        <v>0</v>
      </c>
      <c r="BQ1533" s="11">
        <f t="shared" si="868"/>
        <v>35.118589933163783</v>
      </c>
      <c r="BR1533" s="11" t="b">
        <f t="shared" si="869"/>
        <v>0</v>
      </c>
    </row>
    <row r="1534" spans="1:70" ht="12.75" customHeight="1" x14ac:dyDescent="0.75">
      <c r="A1534" s="24" t="s">
        <v>2393</v>
      </c>
      <c r="B1534" s="25" t="s">
        <v>2394</v>
      </c>
      <c r="C1534" s="24" t="s">
        <v>85</v>
      </c>
      <c r="D1534" s="26" t="s">
        <v>41</v>
      </c>
      <c r="E1534" s="24" t="s">
        <v>2610</v>
      </c>
      <c r="F1534" s="24" t="s">
        <v>2610</v>
      </c>
      <c r="G1534" s="63" t="s">
        <v>1577</v>
      </c>
      <c r="H1534" s="65"/>
      <c r="I1534" s="65"/>
      <c r="J1534" s="65"/>
      <c r="K1534" s="26"/>
      <c r="L1534" s="26"/>
      <c r="M1534" s="26"/>
      <c r="N1534" s="26"/>
      <c r="O1534" s="40"/>
      <c r="P1534" s="31" t="s">
        <v>80</v>
      </c>
      <c r="Q1534" s="32">
        <v>124</v>
      </c>
      <c r="R1534" s="60">
        <f t="shared" si="834"/>
        <v>0</v>
      </c>
      <c r="S1534" s="35" t="s">
        <v>70</v>
      </c>
      <c r="T1534" s="35"/>
      <c r="U1534" s="30">
        <v>5.5</v>
      </c>
      <c r="V1534" s="30">
        <f t="shared" si="835"/>
        <v>5.5</v>
      </c>
      <c r="W1534" s="29">
        <f t="shared" si="836"/>
        <v>0.11458333333333333</v>
      </c>
      <c r="X1534" s="29">
        <f t="shared" si="837"/>
        <v>3.3886358707438737</v>
      </c>
      <c r="Y1534" s="29">
        <f t="shared" si="838"/>
        <v>0.10165907612231621</v>
      </c>
      <c r="Z1534" s="30">
        <f>IF(S1534="",0,VLOOKUP(S1534,[1]!Costo_Twist,2,FALSE)*W1534)</f>
        <v>25.904568461621867</v>
      </c>
      <c r="AA1534" s="31" t="s">
        <v>74</v>
      </c>
      <c r="AB1534" s="31"/>
      <c r="AC1534" s="31">
        <v>54.5</v>
      </c>
      <c r="AD1534" s="34">
        <f t="shared" si="839"/>
        <v>54.5</v>
      </c>
      <c r="AE1534" s="33">
        <f t="shared" si="840"/>
        <v>1.1354166666666667</v>
      </c>
      <c r="AF1534" s="33">
        <f t="shared" si="841"/>
        <v>33.578300901007481</v>
      </c>
      <c r="AG1534" s="33">
        <f t="shared" si="842"/>
        <v>1.0073490270302243</v>
      </c>
      <c r="AH1534" s="34">
        <f>IF(AA1534="",0,VLOOKUP(AA1534,[1]!Costo_Twist,2,FALSE)*AE1534)</f>
        <v>135.70070773082571</v>
      </c>
      <c r="AI1534" s="35" t="s">
        <v>67</v>
      </c>
      <c r="AJ1534" s="35"/>
      <c r="AK1534" s="35">
        <v>6.5</v>
      </c>
      <c r="AL1534" s="35">
        <f t="shared" si="843"/>
        <v>6.5</v>
      </c>
      <c r="AM1534" s="29">
        <f t="shared" si="844"/>
        <v>0.13541666666666666</v>
      </c>
      <c r="AN1534" s="29">
        <f t="shared" si="845"/>
        <v>4.0047514836063955</v>
      </c>
      <c r="AO1534" s="29">
        <f t="shared" si="846"/>
        <v>0.12014254450819187</v>
      </c>
      <c r="AP1534" s="30">
        <f>IF(AI1534="",0,VLOOKUP(AI1534,[1]!Costo_Twist,2,FALSE)*AM1534)</f>
        <v>27.441967057988585</v>
      </c>
      <c r="AQ1534" s="42"/>
      <c r="AR1534" s="42"/>
      <c r="AS1534" s="42"/>
      <c r="AT1534" s="42">
        <f t="shared" si="847"/>
        <v>0</v>
      </c>
      <c r="AU1534" s="43">
        <f t="shared" si="848"/>
        <v>0</v>
      </c>
      <c r="AV1534" s="43">
        <f t="shared" si="849"/>
        <v>0</v>
      </c>
      <c r="AW1534" s="43">
        <f t="shared" si="850"/>
        <v>0</v>
      </c>
      <c r="AX1534" s="44">
        <f>IF(AQ1534="",0,VLOOKUP(AQ1534,[1]!Costo_Twist,2,FALSE)*AU1534)</f>
        <v>0</v>
      </c>
      <c r="AY1534" s="36">
        <f t="shared" si="851"/>
        <v>189.04724325043617</v>
      </c>
      <c r="AZ1534" s="41">
        <f t="shared" si="852"/>
        <v>1.3854166666666667</v>
      </c>
      <c r="BA1534" s="37">
        <f t="shared" si="853"/>
        <v>125.38541666666667</v>
      </c>
      <c r="BB1534" s="37" t="str">
        <f t="shared" si="854"/>
        <v>ok</v>
      </c>
      <c r="BC1534" s="37" t="str">
        <f t="shared" si="855"/>
        <v>ok</v>
      </c>
      <c r="BD1534" s="5"/>
      <c r="BE1534" s="11">
        <f t="shared" si="856"/>
        <v>3.3886358707438737</v>
      </c>
      <c r="BF1534" s="11" t="b">
        <f t="shared" si="857"/>
        <v>0</v>
      </c>
      <c r="BG1534" s="11" t="b">
        <f t="shared" si="858"/>
        <v>0</v>
      </c>
      <c r="BH1534" s="11" t="b">
        <f t="shared" si="859"/>
        <v>0</v>
      </c>
      <c r="BI1534" s="11" t="b">
        <f t="shared" si="860"/>
        <v>0</v>
      </c>
      <c r="BJ1534" s="11" t="b">
        <f t="shared" si="861"/>
        <v>0</v>
      </c>
      <c r="BK1534" s="11" t="b">
        <f t="shared" si="862"/>
        <v>0</v>
      </c>
      <c r="BL1534" s="11" t="b">
        <f t="shared" si="863"/>
        <v>0</v>
      </c>
      <c r="BM1534" s="11" t="b">
        <f t="shared" si="864"/>
        <v>0</v>
      </c>
      <c r="BN1534" s="11" t="b">
        <f t="shared" si="865"/>
        <v>0</v>
      </c>
      <c r="BO1534" s="11" t="b">
        <f t="shared" si="866"/>
        <v>0</v>
      </c>
      <c r="BP1534" s="11" t="b">
        <f t="shared" si="867"/>
        <v>0</v>
      </c>
      <c r="BQ1534" s="11">
        <f t="shared" si="868"/>
        <v>33.578300901007481</v>
      </c>
      <c r="BR1534" s="11">
        <f t="shared" si="869"/>
        <v>4.0047514836063955</v>
      </c>
    </row>
    <row r="1535" spans="1:70" ht="12.75" customHeight="1" x14ac:dyDescent="0.75">
      <c r="A1535" s="24" t="s">
        <v>2393</v>
      </c>
      <c r="B1535" s="25" t="s">
        <v>2394</v>
      </c>
      <c r="C1535" s="24" t="s">
        <v>85</v>
      </c>
      <c r="D1535" s="26" t="s">
        <v>41</v>
      </c>
      <c r="E1535" s="24" t="s">
        <v>2610</v>
      </c>
      <c r="F1535" s="24" t="s">
        <v>2610</v>
      </c>
      <c r="G1535" s="63" t="s">
        <v>1578</v>
      </c>
      <c r="H1535" s="65"/>
      <c r="I1535" s="65"/>
      <c r="J1535" s="65"/>
      <c r="K1535" s="26"/>
      <c r="L1535" s="26"/>
      <c r="M1535" s="26"/>
      <c r="N1535" s="26"/>
      <c r="O1535" s="40"/>
      <c r="P1535" s="31" t="s">
        <v>80</v>
      </c>
      <c r="Q1535" s="32">
        <v>124</v>
      </c>
      <c r="R1535" s="60">
        <f t="shared" si="834"/>
        <v>0</v>
      </c>
      <c r="S1535" s="35" t="s">
        <v>70</v>
      </c>
      <c r="T1535" s="35"/>
      <c r="U1535" s="35">
        <v>2.5</v>
      </c>
      <c r="V1535" s="30">
        <f t="shared" si="835"/>
        <v>2.5</v>
      </c>
      <c r="W1535" s="29">
        <f t="shared" si="836"/>
        <v>5.2083333333333336E-2</v>
      </c>
      <c r="X1535" s="29">
        <f t="shared" si="837"/>
        <v>1.5402890321563063</v>
      </c>
      <c r="Y1535" s="29">
        <f t="shared" si="838"/>
        <v>4.620867096468919E-2</v>
      </c>
      <c r="Z1535" s="30">
        <f>IF(S1535="",0,VLOOKUP(S1535,[1]!Costo_Twist,2,FALSE)*W1535)</f>
        <v>11.774803846191759</v>
      </c>
      <c r="AA1535" s="31" t="s">
        <v>74</v>
      </c>
      <c r="AB1535" s="31"/>
      <c r="AC1535" s="31" t="s">
        <v>2422</v>
      </c>
      <c r="AD1535" s="34">
        <f t="shared" si="839"/>
        <v>35</v>
      </c>
      <c r="AE1535" s="33">
        <f t="shared" si="840"/>
        <v>0.72916666666666663</v>
      </c>
      <c r="AF1535" s="33">
        <f t="shared" si="841"/>
        <v>21.564046450188286</v>
      </c>
      <c r="AG1535" s="33">
        <f t="shared" si="842"/>
        <v>0.64692139350564859</v>
      </c>
      <c r="AH1535" s="34">
        <f>IF(AA1535="",0,VLOOKUP(AA1535,[1]!Costo_Twist,2,FALSE)*AE1535)</f>
        <v>87.14724349686054</v>
      </c>
      <c r="AI1535" s="35" t="s">
        <v>73</v>
      </c>
      <c r="AJ1535" s="35"/>
      <c r="AK1535" s="35">
        <v>0.5</v>
      </c>
      <c r="AL1535" s="35">
        <f t="shared" si="843"/>
        <v>0.5</v>
      </c>
      <c r="AM1535" s="29">
        <f t="shared" si="844"/>
        <v>1.0416666666666666E-2</v>
      </c>
      <c r="AN1535" s="29">
        <f t="shared" si="845"/>
        <v>0.30805780643126124</v>
      </c>
      <c r="AO1535" s="29">
        <f t="shared" si="846"/>
        <v>9.2417341929378373E-3</v>
      </c>
      <c r="AP1535" s="30">
        <f>IF(AI1535="",0,VLOOKUP(AI1535,[1]!Costo_Twist,2,FALSE)*AM1535)</f>
        <v>1.3637310130013502</v>
      </c>
      <c r="AQ1535" s="42"/>
      <c r="AR1535" s="42"/>
      <c r="AS1535" s="42"/>
      <c r="AT1535" s="42">
        <f t="shared" si="847"/>
        <v>0</v>
      </c>
      <c r="AU1535" s="43">
        <f t="shared" si="848"/>
        <v>0</v>
      </c>
      <c r="AV1535" s="43">
        <f t="shared" si="849"/>
        <v>0</v>
      </c>
      <c r="AW1535" s="43">
        <f t="shared" si="850"/>
        <v>0</v>
      </c>
      <c r="AX1535" s="44">
        <f>IF(AQ1535="",0,VLOOKUP(AQ1535,[1]!Costo_Twist,2,FALSE)*AU1535)</f>
        <v>0</v>
      </c>
      <c r="AY1535" s="36">
        <f t="shared" si="851"/>
        <v>100.28577835605365</v>
      </c>
      <c r="AZ1535" s="41">
        <f t="shared" si="852"/>
        <v>0.79166666666666663</v>
      </c>
      <c r="BA1535" s="37">
        <f t="shared" si="853"/>
        <v>124.79166666666667</v>
      </c>
      <c r="BB1535" s="37" t="str">
        <f t="shared" si="854"/>
        <v>ok</v>
      </c>
      <c r="BC1535" s="37" t="str">
        <f t="shared" si="855"/>
        <v>ok</v>
      </c>
      <c r="BD1535" s="5"/>
      <c r="BE1535" s="11">
        <f t="shared" si="856"/>
        <v>1.5402890321563063</v>
      </c>
      <c r="BF1535" s="11" t="b">
        <f t="shared" si="857"/>
        <v>0</v>
      </c>
      <c r="BG1535" s="11" t="b">
        <f t="shared" si="858"/>
        <v>0</v>
      </c>
      <c r="BH1535" s="11">
        <f t="shared" si="859"/>
        <v>0.30805780643126124</v>
      </c>
      <c r="BI1535" s="11" t="b">
        <f t="shared" si="860"/>
        <v>0</v>
      </c>
      <c r="BJ1535" s="11" t="b">
        <f t="shared" si="861"/>
        <v>0</v>
      </c>
      <c r="BK1535" s="11" t="b">
        <f t="shared" si="862"/>
        <v>0</v>
      </c>
      <c r="BL1535" s="11" t="b">
        <f t="shared" si="863"/>
        <v>0</v>
      </c>
      <c r="BM1535" s="11" t="b">
        <f t="shared" si="864"/>
        <v>0</v>
      </c>
      <c r="BN1535" s="11" t="b">
        <f t="shared" si="865"/>
        <v>0</v>
      </c>
      <c r="BO1535" s="11" t="b">
        <f t="shared" si="866"/>
        <v>0</v>
      </c>
      <c r="BP1535" s="11" t="b">
        <f t="shared" si="867"/>
        <v>0</v>
      </c>
      <c r="BQ1535" s="11">
        <f t="shared" si="868"/>
        <v>21.564046450188286</v>
      </c>
      <c r="BR1535" s="11" t="b">
        <f t="shared" si="869"/>
        <v>0</v>
      </c>
    </row>
    <row r="1536" spans="1:70" ht="12.75" customHeight="1" x14ac:dyDescent="0.75">
      <c r="A1536" s="24" t="s">
        <v>2393</v>
      </c>
      <c r="B1536" s="25" t="s">
        <v>2394</v>
      </c>
      <c r="C1536" s="24" t="s">
        <v>85</v>
      </c>
      <c r="D1536" s="26" t="s">
        <v>41</v>
      </c>
      <c r="E1536" s="24" t="s">
        <v>2610</v>
      </c>
      <c r="F1536" s="24" t="s">
        <v>2610</v>
      </c>
      <c r="G1536" s="63" t="s">
        <v>1579</v>
      </c>
      <c r="H1536" s="65"/>
      <c r="I1536" s="65"/>
      <c r="J1536" s="65"/>
      <c r="K1536" s="26"/>
      <c r="L1536" s="26"/>
      <c r="M1536" s="26"/>
      <c r="N1536" s="26"/>
      <c r="O1536" s="40"/>
      <c r="P1536" s="31" t="s">
        <v>79</v>
      </c>
      <c r="Q1536" s="32">
        <v>128</v>
      </c>
      <c r="R1536" s="60">
        <f t="shared" si="834"/>
        <v>0</v>
      </c>
      <c r="S1536" s="35" t="s">
        <v>70</v>
      </c>
      <c r="T1536" s="35"/>
      <c r="U1536" s="35">
        <v>0.5</v>
      </c>
      <c r="V1536" s="30">
        <f t="shared" si="835"/>
        <v>0.5</v>
      </c>
      <c r="W1536" s="29">
        <f t="shared" si="836"/>
        <v>1.0416666666666666E-2</v>
      </c>
      <c r="X1536" s="29">
        <f t="shared" si="837"/>
        <v>0.30805780643126124</v>
      </c>
      <c r="Y1536" s="29">
        <f t="shared" si="838"/>
        <v>9.2417341929378373E-3</v>
      </c>
      <c r="Z1536" s="30">
        <f>IF(S1536="",0,VLOOKUP(S1536,[1]!Costo_Twist,2,FALSE)*W1536)</f>
        <v>2.3549607692383514</v>
      </c>
      <c r="AA1536" s="31" t="s">
        <v>74</v>
      </c>
      <c r="AB1536" s="31"/>
      <c r="AC1536" s="31">
        <v>19.5</v>
      </c>
      <c r="AD1536" s="34">
        <f t="shared" si="839"/>
        <v>19.5</v>
      </c>
      <c r="AE1536" s="33">
        <f t="shared" si="840"/>
        <v>0.40625</v>
      </c>
      <c r="AF1536" s="33">
        <f t="shared" si="841"/>
        <v>12.014254450819189</v>
      </c>
      <c r="AG1536" s="33">
        <f t="shared" si="842"/>
        <v>0.36042763352457569</v>
      </c>
      <c r="AH1536" s="34">
        <f>IF(AA1536="",0,VLOOKUP(AA1536,[1]!Costo_Twist,2,FALSE)*AE1536)</f>
        <v>48.553464233965158</v>
      </c>
      <c r="AI1536" s="35" t="s">
        <v>69</v>
      </c>
      <c r="AJ1536" s="35"/>
      <c r="AK1536" s="35">
        <v>1.5</v>
      </c>
      <c r="AL1536" s="35">
        <f t="shared" si="843"/>
        <v>1.5</v>
      </c>
      <c r="AM1536" s="29">
        <f t="shared" si="844"/>
        <v>3.125E-2</v>
      </c>
      <c r="AN1536" s="29">
        <f t="shared" si="845"/>
        <v>0.92417341929378372</v>
      </c>
      <c r="AO1536" s="29">
        <f t="shared" si="846"/>
        <v>2.7725202578813512E-2</v>
      </c>
      <c r="AP1536" s="30">
        <f>IF(AI1536="",0,VLOOKUP(AI1536,[1]!Costo_Twist,2,FALSE)*AM1536)</f>
        <v>5.7470724783392964</v>
      </c>
      <c r="AQ1536" s="42"/>
      <c r="AR1536" s="42"/>
      <c r="AS1536" s="42"/>
      <c r="AT1536" s="42">
        <f t="shared" si="847"/>
        <v>0</v>
      </c>
      <c r="AU1536" s="43">
        <f t="shared" si="848"/>
        <v>0</v>
      </c>
      <c r="AV1536" s="43">
        <f t="shared" si="849"/>
        <v>0</v>
      </c>
      <c r="AW1536" s="43">
        <f t="shared" si="850"/>
        <v>0</v>
      </c>
      <c r="AX1536" s="44">
        <f>IF(AQ1536="",0,VLOOKUP(AQ1536,[1]!Costo_Twist,2,FALSE)*AU1536)</f>
        <v>0</v>
      </c>
      <c r="AY1536" s="36">
        <f t="shared" si="851"/>
        <v>56.65549748154281</v>
      </c>
      <c r="AZ1536" s="41">
        <f t="shared" si="852"/>
        <v>0.44791666666666669</v>
      </c>
      <c r="BA1536" s="37">
        <f t="shared" si="853"/>
        <v>128.44791666666666</v>
      </c>
      <c r="BB1536" s="37" t="str">
        <f t="shared" si="854"/>
        <v>ok</v>
      </c>
      <c r="BC1536" s="37" t="str">
        <f t="shared" si="855"/>
        <v>ok</v>
      </c>
      <c r="BD1536" s="5"/>
      <c r="BE1536" s="11">
        <f t="shared" si="856"/>
        <v>0.30805780643126124</v>
      </c>
      <c r="BF1536" s="11" t="b">
        <f t="shared" si="857"/>
        <v>0</v>
      </c>
      <c r="BG1536" s="11">
        <f t="shared" si="858"/>
        <v>0.92417341929378372</v>
      </c>
      <c r="BH1536" s="11" t="b">
        <f t="shared" si="859"/>
        <v>0</v>
      </c>
      <c r="BI1536" s="11" t="b">
        <f t="shared" si="860"/>
        <v>0</v>
      </c>
      <c r="BJ1536" s="11" t="b">
        <f t="shared" si="861"/>
        <v>0</v>
      </c>
      <c r="BK1536" s="11" t="b">
        <f t="shared" si="862"/>
        <v>0</v>
      </c>
      <c r="BL1536" s="11" t="b">
        <f t="shared" si="863"/>
        <v>0</v>
      </c>
      <c r="BM1536" s="11" t="b">
        <f t="shared" si="864"/>
        <v>0</v>
      </c>
      <c r="BN1536" s="11" t="b">
        <f t="shared" si="865"/>
        <v>0</v>
      </c>
      <c r="BO1536" s="11" t="b">
        <f t="shared" si="866"/>
        <v>0</v>
      </c>
      <c r="BP1536" s="11" t="b">
        <f t="shared" si="867"/>
        <v>0</v>
      </c>
      <c r="BQ1536" s="11">
        <f t="shared" si="868"/>
        <v>12.014254450819189</v>
      </c>
      <c r="BR1536" s="11" t="b">
        <f t="shared" si="869"/>
        <v>0</v>
      </c>
    </row>
    <row r="1537" spans="1:70" ht="12.75" customHeight="1" x14ac:dyDescent="0.75">
      <c r="A1537" s="24" t="s">
        <v>2393</v>
      </c>
      <c r="B1537" s="25" t="s">
        <v>2394</v>
      </c>
      <c r="C1537" s="24" t="s">
        <v>85</v>
      </c>
      <c r="D1537" s="26" t="s">
        <v>41</v>
      </c>
      <c r="E1537" s="24" t="s">
        <v>2610</v>
      </c>
      <c r="F1537" s="24" t="s">
        <v>2610</v>
      </c>
      <c r="G1537" s="63" t="s">
        <v>1580</v>
      </c>
      <c r="H1537" s="65"/>
      <c r="I1537" s="65"/>
      <c r="J1537" s="65"/>
      <c r="K1537" s="26"/>
      <c r="L1537" s="26"/>
      <c r="M1537" s="26"/>
      <c r="N1537" s="26"/>
      <c r="O1537" s="40"/>
      <c r="P1537" s="31" t="s">
        <v>79</v>
      </c>
      <c r="Q1537" s="32">
        <v>128</v>
      </c>
      <c r="R1537" s="60">
        <f t="shared" si="834"/>
        <v>0</v>
      </c>
      <c r="S1537" s="35" t="s">
        <v>65</v>
      </c>
      <c r="T1537" s="35"/>
      <c r="U1537" s="35" t="s">
        <v>2395</v>
      </c>
      <c r="V1537" s="30">
        <f t="shared" si="835"/>
        <v>1</v>
      </c>
      <c r="W1537" s="29">
        <f t="shared" si="836"/>
        <v>2.0833333333333332E-2</v>
      </c>
      <c r="X1537" s="29">
        <f t="shared" si="837"/>
        <v>0.61611561286252248</v>
      </c>
      <c r="Y1537" s="29">
        <f t="shared" si="838"/>
        <v>1.8483468385875675E-2</v>
      </c>
      <c r="Z1537" s="30">
        <f>IF(S1537="",0,VLOOKUP(S1537,[1]!Costo_Twist,2,FALSE)*W1537)</f>
        <v>3.0504627849897981</v>
      </c>
      <c r="AA1537" s="31" t="s">
        <v>74</v>
      </c>
      <c r="AB1537" s="31"/>
      <c r="AC1537" s="31" t="s">
        <v>2412</v>
      </c>
      <c r="AD1537" s="34">
        <f t="shared" si="839"/>
        <v>8</v>
      </c>
      <c r="AE1537" s="33">
        <f t="shared" si="840"/>
        <v>0.16666666666666666</v>
      </c>
      <c r="AF1537" s="33">
        <f t="shared" si="841"/>
        <v>4.9289249029001798</v>
      </c>
      <c r="AG1537" s="33">
        <f t="shared" si="842"/>
        <v>0.1478677470870054</v>
      </c>
      <c r="AH1537" s="34">
        <f>IF(AA1537="",0,VLOOKUP(AA1537,[1]!Costo_Twist,2,FALSE)*AE1537)</f>
        <v>19.919369942139554</v>
      </c>
      <c r="AI1537" s="35" t="s">
        <v>69</v>
      </c>
      <c r="AJ1537" s="35"/>
      <c r="AK1537" s="35">
        <v>0.5</v>
      </c>
      <c r="AL1537" s="35">
        <f t="shared" si="843"/>
        <v>0.5</v>
      </c>
      <c r="AM1537" s="29">
        <f t="shared" si="844"/>
        <v>1.0416666666666666E-2</v>
      </c>
      <c r="AN1537" s="29">
        <f t="shared" si="845"/>
        <v>0.30805780643126124</v>
      </c>
      <c r="AO1537" s="29">
        <f t="shared" si="846"/>
        <v>9.2417341929378373E-3</v>
      </c>
      <c r="AP1537" s="30">
        <f>IF(AI1537="",0,VLOOKUP(AI1537,[1]!Costo_Twist,2,FALSE)*AM1537)</f>
        <v>1.9156908261130987</v>
      </c>
      <c r="AQ1537" s="42"/>
      <c r="AR1537" s="42"/>
      <c r="AS1537" s="42"/>
      <c r="AT1537" s="42">
        <f t="shared" si="847"/>
        <v>0</v>
      </c>
      <c r="AU1537" s="43">
        <f t="shared" si="848"/>
        <v>0</v>
      </c>
      <c r="AV1537" s="43">
        <f t="shared" si="849"/>
        <v>0</v>
      </c>
      <c r="AW1537" s="43">
        <f t="shared" si="850"/>
        <v>0</v>
      </c>
      <c r="AX1537" s="44">
        <f>IF(AQ1537="",0,VLOOKUP(AQ1537,[1]!Costo_Twist,2,FALSE)*AU1537)</f>
        <v>0</v>
      </c>
      <c r="AY1537" s="36">
        <f t="shared" si="851"/>
        <v>24.88552355324245</v>
      </c>
      <c r="AZ1537" s="41">
        <f t="shared" si="852"/>
        <v>0.19791666666666666</v>
      </c>
      <c r="BA1537" s="37">
        <f t="shared" si="853"/>
        <v>128.19791666666666</v>
      </c>
      <c r="BB1537" s="37" t="str">
        <f t="shared" si="854"/>
        <v>ok</v>
      </c>
      <c r="BC1537" s="37" t="str">
        <f t="shared" si="855"/>
        <v>ok</v>
      </c>
      <c r="BD1537" s="5"/>
      <c r="BE1537" s="11" t="b">
        <f t="shared" si="856"/>
        <v>0</v>
      </c>
      <c r="BF1537" s="11" t="b">
        <f t="shared" si="857"/>
        <v>0</v>
      </c>
      <c r="BG1537" s="11">
        <f t="shared" si="858"/>
        <v>0.30805780643126124</v>
      </c>
      <c r="BH1537" s="11" t="b">
        <f t="shared" si="859"/>
        <v>0</v>
      </c>
      <c r="BI1537" s="11" t="b">
        <f t="shared" si="860"/>
        <v>0</v>
      </c>
      <c r="BJ1537" s="11" t="b">
        <f t="shared" si="861"/>
        <v>0</v>
      </c>
      <c r="BK1537" s="11" t="b">
        <f t="shared" si="862"/>
        <v>0</v>
      </c>
      <c r="BL1537" s="11" t="b">
        <f t="shared" si="863"/>
        <v>0</v>
      </c>
      <c r="BM1537" s="11">
        <f t="shared" si="864"/>
        <v>0.61611561286252248</v>
      </c>
      <c r="BN1537" s="11" t="b">
        <f t="shared" si="865"/>
        <v>0</v>
      </c>
      <c r="BO1537" s="11" t="b">
        <f t="shared" si="866"/>
        <v>0</v>
      </c>
      <c r="BP1537" s="11" t="b">
        <f t="shared" si="867"/>
        <v>0</v>
      </c>
      <c r="BQ1537" s="11">
        <f t="shared" si="868"/>
        <v>4.9289249029001798</v>
      </c>
      <c r="BR1537" s="11" t="b">
        <f t="shared" si="869"/>
        <v>0</v>
      </c>
    </row>
    <row r="1538" spans="1:70" ht="12.75" customHeight="1" x14ac:dyDescent="0.75">
      <c r="A1538" s="24" t="s">
        <v>2393</v>
      </c>
      <c r="B1538" s="25" t="s">
        <v>2394</v>
      </c>
      <c r="C1538" s="24" t="s">
        <v>85</v>
      </c>
      <c r="D1538" s="26" t="s">
        <v>41</v>
      </c>
      <c r="E1538" s="24" t="s">
        <v>2610</v>
      </c>
      <c r="F1538" s="24" t="s">
        <v>2610</v>
      </c>
      <c r="G1538" s="63" t="s">
        <v>1581</v>
      </c>
      <c r="H1538" s="65"/>
      <c r="I1538" s="65"/>
      <c r="J1538" s="65"/>
      <c r="K1538" s="26"/>
      <c r="L1538" s="26"/>
      <c r="M1538" s="26"/>
      <c r="N1538" s="26"/>
      <c r="O1538" s="40"/>
      <c r="P1538" s="31" t="s">
        <v>79</v>
      </c>
      <c r="Q1538" s="32">
        <v>128</v>
      </c>
      <c r="R1538" s="60">
        <f t="shared" si="834"/>
        <v>0</v>
      </c>
      <c r="S1538" s="35" t="s">
        <v>74</v>
      </c>
      <c r="T1538" s="35"/>
      <c r="U1538" s="30">
        <v>1.5</v>
      </c>
      <c r="V1538" s="30">
        <f t="shared" si="835"/>
        <v>1.5</v>
      </c>
      <c r="W1538" s="29">
        <f t="shared" si="836"/>
        <v>3.125E-2</v>
      </c>
      <c r="X1538" s="29">
        <f t="shared" si="837"/>
        <v>0.92417341929378372</v>
      </c>
      <c r="Y1538" s="29">
        <f t="shared" si="838"/>
        <v>2.7725202578813512E-2</v>
      </c>
      <c r="Z1538" s="30">
        <f>IF(S1538="",0,VLOOKUP(S1538,[1]!Costo_Twist,2,FALSE)*W1538)</f>
        <v>3.7348818641511663</v>
      </c>
      <c r="AA1538" s="31" t="s">
        <v>68</v>
      </c>
      <c r="AB1538" s="31"/>
      <c r="AC1538" s="31">
        <v>0.5</v>
      </c>
      <c r="AD1538" s="34">
        <f t="shared" si="839"/>
        <v>0.5</v>
      </c>
      <c r="AE1538" s="33">
        <f t="shared" si="840"/>
        <v>1.0416666666666666E-2</v>
      </c>
      <c r="AF1538" s="33">
        <f t="shared" si="841"/>
        <v>0.30805780643126124</v>
      </c>
      <c r="AG1538" s="33">
        <f t="shared" si="842"/>
        <v>9.2417341929378373E-3</v>
      </c>
      <c r="AH1538" s="34">
        <f>IF(AA1538="",0,VLOOKUP(AA1538,[1]!Costo_Twist,2,FALSE)*AE1538)</f>
        <v>0.7068067342855171</v>
      </c>
      <c r="AI1538" s="35" t="s">
        <v>69</v>
      </c>
      <c r="AJ1538" s="35"/>
      <c r="AK1538" s="35" t="s">
        <v>2395</v>
      </c>
      <c r="AL1538" s="35">
        <f t="shared" si="843"/>
        <v>1</v>
      </c>
      <c r="AM1538" s="29">
        <f t="shared" si="844"/>
        <v>2.0833333333333332E-2</v>
      </c>
      <c r="AN1538" s="29">
        <f t="shared" si="845"/>
        <v>0.61611561286252248</v>
      </c>
      <c r="AO1538" s="29">
        <f t="shared" si="846"/>
        <v>1.8483468385875675E-2</v>
      </c>
      <c r="AP1538" s="30">
        <f>IF(AI1538="",0,VLOOKUP(AI1538,[1]!Costo_Twist,2,FALSE)*AM1538)</f>
        <v>3.8313816522261974</v>
      </c>
      <c r="AQ1538" s="42"/>
      <c r="AR1538" s="42"/>
      <c r="AS1538" s="42"/>
      <c r="AT1538" s="42">
        <f t="shared" si="847"/>
        <v>0</v>
      </c>
      <c r="AU1538" s="43">
        <f t="shared" si="848"/>
        <v>0</v>
      </c>
      <c r="AV1538" s="43">
        <f t="shared" si="849"/>
        <v>0</v>
      </c>
      <c r="AW1538" s="43">
        <f t="shared" si="850"/>
        <v>0</v>
      </c>
      <c r="AX1538" s="44">
        <f>IF(AQ1538="",0,VLOOKUP(AQ1538,[1]!Costo_Twist,2,FALSE)*AU1538)</f>
        <v>0</v>
      </c>
      <c r="AY1538" s="36">
        <f t="shared" si="851"/>
        <v>8.2730702506628813</v>
      </c>
      <c r="AZ1538" s="41">
        <f t="shared" si="852"/>
        <v>6.25E-2</v>
      </c>
      <c r="BA1538" s="37">
        <f t="shared" si="853"/>
        <v>128.0625</v>
      </c>
      <c r="BB1538" s="37" t="str">
        <f t="shared" si="854"/>
        <v>ok</v>
      </c>
      <c r="BC1538" s="37" t="str">
        <f t="shared" si="855"/>
        <v>ok</v>
      </c>
      <c r="BD1538" s="5"/>
      <c r="BE1538" s="11" t="b">
        <f t="shared" si="856"/>
        <v>0</v>
      </c>
      <c r="BF1538" s="11" t="b">
        <f t="shared" si="857"/>
        <v>0</v>
      </c>
      <c r="BG1538" s="11">
        <f t="shared" si="858"/>
        <v>0.61611561286252248</v>
      </c>
      <c r="BH1538" s="11" t="b">
        <f t="shared" si="859"/>
        <v>0</v>
      </c>
      <c r="BI1538" s="11" t="b">
        <f t="shared" si="860"/>
        <v>0</v>
      </c>
      <c r="BJ1538" s="11">
        <f t="shared" si="861"/>
        <v>0.30805780643126124</v>
      </c>
      <c r="BK1538" s="11" t="b">
        <f t="shared" si="862"/>
        <v>0</v>
      </c>
      <c r="BL1538" s="11" t="b">
        <f t="shared" si="863"/>
        <v>0</v>
      </c>
      <c r="BM1538" s="11" t="b">
        <f t="shared" si="864"/>
        <v>0</v>
      </c>
      <c r="BN1538" s="11" t="b">
        <f t="shared" si="865"/>
        <v>0</v>
      </c>
      <c r="BO1538" s="11" t="b">
        <f t="shared" si="866"/>
        <v>0</v>
      </c>
      <c r="BP1538" s="11" t="b">
        <f t="shared" si="867"/>
        <v>0</v>
      </c>
      <c r="BQ1538" s="11">
        <f t="shared" si="868"/>
        <v>0.92417341929378372</v>
      </c>
      <c r="BR1538" s="11" t="b">
        <f t="shared" si="869"/>
        <v>0</v>
      </c>
    </row>
    <row r="1539" spans="1:70" ht="12.75" customHeight="1" x14ac:dyDescent="0.75">
      <c r="A1539" s="24" t="s">
        <v>2393</v>
      </c>
      <c r="B1539" s="25" t="s">
        <v>2394</v>
      </c>
      <c r="C1539" s="24" t="s">
        <v>85</v>
      </c>
      <c r="D1539" s="26" t="s">
        <v>41</v>
      </c>
      <c r="E1539" s="24" t="s">
        <v>2610</v>
      </c>
      <c r="F1539" s="24" t="s">
        <v>2610</v>
      </c>
      <c r="G1539" s="63" t="s">
        <v>1582</v>
      </c>
      <c r="H1539" s="65"/>
      <c r="I1539" s="65"/>
      <c r="J1539" s="65"/>
      <c r="K1539" s="26"/>
      <c r="L1539" s="26"/>
      <c r="M1539" s="26"/>
      <c r="N1539" s="26"/>
      <c r="O1539" s="40"/>
      <c r="P1539" s="31" t="s">
        <v>81</v>
      </c>
      <c r="Q1539" s="32">
        <v>120</v>
      </c>
      <c r="R1539" s="60">
        <f t="shared" si="834"/>
        <v>0</v>
      </c>
      <c r="S1539" s="35" t="s">
        <v>70</v>
      </c>
      <c r="T1539" s="35"/>
      <c r="U1539" s="35">
        <v>1.5</v>
      </c>
      <c r="V1539" s="30">
        <f t="shared" si="835"/>
        <v>1.5</v>
      </c>
      <c r="W1539" s="29">
        <f t="shared" si="836"/>
        <v>3.125E-2</v>
      </c>
      <c r="X1539" s="29">
        <f t="shared" si="837"/>
        <v>0.92417341929378372</v>
      </c>
      <c r="Y1539" s="29">
        <f t="shared" si="838"/>
        <v>2.7725202578813512E-2</v>
      </c>
      <c r="Z1539" s="30">
        <f>IF(S1539="",0,VLOOKUP(S1539,[1]!Costo_Twist,2,FALSE)*W1539)</f>
        <v>7.0648823077150551</v>
      </c>
      <c r="AA1539" s="31" t="s">
        <v>74</v>
      </c>
      <c r="AB1539" s="31"/>
      <c r="AC1539" s="31" t="s">
        <v>2456</v>
      </c>
      <c r="AD1539" s="34">
        <f t="shared" si="839"/>
        <v>171</v>
      </c>
      <c r="AE1539" s="33">
        <f t="shared" si="840"/>
        <v>3.5625</v>
      </c>
      <c r="AF1539" s="33">
        <f t="shared" si="841"/>
        <v>105.35576979949134</v>
      </c>
      <c r="AG1539" s="33">
        <f t="shared" si="842"/>
        <v>3.1606730939847401</v>
      </c>
      <c r="AH1539" s="34">
        <f>IF(AA1539="",0,VLOOKUP(AA1539,[1]!Costo_Twist,2,FALSE)*AE1539)</f>
        <v>425.77653251323295</v>
      </c>
      <c r="AI1539" s="35" t="s">
        <v>68</v>
      </c>
      <c r="AJ1539" s="35"/>
      <c r="AK1539" s="35" t="s">
        <v>2551</v>
      </c>
      <c r="AL1539" s="35">
        <f t="shared" si="843"/>
        <v>232</v>
      </c>
      <c r="AM1539" s="29">
        <f t="shared" si="844"/>
        <v>4.833333333333333</v>
      </c>
      <c r="AN1539" s="29">
        <f t="shared" si="845"/>
        <v>142.93882218410522</v>
      </c>
      <c r="AO1539" s="29">
        <f t="shared" si="846"/>
        <v>4.2881646655231567</v>
      </c>
      <c r="AP1539" s="30">
        <f>IF(AI1539="",0,VLOOKUP(AI1539,[1]!Costo_Twist,2,FALSE)*AM1539)</f>
        <v>327.95832470847989</v>
      </c>
      <c r="AQ1539" s="42"/>
      <c r="AR1539" s="42"/>
      <c r="AS1539" s="42"/>
      <c r="AT1539" s="42">
        <f t="shared" si="847"/>
        <v>0</v>
      </c>
      <c r="AU1539" s="43">
        <f t="shared" si="848"/>
        <v>0</v>
      </c>
      <c r="AV1539" s="43">
        <f t="shared" si="849"/>
        <v>0</v>
      </c>
      <c r="AW1539" s="43">
        <f t="shared" si="850"/>
        <v>0</v>
      </c>
      <c r="AX1539" s="44">
        <f>IF(AQ1539="",0,VLOOKUP(AQ1539,[1]!Costo_Twist,2,FALSE)*AU1539)</f>
        <v>0</v>
      </c>
      <c r="AY1539" s="36">
        <f t="shared" si="851"/>
        <v>760.79973952942782</v>
      </c>
      <c r="AZ1539" s="41">
        <f t="shared" si="852"/>
        <v>8.4270833333333321</v>
      </c>
      <c r="BA1539" s="37">
        <f t="shared" si="853"/>
        <v>128.42708333333334</v>
      </c>
      <c r="BB1539" s="37" t="str">
        <f t="shared" si="854"/>
        <v>ok</v>
      </c>
      <c r="BC1539" s="37" t="str">
        <f t="shared" si="855"/>
        <v>ok</v>
      </c>
      <c r="BD1539" s="5"/>
      <c r="BE1539" s="11">
        <f t="shared" si="856"/>
        <v>0.92417341929378372</v>
      </c>
      <c r="BF1539" s="11" t="b">
        <f t="shared" si="857"/>
        <v>0</v>
      </c>
      <c r="BG1539" s="11" t="b">
        <f t="shared" si="858"/>
        <v>0</v>
      </c>
      <c r="BH1539" s="11" t="b">
        <f t="shared" si="859"/>
        <v>0</v>
      </c>
      <c r="BI1539" s="11" t="b">
        <f t="shared" si="860"/>
        <v>0</v>
      </c>
      <c r="BJ1539" s="11">
        <f t="shared" si="861"/>
        <v>142.93882218410522</v>
      </c>
      <c r="BK1539" s="11" t="b">
        <f t="shared" si="862"/>
        <v>0</v>
      </c>
      <c r="BL1539" s="11" t="b">
        <f t="shared" si="863"/>
        <v>0</v>
      </c>
      <c r="BM1539" s="11" t="b">
        <f t="shared" si="864"/>
        <v>0</v>
      </c>
      <c r="BN1539" s="11" t="b">
        <f t="shared" si="865"/>
        <v>0</v>
      </c>
      <c r="BO1539" s="11" t="b">
        <f t="shared" si="866"/>
        <v>0</v>
      </c>
      <c r="BP1539" s="11" t="b">
        <f t="shared" si="867"/>
        <v>0</v>
      </c>
      <c r="BQ1539" s="11">
        <f t="shared" si="868"/>
        <v>105.35576979949134</v>
      </c>
      <c r="BR1539" s="11" t="b">
        <f t="shared" si="869"/>
        <v>0</v>
      </c>
    </row>
    <row r="1540" spans="1:70" ht="12.75" customHeight="1" x14ac:dyDescent="0.75">
      <c r="A1540" s="24" t="s">
        <v>2393</v>
      </c>
      <c r="B1540" s="25" t="s">
        <v>2394</v>
      </c>
      <c r="C1540" s="24" t="s">
        <v>85</v>
      </c>
      <c r="D1540" s="26" t="s">
        <v>41</v>
      </c>
      <c r="E1540" s="24" t="s">
        <v>2610</v>
      </c>
      <c r="F1540" s="24" t="s">
        <v>2610</v>
      </c>
      <c r="G1540" s="63" t="s">
        <v>1583</v>
      </c>
      <c r="H1540" s="65"/>
      <c r="I1540" s="65"/>
      <c r="J1540" s="65"/>
      <c r="K1540" s="26"/>
      <c r="L1540" s="26"/>
      <c r="M1540" s="26"/>
      <c r="N1540" s="26"/>
      <c r="O1540" s="40"/>
      <c r="P1540" s="31" t="s">
        <v>81</v>
      </c>
      <c r="Q1540" s="32">
        <v>120</v>
      </c>
      <c r="R1540" s="60">
        <f t="shared" si="834"/>
        <v>0</v>
      </c>
      <c r="S1540" s="35" t="s">
        <v>70</v>
      </c>
      <c r="T1540" s="35"/>
      <c r="U1540" s="35" t="s">
        <v>2403</v>
      </c>
      <c r="V1540" s="30">
        <f t="shared" si="835"/>
        <v>13</v>
      </c>
      <c r="W1540" s="29">
        <f t="shared" si="836"/>
        <v>0.27083333333333331</v>
      </c>
      <c r="X1540" s="29">
        <f t="shared" si="837"/>
        <v>8.0095029672127911</v>
      </c>
      <c r="Y1540" s="29">
        <f t="shared" si="838"/>
        <v>0.24028508901638373</v>
      </c>
      <c r="Z1540" s="30">
        <f>IF(S1540="",0,VLOOKUP(S1540,[1]!Costo_Twist,2,FALSE)*W1540)</f>
        <v>61.22898000019714</v>
      </c>
      <c r="AA1540" s="31" t="s">
        <v>64</v>
      </c>
      <c r="AB1540" s="31"/>
      <c r="AC1540" s="31" t="s">
        <v>2407</v>
      </c>
      <c r="AD1540" s="34">
        <f t="shared" si="839"/>
        <v>23</v>
      </c>
      <c r="AE1540" s="33">
        <f t="shared" si="840"/>
        <v>0.47916666666666669</v>
      </c>
      <c r="AF1540" s="33">
        <f t="shared" si="841"/>
        <v>14.170659095838017</v>
      </c>
      <c r="AG1540" s="33">
        <f t="shared" si="842"/>
        <v>0.42511977287514052</v>
      </c>
      <c r="AH1540" s="34">
        <f>IF(AA1540="",0,VLOOKUP(AA1540,[1]!Costo_Twist,2,FALSE)*AE1540)</f>
        <v>59.496185350563323</v>
      </c>
      <c r="AI1540" s="35" t="s">
        <v>74</v>
      </c>
      <c r="AJ1540" s="35"/>
      <c r="AK1540" s="35">
        <v>56.5</v>
      </c>
      <c r="AL1540" s="35">
        <f t="shared" si="843"/>
        <v>56.5</v>
      </c>
      <c r="AM1540" s="29">
        <f t="shared" si="844"/>
        <v>1.1770833333333333</v>
      </c>
      <c r="AN1540" s="29">
        <f t="shared" si="845"/>
        <v>34.810532126732518</v>
      </c>
      <c r="AO1540" s="29">
        <f t="shared" si="846"/>
        <v>1.0443159638019754</v>
      </c>
      <c r="AP1540" s="30">
        <f>IF(AI1540="",0,VLOOKUP(AI1540,[1]!Costo_Twist,2,FALSE)*AM1540)</f>
        <v>140.68055021636059</v>
      </c>
      <c r="AQ1540" s="42"/>
      <c r="AR1540" s="42"/>
      <c r="AS1540" s="42"/>
      <c r="AT1540" s="42">
        <f t="shared" si="847"/>
        <v>0</v>
      </c>
      <c r="AU1540" s="43">
        <f t="shared" si="848"/>
        <v>0</v>
      </c>
      <c r="AV1540" s="43">
        <f t="shared" si="849"/>
        <v>0</v>
      </c>
      <c r="AW1540" s="43">
        <f t="shared" si="850"/>
        <v>0</v>
      </c>
      <c r="AX1540" s="44">
        <f>IF(AQ1540="",0,VLOOKUP(AQ1540,[1]!Costo_Twist,2,FALSE)*AU1540)</f>
        <v>0</v>
      </c>
      <c r="AY1540" s="36">
        <f t="shared" si="851"/>
        <v>261.40571556712104</v>
      </c>
      <c r="AZ1540" s="41">
        <f t="shared" si="852"/>
        <v>1.9270833333333333</v>
      </c>
      <c r="BA1540" s="37">
        <f t="shared" si="853"/>
        <v>121.92708333333333</v>
      </c>
      <c r="BB1540" s="37" t="str">
        <f t="shared" si="854"/>
        <v>ok</v>
      </c>
      <c r="BC1540" s="37" t="str">
        <f t="shared" si="855"/>
        <v>ok</v>
      </c>
      <c r="BD1540" s="5"/>
      <c r="BE1540" s="11">
        <f t="shared" si="856"/>
        <v>8.0095029672127911</v>
      </c>
      <c r="BF1540" s="11" t="b">
        <f t="shared" si="857"/>
        <v>0</v>
      </c>
      <c r="BG1540" s="11" t="b">
        <f t="shared" si="858"/>
        <v>0</v>
      </c>
      <c r="BH1540" s="11" t="b">
        <f t="shared" si="859"/>
        <v>0</v>
      </c>
      <c r="BI1540" s="11" t="b">
        <f t="shared" si="860"/>
        <v>0</v>
      </c>
      <c r="BJ1540" s="11" t="b">
        <f t="shared" si="861"/>
        <v>0</v>
      </c>
      <c r="BK1540" s="11" t="b">
        <f t="shared" si="862"/>
        <v>0</v>
      </c>
      <c r="BL1540" s="11">
        <f t="shared" si="863"/>
        <v>14.170659095838017</v>
      </c>
      <c r="BM1540" s="11" t="b">
        <f t="shared" si="864"/>
        <v>0</v>
      </c>
      <c r="BN1540" s="11" t="b">
        <f t="shared" si="865"/>
        <v>0</v>
      </c>
      <c r="BO1540" s="11" t="b">
        <f t="shared" si="866"/>
        <v>0</v>
      </c>
      <c r="BP1540" s="11" t="b">
        <f t="shared" si="867"/>
        <v>0</v>
      </c>
      <c r="BQ1540" s="11">
        <f t="shared" si="868"/>
        <v>34.810532126732518</v>
      </c>
      <c r="BR1540" s="11" t="b">
        <f t="shared" si="869"/>
        <v>0</v>
      </c>
    </row>
    <row r="1541" spans="1:70" ht="12.75" customHeight="1" x14ac:dyDescent="0.75">
      <c r="A1541" s="24" t="s">
        <v>2393</v>
      </c>
      <c r="B1541" s="25" t="s">
        <v>2394</v>
      </c>
      <c r="C1541" s="24" t="s">
        <v>85</v>
      </c>
      <c r="D1541" s="26" t="s">
        <v>41</v>
      </c>
      <c r="E1541" s="24" t="s">
        <v>2610</v>
      </c>
      <c r="F1541" s="24" t="s">
        <v>2610</v>
      </c>
      <c r="G1541" s="63" t="s">
        <v>1584</v>
      </c>
      <c r="H1541" s="65"/>
      <c r="I1541" s="65"/>
      <c r="J1541" s="65"/>
      <c r="K1541" s="26"/>
      <c r="L1541" s="26"/>
      <c r="M1541" s="26"/>
      <c r="N1541" s="26"/>
      <c r="O1541" s="40"/>
      <c r="P1541" s="31" t="s">
        <v>80</v>
      </c>
      <c r="Q1541" s="32">
        <v>124</v>
      </c>
      <c r="R1541" s="60">
        <f t="shared" si="834"/>
        <v>0</v>
      </c>
      <c r="S1541" s="35" t="s">
        <v>70</v>
      </c>
      <c r="T1541" s="35"/>
      <c r="U1541" s="35" t="s">
        <v>2401</v>
      </c>
      <c r="V1541" s="30">
        <f t="shared" si="835"/>
        <v>12</v>
      </c>
      <c r="W1541" s="29">
        <f t="shared" si="836"/>
        <v>0.25</v>
      </c>
      <c r="X1541" s="29">
        <f t="shared" si="837"/>
        <v>7.3933873543502697</v>
      </c>
      <c r="Y1541" s="29">
        <f t="shared" si="838"/>
        <v>0.2218016206305081</v>
      </c>
      <c r="Z1541" s="30">
        <f>IF(S1541="",0,VLOOKUP(S1541,[1]!Costo_Twist,2,FALSE)*W1541)</f>
        <v>56.519058461720441</v>
      </c>
      <c r="AA1541" s="31" t="s">
        <v>64</v>
      </c>
      <c r="AB1541" s="31"/>
      <c r="AC1541" s="31">
        <v>20.5</v>
      </c>
      <c r="AD1541" s="34">
        <f t="shared" si="839"/>
        <v>20.5</v>
      </c>
      <c r="AE1541" s="33">
        <f t="shared" si="840"/>
        <v>0.42708333333333331</v>
      </c>
      <c r="AF1541" s="33">
        <f t="shared" si="841"/>
        <v>12.63037006368171</v>
      </c>
      <c r="AG1541" s="33">
        <f t="shared" si="842"/>
        <v>0.3789111019104513</v>
      </c>
      <c r="AH1541" s="34">
        <f>IF(AA1541="",0,VLOOKUP(AA1541,[1]!Costo_Twist,2,FALSE)*AE1541)</f>
        <v>53.029208682023828</v>
      </c>
      <c r="AI1541" s="35" t="s">
        <v>74</v>
      </c>
      <c r="AJ1541" s="35"/>
      <c r="AK1541" s="35" t="s">
        <v>2473</v>
      </c>
      <c r="AL1541" s="35">
        <f t="shared" si="843"/>
        <v>49</v>
      </c>
      <c r="AM1541" s="29">
        <f t="shared" si="844"/>
        <v>1.0208333333333333</v>
      </c>
      <c r="AN1541" s="29">
        <f t="shared" si="845"/>
        <v>30.189665030263601</v>
      </c>
      <c r="AO1541" s="29">
        <f t="shared" si="846"/>
        <v>0.90568995090790805</v>
      </c>
      <c r="AP1541" s="30">
        <f>IF(AI1541="",0,VLOOKUP(AI1541,[1]!Costo_Twist,2,FALSE)*AM1541)</f>
        <v>122.00614089560476</v>
      </c>
      <c r="AQ1541" s="42"/>
      <c r="AR1541" s="42"/>
      <c r="AS1541" s="42"/>
      <c r="AT1541" s="42">
        <f t="shared" si="847"/>
        <v>0</v>
      </c>
      <c r="AU1541" s="43">
        <f t="shared" si="848"/>
        <v>0</v>
      </c>
      <c r="AV1541" s="43">
        <f t="shared" si="849"/>
        <v>0</v>
      </c>
      <c r="AW1541" s="43">
        <f t="shared" si="850"/>
        <v>0</v>
      </c>
      <c r="AX1541" s="44">
        <f>IF(AQ1541="",0,VLOOKUP(AQ1541,[1]!Costo_Twist,2,FALSE)*AU1541)</f>
        <v>0</v>
      </c>
      <c r="AY1541" s="36">
        <f t="shared" si="851"/>
        <v>231.55440803934903</v>
      </c>
      <c r="AZ1541" s="41">
        <f t="shared" si="852"/>
        <v>1.6979166666666665</v>
      </c>
      <c r="BA1541" s="37">
        <f t="shared" si="853"/>
        <v>125.69791666666667</v>
      </c>
      <c r="BB1541" s="37" t="str">
        <f t="shared" si="854"/>
        <v>ok</v>
      </c>
      <c r="BC1541" s="37" t="str">
        <f t="shared" si="855"/>
        <v>ok</v>
      </c>
      <c r="BD1541" s="5"/>
      <c r="BE1541" s="11">
        <f t="shared" si="856"/>
        <v>7.3933873543502697</v>
      </c>
      <c r="BF1541" s="11" t="b">
        <f t="shared" si="857"/>
        <v>0</v>
      </c>
      <c r="BG1541" s="11" t="b">
        <f t="shared" si="858"/>
        <v>0</v>
      </c>
      <c r="BH1541" s="11" t="b">
        <f t="shared" si="859"/>
        <v>0</v>
      </c>
      <c r="BI1541" s="11" t="b">
        <f t="shared" si="860"/>
        <v>0</v>
      </c>
      <c r="BJ1541" s="11" t="b">
        <f t="shared" si="861"/>
        <v>0</v>
      </c>
      <c r="BK1541" s="11" t="b">
        <f t="shared" si="862"/>
        <v>0</v>
      </c>
      <c r="BL1541" s="11">
        <f t="shared" si="863"/>
        <v>12.63037006368171</v>
      </c>
      <c r="BM1541" s="11" t="b">
        <f t="shared" si="864"/>
        <v>0</v>
      </c>
      <c r="BN1541" s="11" t="b">
        <f t="shared" si="865"/>
        <v>0</v>
      </c>
      <c r="BO1541" s="11" t="b">
        <f t="shared" si="866"/>
        <v>0</v>
      </c>
      <c r="BP1541" s="11" t="b">
        <f t="shared" si="867"/>
        <v>0</v>
      </c>
      <c r="BQ1541" s="11">
        <f t="shared" si="868"/>
        <v>30.189665030263601</v>
      </c>
      <c r="BR1541" s="11" t="b">
        <f t="shared" si="869"/>
        <v>0</v>
      </c>
    </row>
    <row r="1542" spans="1:70" ht="12.75" customHeight="1" x14ac:dyDescent="0.75">
      <c r="A1542" s="24" t="s">
        <v>2393</v>
      </c>
      <c r="B1542" s="25" t="s">
        <v>2394</v>
      </c>
      <c r="C1542" s="24" t="s">
        <v>85</v>
      </c>
      <c r="D1542" s="26" t="s">
        <v>41</v>
      </c>
      <c r="E1542" s="24" t="s">
        <v>2610</v>
      </c>
      <c r="F1542" s="24" t="s">
        <v>2610</v>
      </c>
      <c r="G1542" s="63" t="s">
        <v>1585</v>
      </c>
      <c r="H1542" s="65"/>
      <c r="I1542" s="65"/>
      <c r="J1542" s="65"/>
      <c r="K1542" s="26"/>
      <c r="L1542" s="26"/>
      <c r="M1542" s="26"/>
      <c r="N1542" s="26"/>
      <c r="O1542" s="40"/>
      <c r="P1542" s="31" t="s">
        <v>80</v>
      </c>
      <c r="Q1542" s="32">
        <v>124</v>
      </c>
      <c r="R1542" s="60">
        <f t="shared" si="834"/>
        <v>0</v>
      </c>
      <c r="S1542" s="35" t="s">
        <v>70</v>
      </c>
      <c r="T1542" s="35"/>
      <c r="U1542" s="35" t="s">
        <v>2404</v>
      </c>
      <c r="V1542" s="30">
        <f t="shared" si="835"/>
        <v>7</v>
      </c>
      <c r="W1542" s="29">
        <f t="shared" si="836"/>
        <v>0.14583333333333334</v>
      </c>
      <c r="X1542" s="29">
        <f t="shared" si="837"/>
        <v>4.3128092900376576</v>
      </c>
      <c r="Y1542" s="29">
        <f t="shared" si="838"/>
        <v>0.12938427870112973</v>
      </c>
      <c r="Z1542" s="30">
        <f>IF(S1542="",0,VLOOKUP(S1542,[1]!Costo_Twist,2,FALSE)*W1542)</f>
        <v>32.969450769336923</v>
      </c>
      <c r="AA1542" s="31" t="s">
        <v>74</v>
      </c>
      <c r="AB1542" s="31"/>
      <c r="AC1542" s="31" t="s">
        <v>2411</v>
      </c>
      <c r="AD1542" s="34">
        <f t="shared" si="839"/>
        <v>27</v>
      </c>
      <c r="AE1542" s="33">
        <f t="shared" si="840"/>
        <v>0.5625</v>
      </c>
      <c r="AF1542" s="33">
        <f t="shared" si="841"/>
        <v>16.635121547288108</v>
      </c>
      <c r="AG1542" s="33">
        <f t="shared" si="842"/>
        <v>0.49905364641864325</v>
      </c>
      <c r="AH1542" s="34">
        <f>IF(AA1542="",0,VLOOKUP(AA1542,[1]!Costo_Twist,2,FALSE)*AE1542)</f>
        <v>67.227873554720986</v>
      </c>
      <c r="AI1542" s="35" t="s">
        <v>71</v>
      </c>
      <c r="AJ1542" s="35"/>
      <c r="AK1542" s="35" t="s">
        <v>2399</v>
      </c>
      <c r="AL1542" s="35">
        <f t="shared" si="843"/>
        <v>6</v>
      </c>
      <c r="AM1542" s="29">
        <f t="shared" si="844"/>
        <v>0.125</v>
      </c>
      <c r="AN1542" s="29">
        <f t="shared" si="845"/>
        <v>3.6966936771751349</v>
      </c>
      <c r="AO1542" s="29">
        <f t="shared" si="846"/>
        <v>0.11090081031525405</v>
      </c>
      <c r="AP1542" s="30">
        <f>IF(AI1542="",0,VLOOKUP(AI1542,[1]!Costo_Twist,2,FALSE)*AM1542)</f>
        <v>36.312727326492592</v>
      </c>
      <c r="AQ1542" s="42"/>
      <c r="AR1542" s="42"/>
      <c r="AS1542" s="42"/>
      <c r="AT1542" s="42">
        <f t="shared" si="847"/>
        <v>0</v>
      </c>
      <c r="AU1542" s="43">
        <f t="shared" si="848"/>
        <v>0</v>
      </c>
      <c r="AV1542" s="43">
        <f t="shared" si="849"/>
        <v>0</v>
      </c>
      <c r="AW1542" s="43">
        <f t="shared" si="850"/>
        <v>0</v>
      </c>
      <c r="AX1542" s="44">
        <f>IF(AQ1542="",0,VLOOKUP(AQ1542,[1]!Costo_Twist,2,FALSE)*AU1542)</f>
        <v>0</v>
      </c>
      <c r="AY1542" s="36">
        <f t="shared" si="851"/>
        <v>136.51005165055051</v>
      </c>
      <c r="AZ1542" s="41">
        <f t="shared" si="852"/>
        <v>0.83333333333333337</v>
      </c>
      <c r="BA1542" s="37">
        <f t="shared" si="853"/>
        <v>124.83333333333333</v>
      </c>
      <c r="BB1542" s="37" t="str">
        <f t="shared" si="854"/>
        <v>ok</v>
      </c>
      <c r="BC1542" s="37" t="str">
        <f t="shared" si="855"/>
        <v>ok</v>
      </c>
      <c r="BD1542" s="5"/>
      <c r="BE1542" s="11">
        <f t="shared" si="856"/>
        <v>4.3128092900376576</v>
      </c>
      <c r="BF1542" s="11" t="b">
        <f t="shared" si="857"/>
        <v>0</v>
      </c>
      <c r="BG1542" s="11" t="b">
        <f t="shared" si="858"/>
        <v>0</v>
      </c>
      <c r="BH1542" s="11" t="b">
        <f t="shared" si="859"/>
        <v>0</v>
      </c>
      <c r="BI1542" s="11" t="b">
        <f t="shared" si="860"/>
        <v>0</v>
      </c>
      <c r="BJ1542" s="11" t="b">
        <f t="shared" si="861"/>
        <v>0</v>
      </c>
      <c r="BK1542" s="11">
        <f t="shared" si="862"/>
        <v>3.6966936771751349</v>
      </c>
      <c r="BL1542" s="11" t="b">
        <f t="shared" si="863"/>
        <v>0</v>
      </c>
      <c r="BM1542" s="11" t="b">
        <f t="shared" si="864"/>
        <v>0</v>
      </c>
      <c r="BN1542" s="11" t="b">
        <f t="shared" si="865"/>
        <v>0</v>
      </c>
      <c r="BO1542" s="11" t="b">
        <f t="shared" si="866"/>
        <v>0</v>
      </c>
      <c r="BP1542" s="11" t="b">
        <f t="shared" si="867"/>
        <v>0</v>
      </c>
      <c r="BQ1542" s="11">
        <f t="shared" si="868"/>
        <v>16.635121547288108</v>
      </c>
      <c r="BR1542" s="11" t="b">
        <f t="shared" si="869"/>
        <v>0</v>
      </c>
    </row>
    <row r="1543" spans="1:70" ht="12.75" customHeight="1" x14ac:dyDescent="0.75">
      <c r="A1543" s="24" t="s">
        <v>2393</v>
      </c>
      <c r="B1543" s="25" t="s">
        <v>2394</v>
      </c>
      <c r="C1543" s="24" t="s">
        <v>85</v>
      </c>
      <c r="D1543" s="26" t="s">
        <v>41</v>
      </c>
      <c r="E1543" s="24" t="s">
        <v>2610</v>
      </c>
      <c r="F1543" s="24" t="s">
        <v>2610</v>
      </c>
      <c r="G1543" s="63" t="s">
        <v>1586</v>
      </c>
      <c r="H1543" s="65"/>
      <c r="I1543" s="65"/>
      <c r="J1543" s="65"/>
      <c r="K1543" s="26"/>
      <c r="L1543" s="26"/>
      <c r="M1543" s="26"/>
      <c r="N1543" s="26"/>
      <c r="O1543" s="40"/>
      <c r="P1543" s="31" t="s">
        <v>79</v>
      </c>
      <c r="Q1543" s="32">
        <v>128</v>
      </c>
      <c r="R1543" s="60">
        <f t="shared" si="834"/>
        <v>0</v>
      </c>
      <c r="S1543" s="35" t="s">
        <v>70</v>
      </c>
      <c r="T1543" s="35"/>
      <c r="U1543" s="35">
        <v>1.5</v>
      </c>
      <c r="V1543" s="30">
        <f t="shared" si="835"/>
        <v>1.5</v>
      </c>
      <c r="W1543" s="29">
        <f t="shared" si="836"/>
        <v>3.125E-2</v>
      </c>
      <c r="X1543" s="29">
        <f t="shared" si="837"/>
        <v>0.92417341929378372</v>
      </c>
      <c r="Y1543" s="29">
        <f t="shared" si="838"/>
        <v>2.7725202578813512E-2</v>
      </c>
      <c r="Z1543" s="30">
        <f>IF(S1543="",0,VLOOKUP(S1543,[1]!Costo_Twist,2,FALSE)*W1543)</f>
        <v>7.0648823077150551</v>
      </c>
      <c r="AA1543" s="31" t="s">
        <v>74</v>
      </c>
      <c r="AB1543" s="31"/>
      <c r="AC1543" s="31" t="s">
        <v>2426</v>
      </c>
      <c r="AD1543" s="34">
        <f t="shared" si="839"/>
        <v>16</v>
      </c>
      <c r="AE1543" s="33">
        <f t="shared" si="840"/>
        <v>0.33333333333333331</v>
      </c>
      <c r="AF1543" s="33">
        <f t="shared" si="841"/>
        <v>9.8578498058003596</v>
      </c>
      <c r="AG1543" s="33">
        <f t="shared" si="842"/>
        <v>0.29573549417401079</v>
      </c>
      <c r="AH1543" s="34">
        <f>IF(AA1543="",0,VLOOKUP(AA1543,[1]!Costo_Twist,2,FALSE)*AE1543)</f>
        <v>39.838739884279107</v>
      </c>
      <c r="AI1543" s="35" t="s">
        <v>68</v>
      </c>
      <c r="AJ1543" s="35"/>
      <c r="AK1543" s="35">
        <v>11.5</v>
      </c>
      <c r="AL1543" s="35">
        <f t="shared" si="843"/>
        <v>11.5</v>
      </c>
      <c r="AM1543" s="29">
        <f t="shared" si="844"/>
        <v>0.23958333333333334</v>
      </c>
      <c r="AN1543" s="29">
        <f t="shared" si="845"/>
        <v>7.0853295479190086</v>
      </c>
      <c r="AO1543" s="29">
        <f t="shared" si="846"/>
        <v>0.21255988643757026</v>
      </c>
      <c r="AP1543" s="30">
        <f>IF(AI1543="",0,VLOOKUP(AI1543,[1]!Costo_Twist,2,FALSE)*AM1543)</f>
        <v>16.256554888566892</v>
      </c>
      <c r="AQ1543" s="42"/>
      <c r="AR1543" s="42"/>
      <c r="AS1543" s="42"/>
      <c r="AT1543" s="42">
        <f t="shared" si="847"/>
        <v>0</v>
      </c>
      <c r="AU1543" s="43">
        <f t="shared" si="848"/>
        <v>0</v>
      </c>
      <c r="AV1543" s="43">
        <f t="shared" si="849"/>
        <v>0</v>
      </c>
      <c r="AW1543" s="43">
        <f t="shared" si="850"/>
        <v>0</v>
      </c>
      <c r="AX1543" s="44">
        <f>IF(AQ1543="",0,VLOOKUP(AQ1543,[1]!Costo_Twist,2,FALSE)*AU1543)</f>
        <v>0</v>
      </c>
      <c r="AY1543" s="36">
        <f t="shared" si="851"/>
        <v>63.160177080561056</v>
      </c>
      <c r="AZ1543" s="41">
        <f t="shared" si="852"/>
        <v>0.60416666666666663</v>
      </c>
      <c r="BA1543" s="37">
        <f t="shared" si="853"/>
        <v>128.60416666666666</v>
      </c>
      <c r="BB1543" s="37" t="str">
        <f t="shared" si="854"/>
        <v>ok</v>
      </c>
      <c r="BC1543" s="37" t="str">
        <f t="shared" si="855"/>
        <v>ok</v>
      </c>
      <c r="BD1543" s="5"/>
      <c r="BE1543" s="11">
        <f t="shared" si="856"/>
        <v>0.92417341929378372</v>
      </c>
      <c r="BF1543" s="11" t="b">
        <f t="shared" si="857"/>
        <v>0</v>
      </c>
      <c r="BG1543" s="11" t="b">
        <f t="shared" si="858"/>
        <v>0</v>
      </c>
      <c r="BH1543" s="11" t="b">
        <f t="shared" si="859"/>
        <v>0</v>
      </c>
      <c r="BI1543" s="11" t="b">
        <f t="shared" si="860"/>
        <v>0</v>
      </c>
      <c r="BJ1543" s="11">
        <f t="shared" si="861"/>
        <v>7.0853295479190086</v>
      </c>
      <c r="BK1543" s="11" t="b">
        <f t="shared" si="862"/>
        <v>0</v>
      </c>
      <c r="BL1543" s="11" t="b">
        <f t="shared" si="863"/>
        <v>0</v>
      </c>
      <c r="BM1543" s="11" t="b">
        <f t="shared" si="864"/>
        <v>0</v>
      </c>
      <c r="BN1543" s="11" t="b">
        <f t="shared" si="865"/>
        <v>0</v>
      </c>
      <c r="BO1543" s="11" t="b">
        <f t="shared" si="866"/>
        <v>0</v>
      </c>
      <c r="BP1543" s="11" t="b">
        <f t="shared" si="867"/>
        <v>0</v>
      </c>
      <c r="BQ1543" s="11">
        <f t="shared" si="868"/>
        <v>9.8578498058003596</v>
      </c>
      <c r="BR1543" s="11" t="b">
        <f t="shared" si="869"/>
        <v>0</v>
      </c>
    </row>
    <row r="1544" spans="1:70" ht="12.75" customHeight="1" x14ac:dyDescent="0.75">
      <c r="A1544" s="24" t="s">
        <v>2393</v>
      </c>
      <c r="B1544" s="25" t="s">
        <v>2394</v>
      </c>
      <c r="C1544" s="24" t="s">
        <v>85</v>
      </c>
      <c r="D1544" s="26" t="s">
        <v>41</v>
      </c>
      <c r="E1544" s="24" t="s">
        <v>2610</v>
      </c>
      <c r="F1544" s="24" t="s">
        <v>2610</v>
      </c>
      <c r="G1544" s="63" t="s">
        <v>1587</v>
      </c>
      <c r="H1544" s="65"/>
      <c r="I1544" s="65"/>
      <c r="J1544" s="65"/>
      <c r="K1544" s="26"/>
      <c r="L1544" s="26"/>
      <c r="M1544" s="26"/>
      <c r="N1544" s="26"/>
      <c r="O1544" s="40"/>
      <c r="P1544" s="31" t="s">
        <v>79</v>
      </c>
      <c r="Q1544" s="32">
        <v>128</v>
      </c>
      <c r="R1544" s="60">
        <f t="shared" si="834"/>
        <v>0</v>
      </c>
      <c r="S1544" s="35" t="s">
        <v>70</v>
      </c>
      <c r="T1544" s="35"/>
      <c r="U1544" s="35">
        <v>1.5</v>
      </c>
      <c r="V1544" s="30">
        <f t="shared" si="835"/>
        <v>1.5</v>
      </c>
      <c r="W1544" s="29">
        <f t="shared" si="836"/>
        <v>3.125E-2</v>
      </c>
      <c r="X1544" s="29">
        <f t="shared" si="837"/>
        <v>0.92417341929378372</v>
      </c>
      <c r="Y1544" s="29">
        <f t="shared" si="838"/>
        <v>2.7725202578813512E-2</v>
      </c>
      <c r="Z1544" s="30">
        <f>IF(S1544="",0,VLOOKUP(S1544,[1]!Costo_Twist,2,FALSE)*W1544)</f>
        <v>7.0648823077150551</v>
      </c>
      <c r="AA1544" s="31" t="s">
        <v>74</v>
      </c>
      <c r="AB1544" s="31"/>
      <c r="AC1544" s="31">
        <v>5.5</v>
      </c>
      <c r="AD1544" s="34">
        <f t="shared" si="839"/>
        <v>5.5</v>
      </c>
      <c r="AE1544" s="33">
        <f t="shared" si="840"/>
        <v>0.11458333333333333</v>
      </c>
      <c r="AF1544" s="33">
        <f t="shared" si="841"/>
        <v>3.3886358707438737</v>
      </c>
      <c r="AG1544" s="33">
        <f t="shared" si="842"/>
        <v>0.10165907612231621</v>
      </c>
      <c r="AH1544" s="34">
        <f>IF(AA1544="",0,VLOOKUP(AA1544,[1]!Costo_Twist,2,FALSE)*AE1544)</f>
        <v>13.694566835220943</v>
      </c>
      <c r="AI1544" s="35" t="s">
        <v>71</v>
      </c>
      <c r="AJ1544" s="35"/>
      <c r="AK1544" s="35" t="s">
        <v>2395</v>
      </c>
      <c r="AL1544" s="35">
        <f t="shared" si="843"/>
        <v>1</v>
      </c>
      <c r="AM1544" s="29">
        <f t="shared" si="844"/>
        <v>2.0833333333333332E-2</v>
      </c>
      <c r="AN1544" s="29">
        <f t="shared" si="845"/>
        <v>0.61611561286252248</v>
      </c>
      <c r="AO1544" s="29">
        <f t="shared" si="846"/>
        <v>1.8483468385875675E-2</v>
      </c>
      <c r="AP1544" s="30">
        <f>IF(AI1544="",0,VLOOKUP(AI1544,[1]!Costo_Twist,2,FALSE)*AM1544)</f>
        <v>6.052121221082098</v>
      </c>
      <c r="AQ1544" s="42"/>
      <c r="AR1544" s="42"/>
      <c r="AS1544" s="42"/>
      <c r="AT1544" s="42">
        <f t="shared" si="847"/>
        <v>0</v>
      </c>
      <c r="AU1544" s="43">
        <f t="shared" si="848"/>
        <v>0</v>
      </c>
      <c r="AV1544" s="43">
        <f t="shared" si="849"/>
        <v>0</v>
      </c>
      <c r="AW1544" s="43">
        <f t="shared" si="850"/>
        <v>0</v>
      </c>
      <c r="AX1544" s="44">
        <f>IF(AQ1544="",0,VLOOKUP(AQ1544,[1]!Costo_Twist,2,FALSE)*AU1544)</f>
        <v>0</v>
      </c>
      <c r="AY1544" s="36">
        <f t="shared" si="851"/>
        <v>26.811570364018095</v>
      </c>
      <c r="AZ1544" s="41">
        <f t="shared" si="852"/>
        <v>0.16666666666666666</v>
      </c>
      <c r="BA1544" s="37">
        <f t="shared" si="853"/>
        <v>128.16666666666666</v>
      </c>
      <c r="BB1544" s="37" t="str">
        <f t="shared" si="854"/>
        <v>ok</v>
      </c>
      <c r="BC1544" s="37" t="str">
        <f t="shared" si="855"/>
        <v>ok</v>
      </c>
      <c r="BD1544" s="5"/>
      <c r="BE1544" s="11">
        <f t="shared" si="856"/>
        <v>0.92417341929378372</v>
      </c>
      <c r="BF1544" s="11" t="b">
        <f t="shared" si="857"/>
        <v>0</v>
      </c>
      <c r="BG1544" s="11" t="b">
        <f t="shared" si="858"/>
        <v>0</v>
      </c>
      <c r="BH1544" s="11" t="b">
        <f t="shared" si="859"/>
        <v>0</v>
      </c>
      <c r="BI1544" s="11" t="b">
        <f t="shared" si="860"/>
        <v>0</v>
      </c>
      <c r="BJ1544" s="11" t="b">
        <f t="shared" si="861"/>
        <v>0</v>
      </c>
      <c r="BK1544" s="11">
        <f t="shared" si="862"/>
        <v>0.61611561286252248</v>
      </c>
      <c r="BL1544" s="11" t="b">
        <f t="shared" si="863"/>
        <v>0</v>
      </c>
      <c r="BM1544" s="11" t="b">
        <f t="shared" si="864"/>
        <v>0</v>
      </c>
      <c r="BN1544" s="11" t="b">
        <f t="shared" si="865"/>
        <v>0</v>
      </c>
      <c r="BO1544" s="11" t="b">
        <f t="shared" si="866"/>
        <v>0</v>
      </c>
      <c r="BP1544" s="11" t="b">
        <f t="shared" si="867"/>
        <v>0</v>
      </c>
      <c r="BQ1544" s="11">
        <f t="shared" si="868"/>
        <v>3.3886358707438737</v>
      </c>
      <c r="BR1544" s="11" t="b">
        <f t="shared" si="869"/>
        <v>0</v>
      </c>
    </row>
    <row r="1545" spans="1:70" ht="12.75" customHeight="1" x14ac:dyDescent="0.75">
      <c r="A1545" s="24" t="s">
        <v>2393</v>
      </c>
      <c r="B1545" s="25" t="s">
        <v>2394</v>
      </c>
      <c r="C1545" s="24" t="s">
        <v>85</v>
      </c>
      <c r="D1545" s="26" t="s">
        <v>41</v>
      </c>
      <c r="E1545" s="24" t="s">
        <v>2610</v>
      </c>
      <c r="F1545" s="24" t="s">
        <v>2610</v>
      </c>
      <c r="G1545" s="63" t="s">
        <v>1588</v>
      </c>
      <c r="H1545" s="65"/>
      <c r="I1545" s="65"/>
      <c r="J1545" s="65"/>
      <c r="K1545" s="26"/>
      <c r="L1545" s="26"/>
      <c r="M1545" s="26"/>
      <c r="N1545" s="26"/>
      <c r="O1545" s="40"/>
      <c r="P1545" s="31" t="s">
        <v>79</v>
      </c>
      <c r="Q1545" s="32">
        <v>128</v>
      </c>
      <c r="R1545" s="60">
        <f t="shared" si="834"/>
        <v>0</v>
      </c>
      <c r="S1545" s="35" t="s">
        <v>65</v>
      </c>
      <c r="T1545" s="35"/>
      <c r="U1545" s="35" t="s">
        <v>2395</v>
      </c>
      <c r="V1545" s="30">
        <f t="shared" si="835"/>
        <v>1</v>
      </c>
      <c r="W1545" s="29">
        <f t="shared" si="836"/>
        <v>2.0833333333333332E-2</v>
      </c>
      <c r="X1545" s="29">
        <f t="shared" si="837"/>
        <v>0.61611561286252248</v>
      </c>
      <c r="Y1545" s="29">
        <f t="shared" si="838"/>
        <v>1.8483468385875675E-2</v>
      </c>
      <c r="Z1545" s="30">
        <f>IF(S1545="",0,VLOOKUP(S1545,[1]!Costo_Twist,2,FALSE)*W1545)</f>
        <v>3.0504627849897981</v>
      </c>
      <c r="AA1545" s="31" t="s">
        <v>74</v>
      </c>
      <c r="AB1545" s="31"/>
      <c r="AC1545" s="31" t="s">
        <v>2396</v>
      </c>
      <c r="AD1545" s="34">
        <f t="shared" si="839"/>
        <v>3</v>
      </c>
      <c r="AE1545" s="33">
        <f t="shared" si="840"/>
        <v>6.25E-2</v>
      </c>
      <c r="AF1545" s="33">
        <f t="shared" si="841"/>
        <v>1.8483468385875674</v>
      </c>
      <c r="AG1545" s="33">
        <f t="shared" si="842"/>
        <v>5.5450405157627024E-2</v>
      </c>
      <c r="AH1545" s="34">
        <f>IF(AA1545="",0,VLOOKUP(AA1545,[1]!Costo_Twist,2,FALSE)*AE1545)</f>
        <v>7.4697637283023326</v>
      </c>
      <c r="AI1545" s="35" t="s">
        <v>71</v>
      </c>
      <c r="AJ1545" s="35"/>
      <c r="AK1545" s="35">
        <v>0.5</v>
      </c>
      <c r="AL1545" s="35">
        <f t="shared" si="843"/>
        <v>0.5</v>
      </c>
      <c r="AM1545" s="29">
        <f t="shared" si="844"/>
        <v>1.0416666666666666E-2</v>
      </c>
      <c r="AN1545" s="29">
        <f t="shared" si="845"/>
        <v>0.30805780643126124</v>
      </c>
      <c r="AO1545" s="29">
        <f t="shared" si="846"/>
        <v>9.2417341929378373E-3</v>
      </c>
      <c r="AP1545" s="30">
        <f>IF(AI1545="",0,VLOOKUP(AI1545,[1]!Costo_Twist,2,FALSE)*AM1545)</f>
        <v>3.026060610541049</v>
      </c>
      <c r="AQ1545" s="42"/>
      <c r="AR1545" s="42"/>
      <c r="AS1545" s="42"/>
      <c r="AT1545" s="42">
        <f t="shared" si="847"/>
        <v>0</v>
      </c>
      <c r="AU1545" s="43">
        <f t="shared" si="848"/>
        <v>0</v>
      </c>
      <c r="AV1545" s="43">
        <f t="shared" si="849"/>
        <v>0</v>
      </c>
      <c r="AW1545" s="43">
        <f t="shared" si="850"/>
        <v>0</v>
      </c>
      <c r="AX1545" s="44">
        <f>IF(AQ1545="",0,VLOOKUP(AQ1545,[1]!Costo_Twist,2,FALSE)*AU1545)</f>
        <v>0</v>
      </c>
      <c r="AY1545" s="36">
        <f t="shared" si="851"/>
        <v>13.546287123833178</v>
      </c>
      <c r="AZ1545" s="41">
        <f t="shared" si="852"/>
        <v>9.375E-2</v>
      </c>
      <c r="BA1545" s="37">
        <f t="shared" si="853"/>
        <v>128.09375</v>
      </c>
      <c r="BB1545" s="37" t="str">
        <f t="shared" si="854"/>
        <v>ok</v>
      </c>
      <c r="BC1545" s="37" t="str">
        <f t="shared" si="855"/>
        <v>ok</v>
      </c>
      <c r="BD1545" s="5"/>
      <c r="BE1545" s="11" t="b">
        <f t="shared" si="856"/>
        <v>0</v>
      </c>
      <c r="BF1545" s="11" t="b">
        <f t="shared" si="857"/>
        <v>0</v>
      </c>
      <c r="BG1545" s="11" t="b">
        <f t="shared" si="858"/>
        <v>0</v>
      </c>
      <c r="BH1545" s="11" t="b">
        <f t="shared" si="859"/>
        <v>0</v>
      </c>
      <c r="BI1545" s="11" t="b">
        <f t="shared" si="860"/>
        <v>0</v>
      </c>
      <c r="BJ1545" s="11" t="b">
        <f t="shared" si="861"/>
        <v>0</v>
      </c>
      <c r="BK1545" s="11">
        <f t="shared" si="862"/>
        <v>0.30805780643126124</v>
      </c>
      <c r="BL1545" s="11" t="b">
        <f t="shared" si="863"/>
        <v>0</v>
      </c>
      <c r="BM1545" s="11">
        <f t="shared" si="864"/>
        <v>0.61611561286252248</v>
      </c>
      <c r="BN1545" s="11" t="b">
        <f t="shared" si="865"/>
        <v>0</v>
      </c>
      <c r="BO1545" s="11" t="b">
        <f t="shared" si="866"/>
        <v>0</v>
      </c>
      <c r="BP1545" s="11" t="b">
        <f t="shared" si="867"/>
        <v>0</v>
      </c>
      <c r="BQ1545" s="11">
        <f t="shared" si="868"/>
        <v>1.8483468385875674</v>
      </c>
      <c r="BR1545" s="11" t="b">
        <f t="shared" si="869"/>
        <v>0</v>
      </c>
    </row>
    <row r="1546" spans="1:70" ht="12.75" customHeight="1" x14ac:dyDescent="0.75">
      <c r="A1546" s="24" t="s">
        <v>2393</v>
      </c>
      <c r="B1546" s="25" t="s">
        <v>2394</v>
      </c>
      <c r="C1546" s="24" t="s">
        <v>85</v>
      </c>
      <c r="D1546" s="26" t="s">
        <v>41</v>
      </c>
      <c r="E1546" s="24" t="s">
        <v>2610</v>
      </c>
      <c r="F1546" s="24" t="s">
        <v>2610</v>
      </c>
      <c r="G1546" s="63" t="s">
        <v>1589</v>
      </c>
      <c r="H1546" s="65"/>
      <c r="I1546" s="65"/>
      <c r="J1546" s="65"/>
      <c r="K1546" s="26"/>
      <c r="L1546" s="26"/>
      <c r="M1546" s="26"/>
      <c r="N1546" s="26"/>
      <c r="O1546" s="40"/>
      <c r="P1546" s="31" t="s">
        <v>81</v>
      </c>
      <c r="Q1546" s="32">
        <v>120</v>
      </c>
      <c r="R1546" s="60">
        <f t="shared" si="834"/>
        <v>0</v>
      </c>
      <c r="S1546" s="35" t="s">
        <v>65</v>
      </c>
      <c r="T1546" s="35"/>
      <c r="U1546" s="35">
        <v>3.5</v>
      </c>
      <c r="V1546" s="30">
        <f t="shared" si="835"/>
        <v>3.5</v>
      </c>
      <c r="W1546" s="29">
        <f t="shared" si="836"/>
        <v>7.2916666666666671E-2</v>
      </c>
      <c r="X1546" s="29">
        <f t="shared" si="837"/>
        <v>2.1564046450188288</v>
      </c>
      <c r="Y1546" s="29">
        <f t="shared" si="838"/>
        <v>6.4692139350564865E-2</v>
      </c>
      <c r="Z1546" s="30">
        <f>IF(S1546="",0,VLOOKUP(S1546,[1]!Costo_Twist,2,FALSE)*W1546)</f>
        <v>10.676619747464295</v>
      </c>
      <c r="AA1546" s="31" t="s">
        <v>74</v>
      </c>
      <c r="AB1546" s="31"/>
      <c r="AC1546" s="31" t="s">
        <v>2492</v>
      </c>
      <c r="AD1546" s="34">
        <f t="shared" si="839"/>
        <v>154</v>
      </c>
      <c r="AE1546" s="33">
        <f t="shared" si="840"/>
        <v>3.2083333333333335</v>
      </c>
      <c r="AF1546" s="33">
        <f t="shared" si="841"/>
        <v>94.88180438082847</v>
      </c>
      <c r="AG1546" s="33">
        <f t="shared" si="842"/>
        <v>2.8464541314248542</v>
      </c>
      <c r="AH1546" s="34">
        <f>IF(AA1546="",0,VLOOKUP(AA1546,[1]!Costo_Twist,2,FALSE)*AE1546)</f>
        <v>383.44787138618642</v>
      </c>
      <c r="AI1546" s="35" t="s">
        <v>69</v>
      </c>
      <c r="AJ1546" s="35"/>
      <c r="AK1546" s="35">
        <v>64.5</v>
      </c>
      <c r="AL1546" s="35">
        <f t="shared" si="843"/>
        <v>64.5</v>
      </c>
      <c r="AM1546" s="29">
        <f t="shared" si="844"/>
        <v>1.34375</v>
      </c>
      <c r="AN1546" s="29">
        <f t="shared" si="845"/>
        <v>39.739457029632703</v>
      </c>
      <c r="AO1546" s="29">
        <f t="shared" si="846"/>
        <v>1.192183710888981</v>
      </c>
      <c r="AP1546" s="30">
        <f>IF(AI1546="",0,VLOOKUP(AI1546,[1]!Costo_Twist,2,FALSE)*AM1546)</f>
        <v>247.12411656858976</v>
      </c>
      <c r="AQ1546" s="42"/>
      <c r="AR1546" s="42"/>
      <c r="AS1546" s="42"/>
      <c r="AT1546" s="42">
        <f t="shared" si="847"/>
        <v>0</v>
      </c>
      <c r="AU1546" s="43">
        <f t="shared" si="848"/>
        <v>0</v>
      </c>
      <c r="AV1546" s="43">
        <f t="shared" si="849"/>
        <v>0</v>
      </c>
      <c r="AW1546" s="43">
        <f t="shared" si="850"/>
        <v>0</v>
      </c>
      <c r="AX1546" s="44">
        <f>IF(AQ1546="",0,VLOOKUP(AQ1546,[1]!Costo_Twist,2,FALSE)*AU1546)</f>
        <v>0</v>
      </c>
      <c r="AY1546" s="36">
        <f t="shared" si="851"/>
        <v>641.24860770224052</v>
      </c>
      <c r="AZ1546" s="41">
        <f t="shared" si="852"/>
        <v>4.625</v>
      </c>
      <c r="BA1546" s="37">
        <f t="shared" si="853"/>
        <v>124.625</v>
      </c>
      <c r="BB1546" s="37" t="str">
        <f t="shared" si="854"/>
        <v>ok</v>
      </c>
      <c r="BC1546" s="37" t="str">
        <f t="shared" si="855"/>
        <v>ok</v>
      </c>
      <c r="BD1546" s="5"/>
      <c r="BE1546" s="11" t="b">
        <f t="shared" si="856"/>
        <v>0</v>
      </c>
      <c r="BF1546" s="11" t="b">
        <f t="shared" si="857"/>
        <v>0</v>
      </c>
      <c r="BG1546" s="11">
        <f t="shared" si="858"/>
        <v>39.739457029632703</v>
      </c>
      <c r="BH1546" s="11" t="b">
        <f t="shared" si="859"/>
        <v>0</v>
      </c>
      <c r="BI1546" s="11" t="b">
        <f t="shared" si="860"/>
        <v>0</v>
      </c>
      <c r="BJ1546" s="11" t="b">
        <f t="shared" si="861"/>
        <v>0</v>
      </c>
      <c r="BK1546" s="11" t="b">
        <f t="shared" si="862"/>
        <v>0</v>
      </c>
      <c r="BL1546" s="11" t="b">
        <f t="shared" si="863"/>
        <v>0</v>
      </c>
      <c r="BM1546" s="11">
        <f t="shared" si="864"/>
        <v>2.1564046450188288</v>
      </c>
      <c r="BN1546" s="11" t="b">
        <f t="shared" si="865"/>
        <v>0</v>
      </c>
      <c r="BO1546" s="11" t="b">
        <f t="shared" si="866"/>
        <v>0</v>
      </c>
      <c r="BP1546" s="11" t="b">
        <f t="shared" si="867"/>
        <v>0</v>
      </c>
      <c r="BQ1546" s="11">
        <f t="shared" si="868"/>
        <v>94.88180438082847</v>
      </c>
      <c r="BR1546" s="11" t="b">
        <f t="shared" si="869"/>
        <v>0</v>
      </c>
    </row>
    <row r="1547" spans="1:70" ht="12.75" customHeight="1" x14ac:dyDescent="0.75">
      <c r="A1547" s="24" t="s">
        <v>2393</v>
      </c>
      <c r="B1547" s="25" t="s">
        <v>2394</v>
      </c>
      <c r="C1547" s="24" t="s">
        <v>85</v>
      </c>
      <c r="D1547" s="26" t="s">
        <v>41</v>
      </c>
      <c r="E1547" s="24" t="s">
        <v>2610</v>
      </c>
      <c r="F1547" s="24" t="s">
        <v>2610</v>
      </c>
      <c r="G1547" s="63" t="s">
        <v>1590</v>
      </c>
      <c r="H1547" s="65"/>
      <c r="I1547" s="65"/>
      <c r="J1547" s="65"/>
      <c r="K1547" s="26"/>
      <c r="L1547" s="26"/>
      <c r="M1547" s="26"/>
      <c r="N1547" s="26"/>
      <c r="O1547" s="40"/>
      <c r="P1547" s="31" t="s">
        <v>81</v>
      </c>
      <c r="Q1547" s="32">
        <v>120</v>
      </c>
      <c r="R1547" s="60">
        <f t="shared" si="834"/>
        <v>0</v>
      </c>
      <c r="S1547" s="35" t="s">
        <v>74</v>
      </c>
      <c r="T1547" s="35"/>
      <c r="U1547" s="35">
        <v>65.5</v>
      </c>
      <c r="V1547" s="30">
        <f t="shared" si="835"/>
        <v>65.5</v>
      </c>
      <c r="W1547" s="29">
        <f t="shared" si="836"/>
        <v>1.3645833333333333</v>
      </c>
      <c r="X1547" s="29">
        <f t="shared" si="837"/>
        <v>40.355572642495218</v>
      </c>
      <c r="Y1547" s="29">
        <f t="shared" si="838"/>
        <v>1.2106671792748565</v>
      </c>
      <c r="Z1547" s="30">
        <f>IF(S1547="",0,VLOOKUP(S1547,[1]!Costo_Twist,2,FALSE)*W1547)</f>
        <v>163.08984140126759</v>
      </c>
      <c r="AA1547" s="31" t="s">
        <v>67</v>
      </c>
      <c r="AB1547" s="31"/>
      <c r="AC1547" s="31">
        <v>2.5</v>
      </c>
      <c r="AD1547" s="34">
        <f t="shared" si="839"/>
        <v>2.5</v>
      </c>
      <c r="AE1547" s="33">
        <f t="shared" si="840"/>
        <v>5.2083333333333336E-2</v>
      </c>
      <c r="AF1547" s="33">
        <f t="shared" si="841"/>
        <v>1.5402890321563063</v>
      </c>
      <c r="AG1547" s="33">
        <f t="shared" si="842"/>
        <v>4.620867096468919E-2</v>
      </c>
      <c r="AH1547" s="34">
        <f>IF(AA1547="",0,VLOOKUP(AA1547,[1]!Costo_Twist,2,FALSE)*AE1547)</f>
        <v>10.554602714610995</v>
      </c>
      <c r="AI1547" s="35" t="s">
        <v>69</v>
      </c>
      <c r="AJ1547" s="35"/>
      <c r="AK1547" s="35" t="s">
        <v>2416</v>
      </c>
      <c r="AL1547" s="35">
        <f t="shared" si="843"/>
        <v>28</v>
      </c>
      <c r="AM1547" s="29">
        <f t="shared" si="844"/>
        <v>0.58333333333333337</v>
      </c>
      <c r="AN1547" s="29">
        <f t="shared" si="845"/>
        <v>17.25123716015063</v>
      </c>
      <c r="AO1547" s="29">
        <f t="shared" si="846"/>
        <v>0.51753711480451892</v>
      </c>
      <c r="AP1547" s="30">
        <f>IF(AI1547="",0,VLOOKUP(AI1547,[1]!Costo_Twist,2,FALSE)*AM1547)</f>
        <v>107.27868626233354</v>
      </c>
      <c r="AQ1547" s="42"/>
      <c r="AR1547" s="42"/>
      <c r="AS1547" s="42"/>
      <c r="AT1547" s="42">
        <f t="shared" si="847"/>
        <v>0</v>
      </c>
      <c r="AU1547" s="43">
        <f t="shared" si="848"/>
        <v>0</v>
      </c>
      <c r="AV1547" s="43">
        <f t="shared" si="849"/>
        <v>0</v>
      </c>
      <c r="AW1547" s="43">
        <f t="shared" si="850"/>
        <v>0</v>
      </c>
      <c r="AX1547" s="44">
        <f>IF(AQ1547="",0,VLOOKUP(AQ1547,[1]!Costo_Twist,2,FALSE)*AU1547)</f>
        <v>0</v>
      </c>
      <c r="AY1547" s="36">
        <f t="shared" si="851"/>
        <v>280.92313037821214</v>
      </c>
      <c r="AZ1547" s="41">
        <f t="shared" si="852"/>
        <v>2</v>
      </c>
      <c r="BA1547" s="37">
        <f t="shared" si="853"/>
        <v>122</v>
      </c>
      <c r="BB1547" s="37" t="str">
        <f t="shared" si="854"/>
        <v>ok</v>
      </c>
      <c r="BC1547" s="37" t="str">
        <f t="shared" si="855"/>
        <v>ok</v>
      </c>
      <c r="BD1547" s="5"/>
      <c r="BE1547" s="11" t="b">
        <f t="shared" si="856"/>
        <v>0</v>
      </c>
      <c r="BF1547" s="11" t="b">
        <f t="shared" si="857"/>
        <v>0</v>
      </c>
      <c r="BG1547" s="11">
        <f t="shared" si="858"/>
        <v>17.25123716015063</v>
      </c>
      <c r="BH1547" s="11" t="b">
        <f t="shared" si="859"/>
        <v>0</v>
      </c>
      <c r="BI1547" s="11" t="b">
        <f t="shared" si="860"/>
        <v>0</v>
      </c>
      <c r="BJ1547" s="11" t="b">
        <f t="shared" si="861"/>
        <v>0</v>
      </c>
      <c r="BK1547" s="11" t="b">
        <f t="shared" si="862"/>
        <v>0</v>
      </c>
      <c r="BL1547" s="11" t="b">
        <f t="shared" si="863"/>
        <v>0</v>
      </c>
      <c r="BM1547" s="11" t="b">
        <f t="shared" si="864"/>
        <v>0</v>
      </c>
      <c r="BN1547" s="11" t="b">
        <f t="shared" si="865"/>
        <v>0</v>
      </c>
      <c r="BO1547" s="11" t="b">
        <f t="shared" si="866"/>
        <v>0</v>
      </c>
      <c r="BP1547" s="11" t="b">
        <f t="shared" si="867"/>
        <v>0</v>
      </c>
      <c r="BQ1547" s="11">
        <f t="shared" si="868"/>
        <v>40.355572642495218</v>
      </c>
      <c r="BR1547" s="11">
        <f t="shared" si="869"/>
        <v>1.5402890321563063</v>
      </c>
    </row>
    <row r="1548" spans="1:70" ht="12.75" customHeight="1" x14ac:dyDescent="0.75">
      <c r="A1548" s="24" t="s">
        <v>2393</v>
      </c>
      <c r="B1548" s="25" t="s">
        <v>2394</v>
      </c>
      <c r="C1548" s="24" t="s">
        <v>85</v>
      </c>
      <c r="D1548" s="26" t="s">
        <v>41</v>
      </c>
      <c r="E1548" s="24" t="s">
        <v>2610</v>
      </c>
      <c r="F1548" s="24" t="s">
        <v>2610</v>
      </c>
      <c r="G1548" s="63" t="s">
        <v>1591</v>
      </c>
      <c r="H1548" s="65"/>
      <c r="I1548" s="65"/>
      <c r="J1548" s="65"/>
      <c r="K1548" s="26"/>
      <c r="L1548" s="26"/>
      <c r="M1548" s="26"/>
      <c r="N1548" s="26"/>
      <c r="O1548" s="40"/>
      <c r="P1548" s="31" t="s">
        <v>80</v>
      </c>
      <c r="Q1548" s="32">
        <v>124</v>
      </c>
      <c r="R1548" s="60">
        <f t="shared" si="834"/>
        <v>0</v>
      </c>
      <c r="S1548" s="35" t="s">
        <v>74</v>
      </c>
      <c r="T1548" s="35"/>
      <c r="U1548" s="30" t="s">
        <v>2419</v>
      </c>
      <c r="V1548" s="30">
        <f t="shared" si="835"/>
        <v>41</v>
      </c>
      <c r="W1548" s="29">
        <f t="shared" si="836"/>
        <v>0.85416666666666663</v>
      </c>
      <c r="X1548" s="29">
        <f t="shared" si="837"/>
        <v>25.26074012736342</v>
      </c>
      <c r="Y1548" s="29">
        <f t="shared" si="838"/>
        <v>0.7578222038209026</v>
      </c>
      <c r="Z1548" s="30">
        <f>IF(S1548="",0,VLOOKUP(S1548,[1]!Costo_Twist,2,FALSE)*W1548)</f>
        <v>102.08677095346521</v>
      </c>
      <c r="AA1548" s="31" t="s">
        <v>73</v>
      </c>
      <c r="AB1548" s="31"/>
      <c r="AC1548" s="31">
        <v>1.5</v>
      </c>
      <c r="AD1548" s="34">
        <f t="shared" si="839"/>
        <v>1.5</v>
      </c>
      <c r="AE1548" s="33">
        <f t="shared" si="840"/>
        <v>3.125E-2</v>
      </c>
      <c r="AF1548" s="33">
        <f t="shared" si="841"/>
        <v>0.92417341929378372</v>
      </c>
      <c r="AG1548" s="33">
        <f t="shared" si="842"/>
        <v>2.7725202578813512E-2</v>
      </c>
      <c r="AH1548" s="34">
        <f>IF(AA1548="",0,VLOOKUP(AA1548,[1]!Costo_Twist,2,FALSE)*AE1548)</f>
        <v>4.0911930390040512</v>
      </c>
      <c r="AI1548" s="35" t="s">
        <v>69</v>
      </c>
      <c r="AJ1548" s="35"/>
      <c r="AK1548" s="35" t="s">
        <v>2402</v>
      </c>
      <c r="AL1548" s="35">
        <f t="shared" si="843"/>
        <v>19</v>
      </c>
      <c r="AM1548" s="29">
        <f t="shared" si="844"/>
        <v>0.39583333333333331</v>
      </c>
      <c r="AN1548" s="29">
        <f t="shared" si="845"/>
        <v>11.706196644387926</v>
      </c>
      <c r="AO1548" s="29">
        <f t="shared" si="846"/>
        <v>0.3511858993316378</v>
      </c>
      <c r="AP1548" s="30">
        <f>IF(AI1548="",0,VLOOKUP(AI1548,[1]!Costo_Twist,2,FALSE)*AM1548)</f>
        <v>72.796251392297748</v>
      </c>
      <c r="AQ1548" s="42"/>
      <c r="AR1548" s="42"/>
      <c r="AS1548" s="42"/>
      <c r="AT1548" s="42">
        <f t="shared" si="847"/>
        <v>0</v>
      </c>
      <c r="AU1548" s="43">
        <f t="shared" si="848"/>
        <v>0</v>
      </c>
      <c r="AV1548" s="43">
        <f t="shared" si="849"/>
        <v>0</v>
      </c>
      <c r="AW1548" s="43">
        <f t="shared" si="850"/>
        <v>0</v>
      </c>
      <c r="AX1548" s="44">
        <f>IF(AQ1548="",0,VLOOKUP(AQ1548,[1]!Costo_Twist,2,FALSE)*AU1548)</f>
        <v>0</v>
      </c>
      <c r="AY1548" s="36">
        <f t="shared" si="851"/>
        <v>178.97421538476701</v>
      </c>
      <c r="AZ1548" s="41">
        <f t="shared" si="852"/>
        <v>1.28125</v>
      </c>
      <c r="BA1548" s="37">
        <f t="shared" si="853"/>
        <v>125.28125</v>
      </c>
      <c r="BB1548" s="37" t="str">
        <f t="shared" si="854"/>
        <v>ok</v>
      </c>
      <c r="BC1548" s="37" t="str">
        <f t="shared" si="855"/>
        <v>ok</v>
      </c>
      <c r="BD1548" s="5"/>
      <c r="BE1548" s="11" t="b">
        <f t="shared" si="856"/>
        <v>0</v>
      </c>
      <c r="BF1548" s="11" t="b">
        <f t="shared" si="857"/>
        <v>0</v>
      </c>
      <c r="BG1548" s="11">
        <f t="shared" si="858"/>
        <v>11.706196644387926</v>
      </c>
      <c r="BH1548" s="11">
        <f t="shared" si="859"/>
        <v>0.92417341929378372</v>
      </c>
      <c r="BI1548" s="11" t="b">
        <f t="shared" si="860"/>
        <v>0</v>
      </c>
      <c r="BJ1548" s="11" t="b">
        <f t="shared" si="861"/>
        <v>0</v>
      </c>
      <c r="BK1548" s="11" t="b">
        <f t="shared" si="862"/>
        <v>0</v>
      </c>
      <c r="BL1548" s="11" t="b">
        <f t="shared" si="863"/>
        <v>0</v>
      </c>
      <c r="BM1548" s="11" t="b">
        <f t="shared" si="864"/>
        <v>0</v>
      </c>
      <c r="BN1548" s="11" t="b">
        <f t="shared" si="865"/>
        <v>0</v>
      </c>
      <c r="BO1548" s="11" t="b">
        <f t="shared" si="866"/>
        <v>0</v>
      </c>
      <c r="BP1548" s="11" t="b">
        <f t="shared" si="867"/>
        <v>0</v>
      </c>
      <c r="BQ1548" s="11">
        <f t="shared" si="868"/>
        <v>25.26074012736342</v>
      </c>
      <c r="BR1548" s="11" t="b">
        <f t="shared" si="869"/>
        <v>0</v>
      </c>
    </row>
    <row r="1549" spans="1:70" ht="12.75" customHeight="1" x14ac:dyDescent="0.75">
      <c r="A1549" s="24" t="s">
        <v>2393</v>
      </c>
      <c r="B1549" s="25" t="s">
        <v>2394</v>
      </c>
      <c r="C1549" s="24" t="s">
        <v>85</v>
      </c>
      <c r="D1549" s="26" t="s">
        <v>41</v>
      </c>
      <c r="E1549" s="24" t="s">
        <v>2610</v>
      </c>
      <c r="F1549" s="24" t="s">
        <v>2610</v>
      </c>
      <c r="G1549" s="63" t="s">
        <v>1592</v>
      </c>
      <c r="H1549" s="65"/>
      <c r="I1549" s="65"/>
      <c r="J1549" s="65"/>
      <c r="K1549" s="26"/>
      <c r="L1549" s="26"/>
      <c r="M1549" s="26"/>
      <c r="N1549" s="26"/>
      <c r="O1549" s="40"/>
      <c r="P1549" s="31" t="s">
        <v>80</v>
      </c>
      <c r="Q1549" s="32">
        <v>124</v>
      </c>
      <c r="R1549" s="60">
        <f t="shared" si="834"/>
        <v>0</v>
      </c>
      <c r="S1549" s="35" t="s">
        <v>74</v>
      </c>
      <c r="T1549" s="35"/>
      <c r="U1549" s="35">
        <v>26.5</v>
      </c>
      <c r="V1549" s="30">
        <f t="shared" si="835"/>
        <v>26.5</v>
      </c>
      <c r="W1549" s="29">
        <f t="shared" si="836"/>
        <v>0.55208333333333337</v>
      </c>
      <c r="X1549" s="29">
        <f t="shared" si="837"/>
        <v>16.327063740856847</v>
      </c>
      <c r="Y1549" s="29">
        <f t="shared" si="838"/>
        <v>0.48981191222570541</v>
      </c>
      <c r="Z1549" s="30">
        <f>IF(S1549="",0,VLOOKUP(S1549,[1]!Costo_Twist,2,FALSE)*W1549)</f>
        <v>65.982912933337275</v>
      </c>
      <c r="AA1549" s="31" t="s">
        <v>69</v>
      </c>
      <c r="AB1549" s="31"/>
      <c r="AC1549" s="31" t="s">
        <v>2412</v>
      </c>
      <c r="AD1549" s="34">
        <f t="shared" si="839"/>
        <v>8</v>
      </c>
      <c r="AE1549" s="33">
        <f t="shared" si="840"/>
        <v>0.16666666666666666</v>
      </c>
      <c r="AF1549" s="33">
        <f t="shared" si="841"/>
        <v>4.9289249029001798</v>
      </c>
      <c r="AG1549" s="33">
        <f t="shared" si="842"/>
        <v>0.1478677470870054</v>
      </c>
      <c r="AH1549" s="34">
        <f>IF(AA1549="",0,VLOOKUP(AA1549,[1]!Costo_Twist,2,FALSE)*AE1549)</f>
        <v>30.651053217809579</v>
      </c>
      <c r="AI1549" s="35"/>
      <c r="AJ1549" s="35"/>
      <c r="AK1549" s="35"/>
      <c r="AL1549" s="35">
        <f t="shared" si="843"/>
        <v>0</v>
      </c>
      <c r="AM1549" s="29">
        <f t="shared" si="844"/>
        <v>0</v>
      </c>
      <c r="AN1549" s="29">
        <f t="shared" si="845"/>
        <v>0</v>
      </c>
      <c r="AO1549" s="29">
        <f t="shared" si="846"/>
        <v>0</v>
      </c>
      <c r="AP1549" s="30">
        <f>IF(AI1549="",0,VLOOKUP(AI1549,[1]!Costo_Twist,2,FALSE)*AM1549)</f>
        <v>0</v>
      </c>
      <c r="AQ1549" s="42"/>
      <c r="AR1549" s="42"/>
      <c r="AS1549" s="42"/>
      <c r="AT1549" s="42">
        <f t="shared" si="847"/>
        <v>0</v>
      </c>
      <c r="AU1549" s="43">
        <f t="shared" si="848"/>
        <v>0</v>
      </c>
      <c r="AV1549" s="43">
        <f t="shared" si="849"/>
        <v>0</v>
      </c>
      <c r="AW1549" s="43">
        <f t="shared" si="850"/>
        <v>0</v>
      </c>
      <c r="AX1549" s="44">
        <f>IF(AQ1549="",0,VLOOKUP(AQ1549,[1]!Costo_Twist,2,FALSE)*AU1549)</f>
        <v>0</v>
      </c>
      <c r="AY1549" s="36">
        <f t="shared" si="851"/>
        <v>96.633966151146851</v>
      </c>
      <c r="AZ1549" s="41">
        <f t="shared" si="852"/>
        <v>0.71875</v>
      </c>
      <c r="BA1549" s="37">
        <f t="shared" si="853"/>
        <v>124.71875</v>
      </c>
      <c r="BB1549" s="37" t="str">
        <f t="shared" si="854"/>
        <v>ok</v>
      </c>
      <c r="BC1549" s="37" t="str">
        <f t="shared" si="855"/>
        <v>ok</v>
      </c>
      <c r="BD1549" s="5"/>
      <c r="BE1549" s="11" t="b">
        <f t="shared" si="856"/>
        <v>0</v>
      </c>
      <c r="BF1549" s="11" t="b">
        <f t="shared" si="857"/>
        <v>0</v>
      </c>
      <c r="BG1549" s="11">
        <f t="shared" si="858"/>
        <v>4.9289249029001798</v>
      </c>
      <c r="BH1549" s="11" t="b">
        <f t="shared" si="859"/>
        <v>0</v>
      </c>
      <c r="BI1549" s="11" t="b">
        <f t="shared" si="860"/>
        <v>0</v>
      </c>
      <c r="BJ1549" s="11" t="b">
        <f t="shared" si="861"/>
        <v>0</v>
      </c>
      <c r="BK1549" s="11" t="b">
        <f t="shared" si="862"/>
        <v>0</v>
      </c>
      <c r="BL1549" s="11" t="b">
        <f t="shared" si="863"/>
        <v>0</v>
      </c>
      <c r="BM1549" s="11" t="b">
        <f t="shared" si="864"/>
        <v>0</v>
      </c>
      <c r="BN1549" s="11" t="b">
        <f t="shared" si="865"/>
        <v>0</v>
      </c>
      <c r="BO1549" s="11" t="b">
        <f t="shared" si="866"/>
        <v>0</v>
      </c>
      <c r="BP1549" s="11" t="b">
        <f t="shared" si="867"/>
        <v>0</v>
      </c>
      <c r="BQ1549" s="11">
        <f t="shared" si="868"/>
        <v>16.327063740856847</v>
      </c>
      <c r="BR1549" s="11" t="b">
        <f t="shared" si="869"/>
        <v>0</v>
      </c>
    </row>
    <row r="1550" spans="1:70" ht="12.75" customHeight="1" x14ac:dyDescent="0.75">
      <c r="A1550" s="24" t="s">
        <v>2393</v>
      </c>
      <c r="B1550" s="25" t="s">
        <v>2394</v>
      </c>
      <c r="C1550" s="24" t="s">
        <v>85</v>
      </c>
      <c r="D1550" s="26" t="s">
        <v>41</v>
      </c>
      <c r="E1550" s="24" t="s">
        <v>2610</v>
      </c>
      <c r="F1550" s="24" t="s">
        <v>2610</v>
      </c>
      <c r="G1550" s="63" t="s">
        <v>1593</v>
      </c>
      <c r="H1550" s="65"/>
      <c r="I1550" s="65"/>
      <c r="J1550" s="65"/>
      <c r="K1550" s="26"/>
      <c r="L1550" s="26"/>
      <c r="M1550" s="26"/>
      <c r="N1550" s="26"/>
      <c r="O1550" s="40"/>
      <c r="P1550" s="31" t="s">
        <v>79</v>
      </c>
      <c r="Q1550" s="32">
        <v>128</v>
      </c>
      <c r="R1550" s="60">
        <f t="shared" si="834"/>
        <v>0</v>
      </c>
      <c r="S1550" s="35" t="s">
        <v>74</v>
      </c>
      <c r="T1550" s="35"/>
      <c r="U1550" s="30" t="s">
        <v>2421</v>
      </c>
      <c r="V1550" s="30">
        <f t="shared" si="835"/>
        <v>18</v>
      </c>
      <c r="W1550" s="29">
        <f t="shared" si="836"/>
        <v>0.375</v>
      </c>
      <c r="X1550" s="29">
        <f t="shared" si="837"/>
        <v>11.090081031525404</v>
      </c>
      <c r="Y1550" s="29">
        <f t="shared" si="838"/>
        <v>0.33270243094576213</v>
      </c>
      <c r="Z1550" s="30">
        <f>IF(S1550="",0,VLOOKUP(S1550,[1]!Costo_Twist,2,FALSE)*W1550)</f>
        <v>44.818582369813996</v>
      </c>
      <c r="AA1550" s="31" t="s">
        <v>69</v>
      </c>
      <c r="AB1550" s="31"/>
      <c r="AC1550" s="31" t="s">
        <v>2405</v>
      </c>
      <c r="AD1550" s="34">
        <f t="shared" si="839"/>
        <v>5</v>
      </c>
      <c r="AE1550" s="33">
        <f t="shared" si="840"/>
        <v>0.10416666666666667</v>
      </c>
      <c r="AF1550" s="33">
        <f t="shared" si="841"/>
        <v>3.0805780643126126</v>
      </c>
      <c r="AG1550" s="33">
        <f t="shared" si="842"/>
        <v>9.241734192937838E-2</v>
      </c>
      <c r="AH1550" s="34">
        <f>IF(AA1550="",0,VLOOKUP(AA1550,[1]!Costo_Twist,2,FALSE)*AE1550)</f>
        <v>19.15690826113099</v>
      </c>
      <c r="AI1550" s="35"/>
      <c r="AJ1550" s="35"/>
      <c r="AK1550" s="35"/>
      <c r="AL1550" s="35">
        <f t="shared" si="843"/>
        <v>0</v>
      </c>
      <c r="AM1550" s="29">
        <f t="shared" si="844"/>
        <v>0</v>
      </c>
      <c r="AN1550" s="29">
        <f t="shared" si="845"/>
        <v>0</v>
      </c>
      <c r="AO1550" s="29">
        <f t="shared" si="846"/>
        <v>0</v>
      </c>
      <c r="AP1550" s="30">
        <f>IF(AI1550="",0,VLOOKUP(AI1550,[1]!Costo_Twist,2,FALSE)*AM1550)</f>
        <v>0</v>
      </c>
      <c r="AQ1550" s="42"/>
      <c r="AR1550" s="42"/>
      <c r="AS1550" s="42"/>
      <c r="AT1550" s="42">
        <f t="shared" si="847"/>
        <v>0</v>
      </c>
      <c r="AU1550" s="43">
        <f t="shared" si="848"/>
        <v>0</v>
      </c>
      <c r="AV1550" s="43">
        <f t="shared" si="849"/>
        <v>0</v>
      </c>
      <c r="AW1550" s="43">
        <f t="shared" si="850"/>
        <v>0</v>
      </c>
      <c r="AX1550" s="44">
        <f>IF(AQ1550="",0,VLOOKUP(AQ1550,[1]!Costo_Twist,2,FALSE)*AU1550)</f>
        <v>0</v>
      </c>
      <c r="AY1550" s="36">
        <f t="shared" si="851"/>
        <v>63.975490630944989</v>
      </c>
      <c r="AZ1550" s="41">
        <f t="shared" si="852"/>
        <v>0.47916666666666669</v>
      </c>
      <c r="BA1550" s="37">
        <f t="shared" si="853"/>
        <v>128.47916666666666</v>
      </c>
      <c r="BB1550" s="37" t="str">
        <f t="shared" si="854"/>
        <v>ok</v>
      </c>
      <c r="BC1550" s="37" t="str">
        <f t="shared" si="855"/>
        <v>ok</v>
      </c>
      <c r="BD1550" s="5"/>
      <c r="BE1550" s="11" t="b">
        <f t="shared" si="856"/>
        <v>0</v>
      </c>
      <c r="BF1550" s="11" t="b">
        <f t="shared" si="857"/>
        <v>0</v>
      </c>
      <c r="BG1550" s="11">
        <f t="shared" si="858"/>
        <v>3.0805780643126126</v>
      </c>
      <c r="BH1550" s="11" t="b">
        <f t="shared" si="859"/>
        <v>0</v>
      </c>
      <c r="BI1550" s="11" t="b">
        <f t="shared" si="860"/>
        <v>0</v>
      </c>
      <c r="BJ1550" s="11" t="b">
        <f t="shared" si="861"/>
        <v>0</v>
      </c>
      <c r="BK1550" s="11" t="b">
        <f t="shared" si="862"/>
        <v>0</v>
      </c>
      <c r="BL1550" s="11" t="b">
        <f t="shared" si="863"/>
        <v>0</v>
      </c>
      <c r="BM1550" s="11" t="b">
        <f t="shared" si="864"/>
        <v>0</v>
      </c>
      <c r="BN1550" s="11" t="b">
        <f t="shared" si="865"/>
        <v>0</v>
      </c>
      <c r="BO1550" s="11" t="b">
        <f t="shared" si="866"/>
        <v>0</v>
      </c>
      <c r="BP1550" s="11" t="b">
        <f t="shared" si="867"/>
        <v>0</v>
      </c>
      <c r="BQ1550" s="11">
        <f t="shared" si="868"/>
        <v>11.090081031525404</v>
      </c>
      <c r="BR1550" s="11" t="b">
        <f t="shared" si="869"/>
        <v>0</v>
      </c>
    </row>
    <row r="1551" spans="1:70" ht="12.75" customHeight="1" x14ac:dyDescent="0.75">
      <c r="A1551" s="24" t="s">
        <v>2393</v>
      </c>
      <c r="B1551" s="25" t="s">
        <v>2394</v>
      </c>
      <c r="C1551" s="24" t="s">
        <v>85</v>
      </c>
      <c r="D1551" s="26" t="s">
        <v>41</v>
      </c>
      <c r="E1551" s="24" t="s">
        <v>2610</v>
      </c>
      <c r="F1551" s="24" t="s">
        <v>2610</v>
      </c>
      <c r="G1551" s="63" t="s">
        <v>1594</v>
      </c>
      <c r="H1551" s="65"/>
      <c r="I1551" s="65"/>
      <c r="J1551" s="65"/>
      <c r="K1551" s="26"/>
      <c r="L1551" s="26"/>
      <c r="M1551" s="26"/>
      <c r="N1551" s="26"/>
      <c r="O1551" s="40"/>
      <c r="P1551" s="31" t="s">
        <v>79</v>
      </c>
      <c r="Q1551" s="32">
        <v>128</v>
      </c>
      <c r="R1551" s="60">
        <f t="shared" si="834"/>
        <v>0</v>
      </c>
      <c r="S1551" s="35" t="s">
        <v>74</v>
      </c>
      <c r="T1551" s="35"/>
      <c r="U1551" s="30">
        <v>4.5</v>
      </c>
      <c r="V1551" s="30">
        <f t="shared" si="835"/>
        <v>4.5</v>
      </c>
      <c r="W1551" s="29">
        <f t="shared" si="836"/>
        <v>9.375E-2</v>
      </c>
      <c r="X1551" s="29">
        <f t="shared" si="837"/>
        <v>2.772520257881351</v>
      </c>
      <c r="Y1551" s="29">
        <f t="shared" si="838"/>
        <v>8.3175607736440532E-2</v>
      </c>
      <c r="Z1551" s="30">
        <f>IF(S1551="",0,VLOOKUP(S1551,[1]!Costo_Twist,2,FALSE)*W1551)</f>
        <v>11.204645592453499</v>
      </c>
      <c r="AA1551" s="31" t="s">
        <v>69</v>
      </c>
      <c r="AB1551" s="31"/>
      <c r="AC1551" s="31">
        <v>1.5</v>
      </c>
      <c r="AD1551" s="34">
        <f t="shared" si="839"/>
        <v>1.5</v>
      </c>
      <c r="AE1551" s="33">
        <f t="shared" si="840"/>
        <v>3.125E-2</v>
      </c>
      <c r="AF1551" s="33">
        <f t="shared" si="841"/>
        <v>0.92417341929378372</v>
      </c>
      <c r="AG1551" s="33">
        <f t="shared" si="842"/>
        <v>2.7725202578813512E-2</v>
      </c>
      <c r="AH1551" s="34">
        <f>IF(AA1551="",0,VLOOKUP(AA1551,[1]!Costo_Twist,2,FALSE)*AE1551)</f>
        <v>5.7470724783392964</v>
      </c>
      <c r="AI1551" s="35"/>
      <c r="AJ1551" s="35"/>
      <c r="AK1551" s="35"/>
      <c r="AL1551" s="35">
        <f t="shared" si="843"/>
        <v>0</v>
      </c>
      <c r="AM1551" s="29">
        <f t="shared" si="844"/>
        <v>0</v>
      </c>
      <c r="AN1551" s="29">
        <f t="shared" si="845"/>
        <v>0</v>
      </c>
      <c r="AO1551" s="29">
        <f t="shared" si="846"/>
        <v>0</v>
      </c>
      <c r="AP1551" s="30">
        <f>IF(AI1551="",0,VLOOKUP(AI1551,[1]!Costo_Twist,2,FALSE)*AM1551)</f>
        <v>0</v>
      </c>
      <c r="AQ1551" s="42"/>
      <c r="AR1551" s="42"/>
      <c r="AS1551" s="42"/>
      <c r="AT1551" s="42">
        <f t="shared" si="847"/>
        <v>0</v>
      </c>
      <c r="AU1551" s="43">
        <f t="shared" si="848"/>
        <v>0</v>
      </c>
      <c r="AV1551" s="43">
        <f t="shared" si="849"/>
        <v>0</v>
      </c>
      <c r="AW1551" s="43">
        <f t="shared" si="850"/>
        <v>0</v>
      </c>
      <c r="AX1551" s="44">
        <f>IF(AQ1551="",0,VLOOKUP(AQ1551,[1]!Costo_Twist,2,FALSE)*AU1551)</f>
        <v>0</v>
      </c>
      <c r="AY1551" s="36">
        <f t="shared" si="851"/>
        <v>16.951718070792793</v>
      </c>
      <c r="AZ1551" s="41">
        <f t="shared" si="852"/>
        <v>0.125</v>
      </c>
      <c r="BA1551" s="37">
        <f t="shared" si="853"/>
        <v>128.125</v>
      </c>
      <c r="BB1551" s="37" t="str">
        <f t="shared" si="854"/>
        <v>ok</v>
      </c>
      <c r="BC1551" s="37" t="str">
        <f t="shared" si="855"/>
        <v>ok</v>
      </c>
      <c r="BD1551" s="5"/>
      <c r="BE1551" s="11" t="b">
        <f t="shared" si="856"/>
        <v>0</v>
      </c>
      <c r="BF1551" s="11" t="b">
        <f t="shared" si="857"/>
        <v>0</v>
      </c>
      <c r="BG1551" s="11">
        <f t="shared" si="858"/>
        <v>0.92417341929378372</v>
      </c>
      <c r="BH1551" s="11" t="b">
        <f t="shared" si="859"/>
        <v>0</v>
      </c>
      <c r="BI1551" s="11" t="b">
        <f t="shared" si="860"/>
        <v>0</v>
      </c>
      <c r="BJ1551" s="11" t="b">
        <f t="shared" si="861"/>
        <v>0</v>
      </c>
      <c r="BK1551" s="11" t="b">
        <f t="shared" si="862"/>
        <v>0</v>
      </c>
      <c r="BL1551" s="11" t="b">
        <f t="shared" si="863"/>
        <v>0</v>
      </c>
      <c r="BM1551" s="11" t="b">
        <f t="shared" si="864"/>
        <v>0</v>
      </c>
      <c r="BN1551" s="11" t="b">
        <f t="shared" si="865"/>
        <v>0</v>
      </c>
      <c r="BO1551" s="11" t="b">
        <f t="shared" si="866"/>
        <v>0</v>
      </c>
      <c r="BP1551" s="11" t="b">
        <f t="shared" si="867"/>
        <v>0</v>
      </c>
      <c r="BQ1551" s="11">
        <f t="shared" si="868"/>
        <v>2.772520257881351</v>
      </c>
      <c r="BR1551" s="11" t="b">
        <f t="shared" si="869"/>
        <v>0</v>
      </c>
    </row>
    <row r="1552" spans="1:70" ht="12.75" customHeight="1" x14ac:dyDescent="0.75">
      <c r="A1552" s="24" t="s">
        <v>2393</v>
      </c>
      <c r="B1552" s="25" t="s">
        <v>2394</v>
      </c>
      <c r="C1552" s="24" t="s">
        <v>85</v>
      </c>
      <c r="D1552" s="26" t="s">
        <v>41</v>
      </c>
      <c r="E1552" s="24" t="s">
        <v>2610</v>
      </c>
      <c r="F1552" s="24" t="s">
        <v>2610</v>
      </c>
      <c r="G1552" s="63" t="s">
        <v>1595</v>
      </c>
      <c r="H1552" s="65"/>
      <c r="I1552" s="65"/>
      <c r="J1552" s="65"/>
      <c r="K1552" s="26"/>
      <c r="L1552" s="26"/>
      <c r="M1552" s="26"/>
      <c r="N1552" s="26"/>
      <c r="O1552" s="40"/>
      <c r="P1552" s="31" t="s">
        <v>79</v>
      </c>
      <c r="Q1552" s="32">
        <v>128</v>
      </c>
      <c r="R1552" s="60">
        <f t="shared" si="834"/>
        <v>0</v>
      </c>
      <c r="S1552" s="35" t="s">
        <v>74</v>
      </c>
      <c r="T1552" s="35"/>
      <c r="U1552" s="30">
        <v>1.5</v>
      </c>
      <c r="V1552" s="30">
        <f t="shared" si="835"/>
        <v>1.5</v>
      </c>
      <c r="W1552" s="29">
        <f t="shared" si="836"/>
        <v>3.125E-2</v>
      </c>
      <c r="X1552" s="29">
        <f t="shared" si="837"/>
        <v>0.92417341929378372</v>
      </c>
      <c r="Y1552" s="29">
        <f t="shared" si="838"/>
        <v>2.7725202578813512E-2</v>
      </c>
      <c r="Z1552" s="30">
        <f>IF(S1552="",0,VLOOKUP(S1552,[1]!Costo_Twist,2,FALSE)*W1552)</f>
        <v>3.7348818641511663</v>
      </c>
      <c r="AA1552" s="31" t="s">
        <v>68</v>
      </c>
      <c r="AB1552" s="31"/>
      <c r="AC1552" s="31">
        <v>0.5</v>
      </c>
      <c r="AD1552" s="34">
        <f t="shared" si="839"/>
        <v>0.5</v>
      </c>
      <c r="AE1552" s="33">
        <f t="shared" si="840"/>
        <v>1.0416666666666666E-2</v>
      </c>
      <c r="AF1552" s="33">
        <f t="shared" si="841"/>
        <v>0.30805780643126124</v>
      </c>
      <c r="AG1552" s="33">
        <f t="shared" si="842"/>
        <v>9.2417341929378373E-3</v>
      </c>
      <c r="AH1552" s="34">
        <f>IF(AA1552="",0,VLOOKUP(AA1552,[1]!Costo_Twist,2,FALSE)*AE1552)</f>
        <v>0.7068067342855171</v>
      </c>
      <c r="AI1552" s="35" t="s">
        <v>69</v>
      </c>
      <c r="AJ1552" s="35"/>
      <c r="AK1552" s="35">
        <v>0.5</v>
      </c>
      <c r="AL1552" s="35">
        <f t="shared" si="843"/>
        <v>0.5</v>
      </c>
      <c r="AM1552" s="29">
        <f t="shared" si="844"/>
        <v>1.0416666666666666E-2</v>
      </c>
      <c r="AN1552" s="29">
        <f t="shared" si="845"/>
        <v>0.30805780643126124</v>
      </c>
      <c r="AO1552" s="29">
        <f t="shared" si="846"/>
        <v>9.2417341929378373E-3</v>
      </c>
      <c r="AP1552" s="30">
        <f>IF(AI1552="",0,VLOOKUP(AI1552,[1]!Costo_Twist,2,FALSE)*AM1552)</f>
        <v>1.9156908261130987</v>
      </c>
      <c r="AQ1552" s="42"/>
      <c r="AR1552" s="42"/>
      <c r="AS1552" s="42"/>
      <c r="AT1552" s="42">
        <f t="shared" si="847"/>
        <v>0</v>
      </c>
      <c r="AU1552" s="43">
        <f t="shared" si="848"/>
        <v>0</v>
      </c>
      <c r="AV1552" s="43">
        <f t="shared" si="849"/>
        <v>0</v>
      </c>
      <c r="AW1552" s="43">
        <f t="shared" si="850"/>
        <v>0</v>
      </c>
      <c r="AX1552" s="44">
        <f>IF(AQ1552="",0,VLOOKUP(AQ1552,[1]!Costo_Twist,2,FALSE)*AU1552)</f>
        <v>0</v>
      </c>
      <c r="AY1552" s="36">
        <f t="shared" si="851"/>
        <v>6.3573794245497819</v>
      </c>
      <c r="AZ1552" s="41">
        <f t="shared" si="852"/>
        <v>5.2083333333333329E-2</v>
      </c>
      <c r="BA1552" s="37">
        <f t="shared" si="853"/>
        <v>128.05208333333334</v>
      </c>
      <c r="BB1552" s="37" t="str">
        <f t="shared" si="854"/>
        <v>ok</v>
      </c>
      <c r="BC1552" s="37" t="str">
        <f t="shared" si="855"/>
        <v>ok</v>
      </c>
      <c r="BD1552" s="5"/>
      <c r="BE1552" s="11" t="b">
        <f t="shared" si="856"/>
        <v>0</v>
      </c>
      <c r="BF1552" s="11" t="b">
        <f t="shared" si="857"/>
        <v>0</v>
      </c>
      <c r="BG1552" s="11">
        <f t="shared" si="858"/>
        <v>0.30805780643126124</v>
      </c>
      <c r="BH1552" s="11" t="b">
        <f t="shared" si="859"/>
        <v>0</v>
      </c>
      <c r="BI1552" s="11" t="b">
        <f t="shared" si="860"/>
        <v>0</v>
      </c>
      <c r="BJ1552" s="11">
        <f t="shared" si="861"/>
        <v>0.30805780643126124</v>
      </c>
      <c r="BK1552" s="11" t="b">
        <f t="shared" si="862"/>
        <v>0</v>
      </c>
      <c r="BL1552" s="11" t="b">
        <f t="shared" si="863"/>
        <v>0</v>
      </c>
      <c r="BM1552" s="11" t="b">
        <f t="shared" si="864"/>
        <v>0</v>
      </c>
      <c r="BN1552" s="11" t="b">
        <f t="shared" si="865"/>
        <v>0</v>
      </c>
      <c r="BO1552" s="11" t="b">
        <f t="shared" si="866"/>
        <v>0</v>
      </c>
      <c r="BP1552" s="11" t="b">
        <f t="shared" si="867"/>
        <v>0</v>
      </c>
      <c r="BQ1552" s="11">
        <f t="shared" si="868"/>
        <v>0.92417341929378372</v>
      </c>
      <c r="BR1552" s="11" t="b">
        <f t="shared" si="869"/>
        <v>0</v>
      </c>
    </row>
    <row r="1553" spans="1:70" ht="12.75" customHeight="1" x14ac:dyDescent="0.75">
      <c r="A1553" s="24" t="s">
        <v>2393</v>
      </c>
      <c r="B1553" s="25" t="s">
        <v>2394</v>
      </c>
      <c r="C1553" s="24" t="s">
        <v>85</v>
      </c>
      <c r="D1553" s="26" t="s">
        <v>41</v>
      </c>
      <c r="E1553" s="24" t="s">
        <v>2610</v>
      </c>
      <c r="F1553" s="24" t="s">
        <v>2610</v>
      </c>
      <c r="G1553" s="63" t="s">
        <v>1596</v>
      </c>
      <c r="H1553" s="65"/>
      <c r="I1553" s="65"/>
      <c r="J1553" s="65"/>
      <c r="K1553" s="26"/>
      <c r="L1553" s="26"/>
      <c r="M1553" s="26"/>
      <c r="N1553" s="26"/>
      <c r="O1553" s="40"/>
      <c r="P1553" s="31" t="s">
        <v>81</v>
      </c>
      <c r="Q1553" s="32">
        <v>120</v>
      </c>
      <c r="R1553" s="60">
        <f t="shared" si="834"/>
        <v>0</v>
      </c>
      <c r="S1553" s="35" t="s">
        <v>74</v>
      </c>
      <c r="T1553" s="35"/>
      <c r="U1553" s="30">
        <v>130.5</v>
      </c>
      <c r="V1553" s="30">
        <f t="shared" si="835"/>
        <v>130.5</v>
      </c>
      <c r="W1553" s="29">
        <f t="shared" si="836"/>
        <v>2.71875</v>
      </c>
      <c r="X1553" s="29">
        <f t="shared" si="837"/>
        <v>80.403087478559186</v>
      </c>
      <c r="Y1553" s="29">
        <f t="shared" si="838"/>
        <v>2.4120926243567755</v>
      </c>
      <c r="Z1553" s="30">
        <f>IF(S1553="",0,VLOOKUP(S1553,[1]!Costo_Twist,2,FALSE)*W1553)</f>
        <v>324.93472218115147</v>
      </c>
      <c r="AA1553" s="31" t="s">
        <v>66</v>
      </c>
      <c r="AB1553" s="31"/>
      <c r="AC1553" s="31" t="s">
        <v>2433</v>
      </c>
      <c r="AD1553" s="34">
        <f t="shared" si="839"/>
        <v>17</v>
      </c>
      <c r="AE1553" s="33">
        <f t="shared" si="840"/>
        <v>0.35416666666666669</v>
      </c>
      <c r="AF1553" s="33">
        <f t="shared" si="841"/>
        <v>10.473965418662884</v>
      </c>
      <c r="AG1553" s="33">
        <f t="shared" si="842"/>
        <v>0.31421896255988652</v>
      </c>
      <c r="AH1553" s="34">
        <f>IF(AA1553="",0,VLOOKUP(AA1553,[1]!Costo_Twist,2,FALSE)*AE1553)</f>
        <v>88.780766084119421</v>
      </c>
      <c r="AI1553" s="35" t="s">
        <v>69</v>
      </c>
      <c r="AJ1553" s="35"/>
      <c r="AK1553" s="35" t="s">
        <v>2516</v>
      </c>
      <c r="AL1553" s="35">
        <f t="shared" si="843"/>
        <v>73</v>
      </c>
      <c r="AM1553" s="29">
        <f t="shared" si="844"/>
        <v>1.5208333333333333</v>
      </c>
      <c r="AN1553" s="29">
        <f t="shared" si="845"/>
        <v>44.976439738964139</v>
      </c>
      <c r="AO1553" s="29">
        <f t="shared" si="846"/>
        <v>1.3492931921689242</v>
      </c>
      <c r="AP1553" s="30">
        <f>IF(AI1553="",0,VLOOKUP(AI1553,[1]!Costo_Twist,2,FALSE)*AM1553)</f>
        <v>279.69086061251238</v>
      </c>
      <c r="AQ1553" s="42"/>
      <c r="AR1553" s="42"/>
      <c r="AS1553" s="42"/>
      <c r="AT1553" s="42">
        <f t="shared" si="847"/>
        <v>0</v>
      </c>
      <c r="AU1553" s="43">
        <f t="shared" si="848"/>
        <v>0</v>
      </c>
      <c r="AV1553" s="43">
        <f t="shared" si="849"/>
        <v>0</v>
      </c>
      <c r="AW1553" s="43">
        <f t="shared" si="850"/>
        <v>0</v>
      </c>
      <c r="AX1553" s="44">
        <f>IF(AQ1553="",0,VLOOKUP(AQ1553,[1]!Costo_Twist,2,FALSE)*AU1553)</f>
        <v>0</v>
      </c>
      <c r="AY1553" s="36">
        <f t="shared" si="851"/>
        <v>693.40634887778333</v>
      </c>
      <c r="AZ1553" s="41">
        <f t="shared" si="852"/>
        <v>4.59375</v>
      </c>
      <c r="BA1553" s="37">
        <f t="shared" si="853"/>
        <v>124.59375</v>
      </c>
      <c r="BB1553" s="37" t="str">
        <f t="shared" si="854"/>
        <v>ok</v>
      </c>
      <c r="BC1553" s="37" t="str">
        <f t="shared" si="855"/>
        <v>ok</v>
      </c>
      <c r="BD1553" s="5"/>
      <c r="BE1553" s="11" t="b">
        <f t="shared" si="856"/>
        <v>0</v>
      </c>
      <c r="BF1553" s="11" t="b">
        <f t="shared" si="857"/>
        <v>0</v>
      </c>
      <c r="BG1553" s="11">
        <f t="shared" si="858"/>
        <v>44.976439738964139</v>
      </c>
      <c r="BH1553" s="11" t="b">
        <f t="shared" si="859"/>
        <v>0</v>
      </c>
      <c r="BI1553" s="11" t="b">
        <f t="shared" si="860"/>
        <v>0</v>
      </c>
      <c r="BJ1553" s="11" t="b">
        <f t="shared" si="861"/>
        <v>0</v>
      </c>
      <c r="BK1553" s="11" t="b">
        <f t="shared" si="862"/>
        <v>0</v>
      </c>
      <c r="BL1553" s="11" t="b">
        <f t="shared" si="863"/>
        <v>0</v>
      </c>
      <c r="BM1553" s="11" t="b">
        <f t="shared" si="864"/>
        <v>0</v>
      </c>
      <c r="BN1553" s="11" t="b">
        <f t="shared" si="865"/>
        <v>0</v>
      </c>
      <c r="BO1553" s="11">
        <f t="shared" si="866"/>
        <v>10.473965418662884</v>
      </c>
      <c r="BP1553" s="11" t="b">
        <f t="shared" si="867"/>
        <v>0</v>
      </c>
      <c r="BQ1553" s="11">
        <f t="shared" si="868"/>
        <v>80.403087478559186</v>
      </c>
      <c r="BR1553" s="11" t="b">
        <f t="shared" si="869"/>
        <v>0</v>
      </c>
    </row>
    <row r="1554" spans="1:70" ht="12.75" customHeight="1" x14ac:dyDescent="0.75">
      <c r="A1554" s="24" t="s">
        <v>2393</v>
      </c>
      <c r="B1554" s="25" t="s">
        <v>2394</v>
      </c>
      <c r="C1554" s="24" t="s">
        <v>85</v>
      </c>
      <c r="D1554" s="26" t="s">
        <v>41</v>
      </c>
      <c r="E1554" s="24" t="s">
        <v>2610</v>
      </c>
      <c r="F1554" s="24" t="s">
        <v>2610</v>
      </c>
      <c r="G1554" s="63" t="s">
        <v>1597</v>
      </c>
      <c r="H1554" s="65"/>
      <c r="I1554" s="65"/>
      <c r="J1554" s="65"/>
      <c r="K1554" s="26"/>
      <c r="L1554" s="26"/>
      <c r="M1554" s="26"/>
      <c r="N1554" s="26"/>
      <c r="O1554" s="40"/>
      <c r="P1554" s="31" t="s">
        <v>81</v>
      </c>
      <c r="Q1554" s="32">
        <v>120</v>
      </c>
      <c r="R1554" s="60">
        <f t="shared" si="834"/>
        <v>0</v>
      </c>
      <c r="S1554" s="35" t="s">
        <v>70</v>
      </c>
      <c r="T1554" s="35"/>
      <c r="U1554" s="30" t="s">
        <v>2435</v>
      </c>
      <c r="V1554" s="30">
        <f t="shared" si="835"/>
        <v>24</v>
      </c>
      <c r="W1554" s="29">
        <f t="shared" si="836"/>
        <v>0.5</v>
      </c>
      <c r="X1554" s="29">
        <f t="shared" si="837"/>
        <v>14.786774708700539</v>
      </c>
      <c r="Y1554" s="29">
        <f t="shared" si="838"/>
        <v>0.44360324126101619</v>
      </c>
      <c r="Z1554" s="30">
        <f>IF(S1554="",0,VLOOKUP(S1554,[1]!Costo_Twist,2,FALSE)*W1554)</f>
        <v>113.03811692344088</v>
      </c>
      <c r="AA1554" s="31" t="s">
        <v>74</v>
      </c>
      <c r="AB1554" s="31"/>
      <c r="AC1554" s="31">
        <v>68.5</v>
      </c>
      <c r="AD1554" s="34">
        <f t="shared" si="839"/>
        <v>68.5</v>
      </c>
      <c r="AE1554" s="33">
        <f t="shared" si="840"/>
        <v>1.4270833333333333</v>
      </c>
      <c r="AF1554" s="33">
        <f t="shared" si="841"/>
        <v>42.203919481082785</v>
      </c>
      <c r="AG1554" s="33">
        <f t="shared" si="842"/>
        <v>1.2661175844324835</v>
      </c>
      <c r="AH1554" s="34">
        <f>IF(AA1554="",0,VLOOKUP(AA1554,[1]!Costo_Twist,2,FALSE)*AE1554)</f>
        <v>170.55960512956992</v>
      </c>
      <c r="AI1554" s="35" t="s">
        <v>72</v>
      </c>
      <c r="AJ1554" s="35"/>
      <c r="AK1554" s="35">
        <v>17.5</v>
      </c>
      <c r="AL1554" s="35">
        <f t="shared" si="843"/>
        <v>17.5</v>
      </c>
      <c r="AM1554" s="29">
        <f t="shared" si="844"/>
        <v>0.36458333333333331</v>
      </c>
      <c r="AN1554" s="29">
        <f t="shared" si="845"/>
        <v>10.782023225094143</v>
      </c>
      <c r="AO1554" s="29">
        <f t="shared" si="846"/>
        <v>0.32346069675282429</v>
      </c>
      <c r="AP1554" s="30">
        <f>IF(AI1554="",0,VLOOKUP(AI1554,[1]!Costo_Twist,2,FALSE)*AM1554)</f>
        <v>74.375776236803972</v>
      </c>
      <c r="AQ1554" s="42"/>
      <c r="AR1554" s="42"/>
      <c r="AS1554" s="42"/>
      <c r="AT1554" s="42">
        <f t="shared" si="847"/>
        <v>0</v>
      </c>
      <c r="AU1554" s="43">
        <f t="shared" si="848"/>
        <v>0</v>
      </c>
      <c r="AV1554" s="43">
        <f t="shared" si="849"/>
        <v>0</v>
      </c>
      <c r="AW1554" s="43">
        <f t="shared" si="850"/>
        <v>0</v>
      </c>
      <c r="AX1554" s="44">
        <f>IF(AQ1554="",0,VLOOKUP(AQ1554,[1]!Costo_Twist,2,FALSE)*AU1554)</f>
        <v>0</v>
      </c>
      <c r="AY1554" s="36">
        <f t="shared" si="851"/>
        <v>357.97349828981476</v>
      </c>
      <c r="AZ1554" s="41">
        <f t="shared" si="852"/>
        <v>2.2916666666666665</v>
      </c>
      <c r="BA1554" s="37">
        <f t="shared" si="853"/>
        <v>122.29166666666667</v>
      </c>
      <c r="BB1554" s="37" t="str">
        <f t="shared" si="854"/>
        <v>ok</v>
      </c>
      <c r="BC1554" s="37" t="str">
        <f t="shared" si="855"/>
        <v>ok</v>
      </c>
      <c r="BD1554" s="5"/>
      <c r="BE1554" s="11">
        <f t="shared" si="856"/>
        <v>14.786774708700539</v>
      </c>
      <c r="BF1554" s="11" t="b">
        <f t="shared" si="857"/>
        <v>0</v>
      </c>
      <c r="BG1554" s="11" t="b">
        <f t="shared" si="858"/>
        <v>0</v>
      </c>
      <c r="BH1554" s="11" t="b">
        <f t="shared" si="859"/>
        <v>0</v>
      </c>
      <c r="BI1554" s="11" t="b">
        <f t="shared" si="860"/>
        <v>0</v>
      </c>
      <c r="BJ1554" s="11" t="b">
        <f t="shared" si="861"/>
        <v>0</v>
      </c>
      <c r="BK1554" s="11" t="b">
        <f t="shared" si="862"/>
        <v>0</v>
      </c>
      <c r="BL1554" s="11" t="b">
        <f t="shared" si="863"/>
        <v>0</v>
      </c>
      <c r="BM1554" s="11" t="b">
        <f t="shared" si="864"/>
        <v>0</v>
      </c>
      <c r="BN1554" s="11">
        <f t="shared" si="865"/>
        <v>10.782023225094143</v>
      </c>
      <c r="BO1554" s="11" t="b">
        <f t="shared" si="866"/>
        <v>0</v>
      </c>
      <c r="BP1554" s="11" t="b">
        <f t="shared" si="867"/>
        <v>0</v>
      </c>
      <c r="BQ1554" s="11">
        <f t="shared" si="868"/>
        <v>42.203919481082785</v>
      </c>
      <c r="BR1554" s="11" t="b">
        <f t="shared" si="869"/>
        <v>0</v>
      </c>
    </row>
    <row r="1555" spans="1:70" ht="12.75" customHeight="1" x14ac:dyDescent="0.75">
      <c r="A1555" s="24" t="s">
        <v>2393</v>
      </c>
      <c r="B1555" s="25" t="s">
        <v>2394</v>
      </c>
      <c r="C1555" s="24" t="s">
        <v>85</v>
      </c>
      <c r="D1555" s="26" t="s">
        <v>41</v>
      </c>
      <c r="E1555" s="24" t="s">
        <v>2610</v>
      </c>
      <c r="F1555" s="24" t="s">
        <v>2610</v>
      </c>
      <c r="G1555" s="64" t="s">
        <v>1598</v>
      </c>
      <c r="H1555" s="81"/>
      <c r="I1555" s="81"/>
      <c r="J1555" s="81"/>
      <c r="K1555" s="65"/>
      <c r="L1555" s="26"/>
      <c r="M1555" s="26"/>
      <c r="N1555" s="26"/>
      <c r="O1555" s="40"/>
      <c r="P1555" s="31" t="s">
        <v>80</v>
      </c>
      <c r="Q1555" s="32">
        <v>124</v>
      </c>
      <c r="R1555" s="60">
        <f t="shared" si="834"/>
        <v>0</v>
      </c>
      <c r="S1555" s="35" t="s">
        <v>70</v>
      </c>
      <c r="T1555" s="35"/>
      <c r="U1555" s="30" t="s">
        <v>2426</v>
      </c>
      <c r="V1555" s="30">
        <f t="shared" si="835"/>
        <v>16</v>
      </c>
      <c r="W1555" s="29">
        <f t="shared" si="836"/>
        <v>0.33333333333333331</v>
      </c>
      <c r="X1555" s="29">
        <f t="shared" si="837"/>
        <v>9.8578498058003596</v>
      </c>
      <c r="Y1555" s="29">
        <f t="shared" si="838"/>
        <v>0.29573549417401079</v>
      </c>
      <c r="Z1555" s="30">
        <f>IF(S1555="",0,VLOOKUP(S1555,[1]!Costo_Twist,2,FALSE)*W1555)</f>
        <v>75.358744615627245</v>
      </c>
      <c r="AA1555" s="31" t="s">
        <v>74</v>
      </c>
      <c r="AB1555" s="31"/>
      <c r="AC1555" s="31" t="s">
        <v>2434</v>
      </c>
      <c r="AD1555" s="34">
        <f t="shared" si="839"/>
        <v>44</v>
      </c>
      <c r="AE1555" s="33">
        <f t="shared" si="840"/>
        <v>0.91666666666666663</v>
      </c>
      <c r="AF1555" s="33">
        <f t="shared" si="841"/>
        <v>27.10908696595099</v>
      </c>
      <c r="AG1555" s="33">
        <f t="shared" si="842"/>
        <v>0.81327260897852971</v>
      </c>
      <c r="AH1555" s="34">
        <f>IF(AA1555="",0,VLOOKUP(AA1555,[1]!Costo_Twist,2,FALSE)*AE1555)</f>
        <v>109.55653468176754</v>
      </c>
      <c r="AI1555" s="35" t="s">
        <v>72</v>
      </c>
      <c r="AJ1555" s="35"/>
      <c r="AK1555" s="35" t="s">
        <v>2428</v>
      </c>
      <c r="AL1555" s="35">
        <f t="shared" si="843"/>
        <v>11</v>
      </c>
      <c r="AM1555" s="29">
        <f t="shared" si="844"/>
        <v>0.22916666666666666</v>
      </c>
      <c r="AN1555" s="29">
        <f t="shared" si="845"/>
        <v>6.7772717414877475</v>
      </c>
      <c r="AO1555" s="29">
        <f t="shared" si="846"/>
        <v>0.20331815224463243</v>
      </c>
      <c r="AP1555" s="30">
        <f>IF(AI1555="",0,VLOOKUP(AI1555,[1]!Costo_Twist,2,FALSE)*AM1555)</f>
        <v>46.750487920276782</v>
      </c>
      <c r="AQ1555" s="42"/>
      <c r="AR1555" s="42"/>
      <c r="AS1555" s="42"/>
      <c r="AT1555" s="42">
        <f t="shared" si="847"/>
        <v>0</v>
      </c>
      <c r="AU1555" s="43">
        <f t="shared" si="848"/>
        <v>0</v>
      </c>
      <c r="AV1555" s="43">
        <f t="shared" si="849"/>
        <v>0</v>
      </c>
      <c r="AW1555" s="43">
        <f t="shared" si="850"/>
        <v>0</v>
      </c>
      <c r="AX1555" s="44">
        <f>IF(AQ1555="",0,VLOOKUP(AQ1555,[1]!Costo_Twist,2,FALSE)*AU1555)</f>
        <v>0</v>
      </c>
      <c r="AY1555" s="36">
        <f t="shared" si="851"/>
        <v>231.66576721767157</v>
      </c>
      <c r="AZ1555" s="41">
        <f t="shared" si="852"/>
        <v>1.4791666666666667</v>
      </c>
      <c r="BA1555" s="37">
        <f t="shared" si="853"/>
        <v>125.47916666666667</v>
      </c>
      <c r="BB1555" s="37" t="str">
        <f t="shared" si="854"/>
        <v>ok</v>
      </c>
      <c r="BC1555" s="37" t="str">
        <f t="shared" si="855"/>
        <v>ok</v>
      </c>
      <c r="BD1555" s="5"/>
      <c r="BE1555" s="11">
        <f t="shared" si="856"/>
        <v>9.8578498058003596</v>
      </c>
      <c r="BF1555" s="11" t="b">
        <f t="shared" si="857"/>
        <v>0</v>
      </c>
      <c r="BG1555" s="11" t="b">
        <f t="shared" si="858"/>
        <v>0</v>
      </c>
      <c r="BH1555" s="11" t="b">
        <f t="shared" si="859"/>
        <v>0</v>
      </c>
      <c r="BI1555" s="11" t="b">
        <f t="shared" si="860"/>
        <v>0</v>
      </c>
      <c r="BJ1555" s="11" t="b">
        <f t="shared" si="861"/>
        <v>0</v>
      </c>
      <c r="BK1555" s="11" t="b">
        <f t="shared" si="862"/>
        <v>0</v>
      </c>
      <c r="BL1555" s="11" t="b">
        <f t="shared" si="863"/>
        <v>0</v>
      </c>
      <c r="BM1555" s="11" t="b">
        <f t="shared" si="864"/>
        <v>0</v>
      </c>
      <c r="BN1555" s="11">
        <f t="shared" si="865"/>
        <v>6.7772717414877475</v>
      </c>
      <c r="BO1555" s="11" t="b">
        <f t="shared" si="866"/>
        <v>0</v>
      </c>
      <c r="BP1555" s="11" t="b">
        <f t="shared" si="867"/>
        <v>0</v>
      </c>
      <c r="BQ1555" s="11">
        <f t="shared" si="868"/>
        <v>27.10908696595099</v>
      </c>
      <c r="BR1555" s="11" t="b">
        <f t="shared" si="869"/>
        <v>0</v>
      </c>
    </row>
    <row r="1556" spans="1:70" ht="12.75" customHeight="1" x14ac:dyDescent="0.75">
      <c r="A1556" s="24" t="s">
        <v>2393</v>
      </c>
      <c r="B1556" s="25" t="s">
        <v>2394</v>
      </c>
      <c r="C1556" s="24" t="s">
        <v>85</v>
      </c>
      <c r="D1556" s="26" t="s">
        <v>41</v>
      </c>
      <c r="E1556" s="24" t="s">
        <v>2610</v>
      </c>
      <c r="F1556" s="24" t="s">
        <v>2610</v>
      </c>
      <c r="G1556" s="64" t="s">
        <v>1599</v>
      </c>
      <c r="H1556" s="81"/>
      <c r="I1556" s="81"/>
      <c r="J1556" s="81"/>
      <c r="K1556" s="65"/>
      <c r="L1556" s="26"/>
      <c r="M1556" s="26"/>
      <c r="N1556" s="26"/>
      <c r="O1556" s="40"/>
      <c r="P1556" s="31" t="s">
        <v>80</v>
      </c>
      <c r="Q1556" s="32">
        <v>124</v>
      </c>
      <c r="R1556" s="60">
        <f t="shared" si="834"/>
        <v>0</v>
      </c>
      <c r="S1556" s="35" t="s">
        <v>64</v>
      </c>
      <c r="T1556" s="35"/>
      <c r="U1556" s="30">
        <v>5.5</v>
      </c>
      <c r="V1556" s="30">
        <f t="shared" si="835"/>
        <v>5.5</v>
      </c>
      <c r="W1556" s="29">
        <f t="shared" si="836"/>
        <v>0.11458333333333333</v>
      </c>
      <c r="X1556" s="29">
        <f t="shared" si="837"/>
        <v>3.3886358707438737</v>
      </c>
      <c r="Y1556" s="29">
        <f t="shared" si="838"/>
        <v>0.10165907612231621</v>
      </c>
      <c r="Z1556" s="30">
        <f>IF(S1556="",0,VLOOKUP(S1556,[1]!Costo_Twist,2,FALSE)*W1556)</f>
        <v>14.227348670786881</v>
      </c>
      <c r="AA1556" s="31" t="s">
        <v>74</v>
      </c>
      <c r="AB1556" s="31"/>
      <c r="AC1556" s="31">
        <v>17.5</v>
      </c>
      <c r="AD1556" s="34">
        <f t="shared" si="839"/>
        <v>17.5</v>
      </c>
      <c r="AE1556" s="33">
        <f t="shared" si="840"/>
        <v>0.36458333333333331</v>
      </c>
      <c r="AF1556" s="33">
        <f t="shared" si="841"/>
        <v>10.782023225094143</v>
      </c>
      <c r="AG1556" s="33">
        <f t="shared" si="842"/>
        <v>0.32346069675282429</v>
      </c>
      <c r="AH1556" s="34">
        <f>IF(AA1556="",0,VLOOKUP(AA1556,[1]!Costo_Twist,2,FALSE)*AE1556)</f>
        <v>43.57362174843027</v>
      </c>
      <c r="AI1556" s="35" t="s">
        <v>69</v>
      </c>
      <c r="AJ1556" s="35"/>
      <c r="AK1556" s="35" t="s">
        <v>2414</v>
      </c>
      <c r="AL1556" s="35">
        <f t="shared" si="843"/>
        <v>15</v>
      </c>
      <c r="AM1556" s="29">
        <f t="shared" si="844"/>
        <v>0.3125</v>
      </c>
      <c r="AN1556" s="29">
        <f t="shared" si="845"/>
        <v>9.2417341929378374</v>
      </c>
      <c r="AO1556" s="29">
        <f t="shared" si="846"/>
        <v>0.27725202578813513</v>
      </c>
      <c r="AP1556" s="30">
        <f>IF(AI1556="",0,VLOOKUP(AI1556,[1]!Costo_Twist,2,FALSE)*AM1556)</f>
        <v>57.470724783392967</v>
      </c>
      <c r="AQ1556" s="42"/>
      <c r="AR1556" s="42"/>
      <c r="AS1556" s="42"/>
      <c r="AT1556" s="42">
        <f t="shared" si="847"/>
        <v>0</v>
      </c>
      <c r="AU1556" s="43">
        <f t="shared" si="848"/>
        <v>0</v>
      </c>
      <c r="AV1556" s="43">
        <f t="shared" si="849"/>
        <v>0</v>
      </c>
      <c r="AW1556" s="43">
        <f t="shared" si="850"/>
        <v>0</v>
      </c>
      <c r="AX1556" s="44">
        <f>IF(AQ1556="",0,VLOOKUP(AQ1556,[1]!Costo_Twist,2,FALSE)*AU1556)</f>
        <v>0</v>
      </c>
      <c r="AY1556" s="36">
        <f t="shared" si="851"/>
        <v>115.27169520261012</v>
      </c>
      <c r="AZ1556" s="41">
        <f t="shared" si="852"/>
        <v>0.79166666666666663</v>
      </c>
      <c r="BA1556" s="37">
        <f t="shared" si="853"/>
        <v>124.79166666666667</v>
      </c>
      <c r="BB1556" s="37" t="str">
        <f t="shared" si="854"/>
        <v>ok</v>
      </c>
      <c r="BC1556" s="37" t="str">
        <f t="shared" si="855"/>
        <v>ok</v>
      </c>
      <c r="BD1556" s="5"/>
      <c r="BE1556" s="11" t="b">
        <f t="shared" si="856"/>
        <v>0</v>
      </c>
      <c r="BF1556" s="11" t="b">
        <f t="shared" si="857"/>
        <v>0</v>
      </c>
      <c r="BG1556" s="11">
        <f t="shared" si="858"/>
        <v>9.2417341929378374</v>
      </c>
      <c r="BH1556" s="11" t="b">
        <f t="shared" si="859"/>
        <v>0</v>
      </c>
      <c r="BI1556" s="11" t="b">
        <f t="shared" si="860"/>
        <v>0</v>
      </c>
      <c r="BJ1556" s="11" t="b">
        <f t="shared" si="861"/>
        <v>0</v>
      </c>
      <c r="BK1556" s="11" t="b">
        <f t="shared" si="862"/>
        <v>0</v>
      </c>
      <c r="BL1556" s="11">
        <f t="shared" si="863"/>
        <v>3.3886358707438737</v>
      </c>
      <c r="BM1556" s="11" t="b">
        <f t="shared" si="864"/>
        <v>0</v>
      </c>
      <c r="BN1556" s="11" t="b">
        <f t="shared" si="865"/>
        <v>0</v>
      </c>
      <c r="BO1556" s="11" t="b">
        <f t="shared" si="866"/>
        <v>0</v>
      </c>
      <c r="BP1556" s="11" t="b">
        <f t="shared" si="867"/>
        <v>0</v>
      </c>
      <c r="BQ1556" s="11">
        <f t="shared" si="868"/>
        <v>10.782023225094143</v>
      </c>
      <c r="BR1556" s="11" t="b">
        <f t="shared" si="869"/>
        <v>0</v>
      </c>
    </row>
    <row r="1557" spans="1:70" ht="12.75" customHeight="1" x14ac:dyDescent="0.75">
      <c r="A1557" s="24" t="s">
        <v>2393</v>
      </c>
      <c r="B1557" s="25" t="s">
        <v>2394</v>
      </c>
      <c r="C1557" s="24" t="s">
        <v>85</v>
      </c>
      <c r="D1557" s="26" t="s">
        <v>41</v>
      </c>
      <c r="E1557" s="24" t="s">
        <v>2610</v>
      </c>
      <c r="F1557" s="24" t="s">
        <v>2610</v>
      </c>
      <c r="G1557" s="64" t="s">
        <v>1600</v>
      </c>
      <c r="H1557" s="81"/>
      <c r="I1557" s="81"/>
      <c r="J1557" s="81"/>
      <c r="K1557" s="65"/>
      <c r="L1557" s="26"/>
      <c r="M1557" s="26"/>
      <c r="N1557" s="26"/>
      <c r="O1557" s="40"/>
      <c r="P1557" s="31" t="s">
        <v>79</v>
      </c>
      <c r="Q1557" s="32">
        <v>128</v>
      </c>
      <c r="R1557" s="60">
        <f t="shared" si="834"/>
        <v>0</v>
      </c>
      <c r="S1557" s="35" t="s">
        <v>70</v>
      </c>
      <c r="T1557" s="35"/>
      <c r="U1557" s="35" t="s">
        <v>2398</v>
      </c>
      <c r="V1557" s="30">
        <f t="shared" si="835"/>
        <v>4</v>
      </c>
      <c r="W1557" s="29">
        <f t="shared" si="836"/>
        <v>8.3333333333333329E-2</v>
      </c>
      <c r="X1557" s="29">
        <f t="shared" si="837"/>
        <v>2.4644624514500899</v>
      </c>
      <c r="Y1557" s="29">
        <f t="shared" si="838"/>
        <v>7.3933873543502698E-2</v>
      </c>
      <c r="Z1557" s="30">
        <f>IF(S1557="",0,VLOOKUP(S1557,[1]!Costo_Twist,2,FALSE)*W1557)</f>
        <v>18.839686153906811</v>
      </c>
      <c r="AA1557" s="31" t="s">
        <v>74</v>
      </c>
      <c r="AB1557" s="31"/>
      <c r="AC1557" s="31">
        <v>11.5</v>
      </c>
      <c r="AD1557" s="34">
        <f t="shared" si="839"/>
        <v>11.5</v>
      </c>
      <c r="AE1557" s="33">
        <f t="shared" si="840"/>
        <v>0.23958333333333334</v>
      </c>
      <c r="AF1557" s="33">
        <f t="shared" si="841"/>
        <v>7.0853295479190086</v>
      </c>
      <c r="AG1557" s="33">
        <f t="shared" si="842"/>
        <v>0.21255988643757026</v>
      </c>
      <c r="AH1557" s="34">
        <f>IF(AA1557="",0,VLOOKUP(AA1557,[1]!Costo_Twist,2,FALSE)*AE1557)</f>
        <v>28.634094291825608</v>
      </c>
      <c r="AI1557" s="35" t="s">
        <v>72</v>
      </c>
      <c r="AJ1557" s="35"/>
      <c r="AK1557" s="35">
        <v>1.5</v>
      </c>
      <c r="AL1557" s="35">
        <f t="shared" si="843"/>
        <v>1.5</v>
      </c>
      <c r="AM1557" s="29">
        <f t="shared" si="844"/>
        <v>3.125E-2</v>
      </c>
      <c r="AN1557" s="29">
        <f t="shared" si="845"/>
        <v>0.92417341929378372</v>
      </c>
      <c r="AO1557" s="29">
        <f t="shared" si="846"/>
        <v>2.7725202578813512E-2</v>
      </c>
      <c r="AP1557" s="30">
        <f>IF(AI1557="",0,VLOOKUP(AI1557,[1]!Costo_Twist,2,FALSE)*AM1557)</f>
        <v>6.3750665345831976</v>
      </c>
      <c r="AQ1557" s="42"/>
      <c r="AR1557" s="42"/>
      <c r="AS1557" s="42"/>
      <c r="AT1557" s="42">
        <f t="shared" si="847"/>
        <v>0</v>
      </c>
      <c r="AU1557" s="43">
        <f t="shared" si="848"/>
        <v>0</v>
      </c>
      <c r="AV1557" s="43">
        <f t="shared" si="849"/>
        <v>0</v>
      </c>
      <c r="AW1557" s="43">
        <f t="shared" si="850"/>
        <v>0</v>
      </c>
      <c r="AX1557" s="44">
        <f>IF(AQ1557="",0,VLOOKUP(AQ1557,[1]!Costo_Twist,2,FALSE)*AU1557)</f>
        <v>0</v>
      </c>
      <c r="AY1557" s="36">
        <f t="shared" si="851"/>
        <v>53.848846980315614</v>
      </c>
      <c r="AZ1557" s="41">
        <f t="shared" si="852"/>
        <v>0.35416666666666669</v>
      </c>
      <c r="BA1557" s="37">
        <f t="shared" si="853"/>
        <v>128.35416666666666</v>
      </c>
      <c r="BB1557" s="37" t="str">
        <f t="shared" si="854"/>
        <v>ok</v>
      </c>
      <c r="BC1557" s="37" t="str">
        <f t="shared" si="855"/>
        <v>ok</v>
      </c>
      <c r="BD1557" s="5"/>
      <c r="BE1557" s="11">
        <f t="shared" si="856"/>
        <v>2.4644624514500899</v>
      </c>
      <c r="BF1557" s="11" t="b">
        <f t="shared" si="857"/>
        <v>0</v>
      </c>
      <c r="BG1557" s="11" t="b">
        <f t="shared" si="858"/>
        <v>0</v>
      </c>
      <c r="BH1557" s="11" t="b">
        <f t="shared" si="859"/>
        <v>0</v>
      </c>
      <c r="BI1557" s="11" t="b">
        <f t="shared" si="860"/>
        <v>0</v>
      </c>
      <c r="BJ1557" s="11" t="b">
        <f t="shared" si="861"/>
        <v>0</v>
      </c>
      <c r="BK1557" s="11" t="b">
        <f t="shared" si="862"/>
        <v>0</v>
      </c>
      <c r="BL1557" s="11" t="b">
        <f t="shared" si="863"/>
        <v>0</v>
      </c>
      <c r="BM1557" s="11" t="b">
        <f t="shared" si="864"/>
        <v>0</v>
      </c>
      <c r="BN1557" s="11">
        <f t="shared" si="865"/>
        <v>0.92417341929378372</v>
      </c>
      <c r="BO1557" s="11" t="b">
        <f t="shared" si="866"/>
        <v>0</v>
      </c>
      <c r="BP1557" s="11" t="b">
        <f t="shared" si="867"/>
        <v>0</v>
      </c>
      <c r="BQ1557" s="11">
        <f t="shared" si="868"/>
        <v>7.0853295479190086</v>
      </c>
      <c r="BR1557" s="11" t="b">
        <f t="shared" si="869"/>
        <v>0</v>
      </c>
    </row>
    <row r="1558" spans="1:70" ht="12.75" customHeight="1" x14ac:dyDescent="0.75">
      <c r="A1558" s="24" t="s">
        <v>2393</v>
      </c>
      <c r="B1558" s="25" t="s">
        <v>2394</v>
      </c>
      <c r="C1558" s="24" t="s">
        <v>85</v>
      </c>
      <c r="D1558" s="26" t="s">
        <v>41</v>
      </c>
      <c r="E1558" s="24" t="s">
        <v>2610</v>
      </c>
      <c r="F1558" s="24" t="s">
        <v>2610</v>
      </c>
      <c r="G1558" s="25" t="s">
        <v>1601</v>
      </c>
      <c r="H1558" s="65"/>
      <c r="I1558" s="65"/>
      <c r="J1558" s="65"/>
      <c r="K1558" s="65"/>
      <c r="L1558" s="26"/>
      <c r="M1558" s="26"/>
      <c r="N1558" s="26"/>
      <c r="O1558" s="40"/>
      <c r="P1558" s="31" t="s">
        <v>79</v>
      </c>
      <c r="Q1558" s="32">
        <v>128</v>
      </c>
      <c r="R1558" s="60">
        <f t="shared" si="834"/>
        <v>0</v>
      </c>
      <c r="S1558" s="35" t="s">
        <v>74</v>
      </c>
      <c r="T1558" s="35"/>
      <c r="U1558" s="30">
        <v>4.5</v>
      </c>
      <c r="V1558" s="30">
        <f t="shared" si="835"/>
        <v>4.5</v>
      </c>
      <c r="W1558" s="29">
        <f t="shared" si="836"/>
        <v>9.375E-2</v>
      </c>
      <c r="X1558" s="29">
        <f t="shared" si="837"/>
        <v>2.772520257881351</v>
      </c>
      <c r="Y1558" s="29">
        <f t="shared" si="838"/>
        <v>8.3175607736440532E-2</v>
      </c>
      <c r="Z1558" s="30">
        <f>IF(S1558="",0,VLOOKUP(S1558,[1]!Costo_Twist,2,FALSE)*W1558)</f>
        <v>11.204645592453499</v>
      </c>
      <c r="AA1558" s="31" t="s">
        <v>68</v>
      </c>
      <c r="AB1558" s="31"/>
      <c r="AC1558" s="31">
        <v>4.5</v>
      </c>
      <c r="AD1558" s="34">
        <f t="shared" si="839"/>
        <v>4.5</v>
      </c>
      <c r="AE1558" s="33">
        <f t="shared" si="840"/>
        <v>9.375E-2</v>
      </c>
      <c r="AF1558" s="33">
        <f t="shared" si="841"/>
        <v>2.772520257881351</v>
      </c>
      <c r="AG1558" s="33">
        <f t="shared" si="842"/>
        <v>8.3175607736440532E-2</v>
      </c>
      <c r="AH1558" s="34">
        <f>IF(AA1558="",0,VLOOKUP(AA1558,[1]!Costo_Twist,2,FALSE)*AE1558)</f>
        <v>6.3612606085696539</v>
      </c>
      <c r="AI1558" s="35" t="s">
        <v>69</v>
      </c>
      <c r="AJ1558" s="35"/>
      <c r="AK1558" s="35" t="s">
        <v>2397</v>
      </c>
      <c r="AL1558" s="35">
        <f t="shared" si="843"/>
        <v>2</v>
      </c>
      <c r="AM1558" s="29">
        <f t="shared" si="844"/>
        <v>4.1666666666666664E-2</v>
      </c>
      <c r="AN1558" s="29">
        <f t="shared" si="845"/>
        <v>1.232231225725045</v>
      </c>
      <c r="AO1558" s="29">
        <f t="shared" si="846"/>
        <v>3.6966936771751349E-2</v>
      </c>
      <c r="AP1558" s="30">
        <f>IF(AI1558="",0,VLOOKUP(AI1558,[1]!Costo_Twist,2,FALSE)*AM1558)</f>
        <v>7.6627633044523948</v>
      </c>
      <c r="AQ1558" s="42"/>
      <c r="AR1558" s="42"/>
      <c r="AS1558" s="42"/>
      <c r="AT1558" s="42">
        <f t="shared" si="847"/>
        <v>0</v>
      </c>
      <c r="AU1558" s="43">
        <f t="shared" si="848"/>
        <v>0</v>
      </c>
      <c r="AV1558" s="43">
        <f t="shared" si="849"/>
        <v>0</v>
      </c>
      <c r="AW1558" s="43">
        <f t="shared" si="850"/>
        <v>0</v>
      </c>
      <c r="AX1558" s="44">
        <f>IF(AQ1558="",0,VLOOKUP(AQ1558,[1]!Costo_Twist,2,FALSE)*AU1558)</f>
        <v>0</v>
      </c>
      <c r="AY1558" s="36">
        <f t="shared" si="851"/>
        <v>25.228669505475548</v>
      </c>
      <c r="AZ1558" s="41">
        <f t="shared" si="852"/>
        <v>0.22916666666666666</v>
      </c>
      <c r="BA1558" s="37">
        <f t="shared" si="853"/>
        <v>128.22916666666666</v>
      </c>
      <c r="BB1558" s="37" t="str">
        <f t="shared" si="854"/>
        <v>ok</v>
      </c>
      <c r="BC1558" s="37" t="str">
        <f t="shared" si="855"/>
        <v>ok</v>
      </c>
      <c r="BD1558" s="5"/>
      <c r="BE1558" s="11" t="b">
        <f t="shared" si="856"/>
        <v>0</v>
      </c>
      <c r="BF1558" s="11" t="b">
        <f t="shared" si="857"/>
        <v>0</v>
      </c>
      <c r="BG1558" s="11">
        <f t="shared" si="858"/>
        <v>1.232231225725045</v>
      </c>
      <c r="BH1558" s="11" t="b">
        <f t="shared" si="859"/>
        <v>0</v>
      </c>
      <c r="BI1558" s="11" t="b">
        <f t="shared" si="860"/>
        <v>0</v>
      </c>
      <c r="BJ1558" s="11">
        <f t="shared" si="861"/>
        <v>2.772520257881351</v>
      </c>
      <c r="BK1558" s="11" t="b">
        <f t="shared" si="862"/>
        <v>0</v>
      </c>
      <c r="BL1558" s="11" t="b">
        <f t="shared" si="863"/>
        <v>0</v>
      </c>
      <c r="BM1558" s="11" t="b">
        <f t="shared" si="864"/>
        <v>0</v>
      </c>
      <c r="BN1558" s="11" t="b">
        <f t="shared" si="865"/>
        <v>0</v>
      </c>
      <c r="BO1558" s="11" t="b">
        <f t="shared" si="866"/>
        <v>0</v>
      </c>
      <c r="BP1558" s="11" t="b">
        <f t="shared" si="867"/>
        <v>0</v>
      </c>
      <c r="BQ1558" s="11">
        <f t="shared" si="868"/>
        <v>2.772520257881351</v>
      </c>
      <c r="BR1558" s="11" t="b">
        <f t="shared" si="869"/>
        <v>0</v>
      </c>
    </row>
    <row r="1559" spans="1:70" ht="12.75" customHeight="1" x14ac:dyDescent="0.75">
      <c r="A1559" s="24" t="s">
        <v>2393</v>
      </c>
      <c r="B1559" s="25" t="s">
        <v>2394</v>
      </c>
      <c r="C1559" s="24" t="s">
        <v>85</v>
      </c>
      <c r="D1559" s="26" t="s">
        <v>41</v>
      </c>
      <c r="E1559" s="24" t="s">
        <v>2610</v>
      </c>
      <c r="F1559" s="24" t="s">
        <v>2610</v>
      </c>
      <c r="G1559" s="25" t="s">
        <v>1602</v>
      </c>
      <c r="H1559" s="26"/>
      <c r="I1559" s="26"/>
      <c r="J1559" s="26"/>
      <c r="K1559" s="26"/>
      <c r="L1559" s="26"/>
      <c r="M1559" s="26"/>
      <c r="N1559" s="26"/>
      <c r="O1559" s="40"/>
      <c r="P1559" s="31" t="s">
        <v>79</v>
      </c>
      <c r="Q1559" s="32">
        <v>128</v>
      </c>
      <c r="R1559" s="60">
        <f t="shared" si="834"/>
        <v>0</v>
      </c>
      <c r="S1559" s="35" t="s">
        <v>74</v>
      </c>
      <c r="T1559" s="35"/>
      <c r="U1559" s="30">
        <v>2.5</v>
      </c>
      <c r="V1559" s="30">
        <f t="shared" si="835"/>
        <v>2.5</v>
      </c>
      <c r="W1559" s="29">
        <f t="shared" si="836"/>
        <v>5.2083333333333336E-2</v>
      </c>
      <c r="X1559" s="29">
        <f t="shared" si="837"/>
        <v>1.5402890321563063</v>
      </c>
      <c r="Y1559" s="29">
        <f t="shared" si="838"/>
        <v>4.620867096468919E-2</v>
      </c>
      <c r="Z1559" s="30">
        <f>IF(S1559="",0,VLOOKUP(S1559,[1]!Costo_Twist,2,FALSE)*W1559)</f>
        <v>6.2248031069186105</v>
      </c>
      <c r="AA1559" s="31" t="s">
        <v>69</v>
      </c>
      <c r="AB1559" s="31"/>
      <c r="AC1559" s="31">
        <v>1.5</v>
      </c>
      <c r="AD1559" s="34">
        <f t="shared" si="839"/>
        <v>1.5</v>
      </c>
      <c r="AE1559" s="33">
        <f t="shared" si="840"/>
        <v>3.125E-2</v>
      </c>
      <c r="AF1559" s="33">
        <f t="shared" si="841"/>
        <v>0.92417341929378372</v>
      </c>
      <c r="AG1559" s="33">
        <f t="shared" si="842"/>
        <v>2.7725202578813512E-2</v>
      </c>
      <c r="AH1559" s="34">
        <f>IF(AA1559="",0,VLOOKUP(AA1559,[1]!Costo_Twist,2,FALSE)*AE1559)</f>
        <v>5.7470724783392964</v>
      </c>
      <c r="AI1559" s="35" t="s">
        <v>71</v>
      </c>
      <c r="AJ1559" s="35"/>
      <c r="AK1559" s="35">
        <v>0.5</v>
      </c>
      <c r="AL1559" s="35">
        <f t="shared" si="843"/>
        <v>0.5</v>
      </c>
      <c r="AM1559" s="29">
        <f t="shared" si="844"/>
        <v>1.0416666666666666E-2</v>
      </c>
      <c r="AN1559" s="29">
        <f t="shared" si="845"/>
        <v>0.30805780643126124</v>
      </c>
      <c r="AO1559" s="29">
        <f t="shared" si="846"/>
        <v>9.2417341929378373E-3</v>
      </c>
      <c r="AP1559" s="30">
        <f>IF(AI1559="",0,VLOOKUP(AI1559,[1]!Costo_Twist,2,FALSE)*AM1559)</f>
        <v>3.026060610541049</v>
      </c>
      <c r="AQ1559" s="42"/>
      <c r="AR1559" s="42"/>
      <c r="AS1559" s="42"/>
      <c r="AT1559" s="42">
        <f t="shared" si="847"/>
        <v>0</v>
      </c>
      <c r="AU1559" s="43">
        <f t="shared" si="848"/>
        <v>0</v>
      </c>
      <c r="AV1559" s="43">
        <f t="shared" si="849"/>
        <v>0</v>
      </c>
      <c r="AW1559" s="43">
        <f t="shared" si="850"/>
        <v>0</v>
      </c>
      <c r="AX1559" s="44">
        <f>IF(AQ1559="",0,VLOOKUP(AQ1559,[1]!Costo_Twist,2,FALSE)*AU1559)</f>
        <v>0</v>
      </c>
      <c r="AY1559" s="36">
        <f t="shared" si="851"/>
        <v>14.997936195798957</v>
      </c>
      <c r="AZ1559" s="41">
        <f t="shared" si="852"/>
        <v>9.3750000000000014E-2</v>
      </c>
      <c r="BA1559" s="37">
        <f t="shared" si="853"/>
        <v>128.09375</v>
      </c>
      <c r="BB1559" s="37" t="str">
        <f t="shared" si="854"/>
        <v>ok</v>
      </c>
      <c r="BC1559" s="37" t="str">
        <f t="shared" si="855"/>
        <v>ok</v>
      </c>
      <c r="BD1559" s="5"/>
      <c r="BE1559" s="11" t="b">
        <f t="shared" si="856"/>
        <v>0</v>
      </c>
      <c r="BF1559" s="11" t="b">
        <f t="shared" si="857"/>
        <v>0</v>
      </c>
      <c r="BG1559" s="11">
        <f t="shared" si="858"/>
        <v>0.92417341929378372</v>
      </c>
      <c r="BH1559" s="11" t="b">
        <f t="shared" si="859"/>
        <v>0</v>
      </c>
      <c r="BI1559" s="11" t="b">
        <f t="shared" si="860"/>
        <v>0</v>
      </c>
      <c r="BJ1559" s="11" t="b">
        <f t="shared" si="861"/>
        <v>0</v>
      </c>
      <c r="BK1559" s="11">
        <f t="shared" si="862"/>
        <v>0.30805780643126124</v>
      </c>
      <c r="BL1559" s="11" t="b">
        <f t="shared" si="863"/>
        <v>0</v>
      </c>
      <c r="BM1559" s="11" t="b">
        <f t="shared" si="864"/>
        <v>0</v>
      </c>
      <c r="BN1559" s="11" t="b">
        <f t="shared" si="865"/>
        <v>0</v>
      </c>
      <c r="BO1559" s="11" t="b">
        <f t="shared" si="866"/>
        <v>0</v>
      </c>
      <c r="BP1559" s="11" t="b">
        <f t="shared" si="867"/>
        <v>0</v>
      </c>
      <c r="BQ1559" s="11">
        <f t="shared" si="868"/>
        <v>1.5402890321563063</v>
      </c>
      <c r="BR1559" s="11" t="b">
        <f t="shared" si="869"/>
        <v>0</v>
      </c>
    </row>
    <row r="1560" spans="1:70" ht="12.75" customHeight="1" x14ac:dyDescent="0.75">
      <c r="A1560" s="24" t="s">
        <v>2393</v>
      </c>
      <c r="B1560" s="25" t="s">
        <v>2394</v>
      </c>
      <c r="C1560" s="24" t="s">
        <v>85</v>
      </c>
      <c r="D1560" s="26" t="s">
        <v>41</v>
      </c>
      <c r="E1560" s="24" t="s">
        <v>2610</v>
      </c>
      <c r="F1560" s="24" t="s">
        <v>2610</v>
      </c>
      <c r="G1560" s="25" t="s">
        <v>1603</v>
      </c>
      <c r="H1560" s="26"/>
      <c r="I1560" s="26"/>
      <c r="J1560" s="26"/>
      <c r="K1560" s="26"/>
      <c r="L1560" s="26"/>
      <c r="M1560" s="26"/>
      <c r="N1560" s="26"/>
      <c r="O1560" s="40"/>
      <c r="P1560" s="31" t="s">
        <v>81</v>
      </c>
      <c r="Q1560" s="32">
        <v>120</v>
      </c>
      <c r="R1560" s="60">
        <f t="shared" si="834"/>
        <v>0</v>
      </c>
      <c r="S1560" s="35" t="s">
        <v>70</v>
      </c>
      <c r="T1560" s="35"/>
      <c r="U1560" s="30" t="s">
        <v>2457</v>
      </c>
      <c r="V1560" s="30">
        <f t="shared" si="835"/>
        <v>68</v>
      </c>
      <c r="W1560" s="29">
        <f t="shared" si="836"/>
        <v>1.4166666666666667</v>
      </c>
      <c r="X1560" s="29">
        <f t="shared" si="837"/>
        <v>41.895861674651535</v>
      </c>
      <c r="Y1560" s="29">
        <f t="shared" si="838"/>
        <v>1.2568758502395461</v>
      </c>
      <c r="Z1560" s="30">
        <f>IF(S1560="",0,VLOOKUP(S1560,[1]!Costo_Twist,2,FALSE)*W1560)</f>
        <v>320.27466461641586</v>
      </c>
      <c r="AA1560" s="31" t="s">
        <v>74</v>
      </c>
      <c r="AB1560" s="31"/>
      <c r="AC1560" s="31">
        <v>140.5</v>
      </c>
      <c r="AD1560" s="34">
        <f t="shared" si="839"/>
        <v>140.5</v>
      </c>
      <c r="AE1560" s="33">
        <f t="shared" si="840"/>
        <v>2.9270833333333335</v>
      </c>
      <c r="AF1560" s="33">
        <f t="shared" si="841"/>
        <v>86.564243607184409</v>
      </c>
      <c r="AG1560" s="33">
        <f t="shared" si="842"/>
        <v>2.5969273082155322</v>
      </c>
      <c r="AH1560" s="34">
        <f>IF(AA1560="",0,VLOOKUP(AA1560,[1]!Costo_Twist,2,FALSE)*AE1560)</f>
        <v>349.83393460882593</v>
      </c>
      <c r="AI1560" s="35" t="s">
        <v>69</v>
      </c>
      <c r="AJ1560" s="35"/>
      <c r="AK1560" s="35">
        <v>19.5</v>
      </c>
      <c r="AL1560" s="35">
        <f t="shared" si="843"/>
        <v>19.5</v>
      </c>
      <c r="AM1560" s="29">
        <f t="shared" si="844"/>
        <v>0.40625</v>
      </c>
      <c r="AN1560" s="29">
        <f t="shared" si="845"/>
        <v>12.014254450819189</v>
      </c>
      <c r="AO1560" s="29">
        <f t="shared" si="846"/>
        <v>0.36042763352457569</v>
      </c>
      <c r="AP1560" s="30">
        <f>IF(AI1560="",0,VLOOKUP(AI1560,[1]!Costo_Twist,2,FALSE)*AM1560)</f>
        <v>74.711942218410854</v>
      </c>
      <c r="AQ1560" s="42"/>
      <c r="AR1560" s="42"/>
      <c r="AS1560" s="42"/>
      <c r="AT1560" s="42">
        <f t="shared" si="847"/>
        <v>0</v>
      </c>
      <c r="AU1560" s="43">
        <f t="shared" si="848"/>
        <v>0</v>
      </c>
      <c r="AV1560" s="43">
        <f t="shared" si="849"/>
        <v>0</v>
      </c>
      <c r="AW1560" s="43">
        <f t="shared" si="850"/>
        <v>0</v>
      </c>
      <c r="AX1560" s="44">
        <f>IF(AQ1560="",0,VLOOKUP(AQ1560,[1]!Costo_Twist,2,FALSE)*AU1560)</f>
        <v>0</v>
      </c>
      <c r="AY1560" s="36">
        <f t="shared" si="851"/>
        <v>744.82054144365259</v>
      </c>
      <c r="AZ1560" s="41">
        <f t="shared" si="852"/>
        <v>4.75</v>
      </c>
      <c r="BA1560" s="37">
        <f t="shared" si="853"/>
        <v>124.75</v>
      </c>
      <c r="BB1560" s="37" t="str">
        <f t="shared" si="854"/>
        <v>ok</v>
      </c>
      <c r="BC1560" s="37" t="str">
        <f t="shared" si="855"/>
        <v>ok</v>
      </c>
      <c r="BD1560" s="5"/>
      <c r="BE1560" s="11">
        <f t="shared" si="856"/>
        <v>41.895861674651535</v>
      </c>
      <c r="BF1560" s="11" t="b">
        <f t="shared" si="857"/>
        <v>0</v>
      </c>
      <c r="BG1560" s="11">
        <f t="shared" si="858"/>
        <v>12.014254450819189</v>
      </c>
      <c r="BH1560" s="11" t="b">
        <f t="shared" si="859"/>
        <v>0</v>
      </c>
      <c r="BI1560" s="11" t="b">
        <f t="shared" si="860"/>
        <v>0</v>
      </c>
      <c r="BJ1560" s="11" t="b">
        <f t="shared" si="861"/>
        <v>0</v>
      </c>
      <c r="BK1560" s="11" t="b">
        <f t="shared" si="862"/>
        <v>0</v>
      </c>
      <c r="BL1560" s="11" t="b">
        <f t="shared" si="863"/>
        <v>0</v>
      </c>
      <c r="BM1560" s="11" t="b">
        <f t="shared" si="864"/>
        <v>0</v>
      </c>
      <c r="BN1560" s="11" t="b">
        <f t="shared" si="865"/>
        <v>0</v>
      </c>
      <c r="BO1560" s="11" t="b">
        <f t="shared" si="866"/>
        <v>0</v>
      </c>
      <c r="BP1560" s="11" t="b">
        <f t="shared" si="867"/>
        <v>0</v>
      </c>
      <c r="BQ1560" s="11">
        <f t="shared" si="868"/>
        <v>86.564243607184409</v>
      </c>
      <c r="BR1560" s="11" t="b">
        <f t="shared" si="869"/>
        <v>0</v>
      </c>
    </row>
    <row r="1561" spans="1:70" ht="12.75" customHeight="1" x14ac:dyDescent="0.75">
      <c r="A1561" s="24" t="s">
        <v>2393</v>
      </c>
      <c r="B1561" s="25" t="s">
        <v>2394</v>
      </c>
      <c r="C1561" s="24" t="s">
        <v>85</v>
      </c>
      <c r="D1561" s="26" t="s">
        <v>41</v>
      </c>
      <c r="E1561" s="24" t="s">
        <v>2610</v>
      </c>
      <c r="F1561" s="24" t="s">
        <v>2610</v>
      </c>
      <c r="G1561" s="25" t="s">
        <v>1604</v>
      </c>
      <c r="H1561" s="26"/>
      <c r="I1561" s="26"/>
      <c r="J1561" s="26"/>
      <c r="K1561" s="26"/>
      <c r="L1561" s="26"/>
      <c r="M1561" s="26"/>
      <c r="N1561" s="26"/>
      <c r="O1561" s="40"/>
      <c r="P1561" s="31" t="s">
        <v>81</v>
      </c>
      <c r="Q1561" s="32">
        <v>120</v>
      </c>
      <c r="R1561" s="60">
        <f t="shared" si="834"/>
        <v>0</v>
      </c>
      <c r="S1561" s="35" t="s">
        <v>70</v>
      </c>
      <c r="T1561" s="35"/>
      <c r="U1561" s="30" t="s">
        <v>2438</v>
      </c>
      <c r="V1561" s="30">
        <f t="shared" si="835"/>
        <v>26</v>
      </c>
      <c r="W1561" s="29">
        <f t="shared" si="836"/>
        <v>0.54166666666666663</v>
      </c>
      <c r="X1561" s="29">
        <f t="shared" si="837"/>
        <v>16.019005934425582</v>
      </c>
      <c r="Y1561" s="29">
        <f t="shared" si="838"/>
        <v>0.48057017803276747</v>
      </c>
      <c r="Z1561" s="30">
        <f>IF(S1561="",0,VLOOKUP(S1561,[1]!Costo_Twist,2,FALSE)*W1561)</f>
        <v>122.45796000039428</v>
      </c>
      <c r="AA1561" s="31" t="s">
        <v>74</v>
      </c>
      <c r="AB1561" s="31"/>
      <c r="AC1561" s="31">
        <v>60.5</v>
      </c>
      <c r="AD1561" s="34">
        <f t="shared" si="839"/>
        <v>60.5</v>
      </c>
      <c r="AE1561" s="33">
        <f t="shared" si="840"/>
        <v>1.2604166666666667</v>
      </c>
      <c r="AF1561" s="33">
        <f t="shared" si="841"/>
        <v>37.274994578182614</v>
      </c>
      <c r="AG1561" s="33">
        <f t="shared" si="842"/>
        <v>1.1182498373454783</v>
      </c>
      <c r="AH1561" s="34">
        <f>IF(AA1561="",0,VLOOKUP(AA1561,[1]!Costo_Twist,2,FALSE)*AE1561)</f>
        <v>150.64023518743039</v>
      </c>
      <c r="AI1561" s="35" t="s">
        <v>69</v>
      </c>
      <c r="AJ1561" s="35"/>
      <c r="AK1561" s="35" t="s">
        <v>2395</v>
      </c>
      <c r="AL1561" s="35">
        <f t="shared" si="843"/>
        <v>1</v>
      </c>
      <c r="AM1561" s="29">
        <f t="shared" si="844"/>
        <v>2.0833333333333332E-2</v>
      </c>
      <c r="AN1561" s="29">
        <f t="shared" si="845"/>
        <v>0.61611561286252248</v>
      </c>
      <c r="AO1561" s="29">
        <f t="shared" si="846"/>
        <v>1.8483468385875675E-2</v>
      </c>
      <c r="AP1561" s="30">
        <f>IF(AI1561="",0,VLOOKUP(AI1561,[1]!Costo_Twist,2,FALSE)*AM1561)</f>
        <v>3.8313816522261974</v>
      </c>
      <c r="AQ1561" s="42"/>
      <c r="AR1561" s="42"/>
      <c r="AS1561" s="42"/>
      <c r="AT1561" s="42">
        <f t="shared" si="847"/>
        <v>0</v>
      </c>
      <c r="AU1561" s="43">
        <f t="shared" si="848"/>
        <v>0</v>
      </c>
      <c r="AV1561" s="43">
        <f t="shared" si="849"/>
        <v>0</v>
      </c>
      <c r="AW1561" s="43">
        <f t="shared" si="850"/>
        <v>0</v>
      </c>
      <c r="AX1561" s="44">
        <f>IF(AQ1561="",0,VLOOKUP(AQ1561,[1]!Costo_Twist,2,FALSE)*AU1561)</f>
        <v>0</v>
      </c>
      <c r="AY1561" s="36">
        <f t="shared" si="851"/>
        <v>276.92957684005086</v>
      </c>
      <c r="AZ1561" s="41">
        <f t="shared" si="852"/>
        <v>1.8229166666666667</v>
      </c>
      <c r="BA1561" s="37">
        <f t="shared" si="853"/>
        <v>121.82291666666667</v>
      </c>
      <c r="BB1561" s="37" t="str">
        <f t="shared" si="854"/>
        <v>ok</v>
      </c>
      <c r="BC1561" s="37" t="str">
        <f t="shared" si="855"/>
        <v>ok</v>
      </c>
      <c r="BD1561" s="5"/>
      <c r="BE1561" s="11">
        <f t="shared" si="856"/>
        <v>16.019005934425582</v>
      </c>
      <c r="BF1561" s="11" t="b">
        <f t="shared" si="857"/>
        <v>0</v>
      </c>
      <c r="BG1561" s="11">
        <f t="shared" si="858"/>
        <v>0.61611561286252248</v>
      </c>
      <c r="BH1561" s="11" t="b">
        <f t="shared" si="859"/>
        <v>0</v>
      </c>
      <c r="BI1561" s="11" t="b">
        <f t="shared" si="860"/>
        <v>0</v>
      </c>
      <c r="BJ1561" s="11" t="b">
        <f t="shared" si="861"/>
        <v>0</v>
      </c>
      <c r="BK1561" s="11" t="b">
        <f t="shared" si="862"/>
        <v>0</v>
      </c>
      <c r="BL1561" s="11" t="b">
        <f t="shared" si="863"/>
        <v>0</v>
      </c>
      <c r="BM1561" s="11" t="b">
        <f t="shared" si="864"/>
        <v>0</v>
      </c>
      <c r="BN1561" s="11" t="b">
        <f t="shared" si="865"/>
        <v>0</v>
      </c>
      <c r="BO1561" s="11" t="b">
        <f t="shared" si="866"/>
        <v>0</v>
      </c>
      <c r="BP1561" s="11" t="b">
        <f t="shared" si="867"/>
        <v>0</v>
      </c>
      <c r="BQ1561" s="11">
        <f t="shared" si="868"/>
        <v>37.274994578182614</v>
      </c>
      <c r="BR1561" s="11" t="b">
        <f t="shared" si="869"/>
        <v>0</v>
      </c>
    </row>
    <row r="1562" spans="1:70" ht="12.75" customHeight="1" x14ac:dyDescent="0.75">
      <c r="A1562" s="24" t="s">
        <v>2393</v>
      </c>
      <c r="B1562" s="25" t="s">
        <v>2394</v>
      </c>
      <c r="C1562" s="24" t="s">
        <v>85</v>
      </c>
      <c r="D1562" s="26" t="s">
        <v>41</v>
      </c>
      <c r="E1562" s="24" t="s">
        <v>2610</v>
      </c>
      <c r="F1562" s="24" t="s">
        <v>2610</v>
      </c>
      <c r="G1562" s="25" t="s">
        <v>1605</v>
      </c>
      <c r="H1562" s="26"/>
      <c r="I1562" s="26"/>
      <c r="J1562" s="26"/>
      <c r="K1562" s="26"/>
      <c r="L1562" s="26"/>
      <c r="M1562" s="26"/>
      <c r="N1562" s="26"/>
      <c r="O1562" s="40"/>
      <c r="P1562" s="31" t="s">
        <v>80</v>
      </c>
      <c r="Q1562" s="32">
        <v>124</v>
      </c>
      <c r="R1562" s="60">
        <f t="shared" si="834"/>
        <v>0</v>
      </c>
      <c r="S1562" s="35" t="s">
        <v>70</v>
      </c>
      <c r="T1562" s="35"/>
      <c r="U1562" s="30">
        <v>18.5</v>
      </c>
      <c r="V1562" s="30">
        <f t="shared" si="835"/>
        <v>18.5</v>
      </c>
      <c r="W1562" s="29">
        <f t="shared" si="836"/>
        <v>0.38541666666666669</v>
      </c>
      <c r="X1562" s="29">
        <f t="shared" si="837"/>
        <v>11.398138837956667</v>
      </c>
      <c r="Y1562" s="29">
        <f t="shared" si="838"/>
        <v>0.34194416513870002</v>
      </c>
      <c r="Z1562" s="30">
        <f>IF(S1562="",0,VLOOKUP(S1562,[1]!Costo_Twist,2,FALSE)*W1562)</f>
        <v>87.133548461819018</v>
      </c>
      <c r="AA1562" s="31" t="s">
        <v>74</v>
      </c>
      <c r="AB1562" s="31"/>
      <c r="AC1562" s="31" t="s">
        <v>2432</v>
      </c>
      <c r="AD1562" s="34">
        <f t="shared" si="839"/>
        <v>40</v>
      </c>
      <c r="AE1562" s="33">
        <f t="shared" si="840"/>
        <v>0.83333333333333337</v>
      </c>
      <c r="AF1562" s="33">
        <f t="shared" si="841"/>
        <v>24.644624514500901</v>
      </c>
      <c r="AG1562" s="33">
        <f t="shared" si="842"/>
        <v>0.73933873543502704</v>
      </c>
      <c r="AH1562" s="34">
        <f>IF(AA1562="",0,VLOOKUP(AA1562,[1]!Costo_Twist,2,FALSE)*AE1562)</f>
        <v>99.596849710697768</v>
      </c>
      <c r="AI1562" s="35" t="s">
        <v>73</v>
      </c>
      <c r="AJ1562" s="35"/>
      <c r="AK1562" s="35" t="s">
        <v>2395</v>
      </c>
      <c r="AL1562" s="35">
        <f t="shared" si="843"/>
        <v>1</v>
      </c>
      <c r="AM1562" s="29">
        <f t="shared" si="844"/>
        <v>2.0833333333333332E-2</v>
      </c>
      <c r="AN1562" s="29">
        <f t="shared" si="845"/>
        <v>0.61611561286252248</v>
      </c>
      <c r="AO1562" s="29">
        <f t="shared" si="846"/>
        <v>1.8483468385875675E-2</v>
      </c>
      <c r="AP1562" s="30">
        <f>IF(AI1562="",0,VLOOKUP(AI1562,[1]!Costo_Twist,2,FALSE)*AM1562)</f>
        <v>2.7274620260027005</v>
      </c>
      <c r="AQ1562" s="42"/>
      <c r="AR1562" s="42"/>
      <c r="AS1562" s="42"/>
      <c r="AT1562" s="42">
        <f t="shared" si="847"/>
        <v>0</v>
      </c>
      <c r="AU1562" s="43">
        <f t="shared" si="848"/>
        <v>0</v>
      </c>
      <c r="AV1562" s="43">
        <f t="shared" si="849"/>
        <v>0</v>
      </c>
      <c r="AW1562" s="43">
        <f t="shared" si="850"/>
        <v>0</v>
      </c>
      <c r="AX1562" s="44">
        <f>IF(AQ1562="",0,VLOOKUP(AQ1562,[1]!Costo_Twist,2,FALSE)*AU1562)</f>
        <v>0</v>
      </c>
      <c r="AY1562" s="36">
        <f t="shared" si="851"/>
        <v>189.45786019851951</v>
      </c>
      <c r="AZ1562" s="41">
        <f t="shared" si="852"/>
        <v>1.2395833333333333</v>
      </c>
      <c r="BA1562" s="37">
        <f t="shared" si="853"/>
        <v>125.23958333333333</v>
      </c>
      <c r="BB1562" s="37" t="str">
        <f t="shared" si="854"/>
        <v>ok</v>
      </c>
      <c r="BC1562" s="37" t="str">
        <f t="shared" si="855"/>
        <v>ok</v>
      </c>
      <c r="BD1562" s="5"/>
      <c r="BE1562" s="11">
        <f t="shared" si="856"/>
        <v>11.398138837956667</v>
      </c>
      <c r="BF1562" s="11" t="b">
        <f t="shared" si="857"/>
        <v>0</v>
      </c>
      <c r="BG1562" s="11" t="b">
        <f t="shared" si="858"/>
        <v>0</v>
      </c>
      <c r="BH1562" s="11">
        <f t="shared" si="859"/>
        <v>0.61611561286252248</v>
      </c>
      <c r="BI1562" s="11" t="b">
        <f t="shared" si="860"/>
        <v>0</v>
      </c>
      <c r="BJ1562" s="11" t="b">
        <f t="shared" si="861"/>
        <v>0</v>
      </c>
      <c r="BK1562" s="11" t="b">
        <f t="shared" si="862"/>
        <v>0</v>
      </c>
      <c r="BL1562" s="11" t="b">
        <f t="shared" si="863"/>
        <v>0</v>
      </c>
      <c r="BM1562" s="11" t="b">
        <f t="shared" si="864"/>
        <v>0</v>
      </c>
      <c r="BN1562" s="11" t="b">
        <f t="shared" si="865"/>
        <v>0</v>
      </c>
      <c r="BO1562" s="11" t="b">
        <f t="shared" si="866"/>
        <v>0</v>
      </c>
      <c r="BP1562" s="11" t="b">
        <f t="shared" si="867"/>
        <v>0</v>
      </c>
      <c r="BQ1562" s="11">
        <f t="shared" si="868"/>
        <v>24.644624514500901</v>
      </c>
      <c r="BR1562" s="11" t="b">
        <f t="shared" si="869"/>
        <v>0</v>
      </c>
    </row>
    <row r="1563" spans="1:70" ht="12.75" customHeight="1" x14ac:dyDescent="0.75">
      <c r="A1563" s="24" t="s">
        <v>2393</v>
      </c>
      <c r="B1563" s="25" t="s">
        <v>2394</v>
      </c>
      <c r="C1563" s="24" t="s">
        <v>85</v>
      </c>
      <c r="D1563" s="26" t="s">
        <v>41</v>
      </c>
      <c r="E1563" s="24" t="s">
        <v>2610</v>
      </c>
      <c r="F1563" s="24" t="s">
        <v>2610</v>
      </c>
      <c r="G1563" s="25" t="s">
        <v>1606</v>
      </c>
      <c r="H1563" s="26"/>
      <c r="I1563" s="26"/>
      <c r="J1563" s="26"/>
      <c r="K1563" s="26"/>
      <c r="L1563" s="26"/>
      <c r="M1563" s="26"/>
      <c r="N1563" s="26"/>
      <c r="O1563" s="40"/>
      <c r="P1563" s="31" t="s">
        <v>80</v>
      </c>
      <c r="Q1563" s="32">
        <v>124</v>
      </c>
      <c r="R1563" s="60">
        <f t="shared" si="834"/>
        <v>0</v>
      </c>
      <c r="S1563" s="35" t="s">
        <v>70</v>
      </c>
      <c r="T1563" s="35"/>
      <c r="U1563" s="30">
        <v>2.5</v>
      </c>
      <c r="V1563" s="30">
        <f t="shared" si="835"/>
        <v>2.5</v>
      </c>
      <c r="W1563" s="29">
        <f t="shared" si="836"/>
        <v>5.2083333333333336E-2</v>
      </c>
      <c r="X1563" s="29">
        <f t="shared" si="837"/>
        <v>1.5402890321563063</v>
      </c>
      <c r="Y1563" s="29">
        <f t="shared" si="838"/>
        <v>4.620867096468919E-2</v>
      </c>
      <c r="Z1563" s="30">
        <f>IF(S1563="",0,VLOOKUP(S1563,[1]!Costo_Twist,2,FALSE)*W1563)</f>
        <v>11.774803846191759</v>
      </c>
      <c r="AA1563" s="31" t="s">
        <v>74</v>
      </c>
      <c r="AB1563" s="31"/>
      <c r="AC1563" s="31">
        <v>22.5</v>
      </c>
      <c r="AD1563" s="34">
        <f t="shared" si="839"/>
        <v>22.5</v>
      </c>
      <c r="AE1563" s="33">
        <f t="shared" si="840"/>
        <v>0.46875</v>
      </c>
      <c r="AF1563" s="33">
        <f t="shared" si="841"/>
        <v>13.862601289406756</v>
      </c>
      <c r="AG1563" s="33">
        <f t="shared" si="842"/>
        <v>0.41587803868220269</v>
      </c>
      <c r="AH1563" s="34">
        <f>IF(AA1563="",0,VLOOKUP(AA1563,[1]!Costo_Twist,2,FALSE)*AE1563)</f>
        <v>56.023227962267498</v>
      </c>
      <c r="AI1563" s="35" t="s">
        <v>69</v>
      </c>
      <c r="AJ1563" s="35"/>
      <c r="AK1563" s="35">
        <v>13.5</v>
      </c>
      <c r="AL1563" s="35">
        <f t="shared" si="843"/>
        <v>13.5</v>
      </c>
      <c r="AM1563" s="29">
        <f t="shared" si="844"/>
        <v>0.28125</v>
      </c>
      <c r="AN1563" s="29">
        <f t="shared" si="845"/>
        <v>8.317560773644054</v>
      </c>
      <c r="AO1563" s="29">
        <f t="shared" si="846"/>
        <v>0.24952682320932162</v>
      </c>
      <c r="AP1563" s="30">
        <f>IF(AI1563="",0,VLOOKUP(AI1563,[1]!Costo_Twist,2,FALSE)*AM1563)</f>
        <v>51.723652305053669</v>
      </c>
      <c r="AQ1563" s="42"/>
      <c r="AR1563" s="42"/>
      <c r="AS1563" s="42"/>
      <c r="AT1563" s="42">
        <f t="shared" si="847"/>
        <v>0</v>
      </c>
      <c r="AU1563" s="43">
        <f t="shared" si="848"/>
        <v>0</v>
      </c>
      <c r="AV1563" s="43">
        <f t="shared" si="849"/>
        <v>0</v>
      </c>
      <c r="AW1563" s="43">
        <f t="shared" si="850"/>
        <v>0</v>
      </c>
      <c r="AX1563" s="44">
        <f>IF(AQ1563="",0,VLOOKUP(AQ1563,[1]!Costo_Twist,2,FALSE)*AU1563)</f>
        <v>0</v>
      </c>
      <c r="AY1563" s="36">
        <f t="shared" si="851"/>
        <v>119.52168411351292</v>
      </c>
      <c r="AZ1563" s="41">
        <f t="shared" si="852"/>
        <v>0.80208333333333337</v>
      </c>
      <c r="BA1563" s="37">
        <f t="shared" si="853"/>
        <v>124.80208333333333</v>
      </c>
      <c r="BB1563" s="37" t="str">
        <f t="shared" si="854"/>
        <v>ok</v>
      </c>
      <c r="BC1563" s="37" t="str">
        <f t="shared" si="855"/>
        <v>ok</v>
      </c>
      <c r="BD1563" s="5"/>
      <c r="BE1563" s="11">
        <f t="shared" si="856"/>
        <v>1.5402890321563063</v>
      </c>
      <c r="BF1563" s="11" t="b">
        <f t="shared" si="857"/>
        <v>0</v>
      </c>
      <c r="BG1563" s="11">
        <f t="shared" si="858"/>
        <v>8.317560773644054</v>
      </c>
      <c r="BH1563" s="11" t="b">
        <f t="shared" si="859"/>
        <v>0</v>
      </c>
      <c r="BI1563" s="11" t="b">
        <f t="shared" si="860"/>
        <v>0</v>
      </c>
      <c r="BJ1563" s="11" t="b">
        <f t="shared" si="861"/>
        <v>0</v>
      </c>
      <c r="BK1563" s="11" t="b">
        <f t="shared" si="862"/>
        <v>0</v>
      </c>
      <c r="BL1563" s="11" t="b">
        <f t="shared" si="863"/>
        <v>0</v>
      </c>
      <c r="BM1563" s="11" t="b">
        <f t="shared" si="864"/>
        <v>0</v>
      </c>
      <c r="BN1563" s="11" t="b">
        <f t="shared" si="865"/>
        <v>0</v>
      </c>
      <c r="BO1563" s="11" t="b">
        <f t="shared" si="866"/>
        <v>0</v>
      </c>
      <c r="BP1563" s="11" t="b">
        <f t="shared" si="867"/>
        <v>0</v>
      </c>
      <c r="BQ1563" s="11">
        <f t="shared" si="868"/>
        <v>13.862601289406756</v>
      </c>
      <c r="BR1563" s="11" t="b">
        <f t="shared" si="869"/>
        <v>0</v>
      </c>
    </row>
    <row r="1564" spans="1:70" ht="12.75" customHeight="1" x14ac:dyDescent="0.75">
      <c r="A1564" s="24" t="s">
        <v>2393</v>
      </c>
      <c r="B1564" s="25" t="s">
        <v>2394</v>
      </c>
      <c r="C1564" s="24" t="s">
        <v>85</v>
      </c>
      <c r="D1564" s="26" t="s">
        <v>41</v>
      </c>
      <c r="E1564" s="24" t="s">
        <v>2610</v>
      </c>
      <c r="F1564" s="24" t="s">
        <v>2610</v>
      </c>
      <c r="G1564" s="25" t="s">
        <v>1607</v>
      </c>
      <c r="H1564" s="26"/>
      <c r="I1564" s="26"/>
      <c r="J1564" s="26"/>
      <c r="K1564" s="26"/>
      <c r="L1564" s="26"/>
      <c r="M1564" s="26"/>
      <c r="N1564" s="26"/>
      <c r="O1564" s="40"/>
      <c r="P1564" s="31" t="s">
        <v>79</v>
      </c>
      <c r="Q1564" s="32">
        <v>128</v>
      </c>
      <c r="R1564" s="60">
        <f t="shared" si="834"/>
        <v>0</v>
      </c>
      <c r="S1564" s="35" t="s">
        <v>70</v>
      </c>
      <c r="T1564" s="35"/>
      <c r="U1564" s="30" t="s">
        <v>2396</v>
      </c>
      <c r="V1564" s="30">
        <f t="shared" si="835"/>
        <v>3</v>
      </c>
      <c r="W1564" s="29">
        <f t="shared" si="836"/>
        <v>6.25E-2</v>
      </c>
      <c r="X1564" s="29">
        <f t="shared" si="837"/>
        <v>1.8483468385875674</v>
      </c>
      <c r="Y1564" s="29">
        <f t="shared" si="838"/>
        <v>5.5450405157627024E-2</v>
      </c>
      <c r="Z1564" s="30">
        <f>IF(S1564="",0,VLOOKUP(S1564,[1]!Costo_Twist,2,FALSE)*W1564)</f>
        <v>14.12976461543011</v>
      </c>
      <c r="AA1564" s="31" t="s">
        <v>74</v>
      </c>
      <c r="AB1564" s="31"/>
      <c r="AC1564" s="31">
        <v>17.5</v>
      </c>
      <c r="AD1564" s="34">
        <f t="shared" si="839"/>
        <v>17.5</v>
      </c>
      <c r="AE1564" s="33">
        <f t="shared" si="840"/>
        <v>0.36458333333333331</v>
      </c>
      <c r="AF1564" s="33">
        <f t="shared" si="841"/>
        <v>10.782023225094143</v>
      </c>
      <c r="AG1564" s="33">
        <f t="shared" si="842"/>
        <v>0.32346069675282429</v>
      </c>
      <c r="AH1564" s="34">
        <f>IF(AA1564="",0,VLOOKUP(AA1564,[1]!Costo_Twist,2,FALSE)*AE1564)</f>
        <v>43.57362174843027</v>
      </c>
      <c r="AI1564" s="35" t="s">
        <v>69</v>
      </c>
      <c r="AJ1564" s="35"/>
      <c r="AK1564" s="35" t="s">
        <v>2404</v>
      </c>
      <c r="AL1564" s="35">
        <f t="shared" si="843"/>
        <v>7</v>
      </c>
      <c r="AM1564" s="29">
        <f t="shared" si="844"/>
        <v>0.14583333333333334</v>
      </c>
      <c r="AN1564" s="29">
        <f t="shared" si="845"/>
        <v>4.3128092900376576</v>
      </c>
      <c r="AO1564" s="29">
        <f t="shared" si="846"/>
        <v>0.12938427870112973</v>
      </c>
      <c r="AP1564" s="30">
        <f>IF(AI1564="",0,VLOOKUP(AI1564,[1]!Costo_Twist,2,FALSE)*AM1564)</f>
        <v>26.819671565583384</v>
      </c>
      <c r="AQ1564" s="42"/>
      <c r="AR1564" s="42"/>
      <c r="AS1564" s="42"/>
      <c r="AT1564" s="42">
        <f t="shared" si="847"/>
        <v>0</v>
      </c>
      <c r="AU1564" s="43">
        <f t="shared" si="848"/>
        <v>0</v>
      </c>
      <c r="AV1564" s="43">
        <f t="shared" si="849"/>
        <v>0</v>
      </c>
      <c r="AW1564" s="43">
        <f t="shared" si="850"/>
        <v>0</v>
      </c>
      <c r="AX1564" s="44">
        <f>IF(AQ1564="",0,VLOOKUP(AQ1564,[1]!Costo_Twist,2,FALSE)*AU1564)</f>
        <v>0</v>
      </c>
      <c r="AY1564" s="36">
        <f t="shared" si="851"/>
        <v>84.523057929443766</v>
      </c>
      <c r="AZ1564" s="41">
        <f t="shared" si="852"/>
        <v>0.57291666666666663</v>
      </c>
      <c r="BA1564" s="37">
        <f t="shared" si="853"/>
        <v>128.57291666666666</v>
      </c>
      <c r="BB1564" s="37" t="str">
        <f t="shared" si="854"/>
        <v>ok</v>
      </c>
      <c r="BC1564" s="37" t="str">
        <f t="shared" si="855"/>
        <v>ok</v>
      </c>
      <c r="BD1564" s="5"/>
      <c r="BE1564" s="11">
        <f t="shared" si="856"/>
        <v>1.8483468385875674</v>
      </c>
      <c r="BF1564" s="11" t="b">
        <f t="shared" si="857"/>
        <v>0</v>
      </c>
      <c r="BG1564" s="11">
        <f t="shared" si="858"/>
        <v>4.3128092900376576</v>
      </c>
      <c r="BH1564" s="11" t="b">
        <f t="shared" si="859"/>
        <v>0</v>
      </c>
      <c r="BI1564" s="11" t="b">
        <f t="shared" si="860"/>
        <v>0</v>
      </c>
      <c r="BJ1564" s="11" t="b">
        <f t="shared" si="861"/>
        <v>0</v>
      </c>
      <c r="BK1564" s="11" t="b">
        <f t="shared" si="862"/>
        <v>0</v>
      </c>
      <c r="BL1564" s="11" t="b">
        <f t="shared" si="863"/>
        <v>0</v>
      </c>
      <c r="BM1564" s="11" t="b">
        <f t="shared" si="864"/>
        <v>0</v>
      </c>
      <c r="BN1564" s="11" t="b">
        <f t="shared" si="865"/>
        <v>0</v>
      </c>
      <c r="BO1564" s="11" t="b">
        <f t="shared" si="866"/>
        <v>0</v>
      </c>
      <c r="BP1564" s="11" t="b">
        <f t="shared" si="867"/>
        <v>0</v>
      </c>
      <c r="BQ1564" s="11">
        <f t="shared" si="868"/>
        <v>10.782023225094143</v>
      </c>
      <c r="BR1564" s="11" t="b">
        <f t="shared" si="869"/>
        <v>0</v>
      </c>
    </row>
    <row r="1565" spans="1:70" ht="12.75" customHeight="1" x14ac:dyDescent="0.75">
      <c r="A1565" s="24" t="s">
        <v>2393</v>
      </c>
      <c r="B1565" s="25" t="s">
        <v>2394</v>
      </c>
      <c r="C1565" s="24" t="s">
        <v>85</v>
      </c>
      <c r="D1565" s="26" t="s">
        <v>41</v>
      </c>
      <c r="E1565" s="24" t="s">
        <v>2610</v>
      </c>
      <c r="F1565" s="24" t="s">
        <v>2610</v>
      </c>
      <c r="G1565" s="25" t="s">
        <v>1608</v>
      </c>
      <c r="H1565" s="26"/>
      <c r="I1565" s="26"/>
      <c r="J1565" s="26"/>
      <c r="K1565" s="26"/>
      <c r="L1565" s="26"/>
      <c r="M1565" s="26"/>
      <c r="N1565" s="26"/>
      <c r="O1565" s="40"/>
      <c r="P1565" s="31" t="s">
        <v>79</v>
      </c>
      <c r="Q1565" s="32">
        <v>128</v>
      </c>
      <c r="R1565" s="60">
        <f t="shared" si="834"/>
        <v>0</v>
      </c>
      <c r="S1565" s="35" t="s">
        <v>74</v>
      </c>
      <c r="T1565" s="35"/>
      <c r="U1565" s="30">
        <v>5.5</v>
      </c>
      <c r="V1565" s="30">
        <f t="shared" si="835"/>
        <v>5.5</v>
      </c>
      <c r="W1565" s="29">
        <f t="shared" si="836"/>
        <v>0.11458333333333333</v>
      </c>
      <c r="X1565" s="29">
        <f t="shared" si="837"/>
        <v>3.3886358707438737</v>
      </c>
      <c r="Y1565" s="29">
        <f t="shared" si="838"/>
        <v>0.10165907612231621</v>
      </c>
      <c r="Z1565" s="30">
        <f>IF(S1565="",0,VLOOKUP(S1565,[1]!Costo_Twist,2,FALSE)*W1565)</f>
        <v>13.694566835220943</v>
      </c>
      <c r="AA1565" s="31" t="s">
        <v>67</v>
      </c>
      <c r="AB1565" s="31"/>
      <c r="AC1565" s="31">
        <v>0.5</v>
      </c>
      <c r="AD1565" s="34">
        <f t="shared" si="839"/>
        <v>0.5</v>
      </c>
      <c r="AE1565" s="33">
        <f t="shared" si="840"/>
        <v>1.0416666666666666E-2</v>
      </c>
      <c r="AF1565" s="33">
        <f t="shared" si="841"/>
        <v>0.30805780643126124</v>
      </c>
      <c r="AG1565" s="33">
        <f t="shared" si="842"/>
        <v>9.2417341929378373E-3</v>
      </c>
      <c r="AH1565" s="34">
        <f>IF(AA1565="",0,VLOOKUP(AA1565,[1]!Costo_Twist,2,FALSE)*AE1565)</f>
        <v>2.1109205429221989</v>
      </c>
      <c r="AI1565" s="35" t="s">
        <v>69</v>
      </c>
      <c r="AJ1565" s="35"/>
      <c r="AK1565" s="35" t="s">
        <v>2405</v>
      </c>
      <c r="AL1565" s="35">
        <f t="shared" si="843"/>
        <v>5</v>
      </c>
      <c r="AM1565" s="29">
        <f t="shared" si="844"/>
        <v>0.10416666666666667</v>
      </c>
      <c r="AN1565" s="29">
        <f t="shared" si="845"/>
        <v>3.0805780643126126</v>
      </c>
      <c r="AO1565" s="29">
        <f t="shared" si="846"/>
        <v>9.241734192937838E-2</v>
      </c>
      <c r="AP1565" s="30">
        <f>IF(AI1565="",0,VLOOKUP(AI1565,[1]!Costo_Twist,2,FALSE)*AM1565)</f>
        <v>19.15690826113099</v>
      </c>
      <c r="AQ1565" s="42"/>
      <c r="AR1565" s="42"/>
      <c r="AS1565" s="42"/>
      <c r="AT1565" s="42">
        <f t="shared" si="847"/>
        <v>0</v>
      </c>
      <c r="AU1565" s="43">
        <f t="shared" si="848"/>
        <v>0</v>
      </c>
      <c r="AV1565" s="43">
        <f t="shared" si="849"/>
        <v>0</v>
      </c>
      <c r="AW1565" s="43">
        <f t="shared" si="850"/>
        <v>0</v>
      </c>
      <c r="AX1565" s="44">
        <f>IF(AQ1565="",0,VLOOKUP(AQ1565,[1]!Costo_Twist,2,FALSE)*AU1565)</f>
        <v>0</v>
      </c>
      <c r="AY1565" s="36">
        <f t="shared" si="851"/>
        <v>34.962395639274135</v>
      </c>
      <c r="AZ1565" s="41">
        <f t="shared" si="852"/>
        <v>0.22916666666666669</v>
      </c>
      <c r="BA1565" s="37">
        <f t="shared" si="853"/>
        <v>128.22916666666666</v>
      </c>
      <c r="BB1565" s="37" t="str">
        <f t="shared" si="854"/>
        <v>ok</v>
      </c>
      <c r="BC1565" s="37" t="str">
        <f t="shared" si="855"/>
        <v>ok</v>
      </c>
      <c r="BD1565" s="5"/>
      <c r="BE1565" s="11" t="b">
        <f t="shared" si="856"/>
        <v>0</v>
      </c>
      <c r="BF1565" s="11" t="b">
        <f t="shared" si="857"/>
        <v>0</v>
      </c>
      <c r="BG1565" s="11">
        <f t="shared" si="858"/>
        <v>3.0805780643126126</v>
      </c>
      <c r="BH1565" s="11" t="b">
        <f t="shared" si="859"/>
        <v>0</v>
      </c>
      <c r="BI1565" s="11" t="b">
        <f t="shared" si="860"/>
        <v>0</v>
      </c>
      <c r="BJ1565" s="11" t="b">
        <f t="shared" si="861"/>
        <v>0</v>
      </c>
      <c r="BK1565" s="11" t="b">
        <f t="shared" si="862"/>
        <v>0</v>
      </c>
      <c r="BL1565" s="11" t="b">
        <f t="shared" si="863"/>
        <v>0</v>
      </c>
      <c r="BM1565" s="11" t="b">
        <f t="shared" si="864"/>
        <v>0</v>
      </c>
      <c r="BN1565" s="11" t="b">
        <f t="shared" si="865"/>
        <v>0</v>
      </c>
      <c r="BO1565" s="11" t="b">
        <f t="shared" si="866"/>
        <v>0</v>
      </c>
      <c r="BP1565" s="11" t="b">
        <f t="shared" si="867"/>
        <v>0</v>
      </c>
      <c r="BQ1565" s="11">
        <f t="shared" si="868"/>
        <v>3.3886358707438737</v>
      </c>
      <c r="BR1565" s="11">
        <f t="shared" si="869"/>
        <v>0.30805780643126124</v>
      </c>
    </row>
    <row r="1566" spans="1:70" ht="12.75" customHeight="1" x14ac:dyDescent="0.75">
      <c r="A1566" s="24" t="s">
        <v>2393</v>
      </c>
      <c r="B1566" s="25" t="s">
        <v>2394</v>
      </c>
      <c r="C1566" s="24" t="s">
        <v>85</v>
      </c>
      <c r="D1566" s="26" t="s">
        <v>41</v>
      </c>
      <c r="E1566" s="24" t="s">
        <v>2610</v>
      </c>
      <c r="F1566" s="24" t="s">
        <v>2610</v>
      </c>
      <c r="G1566" s="25" t="s">
        <v>1609</v>
      </c>
      <c r="H1566" s="26"/>
      <c r="I1566" s="26"/>
      <c r="J1566" s="26"/>
      <c r="K1566" s="26"/>
      <c r="L1566" s="26"/>
      <c r="M1566" s="26"/>
      <c r="N1566" s="26"/>
      <c r="O1566" s="40"/>
      <c r="P1566" s="31" t="s">
        <v>79</v>
      </c>
      <c r="Q1566" s="32">
        <v>128</v>
      </c>
      <c r="R1566" s="60">
        <f t="shared" si="834"/>
        <v>0</v>
      </c>
      <c r="S1566" s="35" t="s">
        <v>65</v>
      </c>
      <c r="T1566" s="35"/>
      <c r="U1566" s="30">
        <v>0.5</v>
      </c>
      <c r="V1566" s="30">
        <f t="shared" si="835"/>
        <v>0.5</v>
      </c>
      <c r="W1566" s="29">
        <f t="shared" si="836"/>
        <v>1.0416666666666666E-2</v>
      </c>
      <c r="X1566" s="29">
        <f t="shared" si="837"/>
        <v>0.30805780643126124</v>
      </c>
      <c r="Y1566" s="29">
        <f t="shared" si="838"/>
        <v>9.2417341929378373E-3</v>
      </c>
      <c r="Z1566" s="30">
        <f>IF(S1566="",0,VLOOKUP(S1566,[1]!Costo_Twist,2,FALSE)*W1566)</f>
        <v>1.525231392494899</v>
      </c>
      <c r="AA1566" s="31" t="s">
        <v>74</v>
      </c>
      <c r="AB1566" s="31"/>
      <c r="AC1566" s="31" t="s">
        <v>2397</v>
      </c>
      <c r="AD1566" s="34">
        <f t="shared" si="839"/>
        <v>2</v>
      </c>
      <c r="AE1566" s="33">
        <f t="shared" si="840"/>
        <v>4.1666666666666664E-2</v>
      </c>
      <c r="AF1566" s="33">
        <f t="shared" si="841"/>
        <v>1.232231225725045</v>
      </c>
      <c r="AG1566" s="33">
        <f t="shared" si="842"/>
        <v>3.6966936771751349E-2</v>
      </c>
      <c r="AH1566" s="34">
        <f>IF(AA1566="",0,VLOOKUP(AA1566,[1]!Costo_Twist,2,FALSE)*AE1566)</f>
        <v>4.9798424855348884</v>
      </c>
      <c r="AI1566" s="35" t="s">
        <v>69</v>
      </c>
      <c r="AJ1566" s="35"/>
      <c r="AK1566" s="35" t="s">
        <v>2395</v>
      </c>
      <c r="AL1566" s="35">
        <f t="shared" si="843"/>
        <v>1</v>
      </c>
      <c r="AM1566" s="29">
        <f t="shared" si="844"/>
        <v>2.0833333333333332E-2</v>
      </c>
      <c r="AN1566" s="29">
        <f t="shared" si="845"/>
        <v>0.61611561286252248</v>
      </c>
      <c r="AO1566" s="29">
        <f t="shared" si="846"/>
        <v>1.8483468385875675E-2</v>
      </c>
      <c r="AP1566" s="30">
        <f>IF(AI1566="",0,VLOOKUP(AI1566,[1]!Costo_Twist,2,FALSE)*AM1566)</f>
        <v>3.8313816522261974</v>
      </c>
      <c r="AQ1566" s="42"/>
      <c r="AR1566" s="42"/>
      <c r="AS1566" s="42"/>
      <c r="AT1566" s="42">
        <f t="shared" si="847"/>
        <v>0</v>
      </c>
      <c r="AU1566" s="43">
        <f t="shared" si="848"/>
        <v>0</v>
      </c>
      <c r="AV1566" s="43">
        <f t="shared" si="849"/>
        <v>0</v>
      </c>
      <c r="AW1566" s="43">
        <f t="shared" si="850"/>
        <v>0</v>
      </c>
      <c r="AX1566" s="44">
        <f>IF(AQ1566="",0,VLOOKUP(AQ1566,[1]!Costo_Twist,2,FALSE)*AU1566)</f>
        <v>0</v>
      </c>
      <c r="AY1566" s="36">
        <f t="shared" si="851"/>
        <v>10.336455530255984</v>
      </c>
      <c r="AZ1566" s="41">
        <f t="shared" si="852"/>
        <v>7.2916666666666657E-2</v>
      </c>
      <c r="BA1566" s="37">
        <f t="shared" si="853"/>
        <v>128.07291666666666</v>
      </c>
      <c r="BB1566" s="37" t="str">
        <f t="shared" si="854"/>
        <v>ok</v>
      </c>
      <c r="BC1566" s="37" t="str">
        <f t="shared" si="855"/>
        <v>ok</v>
      </c>
      <c r="BD1566" s="5"/>
      <c r="BE1566" s="11" t="b">
        <f t="shared" si="856"/>
        <v>0</v>
      </c>
      <c r="BF1566" s="11" t="b">
        <f t="shared" si="857"/>
        <v>0</v>
      </c>
      <c r="BG1566" s="11">
        <f t="shared" si="858"/>
        <v>0.61611561286252248</v>
      </c>
      <c r="BH1566" s="11" t="b">
        <f t="shared" si="859"/>
        <v>0</v>
      </c>
      <c r="BI1566" s="11" t="b">
        <f t="shared" si="860"/>
        <v>0</v>
      </c>
      <c r="BJ1566" s="11" t="b">
        <f t="shared" si="861"/>
        <v>0</v>
      </c>
      <c r="BK1566" s="11" t="b">
        <f t="shared" si="862"/>
        <v>0</v>
      </c>
      <c r="BL1566" s="11" t="b">
        <f t="shared" si="863"/>
        <v>0</v>
      </c>
      <c r="BM1566" s="11">
        <f t="shared" si="864"/>
        <v>0.30805780643126124</v>
      </c>
      <c r="BN1566" s="11" t="b">
        <f t="shared" si="865"/>
        <v>0</v>
      </c>
      <c r="BO1566" s="11" t="b">
        <f t="shared" si="866"/>
        <v>0</v>
      </c>
      <c r="BP1566" s="11" t="b">
        <f t="shared" si="867"/>
        <v>0</v>
      </c>
      <c r="BQ1566" s="11">
        <f t="shared" si="868"/>
        <v>1.232231225725045</v>
      </c>
      <c r="BR1566" s="11" t="b">
        <f t="shared" si="869"/>
        <v>0</v>
      </c>
    </row>
    <row r="1567" spans="1:70" ht="12.75" customHeight="1" x14ac:dyDescent="0.75">
      <c r="A1567" s="24" t="s">
        <v>2393</v>
      </c>
      <c r="B1567" s="25" t="s">
        <v>2394</v>
      </c>
      <c r="C1567" s="24" t="s">
        <v>85</v>
      </c>
      <c r="D1567" s="26" t="s">
        <v>41</v>
      </c>
      <c r="E1567" s="24" t="s">
        <v>2610</v>
      </c>
      <c r="F1567" s="24" t="s">
        <v>2610</v>
      </c>
      <c r="G1567" s="25" t="s">
        <v>1610</v>
      </c>
      <c r="H1567" s="26"/>
      <c r="I1567" s="26"/>
      <c r="J1567" s="26"/>
      <c r="K1567" s="26"/>
      <c r="L1567" s="26"/>
      <c r="M1567" s="26"/>
      <c r="N1567" s="26"/>
      <c r="O1567" s="40"/>
      <c r="P1567" s="31" t="s">
        <v>81</v>
      </c>
      <c r="Q1567" s="32">
        <v>120</v>
      </c>
      <c r="R1567" s="60">
        <f t="shared" si="834"/>
        <v>0</v>
      </c>
      <c r="S1567" s="35" t="s">
        <v>64</v>
      </c>
      <c r="T1567" s="35"/>
      <c r="U1567" s="30">
        <v>41.5</v>
      </c>
      <c r="V1567" s="30">
        <f t="shared" si="835"/>
        <v>41.5</v>
      </c>
      <c r="W1567" s="29">
        <f t="shared" si="836"/>
        <v>0.86458333333333337</v>
      </c>
      <c r="X1567" s="29">
        <f t="shared" si="837"/>
        <v>25.568797933794684</v>
      </c>
      <c r="Y1567" s="29">
        <f t="shared" si="838"/>
        <v>0.76706393801384054</v>
      </c>
      <c r="Z1567" s="30">
        <f>IF(S1567="",0,VLOOKUP(S1567,[1]!Costo_Twist,2,FALSE)*W1567)</f>
        <v>107.35181269775556</v>
      </c>
      <c r="AA1567" s="31" t="s">
        <v>65</v>
      </c>
      <c r="AB1567" s="31"/>
      <c r="AC1567" s="31">
        <v>86.5</v>
      </c>
      <c r="AD1567" s="34">
        <f t="shared" si="839"/>
        <v>86.5</v>
      </c>
      <c r="AE1567" s="33">
        <f t="shared" si="840"/>
        <v>1.8020833333333333</v>
      </c>
      <c r="AF1567" s="33">
        <f t="shared" si="841"/>
        <v>53.294000512608193</v>
      </c>
      <c r="AG1567" s="33">
        <f t="shared" si="842"/>
        <v>1.5988200153782457</v>
      </c>
      <c r="AH1567" s="34">
        <f>IF(AA1567="",0,VLOOKUP(AA1567,[1]!Costo_Twist,2,FALSE)*AE1567)</f>
        <v>263.86503090161756</v>
      </c>
      <c r="AI1567" s="35" t="s">
        <v>74</v>
      </c>
      <c r="AJ1567" s="35"/>
      <c r="AK1567" s="35" t="s">
        <v>2470</v>
      </c>
      <c r="AL1567" s="35">
        <f t="shared" si="843"/>
        <v>94</v>
      </c>
      <c r="AM1567" s="29">
        <f t="shared" si="844"/>
        <v>1.9583333333333333</v>
      </c>
      <c r="AN1567" s="29">
        <f t="shared" si="845"/>
        <v>57.914867609077113</v>
      </c>
      <c r="AO1567" s="29">
        <f t="shared" si="846"/>
        <v>1.7374460282723134</v>
      </c>
      <c r="AP1567" s="30">
        <f>IF(AI1567="",0,VLOOKUP(AI1567,[1]!Costo_Twist,2,FALSE)*AM1567)</f>
        <v>234.05259682013974</v>
      </c>
      <c r="AQ1567" s="42"/>
      <c r="AR1567" s="42"/>
      <c r="AS1567" s="42"/>
      <c r="AT1567" s="42">
        <f t="shared" si="847"/>
        <v>0</v>
      </c>
      <c r="AU1567" s="43">
        <f t="shared" si="848"/>
        <v>0</v>
      </c>
      <c r="AV1567" s="43">
        <f t="shared" si="849"/>
        <v>0</v>
      </c>
      <c r="AW1567" s="43">
        <f t="shared" si="850"/>
        <v>0</v>
      </c>
      <c r="AX1567" s="44">
        <f>IF(AQ1567="",0,VLOOKUP(AQ1567,[1]!Costo_Twist,2,FALSE)*AU1567)</f>
        <v>0</v>
      </c>
      <c r="AY1567" s="36">
        <f t="shared" si="851"/>
        <v>605.26944041951288</v>
      </c>
      <c r="AZ1567" s="41">
        <f t="shared" si="852"/>
        <v>4.625</v>
      </c>
      <c r="BA1567" s="37">
        <f t="shared" si="853"/>
        <v>124.625</v>
      </c>
      <c r="BB1567" s="37" t="str">
        <f t="shared" si="854"/>
        <v>ok</v>
      </c>
      <c r="BC1567" s="37" t="str">
        <f t="shared" si="855"/>
        <v>ok</v>
      </c>
      <c r="BD1567" s="5"/>
      <c r="BE1567" s="11" t="b">
        <f t="shared" si="856"/>
        <v>0</v>
      </c>
      <c r="BF1567" s="11" t="b">
        <f t="shared" si="857"/>
        <v>0</v>
      </c>
      <c r="BG1567" s="11" t="b">
        <f t="shared" si="858"/>
        <v>0</v>
      </c>
      <c r="BH1567" s="11" t="b">
        <f t="shared" si="859"/>
        <v>0</v>
      </c>
      <c r="BI1567" s="11" t="b">
        <f t="shared" si="860"/>
        <v>0</v>
      </c>
      <c r="BJ1567" s="11" t="b">
        <f t="shared" si="861"/>
        <v>0</v>
      </c>
      <c r="BK1567" s="11" t="b">
        <f t="shared" si="862"/>
        <v>0</v>
      </c>
      <c r="BL1567" s="11">
        <f t="shared" si="863"/>
        <v>25.568797933794684</v>
      </c>
      <c r="BM1567" s="11">
        <f t="shared" si="864"/>
        <v>53.294000512608193</v>
      </c>
      <c r="BN1567" s="11" t="b">
        <f t="shared" si="865"/>
        <v>0</v>
      </c>
      <c r="BO1567" s="11" t="b">
        <f t="shared" si="866"/>
        <v>0</v>
      </c>
      <c r="BP1567" s="11" t="b">
        <f t="shared" si="867"/>
        <v>0</v>
      </c>
      <c r="BQ1567" s="11">
        <f t="shared" si="868"/>
        <v>57.914867609077113</v>
      </c>
      <c r="BR1567" s="11" t="b">
        <f t="shared" si="869"/>
        <v>0</v>
      </c>
    </row>
    <row r="1568" spans="1:70" ht="12.75" customHeight="1" x14ac:dyDescent="0.75">
      <c r="A1568" s="24" t="s">
        <v>2393</v>
      </c>
      <c r="B1568" s="25" t="s">
        <v>2394</v>
      </c>
      <c r="C1568" s="24" t="s">
        <v>85</v>
      </c>
      <c r="D1568" s="26" t="s">
        <v>41</v>
      </c>
      <c r="E1568" s="24" t="s">
        <v>2610</v>
      </c>
      <c r="F1568" s="24" t="s">
        <v>2610</v>
      </c>
      <c r="G1568" s="25" t="s">
        <v>1611</v>
      </c>
      <c r="H1568" s="26"/>
      <c r="I1568" s="26"/>
      <c r="J1568" s="26"/>
      <c r="K1568" s="26"/>
      <c r="L1568" s="26"/>
      <c r="M1568" s="26"/>
      <c r="N1568" s="26"/>
      <c r="O1568" s="40"/>
      <c r="P1568" s="31" t="s">
        <v>81</v>
      </c>
      <c r="Q1568" s="32">
        <v>120</v>
      </c>
      <c r="R1568" s="60">
        <f t="shared" si="834"/>
        <v>0</v>
      </c>
      <c r="S1568" s="35" t="s">
        <v>70</v>
      </c>
      <c r="T1568" s="35"/>
      <c r="U1568" s="30">
        <v>7.5</v>
      </c>
      <c r="V1568" s="30">
        <f t="shared" si="835"/>
        <v>7.5</v>
      </c>
      <c r="W1568" s="29">
        <f t="shared" si="836"/>
        <v>0.15625</v>
      </c>
      <c r="X1568" s="29">
        <f t="shared" si="837"/>
        <v>4.6208670964689187</v>
      </c>
      <c r="Y1568" s="29">
        <f t="shared" si="838"/>
        <v>0.13862601289406756</v>
      </c>
      <c r="Z1568" s="30">
        <f>IF(S1568="",0,VLOOKUP(S1568,[1]!Costo_Twist,2,FALSE)*W1568)</f>
        <v>35.324411538575276</v>
      </c>
      <c r="AA1568" s="31" t="s">
        <v>74</v>
      </c>
      <c r="AB1568" s="31"/>
      <c r="AC1568" s="31">
        <v>36.5</v>
      </c>
      <c r="AD1568" s="34">
        <f t="shared" si="839"/>
        <v>36.5</v>
      </c>
      <c r="AE1568" s="33">
        <f t="shared" si="840"/>
        <v>0.76041666666666663</v>
      </c>
      <c r="AF1568" s="33">
        <f t="shared" si="841"/>
        <v>22.488219869482069</v>
      </c>
      <c r="AG1568" s="33">
        <f t="shared" si="842"/>
        <v>0.67464659608446209</v>
      </c>
      <c r="AH1568" s="34">
        <f>IF(AA1568="",0,VLOOKUP(AA1568,[1]!Costo_Twist,2,FALSE)*AE1568)</f>
        <v>90.882125361011703</v>
      </c>
      <c r="AI1568" s="35" t="s">
        <v>68</v>
      </c>
      <c r="AJ1568" s="35"/>
      <c r="AK1568" s="35" t="s">
        <v>2512</v>
      </c>
      <c r="AL1568" s="35">
        <f t="shared" si="843"/>
        <v>74</v>
      </c>
      <c r="AM1568" s="29">
        <f t="shared" si="844"/>
        <v>1.5416666666666667</v>
      </c>
      <c r="AN1568" s="29">
        <f t="shared" si="845"/>
        <v>45.592555351826668</v>
      </c>
      <c r="AO1568" s="29">
        <f t="shared" si="846"/>
        <v>1.3677766605548001</v>
      </c>
      <c r="AP1568" s="30">
        <f>IF(AI1568="",0,VLOOKUP(AI1568,[1]!Costo_Twist,2,FALSE)*AM1568)</f>
        <v>104.60739667425653</v>
      </c>
      <c r="AQ1568" s="42"/>
      <c r="AR1568" s="42"/>
      <c r="AS1568" s="42"/>
      <c r="AT1568" s="42">
        <f t="shared" si="847"/>
        <v>0</v>
      </c>
      <c r="AU1568" s="43">
        <f t="shared" si="848"/>
        <v>0</v>
      </c>
      <c r="AV1568" s="43">
        <f t="shared" si="849"/>
        <v>0</v>
      </c>
      <c r="AW1568" s="43">
        <f t="shared" si="850"/>
        <v>0</v>
      </c>
      <c r="AX1568" s="44">
        <f>IF(AQ1568="",0,VLOOKUP(AQ1568,[1]!Costo_Twist,2,FALSE)*AU1568)</f>
        <v>0</v>
      </c>
      <c r="AY1568" s="36">
        <f t="shared" si="851"/>
        <v>230.81393357384351</v>
      </c>
      <c r="AZ1568" s="41">
        <f t="shared" si="852"/>
        <v>2.4583333333333335</v>
      </c>
      <c r="BA1568" s="37">
        <f t="shared" si="853"/>
        <v>122.45833333333333</v>
      </c>
      <c r="BB1568" s="37" t="str">
        <f t="shared" si="854"/>
        <v>ok</v>
      </c>
      <c r="BC1568" s="37" t="str">
        <f t="shared" si="855"/>
        <v>ok</v>
      </c>
      <c r="BD1568" s="5"/>
      <c r="BE1568" s="11">
        <f t="shared" si="856"/>
        <v>4.6208670964689187</v>
      </c>
      <c r="BF1568" s="11" t="b">
        <f t="shared" si="857"/>
        <v>0</v>
      </c>
      <c r="BG1568" s="11" t="b">
        <f t="shared" si="858"/>
        <v>0</v>
      </c>
      <c r="BH1568" s="11" t="b">
        <f t="shared" si="859"/>
        <v>0</v>
      </c>
      <c r="BI1568" s="11" t="b">
        <f t="shared" si="860"/>
        <v>0</v>
      </c>
      <c r="BJ1568" s="11">
        <f t="shared" si="861"/>
        <v>45.592555351826668</v>
      </c>
      <c r="BK1568" s="11" t="b">
        <f t="shared" si="862"/>
        <v>0</v>
      </c>
      <c r="BL1568" s="11" t="b">
        <f t="shared" si="863"/>
        <v>0</v>
      </c>
      <c r="BM1568" s="11" t="b">
        <f t="shared" si="864"/>
        <v>0</v>
      </c>
      <c r="BN1568" s="11" t="b">
        <f t="shared" si="865"/>
        <v>0</v>
      </c>
      <c r="BO1568" s="11" t="b">
        <f t="shared" si="866"/>
        <v>0</v>
      </c>
      <c r="BP1568" s="11" t="b">
        <f t="shared" si="867"/>
        <v>0</v>
      </c>
      <c r="BQ1568" s="11">
        <f t="shared" si="868"/>
        <v>22.488219869482069</v>
      </c>
      <c r="BR1568" s="11" t="b">
        <f t="shared" si="869"/>
        <v>0</v>
      </c>
    </row>
    <row r="1569" spans="1:70" ht="12.75" customHeight="1" x14ac:dyDescent="0.75">
      <c r="A1569" s="24" t="s">
        <v>2393</v>
      </c>
      <c r="B1569" s="25" t="s">
        <v>2394</v>
      </c>
      <c r="C1569" s="24" t="s">
        <v>85</v>
      </c>
      <c r="D1569" s="26" t="s">
        <v>41</v>
      </c>
      <c r="E1569" s="24" t="s">
        <v>2610</v>
      </c>
      <c r="F1569" s="24" t="s">
        <v>2610</v>
      </c>
      <c r="G1569" s="25" t="s">
        <v>1612</v>
      </c>
      <c r="H1569" s="26"/>
      <c r="I1569" s="26"/>
      <c r="J1569" s="26"/>
      <c r="K1569" s="26"/>
      <c r="L1569" s="26"/>
      <c r="M1569" s="26"/>
      <c r="N1569" s="26"/>
      <c r="O1569" s="40"/>
      <c r="P1569" s="31" t="s">
        <v>80</v>
      </c>
      <c r="Q1569" s="32">
        <v>124</v>
      </c>
      <c r="R1569" s="60">
        <f t="shared" si="834"/>
        <v>0</v>
      </c>
      <c r="S1569" s="35" t="s">
        <v>70</v>
      </c>
      <c r="T1569" s="35"/>
      <c r="U1569" s="30">
        <v>6.5</v>
      </c>
      <c r="V1569" s="30">
        <f t="shared" si="835"/>
        <v>6.5</v>
      </c>
      <c r="W1569" s="29">
        <f t="shared" si="836"/>
        <v>0.13541666666666666</v>
      </c>
      <c r="X1569" s="29">
        <f t="shared" si="837"/>
        <v>4.0047514836063955</v>
      </c>
      <c r="Y1569" s="29">
        <f t="shared" si="838"/>
        <v>0.12014254450819187</v>
      </c>
      <c r="Z1569" s="30">
        <f>IF(S1569="",0,VLOOKUP(S1569,[1]!Costo_Twist,2,FALSE)*W1569)</f>
        <v>30.61449000009857</v>
      </c>
      <c r="AA1569" s="31" t="s">
        <v>74</v>
      </c>
      <c r="AB1569" s="31"/>
      <c r="AC1569" s="31" t="s">
        <v>2411</v>
      </c>
      <c r="AD1569" s="34">
        <f t="shared" si="839"/>
        <v>27</v>
      </c>
      <c r="AE1569" s="33">
        <f t="shared" si="840"/>
        <v>0.5625</v>
      </c>
      <c r="AF1569" s="33">
        <f t="shared" si="841"/>
        <v>16.635121547288108</v>
      </c>
      <c r="AG1569" s="33">
        <f t="shared" si="842"/>
        <v>0.49905364641864325</v>
      </c>
      <c r="AH1569" s="34">
        <f>IF(AA1569="",0,VLOOKUP(AA1569,[1]!Costo_Twist,2,FALSE)*AE1569)</f>
        <v>67.227873554720986</v>
      </c>
      <c r="AI1569" s="35" t="s">
        <v>68</v>
      </c>
      <c r="AJ1569" s="35"/>
      <c r="AK1569" s="35">
        <v>48.5</v>
      </c>
      <c r="AL1569" s="35">
        <f t="shared" si="843"/>
        <v>48.5</v>
      </c>
      <c r="AM1569" s="29">
        <f t="shared" si="844"/>
        <v>1.0104166666666667</v>
      </c>
      <c r="AN1569" s="29">
        <f t="shared" si="845"/>
        <v>29.881607223832344</v>
      </c>
      <c r="AO1569" s="29">
        <f t="shared" si="846"/>
        <v>0.89644821671497033</v>
      </c>
      <c r="AP1569" s="30">
        <f>IF(AI1569="",0,VLOOKUP(AI1569,[1]!Costo_Twist,2,FALSE)*AM1569)</f>
        <v>68.560253225695163</v>
      </c>
      <c r="AQ1569" s="42"/>
      <c r="AR1569" s="42"/>
      <c r="AS1569" s="42"/>
      <c r="AT1569" s="42">
        <f t="shared" si="847"/>
        <v>0</v>
      </c>
      <c r="AU1569" s="43">
        <f t="shared" si="848"/>
        <v>0</v>
      </c>
      <c r="AV1569" s="43">
        <f t="shared" si="849"/>
        <v>0</v>
      </c>
      <c r="AW1569" s="43">
        <f t="shared" si="850"/>
        <v>0</v>
      </c>
      <c r="AX1569" s="44">
        <f>IF(AQ1569="",0,VLOOKUP(AQ1569,[1]!Costo_Twist,2,FALSE)*AU1569)</f>
        <v>0</v>
      </c>
      <c r="AY1569" s="36">
        <f t="shared" si="851"/>
        <v>166.40261678051473</v>
      </c>
      <c r="AZ1569" s="41">
        <f t="shared" si="852"/>
        <v>1.7083333333333335</v>
      </c>
      <c r="BA1569" s="37">
        <f t="shared" si="853"/>
        <v>125.70833333333333</v>
      </c>
      <c r="BB1569" s="37" t="str">
        <f t="shared" si="854"/>
        <v>ok</v>
      </c>
      <c r="BC1569" s="37" t="str">
        <f t="shared" si="855"/>
        <v>ok</v>
      </c>
      <c r="BD1569" s="5"/>
      <c r="BE1569" s="11">
        <f t="shared" si="856"/>
        <v>4.0047514836063955</v>
      </c>
      <c r="BF1569" s="11" t="b">
        <f t="shared" si="857"/>
        <v>0</v>
      </c>
      <c r="BG1569" s="11" t="b">
        <f t="shared" si="858"/>
        <v>0</v>
      </c>
      <c r="BH1569" s="11" t="b">
        <f t="shared" si="859"/>
        <v>0</v>
      </c>
      <c r="BI1569" s="11" t="b">
        <f t="shared" si="860"/>
        <v>0</v>
      </c>
      <c r="BJ1569" s="11">
        <f t="shared" si="861"/>
        <v>29.881607223832344</v>
      </c>
      <c r="BK1569" s="11" t="b">
        <f t="shared" si="862"/>
        <v>0</v>
      </c>
      <c r="BL1569" s="11" t="b">
        <f t="shared" si="863"/>
        <v>0</v>
      </c>
      <c r="BM1569" s="11" t="b">
        <f t="shared" si="864"/>
        <v>0</v>
      </c>
      <c r="BN1569" s="11" t="b">
        <f t="shared" si="865"/>
        <v>0</v>
      </c>
      <c r="BO1569" s="11" t="b">
        <f t="shared" si="866"/>
        <v>0</v>
      </c>
      <c r="BP1569" s="11" t="b">
        <f t="shared" si="867"/>
        <v>0</v>
      </c>
      <c r="BQ1569" s="11">
        <f t="shared" si="868"/>
        <v>16.635121547288108</v>
      </c>
      <c r="BR1569" s="11" t="b">
        <f t="shared" si="869"/>
        <v>0</v>
      </c>
    </row>
    <row r="1570" spans="1:70" ht="12.75" customHeight="1" x14ac:dyDescent="0.75">
      <c r="A1570" s="24" t="s">
        <v>2393</v>
      </c>
      <c r="B1570" s="25" t="s">
        <v>2394</v>
      </c>
      <c r="C1570" s="24" t="s">
        <v>85</v>
      </c>
      <c r="D1570" s="26" t="s">
        <v>41</v>
      </c>
      <c r="E1570" s="24" t="s">
        <v>2610</v>
      </c>
      <c r="F1570" s="24" t="s">
        <v>2610</v>
      </c>
      <c r="G1570" s="25" t="s">
        <v>1613</v>
      </c>
      <c r="H1570" s="26"/>
      <c r="I1570" s="26"/>
      <c r="J1570" s="26"/>
      <c r="K1570" s="26"/>
      <c r="L1570" s="26"/>
      <c r="M1570" s="26"/>
      <c r="N1570" s="26"/>
      <c r="O1570" s="40"/>
      <c r="P1570" s="31" t="s">
        <v>80</v>
      </c>
      <c r="Q1570" s="32">
        <v>124</v>
      </c>
      <c r="R1570" s="60">
        <f t="shared" si="834"/>
        <v>0</v>
      </c>
      <c r="S1570" s="35" t="s">
        <v>65</v>
      </c>
      <c r="T1570" s="35"/>
      <c r="U1570" s="30" t="s">
        <v>2412</v>
      </c>
      <c r="V1570" s="30">
        <f t="shared" si="835"/>
        <v>8</v>
      </c>
      <c r="W1570" s="29">
        <f t="shared" si="836"/>
        <v>0.16666666666666666</v>
      </c>
      <c r="X1570" s="29">
        <f t="shared" si="837"/>
        <v>4.9289249029001798</v>
      </c>
      <c r="Y1570" s="29">
        <f t="shared" si="838"/>
        <v>0.1478677470870054</v>
      </c>
      <c r="Z1570" s="30">
        <f>IF(S1570="",0,VLOOKUP(S1570,[1]!Costo_Twist,2,FALSE)*W1570)</f>
        <v>24.403702279918384</v>
      </c>
      <c r="AA1570" s="31" t="s">
        <v>74</v>
      </c>
      <c r="AB1570" s="31"/>
      <c r="AC1570" s="31" t="s">
        <v>2426</v>
      </c>
      <c r="AD1570" s="34">
        <f t="shared" si="839"/>
        <v>16</v>
      </c>
      <c r="AE1570" s="33">
        <f t="shared" si="840"/>
        <v>0.33333333333333331</v>
      </c>
      <c r="AF1570" s="33">
        <f t="shared" si="841"/>
        <v>9.8578498058003596</v>
      </c>
      <c r="AG1570" s="33">
        <f t="shared" si="842"/>
        <v>0.29573549417401079</v>
      </c>
      <c r="AH1570" s="34">
        <f>IF(AA1570="",0,VLOOKUP(AA1570,[1]!Costo_Twist,2,FALSE)*AE1570)</f>
        <v>39.838739884279107</v>
      </c>
      <c r="AI1570" s="35" t="s">
        <v>68</v>
      </c>
      <c r="AJ1570" s="35"/>
      <c r="AK1570" s="35" t="s">
        <v>2400</v>
      </c>
      <c r="AL1570" s="35">
        <f t="shared" si="843"/>
        <v>14</v>
      </c>
      <c r="AM1570" s="29">
        <f t="shared" si="844"/>
        <v>0.29166666666666669</v>
      </c>
      <c r="AN1570" s="29">
        <f t="shared" si="845"/>
        <v>8.6256185800753151</v>
      </c>
      <c r="AO1570" s="29">
        <f t="shared" si="846"/>
        <v>0.25876855740225946</v>
      </c>
      <c r="AP1570" s="30">
        <f>IF(AI1570="",0,VLOOKUP(AI1570,[1]!Costo_Twist,2,FALSE)*AM1570)</f>
        <v>19.790588559994479</v>
      </c>
      <c r="AQ1570" s="42"/>
      <c r="AR1570" s="42"/>
      <c r="AS1570" s="42"/>
      <c r="AT1570" s="42">
        <f t="shared" si="847"/>
        <v>0</v>
      </c>
      <c r="AU1570" s="43">
        <f t="shared" si="848"/>
        <v>0</v>
      </c>
      <c r="AV1570" s="43">
        <f t="shared" si="849"/>
        <v>0</v>
      </c>
      <c r="AW1570" s="43">
        <f t="shared" si="850"/>
        <v>0</v>
      </c>
      <c r="AX1570" s="44">
        <f>IF(AQ1570="",0,VLOOKUP(AQ1570,[1]!Costo_Twist,2,FALSE)*AU1570)</f>
        <v>0</v>
      </c>
      <c r="AY1570" s="36">
        <f t="shared" si="851"/>
        <v>84.03303072419196</v>
      </c>
      <c r="AZ1570" s="41">
        <f t="shared" si="852"/>
        <v>0.79166666666666674</v>
      </c>
      <c r="BA1570" s="37">
        <f t="shared" si="853"/>
        <v>124.79166666666667</v>
      </c>
      <c r="BB1570" s="37" t="str">
        <f t="shared" si="854"/>
        <v>ok</v>
      </c>
      <c r="BC1570" s="37" t="str">
        <f t="shared" si="855"/>
        <v>ok</v>
      </c>
      <c r="BD1570" s="5"/>
      <c r="BE1570" s="11" t="b">
        <f t="shared" si="856"/>
        <v>0</v>
      </c>
      <c r="BF1570" s="11" t="b">
        <f t="shared" si="857"/>
        <v>0</v>
      </c>
      <c r="BG1570" s="11" t="b">
        <f t="shared" si="858"/>
        <v>0</v>
      </c>
      <c r="BH1570" s="11" t="b">
        <f t="shared" si="859"/>
        <v>0</v>
      </c>
      <c r="BI1570" s="11" t="b">
        <f t="shared" si="860"/>
        <v>0</v>
      </c>
      <c r="BJ1570" s="11">
        <f t="shared" si="861"/>
        <v>8.6256185800753151</v>
      </c>
      <c r="BK1570" s="11" t="b">
        <f t="shared" si="862"/>
        <v>0</v>
      </c>
      <c r="BL1570" s="11" t="b">
        <f t="shared" si="863"/>
        <v>0</v>
      </c>
      <c r="BM1570" s="11">
        <f t="shared" si="864"/>
        <v>4.9289249029001798</v>
      </c>
      <c r="BN1570" s="11" t="b">
        <f t="shared" si="865"/>
        <v>0</v>
      </c>
      <c r="BO1570" s="11" t="b">
        <f t="shared" si="866"/>
        <v>0</v>
      </c>
      <c r="BP1570" s="11" t="b">
        <f t="shared" si="867"/>
        <v>0</v>
      </c>
      <c r="BQ1570" s="11">
        <f t="shared" si="868"/>
        <v>9.8578498058003596</v>
      </c>
      <c r="BR1570" s="11" t="b">
        <f t="shared" si="869"/>
        <v>0</v>
      </c>
    </row>
    <row r="1571" spans="1:70" ht="12.75" customHeight="1" x14ac:dyDescent="0.75">
      <c r="A1571" s="24" t="s">
        <v>2393</v>
      </c>
      <c r="B1571" s="25" t="s">
        <v>2394</v>
      </c>
      <c r="C1571" s="24" t="s">
        <v>85</v>
      </c>
      <c r="D1571" s="26" t="s">
        <v>41</v>
      </c>
      <c r="E1571" s="24" t="s">
        <v>2610</v>
      </c>
      <c r="F1571" s="24" t="s">
        <v>2610</v>
      </c>
      <c r="G1571" s="25" t="s">
        <v>1614</v>
      </c>
      <c r="H1571" s="26"/>
      <c r="I1571" s="26"/>
      <c r="J1571" s="26"/>
      <c r="K1571" s="26"/>
      <c r="L1571" s="26"/>
      <c r="M1571" s="26"/>
      <c r="N1571" s="26"/>
      <c r="O1571" s="40"/>
      <c r="P1571" s="31" t="s">
        <v>79</v>
      </c>
      <c r="Q1571" s="32">
        <v>128</v>
      </c>
      <c r="R1571" s="60">
        <f t="shared" si="834"/>
        <v>0</v>
      </c>
      <c r="S1571" s="35" t="s">
        <v>74</v>
      </c>
      <c r="T1571" s="35"/>
      <c r="U1571" s="30">
        <v>7.5</v>
      </c>
      <c r="V1571" s="30">
        <f t="shared" si="835"/>
        <v>7.5</v>
      </c>
      <c r="W1571" s="29">
        <f t="shared" si="836"/>
        <v>0.15625</v>
      </c>
      <c r="X1571" s="29">
        <f t="shared" si="837"/>
        <v>4.6208670964689187</v>
      </c>
      <c r="Y1571" s="29">
        <f t="shared" si="838"/>
        <v>0.13862601289406756</v>
      </c>
      <c r="Z1571" s="30">
        <f>IF(S1571="",0,VLOOKUP(S1571,[1]!Costo_Twist,2,FALSE)*W1571)</f>
        <v>18.674409320755831</v>
      </c>
      <c r="AA1571" s="31" t="s">
        <v>68</v>
      </c>
      <c r="AB1571" s="31"/>
      <c r="AC1571" s="31">
        <v>11.5</v>
      </c>
      <c r="AD1571" s="34">
        <f t="shared" si="839"/>
        <v>11.5</v>
      </c>
      <c r="AE1571" s="33">
        <f t="shared" si="840"/>
        <v>0.23958333333333334</v>
      </c>
      <c r="AF1571" s="33">
        <f t="shared" si="841"/>
        <v>7.0853295479190086</v>
      </c>
      <c r="AG1571" s="33">
        <f t="shared" si="842"/>
        <v>0.21255988643757026</v>
      </c>
      <c r="AH1571" s="34">
        <f>IF(AA1571="",0,VLOOKUP(AA1571,[1]!Costo_Twist,2,FALSE)*AE1571)</f>
        <v>16.256554888566892</v>
      </c>
      <c r="AI1571" s="35" t="s">
        <v>69</v>
      </c>
      <c r="AJ1571" s="35"/>
      <c r="AK1571" s="35" t="s">
        <v>2405</v>
      </c>
      <c r="AL1571" s="35">
        <f t="shared" si="843"/>
        <v>5</v>
      </c>
      <c r="AM1571" s="29">
        <f t="shared" si="844"/>
        <v>0.10416666666666667</v>
      </c>
      <c r="AN1571" s="29">
        <f t="shared" si="845"/>
        <v>3.0805780643126126</v>
      </c>
      <c r="AO1571" s="29">
        <f t="shared" si="846"/>
        <v>9.241734192937838E-2</v>
      </c>
      <c r="AP1571" s="30">
        <f>IF(AI1571="",0,VLOOKUP(AI1571,[1]!Costo_Twist,2,FALSE)*AM1571)</f>
        <v>19.15690826113099</v>
      </c>
      <c r="AQ1571" s="42"/>
      <c r="AR1571" s="42"/>
      <c r="AS1571" s="42"/>
      <c r="AT1571" s="42">
        <f t="shared" si="847"/>
        <v>0</v>
      </c>
      <c r="AU1571" s="43">
        <f t="shared" si="848"/>
        <v>0</v>
      </c>
      <c r="AV1571" s="43">
        <f t="shared" si="849"/>
        <v>0</v>
      </c>
      <c r="AW1571" s="43">
        <f t="shared" si="850"/>
        <v>0</v>
      </c>
      <c r="AX1571" s="44">
        <f>IF(AQ1571="",0,VLOOKUP(AQ1571,[1]!Costo_Twist,2,FALSE)*AU1571)</f>
        <v>0</v>
      </c>
      <c r="AY1571" s="36">
        <f t="shared" si="851"/>
        <v>54.087872470453718</v>
      </c>
      <c r="AZ1571" s="41">
        <f t="shared" si="852"/>
        <v>0.5</v>
      </c>
      <c r="BA1571" s="37">
        <f t="shared" si="853"/>
        <v>128.5</v>
      </c>
      <c r="BB1571" s="37" t="str">
        <f t="shared" si="854"/>
        <v>ok</v>
      </c>
      <c r="BC1571" s="37" t="str">
        <f t="shared" si="855"/>
        <v>ok</v>
      </c>
      <c r="BD1571" s="5"/>
      <c r="BE1571" s="11" t="b">
        <f t="shared" si="856"/>
        <v>0</v>
      </c>
      <c r="BF1571" s="11" t="b">
        <f t="shared" si="857"/>
        <v>0</v>
      </c>
      <c r="BG1571" s="11">
        <f t="shared" si="858"/>
        <v>3.0805780643126126</v>
      </c>
      <c r="BH1571" s="11" t="b">
        <f t="shared" si="859"/>
        <v>0</v>
      </c>
      <c r="BI1571" s="11" t="b">
        <f t="shared" si="860"/>
        <v>0</v>
      </c>
      <c r="BJ1571" s="11">
        <f t="shared" si="861"/>
        <v>7.0853295479190086</v>
      </c>
      <c r="BK1571" s="11" t="b">
        <f t="shared" si="862"/>
        <v>0</v>
      </c>
      <c r="BL1571" s="11" t="b">
        <f t="shared" si="863"/>
        <v>0</v>
      </c>
      <c r="BM1571" s="11" t="b">
        <f t="shared" si="864"/>
        <v>0</v>
      </c>
      <c r="BN1571" s="11" t="b">
        <f t="shared" si="865"/>
        <v>0</v>
      </c>
      <c r="BO1571" s="11" t="b">
        <f t="shared" si="866"/>
        <v>0</v>
      </c>
      <c r="BP1571" s="11" t="b">
        <f t="shared" si="867"/>
        <v>0</v>
      </c>
      <c r="BQ1571" s="11">
        <f t="shared" si="868"/>
        <v>4.6208670964689187</v>
      </c>
      <c r="BR1571" s="11" t="b">
        <f t="shared" si="869"/>
        <v>0</v>
      </c>
    </row>
    <row r="1572" spans="1:70" ht="12.75" customHeight="1" x14ac:dyDescent="0.75">
      <c r="A1572" s="24" t="s">
        <v>2393</v>
      </c>
      <c r="B1572" s="25" t="s">
        <v>2394</v>
      </c>
      <c r="C1572" s="24" t="s">
        <v>85</v>
      </c>
      <c r="D1572" s="26" t="s">
        <v>41</v>
      </c>
      <c r="E1572" s="24" t="s">
        <v>2610</v>
      </c>
      <c r="F1572" s="24" t="s">
        <v>2610</v>
      </c>
      <c r="G1572" s="25" t="s">
        <v>1615</v>
      </c>
      <c r="H1572" s="26"/>
      <c r="I1572" s="26"/>
      <c r="J1572" s="26"/>
      <c r="K1572" s="26"/>
      <c r="L1572" s="26"/>
      <c r="M1572" s="26"/>
      <c r="N1572" s="26"/>
      <c r="O1572" s="40"/>
      <c r="P1572" s="31" t="s">
        <v>79</v>
      </c>
      <c r="Q1572" s="32">
        <v>128</v>
      </c>
      <c r="R1572" s="60">
        <f t="shared" si="834"/>
        <v>0</v>
      </c>
      <c r="S1572" s="35" t="s">
        <v>74</v>
      </c>
      <c r="T1572" s="35"/>
      <c r="U1572" s="30">
        <v>3.5</v>
      </c>
      <c r="V1572" s="30">
        <f t="shared" si="835"/>
        <v>3.5</v>
      </c>
      <c r="W1572" s="29">
        <f t="shared" si="836"/>
        <v>7.2916666666666671E-2</v>
      </c>
      <c r="X1572" s="29">
        <f t="shared" si="837"/>
        <v>2.1564046450188288</v>
      </c>
      <c r="Y1572" s="29">
        <f t="shared" si="838"/>
        <v>6.4692139350564865E-2</v>
      </c>
      <c r="Z1572" s="30">
        <f>IF(S1572="",0,VLOOKUP(S1572,[1]!Costo_Twist,2,FALSE)*W1572)</f>
        <v>8.7147243496860547</v>
      </c>
      <c r="AA1572" s="31" t="s">
        <v>68</v>
      </c>
      <c r="AB1572" s="31"/>
      <c r="AC1572" s="31">
        <v>5.5</v>
      </c>
      <c r="AD1572" s="34">
        <f t="shared" si="839"/>
        <v>5.5</v>
      </c>
      <c r="AE1572" s="33">
        <f t="shared" si="840"/>
        <v>0.11458333333333333</v>
      </c>
      <c r="AF1572" s="33">
        <f t="shared" si="841"/>
        <v>3.3886358707438737</v>
      </c>
      <c r="AG1572" s="33">
        <f t="shared" si="842"/>
        <v>0.10165907612231621</v>
      </c>
      <c r="AH1572" s="34">
        <f>IF(AA1572="",0,VLOOKUP(AA1572,[1]!Costo_Twist,2,FALSE)*AE1572)</f>
        <v>7.7748740771406881</v>
      </c>
      <c r="AI1572" s="35" t="s">
        <v>69</v>
      </c>
      <c r="AJ1572" s="35"/>
      <c r="AK1572" s="35">
        <v>2.5</v>
      </c>
      <c r="AL1572" s="35">
        <f t="shared" si="843"/>
        <v>2.5</v>
      </c>
      <c r="AM1572" s="29">
        <f t="shared" si="844"/>
        <v>5.2083333333333336E-2</v>
      </c>
      <c r="AN1572" s="29">
        <f t="shared" si="845"/>
        <v>1.5402890321563063</v>
      </c>
      <c r="AO1572" s="29">
        <f t="shared" si="846"/>
        <v>4.620867096468919E-2</v>
      </c>
      <c r="AP1572" s="30">
        <f>IF(AI1572="",0,VLOOKUP(AI1572,[1]!Costo_Twist,2,FALSE)*AM1572)</f>
        <v>9.5784541305654951</v>
      </c>
      <c r="AQ1572" s="42"/>
      <c r="AR1572" s="42"/>
      <c r="AS1572" s="42"/>
      <c r="AT1572" s="42">
        <f t="shared" si="847"/>
        <v>0</v>
      </c>
      <c r="AU1572" s="43">
        <f t="shared" si="848"/>
        <v>0</v>
      </c>
      <c r="AV1572" s="43">
        <f t="shared" si="849"/>
        <v>0</v>
      </c>
      <c r="AW1572" s="43">
        <f t="shared" si="850"/>
        <v>0</v>
      </c>
      <c r="AX1572" s="44">
        <f>IF(AQ1572="",0,VLOOKUP(AQ1572,[1]!Costo_Twist,2,FALSE)*AU1572)</f>
        <v>0</v>
      </c>
      <c r="AY1572" s="36">
        <f t="shared" si="851"/>
        <v>26.068052557392235</v>
      </c>
      <c r="AZ1572" s="41">
        <f t="shared" si="852"/>
        <v>0.23958333333333334</v>
      </c>
      <c r="BA1572" s="37">
        <f t="shared" si="853"/>
        <v>128.23958333333334</v>
      </c>
      <c r="BB1572" s="37" t="str">
        <f t="shared" si="854"/>
        <v>ok</v>
      </c>
      <c r="BC1572" s="37" t="str">
        <f t="shared" si="855"/>
        <v>ok</v>
      </c>
      <c r="BD1572" s="5"/>
      <c r="BE1572" s="11" t="b">
        <f t="shared" si="856"/>
        <v>0</v>
      </c>
      <c r="BF1572" s="11" t="b">
        <f t="shared" si="857"/>
        <v>0</v>
      </c>
      <c r="BG1572" s="11">
        <f t="shared" si="858"/>
        <v>1.5402890321563063</v>
      </c>
      <c r="BH1572" s="11" t="b">
        <f t="shared" si="859"/>
        <v>0</v>
      </c>
      <c r="BI1572" s="11" t="b">
        <f t="shared" si="860"/>
        <v>0</v>
      </c>
      <c r="BJ1572" s="11">
        <f t="shared" si="861"/>
        <v>3.3886358707438737</v>
      </c>
      <c r="BK1572" s="11" t="b">
        <f t="shared" si="862"/>
        <v>0</v>
      </c>
      <c r="BL1572" s="11" t="b">
        <f t="shared" si="863"/>
        <v>0</v>
      </c>
      <c r="BM1572" s="11" t="b">
        <f t="shared" si="864"/>
        <v>0</v>
      </c>
      <c r="BN1572" s="11" t="b">
        <f t="shared" si="865"/>
        <v>0</v>
      </c>
      <c r="BO1572" s="11" t="b">
        <f t="shared" si="866"/>
        <v>0</v>
      </c>
      <c r="BP1572" s="11" t="b">
        <f t="shared" si="867"/>
        <v>0</v>
      </c>
      <c r="BQ1572" s="11">
        <f t="shared" si="868"/>
        <v>2.1564046450188288</v>
      </c>
      <c r="BR1572" s="11" t="b">
        <f t="shared" si="869"/>
        <v>0</v>
      </c>
    </row>
    <row r="1573" spans="1:70" ht="12.75" customHeight="1" x14ac:dyDescent="0.75">
      <c r="A1573" s="24" t="s">
        <v>2393</v>
      </c>
      <c r="B1573" s="25" t="s">
        <v>2394</v>
      </c>
      <c r="C1573" s="24" t="s">
        <v>85</v>
      </c>
      <c r="D1573" s="26" t="s">
        <v>41</v>
      </c>
      <c r="E1573" s="24" t="s">
        <v>2610</v>
      </c>
      <c r="F1573" s="24" t="s">
        <v>2610</v>
      </c>
      <c r="G1573" s="25" t="s">
        <v>1616</v>
      </c>
      <c r="H1573" s="26"/>
      <c r="I1573" s="26"/>
      <c r="J1573" s="26"/>
      <c r="K1573" s="26"/>
      <c r="L1573" s="26"/>
      <c r="M1573" s="26"/>
      <c r="N1573" s="26"/>
      <c r="O1573" s="40"/>
      <c r="P1573" s="31" t="s">
        <v>79</v>
      </c>
      <c r="Q1573" s="32">
        <v>128</v>
      </c>
      <c r="R1573" s="60">
        <f t="shared" si="834"/>
        <v>0</v>
      </c>
      <c r="S1573" s="35" t="s">
        <v>74</v>
      </c>
      <c r="T1573" s="35"/>
      <c r="U1573" s="30">
        <v>1.5</v>
      </c>
      <c r="V1573" s="30">
        <f t="shared" si="835"/>
        <v>1.5</v>
      </c>
      <c r="W1573" s="29">
        <f t="shared" si="836"/>
        <v>3.125E-2</v>
      </c>
      <c r="X1573" s="29">
        <f t="shared" si="837"/>
        <v>0.92417341929378372</v>
      </c>
      <c r="Y1573" s="29">
        <f t="shared" si="838"/>
        <v>2.7725202578813512E-2</v>
      </c>
      <c r="Z1573" s="30">
        <f>IF(S1573="",0,VLOOKUP(S1573,[1]!Costo_Twist,2,FALSE)*W1573)</f>
        <v>3.7348818641511663</v>
      </c>
      <c r="AA1573" s="31" t="s">
        <v>68</v>
      </c>
      <c r="AB1573" s="31"/>
      <c r="AC1573" s="31" t="s">
        <v>2397</v>
      </c>
      <c r="AD1573" s="34">
        <f t="shared" si="839"/>
        <v>2</v>
      </c>
      <c r="AE1573" s="33">
        <f t="shared" si="840"/>
        <v>4.1666666666666664E-2</v>
      </c>
      <c r="AF1573" s="33">
        <f t="shared" si="841"/>
        <v>1.232231225725045</v>
      </c>
      <c r="AG1573" s="33">
        <f t="shared" si="842"/>
        <v>3.6966936771751349E-2</v>
      </c>
      <c r="AH1573" s="34">
        <f>IF(AA1573="",0,VLOOKUP(AA1573,[1]!Costo_Twist,2,FALSE)*AE1573)</f>
        <v>2.8272269371420684</v>
      </c>
      <c r="AI1573" s="35" t="s">
        <v>69</v>
      </c>
      <c r="AJ1573" s="35"/>
      <c r="AK1573" s="35">
        <v>1.5</v>
      </c>
      <c r="AL1573" s="35">
        <f t="shared" si="843"/>
        <v>1.5</v>
      </c>
      <c r="AM1573" s="29">
        <f t="shared" si="844"/>
        <v>3.125E-2</v>
      </c>
      <c r="AN1573" s="29">
        <f t="shared" si="845"/>
        <v>0.92417341929378372</v>
      </c>
      <c r="AO1573" s="29">
        <f t="shared" si="846"/>
        <v>2.7725202578813512E-2</v>
      </c>
      <c r="AP1573" s="30">
        <f>IF(AI1573="",0,VLOOKUP(AI1573,[1]!Costo_Twist,2,FALSE)*AM1573)</f>
        <v>5.7470724783392964</v>
      </c>
      <c r="AQ1573" s="42"/>
      <c r="AR1573" s="42"/>
      <c r="AS1573" s="42"/>
      <c r="AT1573" s="42">
        <f t="shared" si="847"/>
        <v>0</v>
      </c>
      <c r="AU1573" s="43">
        <f t="shared" si="848"/>
        <v>0</v>
      </c>
      <c r="AV1573" s="43">
        <f t="shared" si="849"/>
        <v>0</v>
      </c>
      <c r="AW1573" s="43">
        <f t="shared" si="850"/>
        <v>0</v>
      </c>
      <c r="AX1573" s="44">
        <f>IF(AQ1573="",0,VLOOKUP(AQ1573,[1]!Costo_Twist,2,FALSE)*AU1573)</f>
        <v>0</v>
      </c>
      <c r="AY1573" s="36">
        <f t="shared" si="851"/>
        <v>12.309181279632531</v>
      </c>
      <c r="AZ1573" s="41">
        <f t="shared" si="852"/>
        <v>0.10416666666666666</v>
      </c>
      <c r="BA1573" s="37">
        <f t="shared" si="853"/>
        <v>128.10416666666666</v>
      </c>
      <c r="BB1573" s="37" t="str">
        <f t="shared" si="854"/>
        <v>ok</v>
      </c>
      <c r="BC1573" s="37" t="str">
        <f t="shared" si="855"/>
        <v>ok</v>
      </c>
      <c r="BD1573" s="5"/>
      <c r="BE1573" s="11" t="b">
        <f t="shared" si="856"/>
        <v>0</v>
      </c>
      <c r="BF1573" s="11" t="b">
        <f t="shared" si="857"/>
        <v>0</v>
      </c>
      <c r="BG1573" s="11">
        <f t="shared" si="858"/>
        <v>0.92417341929378372</v>
      </c>
      <c r="BH1573" s="11" t="b">
        <f t="shared" si="859"/>
        <v>0</v>
      </c>
      <c r="BI1573" s="11" t="b">
        <f t="shared" si="860"/>
        <v>0</v>
      </c>
      <c r="BJ1573" s="11">
        <f t="shared" si="861"/>
        <v>1.232231225725045</v>
      </c>
      <c r="BK1573" s="11" t="b">
        <f t="shared" si="862"/>
        <v>0</v>
      </c>
      <c r="BL1573" s="11" t="b">
        <f t="shared" si="863"/>
        <v>0</v>
      </c>
      <c r="BM1573" s="11" t="b">
        <f t="shared" si="864"/>
        <v>0</v>
      </c>
      <c r="BN1573" s="11" t="b">
        <f t="shared" si="865"/>
        <v>0</v>
      </c>
      <c r="BO1573" s="11" t="b">
        <f t="shared" si="866"/>
        <v>0</v>
      </c>
      <c r="BP1573" s="11" t="b">
        <f t="shared" si="867"/>
        <v>0</v>
      </c>
      <c r="BQ1573" s="11">
        <f t="shared" si="868"/>
        <v>0.92417341929378372</v>
      </c>
      <c r="BR1573" s="11" t="b">
        <f t="shared" si="869"/>
        <v>0</v>
      </c>
    </row>
    <row r="1574" spans="1:70" ht="12.75" customHeight="1" x14ac:dyDescent="0.75">
      <c r="A1574" s="24" t="s">
        <v>2393</v>
      </c>
      <c r="B1574" s="25" t="s">
        <v>2394</v>
      </c>
      <c r="C1574" s="24" t="s">
        <v>85</v>
      </c>
      <c r="D1574" s="26" t="s">
        <v>41</v>
      </c>
      <c r="E1574" s="24" t="s">
        <v>2610</v>
      </c>
      <c r="F1574" s="24" t="s">
        <v>2610</v>
      </c>
      <c r="G1574" s="25" t="s">
        <v>1617</v>
      </c>
      <c r="H1574" s="26"/>
      <c r="I1574" s="26"/>
      <c r="J1574" s="26"/>
      <c r="K1574" s="26"/>
      <c r="L1574" s="26"/>
      <c r="M1574" s="26"/>
      <c r="N1574" s="26"/>
      <c r="O1574" s="40"/>
      <c r="P1574" s="31" t="s">
        <v>81</v>
      </c>
      <c r="Q1574" s="32">
        <v>120</v>
      </c>
      <c r="R1574" s="60">
        <f t="shared" si="834"/>
        <v>0</v>
      </c>
      <c r="S1574" s="35" t="s">
        <v>74</v>
      </c>
      <c r="T1574" s="35"/>
      <c r="U1574" s="30">
        <v>64.5</v>
      </c>
      <c r="V1574" s="30">
        <f t="shared" si="835"/>
        <v>64.5</v>
      </c>
      <c r="W1574" s="29">
        <f t="shared" si="836"/>
        <v>1.34375</v>
      </c>
      <c r="X1574" s="29">
        <f t="shared" si="837"/>
        <v>39.739457029632703</v>
      </c>
      <c r="Y1574" s="29">
        <f t="shared" si="838"/>
        <v>1.192183710888981</v>
      </c>
      <c r="Z1574" s="30">
        <f>IF(S1574="",0,VLOOKUP(S1574,[1]!Costo_Twist,2,FALSE)*W1574)</f>
        <v>160.59992015850014</v>
      </c>
      <c r="AA1574" s="31" t="s">
        <v>69</v>
      </c>
      <c r="AB1574" s="31"/>
      <c r="AC1574" s="31" t="s">
        <v>2529</v>
      </c>
      <c r="AD1574" s="34">
        <f t="shared" si="839"/>
        <v>223</v>
      </c>
      <c r="AE1574" s="33">
        <f t="shared" si="840"/>
        <v>4.645833333333333</v>
      </c>
      <c r="AF1574" s="33">
        <f t="shared" si="841"/>
        <v>137.39378166834251</v>
      </c>
      <c r="AG1574" s="33">
        <f t="shared" si="842"/>
        <v>4.1218134500502757</v>
      </c>
      <c r="AH1574" s="34">
        <f>IF(AA1574="",0,VLOOKUP(AA1574,[1]!Costo_Twist,2,FALSE)*AE1574)</f>
        <v>854.39810844644205</v>
      </c>
      <c r="AI1574" s="35"/>
      <c r="AJ1574" s="35"/>
      <c r="AK1574" s="35"/>
      <c r="AL1574" s="35">
        <f t="shared" si="843"/>
        <v>0</v>
      </c>
      <c r="AM1574" s="29">
        <f t="shared" si="844"/>
        <v>0</v>
      </c>
      <c r="AN1574" s="29">
        <f t="shared" si="845"/>
        <v>0</v>
      </c>
      <c r="AO1574" s="29">
        <f t="shared" si="846"/>
        <v>0</v>
      </c>
      <c r="AP1574" s="30">
        <f>IF(AI1574="",0,VLOOKUP(AI1574,[1]!Costo_Twist,2,FALSE)*AM1574)</f>
        <v>0</v>
      </c>
      <c r="AQ1574" s="42"/>
      <c r="AR1574" s="42"/>
      <c r="AS1574" s="42"/>
      <c r="AT1574" s="42">
        <f t="shared" si="847"/>
        <v>0</v>
      </c>
      <c r="AU1574" s="43">
        <f t="shared" si="848"/>
        <v>0</v>
      </c>
      <c r="AV1574" s="43">
        <f t="shared" si="849"/>
        <v>0</v>
      </c>
      <c r="AW1574" s="43">
        <f t="shared" si="850"/>
        <v>0</v>
      </c>
      <c r="AX1574" s="44">
        <f>IF(AQ1574="",0,VLOOKUP(AQ1574,[1]!Costo_Twist,2,FALSE)*AU1574)</f>
        <v>0</v>
      </c>
      <c r="AY1574" s="36">
        <f t="shared" si="851"/>
        <v>1014.9980286049422</v>
      </c>
      <c r="AZ1574" s="41">
        <f t="shared" si="852"/>
        <v>5.989583333333333</v>
      </c>
      <c r="BA1574" s="37">
        <f t="shared" si="853"/>
        <v>125.98958333333333</v>
      </c>
      <c r="BB1574" s="37" t="str">
        <f t="shared" si="854"/>
        <v>ok</v>
      </c>
      <c r="BC1574" s="37" t="str">
        <f t="shared" si="855"/>
        <v>ok</v>
      </c>
      <c r="BD1574" s="5"/>
      <c r="BE1574" s="11" t="b">
        <f t="shared" si="856"/>
        <v>0</v>
      </c>
      <c r="BF1574" s="11" t="b">
        <f t="shared" si="857"/>
        <v>0</v>
      </c>
      <c r="BG1574" s="11">
        <f t="shared" si="858"/>
        <v>137.39378166834251</v>
      </c>
      <c r="BH1574" s="11" t="b">
        <f t="shared" si="859"/>
        <v>0</v>
      </c>
      <c r="BI1574" s="11" t="b">
        <f t="shared" si="860"/>
        <v>0</v>
      </c>
      <c r="BJ1574" s="11" t="b">
        <f t="shared" si="861"/>
        <v>0</v>
      </c>
      <c r="BK1574" s="11" t="b">
        <f t="shared" si="862"/>
        <v>0</v>
      </c>
      <c r="BL1574" s="11" t="b">
        <f t="shared" si="863"/>
        <v>0</v>
      </c>
      <c r="BM1574" s="11" t="b">
        <f t="shared" si="864"/>
        <v>0</v>
      </c>
      <c r="BN1574" s="11" t="b">
        <f t="shared" si="865"/>
        <v>0</v>
      </c>
      <c r="BO1574" s="11" t="b">
        <f t="shared" si="866"/>
        <v>0</v>
      </c>
      <c r="BP1574" s="11" t="b">
        <f t="shared" si="867"/>
        <v>0</v>
      </c>
      <c r="BQ1574" s="11">
        <f t="shared" si="868"/>
        <v>39.739457029632703</v>
      </c>
      <c r="BR1574" s="11" t="b">
        <f t="shared" si="869"/>
        <v>0</v>
      </c>
    </row>
    <row r="1575" spans="1:70" ht="12.75" customHeight="1" x14ac:dyDescent="0.75">
      <c r="A1575" s="24" t="s">
        <v>2393</v>
      </c>
      <c r="B1575" s="25" t="s">
        <v>2394</v>
      </c>
      <c r="C1575" s="24" t="s">
        <v>85</v>
      </c>
      <c r="D1575" s="26" t="s">
        <v>41</v>
      </c>
      <c r="E1575" s="24" t="s">
        <v>2610</v>
      </c>
      <c r="F1575" s="24" t="s">
        <v>2610</v>
      </c>
      <c r="G1575" s="25" t="s">
        <v>1618</v>
      </c>
      <c r="H1575" s="26"/>
      <c r="I1575" s="26"/>
      <c r="J1575" s="26"/>
      <c r="K1575" s="26"/>
      <c r="L1575" s="26"/>
      <c r="M1575" s="26"/>
      <c r="N1575" s="26"/>
      <c r="O1575" s="40"/>
      <c r="P1575" s="31" t="s">
        <v>81</v>
      </c>
      <c r="Q1575" s="32">
        <v>120</v>
      </c>
      <c r="R1575" s="60">
        <f t="shared" si="834"/>
        <v>0</v>
      </c>
      <c r="S1575" s="35" t="s">
        <v>74</v>
      </c>
      <c r="T1575" s="35"/>
      <c r="U1575" s="30">
        <v>25.5</v>
      </c>
      <c r="V1575" s="30">
        <f t="shared" si="835"/>
        <v>25.5</v>
      </c>
      <c r="W1575" s="29">
        <f t="shared" si="836"/>
        <v>0.53125</v>
      </c>
      <c r="X1575" s="29">
        <f t="shared" si="837"/>
        <v>15.710948127994323</v>
      </c>
      <c r="Y1575" s="29">
        <f t="shared" si="838"/>
        <v>0.47132844383982969</v>
      </c>
      <c r="Z1575" s="30">
        <f>IF(S1575="",0,VLOOKUP(S1575,[1]!Costo_Twist,2,FALSE)*W1575)</f>
        <v>63.492991690569824</v>
      </c>
      <c r="AA1575" s="31" t="s">
        <v>69</v>
      </c>
      <c r="AB1575" s="31"/>
      <c r="AC1575" s="31" t="s">
        <v>2530</v>
      </c>
      <c r="AD1575" s="34">
        <f t="shared" si="839"/>
        <v>81</v>
      </c>
      <c r="AE1575" s="33">
        <f t="shared" si="840"/>
        <v>1.6875</v>
      </c>
      <c r="AF1575" s="33">
        <f t="shared" si="841"/>
        <v>49.905364641864324</v>
      </c>
      <c r="AG1575" s="33">
        <f t="shared" si="842"/>
        <v>1.4971609392559297</v>
      </c>
      <c r="AH1575" s="34">
        <f>IF(AA1575="",0,VLOOKUP(AA1575,[1]!Costo_Twist,2,FALSE)*AE1575)</f>
        <v>310.34191383032203</v>
      </c>
      <c r="AI1575" s="35"/>
      <c r="AJ1575" s="35"/>
      <c r="AK1575" s="35"/>
      <c r="AL1575" s="35">
        <f t="shared" si="843"/>
        <v>0</v>
      </c>
      <c r="AM1575" s="29">
        <f t="shared" si="844"/>
        <v>0</v>
      </c>
      <c r="AN1575" s="29">
        <f t="shared" si="845"/>
        <v>0</v>
      </c>
      <c r="AO1575" s="29">
        <f t="shared" si="846"/>
        <v>0</v>
      </c>
      <c r="AP1575" s="30">
        <f>IF(AI1575="",0,VLOOKUP(AI1575,[1]!Costo_Twist,2,FALSE)*AM1575)</f>
        <v>0</v>
      </c>
      <c r="AQ1575" s="42"/>
      <c r="AR1575" s="42"/>
      <c r="AS1575" s="42"/>
      <c r="AT1575" s="42">
        <f t="shared" si="847"/>
        <v>0</v>
      </c>
      <c r="AU1575" s="43">
        <f t="shared" si="848"/>
        <v>0</v>
      </c>
      <c r="AV1575" s="43">
        <f t="shared" si="849"/>
        <v>0</v>
      </c>
      <c r="AW1575" s="43">
        <f t="shared" si="850"/>
        <v>0</v>
      </c>
      <c r="AX1575" s="44">
        <f>IF(AQ1575="",0,VLOOKUP(AQ1575,[1]!Costo_Twist,2,FALSE)*AU1575)</f>
        <v>0</v>
      </c>
      <c r="AY1575" s="36">
        <f t="shared" si="851"/>
        <v>373.83490552089188</v>
      </c>
      <c r="AZ1575" s="41">
        <f t="shared" si="852"/>
        <v>2.21875</v>
      </c>
      <c r="BA1575" s="37">
        <f t="shared" si="853"/>
        <v>122.21875</v>
      </c>
      <c r="BB1575" s="37" t="str">
        <f t="shared" si="854"/>
        <v>ok</v>
      </c>
      <c r="BC1575" s="37" t="str">
        <f t="shared" si="855"/>
        <v>ok</v>
      </c>
      <c r="BD1575" s="5"/>
      <c r="BE1575" s="11" t="b">
        <f t="shared" si="856"/>
        <v>0</v>
      </c>
      <c r="BF1575" s="11" t="b">
        <f t="shared" si="857"/>
        <v>0</v>
      </c>
      <c r="BG1575" s="11">
        <f t="shared" si="858"/>
        <v>49.905364641864324</v>
      </c>
      <c r="BH1575" s="11" t="b">
        <f t="shared" si="859"/>
        <v>0</v>
      </c>
      <c r="BI1575" s="11" t="b">
        <f t="shared" si="860"/>
        <v>0</v>
      </c>
      <c r="BJ1575" s="11" t="b">
        <f t="shared" si="861"/>
        <v>0</v>
      </c>
      <c r="BK1575" s="11" t="b">
        <f t="shared" si="862"/>
        <v>0</v>
      </c>
      <c r="BL1575" s="11" t="b">
        <f t="shared" si="863"/>
        <v>0</v>
      </c>
      <c r="BM1575" s="11" t="b">
        <f t="shared" si="864"/>
        <v>0</v>
      </c>
      <c r="BN1575" s="11" t="b">
        <f t="shared" si="865"/>
        <v>0</v>
      </c>
      <c r="BO1575" s="11" t="b">
        <f t="shared" si="866"/>
        <v>0</v>
      </c>
      <c r="BP1575" s="11" t="b">
        <f t="shared" si="867"/>
        <v>0</v>
      </c>
      <c r="BQ1575" s="11">
        <f t="shared" si="868"/>
        <v>15.710948127994323</v>
      </c>
      <c r="BR1575" s="11" t="b">
        <f t="shared" si="869"/>
        <v>0</v>
      </c>
    </row>
    <row r="1576" spans="1:70" ht="12.75" customHeight="1" x14ac:dyDescent="0.75">
      <c r="A1576" s="24" t="s">
        <v>2393</v>
      </c>
      <c r="B1576" s="25" t="s">
        <v>2394</v>
      </c>
      <c r="C1576" s="24" t="s">
        <v>85</v>
      </c>
      <c r="D1576" s="26" t="s">
        <v>41</v>
      </c>
      <c r="E1576" s="24" t="s">
        <v>2610</v>
      </c>
      <c r="F1576" s="24" t="s">
        <v>2610</v>
      </c>
      <c r="G1576" s="25" t="s">
        <v>1619</v>
      </c>
      <c r="H1576" s="26"/>
      <c r="I1576" s="26"/>
      <c r="J1576" s="26"/>
      <c r="K1576" s="26"/>
      <c r="L1576" s="26"/>
      <c r="M1576" s="26"/>
      <c r="N1576" s="26"/>
      <c r="O1576" s="40"/>
      <c r="P1576" s="31" t="s">
        <v>80</v>
      </c>
      <c r="Q1576" s="32">
        <v>124</v>
      </c>
      <c r="R1576" s="60">
        <f t="shared" si="834"/>
        <v>0</v>
      </c>
      <c r="S1576" s="35" t="s">
        <v>74</v>
      </c>
      <c r="T1576" s="35"/>
      <c r="U1576" s="30" t="s">
        <v>2433</v>
      </c>
      <c r="V1576" s="30">
        <f t="shared" si="835"/>
        <v>17</v>
      </c>
      <c r="W1576" s="29">
        <f t="shared" si="836"/>
        <v>0.35416666666666669</v>
      </c>
      <c r="X1576" s="29">
        <f t="shared" si="837"/>
        <v>10.473965418662884</v>
      </c>
      <c r="Y1576" s="29">
        <f t="shared" si="838"/>
        <v>0.31421896255988652</v>
      </c>
      <c r="Z1576" s="30">
        <f>IF(S1576="",0,VLOOKUP(S1576,[1]!Costo_Twist,2,FALSE)*W1576)</f>
        <v>42.328661127046551</v>
      </c>
      <c r="AA1576" s="31" t="s">
        <v>69</v>
      </c>
      <c r="AB1576" s="31"/>
      <c r="AC1576" s="31" t="s">
        <v>2502</v>
      </c>
      <c r="AD1576" s="34">
        <f t="shared" si="839"/>
        <v>53</v>
      </c>
      <c r="AE1576" s="33">
        <f t="shared" si="840"/>
        <v>1.1041666666666667</v>
      </c>
      <c r="AF1576" s="33">
        <f t="shared" si="841"/>
        <v>32.654127481713694</v>
      </c>
      <c r="AG1576" s="33">
        <f t="shared" si="842"/>
        <v>0.97962382445141083</v>
      </c>
      <c r="AH1576" s="34">
        <f>IF(AA1576="",0,VLOOKUP(AA1576,[1]!Costo_Twist,2,FALSE)*AE1576)</f>
        <v>203.06322756798849</v>
      </c>
      <c r="AI1576" s="35"/>
      <c r="AJ1576" s="35"/>
      <c r="AK1576" s="35"/>
      <c r="AL1576" s="35">
        <f t="shared" si="843"/>
        <v>0</v>
      </c>
      <c r="AM1576" s="29">
        <f t="shared" si="844"/>
        <v>0</v>
      </c>
      <c r="AN1576" s="29">
        <f t="shared" si="845"/>
        <v>0</v>
      </c>
      <c r="AO1576" s="29">
        <f t="shared" si="846"/>
        <v>0</v>
      </c>
      <c r="AP1576" s="30">
        <f>IF(AI1576="",0,VLOOKUP(AI1576,[1]!Costo_Twist,2,FALSE)*AM1576)</f>
        <v>0</v>
      </c>
      <c r="AQ1576" s="42"/>
      <c r="AR1576" s="42"/>
      <c r="AS1576" s="42"/>
      <c r="AT1576" s="42">
        <f t="shared" si="847"/>
        <v>0</v>
      </c>
      <c r="AU1576" s="43">
        <f t="shared" si="848"/>
        <v>0</v>
      </c>
      <c r="AV1576" s="43">
        <f t="shared" si="849"/>
        <v>0</v>
      </c>
      <c r="AW1576" s="43">
        <f t="shared" si="850"/>
        <v>0</v>
      </c>
      <c r="AX1576" s="44">
        <f>IF(AQ1576="",0,VLOOKUP(AQ1576,[1]!Costo_Twist,2,FALSE)*AU1576)</f>
        <v>0</v>
      </c>
      <c r="AY1576" s="36">
        <f t="shared" si="851"/>
        <v>245.39188869503505</v>
      </c>
      <c r="AZ1576" s="41">
        <f t="shared" si="852"/>
        <v>1.4583333333333335</v>
      </c>
      <c r="BA1576" s="37">
        <f t="shared" si="853"/>
        <v>125.45833333333333</v>
      </c>
      <c r="BB1576" s="37" t="str">
        <f t="shared" si="854"/>
        <v>ok</v>
      </c>
      <c r="BC1576" s="37" t="str">
        <f t="shared" si="855"/>
        <v>ok</v>
      </c>
      <c r="BD1576" s="5"/>
      <c r="BE1576" s="11" t="b">
        <f t="shared" si="856"/>
        <v>0</v>
      </c>
      <c r="BF1576" s="11" t="b">
        <f t="shared" si="857"/>
        <v>0</v>
      </c>
      <c r="BG1576" s="11">
        <f t="shared" si="858"/>
        <v>32.654127481713694</v>
      </c>
      <c r="BH1576" s="11" t="b">
        <f t="shared" si="859"/>
        <v>0</v>
      </c>
      <c r="BI1576" s="11" t="b">
        <f t="shared" si="860"/>
        <v>0</v>
      </c>
      <c r="BJ1576" s="11" t="b">
        <f t="shared" si="861"/>
        <v>0</v>
      </c>
      <c r="BK1576" s="11" t="b">
        <f t="shared" si="862"/>
        <v>0</v>
      </c>
      <c r="BL1576" s="11" t="b">
        <f t="shared" si="863"/>
        <v>0</v>
      </c>
      <c r="BM1576" s="11" t="b">
        <f t="shared" si="864"/>
        <v>0</v>
      </c>
      <c r="BN1576" s="11" t="b">
        <f t="shared" si="865"/>
        <v>0</v>
      </c>
      <c r="BO1576" s="11" t="b">
        <f t="shared" si="866"/>
        <v>0</v>
      </c>
      <c r="BP1576" s="11" t="b">
        <f t="shared" si="867"/>
        <v>0</v>
      </c>
      <c r="BQ1576" s="11">
        <f t="shared" si="868"/>
        <v>10.473965418662884</v>
      </c>
      <c r="BR1576" s="11" t="b">
        <f t="shared" si="869"/>
        <v>0</v>
      </c>
    </row>
    <row r="1577" spans="1:70" ht="12.75" customHeight="1" x14ac:dyDescent="0.75">
      <c r="A1577" s="24" t="s">
        <v>2393</v>
      </c>
      <c r="B1577" s="25" t="s">
        <v>2394</v>
      </c>
      <c r="C1577" s="24" t="s">
        <v>85</v>
      </c>
      <c r="D1577" s="26" t="s">
        <v>41</v>
      </c>
      <c r="E1577" s="24" t="s">
        <v>2610</v>
      </c>
      <c r="F1577" s="24" t="s">
        <v>2610</v>
      </c>
      <c r="G1577" s="25" t="s">
        <v>1620</v>
      </c>
      <c r="H1577" s="26"/>
      <c r="I1577" s="26"/>
      <c r="J1577" s="26"/>
      <c r="K1577" s="26"/>
      <c r="L1577" s="26"/>
      <c r="M1577" s="26"/>
      <c r="N1577" s="26"/>
      <c r="O1577" s="40"/>
      <c r="P1577" s="31" t="s">
        <v>80</v>
      </c>
      <c r="Q1577" s="32">
        <v>124</v>
      </c>
      <c r="R1577" s="60">
        <f t="shared" ref="R1577:R1640" si="870">IF(P1577=$A$32,$G$32,IF(P1577=$A$33,$G$33,IF(P1577=$A$34,$G$34,IF(P1577=$A$35,$G$35))))</f>
        <v>0</v>
      </c>
      <c r="S1577" s="35" t="s">
        <v>74</v>
      </c>
      <c r="T1577" s="35"/>
      <c r="U1577" s="30">
        <v>9.5</v>
      </c>
      <c r="V1577" s="30">
        <f t="shared" ref="V1577:V1640" si="871">(T1577*48)+(U1577)</f>
        <v>9.5</v>
      </c>
      <c r="W1577" s="29">
        <f t="shared" ref="W1577:W1640" si="872">(V1577/48)</f>
        <v>0.19791666666666666</v>
      </c>
      <c r="X1577" s="29">
        <f t="shared" ref="X1577:X1640" si="873">(W1577/0.033814)</f>
        <v>5.8530983221939632</v>
      </c>
      <c r="Y1577" s="29">
        <f t="shared" ref="Y1577:Y1640" si="874">(X1577*0.03)</f>
        <v>0.1755929496658189</v>
      </c>
      <c r="Z1577" s="30">
        <f>IF(S1577="",0,VLOOKUP(S1577,[1]!Costo_Twist,2,FALSE)*W1577)</f>
        <v>23.65425180629072</v>
      </c>
      <c r="AA1577" s="31" t="s">
        <v>69</v>
      </c>
      <c r="AB1577" s="31"/>
      <c r="AC1577" s="31" t="s">
        <v>2416</v>
      </c>
      <c r="AD1577" s="34">
        <f t="shared" ref="AD1577:AD1640" si="875">(AB1577*48)+(AC1577)</f>
        <v>28</v>
      </c>
      <c r="AE1577" s="33">
        <f t="shared" ref="AE1577:AE1640" si="876">(AD1577/48)</f>
        <v>0.58333333333333337</v>
      </c>
      <c r="AF1577" s="33">
        <f t="shared" ref="AF1577:AF1640" si="877">(AE1577/0.033814)</f>
        <v>17.25123716015063</v>
      </c>
      <c r="AG1577" s="33">
        <f t="shared" ref="AG1577:AG1640" si="878">(AF1577*0.03)</f>
        <v>0.51753711480451892</v>
      </c>
      <c r="AH1577" s="34">
        <f>IF(AA1577="",0,VLOOKUP(AA1577,[1]!Costo_Twist,2,FALSE)*AE1577)</f>
        <v>107.27868626233354</v>
      </c>
      <c r="AI1577" s="35"/>
      <c r="AJ1577" s="35"/>
      <c r="AK1577" s="35"/>
      <c r="AL1577" s="35">
        <f t="shared" ref="AL1577:AL1640" si="879">(AJ1577*48)+(AK1577)</f>
        <v>0</v>
      </c>
      <c r="AM1577" s="29">
        <f t="shared" ref="AM1577:AM1640" si="880">(AL1577/48)</f>
        <v>0</v>
      </c>
      <c r="AN1577" s="29">
        <f t="shared" ref="AN1577:AN1640" si="881">(AM1577/0.033814)</f>
        <v>0</v>
      </c>
      <c r="AO1577" s="29">
        <f t="shared" ref="AO1577:AO1640" si="882">(AN1577*0.03)</f>
        <v>0</v>
      </c>
      <c r="AP1577" s="30">
        <f>IF(AI1577="",0,VLOOKUP(AI1577,[1]!Costo_Twist,2,FALSE)*AM1577)</f>
        <v>0</v>
      </c>
      <c r="AQ1577" s="42"/>
      <c r="AR1577" s="42"/>
      <c r="AS1577" s="42"/>
      <c r="AT1577" s="42">
        <f t="shared" ref="AT1577:AT1640" si="883">(AR1577*48)+(AS1577)</f>
        <v>0</v>
      </c>
      <c r="AU1577" s="43">
        <f t="shared" ref="AU1577:AU1640" si="884">(AT1577/48)</f>
        <v>0</v>
      </c>
      <c r="AV1577" s="43">
        <f t="shared" ref="AV1577:AV1640" si="885">(AU1577/0.033814)</f>
        <v>0</v>
      </c>
      <c r="AW1577" s="43">
        <f t="shared" ref="AW1577:AW1640" si="886">(AV1577*0.03)</f>
        <v>0</v>
      </c>
      <c r="AX1577" s="44">
        <f>IF(AQ1577="",0,VLOOKUP(AQ1577,[1]!Costo_Twist,2,FALSE)*AU1577)</f>
        <v>0</v>
      </c>
      <c r="AY1577" s="36">
        <f t="shared" ref="AY1577:AY1640" si="887">(Z1577+AH1577+AP1577+AX1577)</f>
        <v>130.93293806862425</v>
      </c>
      <c r="AZ1577" s="41">
        <f t="shared" ref="AZ1577:AZ1640" si="888">(W1577+AE1577+AM1577+AU1577)</f>
        <v>0.78125</v>
      </c>
      <c r="BA1577" s="37">
        <f t="shared" ref="BA1577:BA1640" si="889">(Q1577+AZ1577)</f>
        <v>124.78125</v>
      </c>
      <c r="BB1577" s="37" t="str">
        <f t="shared" ref="BB1577:BB1640" si="890">IF(BA1577&gt;=133,"sobrellenado","ok")</f>
        <v>ok</v>
      </c>
      <c r="BC1577" s="37" t="str">
        <f t="shared" ref="BC1577:BC1640" si="891">IF((COUNTIF($AA1577,$S1577)+COUNTIF($AI1577,$S1577)+COUNTIF($AQ1577,$S1577)+COUNTIF($S1577,$AA1577)+COUNTIF($AI1577,$AA1577)+COUNTIF($AQ1577,$AA1577)+COUNTIF($S1577,$AI1577)+COUNTIF($AA1577,$AI1577)+COUNTIF($AQ1577,$AI1577)+COUNTIF($S1577,$AQ1577)+COUNTIF($AA1577,$AQ1577)+COUNTIF($AI1577,$AQ1577))&gt;1,"Falla","ok")</f>
        <v>ok</v>
      </c>
      <c r="BD1577" s="5"/>
      <c r="BE1577" s="11" t="b">
        <f t="shared" ref="BE1577:BE1640" si="892">IF(S1577=$BE$39,X1577,IF(AA1577=$BE$39,AF1577,IF(AI1577=$BE$39,AN1577,IF(AQ1577=$BE$39,AV1577))))</f>
        <v>0</v>
      </c>
      <c r="BF1577" s="11" t="b">
        <f t="shared" ref="BF1577:BF1640" si="893">IF(S1577=$BF$39,X1577,IF(AA1577=$BF$39,AF1577,IF(AI1577=$BF$39,AN1577,IF(AQ1577=$BF$39,AV1577))))</f>
        <v>0</v>
      </c>
      <c r="BG1577" s="11">
        <f t="shared" ref="BG1577:BG1640" si="894">IF(S1577=$BG$39,X1577,IF(AA1577=$BG$39,AF1577,IF(AI1577=$BG$39,AN1577,IF(AQ1577=$BG$39,AV1577))))</f>
        <v>17.25123716015063</v>
      </c>
      <c r="BH1577" s="11" t="b">
        <f t="shared" ref="BH1577:BH1640" si="895">IF(S1577=$BH$39,X1577,IF(AA1577=$BH$39,AF1577,IF(AI1577=$BH$39,AN1577,IF(AQ1577=$BH$39,AV1577))))</f>
        <v>0</v>
      </c>
      <c r="BI1577" s="11" t="b">
        <f t="shared" ref="BI1577:BI1640" si="896">IF(S1577=$BI$39,X1577,IF(AA1577=$BI$39,AF1577,IF(AI1577=$BI$39,AN1577,IF(AQ1577=$BI$39,AV1577))))</f>
        <v>0</v>
      </c>
      <c r="BJ1577" s="11" t="b">
        <f t="shared" ref="BJ1577:BJ1640" si="897">IF(S1577=$BJ$39,X1577,IF(AA1577=$BJ$39,AF1577,IF(AI1577=$BJ$39,AN1577,IF(AQ1577=$BJ$39,AV1577))))</f>
        <v>0</v>
      </c>
      <c r="BK1577" s="11" t="b">
        <f t="shared" ref="BK1577:BK1640" si="898">IF(S1577=$BK$39,X1577,IF(AA1577=$BK$39,AF1577,IF(AI1577=$BK$39,AN1577,IF(AQ1577=$BK$39,AV1577))))</f>
        <v>0</v>
      </c>
      <c r="BL1577" s="11" t="b">
        <f t="shared" ref="BL1577:BL1640" si="899">IF(S1577=$BL$39,X1577,IF(AA1577=$BL$39,AF1577,IF(AI1577=$BL$39,AN1577,IF(AQ1577=$BL$39,AV1577))))</f>
        <v>0</v>
      </c>
      <c r="BM1577" s="11" t="b">
        <f t="shared" ref="BM1577:BM1640" si="900">IF(S1577=$BM$39,X1577,IF(AA1577=$BM$39,AF1577,IF(AI1577=$BM$39,AN1577,IF(AQ1577=$BM$39,AV1577))))</f>
        <v>0</v>
      </c>
      <c r="BN1577" s="11" t="b">
        <f t="shared" ref="BN1577:BN1640" si="901">IF(S1577=$BN$39,X1577,IF(AA1577=$BN$39,AF1577,IF(AI1577=$BN$39,AN1577,IF(AQ1577=$BN$39,AV1577))))</f>
        <v>0</v>
      </c>
      <c r="BO1577" s="11" t="b">
        <f t="shared" ref="BO1577:BO1640" si="902">IF(S1577=$BO$39,X1577,IF(AA1577=$BO$39,AF1577,IF(AI1577=$BO$39,AN1577,IF(AQ1577=$BO$39,AV1577))))</f>
        <v>0</v>
      </c>
      <c r="BP1577" s="11" t="b">
        <f t="shared" ref="BP1577:BP1640" si="903">IF(S1577=$BP$39,X1577,IF(AA1577=$BP$39,AF1577,IF(AI1577=$BP$39,AN1577,IF(AQ1577=$BP$39,AV1577))))</f>
        <v>0</v>
      </c>
      <c r="BQ1577" s="11">
        <f t="shared" ref="BQ1577:BQ1640" si="904">IF(S1577=$BQ$39,X1577,IF(AA1577=$BQ$39,AF1577,IF(AI1577=$BQ$39,AN1577,IF(AQ1577=$BQ$39,AV1577))))</f>
        <v>5.8530983221939632</v>
      </c>
      <c r="BR1577" s="11" t="b">
        <f t="shared" ref="BR1577:BR1640" si="905">IF(S1577=$BR$39,X1577,IF(AA1577=$BR$39,AF1577,IF(AI1577=$BR$39,AN1577,IF(AQ1577=$BR$39,AV1577))))</f>
        <v>0</v>
      </c>
    </row>
    <row r="1578" spans="1:70" ht="12.75" customHeight="1" x14ac:dyDescent="0.75">
      <c r="A1578" s="24" t="s">
        <v>2393</v>
      </c>
      <c r="B1578" s="25" t="s">
        <v>2394</v>
      </c>
      <c r="C1578" s="24" t="s">
        <v>85</v>
      </c>
      <c r="D1578" s="26" t="s">
        <v>41</v>
      </c>
      <c r="E1578" s="24" t="s">
        <v>2610</v>
      </c>
      <c r="F1578" s="24" t="s">
        <v>2610</v>
      </c>
      <c r="G1578" s="25" t="s">
        <v>1621</v>
      </c>
      <c r="H1578" s="26"/>
      <c r="I1578" s="26"/>
      <c r="J1578" s="26"/>
      <c r="K1578" s="26"/>
      <c r="L1578" s="26"/>
      <c r="M1578" s="26"/>
      <c r="N1578" s="26"/>
      <c r="O1578" s="40"/>
      <c r="P1578" s="31" t="s">
        <v>79</v>
      </c>
      <c r="Q1578" s="32">
        <v>128</v>
      </c>
      <c r="R1578" s="60">
        <f t="shared" si="870"/>
        <v>0</v>
      </c>
      <c r="S1578" s="35" t="s">
        <v>74</v>
      </c>
      <c r="T1578" s="35"/>
      <c r="U1578" s="30">
        <v>5.5</v>
      </c>
      <c r="V1578" s="30">
        <f t="shared" si="871"/>
        <v>5.5</v>
      </c>
      <c r="W1578" s="29">
        <f t="shared" si="872"/>
        <v>0.11458333333333333</v>
      </c>
      <c r="X1578" s="29">
        <f t="shared" si="873"/>
        <v>3.3886358707438737</v>
      </c>
      <c r="Y1578" s="29">
        <f t="shared" si="874"/>
        <v>0.10165907612231621</v>
      </c>
      <c r="Z1578" s="30">
        <f>IF(S1578="",0,VLOOKUP(S1578,[1]!Costo_Twist,2,FALSE)*W1578)</f>
        <v>13.694566835220943</v>
      </c>
      <c r="AA1578" s="31" t="s">
        <v>69</v>
      </c>
      <c r="AB1578" s="31"/>
      <c r="AC1578" s="31" t="s">
        <v>2433</v>
      </c>
      <c r="AD1578" s="34">
        <f t="shared" si="875"/>
        <v>17</v>
      </c>
      <c r="AE1578" s="33">
        <f t="shared" si="876"/>
        <v>0.35416666666666669</v>
      </c>
      <c r="AF1578" s="33">
        <f t="shared" si="877"/>
        <v>10.473965418662884</v>
      </c>
      <c r="AG1578" s="33">
        <f t="shared" si="878"/>
        <v>0.31421896255988652</v>
      </c>
      <c r="AH1578" s="34">
        <f>IF(AA1578="",0,VLOOKUP(AA1578,[1]!Costo_Twist,2,FALSE)*AE1578)</f>
        <v>65.133488087845365</v>
      </c>
      <c r="AI1578" s="35"/>
      <c r="AJ1578" s="35"/>
      <c r="AK1578" s="35"/>
      <c r="AL1578" s="35">
        <f t="shared" si="879"/>
        <v>0</v>
      </c>
      <c r="AM1578" s="29">
        <f t="shared" si="880"/>
        <v>0</v>
      </c>
      <c r="AN1578" s="29">
        <f t="shared" si="881"/>
        <v>0</v>
      </c>
      <c r="AO1578" s="29">
        <f t="shared" si="882"/>
        <v>0</v>
      </c>
      <c r="AP1578" s="30">
        <f>IF(AI1578="",0,VLOOKUP(AI1578,[1]!Costo_Twist,2,FALSE)*AM1578)</f>
        <v>0</v>
      </c>
      <c r="AQ1578" s="42"/>
      <c r="AR1578" s="42"/>
      <c r="AS1578" s="42"/>
      <c r="AT1578" s="42">
        <f t="shared" si="883"/>
        <v>0</v>
      </c>
      <c r="AU1578" s="43">
        <f t="shared" si="884"/>
        <v>0</v>
      </c>
      <c r="AV1578" s="43">
        <f t="shared" si="885"/>
        <v>0</v>
      </c>
      <c r="AW1578" s="43">
        <f t="shared" si="886"/>
        <v>0</v>
      </c>
      <c r="AX1578" s="44">
        <f>IF(AQ1578="",0,VLOOKUP(AQ1578,[1]!Costo_Twist,2,FALSE)*AU1578)</f>
        <v>0</v>
      </c>
      <c r="AY1578" s="36">
        <f t="shared" si="887"/>
        <v>78.828054923066304</v>
      </c>
      <c r="AZ1578" s="41">
        <f t="shared" si="888"/>
        <v>0.46875</v>
      </c>
      <c r="BA1578" s="37">
        <f t="shared" si="889"/>
        <v>128.46875</v>
      </c>
      <c r="BB1578" s="37" t="str">
        <f t="shared" si="890"/>
        <v>ok</v>
      </c>
      <c r="BC1578" s="37" t="str">
        <f t="shared" si="891"/>
        <v>ok</v>
      </c>
      <c r="BD1578" s="5"/>
      <c r="BE1578" s="11" t="b">
        <f t="shared" si="892"/>
        <v>0</v>
      </c>
      <c r="BF1578" s="11" t="b">
        <f t="shared" si="893"/>
        <v>0</v>
      </c>
      <c r="BG1578" s="11">
        <f t="shared" si="894"/>
        <v>10.473965418662884</v>
      </c>
      <c r="BH1578" s="11" t="b">
        <f t="shared" si="895"/>
        <v>0</v>
      </c>
      <c r="BI1578" s="11" t="b">
        <f t="shared" si="896"/>
        <v>0</v>
      </c>
      <c r="BJ1578" s="11" t="b">
        <f t="shared" si="897"/>
        <v>0</v>
      </c>
      <c r="BK1578" s="11" t="b">
        <f t="shared" si="898"/>
        <v>0</v>
      </c>
      <c r="BL1578" s="11" t="b">
        <f t="shared" si="899"/>
        <v>0</v>
      </c>
      <c r="BM1578" s="11" t="b">
        <f t="shared" si="900"/>
        <v>0</v>
      </c>
      <c r="BN1578" s="11" t="b">
        <f t="shared" si="901"/>
        <v>0</v>
      </c>
      <c r="BO1578" s="11" t="b">
        <f t="shared" si="902"/>
        <v>0</v>
      </c>
      <c r="BP1578" s="11" t="b">
        <f t="shared" si="903"/>
        <v>0</v>
      </c>
      <c r="BQ1578" s="11">
        <f t="shared" si="904"/>
        <v>3.3886358707438737</v>
      </c>
      <c r="BR1578" s="11" t="b">
        <f t="shared" si="905"/>
        <v>0</v>
      </c>
    </row>
    <row r="1579" spans="1:70" ht="12.75" customHeight="1" x14ac:dyDescent="0.75">
      <c r="A1579" s="24" t="s">
        <v>2393</v>
      </c>
      <c r="B1579" s="25" t="s">
        <v>2394</v>
      </c>
      <c r="C1579" s="24" t="s">
        <v>85</v>
      </c>
      <c r="D1579" s="26" t="s">
        <v>41</v>
      </c>
      <c r="E1579" s="24" t="s">
        <v>2610</v>
      </c>
      <c r="F1579" s="24" t="s">
        <v>2610</v>
      </c>
      <c r="G1579" s="25" t="s">
        <v>1622</v>
      </c>
      <c r="H1579" s="26"/>
      <c r="I1579" s="26"/>
      <c r="J1579" s="26"/>
      <c r="K1579" s="26"/>
      <c r="L1579" s="26"/>
      <c r="M1579" s="26"/>
      <c r="N1579" s="26"/>
      <c r="O1579" s="40"/>
      <c r="P1579" s="31" t="s">
        <v>79</v>
      </c>
      <c r="Q1579" s="32">
        <v>128</v>
      </c>
      <c r="R1579" s="60">
        <f t="shared" si="870"/>
        <v>0</v>
      </c>
      <c r="S1579" s="35" t="s">
        <v>74</v>
      </c>
      <c r="T1579" s="35"/>
      <c r="U1579" s="30" t="s">
        <v>2397</v>
      </c>
      <c r="V1579" s="30">
        <f t="shared" si="871"/>
        <v>2</v>
      </c>
      <c r="W1579" s="29">
        <f t="shared" si="872"/>
        <v>4.1666666666666664E-2</v>
      </c>
      <c r="X1579" s="29">
        <f t="shared" si="873"/>
        <v>1.232231225725045</v>
      </c>
      <c r="Y1579" s="29">
        <f t="shared" si="874"/>
        <v>3.6966936771751349E-2</v>
      </c>
      <c r="Z1579" s="30">
        <f>IF(S1579="",0,VLOOKUP(S1579,[1]!Costo_Twist,2,FALSE)*W1579)</f>
        <v>4.9798424855348884</v>
      </c>
      <c r="AA1579" s="31" t="s">
        <v>69</v>
      </c>
      <c r="AB1579" s="31"/>
      <c r="AC1579" s="31">
        <v>5.5</v>
      </c>
      <c r="AD1579" s="34">
        <f t="shared" si="875"/>
        <v>5.5</v>
      </c>
      <c r="AE1579" s="33">
        <f t="shared" si="876"/>
        <v>0.11458333333333333</v>
      </c>
      <c r="AF1579" s="33">
        <f t="shared" si="877"/>
        <v>3.3886358707438737</v>
      </c>
      <c r="AG1579" s="33">
        <f t="shared" si="878"/>
        <v>0.10165907612231621</v>
      </c>
      <c r="AH1579" s="34">
        <f>IF(AA1579="",0,VLOOKUP(AA1579,[1]!Costo_Twist,2,FALSE)*AE1579)</f>
        <v>21.072599087244086</v>
      </c>
      <c r="AI1579" s="35"/>
      <c r="AJ1579" s="35"/>
      <c r="AK1579" s="35"/>
      <c r="AL1579" s="35">
        <f t="shared" si="879"/>
        <v>0</v>
      </c>
      <c r="AM1579" s="29">
        <f t="shared" si="880"/>
        <v>0</v>
      </c>
      <c r="AN1579" s="29">
        <f t="shared" si="881"/>
        <v>0</v>
      </c>
      <c r="AO1579" s="29">
        <f t="shared" si="882"/>
        <v>0</v>
      </c>
      <c r="AP1579" s="30">
        <f>IF(AI1579="",0,VLOOKUP(AI1579,[1]!Costo_Twist,2,FALSE)*AM1579)</f>
        <v>0</v>
      </c>
      <c r="AQ1579" s="42"/>
      <c r="AR1579" s="42"/>
      <c r="AS1579" s="42"/>
      <c r="AT1579" s="42">
        <f t="shared" si="883"/>
        <v>0</v>
      </c>
      <c r="AU1579" s="43">
        <f t="shared" si="884"/>
        <v>0</v>
      </c>
      <c r="AV1579" s="43">
        <f t="shared" si="885"/>
        <v>0</v>
      </c>
      <c r="AW1579" s="43">
        <f t="shared" si="886"/>
        <v>0</v>
      </c>
      <c r="AX1579" s="44">
        <f>IF(AQ1579="",0,VLOOKUP(AQ1579,[1]!Costo_Twist,2,FALSE)*AU1579)</f>
        <v>0</v>
      </c>
      <c r="AY1579" s="36">
        <f t="shared" si="887"/>
        <v>26.052441572778974</v>
      </c>
      <c r="AZ1579" s="41">
        <f t="shared" si="888"/>
        <v>0.15625</v>
      </c>
      <c r="BA1579" s="37">
        <f t="shared" si="889"/>
        <v>128.15625</v>
      </c>
      <c r="BB1579" s="37" t="str">
        <f t="shared" si="890"/>
        <v>ok</v>
      </c>
      <c r="BC1579" s="37" t="str">
        <f t="shared" si="891"/>
        <v>ok</v>
      </c>
      <c r="BD1579" s="5"/>
      <c r="BE1579" s="11" t="b">
        <f t="shared" si="892"/>
        <v>0</v>
      </c>
      <c r="BF1579" s="11" t="b">
        <f t="shared" si="893"/>
        <v>0</v>
      </c>
      <c r="BG1579" s="11">
        <f t="shared" si="894"/>
        <v>3.3886358707438737</v>
      </c>
      <c r="BH1579" s="11" t="b">
        <f t="shared" si="895"/>
        <v>0</v>
      </c>
      <c r="BI1579" s="11" t="b">
        <f t="shared" si="896"/>
        <v>0</v>
      </c>
      <c r="BJ1579" s="11" t="b">
        <f t="shared" si="897"/>
        <v>0</v>
      </c>
      <c r="BK1579" s="11" t="b">
        <f t="shared" si="898"/>
        <v>0</v>
      </c>
      <c r="BL1579" s="11" t="b">
        <f t="shared" si="899"/>
        <v>0</v>
      </c>
      <c r="BM1579" s="11" t="b">
        <f t="shared" si="900"/>
        <v>0</v>
      </c>
      <c r="BN1579" s="11" t="b">
        <f t="shared" si="901"/>
        <v>0</v>
      </c>
      <c r="BO1579" s="11" t="b">
        <f t="shared" si="902"/>
        <v>0</v>
      </c>
      <c r="BP1579" s="11" t="b">
        <f t="shared" si="903"/>
        <v>0</v>
      </c>
      <c r="BQ1579" s="11">
        <f t="shared" si="904"/>
        <v>1.232231225725045</v>
      </c>
      <c r="BR1579" s="11" t="b">
        <f t="shared" si="905"/>
        <v>0</v>
      </c>
    </row>
    <row r="1580" spans="1:70" ht="12.75" customHeight="1" x14ac:dyDescent="0.75">
      <c r="A1580" s="24" t="s">
        <v>2393</v>
      </c>
      <c r="B1580" s="25" t="s">
        <v>2394</v>
      </c>
      <c r="C1580" s="24" t="s">
        <v>85</v>
      </c>
      <c r="D1580" s="26" t="s">
        <v>41</v>
      </c>
      <c r="E1580" s="24" t="s">
        <v>2610</v>
      </c>
      <c r="F1580" s="24" t="s">
        <v>2610</v>
      </c>
      <c r="G1580" s="25" t="s">
        <v>1623</v>
      </c>
      <c r="H1580" s="26"/>
      <c r="I1580" s="26"/>
      <c r="J1580" s="26"/>
      <c r="K1580" s="26"/>
      <c r="L1580" s="26"/>
      <c r="M1580" s="26"/>
      <c r="N1580" s="26"/>
      <c r="O1580" s="40"/>
      <c r="P1580" s="31" t="s">
        <v>79</v>
      </c>
      <c r="Q1580" s="32">
        <v>128</v>
      </c>
      <c r="R1580" s="60">
        <f t="shared" si="870"/>
        <v>0</v>
      </c>
      <c r="S1580" s="35" t="s">
        <v>74</v>
      </c>
      <c r="T1580" s="35"/>
      <c r="U1580" s="30" t="s">
        <v>2395</v>
      </c>
      <c r="V1580" s="30">
        <f t="shared" si="871"/>
        <v>1</v>
      </c>
      <c r="W1580" s="29">
        <f t="shared" si="872"/>
        <v>2.0833333333333332E-2</v>
      </c>
      <c r="X1580" s="29">
        <f t="shared" si="873"/>
        <v>0.61611561286252248</v>
      </c>
      <c r="Y1580" s="29">
        <f t="shared" si="874"/>
        <v>1.8483468385875675E-2</v>
      </c>
      <c r="Z1580" s="30">
        <f>IF(S1580="",0,VLOOKUP(S1580,[1]!Costo_Twist,2,FALSE)*W1580)</f>
        <v>2.4899212427674442</v>
      </c>
      <c r="AA1580" s="31" t="s">
        <v>69</v>
      </c>
      <c r="AB1580" s="31"/>
      <c r="AC1580" s="31" t="s">
        <v>2396</v>
      </c>
      <c r="AD1580" s="34">
        <f t="shared" si="875"/>
        <v>3</v>
      </c>
      <c r="AE1580" s="33">
        <f t="shared" si="876"/>
        <v>6.25E-2</v>
      </c>
      <c r="AF1580" s="33">
        <f t="shared" si="877"/>
        <v>1.8483468385875674</v>
      </c>
      <c r="AG1580" s="33">
        <f t="shared" si="878"/>
        <v>5.5450405157627024E-2</v>
      </c>
      <c r="AH1580" s="34">
        <f>IF(AA1580="",0,VLOOKUP(AA1580,[1]!Costo_Twist,2,FALSE)*AE1580)</f>
        <v>11.494144956678593</v>
      </c>
      <c r="AI1580" s="35"/>
      <c r="AJ1580" s="35"/>
      <c r="AK1580" s="35"/>
      <c r="AL1580" s="35">
        <f t="shared" si="879"/>
        <v>0</v>
      </c>
      <c r="AM1580" s="29">
        <f t="shared" si="880"/>
        <v>0</v>
      </c>
      <c r="AN1580" s="29">
        <f t="shared" si="881"/>
        <v>0</v>
      </c>
      <c r="AO1580" s="29">
        <f t="shared" si="882"/>
        <v>0</v>
      </c>
      <c r="AP1580" s="30">
        <f>IF(AI1580="",0,VLOOKUP(AI1580,[1]!Costo_Twist,2,FALSE)*AM1580)</f>
        <v>0</v>
      </c>
      <c r="AQ1580" s="42"/>
      <c r="AR1580" s="42"/>
      <c r="AS1580" s="42"/>
      <c r="AT1580" s="42">
        <f t="shared" si="883"/>
        <v>0</v>
      </c>
      <c r="AU1580" s="43">
        <f t="shared" si="884"/>
        <v>0</v>
      </c>
      <c r="AV1580" s="43">
        <f t="shared" si="885"/>
        <v>0</v>
      </c>
      <c r="AW1580" s="43">
        <f t="shared" si="886"/>
        <v>0</v>
      </c>
      <c r="AX1580" s="44">
        <f>IF(AQ1580="",0,VLOOKUP(AQ1580,[1]!Costo_Twist,2,FALSE)*AU1580)</f>
        <v>0</v>
      </c>
      <c r="AY1580" s="36">
        <f t="shared" si="887"/>
        <v>13.984066199446037</v>
      </c>
      <c r="AZ1580" s="41">
        <f t="shared" si="888"/>
        <v>8.3333333333333329E-2</v>
      </c>
      <c r="BA1580" s="37">
        <f t="shared" si="889"/>
        <v>128.08333333333334</v>
      </c>
      <c r="BB1580" s="37" t="str">
        <f t="shared" si="890"/>
        <v>ok</v>
      </c>
      <c r="BC1580" s="37" t="str">
        <f t="shared" si="891"/>
        <v>ok</v>
      </c>
      <c r="BD1580" s="5"/>
      <c r="BE1580" s="11" t="b">
        <f t="shared" si="892"/>
        <v>0</v>
      </c>
      <c r="BF1580" s="11" t="b">
        <f t="shared" si="893"/>
        <v>0</v>
      </c>
      <c r="BG1580" s="11">
        <f t="shared" si="894"/>
        <v>1.8483468385875674</v>
      </c>
      <c r="BH1580" s="11" t="b">
        <f t="shared" si="895"/>
        <v>0</v>
      </c>
      <c r="BI1580" s="11" t="b">
        <f t="shared" si="896"/>
        <v>0</v>
      </c>
      <c r="BJ1580" s="11" t="b">
        <f t="shared" si="897"/>
        <v>0</v>
      </c>
      <c r="BK1580" s="11" t="b">
        <f t="shared" si="898"/>
        <v>0</v>
      </c>
      <c r="BL1580" s="11" t="b">
        <f t="shared" si="899"/>
        <v>0</v>
      </c>
      <c r="BM1580" s="11" t="b">
        <f t="shared" si="900"/>
        <v>0</v>
      </c>
      <c r="BN1580" s="11" t="b">
        <f t="shared" si="901"/>
        <v>0</v>
      </c>
      <c r="BO1580" s="11" t="b">
        <f t="shared" si="902"/>
        <v>0</v>
      </c>
      <c r="BP1580" s="11" t="b">
        <f t="shared" si="903"/>
        <v>0</v>
      </c>
      <c r="BQ1580" s="11">
        <f t="shared" si="904"/>
        <v>0.61611561286252248</v>
      </c>
      <c r="BR1580" s="11" t="b">
        <f t="shared" si="905"/>
        <v>0</v>
      </c>
    </row>
    <row r="1581" spans="1:70" ht="12.75" customHeight="1" x14ac:dyDescent="0.75">
      <c r="A1581" s="24" t="s">
        <v>2393</v>
      </c>
      <c r="B1581" s="25" t="s">
        <v>2394</v>
      </c>
      <c r="C1581" s="24" t="s">
        <v>85</v>
      </c>
      <c r="D1581" s="26" t="s">
        <v>41</v>
      </c>
      <c r="E1581" s="24" t="s">
        <v>2610</v>
      </c>
      <c r="F1581" s="24" t="s">
        <v>2610</v>
      </c>
      <c r="G1581" s="25" t="s">
        <v>1624</v>
      </c>
      <c r="H1581" s="26"/>
      <c r="I1581" s="26"/>
      <c r="J1581" s="26"/>
      <c r="K1581" s="26"/>
      <c r="L1581" s="26"/>
      <c r="M1581" s="47"/>
      <c r="N1581" s="26"/>
      <c r="O1581" s="40"/>
      <c r="P1581" s="31" t="s">
        <v>81</v>
      </c>
      <c r="Q1581" s="32">
        <v>120</v>
      </c>
      <c r="R1581" s="60">
        <f t="shared" si="870"/>
        <v>0</v>
      </c>
      <c r="S1581" s="35" t="s">
        <v>74</v>
      </c>
      <c r="T1581" s="35"/>
      <c r="U1581" s="30" t="s">
        <v>2437</v>
      </c>
      <c r="V1581" s="30">
        <f t="shared" si="871"/>
        <v>38</v>
      </c>
      <c r="W1581" s="29">
        <f t="shared" si="872"/>
        <v>0.79166666666666663</v>
      </c>
      <c r="X1581" s="29">
        <f t="shared" si="873"/>
        <v>23.412393288775853</v>
      </c>
      <c r="Y1581" s="29">
        <f t="shared" si="874"/>
        <v>0.70237179866327559</v>
      </c>
      <c r="Z1581" s="30">
        <f>IF(S1581="",0,VLOOKUP(S1581,[1]!Costo_Twist,2,FALSE)*W1581)</f>
        <v>94.61700722516288</v>
      </c>
      <c r="AA1581" s="31" t="s">
        <v>69</v>
      </c>
      <c r="AB1581" s="31"/>
      <c r="AC1581" s="31" t="s">
        <v>2531</v>
      </c>
      <c r="AD1581" s="34">
        <f t="shared" si="875"/>
        <v>233</v>
      </c>
      <c r="AE1581" s="33">
        <f t="shared" si="876"/>
        <v>4.854166666666667</v>
      </c>
      <c r="AF1581" s="33">
        <f t="shared" si="877"/>
        <v>143.55493779696775</v>
      </c>
      <c r="AG1581" s="33">
        <f t="shared" si="878"/>
        <v>4.3066481339090323</v>
      </c>
      <c r="AH1581" s="34">
        <f>IF(AA1581="",0,VLOOKUP(AA1581,[1]!Costo_Twist,2,FALSE)*AE1581)</f>
        <v>892.71192496870412</v>
      </c>
      <c r="AI1581" s="35"/>
      <c r="AJ1581" s="35"/>
      <c r="AK1581" s="35"/>
      <c r="AL1581" s="35">
        <f t="shared" si="879"/>
        <v>0</v>
      </c>
      <c r="AM1581" s="29">
        <f t="shared" si="880"/>
        <v>0</v>
      </c>
      <c r="AN1581" s="29">
        <f t="shared" si="881"/>
        <v>0</v>
      </c>
      <c r="AO1581" s="29">
        <f t="shared" si="882"/>
        <v>0</v>
      </c>
      <c r="AP1581" s="30">
        <f>IF(AI1581="",0,VLOOKUP(AI1581,[1]!Costo_Twist,2,FALSE)*AM1581)</f>
        <v>0</v>
      </c>
      <c r="AQ1581" s="42"/>
      <c r="AR1581" s="42"/>
      <c r="AS1581" s="42"/>
      <c r="AT1581" s="42">
        <f t="shared" si="883"/>
        <v>0</v>
      </c>
      <c r="AU1581" s="43">
        <f t="shared" si="884"/>
        <v>0</v>
      </c>
      <c r="AV1581" s="43">
        <f t="shared" si="885"/>
        <v>0</v>
      </c>
      <c r="AW1581" s="43">
        <f t="shared" si="886"/>
        <v>0</v>
      </c>
      <c r="AX1581" s="44">
        <f>IF(AQ1581="",0,VLOOKUP(AQ1581,[1]!Costo_Twist,2,FALSE)*AU1581)</f>
        <v>0</v>
      </c>
      <c r="AY1581" s="36">
        <f t="shared" si="887"/>
        <v>987.32893219386699</v>
      </c>
      <c r="AZ1581" s="41">
        <f t="shared" si="888"/>
        <v>5.6458333333333339</v>
      </c>
      <c r="BA1581" s="37">
        <f t="shared" si="889"/>
        <v>125.64583333333333</v>
      </c>
      <c r="BB1581" s="37" t="str">
        <f t="shared" si="890"/>
        <v>ok</v>
      </c>
      <c r="BC1581" s="37" t="str">
        <f t="shared" si="891"/>
        <v>ok</v>
      </c>
      <c r="BD1581" s="5"/>
      <c r="BE1581" s="11" t="b">
        <f t="shared" si="892"/>
        <v>0</v>
      </c>
      <c r="BF1581" s="11" t="b">
        <f t="shared" si="893"/>
        <v>0</v>
      </c>
      <c r="BG1581" s="11">
        <f t="shared" si="894"/>
        <v>143.55493779696775</v>
      </c>
      <c r="BH1581" s="11" t="b">
        <f t="shared" si="895"/>
        <v>0</v>
      </c>
      <c r="BI1581" s="11" t="b">
        <f t="shared" si="896"/>
        <v>0</v>
      </c>
      <c r="BJ1581" s="11" t="b">
        <f t="shared" si="897"/>
        <v>0</v>
      </c>
      <c r="BK1581" s="11" t="b">
        <f t="shared" si="898"/>
        <v>0</v>
      </c>
      <c r="BL1581" s="11" t="b">
        <f t="shared" si="899"/>
        <v>0</v>
      </c>
      <c r="BM1581" s="11" t="b">
        <f t="shared" si="900"/>
        <v>0</v>
      </c>
      <c r="BN1581" s="11" t="b">
        <f t="shared" si="901"/>
        <v>0</v>
      </c>
      <c r="BO1581" s="11" t="b">
        <f t="shared" si="902"/>
        <v>0</v>
      </c>
      <c r="BP1581" s="11" t="b">
        <f t="shared" si="903"/>
        <v>0</v>
      </c>
      <c r="BQ1581" s="11">
        <f t="shared" si="904"/>
        <v>23.412393288775853</v>
      </c>
      <c r="BR1581" s="11" t="b">
        <f t="shared" si="905"/>
        <v>0</v>
      </c>
    </row>
    <row r="1582" spans="1:70" ht="12.75" customHeight="1" x14ac:dyDescent="0.75">
      <c r="A1582" s="24" t="s">
        <v>2393</v>
      </c>
      <c r="B1582" s="25" t="s">
        <v>2394</v>
      </c>
      <c r="C1582" s="24" t="s">
        <v>85</v>
      </c>
      <c r="D1582" s="26" t="s">
        <v>41</v>
      </c>
      <c r="E1582" s="24" t="s">
        <v>2610</v>
      </c>
      <c r="F1582" s="24" t="s">
        <v>2610</v>
      </c>
      <c r="G1582" s="25" t="s">
        <v>1625</v>
      </c>
      <c r="H1582" s="26"/>
      <c r="I1582" s="26"/>
      <c r="J1582" s="26"/>
      <c r="K1582" s="26"/>
      <c r="L1582" s="26"/>
      <c r="M1582" s="26"/>
      <c r="N1582" s="26"/>
      <c r="O1582" s="40"/>
      <c r="P1582" s="31" t="s">
        <v>81</v>
      </c>
      <c r="Q1582" s="32">
        <v>120</v>
      </c>
      <c r="R1582" s="60">
        <f t="shared" si="870"/>
        <v>0</v>
      </c>
      <c r="S1582" s="35" t="s">
        <v>74</v>
      </c>
      <c r="T1582" s="35"/>
      <c r="U1582" s="30" t="s">
        <v>2426</v>
      </c>
      <c r="V1582" s="30">
        <f t="shared" si="871"/>
        <v>16</v>
      </c>
      <c r="W1582" s="29">
        <f t="shared" si="872"/>
        <v>0.33333333333333331</v>
      </c>
      <c r="X1582" s="29">
        <f t="shared" si="873"/>
        <v>9.8578498058003596</v>
      </c>
      <c r="Y1582" s="29">
        <f t="shared" si="874"/>
        <v>0.29573549417401079</v>
      </c>
      <c r="Z1582" s="30">
        <f>IF(S1582="",0,VLOOKUP(S1582,[1]!Costo_Twist,2,FALSE)*W1582)</f>
        <v>39.838739884279107</v>
      </c>
      <c r="AA1582" s="31" t="s">
        <v>69</v>
      </c>
      <c r="AB1582" s="31"/>
      <c r="AC1582" s="31">
        <v>84.5</v>
      </c>
      <c r="AD1582" s="34">
        <f t="shared" si="875"/>
        <v>84.5</v>
      </c>
      <c r="AE1582" s="33">
        <f t="shared" si="876"/>
        <v>1.7604166666666667</v>
      </c>
      <c r="AF1582" s="33">
        <f t="shared" si="877"/>
        <v>52.061769286883155</v>
      </c>
      <c r="AG1582" s="33">
        <f t="shared" si="878"/>
        <v>1.5618530786064946</v>
      </c>
      <c r="AH1582" s="34">
        <f>IF(AA1582="",0,VLOOKUP(AA1582,[1]!Costo_Twist,2,FALSE)*AE1582)</f>
        <v>323.7517496131137</v>
      </c>
      <c r="AI1582" s="35"/>
      <c r="AJ1582" s="35"/>
      <c r="AK1582" s="35"/>
      <c r="AL1582" s="35">
        <f t="shared" si="879"/>
        <v>0</v>
      </c>
      <c r="AM1582" s="29">
        <f t="shared" si="880"/>
        <v>0</v>
      </c>
      <c r="AN1582" s="29">
        <f t="shared" si="881"/>
        <v>0</v>
      </c>
      <c r="AO1582" s="29">
        <f t="shared" si="882"/>
        <v>0</v>
      </c>
      <c r="AP1582" s="30">
        <f>IF(AI1582="",0,VLOOKUP(AI1582,[1]!Costo_Twist,2,FALSE)*AM1582)</f>
        <v>0</v>
      </c>
      <c r="AQ1582" s="42"/>
      <c r="AR1582" s="42"/>
      <c r="AS1582" s="42"/>
      <c r="AT1582" s="42">
        <f t="shared" si="883"/>
        <v>0</v>
      </c>
      <c r="AU1582" s="43">
        <f t="shared" si="884"/>
        <v>0</v>
      </c>
      <c r="AV1582" s="43">
        <f t="shared" si="885"/>
        <v>0</v>
      </c>
      <c r="AW1582" s="43">
        <f t="shared" si="886"/>
        <v>0</v>
      </c>
      <c r="AX1582" s="44">
        <f>IF(AQ1582="",0,VLOOKUP(AQ1582,[1]!Costo_Twist,2,FALSE)*AU1582)</f>
        <v>0</v>
      </c>
      <c r="AY1582" s="36">
        <f t="shared" si="887"/>
        <v>363.59048949739281</v>
      </c>
      <c r="AZ1582" s="41">
        <f t="shared" si="888"/>
        <v>2.09375</v>
      </c>
      <c r="BA1582" s="37">
        <f t="shared" si="889"/>
        <v>122.09375</v>
      </c>
      <c r="BB1582" s="37" t="str">
        <f t="shared" si="890"/>
        <v>ok</v>
      </c>
      <c r="BC1582" s="37" t="str">
        <f t="shared" si="891"/>
        <v>ok</v>
      </c>
      <c r="BD1582" s="5"/>
      <c r="BE1582" s="11" t="b">
        <f t="shared" si="892"/>
        <v>0</v>
      </c>
      <c r="BF1582" s="11" t="b">
        <f t="shared" si="893"/>
        <v>0</v>
      </c>
      <c r="BG1582" s="11">
        <f t="shared" si="894"/>
        <v>52.061769286883155</v>
      </c>
      <c r="BH1582" s="11" t="b">
        <f t="shared" si="895"/>
        <v>0</v>
      </c>
      <c r="BI1582" s="11" t="b">
        <f t="shared" si="896"/>
        <v>0</v>
      </c>
      <c r="BJ1582" s="11" t="b">
        <f t="shared" si="897"/>
        <v>0</v>
      </c>
      <c r="BK1582" s="11" t="b">
        <f t="shared" si="898"/>
        <v>0</v>
      </c>
      <c r="BL1582" s="11" t="b">
        <f t="shared" si="899"/>
        <v>0</v>
      </c>
      <c r="BM1582" s="11" t="b">
        <f t="shared" si="900"/>
        <v>0</v>
      </c>
      <c r="BN1582" s="11" t="b">
        <f t="shared" si="901"/>
        <v>0</v>
      </c>
      <c r="BO1582" s="11" t="b">
        <f t="shared" si="902"/>
        <v>0</v>
      </c>
      <c r="BP1582" s="11" t="b">
        <f t="shared" si="903"/>
        <v>0</v>
      </c>
      <c r="BQ1582" s="11">
        <f t="shared" si="904"/>
        <v>9.8578498058003596</v>
      </c>
      <c r="BR1582" s="11" t="b">
        <f t="shared" si="905"/>
        <v>0</v>
      </c>
    </row>
    <row r="1583" spans="1:70" ht="12.75" customHeight="1" x14ac:dyDescent="0.75">
      <c r="A1583" s="24" t="s">
        <v>2393</v>
      </c>
      <c r="B1583" s="25" t="s">
        <v>2394</v>
      </c>
      <c r="C1583" s="24" t="s">
        <v>85</v>
      </c>
      <c r="D1583" s="26" t="s">
        <v>41</v>
      </c>
      <c r="E1583" s="24" t="s">
        <v>2610</v>
      </c>
      <c r="F1583" s="24" t="s">
        <v>2610</v>
      </c>
      <c r="G1583" s="25" t="s">
        <v>1626</v>
      </c>
      <c r="H1583" s="26"/>
      <c r="I1583" s="26"/>
      <c r="J1583" s="26"/>
      <c r="K1583" s="26"/>
      <c r="L1583" s="26"/>
      <c r="M1583" s="26"/>
      <c r="N1583" s="26"/>
      <c r="O1583" s="40"/>
      <c r="P1583" s="31" t="s">
        <v>80</v>
      </c>
      <c r="Q1583" s="32">
        <v>124</v>
      </c>
      <c r="R1583" s="60">
        <f t="shared" si="870"/>
        <v>0</v>
      </c>
      <c r="S1583" s="35" t="s">
        <v>74</v>
      </c>
      <c r="T1583" s="35"/>
      <c r="U1583" s="30" t="s">
        <v>2401</v>
      </c>
      <c r="V1583" s="30">
        <f t="shared" si="871"/>
        <v>12</v>
      </c>
      <c r="W1583" s="29">
        <f t="shared" si="872"/>
        <v>0.25</v>
      </c>
      <c r="X1583" s="29">
        <f t="shared" si="873"/>
        <v>7.3933873543502697</v>
      </c>
      <c r="Y1583" s="29">
        <f t="shared" si="874"/>
        <v>0.2218016206305081</v>
      </c>
      <c r="Z1583" s="30">
        <f>IF(S1583="",0,VLOOKUP(S1583,[1]!Costo_Twist,2,FALSE)*W1583)</f>
        <v>29.87905491320933</v>
      </c>
      <c r="AA1583" s="31" t="s">
        <v>69</v>
      </c>
      <c r="AB1583" s="31"/>
      <c r="AC1583" s="31" t="s">
        <v>2465</v>
      </c>
      <c r="AD1583" s="34">
        <f t="shared" si="875"/>
        <v>65</v>
      </c>
      <c r="AE1583" s="33">
        <f t="shared" si="876"/>
        <v>1.3541666666666667</v>
      </c>
      <c r="AF1583" s="33">
        <f t="shared" si="877"/>
        <v>40.047514836063961</v>
      </c>
      <c r="AG1583" s="33">
        <f t="shared" si="878"/>
        <v>1.2014254450819188</v>
      </c>
      <c r="AH1583" s="34">
        <f>IF(AA1583="",0,VLOOKUP(AA1583,[1]!Costo_Twist,2,FALSE)*AE1583)</f>
        <v>249.03980739470285</v>
      </c>
      <c r="AI1583" s="35"/>
      <c r="AJ1583" s="35"/>
      <c r="AK1583" s="35"/>
      <c r="AL1583" s="35">
        <f t="shared" si="879"/>
        <v>0</v>
      </c>
      <c r="AM1583" s="29">
        <f t="shared" si="880"/>
        <v>0</v>
      </c>
      <c r="AN1583" s="29">
        <f t="shared" si="881"/>
        <v>0</v>
      </c>
      <c r="AO1583" s="29">
        <f t="shared" si="882"/>
        <v>0</v>
      </c>
      <c r="AP1583" s="30">
        <f>IF(AI1583="",0,VLOOKUP(AI1583,[1]!Costo_Twist,2,FALSE)*AM1583)</f>
        <v>0</v>
      </c>
      <c r="AQ1583" s="42"/>
      <c r="AR1583" s="42"/>
      <c r="AS1583" s="42"/>
      <c r="AT1583" s="42">
        <f t="shared" si="883"/>
        <v>0</v>
      </c>
      <c r="AU1583" s="43">
        <f t="shared" si="884"/>
        <v>0</v>
      </c>
      <c r="AV1583" s="43">
        <f t="shared" si="885"/>
        <v>0</v>
      </c>
      <c r="AW1583" s="43">
        <f t="shared" si="886"/>
        <v>0</v>
      </c>
      <c r="AX1583" s="44">
        <f>IF(AQ1583="",0,VLOOKUP(AQ1583,[1]!Costo_Twist,2,FALSE)*AU1583)</f>
        <v>0</v>
      </c>
      <c r="AY1583" s="36">
        <f t="shared" si="887"/>
        <v>278.91886230791215</v>
      </c>
      <c r="AZ1583" s="41">
        <f t="shared" si="888"/>
        <v>1.6041666666666667</v>
      </c>
      <c r="BA1583" s="37">
        <f t="shared" si="889"/>
        <v>125.60416666666667</v>
      </c>
      <c r="BB1583" s="37" t="str">
        <f t="shared" si="890"/>
        <v>ok</v>
      </c>
      <c r="BC1583" s="37" t="str">
        <f t="shared" si="891"/>
        <v>ok</v>
      </c>
      <c r="BD1583" s="5"/>
      <c r="BE1583" s="11" t="b">
        <f t="shared" si="892"/>
        <v>0</v>
      </c>
      <c r="BF1583" s="11" t="b">
        <f t="shared" si="893"/>
        <v>0</v>
      </c>
      <c r="BG1583" s="11">
        <f t="shared" si="894"/>
        <v>40.047514836063961</v>
      </c>
      <c r="BH1583" s="11" t="b">
        <f t="shared" si="895"/>
        <v>0</v>
      </c>
      <c r="BI1583" s="11" t="b">
        <f t="shared" si="896"/>
        <v>0</v>
      </c>
      <c r="BJ1583" s="11" t="b">
        <f t="shared" si="897"/>
        <v>0</v>
      </c>
      <c r="BK1583" s="11" t="b">
        <f t="shared" si="898"/>
        <v>0</v>
      </c>
      <c r="BL1583" s="11" t="b">
        <f t="shared" si="899"/>
        <v>0</v>
      </c>
      <c r="BM1583" s="11" t="b">
        <f t="shared" si="900"/>
        <v>0</v>
      </c>
      <c r="BN1583" s="11" t="b">
        <f t="shared" si="901"/>
        <v>0</v>
      </c>
      <c r="BO1583" s="11" t="b">
        <f t="shared" si="902"/>
        <v>0</v>
      </c>
      <c r="BP1583" s="11" t="b">
        <f t="shared" si="903"/>
        <v>0</v>
      </c>
      <c r="BQ1583" s="11">
        <f t="shared" si="904"/>
        <v>7.3933873543502697</v>
      </c>
      <c r="BR1583" s="11" t="b">
        <f t="shared" si="905"/>
        <v>0</v>
      </c>
    </row>
    <row r="1584" spans="1:70" ht="12.75" customHeight="1" x14ac:dyDescent="0.75">
      <c r="A1584" s="24" t="s">
        <v>2393</v>
      </c>
      <c r="B1584" s="25" t="s">
        <v>2394</v>
      </c>
      <c r="C1584" s="24" t="s">
        <v>85</v>
      </c>
      <c r="D1584" s="26" t="s">
        <v>41</v>
      </c>
      <c r="E1584" s="24" t="s">
        <v>2610</v>
      </c>
      <c r="F1584" s="24" t="s">
        <v>2610</v>
      </c>
      <c r="G1584" s="25" t="s">
        <v>1627</v>
      </c>
      <c r="H1584" s="26"/>
      <c r="I1584" s="26"/>
      <c r="J1584" s="26"/>
      <c r="K1584" s="26"/>
      <c r="L1584" s="26"/>
      <c r="M1584" s="26"/>
      <c r="N1584" s="26"/>
      <c r="O1584" s="40"/>
      <c r="P1584" s="31" t="s">
        <v>80</v>
      </c>
      <c r="Q1584" s="32">
        <v>124</v>
      </c>
      <c r="R1584" s="60">
        <f t="shared" si="870"/>
        <v>0</v>
      </c>
      <c r="S1584" s="35" t="s">
        <v>74</v>
      </c>
      <c r="T1584" s="35"/>
      <c r="U1584" s="30" t="s">
        <v>2399</v>
      </c>
      <c r="V1584" s="30">
        <f t="shared" si="871"/>
        <v>6</v>
      </c>
      <c r="W1584" s="29">
        <f t="shared" si="872"/>
        <v>0.125</v>
      </c>
      <c r="X1584" s="29">
        <f t="shared" si="873"/>
        <v>3.6966936771751349</v>
      </c>
      <c r="Y1584" s="29">
        <f t="shared" si="874"/>
        <v>0.11090081031525405</v>
      </c>
      <c r="Z1584" s="30">
        <f>IF(S1584="",0,VLOOKUP(S1584,[1]!Costo_Twist,2,FALSE)*W1584)</f>
        <v>14.939527456604665</v>
      </c>
      <c r="AA1584" s="31" t="s">
        <v>69</v>
      </c>
      <c r="AB1584" s="31"/>
      <c r="AC1584" s="31">
        <v>35.5</v>
      </c>
      <c r="AD1584" s="34">
        <f t="shared" si="875"/>
        <v>35.5</v>
      </c>
      <c r="AE1584" s="33">
        <f t="shared" si="876"/>
        <v>0.73958333333333337</v>
      </c>
      <c r="AF1584" s="33">
        <f t="shared" si="877"/>
        <v>21.872104256619551</v>
      </c>
      <c r="AG1584" s="33">
        <f t="shared" si="878"/>
        <v>0.65616312769858653</v>
      </c>
      <c r="AH1584" s="34">
        <f>IF(AA1584="",0,VLOOKUP(AA1584,[1]!Costo_Twist,2,FALSE)*AE1584)</f>
        <v>136.01404865403003</v>
      </c>
      <c r="AI1584" s="35"/>
      <c r="AJ1584" s="35"/>
      <c r="AK1584" s="35"/>
      <c r="AL1584" s="35">
        <f t="shared" si="879"/>
        <v>0</v>
      </c>
      <c r="AM1584" s="29">
        <f t="shared" si="880"/>
        <v>0</v>
      </c>
      <c r="AN1584" s="29">
        <f t="shared" si="881"/>
        <v>0</v>
      </c>
      <c r="AO1584" s="29">
        <f t="shared" si="882"/>
        <v>0</v>
      </c>
      <c r="AP1584" s="30">
        <f>IF(AI1584="",0,VLOOKUP(AI1584,[1]!Costo_Twist,2,FALSE)*AM1584)</f>
        <v>0</v>
      </c>
      <c r="AQ1584" s="42"/>
      <c r="AR1584" s="42"/>
      <c r="AS1584" s="42"/>
      <c r="AT1584" s="42">
        <f t="shared" si="883"/>
        <v>0</v>
      </c>
      <c r="AU1584" s="43">
        <f t="shared" si="884"/>
        <v>0</v>
      </c>
      <c r="AV1584" s="43">
        <f t="shared" si="885"/>
        <v>0</v>
      </c>
      <c r="AW1584" s="43">
        <f t="shared" si="886"/>
        <v>0</v>
      </c>
      <c r="AX1584" s="44">
        <f>IF(AQ1584="",0,VLOOKUP(AQ1584,[1]!Costo_Twist,2,FALSE)*AU1584)</f>
        <v>0</v>
      </c>
      <c r="AY1584" s="36">
        <f t="shared" si="887"/>
        <v>150.95357611063469</v>
      </c>
      <c r="AZ1584" s="41">
        <f t="shared" si="888"/>
        <v>0.86458333333333337</v>
      </c>
      <c r="BA1584" s="37">
        <f t="shared" si="889"/>
        <v>124.86458333333333</v>
      </c>
      <c r="BB1584" s="37" t="str">
        <f t="shared" si="890"/>
        <v>ok</v>
      </c>
      <c r="BC1584" s="37" t="str">
        <f t="shared" si="891"/>
        <v>ok</v>
      </c>
      <c r="BD1584" s="5"/>
      <c r="BE1584" s="11" t="b">
        <f t="shared" si="892"/>
        <v>0</v>
      </c>
      <c r="BF1584" s="11" t="b">
        <f t="shared" si="893"/>
        <v>0</v>
      </c>
      <c r="BG1584" s="11">
        <f t="shared" si="894"/>
        <v>21.872104256619551</v>
      </c>
      <c r="BH1584" s="11" t="b">
        <f t="shared" si="895"/>
        <v>0</v>
      </c>
      <c r="BI1584" s="11" t="b">
        <f t="shared" si="896"/>
        <v>0</v>
      </c>
      <c r="BJ1584" s="11" t="b">
        <f t="shared" si="897"/>
        <v>0</v>
      </c>
      <c r="BK1584" s="11" t="b">
        <f t="shared" si="898"/>
        <v>0</v>
      </c>
      <c r="BL1584" s="11" t="b">
        <f t="shared" si="899"/>
        <v>0</v>
      </c>
      <c r="BM1584" s="11" t="b">
        <f t="shared" si="900"/>
        <v>0</v>
      </c>
      <c r="BN1584" s="11" t="b">
        <f t="shared" si="901"/>
        <v>0</v>
      </c>
      <c r="BO1584" s="11" t="b">
        <f t="shared" si="902"/>
        <v>0</v>
      </c>
      <c r="BP1584" s="11" t="b">
        <f t="shared" si="903"/>
        <v>0</v>
      </c>
      <c r="BQ1584" s="11">
        <f t="shared" si="904"/>
        <v>3.6966936771751349</v>
      </c>
      <c r="BR1584" s="11" t="b">
        <f t="shared" si="905"/>
        <v>0</v>
      </c>
    </row>
    <row r="1585" spans="1:70" ht="12.75" customHeight="1" x14ac:dyDescent="0.75">
      <c r="A1585" s="24" t="s">
        <v>2393</v>
      </c>
      <c r="B1585" s="25" t="s">
        <v>2394</v>
      </c>
      <c r="C1585" s="24" t="s">
        <v>85</v>
      </c>
      <c r="D1585" s="26" t="s">
        <v>41</v>
      </c>
      <c r="E1585" s="24" t="s">
        <v>2610</v>
      </c>
      <c r="F1585" s="24" t="s">
        <v>2610</v>
      </c>
      <c r="G1585" s="25" t="s">
        <v>1628</v>
      </c>
      <c r="H1585" s="26"/>
      <c r="I1585" s="26"/>
      <c r="J1585" s="26"/>
      <c r="K1585" s="26"/>
      <c r="L1585" s="26"/>
      <c r="M1585" s="26"/>
      <c r="N1585" s="26"/>
      <c r="O1585" s="40"/>
      <c r="P1585" s="31" t="s">
        <v>79</v>
      </c>
      <c r="Q1585" s="32">
        <v>128</v>
      </c>
      <c r="R1585" s="60">
        <f t="shared" si="870"/>
        <v>0</v>
      </c>
      <c r="S1585" s="35" t="s">
        <v>74</v>
      </c>
      <c r="T1585" s="35"/>
      <c r="U1585" s="30">
        <v>1.5</v>
      </c>
      <c r="V1585" s="30">
        <f t="shared" si="871"/>
        <v>1.5</v>
      </c>
      <c r="W1585" s="29">
        <f t="shared" si="872"/>
        <v>3.125E-2</v>
      </c>
      <c r="X1585" s="29">
        <f t="shared" si="873"/>
        <v>0.92417341929378372</v>
      </c>
      <c r="Y1585" s="29">
        <f t="shared" si="874"/>
        <v>2.7725202578813512E-2</v>
      </c>
      <c r="Z1585" s="30">
        <f>IF(S1585="",0,VLOOKUP(S1585,[1]!Costo_Twist,2,FALSE)*W1585)</f>
        <v>3.7348818641511663</v>
      </c>
      <c r="AA1585" s="31" t="s">
        <v>69</v>
      </c>
      <c r="AB1585" s="31"/>
      <c r="AC1585" s="31">
        <v>10.5</v>
      </c>
      <c r="AD1585" s="34">
        <f t="shared" si="875"/>
        <v>10.5</v>
      </c>
      <c r="AE1585" s="33">
        <f t="shared" si="876"/>
        <v>0.21875</v>
      </c>
      <c r="AF1585" s="33">
        <f t="shared" si="877"/>
        <v>6.4692139350564863</v>
      </c>
      <c r="AG1585" s="33">
        <f t="shared" si="878"/>
        <v>0.19407641805169459</v>
      </c>
      <c r="AH1585" s="34">
        <f>IF(AA1585="",0,VLOOKUP(AA1585,[1]!Costo_Twist,2,FALSE)*AE1585)</f>
        <v>40.229507348375073</v>
      </c>
      <c r="AI1585" s="35"/>
      <c r="AJ1585" s="35"/>
      <c r="AK1585" s="35"/>
      <c r="AL1585" s="35">
        <f t="shared" si="879"/>
        <v>0</v>
      </c>
      <c r="AM1585" s="29">
        <f t="shared" si="880"/>
        <v>0</v>
      </c>
      <c r="AN1585" s="29">
        <f t="shared" si="881"/>
        <v>0</v>
      </c>
      <c r="AO1585" s="29">
        <f t="shared" si="882"/>
        <v>0</v>
      </c>
      <c r="AP1585" s="30">
        <f>IF(AI1585="",0,VLOOKUP(AI1585,[1]!Costo_Twist,2,FALSE)*AM1585)</f>
        <v>0</v>
      </c>
      <c r="AQ1585" s="42"/>
      <c r="AR1585" s="42"/>
      <c r="AS1585" s="42"/>
      <c r="AT1585" s="42">
        <f t="shared" si="883"/>
        <v>0</v>
      </c>
      <c r="AU1585" s="43">
        <f t="shared" si="884"/>
        <v>0</v>
      </c>
      <c r="AV1585" s="43">
        <f t="shared" si="885"/>
        <v>0</v>
      </c>
      <c r="AW1585" s="43">
        <f t="shared" si="886"/>
        <v>0</v>
      </c>
      <c r="AX1585" s="44">
        <f>IF(AQ1585="",0,VLOOKUP(AQ1585,[1]!Costo_Twist,2,FALSE)*AU1585)</f>
        <v>0</v>
      </c>
      <c r="AY1585" s="36">
        <f t="shared" si="887"/>
        <v>43.964389212526243</v>
      </c>
      <c r="AZ1585" s="41">
        <f t="shared" si="888"/>
        <v>0.25</v>
      </c>
      <c r="BA1585" s="37">
        <f t="shared" si="889"/>
        <v>128.25</v>
      </c>
      <c r="BB1585" s="37" t="str">
        <f t="shared" si="890"/>
        <v>ok</v>
      </c>
      <c r="BC1585" s="37" t="str">
        <f t="shared" si="891"/>
        <v>ok</v>
      </c>
      <c r="BD1585" s="5"/>
      <c r="BE1585" s="11" t="b">
        <f t="shared" si="892"/>
        <v>0</v>
      </c>
      <c r="BF1585" s="11" t="b">
        <f t="shared" si="893"/>
        <v>0</v>
      </c>
      <c r="BG1585" s="11">
        <f t="shared" si="894"/>
        <v>6.4692139350564863</v>
      </c>
      <c r="BH1585" s="11" t="b">
        <f t="shared" si="895"/>
        <v>0</v>
      </c>
      <c r="BI1585" s="11" t="b">
        <f t="shared" si="896"/>
        <v>0</v>
      </c>
      <c r="BJ1585" s="11" t="b">
        <f t="shared" si="897"/>
        <v>0</v>
      </c>
      <c r="BK1585" s="11" t="b">
        <f t="shared" si="898"/>
        <v>0</v>
      </c>
      <c r="BL1585" s="11" t="b">
        <f t="shared" si="899"/>
        <v>0</v>
      </c>
      <c r="BM1585" s="11" t="b">
        <f t="shared" si="900"/>
        <v>0</v>
      </c>
      <c r="BN1585" s="11" t="b">
        <f t="shared" si="901"/>
        <v>0</v>
      </c>
      <c r="BO1585" s="11" t="b">
        <f t="shared" si="902"/>
        <v>0</v>
      </c>
      <c r="BP1585" s="11" t="b">
        <f t="shared" si="903"/>
        <v>0</v>
      </c>
      <c r="BQ1585" s="11">
        <f t="shared" si="904"/>
        <v>0.92417341929378372</v>
      </c>
      <c r="BR1585" s="11" t="b">
        <f t="shared" si="905"/>
        <v>0</v>
      </c>
    </row>
    <row r="1586" spans="1:70" ht="12.75" customHeight="1" x14ac:dyDescent="0.75">
      <c r="A1586" s="24" t="s">
        <v>2393</v>
      </c>
      <c r="B1586" s="25" t="s">
        <v>2394</v>
      </c>
      <c r="C1586" s="24" t="s">
        <v>85</v>
      </c>
      <c r="D1586" s="26" t="s">
        <v>41</v>
      </c>
      <c r="E1586" s="24" t="s">
        <v>2610</v>
      </c>
      <c r="F1586" s="24" t="s">
        <v>2610</v>
      </c>
      <c r="G1586" s="25" t="s">
        <v>1629</v>
      </c>
      <c r="H1586" s="26"/>
      <c r="I1586" s="26"/>
      <c r="J1586" s="26"/>
      <c r="K1586" s="26"/>
      <c r="L1586" s="26"/>
      <c r="M1586" s="26"/>
      <c r="N1586" s="26"/>
      <c r="O1586" s="40"/>
      <c r="P1586" s="31" t="s">
        <v>79</v>
      </c>
      <c r="Q1586" s="32">
        <v>128</v>
      </c>
      <c r="R1586" s="60">
        <f t="shared" si="870"/>
        <v>0</v>
      </c>
      <c r="S1586" s="35" t="s">
        <v>74</v>
      </c>
      <c r="T1586" s="35"/>
      <c r="U1586" s="30" t="s">
        <v>2395</v>
      </c>
      <c r="V1586" s="30">
        <f t="shared" si="871"/>
        <v>1</v>
      </c>
      <c r="W1586" s="29">
        <f t="shared" si="872"/>
        <v>2.0833333333333332E-2</v>
      </c>
      <c r="X1586" s="29">
        <f t="shared" si="873"/>
        <v>0.61611561286252248</v>
      </c>
      <c r="Y1586" s="29">
        <f t="shared" si="874"/>
        <v>1.8483468385875675E-2</v>
      </c>
      <c r="Z1586" s="30">
        <f>IF(S1586="",0,VLOOKUP(S1586,[1]!Costo_Twist,2,FALSE)*W1586)</f>
        <v>2.4899212427674442</v>
      </c>
      <c r="AA1586" s="31" t="s">
        <v>68</v>
      </c>
      <c r="AB1586" s="31"/>
      <c r="AC1586" s="31">
        <v>0.5</v>
      </c>
      <c r="AD1586" s="34">
        <f t="shared" si="875"/>
        <v>0.5</v>
      </c>
      <c r="AE1586" s="33">
        <f t="shared" si="876"/>
        <v>1.0416666666666666E-2</v>
      </c>
      <c r="AF1586" s="33">
        <f t="shared" si="877"/>
        <v>0.30805780643126124</v>
      </c>
      <c r="AG1586" s="33">
        <f t="shared" si="878"/>
        <v>9.2417341929378373E-3</v>
      </c>
      <c r="AH1586" s="34">
        <f>IF(AA1586="",0,VLOOKUP(AA1586,[1]!Costo_Twist,2,FALSE)*AE1586)</f>
        <v>0.7068067342855171</v>
      </c>
      <c r="AI1586" s="35" t="s">
        <v>69</v>
      </c>
      <c r="AJ1586" s="35"/>
      <c r="AK1586" s="35">
        <v>5.5</v>
      </c>
      <c r="AL1586" s="35">
        <f t="shared" si="879"/>
        <v>5.5</v>
      </c>
      <c r="AM1586" s="29">
        <f t="shared" si="880"/>
        <v>0.11458333333333333</v>
      </c>
      <c r="AN1586" s="29">
        <f t="shared" si="881"/>
        <v>3.3886358707438737</v>
      </c>
      <c r="AO1586" s="29">
        <f t="shared" si="882"/>
        <v>0.10165907612231621</v>
      </c>
      <c r="AP1586" s="30">
        <f>IF(AI1586="",0,VLOOKUP(AI1586,[1]!Costo_Twist,2,FALSE)*AM1586)</f>
        <v>21.072599087244086</v>
      </c>
      <c r="AQ1586" s="42"/>
      <c r="AR1586" s="42"/>
      <c r="AS1586" s="42"/>
      <c r="AT1586" s="42">
        <f t="shared" si="883"/>
        <v>0</v>
      </c>
      <c r="AU1586" s="43">
        <f t="shared" si="884"/>
        <v>0</v>
      </c>
      <c r="AV1586" s="43">
        <f t="shared" si="885"/>
        <v>0</v>
      </c>
      <c r="AW1586" s="43">
        <f t="shared" si="886"/>
        <v>0</v>
      </c>
      <c r="AX1586" s="44">
        <f>IF(AQ1586="",0,VLOOKUP(AQ1586,[1]!Costo_Twist,2,FALSE)*AU1586)</f>
        <v>0</v>
      </c>
      <c r="AY1586" s="36">
        <f t="shared" si="887"/>
        <v>24.269327064297048</v>
      </c>
      <c r="AZ1586" s="41">
        <f t="shared" si="888"/>
        <v>0.14583333333333331</v>
      </c>
      <c r="BA1586" s="37">
        <f t="shared" si="889"/>
        <v>128.14583333333334</v>
      </c>
      <c r="BB1586" s="37" t="str">
        <f t="shared" si="890"/>
        <v>ok</v>
      </c>
      <c r="BC1586" s="37" t="str">
        <f t="shared" si="891"/>
        <v>ok</v>
      </c>
      <c r="BD1586" s="5"/>
      <c r="BE1586" s="11" t="b">
        <f t="shared" si="892"/>
        <v>0</v>
      </c>
      <c r="BF1586" s="11" t="b">
        <f t="shared" si="893"/>
        <v>0</v>
      </c>
      <c r="BG1586" s="11">
        <f t="shared" si="894"/>
        <v>3.3886358707438737</v>
      </c>
      <c r="BH1586" s="11" t="b">
        <f t="shared" si="895"/>
        <v>0</v>
      </c>
      <c r="BI1586" s="11" t="b">
        <f t="shared" si="896"/>
        <v>0</v>
      </c>
      <c r="BJ1586" s="11">
        <f t="shared" si="897"/>
        <v>0.30805780643126124</v>
      </c>
      <c r="BK1586" s="11" t="b">
        <f t="shared" si="898"/>
        <v>0</v>
      </c>
      <c r="BL1586" s="11" t="b">
        <f t="shared" si="899"/>
        <v>0</v>
      </c>
      <c r="BM1586" s="11" t="b">
        <f t="shared" si="900"/>
        <v>0</v>
      </c>
      <c r="BN1586" s="11" t="b">
        <f t="shared" si="901"/>
        <v>0</v>
      </c>
      <c r="BO1586" s="11" t="b">
        <f t="shared" si="902"/>
        <v>0</v>
      </c>
      <c r="BP1586" s="11" t="b">
        <f t="shared" si="903"/>
        <v>0</v>
      </c>
      <c r="BQ1586" s="11">
        <f t="shared" si="904"/>
        <v>0.61611561286252248</v>
      </c>
      <c r="BR1586" s="11" t="b">
        <f t="shared" si="905"/>
        <v>0</v>
      </c>
    </row>
    <row r="1587" spans="1:70" ht="12.75" customHeight="1" x14ac:dyDescent="0.75">
      <c r="A1587" s="24" t="s">
        <v>2393</v>
      </c>
      <c r="B1587" s="25" t="s">
        <v>2394</v>
      </c>
      <c r="C1587" s="24" t="s">
        <v>85</v>
      </c>
      <c r="D1587" s="26" t="s">
        <v>41</v>
      </c>
      <c r="E1587" s="24" t="s">
        <v>2610</v>
      </c>
      <c r="F1587" s="24" t="s">
        <v>2610</v>
      </c>
      <c r="G1587" s="25" t="s">
        <v>1630</v>
      </c>
      <c r="H1587" s="26"/>
      <c r="I1587" s="26"/>
      <c r="J1587" s="26"/>
      <c r="K1587" s="26"/>
      <c r="L1587" s="26"/>
      <c r="M1587" s="26"/>
      <c r="N1587" s="26"/>
      <c r="O1587" s="40"/>
      <c r="P1587" s="31" t="s">
        <v>79</v>
      </c>
      <c r="Q1587" s="32">
        <v>128</v>
      </c>
      <c r="R1587" s="60">
        <f t="shared" si="870"/>
        <v>0</v>
      </c>
      <c r="S1587" s="35" t="s">
        <v>74</v>
      </c>
      <c r="T1587" s="35"/>
      <c r="U1587" s="30">
        <v>0.5</v>
      </c>
      <c r="V1587" s="30">
        <f t="shared" si="871"/>
        <v>0.5</v>
      </c>
      <c r="W1587" s="29">
        <f t="shared" si="872"/>
        <v>1.0416666666666666E-2</v>
      </c>
      <c r="X1587" s="29">
        <f t="shared" si="873"/>
        <v>0.30805780643126124</v>
      </c>
      <c r="Y1587" s="29">
        <f t="shared" si="874"/>
        <v>9.2417341929378373E-3</v>
      </c>
      <c r="Z1587" s="30">
        <f>IF(S1587="",0,VLOOKUP(S1587,[1]!Costo_Twist,2,FALSE)*W1587)</f>
        <v>1.2449606213837221</v>
      </c>
      <c r="AA1587" s="31" t="s">
        <v>69</v>
      </c>
      <c r="AB1587" s="31"/>
      <c r="AC1587" s="31">
        <v>2.5</v>
      </c>
      <c r="AD1587" s="34">
        <f t="shared" si="875"/>
        <v>2.5</v>
      </c>
      <c r="AE1587" s="33">
        <f t="shared" si="876"/>
        <v>5.2083333333333336E-2</v>
      </c>
      <c r="AF1587" s="33">
        <f t="shared" si="877"/>
        <v>1.5402890321563063</v>
      </c>
      <c r="AG1587" s="33">
        <f t="shared" si="878"/>
        <v>4.620867096468919E-2</v>
      </c>
      <c r="AH1587" s="34">
        <f>IF(AA1587="",0,VLOOKUP(AA1587,[1]!Costo_Twist,2,FALSE)*AE1587)</f>
        <v>9.5784541305654951</v>
      </c>
      <c r="AI1587" s="35"/>
      <c r="AJ1587" s="35"/>
      <c r="AK1587" s="35"/>
      <c r="AL1587" s="35">
        <f t="shared" si="879"/>
        <v>0</v>
      </c>
      <c r="AM1587" s="29">
        <f t="shared" si="880"/>
        <v>0</v>
      </c>
      <c r="AN1587" s="29">
        <f t="shared" si="881"/>
        <v>0</v>
      </c>
      <c r="AO1587" s="29">
        <f t="shared" si="882"/>
        <v>0</v>
      </c>
      <c r="AP1587" s="30">
        <f>IF(AI1587="",0,VLOOKUP(AI1587,[1]!Costo_Twist,2,FALSE)*AM1587)</f>
        <v>0</v>
      </c>
      <c r="AQ1587" s="42"/>
      <c r="AR1587" s="42"/>
      <c r="AS1587" s="42"/>
      <c r="AT1587" s="42">
        <f t="shared" si="883"/>
        <v>0</v>
      </c>
      <c r="AU1587" s="43">
        <f t="shared" si="884"/>
        <v>0</v>
      </c>
      <c r="AV1587" s="43">
        <f t="shared" si="885"/>
        <v>0</v>
      </c>
      <c r="AW1587" s="43">
        <f t="shared" si="886"/>
        <v>0</v>
      </c>
      <c r="AX1587" s="44">
        <f>IF(AQ1587="",0,VLOOKUP(AQ1587,[1]!Costo_Twist,2,FALSE)*AU1587)</f>
        <v>0</v>
      </c>
      <c r="AY1587" s="36">
        <f t="shared" si="887"/>
        <v>10.823414751949217</v>
      </c>
      <c r="AZ1587" s="41">
        <f t="shared" si="888"/>
        <v>6.25E-2</v>
      </c>
      <c r="BA1587" s="37">
        <f t="shared" si="889"/>
        <v>128.0625</v>
      </c>
      <c r="BB1587" s="37" t="str">
        <f t="shared" si="890"/>
        <v>ok</v>
      </c>
      <c r="BC1587" s="37" t="str">
        <f t="shared" si="891"/>
        <v>ok</v>
      </c>
      <c r="BD1587" s="5"/>
      <c r="BE1587" s="11" t="b">
        <f t="shared" si="892"/>
        <v>0</v>
      </c>
      <c r="BF1587" s="11" t="b">
        <f t="shared" si="893"/>
        <v>0</v>
      </c>
      <c r="BG1587" s="11">
        <f t="shared" si="894"/>
        <v>1.5402890321563063</v>
      </c>
      <c r="BH1587" s="11" t="b">
        <f t="shared" si="895"/>
        <v>0</v>
      </c>
      <c r="BI1587" s="11" t="b">
        <f t="shared" si="896"/>
        <v>0</v>
      </c>
      <c r="BJ1587" s="11" t="b">
        <f t="shared" si="897"/>
        <v>0</v>
      </c>
      <c r="BK1587" s="11" t="b">
        <f t="shared" si="898"/>
        <v>0</v>
      </c>
      <c r="BL1587" s="11" t="b">
        <f t="shared" si="899"/>
        <v>0</v>
      </c>
      <c r="BM1587" s="11" t="b">
        <f t="shared" si="900"/>
        <v>0</v>
      </c>
      <c r="BN1587" s="11" t="b">
        <f t="shared" si="901"/>
        <v>0</v>
      </c>
      <c r="BO1587" s="11" t="b">
        <f t="shared" si="902"/>
        <v>0</v>
      </c>
      <c r="BP1587" s="11" t="b">
        <f t="shared" si="903"/>
        <v>0</v>
      </c>
      <c r="BQ1587" s="11">
        <f t="shared" si="904"/>
        <v>0.30805780643126124</v>
      </c>
      <c r="BR1587" s="11" t="b">
        <f t="shared" si="905"/>
        <v>0</v>
      </c>
    </row>
    <row r="1588" spans="1:70" ht="12.75" customHeight="1" x14ac:dyDescent="0.75">
      <c r="A1588" s="24" t="s">
        <v>2393</v>
      </c>
      <c r="B1588" s="25" t="s">
        <v>2394</v>
      </c>
      <c r="C1588" s="24" t="s">
        <v>85</v>
      </c>
      <c r="D1588" s="26" t="s">
        <v>41</v>
      </c>
      <c r="E1588" s="24" t="s">
        <v>2610</v>
      </c>
      <c r="F1588" s="24" t="s">
        <v>2610</v>
      </c>
      <c r="G1588" s="25" t="s">
        <v>1631</v>
      </c>
      <c r="H1588" s="26"/>
      <c r="I1588" s="26"/>
      <c r="J1588" s="26"/>
      <c r="K1588" s="26"/>
      <c r="L1588" s="26"/>
      <c r="M1588" s="26"/>
      <c r="N1588" s="26"/>
      <c r="O1588" s="40"/>
      <c r="P1588" s="31" t="s">
        <v>81</v>
      </c>
      <c r="Q1588" s="32">
        <v>120</v>
      </c>
      <c r="R1588" s="60">
        <f t="shared" si="870"/>
        <v>0</v>
      </c>
      <c r="S1588" s="35" t="s">
        <v>74</v>
      </c>
      <c r="T1588" s="35"/>
      <c r="U1588" s="30">
        <v>47.5</v>
      </c>
      <c r="V1588" s="30">
        <f t="shared" si="871"/>
        <v>47.5</v>
      </c>
      <c r="W1588" s="29">
        <f t="shared" si="872"/>
        <v>0.98958333333333337</v>
      </c>
      <c r="X1588" s="29">
        <f t="shared" si="873"/>
        <v>29.265491610969818</v>
      </c>
      <c r="Y1588" s="29">
        <f t="shared" si="874"/>
        <v>0.87796474832909455</v>
      </c>
      <c r="Z1588" s="30">
        <f>IF(S1588="",0,VLOOKUP(S1588,[1]!Costo_Twist,2,FALSE)*W1588)</f>
        <v>118.27125903145361</v>
      </c>
      <c r="AA1588" s="31" t="s">
        <v>68</v>
      </c>
      <c r="AB1588" s="31"/>
      <c r="AC1588" s="31">
        <v>60.5</v>
      </c>
      <c r="AD1588" s="34">
        <f t="shared" si="875"/>
        <v>60.5</v>
      </c>
      <c r="AE1588" s="33">
        <f t="shared" si="876"/>
        <v>1.2604166666666667</v>
      </c>
      <c r="AF1588" s="33">
        <f t="shared" si="877"/>
        <v>37.274994578182614</v>
      </c>
      <c r="AG1588" s="33">
        <f t="shared" si="878"/>
        <v>1.1182498373454783</v>
      </c>
      <c r="AH1588" s="34">
        <f>IF(AA1588="",0,VLOOKUP(AA1588,[1]!Costo_Twist,2,FALSE)*AE1588)</f>
        <v>85.523614848547581</v>
      </c>
      <c r="AI1588" s="35" t="s">
        <v>69</v>
      </c>
      <c r="AJ1588" s="35"/>
      <c r="AK1588" s="35">
        <v>219.5</v>
      </c>
      <c r="AL1588" s="35">
        <f t="shared" si="879"/>
        <v>219.5</v>
      </c>
      <c r="AM1588" s="29">
        <f t="shared" si="880"/>
        <v>4.572916666666667</v>
      </c>
      <c r="AN1588" s="29">
        <f t="shared" si="881"/>
        <v>135.23737702332369</v>
      </c>
      <c r="AO1588" s="29">
        <f t="shared" si="882"/>
        <v>4.0571213106997108</v>
      </c>
      <c r="AP1588" s="30">
        <f>IF(AI1588="",0,VLOOKUP(AI1588,[1]!Costo_Twist,2,FALSE)*AM1588)</f>
        <v>840.98827266365038</v>
      </c>
      <c r="AQ1588" s="42"/>
      <c r="AR1588" s="42"/>
      <c r="AS1588" s="42"/>
      <c r="AT1588" s="42">
        <f t="shared" si="883"/>
        <v>0</v>
      </c>
      <c r="AU1588" s="43">
        <f t="shared" si="884"/>
        <v>0</v>
      </c>
      <c r="AV1588" s="43">
        <f t="shared" si="885"/>
        <v>0</v>
      </c>
      <c r="AW1588" s="43">
        <f t="shared" si="886"/>
        <v>0</v>
      </c>
      <c r="AX1588" s="44">
        <f>IF(AQ1588="",0,VLOOKUP(AQ1588,[1]!Costo_Twist,2,FALSE)*AU1588)</f>
        <v>0</v>
      </c>
      <c r="AY1588" s="36">
        <f t="shared" si="887"/>
        <v>1044.7831465436516</v>
      </c>
      <c r="AZ1588" s="41">
        <f t="shared" si="888"/>
        <v>6.822916666666667</v>
      </c>
      <c r="BA1588" s="37">
        <f t="shared" si="889"/>
        <v>126.82291666666667</v>
      </c>
      <c r="BB1588" s="37" t="str">
        <f t="shared" si="890"/>
        <v>ok</v>
      </c>
      <c r="BC1588" s="37" t="str">
        <f t="shared" si="891"/>
        <v>ok</v>
      </c>
      <c r="BD1588" s="5"/>
      <c r="BE1588" s="11" t="b">
        <f t="shared" si="892"/>
        <v>0</v>
      </c>
      <c r="BF1588" s="11" t="b">
        <f t="shared" si="893"/>
        <v>0</v>
      </c>
      <c r="BG1588" s="11">
        <f t="shared" si="894"/>
        <v>135.23737702332369</v>
      </c>
      <c r="BH1588" s="11" t="b">
        <f t="shared" si="895"/>
        <v>0</v>
      </c>
      <c r="BI1588" s="11" t="b">
        <f t="shared" si="896"/>
        <v>0</v>
      </c>
      <c r="BJ1588" s="11">
        <f t="shared" si="897"/>
        <v>37.274994578182614</v>
      </c>
      <c r="BK1588" s="11" t="b">
        <f t="shared" si="898"/>
        <v>0</v>
      </c>
      <c r="BL1588" s="11" t="b">
        <f t="shared" si="899"/>
        <v>0</v>
      </c>
      <c r="BM1588" s="11" t="b">
        <f t="shared" si="900"/>
        <v>0</v>
      </c>
      <c r="BN1588" s="11" t="b">
        <f t="shared" si="901"/>
        <v>0</v>
      </c>
      <c r="BO1588" s="11" t="b">
        <f t="shared" si="902"/>
        <v>0</v>
      </c>
      <c r="BP1588" s="11" t="b">
        <f t="shared" si="903"/>
        <v>0</v>
      </c>
      <c r="BQ1588" s="11">
        <f t="shared" si="904"/>
        <v>29.265491610969818</v>
      </c>
      <c r="BR1588" s="11" t="b">
        <f t="shared" si="905"/>
        <v>0</v>
      </c>
    </row>
    <row r="1589" spans="1:70" ht="12.75" customHeight="1" x14ac:dyDescent="0.75">
      <c r="A1589" s="24" t="s">
        <v>2393</v>
      </c>
      <c r="B1589" s="25" t="s">
        <v>2394</v>
      </c>
      <c r="C1589" s="24" t="s">
        <v>85</v>
      </c>
      <c r="D1589" s="26" t="s">
        <v>41</v>
      </c>
      <c r="E1589" s="24" t="s">
        <v>2610</v>
      </c>
      <c r="F1589" s="24" t="s">
        <v>2610</v>
      </c>
      <c r="G1589" s="25" t="s">
        <v>1632</v>
      </c>
      <c r="H1589" s="26"/>
      <c r="I1589" s="26"/>
      <c r="J1589" s="26"/>
      <c r="K1589" s="26"/>
      <c r="L1589" s="26"/>
      <c r="M1589" s="26"/>
      <c r="N1589" s="26"/>
      <c r="O1589" s="40"/>
      <c r="P1589" s="31" t="s">
        <v>81</v>
      </c>
      <c r="Q1589" s="32">
        <v>120</v>
      </c>
      <c r="R1589" s="60">
        <f t="shared" si="870"/>
        <v>0</v>
      </c>
      <c r="S1589" s="35" t="s">
        <v>65</v>
      </c>
      <c r="T1589" s="35"/>
      <c r="U1589" s="30" t="s">
        <v>2420</v>
      </c>
      <c r="V1589" s="30">
        <f t="shared" si="871"/>
        <v>25</v>
      </c>
      <c r="W1589" s="29">
        <f t="shared" si="872"/>
        <v>0.52083333333333337</v>
      </c>
      <c r="X1589" s="29">
        <f t="shared" si="873"/>
        <v>15.402890321563063</v>
      </c>
      <c r="Y1589" s="29">
        <f t="shared" si="874"/>
        <v>0.46208670964689191</v>
      </c>
      <c r="Z1589" s="30">
        <f>IF(S1589="",0,VLOOKUP(S1589,[1]!Costo_Twist,2,FALSE)*W1589)</f>
        <v>76.261569624744965</v>
      </c>
      <c r="AA1589" s="31" t="s">
        <v>74</v>
      </c>
      <c r="AB1589" s="31"/>
      <c r="AC1589" s="31" t="s">
        <v>2438</v>
      </c>
      <c r="AD1589" s="34">
        <f t="shared" si="875"/>
        <v>26</v>
      </c>
      <c r="AE1589" s="33">
        <f t="shared" si="876"/>
        <v>0.54166666666666663</v>
      </c>
      <c r="AF1589" s="33">
        <f t="shared" si="877"/>
        <v>16.019005934425582</v>
      </c>
      <c r="AG1589" s="33">
        <f t="shared" si="878"/>
        <v>0.48057017803276747</v>
      </c>
      <c r="AH1589" s="34">
        <f>IF(AA1589="",0,VLOOKUP(AA1589,[1]!Costo_Twist,2,FALSE)*AE1589)</f>
        <v>64.737952311953549</v>
      </c>
      <c r="AI1589" s="35" t="s">
        <v>69</v>
      </c>
      <c r="AJ1589" s="35"/>
      <c r="AK1589" s="35">
        <v>46.5</v>
      </c>
      <c r="AL1589" s="35">
        <f t="shared" si="879"/>
        <v>46.5</v>
      </c>
      <c r="AM1589" s="29">
        <f t="shared" si="880"/>
        <v>0.96875</v>
      </c>
      <c r="AN1589" s="29">
        <f t="shared" si="881"/>
        <v>28.649375998107296</v>
      </c>
      <c r="AO1589" s="29">
        <f t="shared" si="882"/>
        <v>0.85948127994321888</v>
      </c>
      <c r="AP1589" s="30">
        <f>IF(AI1589="",0,VLOOKUP(AI1589,[1]!Costo_Twist,2,FALSE)*AM1589)</f>
        <v>178.15924682851818</v>
      </c>
      <c r="AQ1589" s="42"/>
      <c r="AR1589" s="42"/>
      <c r="AS1589" s="42"/>
      <c r="AT1589" s="42">
        <f t="shared" si="883"/>
        <v>0</v>
      </c>
      <c r="AU1589" s="43">
        <f t="shared" si="884"/>
        <v>0</v>
      </c>
      <c r="AV1589" s="43">
        <f t="shared" si="885"/>
        <v>0</v>
      </c>
      <c r="AW1589" s="43">
        <f t="shared" si="886"/>
        <v>0</v>
      </c>
      <c r="AX1589" s="44">
        <f>IF(AQ1589="",0,VLOOKUP(AQ1589,[1]!Costo_Twist,2,FALSE)*AU1589)</f>
        <v>0</v>
      </c>
      <c r="AY1589" s="36">
        <f t="shared" si="887"/>
        <v>319.15876876521668</v>
      </c>
      <c r="AZ1589" s="41">
        <f t="shared" si="888"/>
        <v>2.03125</v>
      </c>
      <c r="BA1589" s="37">
        <f t="shared" si="889"/>
        <v>122.03125</v>
      </c>
      <c r="BB1589" s="37" t="str">
        <f t="shared" si="890"/>
        <v>ok</v>
      </c>
      <c r="BC1589" s="37" t="str">
        <f t="shared" si="891"/>
        <v>ok</v>
      </c>
      <c r="BD1589" s="5"/>
      <c r="BE1589" s="11" t="b">
        <f t="shared" si="892"/>
        <v>0</v>
      </c>
      <c r="BF1589" s="11" t="b">
        <f t="shared" si="893"/>
        <v>0</v>
      </c>
      <c r="BG1589" s="11">
        <f t="shared" si="894"/>
        <v>28.649375998107296</v>
      </c>
      <c r="BH1589" s="11" t="b">
        <f t="shared" si="895"/>
        <v>0</v>
      </c>
      <c r="BI1589" s="11" t="b">
        <f t="shared" si="896"/>
        <v>0</v>
      </c>
      <c r="BJ1589" s="11" t="b">
        <f t="shared" si="897"/>
        <v>0</v>
      </c>
      <c r="BK1589" s="11" t="b">
        <f t="shared" si="898"/>
        <v>0</v>
      </c>
      <c r="BL1589" s="11" t="b">
        <f t="shared" si="899"/>
        <v>0</v>
      </c>
      <c r="BM1589" s="11">
        <f t="shared" si="900"/>
        <v>15.402890321563063</v>
      </c>
      <c r="BN1589" s="11" t="b">
        <f t="shared" si="901"/>
        <v>0</v>
      </c>
      <c r="BO1589" s="11" t="b">
        <f t="shared" si="902"/>
        <v>0</v>
      </c>
      <c r="BP1589" s="11" t="b">
        <f t="shared" si="903"/>
        <v>0</v>
      </c>
      <c r="BQ1589" s="11">
        <f t="shared" si="904"/>
        <v>16.019005934425582</v>
      </c>
      <c r="BR1589" s="11" t="b">
        <f t="shared" si="905"/>
        <v>0</v>
      </c>
    </row>
    <row r="1590" spans="1:70" ht="12.75" customHeight="1" x14ac:dyDescent="0.75">
      <c r="A1590" s="24" t="s">
        <v>2393</v>
      </c>
      <c r="B1590" s="25" t="s">
        <v>2394</v>
      </c>
      <c r="C1590" s="24" t="s">
        <v>85</v>
      </c>
      <c r="D1590" s="26" t="s">
        <v>41</v>
      </c>
      <c r="E1590" s="24" t="s">
        <v>2610</v>
      </c>
      <c r="F1590" s="24" t="s">
        <v>2610</v>
      </c>
      <c r="G1590" s="25" t="s">
        <v>1633</v>
      </c>
      <c r="H1590" s="26"/>
      <c r="I1590" s="26"/>
      <c r="J1590" s="26"/>
      <c r="K1590" s="26"/>
      <c r="L1590" s="26"/>
      <c r="M1590" s="26"/>
      <c r="N1590" s="26"/>
      <c r="O1590" s="40"/>
      <c r="P1590" s="31" t="s">
        <v>80</v>
      </c>
      <c r="Q1590" s="32">
        <v>124</v>
      </c>
      <c r="R1590" s="60">
        <f t="shared" si="870"/>
        <v>0</v>
      </c>
      <c r="S1590" s="35" t="s">
        <v>65</v>
      </c>
      <c r="T1590" s="35"/>
      <c r="U1590" s="30" t="s">
        <v>2426</v>
      </c>
      <c r="V1590" s="30">
        <f t="shared" si="871"/>
        <v>16</v>
      </c>
      <c r="W1590" s="29">
        <f t="shared" si="872"/>
        <v>0.33333333333333331</v>
      </c>
      <c r="X1590" s="29">
        <f t="shared" si="873"/>
        <v>9.8578498058003596</v>
      </c>
      <c r="Y1590" s="29">
        <f t="shared" si="874"/>
        <v>0.29573549417401079</v>
      </c>
      <c r="Z1590" s="30">
        <f>IF(S1590="",0,VLOOKUP(S1590,[1]!Costo_Twist,2,FALSE)*W1590)</f>
        <v>48.807404559836769</v>
      </c>
      <c r="AA1590" s="31" t="s">
        <v>74</v>
      </c>
      <c r="AB1590" s="31"/>
      <c r="AC1590" s="31">
        <v>15.5</v>
      </c>
      <c r="AD1590" s="34">
        <f t="shared" si="875"/>
        <v>15.5</v>
      </c>
      <c r="AE1590" s="33">
        <f t="shared" si="876"/>
        <v>0.32291666666666669</v>
      </c>
      <c r="AF1590" s="33">
        <f t="shared" si="877"/>
        <v>9.5497919993690985</v>
      </c>
      <c r="AG1590" s="33">
        <f t="shared" si="878"/>
        <v>0.28649375998107296</v>
      </c>
      <c r="AH1590" s="34">
        <f>IF(AA1590="",0,VLOOKUP(AA1590,[1]!Costo_Twist,2,FALSE)*AE1590)</f>
        <v>38.593779262895389</v>
      </c>
      <c r="AI1590" s="35" t="s">
        <v>69</v>
      </c>
      <c r="AJ1590" s="35"/>
      <c r="AK1590" s="35">
        <v>33.5</v>
      </c>
      <c r="AL1590" s="35">
        <f t="shared" si="879"/>
        <v>33.5</v>
      </c>
      <c r="AM1590" s="29">
        <f t="shared" si="880"/>
        <v>0.69791666666666663</v>
      </c>
      <c r="AN1590" s="29">
        <f t="shared" si="881"/>
        <v>20.639873030894503</v>
      </c>
      <c r="AO1590" s="29">
        <f t="shared" si="882"/>
        <v>0.61919619092683509</v>
      </c>
      <c r="AP1590" s="30">
        <f>IF(AI1590="",0,VLOOKUP(AI1590,[1]!Costo_Twist,2,FALSE)*AM1590)</f>
        <v>128.35128534957761</v>
      </c>
      <c r="AQ1590" s="42"/>
      <c r="AR1590" s="42"/>
      <c r="AS1590" s="42"/>
      <c r="AT1590" s="42">
        <f t="shared" si="883"/>
        <v>0</v>
      </c>
      <c r="AU1590" s="43">
        <f t="shared" si="884"/>
        <v>0</v>
      </c>
      <c r="AV1590" s="43">
        <f t="shared" si="885"/>
        <v>0</v>
      </c>
      <c r="AW1590" s="43">
        <f t="shared" si="886"/>
        <v>0</v>
      </c>
      <c r="AX1590" s="44">
        <f>IF(AQ1590="",0,VLOOKUP(AQ1590,[1]!Costo_Twist,2,FALSE)*AU1590)</f>
        <v>0</v>
      </c>
      <c r="AY1590" s="36">
        <f t="shared" si="887"/>
        <v>215.75246917230976</v>
      </c>
      <c r="AZ1590" s="41">
        <f t="shared" si="888"/>
        <v>1.3541666666666665</v>
      </c>
      <c r="BA1590" s="37">
        <f t="shared" si="889"/>
        <v>125.35416666666667</v>
      </c>
      <c r="BB1590" s="37" t="str">
        <f t="shared" si="890"/>
        <v>ok</v>
      </c>
      <c r="BC1590" s="37" t="str">
        <f t="shared" si="891"/>
        <v>ok</v>
      </c>
      <c r="BD1590" s="5"/>
      <c r="BE1590" s="11" t="b">
        <f t="shared" si="892"/>
        <v>0</v>
      </c>
      <c r="BF1590" s="11" t="b">
        <f t="shared" si="893"/>
        <v>0</v>
      </c>
      <c r="BG1590" s="11">
        <f t="shared" si="894"/>
        <v>20.639873030894503</v>
      </c>
      <c r="BH1590" s="11" t="b">
        <f t="shared" si="895"/>
        <v>0</v>
      </c>
      <c r="BI1590" s="11" t="b">
        <f t="shared" si="896"/>
        <v>0</v>
      </c>
      <c r="BJ1590" s="11" t="b">
        <f t="shared" si="897"/>
        <v>0</v>
      </c>
      <c r="BK1590" s="11" t="b">
        <f t="shared" si="898"/>
        <v>0</v>
      </c>
      <c r="BL1590" s="11" t="b">
        <f t="shared" si="899"/>
        <v>0</v>
      </c>
      <c r="BM1590" s="11">
        <f t="shared" si="900"/>
        <v>9.8578498058003596</v>
      </c>
      <c r="BN1590" s="11" t="b">
        <f t="shared" si="901"/>
        <v>0</v>
      </c>
      <c r="BO1590" s="11" t="b">
        <f t="shared" si="902"/>
        <v>0</v>
      </c>
      <c r="BP1590" s="11" t="b">
        <f t="shared" si="903"/>
        <v>0</v>
      </c>
      <c r="BQ1590" s="11">
        <f t="shared" si="904"/>
        <v>9.5497919993690985</v>
      </c>
      <c r="BR1590" s="11" t="b">
        <f t="shared" si="905"/>
        <v>0</v>
      </c>
    </row>
    <row r="1591" spans="1:70" ht="12.75" customHeight="1" x14ac:dyDescent="0.75">
      <c r="A1591" s="24" t="s">
        <v>2393</v>
      </c>
      <c r="B1591" s="25" t="s">
        <v>2394</v>
      </c>
      <c r="C1591" s="24" t="s">
        <v>85</v>
      </c>
      <c r="D1591" s="26" t="s">
        <v>41</v>
      </c>
      <c r="E1591" s="24" t="s">
        <v>2610</v>
      </c>
      <c r="F1591" s="24" t="s">
        <v>2610</v>
      </c>
      <c r="G1591" s="25" t="s">
        <v>1634</v>
      </c>
      <c r="H1591" s="26"/>
      <c r="I1591" s="26"/>
      <c r="J1591" s="26"/>
      <c r="K1591" s="26"/>
      <c r="L1591" s="26"/>
      <c r="M1591" s="26"/>
      <c r="N1591" s="26"/>
      <c r="O1591" s="40"/>
      <c r="P1591" s="31" t="s">
        <v>80</v>
      </c>
      <c r="Q1591" s="32">
        <v>124</v>
      </c>
      <c r="R1591" s="60">
        <f t="shared" si="870"/>
        <v>0</v>
      </c>
      <c r="S1591" s="35" t="s">
        <v>65</v>
      </c>
      <c r="T1591" s="35"/>
      <c r="U1591" s="30">
        <v>5.5</v>
      </c>
      <c r="V1591" s="30">
        <f t="shared" si="871"/>
        <v>5.5</v>
      </c>
      <c r="W1591" s="29">
        <f t="shared" si="872"/>
        <v>0.11458333333333333</v>
      </c>
      <c r="X1591" s="29">
        <f t="shared" si="873"/>
        <v>3.3886358707438737</v>
      </c>
      <c r="Y1591" s="29">
        <f t="shared" si="874"/>
        <v>0.10165907612231621</v>
      </c>
      <c r="Z1591" s="30">
        <f>IF(S1591="",0,VLOOKUP(S1591,[1]!Costo_Twist,2,FALSE)*W1591)</f>
        <v>16.777545317443892</v>
      </c>
      <c r="AA1591" s="31" t="s">
        <v>74</v>
      </c>
      <c r="AB1591" s="31"/>
      <c r="AC1591" s="31" t="s">
        <v>2424</v>
      </c>
      <c r="AD1591" s="34">
        <f t="shared" si="875"/>
        <v>9</v>
      </c>
      <c r="AE1591" s="33">
        <f t="shared" si="876"/>
        <v>0.1875</v>
      </c>
      <c r="AF1591" s="33">
        <f t="shared" si="877"/>
        <v>5.5450405157627021</v>
      </c>
      <c r="AG1591" s="33">
        <f t="shared" si="878"/>
        <v>0.16635121547288106</v>
      </c>
      <c r="AH1591" s="34">
        <f>IF(AA1591="",0,VLOOKUP(AA1591,[1]!Costo_Twist,2,FALSE)*AE1591)</f>
        <v>22.409291184906998</v>
      </c>
      <c r="AI1591" s="35" t="s">
        <v>69</v>
      </c>
      <c r="AJ1591" s="35"/>
      <c r="AK1591" s="35">
        <v>23.5</v>
      </c>
      <c r="AL1591" s="35">
        <f t="shared" si="879"/>
        <v>23.5</v>
      </c>
      <c r="AM1591" s="29">
        <f t="shared" si="880"/>
        <v>0.48958333333333331</v>
      </c>
      <c r="AN1591" s="29">
        <f t="shared" si="881"/>
        <v>14.478716902269278</v>
      </c>
      <c r="AO1591" s="29">
        <f t="shared" si="882"/>
        <v>0.43436150706807836</v>
      </c>
      <c r="AP1591" s="30">
        <f>IF(AI1591="",0,VLOOKUP(AI1591,[1]!Costo_Twist,2,FALSE)*AM1591)</f>
        <v>90.037468827315635</v>
      </c>
      <c r="AQ1591" s="42"/>
      <c r="AR1591" s="42"/>
      <c r="AS1591" s="42"/>
      <c r="AT1591" s="42">
        <f t="shared" si="883"/>
        <v>0</v>
      </c>
      <c r="AU1591" s="43">
        <f t="shared" si="884"/>
        <v>0</v>
      </c>
      <c r="AV1591" s="43">
        <f t="shared" si="885"/>
        <v>0</v>
      </c>
      <c r="AW1591" s="43">
        <f t="shared" si="886"/>
        <v>0</v>
      </c>
      <c r="AX1591" s="44">
        <f>IF(AQ1591="",0,VLOOKUP(AQ1591,[1]!Costo_Twist,2,FALSE)*AU1591)</f>
        <v>0</v>
      </c>
      <c r="AY1591" s="36">
        <f t="shared" si="887"/>
        <v>129.22430532966652</v>
      </c>
      <c r="AZ1591" s="41">
        <f t="shared" si="888"/>
        <v>0.79166666666666663</v>
      </c>
      <c r="BA1591" s="37">
        <f t="shared" si="889"/>
        <v>124.79166666666667</v>
      </c>
      <c r="BB1591" s="37" t="str">
        <f t="shared" si="890"/>
        <v>ok</v>
      </c>
      <c r="BC1591" s="37" t="str">
        <f t="shared" si="891"/>
        <v>ok</v>
      </c>
      <c r="BD1591" s="5"/>
      <c r="BE1591" s="11" t="b">
        <f t="shared" si="892"/>
        <v>0</v>
      </c>
      <c r="BF1591" s="11" t="b">
        <f t="shared" si="893"/>
        <v>0</v>
      </c>
      <c r="BG1591" s="11">
        <f t="shared" si="894"/>
        <v>14.478716902269278</v>
      </c>
      <c r="BH1591" s="11" t="b">
        <f t="shared" si="895"/>
        <v>0</v>
      </c>
      <c r="BI1591" s="11" t="b">
        <f t="shared" si="896"/>
        <v>0</v>
      </c>
      <c r="BJ1591" s="11" t="b">
        <f t="shared" si="897"/>
        <v>0</v>
      </c>
      <c r="BK1591" s="11" t="b">
        <f t="shared" si="898"/>
        <v>0</v>
      </c>
      <c r="BL1591" s="11" t="b">
        <f t="shared" si="899"/>
        <v>0</v>
      </c>
      <c r="BM1591" s="11">
        <f t="shared" si="900"/>
        <v>3.3886358707438737</v>
      </c>
      <c r="BN1591" s="11" t="b">
        <f t="shared" si="901"/>
        <v>0</v>
      </c>
      <c r="BO1591" s="11" t="b">
        <f t="shared" si="902"/>
        <v>0</v>
      </c>
      <c r="BP1591" s="11" t="b">
        <f t="shared" si="903"/>
        <v>0</v>
      </c>
      <c r="BQ1591" s="11">
        <f t="shared" si="904"/>
        <v>5.5450405157627021</v>
      </c>
      <c r="BR1591" s="11" t="b">
        <f t="shared" si="905"/>
        <v>0</v>
      </c>
    </row>
    <row r="1592" spans="1:70" ht="12.75" customHeight="1" x14ac:dyDescent="0.75">
      <c r="A1592" s="24" t="s">
        <v>2393</v>
      </c>
      <c r="B1592" s="25" t="s">
        <v>2394</v>
      </c>
      <c r="C1592" s="24" t="s">
        <v>85</v>
      </c>
      <c r="D1592" s="26" t="s">
        <v>41</v>
      </c>
      <c r="E1592" s="24" t="s">
        <v>2610</v>
      </c>
      <c r="F1592" s="24" t="s">
        <v>2610</v>
      </c>
      <c r="G1592" s="25" t="s">
        <v>1635</v>
      </c>
      <c r="H1592" s="26"/>
      <c r="I1592" s="26"/>
      <c r="J1592" s="26"/>
      <c r="K1592" s="26"/>
      <c r="L1592" s="26"/>
      <c r="M1592" s="26"/>
      <c r="N1592" s="26"/>
      <c r="O1592" s="40"/>
      <c r="P1592" s="31" t="s">
        <v>79</v>
      </c>
      <c r="Q1592" s="32">
        <v>128</v>
      </c>
      <c r="R1592" s="60">
        <f t="shared" si="870"/>
        <v>0</v>
      </c>
      <c r="S1592" s="35" t="s">
        <v>65</v>
      </c>
      <c r="T1592" s="35"/>
      <c r="U1592" s="30">
        <v>2.5</v>
      </c>
      <c r="V1592" s="30">
        <f t="shared" si="871"/>
        <v>2.5</v>
      </c>
      <c r="W1592" s="29">
        <f t="shared" si="872"/>
        <v>5.2083333333333336E-2</v>
      </c>
      <c r="X1592" s="29">
        <f t="shared" si="873"/>
        <v>1.5402890321563063</v>
      </c>
      <c r="Y1592" s="29">
        <f t="shared" si="874"/>
        <v>4.620867096468919E-2</v>
      </c>
      <c r="Z1592" s="30">
        <f>IF(S1592="",0,VLOOKUP(S1592,[1]!Costo_Twist,2,FALSE)*W1592)</f>
        <v>7.6261569624744965</v>
      </c>
      <c r="AA1592" s="31" t="s">
        <v>74</v>
      </c>
      <c r="AB1592" s="31"/>
      <c r="AC1592" s="31" t="s">
        <v>2405</v>
      </c>
      <c r="AD1592" s="34">
        <f t="shared" si="875"/>
        <v>5</v>
      </c>
      <c r="AE1592" s="33">
        <f t="shared" si="876"/>
        <v>0.10416666666666667</v>
      </c>
      <c r="AF1592" s="33">
        <f t="shared" si="877"/>
        <v>3.0805780643126126</v>
      </c>
      <c r="AG1592" s="33">
        <f t="shared" si="878"/>
        <v>9.241734192937838E-2</v>
      </c>
      <c r="AH1592" s="34">
        <f>IF(AA1592="",0,VLOOKUP(AA1592,[1]!Costo_Twist,2,FALSE)*AE1592)</f>
        <v>12.449606213837221</v>
      </c>
      <c r="AI1592" s="35" t="s">
        <v>69</v>
      </c>
      <c r="AJ1592" s="35"/>
      <c r="AK1592" s="35">
        <v>14.5</v>
      </c>
      <c r="AL1592" s="35">
        <f t="shared" si="879"/>
        <v>14.5</v>
      </c>
      <c r="AM1592" s="29">
        <f t="shared" si="880"/>
        <v>0.30208333333333331</v>
      </c>
      <c r="AN1592" s="29">
        <f t="shared" si="881"/>
        <v>8.9336763865065763</v>
      </c>
      <c r="AO1592" s="29">
        <f t="shared" si="882"/>
        <v>0.26801029159519729</v>
      </c>
      <c r="AP1592" s="30">
        <f>IF(AI1592="",0,VLOOKUP(AI1592,[1]!Costo_Twist,2,FALSE)*AM1592)</f>
        <v>55.555033957279861</v>
      </c>
      <c r="AQ1592" s="42"/>
      <c r="AR1592" s="42"/>
      <c r="AS1592" s="42"/>
      <c r="AT1592" s="42">
        <f t="shared" si="883"/>
        <v>0</v>
      </c>
      <c r="AU1592" s="43">
        <f t="shared" si="884"/>
        <v>0</v>
      </c>
      <c r="AV1592" s="43">
        <f t="shared" si="885"/>
        <v>0</v>
      </c>
      <c r="AW1592" s="43">
        <f t="shared" si="886"/>
        <v>0</v>
      </c>
      <c r="AX1592" s="44">
        <f>IF(AQ1592="",0,VLOOKUP(AQ1592,[1]!Costo_Twist,2,FALSE)*AU1592)</f>
        <v>0</v>
      </c>
      <c r="AY1592" s="36">
        <f t="shared" si="887"/>
        <v>75.630797133591585</v>
      </c>
      <c r="AZ1592" s="41">
        <f t="shared" si="888"/>
        <v>0.45833333333333331</v>
      </c>
      <c r="BA1592" s="37">
        <f t="shared" si="889"/>
        <v>128.45833333333334</v>
      </c>
      <c r="BB1592" s="37" t="str">
        <f t="shared" si="890"/>
        <v>ok</v>
      </c>
      <c r="BC1592" s="37" t="str">
        <f t="shared" si="891"/>
        <v>ok</v>
      </c>
      <c r="BD1592" s="5"/>
      <c r="BE1592" s="11" t="b">
        <f t="shared" si="892"/>
        <v>0</v>
      </c>
      <c r="BF1592" s="11" t="b">
        <f t="shared" si="893"/>
        <v>0</v>
      </c>
      <c r="BG1592" s="11">
        <f t="shared" si="894"/>
        <v>8.9336763865065763</v>
      </c>
      <c r="BH1592" s="11" t="b">
        <f t="shared" si="895"/>
        <v>0</v>
      </c>
      <c r="BI1592" s="11" t="b">
        <f t="shared" si="896"/>
        <v>0</v>
      </c>
      <c r="BJ1592" s="11" t="b">
        <f t="shared" si="897"/>
        <v>0</v>
      </c>
      <c r="BK1592" s="11" t="b">
        <f t="shared" si="898"/>
        <v>0</v>
      </c>
      <c r="BL1592" s="11" t="b">
        <f t="shared" si="899"/>
        <v>0</v>
      </c>
      <c r="BM1592" s="11">
        <f t="shared" si="900"/>
        <v>1.5402890321563063</v>
      </c>
      <c r="BN1592" s="11" t="b">
        <f t="shared" si="901"/>
        <v>0</v>
      </c>
      <c r="BO1592" s="11" t="b">
        <f t="shared" si="902"/>
        <v>0</v>
      </c>
      <c r="BP1592" s="11" t="b">
        <f t="shared" si="903"/>
        <v>0</v>
      </c>
      <c r="BQ1592" s="11">
        <f t="shared" si="904"/>
        <v>3.0805780643126126</v>
      </c>
      <c r="BR1592" s="11" t="b">
        <f t="shared" si="905"/>
        <v>0</v>
      </c>
    </row>
    <row r="1593" spans="1:70" ht="12.75" customHeight="1" x14ac:dyDescent="0.75">
      <c r="A1593" s="24" t="s">
        <v>2393</v>
      </c>
      <c r="B1593" s="25" t="s">
        <v>2394</v>
      </c>
      <c r="C1593" s="24" t="s">
        <v>85</v>
      </c>
      <c r="D1593" s="26" t="s">
        <v>41</v>
      </c>
      <c r="E1593" s="24" t="s">
        <v>2610</v>
      </c>
      <c r="F1593" s="24" t="s">
        <v>2610</v>
      </c>
      <c r="G1593" s="25" t="s">
        <v>1636</v>
      </c>
      <c r="H1593" s="26"/>
      <c r="I1593" s="26"/>
      <c r="J1593" s="26"/>
      <c r="K1593" s="26"/>
      <c r="L1593" s="26"/>
      <c r="M1593" s="26"/>
      <c r="N1593" s="26"/>
      <c r="O1593" s="40"/>
      <c r="P1593" s="31" t="s">
        <v>79</v>
      </c>
      <c r="Q1593" s="32">
        <v>128</v>
      </c>
      <c r="R1593" s="60">
        <f t="shared" si="870"/>
        <v>0</v>
      </c>
      <c r="S1593" s="35" t="s">
        <v>74</v>
      </c>
      <c r="T1593" s="35"/>
      <c r="U1593" s="35">
        <v>1.5</v>
      </c>
      <c r="V1593" s="30">
        <f t="shared" si="871"/>
        <v>1.5</v>
      </c>
      <c r="W1593" s="29">
        <f t="shared" si="872"/>
        <v>3.125E-2</v>
      </c>
      <c r="X1593" s="29">
        <f t="shared" si="873"/>
        <v>0.92417341929378372</v>
      </c>
      <c r="Y1593" s="29">
        <f t="shared" si="874"/>
        <v>2.7725202578813512E-2</v>
      </c>
      <c r="Z1593" s="30">
        <f>IF(S1593="",0,VLOOKUP(S1593,[1]!Costo_Twist,2,FALSE)*W1593)</f>
        <v>3.7348818641511663</v>
      </c>
      <c r="AA1593" s="31" t="s">
        <v>68</v>
      </c>
      <c r="AB1593" s="31"/>
      <c r="AC1593" s="31" t="s">
        <v>2395</v>
      </c>
      <c r="AD1593" s="34">
        <f t="shared" si="875"/>
        <v>1</v>
      </c>
      <c r="AE1593" s="33">
        <f t="shared" si="876"/>
        <v>2.0833333333333332E-2</v>
      </c>
      <c r="AF1593" s="33">
        <f t="shared" si="877"/>
        <v>0.61611561286252248</v>
      </c>
      <c r="AG1593" s="33">
        <f t="shared" si="878"/>
        <v>1.8483468385875675E-2</v>
      </c>
      <c r="AH1593" s="34">
        <f>IF(AA1593="",0,VLOOKUP(AA1593,[1]!Costo_Twist,2,FALSE)*AE1593)</f>
        <v>1.4136134685710342</v>
      </c>
      <c r="AI1593" s="35" t="s">
        <v>69</v>
      </c>
      <c r="AJ1593" s="35"/>
      <c r="AK1593" s="35">
        <v>5.5</v>
      </c>
      <c r="AL1593" s="35">
        <f t="shared" si="879"/>
        <v>5.5</v>
      </c>
      <c r="AM1593" s="29">
        <f t="shared" si="880"/>
        <v>0.11458333333333333</v>
      </c>
      <c r="AN1593" s="29">
        <f t="shared" si="881"/>
        <v>3.3886358707438737</v>
      </c>
      <c r="AO1593" s="29">
        <f t="shared" si="882"/>
        <v>0.10165907612231621</v>
      </c>
      <c r="AP1593" s="30">
        <f>IF(AI1593="",0,VLOOKUP(AI1593,[1]!Costo_Twist,2,FALSE)*AM1593)</f>
        <v>21.072599087244086</v>
      </c>
      <c r="AQ1593" s="42"/>
      <c r="AR1593" s="42"/>
      <c r="AS1593" s="42"/>
      <c r="AT1593" s="42">
        <f t="shared" si="883"/>
        <v>0</v>
      </c>
      <c r="AU1593" s="43">
        <f t="shared" si="884"/>
        <v>0</v>
      </c>
      <c r="AV1593" s="43">
        <f t="shared" si="885"/>
        <v>0</v>
      </c>
      <c r="AW1593" s="43">
        <f t="shared" si="886"/>
        <v>0</v>
      </c>
      <c r="AX1593" s="44">
        <f>IF(AQ1593="",0,VLOOKUP(AQ1593,[1]!Costo_Twist,2,FALSE)*AU1593)</f>
        <v>0</v>
      </c>
      <c r="AY1593" s="36">
        <f t="shared" si="887"/>
        <v>26.221094419966285</v>
      </c>
      <c r="AZ1593" s="41">
        <f t="shared" si="888"/>
        <v>0.16666666666666666</v>
      </c>
      <c r="BA1593" s="37">
        <f t="shared" si="889"/>
        <v>128.16666666666666</v>
      </c>
      <c r="BB1593" s="37" t="str">
        <f t="shared" si="890"/>
        <v>ok</v>
      </c>
      <c r="BC1593" s="37" t="str">
        <f t="shared" si="891"/>
        <v>ok</v>
      </c>
      <c r="BD1593" s="5"/>
      <c r="BE1593" s="11" t="b">
        <f t="shared" si="892"/>
        <v>0</v>
      </c>
      <c r="BF1593" s="11" t="b">
        <f t="shared" si="893"/>
        <v>0</v>
      </c>
      <c r="BG1593" s="11">
        <f t="shared" si="894"/>
        <v>3.3886358707438737</v>
      </c>
      <c r="BH1593" s="11" t="b">
        <f t="shared" si="895"/>
        <v>0</v>
      </c>
      <c r="BI1593" s="11" t="b">
        <f t="shared" si="896"/>
        <v>0</v>
      </c>
      <c r="BJ1593" s="11">
        <f t="shared" si="897"/>
        <v>0.61611561286252248</v>
      </c>
      <c r="BK1593" s="11" t="b">
        <f t="shared" si="898"/>
        <v>0</v>
      </c>
      <c r="BL1593" s="11" t="b">
        <f t="shared" si="899"/>
        <v>0</v>
      </c>
      <c r="BM1593" s="11" t="b">
        <f t="shared" si="900"/>
        <v>0</v>
      </c>
      <c r="BN1593" s="11" t="b">
        <f t="shared" si="901"/>
        <v>0</v>
      </c>
      <c r="BO1593" s="11" t="b">
        <f t="shared" si="902"/>
        <v>0</v>
      </c>
      <c r="BP1593" s="11" t="b">
        <f t="shared" si="903"/>
        <v>0</v>
      </c>
      <c r="BQ1593" s="11">
        <f t="shared" si="904"/>
        <v>0.92417341929378372</v>
      </c>
      <c r="BR1593" s="11" t="b">
        <f t="shared" si="905"/>
        <v>0</v>
      </c>
    </row>
    <row r="1594" spans="1:70" ht="12.75" customHeight="1" x14ac:dyDescent="0.75">
      <c r="A1594" s="24" t="s">
        <v>2393</v>
      </c>
      <c r="B1594" s="25" t="s">
        <v>2394</v>
      </c>
      <c r="C1594" s="24" t="s">
        <v>85</v>
      </c>
      <c r="D1594" s="26" t="s">
        <v>41</v>
      </c>
      <c r="E1594" s="24" t="s">
        <v>2610</v>
      </c>
      <c r="F1594" s="24" t="s">
        <v>2610</v>
      </c>
      <c r="G1594" s="25" t="s">
        <v>1637</v>
      </c>
      <c r="H1594" s="26"/>
      <c r="I1594" s="26"/>
      <c r="J1594" s="26"/>
      <c r="K1594" s="26"/>
      <c r="L1594" s="26"/>
      <c r="M1594" s="26"/>
      <c r="N1594" s="26"/>
      <c r="O1594" s="40"/>
      <c r="P1594" s="31" t="s">
        <v>79</v>
      </c>
      <c r="Q1594" s="32">
        <v>128</v>
      </c>
      <c r="R1594" s="60">
        <f t="shared" si="870"/>
        <v>0</v>
      </c>
      <c r="S1594" s="35" t="s">
        <v>65</v>
      </c>
      <c r="T1594" s="35"/>
      <c r="U1594" s="30">
        <v>0.5</v>
      </c>
      <c r="V1594" s="30">
        <f t="shared" si="871"/>
        <v>0.5</v>
      </c>
      <c r="W1594" s="29">
        <f t="shared" si="872"/>
        <v>1.0416666666666666E-2</v>
      </c>
      <c r="X1594" s="29">
        <f t="shared" si="873"/>
        <v>0.30805780643126124</v>
      </c>
      <c r="Y1594" s="29">
        <f t="shared" si="874"/>
        <v>9.2417341929378373E-3</v>
      </c>
      <c r="Z1594" s="30">
        <f>IF(S1594="",0,VLOOKUP(S1594,[1]!Costo_Twist,2,FALSE)*W1594)</f>
        <v>1.525231392494899</v>
      </c>
      <c r="AA1594" s="31" t="s">
        <v>74</v>
      </c>
      <c r="AB1594" s="31"/>
      <c r="AC1594" s="31" t="s">
        <v>2395</v>
      </c>
      <c r="AD1594" s="34">
        <f t="shared" si="875"/>
        <v>1</v>
      </c>
      <c r="AE1594" s="33">
        <f t="shared" si="876"/>
        <v>2.0833333333333332E-2</v>
      </c>
      <c r="AF1594" s="33">
        <f t="shared" si="877"/>
        <v>0.61611561286252248</v>
      </c>
      <c r="AG1594" s="33">
        <f t="shared" si="878"/>
        <v>1.8483468385875675E-2</v>
      </c>
      <c r="AH1594" s="34">
        <f>IF(AA1594="",0,VLOOKUP(AA1594,[1]!Costo_Twist,2,FALSE)*AE1594)</f>
        <v>2.4899212427674442</v>
      </c>
      <c r="AI1594" s="35" t="s">
        <v>69</v>
      </c>
      <c r="AJ1594" s="35"/>
      <c r="AK1594" s="35" t="s">
        <v>2397</v>
      </c>
      <c r="AL1594" s="35">
        <f t="shared" si="879"/>
        <v>2</v>
      </c>
      <c r="AM1594" s="29">
        <f t="shared" si="880"/>
        <v>4.1666666666666664E-2</v>
      </c>
      <c r="AN1594" s="29">
        <f t="shared" si="881"/>
        <v>1.232231225725045</v>
      </c>
      <c r="AO1594" s="29">
        <f t="shared" si="882"/>
        <v>3.6966936771751349E-2</v>
      </c>
      <c r="AP1594" s="30">
        <f>IF(AI1594="",0,VLOOKUP(AI1594,[1]!Costo_Twist,2,FALSE)*AM1594)</f>
        <v>7.6627633044523948</v>
      </c>
      <c r="AQ1594" s="42"/>
      <c r="AR1594" s="42"/>
      <c r="AS1594" s="42"/>
      <c r="AT1594" s="42">
        <f t="shared" si="883"/>
        <v>0</v>
      </c>
      <c r="AU1594" s="43">
        <f t="shared" si="884"/>
        <v>0</v>
      </c>
      <c r="AV1594" s="43">
        <f t="shared" si="885"/>
        <v>0</v>
      </c>
      <c r="AW1594" s="43">
        <f t="shared" si="886"/>
        <v>0</v>
      </c>
      <c r="AX1594" s="44">
        <f>IF(AQ1594="",0,VLOOKUP(AQ1594,[1]!Costo_Twist,2,FALSE)*AU1594)</f>
        <v>0</v>
      </c>
      <c r="AY1594" s="36">
        <f t="shared" si="887"/>
        <v>11.677915939714737</v>
      </c>
      <c r="AZ1594" s="41">
        <f t="shared" si="888"/>
        <v>7.2916666666666657E-2</v>
      </c>
      <c r="BA1594" s="37">
        <f t="shared" si="889"/>
        <v>128.07291666666666</v>
      </c>
      <c r="BB1594" s="37" t="str">
        <f t="shared" si="890"/>
        <v>ok</v>
      </c>
      <c r="BC1594" s="37" t="str">
        <f t="shared" si="891"/>
        <v>ok</v>
      </c>
      <c r="BD1594" s="5"/>
      <c r="BE1594" s="11" t="b">
        <f t="shared" si="892"/>
        <v>0</v>
      </c>
      <c r="BF1594" s="11" t="b">
        <f t="shared" si="893"/>
        <v>0</v>
      </c>
      <c r="BG1594" s="11">
        <f t="shared" si="894"/>
        <v>1.232231225725045</v>
      </c>
      <c r="BH1594" s="11" t="b">
        <f t="shared" si="895"/>
        <v>0</v>
      </c>
      <c r="BI1594" s="11" t="b">
        <f t="shared" si="896"/>
        <v>0</v>
      </c>
      <c r="BJ1594" s="11" t="b">
        <f t="shared" si="897"/>
        <v>0</v>
      </c>
      <c r="BK1594" s="11" t="b">
        <f t="shared" si="898"/>
        <v>0</v>
      </c>
      <c r="BL1594" s="11" t="b">
        <f t="shared" si="899"/>
        <v>0</v>
      </c>
      <c r="BM1594" s="11">
        <f t="shared" si="900"/>
        <v>0.30805780643126124</v>
      </c>
      <c r="BN1594" s="11" t="b">
        <f t="shared" si="901"/>
        <v>0</v>
      </c>
      <c r="BO1594" s="11" t="b">
        <f t="shared" si="902"/>
        <v>0</v>
      </c>
      <c r="BP1594" s="11" t="b">
        <f t="shared" si="903"/>
        <v>0</v>
      </c>
      <c r="BQ1594" s="11">
        <f t="shared" si="904"/>
        <v>0.61611561286252248</v>
      </c>
      <c r="BR1594" s="11" t="b">
        <f t="shared" si="905"/>
        <v>0</v>
      </c>
    </row>
    <row r="1595" spans="1:70" ht="12.75" customHeight="1" x14ac:dyDescent="0.75">
      <c r="A1595" s="24" t="s">
        <v>2393</v>
      </c>
      <c r="B1595" s="25" t="s">
        <v>2394</v>
      </c>
      <c r="C1595" s="24" t="s">
        <v>85</v>
      </c>
      <c r="D1595" s="26" t="s">
        <v>41</v>
      </c>
      <c r="E1595" s="24" t="s">
        <v>2610</v>
      </c>
      <c r="F1595" s="24" t="s">
        <v>2610</v>
      </c>
      <c r="G1595" s="25" t="s">
        <v>1638</v>
      </c>
      <c r="H1595" s="26"/>
      <c r="I1595" s="26"/>
      <c r="J1595" s="26"/>
      <c r="K1595" s="26"/>
      <c r="L1595" s="26"/>
      <c r="M1595" s="26"/>
      <c r="N1595" s="26"/>
      <c r="O1595" s="40"/>
      <c r="P1595" s="31" t="s">
        <v>81</v>
      </c>
      <c r="Q1595" s="32">
        <v>120</v>
      </c>
      <c r="R1595" s="60">
        <f t="shared" si="870"/>
        <v>0</v>
      </c>
      <c r="S1595" s="35" t="s">
        <v>74</v>
      </c>
      <c r="T1595" s="35"/>
      <c r="U1595" s="35">
        <v>74.5</v>
      </c>
      <c r="V1595" s="30">
        <f t="shared" si="871"/>
        <v>74.5</v>
      </c>
      <c r="W1595" s="29">
        <f t="shared" si="872"/>
        <v>1.5520833333333333</v>
      </c>
      <c r="X1595" s="29">
        <f t="shared" si="873"/>
        <v>45.900613158257926</v>
      </c>
      <c r="Y1595" s="29">
        <f t="shared" si="874"/>
        <v>1.3770183947477377</v>
      </c>
      <c r="Z1595" s="30">
        <f>IF(S1595="",0,VLOOKUP(S1595,[1]!Costo_Twist,2,FALSE)*W1595)</f>
        <v>185.4991325861746</v>
      </c>
      <c r="AA1595" s="31" t="s">
        <v>66</v>
      </c>
      <c r="AB1595" s="31"/>
      <c r="AC1595" s="31">
        <v>14.5</v>
      </c>
      <c r="AD1595" s="34">
        <f t="shared" si="875"/>
        <v>14.5</v>
      </c>
      <c r="AE1595" s="33">
        <f t="shared" si="876"/>
        <v>0.30208333333333331</v>
      </c>
      <c r="AF1595" s="33">
        <f t="shared" si="877"/>
        <v>8.9336763865065763</v>
      </c>
      <c r="AG1595" s="33">
        <f t="shared" si="878"/>
        <v>0.26801029159519729</v>
      </c>
      <c r="AH1595" s="34">
        <f>IF(AA1595="",0,VLOOKUP(AA1595,[1]!Costo_Twist,2,FALSE)*AE1595)</f>
        <v>75.724771071748918</v>
      </c>
      <c r="AI1595" s="35" t="s">
        <v>69</v>
      </c>
      <c r="AJ1595" s="35"/>
      <c r="AK1595" s="35">
        <v>193.5</v>
      </c>
      <c r="AL1595" s="35">
        <f t="shared" si="879"/>
        <v>193.5</v>
      </c>
      <c r="AM1595" s="29">
        <f t="shared" si="880"/>
        <v>4.03125</v>
      </c>
      <c r="AN1595" s="29">
        <f t="shared" si="881"/>
        <v>119.2183710888981</v>
      </c>
      <c r="AO1595" s="29">
        <f t="shared" si="882"/>
        <v>3.5765511326669426</v>
      </c>
      <c r="AP1595" s="30">
        <f>IF(AI1595="",0,VLOOKUP(AI1595,[1]!Costo_Twist,2,FALSE)*AM1595)</f>
        <v>741.37234970576924</v>
      </c>
      <c r="AQ1595" s="42"/>
      <c r="AR1595" s="42"/>
      <c r="AS1595" s="42"/>
      <c r="AT1595" s="42">
        <f t="shared" si="883"/>
        <v>0</v>
      </c>
      <c r="AU1595" s="43">
        <f t="shared" si="884"/>
        <v>0</v>
      </c>
      <c r="AV1595" s="43">
        <f t="shared" si="885"/>
        <v>0</v>
      </c>
      <c r="AW1595" s="43">
        <f t="shared" si="886"/>
        <v>0</v>
      </c>
      <c r="AX1595" s="44">
        <f>IF(AQ1595="",0,VLOOKUP(AQ1595,[1]!Costo_Twist,2,FALSE)*AU1595)</f>
        <v>0</v>
      </c>
      <c r="AY1595" s="36">
        <f t="shared" si="887"/>
        <v>1002.5962533636928</v>
      </c>
      <c r="AZ1595" s="41">
        <f t="shared" si="888"/>
        <v>5.8854166666666661</v>
      </c>
      <c r="BA1595" s="37">
        <f t="shared" si="889"/>
        <v>125.88541666666667</v>
      </c>
      <c r="BB1595" s="37" t="str">
        <f t="shared" si="890"/>
        <v>ok</v>
      </c>
      <c r="BC1595" s="37" t="str">
        <f t="shared" si="891"/>
        <v>ok</v>
      </c>
      <c r="BD1595" s="5"/>
      <c r="BE1595" s="11" t="b">
        <f t="shared" si="892"/>
        <v>0</v>
      </c>
      <c r="BF1595" s="11" t="b">
        <f t="shared" si="893"/>
        <v>0</v>
      </c>
      <c r="BG1595" s="11">
        <f t="shared" si="894"/>
        <v>119.2183710888981</v>
      </c>
      <c r="BH1595" s="11" t="b">
        <f t="shared" si="895"/>
        <v>0</v>
      </c>
      <c r="BI1595" s="11" t="b">
        <f t="shared" si="896"/>
        <v>0</v>
      </c>
      <c r="BJ1595" s="11" t="b">
        <f t="shared" si="897"/>
        <v>0</v>
      </c>
      <c r="BK1595" s="11" t="b">
        <f t="shared" si="898"/>
        <v>0</v>
      </c>
      <c r="BL1595" s="11" t="b">
        <f t="shared" si="899"/>
        <v>0</v>
      </c>
      <c r="BM1595" s="11" t="b">
        <f t="shared" si="900"/>
        <v>0</v>
      </c>
      <c r="BN1595" s="11" t="b">
        <f t="shared" si="901"/>
        <v>0</v>
      </c>
      <c r="BO1595" s="11">
        <f t="shared" si="902"/>
        <v>8.9336763865065763</v>
      </c>
      <c r="BP1595" s="11" t="b">
        <f t="shared" si="903"/>
        <v>0</v>
      </c>
      <c r="BQ1595" s="11">
        <f t="shared" si="904"/>
        <v>45.900613158257926</v>
      </c>
      <c r="BR1595" s="11" t="b">
        <f t="shared" si="905"/>
        <v>0</v>
      </c>
    </row>
    <row r="1596" spans="1:70" ht="12.75" customHeight="1" x14ac:dyDescent="0.75">
      <c r="A1596" s="24" t="s">
        <v>2393</v>
      </c>
      <c r="B1596" s="25" t="s">
        <v>2394</v>
      </c>
      <c r="C1596" s="24" t="s">
        <v>85</v>
      </c>
      <c r="D1596" s="26" t="s">
        <v>41</v>
      </c>
      <c r="E1596" s="24" t="s">
        <v>2610</v>
      </c>
      <c r="F1596" s="24" t="s">
        <v>2610</v>
      </c>
      <c r="G1596" s="25" t="s">
        <v>1639</v>
      </c>
      <c r="H1596" s="26"/>
      <c r="I1596" s="26"/>
      <c r="J1596" s="26"/>
      <c r="K1596" s="26"/>
      <c r="L1596" s="26"/>
      <c r="M1596" s="26"/>
      <c r="N1596" s="26"/>
      <c r="O1596" s="40"/>
      <c r="P1596" s="31" t="s">
        <v>81</v>
      </c>
      <c r="Q1596" s="32">
        <v>120</v>
      </c>
      <c r="R1596" s="60">
        <f t="shared" si="870"/>
        <v>0</v>
      </c>
      <c r="S1596" s="35" t="s">
        <v>74</v>
      </c>
      <c r="T1596" s="35"/>
      <c r="U1596" s="30" t="s">
        <v>2435</v>
      </c>
      <c r="V1596" s="30">
        <f t="shared" si="871"/>
        <v>24</v>
      </c>
      <c r="W1596" s="29">
        <f t="shared" si="872"/>
        <v>0.5</v>
      </c>
      <c r="X1596" s="29">
        <f t="shared" si="873"/>
        <v>14.786774708700539</v>
      </c>
      <c r="Y1596" s="29">
        <f t="shared" si="874"/>
        <v>0.44360324126101619</v>
      </c>
      <c r="Z1596" s="30">
        <f>IF(S1596="",0,VLOOKUP(S1596,[1]!Costo_Twist,2,FALSE)*W1596)</f>
        <v>59.758109826418661</v>
      </c>
      <c r="AA1596" s="31" t="s">
        <v>69</v>
      </c>
      <c r="AB1596" s="31"/>
      <c r="AC1596" s="31" t="s">
        <v>2532</v>
      </c>
      <c r="AD1596" s="34">
        <f t="shared" si="875"/>
        <v>71</v>
      </c>
      <c r="AE1596" s="33">
        <f t="shared" si="876"/>
        <v>1.4791666666666667</v>
      </c>
      <c r="AF1596" s="33">
        <f t="shared" si="877"/>
        <v>43.744208513239101</v>
      </c>
      <c r="AG1596" s="33">
        <f t="shared" si="878"/>
        <v>1.3123262553971731</v>
      </c>
      <c r="AH1596" s="34">
        <f>IF(AA1596="",0,VLOOKUP(AA1596,[1]!Costo_Twist,2,FALSE)*AE1596)</f>
        <v>272.02809730806007</v>
      </c>
      <c r="AI1596" s="35" t="s">
        <v>71</v>
      </c>
      <c r="AJ1596" s="35"/>
      <c r="AK1596" s="35" t="s">
        <v>2429</v>
      </c>
      <c r="AL1596" s="35">
        <f t="shared" si="879"/>
        <v>20</v>
      </c>
      <c r="AM1596" s="29">
        <f t="shared" si="880"/>
        <v>0.41666666666666669</v>
      </c>
      <c r="AN1596" s="29">
        <f t="shared" si="881"/>
        <v>12.32231225725045</v>
      </c>
      <c r="AO1596" s="29">
        <f t="shared" si="882"/>
        <v>0.36966936771751352</v>
      </c>
      <c r="AP1596" s="30">
        <f>IF(AI1596="",0,VLOOKUP(AI1596,[1]!Costo_Twist,2,FALSE)*AM1596)</f>
        <v>121.04242442164198</v>
      </c>
      <c r="AQ1596" s="42"/>
      <c r="AR1596" s="42"/>
      <c r="AS1596" s="42"/>
      <c r="AT1596" s="42">
        <f t="shared" si="883"/>
        <v>0</v>
      </c>
      <c r="AU1596" s="43">
        <f t="shared" si="884"/>
        <v>0</v>
      </c>
      <c r="AV1596" s="43">
        <f t="shared" si="885"/>
        <v>0</v>
      </c>
      <c r="AW1596" s="43">
        <f t="shared" si="886"/>
        <v>0</v>
      </c>
      <c r="AX1596" s="44">
        <f>IF(AQ1596="",0,VLOOKUP(AQ1596,[1]!Costo_Twist,2,FALSE)*AU1596)</f>
        <v>0</v>
      </c>
      <c r="AY1596" s="36">
        <f t="shared" si="887"/>
        <v>452.82863155612074</v>
      </c>
      <c r="AZ1596" s="41">
        <f t="shared" si="888"/>
        <v>2.3958333333333335</v>
      </c>
      <c r="BA1596" s="37">
        <f t="shared" si="889"/>
        <v>122.39583333333333</v>
      </c>
      <c r="BB1596" s="37" t="str">
        <f t="shared" si="890"/>
        <v>ok</v>
      </c>
      <c r="BC1596" s="37" t="str">
        <f t="shared" si="891"/>
        <v>ok</v>
      </c>
      <c r="BD1596" s="5"/>
      <c r="BE1596" s="11" t="b">
        <f t="shared" si="892"/>
        <v>0</v>
      </c>
      <c r="BF1596" s="11" t="b">
        <f t="shared" si="893"/>
        <v>0</v>
      </c>
      <c r="BG1596" s="11">
        <f t="shared" si="894"/>
        <v>43.744208513239101</v>
      </c>
      <c r="BH1596" s="11" t="b">
        <f t="shared" si="895"/>
        <v>0</v>
      </c>
      <c r="BI1596" s="11" t="b">
        <f t="shared" si="896"/>
        <v>0</v>
      </c>
      <c r="BJ1596" s="11" t="b">
        <f t="shared" si="897"/>
        <v>0</v>
      </c>
      <c r="BK1596" s="11">
        <f t="shared" si="898"/>
        <v>12.32231225725045</v>
      </c>
      <c r="BL1596" s="11" t="b">
        <f t="shared" si="899"/>
        <v>0</v>
      </c>
      <c r="BM1596" s="11" t="b">
        <f t="shared" si="900"/>
        <v>0</v>
      </c>
      <c r="BN1596" s="11" t="b">
        <f t="shared" si="901"/>
        <v>0</v>
      </c>
      <c r="BO1596" s="11" t="b">
        <f t="shared" si="902"/>
        <v>0</v>
      </c>
      <c r="BP1596" s="11" t="b">
        <f t="shared" si="903"/>
        <v>0</v>
      </c>
      <c r="BQ1596" s="11">
        <f t="shared" si="904"/>
        <v>14.786774708700539</v>
      </c>
      <c r="BR1596" s="11" t="b">
        <f t="shared" si="905"/>
        <v>0</v>
      </c>
    </row>
    <row r="1597" spans="1:70" ht="12.75" customHeight="1" x14ac:dyDescent="0.75">
      <c r="A1597" s="24" t="s">
        <v>2393</v>
      </c>
      <c r="B1597" s="25" t="s">
        <v>2394</v>
      </c>
      <c r="C1597" s="24" t="s">
        <v>85</v>
      </c>
      <c r="D1597" s="26" t="s">
        <v>41</v>
      </c>
      <c r="E1597" s="24" t="s">
        <v>2610</v>
      </c>
      <c r="F1597" s="24" t="s">
        <v>2610</v>
      </c>
      <c r="G1597" s="25" t="s">
        <v>1640</v>
      </c>
      <c r="H1597" s="26"/>
      <c r="I1597" s="26"/>
      <c r="J1597" s="26"/>
      <c r="K1597" s="26"/>
      <c r="L1597" s="26"/>
      <c r="M1597" s="26"/>
      <c r="N1597" s="26"/>
      <c r="O1597" s="40"/>
      <c r="P1597" s="31" t="s">
        <v>80</v>
      </c>
      <c r="Q1597" s="32">
        <v>124</v>
      </c>
      <c r="R1597" s="60">
        <f t="shared" si="870"/>
        <v>0</v>
      </c>
      <c r="S1597" s="35" t="s">
        <v>74</v>
      </c>
      <c r="T1597" s="35"/>
      <c r="U1597" s="35" t="s">
        <v>2426</v>
      </c>
      <c r="V1597" s="30">
        <f t="shared" si="871"/>
        <v>16</v>
      </c>
      <c r="W1597" s="29">
        <f t="shared" si="872"/>
        <v>0.33333333333333331</v>
      </c>
      <c r="X1597" s="29">
        <f t="shared" si="873"/>
        <v>9.8578498058003596</v>
      </c>
      <c r="Y1597" s="29">
        <f t="shared" si="874"/>
        <v>0.29573549417401079</v>
      </c>
      <c r="Z1597" s="30">
        <f>IF(S1597="",0,VLOOKUP(S1597,[1]!Costo_Twist,2,FALSE)*W1597)</f>
        <v>39.838739884279107</v>
      </c>
      <c r="AA1597" s="31" t="s">
        <v>66</v>
      </c>
      <c r="AB1597" s="31"/>
      <c r="AC1597" s="31" t="s">
        <v>2396</v>
      </c>
      <c r="AD1597" s="34">
        <f t="shared" si="875"/>
        <v>3</v>
      </c>
      <c r="AE1597" s="33">
        <f t="shared" si="876"/>
        <v>6.25E-2</v>
      </c>
      <c r="AF1597" s="33">
        <f t="shared" si="877"/>
        <v>1.8483468385875674</v>
      </c>
      <c r="AG1597" s="33">
        <f t="shared" si="878"/>
        <v>5.5450405157627024E-2</v>
      </c>
      <c r="AH1597" s="34">
        <f>IF(AA1597="",0,VLOOKUP(AA1597,[1]!Costo_Twist,2,FALSE)*AE1597)</f>
        <v>15.667194014844604</v>
      </c>
      <c r="AI1597" s="35" t="s">
        <v>69</v>
      </c>
      <c r="AJ1597" s="35"/>
      <c r="AK1597" s="35" t="s">
        <v>2422</v>
      </c>
      <c r="AL1597" s="35">
        <f t="shared" si="879"/>
        <v>35</v>
      </c>
      <c r="AM1597" s="29">
        <f t="shared" si="880"/>
        <v>0.72916666666666663</v>
      </c>
      <c r="AN1597" s="29">
        <f t="shared" si="881"/>
        <v>21.564046450188286</v>
      </c>
      <c r="AO1597" s="29">
        <f t="shared" si="882"/>
        <v>0.64692139350564859</v>
      </c>
      <c r="AP1597" s="30">
        <f>IF(AI1597="",0,VLOOKUP(AI1597,[1]!Costo_Twist,2,FALSE)*AM1597)</f>
        <v>134.09835782791691</v>
      </c>
      <c r="AQ1597" s="42"/>
      <c r="AR1597" s="42"/>
      <c r="AS1597" s="42"/>
      <c r="AT1597" s="42">
        <f t="shared" si="883"/>
        <v>0</v>
      </c>
      <c r="AU1597" s="43">
        <f t="shared" si="884"/>
        <v>0</v>
      </c>
      <c r="AV1597" s="43">
        <f t="shared" si="885"/>
        <v>0</v>
      </c>
      <c r="AW1597" s="43">
        <f t="shared" si="886"/>
        <v>0</v>
      </c>
      <c r="AX1597" s="44">
        <f>IF(AQ1597="",0,VLOOKUP(AQ1597,[1]!Costo_Twist,2,FALSE)*AU1597)</f>
        <v>0</v>
      </c>
      <c r="AY1597" s="36">
        <f t="shared" si="887"/>
        <v>189.60429172704062</v>
      </c>
      <c r="AZ1597" s="41">
        <f t="shared" si="888"/>
        <v>1.125</v>
      </c>
      <c r="BA1597" s="37">
        <f t="shared" si="889"/>
        <v>125.125</v>
      </c>
      <c r="BB1597" s="37" t="str">
        <f t="shared" si="890"/>
        <v>ok</v>
      </c>
      <c r="BC1597" s="37" t="str">
        <f t="shared" si="891"/>
        <v>ok</v>
      </c>
      <c r="BD1597" s="5"/>
      <c r="BE1597" s="11" t="b">
        <f t="shared" si="892"/>
        <v>0</v>
      </c>
      <c r="BF1597" s="11" t="b">
        <f t="shared" si="893"/>
        <v>0</v>
      </c>
      <c r="BG1597" s="11">
        <f t="shared" si="894"/>
        <v>21.564046450188286</v>
      </c>
      <c r="BH1597" s="11" t="b">
        <f t="shared" si="895"/>
        <v>0</v>
      </c>
      <c r="BI1597" s="11" t="b">
        <f t="shared" si="896"/>
        <v>0</v>
      </c>
      <c r="BJ1597" s="11" t="b">
        <f t="shared" si="897"/>
        <v>0</v>
      </c>
      <c r="BK1597" s="11" t="b">
        <f t="shared" si="898"/>
        <v>0</v>
      </c>
      <c r="BL1597" s="11" t="b">
        <f t="shared" si="899"/>
        <v>0</v>
      </c>
      <c r="BM1597" s="11" t="b">
        <f t="shared" si="900"/>
        <v>0</v>
      </c>
      <c r="BN1597" s="11" t="b">
        <f t="shared" si="901"/>
        <v>0</v>
      </c>
      <c r="BO1597" s="11">
        <f t="shared" si="902"/>
        <v>1.8483468385875674</v>
      </c>
      <c r="BP1597" s="11" t="b">
        <f t="shared" si="903"/>
        <v>0</v>
      </c>
      <c r="BQ1597" s="11">
        <f t="shared" si="904"/>
        <v>9.8578498058003596</v>
      </c>
      <c r="BR1597" s="11" t="b">
        <f t="shared" si="905"/>
        <v>0</v>
      </c>
    </row>
    <row r="1598" spans="1:70" ht="12.75" customHeight="1" x14ac:dyDescent="0.75">
      <c r="A1598" s="24" t="s">
        <v>2393</v>
      </c>
      <c r="B1598" s="25" t="s">
        <v>2394</v>
      </c>
      <c r="C1598" s="24" t="s">
        <v>85</v>
      </c>
      <c r="D1598" s="26" t="s">
        <v>41</v>
      </c>
      <c r="E1598" s="24" t="s">
        <v>2610</v>
      </c>
      <c r="F1598" s="24" t="s">
        <v>2610</v>
      </c>
      <c r="G1598" s="25" t="s">
        <v>1641</v>
      </c>
      <c r="H1598" s="26"/>
      <c r="I1598" s="26"/>
      <c r="J1598" s="26"/>
      <c r="K1598" s="26"/>
      <c r="L1598" s="26"/>
      <c r="M1598" s="26"/>
      <c r="N1598" s="26"/>
      <c r="O1598" s="40"/>
      <c r="P1598" s="31" t="s">
        <v>80</v>
      </c>
      <c r="Q1598" s="32">
        <v>124</v>
      </c>
      <c r="R1598" s="60">
        <f t="shared" si="870"/>
        <v>0</v>
      </c>
      <c r="S1598" s="35" t="s">
        <v>74</v>
      </c>
      <c r="T1598" s="35"/>
      <c r="U1598" s="30">
        <v>7.5</v>
      </c>
      <c r="V1598" s="30">
        <f t="shared" si="871"/>
        <v>7.5</v>
      </c>
      <c r="W1598" s="29">
        <f t="shared" si="872"/>
        <v>0.15625</v>
      </c>
      <c r="X1598" s="29">
        <f t="shared" si="873"/>
        <v>4.6208670964689187</v>
      </c>
      <c r="Y1598" s="29">
        <f t="shared" si="874"/>
        <v>0.13862601289406756</v>
      </c>
      <c r="Z1598" s="30">
        <f>IF(S1598="",0,VLOOKUP(S1598,[1]!Costo_Twist,2,FALSE)*W1598)</f>
        <v>18.674409320755831</v>
      </c>
      <c r="AA1598" s="31" t="s">
        <v>69</v>
      </c>
      <c r="AB1598" s="31"/>
      <c r="AC1598" s="31">
        <v>24.5</v>
      </c>
      <c r="AD1598" s="34">
        <f t="shared" si="875"/>
        <v>24.5</v>
      </c>
      <c r="AE1598" s="33">
        <f t="shared" si="876"/>
        <v>0.51041666666666663</v>
      </c>
      <c r="AF1598" s="33">
        <f t="shared" si="877"/>
        <v>15.094832515131801</v>
      </c>
      <c r="AG1598" s="33">
        <f t="shared" si="878"/>
        <v>0.45284497545395402</v>
      </c>
      <c r="AH1598" s="34">
        <f>IF(AA1598="",0,VLOOKUP(AA1598,[1]!Costo_Twist,2,FALSE)*AE1598)</f>
        <v>93.868850479541834</v>
      </c>
      <c r="AI1598" s="35" t="s">
        <v>71</v>
      </c>
      <c r="AJ1598" s="35"/>
      <c r="AK1598" s="35" t="s">
        <v>2405</v>
      </c>
      <c r="AL1598" s="35">
        <f t="shared" si="879"/>
        <v>5</v>
      </c>
      <c r="AM1598" s="29">
        <f t="shared" si="880"/>
        <v>0.10416666666666667</v>
      </c>
      <c r="AN1598" s="29">
        <f t="shared" si="881"/>
        <v>3.0805780643126126</v>
      </c>
      <c r="AO1598" s="29">
        <f t="shared" si="882"/>
        <v>9.241734192937838E-2</v>
      </c>
      <c r="AP1598" s="30">
        <f>IF(AI1598="",0,VLOOKUP(AI1598,[1]!Costo_Twist,2,FALSE)*AM1598)</f>
        <v>30.260606105410496</v>
      </c>
      <c r="AQ1598" s="42"/>
      <c r="AR1598" s="42"/>
      <c r="AS1598" s="42"/>
      <c r="AT1598" s="42">
        <f t="shared" si="883"/>
        <v>0</v>
      </c>
      <c r="AU1598" s="43">
        <f t="shared" si="884"/>
        <v>0</v>
      </c>
      <c r="AV1598" s="43">
        <f t="shared" si="885"/>
        <v>0</v>
      </c>
      <c r="AW1598" s="43">
        <f t="shared" si="886"/>
        <v>0</v>
      </c>
      <c r="AX1598" s="44">
        <f>IF(AQ1598="",0,VLOOKUP(AQ1598,[1]!Costo_Twist,2,FALSE)*AU1598)</f>
        <v>0</v>
      </c>
      <c r="AY1598" s="36">
        <f t="shared" si="887"/>
        <v>142.80386590570816</v>
      </c>
      <c r="AZ1598" s="41">
        <f t="shared" si="888"/>
        <v>0.77083333333333326</v>
      </c>
      <c r="BA1598" s="37">
        <f t="shared" si="889"/>
        <v>124.77083333333333</v>
      </c>
      <c r="BB1598" s="37" t="str">
        <f t="shared" si="890"/>
        <v>ok</v>
      </c>
      <c r="BC1598" s="37" t="str">
        <f t="shared" si="891"/>
        <v>ok</v>
      </c>
      <c r="BD1598" s="5"/>
      <c r="BE1598" s="11" t="b">
        <f t="shared" si="892"/>
        <v>0</v>
      </c>
      <c r="BF1598" s="11" t="b">
        <f t="shared" si="893"/>
        <v>0</v>
      </c>
      <c r="BG1598" s="11">
        <f t="shared" si="894"/>
        <v>15.094832515131801</v>
      </c>
      <c r="BH1598" s="11" t="b">
        <f t="shared" si="895"/>
        <v>0</v>
      </c>
      <c r="BI1598" s="11" t="b">
        <f t="shared" si="896"/>
        <v>0</v>
      </c>
      <c r="BJ1598" s="11" t="b">
        <f t="shared" si="897"/>
        <v>0</v>
      </c>
      <c r="BK1598" s="11">
        <f t="shared" si="898"/>
        <v>3.0805780643126126</v>
      </c>
      <c r="BL1598" s="11" t="b">
        <f t="shared" si="899"/>
        <v>0</v>
      </c>
      <c r="BM1598" s="11" t="b">
        <f t="shared" si="900"/>
        <v>0</v>
      </c>
      <c r="BN1598" s="11" t="b">
        <f t="shared" si="901"/>
        <v>0</v>
      </c>
      <c r="BO1598" s="11" t="b">
        <f t="shared" si="902"/>
        <v>0</v>
      </c>
      <c r="BP1598" s="11" t="b">
        <f t="shared" si="903"/>
        <v>0</v>
      </c>
      <c r="BQ1598" s="11">
        <f t="shared" si="904"/>
        <v>4.6208670964689187</v>
      </c>
      <c r="BR1598" s="11" t="b">
        <f t="shared" si="905"/>
        <v>0</v>
      </c>
    </row>
    <row r="1599" spans="1:70" ht="12.75" customHeight="1" x14ac:dyDescent="0.75">
      <c r="A1599" s="24" t="s">
        <v>2393</v>
      </c>
      <c r="B1599" s="25" t="s">
        <v>2394</v>
      </c>
      <c r="C1599" s="24" t="s">
        <v>85</v>
      </c>
      <c r="D1599" s="26" t="s">
        <v>41</v>
      </c>
      <c r="E1599" s="24" t="s">
        <v>2610</v>
      </c>
      <c r="F1599" s="24" t="s">
        <v>2610</v>
      </c>
      <c r="G1599" s="25" t="s">
        <v>1642</v>
      </c>
      <c r="H1599" s="26"/>
      <c r="I1599" s="26"/>
      <c r="J1599" s="26"/>
      <c r="K1599" s="26"/>
      <c r="L1599" s="26"/>
      <c r="M1599" s="26"/>
      <c r="N1599" s="26"/>
      <c r="O1599" s="40"/>
      <c r="P1599" s="31" t="s">
        <v>79</v>
      </c>
      <c r="Q1599" s="32">
        <v>128</v>
      </c>
      <c r="R1599" s="60">
        <f t="shared" si="870"/>
        <v>0</v>
      </c>
      <c r="S1599" s="35" t="s">
        <v>74</v>
      </c>
      <c r="T1599" s="35"/>
      <c r="U1599" s="30" t="s">
        <v>2405</v>
      </c>
      <c r="V1599" s="30">
        <f t="shared" si="871"/>
        <v>5</v>
      </c>
      <c r="W1599" s="29">
        <f t="shared" si="872"/>
        <v>0.10416666666666667</v>
      </c>
      <c r="X1599" s="29">
        <f t="shared" si="873"/>
        <v>3.0805780643126126</v>
      </c>
      <c r="Y1599" s="29">
        <f t="shared" si="874"/>
        <v>9.241734192937838E-2</v>
      </c>
      <c r="Z1599" s="30">
        <f>IF(S1599="",0,VLOOKUP(S1599,[1]!Costo_Twist,2,FALSE)*W1599)</f>
        <v>12.449606213837221</v>
      </c>
      <c r="AA1599" s="31" t="s">
        <v>72</v>
      </c>
      <c r="AB1599" s="31"/>
      <c r="AC1599" s="31" t="s">
        <v>2397</v>
      </c>
      <c r="AD1599" s="34">
        <f t="shared" si="875"/>
        <v>2</v>
      </c>
      <c r="AE1599" s="33">
        <f t="shared" si="876"/>
        <v>4.1666666666666664E-2</v>
      </c>
      <c r="AF1599" s="33">
        <f t="shared" si="877"/>
        <v>1.232231225725045</v>
      </c>
      <c r="AG1599" s="33">
        <f t="shared" si="878"/>
        <v>3.6966936771751349E-2</v>
      </c>
      <c r="AH1599" s="34">
        <f>IF(AA1599="",0,VLOOKUP(AA1599,[1]!Costo_Twist,2,FALSE)*AE1599)</f>
        <v>8.5000887127775968</v>
      </c>
      <c r="AI1599" s="35" t="s">
        <v>69</v>
      </c>
      <c r="AJ1599" s="35"/>
      <c r="AK1599" s="35" t="s">
        <v>2414</v>
      </c>
      <c r="AL1599" s="35">
        <f t="shared" si="879"/>
        <v>15</v>
      </c>
      <c r="AM1599" s="29">
        <f t="shared" si="880"/>
        <v>0.3125</v>
      </c>
      <c r="AN1599" s="29">
        <f t="shared" si="881"/>
        <v>9.2417341929378374</v>
      </c>
      <c r="AO1599" s="29">
        <f t="shared" si="882"/>
        <v>0.27725202578813513</v>
      </c>
      <c r="AP1599" s="30">
        <f>IF(AI1599="",0,VLOOKUP(AI1599,[1]!Costo_Twist,2,FALSE)*AM1599)</f>
        <v>57.470724783392967</v>
      </c>
      <c r="AQ1599" s="42"/>
      <c r="AR1599" s="42"/>
      <c r="AS1599" s="42"/>
      <c r="AT1599" s="42">
        <f t="shared" si="883"/>
        <v>0</v>
      </c>
      <c r="AU1599" s="43">
        <f t="shared" si="884"/>
        <v>0</v>
      </c>
      <c r="AV1599" s="43">
        <f t="shared" si="885"/>
        <v>0</v>
      </c>
      <c r="AW1599" s="43">
        <f t="shared" si="886"/>
        <v>0</v>
      </c>
      <c r="AX1599" s="44">
        <f>IF(AQ1599="",0,VLOOKUP(AQ1599,[1]!Costo_Twist,2,FALSE)*AU1599)</f>
        <v>0</v>
      </c>
      <c r="AY1599" s="36">
        <f t="shared" si="887"/>
        <v>78.420419710007792</v>
      </c>
      <c r="AZ1599" s="41">
        <f t="shared" si="888"/>
        <v>0.45833333333333337</v>
      </c>
      <c r="BA1599" s="37">
        <f t="shared" si="889"/>
        <v>128.45833333333334</v>
      </c>
      <c r="BB1599" s="37" t="str">
        <f t="shared" si="890"/>
        <v>ok</v>
      </c>
      <c r="BC1599" s="37" t="str">
        <f t="shared" si="891"/>
        <v>ok</v>
      </c>
      <c r="BD1599" s="5"/>
      <c r="BE1599" s="11" t="b">
        <f t="shared" si="892"/>
        <v>0</v>
      </c>
      <c r="BF1599" s="11" t="b">
        <f t="shared" si="893"/>
        <v>0</v>
      </c>
      <c r="BG1599" s="11">
        <f t="shared" si="894"/>
        <v>9.2417341929378374</v>
      </c>
      <c r="BH1599" s="11" t="b">
        <f t="shared" si="895"/>
        <v>0</v>
      </c>
      <c r="BI1599" s="11" t="b">
        <f t="shared" si="896"/>
        <v>0</v>
      </c>
      <c r="BJ1599" s="11" t="b">
        <f t="shared" si="897"/>
        <v>0</v>
      </c>
      <c r="BK1599" s="11" t="b">
        <f t="shared" si="898"/>
        <v>0</v>
      </c>
      <c r="BL1599" s="11" t="b">
        <f t="shared" si="899"/>
        <v>0</v>
      </c>
      <c r="BM1599" s="11" t="b">
        <f t="shared" si="900"/>
        <v>0</v>
      </c>
      <c r="BN1599" s="11">
        <f t="shared" si="901"/>
        <v>1.232231225725045</v>
      </c>
      <c r="BO1599" s="11" t="b">
        <f t="shared" si="902"/>
        <v>0</v>
      </c>
      <c r="BP1599" s="11" t="b">
        <f t="shared" si="903"/>
        <v>0</v>
      </c>
      <c r="BQ1599" s="11">
        <f t="shared" si="904"/>
        <v>3.0805780643126126</v>
      </c>
      <c r="BR1599" s="11" t="b">
        <f t="shared" si="905"/>
        <v>0</v>
      </c>
    </row>
    <row r="1600" spans="1:70" ht="12.75" customHeight="1" x14ac:dyDescent="0.75">
      <c r="A1600" s="24" t="s">
        <v>2393</v>
      </c>
      <c r="B1600" s="25" t="s">
        <v>2394</v>
      </c>
      <c r="C1600" s="24" t="s">
        <v>85</v>
      </c>
      <c r="D1600" s="26" t="s">
        <v>41</v>
      </c>
      <c r="E1600" s="24" t="s">
        <v>2610</v>
      </c>
      <c r="F1600" s="24" t="s">
        <v>2610</v>
      </c>
      <c r="G1600" s="25" t="s">
        <v>1643</v>
      </c>
      <c r="H1600" s="26"/>
      <c r="I1600" s="26"/>
      <c r="J1600" s="26"/>
      <c r="K1600" s="26"/>
      <c r="L1600" s="26"/>
      <c r="M1600" s="26"/>
      <c r="N1600" s="26"/>
      <c r="O1600" s="40"/>
      <c r="P1600" s="31" t="s">
        <v>79</v>
      </c>
      <c r="Q1600" s="32">
        <v>128</v>
      </c>
      <c r="R1600" s="60">
        <f t="shared" si="870"/>
        <v>0</v>
      </c>
      <c r="S1600" s="35" t="s">
        <v>74</v>
      </c>
      <c r="T1600" s="35"/>
      <c r="U1600" s="35" t="s">
        <v>2397</v>
      </c>
      <c r="V1600" s="30">
        <f t="shared" si="871"/>
        <v>2</v>
      </c>
      <c r="W1600" s="29">
        <f t="shared" si="872"/>
        <v>4.1666666666666664E-2</v>
      </c>
      <c r="X1600" s="29">
        <f t="shared" si="873"/>
        <v>1.232231225725045</v>
      </c>
      <c r="Y1600" s="29">
        <f t="shared" si="874"/>
        <v>3.6966936771751349E-2</v>
      </c>
      <c r="Z1600" s="30">
        <f>IF(S1600="",0,VLOOKUP(S1600,[1]!Costo_Twist,2,FALSE)*W1600)</f>
        <v>4.9798424855348884</v>
      </c>
      <c r="AA1600" s="31" t="s">
        <v>68</v>
      </c>
      <c r="AB1600" s="31"/>
      <c r="AC1600" s="31">
        <v>3.5</v>
      </c>
      <c r="AD1600" s="34">
        <f t="shared" si="875"/>
        <v>3.5</v>
      </c>
      <c r="AE1600" s="33">
        <f t="shared" si="876"/>
        <v>7.2916666666666671E-2</v>
      </c>
      <c r="AF1600" s="33">
        <f t="shared" si="877"/>
        <v>2.1564046450188288</v>
      </c>
      <c r="AG1600" s="33">
        <f t="shared" si="878"/>
        <v>6.4692139350564865E-2</v>
      </c>
      <c r="AH1600" s="34">
        <f>IF(AA1600="",0,VLOOKUP(AA1600,[1]!Costo_Twist,2,FALSE)*AE1600)</f>
        <v>4.9476471399986197</v>
      </c>
      <c r="AI1600" s="35" t="s">
        <v>69</v>
      </c>
      <c r="AJ1600" s="35"/>
      <c r="AK1600" s="35" t="s">
        <v>2405</v>
      </c>
      <c r="AL1600" s="35">
        <f t="shared" si="879"/>
        <v>5</v>
      </c>
      <c r="AM1600" s="29">
        <f t="shared" si="880"/>
        <v>0.10416666666666667</v>
      </c>
      <c r="AN1600" s="29">
        <f t="shared" si="881"/>
        <v>3.0805780643126126</v>
      </c>
      <c r="AO1600" s="29">
        <f t="shared" si="882"/>
        <v>9.241734192937838E-2</v>
      </c>
      <c r="AP1600" s="30">
        <f>IF(AI1600="",0,VLOOKUP(AI1600,[1]!Costo_Twist,2,FALSE)*AM1600)</f>
        <v>19.15690826113099</v>
      </c>
      <c r="AQ1600" s="42"/>
      <c r="AR1600" s="42"/>
      <c r="AS1600" s="42"/>
      <c r="AT1600" s="42">
        <f t="shared" si="883"/>
        <v>0</v>
      </c>
      <c r="AU1600" s="43">
        <f t="shared" si="884"/>
        <v>0</v>
      </c>
      <c r="AV1600" s="43">
        <f t="shared" si="885"/>
        <v>0</v>
      </c>
      <c r="AW1600" s="43">
        <f t="shared" si="886"/>
        <v>0</v>
      </c>
      <c r="AX1600" s="44">
        <f>IF(AQ1600="",0,VLOOKUP(AQ1600,[1]!Costo_Twist,2,FALSE)*AU1600)</f>
        <v>0</v>
      </c>
      <c r="AY1600" s="36">
        <f t="shared" si="887"/>
        <v>29.084397886664497</v>
      </c>
      <c r="AZ1600" s="41">
        <f t="shared" si="888"/>
        <v>0.21875</v>
      </c>
      <c r="BA1600" s="37">
        <f t="shared" si="889"/>
        <v>128.21875</v>
      </c>
      <c r="BB1600" s="37" t="str">
        <f t="shared" si="890"/>
        <v>ok</v>
      </c>
      <c r="BC1600" s="37" t="str">
        <f t="shared" si="891"/>
        <v>ok</v>
      </c>
      <c r="BD1600" s="5"/>
      <c r="BE1600" s="11" t="b">
        <f t="shared" si="892"/>
        <v>0</v>
      </c>
      <c r="BF1600" s="11" t="b">
        <f t="shared" si="893"/>
        <v>0</v>
      </c>
      <c r="BG1600" s="11">
        <f t="shared" si="894"/>
        <v>3.0805780643126126</v>
      </c>
      <c r="BH1600" s="11" t="b">
        <f t="shared" si="895"/>
        <v>0</v>
      </c>
      <c r="BI1600" s="11" t="b">
        <f t="shared" si="896"/>
        <v>0</v>
      </c>
      <c r="BJ1600" s="11">
        <f t="shared" si="897"/>
        <v>2.1564046450188288</v>
      </c>
      <c r="BK1600" s="11" t="b">
        <f t="shared" si="898"/>
        <v>0</v>
      </c>
      <c r="BL1600" s="11" t="b">
        <f t="shared" si="899"/>
        <v>0</v>
      </c>
      <c r="BM1600" s="11" t="b">
        <f t="shared" si="900"/>
        <v>0</v>
      </c>
      <c r="BN1600" s="11" t="b">
        <f t="shared" si="901"/>
        <v>0</v>
      </c>
      <c r="BO1600" s="11" t="b">
        <f t="shared" si="902"/>
        <v>0</v>
      </c>
      <c r="BP1600" s="11" t="b">
        <f t="shared" si="903"/>
        <v>0</v>
      </c>
      <c r="BQ1600" s="11">
        <f t="shared" si="904"/>
        <v>1.232231225725045</v>
      </c>
      <c r="BR1600" s="11" t="b">
        <f t="shared" si="905"/>
        <v>0</v>
      </c>
    </row>
    <row r="1601" spans="1:70" ht="12.75" customHeight="1" x14ac:dyDescent="0.75">
      <c r="A1601" s="24" t="s">
        <v>2393</v>
      </c>
      <c r="B1601" s="25" t="s">
        <v>2394</v>
      </c>
      <c r="C1601" s="24" t="s">
        <v>85</v>
      </c>
      <c r="D1601" s="26" t="s">
        <v>41</v>
      </c>
      <c r="E1601" s="24" t="s">
        <v>2610</v>
      </c>
      <c r="F1601" s="24" t="s">
        <v>2610</v>
      </c>
      <c r="G1601" s="25" t="s">
        <v>1644</v>
      </c>
      <c r="H1601" s="26"/>
      <c r="I1601" s="26"/>
      <c r="J1601" s="26"/>
      <c r="K1601" s="26"/>
      <c r="L1601" s="26"/>
      <c r="M1601" s="26"/>
      <c r="N1601" s="26"/>
      <c r="O1601" s="40"/>
      <c r="P1601" s="31" t="s">
        <v>79</v>
      </c>
      <c r="Q1601" s="32">
        <v>128</v>
      </c>
      <c r="R1601" s="60">
        <f t="shared" si="870"/>
        <v>0</v>
      </c>
      <c r="S1601" s="35" t="s">
        <v>74</v>
      </c>
      <c r="T1601" s="35"/>
      <c r="U1601" s="35" t="s">
        <v>2395</v>
      </c>
      <c r="V1601" s="30">
        <f t="shared" si="871"/>
        <v>1</v>
      </c>
      <c r="W1601" s="29">
        <f t="shared" si="872"/>
        <v>2.0833333333333332E-2</v>
      </c>
      <c r="X1601" s="29">
        <f t="shared" si="873"/>
        <v>0.61611561286252248</v>
      </c>
      <c r="Y1601" s="29">
        <f t="shared" si="874"/>
        <v>1.8483468385875675E-2</v>
      </c>
      <c r="Z1601" s="30">
        <f>IF(S1601="",0,VLOOKUP(S1601,[1]!Costo_Twist,2,FALSE)*W1601)</f>
        <v>2.4899212427674442</v>
      </c>
      <c r="AA1601" s="31" t="s">
        <v>69</v>
      </c>
      <c r="AB1601" s="31"/>
      <c r="AC1601" s="31">
        <v>3.5</v>
      </c>
      <c r="AD1601" s="34">
        <f t="shared" si="875"/>
        <v>3.5</v>
      </c>
      <c r="AE1601" s="33">
        <f t="shared" si="876"/>
        <v>7.2916666666666671E-2</v>
      </c>
      <c r="AF1601" s="33">
        <f t="shared" si="877"/>
        <v>2.1564046450188288</v>
      </c>
      <c r="AG1601" s="33">
        <f t="shared" si="878"/>
        <v>6.4692139350564865E-2</v>
      </c>
      <c r="AH1601" s="34">
        <f>IF(AA1601="",0,VLOOKUP(AA1601,[1]!Costo_Twist,2,FALSE)*AE1601)</f>
        <v>13.409835782791692</v>
      </c>
      <c r="AI1601" s="35" t="s">
        <v>71</v>
      </c>
      <c r="AJ1601" s="35"/>
      <c r="AK1601" s="35">
        <v>0.5</v>
      </c>
      <c r="AL1601" s="35">
        <f t="shared" si="879"/>
        <v>0.5</v>
      </c>
      <c r="AM1601" s="29">
        <f t="shared" si="880"/>
        <v>1.0416666666666666E-2</v>
      </c>
      <c r="AN1601" s="29">
        <f t="shared" si="881"/>
        <v>0.30805780643126124</v>
      </c>
      <c r="AO1601" s="29">
        <f t="shared" si="882"/>
        <v>9.2417341929378373E-3</v>
      </c>
      <c r="AP1601" s="30">
        <f>IF(AI1601="",0,VLOOKUP(AI1601,[1]!Costo_Twist,2,FALSE)*AM1601)</f>
        <v>3.026060610541049</v>
      </c>
      <c r="AQ1601" s="42"/>
      <c r="AR1601" s="42"/>
      <c r="AS1601" s="42"/>
      <c r="AT1601" s="42">
        <f t="shared" si="883"/>
        <v>0</v>
      </c>
      <c r="AU1601" s="43">
        <f t="shared" si="884"/>
        <v>0</v>
      </c>
      <c r="AV1601" s="43">
        <f t="shared" si="885"/>
        <v>0</v>
      </c>
      <c r="AW1601" s="43">
        <f t="shared" si="886"/>
        <v>0</v>
      </c>
      <c r="AX1601" s="44">
        <f>IF(AQ1601="",0,VLOOKUP(AQ1601,[1]!Costo_Twist,2,FALSE)*AU1601)</f>
        <v>0</v>
      </c>
      <c r="AY1601" s="36">
        <f t="shared" si="887"/>
        <v>18.925817636100184</v>
      </c>
      <c r="AZ1601" s="41">
        <f t="shared" si="888"/>
        <v>0.10416666666666667</v>
      </c>
      <c r="BA1601" s="37">
        <f t="shared" si="889"/>
        <v>128.10416666666666</v>
      </c>
      <c r="BB1601" s="37" t="str">
        <f t="shared" si="890"/>
        <v>ok</v>
      </c>
      <c r="BC1601" s="37" t="str">
        <f t="shared" si="891"/>
        <v>ok</v>
      </c>
      <c r="BD1601" s="5"/>
      <c r="BE1601" s="11" t="b">
        <f t="shared" si="892"/>
        <v>0</v>
      </c>
      <c r="BF1601" s="11" t="b">
        <f t="shared" si="893"/>
        <v>0</v>
      </c>
      <c r="BG1601" s="11">
        <f t="shared" si="894"/>
        <v>2.1564046450188288</v>
      </c>
      <c r="BH1601" s="11" t="b">
        <f t="shared" si="895"/>
        <v>0</v>
      </c>
      <c r="BI1601" s="11" t="b">
        <f t="shared" si="896"/>
        <v>0</v>
      </c>
      <c r="BJ1601" s="11" t="b">
        <f t="shared" si="897"/>
        <v>0</v>
      </c>
      <c r="BK1601" s="11">
        <f t="shared" si="898"/>
        <v>0.30805780643126124</v>
      </c>
      <c r="BL1601" s="11" t="b">
        <f t="shared" si="899"/>
        <v>0</v>
      </c>
      <c r="BM1601" s="11" t="b">
        <f t="shared" si="900"/>
        <v>0</v>
      </c>
      <c r="BN1601" s="11" t="b">
        <f t="shared" si="901"/>
        <v>0</v>
      </c>
      <c r="BO1601" s="11" t="b">
        <f t="shared" si="902"/>
        <v>0</v>
      </c>
      <c r="BP1601" s="11" t="b">
        <f t="shared" si="903"/>
        <v>0</v>
      </c>
      <c r="BQ1601" s="11">
        <f t="shared" si="904"/>
        <v>0.61611561286252248</v>
      </c>
      <c r="BR1601" s="11" t="b">
        <f t="shared" si="905"/>
        <v>0</v>
      </c>
    </row>
    <row r="1602" spans="1:70" ht="12.75" customHeight="1" x14ac:dyDescent="0.75">
      <c r="A1602" s="24" t="s">
        <v>2393</v>
      </c>
      <c r="B1602" s="25" t="s">
        <v>2394</v>
      </c>
      <c r="C1602" s="24" t="s">
        <v>85</v>
      </c>
      <c r="D1602" s="26" t="s">
        <v>41</v>
      </c>
      <c r="E1602" s="24" t="s">
        <v>2610</v>
      </c>
      <c r="F1602" s="24" t="s">
        <v>2610</v>
      </c>
      <c r="G1602" s="25" t="s">
        <v>1645</v>
      </c>
      <c r="H1602" s="26"/>
      <c r="I1602" s="26"/>
      <c r="J1602" s="26"/>
      <c r="K1602" s="26"/>
      <c r="L1602" s="26"/>
      <c r="M1602" s="26"/>
      <c r="N1602" s="26"/>
      <c r="O1602" s="40"/>
      <c r="P1602" s="31" t="s">
        <v>81</v>
      </c>
      <c r="Q1602" s="32">
        <v>120</v>
      </c>
      <c r="R1602" s="60">
        <f t="shared" si="870"/>
        <v>0</v>
      </c>
      <c r="S1602" s="35" t="s">
        <v>65</v>
      </c>
      <c r="T1602" s="35"/>
      <c r="U1602" s="35">
        <v>86.5</v>
      </c>
      <c r="V1602" s="30">
        <f t="shared" si="871"/>
        <v>86.5</v>
      </c>
      <c r="W1602" s="29">
        <f t="shared" si="872"/>
        <v>1.8020833333333333</v>
      </c>
      <c r="X1602" s="29">
        <f t="shared" si="873"/>
        <v>53.294000512608193</v>
      </c>
      <c r="Y1602" s="29">
        <f t="shared" si="874"/>
        <v>1.5988200153782457</v>
      </c>
      <c r="Z1602" s="30">
        <f>IF(S1602="",0,VLOOKUP(S1602,[1]!Costo_Twist,2,FALSE)*W1602)</f>
        <v>263.86503090161756</v>
      </c>
      <c r="AA1602" s="31" t="s">
        <v>74</v>
      </c>
      <c r="AB1602" s="31"/>
      <c r="AC1602" s="31" t="s">
        <v>2502</v>
      </c>
      <c r="AD1602" s="34">
        <f t="shared" si="875"/>
        <v>53</v>
      </c>
      <c r="AE1602" s="33">
        <f t="shared" si="876"/>
        <v>1.1041666666666667</v>
      </c>
      <c r="AF1602" s="33">
        <f t="shared" si="877"/>
        <v>32.654127481713694</v>
      </c>
      <c r="AG1602" s="33">
        <f t="shared" si="878"/>
        <v>0.97962382445141083</v>
      </c>
      <c r="AH1602" s="34">
        <f>IF(AA1602="",0,VLOOKUP(AA1602,[1]!Costo_Twist,2,FALSE)*AE1602)</f>
        <v>131.96582586667455</v>
      </c>
      <c r="AI1602" s="35" t="s">
        <v>68</v>
      </c>
      <c r="AJ1602" s="35"/>
      <c r="AK1602" s="35" t="s">
        <v>2552</v>
      </c>
      <c r="AL1602" s="35">
        <f t="shared" si="879"/>
        <v>195</v>
      </c>
      <c r="AM1602" s="29">
        <f t="shared" si="880"/>
        <v>4.0625</v>
      </c>
      <c r="AN1602" s="29">
        <f t="shared" si="881"/>
        <v>120.14254450819189</v>
      </c>
      <c r="AO1602" s="29">
        <f t="shared" si="882"/>
        <v>3.6042763352457565</v>
      </c>
      <c r="AP1602" s="30">
        <f>IF(AI1602="",0,VLOOKUP(AI1602,[1]!Costo_Twist,2,FALSE)*AM1602)</f>
        <v>275.6546263713517</v>
      </c>
      <c r="AQ1602" s="42"/>
      <c r="AR1602" s="42"/>
      <c r="AS1602" s="42"/>
      <c r="AT1602" s="42">
        <f t="shared" si="883"/>
        <v>0</v>
      </c>
      <c r="AU1602" s="43">
        <f t="shared" si="884"/>
        <v>0</v>
      </c>
      <c r="AV1602" s="43">
        <f t="shared" si="885"/>
        <v>0</v>
      </c>
      <c r="AW1602" s="43">
        <f t="shared" si="886"/>
        <v>0</v>
      </c>
      <c r="AX1602" s="44">
        <f>IF(AQ1602="",0,VLOOKUP(AQ1602,[1]!Costo_Twist,2,FALSE)*AU1602)</f>
        <v>0</v>
      </c>
      <c r="AY1602" s="36">
        <f t="shared" si="887"/>
        <v>671.48548313964375</v>
      </c>
      <c r="AZ1602" s="41">
        <f t="shared" si="888"/>
        <v>6.96875</v>
      </c>
      <c r="BA1602" s="37">
        <f t="shared" si="889"/>
        <v>126.96875</v>
      </c>
      <c r="BB1602" s="37" t="str">
        <f t="shared" si="890"/>
        <v>ok</v>
      </c>
      <c r="BC1602" s="37" t="str">
        <f t="shared" si="891"/>
        <v>ok</v>
      </c>
      <c r="BD1602" s="5"/>
      <c r="BE1602" s="11" t="b">
        <f t="shared" si="892"/>
        <v>0</v>
      </c>
      <c r="BF1602" s="11" t="b">
        <f t="shared" si="893"/>
        <v>0</v>
      </c>
      <c r="BG1602" s="11" t="b">
        <f t="shared" si="894"/>
        <v>0</v>
      </c>
      <c r="BH1602" s="11" t="b">
        <f t="shared" si="895"/>
        <v>0</v>
      </c>
      <c r="BI1602" s="11" t="b">
        <f t="shared" si="896"/>
        <v>0</v>
      </c>
      <c r="BJ1602" s="11">
        <f t="shared" si="897"/>
        <v>120.14254450819189</v>
      </c>
      <c r="BK1602" s="11" t="b">
        <f t="shared" si="898"/>
        <v>0</v>
      </c>
      <c r="BL1602" s="11" t="b">
        <f t="shared" si="899"/>
        <v>0</v>
      </c>
      <c r="BM1602" s="11">
        <f t="shared" si="900"/>
        <v>53.294000512608193</v>
      </c>
      <c r="BN1602" s="11" t="b">
        <f t="shared" si="901"/>
        <v>0</v>
      </c>
      <c r="BO1602" s="11" t="b">
        <f t="shared" si="902"/>
        <v>0</v>
      </c>
      <c r="BP1602" s="11" t="b">
        <f t="shared" si="903"/>
        <v>0</v>
      </c>
      <c r="BQ1602" s="11">
        <f t="shared" si="904"/>
        <v>32.654127481713694</v>
      </c>
      <c r="BR1602" s="11" t="b">
        <f t="shared" si="905"/>
        <v>0</v>
      </c>
    </row>
    <row r="1603" spans="1:70" ht="12.75" customHeight="1" x14ac:dyDescent="0.75">
      <c r="A1603" s="24" t="s">
        <v>2393</v>
      </c>
      <c r="B1603" s="25" t="s">
        <v>2394</v>
      </c>
      <c r="C1603" s="24" t="s">
        <v>85</v>
      </c>
      <c r="D1603" s="26" t="s">
        <v>41</v>
      </c>
      <c r="E1603" s="24" t="s">
        <v>2610</v>
      </c>
      <c r="F1603" s="24" t="s">
        <v>2610</v>
      </c>
      <c r="G1603" s="25" t="s">
        <v>1646</v>
      </c>
      <c r="H1603" s="26"/>
      <c r="I1603" s="26"/>
      <c r="J1603" s="26"/>
      <c r="K1603" s="26"/>
      <c r="L1603" s="26"/>
      <c r="M1603" s="26"/>
      <c r="N1603" s="26"/>
      <c r="O1603" s="40"/>
      <c r="P1603" s="31" t="s">
        <v>81</v>
      </c>
      <c r="Q1603" s="32">
        <v>120</v>
      </c>
      <c r="R1603" s="60">
        <f t="shared" si="870"/>
        <v>0</v>
      </c>
      <c r="S1603" s="35" t="s">
        <v>74</v>
      </c>
      <c r="T1603" s="35"/>
      <c r="U1603" s="35" t="s">
        <v>2407</v>
      </c>
      <c r="V1603" s="30">
        <f t="shared" si="871"/>
        <v>23</v>
      </c>
      <c r="W1603" s="29">
        <f t="shared" si="872"/>
        <v>0.47916666666666669</v>
      </c>
      <c r="X1603" s="29">
        <f t="shared" si="873"/>
        <v>14.170659095838017</v>
      </c>
      <c r="Y1603" s="29">
        <f t="shared" si="874"/>
        <v>0.42511977287514052</v>
      </c>
      <c r="Z1603" s="30">
        <f>IF(S1603="",0,VLOOKUP(S1603,[1]!Costo_Twist,2,FALSE)*W1603)</f>
        <v>57.268188583651217</v>
      </c>
      <c r="AA1603" s="31" t="s">
        <v>68</v>
      </c>
      <c r="AB1603" s="31"/>
      <c r="AC1603" s="31">
        <v>147.5</v>
      </c>
      <c r="AD1603" s="34">
        <f t="shared" si="875"/>
        <v>147.5</v>
      </c>
      <c r="AE1603" s="33">
        <f t="shared" si="876"/>
        <v>3.0729166666666665</v>
      </c>
      <c r="AF1603" s="33">
        <f t="shared" si="877"/>
        <v>90.877052897222057</v>
      </c>
      <c r="AG1603" s="33">
        <f t="shared" si="878"/>
        <v>2.7263115869166614</v>
      </c>
      <c r="AH1603" s="34">
        <f>IF(AA1603="",0,VLOOKUP(AA1603,[1]!Costo_Twist,2,FALSE)*AE1603)</f>
        <v>208.50798661422755</v>
      </c>
      <c r="AI1603" s="35" t="s">
        <v>69</v>
      </c>
      <c r="AJ1603" s="35"/>
      <c r="AK1603" s="35">
        <v>82.5</v>
      </c>
      <c r="AL1603" s="35">
        <f t="shared" si="879"/>
        <v>82.5</v>
      </c>
      <c r="AM1603" s="29">
        <f t="shared" si="880"/>
        <v>1.71875</v>
      </c>
      <c r="AN1603" s="29">
        <f t="shared" si="881"/>
        <v>50.829538061158104</v>
      </c>
      <c r="AO1603" s="29">
        <f t="shared" si="882"/>
        <v>1.524886141834743</v>
      </c>
      <c r="AP1603" s="30">
        <f>IF(AI1603="",0,VLOOKUP(AI1603,[1]!Costo_Twist,2,FALSE)*AM1603)</f>
        <v>316.08898630866128</v>
      </c>
      <c r="AQ1603" s="42"/>
      <c r="AR1603" s="42"/>
      <c r="AS1603" s="42"/>
      <c r="AT1603" s="42">
        <f t="shared" si="883"/>
        <v>0</v>
      </c>
      <c r="AU1603" s="43">
        <f t="shared" si="884"/>
        <v>0</v>
      </c>
      <c r="AV1603" s="43">
        <f t="shared" si="885"/>
        <v>0</v>
      </c>
      <c r="AW1603" s="43">
        <f t="shared" si="886"/>
        <v>0</v>
      </c>
      <c r="AX1603" s="44">
        <f>IF(AQ1603="",0,VLOOKUP(AQ1603,[1]!Costo_Twist,2,FALSE)*AU1603)</f>
        <v>0</v>
      </c>
      <c r="AY1603" s="36">
        <f t="shared" si="887"/>
        <v>581.86516150654006</v>
      </c>
      <c r="AZ1603" s="41">
        <f t="shared" si="888"/>
        <v>5.270833333333333</v>
      </c>
      <c r="BA1603" s="37">
        <f t="shared" si="889"/>
        <v>125.27083333333333</v>
      </c>
      <c r="BB1603" s="37" t="str">
        <f t="shared" si="890"/>
        <v>ok</v>
      </c>
      <c r="BC1603" s="37" t="str">
        <f t="shared" si="891"/>
        <v>ok</v>
      </c>
      <c r="BD1603" s="5"/>
      <c r="BE1603" s="11" t="b">
        <f t="shared" si="892"/>
        <v>0</v>
      </c>
      <c r="BF1603" s="11" t="b">
        <f t="shared" si="893"/>
        <v>0</v>
      </c>
      <c r="BG1603" s="11">
        <f t="shared" si="894"/>
        <v>50.829538061158104</v>
      </c>
      <c r="BH1603" s="11" t="b">
        <f t="shared" si="895"/>
        <v>0</v>
      </c>
      <c r="BI1603" s="11" t="b">
        <f t="shared" si="896"/>
        <v>0</v>
      </c>
      <c r="BJ1603" s="11">
        <f t="shared" si="897"/>
        <v>90.877052897222057</v>
      </c>
      <c r="BK1603" s="11" t="b">
        <f t="shared" si="898"/>
        <v>0</v>
      </c>
      <c r="BL1603" s="11" t="b">
        <f t="shared" si="899"/>
        <v>0</v>
      </c>
      <c r="BM1603" s="11" t="b">
        <f t="shared" si="900"/>
        <v>0</v>
      </c>
      <c r="BN1603" s="11" t="b">
        <f t="shared" si="901"/>
        <v>0</v>
      </c>
      <c r="BO1603" s="11" t="b">
        <f t="shared" si="902"/>
        <v>0</v>
      </c>
      <c r="BP1603" s="11" t="b">
        <f t="shared" si="903"/>
        <v>0</v>
      </c>
      <c r="BQ1603" s="11">
        <f t="shared" si="904"/>
        <v>14.170659095838017</v>
      </c>
      <c r="BR1603" s="11" t="b">
        <f t="shared" si="905"/>
        <v>0</v>
      </c>
    </row>
    <row r="1604" spans="1:70" ht="12.75" customHeight="1" x14ac:dyDescent="0.75">
      <c r="A1604" s="24" t="s">
        <v>2393</v>
      </c>
      <c r="B1604" s="25" t="s">
        <v>2394</v>
      </c>
      <c r="C1604" s="24" t="s">
        <v>85</v>
      </c>
      <c r="D1604" s="26" t="s">
        <v>41</v>
      </c>
      <c r="E1604" s="24" t="s">
        <v>2610</v>
      </c>
      <c r="F1604" s="24" t="s">
        <v>2610</v>
      </c>
      <c r="G1604" s="25" t="s">
        <v>1647</v>
      </c>
      <c r="H1604" s="26"/>
      <c r="I1604" s="26"/>
      <c r="J1604" s="26"/>
      <c r="K1604" s="26"/>
      <c r="L1604" s="26"/>
      <c r="M1604" s="26"/>
      <c r="N1604" s="26"/>
      <c r="O1604" s="40"/>
      <c r="P1604" s="31" t="s">
        <v>80</v>
      </c>
      <c r="Q1604" s="32">
        <v>124</v>
      </c>
      <c r="R1604" s="60">
        <f t="shared" si="870"/>
        <v>0</v>
      </c>
      <c r="S1604" s="35" t="s">
        <v>74</v>
      </c>
      <c r="T1604" s="35"/>
      <c r="U1604" s="35" t="s">
        <v>2434</v>
      </c>
      <c r="V1604" s="30">
        <f t="shared" si="871"/>
        <v>44</v>
      </c>
      <c r="W1604" s="29">
        <f t="shared" si="872"/>
        <v>0.91666666666666663</v>
      </c>
      <c r="X1604" s="29">
        <f t="shared" si="873"/>
        <v>27.10908696595099</v>
      </c>
      <c r="Y1604" s="29">
        <f t="shared" si="874"/>
        <v>0.81327260897852971</v>
      </c>
      <c r="Z1604" s="30">
        <f>IF(S1604="",0,VLOOKUP(S1604,[1]!Costo_Twist,2,FALSE)*W1604)</f>
        <v>109.55653468176754</v>
      </c>
      <c r="AA1604" s="31" t="s">
        <v>66</v>
      </c>
      <c r="AB1604" s="31"/>
      <c r="AC1604" s="31" t="s">
        <v>2400</v>
      </c>
      <c r="AD1604" s="34">
        <f t="shared" si="875"/>
        <v>14</v>
      </c>
      <c r="AE1604" s="33">
        <f t="shared" si="876"/>
        <v>0.29166666666666669</v>
      </c>
      <c r="AF1604" s="33">
        <f t="shared" si="877"/>
        <v>8.6256185800753151</v>
      </c>
      <c r="AG1604" s="33">
        <f t="shared" si="878"/>
        <v>0.25876855740225946</v>
      </c>
      <c r="AH1604" s="34">
        <f>IF(AA1604="",0,VLOOKUP(AA1604,[1]!Costo_Twist,2,FALSE)*AE1604)</f>
        <v>73.113572069274824</v>
      </c>
      <c r="AI1604" s="35" t="s">
        <v>69</v>
      </c>
      <c r="AJ1604" s="35"/>
      <c r="AK1604" s="35" t="s">
        <v>2553</v>
      </c>
      <c r="AL1604" s="35">
        <f t="shared" si="879"/>
        <v>98</v>
      </c>
      <c r="AM1604" s="29">
        <f t="shared" si="880"/>
        <v>2.0416666666666665</v>
      </c>
      <c r="AN1604" s="29">
        <f t="shared" si="881"/>
        <v>60.379330060527202</v>
      </c>
      <c r="AO1604" s="29">
        <f t="shared" si="882"/>
        <v>1.8113799018158161</v>
      </c>
      <c r="AP1604" s="30">
        <f>IF(AI1604="",0,VLOOKUP(AI1604,[1]!Costo_Twist,2,FALSE)*AM1604)</f>
        <v>375.47540191816734</v>
      </c>
      <c r="AQ1604" s="42"/>
      <c r="AR1604" s="42"/>
      <c r="AS1604" s="42"/>
      <c r="AT1604" s="42">
        <f t="shared" si="883"/>
        <v>0</v>
      </c>
      <c r="AU1604" s="43">
        <f t="shared" si="884"/>
        <v>0</v>
      </c>
      <c r="AV1604" s="43">
        <f t="shared" si="885"/>
        <v>0</v>
      </c>
      <c r="AW1604" s="43">
        <f t="shared" si="886"/>
        <v>0</v>
      </c>
      <c r="AX1604" s="44">
        <f>IF(AQ1604="",0,VLOOKUP(AQ1604,[1]!Costo_Twist,2,FALSE)*AU1604)</f>
        <v>0</v>
      </c>
      <c r="AY1604" s="36">
        <f t="shared" si="887"/>
        <v>558.14550866920968</v>
      </c>
      <c r="AZ1604" s="41">
        <f t="shared" si="888"/>
        <v>3.25</v>
      </c>
      <c r="BA1604" s="37">
        <f t="shared" si="889"/>
        <v>127.25</v>
      </c>
      <c r="BB1604" s="37" t="str">
        <f t="shared" si="890"/>
        <v>ok</v>
      </c>
      <c r="BC1604" s="37" t="str">
        <f t="shared" si="891"/>
        <v>ok</v>
      </c>
      <c r="BD1604" s="5"/>
      <c r="BE1604" s="11" t="b">
        <f t="shared" si="892"/>
        <v>0</v>
      </c>
      <c r="BF1604" s="11" t="b">
        <f t="shared" si="893"/>
        <v>0</v>
      </c>
      <c r="BG1604" s="11">
        <f t="shared" si="894"/>
        <v>60.379330060527202</v>
      </c>
      <c r="BH1604" s="11" t="b">
        <f t="shared" si="895"/>
        <v>0</v>
      </c>
      <c r="BI1604" s="11" t="b">
        <f t="shared" si="896"/>
        <v>0</v>
      </c>
      <c r="BJ1604" s="11" t="b">
        <f t="shared" si="897"/>
        <v>0</v>
      </c>
      <c r="BK1604" s="11" t="b">
        <f t="shared" si="898"/>
        <v>0</v>
      </c>
      <c r="BL1604" s="11" t="b">
        <f t="shared" si="899"/>
        <v>0</v>
      </c>
      <c r="BM1604" s="11" t="b">
        <f t="shared" si="900"/>
        <v>0</v>
      </c>
      <c r="BN1604" s="11" t="b">
        <f t="shared" si="901"/>
        <v>0</v>
      </c>
      <c r="BO1604" s="11">
        <f t="shared" si="902"/>
        <v>8.6256185800753151</v>
      </c>
      <c r="BP1604" s="11" t="b">
        <f t="shared" si="903"/>
        <v>0</v>
      </c>
      <c r="BQ1604" s="11">
        <f t="shared" si="904"/>
        <v>27.10908696595099</v>
      </c>
      <c r="BR1604" s="11" t="b">
        <f t="shared" si="905"/>
        <v>0</v>
      </c>
    </row>
    <row r="1605" spans="1:70" ht="12.75" customHeight="1" x14ac:dyDescent="0.75">
      <c r="A1605" s="24" t="s">
        <v>2393</v>
      </c>
      <c r="B1605" s="25" t="s">
        <v>2394</v>
      </c>
      <c r="C1605" s="24" t="s">
        <v>85</v>
      </c>
      <c r="D1605" s="26" t="s">
        <v>41</v>
      </c>
      <c r="E1605" s="24" t="s">
        <v>2610</v>
      </c>
      <c r="F1605" s="24" t="s">
        <v>2610</v>
      </c>
      <c r="G1605" s="25" t="s">
        <v>1648</v>
      </c>
      <c r="H1605" s="26"/>
      <c r="I1605" s="26"/>
      <c r="J1605" s="26"/>
      <c r="K1605" s="26"/>
      <c r="L1605" s="26"/>
      <c r="M1605" s="26"/>
      <c r="N1605" s="26"/>
      <c r="O1605" s="40"/>
      <c r="P1605" s="31" t="s">
        <v>80</v>
      </c>
      <c r="Q1605" s="32">
        <v>124</v>
      </c>
      <c r="R1605" s="60">
        <f t="shared" si="870"/>
        <v>0</v>
      </c>
      <c r="S1605" s="35" t="s">
        <v>74</v>
      </c>
      <c r="T1605" s="35"/>
      <c r="U1605" s="30" t="s">
        <v>2435</v>
      </c>
      <c r="V1605" s="30">
        <f t="shared" si="871"/>
        <v>24</v>
      </c>
      <c r="W1605" s="29">
        <f t="shared" si="872"/>
        <v>0.5</v>
      </c>
      <c r="X1605" s="29">
        <f t="shared" si="873"/>
        <v>14.786774708700539</v>
      </c>
      <c r="Y1605" s="29">
        <f t="shared" si="874"/>
        <v>0.44360324126101619</v>
      </c>
      <c r="Z1605" s="30">
        <f>IF(S1605="",0,VLOOKUP(S1605,[1]!Costo_Twist,2,FALSE)*W1605)</f>
        <v>59.758109826418661</v>
      </c>
      <c r="AA1605" s="31" t="s">
        <v>66</v>
      </c>
      <c r="AB1605" s="31"/>
      <c r="AC1605" s="31">
        <v>7.5</v>
      </c>
      <c r="AD1605" s="34">
        <f t="shared" si="875"/>
        <v>7.5</v>
      </c>
      <c r="AE1605" s="33">
        <f t="shared" si="876"/>
        <v>0.15625</v>
      </c>
      <c r="AF1605" s="33">
        <f t="shared" si="877"/>
        <v>4.6208670964689187</v>
      </c>
      <c r="AG1605" s="33">
        <f t="shared" si="878"/>
        <v>0.13862601289406756</v>
      </c>
      <c r="AH1605" s="34">
        <f>IF(AA1605="",0,VLOOKUP(AA1605,[1]!Costo_Twist,2,FALSE)*AE1605)</f>
        <v>39.167985037111507</v>
      </c>
      <c r="AI1605" s="35" t="s">
        <v>69</v>
      </c>
      <c r="AJ1605" s="35"/>
      <c r="AK1605" s="35">
        <v>50.5</v>
      </c>
      <c r="AL1605" s="35">
        <f t="shared" si="879"/>
        <v>50.5</v>
      </c>
      <c r="AM1605" s="29">
        <f t="shared" si="880"/>
        <v>1.0520833333333333</v>
      </c>
      <c r="AN1605" s="29">
        <f t="shared" si="881"/>
        <v>31.113838449557385</v>
      </c>
      <c r="AO1605" s="29">
        <f t="shared" si="882"/>
        <v>0.93341515348672155</v>
      </c>
      <c r="AP1605" s="30">
        <f>IF(AI1605="",0,VLOOKUP(AI1605,[1]!Costo_Twist,2,FALSE)*AM1605)</f>
        <v>193.48477343742297</v>
      </c>
      <c r="AQ1605" s="42"/>
      <c r="AR1605" s="42"/>
      <c r="AS1605" s="42"/>
      <c r="AT1605" s="42">
        <f t="shared" si="883"/>
        <v>0</v>
      </c>
      <c r="AU1605" s="43">
        <f t="shared" si="884"/>
        <v>0</v>
      </c>
      <c r="AV1605" s="43">
        <f t="shared" si="885"/>
        <v>0</v>
      </c>
      <c r="AW1605" s="43">
        <f t="shared" si="886"/>
        <v>0</v>
      </c>
      <c r="AX1605" s="44">
        <f>IF(AQ1605="",0,VLOOKUP(AQ1605,[1]!Costo_Twist,2,FALSE)*AU1605)</f>
        <v>0</v>
      </c>
      <c r="AY1605" s="36">
        <f t="shared" si="887"/>
        <v>292.41086830095315</v>
      </c>
      <c r="AZ1605" s="41">
        <f t="shared" si="888"/>
        <v>1.7083333333333333</v>
      </c>
      <c r="BA1605" s="37">
        <f t="shared" si="889"/>
        <v>125.70833333333333</v>
      </c>
      <c r="BB1605" s="37" t="str">
        <f t="shared" si="890"/>
        <v>ok</v>
      </c>
      <c r="BC1605" s="37" t="str">
        <f t="shared" si="891"/>
        <v>ok</v>
      </c>
      <c r="BD1605" s="5"/>
      <c r="BE1605" s="11" t="b">
        <f t="shared" si="892"/>
        <v>0</v>
      </c>
      <c r="BF1605" s="11" t="b">
        <f t="shared" si="893"/>
        <v>0</v>
      </c>
      <c r="BG1605" s="11">
        <f t="shared" si="894"/>
        <v>31.113838449557385</v>
      </c>
      <c r="BH1605" s="11" t="b">
        <f t="shared" si="895"/>
        <v>0</v>
      </c>
      <c r="BI1605" s="11" t="b">
        <f t="shared" si="896"/>
        <v>0</v>
      </c>
      <c r="BJ1605" s="11" t="b">
        <f t="shared" si="897"/>
        <v>0</v>
      </c>
      <c r="BK1605" s="11" t="b">
        <f t="shared" si="898"/>
        <v>0</v>
      </c>
      <c r="BL1605" s="11" t="b">
        <f t="shared" si="899"/>
        <v>0</v>
      </c>
      <c r="BM1605" s="11" t="b">
        <f t="shared" si="900"/>
        <v>0</v>
      </c>
      <c r="BN1605" s="11" t="b">
        <f t="shared" si="901"/>
        <v>0</v>
      </c>
      <c r="BO1605" s="11">
        <f t="shared" si="902"/>
        <v>4.6208670964689187</v>
      </c>
      <c r="BP1605" s="11" t="b">
        <f t="shared" si="903"/>
        <v>0</v>
      </c>
      <c r="BQ1605" s="11">
        <f t="shared" si="904"/>
        <v>14.786774708700539</v>
      </c>
      <c r="BR1605" s="11" t="b">
        <f t="shared" si="905"/>
        <v>0</v>
      </c>
    </row>
    <row r="1606" spans="1:70" ht="12.75" customHeight="1" x14ac:dyDescent="0.75">
      <c r="A1606" s="24" t="s">
        <v>2393</v>
      </c>
      <c r="B1606" s="25" t="s">
        <v>2394</v>
      </c>
      <c r="C1606" s="24" t="s">
        <v>85</v>
      </c>
      <c r="D1606" s="26" t="s">
        <v>41</v>
      </c>
      <c r="E1606" s="24" t="s">
        <v>2610</v>
      </c>
      <c r="F1606" s="24" t="s">
        <v>2610</v>
      </c>
      <c r="G1606" s="25" t="s">
        <v>1649</v>
      </c>
      <c r="H1606" s="26"/>
      <c r="I1606" s="26"/>
      <c r="J1606" s="26"/>
      <c r="K1606" s="26"/>
      <c r="L1606" s="26"/>
      <c r="M1606" s="26"/>
      <c r="N1606" s="26"/>
      <c r="O1606" s="40"/>
      <c r="P1606" s="31" t="s">
        <v>79</v>
      </c>
      <c r="Q1606" s="32">
        <v>128</v>
      </c>
      <c r="R1606" s="60">
        <f t="shared" si="870"/>
        <v>0</v>
      </c>
      <c r="S1606" s="35" t="s">
        <v>74</v>
      </c>
      <c r="T1606" s="35"/>
      <c r="U1606" s="35">
        <v>10.5</v>
      </c>
      <c r="V1606" s="30">
        <f t="shared" si="871"/>
        <v>10.5</v>
      </c>
      <c r="W1606" s="29">
        <f t="shared" si="872"/>
        <v>0.21875</v>
      </c>
      <c r="X1606" s="29">
        <f t="shared" si="873"/>
        <v>6.4692139350564863</v>
      </c>
      <c r="Y1606" s="29">
        <f t="shared" si="874"/>
        <v>0.19407641805169459</v>
      </c>
      <c r="Z1606" s="30">
        <f>IF(S1606="",0,VLOOKUP(S1606,[1]!Costo_Twist,2,FALSE)*W1606)</f>
        <v>26.144173049058164</v>
      </c>
      <c r="AA1606" s="31" t="s">
        <v>66</v>
      </c>
      <c r="AB1606" s="31"/>
      <c r="AC1606" s="31">
        <v>2.5</v>
      </c>
      <c r="AD1606" s="34">
        <f t="shared" si="875"/>
        <v>2.5</v>
      </c>
      <c r="AE1606" s="33">
        <f t="shared" si="876"/>
        <v>5.2083333333333336E-2</v>
      </c>
      <c r="AF1606" s="33">
        <f t="shared" si="877"/>
        <v>1.5402890321563063</v>
      </c>
      <c r="AG1606" s="33">
        <f t="shared" si="878"/>
        <v>4.620867096468919E-2</v>
      </c>
      <c r="AH1606" s="34">
        <f>IF(AA1606="",0,VLOOKUP(AA1606,[1]!Costo_Twist,2,FALSE)*AE1606)</f>
        <v>13.055995012370504</v>
      </c>
      <c r="AI1606" s="35" t="s">
        <v>69</v>
      </c>
      <c r="AJ1606" s="35"/>
      <c r="AK1606" s="35">
        <v>28.5</v>
      </c>
      <c r="AL1606" s="35">
        <f t="shared" si="879"/>
        <v>28.5</v>
      </c>
      <c r="AM1606" s="29">
        <f t="shared" si="880"/>
        <v>0.59375</v>
      </c>
      <c r="AN1606" s="29">
        <f t="shared" si="881"/>
        <v>17.559294966581891</v>
      </c>
      <c r="AO1606" s="29">
        <f t="shared" si="882"/>
        <v>0.52677884899745675</v>
      </c>
      <c r="AP1606" s="30">
        <f>IF(AI1606="",0,VLOOKUP(AI1606,[1]!Costo_Twist,2,FALSE)*AM1606)</f>
        <v>109.19437708844663</v>
      </c>
      <c r="AQ1606" s="42"/>
      <c r="AR1606" s="42"/>
      <c r="AS1606" s="42"/>
      <c r="AT1606" s="42">
        <f t="shared" si="883"/>
        <v>0</v>
      </c>
      <c r="AU1606" s="43">
        <f t="shared" si="884"/>
        <v>0</v>
      </c>
      <c r="AV1606" s="43">
        <f t="shared" si="885"/>
        <v>0</v>
      </c>
      <c r="AW1606" s="43">
        <f t="shared" si="886"/>
        <v>0</v>
      </c>
      <c r="AX1606" s="44">
        <f>IF(AQ1606="",0,VLOOKUP(AQ1606,[1]!Costo_Twist,2,FALSE)*AU1606)</f>
        <v>0</v>
      </c>
      <c r="AY1606" s="36">
        <f t="shared" si="887"/>
        <v>148.39454514987528</v>
      </c>
      <c r="AZ1606" s="41">
        <f t="shared" si="888"/>
        <v>0.86458333333333326</v>
      </c>
      <c r="BA1606" s="37">
        <f t="shared" si="889"/>
        <v>128.86458333333334</v>
      </c>
      <c r="BB1606" s="37" t="str">
        <f t="shared" si="890"/>
        <v>ok</v>
      </c>
      <c r="BC1606" s="37" t="str">
        <f t="shared" si="891"/>
        <v>ok</v>
      </c>
      <c r="BD1606" s="5"/>
      <c r="BE1606" s="11" t="b">
        <f t="shared" si="892"/>
        <v>0</v>
      </c>
      <c r="BF1606" s="11" t="b">
        <f t="shared" si="893"/>
        <v>0</v>
      </c>
      <c r="BG1606" s="11">
        <f t="shared" si="894"/>
        <v>17.559294966581891</v>
      </c>
      <c r="BH1606" s="11" t="b">
        <f t="shared" si="895"/>
        <v>0</v>
      </c>
      <c r="BI1606" s="11" t="b">
        <f t="shared" si="896"/>
        <v>0</v>
      </c>
      <c r="BJ1606" s="11" t="b">
        <f t="shared" si="897"/>
        <v>0</v>
      </c>
      <c r="BK1606" s="11" t="b">
        <f t="shared" si="898"/>
        <v>0</v>
      </c>
      <c r="BL1606" s="11" t="b">
        <f t="shared" si="899"/>
        <v>0</v>
      </c>
      <c r="BM1606" s="11" t="b">
        <f t="shared" si="900"/>
        <v>0</v>
      </c>
      <c r="BN1606" s="11" t="b">
        <f t="shared" si="901"/>
        <v>0</v>
      </c>
      <c r="BO1606" s="11">
        <f t="shared" si="902"/>
        <v>1.5402890321563063</v>
      </c>
      <c r="BP1606" s="11" t="b">
        <f t="shared" si="903"/>
        <v>0</v>
      </c>
      <c r="BQ1606" s="11">
        <f t="shared" si="904"/>
        <v>6.4692139350564863</v>
      </c>
      <c r="BR1606" s="11" t="b">
        <f t="shared" si="905"/>
        <v>0</v>
      </c>
    </row>
    <row r="1607" spans="1:70" ht="12.75" customHeight="1" x14ac:dyDescent="0.75">
      <c r="A1607" s="24" t="s">
        <v>2393</v>
      </c>
      <c r="B1607" s="25" t="s">
        <v>2394</v>
      </c>
      <c r="C1607" s="24" t="s">
        <v>85</v>
      </c>
      <c r="D1607" s="26" t="s">
        <v>41</v>
      </c>
      <c r="E1607" s="24" t="s">
        <v>2610</v>
      </c>
      <c r="F1607" s="24" t="s">
        <v>2610</v>
      </c>
      <c r="G1607" s="25" t="s">
        <v>1650</v>
      </c>
      <c r="H1607" s="26"/>
      <c r="I1607" s="26"/>
      <c r="J1607" s="26"/>
      <c r="K1607" s="26"/>
      <c r="L1607" s="26"/>
      <c r="M1607" s="26"/>
      <c r="N1607" s="26"/>
      <c r="O1607" s="40"/>
      <c r="P1607" s="31" t="s">
        <v>79</v>
      </c>
      <c r="Q1607" s="32">
        <v>128</v>
      </c>
      <c r="R1607" s="60">
        <f t="shared" si="870"/>
        <v>0</v>
      </c>
      <c r="S1607" s="35" t="s">
        <v>74</v>
      </c>
      <c r="T1607" s="35"/>
      <c r="U1607" s="35" t="s">
        <v>2405</v>
      </c>
      <c r="V1607" s="30">
        <f t="shared" si="871"/>
        <v>5</v>
      </c>
      <c r="W1607" s="29">
        <f t="shared" si="872"/>
        <v>0.10416666666666667</v>
      </c>
      <c r="X1607" s="29">
        <f t="shared" si="873"/>
        <v>3.0805780643126126</v>
      </c>
      <c r="Y1607" s="29">
        <f t="shared" si="874"/>
        <v>9.241734192937838E-2</v>
      </c>
      <c r="Z1607" s="30">
        <f>IF(S1607="",0,VLOOKUP(S1607,[1]!Costo_Twist,2,FALSE)*W1607)</f>
        <v>12.449606213837221</v>
      </c>
      <c r="AA1607" s="31" t="s">
        <v>69</v>
      </c>
      <c r="AB1607" s="31"/>
      <c r="AC1607" s="31">
        <v>18.5</v>
      </c>
      <c r="AD1607" s="34">
        <f t="shared" si="875"/>
        <v>18.5</v>
      </c>
      <c r="AE1607" s="33">
        <f t="shared" si="876"/>
        <v>0.38541666666666669</v>
      </c>
      <c r="AF1607" s="33">
        <f t="shared" si="877"/>
        <v>11.398138837956667</v>
      </c>
      <c r="AG1607" s="33">
        <f t="shared" si="878"/>
        <v>0.34194416513870002</v>
      </c>
      <c r="AH1607" s="34">
        <f>IF(AA1607="",0,VLOOKUP(AA1607,[1]!Costo_Twist,2,FALSE)*AE1607)</f>
        <v>70.880560566184656</v>
      </c>
      <c r="AI1607" s="35" t="s">
        <v>71</v>
      </c>
      <c r="AJ1607" s="35"/>
      <c r="AK1607" s="35">
        <v>5.5</v>
      </c>
      <c r="AL1607" s="35">
        <f t="shared" si="879"/>
        <v>5.5</v>
      </c>
      <c r="AM1607" s="29">
        <f t="shared" si="880"/>
        <v>0.11458333333333333</v>
      </c>
      <c r="AN1607" s="29">
        <f t="shared" si="881"/>
        <v>3.3886358707438737</v>
      </c>
      <c r="AO1607" s="29">
        <f t="shared" si="882"/>
        <v>0.10165907612231621</v>
      </c>
      <c r="AP1607" s="30">
        <f>IF(AI1607="",0,VLOOKUP(AI1607,[1]!Costo_Twist,2,FALSE)*AM1607)</f>
        <v>33.28666671595154</v>
      </c>
      <c r="AQ1607" s="42"/>
      <c r="AR1607" s="42"/>
      <c r="AS1607" s="42"/>
      <c r="AT1607" s="42">
        <f t="shared" si="883"/>
        <v>0</v>
      </c>
      <c r="AU1607" s="43">
        <f t="shared" si="884"/>
        <v>0</v>
      </c>
      <c r="AV1607" s="43">
        <f t="shared" si="885"/>
        <v>0</v>
      </c>
      <c r="AW1607" s="43">
        <f t="shared" si="886"/>
        <v>0</v>
      </c>
      <c r="AX1607" s="44">
        <f>IF(AQ1607="",0,VLOOKUP(AQ1607,[1]!Costo_Twist,2,FALSE)*AU1607)</f>
        <v>0</v>
      </c>
      <c r="AY1607" s="36">
        <f t="shared" si="887"/>
        <v>116.61683349597341</v>
      </c>
      <c r="AZ1607" s="41">
        <f t="shared" si="888"/>
        <v>0.60416666666666674</v>
      </c>
      <c r="BA1607" s="37">
        <f t="shared" si="889"/>
        <v>128.60416666666666</v>
      </c>
      <c r="BB1607" s="37" t="str">
        <f t="shared" si="890"/>
        <v>ok</v>
      </c>
      <c r="BC1607" s="37" t="str">
        <f t="shared" si="891"/>
        <v>ok</v>
      </c>
      <c r="BD1607" s="5"/>
      <c r="BE1607" s="11" t="b">
        <f t="shared" si="892"/>
        <v>0</v>
      </c>
      <c r="BF1607" s="11" t="b">
        <f t="shared" si="893"/>
        <v>0</v>
      </c>
      <c r="BG1607" s="11">
        <f t="shared" si="894"/>
        <v>11.398138837956667</v>
      </c>
      <c r="BH1607" s="11" t="b">
        <f t="shared" si="895"/>
        <v>0</v>
      </c>
      <c r="BI1607" s="11" t="b">
        <f t="shared" si="896"/>
        <v>0</v>
      </c>
      <c r="BJ1607" s="11" t="b">
        <f t="shared" si="897"/>
        <v>0</v>
      </c>
      <c r="BK1607" s="11">
        <f t="shared" si="898"/>
        <v>3.3886358707438737</v>
      </c>
      <c r="BL1607" s="11" t="b">
        <f t="shared" si="899"/>
        <v>0</v>
      </c>
      <c r="BM1607" s="11" t="b">
        <f t="shared" si="900"/>
        <v>0</v>
      </c>
      <c r="BN1607" s="11" t="b">
        <f t="shared" si="901"/>
        <v>0</v>
      </c>
      <c r="BO1607" s="11" t="b">
        <f t="shared" si="902"/>
        <v>0</v>
      </c>
      <c r="BP1607" s="11" t="b">
        <f t="shared" si="903"/>
        <v>0</v>
      </c>
      <c r="BQ1607" s="11">
        <f t="shared" si="904"/>
        <v>3.0805780643126126</v>
      </c>
      <c r="BR1607" s="11" t="b">
        <f t="shared" si="905"/>
        <v>0</v>
      </c>
    </row>
    <row r="1608" spans="1:70" ht="12.75" customHeight="1" x14ac:dyDescent="0.75">
      <c r="A1608" s="24" t="s">
        <v>2393</v>
      </c>
      <c r="B1608" s="25" t="s">
        <v>2394</v>
      </c>
      <c r="C1608" s="24" t="s">
        <v>85</v>
      </c>
      <c r="D1608" s="26" t="s">
        <v>41</v>
      </c>
      <c r="E1608" s="24" t="s">
        <v>2610</v>
      </c>
      <c r="F1608" s="24" t="s">
        <v>2610</v>
      </c>
      <c r="G1608" s="25" t="s">
        <v>1651</v>
      </c>
      <c r="H1608" s="26"/>
      <c r="I1608" s="26"/>
      <c r="J1608" s="26"/>
      <c r="K1608" s="26"/>
      <c r="L1608" s="26"/>
      <c r="M1608" s="26"/>
      <c r="N1608" s="26"/>
      <c r="O1608" s="40"/>
      <c r="P1608" s="31" t="s">
        <v>79</v>
      </c>
      <c r="Q1608" s="32">
        <v>128</v>
      </c>
      <c r="R1608" s="60">
        <f t="shared" si="870"/>
        <v>0</v>
      </c>
      <c r="S1608" s="35" t="s">
        <v>74</v>
      </c>
      <c r="T1608" s="35"/>
      <c r="U1608" s="35" t="s">
        <v>2397</v>
      </c>
      <c r="V1608" s="30">
        <f t="shared" si="871"/>
        <v>2</v>
      </c>
      <c r="W1608" s="29">
        <f t="shared" si="872"/>
        <v>4.1666666666666664E-2</v>
      </c>
      <c r="X1608" s="29">
        <f t="shared" si="873"/>
        <v>1.232231225725045</v>
      </c>
      <c r="Y1608" s="29">
        <f t="shared" si="874"/>
        <v>3.6966936771751349E-2</v>
      </c>
      <c r="Z1608" s="30">
        <f>IF(S1608="",0,VLOOKUP(S1608,[1]!Costo_Twist,2,FALSE)*W1608)</f>
        <v>4.9798424855348884</v>
      </c>
      <c r="AA1608" s="31" t="s">
        <v>66</v>
      </c>
      <c r="AB1608" s="31"/>
      <c r="AC1608" s="31">
        <v>0.5</v>
      </c>
      <c r="AD1608" s="34">
        <f t="shared" si="875"/>
        <v>0.5</v>
      </c>
      <c r="AE1608" s="33">
        <f t="shared" si="876"/>
        <v>1.0416666666666666E-2</v>
      </c>
      <c r="AF1608" s="33">
        <f t="shared" si="877"/>
        <v>0.30805780643126124</v>
      </c>
      <c r="AG1608" s="33">
        <f t="shared" si="878"/>
        <v>9.2417341929378373E-3</v>
      </c>
      <c r="AH1608" s="34">
        <f>IF(AA1608="",0,VLOOKUP(AA1608,[1]!Costo_Twist,2,FALSE)*AE1608)</f>
        <v>2.6111990024741005</v>
      </c>
      <c r="AI1608" s="35" t="s">
        <v>69</v>
      </c>
      <c r="AJ1608" s="35"/>
      <c r="AK1608" s="35" t="s">
        <v>2399</v>
      </c>
      <c r="AL1608" s="35">
        <f t="shared" si="879"/>
        <v>6</v>
      </c>
      <c r="AM1608" s="29">
        <f t="shared" si="880"/>
        <v>0.125</v>
      </c>
      <c r="AN1608" s="29">
        <f t="shared" si="881"/>
        <v>3.6966936771751349</v>
      </c>
      <c r="AO1608" s="29">
        <f t="shared" si="882"/>
        <v>0.11090081031525405</v>
      </c>
      <c r="AP1608" s="30">
        <f>IF(AI1608="",0,VLOOKUP(AI1608,[1]!Costo_Twist,2,FALSE)*AM1608)</f>
        <v>22.988289913357185</v>
      </c>
      <c r="AQ1608" s="42"/>
      <c r="AR1608" s="42"/>
      <c r="AS1608" s="42"/>
      <c r="AT1608" s="42">
        <f t="shared" si="883"/>
        <v>0</v>
      </c>
      <c r="AU1608" s="43">
        <f t="shared" si="884"/>
        <v>0</v>
      </c>
      <c r="AV1608" s="43">
        <f t="shared" si="885"/>
        <v>0</v>
      </c>
      <c r="AW1608" s="43">
        <f t="shared" si="886"/>
        <v>0</v>
      </c>
      <c r="AX1608" s="44">
        <f>IF(AQ1608="",0,VLOOKUP(AQ1608,[1]!Costo_Twist,2,FALSE)*AU1608)</f>
        <v>0</v>
      </c>
      <c r="AY1608" s="36">
        <f t="shared" si="887"/>
        <v>30.579331401366176</v>
      </c>
      <c r="AZ1608" s="41">
        <f t="shared" si="888"/>
        <v>0.17708333333333331</v>
      </c>
      <c r="BA1608" s="37">
        <f t="shared" si="889"/>
        <v>128.17708333333334</v>
      </c>
      <c r="BB1608" s="37" t="str">
        <f t="shared" si="890"/>
        <v>ok</v>
      </c>
      <c r="BC1608" s="37" t="str">
        <f t="shared" si="891"/>
        <v>ok</v>
      </c>
      <c r="BD1608" s="5"/>
      <c r="BE1608" s="11" t="b">
        <f t="shared" si="892"/>
        <v>0</v>
      </c>
      <c r="BF1608" s="11" t="b">
        <f t="shared" si="893"/>
        <v>0</v>
      </c>
      <c r="BG1608" s="11">
        <f t="shared" si="894"/>
        <v>3.6966936771751349</v>
      </c>
      <c r="BH1608" s="11" t="b">
        <f t="shared" si="895"/>
        <v>0</v>
      </c>
      <c r="BI1608" s="11" t="b">
        <f t="shared" si="896"/>
        <v>0</v>
      </c>
      <c r="BJ1608" s="11" t="b">
        <f t="shared" si="897"/>
        <v>0</v>
      </c>
      <c r="BK1608" s="11" t="b">
        <f t="shared" si="898"/>
        <v>0</v>
      </c>
      <c r="BL1608" s="11" t="b">
        <f t="shared" si="899"/>
        <v>0</v>
      </c>
      <c r="BM1608" s="11" t="b">
        <f t="shared" si="900"/>
        <v>0</v>
      </c>
      <c r="BN1608" s="11" t="b">
        <f t="shared" si="901"/>
        <v>0</v>
      </c>
      <c r="BO1608" s="11">
        <f t="shared" si="902"/>
        <v>0.30805780643126124</v>
      </c>
      <c r="BP1608" s="11" t="b">
        <f t="shared" si="903"/>
        <v>0</v>
      </c>
      <c r="BQ1608" s="11">
        <f t="shared" si="904"/>
        <v>1.232231225725045</v>
      </c>
      <c r="BR1608" s="11" t="b">
        <f t="shared" si="905"/>
        <v>0</v>
      </c>
    </row>
    <row r="1609" spans="1:70" ht="12.75" customHeight="1" x14ac:dyDescent="0.75">
      <c r="A1609" s="24" t="s">
        <v>2393</v>
      </c>
      <c r="B1609" s="25" t="s">
        <v>2394</v>
      </c>
      <c r="C1609" s="24" t="s">
        <v>85</v>
      </c>
      <c r="D1609" s="26" t="s">
        <v>41</v>
      </c>
      <c r="E1609" s="24" t="s">
        <v>2610</v>
      </c>
      <c r="F1609" s="24" t="s">
        <v>2610</v>
      </c>
      <c r="G1609" s="25" t="s">
        <v>1652</v>
      </c>
      <c r="H1609" s="26"/>
      <c r="I1609" s="26"/>
      <c r="J1609" s="26"/>
      <c r="K1609" s="26"/>
      <c r="L1609" s="26"/>
      <c r="M1609" s="26"/>
      <c r="N1609" s="26"/>
      <c r="O1609" s="40"/>
      <c r="P1609" s="31" t="s">
        <v>81</v>
      </c>
      <c r="Q1609" s="32">
        <v>120</v>
      </c>
      <c r="R1609" s="60">
        <f t="shared" si="870"/>
        <v>0</v>
      </c>
      <c r="S1609" s="35" t="s">
        <v>65</v>
      </c>
      <c r="T1609" s="35"/>
      <c r="U1609" s="35">
        <v>31.5</v>
      </c>
      <c r="V1609" s="30">
        <f t="shared" si="871"/>
        <v>31.5</v>
      </c>
      <c r="W1609" s="29">
        <f t="shared" si="872"/>
        <v>0.65625</v>
      </c>
      <c r="X1609" s="29">
        <f t="shared" si="873"/>
        <v>19.407641805169458</v>
      </c>
      <c r="Y1609" s="29">
        <f t="shared" si="874"/>
        <v>0.58222925415508375</v>
      </c>
      <c r="Z1609" s="30">
        <f>IF(S1609="",0,VLOOKUP(S1609,[1]!Costo_Twist,2,FALSE)*W1609)</f>
        <v>96.08957772717865</v>
      </c>
      <c r="AA1609" s="31" t="s">
        <v>74</v>
      </c>
      <c r="AB1609" s="31"/>
      <c r="AC1609" s="31">
        <v>31.5</v>
      </c>
      <c r="AD1609" s="34">
        <f t="shared" si="875"/>
        <v>31.5</v>
      </c>
      <c r="AE1609" s="33">
        <f t="shared" si="876"/>
        <v>0.65625</v>
      </c>
      <c r="AF1609" s="33">
        <f t="shared" si="877"/>
        <v>19.407641805169458</v>
      </c>
      <c r="AG1609" s="33">
        <f t="shared" si="878"/>
        <v>0.58222925415508375</v>
      </c>
      <c r="AH1609" s="34">
        <f>IF(AA1609="",0,VLOOKUP(AA1609,[1]!Costo_Twist,2,FALSE)*AE1609)</f>
        <v>78.432519147174489</v>
      </c>
      <c r="AI1609" s="35" t="s">
        <v>69</v>
      </c>
      <c r="AJ1609" s="35"/>
      <c r="AK1609" s="35">
        <v>235.5</v>
      </c>
      <c r="AL1609" s="35">
        <f t="shared" si="879"/>
        <v>235.5</v>
      </c>
      <c r="AM1609" s="29">
        <f t="shared" si="880"/>
        <v>4.90625</v>
      </c>
      <c r="AN1609" s="29">
        <f t="shared" si="881"/>
        <v>145.09522682912404</v>
      </c>
      <c r="AO1609" s="29">
        <f t="shared" si="882"/>
        <v>4.3528568048737215</v>
      </c>
      <c r="AP1609" s="30">
        <f>IF(AI1609="",0,VLOOKUP(AI1609,[1]!Costo_Twist,2,FALSE)*AM1609)</f>
        <v>902.29037909926956</v>
      </c>
      <c r="AQ1609" s="42"/>
      <c r="AR1609" s="42"/>
      <c r="AS1609" s="42"/>
      <c r="AT1609" s="42">
        <f t="shared" si="883"/>
        <v>0</v>
      </c>
      <c r="AU1609" s="43">
        <f t="shared" si="884"/>
        <v>0</v>
      </c>
      <c r="AV1609" s="43">
        <f t="shared" si="885"/>
        <v>0</v>
      </c>
      <c r="AW1609" s="43">
        <f t="shared" si="886"/>
        <v>0</v>
      </c>
      <c r="AX1609" s="44">
        <f>IF(AQ1609="",0,VLOOKUP(AQ1609,[1]!Costo_Twist,2,FALSE)*AU1609)</f>
        <v>0</v>
      </c>
      <c r="AY1609" s="36">
        <f t="shared" si="887"/>
        <v>1076.8124759736227</v>
      </c>
      <c r="AZ1609" s="41">
        <f t="shared" si="888"/>
        <v>6.21875</v>
      </c>
      <c r="BA1609" s="37">
        <f t="shared" si="889"/>
        <v>126.21875</v>
      </c>
      <c r="BB1609" s="37" t="str">
        <f t="shared" si="890"/>
        <v>ok</v>
      </c>
      <c r="BC1609" s="37" t="str">
        <f t="shared" si="891"/>
        <v>ok</v>
      </c>
      <c r="BD1609" s="5"/>
      <c r="BE1609" s="11" t="b">
        <f t="shared" si="892"/>
        <v>0</v>
      </c>
      <c r="BF1609" s="11" t="b">
        <f t="shared" si="893"/>
        <v>0</v>
      </c>
      <c r="BG1609" s="11">
        <f t="shared" si="894"/>
        <v>145.09522682912404</v>
      </c>
      <c r="BH1609" s="11" t="b">
        <f t="shared" si="895"/>
        <v>0</v>
      </c>
      <c r="BI1609" s="11" t="b">
        <f t="shared" si="896"/>
        <v>0</v>
      </c>
      <c r="BJ1609" s="11" t="b">
        <f t="shared" si="897"/>
        <v>0</v>
      </c>
      <c r="BK1609" s="11" t="b">
        <f t="shared" si="898"/>
        <v>0</v>
      </c>
      <c r="BL1609" s="11" t="b">
        <f t="shared" si="899"/>
        <v>0</v>
      </c>
      <c r="BM1609" s="11">
        <f t="shared" si="900"/>
        <v>19.407641805169458</v>
      </c>
      <c r="BN1609" s="11" t="b">
        <f t="shared" si="901"/>
        <v>0</v>
      </c>
      <c r="BO1609" s="11" t="b">
        <f t="shared" si="902"/>
        <v>0</v>
      </c>
      <c r="BP1609" s="11" t="b">
        <f t="shared" si="903"/>
        <v>0</v>
      </c>
      <c r="BQ1609" s="11">
        <f t="shared" si="904"/>
        <v>19.407641805169458</v>
      </c>
      <c r="BR1609" s="11" t="b">
        <f t="shared" si="905"/>
        <v>0</v>
      </c>
    </row>
    <row r="1610" spans="1:70" ht="12.75" customHeight="1" x14ac:dyDescent="0.75">
      <c r="A1610" s="24" t="s">
        <v>2393</v>
      </c>
      <c r="B1610" s="25" t="s">
        <v>2394</v>
      </c>
      <c r="C1610" s="24" t="s">
        <v>85</v>
      </c>
      <c r="D1610" s="26" t="s">
        <v>41</v>
      </c>
      <c r="E1610" s="24" t="s">
        <v>2610</v>
      </c>
      <c r="F1610" s="24" t="s">
        <v>2610</v>
      </c>
      <c r="G1610" s="25" t="s">
        <v>1653</v>
      </c>
      <c r="H1610" s="26"/>
      <c r="I1610" s="26"/>
      <c r="J1610" s="26"/>
      <c r="K1610" s="26"/>
      <c r="L1610" s="26"/>
      <c r="M1610" s="26"/>
      <c r="N1610" s="26"/>
      <c r="O1610" s="40"/>
      <c r="P1610" s="31" t="s">
        <v>81</v>
      </c>
      <c r="Q1610" s="32">
        <v>120</v>
      </c>
      <c r="R1610" s="60">
        <f t="shared" si="870"/>
        <v>0</v>
      </c>
      <c r="S1610" s="35" t="s">
        <v>65</v>
      </c>
      <c r="T1610" s="35"/>
      <c r="U1610" s="35" t="s">
        <v>2401</v>
      </c>
      <c r="V1610" s="30">
        <f t="shared" si="871"/>
        <v>12</v>
      </c>
      <c r="W1610" s="29">
        <f t="shared" si="872"/>
        <v>0.25</v>
      </c>
      <c r="X1610" s="29">
        <f t="shared" si="873"/>
        <v>7.3933873543502697</v>
      </c>
      <c r="Y1610" s="29">
        <f t="shared" si="874"/>
        <v>0.2218016206305081</v>
      </c>
      <c r="Z1610" s="30">
        <f>IF(S1610="",0,VLOOKUP(S1610,[1]!Costo_Twist,2,FALSE)*W1610)</f>
        <v>36.60555341987758</v>
      </c>
      <c r="AA1610" s="31" t="s">
        <v>74</v>
      </c>
      <c r="AB1610" s="31"/>
      <c r="AC1610" s="31">
        <v>12.5</v>
      </c>
      <c r="AD1610" s="34">
        <f t="shared" si="875"/>
        <v>12.5</v>
      </c>
      <c r="AE1610" s="33">
        <f t="shared" si="876"/>
        <v>0.26041666666666669</v>
      </c>
      <c r="AF1610" s="33">
        <f t="shared" si="877"/>
        <v>7.7014451607815317</v>
      </c>
      <c r="AG1610" s="33">
        <f t="shared" si="878"/>
        <v>0.23104335482344596</v>
      </c>
      <c r="AH1610" s="34">
        <f>IF(AA1610="",0,VLOOKUP(AA1610,[1]!Costo_Twist,2,FALSE)*AE1610)</f>
        <v>31.124015534593056</v>
      </c>
      <c r="AI1610" s="35" t="s">
        <v>69</v>
      </c>
      <c r="AJ1610" s="35"/>
      <c r="AK1610" s="35" t="s">
        <v>2506</v>
      </c>
      <c r="AL1610" s="35">
        <f t="shared" si="879"/>
        <v>85</v>
      </c>
      <c r="AM1610" s="29">
        <f t="shared" si="880"/>
        <v>1.7708333333333333</v>
      </c>
      <c r="AN1610" s="29">
        <f t="shared" si="881"/>
        <v>52.369827093314406</v>
      </c>
      <c r="AO1610" s="29">
        <f t="shared" si="882"/>
        <v>1.5710948127994322</v>
      </c>
      <c r="AP1610" s="30">
        <f>IF(AI1610="",0,VLOOKUP(AI1610,[1]!Costo_Twist,2,FALSE)*AM1610)</f>
        <v>325.66744043922677</v>
      </c>
      <c r="AQ1610" s="42"/>
      <c r="AR1610" s="42"/>
      <c r="AS1610" s="42"/>
      <c r="AT1610" s="42">
        <f t="shared" si="883"/>
        <v>0</v>
      </c>
      <c r="AU1610" s="43">
        <f t="shared" si="884"/>
        <v>0</v>
      </c>
      <c r="AV1610" s="43">
        <f t="shared" si="885"/>
        <v>0</v>
      </c>
      <c r="AW1610" s="43">
        <f t="shared" si="886"/>
        <v>0</v>
      </c>
      <c r="AX1610" s="44">
        <f>IF(AQ1610="",0,VLOOKUP(AQ1610,[1]!Costo_Twist,2,FALSE)*AU1610)</f>
        <v>0</v>
      </c>
      <c r="AY1610" s="36">
        <f t="shared" si="887"/>
        <v>393.39700939369743</v>
      </c>
      <c r="AZ1610" s="41">
        <f t="shared" si="888"/>
        <v>2.28125</v>
      </c>
      <c r="BA1610" s="37">
        <f t="shared" si="889"/>
        <v>122.28125</v>
      </c>
      <c r="BB1610" s="37" t="str">
        <f t="shared" si="890"/>
        <v>ok</v>
      </c>
      <c r="BC1610" s="37" t="str">
        <f t="shared" si="891"/>
        <v>ok</v>
      </c>
      <c r="BD1610" s="5"/>
      <c r="BE1610" s="11" t="b">
        <f t="shared" si="892"/>
        <v>0</v>
      </c>
      <c r="BF1610" s="11" t="b">
        <f t="shared" si="893"/>
        <v>0</v>
      </c>
      <c r="BG1610" s="11">
        <f t="shared" si="894"/>
        <v>52.369827093314406</v>
      </c>
      <c r="BH1610" s="11" t="b">
        <f t="shared" si="895"/>
        <v>0</v>
      </c>
      <c r="BI1610" s="11" t="b">
        <f t="shared" si="896"/>
        <v>0</v>
      </c>
      <c r="BJ1610" s="11" t="b">
        <f t="shared" si="897"/>
        <v>0</v>
      </c>
      <c r="BK1610" s="11" t="b">
        <f t="shared" si="898"/>
        <v>0</v>
      </c>
      <c r="BL1610" s="11" t="b">
        <f t="shared" si="899"/>
        <v>0</v>
      </c>
      <c r="BM1610" s="11">
        <f t="shared" si="900"/>
        <v>7.3933873543502697</v>
      </c>
      <c r="BN1610" s="11" t="b">
        <f t="shared" si="901"/>
        <v>0</v>
      </c>
      <c r="BO1610" s="11" t="b">
        <f t="shared" si="902"/>
        <v>0</v>
      </c>
      <c r="BP1610" s="11" t="b">
        <f t="shared" si="903"/>
        <v>0</v>
      </c>
      <c r="BQ1610" s="11">
        <f t="shared" si="904"/>
        <v>7.7014451607815317</v>
      </c>
      <c r="BR1610" s="11" t="b">
        <f t="shared" si="905"/>
        <v>0</v>
      </c>
    </row>
    <row r="1611" spans="1:70" ht="12.75" customHeight="1" x14ac:dyDescent="0.75">
      <c r="A1611" s="24" t="s">
        <v>2393</v>
      </c>
      <c r="B1611" s="25" t="s">
        <v>2394</v>
      </c>
      <c r="C1611" s="24" t="s">
        <v>85</v>
      </c>
      <c r="D1611" s="26" t="s">
        <v>41</v>
      </c>
      <c r="E1611" s="24" t="s">
        <v>2610</v>
      </c>
      <c r="F1611" s="24" t="s">
        <v>2610</v>
      </c>
      <c r="G1611" s="25" t="s">
        <v>1654</v>
      </c>
      <c r="H1611" s="26"/>
      <c r="I1611" s="26"/>
      <c r="J1611" s="26"/>
      <c r="K1611" s="26"/>
      <c r="L1611" s="26"/>
      <c r="M1611" s="26"/>
      <c r="N1611" s="26"/>
      <c r="O1611" s="40"/>
      <c r="P1611" s="31" t="s">
        <v>80</v>
      </c>
      <c r="Q1611" s="32">
        <v>124</v>
      </c>
      <c r="R1611" s="60">
        <f t="shared" si="870"/>
        <v>0</v>
      </c>
      <c r="S1611" s="35" t="s">
        <v>65</v>
      </c>
      <c r="T1611" s="35"/>
      <c r="U1611" s="35" t="s">
        <v>2424</v>
      </c>
      <c r="V1611" s="30">
        <f t="shared" si="871"/>
        <v>9</v>
      </c>
      <c r="W1611" s="29">
        <f t="shared" si="872"/>
        <v>0.1875</v>
      </c>
      <c r="X1611" s="29">
        <f t="shared" si="873"/>
        <v>5.5450405157627021</v>
      </c>
      <c r="Y1611" s="29">
        <f t="shared" si="874"/>
        <v>0.16635121547288106</v>
      </c>
      <c r="Z1611" s="30">
        <f>IF(S1611="",0,VLOOKUP(S1611,[1]!Costo_Twist,2,FALSE)*W1611)</f>
        <v>27.454165064908185</v>
      </c>
      <c r="AA1611" s="31" t="s">
        <v>74</v>
      </c>
      <c r="AB1611" s="31"/>
      <c r="AC1611" s="31" t="s">
        <v>2424</v>
      </c>
      <c r="AD1611" s="34">
        <f t="shared" si="875"/>
        <v>9</v>
      </c>
      <c r="AE1611" s="33">
        <f t="shared" si="876"/>
        <v>0.1875</v>
      </c>
      <c r="AF1611" s="33">
        <f t="shared" si="877"/>
        <v>5.5450405157627021</v>
      </c>
      <c r="AG1611" s="33">
        <f t="shared" si="878"/>
        <v>0.16635121547288106</v>
      </c>
      <c r="AH1611" s="34">
        <f>IF(AA1611="",0,VLOOKUP(AA1611,[1]!Costo_Twist,2,FALSE)*AE1611)</f>
        <v>22.409291184906998</v>
      </c>
      <c r="AI1611" s="35" t="s">
        <v>69</v>
      </c>
      <c r="AJ1611" s="35"/>
      <c r="AK1611" s="35" t="s">
        <v>2469</v>
      </c>
      <c r="AL1611" s="35">
        <f t="shared" si="879"/>
        <v>61</v>
      </c>
      <c r="AM1611" s="29">
        <f t="shared" si="880"/>
        <v>1.2708333333333333</v>
      </c>
      <c r="AN1611" s="29">
        <f t="shared" si="881"/>
        <v>37.583052384613872</v>
      </c>
      <c r="AO1611" s="29">
        <f t="shared" si="882"/>
        <v>1.1274915715384162</v>
      </c>
      <c r="AP1611" s="30">
        <f>IF(AI1611="",0,VLOOKUP(AI1611,[1]!Costo_Twist,2,FALSE)*AM1611)</f>
        <v>233.71428078579802</v>
      </c>
      <c r="AQ1611" s="42"/>
      <c r="AR1611" s="42"/>
      <c r="AS1611" s="42"/>
      <c r="AT1611" s="42">
        <f t="shared" si="883"/>
        <v>0</v>
      </c>
      <c r="AU1611" s="43">
        <f t="shared" si="884"/>
        <v>0</v>
      </c>
      <c r="AV1611" s="43">
        <f t="shared" si="885"/>
        <v>0</v>
      </c>
      <c r="AW1611" s="43">
        <f t="shared" si="886"/>
        <v>0</v>
      </c>
      <c r="AX1611" s="44">
        <f>IF(AQ1611="",0,VLOOKUP(AQ1611,[1]!Costo_Twist,2,FALSE)*AU1611)</f>
        <v>0</v>
      </c>
      <c r="AY1611" s="36">
        <f t="shared" si="887"/>
        <v>283.57773703561321</v>
      </c>
      <c r="AZ1611" s="41">
        <f t="shared" si="888"/>
        <v>1.6458333333333333</v>
      </c>
      <c r="BA1611" s="37">
        <f t="shared" si="889"/>
        <v>125.64583333333333</v>
      </c>
      <c r="BB1611" s="37" t="str">
        <f t="shared" si="890"/>
        <v>ok</v>
      </c>
      <c r="BC1611" s="37" t="str">
        <f t="shared" si="891"/>
        <v>ok</v>
      </c>
      <c r="BD1611" s="5"/>
      <c r="BE1611" s="11" t="b">
        <f t="shared" si="892"/>
        <v>0</v>
      </c>
      <c r="BF1611" s="11" t="b">
        <f t="shared" si="893"/>
        <v>0</v>
      </c>
      <c r="BG1611" s="11">
        <f t="shared" si="894"/>
        <v>37.583052384613872</v>
      </c>
      <c r="BH1611" s="11" t="b">
        <f t="shared" si="895"/>
        <v>0</v>
      </c>
      <c r="BI1611" s="11" t="b">
        <f t="shared" si="896"/>
        <v>0</v>
      </c>
      <c r="BJ1611" s="11" t="b">
        <f t="shared" si="897"/>
        <v>0</v>
      </c>
      <c r="BK1611" s="11" t="b">
        <f t="shared" si="898"/>
        <v>0</v>
      </c>
      <c r="BL1611" s="11" t="b">
        <f t="shared" si="899"/>
        <v>0</v>
      </c>
      <c r="BM1611" s="11">
        <f t="shared" si="900"/>
        <v>5.5450405157627021</v>
      </c>
      <c r="BN1611" s="11" t="b">
        <f t="shared" si="901"/>
        <v>0</v>
      </c>
      <c r="BO1611" s="11" t="b">
        <f t="shared" si="902"/>
        <v>0</v>
      </c>
      <c r="BP1611" s="11" t="b">
        <f t="shared" si="903"/>
        <v>0</v>
      </c>
      <c r="BQ1611" s="11">
        <f t="shared" si="904"/>
        <v>5.5450405157627021</v>
      </c>
      <c r="BR1611" s="11" t="b">
        <f t="shared" si="905"/>
        <v>0</v>
      </c>
    </row>
    <row r="1612" spans="1:70" ht="12.75" customHeight="1" x14ac:dyDescent="0.75">
      <c r="A1612" s="24" t="s">
        <v>2393</v>
      </c>
      <c r="B1612" s="25" t="s">
        <v>2394</v>
      </c>
      <c r="C1612" s="24" t="s">
        <v>85</v>
      </c>
      <c r="D1612" s="26" t="s">
        <v>41</v>
      </c>
      <c r="E1612" s="24" t="s">
        <v>2610</v>
      </c>
      <c r="F1612" s="24" t="s">
        <v>2610</v>
      </c>
      <c r="G1612" s="25" t="s">
        <v>1655</v>
      </c>
      <c r="H1612" s="26"/>
      <c r="I1612" s="26"/>
      <c r="J1612" s="26"/>
      <c r="K1612" s="26"/>
      <c r="L1612" s="26"/>
      <c r="M1612" s="26"/>
      <c r="N1612" s="26"/>
      <c r="O1612" s="40"/>
      <c r="P1612" s="31" t="s">
        <v>80</v>
      </c>
      <c r="Q1612" s="32">
        <v>124</v>
      </c>
      <c r="R1612" s="60">
        <f t="shared" si="870"/>
        <v>0</v>
      </c>
      <c r="S1612" s="35" t="s">
        <v>65</v>
      </c>
      <c r="T1612" s="35"/>
      <c r="U1612" s="30">
        <v>1.5</v>
      </c>
      <c r="V1612" s="30">
        <f t="shared" si="871"/>
        <v>1.5</v>
      </c>
      <c r="W1612" s="29">
        <f t="shared" si="872"/>
        <v>3.125E-2</v>
      </c>
      <c r="X1612" s="29">
        <f t="shared" si="873"/>
        <v>0.92417341929378372</v>
      </c>
      <c r="Y1612" s="29">
        <f t="shared" si="874"/>
        <v>2.7725202578813512E-2</v>
      </c>
      <c r="Z1612" s="30">
        <f>IF(S1612="",0,VLOOKUP(S1612,[1]!Costo_Twist,2,FALSE)*W1612)</f>
        <v>4.5756941774846975</v>
      </c>
      <c r="AA1612" s="31" t="s">
        <v>74</v>
      </c>
      <c r="AB1612" s="31"/>
      <c r="AC1612" s="31">
        <v>3.5</v>
      </c>
      <c r="AD1612" s="34">
        <f t="shared" si="875"/>
        <v>3.5</v>
      </c>
      <c r="AE1612" s="33">
        <f t="shared" si="876"/>
        <v>7.2916666666666671E-2</v>
      </c>
      <c r="AF1612" s="33">
        <f t="shared" si="877"/>
        <v>2.1564046450188288</v>
      </c>
      <c r="AG1612" s="33">
        <f t="shared" si="878"/>
        <v>6.4692139350564865E-2</v>
      </c>
      <c r="AH1612" s="34">
        <f>IF(AA1612="",0,VLOOKUP(AA1612,[1]!Costo_Twist,2,FALSE)*AE1612)</f>
        <v>8.7147243496860547</v>
      </c>
      <c r="AI1612" s="35" t="s">
        <v>69</v>
      </c>
      <c r="AJ1612" s="35"/>
      <c r="AK1612" s="35">
        <v>30.5</v>
      </c>
      <c r="AL1612" s="35">
        <f t="shared" si="879"/>
        <v>30.5</v>
      </c>
      <c r="AM1612" s="29">
        <f t="shared" si="880"/>
        <v>0.63541666666666663</v>
      </c>
      <c r="AN1612" s="29">
        <f t="shared" si="881"/>
        <v>18.791526192306936</v>
      </c>
      <c r="AO1612" s="29">
        <f t="shared" si="882"/>
        <v>0.56374578576920809</v>
      </c>
      <c r="AP1612" s="30">
        <f>IF(AI1612="",0,VLOOKUP(AI1612,[1]!Costo_Twist,2,FALSE)*AM1612)</f>
        <v>116.85714039289901</v>
      </c>
      <c r="AQ1612" s="42"/>
      <c r="AR1612" s="42"/>
      <c r="AS1612" s="42"/>
      <c r="AT1612" s="42">
        <f t="shared" si="883"/>
        <v>0</v>
      </c>
      <c r="AU1612" s="43">
        <f t="shared" si="884"/>
        <v>0</v>
      </c>
      <c r="AV1612" s="43">
        <f t="shared" si="885"/>
        <v>0</v>
      </c>
      <c r="AW1612" s="43">
        <f t="shared" si="886"/>
        <v>0</v>
      </c>
      <c r="AX1612" s="44">
        <f>IF(AQ1612="",0,VLOOKUP(AQ1612,[1]!Costo_Twist,2,FALSE)*AU1612)</f>
        <v>0</v>
      </c>
      <c r="AY1612" s="36">
        <f t="shared" si="887"/>
        <v>130.14755892006977</v>
      </c>
      <c r="AZ1612" s="41">
        <f t="shared" si="888"/>
        <v>0.73958333333333326</v>
      </c>
      <c r="BA1612" s="37">
        <f t="shared" si="889"/>
        <v>124.73958333333333</v>
      </c>
      <c r="BB1612" s="37" t="str">
        <f t="shared" si="890"/>
        <v>ok</v>
      </c>
      <c r="BC1612" s="37" t="str">
        <f t="shared" si="891"/>
        <v>ok</v>
      </c>
      <c r="BD1612" s="5"/>
      <c r="BE1612" s="11" t="b">
        <f t="shared" si="892"/>
        <v>0</v>
      </c>
      <c r="BF1612" s="11" t="b">
        <f t="shared" si="893"/>
        <v>0</v>
      </c>
      <c r="BG1612" s="11">
        <f t="shared" si="894"/>
        <v>18.791526192306936</v>
      </c>
      <c r="BH1612" s="11" t="b">
        <f t="shared" si="895"/>
        <v>0</v>
      </c>
      <c r="BI1612" s="11" t="b">
        <f t="shared" si="896"/>
        <v>0</v>
      </c>
      <c r="BJ1612" s="11" t="b">
        <f t="shared" si="897"/>
        <v>0</v>
      </c>
      <c r="BK1612" s="11" t="b">
        <f t="shared" si="898"/>
        <v>0</v>
      </c>
      <c r="BL1612" s="11" t="b">
        <f t="shared" si="899"/>
        <v>0</v>
      </c>
      <c r="BM1612" s="11">
        <f t="shared" si="900"/>
        <v>0.92417341929378372</v>
      </c>
      <c r="BN1612" s="11" t="b">
        <f t="shared" si="901"/>
        <v>0</v>
      </c>
      <c r="BO1612" s="11" t="b">
        <f t="shared" si="902"/>
        <v>0</v>
      </c>
      <c r="BP1612" s="11" t="b">
        <f t="shared" si="903"/>
        <v>0</v>
      </c>
      <c r="BQ1612" s="11">
        <f t="shared" si="904"/>
        <v>2.1564046450188288</v>
      </c>
      <c r="BR1612" s="11" t="b">
        <f t="shared" si="905"/>
        <v>0</v>
      </c>
    </row>
    <row r="1613" spans="1:70" ht="12.75" customHeight="1" x14ac:dyDescent="0.75">
      <c r="A1613" s="24" t="s">
        <v>2393</v>
      </c>
      <c r="B1613" s="25" t="s">
        <v>2394</v>
      </c>
      <c r="C1613" s="24" t="s">
        <v>85</v>
      </c>
      <c r="D1613" s="26" t="s">
        <v>41</v>
      </c>
      <c r="E1613" s="24" t="s">
        <v>2610</v>
      </c>
      <c r="F1613" s="24" t="s">
        <v>2610</v>
      </c>
      <c r="G1613" s="25" t="s">
        <v>1656</v>
      </c>
      <c r="H1613" s="26"/>
      <c r="I1613" s="26"/>
      <c r="J1613" s="26"/>
      <c r="K1613" s="26"/>
      <c r="L1613" s="26"/>
      <c r="M1613" s="26"/>
      <c r="N1613" s="26"/>
      <c r="O1613" s="40"/>
      <c r="P1613" s="31" t="s">
        <v>79</v>
      </c>
      <c r="Q1613" s="32">
        <v>128</v>
      </c>
      <c r="R1613" s="60">
        <f t="shared" si="870"/>
        <v>0</v>
      </c>
      <c r="S1613" s="35" t="s">
        <v>74</v>
      </c>
      <c r="T1613" s="35"/>
      <c r="U1613" s="30">
        <v>1.5</v>
      </c>
      <c r="V1613" s="30">
        <f t="shared" si="871"/>
        <v>1.5</v>
      </c>
      <c r="W1613" s="29">
        <f t="shared" si="872"/>
        <v>3.125E-2</v>
      </c>
      <c r="X1613" s="29">
        <f t="shared" si="873"/>
        <v>0.92417341929378372</v>
      </c>
      <c r="Y1613" s="29">
        <f t="shared" si="874"/>
        <v>2.7725202578813512E-2</v>
      </c>
      <c r="Z1613" s="30">
        <f>IF(S1613="",0,VLOOKUP(S1613,[1]!Costo_Twist,2,FALSE)*W1613)</f>
        <v>3.7348818641511663</v>
      </c>
      <c r="AA1613" s="31" t="s">
        <v>68</v>
      </c>
      <c r="AB1613" s="31"/>
      <c r="AC1613" s="31" t="s">
        <v>2395</v>
      </c>
      <c r="AD1613" s="34">
        <f t="shared" si="875"/>
        <v>1</v>
      </c>
      <c r="AE1613" s="33">
        <f t="shared" si="876"/>
        <v>2.0833333333333332E-2</v>
      </c>
      <c r="AF1613" s="33">
        <f t="shared" si="877"/>
        <v>0.61611561286252248</v>
      </c>
      <c r="AG1613" s="33">
        <f t="shared" si="878"/>
        <v>1.8483468385875675E-2</v>
      </c>
      <c r="AH1613" s="34">
        <f>IF(AA1613="",0,VLOOKUP(AA1613,[1]!Costo_Twist,2,FALSE)*AE1613)</f>
        <v>1.4136134685710342</v>
      </c>
      <c r="AI1613" s="35" t="s">
        <v>69</v>
      </c>
      <c r="AJ1613" s="35"/>
      <c r="AK1613" s="35" t="s">
        <v>2414</v>
      </c>
      <c r="AL1613" s="35">
        <f t="shared" si="879"/>
        <v>15</v>
      </c>
      <c r="AM1613" s="29">
        <f t="shared" si="880"/>
        <v>0.3125</v>
      </c>
      <c r="AN1613" s="29">
        <f t="shared" si="881"/>
        <v>9.2417341929378374</v>
      </c>
      <c r="AO1613" s="29">
        <f t="shared" si="882"/>
        <v>0.27725202578813513</v>
      </c>
      <c r="AP1613" s="30">
        <f>IF(AI1613="",0,VLOOKUP(AI1613,[1]!Costo_Twist,2,FALSE)*AM1613)</f>
        <v>57.470724783392967</v>
      </c>
      <c r="AQ1613" s="42"/>
      <c r="AR1613" s="42"/>
      <c r="AS1613" s="42"/>
      <c r="AT1613" s="42">
        <f t="shared" si="883"/>
        <v>0</v>
      </c>
      <c r="AU1613" s="43">
        <f t="shared" si="884"/>
        <v>0</v>
      </c>
      <c r="AV1613" s="43">
        <f t="shared" si="885"/>
        <v>0</v>
      </c>
      <c r="AW1613" s="43">
        <f t="shared" si="886"/>
        <v>0</v>
      </c>
      <c r="AX1613" s="44">
        <f>IF(AQ1613="",0,VLOOKUP(AQ1613,[1]!Costo_Twist,2,FALSE)*AU1613)</f>
        <v>0</v>
      </c>
      <c r="AY1613" s="36">
        <f t="shared" si="887"/>
        <v>62.619220116115166</v>
      </c>
      <c r="AZ1613" s="41">
        <f t="shared" si="888"/>
        <v>0.36458333333333331</v>
      </c>
      <c r="BA1613" s="37">
        <f t="shared" si="889"/>
        <v>128.36458333333334</v>
      </c>
      <c r="BB1613" s="37" t="str">
        <f t="shared" si="890"/>
        <v>ok</v>
      </c>
      <c r="BC1613" s="37" t="str">
        <f t="shared" si="891"/>
        <v>ok</v>
      </c>
      <c r="BD1613" s="5"/>
      <c r="BE1613" s="11" t="b">
        <f t="shared" si="892"/>
        <v>0</v>
      </c>
      <c r="BF1613" s="11" t="b">
        <f t="shared" si="893"/>
        <v>0</v>
      </c>
      <c r="BG1613" s="11">
        <f t="shared" si="894"/>
        <v>9.2417341929378374</v>
      </c>
      <c r="BH1613" s="11" t="b">
        <f t="shared" si="895"/>
        <v>0</v>
      </c>
      <c r="BI1613" s="11" t="b">
        <f t="shared" si="896"/>
        <v>0</v>
      </c>
      <c r="BJ1613" s="11">
        <f t="shared" si="897"/>
        <v>0.61611561286252248</v>
      </c>
      <c r="BK1613" s="11" t="b">
        <f t="shared" si="898"/>
        <v>0</v>
      </c>
      <c r="BL1613" s="11" t="b">
        <f t="shared" si="899"/>
        <v>0</v>
      </c>
      <c r="BM1613" s="11" t="b">
        <f t="shared" si="900"/>
        <v>0</v>
      </c>
      <c r="BN1613" s="11" t="b">
        <f t="shared" si="901"/>
        <v>0</v>
      </c>
      <c r="BO1613" s="11" t="b">
        <f t="shared" si="902"/>
        <v>0</v>
      </c>
      <c r="BP1613" s="11" t="b">
        <f t="shared" si="903"/>
        <v>0</v>
      </c>
      <c r="BQ1613" s="11">
        <f t="shared" si="904"/>
        <v>0.92417341929378372</v>
      </c>
      <c r="BR1613" s="11" t="b">
        <f t="shared" si="905"/>
        <v>0</v>
      </c>
    </row>
    <row r="1614" spans="1:70" ht="12.75" customHeight="1" x14ac:dyDescent="0.75">
      <c r="A1614" s="24" t="s">
        <v>2393</v>
      </c>
      <c r="B1614" s="25" t="s">
        <v>2394</v>
      </c>
      <c r="C1614" s="24" t="s">
        <v>85</v>
      </c>
      <c r="D1614" s="26" t="s">
        <v>41</v>
      </c>
      <c r="E1614" s="24" t="s">
        <v>2610</v>
      </c>
      <c r="F1614" s="24" t="s">
        <v>2610</v>
      </c>
      <c r="G1614" s="25" t="s">
        <v>1657</v>
      </c>
      <c r="H1614" s="26"/>
      <c r="I1614" s="26"/>
      <c r="J1614" s="26"/>
      <c r="K1614" s="26"/>
      <c r="L1614" s="26"/>
      <c r="M1614" s="26"/>
      <c r="N1614" s="26"/>
      <c r="O1614" s="40"/>
      <c r="P1614" s="31" t="s">
        <v>79</v>
      </c>
      <c r="Q1614" s="32">
        <v>128</v>
      </c>
      <c r="R1614" s="60">
        <f t="shared" si="870"/>
        <v>0</v>
      </c>
      <c r="S1614" s="35" t="s">
        <v>65</v>
      </c>
      <c r="T1614" s="35"/>
      <c r="U1614" s="35" t="s">
        <v>2395</v>
      </c>
      <c r="V1614" s="30">
        <f t="shared" si="871"/>
        <v>1</v>
      </c>
      <c r="W1614" s="29">
        <f t="shared" si="872"/>
        <v>2.0833333333333332E-2</v>
      </c>
      <c r="X1614" s="29">
        <f t="shared" si="873"/>
        <v>0.61611561286252248</v>
      </c>
      <c r="Y1614" s="29">
        <f t="shared" si="874"/>
        <v>1.8483468385875675E-2</v>
      </c>
      <c r="Z1614" s="30">
        <f>IF(S1614="",0,VLOOKUP(S1614,[1]!Costo_Twist,2,FALSE)*W1614)</f>
        <v>3.0504627849897981</v>
      </c>
      <c r="AA1614" s="31" t="s">
        <v>74</v>
      </c>
      <c r="AB1614" s="31"/>
      <c r="AC1614" s="31" t="s">
        <v>2395</v>
      </c>
      <c r="AD1614" s="34">
        <f t="shared" si="875"/>
        <v>1</v>
      </c>
      <c r="AE1614" s="33">
        <f t="shared" si="876"/>
        <v>2.0833333333333332E-2</v>
      </c>
      <c r="AF1614" s="33">
        <f t="shared" si="877"/>
        <v>0.61611561286252248</v>
      </c>
      <c r="AG1614" s="33">
        <f t="shared" si="878"/>
        <v>1.8483468385875675E-2</v>
      </c>
      <c r="AH1614" s="34">
        <f>IF(AA1614="",0,VLOOKUP(AA1614,[1]!Costo_Twist,2,FALSE)*AE1614)</f>
        <v>2.4899212427674442</v>
      </c>
      <c r="AI1614" s="35" t="s">
        <v>69</v>
      </c>
      <c r="AJ1614" s="35"/>
      <c r="AK1614" s="35">
        <v>6.5</v>
      </c>
      <c r="AL1614" s="35">
        <f t="shared" si="879"/>
        <v>6.5</v>
      </c>
      <c r="AM1614" s="29">
        <f t="shared" si="880"/>
        <v>0.13541666666666666</v>
      </c>
      <c r="AN1614" s="29">
        <f t="shared" si="881"/>
        <v>4.0047514836063955</v>
      </c>
      <c r="AO1614" s="29">
        <f t="shared" si="882"/>
        <v>0.12014254450819187</v>
      </c>
      <c r="AP1614" s="30">
        <f>IF(AI1614="",0,VLOOKUP(AI1614,[1]!Costo_Twist,2,FALSE)*AM1614)</f>
        <v>24.903980739470281</v>
      </c>
      <c r="AQ1614" s="42"/>
      <c r="AR1614" s="42"/>
      <c r="AS1614" s="42"/>
      <c r="AT1614" s="42">
        <f t="shared" si="883"/>
        <v>0</v>
      </c>
      <c r="AU1614" s="43">
        <f t="shared" si="884"/>
        <v>0</v>
      </c>
      <c r="AV1614" s="43">
        <f t="shared" si="885"/>
        <v>0</v>
      </c>
      <c r="AW1614" s="43">
        <f t="shared" si="886"/>
        <v>0</v>
      </c>
      <c r="AX1614" s="44">
        <f>IF(AQ1614="",0,VLOOKUP(AQ1614,[1]!Costo_Twist,2,FALSE)*AU1614)</f>
        <v>0</v>
      </c>
      <c r="AY1614" s="36">
        <f t="shared" si="887"/>
        <v>30.444364767227523</v>
      </c>
      <c r="AZ1614" s="41">
        <f t="shared" si="888"/>
        <v>0.17708333333333331</v>
      </c>
      <c r="BA1614" s="37">
        <f t="shared" si="889"/>
        <v>128.17708333333334</v>
      </c>
      <c r="BB1614" s="37" t="str">
        <f t="shared" si="890"/>
        <v>ok</v>
      </c>
      <c r="BC1614" s="37" t="str">
        <f t="shared" si="891"/>
        <v>ok</v>
      </c>
      <c r="BD1614" s="5"/>
      <c r="BE1614" s="11" t="b">
        <f t="shared" si="892"/>
        <v>0</v>
      </c>
      <c r="BF1614" s="11" t="b">
        <f t="shared" si="893"/>
        <v>0</v>
      </c>
      <c r="BG1614" s="11">
        <f t="shared" si="894"/>
        <v>4.0047514836063955</v>
      </c>
      <c r="BH1614" s="11" t="b">
        <f t="shared" si="895"/>
        <v>0</v>
      </c>
      <c r="BI1614" s="11" t="b">
        <f t="shared" si="896"/>
        <v>0</v>
      </c>
      <c r="BJ1614" s="11" t="b">
        <f t="shared" si="897"/>
        <v>0</v>
      </c>
      <c r="BK1614" s="11" t="b">
        <f t="shared" si="898"/>
        <v>0</v>
      </c>
      <c r="BL1614" s="11" t="b">
        <f t="shared" si="899"/>
        <v>0</v>
      </c>
      <c r="BM1614" s="11">
        <f t="shared" si="900"/>
        <v>0.61611561286252248</v>
      </c>
      <c r="BN1614" s="11" t="b">
        <f t="shared" si="901"/>
        <v>0</v>
      </c>
      <c r="BO1614" s="11" t="b">
        <f t="shared" si="902"/>
        <v>0</v>
      </c>
      <c r="BP1614" s="11" t="b">
        <f t="shared" si="903"/>
        <v>0</v>
      </c>
      <c r="BQ1614" s="11">
        <f t="shared" si="904"/>
        <v>0.61611561286252248</v>
      </c>
      <c r="BR1614" s="11" t="b">
        <f t="shared" si="905"/>
        <v>0</v>
      </c>
    </row>
    <row r="1615" spans="1:70" ht="12.75" customHeight="1" x14ac:dyDescent="0.75">
      <c r="A1615" s="24" t="s">
        <v>2393</v>
      </c>
      <c r="B1615" s="25" t="s">
        <v>2394</v>
      </c>
      <c r="C1615" s="24" t="s">
        <v>85</v>
      </c>
      <c r="D1615" s="26" t="s">
        <v>41</v>
      </c>
      <c r="E1615" s="24" t="s">
        <v>2610</v>
      </c>
      <c r="F1615" s="24" t="s">
        <v>2610</v>
      </c>
      <c r="G1615" s="25" t="s">
        <v>1658</v>
      </c>
      <c r="H1615" s="26"/>
      <c r="I1615" s="26"/>
      <c r="J1615" s="26"/>
      <c r="K1615" s="26"/>
      <c r="L1615" s="26"/>
      <c r="M1615" s="26"/>
      <c r="N1615" s="26"/>
      <c r="O1615" s="40"/>
      <c r="P1615" s="31" t="s">
        <v>79</v>
      </c>
      <c r="Q1615" s="32">
        <v>128</v>
      </c>
      <c r="R1615" s="60">
        <f t="shared" si="870"/>
        <v>0</v>
      </c>
      <c r="S1615" s="35" t="s">
        <v>74</v>
      </c>
      <c r="T1615" s="35"/>
      <c r="U1615" s="35">
        <v>0.5</v>
      </c>
      <c r="V1615" s="30">
        <f t="shared" si="871"/>
        <v>0.5</v>
      </c>
      <c r="W1615" s="29">
        <f t="shared" si="872"/>
        <v>1.0416666666666666E-2</v>
      </c>
      <c r="X1615" s="29">
        <f t="shared" si="873"/>
        <v>0.30805780643126124</v>
      </c>
      <c r="Y1615" s="29">
        <f t="shared" si="874"/>
        <v>9.2417341929378373E-3</v>
      </c>
      <c r="Z1615" s="30">
        <f>IF(S1615="",0,VLOOKUP(S1615,[1]!Costo_Twist,2,FALSE)*W1615)</f>
        <v>1.2449606213837221</v>
      </c>
      <c r="AA1615" s="31" t="s">
        <v>67</v>
      </c>
      <c r="AB1615" s="31"/>
      <c r="AC1615" s="31">
        <v>0.5</v>
      </c>
      <c r="AD1615" s="34">
        <f t="shared" si="875"/>
        <v>0.5</v>
      </c>
      <c r="AE1615" s="33">
        <f t="shared" si="876"/>
        <v>1.0416666666666666E-2</v>
      </c>
      <c r="AF1615" s="33">
        <f t="shared" si="877"/>
        <v>0.30805780643126124</v>
      </c>
      <c r="AG1615" s="33">
        <f t="shared" si="878"/>
        <v>9.2417341929378373E-3</v>
      </c>
      <c r="AH1615" s="34">
        <f>IF(AA1615="",0,VLOOKUP(AA1615,[1]!Costo_Twist,2,FALSE)*AE1615)</f>
        <v>2.1109205429221989</v>
      </c>
      <c r="AI1615" s="35" t="s">
        <v>69</v>
      </c>
      <c r="AJ1615" s="35"/>
      <c r="AK1615" s="35">
        <v>4.5</v>
      </c>
      <c r="AL1615" s="35">
        <f t="shared" si="879"/>
        <v>4.5</v>
      </c>
      <c r="AM1615" s="29">
        <f t="shared" si="880"/>
        <v>9.375E-2</v>
      </c>
      <c r="AN1615" s="29">
        <f t="shared" si="881"/>
        <v>2.772520257881351</v>
      </c>
      <c r="AO1615" s="29">
        <f t="shared" si="882"/>
        <v>8.3175607736440532E-2</v>
      </c>
      <c r="AP1615" s="30">
        <f>IF(AI1615="",0,VLOOKUP(AI1615,[1]!Costo_Twist,2,FALSE)*AM1615)</f>
        <v>17.241217435017887</v>
      </c>
      <c r="AQ1615" s="42"/>
      <c r="AR1615" s="42"/>
      <c r="AS1615" s="42"/>
      <c r="AT1615" s="42">
        <f t="shared" si="883"/>
        <v>0</v>
      </c>
      <c r="AU1615" s="43">
        <f t="shared" si="884"/>
        <v>0</v>
      </c>
      <c r="AV1615" s="43">
        <f t="shared" si="885"/>
        <v>0</v>
      </c>
      <c r="AW1615" s="43">
        <f t="shared" si="886"/>
        <v>0</v>
      </c>
      <c r="AX1615" s="44">
        <f>IF(AQ1615="",0,VLOOKUP(AQ1615,[1]!Costo_Twist,2,FALSE)*AU1615)</f>
        <v>0</v>
      </c>
      <c r="AY1615" s="36">
        <f t="shared" si="887"/>
        <v>20.597098599323807</v>
      </c>
      <c r="AZ1615" s="41">
        <f t="shared" si="888"/>
        <v>0.11458333333333333</v>
      </c>
      <c r="BA1615" s="37">
        <f t="shared" si="889"/>
        <v>128.11458333333334</v>
      </c>
      <c r="BB1615" s="37" t="str">
        <f t="shared" si="890"/>
        <v>ok</v>
      </c>
      <c r="BC1615" s="37" t="str">
        <f t="shared" si="891"/>
        <v>ok</v>
      </c>
      <c r="BD1615" s="5"/>
      <c r="BE1615" s="11" t="b">
        <f t="shared" si="892"/>
        <v>0</v>
      </c>
      <c r="BF1615" s="11" t="b">
        <f t="shared" si="893"/>
        <v>0</v>
      </c>
      <c r="BG1615" s="11">
        <f t="shared" si="894"/>
        <v>2.772520257881351</v>
      </c>
      <c r="BH1615" s="11" t="b">
        <f t="shared" si="895"/>
        <v>0</v>
      </c>
      <c r="BI1615" s="11" t="b">
        <f t="shared" si="896"/>
        <v>0</v>
      </c>
      <c r="BJ1615" s="11" t="b">
        <f t="shared" si="897"/>
        <v>0</v>
      </c>
      <c r="BK1615" s="11" t="b">
        <f t="shared" si="898"/>
        <v>0</v>
      </c>
      <c r="BL1615" s="11" t="b">
        <f t="shared" si="899"/>
        <v>0</v>
      </c>
      <c r="BM1615" s="11" t="b">
        <f t="shared" si="900"/>
        <v>0</v>
      </c>
      <c r="BN1615" s="11" t="b">
        <f t="shared" si="901"/>
        <v>0</v>
      </c>
      <c r="BO1615" s="11" t="b">
        <f t="shared" si="902"/>
        <v>0</v>
      </c>
      <c r="BP1615" s="11" t="b">
        <f t="shared" si="903"/>
        <v>0</v>
      </c>
      <c r="BQ1615" s="11">
        <f t="shared" si="904"/>
        <v>0.30805780643126124</v>
      </c>
      <c r="BR1615" s="11">
        <f t="shared" si="905"/>
        <v>0.30805780643126124</v>
      </c>
    </row>
    <row r="1616" spans="1:70" ht="12.75" customHeight="1" x14ac:dyDescent="0.75">
      <c r="A1616" s="24" t="s">
        <v>2393</v>
      </c>
      <c r="B1616" s="25" t="s">
        <v>2394</v>
      </c>
      <c r="C1616" s="24" t="s">
        <v>85</v>
      </c>
      <c r="D1616" s="26" t="s">
        <v>41</v>
      </c>
      <c r="E1616" s="24" t="s">
        <v>2610</v>
      </c>
      <c r="F1616" s="24" t="s">
        <v>2610</v>
      </c>
      <c r="G1616" s="25" t="s">
        <v>1659</v>
      </c>
      <c r="H1616" s="26"/>
      <c r="I1616" s="26"/>
      <c r="J1616" s="26"/>
      <c r="K1616" s="26"/>
      <c r="L1616" s="26"/>
      <c r="M1616" s="26"/>
      <c r="N1616" s="26"/>
      <c r="O1616" s="40"/>
      <c r="P1616" s="31" t="s">
        <v>81</v>
      </c>
      <c r="Q1616" s="32">
        <v>120</v>
      </c>
      <c r="R1616" s="60">
        <f t="shared" si="870"/>
        <v>0</v>
      </c>
      <c r="S1616" s="35" t="s">
        <v>65</v>
      </c>
      <c r="T1616" s="35"/>
      <c r="U1616" s="35">
        <v>202.5</v>
      </c>
      <c r="V1616" s="30">
        <f t="shared" si="871"/>
        <v>202.5</v>
      </c>
      <c r="W1616" s="29">
        <f t="shared" si="872"/>
        <v>4.21875</v>
      </c>
      <c r="X1616" s="29">
        <f t="shared" si="873"/>
        <v>124.7634116046608</v>
      </c>
      <c r="Y1616" s="29">
        <f t="shared" si="874"/>
        <v>3.742902348139824</v>
      </c>
      <c r="Z1616" s="30">
        <f>IF(S1616="",0,VLOOKUP(S1616,[1]!Costo_Twist,2,FALSE)*W1616)</f>
        <v>617.71871396043412</v>
      </c>
      <c r="AA1616" s="31" t="s">
        <v>74</v>
      </c>
      <c r="AB1616" s="31"/>
      <c r="AC1616" s="31">
        <v>50.5</v>
      </c>
      <c r="AD1616" s="34">
        <f t="shared" si="875"/>
        <v>50.5</v>
      </c>
      <c r="AE1616" s="33">
        <f t="shared" si="876"/>
        <v>1.0520833333333333</v>
      </c>
      <c r="AF1616" s="33">
        <f t="shared" si="877"/>
        <v>31.113838449557385</v>
      </c>
      <c r="AG1616" s="33">
        <f t="shared" si="878"/>
        <v>0.93341515348672155</v>
      </c>
      <c r="AH1616" s="34">
        <f>IF(AA1616="",0,VLOOKUP(AA1616,[1]!Costo_Twist,2,FALSE)*AE1616)</f>
        <v>125.74102275975592</v>
      </c>
      <c r="AI1616" s="35" t="s">
        <v>73</v>
      </c>
      <c r="AJ1616" s="35"/>
      <c r="AK1616" s="35">
        <v>7.5</v>
      </c>
      <c r="AL1616" s="35">
        <f t="shared" si="879"/>
        <v>7.5</v>
      </c>
      <c r="AM1616" s="29">
        <f t="shared" si="880"/>
        <v>0.15625</v>
      </c>
      <c r="AN1616" s="29">
        <f t="shared" si="881"/>
        <v>4.6208670964689187</v>
      </c>
      <c r="AO1616" s="29">
        <f t="shared" si="882"/>
        <v>0.13862601289406756</v>
      </c>
      <c r="AP1616" s="30">
        <f>IF(AI1616="",0,VLOOKUP(AI1616,[1]!Costo_Twist,2,FALSE)*AM1616)</f>
        <v>20.455965195020255</v>
      </c>
      <c r="AQ1616" s="42"/>
      <c r="AR1616" s="42"/>
      <c r="AS1616" s="42"/>
      <c r="AT1616" s="42">
        <f t="shared" si="883"/>
        <v>0</v>
      </c>
      <c r="AU1616" s="43">
        <f t="shared" si="884"/>
        <v>0</v>
      </c>
      <c r="AV1616" s="43">
        <f t="shared" si="885"/>
        <v>0</v>
      </c>
      <c r="AW1616" s="43">
        <f t="shared" si="886"/>
        <v>0</v>
      </c>
      <c r="AX1616" s="44">
        <f>IF(AQ1616="",0,VLOOKUP(AQ1616,[1]!Costo_Twist,2,FALSE)*AU1616)</f>
        <v>0</v>
      </c>
      <c r="AY1616" s="36">
        <f t="shared" si="887"/>
        <v>763.91570191521021</v>
      </c>
      <c r="AZ1616" s="41">
        <f t="shared" si="888"/>
        <v>5.427083333333333</v>
      </c>
      <c r="BA1616" s="37">
        <f t="shared" si="889"/>
        <v>125.42708333333333</v>
      </c>
      <c r="BB1616" s="37" t="str">
        <f t="shared" si="890"/>
        <v>ok</v>
      </c>
      <c r="BC1616" s="37" t="str">
        <f t="shared" si="891"/>
        <v>ok</v>
      </c>
      <c r="BD1616" s="5"/>
      <c r="BE1616" s="11" t="b">
        <f t="shared" si="892"/>
        <v>0</v>
      </c>
      <c r="BF1616" s="11" t="b">
        <f t="shared" si="893"/>
        <v>0</v>
      </c>
      <c r="BG1616" s="11" t="b">
        <f t="shared" si="894"/>
        <v>0</v>
      </c>
      <c r="BH1616" s="11">
        <f t="shared" si="895"/>
        <v>4.6208670964689187</v>
      </c>
      <c r="BI1616" s="11" t="b">
        <f t="shared" si="896"/>
        <v>0</v>
      </c>
      <c r="BJ1616" s="11" t="b">
        <f t="shared" si="897"/>
        <v>0</v>
      </c>
      <c r="BK1616" s="11" t="b">
        <f t="shared" si="898"/>
        <v>0</v>
      </c>
      <c r="BL1616" s="11" t="b">
        <f t="shared" si="899"/>
        <v>0</v>
      </c>
      <c r="BM1616" s="11">
        <f t="shared" si="900"/>
        <v>124.7634116046608</v>
      </c>
      <c r="BN1616" s="11" t="b">
        <f t="shared" si="901"/>
        <v>0</v>
      </c>
      <c r="BO1616" s="11" t="b">
        <f t="shared" si="902"/>
        <v>0</v>
      </c>
      <c r="BP1616" s="11" t="b">
        <f t="shared" si="903"/>
        <v>0</v>
      </c>
      <c r="BQ1616" s="11">
        <f t="shared" si="904"/>
        <v>31.113838449557385</v>
      </c>
      <c r="BR1616" s="11" t="b">
        <f t="shared" si="905"/>
        <v>0</v>
      </c>
    </row>
    <row r="1617" spans="1:70" ht="12.75" customHeight="1" x14ac:dyDescent="0.75">
      <c r="A1617" s="24" t="s">
        <v>2393</v>
      </c>
      <c r="B1617" s="25" t="s">
        <v>2394</v>
      </c>
      <c r="C1617" s="24" t="s">
        <v>85</v>
      </c>
      <c r="D1617" s="26" t="s">
        <v>41</v>
      </c>
      <c r="E1617" s="24" t="s">
        <v>2610</v>
      </c>
      <c r="F1617" s="24" t="s">
        <v>2610</v>
      </c>
      <c r="G1617" s="25" t="s">
        <v>1660</v>
      </c>
      <c r="H1617" s="26"/>
      <c r="I1617" s="26"/>
      <c r="J1617" s="26"/>
      <c r="K1617" s="26"/>
      <c r="L1617" s="26"/>
      <c r="M1617" s="26"/>
      <c r="N1617" s="26"/>
      <c r="O1617" s="40"/>
      <c r="P1617" s="31" t="s">
        <v>81</v>
      </c>
      <c r="Q1617" s="32">
        <v>120</v>
      </c>
      <c r="R1617" s="60">
        <f t="shared" si="870"/>
        <v>0</v>
      </c>
      <c r="S1617" s="35" t="s">
        <v>65</v>
      </c>
      <c r="T1617" s="35"/>
      <c r="U1617" s="35">
        <v>55.5</v>
      </c>
      <c r="V1617" s="30">
        <f t="shared" si="871"/>
        <v>55.5</v>
      </c>
      <c r="W1617" s="29">
        <f t="shared" si="872"/>
        <v>1.15625</v>
      </c>
      <c r="X1617" s="29">
        <f t="shared" si="873"/>
        <v>34.194416513869996</v>
      </c>
      <c r="Y1617" s="29">
        <f t="shared" si="874"/>
        <v>1.0258324954160998</v>
      </c>
      <c r="Z1617" s="30">
        <f>IF(S1617="",0,VLOOKUP(S1617,[1]!Costo_Twist,2,FALSE)*W1617)</f>
        <v>169.3006845669338</v>
      </c>
      <c r="AA1617" s="31" t="s">
        <v>74</v>
      </c>
      <c r="AB1617" s="31"/>
      <c r="AC1617" s="31">
        <v>18.5</v>
      </c>
      <c r="AD1617" s="34">
        <f t="shared" si="875"/>
        <v>18.5</v>
      </c>
      <c r="AE1617" s="33">
        <f t="shared" si="876"/>
        <v>0.38541666666666669</v>
      </c>
      <c r="AF1617" s="33">
        <f t="shared" si="877"/>
        <v>11.398138837956667</v>
      </c>
      <c r="AG1617" s="33">
        <f t="shared" si="878"/>
        <v>0.34194416513870002</v>
      </c>
      <c r="AH1617" s="34">
        <f>IF(AA1617="",0,VLOOKUP(AA1617,[1]!Costo_Twist,2,FALSE)*AE1617)</f>
        <v>46.063542991197721</v>
      </c>
      <c r="AI1617" s="35" t="s">
        <v>68</v>
      </c>
      <c r="AJ1617" s="35"/>
      <c r="AK1617" s="35">
        <v>15.5</v>
      </c>
      <c r="AL1617" s="35">
        <f t="shared" si="879"/>
        <v>15.5</v>
      </c>
      <c r="AM1617" s="29">
        <f t="shared" si="880"/>
        <v>0.32291666666666669</v>
      </c>
      <c r="AN1617" s="29">
        <f t="shared" si="881"/>
        <v>9.5497919993690985</v>
      </c>
      <c r="AO1617" s="29">
        <f t="shared" si="882"/>
        <v>0.28649375998107296</v>
      </c>
      <c r="AP1617" s="30">
        <f>IF(AI1617="",0,VLOOKUP(AI1617,[1]!Costo_Twist,2,FALSE)*AM1617)</f>
        <v>21.911008762851033</v>
      </c>
      <c r="AQ1617" s="42"/>
      <c r="AR1617" s="42"/>
      <c r="AS1617" s="42"/>
      <c r="AT1617" s="42">
        <f t="shared" si="883"/>
        <v>0</v>
      </c>
      <c r="AU1617" s="43">
        <f t="shared" si="884"/>
        <v>0</v>
      </c>
      <c r="AV1617" s="43">
        <f t="shared" si="885"/>
        <v>0</v>
      </c>
      <c r="AW1617" s="43">
        <f t="shared" si="886"/>
        <v>0</v>
      </c>
      <c r="AX1617" s="44">
        <f>IF(AQ1617="",0,VLOOKUP(AQ1617,[1]!Costo_Twist,2,FALSE)*AU1617)</f>
        <v>0</v>
      </c>
      <c r="AY1617" s="36">
        <f t="shared" si="887"/>
        <v>237.27523632098254</v>
      </c>
      <c r="AZ1617" s="41">
        <f t="shared" si="888"/>
        <v>1.8645833333333335</v>
      </c>
      <c r="BA1617" s="37">
        <f t="shared" si="889"/>
        <v>121.86458333333333</v>
      </c>
      <c r="BB1617" s="37" t="str">
        <f t="shared" si="890"/>
        <v>ok</v>
      </c>
      <c r="BC1617" s="37" t="str">
        <f t="shared" si="891"/>
        <v>ok</v>
      </c>
      <c r="BD1617" s="5"/>
      <c r="BE1617" s="11" t="b">
        <f t="shared" si="892"/>
        <v>0</v>
      </c>
      <c r="BF1617" s="11" t="b">
        <f t="shared" si="893"/>
        <v>0</v>
      </c>
      <c r="BG1617" s="11" t="b">
        <f t="shared" si="894"/>
        <v>0</v>
      </c>
      <c r="BH1617" s="11" t="b">
        <f t="shared" si="895"/>
        <v>0</v>
      </c>
      <c r="BI1617" s="11" t="b">
        <f t="shared" si="896"/>
        <v>0</v>
      </c>
      <c r="BJ1617" s="11">
        <f t="shared" si="897"/>
        <v>9.5497919993690985</v>
      </c>
      <c r="BK1617" s="11" t="b">
        <f t="shared" si="898"/>
        <v>0</v>
      </c>
      <c r="BL1617" s="11" t="b">
        <f t="shared" si="899"/>
        <v>0</v>
      </c>
      <c r="BM1617" s="11">
        <f t="shared" si="900"/>
        <v>34.194416513869996</v>
      </c>
      <c r="BN1617" s="11" t="b">
        <f t="shared" si="901"/>
        <v>0</v>
      </c>
      <c r="BO1617" s="11" t="b">
        <f t="shared" si="902"/>
        <v>0</v>
      </c>
      <c r="BP1617" s="11" t="b">
        <f t="shared" si="903"/>
        <v>0</v>
      </c>
      <c r="BQ1617" s="11">
        <f t="shared" si="904"/>
        <v>11.398138837956667</v>
      </c>
      <c r="BR1617" s="11" t="b">
        <f t="shared" si="905"/>
        <v>0</v>
      </c>
    </row>
    <row r="1618" spans="1:70" ht="12.75" customHeight="1" x14ac:dyDescent="0.75">
      <c r="A1618" s="24" t="s">
        <v>2393</v>
      </c>
      <c r="B1618" s="25" t="s">
        <v>2394</v>
      </c>
      <c r="C1618" s="24" t="s">
        <v>85</v>
      </c>
      <c r="D1618" s="26" t="s">
        <v>41</v>
      </c>
      <c r="E1618" s="24" t="s">
        <v>2610</v>
      </c>
      <c r="F1618" s="24" t="s">
        <v>2610</v>
      </c>
      <c r="G1618" s="25" t="s">
        <v>1661</v>
      </c>
      <c r="H1618" s="26"/>
      <c r="I1618" s="26"/>
      <c r="J1618" s="26"/>
      <c r="K1618" s="26"/>
      <c r="L1618" s="26"/>
      <c r="M1618" s="26"/>
      <c r="N1618" s="26"/>
      <c r="O1618" s="40"/>
      <c r="P1618" s="31" t="s">
        <v>80</v>
      </c>
      <c r="Q1618" s="32">
        <v>124</v>
      </c>
      <c r="R1618" s="60">
        <f t="shared" si="870"/>
        <v>0</v>
      </c>
      <c r="S1618" s="35" t="s">
        <v>65</v>
      </c>
      <c r="T1618" s="35"/>
      <c r="U1618" s="30" t="s">
        <v>2432</v>
      </c>
      <c r="V1618" s="30">
        <f t="shared" si="871"/>
        <v>40</v>
      </c>
      <c r="W1618" s="29">
        <f t="shared" si="872"/>
        <v>0.83333333333333337</v>
      </c>
      <c r="X1618" s="29">
        <f t="shared" si="873"/>
        <v>24.644624514500901</v>
      </c>
      <c r="Y1618" s="29">
        <f t="shared" si="874"/>
        <v>0.73933873543502704</v>
      </c>
      <c r="Z1618" s="30">
        <f>IF(S1618="",0,VLOOKUP(S1618,[1]!Costo_Twist,2,FALSE)*W1618)</f>
        <v>122.01851139959194</v>
      </c>
      <c r="AA1618" s="31" t="s">
        <v>74</v>
      </c>
      <c r="AB1618" s="31"/>
      <c r="AC1618" s="31">
        <v>14.5</v>
      </c>
      <c r="AD1618" s="34">
        <f t="shared" si="875"/>
        <v>14.5</v>
      </c>
      <c r="AE1618" s="33">
        <f t="shared" si="876"/>
        <v>0.30208333333333331</v>
      </c>
      <c r="AF1618" s="33">
        <f t="shared" si="877"/>
        <v>8.9336763865065763</v>
      </c>
      <c r="AG1618" s="33">
        <f t="shared" si="878"/>
        <v>0.26801029159519729</v>
      </c>
      <c r="AH1618" s="34">
        <f>IF(AA1618="",0,VLOOKUP(AA1618,[1]!Costo_Twist,2,FALSE)*AE1618)</f>
        <v>36.103858020127937</v>
      </c>
      <c r="AI1618" s="35" t="s">
        <v>66</v>
      </c>
      <c r="AJ1618" s="35"/>
      <c r="AK1618" s="35" t="s">
        <v>2395</v>
      </c>
      <c r="AL1618" s="35">
        <f t="shared" si="879"/>
        <v>1</v>
      </c>
      <c r="AM1618" s="29">
        <f t="shared" si="880"/>
        <v>2.0833333333333332E-2</v>
      </c>
      <c r="AN1618" s="29">
        <f t="shared" si="881"/>
        <v>0.61611561286252248</v>
      </c>
      <c r="AO1618" s="29">
        <f t="shared" si="882"/>
        <v>1.8483468385875675E-2</v>
      </c>
      <c r="AP1618" s="30">
        <f>IF(AI1618="",0,VLOOKUP(AI1618,[1]!Costo_Twist,2,FALSE)*AM1618)</f>
        <v>5.2223980049482011</v>
      </c>
      <c r="AQ1618" s="42"/>
      <c r="AR1618" s="42"/>
      <c r="AS1618" s="42"/>
      <c r="AT1618" s="42">
        <f t="shared" si="883"/>
        <v>0</v>
      </c>
      <c r="AU1618" s="43">
        <f t="shared" si="884"/>
        <v>0</v>
      </c>
      <c r="AV1618" s="43">
        <f t="shared" si="885"/>
        <v>0</v>
      </c>
      <c r="AW1618" s="43">
        <f t="shared" si="886"/>
        <v>0</v>
      </c>
      <c r="AX1618" s="44">
        <f>IF(AQ1618="",0,VLOOKUP(AQ1618,[1]!Costo_Twist,2,FALSE)*AU1618)</f>
        <v>0</v>
      </c>
      <c r="AY1618" s="36">
        <f t="shared" si="887"/>
        <v>163.34476742466808</v>
      </c>
      <c r="AZ1618" s="41">
        <f t="shared" si="888"/>
        <v>1.15625</v>
      </c>
      <c r="BA1618" s="37">
        <f t="shared" si="889"/>
        <v>125.15625</v>
      </c>
      <c r="BB1618" s="37" t="str">
        <f t="shared" si="890"/>
        <v>ok</v>
      </c>
      <c r="BC1618" s="37" t="str">
        <f t="shared" si="891"/>
        <v>ok</v>
      </c>
      <c r="BD1618" s="5"/>
      <c r="BE1618" s="11" t="b">
        <f t="shared" si="892"/>
        <v>0</v>
      </c>
      <c r="BF1618" s="11" t="b">
        <f t="shared" si="893"/>
        <v>0</v>
      </c>
      <c r="BG1618" s="11" t="b">
        <f t="shared" si="894"/>
        <v>0</v>
      </c>
      <c r="BH1618" s="11" t="b">
        <f t="shared" si="895"/>
        <v>0</v>
      </c>
      <c r="BI1618" s="11" t="b">
        <f t="shared" si="896"/>
        <v>0</v>
      </c>
      <c r="BJ1618" s="11" t="b">
        <f t="shared" si="897"/>
        <v>0</v>
      </c>
      <c r="BK1618" s="11" t="b">
        <f t="shared" si="898"/>
        <v>0</v>
      </c>
      <c r="BL1618" s="11" t="b">
        <f t="shared" si="899"/>
        <v>0</v>
      </c>
      <c r="BM1618" s="11">
        <f t="shared" si="900"/>
        <v>24.644624514500901</v>
      </c>
      <c r="BN1618" s="11" t="b">
        <f t="shared" si="901"/>
        <v>0</v>
      </c>
      <c r="BO1618" s="11">
        <f t="shared" si="902"/>
        <v>0.61611561286252248</v>
      </c>
      <c r="BP1618" s="11" t="b">
        <f t="shared" si="903"/>
        <v>0</v>
      </c>
      <c r="BQ1618" s="11">
        <f t="shared" si="904"/>
        <v>8.9336763865065763</v>
      </c>
      <c r="BR1618" s="11" t="b">
        <f t="shared" si="905"/>
        <v>0</v>
      </c>
    </row>
    <row r="1619" spans="1:70" ht="12.75" customHeight="1" x14ac:dyDescent="0.75">
      <c r="A1619" s="24" t="s">
        <v>2393</v>
      </c>
      <c r="B1619" s="25" t="s">
        <v>2394</v>
      </c>
      <c r="C1619" s="24" t="s">
        <v>85</v>
      </c>
      <c r="D1619" s="26" t="s">
        <v>41</v>
      </c>
      <c r="E1619" s="24" t="s">
        <v>2610</v>
      </c>
      <c r="F1619" s="24" t="s">
        <v>2610</v>
      </c>
      <c r="G1619" s="25" t="s">
        <v>1662</v>
      </c>
      <c r="H1619" s="26"/>
      <c r="I1619" s="26"/>
      <c r="J1619" s="26"/>
      <c r="K1619" s="26"/>
      <c r="L1619" s="26"/>
      <c r="M1619" s="26"/>
      <c r="N1619" s="26"/>
      <c r="O1619" s="40"/>
      <c r="P1619" s="31" t="s">
        <v>80</v>
      </c>
      <c r="Q1619" s="32">
        <v>124</v>
      </c>
      <c r="R1619" s="60">
        <f t="shared" si="870"/>
        <v>0</v>
      </c>
      <c r="S1619" s="35" t="s">
        <v>70</v>
      </c>
      <c r="T1619" s="35"/>
      <c r="U1619" s="30" t="s">
        <v>2412</v>
      </c>
      <c r="V1619" s="30">
        <f t="shared" si="871"/>
        <v>8</v>
      </c>
      <c r="W1619" s="29">
        <f t="shared" si="872"/>
        <v>0.16666666666666666</v>
      </c>
      <c r="X1619" s="29">
        <f t="shared" si="873"/>
        <v>4.9289249029001798</v>
      </c>
      <c r="Y1619" s="29">
        <f t="shared" si="874"/>
        <v>0.1478677470870054</v>
      </c>
      <c r="Z1619" s="30">
        <f>IF(S1619="",0,VLOOKUP(S1619,[1]!Costo_Twist,2,FALSE)*W1619)</f>
        <v>37.679372307813622</v>
      </c>
      <c r="AA1619" s="31" t="s">
        <v>65</v>
      </c>
      <c r="AB1619" s="31"/>
      <c r="AC1619" s="31">
        <v>15.5</v>
      </c>
      <c r="AD1619" s="34">
        <f t="shared" si="875"/>
        <v>15.5</v>
      </c>
      <c r="AE1619" s="33">
        <f t="shared" si="876"/>
        <v>0.32291666666666669</v>
      </c>
      <c r="AF1619" s="33">
        <f t="shared" si="877"/>
        <v>9.5497919993690985</v>
      </c>
      <c r="AG1619" s="33">
        <f t="shared" si="878"/>
        <v>0.28649375998107296</v>
      </c>
      <c r="AH1619" s="34">
        <f>IF(AA1619="",0,VLOOKUP(AA1619,[1]!Costo_Twist,2,FALSE)*AE1619)</f>
        <v>47.282173167341874</v>
      </c>
      <c r="AI1619" s="35" t="s">
        <v>74</v>
      </c>
      <c r="AJ1619" s="35"/>
      <c r="AK1619" s="35">
        <v>7.5</v>
      </c>
      <c r="AL1619" s="35">
        <f t="shared" si="879"/>
        <v>7.5</v>
      </c>
      <c r="AM1619" s="29">
        <f t="shared" si="880"/>
        <v>0.15625</v>
      </c>
      <c r="AN1619" s="29">
        <f t="shared" si="881"/>
        <v>4.6208670964689187</v>
      </c>
      <c r="AO1619" s="29">
        <f t="shared" si="882"/>
        <v>0.13862601289406756</v>
      </c>
      <c r="AP1619" s="30">
        <f>IF(AI1619="",0,VLOOKUP(AI1619,[1]!Costo_Twist,2,FALSE)*AM1619)</f>
        <v>18.674409320755831</v>
      </c>
      <c r="AQ1619" s="42"/>
      <c r="AR1619" s="42"/>
      <c r="AS1619" s="42"/>
      <c r="AT1619" s="42">
        <f t="shared" si="883"/>
        <v>0</v>
      </c>
      <c r="AU1619" s="43">
        <f t="shared" si="884"/>
        <v>0</v>
      </c>
      <c r="AV1619" s="43">
        <f t="shared" si="885"/>
        <v>0</v>
      </c>
      <c r="AW1619" s="43">
        <f t="shared" si="886"/>
        <v>0</v>
      </c>
      <c r="AX1619" s="44">
        <f>IF(AQ1619="",0,VLOOKUP(AQ1619,[1]!Costo_Twist,2,FALSE)*AU1619)</f>
        <v>0</v>
      </c>
      <c r="AY1619" s="36">
        <f t="shared" si="887"/>
        <v>103.63595479591133</v>
      </c>
      <c r="AZ1619" s="41">
        <f t="shared" si="888"/>
        <v>0.64583333333333337</v>
      </c>
      <c r="BA1619" s="37">
        <f t="shared" si="889"/>
        <v>124.64583333333333</v>
      </c>
      <c r="BB1619" s="37" t="str">
        <f t="shared" si="890"/>
        <v>ok</v>
      </c>
      <c r="BC1619" s="37" t="str">
        <f t="shared" si="891"/>
        <v>ok</v>
      </c>
      <c r="BD1619" s="5"/>
      <c r="BE1619" s="11">
        <f t="shared" si="892"/>
        <v>4.9289249029001798</v>
      </c>
      <c r="BF1619" s="11" t="b">
        <f t="shared" si="893"/>
        <v>0</v>
      </c>
      <c r="BG1619" s="11" t="b">
        <f t="shared" si="894"/>
        <v>0</v>
      </c>
      <c r="BH1619" s="11" t="b">
        <f t="shared" si="895"/>
        <v>0</v>
      </c>
      <c r="BI1619" s="11" t="b">
        <f t="shared" si="896"/>
        <v>0</v>
      </c>
      <c r="BJ1619" s="11" t="b">
        <f t="shared" si="897"/>
        <v>0</v>
      </c>
      <c r="BK1619" s="11" t="b">
        <f t="shared" si="898"/>
        <v>0</v>
      </c>
      <c r="BL1619" s="11" t="b">
        <f t="shared" si="899"/>
        <v>0</v>
      </c>
      <c r="BM1619" s="11">
        <f t="shared" si="900"/>
        <v>9.5497919993690985</v>
      </c>
      <c r="BN1619" s="11" t="b">
        <f t="shared" si="901"/>
        <v>0</v>
      </c>
      <c r="BO1619" s="11" t="b">
        <f t="shared" si="902"/>
        <v>0</v>
      </c>
      <c r="BP1619" s="11" t="b">
        <f t="shared" si="903"/>
        <v>0</v>
      </c>
      <c r="BQ1619" s="11">
        <f t="shared" si="904"/>
        <v>4.6208670964689187</v>
      </c>
      <c r="BR1619" s="11" t="b">
        <f t="shared" si="905"/>
        <v>0</v>
      </c>
    </row>
    <row r="1620" spans="1:70" ht="12.75" customHeight="1" x14ac:dyDescent="0.75">
      <c r="A1620" s="24" t="s">
        <v>2393</v>
      </c>
      <c r="B1620" s="25" t="s">
        <v>2394</v>
      </c>
      <c r="C1620" s="24" t="s">
        <v>85</v>
      </c>
      <c r="D1620" s="26" t="s">
        <v>41</v>
      </c>
      <c r="E1620" s="24" t="s">
        <v>2610</v>
      </c>
      <c r="F1620" s="24" t="s">
        <v>2610</v>
      </c>
      <c r="G1620" s="25" t="s">
        <v>1663</v>
      </c>
      <c r="H1620" s="26"/>
      <c r="I1620" s="26"/>
      <c r="J1620" s="26"/>
      <c r="K1620" s="26"/>
      <c r="L1620" s="26"/>
      <c r="M1620" s="26"/>
      <c r="N1620" s="26"/>
      <c r="O1620" s="40"/>
      <c r="P1620" s="31" t="s">
        <v>79</v>
      </c>
      <c r="Q1620" s="32">
        <v>128</v>
      </c>
      <c r="R1620" s="60">
        <f t="shared" si="870"/>
        <v>0</v>
      </c>
      <c r="S1620" s="35" t="s">
        <v>70</v>
      </c>
      <c r="T1620" s="35"/>
      <c r="U1620" s="35" t="s">
        <v>2405</v>
      </c>
      <c r="V1620" s="30">
        <f t="shared" si="871"/>
        <v>5</v>
      </c>
      <c r="W1620" s="29">
        <f t="shared" si="872"/>
        <v>0.10416666666666667</v>
      </c>
      <c r="X1620" s="29">
        <f t="shared" si="873"/>
        <v>3.0805780643126126</v>
      </c>
      <c r="Y1620" s="29">
        <f t="shared" si="874"/>
        <v>9.241734192937838E-2</v>
      </c>
      <c r="Z1620" s="30">
        <f>IF(S1620="",0,VLOOKUP(S1620,[1]!Costo_Twist,2,FALSE)*W1620)</f>
        <v>23.549607692383518</v>
      </c>
      <c r="AA1620" s="31" t="s">
        <v>65</v>
      </c>
      <c r="AB1620" s="31"/>
      <c r="AC1620" s="31" t="s">
        <v>2403</v>
      </c>
      <c r="AD1620" s="34">
        <f t="shared" si="875"/>
        <v>13</v>
      </c>
      <c r="AE1620" s="33">
        <f t="shared" si="876"/>
        <v>0.27083333333333331</v>
      </c>
      <c r="AF1620" s="33">
        <f t="shared" si="877"/>
        <v>8.0095029672127911</v>
      </c>
      <c r="AG1620" s="33">
        <f t="shared" si="878"/>
        <v>0.24028508901638373</v>
      </c>
      <c r="AH1620" s="34">
        <f>IF(AA1620="",0,VLOOKUP(AA1620,[1]!Costo_Twist,2,FALSE)*AE1620)</f>
        <v>39.656016204867377</v>
      </c>
      <c r="AI1620" s="35" t="s">
        <v>74</v>
      </c>
      <c r="AJ1620" s="35"/>
      <c r="AK1620" s="35" t="s">
        <v>2399</v>
      </c>
      <c r="AL1620" s="35">
        <f t="shared" si="879"/>
        <v>6</v>
      </c>
      <c r="AM1620" s="29">
        <f t="shared" si="880"/>
        <v>0.125</v>
      </c>
      <c r="AN1620" s="29">
        <f t="shared" si="881"/>
        <v>3.6966936771751349</v>
      </c>
      <c r="AO1620" s="29">
        <f t="shared" si="882"/>
        <v>0.11090081031525405</v>
      </c>
      <c r="AP1620" s="30">
        <f>IF(AI1620="",0,VLOOKUP(AI1620,[1]!Costo_Twist,2,FALSE)*AM1620)</f>
        <v>14.939527456604665</v>
      </c>
      <c r="AQ1620" s="42"/>
      <c r="AR1620" s="42"/>
      <c r="AS1620" s="42"/>
      <c r="AT1620" s="42">
        <f t="shared" si="883"/>
        <v>0</v>
      </c>
      <c r="AU1620" s="43">
        <f t="shared" si="884"/>
        <v>0</v>
      </c>
      <c r="AV1620" s="43">
        <f t="shared" si="885"/>
        <v>0</v>
      </c>
      <c r="AW1620" s="43">
        <f t="shared" si="886"/>
        <v>0</v>
      </c>
      <c r="AX1620" s="44">
        <f>IF(AQ1620="",0,VLOOKUP(AQ1620,[1]!Costo_Twist,2,FALSE)*AU1620)</f>
        <v>0</v>
      </c>
      <c r="AY1620" s="36">
        <f t="shared" si="887"/>
        <v>78.145151353855567</v>
      </c>
      <c r="AZ1620" s="41">
        <f t="shared" si="888"/>
        <v>0.5</v>
      </c>
      <c r="BA1620" s="37">
        <f t="shared" si="889"/>
        <v>128.5</v>
      </c>
      <c r="BB1620" s="37" t="str">
        <f t="shared" si="890"/>
        <v>ok</v>
      </c>
      <c r="BC1620" s="37" t="str">
        <f t="shared" si="891"/>
        <v>ok</v>
      </c>
      <c r="BD1620" s="5"/>
      <c r="BE1620" s="11">
        <f t="shared" si="892"/>
        <v>3.0805780643126126</v>
      </c>
      <c r="BF1620" s="11" t="b">
        <f t="shared" si="893"/>
        <v>0</v>
      </c>
      <c r="BG1620" s="11" t="b">
        <f t="shared" si="894"/>
        <v>0</v>
      </c>
      <c r="BH1620" s="11" t="b">
        <f t="shared" si="895"/>
        <v>0</v>
      </c>
      <c r="BI1620" s="11" t="b">
        <f t="shared" si="896"/>
        <v>0</v>
      </c>
      <c r="BJ1620" s="11" t="b">
        <f t="shared" si="897"/>
        <v>0</v>
      </c>
      <c r="BK1620" s="11" t="b">
        <f t="shared" si="898"/>
        <v>0</v>
      </c>
      <c r="BL1620" s="11" t="b">
        <f t="shared" si="899"/>
        <v>0</v>
      </c>
      <c r="BM1620" s="11">
        <f t="shared" si="900"/>
        <v>8.0095029672127911</v>
      </c>
      <c r="BN1620" s="11" t="b">
        <f t="shared" si="901"/>
        <v>0</v>
      </c>
      <c r="BO1620" s="11" t="b">
        <f t="shared" si="902"/>
        <v>0</v>
      </c>
      <c r="BP1620" s="11" t="b">
        <f t="shared" si="903"/>
        <v>0</v>
      </c>
      <c r="BQ1620" s="11">
        <f t="shared" si="904"/>
        <v>3.6966936771751349</v>
      </c>
      <c r="BR1620" s="11" t="b">
        <f t="shared" si="905"/>
        <v>0</v>
      </c>
    </row>
    <row r="1621" spans="1:70" ht="12.75" customHeight="1" x14ac:dyDescent="0.75">
      <c r="A1621" s="24" t="s">
        <v>2393</v>
      </c>
      <c r="B1621" s="25" t="s">
        <v>2394</v>
      </c>
      <c r="C1621" s="24" t="s">
        <v>85</v>
      </c>
      <c r="D1621" s="26" t="s">
        <v>41</v>
      </c>
      <c r="E1621" s="24" t="s">
        <v>2610</v>
      </c>
      <c r="F1621" s="24" t="s">
        <v>2610</v>
      </c>
      <c r="G1621" s="25" t="s">
        <v>1664</v>
      </c>
      <c r="H1621" s="26"/>
      <c r="I1621" s="26"/>
      <c r="J1621" s="26"/>
      <c r="K1621" s="26"/>
      <c r="L1621" s="26"/>
      <c r="M1621" s="26"/>
      <c r="N1621" s="26"/>
      <c r="O1621" s="40"/>
      <c r="P1621" s="31" t="s">
        <v>79</v>
      </c>
      <c r="Q1621" s="32">
        <v>128</v>
      </c>
      <c r="R1621" s="60">
        <f t="shared" si="870"/>
        <v>0</v>
      </c>
      <c r="S1621" s="35" t="s">
        <v>65</v>
      </c>
      <c r="T1621" s="35"/>
      <c r="U1621" s="35" t="s">
        <v>2405</v>
      </c>
      <c r="V1621" s="30">
        <f t="shared" si="871"/>
        <v>5</v>
      </c>
      <c r="W1621" s="29">
        <f t="shared" si="872"/>
        <v>0.10416666666666667</v>
      </c>
      <c r="X1621" s="29">
        <f t="shared" si="873"/>
        <v>3.0805780643126126</v>
      </c>
      <c r="Y1621" s="29">
        <f t="shared" si="874"/>
        <v>9.241734192937838E-2</v>
      </c>
      <c r="Z1621" s="30">
        <f>IF(S1621="",0,VLOOKUP(S1621,[1]!Costo_Twist,2,FALSE)*W1621)</f>
        <v>15.252313924948993</v>
      </c>
      <c r="AA1621" s="31" t="s">
        <v>74</v>
      </c>
      <c r="AB1621" s="31"/>
      <c r="AC1621" s="31">
        <v>1.5</v>
      </c>
      <c r="AD1621" s="34">
        <f t="shared" si="875"/>
        <v>1.5</v>
      </c>
      <c r="AE1621" s="33">
        <f t="shared" si="876"/>
        <v>3.125E-2</v>
      </c>
      <c r="AF1621" s="33">
        <f t="shared" si="877"/>
        <v>0.92417341929378372</v>
      </c>
      <c r="AG1621" s="33">
        <f t="shared" si="878"/>
        <v>2.7725202578813512E-2</v>
      </c>
      <c r="AH1621" s="34">
        <f>IF(AA1621="",0,VLOOKUP(AA1621,[1]!Costo_Twist,2,FALSE)*AE1621)</f>
        <v>3.7348818641511663</v>
      </c>
      <c r="AI1621" s="35" t="s">
        <v>69</v>
      </c>
      <c r="AJ1621" s="35"/>
      <c r="AK1621" s="35">
        <v>2.5</v>
      </c>
      <c r="AL1621" s="35">
        <f t="shared" si="879"/>
        <v>2.5</v>
      </c>
      <c r="AM1621" s="29">
        <f t="shared" si="880"/>
        <v>5.2083333333333336E-2</v>
      </c>
      <c r="AN1621" s="29">
        <f t="shared" si="881"/>
        <v>1.5402890321563063</v>
      </c>
      <c r="AO1621" s="29">
        <f t="shared" si="882"/>
        <v>4.620867096468919E-2</v>
      </c>
      <c r="AP1621" s="30">
        <f>IF(AI1621="",0,VLOOKUP(AI1621,[1]!Costo_Twist,2,FALSE)*AM1621)</f>
        <v>9.5784541305654951</v>
      </c>
      <c r="AQ1621" s="42"/>
      <c r="AR1621" s="42"/>
      <c r="AS1621" s="42"/>
      <c r="AT1621" s="42">
        <f t="shared" si="883"/>
        <v>0</v>
      </c>
      <c r="AU1621" s="43">
        <f t="shared" si="884"/>
        <v>0</v>
      </c>
      <c r="AV1621" s="43">
        <f t="shared" si="885"/>
        <v>0</v>
      </c>
      <c r="AW1621" s="43">
        <f t="shared" si="886"/>
        <v>0</v>
      </c>
      <c r="AX1621" s="44">
        <f>IF(AQ1621="",0,VLOOKUP(AQ1621,[1]!Costo_Twist,2,FALSE)*AU1621)</f>
        <v>0</v>
      </c>
      <c r="AY1621" s="36">
        <f t="shared" si="887"/>
        <v>28.565649919665653</v>
      </c>
      <c r="AZ1621" s="41">
        <f t="shared" si="888"/>
        <v>0.18750000000000003</v>
      </c>
      <c r="BA1621" s="37">
        <f t="shared" si="889"/>
        <v>128.1875</v>
      </c>
      <c r="BB1621" s="37" t="str">
        <f t="shared" si="890"/>
        <v>ok</v>
      </c>
      <c r="BC1621" s="37" t="str">
        <f t="shared" si="891"/>
        <v>ok</v>
      </c>
      <c r="BD1621" s="5"/>
      <c r="BE1621" s="11" t="b">
        <f t="shared" si="892"/>
        <v>0</v>
      </c>
      <c r="BF1621" s="11" t="b">
        <f t="shared" si="893"/>
        <v>0</v>
      </c>
      <c r="BG1621" s="11">
        <f t="shared" si="894"/>
        <v>1.5402890321563063</v>
      </c>
      <c r="BH1621" s="11" t="b">
        <f t="shared" si="895"/>
        <v>0</v>
      </c>
      <c r="BI1621" s="11" t="b">
        <f t="shared" si="896"/>
        <v>0</v>
      </c>
      <c r="BJ1621" s="11" t="b">
        <f t="shared" si="897"/>
        <v>0</v>
      </c>
      <c r="BK1621" s="11" t="b">
        <f t="shared" si="898"/>
        <v>0</v>
      </c>
      <c r="BL1621" s="11" t="b">
        <f t="shared" si="899"/>
        <v>0</v>
      </c>
      <c r="BM1621" s="11">
        <f t="shared" si="900"/>
        <v>3.0805780643126126</v>
      </c>
      <c r="BN1621" s="11" t="b">
        <f t="shared" si="901"/>
        <v>0</v>
      </c>
      <c r="BO1621" s="11" t="b">
        <f t="shared" si="902"/>
        <v>0</v>
      </c>
      <c r="BP1621" s="11" t="b">
        <f t="shared" si="903"/>
        <v>0</v>
      </c>
      <c r="BQ1621" s="11">
        <f t="shared" si="904"/>
        <v>0.92417341929378372</v>
      </c>
      <c r="BR1621" s="11" t="b">
        <f t="shared" si="905"/>
        <v>0</v>
      </c>
    </row>
    <row r="1622" spans="1:70" ht="12.75" customHeight="1" x14ac:dyDescent="0.75">
      <c r="A1622" s="24" t="s">
        <v>2393</v>
      </c>
      <c r="B1622" s="25" t="s">
        <v>2394</v>
      </c>
      <c r="C1622" s="24" t="s">
        <v>85</v>
      </c>
      <c r="D1622" s="26" t="s">
        <v>41</v>
      </c>
      <c r="E1622" s="24" t="s">
        <v>2610</v>
      </c>
      <c r="F1622" s="24" t="s">
        <v>2610</v>
      </c>
      <c r="G1622" s="25" t="s">
        <v>1665</v>
      </c>
      <c r="H1622" s="26"/>
      <c r="I1622" s="26"/>
      <c r="J1622" s="26"/>
      <c r="K1622" s="26"/>
      <c r="L1622" s="26"/>
      <c r="M1622" s="26"/>
      <c r="N1622" s="26"/>
      <c r="O1622" s="40"/>
      <c r="P1622" s="31" t="s">
        <v>79</v>
      </c>
      <c r="Q1622" s="32">
        <v>128</v>
      </c>
      <c r="R1622" s="60">
        <f t="shared" si="870"/>
        <v>0</v>
      </c>
      <c r="S1622" s="35" t="s">
        <v>74</v>
      </c>
      <c r="T1622" s="35"/>
      <c r="U1622" s="35">
        <v>0.5</v>
      </c>
      <c r="V1622" s="30">
        <f t="shared" si="871"/>
        <v>0.5</v>
      </c>
      <c r="W1622" s="29">
        <f t="shared" si="872"/>
        <v>1.0416666666666666E-2</v>
      </c>
      <c r="X1622" s="29">
        <f t="shared" si="873"/>
        <v>0.30805780643126124</v>
      </c>
      <c r="Y1622" s="29">
        <f t="shared" si="874"/>
        <v>9.2417341929378373E-3</v>
      </c>
      <c r="Z1622" s="30">
        <f>IF(S1622="",0,VLOOKUP(S1622,[1]!Costo_Twist,2,FALSE)*W1622)</f>
        <v>1.2449606213837221</v>
      </c>
      <c r="AA1622" s="31" t="s">
        <v>68</v>
      </c>
      <c r="AB1622" s="31"/>
      <c r="AC1622" s="31" t="s">
        <v>2397</v>
      </c>
      <c r="AD1622" s="34">
        <f t="shared" si="875"/>
        <v>2</v>
      </c>
      <c r="AE1622" s="33">
        <f t="shared" si="876"/>
        <v>4.1666666666666664E-2</v>
      </c>
      <c r="AF1622" s="33">
        <f t="shared" si="877"/>
        <v>1.232231225725045</v>
      </c>
      <c r="AG1622" s="33">
        <f t="shared" si="878"/>
        <v>3.6966936771751349E-2</v>
      </c>
      <c r="AH1622" s="34">
        <f>IF(AA1622="",0,VLOOKUP(AA1622,[1]!Costo_Twist,2,FALSE)*AE1622)</f>
        <v>2.8272269371420684</v>
      </c>
      <c r="AI1622" s="35" t="s">
        <v>69</v>
      </c>
      <c r="AJ1622" s="35"/>
      <c r="AK1622" s="35">
        <v>4.5</v>
      </c>
      <c r="AL1622" s="35">
        <f t="shared" si="879"/>
        <v>4.5</v>
      </c>
      <c r="AM1622" s="29">
        <f t="shared" si="880"/>
        <v>9.375E-2</v>
      </c>
      <c r="AN1622" s="29">
        <f t="shared" si="881"/>
        <v>2.772520257881351</v>
      </c>
      <c r="AO1622" s="29">
        <f t="shared" si="882"/>
        <v>8.3175607736440532E-2</v>
      </c>
      <c r="AP1622" s="30">
        <f>IF(AI1622="",0,VLOOKUP(AI1622,[1]!Costo_Twist,2,FALSE)*AM1622)</f>
        <v>17.241217435017887</v>
      </c>
      <c r="AQ1622" s="42"/>
      <c r="AR1622" s="42"/>
      <c r="AS1622" s="42"/>
      <c r="AT1622" s="42">
        <f t="shared" si="883"/>
        <v>0</v>
      </c>
      <c r="AU1622" s="43">
        <f t="shared" si="884"/>
        <v>0</v>
      </c>
      <c r="AV1622" s="43">
        <f t="shared" si="885"/>
        <v>0</v>
      </c>
      <c r="AW1622" s="43">
        <f t="shared" si="886"/>
        <v>0</v>
      </c>
      <c r="AX1622" s="44">
        <f>IF(AQ1622="",0,VLOOKUP(AQ1622,[1]!Costo_Twist,2,FALSE)*AU1622)</f>
        <v>0</v>
      </c>
      <c r="AY1622" s="36">
        <f t="shared" si="887"/>
        <v>21.313404993543678</v>
      </c>
      <c r="AZ1622" s="41">
        <f t="shared" si="888"/>
        <v>0.14583333333333331</v>
      </c>
      <c r="BA1622" s="37">
        <f t="shared" si="889"/>
        <v>128.14583333333334</v>
      </c>
      <c r="BB1622" s="37" t="str">
        <f t="shared" si="890"/>
        <v>ok</v>
      </c>
      <c r="BC1622" s="37" t="str">
        <f t="shared" si="891"/>
        <v>ok</v>
      </c>
      <c r="BD1622" s="5"/>
      <c r="BE1622" s="11" t="b">
        <f t="shared" si="892"/>
        <v>0</v>
      </c>
      <c r="BF1622" s="11" t="b">
        <f t="shared" si="893"/>
        <v>0</v>
      </c>
      <c r="BG1622" s="11">
        <f t="shared" si="894"/>
        <v>2.772520257881351</v>
      </c>
      <c r="BH1622" s="11" t="b">
        <f t="shared" si="895"/>
        <v>0</v>
      </c>
      <c r="BI1622" s="11" t="b">
        <f t="shared" si="896"/>
        <v>0</v>
      </c>
      <c r="BJ1622" s="11">
        <f t="shared" si="897"/>
        <v>1.232231225725045</v>
      </c>
      <c r="BK1622" s="11" t="b">
        <f t="shared" si="898"/>
        <v>0</v>
      </c>
      <c r="BL1622" s="11" t="b">
        <f t="shared" si="899"/>
        <v>0</v>
      </c>
      <c r="BM1622" s="11" t="b">
        <f t="shared" si="900"/>
        <v>0</v>
      </c>
      <c r="BN1622" s="11" t="b">
        <f t="shared" si="901"/>
        <v>0</v>
      </c>
      <c r="BO1622" s="11" t="b">
        <f t="shared" si="902"/>
        <v>0</v>
      </c>
      <c r="BP1622" s="11" t="b">
        <f t="shared" si="903"/>
        <v>0</v>
      </c>
      <c r="BQ1622" s="11">
        <f t="shared" si="904"/>
        <v>0.30805780643126124</v>
      </c>
      <c r="BR1622" s="11" t="b">
        <f t="shared" si="905"/>
        <v>0</v>
      </c>
    </row>
    <row r="1623" spans="1:70" ht="12.75" customHeight="1" x14ac:dyDescent="0.75">
      <c r="A1623" s="24" t="s">
        <v>2393</v>
      </c>
      <c r="B1623" s="25" t="s">
        <v>2394</v>
      </c>
      <c r="C1623" s="24" t="s">
        <v>85</v>
      </c>
      <c r="D1623" s="26" t="s">
        <v>41</v>
      </c>
      <c r="E1623" s="24" t="s">
        <v>2610</v>
      </c>
      <c r="F1623" s="24" t="s">
        <v>2610</v>
      </c>
      <c r="G1623" s="25" t="s">
        <v>1666</v>
      </c>
      <c r="H1623" s="26"/>
      <c r="I1623" s="26"/>
      <c r="J1623" s="26"/>
      <c r="K1623" s="26"/>
      <c r="L1623" s="26"/>
      <c r="M1623" s="26"/>
      <c r="N1623" s="26"/>
      <c r="O1623" s="40"/>
      <c r="P1623" s="31" t="s">
        <v>81</v>
      </c>
      <c r="Q1623" s="32">
        <v>120</v>
      </c>
      <c r="R1623" s="60">
        <f t="shared" si="870"/>
        <v>0</v>
      </c>
      <c r="S1623" s="35" t="s">
        <v>65</v>
      </c>
      <c r="T1623" s="35"/>
      <c r="U1623" s="35" t="s">
        <v>2458</v>
      </c>
      <c r="V1623" s="30">
        <f t="shared" si="871"/>
        <v>70</v>
      </c>
      <c r="W1623" s="29">
        <f t="shared" si="872"/>
        <v>1.4583333333333333</v>
      </c>
      <c r="X1623" s="29">
        <f t="shared" si="873"/>
        <v>43.128092900376572</v>
      </c>
      <c r="Y1623" s="29">
        <f t="shared" si="874"/>
        <v>1.2938427870112972</v>
      </c>
      <c r="Z1623" s="30">
        <f>IF(S1623="",0,VLOOKUP(S1623,[1]!Costo_Twist,2,FALSE)*W1623)</f>
        <v>213.53239494928587</v>
      </c>
      <c r="AA1623" s="31" t="s">
        <v>74</v>
      </c>
      <c r="AB1623" s="31"/>
      <c r="AC1623" s="31" t="s">
        <v>2437</v>
      </c>
      <c r="AD1623" s="34">
        <f t="shared" si="875"/>
        <v>38</v>
      </c>
      <c r="AE1623" s="33">
        <f t="shared" si="876"/>
        <v>0.79166666666666663</v>
      </c>
      <c r="AF1623" s="33">
        <f t="shared" si="877"/>
        <v>23.412393288775853</v>
      </c>
      <c r="AG1623" s="33">
        <f t="shared" si="878"/>
        <v>0.70237179866327559</v>
      </c>
      <c r="AH1623" s="34">
        <f>IF(AA1623="",0,VLOOKUP(AA1623,[1]!Costo_Twist,2,FALSE)*AE1623)</f>
        <v>94.61700722516288</v>
      </c>
      <c r="AI1623" s="35" t="s">
        <v>69</v>
      </c>
      <c r="AJ1623" s="35"/>
      <c r="AK1623" s="35">
        <v>182.5</v>
      </c>
      <c r="AL1623" s="35">
        <f t="shared" si="879"/>
        <v>182.5</v>
      </c>
      <c r="AM1623" s="29">
        <f t="shared" si="880"/>
        <v>3.8020833333333335</v>
      </c>
      <c r="AN1623" s="29">
        <f t="shared" si="881"/>
        <v>112.44109934741036</v>
      </c>
      <c r="AO1623" s="29">
        <f t="shared" si="882"/>
        <v>3.3732329804223107</v>
      </c>
      <c r="AP1623" s="30">
        <f>IF(AI1623="",0,VLOOKUP(AI1623,[1]!Costo_Twist,2,FALSE)*AM1623)</f>
        <v>699.22715153128104</v>
      </c>
      <c r="AQ1623" s="42"/>
      <c r="AR1623" s="42"/>
      <c r="AS1623" s="42"/>
      <c r="AT1623" s="42">
        <f t="shared" si="883"/>
        <v>0</v>
      </c>
      <c r="AU1623" s="43">
        <f t="shared" si="884"/>
        <v>0</v>
      </c>
      <c r="AV1623" s="43">
        <f t="shared" si="885"/>
        <v>0</v>
      </c>
      <c r="AW1623" s="43">
        <f t="shared" si="886"/>
        <v>0</v>
      </c>
      <c r="AX1623" s="44">
        <f>IF(AQ1623="",0,VLOOKUP(AQ1623,[1]!Costo_Twist,2,FALSE)*AU1623)</f>
        <v>0</v>
      </c>
      <c r="AY1623" s="36">
        <f t="shared" si="887"/>
        <v>1007.3765537057297</v>
      </c>
      <c r="AZ1623" s="41">
        <f t="shared" si="888"/>
        <v>6.0520833333333339</v>
      </c>
      <c r="BA1623" s="37">
        <f t="shared" si="889"/>
        <v>126.05208333333333</v>
      </c>
      <c r="BB1623" s="37" t="str">
        <f t="shared" si="890"/>
        <v>ok</v>
      </c>
      <c r="BC1623" s="37" t="str">
        <f t="shared" si="891"/>
        <v>ok</v>
      </c>
      <c r="BD1623" s="5"/>
      <c r="BE1623" s="11" t="b">
        <f t="shared" si="892"/>
        <v>0</v>
      </c>
      <c r="BF1623" s="11" t="b">
        <f t="shared" si="893"/>
        <v>0</v>
      </c>
      <c r="BG1623" s="11">
        <f t="shared" si="894"/>
        <v>112.44109934741036</v>
      </c>
      <c r="BH1623" s="11" t="b">
        <f t="shared" si="895"/>
        <v>0</v>
      </c>
      <c r="BI1623" s="11" t="b">
        <f t="shared" si="896"/>
        <v>0</v>
      </c>
      <c r="BJ1623" s="11" t="b">
        <f t="shared" si="897"/>
        <v>0</v>
      </c>
      <c r="BK1623" s="11" t="b">
        <f t="shared" si="898"/>
        <v>0</v>
      </c>
      <c r="BL1623" s="11" t="b">
        <f t="shared" si="899"/>
        <v>0</v>
      </c>
      <c r="BM1623" s="11">
        <f t="shared" si="900"/>
        <v>43.128092900376572</v>
      </c>
      <c r="BN1623" s="11" t="b">
        <f t="shared" si="901"/>
        <v>0</v>
      </c>
      <c r="BO1623" s="11" t="b">
        <f t="shared" si="902"/>
        <v>0</v>
      </c>
      <c r="BP1623" s="11" t="b">
        <f t="shared" si="903"/>
        <v>0</v>
      </c>
      <c r="BQ1623" s="11">
        <f t="shared" si="904"/>
        <v>23.412393288775853</v>
      </c>
      <c r="BR1623" s="11" t="b">
        <f t="shared" si="905"/>
        <v>0</v>
      </c>
    </row>
    <row r="1624" spans="1:70" ht="12.75" customHeight="1" x14ac:dyDescent="0.75">
      <c r="A1624" s="24" t="s">
        <v>2393</v>
      </c>
      <c r="B1624" s="25" t="s">
        <v>2394</v>
      </c>
      <c r="C1624" s="24" t="s">
        <v>85</v>
      </c>
      <c r="D1624" s="26" t="s">
        <v>41</v>
      </c>
      <c r="E1624" s="24" t="s">
        <v>2610</v>
      </c>
      <c r="F1624" s="24" t="s">
        <v>2610</v>
      </c>
      <c r="G1624" s="25" t="s">
        <v>1667</v>
      </c>
      <c r="H1624" s="26"/>
      <c r="I1624" s="26"/>
      <c r="J1624" s="26"/>
      <c r="K1624" s="26"/>
      <c r="L1624" s="26"/>
      <c r="M1624" s="26"/>
      <c r="N1624" s="26"/>
      <c r="O1624" s="40"/>
      <c r="P1624" s="31" t="s">
        <v>81</v>
      </c>
      <c r="Q1624" s="32">
        <v>120</v>
      </c>
      <c r="R1624" s="60">
        <f t="shared" si="870"/>
        <v>0</v>
      </c>
      <c r="S1624" s="35" t="s">
        <v>65</v>
      </c>
      <c r="T1624" s="35"/>
      <c r="U1624" s="30" t="s">
        <v>2416</v>
      </c>
      <c r="V1624" s="30">
        <f t="shared" si="871"/>
        <v>28</v>
      </c>
      <c r="W1624" s="29">
        <f t="shared" si="872"/>
        <v>0.58333333333333337</v>
      </c>
      <c r="X1624" s="29">
        <f t="shared" si="873"/>
        <v>17.25123716015063</v>
      </c>
      <c r="Y1624" s="29">
        <f t="shared" si="874"/>
        <v>0.51753711480451892</v>
      </c>
      <c r="Z1624" s="30">
        <f>IF(S1624="",0,VLOOKUP(S1624,[1]!Costo_Twist,2,FALSE)*W1624)</f>
        <v>85.412957979714363</v>
      </c>
      <c r="AA1624" s="31" t="s">
        <v>74</v>
      </c>
      <c r="AB1624" s="31"/>
      <c r="AC1624" s="31">
        <v>15.5</v>
      </c>
      <c r="AD1624" s="34">
        <f t="shared" si="875"/>
        <v>15.5</v>
      </c>
      <c r="AE1624" s="33">
        <f t="shared" si="876"/>
        <v>0.32291666666666669</v>
      </c>
      <c r="AF1624" s="33">
        <f t="shared" si="877"/>
        <v>9.5497919993690985</v>
      </c>
      <c r="AG1624" s="33">
        <f t="shared" si="878"/>
        <v>0.28649375998107296</v>
      </c>
      <c r="AH1624" s="34">
        <f>IF(AA1624="",0,VLOOKUP(AA1624,[1]!Costo_Twist,2,FALSE)*AE1624)</f>
        <v>38.593779262895389</v>
      </c>
      <c r="AI1624" s="35" t="s">
        <v>69</v>
      </c>
      <c r="AJ1624" s="35"/>
      <c r="AK1624" s="35" t="s">
        <v>2515</v>
      </c>
      <c r="AL1624" s="35">
        <f t="shared" si="879"/>
        <v>55</v>
      </c>
      <c r="AM1624" s="29">
        <f t="shared" si="880"/>
        <v>1.1458333333333333</v>
      </c>
      <c r="AN1624" s="29">
        <f t="shared" si="881"/>
        <v>33.886358707438731</v>
      </c>
      <c r="AO1624" s="29">
        <f t="shared" si="882"/>
        <v>1.0165907612231619</v>
      </c>
      <c r="AP1624" s="30">
        <f>IF(AI1624="",0,VLOOKUP(AI1624,[1]!Costo_Twist,2,FALSE)*AM1624)</f>
        <v>210.72599087244086</v>
      </c>
      <c r="AQ1624" s="42"/>
      <c r="AR1624" s="42"/>
      <c r="AS1624" s="42"/>
      <c r="AT1624" s="42">
        <f t="shared" si="883"/>
        <v>0</v>
      </c>
      <c r="AU1624" s="43">
        <f t="shared" si="884"/>
        <v>0</v>
      </c>
      <c r="AV1624" s="43">
        <f t="shared" si="885"/>
        <v>0</v>
      </c>
      <c r="AW1624" s="43">
        <f t="shared" si="886"/>
        <v>0</v>
      </c>
      <c r="AX1624" s="44">
        <f>IF(AQ1624="",0,VLOOKUP(AQ1624,[1]!Costo_Twist,2,FALSE)*AU1624)</f>
        <v>0</v>
      </c>
      <c r="AY1624" s="36">
        <f t="shared" si="887"/>
        <v>334.73272811505058</v>
      </c>
      <c r="AZ1624" s="41">
        <f t="shared" si="888"/>
        <v>2.052083333333333</v>
      </c>
      <c r="BA1624" s="37">
        <f t="shared" si="889"/>
        <v>122.05208333333333</v>
      </c>
      <c r="BB1624" s="37" t="str">
        <f t="shared" si="890"/>
        <v>ok</v>
      </c>
      <c r="BC1624" s="37" t="str">
        <f t="shared" si="891"/>
        <v>ok</v>
      </c>
      <c r="BD1624" s="5"/>
      <c r="BE1624" s="11" t="b">
        <f t="shared" si="892"/>
        <v>0</v>
      </c>
      <c r="BF1624" s="11" t="b">
        <f t="shared" si="893"/>
        <v>0</v>
      </c>
      <c r="BG1624" s="11">
        <f t="shared" si="894"/>
        <v>33.886358707438731</v>
      </c>
      <c r="BH1624" s="11" t="b">
        <f t="shared" si="895"/>
        <v>0</v>
      </c>
      <c r="BI1624" s="11" t="b">
        <f t="shared" si="896"/>
        <v>0</v>
      </c>
      <c r="BJ1624" s="11" t="b">
        <f t="shared" si="897"/>
        <v>0</v>
      </c>
      <c r="BK1624" s="11" t="b">
        <f t="shared" si="898"/>
        <v>0</v>
      </c>
      <c r="BL1624" s="11" t="b">
        <f t="shared" si="899"/>
        <v>0</v>
      </c>
      <c r="BM1624" s="11">
        <f t="shared" si="900"/>
        <v>17.25123716015063</v>
      </c>
      <c r="BN1624" s="11" t="b">
        <f t="shared" si="901"/>
        <v>0</v>
      </c>
      <c r="BO1624" s="11" t="b">
        <f t="shared" si="902"/>
        <v>0</v>
      </c>
      <c r="BP1624" s="11" t="b">
        <f t="shared" si="903"/>
        <v>0</v>
      </c>
      <c r="BQ1624" s="11">
        <f t="shared" si="904"/>
        <v>9.5497919993690985</v>
      </c>
      <c r="BR1624" s="11" t="b">
        <f t="shared" si="905"/>
        <v>0</v>
      </c>
    </row>
    <row r="1625" spans="1:70" ht="12.75" customHeight="1" x14ac:dyDescent="0.75">
      <c r="A1625" s="24" t="s">
        <v>2393</v>
      </c>
      <c r="B1625" s="25" t="s">
        <v>2394</v>
      </c>
      <c r="C1625" s="24" t="s">
        <v>85</v>
      </c>
      <c r="D1625" s="26" t="s">
        <v>41</v>
      </c>
      <c r="E1625" s="24" t="s">
        <v>2610</v>
      </c>
      <c r="F1625" s="24" t="s">
        <v>2610</v>
      </c>
      <c r="G1625" s="25" t="s">
        <v>1668</v>
      </c>
      <c r="H1625" s="26"/>
      <c r="I1625" s="26"/>
      <c r="J1625" s="26"/>
      <c r="K1625" s="26"/>
      <c r="L1625" s="26"/>
      <c r="M1625" s="26"/>
      <c r="N1625" s="26"/>
      <c r="O1625" s="40"/>
      <c r="P1625" s="31" t="s">
        <v>80</v>
      </c>
      <c r="Q1625" s="32">
        <v>124</v>
      </c>
      <c r="R1625" s="60">
        <f t="shared" si="870"/>
        <v>0</v>
      </c>
      <c r="S1625" s="35" t="s">
        <v>65</v>
      </c>
      <c r="T1625" s="35"/>
      <c r="U1625" s="35" t="s">
        <v>2407</v>
      </c>
      <c r="V1625" s="30">
        <f t="shared" si="871"/>
        <v>23</v>
      </c>
      <c r="W1625" s="29">
        <f t="shared" si="872"/>
        <v>0.47916666666666669</v>
      </c>
      <c r="X1625" s="29">
        <f t="shared" si="873"/>
        <v>14.170659095838017</v>
      </c>
      <c r="Y1625" s="29">
        <f t="shared" si="874"/>
        <v>0.42511977287514052</v>
      </c>
      <c r="Z1625" s="30">
        <f>IF(S1625="",0,VLOOKUP(S1625,[1]!Costo_Twist,2,FALSE)*W1625)</f>
        <v>70.16064405476537</v>
      </c>
      <c r="AA1625" s="31" t="s">
        <v>74</v>
      </c>
      <c r="AB1625" s="31"/>
      <c r="AC1625" s="31">
        <v>11.5</v>
      </c>
      <c r="AD1625" s="34">
        <f t="shared" si="875"/>
        <v>11.5</v>
      </c>
      <c r="AE1625" s="33">
        <f t="shared" si="876"/>
        <v>0.23958333333333334</v>
      </c>
      <c r="AF1625" s="33">
        <f t="shared" si="877"/>
        <v>7.0853295479190086</v>
      </c>
      <c r="AG1625" s="33">
        <f t="shared" si="878"/>
        <v>0.21255988643757026</v>
      </c>
      <c r="AH1625" s="34">
        <f>IF(AA1625="",0,VLOOKUP(AA1625,[1]!Costo_Twist,2,FALSE)*AE1625)</f>
        <v>28.634094291825608</v>
      </c>
      <c r="AI1625" s="35" t="s">
        <v>69</v>
      </c>
      <c r="AJ1625" s="35"/>
      <c r="AK1625" s="35">
        <v>45.5</v>
      </c>
      <c r="AL1625" s="35">
        <f t="shared" si="879"/>
        <v>45.5</v>
      </c>
      <c r="AM1625" s="29">
        <f t="shared" si="880"/>
        <v>0.94791666666666663</v>
      </c>
      <c r="AN1625" s="29">
        <f t="shared" si="881"/>
        <v>28.033260385244773</v>
      </c>
      <c r="AO1625" s="29">
        <f t="shared" si="882"/>
        <v>0.84099781155734321</v>
      </c>
      <c r="AP1625" s="30">
        <f>IF(AI1625="",0,VLOOKUP(AI1625,[1]!Costo_Twist,2,FALSE)*AM1625)</f>
        <v>174.32786517629199</v>
      </c>
      <c r="AQ1625" s="42"/>
      <c r="AR1625" s="42"/>
      <c r="AS1625" s="42"/>
      <c r="AT1625" s="42">
        <f t="shared" si="883"/>
        <v>0</v>
      </c>
      <c r="AU1625" s="43">
        <f t="shared" si="884"/>
        <v>0</v>
      </c>
      <c r="AV1625" s="43">
        <f t="shared" si="885"/>
        <v>0</v>
      </c>
      <c r="AW1625" s="43">
        <f t="shared" si="886"/>
        <v>0</v>
      </c>
      <c r="AX1625" s="44">
        <f>IF(AQ1625="",0,VLOOKUP(AQ1625,[1]!Costo_Twist,2,FALSE)*AU1625)</f>
        <v>0</v>
      </c>
      <c r="AY1625" s="36">
        <f t="shared" si="887"/>
        <v>273.12260352288297</v>
      </c>
      <c r="AZ1625" s="41">
        <f t="shared" si="888"/>
        <v>1.6666666666666665</v>
      </c>
      <c r="BA1625" s="37">
        <f t="shared" si="889"/>
        <v>125.66666666666667</v>
      </c>
      <c r="BB1625" s="37" t="str">
        <f t="shared" si="890"/>
        <v>ok</v>
      </c>
      <c r="BC1625" s="37" t="str">
        <f t="shared" si="891"/>
        <v>ok</v>
      </c>
      <c r="BD1625" s="5"/>
      <c r="BE1625" s="11" t="b">
        <f t="shared" si="892"/>
        <v>0</v>
      </c>
      <c r="BF1625" s="11" t="b">
        <f t="shared" si="893"/>
        <v>0</v>
      </c>
      <c r="BG1625" s="11">
        <f t="shared" si="894"/>
        <v>28.033260385244773</v>
      </c>
      <c r="BH1625" s="11" t="b">
        <f t="shared" si="895"/>
        <v>0</v>
      </c>
      <c r="BI1625" s="11" t="b">
        <f t="shared" si="896"/>
        <v>0</v>
      </c>
      <c r="BJ1625" s="11" t="b">
        <f t="shared" si="897"/>
        <v>0</v>
      </c>
      <c r="BK1625" s="11" t="b">
        <f t="shared" si="898"/>
        <v>0</v>
      </c>
      <c r="BL1625" s="11" t="b">
        <f t="shared" si="899"/>
        <v>0</v>
      </c>
      <c r="BM1625" s="11">
        <f t="shared" si="900"/>
        <v>14.170659095838017</v>
      </c>
      <c r="BN1625" s="11" t="b">
        <f t="shared" si="901"/>
        <v>0</v>
      </c>
      <c r="BO1625" s="11" t="b">
        <f t="shared" si="902"/>
        <v>0</v>
      </c>
      <c r="BP1625" s="11" t="b">
        <f t="shared" si="903"/>
        <v>0</v>
      </c>
      <c r="BQ1625" s="11">
        <f t="shared" si="904"/>
        <v>7.0853295479190086</v>
      </c>
      <c r="BR1625" s="11" t="b">
        <f t="shared" si="905"/>
        <v>0</v>
      </c>
    </row>
    <row r="1626" spans="1:70" ht="12.75" customHeight="1" x14ac:dyDescent="0.75">
      <c r="A1626" s="24" t="s">
        <v>2393</v>
      </c>
      <c r="B1626" s="25" t="s">
        <v>2394</v>
      </c>
      <c r="C1626" s="24" t="s">
        <v>85</v>
      </c>
      <c r="D1626" s="26" t="s">
        <v>41</v>
      </c>
      <c r="E1626" s="24" t="s">
        <v>2610</v>
      </c>
      <c r="F1626" s="24" t="s">
        <v>2610</v>
      </c>
      <c r="G1626" s="25" t="s">
        <v>1669</v>
      </c>
      <c r="H1626" s="26"/>
      <c r="I1626" s="26"/>
      <c r="J1626" s="26"/>
      <c r="K1626" s="26"/>
      <c r="L1626" s="26"/>
      <c r="M1626" s="26"/>
      <c r="N1626" s="26"/>
      <c r="O1626" s="40"/>
      <c r="P1626" s="31" t="s">
        <v>80</v>
      </c>
      <c r="Q1626" s="32">
        <v>124</v>
      </c>
      <c r="R1626" s="60">
        <f t="shared" si="870"/>
        <v>0</v>
      </c>
      <c r="S1626" s="35" t="s">
        <v>65</v>
      </c>
      <c r="T1626" s="35"/>
      <c r="U1626" s="30" t="s">
        <v>2399</v>
      </c>
      <c r="V1626" s="30">
        <f t="shared" si="871"/>
        <v>6</v>
      </c>
      <c r="W1626" s="29">
        <f t="shared" si="872"/>
        <v>0.125</v>
      </c>
      <c r="X1626" s="29">
        <f t="shared" si="873"/>
        <v>3.6966936771751349</v>
      </c>
      <c r="Y1626" s="29">
        <f t="shared" si="874"/>
        <v>0.11090081031525405</v>
      </c>
      <c r="Z1626" s="30">
        <f>IF(S1626="",0,VLOOKUP(S1626,[1]!Costo_Twist,2,FALSE)*W1626)</f>
        <v>18.30277670993879</v>
      </c>
      <c r="AA1626" s="31" t="s">
        <v>74</v>
      </c>
      <c r="AB1626" s="31"/>
      <c r="AC1626" s="31" t="s">
        <v>2405</v>
      </c>
      <c r="AD1626" s="34">
        <f t="shared" si="875"/>
        <v>5</v>
      </c>
      <c r="AE1626" s="33">
        <f t="shared" si="876"/>
        <v>0.10416666666666667</v>
      </c>
      <c r="AF1626" s="33">
        <f t="shared" si="877"/>
        <v>3.0805780643126126</v>
      </c>
      <c r="AG1626" s="33">
        <f t="shared" si="878"/>
        <v>9.241734192937838E-2</v>
      </c>
      <c r="AH1626" s="34">
        <f>IF(AA1626="",0,VLOOKUP(AA1626,[1]!Costo_Twist,2,FALSE)*AE1626)</f>
        <v>12.449606213837221</v>
      </c>
      <c r="AI1626" s="35" t="s">
        <v>69</v>
      </c>
      <c r="AJ1626" s="35"/>
      <c r="AK1626" s="35" t="s">
        <v>2409</v>
      </c>
      <c r="AL1626" s="35">
        <f t="shared" si="879"/>
        <v>29</v>
      </c>
      <c r="AM1626" s="29">
        <f t="shared" si="880"/>
        <v>0.60416666666666663</v>
      </c>
      <c r="AN1626" s="29">
        <f t="shared" si="881"/>
        <v>17.867352773013153</v>
      </c>
      <c r="AO1626" s="29">
        <f t="shared" si="882"/>
        <v>0.53602058319039458</v>
      </c>
      <c r="AP1626" s="30">
        <f>IF(AI1626="",0,VLOOKUP(AI1626,[1]!Costo_Twist,2,FALSE)*AM1626)</f>
        <v>111.11006791455972</v>
      </c>
      <c r="AQ1626" s="42"/>
      <c r="AR1626" s="42"/>
      <c r="AS1626" s="42"/>
      <c r="AT1626" s="42">
        <f t="shared" si="883"/>
        <v>0</v>
      </c>
      <c r="AU1626" s="43">
        <f t="shared" si="884"/>
        <v>0</v>
      </c>
      <c r="AV1626" s="43">
        <f t="shared" si="885"/>
        <v>0</v>
      </c>
      <c r="AW1626" s="43">
        <f t="shared" si="886"/>
        <v>0</v>
      </c>
      <c r="AX1626" s="44">
        <f>IF(AQ1626="",0,VLOOKUP(AQ1626,[1]!Costo_Twist,2,FALSE)*AU1626)</f>
        <v>0</v>
      </c>
      <c r="AY1626" s="36">
        <f t="shared" si="887"/>
        <v>141.86245083833575</v>
      </c>
      <c r="AZ1626" s="41">
        <f t="shared" si="888"/>
        <v>0.83333333333333326</v>
      </c>
      <c r="BA1626" s="37">
        <f t="shared" si="889"/>
        <v>124.83333333333333</v>
      </c>
      <c r="BB1626" s="37" t="str">
        <f t="shared" si="890"/>
        <v>ok</v>
      </c>
      <c r="BC1626" s="37" t="str">
        <f t="shared" si="891"/>
        <v>ok</v>
      </c>
      <c r="BD1626" s="5"/>
      <c r="BE1626" s="11" t="b">
        <f t="shared" si="892"/>
        <v>0</v>
      </c>
      <c r="BF1626" s="11" t="b">
        <f t="shared" si="893"/>
        <v>0</v>
      </c>
      <c r="BG1626" s="11">
        <f t="shared" si="894"/>
        <v>17.867352773013153</v>
      </c>
      <c r="BH1626" s="11" t="b">
        <f t="shared" si="895"/>
        <v>0</v>
      </c>
      <c r="BI1626" s="11" t="b">
        <f t="shared" si="896"/>
        <v>0</v>
      </c>
      <c r="BJ1626" s="11" t="b">
        <f t="shared" si="897"/>
        <v>0</v>
      </c>
      <c r="BK1626" s="11" t="b">
        <f t="shared" si="898"/>
        <v>0</v>
      </c>
      <c r="BL1626" s="11" t="b">
        <f t="shared" si="899"/>
        <v>0</v>
      </c>
      <c r="BM1626" s="11">
        <f t="shared" si="900"/>
        <v>3.6966936771751349</v>
      </c>
      <c r="BN1626" s="11" t="b">
        <f t="shared" si="901"/>
        <v>0</v>
      </c>
      <c r="BO1626" s="11" t="b">
        <f t="shared" si="902"/>
        <v>0</v>
      </c>
      <c r="BP1626" s="11" t="b">
        <f t="shared" si="903"/>
        <v>0</v>
      </c>
      <c r="BQ1626" s="11">
        <f t="shared" si="904"/>
        <v>3.0805780643126126</v>
      </c>
      <c r="BR1626" s="11" t="b">
        <f t="shared" si="905"/>
        <v>0</v>
      </c>
    </row>
    <row r="1627" spans="1:70" ht="12.75" customHeight="1" x14ac:dyDescent="0.75">
      <c r="A1627" s="24" t="s">
        <v>2393</v>
      </c>
      <c r="B1627" s="25" t="s">
        <v>2394</v>
      </c>
      <c r="C1627" s="24" t="s">
        <v>85</v>
      </c>
      <c r="D1627" s="26" t="s">
        <v>41</v>
      </c>
      <c r="E1627" s="24" t="s">
        <v>2610</v>
      </c>
      <c r="F1627" s="24" t="s">
        <v>2610</v>
      </c>
      <c r="G1627" s="25" t="s">
        <v>1670</v>
      </c>
      <c r="H1627" s="26"/>
      <c r="I1627" s="26"/>
      <c r="J1627" s="26"/>
      <c r="K1627" s="26"/>
      <c r="L1627" s="26"/>
      <c r="M1627" s="26"/>
      <c r="N1627" s="26"/>
      <c r="O1627" s="40"/>
      <c r="P1627" s="31" t="s">
        <v>79</v>
      </c>
      <c r="Q1627" s="32">
        <v>128</v>
      </c>
      <c r="R1627" s="60">
        <f t="shared" si="870"/>
        <v>0</v>
      </c>
      <c r="S1627" s="35" t="s">
        <v>65</v>
      </c>
      <c r="T1627" s="35"/>
      <c r="U1627" s="30" t="s">
        <v>2405</v>
      </c>
      <c r="V1627" s="30">
        <f t="shared" si="871"/>
        <v>5</v>
      </c>
      <c r="W1627" s="29">
        <f t="shared" si="872"/>
        <v>0.10416666666666667</v>
      </c>
      <c r="X1627" s="29">
        <f t="shared" si="873"/>
        <v>3.0805780643126126</v>
      </c>
      <c r="Y1627" s="29">
        <f t="shared" si="874"/>
        <v>9.241734192937838E-2</v>
      </c>
      <c r="Z1627" s="30">
        <f>IF(S1627="",0,VLOOKUP(S1627,[1]!Costo_Twist,2,FALSE)*W1627)</f>
        <v>15.252313924948993</v>
      </c>
      <c r="AA1627" s="31" t="s">
        <v>74</v>
      </c>
      <c r="AB1627" s="31"/>
      <c r="AC1627" s="31">
        <v>3.5</v>
      </c>
      <c r="AD1627" s="34">
        <f t="shared" si="875"/>
        <v>3.5</v>
      </c>
      <c r="AE1627" s="33">
        <f t="shared" si="876"/>
        <v>7.2916666666666671E-2</v>
      </c>
      <c r="AF1627" s="33">
        <f t="shared" si="877"/>
        <v>2.1564046450188288</v>
      </c>
      <c r="AG1627" s="33">
        <f t="shared" si="878"/>
        <v>6.4692139350564865E-2</v>
      </c>
      <c r="AH1627" s="34">
        <f>IF(AA1627="",0,VLOOKUP(AA1627,[1]!Costo_Twist,2,FALSE)*AE1627)</f>
        <v>8.7147243496860547</v>
      </c>
      <c r="AI1627" s="35" t="s">
        <v>69</v>
      </c>
      <c r="AJ1627" s="35"/>
      <c r="AK1627" s="35">
        <v>18.5</v>
      </c>
      <c r="AL1627" s="35">
        <f t="shared" si="879"/>
        <v>18.5</v>
      </c>
      <c r="AM1627" s="29">
        <f t="shared" si="880"/>
        <v>0.38541666666666669</v>
      </c>
      <c r="AN1627" s="29">
        <f t="shared" si="881"/>
        <v>11.398138837956667</v>
      </c>
      <c r="AO1627" s="29">
        <f t="shared" si="882"/>
        <v>0.34194416513870002</v>
      </c>
      <c r="AP1627" s="30">
        <f>IF(AI1627="",0,VLOOKUP(AI1627,[1]!Costo_Twist,2,FALSE)*AM1627)</f>
        <v>70.880560566184656</v>
      </c>
      <c r="AQ1627" s="42"/>
      <c r="AR1627" s="42"/>
      <c r="AS1627" s="42"/>
      <c r="AT1627" s="42">
        <f t="shared" si="883"/>
        <v>0</v>
      </c>
      <c r="AU1627" s="43">
        <f t="shared" si="884"/>
        <v>0</v>
      </c>
      <c r="AV1627" s="43">
        <f t="shared" si="885"/>
        <v>0</v>
      </c>
      <c r="AW1627" s="43">
        <f t="shared" si="886"/>
        <v>0</v>
      </c>
      <c r="AX1627" s="44">
        <f>IF(AQ1627="",0,VLOOKUP(AQ1627,[1]!Costo_Twist,2,FALSE)*AU1627)</f>
        <v>0</v>
      </c>
      <c r="AY1627" s="36">
        <f t="shared" si="887"/>
        <v>94.8475988408197</v>
      </c>
      <c r="AZ1627" s="41">
        <f t="shared" si="888"/>
        <v>0.5625</v>
      </c>
      <c r="BA1627" s="37">
        <f t="shared" si="889"/>
        <v>128.5625</v>
      </c>
      <c r="BB1627" s="37" t="str">
        <f t="shared" si="890"/>
        <v>ok</v>
      </c>
      <c r="BC1627" s="37" t="str">
        <f t="shared" si="891"/>
        <v>ok</v>
      </c>
      <c r="BD1627" s="5"/>
      <c r="BE1627" s="11" t="b">
        <f t="shared" si="892"/>
        <v>0</v>
      </c>
      <c r="BF1627" s="11" t="b">
        <f t="shared" si="893"/>
        <v>0</v>
      </c>
      <c r="BG1627" s="11">
        <f t="shared" si="894"/>
        <v>11.398138837956667</v>
      </c>
      <c r="BH1627" s="11" t="b">
        <f t="shared" si="895"/>
        <v>0</v>
      </c>
      <c r="BI1627" s="11" t="b">
        <f t="shared" si="896"/>
        <v>0</v>
      </c>
      <c r="BJ1627" s="11" t="b">
        <f t="shared" si="897"/>
        <v>0</v>
      </c>
      <c r="BK1627" s="11" t="b">
        <f t="shared" si="898"/>
        <v>0</v>
      </c>
      <c r="BL1627" s="11" t="b">
        <f t="shared" si="899"/>
        <v>0</v>
      </c>
      <c r="BM1627" s="11">
        <f t="shared" si="900"/>
        <v>3.0805780643126126</v>
      </c>
      <c r="BN1627" s="11" t="b">
        <f t="shared" si="901"/>
        <v>0</v>
      </c>
      <c r="BO1627" s="11" t="b">
        <f t="shared" si="902"/>
        <v>0</v>
      </c>
      <c r="BP1627" s="11" t="b">
        <f t="shared" si="903"/>
        <v>0</v>
      </c>
      <c r="BQ1627" s="11">
        <f t="shared" si="904"/>
        <v>2.1564046450188288</v>
      </c>
      <c r="BR1627" s="11" t="b">
        <f t="shared" si="905"/>
        <v>0</v>
      </c>
    </row>
    <row r="1628" spans="1:70" ht="12.75" customHeight="1" x14ac:dyDescent="0.75">
      <c r="A1628" s="24" t="s">
        <v>2393</v>
      </c>
      <c r="B1628" s="25" t="s">
        <v>2394</v>
      </c>
      <c r="C1628" s="24" t="s">
        <v>85</v>
      </c>
      <c r="D1628" s="26" t="s">
        <v>41</v>
      </c>
      <c r="E1628" s="24" t="s">
        <v>2610</v>
      </c>
      <c r="F1628" s="24" t="s">
        <v>2610</v>
      </c>
      <c r="G1628" s="25" t="s">
        <v>1671</v>
      </c>
      <c r="H1628" s="26"/>
      <c r="I1628" s="26"/>
      <c r="J1628" s="26"/>
      <c r="K1628" s="26"/>
      <c r="L1628" s="26"/>
      <c r="M1628" s="26"/>
      <c r="N1628" s="26"/>
      <c r="O1628" s="40"/>
      <c r="P1628" s="31" t="s">
        <v>79</v>
      </c>
      <c r="Q1628" s="32">
        <v>128</v>
      </c>
      <c r="R1628" s="60">
        <f t="shared" si="870"/>
        <v>0</v>
      </c>
      <c r="S1628" s="35" t="s">
        <v>65</v>
      </c>
      <c r="T1628" s="35"/>
      <c r="U1628" s="35" t="s">
        <v>2397</v>
      </c>
      <c r="V1628" s="30">
        <f t="shared" si="871"/>
        <v>2</v>
      </c>
      <c r="W1628" s="29">
        <f t="shared" si="872"/>
        <v>4.1666666666666664E-2</v>
      </c>
      <c r="X1628" s="29">
        <f t="shared" si="873"/>
        <v>1.232231225725045</v>
      </c>
      <c r="Y1628" s="29">
        <f t="shared" si="874"/>
        <v>3.6966936771751349E-2</v>
      </c>
      <c r="Z1628" s="30">
        <f>IF(S1628="",0,VLOOKUP(S1628,[1]!Costo_Twist,2,FALSE)*W1628)</f>
        <v>6.1009255699795961</v>
      </c>
      <c r="AA1628" s="31" t="s">
        <v>74</v>
      </c>
      <c r="AB1628" s="31"/>
      <c r="AC1628" s="31">
        <v>1.5</v>
      </c>
      <c r="AD1628" s="34">
        <f t="shared" si="875"/>
        <v>1.5</v>
      </c>
      <c r="AE1628" s="33">
        <f t="shared" si="876"/>
        <v>3.125E-2</v>
      </c>
      <c r="AF1628" s="33">
        <f t="shared" si="877"/>
        <v>0.92417341929378372</v>
      </c>
      <c r="AG1628" s="33">
        <f t="shared" si="878"/>
        <v>2.7725202578813512E-2</v>
      </c>
      <c r="AH1628" s="34">
        <f>IF(AA1628="",0,VLOOKUP(AA1628,[1]!Costo_Twist,2,FALSE)*AE1628)</f>
        <v>3.7348818641511663</v>
      </c>
      <c r="AI1628" s="35" t="s">
        <v>69</v>
      </c>
      <c r="AJ1628" s="35"/>
      <c r="AK1628" s="35" t="s">
        <v>2424</v>
      </c>
      <c r="AL1628" s="35">
        <f t="shared" si="879"/>
        <v>9</v>
      </c>
      <c r="AM1628" s="29">
        <f t="shared" si="880"/>
        <v>0.1875</v>
      </c>
      <c r="AN1628" s="29">
        <f t="shared" si="881"/>
        <v>5.5450405157627021</v>
      </c>
      <c r="AO1628" s="29">
        <f t="shared" si="882"/>
        <v>0.16635121547288106</v>
      </c>
      <c r="AP1628" s="30">
        <f>IF(AI1628="",0,VLOOKUP(AI1628,[1]!Costo_Twist,2,FALSE)*AM1628)</f>
        <v>34.482434870035775</v>
      </c>
      <c r="AQ1628" s="42"/>
      <c r="AR1628" s="42"/>
      <c r="AS1628" s="42"/>
      <c r="AT1628" s="42">
        <f t="shared" si="883"/>
        <v>0</v>
      </c>
      <c r="AU1628" s="43">
        <f t="shared" si="884"/>
        <v>0</v>
      </c>
      <c r="AV1628" s="43">
        <f t="shared" si="885"/>
        <v>0</v>
      </c>
      <c r="AW1628" s="43">
        <f t="shared" si="886"/>
        <v>0</v>
      </c>
      <c r="AX1628" s="44">
        <f>IF(AQ1628="",0,VLOOKUP(AQ1628,[1]!Costo_Twist,2,FALSE)*AU1628)</f>
        <v>0</v>
      </c>
      <c r="AY1628" s="36">
        <f t="shared" si="887"/>
        <v>44.318242304166539</v>
      </c>
      <c r="AZ1628" s="41">
        <f t="shared" si="888"/>
        <v>0.26041666666666663</v>
      </c>
      <c r="BA1628" s="37">
        <f t="shared" si="889"/>
        <v>128.26041666666666</v>
      </c>
      <c r="BB1628" s="37" t="str">
        <f t="shared" si="890"/>
        <v>ok</v>
      </c>
      <c r="BC1628" s="37" t="str">
        <f t="shared" si="891"/>
        <v>ok</v>
      </c>
      <c r="BD1628" s="5"/>
      <c r="BE1628" s="11" t="b">
        <f t="shared" si="892"/>
        <v>0</v>
      </c>
      <c r="BF1628" s="11" t="b">
        <f t="shared" si="893"/>
        <v>0</v>
      </c>
      <c r="BG1628" s="11">
        <f t="shared" si="894"/>
        <v>5.5450405157627021</v>
      </c>
      <c r="BH1628" s="11" t="b">
        <f t="shared" si="895"/>
        <v>0</v>
      </c>
      <c r="BI1628" s="11" t="b">
        <f t="shared" si="896"/>
        <v>0</v>
      </c>
      <c r="BJ1628" s="11" t="b">
        <f t="shared" si="897"/>
        <v>0</v>
      </c>
      <c r="BK1628" s="11" t="b">
        <f t="shared" si="898"/>
        <v>0</v>
      </c>
      <c r="BL1628" s="11" t="b">
        <f t="shared" si="899"/>
        <v>0</v>
      </c>
      <c r="BM1628" s="11">
        <f t="shared" si="900"/>
        <v>1.232231225725045</v>
      </c>
      <c r="BN1628" s="11" t="b">
        <f t="shared" si="901"/>
        <v>0</v>
      </c>
      <c r="BO1628" s="11" t="b">
        <f t="shared" si="902"/>
        <v>0</v>
      </c>
      <c r="BP1628" s="11" t="b">
        <f t="shared" si="903"/>
        <v>0</v>
      </c>
      <c r="BQ1628" s="11">
        <f t="shared" si="904"/>
        <v>0.92417341929378372</v>
      </c>
      <c r="BR1628" s="11" t="b">
        <f t="shared" si="905"/>
        <v>0</v>
      </c>
    </row>
    <row r="1629" spans="1:70" ht="12.75" customHeight="1" x14ac:dyDescent="0.75">
      <c r="A1629" s="24" t="s">
        <v>2393</v>
      </c>
      <c r="B1629" s="25" t="s">
        <v>2394</v>
      </c>
      <c r="C1629" s="24" t="s">
        <v>85</v>
      </c>
      <c r="D1629" s="26" t="s">
        <v>41</v>
      </c>
      <c r="E1629" s="24" t="s">
        <v>2610</v>
      </c>
      <c r="F1629" s="24" t="s">
        <v>2610</v>
      </c>
      <c r="G1629" s="25" t="s">
        <v>1672</v>
      </c>
      <c r="H1629" s="26"/>
      <c r="I1629" s="26"/>
      <c r="J1629" s="26"/>
      <c r="K1629" s="26"/>
      <c r="L1629" s="26"/>
      <c r="M1629" s="26"/>
      <c r="N1629" s="26"/>
      <c r="O1629" s="40"/>
      <c r="P1629" s="31" t="s">
        <v>79</v>
      </c>
      <c r="Q1629" s="32">
        <v>128</v>
      </c>
      <c r="R1629" s="60">
        <f t="shared" si="870"/>
        <v>0</v>
      </c>
      <c r="S1629" s="35" t="s">
        <v>73</v>
      </c>
      <c r="T1629" s="35"/>
      <c r="U1629" s="35">
        <v>0.5</v>
      </c>
      <c r="V1629" s="30">
        <f t="shared" si="871"/>
        <v>0.5</v>
      </c>
      <c r="W1629" s="29">
        <f t="shared" si="872"/>
        <v>1.0416666666666666E-2</v>
      </c>
      <c r="X1629" s="29">
        <f t="shared" si="873"/>
        <v>0.30805780643126124</v>
      </c>
      <c r="Y1629" s="29">
        <f t="shared" si="874"/>
        <v>9.2417341929378373E-3</v>
      </c>
      <c r="Z1629" s="30">
        <f>IF(S1629="",0,VLOOKUP(S1629,[1]!Costo_Twist,2,FALSE)*W1629)</f>
        <v>1.3637310130013502</v>
      </c>
      <c r="AA1629" s="31" t="s">
        <v>69</v>
      </c>
      <c r="AB1629" s="31"/>
      <c r="AC1629" s="31">
        <v>7.5</v>
      </c>
      <c r="AD1629" s="34">
        <f t="shared" si="875"/>
        <v>7.5</v>
      </c>
      <c r="AE1629" s="33">
        <f t="shared" si="876"/>
        <v>0.15625</v>
      </c>
      <c r="AF1629" s="33">
        <f t="shared" si="877"/>
        <v>4.6208670964689187</v>
      </c>
      <c r="AG1629" s="33">
        <f t="shared" si="878"/>
        <v>0.13862601289406756</v>
      </c>
      <c r="AH1629" s="34">
        <f>IF(AA1629="",0,VLOOKUP(AA1629,[1]!Costo_Twist,2,FALSE)*AE1629)</f>
        <v>28.735362391696484</v>
      </c>
      <c r="AI1629" s="35"/>
      <c r="AJ1629" s="35"/>
      <c r="AK1629" s="35"/>
      <c r="AL1629" s="35">
        <f t="shared" si="879"/>
        <v>0</v>
      </c>
      <c r="AM1629" s="29">
        <f t="shared" si="880"/>
        <v>0</v>
      </c>
      <c r="AN1629" s="29">
        <f t="shared" si="881"/>
        <v>0</v>
      </c>
      <c r="AO1629" s="29">
        <f t="shared" si="882"/>
        <v>0</v>
      </c>
      <c r="AP1629" s="30">
        <f>IF(AI1629="",0,VLOOKUP(AI1629,[1]!Costo_Twist,2,FALSE)*AM1629)</f>
        <v>0</v>
      </c>
      <c r="AQ1629" s="42"/>
      <c r="AR1629" s="42"/>
      <c r="AS1629" s="42"/>
      <c r="AT1629" s="42">
        <f t="shared" si="883"/>
        <v>0</v>
      </c>
      <c r="AU1629" s="43">
        <f t="shared" si="884"/>
        <v>0</v>
      </c>
      <c r="AV1629" s="43">
        <f t="shared" si="885"/>
        <v>0</v>
      </c>
      <c r="AW1629" s="43">
        <f t="shared" si="886"/>
        <v>0</v>
      </c>
      <c r="AX1629" s="44">
        <f>IF(AQ1629="",0,VLOOKUP(AQ1629,[1]!Costo_Twist,2,FALSE)*AU1629)</f>
        <v>0</v>
      </c>
      <c r="AY1629" s="36">
        <f t="shared" si="887"/>
        <v>30.099093404697832</v>
      </c>
      <c r="AZ1629" s="41">
        <f t="shared" si="888"/>
        <v>0.16666666666666666</v>
      </c>
      <c r="BA1629" s="37">
        <f t="shared" si="889"/>
        <v>128.16666666666666</v>
      </c>
      <c r="BB1629" s="37" t="str">
        <f t="shared" si="890"/>
        <v>ok</v>
      </c>
      <c r="BC1629" s="37" t="str">
        <f t="shared" si="891"/>
        <v>ok</v>
      </c>
      <c r="BD1629" s="5"/>
      <c r="BE1629" s="11" t="b">
        <f t="shared" si="892"/>
        <v>0</v>
      </c>
      <c r="BF1629" s="11" t="b">
        <f t="shared" si="893"/>
        <v>0</v>
      </c>
      <c r="BG1629" s="11">
        <f t="shared" si="894"/>
        <v>4.6208670964689187</v>
      </c>
      <c r="BH1629" s="11">
        <f t="shared" si="895"/>
        <v>0.30805780643126124</v>
      </c>
      <c r="BI1629" s="11" t="b">
        <f t="shared" si="896"/>
        <v>0</v>
      </c>
      <c r="BJ1629" s="11" t="b">
        <f t="shared" si="897"/>
        <v>0</v>
      </c>
      <c r="BK1629" s="11" t="b">
        <f t="shared" si="898"/>
        <v>0</v>
      </c>
      <c r="BL1629" s="11" t="b">
        <f t="shared" si="899"/>
        <v>0</v>
      </c>
      <c r="BM1629" s="11" t="b">
        <f t="shared" si="900"/>
        <v>0</v>
      </c>
      <c r="BN1629" s="11" t="b">
        <f t="shared" si="901"/>
        <v>0</v>
      </c>
      <c r="BO1629" s="11" t="b">
        <f t="shared" si="902"/>
        <v>0</v>
      </c>
      <c r="BP1629" s="11" t="b">
        <f t="shared" si="903"/>
        <v>0</v>
      </c>
      <c r="BQ1629" s="11" t="b">
        <f t="shared" si="904"/>
        <v>0</v>
      </c>
      <c r="BR1629" s="11" t="b">
        <f t="shared" si="905"/>
        <v>0</v>
      </c>
    </row>
    <row r="1630" spans="1:70" ht="12.75" customHeight="1" x14ac:dyDescent="0.75">
      <c r="A1630" s="24" t="s">
        <v>2393</v>
      </c>
      <c r="B1630" s="25" t="s">
        <v>2394</v>
      </c>
      <c r="C1630" s="24" t="s">
        <v>85</v>
      </c>
      <c r="D1630" s="26" t="s">
        <v>41</v>
      </c>
      <c r="E1630" s="24" t="s">
        <v>2610</v>
      </c>
      <c r="F1630" s="24" t="s">
        <v>2610</v>
      </c>
      <c r="G1630" s="25" t="s">
        <v>1673</v>
      </c>
      <c r="H1630" s="26"/>
      <c r="I1630" s="26"/>
      <c r="J1630" s="26"/>
      <c r="K1630" s="26"/>
      <c r="L1630" s="26"/>
      <c r="M1630" s="26"/>
      <c r="N1630" s="26"/>
      <c r="O1630" s="40"/>
      <c r="P1630" s="31" t="s">
        <v>81</v>
      </c>
      <c r="Q1630" s="32">
        <v>120</v>
      </c>
      <c r="R1630" s="60">
        <f t="shared" si="870"/>
        <v>0</v>
      </c>
      <c r="S1630" s="35" t="s">
        <v>74</v>
      </c>
      <c r="T1630" s="35"/>
      <c r="U1630" s="35" t="s">
        <v>2426</v>
      </c>
      <c r="V1630" s="30">
        <f t="shared" si="871"/>
        <v>16</v>
      </c>
      <c r="W1630" s="29">
        <f t="shared" si="872"/>
        <v>0.33333333333333331</v>
      </c>
      <c r="X1630" s="29">
        <f t="shared" si="873"/>
        <v>9.8578498058003596</v>
      </c>
      <c r="Y1630" s="29">
        <f t="shared" si="874"/>
        <v>0.29573549417401079</v>
      </c>
      <c r="Z1630" s="30">
        <f>IF(S1630="",0,VLOOKUP(S1630,[1]!Costo_Twist,2,FALSE)*W1630)</f>
        <v>39.838739884279107</v>
      </c>
      <c r="AA1630" s="31" t="s">
        <v>69</v>
      </c>
      <c r="AB1630" s="31"/>
      <c r="AC1630" s="31" t="s">
        <v>2533</v>
      </c>
      <c r="AD1630" s="34">
        <f t="shared" si="875"/>
        <v>310</v>
      </c>
      <c r="AE1630" s="33">
        <f t="shared" si="876"/>
        <v>6.458333333333333</v>
      </c>
      <c r="AF1630" s="33">
        <f t="shared" si="877"/>
        <v>190.99583998738197</v>
      </c>
      <c r="AG1630" s="33">
        <f t="shared" si="878"/>
        <v>5.7298751996214587</v>
      </c>
      <c r="AH1630" s="34">
        <f>IF(AA1630="",0,VLOOKUP(AA1630,[1]!Costo_Twist,2,FALSE)*AE1630)</f>
        <v>1187.7283121901212</v>
      </c>
      <c r="AI1630" s="35"/>
      <c r="AJ1630" s="35"/>
      <c r="AK1630" s="35"/>
      <c r="AL1630" s="35">
        <f t="shared" si="879"/>
        <v>0</v>
      </c>
      <c r="AM1630" s="29">
        <f t="shared" si="880"/>
        <v>0</v>
      </c>
      <c r="AN1630" s="29">
        <f t="shared" si="881"/>
        <v>0</v>
      </c>
      <c r="AO1630" s="29">
        <f t="shared" si="882"/>
        <v>0</v>
      </c>
      <c r="AP1630" s="30">
        <f>IF(AI1630="",0,VLOOKUP(AI1630,[1]!Costo_Twist,2,FALSE)*AM1630)</f>
        <v>0</v>
      </c>
      <c r="AQ1630" s="42"/>
      <c r="AR1630" s="42"/>
      <c r="AS1630" s="42"/>
      <c r="AT1630" s="42">
        <f t="shared" si="883"/>
        <v>0</v>
      </c>
      <c r="AU1630" s="43">
        <f t="shared" si="884"/>
        <v>0</v>
      </c>
      <c r="AV1630" s="43">
        <f t="shared" si="885"/>
        <v>0</v>
      </c>
      <c r="AW1630" s="43">
        <f t="shared" si="886"/>
        <v>0</v>
      </c>
      <c r="AX1630" s="44">
        <f>IF(AQ1630="",0,VLOOKUP(AQ1630,[1]!Costo_Twist,2,FALSE)*AU1630)</f>
        <v>0</v>
      </c>
      <c r="AY1630" s="36">
        <f t="shared" si="887"/>
        <v>1227.5670520744002</v>
      </c>
      <c r="AZ1630" s="41">
        <f t="shared" si="888"/>
        <v>6.7916666666666661</v>
      </c>
      <c r="BA1630" s="37">
        <f t="shared" si="889"/>
        <v>126.79166666666667</v>
      </c>
      <c r="BB1630" s="37" t="str">
        <f t="shared" si="890"/>
        <v>ok</v>
      </c>
      <c r="BC1630" s="37" t="str">
        <f t="shared" si="891"/>
        <v>ok</v>
      </c>
      <c r="BD1630" s="5"/>
      <c r="BE1630" s="11" t="b">
        <f t="shared" si="892"/>
        <v>0</v>
      </c>
      <c r="BF1630" s="11" t="b">
        <f t="shared" si="893"/>
        <v>0</v>
      </c>
      <c r="BG1630" s="11">
        <f t="shared" si="894"/>
        <v>190.99583998738197</v>
      </c>
      <c r="BH1630" s="11" t="b">
        <f t="shared" si="895"/>
        <v>0</v>
      </c>
      <c r="BI1630" s="11" t="b">
        <f t="shared" si="896"/>
        <v>0</v>
      </c>
      <c r="BJ1630" s="11" t="b">
        <f t="shared" si="897"/>
        <v>0</v>
      </c>
      <c r="BK1630" s="11" t="b">
        <f t="shared" si="898"/>
        <v>0</v>
      </c>
      <c r="BL1630" s="11" t="b">
        <f t="shared" si="899"/>
        <v>0</v>
      </c>
      <c r="BM1630" s="11" t="b">
        <f t="shared" si="900"/>
        <v>0</v>
      </c>
      <c r="BN1630" s="11" t="b">
        <f t="shared" si="901"/>
        <v>0</v>
      </c>
      <c r="BO1630" s="11" t="b">
        <f t="shared" si="902"/>
        <v>0</v>
      </c>
      <c r="BP1630" s="11" t="b">
        <f t="shared" si="903"/>
        <v>0</v>
      </c>
      <c r="BQ1630" s="11">
        <f t="shared" si="904"/>
        <v>9.8578498058003596</v>
      </c>
      <c r="BR1630" s="11" t="b">
        <f t="shared" si="905"/>
        <v>0</v>
      </c>
    </row>
    <row r="1631" spans="1:70" ht="12.75" customHeight="1" x14ac:dyDescent="0.75">
      <c r="A1631" s="24" t="s">
        <v>2393</v>
      </c>
      <c r="B1631" s="25" t="s">
        <v>2394</v>
      </c>
      <c r="C1631" s="24" t="s">
        <v>85</v>
      </c>
      <c r="D1631" s="26" t="s">
        <v>41</v>
      </c>
      <c r="E1631" s="24" t="s">
        <v>2610</v>
      </c>
      <c r="F1631" s="24" t="s">
        <v>2610</v>
      </c>
      <c r="G1631" s="25" t="s">
        <v>1674</v>
      </c>
      <c r="H1631" s="26"/>
      <c r="I1631" s="26"/>
      <c r="J1631" s="26"/>
      <c r="K1631" s="26"/>
      <c r="L1631" s="26"/>
      <c r="M1631" s="26"/>
      <c r="N1631" s="26"/>
      <c r="O1631" s="40"/>
      <c r="P1631" s="31" t="s">
        <v>81</v>
      </c>
      <c r="Q1631" s="32">
        <v>120</v>
      </c>
      <c r="R1631" s="60">
        <f t="shared" si="870"/>
        <v>0</v>
      </c>
      <c r="S1631" s="35" t="s">
        <v>74</v>
      </c>
      <c r="T1631" s="35"/>
      <c r="U1631" s="35">
        <v>5.5</v>
      </c>
      <c r="V1631" s="30">
        <f t="shared" si="871"/>
        <v>5.5</v>
      </c>
      <c r="W1631" s="29">
        <f t="shared" si="872"/>
        <v>0.11458333333333333</v>
      </c>
      <c r="X1631" s="29">
        <f t="shared" si="873"/>
        <v>3.3886358707438737</v>
      </c>
      <c r="Y1631" s="29">
        <f t="shared" si="874"/>
        <v>0.10165907612231621</v>
      </c>
      <c r="Z1631" s="30">
        <f>IF(S1631="",0,VLOOKUP(S1631,[1]!Costo_Twist,2,FALSE)*W1631)</f>
        <v>13.694566835220943</v>
      </c>
      <c r="AA1631" s="31" t="s">
        <v>69</v>
      </c>
      <c r="AB1631" s="31"/>
      <c r="AC1631" s="31" t="s">
        <v>2534</v>
      </c>
      <c r="AD1631" s="34">
        <f t="shared" si="875"/>
        <v>112</v>
      </c>
      <c r="AE1631" s="33">
        <f t="shared" si="876"/>
        <v>2.3333333333333335</v>
      </c>
      <c r="AF1631" s="33">
        <f t="shared" si="877"/>
        <v>69.004948640602521</v>
      </c>
      <c r="AG1631" s="33">
        <f t="shared" si="878"/>
        <v>2.0701484592180757</v>
      </c>
      <c r="AH1631" s="34">
        <f>IF(AA1631="",0,VLOOKUP(AA1631,[1]!Costo_Twist,2,FALSE)*AE1631)</f>
        <v>429.11474504933415</v>
      </c>
      <c r="AI1631" s="35"/>
      <c r="AJ1631" s="35"/>
      <c r="AK1631" s="35"/>
      <c r="AL1631" s="35">
        <f t="shared" si="879"/>
        <v>0</v>
      </c>
      <c r="AM1631" s="29">
        <f t="shared" si="880"/>
        <v>0</v>
      </c>
      <c r="AN1631" s="29">
        <f t="shared" si="881"/>
        <v>0</v>
      </c>
      <c r="AO1631" s="29">
        <f t="shared" si="882"/>
        <v>0</v>
      </c>
      <c r="AP1631" s="30">
        <f>IF(AI1631="",0,VLOOKUP(AI1631,[1]!Costo_Twist,2,FALSE)*AM1631)</f>
        <v>0</v>
      </c>
      <c r="AQ1631" s="42"/>
      <c r="AR1631" s="42"/>
      <c r="AS1631" s="42"/>
      <c r="AT1631" s="42">
        <f t="shared" si="883"/>
        <v>0</v>
      </c>
      <c r="AU1631" s="43">
        <f t="shared" si="884"/>
        <v>0</v>
      </c>
      <c r="AV1631" s="43">
        <f t="shared" si="885"/>
        <v>0</v>
      </c>
      <c r="AW1631" s="43">
        <f t="shared" si="886"/>
        <v>0</v>
      </c>
      <c r="AX1631" s="44">
        <f>IF(AQ1631="",0,VLOOKUP(AQ1631,[1]!Costo_Twist,2,FALSE)*AU1631)</f>
        <v>0</v>
      </c>
      <c r="AY1631" s="36">
        <f t="shared" si="887"/>
        <v>442.80931188455509</v>
      </c>
      <c r="AZ1631" s="41">
        <f t="shared" si="888"/>
        <v>2.447916666666667</v>
      </c>
      <c r="BA1631" s="37">
        <f t="shared" si="889"/>
        <v>122.44791666666667</v>
      </c>
      <c r="BB1631" s="37" t="str">
        <f t="shared" si="890"/>
        <v>ok</v>
      </c>
      <c r="BC1631" s="37" t="str">
        <f t="shared" si="891"/>
        <v>ok</v>
      </c>
      <c r="BD1631" s="5"/>
      <c r="BE1631" s="11" t="b">
        <f t="shared" si="892"/>
        <v>0</v>
      </c>
      <c r="BF1631" s="11" t="b">
        <f t="shared" si="893"/>
        <v>0</v>
      </c>
      <c r="BG1631" s="11">
        <f t="shared" si="894"/>
        <v>69.004948640602521</v>
      </c>
      <c r="BH1631" s="11" t="b">
        <f t="shared" si="895"/>
        <v>0</v>
      </c>
      <c r="BI1631" s="11" t="b">
        <f t="shared" si="896"/>
        <v>0</v>
      </c>
      <c r="BJ1631" s="11" t="b">
        <f t="shared" si="897"/>
        <v>0</v>
      </c>
      <c r="BK1631" s="11" t="b">
        <f t="shared" si="898"/>
        <v>0</v>
      </c>
      <c r="BL1631" s="11" t="b">
        <f t="shared" si="899"/>
        <v>0</v>
      </c>
      <c r="BM1631" s="11" t="b">
        <f t="shared" si="900"/>
        <v>0</v>
      </c>
      <c r="BN1631" s="11" t="b">
        <f t="shared" si="901"/>
        <v>0</v>
      </c>
      <c r="BO1631" s="11" t="b">
        <f t="shared" si="902"/>
        <v>0</v>
      </c>
      <c r="BP1631" s="11" t="b">
        <f t="shared" si="903"/>
        <v>0</v>
      </c>
      <c r="BQ1631" s="11">
        <f t="shared" si="904"/>
        <v>3.3886358707438737</v>
      </c>
      <c r="BR1631" s="11" t="b">
        <f t="shared" si="905"/>
        <v>0</v>
      </c>
    </row>
    <row r="1632" spans="1:70" ht="12.75" customHeight="1" x14ac:dyDescent="0.75">
      <c r="A1632" s="24" t="s">
        <v>2393</v>
      </c>
      <c r="B1632" s="25" t="s">
        <v>2394</v>
      </c>
      <c r="C1632" s="24" t="s">
        <v>85</v>
      </c>
      <c r="D1632" s="26" t="s">
        <v>41</v>
      </c>
      <c r="E1632" s="24" t="s">
        <v>2610</v>
      </c>
      <c r="F1632" s="24" t="s">
        <v>2610</v>
      </c>
      <c r="G1632" s="25" t="s">
        <v>1675</v>
      </c>
      <c r="H1632" s="26"/>
      <c r="I1632" s="26"/>
      <c r="J1632" s="26"/>
      <c r="K1632" s="26"/>
      <c r="L1632" s="26"/>
      <c r="M1632" s="26"/>
      <c r="N1632" s="26"/>
      <c r="O1632" s="40"/>
      <c r="P1632" s="31" t="s">
        <v>80</v>
      </c>
      <c r="Q1632" s="32">
        <v>124</v>
      </c>
      <c r="R1632" s="60">
        <f t="shared" si="870"/>
        <v>0</v>
      </c>
      <c r="S1632" s="35" t="s">
        <v>74</v>
      </c>
      <c r="T1632" s="35"/>
      <c r="U1632" s="35" t="s">
        <v>2396</v>
      </c>
      <c r="V1632" s="30">
        <f t="shared" si="871"/>
        <v>3</v>
      </c>
      <c r="W1632" s="29">
        <f t="shared" si="872"/>
        <v>6.25E-2</v>
      </c>
      <c r="X1632" s="29">
        <f t="shared" si="873"/>
        <v>1.8483468385875674</v>
      </c>
      <c r="Y1632" s="29">
        <f t="shared" si="874"/>
        <v>5.5450405157627024E-2</v>
      </c>
      <c r="Z1632" s="30">
        <f>IF(S1632="",0,VLOOKUP(S1632,[1]!Costo_Twist,2,FALSE)*W1632)</f>
        <v>7.4697637283023326</v>
      </c>
      <c r="AA1632" s="31" t="s">
        <v>69</v>
      </c>
      <c r="AB1632" s="31"/>
      <c r="AC1632" s="31" t="s">
        <v>2483</v>
      </c>
      <c r="AD1632" s="34">
        <f t="shared" si="875"/>
        <v>64</v>
      </c>
      <c r="AE1632" s="33">
        <f t="shared" si="876"/>
        <v>1.3333333333333333</v>
      </c>
      <c r="AF1632" s="33">
        <f t="shared" si="877"/>
        <v>39.431399223201439</v>
      </c>
      <c r="AG1632" s="33">
        <f t="shared" si="878"/>
        <v>1.1829419766960432</v>
      </c>
      <c r="AH1632" s="34">
        <f>IF(AA1632="",0,VLOOKUP(AA1632,[1]!Costo_Twist,2,FALSE)*AE1632)</f>
        <v>245.20842574247663</v>
      </c>
      <c r="AI1632" s="35"/>
      <c r="AJ1632" s="35"/>
      <c r="AK1632" s="35"/>
      <c r="AL1632" s="35">
        <f t="shared" si="879"/>
        <v>0</v>
      </c>
      <c r="AM1632" s="29">
        <f t="shared" si="880"/>
        <v>0</v>
      </c>
      <c r="AN1632" s="29">
        <f t="shared" si="881"/>
        <v>0</v>
      </c>
      <c r="AO1632" s="29">
        <f t="shared" si="882"/>
        <v>0</v>
      </c>
      <c r="AP1632" s="30">
        <f>IF(AI1632="",0,VLOOKUP(AI1632,[1]!Costo_Twist,2,FALSE)*AM1632)</f>
        <v>0</v>
      </c>
      <c r="AQ1632" s="42"/>
      <c r="AR1632" s="42"/>
      <c r="AS1632" s="42"/>
      <c r="AT1632" s="42">
        <f t="shared" si="883"/>
        <v>0</v>
      </c>
      <c r="AU1632" s="43">
        <f t="shared" si="884"/>
        <v>0</v>
      </c>
      <c r="AV1632" s="43">
        <f t="shared" si="885"/>
        <v>0</v>
      </c>
      <c r="AW1632" s="43">
        <f t="shared" si="886"/>
        <v>0</v>
      </c>
      <c r="AX1632" s="44">
        <f>IF(AQ1632="",0,VLOOKUP(AQ1632,[1]!Costo_Twist,2,FALSE)*AU1632)</f>
        <v>0</v>
      </c>
      <c r="AY1632" s="36">
        <f t="shared" si="887"/>
        <v>252.67818947077896</v>
      </c>
      <c r="AZ1632" s="41">
        <f t="shared" si="888"/>
        <v>1.3958333333333333</v>
      </c>
      <c r="BA1632" s="37">
        <f t="shared" si="889"/>
        <v>125.39583333333333</v>
      </c>
      <c r="BB1632" s="37" t="str">
        <f t="shared" si="890"/>
        <v>ok</v>
      </c>
      <c r="BC1632" s="37" t="str">
        <f t="shared" si="891"/>
        <v>ok</v>
      </c>
      <c r="BD1632" s="5"/>
      <c r="BE1632" s="11" t="b">
        <f t="shared" si="892"/>
        <v>0</v>
      </c>
      <c r="BF1632" s="11" t="b">
        <f t="shared" si="893"/>
        <v>0</v>
      </c>
      <c r="BG1632" s="11">
        <f t="shared" si="894"/>
        <v>39.431399223201439</v>
      </c>
      <c r="BH1632" s="11" t="b">
        <f t="shared" si="895"/>
        <v>0</v>
      </c>
      <c r="BI1632" s="11" t="b">
        <f t="shared" si="896"/>
        <v>0</v>
      </c>
      <c r="BJ1632" s="11" t="b">
        <f t="shared" si="897"/>
        <v>0</v>
      </c>
      <c r="BK1632" s="11" t="b">
        <f t="shared" si="898"/>
        <v>0</v>
      </c>
      <c r="BL1632" s="11" t="b">
        <f t="shared" si="899"/>
        <v>0</v>
      </c>
      <c r="BM1632" s="11" t="b">
        <f t="shared" si="900"/>
        <v>0</v>
      </c>
      <c r="BN1632" s="11" t="b">
        <f t="shared" si="901"/>
        <v>0</v>
      </c>
      <c r="BO1632" s="11" t="b">
        <f t="shared" si="902"/>
        <v>0</v>
      </c>
      <c r="BP1632" s="11" t="b">
        <f t="shared" si="903"/>
        <v>0</v>
      </c>
      <c r="BQ1632" s="11">
        <f t="shared" si="904"/>
        <v>1.8483468385875674</v>
      </c>
      <c r="BR1632" s="11" t="b">
        <f t="shared" si="905"/>
        <v>0</v>
      </c>
    </row>
    <row r="1633" spans="1:70" ht="12.75" customHeight="1" x14ac:dyDescent="0.75">
      <c r="A1633" s="24" t="s">
        <v>2393</v>
      </c>
      <c r="B1633" s="25" t="s">
        <v>2394</v>
      </c>
      <c r="C1633" s="24" t="s">
        <v>85</v>
      </c>
      <c r="D1633" s="26" t="s">
        <v>41</v>
      </c>
      <c r="E1633" s="24" t="s">
        <v>2610</v>
      </c>
      <c r="F1633" s="24" t="s">
        <v>2610</v>
      </c>
      <c r="G1633" s="25" t="s">
        <v>1676</v>
      </c>
      <c r="H1633" s="26"/>
      <c r="I1633" s="26"/>
      <c r="J1633" s="26"/>
      <c r="K1633" s="26"/>
      <c r="L1633" s="26"/>
      <c r="M1633" s="26"/>
      <c r="N1633" s="26"/>
      <c r="O1633" s="40"/>
      <c r="P1633" s="31" t="s">
        <v>80</v>
      </c>
      <c r="Q1633" s="32">
        <v>124</v>
      </c>
      <c r="R1633" s="60">
        <f t="shared" si="870"/>
        <v>0</v>
      </c>
      <c r="S1633" s="35" t="s">
        <v>74</v>
      </c>
      <c r="T1633" s="35"/>
      <c r="U1633" s="30">
        <v>1.5</v>
      </c>
      <c r="V1633" s="30">
        <f t="shared" si="871"/>
        <v>1.5</v>
      </c>
      <c r="W1633" s="29">
        <f t="shared" si="872"/>
        <v>3.125E-2</v>
      </c>
      <c r="X1633" s="29">
        <f t="shared" si="873"/>
        <v>0.92417341929378372</v>
      </c>
      <c r="Y1633" s="29">
        <f t="shared" si="874"/>
        <v>2.7725202578813512E-2</v>
      </c>
      <c r="Z1633" s="30">
        <f>IF(S1633="",0,VLOOKUP(S1633,[1]!Costo_Twist,2,FALSE)*W1633)</f>
        <v>3.7348818641511663</v>
      </c>
      <c r="AA1633" s="31" t="s">
        <v>69</v>
      </c>
      <c r="AB1633" s="31"/>
      <c r="AC1633" s="31" t="s">
        <v>2436</v>
      </c>
      <c r="AD1633" s="34">
        <f t="shared" si="875"/>
        <v>33</v>
      </c>
      <c r="AE1633" s="33">
        <f t="shared" si="876"/>
        <v>0.6875</v>
      </c>
      <c r="AF1633" s="33">
        <f t="shared" si="877"/>
        <v>20.331815224463242</v>
      </c>
      <c r="AG1633" s="33">
        <f t="shared" si="878"/>
        <v>0.60995445673389725</v>
      </c>
      <c r="AH1633" s="34">
        <f>IF(AA1633="",0,VLOOKUP(AA1633,[1]!Costo_Twist,2,FALSE)*AE1633)</f>
        <v>126.43559452346452</v>
      </c>
      <c r="AI1633" s="35"/>
      <c r="AJ1633" s="35"/>
      <c r="AK1633" s="35"/>
      <c r="AL1633" s="35">
        <f t="shared" si="879"/>
        <v>0</v>
      </c>
      <c r="AM1633" s="29">
        <f t="shared" si="880"/>
        <v>0</v>
      </c>
      <c r="AN1633" s="29">
        <f t="shared" si="881"/>
        <v>0</v>
      </c>
      <c r="AO1633" s="29">
        <f t="shared" si="882"/>
        <v>0</v>
      </c>
      <c r="AP1633" s="30">
        <f>IF(AI1633="",0,VLOOKUP(AI1633,[1]!Costo_Twist,2,FALSE)*AM1633)</f>
        <v>0</v>
      </c>
      <c r="AQ1633" s="42"/>
      <c r="AR1633" s="42"/>
      <c r="AS1633" s="42"/>
      <c r="AT1633" s="42">
        <f t="shared" si="883"/>
        <v>0</v>
      </c>
      <c r="AU1633" s="43">
        <f t="shared" si="884"/>
        <v>0</v>
      </c>
      <c r="AV1633" s="43">
        <f t="shared" si="885"/>
        <v>0</v>
      </c>
      <c r="AW1633" s="43">
        <f t="shared" si="886"/>
        <v>0</v>
      </c>
      <c r="AX1633" s="44">
        <f>IF(AQ1633="",0,VLOOKUP(AQ1633,[1]!Costo_Twist,2,FALSE)*AU1633)</f>
        <v>0</v>
      </c>
      <c r="AY1633" s="36">
        <f t="shared" si="887"/>
        <v>130.17047638761568</v>
      </c>
      <c r="AZ1633" s="41">
        <f t="shared" si="888"/>
        <v>0.71875</v>
      </c>
      <c r="BA1633" s="37">
        <f t="shared" si="889"/>
        <v>124.71875</v>
      </c>
      <c r="BB1633" s="37" t="str">
        <f t="shared" si="890"/>
        <v>ok</v>
      </c>
      <c r="BC1633" s="37" t="str">
        <f t="shared" si="891"/>
        <v>ok</v>
      </c>
      <c r="BD1633" s="5"/>
      <c r="BE1633" s="11" t="b">
        <f t="shared" si="892"/>
        <v>0</v>
      </c>
      <c r="BF1633" s="11" t="b">
        <f t="shared" si="893"/>
        <v>0</v>
      </c>
      <c r="BG1633" s="11">
        <f t="shared" si="894"/>
        <v>20.331815224463242</v>
      </c>
      <c r="BH1633" s="11" t="b">
        <f t="shared" si="895"/>
        <v>0</v>
      </c>
      <c r="BI1633" s="11" t="b">
        <f t="shared" si="896"/>
        <v>0</v>
      </c>
      <c r="BJ1633" s="11" t="b">
        <f t="shared" si="897"/>
        <v>0</v>
      </c>
      <c r="BK1633" s="11" t="b">
        <f t="shared" si="898"/>
        <v>0</v>
      </c>
      <c r="BL1633" s="11" t="b">
        <f t="shared" si="899"/>
        <v>0</v>
      </c>
      <c r="BM1633" s="11" t="b">
        <f t="shared" si="900"/>
        <v>0</v>
      </c>
      <c r="BN1633" s="11" t="b">
        <f t="shared" si="901"/>
        <v>0</v>
      </c>
      <c r="BO1633" s="11" t="b">
        <f t="shared" si="902"/>
        <v>0</v>
      </c>
      <c r="BP1633" s="11" t="b">
        <f t="shared" si="903"/>
        <v>0</v>
      </c>
      <c r="BQ1633" s="11">
        <f t="shared" si="904"/>
        <v>0.92417341929378372</v>
      </c>
      <c r="BR1633" s="11" t="b">
        <f t="shared" si="905"/>
        <v>0</v>
      </c>
    </row>
    <row r="1634" spans="1:70" ht="12.75" customHeight="1" x14ac:dyDescent="0.75">
      <c r="A1634" s="24" t="s">
        <v>2393</v>
      </c>
      <c r="B1634" s="25" t="s">
        <v>2394</v>
      </c>
      <c r="C1634" s="24" t="s">
        <v>85</v>
      </c>
      <c r="D1634" s="26" t="s">
        <v>41</v>
      </c>
      <c r="E1634" s="24" t="s">
        <v>2610</v>
      </c>
      <c r="F1634" s="24" t="s">
        <v>2610</v>
      </c>
      <c r="G1634" s="25" t="s">
        <v>1677</v>
      </c>
      <c r="H1634" s="26"/>
      <c r="I1634" s="26"/>
      <c r="J1634" s="26"/>
      <c r="K1634" s="26"/>
      <c r="L1634" s="26"/>
      <c r="M1634" s="26"/>
      <c r="N1634" s="26"/>
      <c r="O1634" s="40"/>
      <c r="P1634" s="31" t="s">
        <v>79</v>
      </c>
      <c r="Q1634" s="32">
        <v>128</v>
      </c>
      <c r="R1634" s="60">
        <f t="shared" si="870"/>
        <v>0</v>
      </c>
      <c r="S1634" s="35" t="s">
        <v>70</v>
      </c>
      <c r="T1634" s="35"/>
      <c r="U1634" s="35">
        <v>0.5</v>
      </c>
      <c r="V1634" s="30">
        <f t="shared" si="871"/>
        <v>0.5</v>
      </c>
      <c r="W1634" s="29">
        <f t="shared" si="872"/>
        <v>1.0416666666666666E-2</v>
      </c>
      <c r="X1634" s="29">
        <f t="shared" si="873"/>
        <v>0.30805780643126124</v>
      </c>
      <c r="Y1634" s="29">
        <f t="shared" si="874"/>
        <v>9.2417341929378373E-3</v>
      </c>
      <c r="Z1634" s="30">
        <f>IF(S1634="",0,VLOOKUP(S1634,[1]!Costo_Twist,2,FALSE)*W1634)</f>
        <v>2.3549607692383514</v>
      </c>
      <c r="AA1634" s="31" t="s">
        <v>74</v>
      </c>
      <c r="AB1634" s="31"/>
      <c r="AC1634" s="31" t="s">
        <v>2395</v>
      </c>
      <c r="AD1634" s="34">
        <f t="shared" si="875"/>
        <v>1</v>
      </c>
      <c r="AE1634" s="33">
        <f t="shared" si="876"/>
        <v>2.0833333333333332E-2</v>
      </c>
      <c r="AF1634" s="33">
        <f t="shared" si="877"/>
        <v>0.61611561286252248</v>
      </c>
      <c r="AG1634" s="33">
        <f t="shared" si="878"/>
        <v>1.8483468385875675E-2</v>
      </c>
      <c r="AH1634" s="34">
        <f>IF(AA1634="",0,VLOOKUP(AA1634,[1]!Costo_Twist,2,FALSE)*AE1634)</f>
        <v>2.4899212427674442</v>
      </c>
      <c r="AI1634" s="35" t="s">
        <v>69</v>
      </c>
      <c r="AJ1634" s="35"/>
      <c r="AK1634" s="35">
        <v>21.5</v>
      </c>
      <c r="AL1634" s="35">
        <f t="shared" si="879"/>
        <v>21.5</v>
      </c>
      <c r="AM1634" s="29">
        <f t="shared" si="880"/>
        <v>0.44791666666666669</v>
      </c>
      <c r="AN1634" s="29">
        <f t="shared" si="881"/>
        <v>13.246485676544234</v>
      </c>
      <c r="AO1634" s="29">
        <f t="shared" si="882"/>
        <v>0.39739457029632702</v>
      </c>
      <c r="AP1634" s="30">
        <f>IF(AI1634="",0,VLOOKUP(AI1634,[1]!Costo_Twist,2,FALSE)*AM1634)</f>
        <v>82.374705522863252</v>
      </c>
      <c r="AQ1634" s="42"/>
      <c r="AR1634" s="42"/>
      <c r="AS1634" s="42"/>
      <c r="AT1634" s="42">
        <f t="shared" si="883"/>
        <v>0</v>
      </c>
      <c r="AU1634" s="43">
        <f t="shared" si="884"/>
        <v>0</v>
      </c>
      <c r="AV1634" s="43">
        <f t="shared" si="885"/>
        <v>0</v>
      </c>
      <c r="AW1634" s="43">
        <f t="shared" si="886"/>
        <v>0</v>
      </c>
      <c r="AX1634" s="44">
        <f>IF(AQ1634="",0,VLOOKUP(AQ1634,[1]!Costo_Twist,2,FALSE)*AU1634)</f>
        <v>0</v>
      </c>
      <c r="AY1634" s="36">
        <f t="shared" si="887"/>
        <v>87.219587534869049</v>
      </c>
      <c r="AZ1634" s="41">
        <f t="shared" si="888"/>
        <v>0.47916666666666669</v>
      </c>
      <c r="BA1634" s="37">
        <f t="shared" si="889"/>
        <v>128.47916666666666</v>
      </c>
      <c r="BB1634" s="37" t="str">
        <f t="shared" si="890"/>
        <v>ok</v>
      </c>
      <c r="BC1634" s="37" t="str">
        <f t="shared" si="891"/>
        <v>ok</v>
      </c>
      <c r="BD1634" s="5"/>
      <c r="BE1634" s="11">
        <f t="shared" si="892"/>
        <v>0.30805780643126124</v>
      </c>
      <c r="BF1634" s="11" t="b">
        <f t="shared" si="893"/>
        <v>0</v>
      </c>
      <c r="BG1634" s="11">
        <f t="shared" si="894"/>
        <v>13.246485676544234</v>
      </c>
      <c r="BH1634" s="11" t="b">
        <f t="shared" si="895"/>
        <v>0</v>
      </c>
      <c r="BI1634" s="11" t="b">
        <f t="shared" si="896"/>
        <v>0</v>
      </c>
      <c r="BJ1634" s="11" t="b">
        <f t="shared" si="897"/>
        <v>0</v>
      </c>
      <c r="BK1634" s="11" t="b">
        <f t="shared" si="898"/>
        <v>0</v>
      </c>
      <c r="BL1634" s="11" t="b">
        <f t="shared" si="899"/>
        <v>0</v>
      </c>
      <c r="BM1634" s="11" t="b">
        <f t="shared" si="900"/>
        <v>0</v>
      </c>
      <c r="BN1634" s="11" t="b">
        <f t="shared" si="901"/>
        <v>0</v>
      </c>
      <c r="BO1634" s="11" t="b">
        <f t="shared" si="902"/>
        <v>0</v>
      </c>
      <c r="BP1634" s="11" t="b">
        <f t="shared" si="903"/>
        <v>0</v>
      </c>
      <c r="BQ1634" s="11">
        <f t="shared" si="904"/>
        <v>0.61611561286252248</v>
      </c>
      <c r="BR1634" s="11" t="b">
        <f t="shared" si="905"/>
        <v>0</v>
      </c>
    </row>
    <row r="1635" spans="1:70" ht="12.75" customHeight="1" x14ac:dyDescent="0.75">
      <c r="A1635" s="24" t="s">
        <v>2393</v>
      </c>
      <c r="B1635" s="25" t="s">
        <v>2394</v>
      </c>
      <c r="C1635" s="24" t="s">
        <v>85</v>
      </c>
      <c r="D1635" s="26" t="s">
        <v>41</v>
      </c>
      <c r="E1635" s="24" t="s">
        <v>2610</v>
      </c>
      <c r="F1635" s="24" t="s">
        <v>2610</v>
      </c>
      <c r="G1635" s="25" t="s">
        <v>1678</v>
      </c>
      <c r="H1635" s="26"/>
      <c r="I1635" s="26"/>
      <c r="J1635" s="26"/>
      <c r="K1635" s="26"/>
      <c r="L1635" s="26"/>
      <c r="M1635" s="26"/>
      <c r="N1635" s="26"/>
      <c r="O1635" s="40"/>
      <c r="P1635" s="31" t="s">
        <v>79</v>
      </c>
      <c r="Q1635" s="32">
        <v>128</v>
      </c>
      <c r="R1635" s="60">
        <f t="shared" si="870"/>
        <v>0</v>
      </c>
      <c r="S1635" s="35" t="s">
        <v>74</v>
      </c>
      <c r="T1635" s="35"/>
      <c r="U1635" s="35">
        <v>0.5</v>
      </c>
      <c r="V1635" s="30">
        <f t="shared" si="871"/>
        <v>0.5</v>
      </c>
      <c r="W1635" s="29">
        <f t="shared" si="872"/>
        <v>1.0416666666666666E-2</v>
      </c>
      <c r="X1635" s="29">
        <f t="shared" si="873"/>
        <v>0.30805780643126124</v>
      </c>
      <c r="Y1635" s="29">
        <f t="shared" si="874"/>
        <v>9.2417341929378373E-3</v>
      </c>
      <c r="Z1635" s="30">
        <f>IF(S1635="",0,VLOOKUP(S1635,[1]!Costo_Twist,2,FALSE)*W1635)</f>
        <v>1.2449606213837221</v>
      </c>
      <c r="AA1635" s="31" t="s">
        <v>69</v>
      </c>
      <c r="AB1635" s="31"/>
      <c r="AC1635" s="31">
        <v>9.5</v>
      </c>
      <c r="AD1635" s="34">
        <f t="shared" si="875"/>
        <v>9.5</v>
      </c>
      <c r="AE1635" s="33">
        <f t="shared" si="876"/>
        <v>0.19791666666666666</v>
      </c>
      <c r="AF1635" s="33">
        <f t="shared" si="877"/>
        <v>5.8530983221939632</v>
      </c>
      <c r="AG1635" s="33">
        <f t="shared" si="878"/>
        <v>0.1755929496658189</v>
      </c>
      <c r="AH1635" s="34">
        <f>IF(AA1635="",0,VLOOKUP(AA1635,[1]!Costo_Twist,2,FALSE)*AE1635)</f>
        <v>36.398125696148874</v>
      </c>
      <c r="AI1635" s="35"/>
      <c r="AJ1635" s="35"/>
      <c r="AK1635" s="35"/>
      <c r="AL1635" s="35">
        <f t="shared" si="879"/>
        <v>0</v>
      </c>
      <c r="AM1635" s="29">
        <f t="shared" si="880"/>
        <v>0</v>
      </c>
      <c r="AN1635" s="29">
        <f t="shared" si="881"/>
        <v>0</v>
      </c>
      <c r="AO1635" s="29">
        <f t="shared" si="882"/>
        <v>0</v>
      </c>
      <c r="AP1635" s="30">
        <f>IF(AI1635="",0,VLOOKUP(AI1635,[1]!Costo_Twist,2,FALSE)*AM1635)</f>
        <v>0</v>
      </c>
      <c r="AQ1635" s="42"/>
      <c r="AR1635" s="42"/>
      <c r="AS1635" s="42"/>
      <c r="AT1635" s="42">
        <f t="shared" si="883"/>
        <v>0</v>
      </c>
      <c r="AU1635" s="43">
        <f t="shared" si="884"/>
        <v>0</v>
      </c>
      <c r="AV1635" s="43">
        <f t="shared" si="885"/>
        <v>0</v>
      </c>
      <c r="AW1635" s="43">
        <f t="shared" si="886"/>
        <v>0</v>
      </c>
      <c r="AX1635" s="44">
        <f>IF(AQ1635="",0,VLOOKUP(AQ1635,[1]!Costo_Twist,2,FALSE)*AU1635)</f>
        <v>0</v>
      </c>
      <c r="AY1635" s="36">
        <f t="shared" si="887"/>
        <v>37.643086317532592</v>
      </c>
      <c r="AZ1635" s="41">
        <f t="shared" si="888"/>
        <v>0.20833333333333331</v>
      </c>
      <c r="BA1635" s="37">
        <f t="shared" si="889"/>
        <v>128.20833333333334</v>
      </c>
      <c r="BB1635" s="37" t="str">
        <f t="shared" si="890"/>
        <v>ok</v>
      </c>
      <c r="BC1635" s="37" t="str">
        <f t="shared" si="891"/>
        <v>ok</v>
      </c>
      <c r="BD1635" s="5"/>
      <c r="BE1635" s="11" t="b">
        <f t="shared" si="892"/>
        <v>0</v>
      </c>
      <c r="BF1635" s="11" t="b">
        <f t="shared" si="893"/>
        <v>0</v>
      </c>
      <c r="BG1635" s="11">
        <f t="shared" si="894"/>
        <v>5.8530983221939632</v>
      </c>
      <c r="BH1635" s="11" t="b">
        <f t="shared" si="895"/>
        <v>0</v>
      </c>
      <c r="BI1635" s="11" t="b">
        <f t="shared" si="896"/>
        <v>0</v>
      </c>
      <c r="BJ1635" s="11" t="b">
        <f t="shared" si="897"/>
        <v>0</v>
      </c>
      <c r="BK1635" s="11" t="b">
        <f t="shared" si="898"/>
        <v>0</v>
      </c>
      <c r="BL1635" s="11" t="b">
        <f t="shared" si="899"/>
        <v>0</v>
      </c>
      <c r="BM1635" s="11" t="b">
        <f t="shared" si="900"/>
        <v>0</v>
      </c>
      <c r="BN1635" s="11" t="b">
        <f t="shared" si="901"/>
        <v>0</v>
      </c>
      <c r="BO1635" s="11" t="b">
        <f t="shared" si="902"/>
        <v>0</v>
      </c>
      <c r="BP1635" s="11" t="b">
        <f t="shared" si="903"/>
        <v>0</v>
      </c>
      <c r="BQ1635" s="11">
        <f t="shared" si="904"/>
        <v>0.30805780643126124</v>
      </c>
      <c r="BR1635" s="11" t="b">
        <f t="shared" si="905"/>
        <v>0</v>
      </c>
    </row>
    <row r="1636" spans="1:70" ht="12.75" customHeight="1" x14ac:dyDescent="0.75">
      <c r="A1636" s="24" t="s">
        <v>2393</v>
      </c>
      <c r="B1636" s="25" t="s">
        <v>2394</v>
      </c>
      <c r="C1636" s="24" t="s">
        <v>85</v>
      </c>
      <c r="D1636" s="26" t="s">
        <v>41</v>
      </c>
      <c r="E1636" s="24" t="s">
        <v>2610</v>
      </c>
      <c r="F1636" s="24" t="s">
        <v>2610</v>
      </c>
      <c r="G1636" s="25" t="s">
        <v>1679</v>
      </c>
      <c r="H1636" s="26"/>
      <c r="I1636" s="26"/>
      <c r="J1636" s="26"/>
      <c r="K1636" s="26"/>
      <c r="L1636" s="26"/>
      <c r="M1636" s="26"/>
      <c r="N1636" s="26"/>
      <c r="O1636" s="40"/>
      <c r="P1636" s="31" t="s">
        <v>79</v>
      </c>
      <c r="Q1636" s="32">
        <v>128</v>
      </c>
      <c r="R1636" s="60">
        <f t="shared" si="870"/>
        <v>0</v>
      </c>
      <c r="S1636" s="35" t="s">
        <v>74</v>
      </c>
      <c r="T1636" s="35"/>
      <c r="U1636" s="35">
        <v>0.5</v>
      </c>
      <c r="V1636" s="30">
        <f t="shared" si="871"/>
        <v>0.5</v>
      </c>
      <c r="W1636" s="29">
        <f t="shared" si="872"/>
        <v>1.0416666666666666E-2</v>
      </c>
      <c r="X1636" s="29">
        <f t="shared" si="873"/>
        <v>0.30805780643126124</v>
      </c>
      <c r="Y1636" s="29">
        <f t="shared" si="874"/>
        <v>9.2417341929378373E-3</v>
      </c>
      <c r="Z1636" s="30">
        <f>IF(S1636="",0,VLOOKUP(S1636,[1]!Costo_Twist,2,FALSE)*W1636)</f>
        <v>1.2449606213837221</v>
      </c>
      <c r="AA1636" s="31" t="s">
        <v>69</v>
      </c>
      <c r="AB1636" s="31"/>
      <c r="AC1636" s="31">
        <v>4.5</v>
      </c>
      <c r="AD1636" s="34">
        <f t="shared" si="875"/>
        <v>4.5</v>
      </c>
      <c r="AE1636" s="33">
        <f t="shared" si="876"/>
        <v>9.375E-2</v>
      </c>
      <c r="AF1636" s="33">
        <f t="shared" si="877"/>
        <v>2.772520257881351</v>
      </c>
      <c r="AG1636" s="33">
        <f t="shared" si="878"/>
        <v>8.3175607736440532E-2</v>
      </c>
      <c r="AH1636" s="34">
        <f>IF(AA1636="",0,VLOOKUP(AA1636,[1]!Costo_Twist,2,FALSE)*AE1636)</f>
        <v>17.241217435017887</v>
      </c>
      <c r="AI1636" s="35"/>
      <c r="AJ1636" s="35"/>
      <c r="AK1636" s="35"/>
      <c r="AL1636" s="35">
        <f t="shared" si="879"/>
        <v>0</v>
      </c>
      <c r="AM1636" s="29">
        <f t="shared" si="880"/>
        <v>0</v>
      </c>
      <c r="AN1636" s="29">
        <f t="shared" si="881"/>
        <v>0</v>
      </c>
      <c r="AO1636" s="29">
        <f t="shared" si="882"/>
        <v>0</v>
      </c>
      <c r="AP1636" s="30">
        <f>IF(AI1636="",0,VLOOKUP(AI1636,[1]!Costo_Twist,2,FALSE)*AM1636)</f>
        <v>0</v>
      </c>
      <c r="AQ1636" s="42"/>
      <c r="AR1636" s="42"/>
      <c r="AS1636" s="42"/>
      <c r="AT1636" s="42">
        <f t="shared" si="883"/>
        <v>0</v>
      </c>
      <c r="AU1636" s="43">
        <f t="shared" si="884"/>
        <v>0</v>
      </c>
      <c r="AV1636" s="43">
        <f t="shared" si="885"/>
        <v>0</v>
      </c>
      <c r="AW1636" s="43">
        <f t="shared" si="886"/>
        <v>0</v>
      </c>
      <c r="AX1636" s="44">
        <f>IF(AQ1636="",0,VLOOKUP(AQ1636,[1]!Costo_Twist,2,FALSE)*AU1636)</f>
        <v>0</v>
      </c>
      <c r="AY1636" s="36">
        <f t="shared" si="887"/>
        <v>18.486178056401609</v>
      </c>
      <c r="AZ1636" s="41">
        <f t="shared" si="888"/>
        <v>0.10416666666666667</v>
      </c>
      <c r="BA1636" s="37">
        <f t="shared" si="889"/>
        <v>128.10416666666666</v>
      </c>
      <c r="BB1636" s="37" t="str">
        <f t="shared" si="890"/>
        <v>ok</v>
      </c>
      <c r="BC1636" s="37" t="str">
        <f t="shared" si="891"/>
        <v>ok</v>
      </c>
      <c r="BD1636" s="5"/>
      <c r="BE1636" s="11" t="b">
        <f t="shared" si="892"/>
        <v>0</v>
      </c>
      <c r="BF1636" s="11" t="b">
        <f t="shared" si="893"/>
        <v>0</v>
      </c>
      <c r="BG1636" s="11">
        <f t="shared" si="894"/>
        <v>2.772520257881351</v>
      </c>
      <c r="BH1636" s="11" t="b">
        <f t="shared" si="895"/>
        <v>0</v>
      </c>
      <c r="BI1636" s="11" t="b">
        <f t="shared" si="896"/>
        <v>0</v>
      </c>
      <c r="BJ1636" s="11" t="b">
        <f t="shared" si="897"/>
        <v>0</v>
      </c>
      <c r="BK1636" s="11" t="b">
        <f t="shared" si="898"/>
        <v>0</v>
      </c>
      <c r="BL1636" s="11" t="b">
        <f t="shared" si="899"/>
        <v>0</v>
      </c>
      <c r="BM1636" s="11" t="b">
        <f t="shared" si="900"/>
        <v>0</v>
      </c>
      <c r="BN1636" s="11" t="b">
        <f t="shared" si="901"/>
        <v>0</v>
      </c>
      <c r="BO1636" s="11" t="b">
        <f t="shared" si="902"/>
        <v>0</v>
      </c>
      <c r="BP1636" s="11" t="b">
        <f t="shared" si="903"/>
        <v>0</v>
      </c>
      <c r="BQ1636" s="11">
        <f t="shared" si="904"/>
        <v>0.30805780643126124</v>
      </c>
      <c r="BR1636" s="11" t="b">
        <f t="shared" si="905"/>
        <v>0</v>
      </c>
    </row>
    <row r="1637" spans="1:70" ht="12.75" customHeight="1" x14ac:dyDescent="0.75">
      <c r="A1637" s="24" t="s">
        <v>2393</v>
      </c>
      <c r="B1637" s="25" t="s">
        <v>2394</v>
      </c>
      <c r="C1637" s="24" t="s">
        <v>85</v>
      </c>
      <c r="D1637" s="26" t="s">
        <v>41</v>
      </c>
      <c r="E1637" s="24" t="s">
        <v>2610</v>
      </c>
      <c r="F1637" s="24" t="s">
        <v>2610</v>
      </c>
      <c r="G1637" s="25" t="s">
        <v>1680</v>
      </c>
      <c r="H1637" s="26"/>
      <c r="I1637" s="26"/>
      <c r="J1637" s="26"/>
      <c r="K1637" s="26"/>
      <c r="L1637" s="26"/>
      <c r="M1637" s="26"/>
      <c r="N1637" s="26"/>
      <c r="O1637" s="40"/>
      <c r="P1637" s="31" t="s">
        <v>81</v>
      </c>
      <c r="Q1637" s="32">
        <v>120</v>
      </c>
      <c r="R1637" s="60">
        <f t="shared" si="870"/>
        <v>0</v>
      </c>
      <c r="S1637" s="35" t="s">
        <v>65</v>
      </c>
      <c r="T1637" s="35"/>
      <c r="U1637" s="35" t="s">
        <v>2459</v>
      </c>
      <c r="V1637" s="30">
        <f t="shared" si="871"/>
        <v>54</v>
      </c>
      <c r="W1637" s="29">
        <f t="shared" si="872"/>
        <v>1.125</v>
      </c>
      <c r="X1637" s="29">
        <f t="shared" si="873"/>
        <v>33.270243094576216</v>
      </c>
      <c r="Y1637" s="29">
        <f t="shared" si="874"/>
        <v>0.9981072928372865</v>
      </c>
      <c r="Z1637" s="30">
        <f>IF(S1637="",0,VLOOKUP(S1637,[1]!Costo_Twist,2,FALSE)*W1637)</f>
        <v>164.72499038944912</v>
      </c>
      <c r="AA1637" s="31" t="s">
        <v>74</v>
      </c>
      <c r="AB1637" s="31"/>
      <c r="AC1637" s="31" t="s">
        <v>2425</v>
      </c>
      <c r="AD1637" s="34">
        <f t="shared" si="875"/>
        <v>21</v>
      </c>
      <c r="AE1637" s="33">
        <f t="shared" si="876"/>
        <v>0.4375</v>
      </c>
      <c r="AF1637" s="33">
        <f t="shared" si="877"/>
        <v>12.938427870112973</v>
      </c>
      <c r="AG1637" s="33">
        <f t="shared" si="878"/>
        <v>0.38815283610338919</v>
      </c>
      <c r="AH1637" s="34">
        <f>IF(AA1637="",0,VLOOKUP(AA1637,[1]!Costo_Twist,2,FALSE)*AE1637)</f>
        <v>52.288346098116328</v>
      </c>
      <c r="AI1637" s="35" t="s">
        <v>69</v>
      </c>
      <c r="AJ1637" s="35"/>
      <c r="AK1637" s="35">
        <v>229.5</v>
      </c>
      <c r="AL1637" s="35">
        <f t="shared" si="879"/>
        <v>229.5</v>
      </c>
      <c r="AM1637" s="29">
        <f t="shared" si="880"/>
        <v>4.78125</v>
      </c>
      <c r="AN1637" s="29">
        <f t="shared" si="881"/>
        <v>141.3985331519489</v>
      </c>
      <c r="AO1637" s="29">
        <f t="shared" si="882"/>
        <v>4.2419559945584666</v>
      </c>
      <c r="AP1637" s="30">
        <f>IF(AI1637="",0,VLOOKUP(AI1637,[1]!Costo_Twist,2,FALSE)*AM1637)</f>
        <v>879.30208918591234</v>
      </c>
      <c r="AQ1637" s="42"/>
      <c r="AR1637" s="42"/>
      <c r="AS1637" s="42"/>
      <c r="AT1637" s="42">
        <f t="shared" si="883"/>
        <v>0</v>
      </c>
      <c r="AU1637" s="43">
        <f t="shared" si="884"/>
        <v>0</v>
      </c>
      <c r="AV1637" s="43">
        <f t="shared" si="885"/>
        <v>0</v>
      </c>
      <c r="AW1637" s="43">
        <f t="shared" si="886"/>
        <v>0</v>
      </c>
      <c r="AX1637" s="44">
        <f>IF(AQ1637="",0,VLOOKUP(AQ1637,[1]!Costo_Twist,2,FALSE)*AU1637)</f>
        <v>0</v>
      </c>
      <c r="AY1637" s="36">
        <f t="shared" si="887"/>
        <v>1096.3154256734779</v>
      </c>
      <c r="AZ1637" s="41">
        <f t="shared" si="888"/>
        <v>6.34375</v>
      </c>
      <c r="BA1637" s="37">
        <f t="shared" si="889"/>
        <v>126.34375</v>
      </c>
      <c r="BB1637" s="37" t="str">
        <f t="shared" si="890"/>
        <v>ok</v>
      </c>
      <c r="BC1637" s="37" t="str">
        <f t="shared" si="891"/>
        <v>ok</v>
      </c>
      <c r="BD1637" s="5"/>
      <c r="BE1637" s="11" t="b">
        <f t="shared" si="892"/>
        <v>0</v>
      </c>
      <c r="BF1637" s="11" t="b">
        <f t="shared" si="893"/>
        <v>0</v>
      </c>
      <c r="BG1637" s="11">
        <f t="shared" si="894"/>
        <v>141.3985331519489</v>
      </c>
      <c r="BH1637" s="11" t="b">
        <f t="shared" si="895"/>
        <v>0</v>
      </c>
      <c r="BI1637" s="11" t="b">
        <f t="shared" si="896"/>
        <v>0</v>
      </c>
      <c r="BJ1637" s="11" t="b">
        <f t="shared" si="897"/>
        <v>0</v>
      </c>
      <c r="BK1637" s="11" t="b">
        <f t="shared" si="898"/>
        <v>0</v>
      </c>
      <c r="BL1637" s="11" t="b">
        <f t="shared" si="899"/>
        <v>0</v>
      </c>
      <c r="BM1637" s="11">
        <f t="shared" si="900"/>
        <v>33.270243094576216</v>
      </c>
      <c r="BN1637" s="11" t="b">
        <f t="shared" si="901"/>
        <v>0</v>
      </c>
      <c r="BO1637" s="11" t="b">
        <f t="shared" si="902"/>
        <v>0</v>
      </c>
      <c r="BP1637" s="11" t="b">
        <f t="shared" si="903"/>
        <v>0</v>
      </c>
      <c r="BQ1637" s="11">
        <f t="shared" si="904"/>
        <v>12.938427870112973</v>
      </c>
      <c r="BR1637" s="11" t="b">
        <f t="shared" si="905"/>
        <v>0</v>
      </c>
    </row>
    <row r="1638" spans="1:70" ht="12.75" customHeight="1" x14ac:dyDescent="0.75">
      <c r="A1638" s="24" t="s">
        <v>2393</v>
      </c>
      <c r="B1638" s="25" t="s">
        <v>2394</v>
      </c>
      <c r="C1638" s="24" t="s">
        <v>85</v>
      </c>
      <c r="D1638" s="26" t="s">
        <v>41</v>
      </c>
      <c r="E1638" s="24" t="s">
        <v>2610</v>
      </c>
      <c r="F1638" s="24" t="s">
        <v>2610</v>
      </c>
      <c r="G1638" s="25" t="s">
        <v>1681</v>
      </c>
      <c r="H1638" s="26"/>
      <c r="I1638" s="26"/>
      <c r="J1638" s="26"/>
      <c r="K1638" s="26"/>
      <c r="L1638" s="26"/>
      <c r="M1638" s="26"/>
      <c r="N1638" s="26"/>
      <c r="O1638" s="40"/>
      <c r="P1638" s="31" t="s">
        <v>81</v>
      </c>
      <c r="Q1638" s="32">
        <v>120</v>
      </c>
      <c r="R1638" s="60">
        <f t="shared" si="870"/>
        <v>0</v>
      </c>
      <c r="S1638" s="35" t="s">
        <v>65</v>
      </c>
      <c r="T1638" s="35"/>
      <c r="U1638" s="35">
        <v>15.5</v>
      </c>
      <c r="V1638" s="30">
        <f t="shared" si="871"/>
        <v>15.5</v>
      </c>
      <c r="W1638" s="29">
        <f t="shared" si="872"/>
        <v>0.32291666666666669</v>
      </c>
      <c r="X1638" s="29">
        <f t="shared" si="873"/>
        <v>9.5497919993690985</v>
      </c>
      <c r="Y1638" s="29">
        <f t="shared" si="874"/>
        <v>0.28649375998107296</v>
      </c>
      <c r="Z1638" s="30">
        <f>IF(S1638="",0,VLOOKUP(S1638,[1]!Costo_Twist,2,FALSE)*W1638)</f>
        <v>47.282173167341874</v>
      </c>
      <c r="AA1638" s="31" t="s">
        <v>74</v>
      </c>
      <c r="AB1638" s="31"/>
      <c r="AC1638" s="31" t="s">
        <v>2399</v>
      </c>
      <c r="AD1638" s="34">
        <f t="shared" si="875"/>
        <v>6</v>
      </c>
      <c r="AE1638" s="33">
        <f t="shared" si="876"/>
        <v>0.125</v>
      </c>
      <c r="AF1638" s="33">
        <f t="shared" si="877"/>
        <v>3.6966936771751349</v>
      </c>
      <c r="AG1638" s="33">
        <f t="shared" si="878"/>
        <v>0.11090081031525405</v>
      </c>
      <c r="AH1638" s="34">
        <f>IF(AA1638="",0,VLOOKUP(AA1638,[1]!Costo_Twist,2,FALSE)*AE1638)</f>
        <v>14.939527456604665</v>
      </c>
      <c r="AI1638" s="35" t="s">
        <v>69</v>
      </c>
      <c r="AJ1638" s="35"/>
      <c r="AK1638" s="35" t="s">
        <v>2464</v>
      </c>
      <c r="AL1638" s="35">
        <f t="shared" si="879"/>
        <v>72</v>
      </c>
      <c r="AM1638" s="29">
        <f t="shared" si="880"/>
        <v>1.5</v>
      </c>
      <c r="AN1638" s="29">
        <f t="shared" si="881"/>
        <v>44.360324126101617</v>
      </c>
      <c r="AO1638" s="29">
        <f t="shared" si="882"/>
        <v>1.3308097237830485</v>
      </c>
      <c r="AP1638" s="30">
        <f>IF(AI1638="",0,VLOOKUP(AI1638,[1]!Costo_Twist,2,FALSE)*AM1638)</f>
        <v>275.8594789602862</v>
      </c>
      <c r="AQ1638" s="42"/>
      <c r="AR1638" s="42"/>
      <c r="AS1638" s="42"/>
      <c r="AT1638" s="42">
        <f t="shared" si="883"/>
        <v>0</v>
      </c>
      <c r="AU1638" s="43">
        <f t="shared" si="884"/>
        <v>0</v>
      </c>
      <c r="AV1638" s="43">
        <f t="shared" si="885"/>
        <v>0</v>
      </c>
      <c r="AW1638" s="43">
        <f t="shared" si="886"/>
        <v>0</v>
      </c>
      <c r="AX1638" s="44">
        <f>IF(AQ1638="",0,VLOOKUP(AQ1638,[1]!Costo_Twist,2,FALSE)*AU1638)</f>
        <v>0</v>
      </c>
      <c r="AY1638" s="36">
        <f t="shared" si="887"/>
        <v>338.08117958423276</v>
      </c>
      <c r="AZ1638" s="41">
        <f t="shared" si="888"/>
        <v>1.9479166666666667</v>
      </c>
      <c r="BA1638" s="37">
        <f t="shared" si="889"/>
        <v>121.94791666666667</v>
      </c>
      <c r="BB1638" s="37" t="str">
        <f t="shared" si="890"/>
        <v>ok</v>
      </c>
      <c r="BC1638" s="37" t="str">
        <f t="shared" si="891"/>
        <v>ok</v>
      </c>
      <c r="BD1638" s="5"/>
      <c r="BE1638" s="11" t="b">
        <f t="shared" si="892"/>
        <v>0</v>
      </c>
      <c r="BF1638" s="11" t="b">
        <f t="shared" si="893"/>
        <v>0</v>
      </c>
      <c r="BG1638" s="11">
        <f t="shared" si="894"/>
        <v>44.360324126101617</v>
      </c>
      <c r="BH1638" s="11" t="b">
        <f t="shared" si="895"/>
        <v>0</v>
      </c>
      <c r="BI1638" s="11" t="b">
        <f t="shared" si="896"/>
        <v>0</v>
      </c>
      <c r="BJ1638" s="11" t="b">
        <f t="shared" si="897"/>
        <v>0</v>
      </c>
      <c r="BK1638" s="11" t="b">
        <f t="shared" si="898"/>
        <v>0</v>
      </c>
      <c r="BL1638" s="11" t="b">
        <f t="shared" si="899"/>
        <v>0</v>
      </c>
      <c r="BM1638" s="11">
        <f t="shared" si="900"/>
        <v>9.5497919993690985</v>
      </c>
      <c r="BN1638" s="11" t="b">
        <f t="shared" si="901"/>
        <v>0</v>
      </c>
      <c r="BO1638" s="11" t="b">
        <f t="shared" si="902"/>
        <v>0</v>
      </c>
      <c r="BP1638" s="11" t="b">
        <f t="shared" si="903"/>
        <v>0</v>
      </c>
      <c r="BQ1638" s="11">
        <f t="shared" si="904"/>
        <v>3.6966936771751349</v>
      </c>
      <c r="BR1638" s="11" t="b">
        <f t="shared" si="905"/>
        <v>0</v>
      </c>
    </row>
    <row r="1639" spans="1:70" ht="12.75" customHeight="1" x14ac:dyDescent="0.75">
      <c r="A1639" s="24" t="s">
        <v>2393</v>
      </c>
      <c r="B1639" s="25" t="s">
        <v>2394</v>
      </c>
      <c r="C1639" s="24" t="s">
        <v>85</v>
      </c>
      <c r="D1639" s="26" t="s">
        <v>41</v>
      </c>
      <c r="E1639" s="24" t="s">
        <v>2610</v>
      </c>
      <c r="F1639" s="24" t="s">
        <v>2610</v>
      </c>
      <c r="G1639" s="25" t="s">
        <v>1682</v>
      </c>
      <c r="H1639" s="26"/>
      <c r="I1639" s="26"/>
      <c r="J1639" s="26"/>
      <c r="K1639" s="26"/>
      <c r="L1639" s="26"/>
      <c r="M1639" s="26"/>
      <c r="N1639" s="26"/>
      <c r="O1639" s="40"/>
      <c r="P1639" s="31" t="s">
        <v>80</v>
      </c>
      <c r="Q1639" s="32">
        <v>124</v>
      </c>
      <c r="R1639" s="60">
        <f t="shared" si="870"/>
        <v>0</v>
      </c>
      <c r="S1639" s="35" t="s">
        <v>65</v>
      </c>
      <c r="T1639" s="35"/>
      <c r="U1639" s="35">
        <v>14.5</v>
      </c>
      <c r="V1639" s="30">
        <f t="shared" si="871"/>
        <v>14.5</v>
      </c>
      <c r="W1639" s="29">
        <f t="shared" si="872"/>
        <v>0.30208333333333331</v>
      </c>
      <c r="X1639" s="29">
        <f t="shared" si="873"/>
        <v>8.9336763865065763</v>
      </c>
      <c r="Y1639" s="29">
        <f t="shared" si="874"/>
        <v>0.26801029159519729</v>
      </c>
      <c r="Z1639" s="30">
        <f>IF(S1639="",0,VLOOKUP(S1639,[1]!Costo_Twist,2,FALSE)*W1639)</f>
        <v>44.231710382352077</v>
      </c>
      <c r="AA1639" s="31" t="s">
        <v>74</v>
      </c>
      <c r="AB1639" s="31"/>
      <c r="AC1639" s="31">
        <v>5.5</v>
      </c>
      <c r="AD1639" s="34">
        <f t="shared" si="875"/>
        <v>5.5</v>
      </c>
      <c r="AE1639" s="33">
        <f t="shared" si="876"/>
        <v>0.11458333333333333</v>
      </c>
      <c r="AF1639" s="33">
        <f t="shared" si="877"/>
        <v>3.3886358707438737</v>
      </c>
      <c r="AG1639" s="33">
        <f t="shared" si="878"/>
        <v>0.10165907612231621</v>
      </c>
      <c r="AH1639" s="34">
        <f>IF(AA1639="",0,VLOOKUP(AA1639,[1]!Costo_Twist,2,FALSE)*AE1639)</f>
        <v>13.694566835220943</v>
      </c>
      <c r="AI1639" s="35" t="s">
        <v>69</v>
      </c>
      <c r="AJ1639" s="35"/>
      <c r="AK1639" s="35">
        <v>65.5</v>
      </c>
      <c r="AL1639" s="35">
        <f t="shared" si="879"/>
        <v>65.5</v>
      </c>
      <c r="AM1639" s="29">
        <f t="shared" si="880"/>
        <v>1.3645833333333333</v>
      </c>
      <c r="AN1639" s="29">
        <f t="shared" si="881"/>
        <v>40.355572642495218</v>
      </c>
      <c r="AO1639" s="29">
        <f t="shared" si="882"/>
        <v>1.2106671792748565</v>
      </c>
      <c r="AP1639" s="30">
        <f>IF(AI1639="",0,VLOOKUP(AI1639,[1]!Costo_Twist,2,FALSE)*AM1639)</f>
        <v>250.95549822081594</v>
      </c>
      <c r="AQ1639" s="42"/>
      <c r="AR1639" s="42"/>
      <c r="AS1639" s="42"/>
      <c r="AT1639" s="42">
        <f t="shared" si="883"/>
        <v>0</v>
      </c>
      <c r="AU1639" s="43">
        <f t="shared" si="884"/>
        <v>0</v>
      </c>
      <c r="AV1639" s="43">
        <f t="shared" si="885"/>
        <v>0</v>
      </c>
      <c r="AW1639" s="43">
        <f t="shared" si="886"/>
        <v>0</v>
      </c>
      <c r="AX1639" s="44">
        <f>IF(AQ1639="",0,VLOOKUP(AQ1639,[1]!Costo_Twist,2,FALSE)*AU1639)</f>
        <v>0</v>
      </c>
      <c r="AY1639" s="36">
        <f t="shared" si="887"/>
        <v>308.88177543838896</v>
      </c>
      <c r="AZ1639" s="41">
        <f t="shared" si="888"/>
        <v>1.78125</v>
      </c>
      <c r="BA1639" s="37">
        <f t="shared" si="889"/>
        <v>125.78125</v>
      </c>
      <c r="BB1639" s="37" t="str">
        <f t="shared" si="890"/>
        <v>ok</v>
      </c>
      <c r="BC1639" s="37" t="str">
        <f t="shared" si="891"/>
        <v>ok</v>
      </c>
      <c r="BD1639" s="5"/>
      <c r="BE1639" s="11" t="b">
        <f t="shared" si="892"/>
        <v>0</v>
      </c>
      <c r="BF1639" s="11" t="b">
        <f t="shared" si="893"/>
        <v>0</v>
      </c>
      <c r="BG1639" s="11">
        <f t="shared" si="894"/>
        <v>40.355572642495218</v>
      </c>
      <c r="BH1639" s="11" t="b">
        <f t="shared" si="895"/>
        <v>0</v>
      </c>
      <c r="BI1639" s="11" t="b">
        <f t="shared" si="896"/>
        <v>0</v>
      </c>
      <c r="BJ1639" s="11" t="b">
        <f t="shared" si="897"/>
        <v>0</v>
      </c>
      <c r="BK1639" s="11" t="b">
        <f t="shared" si="898"/>
        <v>0</v>
      </c>
      <c r="BL1639" s="11" t="b">
        <f t="shared" si="899"/>
        <v>0</v>
      </c>
      <c r="BM1639" s="11">
        <f t="shared" si="900"/>
        <v>8.9336763865065763</v>
      </c>
      <c r="BN1639" s="11" t="b">
        <f t="shared" si="901"/>
        <v>0</v>
      </c>
      <c r="BO1639" s="11" t="b">
        <f t="shared" si="902"/>
        <v>0</v>
      </c>
      <c r="BP1639" s="11" t="b">
        <f t="shared" si="903"/>
        <v>0</v>
      </c>
      <c r="BQ1639" s="11">
        <f t="shared" si="904"/>
        <v>3.3886358707438737</v>
      </c>
      <c r="BR1639" s="11" t="b">
        <f t="shared" si="905"/>
        <v>0</v>
      </c>
    </row>
    <row r="1640" spans="1:70" ht="12.75" customHeight="1" x14ac:dyDescent="0.75">
      <c r="A1640" s="24" t="s">
        <v>2393</v>
      </c>
      <c r="B1640" s="25" t="s">
        <v>2394</v>
      </c>
      <c r="C1640" s="24" t="s">
        <v>85</v>
      </c>
      <c r="D1640" s="26" t="s">
        <v>41</v>
      </c>
      <c r="E1640" s="24" t="s">
        <v>2610</v>
      </c>
      <c r="F1640" s="24" t="s">
        <v>2610</v>
      </c>
      <c r="G1640" s="25" t="s">
        <v>1683</v>
      </c>
      <c r="H1640" s="26"/>
      <c r="I1640" s="26"/>
      <c r="J1640" s="26"/>
      <c r="K1640" s="26"/>
      <c r="L1640" s="26"/>
      <c r="M1640" s="26"/>
      <c r="N1640" s="26"/>
      <c r="O1640" s="40"/>
      <c r="P1640" s="31" t="s">
        <v>80</v>
      </c>
      <c r="Q1640" s="32">
        <v>124</v>
      </c>
      <c r="R1640" s="60">
        <f t="shared" si="870"/>
        <v>0</v>
      </c>
      <c r="S1640" s="35" t="s">
        <v>70</v>
      </c>
      <c r="T1640" s="35"/>
      <c r="U1640" s="30">
        <v>5.5</v>
      </c>
      <c r="V1640" s="30">
        <f t="shared" si="871"/>
        <v>5.5</v>
      </c>
      <c r="W1640" s="29">
        <f t="shared" si="872"/>
        <v>0.11458333333333333</v>
      </c>
      <c r="X1640" s="29">
        <f t="shared" si="873"/>
        <v>3.3886358707438737</v>
      </c>
      <c r="Y1640" s="29">
        <f t="shared" si="874"/>
        <v>0.10165907612231621</v>
      </c>
      <c r="Z1640" s="30">
        <f>IF(S1640="",0,VLOOKUP(S1640,[1]!Costo_Twist,2,FALSE)*W1640)</f>
        <v>25.904568461621867</v>
      </c>
      <c r="AA1640" s="31" t="s">
        <v>74</v>
      </c>
      <c r="AB1640" s="31"/>
      <c r="AC1640" s="31" t="s">
        <v>2397</v>
      </c>
      <c r="AD1640" s="34">
        <f t="shared" si="875"/>
        <v>2</v>
      </c>
      <c r="AE1640" s="33">
        <f t="shared" si="876"/>
        <v>4.1666666666666664E-2</v>
      </c>
      <c r="AF1640" s="33">
        <f t="shared" si="877"/>
        <v>1.232231225725045</v>
      </c>
      <c r="AG1640" s="33">
        <f t="shared" si="878"/>
        <v>3.6966936771751349E-2</v>
      </c>
      <c r="AH1640" s="34">
        <f>IF(AA1640="",0,VLOOKUP(AA1640,[1]!Costo_Twist,2,FALSE)*AE1640)</f>
        <v>4.9798424855348884</v>
      </c>
      <c r="AI1640" s="35" t="s">
        <v>69</v>
      </c>
      <c r="AJ1640" s="35"/>
      <c r="AK1640" s="35" t="s">
        <v>2438</v>
      </c>
      <c r="AL1640" s="35">
        <f t="shared" si="879"/>
        <v>26</v>
      </c>
      <c r="AM1640" s="29">
        <f t="shared" si="880"/>
        <v>0.54166666666666663</v>
      </c>
      <c r="AN1640" s="29">
        <f t="shared" si="881"/>
        <v>16.019005934425582</v>
      </c>
      <c r="AO1640" s="29">
        <f t="shared" si="882"/>
        <v>0.48057017803276747</v>
      </c>
      <c r="AP1640" s="30">
        <f>IF(AI1640="",0,VLOOKUP(AI1640,[1]!Costo_Twist,2,FALSE)*AM1640)</f>
        <v>99.615922957881125</v>
      </c>
      <c r="AQ1640" s="42"/>
      <c r="AR1640" s="42"/>
      <c r="AS1640" s="42"/>
      <c r="AT1640" s="42">
        <f t="shared" si="883"/>
        <v>0</v>
      </c>
      <c r="AU1640" s="43">
        <f t="shared" si="884"/>
        <v>0</v>
      </c>
      <c r="AV1640" s="43">
        <f t="shared" si="885"/>
        <v>0</v>
      </c>
      <c r="AW1640" s="43">
        <f t="shared" si="886"/>
        <v>0</v>
      </c>
      <c r="AX1640" s="44">
        <f>IF(AQ1640="",0,VLOOKUP(AQ1640,[1]!Costo_Twist,2,FALSE)*AU1640)</f>
        <v>0</v>
      </c>
      <c r="AY1640" s="36">
        <f t="shared" si="887"/>
        <v>130.50033390503788</v>
      </c>
      <c r="AZ1640" s="41">
        <f t="shared" si="888"/>
        <v>0.69791666666666663</v>
      </c>
      <c r="BA1640" s="37">
        <f t="shared" si="889"/>
        <v>124.69791666666667</v>
      </c>
      <c r="BB1640" s="37" t="str">
        <f t="shared" si="890"/>
        <v>ok</v>
      </c>
      <c r="BC1640" s="37" t="str">
        <f t="shared" si="891"/>
        <v>ok</v>
      </c>
      <c r="BD1640" s="5"/>
      <c r="BE1640" s="11">
        <f t="shared" si="892"/>
        <v>3.3886358707438737</v>
      </c>
      <c r="BF1640" s="11" t="b">
        <f t="shared" si="893"/>
        <v>0</v>
      </c>
      <c r="BG1640" s="11">
        <f t="shared" si="894"/>
        <v>16.019005934425582</v>
      </c>
      <c r="BH1640" s="11" t="b">
        <f t="shared" si="895"/>
        <v>0</v>
      </c>
      <c r="BI1640" s="11" t="b">
        <f t="shared" si="896"/>
        <v>0</v>
      </c>
      <c r="BJ1640" s="11" t="b">
        <f t="shared" si="897"/>
        <v>0</v>
      </c>
      <c r="BK1640" s="11" t="b">
        <f t="shared" si="898"/>
        <v>0</v>
      </c>
      <c r="BL1640" s="11" t="b">
        <f t="shared" si="899"/>
        <v>0</v>
      </c>
      <c r="BM1640" s="11" t="b">
        <f t="shared" si="900"/>
        <v>0</v>
      </c>
      <c r="BN1640" s="11" t="b">
        <f t="shared" si="901"/>
        <v>0</v>
      </c>
      <c r="BO1640" s="11" t="b">
        <f t="shared" si="902"/>
        <v>0</v>
      </c>
      <c r="BP1640" s="11" t="b">
        <f t="shared" si="903"/>
        <v>0</v>
      </c>
      <c r="BQ1640" s="11">
        <f t="shared" si="904"/>
        <v>1.232231225725045</v>
      </c>
      <c r="BR1640" s="11" t="b">
        <f t="shared" si="905"/>
        <v>0</v>
      </c>
    </row>
    <row r="1641" spans="1:70" ht="12.75" customHeight="1" x14ac:dyDescent="0.75">
      <c r="A1641" s="24" t="s">
        <v>2393</v>
      </c>
      <c r="B1641" s="25" t="s">
        <v>2394</v>
      </c>
      <c r="C1641" s="24" t="s">
        <v>85</v>
      </c>
      <c r="D1641" s="26" t="s">
        <v>41</v>
      </c>
      <c r="E1641" s="24" t="s">
        <v>2610</v>
      </c>
      <c r="F1641" s="24" t="s">
        <v>2610</v>
      </c>
      <c r="G1641" s="25" t="s">
        <v>1684</v>
      </c>
      <c r="H1641" s="26"/>
      <c r="I1641" s="26"/>
      <c r="J1641" s="26"/>
      <c r="K1641" s="26"/>
      <c r="L1641" s="26"/>
      <c r="M1641" s="26"/>
      <c r="N1641" s="26"/>
      <c r="O1641" s="40"/>
      <c r="P1641" s="31" t="s">
        <v>79</v>
      </c>
      <c r="Q1641" s="32">
        <v>128</v>
      </c>
      <c r="R1641" s="60">
        <f t="shared" ref="R1641:R1704" si="906">IF(P1641=$A$32,$G$32,IF(P1641=$A$33,$G$33,IF(P1641=$A$34,$G$34,IF(P1641=$A$35,$G$35))))</f>
        <v>0</v>
      </c>
      <c r="S1641" s="35" t="s">
        <v>65</v>
      </c>
      <c r="T1641" s="35"/>
      <c r="U1641" s="35" t="s">
        <v>2396</v>
      </c>
      <c r="V1641" s="30">
        <f t="shared" ref="V1641:V1704" si="907">(T1641*48)+(U1641)</f>
        <v>3</v>
      </c>
      <c r="W1641" s="29">
        <f t="shared" ref="W1641:W1704" si="908">(V1641/48)</f>
        <v>6.25E-2</v>
      </c>
      <c r="X1641" s="29">
        <f t="shared" ref="X1641:X1704" si="909">(W1641/0.033814)</f>
        <v>1.8483468385875674</v>
      </c>
      <c r="Y1641" s="29">
        <f t="shared" ref="Y1641:Y1704" si="910">(X1641*0.03)</f>
        <v>5.5450405157627024E-2</v>
      </c>
      <c r="Z1641" s="30">
        <f>IF(S1641="",0,VLOOKUP(S1641,[1]!Costo_Twist,2,FALSE)*W1641)</f>
        <v>9.1513883549693951</v>
      </c>
      <c r="AA1641" s="31" t="s">
        <v>74</v>
      </c>
      <c r="AB1641" s="31"/>
      <c r="AC1641" s="31">
        <v>1.5</v>
      </c>
      <c r="AD1641" s="34">
        <f t="shared" ref="AD1641:AD1704" si="911">(AB1641*48)+(AC1641)</f>
        <v>1.5</v>
      </c>
      <c r="AE1641" s="33">
        <f t="shared" ref="AE1641:AE1704" si="912">(AD1641/48)</f>
        <v>3.125E-2</v>
      </c>
      <c r="AF1641" s="33">
        <f t="shared" ref="AF1641:AF1704" si="913">(AE1641/0.033814)</f>
        <v>0.92417341929378372</v>
      </c>
      <c r="AG1641" s="33">
        <f t="shared" ref="AG1641:AG1704" si="914">(AF1641*0.03)</f>
        <v>2.7725202578813512E-2</v>
      </c>
      <c r="AH1641" s="34">
        <f>IF(AA1641="",0,VLOOKUP(AA1641,[1]!Costo_Twist,2,FALSE)*AE1641)</f>
        <v>3.7348818641511663</v>
      </c>
      <c r="AI1641" s="35" t="s">
        <v>69</v>
      </c>
      <c r="AJ1641" s="35"/>
      <c r="AK1641" s="35" t="s">
        <v>2438</v>
      </c>
      <c r="AL1641" s="35">
        <f t="shared" ref="AL1641:AL1704" si="915">(AJ1641*48)+(AK1641)</f>
        <v>26</v>
      </c>
      <c r="AM1641" s="29">
        <f t="shared" ref="AM1641:AM1704" si="916">(AL1641/48)</f>
        <v>0.54166666666666663</v>
      </c>
      <c r="AN1641" s="29">
        <f t="shared" ref="AN1641:AN1704" si="917">(AM1641/0.033814)</f>
        <v>16.019005934425582</v>
      </c>
      <c r="AO1641" s="29">
        <f t="shared" ref="AO1641:AO1704" si="918">(AN1641*0.03)</f>
        <v>0.48057017803276747</v>
      </c>
      <c r="AP1641" s="30">
        <f>IF(AI1641="",0,VLOOKUP(AI1641,[1]!Costo_Twist,2,FALSE)*AM1641)</f>
        <v>99.615922957881125</v>
      </c>
      <c r="AQ1641" s="42"/>
      <c r="AR1641" s="42"/>
      <c r="AS1641" s="42"/>
      <c r="AT1641" s="42">
        <f t="shared" ref="AT1641:AT1704" si="919">(AR1641*48)+(AS1641)</f>
        <v>0</v>
      </c>
      <c r="AU1641" s="43">
        <f t="shared" ref="AU1641:AU1704" si="920">(AT1641/48)</f>
        <v>0</v>
      </c>
      <c r="AV1641" s="43">
        <f t="shared" ref="AV1641:AV1704" si="921">(AU1641/0.033814)</f>
        <v>0</v>
      </c>
      <c r="AW1641" s="43">
        <f t="shared" ref="AW1641:AW1704" si="922">(AV1641*0.03)</f>
        <v>0</v>
      </c>
      <c r="AX1641" s="44">
        <f>IF(AQ1641="",0,VLOOKUP(AQ1641,[1]!Costo_Twist,2,FALSE)*AU1641)</f>
        <v>0</v>
      </c>
      <c r="AY1641" s="36">
        <f t="shared" ref="AY1641:AY1704" si="923">(Z1641+AH1641+AP1641+AX1641)</f>
        <v>112.50219317700169</v>
      </c>
      <c r="AZ1641" s="41">
        <f t="shared" ref="AZ1641:AZ1704" si="924">(W1641+AE1641+AM1641+AU1641)</f>
        <v>0.63541666666666663</v>
      </c>
      <c r="BA1641" s="37">
        <f t="shared" ref="BA1641:BA1704" si="925">(Q1641+AZ1641)</f>
        <v>128.63541666666666</v>
      </c>
      <c r="BB1641" s="37" t="str">
        <f t="shared" ref="BB1641:BB1704" si="926">IF(BA1641&gt;=133,"sobrellenado","ok")</f>
        <v>ok</v>
      </c>
      <c r="BC1641" s="37" t="str">
        <f t="shared" ref="BC1641:BC1704" si="927">IF((COUNTIF($AA1641,$S1641)+COUNTIF($AI1641,$S1641)+COUNTIF($AQ1641,$S1641)+COUNTIF($S1641,$AA1641)+COUNTIF($AI1641,$AA1641)+COUNTIF($AQ1641,$AA1641)+COUNTIF($S1641,$AI1641)+COUNTIF($AA1641,$AI1641)+COUNTIF($AQ1641,$AI1641)+COUNTIF($S1641,$AQ1641)+COUNTIF($AA1641,$AQ1641)+COUNTIF($AI1641,$AQ1641))&gt;1,"Falla","ok")</f>
        <v>ok</v>
      </c>
      <c r="BD1641" s="5"/>
      <c r="BE1641" s="11" t="b">
        <f t="shared" ref="BE1641:BE1704" si="928">IF(S1641=$BE$39,X1641,IF(AA1641=$BE$39,AF1641,IF(AI1641=$BE$39,AN1641,IF(AQ1641=$BE$39,AV1641))))</f>
        <v>0</v>
      </c>
      <c r="BF1641" s="11" t="b">
        <f t="shared" ref="BF1641:BF1704" si="929">IF(S1641=$BF$39,X1641,IF(AA1641=$BF$39,AF1641,IF(AI1641=$BF$39,AN1641,IF(AQ1641=$BF$39,AV1641))))</f>
        <v>0</v>
      </c>
      <c r="BG1641" s="11">
        <f t="shared" ref="BG1641:BG1704" si="930">IF(S1641=$BG$39,X1641,IF(AA1641=$BG$39,AF1641,IF(AI1641=$BG$39,AN1641,IF(AQ1641=$BG$39,AV1641))))</f>
        <v>16.019005934425582</v>
      </c>
      <c r="BH1641" s="11" t="b">
        <f t="shared" ref="BH1641:BH1704" si="931">IF(S1641=$BH$39,X1641,IF(AA1641=$BH$39,AF1641,IF(AI1641=$BH$39,AN1641,IF(AQ1641=$BH$39,AV1641))))</f>
        <v>0</v>
      </c>
      <c r="BI1641" s="11" t="b">
        <f t="shared" ref="BI1641:BI1704" si="932">IF(S1641=$BI$39,X1641,IF(AA1641=$BI$39,AF1641,IF(AI1641=$BI$39,AN1641,IF(AQ1641=$BI$39,AV1641))))</f>
        <v>0</v>
      </c>
      <c r="BJ1641" s="11" t="b">
        <f t="shared" ref="BJ1641:BJ1704" si="933">IF(S1641=$BJ$39,X1641,IF(AA1641=$BJ$39,AF1641,IF(AI1641=$BJ$39,AN1641,IF(AQ1641=$BJ$39,AV1641))))</f>
        <v>0</v>
      </c>
      <c r="BK1641" s="11" t="b">
        <f t="shared" ref="BK1641:BK1704" si="934">IF(S1641=$BK$39,X1641,IF(AA1641=$BK$39,AF1641,IF(AI1641=$BK$39,AN1641,IF(AQ1641=$BK$39,AV1641))))</f>
        <v>0</v>
      </c>
      <c r="BL1641" s="11" t="b">
        <f t="shared" ref="BL1641:BL1704" si="935">IF(S1641=$BL$39,X1641,IF(AA1641=$BL$39,AF1641,IF(AI1641=$BL$39,AN1641,IF(AQ1641=$BL$39,AV1641))))</f>
        <v>0</v>
      </c>
      <c r="BM1641" s="11">
        <f t="shared" ref="BM1641:BM1704" si="936">IF(S1641=$BM$39,X1641,IF(AA1641=$BM$39,AF1641,IF(AI1641=$BM$39,AN1641,IF(AQ1641=$BM$39,AV1641))))</f>
        <v>1.8483468385875674</v>
      </c>
      <c r="BN1641" s="11" t="b">
        <f t="shared" ref="BN1641:BN1704" si="937">IF(S1641=$BN$39,X1641,IF(AA1641=$BN$39,AF1641,IF(AI1641=$BN$39,AN1641,IF(AQ1641=$BN$39,AV1641))))</f>
        <v>0</v>
      </c>
      <c r="BO1641" s="11" t="b">
        <f t="shared" ref="BO1641:BO1704" si="938">IF(S1641=$BO$39,X1641,IF(AA1641=$BO$39,AF1641,IF(AI1641=$BO$39,AN1641,IF(AQ1641=$BO$39,AV1641))))</f>
        <v>0</v>
      </c>
      <c r="BP1641" s="11" t="b">
        <f t="shared" ref="BP1641:BP1704" si="939">IF(S1641=$BP$39,X1641,IF(AA1641=$BP$39,AF1641,IF(AI1641=$BP$39,AN1641,IF(AQ1641=$BP$39,AV1641))))</f>
        <v>0</v>
      </c>
      <c r="BQ1641" s="11">
        <f t="shared" ref="BQ1641:BQ1704" si="940">IF(S1641=$BQ$39,X1641,IF(AA1641=$BQ$39,AF1641,IF(AI1641=$BQ$39,AN1641,IF(AQ1641=$BQ$39,AV1641))))</f>
        <v>0.92417341929378372</v>
      </c>
      <c r="BR1641" s="11" t="b">
        <f t="shared" ref="BR1641:BR1704" si="941">IF(S1641=$BR$39,X1641,IF(AA1641=$BR$39,AF1641,IF(AI1641=$BR$39,AN1641,IF(AQ1641=$BR$39,AV1641))))</f>
        <v>0</v>
      </c>
    </row>
    <row r="1642" spans="1:70" ht="12.75" customHeight="1" x14ac:dyDescent="0.75">
      <c r="A1642" s="24" t="s">
        <v>2393</v>
      </c>
      <c r="B1642" s="25" t="s">
        <v>2394</v>
      </c>
      <c r="C1642" s="24" t="s">
        <v>85</v>
      </c>
      <c r="D1642" s="26" t="s">
        <v>41</v>
      </c>
      <c r="E1642" s="24" t="s">
        <v>2610</v>
      </c>
      <c r="F1642" s="24" t="s">
        <v>2610</v>
      </c>
      <c r="G1642" s="25" t="s">
        <v>1685</v>
      </c>
      <c r="H1642" s="26"/>
      <c r="I1642" s="26"/>
      <c r="J1642" s="26"/>
      <c r="K1642" s="26"/>
      <c r="L1642" s="26"/>
      <c r="M1642" s="26"/>
      <c r="N1642" s="26"/>
      <c r="O1642" s="40"/>
      <c r="P1642" s="31" t="s">
        <v>79</v>
      </c>
      <c r="Q1642" s="32">
        <v>128</v>
      </c>
      <c r="R1642" s="60">
        <f t="shared" si="906"/>
        <v>0</v>
      </c>
      <c r="S1642" s="35" t="s">
        <v>74</v>
      </c>
      <c r="T1642" s="35"/>
      <c r="U1642" s="35">
        <v>0.5</v>
      </c>
      <c r="V1642" s="30">
        <f t="shared" si="907"/>
        <v>0.5</v>
      </c>
      <c r="W1642" s="29">
        <f t="shared" si="908"/>
        <v>1.0416666666666666E-2</v>
      </c>
      <c r="X1642" s="29">
        <f t="shared" si="909"/>
        <v>0.30805780643126124</v>
      </c>
      <c r="Y1642" s="29">
        <f t="shared" si="910"/>
        <v>9.2417341929378373E-3</v>
      </c>
      <c r="Z1642" s="30">
        <f>IF(S1642="",0,VLOOKUP(S1642,[1]!Costo_Twist,2,FALSE)*W1642)</f>
        <v>1.2449606213837221</v>
      </c>
      <c r="AA1642" s="31" t="s">
        <v>68</v>
      </c>
      <c r="AB1642" s="31"/>
      <c r="AC1642" s="31" t="s">
        <v>2395</v>
      </c>
      <c r="AD1642" s="34">
        <f t="shared" si="911"/>
        <v>1</v>
      </c>
      <c r="AE1642" s="33">
        <f t="shared" si="912"/>
        <v>2.0833333333333332E-2</v>
      </c>
      <c r="AF1642" s="33">
        <f t="shared" si="913"/>
        <v>0.61611561286252248</v>
      </c>
      <c r="AG1642" s="33">
        <f t="shared" si="914"/>
        <v>1.8483468385875675E-2</v>
      </c>
      <c r="AH1642" s="34">
        <f>IF(AA1642="",0,VLOOKUP(AA1642,[1]!Costo_Twist,2,FALSE)*AE1642)</f>
        <v>1.4136134685710342</v>
      </c>
      <c r="AI1642" s="35" t="s">
        <v>69</v>
      </c>
      <c r="AJ1642" s="35"/>
      <c r="AK1642" s="35">
        <v>14.5</v>
      </c>
      <c r="AL1642" s="35">
        <f t="shared" si="915"/>
        <v>14.5</v>
      </c>
      <c r="AM1642" s="29">
        <f t="shared" si="916"/>
        <v>0.30208333333333331</v>
      </c>
      <c r="AN1642" s="29">
        <f t="shared" si="917"/>
        <v>8.9336763865065763</v>
      </c>
      <c r="AO1642" s="29">
        <f t="shared" si="918"/>
        <v>0.26801029159519729</v>
      </c>
      <c r="AP1642" s="30">
        <f>IF(AI1642="",0,VLOOKUP(AI1642,[1]!Costo_Twist,2,FALSE)*AM1642)</f>
        <v>55.555033957279861</v>
      </c>
      <c r="AQ1642" s="42"/>
      <c r="AR1642" s="42"/>
      <c r="AS1642" s="42"/>
      <c r="AT1642" s="42">
        <f t="shared" si="919"/>
        <v>0</v>
      </c>
      <c r="AU1642" s="43">
        <f t="shared" si="920"/>
        <v>0</v>
      </c>
      <c r="AV1642" s="43">
        <f t="shared" si="921"/>
        <v>0</v>
      </c>
      <c r="AW1642" s="43">
        <f t="shared" si="922"/>
        <v>0</v>
      </c>
      <c r="AX1642" s="44">
        <f>IF(AQ1642="",0,VLOOKUP(AQ1642,[1]!Costo_Twist,2,FALSE)*AU1642)</f>
        <v>0</v>
      </c>
      <c r="AY1642" s="36">
        <f t="shared" si="923"/>
        <v>58.213608047234615</v>
      </c>
      <c r="AZ1642" s="41">
        <f t="shared" si="924"/>
        <v>0.33333333333333331</v>
      </c>
      <c r="BA1642" s="37">
        <f t="shared" si="925"/>
        <v>128.33333333333334</v>
      </c>
      <c r="BB1642" s="37" t="str">
        <f t="shared" si="926"/>
        <v>ok</v>
      </c>
      <c r="BC1642" s="37" t="str">
        <f t="shared" si="927"/>
        <v>ok</v>
      </c>
      <c r="BD1642" s="5"/>
      <c r="BE1642" s="11" t="b">
        <f t="shared" si="928"/>
        <v>0</v>
      </c>
      <c r="BF1642" s="11" t="b">
        <f t="shared" si="929"/>
        <v>0</v>
      </c>
      <c r="BG1642" s="11">
        <f t="shared" si="930"/>
        <v>8.9336763865065763</v>
      </c>
      <c r="BH1642" s="11" t="b">
        <f t="shared" si="931"/>
        <v>0</v>
      </c>
      <c r="BI1642" s="11" t="b">
        <f t="shared" si="932"/>
        <v>0</v>
      </c>
      <c r="BJ1642" s="11">
        <f t="shared" si="933"/>
        <v>0.61611561286252248</v>
      </c>
      <c r="BK1642" s="11" t="b">
        <f t="shared" si="934"/>
        <v>0</v>
      </c>
      <c r="BL1642" s="11" t="b">
        <f t="shared" si="935"/>
        <v>0</v>
      </c>
      <c r="BM1642" s="11" t="b">
        <f t="shared" si="936"/>
        <v>0</v>
      </c>
      <c r="BN1642" s="11" t="b">
        <f t="shared" si="937"/>
        <v>0</v>
      </c>
      <c r="BO1642" s="11" t="b">
        <f t="shared" si="938"/>
        <v>0</v>
      </c>
      <c r="BP1642" s="11" t="b">
        <f t="shared" si="939"/>
        <v>0</v>
      </c>
      <c r="BQ1642" s="11">
        <f t="shared" si="940"/>
        <v>0.30805780643126124</v>
      </c>
      <c r="BR1642" s="11" t="b">
        <f t="shared" si="941"/>
        <v>0</v>
      </c>
    </row>
    <row r="1643" spans="1:70" ht="12.75" customHeight="1" x14ac:dyDescent="0.75">
      <c r="A1643" s="24" t="s">
        <v>2393</v>
      </c>
      <c r="B1643" s="25" t="s">
        <v>2394</v>
      </c>
      <c r="C1643" s="24" t="s">
        <v>85</v>
      </c>
      <c r="D1643" s="26" t="s">
        <v>41</v>
      </c>
      <c r="E1643" s="24" t="s">
        <v>2610</v>
      </c>
      <c r="F1643" s="24" t="s">
        <v>2610</v>
      </c>
      <c r="G1643" s="25" t="s">
        <v>1686</v>
      </c>
      <c r="H1643" s="26"/>
      <c r="I1643" s="26"/>
      <c r="J1643" s="26"/>
      <c r="K1643" s="26"/>
      <c r="L1643" s="26"/>
      <c r="M1643" s="26"/>
      <c r="N1643" s="26"/>
      <c r="O1643" s="40"/>
      <c r="P1643" s="31" t="s">
        <v>79</v>
      </c>
      <c r="Q1643" s="32">
        <v>128</v>
      </c>
      <c r="R1643" s="60">
        <f t="shared" si="906"/>
        <v>0</v>
      </c>
      <c r="S1643" s="35" t="s">
        <v>65</v>
      </c>
      <c r="T1643" s="35"/>
      <c r="U1643" s="35" t="s">
        <v>2395</v>
      </c>
      <c r="V1643" s="30">
        <f t="shared" si="907"/>
        <v>1</v>
      </c>
      <c r="W1643" s="29">
        <f t="shared" si="908"/>
        <v>2.0833333333333332E-2</v>
      </c>
      <c r="X1643" s="29">
        <f t="shared" si="909"/>
        <v>0.61611561286252248</v>
      </c>
      <c r="Y1643" s="29">
        <f t="shared" si="910"/>
        <v>1.8483468385875675E-2</v>
      </c>
      <c r="Z1643" s="30">
        <f>IF(S1643="",0,VLOOKUP(S1643,[1]!Costo_Twist,2,FALSE)*W1643)</f>
        <v>3.0504627849897981</v>
      </c>
      <c r="AA1643" s="31" t="s">
        <v>74</v>
      </c>
      <c r="AB1643" s="31"/>
      <c r="AC1643" s="31">
        <v>0.5</v>
      </c>
      <c r="AD1643" s="34">
        <f t="shared" si="911"/>
        <v>0.5</v>
      </c>
      <c r="AE1643" s="33">
        <f t="shared" si="912"/>
        <v>1.0416666666666666E-2</v>
      </c>
      <c r="AF1643" s="33">
        <f t="shared" si="913"/>
        <v>0.30805780643126124</v>
      </c>
      <c r="AG1643" s="33">
        <f t="shared" si="914"/>
        <v>9.2417341929378373E-3</v>
      </c>
      <c r="AH1643" s="34">
        <f>IF(AA1643="",0,VLOOKUP(AA1643,[1]!Costo_Twist,2,FALSE)*AE1643)</f>
        <v>1.2449606213837221</v>
      </c>
      <c r="AI1643" s="35" t="s">
        <v>69</v>
      </c>
      <c r="AJ1643" s="35"/>
      <c r="AK1643" s="35">
        <v>6.5</v>
      </c>
      <c r="AL1643" s="35">
        <f t="shared" si="915"/>
        <v>6.5</v>
      </c>
      <c r="AM1643" s="29">
        <f t="shared" si="916"/>
        <v>0.13541666666666666</v>
      </c>
      <c r="AN1643" s="29">
        <f t="shared" si="917"/>
        <v>4.0047514836063955</v>
      </c>
      <c r="AO1643" s="29">
        <f t="shared" si="918"/>
        <v>0.12014254450819187</v>
      </c>
      <c r="AP1643" s="30">
        <f>IF(AI1643="",0,VLOOKUP(AI1643,[1]!Costo_Twist,2,FALSE)*AM1643)</f>
        <v>24.903980739470281</v>
      </c>
      <c r="AQ1643" s="42"/>
      <c r="AR1643" s="42"/>
      <c r="AS1643" s="42"/>
      <c r="AT1643" s="42">
        <f t="shared" si="919"/>
        <v>0</v>
      </c>
      <c r="AU1643" s="43">
        <f t="shared" si="920"/>
        <v>0</v>
      </c>
      <c r="AV1643" s="43">
        <f t="shared" si="921"/>
        <v>0</v>
      </c>
      <c r="AW1643" s="43">
        <f t="shared" si="922"/>
        <v>0</v>
      </c>
      <c r="AX1643" s="44">
        <f>IF(AQ1643="",0,VLOOKUP(AQ1643,[1]!Costo_Twist,2,FALSE)*AU1643)</f>
        <v>0</v>
      </c>
      <c r="AY1643" s="36">
        <f t="shared" si="923"/>
        <v>29.199404145843801</v>
      </c>
      <c r="AZ1643" s="41">
        <f t="shared" si="924"/>
        <v>0.16666666666666666</v>
      </c>
      <c r="BA1643" s="37">
        <f t="shared" si="925"/>
        <v>128.16666666666666</v>
      </c>
      <c r="BB1643" s="37" t="str">
        <f t="shared" si="926"/>
        <v>ok</v>
      </c>
      <c r="BC1643" s="37" t="str">
        <f t="shared" si="927"/>
        <v>ok</v>
      </c>
      <c r="BD1643" s="5"/>
      <c r="BE1643" s="11" t="b">
        <f t="shared" si="928"/>
        <v>0</v>
      </c>
      <c r="BF1643" s="11" t="b">
        <f t="shared" si="929"/>
        <v>0</v>
      </c>
      <c r="BG1643" s="11">
        <f t="shared" si="930"/>
        <v>4.0047514836063955</v>
      </c>
      <c r="BH1643" s="11" t="b">
        <f t="shared" si="931"/>
        <v>0</v>
      </c>
      <c r="BI1643" s="11" t="b">
        <f t="shared" si="932"/>
        <v>0</v>
      </c>
      <c r="BJ1643" s="11" t="b">
        <f t="shared" si="933"/>
        <v>0</v>
      </c>
      <c r="BK1643" s="11" t="b">
        <f t="shared" si="934"/>
        <v>0</v>
      </c>
      <c r="BL1643" s="11" t="b">
        <f t="shared" si="935"/>
        <v>0</v>
      </c>
      <c r="BM1643" s="11">
        <f t="shared" si="936"/>
        <v>0.61611561286252248</v>
      </c>
      <c r="BN1643" s="11" t="b">
        <f t="shared" si="937"/>
        <v>0</v>
      </c>
      <c r="BO1643" s="11" t="b">
        <f t="shared" si="938"/>
        <v>0</v>
      </c>
      <c r="BP1643" s="11" t="b">
        <f t="shared" si="939"/>
        <v>0</v>
      </c>
      <c r="BQ1643" s="11">
        <f t="shared" si="940"/>
        <v>0.30805780643126124</v>
      </c>
      <c r="BR1643" s="11" t="b">
        <f t="shared" si="941"/>
        <v>0</v>
      </c>
    </row>
    <row r="1644" spans="1:70" ht="12.75" customHeight="1" x14ac:dyDescent="0.75">
      <c r="A1644" s="24" t="s">
        <v>2393</v>
      </c>
      <c r="B1644" s="25" t="s">
        <v>2394</v>
      </c>
      <c r="C1644" s="24" t="s">
        <v>85</v>
      </c>
      <c r="D1644" s="26" t="s">
        <v>41</v>
      </c>
      <c r="E1644" s="24" t="s">
        <v>2610</v>
      </c>
      <c r="F1644" s="24" t="s">
        <v>2610</v>
      </c>
      <c r="G1644" s="25" t="s">
        <v>1687</v>
      </c>
      <c r="H1644" s="26"/>
      <c r="I1644" s="26"/>
      <c r="J1644" s="26"/>
      <c r="K1644" s="26"/>
      <c r="L1644" s="26"/>
      <c r="M1644" s="26"/>
      <c r="N1644" s="26"/>
      <c r="O1644" s="40"/>
      <c r="P1644" s="31" t="s">
        <v>81</v>
      </c>
      <c r="Q1644" s="32">
        <v>120</v>
      </c>
      <c r="R1644" s="60">
        <f t="shared" si="906"/>
        <v>0</v>
      </c>
      <c r="S1644" s="35" t="s">
        <v>74</v>
      </c>
      <c r="T1644" s="35"/>
      <c r="U1644" s="35" t="s">
        <v>2405</v>
      </c>
      <c r="V1644" s="30">
        <f t="shared" si="907"/>
        <v>5</v>
      </c>
      <c r="W1644" s="29">
        <f t="shared" si="908"/>
        <v>0.10416666666666667</v>
      </c>
      <c r="X1644" s="29">
        <f t="shared" si="909"/>
        <v>3.0805780643126126</v>
      </c>
      <c r="Y1644" s="29">
        <f t="shared" si="910"/>
        <v>9.241734192937838E-2</v>
      </c>
      <c r="Z1644" s="30">
        <f>IF(S1644="",0,VLOOKUP(S1644,[1]!Costo_Twist,2,FALSE)*W1644)</f>
        <v>12.449606213837221</v>
      </c>
      <c r="AA1644" s="31" t="s">
        <v>69</v>
      </c>
      <c r="AB1644" s="31"/>
      <c r="AC1644" s="31" t="s">
        <v>2487</v>
      </c>
      <c r="AD1644" s="34">
        <f t="shared" si="911"/>
        <v>309</v>
      </c>
      <c r="AE1644" s="33">
        <f t="shared" si="912"/>
        <v>6.4375</v>
      </c>
      <c r="AF1644" s="33">
        <f t="shared" si="913"/>
        <v>190.37972437451944</v>
      </c>
      <c r="AG1644" s="33">
        <f t="shared" si="914"/>
        <v>5.7113917312355831</v>
      </c>
      <c r="AH1644" s="34">
        <f>IF(AA1644="",0,VLOOKUP(AA1644,[1]!Costo_Twist,2,FALSE)*AE1644)</f>
        <v>1183.8969305378951</v>
      </c>
      <c r="AI1644" s="35"/>
      <c r="AJ1644" s="35"/>
      <c r="AK1644" s="35"/>
      <c r="AL1644" s="35">
        <f t="shared" si="915"/>
        <v>0</v>
      </c>
      <c r="AM1644" s="29">
        <f t="shared" si="916"/>
        <v>0</v>
      </c>
      <c r="AN1644" s="29">
        <f t="shared" si="917"/>
        <v>0</v>
      </c>
      <c r="AO1644" s="29">
        <f t="shared" si="918"/>
        <v>0</v>
      </c>
      <c r="AP1644" s="30">
        <f>IF(AI1644="",0,VLOOKUP(AI1644,[1]!Costo_Twist,2,FALSE)*AM1644)</f>
        <v>0</v>
      </c>
      <c r="AQ1644" s="42"/>
      <c r="AR1644" s="42"/>
      <c r="AS1644" s="42"/>
      <c r="AT1644" s="42">
        <f t="shared" si="919"/>
        <v>0</v>
      </c>
      <c r="AU1644" s="43">
        <f t="shared" si="920"/>
        <v>0</v>
      </c>
      <c r="AV1644" s="43">
        <f t="shared" si="921"/>
        <v>0</v>
      </c>
      <c r="AW1644" s="43">
        <f t="shared" si="922"/>
        <v>0</v>
      </c>
      <c r="AX1644" s="44">
        <f>IF(AQ1644="",0,VLOOKUP(AQ1644,[1]!Costo_Twist,2,FALSE)*AU1644)</f>
        <v>0</v>
      </c>
      <c r="AY1644" s="36">
        <f t="shared" si="923"/>
        <v>1196.3465367517322</v>
      </c>
      <c r="AZ1644" s="41">
        <f t="shared" si="924"/>
        <v>6.541666666666667</v>
      </c>
      <c r="BA1644" s="37">
        <f t="shared" si="925"/>
        <v>126.54166666666667</v>
      </c>
      <c r="BB1644" s="37" t="str">
        <f t="shared" si="926"/>
        <v>ok</v>
      </c>
      <c r="BC1644" s="37" t="str">
        <f t="shared" si="927"/>
        <v>ok</v>
      </c>
      <c r="BD1644" s="5"/>
      <c r="BE1644" s="11" t="b">
        <f t="shared" si="928"/>
        <v>0</v>
      </c>
      <c r="BF1644" s="11" t="b">
        <f t="shared" si="929"/>
        <v>0</v>
      </c>
      <c r="BG1644" s="11">
        <f t="shared" si="930"/>
        <v>190.37972437451944</v>
      </c>
      <c r="BH1644" s="11" t="b">
        <f t="shared" si="931"/>
        <v>0</v>
      </c>
      <c r="BI1644" s="11" t="b">
        <f t="shared" si="932"/>
        <v>0</v>
      </c>
      <c r="BJ1644" s="11" t="b">
        <f t="shared" si="933"/>
        <v>0</v>
      </c>
      <c r="BK1644" s="11" t="b">
        <f t="shared" si="934"/>
        <v>0</v>
      </c>
      <c r="BL1644" s="11" t="b">
        <f t="shared" si="935"/>
        <v>0</v>
      </c>
      <c r="BM1644" s="11" t="b">
        <f t="shared" si="936"/>
        <v>0</v>
      </c>
      <c r="BN1644" s="11" t="b">
        <f t="shared" si="937"/>
        <v>0</v>
      </c>
      <c r="BO1644" s="11" t="b">
        <f t="shared" si="938"/>
        <v>0</v>
      </c>
      <c r="BP1644" s="11" t="b">
        <f t="shared" si="939"/>
        <v>0</v>
      </c>
      <c r="BQ1644" s="11">
        <f t="shared" si="940"/>
        <v>3.0805780643126126</v>
      </c>
      <c r="BR1644" s="11" t="b">
        <f t="shared" si="941"/>
        <v>0</v>
      </c>
    </row>
    <row r="1645" spans="1:70" ht="12.75" customHeight="1" x14ac:dyDescent="0.75">
      <c r="A1645" s="24" t="s">
        <v>2393</v>
      </c>
      <c r="B1645" s="25" t="s">
        <v>2394</v>
      </c>
      <c r="C1645" s="24" t="s">
        <v>85</v>
      </c>
      <c r="D1645" s="26" t="s">
        <v>41</v>
      </c>
      <c r="E1645" s="24" t="s">
        <v>2610</v>
      </c>
      <c r="F1645" s="24" t="s">
        <v>2610</v>
      </c>
      <c r="G1645" s="25" t="s">
        <v>1688</v>
      </c>
      <c r="H1645" s="26"/>
      <c r="I1645" s="26"/>
      <c r="J1645" s="26"/>
      <c r="K1645" s="26"/>
      <c r="L1645" s="26"/>
      <c r="M1645" s="26"/>
      <c r="N1645" s="26"/>
      <c r="O1645" s="40"/>
      <c r="P1645" s="31" t="s">
        <v>81</v>
      </c>
      <c r="Q1645" s="32">
        <v>120</v>
      </c>
      <c r="R1645" s="60">
        <f t="shared" si="906"/>
        <v>0</v>
      </c>
      <c r="S1645" s="35" t="s">
        <v>74</v>
      </c>
      <c r="T1645" s="35"/>
      <c r="U1645" s="35">
        <v>3.5</v>
      </c>
      <c r="V1645" s="30">
        <f t="shared" si="907"/>
        <v>3.5</v>
      </c>
      <c r="W1645" s="29">
        <f t="shared" si="908"/>
        <v>7.2916666666666671E-2</v>
      </c>
      <c r="X1645" s="29">
        <f t="shared" si="909"/>
        <v>2.1564046450188288</v>
      </c>
      <c r="Y1645" s="29">
        <f t="shared" si="910"/>
        <v>6.4692139350564865E-2</v>
      </c>
      <c r="Z1645" s="30">
        <f>IF(S1645="",0,VLOOKUP(S1645,[1]!Costo_Twist,2,FALSE)*W1645)</f>
        <v>8.7147243496860547</v>
      </c>
      <c r="AA1645" s="31" t="s">
        <v>69</v>
      </c>
      <c r="AB1645" s="31"/>
      <c r="AC1645" s="31">
        <v>147.5</v>
      </c>
      <c r="AD1645" s="34">
        <f t="shared" si="911"/>
        <v>147.5</v>
      </c>
      <c r="AE1645" s="33">
        <f t="shared" si="912"/>
        <v>3.0729166666666665</v>
      </c>
      <c r="AF1645" s="33">
        <f t="shared" si="913"/>
        <v>90.877052897222057</v>
      </c>
      <c r="AG1645" s="33">
        <f t="shared" si="914"/>
        <v>2.7263115869166614</v>
      </c>
      <c r="AH1645" s="34">
        <f>IF(AA1645="",0,VLOOKUP(AA1645,[1]!Costo_Twist,2,FALSE)*AE1645)</f>
        <v>565.12879370336407</v>
      </c>
      <c r="AI1645" s="35"/>
      <c r="AJ1645" s="35"/>
      <c r="AK1645" s="35"/>
      <c r="AL1645" s="35">
        <f t="shared" si="915"/>
        <v>0</v>
      </c>
      <c r="AM1645" s="29">
        <f t="shared" si="916"/>
        <v>0</v>
      </c>
      <c r="AN1645" s="29">
        <f t="shared" si="917"/>
        <v>0</v>
      </c>
      <c r="AO1645" s="29">
        <f t="shared" si="918"/>
        <v>0</v>
      </c>
      <c r="AP1645" s="30">
        <f>IF(AI1645="",0,VLOOKUP(AI1645,[1]!Costo_Twist,2,FALSE)*AM1645)</f>
        <v>0</v>
      </c>
      <c r="AQ1645" s="42"/>
      <c r="AR1645" s="42"/>
      <c r="AS1645" s="42"/>
      <c r="AT1645" s="42">
        <f t="shared" si="919"/>
        <v>0</v>
      </c>
      <c r="AU1645" s="43">
        <f t="shared" si="920"/>
        <v>0</v>
      </c>
      <c r="AV1645" s="43">
        <f t="shared" si="921"/>
        <v>0</v>
      </c>
      <c r="AW1645" s="43">
        <f t="shared" si="922"/>
        <v>0</v>
      </c>
      <c r="AX1645" s="44">
        <f>IF(AQ1645="",0,VLOOKUP(AQ1645,[1]!Costo_Twist,2,FALSE)*AU1645)</f>
        <v>0</v>
      </c>
      <c r="AY1645" s="36">
        <f t="shared" si="923"/>
        <v>573.84351805305016</v>
      </c>
      <c r="AZ1645" s="41">
        <f t="shared" si="924"/>
        <v>3.145833333333333</v>
      </c>
      <c r="BA1645" s="37">
        <f t="shared" si="925"/>
        <v>123.14583333333333</v>
      </c>
      <c r="BB1645" s="37" t="str">
        <f t="shared" si="926"/>
        <v>ok</v>
      </c>
      <c r="BC1645" s="37" t="str">
        <f t="shared" si="927"/>
        <v>ok</v>
      </c>
      <c r="BD1645" s="5"/>
      <c r="BE1645" s="11" t="b">
        <f t="shared" si="928"/>
        <v>0</v>
      </c>
      <c r="BF1645" s="11" t="b">
        <f t="shared" si="929"/>
        <v>0</v>
      </c>
      <c r="BG1645" s="11">
        <f t="shared" si="930"/>
        <v>90.877052897222057</v>
      </c>
      <c r="BH1645" s="11" t="b">
        <f t="shared" si="931"/>
        <v>0</v>
      </c>
      <c r="BI1645" s="11" t="b">
        <f t="shared" si="932"/>
        <v>0</v>
      </c>
      <c r="BJ1645" s="11" t="b">
        <f t="shared" si="933"/>
        <v>0</v>
      </c>
      <c r="BK1645" s="11" t="b">
        <f t="shared" si="934"/>
        <v>0</v>
      </c>
      <c r="BL1645" s="11" t="b">
        <f t="shared" si="935"/>
        <v>0</v>
      </c>
      <c r="BM1645" s="11" t="b">
        <f t="shared" si="936"/>
        <v>0</v>
      </c>
      <c r="BN1645" s="11" t="b">
        <f t="shared" si="937"/>
        <v>0</v>
      </c>
      <c r="BO1645" s="11" t="b">
        <f t="shared" si="938"/>
        <v>0</v>
      </c>
      <c r="BP1645" s="11" t="b">
        <f t="shared" si="939"/>
        <v>0</v>
      </c>
      <c r="BQ1645" s="11">
        <f t="shared" si="940"/>
        <v>2.1564046450188288</v>
      </c>
      <c r="BR1645" s="11" t="b">
        <f t="shared" si="941"/>
        <v>0</v>
      </c>
    </row>
    <row r="1646" spans="1:70" ht="12.75" customHeight="1" x14ac:dyDescent="0.75">
      <c r="A1646" s="24" t="s">
        <v>2393</v>
      </c>
      <c r="B1646" s="25" t="s">
        <v>2394</v>
      </c>
      <c r="C1646" s="24" t="s">
        <v>85</v>
      </c>
      <c r="D1646" s="26" t="s">
        <v>41</v>
      </c>
      <c r="E1646" s="24" t="s">
        <v>2610</v>
      </c>
      <c r="F1646" s="24" t="s">
        <v>2610</v>
      </c>
      <c r="G1646" s="25" t="s">
        <v>1689</v>
      </c>
      <c r="H1646" s="26"/>
      <c r="I1646" s="26"/>
      <c r="J1646" s="26"/>
      <c r="K1646" s="26"/>
      <c r="L1646" s="26"/>
      <c r="M1646" s="26"/>
      <c r="N1646" s="26"/>
      <c r="O1646" s="40"/>
      <c r="P1646" s="31" t="s">
        <v>80</v>
      </c>
      <c r="Q1646" s="32">
        <v>124</v>
      </c>
      <c r="R1646" s="60">
        <f t="shared" si="906"/>
        <v>0</v>
      </c>
      <c r="S1646" s="35" t="s">
        <v>74</v>
      </c>
      <c r="T1646" s="35"/>
      <c r="U1646" s="35" t="s">
        <v>2398</v>
      </c>
      <c r="V1646" s="30">
        <f t="shared" si="907"/>
        <v>4</v>
      </c>
      <c r="W1646" s="29">
        <f t="shared" si="908"/>
        <v>8.3333333333333329E-2</v>
      </c>
      <c r="X1646" s="29">
        <f t="shared" si="909"/>
        <v>2.4644624514500899</v>
      </c>
      <c r="Y1646" s="29">
        <f t="shared" si="910"/>
        <v>7.3933873543502698E-2</v>
      </c>
      <c r="Z1646" s="30">
        <f>IF(S1646="",0,VLOOKUP(S1646,[1]!Costo_Twist,2,FALSE)*W1646)</f>
        <v>9.9596849710697768</v>
      </c>
      <c r="AA1646" s="31" t="s">
        <v>69</v>
      </c>
      <c r="AB1646" s="31"/>
      <c r="AC1646" s="31" t="s">
        <v>2454</v>
      </c>
      <c r="AD1646" s="34">
        <f t="shared" si="911"/>
        <v>150</v>
      </c>
      <c r="AE1646" s="33">
        <f t="shared" si="912"/>
        <v>3.125</v>
      </c>
      <c r="AF1646" s="33">
        <f t="shared" si="913"/>
        <v>92.417341929378367</v>
      </c>
      <c r="AG1646" s="33">
        <f t="shared" si="914"/>
        <v>2.772520257881351</v>
      </c>
      <c r="AH1646" s="34">
        <f>IF(AA1646="",0,VLOOKUP(AA1646,[1]!Costo_Twist,2,FALSE)*AE1646)</f>
        <v>574.70724783392961</v>
      </c>
      <c r="AI1646" s="35"/>
      <c r="AJ1646" s="35"/>
      <c r="AK1646" s="35"/>
      <c r="AL1646" s="35">
        <f t="shared" si="915"/>
        <v>0</v>
      </c>
      <c r="AM1646" s="29">
        <f t="shared" si="916"/>
        <v>0</v>
      </c>
      <c r="AN1646" s="29">
        <f t="shared" si="917"/>
        <v>0</v>
      </c>
      <c r="AO1646" s="29">
        <f t="shared" si="918"/>
        <v>0</v>
      </c>
      <c r="AP1646" s="30">
        <f>IF(AI1646="",0,VLOOKUP(AI1646,[1]!Costo_Twist,2,FALSE)*AM1646)</f>
        <v>0</v>
      </c>
      <c r="AQ1646" s="42"/>
      <c r="AR1646" s="42"/>
      <c r="AS1646" s="42"/>
      <c r="AT1646" s="42">
        <f t="shared" si="919"/>
        <v>0</v>
      </c>
      <c r="AU1646" s="43">
        <f t="shared" si="920"/>
        <v>0</v>
      </c>
      <c r="AV1646" s="43">
        <f t="shared" si="921"/>
        <v>0</v>
      </c>
      <c r="AW1646" s="43">
        <f t="shared" si="922"/>
        <v>0</v>
      </c>
      <c r="AX1646" s="44">
        <f>IF(AQ1646="",0,VLOOKUP(AQ1646,[1]!Costo_Twist,2,FALSE)*AU1646)</f>
        <v>0</v>
      </c>
      <c r="AY1646" s="36">
        <f t="shared" si="923"/>
        <v>584.66693280499942</v>
      </c>
      <c r="AZ1646" s="41">
        <f t="shared" si="924"/>
        <v>3.2083333333333335</v>
      </c>
      <c r="BA1646" s="37">
        <f t="shared" si="925"/>
        <v>127.20833333333333</v>
      </c>
      <c r="BB1646" s="37" t="str">
        <f t="shared" si="926"/>
        <v>ok</v>
      </c>
      <c r="BC1646" s="37" t="str">
        <f t="shared" si="927"/>
        <v>ok</v>
      </c>
      <c r="BD1646" s="5"/>
      <c r="BE1646" s="11" t="b">
        <f t="shared" si="928"/>
        <v>0</v>
      </c>
      <c r="BF1646" s="11" t="b">
        <f t="shared" si="929"/>
        <v>0</v>
      </c>
      <c r="BG1646" s="11">
        <f t="shared" si="930"/>
        <v>92.417341929378367</v>
      </c>
      <c r="BH1646" s="11" t="b">
        <f t="shared" si="931"/>
        <v>0</v>
      </c>
      <c r="BI1646" s="11" t="b">
        <f t="shared" si="932"/>
        <v>0</v>
      </c>
      <c r="BJ1646" s="11" t="b">
        <f t="shared" si="933"/>
        <v>0</v>
      </c>
      <c r="BK1646" s="11" t="b">
        <f t="shared" si="934"/>
        <v>0</v>
      </c>
      <c r="BL1646" s="11" t="b">
        <f t="shared" si="935"/>
        <v>0</v>
      </c>
      <c r="BM1646" s="11" t="b">
        <f t="shared" si="936"/>
        <v>0</v>
      </c>
      <c r="BN1646" s="11" t="b">
        <f t="shared" si="937"/>
        <v>0</v>
      </c>
      <c r="BO1646" s="11" t="b">
        <f t="shared" si="938"/>
        <v>0</v>
      </c>
      <c r="BP1646" s="11" t="b">
        <f t="shared" si="939"/>
        <v>0</v>
      </c>
      <c r="BQ1646" s="11">
        <f t="shared" si="940"/>
        <v>2.4644624514500899</v>
      </c>
      <c r="BR1646" s="11" t="b">
        <f t="shared" si="941"/>
        <v>0</v>
      </c>
    </row>
    <row r="1647" spans="1:70" ht="12.75" customHeight="1" x14ac:dyDescent="0.75">
      <c r="A1647" s="24" t="s">
        <v>2393</v>
      </c>
      <c r="B1647" s="25" t="s">
        <v>2394</v>
      </c>
      <c r="C1647" s="24" t="s">
        <v>85</v>
      </c>
      <c r="D1647" s="26" t="s">
        <v>41</v>
      </c>
      <c r="E1647" s="24" t="s">
        <v>2610</v>
      </c>
      <c r="F1647" s="24" t="s">
        <v>2610</v>
      </c>
      <c r="G1647" s="25" t="s">
        <v>1690</v>
      </c>
      <c r="H1647" s="26"/>
      <c r="I1647" s="26"/>
      <c r="J1647" s="26"/>
      <c r="K1647" s="26"/>
      <c r="L1647" s="26"/>
      <c r="M1647" s="26"/>
      <c r="N1647" s="26"/>
      <c r="O1647" s="40"/>
      <c r="P1647" s="31" t="s">
        <v>80</v>
      </c>
      <c r="Q1647" s="32">
        <v>124</v>
      </c>
      <c r="R1647" s="60">
        <f t="shared" si="906"/>
        <v>0</v>
      </c>
      <c r="S1647" s="35" t="s">
        <v>65</v>
      </c>
      <c r="T1647" s="35"/>
      <c r="U1647" s="30">
        <v>3.5</v>
      </c>
      <c r="V1647" s="30">
        <f t="shared" si="907"/>
        <v>3.5</v>
      </c>
      <c r="W1647" s="29">
        <f t="shared" si="908"/>
        <v>7.2916666666666671E-2</v>
      </c>
      <c r="X1647" s="29">
        <f t="shared" si="909"/>
        <v>2.1564046450188288</v>
      </c>
      <c r="Y1647" s="29">
        <f t="shared" si="910"/>
        <v>6.4692139350564865E-2</v>
      </c>
      <c r="Z1647" s="30">
        <f>IF(S1647="",0,VLOOKUP(S1647,[1]!Costo_Twist,2,FALSE)*W1647)</f>
        <v>10.676619747464295</v>
      </c>
      <c r="AA1647" s="31" t="s">
        <v>74</v>
      </c>
      <c r="AB1647" s="31"/>
      <c r="AC1647" s="31" t="s">
        <v>2396</v>
      </c>
      <c r="AD1647" s="34">
        <f t="shared" si="911"/>
        <v>3</v>
      </c>
      <c r="AE1647" s="33">
        <f t="shared" si="912"/>
        <v>6.25E-2</v>
      </c>
      <c r="AF1647" s="33">
        <f t="shared" si="913"/>
        <v>1.8483468385875674</v>
      </c>
      <c r="AG1647" s="33">
        <f t="shared" si="914"/>
        <v>5.5450405157627024E-2</v>
      </c>
      <c r="AH1647" s="34">
        <f>IF(AA1647="",0,VLOOKUP(AA1647,[1]!Costo_Twist,2,FALSE)*AE1647)</f>
        <v>7.4697637283023326</v>
      </c>
      <c r="AI1647" s="35" t="s">
        <v>69</v>
      </c>
      <c r="AJ1647" s="35"/>
      <c r="AK1647" s="35">
        <v>60.5</v>
      </c>
      <c r="AL1647" s="35">
        <f t="shared" si="915"/>
        <v>60.5</v>
      </c>
      <c r="AM1647" s="29">
        <f t="shared" si="916"/>
        <v>1.2604166666666667</v>
      </c>
      <c r="AN1647" s="29">
        <f t="shared" si="917"/>
        <v>37.274994578182614</v>
      </c>
      <c r="AO1647" s="29">
        <f t="shared" si="918"/>
        <v>1.1182498373454783</v>
      </c>
      <c r="AP1647" s="30">
        <f>IF(AI1647="",0,VLOOKUP(AI1647,[1]!Costo_Twist,2,FALSE)*AM1647)</f>
        <v>231.79858995968496</v>
      </c>
      <c r="AQ1647" s="42"/>
      <c r="AR1647" s="42"/>
      <c r="AS1647" s="42"/>
      <c r="AT1647" s="42">
        <f t="shared" si="919"/>
        <v>0</v>
      </c>
      <c r="AU1647" s="43">
        <f t="shared" si="920"/>
        <v>0</v>
      </c>
      <c r="AV1647" s="43">
        <f t="shared" si="921"/>
        <v>0</v>
      </c>
      <c r="AW1647" s="43">
        <f t="shared" si="922"/>
        <v>0</v>
      </c>
      <c r="AX1647" s="44">
        <f>IF(AQ1647="",0,VLOOKUP(AQ1647,[1]!Costo_Twist,2,FALSE)*AU1647)</f>
        <v>0</v>
      </c>
      <c r="AY1647" s="36">
        <f t="shared" si="923"/>
        <v>249.94497343545157</v>
      </c>
      <c r="AZ1647" s="41">
        <f t="shared" si="924"/>
        <v>1.3958333333333335</v>
      </c>
      <c r="BA1647" s="37">
        <f t="shared" si="925"/>
        <v>125.39583333333333</v>
      </c>
      <c r="BB1647" s="37" t="str">
        <f t="shared" si="926"/>
        <v>ok</v>
      </c>
      <c r="BC1647" s="37" t="str">
        <f t="shared" si="927"/>
        <v>ok</v>
      </c>
      <c r="BD1647" s="5"/>
      <c r="BE1647" s="11" t="b">
        <f t="shared" si="928"/>
        <v>0</v>
      </c>
      <c r="BF1647" s="11" t="b">
        <f t="shared" si="929"/>
        <v>0</v>
      </c>
      <c r="BG1647" s="11">
        <f t="shared" si="930"/>
        <v>37.274994578182614</v>
      </c>
      <c r="BH1647" s="11" t="b">
        <f t="shared" si="931"/>
        <v>0</v>
      </c>
      <c r="BI1647" s="11" t="b">
        <f t="shared" si="932"/>
        <v>0</v>
      </c>
      <c r="BJ1647" s="11" t="b">
        <f t="shared" si="933"/>
        <v>0</v>
      </c>
      <c r="BK1647" s="11" t="b">
        <f t="shared" si="934"/>
        <v>0</v>
      </c>
      <c r="BL1647" s="11" t="b">
        <f t="shared" si="935"/>
        <v>0</v>
      </c>
      <c r="BM1647" s="11">
        <f t="shared" si="936"/>
        <v>2.1564046450188288</v>
      </c>
      <c r="BN1647" s="11" t="b">
        <f t="shared" si="937"/>
        <v>0</v>
      </c>
      <c r="BO1647" s="11" t="b">
        <f t="shared" si="938"/>
        <v>0</v>
      </c>
      <c r="BP1647" s="11" t="b">
        <f t="shared" si="939"/>
        <v>0</v>
      </c>
      <c r="BQ1647" s="11">
        <f t="shared" si="940"/>
        <v>1.8483468385875674</v>
      </c>
      <c r="BR1647" s="11" t="b">
        <f t="shared" si="941"/>
        <v>0</v>
      </c>
    </row>
    <row r="1648" spans="1:70" ht="12.75" customHeight="1" x14ac:dyDescent="0.75">
      <c r="A1648" s="24" t="s">
        <v>2393</v>
      </c>
      <c r="B1648" s="25" t="s">
        <v>2394</v>
      </c>
      <c r="C1648" s="24" t="s">
        <v>85</v>
      </c>
      <c r="D1648" s="26" t="s">
        <v>41</v>
      </c>
      <c r="E1648" s="24" t="s">
        <v>2610</v>
      </c>
      <c r="F1648" s="24" t="s">
        <v>2610</v>
      </c>
      <c r="G1648" s="25" t="s">
        <v>1691</v>
      </c>
      <c r="H1648" s="26"/>
      <c r="I1648" s="26"/>
      <c r="J1648" s="26"/>
      <c r="K1648" s="26"/>
      <c r="L1648" s="26"/>
      <c r="M1648" s="26"/>
      <c r="N1648" s="26"/>
      <c r="O1648" s="40"/>
      <c r="P1648" s="31" t="s">
        <v>79</v>
      </c>
      <c r="Q1648" s="32">
        <v>128</v>
      </c>
      <c r="R1648" s="60">
        <f t="shared" si="906"/>
        <v>0</v>
      </c>
      <c r="S1648" s="35" t="s">
        <v>70</v>
      </c>
      <c r="T1648" s="35"/>
      <c r="U1648" s="30" t="s">
        <v>2397</v>
      </c>
      <c r="V1648" s="30">
        <f t="shared" si="907"/>
        <v>2</v>
      </c>
      <c r="W1648" s="29">
        <f t="shared" si="908"/>
        <v>4.1666666666666664E-2</v>
      </c>
      <c r="X1648" s="29">
        <f t="shared" si="909"/>
        <v>1.232231225725045</v>
      </c>
      <c r="Y1648" s="29">
        <f t="shared" si="910"/>
        <v>3.6966936771751349E-2</v>
      </c>
      <c r="Z1648" s="30">
        <f>IF(S1648="",0,VLOOKUP(S1648,[1]!Costo_Twist,2,FALSE)*W1648)</f>
        <v>9.4198430769534056</v>
      </c>
      <c r="AA1648" s="31" t="s">
        <v>74</v>
      </c>
      <c r="AB1648" s="31"/>
      <c r="AC1648" s="31">
        <v>1.5</v>
      </c>
      <c r="AD1648" s="34">
        <f t="shared" si="911"/>
        <v>1.5</v>
      </c>
      <c r="AE1648" s="33">
        <f t="shared" si="912"/>
        <v>3.125E-2</v>
      </c>
      <c r="AF1648" s="33">
        <f t="shared" si="913"/>
        <v>0.92417341929378372</v>
      </c>
      <c r="AG1648" s="33">
        <f t="shared" si="914"/>
        <v>2.7725202578813512E-2</v>
      </c>
      <c r="AH1648" s="34">
        <f>IF(AA1648="",0,VLOOKUP(AA1648,[1]!Costo_Twist,2,FALSE)*AE1648)</f>
        <v>3.7348818641511663</v>
      </c>
      <c r="AI1648" s="35" t="s">
        <v>69</v>
      </c>
      <c r="AJ1648" s="35"/>
      <c r="AK1648" s="35">
        <v>23.5</v>
      </c>
      <c r="AL1648" s="35">
        <f t="shared" si="915"/>
        <v>23.5</v>
      </c>
      <c r="AM1648" s="29">
        <f t="shared" si="916"/>
        <v>0.48958333333333331</v>
      </c>
      <c r="AN1648" s="29">
        <f t="shared" si="917"/>
        <v>14.478716902269278</v>
      </c>
      <c r="AO1648" s="29">
        <f t="shared" si="918"/>
        <v>0.43436150706807836</v>
      </c>
      <c r="AP1648" s="30">
        <f>IF(AI1648="",0,VLOOKUP(AI1648,[1]!Costo_Twist,2,FALSE)*AM1648)</f>
        <v>90.037468827315635</v>
      </c>
      <c r="AQ1648" s="42"/>
      <c r="AR1648" s="42"/>
      <c r="AS1648" s="42"/>
      <c r="AT1648" s="42">
        <f t="shared" si="919"/>
        <v>0</v>
      </c>
      <c r="AU1648" s="43">
        <f t="shared" si="920"/>
        <v>0</v>
      </c>
      <c r="AV1648" s="43">
        <f t="shared" si="921"/>
        <v>0</v>
      </c>
      <c r="AW1648" s="43">
        <f t="shared" si="922"/>
        <v>0</v>
      </c>
      <c r="AX1648" s="44">
        <f>IF(AQ1648="",0,VLOOKUP(AQ1648,[1]!Costo_Twist,2,FALSE)*AU1648)</f>
        <v>0</v>
      </c>
      <c r="AY1648" s="36">
        <f t="shared" si="923"/>
        <v>103.19219376842021</v>
      </c>
      <c r="AZ1648" s="41">
        <f t="shared" si="924"/>
        <v>0.5625</v>
      </c>
      <c r="BA1648" s="37">
        <f t="shared" si="925"/>
        <v>128.5625</v>
      </c>
      <c r="BB1648" s="37" t="str">
        <f t="shared" si="926"/>
        <v>ok</v>
      </c>
      <c r="BC1648" s="37" t="str">
        <f t="shared" si="927"/>
        <v>ok</v>
      </c>
      <c r="BD1648" s="5"/>
      <c r="BE1648" s="11">
        <f t="shared" si="928"/>
        <v>1.232231225725045</v>
      </c>
      <c r="BF1648" s="11" t="b">
        <f t="shared" si="929"/>
        <v>0</v>
      </c>
      <c r="BG1648" s="11">
        <f t="shared" si="930"/>
        <v>14.478716902269278</v>
      </c>
      <c r="BH1648" s="11" t="b">
        <f t="shared" si="931"/>
        <v>0</v>
      </c>
      <c r="BI1648" s="11" t="b">
        <f t="shared" si="932"/>
        <v>0</v>
      </c>
      <c r="BJ1648" s="11" t="b">
        <f t="shared" si="933"/>
        <v>0</v>
      </c>
      <c r="BK1648" s="11" t="b">
        <f t="shared" si="934"/>
        <v>0</v>
      </c>
      <c r="BL1648" s="11" t="b">
        <f t="shared" si="935"/>
        <v>0</v>
      </c>
      <c r="BM1648" s="11" t="b">
        <f t="shared" si="936"/>
        <v>0</v>
      </c>
      <c r="BN1648" s="11" t="b">
        <f t="shared" si="937"/>
        <v>0</v>
      </c>
      <c r="BO1648" s="11" t="b">
        <f t="shared" si="938"/>
        <v>0</v>
      </c>
      <c r="BP1648" s="11" t="b">
        <f t="shared" si="939"/>
        <v>0</v>
      </c>
      <c r="BQ1648" s="11">
        <f t="shared" si="940"/>
        <v>0.92417341929378372</v>
      </c>
      <c r="BR1648" s="11" t="b">
        <f t="shared" si="941"/>
        <v>0</v>
      </c>
    </row>
    <row r="1649" spans="1:70" ht="12.75" customHeight="1" x14ac:dyDescent="0.75">
      <c r="A1649" s="24" t="s">
        <v>2393</v>
      </c>
      <c r="B1649" s="25" t="s">
        <v>2394</v>
      </c>
      <c r="C1649" s="24" t="s">
        <v>85</v>
      </c>
      <c r="D1649" s="26" t="s">
        <v>41</v>
      </c>
      <c r="E1649" s="24" t="s">
        <v>2610</v>
      </c>
      <c r="F1649" s="24" t="s">
        <v>2610</v>
      </c>
      <c r="G1649" s="25" t="s">
        <v>1692</v>
      </c>
      <c r="H1649" s="26"/>
      <c r="I1649" s="26"/>
      <c r="J1649" s="26"/>
      <c r="K1649" s="26"/>
      <c r="L1649" s="26"/>
      <c r="M1649" s="26"/>
      <c r="N1649" s="26"/>
      <c r="O1649" s="40"/>
      <c r="P1649" s="31" t="s">
        <v>79</v>
      </c>
      <c r="Q1649" s="32">
        <v>128</v>
      </c>
      <c r="R1649" s="60">
        <f t="shared" si="906"/>
        <v>0</v>
      </c>
      <c r="S1649" s="35" t="s">
        <v>74</v>
      </c>
      <c r="T1649" s="35"/>
      <c r="U1649" s="35">
        <v>0.5</v>
      </c>
      <c r="V1649" s="30">
        <f t="shared" si="907"/>
        <v>0.5</v>
      </c>
      <c r="W1649" s="29">
        <f t="shared" si="908"/>
        <v>1.0416666666666666E-2</v>
      </c>
      <c r="X1649" s="29">
        <f t="shared" si="909"/>
        <v>0.30805780643126124</v>
      </c>
      <c r="Y1649" s="29">
        <f t="shared" si="910"/>
        <v>9.2417341929378373E-3</v>
      </c>
      <c r="Z1649" s="30">
        <f>IF(S1649="",0,VLOOKUP(S1649,[1]!Costo_Twist,2,FALSE)*W1649)</f>
        <v>1.2449606213837221</v>
      </c>
      <c r="AA1649" s="31" t="s">
        <v>68</v>
      </c>
      <c r="AB1649" s="31"/>
      <c r="AC1649" s="31" t="s">
        <v>2397</v>
      </c>
      <c r="AD1649" s="34">
        <f t="shared" si="911"/>
        <v>2</v>
      </c>
      <c r="AE1649" s="33">
        <f t="shared" si="912"/>
        <v>4.1666666666666664E-2</v>
      </c>
      <c r="AF1649" s="33">
        <f t="shared" si="913"/>
        <v>1.232231225725045</v>
      </c>
      <c r="AG1649" s="33">
        <f t="shared" si="914"/>
        <v>3.6966936771751349E-2</v>
      </c>
      <c r="AH1649" s="34">
        <f>IF(AA1649="",0,VLOOKUP(AA1649,[1]!Costo_Twist,2,FALSE)*AE1649)</f>
        <v>2.8272269371420684</v>
      </c>
      <c r="AI1649" s="35" t="s">
        <v>69</v>
      </c>
      <c r="AJ1649" s="35"/>
      <c r="AK1649" s="35">
        <v>16.5</v>
      </c>
      <c r="AL1649" s="35">
        <f t="shared" si="915"/>
        <v>16.5</v>
      </c>
      <c r="AM1649" s="29">
        <f t="shared" si="916"/>
        <v>0.34375</v>
      </c>
      <c r="AN1649" s="29">
        <f t="shared" si="917"/>
        <v>10.165907612231621</v>
      </c>
      <c r="AO1649" s="29">
        <f t="shared" si="918"/>
        <v>0.30497722836694863</v>
      </c>
      <c r="AP1649" s="30">
        <f>IF(AI1649="",0,VLOOKUP(AI1649,[1]!Costo_Twist,2,FALSE)*AM1649)</f>
        <v>63.217797261732258</v>
      </c>
      <c r="AQ1649" s="42"/>
      <c r="AR1649" s="42"/>
      <c r="AS1649" s="42"/>
      <c r="AT1649" s="42">
        <f t="shared" si="919"/>
        <v>0</v>
      </c>
      <c r="AU1649" s="43">
        <f t="shared" si="920"/>
        <v>0</v>
      </c>
      <c r="AV1649" s="43">
        <f t="shared" si="921"/>
        <v>0</v>
      </c>
      <c r="AW1649" s="43">
        <f t="shared" si="922"/>
        <v>0</v>
      </c>
      <c r="AX1649" s="44">
        <f>IF(AQ1649="",0,VLOOKUP(AQ1649,[1]!Costo_Twist,2,FALSE)*AU1649)</f>
        <v>0</v>
      </c>
      <c r="AY1649" s="36">
        <f t="shared" si="923"/>
        <v>67.289984820258042</v>
      </c>
      <c r="AZ1649" s="41">
        <f t="shared" si="924"/>
        <v>0.39583333333333331</v>
      </c>
      <c r="BA1649" s="37">
        <f t="shared" si="925"/>
        <v>128.39583333333334</v>
      </c>
      <c r="BB1649" s="37" t="str">
        <f t="shared" si="926"/>
        <v>ok</v>
      </c>
      <c r="BC1649" s="37" t="str">
        <f t="shared" si="927"/>
        <v>ok</v>
      </c>
      <c r="BD1649" s="5"/>
      <c r="BE1649" s="11" t="b">
        <f t="shared" si="928"/>
        <v>0</v>
      </c>
      <c r="BF1649" s="11" t="b">
        <f t="shared" si="929"/>
        <v>0</v>
      </c>
      <c r="BG1649" s="11">
        <f t="shared" si="930"/>
        <v>10.165907612231621</v>
      </c>
      <c r="BH1649" s="11" t="b">
        <f t="shared" si="931"/>
        <v>0</v>
      </c>
      <c r="BI1649" s="11" t="b">
        <f t="shared" si="932"/>
        <v>0</v>
      </c>
      <c r="BJ1649" s="11">
        <f t="shared" si="933"/>
        <v>1.232231225725045</v>
      </c>
      <c r="BK1649" s="11" t="b">
        <f t="shared" si="934"/>
        <v>0</v>
      </c>
      <c r="BL1649" s="11" t="b">
        <f t="shared" si="935"/>
        <v>0</v>
      </c>
      <c r="BM1649" s="11" t="b">
        <f t="shared" si="936"/>
        <v>0</v>
      </c>
      <c r="BN1649" s="11" t="b">
        <f t="shared" si="937"/>
        <v>0</v>
      </c>
      <c r="BO1649" s="11" t="b">
        <f t="shared" si="938"/>
        <v>0</v>
      </c>
      <c r="BP1649" s="11" t="b">
        <f t="shared" si="939"/>
        <v>0</v>
      </c>
      <c r="BQ1649" s="11">
        <f t="shared" si="940"/>
        <v>0.30805780643126124</v>
      </c>
      <c r="BR1649" s="11" t="b">
        <f t="shared" si="941"/>
        <v>0</v>
      </c>
    </row>
    <row r="1650" spans="1:70" ht="12.75" customHeight="1" x14ac:dyDescent="0.75">
      <c r="A1650" s="24" t="s">
        <v>2393</v>
      </c>
      <c r="B1650" s="25" t="s">
        <v>2394</v>
      </c>
      <c r="C1650" s="24" t="s">
        <v>85</v>
      </c>
      <c r="D1650" s="26" t="s">
        <v>41</v>
      </c>
      <c r="E1650" s="24" t="s">
        <v>2610</v>
      </c>
      <c r="F1650" s="24" t="s">
        <v>2610</v>
      </c>
      <c r="G1650" s="25" t="s">
        <v>1693</v>
      </c>
      <c r="H1650" s="26"/>
      <c r="I1650" s="26"/>
      <c r="J1650" s="26"/>
      <c r="K1650" s="26"/>
      <c r="L1650" s="26"/>
      <c r="M1650" s="26"/>
      <c r="N1650" s="26"/>
      <c r="O1650" s="40"/>
      <c r="P1650" s="31" t="s">
        <v>79</v>
      </c>
      <c r="Q1650" s="32">
        <v>128</v>
      </c>
      <c r="R1650" s="60">
        <f t="shared" si="906"/>
        <v>0</v>
      </c>
      <c r="S1650" s="35" t="s">
        <v>70</v>
      </c>
      <c r="T1650" s="35"/>
      <c r="U1650" s="35">
        <v>0.5</v>
      </c>
      <c r="V1650" s="30">
        <f t="shared" si="907"/>
        <v>0.5</v>
      </c>
      <c r="W1650" s="29">
        <f t="shared" si="908"/>
        <v>1.0416666666666666E-2</v>
      </c>
      <c r="X1650" s="29">
        <f t="shared" si="909"/>
        <v>0.30805780643126124</v>
      </c>
      <c r="Y1650" s="29">
        <f t="shared" si="910"/>
        <v>9.2417341929378373E-3</v>
      </c>
      <c r="Z1650" s="30">
        <f>IF(S1650="",0,VLOOKUP(S1650,[1]!Costo_Twist,2,FALSE)*W1650)</f>
        <v>2.3549607692383514</v>
      </c>
      <c r="AA1650" s="31" t="s">
        <v>74</v>
      </c>
      <c r="AB1650" s="31"/>
      <c r="AC1650" s="31">
        <v>0.5</v>
      </c>
      <c r="AD1650" s="34">
        <f t="shared" si="911"/>
        <v>0.5</v>
      </c>
      <c r="AE1650" s="33">
        <f t="shared" si="912"/>
        <v>1.0416666666666666E-2</v>
      </c>
      <c r="AF1650" s="33">
        <f t="shared" si="913"/>
        <v>0.30805780643126124</v>
      </c>
      <c r="AG1650" s="33">
        <f t="shared" si="914"/>
        <v>9.2417341929378373E-3</v>
      </c>
      <c r="AH1650" s="34">
        <f>IF(AA1650="",0,VLOOKUP(AA1650,[1]!Costo_Twist,2,FALSE)*AE1650)</f>
        <v>1.2449606213837221</v>
      </c>
      <c r="AI1650" s="35" t="s">
        <v>69</v>
      </c>
      <c r="AJ1650" s="35"/>
      <c r="AK1650" s="35">
        <v>6.5</v>
      </c>
      <c r="AL1650" s="35">
        <f t="shared" si="915"/>
        <v>6.5</v>
      </c>
      <c r="AM1650" s="29">
        <f t="shared" si="916"/>
        <v>0.13541666666666666</v>
      </c>
      <c r="AN1650" s="29">
        <f t="shared" si="917"/>
        <v>4.0047514836063955</v>
      </c>
      <c r="AO1650" s="29">
        <f t="shared" si="918"/>
        <v>0.12014254450819187</v>
      </c>
      <c r="AP1650" s="30">
        <f>IF(AI1650="",0,VLOOKUP(AI1650,[1]!Costo_Twist,2,FALSE)*AM1650)</f>
        <v>24.903980739470281</v>
      </c>
      <c r="AQ1650" s="42"/>
      <c r="AR1650" s="42"/>
      <c r="AS1650" s="42"/>
      <c r="AT1650" s="42">
        <f t="shared" si="919"/>
        <v>0</v>
      </c>
      <c r="AU1650" s="43">
        <f t="shared" si="920"/>
        <v>0</v>
      </c>
      <c r="AV1650" s="43">
        <f t="shared" si="921"/>
        <v>0</v>
      </c>
      <c r="AW1650" s="43">
        <f t="shared" si="922"/>
        <v>0</v>
      </c>
      <c r="AX1650" s="44">
        <f>IF(AQ1650="",0,VLOOKUP(AQ1650,[1]!Costo_Twist,2,FALSE)*AU1650)</f>
        <v>0</v>
      </c>
      <c r="AY1650" s="36">
        <f t="shared" si="923"/>
        <v>28.503902130092357</v>
      </c>
      <c r="AZ1650" s="41">
        <f t="shared" si="924"/>
        <v>0.15625</v>
      </c>
      <c r="BA1650" s="37">
        <f t="shared" si="925"/>
        <v>128.15625</v>
      </c>
      <c r="BB1650" s="37" t="str">
        <f t="shared" si="926"/>
        <v>ok</v>
      </c>
      <c r="BC1650" s="37" t="str">
        <f t="shared" si="927"/>
        <v>ok</v>
      </c>
      <c r="BD1650" s="5"/>
      <c r="BE1650" s="11">
        <f t="shared" si="928"/>
        <v>0.30805780643126124</v>
      </c>
      <c r="BF1650" s="11" t="b">
        <f t="shared" si="929"/>
        <v>0</v>
      </c>
      <c r="BG1650" s="11">
        <f t="shared" si="930"/>
        <v>4.0047514836063955</v>
      </c>
      <c r="BH1650" s="11" t="b">
        <f t="shared" si="931"/>
        <v>0</v>
      </c>
      <c r="BI1650" s="11" t="b">
        <f t="shared" si="932"/>
        <v>0</v>
      </c>
      <c r="BJ1650" s="11" t="b">
        <f t="shared" si="933"/>
        <v>0</v>
      </c>
      <c r="BK1650" s="11" t="b">
        <f t="shared" si="934"/>
        <v>0</v>
      </c>
      <c r="BL1650" s="11" t="b">
        <f t="shared" si="935"/>
        <v>0</v>
      </c>
      <c r="BM1650" s="11" t="b">
        <f t="shared" si="936"/>
        <v>0</v>
      </c>
      <c r="BN1650" s="11" t="b">
        <f t="shared" si="937"/>
        <v>0</v>
      </c>
      <c r="BO1650" s="11" t="b">
        <f t="shared" si="938"/>
        <v>0</v>
      </c>
      <c r="BP1650" s="11" t="b">
        <f t="shared" si="939"/>
        <v>0</v>
      </c>
      <c r="BQ1650" s="11">
        <f t="shared" si="940"/>
        <v>0.30805780643126124</v>
      </c>
      <c r="BR1650" s="11" t="b">
        <f t="shared" si="941"/>
        <v>0</v>
      </c>
    </row>
    <row r="1651" spans="1:70" ht="12.75" customHeight="1" x14ac:dyDescent="0.75">
      <c r="A1651" s="24" t="s">
        <v>2393</v>
      </c>
      <c r="B1651" s="25" t="s">
        <v>2394</v>
      </c>
      <c r="C1651" s="24" t="s">
        <v>85</v>
      </c>
      <c r="D1651" s="26" t="s">
        <v>41</v>
      </c>
      <c r="E1651" s="24" t="s">
        <v>2610</v>
      </c>
      <c r="F1651" s="24" t="s">
        <v>2610</v>
      </c>
      <c r="G1651" s="25" t="s">
        <v>1694</v>
      </c>
      <c r="H1651" s="26"/>
      <c r="I1651" s="26"/>
      <c r="J1651" s="26"/>
      <c r="K1651" s="26"/>
      <c r="L1651" s="26"/>
      <c r="M1651" s="26"/>
      <c r="N1651" s="26"/>
      <c r="O1651" s="40"/>
      <c r="P1651" s="31" t="s">
        <v>81</v>
      </c>
      <c r="Q1651" s="32">
        <v>120</v>
      </c>
      <c r="R1651" s="60">
        <f t="shared" si="906"/>
        <v>0</v>
      </c>
      <c r="S1651" s="35" t="s">
        <v>65</v>
      </c>
      <c r="T1651" s="35"/>
      <c r="U1651" s="35">
        <v>120.5</v>
      </c>
      <c r="V1651" s="30">
        <f t="shared" si="907"/>
        <v>120.5</v>
      </c>
      <c r="W1651" s="29">
        <f t="shared" si="908"/>
        <v>2.5104166666666665</v>
      </c>
      <c r="X1651" s="29">
        <f t="shared" si="909"/>
        <v>74.241931349933949</v>
      </c>
      <c r="Y1651" s="29">
        <f t="shared" si="910"/>
        <v>2.2272579404980184</v>
      </c>
      <c r="Z1651" s="30">
        <f>IF(S1651="",0,VLOOKUP(S1651,[1]!Costo_Twist,2,FALSE)*W1651)</f>
        <v>367.58076559127068</v>
      </c>
      <c r="AA1651" s="31" t="s">
        <v>74</v>
      </c>
      <c r="AB1651" s="31"/>
      <c r="AC1651" s="31" t="s">
        <v>2427</v>
      </c>
      <c r="AD1651" s="34">
        <f t="shared" si="911"/>
        <v>36</v>
      </c>
      <c r="AE1651" s="33">
        <f t="shared" si="912"/>
        <v>0.75</v>
      </c>
      <c r="AF1651" s="33">
        <f t="shared" si="913"/>
        <v>22.180162063050808</v>
      </c>
      <c r="AG1651" s="33">
        <f t="shared" si="914"/>
        <v>0.66540486189152426</v>
      </c>
      <c r="AH1651" s="34">
        <f>IF(AA1651="",0,VLOOKUP(AA1651,[1]!Costo_Twist,2,FALSE)*AE1651)</f>
        <v>89.637164739627991</v>
      </c>
      <c r="AI1651" s="35" t="s">
        <v>68</v>
      </c>
      <c r="AJ1651" s="35"/>
      <c r="AK1651" s="35">
        <v>211.5</v>
      </c>
      <c r="AL1651" s="35">
        <f t="shared" si="915"/>
        <v>211.5</v>
      </c>
      <c r="AM1651" s="29">
        <f t="shared" si="916"/>
        <v>4.40625</v>
      </c>
      <c r="AN1651" s="29">
        <f t="shared" si="917"/>
        <v>130.30845212042351</v>
      </c>
      <c r="AO1651" s="29">
        <f t="shared" si="918"/>
        <v>3.909253563612705</v>
      </c>
      <c r="AP1651" s="30">
        <f>IF(AI1651="",0,VLOOKUP(AI1651,[1]!Costo_Twist,2,FALSE)*AM1651)</f>
        <v>298.97924860277374</v>
      </c>
      <c r="AQ1651" s="42"/>
      <c r="AR1651" s="42"/>
      <c r="AS1651" s="42"/>
      <c r="AT1651" s="42">
        <f t="shared" si="919"/>
        <v>0</v>
      </c>
      <c r="AU1651" s="43">
        <f t="shared" si="920"/>
        <v>0</v>
      </c>
      <c r="AV1651" s="43">
        <f t="shared" si="921"/>
        <v>0</v>
      </c>
      <c r="AW1651" s="43">
        <f t="shared" si="922"/>
        <v>0</v>
      </c>
      <c r="AX1651" s="44">
        <f>IF(AQ1651="",0,VLOOKUP(AQ1651,[1]!Costo_Twist,2,FALSE)*AU1651)</f>
        <v>0</v>
      </c>
      <c r="AY1651" s="36">
        <f t="shared" si="923"/>
        <v>756.19717893367238</v>
      </c>
      <c r="AZ1651" s="41">
        <f t="shared" si="924"/>
        <v>7.6666666666666661</v>
      </c>
      <c r="BA1651" s="37">
        <f t="shared" si="925"/>
        <v>127.66666666666667</v>
      </c>
      <c r="BB1651" s="37" t="str">
        <f t="shared" si="926"/>
        <v>ok</v>
      </c>
      <c r="BC1651" s="37" t="str">
        <f t="shared" si="927"/>
        <v>ok</v>
      </c>
      <c r="BD1651" s="5"/>
      <c r="BE1651" s="11" t="b">
        <f t="shared" si="928"/>
        <v>0</v>
      </c>
      <c r="BF1651" s="11" t="b">
        <f t="shared" si="929"/>
        <v>0</v>
      </c>
      <c r="BG1651" s="11" t="b">
        <f t="shared" si="930"/>
        <v>0</v>
      </c>
      <c r="BH1651" s="11" t="b">
        <f t="shared" si="931"/>
        <v>0</v>
      </c>
      <c r="BI1651" s="11" t="b">
        <f t="shared" si="932"/>
        <v>0</v>
      </c>
      <c r="BJ1651" s="11">
        <f t="shared" si="933"/>
        <v>130.30845212042351</v>
      </c>
      <c r="BK1651" s="11" t="b">
        <f t="shared" si="934"/>
        <v>0</v>
      </c>
      <c r="BL1651" s="11" t="b">
        <f t="shared" si="935"/>
        <v>0</v>
      </c>
      <c r="BM1651" s="11">
        <f t="shared" si="936"/>
        <v>74.241931349933949</v>
      </c>
      <c r="BN1651" s="11" t="b">
        <f t="shared" si="937"/>
        <v>0</v>
      </c>
      <c r="BO1651" s="11" t="b">
        <f t="shared" si="938"/>
        <v>0</v>
      </c>
      <c r="BP1651" s="11" t="b">
        <f t="shared" si="939"/>
        <v>0</v>
      </c>
      <c r="BQ1651" s="11">
        <f t="shared" si="940"/>
        <v>22.180162063050808</v>
      </c>
      <c r="BR1651" s="11" t="b">
        <f t="shared" si="941"/>
        <v>0</v>
      </c>
    </row>
    <row r="1652" spans="1:70" ht="12.75" customHeight="1" x14ac:dyDescent="0.75">
      <c r="A1652" s="24" t="s">
        <v>2393</v>
      </c>
      <c r="B1652" s="25" t="s">
        <v>2394</v>
      </c>
      <c r="C1652" s="24" t="s">
        <v>85</v>
      </c>
      <c r="D1652" s="26" t="s">
        <v>41</v>
      </c>
      <c r="E1652" s="24" t="s">
        <v>2610</v>
      </c>
      <c r="F1652" s="24" t="s">
        <v>2610</v>
      </c>
      <c r="G1652" s="25" t="s">
        <v>1695</v>
      </c>
      <c r="H1652" s="26"/>
      <c r="I1652" s="26"/>
      <c r="J1652" s="26"/>
      <c r="K1652" s="26"/>
      <c r="L1652" s="26"/>
      <c r="M1652" s="26"/>
      <c r="N1652" s="26"/>
      <c r="O1652" s="40"/>
      <c r="P1652" s="31" t="s">
        <v>81</v>
      </c>
      <c r="Q1652" s="32">
        <v>120</v>
      </c>
      <c r="R1652" s="60">
        <f t="shared" si="906"/>
        <v>0</v>
      </c>
      <c r="S1652" s="35" t="s">
        <v>64</v>
      </c>
      <c r="T1652" s="35"/>
      <c r="U1652" s="35">
        <v>26.5</v>
      </c>
      <c r="V1652" s="30">
        <f t="shared" si="907"/>
        <v>26.5</v>
      </c>
      <c r="W1652" s="29">
        <f t="shared" si="908"/>
        <v>0.55208333333333337</v>
      </c>
      <c r="X1652" s="29">
        <f t="shared" si="909"/>
        <v>16.327063740856847</v>
      </c>
      <c r="Y1652" s="29">
        <f t="shared" si="910"/>
        <v>0.48981191222570541</v>
      </c>
      <c r="Z1652" s="30">
        <f>IF(S1652="",0,VLOOKUP(S1652,[1]!Costo_Twist,2,FALSE)*W1652)</f>
        <v>68.549952686518623</v>
      </c>
      <c r="AA1652" s="31" t="s">
        <v>65</v>
      </c>
      <c r="AB1652" s="31"/>
      <c r="AC1652" s="31" t="s">
        <v>2463</v>
      </c>
      <c r="AD1652" s="34">
        <f t="shared" si="911"/>
        <v>80</v>
      </c>
      <c r="AE1652" s="33">
        <f t="shared" si="912"/>
        <v>1.6666666666666667</v>
      </c>
      <c r="AF1652" s="33">
        <f t="shared" si="913"/>
        <v>49.289249029001802</v>
      </c>
      <c r="AG1652" s="33">
        <f t="shared" si="914"/>
        <v>1.4786774708700541</v>
      </c>
      <c r="AH1652" s="34">
        <f>IF(AA1652="",0,VLOOKUP(AA1652,[1]!Costo_Twist,2,FALSE)*AE1652)</f>
        <v>244.03702279918389</v>
      </c>
      <c r="AI1652" s="35" t="s">
        <v>74</v>
      </c>
      <c r="AJ1652" s="35"/>
      <c r="AK1652" s="35">
        <v>16.5</v>
      </c>
      <c r="AL1652" s="35">
        <f t="shared" si="915"/>
        <v>16.5</v>
      </c>
      <c r="AM1652" s="29">
        <f t="shared" si="916"/>
        <v>0.34375</v>
      </c>
      <c r="AN1652" s="29">
        <f t="shared" si="917"/>
        <v>10.165907612231621</v>
      </c>
      <c r="AO1652" s="29">
        <f t="shared" si="918"/>
        <v>0.30497722836694863</v>
      </c>
      <c r="AP1652" s="30">
        <f>IF(AI1652="",0,VLOOKUP(AI1652,[1]!Costo_Twist,2,FALSE)*AM1652)</f>
        <v>41.083700505662833</v>
      </c>
      <c r="AQ1652" s="42"/>
      <c r="AR1652" s="42"/>
      <c r="AS1652" s="42"/>
      <c r="AT1652" s="42">
        <f t="shared" si="919"/>
        <v>0</v>
      </c>
      <c r="AU1652" s="43">
        <f t="shared" si="920"/>
        <v>0</v>
      </c>
      <c r="AV1652" s="43">
        <f t="shared" si="921"/>
        <v>0</v>
      </c>
      <c r="AW1652" s="43">
        <f t="shared" si="922"/>
        <v>0</v>
      </c>
      <c r="AX1652" s="44">
        <f>IF(AQ1652="",0,VLOOKUP(AQ1652,[1]!Costo_Twist,2,FALSE)*AU1652)</f>
        <v>0</v>
      </c>
      <c r="AY1652" s="36">
        <f t="shared" si="923"/>
        <v>353.67067599136533</v>
      </c>
      <c r="AZ1652" s="41">
        <f t="shared" si="924"/>
        <v>2.5625</v>
      </c>
      <c r="BA1652" s="37">
        <f t="shared" si="925"/>
        <v>122.5625</v>
      </c>
      <c r="BB1652" s="37" t="str">
        <f t="shared" si="926"/>
        <v>ok</v>
      </c>
      <c r="BC1652" s="37" t="str">
        <f t="shared" si="927"/>
        <v>ok</v>
      </c>
      <c r="BD1652" s="5"/>
      <c r="BE1652" s="11" t="b">
        <f t="shared" si="928"/>
        <v>0</v>
      </c>
      <c r="BF1652" s="11" t="b">
        <f t="shared" si="929"/>
        <v>0</v>
      </c>
      <c r="BG1652" s="11" t="b">
        <f t="shared" si="930"/>
        <v>0</v>
      </c>
      <c r="BH1652" s="11" t="b">
        <f t="shared" si="931"/>
        <v>0</v>
      </c>
      <c r="BI1652" s="11" t="b">
        <f t="shared" si="932"/>
        <v>0</v>
      </c>
      <c r="BJ1652" s="11" t="b">
        <f t="shared" si="933"/>
        <v>0</v>
      </c>
      <c r="BK1652" s="11" t="b">
        <f t="shared" si="934"/>
        <v>0</v>
      </c>
      <c r="BL1652" s="11">
        <f t="shared" si="935"/>
        <v>16.327063740856847</v>
      </c>
      <c r="BM1652" s="11">
        <f t="shared" si="936"/>
        <v>49.289249029001802</v>
      </c>
      <c r="BN1652" s="11" t="b">
        <f t="shared" si="937"/>
        <v>0</v>
      </c>
      <c r="BO1652" s="11" t="b">
        <f t="shared" si="938"/>
        <v>0</v>
      </c>
      <c r="BP1652" s="11" t="b">
        <f t="shared" si="939"/>
        <v>0</v>
      </c>
      <c r="BQ1652" s="11">
        <f t="shared" si="940"/>
        <v>10.165907612231621</v>
      </c>
      <c r="BR1652" s="11" t="b">
        <f t="shared" si="941"/>
        <v>0</v>
      </c>
    </row>
    <row r="1653" spans="1:70" ht="12.75" customHeight="1" x14ac:dyDescent="0.75">
      <c r="A1653" s="24" t="s">
        <v>2393</v>
      </c>
      <c r="B1653" s="25" t="s">
        <v>2394</v>
      </c>
      <c r="C1653" s="24" t="s">
        <v>85</v>
      </c>
      <c r="D1653" s="26" t="s">
        <v>41</v>
      </c>
      <c r="E1653" s="24" t="s">
        <v>2610</v>
      </c>
      <c r="F1653" s="24" t="s">
        <v>2610</v>
      </c>
      <c r="G1653" s="25" t="s">
        <v>1696</v>
      </c>
      <c r="H1653" s="26"/>
      <c r="I1653" s="26"/>
      <c r="J1653" s="26"/>
      <c r="K1653" s="26"/>
      <c r="L1653" s="26"/>
      <c r="M1653" s="26"/>
      <c r="N1653" s="26"/>
      <c r="O1653" s="40"/>
      <c r="P1653" s="31" t="s">
        <v>80</v>
      </c>
      <c r="Q1653" s="32">
        <v>124</v>
      </c>
      <c r="R1653" s="60">
        <f t="shared" si="906"/>
        <v>0</v>
      </c>
      <c r="S1653" s="35" t="s">
        <v>65</v>
      </c>
      <c r="T1653" s="35"/>
      <c r="U1653" s="35">
        <v>44.5</v>
      </c>
      <c r="V1653" s="30">
        <f t="shared" si="907"/>
        <v>44.5</v>
      </c>
      <c r="W1653" s="29">
        <f t="shared" si="908"/>
        <v>0.92708333333333337</v>
      </c>
      <c r="X1653" s="29">
        <f t="shared" si="909"/>
        <v>27.417144772382251</v>
      </c>
      <c r="Y1653" s="29">
        <f t="shared" si="910"/>
        <v>0.82251434317146754</v>
      </c>
      <c r="Z1653" s="30">
        <f>IF(S1653="",0,VLOOKUP(S1653,[1]!Costo_Twist,2,FALSE)*W1653)</f>
        <v>135.74559393204603</v>
      </c>
      <c r="AA1653" s="31" t="s">
        <v>74</v>
      </c>
      <c r="AB1653" s="31"/>
      <c r="AC1653" s="31" t="s">
        <v>2426</v>
      </c>
      <c r="AD1653" s="34">
        <f t="shared" si="911"/>
        <v>16</v>
      </c>
      <c r="AE1653" s="33">
        <f t="shared" si="912"/>
        <v>0.33333333333333331</v>
      </c>
      <c r="AF1653" s="33">
        <f t="shared" si="913"/>
        <v>9.8578498058003596</v>
      </c>
      <c r="AG1653" s="33">
        <f t="shared" si="914"/>
        <v>0.29573549417401079</v>
      </c>
      <c r="AH1653" s="34">
        <f>IF(AA1653="",0,VLOOKUP(AA1653,[1]!Costo_Twist,2,FALSE)*AE1653)</f>
        <v>39.838739884279107</v>
      </c>
      <c r="AI1653" s="35" t="s">
        <v>68</v>
      </c>
      <c r="AJ1653" s="35"/>
      <c r="AK1653" s="35">
        <v>119.5</v>
      </c>
      <c r="AL1653" s="35">
        <f t="shared" si="915"/>
        <v>119.5</v>
      </c>
      <c r="AM1653" s="29">
        <f t="shared" si="916"/>
        <v>2.4895833333333335</v>
      </c>
      <c r="AN1653" s="29">
        <f t="shared" si="917"/>
        <v>73.625815737071434</v>
      </c>
      <c r="AO1653" s="29">
        <f t="shared" si="918"/>
        <v>2.2087744721121427</v>
      </c>
      <c r="AP1653" s="30">
        <f>IF(AI1653="",0,VLOOKUP(AI1653,[1]!Costo_Twist,2,FALSE)*AM1653)</f>
        <v>168.9268094942386</v>
      </c>
      <c r="AQ1653" s="42"/>
      <c r="AR1653" s="42"/>
      <c r="AS1653" s="42"/>
      <c r="AT1653" s="42">
        <f t="shared" si="919"/>
        <v>0</v>
      </c>
      <c r="AU1653" s="43">
        <f t="shared" si="920"/>
        <v>0</v>
      </c>
      <c r="AV1653" s="43">
        <f t="shared" si="921"/>
        <v>0</v>
      </c>
      <c r="AW1653" s="43">
        <f t="shared" si="922"/>
        <v>0</v>
      </c>
      <c r="AX1653" s="44">
        <f>IF(AQ1653="",0,VLOOKUP(AQ1653,[1]!Costo_Twist,2,FALSE)*AU1653)</f>
        <v>0</v>
      </c>
      <c r="AY1653" s="36">
        <f t="shared" si="923"/>
        <v>344.51114331056374</v>
      </c>
      <c r="AZ1653" s="41">
        <f t="shared" si="924"/>
        <v>3.75</v>
      </c>
      <c r="BA1653" s="37">
        <f t="shared" si="925"/>
        <v>127.75</v>
      </c>
      <c r="BB1653" s="37" t="str">
        <f t="shared" si="926"/>
        <v>ok</v>
      </c>
      <c r="BC1653" s="37" t="str">
        <f t="shared" si="927"/>
        <v>ok</v>
      </c>
      <c r="BD1653" s="5"/>
      <c r="BE1653" s="11" t="b">
        <f t="shared" si="928"/>
        <v>0</v>
      </c>
      <c r="BF1653" s="11" t="b">
        <f t="shared" si="929"/>
        <v>0</v>
      </c>
      <c r="BG1653" s="11" t="b">
        <f t="shared" si="930"/>
        <v>0</v>
      </c>
      <c r="BH1653" s="11" t="b">
        <f t="shared" si="931"/>
        <v>0</v>
      </c>
      <c r="BI1653" s="11" t="b">
        <f t="shared" si="932"/>
        <v>0</v>
      </c>
      <c r="BJ1653" s="11">
        <f t="shared" si="933"/>
        <v>73.625815737071434</v>
      </c>
      <c r="BK1653" s="11" t="b">
        <f t="shared" si="934"/>
        <v>0</v>
      </c>
      <c r="BL1653" s="11" t="b">
        <f t="shared" si="935"/>
        <v>0</v>
      </c>
      <c r="BM1653" s="11">
        <f t="shared" si="936"/>
        <v>27.417144772382251</v>
      </c>
      <c r="BN1653" s="11" t="b">
        <f t="shared" si="937"/>
        <v>0</v>
      </c>
      <c r="BO1653" s="11" t="b">
        <f t="shared" si="938"/>
        <v>0</v>
      </c>
      <c r="BP1653" s="11" t="b">
        <f t="shared" si="939"/>
        <v>0</v>
      </c>
      <c r="BQ1653" s="11">
        <f t="shared" si="940"/>
        <v>9.8578498058003596</v>
      </c>
      <c r="BR1653" s="11" t="b">
        <f t="shared" si="941"/>
        <v>0</v>
      </c>
    </row>
    <row r="1654" spans="1:70" ht="12.75" customHeight="1" x14ac:dyDescent="0.75">
      <c r="A1654" s="24" t="s">
        <v>2393</v>
      </c>
      <c r="B1654" s="25" t="s">
        <v>2394</v>
      </c>
      <c r="C1654" s="24" t="s">
        <v>85</v>
      </c>
      <c r="D1654" s="26" t="s">
        <v>41</v>
      </c>
      <c r="E1654" s="24" t="s">
        <v>2610</v>
      </c>
      <c r="F1654" s="24" t="s">
        <v>2610</v>
      </c>
      <c r="G1654" s="25" t="s">
        <v>1697</v>
      </c>
      <c r="H1654" s="26"/>
      <c r="I1654" s="26"/>
      <c r="J1654" s="26"/>
      <c r="K1654" s="26"/>
      <c r="L1654" s="26"/>
      <c r="M1654" s="26"/>
      <c r="N1654" s="26"/>
      <c r="O1654" s="40"/>
      <c r="P1654" s="31" t="s">
        <v>80</v>
      </c>
      <c r="Q1654" s="32">
        <v>124</v>
      </c>
      <c r="R1654" s="60">
        <f t="shared" si="906"/>
        <v>0</v>
      </c>
      <c r="S1654" s="35" t="s">
        <v>65</v>
      </c>
      <c r="T1654" s="35"/>
      <c r="U1654" s="30">
        <v>21.5</v>
      </c>
      <c r="V1654" s="30">
        <f t="shared" si="907"/>
        <v>21.5</v>
      </c>
      <c r="W1654" s="29">
        <f t="shared" si="908"/>
        <v>0.44791666666666669</v>
      </c>
      <c r="X1654" s="29">
        <f t="shared" si="909"/>
        <v>13.246485676544234</v>
      </c>
      <c r="Y1654" s="29">
        <f t="shared" si="910"/>
        <v>0.39739457029632702</v>
      </c>
      <c r="Z1654" s="30">
        <f>IF(S1654="",0,VLOOKUP(S1654,[1]!Costo_Twist,2,FALSE)*W1654)</f>
        <v>65.584949877280664</v>
      </c>
      <c r="AA1654" s="31" t="s">
        <v>74</v>
      </c>
      <c r="AB1654" s="31"/>
      <c r="AC1654" s="31">
        <v>8.5</v>
      </c>
      <c r="AD1654" s="34">
        <f t="shared" si="911"/>
        <v>8.5</v>
      </c>
      <c r="AE1654" s="33">
        <f t="shared" si="912"/>
        <v>0.17708333333333334</v>
      </c>
      <c r="AF1654" s="33">
        <f t="shared" si="913"/>
        <v>5.2369827093314418</v>
      </c>
      <c r="AG1654" s="33">
        <f t="shared" si="914"/>
        <v>0.15710948127994326</v>
      </c>
      <c r="AH1654" s="34">
        <f>IF(AA1654="",0,VLOOKUP(AA1654,[1]!Costo_Twist,2,FALSE)*AE1654)</f>
        <v>21.164330563523276</v>
      </c>
      <c r="AI1654" s="35" t="s">
        <v>68</v>
      </c>
      <c r="AJ1654" s="35"/>
      <c r="AK1654" s="35">
        <v>65.5</v>
      </c>
      <c r="AL1654" s="35">
        <f t="shared" si="915"/>
        <v>65.5</v>
      </c>
      <c r="AM1654" s="29">
        <f t="shared" si="916"/>
        <v>1.3645833333333333</v>
      </c>
      <c r="AN1654" s="29">
        <f t="shared" si="917"/>
        <v>40.355572642495218</v>
      </c>
      <c r="AO1654" s="29">
        <f t="shared" si="918"/>
        <v>1.2106671792748565</v>
      </c>
      <c r="AP1654" s="30">
        <f>IF(AI1654="",0,VLOOKUP(AI1654,[1]!Costo_Twist,2,FALSE)*AM1654)</f>
        <v>92.591682191402739</v>
      </c>
      <c r="AQ1654" s="42"/>
      <c r="AR1654" s="42"/>
      <c r="AS1654" s="42"/>
      <c r="AT1654" s="42">
        <f t="shared" si="919"/>
        <v>0</v>
      </c>
      <c r="AU1654" s="43">
        <f t="shared" si="920"/>
        <v>0</v>
      </c>
      <c r="AV1654" s="43">
        <f t="shared" si="921"/>
        <v>0</v>
      </c>
      <c r="AW1654" s="43">
        <f t="shared" si="922"/>
        <v>0</v>
      </c>
      <c r="AX1654" s="44">
        <f>IF(AQ1654="",0,VLOOKUP(AQ1654,[1]!Costo_Twist,2,FALSE)*AU1654)</f>
        <v>0</v>
      </c>
      <c r="AY1654" s="36">
        <f t="shared" si="923"/>
        <v>179.3409626322067</v>
      </c>
      <c r="AZ1654" s="41">
        <f t="shared" si="924"/>
        <v>1.9895833333333333</v>
      </c>
      <c r="BA1654" s="37">
        <f t="shared" si="925"/>
        <v>125.98958333333333</v>
      </c>
      <c r="BB1654" s="37" t="str">
        <f t="shared" si="926"/>
        <v>ok</v>
      </c>
      <c r="BC1654" s="37" t="str">
        <f t="shared" si="927"/>
        <v>ok</v>
      </c>
      <c r="BD1654" s="5"/>
      <c r="BE1654" s="11" t="b">
        <f t="shared" si="928"/>
        <v>0</v>
      </c>
      <c r="BF1654" s="11" t="b">
        <f t="shared" si="929"/>
        <v>0</v>
      </c>
      <c r="BG1654" s="11" t="b">
        <f t="shared" si="930"/>
        <v>0</v>
      </c>
      <c r="BH1654" s="11" t="b">
        <f t="shared" si="931"/>
        <v>0</v>
      </c>
      <c r="BI1654" s="11" t="b">
        <f t="shared" si="932"/>
        <v>0</v>
      </c>
      <c r="BJ1654" s="11">
        <f t="shared" si="933"/>
        <v>40.355572642495218</v>
      </c>
      <c r="BK1654" s="11" t="b">
        <f t="shared" si="934"/>
        <v>0</v>
      </c>
      <c r="BL1654" s="11" t="b">
        <f t="shared" si="935"/>
        <v>0</v>
      </c>
      <c r="BM1654" s="11">
        <f t="shared" si="936"/>
        <v>13.246485676544234</v>
      </c>
      <c r="BN1654" s="11" t="b">
        <f t="shared" si="937"/>
        <v>0</v>
      </c>
      <c r="BO1654" s="11" t="b">
        <f t="shared" si="938"/>
        <v>0</v>
      </c>
      <c r="BP1654" s="11" t="b">
        <f t="shared" si="939"/>
        <v>0</v>
      </c>
      <c r="BQ1654" s="11">
        <f t="shared" si="940"/>
        <v>5.2369827093314418</v>
      </c>
      <c r="BR1654" s="11" t="b">
        <f t="shared" si="941"/>
        <v>0</v>
      </c>
    </row>
    <row r="1655" spans="1:70" ht="12.75" customHeight="1" x14ac:dyDescent="0.75">
      <c r="A1655" s="24" t="s">
        <v>2393</v>
      </c>
      <c r="B1655" s="25" t="s">
        <v>2394</v>
      </c>
      <c r="C1655" s="24" t="s">
        <v>85</v>
      </c>
      <c r="D1655" s="26" t="s">
        <v>41</v>
      </c>
      <c r="E1655" s="24" t="s">
        <v>2610</v>
      </c>
      <c r="F1655" s="24" t="s">
        <v>2610</v>
      </c>
      <c r="G1655" s="25" t="s">
        <v>1698</v>
      </c>
      <c r="H1655" s="26"/>
      <c r="I1655" s="26"/>
      <c r="J1655" s="26"/>
      <c r="K1655" s="26"/>
      <c r="L1655" s="26"/>
      <c r="M1655" s="26"/>
      <c r="N1655" s="26"/>
      <c r="O1655" s="40"/>
      <c r="P1655" s="31" t="s">
        <v>79</v>
      </c>
      <c r="Q1655" s="32">
        <v>128</v>
      </c>
      <c r="R1655" s="60">
        <f t="shared" si="906"/>
        <v>0</v>
      </c>
      <c r="S1655" s="35" t="s">
        <v>65</v>
      </c>
      <c r="T1655" s="35"/>
      <c r="U1655" s="35" t="s">
        <v>2431</v>
      </c>
      <c r="V1655" s="30">
        <f t="shared" si="907"/>
        <v>22</v>
      </c>
      <c r="W1655" s="29">
        <f t="shared" si="908"/>
        <v>0.45833333333333331</v>
      </c>
      <c r="X1655" s="29">
        <f t="shared" si="909"/>
        <v>13.554543482975495</v>
      </c>
      <c r="Y1655" s="29">
        <f t="shared" si="910"/>
        <v>0.40663630448926485</v>
      </c>
      <c r="Z1655" s="30">
        <f>IF(S1655="",0,VLOOKUP(S1655,[1]!Costo_Twist,2,FALSE)*W1655)</f>
        <v>67.110181269775566</v>
      </c>
      <c r="AA1655" s="31" t="s">
        <v>74</v>
      </c>
      <c r="AB1655" s="31"/>
      <c r="AC1655" s="31">
        <v>6.5</v>
      </c>
      <c r="AD1655" s="34">
        <f t="shared" si="911"/>
        <v>6.5</v>
      </c>
      <c r="AE1655" s="33">
        <f t="shared" si="912"/>
        <v>0.13541666666666666</v>
      </c>
      <c r="AF1655" s="33">
        <f t="shared" si="913"/>
        <v>4.0047514836063955</v>
      </c>
      <c r="AG1655" s="33">
        <f t="shared" si="914"/>
        <v>0.12014254450819187</v>
      </c>
      <c r="AH1655" s="34">
        <f>IF(AA1655="",0,VLOOKUP(AA1655,[1]!Costo_Twist,2,FALSE)*AE1655)</f>
        <v>16.184488077988387</v>
      </c>
      <c r="AI1655" s="35" t="s">
        <v>68</v>
      </c>
      <c r="AJ1655" s="35"/>
      <c r="AK1655" s="35" t="s">
        <v>2420</v>
      </c>
      <c r="AL1655" s="35">
        <f t="shared" si="915"/>
        <v>25</v>
      </c>
      <c r="AM1655" s="29">
        <f t="shared" si="916"/>
        <v>0.52083333333333337</v>
      </c>
      <c r="AN1655" s="29">
        <f t="shared" si="917"/>
        <v>15.402890321563063</v>
      </c>
      <c r="AO1655" s="29">
        <f t="shared" si="918"/>
        <v>0.46208670964689191</v>
      </c>
      <c r="AP1655" s="30">
        <f>IF(AI1655="",0,VLOOKUP(AI1655,[1]!Costo_Twist,2,FALSE)*AM1655)</f>
        <v>35.340336714275857</v>
      </c>
      <c r="AQ1655" s="42"/>
      <c r="AR1655" s="42"/>
      <c r="AS1655" s="42"/>
      <c r="AT1655" s="42">
        <f t="shared" si="919"/>
        <v>0</v>
      </c>
      <c r="AU1655" s="43">
        <f t="shared" si="920"/>
        <v>0</v>
      </c>
      <c r="AV1655" s="43">
        <f t="shared" si="921"/>
        <v>0</v>
      </c>
      <c r="AW1655" s="43">
        <f t="shared" si="922"/>
        <v>0</v>
      </c>
      <c r="AX1655" s="44">
        <f>IF(AQ1655="",0,VLOOKUP(AQ1655,[1]!Costo_Twist,2,FALSE)*AU1655)</f>
        <v>0</v>
      </c>
      <c r="AY1655" s="36">
        <f t="shared" si="923"/>
        <v>118.63500606203982</v>
      </c>
      <c r="AZ1655" s="41">
        <f t="shared" si="924"/>
        <v>1.1145833333333335</v>
      </c>
      <c r="BA1655" s="37">
        <f t="shared" si="925"/>
        <v>129.11458333333334</v>
      </c>
      <c r="BB1655" s="37" t="str">
        <f t="shared" si="926"/>
        <v>ok</v>
      </c>
      <c r="BC1655" s="37" t="str">
        <f t="shared" si="927"/>
        <v>ok</v>
      </c>
      <c r="BD1655" s="5"/>
      <c r="BE1655" s="11" t="b">
        <f t="shared" si="928"/>
        <v>0</v>
      </c>
      <c r="BF1655" s="11" t="b">
        <f t="shared" si="929"/>
        <v>0</v>
      </c>
      <c r="BG1655" s="11" t="b">
        <f t="shared" si="930"/>
        <v>0</v>
      </c>
      <c r="BH1655" s="11" t="b">
        <f t="shared" si="931"/>
        <v>0</v>
      </c>
      <c r="BI1655" s="11" t="b">
        <f t="shared" si="932"/>
        <v>0</v>
      </c>
      <c r="BJ1655" s="11">
        <f t="shared" si="933"/>
        <v>15.402890321563063</v>
      </c>
      <c r="BK1655" s="11" t="b">
        <f t="shared" si="934"/>
        <v>0</v>
      </c>
      <c r="BL1655" s="11" t="b">
        <f t="shared" si="935"/>
        <v>0</v>
      </c>
      <c r="BM1655" s="11">
        <f t="shared" si="936"/>
        <v>13.554543482975495</v>
      </c>
      <c r="BN1655" s="11" t="b">
        <f t="shared" si="937"/>
        <v>0</v>
      </c>
      <c r="BO1655" s="11" t="b">
        <f t="shared" si="938"/>
        <v>0</v>
      </c>
      <c r="BP1655" s="11" t="b">
        <f t="shared" si="939"/>
        <v>0</v>
      </c>
      <c r="BQ1655" s="11">
        <f t="shared" si="940"/>
        <v>4.0047514836063955</v>
      </c>
      <c r="BR1655" s="11" t="b">
        <f t="shared" si="941"/>
        <v>0</v>
      </c>
    </row>
    <row r="1656" spans="1:70" ht="12.75" customHeight="1" x14ac:dyDescent="0.75">
      <c r="A1656" s="24" t="s">
        <v>2393</v>
      </c>
      <c r="B1656" s="25" t="s">
        <v>2394</v>
      </c>
      <c r="C1656" s="24" t="s">
        <v>85</v>
      </c>
      <c r="D1656" s="26" t="s">
        <v>41</v>
      </c>
      <c r="E1656" s="24" t="s">
        <v>2610</v>
      </c>
      <c r="F1656" s="24" t="s">
        <v>2610</v>
      </c>
      <c r="G1656" s="25" t="s">
        <v>1699</v>
      </c>
      <c r="H1656" s="26"/>
      <c r="I1656" s="26"/>
      <c r="J1656" s="26"/>
      <c r="K1656" s="26"/>
      <c r="L1656" s="26"/>
      <c r="M1656" s="26"/>
      <c r="N1656" s="26"/>
      <c r="O1656" s="40"/>
      <c r="P1656" s="31" t="s">
        <v>79</v>
      </c>
      <c r="Q1656" s="32">
        <v>128</v>
      </c>
      <c r="R1656" s="60">
        <f t="shared" si="906"/>
        <v>0</v>
      </c>
      <c r="S1656" s="35" t="s">
        <v>65</v>
      </c>
      <c r="T1656" s="35"/>
      <c r="U1656" s="35" t="s">
        <v>2412</v>
      </c>
      <c r="V1656" s="30">
        <f t="shared" si="907"/>
        <v>8</v>
      </c>
      <c r="W1656" s="29">
        <f t="shared" si="908"/>
        <v>0.16666666666666666</v>
      </c>
      <c r="X1656" s="29">
        <f t="shared" si="909"/>
        <v>4.9289249029001798</v>
      </c>
      <c r="Y1656" s="29">
        <f t="shared" si="910"/>
        <v>0.1478677470870054</v>
      </c>
      <c r="Z1656" s="30">
        <f>IF(S1656="",0,VLOOKUP(S1656,[1]!Costo_Twist,2,FALSE)*W1656)</f>
        <v>24.403702279918384</v>
      </c>
      <c r="AA1656" s="31" t="s">
        <v>74</v>
      </c>
      <c r="AB1656" s="31"/>
      <c r="AC1656" s="31" t="s">
        <v>2397</v>
      </c>
      <c r="AD1656" s="34">
        <f t="shared" si="911"/>
        <v>2</v>
      </c>
      <c r="AE1656" s="33">
        <f t="shared" si="912"/>
        <v>4.1666666666666664E-2</v>
      </c>
      <c r="AF1656" s="33">
        <f t="shared" si="913"/>
        <v>1.232231225725045</v>
      </c>
      <c r="AG1656" s="33">
        <f t="shared" si="914"/>
        <v>3.6966936771751349E-2</v>
      </c>
      <c r="AH1656" s="34">
        <f>IF(AA1656="",0,VLOOKUP(AA1656,[1]!Costo_Twist,2,FALSE)*AE1656)</f>
        <v>4.9798424855348884</v>
      </c>
      <c r="AI1656" s="35" t="s">
        <v>68</v>
      </c>
      <c r="AJ1656" s="35"/>
      <c r="AK1656" s="35">
        <v>7.5</v>
      </c>
      <c r="AL1656" s="35">
        <f t="shared" si="915"/>
        <v>7.5</v>
      </c>
      <c r="AM1656" s="29">
        <f t="shared" si="916"/>
        <v>0.15625</v>
      </c>
      <c r="AN1656" s="29">
        <f t="shared" si="917"/>
        <v>4.6208670964689187</v>
      </c>
      <c r="AO1656" s="29">
        <f t="shared" si="918"/>
        <v>0.13862601289406756</v>
      </c>
      <c r="AP1656" s="30">
        <f>IF(AI1656="",0,VLOOKUP(AI1656,[1]!Costo_Twist,2,FALSE)*AM1656)</f>
        <v>10.602101014282756</v>
      </c>
      <c r="AQ1656" s="42"/>
      <c r="AR1656" s="42"/>
      <c r="AS1656" s="42"/>
      <c r="AT1656" s="42">
        <f t="shared" si="919"/>
        <v>0</v>
      </c>
      <c r="AU1656" s="43">
        <f t="shared" si="920"/>
        <v>0</v>
      </c>
      <c r="AV1656" s="43">
        <f t="shared" si="921"/>
        <v>0</v>
      </c>
      <c r="AW1656" s="43">
        <f t="shared" si="922"/>
        <v>0</v>
      </c>
      <c r="AX1656" s="44">
        <f>IF(AQ1656="",0,VLOOKUP(AQ1656,[1]!Costo_Twist,2,FALSE)*AU1656)</f>
        <v>0</v>
      </c>
      <c r="AY1656" s="36">
        <f t="shared" si="923"/>
        <v>39.985645779736032</v>
      </c>
      <c r="AZ1656" s="41">
        <f t="shared" si="924"/>
        <v>0.36458333333333331</v>
      </c>
      <c r="BA1656" s="37">
        <f t="shared" si="925"/>
        <v>128.36458333333334</v>
      </c>
      <c r="BB1656" s="37" t="str">
        <f t="shared" si="926"/>
        <v>ok</v>
      </c>
      <c r="BC1656" s="37" t="str">
        <f t="shared" si="927"/>
        <v>ok</v>
      </c>
      <c r="BD1656" s="5"/>
      <c r="BE1656" s="11" t="b">
        <f t="shared" si="928"/>
        <v>0</v>
      </c>
      <c r="BF1656" s="11" t="b">
        <f t="shared" si="929"/>
        <v>0</v>
      </c>
      <c r="BG1656" s="11" t="b">
        <f t="shared" si="930"/>
        <v>0</v>
      </c>
      <c r="BH1656" s="11" t="b">
        <f t="shared" si="931"/>
        <v>0</v>
      </c>
      <c r="BI1656" s="11" t="b">
        <f t="shared" si="932"/>
        <v>0</v>
      </c>
      <c r="BJ1656" s="11">
        <f t="shared" si="933"/>
        <v>4.6208670964689187</v>
      </c>
      <c r="BK1656" s="11" t="b">
        <f t="shared" si="934"/>
        <v>0</v>
      </c>
      <c r="BL1656" s="11" t="b">
        <f t="shared" si="935"/>
        <v>0</v>
      </c>
      <c r="BM1656" s="11">
        <f t="shared" si="936"/>
        <v>4.9289249029001798</v>
      </c>
      <c r="BN1656" s="11" t="b">
        <f t="shared" si="937"/>
        <v>0</v>
      </c>
      <c r="BO1656" s="11" t="b">
        <f t="shared" si="938"/>
        <v>0</v>
      </c>
      <c r="BP1656" s="11" t="b">
        <f t="shared" si="939"/>
        <v>0</v>
      </c>
      <c r="BQ1656" s="11">
        <f t="shared" si="940"/>
        <v>1.232231225725045</v>
      </c>
      <c r="BR1656" s="11" t="b">
        <f t="shared" si="941"/>
        <v>0</v>
      </c>
    </row>
    <row r="1657" spans="1:70" ht="12.75" customHeight="1" x14ac:dyDescent="0.75">
      <c r="A1657" s="24" t="s">
        <v>2393</v>
      </c>
      <c r="B1657" s="25" t="s">
        <v>2394</v>
      </c>
      <c r="C1657" s="24" t="s">
        <v>85</v>
      </c>
      <c r="D1657" s="26" t="s">
        <v>41</v>
      </c>
      <c r="E1657" s="24" t="s">
        <v>2610</v>
      </c>
      <c r="F1657" s="24" t="s">
        <v>2610</v>
      </c>
      <c r="G1657" s="25" t="s">
        <v>1700</v>
      </c>
      <c r="H1657" s="26"/>
      <c r="I1657" s="26"/>
      <c r="J1657" s="26"/>
      <c r="K1657" s="26"/>
      <c r="L1657" s="26"/>
      <c r="M1657" s="26"/>
      <c r="N1657" s="26"/>
      <c r="O1657" s="40"/>
      <c r="P1657" s="31" t="s">
        <v>79</v>
      </c>
      <c r="Q1657" s="32">
        <v>128</v>
      </c>
      <c r="R1657" s="60">
        <f t="shared" si="906"/>
        <v>0</v>
      </c>
      <c r="S1657" s="35" t="s">
        <v>65</v>
      </c>
      <c r="T1657" s="35"/>
      <c r="U1657" s="35" t="s">
        <v>2398</v>
      </c>
      <c r="V1657" s="30">
        <f t="shared" si="907"/>
        <v>4</v>
      </c>
      <c r="W1657" s="29">
        <f t="shared" si="908"/>
        <v>8.3333333333333329E-2</v>
      </c>
      <c r="X1657" s="29">
        <f t="shared" si="909"/>
        <v>2.4644624514500899</v>
      </c>
      <c r="Y1657" s="29">
        <f t="shared" si="910"/>
        <v>7.3933873543502698E-2</v>
      </c>
      <c r="Z1657" s="30">
        <f>IF(S1657="",0,VLOOKUP(S1657,[1]!Costo_Twist,2,FALSE)*W1657)</f>
        <v>12.201851139959192</v>
      </c>
      <c r="AA1657" s="31" t="s">
        <v>74</v>
      </c>
      <c r="AB1657" s="31"/>
      <c r="AC1657" s="31" t="s">
        <v>2395</v>
      </c>
      <c r="AD1657" s="34">
        <f t="shared" si="911"/>
        <v>1</v>
      </c>
      <c r="AE1657" s="33">
        <f t="shared" si="912"/>
        <v>2.0833333333333332E-2</v>
      </c>
      <c r="AF1657" s="33">
        <f t="shared" si="913"/>
        <v>0.61611561286252248</v>
      </c>
      <c r="AG1657" s="33">
        <f t="shared" si="914"/>
        <v>1.8483468385875675E-2</v>
      </c>
      <c r="AH1657" s="34">
        <f>IF(AA1657="",0,VLOOKUP(AA1657,[1]!Costo_Twist,2,FALSE)*AE1657)</f>
        <v>2.4899212427674442</v>
      </c>
      <c r="AI1657" s="35" t="s">
        <v>68</v>
      </c>
      <c r="AJ1657" s="35"/>
      <c r="AK1657" s="35">
        <v>3.5</v>
      </c>
      <c r="AL1657" s="35">
        <f t="shared" si="915"/>
        <v>3.5</v>
      </c>
      <c r="AM1657" s="29">
        <f t="shared" si="916"/>
        <v>7.2916666666666671E-2</v>
      </c>
      <c r="AN1657" s="29">
        <f t="shared" si="917"/>
        <v>2.1564046450188288</v>
      </c>
      <c r="AO1657" s="29">
        <f t="shared" si="918"/>
        <v>6.4692139350564865E-2</v>
      </c>
      <c r="AP1657" s="30">
        <f>IF(AI1657="",0,VLOOKUP(AI1657,[1]!Costo_Twist,2,FALSE)*AM1657)</f>
        <v>4.9476471399986197</v>
      </c>
      <c r="AQ1657" s="42"/>
      <c r="AR1657" s="42"/>
      <c r="AS1657" s="42"/>
      <c r="AT1657" s="42">
        <f t="shared" si="919"/>
        <v>0</v>
      </c>
      <c r="AU1657" s="43">
        <f t="shared" si="920"/>
        <v>0</v>
      </c>
      <c r="AV1657" s="43">
        <f t="shared" si="921"/>
        <v>0</v>
      </c>
      <c r="AW1657" s="43">
        <f t="shared" si="922"/>
        <v>0</v>
      </c>
      <c r="AX1657" s="44">
        <f>IF(AQ1657="",0,VLOOKUP(AQ1657,[1]!Costo_Twist,2,FALSE)*AU1657)</f>
        <v>0</v>
      </c>
      <c r="AY1657" s="36">
        <f t="shared" si="923"/>
        <v>19.639419522725255</v>
      </c>
      <c r="AZ1657" s="41">
        <f t="shared" si="924"/>
        <v>0.17708333333333331</v>
      </c>
      <c r="BA1657" s="37">
        <f t="shared" si="925"/>
        <v>128.17708333333334</v>
      </c>
      <c r="BB1657" s="37" t="str">
        <f t="shared" si="926"/>
        <v>ok</v>
      </c>
      <c r="BC1657" s="37" t="str">
        <f t="shared" si="927"/>
        <v>ok</v>
      </c>
      <c r="BD1657" s="5"/>
      <c r="BE1657" s="11" t="b">
        <f t="shared" si="928"/>
        <v>0</v>
      </c>
      <c r="BF1657" s="11" t="b">
        <f t="shared" si="929"/>
        <v>0</v>
      </c>
      <c r="BG1657" s="11" t="b">
        <f t="shared" si="930"/>
        <v>0</v>
      </c>
      <c r="BH1657" s="11" t="b">
        <f t="shared" si="931"/>
        <v>0</v>
      </c>
      <c r="BI1657" s="11" t="b">
        <f t="shared" si="932"/>
        <v>0</v>
      </c>
      <c r="BJ1657" s="11">
        <f t="shared" si="933"/>
        <v>2.1564046450188288</v>
      </c>
      <c r="BK1657" s="11" t="b">
        <f t="shared" si="934"/>
        <v>0</v>
      </c>
      <c r="BL1657" s="11" t="b">
        <f t="shared" si="935"/>
        <v>0</v>
      </c>
      <c r="BM1657" s="11">
        <f t="shared" si="936"/>
        <v>2.4644624514500899</v>
      </c>
      <c r="BN1657" s="11" t="b">
        <f t="shared" si="937"/>
        <v>0</v>
      </c>
      <c r="BO1657" s="11" t="b">
        <f t="shared" si="938"/>
        <v>0</v>
      </c>
      <c r="BP1657" s="11" t="b">
        <f t="shared" si="939"/>
        <v>0</v>
      </c>
      <c r="BQ1657" s="11">
        <f t="shared" si="940"/>
        <v>0.61611561286252248</v>
      </c>
      <c r="BR1657" s="11" t="b">
        <f t="shared" si="941"/>
        <v>0</v>
      </c>
    </row>
    <row r="1658" spans="1:70" ht="12.75" customHeight="1" x14ac:dyDescent="0.75">
      <c r="A1658" s="24" t="s">
        <v>2393</v>
      </c>
      <c r="B1658" s="25" t="s">
        <v>2394</v>
      </c>
      <c r="C1658" s="24" t="s">
        <v>85</v>
      </c>
      <c r="D1658" s="26" t="s">
        <v>41</v>
      </c>
      <c r="E1658" s="24" t="s">
        <v>2610</v>
      </c>
      <c r="F1658" s="24" t="s">
        <v>2610</v>
      </c>
      <c r="G1658" s="25" t="s">
        <v>1701</v>
      </c>
      <c r="H1658" s="26"/>
      <c r="I1658" s="26"/>
      <c r="J1658" s="26"/>
      <c r="K1658" s="26"/>
      <c r="L1658" s="26"/>
      <c r="M1658" s="26"/>
      <c r="N1658" s="26"/>
      <c r="O1658" s="40"/>
      <c r="P1658" s="31" t="s">
        <v>81</v>
      </c>
      <c r="Q1658" s="32">
        <v>120</v>
      </c>
      <c r="R1658" s="60">
        <f t="shared" si="906"/>
        <v>0</v>
      </c>
      <c r="S1658" s="35" t="s">
        <v>64</v>
      </c>
      <c r="T1658" s="35"/>
      <c r="U1658" s="35">
        <v>55.5</v>
      </c>
      <c r="V1658" s="30">
        <f t="shared" si="907"/>
        <v>55.5</v>
      </c>
      <c r="W1658" s="29">
        <f t="shared" si="908"/>
        <v>1.15625</v>
      </c>
      <c r="X1658" s="29">
        <f t="shared" si="909"/>
        <v>34.194416513869996</v>
      </c>
      <c r="Y1658" s="29">
        <f t="shared" si="910"/>
        <v>1.0258324954160998</v>
      </c>
      <c r="Z1658" s="30">
        <f>IF(S1658="",0,VLOOKUP(S1658,[1]!Costo_Twist,2,FALSE)*W1658)</f>
        <v>143.56688204157672</v>
      </c>
      <c r="AA1658" s="31" t="s">
        <v>65</v>
      </c>
      <c r="AB1658" s="31"/>
      <c r="AC1658" s="31">
        <v>197.5</v>
      </c>
      <c r="AD1658" s="34">
        <f t="shared" si="911"/>
        <v>197.5</v>
      </c>
      <c r="AE1658" s="33">
        <f t="shared" si="912"/>
        <v>4.114583333333333</v>
      </c>
      <c r="AF1658" s="33">
        <f t="shared" si="913"/>
        <v>121.68283354034818</v>
      </c>
      <c r="AG1658" s="33">
        <f t="shared" si="914"/>
        <v>3.6504850062104452</v>
      </c>
      <c r="AH1658" s="34">
        <f>IF(AA1658="",0,VLOOKUP(AA1658,[1]!Costo_Twist,2,FALSE)*AE1658)</f>
        <v>602.46640003548509</v>
      </c>
      <c r="AI1658" s="35" t="s">
        <v>74</v>
      </c>
      <c r="AJ1658" s="35"/>
      <c r="AK1658" s="35" t="s">
        <v>2413</v>
      </c>
      <c r="AL1658" s="35">
        <f t="shared" si="915"/>
        <v>30</v>
      </c>
      <c r="AM1658" s="29">
        <f t="shared" si="916"/>
        <v>0.625</v>
      </c>
      <c r="AN1658" s="29">
        <f t="shared" si="917"/>
        <v>18.483468385875675</v>
      </c>
      <c r="AO1658" s="29">
        <f t="shared" si="918"/>
        <v>0.55450405157627025</v>
      </c>
      <c r="AP1658" s="30">
        <f>IF(AI1658="",0,VLOOKUP(AI1658,[1]!Costo_Twist,2,FALSE)*AM1658)</f>
        <v>74.697637283023326</v>
      </c>
      <c r="AQ1658" s="42"/>
      <c r="AR1658" s="42"/>
      <c r="AS1658" s="42"/>
      <c r="AT1658" s="42">
        <f t="shared" si="919"/>
        <v>0</v>
      </c>
      <c r="AU1658" s="43">
        <f t="shared" si="920"/>
        <v>0</v>
      </c>
      <c r="AV1658" s="43">
        <f t="shared" si="921"/>
        <v>0</v>
      </c>
      <c r="AW1658" s="43">
        <f t="shared" si="922"/>
        <v>0</v>
      </c>
      <c r="AX1658" s="44">
        <f>IF(AQ1658="",0,VLOOKUP(AQ1658,[1]!Costo_Twist,2,FALSE)*AU1658)</f>
        <v>0</v>
      </c>
      <c r="AY1658" s="36">
        <f t="shared" si="923"/>
        <v>820.73091936008518</v>
      </c>
      <c r="AZ1658" s="41">
        <f t="shared" si="924"/>
        <v>5.895833333333333</v>
      </c>
      <c r="BA1658" s="37">
        <f t="shared" si="925"/>
        <v>125.89583333333333</v>
      </c>
      <c r="BB1658" s="37" t="str">
        <f t="shared" si="926"/>
        <v>ok</v>
      </c>
      <c r="BC1658" s="37" t="str">
        <f t="shared" si="927"/>
        <v>ok</v>
      </c>
      <c r="BD1658" s="5"/>
      <c r="BE1658" s="11" t="b">
        <f t="shared" si="928"/>
        <v>0</v>
      </c>
      <c r="BF1658" s="11" t="b">
        <f t="shared" si="929"/>
        <v>0</v>
      </c>
      <c r="BG1658" s="11" t="b">
        <f t="shared" si="930"/>
        <v>0</v>
      </c>
      <c r="BH1658" s="11" t="b">
        <f t="shared" si="931"/>
        <v>0</v>
      </c>
      <c r="BI1658" s="11" t="b">
        <f t="shared" si="932"/>
        <v>0</v>
      </c>
      <c r="BJ1658" s="11" t="b">
        <f t="shared" si="933"/>
        <v>0</v>
      </c>
      <c r="BK1658" s="11" t="b">
        <f t="shared" si="934"/>
        <v>0</v>
      </c>
      <c r="BL1658" s="11">
        <f t="shared" si="935"/>
        <v>34.194416513869996</v>
      </c>
      <c r="BM1658" s="11">
        <f t="shared" si="936"/>
        <v>121.68283354034818</v>
      </c>
      <c r="BN1658" s="11" t="b">
        <f t="shared" si="937"/>
        <v>0</v>
      </c>
      <c r="BO1658" s="11" t="b">
        <f t="shared" si="938"/>
        <v>0</v>
      </c>
      <c r="BP1658" s="11" t="b">
        <f t="shared" si="939"/>
        <v>0</v>
      </c>
      <c r="BQ1658" s="11">
        <f t="shared" si="940"/>
        <v>18.483468385875675</v>
      </c>
      <c r="BR1658" s="11" t="b">
        <f t="shared" si="941"/>
        <v>0</v>
      </c>
    </row>
    <row r="1659" spans="1:70" ht="12.75" customHeight="1" x14ac:dyDescent="0.75">
      <c r="A1659" s="24" t="s">
        <v>2393</v>
      </c>
      <c r="B1659" s="25" t="s">
        <v>2394</v>
      </c>
      <c r="C1659" s="24" t="s">
        <v>85</v>
      </c>
      <c r="D1659" s="26" t="s">
        <v>41</v>
      </c>
      <c r="E1659" s="24" t="s">
        <v>2610</v>
      </c>
      <c r="F1659" s="24" t="s">
        <v>2610</v>
      </c>
      <c r="G1659" s="25" t="s">
        <v>1702</v>
      </c>
      <c r="H1659" s="26"/>
      <c r="I1659" s="26"/>
      <c r="J1659" s="26"/>
      <c r="K1659" s="26"/>
      <c r="L1659" s="26"/>
      <c r="M1659" s="26"/>
      <c r="N1659" s="26"/>
      <c r="O1659" s="40"/>
      <c r="P1659" s="31" t="s">
        <v>81</v>
      </c>
      <c r="Q1659" s="32">
        <v>120</v>
      </c>
      <c r="R1659" s="60">
        <f t="shared" si="906"/>
        <v>0</v>
      </c>
      <c r="S1659" s="35" t="s">
        <v>64</v>
      </c>
      <c r="T1659" s="35"/>
      <c r="U1659" s="35">
        <v>29.5</v>
      </c>
      <c r="V1659" s="30">
        <f t="shared" si="907"/>
        <v>29.5</v>
      </c>
      <c r="W1659" s="29">
        <f t="shared" si="908"/>
        <v>0.61458333333333337</v>
      </c>
      <c r="X1659" s="29">
        <f t="shared" si="909"/>
        <v>18.175410579444414</v>
      </c>
      <c r="Y1659" s="29">
        <f t="shared" si="910"/>
        <v>0.54526231738333242</v>
      </c>
      <c r="Z1659" s="30">
        <f>IF(S1659="",0,VLOOKUP(S1659,[1]!Costo_Twist,2,FALSE)*W1659)</f>
        <v>76.310324688766002</v>
      </c>
      <c r="AA1659" s="31" t="s">
        <v>65</v>
      </c>
      <c r="AB1659" s="31"/>
      <c r="AC1659" s="31" t="s">
        <v>2503</v>
      </c>
      <c r="AD1659" s="34">
        <f t="shared" si="911"/>
        <v>122</v>
      </c>
      <c r="AE1659" s="33">
        <f t="shared" si="912"/>
        <v>2.5416666666666665</v>
      </c>
      <c r="AF1659" s="33">
        <f t="shared" si="913"/>
        <v>75.166104769227744</v>
      </c>
      <c r="AG1659" s="33">
        <f t="shared" si="914"/>
        <v>2.2549831430768323</v>
      </c>
      <c r="AH1659" s="34">
        <f>IF(AA1659="",0,VLOOKUP(AA1659,[1]!Costo_Twist,2,FALSE)*AE1659)</f>
        <v>372.15645976875538</v>
      </c>
      <c r="AI1659" s="35" t="s">
        <v>74</v>
      </c>
      <c r="AJ1659" s="35"/>
      <c r="AK1659" s="35">
        <v>19.5</v>
      </c>
      <c r="AL1659" s="35">
        <f t="shared" si="915"/>
        <v>19.5</v>
      </c>
      <c r="AM1659" s="29">
        <f t="shared" si="916"/>
        <v>0.40625</v>
      </c>
      <c r="AN1659" s="29">
        <f t="shared" si="917"/>
        <v>12.014254450819189</v>
      </c>
      <c r="AO1659" s="29">
        <f t="shared" si="918"/>
        <v>0.36042763352457569</v>
      </c>
      <c r="AP1659" s="30">
        <f>IF(AI1659="",0,VLOOKUP(AI1659,[1]!Costo_Twist,2,FALSE)*AM1659)</f>
        <v>48.553464233965158</v>
      </c>
      <c r="AQ1659" s="42"/>
      <c r="AR1659" s="42"/>
      <c r="AS1659" s="42"/>
      <c r="AT1659" s="42">
        <f t="shared" si="919"/>
        <v>0</v>
      </c>
      <c r="AU1659" s="43">
        <f t="shared" si="920"/>
        <v>0</v>
      </c>
      <c r="AV1659" s="43">
        <f t="shared" si="921"/>
        <v>0</v>
      </c>
      <c r="AW1659" s="43">
        <f t="shared" si="922"/>
        <v>0</v>
      </c>
      <c r="AX1659" s="44">
        <f>IF(AQ1659="",0,VLOOKUP(AQ1659,[1]!Costo_Twist,2,FALSE)*AU1659)</f>
        <v>0</v>
      </c>
      <c r="AY1659" s="36">
        <f t="shared" si="923"/>
        <v>497.02024869148653</v>
      </c>
      <c r="AZ1659" s="41">
        <f t="shared" si="924"/>
        <v>3.5625</v>
      </c>
      <c r="BA1659" s="37">
        <f t="shared" si="925"/>
        <v>123.5625</v>
      </c>
      <c r="BB1659" s="37" t="str">
        <f t="shared" si="926"/>
        <v>ok</v>
      </c>
      <c r="BC1659" s="37" t="str">
        <f t="shared" si="927"/>
        <v>ok</v>
      </c>
      <c r="BD1659" s="5"/>
      <c r="BE1659" s="11" t="b">
        <f t="shared" si="928"/>
        <v>0</v>
      </c>
      <c r="BF1659" s="11" t="b">
        <f t="shared" si="929"/>
        <v>0</v>
      </c>
      <c r="BG1659" s="11" t="b">
        <f t="shared" si="930"/>
        <v>0</v>
      </c>
      <c r="BH1659" s="11" t="b">
        <f t="shared" si="931"/>
        <v>0</v>
      </c>
      <c r="BI1659" s="11" t="b">
        <f t="shared" si="932"/>
        <v>0</v>
      </c>
      <c r="BJ1659" s="11" t="b">
        <f t="shared" si="933"/>
        <v>0</v>
      </c>
      <c r="BK1659" s="11" t="b">
        <f t="shared" si="934"/>
        <v>0</v>
      </c>
      <c r="BL1659" s="11">
        <f t="shared" si="935"/>
        <v>18.175410579444414</v>
      </c>
      <c r="BM1659" s="11">
        <f t="shared" si="936"/>
        <v>75.166104769227744</v>
      </c>
      <c r="BN1659" s="11" t="b">
        <f t="shared" si="937"/>
        <v>0</v>
      </c>
      <c r="BO1659" s="11" t="b">
        <f t="shared" si="938"/>
        <v>0</v>
      </c>
      <c r="BP1659" s="11" t="b">
        <f t="shared" si="939"/>
        <v>0</v>
      </c>
      <c r="BQ1659" s="11">
        <f t="shared" si="940"/>
        <v>12.014254450819189</v>
      </c>
      <c r="BR1659" s="11" t="b">
        <f t="shared" si="941"/>
        <v>0</v>
      </c>
    </row>
    <row r="1660" spans="1:70" ht="12.75" customHeight="1" x14ac:dyDescent="0.75">
      <c r="A1660" s="24" t="s">
        <v>2393</v>
      </c>
      <c r="B1660" s="25" t="s">
        <v>2394</v>
      </c>
      <c r="C1660" s="24" t="s">
        <v>85</v>
      </c>
      <c r="D1660" s="26" t="s">
        <v>41</v>
      </c>
      <c r="E1660" s="24" t="s">
        <v>2610</v>
      </c>
      <c r="F1660" s="24" t="s">
        <v>2610</v>
      </c>
      <c r="G1660" s="25" t="s">
        <v>1703</v>
      </c>
      <c r="H1660" s="26"/>
      <c r="I1660" s="26"/>
      <c r="J1660" s="26"/>
      <c r="K1660" s="26"/>
      <c r="L1660" s="26"/>
      <c r="M1660" s="26"/>
      <c r="N1660" s="26"/>
      <c r="O1660" s="40"/>
      <c r="P1660" s="31" t="s">
        <v>80</v>
      </c>
      <c r="Q1660" s="32">
        <v>124</v>
      </c>
      <c r="R1660" s="60">
        <f t="shared" si="906"/>
        <v>0</v>
      </c>
      <c r="S1660" s="35" t="s">
        <v>64</v>
      </c>
      <c r="T1660" s="35"/>
      <c r="U1660" s="30" t="s">
        <v>2427</v>
      </c>
      <c r="V1660" s="30">
        <f t="shared" si="907"/>
        <v>36</v>
      </c>
      <c r="W1660" s="29">
        <f t="shared" si="908"/>
        <v>0.75</v>
      </c>
      <c r="X1660" s="29">
        <f t="shared" si="909"/>
        <v>22.180162063050808</v>
      </c>
      <c r="Y1660" s="29">
        <f t="shared" si="910"/>
        <v>0.66540486189152426</v>
      </c>
      <c r="Z1660" s="30">
        <f>IF(S1660="",0,VLOOKUP(S1660,[1]!Costo_Twist,2,FALSE)*W1660)</f>
        <v>93.124464026968681</v>
      </c>
      <c r="AA1660" s="31" t="s">
        <v>65</v>
      </c>
      <c r="AB1660" s="31"/>
      <c r="AC1660" s="31">
        <v>101.5</v>
      </c>
      <c r="AD1660" s="34">
        <f t="shared" si="911"/>
        <v>101.5</v>
      </c>
      <c r="AE1660" s="33">
        <f t="shared" si="912"/>
        <v>2.1145833333333335</v>
      </c>
      <c r="AF1660" s="33">
        <f t="shared" si="913"/>
        <v>62.535734705546034</v>
      </c>
      <c r="AG1660" s="33">
        <f t="shared" si="914"/>
        <v>1.8760720411663809</v>
      </c>
      <c r="AH1660" s="34">
        <f>IF(AA1660="",0,VLOOKUP(AA1660,[1]!Costo_Twist,2,FALSE)*AE1660)</f>
        <v>309.62197267646457</v>
      </c>
      <c r="AI1660" s="35" t="s">
        <v>74</v>
      </c>
      <c r="AJ1660" s="35"/>
      <c r="AK1660" s="35">
        <v>15.5</v>
      </c>
      <c r="AL1660" s="35">
        <f t="shared" si="915"/>
        <v>15.5</v>
      </c>
      <c r="AM1660" s="29">
        <f t="shared" si="916"/>
        <v>0.32291666666666669</v>
      </c>
      <c r="AN1660" s="29">
        <f t="shared" si="917"/>
        <v>9.5497919993690985</v>
      </c>
      <c r="AO1660" s="29">
        <f t="shared" si="918"/>
        <v>0.28649375998107296</v>
      </c>
      <c r="AP1660" s="30">
        <f>IF(AI1660="",0,VLOOKUP(AI1660,[1]!Costo_Twist,2,FALSE)*AM1660)</f>
        <v>38.593779262895389</v>
      </c>
      <c r="AQ1660" s="42"/>
      <c r="AR1660" s="42"/>
      <c r="AS1660" s="42"/>
      <c r="AT1660" s="42">
        <f t="shared" si="919"/>
        <v>0</v>
      </c>
      <c r="AU1660" s="43">
        <f t="shared" si="920"/>
        <v>0</v>
      </c>
      <c r="AV1660" s="43">
        <f t="shared" si="921"/>
        <v>0</v>
      </c>
      <c r="AW1660" s="43">
        <f t="shared" si="922"/>
        <v>0</v>
      </c>
      <c r="AX1660" s="44">
        <f>IF(AQ1660="",0,VLOOKUP(AQ1660,[1]!Costo_Twist,2,FALSE)*AU1660)</f>
        <v>0</v>
      </c>
      <c r="AY1660" s="36">
        <f t="shared" si="923"/>
        <v>441.34021596632863</v>
      </c>
      <c r="AZ1660" s="41">
        <f t="shared" si="924"/>
        <v>3.1875</v>
      </c>
      <c r="BA1660" s="37">
        <f t="shared" si="925"/>
        <v>127.1875</v>
      </c>
      <c r="BB1660" s="37" t="str">
        <f t="shared" si="926"/>
        <v>ok</v>
      </c>
      <c r="BC1660" s="37" t="str">
        <f t="shared" si="927"/>
        <v>ok</v>
      </c>
      <c r="BD1660" s="5"/>
      <c r="BE1660" s="11" t="b">
        <f t="shared" si="928"/>
        <v>0</v>
      </c>
      <c r="BF1660" s="11" t="b">
        <f t="shared" si="929"/>
        <v>0</v>
      </c>
      <c r="BG1660" s="11" t="b">
        <f t="shared" si="930"/>
        <v>0</v>
      </c>
      <c r="BH1660" s="11" t="b">
        <f t="shared" si="931"/>
        <v>0</v>
      </c>
      <c r="BI1660" s="11" t="b">
        <f t="shared" si="932"/>
        <v>0</v>
      </c>
      <c r="BJ1660" s="11" t="b">
        <f t="shared" si="933"/>
        <v>0</v>
      </c>
      <c r="BK1660" s="11" t="b">
        <f t="shared" si="934"/>
        <v>0</v>
      </c>
      <c r="BL1660" s="11">
        <f t="shared" si="935"/>
        <v>22.180162063050808</v>
      </c>
      <c r="BM1660" s="11">
        <f t="shared" si="936"/>
        <v>62.535734705546034</v>
      </c>
      <c r="BN1660" s="11" t="b">
        <f t="shared" si="937"/>
        <v>0</v>
      </c>
      <c r="BO1660" s="11" t="b">
        <f t="shared" si="938"/>
        <v>0</v>
      </c>
      <c r="BP1660" s="11" t="b">
        <f t="shared" si="939"/>
        <v>0</v>
      </c>
      <c r="BQ1660" s="11">
        <f t="shared" si="940"/>
        <v>9.5497919993690985</v>
      </c>
      <c r="BR1660" s="11" t="b">
        <f t="shared" si="941"/>
        <v>0</v>
      </c>
    </row>
    <row r="1661" spans="1:70" ht="12.75" customHeight="1" x14ac:dyDescent="0.75">
      <c r="A1661" s="24" t="s">
        <v>2393</v>
      </c>
      <c r="B1661" s="25" t="s">
        <v>2394</v>
      </c>
      <c r="C1661" s="24" t="s">
        <v>85</v>
      </c>
      <c r="D1661" s="26" t="s">
        <v>41</v>
      </c>
      <c r="E1661" s="24" t="s">
        <v>2610</v>
      </c>
      <c r="F1661" s="24" t="s">
        <v>2610</v>
      </c>
      <c r="G1661" s="25" t="s">
        <v>1704</v>
      </c>
      <c r="H1661" s="26"/>
      <c r="I1661" s="26"/>
      <c r="J1661" s="26"/>
      <c r="K1661" s="26"/>
      <c r="L1661" s="26"/>
      <c r="M1661" s="26"/>
      <c r="N1661" s="26"/>
      <c r="O1661" s="40"/>
      <c r="P1661" s="31" t="s">
        <v>80</v>
      </c>
      <c r="Q1661" s="32">
        <v>124</v>
      </c>
      <c r="R1661" s="60">
        <f t="shared" si="906"/>
        <v>0</v>
      </c>
      <c r="S1661" s="35" t="s">
        <v>65</v>
      </c>
      <c r="T1661" s="35"/>
      <c r="U1661" s="30">
        <v>34.5</v>
      </c>
      <c r="V1661" s="30">
        <f t="shared" si="907"/>
        <v>34.5</v>
      </c>
      <c r="W1661" s="29">
        <f t="shared" si="908"/>
        <v>0.71875</v>
      </c>
      <c r="X1661" s="29">
        <f t="shared" si="909"/>
        <v>21.255988643757025</v>
      </c>
      <c r="Y1661" s="29">
        <f t="shared" si="910"/>
        <v>0.63767965931271076</v>
      </c>
      <c r="Z1661" s="30">
        <f>IF(S1661="",0,VLOOKUP(S1661,[1]!Costo_Twist,2,FALSE)*W1661)</f>
        <v>105.24096608214805</v>
      </c>
      <c r="AA1661" s="31" t="s">
        <v>74</v>
      </c>
      <c r="AB1661" s="31"/>
      <c r="AC1661" s="31">
        <v>8.5</v>
      </c>
      <c r="AD1661" s="34">
        <f t="shared" si="911"/>
        <v>8.5</v>
      </c>
      <c r="AE1661" s="33">
        <f t="shared" si="912"/>
        <v>0.17708333333333334</v>
      </c>
      <c r="AF1661" s="33">
        <f t="shared" si="913"/>
        <v>5.2369827093314418</v>
      </c>
      <c r="AG1661" s="33">
        <f t="shared" si="914"/>
        <v>0.15710948127994326</v>
      </c>
      <c r="AH1661" s="34">
        <f>IF(AA1661="",0,VLOOKUP(AA1661,[1]!Costo_Twist,2,FALSE)*AE1661)</f>
        <v>21.164330563523276</v>
      </c>
      <c r="AI1661" s="35" t="s">
        <v>68</v>
      </c>
      <c r="AJ1661" s="35"/>
      <c r="AK1661" s="35">
        <v>60.5</v>
      </c>
      <c r="AL1661" s="35">
        <f t="shared" si="915"/>
        <v>60.5</v>
      </c>
      <c r="AM1661" s="29">
        <f t="shared" si="916"/>
        <v>1.2604166666666667</v>
      </c>
      <c r="AN1661" s="29">
        <f t="shared" si="917"/>
        <v>37.274994578182614</v>
      </c>
      <c r="AO1661" s="29">
        <f t="shared" si="918"/>
        <v>1.1182498373454783</v>
      </c>
      <c r="AP1661" s="30">
        <f>IF(AI1661="",0,VLOOKUP(AI1661,[1]!Costo_Twist,2,FALSE)*AM1661)</f>
        <v>85.523614848547581</v>
      </c>
      <c r="AQ1661" s="42"/>
      <c r="AR1661" s="42"/>
      <c r="AS1661" s="42"/>
      <c r="AT1661" s="42">
        <f t="shared" si="919"/>
        <v>0</v>
      </c>
      <c r="AU1661" s="43">
        <f t="shared" si="920"/>
        <v>0</v>
      </c>
      <c r="AV1661" s="43">
        <f t="shared" si="921"/>
        <v>0</v>
      </c>
      <c r="AW1661" s="43">
        <f t="shared" si="922"/>
        <v>0</v>
      </c>
      <c r="AX1661" s="44">
        <f>IF(AQ1661="",0,VLOOKUP(AQ1661,[1]!Costo_Twist,2,FALSE)*AU1661)</f>
        <v>0</v>
      </c>
      <c r="AY1661" s="36">
        <f t="shared" si="923"/>
        <v>211.92891149421891</v>
      </c>
      <c r="AZ1661" s="41">
        <f t="shared" si="924"/>
        <v>2.15625</v>
      </c>
      <c r="BA1661" s="37">
        <f t="shared" si="925"/>
        <v>126.15625</v>
      </c>
      <c r="BB1661" s="37" t="str">
        <f t="shared" si="926"/>
        <v>ok</v>
      </c>
      <c r="BC1661" s="37" t="str">
        <f t="shared" si="927"/>
        <v>ok</v>
      </c>
      <c r="BD1661" s="5"/>
      <c r="BE1661" s="11" t="b">
        <f t="shared" si="928"/>
        <v>0</v>
      </c>
      <c r="BF1661" s="11" t="b">
        <f t="shared" si="929"/>
        <v>0</v>
      </c>
      <c r="BG1661" s="11" t="b">
        <f t="shared" si="930"/>
        <v>0</v>
      </c>
      <c r="BH1661" s="11" t="b">
        <f t="shared" si="931"/>
        <v>0</v>
      </c>
      <c r="BI1661" s="11" t="b">
        <f t="shared" si="932"/>
        <v>0</v>
      </c>
      <c r="BJ1661" s="11">
        <f t="shared" si="933"/>
        <v>37.274994578182614</v>
      </c>
      <c r="BK1661" s="11" t="b">
        <f t="shared" si="934"/>
        <v>0</v>
      </c>
      <c r="BL1661" s="11" t="b">
        <f t="shared" si="935"/>
        <v>0</v>
      </c>
      <c r="BM1661" s="11">
        <f t="shared" si="936"/>
        <v>21.255988643757025</v>
      </c>
      <c r="BN1661" s="11" t="b">
        <f t="shared" si="937"/>
        <v>0</v>
      </c>
      <c r="BO1661" s="11" t="b">
        <f t="shared" si="938"/>
        <v>0</v>
      </c>
      <c r="BP1661" s="11" t="b">
        <f t="shared" si="939"/>
        <v>0</v>
      </c>
      <c r="BQ1661" s="11">
        <f t="shared" si="940"/>
        <v>5.2369827093314418</v>
      </c>
      <c r="BR1661" s="11" t="b">
        <f t="shared" si="941"/>
        <v>0</v>
      </c>
    </row>
    <row r="1662" spans="1:70" ht="12.75" customHeight="1" x14ac:dyDescent="0.75">
      <c r="A1662" s="24" t="s">
        <v>2393</v>
      </c>
      <c r="B1662" s="25" t="s">
        <v>2394</v>
      </c>
      <c r="C1662" s="24" t="s">
        <v>85</v>
      </c>
      <c r="D1662" s="26" t="s">
        <v>41</v>
      </c>
      <c r="E1662" s="24" t="s">
        <v>2610</v>
      </c>
      <c r="F1662" s="24" t="s">
        <v>2610</v>
      </c>
      <c r="G1662" s="25" t="s">
        <v>1705</v>
      </c>
      <c r="H1662" s="26"/>
      <c r="I1662" s="26"/>
      <c r="J1662" s="26"/>
      <c r="K1662" s="26"/>
      <c r="L1662" s="26"/>
      <c r="M1662" s="26"/>
      <c r="N1662" s="26"/>
      <c r="O1662" s="40"/>
      <c r="P1662" s="31" t="s">
        <v>79</v>
      </c>
      <c r="Q1662" s="32">
        <v>128</v>
      </c>
      <c r="R1662" s="60">
        <f t="shared" si="906"/>
        <v>0</v>
      </c>
      <c r="S1662" s="35" t="s">
        <v>65</v>
      </c>
      <c r="T1662" s="35"/>
      <c r="U1662" s="35" t="s">
        <v>2415</v>
      </c>
      <c r="V1662" s="30">
        <f t="shared" si="907"/>
        <v>34</v>
      </c>
      <c r="W1662" s="29">
        <f t="shared" si="908"/>
        <v>0.70833333333333337</v>
      </c>
      <c r="X1662" s="29">
        <f t="shared" si="909"/>
        <v>20.947930837325767</v>
      </c>
      <c r="Y1662" s="29">
        <f t="shared" si="910"/>
        <v>0.62843792511977303</v>
      </c>
      <c r="Z1662" s="30">
        <f>IF(S1662="",0,VLOOKUP(S1662,[1]!Costo_Twist,2,FALSE)*W1662)</f>
        <v>103.71573468965315</v>
      </c>
      <c r="AA1662" s="31" t="s">
        <v>74</v>
      </c>
      <c r="AB1662" s="31"/>
      <c r="AC1662" s="31" t="s">
        <v>2396</v>
      </c>
      <c r="AD1662" s="34">
        <f t="shared" si="911"/>
        <v>3</v>
      </c>
      <c r="AE1662" s="33">
        <f t="shared" si="912"/>
        <v>6.25E-2</v>
      </c>
      <c r="AF1662" s="33">
        <f t="shared" si="913"/>
        <v>1.8483468385875674</v>
      </c>
      <c r="AG1662" s="33">
        <f t="shared" si="914"/>
        <v>5.5450405157627024E-2</v>
      </c>
      <c r="AH1662" s="34">
        <f>IF(AA1662="",0,VLOOKUP(AA1662,[1]!Costo_Twist,2,FALSE)*AE1662)</f>
        <v>7.4697637283023326</v>
      </c>
      <c r="AI1662" s="35" t="s">
        <v>73</v>
      </c>
      <c r="AJ1662" s="35"/>
      <c r="AK1662" s="35">
        <v>3.5</v>
      </c>
      <c r="AL1662" s="35">
        <f t="shared" si="915"/>
        <v>3.5</v>
      </c>
      <c r="AM1662" s="29">
        <f t="shared" si="916"/>
        <v>7.2916666666666671E-2</v>
      </c>
      <c r="AN1662" s="29">
        <f t="shared" si="917"/>
        <v>2.1564046450188288</v>
      </c>
      <c r="AO1662" s="29">
        <f t="shared" si="918"/>
        <v>6.4692139350564865E-2</v>
      </c>
      <c r="AP1662" s="30">
        <f>IF(AI1662="",0,VLOOKUP(AI1662,[1]!Costo_Twist,2,FALSE)*AM1662)</f>
        <v>9.546117091009453</v>
      </c>
      <c r="AQ1662" s="42"/>
      <c r="AR1662" s="42"/>
      <c r="AS1662" s="42"/>
      <c r="AT1662" s="42">
        <f t="shared" si="919"/>
        <v>0</v>
      </c>
      <c r="AU1662" s="43">
        <f t="shared" si="920"/>
        <v>0</v>
      </c>
      <c r="AV1662" s="43">
        <f t="shared" si="921"/>
        <v>0</v>
      </c>
      <c r="AW1662" s="43">
        <f t="shared" si="922"/>
        <v>0</v>
      </c>
      <c r="AX1662" s="44">
        <f>IF(AQ1662="",0,VLOOKUP(AQ1662,[1]!Costo_Twist,2,FALSE)*AU1662)</f>
        <v>0</v>
      </c>
      <c r="AY1662" s="36">
        <f t="shared" si="923"/>
        <v>120.73161550896492</v>
      </c>
      <c r="AZ1662" s="41">
        <f t="shared" si="924"/>
        <v>0.84375</v>
      </c>
      <c r="BA1662" s="37">
        <f t="shared" si="925"/>
        <v>128.84375</v>
      </c>
      <c r="BB1662" s="37" t="str">
        <f t="shared" si="926"/>
        <v>ok</v>
      </c>
      <c r="BC1662" s="37" t="str">
        <f t="shared" si="927"/>
        <v>ok</v>
      </c>
      <c r="BD1662" s="5"/>
      <c r="BE1662" s="11" t="b">
        <f t="shared" si="928"/>
        <v>0</v>
      </c>
      <c r="BF1662" s="11" t="b">
        <f t="shared" si="929"/>
        <v>0</v>
      </c>
      <c r="BG1662" s="11" t="b">
        <f t="shared" si="930"/>
        <v>0</v>
      </c>
      <c r="BH1662" s="11">
        <f t="shared" si="931"/>
        <v>2.1564046450188288</v>
      </c>
      <c r="BI1662" s="11" t="b">
        <f t="shared" si="932"/>
        <v>0</v>
      </c>
      <c r="BJ1662" s="11" t="b">
        <f t="shared" si="933"/>
        <v>0</v>
      </c>
      <c r="BK1662" s="11" t="b">
        <f t="shared" si="934"/>
        <v>0</v>
      </c>
      <c r="BL1662" s="11" t="b">
        <f t="shared" si="935"/>
        <v>0</v>
      </c>
      <c r="BM1662" s="11">
        <f t="shared" si="936"/>
        <v>20.947930837325767</v>
      </c>
      <c r="BN1662" s="11" t="b">
        <f t="shared" si="937"/>
        <v>0</v>
      </c>
      <c r="BO1662" s="11" t="b">
        <f t="shared" si="938"/>
        <v>0</v>
      </c>
      <c r="BP1662" s="11" t="b">
        <f t="shared" si="939"/>
        <v>0</v>
      </c>
      <c r="BQ1662" s="11">
        <f t="shared" si="940"/>
        <v>1.8483468385875674</v>
      </c>
      <c r="BR1662" s="11" t="b">
        <f t="shared" si="941"/>
        <v>0</v>
      </c>
    </row>
    <row r="1663" spans="1:70" ht="12.75" customHeight="1" x14ac:dyDescent="0.75">
      <c r="A1663" s="24" t="s">
        <v>2393</v>
      </c>
      <c r="B1663" s="25" t="s">
        <v>2394</v>
      </c>
      <c r="C1663" s="24" t="s">
        <v>85</v>
      </c>
      <c r="D1663" s="26" t="s">
        <v>41</v>
      </c>
      <c r="E1663" s="24" t="s">
        <v>2610</v>
      </c>
      <c r="F1663" s="24" t="s">
        <v>2610</v>
      </c>
      <c r="G1663" s="25" t="s">
        <v>1706</v>
      </c>
      <c r="H1663" s="26"/>
      <c r="I1663" s="26"/>
      <c r="J1663" s="26"/>
      <c r="K1663" s="26"/>
      <c r="L1663" s="26"/>
      <c r="M1663" s="26"/>
      <c r="N1663" s="26"/>
      <c r="O1663" s="40"/>
      <c r="P1663" s="31" t="s">
        <v>79</v>
      </c>
      <c r="Q1663" s="32">
        <v>128</v>
      </c>
      <c r="R1663" s="60">
        <f t="shared" si="906"/>
        <v>0</v>
      </c>
      <c r="S1663" s="35" t="s">
        <v>65</v>
      </c>
      <c r="T1663" s="35"/>
      <c r="U1663" s="35">
        <v>10.5</v>
      </c>
      <c r="V1663" s="30">
        <f t="shared" si="907"/>
        <v>10.5</v>
      </c>
      <c r="W1663" s="29">
        <f t="shared" si="908"/>
        <v>0.21875</v>
      </c>
      <c r="X1663" s="29">
        <f t="shared" si="909"/>
        <v>6.4692139350564863</v>
      </c>
      <c r="Y1663" s="29">
        <f t="shared" si="910"/>
        <v>0.19407641805169459</v>
      </c>
      <c r="Z1663" s="30">
        <f>IF(S1663="",0,VLOOKUP(S1663,[1]!Costo_Twist,2,FALSE)*W1663)</f>
        <v>32.029859242392881</v>
      </c>
      <c r="AA1663" s="31" t="s">
        <v>74</v>
      </c>
      <c r="AB1663" s="31"/>
      <c r="AC1663" s="31" t="s">
        <v>2397</v>
      </c>
      <c r="AD1663" s="34">
        <f t="shared" si="911"/>
        <v>2</v>
      </c>
      <c r="AE1663" s="33">
        <f t="shared" si="912"/>
        <v>4.1666666666666664E-2</v>
      </c>
      <c r="AF1663" s="33">
        <f t="shared" si="913"/>
        <v>1.232231225725045</v>
      </c>
      <c r="AG1663" s="33">
        <f t="shared" si="914"/>
        <v>3.6966936771751349E-2</v>
      </c>
      <c r="AH1663" s="34">
        <f>IF(AA1663="",0,VLOOKUP(AA1663,[1]!Costo_Twist,2,FALSE)*AE1663)</f>
        <v>4.9798424855348884</v>
      </c>
      <c r="AI1663" s="35" t="s">
        <v>68</v>
      </c>
      <c r="AJ1663" s="35"/>
      <c r="AK1663" s="35" t="s">
        <v>2404</v>
      </c>
      <c r="AL1663" s="35">
        <f t="shared" si="915"/>
        <v>7</v>
      </c>
      <c r="AM1663" s="29">
        <f t="shared" si="916"/>
        <v>0.14583333333333334</v>
      </c>
      <c r="AN1663" s="29">
        <f t="shared" si="917"/>
        <v>4.3128092900376576</v>
      </c>
      <c r="AO1663" s="29">
        <f t="shared" si="918"/>
        <v>0.12938427870112973</v>
      </c>
      <c r="AP1663" s="30">
        <f>IF(AI1663="",0,VLOOKUP(AI1663,[1]!Costo_Twist,2,FALSE)*AM1663)</f>
        <v>9.8952942799972394</v>
      </c>
      <c r="AQ1663" s="42"/>
      <c r="AR1663" s="42"/>
      <c r="AS1663" s="42"/>
      <c r="AT1663" s="42">
        <f t="shared" si="919"/>
        <v>0</v>
      </c>
      <c r="AU1663" s="43">
        <f t="shared" si="920"/>
        <v>0</v>
      </c>
      <c r="AV1663" s="43">
        <f t="shared" si="921"/>
        <v>0</v>
      </c>
      <c r="AW1663" s="43">
        <f t="shared" si="922"/>
        <v>0</v>
      </c>
      <c r="AX1663" s="44">
        <f>IF(AQ1663="",0,VLOOKUP(AQ1663,[1]!Costo_Twist,2,FALSE)*AU1663)</f>
        <v>0</v>
      </c>
      <c r="AY1663" s="36">
        <f t="shared" si="923"/>
        <v>46.904996007925007</v>
      </c>
      <c r="AZ1663" s="41">
        <f t="shared" si="924"/>
        <v>0.40625</v>
      </c>
      <c r="BA1663" s="37">
        <f t="shared" si="925"/>
        <v>128.40625</v>
      </c>
      <c r="BB1663" s="37" t="str">
        <f t="shared" si="926"/>
        <v>ok</v>
      </c>
      <c r="BC1663" s="37" t="str">
        <f t="shared" si="927"/>
        <v>ok</v>
      </c>
      <c r="BD1663" s="5"/>
      <c r="BE1663" s="11" t="b">
        <f t="shared" si="928"/>
        <v>0</v>
      </c>
      <c r="BF1663" s="11" t="b">
        <f t="shared" si="929"/>
        <v>0</v>
      </c>
      <c r="BG1663" s="11" t="b">
        <f t="shared" si="930"/>
        <v>0</v>
      </c>
      <c r="BH1663" s="11" t="b">
        <f t="shared" si="931"/>
        <v>0</v>
      </c>
      <c r="BI1663" s="11" t="b">
        <f t="shared" si="932"/>
        <v>0</v>
      </c>
      <c r="BJ1663" s="11">
        <f t="shared" si="933"/>
        <v>4.3128092900376576</v>
      </c>
      <c r="BK1663" s="11" t="b">
        <f t="shared" si="934"/>
        <v>0</v>
      </c>
      <c r="BL1663" s="11" t="b">
        <f t="shared" si="935"/>
        <v>0</v>
      </c>
      <c r="BM1663" s="11">
        <f t="shared" si="936"/>
        <v>6.4692139350564863</v>
      </c>
      <c r="BN1663" s="11" t="b">
        <f t="shared" si="937"/>
        <v>0</v>
      </c>
      <c r="BO1663" s="11" t="b">
        <f t="shared" si="938"/>
        <v>0</v>
      </c>
      <c r="BP1663" s="11" t="b">
        <f t="shared" si="939"/>
        <v>0</v>
      </c>
      <c r="BQ1663" s="11">
        <f t="shared" si="940"/>
        <v>1.232231225725045</v>
      </c>
      <c r="BR1663" s="11" t="b">
        <f t="shared" si="941"/>
        <v>0</v>
      </c>
    </row>
    <row r="1664" spans="1:70" ht="12.75" customHeight="1" x14ac:dyDescent="0.75">
      <c r="A1664" s="24" t="s">
        <v>2393</v>
      </c>
      <c r="B1664" s="25" t="s">
        <v>2394</v>
      </c>
      <c r="C1664" s="24" t="s">
        <v>85</v>
      </c>
      <c r="D1664" s="26" t="s">
        <v>41</v>
      </c>
      <c r="E1664" s="24" t="s">
        <v>2610</v>
      </c>
      <c r="F1664" s="24" t="s">
        <v>2610</v>
      </c>
      <c r="G1664" s="25" t="s">
        <v>1707</v>
      </c>
      <c r="H1664" s="26"/>
      <c r="I1664" s="26"/>
      <c r="J1664" s="26"/>
      <c r="K1664" s="26"/>
      <c r="L1664" s="26"/>
      <c r="M1664" s="26"/>
      <c r="N1664" s="26"/>
      <c r="O1664" s="40"/>
      <c r="P1664" s="31" t="s">
        <v>79</v>
      </c>
      <c r="Q1664" s="32">
        <v>128</v>
      </c>
      <c r="R1664" s="60">
        <f t="shared" si="906"/>
        <v>0</v>
      </c>
      <c r="S1664" s="35" t="s">
        <v>65</v>
      </c>
      <c r="T1664" s="35"/>
      <c r="U1664" s="35">
        <v>6.5</v>
      </c>
      <c r="V1664" s="30">
        <f t="shared" si="907"/>
        <v>6.5</v>
      </c>
      <c r="W1664" s="29">
        <f t="shared" si="908"/>
        <v>0.13541666666666666</v>
      </c>
      <c r="X1664" s="29">
        <f t="shared" si="909"/>
        <v>4.0047514836063955</v>
      </c>
      <c r="Y1664" s="29">
        <f t="shared" si="910"/>
        <v>0.12014254450819187</v>
      </c>
      <c r="Z1664" s="30">
        <f>IF(S1664="",0,VLOOKUP(S1664,[1]!Costo_Twist,2,FALSE)*W1664)</f>
        <v>19.828008102433689</v>
      </c>
      <c r="AA1664" s="31" t="s">
        <v>74</v>
      </c>
      <c r="AB1664" s="31"/>
      <c r="AC1664" s="31">
        <v>1.5</v>
      </c>
      <c r="AD1664" s="34">
        <f t="shared" si="911"/>
        <v>1.5</v>
      </c>
      <c r="AE1664" s="33">
        <f t="shared" si="912"/>
        <v>3.125E-2</v>
      </c>
      <c r="AF1664" s="33">
        <f t="shared" si="913"/>
        <v>0.92417341929378372</v>
      </c>
      <c r="AG1664" s="33">
        <f t="shared" si="914"/>
        <v>2.7725202578813512E-2</v>
      </c>
      <c r="AH1664" s="34">
        <f>IF(AA1664="",0,VLOOKUP(AA1664,[1]!Costo_Twist,2,FALSE)*AE1664)</f>
        <v>3.7348818641511663</v>
      </c>
      <c r="AI1664" s="35" t="s">
        <v>72</v>
      </c>
      <c r="AJ1664" s="35"/>
      <c r="AK1664" s="35">
        <v>0.5</v>
      </c>
      <c r="AL1664" s="35">
        <f t="shared" si="915"/>
        <v>0.5</v>
      </c>
      <c r="AM1664" s="29">
        <f t="shared" si="916"/>
        <v>1.0416666666666666E-2</v>
      </c>
      <c r="AN1664" s="29">
        <f t="shared" si="917"/>
        <v>0.30805780643126124</v>
      </c>
      <c r="AO1664" s="29">
        <f t="shared" si="918"/>
        <v>9.2417341929378373E-3</v>
      </c>
      <c r="AP1664" s="30">
        <f>IF(AI1664="",0,VLOOKUP(AI1664,[1]!Costo_Twist,2,FALSE)*AM1664)</f>
        <v>2.1250221781943992</v>
      </c>
      <c r="AQ1664" s="42"/>
      <c r="AR1664" s="42"/>
      <c r="AS1664" s="42"/>
      <c r="AT1664" s="42">
        <f t="shared" si="919"/>
        <v>0</v>
      </c>
      <c r="AU1664" s="43">
        <f t="shared" si="920"/>
        <v>0</v>
      </c>
      <c r="AV1664" s="43">
        <f t="shared" si="921"/>
        <v>0</v>
      </c>
      <c r="AW1664" s="43">
        <f t="shared" si="922"/>
        <v>0</v>
      </c>
      <c r="AX1664" s="44">
        <f>IF(AQ1664="",0,VLOOKUP(AQ1664,[1]!Costo_Twist,2,FALSE)*AU1664)</f>
        <v>0</v>
      </c>
      <c r="AY1664" s="36">
        <f t="shared" si="923"/>
        <v>25.687912144779254</v>
      </c>
      <c r="AZ1664" s="41">
        <f t="shared" si="924"/>
        <v>0.17708333333333331</v>
      </c>
      <c r="BA1664" s="37">
        <f t="shared" si="925"/>
        <v>128.17708333333334</v>
      </c>
      <c r="BB1664" s="37" t="str">
        <f t="shared" si="926"/>
        <v>ok</v>
      </c>
      <c r="BC1664" s="37" t="str">
        <f t="shared" si="927"/>
        <v>ok</v>
      </c>
      <c r="BD1664" s="5"/>
      <c r="BE1664" s="11" t="b">
        <f t="shared" si="928"/>
        <v>0</v>
      </c>
      <c r="BF1664" s="11" t="b">
        <f t="shared" si="929"/>
        <v>0</v>
      </c>
      <c r="BG1664" s="11" t="b">
        <f t="shared" si="930"/>
        <v>0</v>
      </c>
      <c r="BH1664" s="11" t="b">
        <f t="shared" si="931"/>
        <v>0</v>
      </c>
      <c r="BI1664" s="11" t="b">
        <f t="shared" si="932"/>
        <v>0</v>
      </c>
      <c r="BJ1664" s="11" t="b">
        <f t="shared" si="933"/>
        <v>0</v>
      </c>
      <c r="BK1664" s="11" t="b">
        <f t="shared" si="934"/>
        <v>0</v>
      </c>
      <c r="BL1664" s="11" t="b">
        <f t="shared" si="935"/>
        <v>0</v>
      </c>
      <c r="BM1664" s="11">
        <f t="shared" si="936"/>
        <v>4.0047514836063955</v>
      </c>
      <c r="BN1664" s="11">
        <f t="shared" si="937"/>
        <v>0.30805780643126124</v>
      </c>
      <c r="BO1664" s="11" t="b">
        <f t="shared" si="938"/>
        <v>0</v>
      </c>
      <c r="BP1664" s="11" t="b">
        <f t="shared" si="939"/>
        <v>0</v>
      </c>
      <c r="BQ1664" s="11">
        <f t="shared" si="940"/>
        <v>0.92417341929378372</v>
      </c>
      <c r="BR1664" s="11" t="b">
        <f t="shared" si="941"/>
        <v>0</v>
      </c>
    </row>
    <row r="1665" spans="1:70" ht="12.75" customHeight="1" x14ac:dyDescent="0.75">
      <c r="A1665" s="24" t="s">
        <v>2393</v>
      </c>
      <c r="B1665" s="25" t="s">
        <v>2394</v>
      </c>
      <c r="C1665" s="24" t="s">
        <v>85</v>
      </c>
      <c r="D1665" s="26" t="s">
        <v>41</v>
      </c>
      <c r="E1665" s="24" t="s">
        <v>2610</v>
      </c>
      <c r="F1665" s="24" t="s">
        <v>2610</v>
      </c>
      <c r="G1665" s="25" t="s">
        <v>1708</v>
      </c>
      <c r="H1665" s="26"/>
      <c r="I1665" s="26"/>
      <c r="J1665" s="26"/>
      <c r="K1665" s="26"/>
      <c r="L1665" s="26"/>
      <c r="M1665" s="26"/>
      <c r="N1665" s="26"/>
      <c r="O1665" s="40"/>
      <c r="P1665" s="31" t="s">
        <v>81</v>
      </c>
      <c r="Q1665" s="32">
        <v>120</v>
      </c>
      <c r="R1665" s="60">
        <f t="shared" si="906"/>
        <v>0</v>
      </c>
      <c r="S1665" s="35" t="s">
        <v>70</v>
      </c>
      <c r="T1665" s="35"/>
      <c r="U1665" s="35" t="s">
        <v>2460</v>
      </c>
      <c r="V1665" s="30">
        <f t="shared" si="907"/>
        <v>147</v>
      </c>
      <c r="W1665" s="29">
        <f t="shared" si="908"/>
        <v>3.0625</v>
      </c>
      <c r="X1665" s="29">
        <f t="shared" si="909"/>
        <v>90.568995090790807</v>
      </c>
      <c r="Y1665" s="29">
        <f t="shared" si="910"/>
        <v>2.717069852723724</v>
      </c>
      <c r="Z1665" s="30">
        <f>IF(S1665="",0,VLOOKUP(S1665,[1]!Costo_Twist,2,FALSE)*W1665)</f>
        <v>692.35846615607545</v>
      </c>
      <c r="AA1665" s="31" t="s">
        <v>74</v>
      </c>
      <c r="AB1665" s="31"/>
      <c r="AC1665" s="31" t="s">
        <v>2436</v>
      </c>
      <c r="AD1665" s="34">
        <f t="shared" si="911"/>
        <v>33</v>
      </c>
      <c r="AE1665" s="33">
        <f t="shared" si="912"/>
        <v>0.6875</v>
      </c>
      <c r="AF1665" s="33">
        <f t="shared" si="913"/>
        <v>20.331815224463242</v>
      </c>
      <c r="AG1665" s="33">
        <f t="shared" si="914"/>
        <v>0.60995445673389725</v>
      </c>
      <c r="AH1665" s="34">
        <f>IF(AA1665="",0,VLOOKUP(AA1665,[1]!Costo_Twist,2,FALSE)*AE1665)</f>
        <v>82.167401011325666</v>
      </c>
      <c r="AI1665" s="35" t="s">
        <v>66</v>
      </c>
      <c r="AJ1665" s="35"/>
      <c r="AK1665" s="35" t="s">
        <v>2412</v>
      </c>
      <c r="AL1665" s="35">
        <f t="shared" si="915"/>
        <v>8</v>
      </c>
      <c r="AM1665" s="29">
        <f t="shared" si="916"/>
        <v>0.16666666666666666</v>
      </c>
      <c r="AN1665" s="29">
        <f t="shared" si="917"/>
        <v>4.9289249029001798</v>
      </c>
      <c r="AO1665" s="29">
        <f t="shared" si="918"/>
        <v>0.1478677470870054</v>
      </c>
      <c r="AP1665" s="30">
        <f>IF(AI1665="",0,VLOOKUP(AI1665,[1]!Costo_Twist,2,FALSE)*AM1665)</f>
        <v>41.779184039585608</v>
      </c>
      <c r="AQ1665" s="42"/>
      <c r="AR1665" s="42"/>
      <c r="AS1665" s="42"/>
      <c r="AT1665" s="42">
        <f t="shared" si="919"/>
        <v>0</v>
      </c>
      <c r="AU1665" s="43">
        <f t="shared" si="920"/>
        <v>0</v>
      </c>
      <c r="AV1665" s="43">
        <f t="shared" si="921"/>
        <v>0</v>
      </c>
      <c r="AW1665" s="43">
        <f t="shared" si="922"/>
        <v>0</v>
      </c>
      <c r="AX1665" s="44">
        <f>IF(AQ1665="",0,VLOOKUP(AQ1665,[1]!Costo_Twist,2,FALSE)*AU1665)</f>
        <v>0</v>
      </c>
      <c r="AY1665" s="36">
        <f t="shared" si="923"/>
        <v>816.30505120698672</v>
      </c>
      <c r="AZ1665" s="41">
        <f t="shared" si="924"/>
        <v>3.9166666666666665</v>
      </c>
      <c r="BA1665" s="37">
        <f t="shared" si="925"/>
        <v>123.91666666666667</v>
      </c>
      <c r="BB1665" s="37" t="str">
        <f t="shared" si="926"/>
        <v>ok</v>
      </c>
      <c r="BC1665" s="37" t="str">
        <f t="shared" si="927"/>
        <v>ok</v>
      </c>
      <c r="BD1665" s="5"/>
      <c r="BE1665" s="11">
        <f t="shared" si="928"/>
        <v>90.568995090790807</v>
      </c>
      <c r="BF1665" s="11" t="b">
        <f t="shared" si="929"/>
        <v>0</v>
      </c>
      <c r="BG1665" s="11" t="b">
        <f t="shared" si="930"/>
        <v>0</v>
      </c>
      <c r="BH1665" s="11" t="b">
        <f t="shared" si="931"/>
        <v>0</v>
      </c>
      <c r="BI1665" s="11" t="b">
        <f t="shared" si="932"/>
        <v>0</v>
      </c>
      <c r="BJ1665" s="11" t="b">
        <f t="shared" si="933"/>
        <v>0</v>
      </c>
      <c r="BK1665" s="11" t="b">
        <f t="shared" si="934"/>
        <v>0</v>
      </c>
      <c r="BL1665" s="11" t="b">
        <f t="shared" si="935"/>
        <v>0</v>
      </c>
      <c r="BM1665" s="11" t="b">
        <f t="shared" si="936"/>
        <v>0</v>
      </c>
      <c r="BN1665" s="11" t="b">
        <f t="shared" si="937"/>
        <v>0</v>
      </c>
      <c r="BO1665" s="11">
        <f t="shared" si="938"/>
        <v>4.9289249029001798</v>
      </c>
      <c r="BP1665" s="11" t="b">
        <f t="shared" si="939"/>
        <v>0</v>
      </c>
      <c r="BQ1665" s="11">
        <f t="shared" si="940"/>
        <v>20.331815224463242</v>
      </c>
      <c r="BR1665" s="11" t="b">
        <f t="shared" si="941"/>
        <v>0</v>
      </c>
    </row>
    <row r="1666" spans="1:70" ht="12.75" customHeight="1" x14ac:dyDescent="0.75">
      <c r="A1666" s="24" t="s">
        <v>2393</v>
      </c>
      <c r="B1666" s="25" t="s">
        <v>2394</v>
      </c>
      <c r="C1666" s="24" t="s">
        <v>85</v>
      </c>
      <c r="D1666" s="26" t="s">
        <v>41</v>
      </c>
      <c r="E1666" s="24" t="s">
        <v>2610</v>
      </c>
      <c r="F1666" s="24" t="s">
        <v>2610</v>
      </c>
      <c r="G1666" s="25" t="s">
        <v>1709</v>
      </c>
      <c r="H1666" s="26"/>
      <c r="I1666" s="26"/>
      <c r="J1666" s="26"/>
      <c r="K1666" s="26"/>
      <c r="L1666" s="26"/>
      <c r="M1666" s="26"/>
      <c r="N1666" s="26"/>
      <c r="O1666" s="40"/>
      <c r="P1666" s="31" t="s">
        <v>81</v>
      </c>
      <c r="Q1666" s="32">
        <v>120</v>
      </c>
      <c r="R1666" s="60">
        <f t="shared" si="906"/>
        <v>0</v>
      </c>
      <c r="S1666" s="35" t="s">
        <v>70</v>
      </c>
      <c r="T1666" s="35"/>
      <c r="U1666" s="35" t="s">
        <v>2429</v>
      </c>
      <c r="V1666" s="30">
        <f t="shared" si="907"/>
        <v>20</v>
      </c>
      <c r="W1666" s="29">
        <f t="shared" si="908"/>
        <v>0.41666666666666669</v>
      </c>
      <c r="X1666" s="29">
        <f t="shared" si="909"/>
        <v>12.32231225725045</v>
      </c>
      <c r="Y1666" s="29">
        <f t="shared" si="910"/>
        <v>0.36966936771751352</v>
      </c>
      <c r="Z1666" s="30">
        <f>IF(S1666="",0,VLOOKUP(S1666,[1]!Costo_Twist,2,FALSE)*W1666)</f>
        <v>94.19843076953407</v>
      </c>
      <c r="AA1666" s="31" t="s">
        <v>65</v>
      </c>
      <c r="AB1666" s="31"/>
      <c r="AC1666" s="31" t="s">
        <v>2495</v>
      </c>
      <c r="AD1666" s="34">
        <f t="shared" si="911"/>
        <v>111</v>
      </c>
      <c r="AE1666" s="33">
        <f t="shared" si="912"/>
        <v>2.3125</v>
      </c>
      <c r="AF1666" s="33">
        <f t="shared" si="913"/>
        <v>68.388833027739992</v>
      </c>
      <c r="AG1666" s="33">
        <f t="shared" si="914"/>
        <v>2.0516649908321996</v>
      </c>
      <c r="AH1666" s="34">
        <f>IF(AA1666="",0,VLOOKUP(AA1666,[1]!Costo_Twist,2,FALSE)*AE1666)</f>
        <v>338.60136913386759</v>
      </c>
      <c r="AI1666" s="35" t="s">
        <v>74</v>
      </c>
      <c r="AJ1666" s="35"/>
      <c r="AK1666" s="35" t="s">
        <v>2429</v>
      </c>
      <c r="AL1666" s="35">
        <f t="shared" si="915"/>
        <v>20</v>
      </c>
      <c r="AM1666" s="29">
        <f t="shared" si="916"/>
        <v>0.41666666666666669</v>
      </c>
      <c r="AN1666" s="29">
        <f t="shared" si="917"/>
        <v>12.32231225725045</v>
      </c>
      <c r="AO1666" s="29">
        <f t="shared" si="918"/>
        <v>0.36966936771751352</v>
      </c>
      <c r="AP1666" s="30">
        <f>IF(AI1666="",0,VLOOKUP(AI1666,[1]!Costo_Twist,2,FALSE)*AM1666)</f>
        <v>49.798424855348884</v>
      </c>
      <c r="AQ1666" s="42"/>
      <c r="AR1666" s="42"/>
      <c r="AS1666" s="42"/>
      <c r="AT1666" s="42">
        <f t="shared" si="919"/>
        <v>0</v>
      </c>
      <c r="AU1666" s="43">
        <f t="shared" si="920"/>
        <v>0</v>
      </c>
      <c r="AV1666" s="43">
        <f t="shared" si="921"/>
        <v>0</v>
      </c>
      <c r="AW1666" s="43">
        <f t="shared" si="922"/>
        <v>0</v>
      </c>
      <c r="AX1666" s="44">
        <f>IF(AQ1666="",0,VLOOKUP(AQ1666,[1]!Costo_Twist,2,FALSE)*AU1666)</f>
        <v>0</v>
      </c>
      <c r="AY1666" s="36">
        <f t="shared" si="923"/>
        <v>482.59822475875058</v>
      </c>
      <c r="AZ1666" s="41">
        <f t="shared" si="924"/>
        <v>3.145833333333333</v>
      </c>
      <c r="BA1666" s="37">
        <f t="shared" si="925"/>
        <v>123.14583333333333</v>
      </c>
      <c r="BB1666" s="37" t="str">
        <f t="shared" si="926"/>
        <v>ok</v>
      </c>
      <c r="BC1666" s="37" t="str">
        <f t="shared" si="927"/>
        <v>ok</v>
      </c>
      <c r="BD1666" s="5"/>
      <c r="BE1666" s="11">
        <f t="shared" si="928"/>
        <v>12.32231225725045</v>
      </c>
      <c r="BF1666" s="11" t="b">
        <f t="shared" si="929"/>
        <v>0</v>
      </c>
      <c r="BG1666" s="11" t="b">
        <f t="shared" si="930"/>
        <v>0</v>
      </c>
      <c r="BH1666" s="11" t="b">
        <f t="shared" si="931"/>
        <v>0</v>
      </c>
      <c r="BI1666" s="11" t="b">
        <f t="shared" si="932"/>
        <v>0</v>
      </c>
      <c r="BJ1666" s="11" t="b">
        <f t="shared" si="933"/>
        <v>0</v>
      </c>
      <c r="BK1666" s="11" t="b">
        <f t="shared" si="934"/>
        <v>0</v>
      </c>
      <c r="BL1666" s="11" t="b">
        <f t="shared" si="935"/>
        <v>0</v>
      </c>
      <c r="BM1666" s="11">
        <f t="shared" si="936"/>
        <v>68.388833027739992</v>
      </c>
      <c r="BN1666" s="11" t="b">
        <f t="shared" si="937"/>
        <v>0</v>
      </c>
      <c r="BO1666" s="11" t="b">
        <f t="shared" si="938"/>
        <v>0</v>
      </c>
      <c r="BP1666" s="11" t="b">
        <f t="shared" si="939"/>
        <v>0</v>
      </c>
      <c r="BQ1666" s="11">
        <f t="shared" si="940"/>
        <v>12.32231225725045</v>
      </c>
      <c r="BR1666" s="11" t="b">
        <f t="shared" si="941"/>
        <v>0</v>
      </c>
    </row>
    <row r="1667" spans="1:70" ht="12.75" customHeight="1" x14ac:dyDescent="0.75">
      <c r="A1667" s="24" t="s">
        <v>2393</v>
      </c>
      <c r="B1667" s="25" t="s">
        <v>2394</v>
      </c>
      <c r="C1667" s="24" t="s">
        <v>85</v>
      </c>
      <c r="D1667" s="26" t="s">
        <v>41</v>
      </c>
      <c r="E1667" s="24" t="s">
        <v>2610</v>
      </c>
      <c r="F1667" s="24" t="s">
        <v>2610</v>
      </c>
      <c r="G1667" s="25" t="s">
        <v>1710</v>
      </c>
      <c r="H1667" s="26"/>
      <c r="I1667" s="26"/>
      <c r="J1667" s="26"/>
      <c r="K1667" s="26"/>
      <c r="L1667" s="26"/>
      <c r="M1667" s="26"/>
      <c r="N1667" s="26"/>
      <c r="O1667" s="40"/>
      <c r="P1667" s="31" t="s">
        <v>80</v>
      </c>
      <c r="Q1667" s="32">
        <v>124</v>
      </c>
      <c r="R1667" s="60">
        <f t="shared" si="906"/>
        <v>0</v>
      </c>
      <c r="S1667" s="35" t="s">
        <v>65</v>
      </c>
      <c r="T1667" s="35"/>
      <c r="U1667" s="35" t="s">
        <v>2461</v>
      </c>
      <c r="V1667" s="30">
        <f t="shared" si="907"/>
        <v>114</v>
      </c>
      <c r="W1667" s="29">
        <f t="shared" si="908"/>
        <v>2.375</v>
      </c>
      <c r="X1667" s="29">
        <f t="shared" si="909"/>
        <v>70.237179866327565</v>
      </c>
      <c r="Y1667" s="29">
        <f t="shared" si="910"/>
        <v>2.107115395989827</v>
      </c>
      <c r="Z1667" s="30">
        <f>IF(S1667="",0,VLOOKUP(S1667,[1]!Costo_Twist,2,FALSE)*W1667)</f>
        <v>347.75275748883701</v>
      </c>
      <c r="AA1667" s="31" t="s">
        <v>74</v>
      </c>
      <c r="AB1667" s="31"/>
      <c r="AC1667" s="31">
        <v>19.5</v>
      </c>
      <c r="AD1667" s="34">
        <f t="shared" si="911"/>
        <v>19.5</v>
      </c>
      <c r="AE1667" s="33">
        <f t="shared" si="912"/>
        <v>0.40625</v>
      </c>
      <c r="AF1667" s="33">
        <f t="shared" si="913"/>
        <v>12.014254450819189</v>
      </c>
      <c r="AG1667" s="33">
        <f t="shared" si="914"/>
        <v>0.36042763352457569</v>
      </c>
      <c r="AH1667" s="34">
        <f>IF(AA1667="",0,VLOOKUP(AA1667,[1]!Costo_Twist,2,FALSE)*AE1667)</f>
        <v>48.553464233965158</v>
      </c>
      <c r="AI1667" s="35" t="s">
        <v>73</v>
      </c>
      <c r="AJ1667" s="35"/>
      <c r="AK1667" s="35" t="s">
        <v>2395</v>
      </c>
      <c r="AL1667" s="35">
        <f t="shared" si="915"/>
        <v>1</v>
      </c>
      <c r="AM1667" s="29">
        <f t="shared" si="916"/>
        <v>2.0833333333333332E-2</v>
      </c>
      <c r="AN1667" s="29">
        <f t="shared" si="917"/>
        <v>0.61611561286252248</v>
      </c>
      <c r="AO1667" s="29">
        <f t="shared" si="918"/>
        <v>1.8483468385875675E-2</v>
      </c>
      <c r="AP1667" s="30">
        <f>IF(AI1667="",0,VLOOKUP(AI1667,[1]!Costo_Twist,2,FALSE)*AM1667)</f>
        <v>2.7274620260027005</v>
      </c>
      <c r="AQ1667" s="42"/>
      <c r="AR1667" s="42"/>
      <c r="AS1667" s="42"/>
      <c r="AT1667" s="42">
        <f t="shared" si="919"/>
        <v>0</v>
      </c>
      <c r="AU1667" s="43">
        <f t="shared" si="920"/>
        <v>0</v>
      </c>
      <c r="AV1667" s="43">
        <f t="shared" si="921"/>
        <v>0</v>
      </c>
      <c r="AW1667" s="43">
        <f t="shared" si="922"/>
        <v>0</v>
      </c>
      <c r="AX1667" s="44">
        <f>IF(AQ1667="",0,VLOOKUP(AQ1667,[1]!Costo_Twist,2,FALSE)*AU1667)</f>
        <v>0</v>
      </c>
      <c r="AY1667" s="36">
        <f t="shared" si="923"/>
        <v>399.03368374880483</v>
      </c>
      <c r="AZ1667" s="41">
        <f t="shared" si="924"/>
        <v>2.8020833333333335</v>
      </c>
      <c r="BA1667" s="37">
        <f t="shared" si="925"/>
        <v>126.80208333333333</v>
      </c>
      <c r="BB1667" s="37" t="str">
        <f t="shared" si="926"/>
        <v>ok</v>
      </c>
      <c r="BC1667" s="37" t="str">
        <f t="shared" si="927"/>
        <v>ok</v>
      </c>
      <c r="BD1667" s="5"/>
      <c r="BE1667" s="11" t="b">
        <f t="shared" si="928"/>
        <v>0</v>
      </c>
      <c r="BF1667" s="11" t="b">
        <f t="shared" si="929"/>
        <v>0</v>
      </c>
      <c r="BG1667" s="11" t="b">
        <f t="shared" si="930"/>
        <v>0</v>
      </c>
      <c r="BH1667" s="11">
        <f t="shared" si="931"/>
        <v>0.61611561286252248</v>
      </c>
      <c r="BI1667" s="11" t="b">
        <f t="shared" si="932"/>
        <v>0</v>
      </c>
      <c r="BJ1667" s="11" t="b">
        <f t="shared" si="933"/>
        <v>0</v>
      </c>
      <c r="BK1667" s="11" t="b">
        <f t="shared" si="934"/>
        <v>0</v>
      </c>
      <c r="BL1667" s="11" t="b">
        <f t="shared" si="935"/>
        <v>0</v>
      </c>
      <c r="BM1667" s="11">
        <f t="shared" si="936"/>
        <v>70.237179866327565</v>
      </c>
      <c r="BN1667" s="11" t="b">
        <f t="shared" si="937"/>
        <v>0</v>
      </c>
      <c r="BO1667" s="11" t="b">
        <f t="shared" si="938"/>
        <v>0</v>
      </c>
      <c r="BP1667" s="11" t="b">
        <f t="shared" si="939"/>
        <v>0</v>
      </c>
      <c r="BQ1667" s="11">
        <f t="shared" si="940"/>
        <v>12.014254450819189</v>
      </c>
      <c r="BR1667" s="11" t="b">
        <f t="shared" si="941"/>
        <v>0</v>
      </c>
    </row>
    <row r="1668" spans="1:70" ht="12.75" customHeight="1" x14ac:dyDescent="0.75">
      <c r="A1668" s="24" t="s">
        <v>2393</v>
      </c>
      <c r="B1668" s="25" t="s">
        <v>2394</v>
      </c>
      <c r="C1668" s="24" t="s">
        <v>85</v>
      </c>
      <c r="D1668" s="26" t="s">
        <v>41</v>
      </c>
      <c r="E1668" s="24" t="s">
        <v>2610</v>
      </c>
      <c r="F1668" s="24" t="s">
        <v>2610</v>
      </c>
      <c r="G1668" s="25" t="s">
        <v>1711</v>
      </c>
      <c r="H1668" s="26"/>
      <c r="I1668" s="26"/>
      <c r="J1668" s="26"/>
      <c r="K1668" s="26"/>
      <c r="L1668" s="26"/>
      <c r="M1668" s="26"/>
      <c r="N1668" s="26"/>
      <c r="O1668" s="40"/>
      <c r="P1668" s="31" t="s">
        <v>80</v>
      </c>
      <c r="Q1668" s="32">
        <v>124</v>
      </c>
      <c r="R1668" s="60">
        <f t="shared" si="906"/>
        <v>0</v>
      </c>
      <c r="S1668" s="35" t="s">
        <v>65</v>
      </c>
      <c r="T1668" s="35"/>
      <c r="U1668" s="30">
        <v>54.5</v>
      </c>
      <c r="V1668" s="30">
        <f t="shared" si="907"/>
        <v>54.5</v>
      </c>
      <c r="W1668" s="29">
        <f t="shared" si="908"/>
        <v>1.1354166666666667</v>
      </c>
      <c r="X1668" s="29">
        <f t="shared" si="909"/>
        <v>33.578300901007481</v>
      </c>
      <c r="Y1668" s="29">
        <f t="shared" si="910"/>
        <v>1.0073490270302243</v>
      </c>
      <c r="Z1668" s="30">
        <f>IF(S1668="",0,VLOOKUP(S1668,[1]!Costo_Twist,2,FALSE)*W1668)</f>
        <v>166.25022178194402</v>
      </c>
      <c r="AA1668" s="31" t="s">
        <v>74</v>
      </c>
      <c r="AB1668" s="31"/>
      <c r="AC1668" s="31">
        <v>9.5</v>
      </c>
      <c r="AD1668" s="34">
        <f t="shared" si="911"/>
        <v>9.5</v>
      </c>
      <c r="AE1668" s="33">
        <f t="shared" si="912"/>
        <v>0.19791666666666666</v>
      </c>
      <c r="AF1668" s="33">
        <f t="shared" si="913"/>
        <v>5.8530983221939632</v>
      </c>
      <c r="AG1668" s="33">
        <f t="shared" si="914"/>
        <v>0.1755929496658189</v>
      </c>
      <c r="AH1668" s="34">
        <f>IF(AA1668="",0,VLOOKUP(AA1668,[1]!Costo_Twist,2,FALSE)*AE1668)</f>
        <v>23.65425180629072</v>
      </c>
      <c r="AI1668" s="35"/>
      <c r="AJ1668" s="35"/>
      <c r="AK1668" s="35"/>
      <c r="AL1668" s="35">
        <f t="shared" si="915"/>
        <v>0</v>
      </c>
      <c r="AM1668" s="29">
        <f t="shared" si="916"/>
        <v>0</v>
      </c>
      <c r="AN1668" s="29">
        <f t="shared" si="917"/>
        <v>0</v>
      </c>
      <c r="AO1668" s="29">
        <f t="shared" si="918"/>
        <v>0</v>
      </c>
      <c r="AP1668" s="30">
        <f>IF(AI1668="",0,VLOOKUP(AI1668,[1]!Costo_Twist,2,FALSE)*AM1668)</f>
        <v>0</v>
      </c>
      <c r="AQ1668" s="42"/>
      <c r="AR1668" s="42"/>
      <c r="AS1668" s="42"/>
      <c r="AT1668" s="42">
        <f t="shared" si="919"/>
        <v>0</v>
      </c>
      <c r="AU1668" s="43">
        <f t="shared" si="920"/>
        <v>0</v>
      </c>
      <c r="AV1668" s="43">
        <f t="shared" si="921"/>
        <v>0</v>
      </c>
      <c r="AW1668" s="43">
        <f t="shared" si="922"/>
        <v>0</v>
      </c>
      <c r="AX1668" s="44">
        <f>IF(AQ1668="",0,VLOOKUP(AQ1668,[1]!Costo_Twist,2,FALSE)*AU1668)</f>
        <v>0</v>
      </c>
      <c r="AY1668" s="36">
        <f t="shared" si="923"/>
        <v>189.90447358823474</v>
      </c>
      <c r="AZ1668" s="41">
        <f t="shared" si="924"/>
        <v>1.3333333333333335</v>
      </c>
      <c r="BA1668" s="37">
        <f t="shared" si="925"/>
        <v>125.33333333333333</v>
      </c>
      <c r="BB1668" s="37" t="str">
        <f t="shared" si="926"/>
        <v>ok</v>
      </c>
      <c r="BC1668" s="37" t="str">
        <f t="shared" si="927"/>
        <v>ok</v>
      </c>
      <c r="BD1668" s="5"/>
      <c r="BE1668" s="11" t="b">
        <f t="shared" si="928"/>
        <v>0</v>
      </c>
      <c r="BF1668" s="11" t="b">
        <f t="shared" si="929"/>
        <v>0</v>
      </c>
      <c r="BG1668" s="11" t="b">
        <f t="shared" si="930"/>
        <v>0</v>
      </c>
      <c r="BH1668" s="11" t="b">
        <f t="shared" si="931"/>
        <v>0</v>
      </c>
      <c r="BI1668" s="11" t="b">
        <f t="shared" si="932"/>
        <v>0</v>
      </c>
      <c r="BJ1668" s="11" t="b">
        <f t="shared" si="933"/>
        <v>0</v>
      </c>
      <c r="BK1668" s="11" t="b">
        <f t="shared" si="934"/>
        <v>0</v>
      </c>
      <c r="BL1668" s="11" t="b">
        <f t="shared" si="935"/>
        <v>0</v>
      </c>
      <c r="BM1668" s="11">
        <f t="shared" si="936"/>
        <v>33.578300901007481</v>
      </c>
      <c r="BN1668" s="11" t="b">
        <f t="shared" si="937"/>
        <v>0</v>
      </c>
      <c r="BO1668" s="11" t="b">
        <f t="shared" si="938"/>
        <v>0</v>
      </c>
      <c r="BP1668" s="11" t="b">
        <f t="shared" si="939"/>
        <v>0</v>
      </c>
      <c r="BQ1668" s="11">
        <f t="shared" si="940"/>
        <v>5.8530983221939632</v>
      </c>
      <c r="BR1668" s="11" t="b">
        <f t="shared" si="941"/>
        <v>0</v>
      </c>
    </row>
    <row r="1669" spans="1:70" ht="12.75" customHeight="1" x14ac:dyDescent="0.75">
      <c r="A1669" s="24" t="s">
        <v>2393</v>
      </c>
      <c r="B1669" s="25" t="s">
        <v>2394</v>
      </c>
      <c r="C1669" s="24" t="s">
        <v>85</v>
      </c>
      <c r="D1669" s="26" t="s">
        <v>41</v>
      </c>
      <c r="E1669" s="24" t="s">
        <v>2610</v>
      </c>
      <c r="F1669" s="24" t="s">
        <v>2610</v>
      </c>
      <c r="G1669" s="25" t="s">
        <v>1712</v>
      </c>
      <c r="H1669" s="26"/>
      <c r="I1669" s="26"/>
      <c r="J1669" s="26"/>
      <c r="K1669" s="26"/>
      <c r="L1669" s="26"/>
      <c r="M1669" s="26"/>
      <c r="N1669" s="26"/>
      <c r="O1669" s="40"/>
      <c r="P1669" s="31" t="s">
        <v>79</v>
      </c>
      <c r="Q1669" s="32">
        <v>128</v>
      </c>
      <c r="R1669" s="60">
        <f t="shared" si="906"/>
        <v>0</v>
      </c>
      <c r="S1669" s="35" t="s">
        <v>65</v>
      </c>
      <c r="T1669" s="35"/>
      <c r="U1669" s="35">
        <v>23.5</v>
      </c>
      <c r="V1669" s="30">
        <f t="shared" si="907"/>
        <v>23.5</v>
      </c>
      <c r="W1669" s="29">
        <f t="shared" si="908"/>
        <v>0.48958333333333331</v>
      </c>
      <c r="X1669" s="29">
        <f t="shared" si="909"/>
        <v>14.478716902269278</v>
      </c>
      <c r="Y1669" s="29">
        <f t="shared" si="910"/>
        <v>0.43436150706807836</v>
      </c>
      <c r="Z1669" s="30">
        <f>IF(S1669="",0,VLOOKUP(S1669,[1]!Costo_Twist,2,FALSE)*W1669)</f>
        <v>71.685875447260258</v>
      </c>
      <c r="AA1669" s="31" t="s">
        <v>74</v>
      </c>
      <c r="AB1669" s="31"/>
      <c r="AC1669" s="31" t="s">
        <v>2405</v>
      </c>
      <c r="AD1669" s="34">
        <f t="shared" si="911"/>
        <v>5</v>
      </c>
      <c r="AE1669" s="33">
        <f t="shared" si="912"/>
        <v>0.10416666666666667</v>
      </c>
      <c r="AF1669" s="33">
        <f t="shared" si="913"/>
        <v>3.0805780643126126</v>
      </c>
      <c r="AG1669" s="33">
        <f t="shared" si="914"/>
        <v>9.241734192937838E-2</v>
      </c>
      <c r="AH1669" s="34">
        <f>IF(AA1669="",0,VLOOKUP(AA1669,[1]!Costo_Twist,2,FALSE)*AE1669)</f>
        <v>12.449606213837221</v>
      </c>
      <c r="AI1669" s="35" t="s">
        <v>69</v>
      </c>
      <c r="AJ1669" s="35"/>
      <c r="AK1669" s="35">
        <v>15.5</v>
      </c>
      <c r="AL1669" s="35">
        <f t="shared" si="915"/>
        <v>15.5</v>
      </c>
      <c r="AM1669" s="29">
        <f t="shared" si="916"/>
        <v>0.32291666666666669</v>
      </c>
      <c r="AN1669" s="29">
        <f t="shared" si="917"/>
        <v>9.5497919993690985</v>
      </c>
      <c r="AO1669" s="29">
        <f t="shared" si="918"/>
        <v>0.28649375998107296</v>
      </c>
      <c r="AP1669" s="30">
        <f>IF(AI1669="",0,VLOOKUP(AI1669,[1]!Costo_Twist,2,FALSE)*AM1669)</f>
        <v>59.386415609506066</v>
      </c>
      <c r="AQ1669" s="42"/>
      <c r="AR1669" s="42"/>
      <c r="AS1669" s="42"/>
      <c r="AT1669" s="42">
        <f t="shared" si="919"/>
        <v>0</v>
      </c>
      <c r="AU1669" s="43">
        <f t="shared" si="920"/>
        <v>0</v>
      </c>
      <c r="AV1669" s="43">
        <f t="shared" si="921"/>
        <v>0</v>
      </c>
      <c r="AW1669" s="43">
        <f t="shared" si="922"/>
        <v>0</v>
      </c>
      <c r="AX1669" s="44">
        <f>IF(AQ1669="",0,VLOOKUP(AQ1669,[1]!Costo_Twist,2,FALSE)*AU1669)</f>
        <v>0</v>
      </c>
      <c r="AY1669" s="36">
        <f t="shared" si="923"/>
        <v>143.52189727060355</v>
      </c>
      <c r="AZ1669" s="41">
        <f t="shared" si="924"/>
        <v>0.91666666666666674</v>
      </c>
      <c r="BA1669" s="37">
        <f t="shared" si="925"/>
        <v>128.91666666666666</v>
      </c>
      <c r="BB1669" s="37" t="str">
        <f t="shared" si="926"/>
        <v>ok</v>
      </c>
      <c r="BC1669" s="37" t="str">
        <f t="shared" si="927"/>
        <v>ok</v>
      </c>
      <c r="BD1669" s="5"/>
      <c r="BE1669" s="11" t="b">
        <f t="shared" si="928"/>
        <v>0</v>
      </c>
      <c r="BF1669" s="11" t="b">
        <f t="shared" si="929"/>
        <v>0</v>
      </c>
      <c r="BG1669" s="11">
        <f t="shared" si="930"/>
        <v>9.5497919993690985</v>
      </c>
      <c r="BH1669" s="11" t="b">
        <f t="shared" si="931"/>
        <v>0</v>
      </c>
      <c r="BI1669" s="11" t="b">
        <f t="shared" si="932"/>
        <v>0</v>
      </c>
      <c r="BJ1669" s="11" t="b">
        <f t="shared" si="933"/>
        <v>0</v>
      </c>
      <c r="BK1669" s="11" t="b">
        <f t="shared" si="934"/>
        <v>0</v>
      </c>
      <c r="BL1669" s="11" t="b">
        <f t="shared" si="935"/>
        <v>0</v>
      </c>
      <c r="BM1669" s="11">
        <f t="shared" si="936"/>
        <v>14.478716902269278</v>
      </c>
      <c r="BN1669" s="11" t="b">
        <f t="shared" si="937"/>
        <v>0</v>
      </c>
      <c r="BO1669" s="11" t="b">
        <f t="shared" si="938"/>
        <v>0</v>
      </c>
      <c r="BP1669" s="11" t="b">
        <f t="shared" si="939"/>
        <v>0</v>
      </c>
      <c r="BQ1669" s="11">
        <f t="shared" si="940"/>
        <v>3.0805780643126126</v>
      </c>
      <c r="BR1669" s="11" t="b">
        <f t="shared" si="941"/>
        <v>0</v>
      </c>
    </row>
    <row r="1670" spans="1:70" ht="12.75" customHeight="1" x14ac:dyDescent="0.75">
      <c r="A1670" s="24" t="s">
        <v>2393</v>
      </c>
      <c r="B1670" s="25" t="s">
        <v>2394</v>
      </c>
      <c r="C1670" s="24" t="s">
        <v>85</v>
      </c>
      <c r="D1670" s="26" t="s">
        <v>41</v>
      </c>
      <c r="E1670" s="24" t="s">
        <v>2610</v>
      </c>
      <c r="F1670" s="24" t="s">
        <v>2610</v>
      </c>
      <c r="G1670" s="25" t="s">
        <v>1713</v>
      </c>
      <c r="H1670" s="26"/>
      <c r="I1670" s="26"/>
      <c r="J1670" s="26"/>
      <c r="K1670" s="26"/>
      <c r="L1670" s="26"/>
      <c r="M1670" s="26"/>
      <c r="N1670" s="26"/>
      <c r="O1670" s="40"/>
      <c r="P1670" s="31" t="s">
        <v>79</v>
      </c>
      <c r="Q1670" s="32">
        <v>128</v>
      </c>
      <c r="R1670" s="60">
        <f t="shared" si="906"/>
        <v>0</v>
      </c>
      <c r="S1670" s="35" t="s">
        <v>65</v>
      </c>
      <c r="T1670" s="35"/>
      <c r="U1670" s="35" t="s">
        <v>2424</v>
      </c>
      <c r="V1670" s="30">
        <f t="shared" si="907"/>
        <v>9</v>
      </c>
      <c r="W1670" s="29">
        <f t="shared" si="908"/>
        <v>0.1875</v>
      </c>
      <c r="X1670" s="29">
        <f t="shared" si="909"/>
        <v>5.5450405157627021</v>
      </c>
      <c r="Y1670" s="29">
        <f t="shared" si="910"/>
        <v>0.16635121547288106</v>
      </c>
      <c r="Z1670" s="30">
        <f>IF(S1670="",0,VLOOKUP(S1670,[1]!Costo_Twist,2,FALSE)*W1670)</f>
        <v>27.454165064908185</v>
      </c>
      <c r="AA1670" s="31" t="s">
        <v>74</v>
      </c>
      <c r="AB1670" s="31"/>
      <c r="AC1670" s="31">
        <v>1.5</v>
      </c>
      <c r="AD1670" s="34">
        <f t="shared" si="911"/>
        <v>1.5</v>
      </c>
      <c r="AE1670" s="33">
        <f t="shared" si="912"/>
        <v>3.125E-2</v>
      </c>
      <c r="AF1670" s="33">
        <f t="shared" si="913"/>
        <v>0.92417341929378372</v>
      </c>
      <c r="AG1670" s="33">
        <f t="shared" si="914"/>
        <v>2.7725202578813512E-2</v>
      </c>
      <c r="AH1670" s="34">
        <f>IF(AA1670="",0,VLOOKUP(AA1670,[1]!Costo_Twist,2,FALSE)*AE1670)</f>
        <v>3.7348818641511663</v>
      </c>
      <c r="AI1670" s="35" t="s">
        <v>69</v>
      </c>
      <c r="AJ1670" s="35"/>
      <c r="AK1670" s="35" t="s">
        <v>2412</v>
      </c>
      <c r="AL1670" s="35">
        <f t="shared" si="915"/>
        <v>8</v>
      </c>
      <c r="AM1670" s="29">
        <f t="shared" si="916"/>
        <v>0.16666666666666666</v>
      </c>
      <c r="AN1670" s="29">
        <f t="shared" si="917"/>
        <v>4.9289249029001798</v>
      </c>
      <c r="AO1670" s="29">
        <f t="shared" si="918"/>
        <v>0.1478677470870054</v>
      </c>
      <c r="AP1670" s="30">
        <f>IF(AI1670="",0,VLOOKUP(AI1670,[1]!Costo_Twist,2,FALSE)*AM1670)</f>
        <v>30.651053217809579</v>
      </c>
      <c r="AQ1670" s="42"/>
      <c r="AR1670" s="42"/>
      <c r="AS1670" s="42"/>
      <c r="AT1670" s="42">
        <f t="shared" si="919"/>
        <v>0</v>
      </c>
      <c r="AU1670" s="43">
        <f t="shared" si="920"/>
        <v>0</v>
      </c>
      <c r="AV1670" s="43">
        <f t="shared" si="921"/>
        <v>0</v>
      </c>
      <c r="AW1670" s="43">
        <f t="shared" si="922"/>
        <v>0</v>
      </c>
      <c r="AX1670" s="44">
        <f>IF(AQ1670="",0,VLOOKUP(AQ1670,[1]!Costo_Twist,2,FALSE)*AU1670)</f>
        <v>0</v>
      </c>
      <c r="AY1670" s="36">
        <f t="shared" si="923"/>
        <v>61.840100146868934</v>
      </c>
      <c r="AZ1670" s="41">
        <f t="shared" si="924"/>
        <v>0.38541666666666663</v>
      </c>
      <c r="BA1670" s="37">
        <f t="shared" si="925"/>
        <v>128.38541666666666</v>
      </c>
      <c r="BB1670" s="37" t="str">
        <f t="shared" si="926"/>
        <v>ok</v>
      </c>
      <c r="BC1670" s="37" t="str">
        <f t="shared" si="927"/>
        <v>ok</v>
      </c>
      <c r="BD1670" s="5"/>
      <c r="BE1670" s="11" t="b">
        <f t="shared" si="928"/>
        <v>0</v>
      </c>
      <c r="BF1670" s="11" t="b">
        <f t="shared" si="929"/>
        <v>0</v>
      </c>
      <c r="BG1670" s="11">
        <f t="shared" si="930"/>
        <v>4.9289249029001798</v>
      </c>
      <c r="BH1670" s="11" t="b">
        <f t="shared" si="931"/>
        <v>0</v>
      </c>
      <c r="BI1670" s="11" t="b">
        <f t="shared" si="932"/>
        <v>0</v>
      </c>
      <c r="BJ1670" s="11" t="b">
        <f t="shared" si="933"/>
        <v>0</v>
      </c>
      <c r="BK1670" s="11" t="b">
        <f t="shared" si="934"/>
        <v>0</v>
      </c>
      <c r="BL1670" s="11" t="b">
        <f t="shared" si="935"/>
        <v>0</v>
      </c>
      <c r="BM1670" s="11">
        <f t="shared" si="936"/>
        <v>5.5450405157627021</v>
      </c>
      <c r="BN1670" s="11" t="b">
        <f t="shared" si="937"/>
        <v>0</v>
      </c>
      <c r="BO1670" s="11" t="b">
        <f t="shared" si="938"/>
        <v>0</v>
      </c>
      <c r="BP1670" s="11" t="b">
        <f t="shared" si="939"/>
        <v>0</v>
      </c>
      <c r="BQ1670" s="11">
        <f t="shared" si="940"/>
        <v>0.92417341929378372</v>
      </c>
      <c r="BR1670" s="11" t="b">
        <f t="shared" si="941"/>
        <v>0</v>
      </c>
    </row>
    <row r="1671" spans="1:70" ht="12.75" customHeight="1" x14ac:dyDescent="0.75">
      <c r="A1671" s="24" t="s">
        <v>2393</v>
      </c>
      <c r="B1671" s="25" t="s">
        <v>2394</v>
      </c>
      <c r="C1671" s="24" t="s">
        <v>85</v>
      </c>
      <c r="D1671" s="26" t="s">
        <v>41</v>
      </c>
      <c r="E1671" s="24" t="s">
        <v>2610</v>
      </c>
      <c r="F1671" s="24" t="s">
        <v>2610</v>
      </c>
      <c r="G1671" s="25" t="s">
        <v>1714</v>
      </c>
      <c r="H1671" s="26"/>
      <c r="I1671" s="26"/>
      <c r="J1671" s="26"/>
      <c r="K1671" s="26"/>
      <c r="L1671" s="26"/>
      <c r="M1671" s="26"/>
      <c r="N1671" s="26"/>
      <c r="O1671" s="40"/>
      <c r="P1671" s="31" t="s">
        <v>79</v>
      </c>
      <c r="Q1671" s="32">
        <v>128</v>
      </c>
      <c r="R1671" s="60">
        <f t="shared" si="906"/>
        <v>0</v>
      </c>
      <c r="S1671" s="35" t="s">
        <v>65</v>
      </c>
      <c r="T1671" s="35"/>
      <c r="U1671" s="35" t="s">
        <v>2396</v>
      </c>
      <c r="V1671" s="30">
        <f t="shared" si="907"/>
        <v>3</v>
      </c>
      <c r="W1671" s="29">
        <f t="shared" si="908"/>
        <v>6.25E-2</v>
      </c>
      <c r="X1671" s="29">
        <f t="shared" si="909"/>
        <v>1.8483468385875674</v>
      </c>
      <c r="Y1671" s="29">
        <f t="shared" si="910"/>
        <v>5.5450405157627024E-2</v>
      </c>
      <c r="Z1671" s="30">
        <f>IF(S1671="",0,VLOOKUP(S1671,[1]!Costo_Twist,2,FALSE)*W1671)</f>
        <v>9.1513883549693951</v>
      </c>
      <c r="AA1671" s="31" t="s">
        <v>73</v>
      </c>
      <c r="AB1671" s="31"/>
      <c r="AC1671" s="31">
        <v>0.5</v>
      </c>
      <c r="AD1671" s="34">
        <f t="shared" si="911"/>
        <v>0.5</v>
      </c>
      <c r="AE1671" s="33">
        <f t="shared" si="912"/>
        <v>1.0416666666666666E-2</v>
      </c>
      <c r="AF1671" s="33">
        <f t="shared" si="913"/>
        <v>0.30805780643126124</v>
      </c>
      <c r="AG1671" s="33">
        <f t="shared" si="914"/>
        <v>9.2417341929378373E-3</v>
      </c>
      <c r="AH1671" s="34">
        <f>IF(AA1671="",0,VLOOKUP(AA1671,[1]!Costo_Twist,2,FALSE)*AE1671)</f>
        <v>1.3637310130013502</v>
      </c>
      <c r="AI1671" s="35" t="s">
        <v>69</v>
      </c>
      <c r="AJ1671" s="35"/>
      <c r="AK1671" s="35">
        <v>7.5</v>
      </c>
      <c r="AL1671" s="35">
        <f t="shared" si="915"/>
        <v>7.5</v>
      </c>
      <c r="AM1671" s="29">
        <f t="shared" si="916"/>
        <v>0.15625</v>
      </c>
      <c r="AN1671" s="29">
        <f t="shared" si="917"/>
        <v>4.6208670964689187</v>
      </c>
      <c r="AO1671" s="29">
        <f t="shared" si="918"/>
        <v>0.13862601289406756</v>
      </c>
      <c r="AP1671" s="30">
        <f>IF(AI1671="",0,VLOOKUP(AI1671,[1]!Costo_Twist,2,FALSE)*AM1671)</f>
        <v>28.735362391696484</v>
      </c>
      <c r="AQ1671" s="42"/>
      <c r="AR1671" s="42"/>
      <c r="AS1671" s="42"/>
      <c r="AT1671" s="42">
        <f t="shared" si="919"/>
        <v>0</v>
      </c>
      <c r="AU1671" s="43">
        <f t="shared" si="920"/>
        <v>0</v>
      </c>
      <c r="AV1671" s="43">
        <f t="shared" si="921"/>
        <v>0</v>
      </c>
      <c r="AW1671" s="43">
        <f t="shared" si="922"/>
        <v>0</v>
      </c>
      <c r="AX1671" s="44">
        <f>IF(AQ1671="",0,VLOOKUP(AQ1671,[1]!Costo_Twist,2,FALSE)*AU1671)</f>
        <v>0</v>
      </c>
      <c r="AY1671" s="36">
        <f t="shared" si="923"/>
        <v>39.250481759667231</v>
      </c>
      <c r="AZ1671" s="41">
        <f t="shared" si="924"/>
        <v>0.22916666666666669</v>
      </c>
      <c r="BA1671" s="37">
        <f t="shared" si="925"/>
        <v>128.22916666666666</v>
      </c>
      <c r="BB1671" s="37" t="str">
        <f t="shared" si="926"/>
        <v>ok</v>
      </c>
      <c r="BC1671" s="37" t="str">
        <f t="shared" si="927"/>
        <v>ok</v>
      </c>
      <c r="BD1671" s="5"/>
      <c r="BE1671" s="11" t="b">
        <f t="shared" si="928"/>
        <v>0</v>
      </c>
      <c r="BF1671" s="11" t="b">
        <f t="shared" si="929"/>
        <v>0</v>
      </c>
      <c r="BG1671" s="11">
        <f t="shared" si="930"/>
        <v>4.6208670964689187</v>
      </c>
      <c r="BH1671" s="11">
        <f t="shared" si="931"/>
        <v>0.30805780643126124</v>
      </c>
      <c r="BI1671" s="11" t="b">
        <f t="shared" si="932"/>
        <v>0</v>
      </c>
      <c r="BJ1671" s="11" t="b">
        <f t="shared" si="933"/>
        <v>0</v>
      </c>
      <c r="BK1671" s="11" t="b">
        <f t="shared" si="934"/>
        <v>0</v>
      </c>
      <c r="BL1671" s="11" t="b">
        <f t="shared" si="935"/>
        <v>0</v>
      </c>
      <c r="BM1671" s="11">
        <f t="shared" si="936"/>
        <v>1.8483468385875674</v>
      </c>
      <c r="BN1671" s="11" t="b">
        <f t="shared" si="937"/>
        <v>0</v>
      </c>
      <c r="BO1671" s="11" t="b">
        <f t="shared" si="938"/>
        <v>0</v>
      </c>
      <c r="BP1671" s="11" t="b">
        <f t="shared" si="939"/>
        <v>0</v>
      </c>
      <c r="BQ1671" s="11" t="b">
        <f t="shared" si="940"/>
        <v>0</v>
      </c>
      <c r="BR1671" s="11" t="b">
        <f t="shared" si="941"/>
        <v>0</v>
      </c>
    </row>
    <row r="1672" spans="1:70" ht="12.75" customHeight="1" x14ac:dyDescent="0.75">
      <c r="A1672" s="24" t="s">
        <v>2393</v>
      </c>
      <c r="B1672" s="25" t="s">
        <v>2394</v>
      </c>
      <c r="C1672" s="24" t="s">
        <v>85</v>
      </c>
      <c r="D1672" s="26" t="s">
        <v>41</v>
      </c>
      <c r="E1672" s="24" t="s">
        <v>2610</v>
      </c>
      <c r="F1672" s="24" t="s">
        <v>2610</v>
      </c>
      <c r="G1672" s="25" t="s">
        <v>1715</v>
      </c>
      <c r="H1672" s="26"/>
      <c r="I1672" s="26"/>
      <c r="J1672" s="26"/>
      <c r="K1672" s="26"/>
      <c r="L1672" s="26"/>
      <c r="M1672" s="26"/>
      <c r="N1672" s="26"/>
      <c r="O1672" s="40"/>
      <c r="P1672" s="31" t="s">
        <v>81</v>
      </c>
      <c r="Q1672" s="32">
        <v>120</v>
      </c>
      <c r="R1672" s="60">
        <f t="shared" si="906"/>
        <v>0</v>
      </c>
      <c r="S1672" s="35" t="s">
        <v>64</v>
      </c>
      <c r="T1672" s="35"/>
      <c r="U1672" s="35">
        <v>17.5</v>
      </c>
      <c r="V1672" s="30">
        <f t="shared" si="907"/>
        <v>17.5</v>
      </c>
      <c r="W1672" s="29">
        <f t="shared" si="908"/>
        <v>0.36458333333333331</v>
      </c>
      <c r="X1672" s="29">
        <f t="shared" si="909"/>
        <v>10.782023225094143</v>
      </c>
      <c r="Y1672" s="29">
        <f t="shared" si="910"/>
        <v>0.32346069675282429</v>
      </c>
      <c r="Z1672" s="30">
        <f>IF(S1672="",0,VLOOKUP(S1672,[1]!Costo_Twist,2,FALSE)*W1672)</f>
        <v>45.268836679776442</v>
      </c>
      <c r="AA1672" s="31" t="s">
        <v>74</v>
      </c>
      <c r="AB1672" s="31"/>
      <c r="AC1672" s="31">
        <v>0.5</v>
      </c>
      <c r="AD1672" s="34">
        <f t="shared" si="911"/>
        <v>0.5</v>
      </c>
      <c r="AE1672" s="33">
        <f t="shared" si="912"/>
        <v>1.0416666666666666E-2</v>
      </c>
      <c r="AF1672" s="33">
        <f t="shared" si="913"/>
        <v>0.30805780643126124</v>
      </c>
      <c r="AG1672" s="33">
        <f t="shared" si="914"/>
        <v>9.2417341929378373E-3</v>
      </c>
      <c r="AH1672" s="34">
        <f>IF(AA1672="",0,VLOOKUP(AA1672,[1]!Costo_Twist,2,FALSE)*AE1672)</f>
        <v>1.2449606213837221</v>
      </c>
      <c r="AI1672" s="35" t="s">
        <v>69</v>
      </c>
      <c r="AJ1672" s="35"/>
      <c r="AK1672" s="35" t="s">
        <v>2554</v>
      </c>
      <c r="AL1672" s="35">
        <f t="shared" si="915"/>
        <v>274</v>
      </c>
      <c r="AM1672" s="29">
        <f t="shared" si="916"/>
        <v>5.708333333333333</v>
      </c>
      <c r="AN1672" s="29">
        <f t="shared" si="917"/>
        <v>168.81567792433114</v>
      </c>
      <c r="AO1672" s="29">
        <f t="shared" si="918"/>
        <v>5.0644703377299338</v>
      </c>
      <c r="AP1672" s="30">
        <f>IF(AI1672="",0,VLOOKUP(AI1672,[1]!Costo_Twist,2,FALSE)*AM1672)</f>
        <v>1049.7985727099781</v>
      </c>
      <c r="AQ1672" s="42"/>
      <c r="AR1672" s="42"/>
      <c r="AS1672" s="42"/>
      <c r="AT1672" s="42">
        <f t="shared" si="919"/>
        <v>0</v>
      </c>
      <c r="AU1672" s="43">
        <f t="shared" si="920"/>
        <v>0</v>
      </c>
      <c r="AV1672" s="43">
        <f t="shared" si="921"/>
        <v>0</v>
      </c>
      <c r="AW1672" s="43">
        <f t="shared" si="922"/>
        <v>0</v>
      </c>
      <c r="AX1672" s="44">
        <f>IF(AQ1672="",0,VLOOKUP(AQ1672,[1]!Costo_Twist,2,FALSE)*AU1672)</f>
        <v>0</v>
      </c>
      <c r="AY1672" s="36">
        <f t="shared" si="923"/>
        <v>1096.3123700111382</v>
      </c>
      <c r="AZ1672" s="41">
        <f t="shared" si="924"/>
        <v>6.083333333333333</v>
      </c>
      <c r="BA1672" s="37">
        <f t="shared" si="925"/>
        <v>126.08333333333333</v>
      </c>
      <c r="BB1672" s="37" t="str">
        <f t="shared" si="926"/>
        <v>ok</v>
      </c>
      <c r="BC1672" s="37" t="str">
        <f t="shared" si="927"/>
        <v>ok</v>
      </c>
      <c r="BD1672" s="5"/>
      <c r="BE1672" s="11" t="b">
        <f t="shared" si="928"/>
        <v>0</v>
      </c>
      <c r="BF1672" s="11" t="b">
        <f t="shared" si="929"/>
        <v>0</v>
      </c>
      <c r="BG1672" s="11">
        <f t="shared" si="930"/>
        <v>168.81567792433114</v>
      </c>
      <c r="BH1672" s="11" t="b">
        <f t="shared" si="931"/>
        <v>0</v>
      </c>
      <c r="BI1672" s="11" t="b">
        <f t="shared" si="932"/>
        <v>0</v>
      </c>
      <c r="BJ1672" s="11" t="b">
        <f t="shared" si="933"/>
        <v>0</v>
      </c>
      <c r="BK1672" s="11" t="b">
        <f t="shared" si="934"/>
        <v>0</v>
      </c>
      <c r="BL1672" s="11">
        <f t="shared" si="935"/>
        <v>10.782023225094143</v>
      </c>
      <c r="BM1672" s="11" t="b">
        <f t="shared" si="936"/>
        <v>0</v>
      </c>
      <c r="BN1672" s="11" t="b">
        <f t="shared" si="937"/>
        <v>0</v>
      </c>
      <c r="BO1672" s="11" t="b">
        <f t="shared" si="938"/>
        <v>0</v>
      </c>
      <c r="BP1672" s="11" t="b">
        <f t="shared" si="939"/>
        <v>0</v>
      </c>
      <c r="BQ1672" s="11">
        <f t="shared" si="940"/>
        <v>0.30805780643126124</v>
      </c>
      <c r="BR1672" s="11" t="b">
        <f t="shared" si="941"/>
        <v>0</v>
      </c>
    </row>
    <row r="1673" spans="1:70" ht="12.75" customHeight="1" x14ac:dyDescent="0.75">
      <c r="A1673" s="24" t="s">
        <v>2393</v>
      </c>
      <c r="B1673" s="25" t="s">
        <v>2394</v>
      </c>
      <c r="C1673" s="24" t="s">
        <v>85</v>
      </c>
      <c r="D1673" s="26" t="s">
        <v>41</v>
      </c>
      <c r="E1673" s="24" t="s">
        <v>2610</v>
      </c>
      <c r="F1673" s="24" t="s">
        <v>2610</v>
      </c>
      <c r="G1673" s="25" t="s">
        <v>1716</v>
      </c>
      <c r="H1673" s="26"/>
      <c r="I1673" s="26"/>
      <c r="J1673" s="26"/>
      <c r="K1673" s="26"/>
      <c r="L1673" s="26"/>
      <c r="M1673" s="26"/>
      <c r="N1673" s="26"/>
      <c r="O1673" s="40"/>
      <c r="P1673" s="31" t="s">
        <v>81</v>
      </c>
      <c r="Q1673" s="32">
        <v>120</v>
      </c>
      <c r="R1673" s="60">
        <f t="shared" si="906"/>
        <v>0</v>
      </c>
      <c r="S1673" s="35" t="s">
        <v>64</v>
      </c>
      <c r="T1673" s="35"/>
      <c r="U1673" s="35" t="s">
        <v>2399</v>
      </c>
      <c r="V1673" s="30">
        <f t="shared" si="907"/>
        <v>6</v>
      </c>
      <c r="W1673" s="29">
        <f t="shared" si="908"/>
        <v>0.125</v>
      </c>
      <c r="X1673" s="29">
        <f t="shared" si="909"/>
        <v>3.6966936771751349</v>
      </c>
      <c r="Y1673" s="29">
        <f t="shared" si="910"/>
        <v>0.11090081031525405</v>
      </c>
      <c r="Z1673" s="30">
        <f>IF(S1673="",0,VLOOKUP(S1673,[1]!Costo_Twist,2,FALSE)*W1673)</f>
        <v>15.52074400449478</v>
      </c>
      <c r="AA1673" s="31" t="s">
        <v>74</v>
      </c>
      <c r="AB1673" s="31"/>
      <c r="AC1673" s="31">
        <v>0.5</v>
      </c>
      <c r="AD1673" s="34">
        <f t="shared" si="911"/>
        <v>0.5</v>
      </c>
      <c r="AE1673" s="33">
        <f t="shared" si="912"/>
        <v>1.0416666666666666E-2</v>
      </c>
      <c r="AF1673" s="33">
        <f t="shared" si="913"/>
        <v>0.30805780643126124</v>
      </c>
      <c r="AG1673" s="33">
        <f t="shared" si="914"/>
        <v>9.2417341929378373E-3</v>
      </c>
      <c r="AH1673" s="34">
        <f>IF(AA1673="",0,VLOOKUP(AA1673,[1]!Costo_Twist,2,FALSE)*AE1673)</f>
        <v>1.2449606213837221</v>
      </c>
      <c r="AI1673" s="35" t="s">
        <v>69</v>
      </c>
      <c r="AJ1673" s="35"/>
      <c r="AK1673" s="35" t="s">
        <v>2534</v>
      </c>
      <c r="AL1673" s="35">
        <f t="shared" si="915"/>
        <v>112</v>
      </c>
      <c r="AM1673" s="29">
        <f t="shared" si="916"/>
        <v>2.3333333333333335</v>
      </c>
      <c r="AN1673" s="29">
        <f t="shared" si="917"/>
        <v>69.004948640602521</v>
      </c>
      <c r="AO1673" s="29">
        <f t="shared" si="918"/>
        <v>2.0701484592180757</v>
      </c>
      <c r="AP1673" s="30">
        <f>IF(AI1673="",0,VLOOKUP(AI1673,[1]!Costo_Twist,2,FALSE)*AM1673)</f>
        <v>429.11474504933415</v>
      </c>
      <c r="AQ1673" s="42"/>
      <c r="AR1673" s="42"/>
      <c r="AS1673" s="42"/>
      <c r="AT1673" s="42">
        <f t="shared" si="919"/>
        <v>0</v>
      </c>
      <c r="AU1673" s="43">
        <f t="shared" si="920"/>
        <v>0</v>
      </c>
      <c r="AV1673" s="43">
        <f t="shared" si="921"/>
        <v>0</v>
      </c>
      <c r="AW1673" s="43">
        <f t="shared" si="922"/>
        <v>0</v>
      </c>
      <c r="AX1673" s="44">
        <f>IF(AQ1673="",0,VLOOKUP(AQ1673,[1]!Costo_Twist,2,FALSE)*AU1673)</f>
        <v>0</v>
      </c>
      <c r="AY1673" s="36">
        <f t="shared" si="923"/>
        <v>445.88044967521267</v>
      </c>
      <c r="AZ1673" s="41">
        <f t="shared" si="924"/>
        <v>2.46875</v>
      </c>
      <c r="BA1673" s="37">
        <f t="shared" si="925"/>
        <v>122.46875</v>
      </c>
      <c r="BB1673" s="37" t="str">
        <f t="shared" si="926"/>
        <v>ok</v>
      </c>
      <c r="BC1673" s="37" t="str">
        <f t="shared" si="927"/>
        <v>ok</v>
      </c>
      <c r="BD1673" s="5"/>
      <c r="BE1673" s="11" t="b">
        <f t="shared" si="928"/>
        <v>0</v>
      </c>
      <c r="BF1673" s="11" t="b">
        <f t="shared" si="929"/>
        <v>0</v>
      </c>
      <c r="BG1673" s="11">
        <f t="shared" si="930"/>
        <v>69.004948640602521</v>
      </c>
      <c r="BH1673" s="11" t="b">
        <f t="shared" si="931"/>
        <v>0</v>
      </c>
      <c r="BI1673" s="11" t="b">
        <f t="shared" si="932"/>
        <v>0</v>
      </c>
      <c r="BJ1673" s="11" t="b">
        <f t="shared" si="933"/>
        <v>0</v>
      </c>
      <c r="BK1673" s="11" t="b">
        <f t="shared" si="934"/>
        <v>0</v>
      </c>
      <c r="BL1673" s="11">
        <f t="shared" si="935"/>
        <v>3.6966936771751349</v>
      </c>
      <c r="BM1673" s="11" t="b">
        <f t="shared" si="936"/>
        <v>0</v>
      </c>
      <c r="BN1673" s="11" t="b">
        <f t="shared" si="937"/>
        <v>0</v>
      </c>
      <c r="BO1673" s="11" t="b">
        <f t="shared" si="938"/>
        <v>0</v>
      </c>
      <c r="BP1673" s="11" t="b">
        <f t="shared" si="939"/>
        <v>0</v>
      </c>
      <c r="BQ1673" s="11">
        <f t="shared" si="940"/>
        <v>0.30805780643126124</v>
      </c>
      <c r="BR1673" s="11" t="b">
        <f t="shared" si="941"/>
        <v>0</v>
      </c>
    </row>
    <row r="1674" spans="1:70" ht="12.75" customHeight="1" x14ac:dyDescent="0.75">
      <c r="A1674" s="24" t="s">
        <v>2393</v>
      </c>
      <c r="B1674" s="25" t="s">
        <v>2394</v>
      </c>
      <c r="C1674" s="24" t="s">
        <v>85</v>
      </c>
      <c r="D1674" s="26" t="s">
        <v>41</v>
      </c>
      <c r="E1674" s="24" t="s">
        <v>2610</v>
      </c>
      <c r="F1674" s="24" t="s">
        <v>2610</v>
      </c>
      <c r="G1674" s="25" t="s">
        <v>1717</v>
      </c>
      <c r="H1674" s="26"/>
      <c r="I1674" s="26"/>
      <c r="J1674" s="26"/>
      <c r="K1674" s="26"/>
      <c r="L1674" s="26"/>
      <c r="M1674" s="26"/>
      <c r="N1674" s="26"/>
      <c r="O1674" s="40"/>
      <c r="P1674" s="31" t="s">
        <v>80</v>
      </c>
      <c r="Q1674" s="32">
        <v>124</v>
      </c>
      <c r="R1674" s="60">
        <f t="shared" si="906"/>
        <v>0</v>
      </c>
      <c r="S1674" s="35" t="s">
        <v>64</v>
      </c>
      <c r="T1674" s="35"/>
      <c r="U1674" s="35" t="s">
        <v>2412</v>
      </c>
      <c r="V1674" s="30">
        <f t="shared" si="907"/>
        <v>8</v>
      </c>
      <c r="W1674" s="29">
        <f t="shared" si="908"/>
        <v>0.16666666666666666</v>
      </c>
      <c r="X1674" s="29">
        <f t="shared" si="909"/>
        <v>4.9289249029001798</v>
      </c>
      <c r="Y1674" s="29">
        <f t="shared" si="910"/>
        <v>0.1478677470870054</v>
      </c>
      <c r="Z1674" s="30">
        <f>IF(S1674="",0,VLOOKUP(S1674,[1]!Costo_Twist,2,FALSE)*W1674)</f>
        <v>20.694325339326372</v>
      </c>
      <c r="AA1674" s="31" t="s">
        <v>74</v>
      </c>
      <c r="AB1674" s="31"/>
      <c r="AC1674" s="31" t="s">
        <v>2395</v>
      </c>
      <c r="AD1674" s="34">
        <f t="shared" si="911"/>
        <v>1</v>
      </c>
      <c r="AE1674" s="33">
        <f t="shared" si="912"/>
        <v>2.0833333333333332E-2</v>
      </c>
      <c r="AF1674" s="33">
        <f t="shared" si="913"/>
        <v>0.61611561286252248</v>
      </c>
      <c r="AG1674" s="33">
        <f t="shared" si="914"/>
        <v>1.8483468385875675E-2</v>
      </c>
      <c r="AH1674" s="34">
        <f>IF(AA1674="",0,VLOOKUP(AA1674,[1]!Costo_Twist,2,FALSE)*AE1674)</f>
        <v>2.4899212427674442</v>
      </c>
      <c r="AI1674" s="35" t="s">
        <v>69</v>
      </c>
      <c r="AJ1674" s="35"/>
      <c r="AK1674" s="35" t="s">
        <v>2460</v>
      </c>
      <c r="AL1674" s="35">
        <f t="shared" si="915"/>
        <v>147</v>
      </c>
      <c r="AM1674" s="29">
        <f t="shared" si="916"/>
        <v>3.0625</v>
      </c>
      <c r="AN1674" s="29">
        <f t="shared" si="917"/>
        <v>90.568995090790807</v>
      </c>
      <c r="AO1674" s="29">
        <f t="shared" si="918"/>
        <v>2.717069852723724</v>
      </c>
      <c r="AP1674" s="30">
        <f>IF(AI1674="",0,VLOOKUP(AI1674,[1]!Costo_Twist,2,FALSE)*AM1674)</f>
        <v>563.213102877251</v>
      </c>
      <c r="AQ1674" s="42"/>
      <c r="AR1674" s="42"/>
      <c r="AS1674" s="42"/>
      <c r="AT1674" s="42">
        <f t="shared" si="919"/>
        <v>0</v>
      </c>
      <c r="AU1674" s="43">
        <f t="shared" si="920"/>
        <v>0</v>
      </c>
      <c r="AV1674" s="43">
        <f t="shared" si="921"/>
        <v>0</v>
      </c>
      <c r="AW1674" s="43">
        <f t="shared" si="922"/>
        <v>0</v>
      </c>
      <c r="AX1674" s="44">
        <f>IF(AQ1674="",0,VLOOKUP(AQ1674,[1]!Costo_Twist,2,FALSE)*AU1674)</f>
        <v>0</v>
      </c>
      <c r="AY1674" s="36">
        <f t="shared" si="923"/>
        <v>586.39734945934481</v>
      </c>
      <c r="AZ1674" s="41">
        <f t="shared" si="924"/>
        <v>3.25</v>
      </c>
      <c r="BA1674" s="37">
        <f t="shared" si="925"/>
        <v>127.25</v>
      </c>
      <c r="BB1674" s="37" t="str">
        <f t="shared" si="926"/>
        <v>ok</v>
      </c>
      <c r="BC1674" s="37" t="str">
        <f t="shared" si="927"/>
        <v>ok</v>
      </c>
      <c r="BD1674" s="5"/>
      <c r="BE1674" s="11" t="b">
        <f t="shared" si="928"/>
        <v>0</v>
      </c>
      <c r="BF1674" s="11" t="b">
        <f t="shared" si="929"/>
        <v>0</v>
      </c>
      <c r="BG1674" s="11">
        <f t="shared" si="930"/>
        <v>90.568995090790807</v>
      </c>
      <c r="BH1674" s="11" t="b">
        <f t="shared" si="931"/>
        <v>0</v>
      </c>
      <c r="BI1674" s="11" t="b">
        <f t="shared" si="932"/>
        <v>0</v>
      </c>
      <c r="BJ1674" s="11" t="b">
        <f t="shared" si="933"/>
        <v>0</v>
      </c>
      <c r="BK1674" s="11" t="b">
        <f t="shared" si="934"/>
        <v>0</v>
      </c>
      <c r="BL1674" s="11">
        <f t="shared" si="935"/>
        <v>4.9289249029001798</v>
      </c>
      <c r="BM1674" s="11" t="b">
        <f t="shared" si="936"/>
        <v>0</v>
      </c>
      <c r="BN1674" s="11" t="b">
        <f t="shared" si="937"/>
        <v>0</v>
      </c>
      <c r="BO1674" s="11" t="b">
        <f t="shared" si="938"/>
        <v>0</v>
      </c>
      <c r="BP1674" s="11" t="b">
        <f t="shared" si="939"/>
        <v>0</v>
      </c>
      <c r="BQ1674" s="11">
        <f t="shared" si="940"/>
        <v>0.61611561286252248</v>
      </c>
      <c r="BR1674" s="11" t="b">
        <f t="shared" si="941"/>
        <v>0</v>
      </c>
    </row>
    <row r="1675" spans="1:70" ht="12.75" customHeight="1" x14ac:dyDescent="0.75">
      <c r="A1675" s="24" t="s">
        <v>2393</v>
      </c>
      <c r="B1675" s="25" t="s">
        <v>2394</v>
      </c>
      <c r="C1675" s="24" t="s">
        <v>85</v>
      </c>
      <c r="D1675" s="26" t="s">
        <v>41</v>
      </c>
      <c r="E1675" s="24" t="s">
        <v>2610</v>
      </c>
      <c r="F1675" s="24" t="s">
        <v>2610</v>
      </c>
      <c r="G1675" s="25" t="s">
        <v>1718</v>
      </c>
      <c r="H1675" s="26"/>
      <c r="I1675" s="26"/>
      <c r="J1675" s="26"/>
      <c r="K1675" s="26"/>
      <c r="L1675" s="26"/>
      <c r="M1675" s="26"/>
      <c r="N1675" s="26"/>
      <c r="O1675" s="40"/>
      <c r="P1675" s="31" t="s">
        <v>80</v>
      </c>
      <c r="Q1675" s="32">
        <v>124</v>
      </c>
      <c r="R1675" s="60">
        <f t="shared" si="906"/>
        <v>0</v>
      </c>
      <c r="S1675" s="35" t="s">
        <v>74</v>
      </c>
      <c r="T1675" s="35"/>
      <c r="U1675" s="30" t="s">
        <v>2395</v>
      </c>
      <c r="V1675" s="30">
        <f t="shared" si="907"/>
        <v>1</v>
      </c>
      <c r="W1675" s="29">
        <f t="shared" si="908"/>
        <v>2.0833333333333332E-2</v>
      </c>
      <c r="X1675" s="29">
        <f t="shared" si="909"/>
        <v>0.61611561286252248</v>
      </c>
      <c r="Y1675" s="29">
        <f t="shared" si="910"/>
        <v>1.8483468385875675E-2</v>
      </c>
      <c r="Z1675" s="30">
        <f>IF(S1675="",0,VLOOKUP(S1675,[1]!Costo_Twist,2,FALSE)*W1675)</f>
        <v>2.4899212427674442</v>
      </c>
      <c r="AA1675" s="31" t="s">
        <v>68</v>
      </c>
      <c r="AB1675" s="31"/>
      <c r="AC1675" s="31" t="s">
        <v>2403</v>
      </c>
      <c r="AD1675" s="34">
        <f t="shared" si="911"/>
        <v>13</v>
      </c>
      <c r="AE1675" s="33">
        <f t="shared" si="912"/>
        <v>0.27083333333333331</v>
      </c>
      <c r="AF1675" s="33">
        <f t="shared" si="913"/>
        <v>8.0095029672127911</v>
      </c>
      <c r="AG1675" s="33">
        <f t="shared" si="914"/>
        <v>0.24028508901638373</v>
      </c>
      <c r="AH1675" s="34">
        <f>IF(AA1675="",0,VLOOKUP(AA1675,[1]!Costo_Twist,2,FALSE)*AE1675)</f>
        <v>18.376975091423443</v>
      </c>
      <c r="AI1675" s="35" t="s">
        <v>69</v>
      </c>
      <c r="AJ1675" s="35"/>
      <c r="AK1675" s="35">
        <v>63.5</v>
      </c>
      <c r="AL1675" s="35">
        <f t="shared" si="915"/>
        <v>63.5</v>
      </c>
      <c r="AM1675" s="29">
        <f t="shared" si="916"/>
        <v>1.3229166666666667</v>
      </c>
      <c r="AN1675" s="29">
        <f t="shared" si="917"/>
        <v>39.123341416770181</v>
      </c>
      <c r="AO1675" s="29">
        <f t="shared" si="918"/>
        <v>1.1737002425031053</v>
      </c>
      <c r="AP1675" s="30">
        <f>IF(AI1675="",0,VLOOKUP(AI1675,[1]!Costo_Twist,2,FALSE)*AM1675)</f>
        <v>243.29273491636357</v>
      </c>
      <c r="AQ1675" s="42"/>
      <c r="AR1675" s="42"/>
      <c r="AS1675" s="42"/>
      <c r="AT1675" s="42">
        <f t="shared" si="919"/>
        <v>0</v>
      </c>
      <c r="AU1675" s="43">
        <f t="shared" si="920"/>
        <v>0</v>
      </c>
      <c r="AV1675" s="43">
        <f t="shared" si="921"/>
        <v>0</v>
      </c>
      <c r="AW1675" s="43">
        <f t="shared" si="922"/>
        <v>0</v>
      </c>
      <c r="AX1675" s="44">
        <f>IF(AQ1675="",0,VLOOKUP(AQ1675,[1]!Costo_Twist,2,FALSE)*AU1675)</f>
        <v>0</v>
      </c>
      <c r="AY1675" s="36">
        <f t="shared" si="923"/>
        <v>264.15963125055447</v>
      </c>
      <c r="AZ1675" s="41">
        <f t="shared" si="924"/>
        <v>1.6145833333333335</v>
      </c>
      <c r="BA1675" s="37">
        <f t="shared" si="925"/>
        <v>125.61458333333333</v>
      </c>
      <c r="BB1675" s="37" t="str">
        <f t="shared" si="926"/>
        <v>ok</v>
      </c>
      <c r="BC1675" s="37" t="str">
        <f t="shared" si="927"/>
        <v>ok</v>
      </c>
      <c r="BD1675" s="5"/>
      <c r="BE1675" s="11" t="b">
        <f t="shared" si="928"/>
        <v>0</v>
      </c>
      <c r="BF1675" s="11" t="b">
        <f t="shared" si="929"/>
        <v>0</v>
      </c>
      <c r="BG1675" s="11">
        <f t="shared" si="930"/>
        <v>39.123341416770181</v>
      </c>
      <c r="BH1675" s="11" t="b">
        <f t="shared" si="931"/>
        <v>0</v>
      </c>
      <c r="BI1675" s="11" t="b">
        <f t="shared" si="932"/>
        <v>0</v>
      </c>
      <c r="BJ1675" s="11">
        <f t="shared" si="933"/>
        <v>8.0095029672127911</v>
      </c>
      <c r="BK1675" s="11" t="b">
        <f t="shared" si="934"/>
        <v>0</v>
      </c>
      <c r="BL1675" s="11" t="b">
        <f t="shared" si="935"/>
        <v>0</v>
      </c>
      <c r="BM1675" s="11" t="b">
        <f t="shared" si="936"/>
        <v>0</v>
      </c>
      <c r="BN1675" s="11" t="b">
        <f t="shared" si="937"/>
        <v>0</v>
      </c>
      <c r="BO1675" s="11" t="b">
        <f t="shared" si="938"/>
        <v>0</v>
      </c>
      <c r="BP1675" s="11" t="b">
        <f t="shared" si="939"/>
        <v>0</v>
      </c>
      <c r="BQ1675" s="11">
        <f t="shared" si="940"/>
        <v>0.61611561286252248</v>
      </c>
      <c r="BR1675" s="11" t="b">
        <f t="shared" si="941"/>
        <v>0</v>
      </c>
    </row>
    <row r="1676" spans="1:70" ht="12.75" customHeight="1" x14ac:dyDescent="0.75">
      <c r="A1676" s="24" t="s">
        <v>2393</v>
      </c>
      <c r="B1676" s="25" t="s">
        <v>2394</v>
      </c>
      <c r="C1676" s="24" t="s">
        <v>85</v>
      </c>
      <c r="D1676" s="26" t="s">
        <v>41</v>
      </c>
      <c r="E1676" s="24" t="s">
        <v>2610</v>
      </c>
      <c r="F1676" s="24" t="s">
        <v>2610</v>
      </c>
      <c r="G1676" s="25" t="s">
        <v>1719</v>
      </c>
      <c r="H1676" s="26"/>
      <c r="I1676" s="26"/>
      <c r="J1676" s="26"/>
      <c r="K1676" s="26"/>
      <c r="L1676" s="26"/>
      <c r="M1676" s="26"/>
      <c r="N1676" s="26"/>
      <c r="O1676" s="40"/>
      <c r="P1676" s="31" t="s">
        <v>79</v>
      </c>
      <c r="Q1676" s="32">
        <v>128</v>
      </c>
      <c r="R1676" s="60">
        <f t="shared" si="906"/>
        <v>0</v>
      </c>
      <c r="S1676" s="35" t="s">
        <v>74</v>
      </c>
      <c r="T1676" s="35"/>
      <c r="U1676" s="35">
        <v>0.5</v>
      </c>
      <c r="V1676" s="30">
        <f t="shared" si="907"/>
        <v>0.5</v>
      </c>
      <c r="W1676" s="29">
        <f t="shared" si="908"/>
        <v>1.0416666666666666E-2</v>
      </c>
      <c r="X1676" s="29">
        <f t="shared" si="909"/>
        <v>0.30805780643126124</v>
      </c>
      <c r="Y1676" s="29">
        <f t="shared" si="910"/>
        <v>9.2417341929378373E-3</v>
      </c>
      <c r="Z1676" s="30">
        <f>IF(S1676="",0,VLOOKUP(S1676,[1]!Costo_Twist,2,FALSE)*W1676)</f>
        <v>1.2449606213837221</v>
      </c>
      <c r="AA1676" s="31" t="s">
        <v>68</v>
      </c>
      <c r="AB1676" s="31"/>
      <c r="AC1676" s="31">
        <v>5.5</v>
      </c>
      <c r="AD1676" s="34">
        <f t="shared" si="911"/>
        <v>5.5</v>
      </c>
      <c r="AE1676" s="33">
        <f t="shared" si="912"/>
        <v>0.11458333333333333</v>
      </c>
      <c r="AF1676" s="33">
        <f t="shared" si="913"/>
        <v>3.3886358707438737</v>
      </c>
      <c r="AG1676" s="33">
        <f t="shared" si="914"/>
        <v>0.10165907612231621</v>
      </c>
      <c r="AH1676" s="34">
        <f>IF(AA1676="",0,VLOOKUP(AA1676,[1]!Costo_Twist,2,FALSE)*AE1676)</f>
        <v>7.7748740771406881</v>
      </c>
      <c r="AI1676" s="35" t="s">
        <v>69</v>
      </c>
      <c r="AJ1676" s="35"/>
      <c r="AK1676" s="35">
        <v>40.5</v>
      </c>
      <c r="AL1676" s="35">
        <f t="shared" si="915"/>
        <v>40.5</v>
      </c>
      <c r="AM1676" s="29">
        <f t="shared" si="916"/>
        <v>0.84375</v>
      </c>
      <c r="AN1676" s="29">
        <f t="shared" si="917"/>
        <v>24.952682320932162</v>
      </c>
      <c r="AO1676" s="29">
        <f t="shared" si="918"/>
        <v>0.74858046962796487</v>
      </c>
      <c r="AP1676" s="30">
        <f>IF(AI1676="",0,VLOOKUP(AI1676,[1]!Costo_Twist,2,FALSE)*AM1676)</f>
        <v>155.17095691516101</v>
      </c>
      <c r="AQ1676" s="42"/>
      <c r="AR1676" s="42"/>
      <c r="AS1676" s="42"/>
      <c r="AT1676" s="42">
        <f t="shared" si="919"/>
        <v>0</v>
      </c>
      <c r="AU1676" s="43">
        <f t="shared" si="920"/>
        <v>0</v>
      </c>
      <c r="AV1676" s="43">
        <f t="shared" si="921"/>
        <v>0</v>
      </c>
      <c r="AW1676" s="43">
        <f t="shared" si="922"/>
        <v>0</v>
      </c>
      <c r="AX1676" s="44">
        <f>IF(AQ1676="",0,VLOOKUP(AQ1676,[1]!Costo_Twist,2,FALSE)*AU1676)</f>
        <v>0</v>
      </c>
      <c r="AY1676" s="36">
        <f t="shared" si="923"/>
        <v>164.19079161368543</v>
      </c>
      <c r="AZ1676" s="41">
        <f t="shared" si="924"/>
        <v>0.96875</v>
      </c>
      <c r="BA1676" s="37">
        <f t="shared" si="925"/>
        <v>128.96875</v>
      </c>
      <c r="BB1676" s="37" t="str">
        <f t="shared" si="926"/>
        <v>ok</v>
      </c>
      <c r="BC1676" s="37" t="str">
        <f t="shared" si="927"/>
        <v>ok</v>
      </c>
      <c r="BD1676" s="5"/>
      <c r="BE1676" s="11" t="b">
        <f t="shared" si="928"/>
        <v>0</v>
      </c>
      <c r="BF1676" s="11" t="b">
        <f t="shared" si="929"/>
        <v>0</v>
      </c>
      <c r="BG1676" s="11">
        <f t="shared" si="930"/>
        <v>24.952682320932162</v>
      </c>
      <c r="BH1676" s="11" t="b">
        <f t="shared" si="931"/>
        <v>0</v>
      </c>
      <c r="BI1676" s="11" t="b">
        <f t="shared" si="932"/>
        <v>0</v>
      </c>
      <c r="BJ1676" s="11">
        <f t="shared" si="933"/>
        <v>3.3886358707438737</v>
      </c>
      <c r="BK1676" s="11" t="b">
        <f t="shared" si="934"/>
        <v>0</v>
      </c>
      <c r="BL1676" s="11" t="b">
        <f t="shared" si="935"/>
        <v>0</v>
      </c>
      <c r="BM1676" s="11" t="b">
        <f t="shared" si="936"/>
        <v>0</v>
      </c>
      <c r="BN1676" s="11" t="b">
        <f t="shared" si="937"/>
        <v>0</v>
      </c>
      <c r="BO1676" s="11" t="b">
        <f t="shared" si="938"/>
        <v>0</v>
      </c>
      <c r="BP1676" s="11" t="b">
        <f t="shared" si="939"/>
        <v>0</v>
      </c>
      <c r="BQ1676" s="11">
        <f t="shared" si="940"/>
        <v>0.30805780643126124</v>
      </c>
      <c r="BR1676" s="11" t="b">
        <f t="shared" si="941"/>
        <v>0</v>
      </c>
    </row>
    <row r="1677" spans="1:70" ht="12.75" customHeight="1" x14ac:dyDescent="0.75">
      <c r="A1677" s="24" t="s">
        <v>2393</v>
      </c>
      <c r="B1677" s="25" t="s">
        <v>2394</v>
      </c>
      <c r="C1677" s="24" t="s">
        <v>85</v>
      </c>
      <c r="D1677" s="26" t="s">
        <v>41</v>
      </c>
      <c r="E1677" s="24" t="s">
        <v>2610</v>
      </c>
      <c r="F1677" s="24" t="s">
        <v>2610</v>
      </c>
      <c r="G1677" s="25" t="s">
        <v>1720</v>
      </c>
      <c r="H1677" s="26"/>
      <c r="I1677" s="26"/>
      <c r="J1677" s="26"/>
      <c r="K1677" s="26"/>
      <c r="L1677" s="26"/>
      <c r="M1677" s="26"/>
      <c r="N1677" s="26"/>
      <c r="O1677" s="40"/>
      <c r="P1677" s="31" t="s">
        <v>79</v>
      </c>
      <c r="Q1677" s="32">
        <v>128</v>
      </c>
      <c r="R1677" s="60">
        <f t="shared" si="906"/>
        <v>0</v>
      </c>
      <c r="S1677" s="35" t="s">
        <v>64</v>
      </c>
      <c r="T1677" s="35"/>
      <c r="U1677" s="35" t="s">
        <v>2395</v>
      </c>
      <c r="V1677" s="30">
        <f t="shared" si="907"/>
        <v>1</v>
      </c>
      <c r="W1677" s="29">
        <f t="shared" si="908"/>
        <v>2.0833333333333332E-2</v>
      </c>
      <c r="X1677" s="29">
        <f t="shared" si="909"/>
        <v>0.61611561286252248</v>
      </c>
      <c r="Y1677" s="29">
        <f t="shared" si="910"/>
        <v>1.8483468385875675E-2</v>
      </c>
      <c r="Z1677" s="30">
        <f>IF(S1677="",0,VLOOKUP(S1677,[1]!Costo_Twist,2,FALSE)*W1677)</f>
        <v>2.5867906674157966</v>
      </c>
      <c r="AA1677" s="31" t="s">
        <v>69</v>
      </c>
      <c r="AB1677" s="31"/>
      <c r="AC1677" s="31" t="s">
        <v>2407</v>
      </c>
      <c r="AD1677" s="34">
        <f t="shared" si="911"/>
        <v>23</v>
      </c>
      <c r="AE1677" s="33">
        <f t="shared" si="912"/>
        <v>0.47916666666666669</v>
      </c>
      <c r="AF1677" s="33">
        <f t="shared" si="913"/>
        <v>14.170659095838017</v>
      </c>
      <c r="AG1677" s="33">
        <f t="shared" si="914"/>
        <v>0.42511977287514052</v>
      </c>
      <c r="AH1677" s="34">
        <f>IF(AA1677="",0,VLOOKUP(AA1677,[1]!Costo_Twist,2,FALSE)*AE1677)</f>
        <v>88.121778001202543</v>
      </c>
      <c r="AI1677" s="35"/>
      <c r="AJ1677" s="35"/>
      <c r="AK1677" s="35"/>
      <c r="AL1677" s="35">
        <f t="shared" si="915"/>
        <v>0</v>
      </c>
      <c r="AM1677" s="29">
        <f t="shared" si="916"/>
        <v>0</v>
      </c>
      <c r="AN1677" s="29">
        <f t="shared" si="917"/>
        <v>0</v>
      </c>
      <c r="AO1677" s="29">
        <f t="shared" si="918"/>
        <v>0</v>
      </c>
      <c r="AP1677" s="30">
        <f>IF(AI1677="",0,VLOOKUP(AI1677,[1]!Costo_Twist,2,FALSE)*AM1677)</f>
        <v>0</v>
      </c>
      <c r="AQ1677" s="42"/>
      <c r="AR1677" s="42"/>
      <c r="AS1677" s="42"/>
      <c r="AT1677" s="42">
        <f t="shared" si="919"/>
        <v>0</v>
      </c>
      <c r="AU1677" s="43">
        <f t="shared" si="920"/>
        <v>0</v>
      </c>
      <c r="AV1677" s="43">
        <f t="shared" si="921"/>
        <v>0</v>
      </c>
      <c r="AW1677" s="43">
        <f t="shared" si="922"/>
        <v>0</v>
      </c>
      <c r="AX1677" s="44">
        <f>IF(AQ1677="",0,VLOOKUP(AQ1677,[1]!Costo_Twist,2,FALSE)*AU1677)</f>
        <v>0</v>
      </c>
      <c r="AY1677" s="36">
        <f t="shared" si="923"/>
        <v>90.708568668618341</v>
      </c>
      <c r="AZ1677" s="41">
        <f t="shared" si="924"/>
        <v>0.5</v>
      </c>
      <c r="BA1677" s="37">
        <f t="shared" si="925"/>
        <v>128.5</v>
      </c>
      <c r="BB1677" s="37" t="str">
        <f t="shared" si="926"/>
        <v>ok</v>
      </c>
      <c r="BC1677" s="37" t="str">
        <f t="shared" si="927"/>
        <v>ok</v>
      </c>
      <c r="BD1677" s="5"/>
      <c r="BE1677" s="11" t="b">
        <f t="shared" si="928"/>
        <v>0</v>
      </c>
      <c r="BF1677" s="11" t="b">
        <f t="shared" si="929"/>
        <v>0</v>
      </c>
      <c r="BG1677" s="11">
        <f t="shared" si="930"/>
        <v>14.170659095838017</v>
      </c>
      <c r="BH1677" s="11" t="b">
        <f t="shared" si="931"/>
        <v>0</v>
      </c>
      <c r="BI1677" s="11" t="b">
        <f t="shared" si="932"/>
        <v>0</v>
      </c>
      <c r="BJ1677" s="11" t="b">
        <f t="shared" si="933"/>
        <v>0</v>
      </c>
      <c r="BK1677" s="11" t="b">
        <f t="shared" si="934"/>
        <v>0</v>
      </c>
      <c r="BL1677" s="11">
        <f t="shared" si="935"/>
        <v>0.61611561286252248</v>
      </c>
      <c r="BM1677" s="11" t="b">
        <f t="shared" si="936"/>
        <v>0</v>
      </c>
      <c r="BN1677" s="11" t="b">
        <f t="shared" si="937"/>
        <v>0</v>
      </c>
      <c r="BO1677" s="11" t="b">
        <f t="shared" si="938"/>
        <v>0</v>
      </c>
      <c r="BP1677" s="11" t="b">
        <f t="shared" si="939"/>
        <v>0</v>
      </c>
      <c r="BQ1677" s="11" t="b">
        <f t="shared" si="940"/>
        <v>0</v>
      </c>
      <c r="BR1677" s="11" t="b">
        <f t="shared" si="941"/>
        <v>0</v>
      </c>
    </row>
    <row r="1678" spans="1:70" ht="12.75" customHeight="1" x14ac:dyDescent="0.75">
      <c r="A1678" s="24" t="s">
        <v>2393</v>
      </c>
      <c r="B1678" s="25" t="s">
        <v>2394</v>
      </c>
      <c r="C1678" s="24" t="s">
        <v>85</v>
      </c>
      <c r="D1678" s="26" t="s">
        <v>41</v>
      </c>
      <c r="E1678" s="24" t="s">
        <v>2610</v>
      </c>
      <c r="F1678" s="24" t="s">
        <v>2610</v>
      </c>
      <c r="G1678" s="25" t="s">
        <v>1721</v>
      </c>
      <c r="H1678" s="26"/>
      <c r="I1678" s="26"/>
      <c r="J1678" s="26"/>
      <c r="K1678" s="26"/>
      <c r="L1678" s="26"/>
      <c r="M1678" s="26"/>
      <c r="N1678" s="26"/>
      <c r="O1678" s="40"/>
      <c r="P1678" s="31" t="s">
        <v>79</v>
      </c>
      <c r="Q1678" s="32">
        <v>128</v>
      </c>
      <c r="R1678" s="60">
        <f t="shared" si="906"/>
        <v>0</v>
      </c>
      <c r="S1678" s="35" t="s">
        <v>64</v>
      </c>
      <c r="T1678" s="35"/>
      <c r="U1678" s="35">
        <v>0.5</v>
      </c>
      <c r="V1678" s="30">
        <f t="shared" si="907"/>
        <v>0.5</v>
      </c>
      <c r="W1678" s="29">
        <f t="shared" si="908"/>
        <v>1.0416666666666666E-2</v>
      </c>
      <c r="X1678" s="29">
        <f t="shared" si="909"/>
        <v>0.30805780643126124</v>
      </c>
      <c r="Y1678" s="29">
        <f t="shared" si="910"/>
        <v>9.2417341929378373E-3</v>
      </c>
      <c r="Z1678" s="30">
        <f>IF(S1678="",0,VLOOKUP(S1678,[1]!Costo_Twist,2,FALSE)*W1678)</f>
        <v>1.2933953337078983</v>
      </c>
      <c r="AA1678" s="31" t="s">
        <v>69</v>
      </c>
      <c r="AB1678" s="31"/>
      <c r="AC1678" s="31">
        <v>11.5</v>
      </c>
      <c r="AD1678" s="34">
        <f t="shared" si="911"/>
        <v>11.5</v>
      </c>
      <c r="AE1678" s="33">
        <f t="shared" si="912"/>
        <v>0.23958333333333334</v>
      </c>
      <c r="AF1678" s="33">
        <f t="shared" si="913"/>
        <v>7.0853295479190086</v>
      </c>
      <c r="AG1678" s="33">
        <f t="shared" si="914"/>
        <v>0.21255988643757026</v>
      </c>
      <c r="AH1678" s="34">
        <f>IF(AA1678="",0,VLOOKUP(AA1678,[1]!Costo_Twist,2,FALSE)*AE1678)</f>
        <v>44.060889000601271</v>
      </c>
      <c r="AI1678" s="35"/>
      <c r="AJ1678" s="35"/>
      <c r="AK1678" s="35"/>
      <c r="AL1678" s="35">
        <f t="shared" si="915"/>
        <v>0</v>
      </c>
      <c r="AM1678" s="29">
        <f t="shared" si="916"/>
        <v>0</v>
      </c>
      <c r="AN1678" s="29">
        <f t="shared" si="917"/>
        <v>0</v>
      </c>
      <c r="AO1678" s="29">
        <f t="shared" si="918"/>
        <v>0</v>
      </c>
      <c r="AP1678" s="30">
        <f>IF(AI1678="",0,VLOOKUP(AI1678,[1]!Costo_Twist,2,FALSE)*AM1678)</f>
        <v>0</v>
      </c>
      <c r="AQ1678" s="42"/>
      <c r="AR1678" s="42"/>
      <c r="AS1678" s="42"/>
      <c r="AT1678" s="42">
        <f t="shared" si="919"/>
        <v>0</v>
      </c>
      <c r="AU1678" s="43">
        <f t="shared" si="920"/>
        <v>0</v>
      </c>
      <c r="AV1678" s="43">
        <f t="shared" si="921"/>
        <v>0</v>
      </c>
      <c r="AW1678" s="43">
        <f t="shared" si="922"/>
        <v>0</v>
      </c>
      <c r="AX1678" s="44">
        <f>IF(AQ1678="",0,VLOOKUP(AQ1678,[1]!Costo_Twist,2,FALSE)*AU1678)</f>
        <v>0</v>
      </c>
      <c r="AY1678" s="36">
        <f t="shared" si="923"/>
        <v>45.35428433430917</v>
      </c>
      <c r="AZ1678" s="41">
        <f t="shared" si="924"/>
        <v>0.25</v>
      </c>
      <c r="BA1678" s="37">
        <f t="shared" si="925"/>
        <v>128.25</v>
      </c>
      <c r="BB1678" s="37" t="str">
        <f t="shared" si="926"/>
        <v>ok</v>
      </c>
      <c r="BC1678" s="37" t="str">
        <f t="shared" si="927"/>
        <v>ok</v>
      </c>
      <c r="BD1678" s="5"/>
      <c r="BE1678" s="11" t="b">
        <f t="shared" si="928"/>
        <v>0</v>
      </c>
      <c r="BF1678" s="11" t="b">
        <f t="shared" si="929"/>
        <v>0</v>
      </c>
      <c r="BG1678" s="11">
        <f t="shared" si="930"/>
        <v>7.0853295479190086</v>
      </c>
      <c r="BH1678" s="11" t="b">
        <f t="shared" si="931"/>
        <v>0</v>
      </c>
      <c r="BI1678" s="11" t="b">
        <f t="shared" si="932"/>
        <v>0</v>
      </c>
      <c r="BJ1678" s="11" t="b">
        <f t="shared" si="933"/>
        <v>0</v>
      </c>
      <c r="BK1678" s="11" t="b">
        <f t="shared" si="934"/>
        <v>0</v>
      </c>
      <c r="BL1678" s="11">
        <f t="shared" si="935"/>
        <v>0.30805780643126124</v>
      </c>
      <c r="BM1678" s="11" t="b">
        <f t="shared" si="936"/>
        <v>0</v>
      </c>
      <c r="BN1678" s="11" t="b">
        <f t="shared" si="937"/>
        <v>0</v>
      </c>
      <c r="BO1678" s="11" t="b">
        <f t="shared" si="938"/>
        <v>0</v>
      </c>
      <c r="BP1678" s="11" t="b">
        <f t="shared" si="939"/>
        <v>0</v>
      </c>
      <c r="BQ1678" s="11" t="b">
        <f t="shared" si="940"/>
        <v>0</v>
      </c>
      <c r="BR1678" s="11" t="b">
        <f t="shared" si="941"/>
        <v>0</v>
      </c>
    </row>
    <row r="1679" spans="1:70" ht="12.75" customHeight="1" x14ac:dyDescent="0.75">
      <c r="A1679" s="24" t="s">
        <v>2393</v>
      </c>
      <c r="B1679" s="25" t="s">
        <v>2394</v>
      </c>
      <c r="C1679" s="24" t="s">
        <v>85</v>
      </c>
      <c r="D1679" s="26" t="s">
        <v>41</v>
      </c>
      <c r="E1679" s="24" t="s">
        <v>2610</v>
      </c>
      <c r="F1679" s="24" t="s">
        <v>2610</v>
      </c>
      <c r="G1679" s="25" t="s">
        <v>1722</v>
      </c>
      <c r="H1679" s="26"/>
      <c r="I1679" s="26"/>
      <c r="J1679" s="26"/>
      <c r="K1679" s="26"/>
      <c r="L1679" s="26"/>
      <c r="M1679" s="26"/>
      <c r="N1679" s="26"/>
      <c r="O1679" s="40"/>
      <c r="P1679" s="31" t="s">
        <v>81</v>
      </c>
      <c r="Q1679" s="32">
        <v>120</v>
      </c>
      <c r="R1679" s="60">
        <f t="shared" si="906"/>
        <v>0</v>
      </c>
      <c r="S1679" s="35" t="s">
        <v>70</v>
      </c>
      <c r="T1679" s="35"/>
      <c r="U1679" s="35">
        <v>21.5</v>
      </c>
      <c r="V1679" s="30">
        <f t="shared" si="907"/>
        <v>21.5</v>
      </c>
      <c r="W1679" s="29">
        <f t="shared" si="908"/>
        <v>0.44791666666666669</v>
      </c>
      <c r="X1679" s="29">
        <f t="shared" si="909"/>
        <v>13.246485676544234</v>
      </c>
      <c r="Y1679" s="29">
        <f t="shared" si="910"/>
        <v>0.39739457029632702</v>
      </c>
      <c r="Z1679" s="30">
        <f>IF(S1679="",0,VLOOKUP(S1679,[1]!Costo_Twist,2,FALSE)*W1679)</f>
        <v>101.26331307724912</v>
      </c>
      <c r="AA1679" s="31" t="s">
        <v>74</v>
      </c>
      <c r="AB1679" s="31"/>
      <c r="AC1679" s="31" t="s">
        <v>2397</v>
      </c>
      <c r="AD1679" s="34">
        <f t="shared" si="911"/>
        <v>2</v>
      </c>
      <c r="AE1679" s="33">
        <f t="shared" si="912"/>
        <v>4.1666666666666664E-2</v>
      </c>
      <c r="AF1679" s="33">
        <f t="shared" si="913"/>
        <v>1.232231225725045</v>
      </c>
      <c r="AG1679" s="33">
        <f t="shared" si="914"/>
        <v>3.6966936771751349E-2</v>
      </c>
      <c r="AH1679" s="34">
        <f>IF(AA1679="",0,VLOOKUP(AA1679,[1]!Costo_Twist,2,FALSE)*AE1679)</f>
        <v>4.9798424855348884</v>
      </c>
      <c r="AI1679" s="35" t="s">
        <v>69</v>
      </c>
      <c r="AJ1679" s="35"/>
      <c r="AK1679" s="35" t="s">
        <v>2518</v>
      </c>
      <c r="AL1679" s="35">
        <f t="shared" si="915"/>
        <v>196</v>
      </c>
      <c r="AM1679" s="29">
        <f t="shared" si="916"/>
        <v>4.083333333333333</v>
      </c>
      <c r="AN1679" s="29">
        <f t="shared" si="917"/>
        <v>120.7586601210544</v>
      </c>
      <c r="AO1679" s="29">
        <f t="shared" si="918"/>
        <v>3.6227598036316322</v>
      </c>
      <c r="AP1679" s="30">
        <f>IF(AI1679="",0,VLOOKUP(AI1679,[1]!Costo_Twist,2,FALSE)*AM1679)</f>
        <v>750.95080383633467</v>
      </c>
      <c r="AQ1679" s="42"/>
      <c r="AR1679" s="42"/>
      <c r="AS1679" s="42"/>
      <c r="AT1679" s="42">
        <f t="shared" si="919"/>
        <v>0</v>
      </c>
      <c r="AU1679" s="43">
        <f t="shared" si="920"/>
        <v>0</v>
      </c>
      <c r="AV1679" s="43">
        <f t="shared" si="921"/>
        <v>0</v>
      </c>
      <c r="AW1679" s="43">
        <f t="shared" si="922"/>
        <v>0</v>
      </c>
      <c r="AX1679" s="44">
        <f>IF(AQ1679="",0,VLOOKUP(AQ1679,[1]!Costo_Twist,2,FALSE)*AU1679)</f>
        <v>0</v>
      </c>
      <c r="AY1679" s="36">
        <f t="shared" si="923"/>
        <v>857.19395939911874</v>
      </c>
      <c r="AZ1679" s="41">
        <f t="shared" si="924"/>
        <v>4.5729166666666661</v>
      </c>
      <c r="BA1679" s="37">
        <f t="shared" si="925"/>
        <v>124.57291666666667</v>
      </c>
      <c r="BB1679" s="37" t="str">
        <f t="shared" si="926"/>
        <v>ok</v>
      </c>
      <c r="BC1679" s="37" t="str">
        <f t="shared" si="927"/>
        <v>ok</v>
      </c>
      <c r="BD1679" s="5"/>
      <c r="BE1679" s="11">
        <f t="shared" si="928"/>
        <v>13.246485676544234</v>
      </c>
      <c r="BF1679" s="11" t="b">
        <f t="shared" si="929"/>
        <v>0</v>
      </c>
      <c r="BG1679" s="11">
        <f t="shared" si="930"/>
        <v>120.7586601210544</v>
      </c>
      <c r="BH1679" s="11" t="b">
        <f t="shared" si="931"/>
        <v>0</v>
      </c>
      <c r="BI1679" s="11" t="b">
        <f t="shared" si="932"/>
        <v>0</v>
      </c>
      <c r="BJ1679" s="11" t="b">
        <f t="shared" si="933"/>
        <v>0</v>
      </c>
      <c r="BK1679" s="11" t="b">
        <f t="shared" si="934"/>
        <v>0</v>
      </c>
      <c r="BL1679" s="11" t="b">
        <f t="shared" si="935"/>
        <v>0</v>
      </c>
      <c r="BM1679" s="11" t="b">
        <f t="shared" si="936"/>
        <v>0</v>
      </c>
      <c r="BN1679" s="11" t="b">
        <f t="shared" si="937"/>
        <v>0</v>
      </c>
      <c r="BO1679" s="11" t="b">
        <f t="shared" si="938"/>
        <v>0</v>
      </c>
      <c r="BP1679" s="11" t="b">
        <f t="shared" si="939"/>
        <v>0</v>
      </c>
      <c r="BQ1679" s="11">
        <f t="shared" si="940"/>
        <v>1.232231225725045</v>
      </c>
      <c r="BR1679" s="11" t="b">
        <f t="shared" si="941"/>
        <v>0</v>
      </c>
    </row>
    <row r="1680" spans="1:70" ht="12.75" customHeight="1" x14ac:dyDescent="0.75">
      <c r="A1680" s="24" t="s">
        <v>2393</v>
      </c>
      <c r="B1680" s="25" t="s">
        <v>2394</v>
      </c>
      <c r="C1680" s="24" t="s">
        <v>85</v>
      </c>
      <c r="D1680" s="26" t="s">
        <v>41</v>
      </c>
      <c r="E1680" s="24" t="s">
        <v>2610</v>
      </c>
      <c r="F1680" s="24" t="s">
        <v>2610</v>
      </c>
      <c r="G1680" s="25" t="s">
        <v>1723</v>
      </c>
      <c r="H1680" s="26"/>
      <c r="I1680" s="26"/>
      <c r="J1680" s="26"/>
      <c r="K1680" s="26"/>
      <c r="L1680" s="26"/>
      <c r="M1680" s="26"/>
      <c r="N1680" s="26"/>
      <c r="O1680" s="40"/>
      <c r="P1680" s="31" t="s">
        <v>81</v>
      </c>
      <c r="Q1680" s="32">
        <v>120</v>
      </c>
      <c r="R1680" s="60">
        <f t="shared" si="906"/>
        <v>0</v>
      </c>
      <c r="S1680" s="35" t="s">
        <v>70</v>
      </c>
      <c r="T1680" s="35"/>
      <c r="U1680" s="35" t="s">
        <v>2403</v>
      </c>
      <c r="V1680" s="30">
        <f t="shared" si="907"/>
        <v>13</v>
      </c>
      <c r="W1680" s="29">
        <f t="shared" si="908"/>
        <v>0.27083333333333331</v>
      </c>
      <c r="X1680" s="29">
        <f t="shared" si="909"/>
        <v>8.0095029672127911</v>
      </c>
      <c r="Y1680" s="29">
        <f t="shared" si="910"/>
        <v>0.24028508901638373</v>
      </c>
      <c r="Z1680" s="30">
        <f>IF(S1680="",0,VLOOKUP(S1680,[1]!Costo_Twist,2,FALSE)*W1680)</f>
        <v>61.22898000019714</v>
      </c>
      <c r="AA1680" s="31" t="s">
        <v>74</v>
      </c>
      <c r="AB1680" s="31"/>
      <c r="AC1680" s="31" t="s">
        <v>2395</v>
      </c>
      <c r="AD1680" s="34">
        <f t="shared" si="911"/>
        <v>1</v>
      </c>
      <c r="AE1680" s="33">
        <f t="shared" si="912"/>
        <v>2.0833333333333332E-2</v>
      </c>
      <c r="AF1680" s="33">
        <f t="shared" si="913"/>
        <v>0.61611561286252248</v>
      </c>
      <c r="AG1680" s="33">
        <f t="shared" si="914"/>
        <v>1.8483468385875675E-2</v>
      </c>
      <c r="AH1680" s="34">
        <f>IF(AA1680="",0,VLOOKUP(AA1680,[1]!Costo_Twist,2,FALSE)*AE1680)</f>
        <v>2.4899212427674442</v>
      </c>
      <c r="AI1680" s="35" t="s">
        <v>69</v>
      </c>
      <c r="AJ1680" s="35"/>
      <c r="AK1680" s="35">
        <v>75.5</v>
      </c>
      <c r="AL1680" s="35">
        <f t="shared" si="915"/>
        <v>75.5</v>
      </c>
      <c r="AM1680" s="29">
        <f t="shared" si="916"/>
        <v>1.5729166666666667</v>
      </c>
      <c r="AN1680" s="29">
        <f t="shared" si="917"/>
        <v>46.516728771120448</v>
      </c>
      <c r="AO1680" s="29">
        <f t="shared" si="918"/>
        <v>1.3955018631336134</v>
      </c>
      <c r="AP1680" s="30">
        <f>IF(AI1680="",0,VLOOKUP(AI1680,[1]!Costo_Twist,2,FALSE)*AM1680)</f>
        <v>289.26931474307793</v>
      </c>
      <c r="AQ1680" s="42"/>
      <c r="AR1680" s="42"/>
      <c r="AS1680" s="42"/>
      <c r="AT1680" s="42">
        <f t="shared" si="919"/>
        <v>0</v>
      </c>
      <c r="AU1680" s="43">
        <f t="shared" si="920"/>
        <v>0</v>
      </c>
      <c r="AV1680" s="43">
        <f t="shared" si="921"/>
        <v>0</v>
      </c>
      <c r="AW1680" s="43">
        <f t="shared" si="922"/>
        <v>0</v>
      </c>
      <c r="AX1680" s="44">
        <f>IF(AQ1680="",0,VLOOKUP(AQ1680,[1]!Costo_Twist,2,FALSE)*AU1680)</f>
        <v>0</v>
      </c>
      <c r="AY1680" s="36">
        <f t="shared" si="923"/>
        <v>352.98821598604252</v>
      </c>
      <c r="AZ1680" s="41">
        <f t="shared" si="924"/>
        <v>1.8645833333333335</v>
      </c>
      <c r="BA1680" s="37">
        <f t="shared" si="925"/>
        <v>121.86458333333333</v>
      </c>
      <c r="BB1680" s="37" t="str">
        <f t="shared" si="926"/>
        <v>ok</v>
      </c>
      <c r="BC1680" s="37" t="str">
        <f t="shared" si="927"/>
        <v>ok</v>
      </c>
      <c r="BD1680" s="5"/>
      <c r="BE1680" s="11">
        <f t="shared" si="928"/>
        <v>8.0095029672127911</v>
      </c>
      <c r="BF1680" s="11" t="b">
        <f t="shared" si="929"/>
        <v>0</v>
      </c>
      <c r="BG1680" s="11">
        <f t="shared" si="930"/>
        <v>46.516728771120448</v>
      </c>
      <c r="BH1680" s="11" t="b">
        <f t="shared" si="931"/>
        <v>0</v>
      </c>
      <c r="BI1680" s="11" t="b">
        <f t="shared" si="932"/>
        <v>0</v>
      </c>
      <c r="BJ1680" s="11" t="b">
        <f t="shared" si="933"/>
        <v>0</v>
      </c>
      <c r="BK1680" s="11" t="b">
        <f t="shared" si="934"/>
        <v>0</v>
      </c>
      <c r="BL1680" s="11" t="b">
        <f t="shared" si="935"/>
        <v>0</v>
      </c>
      <c r="BM1680" s="11" t="b">
        <f t="shared" si="936"/>
        <v>0</v>
      </c>
      <c r="BN1680" s="11" t="b">
        <f t="shared" si="937"/>
        <v>0</v>
      </c>
      <c r="BO1680" s="11" t="b">
        <f t="shared" si="938"/>
        <v>0</v>
      </c>
      <c r="BP1680" s="11" t="b">
        <f t="shared" si="939"/>
        <v>0</v>
      </c>
      <c r="BQ1680" s="11">
        <f t="shared" si="940"/>
        <v>0.61611561286252248</v>
      </c>
      <c r="BR1680" s="11" t="b">
        <f t="shared" si="941"/>
        <v>0</v>
      </c>
    </row>
    <row r="1681" spans="1:70" ht="12.75" customHeight="1" x14ac:dyDescent="0.75">
      <c r="A1681" s="24" t="s">
        <v>2393</v>
      </c>
      <c r="B1681" s="25" t="s">
        <v>2394</v>
      </c>
      <c r="C1681" s="24" t="s">
        <v>85</v>
      </c>
      <c r="D1681" s="26" t="s">
        <v>41</v>
      </c>
      <c r="E1681" s="24" t="s">
        <v>2610</v>
      </c>
      <c r="F1681" s="24" t="s">
        <v>2610</v>
      </c>
      <c r="G1681" s="25" t="s">
        <v>1724</v>
      </c>
      <c r="H1681" s="26"/>
      <c r="I1681" s="26"/>
      <c r="J1681" s="26"/>
      <c r="K1681" s="26"/>
      <c r="L1681" s="26"/>
      <c r="M1681" s="26"/>
      <c r="N1681" s="26"/>
      <c r="O1681" s="40"/>
      <c r="P1681" s="31" t="s">
        <v>80</v>
      </c>
      <c r="Q1681" s="32">
        <v>124</v>
      </c>
      <c r="R1681" s="60">
        <f t="shared" si="906"/>
        <v>0</v>
      </c>
      <c r="S1681" s="35" t="s">
        <v>65</v>
      </c>
      <c r="T1681" s="35"/>
      <c r="U1681" s="35">
        <v>2.5</v>
      </c>
      <c r="V1681" s="30">
        <f t="shared" si="907"/>
        <v>2.5</v>
      </c>
      <c r="W1681" s="29">
        <f t="shared" si="908"/>
        <v>5.2083333333333336E-2</v>
      </c>
      <c r="X1681" s="29">
        <f t="shared" si="909"/>
        <v>1.5402890321563063</v>
      </c>
      <c r="Y1681" s="29">
        <f t="shared" si="910"/>
        <v>4.620867096468919E-2</v>
      </c>
      <c r="Z1681" s="30">
        <f>IF(S1681="",0,VLOOKUP(S1681,[1]!Costo_Twist,2,FALSE)*W1681)</f>
        <v>7.6261569624744965</v>
      </c>
      <c r="AA1681" s="31" t="s">
        <v>74</v>
      </c>
      <c r="AB1681" s="31"/>
      <c r="AC1681" s="31">
        <v>0.5</v>
      </c>
      <c r="AD1681" s="34">
        <f t="shared" si="911"/>
        <v>0.5</v>
      </c>
      <c r="AE1681" s="33">
        <f t="shared" si="912"/>
        <v>1.0416666666666666E-2</v>
      </c>
      <c r="AF1681" s="33">
        <f t="shared" si="913"/>
        <v>0.30805780643126124</v>
      </c>
      <c r="AG1681" s="33">
        <f t="shared" si="914"/>
        <v>9.2417341929378373E-3</v>
      </c>
      <c r="AH1681" s="34">
        <f>IF(AA1681="",0,VLOOKUP(AA1681,[1]!Costo_Twist,2,FALSE)*AE1681)</f>
        <v>1.2449606213837221</v>
      </c>
      <c r="AI1681" s="35" t="s">
        <v>69</v>
      </c>
      <c r="AJ1681" s="35"/>
      <c r="AK1681" s="35" t="s">
        <v>2467</v>
      </c>
      <c r="AL1681" s="35">
        <f t="shared" si="915"/>
        <v>69</v>
      </c>
      <c r="AM1681" s="29">
        <f t="shared" si="916"/>
        <v>1.4375</v>
      </c>
      <c r="AN1681" s="29">
        <f t="shared" si="917"/>
        <v>42.51197728751405</v>
      </c>
      <c r="AO1681" s="29">
        <f t="shared" si="918"/>
        <v>1.2753593186254215</v>
      </c>
      <c r="AP1681" s="30">
        <f>IF(AI1681="",0,VLOOKUP(AI1681,[1]!Costo_Twist,2,FALSE)*AM1681)</f>
        <v>264.36533400360764</v>
      </c>
      <c r="AQ1681" s="42"/>
      <c r="AR1681" s="42"/>
      <c r="AS1681" s="42"/>
      <c r="AT1681" s="42">
        <f t="shared" si="919"/>
        <v>0</v>
      </c>
      <c r="AU1681" s="43">
        <f t="shared" si="920"/>
        <v>0</v>
      </c>
      <c r="AV1681" s="43">
        <f t="shared" si="921"/>
        <v>0</v>
      </c>
      <c r="AW1681" s="43">
        <f t="shared" si="922"/>
        <v>0</v>
      </c>
      <c r="AX1681" s="44">
        <f>IF(AQ1681="",0,VLOOKUP(AQ1681,[1]!Costo_Twist,2,FALSE)*AU1681)</f>
        <v>0</v>
      </c>
      <c r="AY1681" s="36">
        <f t="shared" si="923"/>
        <v>273.23645158746587</v>
      </c>
      <c r="AZ1681" s="41">
        <f t="shared" si="924"/>
        <v>1.5</v>
      </c>
      <c r="BA1681" s="37">
        <f t="shared" si="925"/>
        <v>125.5</v>
      </c>
      <c r="BB1681" s="37" t="str">
        <f t="shared" si="926"/>
        <v>ok</v>
      </c>
      <c r="BC1681" s="37" t="str">
        <f t="shared" si="927"/>
        <v>ok</v>
      </c>
      <c r="BD1681" s="5"/>
      <c r="BE1681" s="11" t="b">
        <f t="shared" si="928"/>
        <v>0</v>
      </c>
      <c r="BF1681" s="11" t="b">
        <f t="shared" si="929"/>
        <v>0</v>
      </c>
      <c r="BG1681" s="11">
        <f t="shared" si="930"/>
        <v>42.51197728751405</v>
      </c>
      <c r="BH1681" s="11" t="b">
        <f t="shared" si="931"/>
        <v>0</v>
      </c>
      <c r="BI1681" s="11" t="b">
        <f t="shared" si="932"/>
        <v>0</v>
      </c>
      <c r="BJ1681" s="11" t="b">
        <f t="shared" si="933"/>
        <v>0</v>
      </c>
      <c r="BK1681" s="11" t="b">
        <f t="shared" si="934"/>
        <v>0</v>
      </c>
      <c r="BL1681" s="11" t="b">
        <f t="shared" si="935"/>
        <v>0</v>
      </c>
      <c r="BM1681" s="11">
        <f t="shared" si="936"/>
        <v>1.5402890321563063</v>
      </c>
      <c r="BN1681" s="11" t="b">
        <f t="shared" si="937"/>
        <v>0</v>
      </c>
      <c r="BO1681" s="11" t="b">
        <f t="shared" si="938"/>
        <v>0</v>
      </c>
      <c r="BP1681" s="11" t="b">
        <f t="shared" si="939"/>
        <v>0</v>
      </c>
      <c r="BQ1681" s="11">
        <f t="shared" si="940"/>
        <v>0.30805780643126124</v>
      </c>
      <c r="BR1681" s="11" t="b">
        <f t="shared" si="941"/>
        <v>0</v>
      </c>
    </row>
    <row r="1682" spans="1:70" ht="12.75" customHeight="1" x14ac:dyDescent="0.75">
      <c r="A1682" s="24" t="s">
        <v>2393</v>
      </c>
      <c r="B1682" s="25" t="s">
        <v>2394</v>
      </c>
      <c r="C1682" s="24" t="s">
        <v>85</v>
      </c>
      <c r="D1682" s="26" t="s">
        <v>41</v>
      </c>
      <c r="E1682" s="24" t="s">
        <v>2610</v>
      </c>
      <c r="F1682" s="24" t="s">
        <v>2610</v>
      </c>
      <c r="G1682" s="25" t="s">
        <v>1725</v>
      </c>
      <c r="H1682" s="26"/>
      <c r="I1682" s="26"/>
      <c r="J1682" s="26"/>
      <c r="K1682" s="26"/>
      <c r="L1682" s="26"/>
      <c r="M1682" s="26"/>
      <c r="N1682" s="26"/>
      <c r="O1682" s="40"/>
      <c r="P1682" s="31" t="s">
        <v>80</v>
      </c>
      <c r="Q1682" s="32">
        <v>124</v>
      </c>
      <c r="R1682" s="60">
        <f t="shared" si="906"/>
        <v>0</v>
      </c>
      <c r="S1682" s="35" t="s">
        <v>69</v>
      </c>
      <c r="T1682" s="35"/>
      <c r="U1682" s="30" t="s">
        <v>2430</v>
      </c>
      <c r="V1682" s="30">
        <f t="shared" si="907"/>
        <v>31</v>
      </c>
      <c r="W1682" s="29">
        <f t="shared" si="908"/>
        <v>0.64583333333333337</v>
      </c>
      <c r="X1682" s="29">
        <f t="shared" si="909"/>
        <v>19.099583998738197</v>
      </c>
      <c r="Y1682" s="29">
        <f t="shared" si="910"/>
        <v>0.57298751996214592</v>
      </c>
      <c r="Z1682" s="30">
        <f>IF(S1682="",0,VLOOKUP(S1682,[1]!Costo_Twist,2,FALSE)*W1682)</f>
        <v>118.77283121901213</v>
      </c>
      <c r="AA1682" s="31"/>
      <c r="AB1682" s="31"/>
      <c r="AC1682" s="31"/>
      <c r="AD1682" s="34">
        <f t="shared" si="911"/>
        <v>0</v>
      </c>
      <c r="AE1682" s="33">
        <f t="shared" si="912"/>
        <v>0</v>
      </c>
      <c r="AF1682" s="33">
        <f t="shared" si="913"/>
        <v>0</v>
      </c>
      <c r="AG1682" s="33">
        <f t="shared" si="914"/>
        <v>0</v>
      </c>
      <c r="AH1682" s="34">
        <f>IF(AA1682="",0,VLOOKUP(AA1682,[1]!Costo_Twist,2,FALSE)*AE1682)</f>
        <v>0</v>
      </c>
      <c r="AI1682" s="35"/>
      <c r="AJ1682" s="35"/>
      <c r="AK1682" s="35"/>
      <c r="AL1682" s="35">
        <f t="shared" si="915"/>
        <v>0</v>
      </c>
      <c r="AM1682" s="29">
        <f t="shared" si="916"/>
        <v>0</v>
      </c>
      <c r="AN1682" s="29">
        <f t="shared" si="917"/>
        <v>0</v>
      </c>
      <c r="AO1682" s="29">
        <f t="shared" si="918"/>
        <v>0</v>
      </c>
      <c r="AP1682" s="30">
        <f>IF(AI1682="",0,VLOOKUP(AI1682,[1]!Costo_Twist,2,FALSE)*AM1682)</f>
        <v>0</v>
      </c>
      <c r="AQ1682" s="42"/>
      <c r="AR1682" s="42"/>
      <c r="AS1682" s="42"/>
      <c r="AT1682" s="42">
        <f t="shared" si="919"/>
        <v>0</v>
      </c>
      <c r="AU1682" s="43">
        <f t="shared" si="920"/>
        <v>0</v>
      </c>
      <c r="AV1682" s="43">
        <f t="shared" si="921"/>
        <v>0</v>
      </c>
      <c r="AW1682" s="43">
        <f t="shared" si="922"/>
        <v>0</v>
      </c>
      <c r="AX1682" s="44">
        <f>IF(AQ1682="",0,VLOOKUP(AQ1682,[1]!Costo_Twist,2,FALSE)*AU1682)</f>
        <v>0</v>
      </c>
      <c r="AY1682" s="36">
        <f t="shared" si="923"/>
        <v>118.77283121901213</v>
      </c>
      <c r="AZ1682" s="41">
        <f t="shared" si="924"/>
        <v>0.64583333333333337</v>
      </c>
      <c r="BA1682" s="37">
        <f t="shared" si="925"/>
        <v>124.64583333333333</v>
      </c>
      <c r="BB1682" s="37" t="str">
        <f t="shared" si="926"/>
        <v>ok</v>
      </c>
      <c r="BC1682" s="37" t="str">
        <f t="shared" si="927"/>
        <v>ok</v>
      </c>
      <c r="BD1682" s="5"/>
      <c r="BE1682" s="11" t="b">
        <f t="shared" si="928"/>
        <v>0</v>
      </c>
      <c r="BF1682" s="11" t="b">
        <f t="shared" si="929"/>
        <v>0</v>
      </c>
      <c r="BG1682" s="11">
        <f t="shared" si="930"/>
        <v>19.099583998738197</v>
      </c>
      <c r="BH1682" s="11" t="b">
        <f t="shared" si="931"/>
        <v>0</v>
      </c>
      <c r="BI1682" s="11" t="b">
        <f t="shared" si="932"/>
        <v>0</v>
      </c>
      <c r="BJ1682" s="11" t="b">
        <f t="shared" si="933"/>
        <v>0</v>
      </c>
      <c r="BK1682" s="11" t="b">
        <f t="shared" si="934"/>
        <v>0</v>
      </c>
      <c r="BL1682" s="11" t="b">
        <f t="shared" si="935"/>
        <v>0</v>
      </c>
      <c r="BM1682" s="11" t="b">
        <f t="shared" si="936"/>
        <v>0</v>
      </c>
      <c r="BN1682" s="11" t="b">
        <f t="shared" si="937"/>
        <v>0</v>
      </c>
      <c r="BO1682" s="11" t="b">
        <f t="shared" si="938"/>
        <v>0</v>
      </c>
      <c r="BP1682" s="11" t="b">
        <f t="shared" si="939"/>
        <v>0</v>
      </c>
      <c r="BQ1682" s="11" t="b">
        <f t="shared" si="940"/>
        <v>0</v>
      </c>
      <c r="BR1682" s="11" t="b">
        <f t="shared" si="941"/>
        <v>0</v>
      </c>
    </row>
    <row r="1683" spans="1:70" ht="12.75" customHeight="1" x14ac:dyDescent="0.75">
      <c r="A1683" s="24" t="s">
        <v>2393</v>
      </c>
      <c r="B1683" s="25" t="s">
        <v>2394</v>
      </c>
      <c r="C1683" s="24" t="s">
        <v>85</v>
      </c>
      <c r="D1683" s="26" t="s">
        <v>41</v>
      </c>
      <c r="E1683" s="24" t="s">
        <v>2610</v>
      </c>
      <c r="F1683" s="24" t="s">
        <v>2610</v>
      </c>
      <c r="G1683" s="25" t="s">
        <v>1726</v>
      </c>
      <c r="H1683" s="26"/>
      <c r="I1683" s="26"/>
      <c r="J1683" s="26"/>
      <c r="K1683" s="26"/>
      <c r="L1683" s="26"/>
      <c r="M1683" s="26"/>
      <c r="N1683" s="26"/>
      <c r="O1683" s="40"/>
      <c r="P1683" s="31" t="s">
        <v>79</v>
      </c>
      <c r="Q1683" s="32">
        <v>128</v>
      </c>
      <c r="R1683" s="60">
        <f t="shared" si="906"/>
        <v>0</v>
      </c>
      <c r="S1683" s="35" t="s">
        <v>69</v>
      </c>
      <c r="T1683" s="35"/>
      <c r="U1683" s="35">
        <v>21.5</v>
      </c>
      <c r="V1683" s="30">
        <f t="shared" si="907"/>
        <v>21.5</v>
      </c>
      <c r="W1683" s="29">
        <f t="shared" si="908"/>
        <v>0.44791666666666669</v>
      </c>
      <c r="X1683" s="29">
        <f t="shared" si="909"/>
        <v>13.246485676544234</v>
      </c>
      <c r="Y1683" s="29">
        <f t="shared" si="910"/>
        <v>0.39739457029632702</v>
      </c>
      <c r="Z1683" s="30">
        <f>IF(S1683="",0,VLOOKUP(S1683,[1]!Costo_Twist,2,FALSE)*W1683)</f>
        <v>82.374705522863252</v>
      </c>
      <c r="AA1683" s="31"/>
      <c r="AB1683" s="31"/>
      <c r="AC1683" s="31"/>
      <c r="AD1683" s="34">
        <f t="shared" si="911"/>
        <v>0</v>
      </c>
      <c r="AE1683" s="33">
        <f t="shared" si="912"/>
        <v>0</v>
      </c>
      <c r="AF1683" s="33">
        <f t="shared" si="913"/>
        <v>0</v>
      </c>
      <c r="AG1683" s="33">
        <f t="shared" si="914"/>
        <v>0</v>
      </c>
      <c r="AH1683" s="34">
        <f>IF(AA1683="",0,VLOOKUP(AA1683,[1]!Costo_Twist,2,FALSE)*AE1683)</f>
        <v>0</v>
      </c>
      <c r="AI1683" s="35"/>
      <c r="AJ1683" s="35"/>
      <c r="AK1683" s="35"/>
      <c r="AL1683" s="35">
        <f t="shared" si="915"/>
        <v>0</v>
      </c>
      <c r="AM1683" s="29">
        <f t="shared" si="916"/>
        <v>0</v>
      </c>
      <c r="AN1683" s="29">
        <f t="shared" si="917"/>
        <v>0</v>
      </c>
      <c r="AO1683" s="29">
        <f t="shared" si="918"/>
        <v>0</v>
      </c>
      <c r="AP1683" s="30">
        <f>IF(AI1683="",0,VLOOKUP(AI1683,[1]!Costo_Twist,2,FALSE)*AM1683)</f>
        <v>0</v>
      </c>
      <c r="AQ1683" s="42"/>
      <c r="AR1683" s="42"/>
      <c r="AS1683" s="42"/>
      <c r="AT1683" s="42">
        <f t="shared" si="919"/>
        <v>0</v>
      </c>
      <c r="AU1683" s="43">
        <f t="shared" si="920"/>
        <v>0</v>
      </c>
      <c r="AV1683" s="43">
        <f t="shared" si="921"/>
        <v>0</v>
      </c>
      <c r="AW1683" s="43">
        <f t="shared" si="922"/>
        <v>0</v>
      </c>
      <c r="AX1683" s="44">
        <f>IF(AQ1683="",0,VLOOKUP(AQ1683,[1]!Costo_Twist,2,FALSE)*AU1683)</f>
        <v>0</v>
      </c>
      <c r="AY1683" s="36">
        <f t="shared" si="923"/>
        <v>82.374705522863252</v>
      </c>
      <c r="AZ1683" s="41">
        <f t="shared" si="924"/>
        <v>0.44791666666666669</v>
      </c>
      <c r="BA1683" s="37">
        <f t="shared" si="925"/>
        <v>128.44791666666666</v>
      </c>
      <c r="BB1683" s="37" t="str">
        <f t="shared" si="926"/>
        <v>ok</v>
      </c>
      <c r="BC1683" s="37" t="str">
        <f t="shared" si="927"/>
        <v>ok</v>
      </c>
      <c r="BD1683" s="5"/>
      <c r="BE1683" s="11" t="b">
        <f t="shared" si="928"/>
        <v>0</v>
      </c>
      <c r="BF1683" s="11" t="b">
        <f t="shared" si="929"/>
        <v>0</v>
      </c>
      <c r="BG1683" s="11">
        <f t="shared" si="930"/>
        <v>13.246485676544234</v>
      </c>
      <c r="BH1683" s="11" t="b">
        <f t="shared" si="931"/>
        <v>0</v>
      </c>
      <c r="BI1683" s="11" t="b">
        <f t="shared" si="932"/>
        <v>0</v>
      </c>
      <c r="BJ1683" s="11" t="b">
        <f t="shared" si="933"/>
        <v>0</v>
      </c>
      <c r="BK1683" s="11" t="b">
        <f t="shared" si="934"/>
        <v>0</v>
      </c>
      <c r="BL1683" s="11" t="b">
        <f t="shared" si="935"/>
        <v>0</v>
      </c>
      <c r="BM1683" s="11" t="b">
        <f t="shared" si="936"/>
        <v>0</v>
      </c>
      <c r="BN1683" s="11" t="b">
        <f t="shared" si="937"/>
        <v>0</v>
      </c>
      <c r="BO1683" s="11" t="b">
        <f t="shared" si="938"/>
        <v>0</v>
      </c>
      <c r="BP1683" s="11" t="b">
        <f t="shared" si="939"/>
        <v>0</v>
      </c>
      <c r="BQ1683" s="11" t="b">
        <f t="shared" si="940"/>
        <v>0</v>
      </c>
      <c r="BR1683" s="11" t="b">
        <f t="shared" si="941"/>
        <v>0</v>
      </c>
    </row>
    <row r="1684" spans="1:70" ht="12.75" customHeight="1" x14ac:dyDescent="0.75">
      <c r="A1684" s="24" t="s">
        <v>2393</v>
      </c>
      <c r="B1684" s="25" t="s">
        <v>2394</v>
      </c>
      <c r="C1684" s="24" t="s">
        <v>85</v>
      </c>
      <c r="D1684" s="26" t="s">
        <v>41</v>
      </c>
      <c r="E1684" s="24" t="s">
        <v>2610</v>
      </c>
      <c r="F1684" s="24" t="s">
        <v>2610</v>
      </c>
      <c r="G1684" s="25" t="s">
        <v>1727</v>
      </c>
      <c r="H1684" s="26"/>
      <c r="I1684" s="26"/>
      <c r="J1684" s="26"/>
      <c r="K1684" s="26"/>
      <c r="L1684" s="26"/>
      <c r="M1684" s="26"/>
      <c r="N1684" s="26"/>
      <c r="O1684" s="40"/>
      <c r="P1684" s="31" t="s">
        <v>79</v>
      </c>
      <c r="Q1684" s="32">
        <v>128</v>
      </c>
      <c r="R1684" s="60">
        <f t="shared" si="906"/>
        <v>0</v>
      </c>
      <c r="S1684" s="35" t="s">
        <v>69</v>
      </c>
      <c r="T1684" s="35"/>
      <c r="U1684" s="35">
        <v>7.5</v>
      </c>
      <c r="V1684" s="30">
        <f t="shared" si="907"/>
        <v>7.5</v>
      </c>
      <c r="W1684" s="29">
        <f t="shared" si="908"/>
        <v>0.15625</v>
      </c>
      <c r="X1684" s="29">
        <f t="shared" si="909"/>
        <v>4.6208670964689187</v>
      </c>
      <c r="Y1684" s="29">
        <f t="shared" si="910"/>
        <v>0.13862601289406756</v>
      </c>
      <c r="Z1684" s="30">
        <f>IF(S1684="",0,VLOOKUP(S1684,[1]!Costo_Twist,2,FALSE)*W1684)</f>
        <v>28.735362391696484</v>
      </c>
      <c r="AA1684" s="31"/>
      <c r="AB1684" s="31"/>
      <c r="AC1684" s="31"/>
      <c r="AD1684" s="34">
        <f t="shared" si="911"/>
        <v>0</v>
      </c>
      <c r="AE1684" s="33">
        <f t="shared" si="912"/>
        <v>0</v>
      </c>
      <c r="AF1684" s="33">
        <f t="shared" si="913"/>
        <v>0</v>
      </c>
      <c r="AG1684" s="33">
        <f t="shared" si="914"/>
        <v>0</v>
      </c>
      <c r="AH1684" s="34">
        <f>IF(AA1684="",0,VLOOKUP(AA1684,[1]!Costo_Twist,2,FALSE)*AE1684)</f>
        <v>0</v>
      </c>
      <c r="AI1684" s="35"/>
      <c r="AJ1684" s="35"/>
      <c r="AK1684" s="35"/>
      <c r="AL1684" s="35">
        <f t="shared" si="915"/>
        <v>0</v>
      </c>
      <c r="AM1684" s="29">
        <f t="shared" si="916"/>
        <v>0</v>
      </c>
      <c r="AN1684" s="29">
        <f t="shared" si="917"/>
        <v>0</v>
      </c>
      <c r="AO1684" s="29">
        <f t="shared" si="918"/>
        <v>0</v>
      </c>
      <c r="AP1684" s="30">
        <f>IF(AI1684="",0,VLOOKUP(AI1684,[1]!Costo_Twist,2,FALSE)*AM1684)</f>
        <v>0</v>
      </c>
      <c r="AQ1684" s="42"/>
      <c r="AR1684" s="42"/>
      <c r="AS1684" s="42"/>
      <c r="AT1684" s="42">
        <f t="shared" si="919"/>
        <v>0</v>
      </c>
      <c r="AU1684" s="43">
        <f t="shared" si="920"/>
        <v>0</v>
      </c>
      <c r="AV1684" s="43">
        <f t="shared" si="921"/>
        <v>0</v>
      </c>
      <c r="AW1684" s="43">
        <f t="shared" si="922"/>
        <v>0</v>
      </c>
      <c r="AX1684" s="44">
        <f>IF(AQ1684="",0,VLOOKUP(AQ1684,[1]!Costo_Twist,2,FALSE)*AU1684)</f>
        <v>0</v>
      </c>
      <c r="AY1684" s="36">
        <f t="shared" si="923"/>
        <v>28.735362391696484</v>
      </c>
      <c r="AZ1684" s="41">
        <f t="shared" si="924"/>
        <v>0.15625</v>
      </c>
      <c r="BA1684" s="37">
        <f t="shared" si="925"/>
        <v>128.15625</v>
      </c>
      <c r="BB1684" s="37" t="str">
        <f t="shared" si="926"/>
        <v>ok</v>
      </c>
      <c r="BC1684" s="37" t="str">
        <f t="shared" si="927"/>
        <v>ok</v>
      </c>
      <c r="BD1684" s="5"/>
      <c r="BE1684" s="11" t="b">
        <f t="shared" si="928"/>
        <v>0</v>
      </c>
      <c r="BF1684" s="11" t="b">
        <f t="shared" si="929"/>
        <v>0</v>
      </c>
      <c r="BG1684" s="11">
        <f t="shared" si="930"/>
        <v>4.6208670964689187</v>
      </c>
      <c r="BH1684" s="11" t="b">
        <f t="shared" si="931"/>
        <v>0</v>
      </c>
      <c r="BI1684" s="11" t="b">
        <f t="shared" si="932"/>
        <v>0</v>
      </c>
      <c r="BJ1684" s="11" t="b">
        <f t="shared" si="933"/>
        <v>0</v>
      </c>
      <c r="BK1684" s="11" t="b">
        <f t="shared" si="934"/>
        <v>0</v>
      </c>
      <c r="BL1684" s="11" t="b">
        <f t="shared" si="935"/>
        <v>0</v>
      </c>
      <c r="BM1684" s="11" t="b">
        <f t="shared" si="936"/>
        <v>0</v>
      </c>
      <c r="BN1684" s="11" t="b">
        <f t="shared" si="937"/>
        <v>0</v>
      </c>
      <c r="BO1684" s="11" t="b">
        <f t="shared" si="938"/>
        <v>0</v>
      </c>
      <c r="BP1684" s="11" t="b">
        <f t="shared" si="939"/>
        <v>0</v>
      </c>
      <c r="BQ1684" s="11" t="b">
        <f t="shared" si="940"/>
        <v>0</v>
      </c>
      <c r="BR1684" s="11" t="b">
        <f t="shared" si="941"/>
        <v>0</v>
      </c>
    </row>
    <row r="1685" spans="1:70" ht="12.75" customHeight="1" x14ac:dyDescent="0.75">
      <c r="A1685" s="24" t="s">
        <v>2393</v>
      </c>
      <c r="B1685" s="25" t="s">
        <v>2394</v>
      </c>
      <c r="C1685" s="24" t="s">
        <v>85</v>
      </c>
      <c r="D1685" s="26" t="s">
        <v>41</v>
      </c>
      <c r="E1685" s="24" t="s">
        <v>2610</v>
      </c>
      <c r="F1685" s="24" t="s">
        <v>2610</v>
      </c>
      <c r="G1685" s="25" t="s">
        <v>1728</v>
      </c>
      <c r="H1685" s="26"/>
      <c r="I1685" s="26"/>
      <c r="J1685" s="26"/>
      <c r="K1685" s="26"/>
      <c r="L1685" s="26"/>
      <c r="M1685" s="26"/>
      <c r="N1685" s="26"/>
      <c r="O1685" s="40"/>
      <c r="P1685" s="31" t="s">
        <v>79</v>
      </c>
      <c r="Q1685" s="32">
        <v>128</v>
      </c>
      <c r="R1685" s="60">
        <f t="shared" si="906"/>
        <v>0</v>
      </c>
      <c r="S1685" s="35" t="s">
        <v>68</v>
      </c>
      <c r="T1685" s="35"/>
      <c r="U1685" s="35" t="s">
        <v>2395</v>
      </c>
      <c r="V1685" s="30">
        <f t="shared" si="907"/>
        <v>1</v>
      </c>
      <c r="W1685" s="29">
        <f t="shared" si="908"/>
        <v>2.0833333333333332E-2</v>
      </c>
      <c r="X1685" s="29">
        <f t="shared" si="909"/>
        <v>0.61611561286252248</v>
      </c>
      <c r="Y1685" s="29">
        <f t="shared" si="910"/>
        <v>1.8483468385875675E-2</v>
      </c>
      <c r="Z1685" s="30">
        <f>IF(S1685="",0,VLOOKUP(S1685,[1]!Costo_Twist,2,FALSE)*W1685)</f>
        <v>1.4136134685710342</v>
      </c>
      <c r="AA1685" s="31" t="s">
        <v>69</v>
      </c>
      <c r="AB1685" s="31"/>
      <c r="AC1685" s="31">
        <v>3.5</v>
      </c>
      <c r="AD1685" s="34">
        <f t="shared" si="911"/>
        <v>3.5</v>
      </c>
      <c r="AE1685" s="33">
        <f t="shared" si="912"/>
        <v>7.2916666666666671E-2</v>
      </c>
      <c r="AF1685" s="33">
        <f t="shared" si="913"/>
        <v>2.1564046450188288</v>
      </c>
      <c r="AG1685" s="33">
        <f t="shared" si="914"/>
        <v>6.4692139350564865E-2</v>
      </c>
      <c r="AH1685" s="34">
        <f>IF(AA1685="",0,VLOOKUP(AA1685,[1]!Costo_Twist,2,FALSE)*AE1685)</f>
        <v>13.409835782791692</v>
      </c>
      <c r="AI1685" s="35"/>
      <c r="AJ1685" s="35"/>
      <c r="AK1685" s="35"/>
      <c r="AL1685" s="35">
        <f t="shared" si="915"/>
        <v>0</v>
      </c>
      <c r="AM1685" s="29">
        <f t="shared" si="916"/>
        <v>0</v>
      </c>
      <c r="AN1685" s="29">
        <f t="shared" si="917"/>
        <v>0</v>
      </c>
      <c r="AO1685" s="29">
        <f t="shared" si="918"/>
        <v>0</v>
      </c>
      <c r="AP1685" s="30">
        <f>IF(AI1685="",0,VLOOKUP(AI1685,[1]!Costo_Twist,2,FALSE)*AM1685)</f>
        <v>0</v>
      </c>
      <c r="AQ1685" s="42"/>
      <c r="AR1685" s="42"/>
      <c r="AS1685" s="42"/>
      <c r="AT1685" s="42">
        <f t="shared" si="919"/>
        <v>0</v>
      </c>
      <c r="AU1685" s="43">
        <f t="shared" si="920"/>
        <v>0</v>
      </c>
      <c r="AV1685" s="43">
        <f t="shared" si="921"/>
        <v>0</v>
      </c>
      <c r="AW1685" s="43">
        <f t="shared" si="922"/>
        <v>0</v>
      </c>
      <c r="AX1685" s="44">
        <f>IF(AQ1685="",0,VLOOKUP(AQ1685,[1]!Costo_Twist,2,FALSE)*AU1685)</f>
        <v>0</v>
      </c>
      <c r="AY1685" s="36">
        <f t="shared" si="923"/>
        <v>14.823449251362726</v>
      </c>
      <c r="AZ1685" s="41">
        <f t="shared" si="924"/>
        <v>9.375E-2</v>
      </c>
      <c r="BA1685" s="37">
        <f t="shared" si="925"/>
        <v>128.09375</v>
      </c>
      <c r="BB1685" s="37" t="str">
        <f t="shared" si="926"/>
        <v>ok</v>
      </c>
      <c r="BC1685" s="37" t="str">
        <f t="shared" si="927"/>
        <v>ok</v>
      </c>
      <c r="BD1685" s="5"/>
      <c r="BE1685" s="11" t="b">
        <f t="shared" si="928"/>
        <v>0</v>
      </c>
      <c r="BF1685" s="11" t="b">
        <f t="shared" si="929"/>
        <v>0</v>
      </c>
      <c r="BG1685" s="11">
        <f t="shared" si="930"/>
        <v>2.1564046450188288</v>
      </c>
      <c r="BH1685" s="11" t="b">
        <f t="shared" si="931"/>
        <v>0</v>
      </c>
      <c r="BI1685" s="11" t="b">
        <f t="shared" si="932"/>
        <v>0</v>
      </c>
      <c r="BJ1685" s="11">
        <f t="shared" si="933"/>
        <v>0.61611561286252248</v>
      </c>
      <c r="BK1685" s="11" t="b">
        <f t="shared" si="934"/>
        <v>0</v>
      </c>
      <c r="BL1685" s="11" t="b">
        <f t="shared" si="935"/>
        <v>0</v>
      </c>
      <c r="BM1685" s="11" t="b">
        <f t="shared" si="936"/>
        <v>0</v>
      </c>
      <c r="BN1685" s="11" t="b">
        <f t="shared" si="937"/>
        <v>0</v>
      </c>
      <c r="BO1685" s="11" t="b">
        <f t="shared" si="938"/>
        <v>0</v>
      </c>
      <c r="BP1685" s="11" t="b">
        <f t="shared" si="939"/>
        <v>0</v>
      </c>
      <c r="BQ1685" s="11" t="b">
        <f t="shared" si="940"/>
        <v>0</v>
      </c>
      <c r="BR1685" s="11" t="b">
        <f t="shared" si="941"/>
        <v>0</v>
      </c>
    </row>
    <row r="1686" spans="1:70" ht="12.75" customHeight="1" x14ac:dyDescent="0.75">
      <c r="A1686" s="24" t="s">
        <v>2393</v>
      </c>
      <c r="B1686" s="25" t="s">
        <v>2394</v>
      </c>
      <c r="C1686" s="24" t="s">
        <v>85</v>
      </c>
      <c r="D1686" s="26" t="s">
        <v>41</v>
      </c>
      <c r="E1686" s="24" t="s">
        <v>2610</v>
      </c>
      <c r="F1686" s="24" t="s">
        <v>2610</v>
      </c>
      <c r="G1686" s="25" t="s">
        <v>1729</v>
      </c>
      <c r="H1686" s="26"/>
      <c r="I1686" s="26"/>
      <c r="J1686" s="26"/>
      <c r="K1686" s="26"/>
      <c r="L1686" s="26"/>
      <c r="M1686" s="26"/>
      <c r="N1686" s="26"/>
      <c r="O1686" s="40"/>
      <c r="P1686" s="31" t="s">
        <v>81</v>
      </c>
      <c r="Q1686" s="32">
        <v>120</v>
      </c>
      <c r="R1686" s="60">
        <f t="shared" si="906"/>
        <v>0</v>
      </c>
      <c r="S1686" s="35" t="s">
        <v>65</v>
      </c>
      <c r="T1686" s="35"/>
      <c r="U1686" s="35" t="s">
        <v>2403</v>
      </c>
      <c r="V1686" s="30">
        <f t="shared" si="907"/>
        <v>13</v>
      </c>
      <c r="W1686" s="29">
        <f t="shared" si="908"/>
        <v>0.27083333333333331</v>
      </c>
      <c r="X1686" s="29">
        <f t="shared" si="909"/>
        <v>8.0095029672127911</v>
      </c>
      <c r="Y1686" s="29">
        <f t="shared" si="910"/>
        <v>0.24028508901638373</v>
      </c>
      <c r="Z1686" s="30">
        <f>IF(S1686="",0,VLOOKUP(S1686,[1]!Costo_Twist,2,FALSE)*W1686)</f>
        <v>39.656016204867377</v>
      </c>
      <c r="AA1686" s="31" t="s">
        <v>68</v>
      </c>
      <c r="AB1686" s="31"/>
      <c r="AC1686" s="31" t="s">
        <v>2535</v>
      </c>
      <c r="AD1686" s="34">
        <f t="shared" si="911"/>
        <v>89</v>
      </c>
      <c r="AE1686" s="33">
        <f t="shared" si="912"/>
        <v>1.8541666666666667</v>
      </c>
      <c r="AF1686" s="33">
        <f t="shared" si="913"/>
        <v>54.834289544764502</v>
      </c>
      <c r="AG1686" s="33">
        <f t="shared" si="914"/>
        <v>1.6450286863429351</v>
      </c>
      <c r="AH1686" s="34">
        <f>IF(AA1686="",0,VLOOKUP(AA1686,[1]!Costo_Twist,2,FALSE)*AE1686)</f>
        <v>125.81159870282205</v>
      </c>
      <c r="AI1686" s="35" t="s">
        <v>69</v>
      </c>
      <c r="AJ1686" s="35"/>
      <c r="AK1686" s="35" t="s">
        <v>2555</v>
      </c>
      <c r="AL1686" s="35">
        <f t="shared" si="915"/>
        <v>242</v>
      </c>
      <c r="AM1686" s="29">
        <f t="shared" si="916"/>
        <v>5.041666666666667</v>
      </c>
      <c r="AN1686" s="29">
        <f t="shared" si="917"/>
        <v>149.09997831273046</v>
      </c>
      <c r="AO1686" s="29">
        <f t="shared" si="918"/>
        <v>4.4729993493819133</v>
      </c>
      <c r="AP1686" s="30">
        <f>IF(AI1686="",0,VLOOKUP(AI1686,[1]!Costo_Twist,2,FALSE)*AM1686)</f>
        <v>927.19435983873984</v>
      </c>
      <c r="AQ1686" s="42"/>
      <c r="AR1686" s="42"/>
      <c r="AS1686" s="42"/>
      <c r="AT1686" s="42">
        <f t="shared" si="919"/>
        <v>0</v>
      </c>
      <c r="AU1686" s="43">
        <f t="shared" si="920"/>
        <v>0</v>
      </c>
      <c r="AV1686" s="43">
        <f t="shared" si="921"/>
        <v>0</v>
      </c>
      <c r="AW1686" s="43">
        <f t="shared" si="922"/>
        <v>0</v>
      </c>
      <c r="AX1686" s="44">
        <f>IF(AQ1686="",0,VLOOKUP(AQ1686,[1]!Costo_Twist,2,FALSE)*AU1686)</f>
        <v>0</v>
      </c>
      <c r="AY1686" s="36">
        <f t="shared" si="923"/>
        <v>1092.6619747464292</v>
      </c>
      <c r="AZ1686" s="41">
        <f t="shared" si="924"/>
        <v>7.166666666666667</v>
      </c>
      <c r="BA1686" s="37">
        <f t="shared" si="925"/>
        <v>127.16666666666667</v>
      </c>
      <c r="BB1686" s="37" t="str">
        <f t="shared" si="926"/>
        <v>ok</v>
      </c>
      <c r="BC1686" s="37" t="str">
        <f t="shared" si="927"/>
        <v>ok</v>
      </c>
      <c r="BD1686" s="5"/>
      <c r="BE1686" s="11" t="b">
        <f t="shared" si="928"/>
        <v>0</v>
      </c>
      <c r="BF1686" s="11" t="b">
        <f t="shared" si="929"/>
        <v>0</v>
      </c>
      <c r="BG1686" s="11">
        <f t="shared" si="930"/>
        <v>149.09997831273046</v>
      </c>
      <c r="BH1686" s="11" t="b">
        <f t="shared" si="931"/>
        <v>0</v>
      </c>
      <c r="BI1686" s="11" t="b">
        <f t="shared" si="932"/>
        <v>0</v>
      </c>
      <c r="BJ1686" s="11">
        <f t="shared" si="933"/>
        <v>54.834289544764502</v>
      </c>
      <c r="BK1686" s="11" t="b">
        <f t="shared" si="934"/>
        <v>0</v>
      </c>
      <c r="BL1686" s="11" t="b">
        <f t="shared" si="935"/>
        <v>0</v>
      </c>
      <c r="BM1686" s="11">
        <f t="shared" si="936"/>
        <v>8.0095029672127911</v>
      </c>
      <c r="BN1686" s="11" t="b">
        <f t="shared" si="937"/>
        <v>0</v>
      </c>
      <c r="BO1686" s="11" t="b">
        <f t="shared" si="938"/>
        <v>0</v>
      </c>
      <c r="BP1686" s="11" t="b">
        <f t="shared" si="939"/>
        <v>0</v>
      </c>
      <c r="BQ1686" s="11" t="b">
        <f t="shared" si="940"/>
        <v>0</v>
      </c>
      <c r="BR1686" s="11" t="b">
        <f t="shared" si="941"/>
        <v>0</v>
      </c>
    </row>
    <row r="1687" spans="1:70" ht="12.75" customHeight="1" x14ac:dyDescent="0.75">
      <c r="A1687" s="24" t="s">
        <v>2393</v>
      </c>
      <c r="B1687" s="25" t="s">
        <v>2394</v>
      </c>
      <c r="C1687" s="24" t="s">
        <v>85</v>
      </c>
      <c r="D1687" s="26" t="s">
        <v>41</v>
      </c>
      <c r="E1687" s="24" t="s">
        <v>2610</v>
      </c>
      <c r="F1687" s="24" t="s">
        <v>2610</v>
      </c>
      <c r="G1687" s="25" t="s">
        <v>1730</v>
      </c>
      <c r="H1687" s="26"/>
      <c r="I1687" s="26"/>
      <c r="J1687" s="26"/>
      <c r="K1687" s="26"/>
      <c r="L1687" s="26"/>
      <c r="M1687" s="26"/>
      <c r="N1687" s="26"/>
      <c r="O1687" s="40"/>
      <c r="P1687" s="31" t="s">
        <v>81</v>
      </c>
      <c r="Q1687" s="32">
        <v>120</v>
      </c>
      <c r="R1687" s="60">
        <f t="shared" si="906"/>
        <v>0</v>
      </c>
      <c r="S1687" s="35" t="s">
        <v>64</v>
      </c>
      <c r="T1687" s="35"/>
      <c r="U1687" s="35" t="s">
        <v>2404</v>
      </c>
      <c r="V1687" s="30">
        <f t="shared" si="907"/>
        <v>7</v>
      </c>
      <c r="W1687" s="29">
        <f t="shared" si="908"/>
        <v>0.14583333333333334</v>
      </c>
      <c r="X1687" s="29">
        <f t="shared" si="909"/>
        <v>4.3128092900376576</v>
      </c>
      <c r="Y1687" s="29">
        <f t="shared" si="910"/>
        <v>0.12938427870112973</v>
      </c>
      <c r="Z1687" s="30">
        <f>IF(S1687="",0,VLOOKUP(S1687,[1]!Costo_Twist,2,FALSE)*W1687)</f>
        <v>18.107534671910578</v>
      </c>
      <c r="AA1687" s="31" t="s">
        <v>65</v>
      </c>
      <c r="AB1687" s="31"/>
      <c r="AC1687" s="31">
        <v>8.5</v>
      </c>
      <c r="AD1687" s="34">
        <f t="shared" si="911"/>
        <v>8.5</v>
      </c>
      <c r="AE1687" s="33">
        <f t="shared" si="912"/>
        <v>0.17708333333333334</v>
      </c>
      <c r="AF1687" s="33">
        <f t="shared" si="913"/>
        <v>5.2369827093314418</v>
      </c>
      <c r="AG1687" s="33">
        <f t="shared" si="914"/>
        <v>0.15710948127994326</v>
      </c>
      <c r="AH1687" s="34">
        <f>IF(AA1687="",0,VLOOKUP(AA1687,[1]!Costo_Twist,2,FALSE)*AE1687)</f>
        <v>25.928933672413287</v>
      </c>
      <c r="AI1687" s="35" t="s">
        <v>69</v>
      </c>
      <c r="AJ1687" s="35"/>
      <c r="AK1687" s="35" t="s">
        <v>2556</v>
      </c>
      <c r="AL1687" s="35">
        <f t="shared" si="915"/>
        <v>82</v>
      </c>
      <c r="AM1687" s="29">
        <f t="shared" si="916"/>
        <v>1.7083333333333333</v>
      </c>
      <c r="AN1687" s="29">
        <f t="shared" si="917"/>
        <v>50.521480254726839</v>
      </c>
      <c r="AO1687" s="29">
        <f t="shared" si="918"/>
        <v>1.5156444076418052</v>
      </c>
      <c r="AP1687" s="30">
        <f>IF(AI1687="",0,VLOOKUP(AI1687,[1]!Costo_Twist,2,FALSE)*AM1687)</f>
        <v>314.17329548254821</v>
      </c>
      <c r="AQ1687" s="42"/>
      <c r="AR1687" s="42"/>
      <c r="AS1687" s="42"/>
      <c r="AT1687" s="42">
        <f t="shared" si="919"/>
        <v>0</v>
      </c>
      <c r="AU1687" s="43">
        <f t="shared" si="920"/>
        <v>0</v>
      </c>
      <c r="AV1687" s="43">
        <f t="shared" si="921"/>
        <v>0</v>
      </c>
      <c r="AW1687" s="43">
        <f t="shared" si="922"/>
        <v>0</v>
      </c>
      <c r="AX1687" s="44">
        <f>IF(AQ1687="",0,VLOOKUP(AQ1687,[1]!Costo_Twist,2,FALSE)*AU1687)</f>
        <v>0</v>
      </c>
      <c r="AY1687" s="36">
        <f t="shared" si="923"/>
        <v>358.20976382687206</v>
      </c>
      <c r="AZ1687" s="41">
        <f t="shared" si="924"/>
        <v>2.03125</v>
      </c>
      <c r="BA1687" s="37">
        <f t="shared" si="925"/>
        <v>122.03125</v>
      </c>
      <c r="BB1687" s="37" t="str">
        <f t="shared" si="926"/>
        <v>ok</v>
      </c>
      <c r="BC1687" s="37" t="str">
        <f t="shared" si="927"/>
        <v>ok</v>
      </c>
      <c r="BD1687" s="5"/>
      <c r="BE1687" s="11" t="b">
        <f t="shared" si="928"/>
        <v>0</v>
      </c>
      <c r="BF1687" s="11" t="b">
        <f t="shared" si="929"/>
        <v>0</v>
      </c>
      <c r="BG1687" s="11">
        <f t="shared" si="930"/>
        <v>50.521480254726839</v>
      </c>
      <c r="BH1687" s="11" t="b">
        <f t="shared" si="931"/>
        <v>0</v>
      </c>
      <c r="BI1687" s="11" t="b">
        <f t="shared" si="932"/>
        <v>0</v>
      </c>
      <c r="BJ1687" s="11" t="b">
        <f t="shared" si="933"/>
        <v>0</v>
      </c>
      <c r="BK1687" s="11" t="b">
        <f t="shared" si="934"/>
        <v>0</v>
      </c>
      <c r="BL1687" s="11">
        <f t="shared" si="935"/>
        <v>4.3128092900376576</v>
      </c>
      <c r="BM1687" s="11">
        <f t="shared" si="936"/>
        <v>5.2369827093314418</v>
      </c>
      <c r="BN1687" s="11" t="b">
        <f t="shared" si="937"/>
        <v>0</v>
      </c>
      <c r="BO1687" s="11" t="b">
        <f t="shared" si="938"/>
        <v>0</v>
      </c>
      <c r="BP1687" s="11" t="b">
        <f t="shared" si="939"/>
        <v>0</v>
      </c>
      <c r="BQ1687" s="11" t="b">
        <f t="shared" si="940"/>
        <v>0</v>
      </c>
      <c r="BR1687" s="11" t="b">
        <f t="shared" si="941"/>
        <v>0</v>
      </c>
    </row>
    <row r="1688" spans="1:70" ht="12.75" customHeight="1" x14ac:dyDescent="0.75">
      <c r="A1688" s="24" t="s">
        <v>2393</v>
      </c>
      <c r="B1688" s="25" t="s">
        <v>2394</v>
      </c>
      <c r="C1688" s="24" t="s">
        <v>85</v>
      </c>
      <c r="D1688" s="26" t="s">
        <v>41</v>
      </c>
      <c r="E1688" s="24" t="s">
        <v>2610</v>
      </c>
      <c r="F1688" s="24" t="s">
        <v>2610</v>
      </c>
      <c r="G1688" s="25" t="s">
        <v>1731</v>
      </c>
      <c r="H1688" s="26"/>
      <c r="I1688" s="26"/>
      <c r="J1688" s="26"/>
      <c r="K1688" s="26"/>
      <c r="L1688" s="26"/>
      <c r="M1688" s="26"/>
      <c r="N1688" s="26"/>
      <c r="O1688" s="40"/>
      <c r="P1688" s="31" t="s">
        <v>80</v>
      </c>
      <c r="Q1688" s="32">
        <v>124</v>
      </c>
      <c r="R1688" s="60">
        <f t="shared" si="906"/>
        <v>0</v>
      </c>
      <c r="S1688" s="35" t="s">
        <v>64</v>
      </c>
      <c r="T1688" s="35"/>
      <c r="U1688" s="35">
        <v>5.5</v>
      </c>
      <c r="V1688" s="30">
        <f t="shared" si="907"/>
        <v>5.5</v>
      </c>
      <c r="W1688" s="29">
        <f t="shared" si="908"/>
        <v>0.11458333333333333</v>
      </c>
      <c r="X1688" s="29">
        <f t="shared" si="909"/>
        <v>3.3886358707438737</v>
      </c>
      <c r="Y1688" s="29">
        <f t="shared" si="910"/>
        <v>0.10165907612231621</v>
      </c>
      <c r="Z1688" s="30">
        <f>IF(S1688="",0,VLOOKUP(S1688,[1]!Costo_Twist,2,FALSE)*W1688)</f>
        <v>14.227348670786881</v>
      </c>
      <c r="AA1688" s="31" t="s">
        <v>65</v>
      </c>
      <c r="AB1688" s="31"/>
      <c r="AC1688" s="31">
        <v>10.5</v>
      </c>
      <c r="AD1688" s="34">
        <f t="shared" si="911"/>
        <v>10.5</v>
      </c>
      <c r="AE1688" s="33">
        <f t="shared" si="912"/>
        <v>0.21875</v>
      </c>
      <c r="AF1688" s="33">
        <f t="shared" si="913"/>
        <v>6.4692139350564863</v>
      </c>
      <c r="AG1688" s="33">
        <f t="shared" si="914"/>
        <v>0.19407641805169459</v>
      </c>
      <c r="AH1688" s="34">
        <f>IF(AA1688="",0,VLOOKUP(AA1688,[1]!Costo_Twist,2,FALSE)*AE1688)</f>
        <v>32.029859242392881</v>
      </c>
      <c r="AI1688" s="35" t="s">
        <v>69</v>
      </c>
      <c r="AJ1688" s="35"/>
      <c r="AK1688" s="35">
        <v>61.5</v>
      </c>
      <c r="AL1688" s="35">
        <f t="shared" si="915"/>
        <v>61.5</v>
      </c>
      <c r="AM1688" s="29">
        <f t="shared" si="916"/>
        <v>1.28125</v>
      </c>
      <c r="AN1688" s="29">
        <f t="shared" si="917"/>
        <v>37.891110191045129</v>
      </c>
      <c r="AO1688" s="29">
        <f t="shared" si="918"/>
        <v>1.1367333057313538</v>
      </c>
      <c r="AP1688" s="30">
        <f>IF(AI1688="",0,VLOOKUP(AI1688,[1]!Costo_Twist,2,FALSE)*AM1688)</f>
        <v>235.62997161191115</v>
      </c>
      <c r="AQ1688" s="42"/>
      <c r="AR1688" s="42"/>
      <c r="AS1688" s="42"/>
      <c r="AT1688" s="42">
        <f t="shared" si="919"/>
        <v>0</v>
      </c>
      <c r="AU1688" s="43">
        <f t="shared" si="920"/>
        <v>0</v>
      </c>
      <c r="AV1688" s="43">
        <f t="shared" si="921"/>
        <v>0</v>
      </c>
      <c r="AW1688" s="43">
        <f t="shared" si="922"/>
        <v>0</v>
      </c>
      <c r="AX1688" s="44">
        <f>IF(AQ1688="",0,VLOOKUP(AQ1688,[1]!Costo_Twist,2,FALSE)*AU1688)</f>
        <v>0</v>
      </c>
      <c r="AY1688" s="36">
        <f t="shared" si="923"/>
        <v>281.88717952509091</v>
      </c>
      <c r="AZ1688" s="41">
        <f t="shared" si="924"/>
        <v>1.6145833333333333</v>
      </c>
      <c r="BA1688" s="37">
        <f t="shared" si="925"/>
        <v>125.61458333333333</v>
      </c>
      <c r="BB1688" s="37" t="str">
        <f t="shared" si="926"/>
        <v>ok</v>
      </c>
      <c r="BC1688" s="37" t="str">
        <f t="shared" si="927"/>
        <v>ok</v>
      </c>
      <c r="BD1688" s="5"/>
      <c r="BE1688" s="11" t="b">
        <f t="shared" si="928"/>
        <v>0</v>
      </c>
      <c r="BF1688" s="11" t="b">
        <f t="shared" si="929"/>
        <v>0</v>
      </c>
      <c r="BG1688" s="11">
        <f t="shared" si="930"/>
        <v>37.891110191045129</v>
      </c>
      <c r="BH1688" s="11" t="b">
        <f t="shared" si="931"/>
        <v>0</v>
      </c>
      <c r="BI1688" s="11" t="b">
        <f t="shared" si="932"/>
        <v>0</v>
      </c>
      <c r="BJ1688" s="11" t="b">
        <f t="shared" si="933"/>
        <v>0</v>
      </c>
      <c r="BK1688" s="11" t="b">
        <f t="shared" si="934"/>
        <v>0</v>
      </c>
      <c r="BL1688" s="11">
        <f t="shared" si="935"/>
        <v>3.3886358707438737</v>
      </c>
      <c r="BM1688" s="11">
        <f t="shared" si="936"/>
        <v>6.4692139350564863</v>
      </c>
      <c r="BN1688" s="11" t="b">
        <f t="shared" si="937"/>
        <v>0</v>
      </c>
      <c r="BO1688" s="11" t="b">
        <f t="shared" si="938"/>
        <v>0</v>
      </c>
      <c r="BP1688" s="11" t="b">
        <f t="shared" si="939"/>
        <v>0</v>
      </c>
      <c r="BQ1688" s="11" t="b">
        <f t="shared" si="940"/>
        <v>0</v>
      </c>
      <c r="BR1688" s="11" t="b">
        <f t="shared" si="941"/>
        <v>0</v>
      </c>
    </row>
    <row r="1689" spans="1:70" ht="12.75" customHeight="1" x14ac:dyDescent="0.75">
      <c r="A1689" s="24" t="s">
        <v>2393</v>
      </c>
      <c r="B1689" s="25" t="s">
        <v>2394</v>
      </c>
      <c r="C1689" s="24" t="s">
        <v>85</v>
      </c>
      <c r="D1689" s="26" t="s">
        <v>41</v>
      </c>
      <c r="E1689" s="24" t="s">
        <v>2610</v>
      </c>
      <c r="F1689" s="24" t="s">
        <v>2610</v>
      </c>
      <c r="G1689" s="25" t="s">
        <v>1732</v>
      </c>
      <c r="H1689" s="26"/>
      <c r="I1689" s="26"/>
      <c r="J1689" s="26"/>
      <c r="K1689" s="26"/>
      <c r="L1689" s="26"/>
      <c r="M1689" s="26"/>
      <c r="N1689" s="26"/>
      <c r="O1689" s="40"/>
      <c r="P1689" s="31" t="s">
        <v>80</v>
      </c>
      <c r="Q1689" s="32">
        <v>124</v>
      </c>
      <c r="R1689" s="60">
        <f t="shared" si="906"/>
        <v>0</v>
      </c>
      <c r="S1689" s="35" t="s">
        <v>65</v>
      </c>
      <c r="T1689" s="35"/>
      <c r="U1689" s="30">
        <v>2.5</v>
      </c>
      <c r="V1689" s="30">
        <f t="shared" si="907"/>
        <v>2.5</v>
      </c>
      <c r="W1689" s="29">
        <f t="shared" si="908"/>
        <v>5.2083333333333336E-2</v>
      </c>
      <c r="X1689" s="29">
        <f t="shared" si="909"/>
        <v>1.5402890321563063</v>
      </c>
      <c r="Y1689" s="29">
        <f t="shared" si="910"/>
        <v>4.620867096468919E-2</v>
      </c>
      <c r="Z1689" s="30">
        <f>IF(S1689="",0,VLOOKUP(S1689,[1]!Costo_Twist,2,FALSE)*W1689)</f>
        <v>7.6261569624744965</v>
      </c>
      <c r="AA1689" s="31" t="s">
        <v>68</v>
      </c>
      <c r="AB1689" s="31"/>
      <c r="AC1689" s="31" t="s">
        <v>2399</v>
      </c>
      <c r="AD1689" s="34">
        <f t="shared" si="911"/>
        <v>6</v>
      </c>
      <c r="AE1689" s="33">
        <f t="shared" si="912"/>
        <v>0.125</v>
      </c>
      <c r="AF1689" s="33">
        <f t="shared" si="913"/>
        <v>3.6966936771751349</v>
      </c>
      <c r="AG1689" s="33">
        <f t="shared" si="914"/>
        <v>0.11090081031525405</v>
      </c>
      <c r="AH1689" s="34">
        <f>IF(AA1689="",0,VLOOKUP(AA1689,[1]!Costo_Twist,2,FALSE)*AE1689)</f>
        <v>8.4816808114262052</v>
      </c>
      <c r="AI1689" s="35" t="s">
        <v>69</v>
      </c>
      <c r="AJ1689" s="35"/>
      <c r="AK1689" s="35">
        <v>26.5</v>
      </c>
      <c r="AL1689" s="35">
        <f t="shared" si="915"/>
        <v>26.5</v>
      </c>
      <c r="AM1689" s="29">
        <f t="shared" si="916"/>
        <v>0.55208333333333337</v>
      </c>
      <c r="AN1689" s="29">
        <f t="shared" si="917"/>
        <v>16.327063740856847</v>
      </c>
      <c r="AO1689" s="29">
        <f t="shared" si="918"/>
        <v>0.48981191222570541</v>
      </c>
      <c r="AP1689" s="30">
        <f>IF(AI1689="",0,VLOOKUP(AI1689,[1]!Costo_Twist,2,FALSE)*AM1689)</f>
        <v>101.53161378399425</v>
      </c>
      <c r="AQ1689" s="42"/>
      <c r="AR1689" s="42"/>
      <c r="AS1689" s="42"/>
      <c r="AT1689" s="42">
        <f t="shared" si="919"/>
        <v>0</v>
      </c>
      <c r="AU1689" s="43">
        <f t="shared" si="920"/>
        <v>0</v>
      </c>
      <c r="AV1689" s="43">
        <f t="shared" si="921"/>
        <v>0</v>
      </c>
      <c r="AW1689" s="43">
        <f t="shared" si="922"/>
        <v>0</v>
      </c>
      <c r="AX1689" s="44">
        <f>IF(AQ1689="",0,VLOOKUP(AQ1689,[1]!Costo_Twist,2,FALSE)*AU1689)</f>
        <v>0</v>
      </c>
      <c r="AY1689" s="36">
        <f t="shared" si="923"/>
        <v>117.63945155789494</v>
      </c>
      <c r="AZ1689" s="41">
        <f t="shared" si="924"/>
        <v>0.72916666666666674</v>
      </c>
      <c r="BA1689" s="37">
        <f t="shared" si="925"/>
        <v>124.72916666666667</v>
      </c>
      <c r="BB1689" s="37" t="str">
        <f t="shared" si="926"/>
        <v>ok</v>
      </c>
      <c r="BC1689" s="37" t="str">
        <f t="shared" si="927"/>
        <v>ok</v>
      </c>
      <c r="BD1689" s="5"/>
      <c r="BE1689" s="11" t="b">
        <f t="shared" si="928"/>
        <v>0</v>
      </c>
      <c r="BF1689" s="11" t="b">
        <f t="shared" si="929"/>
        <v>0</v>
      </c>
      <c r="BG1689" s="11">
        <f t="shared" si="930"/>
        <v>16.327063740856847</v>
      </c>
      <c r="BH1689" s="11" t="b">
        <f t="shared" si="931"/>
        <v>0</v>
      </c>
      <c r="BI1689" s="11" t="b">
        <f t="shared" si="932"/>
        <v>0</v>
      </c>
      <c r="BJ1689" s="11">
        <f t="shared" si="933"/>
        <v>3.6966936771751349</v>
      </c>
      <c r="BK1689" s="11" t="b">
        <f t="shared" si="934"/>
        <v>0</v>
      </c>
      <c r="BL1689" s="11" t="b">
        <f t="shared" si="935"/>
        <v>0</v>
      </c>
      <c r="BM1689" s="11">
        <f t="shared" si="936"/>
        <v>1.5402890321563063</v>
      </c>
      <c r="BN1689" s="11" t="b">
        <f t="shared" si="937"/>
        <v>0</v>
      </c>
      <c r="BO1689" s="11" t="b">
        <f t="shared" si="938"/>
        <v>0</v>
      </c>
      <c r="BP1689" s="11" t="b">
        <f t="shared" si="939"/>
        <v>0</v>
      </c>
      <c r="BQ1689" s="11" t="b">
        <f t="shared" si="940"/>
        <v>0</v>
      </c>
      <c r="BR1689" s="11" t="b">
        <f t="shared" si="941"/>
        <v>0</v>
      </c>
    </row>
    <row r="1690" spans="1:70" ht="12.75" customHeight="1" x14ac:dyDescent="0.75">
      <c r="A1690" s="24" t="s">
        <v>2393</v>
      </c>
      <c r="B1690" s="25" t="s">
        <v>2394</v>
      </c>
      <c r="C1690" s="24" t="s">
        <v>85</v>
      </c>
      <c r="D1690" s="26" t="s">
        <v>41</v>
      </c>
      <c r="E1690" s="24" t="s">
        <v>2610</v>
      </c>
      <c r="F1690" s="24" t="s">
        <v>2610</v>
      </c>
      <c r="G1690" s="25" t="s">
        <v>1733</v>
      </c>
      <c r="H1690" s="26"/>
      <c r="I1690" s="26"/>
      <c r="J1690" s="26"/>
      <c r="K1690" s="26"/>
      <c r="L1690" s="26"/>
      <c r="M1690" s="26"/>
      <c r="N1690" s="26"/>
      <c r="O1690" s="40"/>
      <c r="P1690" s="31" t="s">
        <v>79</v>
      </c>
      <c r="Q1690" s="32">
        <v>128</v>
      </c>
      <c r="R1690" s="60">
        <f t="shared" si="906"/>
        <v>0</v>
      </c>
      <c r="S1690" s="35" t="s">
        <v>67</v>
      </c>
      <c r="T1690" s="35"/>
      <c r="U1690" s="35">
        <v>0.5</v>
      </c>
      <c r="V1690" s="30">
        <f t="shared" si="907"/>
        <v>0.5</v>
      </c>
      <c r="W1690" s="29">
        <f t="shared" si="908"/>
        <v>1.0416666666666666E-2</v>
      </c>
      <c r="X1690" s="29">
        <f t="shared" si="909"/>
        <v>0.30805780643126124</v>
      </c>
      <c r="Y1690" s="29">
        <f t="shared" si="910"/>
        <v>9.2417341929378373E-3</v>
      </c>
      <c r="Z1690" s="30">
        <f>IF(S1690="",0,VLOOKUP(S1690,[1]!Costo_Twist,2,FALSE)*W1690)</f>
        <v>2.1109205429221989</v>
      </c>
      <c r="AA1690" s="31" t="s">
        <v>68</v>
      </c>
      <c r="AB1690" s="31"/>
      <c r="AC1690" s="31" t="s">
        <v>2397</v>
      </c>
      <c r="AD1690" s="34">
        <f t="shared" si="911"/>
        <v>2</v>
      </c>
      <c r="AE1690" s="33">
        <f t="shared" si="912"/>
        <v>4.1666666666666664E-2</v>
      </c>
      <c r="AF1690" s="33">
        <f t="shared" si="913"/>
        <v>1.232231225725045</v>
      </c>
      <c r="AG1690" s="33">
        <f t="shared" si="914"/>
        <v>3.6966936771751349E-2</v>
      </c>
      <c r="AH1690" s="34">
        <f>IF(AA1690="",0,VLOOKUP(AA1690,[1]!Costo_Twist,2,FALSE)*AE1690)</f>
        <v>2.8272269371420684</v>
      </c>
      <c r="AI1690" s="35" t="s">
        <v>69</v>
      </c>
      <c r="AJ1690" s="35"/>
      <c r="AK1690" s="35" t="s">
        <v>2414</v>
      </c>
      <c r="AL1690" s="35">
        <f t="shared" si="915"/>
        <v>15</v>
      </c>
      <c r="AM1690" s="29">
        <f t="shared" si="916"/>
        <v>0.3125</v>
      </c>
      <c r="AN1690" s="29">
        <f t="shared" si="917"/>
        <v>9.2417341929378374</v>
      </c>
      <c r="AO1690" s="29">
        <f t="shared" si="918"/>
        <v>0.27725202578813513</v>
      </c>
      <c r="AP1690" s="30">
        <f>IF(AI1690="",0,VLOOKUP(AI1690,[1]!Costo_Twist,2,FALSE)*AM1690)</f>
        <v>57.470724783392967</v>
      </c>
      <c r="AQ1690" s="42"/>
      <c r="AR1690" s="42"/>
      <c r="AS1690" s="42"/>
      <c r="AT1690" s="42">
        <f t="shared" si="919"/>
        <v>0</v>
      </c>
      <c r="AU1690" s="43">
        <f t="shared" si="920"/>
        <v>0</v>
      </c>
      <c r="AV1690" s="43">
        <f t="shared" si="921"/>
        <v>0</v>
      </c>
      <c r="AW1690" s="43">
        <f t="shared" si="922"/>
        <v>0</v>
      </c>
      <c r="AX1690" s="44">
        <f>IF(AQ1690="",0,VLOOKUP(AQ1690,[1]!Costo_Twist,2,FALSE)*AU1690)</f>
        <v>0</v>
      </c>
      <c r="AY1690" s="36">
        <f t="shared" si="923"/>
        <v>62.408872263457233</v>
      </c>
      <c r="AZ1690" s="41">
        <f t="shared" si="924"/>
        <v>0.36458333333333331</v>
      </c>
      <c r="BA1690" s="37">
        <f t="shared" si="925"/>
        <v>128.36458333333334</v>
      </c>
      <c r="BB1690" s="37" t="str">
        <f t="shared" si="926"/>
        <v>ok</v>
      </c>
      <c r="BC1690" s="37" t="str">
        <f t="shared" si="927"/>
        <v>ok</v>
      </c>
      <c r="BD1690" s="5"/>
      <c r="BE1690" s="11" t="b">
        <f t="shared" si="928"/>
        <v>0</v>
      </c>
      <c r="BF1690" s="11" t="b">
        <f t="shared" si="929"/>
        <v>0</v>
      </c>
      <c r="BG1690" s="11">
        <f t="shared" si="930"/>
        <v>9.2417341929378374</v>
      </c>
      <c r="BH1690" s="11" t="b">
        <f t="shared" si="931"/>
        <v>0</v>
      </c>
      <c r="BI1690" s="11" t="b">
        <f t="shared" si="932"/>
        <v>0</v>
      </c>
      <c r="BJ1690" s="11">
        <f t="shared" si="933"/>
        <v>1.232231225725045</v>
      </c>
      <c r="BK1690" s="11" t="b">
        <f t="shared" si="934"/>
        <v>0</v>
      </c>
      <c r="BL1690" s="11" t="b">
        <f t="shared" si="935"/>
        <v>0</v>
      </c>
      <c r="BM1690" s="11" t="b">
        <f t="shared" si="936"/>
        <v>0</v>
      </c>
      <c r="BN1690" s="11" t="b">
        <f t="shared" si="937"/>
        <v>0</v>
      </c>
      <c r="BO1690" s="11" t="b">
        <f t="shared" si="938"/>
        <v>0</v>
      </c>
      <c r="BP1690" s="11" t="b">
        <f t="shared" si="939"/>
        <v>0</v>
      </c>
      <c r="BQ1690" s="11" t="b">
        <f t="shared" si="940"/>
        <v>0</v>
      </c>
      <c r="BR1690" s="11">
        <f t="shared" si="941"/>
        <v>0.30805780643126124</v>
      </c>
    </row>
    <row r="1691" spans="1:70" ht="12.75" customHeight="1" x14ac:dyDescent="0.75">
      <c r="A1691" s="24" t="s">
        <v>2393</v>
      </c>
      <c r="B1691" s="25" t="s">
        <v>2394</v>
      </c>
      <c r="C1691" s="24" t="s">
        <v>85</v>
      </c>
      <c r="D1691" s="26" t="s">
        <v>41</v>
      </c>
      <c r="E1691" s="24" t="s">
        <v>2610</v>
      </c>
      <c r="F1691" s="24" t="s">
        <v>2610</v>
      </c>
      <c r="G1691" s="25" t="s">
        <v>1734</v>
      </c>
      <c r="H1691" s="26"/>
      <c r="I1691" s="26"/>
      <c r="J1691" s="26"/>
      <c r="K1691" s="26"/>
      <c r="L1691" s="26"/>
      <c r="M1691" s="26"/>
      <c r="N1691" s="26"/>
      <c r="O1691" s="40"/>
      <c r="P1691" s="31" t="s">
        <v>79</v>
      </c>
      <c r="Q1691" s="32">
        <v>128</v>
      </c>
      <c r="R1691" s="60">
        <f t="shared" si="906"/>
        <v>0</v>
      </c>
      <c r="S1691" s="35" t="s">
        <v>68</v>
      </c>
      <c r="T1691" s="35"/>
      <c r="U1691" s="35">
        <v>2.5</v>
      </c>
      <c r="V1691" s="30">
        <f t="shared" si="907"/>
        <v>2.5</v>
      </c>
      <c r="W1691" s="29">
        <f t="shared" si="908"/>
        <v>5.2083333333333336E-2</v>
      </c>
      <c r="X1691" s="29">
        <f t="shared" si="909"/>
        <v>1.5402890321563063</v>
      </c>
      <c r="Y1691" s="29">
        <f t="shared" si="910"/>
        <v>4.620867096468919E-2</v>
      </c>
      <c r="Z1691" s="30">
        <f>IF(S1691="",0,VLOOKUP(S1691,[1]!Costo_Twist,2,FALSE)*W1691)</f>
        <v>3.5340336714275855</v>
      </c>
      <c r="AA1691" s="31" t="s">
        <v>69</v>
      </c>
      <c r="AB1691" s="31"/>
      <c r="AC1691" s="31" t="s">
        <v>2412</v>
      </c>
      <c r="AD1691" s="34">
        <f t="shared" si="911"/>
        <v>8</v>
      </c>
      <c r="AE1691" s="33">
        <f t="shared" si="912"/>
        <v>0.16666666666666666</v>
      </c>
      <c r="AF1691" s="33">
        <f t="shared" si="913"/>
        <v>4.9289249029001798</v>
      </c>
      <c r="AG1691" s="33">
        <f t="shared" si="914"/>
        <v>0.1478677470870054</v>
      </c>
      <c r="AH1691" s="34">
        <f>IF(AA1691="",0,VLOOKUP(AA1691,[1]!Costo_Twist,2,FALSE)*AE1691)</f>
        <v>30.651053217809579</v>
      </c>
      <c r="AI1691" s="35"/>
      <c r="AJ1691" s="35"/>
      <c r="AK1691" s="35"/>
      <c r="AL1691" s="35">
        <f t="shared" si="915"/>
        <v>0</v>
      </c>
      <c r="AM1691" s="29">
        <f t="shared" si="916"/>
        <v>0</v>
      </c>
      <c r="AN1691" s="29">
        <f t="shared" si="917"/>
        <v>0</v>
      </c>
      <c r="AO1691" s="29">
        <f t="shared" si="918"/>
        <v>0</v>
      </c>
      <c r="AP1691" s="30">
        <f>IF(AI1691="",0,VLOOKUP(AI1691,[1]!Costo_Twist,2,FALSE)*AM1691)</f>
        <v>0</v>
      </c>
      <c r="AQ1691" s="42"/>
      <c r="AR1691" s="42"/>
      <c r="AS1691" s="42"/>
      <c r="AT1691" s="42">
        <f t="shared" si="919"/>
        <v>0</v>
      </c>
      <c r="AU1691" s="43">
        <f t="shared" si="920"/>
        <v>0</v>
      </c>
      <c r="AV1691" s="43">
        <f t="shared" si="921"/>
        <v>0</v>
      </c>
      <c r="AW1691" s="43">
        <f t="shared" si="922"/>
        <v>0</v>
      </c>
      <c r="AX1691" s="44">
        <f>IF(AQ1691="",0,VLOOKUP(AQ1691,[1]!Costo_Twist,2,FALSE)*AU1691)</f>
        <v>0</v>
      </c>
      <c r="AY1691" s="36">
        <f t="shared" si="923"/>
        <v>34.185086889237162</v>
      </c>
      <c r="AZ1691" s="41">
        <f t="shared" si="924"/>
        <v>0.21875</v>
      </c>
      <c r="BA1691" s="37">
        <f t="shared" si="925"/>
        <v>128.21875</v>
      </c>
      <c r="BB1691" s="37" t="str">
        <f t="shared" si="926"/>
        <v>ok</v>
      </c>
      <c r="BC1691" s="37" t="str">
        <f t="shared" si="927"/>
        <v>ok</v>
      </c>
      <c r="BD1691" s="5"/>
      <c r="BE1691" s="11" t="b">
        <f t="shared" si="928"/>
        <v>0</v>
      </c>
      <c r="BF1691" s="11" t="b">
        <f t="shared" si="929"/>
        <v>0</v>
      </c>
      <c r="BG1691" s="11">
        <f t="shared" si="930"/>
        <v>4.9289249029001798</v>
      </c>
      <c r="BH1691" s="11" t="b">
        <f t="shared" si="931"/>
        <v>0</v>
      </c>
      <c r="BI1691" s="11" t="b">
        <f t="shared" si="932"/>
        <v>0</v>
      </c>
      <c r="BJ1691" s="11">
        <f t="shared" si="933"/>
        <v>1.5402890321563063</v>
      </c>
      <c r="BK1691" s="11" t="b">
        <f t="shared" si="934"/>
        <v>0</v>
      </c>
      <c r="BL1691" s="11" t="b">
        <f t="shared" si="935"/>
        <v>0</v>
      </c>
      <c r="BM1691" s="11" t="b">
        <f t="shared" si="936"/>
        <v>0</v>
      </c>
      <c r="BN1691" s="11" t="b">
        <f t="shared" si="937"/>
        <v>0</v>
      </c>
      <c r="BO1691" s="11" t="b">
        <f t="shared" si="938"/>
        <v>0</v>
      </c>
      <c r="BP1691" s="11" t="b">
        <f t="shared" si="939"/>
        <v>0</v>
      </c>
      <c r="BQ1691" s="11" t="b">
        <f t="shared" si="940"/>
        <v>0</v>
      </c>
      <c r="BR1691" s="11" t="b">
        <f t="shared" si="941"/>
        <v>0</v>
      </c>
    </row>
    <row r="1692" spans="1:70" ht="12.75" customHeight="1" x14ac:dyDescent="0.75">
      <c r="A1692" s="24" t="s">
        <v>2393</v>
      </c>
      <c r="B1692" s="25" t="s">
        <v>2394</v>
      </c>
      <c r="C1692" s="24" t="s">
        <v>85</v>
      </c>
      <c r="D1692" s="26" t="s">
        <v>41</v>
      </c>
      <c r="E1692" s="24" t="s">
        <v>2610</v>
      </c>
      <c r="F1692" s="24" t="s">
        <v>2610</v>
      </c>
      <c r="G1692" s="25" t="s">
        <v>1735</v>
      </c>
      <c r="H1692" s="26"/>
      <c r="I1692" s="26"/>
      <c r="J1692" s="26"/>
      <c r="K1692" s="26"/>
      <c r="L1692" s="26"/>
      <c r="M1692" s="26"/>
      <c r="N1692" s="26"/>
      <c r="O1692" s="40"/>
      <c r="P1692" s="31" t="s">
        <v>79</v>
      </c>
      <c r="Q1692" s="32">
        <v>128</v>
      </c>
      <c r="R1692" s="60">
        <f t="shared" si="906"/>
        <v>0</v>
      </c>
      <c r="S1692" s="35" t="s">
        <v>68</v>
      </c>
      <c r="T1692" s="35"/>
      <c r="U1692" s="35" t="s">
        <v>2395</v>
      </c>
      <c r="V1692" s="30">
        <f t="shared" si="907"/>
        <v>1</v>
      </c>
      <c r="W1692" s="29">
        <f t="shared" si="908"/>
        <v>2.0833333333333332E-2</v>
      </c>
      <c r="X1692" s="29">
        <f t="shared" si="909"/>
        <v>0.61611561286252248</v>
      </c>
      <c r="Y1692" s="29">
        <f t="shared" si="910"/>
        <v>1.8483468385875675E-2</v>
      </c>
      <c r="Z1692" s="30">
        <f>IF(S1692="",0,VLOOKUP(S1692,[1]!Costo_Twist,2,FALSE)*W1692)</f>
        <v>1.4136134685710342</v>
      </c>
      <c r="AA1692" s="31" t="s">
        <v>69</v>
      </c>
      <c r="AB1692" s="31"/>
      <c r="AC1692" s="31">
        <v>3.5</v>
      </c>
      <c r="AD1692" s="34">
        <f t="shared" si="911"/>
        <v>3.5</v>
      </c>
      <c r="AE1692" s="33">
        <f t="shared" si="912"/>
        <v>7.2916666666666671E-2</v>
      </c>
      <c r="AF1692" s="33">
        <f t="shared" si="913"/>
        <v>2.1564046450188288</v>
      </c>
      <c r="AG1692" s="33">
        <f t="shared" si="914"/>
        <v>6.4692139350564865E-2</v>
      </c>
      <c r="AH1692" s="34">
        <f>IF(AA1692="",0,VLOOKUP(AA1692,[1]!Costo_Twist,2,FALSE)*AE1692)</f>
        <v>13.409835782791692</v>
      </c>
      <c r="AI1692" s="35"/>
      <c r="AJ1692" s="35"/>
      <c r="AK1692" s="35"/>
      <c r="AL1692" s="35">
        <f t="shared" si="915"/>
        <v>0</v>
      </c>
      <c r="AM1692" s="29">
        <f t="shared" si="916"/>
        <v>0</v>
      </c>
      <c r="AN1692" s="29">
        <f t="shared" si="917"/>
        <v>0</v>
      </c>
      <c r="AO1692" s="29">
        <f t="shared" si="918"/>
        <v>0</v>
      </c>
      <c r="AP1692" s="30">
        <f>IF(AI1692="",0,VLOOKUP(AI1692,[1]!Costo_Twist,2,FALSE)*AM1692)</f>
        <v>0</v>
      </c>
      <c r="AQ1692" s="42"/>
      <c r="AR1692" s="42"/>
      <c r="AS1692" s="42"/>
      <c r="AT1692" s="42">
        <f t="shared" si="919"/>
        <v>0</v>
      </c>
      <c r="AU1692" s="43">
        <f t="shared" si="920"/>
        <v>0</v>
      </c>
      <c r="AV1692" s="43">
        <f t="shared" si="921"/>
        <v>0</v>
      </c>
      <c r="AW1692" s="43">
        <f t="shared" si="922"/>
        <v>0</v>
      </c>
      <c r="AX1692" s="44">
        <f>IF(AQ1692="",0,VLOOKUP(AQ1692,[1]!Costo_Twist,2,FALSE)*AU1692)</f>
        <v>0</v>
      </c>
      <c r="AY1692" s="36">
        <f t="shared" si="923"/>
        <v>14.823449251362726</v>
      </c>
      <c r="AZ1692" s="41">
        <f t="shared" si="924"/>
        <v>9.375E-2</v>
      </c>
      <c r="BA1692" s="37">
        <f t="shared" si="925"/>
        <v>128.09375</v>
      </c>
      <c r="BB1692" s="37" t="str">
        <f t="shared" si="926"/>
        <v>ok</v>
      </c>
      <c r="BC1692" s="37" t="str">
        <f t="shared" si="927"/>
        <v>ok</v>
      </c>
      <c r="BD1692" s="5"/>
      <c r="BE1692" s="11" t="b">
        <f t="shared" si="928"/>
        <v>0</v>
      </c>
      <c r="BF1692" s="11" t="b">
        <f t="shared" si="929"/>
        <v>0</v>
      </c>
      <c r="BG1692" s="11">
        <f t="shared" si="930"/>
        <v>2.1564046450188288</v>
      </c>
      <c r="BH1692" s="11" t="b">
        <f t="shared" si="931"/>
        <v>0</v>
      </c>
      <c r="BI1692" s="11" t="b">
        <f t="shared" si="932"/>
        <v>0</v>
      </c>
      <c r="BJ1692" s="11">
        <f t="shared" si="933"/>
        <v>0.61611561286252248</v>
      </c>
      <c r="BK1692" s="11" t="b">
        <f t="shared" si="934"/>
        <v>0</v>
      </c>
      <c r="BL1692" s="11" t="b">
        <f t="shared" si="935"/>
        <v>0</v>
      </c>
      <c r="BM1692" s="11" t="b">
        <f t="shared" si="936"/>
        <v>0</v>
      </c>
      <c r="BN1692" s="11" t="b">
        <f t="shared" si="937"/>
        <v>0</v>
      </c>
      <c r="BO1692" s="11" t="b">
        <f t="shared" si="938"/>
        <v>0</v>
      </c>
      <c r="BP1692" s="11" t="b">
        <f t="shared" si="939"/>
        <v>0</v>
      </c>
      <c r="BQ1692" s="11" t="b">
        <f t="shared" si="940"/>
        <v>0</v>
      </c>
      <c r="BR1692" s="11" t="b">
        <f t="shared" si="941"/>
        <v>0</v>
      </c>
    </row>
    <row r="1693" spans="1:70" ht="12.75" customHeight="1" x14ac:dyDescent="0.75">
      <c r="A1693" s="24" t="s">
        <v>2393</v>
      </c>
      <c r="B1693" s="25" t="s">
        <v>2394</v>
      </c>
      <c r="C1693" s="24" t="s">
        <v>85</v>
      </c>
      <c r="D1693" s="26" t="s">
        <v>41</v>
      </c>
      <c r="E1693" s="24" t="s">
        <v>2610</v>
      </c>
      <c r="F1693" s="24" t="s">
        <v>2610</v>
      </c>
      <c r="G1693" s="25" t="s">
        <v>1736</v>
      </c>
      <c r="H1693" s="26"/>
      <c r="I1693" s="26"/>
      <c r="J1693" s="26"/>
      <c r="K1693" s="26"/>
      <c r="L1693" s="26"/>
      <c r="M1693" s="26"/>
      <c r="N1693" s="26"/>
      <c r="O1693" s="40"/>
      <c r="P1693" s="31" t="s">
        <v>81</v>
      </c>
      <c r="Q1693" s="32">
        <v>120</v>
      </c>
      <c r="R1693" s="60">
        <f t="shared" si="906"/>
        <v>0</v>
      </c>
      <c r="S1693" s="35" t="s">
        <v>68</v>
      </c>
      <c r="T1693" s="35"/>
      <c r="U1693" s="35" t="s">
        <v>2462</v>
      </c>
      <c r="V1693" s="30">
        <f t="shared" si="907"/>
        <v>209</v>
      </c>
      <c r="W1693" s="29">
        <f t="shared" si="908"/>
        <v>4.354166666666667</v>
      </c>
      <c r="X1693" s="29">
        <f t="shared" si="909"/>
        <v>128.76816308826722</v>
      </c>
      <c r="Y1693" s="29">
        <f t="shared" si="910"/>
        <v>3.8630448926480163</v>
      </c>
      <c r="Z1693" s="30">
        <f>IF(S1693="",0,VLOOKUP(S1693,[1]!Costo_Twist,2,FALSE)*W1693)</f>
        <v>295.44521493134619</v>
      </c>
      <c r="AA1693" s="31" t="s">
        <v>69</v>
      </c>
      <c r="AB1693" s="31"/>
      <c r="AC1693" s="31">
        <v>196.5</v>
      </c>
      <c r="AD1693" s="34">
        <f t="shared" si="911"/>
        <v>196.5</v>
      </c>
      <c r="AE1693" s="33">
        <f t="shared" si="912"/>
        <v>4.09375</v>
      </c>
      <c r="AF1693" s="33">
        <f t="shared" si="913"/>
        <v>121.06671792748567</v>
      </c>
      <c r="AG1693" s="33">
        <f t="shared" si="914"/>
        <v>3.63200153782457</v>
      </c>
      <c r="AH1693" s="34">
        <f>IF(AA1693="",0,VLOOKUP(AA1693,[1]!Costo_Twist,2,FALSE)*AE1693)</f>
        <v>752.86649466244785</v>
      </c>
      <c r="AI1693" s="35" t="s">
        <v>71</v>
      </c>
      <c r="AJ1693" s="35"/>
      <c r="AK1693" s="35">
        <v>3.5</v>
      </c>
      <c r="AL1693" s="35">
        <f t="shared" si="915"/>
        <v>3.5</v>
      </c>
      <c r="AM1693" s="29">
        <f t="shared" si="916"/>
        <v>7.2916666666666671E-2</v>
      </c>
      <c r="AN1693" s="29">
        <f t="shared" si="917"/>
        <v>2.1564046450188288</v>
      </c>
      <c r="AO1693" s="29">
        <f t="shared" si="918"/>
        <v>6.4692139350564865E-2</v>
      </c>
      <c r="AP1693" s="30">
        <f>IF(AI1693="",0,VLOOKUP(AI1693,[1]!Costo_Twist,2,FALSE)*AM1693)</f>
        <v>21.182424273787348</v>
      </c>
      <c r="AQ1693" s="42"/>
      <c r="AR1693" s="42"/>
      <c r="AS1693" s="42"/>
      <c r="AT1693" s="42">
        <f t="shared" si="919"/>
        <v>0</v>
      </c>
      <c r="AU1693" s="43">
        <f t="shared" si="920"/>
        <v>0</v>
      </c>
      <c r="AV1693" s="43">
        <f t="shared" si="921"/>
        <v>0</v>
      </c>
      <c r="AW1693" s="43">
        <f t="shared" si="922"/>
        <v>0</v>
      </c>
      <c r="AX1693" s="44">
        <f>IF(AQ1693="",0,VLOOKUP(AQ1693,[1]!Costo_Twist,2,FALSE)*AU1693)</f>
        <v>0</v>
      </c>
      <c r="AY1693" s="36">
        <f t="shared" si="923"/>
        <v>1069.4941338675815</v>
      </c>
      <c r="AZ1693" s="41">
        <f t="shared" si="924"/>
        <v>8.5208333333333339</v>
      </c>
      <c r="BA1693" s="37">
        <f t="shared" si="925"/>
        <v>128.52083333333334</v>
      </c>
      <c r="BB1693" s="37" t="str">
        <f t="shared" si="926"/>
        <v>ok</v>
      </c>
      <c r="BC1693" s="37" t="str">
        <f t="shared" si="927"/>
        <v>ok</v>
      </c>
      <c r="BD1693" s="5"/>
      <c r="BE1693" s="11" t="b">
        <f t="shared" si="928"/>
        <v>0</v>
      </c>
      <c r="BF1693" s="11" t="b">
        <f t="shared" si="929"/>
        <v>0</v>
      </c>
      <c r="BG1693" s="11">
        <f t="shared" si="930"/>
        <v>121.06671792748567</v>
      </c>
      <c r="BH1693" s="11" t="b">
        <f t="shared" si="931"/>
        <v>0</v>
      </c>
      <c r="BI1693" s="11" t="b">
        <f t="shared" si="932"/>
        <v>0</v>
      </c>
      <c r="BJ1693" s="11">
        <f t="shared" si="933"/>
        <v>128.76816308826722</v>
      </c>
      <c r="BK1693" s="11">
        <f t="shared" si="934"/>
        <v>2.1564046450188288</v>
      </c>
      <c r="BL1693" s="11" t="b">
        <f t="shared" si="935"/>
        <v>0</v>
      </c>
      <c r="BM1693" s="11" t="b">
        <f t="shared" si="936"/>
        <v>0</v>
      </c>
      <c r="BN1693" s="11" t="b">
        <f t="shared" si="937"/>
        <v>0</v>
      </c>
      <c r="BO1693" s="11" t="b">
        <f t="shared" si="938"/>
        <v>0</v>
      </c>
      <c r="BP1693" s="11" t="b">
        <f t="shared" si="939"/>
        <v>0</v>
      </c>
      <c r="BQ1693" s="11" t="b">
        <f t="shared" si="940"/>
        <v>0</v>
      </c>
      <c r="BR1693" s="11" t="b">
        <f t="shared" si="941"/>
        <v>0</v>
      </c>
    </row>
    <row r="1694" spans="1:70" ht="12.75" customHeight="1" x14ac:dyDescent="0.75">
      <c r="A1694" s="24" t="s">
        <v>2393</v>
      </c>
      <c r="B1694" s="25" t="s">
        <v>2394</v>
      </c>
      <c r="C1694" s="24" t="s">
        <v>85</v>
      </c>
      <c r="D1694" s="26" t="s">
        <v>41</v>
      </c>
      <c r="E1694" s="24" t="s">
        <v>2610</v>
      </c>
      <c r="F1694" s="24" t="s">
        <v>2610</v>
      </c>
      <c r="G1694" s="25" t="s">
        <v>1737</v>
      </c>
      <c r="H1694" s="26"/>
      <c r="I1694" s="26"/>
      <c r="J1694" s="26"/>
      <c r="K1694" s="26"/>
      <c r="L1694" s="26"/>
      <c r="M1694" s="26"/>
      <c r="N1694" s="26"/>
      <c r="O1694" s="40"/>
      <c r="P1694" s="31" t="s">
        <v>81</v>
      </c>
      <c r="Q1694" s="32">
        <v>120</v>
      </c>
      <c r="R1694" s="60">
        <f t="shared" si="906"/>
        <v>0</v>
      </c>
      <c r="S1694" s="35" t="s">
        <v>68</v>
      </c>
      <c r="T1694" s="35"/>
      <c r="U1694" s="35">
        <v>101.5</v>
      </c>
      <c r="V1694" s="30">
        <f t="shared" si="907"/>
        <v>101.5</v>
      </c>
      <c r="W1694" s="29">
        <f t="shared" si="908"/>
        <v>2.1145833333333335</v>
      </c>
      <c r="X1694" s="29">
        <f t="shared" si="909"/>
        <v>62.535734705546034</v>
      </c>
      <c r="Y1694" s="29">
        <f t="shared" si="910"/>
        <v>1.8760720411663809</v>
      </c>
      <c r="Z1694" s="30">
        <f>IF(S1694="",0,VLOOKUP(S1694,[1]!Costo_Twist,2,FALSE)*W1694)</f>
        <v>143.48176705995999</v>
      </c>
      <c r="AA1694" s="31" t="s">
        <v>69</v>
      </c>
      <c r="AB1694" s="31"/>
      <c r="AC1694" s="31">
        <v>101.5</v>
      </c>
      <c r="AD1694" s="34">
        <f t="shared" si="911"/>
        <v>101.5</v>
      </c>
      <c r="AE1694" s="33">
        <f t="shared" si="912"/>
        <v>2.1145833333333335</v>
      </c>
      <c r="AF1694" s="33">
        <f t="shared" si="913"/>
        <v>62.535734705546034</v>
      </c>
      <c r="AG1694" s="33">
        <f t="shared" si="914"/>
        <v>1.8760720411663809</v>
      </c>
      <c r="AH1694" s="34">
        <f>IF(AA1694="",0,VLOOKUP(AA1694,[1]!Costo_Twist,2,FALSE)*AE1694)</f>
        <v>388.88523770095907</v>
      </c>
      <c r="AI1694" s="35" t="s">
        <v>71</v>
      </c>
      <c r="AJ1694" s="35"/>
      <c r="AK1694" s="35">
        <v>2.5</v>
      </c>
      <c r="AL1694" s="35">
        <f t="shared" si="915"/>
        <v>2.5</v>
      </c>
      <c r="AM1694" s="29">
        <f t="shared" si="916"/>
        <v>5.2083333333333336E-2</v>
      </c>
      <c r="AN1694" s="29">
        <f t="shared" si="917"/>
        <v>1.5402890321563063</v>
      </c>
      <c r="AO1694" s="29">
        <f t="shared" si="918"/>
        <v>4.620867096468919E-2</v>
      </c>
      <c r="AP1694" s="30">
        <f>IF(AI1694="",0,VLOOKUP(AI1694,[1]!Costo_Twist,2,FALSE)*AM1694)</f>
        <v>15.130303052705248</v>
      </c>
      <c r="AQ1694" s="42"/>
      <c r="AR1694" s="42"/>
      <c r="AS1694" s="42"/>
      <c r="AT1694" s="42">
        <f t="shared" si="919"/>
        <v>0</v>
      </c>
      <c r="AU1694" s="43">
        <f t="shared" si="920"/>
        <v>0</v>
      </c>
      <c r="AV1694" s="43">
        <f t="shared" si="921"/>
        <v>0</v>
      </c>
      <c r="AW1694" s="43">
        <f t="shared" si="922"/>
        <v>0</v>
      </c>
      <c r="AX1694" s="44">
        <f>IF(AQ1694="",0,VLOOKUP(AQ1694,[1]!Costo_Twist,2,FALSE)*AU1694)</f>
        <v>0</v>
      </c>
      <c r="AY1694" s="36">
        <f t="shared" si="923"/>
        <v>547.49730781362427</v>
      </c>
      <c r="AZ1694" s="41">
        <f t="shared" si="924"/>
        <v>4.28125</v>
      </c>
      <c r="BA1694" s="37">
        <f t="shared" si="925"/>
        <v>124.28125</v>
      </c>
      <c r="BB1694" s="37" t="str">
        <f t="shared" si="926"/>
        <v>ok</v>
      </c>
      <c r="BC1694" s="37" t="str">
        <f t="shared" si="927"/>
        <v>ok</v>
      </c>
      <c r="BD1694" s="5"/>
      <c r="BE1694" s="11" t="b">
        <f t="shared" si="928"/>
        <v>0</v>
      </c>
      <c r="BF1694" s="11" t="b">
        <f t="shared" si="929"/>
        <v>0</v>
      </c>
      <c r="BG1694" s="11">
        <f t="shared" si="930"/>
        <v>62.535734705546034</v>
      </c>
      <c r="BH1694" s="11" t="b">
        <f t="shared" si="931"/>
        <v>0</v>
      </c>
      <c r="BI1694" s="11" t="b">
        <f t="shared" si="932"/>
        <v>0</v>
      </c>
      <c r="BJ1694" s="11">
        <f t="shared" si="933"/>
        <v>62.535734705546034</v>
      </c>
      <c r="BK1694" s="11">
        <f t="shared" si="934"/>
        <v>1.5402890321563063</v>
      </c>
      <c r="BL1694" s="11" t="b">
        <f t="shared" si="935"/>
        <v>0</v>
      </c>
      <c r="BM1694" s="11" t="b">
        <f t="shared" si="936"/>
        <v>0</v>
      </c>
      <c r="BN1694" s="11" t="b">
        <f t="shared" si="937"/>
        <v>0</v>
      </c>
      <c r="BO1694" s="11" t="b">
        <f t="shared" si="938"/>
        <v>0</v>
      </c>
      <c r="BP1694" s="11" t="b">
        <f t="shared" si="939"/>
        <v>0</v>
      </c>
      <c r="BQ1694" s="11" t="b">
        <f t="shared" si="940"/>
        <v>0</v>
      </c>
      <c r="BR1694" s="11" t="b">
        <f t="shared" si="941"/>
        <v>0</v>
      </c>
    </row>
    <row r="1695" spans="1:70" ht="12.75" customHeight="1" x14ac:dyDescent="0.75">
      <c r="A1695" s="24" t="s">
        <v>2393</v>
      </c>
      <c r="B1695" s="25" t="s">
        <v>2394</v>
      </c>
      <c r="C1695" s="24" t="s">
        <v>85</v>
      </c>
      <c r="D1695" s="26" t="s">
        <v>41</v>
      </c>
      <c r="E1695" s="24" t="s">
        <v>2610</v>
      </c>
      <c r="F1695" s="24" t="s">
        <v>2610</v>
      </c>
      <c r="G1695" s="25" t="s">
        <v>1738</v>
      </c>
      <c r="H1695" s="26"/>
      <c r="I1695" s="26"/>
      <c r="J1695" s="26"/>
      <c r="K1695" s="26"/>
      <c r="L1695" s="26"/>
      <c r="M1695" s="26"/>
      <c r="N1695" s="26"/>
      <c r="O1695" s="40"/>
      <c r="P1695" s="31" t="s">
        <v>80</v>
      </c>
      <c r="Q1695" s="32">
        <v>124</v>
      </c>
      <c r="R1695" s="60">
        <f t="shared" si="906"/>
        <v>0</v>
      </c>
      <c r="S1695" s="35" t="s">
        <v>67</v>
      </c>
      <c r="T1695" s="35"/>
      <c r="U1695" s="35" t="s">
        <v>2403</v>
      </c>
      <c r="V1695" s="30">
        <f t="shared" si="907"/>
        <v>13</v>
      </c>
      <c r="W1695" s="29">
        <f t="shared" si="908"/>
        <v>0.27083333333333331</v>
      </c>
      <c r="X1695" s="29">
        <f t="shared" si="909"/>
        <v>8.0095029672127911</v>
      </c>
      <c r="Y1695" s="29">
        <f t="shared" si="910"/>
        <v>0.24028508901638373</v>
      </c>
      <c r="Z1695" s="30">
        <f>IF(S1695="",0,VLOOKUP(S1695,[1]!Costo_Twist,2,FALSE)*W1695)</f>
        <v>54.883934115977169</v>
      </c>
      <c r="AA1695" s="31" t="s">
        <v>68</v>
      </c>
      <c r="AB1695" s="31"/>
      <c r="AC1695" s="31">
        <v>85.5</v>
      </c>
      <c r="AD1695" s="34">
        <f t="shared" si="911"/>
        <v>85.5</v>
      </c>
      <c r="AE1695" s="33">
        <f t="shared" si="912"/>
        <v>1.78125</v>
      </c>
      <c r="AF1695" s="33">
        <f t="shared" si="913"/>
        <v>52.677884899745671</v>
      </c>
      <c r="AG1695" s="33">
        <f t="shared" si="914"/>
        <v>1.58033654699237</v>
      </c>
      <c r="AH1695" s="34">
        <f>IF(AA1695="",0,VLOOKUP(AA1695,[1]!Costo_Twist,2,FALSE)*AE1695)</f>
        <v>120.86395156282343</v>
      </c>
      <c r="AI1695" s="35" t="s">
        <v>69</v>
      </c>
      <c r="AJ1695" s="35"/>
      <c r="AK1695" s="35">
        <v>90.5</v>
      </c>
      <c r="AL1695" s="35">
        <f t="shared" si="915"/>
        <v>90.5</v>
      </c>
      <c r="AM1695" s="29">
        <f t="shared" si="916"/>
        <v>1.8854166666666667</v>
      </c>
      <c r="AN1695" s="29">
        <f t="shared" si="917"/>
        <v>55.758462964058289</v>
      </c>
      <c r="AO1695" s="29">
        <f t="shared" si="918"/>
        <v>1.6727538889217486</v>
      </c>
      <c r="AP1695" s="30">
        <f>IF(AI1695="",0,VLOOKUP(AI1695,[1]!Costo_Twist,2,FALSE)*AM1695)</f>
        <v>346.74003952647087</v>
      </c>
      <c r="AQ1695" s="42"/>
      <c r="AR1695" s="42"/>
      <c r="AS1695" s="42"/>
      <c r="AT1695" s="42">
        <f t="shared" si="919"/>
        <v>0</v>
      </c>
      <c r="AU1695" s="43">
        <f t="shared" si="920"/>
        <v>0</v>
      </c>
      <c r="AV1695" s="43">
        <f t="shared" si="921"/>
        <v>0</v>
      </c>
      <c r="AW1695" s="43">
        <f t="shared" si="922"/>
        <v>0</v>
      </c>
      <c r="AX1695" s="44">
        <f>IF(AQ1695="",0,VLOOKUP(AQ1695,[1]!Costo_Twist,2,FALSE)*AU1695)</f>
        <v>0</v>
      </c>
      <c r="AY1695" s="36">
        <f t="shared" si="923"/>
        <v>522.48792520527149</v>
      </c>
      <c r="AZ1695" s="41">
        <f t="shared" si="924"/>
        <v>3.9375</v>
      </c>
      <c r="BA1695" s="37">
        <f t="shared" si="925"/>
        <v>127.9375</v>
      </c>
      <c r="BB1695" s="37" t="str">
        <f t="shared" si="926"/>
        <v>ok</v>
      </c>
      <c r="BC1695" s="37" t="str">
        <f t="shared" si="927"/>
        <v>ok</v>
      </c>
      <c r="BD1695" s="5"/>
      <c r="BE1695" s="11" t="b">
        <f t="shared" si="928"/>
        <v>0</v>
      </c>
      <c r="BF1695" s="11" t="b">
        <f t="shared" si="929"/>
        <v>0</v>
      </c>
      <c r="BG1695" s="11">
        <f t="shared" si="930"/>
        <v>55.758462964058289</v>
      </c>
      <c r="BH1695" s="11" t="b">
        <f t="shared" si="931"/>
        <v>0</v>
      </c>
      <c r="BI1695" s="11" t="b">
        <f t="shared" si="932"/>
        <v>0</v>
      </c>
      <c r="BJ1695" s="11">
        <f t="shared" si="933"/>
        <v>52.677884899745671</v>
      </c>
      <c r="BK1695" s="11" t="b">
        <f t="shared" si="934"/>
        <v>0</v>
      </c>
      <c r="BL1695" s="11" t="b">
        <f t="shared" si="935"/>
        <v>0</v>
      </c>
      <c r="BM1695" s="11" t="b">
        <f t="shared" si="936"/>
        <v>0</v>
      </c>
      <c r="BN1695" s="11" t="b">
        <f t="shared" si="937"/>
        <v>0</v>
      </c>
      <c r="BO1695" s="11" t="b">
        <f t="shared" si="938"/>
        <v>0</v>
      </c>
      <c r="BP1695" s="11" t="b">
        <f t="shared" si="939"/>
        <v>0</v>
      </c>
      <c r="BQ1695" s="11" t="b">
        <f t="shared" si="940"/>
        <v>0</v>
      </c>
      <c r="BR1695" s="11">
        <f t="shared" si="941"/>
        <v>8.0095029672127911</v>
      </c>
    </row>
    <row r="1696" spans="1:70" ht="12.75" customHeight="1" x14ac:dyDescent="0.75">
      <c r="A1696" s="24" t="s">
        <v>2393</v>
      </c>
      <c r="B1696" s="25" t="s">
        <v>2394</v>
      </c>
      <c r="C1696" s="24" t="s">
        <v>85</v>
      </c>
      <c r="D1696" s="26" t="s">
        <v>41</v>
      </c>
      <c r="E1696" s="24" t="s">
        <v>2610</v>
      </c>
      <c r="F1696" s="24" t="s">
        <v>2610</v>
      </c>
      <c r="G1696" s="25" t="s">
        <v>1739</v>
      </c>
      <c r="H1696" s="26"/>
      <c r="I1696" s="26"/>
      <c r="J1696" s="26"/>
      <c r="K1696" s="26"/>
      <c r="L1696" s="26"/>
      <c r="M1696" s="26"/>
      <c r="N1696" s="26"/>
      <c r="O1696" s="40"/>
      <c r="P1696" s="31" t="s">
        <v>80</v>
      </c>
      <c r="Q1696" s="32">
        <v>124</v>
      </c>
      <c r="R1696" s="60">
        <f t="shared" si="906"/>
        <v>0</v>
      </c>
      <c r="S1696" s="35" t="s">
        <v>67</v>
      </c>
      <c r="T1696" s="35"/>
      <c r="U1696" s="30" t="s">
        <v>2399</v>
      </c>
      <c r="V1696" s="30">
        <f t="shared" si="907"/>
        <v>6</v>
      </c>
      <c r="W1696" s="29">
        <f t="shared" si="908"/>
        <v>0.125</v>
      </c>
      <c r="X1696" s="29">
        <f t="shared" si="909"/>
        <v>3.6966936771751349</v>
      </c>
      <c r="Y1696" s="29">
        <f t="shared" si="910"/>
        <v>0.11090081031525405</v>
      </c>
      <c r="Z1696" s="30">
        <f>IF(S1696="",0,VLOOKUP(S1696,[1]!Costo_Twist,2,FALSE)*W1696)</f>
        <v>25.331046515066387</v>
      </c>
      <c r="AA1696" s="31" t="s">
        <v>68</v>
      </c>
      <c r="AB1696" s="31"/>
      <c r="AC1696" s="31">
        <v>43.5</v>
      </c>
      <c r="AD1696" s="34">
        <f t="shared" si="911"/>
        <v>43.5</v>
      </c>
      <c r="AE1696" s="33">
        <f t="shared" si="912"/>
        <v>0.90625</v>
      </c>
      <c r="AF1696" s="33">
        <f t="shared" si="913"/>
        <v>26.801029159519729</v>
      </c>
      <c r="AG1696" s="33">
        <f t="shared" si="914"/>
        <v>0.80403087478559188</v>
      </c>
      <c r="AH1696" s="34">
        <f>IF(AA1696="",0,VLOOKUP(AA1696,[1]!Costo_Twist,2,FALSE)*AE1696)</f>
        <v>61.492185882839991</v>
      </c>
      <c r="AI1696" s="35" t="s">
        <v>69</v>
      </c>
      <c r="AJ1696" s="35"/>
      <c r="AK1696" s="35" t="s">
        <v>2423</v>
      </c>
      <c r="AL1696" s="35">
        <f t="shared" si="915"/>
        <v>46</v>
      </c>
      <c r="AM1696" s="29">
        <f t="shared" si="916"/>
        <v>0.95833333333333337</v>
      </c>
      <c r="AN1696" s="29">
        <f t="shared" si="917"/>
        <v>28.341318191676034</v>
      </c>
      <c r="AO1696" s="29">
        <f t="shared" si="918"/>
        <v>0.85023954575028104</v>
      </c>
      <c r="AP1696" s="30">
        <f>IF(AI1696="",0,VLOOKUP(AI1696,[1]!Costo_Twist,2,FALSE)*AM1696)</f>
        <v>176.24355600240509</v>
      </c>
      <c r="AQ1696" s="42"/>
      <c r="AR1696" s="42"/>
      <c r="AS1696" s="42"/>
      <c r="AT1696" s="42">
        <f t="shared" si="919"/>
        <v>0</v>
      </c>
      <c r="AU1696" s="43">
        <f t="shared" si="920"/>
        <v>0</v>
      </c>
      <c r="AV1696" s="43">
        <f t="shared" si="921"/>
        <v>0</v>
      </c>
      <c r="AW1696" s="43">
        <f t="shared" si="922"/>
        <v>0</v>
      </c>
      <c r="AX1696" s="44">
        <f>IF(AQ1696="",0,VLOOKUP(AQ1696,[1]!Costo_Twist,2,FALSE)*AU1696)</f>
        <v>0</v>
      </c>
      <c r="AY1696" s="36">
        <f t="shared" si="923"/>
        <v>263.06678840031145</v>
      </c>
      <c r="AZ1696" s="41">
        <f t="shared" si="924"/>
        <v>1.9895833333333335</v>
      </c>
      <c r="BA1696" s="37">
        <f t="shared" si="925"/>
        <v>125.98958333333333</v>
      </c>
      <c r="BB1696" s="37" t="str">
        <f t="shared" si="926"/>
        <v>ok</v>
      </c>
      <c r="BC1696" s="37" t="str">
        <f t="shared" si="927"/>
        <v>ok</v>
      </c>
      <c r="BD1696" s="5"/>
      <c r="BE1696" s="11" t="b">
        <f t="shared" si="928"/>
        <v>0</v>
      </c>
      <c r="BF1696" s="11" t="b">
        <f t="shared" si="929"/>
        <v>0</v>
      </c>
      <c r="BG1696" s="11">
        <f t="shared" si="930"/>
        <v>28.341318191676034</v>
      </c>
      <c r="BH1696" s="11" t="b">
        <f t="shared" si="931"/>
        <v>0</v>
      </c>
      <c r="BI1696" s="11" t="b">
        <f t="shared" si="932"/>
        <v>0</v>
      </c>
      <c r="BJ1696" s="11">
        <f t="shared" si="933"/>
        <v>26.801029159519729</v>
      </c>
      <c r="BK1696" s="11" t="b">
        <f t="shared" si="934"/>
        <v>0</v>
      </c>
      <c r="BL1696" s="11" t="b">
        <f t="shared" si="935"/>
        <v>0</v>
      </c>
      <c r="BM1696" s="11" t="b">
        <f t="shared" si="936"/>
        <v>0</v>
      </c>
      <c r="BN1696" s="11" t="b">
        <f t="shared" si="937"/>
        <v>0</v>
      </c>
      <c r="BO1696" s="11" t="b">
        <f t="shared" si="938"/>
        <v>0</v>
      </c>
      <c r="BP1696" s="11" t="b">
        <f t="shared" si="939"/>
        <v>0</v>
      </c>
      <c r="BQ1696" s="11" t="b">
        <f t="shared" si="940"/>
        <v>0</v>
      </c>
      <c r="BR1696" s="11">
        <f t="shared" si="941"/>
        <v>3.6966936771751349</v>
      </c>
    </row>
    <row r="1697" spans="1:70" ht="12.75" customHeight="1" x14ac:dyDescent="0.75">
      <c r="A1697" s="24" t="s">
        <v>2393</v>
      </c>
      <c r="B1697" s="25" t="s">
        <v>2394</v>
      </c>
      <c r="C1697" s="24" t="s">
        <v>85</v>
      </c>
      <c r="D1697" s="26" t="s">
        <v>41</v>
      </c>
      <c r="E1697" s="24" t="s">
        <v>2610</v>
      </c>
      <c r="F1697" s="24" t="s">
        <v>2610</v>
      </c>
      <c r="G1697" s="25" t="s">
        <v>1740</v>
      </c>
      <c r="H1697" s="26"/>
      <c r="I1697" s="26"/>
      <c r="J1697" s="26"/>
      <c r="K1697" s="26"/>
      <c r="L1697" s="26"/>
      <c r="M1697" s="26"/>
      <c r="N1697" s="26"/>
      <c r="O1697" s="40"/>
      <c r="P1697" s="31" t="s">
        <v>79</v>
      </c>
      <c r="Q1697" s="32">
        <v>128</v>
      </c>
      <c r="R1697" s="60">
        <f t="shared" si="906"/>
        <v>0</v>
      </c>
      <c r="S1697" s="35" t="s">
        <v>68</v>
      </c>
      <c r="T1697" s="35"/>
      <c r="U1697" s="35">
        <v>24.5</v>
      </c>
      <c r="V1697" s="30">
        <f t="shared" si="907"/>
        <v>24.5</v>
      </c>
      <c r="W1697" s="29">
        <f t="shared" si="908"/>
        <v>0.51041666666666663</v>
      </c>
      <c r="X1697" s="29">
        <f t="shared" si="909"/>
        <v>15.094832515131801</v>
      </c>
      <c r="Y1697" s="29">
        <f t="shared" si="910"/>
        <v>0.45284497545395402</v>
      </c>
      <c r="Z1697" s="30">
        <f>IF(S1697="",0,VLOOKUP(S1697,[1]!Costo_Twist,2,FALSE)*W1697)</f>
        <v>34.633529979990335</v>
      </c>
      <c r="AA1697" s="31" t="s">
        <v>69</v>
      </c>
      <c r="AB1697" s="31"/>
      <c r="AC1697" s="31" t="s">
        <v>2409</v>
      </c>
      <c r="AD1697" s="34">
        <f t="shared" si="911"/>
        <v>29</v>
      </c>
      <c r="AE1697" s="33">
        <f t="shared" si="912"/>
        <v>0.60416666666666663</v>
      </c>
      <c r="AF1697" s="33">
        <f t="shared" si="913"/>
        <v>17.867352773013153</v>
      </c>
      <c r="AG1697" s="33">
        <f t="shared" si="914"/>
        <v>0.53602058319039458</v>
      </c>
      <c r="AH1697" s="34">
        <f>IF(AA1697="",0,VLOOKUP(AA1697,[1]!Costo_Twist,2,FALSE)*AE1697)</f>
        <v>111.11006791455972</v>
      </c>
      <c r="AI1697" s="35" t="s">
        <v>71</v>
      </c>
      <c r="AJ1697" s="35"/>
      <c r="AK1697" s="35">
        <v>1.5</v>
      </c>
      <c r="AL1697" s="35">
        <f t="shared" si="915"/>
        <v>1.5</v>
      </c>
      <c r="AM1697" s="29">
        <f t="shared" si="916"/>
        <v>3.125E-2</v>
      </c>
      <c r="AN1697" s="29">
        <f t="shared" si="917"/>
        <v>0.92417341929378372</v>
      </c>
      <c r="AO1697" s="29">
        <f t="shared" si="918"/>
        <v>2.7725202578813512E-2</v>
      </c>
      <c r="AP1697" s="30">
        <f>IF(AI1697="",0,VLOOKUP(AI1697,[1]!Costo_Twist,2,FALSE)*AM1697)</f>
        <v>9.078181831623148</v>
      </c>
      <c r="AQ1697" s="42"/>
      <c r="AR1697" s="42"/>
      <c r="AS1697" s="42"/>
      <c r="AT1697" s="42">
        <f t="shared" si="919"/>
        <v>0</v>
      </c>
      <c r="AU1697" s="43">
        <f t="shared" si="920"/>
        <v>0</v>
      </c>
      <c r="AV1697" s="43">
        <f t="shared" si="921"/>
        <v>0</v>
      </c>
      <c r="AW1697" s="43">
        <f t="shared" si="922"/>
        <v>0</v>
      </c>
      <c r="AX1697" s="44">
        <f>IF(AQ1697="",0,VLOOKUP(AQ1697,[1]!Costo_Twist,2,FALSE)*AU1697)</f>
        <v>0</v>
      </c>
      <c r="AY1697" s="36">
        <f t="shared" si="923"/>
        <v>154.82177972617319</v>
      </c>
      <c r="AZ1697" s="41">
        <f t="shared" si="924"/>
        <v>1.1458333333333333</v>
      </c>
      <c r="BA1697" s="37">
        <f t="shared" si="925"/>
        <v>129.14583333333334</v>
      </c>
      <c r="BB1697" s="37" t="str">
        <f t="shared" si="926"/>
        <v>ok</v>
      </c>
      <c r="BC1697" s="37" t="str">
        <f t="shared" si="927"/>
        <v>ok</v>
      </c>
      <c r="BD1697" s="5"/>
      <c r="BE1697" s="11" t="b">
        <f t="shared" si="928"/>
        <v>0</v>
      </c>
      <c r="BF1697" s="11" t="b">
        <f t="shared" si="929"/>
        <v>0</v>
      </c>
      <c r="BG1697" s="11">
        <f t="shared" si="930"/>
        <v>17.867352773013153</v>
      </c>
      <c r="BH1697" s="11" t="b">
        <f t="shared" si="931"/>
        <v>0</v>
      </c>
      <c r="BI1697" s="11" t="b">
        <f t="shared" si="932"/>
        <v>0</v>
      </c>
      <c r="BJ1697" s="11">
        <f t="shared" si="933"/>
        <v>15.094832515131801</v>
      </c>
      <c r="BK1697" s="11">
        <f t="shared" si="934"/>
        <v>0.92417341929378372</v>
      </c>
      <c r="BL1697" s="11" t="b">
        <f t="shared" si="935"/>
        <v>0</v>
      </c>
      <c r="BM1697" s="11" t="b">
        <f t="shared" si="936"/>
        <v>0</v>
      </c>
      <c r="BN1697" s="11" t="b">
        <f t="shared" si="937"/>
        <v>0</v>
      </c>
      <c r="BO1697" s="11" t="b">
        <f t="shared" si="938"/>
        <v>0</v>
      </c>
      <c r="BP1697" s="11" t="b">
        <f t="shared" si="939"/>
        <v>0</v>
      </c>
      <c r="BQ1697" s="11" t="b">
        <f t="shared" si="940"/>
        <v>0</v>
      </c>
      <c r="BR1697" s="11" t="b">
        <f t="shared" si="941"/>
        <v>0</v>
      </c>
    </row>
    <row r="1698" spans="1:70" ht="12.75" customHeight="1" x14ac:dyDescent="0.75">
      <c r="A1698" s="24" t="s">
        <v>2393</v>
      </c>
      <c r="B1698" s="25" t="s">
        <v>2394</v>
      </c>
      <c r="C1698" s="24" t="s">
        <v>85</v>
      </c>
      <c r="D1698" s="26" t="s">
        <v>41</v>
      </c>
      <c r="E1698" s="24" t="s">
        <v>2610</v>
      </c>
      <c r="F1698" s="24" t="s">
        <v>2610</v>
      </c>
      <c r="G1698" s="25" t="s">
        <v>1741</v>
      </c>
      <c r="H1698" s="26"/>
      <c r="I1698" s="26"/>
      <c r="J1698" s="26"/>
      <c r="K1698" s="26"/>
      <c r="L1698" s="26"/>
      <c r="M1698" s="26"/>
      <c r="N1698" s="26"/>
      <c r="O1698" s="40"/>
      <c r="P1698" s="31" t="s">
        <v>79</v>
      </c>
      <c r="Q1698" s="32">
        <v>128</v>
      </c>
      <c r="R1698" s="60">
        <f t="shared" si="906"/>
        <v>0</v>
      </c>
      <c r="S1698" s="35" t="s">
        <v>70</v>
      </c>
      <c r="T1698" s="35"/>
      <c r="U1698" s="35" t="s">
        <v>2396</v>
      </c>
      <c r="V1698" s="30">
        <f t="shared" si="907"/>
        <v>3</v>
      </c>
      <c r="W1698" s="29">
        <f t="shared" si="908"/>
        <v>6.25E-2</v>
      </c>
      <c r="X1698" s="29">
        <f t="shared" si="909"/>
        <v>1.8483468385875674</v>
      </c>
      <c r="Y1698" s="29">
        <f t="shared" si="910"/>
        <v>5.5450405157627024E-2</v>
      </c>
      <c r="Z1698" s="30">
        <f>IF(S1698="",0,VLOOKUP(S1698,[1]!Costo_Twist,2,FALSE)*W1698)</f>
        <v>14.12976461543011</v>
      </c>
      <c r="AA1698" s="31" t="s">
        <v>68</v>
      </c>
      <c r="AB1698" s="31"/>
      <c r="AC1698" s="31" t="s">
        <v>2403</v>
      </c>
      <c r="AD1698" s="34">
        <f t="shared" si="911"/>
        <v>13</v>
      </c>
      <c r="AE1698" s="33">
        <f t="shared" si="912"/>
        <v>0.27083333333333331</v>
      </c>
      <c r="AF1698" s="33">
        <f t="shared" si="913"/>
        <v>8.0095029672127911</v>
      </c>
      <c r="AG1698" s="33">
        <f t="shared" si="914"/>
        <v>0.24028508901638373</v>
      </c>
      <c r="AH1698" s="34">
        <f>IF(AA1698="",0,VLOOKUP(AA1698,[1]!Costo_Twist,2,FALSE)*AE1698)</f>
        <v>18.376975091423443</v>
      </c>
      <c r="AI1698" s="35" t="s">
        <v>69</v>
      </c>
      <c r="AJ1698" s="35"/>
      <c r="AK1698" s="35" t="s">
        <v>2412</v>
      </c>
      <c r="AL1698" s="35">
        <f t="shared" si="915"/>
        <v>8</v>
      </c>
      <c r="AM1698" s="29">
        <f t="shared" si="916"/>
        <v>0.16666666666666666</v>
      </c>
      <c r="AN1698" s="29">
        <f t="shared" si="917"/>
        <v>4.9289249029001798</v>
      </c>
      <c r="AO1698" s="29">
        <f t="shared" si="918"/>
        <v>0.1478677470870054</v>
      </c>
      <c r="AP1698" s="30">
        <f>IF(AI1698="",0,VLOOKUP(AI1698,[1]!Costo_Twist,2,FALSE)*AM1698)</f>
        <v>30.651053217809579</v>
      </c>
      <c r="AQ1698" s="42"/>
      <c r="AR1698" s="42"/>
      <c r="AS1698" s="42"/>
      <c r="AT1698" s="42">
        <f t="shared" si="919"/>
        <v>0</v>
      </c>
      <c r="AU1698" s="43">
        <f t="shared" si="920"/>
        <v>0</v>
      </c>
      <c r="AV1698" s="43">
        <f t="shared" si="921"/>
        <v>0</v>
      </c>
      <c r="AW1698" s="43">
        <f t="shared" si="922"/>
        <v>0</v>
      </c>
      <c r="AX1698" s="44">
        <f>IF(AQ1698="",0,VLOOKUP(AQ1698,[1]!Costo_Twist,2,FALSE)*AU1698)</f>
        <v>0</v>
      </c>
      <c r="AY1698" s="36">
        <f t="shared" si="923"/>
        <v>63.157792924663127</v>
      </c>
      <c r="AZ1698" s="41">
        <f t="shared" si="924"/>
        <v>0.5</v>
      </c>
      <c r="BA1698" s="37">
        <f t="shared" si="925"/>
        <v>128.5</v>
      </c>
      <c r="BB1698" s="37" t="str">
        <f t="shared" si="926"/>
        <v>ok</v>
      </c>
      <c r="BC1698" s="37" t="str">
        <f t="shared" si="927"/>
        <v>ok</v>
      </c>
      <c r="BD1698" s="5"/>
      <c r="BE1698" s="11">
        <f t="shared" si="928"/>
        <v>1.8483468385875674</v>
      </c>
      <c r="BF1698" s="11" t="b">
        <f t="shared" si="929"/>
        <v>0</v>
      </c>
      <c r="BG1698" s="11">
        <f t="shared" si="930"/>
        <v>4.9289249029001798</v>
      </c>
      <c r="BH1698" s="11" t="b">
        <f t="shared" si="931"/>
        <v>0</v>
      </c>
      <c r="BI1698" s="11" t="b">
        <f t="shared" si="932"/>
        <v>0</v>
      </c>
      <c r="BJ1698" s="11">
        <f t="shared" si="933"/>
        <v>8.0095029672127911</v>
      </c>
      <c r="BK1698" s="11" t="b">
        <f t="shared" si="934"/>
        <v>0</v>
      </c>
      <c r="BL1698" s="11" t="b">
        <f t="shared" si="935"/>
        <v>0</v>
      </c>
      <c r="BM1698" s="11" t="b">
        <f t="shared" si="936"/>
        <v>0</v>
      </c>
      <c r="BN1698" s="11" t="b">
        <f t="shared" si="937"/>
        <v>0</v>
      </c>
      <c r="BO1698" s="11" t="b">
        <f t="shared" si="938"/>
        <v>0</v>
      </c>
      <c r="BP1698" s="11" t="b">
        <f t="shared" si="939"/>
        <v>0</v>
      </c>
      <c r="BQ1698" s="11" t="b">
        <f t="shared" si="940"/>
        <v>0</v>
      </c>
      <c r="BR1698" s="11" t="b">
        <f t="shared" si="941"/>
        <v>0</v>
      </c>
    </row>
    <row r="1699" spans="1:70" ht="12.75" customHeight="1" x14ac:dyDescent="0.75">
      <c r="A1699" s="24" t="s">
        <v>2393</v>
      </c>
      <c r="B1699" s="25" t="s">
        <v>2394</v>
      </c>
      <c r="C1699" s="24" t="s">
        <v>85</v>
      </c>
      <c r="D1699" s="26" t="s">
        <v>41</v>
      </c>
      <c r="E1699" s="24" t="s">
        <v>2610</v>
      </c>
      <c r="F1699" s="24" t="s">
        <v>2610</v>
      </c>
      <c r="G1699" s="25" t="s">
        <v>1742</v>
      </c>
      <c r="H1699" s="26"/>
      <c r="I1699" s="26"/>
      <c r="J1699" s="26"/>
      <c r="K1699" s="26"/>
      <c r="L1699" s="26"/>
      <c r="M1699" s="26"/>
      <c r="N1699" s="26"/>
      <c r="O1699" s="40"/>
      <c r="P1699" s="31" t="s">
        <v>79</v>
      </c>
      <c r="Q1699" s="32">
        <v>128</v>
      </c>
      <c r="R1699" s="60">
        <f t="shared" si="906"/>
        <v>0</v>
      </c>
      <c r="S1699" s="35" t="s">
        <v>68</v>
      </c>
      <c r="T1699" s="35"/>
      <c r="U1699" s="35" t="s">
        <v>2398</v>
      </c>
      <c r="V1699" s="30">
        <f t="shared" si="907"/>
        <v>4</v>
      </c>
      <c r="W1699" s="29">
        <f t="shared" si="908"/>
        <v>8.3333333333333329E-2</v>
      </c>
      <c r="X1699" s="29">
        <f t="shared" si="909"/>
        <v>2.4644624514500899</v>
      </c>
      <c r="Y1699" s="29">
        <f t="shared" si="910"/>
        <v>7.3933873543502698E-2</v>
      </c>
      <c r="Z1699" s="30">
        <f>IF(S1699="",0,VLOOKUP(S1699,[1]!Costo_Twist,2,FALSE)*W1699)</f>
        <v>5.6544538742841368</v>
      </c>
      <c r="AA1699" s="31" t="s">
        <v>69</v>
      </c>
      <c r="AB1699" s="31"/>
      <c r="AC1699" s="31" t="s">
        <v>2398</v>
      </c>
      <c r="AD1699" s="34">
        <f t="shared" si="911"/>
        <v>4</v>
      </c>
      <c r="AE1699" s="33">
        <f t="shared" si="912"/>
        <v>8.3333333333333329E-2</v>
      </c>
      <c r="AF1699" s="33">
        <f t="shared" si="913"/>
        <v>2.4644624514500899</v>
      </c>
      <c r="AG1699" s="33">
        <f t="shared" si="914"/>
        <v>7.3933873543502698E-2</v>
      </c>
      <c r="AH1699" s="34">
        <f>IF(AA1699="",0,VLOOKUP(AA1699,[1]!Costo_Twist,2,FALSE)*AE1699)</f>
        <v>15.32552660890479</v>
      </c>
      <c r="AI1699" s="35"/>
      <c r="AJ1699" s="35"/>
      <c r="AK1699" s="35"/>
      <c r="AL1699" s="35">
        <f t="shared" si="915"/>
        <v>0</v>
      </c>
      <c r="AM1699" s="29">
        <f t="shared" si="916"/>
        <v>0</v>
      </c>
      <c r="AN1699" s="29">
        <f t="shared" si="917"/>
        <v>0</v>
      </c>
      <c r="AO1699" s="29">
        <f t="shared" si="918"/>
        <v>0</v>
      </c>
      <c r="AP1699" s="30">
        <f>IF(AI1699="",0,VLOOKUP(AI1699,[1]!Costo_Twist,2,FALSE)*AM1699)</f>
        <v>0</v>
      </c>
      <c r="AQ1699" s="42"/>
      <c r="AR1699" s="42"/>
      <c r="AS1699" s="42"/>
      <c r="AT1699" s="42">
        <f t="shared" si="919"/>
        <v>0</v>
      </c>
      <c r="AU1699" s="43">
        <f t="shared" si="920"/>
        <v>0</v>
      </c>
      <c r="AV1699" s="43">
        <f t="shared" si="921"/>
        <v>0</v>
      </c>
      <c r="AW1699" s="43">
        <f t="shared" si="922"/>
        <v>0</v>
      </c>
      <c r="AX1699" s="44">
        <f>IF(AQ1699="",0,VLOOKUP(AQ1699,[1]!Costo_Twist,2,FALSE)*AU1699)</f>
        <v>0</v>
      </c>
      <c r="AY1699" s="36">
        <f t="shared" si="923"/>
        <v>20.979980483188925</v>
      </c>
      <c r="AZ1699" s="41">
        <f t="shared" si="924"/>
        <v>0.16666666666666666</v>
      </c>
      <c r="BA1699" s="37">
        <f t="shared" si="925"/>
        <v>128.16666666666666</v>
      </c>
      <c r="BB1699" s="37" t="str">
        <f t="shared" si="926"/>
        <v>ok</v>
      </c>
      <c r="BC1699" s="37" t="str">
        <f t="shared" si="927"/>
        <v>ok</v>
      </c>
      <c r="BD1699" s="5"/>
      <c r="BE1699" s="11" t="b">
        <f t="shared" si="928"/>
        <v>0</v>
      </c>
      <c r="BF1699" s="11" t="b">
        <f t="shared" si="929"/>
        <v>0</v>
      </c>
      <c r="BG1699" s="11">
        <f t="shared" si="930"/>
        <v>2.4644624514500899</v>
      </c>
      <c r="BH1699" s="11" t="b">
        <f t="shared" si="931"/>
        <v>0</v>
      </c>
      <c r="BI1699" s="11" t="b">
        <f t="shared" si="932"/>
        <v>0</v>
      </c>
      <c r="BJ1699" s="11">
        <f t="shared" si="933"/>
        <v>2.4644624514500899</v>
      </c>
      <c r="BK1699" s="11" t="b">
        <f t="shared" si="934"/>
        <v>0</v>
      </c>
      <c r="BL1699" s="11" t="b">
        <f t="shared" si="935"/>
        <v>0</v>
      </c>
      <c r="BM1699" s="11" t="b">
        <f t="shared" si="936"/>
        <v>0</v>
      </c>
      <c r="BN1699" s="11" t="b">
        <f t="shared" si="937"/>
        <v>0</v>
      </c>
      <c r="BO1699" s="11" t="b">
        <f t="shared" si="938"/>
        <v>0</v>
      </c>
      <c r="BP1699" s="11" t="b">
        <f t="shared" si="939"/>
        <v>0</v>
      </c>
      <c r="BQ1699" s="11" t="b">
        <f t="shared" si="940"/>
        <v>0</v>
      </c>
      <c r="BR1699" s="11" t="b">
        <f t="shared" si="941"/>
        <v>0</v>
      </c>
    </row>
    <row r="1700" spans="1:70" ht="12.75" customHeight="1" x14ac:dyDescent="0.75">
      <c r="A1700" s="24" t="s">
        <v>2393</v>
      </c>
      <c r="B1700" s="25" t="s">
        <v>2394</v>
      </c>
      <c r="C1700" s="24" t="s">
        <v>85</v>
      </c>
      <c r="D1700" s="26" t="s">
        <v>41</v>
      </c>
      <c r="E1700" s="24" t="s">
        <v>2610</v>
      </c>
      <c r="F1700" s="24" t="s">
        <v>2610</v>
      </c>
      <c r="G1700" s="25" t="s">
        <v>1743</v>
      </c>
      <c r="H1700" s="26"/>
      <c r="I1700" s="26"/>
      <c r="J1700" s="26"/>
      <c r="K1700" s="26"/>
      <c r="L1700" s="26"/>
      <c r="M1700" s="26"/>
      <c r="N1700" s="26"/>
      <c r="O1700" s="40"/>
      <c r="P1700" s="31" t="s">
        <v>81</v>
      </c>
      <c r="Q1700" s="32">
        <v>120</v>
      </c>
      <c r="R1700" s="60">
        <f t="shared" si="906"/>
        <v>0</v>
      </c>
      <c r="S1700" s="35" t="s">
        <v>67</v>
      </c>
      <c r="T1700" s="35"/>
      <c r="U1700" s="30">
        <v>8.5</v>
      </c>
      <c r="V1700" s="30">
        <f t="shared" si="907"/>
        <v>8.5</v>
      </c>
      <c r="W1700" s="29">
        <f t="shared" si="908"/>
        <v>0.17708333333333334</v>
      </c>
      <c r="X1700" s="29">
        <f t="shared" si="909"/>
        <v>5.2369827093314418</v>
      </c>
      <c r="Y1700" s="29">
        <f t="shared" si="910"/>
        <v>0.15710948127994326</v>
      </c>
      <c r="Z1700" s="30">
        <f>IF(S1700="",0,VLOOKUP(S1700,[1]!Costo_Twist,2,FALSE)*W1700)</f>
        <v>35.885649229677384</v>
      </c>
      <c r="AA1700" s="31" t="s">
        <v>68</v>
      </c>
      <c r="AB1700" s="31"/>
      <c r="AC1700" s="31" t="s">
        <v>2430</v>
      </c>
      <c r="AD1700" s="34">
        <f t="shared" si="911"/>
        <v>31</v>
      </c>
      <c r="AE1700" s="33">
        <f t="shared" si="912"/>
        <v>0.64583333333333337</v>
      </c>
      <c r="AF1700" s="33">
        <f t="shared" si="913"/>
        <v>19.099583998738197</v>
      </c>
      <c r="AG1700" s="33">
        <f t="shared" si="914"/>
        <v>0.57298751996214592</v>
      </c>
      <c r="AH1700" s="34">
        <f>IF(AA1700="",0,VLOOKUP(AA1700,[1]!Costo_Twist,2,FALSE)*AE1700)</f>
        <v>43.822017525702066</v>
      </c>
      <c r="AI1700" s="35" t="s">
        <v>69</v>
      </c>
      <c r="AJ1700" s="35"/>
      <c r="AK1700" s="35" t="s">
        <v>2557</v>
      </c>
      <c r="AL1700" s="35">
        <f t="shared" si="915"/>
        <v>295</v>
      </c>
      <c r="AM1700" s="29">
        <f t="shared" si="916"/>
        <v>6.145833333333333</v>
      </c>
      <c r="AN1700" s="29">
        <f t="shared" si="917"/>
        <v>181.75410579444411</v>
      </c>
      <c r="AO1700" s="29">
        <f t="shared" si="918"/>
        <v>5.4526231738333228</v>
      </c>
      <c r="AP1700" s="30">
        <f>IF(AI1700="",0,VLOOKUP(AI1700,[1]!Costo_Twist,2,FALSE)*AM1700)</f>
        <v>1130.2575874067281</v>
      </c>
      <c r="AQ1700" s="42"/>
      <c r="AR1700" s="42"/>
      <c r="AS1700" s="42"/>
      <c r="AT1700" s="42">
        <f t="shared" si="919"/>
        <v>0</v>
      </c>
      <c r="AU1700" s="43">
        <f t="shared" si="920"/>
        <v>0</v>
      </c>
      <c r="AV1700" s="43">
        <f t="shared" si="921"/>
        <v>0</v>
      </c>
      <c r="AW1700" s="43">
        <f t="shared" si="922"/>
        <v>0</v>
      </c>
      <c r="AX1700" s="44">
        <f>IF(AQ1700="",0,VLOOKUP(AQ1700,[1]!Costo_Twist,2,FALSE)*AU1700)</f>
        <v>0</v>
      </c>
      <c r="AY1700" s="36">
        <f t="shared" si="923"/>
        <v>1209.9652541621076</v>
      </c>
      <c r="AZ1700" s="41">
        <f t="shared" si="924"/>
        <v>6.96875</v>
      </c>
      <c r="BA1700" s="37">
        <f t="shared" si="925"/>
        <v>126.96875</v>
      </c>
      <c r="BB1700" s="37" t="str">
        <f t="shared" si="926"/>
        <v>ok</v>
      </c>
      <c r="BC1700" s="37" t="str">
        <f t="shared" si="927"/>
        <v>ok</v>
      </c>
      <c r="BD1700" s="5"/>
      <c r="BE1700" s="11" t="b">
        <f t="shared" si="928"/>
        <v>0</v>
      </c>
      <c r="BF1700" s="11" t="b">
        <f t="shared" si="929"/>
        <v>0</v>
      </c>
      <c r="BG1700" s="11">
        <f t="shared" si="930"/>
        <v>181.75410579444411</v>
      </c>
      <c r="BH1700" s="11" t="b">
        <f t="shared" si="931"/>
        <v>0</v>
      </c>
      <c r="BI1700" s="11" t="b">
        <f t="shared" si="932"/>
        <v>0</v>
      </c>
      <c r="BJ1700" s="11">
        <f t="shared" si="933"/>
        <v>19.099583998738197</v>
      </c>
      <c r="BK1700" s="11" t="b">
        <f t="shared" si="934"/>
        <v>0</v>
      </c>
      <c r="BL1700" s="11" t="b">
        <f t="shared" si="935"/>
        <v>0</v>
      </c>
      <c r="BM1700" s="11" t="b">
        <f t="shared" si="936"/>
        <v>0</v>
      </c>
      <c r="BN1700" s="11" t="b">
        <f t="shared" si="937"/>
        <v>0</v>
      </c>
      <c r="BO1700" s="11" t="b">
        <f t="shared" si="938"/>
        <v>0</v>
      </c>
      <c r="BP1700" s="11" t="b">
        <f t="shared" si="939"/>
        <v>0</v>
      </c>
      <c r="BQ1700" s="11" t="b">
        <f t="shared" si="940"/>
        <v>0</v>
      </c>
      <c r="BR1700" s="11">
        <f t="shared" si="941"/>
        <v>5.2369827093314418</v>
      </c>
    </row>
    <row r="1701" spans="1:70" ht="12.75" customHeight="1" x14ac:dyDescent="0.75">
      <c r="A1701" s="24" t="s">
        <v>2393</v>
      </c>
      <c r="B1701" s="25" t="s">
        <v>2394</v>
      </c>
      <c r="C1701" s="24" t="s">
        <v>85</v>
      </c>
      <c r="D1701" s="26" t="s">
        <v>41</v>
      </c>
      <c r="E1701" s="24" t="s">
        <v>2610</v>
      </c>
      <c r="F1701" s="24" t="s">
        <v>2610</v>
      </c>
      <c r="G1701" s="25" t="s">
        <v>1744</v>
      </c>
      <c r="H1701" s="26"/>
      <c r="I1701" s="26"/>
      <c r="J1701" s="26"/>
      <c r="K1701" s="26"/>
      <c r="L1701" s="26"/>
      <c r="M1701" s="26"/>
      <c r="N1701" s="26"/>
      <c r="O1701" s="40"/>
      <c r="P1701" s="31" t="s">
        <v>81</v>
      </c>
      <c r="Q1701" s="32">
        <v>120</v>
      </c>
      <c r="R1701" s="60">
        <f t="shared" si="906"/>
        <v>0</v>
      </c>
      <c r="S1701" s="35" t="s">
        <v>64</v>
      </c>
      <c r="T1701" s="35"/>
      <c r="U1701" s="35" t="s">
        <v>2396</v>
      </c>
      <c r="V1701" s="30">
        <f t="shared" si="907"/>
        <v>3</v>
      </c>
      <c r="W1701" s="29">
        <f t="shared" si="908"/>
        <v>6.25E-2</v>
      </c>
      <c r="X1701" s="29">
        <f t="shared" si="909"/>
        <v>1.8483468385875674</v>
      </c>
      <c r="Y1701" s="29">
        <f t="shared" si="910"/>
        <v>5.5450405157627024E-2</v>
      </c>
      <c r="Z1701" s="30">
        <f>IF(S1701="",0,VLOOKUP(S1701,[1]!Costo_Twist,2,FALSE)*W1701)</f>
        <v>7.7603720022473901</v>
      </c>
      <c r="AA1701" s="31" t="s">
        <v>65</v>
      </c>
      <c r="AB1701" s="31"/>
      <c r="AC1701" s="31" t="s">
        <v>2399</v>
      </c>
      <c r="AD1701" s="34">
        <f t="shared" si="911"/>
        <v>6</v>
      </c>
      <c r="AE1701" s="33">
        <f t="shared" si="912"/>
        <v>0.125</v>
      </c>
      <c r="AF1701" s="33">
        <f t="shared" si="913"/>
        <v>3.6966936771751349</v>
      </c>
      <c r="AG1701" s="33">
        <f t="shared" si="914"/>
        <v>0.11090081031525405</v>
      </c>
      <c r="AH1701" s="34">
        <f>IF(AA1701="",0,VLOOKUP(AA1701,[1]!Costo_Twist,2,FALSE)*AE1701)</f>
        <v>18.30277670993879</v>
      </c>
      <c r="AI1701" s="35" t="s">
        <v>69</v>
      </c>
      <c r="AJ1701" s="35"/>
      <c r="AK1701" s="35" t="s">
        <v>2476</v>
      </c>
      <c r="AL1701" s="35">
        <f t="shared" si="915"/>
        <v>90</v>
      </c>
      <c r="AM1701" s="29">
        <f t="shared" si="916"/>
        <v>1.875</v>
      </c>
      <c r="AN1701" s="29">
        <f t="shared" si="917"/>
        <v>55.450405157627024</v>
      </c>
      <c r="AO1701" s="29">
        <f t="shared" si="918"/>
        <v>1.6635121547288108</v>
      </c>
      <c r="AP1701" s="30">
        <f>IF(AI1701="",0,VLOOKUP(AI1701,[1]!Costo_Twist,2,FALSE)*AM1701)</f>
        <v>344.8243487003578</v>
      </c>
      <c r="AQ1701" s="42"/>
      <c r="AR1701" s="42"/>
      <c r="AS1701" s="42"/>
      <c r="AT1701" s="42">
        <f t="shared" si="919"/>
        <v>0</v>
      </c>
      <c r="AU1701" s="43">
        <f t="shared" si="920"/>
        <v>0</v>
      </c>
      <c r="AV1701" s="43">
        <f t="shared" si="921"/>
        <v>0</v>
      </c>
      <c r="AW1701" s="43">
        <f t="shared" si="922"/>
        <v>0</v>
      </c>
      <c r="AX1701" s="44">
        <f>IF(AQ1701="",0,VLOOKUP(AQ1701,[1]!Costo_Twist,2,FALSE)*AU1701)</f>
        <v>0</v>
      </c>
      <c r="AY1701" s="36">
        <f t="shared" si="923"/>
        <v>370.88749741254401</v>
      </c>
      <c r="AZ1701" s="41">
        <f t="shared" si="924"/>
        <v>2.0625</v>
      </c>
      <c r="BA1701" s="37">
        <f t="shared" si="925"/>
        <v>122.0625</v>
      </c>
      <c r="BB1701" s="37" t="str">
        <f t="shared" si="926"/>
        <v>ok</v>
      </c>
      <c r="BC1701" s="37" t="str">
        <f t="shared" si="927"/>
        <v>ok</v>
      </c>
      <c r="BD1701" s="5"/>
      <c r="BE1701" s="11" t="b">
        <f t="shared" si="928"/>
        <v>0</v>
      </c>
      <c r="BF1701" s="11" t="b">
        <f t="shared" si="929"/>
        <v>0</v>
      </c>
      <c r="BG1701" s="11">
        <f t="shared" si="930"/>
        <v>55.450405157627024</v>
      </c>
      <c r="BH1701" s="11" t="b">
        <f t="shared" si="931"/>
        <v>0</v>
      </c>
      <c r="BI1701" s="11" t="b">
        <f t="shared" si="932"/>
        <v>0</v>
      </c>
      <c r="BJ1701" s="11" t="b">
        <f t="shared" si="933"/>
        <v>0</v>
      </c>
      <c r="BK1701" s="11" t="b">
        <f t="shared" si="934"/>
        <v>0</v>
      </c>
      <c r="BL1701" s="11">
        <f t="shared" si="935"/>
        <v>1.8483468385875674</v>
      </c>
      <c r="BM1701" s="11">
        <f t="shared" si="936"/>
        <v>3.6966936771751349</v>
      </c>
      <c r="BN1701" s="11" t="b">
        <f t="shared" si="937"/>
        <v>0</v>
      </c>
      <c r="BO1701" s="11" t="b">
        <f t="shared" si="938"/>
        <v>0</v>
      </c>
      <c r="BP1701" s="11" t="b">
        <f t="shared" si="939"/>
        <v>0</v>
      </c>
      <c r="BQ1701" s="11" t="b">
        <f t="shared" si="940"/>
        <v>0</v>
      </c>
      <c r="BR1701" s="11" t="b">
        <f t="shared" si="941"/>
        <v>0</v>
      </c>
    </row>
    <row r="1702" spans="1:70" ht="12.75" customHeight="1" x14ac:dyDescent="0.75">
      <c r="A1702" s="24" t="s">
        <v>2393</v>
      </c>
      <c r="B1702" s="25" t="s">
        <v>2394</v>
      </c>
      <c r="C1702" s="24" t="s">
        <v>85</v>
      </c>
      <c r="D1702" s="26" t="s">
        <v>41</v>
      </c>
      <c r="E1702" s="24" t="s">
        <v>2610</v>
      </c>
      <c r="F1702" s="24" t="s">
        <v>2610</v>
      </c>
      <c r="G1702" s="25" t="s">
        <v>1745</v>
      </c>
      <c r="H1702" s="26"/>
      <c r="I1702" s="26"/>
      <c r="J1702" s="26"/>
      <c r="K1702" s="26"/>
      <c r="L1702" s="26"/>
      <c r="M1702" s="26"/>
      <c r="N1702" s="26"/>
      <c r="O1702" s="40"/>
      <c r="P1702" s="31" t="s">
        <v>80</v>
      </c>
      <c r="Q1702" s="32">
        <v>124</v>
      </c>
      <c r="R1702" s="60">
        <f t="shared" si="906"/>
        <v>0</v>
      </c>
      <c r="S1702" s="35" t="s">
        <v>64</v>
      </c>
      <c r="T1702" s="35"/>
      <c r="U1702" s="35" t="s">
        <v>2397</v>
      </c>
      <c r="V1702" s="30">
        <f t="shared" si="907"/>
        <v>2</v>
      </c>
      <c r="W1702" s="29">
        <f t="shared" si="908"/>
        <v>4.1666666666666664E-2</v>
      </c>
      <c r="X1702" s="29">
        <f t="shared" si="909"/>
        <v>1.232231225725045</v>
      </c>
      <c r="Y1702" s="29">
        <f t="shared" si="910"/>
        <v>3.6966936771751349E-2</v>
      </c>
      <c r="Z1702" s="30">
        <f>IF(S1702="",0,VLOOKUP(S1702,[1]!Costo_Twist,2,FALSE)*W1702)</f>
        <v>5.1735813348315931</v>
      </c>
      <c r="AA1702" s="31" t="s">
        <v>65</v>
      </c>
      <c r="AB1702" s="31"/>
      <c r="AC1702" s="31">
        <v>6.5</v>
      </c>
      <c r="AD1702" s="34">
        <f t="shared" si="911"/>
        <v>6.5</v>
      </c>
      <c r="AE1702" s="33">
        <f t="shared" si="912"/>
        <v>0.13541666666666666</v>
      </c>
      <c r="AF1702" s="33">
        <f t="shared" si="913"/>
        <v>4.0047514836063955</v>
      </c>
      <c r="AG1702" s="33">
        <f t="shared" si="914"/>
        <v>0.12014254450819187</v>
      </c>
      <c r="AH1702" s="34">
        <f>IF(AA1702="",0,VLOOKUP(AA1702,[1]!Costo_Twist,2,FALSE)*AE1702)</f>
        <v>19.828008102433689</v>
      </c>
      <c r="AI1702" s="35" t="s">
        <v>69</v>
      </c>
      <c r="AJ1702" s="35"/>
      <c r="AK1702" s="35">
        <v>70.5</v>
      </c>
      <c r="AL1702" s="35">
        <f t="shared" si="915"/>
        <v>70.5</v>
      </c>
      <c r="AM1702" s="29">
        <f t="shared" si="916"/>
        <v>1.46875</v>
      </c>
      <c r="AN1702" s="29">
        <f t="shared" si="917"/>
        <v>43.436150706807837</v>
      </c>
      <c r="AO1702" s="29">
        <f t="shared" si="918"/>
        <v>1.303084521204235</v>
      </c>
      <c r="AP1702" s="30">
        <f>IF(AI1702="",0,VLOOKUP(AI1702,[1]!Costo_Twist,2,FALSE)*AM1702)</f>
        <v>270.11240648194695</v>
      </c>
      <c r="AQ1702" s="42"/>
      <c r="AR1702" s="42"/>
      <c r="AS1702" s="42"/>
      <c r="AT1702" s="42">
        <f t="shared" si="919"/>
        <v>0</v>
      </c>
      <c r="AU1702" s="43">
        <f t="shared" si="920"/>
        <v>0</v>
      </c>
      <c r="AV1702" s="43">
        <f t="shared" si="921"/>
        <v>0</v>
      </c>
      <c r="AW1702" s="43">
        <f t="shared" si="922"/>
        <v>0</v>
      </c>
      <c r="AX1702" s="44">
        <f>IF(AQ1702="",0,VLOOKUP(AQ1702,[1]!Costo_Twist,2,FALSE)*AU1702)</f>
        <v>0</v>
      </c>
      <c r="AY1702" s="36">
        <f t="shared" si="923"/>
        <v>295.11399591921224</v>
      </c>
      <c r="AZ1702" s="41">
        <f t="shared" si="924"/>
        <v>1.6458333333333333</v>
      </c>
      <c r="BA1702" s="37">
        <f t="shared" si="925"/>
        <v>125.64583333333333</v>
      </c>
      <c r="BB1702" s="37" t="str">
        <f t="shared" si="926"/>
        <v>ok</v>
      </c>
      <c r="BC1702" s="37" t="str">
        <f t="shared" si="927"/>
        <v>ok</v>
      </c>
      <c r="BD1702" s="5"/>
      <c r="BE1702" s="11" t="b">
        <f t="shared" si="928"/>
        <v>0</v>
      </c>
      <c r="BF1702" s="11" t="b">
        <f t="shared" si="929"/>
        <v>0</v>
      </c>
      <c r="BG1702" s="11">
        <f t="shared" si="930"/>
        <v>43.436150706807837</v>
      </c>
      <c r="BH1702" s="11" t="b">
        <f t="shared" si="931"/>
        <v>0</v>
      </c>
      <c r="BI1702" s="11" t="b">
        <f t="shared" si="932"/>
        <v>0</v>
      </c>
      <c r="BJ1702" s="11" t="b">
        <f t="shared" si="933"/>
        <v>0</v>
      </c>
      <c r="BK1702" s="11" t="b">
        <f t="shared" si="934"/>
        <v>0</v>
      </c>
      <c r="BL1702" s="11">
        <f t="shared" si="935"/>
        <v>1.232231225725045</v>
      </c>
      <c r="BM1702" s="11">
        <f t="shared" si="936"/>
        <v>4.0047514836063955</v>
      </c>
      <c r="BN1702" s="11" t="b">
        <f t="shared" si="937"/>
        <v>0</v>
      </c>
      <c r="BO1702" s="11" t="b">
        <f t="shared" si="938"/>
        <v>0</v>
      </c>
      <c r="BP1702" s="11" t="b">
        <f t="shared" si="939"/>
        <v>0</v>
      </c>
      <c r="BQ1702" s="11" t="b">
        <f t="shared" si="940"/>
        <v>0</v>
      </c>
      <c r="BR1702" s="11" t="b">
        <f t="shared" si="941"/>
        <v>0</v>
      </c>
    </row>
    <row r="1703" spans="1:70" ht="12.75" customHeight="1" x14ac:dyDescent="0.75">
      <c r="A1703" s="24" t="s">
        <v>2393</v>
      </c>
      <c r="B1703" s="25" t="s">
        <v>2394</v>
      </c>
      <c r="C1703" s="24" t="s">
        <v>85</v>
      </c>
      <c r="D1703" s="26" t="s">
        <v>41</v>
      </c>
      <c r="E1703" s="24" t="s">
        <v>2610</v>
      </c>
      <c r="F1703" s="24" t="s">
        <v>2610</v>
      </c>
      <c r="G1703" s="25" t="s">
        <v>1746</v>
      </c>
      <c r="H1703" s="26"/>
      <c r="I1703" s="26"/>
      <c r="J1703" s="26"/>
      <c r="K1703" s="26"/>
      <c r="L1703" s="26"/>
      <c r="M1703" s="26"/>
      <c r="N1703" s="26"/>
      <c r="O1703" s="40"/>
      <c r="P1703" s="31" t="s">
        <v>80</v>
      </c>
      <c r="Q1703" s="32">
        <v>124</v>
      </c>
      <c r="R1703" s="60">
        <f t="shared" si="906"/>
        <v>0</v>
      </c>
      <c r="S1703" s="35" t="s">
        <v>65</v>
      </c>
      <c r="T1703" s="35"/>
      <c r="U1703" s="30">
        <v>0.5</v>
      </c>
      <c r="V1703" s="30">
        <f t="shared" si="907"/>
        <v>0.5</v>
      </c>
      <c r="W1703" s="29">
        <f t="shared" si="908"/>
        <v>1.0416666666666666E-2</v>
      </c>
      <c r="X1703" s="29">
        <f t="shared" si="909"/>
        <v>0.30805780643126124</v>
      </c>
      <c r="Y1703" s="29">
        <f t="shared" si="910"/>
        <v>9.2417341929378373E-3</v>
      </c>
      <c r="Z1703" s="30">
        <f>IF(S1703="",0,VLOOKUP(S1703,[1]!Costo_Twist,2,FALSE)*W1703)</f>
        <v>1.525231392494899</v>
      </c>
      <c r="AA1703" s="31" t="s">
        <v>68</v>
      </c>
      <c r="AB1703" s="31"/>
      <c r="AC1703" s="31">
        <v>2.5</v>
      </c>
      <c r="AD1703" s="34">
        <f t="shared" si="911"/>
        <v>2.5</v>
      </c>
      <c r="AE1703" s="33">
        <f t="shared" si="912"/>
        <v>5.2083333333333336E-2</v>
      </c>
      <c r="AF1703" s="33">
        <f t="shared" si="913"/>
        <v>1.5402890321563063</v>
      </c>
      <c r="AG1703" s="33">
        <f t="shared" si="914"/>
        <v>4.620867096468919E-2</v>
      </c>
      <c r="AH1703" s="34">
        <f>IF(AA1703="",0,VLOOKUP(AA1703,[1]!Costo_Twist,2,FALSE)*AE1703)</f>
        <v>3.5340336714275855</v>
      </c>
      <c r="AI1703" s="35" t="s">
        <v>69</v>
      </c>
      <c r="AJ1703" s="35"/>
      <c r="AK1703" s="35" t="s">
        <v>2422</v>
      </c>
      <c r="AL1703" s="35">
        <f t="shared" si="915"/>
        <v>35</v>
      </c>
      <c r="AM1703" s="29">
        <f t="shared" si="916"/>
        <v>0.72916666666666663</v>
      </c>
      <c r="AN1703" s="29">
        <f t="shared" si="917"/>
        <v>21.564046450188286</v>
      </c>
      <c r="AO1703" s="29">
        <f t="shared" si="918"/>
        <v>0.64692139350564859</v>
      </c>
      <c r="AP1703" s="30">
        <f>IF(AI1703="",0,VLOOKUP(AI1703,[1]!Costo_Twist,2,FALSE)*AM1703)</f>
        <v>134.09835782791691</v>
      </c>
      <c r="AQ1703" s="42"/>
      <c r="AR1703" s="42"/>
      <c r="AS1703" s="42"/>
      <c r="AT1703" s="42">
        <f t="shared" si="919"/>
        <v>0</v>
      </c>
      <c r="AU1703" s="43">
        <f t="shared" si="920"/>
        <v>0</v>
      </c>
      <c r="AV1703" s="43">
        <f t="shared" si="921"/>
        <v>0</v>
      </c>
      <c r="AW1703" s="43">
        <f t="shared" si="922"/>
        <v>0</v>
      </c>
      <c r="AX1703" s="44">
        <f>IF(AQ1703="",0,VLOOKUP(AQ1703,[1]!Costo_Twist,2,FALSE)*AU1703)</f>
        <v>0</v>
      </c>
      <c r="AY1703" s="36">
        <f t="shared" si="923"/>
        <v>139.1576228918394</v>
      </c>
      <c r="AZ1703" s="41">
        <f t="shared" si="924"/>
        <v>0.79166666666666663</v>
      </c>
      <c r="BA1703" s="37">
        <f t="shared" si="925"/>
        <v>124.79166666666667</v>
      </c>
      <c r="BB1703" s="37" t="str">
        <f t="shared" si="926"/>
        <v>ok</v>
      </c>
      <c r="BC1703" s="37" t="str">
        <f t="shared" si="927"/>
        <v>ok</v>
      </c>
      <c r="BD1703" s="5"/>
      <c r="BE1703" s="11" t="b">
        <f t="shared" si="928"/>
        <v>0</v>
      </c>
      <c r="BF1703" s="11" t="b">
        <f t="shared" si="929"/>
        <v>0</v>
      </c>
      <c r="BG1703" s="11">
        <f t="shared" si="930"/>
        <v>21.564046450188286</v>
      </c>
      <c r="BH1703" s="11" t="b">
        <f t="shared" si="931"/>
        <v>0</v>
      </c>
      <c r="BI1703" s="11" t="b">
        <f t="shared" si="932"/>
        <v>0</v>
      </c>
      <c r="BJ1703" s="11">
        <f t="shared" si="933"/>
        <v>1.5402890321563063</v>
      </c>
      <c r="BK1703" s="11" t="b">
        <f t="shared" si="934"/>
        <v>0</v>
      </c>
      <c r="BL1703" s="11" t="b">
        <f t="shared" si="935"/>
        <v>0</v>
      </c>
      <c r="BM1703" s="11">
        <f t="shared" si="936"/>
        <v>0.30805780643126124</v>
      </c>
      <c r="BN1703" s="11" t="b">
        <f t="shared" si="937"/>
        <v>0</v>
      </c>
      <c r="BO1703" s="11" t="b">
        <f t="shared" si="938"/>
        <v>0</v>
      </c>
      <c r="BP1703" s="11" t="b">
        <f t="shared" si="939"/>
        <v>0</v>
      </c>
      <c r="BQ1703" s="11" t="b">
        <f t="shared" si="940"/>
        <v>0</v>
      </c>
      <c r="BR1703" s="11" t="b">
        <f t="shared" si="941"/>
        <v>0</v>
      </c>
    </row>
    <row r="1704" spans="1:70" ht="12.75" customHeight="1" x14ac:dyDescent="0.75">
      <c r="A1704" s="24" t="s">
        <v>2393</v>
      </c>
      <c r="B1704" s="25" t="s">
        <v>2394</v>
      </c>
      <c r="C1704" s="24" t="s">
        <v>85</v>
      </c>
      <c r="D1704" s="26" t="s">
        <v>41</v>
      </c>
      <c r="E1704" s="24" t="s">
        <v>2610</v>
      </c>
      <c r="F1704" s="24" t="s">
        <v>2610</v>
      </c>
      <c r="G1704" s="25" t="s">
        <v>1747</v>
      </c>
      <c r="H1704" s="26"/>
      <c r="I1704" s="26"/>
      <c r="J1704" s="26"/>
      <c r="K1704" s="26"/>
      <c r="L1704" s="26"/>
      <c r="M1704" s="26"/>
      <c r="N1704" s="26"/>
      <c r="O1704" s="40"/>
      <c r="P1704" s="31" t="s">
        <v>79</v>
      </c>
      <c r="Q1704" s="32">
        <v>128</v>
      </c>
      <c r="R1704" s="60">
        <f t="shared" si="906"/>
        <v>0</v>
      </c>
      <c r="S1704" s="35" t="s">
        <v>68</v>
      </c>
      <c r="T1704" s="35"/>
      <c r="U1704" s="35" t="s">
        <v>2397</v>
      </c>
      <c r="V1704" s="30">
        <f t="shared" si="907"/>
        <v>2</v>
      </c>
      <c r="W1704" s="29">
        <f t="shared" si="908"/>
        <v>4.1666666666666664E-2</v>
      </c>
      <c r="X1704" s="29">
        <f t="shared" si="909"/>
        <v>1.232231225725045</v>
      </c>
      <c r="Y1704" s="29">
        <f t="shared" si="910"/>
        <v>3.6966936771751349E-2</v>
      </c>
      <c r="Z1704" s="30">
        <f>IF(S1704="",0,VLOOKUP(S1704,[1]!Costo_Twist,2,FALSE)*W1704)</f>
        <v>2.8272269371420684</v>
      </c>
      <c r="AA1704" s="31" t="s">
        <v>69</v>
      </c>
      <c r="AB1704" s="31"/>
      <c r="AC1704" s="31" t="s">
        <v>2433</v>
      </c>
      <c r="AD1704" s="34">
        <f t="shared" si="911"/>
        <v>17</v>
      </c>
      <c r="AE1704" s="33">
        <f t="shared" si="912"/>
        <v>0.35416666666666669</v>
      </c>
      <c r="AF1704" s="33">
        <f t="shared" si="913"/>
        <v>10.473965418662884</v>
      </c>
      <c r="AG1704" s="33">
        <f t="shared" si="914"/>
        <v>0.31421896255988652</v>
      </c>
      <c r="AH1704" s="34">
        <f>IF(AA1704="",0,VLOOKUP(AA1704,[1]!Costo_Twist,2,FALSE)*AE1704)</f>
        <v>65.133488087845365</v>
      </c>
      <c r="AI1704" s="35"/>
      <c r="AJ1704" s="35"/>
      <c r="AK1704" s="35"/>
      <c r="AL1704" s="35">
        <f t="shared" si="915"/>
        <v>0</v>
      </c>
      <c r="AM1704" s="29">
        <f t="shared" si="916"/>
        <v>0</v>
      </c>
      <c r="AN1704" s="29">
        <f t="shared" si="917"/>
        <v>0</v>
      </c>
      <c r="AO1704" s="29">
        <f t="shared" si="918"/>
        <v>0</v>
      </c>
      <c r="AP1704" s="30">
        <f>IF(AI1704="",0,VLOOKUP(AI1704,[1]!Costo_Twist,2,FALSE)*AM1704)</f>
        <v>0</v>
      </c>
      <c r="AQ1704" s="42"/>
      <c r="AR1704" s="42"/>
      <c r="AS1704" s="42"/>
      <c r="AT1704" s="42">
        <f t="shared" si="919"/>
        <v>0</v>
      </c>
      <c r="AU1704" s="43">
        <f t="shared" si="920"/>
        <v>0</v>
      </c>
      <c r="AV1704" s="43">
        <f t="shared" si="921"/>
        <v>0</v>
      </c>
      <c r="AW1704" s="43">
        <f t="shared" si="922"/>
        <v>0</v>
      </c>
      <c r="AX1704" s="44">
        <f>IF(AQ1704="",0,VLOOKUP(AQ1704,[1]!Costo_Twist,2,FALSE)*AU1704)</f>
        <v>0</v>
      </c>
      <c r="AY1704" s="36">
        <f t="shared" si="923"/>
        <v>67.960715024987437</v>
      </c>
      <c r="AZ1704" s="41">
        <f t="shared" si="924"/>
        <v>0.39583333333333337</v>
      </c>
      <c r="BA1704" s="37">
        <f t="shared" si="925"/>
        <v>128.39583333333334</v>
      </c>
      <c r="BB1704" s="37" t="str">
        <f t="shared" si="926"/>
        <v>ok</v>
      </c>
      <c r="BC1704" s="37" t="str">
        <f t="shared" si="927"/>
        <v>ok</v>
      </c>
      <c r="BD1704" s="5"/>
      <c r="BE1704" s="11" t="b">
        <f t="shared" si="928"/>
        <v>0</v>
      </c>
      <c r="BF1704" s="11" t="b">
        <f t="shared" si="929"/>
        <v>0</v>
      </c>
      <c r="BG1704" s="11">
        <f t="shared" si="930"/>
        <v>10.473965418662884</v>
      </c>
      <c r="BH1704" s="11" t="b">
        <f t="shared" si="931"/>
        <v>0</v>
      </c>
      <c r="BI1704" s="11" t="b">
        <f t="shared" si="932"/>
        <v>0</v>
      </c>
      <c r="BJ1704" s="11">
        <f t="shared" si="933"/>
        <v>1.232231225725045</v>
      </c>
      <c r="BK1704" s="11" t="b">
        <f t="shared" si="934"/>
        <v>0</v>
      </c>
      <c r="BL1704" s="11" t="b">
        <f t="shared" si="935"/>
        <v>0</v>
      </c>
      <c r="BM1704" s="11" t="b">
        <f t="shared" si="936"/>
        <v>0</v>
      </c>
      <c r="BN1704" s="11" t="b">
        <f t="shared" si="937"/>
        <v>0</v>
      </c>
      <c r="BO1704" s="11" t="b">
        <f t="shared" si="938"/>
        <v>0</v>
      </c>
      <c r="BP1704" s="11" t="b">
        <f t="shared" si="939"/>
        <v>0</v>
      </c>
      <c r="BQ1704" s="11" t="b">
        <f t="shared" si="940"/>
        <v>0</v>
      </c>
      <c r="BR1704" s="11" t="b">
        <f t="shared" si="941"/>
        <v>0</v>
      </c>
    </row>
    <row r="1705" spans="1:70" ht="12.75" customHeight="1" x14ac:dyDescent="0.75">
      <c r="A1705" s="24" t="s">
        <v>2393</v>
      </c>
      <c r="B1705" s="25" t="s">
        <v>2394</v>
      </c>
      <c r="C1705" s="24" t="s">
        <v>85</v>
      </c>
      <c r="D1705" s="26" t="s">
        <v>41</v>
      </c>
      <c r="E1705" s="24" t="s">
        <v>2610</v>
      </c>
      <c r="F1705" s="24" t="s">
        <v>2610</v>
      </c>
      <c r="G1705" s="25" t="s">
        <v>1748</v>
      </c>
      <c r="H1705" s="26"/>
      <c r="I1705" s="26"/>
      <c r="J1705" s="26"/>
      <c r="K1705" s="26"/>
      <c r="L1705" s="26"/>
      <c r="M1705" s="26"/>
      <c r="N1705" s="26"/>
      <c r="O1705" s="40"/>
      <c r="P1705" s="31" t="s">
        <v>79</v>
      </c>
      <c r="Q1705" s="32">
        <v>128</v>
      </c>
      <c r="R1705" s="60">
        <f t="shared" ref="R1705:R1768" si="942">IF(P1705=$A$32,$G$32,IF(P1705=$A$33,$G$33,IF(P1705=$A$34,$G$34,IF(P1705=$A$35,$G$35))))</f>
        <v>0</v>
      </c>
      <c r="S1705" s="35" t="s">
        <v>68</v>
      </c>
      <c r="T1705" s="35"/>
      <c r="U1705" s="35" t="s">
        <v>2395</v>
      </c>
      <c r="V1705" s="30">
        <f t="shared" ref="V1705:V1768" si="943">(T1705*48)+(U1705)</f>
        <v>1</v>
      </c>
      <c r="W1705" s="29">
        <f t="shared" ref="W1705:W1768" si="944">(V1705/48)</f>
        <v>2.0833333333333332E-2</v>
      </c>
      <c r="X1705" s="29">
        <f t="shared" ref="X1705:X1768" si="945">(W1705/0.033814)</f>
        <v>0.61611561286252248</v>
      </c>
      <c r="Y1705" s="29">
        <f t="shared" ref="Y1705:Y1768" si="946">(X1705*0.03)</f>
        <v>1.8483468385875675E-2</v>
      </c>
      <c r="Z1705" s="30">
        <f>IF(S1705="",0,VLOOKUP(S1705,[1]!Costo_Twist,2,FALSE)*W1705)</f>
        <v>1.4136134685710342</v>
      </c>
      <c r="AA1705" s="31" t="s">
        <v>69</v>
      </c>
      <c r="AB1705" s="31"/>
      <c r="AC1705" s="31">
        <v>8.5</v>
      </c>
      <c r="AD1705" s="34">
        <f t="shared" ref="AD1705:AD1768" si="947">(AB1705*48)+(AC1705)</f>
        <v>8.5</v>
      </c>
      <c r="AE1705" s="33">
        <f t="shared" ref="AE1705:AE1768" si="948">(AD1705/48)</f>
        <v>0.17708333333333334</v>
      </c>
      <c r="AF1705" s="33">
        <f t="shared" ref="AF1705:AF1768" si="949">(AE1705/0.033814)</f>
        <v>5.2369827093314418</v>
      </c>
      <c r="AG1705" s="33">
        <f t="shared" ref="AG1705:AG1768" si="950">(AF1705*0.03)</f>
        <v>0.15710948127994326</v>
      </c>
      <c r="AH1705" s="34">
        <f>IF(AA1705="",0,VLOOKUP(AA1705,[1]!Costo_Twist,2,FALSE)*AE1705)</f>
        <v>32.566744043922682</v>
      </c>
      <c r="AI1705" s="35"/>
      <c r="AJ1705" s="35"/>
      <c r="AK1705" s="35"/>
      <c r="AL1705" s="35">
        <f t="shared" ref="AL1705:AL1768" si="951">(AJ1705*48)+(AK1705)</f>
        <v>0</v>
      </c>
      <c r="AM1705" s="29">
        <f t="shared" ref="AM1705:AM1768" si="952">(AL1705/48)</f>
        <v>0</v>
      </c>
      <c r="AN1705" s="29">
        <f t="shared" ref="AN1705:AN1768" si="953">(AM1705/0.033814)</f>
        <v>0</v>
      </c>
      <c r="AO1705" s="29">
        <f t="shared" ref="AO1705:AO1768" si="954">(AN1705*0.03)</f>
        <v>0</v>
      </c>
      <c r="AP1705" s="30">
        <f>IF(AI1705="",0,VLOOKUP(AI1705,[1]!Costo_Twist,2,FALSE)*AM1705)</f>
        <v>0</v>
      </c>
      <c r="AQ1705" s="42"/>
      <c r="AR1705" s="42"/>
      <c r="AS1705" s="42"/>
      <c r="AT1705" s="42">
        <f t="shared" ref="AT1705:AT1768" si="955">(AR1705*48)+(AS1705)</f>
        <v>0</v>
      </c>
      <c r="AU1705" s="43">
        <f t="shared" ref="AU1705:AU1768" si="956">(AT1705/48)</f>
        <v>0</v>
      </c>
      <c r="AV1705" s="43">
        <f t="shared" ref="AV1705:AV1768" si="957">(AU1705/0.033814)</f>
        <v>0</v>
      </c>
      <c r="AW1705" s="43">
        <f t="shared" ref="AW1705:AW1768" si="958">(AV1705*0.03)</f>
        <v>0</v>
      </c>
      <c r="AX1705" s="44">
        <f>IF(AQ1705="",0,VLOOKUP(AQ1705,[1]!Costo_Twist,2,FALSE)*AU1705)</f>
        <v>0</v>
      </c>
      <c r="AY1705" s="36">
        <f t="shared" ref="AY1705:AY1768" si="959">(Z1705+AH1705+AP1705+AX1705)</f>
        <v>33.980357512493718</v>
      </c>
      <c r="AZ1705" s="41">
        <f t="shared" ref="AZ1705:AZ1768" si="960">(W1705+AE1705+AM1705+AU1705)</f>
        <v>0.19791666666666669</v>
      </c>
      <c r="BA1705" s="37">
        <f t="shared" ref="BA1705:BA1768" si="961">(Q1705+AZ1705)</f>
        <v>128.19791666666666</v>
      </c>
      <c r="BB1705" s="37" t="str">
        <f t="shared" ref="BB1705:BB1768" si="962">IF(BA1705&gt;=133,"sobrellenado","ok")</f>
        <v>ok</v>
      </c>
      <c r="BC1705" s="37" t="str">
        <f t="shared" ref="BC1705:BC1768" si="963">IF((COUNTIF($AA1705,$S1705)+COUNTIF($AI1705,$S1705)+COUNTIF($AQ1705,$S1705)+COUNTIF($S1705,$AA1705)+COUNTIF($AI1705,$AA1705)+COUNTIF($AQ1705,$AA1705)+COUNTIF($S1705,$AI1705)+COUNTIF($AA1705,$AI1705)+COUNTIF($AQ1705,$AI1705)+COUNTIF($S1705,$AQ1705)+COUNTIF($AA1705,$AQ1705)+COUNTIF($AI1705,$AQ1705))&gt;1,"Falla","ok")</f>
        <v>ok</v>
      </c>
      <c r="BD1705" s="5"/>
      <c r="BE1705" s="11" t="b">
        <f t="shared" ref="BE1705:BE1768" si="964">IF(S1705=$BE$39,X1705,IF(AA1705=$BE$39,AF1705,IF(AI1705=$BE$39,AN1705,IF(AQ1705=$BE$39,AV1705))))</f>
        <v>0</v>
      </c>
      <c r="BF1705" s="11" t="b">
        <f t="shared" ref="BF1705:BF1768" si="965">IF(S1705=$BF$39,X1705,IF(AA1705=$BF$39,AF1705,IF(AI1705=$BF$39,AN1705,IF(AQ1705=$BF$39,AV1705))))</f>
        <v>0</v>
      </c>
      <c r="BG1705" s="11">
        <f t="shared" ref="BG1705:BG1768" si="966">IF(S1705=$BG$39,X1705,IF(AA1705=$BG$39,AF1705,IF(AI1705=$BG$39,AN1705,IF(AQ1705=$BG$39,AV1705))))</f>
        <v>5.2369827093314418</v>
      </c>
      <c r="BH1705" s="11" t="b">
        <f t="shared" ref="BH1705:BH1768" si="967">IF(S1705=$BH$39,X1705,IF(AA1705=$BH$39,AF1705,IF(AI1705=$BH$39,AN1705,IF(AQ1705=$BH$39,AV1705))))</f>
        <v>0</v>
      </c>
      <c r="BI1705" s="11" t="b">
        <f t="shared" ref="BI1705:BI1768" si="968">IF(S1705=$BI$39,X1705,IF(AA1705=$BI$39,AF1705,IF(AI1705=$BI$39,AN1705,IF(AQ1705=$BI$39,AV1705))))</f>
        <v>0</v>
      </c>
      <c r="BJ1705" s="11">
        <f t="shared" ref="BJ1705:BJ1768" si="969">IF(S1705=$BJ$39,X1705,IF(AA1705=$BJ$39,AF1705,IF(AI1705=$BJ$39,AN1705,IF(AQ1705=$BJ$39,AV1705))))</f>
        <v>0.61611561286252248</v>
      </c>
      <c r="BK1705" s="11" t="b">
        <f t="shared" ref="BK1705:BK1768" si="970">IF(S1705=$BK$39,X1705,IF(AA1705=$BK$39,AF1705,IF(AI1705=$BK$39,AN1705,IF(AQ1705=$BK$39,AV1705))))</f>
        <v>0</v>
      </c>
      <c r="BL1705" s="11" t="b">
        <f t="shared" ref="BL1705:BL1768" si="971">IF(S1705=$BL$39,X1705,IF(AA1705=$BL$39,AF1705,IF(AI1705=$BL$39,AN1705,IF(AQ1705=$BL$39,AV1705))))</f>
        <v>0</v>
      </c>
      <c r="BM1705" s="11" t="b">
        <f t="shared" ref="BM1705:BM1768" si="972">IF(S1705=$BM$39,X1705,IF(AA1705=$BM$39,AF1705,IF(AI1705=$BM$39,AN1705,IF(AQ1705=$BM$39,AV1705))))</f>
        <v>0</v>
      </c>
      <c r="BN1705" s="11" t="b">
        <f t="shared" ref="BN1705:BN1768" si="973">IF(S1705=$BN$39,X1705,IF(AA1705=$BN$39,AF1705,IF(AI1705=$BN$39,AN1705,IF(AQ1705=$BN$39,AV1705))))</f>
        <v>0</v>
      </c>
      <c r="BO1705" s="11" t="b">
        <f t="shared" ref="BO1705:BO1768" si="974">IF(S1705=$BO$39,X1705,IF(AA1705=$BO$39,AF1705,IF(AI1705=$BO$39,AN1705,IF(AQ1705=$BO$39,AV1705))))</f>
        <v>0</v>
      </c>
      <c r="BP1705" s="11" t="b">
        <f t="shared" ref="BP1705:BP1768" si="975">IF(S1705=$BP$39,X1705,IF(AA1705=$BP$39,AF1705,IF(AI1705=$BP$39,AN1705,IF(AQ1705=$BP$39,AV1705))))</f>
        <v>0</v>
      </c>
      <c r="BQ1705" s="11" t="b">
        <f t="shared" ref="BQ1705:BQ1768" si="976">IF(S1705=$BQ$39,X1705,IF(AA1705=$BQ$39,AF1705,IF(AI1705=$BQ$39,AN1705,IF(AQ1705=$BQ$39,AV1705))))</f>
        <v>0</v>
      </c>
      <c r="BR1705" s="11" t="b">
        <f t="shared" ref="BR1705:BR1768" si="977">IF(S1705=$BR$39,X1705,IF(AA1705=$BR$39,AF1705,IF(AI1705=$BR$39,AN1705,IF(AQ1705=$BR$39,AV1705))))</f>
        <v>0</v>
      </c>
    </row>
    <row r="1706" spans="1:70" ht="12.75" customHeight="1" x14ac:dyDescent="0.75">
      <c r="A1706" s="24" t="s">
        <v>2393</v>
      </c>
      <c r="B1706" s="25" t="s">
        <v>2394</v>
      </c>
      <c r="C1706" s="24" t="s">
        <v>85</v>
      </c>
      <c r="D1706" s="26" t="s">
        <v>41</v>
      </c>
      <c r="E1706" s="24" t="s">
        <v>2610</v>
      </c>
      <c r="F1706" s="24" t="s">
        <v>2610</v>
      </c>
      <c r="G1706" s="25" t="s">
        <v>1749</v>
      </c>
      <c r="H1706" s="26"/>
      <c r="I1706" s="26"/>
      <c r="J1706" s="26"/>
      <c r="K1706" s="26"/>
      <c r="L1706" s="26"/>
      <c r="M1706" s="26"/>
      <c r="N1706" s="26"/>
      <c r="O1706" s="40"/>
      <c r="P1706" s="31" t="s">
        <v>79</v>
      </c>
      <c r="Q1706" s="32">
        <v>128</v>
      </c>
      <c r="R1706" s="60">
        <f t="shared" si="942"/>
        <v>0</v>
      </c>
      <c r="S1706" s="35" t="s">
        <v>68</v>
      </c>
      <c r="T1706" s="35"/>
      <c r="U1706" s="35" t="s">
        <v>2395</v>
      </c>
      <c r="V1706" s="30">
        <f t="shared" si="943"/>
        <v>1</v>
      </c>
      <c r="W1706" s="29">
        <f t="shared" si="944"/>
        <v>2.0833333333333332E-2</v>
      </c>
      <c r="X1706" s="29">
        <f t="shared" si="945"/>
        <v>0.61611561286252248</v>
      </c>
      <c r="Y1706" s="29">
        <f t="shared" si="946"/>
        <v>1.8483468385875675E-2</v>
      </c>
      <c r="Z1706" s="30">
        <f>IF(S1706="",0,VLOOKUP(S1706,[1]!Costo_Twist,2,FALSE)*W1706)</f>
        <v>1.4136134685710342</v>
      </c>
      <c r="AA1706" s="31" t="s">
        <v>69</v>
      </c>
      <c r="AB1706" s="31"/>
      <c r="AC1706" s="31" t="s">
        <v>2398</v>
      </c>
      <c r="AD1706" s="34">
        <f t="shared" si="947"/>
        <v>4</v>
      </c>
      <c r="AE1706" s="33">
        <f t="shared" si="948"/>
        <v>8.3333333333333329E-2</v>
      </c>
      <c r="AF1706" s="33">
        <f t="shared" si="949"/>
        <v>2.4644624514500899</v>
      </c>
      <c r="AG1706" s="33">
        <f t="shared" si="950"/>
        <v>7.3933873543502698E-2</v>
      </c>
      <c r="AH1706" s="34">
        <f>IF(AA1706="",0,VLOOKUP(AA1706,[1]!Costo_Twist,2,FALSE)*AE1706)</f>
        <v>15.32552660890479</v>
      </c>
      <c r="AI1706" s="35"/>
      <c r="AJ1706" s="35"/>
      <c r="AK1706" s="35"/>
      <c r="AL1706" s="35">
        <f t="shared" si="951"/>
        <v>0</v>
      </c>
      <c r="AM1706" s="29">
        <f t="shared" si="952"/>
        <v>0</v>
      </c>
      <c r="AN1706" s="29">
        <f t="shared" si="953"/>
        <v>0</v>
      </c>
      <c r="AO1706" s="29">
        <f t="shared" si="954"/>
        <v>0</v>
      </c>
      <c r="AP1706" s="30">
        <f>IF(AI1706="",0,VLOOKUP(AI1706,[1]!Costo_Twist,2,FALSE)*AM1706)</f>
        <v>0</v>
      </c>
      <c r="AQ1706" s="42"/>
      <c r="AR1706" s="42"/>
      <c r="AS1706" s="42"/>
      <c r="AT1706" s="42">
        <f t="shared" si="955"/>
        <v>0</v>
      </c>
      <c r="AU1706" s="43">
        <f t="shared" si="956"/>
        <v>0</v>
      </c>
      <c r="AV1706" s="43">
        <f t="shared" si="957"/>
        <v>0</v>
      </c>
      <c r="AW1706" s="43">
        <f t="shared" si="958"/>
        <v>0</v>
      </c>
      <c r="AX1706" s="44">
        <f>IF(AQ1706="",0,VLOOKUP(AQ1706,[1]!Costo_Twist,2,FALSE)*AU1706)</f>
        <v>0</v>
      </c>
      <c r="AY1706" s="36">
        <f t="shared" si="959"/>
        <v>16.739140077475824</v>
      </c>
      <c r="AZ1706" s="41">
        <f t="shared" si="960"/>
        <v>0.10416666666666666</v>
      </c>
      <c r="BA1706" s="37">
        <f t="shared" si="961"/>
        <v>128.10416666666666</v>
      </c>
      <c r="BB1706" s="37" t="str">
        <f t="shared" si="962"/>
        <v>ok</v>
      </c>
      <c r="BC1706" s="37" t="str">
        <f t="shared" si="963"/>
        <v>ok</v>
      </c>
      <c r="BD1706" s="5"/>
      <c r="BE1706" s="11" t="b">
        <f t="shared" si="964"/>
        <v>0</v>
      </c>
      <c r="BF1706" s="11" t="b">
        <f t="shared" si="965"/>
        <v>0</v>
      </c>
      <c r="BG1706" s="11">
        <f t="shared" si="966"/>
        <v>2.4644624514500899</v>
      </c>
      <c r="BH1706" s="11" t="b">
        <f t="shared" si="967"/>
        <v>0</v>
      </c>
      <c r="BI1706" s="11" t="b">
        <f t="shared" si="968"/>
        <v>0</v>
      </c>
      <c r="BJ1706" s="11">
        <f t="shared" si="969"/>
        <v>0.61611561286252248</v>
      </c>
      <c r="BK1706" s="11" t="b">
        <f t="shared" si="970"/>
        <v>0</v>
      </c>
      <c r="BL1706" s="11" t="b">
        <f t="shared" si="971"/>
        <v>0</v>
      </c>
      <c r="BM1706" s="11" t="b">
        <f t="shared" si="972"/>
        <v>0</v>
      </c>
      <c r="BN1706" s="11" t="b">
        <f t="shared" si="973"/>
        <v>0</v>
      </c>
      <c r="BO1706" s="11" t="b">
        <f t="shared" si="974"/>
        <v>0</v>
      </c>
      <c r="BP1706" s="11" t="b">
        <f t="shared" si="975"/>
        <v>0</v>
      </c>
      <c r="BQ1706" s="11" t="b">
        <f t="shared" si="976"/>
        <v>0</v>
      </c>
      <c r="BR1706" s="11" t="b">
        <f t="shared" si="977"/>
        <v>0</v>
      </c>
    </row>
    <row r="1707" spans="1:70" ht="12.75" customHeight="1" x14ac:dyDescent="0.75">
      <c r="A1707" s="24" t="s">
        <v>2393</v>
      </c>
      <c r="B1707" s="25" t="s">
        <v>2394</v>
      </c>
      <c r="C1707" s="24" t="s">
        <v>85</v>
      </c>
      <c r="D1707" s="26" t="s">
        <v>41</v>
      </c>
      <c r="E1707" s="24" t="s">
        <v>2610</v>
      </c>
      <c r="F1707" s="24" t="s">
        <v>2610</v>
      </c>
      <c r="G1707" s="25" t="s">
        <v>1750</v>
      </c>
      <c r="H1707" s="26"/>
      <c r="I1707" s="26"/>
      <c r="J1707" s="26"/>
      <c r="K1707" s="26"/>
      <c r="L1707" s="26"/>
      <c r="M1707" s="26"/>
      <c r="N1707" s="26"/>
      <c r="O1707" s="40"/>
      <c r="P1707" s="31" t="s">
        <v>81</v>
      </c>
      <c r="Q1707" s="32">
        <v>120</v>
      </c>
      <c r="R1707" s="60">
        <f t="shared" si="942"/>
        <v>0</v>
      </c>
      <c r="S1707" s="35" t="s">
        <v>69</v>
      </c>
      <c r="T1707" s="35"/>
      <c r="U1707" s="35">
        <v>275.5</v>
      </c>
      <c r="V1707" s="30">
        <f t="shared" si="943"/>
        <v>275.5</v>
      </c>
      <c r="W1707" s="29">
        <f t="shared" si="944"/>
        <v>5.739583333333333</v>
      </c>
      <c r="X1707" s="29">
        <f t="shared" si="945"/>
        <v>169.73985134362493</v>
      </c>
      <c r="Y1707" s="29">
        <f t="shared" si="946"/>
        <v>5.0921955403087482</v>
      </c>
      <c r="Z1707" s="30">
        <f>IF(S1707="",0,VLOOKUP(S1707,[1]!Costo_Twist,2,FALSE)*W1707)</f>
        <v>1055.5456451883174</v>
      </c>
      <c r="AA1707" s="31"/>
      <c r="AB1707" s="31"/>
      <c r="AC1707" s="31"/>
      <c r="AD1707" s="34">
        <f t="shared" si="947"/>
        <v>0</v>
      </c>
      <c r="AE1707" s="33">
        <f t="shared" si="948"/>
        <v>0</v>
      </c>
      <c r="AF1707" s="33">
        <f t="shared" si="949"/>
        <v>0</v>
      </c>
      <c r="AG1707" s="33">
        <f t="shared" si="950"/>
        <v>0</v>
      </c>
      <c r="AH1707" s="34">
        <f>IF(AA1707="",0,VLOOKUP(AA1707,[1]!Costo_Twist,2,FALSE)*AE1707)</f>
        <v>0</v>
      </c>
      <c r="AI1707" s="35"/>
      <c r="AJ1707" s="35"/>
      <c r="AK1707" s="35"/>
      <c r="AL1707" s="35">
        <f t="shared" si="951"/>
        <v>0</v>
      </c>
      <c r="AM1707" s="29">
        <f t="shared" si="952"/>
        <v>0</v>
      </c>
      <c r="AN1707" s="29">
        <f t="shared" si="953"/>
        <v>0</v>
      </c>
      <c r="AO1707" s="29">
        <f t="shared" si="954"/>
        <v>0</v>
      </c>
      <c r="AP1707" s="30">
        <f>IF(AI1707="",0,VLOOKUP(AI1707,[1]!Costo_Twist,2,FALSE)*AM1707)</f>
        <v>0</v>
      </c>
      <c r="AQ1707" s="42"/>
      <c r="AR1707" s="42"/>
      <c r="AS1707" s="42"/>
      <c r="AT1707" s="42">
        <f t="shared" si="955"/>
        <v>0</v>
      </c>
      <c r="AU1707" s="43">
        <f t="shared" si="956"/>
        <v>0</v>
      </c>
      <c r="AV1707" s="43">
        <f t="shared" si="957"/>
        <v>0</v>
      </c>
      <c r="AW1707" s="43">
        <f t="shared" si="958"/>
        <v>0</v>
      </c>
      <c r="AX1707" s="44">
        <f>IF(AQ1707="",0,VLOOKUP(AQ1707,[1]!Costo_Twist,2,FALSE)*AU1707)</f>
        <v>0</v>
      </c>
      <c r="AY1707" s="36">
        <f t="shared" si="959"/>
        <v>1055.5456451883174</v>
      </c>
      <c r="AZ1707" s="41">
        <f t="shared" si="960"/>
        <v>5.739583333333333</v>
      </c>
      <c r="BA1707" s="37">
        <f t="shared" si="961"/>
        <v>125.73958333333333</v>
      </c>
      <c r="BB1707" s="37" t="str">
        <f t="shared" si="962"/>
        <v>ok</v>
      </c>
      <c r="BC1707" s="37" t="str">
        <f t="shared" si="963"/>
        <v>ok</v>
      </c>
      <c r="BD1707" s="5"/>
      <c r="BE1707" s="11" t="b">
        <f t="shared" si="964"/>
        <v>0</v>
      </c>
      <c r="BF1707" s="11" t="b">
        <f t="shared" si="965"/>
        <v>0</v>
      </c>
      <c r="BG1707" s="11">
        <f t="shared" si="966"/>
        <v>169.73985134362493</v>
      </c>
      <c r="BH1707" s="11" t="b">
        <f t="shared" si="967"/>
        <v>0</v>
      </c>
      <c r="BI1707" s="11" t="b">
        <f t="shared" si="968"/>
        <v>0</v>
      </c>
      <c r="BJ1707" s="11" t="b">
        <f t="shared" si="969"/>
        <v>0</v>
      </c>
      <c r="BK1707" s="11" t="b">
        <f t="shared" si="970"/>
        <v>0</v>
      </c>
      <c r="BL1707" s="11" t="b">
        <f t="shared" si="971"/>
        <v>0</v>
      </c>
      <c r="BM1707" s="11" t="b">
        <f t="shared" si="972"/>
        <v>0</v>
      </c>
      <c r="BN1707" s="11" t="b">
        <f t="shared" si="973"/>
        <v>0</v>
      </c>
      <c r="BO1707" s="11" t="b">
        <f t="shared" si="974"/>
        <v>0</v>
      </c>
      <c r="BP1707" s="11" t="b">
        <f t="shared" si="975"/>
        <v>0</v>
      </c>
      <c r="BQ1707" s="11" t="b">
        <f t="shared" si="976"/>
        <v>0</v>
      </c>
      <c r="BR1707" s="11" t="b">
        <f t="shared" si="977"/>
        <v>0</v>
      </c>
    </row>
    <row r="1708" spans="1:70" ht="12.75" customHeight="1" x14ac:dyDescent="0.75">
      <c r="A1708" s="24" t="s">
        <v>2393</v>
      </c>
      <c r="B1708" s="25" t="s">
        <v>2394</v>
      </c>
      <c r="C1708" s="24" t="s">
        <v>85</v>
      </c>
      <c r="D1708" s="26" t="s">
        <v>41</v>
      </c>
      <c r="E1708" s="24" t="s">
        <v>2610</v>
      </c>
      <c r="F1708" s="24" t="s">
        <v>2610</v>
      </c>
      <c r="G1708" s="25" t="s">
        <v>1751</v>
      </c>
      <c r="H1708" s="26"/>
      <c r="I1708" s="26"/>
      <c r="J1708" s="26"/>
      <c r="K1708" s="26"/>
      <c r="L1708" s="26"/>
      <c r="M1708" s="26"/>
      <c r="N1708" s="26"/>
      <c r="O1708" s="40"/>
      <c r="P1708" s="31" t="s">
        <v>81</v>
      </c>
      <c r="Q1708" s="32">
        <v>120</v>
      </c>
      <c r="R1708" s="60">
        <f t="shared" si="942"/>
        <v>0</v>
      </c>
      <c r="S1708" s="35" t="s">
        <v>69</v>
      </c>
      <c r="T1708" s="35"/>
      <c r="U1708" s="35">
        <v>102.5</v>
      </c>
      <c r="V1708" s="30">
        <f t="shared" si="943"/>
        <v>102.5</v>
      </c>
      <c r="W1708" s="29">
        <f t="shared" si="944"/>
        <v>2.1354166666666665</v>
      </c>
      <c r="X1708" s="29">
        <f t="shared" si="945"/>
        <v>63.151850318408549</v>
      </c>
      <c r="Y1708" s="29">
        <f t="shared" si="946"/>
        <v>1.8945555095522564</v>
      </c>
      <c r="Z1708" s="30">
        <f>IF(S1708="",0,VLOOKUP(S1708,[1]!Costo_Twist,2,FALSE)*W1708)</f>
        <v>392.71661935318525</v>
      </c>
      <c r="AA1708" s="31"/>
      <c r="AB1708" s="31"/>
      <c r="AC1708" s="31"/>
      <c r="AD1708" s="34">
        <f t="shared" si="947"/>
        <v>0</v>
      </c>
      <c r="AE1708" s="33">
        <f t="shared" si="948"/>
        <v>0</v>
      </c>
      <c r="AF1708" s="33">
        <f t="shared" si="949"/>
        <v>0</v>
      </c>
      <c r="AG1708" s="33">
        <f t="shared" si="950"/>
        <v>0</v>
      </c>
      <c r="AH1708" s="34">
        <f>IF(AA1708="",0,VLOOKUP(AA1708,[1]!Costo_Twist,2,FALSE)*AE1708)</f>
        <v>0</v>
      </c>
      <c r="AI1708" s="35"/>
      <c r="AJ1708" s="35"/>
      <c r="AK1708" s="35"/>
      <c r="AL1708" s="35">
        <f t="shared" si="951"/>
        <v>0</v>
      </c>
      <c r="AM1708" s="29">
        <f t="shared" si="952"/>
        <v>0</v>
      </c>
      <c r="AN1708" s="29">
        <f t="shared" si="953"/>
        <v>0</v>
      </c>
      <c r="AO1708" s="29">
        <f t="shared" si="954"/>
        <v>0</v>
      </c>
      <c r="AP1708" s="30">
        <f>IF(AI1708="",0,VLOOKUP(AI1708,[1]!Costo_Twist,2,FALSE)*AM1708)</f>
        <v>0</v>
      </c>
      <c r="AQ1708" s="42"/>
      <c r="AR1708" s="42"/>
      <c r="AS1708" s="42"/>
      <c r="AT1708" s="42">
        <f t="shared" si="955"/>
        <v>0</v>
      </c>
      <c r="AU1708" s="43">
        <f t="shared" si="956"/>
        <v>0</v>
      </c>
      <c r="AV1708" s="43">
        <f t="shared" si="957"/>
        <v>0</v>
      </c>
      <c r="AW1708" s="43">
        <f t="shared" si="958"/>
        <v>0</v>
      </c>
      <c r="AX1708" s="44">
        <f>IF(AQ1708="",0,VLOOKUP(AQ1708,[1]!Costo_Twist,2,FALSE)*AU1708)</f>
        <v>0</v>
      </c>
      <c r="AY1708" s="36">
        <f t="shared" si="959"/>
        <v>392.71661935318525</v>
      </c>
      <c r="AZ1708" s="41">
        <f t="shared" si="960"/>
        <v>2.1354166666666665</v>
      </c>
      <c r="BA1708" s="37">
        <f t="shared" si="961"/>
        <v>122.13541666666667</v>
      </c>
      <c r="BB1708" s="37" t="str">
        <f t="shared" si="962"/>
        <v>ok</v>
      </c>
      <c r="BC1708" s="37" t="str">
        <f t="shared" si="963"/>
        <v>ok</v>
      </c>
      <c r="BD1708" s="5"/>
      <c r="BE1708" s="11" t="b">
        <f t="shared" si="964"/>
        <v>0</v>
      </c>
      <c r="BF1708" s="11" t="b">
        <f t="shared" si="965"/>
        <v>0</v>
      </c>
      <c r="BG1708" s="11">
        <f t="shared" si="966"/>
        <v>63.151850318408549</v>
      </c>
      <c r="BH1708" s="11" t="b">
        <f t="shared" si="967"/>
        <v>0</v>
      </c>
      <c r="BI1708" s="11" t="b">
        <f t="shared" si="968"/>
        <v>0</v>
      </c>
      <c r="BJ1708" s="11" t="b">
        <f t="shared" si="969"/>
        <v>0</v>
      </c>
      <c r="BK1708" s="11" t="b">
        <f t="shared" si="970"/>
        <v>0</v>
      </c>
      <c r="BL1708" s="11" t="b">
        <f t="shared" si="971"/>
        <v>0</v>
      </c>
      <c r="BM1708" s="11" t="b">
        <f t="shared" si="972"/>
        <v>0</v>
      </c>
      <c r="BN1708" s="11" t="b">
        <f t="shared" si="973"/>
        <v>0</v>
      </c>
      <c r="BO1708" s="11" t="b">
        <f t="shared" si="974"/>
        <v>0</v>
      </c>
      <c r="BP1708" s="11" t="b">
        <f t="shared" si="975"/>
        <v>0</v>
      </c>
      <c r="BQ1708" s="11" t="b">
        <f t="shared" si="976"/>
        <v>0</v>
      </c>
      <c r="BR1708" s="11" t="b">
        <f t="shared" si="977"/>
        <v>0</v>
      </c>
    </row>
    <row r="1709" spans="1:70" ht="12.75" customHeight="1" x14ac:dyDescent="0.75">
      <c r="A1709" s="24" t="s">
        <v>2393</v>
      </c>
      <c r="B1709" s="25" t="s">
        <v>2394</v>
      </c>
      <c r="C1709" s="24" t="s">
        <v>85</v>
      </c>
      <c r="D1709" s="26" t="s">
        <v>41</v>
      </c>
      <c r="E1709" s="24" t="s">
        <v>2610</v>
      </c>
      <c r="F1709" s="24" t="s">
        <v>2610</v>
      </c>
      <c r="G1709" s="25" t="s">
        <v>1752</v>
      </c>
      <c r="H1709" s="26"/>
      <c r="I1709" s="26"/>
      <c r="J1709" s="26"/>
      <c r="K1709" s="26"/>
      <c r="L1709" s="26"/>
      <c r="M1709" s="26"/>
      <c r="N1709" s="26"/>
      <c r="O1709" s="40"/>
      <c r="P1709" s="31" t="s">
        <v>80</v>
      </c>
      <c r="Q1709" s="32">
        <v>124</v>
      </c>
      <c r="R1709" s="60">
        <f t="shared" si="942"/>
        <v>0</v>
      </c>
      <c r="S1709" s="35" t="s">
        <v>69</v>
      </c>
      <c r="T1709" s="35"/>
      <c r="U1709" s="35">
        <v>104.5</v>
      </c>
      <c r="V1709" s="30">
        <f t="shared" si="943"/>
        <v>104.5</v>
      </c>
      <c r="W1709" s="29">
        <f t="shared" si="944"/>
        <v>2.1770833333333335</v>
      </c>
      <c r="X1709" s="29">
        <f t="shared" si="945"/>
        <v>64.384081544133608</v>
      </c>
      <c r="Y1709" s="29">
        <f t="shared" si="946"/>
        <v>1.9315224463240082</v>
      </c>
      <c r="Z1709" s="30">
        <f>IF(S1709="",0,VLOOKUP(S1709,[1]!Costo_Twist,2,FALSE)*W1709)</f>
        <v>400.37938265763768</v>
      </c>
      <c r="AA1709" s="31"/>
      <c r="AB1709" s="31"/>
      <c r="AC1709" s="31"/>
      <c r="AD1709" s="34">
        <f t="shared" si="947"/>
        <v>0</v>
      </c>
      <c r="AE1709" s="33">
        <f t="shared" si="948"/>
        <v>0</v>
      </c>
      <c r="AF1709" s="33">
        <f t="shared" si="949"/>
        <v>0</v>
      </c>
      <c r="AG1709" s="33">
        <f t="shared" si="950"/>
        <v>0</v>
      </c>
      <c r="AH1709" s="34">
        <f>IF(AA1709="",0,VLOOKUP(AA1709,[1]!Costo_Twist,2,FALSE)*AE1709)</f>
        <v>0</v>
      </c>
      <c r="AI1709" s="35"/>
      <c r="AJ1709" s="35"/>
      <c r="AK1709" s="35"/>
      <c r="AL1709" s="35">
        <f t="shared" si="951"/>
        <v>0</v>
      </c>
      <c r="AM1709" s="29">
        <f t="shared" si="952"/>
        <v>0</v>
      </c>
      <c r="AN1709" s="29">
        <f t="shared" si="953"/>
        <v>0</v>
      </c>
      <c r="AO1709" s="29">
        <f t="shared" si="954"/>
        <v>0</v>
      </c>
      <c r="AP1709" s="30">
        <f>IF(AI1709="",0,VLOOKUP(AI1709,[1]!Costo_Twist,2,FALSE)*AM1709)</f>
        <v>0</v>
      </c>
      <c r="AQ1709" s="42"/>
      <c r="AR1709" s="42"/>
      <c r="AS1709" s="42"/>
      <c r="AT1709" s="42">
        <f t="shared" si="955"/>
        <v>0</v>
      </c>
      <c r="AU1709" s="43">
        <f t="shared" si="956"/>
        <v>0</v>
      </c>
      <c r="AV1709" s="43">
        <f t="shared" si="957"/>
        <v>0</v>
      </c>
      <c r="AW1709" s="43">
        <f t="shared" si="958"/>
        <v>0</v>
      </c>
      <c r="AX1709" s="44">
        <f>IF(AQ1709="",0,VLOOKUP(AQ1709,[1]!Costo_Twist,2,FALSE)*AU1709)</f>
        <v>0</v>
      </c>
      <c r="AY1709" s="36">
        <f t="shared" si="959"/>
        <v>400.37938265763768</v>
      </c>
      <c r="AZ1709" s="41">
        <f t="shared" si="960"/>
        <v>2.1770833333333335</v>
      </c>
      <c r="BA1709" s="37">
        <f t="shared" si="961"/>
        <v>126.17708333333333</v>
      </c>
      <c r="BB1709" s="37" t="str">
        <f t="shared" si="962"/>
        <v>ok</v>
      </c>
      <c r="BC1709" s="37" t="str">
        <f t="shared" si="963"/>
        <v>ok</v>
      </c>
      <c r="BD1709" s="5"/>
      <c r="BE1709" s="11" t="b">
        <f t="shared" si="964"/>
        <v>0</v>
      </c>
      <c r="BF1709" s="11" t="b">
        <f t="shared" si="965"/>
        <v>0</v>
      </c>
      <c r="BG1709" s="11">
        <f t="shared" si="966"/>
        <v>64.384081544133608</v>
      </c>
      <c r="BH1709" s="11" t="b">
        <f t="shared" si="967"/>
        <v>0</v>
      </c>
      <c r="BI1709" s="11" t="b">
        <f t="shared" si="968"/>
        <v>0</v>
      </c>
      <c r="BJ1709" s="11" t="b">
        <f t="shared" si="969"/>
        <v>0</v>
      </c>
      <c r="BK1709" s="11" t="b">
        <f t="shared" si="970"/>
        <v>0</v>
      </c>
      <c r="BL1709" s="11" t="b">
        <f t="shared" si="971"/>
        <v>0</v>
      </c>
      <c r="BM1709" s="11" t="b">
        <f t="shared" si="972"/>
        <v>0</v>
      </c>
      <c r="BN1709" s="11" t="b">
        <f t="shared" si="973"/>
        <v>0</v>
      </c>
      <c r="BO1709" s="11" t="b">
        <f t="shared" si="974"/>
        <v>0</v>
      </c>
      <c r="BP1709" s="11" t="b">
        <f t="shared" si="975"/>
        <v>0</v>
      </c>
      <c r="BQ1709" s="11" t="b">
        <f t="shared" si="976"/>
        <v>0</v>
      </c>
      <c r="BR1709" s="11" t="b">
        <f t="shared" si="977"/>
        <v>0</v>
      </c>
    </row>
    <row r="1710" spans="1:70" ht="12.75" customHeight="1" x14ac:dyDescent="0.75">
      <c r="A1710" s="24" t="s">
        <v>2393</v>
      </c>
      <c r="B1710" s="25" t="s">
        <v>2394</v>
      </c>
      <c r="C1710" s="24" t="s">
        <v>85</v>
      </c>
      <c r="D1710" s="26" t="s">
        <v>41</v>
      </c>
      <c r="E1710" s="24" t="s">
        <v>2610</v>
      </c>
      <c r="F1710" s="24" t="s">
        <v>2610</v>
      </c>
      <c r="G1710" s="25" t="s">
        <v>1753</v>
      </c>
      <c r="H1710" s="26"/>
      <c r="I1710" s="26"/>
      <c r="J1710" s="26"/>
      <c r="K1710" s="26"/>
      <c r="L1710" s="26"/>
      <c r="M1710" s="26"/>
      <c r="N1710" s="26"/>
      <c r="O1710" s="40"/>
      <c r="P1710" s="31" t="s">
        <v>80</v>
      </c>
      <c r="Q1710" s="32">
        <v>124</v>
      </c>
      <c r="R1710" s="60">
        <f t="shared" si="942"/>
        <v>0</v>
      </c>
      <c r="S1710" s="35" t="s">
        <v>69</v>
      </c>
      <c r="T1710" s="35"/>
      <c r="U1710" s="30">
        <v>37.5</v>
      </c>
      <c r="V1710" s="30">
        <f t="shared" si="943"/>
        <v>37.5</v>
      </c>
      <c r="W1710" s="29">
        <f t="shared" si="944"/>
        <v>0.78125</v>
      </c>
      <c r="X1710" s="29">
        <f t="shared" si="945"/>
        <v>23.104335482344592</v>
      </c>
      <c r="Y1710" s="29">
        <f t="shared" si="946"/>
        <v>0.69313006447033776</v>
      </c>
      <c r="Z1710" s="30">
        <f>IF(S1710="",0,VLOOKUP(S1710,[1]!Costo_Twist,2,FALSE)*W1710)</f>
        <v>143.6768119584824</v>
      </c>
      <c r="AA1710" s="31"/>
      <c r="AB1710" s="31"/>
      <c r="AC1710" s="31"/>
      <c r="AD1710" s="34">
        <f t="shared" si="947"/>
        <v>0</v>
      </c>
      <c r="AE1710" s="33">
        <f t="shared" si="948"/>
        <v>0</v>
      </c>
      <c r="AF1710" s="33">
        <f t="shared" si="949"/>
        <v>0</v>
      </c>
      <c r="AG1710" s="33">
        <f t="shared" si="950"/>
        <v>0</v>
      </c>
      <c r="AH1710" s="34">
        <f>IF(AA1710="",0,VLOOKUP(AA1710,[1]!Costo_Twist,2,FALSE)*AE1710)</f>
        <v>0</v>
      </c>
      <c r="AI1710" s="35"/>
      <c r="AJ1710" s="35"/>
      <c r="AK1710" s="35"/>
      <c r="AL1710" s="35">
        <f t="shared" si="951"/>
        <v>0</v>
      </c>
      <c r="AM1710" s="29">
        <f t="shared" si="952"/>
        <v>0</v>
      </c>
      <c r="AN1710" s="29">
        <f t="shared" si="953"/>
        <v>0</v>
      </c>
      <c r="AO1710" s="29">
        <f t="shared" si="954"/>
        <v>0</v>
      </c>
      <c r="AP1710" s="30">
        <f>IF(AI1710="",0,VLOOKUP(AI1710,[1]!Costo_Twist,2,FALSE)*AM1710)</f>
        <v>0</v>
      </c>
      <c r="AQ1710" s="42"/>
      <c r="AR1710" s="42"/>
      <c r="AS1710" s="42"/>
      <c r="AT1710" s="42">
        <f t="shared" si="955"/>
        <v>0</v>
      </c>
      <c r="AU1710" s="43">
        <f t="shared" si="956"/>
        <v>0</v>
      </c>
      <c r="AV1710" s="43">
        <f t="shared" si="957"/>
        <v>0</v>
      </c>
      <c r="AW1710" s="43">
        <f t="shared" si="958"/>
        <v>0</v>
      </c>
      <c r="AX1710" s="44">
        <f>IF(AQ1710="",0,VLOOKUP(AQ1710,[1]!Costo_Twist,2,FALSE)*AU1710)</f>
        <v>0</v>
      </c>
      <c r="AY1710" s="36">
        <f t="shared" si="959"/>
        <v>143.6768119584824</v>
      </c>
      <c r="AZ1710" s="41">
        <f t="shared" si="960"/>
        <v>0.78125</v>
      </c>
      <c r="BA1710" s="37">
        <f t="shared" si="961"/>
        <v>124.78125</v>
      </c>
      <c r="BB1710" s="37" t="str">
        <f t="shared" si="962"/>
        <v>ok</v>
      </c>
      <c r="BC1710" s="37" t="str">
        <f t="shared" si="963"/>
        <v>ok</v>
      </c>
      <c r="BD1710" s="5"/>
      <c r="BE1710" s="11" t="b">
        <f t="shared" si="964"/>
        <v>0</v>
      </c>
      <c r="BF1710" s="11" t="b">
        <f t="shared" si="965"/>
        <v>0</v>
      </c>
      <c r="BG1710" s="11">
        <f t="shared" si="966"/>
        <v>23.104335482344592</v>
      </c>
      <c r="BH1710" s="11" t="b">
        <f t="shared" si="967"/>
        <v>0</v>
      </c>
      <c r="BI1710" s="11" t="b">
        <f t="shared" si="968"/>
        <v>0</v>
      </c>
      <c r="BJ1710" s="11" t="b">
        <f t="shared" si="969"/>
        <v>0</v>
      </c>
      <c r="BK1710" s="11" t="b">
        <f t="shared" si="970"/>
        <v>0</v>
      </c>
      <c r="BL1710" s="11" t="b">
        <f t="shared" si="971"/>
        <v>0</v>
      </c>
      <c r="BM1710" s="11" t="b">
        <f t="shared" si="972"/>
        <v>0</v>
      </c>
      <c r="BN1710" s="11" t="b">
        <f t="shared" si="973"/>
        <v>0</v>
      </c>
      <c r="BO1710" s="11" t="b">
        <f t="shared" si="974"/>
        <v>0</v>
      </c>
      <c r="BP1710" s="11" t="b">
        <f t="shared" si="975"/>
        <v>0</v>
      </c>
      <c r="BQ1710" s="11" t="b">
        <f t="shared" si="976"/>
        <v>0</v>
      </c>
      <c r="BR1710" s="11" t="b">
        <f t="shared" si="977"/>
        <v>0</v>
      </c>
    </row>
    <row r="1711" spans="1:70" ht="12.75" customHeight="1" x14ac:dyDescent="0.75">
      <c r="A1711" s="24" t="s">
        <v>2393</v>
      </c>
      <c r="B1711" s="25" t="s">
        <v>2394</v>
      </c>
      <c r="C1711" s="24" t="s">
        <v>85</v>
      </c>
      <c r="D1711" s="26" t="s">
        <v>41</v>
      </c>
      <c r="E1711" s="24" t="s">
        <v>2610</v>
      </c>
      <c r="F1711" s="24" t="s">
        <v>2610</v>
      </c>
      <c r="G1711" s="25" t="s">
        <v>1754</v>
      </c>
      <c r="H1711" s="26"/>
      <c r="I1711" s="26"/>
      <c r="J1711" s="26"/>
      <c r="K1711" s="26"/>
      <c r="L1711" s="26"/>
      <c r="M1711" s="26"/>
      <c r="N1711" s="26"/>
      <c r="O1711" s="40"/>
      <c r="P1711" s="31" t="s">
        <v>79</v>
      </c>
      <c r="Q1711" s="32">
        <v>128</v>
      </c>
      <c r="R1711" s="60">
        <f t="shared" si="942"/>
        <v>0</v>
      </c>
      <c r="S1711" s="35" t="s">
        <v>69</v>
      </c>
      <c r="T1711" s="35"/>
      <c r="U1711" s="30">
        <v>22.5</v>
      </c>
      <c r="V1711" s="30">
        <f t="shared" si="943"/>
        <v>22.5</v>
      </c>
      <c r="W1711" s="29">
        <f t="shared" si="944"/>
        <v>0.46875</v>
      </c>
      <c r="X1711" s="29">
        <f t="shared" si="945"/>
        <v>13.862601289406756</v>
      </c>
      <c r="Y1711" s="29">
        <f t="shared" si="946"/>
        <v>0.41587803868220269</v>
      </c>
      <c r="Z1711" s="30">
        <f>IF(S1711="",0,VLOOKUP(S1711,[1]!Costo_Twist,2,FALSE)*W1711)</f>
        <v>86.206087175089451</v>
      </c>
      <c r="AA1711" s="31"/>
      <c r="AB1711" s="31"/>
      <c r="AC1711" s="31"/>
      <c r="AD1711" s="34">
        <f t="shared" si="947"/>
        <v>0</v>
      </c>
      <c r="AE1711" s="33">
        <f t="shared" si="948"/>
        <v>0</v>
      </c>
      <c r="AF1711" s="33">
        <f t="shared" si="949"/>
        <v>0</v>
      </c>
      <c r="AG1711" s="33">
        <f t="shared" si="950"/>
        <v>0</v>
      </c>
      <c r="AH1711" s="34">
        <f>IF(AA1711="",0,VLOOKUP(AA1711,[1]!Costo_Twist,2,FALSE)*AE1711)</f>
        <v>0</v>
      </c>
      <c r="AI1711" s="35"/>
      <c r="AJ1711" s="35"/>
      <c r="AK1711" s="35"/>
      <c r="AL1711" s="35">
        <f t="shared" si="951"/>
        <v>0</v>
      </c>
      <c r="AM1711" s="29">
        <f t="shared" si="952"/>
        <v>0</v>
      </c>
      <c r="AN1711" s="29">
        <f t="shared" si="953"/>
        <v>0</v>
      </c>
      <c r="AO1711" s="29">
        <f t="shared" si="954"/>
        <v>0</v>
      </c>
      <c r="AP1711" s="30">
        <f>IF(AI1711="",0,VLOOKUP(AI1711,[1]!Costo_Twist,2,FALSE)*AM1711)</f>
        <v>0</v>
      </c>
      <c r="AQ1711" s="42"/>
      <c r="AR1711" s="42"/>
      <c r="AS1711" s="42"/>
      <c r="AT1711" s="42">
        <f t="shared" si="955"/>
        <v>0</v>
      </c>
      <c r="AU1711" s="43">
        <f t="shared" si="956"/>
        <v>0</v>
      </c>
      <c r="AV1711" s="43">
        <f t="shared" si="957"/>
        <v>0</v>
      </c>
      <c r="AW1711" s="43">
        <f t="shared" si="958"/>
        <v>0</v>
      </c>
      <c r="AX1711" s="44">
        <f>IF(AQ1711="",0,VLOOKUP(AQ1711,[1]!Costo_Twist,2,FALSE)*AU1711)</f>
        <v>0</v>
      </c>
      <c r="AY1711" s="36">
        <f t="shared" si="959"/>
        <v>86.206087175089451</v>
      </c>
      <c r="AZ1711" s="41">
        <f t="shared" si="960"/>
        <v>0.46875</v>
      </c>
      <c r="BA1711" s="37">
        <f t="shared" si="961"/>
        <v>128.46875</v>
      </c>
      <c r="BB1711" s="37" t="str">
        <f t="shared" si="962"/>
        <v>ok</v>
      </c>
      <c r="BC1711" s="37" t="str">
        <f t="shared" si="963"/>
        <v>ok</v>
      </c>
      <c r="BD1711" s="5"/>
      <c r="BE1711" s="11" t="b">
        <f t="shared" si="964"/>
        <v>0</v>
      </c>
      <c r="BF1711" s="11" t="b">
        <f t="shared" si="965"/>
        <v>0</v>
      </c>
      <c r="BG1711" s="11">
        <f t="shared" si="966"/>
        <v>13.862601289406756</v>
      </c>
      <c r="BH1711" s="11" t="b">
        <f t="shared" si="967"/>
        <v>0</v>
      </c>
      <c r="BI1711" s="11" t="b">
        <f t="shared" si="968"/>
        <v>0</v>
      </c>
      <c r="BJ1711" s="11" t="b">
        <f t="shared" si="969"/>
        <v>0</v>
      </c>
      <c r="BK1711" s="11" t="b">
        <f t="shared" si="970"/>
        <v>0</v>
      </c>
      <c r="BL1711" s="11" t="b">
        <f t="shared" si="971"/>
        <v>0</v>
      </c>
      <c r="BM1711" s="11" t="b">
        <f t="shared" si="972"/>
        <v>0</v>
      </c>
      <c r="BN1711" s="11" t="b">
        <f t="shared" si="973"/>
        <v>0</v>
      </c>
      <c r="BO1711" s="11" t="b">
        <f t="shared" si="974"/>
        <v>0</v>
      </c>
      <c r="BP1711" s="11" t="b">
        <f t="shared" si="975"/>
        <v>0</v>
      </c>
      <c r="BQ1711" s="11" t="b">
        <f t="shared" si="976"/>
        <v>0</v>
      </c>
      <c r="BR1711" s="11" t="b">
        <f t="shared" si="977"/>
        <v>0</v>
      </c>
    </row>
    <row r="1712" spans="1:70" ht="12.75" customHeight="1" x14ac:dyDescent="0.75">
      <c r="A1712" s="24" t="s">
        <v>2393</v>
      </c>
      <c r="B1712" s="25" t="s">
        <v>2394</v>
      </c>
      <c r="C1712" s="24" t="s">
        <v>85</v>
      </c>
      <c r="D1712" s="26" t="s">
        <v>41</v>
      </c>
      <c r="E1712" s="24" t="s">
        <v>2610</v>
      </c>
      <c r="F1712" s="24" t="s">
        <v>2610</v>
      </c>
      <c r="G1712" s="25" t="s">
        <v>1755</v>
      </c>
      <c r="H1712" s="26"/>
      <c r="I1712" s="26"/>
      <c r="J1712" s="26"/>
      <c r="K1712" s="26"/>
      <c r="L1712" s="26"/>
      <c r="M1712" s="26"/>
      <c r="N1712" s="26"/>
      <c r="O1712" s="40"/>
      <c r="P1712" s="31" t="s">
        <v>79</v>
      </c>
      <c r="Q1712" s="32">
        <v>128</v>
      </c>
      <c r="R1712" s="60">
        <f t="shared" si="942"/>
        <v>0</v>
      </c>
      <c r="S1712" s="35" t="s">
        <v>68</v>
      </c>
      <c r="T1712" s="35"/>
      <c r="U1712" s="35">
        <v>0.5</v>
      </c>
      <c r="V1712" s="30">
        <f t="shared" si="943"/>
        <v>0.5</v>
      </c>
      <c r="W1712" s="29">
        <f t="shared" si="944"/>
        <v>1.0416666666666666E-2</v>
      </c>
      <c r="X1712" s="29">
        <f t="shared" si="945"/>
        <v>0.30805780643126124</v>
      </c>
      <c r="Y1712" s="29">
        <f t="shared" si="946"/>
        <v>9.2417341929378373E-3</v>
      </c>
      <c r="Z1712" s="30">
        <f>IF(S1712="",0,VLOOKUP(S1712,[1]!Costo_Twist,2,FALSE)*W1712)</f>
        <v>0.7068067342855171</v>
      </c>
      <c r="AA1712" s="31" t="s">
        <v>69</v>
      </c>
      <c r="AB1712" s="31"/>
      <c r="AC1712" s="31" t="s">
        <v>2401</v>
      </c>
      <c r="AD1712" s="34">
        <f t="shared" si="947"/>
        <v>12</v>
      </c>
      <c r="AE1712" s="33">
        <f t="shared" si="948"/>
        <v>0.25</v>
      </c>
      <c r="AF1712" s="33">
        <f t="shared" si="949"/>
        <v>7.3933873543502697</v>
      </c>
      <c r="AG1712" s="33">
        <f t="shared" si="950"/>
        <v>0.2218016206305081</v>
      </c>
      <c r="AH1712" s="34">
        <f>IF(AA1712="",0,VLOOKUP(AA1712,[1]!Costo_Twist,2,FALSE)*AE1712)</f>
        <v>45.976579826714371</v>
      </c>
      <c r="AI1712" s="35"/>
      <c r="AJ1712" s="35"/>
      <c r="AK1712" s="35"/>
      <c r="AL1712" s="35">
        <f t="shared" si="951"/>
        <v>0</v>
      </c>
      <c r="AM1712" s="29">
        <f t="shared" si="952"/>
        <v>0</v>
      </c>
      <c r="AN1712" s="29">
        <f t="shared" si="953"/>
        <v>0</v>
      </c>
      <c r="AO1712" s="29">
        <f t="shared" si="954"/>
        <v>0</v>
      </c>
      <c r="AP1712" s="30">
        <f>IF(AI1712="",0,VLOOKUP(AI1712,[1]!Costo_Twist,2,FALSE)*AM1712)</f>
        <v>0</v>
      </c>
      <c r="AQ1712" s="42"/>
      <c r="AR1712" s="42"/>
      <c r="AS1712" s="42"/>
      <c r="AT1712" s="42">
        <f t="shared" si="955"/>
        <v>0</v>
      </c>
      <c r="AU1712" s="43">
        <f t="shared" si="956"/>
        <v>0</v>
      </c>
      <c r="AV1712" s="43">
        <f t="shared" si="957"/>
        <v>0</v>
      </c>
      <c r="AW1712" s="43">
        <f t="shared" si="958"/>
        <v>0</v>
      </c>
      <c r="AX1712" s="44">
        <f>IF(AQ1712="",0,VLOOKUP(AQ1712,[1]!Costo_Twist,2,FALSE)*AU1712)</f>
        <v>0</v>
      </c>
      <c r="AY1712" s="36">
        <f t="shared" si="959"/>
        <v>46.683386560999885</v>
      </c>
      <c r="AZ1712" s="41">
        <f t="shared" si="960"/>
        <v>0.26041666666666669</v>
      </c>
      <c r="BA1712" s="37">
        <f t="shared" si="961"/>
        <v>128.26041666666666</v>
      </c>
      <c r="BB1712" s="37" t="str">
        <f t="shared" si="962"/>
        <v>ok</v>
      </c>
      <c r="BC1712" s="37" t="str">
        <f t="shared" si="963"/>
        <v>ok</v>
      </c>
      <c r="BD1712" s="5"/>
      <c r="BE1712" s="11" t="b">
        <f t="shared" si="964"/>
        <v>0</v>
      </c>
      <c r="BF1712" s="11" t="b">
        <f t="shared" si="965"/>
        <v>0</v>
      </c>
      <c r="BG1712" s="11">
        <f t="shared" si="966"/>
        <v>7.3933873543502697</v>
      </c>
      <c r="BH1712" s="11" t="b">
        <f t="shared" si="967"/>
        <v>0</v>
      </c>
      <c r="BI1712" s="11" t="b">
        <f t="shared" si="968"/>
        <v>0</v>
      </c>
      <c r="BJ1712" s="11">
        <f t="shared" si="969"/>
        <v>0.30805780643126124</v>
      </c>
      <c r="BK1712" s="11" t="b">
        <f t="shared" si="970"/>
        <v>0</v>
      </c>
      <c r="BL1712" s="11" t="b">
        <f t="shared" si="971"/>
        <v>0</v>
      </c>
      <c r="BM1712" s="11" t="b">
        <f t="shared" si="972"/>
        <v>0</v>
      </c>
      <c r="BN1712" s="11" t="b">
        <f t="shared" si="973"/>
        <v>0</v>
      </c>
      <c r="BO1712" s="11" t="b">
        <f t="shared" si="974"/>
        <v>0</v>
      </c>
      <c r="BP1712" s="11" t="b">
        <f t="shared" si="975"/>
        <v>0</v>
      </c>
      <c r="BQ1712" s="11" t="b">
        <f t="shared" si="976"/>
        <v>0</v>
      </c>
      <c r="BR1712" s="11" t="b">
        <f t="shared" si="977"/>
        <v>0</v>
      </c>
    </row>
    <row r="1713" spans="1:70" ht="12.75" customHeight="1" x14ac:dyDescent="0.75">
      <c r="A1713" s="24" t="s">
        <v>2393</v>
      </c>
      <c r="B1713" s="25" t="s">
        <v>2394</v>
      </c>
      <c r="C1713" s="24" t="s">
        <v>85</v>
      </c>
      <c r="D1713" s="26" t="s">
        <v>41</v>
      </c>
      <c r="E1713" s="24" t="s">
        <v>2610</v>
      </c>
      <c r="F1713" s="24" t="s">
        <v>2610</v>
      </c>
      <c r="G1713" s="25" t="s">
        <v>1756</v>
      </c>
      <c r="H1713" s="26"/>
      <c r="I1713" s="26"/>
      <c r="J1713" s="26"/>
      <c r="K1713" s="26"/>
      <c r="L1713" s="26"/>
      <c r="M1713" s="26"/>
      <c r="N1713" s="26"/>
      <c r="O1713" s="40"/>
      <c r="P1713" s="31" t="s">
        <v>79</v>
      </c>
      <c r="Q1713" s="32">
        <v>128</v>
      </c>
      <c r="R1713" s="60">
        <f t="shared" si="942"/>
        <v>0</v>
      </c>
      <c r="S1713" s="35" t="s">
        <v>68</v>
      </c>
      <c r="T1713" s="35"/>
      <c r="U1713" s="35">
        <v>0.5</v>
      </c>
      <c r="V1713" s="30">
        <f t="shared" si="943"/>
        <v>0.5</v>
      </c>
      <c r="W1713" s="29">
        <f t="shared" si="944"/>
        <v>1.0416666666666666E-2</v>
      </c>
      <c r="X1713" s="29">
        <f t="shared" si="945"/>
        <v>0.30805780643126124</v>
      </c>
      <c r="Y1713" s="29">
        <f t="shared" si="946"/>
        <v>9.2417341929378373E-3</v>
      </c>
      <c r="Z1713" s="30">
        <f>IF(S1713="",0,VLOOKUP(S1713,[1]!Costo_Twist,2,FALSE)*W1713)</f>
        <v>0.7068067342855171</v>
      </c>
      <c r="AA1713" s="31" t="s">
        <v>69</v>
      </c>
      <c r="AB1713" s="31"/>
      <c r="AC1713" s="31">
        <v>5.5</v>
      </c>
      <c r="AD1713" s="34">
        <f t="shared" si="947"/>
        <v>5.5</v>
      </c>
      <c r="AE1713" s="33">
        <f t="shared" si="948"/>
        <v>0.11458333333333333</v>
      </c>
      <c r="AF1713" s="33">
        <f t="shared" si="949"/>
        <v>3.3886358707438737</v>
      </c>
      <c r="AG1713" s="33">
        <f t="shared" si="950"/>
        <v>0.10165907612231621</v>
      </c>
      <c r="AH1713" s="34">
        <f>IF(AA1713="",0,VLOOKUP(AA1713,[1]!Costo_Twist,2,FALSE)*AE1713)</f>
        <v>21.072599087244086</v>
      </c>
      <c r="AI1713" s="35"/>
      <c r="AJ1713" s="35"/>
      <c r="AK1713" s="35"/>
      <c r="AL1713" s="35">
        <f t="shared" si="951"/>
        <v>0</v>
      </c>
      <c r="AM1713" s="29">
        <f t="shared" si="952"/>
        <v>0</v>
      </c>
      <c r="AN1713" s="29">
        <f t="shared" si="953"/>
        <v>0</v>
      </c>
      <c r="AO1713" s="29">
        <f t="shared" si="954"/>
        <v>0</v>
      </c>
      <c r="AP1713" s="30">
        <f>IF(AI1713="",0,VLOOKUP(AI1713,[1]!Costo_Twist,2,FALSE)*AM1713)</f>
        <v>0</v>
      </c>
      <c r="AQ1713" s="42"/>
      <c r="AR1713" s="42"/>
      <c r="AS1713" s="42"/>
      <c r="AT1713" s="42">
        <f t="shared" si="955"/>
        <v>0</v>
      </c>
      <c r="AU1713" s="43">
        <f t="shared" si="956"/>
        <v>0</v>
      </c>
      <c r="AV1713" s="43">
        <f t="shared" si="957"/>
        <v>0</v>
      </c>
      <c r="AW1713" s="43">
        <f t="shared" si="958"/>
        <v>0</v>
      </c>
      <c r="AX1713" s="44">
        <f>IF(AQ1713="",0,VLOOKUP(AQ1713,[1]!Costo_Twist,2,FALSE)*AU1713)</f>
        <v>0</v>
      </c>
      <c r="AY1713" s="36">
        <f t="shared" si="959"/>
        <v>21.779405821529604</v>
      </c>
      <c r="AZ1713" s="41">
        <f t="shared" si="960"/>
        <v>0.125</v>
      </c>
      <c r="BA1713" s="37">
        <f t="shared" si="961"/>
        <v>128.125</v>
      </c>
      <c r="BB1713" s="37" t="str">
        <f t="shared" si="962"/>
        <v>ok</v>
      </c>
      <c r="BC1713" s="37" t="str">
        <f t="shared" si="963"/>
        <v>ok</v>
      </c>
      <c r="BD1713" s="5"/>
      <c r="BE1713" s="11" t="b">
        <f t="shared" si="964"/>
        <v>0</v>
      </c>
      <c r="BF1713" s="11" t="b">
        <f t="shared" si="965"/>
        <v>0</v>
      </c>
      <c r="BG1713" s="11">
        <f t="shared" si="966"/>
        <v>3.3886358707438737</v>
      </c>
      <c r="BH1713" s="11" t="b">
        <f t="shared" si="967"/>
        <v>0</v>
      </c>
      <c r="BI1713" s="11" t="b">
        <f t="shared" si="968"/>
        <v>0</v>
      </c>
      <c r="BJ1713" s="11">
        <f t="shared" si="969"/>
        <v>0.30805780643126124</v>
      </c>
      <c r="BK1713" s="11" t="b">
        <f t="shared" si="970"/>
        <v>0</v>
      </c>
      <c r="BL1713" s="11" t="b">
        <f t="shared" si="971"/>
        <v>0</v>
      </c>
      <c r="BM1713" s="11" t="b">
        <f t="shared" si="972"/>
        <v>0</v>
      </c>
      <c r="BN1713" s="11" t="b">
        <f t="shared" si="973"/>
        <v>0</v>
      </c>
      <c r="BO1713" s="11" t="b">
        <f t="shared" si="974"/>
        <v>0</v>
      </c>
      <c r="BP1713" s="11" t="b">
        <f t="shared" si="975"/>
        <v>0</v>
      </c>
      <c r="BQ1713" s="11" t="b">
        <f t="shared" si="976"/>
        <v>0</v>
      </c>
      <c r="BR1713" s="11" t="b">
        <f t="shared" si="977"/>
        <v>0</v>
      </c>
    </row>
    <row r="1714" spans="1:70" ht="12.75" customHeight="1" x14ac:dyDescent="0.75">
      <c r="A1714" s="24" t="s">
        <v>2393</v>
      </c>
      <c r="B1714" s="25" t="s">
        <v>2394</v>
      </c>
      <c r="C1714" s="24" t="s">
        <v>85</v>
      </c>
      <c r="D1714" s="26" t="s">
        <v>41</v>
      </c>
      <c r="E1714" s="24" t="s">
        <v>2610</v>
      </c>
      <c r="F1714" s="24" t="s">
        <v>2610</v>
      </c>
      <c r="G1714" s="25" t="s">
        <v>1757</v>
      </c>
      <c r="H1714" s="26"/>
      <c r="I1714" s="26"/>
      <c r="J1714" s="26"/>
      <c r="K1714" s="26"/>
      <c r="L1714" s="26"/>
      <c r="M1714" s="26"/>
      <c r="N1714" s="26"/>
      <c r="O1714" s="40"/>
      <c r="P1714" s="31" t="s">
        <v>81</v>
      </c>
      <c r="Q1714" s="32">
        <v>120</v>
      </c>
      <c r="R1714" s="60">
        <f t="shared" si="942"/>
        <v>0</v>
      </c>
      <c r="S1714" s="35" t="s">
        <v>70</v>
      </c>
      <c r="T1714" s="35"/>
      <c r="U1714" s="35">
        <v>24.5</v>
      </c>
      <c r="V1714" s="30">
        <f t="shared" si="943"/>
        <v>24.5</v>
      </c>
      <c r="W1714" s="29">
        <f t="shared" si="944"/>
        <v>0.51041666666666663</v>
      </c>
      <c r="X1714" s="29">
        <f t="shared" si="945"/>
        <v>15.094832515131801</v>
      </c>
      <c r="Y1714" s="29">
        <f t="shared" si="946"/>
        <v>0.45284497545395402</v>
      </c>
      <c r="Z1714" s="30">
        <f>IF(S1714="",0,VLOOKUP(S1714,[1]!Costo_Twist,2,FALSE)*W1714)</f>
        <v>115.39307769267923</v>
      </c>
      <c r="AA1714" s="31" t="s">
        <v>69</v>
      </c>
      <c r="AB1714" s="31"/>
      <c r="AC1714" s="31">
        <v>292.5</v>
      </c>
      <c r="AD1714" s="34">
        <f t="shared" si="947"/>
        <v>292.5</v>
      </c>
      <c r="AE1714" s="33">
        <f t="shared" si="948"/>
        <v>6.09375</v>
      </c>
      <c r="AF1714" s="33">
        <f t="shared" si="949"/>
        <v>180.21381676228782</v>
      </c>
      <c r="AG1714" s="33">
        <f t="shared" si="950"/>
        <v>5.4064145028686346</v>
      </c>
      <c r="AH1714" s="34">
        <f>IF(AA1714="",0,VLOOKUP(AA1714,[1]!Costo_Twist,2,FALSE)*AE1714)</f>
        <v>1120.6791332761627</v>
      </c>
      <c r="AI1714" s="35"/>
      <c r="AJ1714" s="35"/>
      <c r="AK1714" s="35"/>
      <c r="AL1714" s="35">
        <f t="shared" si="951"/>
        <v>0</v>
      </c>
      <c r="AM1714" s="29">
        <f t="shared" si="952"/>
        <v>0</v>
      </c>
      <c r="AN1714" s="29">
        <f t="shared" si="953"/>
        <v>0</v>
      </c>
      <c r="AO1714" s="29">
        <f t="shared" si="954"/>
        <v>0</v>
      </c>
      <c r="AP1714" s="30">
        <f>IF(AI1714="",0,VLOOKUP(AI1714,[1]!Costo_Twist,2,FALSE)*AM1714)</f>
        <v>0</v>
      </c>
      <c r="AQ1714" s="42"/>
      <c r="AR1714" s="42"/>
      <c r="AS1714" s="42"/>
      <c r="AT1714" s="42">
        <f t="shared" si="955"/>
        <v>0</v>
      </c>
      <c r="AU1714" s="43">
        <f t="shared" si="956"/>
        <v>0</v>
      </c>
      <c r="AV1714" s="43">
        <f t="shared" si="957"/>
        <v>0</v>
      </c>
      <c r="AW1714" s="43">
        <f t="shared" si="958"/>
        <v>0</v>
      </c>
      <c r="AX1714" s="44">
        <f>IF(AQ1714="",0,VLOOKUP(AQ1714,[1]!Costo_Twist,2,FALSE)*AU1714)</f>
        <v>0</v>
      </c>
      <c r="AY1714" s="36">
        <f t="shared" si="959"/>
        <v>1236.072210968842</v>
      </c>
      <c r="AZ1714" s="41">
        <f t="shared" si="960"/>
        <v>6.604166666666667</v>
      </c>
      <c r="BA1714" s="37">
        <f t="shared" si="961"/>
        <v>126.60416666666667</v>
      </c>
      <c r="BB1714" s="37" t="str">
        <f t="shared" si="962"/>
        <v>ok</v>
      </c>
      <c r="BC1714" s="37" t="str">
        <f t="shared" si="963"/>
        <v>ok</v>
      </c>
      <c r="BD1714" s="5"/>
      <c r="BE1714" s="11">
        <f t="shared" si="964"/>
        <v>15.094832515131801</v>
      </c>
      <c r="BF1714" s="11" t="b">
        <f t="shared" si="965"/>
        <v>0</v>
      </c>
      <c r="BG1714" s="11">
        <f t="shared" si="966"/>
        <v>180.21381676228782</v>
      </c>
      <c r="BH1714" s="11" t="b">
        <f t="shared" si="967"/>
        <v>0</v>
      </c>
      <c r="BI1714" s="11" t="b">
        <f t="shared" si="968"/>
        <v>0</v>
      </c>
      <c r="BJ1714" s="11" t="b">
        <f t="shared" si="969"/>
        <v>0</v>
      </c>
      <c r="BK1714" s="11" t="b">
        <f t="shared" si="970"/>
        <v>0</v>
      </c>
      <c r="BL1714" s="11" t="b">
        <f t="shared" si="971"/>
        <v>0</v>
      </c>
      <c r="BM1714" s="11" t="b">
        <f t="shared" si="972"/>
        <v>0</v>
      </c>
      <c r="BN1714" s="11" t="b">
        <f t="shared" si="973"/>
        <v>0</v>
      </c>
      <c r="BO1714" s="11" t="b">
        <f t="shared" si="974"/>
        <v>0</v>
      </c>
      <c r="BP1714" s="11" t="b">
        <f t="shared" si="975"/>
        <v>0</v>
      </c>
      <c r="BQ1714" s="11" t="b">
        <f t="shared" si="976"/>
        <v>0</v>
      </c>
      <c r="BR1714" s="11" t="b">
        <f t="shared" si="977"/>
        <v>0</v>
      </c>
    </row>
    <row r="1715" spans="1:70" ht="12.75" customHeight="1" x14ac:dyDescent="0.75">
      <c r="A1715" s="24" t="s">
        <v>2393</v>
      </c>
      <c r="B1715" s="25" t="s">
        <v>2394</v>
      </c>
      <c r="C1715" s="24" t="s">
        <v>85</v>
      </c>
      <c r="D1715" s="26" t="s">
        <v>41</v>
      </c>
      <c r="E1715" s="24" t="s">
        <v>2610</v>
      </c>
      <c r="F1715" s="24" t="s">
        <v>2610</v>
      </c>
      <c r="G1715" s="25" t="s">
        <v>1758</v>
      </c>
      <c r="H1715" s="26"/>
      <c r="I1715" s="26"/>
      <c r="J1715" s="26"/>
      <c r="K1715" s="26"/>
      <c r="L1715" s="26"/>
      <c r="M1715" s="26"/>
      <c r="N1715" s="26"/>
      <c r="O1715" s="40"/>
      <c r="P1715" s="31" t="s">
        <v>81</v>
      </c>
      <c r="Q1715" s="32">
        <v>120</v>
      </c>
      <c r="R1715" s="60">
        <f t="shared" si="942"/>
        <v>0</v>
      </c>
      <c r="S1715" s="35" t="s">
        <v>70</v>
      </c>
      <c r="T1715" s="35"/>
      <c r="U1715" s="35" t="s">
        <v>2406</v>
      </c>
      <c r="V1715" s="30">
        <f t="shared" si="943"/>
        <v>10</v>
      </c>
      <c r="W1715" s="29">
        <f t="shared" si="944"/>
        <v>0.20833333333333334</v>
      </c>
      <c r="X1715" s="29">
        <f t="shared" si="945"/>
        <v>6.1611561286252252</v>
      </c>
      <c r="Y1715" s="29">
        <f t="shared" si="946"/>
        <v>0.18483468385875676</v>
      </c>
      <c r="Z1715" s="30">
        <f>IF(S1715="",0,VLOOKUP(S1715,[1]!Costo_Twist,2,FALSE)*W1715)</f>
        <v>47.099215384767035</v>
      </c>
      <c r="AA1715" s="31" t="s">
        <v>69</v>
      </c>
      <c r="AB1715" s="31"/>
      <c r="AC1715" s="31">
        <v>100.5</v>
      </c>
      <c r="AD1715" s="34">
        <f t="shared" si="947"/>
        <v>100.5</v>
      </c>
      <c r="AE1715" s="33">
        <f t="shared" si="948"/>
        <v>2.09375</v>
      </c>
      <c r="AF1715" s="33">
        <f t="shared" si="949"/>
        <v>61.919619092683511</v>
      </c>
      <c r="AG1715" s="33">
        <f t="shared" si="950"/>
        <v>1.8575885727805053</v>
      </c>
      <c r="AH1715" s="34">
        <f>IF(AA1715="",0,VLOOKUP(AA1715,[1]!Costo_Twist,2,FALSE)*AE1715)</f>
        <v>385.05385604873288</v>
      </c>
      <c r="AI1715" s="35"/>
      <c r="AJ1715" s="35"/>
      <c r="AK1715" s="35"/>
      <c r="AL1715" s="35">
        <f t="shared" si="951"/>
        <v>0</v>
      </c>
      <c r="AM1715" s="29">
        <f t="shared" si="952"/>
        <v>0</v>
      </c>
      <c r="AN1715" s="29">
        <f t="shared" si="953"/>
        <v>0</v>
      </c>
      <c r="AO1715" s="29">
        <f t="shared" si="954"/>
        <v>0</v>
      </c>
      <c r="AP1715" s="30">
        <f>IF(AI1715="",0,VLOOKUP(AI1715,[1]!Costo_Twist,2,FALSE)*AM1715)</f>
        <v>0</v>
      </c>
      <c r="AQ1715" s="42"/>
      <c r="AR1715" s="42"/>
      <c r="AS1715" s="42"/>
      <c r="AT1715" s="42">
        <f t="shared" si="955"/>
        <v>0</v>
      </c>
      <c r="AU1715" s="43">
        <f t="shared" si="956"/>
        <v>0</v>
      </c>
      <c r="AV1715" s="43">
        <f t="shared" si="957"/>
        <v>0</v>
      </c>
      <c r="AW1715" s="43">
        <f t="shared" si="958"/>
        <v>0</v>
      </c>
      <c r="AX1715" s="44">
        <f>IF(AQ1715="",0,VLOOKUP(AQ1715,[1]!Costo_Twist,2,FALSE)*AU1715)</f>
        <v>0</v>
      </c>
      <c r="AY1715" s="36">
        <f t="shared" si="959"/>
        <v>432.15307143349992</v>
      </c>
      <c r="AZ1715" s="41">
        <f t="shared" si="960"/>
        <v>2.3020833333333335</v>
      </c>
      <c r="BA1715" s="37">
        <f t="shared" si="961"/>
        <v>122.30208333333333</v>
      </c>
      <c r="BB1715" s="37" t="str">
        <f t="shared" si="962"/>
        <v>ok</v>
      </c>
      <c r="BC1715" s="37" t="str">
        <f t="shared" si="963"/>
        <v>ok</v>
      </c>
      <c r="BD1715" s="5"/>
      <c r="BE1715" s="11">
        <f t="shared" si="964"/>
        <v>6.1611561286252252</v>
      </c>
      <c r="BF1715" s="11" t="b">
        <f t="shared" si="965"/>
        <v>0</v>
      </c>
      <c r="BG1715" s="11">
        <f t="shared" si="966"/>
        <v>61.919619092683511</v>
      </c>
      <c r="BH1715" s="11" t="b">
        <f t="shared" si="967"/>
        <v>0</v>
      </c>
      <c r="BI1715" s="11" t="b">
        <f t="shared" si="968"/>
        <v>0</v>
      </c>
      <c r="BJ1715" s="11" t="b">
        <f t="shared" si="969"/>
        <v>0</v>
      </c>
      <c r="BK1715" s="11" t="b">
        <f t="shared" si="970"/>
        <v>0</v>
      </c>
      <c r="BL1715" s="11" t="b">
        <f t="shared" si="971"/>
        <v>0</v>
      </c>
      <c r="BM1715" s="11" t="b">
        <f t="shared" si="972"/>
        <v>0</v>
      </c>
      <c r="BN1715" s="11" t="b">
        <f t="shared" si="973"/>
        <v>0</v>
      </c>
      <c r="BO1715" s="11" t="b">
        <f t="shared" si="974"/>
        <v>0</v>
      </c>
      <c r="BP1715" s="11" t="b">
        <f t="shared" si="975"/>
        <v>0</v>
      </c>
      <c r="BQ1715" s="11" t="b">
        <f t="shared" si="976"/>
        <v>0</v>
      </c>
      <c r="BR1715" s="11" t="b">
        <f t="shared" si="977"/>
        <v>0</v>
      </c>
    </row>
    <row r="1716" spans="1:70" ht="12.75" customHeight="1" x14ac:dyDescent="0.75">
      <c r="A1716" s="24" t="s">
        <v>2393</v>
      </c>
      <c r="B1716" s="25" t="s">
        <v>2394</v>
      </c>
      <c r="C1716" s="24" t="s">
        <v>85</v>
      </c>
      <c r="D1716" s="26" t="s">
        <v>41</v>
      </c>
      <c r="E1716" s="24" t="s">
        <v>2610</v>
      </c>
      <c r="F1716" s="24" t="s">
        <v>2610</v>
      </c>
      <c r="G1716" s="25" t="s">
        <v>1759</v>
      </c>
      <c r="H1716" s="26"/>
      <c r="I1716" s="26"/>
      <c r="J1716" s="26"/>
      <c r="K1716" s="26"/>
      <c r="L1716" s="26"/>
      <c r="M1716" s="26"/>
      <c r="N1716" s="26"/>
      <c r="O1716" s="40"/>
      <c r="P1716" s="31" t="s">
        <v>80</v>
      </c>
      <c r="Q1716" s="32">
        <v>124</v>
      </c>
      <c r="R1716" s="60">
        <f t="shared" si="942"/>
        <v>0</v>
      </c>
      <c r="S1716" s="35" t="s">
        <v>70</v>
      </c>
      <c r="T1716" s="35"/>
      <c r="U1716" s="35">
        <v>9.5</v>
      </c>
      <c r="V1716" s="30">
        <f t="shared" si="943"/>
        <v>9.5</v>
      </c>
      <c r="W1716" s="29">
        <f t="shared" si="944"/>
        <v>0.19791666666666666</v>
      </c>
      <c r="X1716" s="29">
        <f t="shared" si="945"/>
        <v>5.8530983221939632</v>
      </c>
      <c r="Y1716" s="29">
        <f t="shared" si="946"/>
        <v>0.1755929496658189</v>
      </c>
      <c r="Z1716" s="30">
        <f>IF(S1716="",0,VLOOKUP(S1716,[1]!Costo_Twist,2,FALSE)*W1716)</f>
        <v>44.744254615528682</v>
      </c>
      <c r="AA1716" s="31" t="s">
        <v>69</v>
      </c>
      <c r="AB1716" s="31"/>
      <c r="AC1716" s="31" t="s">
        <v>2464</v>
      </c>
      <c r="AD1716" s="34">
        <f t="shared" si="947"/>
        <v>72</v>
      </c>
      <c r="AE1716" s="33">
        <f t="shared" si="948"/>
        <v>1.5</v>
      </c>
      <c r="AF1716" s="33">
        <f t="shared" si="949"/>
        <v>44.360324126101617</v>
      </c>
      <c r="AG1716" s="33">
        <f t="shared" si="950"/>
        <v>1.3308097237830485</v>
      </c>
      <c r="AH1716" s="34">
        <f>IF(AA1716="",0,VLOOKUP(AA1716,[1]!Costo_Twist,2,FALSE)*AE1716)</f>
        <v>275.8594789602862</v>
      </c>
      <c r="AI1716" s="35"/>
      <c r="AJ1716" s="35"/>
      <c r="AK1716" s="35"/>
      <c r="AL1716" s="35">
        <f t="shared" si="951"/>
        <v>0</v>
      </c>
      <c r="AM1716" s="29">
        <f t="shared" si="952"/>
        <v>0</v>
      </c>
      <c r="AN1716" s="29">
        <f t="shared" si="953"/>
        <v>0</v>
      </c>
      <c r="AO1716" s="29">
        <f t="shared" si="954"/>
        <v>0</v>
      </c>
      <c r="AP1716" s="30">
        <f>IF(AI1716="",0,VLOOKUP(AI1716,[1]!Costo_Twist,2,FALSE)*AM1716)</f>
        <v>0</v>
      </c>
      <c r="AQ1716" s="42"/>
      <c r="AR1716" s="42"/>
      <c r="AS1716" s="42"/>
      <c r="AT1716" s="42">
        <f t="shared" si="955"/>
        <v>0</v>
      </c>
      <c r="AU1716" s="43">
        <f t="shared" si="956"/>
        <v>0</v>
      </c>
      <c r="AV1716" s="43">
        <f t="shared" si="957"/>
        <v>0</v>
      </c>
      <c r="AW1716" s="43">
        <f t="shared" si="958"/>
        <v>0</v>
      </c>
      <c r="AX1716" s="44">
        <f>IF(AQ1716="",0,VLOOKUP(AQ1716,[1]!Costo_Twist,2,FALSE)*AU1716)</f>
        <v>0</v>
      </c>
      <c r="AY1716" s="36">
        <f t="shared" si="959"/>
        <v>320.60373357581489</v>
      </c>
      <c r="AZ1716" s="41">
        <f t="shared" si="960"/>
        <v>1.6979166666666667</v>
      </c>
      <c r="BA1716" s="37">
        <f t="shared" si="961"/>
        <v>125.69791666666667</v>
      </c>
      <c r="BB1716" s="37" t="str">
        <f t="shared" si="962"/>
        <v>ok</v>
      </c>
      <c r="BC1716" s="37" t="str">
        <f t="shared" si="963"/>
        <v>ok</v>
      </c>
      <c r="BD1716" s="5"/>
      <c r="BE1716" s="11">
        <f t="shared" si="964"/>
        <v>5.8530983221939632</v>
      </c>
      <c r="BF1716" s="11" t="b">
        <f t="shared" si="965"/>
        <v>0</v>
      </c>
      <c r="BG1716" s="11">
        <f t="shared" si="966"/>
        <v>44.360324126101617</v>
      </c>
      <c r="BH1716" s="11" t="b">
        <f t="shared" si="967"/>
        <v>0</v>
      </c>
      <c r="BI1716" s="11" t="b">
        <f t="shared" si="968"/>
        <v>0</v>
      </c>
      <c r="BJ1716" s="11" t="b">
        <f t="shared" si="969"/>
        <v>0</v>
      </c>
      <c r="BK1716" s="11" t="b">
        <f t="shared" si="970"/>
        <v>0</v>
      </c>
      <c r="BL1716" s="11" t="b">
        <f t="shared" si="971"/>
        <v>0</v>
      </c>
      <c r="BM1716" s="11" t="b">
        <f t="shared" si="972"/>
        <v>0</v>
      </c>
      <c r="BN1716" s="11" t="b">
        <f t="shared" si="973"/>
        <v>0</v>
      </c>
      <c r="BO1716" s="11" t="b">
        <f t="shared" si="974"/>
        <v>0</v>
      </c>
      <c r="BP1716" s="11" t="b">
        <f t="shared" si="975"/>
        <v>0</v>
      </c>
      <c r="BQ1716" s="11" t="b">
        <f t="shared" si="976"/>
        <v>0</v>
      </c>
      <c r="BR1716" s="11" t="b">
        <f t="shared" si="977"/>
        <v>0</v>
      </c>
    </row>
    <row r="1717" spans="1:70" ht="12.75" customHeight="1" x14ac:dyDescent="0.75">
      <c r="A1717" s="24" t="s">
        <v>2393</v>
      </c>
      <c r="B1717" s="25" t="s">
        <v>2394</v>
      </c>
      <c r="C1717" s="24" t="s">
        <v>85</v>
      </c>
      <c r="D1717" s="26" t="s">
        <v>41</v>
      </c>
      <c r="E1717" s="24" t="s">
        <v>2610</v>
      </c>
      <c r="F1717" s="24" t="s">
        <v>2610</v>
      </c>
      <c r="G1717" s="25" t="s">
        <v>1760</v>
      </c>
      <c r="H1717" s="26"/>
      <c r="I1717" s="26"/>
      <c r="J1717" s="26"/>
      <c r="K1717" s="26"/>
      <c r="L1717" s="26"/>
      <c r="M1717" s="26"/>
      <c r="N1717" s="26"/>
      <c r="O1717" s="40"/>
      <c r="P1717" s="31" t="s">
        <v>80</v>
      </c>
      <c r="Q1717" s="32">
        <v>124</v>
      </c>
      <c r="R1717" s="60">
        <f t="shared" si="942"/>
        <v>0</v>
      </c>
      <c r="S1717" s="35" t="s">
        <v>69</v>
      </c>
      <c r="T1717" s="35"/>
      <c r="U1717" s="30">
        <v>32.5</v>
      </c>
      <c r="V1717" s="30">
        <f t="shared" si="943"/>
        <v>32.5</v>
      </c>
      <c r="W1717" s="29">
        <f t="shared" si="944"/>
        <v>0.67708333333333337</v>
      </c>
      <c r="X1717" s="29">
        <f t="shared" si="945"/>
        <v>20.02375741803198</v>
      </c>
      <c r="Y1717" s="29">
        <f t="shared" si="946"/>
        <v>0.60071272254095942</v>
      </c>
      <c r="Z1717" s="30">
        <f>IF(S1717="",0,VLOOKUP(S1717,[1]!Costo_Twist,2,FALSE)*W1717)</f>
        <v>124.51990369735142</v>
      </c>
      <c r="AA1717" s="31" t="s">
        <v>71</v>
      </c>
      <c r="AB1717" s="31"/>
      <c r="AC1717" s="31">
        <v>0.5</v>
      </c>
      <c r="AD1717" s="34">
        <f t="shared" si="947"/>
        <v>0.5</v>
      </c>
      <c r="AE1717" s="33">
        <f t="shared" si="948"/>
        <v>1.0416666666666666E-2</v>
      </c>
      <c r="AF1717" s="33">
        <f t="shared" si="949"/>
        <v>0.30805780643126124</v>
      </c>
      <c r="AG1717" s="33">
        <f t="shared" si="950"/>
        <v>9.2417341929378373E-3</v>
      </c>
      <c r="AH1717" s="34">
        <f>IF(AA1717="",0,VLOOKUP(AA1717,[1]!Costo_Twist,2,FALSE)*AE1717)</f>
        <v>3.026060610541049</v>
      </c>
      <c r="AI1717" s="35"/>
      <c r="AJ1717" s="35"/>
      <c r="AK1717" s="35"/>
      <c r="AL1717" s="35">
        <f t="shared" si="951"/>
        <v>0</v>
      </c>
      <c r="AM1717" s="29">
        <f t="shared" si="952"/>
        <v>0</v>
      </c>
      <c r="AN1717" s="29">
        <f t="shared" si="953"/>
        <v>0</v>
      </c>
      <c r="AO1717" s="29">
        <f t="shared" si="954"/>
        <v>0</v>
      </c>
      <c r="AP1717" s="30">
        <f>IF(AI1717="",0,VLOOKUP(AI1717,[1]!Costo_Twist,2,FALSE)*AM1717)</f>
        <v>0</v>
      </c>
      <c r="AQ1717" s="42"/>
      <c r="AR1717" s="42"/>
      <c r="AS1717" s="42"/>
      <c r="AT1717" s="42">
        <f t="shared" si="955"/>
        <v>0</v>
      </c>
      <c r="AU1717" s="43">
        <f t="shared" si="956"/>
        <v>0</v>
      </c>
      <c r="AV1717" s="43">
        <f t="shared" si="957"/>
        <v>0</v>
      </c>
      <c r="AW1717" s="43">
        <f t="shared" si="958"/>
        <v>0</v>
      </c>
      <c r="AX1717" s="44">
        <f>IF(AQ1717="",0,VLOOKUP(AQ1717,[1]!Costo_Twist,2,FALSE)*AU1717)</f>
        <v>0</v>
      </c>
      <c r="AY1717" s="36">
        <f t="shared" si="959"/>
        <v>127.54596430789248</v>
      </c>
      <c r="AZ1717" s="41">
        <f t="shared" si="960"/>
        <v>0.6875</v>
      </c>
      <c r="BA1717" s="37">
        <f t="shared" si="961"/>
        <v>124.6875</v>
      </c>
      <c r="BB1717" s="37" t="str">
        <f t="shared" si="962"/>
        <v>ok</v>
      </c>
      <c r="BC1717" s="37" t="str">
        <f t="shared" si="963"/>
        <v>ok</v>
      </c>
      <c r="BD1717" s="5"/>
      <c r="BE1717" s="11" t="b">
        <f t="shared" si="964"/>
        <v>0</v>
      </c>
      <c r="BF1717" s="11" t="b">
        <f t="shared" si="965"/>
        <v>0</v>
      </c>
      <c r="BG1717" s="11">
        <f t="shared" si="966"/>
        <v>20.02375741803198</v>
      </c>
      <c r="BH1717" s="11" t="b">
        <f t="shared" si="967"/>
        <v>0</v>
      </c>
      <c r="BI1717" s="11" t="b">
        <f t="shared" si="968"/>
        <v>0</v>
      </c>
      <c r="BJ1717" s="11" t="b">
        <f t="shared" si="969"/>
        <v>0</v>
      </c>
      <c r="BK1717" s="11">
        <f t="shared" si="970"/>
        <v>0.30805780643126124</v>
      </c>
      <c r="BL1717" s="11" t="b">
        <f t="shared" si="971"/>
        <v>0</v>
      </c>
      <c r="BM1717" s="11" t="b">
        <f t="shared" si="972"/>
        <v>0</v>
      </c>
      <c r="BN1717" s="11" t="b">
        <f t="shared" si="973"/>
        <v>0</v>
      </c>
      <c r="BO1717" s="11" t="b">
        <f t="shared" si="974"/>
        <v>0</v>
      </c>
      <c r="BP1717" s="11" t="b">
        <f t="shared" si="975"/>
        <v>0</v>
      </c>
      <c r="BQ1717" s="11" t="b">
        <f t="shared" si="976"/>
        <v>0</v>
      </c>
      <c r="BR1717" s="11" t="b">
        <f t="shared" si="977"/>
        <v>0</v>
      </c>
    </row>
    <row r="1718" spans="1:70" ht="12.75" customHeight="1" x14ac:dyDescent="0.75">
      <c r="A1718" s="24" t="s">
        <v>2393</v>
      </c>
      <c r="B1718" s="25" t="s">
        <v>2394</v>
      </c>
      <c r="C1718" s="24" t="s">
        <v>85</v>
      </c>
      <c r="D1718" s="26" t="s">
        <v>41</v>
      </c>
      <c r="E1718" s="24" t="s">
        <v>2610</v>
      </c>
      <c r="F1718" s="24" t="s">
        <v>2610</v>
      </c>
      <c r="G1718" s="25" t="s">
        <v>1761</v>
      </c>
      <c r="H1718" s="26"/>
      <c r="I1718" s="26"/>
      <c r="J1718" s="26"/>
      <c r="K1718" s="26"/>
      <c r="L1718" s="26"/>
      <c r="M1718" s="26"/>
      <c r="N1718" s="26"/>
      <c r="O1718" s="40"/>
      <c r="P1718" s="31" t="s">
        <v>79</v>
      </c>
      <c r="Q1718" s="32">
        <v>128</v>
      </c>
      <c r="R1718" s="60">
        <f t="shared" si="942"/>
        <v>0</v>
      </c>
      <c r="S1718" s="35" t="s">
        <v>70</v>
      </c>
      <c r="T1718" s="35"/>
      <c r="U1718" s="30" t="s">
        <v>2396</v>
      </c>
      <c r="V1718" s="30">
        <f t="shared" si="943"/>
        <v>3</v>
      </c>
      <c r="W1718" s="29">
        <f t="shared" si="944"/>
        <v>6.25E-2</v>
      </c>
      <c r="X1718" s="29">
        <f t="shared" si="945"/>
        <v>1.8483468385875674</v>
      </c>
      <c r="Y1718" s="29">
        <f t="shared" si="946"/>
        <v>5.5450405157627024E-2</v>
      </c>
      <c r="Z1718" s="30">
        <f>IF(S1718="",0,VLOOKUP(S1718,[1]!Costo_Twist,2,FALSE)*W1718)</f>
        <v>14.12976461543011</v>
      </c>
      <c r="AA1718" s="31" t="s">
        <v>68</v>
      </c>
      <c r="AB1718" s="31"/>
      <c r="AC1718" s="31">
        <v>0.5</v>
      </c>
      <c r="AD1718" s="34">
        <f t="shared" si="947"/>
        <v>0.5</v>
      </c>
      <c r="AE1718" s="33">
        <f t="shared" si="948"/>
        <v>1.0416666666666666E-2</v>
      </c>
      <c r="AF1718" s="33">
        <f t="shared" si="949"/>
        <v>0.30805780643126124</v>
      </c>
      <c r="AG1718" s="33">
        <f t="shared" si="950"/>
        <v>9.2417341929378373E-3</v>
      </c>
      <c r="AH1718" s="34">
        <f>IF(AA1718="",0,VLOOKUP(AA1718,[1]!Costo_Twist,2,FALSE)*AE1718)</f>
        <v>0.7068067342855171</v>
      </c>
      <c r="AI1718" s="35" t="s">
        <v>69</v>
      </c>
      <c r="AJ1718" s="35"/>
      <c r="AK1718" s="35" t="s">
        <v>2433</v>
      </c>
      <c r="AL1718" s="35">
        <f t="shared" si="951"/>
        <v>17</v>
      </c>
      <c r="AM1718" s="29">
        <f t="shared" si="952"/>
        <v>0.35416666666666669</v>
      </c>
      <c r="AN1718" s="29">
        <f t="shared" si="953"/>
        <v>10.473965418662884</v>
      </c>
      <c r="AO1718" s="29">
        <f t="shared" si="954"/>
        <v>0.31421896255988652</v>
      </c>
      <c r="AP1718" s="30">
        <f>IF(AI1718="",0,VLOOKUP(AI1718,[1]!Costo_Twist,2,FALSE)*AM1718)</f>
        <v>65.133488087845365</v>
      </c>
      <c r="AQ1718" s="42"/>
      <c r="AR1718" s="42"/>
      <c r="AS1718" s="42"/>
      <c r="AT1718" s="42">
        <f t="shared" si="955"/>
        <v>0</v>
      </c>
      <c r="AU1718" s="43">
        <f t="shared" si="956"/>
        <v>0</v>
      </c>
      <c r="AV1718" s="43">
        <f t="shared" si="957"/>
        <v>0</v>
      </c>
      <c r="AW1718" s="43">
        <f t="shared" si="958"/>
        <v>0</v>
      </c>
      <c r="AX1718" s="44">
        <f>IF(AQ1718="",0,VLOOKUP(AQ1718,[1]!Costo_Twist,2,FALSE)*AU1718)</f>
        <v>0</v>
      </c>
      <c r="AY1718" s="36">
        <f t="shared" si="959"/>
        <v>79.970059437560991</v>
      </c>
      <c r="AZ1718" s="41">
        <f t="shared" si="960"/>
        <v>0.42708333333333337</v>
      </c>
      <c r="BA1718" s="37">
        <f t="shared" si="961"/>
        <v>128.42708333333334</v>
      </c>
      <c r="BB1718" s="37" t="str">
        <f t="shared" si="962"/>
        <v>ok</v>
      </c>
      <c r="BC1718" s="37" t="str">
        <f t="shared" si="963"/>
        <v>ok</v>
      </c>
      <c r="BD1718" s="5"/>
      <c r="BE1718" s="11">
        <f t="shared" si="964"/>
        <v>1.8483468385875674</v>
      </c>
      <c r="BF1718" s="11" t="b">
        <f t="shared" si="965"/>
        <v>0</v>
      </c>
      <c r="BG1718" s="11">
        <f t="shared" si="966"/>
        <v>10.473965418662884</v>
      </c>
      <c r="BH1718" s="11" t="b">
        <f t="shared" si="967"/>
        <v>0</v>
      </c>
      <c r="BI1718" s="11" t="b">
        <f t="shared" si="968"/>
        <v>0</v>
      </c>
      <c r="BJ1718" s="11">
        <f t="shared" si="969"/>
        <v>0.30805780643126124</v>
      </c>
      <c r="BK1718" s="11" t="b">
        <f t="shared" si="970"/>
        <v>0</v>
      </c>
      <c r="BL1718" s="11" t="b">
        <f t="shared" si="971"/>
        <v>0</v>
      </c>
      <c r="BM1718" s="11" t="b">
        <f t="shared" si="972"/>
        <v>0</v>
      </c>
      <c r="BN1718" s="11" t="b">
        <f t="shared" si="973"/>
        <v>0</v>
      </c>
      <c r="BO1718" s="11" t="b">
        <f t="shared" si="974"/>
        <v>0</v>
      </c>
      <c r="BP1718" s="11" t="b">
        <f t="shared" si="975"/>
        <v>0</v>
      </c>
      <c r="BQ1718" s="11" t="b">
        <f t="shared" si="976"/>
        <v>0</v>
      </c>
      <c r="BR1718" s="11" t="b">
        <f t="shared" si="977"/>
        <v>0</v>
      </c>
    </row>
    <row r="1719" spans="1:70" ht="12.75" customHeight="1" x14ac:dyDescent="0.75">
      <c r="A1719" s="24" t="s">
        <v>2393</v>
      </c>
      <c r="B1719" s="25" t="s">
        <v>2394</v>
      </c>
      <c r="C1719" s="24" t="s">
        <v>85</v>
      </c>
      <c r="D1719" s="26" t="s">
        <v>41</v>
      </c>
      <c r="E1719" s="24" t="s">
        <v>2610</v>
      </c>
      <c r="F1719" s="24" t="s">
        <v>2610</v>
      </c>
      <c r="G1719" s="25" t="s">
        <v>1762</v>
      </c>
      <c r="H1719" s="26"/>
      <c r="I1719" s="26"/>
      <c r="J1719" s="26"/>
      <c r="K1719" s="26"/>
      <c r="L1719" s="26"/>
      <c r="M1719" s="26"/>
      <c r="N1719" s="26"/>
      <c r="O1719" s="40"/>
      <c r="P1719" s="31" t="s">
        <v>79</v>
      </c>
      <c r="Q1719" s="32">
        <v>128</v>
      </c>
      <c r="R1719" s="60">
        <f t="shared" si="942"/>
        <v>0</v>
      </c>
      <c r="S1719" s="35" t="s">
        <v>68</v>
      </c>
      <c r="T1719" s="35"/>
      <c r="U1719" s="35">
        <v>0.5</v>
      </c>
      <c r="V1719" s="30">
        <f t="shared" si="943"/>
        <v>0.5</v>
      </c>
      <c r="W1719" s="29">
        <f t="shared" si="944"/>
        <v>1.0416666666666666E-2</v>
      </c>
      <c r="X1719" s="29">
        <f t="shared" si="945"/>
        <v>0.30805780643126124</v>
      </c>
      <c r="Y1719" s="29">
        <f t="shared" si="946"/>
        <v>9.2417341929378373E-3</v>
      </c>
      <c r="Z1719" s="30">
        <f>IF(S1719="",0,VLOOKUP(S1719,[1]!Costo_Twist,2,FALSE)*W1719)</f>
        <v>0.7068067342855171</v>
      </c>
      <c r="AA1719" s="31" t="s">
        <v>69</v>
      </c>
      <c r="AB1719" s="31"/>
      <c r="AC1719" s="31">
        <v>7.5</v>
      </c>
      <c r="AD1719" s="34">
        <f t="shared" si="947"/>
        <v>7.5</v>
      </c>
      <c r="AE1719" s="33">
        <f t="shared" si="948"/>
        <v>0.15625</v>
      </c>
      <c r="AF1719" s="33">
        <f t="shared" si="949"/>
        <v>4.6208670964689187</v>
      </c>
      <c r="AG1719" s="33">
        <f t="shared" si="950"/>
        <v>0.13862601289406756</v>
      </c>
      <c r="AH1719" s="34">
        <f>IF(AA1719="",0,VLOOKUP(AA1719,[1]!Costo_Twist,2,FALSE)*AE1719)</f>
        <v>28.735362391696484</v>
      </c>
      <c r="AI1719" s="35"/>
      <c r="AJ1719" s="35"/>
      <c r="AK1719" s="35"/>
      <c r="AL1719" s="35">
        <f t="shared" si="951"/>
        <v>0</v>
      </c>
      <c r="AM1719" s="29">
        <f t="shared" si="952"/>
        <v>0</v>
      </c>
      <c r="AN1719" s="29">
        <f t="shared" si="953"/>
        <v>0</v>
      </c>
      <c r="AO1719" s="29">
        <f t="shared" si="954"/>
        <v>0</v>
      </c>
      <c r="AP1719" s="30">
        <f>IF(AI1719="",0,VLOOKUP(AI1719,[1]!Costo_Twist,2,FALSE)*AM1719)</f>
        <v>0</v>
      </c>
      <c r="AQ1719" s="42"/>
      <c r="AR1719" s="42"/>
      <c r="AS1719" s="42"/>
      <c r="AT1719" s="42">
        <f t="shared" si="955"/>
        <v>0</v>
      </c>
      <c r="AU1719" s="43">
        <f t="shared" si="956"/>
        <v>0</v>
      </c>
      <c r="AV1719" s="43">
        <f t="shared" si="957"/>
        <v>0</v>
      </c>
      <c r="AW1719" s="43">
        <f t="shared" si="958"/>
        <v>0</v>
      </c>
      <c r="AX1719" s="44">
        <f>IF(AQ1719="",0,VLOOKUP(AQ1719,[1]!Costo_Twist,2,FALSE)*AU1719)</f>
        <v>0</v>
      </c>
      <c r="AY1719" s="36">
        <f t="shared" si="959"/>
        <v>29.442169125982002</v>
      </c>
      <c r="AZ1719" s="41">
        <f t="shared" si="960"/>
        <v>0.16666666666666666</v>
      </c>
      <c r="BA1719" s="37">
        <f t="shared" si="961"/>
        <v>128.16666666666666</v>
      </c>
      <c r="BB1719" s="37" t="str">
        <f t="shared" si="962"/>
        <v>ok</v>
      </c>
      <c r="BC1719" s="37" t="str">
        <f t="shared" si="963"/>
        <v>ok</v>
      </c>
      <c r="BD1719" s="5"/>
      <c r="BE1719" s="11" t="b">
        <f t="shared" si="964"/>
        <v>0</v>
      </c>
      <c r="BF1719" s="11" t="b">
        <f t="shared" si="965"/>
        <v>0</v>
      </c>
      <c r="BG1719" s="11">
        <f t="shared" si="966"/>
        <v>4.6208670964689187</v>
      </c>
      <c r="BH1719" s="11" t="b">
        <f t="shared" si="967"/>
        <v>0</v>
      </c>
      <c r="BI1719" s="11" t="b">
        <f t="shared" si="968"/>
        <v>0</v>
      </c>
      <c r="BJ1719" s="11">
        <f t="shared" si="969"/>
        <v>0.30805780643126124</v>
      </c>
      <c r="BK1719" s="11" t="b">
        <f t="shared" si="970"/>
        <v>0</v>
      </c>
      <c r="BL1719" s="11" t="b">
        <f t="shared" si="971"/>
        <v>0</v>
      </c>
      <c r="BM1719" s="11" t="b">
        <f t="shared" si="972"/>
        <v>0</v>
      </c>
      <c r="BN1719" s="11" t="b">
        <f t="shared" si="973"/>
        <v>0</v>
      </c>
      <c r="BO1719" s="11" t="b">
        <f t="shared" si="974"/>
        <v>0</v>
      </c>
      <c r="BP1719" s="11" t="b">
        <f t="shared" si="975"/>
        <v>0</v>
      </c>
      <c r="BQ1719" s="11" t="b">
        <f t="shared" si="976"/>
        <v>0</v>
      </c>
      <c r="BR1719" s="11" t="b">
        <f t="shared" si="977"/>
        <v>0</v>
      </c>
    </row>
    <row r="1720" spans="1:70" ht="12.75" customHeight="1" x14ac:dyDescent="0.75">
      <c r="A1720" s="24" t="s">
        <v>2393</v>
      </c>
      <c r="B1720" s="25" t="s">
        <v>2394</v>
      </c>
      <c r="C1720" s="24" t="s">
        <v>85</v>
      </c>
      <c r="D1720" s="26" t="s">
        <v>41</v>
      </c>
      <c r="E1720" s="24" t="s">
        <v>2610</v>
      </c>
      <c r="F1720" s="24" t="s">
        <v>2610</v>
      </c>
      <c r="G1720" s="25" t="s">
        <v>1763</v>
      </c>
      <c r="H1720" s="26"/>
      <c r="I1720" s="26"/>
      <c r="J1720" s="26"/>
      <c r="K1720" s="26"/>
      <c r="L1720" s="26"/>
      <c r="M1720" s="26"/>
      <c r="N1720" s="26"/>
      <c r="O1720" s="40"/>
      <c r="P1720" s="31" t="s">
        <v>79</v>
      </c>
      <c r="Q1720" s="32">
        <v>128</v>
      </c>
      <c r="R1720" s="60">
        <f t="shared" si="942"/>
        <v>0</v>
      </c>
      <c r="S1720" s="35" t="s">
        <v>68</v>
      </c>
      <c r="T1720" s="35"/>
      <c r="U1720" s="35">
        <v>0.5</v>
      </c>
      <c r="V1720" s="30">
        <f t="shared" si="943"/>
        <v>0.5</v>
      </c>
      <c r="W1720" s="29">
        <f t="shared" si="944"/>
        <v>1.0416666666666666E-2</v>
      </c>
      <c r="X1720" s="29">
        <f t="shared" si="945"/>
        <v>0.30805780643126124</v>
      </c>
      <c r="Y1720" s="29">
        <f t="shared" si="946"/>
        <v>9.2417341929378373E-3</v>
      </c>
      <c r="Z1720" s="30">
        <f>IF(S1720="",0,VLOOKUP(S1720,[1]!Costo_Twist,2,FALSE)*W1720)</f>
        <v>0.7068067342855171</v>
      </c>
      <c r="AA1720" s="31" t="s">
        <v>69</v>
      </c>
      <c r="AB1720" s="31"/>
      <c r="AC1720" s="31">
        <v>3.5</v>
      </c>
      <c r="AD1720" s="34">
        <f t="shared" si="947"/>
        <v>3.5</v>
      </c>
      <c r="AE1720" s="33">
        <f t="shared" si="948"/>
        <v>7.2916666666666671E-2</v>
      </c>
      <c r="AF1720" s="33">
        <f t="shared" si="949"/>
        <v>2.1564046450188288</v>
      </c>
      <c r="AG1720" s="33">
        <f t="shared" si="950"/>
        <v>6.4692139350564865E-2</v>
      </c>
      <c r="AH1720" s="34">
        <f>IF(AA1720="",0,VLOOKUP(AA1720,[1]!Costo_Twist,2,FALSE)*AE1720)</f>
        <v>13.409835782791692</v>
      </c>
      <c r="AI1720" s="35"/>
      <c r="AJ1720" s="35"/>
      <c r="AK1720" s="35"/>
      <c r="AL1720" s="35">
        <f t="shared" si="951"/>
        <v>0</v>
      </c>
      <c r="AM1720" s="29">
        <f t="shared" si="952"/>
        <v>0</v>
      </c>
      <c r="AN1720" s="29">
        <f t="shared" si="953"/>
        <v>0</v>
      </c>
      <c r="AO1720" s="29">
        <f t="shared" si="954"/>
        <v>0</v>
      </c>
      <c r="AP1720" s="30">
        <f>IF(AI1720="",0,VLOOKUP(AI1720,[1]!Costo_Twist,2,FALSE)*AM1720)</f>
        <v>0</v>
      </c>
      <c r="AQ1720" s="42"/>
      <c r="AR1720" s="42"/>
      <c r="AS1720" s="42"/>
      <c r="AT1720" s="42">
        <f t="shared" si="955"/>
        <v>0</v>
      </c>
      <c r="AU1720" s="43">
        <f t="shared" si="956"/>
        <v>0</v>
      </c>
      <c r="AV1720" s="43">
        <f t="shared" si="957"/>
        <v>0</v>
      </c>
      <c r="AW1720" s="43">
        <f t="shared" si="958"/>
        <v>0</v>
      </c>
      <c r="AX1720" s="44">
        <f>IF(AQ1720="",0,VLOOKUP(AQ1720,[1]!Costo_Twist,2,FALSE)*AU1720)</f>
        <v>0</v>
      </c>
      <c r="AY1720" s="36">
        <f t="shared" si="959"/>
        <v>14.11664251707721</v>
      </c>
      <c r="AZ1720" s="41">
        <f t="shared" si="960"/>
        <v>8.3333333333333343E-2</v>
      </c>
      <c r="BA1720" s="37">
        <f t="shared" si="961"/>
        <v>128.08333333333334</v>
      </c>
      <c r="BB1720" s="37" t="str">
        <f t="shared" si="962"/>
        <v>ok</v>
      </c>
      <c r="BC1720" s="37" t="str">
        <f t="shared" si="963"/>
        <v>ok</v>
      </c>
      <c r="BD1720" s="5"/>
      <c r="BE1720" s="11" t="b">
        <f t="shared" si="964"/>
        <v>0</v>
      </c>
      <c r="BF1720" s="11" t="b">
        <f t="shared" si="965"/>
        <v>0</v>
      </c>
      <c r="BG1720" s="11">
        <f t="shared" si="966"/>
        <v>2.1564046450188288</v>
      </c>
      <c r="BH1720" s="11" t="b">
        <f t="shared" si="967"/>
        <v>0</v>
      </c>
      <c r="BI1720" s="11" t="b">
        <f t="shared" si="968"/>
        <v>0</v>
      </c>
      <c r="BJ1720" s="11">
        <f t="shared" si="969"/>
        <v>0.30805780643126124</v>
      </c>
      <c r="BK1720" s="11" t="b">
        <f t="shared" si="970"/>
        <v>0</v>
      </c>
      <c r="BL1720" s="11" t="b">
        <f t="shared" si="971"/>
        <v>0</v>
      </c>
      <c r="BM1720" s="11" t="b">
        <f t="shared" si="972"/>
        <v>0</v>
      </c>
      <c r="BN1720" s="11" t="b">
        <f t="shared" si="973"/>
        <v>0</v>
      </c>
      <c r="BO1720" s="11" t="b">
        <f t="shared" si="974"/>
        <v>0</v>
      </c>
      <c r="BP1720" s="11" t="b">
        <f t="shared" si="975"/>
        <v>0</v>
      </c>
      <c r="BQ1720" s="11" t="b">
        <f t="shared" si="976"/>
        <v>0</v>
      </c>
      <c r="BR1720" s="11" t="b">
        <f t="shared" si="977"/>
        <v>0</v>
      </c>
    </row>
    <row r="1721" spans="1:70" ht="12.75" customHeight="1" x14ac:dyDescent="0.75">
      <c r="A1721" s="24" t="s">
        <v>2393</v>
      </c>
      <c r="B1721" s="25" t="s">
        <v>2394</v>
      </c>
      <c r="C1721" s="24" t="s">
        <v>85</v>
      </c>
      <c r="D1721" s="26" t="s">
        <v>41</v>
      </c>
      <c r="E1721" s="24" t="s">
        <v>2610</v>
      </c>
      <c r="F1721" s="24" t="s">
        <v>2610</v>
      </c>
      <c r="G1721" s="25" t="s">
        <v>1764</v>
      </c>
      <c r="H1721" s="26"/>
      <c r="I1721" s="26"/>
      <c r="J1721" s="26"/>
      <c r="K1721" s="26"/>
      <c r="L1721" s="26"/>
      <c r="M1721" s="26"/>
      <c r="N1721" s="26"/>
      <c r="O1721" s="40"/>
      <c r="P1721" s="31" t="s">
        <v>81</v>
      </c>
      <c r="Q1721" s="32">
        <v>120</v>
      </c>
      <c r="R1721" s="60">
        <f t="shared" si="942"/>
        <v>0</v>
      </c>
      <c r="S1721" s="35" t="s">
        <v>65</v>
      </c>
      <c r="T1721" s="35"/>
      <c r="U1721" s="35">
        <v>147.5</v>
      </c>
      <c r="V1721" s="30">
        <f t="shared" si="943"/>
        <v>147.5</v>
      </c>
      <c r="W1721" s="29">
        <f t="shared" si="944"/>
        <v>3.0729166666666665</v>
      </c>
      <c r="X1721" s="29">
        <f t="shared" si="945"/>
        <v>90.877052897222057</v>
      </c>
      <c r="Y1721" s="29">
        <f t="shared" si="946"/>
        <v>2.7263115869166614</v>
      </c>
      <c r="Z1721" s="30">
        <f>IF(S1721="",0,VLOOKUP(S1721,[1]!Costo_Twist,2,FALSE)*W1721)</f>
        <v>449.94326078599522</v>
      </c>
      <c r="AA1721" s="31" t="s">
        <v>74</v>
      </c>
      <c r="AB1721" s="31"/>
      <c r="AC1721" s="31">
        <v>7.5</v>
      </c>
      <c r="AD1721" s="34">
        <f t="shared" si="947"/>
        <v>7.5</v>
      </c>
      <c r="AE1721" s="33">
        <f t="shared" si="948"/>
        <v>0.15625</v>
      </c>
      <c r="AF1721" s="33">
        <f t="shared" si="949"/>
        <v>4.6208670964689187</v>
      </c>
      <c r="AG1721" s="33">
        <f t="shared" si="950"/>
        <v>0.13862601289406756</v>
      </c>
      <c r="AH1721" s="34">
        <f>IF(AA1721="",0,VLOOKUP(AA1721,[1]!Costo_Twist,2,FALSE)*AE1721)</f>
        <v>18.674409320755831</v>
      </c>
      <c r="AI1721" s="35" t="s">
        <v>69</v>
      </c>
      <c r="AJ1721" s="35"/>
      <c r="AK1721" s="35" t="s">
        <v>2558</v>
      </c>
      <c r="AL1721" s="35">
        <f t="shared" si="951"/>
        <v>187</v>
      </c>
      <c r="AM1721" s="29">
        <f t="shared" si="952"/>
        <v>3.8958333333333335</v>
      </c>
      <c r="AN1721" s="29">
        <f t="shared" si="953"/>
        <v>115.21361960529171</v>
      </c>
      <c r="AO1721" s="29">
        <f t="shared" si="954"/>
        <v>3.4564085881587512</v>
      </c>
      <c r="AP1721" s="30">
        <f>IF(AI1721="",0,VLOOKUP(AI1721,[1]!Costo_Twist,2,FALSE)*AM1721)</f>
        <v>716.46836896629895</v>
      </c>
      <c r="AQ1721" s="42"/>
      <c r="AR1721" s="42"/>
      <c r="AS1721" s="42"/>
      <c r="AT1721" s="42">
        <f t="shared" si="955"/>
        <v>0</v>
      </c>
      <c r="AU1721" s="43">
        <f t="shared" si="956"/>
        <v>0</v>
      </c>
      <c r="AV1721" s="43">
        <f t="shared" si="957"/>
        <v>0</v>
      </c>
      <c r="AW1721" s="43">
        <f t="shared" si="958"/>
        <v>0</v>
      </c>
      <c r="AX1721" s="44">
        <f>IF(AQ1721="",0,VLOOKUP(AQ1721,[1]!Costo_Twist,2,FALSE)*AU1721)</f>
        <v>0</v>
      </c>
      <c r="AY1721" s="36">
        <f t="shared" si="959"/>
        <v>1185.08603907305</v>
      </c>
      <c r="AZ1721" s="41">
        <f t="shared" si="960"/>
        <v>7.125</v>
      </c>
      <c r="BA1721" s="37">
        <f t="shared" si="961"/>
        <v>127.125</v>
      </c>
      <c r="BB1721" s="37" t="str">
        <f t="shared" si="962"/>
        <v>ok</v>
      </c>
      <c r="BC1721" s="37" t="str">
        <f t="shared" si="963"/>
        <v>ok</v>
      </c>
      <c r="BD1721" s="5"/>
      <c r="BE1721" s="11" t="b">
        <f t="shared" si="964"/>
        <v>0</v>
      </c>
      <c r="BF1721" s="11" t="b">
        <f t="shared" si="965"/>
        <v>0</v>
      </c>
      <c r="BG1721" s="11">
        <f t="shared" si="966"/>
        <v>115.21361960529171</v>
      </c>
      <c r="BH1721" s="11" t="b">
        <f t="shared" si="967"/>
        <v>0</v>
      </c>
      <c r="BI1721" s="11" t="b">
        <f t="shared" si="968"/>
        <v>0</v>
      </c>
      <c r="BJ1721" s="11" t="b">
        <f t="shared" si="969"/>
        <v>0</v>
      </c>
      <c r="BK1721" s="11" t="b">
        <f t="shared" si="970"/>
        <v>0</v>
      </c>
      <c r="BL1721" s="11" t="b">
        <f t="shared" si="971"/>
        <v>0</v>
      </c>
      <c r="BM1721" s="11">
        <f t="shared" si="972"/>
        <v>90.877052897222057</v>
      </c>
      <c r="BN1721" s="11" t="b">
        <f t="shared" si="973"/>
        <v>0</v>
      </c>
      <c r="BO1721" s="11" t="b">
        <f t="shared" si="974"/>
        <v>0</v>
      </c>
      <c r="BP1721" s="11" t="b">
        <f t="shared" si="975"/>
        <v>0</v>
      </c>
      <c r="BQ1721" s="11">
        <f t="shared" si="976"/>
        <v>4.6208670964689187</v>
      </c>
      <c r="BR1721" s="11" t="b">
        <f t="shared" si="977"/>
        <v>0</v>
      </c>
    </row>
    <row r="1722" spans="1:70" ht="12.75" customHeight="1" x14ac:dyDescent="0.75">
      <c r="A1722" s="24" t="s">
        <v>2393</v>
      </c>
      <c r="B1722" s="25" t="s">
        <v>2394</v>
      </c>
      <c r="C1722" s="24" t="s">
        <v>85</v>
      </c>
      <c r="D1722" s="26" t="s">
        <v>41</v>
      </c>
      <c r="E1722" s="24" t="s">
        <v>2610</v>
      </c>
      <c r="F1722" s="24" t="s">
        <v>2610</v>
      </c>
      <c r="G1722" s="25" t="s">
        <v>1765</v>
      </c>
      <c r="H1722" s="26"/>
      <c r="I1722" s="26"/>
      <c r="J1722" s="26"/>
      <c r="K1722" s="26"/>
      <c r="L1722" s="26"/>
      <c r="M1722" s="26"/>
      <c r="N1722" s="26"/>
      <c r="O1722" s="40"/>
      <c r="P1722" s="31" t="s">
        <v>81</v>
      </c>
      <c r="Q1722" s="32">
        <v>120</v>
      </c>
      <c r="R1722" s="60">
        <f t="shared" si="942"/>
        <v>0</v>
      </c>
      <c r="S1722" s="35" t="s">
        <v>65</v>
      </c>
      <c r="T1722" s="35"/>
      <c r="U1722" s="35">
        <v>74.5</v>
      </c>
      <c r="V1722" s="30">
        <f t="shared" si="943"/>
        <v>74.5</v>
      </c>
      <c r="W1722" s="29">
        <f t="shared" si="944"/>
        <v>1.5520833333333333</v>
      </c>
      <c r="X1722" s="29">
        <f t="shared" si="945"/>
        <v>45.900613158257926</v>
      </c>
      <c r="Y1722" s="29">
        <f t="shared" si="946"/>
        <v>1.3770183947477377</v>
      </c>
      <c r="Z1722" s="30">
        <f>IF(S1722="",0,VLOOKUP(S1722,[1]!Costo_Twist,2,FALSE)*W1722)</f>
        <v>227.25947748173996</v>
      </c>
      <c r="AA1722" s="31" t="s">
        <v>74</v>
      </c>
      <c r="AB1722" s="31"/>
      <c r="AC1722" s="31" t="s">
        <v>2396</v>
      </c>
      <c r="AD1722" s="34">
        <f t="shared" si="947"/>
        <v>3</v>
      </c>
      <c r="AE1722" s="33">
        <f t="shared" si="948"/>
        <v>6.25E-2</v>
      </c>
      <c r="AF1722" s="33">
        <f t="shared" si="949"/>
        <v>1.8483468385875674</v>
      </c>
      <c r="AG1722" s="33">
        <f t="shared" si="950"/>
        <v>5.5450405157627024E-2</v>
      </c>
      <c r="AH1722" s="34">
        <f>IF(AA1722="",0,VLOOKUP(AA1722,[1]!Costo_Twist,2,FALSE)*AE1722)</f>
        <v>7.4697637283023326</v>
      </c>
      <c r="AI1722" s="35" t="s">
        <v>69</v>
      </c>
      <c r="AJ1722" s="35"/>
      <c r="AK1722" s="35">
        <v>98.5</v>
      </c>
      <c r="AL1722" s="35">
        <f t="shared" si="951"/>
        <v>98.5</v>
      </c>
      <c r="AM1722" s="29">
        <f t="shared" si="952"/>
        <v>2.0520833333333335</v>
      </c>
      <c r="AN1722" s="29">
        <f t="shared" si="953"/>
        <v>60.687387866958467</v>
      </c>
      <c r="AO1722" s="29">
        <f t="shared" si="954"/>
        <v>1.8206216360087539</v>
      </c>
      <c r="AP1722" s="30">
        <f>IF(AI1722="",0,VLOOKUP(AI1722,[1]!Costo_Twist,2,FALSE)*AM1722)</f>
        <v>377.39109274428051</v>
      </c>
      <c r="AQ1722" s="42"/>
      <c r="AR1722" s="42"/>
      <c r="AS1722" s="42"/>
      <c r="AT1722" s="42">
        <f t="shared" si="955"/>
        <v>0</v>
      </c>
      <c r="AU1722" s="43">
        <f t="shared" si="956"/>
        <v>0</v>
      </c>
      <c r="AV1722" s="43">
        <f t="shared" si="957"/>
        <v>0</v>
      </c>
      <c r="AW1722" s="43">
        <f t="shared" si="958"/>
        <v>0</v>
      </c>
      <c r="AX1722" s="44">
        <f>IF(AQ1722="",0,VLOOKUP(AQ1722,[1]!Costo_Twist,2,FALSE)*AU1722)</f>
        <v>0</v>
      </c>
      <c r="AY1722" s="36">
        <f t="shared" si="959"/>
        <v>612.12033395432286</v>
      </c>
      <c r="AZ1722" s="41">
        <f t="shared" si="960"/>
        <v>3.666666666666667</v>
      </c>
      <c r="BA1722" s="37">
        <f t="shared" si="961"/>
        <v>123.66666666666667</v>
      </c>
      <c r="BB1722" s="37" t="str">
        <f t="shared" si="962"/>
        <v>ok</v>
      </c>
      <c r="BC1722" s="37" t="str">
        <f t="shared" si="963"/>
        <v>ok</v>
      </c>
      <c r="BD1722" s="5"/>
      <c r="BE1722" s="11" t="b">
        <f t="shared" si="964"/>
        <v>0</v>
      </c>
      <c r="BF1722" s="11" t="b">
        <f t="shared" si="965"/>
        <v>0</v>
      </c>
      <c r="BG1722" s="11">
        <f t="shared" si="966"/>
        <v>60.687387866958467</v>
      </c>
      <c r="BH1722" s="11" t="b">
        <f t="shared" si="967"/>
        <v>0</v>
      </c>
      <c r="BI1722" s="11" t="b">
        <f t="shared" si="968"/>
        <v>0</v>
      </c>
      <c r="BJ1722" s="11" t="b">
        <f t="shared" si="969"/>
        <v>0</v>
      </c>
      <c r="BK1722" s="11" t="b">
        <f t="shared" si="970"/>
        <v>0</v>
      </c>
      <c r="BL1722" s="11" t="b">
        <f t="shared" si="971"/>
        <v>0</v>
      </c>
      <c r="BM1722" s="11">
        <f t="shared" si="972"/>
        <v>45.900613158257926</v>
      </c>
      <c r="BN1722" s="11" t="b">
        <f t="shared" si="973"/>
        <v>0</v>
      </c>
      <c r="BO1722" s="11" t="b">
        <f t="shared" si="974"/>
        <v>0</v>
      </c>
      <c r="BP1722" s="11" t="b">
        <f t="shared" si="975"/>
        <v>0</v>
      </c>
      <c r="BQ1722" s="11">
        <f t="shared" si="976"/>
        <v>1.8483468385875674</v>
      </c>
      <c r="BR1722" s="11" t="b">
        <f t="shared" si="977"/>
        <v>0</v>
      </c>
    </row>
    <row r="1723" spans="1:70" ht="12.75" customHeight="1" x14ac:dyDescent="0.75">
      <c r="A1723" s="24" t="s">
        <v>2393</v>
      </c>
      <c r="B1723" s="25" t="s">
        <v>2394</v>
      </c>
      <c r="C1723" s="24" t="s">
        <v>85</v>
      </c>
      <c r="D1723" s="26" t="s">
        <v>41</v>
      </c>
      <c r="E1723" s="24" t="s">
        <v>2610</v>
      </c>
      <c r="F1723" s="24" t="s">
        <v>2610</v>
      </c>
      <c r="G1723" s="25" t="s">
        <v>1766</v>
      </c>
      <c r="H1723" s="26"/>
      <c r="I1723" s="26"/>
      <c r="J1723" s="26"/>
      <c r="K1723" s="26"/>
      <c r="L1723" s="26"/>
      <c r="M1723" s="26"/>
      <c r="N1723" s="26"/>
      <c r="O1723" s="40"/>
      <c r="P1723" s="31" t="s">
        <v>80</v>
      </c>
      <c r="Q1723" s="32">
        <v>124</v>
      </c>
      <c r="R1723" s="60">
        <f t="shared" si="942"/>
        <v>0</v>
      </c>
      <c r="S1723" s="35" t="s">
        <v>65</v>
      </c>
      <c r="T1723" s="35"/>
      <c r="U1723" s="35" t="s">
        <v>2437</v>
      </c>
      <c r="V1723" s="30">
        <f t="shared" si="943"/>
        <v>38</v>
      </c>
      <c r="W1723" s="29">
        <f t="shared" si="944"/>
        <v>0.79166666666666663</v>
      </c>
      <c r="X1723" s="29">
        <f t="shared" si="945"/>
        <v>23.412393288775853</v>
      </c>
      <c r="Y1723" s="29">
        <f t="shared" si="946"/>
        <v>0.70237179866327559</v>
      </c>
      <c r="Z1723" s="30">
        <f>IF(S1723="",0,VLOOKUP(S1723,[1]!Costo_Twist,2,FALSE)*W1723)</f>
        <v>115.91758582961234</v>
      </c>
      <c r="AA1723" s="31" t="s">
        <v>74</v>
      </c>
      <c r="AB1723" s="31"/>
      <c r="AC1723" s="31">
        <v>1.5</v>
      </c>
      <c r="AD1723" s="34">
        <f t="shared" si="947"/>
        <v>1.5</v>
      </c>
      <c r="AE1723" s="33">
        <f t="shared" si="948"/>
        <v>3.125E-2</v>
      </c>
      <c r="AF1723" s="33">
        <f t="shared" si="949"/>
        <v>0.92417341929378372</v>
      </c>
      <c r="AG1723" s="33">
        <f t="shared" si="950"/>
        <v>2.7725202578813512E-2</v>
      </c>
      <c r="AH1723" s="34">
        <f>IF(AA1723="",0,VLOOKUP(AA1723,[1]!Costo_Twist,2,FALSE)*AE1723)</f>
        <v>3.7348818641511663</v>
      </c>
      <c r="AI1723" s="35" t="s">
        <v>69</v>
      </c>
      <c r="AJ1723" s="35"/>
      <c r="AK1723" s="35" t="s">
        <v>2437</v>
      </c>
      <c r="AL1723" s="35">
        <f t="shared" si="951"/>
        <v>38</v>
      </c>
      <c r="AM1723" s="29">
        <f t="shared" si="952"/>
        <v>0.79166666666666663</v>
      </c>
      <c r="AN1723" s="29">
        <f t="shared" si="953"/>
        <v>23.412393288775853</v>
      </c>
      <c r="AO1723" s="29">
        <f t="shared" si="954"/>
        <v>0.70237179866327559</v>
      </c>
      <c r="AP1723" s="30">
        <f>IF(AI1723="",0,VLOOKUP(AI1723,[1]!Costo_Twist,2,FALSE)*AM1723)</f>
        <v>145.5925027845955</v>
      </c>
      <c r="AQ1723" s="42"/>
      <c r="AR1723" s="42"/>
      <c r="AS1723" s="42"/>
      <c r="AT1723" s="42">
        <f t="shared" si="955"/>
        <v>0</v>
      </c>
      <c r="AU1723" s="43">
        <f t="shared" si="956"/>
        <v>0</v>
      </c>
      <c r="AV1723" s="43">
        <f t="shared" si="957"/>
        <v>0</v>
      </c>
      <c r="AW1723" s="43">
        <f t="shared" si="958"/>
        <v>0</v>
      </c>
      <c r="AX1723" s="44">
        <f>IF(AQ1723="",0,VLOOKUP(AQ1723,[1]!Costo_Twist,2,FALSE)*AU1723)</f>
        <v>0</v>
      </c>
      <c r="AY1723" s="36">
        <f t="shared" si="959"/>
        <v>265.24497047835899</v>
      </c>
      <c r="AZ1723" s="41">
        <f t="shared" si="960"/>
        <v>1.6145833333333333</v>
      </c>
      <c r="BA1723" s="37">
        <f t="shared" si="961"/>
        <v>125.61458333333333</v>
      </c>
      <c r="BB1723" s="37" t="str">
        <f t="shared" si="962"/>
        <v>ok</v>
      </c>
      <c r="BC1723" s="37" t="str">
        <f t="shared" si="963"/>
        <v>ok</v>
      </c>
      <c r="BD1723" s="5"/>
      <c r="BE1723" s="11" t="b">
        <f t="shared" si="964"/>
        <v>0</v>
      </c>
      <c r="BF1723" s="11" t="b">
        <f t="shared" si="965"/>
        <v>0</v>
      </c>
      <c r="BG1723" s="11">
        <f t="shared" si="966"/>
        <v>23.412393288775853</v>
      </c>
      <c r="BH1723" s="11" t="b">
        <f t="shared" si="967"/>
        <v>0</v>
      </c>
      <c r="BI1723" s="11" t="b">
        <f t="shared" si="968"/>
        <v>0</v>
      </c>
      <c r="BJ1723" s="11" t="b">
        <f t="shared" si="969"/>
        <v>0</v>
      </c>
      <c r="BK1723" s="11" t="b">
        <f t="shared" si="970"/>
        <v>0</v>
      </c>
      <c r="BL1723" s="11" t="b">
        <f t="shared" si="971"/>
        <v>0</v>
      </c>
      <c r="BM1723" s="11">
        <f t="shared" si="972"/>
        <v>23.412393288775853</v>
      </c>
      <c r="BN1723" s="11" t="b">
        <f t="shared" si="973"/>
        <v>0</v>
      </c>
      <c r="BO1723" s="11" t="b">
        <f t="shared" si="974"/>
        <v>0</v>
      </c>
      <c r="BP1723" s="11" t="b">
        <f t="shared" si="975"/>
        <v>0</v>
      </c>
      <c r="BQ1723" s="11">
        <f t="shared" si="976"/>
        <v>0.92417341929378372</v>
      </c>
      <c r="BR1723" s="11" t="b">
        <f t="shared" si="977"/>
        <v>0</v>
      </c>
    </row>
    <row r="1724" spans="1:70" ht="12.75" customHeight="1" x14ac:dyDescent="0.75">
      <c r="A1724" s="24" t="s">
        <v>2393</v>
      </c>
      <c r="B1724" s="25" t="s">
        <v>2394</v>
      </c>
      <c r="C1724" s="24" t="s">
        <v>85</v>
      </c>
      <c r="D1724" s="26" t="s">
        <v>41</v>
      </c>
      <c r="E1724" s="24" t="s">
        <v>2610</v>
      </c>
      <c r="F1724" s="24" t="s">
        <v>2610</v>
      </c>
      <c r="G1724" s="25" t="s">
        <v>1767</v>
      </c>
      <c r="H1724" s="26"/>
      <c r="I1724" s="26"/>
      <c r="J1724" s="26"/>
      <c r="K1724" s="26"/>
      <c r="L1724" s="26"/>
      <c r="M1724" s="26"/>
      <c r="N1724" s="26"/>
      <c r="O1724" s="40"/>
      <c r="P1724" s="31" t="s">
        <v>80</v>
      </c>
      <c r="Q1724" s="32">
        <v>124</v>
      </c>
      <c r="R1724" s="60">
        <f t="shared" si="942"/>
        <v>0</v>
      </c>
      <c r="S1724" s="35" t="s">
        <v>65</v>
      </c>
      <c r="T1724" s="35"/>
      <c r="U1724" s="30" t="s">
        <v>2414</v>
      </c>
      <c r="V1724" s="30">
        <f t="shared" si="943"/>
        <v>15</v>
      </c>
      <c r="W1724" s="29">
        <f t="shared" si="944"/>
        <v>0.3125</v>
      </c>
      <c r="X1724" s="29">
        <f t="shared" si="945"/>
        <v>9.2417341929378374</v>
      </c>
      <c r="Y1724" s="29">
        <f t="shared" si="946"/>
        <v>0.27725202578813513</v>
      </c>
      <c r="Z1724" s="30">
        <f>IF(S1724="",0,VLOOKUP(S1724,[1]!Costo_Twist,2,FALSE)*W1724)</f>
        <v>45.756941774846979</v>
      </c>
      <c r="AA1724" s="31" t="s">
        <v>74</v>
      </c>
      <c r="AB1724" s="31"/>
      <c r="AC1724" s="31">
        <v>0.5</v>
      </c>
      <c r="AD1724" s="34">
        <f t="shared" si="947"/>
        <v>0.5</v>
      </c>
      <c r="AE1724" s="33">
        <f t="shared" si="948"/>
        <v>1.0416666666666666E-2</v>
      </c>
      <c r="AF1724" s="33">
        <f t="shared" si="949"/>
        <v>0.30805780643126124</v>
      </c>
      <c r="AG1724" s="33">
        <f t="shared" si="950"/>
        <v>9.2417341929378373E-3</v>
      </c>
      <c r="AH1724" s="34">
        <f>IF(AA1724="",0,VLOOKUP(AA1724,[1]!Costo_Twist,2,FALSE)*AE1724)</f>
        <v>1.2449606213837221</v>
      </c>
      <c r="AI1724" s="35" t="s">
        <v>69</v>
      </c>
      <c r="AJ1724" s="35"/>
      <c r="AK1724" s="35" t="s">
        <v>2413</v>
      </c>
      <c r="AL1724" s="35">
        <f t="shared" si="951"/>
        <v>30</v>
      </c>
      <c r="AM1724" s="29">
        <f t="shared" si="952"/>
        <v>0.625</v>
      </c>
      <c r="AN1724" s="29">
        <f t="shared" si="953"/>
        <v>18.483468385875675</v>
      </c>
      <c r="AO1724" s="29">
        <f t="shared" si="954"/>
        <v>0.55450405157627025</v>
      </c>
      <c r="AP1724" s="30">
        <f>IF(AI1724="",0,VLOOKUP(AI1724,[1]!Costo_Twist,2,FALSE)*AM1724)</f>
        <v>114.94144956678593</v>
      </c>
      <c r="AQ1724" s="42"/>
      <c r="AR1724" s="42"/>
      <c r="AS1724" s="42"/>
      <c r="AT1724" s="42">
        <f t="shared" si="955"/>
        <v>0</v>
      </c>
      <c r="AU1724" s="43">
        <f t="shared" si="956"/>
        <v>0</v>
      </c>
      <c r="AV1724" s="43">
        <f t="shared" si="957"/>
        <v>0</v>
      </c>
      <c r="AW1724" s="43">
        <f t="shared" si="958"/>
        <v>0</v>
      </c>
      <c r="AX1724" s="44">
        <f>IF(AQ1724="",0,VLOOKUP(AQ1724,[1]!Costo_Twist,2,FALSE)*AU1724)</f>
        <v>0</v>
      </c>
      <c r="AY1724" s="36">
        <f t="shared" si="959"/>
        <v>161.94335196301665</v>
      </c>
      <c r="AZ1724" s="41">
        <f t="shared" si="960"/>
        <v>0.94791666666666674</v>
      </c>
      <c r="BA1724" s="37">
        <f t="shared" si="961"/>
        <v>124.94791666666667</v>
      </c>
      <c r="BB1724" s="37" t="str">
        <f t="shared" si="962"/>
        <v>ok</v>
      </c>
      <c r="BC1724" s="37" t="str">
        <f t="shared" si="963"/>
        <v>ok</v>
      </c>
      <c r="BD1724" s="5"/>
      <c r="BE1724" s="11" t="b">
        <f t="shared" si="964"/>
        <v>0</v>
      </c>
      <c r="BF1724" s="11" t="b">
        <f t="shared" si="965"/>
        <v>0</v>
      </c>
      <c r="BG1724" s="11">
        <f t="shared" si="966"/>
        <v>18.483468385875675</v>
      </c>
      <c r="BH1724" s="11" t="b">
        <f t="shared" si="967"/>
        <v>0</v>
      </c>
      <c r="BI1724" s="11" t="b">
        <f t="shared" si="968"/>
        <v>0</v>
      </c>
      <c r="BJ1724" s="11" t="b">
        <f t="shared" si="969"/>
        <v>0</v>
      </c>
      <c r="BK1724" s="11" t="b">
        <f t="shared" si="970"/>
        <v>0</v>
      </c>
      <c r="BL1724" s="11" t="b">
        <f t="shared" si="971"/>
        <v>0</v>
      </c>
      <c r="BM1724" s="11">
        <f t="shared" si="972"/>
        <v>9.2417341929378374</v>
      </c>
      <c r="BN1724" s="11" t="b">
        <f t="shared" si="973"/>
        <v>0</v>
      </c>
      <c r="BO1724" s="11" t="b">
        <f t="shared" si="974"/>
        <v>0</v>
      </c>
      <c r="BP1724" s="11" t="b">
        <f t="shared" si="975"/>
        <v>0</v>
      </c>
      <c r="BQ1724" s="11">
        <f t="shared" si="976"/>
        <v>0.30805780643126124</v>
      </c>
      <c r="BR1724" s="11" t="b">
        <f t="shared" si="977"/>
        <v>0</v>
      </c>
    </row>
    <row r="1725" spans="1:70" ht="12.75" customHeight="1" x14ac:dyDescent="0.75">
      <c r="A1725" s="24" t="s">
        <v>2393</v>
      </c>
      <c r="B1725" s="25" t="s">
        <v>2394</v>
      </c>
      <c r="C1725" s="24" t="s">
        <v>85</v>
      </c>
      <c r="D1725" s="26" t="s">
        <v>41</v>
      </c>
      <c r="E1725" s="24" t="s">
        <v>2610</v>
      </c>
      <c r="F1725" s="24" t="s">
        <v>2610</v>
      </c>
      <c r="G1725" s="25" t="s">
        <v>1768</v>
      </c>
      <c r="H1725" s="26"/>
      <c r="I1725" s="26"/>
      <c r="J1725" s="26"/>
      <c r="K1725" s="26"/>
      <c r="L1725" s="26"/>
      <c r="M1725" s="26"/>
      <c r="N1725" s="26"/>
      <c r="O1725" s="40"/>
      <c r="P1725" s="31" t="s">
        <v>79</v>
      </c>
      <c r="Q1725" s="32">
        <v>128</v>
      </c>
      <c r="R1725" s="60">
        <f t="shared" si="942"/>
        <v>0</v>
      </c>
      <c r="S1725" s="35" t="s">
        <v>65</v>
      </c>
      <c r="T1725" s="35"/>
      <c r="U1725" s="30" t="s">
        <v>2412</v>
      </c>
      <c r="V1725" s="30">
        <f t="shared" si="943"/>
        <v>8</v>
      </c>
      <c r="W1725" s="29">
        <f t="shared" si="944"/>
        <v>0.16666666666666666</v>
      </c>
      <c r="X1725" s="29">
        <f t="shared" si="945"/>
        <v>4.9289249029001798</v>
      </c>
      <c r="Y1725" s="29">
        <f t="shared" si="946"/>
        <v>0.1478677470870054</v>
      </c>
      <c r="Z1725" s="30">
        <f>IF(S1725="",0,VLOOKUP(S1725,[1]!Costo_Twist,2,FALSE)*W1725)</f>
        <v>24.403702279918384</v>
      </c>
      <c r="AA1725" s="31" t="s">
        <v>68</v>
      </c>
      <c r="AB1725" s="31"/>
      <c r="AC1725" s="31" t="s">
        <v>2397</v>
      </c>
      <c r="AD1725" s="34">
        <f t="shared" si="947"/>
        <v>2</v>
      </c>
      <c r="AE1725" s="33">
        <f t="shared" si="948"/>
        <v>4.1666666666666664E-2</v>
      </c>
      <c r="AF1725" s="33">
        <f t="shared" si="949"/>
        <v>1.232231225725045</v>
      </c>
      <c r="AG1725" s="33">
        <f t="shared" si="950"/>
        <v>3.6966936771751349E-2</v>
      </c>
      <c r="AH1725" s="34">
        <f>IF(AA1725="",0,VLOOKUP(AA1725,[1]!Costo_Twist,2,FALSE)*AE1725)</f>
        <v>2.8272269371420684</v>
      </c>
      <c r="AI1725" s="35" t="s">
        <v>69</v>
      </c>
      <c r="AJ1725" s="35"/>
      <c r="AK1725" s="35">
        <v>21.5</v>
      </c>
      <c r="AL1725" s="35">
        <f t="shared" si="951"/>
        <v>21.5</v>
      </c>
      <c r="AM1725" s="29">
        <f t="shared" si="952"/>
        <v>0.44791666666666669</v>
      </c>
      <c r="AN1725" s="29">
        <f t="shared" si="953"/>
        <v>13.246485676544234</v>
      </c>
      <c r="AO1725" s="29">
        <f t="shared" si="954"/>
        <v>0.39739457029632702</v>
      </c>
      <c r="AP1725" s="30">
        <f>IF(AI1725="",0,VLOOKUP(AI1725,[1]!Costo_Twist,2,FALSE)*AM1725)</f>
        <v>82.374705522863252</v>
      </c>
      <c r="AQ1725" s="42"/>
      <c r="AR1725" s="42"/>
      <c r="AS1725" s="42"/>
      <c r="AT1725" s="42">
        <f t="shared" si="955"/>
        <v>0</v>
      </c>
      <c r="AU1725" s="43">
        <f t="shared" si="956"/>
        <v>0</v>
      </c>
      <c r="AV1725" s="43">
        <f t="shared" si="957"/>
        <v>0</v>
      </c>
      <c r="AW1725" s="43">
        <f t="shared" si="958"/>
        <v>0</v>
      </c>
      <c r="AX1725" s="44">
        <f>IF(AQ1725="",0,VLOOKUP(AQ1725,[1]!Costo_Twist,2,FALSE)*AU1725)</f>
        <v>0</v>
      </c>
      <c r="AY1725" s="36">
        <f t="shared" si="959"/>
        <v>109.6056347399237</v>
      </c>
      <c r="AZ1725" s="41">
        <f t="shared" si="960"/>
        <v>0.65625</v>
      </c>
      <c r="BA1725" s="37">
        <f t="shared" si="961"/>
        <v>128.65625</v>
      </c>
      <c r="BB1725" s="37" t="str">
        <f t="shared" si="962"/>
        <v>ok</v>
      </c>
      <c r="BC1725" s="37" t="str">
        <f t="shared" si="963"/>
        <v>ok</v>
      </c>
      <c r="BD1725" s="5"/>
      <c r="BE1725" s="11" t="b">
        <f t="shared" si="964"/>
        <v>0</v>
      </c>
      <c r="BF1725" s="11" t="b">
        <f t="shared" si="965"/>
        <v>0</v>
      </c>
      <c r="BG1725" s="11">
        <f t="shared" si="966"/>
        <v>13.246485676544234</v>
      </c>
      <c r="BH1725" s="11" t="b">
        <f t="shared" si="967"/>
        <v>0</v>
      </c>
      <c r="BI1725" s="11" t="b">
        <f t="shared" si="968"/>
        <v>0</v>
      </c>
      <c r="BJ1725" s="11">
        <f t="shared" si="969"/>
        <v>1.232231225725045</v>
      </c>
      <c r="BK1725" s="11" t="b">
        <f t="shared" si="970"/>
        <v>0</v>
      </c>
      <c r="BL1725" s="11" t="b">
        <f t="shared" si="971"/>
        <v>0</v>
      </c>
      <c r="BM1725" s="11">
        <f t="shared" si="972"/>
        <v>4.9289249029001798</v>
      </c>
      <c r="BN1725" s="11" t="b">
        <f t="shared" si="973"/>
        <v>0</v>
      </c>
      <c r="BO1725" s="11" t="b">
        <f t="shared" si="974"/>
        <v>0</v>
      </c>
      <c r="BP1725" s="11" t="b">
        <f t="shared" si="975"/>
        <v>0</v>
      </c>
      <c r="BQ1725" s="11" t="b">
        <f t="shared" si="976"/>
        <v>0</v>
      </c>
      <c r="BR1725" s="11" t="b">
        <f t="shared" si="977"/>
        <v>0</v>
      </c>
    </row>
    <row r="1726" spans="1:70" ht="12.75" customHeight="1" x14ac:dyDescent="0.75">
      <c r="A1726" s="24" t="s">
        <v>2393</v>
      </c>
      <c r="B1726" s="25" t="s">
        <v>2394</v>
      </c>
      <c r="C1726" s="24" t="s">
        <v>85</v>
      </c>
      <c r="D1726" s="26" t="s">
        <v>41</v>
      </c>
      <c r="E1726" s="24" t="s">
        <v>2610</v>
      </c>
      <c r="F1726" s="24" t="s">
        <v>2610</v>
      </c>
      <c r="G1726" s="25" t="s">
        <v>1769</v>
      </c>
      <c r="H1726" s="26"/>
      <c r="I1726" s="26"/>
      <c r="J1726" s="26"/>
      <c r="K1726" s="26"/>
      <c r="L1726" s="26"/>
      <c r="M1726" s="26"/>
      <c r="N1726" s="26"/>
      <c r="O1726" s="40"/>
      <c r="P1726" s="31" t="s">
        <v>79</v>
      </c>
      <c r="Q1726" s="32">
        <v>128</v>
      </c>
      <c r="R1726" s="60">
        <f t="shared" si="942"/>
        <v>0</v>
      </c>
      <c r="S1726" s="35" t="s">
        <v>70</v>
      </c>
      <c r="T1726" s="35"/>
      <c r="U1726" s="35" t="s">
        <v>2395</v>
      </c>
      <c r="V1726" s="30">
        <f t="shared" si="943"/>
        <v>1</v>
      </c>
      <c r="W1726" s="29">
        <f t="shared" si="944"/>
        <v>2.0833333333333332E-2</v>
      </c>
      <c r="X1726" s="29">
        <f t="shared" si="945"/>
        <v>0.61611561286252248</v>
      </c>
      <c r="Y1726" s="29">
        <f t="shared" si="946"/>
        <v>1.8483468385875675E-2</v>
      </c>
      <c r="Z1726" s="30">
        <f>IF(S1726="",0,VLOOKUP(S1726,[1]!Costo_Twist,2,FALSE)*W1726)</f>
        <v>4.7099215384767028</v>
      </c>
      <c r="AA1726" s="31" t="s">
        <v>69</v>
      </c>
      <c r="AB1726" s="31"/>
      <c r="AC1726" s="31" t="s">
        <v>2406</v>
      </c>
      <c r="AD1726" s="34">
        <f t="shared" si="947"/>
        <v>10</v>
      </c>
      <c r="AE1726" s="33">
        <f t="shared" si="948"/>
        <v>0.20833333333333334</v>
      </c>
      <c r="AF1726" s="33">
        <f t="shared" si="949"/>
        <v>6.1611561286252252</v>
      </c>
      <c r="AG1726" s="33">
        <f t="shared" si="950"/>
        <v>0.18483468385875676</v>
      </c>
      <c r="AH1726" s="34">
        <f>IF(AA1726="",0,VLOOKUP(AA1726,[1]!Costo_Twist,2,FALSE)*AE1726)</f>
        <v>38.31381652226198</v>
      </c>
      <c r="AI1726" s="35"/>
      <c r="AJ1726" s="35"/>
      <c r="AK1726" s="35"/>
      <c r="AL1726" s="35">
        <f t="shared" si="951"/>
        <v>0</v>
      </c>
      <c r="AM1726" s="29">
        <f t="shared" si="952"/>
        <v>0</v>
      </c>
      <c r="AN1726" s="29">
        <f t="shared" si="953"/>
        <v>0</v>
      </c>
      <c r="AO1726" s="29">
        <f t="shared" si="954"/>
        <v>0</v>
      </c>
      <c r="AP1726" s="30">
        <f>IF(AI1726="",0,VLOOKUP(AI1726,[1]!Costo_Twist,2,FALSE)*AM1726)</f>
        <v>0</v>
      </c>
      <c r="AQ1726" s="42"/>
      <c r="AR1726" s="42"/>
      <c r="AS1726" s="42"/>
      <c r="AT1726" s="42">
        <f t="shared" si="955"/>
        <v>0</v>
      </c>
      <c r="AU1726" s="43">
        <f t="shared" si="956"/>
        <v>0</v>
      </c>
      <c r="AV1726" s="43">
        <f t="shared" si="957"/>
        <v>0</v>
      </c>
      <c r="AW1726" s="43">
        <f t="shared" si="958"/>
        <v>0</v>
      </c>
      <c r="AX1726" s="44">
        <f>IF(AQ1726="",0,VLOOKUP(AQ1726,[1]!Costo_Twist,2,FALSE)*AU1726)</f>
        <v>0</v>
      </c>
      <c r="AY1726" s="36">
        <f t="shared" si="959"/>
        <v>43.02373806073868</v>
      </c>
      <c r="AZ1726" s="41">
        <f t="shared" si="960"/>
        <v>0.22916666666666669</v>
      </c>
      <c r="BA1726" s="37">
        <f t="shared" si="961"/>
        <v>128.22916666666666</v>
      </c>
      <c r="BB1726" s="37" t="str">
        <f t="shared" si="962"/>
        <v>ok</v>
      </c>
      <c r="BC1726" s="37" t="str">
        <f t="shared" si="963"/>
        <v>ok</v>
      </c>
      <c r="BD1726" s="5"/>
      <c r="BE1726" s="11">
        <f t="shared" si="964"/>
        <v>0.61611561286252248</v>
      </c>
      <c r="BF1726" s="11" t="b">
        <f t="shared" si="965"/>
        <v>0</v>
      </c>
      <c r="BG1726" s="11">
        <f t="shared" si="966"/>
        <v>6.1611561286252252</v>
      </c>
      <c r="BH1726" s="11" t="b">
        <f t="shared" si="967"/>
        <v>0</v>
      </c>
      <c r="BI1726" s="11" t="b">
        <f t="shared" si="968"/>
        <v>0</v>
      </c>
      <c r="BJ1726" s="11" t="b">
        <f t="shared" si="969"/>
        <v>0</v>
      </c>
      <c r="BK1726" s="11" t="b">
        <f t="shared" si="970"/>
        <v>0</v>
      </c>
      <c r="BL1726" s="11" t="b">
        <f t="shared" si="971"/>
        <v>0</v>
      </c>
      <c r="BM1726" s="11" t="b">
        <f t="shared" si="972"/>
        <v>0</v>
      </c>
      <c r="BN1726" s="11" t="b">
        <f t="shared" si="973"/>
        <v>0</v>
      </c>
      <c r="BO1726" s="11" t="b">
        <f t="shared" si="974"/>
        <v>0</v>
      </c>
      <c r="BP1726" s="11" t="b">
        <f t="shared" si="975"/>
        <v>0</v>
      </c>
      <c r="BQ1726" s="11" t="b">
        <f t="shared" si="976"/>
        <v>0</v>
      </c>
      <c r="BR1726" s="11" t="b">
        <f t="shared" si="977"/>
        <v>0</v>
      </c>
    </row>
    <row r="1727" spans="1:70" ht="12.75" customHeight="1" x14ac:dyDescent="0.75">
      <c r="A1727" s="24" t="s">
        <v>2393</v>
      </c>
      <c r="B1727" s="25" t="s">
        <v>2394</v>
      </c>
      <c r="C1727" s="24" t="s">
        <v>85</v>
      </c>
      <c r="D1727" s="26" t="s">
        <v>41</v>
      </c>
      <c r="E1727" s="24" t="s">
        <v>2610</v>
      </c>
      <c r="F1727" s="24" t="s">
        <v>2610</v>
      </c>
      <c r="G1727" s="25" t="s">
        <v>1770</v>
      </c>
      <c r="H1727" s="26"/>
      <c r="I1727" s="26"/>
      <c r="J1727" s="26"/>
      <c r="K1727" s="26"/>
      <c r="L1727" s="26"/>
      <c r="M1727" s="26"/>
      <c r="N1727" s="26"/>
      <c r="O1727" s="40"/>
      <c r="P1727" s="31" t="s">
        <v>79</v>
      </c>
      <c r="Q1727" s="32">
        <v>128</v>
      </c>
      <c r="R1727" s="60">
        <f t="shared" si="942"/>
        <v>0</v>
      </c>
      <c r="S1727" s="35" t="s">
        <v>65</v>
      </c>
      <c r="T1727" s="35"/>
      <c r="U1727" s="35">
        <v>0.5</v>
      </c>
      <c r="V1727" s="30">
        <f t="shared" si="943"/>
        <v>0.5</v>
      </c>
      <c r="W1727" s="29">
        <f t="shared" si="944"/>
        <v>1.0416666666666666E-2</v>
      </c>
      <c r="X1727" s="29">
        <f t="shared" si="945"/>
        <v>0.30805780643126124</v>
      </c>
      <c r="Y1727" s="29">
        <f t="shared" si="946"/>
        <v>9.2417341929378373E-3</v>
      </c>
      <c r="Z1727" s="30">
        <f>IF(S1727="",0,VLOOKUP(S1727,[1]!Costo_Twist,2,FALSE)*W1727)</f>
        <v>1.525231392494899</v>
      </c>
      <c r="AA1727" s="31" t="s">
        <v>69</v>
      </c>
      <c r="AB1727" s="31"/>
      <c r="AC1727" s="31">
        <v>5.5</v>
      </c>
      <c r="AD1727" s="34">
        <f t="shared" si="947"/>
        <v>5.5</v>
      </c>
      <c r="AE1727" s="33">
        <f t="shared" si="948"/>
        <v>0.11458333333333333</v>
      </c>
      <c r="AF1727" s="33">
        <f t="shared" si="949"/>
        <v>3.3886358707438737</v>
      </c>
      <c r="AG1727" s="33">
        <f t="shared" si="950"/>
        <v>0.10165907612231621</v>
      </c>
      <c r="AH1727" s="34">
        <f>IF(AA1727="",0,VLOOKUP(AA1727,[1]!Costo_Twist,2,FALSE)*AE1727)</f>
        <v>21.072599087244086</v>
      </c>
      <c r="AI1727" s="35"/>
      <c r="AJ1727" s="35"/>
      <c r="AK1727" s="35"/>
      <c r="AL1727" s="35">
        <f t="shared" si="951"/>
        <v>0</v>
      </c>
      <c r="AM1727" s="29">
        <f t="shared" si="952"/>
        <v>0</v>
      </c>
      <c r="AN1727" s="29">
        <f t="shared" si="953"/>
        <v>0</v>
      </c>
      <c r="AO1727" s="29">
        <f t="shared" si="954"/>
        <v>0</v>
      </c>
      <c r="AP1727" s="30">
        <f>IF(AI1727="",0,VLOOKUP(AI1727,[1]!Costo_Twist,2,FALSE)*AM1727)</f>
        <v>0</v>
      </c>
      <c r="AQ1727" s="42"/>
      <c r="AR1727" s="42"/>
      <c r="AS1727" s="42"/>
      <c r="AT1727" s="42">
        <f t="shared" si="955"/>
        <v>0</v>
      </c>
      <c r="AU1727" s="43">
        <f t="shared" si="956"/>
        <v>0</v>
      </c>
      <c r="AV1727" s="43">
        <f t="shared" si="957"/>
        <v>0</v>
      </c>
      <c r="AW1727" s="43">
        <f t="shared" si="958"/>
        <v>0</v>
      </c>
      <c r="AX1727" s="44">
        <f>IF(AQ1727="",0,VLOOKUP(AQ1727,[1]!Costo_Twist,2,FALSE)*AU1727)</f>
        <v>0</v>
      </c>
      <c r="AY1727" s="36">
        <f t="shared" si="959"/>
        <v>22.597830479738985</v>
      </c>
      <c r="AZ1727" s="41">
        <f t="shared" si="960"/>
        <v>0.125</v>
      </c>
      <c r="BA1727" s="37">
        <f t="shared" si="961"/>
        <v>128.125</v>
      </c>
      <c r="BB1727" s="37" t="str">
        <f t="shared" si="962"/>
        <v>ok</v>
      </c>
      <c r="BC1727" s="37" t="str">
        <f t="shared" si="963"/>
        <v>ok</v>
      </c>
      <c r="BD1727" s="5"/>
      <c r="BE1727" s="11" t="b">
        <f t="shared" si="964"/>
        <v>0</v>
      </c>
      <c r="BF1727" s="11" t="b">
        <f t="shared" si="965"/>
        <v>0</v>
      </c>
      <c r="BG1727" s="11">
        <f t="shared" si="966"/>
        <v>3.3886358707438737</v>
      </c>
      <c r="BH1727" s="11" t="b">
        <f t="shared" si="967"/>
        <v>0</v>
      </c>
      <c r="BI1727" s="11" t="b">
        <f t="shared" si="968"/>
        <v>0</v>
      </c>
      <c r="BJ1727" s="11" t="b">
        <f t="shared" si="969"/>
        <v>0</v>
      </c>
      <c r="BK1727" s="11" t="b">
        <f t="shared" si="970"/>
        <v>0</v>
      </c>
      <c r="BL1727" s="11" t="b">
        <f t="shared" si="971"/>
        <v>0</v>
      </c>
      <c r="BM1727" s="11">
        <f t="shared" si="972"/>
        <v>0.30805780643126124</v>
      </c>
      <c r="BN1727" s="11" t="b">
        <f t="shared" si="973"/>
        <v>0</v>
      </c>
      <c r="BO1727" s="11" t="b">
        <f t="shared" si="974"/>
        <v>0</v>
      </c>
      <c r="BP1727" s="11" t="b">
        <f t="shared" si="975"/>
        <v>0</v>
      </c>
      <c r="BQ1727" s="11" t="b">
        <f t="shared" si="976"/>
        <v>0</v>
      </c>
      <c r="BR1727" s="11" t="b">
        <f t="shared" si="977"/>
        <v>0</v>
      </c>
    </row>
    <row r="1728" spans="1:70" ht="12.75" customHeight="1" x14ac:dyDescent="0.75">
      <c r="A1728" s="24" t="s">
        <v>2393</v>
      </c>
      <c r="B1728" s="25" t="s">
        <v>2394</v>
      </c>
      <c r="C1728" s="24" t="s">
        <v>85</v>
      </c>
      <c r="D1728" s="26" t="s">
        <v>41</v>
      </c>
      <c r="E1728" s="24" t="s">
        <v>2610</v>
      </c>
      <c r="F1728" s="24" t="s">
        <v>2610</v>
      </c>
      <c r="G1728" s="25" t="s">
        <v>1771</v>
      </c>
      <c r="H1728" s="26"/>
      <c r="I1728" s="26"/>
      <c r="J1728" s="26"/>
      <c r="K1728" s="26"/>
      <c r="L1728" s="26"/>
      <c r="M1728" s="26"/>
      <c r="N1728" s="26"/>
      <c r="O1728" s="40"/>
      <c r="P1728" s="31" t="s">
        <v>81</v>
      </c>
      <c r="Q1728" s="32">
        <v>120</v>
      </c>
      <c r="R1728" s="60">
        <f t="shared" si="942"/>
        <v>0</v>
      </c>
      <c r="S1728" s="35" t="s">
        <v>64</v>
      </c>
      <c r="T1728" s="35"/>
      <c r="U1728" s="35" t="s">
        <v>2407</v>
      </c>
      <c r="V1728" s="30">
        <f t="shared" si="943"/>
        <v>23</v>
      </c>
      <c r="W1728" s="29">
        <f t="shared" si="944"/>
        <v>0.47916666666666669</v>
      </c>
      <c r="X1728" s="29">
        <f t="shared" si="945"/>
        <v>14.170659095838017</v>
      </c>
      <c r="Y1728" s="29">
        <f t="shared" si="946"/>
        <v>0.42511977287514052</v>
      </c>
      <c r="Z1728" s="30">
        <f>IF(S1728="",0,VLOOKUP(S1728,[1]!Costo_Twist,2,FALSE)*W1728)</f>
        <v>59.496185350563323</v>
      </c>
      <c r="AA1728" s="31" t="s">
        <v>65</v>
      </c>
      <c r="AB1728" s="31"/>
      <c r="AC1728" s="31" t="s">
        <v>2536</v>
      </c>
      <c r="AD1728" s="34">
        <f t="shared" si="947"/>
        <v>155</v>
      </c>
      <c r="AE1728" s="33">
        <f t="shared" si="948"/>
        <v>3.2291666666666665</v>
      </c>
      <c r="AF1728" s="33">
        <f t="shared" si="949"/>
        <v>95.497919993690985</v>
      </c>
      <c r="AG1728" s="33">
        <f t="shared" si="950"/>
        <v>2.8649375998107294</v>
      </c>
      <c r="AH1728" s="34">
        <f>IF(AA1728="",0,VLOOKUP(AA1728,[1]!Costo_Twist,2,FALSE)*AE1728)</f>
        <v>472.8217316734187</v>
      </c>
      <c r="AI1728" s="35" t="s">
        <v>69</v>
      </c>
      <c r="AJ1728" s="35"/>
      <c r="AK1728" s="35">
        <v>109.5</v>
      </c>
      <c r="AL1728" s="35">
        <f t="shared" si="951"/>
        <v>109.5</v>
      </c>
      <c r="AM1728" s="29">
        <f t="shared" si="952"/>
        <v>2.28125</v>
      </c>
      <c r="AN1728" s="29">
        <f t="shared" si="953"/>
        <v>67.464659608446212</v>
      </c>
      <c r="AO1728" s="29">
        <f t="shared" si="954"/>
        <v>2.0239397882533865</v>
      </c>
      <c r="AP1728" s="30">
        <f>IF(AI1728="",0,VLOOKUP(AI1728,[1]!Costo_Twist,2,FALSE)*AM1728)</f>
        <v>419.53629091876866</v>
      </c>
      <c r="AQ1728" s="42"/>
      <c r="AR1728" s="42"/>
      <c r="AS1728" s="42"/>
      <c r="AT1728" s="42">
        <f t="shared" si="955"/>
        <v>0</v>
      </c>
      <c r="AU1728" s="43">
        <f t="shared" si="956"/>
        <v>0</v>
      </c>
      <c r="AV1728" s="43">
        <f t="shared" si="957"/>
        <v>0</v>
      </c>
      <c r="AW1728" s="43">
        <f t="shared" si="958"/>
        <v>0</v>
      </c>
      <c r="AX1728" s="44">
        <f>IF(AQ1728="",0,VLOOKUP(AQ1728,[1]!Costo_Twist,2,FALSE)*AU1728)</f>
        <v>0</v>
      </c>
      <c r="AY1728" s="36">
        <f t="shared" si="959"/>
        <v>951.85420794275069</v>
      </c>
      <c r="AZ1728" s="41">
        <f t="shared" si="960"/>
        <v>5.989583333333333</v>
      </c>
      <c r="BA1728" s="37">
        <f t="shared" si="961"/>
        <v>125.98958333333333</v>
      </c>
      <c r="BB1728" s="37" t="str">
        <f t="shared" si="962"/>
        <v>ok</v>
      </c>
      <c r="BC1728" s="37" t="str">
        <f t="shared" si="963"/>
        <v>ok</v>
      </c>
      <c r="BD1728" s="5"/>
      <c r="BE1728" s="11" t="b">
        <f t="shared" si="964"/>
        <v>0</v>
      </c>
      <c r="BF1728" s="11" t="b">
        <f t="shared" si="965"/>
        <v>0</v>
      </c>
      <c r="BG1728" s="11">
        <f t="shared" si="966"/>
        <v>67.464659608446212</v>
      </c>
      <c r="BH1728" s="11" t="b">
        <f t="shared" si="967"/>
        <v>0</v>
      </c>
      <c r="BI1728" s="11" t="b">
        <f t="shared" si="968"/>
        <v>0</v>
      </c>
      <c r="BJ1728" s="11" t="b">
        <f t="shared" si="969"/>
        <v>0</v>
      </c>
      <c r="BK1728" s="11" t="b">
        <f t="shared" si="970"/>
        <v>0</v>
      </c>
      <c r="BL1728" s="11">
        <f t="shared" si="971"/>
        <v>14.170659095838017</v>
      </c>
      <c r="BM1728" s="11">
        <f t="shared" si="972"/>
        <v>95.497919993690985</v>
      </c>
      <c r="BN1728" s="11" t="b">
        <f t="shared" si="973"/>
        <v>0</v>
      </c>
      <c r="BO1728" s="11" t="b">
        <f t="shared" si="974"/>
        <v>0</v>
      </c>
      <c r="BP1728" s="11" t="b">
        <f t="shared" si="975"/>
        <v>0</v>
      </c>
      <c r="BQ1728" s="11" t="b">
        <f t="shared" si="976"/>
        <v>0</v>
      </c>
      <c r="BR1728" s="11" t="b">
        <f t="shared" si="977"/>
        <v>0</v>
      </c>
    </row>
    <row r="1729" spans="1:70" ht="12.75" customHeight="1" x14ac:dyDescent="0.75">
      <c r="A1729" s="24" t="s">
        <v>2393</v>
      </c>
      <c r="B1729" s="25" t="s">
        <v>2394</v>
      </c>
      <c r="C1729" s="24" t="s">
        <v>85</v>
      </c>
      <c r="D1729" s="26" t="s">
        <v>41</v>
      </c>
      <c r="E1729" s="24" t="s">
        <v>2610</v>
      </c>
      <c r="F1729" s="24" t="s">
        <v>2610</v>
      </c>
      <c r="G1729" s="25" t="s">
        <v>1772</v>
      </c>
      <c r="H1729" s="26"/>
      <c r="I1729" s="26"/>
      <c r="J1729" s="26"/>
      <c r="K1729" s="26"/>
      <c r="L1729" s="26"/>
      <c r="M1729" s="26"/>
      <c r="N1729" s="26"/>
      <c r="O1729" s="40"/>
      <c r="P1729" s="31" t="s">
        <v>81</v>
      </c>
      <c r="Q1729" s="32">
        <v>120</v>
      </c>
      <c r="R1729" s="60">
        <f t="shared" si="942"/>
        <v>0</v>
      </c>
      <c r="S1729" s="35" t="s">
        <v>65</v>
      </c>
      <c r="T1729" s="35"/>
      <c r="U1729" s="35" t="s">
        <v>2463</v>
      </c>
      <c r="V1729" s="30">
        <f t="shared" si="943"/>
        <v>80</v>
      </c>
      <c r="W1729" s="29">
        <f t="shared" si="944"/>
        <v>1.6666666666666667</v>
      </c>
      <c r="X1729" s="29">
        <f t="shared" si="945"/>
        <v>49.289249029001802</v>
      </c>
      <c r="Y1729" s="29">
        <f t="shared" si="946"/>
        <v>1.4786774708700541</v>
      </c>
      <c r="Z1729" s="30">
        <f>IF(S1729="",0,VLOOKUP(S1729,[1]!Costo_Twist,2,FALSE)*W1729)</f>
        <v>244.03702279918389</v>
      </c>
      <c r="AA1729" s="31" t="s">
        <v>68</v>
      </c>
      <c r="AB1729" s="31"/>
      <c r="AC1729" s="31">
        <v>58.5</v>
      </c>
      <c r="AD1729" s="34">
        <f t="shared" si="947"/>
        <v>58.5</v>
      </c>
      <c r="AE1729" s="33">
        <f t="shared" si="948"/>
        <v>1.21875</v>
      </c>
      <c r="AF1729" s="33">
        <f t="shared" si="949"/>
        <v>36.042763352457563</v>
      </c>
      <c r="AG1729" s="33">
        <f t="shared" si="950"/>
        <v>1.0812829005737268</v>
      </c>
      <c r="AH1729" s="34">
        <f>IF(AA1729="",0,VLOOKUP(AA1729,[1]!Costo_Twist,2,FALSE)*AE1729)</f>
        <v>82.696387911405495</v>
      </c>
      <c r="AI1729" s="35" t="s">
        <v>69</v>
      </c>
      <c r="AJ1729" s="35"/>
      <c r="AK1729" s="35">
        <v>72.5</v>
      </c>
      <c r="AL1729" s="35">
        <f t="shared" si="951"/>
        <v>72.5</v>
      </c>
      <c r="AM1729" s="29">
        <f t="shared" si="952"/>
        <v>1.5104166666666667</v>
      </c>
      <c r="AN1729" s="29">
        <f t="shared" si="953"/>
        <v>44.668381932532881</v>
      </c>
      <c r="AO1729" s="29">
        <f t="shared" si="954"/>
        <v>1.3400514579759863</v>
      </c>
      <c r="AP1729" s="30">
        <f>IF(AI1729="",0,VLOOKUP(AI1729,[1]!Costo_Twist,2,FALSE)*AM1729)</f>
        <v>277.77516978639932</v>
      </c>
      <c r="AQ1729" s="42"/>
      <c r="AR1729" s="42"/>
      <c r="AS1729" s="42"/>
      <c r="AT1729" s="42">
        <f t="shared" si="955"/>
        <v>0</v>
      </c>
      <c r="AU1729" s="43">
        <f t="shared" si="956"/>
        <v>0</v>
      </c>
      <c r="AV1729" s="43">
        <f t="shared" si="957"/>
        <v>0</v>
      </c>
      <c r="AW1729" s="43">
        <f t="shared" si="958"/>
        <v>0</v>
      </c>
      <c r="AX1729" s="44">
        <f>IF(AQ1729="",0,VLOOKUP(AQ1729,[1]!Costo_Twist,2,FALSE)*AU1729)</f>
        <v>0</v>
      </c>
      <c r="AY1729" s="36">
        <f t="shared" si="959"/>
        <v>604.50858049698877</v>
      </c>
      <c r="AZ1729" s="41">
        <f t="shared" si="960"/>
        <v>4.3958333333333339</v>
      </c>
      <c r="BA1729" s="37">
        <f t="shared" si="961"/>
        <v>124.39583333333333</v>
      </c>
      <c r="BB1729" s="37" t="str">
        <f t="shared" si="962"/>
        <v>ok</v>
      </c>
      <c r="BC1729" s="37" t="str">
        <f t="shared" si="963"/>
        <v>ok</v>
      </c>
      <c r="BD1729" s="5"/>
      <c r="BE1729" s="11" t="b">
        <f t="shared" si="964"/>
        <v>0</v>
      </c>
      <c r="BF1729" s="11" t="b">
        <f t="shared" si="965"/>
        <v>0</v>
      </c>
      <c r="BG1729" s="11">
        <f t="shared" si="966"/>
        <v>44.668381932532881</v>
      </c>
      <c r="BH1729" s="11" t="b">
        <f t="shared" si="967"/>
        <v>0</v>
      </c>
      <c r="BI1729" s="11" t="b">
        <f t="shared" si="968"/>
        <v>0</v>
      </c>
      <c r="BJ1729" s="11">
        <f t="shared" si="969"/>
        <v>36.042763352457563</v>
      </c>
      <c r="BK1729" s="11" t="b">
        <f t="shared" si="970"/>
        <v>0</v>
      </c>
      <c r="BL1729" s="11" t="b">
        <f t="shared" si="971"/>
        <v>0</v>
      </c>
      <c r="BM1729" s="11">
        <f t="shared" si="972"/>
        <v>49.289249029001802</v>
      </c>
      <c r="BN1729" s="11" t="b">
        <f t="shared" si="973"/>
        <v>0</v>
      </c>
      <c r="BO1729" s="11" t="b">
        <f t="shared" si="974"/>
        <v>0</v>
      </c>
      <c r="BP1729" s="11" t="b">
        <f t="shared" si="975"/>
        <v>0</v>
      </c>
      <c r="BQ1729" s="11" t="b">
        <f t="shared" si="976"/>
        <v>0</v>
      </c>
      <c r="BR1729" s="11" t="b">
        <f t="shared" si="977"/>
        <v>0</v>
      </c>
    </row>
    <row r="1730" spans="1:70" ht="12.75" customHeight="1" x14ac:dyDescent="0.75">
      <c r="A1730" s="24" t="s">
        <v>2393</v>
      </c>
      <c r="B1730" s="25" t="s">
        <v>2394</v>
      </c>
      <c r="C1730" s="24" t="s">
        <v>85</v>
      </c>
      <c r="D1730" s="26" t="s">
        <v>41</v>
      </c>
      <c r="E1730" s="24" t="s">
        <v>2610</v>
      </c>
      <c r="F1730" s="24" t="s">
        <v>2610</v>
      </c>
      <c r="G1730" s="25" t="s">
        <v>1773</v>
      </c>
      <c r="H1730" s="26"/>
      <c r="I1730" s="26"/>
      <c r="J1730" s="26"/>
      <c r="K1730" s="26"/>
      <c r="L1730" s="26"/>
      <c r="M1730" s="26"/>
      <c r="N1730" s="26"/>
      <c r="O1730" s="40"/>
      <c r="P1730" s="31" t="s">
        <v>80</v>
      </c>
      <c r="Q1730" s="32">
        <v>124</v>
      </c>
      <c r="R1730" s="60">
        <f t="shared" si="942"/>
        <v>0</v>
      </c>
      <c r="S1730" s="35" t="s">
        <v>65</v>
      </c>
      <c r="T1730" s="35"/>
      <c r="U1730" s="35" t="s">
        <v>2464</v>
      </c>
      <c r="V1730" s="30">
        <f t="shared" si="943"/>
        <v>72</v>
      </c>
      <c r="W1730" s="29">
        <f t="shared" si="944"/>
        <v>1.5</v>
      </c>
      <c r="X1730" s="29">
        <f t="shared" si="945"/>
        <v>44.360324126101617</v>
      </c>
      <c r="Y1730" s="29">
        <f t="shared" si="946"/>
        <v>1.3308097237830485</v>
      </c>
      <c r="Z1730" s="30">
        <f>IF(S1730="",0,VLOOKUP(S1730,[1]!Costo_Twist,2,FALSE)*W1730)</f>
        <v>219.63332051926548</v>
      </c>
      <c r="AA1730" s="31" t="s">
        <v>68</v>
      </c>
      <c r="AB1730" s="31"/>
      <c r="AC1730" s="31">
        <v>53.5</v>
      </c>
      <c r="AD1730" s="34">
        <f t="shared" si="947"/>
        <v>53.5</v>
      </c>
      <c r="AE1730" s="33">
        <f t="shared" si="948"/>
        <v>1.1145833333333333</v>
      </c>
      <c r="AF1730" s="33">
        <f t="shared" si="949"/>
        <v>32.962185288144951</v>
      </c>
      <c r="AG1730" s="33">
        <f t="shared" si="950"/>
        <v>0.98886555864434855</v>
      </c>
      <c r="AH1730" s="34">
        <f>IF(AA1730="",0,VLOOKUP(AA1730,[1]!Costo_Twist,2,FALSE)*AE1730)</f>
        <v>75.628320568550322</v>
      </c>
      <c r="AI1730" s="35" t="s">
        <v>69</v>
      </c>
      <c r="AJ1730" s="35"/>
      <c r="AK1730" s="35" t="s">
        <v>2450</v>
      </c>
      <c r="AL1730" s="35">
        <f t="shared" si="951"/>
        <v>45</v>
      </c>
      <c r="AM1730" s="29">
        <f t="shared" si="952"/>
        <v>0.9375</v>
      </c>
      <c r="AN1730" s="29">
        <f t="shared" si="953"/>
        <v>27.725202578813512</v>
      </c>
      <c r="AO1730" s="29">
        <f t="shared" si="954"/>
        <v>0.83175607736440538</v>
      </c>
      <c r="AP1730" s="30">
        <f>IF(AI1730="",0,VLOOKUP(AI1730,[1]!Costo_Twist,2,FALSE)*AM1730)</f>
        <v>172.4121743501789</v>
      </c>
      <c r="AQ1730" s="42"/>
      <c r="AR1730" s="42"/>
      <c r="AS1730" s="42"/>
      <c r="AT1730" s="42">
        <f t="shared" si="955"/>
        <v>0</v>
      </c>
      <c r="AU1730" s="43">
        <f t="shared" si="956"/>
        <v>0</v>
      </c>
      <c r="AV1730" s="43">
        <f t="shared" si="957"/>
        <v>0</v>
      </c>
      <c r="AW1730" s="43">
        <f t="shared" si="958"/>
        <v>0</v>
      </c>
      <c r="AX1730" s="44">
        <f>IF(AQ1730="",0,VLOOKUP(AQ1730,[1]!Costo_Twist,2,FALSE)*AU1730)</f>
        <v>0</v>
      </c>
      <c r="AY1730" s="36">
        <f t="shared" si="959"/>
        <v>467.67381543799468</v>
      </c>
      <c r="AZ1730" s="41">
        <f t="shared" si="960"/>
        <v>3.552083333333333</v>
      </c>
      <c r="BA1730" s="37">
        <f t="shared" si="961"/>
        <v>127.55208333333333</v>
      </c>
      <c r="BB1730" s="37" t="str">
        <f t="shared" si="962"/>
        <v>ok</v>
      </c>
      <c r="BC1730" s="37" t="str">
        <f t="shared" si="963"/>
        <v>ok</v>
      </c>
      <c r="BD1730" s="5"/>
      <c r="BE1730" s="11" t="b">
        <f t="shared" si="964"/>
        <v>0</v>
      </c>
      <c r="BF1730" s="11" t="b">
        <f t="shared" si="965"/>
        <v>0</v>
      </c>
      <c r="BG1730" s="11">
        <f t="shared" si="966"/>
        <v>27.725202578813512</v>
      </c>
      <c r="BH1730" s="11" t="b">
        <f t="shared" si="967"/>
        <v>0</v>
      </c>
      <c r="BI1730" s="11" t="b">
        <f t="shared" si="968"/>
        <v>0</v>
      </c>
      <c r="BJ1730" s="11">
        <f t="shared" si="969"/>
        <v>32.962185288144951</v>
      </c>
      <c r="BK1730" s="11" t="b">
        <f t="shared" si="970"/>
        <v>0</v>
      </c>
      <c r="BL1730" s="11" t="b">
        <f t="shared" si="971"/>
        <v>0</v>
      </c>
      <c r="BM1730" s="11">
        <f t="shared" si="972"/>
        <v>44.360324126101617</v>
      </c>
      <c r="BN1730" s="11" t="b">
        <f t="shared" si="973"/>
        <v>0</v>
      </c>
      <c r="BO1730" s="11" t="b">
        <f t="shared" si="974"/>
        <v>0</v>
      </c>
      <c r="BP1730" s="11" t="b">
        <f t="shared" si="975"/>
        <v>0</v>
      </c>
      <c r="BQ1730" s="11" t="b">
        <f t="shared" si="976"/>
        <v>0</v>
      </c>
      <c r="BR1730" s="11" t="b">
        <f t="shared" si="977"/>
        <v>0</v>
      </c>
    </row>
    <row r="1731" spans="1:70" ht="12.75" customHeight="1" x14ac:dyDescent="0.75">
      <c r="A1731" s="24" t="s">
        <v>2393</v>
      </c>
      <c r="B1731" s="25" t="s">
        <v>2394</v>
      </c>
      <c r="C1731" s="24" t="s">
        <v>85</v>
      </c>
      <c r="D1731" s="26" t="s">
        <v>41</v>
      </c>
      <c r="E1731" s="24" t="s">
        <v>2610</v>
      </c>
      <c r="F1731" s="24" t="s">
        <v>2610</v>
      </c>
      <c r="G1731" s="25" t="s">
        <v>1774</v>
      </c>
      <c r="H1731" s="26"/>
      <c r="I1731" s="26"/>
      <c r="J1731" s="26"/>
      <c r="K1731" s="26"/>
      <c r="L1731" s="26"/>
      <c r="M1731" s="26"/>
      <c r="N1731" s="26"/>
      <c r="O1731" s="40"/>
      <c r="P1731" s="31" t="s">
        <v>80</v>
      </c>
      <c r="Q1731" s="32">
        <v>124</v>
      </c>
      <c r="R1731" s="60">
        <f t="shared" si="942"/>
        <v>0</v>
      </c>
      <c r="S1731" s="35" t="s">
        <v>65</v>
      </c>
      <c r="T1731" s="35"/>
      <c r="U1731" s="30">
        <v>30.5</v>
      </c>
      <c r="V1731" s="30">
        <f t="shared" si="943"/>
        <v>30.5</v>
      </c>
      <c r="W1731" s="29">
        <f t="shared" si="944"/>
        <v>0.63541666666666663</v>
      </c>
      <c r="X1731" s="29">
        <f t="shared" si="945"/>
        <v>18.791526192306936</v>
      </c>
      <c r="Y1731" s="29">
        <f t="shared" si="946"/>
        <v>0.56374578576920809</v>
      </c>
      <c r="Z1731" s="30">
        <f>IF(S1731="",0,VLOOKUP(S1731,[1]!Costo_Twist,2,FALSE)*W1731)</f>
        <v>93.039114942188846</v>
      </c>
      <c r="AA1731" s="31" t="s">
        <v>68</v>
      </c>
      <c r="AB1731" s="31"/>
      <c r="AC1731" s="31" t="s">
        <v>2402</v>
      </c>
      <c r="AD1731" s="34">
        <f t="shared" si="947"/>
        <v>19</v>
      </c>
      <c r="AE1731" s="33">
        <f t="shared" si="948"/>
        <v>0.39583333333333331</v>
      </c>
      <c r="AF1731" s="33">
        <f t="shared" si="949"/>
        <v>11.706196644387926</v>
      </c>
      <c r="AG1731" s="33">
        <f t="shared" si="950"/>
        <v>0.3511858993316378</v>
      </c>
      <c r="AH1731" s="34">
        <f>IF(AA1731="",0,VLOOKUP(AA1731,[1]!Costo_Twist,2,FALSE)*AE1731)</f>
        <v>26.858655902849648</v>
      </c>
      <c r="AI1731" s="35" t="s">
        <v>69</v>
      </c>
      <c r="AJ1731" s="35"/>
      <c r="AK1731" s="35" t="s">
        <v>2401</v>
      </c>
      <c r="AL1731" s="35">
        <f t="shared" si="951"/>
        <v>12</v>
      </c>
      <c r="AM1731" s="29">
        <f t="shared" si="952"/>
        <v>0.25</v>
      </c>
      <c r="AN1731" s="29">
        <f t="shared" si="953"/>
        <v>7.3933873543502697</v>
      </c>
      <c r="AO1731" s="29">
        <f t="shared" si="954"/>
        <v>0.2218016206305081</v>
      </c>
      <c r="AP1731" s="30">
        <f>IF(AI1731="",0,VLOOKUP(AI1731,[1]!Costo_Twist,2,FALSE)*AM1731)</f>
        <v>45.976579826714371</v>
      </c>
      <c r="AQ1731" s="42"/>
      <c r="AR1731" s="42"/>
      <c r="AS1731" s="42"/>
      <c r="AT1731" s="42">
        <f t="shared" si="955"/>
        <v>0</v>
      </c>
      <c r="AU1731" s="43">
        <f t="shared" si="956"/>
        <v>0</v>
      </c>
      <c r="AV1731" s="43">
        <f t="shared" si="957"/>
        <v>0</v>
      </c>
      <c r="AW1731" s="43">
        <f t="shared" si="958"/>
        <v>0</v>
      </c>
      <c r="AX1731" s="44">
        <f>IF(AQ1731="",0,VLOOKUP(AQ1731,[1]!Costo_Twist,2,FALSE)*AU1731)</f>
        <v>0</v>
      </c>
      <c r="AY1731" s="36">
        <f t="shared" si="959"/>
        <v>165.87435067175286</v>
      </c>
      <c r="AZ1731" s="41">
        <f t="shared" si="960"/>
        <v>1.28125</v>
      </c>
      <c r="BA1731" s="37">
        <f t="shared" si="961"/>
        <v>125.28125</v>
      </c>
      <c r="BB1731" s="37" t="str">
        <f t="shared" si="962"/>
        <v>ok</v>
      </c>
      <c r="BC1731" s="37" t="str">
        <f t="shared" si="963"/>
        <v>ok</v>
      </c>
      <c r="BD1731" s="5"/>
      <c r="BE1731" s="11" t="b">
        <f t="shared" si="964"/>
        <v>0</v>
      </c>
      <c r="BF1731" s="11" t="b">
        <f t="shared" si="965"/>
        <v>0</v>
      </c>
      <c r="BG1731" s="11">
        <f t="shared" si="966"/>
        <v>7.3933873543502697</v>
      </c>
      <c r="BH1731" s="11" t="b">
        <f t="shared" si="967"/>
        <v>0</v>
      </c>
      <c r="BI1731" s="11" t="b">
        <f t="shared" si="968"/>
        <v>0</v>
      </c>
      <c r="BJ1731" s="11">
        <f t="shared" si="969"/>
        <v>11.706196644387926</v>
      </c>
      <c r="BK1731" s="11" t="b">
        <f t="shared" si="970"/>
        <v>0</v>
      </c>
      <c r="BL1731" s="11" t="b">
        <f t="shared" si="971"/>
        <v>0</v>
      </c>
      <c r="BM1731" s="11">
        <f t="shared" si="972"/>
        <v>18.791526192306936</v>
      </c>
      <c r="BN1731" s="11" t="b">
        <f t="shared" si="973"/>
        <v>0</v>
      </c>
      <c r="BO1731" s="11" t="b">
        <f t="shared" si="974"/>
        <v>0</v>
      </c>
      <c r="BP1731" s="11" t="b">
        <f t="shared" si="975"/>
        <v>0</v>
      </c>
      <c r="BQ1731" s="11" t="b">
        <f t="shared" si="976"/>
        <v>0</v>
      </c>
      <c r="BR1731" s="11" t="b">
        <f t="shared" si="977"/>
        <v>0</v>
      </c>
    </row>
    <row r="1732" spans="1:70" ht="12.75" customHeight="1" x14ac:dyDescent="0.75">
      <c r="A1732" s="24" t="s">
        <v>2393</v>
      </c>
      <c r="B1732" s="25" t="s">
        <v>2394</v>
      </c>
      <c r="C1732" s="24" t="s">
        <v>85</v>
      </c>
      <c r="D1732" s="26" t="s">
        <v>41</v>
      </c>
      <c r="E1732" s="24" t="s">
        <v>2610</v>
      </c>
      <c r="F1732" s="24" t="s">
        <v>2610</v>
      </c>
      <c r="G1732" s="25" t="s">
        <v>1775</v>
      </c>
      <c r="H1732" s="26"/>
      <c r="I1732" s="26"/>
      <c r="J1732" s="26"/>
      <c r="K1732" s="26"/>
      <c r="L1732" s="26"/>
      <c r="M1732" s="26"/>
      <c r="N1732" s="26"/>
      <c r="O1732" s="40"/>
      <c r="P1732" s="31" t="s">
        <v>79</v>
      </c>
      <c r="Q1732" s="32">
        <v>128</v>
      </c>
      <c r="R1732" s="60">
        <f t="shared" si="942"/>
        <v>0</v>
      </c>
      <c r="S1732" s="35" t="s">
        <v>65</v>
      </c>
      <c r="T1732" s="35"/>
      <c r="U1732" s="30" t="s">
        <v>2421</v>
      </c>
      <c r="V1732" s="30">
        <f t="shared" si="943"/>
        <v>18</v>
      </c>
      <c r="W1732" s="29">
        <f t="shared" si="944"/>
        <v>0.375</v>
      </c>
      <c r="X1732" s="29">
        <f t="shared" si="945"/>
        <v>11.090081031525404</v>
      </c>
      <c r="Y1732" s="29">
        <f t="shared" si="946"/>
        <v>0.33270243094576213</v>
      </c>
      <c r="Z1732" s="30">
        <f>IF(S1732="",0,VLOOKUP(S1732,[1]!Costo_Twist,2,FALSE)*W1732)</f>
        <v>54.90833012981637</v>
      </c>
      <c r="AA1732" s="31" t="s">
        <v>68</v>
      </c>
      <c r="AB1732" s="31"/>
      <c r="AC1732" s="31" t="s">
        <v>2424</v>
      </c>
      <c r="AD1732" s="34">
        <f t="shared" si="947"/>
        <v>9</v>
      </c>
      <c r="AE1732" s="33">
        <f t="shared" si="948"/>
        <v>0.1875</v>
      </c>
      <c r="AF1732" s="33">
        <f t="shared" si="949"/>
        <v>5.5450405157627021</v>
      </c>
      <c r="AG1732" s="33">
        <f t="shared" si="950"/>
        <v>0.16635121547288106</v>
      </c>
      <c r="AH1732" s="34">
        <f>IF(AA1732="",0,VLOOKUP(AA1732,[1]!Costo_Twist,2,FALSE)*AE1732)</f>
        <v>12.722521217139308</v>
      </c>
      <c r="AI1732" s="35" t="s">
        <v>69</v>
      </c>
      <c r="AJ1732" s="35"/>
      <c r="AK1732" s="35" t="s">
        <v>2426</v>
      </c>
      <c r="AL1732" s="35">
        <f t="shared" si="951"/>
        <v>16</v>
      </c>
      <c r="AM1732" s="29">
        <f t="shared" si="952"/>
        <v>0.33333333333333331</v>
      </c>
      <c r="AN1732" s="29">
        <f t="shared" si="953"/>
        <v>9.8578498058003596</v>
      </c>
      <c r="AO1732" s="29">
        <f t="shared" si="954"/>
        <v>0.29573549417401079</v>
      </c>
      <c r="AP1732" s="30">
        <f>IF(AI1732="",0,VLOOKUP(AI1732,[1]!Costo_Twist,2,FALSE)*AM1732)</f>
        <v>61.302106435619159</v>
      </c>
      <c r="AQ1732" s="42"/>
      <c r="AR1732" s="42"/>
      <c r="AS1732" s="42"/>
      <c r="AT1732" s="42">
        <f t="shared" si="955"/>
        <v>0</v>
      </c>
      <c r="AU1732" s="43">
        <f t="shared" si="956"/>
        <v>0</v>
      </c>
      <c r="AV1732" s="43">
        <f t="shared" si="957"/>
        <v>0</v>
      </c>
      <c r="AW1732" s="43">
        <f t="shared" si="958"/>
        <v>0</v>
      </c>
      <c r="AX1732" s="44">
        <f>IF(AQ1732="",0,VLOOKUP(AQ1732,[1]!Costo_Twist,2,FALSE)*AU1732)</f>
        <v>0</v>
      </c>
      <c r="AY1732" s="36">
        <f t="shared" si="959"/>
        <v>128.93295778257485</v>
      </c>
      <c r="AZ1732" s="41">
        <f t="shared" si="960"/>
        <v>0.89583333333333326</v>
      </c>
      <c r="BA1732" s="37">
        <f t="shared" si="961"/>
        <v>128.89583333333334</v>
      </c>
      <c r="BB1732" s="37" t="str">
        <f t="shared" si="962"/>
        <v>ok</v>
      </c>
      <c r="BC1732" s="37" t="str">
        <f t="shared" si="963"/>
        <v>ok</v>
      </c>
      <c r="BD1732" s="5"/>
      <c r="BE1732" s="11" t="b">
        <f t="shared" si="964"/>
        <v>0</v>
      </c>
      <c r="BF1732" s="11" t="b">
        <f t="shared" si="965"/>
        <v>0</v>
      </c>
      <c r="BG1732" s="11">
        <f t="shared" si="966"/>
        <v>9.8578498058003596</v>
      </c>
      <c r="BH1732" s="11" t="b">
        <f t="shared" si="967"/>
        <v>0</v>
      </c>
      <c r="BI1732" s="11" t="b">
        <f t="shared" si="968"/>
        <v>0</v>
      </c>
      <c r="BJ1732" s="11">
        <f t="shared" si="969"/>
        <v>5.5450405157627021</v>
      </c>
      <c r="BK1732" s="11" t="b">
        <f t="shared" si="970"/>
        <v>0</v>
      </c>
      <c r="BL1732" s="11" t="b">
        <f t="shared" si="971"/>
        <v>0</v>
      </c>
      <c r="BM1732" s="11">
        <f t="shared" si="972"/>
        <v>11.090081031525404</v>
      </c>
      <c r="BN1732" s="11" t="b">
        <f t="shared" si="973"/>
        <v>0</v>
      </c>
      <c r="BO1732" s="11" t="b">
        <f t="shared" si="974"/>
        <v>0</v>
      </c>
      <c r="BP1732" s="11" t="b">
        <f t="shared" si="975"/>
        <v>0</v>
      </c>
      <c r="BQ1732" s="11" t="b">
        <f t="shared" si="976"/>
        <v>0</v>
      </c>
      <c r="BR1732" s="11" t="b">
        <f t="shared" si="977"/>
        <v>0</v>
      </c>
    </row>
    <row r="1733" spans="1:70" ht="12.75" customHeight="1" x14ac:dyDescent="0.75">
      <c r="A1733" s="24" t="s">
        <v>2393</v>
      </c>
      <c r="B1733" s="25" t="s">
        <v>2394</v>
      </c>
      <c r="C1733" s="24" t="s">
        <v>85</v>
      </c>
      <c r="D1733" s="26" t="s">
        <v>41</v>
      </c>
      <c r="E1733" s="24" t="s">
        <v>2610</v>
      </c>
      <c r="F1733" s="24" t="s">
        <v>2610</v>
      </c>
      <c r="G1733" s="25" t="s">
        <v>1776</v>
      </c>
      <c r="H1733" s="26"/>
      <c r="I1733" s="26"/>
      <c r="J1733" s="26"/>
      <c r="K1733" s="26"/>
      <c r="L1733" s="26"/>
      <c r="M1733" s="26"/>
      <c r="N1733" s="26"/>
      <c r="O1733" s="40"/>
      <c r="P1733" s="31" t="s">
        <v>79</v>
      </c>
      <c r="Q1733" s="32">
        <v>128</v>
      </c>
      <c r="R1733" s="60">
        <f t="shared" si="942"/>
        <v>0</v>
      </c>
      <c r="S1733" s="35" t="s">
        <v>65</v>
      </c>
      <c r="T1733" s="35"/>
      <c r="U1733" s="35" t="s">
        <v>2424</v>
      </c>
      <c r="V1733" s="30">
        <f t="shared" si="943"/>
        <v>9</v>
      </c>
      <c r="W1733" s="29">
        <f t="shared" si="944"/>
        <v>0.1875</v>
      </c>
      <c r="X1733" s="29">
        <f t="shared" si="945"/>
        <v>5.5450405157627021</v>
      </c>
      <c r="Y1733" s="29">
        <f t="shared" si="946"/>
        <v>0.16635121547288106</v>
      </c>
      <c r="Z1733" s="30">
        <f>IF(S1733="",0,VLOOKUP(S1733,[1]!Costo_Twist,2,FALSE)*W1733)</f>
        <v>27.454165064908185</v>
      </c>
      <c r="AA1733" s="31" t="s">
        <v>68</v>
      </c>
      <c r="AB1733" s="31"/>
      <c r="AC1733" s="31">
        <v>3.5</v>
      </c>
      <c r="AD1733" s="34">
        <f t="shared" si="947"/>
        <v>3.5</v>
      </c>
      <c r="AE1733" s="33">
        <f t="shared" si="948"/>
        <v>7.2916666666666671E-2</v>
      </c>
      <c r="AF1733" s="33">
        <f t="shared" si="949"/>
        <v>2.1564046450188288</v>
      </c>
      <c r="AG1733" s="33">
        <f t="shared" si="950"/>
        <v>6.4692139350564865E-2</v>
      </c>
      <c r="AH1733" s="34">
        <f>IF(AA1733="",0,VLOOKUP(AA1733,[1]!Costo_Twist,2,FALSE)*AE1733)</f>
        <v>4.9476471399986197</v>
      </c>
      <c r="AI1733" s="35" t="s">
        <v>69</v>
      </c>
      <c r="AJ1733" s="35"/>
      <c r="AK1733" s="35">
        <v>7.5</v>
      </c>
      <c r="AL1733" s="35">
        <f t="shared" si="951"/>
        <v>7.5</v>
      </c>
      <c r="AM1733" s="29">
        <f t="shared" si="952"/>
        <v>0.15625</v>
      </c>
      <c r="AN1733" s="29">
        <f t="shared" si="953"/>
        <v>4.6208670964689187</v>
      </c>
      <c r="AO1733" s="29">
        <f t="shared" si="954"/>
        <v>0.13862601289406756</v>
      </c>
      <c r="AP1733" s="30">
        <f>IF(AI1733="",0,VLOOKUP(AI1733,[1]!Costo_Twist,2,FALSE)*AM1733)</f>
        <v>28.735362391696484</v>
      </c>
      <c r="AQ1733" s="42"/>
      <c r="AR1733" s="42"/>
      <c r="AS1733" s="42"/>
      <c r="AT1733" s="42">
        <f t="shared" si="955"/>
        <v>0</v>
      </c>
      <c r="AU1733" s="43">
        <f t="shared" si="956"/>
        <v>0</v>
      </c>
      <c r="AV1733" s="43">
        <f t="shared" si="957"/>
        <v>0</v>
      </c>
      <c r="AW1733" s="43">
        <f t="shared" si="958"/>
        <v>0</v>
      </c>
      <c r="AX1733" s="44">
        <f>IF(AQ1733="",0,VLOOKUP(AQ1733,[1]!Costo_Twist,2,FALSE)*AU1733)</f>
        <v>0</v>
      </c>
      <c r="AY1733" s="36">
        <f t="shared" si="959"/>
        <v>61.137174596603288</v>
      </c>
      <c r="AZ1733" s="41">
        <f t="shared" si="960"/>
        <v>0.41666666666666669</v>
      </c>
      <c r="BA1733" s="37">
        <f t="shared" si="961"/>
        <v>128.41666666666666</v>
      </c>
      <c r="BB1733" s="37" t="str">
        <f t="shared" si="962"/>
        <v>ok</v>
      </c>
      <c r="BC1733" s="37" t="str">
        <f t="shared" si="963"/>
        <v>ok</v>
      </c>
      <c r="BD1733" s="5"/>
      <c r="BE1733" s="11" t="b">
        <f t="shared" si="964"/>
        <v>0</v>
      </c>
      <c r="BF1733" s="11" t="b">
        <f t="shared" si="965"/>
        <v>0</v>
      </c>
      <c r="BG1733" s="11">
        <f t="shared" si="966"/>
        <v>4.6208670964689187</v>
      </c>
      <c r="BH1733" s="11" t="b">
        <f t="shared" si="967"/>
        <v>0</v>
      </c>
      <c r="BI1733" s="11" t="b">
        <f t="shared" si="968"/>
        <v>0</v>
      </c>
      <c r="BJ1733" s="11">
        <f t="shared" si="969"/>
        <v>2.1564046450188288</v>
      </c>
      <c r="BK1733" s="11" t="b">
        <f t="shared" si="970"/>
        <v>0</v>
      </c>
      <c r="BL1733" s="11" t="b">
        <f t="shared" si="971"/>
        <v>0</v>
      </c>
      <c r="BM1733" s="11">
        <f t="shared" si="972"/>
        <v>5.5450405157627021</v>
      </c>
      <c r="BN1733" s="11" t="b">
        <f t="shared" si="973"/>
        <v>0</v>
      </c>
      <c r="BO1733" s="11" t="b">
        <f t="shared" si="974"/>
        <v>0</v>
      </c>
      <c r="BP1733" s="11" t="b">
        <f t="shared" si="975"/>
        <v>0</v>
      </c>
      <c r="BQ1733" s="11" t="b">
        <f t="shared" si="976"/>
        <v>0</v>
      </c>
      <c r="BR1733" s="11" t="b">
        <f t="shared" si="977"/>
        <v>0</v>
      </c>
    </row>
    <row r="1734" spans="1:70" ht="12.75" customHeight="1" x14ac:dyDescent="0.75">
      <c r="A1734" s="24" t="s">
        <v>2393</v>
      </c>
      <c r="B1734" s="25" t="s">
        <v>2394</v>
      </c>
      <c r="C1734" s="24" t="s">
        <v>85</v>
      </c>
      <c r="D1734" s="26" t="s">
        <v>41</v>
      </c>
      <c r="E1734" s="24" t="s">
        <v>2610</v>
      </c>
      <c r="F1734" s="24" t="s">
        <v>2610</v>
      </c>
      <c r="G1734" s="25" t="s">
        <v>1777</v>
      </c>
      <c r="H1734" s="26"/>
      <c r="I1734" s="26"/>
      <c r="J1734" s="26"/>
      <c r="K1734" s="26"/>
      <c r="L1734" s="26"/>
      <c r="M1734" s="26"/>
      <c r="N1734" s="26"/>
      <c r="O1734" s="40"/>
      <c r="P1734" s="31" t="s">
        <v>79</v>
      </c>
      <c r="Q1734" s="32">
        <v>128</v>
      </c>
      <c r="R1734" s="60">
        <f t="shared" si="942"/>
        <v>0</v>
      </c>
      <c r="S1734" s="35" t="s">
        <v>64</v>
      </c>
      <c r="T1734" s="35"/>
      <c r="U1734" s="35">
        <v>0.5</v>
      </c>
      <c r="V1734" s="30">
        <f t="shared" si="943"/>
        <v>0.5</v>
      </c>
      <c r="W1734" s="29">
        <f t="shared" si="944"/>
        <v>1.0416666666666666E-2</v>
      </c>
      <c r="X1734" s="29">
        <f t="shared" si="945"/>
        <v>0.30805780643126124</v>
      </c>
      <c r="Y1734" s="29">
        <f t="shared" si="946"/>
        <v>9.2417341929378373E-3</v>
      </c>
      <c r="Z1734" s="30">
        <f>IF(S1734="",0,VLOOKUP(S1734,[1]!Costo_Twist,2,FALSE)*W1734)</f>
        <v>1.2933953337078983</v>
      </c>
      <c r="AA1734" s="31" t="s">
        <v>65</v>
      </c>
      <c r="AB1734" s="31"/>
      <c r="AC1734" s="31" t="s">
        <v>2396</v>
      </c>
      <c r="AD1734" s="34">
        <f t="shared" si="947"/>
        <v>3</v>
      </c>
      <c r="AE1734" s="33">
        <f t="shared" si="948"/>
        <v>6.25E-2</v>
      </c>
      <c r="AF1734" s="33">
        <f t="shared" si="949"/>
        <v>1.8483468385875674</v>
      </c>
      <c r="AG1734" s="33">
        <f t="shared" si="950"/>
        <v>5.5450405157627024E-2</v>
      </c>
      <c r="AH1734" s="34">
        <f>IF(AA1734="",0,VLOOKUP(AA1734,[1]!Costo_Twist,2,FALSE)*AE1734)</f>
        <v>9.1513883549693951</v>
      </c>
      <c r="AI1734" s="35" t="s">
        <v>69</v>
      </c>
      <c r="AJ1734" s="35"/>
      <c r="AK1734" s="35">
        <v>3.5</v>
      </c>
      <c r="AL1734" s="35">
        <f t="shared" si="951"/>
        <v>3.5</v>
      </c>
      <c r="AM1734" s="29">
        <f t="shared" si="952"/>
        <v>7.2916666666666671E-2</v>
      </c>
      <c r="AN1734" s="29">
        <f t="shared" si="953"/>
        <v>2.1564046450188288</v>
      </c>
      <c r="AO1734" s="29">
        <f t="shared" si="954"/>
        <v>6.4692139350564865E-2</v>
      </c>
      <c r="AP1734" s="30">
        <f>IF(AI1734="",0,VLOOKUP(AI1734,[1]!Costo_Twist,2,FALSE)*AM1734)</f>
        <v>13.409835782791692</v>
      </c>
      <c r="AQ1734" s="42"/>
      <c r="AR1734" s="42"/>
      <c r="AS1734" s="42"/>
      <c r="AT1734" s="42">
        <f t="shared" si="955"/>
        <v>0</v>
      </c>
      <c r="AU1734" s="43">
        <f t="shared" si="956"/>
        <v>0</v>
      </c>
      <c r="AV1734" s="43">
        <f t="shared" si="957"/>
        <v>0</v>
      </c>
      <c r="AW1734" s="43">
        <f t="shared" si="958"/>
        <v>0</v>
      </c>
      <c r="AX1734" s="44">
        <f>IF(AQ1734="",0,VLOOKUP(AQ1734,[1]!Costo_Twist,2,FALSE)*AU1734)</f>
        <v>0</v>
      </c>
      <c r="AY1734" s="36">
        <f t="shared" si="959"/>
        <v>23.854619471468986</v>
      </c>
      <c r="AZ1734" s="41">
        <f t="shared" si="960"/>
        <v>0.14583333333333334</v>
      </c>
      <c r="BA1734" s="37">
        <f t="shared" si="961"/>
        <v>128.14583333333334</v>
      </c>
      <c r="BB1734" s="37" t="str">
        <f t="shared" si="962"/>
        <v>ok</v>
      </c>
      <c r="BC1734" s="37" t="str">
        <f t="shared" si="963"/>
        <v>ok</v>
      </c>
      <c r="BD1734" s="5"/>
      <c r="BE1734" s="11" t="b">
        <f t="shared" si="964"/>
        <v>0</v>
      </c>
      <c r="BF1734" s="11" t="b">
        <f t="shared" si="965"/>
        <v>0</v>
      </c>
      <c r="BG1734" s="11">
        <f t="shared" si="966"/>
        <v>2.1564046450188288</v>
      </c>
      <c r="BH1734" s="11" t="b">
        <f t="shared" si="967"/>
        <v>0</v>
      </c>
      <c r="BI1734" s="11" t="b">
        <f t="shared" si="968"/>
        <v>0</v>
      </c>
      <c r="BJ1734" s="11" t="b">
        <f t="shared" si="969"/>
        <v>0</v>
      </c>
      <c r="BK1734" s="11" t="b">
        <f t="shared" si="970"/>
        <v>0</v>
      </c>
      <c r="BL1734" s="11">
        <f t="shared" si="971"/>
        <v>0.30805780643126124</v>
      </c>
      <c r="BM1734" s="11">
        <f t="shared" si="972"/>
        <v>1.8483468385875674</v>
      </c>
      <c r="BN1734" s="11" t="b">
        <f t="shared" si="973"/>
        <v>0</v>
      </c>
      <c r="BO1734" s="11" t="b">
        <f t="shared" si="974"/>
        <v>0</v>
      </c>
      <c r="BP1734" s="11" t="b">
        <f t="shared" si="975"/>
        <v>0</v>
      </c>
      <c r="BQ1734" s="11" t="b">
        <f t="shared" si="976"/>
        <v>0</v>
      </c>
      <c r="BR1734" s="11" t="b">
        <f t="shared" si="977"/>
        <v>0</v>
      </c>
    </row>
    <row r="1735" spans="1:70" ht="12.75" customHeight="1" x14ac:dyDescent="0.75">
      <c r="A1735" s="24" t="s">
        <v>2393</v>
      </c>
      <c r="B1735" s="25" t="s">
        <v>2394</v>
      </c>
      <c r="C1735" s="24" t="s">
        <v>85</v>
      </c>
      <c r="D1735" s="26" t="s">
        <v>41</v>
      </c>
      <c r="E1735" s="24" t="s">
        <v>2610</v>
      </c>
      <c r="F1735" s="24" t="s">
        <v>2610</v>
      </c>
      <c r="G1735" s="25" t="s">
        <v>1778</v>
      </c>
      <c r="H1735" s="26"/>
      <c r="I1735" s="26"/>
      <c r="J1735" s="26"/>
      <c r="K1735" s="26"/>
      <c r="L1735" s="26"/>
      <c r="M1735" s="26"/>
      <c r="N1735" s="26"/>
      <c r="O1735" s="40"/>
      <c r="P1735" s="31" t="s">
        <v>81</v>
      </c>
      <c r="Q1735" s="32">
        <v>120</v>
      </c>
      <c r="R1735" s="60">
        <f t="shared" si="942"/>
        <v>0</v>
      </c>
      <c r="S1735" s="35" t="s">
        <v>65</v>
      </c>
      <c r="T1735" s="35"/>
      <c r="U1735" s="35" t="s">
        <v>2438</v>
      </c>
      <c r="V1735" s="30">
        <f t="shared" si="943"/>
        <v>26</v>
      </c>
      <c r="W1735" s="29">
        <f t="shared" si="944"/>
        <v>0.54166666666666663</v>
      </c>
      <c r="X1735" s="29">
        <f t="shared" si="945"/>
        <v>16.019005934425582</v>
      </c>
      <c r="Y1735" s="29">
        <f t="shared" si="946"/>
        <v>0.48057017803276747</v>
      </c>
      <c r="Z1735" s="30">
        <f>IF(S1735="",0,VLOOKUP(S1735,[1]!Costo_Twist,2,FALSE)*W1735)</f>
        <v>79.312032409734755</v>
      </c>
      <c r="AA1735" s="31" t="s">
        <v>69</v>
      </c>
      <c r="AB1735" s="31"/>
      <c r="AC1735" s="31">
        <v>233.5</v>
      </c>
      <c r="AD1735" s="34">
        <f t="shared" si="947"/>
        <v>233.5</v>
      </c>
      <c r="AE1735" s="33">
        <f t="shared" si="948"/>
        <v>4.864583333333333</v>
      </c>
      <c r="AF1735" s="33">
        <f t="shared" si="949"/>
        <v>143.86299560339899</v>
      </c>
      <c r="AG1735" s="33">
        <f t="shared" si="950"/>
        <v>4.3158898681019693</v>
      </c>
      <c r="AH1735" s="34">
        <f>IF(AA1735="",0,VLOOKUP(AA1735,[1]!Costo_Twist,2,FALSE)*AE1735)</f>
        <v>894.62761579481707</v>
      </c>
      <c r="AI1735" s="35"/>
      <c r="AJ1735" s="35"/>
      <c r="AK1735" s="35"/>
      <c r="AL1735" s="35">
        <f t="shared" si="951"/>
        <v>0</v>
      </c>
      <c r="AM1735" s="29">
        <f t="shared" si="952"/>
        <v>0</v>
      </c>
      <c r="AN1735" s="29">
        <f t="shared" si="953"/>
        <v>0</v>
      </c>
      <c r="AO1735" s="29">
        <f t="shared" si="954"/>
        <v>0</v>
      </c>
      <c r="AP1735" s="30">
        <f>IF(AI1735="",0,VLOOKUP(AI1735,[1]!Costo_Twist,2,FALSE)*AM1735)</f>
        <v>0</v>
      </c>
      <c r="AQ1735" s="42"/>
      <c r="AR1735" s="42"/>
      <c r="AS1735" s="42"/>
      <c r="AT1735" s="42">
        <f t="shared" si="955"/>
        <v>0</v>
      </c>
      <c r="AU1735" s="43">
        <f t="shared" si="956"/>
        <v>0</v>
      </c>
      <c r="AV1735" s="43">
        <f t="shared" si="957"/>
        <v>0</v>
      </c>
      <c r="AW1735" s="43">
        <f t="shared" si="958"/>
        <v>0</v>
      </c>
      <c r="AX1735" s="44">
        <f>IF(AQ1735="",0,VLOOKUP(AQ1735,[1]!Costo_Twist,2,FALSE)*AU1735)</f>
        <v>0</v>
      </c>
      <c r="AY1735" s="36">
        <f t="shared" si="959"/>
        <v>973.93964820455187</v>
      </c>
      <c r="AZ1735" s="41">
        <f t="shared" si="960"/>
        <v>5.40625</v>
      </c>
      <c r="BA1735" s="37">
        <f t="shared" si="961"/>
        <v>125.40625</v>
      </c>
      <c r="BB1735" s="37" t="str">
        <f t="shared" si="962"/>
        <v>ok</v>
      </c>
      <c r="BC1735" s="37" t="str">
        <f t="shared" si="963"/>
        <v>ok</v>
      </c>
      <c r="BD1735" s="5"/>
      <c r="BE1735" s="11" t="b">
        <f t="shared" si="964"/>
        <v>0</v>
      </c>
      <c r="BF1735" s="11" t="b">
        <f t="shared" si="965"/>
        <v>0</v>
      </c>
      <c r="BG1735" s="11">
        <f t="shared" si="966"/>
        <v>143.86299560339899</v>
      </c>
      <c r="BH1735" s="11" t="b">
        <f t="shared" si="967"/>
        <v>0</v>
      </c>
      <c r="BI1735" s="11" t="b">
        <f t="shared" si="968"/>
        <v>0</v>
      </c>
      <c r="BJ1735" s="11" t="b">
        <f t="shared" si="969"/>
        <v>0</v>
      </c>
      <c r="BK1735" s="11" t="b">
        <f t="shared" si="970"/>
        <v>0</v>
      </c>
      <c r="BL1735" s="11" t="b">
        <f t="shared" si="971"/>
        <v>0</v>
      </c>
      <c r="BM1735" s="11">
        <f t="shared" si="972"/>
        <v>16.019005934425582</v>
      </c>
      <c r="BN1735" s="11" t="b">
        <f t="shared" si="973"/>
        <v>0</v>
      </c>
      <c r="BO1735" s="11" t="b">
        <f t="shared" si="974"/>
        <v>0</v>
      </c>
      <c r="BP1735" s="11" t="b">
        <f t="shared" si="975"/>
        <v>0</v>
      </c>
      <c r="BQ1735" s="11" t="b">
        <f t="shared" si="976"/>
        <v>0</v>
      </c>
      <c r="BR1735" s="11" t="b">
        <f t="shared" si="977"/>
        <v>0</v>
      </c>
    </row>
    <row r="1736" spans="1:70" ht="12.75" customHeight="1" x14ac:dyDescent="0.75">
      <c r="A1736" s="24" t="s">
        <v>2393</v>
      </c>
      <c r="B1736" s="25" t="s">
        <v>2394</v>
      </c>
      <c r="C1736" s="24" t="s">
        <v>85</v>
      </c>
      <c r="D1736" s="26" t="s">
        <v>41</v>
      </c>
      <c r="E1736" s="24" t="s">
        <v>2610</v>
      </c>
      <c r="F1736" s="24" t="s">
        <v>2610</v>
      </c>
      <c r="G1736" s="25" t="s">
        <v>1779</v>
      </c>
      <c r="H1736" s="26"/>
      <c r="I1736" s="26"/>
      <c r="J1736" s="26"/>
      <c r="K1736" s="26"/>
      <c r="L1736" s="26"/>
      <c r="M1736" s="26"/>
      <c r="N1736" s="26"/>
      <c r="O1736" s="40"/>
      <c r="P1736" s="31" t="s">
        <v>81</v>
      </c>
      <c r="Q1736" s="32">
        <v>120</v>
      </c>
      <c r="R1736" s="60">
        <f t="shared" si="942"/>
        <v>0</v>
      </c>
      <c r="S1736" s="35" t="s">
        <v>70</v>
      </c>
      <c r="T1736" s="35"/>
      <c r="U1736" s="35" t="s">
        <v>2404</v>
      </c>
      <c r="V1736" s="30">
        <f t="shared" si="943"/>
        <v>7</v>
      </c>
      <c r="W1736" s="29">
        <f t="shared" si="944"/>
        <v>0.14583333333333334</v>
      </c>
      <c r="X1736" s="29">
        <f t="shared" si="945"/>
        <v>4.3128092900376576</v>
      </c>
      <c r="Y1736" s="29">
        <f t="shared" si="946"/>
        <v>0.12938427870112973</v>
      </c>
      <c r="Z1736" s="30">
        <f>IF(S1736="",0,VLOOKUP(S1736,[1]!Costo_Twist,2,FALSE)*W1736)</f>
        <v>32.969450769336923</v>
      </c>
      <c r="AA1736" s="31" t="s">
        <v>65</v>
      </c>
      <c r="AB1736" s="31"/>
      <c r="AC1736" s="31">
        <v>7.5</v>
      </c>
      <c r="AD1736" s="34">
        <f t="shared" si="947"/>
        <v>7.5</v>
      </c>
      <c r="AE1736" s="33">
        <f t="shared" si="948"/>
        <v>0.15625</v>
      </c>
      <c r="AF1736" s="33">
        <f t="shared" si="949"/>
        <v>4.6208670964689187</v>
      </c>
      <c r="AG1736" s="33">
        <f t="shared" si="950"/>
        <v>0.13862601289406756</v>
      </c>
      <c r="AH1736" s="34">
        <f>IF(AA1736="",0,VLOOKUP(AA1736,[1]!Costo_Twist,2,FALSE)*AE1736)</f>
        <v>22.878470887423489</v>
      </c>
      <c r="AI1736" s="35" t="s">
        <v>69</v>
      </c>
      <c r="AJ1736" s="35"/>
      <c r="AK1736" s="35">
        <v>93.5</v>
      </c>
      <c r="AL1736" s="35">
        <f t="shared" si="951"/>
        <v>93.5</v>
      </c>
      <c r="AM1736" s="29">
        <f t="shared" si="952"/>
        <v>1.9479166666666667</v>
      </c>
      <c r="AN1736" s="29">
        <f t="shared" si="953"/>
        <v>57.606809802645856</v>
      </c>
      <c r="AO1736" s="29">
        <f t="shared" si="954"/>
        <v>1.7282042940793756</v>
      </c>
      <c r="AP1736" s="30">
        <f>IF(AI1736="",0,VLOOKUP(AI1736,[1]!Costo_Twist,2,FALSE)*AM1736)</f>
        <v>358.23418448314948</v>
      </c>
      <c r="AQ1736" s="42"/>
      <c r="AR1736" s="42"/>
      <c r="AS1736" s="42"/>
      <c r="AT1736" s="42">
        <f t="shared" si="955"/>
        <v>0</v>
      </c>
      <c r="AU1736" s="43">
        <f t="shared" si="956"/>
        <v>0</v>
      </c>
      <c r="AV1736" s="43">
        <f t="shared" si="957"/>
        <v>0</v>
      </c>
      <c r="AW1736" s="43">
        <f t="shared" si="958"/>
        <v>0</v>
      </c>
      <c r="AX1736" s="44">
        <f>IF(AQ1736="",0,VLOOKUP(AQ1736,[1]!Costo_Twist,2,FALSE)*AU1736)</f>
        <v>0</v>
      </c>
      <c r="AY1736" s="36">
        <f t="shared" si="959"/>
        <v>414.08210613990991</v>
      </c>
      <c r="AZ1736" s="41">
        <f t="shared" si="960"/>
        <v>2.25</v>
      </c>
      <c r="BA1736" s="37">
        <f t="shared" si="961"/>
        <v>122.25</v>
      </c>
      <c r="BB1736" s="37" t="str">
        <f t="shared" si="962"/>
        <v>ok</v>
      </c>
      <c r="BC1736" s="37" t="str">
        <f t="shared" si="963"/>
        <v>ok</v>
      </c>
      <c r="BD1736" s="5"/>
      <c r="BE1736" s="11">
        <f t="shared" si="964"/>
        <v>4.3128092900376576</v>
      </c>
      <c r="BF1736" s="11" t="b">
        <f t="shared" si="965"/>
        <v>0</v>
      </c>
      <c r="BG1736" s="11">
        <f t="shared" si="966"/>
        <v>57.606809802645856</v>
      </c>
      <c r="BH1736" s="11" t="b">
        <f t="shared" si="967"/>
        <v>0</v>
      </c>
      <c r="BI1736" s="11" t="b">
        <f t="shared" si="968"/>
        <v>0</v>
      </c>
      <c r="BJ1736" s="11" t="b">
        <f t="shared" si="969"/>
        <v>0</v>
      </c>
      <c r="BK1736" s="11" t="b">
        <f t="shared" si="970"/>
        <v>0</v>
      </c>
      <c r="BL1736" s="11" t="b">
        <f t="shared" si="971"/>
        <v>0</v>
      </c>
      <c r="BM1736" s="11">
        <f t="shared" si="972"/>
        <v>4.6208670964689187</v>
      </c>
      <c r="BN1736" s="11" t="b">
        <f t="shared" si="973"/>
        <v>0</v>
      </c>
      <c r="BO1736" s="11" t="b">
        <f t="shared" si="974"/>
        <v>0</v>
      </c>
      <c r="BP1736" s="11" t="b">
        <f t="shared" si="975"/>
        <v>0</v>
      </c>
      <c r="BQ1736" s="11" t="b">
        <f t="shared" si="976"/>
        <v>0</v>
      </c>
      <c r="BR1736" s="11" t="b">
        <f t="shared" si="977"/>
        <v>0</v>
      </c>
    </row>
    <row r="1737" spans="1:70" ht="12.75" customHeight="1" x14ac:dyDescent="0.75">
      <c r="A1737" s="24" t="s">
        <v>2393</v>
      </c>
      <c r="B1737" s="25" t="s">
        <v>2394</v>
      </c>
      <c r="C1737" s="24" t="s">
        <v>85</v>
      </c>
      <c r="D1737" s="26" t="s">
        <v>41</v>
      </c>
      <c r="E1737" s="24" t="s">
        <v>2610</v>
      </c>
      <c r="F1737" s="24" t="s">
        <v>2610</v>
      </c>
      <c r="G1737" s="25" t="s">
        <v>1780</v>
      </c>
      <c r="H1737" s="26"/>
      <c r="I1737" s="26"/>
      <c r="J1737" s="26"/>
      <c r="K1737" s="26"/>
      <c r="L1737" s="26"/>
      <c r="M1737" s="26"/>
      <c r="N1737" s="26"/>
      <c r="O1737" s="40"/>
      <c r="P1737" s="31" t="s">
        <v>80</v>
      </c>
      <c r="Q1737" s="32">
        <v>124</v>
      </c>
      <c r="R1737" s="60">
        <f t="shared" si="942"/>
        <v>0</v>
      </c>
      <c r="S1737" s="35" t="s">
        <v>70</v>
      </c>
      <c r="T1737" s="35"/>
      <c r="U1737" s="35">
        <v>16.5</v>
      </c>
      <c r="V1737" s="30">
        <f t="shared" si="943"/>
        <v>16.5</v>
      </c>
      <c r="W1737" s="29">
        <f t="shared" si="944"/>
        <v>0.34375</v>
      </c>
      <c r="X1737" s="29">
        <f t="shared" si="945"/>
        <v>10.165907612231621</v>
      </c>
      <c r="Y1737" s="29">
        <f t="shared" si="946"/>
        <v>0.30497722836694863</v>
      </c>
      <c r="Z1737" s="30">
        <f>IF(S1737="",0,VLOOKUP(S1737,[1]!Costo_Twist,2,FALSE)*W1737)</f>
        <v>77.713705384865605</v>
      </c>
      <c r="AA1737" s="31" t="s">
        <v>65</v>
      </c>
      <c r="AB1737" s="31"/>
      <c r="AC1737" s="31">
        <v>3.5</v>
      </c>
      <c r="AD1737" s="34">
        <f t="shared" si="947"/>
        <v>3.5</v>
      </c>
      <c r="AE1737" s="33">
        <f t="shared" si="948"/>
        <v>7.2916666666666671E-2</v>
      </c>
      <c r="AF1737" s="33">
        <f t="shared" si="949"/>
        <v>2.1564046450188288</v>
      </c>
      <c r="AG1737" s="33">
        <f t="shared" si="950"/>
        <v>6.4692139350564865E-2</v>
      </c>
      <c r="AH1737" s="34">
        <f>IF(AA1737="",0,VLOOKUP(AA1737,[1]!Costo_Twist,2,FALSE)*AE1737)</f>
        <v>10.676619747464295</v>
      </c>
      <c r="AI1737" s="35" t="s">
        <v>69</v>
      </c>
      <c r="AJ1737" s="35"/>
      <c r="AK1737" s="35" t="s">
        <v>2504</v>
      </c>
      <c r="AL1737" s="35">
        <f t="shared" si="951"/>
        <v>76</v>
      </c>
      <c r="AM1737" s="29">
        <f t="shared" si="952"/>
        <v>1.5833333333333333</v>
      </c>
      <c r="AN1737" s="29">
        <f t="shared" si="953"/>
        <v>46.824786577551706</v>
      </c>
      <c r="AO1737" s="29">
        <f t="shared" si="954"/>
        <v>1.4047435973265512</v>
      </c>
      <c r="AP1737" s="30">
        <f>IF(AI1737="",0,VLOOKUP(AI1737,[1]!Costo_Twist,2,FALSE)*AM1737)</f>
        <v>291.18500556919099</v>
      </c>
      <c r="AQ1737" s="42"/>
      <c r="AR1737" s="42"/>
      <c r="AS1737" s="42"/>
      <c r="AT1737" s="42">
        <f t="shared" si="955"/>
        <v>0</v>
      </c>
      <c r="AU1737" s="43">
        <f t="shared" si="956"/>
        <v>0</v>
      </c>
      <c r="AV1737" s="43">
        <f t="shared" si="957"/>
        <v>0</v>
      </c>
      <c r="AW1737" s="43">
        <f t="shared" si="958"/>
        <v>0</v>
      </c>
      <c r="AX1737" s="44">
        <f>IF(AQ1737="",0,VLOOKUP(AQ1737,[1]!Costo_Twist,2,FALSE)*AU1737)</f>
        <v>0</v>
      </c>
      <c r="AY1737" s="36">
        <f t="shared" si="959"/>
        <v>379.5753307015209</v>
      </c>
      <c r="AZ1737" s="41">
        <f t="shared" si="960"/>
        <v>2</v>
      </c>
      <c r="BA1737" s="37">
        <f t="shared" si="961"/>
        <v>126</v>
      </c>
      <c r="BB1737" s="37" t="str">
        <f t="shared" si="962"/>
        <v>ok</v>
      </c>
      <c r="BC1737" s="37" t="str">
        <f t="shared" si="963"/>
        <v>ok</v>
      </c>
      <c r="BD1737" s="5"/>
      <c r="BE1737" s="11">
        <f t="shared" si="964"/>
        <v>10.165907612231621</v>
      </c>
      <c r="BF1737" s="11" t="b">
        <f t="shared" si="965"/>
        <v>0</v>
      </c>
      <c r="BG1737" s="11">
        <f t="shared" si="966"/>
        <v>46.824786577551706</v>
      </c>
      <c r="BH1737" s="11" t="b">
        <f t="shared" si="967"/>
        <v>0</v>
      </c>
      <c r="BI1737" s="11" t="b">
        <f t="shared" si="968"/>
        <v>0</v>
      </c>
      <c r="BJ1737" s="11" t="b">
        <f t="shared" si="969"/>
        <v>0</v>
      </c>
      <c r="BK1737" s="11" t="b">
        <f t="shared" si="970"/>
        <v>0</v>
      </c>
      <c r="BL1737" s="11" t="b">
        <f t="shared" si="971"/>
        <v>0</v>
      </c>
      <c r="BM1737" s="11">
        <f t="shared" si="972"/>
        <v>2.1564046450188288</v>
      </c>
      <c r="BN1737" s="11" t="b">
        <f t="shared" si="973"/>
        <v>0</v>
      </c>
      <c r="BO1737" s="11" t="b">
        <f t="shared" si="974"/>
        <v>0</v>
      </c>
      <c r="BP1737" s="11" t="b">
        <f t="shared" si="975"/>
        <v>0</v>
      </c>
      <c r="BQ1737" s="11" t="b">
        <f t="shared" si="976"/>
        <v>0</v>
      </c>
      <c r="BR1737" s="11" t="b">
        <f t="shared" si="977"/>
        <v>0</v>
      </c>
    </row>
    <row r="1738" spans="1:70" ht="12.75" customHeight="1" x14ac:dyDescent="0.75">
      <c r="A1738" s="24" t="s">
        <v>2393</v>
      </c>
      <c r="B1738" s="25" t="s">
        <v>2394</v>
      </c>
      <c r="C1738" s="24" t="s">
        <v>85</v>
      </c>
      <c r="D1738" s="26" t="s">
        <v>41</v>
      </c>
      <c r="E1738" s="24" t="s">
        <v>2610</v>
      </c>
      <c r="F1738" s="24" t="s">
        <v>2610</v>
      </c>
      <c r="G1738" s="25" t="s">
        <v>1781</v>
      </c>
      <c r="H1738" s="26"/>
      <c r="I1738" s="26"/>
      <c r="J1738" s="26"/>
      <c r="K1738" s="26"/>
      <c r="L1738" s="26"/>
      <c r="M1738" s="26"/>
      <c r="N1738" s="26"/>
      <c r="O1738" s="40"/>
      <c r="P1738" s="31" t="s">
        <v>80</v>
      </c>
      <c r="Q1738" s="32">
        <v>124</v>
      </c>
      <c r="R1738" s="60">
        <f t="shared" si="942"/>
        <v>0</v>
      </c>
      <c r="S1738" s="35" t="s">
        <v>70</v>
      </c>
      <c r="T1738" s="35"/>
      <c r="U1738" s="30">
        <v>2.5</v>
      </c>
      <c r="V1738" s="30">
        <f t="shared" si="943"/>
        <v>2.5</v>
      </c>
      <c r="W1738" s="29">
        <f t="shared" si="944"/>
        <v>5.2083333333333336E-2</v>
      </c>
      <c r="X1738" s="29">
        <f t="shared" si="945"/>
        <v>1.5402890321563063</v>
      </c>
      <c r="Y1738" s="29">
        <f t="shared" si="946"/>
        <v>4.620867096468919E-2</v>
      </c>
      <c r="Z1738" s="30">
        <f>IF(S1738="",0,VLOOKUP(S1738,[1]!Costo_Twist,2,FALSE)*W1738)</f>
        <v>11.774803846191759</v>
      </c>
      <c r="AA1738" s="31" t="s">
        <v>69</v>
      </c>
      <c r="AB1738" s="31"/>
      <c r="AC1738" s="31" t="s">
        <v>2413</v>
      </c>
      <c r="AD1738" s="34">
        <f t="shared" si="947"/>
        <v>30</v>
      </c>
      <c r="AE1738" s="33">
        <f t="shared" si="948"/>
        <v>0.625</v>
      </c>
      <c r="AF1738" s="33">
        <f t="shared" si="949"/>
        <v>18.483468385875675</v>
      </c>
      <c r="AG1738" s="33">
        <f t="shared" si="950"/>
        <v>0.55450405157627025</v>
      </c>
      <c r="AH1738" s="34">
        <f>IF(AA1738="",0,VLOOKUP(AA1738,[1]!Costo_Twist,2,FALSE)*AE1738)</f>
        <v>114.94144956678593</v>
      </c>
      <c r="AI1738" s="35"/>
      <c r="AJ1738" s="35"/>
      <c r="AK1738" s="35"/>
      <c r="AL1738" s="35">
        <f t="shared" si="951"/>
        <v>0</v>
      </c>
      <c r="AM1738" s="29">
        <f t="shared" si="952"/>
        <v>0</v>
      </c>
      <c r="AN1738" s="29">
        <f t="shared" si="953"/>
        <v>0</v>
      </c>
      <c r="AO1738" s="29">
        <f t="shared" si="954"/>
        <v>0</v>
      </c>
      <c r="AP1738" s="30">
        <f>IF(AI1738="",0,VLOOKUP(AI1738,[1]!Costo_Twist,2,FALSE)*AM1738)</f>
        <v>0</v>
      </c>
      <c r="AQ1738" s="42"/>
      <c r="AR1738" s="42"/>
      <c r="AS1738" s="42"/>
      <c r="AT1738" s="42">
        <f t="shared" si="955"/>
        <v>0</v>
      </c>
      <c r="AU1738" s="43">
        <f t="shared" si="956"/>
        <v>0</v>
      </c>
      <c r="AV1738" s="43">
        <f t="shared" si="957"/>
        <v>0</v>
      </c>
      <c r="AW1738" s="43">
        <f t="shared" si="958"/>
        <v>0</v>
      </c>
      <c r="AX1738" s="44">
        <f>IF(AQ1738="",0,VLOOKUP(AQ1738,[1]!Costo_Twist,2,FALSE)*AU1738)</f>
        <v>0</v>
      </c>
      <c r="AY1738" s="36">
        <f t="shared" si="959"/>
        <v>126.71625341297769</v>
      </c>
      <c r="AZ1738" s="41">
        <f t="shared" si="960"/>
        <v>0.67708333333333337</v>
      </c>
      <c r="BA1738" s="37">
        <f t="shared" si="961"/>
        <v>124.67708333333333</v>
      </c>
      <c r="BB1738" s="37" t="str">
        <f t="shared" si="962"/>
        <v>ok</v>
      </c>
      <c r="BC1738" s="37" t="str">
        <f t="shared" si="963"/>
        <v>ok</v>
      </c>
      <c r="BD1738" s="5"/>
      <c r="BE1738" s="11">
        <f t="shared" si="964"/>
        <v>1.5402890321563063</v>
      </c>
      <c r="BF1738" s="11" t="b">
        <f t="shared" si="965"/>
        <v>0</v>
      </c>
      <c r="BG1738" s="11">
        <f t="shared" si="966"/>
        <v>18.483468385875675</v>
      </c>
      <c r="BH1738" s="11" t="b">
        <f t="shared" si="967"/>
        <v>0</v>
      </c>
      <c r="BI1738" s="11" t="b">
        <f t="shared" si="968"/>
        <v>0</v>
      </c>
      <c r="BJ1738" s="11" t="b">
        <f t="shared" si="969"/>
        <v>0</v>
      </c>
      <c r="BK1738" s="11" t="b">
        <f t="shared" si="970"/>
        <v>0</v>
      </c>
      <c r="BL1738" s="11" t="b">
        <f t="shared" si="971"/>
        <v>0</v>
      </c>
      <c r="BM1738" s="11" t="b">
        <f t="shared" si="972"/>
        <v>0</v>
      </c>
      <c r="BN1738" s="11" t="b">
        <f t="shared" si="973"/>
        <v>0</v>
      </c>
      <c r="BO1738" s="11" t="b">
        <f t="shared" si="974"/>
        <v>0</v>
      </c>
      <c r="BP1738" s="11" t="b">
        <f t="shared" si="975"/>
        <v>0</v>
      </c>
      <c r="BQ1738" s="11" t="b">
        <f t="shared" si="976"/>
        <v>0</v>
      </c>
      <c r="BR1738" s="11" t="b">
        <f t="shared" si="977"/>
        <v>0</v>
      </c>
    </row>
    <row r="1739" spans="1:70" ht="12.75" customHeight="1" x14ac:dyDescent="0.75">
      <c r="A1739" s="24" t="s">
        <v>2393</v>
      </c>
      <c r="B1739" s="25" t="s">
        <v>2394</v>
      </c>
      <c r="C1739" s="24" t="s">
        <v>85</v>
      </c>
      <c r="D1739" s="26" t="s">
        <v>41</v>
      </c>
      <c r="E1739" s="24" t="s">
        <v>2610</v>
      </c>
      <c r="F1739" s="24" t="s">
        <v>2610</v>
      </c>
      <c r="G1739" s="25" t="s">
        <v>1782</v>
      </c>
      <c r="H1739" s="26"/>
      <c r="I1739" s="26"/>
      <c r="J1739" s="26"/>
      <c r="K1739" s="26"/>
      <c r="L1739" s="26"/>
      <c r="M1739" s="26"/>
      <c r="N1739" s="26"/>
      <c r="O1739" s="40"/>
      <c r="P1739" s="31" t="s">
        <v>79</v>
      </c>
      <c r="Q1739" s="32">
        <v>128</v>
      </c>
      <c r="R1739" s="60">
        <f t="shared" si="942"/>
        <v>0</v>
      </c>
      <c r="S1739" s="35" t="s">
        <v>70</v>
      </c>
      <c r="T1739" s="35"/>
      <c r="U1739" s="30" t="s">
        <v>2397</v>
      </c>
      <c r="V1739" s="30">
        <f t="shared" si="943"/>
        <v>2</v>
      </c>
      <c r="W1739" s="29">
        <f t="shared" si="944"/>
        <v>4.1666666666666664E-2</v>
      </c>
      <c r="X1739" s="29">
        <f t="shared" si="945"/>
        <v>1.232231225725045</v>
      </c>
      <c r="Y1739" s="29">
        <f t="shared" si="946"/>
        <v>3.6966936771751349E-2</v>
      </c>
      <c r="Z1739" s="30">
        <f>IF(S1739="",0,VLOOKUP(S1739,[1]!Costo_Twist,2,FALSE)*W1739)</f>
        <v>9.4198430769534056</v>
      </c>
      <c r="AA1739" s="31" t="s">
        <v>69</v>
      </c>
      <c r="AB1739" s="31"/>
      <c r="AC1739" s="31" t="s">
        <v>2438</v>
      </c>
      <c r="AD1739" s="34">
        <f t="shared" si="947"/>
        <v>26</v>
      </c>
      <c r="AE1739" s="33">
        <f t="shared" si="948"/>
        <v>0.54166666666666663</v>
      </c>
      <c r="AF1739" s="33">
        <f t="shared" si="949"/>
        <v>16.019005934425582</v>
      </c>
      <c r="AG1739" s="33">
        <f t="shared" si="950"/>
        <v>0.48057017803276747</v>
      </c>
      <c r="AH1739" s="34">
        <f>IF(AA1739="",0,VLOOKUP(AA1739,[1]!Costo_Twist,2,FALSE)*AE1739)</f>
        <v>99.615922957881125</v>
      </c>
      <c r="AI1739" s="35"/>
      <c r="AJ1739" s="35"/>
      <c r="AK1739" s="35"/>
      <c r="AL1739" s="35">
        <f t="shared" si="951"/>
        <v>0</v>
      </c>
      <c r="AM1739" s="29">
        <f t="shared" si="952"/>
        <v>0</v>
      </c>
      <c r="AN1739" s="29">
        <f t="shared" si="953"/>
        <v>0</v>
      </c>
      <c r="AO1739" s="29">
        <f t="shared" si="954"/>
        <v>0</v>
      </c>
      <c r="AP1739" s="30">
        <f>IF(AI1739="",0,VLOOKUP(AI1739,[1]!Costo_Twist,2,FALSE)*AM1739)</f>
        <v>0</v>
      </c>
      <c r="AQ1739" s="42"/>
      <c r="AR1739" s="42"/>
      <c r="AS1739" s="42"/>
      <c r="AT1739" s="42">
        <f t="shared" si="955"/>
        <v>0</v>
      </c>
      <c r="AU1739" s="43">
        <f t="shared" si="956"/>
        <v>0</v>
      </c>
      <c r="AV1739" s="43">
        <f t="shared" si="957"/>
        <v>0</v>
      </c>
      <c r="AW1739" s="43">
        <f t="shared" si="958"/>
        <v>0</v>
      </c>
      <c r="AX1739" s="44">
        <f>IF(AQ1739="",0,VLOOKUP(AQ1739,[1]!Costo_Twist,2,FALSE)*AU1739)</f>
        <v>0</v>
      </c>
      <c r="AY1739" s="36">
        <f t="shared" si="959"/>
        <v>109.03576603483452</v>
      </c>
      <c r="AZ1739" s="41">
        <f t="shared" si="960"/>
        <v>0.58333333333333326</v>
      </c>
      <c r="BA1739" s="37">
        <f t="shared" si="961"/>
        <v>128.58333333333334</v>
      </c>
      <c r="BB1739" s="37" t="str">
        <f t="shared" si="962"/>
        <v>ok</v>
      </c>
      <c r="BC1739" s="37" t="str">
        <f t="shared" si="963"/>
        <v>ok</v>
      </c>
      <c r="BD1739" s="5"/>
      <c r="BE1739" s="11">
        <f t="shared" si="964"/>
        <v>1.232231225725045</v>
      </c>
      <c r="BF1739" s="11" t="b">
        <f t="shared" si="965"/>
        <v>0</v>
      </c>
      <c r="BG1739" s="11">
        <f t="shared" si="966"/>
        <v>16.019005934425582</v>
      </c>
      <c r="BH1739" s="11" t="b">
        <f t="shared" si="967"/>
        <v>0</v>
      </c>
      <c r="BI1739" s="11" t="b">
        <f t="shared" si="968"/>
        <v>0</v>
      </c>
      <c r="BJ1739" s="11" t="b">
        <f t="shared" si="969"/>
        <v>0</v>
      </c>
      <c r="BK1739" s="11" t="b">
        <f t="shared" si="970"/>
        <v>0</v>
      </c>
      <c r="BL1739" s="11" t="b">
        <f t="shared" si="971"/>
        <v>0</v>
      </c>
      <c r="BM1739" s="11" t="b">
        <f t="shared" si="972"/>
        <v>0</v>
      </c>
      <c r="BN1739" s="11" t="b">
        <f t="shared" si="973"/>
        <v>0</v>
      </c>
      <c r="BO1739" s="11" t="b">
        <f t="shared" si="974"/>
        <v>0</v>
      </c>
      <c r="BP1739" s="11" t="b">
        <f t="shared" si="975"/>
        <v>0</v>
      </c>
      <c r="BQ1739" s="11" t="b">
        <f t="shared" si="976"/>
        <v>0</v>
      </c>
      <c r="BR1739" s="11" t="b">
        <f t="shared" si="977"/>
        <v>0</v>
      </c>
    </row>
    <row r="1740" spans="1:70" ht="12.75" customHeight="1" x14ac:dyDescent="0.75">
      <c r="A1740" s="24" t="s">
        <v>2393</v>
      </c>
      <c r="B1740" s="25" t="s">
        <v>2394</v>
      </c>
      <c r="C1740" s="24" t="s">
        <v>85</v>
      </c>
      <c r="D1740" s="26" t="s">
        <v>41</v>
      </c>
      <c r="E1740" s="24" t="s">
        <v>2610</v>
      </c>
      <c r="F1740" s="24" t="s">
        <v>2610</v>
      </c>
      <c r="G1740" s="25" t="s">
        <v>1783</v>
      </c>
      <c r="H1740" s="26"/>
      <c r="I1740" s="26"/>
      <c r="J1740" s="26"/>
      <c r="K1740" s="26"/>
      <c r="L1740" s="26"/>
      <c r="M1740" s="26"/>
      <c r="N1740" s="26"/>
      <c r="O1740" s="40"/>
      <c r="P1740" s="31" t="s">
        <v>79</v>
      </c>
      <c r="Q1740" s="32">
        <v>128</v>
      </c>
      <c r="R1740" s="60">
        <f t="shared" si="942"/>
        <v>0</v>
      </c>
      <c r="S1740" s="35" t="s">
        <v>65</v>
      </c>
      <c r="T1740" s="35"/>
      <c r="U1740" s="30" t="s">
        <v>2395</v>
      </c>
      <c r="V1740" s="30">
        <f t="shared" si="943"/>
        <v>1</v>
      </c>
      <c r="W1740" s="29">
        <f t="shared" si="944"/>
        <v>2.0833333333333332E-2</v>
      </c>
      <c r="X1740" s="29">
        <f t="shared" si="945"/>
        <v>0.61611561286252248</v>
      </c>
      <c r="Y1740" s="29">
        <f t="shared" si="946"/>
        <v>1.8483468385875675E-2</v>
      </c>
      <c r="Z1740" s="30">
        <f>IF(S1740="",0,VLOOKUP(S1740,[1]!Costo_Twist,2,FALSE)*W1740)</f>
        <v>3.0504627849897981</v>
      </c>
      <c r="AA1740" s="31" t="s">
        <v>69</v>
      </c>
      <c r="AB1740" s="31"/>
      <c r="AC1740" s="31" t="s">
        <v>2403</v>
      </c>
      <c r="AD1740" s="34">
        <f t="shared" si="947"/>
        <v>13</v>
      </c>
      <c r="AE1740" s="33">
        <f t="shared" si="948"/>
        <v>0.27083333333333331</v>
      </c>
      <c r="AF1740" s="33">
        <f t="shared" si="949"/>
        <v>8.0095029672127911</v>
      </c>
      <c r="AG1740" s="33">
        <f t="shared" si="950"/>
        <v>0.24028508901638373</v>
      </c>
      <c r="AH1740" s="34">
        <f>IF(AA1740="",0,VLOOKUP(AA1740,[1]!Costo_Twist,2,FALSE)*AE1740)</f>
        <v>49.807961478940562</v>
      </c>
      <c r="AI1740" s="35"/>
      <c r="AJ1740" s="35"/>
      <c r="AK1740" s="35"/>
      <c r="AL1740" s="35">
        <f t="shared" si="951"/>
        <v>0</v>
      </c>
      <c r="AM1740" s="29">
        <f t="shared" si="952"/>
        <v>0</v>
      </c>
      <c r="AN1740" s="29">
        <f t="shared" si="953"/>
        <v>0</v>
      </c>
      <c r="AO1740" s="29">
        <f t="shared" si="954"/>
        <v>0</v>
      </c>
      <c r="AP1740" s="30">
        <f>IF(AI1740="",0,VLOOKUP(AI1740,[1]!Costo_Twist,2,FALSE)*AM1740)</f>
        <v>0</v>
      </c>
      <c r="AQ1740" s="42"/>
      <c r="AR1740" s="42"/>
      <c r="AS1740" s="42"/>
      <c r="AT1740" s="42">
        <f t="shared" si="955"/>
        <v>0</v>
      </c>
      <c r="AU1740" s="43">
        <f t="shared" si="956"/>
        <v>0</v>
      </c>
      <c r="AV1740" s="43">
        <f t="shared" si="957"/>
        <v>0</v>
      </c>
      <c r="AW1740" s="43">
        <f t="shared" si="958"/>
        <v>0</v>
      </c>
      <c r="AX1740" s="44">
        <f>IF(AQ1740="",0,VLOOKUP(AQ1740,[1]!Costo_Twist,2,FALSE)*AU1740)</f>
        <v>0</v>
      </c>
      <c r="AY1740" s="36">
        <f t="shared" si="959"/>
        <v>52.85842426393036</v>
      </c>
      <c r="AZ1740" s="41">
        <f t="shared" si="960"/>
        <v>0.29166666666666663</v>
      </c>
      <c r="BA1740" s="37">
        <f t="shared" si="961"/>
        <v>128.29166666666666</v>
      </c>
      <c r="BB1740" s="37" t="str">
        <f t="shared" si="962"/>
        <v>ok</v>
      </c>
      <c r="BC1740" s="37" t="str">
        <f t="shared" si="963"/>
        <v>ok</v>
      </c>
      <c r="BD1740" s="5"/>
      <c r="BE1740" s="11" t="b">
        <f t="shared" si="964"/>
        <v>0</v>
      </c>
      <c r="BF1740" s="11" t="b">
        <f t="shared" si="965"/>
        <v>0</v>
      </c>
      <c r="BG1740" s="11">
        <f t="shared" si="966"/>
        <v>8.0095029672127911</v>
      </c>
      <c r="BH1740" s="11" t="b">
        <f t="shared" si="967"/>
        <v>0</v>
      </c>
      <c r="BI1740" s="11" t="b">
        <f t="shared" si="968"/>
        <v>0</v>
      </c>
      <c r="BJ1740" s="11" t="b">
        <f t="shared" si="969"/>
        <v>0</v>
      </c>
      <c r="BK1740" s="11" t="b">
        <f t="shared" si="970"/>
        <v>0</v>
      </c>
      <c r="BL1740" s="11" t="b">
        <f t="shared" si="971"/>
        <v>0</v>
      </c>
      <c r="BM1740" s="11">
        <f t="shared" si="972"/>
        <v>0.61611561286252248</v>
      </c>
      <c r="BN1740" s="11" t="b">
        <f t="shared" si="973"/>
        <v>0</v>
      </c>
      <c r="BO1740" s="11" t="b">
        <f t="shared" si="974"/>
        <v>0</v>
      </c>
      <c r="BP1740" s="11" t="b">
        <f t="shared" si="975"/>
        <v>0</v>
      </c>
      <c r="BQ1740" s="11" t="b">
        <f t="shared" si="976"/>
        <v>0</v>
      </c>
      <c r="BR1740" s="11" t="b">
        <f t="shared" si="977"/>
        <v>0</v>
      </c>
    </row>
    <row r="1741" spans="1:70" ht="12.75" customHeight="1" x14ac:dyDescent="0.75">
      <c r="A1741" s="24" t="s">
        <v>2393</v>
      </c>
      <c r="B1741" s="25" t="s">
        <v>2394</v>
      </c>
      <c r="C1741" s="24" t="s">
        <v>85</v>
      </c>
      <c r="D1741" s="26" t="s">
        <v>41</v>
      </c>
      <c r="E1741" s="24" t="s">
        <v>2610</v>
      </c>
      <c r="F1741" s="24" t="s">
        <v>2610</v>
      </c>
      <c r="G1741" s="25" t="s">
        <v>1784</v>
      </c>
      <c r="H1741" s="26"/>
      <c r="I1741" s="26"/>
      <c r="J1741" s="26"/>
      <c r="K1741" s="26"/>
      <c r="L1741" s="26"/>
      <c r="M1741" s="26"/>
      <c r="N1741" s="26"/>
      <c r="O1741" s="40"/>
      <c r="P1741" s="31" t="s">
        <v>79</v>
      </c>
      <c r="Q1741" s="32">
        <v>128</v>
      </c>
      <c r="R1741" s="60">
        <f t="shared" si="942"/>
        <v>0</v>
      </c>
      <c r="S1741" s="35" t="s">
        <v>68</v>
      </c>
      <c r="T1741" s="35"/>
      <c r="U1741" s="35" t="s">
        <v>2395</v>
      </c>
      <c r="V1741" s="30">
        <f t="shared" si="943"/>
        <v>1</v>
      </c>
      <c r="W1741" s="29">
        <f t="shared" si="944"/>
        <v>2.0833333333333332E-2</v>
      </c>
      <c r="X1741" s="29">
        <f t="shared" si="945"/>
        <v>0.61611561286252248</v>
      </c>
      <c r="Y1741" s="29">
        <f t="shared" si="946"/>
        <v>1.8483468385875675E-2</v>
      </c>
      <c r="Z1741" s="30">
        <f>IF(S1741="",0,VLOOKUP(S1741,[1]!Costo_Twist,2,FALSE)*W1741)</f>
        <v>1.4136134685710342</v>
      </c>
      <c r="AA1741" s="31" t="s">
        <v>69</v>
      </c>
      <c r="AB1741" s="31"/>
      <c r="AC1741" s="31">
        <v>6.5</v>
      </c>
      <c r="AD1741" s="34">
        <f t="shared" si="947"/>
        <v>6.5</v>
      </c>
      <c r="AE1741" s="33">
        <f t="shared" si="948"/>
        <v>0.13541666666666666</v>
      </c>
      <c r="AF1741" s="33">
        <f t="shared" si="949"/>
        <v>4.0047514836063955</v>
      </c>
      <c r="AG1741" s="33">
        <f t="shared" si="950"/>
        <v>0.12014254450819187</v>
      </c>
      <c r="AH1741" s="34">
        <f>IF(AA1741="",0,VLOOKUP(AA1741,[1]!Costo_Twist,2,FALSE)*AE1741)</f>
        <v>24.903980739470281</v>
      </c>
      <c r="AI1741" s="35"/>
      <c r="AJ1741" s="35"/>
      <c r="AK1741" s="35"/>
      <c r="AL1741" s="35">
        <f t="shared" si="951"/>
        <v>0</v>
      </c>
      <c r="AM1741" s="29">
        <f t="shared" si="952"/>
        <v>0</v>
      </c>
      <c r="AN1741" s="29">
        <f t="shared" si="953"/>
        <v>0</v>
      </c>
      <c r="AO1741" s="29">
        <f t="shared" si="954"/>
        <v>0</v>
      </c>
      <c r="AP1741" s="30">
        <f>IF(AI1741="",0,VLOOKUP(AI1741,[1]!Costo_Twist,2,FALSE)*AM1741)</f>
        <v>0</v>
      </c>
      <c r="AQ1741" s="42"/>
      <c r="AR1741" s="42"/>
      <c r="AS1741" s="42"/>
      <c r="AT1741" s="42">
        <f t="shared" si="955"/>
        <v>0</v>
      </c>
      <c r="AU1741" s="43">
        <f t="shared" si="956"/>
        <v>0</v>
      </c>
      <c r="AV1741" s="43">
        <f t="shared" si="957"/>
        <v>0</v>
      </c>
      <c r="AW1741" s="43">
        <f t="shared" si="958"/>
        <v>0</v>
      </c>
      <c r="AX1741" s="44">
        <f>IF(AQ1741="",0,VLOOKUP(AQ1741,[1]!Costo_Twist,2,FALSE)*AU1741)</f>
        <v>0</v>
      </c>
      <c r="AY1741" s="36">
        <f t="shared" si="959"/>
        <v>26.317594208041314</v>
      </c>
      <c r="AZ1741" s="41">
        <f t="shared" si="960"/>
        <v>0.15625</v>
      </c>
      <c r="BA1741" s="37">
        <f t="shared" si="961"/>
        <v>128.15625</v>
      </c>
      <c r="BB1741" s="37" t="str">
        <f t="shared" si="962"/>
        <v>ok</v>
      </c>
      <c r="BC1741" s="37" t="str">
        <f t="shared" si="963"/>
        <v>ok</v>
      </c>
      <c r="BD1741" s="5"/>
      <c r="BE1741" s="11" t="b">
        <f t="shared" si="964"/>
        <v>0</v>
      </c>
      <c r="BF1741" s="11" t="b">
        <f t="shared" si="965"/>
        <v>0</v>
      </c>
      <c r="BG1741" s="11">
        <f t="shared" si="966"/>
        <v>4.0047514836063955</v>
      </c>
      <c r="BH1741" s="11" t="b">
        <f t="shared" si="967"/>
        <v>0</v>
      </c>
      <c r="BI1741" s="11" t="b">
        <f t="shared" si="968"/>
        <v>0</v>
      </c>
      <c r="BJ1741" s="11">
        <f t="shared" si="969"/>
        <v>0.61611561286252248</v>
      </c>
      <c r="BK1741" s="11" t="b">
        <f t="shared" si="970"/>
        <v>0</v>
      </c>
      <c r="BL1741" s="11" t="b">
        <f t="shared" si="971"/>
        <v>0</v>
      </c>
      <c r="BM1741" s="11" t="b">
        <f t="shared" si="972"/>
        <v>0</v>
      </c>
      <c r="BN1741" s="11" t="b">
        <f t="shared" si="973"/>
        <v>0</v>
      </c>
      <c r="BO1741" s="11" t="b">
        <f t="shared" si="974"/>
        <v>0</v>
      </c>
      <c r="BP1741" s="11" t="b">
        <f t="shared" si="975"/>
        <v>0</v>
      </c>
      <c r="BQ1741" s="11" t="b">
        <f t="shared" si="976"/>
        <v>0</v>
      </c>
      <c r="BR1741" s="11" t="b">
        <f t="shared" si="977"/>
        <v>0</v>
      </c>
    </row>
    <row r="1742" spans="1:70" ht="12.75" customHeight="1" x14ac:dyDescent="0.75">
      <c r="A1742" s="24" t="s">
        <v>2393</v>
      </c>
      <c r="B1742" s="25" t="s">
        <v>2394</v>
      </c>
      <c r="C1742" s="24" t="s">
        <v>85</v>
      </c>
      <c r="D1742" s="26" t="s">
        <v>41</v>
      </c>
      <c r="E1742" s="24" t="s">
        <v>2610</v>
      </c>
      <c r="F1742" s="24" t="s">
        <v>2610</v>
      </c>
      <c r="G1742" s="25" t="s">
        <v>1785</v>
      </c>
      <c r="H1742" s="26"/>
      <c r="I1742" s="26"/>
      <c r="J1742" s="26"/>
      <c r="K1742" s="26"/>
      <c r="L1742" s="26"/>
      <c r="M1742" s="26"/>
      <c r="N1742" s="26"/>
      <c r="O1742" s="40"/>
      <c r="P1742" s="31" t="s">
        <v>81</v>
      </c>
      <c r="Q1742" s="32">
        <v>120</v>
      </c>
      <c r="R1742" s="60">
        <f t="shared" si="942"/>
        <v>0</v>
      </c>
      <c r="S1742" s="35" t="s">
        <v>65</v>
      </c>
      <c r="T1742" s="35"/>
      <c r="U1742" s="35" t="s">
        <v>2408</v>
      </c>
      <c r="V1742" s="30">
        <f t="shared" si="943"/>
        <v>39</v>
      </c>
      <c r="W1742" s="29">
        <f t="shared" si="944"/>
        <v>0.8125</v>
      </c>
      <c r="X1742" s="29">
        <f t="shared" si="945"/>
        <v>24.028508901638379</v>
      </c>
      <c r="Y1742" s="29">
        <f t="shared" si="946"/>
        <v>0.72085526704915137</v>
      </c>
      <c r="Z1742" s="30">
        <f>IF(S1742="",0,VLOOKUP(S1742,[1]!Costo_Twist,2,FALSE)*W1742)</f>
        <v>118.96804861460214</v>
      </c>
      <c r="AA1742" s="31" t="s">
        <v>69</v>
      </c>
      <c r="AB1742" s="31"/>
      <c r="AC1742" s="31">
        <v>237.5</v>
      </c>
      <c r="AD1742" s="34">
        <f t="shared" si="947"/>
        <v>237.5</v>
      </c>
      <c r="AE1742" s="33">
        <f t="shared" si="948"/>
        <v>4.947916666666667</v>
      </c>
      <c r="AF1742" s="33">
        <f t="shared" si="949"/>
        <v>146.3274580548491</v>
      </c>
      <c r="AG1742" s="33">
        <f t="shared" si="950"/>
        <v>4.3898237416454728</v>
      </c>
      <c r="AH1742" s="34">
        <f>IF(AA1742="",0,VLOOKUP(AA1742,[1]!Costo_Twist,2,FALSE)*AE1742)</f>
        <v>909.95314240372193</v>
      </c>
      <c r="AI1742" s="35"/>
      <c r="AJ1742" s="35"/>
      <c r="AK1742" s="35"/>
      <c r="AL1742" s="35">
        <f t="shared" si="951"/>
        <v>0</v>
      </c>
      <c r="AM1742" s="29">
        <f t="shared" si="952"/>
        <v>0</v>
      </c>
      <c r="AN1742" s="29">
        <f t="shared" si="953"/>
        <v>0</v>
      </c>
      <c r="AO1742" s="29">
        <f t="shared" si="954"/>
        <v>0</v>
      </c>
      <c r="AP1742" s="30">
        <f>IF(AI1742="",0,VLOOKUP(AI1742,[1]!Costo_Twist,2,FALSE)*AM1742)</f>
        <v>0</v>
      </c>
      <c r="AQ1742" s="42"/>
      <c r="AR1742" s="42"/>
      <c r="AS1742" s="42"/>
      <c r="AT1742" s="42">
        <f t="shared" si="955"/>
        <v>0</v>
      </c>
      <c r="AU1742" s="43">
        <f t="shared" si="956"/>
        <v>0</v>
      </c>
      <c r="AV1742" s="43">
        <f t="shared" si="957"/>
        <v>0</v>
      </c>
      <c r="AW1742" s="43">
        <f t="shared" si="958"/>
        <v>0</v>
      </c>
      <c r="AX1742" s="44">
        <f>IF(AQ1742="",0,VLOOKUP(AQ1742,[1]!Costo_Twist,2,FALSE)*AU1742)</f>
        <v>0</v>
      </c>
      <c r="AY1742" s="36">
        <f t="shared" si="959"/>
        <v>1028.921191018324</v>
      </c>
      <c r="AZ1742" s="41">
        <f t="shared" si="960"/>
        <v>5.760416666666667</v>
      </c>
      <c r="BA1742" s="37">
        <f t="shared" si="961"/>
        <v>125.76041666666667</v>
      </c>
      <c r="BB1742" s="37" t="str">
        <f t="shared" si="962"/>
        <v>ok</v>
      </c>
      <c r="BC1742" s="37" t="str">
        <f t="shared" si="963"/>
        <v>ok</v>
      </c>
      <c r="BD1742" s="5"/>
      <c r="BE1742" s="11" t="b">
        <f t="shared" si="964"/>
        <v>0</v>
      </c>
      <c r="BF1742" s="11" t="b">
        <f t="shared" si="965"/>
        <v>0</v>
      </c>
      <c r="BG1742" s="11">
        <f t="shared" si="966"/>
        <v>146.3274580548491</v>
      </c>
      <c r="BH1742" s="11" t="b">
        <f t="shared" si="967"/>
        <v>0</v>
      </c>
      <c r="BI1742" s="11" t="b">
        <f t="shared" si="968"/>
        <v>0</v>
      </c>
      <c r="BJ1742" s="11" t="b">
        <f t="shared" si="969"/>
        <v>0</v>
      </c>
      <c r="BK1742" s="11" t="b">
        <f t="shared" si="970"/>
        <v>0</v>
      </c>
      <c r="BL1742" s="11" t="b">
        <f t="shared" si="971"/>
        <v>0</v>
      </c>
      <c r="BM1742" s="11">
        <f t="shared" si="972"/>
        <v>24.028508901638379</v>
      </c>
      <c r="BN1742" s="11" t="b">
        <f t="shared" si="973"/>
        <v>0</v>
      </c>
      <c r="BO1742" s="11" t="b">
        <f t="shared" si="974"/>
        <v>0</v>
      </c>
      <c r="BP1742" s="11" t="b">
        <f t="shared" si="975"/>
        <v>0</v>
      </c>
      <c r="BQ1742" s="11" t="b">
        <f t="shared" si="976"/>
        <v>0</v>
      </c>
      <c r="BR1742" s="11" t="b">
        <f t="shared" si="977"/>
        <v>0</v>
      </c>
    </row>
    <row r="1743" spans="1:70" ht="12.75" customHeight="1" x14ac:dyDescent="0.75">
      <c r="A1743" s="24" t="s">
        <v>2393</v>
      </c>
      <c r="B1743" s="25" t="s">
        <v>2394</v>
      </c>
      <c r="C1743" s="24" t="s">
        <v>85</v>
      </c>
      <c r="D1743" s="26" t="s">
        <v>41</v>
      </c>
      <c r="E1743" s="24" t="s">
        <v>2610</v>
      </c>
      <c r="F1743" s="24" t="s">
        <v>2610</v>
      </c>
      <c r="G1743" s="25" t="s">
        <v>1786</v>
      </c>
      <c r="H1743" s="26"/>
      <c r="I1743" s="26"/>
      <c r="J1743" s="26"/>
      <c r="K1743" s="26"/>
      <c r="L1743" s="26"/>
      <c r="M1743" s="26"/>
      <c r="N1743" s="26"/>
      <c r="O1743" s="40"/>
      <c r="P1743" s="31" t="s">
        <v>81</v>
      </c>
      <c r="Q1743" s="32">
        <v>120</v>
      </c>
      <c r="R1743" s="60">
        <f t="shared" si="942"/>
        <v>0</v>
      </c>
      <c r="S1743" s="35" t="s">
        <v>70</v>
      </c>
      <c r="T1743" s="35"/>
      <c r="U1743" s="35" t="s">
        <v>2412</v>
      </c>
      <c r="V1743" s="30">
        <f t="shared" si="943"/>
        <v>8</v>
      </c>
      <c r="W1743" s="29">
        <f t="shared" si="944"/>
        <v>0.16666666666666666</v>
      </c>
      <c r="X1743" s="29">
        <f t="shared" si="945"/>
        <v>4.9289249029001798</v>
      </c>
      <c r="Y1743" s="29">
        <f t="shared" si="946"/>
        <v>0.1478677470870054</v>
      </c>
      <c r="Z1743" s="30">
        <f>IF(S1743="",0,VLOOKUP(S1743,[1]!Costo_Twist,2,FALSE)*W1743)</f>
        <v>37.679372307813622</v>
      </c>
      <c r="AA1743" s="31" t="s">
        <v>65</v>
      </c>
      <c r="AB1743" s="31"/>
      <c r="AC1743" s="31">
        <v>11.5</v>
      </c>
      <c r="AD1743" s="34">
        <f t="shared" si="947"/>
        <v>11.5</v>
      </c>
      <c r="AE1743" s="33">
        <f t="shared" si="948"/>
        <v>0.23958333333333334</v>
      </c>
      <c r="AF1743" s="33">
        <f t="shared" si="949"/>
        <v>7.0853295479190086</v>
      </c>
      <c r="AG1743" s="33">
        <f t="shared" si="950"/>
        <v>0.21255988643757026</v>
      </c>
      <c r="AH1743" s="34">
        <f>IF(AA1743="",0,VLOOKUP(AA1743,[1]!Costo_Twist,2,FALSE)*AE1743)</f>
        <v>35.080322027382685</v>
      </c>
      <c r="AI1743" s="35" t="s">
        <v>69</v>
      </c>
      <c r="AJ1743" s="35"/>
      <c r="AK1743" s="35" t="s">
        <v>2559</v>
      </c>
      <c r="AL1743" s="35">
        <f t="shared" si="951"/>
        <v>79</v>
      </c>
      <c r="AM1743" s="29">
        <f t="shared" si="952"/>
        <v>1.6458333333333333</v>
      </c>
      <c r="AN1743" s="29">
        <f t="shared" si="953"/>
        <v>48.673133416139272</v>
      </c>
      <c r="AO1743" s="29">
        <f t="shared" si="954"/>
        <v>1.4601940024841782</v>
      </c>
      <c r="AP1743" s="30">
        <f>IF(AI1743="",0,VLOOKUP(AI1743,[1]!Costo_Twist,2,FALSE)*AM1743)</f>
        <v>302.6791505258696</v>
      </c>
      <c r="AQ1743" s="42"/>
      <c r="AR1743" s="42"/>
      <c r="AS1743" s="42"/>
      <c r="AT1743" s="42">
        <f t="shared" si="955"/>
        <v>0</v>
      </c>
      <c r="AU1743" s="43">
        <f t="shared" si="956"/>
        <v>0</v>
      </c>
      <c r="AV1743" s="43">
        <f t="shared" si="957"/>
        <v>0</v>
      </c>
      <c r="AW1743" s="43">
        <f t="shared" si="958"/>
        <v>0</v>
      </c>
      <c r="AX1743" s="44">
        <f>IF(AQ1743="",0,VLOOKUP(AQ1743,[1]!Costo_Twist,2,FALSE)*AU1743)</f>
        <v>0</v>
      </c>
      <c r="AY1743" s="36">
        <f t="shared" si="959"/>
        <v>375.43884486106595</v>
      </c>
      <c r="AZ1743" s="41">
        <f t="shared" si="960"/>
        <v>2.052083333333333</v>
      </c>
      <c r="BA1743" s="37">
        <f t="shared" si="961"/>
        <v>122.05208333333333</v>
      </c>
      <c r="BB1743" s="37" t="str">
        <f t="shared" si="962"/>
        <v>ok</v>
      </c>
      <c r="BC1743" s="37" t="str">
        <f t="shared" si="963"/>
        <v>ok</v>
      </c>
      <c r="BD1743" s="5"/>
      <c r="BE1743" s="11">
        <f t="shared" si="964"/>
        <v>4.9289249029001798</v>
      </c>
      <c r="BF1743" s="11" t="b">
        <f t="shared" si="965"/>
        <v>0</v>
      </c>
      <c r="BG1743" s="11">
        <f t="shared" si="966"/>
        <v>48.673133416139272</v>
      </c>
      <c r="BH1743" s="11" t="b">
        <f t="shared" si="967"/>
        <v>0</v>
      </c>
      <c r="BI1743" s="11" t="b">
        <f t="shared" si="968"/>
        <v>0</v>
      </c>
      <c r="BJ1743" s="11" t="b">
        <f t="shared" si="969"/>
        <v>0</v>
      </c>
      <c r="BK1743" s="11" t="b">
        <f t="shared" si="970"/>
        <v>0</v>
      </c>
      <c r="BL1743" s="11" t="b">
        <f t="shared" si="971"/>
        <v>0</v>
      </c>
      <c r="BM1743" s="11">
        <f t="shared" si="972"/>
        <v>7.0853295479190086</v>
      </c>
      <c r="BN1743" s="11" t="b">
        <f t="shared" si="973"/>
        <v>0</v>
      </c>
      <c r="BO1743" s="11" t="b">
        <f t="shared" si="974"/>
        <v>0</v>
      </c>
      <c r="BP1743" s="11" t="b">
        <f t="shared" si="975"/>
        <v>0</v>
      </c>
      <c r="BQ1743" s="11" t="b">
        <f t="shared" si="976"/>
        <v>0</v>
      </c>
      <c r="BR1743" s="11" t="b">
        <f t="shared" si="977"/>
        <v>0</v>
      </c>
    </row>
    <row r="1744" spans="1:70" ht="12.75" customHeight="1" x14ac:dyDescent="0.75">
      <c r="A1744" s="24" t="s">
        <v>2393</v>
      </c>
      <c r="B1744" s="25" t="s">
        <v>2394</v>
      </c>
      <c r="C1744" s="24" t="s">
        <v>85</v>
      </c>
      <c r="D1744" s="26" t="s">
        <v>41</v>
      </c>
      <c r="E1744" s="24" t="s">
        <v>2610</v>
      </c>
      <c r="F1744" s="24" t="s">
        <v>2610</v>
      </c>
      <c r="G1744" s="25" t="s">
        <v>1787</v>
      </c>
      <c r="H1744" s="26"/>
      <c r="I1744" s="26"/>
      <c r="J1744" s="26"/>
      <c r="K1744" s="26"/>
      <c r="L1744" s="26"/>
      <c r="M1744" s="26"/>
      <c r="N1744" s="26"/>
      <c r="O1744" s="40"/>
      <c r="P1744" s="31" t="s">
        <v>80</v>
      </c>
      <c r="Q1744" s="32">
        <v>124</v>
      </c>
      <c r="R1744" s="60">
        <f t="shared" si="942"/>
        <v>0</v>
      </c>
      <c r="S1744" s="35" t="s">
        <v>70</v>
      </c>
      <c r="T1744" s="35"/>
      <c r="U1744" s="35" t="s">
        <v>2400</v>
      </c>
      <c r="V1744" s="30">
        <f t="shared" si="943"/>
        <v>14</v>
      </c>
      <c r="W1744" s="29">
        <f t="shared" si="944"/>
        <v>0.29166666666666669</v>
      </c>
      <c r="X1744" s="29">
        <f t="shared" si="945"/>
        <v>8.6256185800753151</v>
      </c>
      <c r="Y1744" s="29">
        <f t="shared" si="946"/>
        <v>0.25876855740225946</v>
      </c>
      <c r="Z1744" s="30">
        <f>IF(S1744="",0,VLOOKUP(S1744,[1]!Costo_Twist,2,FALSE)*W1744)</f>
        <v>65.938901538673846</v>
      </c>
      <c r="AA1744" s="31" t="s">
        <v>65</v>
      </c>
      <c r="AB1744" s="31"/>
      <c r="AC1744" s="31" t="s">
        <v>2396</v>
      </c>
      <c r="AD1744" s="34">
        <f t="shared" si="947"/>
        <v>3</v>
      </c>
      <c r="AE1744" s="33">
        <f t="shared" si="948"/>
        <v>6.25E-2</v>
      </c>
      <c r="AF1744" s="33">
        <f t="shared" si="949"/>
        <v>1.8483468385875674</v>
      </c>
      <c r="AG1744" s="33">
        <f t="shared" si="950"/>
        <v>5.5450405157627024E-2</v>
      </c>
      <c r="AH1744" s="34">
        <f>IF(AA1744="",0,VLOOKUP(AA1744,[1]!Costo_Twist,2,FALSE)*AE1744)</f>
        <v>9.1513883549693951</v>
      </c>
      <c r="AI1744" s="35" t="s">
        <v>69</v>
      </c>
      <c r="AJ1744" s="35"/>
      <c r="AK1744" s="35" t="s">
        <v>2450</v>
      </c>
      <c r="AL1744" s="35">
        <f t="shared" si="951"/>
        <v>45</v>
      </c>
      <c r="AM1744" s="29">
        <f t="shared" si="952"/>
        <v>0.9375</v>
      </c>
      <c r="AN1744" s="29">
        <f t="shared" si="953"/>
        <v>27.725202578813512</v>
      </c>
      <c r="AO1744" s="29">
        <f t="shared" si="954"/>
        <v>0.83175607736440538</v>
      </c>
      <c r="AP1744" s="30">
        <f>IF(AI1744="",0,VLOOKUP(AI1744,[1]!Costo_Twist,2,FALSE)*AM1744)</f>
        <v>172.4121743501789</v>
      </c>
      <c r="AQ1744" s="42"/>
      <c r="AR1744" s="42"/>
      <c r="AS1744" s="42"/>
      <c r="AT1744" s="42">
        <f t="shared" si="955"/>
        <v>0</v>
      </c>
      <c r="AU1744" s="43">
        <f t="shared" si="956"/>
        <v>0</v>
      </c>
      <c r="AV1744" s="43">
        <f t="shared" si="957"/>
        <v>0</v>
      </c>
      <c r="AW1744" s="43">
        <f t="shared" si="958"/>
        <v>0</v>
      </c>
      <c r="AX1744" s="44">
        <f>IF(AQ1744="",0,VLOOKUP(AQ1744,[1]!Costo_Twist,2,FALSE)*AU1744)</f>
        <v>0</v>
      </c>
      <c r="AY1744" s="36">
        <f t="shared" si="959"/>
        <v>247.50246424382215</v>
      </c>
      <c r="AZ1744" s="41">
        <f t="shared" si="960"/>
        <v>1.2916666666666667</v>
      </c>
      <c r="BA1744" s="37">
        <f t="shared" si="961"/>
        <v>125.29166666666667</v>
      </c>
      <c r="BB1744" s="37" t="str">
        <f t="shared" si="962"/>
        <v>ok</v>
      </c>
      <c r="BC1744" s="37" t="str">
        <f t="shared" si="963"/>
        <v>ok</v>
      </c>
      <c r="BD1744" s="5"/>
      <c r="BE1744" s="11">
        <f t="shared" si="964"/>
        <v>8.6256185800753151</v>
      </c>
      <c r="BF1744" s="11" t="b">
        <f t="shared" si="965"/>
        <v>0</v>
      </c>
      <c r="BG1744" s="11">
        <f t="shared" si="966"/>
        <v>27.725202578813512</v>
      </c>
      <c r="BH1744" s="11" t="b">
        <f t="shared" si="967"/>
        <v>0</v>
      </c>
      <c r="BI1744" s="11" t="b">
        <f t="shared" si="968"/>
        <v>0</v>
      </c>
      <c r="BJ1744" s="11" t="b">
        <f t="shared" si="969"/>
        <v>0</v>
      </c>
      <c r="BK1744" s="11" t="b">
        <f t="shared" si="970"/>
        <v>0</v>
      </c>
      <c r="BL1744" s="11" t="b">
        <f t="shared" si="971"/>
        <v>0</v>
      </c>
      <c r="BM1744" s="11">
        <f t="shared" si="972"/>
        <v>1.8483468385875674</v>
      </c>
      <c r="BN1744" s="11" t="b">
        <f t="shared" si="973"/>
        <v>0</v>
      </c>
      <c r="BO1744" s="11" t="b">
        <f t="shared" si="974"/>
        <v>0</v>
      </c>
      <c r="BP1744" s="11" t="b">
        <f t="shared" si="975"/>
        <v>0</v>
      </c>
      <c r="BQ1744" s="11" t="b">
        <f t="shared" si="976"/>
        <v>0</v>
      </c>
      <c r="BR1744" s="11" t="b">
        <f t="shared" si="977"/>
        <v>0</v>
      </c>
    </row>
    <row r="1745" spans="1:70" ht="12.75" customHeight="1" x14ac:dyDescent="0.75">
      <c r="A1745" s="24" t="s">
        <v>2393</v>
      </c>
      <c r="B1745" s="25" t="s">
        <v>2394</v>
      </c>
      <c r="C1745" s="24" t="s">
        <v>85</v>
      </c>
      <c r="D1745" s="26" t="s">
        <v>41</v>
      </c>
      <c r="E1745" s="24" t="s">
        <v>2610</v>
      </c>
      <c r="F1745" s="24" t="s">
        <v>2610</v>
      </c>
      <c r="G1745" s="25" t="s">
        <v>1788</v>
      </c>
      <c r="H1745" s="26"/>
      <c r="I1745" s="26"/>
      <c r="J1745" s="26"/>
      <c r="K1745" s="26"/>
      <c r="L1745" s="26"/>
      <c r="M1745" s="26"/>
      <c r="N1745" s="26"/>
      <c r="O1745" s="40"/>
      <c r="P1745" s="31" t="s">
        <v>80</v>
      </c>
      <c r="Q1745" s="32">
        <v>124</v>
      </c>
      <c r="R1745" s="60">
        <f t="shared" si="942"/>
        <v>0</v>
      </c>
      <c r="S1745" s="35" t="s">
        <v>70</v>
      </c>
      <c r="T1745" s="35"/>
      <c r="U1745" s="30">
        <v>5.5</v>
      </c>
      <c r="V1745" s="30">
        <f t="shared" si="943"/>
        <v>5.5</v>
      </c>
      <c r="W1745" s="29">
        <f t="shared" si="944"/>
        <v>0.11458333333333333</v>
      </c>
      <c r="X1745" s="29">
        <f t="shared" si="945"/>
        <v>3.3886358707438737</v>
      </c>
      <c r="Y1745" s="29">
        <f t="shared" si="946"/>
        <v>0.10165907612231621</v>
      </c>
      <c r="Z1745" s="30">
        <f>IF(S1745="",0,VLOOKUP(S1745,[1]!Costo_Twist,2,FALSE)*W1745)</f>
        <v>25.904568461621867</v>
      </c>
      <c r="AA1745" s="31" t="s">
        <v>69</v>
      </c>
      <c r="AB1745" s="31"/>
      <c r="AC1745" s="31">
        <v>24.5</v>
      </c>
      <c r="AD1745" s="34">
        <f t="shared" si="947"/>
        <v>24.5</v>
      </c>
      <c r="AE1745" s="33">
        <f t="shared" si="948"/>
        <v>0.51041666666666663</v>
      </c>
      <c r="AF1745" s="33">
        <f t="shared" si="949"/>
        <v>15.094832515131801</v>
      </c>
      <c r="AG1745" s="33">
        <f t="shared" si="950"/>
        <v>0.45284497545395402</v>
      </c>
      <c r="AH1745" s="34">
        <f>IF(AA1745="",0,VLOOKUP(AA1745,[1]!Costo_Twist,2,FALSE)*AE1745)</f>
        <v>93.868850479541834</v>
      </c>
      <c r="AI1745" s="35"/>
      <c r="AJ1745" s="35"/>
      <c r="AK1745" s="35"/>
      <c r="AL1745" s="35">
        <f t="shared" si="951"/>
        <v>0</v>
      </c>
      <c r="AM1745" s="29">
        <f t="shared" si="952"/>
        <v>0</v>
      </c>
      <c r="AN1745" s="29">
        <f t="shared" si="953"/>
        <v>0</v>
      </c>
      <c r="AO1745" s="29">
        <f t="shared" si="954"/>
        <v>0</v>
      </c>
      <c r="AP1745" s="30">
        <f>IF(AI1745="",0,VLOOKUP(AI1745,[1]!Costo_Twist,2,FALSE)*AM1745)</f>
        <v>0</v>
      </c>
      <c r="AQ1745" s="42"/>
      <c r="AR1745" s="42"/>
      <c r="AS1745" s="42"/>
      <c r="AT1745" s="42">
        <f t="shared" si="955"/>
        <v>0</v>
      </c>
      <c r="AU1745" s="43">
        <f t="shared" si="956"/>
        <v>0</v>
      </c>
      <c r="AV1745" s="43">
        <f t="shared" si="957"/>
        <v>0</v>
      </c>
      <c r="AW1745" s="43">
        <f t="shared" si="958"/>
        <v>0</v>
      </c>
      <c r="AX1745" s="44">
        <f>IF(AQ1745="",0,VLOOKUP(AQ1745,[1]!Costo_Twist,2,FALSE)*AU1745)</f>
        <v>0</v>
      </c>
      <c r="AY1745" s="36">
        <f t="shared" si="959"/>
        <v>119.7734189411637</v>
      </c>
      <c r="AZ1745" s="41">
        <f t="shared" si="960"/>
        <v>0.625</v>
      </c>
      <c r="BA1745" s="37">
        <f t="shared" si="961"/>
        <v>124.625</v>
      </c>
      <c r="BB1745" s="37" t="str">
        <f t="shared" si="962"/>
        <v>ok</v>
      </c>
      <c r="BC1745" s="37" t="str">
        <f t="shared" si="963"/>
        <v>ok</v>
      </c>
      <c r="BD1745" s="5"/>
      <c r="BE1745" s="11">
        <f t="shared" si="964"/>
        <v>3.3886358707438737</v>
      </c>
      <c r="BF1745" s="11" t="b">
        <f t="shared" si="965"/>
        <v>0</v>
      </c>
      <c r="BG1745" s="11">
        <f t="shared" si="966"/>
        <v>15.094832515131801</v>
      </c>
      <c r="BH1745" s="11" t="b">
        <f t="shared" si="967"/>
        <v>0</v>
      </c>
      <c r="BI1745" s="11" t="b">
        <f t="shared" si="968"/>
        <v>0</v>
      </c>
      <c r="BJ1745" s="11" t="b">
        <f t="shared" si="969"/>
        <v>0</v>
      </c>
      <c r="BK1745" s="11" t="b">
        <f t="shared" si="970"/>
        <v>0</v>
      </c>
      <c r="BL1745" s="11" t="b">
        <f t="shared" si="971"/>
        <v>0</v>
      </c>
      <c r="BM1745" s="11" t="b">
        <f t="shared" si="972"/>
        <v>0</v>
      </c>
      <c r="BN1745" s="11" t="b">
        <f t="shared" si="973"/>
        <v>0</v>
      </c>
      <c r="BO1745" s="11" t="b">
        <f t="shared" si="974"/>
        <v>0</v>
      </c>
      <c r="BP1745" s="11" t="b">
        <f t="shared" si="975"/>
        <v>0</v>
      </c>
      <c r="BQ1745" s="11" t="b">
        <f t="shared" si="976"/>
        <v>0</v>
      </c>
      <c r="BR1745" s="11" t="b">
        <f t="shared" si="977"/>
        <v>0</v>
      </c>
    </row>
    <row r="1746" spans="1:70" ht="12.75" customHeight="1" x14ac:dyDescent="0.75">
      <c r="A1746" s="24" t="s">
        <v>2393</v>
      </c>
      <c r="B1746" s="25" t="s">
        <v>2394</v>
      </c>
      <c r="C1746" s="24" t="s">
        <v>85</v>
      </c>
      <c r="D1746" s="26" t="s">
        <v>41</v>
      </c>
      <c r="E1746" s="24" t="s">
        <v>2610</v>
      </c>
      <c r="F1746" s="24" t="s">
        <v>2610</v>
      </c>
      <c r="G1746" s="25" t="s">
        <v>1789</v>
      </c>
      <c r="H1746" s="26"/>
      <c r="I1746" s="26"/>
      <c r="J1746" s="26"/>
      <c r="K1746" s="26"/>
      <c r="L1746" s="26"/>
      <c r="M1746" s="26"/>
      <c r="N1746" s="26"/>
      <c r="O1746" s="40"/>
      <c r="P1746" s="31" t="s">
        <v>79</v>
      </c>
      <c r="Q1746" s="32">
        <v>128</v>
      </c>
      <c r="R1746" s="60">
        <f t="shared" si="942"/>
        <v>0</v>
      </c>
      <c r="S1746" s="35" t="s">
        <v>65</v>
      </c>
      <c r="T1746" s="35"/>
      <c r="U1746" s="35">
        <v>2.5</v>
      </c>
      <c r="V1746" s="30">
        <f t="shared" si="943"/>
        <v>2.5</v>
      </c>
      <c r="W1746" s="29">
        <f t="shared" si="944"/>
        <v>5.2083333333333336E-2</v>
      </c>
      <c r="X1746" s="29">
        <f t="shared" si="945"/>
        <v>1.5402890321563063</v>
      </c>
      <c r="Y1746" s="29">
        <f t="shared" si="946"/>
        <v>4.620867096468919E-2</v>
      </c>
      <c r="Z1746" s="30">
        <f>IF(S1746="",0,VLOOKUP(S1746,[1]!Costo_Twist,2,FALSE)*W1746)</f>
        <v>7.6261569624744965</v>
      </c>
      <c r="AA1746" s="31" t="s">
        <v>69</v>
      </c>
      <c r="AB1746" s="31"/>
      <c r="AC1746" s="31">
        <v>17.5</v>
      </c>
      <c r="AD1746" s="34">
        <f t="shared" si="947"/>
        <v>17.5</v>
      </c>
      <c r="AE1746" s="33">
        <f t="shared" si="948"/>
        <v>0.36458333333333331</v>
      </c>
      <c r="AF1746" s="33">
        <f t="shared" si="949"/>
        <v>10.782023225094143</v>
      </c>
      <c r="AG1746" s="33">
        <f t="shared" si="950"/>
        <v>0.32346069675282429</v>
      </c>
      <c r="AH1746" s="34">
        <f>IF(AA1746="",0,VLOOKUP(AA1746,[1]!Costo_Twist,2,FALSE)*AE1746)</f>
        <v>67.049178913958457</v>
      </c>
      <c r="AI1746" s="35"/>
      <c r="AJ1746" s="35"/>
      <c r="AK1746" s="35"/>
      <c r="AL1746" s="35">
        <f t="shared" si="951"/>
        <v>0</v>
      </c>
      <c r="AM1746" s="29">
        <f t="shared" si="952"/>
        <v>0</v>
      </c>
      <c r="AN1746" s="29">
        <f t="shared" si="953"/>
        <v>0</v>
      </c>
      <c r="AO1746" s="29">
        <f t="shared" si="954"/>
        <v>0</v>
      </c>
      <c r="AP1746" s="30">
        <f>IF(AI1746="",0,VLOOKUP(AI1746,[1]!Costo_Twist,2,FALSE)*AM1746)</f>
        <v>0</v>
      </c>
      <c r="AQ1746" s="42"/>
      <c r="AR1746" s="42"/>
      <c r="AS1746" s="42"/>
      <c r="AT1746" s="42">
        <f t="shared" si="955"/>
        <v>0</v>
      </c>
      <c r="AU1746" s="43">
        <f t="shared" si="956"/>
        <v>0</v>
      </c>
      <c r="AV1746" s="43">
        <f t="shared" si="957"/>
        <v>0</v>
      </c>
      <c r="AW1746" s="43">
        <f t="shared" si="958"/>
        <v>0</v>
      </c>
      <c r="AX1746" s="44">
        <f>IF(AQ1746="",0,VLOOKUP(AQ1746,[1]!Costo_Twist,2,FALSE)*AU1746)</f>
        <v>0</v>
      </c>
      <c r="AY1746" s="36">
        <f t="shared" si="959"/>
        <v>74.675335876432953</v>
      </c>
      <c r="AZ1746" s="41">
        <f t="shared" si="960"/>
        <v>0.41666666666666663</v>
      </c>
      <c r="BA1746" s="37">
        <f t="shared" si="961"/>
        <v>128.41666666666666</v>
      </c>
      <c r="BB1746" s="37" t="str">
        <f t="shared" si="962"/>
        <v>ok</v>
      </c>
      <c r="BC1746" s="37" t="str">
        <f t="shared" si="963"/>
        <v>ok</v>
      </c>
      <c r="BD1746" s="5"/>
      <c r="BE1746" s="11" t="b">
        <f t="shared" si="964"/>
        <v>0</v>
      </c>
      <c r="BF1746" s="11" t="b">
        <f t="shared" si="965"/>
        <v>0</v>
      </c>
      <c r="BG1746" s="11">
        <f t="shared" si="966"/>
        <v>10.782023225094143</v>
      </c>
      <c r="BH1746" s="11" t="b">
        <f t="shared" si="967"/>
        <v>0</v>
      </c>
      <c r="BI1746" s="11" t="b">
        <f t="shared" si="968"/>
        <v>0</v>
      </c>
      <c r="BJ1746" s="11" t="b">
        <f t="shared" si="969"/>
        <v>0</v>
      </c>
      <c r="BK1746" s="11" t="b">
        <f t="shared" si="970"/>
        <v>0</v>
      </c>
      <c r="BL1746" s="11" t="b">
        <f t="shared" si="971"/>
        <v>0</v>
      </c>
      <c r="BM1746" s="11">
        <f t="shared" si="972"/>
        <v>1.5402890321563063</v>
      </c>
      <c r="BN1746" s="11" t="b">
        <f t="shared" si="973"/>
        <v>0</v>
      </c>
      <c r="BO1746" s="11" t="b">
        <f t="shared" si="974"/>
        <v>0</v>
      </c>
      <c r="BP1746" s="11" t="b">
        <f t="shared" si="975"/>
        <v>0</v>
      </c>
      <c r="BQ1746" s="11" t="b">
        <f t="shared" si="976"/>
        <v>0</v>
      </c>
      <c r="BR1746" s="11" t="b">
        <f t="shared" si="977"/>
        <v>0</v>
      </c>
    </row>
    <row r="1747" spans="1:70" ht="12.75" customHeight="1" x14ac:dyDescent="0.75">
      <c r="A1747" s="24" t="s">
        <v>2393</v>
      </c>
      <c r="B1747" s="25" t="s">
        <v>2394</v>
      </c>
      <c r="C1747" s="24" t="s">
        <v>85</v>
      </c>
      <c r="D1747" s="26" t="s">
        <v>41</v>
      </c>
      <c r="E1747" s="24" t="s">
        <v>2610</v>
      </c>
      <c r="F1747" s="24" t="s">
        <v>2610</v>
      </c>
      <c r="G1747" s="25" t="s">
        <v>1790</v>
      </c>
      <c r="H1747" s="26"/>
      <c r="I1747" s="26"/>
      <c r="J1747" s="26"/>
      <c r="K1747" s="26"/>
      <c r="L1747" s="26"/>
      <c r="M1747" s="26"/>
      <c r="N1747" s="26"/>
      <c r="O1747" s="40"/>
      <c r="P1747" s="31" t="s">
        <v>79</v>
      </c>
      <c r="Q1747" s="32">
        <v>128</v>
      </c>
      <c r="R1747" s="60">
        <f t="shared" si="942"/>
        <v>0</v>
      </c>
      <c r="S1747" s="35" t="s">
        <v>70</v>
      </c>
      <c r="T1747" s="35"/>
      <c r="U1747" s="35" t="s">
        <v>2395</v>
      </c>
      <c r="V1747" s="30">
        <f t="shared" si="943"/>
        <v>1</v>
      </c>
      <c r="W1747" s="29">
        <f t="shared" si="944"/>
        <v>2.0833333333333332E-2</v>
      </c>
      <c r="X1747" s="29">
        <f t="shared" si="945"/>
        <v>0.61611561286252248</v>
      </c>
      <c r="Y1747" s="29">
        <f t="shared" si="946"/>
        <v>1.8483468385875675E-2</v>
      </c>
      <c r="Z1747" s="30">
        <f>IF(S1747="",0,VLOOKUP(S1747,[1]!Costo_Twist,2,FALSE)*W1747)</f>
        <v>4.7099215384767028</v>
      </c>
      <c r="AA1747" s="31" t="s">
        <v>68</v>
      </c>
      <c r="AB1747" s="31"/>
      <c r="AC1747" s="31">
        <v>0.5</v>
      </c>
      <c r="AD1747" s="34">
        <f t="shared" si="947"/>
        <v>0.5</v>
      </c>
      <c r="AE1747" s="33">
        <f t="shared" si="948"/>
        <v>1.0416666666666666E-2</v>
      </c>
      <c r="AF1747" s="33">
        <f t="shared" si="949"/>
        <v>0.30805780643126124</v>
      </c>
      <c r="AG1747" s="33">
        <f t="shared" si="950"/>
        <v>9.2417341929378373E-3</v>
      </c>
      <c r="AH1747" s="34">
        <f>IF(AA1747="",0,VLOOKUP(AA1747,[1]!Costo_Twist,2,FALSE)*AE1747)</f>
        <v>0.7068067342855171</v>
      </c>
      <c r="AI1747" s="35" t="s">
        <v>69</v>
      </c>
      <c r="AJ1747" s="35"/>
      <c r="AK1747" s="35">
        <v>8.5</v>
      </c>
      <c r="AL1747" s="35">
        <f t="shared" si="951"/>
        <v>8.5</v>
      </c>
      <c r="AM1747" s="29">
        <f t="shared" si="952"/>
        <v>0.17708333333333334</v>
      </c>
      <c r="AN1747" s="29">
        <f t="shared" si="953"/>
        <v>5.2369827093314418</v>
      </c>
      <c r="AO1747" s="29">
        <f t="shared" si="954"/>
        <v>0.15710948127994326</v>
      </c>
      <c r="AP1747" s="30">
        <f>IF(AI1747="",0,VLOOKUP(AI1747,[1]!Costo_Twist,2,FALSE)*AM1747)</f>
        <v>32.566744043922682</v>
      </c>
      <c r="AQ1747" s="42"/>
      <c r="AR1747" s="42"/>
      <c r="AS1747" s="42"/>
      <c r="AT1747" s="42">
        <f t="shared" si="955"/>
        <v>0</v>
      </c>
      <c r="AU1747" s="43">
        <f t="shared" si="956"/>
        <v>0</v>
      </c>
      <c r="AV1747" s="43">
        <f t="shared" si="957"/>
        <v>0</v>
      </c>
      <c r="AW1747" s="43">
        <f t="shared" si="958"/>
        <v>0</v>
      </c>
      <c r="AX1747" s="44">
        <f>IF(AQ1747="",0,VLOOKUP(AQ1747,[1]!Costo_Twist,2,FALSE)*AU1747)</f>
        <v>0</v>
      </c>
      <c r="AY1747" s="36">
        <f t="shared" si="959"/>
        <v>37.983472316684903</v>
      </c>
      <c r="AZ1747" s="41">
        <f t="shared" si="960"/>
        <v>0.20833333333333334</v>
      </c>
      <c r="BA1747" s="37">
        <f t="shared" si="961"/>
        <v>128.20833333333334</v>
      </c>
      <c r="BB1747" s="37" t="str">
        <f t="shared" si="962"/>
        <v>ok</v>
      </c>
      <c r="BC1747" s="37" t="str">
        <f t="shared" si="963"/>
        <v>ok</v>
      </c>
      <c r="BD1747" s="5"/>
      <c r="BE1747" s="11">
        <f t="shared" si="964"/>
        <v>0.61611561286252248</v>
      </c>
      <c r="BF1747" s="11" t="b">
        <f t="shared" si="965"/>
        <v>0</v>
      </c>
      <c r="BG1747" s="11">
        <f t="shared" si="966"/>
        <v>5.2369827093314418</v>
      </c>
      <c r="BH1747" s="11" t="b">
        <f t="shared" si="967"/>
        <v>0</v>
      </c>
      <c r="BI1747" s="11" t="b">
        <f t="shared" si="968"/>
        <v>0</v>
      </c>
      <c r="BJ1747" s="11">
        <f t="shared" si="969"/>
        <v>0.30805780643126124</v>
      </c>
      <c r="BK1747" s="11" t="b">
        <f t="shared" si="970"/>
        <v>0</v>
      </c>
      <c r="BL1747" s="11" t="b">
        <f t="shared" si="971"/>
        <v>0</v>
      </c>
      <c r="BM1747" s="11" t="b">
        <f t="shared" si="972"/>
        <v>0</v>
      </c>
      <c r="BN1747" s="11" t="b">
        <f t="shared" si="973"/>
        <v>0</v>
      </c>
      <c r="BO1747" s="11" t="b">
        <f t="shared" si="974"/>
        <v>0</v>
      </c>
      <c r="BP1747" s="11" t="b">
        <f t="shared" si="975"/>
        <v>0</v>
      </c>
      <c r="BQ1747" s="11" t="b">
        <f t="shared" si="976"/>
        <v>0</v>
      </c>
      <c r="BR1747" s="11" t="b">
        <f t="shared" si="977"/>
        <v>0</v>
      </c>
    </row>
    <row r="1748" spans="1:70" ht="12.75" customHeight="1" x14ac:dyDescent="0.75">
      <c r="A1748" s="24" t="s">
        <v>2393</v>
      </c>
      <c r="B1748" s="25" t="s">
        <v>2394</v>
      </c>
      <c r="C1748" s="24" t="s">
        <v>85</v>
      </c>
      <c r="D1748" s="26" t="s">
        <v>41</v>
      </c>
      <c r="E1748" s="24" t="s">
        <v>2610</v>
      </c>
      <c r="F1748" s="24" t="s">
        <v>2610</v>
      </c>
      <c r="G1748" s="25" t="s">
        <v>1791</v>
      </c>
      <c r="H1748" s="26"/>
      <c r="I1748" s="26"/>
      <c r="J1748" s="26"/>
      <c r="K1748" s="26"/>
      <c r="L1748" s="26"/>
      <c r="M1748" s="26"/>
      <c r="N1748" s="26"/>
      <c r="O1748" s="40"/>
      <c r="P1748" s="31" t="s">
        <v>79</v>
      </c>
      <c r="Q1748" s="32">
        <v>128</v>
      </c>
      <c r="R1748" s="60">
        <f t="shared" si="942"/>
        <v>0</v>
      </c>
      <c r="S1748" s="35" t="s">
        <v>67</v>
      </c>
      <c r="T1748" s="35"/>
      <c r="U1748" s="35">
        <v>0.5</v>
      </c>
      <c r="V1748" s="30">
        <f t="shared" si="943"/>
        <v>0.5</v>
      </c>
      <c r="W1748" s="29">
        <f t="shared" si="944"/>
        <v>1.0416666666666666E-2</v>
      </c>
      <c r="X1748" s="29">
        <f t="shared" si="945"/>
        <v>0.30805780643126124</v>
      </c>
      <c r="Y1748" s="29">
        <f t="shared" si="946"/>
        <v>9.2417341929378373E-3</v>
      </c>
      <c r="Z1748" s="30">
        <f>IF(S1748="",0,VLOOKUP(S1748,[1]!Costo_Twist,2,FALSE)*W1748)</f>
        <v>2.1109205429221989</v>
      </c>
      <c r="AA1748" s="31" t="s">
        <v>69</v>
      </c>
      <c r="AB1748" s="31"/>
      <c r="AC1748" s="31">
        <v>5.5</v>
      </c>
      <c r="AD1748" s="34">
        <f t="shared" si="947"/>
        <v>5.5</v>
      </c>
      <c r="AE1748" s="33">
        <f t="shared" si="948"/>
        <v>0.11458333333333333</v>
      </c>
      <c r="AF1748" s="33">
        <f t="shared" si="949"/>
        <v>3.3886358707438737</v>
      </c>
      <c r="AG1748" s="33">
        <f t="shared" si="950"/>
        <v>0.10165907612231621</v>
      </c>
      <c r="AH1748" s="34">
        <f>IF(AA1748="",0,VLOOKUP(AA1748,[1]!Costo_Twist,2,FALSE)*AE1748)</f>
        <v>21.072599087244086</v>
      </c>
      <c r="AI1748" s="35"/>
      <c r="AJ1748" s="35"/>
      <c r="AK1748" s="35"/>
      <c r="AL1748" s="35">
        <f t="shared" si="951"/>
        <v>0</v>
      </c>
      <c r="AM1748" s="29">
        <f t="shared" si="952"/>
        <v>0</v>
      </c>
      <c r="AN1748" s="29">
        <f t="shared" si="953"/>
        <v>0</v>
      </c>
      <c r="AO1748" s="29">
        <f t="shared" si="954"/>
        <v>0</v>
      </c>
      <c r="AP1748" s="30">
        <f>IF(AI1748="",0,VLOOKUP(AI1748,[1]!Costo_Twist,2,FALSE)*AM1748)</f>
        <v>0</v>
      </c>
      <c r="AQ1748" s="42"/>
      <c r="AR1748" s="42"/>
      <c r="AS1748" s="42"/>
      <c r="AT1748" s="42">
        <f t="shared" si="955"/>
        <v>0</v>
      </c>
      <c r="AU1748" s="43">
        <f t="shared" si="956"/>
        <v>0</v>
      </c>
      <c r="AV1748" s="43">
        <f t="shared" si="957"/>
        <v>0</v>
      </c>
      <c r="AW1748" s="43">
        <f t="shared" si="958"/>
        <v>0</v>
      </c>
      <c r="AX1748" s="44">
        <f>IF(AQ1748="",0,VLOOKUP(AQ1748,[1]!Costo_Twist,2,FALSE)*AU1748)</f>
        <v>0</v>
      </c>
      <c r="AY1748" s="36">
        <f t="shared" si="959"/>
        <v>23.183519630166284</v>
      </c>
      <c r="AZ1748" s="41">
        <f t="shared" si="960"/>
        <v>0.125</v>
      </c>
      <c r="BA1748" s="37">
        <f t="shared" si="961"/>
        <v>128.125</v>
      </c>
      <c r="BB1748" s="37" t="str">
        <f t="shared" si="962"/>
        <v>ok</v>
      </c>
      <c r="BC1748" s="37" t="str">
        <f t="shared" si="963"/>
        <v>ok</v>
      </c>
      <c r="BD1748" s="5"/>
      <c r="BE1748" s="11" t="b">
        <f t="shared" si="964"/>
        <v>0</v>
      </c>
      <c r="BF1748" s="11" t="b">
        <f t="shared" si="965"/>
        <v>0</v>
      </c>
      <c r="BG1748" s="11">
        <f t="shared" si="966"/>
        <v>3.3886358707438737</v>
      </c>
      <c r="BH1748" s="11" t="b">
        <f t="shared" si="967"/>
        <v>0</v>
      </c>
      <c r="BI1748" s="11" t="b">
        <f t="shared" si="968"/>
        <v>0</v>
      </c>
      <c r="BJ1748" s="11" t="b">
        <f t="shared" si="969"/>
        <v>0</v>
      </c>
      <c r="BK1748" s="11" t="b">
        <f t="shared" si="970"/>
        <v>0</v>
      </c>
      <c r="BL1748" s="11" t="b">
        <f t="shared" si="971"/>
        <v>0</v>
      </c>
      <c r="BM1748" s="11" t="b">
        <f t="shared" si="972"/>
        <v>0</v>
      </c>
      <c r="BN1748" s="11" t="b">
        <f t="shared" si="973"/>
        <v>0</v>
      </c>
      <c r="BO1748" s="11" t="b">
        <f t="shared" si="974"/>
        <v>0</v>
      </c>
      <c r="BP1748" s="11" t="b">
        <f t="shared" si="975"/>
        <v>0</v>
      </c>
      <c r="BQ1748" s="11" t="b">
        <f t="shared" si="976"/>
        <v>0</v>
      </c>
      <c r="BR1748" s="11">
        <f t="shared" si="977"/>
        <v>0.30805780643126124</v>
      </c>
    </row>
    <row r="1749" spans="1:70" ht="12.75" customHeight="1" x14ac:dyDescent="0.75">
      <c r="A1749" s="24" t="s">
        <v>2393</v>
      </c>
      <c r="B1749" s="25" t="s">
        <v>2394</v>
      </c>
      <c r="C1749" s="24" t="s">
        <v>85</v>
      </c>
      <c r="D1749" s="26" t="s">
        <v>41</v>
      </c>
      <c r="E1749" s="24" t="s">
        <v>2610</v>
      </c>
      <c r="F1749" s="24" t="s">
        <v>2610</v>
      </c>
      <c r="G1749" s="25" t="s">
        <v>1792</v>
      </c>
      <c r="H1749" s="26"/>
      <c r="I1749" s="26"/>
      <c r="J1749" s="26"/>
      <c r="K1749" s="26"/>
      <c r="L1749" s="26"/>
      <c r="M1749" s="26"/>
      <c r="N1749" s="26"/>
      <c r="O1749" s="40"/>
      <c r="P1749" s="31" t="s">
        <v>81</v>
      </c>
      <c r="Q1749" s="32">
        <v>120</v>
      </c>
      <c r="R1749" s="60">
        <f t="shared" si="942"/>
        <v>0</v>
      </c>
      <c r="S1749" s="35" t="s">
        <v>70</v>
      </c>
      <c r="T1749" s="35"/>
      <c r="U1749" s="30" t="s">
        <v>2465</v>
      </c>
      <c r="V1749" s="30">
        <f t="shared" si="943"/>
        <v>65</v>
      </c>
      <c r="W1749" s="29">
        <f t="shared" si="944"/>
        <v>1.3541666666666667</v>
      </c>
      <c r="X1749" s="29">
        <f t="shared" si="945"/>
        <v>40.047514836063961</v>
      </c>
      <c r="Y1749" s="29">
        <f t="shared" si="946"/>
        <v>1.2014254450819188</v>
      </c>
      <c r="Z1749" s="30">
        <f>IF(S1749="",0,VLOOKUP(S1749,[1]!Costo_Twist,2,FALSE)*W1749)</f>
        <v>306.14490000098573</v>
      </c>
      <c r="AA1749" s="31" t="s">
        <v>69</v>
      </c>
      <c r="AB1749" s="31"/>
      <c r="AC1749" s="31" t="s">
        <v>2537</v>
      </c>
      <c r="AD1749" s="34">
        <f t="shared" si="947"/>
        <v>241</v>
      </c>
      <c r="AE1749" s="33">
        <f t="shared" si="948"/>
        <v>5.020833333333333</v>
      </c>
      <c r="AF1749" s="33">
        <f t="shared" si="949"/>
        <v>148.4838626998679</v>
      </c>
      <c r="AG1749" s="33">
        <f t="shared" si="950"/>
        <v>4.4545158809960368</v>
      </c>
      <c r="AH1749" s="34">
        <f>IF(AA1749="",0,VLOOKUP(AA1749,[1]!Costo_Twist,2,FALSE)*AE1749)</f>
        <v>923.3629781865136</v>
      </c>
      <c r="AI1749" s="35"/>
      <c r="AJ1749" s="35"/>
      <c r="AK1749" s="35"/>
      <c r="AL1749" s="35">
        <f t="shared" si="951"/>
        <v>0</v>
      </c>
      <c r="AM1749" s="29">
        <f t="shared" si="952"/>
        <v>0</v>
      </c>
      <c r="AN1749" s="29">
        <f t="shared" si="953"/>
        <v>0</v>
      </c>
      <c r="AO1749" s="29">
        <f t="shared" si="954"/>
        <v>0</v>
      </c>
      <c r="AP1749" s="30">
        <f>IF(AI1749="",0,VLOOKUP(AI1749,[1]!Costo_Twist,2,FALSE)*AM1749)</f>
        <v>0</v>
      </c>
      <c r="AQ1749" s="42"/>
      <c r="AR1749" s="42"/>
      <c r="AS1749" s="42"/>
      <c r="AT1749" s="42">
        <f t="shared" si="955"/>
        <v>0</v>
      </c>
      <c r="AU1749" s="43">
        <f t="shared" si="956"/>
        <v>0</v>
      </c>
      <c r="AV1749" s="43">
        <f t="shared" si="957"/>
        <v>0</v>
      </c>
      <c r="AW1749" s="43">
        <f t="shared" si="958"/>
        <v>0</v>
      </c>
      <c r="AX1749" s="44">
        <f>IF(AQ1749="",0,VLOOKUP(AQ1749,[1]!Costo_Twist,2,FALSE)*AU1749)</f>
        <v>0</v>
      </c>
      <c r="AY1749" s="36">
        <f t="shared" si="959"/>
        <v>1229.5078781874993</v>
      </c>
      <c r="AZ1749" s="41">
        <f t="shared" si="960"/>
        <v>6.375</v>
      </c>
      <c r="BA1749" s="37">
        <f t="shared" si="961"/>
        <v>126.375</v>
      </c>
      <c r="BB1749" s="37" t="str">
        <f t="shared" si="962"/>
        <v>ok</v>
      </c>
      <c r="BC1749" s="37" t="str">
        <f t="shared" si="963"/>
        <v>ok</v>
      </c>
      <c r="BD1749" s="5"/>
      <c r="BE1749" s="11">
        <f t="shared" si="964"/>
        <v>40.047514836063961</v>
      </c>
      <c r="BF1749" s="11" t="b">
        <f t="shared" si="965"/>
        <v>0</v>
      </c>
      <c r="BG1749" s="11">
        <f t="shared" si="966"/>
        <v>148.4838626998679</v>
      </c>
      <c r="BH1749" s="11" t="b">
        <f t="shared" si="967"/>
        <v>0</v>
      </c>
      <c r="BI1749" s="11" t="b">
        <f t="shared" si="968"/>
        <v>0</v>
      </c>
      <c r="BJ1749" s="11" t="b">
        <f t="shared" si="969"/>
        <v>0</v>
      </c>
      <c r="BK1749" s="11" t="b">
        <f t="shared" si="970"/>
        <v>0</v>
      </c>
      <c r="BL1749" s="11" t="b">
        <f t="shared" si="971"/>
        <v>0</v>
      </c>
      <c r="BM1749" s="11" t="b">
        <f t="shared" si="972"/>
        <v>0</v>
      </c>
      <c r="BN1749" s="11" t="b">
        <f t="shared" si="973"/>
        <v>0</v>
      </c>
      <c r="BO1749" s="11" t="b">
        <f t="shared" si="974"/>
        <v>0</v>
      </c>
      <c r="BP1749" s="11" t="b">
        <f t="shared" si="975"/>
        <v>0</v>
      </c>
      <c r="BQ1749" s="11" t="b">
        <f t="shared" si="976"/>
        <v>0</v>
      </c>
      <c r="BR1749" s="11" t="b">
        <f t="shared" si="977"/>
        <v>0</v>
      </c>
    </row>
    <row r="1750" spans="1:70" ht="12.75" customHeight="1" x14ac:dyDescent="0.75">
      <c r="A1750" s="24" t="s">
        <v>2393</v>
      </c>
      <c r="B1750" s="25" t="s">
        <v>2394</v>
      </c>
      <c r="C1750" s="24" t="s">
        <v>85</v>
      </c>
      <c r="D1750" s="26" t="s">
        <v>41</v>
      </c>
      <c r="E1750" s="24" t="s">
        <v>2610</v>
      </c>
      <c r="F1750" s="24" t="s">
        <v>2610</v>
      </c>
      <c r="G1750" s="25" t="s">
        <v>1793</v>
      </c>
      <c r="H1750" s="26"/>
      <c r="I1750" s="26"/>
      <c r="J1750" s="26"/>
      <c r="K1750" s="26"/>
      <c r="L1750" s="26"/>
      <c r="M1750" s="26"/>
      <c r="N1750" s="26"/>
      <c r="O1750" s="40"/>
      <c r="P1750" s="31" t="s">
        <v>81</v>
      </c>
      <c r="Q1750" s="32">
        <v>120</v>
      </c>
      <c r="R1750" s="60">
        <f t="shared" si="942"/>
        <v>0</v>
      </c>
      <c r="S1750" s="35" t="s">
        <v>70</v>
      </c>
      <c r="T1750" s="35"/>
      <c r="U1750" s="35" t="s">
        <v>2435</v>
      </c>
      <c r="V1750" s="30">
        <f t="shared" si="943"/>
        <v>24</v>
      </c>
      <c r="W1750" s="29">
        <f t="shared" si="944"/>
        <v>0.5</v>
      </c>
      <c r="X1750" s="29">
        <f t="shared" si="945"/>
        <v>14.786774708700539</v>
      </c>
      <c r="Y1750" s="29">
        <f t="shared" si="946"/>
        <v>0.44360324126101619</v>
      </c>
      <c r="Z1750" s="30">
        <f>IF(S1750="",0,VLOOKUP(S1750,[1]!Costo_Twist,2,FALSE)*W1750)</f>
        <v>113.03811692344088</v>
      </c>
      <c r="AA1750" s="31" t="s">
        <v>69</v>
      </c>
      <c r="AB1750" s="31"/>
      <c r="AC1750" s="31" t="s">
        <v>2465</v>
      </c>
      <c r="AD1750" s="34">
        <f t="shared" si="947"/>
        <v>65</v>
      </c>
      <c r="AE1750" s="33">
        <f t="shared" si="948"/>
        <v>1.3541666666666667</v>
      </c>
      <c r="AF1750" s="33">
        <f t="shared" si="949"/>
        <v>40.047514836063961</v>
      </c>
      <c r="AG1750" s="33">
        <f t="shared" si="950"/>
        <v>1.2014254450819188</v>
      </c>
      <c r="AH1750" s="34">
        <f>IF(AA1750="",0,VLOOKUP(AA1750,[1]!Costo_Twist,2,FALSE)*AE1750)</f>
        <v>249.03980739470285</v>
      </c>
      <c r="AI1750" s="35"/>
      <c r="AJ1750" s="35"/>
      <c r="AK1750" s="35"/>
      <c r="AL1750" s="35">
        <f t="shared" si="951"/>
        <v>0</v>
      </c>
      <c r="AM1750" s="29">
        <f t="shared" si="952"/>
        <v>0</v>
      </c>
      <c r="AN1750" s="29">
        <f t="shared" si="953"/>
        <v>0</v>
      </c>
      <c r="AO1750" s="29">
        <f t="shared" si="954"/>
        <v>0</v>
      </c>
      <c r="AP1750" s="30">
        <f>IF(AI1750="",0,VLOOKUP(AI1750,[1]!Costo_Twist,2,FALSE)*AM1750)</f>
        <v>0</v>
      </c>
      <c r="AQ1750" s="42"/>
      <c r="AR1750" s="42"/>
      <c r="AS1750" s="42"/>
      <c r="AT1750" s="42">
        <f t="shared" si="955"/>
        <v>0</v>
      </c>
      <c r="AU1750" s="43">
        <f t="shared" si="956"/>
        <v>0</v>
      </c>
      <c r="AV1750" s="43">
        <f t="shared" si="957"/>
        <v>0</v>
      </c>
      <c r="AW1750" s="43">
        <f t="shared" si="958"/>
        <v>0</v>
      </c>
      <c r="AX1750" s="44">
        <f>IF(AQ1750="",0,VLOOKUP(AQ1750,[1]!Costo_Twist,2,FALSE)*AU1750)</f>
        <v>0</v>
      </c>
      <c r="AY1750" s="36">
        <f t="shared" si="959"/>
        <v>362.07792431814374</v>
      </c>
      <c r="AZ1750" s="41">
        <f t="shared" si="960"/>
        <v>1.8541666666666667</v>
      </c>
      <c r="BA1750" s="37">
        <f t="shared" si="961"/>
        <v>121.85416666666667</v>
      </c>
      <c r="BB1750" s="37" t="str">
        <f t="shared" si="962"/>
        <v>ok</v>
      </c>
      <c r="BC1750" s="37" t="str">
        <f t="shared" si="963"/>
        <v>ok</v>
      </c>
      <c r="BD1750" s="5"/>
      <c r="BE1750" s="11">
        <f t="shared" si="964"/>
        <v>14.786774708700539</v>
      </c>
      <c r="BF1750" s="11" t="b">
        <f t="shared" si="965"/>
        <v>0</v>
      </c>
      <c r="BG1750" s="11">
        <f t="shared" si="966"/>
        <v>40.047514836063961</v>
      </c>
      <c r="BH1750" s="11" t="b">
        <f t="shared" si="967"/>
        <v>0</v>
      </c>
      <c r="BI1750" s="11" t="b">
        <f t="shared" si="968"/>
        <v>0</v>
      </c>
      <c r="BJ1750" s="11" t="b">
        <f t="shared" si="969"/>
        <v>0</v>
      </c>
      <c r="BK1750" s="11" t="b">
        <f t="shared" si="970"/>
        <v>0</v>
      </c>
      <c r="BL1750" s="11" t="b">
        <f t="shared" si="971"/>
        <v>0</v>
      </c>
      <c r="BM1750" s="11" t="b">
        <f t="shared" si="972"/>
        <v>0</v>
      </c>
      <c r="BN1750" s="11" t="b">
        <f t="shared" si="973"/>
        <v>0</v>
      </c>
      <c r="BO1750" s="11" t="b">
        <f t="shared" si="974"/>
        <v>0</v>
      </c>
      <c r="BP1750" s="11" t="b">
        <f t="shared" si="975"/>
        <v>0</v>
      </c>
      <c r="BQ1750" s="11" t="b">
        <f t="shared" si="976"/>
        <v>0</v>
      </c>
      <c r="BR1750" s="11" t="b">
        <f t="shared" si="977"/>
        <v>0</v>
      </c>
    </row>
    <row r="1751" spans="1:70" ht="12.75" customHeight="1" x14ac:dyDescent="0.75">
      <c r="A1751" s="24" t="s">
        <v>2393</v>
      </c>
      <c r="B1751" s="25" t="s">
        <v>2394</v>
      </c>
      <c r="C1751" s="24" t="s">
        <v>85</v>
      </c>
      <c r="D1751" s="26" t="s">
        <v>41</v>
      </c>
      <c r="E1751" s="24" t="s">
        <v>2610</v>
      </c>
      <c r="F1751" s="24" t="s">
        <v>2610</v>
      </c>
      <c r="G1751" s="25" t="s">
        <v>1794</v>
      </c>
      <c r="H1751" s="26"/>
      <c r="I1751" s="26"/>
      <c r="J1751" s="26"/>
      <c r="K1751" s="26"/>
      <c r="L1751" s="26"/>
      <c r="M1751" s="26"/>
      <c r="N1751" s="26"/>
      <c r="O1751" s="40"/>
      <c r="P1751" s="31" t="s">
        <v>80</v>
      </c>
      <c r="Q1751" s="32">
        <v>124</v>
      </c>
      <c r="R1751" s="60">
        <f t="shared" si="942"/>
        <v>0</v>
      </c>
      <c r="S1751" s="35" t="s">
        <v>70</v>
      </c>
      <c r="T1751" s="35"/>
      <c r="U1751" s="35">
        <v>21.5</v>
      </c>
      <c r="V1751" s="30">
        <f t="shared" si="943"/>
        <v>21.5</v>
      </c>
      <c r="W1751" s="29">
        <f t="shared" si="944"/>
        <v>0.44791666666666669</v>
      </c>
      <c r="X1751" s="29">
        <f t="shared" si="945"/>
        <v>13.246485676544234</v>
      </c>
      <c r="Y1751" s="29">
        <f t="shared" si="946"/>
        <v>0.39739457029632702</v>
      </c>
      <c r="Z1751" s="30">
        <f>IF(S1751="",0,VLOOKUP(S1751,[1]!Costo_Twist,2,FALSE)*W1751)</f>
        <v>101.26331307724912</v>
      </c>
      <c r="AA1751" s="31" t="s">
        <v>69</v>
      </c>
      <c r="AB1751" s="31"/>
      <c r="AC1751" s="31">
        <v>41.5</v>
      </c>
      <c r="AD1751" s="34">
        <f t="shared" si="947"/>
        <v>41.5</v>
      </c>
      <c r="AE1751" s="33">
        <f t="shared" si="948"/>
        <v>0.86458333333333337</v>
      </c>
      <c r="AF1751" s="33">
        <f t="shared" si="949"/>
        <v>25.568797933794684</v>
      </c>
      <c r="AG1751" s="33">
        <f t="shared" si="950"/>
        <v>0.76706393801384054</v>
      </c>
      <c r="AH1751" s="34">
        <f>IF(AA1751="",0,VLOOKUP(AA1751,[1]!Costo_Twist,2,FALSE)*AE1751)</f>
        <v>159.0023385673872</v>
      </c>
      <c r="AI1751" s="35"/>
      <c r="AJ1751" s="35"/>
      <c r="AK1751" s="35"/>
      <c r="AL1751" s="35">
        <f t="shared" si="951"/>
        <v>0</v>
      </c>
      <c r="AM1751" s="29">
        <f t="shared" si="952"/>
        <v>0</v>
      </c>
      <c r="AN1751" s="29">
        <f t="shared" si="953"/>
        <v>0</v>
      </c>
      <c r="AO1751" s="29">
        <f t="shared" si="954"/>
        <v>0</v>
      </c>
      <c r="AP1751" s="30">
        <f>IF(AI1751="",0,VLOOKUP(AI1751,[1]!Costo_Twist,2,FALSE)*AM1751)</f>
        <v>0</v>
      </c>
      <c r="AQ1751" s="42"/>
      <c r="AR1751" s="42"/>
      <c r="AS1751" s="42"/>
      <c r="AT1751" s="42">
        <f t="shared" si="955"/>
        <v>0</v>
      </c>
      <c r="AU1751" s="43">
        <f t="shared" si="956"/>
        <v>0</v>
      </c>
      <c r="AV1751" s="43">
        <f t="shared" si="957"/>
        <v>0</v>
      </c>
      <c r="AW1751" s="43">
        <f t="shared" si="958"/>
        <v>0</v>
      </c>
      <c r="AX1751" s="44">
        <f>IF(AQ1751="",0,VLOOKUP(AQ1751,[1]!Costo_Twist,2,FALSE)*AU1751)</f>
        <v>0</v>
      </c>
      <c r="AY1751" s="36">
        <f t="shared" si="959"/>
        <v>260.26565164463631</v>
      </c>
      <c r="AZ1751" s="41">
        <f t="shared" si="960"/>
        <v>1.3125</v>
      </c>
      <c r="BA1751" s="37">
        <f t="shared" si="961"/>
        <v>125.3125</v>
      </c>
      <c r="BB1751" s="37" t="str">
        <f t="shared" si="962"/>
        <v>ok</v>
      </c>
      <c r="BC1751" s="37" t="str">
        <f t="shared" si="963"/>
        <v>ok</v>
      </c>
      <c r="BD1751" s="5"/>
      <c r="BE1751" s="11">
        <f t="shared" si="964"/>
        <v>13.246485676544234</v>
      </c>
      <c r="BF1751" s="11" t="b">
        <f t="shared" si="965"/>
        <v>0</v>
      </c>
      <c r="BG1751" s="11">
        <f t="shared" si="966"/>
        <v>25.568797933794684</v>
      </c>
      <c r="BH1751" s="11" t="b">
        <f t="shared" si="967"/>
        <v>0</v>
      </c>
      <c r="BI1751" s="11" t="b">
        <f t="shared" si="968"/>
        <v>0</v>
      </c>
      <c r="BJ1751" s="11" t="b">
        <f t="shared" si="969"/>
        <v>0</v>
      </c>
      <c r="BK1751" s="11" t="b">
        <f t="shared" si="970"/>
        <v>0</v>
      </c>
      <c r="BL1751" s="11" t="b">
        <f t="shared" si="971"/>
        <v>0</v>
      </c>
      <c r="BM1751" s="11" t="b">
        <f t="shared" si="972"/>
        <v>0</v>
      </c>
      <c r="BN1751" s="11" t="b">
        <f t="shared" si="973"/>
        <v>0</v>
      </c>
      <c r="BO1751" s="11" t="b">
        <f t="shared" si="974"/>
        <v>0</v>
      </c>
      <c r="BP1751" s="11" t="b">
        <f t="shared" si="975"/>
        <v>0</v>
      </c>
      <c r="BQ1751" s="11" t="b">
        <f t="shared" si="976"/>
        <v>0</v>
      </c>
      <c r="BR1751" s="11" t="b">
        <f t="shared" si="977"/>
        <v>0</v>
      </c>
    </row>
    <row r="1752" spans="1:70" ht="12.75" customHeight="1" x14ac:dyDescent="0.75">
      <c r="A1752" s="24" t="s">
        <v>2393</v>
      </c>
      <c r="B1752" s="25" t="s">
        <v>2394</v>
      </c>
      <c r="C1752" s="24" t="s">
        <v>85</v>
      </c>
      <c r="D1752" s="26" t="s">
        <v>41</v>
      </c>
      <c r="E1752" s="24" t="s">
        <v>2610</v>
      </c>
      <c r="F1752" s="24" t="s">
        <v>2610</v>
      </c>
      <c r="G1752" s="25" t="s">
        <v>1795</v>
      </c>
      <c r="H1752" s="26"/>
      <c r="I1752" s="26"/>
      <c r="J1752" s="26"/>
      <c r="K1752" s="26"/>
      <c r="L1752" s="26"/>
      <c r="M1752" s="26"/>
      <c r="N1752" s="26"/>
      <c r="O1752" s="40"/>
      <c r="P1752" s="31" t="s">
        <v>80</v>
      </c>
      <c r="Q1752" s="32">
        <v>124</v>
      </c>
      <c r="R1752" s="60">
        <f t="shared" si="942"/>
        <v>0</v>
      </c>
      <c r="S1752" s="35" t="s">
        <v>70</v>
      </c>
      <c r="T1752" s="35"/>
      <c r="U1752" s="30" t="s">
        <v>2412</v>
      </c>
      <c r="V1752" s="30">
        <f t="shared" si="943"/>
        <v>8</v>
      </c>
      <c r="W1752" s="29">
        <f t="shared" si="944"/>
        <v>0.16666666666666666</v>
      </c>
      <c r="X1752" s="29">
        <f t="shared" si="945"/>
        <v>4.9289249029001798</v>
      </c>
      <c r="Y1752" s="29">
        <f t="shared" si="946"/>
        <v>0.1478677470870054</v>
      </c>
      <c r="Z1752" s="30">
        <f>IF(S1752="",0,VLOOKUP(S1752,[1]!Costo_Twist,2,FALSE)*W1752)</f>
        <v>37.679372307813622</v>
      </c>
      <c r="AA1752" s="31" t="s">
        <v>69</v>
      </c>
      <c r="AB1752" s="31"/>
      <c r="AC1752" s="31">
        <v>23.5</v>
      </c>
      <c r="AD1752" s="34">
        <f t="shared" si="947"/>
        <v>23.5</v>
      </c>
      <c r="AE1752" s="33">
        <f t="shared" si="948"/>
        <v>0.48958333333333331</v>
      </c>
      <c r="AF1752" s="33">
        <f t="shared" si="949"/>
        <v>14.478716902269278</v>
      </c>
      <c r="AG1752" s="33">
        <f t="shared" si="950"/>
        <v>0.43436150706807836</v>
      </c>
      <c r="AH1752" s="34">
        <f>IF(AA1752="",0,VLOOKUP(AA1752,[1]!Costo_Twist,2,FALSE)*AE1752)</f>
        <v>90.037468827315635</v>
      </c>
      <c r="AI1752" s="35"/>
      <c r="AJ1752" s="35"/>
      <c r="AK1752" s="35"/>
      <c r="AL1752" s="35">
        <f t="shared" si="951"/>
        <v>0</v>
      </c>
      <c r="AM1752" s="29">
        <f t="shared" si="952"/>
        <v>0</v>
      </c>
      <c r="AN1752" s="29">
        <f t="shared" si="953"/>
        <v>0</v>
      </c>
      <c r="AO1752" s="29">
        <f t="shared" si="954"/>
        <v>0</v>
      </c>
      <c r="AP1752" s="30">
        <f>IF(AI1752="",0,VLOOKUP(AI1752,[1]!Costo_Twist,2,FALSE)*AM1752)</f>
        <v>0</v>
      </c>
      <c r="AQ1752" s="42"/>
      <c r="AR1752" s="42"/>
      <c r="AS1752" s="42"/>
      <c r="AT1752" s="42">
        <f t="shared" si="955"/>
        <v>0</v>
      </c>
      <c r="AU1752" s="43">
        <f t="shared" si="956"/>
        <v>0</v>
      </c>
      <c r="AV1752" s="43">
        <f t="shared" si="957"/>
        <v>0</v>
      </c>
      <c r="AW1752" s="43">
        <f t="shared" si="958"/>
        <v>0</v>
      </c>
      <c r="AX1752" s="44">
        <f>IF(AQ1752="",0,VLOOKUP(AQ1752,[1]!Costo_Twist,2,FALSE)*AU1752)</f>
        <v>0</v>
      </c>
      <c r="AY1752" s="36">
        <f t="shared" si="959"/>
        <v>127.71684113512926</v>
      </c>
      <c r="AZ1752" s="41">
        <f t="shared" si="960"/>
        <v>0.65625</v>
      </c>
      <c r="BA1752" s="37">
        <f t="shared" si="961"/>
        <v>124.65625</v>
      </c>
      <c r="BB1752" s="37" t="str">
        <f t="shared" si="962"/>
        <v>ok</v>
      </c>
      <c r="BC1752" s="37" t="str">
        <f t="shared" si="963"/>
        <v>ok</v>
      </c>
      <c r="BD1752" s="5"/>
      <c r="BE1752" s="11">
        <f t="shared" si="964"/>
        <v>4.9289249029001798</v>
      </c>
      <c r="BF1752" s="11" t="b">
        <f t="shared" si="965"/>
        <v>0</v>
      </c>
      <c r="BG1752" s="11">
        <f t="shared" si="966"/>
        <v>14.478716902269278</v>
      </c>
      <c r="BH1752" s="11" t="b">
        <f t="shared" si="967"/>
        <v>0</v>
      </c>
      <c r="BI1752" s="11" t="b">
        <f t="shared" si="968"/>
        <v>0</v>
      </c>
      <c r="BJ1752" s="11" t="b">
        <f t="shared" si="969"/>
        <v>0</v>
      </c>
      <c r="BK1752" s="11" t="b">
        <f t="shared" si="970"/>
        <v>0</v>
      </c>
      <c r="BL1752" s="11" t="b">
        <f t="shared" si="971"/>
        <v>0</v>
      </c>
      <c r="BM1752" s="11" t="b">
        <f t="shared" si="972"/>
        <v>0</v>
      </c>
      <c r="BN1752" s="11" t="b">
        <f t="shared" si="973"/>
        <v>0</v>
      </c>
      <c r="BO1752" s="11" t="b">
        <f t="shared" si="974"/>
        <v>0</v>
      </c>
      <c r="BP1752" s="11" t="b">
        <f t="shared" si="975"/>
        <v>0</v>
      </c>
      <c r="BQ1752" s="11" t="b">
        <f t="shared" si="976"/>
        <v>0</v>
      </c>
      <c r="BR1752" s="11" t="b">
        <f t="shared" si="977"/>
        <v>0</v>
      </c>
    </row>
    <row r="1753" spans="1:70" ht="12.75" customHeight="1" x14ac:dyDescent="0.75">
      <c r="A1753" s="24" t="s">
        <v>2393</v>
      </c>
      <c r="B1753" s="25" t="s">
        <v>2394</v>
      </c>
      <c r="C1753" s="24" t="s">
        <v>85</v>
      </c>
      <c r="D1753" s="26" t="s">
        <v>41</v>
      </c>
      <c r="E1753" s="24" t="s">
        <v>2610</v>
      </c>
      <c r="F1753" s="24" t="s">
        <v>2610</v>
      </c>
      <c r="G1753" s="25" t="s">
        <v>1796</v>
      </c>
      <c r="H1753" s="26"/>
      <c r="I1753" s="26"/>
      <c r="J1753" s="26"/>
      <c r="K1753" s="26"/>
      <c r="L1753" s="26"/>
      <c r="M1753" s="26"/>
      <c r="N1753" s="26"/>
      <c r="O1753" s="40"/>
      <c r="P1753" s="31" t="s">
        <v>79</v>
      </c>
      <c r="Q1753" s="32">
        <v>128</v>
      </c>
      <c r="R1753" s="60">
        <f t="shared" si="942"/>
        <v>0</v>
      </c>
      <c r="S1753" s="35" t="s">
        <v>70</v>
      </c>
      <c r="T1753" s="35"/>
      <c r="U1753" s="30">
        <v>4.5</v>
      </c>
      <c r="V1753" s="30">
        <f t="shared" si="943"/>
        <v>4.5</v>
      </c>
      <c r="W1753" s="29">
        <f t="shared" si="944"/>
        <v>9.375E-2</v>
      </c>
      <c r="X1753" s="29">
        <f t="shared" si="945"/>
        <v>2.772520257881351</v>
      </c>
      <c r="Y1753" s="29">
        <f t="shared" si="946"/>
        <v>8.3175607736440532E-2</v>
      </c>
      <c r="Z1753" s="30">
        <f>IF(S1753="",0,VLOOKUP(S1753,[1]!Costo_Twist,2,FALSE)*W1753)</f>
        <v>21.194646923145164</v>
      </c>
      <c r="AA1753" s="31" t="s">
        <v>69</v>
      </c>
      <c r="AB1753" s="31"/>
      <c r="AC1753" s="31">
        <v>17.5</v>
      </c>
      <c r="AD1753" s="34">
        <f t="shared" si="947"/>
        <v>17.5</v>
      </c>
      <c r="AE1753" s="33">
        <f t="shared" si="948"/>
        <v>0.36458333333333331</v>
      </c>
      <c r="AF1753" s="33">
        <f t="shared" si="949"/>
        <v>10.782023225094143</v>
      </c>
      <c r="AG1753" s="33">
        <f t="shared" si="950"/>
        <v>0.32346069675282429</v>
      </c>
      <c r="AH1753" s="34">
        <f>IF(AA1753="",0,VLOOKUP(AA1753,[1]!Costo_Twist,2,FALSE)*AE1753)</f>
        <v>67.049178913958457</v>
      </c>
      <c r="AI1753" s="35"/>
      <c r="AJ1753" s="35"/>
      <c r="AK1753" s="35"/>
      <c r="AL1753" s="35">
        <f t="shared" si="951"/>
        <v>0</v>
      </c>
      <c r="AM1753" s="29">
        <f t="shared" si="952"/>
        <v>0</v>
      </c>
      <c r="AN1753" s="29">
        <f t="shared" si="953"/>
        <v>0</v>
      </c>
      <c r="AO1753" s="29">
        <f t="shared" si="954"/>
        <v>0</v>
      </c>
      <c r="AP1753" s="30">
        <f>IF(AI1753="",0,VLOOKUP(AI1753,[1]!Costo_Twist,2,FALSE)*AM1753)</f>
        <v>0</v>
      </c>
      <c r="AQ1753" s="42"/>
      <c r="AR1753" s="42"/>
      <c r="AS1753" s="42"/>
      <c r="AT1753" s="42">
        <f t="shared" si="955"/>
        <v>0</v>
      </c>
      <c r="AU1753" s="43">
        <f t="shared" si="956"/>
        <v>0</v>
      </c>
      <c r="AV1753" s="43">
        <f t="shared" si="957"/>
        <v>0</v>
      </c>
      <c r="AW1753" s="43">
        <f t="shared" si="958"/>
        <v>0</v>
      </c>
      <c r="AX1753" s="44">
        <f>IF(AQ1753="",0,VLOOKUP(AQ1753,[1]!Costo_Twist,2,FALSE)*AU1753)</f>
        <v>0</v>
      </c>
      <c r="AY1753" s="36">
        <f t="shared" si="959"/>
        <v>88.243825837103628</v>
      </c>
      <c r="AZ1753" s="41">
        <f t="shared" si="960"/>
        <v>0.45833333333333331</v>
      </c>
      <c r="BA1753" s="37">
        <f t="shared" si="961"/>
        <v>128.45833333333334</v>
      </c>
      <c r="BB1753" s="37" t="str">
        <f t="shared" si="962"/>
        <v>ok</v>
      </c>
      <c r="BC1753" s="37" t="str">
        <f t="shared" si="963"/>
        <v>ok</v>
      </c>
      <c r="BD1753" s="5"/>
      <c r="BE1753" s="11">
        <f t="shared" si="964"/>
        <v>2.772520257881351</v>
      </c>
      <c r="BF1753" s="11" t="b">
        <f t="shared" si="965"/>
        <v>0</v>
      </c>
      <c r="BG1753" s="11">
        <f t="shared" si="966"/>
        <v>10.782023225094143</v>
      </c>
      <c r="BH1753" s="11" t="b">
        <f t="shared" si="967"/>
        <v>0</v>
      </c>
      <c r="BI1753" s="11" t="b">
        <f t="shared" si="968"/>
        <v>0</v>
      </c>
      <c r="BJ1753" s="11" t="b">
        <f t="shared" si="969"/>
        <v>0</v>
      </c>
      <c r="BK1753" s="11" t="b">
        <f t="shared" si="970"/>
        <v>0</v>
      </c>
      <c r="BL1753" s="11" t="b">
        <f t="shared" si="971"/>
        <v>0</v>
      </c>
      <c r="BM1753" s="11" t="b">
        <f t="shared" si="972"/>
        <v>0</v>
      </c>
      <c r="BN1753" s="11" t="b">
        <f t="shared" si="973"/>
        <v>0</v>
      </c>
      <c r="BO1753" s="11" t="b">
        <f t="shared" si="974"/>
        <v>0</v>
      </c>
      <c r="BP1753" s="11" t="b">
        <f t="shared" si="975"/>
        <v>0</v>
      </c>
      <c r="BQ1753" s="11" t="b">
        <f t="shared" si="976"/>
        <v>0</v>
      </c>
      <c r="BR1753" s="11" t="b">
        <f t="shared" si="977"/>
        <v>0</v>
      </c>
    </row>
    <row r="1754" spans="1:70" ht="12.75" customHeight="1" x14ac:dyDescent="0.75">
      <c r="A1754" s="24" t="s">
        <v>2393</v>
      </c>
      <c r="B1754" s="25" t="s">
        <v>2394</v>
      </c>
      <c r="C1754" s="24" t="s">
        <v>85</v>
      </c>
      <c r="D1754" s="26" t="s">
        <v>41</v>
      </c>
      <c r="E1754" s="24" t="s">
        <v>2610</v>
      </c>
      <c r="F1754" s="24" t="s">
        <v>2610</v>
      </c>
      <c r="G1754" s="25" t="s">
        <v>1797</v>
      </c>
      <c r="H1754" s="26"/>
      <c r="I1754" s="26"/>
      <c r="J1754" s="26"/>
      <c r="K1754" s="26"/>
      <c r="L1754" s="26"/>
      <c r="M1754" s="26"/>
      <c r="N1754" s="26"/>
      <c r="O1754" s="40"/>
      <c r="P1754" s="31" t="s">
        <v>79</v>
      </c>
      <c r="Q1754" s="32">
        <v>128</v>
      </c>
      <c r="R1754" s="60">
        <f t="shared" si="942"/>
        <v>0</v>
      </c>
      <c r="S1754" s="35" t="s">
        <v>70</v>
      </c>
      <c r="T1754" s="35"/>
      <c r="U1754" s="35">
        <v>0.5</v>
      </c>
      <c r="V1754" s="30">
        <f t="shared" si="943"/>
        <v>0.5</v>
      </c>
      <c r="W1754" s="29">
        <f t="shared" si="944"/>
        <v>1.0416666666666666E-2</v>
      </c>
      <c r="X1754" s="29">
        <f t="shared" si="945"/>
        <v>0.30805780643126124</v>
      </c>
      <c r="Y1754" s="29">
        <f t="shared" si="946"/>
        <v>9.2417341929378373E-3</v>
      </c>
      <c r="Z1754" s="30">
        <f>IF(S1754="",0,VLOOKUP(S1754,[1]!Costo_Twist,2,FALSE)*W1754)</f>
        <v>2.3549607692383514</v>
      </c>
      <c r="AA1754" s="31" t="s">
        <v>65</v>
      </c>
      <c r="AB1754" s="31"/>
      <c r="AC1754" s="31" t="s">
        <v>2395</v>
      </c>
      <c r="AD1754" s="34">
        <f t="shared" si="947"/>
        <v>1</v>
      </c>
      <c r="AE1754" s="33">
        <f t="shared" si="948"/>
        <v>2.0833333333333332E-2</v>
      </c>
      <c r="AF1754" s="33">
        <f t="shared" si="949"/>
        <v>0.61611561286252248</v>
      </c>
      <c r="AG1754" s="33">
        <f t="shared" si="950"/>
        <v>1.8483468385875675E-2</v>
      </c>
      <c r="AH1754" s="34">
        <f>IF(AA1754="",0,VLOOKUP(AA1754,[1]!Costo_Twist,2,FALSE)*AE1754)</f>
        <v>3.0504627849897981</v>
      </c>
      <c r="AI1754" s="35" t="s">
        <v>69</v>
      </c>
      <c r="AJ1754" s="35"/>
      <c r="AK1754" s="35">
        <v>7.5</v>
      </c>
      <c r="AL1754" s="35">
        <f t="shared" si="951"/>
        <v>7.5</v>
      </c>
      <c r="AM1754" s="29">
        <f t="shared" si="952"/>
        <v>0.15625</v>
      </c>
      <c r="AN1754" s="29">
        <f t="shared" si="953"/>
        <v>4.6208670964689187</v>
      </c>
      <c r="AO1754" s="29">
        <f t="shared" si="954"/>
        <v>0.13862601289406756</v>
      </c>
      <c r="AP1754" s="30">
        <f>IF(AI1754="",0,VLOOKUP(AI1754,[1]!Costo_Twist,2,FALSE)*AM1754)</f>
        <v>28.735362391696484</v>
      </c>
      <c r="AQ1754" s="42"/>
      <c r="AR1754" s="42"/>
      <c r="AS1754" s="42"/>
      <c r="AT1754" s="42">
        <f t="shared" si="955"/>
        <v>0</v>
      </c>
      <c r="AU1754" s="43">
        <f t="shared" si="956"/>
        <v>0</v>
      </c>
      <c r="AV1754" s="43">
        <f t="shared" si="957"/>
        <v>0</v>
      </c>
      <c r="AW1754" s="43">
        <f t="shared" si="958"/>
        <v>0</v>
      </c>
      <c r="AX1754" s="44">
        <f>IF(AQ1754="",0,VLOOKUP(AQ1754,[1]!Costo_Twist,2,FALSE)*AU1754)</f>
        <v>0</v>
      </c>
      <c r="AY1754" s="36">
        <f t="shared" si="959"/>
        <v>34.140785945924634</v>
      </c>
      <c r="AZ1754" s="41">
        <f t="shared" si="960"/>
        <v>0.1875</v>
      </c>
      <c r="BA1754" s="37">
        <f t="shared" si="961"/>
        <v>128.1875</v>
      </c>
      <c r="BB1754" s="37" t="str">
        <f t="shared" si="962"/>
        <v>ok</v>
      </c>
      <c r="BC1754" s="37" t="str">
        <f t="shared" si="963"/>
        <v>ok</v>
      </c>
      <c r="BD1754" s="5"/>
      <c r="BE1754" s="11">
        <f t="shared" si="964"/>
        <v>0.30805780643126124</v>
      </c>
      <c r="BF1754" s="11" t="b">
        <f t="shared" si="965"/>
        <v>0</v>
      </c>
      <c r="BG1754" s="11">
        <f t="shared" si="966"/>
        <v>4.6208670964689187</v>
      </c>
      <c r="BH1754" s="11" t="b">
        <f t="shared" si="967"/>
        <v>0</v>
      </c>
      <c r="BI1754" s="11" t="b">
        <f t="shared" si="968"/>
        <v>0</v>
      </c>
      <c r="BJ1754" s="11" t="b">
        <f t="shared" si="969"/>
        <v>0</v>
      </c>
      <c r="BK1754" s="11" t="b">
        <f t="shared" si="970"/>
        <v>0</v>
      </c>
      <c r="BL1754" s="11" t="b">
        <f t="shared" si="971"/>
        <v>0</v>
      </c>
      <c r="BM1754" s="11">
        <f t="shared" si="972"/>
        <v>0.61611561286252248</v>
      </c>
      <c r="BN1754" s="11" t="b">
        <f t="shared" si="973"/>
        <v>0</v>
      </c>
      <c r="BO1754" s="11" t="b">
        <f t="shared" si="974"/>
        <v>0</v>
      </c>
      <c r="BP1754" s="11" t="b">
        <f t="shared" si="975"/>
        <v>0</v>
      </c>
      <c r="BQ1754" s="11" t="b">
        <f t="shared" si="976"/>
        <v>0</v>
      </c>
      <c r="BR1754" s="11" t="b">
        <f t="shared" si="977"/>
        <v>0</v>
      </c>
    </row>
    <row r="1755" spans="1:70" ht="12.75" customHeight="1" x14ac:dyDescent="0.75">
      <c r="A1755" s="24" t="s">
        <v>2393</v>
      </c>
      <c r="B1755" s="25" t="s">
        <v>2394</v>
      </c>
      <c r="C1755" s="24" t="s">
        <v>85</v>
      </c>
      <c r="D1755" s="26" t="s">
        <v>41</v>
      </c>
      <c r="E1755" s="24" t="s">
        <v>2610</v>
      </c>
      <c r="F1755" s="24" t="s">
        <v>2610</v>
      </c>
      <c r="G1755" s="25" t="s">
        <v>1798</v>
      </c>
      <c r="H1755" s="26"/>
      <c r="I1755" s="26"/>
      <c r="J1755" s="26"/>
      <c r="K1755" s="26"/>
      <c r="L1755" s="26"/>
      <c r="M1755" s="26"/>
      <c r="N1755" s="26"/>
      <c r="O1755" s="40"/>
      <c r="P1755" s="31" t="s">
        <v>79</v>
      </c>
      <c r="Q1755" s="32">
        <v>128</v>
      </c>
      <c r="R1755" s="60">
        <f t="shared" si="942"/>
        <v>0</v>
      </c>
      <c r="S1755" s="35" t="s">
        <v>68</v>
      </c>
      <c r="T1755" s="35"/>
      <c r="U1755" s="35" t="s">
        <v>2395</v>
      </c>
      <c r="V1755" s="30">
        <f t="shared" si="943"/>
        <v>1</v>
      </c>
      <c r="W1755" s="29">
        <f t="shared" si="944"/>
        <v>2.0833333333333332E-2</v>
      </c>
      <c r="X1755" s="29">
        <f t="shared" si="945"/>
        <v>0.61611561286252248</v>
      </c>
      <c r="Y1755" s="29">
        <f t="shared" si="946"/>
        <v>1.8483468385875675E-2</v>
      </c>
      <c r="Z1755" s="30">
        <f>IF(S1755="",0,VLOOKUP(S1755,[1]!Costo_Twist,2,FALSE)*W1755)</f>
        <v>1.4136134685710342</v>
      </c>
      <c r="AA1755" s="31" t="s">
        <v>69</v>
      </c>
      <c r="AB1755" s="31"/>
      <c r="AC1755" s="31">
        <v>2.5</v>
      </c>
      <c r="AD1755" s="34">
        <f t="shared" si="947"/>
        <v>2.5</v>
      </c>
      <c r="AE1755" s="33">
        <f t="shared" si="948"/>
        <v>5.2083333333333336E-2</v>
      </c>
      <c r="AF1755" s="33">
        <f t="shared" si="949"/>
        <v>1.5402890321563063</v>
      </c>
      <c r="AG1755" s="33">
        <f t="shared" si="950"/>
        <v>4.620867096468919E-2</v>
      </c>
      <c r="AH1755" s="34">
        <f>IF(AA1755="",0,VLOOKUP(AA1755,[1]!Costo_Twist,2,FALSE)*AE1755)</f>
        <v>9.5784541305654951</v>
      </c>
      <c r="AI1755" s="35"/>
      <c r="AJ1755" s="35"/>
      <c r="AK1755" s="35"/>
      <c r="AL1755" s="35">
        <f t="shared" si="951"/>
        <v>0</v>
      </c>
      <c r="AM1755" s="29">
        <f t="shared" si="952"/>
        <v>0</v>
      </c>
      <c r="AN1755" s="29">
        <f t="shared" si="953"/>
        <v>0</v>
      </c>
      <c r="AO1755" s="29">
        <f t="shared" si="954"/>
        <v>0</v>
      </c>
      <c r="AP1755" s="30">
        <f>IF(AI1755="",0,VLOOKUP(AI1755,[1]!Costo_Twist,2,FALSE)*AM1755)</f>
        <v>0</v>
      </c>
      <c r="AQ1755" s="42"/>
      <c r="AR1755" s="42"/>
      <c r="AS1755" s="42"/>
      <c r="AT1755" s="42">
        <f t="shared" si="955"/>
        <v>0</v>
      </c>
      <c r="AU1755" s="43">
        <f t="shared" si="956"/>
        <v>0</v>
      </c>
      <c r="AV1755" s="43">
        <f t="shared" si="957"/>
        <v>0</v>
      </c>
      <c r="AW1755" s="43">
        <f t="shared" si="958"/>
        <v>0</v>
      </c>
      <c r="AX1755" s="44">
        <f>IF(AQ1755="",0,VLOOKUP(AQ1755,[1]!Costo_Twist,2,FALSE)*AU1755)</f>
        <v>0</v>
      </c>
      <c r="AY1755" s="36">
        <f t="shared" si="959"/>
        <v>10.992067599136529</v>
      </c>
      <c r="AZ1755" s="41">
        <f t="shared" si="960"/>
        <v>7.2916666666666671E-2</v>
      </c>
      <c r="BA1755" s="37">
        <f t="shared" si="961"/>
        <v>128.07291666666666</v>
      </c>
      <c r="BB1755" s="37" t="str">
        <f t="shared" si="962"/>
        <v>ok</v>
      </c>
      <c r="BC1755" s="37" t="str">
        <f t="shared" si="963"/>
        <v>ok</v>
      </c>
      <c r="BD1755" s="5"/>
      <c r="BE1755" s="11" t="b">
        <f t="shared" si="964"/>
        <v>0</v>
      </c>
      <c r="BF1755" s="11" t="b">
        <f t="shared" si="965"/>
        <v>0</v>
      </c>
      <c r="BG1755" s="11">
        <f t="shared" si="966"/>
        <v>1.5402890321563063</v>
      </c>
      <c r="BH1755" s="11" t="b">
        <f t="shared" si="967"/>
        <v>0</v>
      </c>
      <c r="BI1755" s="11" t="b">
        <f t="shared" si="968"/>
        <v>0</v>
      </c>
      <c r="BJ1755" s="11">
        <f t="shared" si="969"/>
        <v>0.61611561286252248</v>
      </c>
      <c r="BK1755" s="11" t="b">
        <f t="shared" si="970"/>
        <v>0</v>
      </c>
      <c r="BL1755" s="11" t="b">
        <f t="shared" si="971"/>
        <v>0</v>
      </c>
      <c r="BM1755" s="11" t="b">
        <f t="shared" si="972"/>
        <v>0</v>
      </c>
      <c r="BN1755" s="11" t="b">
        <f t="shared" si="973"/>
        <v>0</v>
      </c>
      <c r="BO1755" s="11" t="b">
        <f t="shared" si="974"/>
        <v>0</v>
      </c>
      <c r="BP1755" s="11" t="b">
        <f t="shared" si="975"/>
        <v>0</v>
      </c>
      <c r="BQ1755" s="11" t="b">
        <f t="shared" si="976"/>
        <v>0</v>
      </c>
      <c r="BR1755" s="11" t="b">
        <f t="shared" si="977"/>
        <v>0</v>
      </c>
    </row>
    <row r="1756" spans="1:70" ht="12.75" customHeight="1" x14ac:dyDescent="0.75">
      <c r="A1756" s="24" t="s">
        <v>2393</v>
      </c>
      <c r="B1756" s="25" t="s">
        <v>2394</v>
      </c>
      <c r="C1756" s="24" t="s">
        <v>85</v>
      </c>
      <c r="D1756" s="26" t="s">
        <v>41</v>
      </c>
      <c r="E1756" s="24" t="s">
        <v>2610</v>
      </c>
      <c r="F1756" s="24" t="s">
        <v>2610</v>
      </c>
      <c r="G1756" s="25" t="s">
        <v>1799</v>
      </c>
      <c r="H1756" s="26"/>
      <c r="I1756" s="26"/>
      <c r="J1756" s="26"/>
      <c r="K1756" s="26"/>
      <c r="L1756" s="26"/>
      <c r="M1756" s="26"/>
      <c r="N1756" s="26"/>
      <c r="O1756" s="40"/>
      <c r="P1756" s="31" t="s">
        <v>81</v>
      </c>
      <c r="Q1756" s="32">
        <v>120</v>
      </c>
      <c r="R1756" s="60">
        <f t="shared" si="942"/>
        <v>0</v>
      </c>
      <c r="S1756" s="35" t="s">
        <v>70</v>
      </c>
      <c r="T1756" s="35"/>
      <c r="U1756" s="35" t="s">
        <v>2466</v>
      </c>
      <c r="V1756" s="30">
        <f t="shared" si="943"/>
        <v>135</v>
      </c>
      <c r="W1756" s="29">
        <f t="shared" si="944"/>
        <v>2.8125</v>
      </c>
      <c r="X1756" s="29">
        <f t="shared" si="945"/>
        <v>83.17560773644054</v>
      </c>
      <c r="Y1756" s="29">
        <f t="shared" si="946"/>
        <v>2.495268232093216</v>
      </c>
      <c r="Z1756" s="30">
        <f>IF(S1756="",0,VLOOKUP(S1756,[1]!Costo_Twist,2,FALSE)*W1756)</f>
        <v>635.83940769435492</v>
      </c>
      <c r="AA1756" s="31" t="s">
        <v>65</v>
      </c>
      <c r="AB1756" s="31"/>
      <c r="AC1756" s="31">
        <v>50.5</v>
      </c>
      <c r="AD1756" s="34">
        <f t="shared" si="947"/>
        <v>50.5</v>
      </c>
      <c r="AE1756" s="33">
        <f t="shared" si="948"/>
        <v>1.0520833333333333</v>
      </c>
      <c r="AF1756" s="33">
        <f t="shared" si="949"/>
        <v>31.113838449557385</v>
      </c>
      <c r="AG1756" s="33">
        <f t="shared" si="950"/>
        <v>0.93341515348672155</v>
      </c>
      <c r="AH1756" s="34">
        <f>IF(AA1756="",0,VLOOKUP(AA1756,[1]!Costo_Twist,2,FALSE)*AE1756)</f>
        <v>154.0483706419848</v>
      </c>
      <c r="AI1756" s="35" t="s">
        <v>69</v>
      </c>
      <c r="AJ1756" s="35"/>
      <c r="AK1756" s="35">
        <v>170.5</v>
      </c>
      <c r="AL1756" s="35">
        <f t="shared" si="951"/>
        <v>170.5</v>
      </c>
      <c r="AM1756" s="29">
        <f t="shared" si="952"/>
        <v>3.5520833333333335</v>
      </c>
      <c r="AN1756" s="29">
        <f t="shared" si="953"/>
        <v>105.04771199306009</v>
      </c>
      <c r="AO1756" s="29">
        <f t="shared" si="954"/>
        <v>3.1514313597918027</v>
      </c>
      <c r="AP1756" s="30">
        <f>IF(AI1756="",0,VLOOKUP(AI1756,[1]!Costo_Twist,2,FALSE)*AM1756)</f>
        <v>653.25057170456671</v>
      </c>
      <c r="AQ1756" s="42"/>
      <c r="AR1756" s="42"/>
      <c r="AS1756" s="42"/>
      <c r="AT1756" s="42">
        <f t="shared" si="955"/>
        <v>0</v>
      </c>
      <c r="AU1756" s="43">
        <f t="shared" si="956"/>
        <v>0</v>
      </c>
      <c r="AV1756" s="43">
        <f t="shared" si="957"/>
        <v>0</v>
      </c>
      <c r="AW1756" s="43">
        <f t="shared" si="958"/>
        <v>0</v>
      </c>
      <c r="AX1756" s="44">
        <f>IF(AQ1756="",0,VLOOKUP(AQ1756,[1]!Costo_Twist,2,FALSE)*AU1756)</f>
        <v>0</v>
      </c>
      <c r="AY1756" s="36">
        <f t="shared" si="959"/>
        <v>1443.1383500409065</v>
      </c>
      <c r="AZ1756" s="41">
        <f t="shared" si="960"/>
        <v>7.4166666666666661</v>
      </c>
      <c r="BA1756" s="37">
        <f t="shared" si="961"/>
        <v>127.41666666666667</v>
      </c>
      <c r="BB1756" s="37" t="str">
        <f t="shared" si="962"/>
        <v>ok</v>
      </c>
      <c r="BC1756" s="37" t="str">
        <f t="shared" si="963"/>
        <v>ok</v>
      </c>
      <c r="BD1756" s="5"/>
      <c r="BE1756" s="11">
        <f t="shared" si="964"/>
        <v>83.17560773644054</v>
      </c>
      <c r="BF1756" s="11" t="b">
        <f t="shared" si="965"/>
        <v>0</v>
      </c>
      <c r="BG1756" s="11">
        <f t="shared" si="966"/>
        <v>105.04771199306009</v>
      </c>
      <c r="BH1756" s="11" t="b">
        <f t="shared" si="967"/>
        <v>0</v>
      </c>
      <c r="BI1756" s="11" t="b">
        <f t="shared" si="968"/>
        <v>0</v>
      </c>
      <c r="BJ1756" s="11" t="b">
        <f t="shared" si="969"/>
        <v>0</v>
      </c>
      <c r="BK1756" s="11" t="b">
        <f t="shared" si="970"/>
        <v>0</v>
      </c>
      <c r="BL1756" s="11" t="b">
        <f t="shared" si="971"/>
        <v>0</v>
      </c>
      <c r="BM1756" s="11">
        <f t="shared" si="972"/>
        <v>31.113838449557385</v>
      </c>
      <c r="BN1756" s="11" t="b">
        <f t="shared" si="973"/>
        <v>0</v>
      </c>
      <c r="BO1756" s="11" t="b">
        <f t="shared" si="974"/>
        <v>0</v>
      </c>
      <c r="BP1756" s="11" t="b">
        <f t="shared" si="975"/>
        <v>0</v>
      </c>
      <c r="BQ1756" s="11" t="b">
        <f t="shared" si="976"/>
        <v>0</v>
      </c>
      <c r="BR1756" s="11" t="b">
        <f t="shared" si="977"/>
        <v>0</v>
      </c>
    </row>
    <row r="1757" spans="1:70" ht="12.75" customHeight="1" x14ac:dyDescent="0.75">
      <c r="A1757" s="24" t="s">
        <v>2393</v>
      </c>
      <c r="B1757" s="25" t="s">
        <v>2394</v>
      </c>
      <c r="C1757" s="24" t="s">
        <v>85</v>
      </c>
      <c r="D1757" s="26" t="s">
        <v>41</v>
      </c>
      <c r="E1757" s="24" t="s">
        <v>2610</v>
      </c>
      <c r="F1757" s="24" t="s">
        <v>2610</v>
      </c>
      <c r="G1757" s="25" t="s">
        <v>1800</v>
      </c>
      <c r="H1757" s="26"/>
      <c r="I1757" s="26"/>
      <c r="J1757" s="26"/>
      <c r="K1757" s="26"/>
      <c r="L1757" s="26"/>
      <c r="M1757" s="26"/>
      <c r="N1757" s="26"/>
      <c r="O1757" s="40"/>
      <c r="P1757" s="31" t="s">
        <v>81</v>
      </c>
      <c r="Q1757" s="32">
        <v>120</v>
      </c>
      <c r="R1757" s="60">
        <f t="shared" si="942"/>
        <v>0</v>
      </c>
      <c r="S1757" s="35" t="s">
        <v>70</v>
      </c>
      <c r="T1757" s="35"/>
      <c r="U1757" s="35">
        <v>65.5</v>
      </c>
      <c r="V1757" s="30">
        <f t="shared" si="943"/>
        <v>65.5</v>
      </c>
      <c r="W1757" s="29">
        <f t="shared" si="944"/>
        <v>1.3645833333333333</v>
      </c>
      <c r="X1757" s="29">
        <f t="shared" si="945"/>
        <v>40.355572642495218</v>
      </c>
      <c r="Y1757" s="29">
        <f t="shared" si="946"/>
        <v>1.2106671792748565</v>
      </c>
      <c r="Z1757" s="30">
        <f>IF(S1757="",0,VLOOKUP(S1757,[1]!Costo_Twist,2,FALSE)*W1757)</f>
        <v>308.49986077022407</v>
      </c>
      <c r="AA1757" s="31" t="s">
        <v>65</v>
      </c>
      <c r="AB1757" s="31"/>
      <c r="AC1757" s="31" t="s">
        <v>2428</v>
      </c>
      <c r="AD1757" s="34">
        <f t="shared" si="947"/>
        <v>11</v>
      </c>
      <c r="AE1757" s="33">
        <f t="shared" si="948"/>
        <v>0.22916666666666666</v>
      </c>
      <c r="AF1757" s="33">
        <f t="shared" si="949"/>
        <v>6.7772717414877475</v>
      </c>
      <c r="AG1757" s="33">
        <f t="shared" si="950"/>
        <v>0.20331815224463243</v>
      </c>
      <c r="AH1757" s="34">
        <f>IF(AA1757="",0,VLOOKUP(AA1757,[1]!Costo_Twist,2,FALSE)*AE1757)</f>
        <v>33.555090634887783</v>
      </c>
      <c r="AI1757" s="35" t="s">
        <v>69</v>
      </c>
      <c r="AJ1757" s="35"/>
      <c r="AK1757" s="35" t="s">
        <v>2412</v>
      </c>
      <c r="AL1757" s="35">
        <f t="shared" si="951"/>
        <v>8</v>
      </c>
      <c r="AM1757" s="29">
        <f t="shared" si="952"/>
        <v>0.16666666666666666</v>
      </c>
      <c r="AN1757" s="29">
        <f t="shared" si="953"/>
        <v>4.9289249029001798</v>
      </c>
      <c r="AO1757" s="29">
        <f t="shared" si="954"/>
        <v>0.1478677470870054</v>
      </c>
      <c r="AP1757" s="30">
        <f>IF(AI1757="",0,VLOOKUP(AI1757,[1]!Costo_Twist,2,FALSE)*AM1757)</f>
        <v>30.651053217809579</v>
      </c>
      <c r="AQ1757" s="42"/>
      <c r="AR1757" s="42"/>
      <c r="AS1757" s="42"/>
      <c r="AT1757" s="42">
        <f t="shared" si="955"/>
        <v>0</v>
      </c>
      <c r="AU1757" s="43">
        <f t="shared" si="956"/>
        <v>0</v>
      </c>
      <c r="AV1757" s="43">
        <f t="shared" si="957"/>
        <v>0</v>
      </c>
      <c r="AW1757" s="43">
        <f t="shared" si="958"/>
        <v>0</v>
      </c>
      <c r="AX1757" s="44">
        <f>IF(AQ1757="",0,VLOOKUP(AQ1757,[1]!Costo_Twist,2,FALSE)*AU1757)</f>
        <v>0</v>
      </c>
      <c r="AY1757" s="36">
        <f t="shared" si="959"/>
        <v>372.70600462292145</v>
      </c>
      <c r="AZ1757" s="41">
        <f t="shared" si="960"/>
        <v>1.7604166666666667</v>
      </c>
      <c r="BA1757" s="37">
        <f t="shared" si="961"/>
        <v>121.76041666666667</v>
      </c>
      <c r="BB1757" s="37" t="str">
        <f t="shared" si="962"/>
        <v>ok</v>
      </c>
      <c r="BC1757" s="37" t="str">
        <f t="shared" si="963"/>
        <v>ok</v>
      </c>
      <c r="BD1757" s="5"/>
      <c r="BE1757" s="11">
        <f t="shared" si="964"/>
        <v>40.355572642495218</v>
      </c>
      <c r="BF1757" s="11" t="b">
        <f t="shared" si="965"/>
        <v>0</v>
      </c>
      <c r="BG1757" s="11">
        <f t="shared" si="966"/>
        <v>4.9289249029001798</v>
      </c>
      <c r="BH1757" s="11" t="b">
        <f t="shared" si="967"/>
        <v>0</v>
      </c>
      <c r="BI1757" s="11" t="b">
        <f t="shared" si="968"/>
        <v>0</v>
      </c>
      <c r="BJ1757" s="11" t="b">
        <f t="shared" si="969"/>
        <v>0</v>
      </c>
      <c r="BK1757" s="11" t="b">
        <f t="shared" si="970"/>
        <v>0</v>
      </c>
      <c r="BL1757" s="11" t="b">
        <f t="shared" si="971"/>
        <v>0</v>
      </c>
      <c r="BM1757" s="11">
        <f t="shared" si="972"/>
        <v>6.7772717414877475</v>
      </c>
      <c r="BN1757" s="11" t="b">
        <f t="shared" si="973"/>
        <v>0</v>
      </c>
      <c r="BO1757" s="11" t="b">
        <f t="shared" si="974"/>
        <v>0</v>
      </c>
      <c r="BP1757" s="11" t="b">
        <f t="shared" si="975"/>
        <v>0</v>
      </c>
      <c r="BQ1757" s="11" t="b">
        <f t="shared" si="976"/>
        <v>0</v>
      </c>
      <c r="BR1757" s="11" t="b">
        <f t="shared" si="977"/>
        <v>0</v>
      </c>
    </row>
    <row r="1758" spans="1:70" ht="12.75" customHeight="1" x14ac:dyDescent="0.75">
      <c r="A1758" s="24" t="s">
        <v>2393</v>
      </c>
      <c r="B1758" s="25" t="s">
        <v>2394</v>
      </c>
      <c r="C1758" s="24" t="s">
        <v>85</v>
      </c>
      <c r="D1758" s="26" t="s">
        <v>41</v>
      </c>
      <c r="E1758" s="24" t="s">
        <v>2610</v>
      </c>
      <c r="F1758" s="24" t="s">
        <v>2610</v>
      </c>
      <c r="G1758" s="25" t="s">
        <v>1801</v>
      </c>
      <c r="H1758" s="26"/>
      <c r="I1758" s="26"/>
      <c r="J1758" s="26"/>
      <c r="K1758" s="26"/>
      <c r="L1758" s="26"/>
      <c r="M1758" s="26"/>
      <c r="N1758" s="26"/>
      <c r="O1758" s="40"/>
      <c r="P1758" s="31" t="s">
        <v>80</v>
      </c>
      <c r="Q1758" s="32">
        <v>124</v>
      </c>
      <c r="R1758" s="60">
        <f t="shared" si="942"/>
        <v>0</v>
      </c>
      <c r="S1758" s="35" t="s">
        <v>70</v>
      </c>
      <c r="T1758" s="35"/>
      <c r="U1758" s="35">
        <v>49.5</v>
      </c>
      <c r="V1758" s="30">
        <f t="shared" si="943"/>
        <v>49.5</v>
      </c>
      <c r="W1758" s="29">
        <f t="shared" si="944"/>
        <v>1.03125</v>
      </c>
      <c r="X1758" s="29">
        <f t="shared" si="945"/>
        <v>30.497722836694862</v>
      </c>
      <c r="Y1758" s="29">
        <f t="shared" si="946"/>
        <v>0.91493168510084588</v>
      </c>
      <c r="Z1758" s="30">
        <f>IF(S1758="",0,VLOOKUP(S1758,[1]!Costo_Twist,2,FALSE)*W1758)</f>
        <v>233.14111615459683</v>
      </c>
      <c r="AA1758" s="31" t="s">
        <v>68</v>
      </c>
      <c r="AB1758" s="31"/>
      <c r="AC1758" s="31" t="s">
        <v>2395</v>
      </c>
      <c r="AD1758" s="34">
        <f t="shared" si="947"/>
        <v>1</v>
      </c>
      <c r="AE1758" s="33">
        <f t="shared" si="948"/>
        <v>2.0833333333333332E-2</v>
      </c>
      <c r="AF1758" s="33">
        <f t="shared" si="949"/>
        <v>0.61611561286252248</v>
      </c>
      <c r="AG1758" s="33">
        <f t="shared" si="950"/>
        <v>1.8483468385875675E-2</v>
      </c>
      <c r="AH1758" s="34">
        <f>IF(AA1758="",0,VLOOKUP(AA1758,[1]!Costo_Twist,2,FALSE)*AE1758)</f>
        <v>1.4136134685710342</v>
      </c>
      <c r="AI1758" s="35" t="s">
        <v>71</v>
      </c>
      <c r="AJ1758" s="35"/>
      <c r="AK1758" s="35" t="s">
        <v>2395</v>
      </c>
      <c r="AL1758" s="35">
        <f t="shared" si="951"/>
        <v>1</v>
      </c>
      <c r="AM1758" s="29">
        <f t="shared" si="952"/>
        <v>2.0833333333333332E-2</v>
      </c>
      <c r="AN1758" s="29">
        <f t="shared" si="953"/>
        <v>0.61611561286252248</v>
      </c>
      <c r="AO1758" s="29">
        <f t="shared" si="954"/>
        <v>1.8483468385875675E-2</v>
      </c>
      <c r="AP1758" s="30">
        <f>IF(AI1758="",0,VLOOKUP(AI1758,[1]!Costo_Twist,2,FALSE)*AM1758)</f>
        <v>6.052121221082098</v>
      </c>
      <c r="AQ1758" s="42"/>
      <c r="AR1758" s="42"/>
      <c r="AS1758" s="42"/>
      <c r="AT1758" s="42">
        <f t="shared" si="955"/>
        <v>0</v>
      </c>
      <c r="AU1758" s="43">
        <f t="shared" si="956"/>
        <v>0</v>
      </c>
      <c r="AV1758" s="43">
        <f t="shared" si="957"/>
        <v>0</v>
      </c>
      <c r="AW1758" s="43">
        <f t="shared" si="958"/>
        <v>0</v>
      </c>
      <c r="AX1758" s="44">
        <f>IF(AQ1758="",0,VLOOKUP(AQ1758,[1]!Costo_Twist,2,FALSE)*AU1758)</f>
        <v>0</v>
      </c>
      <c r="AY1758" s="36">
        <f t="shared" si="959"/>
        <v>240.60685084424998</v>
      </c>
      <c r="AZ1758" s="41">
        <f t="shared" si="960"/>
        <v>1.0729166666666665</v>
      </c>
      <c r="BA1758" s="37">
        <f t="shared" si="961"/>
        <v>125.07291666666667</v>
      </c>
      <c r="BB1758" s="37" t="str">
        <f t="shared" si="962"/>
        <v>ok</v>
      </c>
      <c r="BC1758" s="37" t="str">
        <f t="shared" si="963"/>
        <v>ok</v>
      </c>
      <c r="BD1758" s="5"/>
      <c r="BE1758" s="11">
        <f t="shared" si="964"/>
        <v>30.497722836694862</v>
      </c>
      <c r="BF1758" s="11" t="b">
        <f t="shared" si="965"/>
        <v>0</v>
      </c>
      <c r="BG1758" s="11" t="b">
        <f t="shared" si="966"/>
        <v>0</v>
      </c>
      <c r="BH1758" s="11" t="b">
        <f t="shared" si="967"/>
        <v>0</v>
      </c>
      <c r="BI1758" s="11" t="b">
        <f t="shared" si="968"/>
        <v>0</v>
      </c>
      <c r="BJ1758" s="11">
        <f t="shared" si="969"/>
        <v>0.61611561286252248</v>
      </c>
      <c r="BK1758" s="11">
        <f t="shared" si="970"/>
        <v>0.61611561286252248</v>
      </c>
      <c r="BL1758" s="11" t="b">
        <f t="shared" si="971"/>
        <v>0</v>
      </c>
      <c r="BM1758" s="11" t="b">
        <f t="shared" si="972"/>
        <v>0</v>
      </c>
      <c r="BN1758" s="11" t="b">
        <f t="shared" si="973"/>
        <v>0</v>
      </c>
      <c r="BO1758" s="11" t="b">
        <f t="shared" si="974"/>
        <v>0</v>
      </c>
      <c r="BP1758" s="11" t="b">
        <f t="shared" si="975"/>
        <v>0</v>
      </c>
      <c r="BQ1758" s="11" t="b">
        <f t="shared" si="976"/>
        <v>0</v>
      </c>
      <c r="BR1758" s="11" t="b">
        <f t="shared" si="977"/>
        <v>0</v>
      </c>
    </row>
    <row r="1759" spans="1:70" ht="12.75" customHeight="1" x14ac:dyDescent="0.75">
      <c r="A1759" s="24" t="s">
        <v>2393</v>
      </c>
      <c r="B1759" s="25" t="s">
        <v>2394</v>
      </c>
      <c r="C1759" s="24" t="s">
        <v>85</v>
      </c>
      <c r="D1759" s="26" t="s">
        <v>41</v>
      </c>
      <c r="E1759" s="24" t="s">
        <v>2610</v>
      </c>
      <c r="F1759" s="24" t="s">
        <v>2610</v>
      </c>
      <c r="G1759" s="25" t="s">
        <v>1802</v>
      </c>
      <c r="H1759" s="26"/>
      <c r="I1759" s="26"/>
      <c r="J1759" s="26"/>
      <c r="K1759" s="26"/>
      <c r="L1759" s="26"/>
      <c r="M1759" s="26"/>
      <c r="N1759" s="26"/>
      <c r="O1759" s="40"/>
      <c r="P1759" s="31" t="s">
        <v>80</v>
      </c>
      <c r="Q1759" s="32">
        <v>124</v>
      </c>
      <c r="R1759" s="60">
        <f t="shared" si="942"/>
        <v>0</v>
      </c>
      <c r="S1759" s="35" t="s">
        <v>70</v>
      </c>
      <c r="T1759" s="35"/>
      <c r="U1759" s="30">
        <v>23.5</v>
      </c>
      <c r="V1759" s="30">
        <f t="shared" si="943"/>
        <v>23.5</v>
      </c>
      <c r="W1759" s="29">
        <f t="shared" si="944"/>
        <v>0.48958333333333331</v>
      </c>
      <c r="X1759" s="29">
        <f t="shared" si="945"/>
        <v>14.478716902269278</v>
      </c>
      <c r="Y1759" s="29">
        <f t="shared" si="946"/>
        <v>0.43436150706807836</v>
      </c>
      <c r="Z1759" s="30">
        <f>IF(S1759="",0,VLOOKUP(S1759,[1]!Costo_Twist,2,FALSE)*W1759)</f>
        <v>110.68315615420252</v>
      </c>
      <c r="AA1759" s="31" t="s">
        <v>69</v>
      </c>
      <c r="AB1759" s="31"/>
      <c r="AC1759" s="31" t="s">
        <v>2398</v>
      </c>
      <c r="AD1759" s="34">
        <f t="shared" si="947"/>
        <v>4</v>
      </c>
      <c r="AE1759" s="33">
        <f t="shared" si="948"/>
        <v>8.3333333333333329E-2</v>
      </c>
      <c r="AF1759" s="33">
        <f t="shared" si="949"/>
        <v>2.4644624514500899</v>
      </c>
      <c r="AG1759" s="33">
        <f t="shared" si="950"/>
        <v>7.3933873543502698E-2</v>
      </c>
      <c r="AH1759" s="34">
        <f>IF(AA1759="",0,VLOOKUP(AA1759,[1]!Costo_Twist,2,FALSE)*AE1759)</f>
        <v>15.32552660890479</v>
      </c>
      <c r="AI1759" s="35"/>
      <c r="AJ1759" s="35"/>
      <c r="AK1759" s="35"/>
      <c r="AL1759" s="35">
        <f t="shared" si="951"/>
        <v>0</v>
      </c>
      <c r="AM1759" s="29">
        <f t="shared" si="952"/>
        <v>0</v>
      </c>
      <c r="AN1759" s="29">
        <f t="shared" si="953"/>
        <v>0</v>
      </c>
      <c r="AO1759" s="29">
        <f t="shared" si="954"/>
        <v>0</v>
      </c>
      <c r="AP1759" s="30">
        <f>IF(AI1759="",0,VLOOKUP(AI1759,[1]!Costo_Twist,2,FALSE)*AM1759)</f>
        <v>0</v>
      </c>
      <c r="AQ1759" s="42"/>
      <c r="AR1759" s="42"/>
      <c r="AS1759" s="42"/>
      <c r="AT1759" s="42">
        <f t="shared" si="955"/>
        <v>0</v>
      </c>
      <c r="AU1759" s="43">
        <f t="shared" si="956"/>
        <v>0</v>
      </c>
      <c r="AV1759" s="43">
        <f t="shared" si="957"/>
        <v>0</v>
      </c>
      <c r="AW1759" s="43">
        <f t="shared" si="958"/>
        <v>0</v>
      </c>
      <c r="AX1759" s="44">
        <f>IF(AQ1759="",0,VLOOKUP(AQ1759,[1]!Costo_Twist,2,FALSE)*AU1759)</f>
        <v>0</v>
      </c>
      <c r="AY1759" s="36">
        <f t="shared" si="959"/>
        <v>126.00868276310732</v>
      </c>
      <c r="AZ1759" s="41">
        <f t="shared" si="960"/>
        <v>0.57291666666666663</v>
      </c>
      <c r="BA1759" s="37">
        <f t="shared" si="961"/>
        <v>124.57291666666667</v>
      </c>
      <c r="BB1759" s="37" t="str">
        <f t="shared" si="962"/>
        <v>ok</v>
      </c>
      <c r="BC1759" s="37" t="str">
        <f t="shared" si="963"/>
        <v>ok</v>
      </c>
      <c r="BD1759" s="5"/>
      <c r="BE1759" s="11">
        <f t="shared" si="964"/>
        <v>14.478716902269278</v>
      </c>
      <c r="BF1759" s="11" t="b">
        <f t="shared" si="965"/>
        <v>0</v>
      </c>
      <c r="BG1759" s="11">
        <f t="shared" si="966"/>
        <v>2.4644624514500899</v>
      </c>
      <c r="BH1759" s="11" t="b">
        <f t="shared" si="967"/>
        <v>0</v>
      </c>
      <c r="BI1759" s="11" t="b">
        <f t="shared" si="968"/>
        <v>0</v>
      </c>
      <c r="BJ1759" s="11" t="b">
        <f t="shared" si="969"/>
        <v>0</v>
      </c>
      <c r="BK1759" s="11" t="b">
        <f t="shared" si="970"/>
        <v>0</v>
      </c>
      <c r="BL1759" s="11" t="b">
        <f t="shared" si="971"/>
        <v>0</v>
      </c>
      <c r="BM1759" s="11" t="b">
        <f t="shared" si="972"/>
        <v>0</v>
      </c>
      <c r="BN1759" s="11" t="b">
        <f t="shared" si="973"/>
        <v>0</v>
      </c>
      <c r="BO1759" s="11" t="b">
        <f t="shared" si="974"/>
        <v>0</v>
      </c>
      <c r="BP1759" s="11" t="b">
        <f t="shared" si="975"/>
        <v>0</v>
      </c>
      <c r="BQ1759" s="11" t="b">
        <f t="shared" si="976"/>
        <v>0</v>
      </c>
      <c r="BR1759" s="11" t="b">
        <f t="shared" si="977"/>
        <v>0</v>
      </c>
    </row>
    <row r="1760" spans="1:70" ht="12.75" customHeight="1" x14ac:dyDescent="0.75">
      <c r="A1760" s="24" t="s">
        <v>2393</v>
      </c>
      <c r="B1760" s="25" t="s">
        <v>2394</v>
      </c>
      <c r="C1760" s="24" t="s">
        <v>85</v>
      </c>
      <c r="D1760" s="26" t="s">
        <v>41</v>
      </c>
      <c r="E1760" s="24" t="s">
        <v>2610</v>
      </c>
      <c r="F1760" s="24" t="s">
        <v>2610</v>
      </c>
      <c r="G1760" s="25" t="s">
        <v>1803</v>
      </c>
      <c r="H1760" s="26"/>
      <c r="I1760" s="26"/>
      <c r="J1760" s="26"/>
      <c r="K1760" s="26"/>
      <c r="L1760" s="26"/>
      <c r="M1760" s="26"/>
      <c r="N1760" s="26"/>
      <c r="O1760" s="40"/>
      <c r="P1760" s="31" t="s">
        <v>79</v>
      </c>
      <c r="Q1760" s="32">
        <v>128</v>
      </c>
      <c r="R1760" s="60">
        <f t="shared" si="942"/>
        <v>0</v>
      </c>
      <c r="S1760" s="35" t="s">
        <v>70</v>
      </c>
      <c r="T1760" s="35"/>
      <c r="U1760" s="30">
        <v>12.5</v>
      </c>
      <c r="V1760" s="30">
        <f t="shared" si="943"/>
        <v>12.5</v>
      </c>
      <c r="W1760" s="29">
        <f t="shared" si="944"/>
        <v>0.26041666666666669</v>
      </c>
      <c r="X1760" s="29">
        <f t="shared" si="945"/>
        <v>7.7014451607815317</v>
      </c>
      <c r="Y1760" s="29">
        <f t="shared" si="946"/>
        <v>0.23104335482344596</v>
      </c>
      <c r="Z1760" s="30">
        <f>IF(S1760="",0,VLOOKUP(S1760,[1]!Costo_Twist,2,FALSE)*W1760)</f>
        <v>58.874019230958794</v>
      </c>
      <c r="AA1760" s="31" t="s">
        <v>69</v>
      </c>
      <c r="AB1760" s="31"/>
      <c r="AC1760" s="31" t="s">
        <v>2424</v>
      </c>
      <c r="AD1760" s="34">
        <f t="shared" si="947"/>
        <v>9</v>
      </c>
      <c r="AE1760" s="33">
        <f t="shared" si="948"/>
        <v>0.1875</v>
      </c>
      <c r="AF1760" s="33">
        <f t="shared" si="949"/>
        <v>5.5450405157627021</v>
      </c>
      <c r="AG1760" s="33">
        <f t="shared" si="950"/>
        <v>0.16635121547288106</v>
      </c>
      <c r="AH1760" s="34">
        <f>IF(AA1760="",0,VLOOKUP(AA1760,[1]!Costo_Twist,2,FALSE)*AE1760)</f>
        <v>34.482434870035775</v>
      </c>
      <c r="AI1760" s="35"/>
      <c r="AJ1760" s="35"/>
      <c r="AK1760" s="35"/>
      <c r="AL1760" s="35">
        <f t="shared" si="951"/>
        <v>0</v>
      </c>
      <c r="AM1760" s="29">
        <f t="shared" si="952"/>
        <v>0</v>
      </c>
      <c r="AN1760" s="29">
        <f t="shared" si="953"/>
        <v>0</v>
      </c>
      <c r="AO1760" s="29">
        <f t="shared" si="954"/>
        <v>0</v>
      </c>
      <c r="AP1760" s="30">
        <f>IF(AI1760="",0,VLOOKUP(AI1760,[1]!Costo_Twist,2,FALSE)*AM1760)</f>
        <v>0</v>
      </c>
      <c r="AQ1760" s="42"/>
      <c r="AR1760" s="42"/>
      <c r="AS1760" s="42"/>
      <c r="AT1760" s="42">
        <f t="shared" si="955"/>
        <v>0</v>
      </c>
      <c r="AU1760" s="43">
        <f t="shared" si="956"/>
        <v>0</v>
      </c>
      <c r="AV1760" s="43">
        <f t="shared" si="957"/>
        <v>0</v>
      </c>
      <c r="AW1760" s="43">
        <f t="shared" si="958"/>
        <v>0</v>
      </c>
      <c r="AX1760" s="44">
        <f>IF(AQ1760="",0,VLOOKUP(AQ1760,[1]!Costo_Twist,2,FALSE)*AU1760)</f>
        <v>0</v>
      </c>
      <c r="AY1760" s="36">
        <f t="shared" si="959"/>
        <v>93.356454100994569</v>
      </c>
      <c r="AZ1760" s="41">
        <f t="shared" si="960"/>
        <v>0.44791666666666669</v>
      </c>
      <c r="BA1760" s="37">
        <f t="shared" si="961"/>
        <v>128.44791666666666</v>
      </c>
      <c r="BB1760" s="37" t="str">
        <f t="shared" si="962"/>
        <v>ok</v>
      </c>
      <c r="BC1760" s="37" t="str">
        <f t="shared" si="963"/>
        <v>ok</v>
      </c>
      <c r="BD1760" s="5"/>
      <c r="BE1760" s="11">
        <f t="shared" si="964"/>
        <v>7.7014451607815317</v>
      </c>
      <c r="BF1760" s="11" t="b">
        <f t="shared" si="965"/>
        <v>0</v>
      </c>
      <c r="BG1760" s="11">
        <f t="shared" si="966"/>
        <v>5.5450405157627021</v>
      </c>
      <c r="BH1760" s="11" t="b">
        <f t="shared" si="967"/>
        <v>0</v>
      </c>
      <c r="BI1760" s="11" t="b">
        <f t="shared" si="968"/>
        <v>0</v>
      </c>
      <c r="BJ1760" s="11" t="b">
        <f t="shared" si="969"/>
        <v>0</v>
      </c>
      <c r="BK1760" s="11" t="b">
        <f t="shared" si="970"/>
        <v>0</v>
      </c>
      <c r="BL1760" s="11" t="b">
        <f t="shared" si="971"/>
        <v>0</v>
      </c>
      <c r="BM1760" s="11" t="b">
        <f t="shared" si="972"/>
        <v>0</v>
      </c>
      <c r="BN1760" s="11" t="b">
        <f t="shared" si="973"/>
        <v>0</v>
      </c>
      <c r="BO1760" s="11" t="b">
        <f t="shared" si="974"/>
        <v>0</v>
      </c>
      <c r="BP1760" s="11" t="b">
        <f t="shared" si="975"/>
        <v>0</v>
      </c>
      <c r="BQ1760" s="11" t="b">
        <f t="shared" si="976"/>
        <v>0</v>
      </c>
      <c r="BR1760" s="11" t="b">
        <f t="shared" si="977"/>
        <v>0</v>
      </c>
    </row>
    <row r="1761" spans="1:70" ht="12.75" customHeight="1" x14ac:dyDescent="0.75">
      <c r="A1761" s="24" t="s">
        <v>2393</v>
      </c>
      <c r="B1761" s="25" t="s">
        <v>2394</v>
      </c>
      <c r="C1761" s="24" t="s">
        <v>85</v>
      </c>
      <c r="D1761" s="26" t="s">
        <v>41</v>
      </c>
      <c r="E1761" s="24" t="s">
        <v>2610</v>
      </c>
      <c r="F1761" s="24" t="s">
        <v>2610</v>
      </c>
      <c r="G1761" s="25" t="s">
        <v>1804</v>
      </c>
      <c r="H1761" s="26"/>
      <c r="I1761" s="26"/>
      <c r="J1761" s="26"/>
      <c r="K1761" s="26"/>
      <c r="L1761" s="26"/>
      <c r="M1761" s="26"/>
      <c r="N1761" s="26"/>
      <c r="O1761" s="40"/>
      <c r="P1761" s="31" t="s">
        <v>79</v>
      </c>
      <c r="Q1761" s="32">
        <v>128</v>
      </c>
      <c r="R1761" s="60">
        <f t="shared" si="942"/>
        <v>0</v>
      </c>
      <c r="S1761" s="35" t="s">
        <v>70</v>
      </c>
      <c r="T1761" s="35"/>
      <c r="U1761" s="35">
        <v>4.5</v>
      </c>
      <c r="V1761" s="30">
        <f t="shared" si="943"/>
        <v>4.5</v>
      </c>
      <c r="W1761" s="29">
        <f t="shared" si="944"/>
        <v>9.375E-2</v>
      </c>
      <c r="X1761" s="29">
        <f t="shared" si="945"/>
        <v>2.772520257881351</v>
      </c>
      <c r="Y1761" s="29">
        <f t="shared" si="946"/>
        <v>8.3175607736440532E-2</v>
      </c>
      <c r="Z1761" s="30">
        <f>IF(S1761="",0,VLOOKUP(S1761,[1]!Costo_Twist,2,FALSE)*W1761)</f>
        <v>21.194646923145164</v>
      </c>
      <c r="AA1761" s="31" t="s">
        <v>65</v>
      </c>
      <c r="AB1761" s="31"/>
      <c r="AC1761" s="31" t="s">
        <v>2395</v>
      </c>
      <c r="AD1761" s="34">
        <f t="shared" si="947"/>
        <v>1</v>
      </c>
      <c r="AE1761" s="33">
        <f t="shared" si="948"/>
        <v>2.0833333333333332E-2</v>
      </c>
      <c r="AF1761" s="33">
        <f t="shared" si="949"/>
        <v>0.61611561286252248</v>
      </c>
      <c r="AG1761" s="33">
        <f t="shared" si="950"/>
        <v>1.8483468385875675E-2</v>
      </c>
      <c r="AH1761" s="34">
        <f>IF(AA1761="",0,VLOOKUP(AA1761,[1]!Costo_Twist,2,FALSE)*AE1761)</f>
        <v>3.0504627849897981</v>
      </c>
      <c r="AI1761" s="35" t="s">
        <v>69</v>
      </c>
      <c r="AJ1761" s="35"/>
      <c r="AK1761" s="35">
        <v>5.5</v>
      </c>
      <c r="AL1761" s="35">
        <f t="shared" si="951"/>
        <v>5.5</v>
      </c>
      <c r="AM1761" s="29">
        <f t="shared" si="952"/>
        <v>0.11458333333333333</v>
      </c>
      <c r="AN1761" s="29">
        <f t="shared" si="953"/>
        <v>3.3886358707438737</v>
      </c>
      <c r="AO1761" s="29">
        <f t="shared" si="954"/>
        <v>0.10165907612231621</v>
      </c>
      <c r="AP1761" s="30">
        <f>IF(AI1761="",0,VLOOKUP(AI1761,[1]!Costo_Twist,2,FALSE)*AM1761)</f>
        <v>21.072599087244086</v>
      </c>
      <c r="AQ1761" s="42"/>
      <c r="AR1761" s="42"/>
      <c r="AS1761" s="42"/>
      <c r="AT1761" s="42">
        <f t="shared" si="955"/>
        <v>0</v>
      </c>
      <c r="AU1761" s="43">
        <f t="shared" si="956"/>
        <v>0</v>
      </c>
      <c r="AV1761" s="43">
        <f t="shared" si="957"/>
        <v>0</v>
      </c>
      <c r="AW1761" s="43">
        <f t="shared" si="958"/>
        <v>0</v>
      </c>
      <c r="AX1761" s="44">
        <f>IF(AQ1761="",0,VLOOKUP(AQ1761,[1]!Costo_Twist,2,FALSE)*AU1761)</f>
        <v>0</v>
      </c>
      <c r="AY1761" s="36">
        <f t="shared" si="959"/>
        <v>45.317708795379048</v>
      </c>
      <c r="AZ1761" s="41">
        <f t="shared" si="960"/>
        <v>0.22916666666666666</v>
      </c>
      <c r="BA1761" s="37">
        <f t="shared" si="961"/>
        <v>128.22916666666666</v>
      </c>
      <c r="BB1761" s="37" t="str">
        <f t="shared" si="962"/>
        <v>ok</v>
      </c>
      <c r="BC1761" s="37" t="str">
        <f t="shared" si="963"/>
        <v>ok</v>
      </c>
      <c r="BD1761" s="5"/>
      <c r="BE1761" s="11">
        <f t="shared" si="964"/>
        <v>2.772520257881351</v>
      </c>
      <c r="BF1761" s="11" t="b">
        <f t="shared" si="965"/>
        <v>0</v>
      </c>
      <c r="BG1761" s="11">
        <f t="shared" si="966"/>
        <v>3.3886358707438737</v>
      </c>
      <c r="BH1761" s="11" t="b">
        <f t="shared" si="967"/>
        <v>0</v>
      </c>
      <c r="BI1761" s="11" t="b">
        <f t="shared" si="968"/>
        <v>0</v>
      </c>
      <c r="BJ1761" s="11" t="b">
        <f t="shared" si="969"/>
        <v>0</v>
      </c>
      <c r="BK1761" s="11" t="b">
        <f t="shared" si="970"/>
        <v>0</v>
      </c>
      <c r="BL1761" s="11" t="b">
        <f t="shared" si="971"/>
        <v>0</v>
      </c>
      <c r="BM1761" s="11">
        <f t="shared" si="972"/>
        <v>0.61611561286252248</v>
      </c>
      <c r="BN1761" s="11" t="b">
        <f t="shared" si="973"/>
        <v>0</v>
      </c>
      <c r="BO1761" s="11" t="b">
        <f t="shared" si="974"/>
        <v>0</v>
      </c>
      <c r="BP1761" s="11" t="b">
        <f t="shared" si="975"/>
        <v>0</v>
      </c>
      <c r="BQ1761" s="11" t="b">
        <f t="shared" si="976"/>
        <v>0</v>
      </c>
      <c r="BR1761" s="11" t="b">
        <f t="shared" si="977"/>
        <v>0</v>
      </c>
    </row>
    <row r="1762" spans="1:70" ht="12.75" customHeight="1" x14ac:dyDescent="0.75">
      <c r="A1762" s="24" t="s">
        <v>2393</v>
      </c>
      <c r="B1762" s="25" t="s">
        <v>2394</v>
      </c>
      <c r="C1762" s="24" t="s">
        <v>85</v>
      </c>
      <c r="D1762" s="26" t="s">
        <v>41</v>
      </c>
      <c r="E1762" s="24" t="s">
        <v>2610</v>
      </c>
      <c r="F1762" s="24" t="s">
        <v>2610</v>
      </c>
      <c r="G1762" s="25" t="s">
        <v>1805</v>
      </c>
      <c r="H1762" s="26"/>
      <c r="I1762" s="26"/>
      <c r="J1762" s="26"/>
      <c r="K1762" s="26"/>
      <c r="L1762" s="26"/>
      <c r="M1762" s="26"/>
      <c r="N1762" s="26"/>
      <c r="O1762" s="40"/>
      <c r="P1762" s="31" t="s">
        <v>79</v>
      </c>
      <c r="Q1762" s="32">
        <v>128</v>
      </c>
      <c r="R1762" s="60">
        <f t="shared" si="942"/>
        <v>0</v>
      </c>
      <c r="S1762" s="35" t="s">
        <v>70</v>
      </c>
      <c r="T1762" s="35"/>
      <c r="U1762" s="30">
        <v>2.5</v>
      </c>
      <c r="V1762" s="30">
        <f t="shared" si="943"/>
        <v>2.5</v>
      </c>
      <c r="W1762" s="29">
        <f t="shared" si="944"/>
        <v>5.2083333333333336E-2</v>
      </c>
      <c r="X1762" s="29">
        <f t="shared" si="945"/>
        <v>1.5402890321563063</v>
      </c>
      <c r="Y1762" s="29">
        <f t="shared" si="946"/>
        <v>4.620867096468919E-2</v>
      </c>
      <c r="Z1762" s="30">
        <f>IF(S1762="",0,VLOOKUP(S1762,[1]!Costo_Twist,2,FALSE)*W1762)</f>
        <v>11.774803846191759</v>
      </c>
      <c r="AA1762" s="31" t="s">
        <v>68</v>
      </c>
      <c r="AB1762" s="31"/>
      <c r="AC1762" s="31">
        <v>0.5</v>
      </c>
      <c r="AD1762" s="34">
        <f t="shared" si="947"/>
        <v>0.5</v>
      </c>
      <c r="AE1762" s="33">
        <f t="shared" si="948"/>
        <v>1.0416666666666666E-2</v>
      </c>
      <c r="AF1762" s="33">
        <f t="shared" si="949"/>
        <v>0.30805780643126124</v>
      </c>
      <c r="AG1762" s="33">
        <f t="shared" si="950"/>
        <v>9.2417341929378373E-3</v>
      </c>
      <c r="AH1762" s="34">
        <f>IF(AA1762="",0,VLOOKUP(AA1762,[1]!Costo_Twist,2,FALSE)*AE1762)</f>
        <v>0.7068067342855171</v>
      </c>
      <c r="AI1762" s="35" t="s">
        <v>69</v>
      </c>
      <c r="AJ1762" s="35"/>
      <c r="AK1762" s="35">
        <v>3.5</v>
      </c>
      <c r="AL1762" s="35">
        <f t="shared" si="951"/>
        <v>3.5</v>
      </c>
      <c r="AM1762" s="29">
        <f t="shared" si="952"/>
        <v>7.2916666666666671E-2</v>
      </c>
      <c r="AN1762" s="29">
        <f t="shared" si="953"/>
        <v>2.1564046450188288</v>
      </c>
      <c r="AO1762" s="29">
        <f t="shared" si="954"/>
        <v>6.4692139350564865E-2</v>
      </c>
      <c r="AP1762" s="30">
        <f>IF(AI1762="",0,VLOOKUP(AI1762,[1]!Costo_Twist,2,FALSE)*AM1762)</f>
        <v>13.409835782791692</v>
      </c>
      <c r="AQ1762" s="42"/>
      <c r="AR1762" s="42"/>
      <c r="AS1762" s="42"/>
      <c r="AT1762" s="42">
        <f t="shared" si="955"/>
        <v>0</v>
      </c>
      <c r="AU1762" s="43">
        <f t="shared" si="956"/>
        <v>0</v>
      </c>
      <c r="AV1762" s="43">
        <f t="shared" si="957"/>
        <v>0</v>
      </c>
      <c r="AW1762" s="43">
        <f t="shared" si="958"/>
        <v>0</v>
      </c>
      <c r="AX1762" s="44">
        <f>IF(AQ1762="",0,VLOOKUP(AQ1762,[1]!Costo_Twist,2,FALSE)*AU1762)</f>
        <v>0</v>
      </c>
      <c r="AY1762" s="36">
        <f t="shared" si="959"/>
        <v>25.891446363268969</v>
      </c>
      <c r="AZ1762" s="41">
        <f t="shared" si="960"/>
        <v>0.13541666666666669</v>
      </c>
      <c r="BA1762" s="37">
        <f t="shared" si="961"/>
        <v>128.13541666666666</v>
      </c>
      <c r="BB1762" s="37" t="str">
        <f t="shared" si="962"/>
        <v>ok</v>
      </c>
      <c r="BC1762" s="37" t="str">
        <f t="shared" si="963"/>
        <v>ok</v>
      </c>
      <c r="BD1762" s="5"/>
      <c r="BE1762" s="11">
        <f t="shared" si="964"/>
        <v>1.5402890321563063</v>
      </c>
      <c r="BF1762" s="11" t="b">
        <f t="shared" si="965"/>
        <v>0</v>
      </c>
      <c r="BG1762" s="11">
        <f t="shared" si="966"/>
        <v>2.1564046450188288</v>
      </c>
      <c r="BH1762" s="11" t="b">
        <f t="shared" si="967"/>
        <v>0</v>
      </c>
      <c r="BI1762" s="11" t="b">
        <f t="shared" si="968"/>
        <v>0</v>
      </c>
      <c r="BJ1762" s="11">
        <f t="shared" si="969"/>
        <v>0.30805780643126124</v>
      </c>
      <c r="BK1762" s="11" t="b">
        <f t="shared" si="970"/>
        <v>0</v>
      </c>
      <c r="BL1762" s="11" t="b">
        <f t="shared" si="971"/>
        <v>0</v>
      </c>
      <c r="BM1762" s="11" t="b">
        <f t="shared" si="972"/>
        <v>0</v>
      </c>
      <c r="BN1762" s="11" t="b">
        <f t="shared" si="973"/>
        <v>0</v>
      </c>
      <c r="BO1762" s="11" t="b">
        <f t="shared" si="974"/>
        <v>0</v>
      </c>
      <c r="BP1762" s="11" t="b">
        <f t="shared" si="975"/>
        <v>0</v>
      </c>
      <c r="BQ1762" s="11" t="b">
        <f t="shared" si="976"/>
        <v>0</v>
      </c>
      <c r="BR1762" s="11" t="b">
        <f t="shared" si="977"/>
        <v>0</v>
      </c>
    </row>
    <row r="1763" spans="1:70" ht="12.75" customHeight="1" x14ac:dyDescent="0.75">
      <c r="A1763" s="24" t="s">
        <v>2393</v>
      </c>
      <c r="B1763" s="25" t="s">
        <v>2394</v>
      </c>
      <c r="C1763" s="24" t="s">
        <v>85</v>
      </c>
      <c r="D1763" s="26" t="s">
        <v>41</v>
      </c>
      <c r="E1763" s="24" t="s">
        <v>2610</v>
      </c>
      <c r="F1763" s="24" t="s">
        <v>2610</v>
      </c>
      <c r="G1763" s="25" t="s">
        <v>1806</v>
      </c>
      <c r="H1763" s="26"/>
      <c r="I1763" s="26"/>
      <c r="J1763" s="26"/>
      <c r="K1763" s="26"/>
      <c r="L1763" s="26"/>
      <c r="M1763" s="26"/>
      <c r="N1763" s="26"/>
      <c r="O1763" s="40"/>
      <c r="P1763" s="31" t="s">
        <v>81</v>
      </c>
      <c r="Q1763" s="32">
        <v>120</v>
      </c>
      <c r="R1763" s="60">
        <f t="shared" si="942"/>
        <v>0</v>
      </c>
      <c r="S1763" s="35" t="s">
        <v>65</v>
      </c>
      <c r="T1763" s="35"/>
      <c r="U1763" s="35">
        <v>128.5</v>
      </c>
      <c r="V1763" s="30">
        <f t="shared" si="943"/>
        <v>128.5</v>
      </c>
      <c r="W1763" s="29">
        <f t="shared" si="944"/>
        <v>2.6770833333333335</v>
      </c>
      <c r="X1763" s="29">
        <f t="shared" si="945"/>
        <v>79.170856252834142</v>
      </c>
      <c r="Y1763" s="29">
        <f t="shared" si="946"/>
        <v>2.3751256875850242</v>
      </c>
      <c r="Z1763" s="30">
        <f>IF(S1763="",0,VLOOKUP(S1763,[1]!Costo_Twist,2,FALSE)*W1763)</f>
        <v>391.98446787118911</v>
      </c>
      <c r="AA1763" s="31" t="s">
        <v>68</v>
      </c>
      <c r="AB1763" s="31"/>
      <c r="AC1763" s="31" t="s">
        <v>2424</v>
      </c>
      <c r="AD1763" s="34">
        <f t="shared" si="947"/>
        <v>9</v>
      </c>
      <c r="AE1763" s="33">
        <f t="shared" si="948"/>
        <v>0.1875</v>
      </c>
      <c r="AF1763" s="33">
        <f t="shared" si="949"/>
        <v>5.5450405157627021</v>
      </c>
      <c r="AG1763" s="33">
        <f t="shared" si="950"/>
        <v>0.16635121547288106</v>
      </c>
      <c r="AH1763" s="34">
        <f>IF(AA1763="",0,VLOOKUP(AA1763,[1]!Costo_Twist,2,FALSE)*AE1763)</f>
        <v>12.722521217139308</v>
      </c>
      <c r="AI1763" s="35" t="s">
        <v>69</v>
      </c>
      <c r="AJ1763" s="35"/>
      <c r="AK1763" s="35" t="s">
        <v>2560</v>
      </c>
      <c r="AL1763" s="35">
        <f t="shared" si="951"/>
        <v>177</v>
      </c>
      <c r="AM1763" s="29">
        <f t="shared" si="952"/>
        <v>3.6875</v>
      </c>
      <c r="AN1763" s="29">
        <f t="shared" si="953"/>
        <v>109.05246347666647</v>
      </c>
      <c r="AO1763" s="29">
        <f t="shared" si="954"/>
        <v>3.2715739042999941</v>
      </c>
      <c r="AP1763" s="30">
        <f>IF(AI1763="",0,VLOOKUP(AI1763,[1]!Costo_Twist,2,FALSE)*AM1763)</f>
        <v>678.15455244403699</v>
      </c>
      <c r="AQ1763" s="42"/>
      <c r="AR1763" s="42"/>
      <c r="AS1763" s="42"/>
      <c r="AT1763" s="42">
        <f t="shared" si="955"/>
        <v>0</v>
      </c>
      <c r="AU1763" s="43">
        <f t="shared" si="956"/>
        <v>0</v>
      </c>
      <c r="AV1763" s="43">
        <f t="shared" si="957"/>
        <v>0</v>
      </c>
      <c r="AW1763" s="43">
        <f t="shared" si="958"/>
        <v>0</v>
      </c>
      <c r="AX1763" s="44">
        <f>IF(AQ1763="",0,VLOOKUP(AQ1763,[1]!Costo_Twist,2,FALSE)*AU1763)</f>
        <v>0</v>
      </c>
      <c r="AY1763" s="36">
        <f t="shared" si="959"/>
        <v>1082.8615415323654</v>
      </c>
      <c r="AZ1763" s="41">
        <f t="shared" si="960"/>
        <v>6.5520833333333339</v>
      </c>
      <c r="BA1763" s="37">
        <f t="shared" si="961"/>
        <v>126.55208333333333</v>
      </c>
      <c r="BB1763" s="37" t="str">
        <f t="shared" si="962"/>
        <v>ok</v>
      </c>
      <c r="BC1763" s="37" t="str">
        <f t="shared" si="963"/>
        <v>ok</v>
      </c>
      <c r="BD1763" s="5"/>
      <c r="BE1763" s="11" t="b">
        <f t="shared" si="964"/>
        <v>0</v>
      </c>
      <c r="BF1763" s="11" t="b">
        <f t="shared" si="965"/>
        <v>0</v>
      </c>
      <c r="BG1763" s="11">
        <f t="shared" si="966"/>
        <v>109.05246347666647</v>
      </c>
      <c r="BH1763" s="11" t="b">
        <f t="shared" si="967"/>
        <v>0</v>
      </c>
      <c r="BI1763" s="11" t="b">
        <f t="shared" si="968"/>
        <v>0</v>
      </c>
      <c r="BJ1763" s="11">
        <f t="shared" si="969"/>
        <v>5.5450405157627021</v>
      </c>
      <c r="BK1763" s="11" t="b">
        <f t="shared" si="970"/>
        <v>0</v>
      </c>
      <c r="BL1763" s="11" t="b">
        <f t="shared" si="971"/>
        <v>0</v>
      </c>
      <c r="BM1763" s="11">
        <f t="shared" si="972"/>
        <v>79.170856252834142</v>
      </c>
      <c r="BN1763" s="11" t="b">
        <f t="shared" si="973"/>
        <v>0</v>
      </c>
      <c r="BO1763" s="11" t="b">
        <f t="shared" si="974"/>
        <v>0</v>
      </c>
      <c r="BP1763" s="11" t="b">
        <f t="shared" si="975"/>
        <v>0</v>
      </c>
      <c r="BQ1763" s="11" t="b">
        <f t="shared" si="976"/>
        <v>0</v>
      </c>
      <c r="BR1763" s="11" t="b">
        <f t="shared" si="977"/>
        <v>0</v>
      </c>
    </row>
    <row r="1764" spans="1:70" ht="12.75" customHeight="1" x14ac:dyDescent="0.75">
      <c r="A1764" s="24" t="s">
        <v>2393</v>
      </c>
      <c r="B1764" s="25" t="s">
        <v>2394</v>
      </c>
      <c r="C1764" s="24" t="s">
        <v>85</v>
      </c>
      <c r="D1764" s="26" t="s">
        <v>41</v>
      </c>
      <c r="E1764" s="24" t="s">
        <v>2610</v>
      </c>
      <c r="F1764" s="24" t="s">
        <v>2610</v>
      </c>
      <c r="G1764" s="25" t="s">
        <v>1807</v>
      </c>
      <c r="H1764" s="26"/>
      <c r="I1764" s="26"/>
      <c r="J1764" s="26"/>
      <c r="K1764" s="26"/>
      <c r="L1764" s="26"/>
      <c r="M1764" s="26"/>
      <c r="N1764" s="26"/>
      <c r="O1764" s="40"/>
      <c r="P1764" s="31" t="s">
        <v>81</v>
      </c>
      <c r="Q1764" s="32">
        <v>120</v>
      </c>
      <c r="R1764" s="60">
        <f t="shared" si="942"/>
        <v>0</v>
      </c>
      <c r="S1764" s="35" t="s">
        <v>65</v>
      </c>
      <c r="T1764" s="35"/>
      <c r="U1764" s="35" t="s">
        <v>2410</v>
      </c>
      <c r="V1764" s="30">
        <f t="shared" si="943"/>
        <v>47</v>
      </c>
      <c r="W1764" s="29">
        <f t="shared" si="944"/>
        <v>0.97916666666666663</v>
      </c>
      <c r="X1764" s="29">
        <f t="shared" si="945"/>
        <v>28.957433804538557</v>
      </c>
      <c r="Y1764" s="29">
        <f t="shared" si="946"/>
        <v>0.86872301413615671</v>
      </c>
      <c r="Z1764" s="30">
        <f>IF(S1764="",0,VLOOKUP(S1764,[1]!Costo_Twist,2,FALSE)*W1764)</f>
        <v>143.37175089452052</v>
      </c>
      <c r="AA1764" s="31" t="s">
        <v>68</v>
      </c>
      <c r="AB1764" s="31"/>
      <c r="AC1764" s="31">
        <v>1.5</v>
      </c>
      <c r="AD1764" s="34">
        <f t="shared" si="947"/>
        <v>1.5</v>
      </c>
      <c r="AE1764" s="33">
        <f t="shared" si="948"/>
        <v>3.125E-2</v>
      </c>
      <c r="AF1764" s="33">
        <f t="shared" si="949"/>
        <v>0.92417341929378372</v>
      </c>
      <c r="AG1764" s="33">
        <f t="shared" si="950"/>
        <v>2.7725202578813512E-2</v>
      </c>
      <c r="AH1764" s="34">
        <f>IF(AA1764="",0,VLOOKUP(AA1764,[1]!Costo_Twist,2,FALSE)*AE1764)</f>
        <v>2.1204202028565513</v>
      </c>
      <c r="AI1764" s="35" t="s">
        <v>69</v>
      </c>
      <c r="AJ1764" s="35"/>
      <c r="AK1764" s="35">
        <v>45.5</v>
      </c>
      <c r="AL1764" s="35">
        <f t="shared" si="951"/>
        <v>45.5</v>
      </c>
      <c r="AM1764" s="29">
        <f t="shared" si="952"/>
        <v>0.94791666666666663</v>
      </c>
      <c r="AN1764" s="29">
        <f t="shared" si="953"/>
        <v>28.033260385244773</v>
      </c>
      <c r="AO1764" s="29">
        <f t="shared" si="954"/>
        <v>0.84099781155734321</v>
      </c>
      <c r="AP1764" s="30">
        <f>IF(AI1764="",0,VLOOKUP(AI1764,[1]!Costo_Twist,2,FALSE)*AM1764)</f>
        <v>174.32786517629199</v>
      </c>
      <c r="AQ1764" s="42"/>
      <c r="AR1764" s="42"/>
      <c r="AS1764" s="42"/>
      <c r="AT1764" s="42">
        <f t="shared" si="955"/>
        <v>0</v>
      </c>
      <c r="AU1764" s="43">
        <f t="shared" si="956"/>
        <v>0</v>
      </c>
      <c r="AV1764" s="43">
        <f t="shared" si="957"/>
        <v>0</v>
      </c>
      <c r="AW1764" s="43">
        <f t="shared" si="958"/>
        <v>0</v>
      </c>
      <c r="AX1764" s="44">
        <f>IF(AQ1764="",0,VLOOKUP(AQ1764,[1]!Costo_Twist,2,FALSE)*AU1764)</f>
        <v>0</v>
      </c>
      <c r="AY1764" s="36">
        <f t="shared" si="959"/>
        <v>319.82003627366907</v>
      </c>
      <c r="AZ1764" s="41">
        <f t="shared" si="960"/>
        <v>1.958333333333333</v>
      </c>
      <c r="BA1764" s="37">
        <f t="shared" si="961"/>
        <v>121.95833333333333</v>
      </c>
      <c r="BB1764" s="37" t="str">
        <f t="shared" si="962"/>
        <v>ok</v>
      </c>
      <c r="BC1764" s="37" t="str">
        <f t="shared" si="963"/>
        <v>ok</v>
      </c>
      <c r="BD1764" s="5"/>
      <c r="BE1764" s="11" t="b">
        <f t="shared" si="964"/>
        <v>0</v>
      </c>
      <c r="BF1764" s="11" t="b">
        <f t="shared" si="965"/>
        <v>0</v>
      </c>
      <c r="BG1764" s="11">
        <f t="shared" si="966"/>
        <v>28.033260385244773</v>
      </c>
      <c r="BH1764" s="11" t="b">
        <f t="shared" si="967"/>
        <v>0</v>
      </c>
      <c r="BI1764" s="11" t="b">
        <f t="shared" si="968"/>
        <v>0</v>
      </c>
      <c r="BJ1764" s="11">
        <f t="shared" si="969"/>
        <v>0.92417341929378372</v>
      </c>
      <c r="BK1764" s="11" t="b">
        <f t="shared" si="970"/>
        <v>0</v>
      </c>
      <c r="BL1764" s="11" t="b">
        <f t="shared" si="971"/>
        <v>0</v>
      </c>
      <c r="BM1764" s="11">
        <f t="shared" si="972"/>
        <v>28.957433804538557</v>
      </c>
      <c r="BN1764" s="11" t="b">
        <f t="shared" si="973"/>
        <v>0</v>
      </c>
      <c r="BO1764" s="11" t="b">
        <f t="shared" si="974"/>
        <v>0</v>
      </c>
      <c r="BP1764" s="11" t="b">
        <f t="shared" si="975"/>
        <v>0</v>
      </c>
      <c r="BQ1764" s="11" t="b">
        <f t="shared" si="976"/>
        <v>0</v>
      </c>
      <c r="BR1764" s="11" t="b">
        <f t="shared" si="977"/>
        <v>0</v>
      </c>
    </row>
    <row r="1765" spans="1:70" ht="12.75" customHeight="1" x14ac:dyDescent="0.75">
      <c r="A1765" s="24" t="s">
        <v>2393</v>
      </c>
      <c r="B1765" s="25" t="s">
        <v>2394</v>
      </c>
      <c r="C1765" s="24" t="s">
        <v>85</v>
      </c>
      <c r="D1765" s="26" t="s">
        <v>41</v>
      </c>
      <c r="E1765" s="24" t="s">
        <v>2610</v>
      </c>
      <c r="F1765" s="24" t="s">
        <v>2610</v>
      </c>
      <c r="G1765" s="25" t="s">
        <v>1808</v>
      </c>
      <c r="H1765" s="26"/>
      <c r="I1765" s="26"/>
      <c r="J1765" s="26"/>
      <c r="K1765" s="26"/>
      <c r="L1765" s="26"/>
      <c r="M1765" s="26"/>
      <c r="N1765" s="26"/>
      <c r="O1765" s="40"/>
      <c r="P1765" s="31" t="s">
        <v>80</v>
      </c>
      <c r="Q1765" s="32">
        <v>124</v>
      </c>
      <c r="R1765" s="60">
        <f t="shared" si="942"/>
        <v>0</v>
      </c>
      <c r="S1765" s="35" t="s">
        <v>70</v>
      </c>
      <c r="T1765" s="35"/>
      <c r="U1765" s="35" t="s">
        <v>2400</v>
      </c>
      <c r="V1765" s="30">
        <f t="shared" si="943"/>
        <v>14</v>
      </c>
      <c r="W1765" s="29">
        <f t="shared" si="944"/>
        <v>0.29166666666666669</v>
      </c>
      <c r="X1765" s="29">
        <f t="shared" si="945"/>
        <v>8.6256185800753151</v>
      </c>
      <c r="Y1765" s="29">
        <f t="shared" si="946"/>
        <v>0.25876855740225946</v>
      </c>
      <c r="Z1765" s="30">
        <f>IF(S1765="",0,VLOOKUP(S1765,[1]!Costo_Twist,2,FALSE)*W1765)</f>
        <v>65.938901538673846</v>
      </c>
      <c r="AA1765" s="31" t="s">
        <v>65</v>
      </c>
      <c r="AB1765" s="31"/>
      <c r="AC1765" s="31">
        <v>23.5</v>
      </c>
      <c r="AD1765" s="34">
        <f t="shared" si="947"/>
        <v>23.5</v>
      </c>
      <c r="AE1765" s="33">
        <f t="shared" si="948"/>
        <v>0.48958333333333331</v>
      </c>
      <c r="AF1765" s="33">
        <f t="shared" si="949"/>
        <v>14.478716902269278</v>
      </c>
      <c r="AG1765" s="33">
        <f t="shared" si="950"/>
        <v>0.43436150706807836</v>
      </c>
      <c r="AH1765" s="34">
        <f>IF(AA1765="",0,VLOOKUP(AA1765,[1]!Costo_Twist,2,FALSE)*AE1765)</f>
        <v>71.685875447260258</v>
      </c>
      <c r="AI1765" s="35" t="s">
        <v>69</v>
      </c>
      <c r="AJ1765" s="35"/>
      <c r="AK1765" s="35">
        <v>13.5</v>
      </c>
      <c r="AL1765" s="35">
        <f t="shared" si="951"/>
        <v>13.5</v>
      </c>
      <c r="AM1765" s="29">
        <f t="shared" si="952"/>
        <v>0.28125</v>
      </c>
      <c r="AN1765" s="29">
        <f t="shared" si="953"/>
        <v>8.317560773644054</v>
      </c>
      <c r="AO1765" s="29">
        <f t="shared" si="954"/>
        <v>0.24952682320932162</v>
      </c>
      <c r="AP1765" s="30">
        <f>IF(AI1765="",0,VLOOKUP(AI1765,[1]!Costo_Twist,2,FALSE)*AM1765)</f>
        <v>51.723652305053669</v>
      </c>
      <c r="AQ1765" s="42"/>
      <c r="AR1765" s="42"/>
      <c r="AS1765" s="42"/>
      <c r="AT1765" s="42">
        <f t="shared" si="955"/>
        <v>0</v>
      </c>
      <c r="AU1765" s="43">
        <f t="shared" si="956"/>
        <v>0</v>
      </c>
      <c r="AV1765" s="43">
        <f t="shared" si="957"/>
        <v>0</v>
      </c>
      <c r="AW1765" s="43">
        <f t="shared" si="958"/>
        <v>0</v>
      </c>
      <c r="AX1765" s="44">
        <f>IF(AQ1765="",0,VLOOKUP(AQ1765,[1]!Costo_Twist,2,FALSE)*AU1765)</f>
        <v>0</v>
      </c>
      <c r="AY1765" s="36">
        <f t="shared" si="959"/>
        <v>189.34842929098775</v>
      </c>
      <c r="AZ1765" s="41">
        <f t="shared" si="960"/>
        <v>1.0625</v>
      </c>
      <c r="BA1765" s="37">
        <f t="shared" si="961"/>
        <v>125.0625</v>
      </c>
      <c r="BB1765" s="37" t="str">
        <f t="shared" si="962"/>
        <v>ok</v>
      </c>
      <c r="BC1765" s="37" t="str">
        <f t="shared" si="963"/>
        <v>ok</v>
      </c>
      <c r="BD1765" s="5"/>
      <c r="BE1765" s="11">
        <f t="shared" si="964"/>
        <v>8.6256185800753151</v>
      </c>
      <c r="BF1765" s="11" t="b">
        <f t="shared" si="965"/>
        <v>0</v>
      </c>
      <c r="BG1765" s="11">
        <f t="shared" si="966"/>
        <v>8.317560773644054</v>
      </c>
      <c r="BH1765" s="11" t="b">
        <f t="shared" si="967"/>
        <v>0</v>
      </c>
      <c r="BI1765" s="11" t="b">
        <f t="shared" si="968"/>
        <v>0</v>
      </c>
      <c r="BJ1765" s="11" t="b">
        <f t="shared" si="969"/>
        <v>0</v>
      </c>
      <c r="BK1765" s="11" t="b">
        <f t="shared" si="970"/>
        <v>0</v>
      </c>
      <c r="BL1765" s="11" t="b">
        <f t="shared" si="971"/>
        <v>0</v>
      </c>
      <c r="BM1765" s="11">
        <f t="shared" si="972"/>
        <v>14.478716902269278</v>
      </c>
      <c r="BN1765" s="11" t="b">
        <f t="shared" si="973"/>
        <v>0</v>
      </c>
      <c r="BO1765" s="11" t="b">
        <f t="shared" si="974"/>
        <v>0</v>
      </c>
      <c r="BP1765" s="11" t="b">
        <f t="shared" si="975"/>
        <v>0</v>
      </c>
      <c r="BQ1765" s="11" t="b">
        <f t="shared" si="976"/>
        <v>0</v>
      </c>
      <c r="BR1765" s="11" t="b">
        <f t="shared" si="977"/>
        <v>0</v>
      </c>
    </row>
    <row r="1766" spans="1:70" ht="12.75" customHeight="1" x14ac:dyDescent="0.75">
      <c r="A1766" s="24" t="s">
        <v>2393</v>
      </c>
      <c r="B1766" s="25" t="s">
        <v>2394</v>
      </c>
      <c r="C1766" s="24" t="s">
        <v>85</v>
      </c>
      <c r="D1766" s="26" t="s">
        <v>41</v>
      </c>
      <c r="E1766" s="24" t="s">
        <v>2610</v>
      </c>
      <c r="F1766" s="24" t="s">
        <v>2610</v>
      </c>
      <c r="G1766" s="25" t="s">
        <v>1809</v>
      </c>
      <c r="H1766" s="26"/>
      <c r="I1766" s="26"/>
      <c r="J1766" s="26"/>
      <c r="K1766" s="26"/>
      <c r="L1766" s="26"/>
      <c r="M1766" s="26"/>
      <c r="N1766" s="26"/>
      <c r="O1766" s="40"/>
      <c r="P1766" s="31" t="s">
        <v>80</v>
      </c>
      <c r="Q1766" s="32">
        <v>124</v>
      </c>
      <c r="R1766" s="60">
        <f t="shared" si="942"/>
        <v>0</v>
      </c>
      <c r="S1766" s="35" t="s">
        <v>70</v>
      </c>
      <c r="T1766" s="35"/>
      <c r="U1766" s="30" t="s">
        <v>2414</v>
      </c>
      <c r="V1766" s="30">
        <f t="shared" si="943"/>
        <v>15</v>
      </c>
      <c r="W1766" s="29">
        <f t="shared" si="944"/>
        <v>0.3125</v>
      </c>
      <c r="X1766" s="29">
        <f t="shared" si="945"/>
        <v>9.2417341929378374</v>
      </c>
      <c r="Y1766" s="29">
        <f t="shared" si="946"/>
        <v>0.27725202578813513</v>
      </c>
      <c r="Z1766" s="30">
        <f>IF(S1766="",0,VLOOKUP(S1766,[1]!Costo_Twist,2,FALSE)*W1766)</f>
        <v>70.648823077150553</v>
      </c>
      <c r="AA1766" s="31" t="s">
        <v>72</v>
      </c>
      <c r="AB1766" s="31"/>
      <c r="AC1766" s="31">
        <v>0.5</v>
      </c>
      <c r="AD1766" s="34">
        <f t="shared" si="947"/>
        <v>0.5</v>
      </c>
      <c r="AE1766" s="33">
        <f t="shared" si="948"/>
        <v>1.0416666666666666E-2</v>
      </c>
      <c r="AF1766" s="33">
        <f t="shared" si="949"/>
        <v>0.30805780643126124</v>
      </c>
      <c r="AG1766" s="33">
        <f t="shared" si="950"/>
        <v>9.2417341929378373E-3</v>
      </c>
      <c r="AH1766" s="34">
        <f>IF(AA1766="",0,VLOOKUP(AA1766,[1]!Costo_Twist,2,FALSE)*AE1766)</f>
        <v>2.1250221781943992</v>
      </c>
      <c r="AI1766" s="35" t="s">
        <v>69</v>
      </c>
      <c r="AJ1766" s="35"/>
      <c r="AK1766" s="35" t="s">
        <v>2403</v>
      </c>
      <c r="AL1766" s="35">
        <f t="shared" si="951"/>
        <v>13</v>
      </c>
      <c r="AM1766" s="29">
        <f t="shared" si="952"/>
        <v>0.27083333333333331</v>
      </c>
      <c r="AN1766" s="29">
        <f t="shared" si="953"/>
        <v>8.0095029672127911</v>
      </c>
      <c r="AO1766" s="29">
        <f t="shared" si="954"/>
        <v>0.24028508901638373</v>
      </c>
      <c r="AP1766" s="30">
        <f>IF(AI1766="",0,VLOOKUP(AI1766,[1]!Costo_Twist,2,FALSE)*AM1766)</f>
        <v>49.807961478940562</v>
      </c>
      <c r="AQ1766" s="42"/>
      <c r="AR1766" s="42"/>
      <c r="AS1766" s="42"/>
      <c r="AT1766" s="42">
        <f t="shared" si="955"/>
        <v>0</v>
      </c>
      <c r="AU1766" s="43">
        <f t="shared" si="956"/>
        <v>0</v>
      </c>
      <c r="AV1766" s="43">
        <f t="shared" si="957"/>
        <v>0</v>
      </c>
      <c r="AW1766" s="43">
        <f t="shared" si="958"/>
        <v>0</v>
      </c>
      <c r="AX1766" s="44">
        <f>IF(AQ1766="",0,VLOOKUP(AQ1766,[1]!Costo_Twist,2,FALSE)*AU1766)</f>
        <v>0</v>
      </c>
      <c r="AY1766" s="36">
        <f t="shared" si="959"/>
        <v>122.58180673428552</v>
      </c>
      <c r="AZ1766" s="41">
        <f t="shared" si="960"/>
        <v>0.59375</v>
      </c>
      <c r="BA1766" s="37">
        <f t="shared" si="961"/>
        <v>124.59375</v>
      </c>
      <c r="BB1766" s="37" t="str">
        <f t="shared" si="962"/>
        <v>ok</v>
      </c>
      <c r="BC1766" s="37" t="str">
        <f t="shared" si="963"/>
        <v>ok</v>
      </c>
      <c r="BD1766" s="5"/>
      <c r="BE1766" s="11">
        <f t="shared" si="964"/>
        <v>9.2417341929378374</v>
      </c>
      <c r="BF1766" s="11" t="b">
        <f t="shared" si="965"/>
        <v>0</v>
      </c>
      <c r="BG1766" s="11">
        <f t="shared" si="966"/>
        <v>8.0095029672127911</v>
      </c>
      <c r="BH1766" s="11" t="b">
        <f t="shared" si="967"/>
        <v>0</v>
      </c>
      <c r="BI1766" s="11" t="b">
        <f t="shared" si="968"/>
        <v>0</v>
      </c>
      <c r="BJ1766" s="11" t="b">
        <f t="shared" si="969"/>
        <v>0</v>
      </c>
      <c r="BK1766" s="11" t="b">
        <f t="shared" si="970"/>
        <v>0</v>
      </c>
      <c r="BL1766" s="11" t="b">
        <f t="shared" si="971"/>
        <v>0</v>
      </c>
      <c r="BM1766" s="11" t="b">
        <f t="shared" si="972"/>
        <v>0</v>
      </c>
      <c r="BN1766" s="11">
        <f t="shared" si="973"/>
        <v>0.30805780643126124</v>
      </c>
      <c r="BO1766" s="11" t="b">
        <f t="shared" si="974"/>
        <v>0</v>
      </c>
      <c r="BP1766" s="11" t="b">
        <f t="shared" si="975"/>
        <v>0</v>
      </c>
      <c r="BQ1766" s="11" t="b">
        <f t="shared" si="976"/>
        <v>0</v>
      </c>
      <c r="BR1766" s="11" t="b">
        <f t="shared" si="977"/>
        <v>0</v>
      </c>
    </row>
    <row r="1767" spans="1:70" ht="12.75" customHeight="1" x14ac:dyDescent="0.75">
      <c r="A1767" s="24" t="s">
        <v>2393</v>
      </c>
      <c r="B1767" s="25" t="s">
        <v>2394</v>
      </c>
      <c r="C1767" s="24" t="s">
        <v>85</v>
      </c>
      <c r="D1767" s="26" t="s">
        <v>41</v>
      </c>
      <c r="E1767" s="24" t="s">
        <v>2610</v>
      </c>
      <c r="F1767" s="24" t="s">
        <v>2610</v>
      </c>
      <c r="G1767" s="25" t="s">
        <v>1810</v>
      </c>
      <c r="H1767" s="26"/>
      <c r="I1767" s="26"/>
      <c r="J1767" s="26"/>
      <c r="K1767" s="26"/>
      <c r="L1767" s="26"/>
      <c r="M1767" s="26"/>
      <c r="N1767" s="26"/>
      <c r="O1767" s="40"/>
      <c r="P1767" s="31" t="s">
        <v>79</v>
      </c>
      <c r="Q1767" s="32">
        <v>128</v>
      </c>
      <c r="R1767" s="60">
        <f t="shared" si="942"/>
        <v>0</v>
      </c>
      <c r="S1767" s="35" t="s">
        <v>70</v>
      </c>
      <c r="T1767" s="35"/>
      <c r="U1767" s="30" t="s">
        <v>2405</v>
      </c>
      <c r="V1767" s="30">
        <f t="shared" si="943"/>
        <v>5</v>
      </c>
      <c r="W1767" s="29">
        <f t="shared" si="944"/>
        <v>0.10416666666666667</v>
      </c>
      <c r="X1767" s="29">
        <f t="shared" si="945"/>
        <v>3.0805780643126126</v>
      </c>
      <c r="Y1767" s="29">
        <f t="shared" si="946"/>
        <v>9.241734192937838E-2</v>
      </c>
      <c r="Z1767" s="30">
        <f>IF(S1767="",0,VLOOKUP(S1767,[1]!Costo_Twist,2,FALSE)*W1767)</f>
        <v>23.549607692383518</v>
      </c>
      <c r="AA1767" s="31" t="s">
        <v>65</v>
      </c>
      <c r="AB1767" s="31"/>
      <c r="AC1767" s="31">
        <v>4.5</v>
      </c>
      <c r="AD1767" s="34">
        <f t="shared" si="947"/>
        <v>4.5</v>
      </c>
      <c r="AE1767" s="33">
        <f t="shared" si="948"/>
        <v>9.375E-2</v>
      </c>
      <c r="AF1767" s="33">
        <f t="shared" si="949"/>
        <v>2.772520257881351</v>
      </c>
      <c r="AG1767" s="33">
        <f t="shared" si="950"/>
        <v>8.3175607736440532E-2</v>
      </c>
      <c r="AH1767" s="34">
        <f>IF(AA1767="",0,VLOOKUP(AA1767,[1]!Costo_Twist,2,FALSE)*AE1767)</f>
        <v>13.727082532454093</v>
      </c>
      <c r="AI1767" s="35" t="s">
        <v>69</v>
      </c>
      <c r="AJ1767" s="35"/>
      <c r="AK1767" s="35" t="s">
        <v>2424</v>
      </c>
      <c r="AL1767" s="35">
        <f t="shared" si="951"/>
        <v>9</v>
      </c>
      <c r="AM1767" s="29">
        <f t="shared" si="952"/>
        <v>0.1875</v>
      </c>
      <c r="AN1767" s="29">
        <f t="shared" si="953"/>
        <v>5.5450405157627021</v>
      </c>
      <c r="AO1767" s="29">
        <f t="shared" si="954"/>
        <v>0.16635121547288106</v>
      </c>
      <c r="AP1767" s="30">
        <f>IF(AI1767="",0,VLOOKUP(AI1767,[1]!Costo_Twist,2,FALSE)*AM1767)</f>
        <v>34.482434870035775</v>
      </c>
      <c r="AQ1767" s="42"/>
      <c r="AR1767" s="42"/>
      <c r="AS1767" s="42"/>
      <c r="AT1767" s="42">
        <f t="shared" si="955"/>
        <v>0</v>
      </c>
      <c r="AU1767" s="43">
        <f t="shared" si="956"/>
        <v>0</v>
      </c>
      <c r="AV1767" s="43">
        <f t="shared" si="957"/>
        <v>0</v>
      </c>
      <c r="AW1767" s="43">
        <f t="shared" si="958"/>
        <v>0</v>
      </c>
      <c r="AX1767" s="44">
        <f>IF(AQ1767="",0,VLOOKUP(AQ1767,[1]!Costo_Twist,2,FALSE)*AU1767)</f>
        <v>0</v>
      </c>
      <c r="AY1767" s="36">
        <f t="shared" si="959"/>
        <v>71.759125094873383</v>
      </c>
      <c r="AZ1767" s="41">
        <f t="shared" si="960"/>
        <v>0.38541666666666669</v>
      </c>
      <c r="BA1767" s="37">
        <f t="shared" si="961"/>
        <v>128.38541666666666</v>
      </c>
      <c r="BB1767" s="37" t="str">
        <f t="shared" si="962"/>
        <v>ok</v>
      </c>
      <c r="BC1767" s="37" t="str">
        <f t="shared" si="963"/>
        <v>ok</v>
      </c>
      <c r="BD1767" s="5"/>
      <c r="BE1767" s="11">
        <f t="shared" si="964"/>
        <v>3.0805780643126126</v>
      </c>
      <c r="BF1767" s="11" t="b">
        <f t="shared" si="965"/>
        <v>0</v>
      </c>
      <c r="BG1767" s="11">
        <f t="shared" si="966"/>
        <v>5.5450405157627021</v>
      </c>
      <c r="BH1767" s="11" t="b">
        <f t="shared" si="967"/>
        <v>0</v>
      </c>
      <c r="BI1767" s="11" t="b">
        <f t="shared" si="968"/>
        <v>0</v>
      </c>
      <c r="BJ1767" s="11" t="b">
        <f t="shared" si="969"/>
        <v>0</v>
      </c>
      <c r="BK1767" s="11" t="b">
        <f t="shared" si="970"/>
        <v>0</v>
      </c>
      <c r="BL1767" s="11" t="b">
        <f t="shared" si="971"/>
        <v>0</v>
      </c>
      <c r="BM1767" s="11">
        <f t="shared" si="972"/>
        <v>2.772520257881351</v>
      </c>
      <c r="BN1767" s="11" t="b">
        <f t="shared" si="973"/>
        <v>0</v>
      </c>
      <c r="BO1767" s="11" t="b">
        <f t="shared" si="974"/>
        <v>0</v>
      </c>
      <c r="BP1767" s="11" t="b">
        <f t="shared" si="975"/>
        <v>0</v>
      </c>
      <c r="BQ1767" s="11" t="b">
        <f t="shared" si="976"/>
        <v>0</v>
      </c>
      <c r="BR1767" s="11" t="b">
        <f t="shared" si="977"/>
        <v>0</v>
      </c>
    </row>
    <row r="1768" spans="1:70" ht="12.75" customHeight="1" x14ac:dyDescent="0.75">
      <c r="A1768" s="24" t="s">
        <v>2393</v>
      </c>
      <c r="B1768" s="25" t="s">
        <v>2394</v>
      </c>
      <c r="C1768" s="24" t="s">
        <v>85</v>
      </c>
      <c r="D1768" s="26" t="s">
        <v>41</v>
      </c>
      <c r="E1768" s="24" t="s">
        <v>2610</v>
      </c>
      <c r="F1768" s="24" t="s">
        <v>2610</v>
      </c>
      <c r="G1768" s="25" t="s">
        <v>1811</v>
      </c>
      <c r="H1768" s="26"/>
      <c r="I1768" s="26"/>
      <c r="J1768" s="26"/>
      <c r="K1768" s="26"/>
      <c r="L1768" s="26"/>
      <c r="M1768" s="26"/>
      <c r="N1768" s="26"/>
      <c r="O1768" s="40"/>
      <c r="P1768" s="31" t="s">
        <v>79</v>
      </c>
      <c r="Q1768" s="32">
        <v>128</v>
      </c>
      <c r="R1768" s="60">
        <f t="shared" si="942"/>
        <v>0</v>
      </c>
      <c r="S1768" s="35" t="s">
        <v>65</v>
      </c>
      <c r="T1768" s="35"/>
      <c r="U1768" s="35" t="s">
        <v>2397</v>
      </c>
      <c r="V1768" s="30">
        <f t="shared" si="943"/>
        <v>2</v>
      </c>
      <c r="W1768" s="29">
        <f t="shared" si="944"/>
        <v>4.1666666666666664E-2</v>
      </c>
      <c r="X1768" s="29">
        <f t="shared" si="945"/>
        <v>1.232231225725045</v>
      </c>
      <c r="Y1768" s="29">
        <f t="shared" si="946"/>
        <v>3.6966936771751349E-2</v>
      </c>
      <c r="Z1768" s="30">
        <f>IF(S1768="",0,VLOOKUP(S1768,[1]!Costo_Twist,2,FALSE)*W1768)</f>
        <v>6.1009255699795961</v>
      </c>
      <c r="AA1768" s="31" t="s">
        <v>67</v>
      </c>
      <c r="AB1768" s="31"/>
      <c r="AC1768" s="31">
        <v>0.5</v>
      </c>
      <c r="AD1768" s="34">
        <f t="shared" si="947"/>
        <v>0.5</v>
      </c>
      <c r="AE1768" s="33">
        <f t="shared" si="948"/>
        <v>1.0416666666666666E-2</v>
      </c>
      <c r="AF1768" s="33">
        <f t="shared" si="949"/>
        <v>0.30805780643126124</v>
      </c>
      <c r="AG1768" s="33">
        <f t="shared" si="950"/>
        <v>9.2417341929378373E-3</v>
      </c>
      <c r="AH1768" s="34">
        <f>IF(AA1768="",0,VLOOKUP(AA1768,[1]!Costo_Twist,2,FALSE)*AE1768)</f>
        <v>2.1109205429221989</v>
      </c>
      <c r="AI1768" s="35" t="s">
        <v>69</v>
      </c>
      <c r="AJ1768" s="35"/>
      <c r="AK1768" s="35">
        <v>5.5</v>
      </c>
      <c r="AL1768" s="35">
        <f t="shared" si="951"/>
        <v>5.5</v>
      </c>
      <c r="AM1768" s="29">
        <f t="shared" si="952"/>
        <v>0.11458333333333333</v>
      </c>
      <c r="AN1768" s="29">
        <f t="shared" si="953"/>
        <v>3.3886358707438737</v>
      </c>
      <c r="AO1768" s="29">
        <f t="shared" si="954"/>
        <v>0.10165907612231621</v>
      </c>
      <c r="AP1768" s="30">
        <f>IF(AI1768="",0,VLOOKUP(AI1768,[1]!Costo_Twist,2,FALSE)*AM1768)</f>
        <v>21.072599087244086</v>
      </c>
      <c r="AQ1768" s="42"/>
      <c r="AR1768" s="42"/>
      <c r="AS1768" s="42"/>
      <c r="AT1768" s="42">
        <f t="shared" si="955"/>
        <v>0</v>
      </c>
      <c r="AU1768" s="43">
        <f t="shared" si="956"/>
        <v>0</v>
      </c>
      <c r="AV1768" s="43">
        <f t="shared" si="957"/>
        <v>0</v>
      </c>
      <c r="AW1768" s="43">
        <f t="shared" si="958"/>
        <v>0</v>
      </c>
      <c r="AX1768" s="44">
        <f>IF(AQ1768="",0,VLOOKUP(AQ1768,[1]!Costo_Twist,2,FALSE)*AU1768)</f>
        <v>0</v>
      </c>
      <c r="AY1768" s="36">
        <f t="shared" si="959"/>
        <v>29.284445200145882</v>
      </c>
      <c r="AZ1768" s="41">
        <f t="shared" si="960"/>
        <v>0.16666666666666666</v>
      </c>
      <c r="BA1768" s="37">
        <f t="shared" si="961"/>
        <v>128.16666666666666</v>
      </c>
      <c r="BB1768" s="37" t="str">
        <f t="shared" si="962"/>
        <v>ok</v>
      </c>
      <c r="BC1768" s="37" t="str">
        <f t="shared" si="963"/>
        <v>ok</v>
      </c>
      <c r="BD1768" s="5"/>
      <c r="BE1768" s="11" t="b">
        <f t="shared" si="964"/>
        <v>0</v>
      </c>
      <c r="BF1768" s="11" t="b">
        <f t="shared" si="965"/>
        <v>0</v>
      </c>
      <c r="BG1768" s="11">
        <f t="shared" si="966"/>
        <v>3.3886358707438737</v>
      </c>
      <c r="BH1768" s="11" t="b">
        <f t="shared" si="967"/>
        <v>0</v>
      </c>
      <c r="BI1768" s="11" t="b">
        <f t="shared" si="968"/>
        <v>0</v>
      </c>
      <c r="BJ1768" s="11" t="b">
        <f t="shared" si="969"/>
        <v>0</v>
      </c>
      <c r="BK1768" s="11" t="b">
        <f t="shared" si="970"/>
        <v>0</v>
      </c>
      <c r="BL1768" s="11" t="b">
        <f t="shared" si="971"/>
        <v>0</v>
      </c>
      <c r="BM1768" s="11">
        <f t="shared" si="972"/>
        <v>1.232231225725045</v>
      </c>
      <c r="BN1768" s="11" t="b">
        <f t="shared" si="973"/>
        <v>0</v>
      </c>
      <c r="BO1768" s="11" t="b">
        <f t="shared" si="974"/>
        <v>0</v>
      </c>
      <c r="BP1768" s="11" t="b">
        <f t="shared" si="975"/>
        <v>0</v>
      </c>
      <c r="BQ1768" s="11" t="b">
        <f t="shared" si="976"/>
        <v>0</v>
      </c>
      <c r="BR1768" s="11">
        <f t="shared" si="977"/>
        <v>0.30805780643126124</v>
      </c>
    </row>
    <row r="1769" spans="1:70" ht="12.75" customHeight="1" x14ac:dyDescent="0.75">
      <c r="A1769" s="24" t="s">
        <v>2393</v>
      </c>
      <c r="B1769" s="25" t="s">
        <v>2394</v>
      </c>
      <c r="C1769" s="24" t="s">
        <v>85</v>
      </c>
      <c r="D1769" s="26" t="s">
        <v>41</v>
      </c>
      <c r="E1769" s="24" t="s">
        <v>2610</v>
      </c>
      <c r="F1769" s="24" t="s">
        <v>2610</v>
      </c>
      <c r="G1769" s="25" t="s">
        <v>1812</v>
      </c>
      <c r="H1769" s="26"/>
      <c r="I1769" s="26"/>
      <c r="J1769" s="26"/>
      <c r="K1769" s="26"/>
      <c r="L1769" s="26"/>
      <c r="M1769" s="26"/>
      <c r="N1769" s="26"/>
      <c r="O1769" s="40"/>
      <c r="P1769" s="31" t="s">
        <v>79</v>
      </c>
      <c r="Q1769" s="32">
        <v>128</v>
      </c>
      <c r="R1769" s="60">
        <f t="shared" ref="R1769:R1832" si="978">IF(P1769=$A$32,$G$32,IF(P1769=$A$33,$G$33,IF(P1769=$A$34,$G$34,IF(P1769=$A$35,$G$35))))</f>
        <v>0</v>
      </c>
      <c r="S1769" s="35" t="s">
        <v>68</v>
      </c>
      <c r="T1769" s="35"/>
      <c r="U1769" s="35" t="s">
        <v>2395</v>
      </c>
      <c r="V1769" s="30">
        <f t="shared" ref="V1769:V1832" si="979">(T1769*48)+(U1769)</f>
        <v>1</v>
      </c>
      <c r="W1769" s="29">
        <f t="shared" ref="W1769:W1832" si="980">(V1769/48)</f>
        <v>2.0833333333333332E-2</v>
      </c>
      <c r="X1769" s="29">
        <f t="shared" ref="X1769:X1832" si="981">(W1769/0.033814)</f>
        <v>0.61611561286252248</v>
      </c>
      <c r="Y1769" s="29">
        <f t="shared" ref="Y1769:Y1832" si="982">(X1769*0.03)</f>
        <v>1.8483468385875675E-2</v>
      </c>
      <c r="Z1769" s="30">
        <f>IF(S1769="",0,VLOOKUP(S1769,[1]!Costo_Twist,2,FALSE)*W1769)</f>
        <v>1.4136134685710342</v>
      </c>
      <c r="AA1769" s="31" t="s">
        <v>69</v>
      </c>
      <c r="AB1769" s="31"/>
      <c r="AC1769" s="31" t="s">
        <v>2397</v>
      </c>
      <c r="AD1769" s="34">
        <f t="shared" ref="AD1769:AD1832" si="983">(AB1769*48)+(AC1769)</f>
        <v>2</v>
      </c>
      <c r="AE1769" s="33">
        <f t="shared" ref="AE1769:AE1832" si="984">(AD1769/48)</f>
        <v>4.1666666666666664E-2</v>
      </c>
      <c r="AF1769" s="33">
        <f t="shared" ref="AF1769:AF1832" si="985">(AE1769/0.033814)</f>
        <v>1.232231225725045</v>
      </c>
      <c r="AG1769" s="33">
        <f t="shared" ref="AG1769:AG1832" si="986">(AF1769*0.03)</f>
        <v>3.6966936771751349E-2</v>
      </c>
      <c r="AH1769" s="34">
        <f>IF(AA1769="",0,VLOOKUP(AA1769,[1]!Costo_Twist,2,FALSE)*AE1769)</f>
        <v>7.6627633044523948</v>
      </c>
      <c r="AI1769" s="35"/>
      <c r="AJ1769" s="35"/>
      <c r="AK1769" s="35"/>
      <c r="AL1769" s="35">
        <f t="shared" ref="AL1769:AL1832" si="987">(AJ1769*48)+(AK1769)</f>
        <v>0</v>
      </c>
      <c r="AM1769" s="29">
        <f t="shared" ref="AM1769:AM1832" si="988">(AL1769/48)</f>
        <v>0</v>
      </c>
      <c r="AN1769" s="29">
        <f t="shared" ref="AN1769:AN1832" si="989">(AM1769/0.033814)</f>
        <v>0</v>
      </c>
      <c r="AO1769" s="29">
        <f t="shared" ref="AO1769:AO1832" si="990">(AN1769*0.03)</f>
        <v>0</v>
      </c>
      <c r="AP1769" s="30">
        <f>IF(AI1769="",0,VLOOKUP(AI1769,[1]!Costo_Twist,2,FALSE)*AM1769)</f>
        <v>0</v>
      </c>
      <c r="AQ1769" s="42"/>
      <c r="AR1769" s="42"/>
      <c r="AS1769" s="42"/>
      <c r="AT1769" s="42">
        <f t="shared" ref="AT1769:AT1832" si="991">(AR1769*48)+(AS1769)</f>
        <v>0</v>
      </c>
      <c r="AU1769" s="43">
        <f t="shared" ref="AU1769:AU1832" si="992">(AT1769/48)</f>
        <v>0</v>
      </c>
      <c r="AV1769" s="43">
        <f t="shared" ref="AV1769:AV1832" si="993">(AU1769/0.033814)</f>
        <v>0</v>
      </c>
      <c r="AW1769" s="43">
        <f t="shared" ref="AW1769:AW1832" si="994">(AV1769*0.03)</f>
        <v>0</v>
      </c>
      <c r="AX1769" s="44">
        <f>IF(AQ1769="",0,VLOOKUP(AQ1769,[1]!Costo_Twist,2,FALSE)*AU1769)</f>
        <v>0</v>
      </c>
      <c r="AY1769" s="36">
        <f t="shared" ref="AY1769:AY1832" si="995">(Z1769+AH1769+AP1769+AX1769)</f>
        <v>9.0763767730234299</v>
      </c>
      <c r="AZ1769" s="41">
        <f t="shared" ref="AZ1769:AZ1832" si="996">(W1769+AE1769+AM1769+AU1769)</f>
        <v>6.25E-2</v>
      </c>
      <c r="BA1769" s="37">
        <f t="shared" ref="BA1769:BA1832" si="997">(Q1769+AZ1769)</f>
        <v>128.0625</v>
      </c>
      <c r="BB1769" s="37" t="str">
        <f t="shared" ref="BB1769:BB1832" si="998">IF(BA1769&gt;=133,"sobrellenado","ok")</f>
        <v>ok</v>
      </c>
      <c r="BC1769" s="37" t="str">
        <f t="shared" ref="BC1769:BC1832" si="999">IF((COUNTIF($AA1769,$S1769)+COUNTIF($AI1769,$S1769)+COUNTIF($AQ1769,$S1769)+COUNTIF($S1769,$AA1769)+COUNTIF($AI1769,$AA1769)+COUNTIF($AQ1769,$AA1769)+COUNTIF($S1769,$AI1769)+COUNTIF($AA1769,$AI1769)+COUNTIF($AQ1769,$AI1769)+COUNTIF($S1769,$AQ1769)+COUNTIF($AA1769,$AQ1769)+COUNTIF($AI1769,$AQ1769))&gt;1,"Falla","ok")</f>
        <v>ok</v>
      </c>
      <c r="BD1769" s="5"/>
      <c r="BE1769" s="11" t="b">
        <f t="shared" ref="BE1769:BE1832" si="1000">IF(S1769=$BE$39,X1769,IF(AA1769=$BE$39,AF1769,IF(AI1769=$BE$39,AN1769,IF(AQ1769=$BE$39,AV1769))))</f>
        <v>0</v>
      </c>
      <c r="BF1769" s="11" t="b">
        <f t="shared" ref="BF1769:BF1832" si="1001">IF(S1769=$BF$39,X1769,IF(AA1769=$BF$39,AF1769,IF(AI1769=$BF$39,AN1769,IF(AQ1769=$BF$39,AV1769))))</f>
        <v>0</v>
      </c>
      <c r="BG1769" s="11">
        <f t="shared" ref="BG1769:BG1832" si="1002">IF(S1769=$BG$39,X1769,IF(AA1769=$BG$39,AF1769,IF(AI1769=$BG$39,AN1769,IF(AQ1769=$BG$39,AV1769))))</f>
        <v>1.232231225725045</v>
      </c>
      <c r="BH1769" s="11" t="b">
        <f t="shared" ref="BH1769:BH1832" si="1003">IF(S1769=$BH$39,X1769,IF(AA1769=$BH$39,AF1769,IF(AI1769=$BH$39,AN1769,IF(AQ1769=$BH$39,AV1769))))</f>
        <v>0</v>
      </c>
      <c r="BI1769" s="11" t="b">
        <f t="shared" ref="BI1769:BI1832" si="1004">IF(S1769=$BI$39,X1769,IF(AA1769=$BI$39,AF1769,IF(AI1769=$BI$39,AN1769,IF(AQ1769=$BI$39,AV1769))))</f>
        <v>0</v>
      </c>
      <c r="BJ1769" s="11">
        <f t="shared" ref="BJ1769:BJ1832" si="1005">IF(S1769=$BJ$39,X1769,IF(AA1769=$BJ$39,AF1769,IF(AI1769=$BJ$39,AN1769,IF(AQ1769=$BJ$39,AV1769))))</f>
        <v>0.61611561286252248</v>
      </c>
      <c r="BK1769" s="11" t="b">
        <f t="shared" ref="BK1769:BK1832" si="1006">IF(S1769=$BK$39,X1769,IF(AA1769=$BK$39,AF1769,IF(AI1769=$BK$39,AN1769,IF(AQ1769=$BK$39,AV1769))))</f>
        <v>0</v>
      </c>
      <c r="BL1769" s="11" t="b">
        <f t="shared" ref="BL1769:BL1832" si="1007">IF(S1769=$BL$39,X1769,IF(AA1769=$BL$39,AF1769,IF(AI1769=$BL$39,AN1769,IF(AQ1769=$BL$39,AV1769))))</f>
        <v>0</v>
      </c>
      <c r="BM1769" s="11" t="b">
        <f t="shared" ref="BM1769:BM1832" si="1008">IF(S1769=$BM$39,X1769,IF(AA1769=$BM$39,AF1769,IF(AI1769=$BM$39,AN1769,IF(AQ1769=$BM$39,AV1769))))</f>
        <v>0</v>
      </c>
      <c r="BN1769" s="11" t="b">
        <f t="shared" ref="BN1769:BN1832" si="1009">IF(S1769=$BN$39,X1769,IF(AA1769=$BN$39,AF1769,IF(AI1769=$BN$39,AN1769,IF(AQ1769=$BN$39,AV1769))))</f>
        <v>0</v>
      </c>
      <c r="BO1769" s="11" t="b">
        <f t="shared" ref="BO1769:BO1832" si="1010">IF(S1769=$BO$39,X1769,IF(AA1769=$BO$39,AF1769,IF(AI1769=$BO$39,AN1769,IF(AQ1769=$BO$39,AV1769))))</f>
        <v>0</v>
      </c>
      <c r="BP1769" s="11" t="b">
        <f t="shared" ref="BP1769:BP1832" si="1011">IF(S1769=$BP$39,X1769,IF(AA1769=$BP$39,AF1769,IF(AI1769=$BP$39,AN1769,IF(AQ1769=$BP$39,AV1769))))</f>
        <v>0</v>
      </c>
      <c r="BQ1769" s="11" t="b">
        <f t="shared" ref="BQ1769:BQ1832" si="1012">IF(S1769=$BQ$39,X1769,IF(AA1769=$BQ$39,AF1769,IF(AI1769=$BQ$39,AN1769,IF(AQ1769=$BQ$39,AV1769))))</f>
        <v>0</v>
      </c>
      <c r="BR1769" s="11" t="b">
        <f t="shared" ref="BR1769:BR1832" si="1013">IF(S1769=$BR$39,X1769,IF(AA1769=$BR$39,AF1769,IF(AI1769=$BR$39,AN1769,IF(AQ1769=$BR$39,AV1769))))</f>
        <v>0</v>
      </c>
    </row>
    <row r="1770" spans="1:70" ht="12.75" customHeight="1" x14ac:dyDescent="0.75">
      <c r="A1770" s="24" t="s">
        <v>2393</v>
      </c>
      <c r="B1770" s="25" t="s">
        <v>2394</v>
      </c>
      <c r="C1770" s="24" t="s">
        <v>85</v>
      </c>
      <c r="D1770" s="26" t="s">
        <v>41</v>
      </c>
      <c r="E1770" s="24" t="s">
        <v>2610</v>
      </c>
      <c r="F1770" s="24" t="s">
        <v>2610</v>
      </c>
      <c r="G1770" s="25" t="s">
        <v>1813</v>
      </c>
      <c r="H1770" s="26"/>
      <c r="I1770" s="26"/>
      <c r="J1770" s="26"/>
      <c r="K1770" s="26"/>
      <c r="L1770" s="26"/>
      <c r="M1770" s="26"/>
      <c r="N1770" s="26"/>
      <c r="O1770" s="40"/>
      <c r="P1770" s="31" t="s">
        <v>81</v>
      </c>
      <c r="Q1770" s="32">
        <v>120</v>
      </c>
      <c r="R1770" s="60">
        <f t="shared" si="978"/>
        <v>0</v>
      </c>
      <c r="S1770" s="35" t="s">
        <v>70</v>
      </c>
      <c r="T1770" s="35"/>
      <c r="U1770" s="35">
        <v>19.5</v>
      </c>
      <c r="V1770" s="30">
        <f t="shared" si="979"/>
        <v>19.5</v>
      </c>
      <c r="W1770" s="29">
        <f t="shared" si="980"/>
        <v>0.40625</v>
      </c>
      <c r="X1770" s="29">
        <f t="shared" si="981"/>
        <v>12.014254450819189</v>
      </c>
      <c r="Y1770" s="29">
        <f t="shared" si="982"/>
        <v>0.36042763352457569</v>
      </c>
      <c r="Z1770" s="30">
        <f>IF(S1770="",0,VLOOKUP(S1770,[1]!Costo_Twist,2,FALSE)*W1770)</f>
        <v>91.84347000029571</v>
      </c>
      <c r="AA1770" s="31" t="s">
        <v>64</v>
      </c>
      <c r="AB1770" s="31"/>
      <c r="AC1770" s="31" t="s">
        <v>2396</v>
      </c>
      <c r="AD1770" s="34">
        <f t="shared" si="983"/>
        <v>3</v>
      </c>
      <c r="AE1770" s="33">
        <f t="shared" si="984"/>
        <v>6.25E-2</v>
      </c>
      <c r="AF1770" s="33">
        <f t="shared" si="985"/>
        <v>1.8483468385875674</v>
      </c>
      <c r="AG1770" s="33">
        <f t="shared" si="986"/>
        <v>5.5450405157627024E-2</v>
      </c>
      <c r="AH1770" s="34">
        <f>IF(AA1770="",0,VLOOKUP(AA1770,[1]!Costo_Twist,2,FALSE)*AE1770)</f>
        <v>7.7603720022473901</v>
      </c>
      <c r="AI1770" s="35" t="s">
        <v>65</v>
      </c>
      <c r="AJ1770" s="35"/>
      <c r="AK1770" s="35" t="s">
        <v>2560</v>
      </c>
      <c r="AL1770" s="35">
        <f t="shared" si="987"/>
        <v>177</v>
      </c>
      <c r="AM1770" s="29">
        <f t="shared" si="988"/>
        <v>3.6875</v>
      </c>
      <c r="AN1770" s="29">
        <f t="shared" si="989"/>
        <v>109.05246347666647</v>
      </c>
      <c r="AO1770" s="29">
        <f t="shared" si="990"/>
        <v>3.2715739042999941</v>
      </c>
      <c r="AP1770" s="30">
        <f>IF(AI1770="",0,VLOOKUP(AI1770,[1]!Costo_Twist,2,FALSE)*AM1770)</f>
        <v>539.93191294319433</v>
      </c>
      <c r="AQ1770" s="42"/>
      <c r="AR1770" s="42"/>
      <c r="AS1770" s="42"/>
      <c r="AT1770" s="42">
        <f t="shared" si="991"/>
        <v>0</v>
      </c>
      <c r="AU1770" s="43">
        <f t="shared" si="992"/>
        <v>0</v>
      </c>
      <c r="AV1770" s="43">
        <f t="shared" si="993"/>
        <v>0</v>
      </c>
      <c r="AW1770" s="43">
        <f t="shared" si="994"/>
        <v>0</v>
      </c>
      <c r="AX1770" s="44">
        <f>IF(AQ1770="",0,VLOOKUP(AQ1770,[1]!Costo_Twist,2,FALSE)*AU1770)</f>
        <v>0</v>
      </c>
      <c r="AY1770" s="36">
        <f t="shared" si="995"/>
        <v>639.53575494573738</v>
      </c>
      <c r="AZ1770" s="41">
        <f t="shared" si="996"/>
        <v>4.15625</v>
      </c>
      <c r="BA1770" s="37">
        <f t="shared" si="997"/>
        <v>124.15625</v>
      </c>
      <c r="BB1770" s="37" t="str">
        <f t="shared" si="998"/>
        <v>ok</v>
      </c>
      <c r="BC1770" s="37" t="str">
        <f t="shared" si="999"/>
        <v>ok</v>
      </c>
      <c r="BD1770" s="5"/>
      <c r="BE1770" s="11">
        <f t="shared" si="1000"/>
        <v>12.014254450819189</v>
      </c>
      <c r="BF1770" s="11" t="b">
        <f t="shared" si="1001"/>
        <v>0</v>
      </c>
      <c r="BG1770" s="11" t="b">
        <f t="shared" si="1002"/>
        <v>0</v>
      </c>
      <c r="BH1770" s="11" t="b">
        <f t="shared" si="1003"/>
        <v>0</v>
      </c>
      <c r="BI1770" s="11" t="b">
        <f t="shared" si="1004"/>
        <v>0</v>
      </c>
      <c r="BJ1770" s="11" t="b">
        <f t="shared" si="1005"/>
        <v>0</v>
      </c>
      <c r="BK1770" s="11" t="b">
        <f t="shared" si="1006"/>
        <v>0</v>
      </c>
      <c r="BL1770" s="11">
        <f t="shared" si="1007"/>
        <v>1.8483468385875674</v>
      </c>
      <c r="BM1770" s="11">
        <f t="shared" si="1008"/>
        <v>109.05246347666647</v>
      </c>
      <c r="BN1770" s="11" t="b">
        <f t="shared" si="1009"/>
        <v>0</v>
      </c>
      <c r="BO1770" s="11" t="b">
        <f t="shared" si="1010"/>
        <v>0</v>
      </c>
      <c r="BP1770" s="11" t="b">
        <f t="shared" si="1011"/>
        <v>0</v>
      </c>
      <c r="BQ1770" s="11" t="b">
        <f t="shared" si="1012"/>
        <v>0</v>
      </c>
      <c r="BR1770" s="11" t="b">
        <f t="shared" si="1013"/>
        <v>0</v>
      </c>
    </row>
    <row r="1771" spans="1:70" ht="12.75" customHeight="1" x14ac:dyDescent="0.75">
      <c r="A1771" s="24" t="s">
        <v>2393</v>
      </c>
      <c r="B1771" s="25" t="s">
        <v>2394</v>
      </c>
      <c r="C1771" s="24" t="s">
        <v>85</v>
      </c>
      <c r="D1771" s="26" t="s">
        <v>41</v>
      </c>
      <c r="E1771" s="24" t="s">
        <v>2610</v>
      </c>
      <c r="F1771" s="24" t="s">
        <v>2610</v>
      </c>
      <c r="G1771" s="25" t="s">
        <v>1814</v>
      </c>
      <c r="H1771" s="26"/>
      <c r="I1771" s="26"/>
      <c r="J1771" s="26"/>
      <c r="K1771" s="26"/>
      <c r="L1771" s="26"/>
      <c r="M1771" s="26"/>
      <c r="N1771" s="26"/>
      <c r="O1771" s="40"/>
      <c r="P1771" s="31" t="s">
        <v>81</v>
      </c>
      <c r="Q1771" s="32">
        <v>120</v>
      </c>
      <c r="R1771" s="60">
        <f t="shared" si="978"/>
        <v>0</v>
      </c>
      <c r="S1771" s="35" t="s">
        <v>65</v>
      </c>
      <c r="T1771" s="35"/>
      <c r="U1771" s="35" t="s">
        <v>2464</v>
      </c>
      <c r="V1771" s="30">
        <f t="shared" si="979"/>
        <v>72</v>
      </c>
      <c r="W1771" s="29">
        <f t="shared" si="980"/>
        <v>1.5</v>
      </c>
      <c r="X1771" s="29">
        <f t="shared" si="981"/>
        <v>44.360324126101617</v>
      </c>
      <c r="Y1771" s="29">
        <f t="shared" si="982"/>
        <v>1.3308097237830485</v>
      </c>
      <c r="Z1771" s="30">
        <f>IF(S1771="",0,VLOOKUP(S1771,[1]!Costo_Twist,2,FALSE)*W1771)</f>
        <v>219.63332051926548</v>
      </c>
      <c r="AA1771" s="31" t="s">
        <v>72</v>
      </c>
      <c r="AB1771" s="31"/>
      <c r="AC1771" s="31" t="s">
        <v>2395</v>
      </c>
      <c r="AD1771" s="34">
        <f t="shared" si="983"/>
        <v>1</v>
      </c>
      <c r="AE1771" s="33">
        <f t="shared" si="984"/>
        <v>2.0833333333333332E-2</v>
      </c>
      <c r="AF1771" s="33">
        <f t="shared" si="985"/>
        <v>0.61611561286252248</v>
      </c>
      <c r="AG1771" s="33">
        <f t="shared" si="986"/>
        <v>1.8483468385875675E-2</v>
      </c>
      <c r="AH1771" s="34">
        <f>IF(AA1771="",0,VLOOKUP(AA1771,[1]!Costo_Twist,2,FALSE)*AE1771)</f>
        <v>4.2500443563887984</v>
      </c>
      <c r="AI1771" s="35" t="s">
        <v>68</v>
      </c>
      <c r="AJ1771" s="35"/>
      <c r="AK1771" s="35">
        <v>3.5</v>
      </c>
      <c r="AL1771" s="35">
        <f t="shared" si="987"/>
        <v>3.5</v>
      </c>
      <c r="AM1771" s="29">
        <f t="shared" si="988"/>
        <v>7.2916666666666671E-2</v>
      </c>
      <c r="AN1771" s="29">
        <f t="shared" si="989"/>
        <v>2.1564046450188288</v>
      </c>
      <c r="AO1771" s="29">
        <f t="shared" si="990"/>
        <v>6.4692139350564865E-2</v>
      </c>
      <c r="AP1771" s="30">
        <f>IF(AI1771="",0,VLOOKUP(AI1771,[1]!Costo_Twist,2,FALSE)*AM1771)</f>
        <v>4.9476471399986197</v>
      </c>
      <c r="AQ1771" s="42"/>
      <c r="AR1771" s="42"/>
      <c r="AS1771" s="42"/>
      <c r="AT1771" s="42">
        <f t="shared" si="991"/>
        <v>0</v>
      </c>
      <c r="AU1771" s="43">
        <f t="shared" si="992"/>
        <v>0</v>
      </c>
      <c r="AV1771" s="43">
        <f t="shared" si="993"/>
        <v>0</v>
      </c>
      <c r="AW1771" s="43">
        <f t="shared" si="994"/>
        <v>0</v>
      </c>
      <c r="AX1771" s="44">
        <f>IF(AQ1771="",0,VLOOKUP(AQ1771,[1]!Costo_Twist,2,FALSE)*AU1771)</f>
        <v>0</v>
      </c>
      <c r="AY1771" s="36">
        <f t="shared" si="995"/>
        <v>228.8310120156529</v>
      </c>
      <c r="AZ1771" s="41">
        <f t="shared" si="996"/>
        <v>1.59375</v>
      </c>
      <c r="BA1771" s="37">
        <f t="shared" si="997"/>
        <v>121.59375</v>
      </c>
      <c r="BB1771" s="37" t="str">
        <f t="shared" si="998"/>
        <v>ok</v>
      </c>
      <c r="BC1771" s="37" t="str">
        <f t="shared" si="999"/>
        <v>ok</v>
      </c>
      <c r="BD1771" s="5"/>
      <c r="BE1771" s="11" t="b">
        <f t="shared" si="1000"/>
        <v>0</v>
      </c>
      <c r="BF1771" s="11" t="b">
        <f t="shared" si="1001"/>
        <v>0</v>
      </c>
      <c r="BG1771" s="11" t="b">
        <f t="shared" si="1002"/>
        <v>0</v>
      </c>
      <c r="BH1771" s="11" t="b">
        <f t="shared" si="1003"/>
        <v>0</v>
      </c>
      <c r="BI1771" s="11" t="b">
        <f t="shared" si="1004"/>
        <v>0</v>
      </c>
      <c r="BJ1771" s="11">
        <f t="shared" si="1005"/>
        <v>2.1564046450188288</v>
      </c>
      <c r="BK1771" s="11" t="b">
        <f t="shared" si="1006"/>
        <v>0</v>
      </c>
      <c r="BL1771" s="11" t="b">
        <f t="shared" si="1007"/>
        <v>0</v>
      </c>
      <c r="BM1771" s="11">
        <f t="shared" si="1008"/>
        <v>44.360324126101617</v>
      </c>
      <c r="BN1771" s="11">
        <f t="shared" si="1009"/>
        <v>0.61611561286252248</v>
      </c>
      <c r="BO1771" s="11" t="b">
        <f t="shared" si="1010"/>
        <v>0</v>
      </c>
      <c r="BP1771" s="11" t="b">
        <f t="shared" si="1011"/>
        <v>0</v>
      </c>
      <c r="BQ1771" s="11" t="b">
        <f t="shared" si="1012"/>
        <v>0</v>
      </c>
      <c r="BR1771" s="11" t="b">
        <f t="shared" si="1013"/>
        <v>0</v>
      </c>
    </row>
    <row r="1772" spans="1:70" ht="12.75" customHeight="1" x14ac:dyDescent="0.75">
      <c r="A1772" s="24" t="s">
        <v>2393</v>
      </c>
      <c r="B1772" s="25" t="s">
        <v>2394</v>
      </c>
      <c r="C1772" s="24" t="s">
        <v>85</v>
      </c>
      <c r="D1772" s="26" t="s">
        <v>41</v>
      </c>
      <c r="E1772" s="24" t="s">
        <v>2610</v>
      </c>
      <c r="F1772" s="24" t="s">
        <v>2610</v>
      </c>
      <c r="G1772" s="25" t="s">
        <v>1815</v>
      </c>
      <c r="H1772" s="26"/>
      <c r="I1772" s="26"/>
      <c r="J1772" s="26"/>
      <c r="K1772" s="26"/>
      <c r="L1772" s="26"/>
      <c r="M1772" s="26"/>
      <c r="N1772" s="26"/>
      <c r="O1772" s="40"/>
      <c r="P1772" s="31" t="s">
        <v>80</v>
      </c>
      <c r="Q1772" s="32">
        <v>124</v>
      </c>
      <c r="R1772" s="60">
        <f t="shared" si="978"/>
        <v>0</v>
      </c>
      <c r="S1772" s="35" t="s">
        <v>65</v>
      </c>
      <c r="T1772" s="35"/>
      <c r="U1772" s="35" t="s">
        <v>2467</v>
      </c>
      <c r="V1772" s="30">
        <f t="shared" si="979"/>
        <v>69</v>
      </c>
      <c r="W1772" s="29">
        <f t="shared" si="980"/>
        <v>1.4375</v>
      </c>
      <c r="X1772" s="29">
        <f t="shared" si="981"/>
        <v>42.51197728751405</v>
      </c>
      <c r="Y1772" s="29">
        <f t="shared" si="982"/>
        <v>1.2753593186254215</v>
      </c>
      <c r="Z1772" s="30">
        <f>IF(S1772="",0,VLOOKUP(S1772,[1]!Costo_Twist,2,FALSE)*W1772)</f>
        <v>210.4819321642961</v>
      </c>
      <c r="AA1772" s="31" t="s">
        <v>67</v>
      </c>
      <c r="AB1772" s="31"/>
      <c r="AC1772" s="31">
        <v>2.5</v>
      </c>
      <c r="AD1772" s="34">
        <f t="shared" si="983"/>
        <v>2.5</v>
      </c>
      <c r="AE1772" s="33">
        <f t="shared" si="984"/>
        <v>5.2083333333333336E-2</v>
      </c>
      <c r="AF1772" s="33">
        <f t="shared" si="985"/>
        <v>1.5402890321563063</v>
      </c>
      <c r="AG1772" s="33">
        <f t="shared" si="986"/>
        <v>4.620867096468919E-2</v>
      </c>
      <c r="AH1772" s="34">
        <f>IF(AA1772="",0,VLOOKUP(AA1772,[1]!Costo_Twist,2,FALSE)*AE1772)</f>
        <v>10.554602714610995</v>
      </c>
      <c r="AI1772" s="35" t="s">
        <v>71</v>
      </c>
      <c r="AJ1772" s="35"/>
      <c r="AK1772" s="35" t="s">
        <v>2395</v>
      </c>
      <c r="AL1772" s="35">
        <f t="shared" si="987"/>
        <v>1</v>
      </c>
      <c r="AM1772" s="29">
        <f t="shared" si="988"/>
        <v>2.0833333333333332E-2</v>
      </c>
      <c r="AN1772" s="29">
        <f t="shared" si="989"/>
        <v>0.61611561286252248</v>
      </c>
      <c r="AO1772" s="29">
        <f t="shared" si="990"/>
        <v>1.8483468385875675E-2</v>
      </c>
      <c r="AP1772" s="30">
        <f>IF(AI1772="",0,VLOOKUP(AI1772,[1]!Costo_Twist,2,FALSE)*AM1772)</f>
        <v>6.052121221082098</v>
      </c>
      <c r="AQ1772" s="42"/>
      <c r="AR1772" s="42"/>
      <c r="AS1772" s="42"/>
      <c r="AT1772" s="42">
        <f t="shared" si="991"/>
        <v>0</v>
      </c>
      <c r="AU1772" s="43">
        <f t="shared" si="992"/>
        <v>0</v>
      </c>
      <c r="AV1772" s="43">
        <f t="shared" si="993"/>
        <v>0</v>
      </c>
      <c r="AW1772" s="43">
        <f t="shared" si="994"/>
        <v>0</v>
      </c>
      <c r="AX1772" s="44">
        <f>IF(AQ1772="",0,VLOOKUP(AQ1772,[1]!Costo_Twist,2,FALSE)*AU1772)</f>
        <v>0</v>
      </c>
      <c r="AY1772" s="36">
        <f t="shared" si="995"/>
        <v>227.08865609998921</v>
      </c>
      <c r="AZ1772" s="41">
        <f t="shared" si="996"/>
        <v>1.5104166666666665</v>
      </c>
      <c r="BA1772" s="37">
        <f t="shared" si="997"/>
        <v>125.51041666666667</v>
      </c>
      <c r="BB1772" s="37" t="str">
        <f t="shared" si="998"/>
        <v>ok</v>
      </c>
      <c r="BC1772" s="37" t="str">
        <f t="shared" si="999"/>
        <v>ok</v>
      </c>
      <c r="BD1772" s="5"/>
      <c r="BE1772" s="11" t="b">
        <f t="shared" si="1000"/>
        <v>0</v>
      </c>
      <c r="BF1772" s="11" t="b">
        <f t="shared" si="1001"/>
        <v>0</v>
      </c>
      <c r="BG1772" s="11" t="b">
        <f t="shared" si="1002"/>
        <v>0</v>
      </c>
      <c r="BH1772" s="11" t="b">
        <f t="shared" si="1003"/>
        <v>0</v>
      </c>
      <c r="BI1772" s="11" t="b">
        <f t="shared" si="1004"/>
        <v>0</v>
      </c>
      <c r="BJ1772" s="11" t="b">
        <f t="shared" si="1005"/>
        <v>0</v>
      </c>
      <c r="BK1772" s="11">
        <f t="shared" si="1006"/>
        <v>0.61611561286252248</v>
      </c>
      <c r="BL1772" s="11" t="b">
        <f t="shared" si="1007"/>
        <v>0</v>
      </c>
      <c r="BM1772" s="11">
        <f t="shared" si="1008"/>
        <v>42.51197728751405</v>
      </c>
      <c r="BN1772" s="11" t="b">
        <f t="shared" si="1009"/>
        <v>0</v>
      </c>
      <c r="BO1772" s="11" t="b">
        <f t="shared" si="1010"/>
        <v>0</v>
      </c>
      <c r="BP1772" s="11" t="b">
        <f t="shared" si="1011"/>
        <v>0</v>
      </c>
      <c r="BQ1772" s="11" t="b">
        <f t="shared" si="1012"/>
        <v>0</v>
      </c>
      <c r="BR1772" s="11">
        <f t="shared" si="1013"/>
        <v>1.5402890321563063</v>
      </c>
    </row>
    <row r="1773" spans="1:70" ht="12.75" customHeight="1" x14ac:dyDescent="0.75">
      <c r="A1773" s="24" t="s">
        <v>2393</v>
      </c>
      <c r="B1773" s="25" t="s">
        <v>2394</v>
      </c>
      <c r="C1773" s="24" t="s">
        <v>85</v>
      </c>
      <c r="D1773" s="26" t="s">
        <v>41</v>
      </c>
      <c r="E1773" s="24" t="s">
        <v>2610</v>
      </c>
      <c r="F1773" s="24" t="s">
        <v>2610</v>
      </c>
      <c r="G1773" s="25" t="s">
        <v>1816</v>
      </c>
      <c r="H1773" s="26"/>
      <c r="I1773" s="26"/>
      <c r="J1773" s="26"/>
      <c r="K1773" s="26"/>
      <c r="L1773" s="26"/>
      <c r="M1773" s="26"/>
      <c r="N1773" s="26"/>
      <c r="O1773" s="40"/>
      <c r="P1773" s="31" t="s">
        <v>80</v>
      </c>
      <c r="Q1773" s="32">
        <v>124</v>
      </c>
      <c r="R1773" s="60">
        <f t="shared" si="978"/>
        <v>0</v>
      </c>
      <c r="S1773" s="35" t="s">
        <v>70</v>
      </c>
      <c r="T1773" s="35"/>
      <c r="U1773" s="30" t="s">
        <v>2399</v>
      </c>
      <c r="V1773" s="30">
        <f t="shared" si="979"/>
        <v>6</v>
      </c>
      <c r="W1773" s="29">
        <f t="shared" si="980"/>
        <v>0.125</v>
      </c>
      <c r="X1773" s="29">
        <f t="shared" si="981"/>
        <v>3.6966936771751349</v>
      </c>
      <c r="Y1773" s="29">
        <f t="shared" si="982"/>
        <v>0.11090081031525405</v>
      </c>
      <c r="Z1773" s="30">
        <f>IF(S1773="",0,VLOOKUP(S1773,[1]!Costo_Twist,2,FALSE)*W1773)</f>
        <v>28.25952923086022</v>
      </c>
      <c r="AA1773" s="31" t="s">
        <v>65</v>
      </c>
      <c r="AB1773" s="31"/>
      <c r="AC1773" s="31">
        <v>19.5</v>
      </c>
      <c r="AD1773" s="34">
        <f t="shared" si="983"/>
        <v>19.5</v>
      </c>
      <c r="AE1773" s="33">
        <f t="shared" si="984"/>
        <v>0.40625</v>
      </c>
      <c r="AF1773" s="33">
        <f t="shared" si="985"/>
        <v>12.014254450819189</v>
      </c>
      <c r="AG1773" s="33">
        <f t="shared" si="986"/>
        <v>0.36042763352457569</v>
      </c>
      <c r="AH1773" s="34">
        <f>IF(AA1773="",0,VLOOKUP(AA1773,[1]!Costo_Twist,2,FALSE)*AE1773)</f>
        <v>59.48402430730107</v>
      </c>
      <c r="AI1773" s="35"/>
      <c r="AJ1773" s="35"/>
      <c r="AK1773" s="35"/>
      <c r="AL1773" s="35">
        <f t="shared" si="987"/>
        <v>0</v>
      </c>
      <c r="AM1773" s="29">
        <f t="shared" si="988"/>
        <v>0</v>
      </c>
      <c r="AN1773" s="29">
        <f t="shared" si="989"/>
        <v>0</v>
      </c>
      <c r="AO1773" s="29">
        <f t="shared" si="990"/>
        <v>0</v>
      </c>
      <c r="AP1773" s="30">
        <f>IF(AI1773="",0,VLOOKUP(AI1773,[1]!Costo_Twist,2,FALSE)*AM1773)</f>
        <v>0</v>
      </c>
      <c r="AQ1773" s="42"/>
      <c r="AR1773" s="42"/>
      <c r="AS1773" s="42"/>
      <c r="AT1773" s="42">
        <f t="shared" si="991"/>
        <v>0</v>
      </c>
      <c r="AU1773" s="43">
        <f t="shared" si="992"/>
        <v>0</v>
      </c>
      <c r="AV1773" s="43">
        <f t="shared" si="993"/>
        <v>0</v>
      </c>
      <c r="AW1773" s="43">
        <f t="shared" si="994"/>
        <v>0</v>
      </c>
      <c r="AX1773" s="44">
        <f>IF(AQ1773="",0,VLOOKUP(AQ1773,[1]!Costo_Twist,2,FALSE)*AU1773)</f>
        <v>0</v>
      </c>
      <c r="AY1773" s="36">
        <f t="shared" si="995"/>
        <v>87.743553538161294</v>
      </c>
      <c r="AZ1773" s="41">
        <f t="shared" si="996"/>
        <v>0.53125</v>
      </c>
      <c r="BA1773" s="37">
        <f t="shared" si="997"/>
        <v>124.53125</v>
      </c>
      <c r="BB1773" s="37" t="str">
        <f t="shared" si="998"/>
        <v>ok</v>
      </c>
      <c r="BC1773" s="37" t="str">
        <f t="shared" si="999"/>
        <v>ok</v>
      </c>
      <c r="BD1773" s="5"/>
      <c r="BE1773" s="11">
        <f t="shared" si="1000"/>
        <v>3.6966936771751349</v>
      </c>
      <c r="BF1773" s="11" t="b">
        <f t="shared" si="1001"/>
        <v>0</v>
      </c>
      <c r="BG1773" s="11" t="b">
        <f t="shared" si="1002"/>
        <v>0</v>
      </c>
      <c r="BH1773" s="11" t="b">
        <f t="shared" si="1003"/>
        <v>0</v>
      </c>
      <c r="BI1773" s="11" t="b">
        <f t="shared" si="1004"/>
        <v>0</v>
      </c>
      <c r="BJ1773" s="11" t="b">
        <f t="shared" si="1005"/>
        <v>0</v>
      </c>
      <c r="BK1773" s="11" t="b">
        <f t="shared" si="1006"/>
        <v>0</v>
      </c>
      <c r="BL1773" s="11" t="b">
        <f t="shared" si="1007"/>
        <v>0</v>
      </c>
      <c r="BM1773" s="11">
        <f t="shared" si="1008"/>
        <v>12.014254450819189</v>
      </c>
      <c r="BN1773" s="11" t="b">
        <f t="shared" si="1009"/>
        <v>0</v>
      </c>
      <c r="BO1773" s="11" t="b">
        <f t="shared" si="1010"/>
        <v>0</v>
      </c>
      <c r="BP1773" s="11" t="b">
        <f t="shared" si="1011"/>
        <v>0</v>
      </c>
      <c r="BQ1773" s="11" t="b">
        <f t="shared" si="1012"/>
        <v>0</v>
      </c>
      <c r="BR1773" s="11" t="b">
        <f t="shared" si="1013"/>
        <v>0</v>
      </c>
    </row>
    <row r="1774" spans="1:70" ht="12.75" customHeight="1" x14ac:dyDescent="0.75">
      <c r="A1774" s="24" t="s">
        <v>2393</v>
      </c>
      <c r="B1774" s="25" t="s">
        <v>2394</v>
      </c>
      <c r="C1774" s="24" t="s">
        <v>85</v>
      </c>
      <c r="D1774" s="26" t="s">
        <v>41</v>
      </c>
      <c r="E1774" s="24" t="s">
        <v>2610</v>
      </c>
      <c r="F1774" s="24" t="s">
        <v>2610</v>
      </c>
      <c r="G1774" s="25" t="s">
        <v>1817</v>
      </c>
      <c r="H1774" s="26"/>
      <c r="I1774" s="26"/>
      <c r="J1774" s="26"/>
      <c r="K1774" s="26"/>
      <c r="L1774" s="26"/>
      <c r="M1774" s="26"/>
      <c r="N1774" s="26"/>
      <c r="O1774" s="40"/>
      <c r="P1774" s="31" t="s">
        <v>79</v>
      </c>
      <c r="Q1774" s="32">
        <v>128</v>
      </c>
      <c r="R1774" s="60">
        <f t="shared" si="978"/>
        <v>0</v>
      </c>
      <c r="S1774" s="35" t="s">
        <v>70</v>
      </c>
      <c r="T1774" s="35"/>
      <c r="U1774" s="30" t="s">
        <v>2396</v>
      </c>
      <c r="V1774" s="30">
        <f t="shared" si="979"/>
        <v>3</v>
      </c>
      <c r="W1774" s="29">
        <f t="shared" si="980"/>
        <v>6.25E-2</v>
      </c>
      <c r="X1774" s="29">
        <f t="shared" si="981"/>
        <v>1.8483468385875674</v>
      </c>
      <c r="Y1774" s="29">
        <f t="shared" si="982"/>
        <v>5.5450405157627024E-2</v>
      </c>
      <c r="Z1774" s="30">
        <f>IF(S1774="",0,VLOOKUP(S1774,[1]!Costo_Twist,2,FALSE)*W1774)</f>
        <v>14.12976461543011</v>
      </c>
      <c r="AA1774" s="31" t="s">
        <v>65</v>
      </c>
      <c r="AB1774" s="31"/>
      <c r="AC1774" s="31" t="s">
        <v>2424</v>
      </c>
      <c r="AD1774" s="34">
        <f t="shared" si="983"/>
        <v>9</v>
      </c>
      <c r="AE1774" s="33">
        <f t="shared" si="984"/>
        <v>0.1875</v>
      </c>
      <c r="AF1774" s="33">
        <f t="shared" si="985"/>
        <v>5.5450405157627021</v>
      </c>
      <c r="AG1774" s="33">
        <f t="shared" si="986"/>
        <v>0.16635121547288106</v>
      </c>
      <c r="AH1774" s="34">
        <f>IF(AA1774="",0,VLOOKUP(AA1774,[1]!Costo_Twist,2,FALSE)*AE1774)</f>
        <v>27.454165064908185</v>
      </c>
      <c r="AI1774" s="35" t="s">
        <v>69</v>
      </c>
      <c r="AJ1774" s="35"/>
      <c r="AK1774" s="35">
        <v>1.5</v>
      </c>
      <c r="AL1774" s="35">
        <f t="shared" si="987"/>
        <v>1.5</v>
      </c>
      <c r="AM1774" s="29">
        <f t="shared" si="988"/>
        <v>3.125E-2</v>
      </c>
      <c r="AN1774" s="29">
        <f t="shared" si="989"/>
        <v>0.92417341929378372</v>
      </c>
      <c r="AO1774" s="29">
        <f t="shared" si="990"/>
        <v>2.7725202578813512E-2</v>
      </c>
      <c r="AP1774" s="30">
        <f>IF(AI1774="",0,VLOOKUP(AI1774,[1]!Costo_Twist,2,FALSE)*AM1774)</f>
        <v>5.7470724783392964</v>
      </c>
      <c r="AQ1774" s="42"/>
      <c r="AR1774" s="42"/>
      <c r="AS1774" s="42"/>
      <c r="AT1774" s="42">
        <f t="shared" si="991"/>
        <v>0</v>
      </c>
      <c r="AU1774" s="43">
        <f t="shared" si="992"/>
        <v>0</v>
      </c>
      <c r="AV1774" s="43">
        <f t="shared" si="993"/>
        <v>0</v>
      </c>
      <c r="AW1774" s="43">
        <f t="shared" si="994"/>
        <v>0</v>
      </c>
      <c r="AX1774" s="44">
        <f>IF(AQ1774="",0,VLOOKUP(AQ1774,[1]!Costo_Twist,2,FALSE)*AU1774)</f>
        <v>0</v>
      </c>
      <c r="AY1774" s="36">
        <f t="shared" si="995"/>
        <v>47.331002158677592</v>
      </c>
      <c r="AZ1774" s="41">
        <f t="shared" si="996"/>
        <v>0.28125</v>
      </c>
      <c r="BA1774" s="37">
        <f t="shared" si="997"/>
        <v>128.28125</v>
      </c>
      <c r="BB1774" s="37" t="str">
        <f t="shared" si="998"/>
        <v>ok</v>
      </c>
      <c r="BC1774" s="37" t="str">
        <f t="shared" si="999"/>
        <v>ok</v>
      </c>
      <c r="BD1774" s="5"/>
      <c r="BE1774" s="11">
        <f t="shared" si="1000"/>
        <v>1.8483468385875674</v>
      </c>
      <c r="BF1774" s="11" t="b">
        <f t="shared" si="1001"/>
        <v>0</v>
      </c>
      <c r="BG1774" s="11">
        <f t="shared" si="1002"/>
        <v>0.92417341929378372</v>
      </c>
      <c r="BH1774" s="11" t="b">
        <f t="shared" si="1003"/>
        <v>0</v>
      </c>
      <c r="BI1774" s="11" t="b">
        <f t="shared" si="1004"/>
        <v>0</v>
      </c>
      <c r="BJ1774" s="11" t="b">
        <f t="shared" si="1005"/>
        <v>0</v>
      </c>
      <c r="BK1774" s="11" t="b">
        <f t="shared" si="1006"/>
        <v>0</v>
      </c>
      <c r="BL1774" s="11" t="b">
        <f t="shared" si="1007"/>
        <v>0</v>
      </c>
      <c r="BM1774" s="11">
        <f t="shared" si="1008"/>
        <v>5.5450405157627021</v>
      </c>
      <c r="BN1774" s="11" t="b">
        <f t="shared" si="1009"/>
        <v>0</v>
      </c>
      <c r="BO1774" s="11" t="b">
        <f t="shared" si="1010"/>
        <v>0</v>
      </c>
      <c r="BP1774" s="11" t="b">
        <f t="shared" si="1011"/>
        <v>0</v>
      </c>
      <c r="BQ1774" s="11" t="b">
        <f t="shared" si="1012"/>
        <v>0</v>
      </c>
      <c r="BR1774" s="11" t="b">
        <f t="shared" si="1013"/>
        <v>0</v>
      </c>
    </row>
    <row r="1775" spans="1:70" ht="12.75" customHeight="1" x14ac:dyDescent="0.75">
      <c r="A1775" s="24" t="s">
        <v>2393</v>
      </c>
      <c r="B1775" s="25" t="s">
        <v>2394</v>
      </c>
      <c r="C1775" s="24" t="s">
        <v>85</v>
      </c>
      <c r="D1775" s="26" t="s">
        <v>41</v>
      </c>
      <c r="E1775" s="24" t="s">
        <v>2610</v>
      </c>
      <c r="F1775" s="24" t="s">
        <v>2610</v>
      </c>
      <c r="G1775" s="25" t="s">
        <v>1818</v>
      </c>
      <c r="H1775" s="26"/>
      <c r="I1775" s="26"/>
      <c r="J1775" s="26"/>
      <c r="K1775" s="26"/>
      <c r="L1775" s="26"/>
      <c r="M1775" s="26"/>
      <c r="N1775" s="26"/>
      <c r="O1775" s="40"/>
      <c r="P1775" s="31" t="s">
        <v>79</v>
      </c>
      <c r="Q1775" s="32">
        <v>128</v>
      </c>
      <c r="R1775" s="60">
        <f t="shared" si="978"/>
        <v>0</v>
      </c>
      <c r="S1775" s="35" t="s">
        <v>70</v>
      </c>
      <c r="T1775" s="35"/>
      <c r="U1775" s="30" t="s">
        <v>2396</v>
      </c>
      <c r="V1775" s="30">
        <f t="shared" si="979"/>
        <v>3</v>
      </c>
      <c r="W1775" s="29">
        <f t="shared" si="980"/>
        <v>6.25E-2</v>
      </c>
      <c r="X1775" s="29">
        <f t="shared" si="981"/>
        <v>1.8483468385875674</v>
      </c>
      <c r="Y1775" s="29">
        <f t="shared" si="982"/>
        <v>5.5450405157627024E-2</v>
      </c>
      <c r="Z1775" s="30">
        <f>IF(S1775="",0,VLOOKUP(S1775,[1]!Costo_Twist,2,FALSE)*W1775)</f>
        <v>14.12976461543011</v>
      </c>
      <c r="AA1775" s="31" t="s">
        <v>68</v>
      </c>
      <c r="AB1775" s="31"/>
      <c r="AC1775" s="31">
        <v>1.5</v>
      </c>
      <c r="AD1775" s="34">
        <f t="shared" si="983"/>
        <v>1.5</v>
      </c>
      <c r="AE1775" s="33">
        <f t="shared" si="984"/>
        <v>3.125E-2</v>
      </c>
      <c r="AF1775" s="33">
        <f t="shared" si="985"/>
        <v>0.92417341929378372</v>
      </c>
      <c r="AG1775" s="33">
        <f t="shared" si="986"/>
        <v>2.7725202578813512E-2</v>
      </c>
      <c r="AH1775" s="34">
        <f>IF(AA1775="",0,VLOOKUP(AA1775,[1]!Costo_Twist,2,FALSE)*AE1775)</f>
        <v>2.1204202028565513</v>
      </c>
      <c r="AI1775" s="35"/>
      <c r="AJ1775" s="35"/>
      <c r="AK1775" s="35"/>
      <c r="AL1775" s="35">
        <f t="shared" si="987"/>
        <v>0</v>
      </c>
      <c r="AM1775" s="29">
        <f t="shared" si="988"/>
        <v>0</v>
      </c>
      <c r="AN1775" s="29">
        <f t="shared" si="989"/>
        <v>0</v>
      </c>
      <c r="AO1775" s="29">
        <f t="shared" si="990"/>
        <v>0</v>
      </c>
      <c r="AP1775" s="30">
        <f>IF(AI1775="",0,VLOOKUP(AI1775,[1]!Costo_Twist,2,FALSE)*AM1775)</f>
        <v>0</v>
      </c>
      <c r="AQ1775" s="42"/>
      <c r="AR1775" s="42"/>
      <c r="AS1775" s="42"/>
      <c r="AT1775" s="42">
        <f t="shared" si="991"/>
        <v>0</v>
      </c>
      <c r="AU1775" s="43">
        <f t="shared" si="992"/>
        <v>0</v>
      </c>
      <c r="AV1775" s="43">
        <f t="shared" si="993"/>
        <v>0</v>
      </c>
      <c r="AW1775" s="43">
        <f t="shared" si="994"/>
        <v>0</v>
      </c>
      <c r="AX1775" s="44">
        <f>IF(AQ1775="",0,VLOOKUP(AQ1775,[1]!Costo_Twist,2,FALSE)*AU1775)</f>
        <v>0</v>
      </c>
      <c r="AY1775" s="36">
        <f t="shared" si="995"/>
        <v>16.250184818286662</v>
      </c>
      <c r="AZ1775" s="41">
        <f t="shared" si="996"/>
        <v>9.375E-2</v>
      </c>
      <c r="BA1775" s="37">
        <f t="shared" si="997"/>
        <v>128.09375</v>
      </c>
      <c r="BB1775" s="37" t="str">
        <f t="shared" si="998"/>
        <v>ok</v>
      </c>
      <c r="BC1775" s="37" t="str">
        <f t="shared" si="999"/>
        <v>ok</v>
      </c>
      <c r="BD1775" s="5"/>
      <c r="BE1775" s="11">
        <f t="shared" si="1000"/>
        <v>1.8483468385875674</v>
      </c>
      <c r="BF1775" s="11" t="b">
        <f t="shared" si="1001"/>
        <v>0</v>
      </c>
      <c r="BG1775" s="11" t="b">
        <f t="shared" si="1002"/>
        <v>0</v>
      </c>
      <c r="BH1775" s="11" t="b">
        <f t="shared" si="1003"/>
        <v>0</v>
      </c>
      <c r="BI1775" s="11" t="b">
        <f t="shared" si="1004"/>
        <v>0</v>
      </c>
      <c r="BJ1775" s="11">
        <f t="shared" si="1005"/>
        <v>0.92417341929378372</v>
      </c>
      <c r="BK1775" s="11" t="b">
        <f t="shared" si="1006"/>
        <v>0</v>
      </c>
      <c r="BL1775" s="11" t="b">
        <f t="shared" si="1007"/>
        <v>0</v>
      </c>
      <c r="BM1775" s="11" t="b">
        <f t="shared" si="1008"/>
        <v>0</v>
      </c>
      <c r="BN1775" s="11" t="b">
        <f t="shared" si="1009"/>
        <v>0</v>
      </c>
      <c r="BO1775" s="11" t="b">
        <f t="shared" si="1010"/>
        <v>0</v>
      </c>
      <c r="BP1775" s="11" t="b">
        <f t="shared" si="1011"/>
        <v>0</v>
      </c>
      <c r="BQ1775" s="11" t="b">
        <f t="shared" si="1012"/>
        <v>0</v>
      </c>
      <c r="BR1775" s="11" t="b">
        <f t="shared" si="1013"/>
        <v>0</v>
      </c>
    </row>
    <row r="1776" spans="1:70" ht="12.75" customHeight="1" x14ac:dyDescent="0.75">
      <c r="A1776" s="24" t="s">
        <v>2393</v>
      </c>
      <c r="B1776" s="25" t="s">
        <v>2394</v>
      </c>
      <c r="C1776" s="24" t="s">
        <v>85</v>
      </c>
      <c r="D1776" s="26" t="s">
        <v>41</v>
      </c>
      <c r="E1776" s="24" t="s">
        <v>2610</v>
      </c>
      <c r="F1776" s="24" t="s">
        <v>2610</v>
      </c>
      <c r="G1776" s="25" t="s">
        <v>1819</v>
      </c>
      <c r="H1776" s="26"/>
      <c r="I1776" s="26"/>
      <c r="J1776" s="26"/>
      <c r="K1776" s="26"/>
      <c r="L1776" s="26"/>
      <c r="M1776" s="26"/>
      <c r="N1776" s="26"/>
      <c r="O1776" s="40"/>
      <c r="P1776" s="31" t="s">
        <v>79</v>
      </c>
      <c r="Q1776" s="32">
        <v>128</v>
      </c>
      <c r="R1776" s="60">
        <f t="shared" si="978"/>
        <v>0</v>
      </c>
      <c r="S1776" s="35" t="s">
        <v>65</v>
      </c>
      <c r="T1776" s="35"/>
      <c r="U1776" s="35">
        <v>0.5</v>
      </c>
      <c r="V1776" s="30">
        <f t="shared" si="979"/>
        <v>0.5</v>
      </c>
      <c r="W1776" s="29">
        <f t="shared" si="980"/>
        <v>1.0416666666666666E-2</v>
      </c>
      <c r="X1776" s="29">
        <f t="shared" si="981"/>
        <v>0.30805780643126124</v>
      </c>
      <c r="Y1776" s="29">
        <f t="shared" si="982"/>
        <v>9.2417341929378373E-3</v>
      </c>
      <c r="Z1776" s="30">
        <f>IF(S1776="",0,VLOOKUP(S1776,[1]!Costo_Twist,2,FALSE)*W1776)</f>
        <v>1.525231392494899</v>
      </c>
      <c r="AA1776" s="31" t="s">
        <v>68</v>
      </c>
      <c r="AB1776" s="31"/>
      <c r="AC1776" s="31" t="s">
        <v>2395</v>
      </c>
      <c r="AD1776" s="34">
        <f t="shared" si="983"/>
        <v>1</v>
      </c>
      <c r="AE1776" s="33">
        <f t="shared" si="984"/>
        <v>2.0833333333333332E-2</v>
      </c>
      <c r="AF1776" s="33">
        <f t="shared" si="985"/>
        <v>0.61611561286252248</v>
      </c>
      <c r="AG1776" s="33">
        <f t="shared" si="986"/>
        <v>1.8483468385875675E-2</v>
      </c>
      <c r="AH1776" s="34">
        <f>IF(AA1776="",0,VLOOKUP(AA1776,[1]!Costo_Twist,2,FALSE)*AE1776)</f>
        <v>1.4136134685710342</v>
      </c>
      <c r="AI1776" s="35" t="s">
        <v>69</v>
      </c>
      <c r="AJ1776" s="35"/>
      <c r="AK1776" s="35" t="s">
        <v>2395</v>
      </c>
      <c r="AL1776" s="35">
        <f t="shared" si="987"/>
        <v>1</v>
      </c>
      <c r="AM1776" s="29">
        <f t="shared" si="988"/>
        <v>2.0833333333333332E-2</v>
      </c>
      <c r="AN1776" s="29">
        <f t="shared" si="989"/>
        <v>0.61611561286252248</v>
      </c>
      <c r="AO1776" s="29">
        <f t="shared" si="990"/>
        <v>1.8483468385875675E-2</v>
      </c>
      <c r="AP1776" s="30">
        <f>IF(AI1776="",0,VLOOKUP(AI1776,[1]!Costo_Twist,2,FALSE)*AM1776)</f>
        <v>3.8313816522261974</v>
      </c>
      <c r="AQ1776" s="42"/>
      <c r="AR1776" s="42"/>
      <c r="AS1776" s="42"/>
      <c r="AT1776" s="42">
        <f t="shared" si="991"/>
        <v>0</v>
      </c>
      <c r="AU1776" s="43">
        <f t="shared" si="992"/>
        <v>0</v>
      </c>
      <c r="AV1776" s="43">
        <f t="shared" si="993"/>
        <v>0</v>
      </c>
      <c r="AW1776" s="43">
        <f t="shared" si="994"/>
        <v>0</v>
      </c>
      <c r="AX1776" s="44">
        <f>IF(AQ1776="",0,VLOOKUP(AQ1776,[1]!Costo_Twist,2,FALSE)*AU1776)</f>
        <v>0</v>
      </c>
      <c r="AY1776" s="36">
        <f t="shared" si="995"/>
        <v>6.7702265132921307</v>
      </c>
      <c r="AZ1776" s="41">
        <f t="shared" si="996"/>
        <v>5.2083333333333329E-2</v>
      </c>
      <c r="BA1776" s="37">
        <f t="shared" si="997"/>
        <v>128.05208333333334</v>
      </c>
      <c r="BB1776" s="37" t="str">
        <f t="shared" si="998"/>
        <v>ok</v>
      </c>
      <c r="BC1776" s="37" t="str">
        <f t="shared" si="999"/>
        <v>ok</v>
      </c>
      <c r="BD1776" s="5"/>
      <c r="BE1776" s="11" t="b">
        <f t="shared" si="1000"/>
        <v>0</v>
      </c>
      <c r="BF1776" s="11" t="b">
        <f t="shared" si="1001"/>
        <v>0</v>
      </c>
      <c r="BG1776" s="11">
        <f t="shared" si="1002"/>
        <v>0.61611561286252248</v>
      </c>
      <c r="BH1776" s="11" t="b">
        <f t="shared" si="1003"/>
        <v>0</v>
      </c>
      <c r="BI1776" s="11" t="b">
        <f t="shared" si="1004"/>
        <v>0</v>
      </c>
      <c r="BJ1776" s="11">
        <f t="shared" si="1005"/>
        <v>0.61611561286252248</v>
      </c>
      <c r="BK1776" s="11" t="b">
        <f t="shared" si="1006"/>
        <v>0</v>
      </c>
      <c r="BL1776" s="11" t="b">
        <f t="shared" si="1007"/>
        <v>0</v>
      </c>
      <c r="BM1776" s="11">
        <f t="shared" si="1008"/>
        <v>0.30805780643126124</v>
      </c>
      <c r="BN1776" s="11" t="b">
        <f t="shared" si="1009"/>
        <v>0</v>
      </c>
      <c r="BO1776" s="11" t="b">
        <f t="shared" si="1010"/>
        <v>0</v>
      </c>
      <c r="BP1776" s="11" t="b">
        <f t="shared" si="1011"/>
        <v>0</v>
      </c>
      <c r="BQ1776" s="11" t="b">
        <f t="shared" si="1012"/>
        <v>0</v>
      </c>
      <c r="BR1776" s="11" t="b">
        <f t="shared" si="1013"/>
        <v>0</v>
      </c>
    </row>
    <row r="1777" spans="1:70" ht="12.75" customHeight="1" x14ac:dyDescent="0.75">
      <c r="A1777" s="24" t="s">
        <v>2393</v>
      </c>
      <c r="B1777" s="25" t="s">
        <v>2394</v>
      </c>
      <c r="C1777" s="24" t="s">
        <v>85</v>
      </c>
      <c r="D1777" s="26" t="s">
        <v>41</v>
      </c>
      <c r="E1777" s="24" t="s">
        <v>2610</v>
      </c>
      <c r="F1777" s="24" t="s">
        <v>2610</v>
      </c>
      <c r="G1777" s="25" t="s">
        <v>1820</v>
      </c>
      <c r="H1777" s="26"/>
      <c r="I1777" s="26"/>
      <c r="J1777" s="26"/>
      <c r="K1777" s="26"/>
      <c r="L1777" s="26"/>
      <c r="M1777" s="26"/>
      <c r="N1777" s="26"/>
      <c r="O1777" s="40"/>
      <c r="P1777" s="31" t="s">
        <v>81</v>
      </c>
      <c r="Q1777" s="32">
        <v>120</v>
      </c>
      <c r="R1777" s="60">
        <f t="shared" si="978"/>
        <v>0</v>
      </c>
      <c r="S1777" s="35" t="s">
        <v>70</v>
      </c>
      <c r="T1777" s="35"/>
      <c r="U1777" s="35" t="s">
        <v>2468</v>
      </c>
      <c r="V1777" s="30">
        <f t="shared" si="979"/>
        <v>144</v>
      </c>
      <c r="W1777" s="29">
        <f t="shared" si="980"/>
        <v>3</v>
      </c>
      <c r="X1777" s="29">
        <f t="shared" si="981"/>
        <v>88.720648252203233</v>
      </c>
      <c r="Y1777" s="29">
        <f t="shared" si="982"/>
        <v>2.661619447566097</v>
      </c>
      <c r="Z1777" s="30">
        <f>IF(S1777="",0,VLOOKUP(S1777,[1]!Costo_Twist,2,FALSE)*W1777)</f>
        <v>678.22870154064526</v>
      </c>
      <c r="AA1777" s="31" t="s">
        <v>69</v>
      </c>
      <c r="AB1777" s="31"/>
      <c r="AC1777" s="31">
        <v>228.5</v>
      </c>
      <c r="AD1777" s="34">
        <f t="shared" si="983"/>
        <v>228.5</v>
      </c>
      <c r="AE1777" s="33">
        <f t="shared" si="984"/>
        <v>4.760416666666667</v>
      </c>
      <c r="AF1777" s="33">
        <f t="shared" si="985"/>
        <v>140.7824175390864</v>
      </c>
      <c r="AG1777" s="33">
        <f t="shared" si="986"/>
        <v>4.2234725261725918</v>
      </c>
      <c r="AH1777" s="34">
        <f>IF(AA1777="",0,VLOOKUP(AA1777,[1]!Costo_Twist,2,FALSE)*AE1777)</f>
        <v>875.47070753368621</v>
      </c>
      <c r="AI1777" s="35" t="s">
        <v>71</v>
      </c>
      <c r="AJ1777" s="35"/>
      <c r="AK1777" s="35">
        <v>0.5</v>
      </c>
      <c r="AL1777" s="35">
        <f t="shared" si="987"/>
        <v>0.5</v>
      </c>
      <c r="AM1777" s="29">
        <f t="shared" si="988"/>
        <v>1.0416666666666666E-2</v>
      </c>
      <c r="AN1777" s="29">
        <f t="shared" si="989"/>
        <v>0.30805780643126124</v>
      </c>
      <c r="AO1777" s="29">
        <f t="shared" si="990"/>
        <v>9.2417341929378373E-3</v>
      </c>
      <c r="AP1777" s="30">
        <f>IF(AI1777="",0,VLOOKUP(AI1777,[1]!Costo_Twist,2,FALSE)*AM1777)</f>
        <v>3.026060610541049</v>
      </c>
      <c r="AQ1777" s="42"/>
      <c r="AR1777" s="42"/>
      <c r="AS1777" s="42"/>
      <c r="AT1777" s="42">
        <f t="shared" si="991"/>
        <v>0</v>
      </c>
      <c r="AU1777" s="43">
        <f t="shared" si="992"/>
        <v>0</v>
      </c>
      <c r="AV1777" s="43">
        <f t="shared" si="993"/>
        <v>0</v>
      </c>
      <c r="AW1777" s="43">
        <f t="shared" si="994"/>
        <v>0</v>
      </c>
      <c r="AX1777" s="44">
        <f>IF(AQ1777="",0,VLOOKUP(AQ1777,[1]!Costo_Twist,2,FALSE)*AU1777)</f>
        <v>0</v>
      </c>
      <c r="AY1777" s="36">
        <f t="shared" si="995"/>
        <v>1556.7254696848725</v>
      </c>
      <c r="AZ1777" s="41">
        <f t="shared" si="996"/>
        <v>7.7708333333333339</v>
      </c>
      <c r="BA1777" s="37">
        <f t="shared" si="997"/>
        <v>127.77083333333333</v>
      </c>
      <c r="BB1777" s="37" t="str">
        <f t="shared" si="998"/>
        <v>ok</v>
      </c>
      <c r="BC1777" s="37" t="str">
        <f t="shared" si="999"/>
        <v>ok</v>
      </c>
      <c r="BD1777" s="5"/>
      <c r="BE1777" s="11">
        <f t="shared" si="1000"/>
        <v>88.720648252203233</v>
      </c>
      <c r="BF1777" s="11" t="b">
        <f t="shared" si="1001"/>
        <v>0</v>
      </c>
      <c r="BG1777" s="11">
        <f t="shared" si="1002"/>
        <v>140.7824175390864</v>
      </c>
      <c r="BH1777" s="11" t="b">
        <f t="shared" si="1003"/>
        <v>0</v>
      </c>
      <c r="BI1777" s="11" t="b">
        <f t="shared" si="1004"/>
        <v>0</v>
      </c>
      <c r="BJ1777" s="11" t="b">
        <f t="shared" si="1005"/>
        <v>0</v>
      </c>
      <c r="BK1777" s="11">
        <f t="shared" si="1006"/>
        <v>0.30805780643126124</v>
      </c>
      <c r="BL1777" s="11" t="b">
        <f t="shared" si="1007"/>
        <v>0</v>
      </c>
      <c r="BM1777" s="11" t="b">
        <f t="shared" si="1008"/>
        <v>0</v>
      </c>
      <c r="BN1777" s="11" t="b">
        <f t="shared" si="1009"/>
        <v>0</v>
      </c>
      <c r="BO1777" s="11" t="b">
        <f t="shared" si="1010"/>
        <v>0</v>
      </c>
      <c r="BP1777" s="11" t="b">
        <f t="shared" si="1011"/>
        <v>0</v>
      </c>
      <c r="BQ1777" s="11" t="b">
        <f t="shared" si="1012"/>
        <v>0</v>
      </c>
      <c r="BR1777" s="11" t="b">
        <f t="shared" si="1013"/>
        <v>0</v>
      </c>
    </row>
    <row r="1778" spans="1:70" ht="12.75" customHeight="1" x14ac:dyDescent="0.75">
      <c r="A1778" s="24" t="s">
        <v>2393</v>
      </c>
      <c r="B1778" s="25" t="s">
        <v>2394</v>
      </c>
      <c r="C1778" s="24" t="s">
        <v>85</v>
      </c>
      <c r="D1778" s="26" t="s">
        <v>41</v>
      </c>
      <c r="E1778" s="24" t="s">
        <v>2610</v>
      </c>
      <c r="F1778" s="24" t="s">
        <v>2610</v>
      </c>
      <c r="G1778" s="25" t="s">
        <v>1821</v>
      </c>
      <c r="H1778" s="26"/>
      <c r="I1778" s="26"/>
      <c r="J1778" s="26"/>
      <c r="K1778" s="26"/>
      <c r="L1778" s="26"/>
      <c r="M1778" s="26"/>
      <c r="N1778" s="26"/>
      <c r="O1778" s="40"/>
      <c r="P1778" s="31" t="s">
        <v>81</v>
      </c>
      <c r="Q1778" s="32">
        <v>120</v>
      </c>
      <c r="R1778" s="60">
        <f t="shared" si="978"/>
        <v>0</v>
      </c>
      <c r="S1778" s="35" t="s">
        <v>70</v>
      </c>
      <c r="T1778" s="35"/>
      <c r="U1778" s="35" t="s">
        <v>2469</v>
      </c>
      <c r="V1778" s="30">
        <f t="shared" si="979"/>
        <v>61</v>
      </c>
      <c r="W1778" s="29">
        <f t="shared" si="980"/>
        <v>1.2708333333333333</v>
      </c>
      <c r="X1778" s="29">
        <f t="shared" si="981"/>
        <v>37.583052384613872</v>
      </c>
      <c r="Y1778" s="29">
        <f t="shared" si="982"/>
        <v>1.1274915715384162</v>
      </c>
      <c r="Z1778" s="30">
        <f>IF(S1778="",0,VLOOKUP(S1778,[1]!Costo_Twist,2,FALSE)*W1778)</f>
        <v>287.3052138470789</v>
      </c>
      <c r="AA1778" s="31" t="s">
        <v>69</v>
      </c>
      <c r="AB1778" s="31"/>
      <c r="AC1778" s="31">
        <v>20.5</v>
      </c>
      <c r="AD1778" s="34">
        <f t="shared" si="983"/>
        <v>20.5</v>
      </c>
      <c r="AE1778" s="33">
        <f t="shared" si="984"/>
        <v>0.42708333333333331</v>
      </c>
      <c r="AF1778" s="33">
        <f t="shared" si="985"/>
        <v>12.63037006368171</v>
      </c>
      <c r="AG1778" s="33">
        <f t="shared" si="986"/>
        <v>0.3789111019104513</v>
      </c>
      <c r="AH1778" s="34">
        <f>IF(AA1778="",0,VLOOKUP(AA1778,[1]!Costo_Twist,2,FALSE)*AE1778)</f>
        <v>78.543323870637053</v>
      </c>
      <c r="AI1778" s="35"/>
      <c r="AJ1778" s="35"/>
      <c r="AK1778" s="35"/>
      <c r="AL1778" s="35">
        <f t="shared" si="987"/>
        <v>0</v>
      </c>
      <c r="AM1778" s="29">
        <f t="shared" si="988"/>
        <v>0</v>
      </c>
      <c r="AN1778" s="29">
        <f t="shared" si="989"/>
        <v>0</v>
      </c>
      <c r="AO1778" s="29">
        <f t="shared" si="990"/>
        <v>0</v>
      </c>
      <c r="AP1778" s="30">
        <f>IF(AI1778="",0,VLOOKUP(AI1778,[1]!Costo_Twist,2,FALSE)*AM1778)</f>
        <v>0</v>
      </c>
      <c r="AQ1778" s="42"/>
      <c r="AR1778" s="42"/>
      <c r="AS1778" s="42"/>
      <c r="AT1778" s="42">
        <f t="shared" si="991"/>
        <v>0</v>
      </c>
      <c r="AU1778" s="43">
        <f t="shared" si="992"/>
        <v>0</v>
      </c>
      <c r="AV1778" s="43">
        <f t="shared" si="993"/>
        <v>0</v>
      </c>
      <c r="AW1778" s="43">
        <f t="shared" si="994"/>
        <v>0</v>
      </c>
      <c r="AX1778" s="44">
        <f>IF(AQ1778="",0,VLOOKUP(AQ1778,[1]!Costo_Twist,2,FALSE)*AU1778)</f>
        <v>0</v>
      </c>
      <c r="AY1778" s="36">
        <f t="shared" si="995"/>
        <v>365.84853771771594</v>
      </c>
      <c r="AZ1778" s="41">
        <f t="shared" si="996"/>
        <v>1.6979166666666665</v>
      </c>
      <c r="BA1778" s="37">
        <f t="shared" si="997"/>
        <v>121.69791666666667</v>
      </c>
      <c r="BB1778" s="37" t="str">
        <f t="shared" si="998"/>
        <v>ok</v>
      </c>
      <c r="BC1778" s="37" t="str">
        <f t="shared" si="999"/>
        <v>ok</v>
      </c>
      <c r="BD1778" s="5"/>
      <c r="BE1778" s="11">
        <f t="shared" si="1000"/>
        <v>37.583052384613872</v>
      </c>
      <c r="BF1778" s="11" t="b">
        <f t="shared" si="1001"/>
        <v>0</v>
      </c>
      <c r="BG1778" s="11">
        <f t="shared" si="1002"/>
        <v>12.63037006368171</v>
      </c>
      <c r="BH1778" s="11" t="b">
        <f t="shared" si="1003"/>
        <v>0</v>
      </c>
      <c r="BI1778" s="11" t="b">
        <f t="shared" si="1004"/>
        <v>0</v>
      </c>
      <c r="BJ1778" s="11" t="b">
        <f t="shared" si="1005"/>
        <v>0</v>
      </c>
      <c r="BK1778" s="11" t="b">
        <f t="shared" si="1006"/>
        <v>0</v>
      </c>
      <c r="BL1778" s="11" t="b">
        <f t="shared" si="1007"/>
        <v>0</v>
      </c>
      <c r="BM1778" s="11" t="b">
        <f t="shared" si="1008"/>
        <v>0</v>
      </c>
      <c r="BN1778" s="11" t="b">
        <f t="shared" si="1009"/>
        <v>0</v>
      </c>
      <c r="BO1778" s="11" t="b">
        <f t="shared" si="1010"/>
        <v>0</v>
      </c>
      <c r="BP1778" s="11" t="b">
        <f t="shared" si="1011"/>
        <v>0</v>
      </c>
      <c r="BQ1778" s="11" t="b">
        <f t="shared" si="1012"/>
        <v>0</v>
      </c>
      <c r="BR1778" s="11" t="b">
        <f t="shared" si="1013"/>
        <v>0</v>
      </c>
    </row>
    <row r="1779" spans="1:70" ht="12.75" customHeight="1" x14ac:dyDescent="0.75">
      <c r="A1779" s="24" t="s">
        <v>2393</v>
      </c>
      <c r="B1779" s="25" t="s">
        <v>2394</v>
      </c>
      <c r="C1779" s="24" t="s">
        <v>85</v>
      </c>
      <c r="D1779" s="26" t="s">
        <v>41</v>
      </c>
      <c r="E1779" s="24" t="s">
        <v>2610</v>
      </c>
      <c r="F1779" s="24" t="s">
        <v>2610</v>
      </c>
      <c r="G1779" s="25" t="s">
        <v>1822</v>
      </c>
      <c r="H1779" s="26"/>
      <c r="I1779" s="26"/>
      <c r="J1779" s="26"/>
      <c r="K1779" s="26"/>
      <c r="L1779" s="26"/>
      <c r="M1779" s="26"/>
      <c r="N1779" s="26"/>
      <c r="O1779" s="40"/>
      <c r="P1779" s="31" t="s">
        <v>80</v>
      </c>
      <c r="Q1779" s="32">
        <v>124</v>
      </c>
      <c r="R1779" s="60">
        <f t="shared" si="978"/>
        <v>0</v>
      </c>
      <c r="S1779" s="35" t="s">
        <v>70</v>
      </c>
      <c r="T1779" s="35"/>
      <c r="U1779" s="35">
        <v>48.5</v>
      </c>
      <c r="V1779" s="30">
        <f t="shared" si="979"/>
        <v>48.5</v>
      </c>
      <c r="W1779" s="29">
        <f t="shared" si="980"/>
        <v>1.0104166666666667</v>
      </c>
      <c r="X1779" s="29">
        <f t="shared" si="981"/>
        <v>29.881607223832344</v>
      </c>
      <c r="Y1779" s="29">
        <f t="shared" si="982"/>
        <v>0.89644821671497033</v>
      </c>
      <c r="Z1779" s="30">
        <f>IF(S1779="",0,VLOOKUP(S1779,[1]!Costo_Twist,2,FALSE)*W1779)</f>
        <v>228.43119461612014</v>
      </c>
      <c r="AA1779" s="31"/>
      <c r="AB1779" s="31"/>
      <c r="AC1779" s="31"/>
      <c r="AD1779" s="34">
        <f t="shared" si="983"/>
        <v>0</v>
      </c>
      <c r="AE1779" s="33">
        <f t="shared" si="984"/>
        <v>0</v>
      </c>
      <c r="AF1779" s="33">
        <f t="shared" si="985"/>
        <v>0</v>
      </c>
      <c r="AG1779" s="33">
        <f t="shared" si="986"/>
        <v>0</v>
      </c>
      <c r="AH1779" s="34">
        <f>IF(AA1779="",0,VLOOKUP(AA1779,[1]!Costo_Twist,2,FALSE)*AE1779)</f>
        <v>0</v>
      </c>
      <c r="AI1779" s="35"/>
      <c r="AJ1779" s="35"/>
      <c r="AK1779" s="35"/>
      <c r="AL1779" s="35">
        <f t="shared" si="987"/>
        <v>0</v>
      </c>
      <c r="AM1779" s="29">
        <f t="shared" si="988"/>
        <v>0</v>
      </c>
      <c r="AN1779" s="29">
        <f t="shared" si="989"/>
        <v>0</v>
      </c>
      <c r="AO1779" s="29">
        <f t="shared" si="990"/>
        <v>0</v>
      </c>
      <c r="AP1779" s="30">
        <f>IF(AI1779="",0,VLOOKUP(AI1779,[1]!Costo_Twist,2,FALSE)*AM1779)</f>
        <v>0</v>
      </c>
      <c r="AQ1779" s="42"/>
      <c r="AR1779" s="42"/>
      <c r="AS1779" s="42"/>
      <c r="AT1779" s="42">
        <f t="shared" si="991"/>
        <v>0</v>
      </c>
      <c r="AU1779" s="43">
        <f t="shared" si="992"/>
        <v>0</v>
      </c>
      <c r="AV1779" s="43">
        <f t="shared" si="993"/>
        <v>0</v>
      </c>
      <c r="AW1779" s="43">
        <f t="shared" si="994"/>
        <v>0</v>
      </c>
      <c r="AX1779" s="44">
        <f>IF(AQ1779="",0,VLOOKUP(AQ1779,[1]!Costo_Twist,2,FALSE)*AU1779)</f>
        <v>0</v>
      </c>
      <c r="AY1779" s="36">
        <f t="shared" si="995"/>
        <v>228.43119461612014</v>
      </c>
      <c r="AZ1779" s="41">
        <f t="shared" si="996"/>
        <v>1.0104166666666667</v>
      </c>
      <c r="BA1779" s="37">
        <f t="shared" si="997"/>
        <v>125.01041666666667</v>
      </c>
      <c r="BB1779" s="37" t="str">
        <f t="shared" si="998"/>
        <v>ok</v>
      </c>
      <c r="BC1779" s="37" t="str">
        <f t="shared" si="999"/>
        <v>ok</v>
      </c>
      <c r="BD1779" s="5"/>
      <c r="BE1779" s="11">
        <f t="shared" si="1000"/>
        <v>29.881607223832344</v>
      </c>
      <c r="BF1779" s="11" t="b">
        <f t="shared" si="1001"/>
        <v>0</v>
      </c>
      <c r="BG1779" s="11" t="b">
        <f t="shared" si="1002"/>
        <v>0</v>
      </c>
      <c r="BH1779" s="11" t="b">
        <f t="shared" si="1003"/>
        <v>0</v>
      </c>
      <c r="BI1779" s="11" t="b">
        <f t="shared" si="1004"/>
        <v>0</v>
      </c>
      <c r="BJ1779" s="11" t="b">
        <f t="shared" si="1005"/>
        <v>0</v>
      </c>
      <c r="BK1779" s="11" t="b">
        <f t="shared" si="1006"/>
        <v>0</v>
      </c>
      <c r="BL1779" s="11" t="b">
        <f t="shared" si="1007"/>
        <v>0</v>
      </c>
      <c r="BM1779" s="11" t="b">
        <f t="shared" si="1008"/>
        <v>0</v>
      </c>
      <c r="BN1779" s="11" t="b">
        <f t="shared" si="1009"/>
        <v>0</v>
      </c>
      <c r="BO1779" s="11" t="b">
        <f t="shared" si="1010"/>
        <v>0</v>
      </c>
      <c r="BP1779" s="11" t="b">
        <f t="shared" si="1011"/>
        <v>0</v>
      </c>
      <c r="BQ1779" s="11" t="b">
        <f t="shared" si="1012"/>
        <v>0</v>
      </c>
      <c r="BR1779" s="11" t="b">
        <f t="shared" si="1013"/>
        <v>0</v>
      </c>
    </row>
    <row r="1780" spans="1:70" ht="12.75" customHeight="1" x14ac:dyDescent="0.75">
      <c r="A1780" s="24" t="s">
        <v>2393</v>
      </c>
      <c r="B1780" s="25" t="s">
        <v>2394</v>
      </c>
      <c r="C1780" s="24" t="s">
        <v>85</v>
      </c>
      <c r="D1780" s="26" t="s">
        <v>41</v>
      </c>
      <c r="E1780" s="24" t="s">
        <v>2610</v>
      </c>
      <c r="F1780" s="24" t="s">
        <v>2610</v>
      </c>
      <c r="G1780" s="25" t="s">
        <v>1823</v>
      </c>
      <c r="H1780" s="26"/>
      <c r="I1780" s="26"/>
      <c r="J1780" s="26"/>
      <c r="K1780" s="26"/>
      <c r="L1780" s="26"/>
      <c r="M1780" s="26"/>
      <c r="N1780" s="26"/>
      <c r="O1780" s="40"/>
      <c r="P1780" s="31" t="s">
        <v>80</v>
      </c>
      <c r="Q1780" s="32">
        <v>124</v>
      </c>
      <c r="R1780" s="60">
        <f t="shared" si="978"/>
        <v>0</v>
      </c>
      <c r="S1780" s="35" t="s">
        <v>70</v>
      </c>
      <c r="T1780" s="35"/>
      <c r="U1780" s="30">
        <v>20.5</v>
      </c>
      <c r="V1780" s="30">
        <f t="shared" si="979"/>
        <v>20.5</v>
      </c>
      <c r="W1780" s="29">
        <f t="shared" si="980"/>
        <v>0.42708333333333331</v>
      </c>
      <c r="X1780" s="29">
        <f t="shared" si="981"/>
        <v>12.63037006368171</v>
      </c>
      <c r="Y1780" s="29">
        <f t="shared" si="982"/>
        <v>0.3789111019104513</v>
      </c>
      <c r="Z1780" s="30">
        <f>IF(S1780="",0,VLOOKUP(S1780,[1]!Costo_Twist,2,FALSE)*W1780)</f>
        <v>96.553391538772416</v>
      </c>
      <c r="AA1780" s="31" t="s">
        <v>69</v>
      </c>
      <c r="AB1780" s="31"/>
      <c r="AC1780" s="31" t="s">
        <v>2424</v>
      </c>
      <c r="AD1780" s="34">
        <f t="shared" si="983"/>
        <v>9</v>
      </c>
      <c r="AE1780" s="33">
        <f t="shared" si="984"/>
        <v>0.1875</v>
      </c>
      <c r="AF1780" s="33">
        <f t="shared" si="985"/>
        <v>5.5450405157627021</v>
      </c>
      <c r="AG1780" s="33">
        <f t="shared" si="986"/>
        <v>0.16635121547288106</v>
      </c>
      <c r="AH1780" s="34">
        <f>IF(AA1780="",0,VLOOKUP(AA1780,[1]!Costo_Twist,2,FALSE)*AE1780)</f>
        <v>34.482434870035775</v>
      </c>
      <c r="AI1780" s="35"/>
      <c r="AJ1780" s="35"/>
      <c r="AK1780" s="35"/>
      <c r="AL1780" s="35">
        <f t="shared" si="987"/>
        <v>0</v>
      </c>
      <c r="AM1780" s="29">
        <f t="shared" si="988"/>
        <v>0</v>
      </c>
      <c r="AN1780" s="29">
        <f t="shared" si="989"/>
        <v>0</v>
      </c>
      <c r="AO1780" s="29">
        <f t="shared" si="990"/>
        <v>0</v>
      </c>
      <c r="AP1780" s="30">
        <f>IF(AI1780="",0,VLOOKUP(AI1780,[1]!Costo_Twist,2,FALSE)*AM1780)</f>
        <v>0</v>
      </c>
      <c r="AQ1780" s="42"/>
      <c r="AR1780" s="42"/>
      <c r="AS1780" s="42"/>
      <c r="AT1780" s="42">
        <f t="shared" si="991"/>
        <v>0</v>
      </c>
      <c r="AU1780" s="43">
        <f t="shared" si="992"/>
        <v>0</v>
      </c>
      <c r="AV1780" s="43">
        <f t="shared" si="993"/>
        <v>0</v>
      </c>
      <c r="AW1780" s="43">
        <f t="shared" si="994"/>
        <v>0</v>
      </c>
      <c r="AX1780" s="44">
        <f>IF(AQ1780="",0,VLOOKUP(AQ1780,[1]!Costo_Twist,2,FALSE)*AU1780)</f>
        <v>0</v>
      </c>
      <c r="AY1780" s="36">
        <f t="shared" si="995"/>
        <v>131.03582640880819</v>
      </c>
      <c r="AZ1780" s="41">
        <f t="shared" si="996"/>
        <v>0.61458333333333326</v>
      </c>
      <c r="BA1780" s="37">
        <f t="shared" si="997"/>
        <v>124.61458333333333</v>
      </c>
      <c r="BB1780" s="37" t="str">
        <f t="shared" si="998"/>
        <v>ok</v>
      </c>
      <c r="BC1780" s="37" t="str">
        <f t="shared" si="999"/>
        <v>ok</v>
      </c>
      <c r="BD1780" s="5"/>
      <c r="BE1780" s="11">
        <f t="shared" si="1000"/>
        <v>12.63037006368171</v>
      </c>
      <c r="BF1780" s="11" t="b">
        <f t="shared" si="1001"/>
        <v>0</v>
      </c>
      <c r="BG1780" s="11">
        <f t="shared" si="1002"/>
        <v>5.5450405157627021</v>
      </c>
      <c r="BH1780" s="11" t="b">
        <f t="shared" si="1003"/>
        <v>0</v>
      </c>
      <c r="BI1780" s="11" t="b">
        <f t="shared" si="1004"/>
        <v>0</v>
      </c>
      <c r="BJ1780" s="11" t="b">
        <f t="shared" si="1005"/>
        <v>0</v>
      </c>
      <c r="BK1780" s="11" t="b">
        <f t="shared" si="1006"/>
        <v>0</v>
      </c>
      <c r="BL1780" s="11" t="b">
        <f t="shared" si="1007"/>
        <v>0</v>
      </c>
      <c r="BM1780" s="11" t="b">
        <f t="shared" si="1008"/>
        <v>0</v>
      </c>
      <c r="BN1780" s="11" t="b">
        <f t="shared" si="1009"/>
        <v>0</v>
      </c>
      <c r="BO1780" s="11" t="b">
        <f t="shared" si="1010"/>
        <v>0</v>
      </c>
      <c r="BP1780" s="11" t="b">
        <f t="shared" si="1011"/>
        <v>0</v>
      </c>
      <c r="BQ1780" s="11" t="b">
        <f t="shared" si="1012"/>
        <v>0</v>
      </c>
      <c r="BR1780" s="11" t="b">
        <f t="shared" si="1013"/>
        <v>0</v>
      </c>
    </row>
    <row r="1781" spans="1:70" ht="12.75" customHeight="1" x14ac:dyDescent="0.75">
      <c r="A1781" s="24" t="s">
        <v>2393</v>
      </c>
      <c r="B1781" s="25" t="s">
        <v>2394</v>
      </c>
      <c r="C1781" s="24" t="s">
        <v>85</v>
      </c>
      <c r="D1781" s="26" t="s">
        <v>41</v>
      </c>
      <c r="E1781" s="24" t="s">
        <v>2610</v>
      </c>
      <c r="F1781" s="24" t="s">
        <v>2610</v>
      </c>
      <c r="G1781" s="25" t="s">
        <v>1824</v>
      </c>
      <c r="H1781" s="26"/>
      <c r="I1781" s="26"/>
      <c r="J1781" s="26"/>
      <c r="K1781" s="26"/>
      <c r="L1781" s="26"/>
      <c r="M1781" s="26"/>
      <c r="N1781" s="26"/>
      <c r="O1781" s="40"/>
      <c r="P1781" s="31" t="s">
        <v>79</v>
      </c>
      <c r="Q1781" s="32">
        <v>128</v>
      </c>
      <c r="R1781" s="60">
        <f t="shared" si="978"/>
        <v>0</v>
      </c>
      <c r="S1781" s="35" t="s">
        <v>70</v>
      </c>
      <c r="T1781" s="35"/>
      <c r="U1781" s="30">
        <v>11.5</v>
      </c>
      <c r="V1781" s="30">
        <f t="shared" si="979"/>
        <v>11.5</v>
      </c>
      <c r="W1781" s="29">
        <f t="shared" si="980"/>
        <v>0.23958333333333334</v>
      </c>
      <c r="X1781" s="29">
        <f t="shared" si="981"/>
        <v>7.0853295479190086</v>
      </c>
      <c r="Y1781" s="29">
        <f t="shared" si="982"/>
        <v>0.21255988643757026</v>
      </c>
      <c r="Z1781" s="30">
        <f>IF(S1781="",0,VLOOKUP(S1781,[1]!Costo_Twist,2,FALSE)*W1781)</f>
        <v>54.164097692482095</v>
      </c>
      <c r="AA1781" s="31" t="s">
        <v>69</v>
      </c>
      <c r="AB1781" s="31"/>
      <c r="AC1781" s="31">
        <v>11.5</v>
      </c>
      <c r="AD1781" s="34">
        <f t="shared" si="983"/>
        <v>11.5</v>
      </c>
      <c r="AE1781" s="33">
        <f t="shared" si="984"/>
        <v>0.23958333333333334</v>
      </c>
      <c r="AF1781" s="33">
        <f t="shared" si="985"/>
        <v>7.0853295479190086</v>
      </c>
      <c r="AG1781" s="33">
        <f t="shared" si="986"/>
        <v>0.21255988643757026</v>
      </c>
      <c r="AH1781" s="34">
        <f>IF(AA1781="",0,VLOOKUP(AA1781,[1]!Costo_Twist,2,FALSE)*AE1781)</f>
        <v>44.060889000601271</v>
      </c>
      <c r="AI1781" s="35"/>
      <c r="AJ1781" s="35"/>
      <c r="AK1781" s="35"/>
      <c r="AL1781" s="35">
        <f t="shared" si="987"/>
        <v>0</v>
      </c>
      <c r="AM1781" s="29">
        <f t="shared" si="988"/>
        <v>0</v>
      </c>
      <c r="AN1781" s="29">
        <f t="shared" si="989"/>
        <v>0</v>
      </c>
      <c r="AO1781" s="29">
        <f t="shared" si="990"/>
        <v>0</v>
      </c>
      <c r="AP1781" s="30">
        <f>IF(AI1781="",0,VLOOKUP(AI1781,[1]!Costo_Twist,2,FALSE)*AM1781)</f>
        <v>0</v>
      </c>
      <c r="AQ1781" s="42"/>
      <c r="AR1781" s="42"/>
      <c r="AS1781" s="42"/>
      <c r="AT1781" s="42">
        <f t="shared" si="991"/>
        <v>0</v>
      </c>
      <c r="AU1781" s="43">
        <f t="shared" si="992"/>
        <v>0</v>
      </c>
      <c r="AV1781" s="43">
        <f t="shared" si="993"/>
        <v>0</v>
      </c>
      <c r="AW1781" s="43">
        <f t="shared" si="994"/>
        <v>0</v>
      </c>
      <c r="AX1781" s="44">
        <f>IF(AQ1781="",0,VLOOKUP(AQ1781,[1]!Costo_Twist,2,FALSE)*AU1781)</f>
        <v>0</v>
      </c>
      <c r="AY1781" s="36">
        <f t="shared" si="995"/>
        <v>98.224986693083366</v>
      </c>
      <c r="AZ1781" s="41">
        <f t="shared" si="996"/>
        <v>0.47916666666666669</v>
      </c>
      <c r="BA1781" s="37">
        <f t="shared" si="997"/>
        <v>128.47916666666666</v>
      </c>
      <c r="BB1781" s="37" t="str">
        <f t="shared" si="998"/>
        <v>ok</v>
      </c>
      <c r="BC1781" s="37" t="str">
        <f t="shared" si="999"/>
        <v>ok</v>
      </c>
      <c r="BD1781" s="5"/>
      <c r="BE1781" s="11">
        <f t="shared" si="1000"/>
        <v>7.0853295479190086</v>
      </c>
      <c r="BF1781" s="11" t="b">
        <f t="shared" si="1001"/>
        <v>0</v>
      </c>
      <c r="BG1781" s="11">
        <f t="shared" si="1002"/>
        <v>7.0853295479190086</v>
      </c>
      <c r="BH1781" s="11" t="b">
        <f t="shared" si="1003"/>
        <v>0</v>
      </c>
      <c r="BI1781" s="11" t="b">
        <f t="shared" si="1004"/>
        <v>0</v>
      </c>
      <c r="BJ1781" s="11" t="b">
        <f t="shared" si="1005"/>
        <v>0</v>
      </c>
      <c r="BK1781" s="11" t="b">
        <f t="shared" si="1006"/>
        <v>0</v>
      </c>
      <c r="BL1781" s="11" t="b">
        <f t="shared" si="1007"/>
        <v>0</v>
      </c>
      <c r="BM1781" s="11" t="b">
        <f t="shared" si="1008"/>
        <v>0</v>
      </c>
      <c r="BN1781" s="11" t="b">
        <f t="shared" si="1009"/>
        <v>0</v>
      </c>
      <c r="BO1781" s="11" t="b">
        <f t="shared" si="1010"/>
        <v>0</v>
      </c>
      <c r="BP1781" s="11" t="b">
        <f t="shared" si="1011"/>
        <v>0</v>
      </c>
      <c r="BQ1781" s="11" t="b">
        <f t="shared" si="1012"/>
        <v>0</v>
      </c>
      <c r="BR1781" s="11" t="b">
        <f t="shared" si="1013"/>
        <v>0</v>
      </c>
    </row>
    <row r="1782" spans="1:70" ht="12.75" customHeight="1" x14ac:dyDescent="0.75">
      <c r="A1782" s="24" t="s">
        <v>2393</v>
      </c>
      <c r="B1782" s="25" t="s">
        <v>2394</v>
      </c>
      <c r="C1782" s="24" t="s">
        <v>85</v>
      </c>
      <c r="D1782" s="26" t="s">
        <v>41</v>
      </c>
      <c r="E1782" s="24" t="s">
        <v>2610</v>
      </c>
      <c r="F1782" s="24" t="s">
        <v>2610</v>
      </c>
      <c r="G1782" s="25" t="s">
        <v>1825</v>
      </c>
      <c r="H1782" s="26"/>
      <c r="I1782" s="26"/>
      <c r="J1782" s="26"/>
      <c r="K1782" s="26"/>
      <c r="L1782" s="26"/>
      <c r="M1782" s="26"/>
      <c r="N1782" s="26"/>
      <c r="O1782" s="40"/>
      <c r="P1782" s="31" t="s">
        <v>79</v>
      </c>
      <c r="Q1782" s="32">
        <v>128</v>
      </c>
      <c r="R1782" s="60">
        <f t="shared" si="978"/>
        <v>0</v>
      </c>
      <c r="S1782" s="35" t="s">
        <v>70</v>
      </c>
      <c r="T1782" s="35"/>
      <c r="U1782" s="30" t="s">
        <v>2405</v>
      </c>
      <c r="V1782" s="30">
        <f t="shared" si="979"/>
        <v>5</v>
      </c>
      <c r="W1782" s="29">
        <f t="shared" si="980"/>
        <v>0.10416666666666667</v>
      </c>
      <c r="X1782" s="29">
        <f t="shared" si="981"/>
        <v>3.0805780643126126</v>
      </c>
      <c r="Y1782" s="29">
        <f t="shared" si="982"/>
        <v>9.241734192937838E-2</v>
      </c>
      <c r="Z1782" s="30">
        <f>IF(S1782="",0,VLOOKUP(S1782,[1]!Costo_Twist,2,FALSE)*W1782)</f>
        <v>23.549607692383518</v>
      </c>
      <c r="AA1782" s="31" t="s">
        <v>68</v>
      </c>
      <c r="AB1782" s="31"/>
      <c r="AC1782" s="31">
        <v>0.5</v>
      </c>
      <c r="AD1782" s="34">
        <f t="shared" si="983"/>
        <v>0.5</v>
      </c>
      <c r="AE1782" s="33">
        <f t="shared" si="984"/>
        <v>1.0416666666666666E-2</v>
      </c>
      <c r="AF1782" s="33">
        <f t="shared" si="985"/>
        <v>0.30805780643126124</v>
      </c>
      <c r="AG1782" s="33">
        <f t="shared" si="986"/>
        <v>9.2417341929378373E-3</v>
      </c>
      <c r="AH1782" s="34">
        <f>IF(AA1782="",0,VLOOKUP(AA1782,[1]!Costo_Twist,2,FALSE)*AE1782)</f>
        <v>0.7068067342855171</v>
      </c>
      <c r="AI1782" s="35" t="s">
        <v>69</v>
      </c>
      <c r="AJ1782" s="35"/>
      <c r="AK1782" s="35" t="s">
        <v>2404</v>
      </c>
      <c r="AL1782" s="35">
        <f t="shared" si="987"/>
        <v>7</v>
      </c>
      <c r="AM1782" s="29">
        <f t="shared" si="988"/>
        <v>0.14583333333333334</v>
      </c>
      <c r="AN1782" s="29">
        <f t="shared" si="989"/>
        <v>4.3128092900376576</v>
      </c>
      <c r="AO1782" s="29">
        <f t="shared" si="990"/>
        <v>0.12938427870112973</v>
      </c>
      <c r="AP1782" s="30">
        <f>IF(AI1782="",0,VLOOKUP(AI1782,[1]!Costo_Twist,2,FALSE)*AM1782)</f>
        <v>26.819671565583384</v>
      </c>
      <c r="AQ1782" s="42"/>
      <c r="AR1782" s="42"/>
      <c r="AS1782" s="42"/>
      <c r="AT1782" s="42">
        <f t="shared" si="991"/>
        <v>0</v>
      </c>
      <c r="AU1782" s="43">
        <f t="shared" si="992"/>
        <v>0</v>
      </c>
      <c r="AV1782" s="43">
        <f t="shared" si="993"/>
        <v>0</v>
      </c>
      <c r="AW1782" s="43">
        <f t="shared" si="994"/>
        <v>0</v>
      </c>
      <c r="AX1782" s="44">
        <f>IF(AQ1782="",0,VLOOKUP(AQ1782,[1]!Costo_Twist,2,FALSE)*AU1782)</f>
        <v>0</v>
      </c>
      <c r="AY1782" s="36">
        <f t="shared" si="995"/>
        <v>51.076085992252416</v>
      </c>
      <c r="AZ1782" s="41">
        <f t="shared" si="996"/>
        <v>0.26041666666666669</v>
      </c>
      <c r="BA1782" s="37">
        <f t="shared" si="997"/>
        <v>128.26041666666666</v>
      </c>
      <c r="BB1782" s="37" t="str">
        <f t="shared" si="998"/>
        <v>ok</v>
      </c>
      <c r="BC1782" s="37" t="str">
        <f t="shared" si="999"/>
        <v>ok</v>
      </c>
      <c r="BD1782" s="5"/>
      <c r="BE1782" s="11">
        <f t="shared" si="1000"/>
        <v>3.0805780643126126</v>
      </c>
      <c r="BF1782" s="11" t="b">
        <f t="shared" si="1001"/>
        <v>0</v>
      </c>
      <c r="BG1782" s="11">
        <f t="shared" si="1002"/>
        <v>4.3128092900376576</v>
      </c>
      <c r="BH1782" s="11" t="b">
        <f t="shared" si="1003"/>
        <v>0</v>
      </c>
      <c r="BI1782" s="11" t="b">
        <f t="shared" si="1004"/>
        <v>0</v>
      </c>
      <c r="BJ1782" s="11">
        <f t="shared" si="1005"/>
        <v>0.30805780643126124</v>
      </c>
      <c r="BK1782" s="11" t="b">
        <f t="shared" si="1006"/>
        <v>0</v>
      </c>
      <c r="BL1782" s="11" t="b">
        <f t="shared" si="1007"/>
        <v>0</v>
      </c>
      <c r="BM1782" s="11" t="b">
        <f t="shared" si="1008"/>
        <v>0</v>
      </c>
      <c r="BN1782" s="11" t="b">
        <f t="shared" si="1009"/>
        <v>0</v>
      </c>
      <c r="BO1782" s="11" t="b">
        <f t="shared" si="1010"/>
        <v>0</v>
      </c>
      <c r="BP1782" s="11" t="b">
        <f t="shared" si="1011"/>
        <v>0</v>
      </c>
      <c r="BQ1782" s="11" t="b">
        <f t="shared" si="1012"/>
        <v>0</v>
      </c>
      <c r="BR1782" s="11" t="b">
        <f t="shared" si="1013"/>
        <v>0</v>
      </c>
    </row>
    <row r="1783" spans="1:70" ht="12.75" customHeight="1" x14ac:dyDescent="0.75">
      <c r="A1783" s="24" t="s">
        <v>2393</v>
      </c>
      <c r="B1783" s="25" t="s">
        <v>2394</v>
      </c>
      <c r="C1783" s="24" t="s">
        <v>85</v>
      </c>
      <c r="D1783" s="26" t="s">
        <v>41</v>
      </c>
      <c r="E1783" s="24" t="s">
        <v>2610</v>
      </c>
      <c r="F1783" s="24" t="s">
        <v>2610</v>
      </c>
      <c r="G1783" s="25" t="s">
        <v>1826</v>
      </c>
      <c r="H1783" s="26"/>
      <c r="I1783" s="26"/>
      <c r="J1783" s="26"/>
      <c r="K1783" s="26"/>
      <c r="L1783" s="26"/>
      <c r="M1783" s="26"/>
      <c r="N1783" s="26"/>
      <c r="O1783" s="40"/>
      <c r="P1783" s="31" t="s">
        <v>79</v>
      </c>
      <c r="Q1783" s="32">
        <v>128</v>
      </c>
      <c r="R1783" s="60">
        <f t="shared" si="978"/>
        <v>0</v>
      </c>
      <c r="S1783" s="35" t="s">
        <v>70</v>
      </c>
      <c r="T1783" s="35"/>
      <c r="U1783" s="35">
        <v>0.5</v>
      </c>
      <c r="V1783" s="30">
        <f t="shared" si="979"/>
        <v>0.5</v>
      </c>
      <c r="W1783" s="29">
        <f t="shared" si="980"/>
        <v>1.0416666666666666E-2</v>
      </c>
      <c r="X1783" s="29">
        <f t="shared" si="981"/>
        <v>0.30805780643126124</v>
      </c>
      <c r="Y1783" s="29">
        <f t="shared" si="982"/>
        <v>9.2417341929378373E-3</v>
      </c>
      <c r="Z1783" s="30">
        <f>IF(S1783="",0,VLOOKUP(S1783,[1]!Costo_Twist,2,FALSE)*W1783)</f>
        <v>2.3549607692383514</v>
      </c>
      <c r="AA1783" s="31" t="s">
        <v>68</v>
      </c>
      <c r="AB1783" s="31"/>
      <c r="AC1783" s="31">
        <v>0.5</v>
      </c>
      <c r="AD1783" s="34">
        <f t="shared" si="983"/>
        <v>0.5</v>
      </c>
      <c r="AE1783" s="33">
        <f t="shared" si="984"/>
        <v>1.0416666666666666E-2</v>
      </c>
      <c r="AF1783" s="33">
        <f t="shared" si="985"/>
        <v>0.30805780643126124</v>
      </c>
      <c r="AG1783" s="33">
        <f t="shared" si="986"/>
        <v>9.2417341929378373E-3</v>
      </c>
      <c r="AH1783" s="34">
        <f>IF(AA1783="",0,VLOOKUP(AA1783,[1]!Costo_Twist,2,FALSE)*AE1783)</f>
        <v>0.7068067342855171</v>
      </c>
      <c r="AI1783" s="35" t="s">
        <v>69</v>
      </c>
      <c r="AJ1783" s="35"/>
      <c r="AK1783" s="35" t="s">
        <v>2396</v>
      </c>
      <c r="AL1783" s="35">
        <f t="shared" si="987"/>
        <v>3</v>
      </c>
      <c r="AM1783" s="29">
        <f t="shared" si="988"/>
        <v>6.25E-2</v>
      </c>
      <c r="AN1783" s="29">
        <f t="shared" si="989"/>
        <v>1.8483468385875674</v>
      </c>
      <c r="AO1783" s="29">
        <f t="shared" si="990"/>
        <v>5.5450405157627024E-2</v>
      </c>
      <c r="AP1783" s="30">
        <f>IF(AI1783="",0,VLOOKUP(AI1783,[1]!Costo_Twist,2,FALSE)*AM1783)</f>
        <v>11.494144956678593</v>
      </c>
      <c r="AQ1783" s="42"/>
      <c r="AR1783" s="42"/>
      <c r="AS1783" s="42"/>
      <c r="AT1783" s="42">
        <f t="shared" si="991"/>
        <v>0</v>
      </c>
      <c r="AU1783" s="43">
        <f t="shared" si="992"/>
        <v>0</v>
      </c>
      <c r="AV1783" s="43">
        <f t="shared" si="993"/>
        <v>0</v>
      </c>
      <c r="AW1783" s="43">
        <f t="shared" si="994"/>
        <v>0</v>
      </c>
      <c r="AX1783" s="44">
        <f>IF(AQ1783="",0,VLOOKUP(AQ1783,[1]!Costo_Twist,2,FALSE)*AU1783)</f>
        <v>0</v>
      </c>
      <c r="AY1783" s="36">
        <f t="shared" si="995"/>
        <v>14.55591246020246</v>
      </c>
      <c r="AZ1783" s="41">
        <f t="shared" si="996"/>
        <v>8.3333333333333329E-2</v>
      </c>
      <c r="BA1783" s="37">
        <f t="shared" si="997"/>
        <v>128.08333333333334</v>
      </c>
      <c r="BB1783" s="37" t="str">
        <f t="shared" si="998"/>
        <v>ok</v>
      </c>
      <c r="BC1783" s="37" t="str">
        <f t="shared" si="999"/>
        <v>ok</v>
      </c>
      <c r="BD1783" s="5"/>
      <c r="BE1783" s="11">
        <f t="shared" si="1000"/>
        <v>0.30805780643126124</v>
      </c>
      <c r="BF1783" s="11" t="b">
        <f t="shared" si="1001"/>
        <v>0</v>
      </c>
      <c r="BG1783" s="11">
        <f t="shared" si="1002"/>
        <v>1.8483468385875674</v>
      </c>
      <c r="BH1783" s="11" t="b">
        <f t="shared" si="1003"/>
        <v>0</v>
      </c>
      <c r="BI1783" s="11" t="b">
        <f t="shared" si="1004"/>
        <v>0</v>
      </c>
      <c r="BJ1783" s="11">
        <f t="shared" si="1005"/>
        <v>0.30805780643126124</v>
      </c>
      <c r="BK1783" s="11" t="b">
        <f t="shared" si="1006"/>
        <v>0</v>
      </c>
      <c r="BL1783" s="11" t="b">
        <f t="shared" si="1007"/>
        <v>0</v>
      </c>
      <c r="BM1783" s="11" t="b">
        <f t="shared" si="1008"/>
        <v>0</v>
      </c>
      <c r="BN1783" s="11" t="b">
        <f t="shared" si="1009"/>
        <v>0</v>
      </c>
      <c r="BO1783" s="11" t="b">
        <f t="shared" si="1010"/>
        <v>0</v>
      </c>
      <c r="BP1783" s="11" t="b">
        <f t="shared" si="1011"/>
        <v>0</v>
      </c>
      <c r="BQ1783" s="11" t="b">
        <f t="shared" si="1012"/>
        <v>0</v>
      </c>
      <c r="BR1783" s="11" t="b">
        <f t="shared" si="1013"/>
        <v>0</v>
      </c>
    </row>
    <row r="1784" spans="1:70" ht="12.75" customHeight="1" x14ac:dyDescent="0.75">
      <c r="A1784" s="24" t="s">
        <v>2393</v>
      </c>
      <c r="B1784" s="25" t="s">
        <v>2394</v>
      </c>
      <c r="C1784" s="24" t="s">
        <v>85</v>
      </c>
      <c r="D1784" s="26" t="s">
        <v>41</v>
      </c>
      <c r="E1784" s="24" t="s">
        <v>2610</v>
      </c>
      <c r="F1784" s="24" t="s">
        <v>2610</v>
      </c>
      <c r="G1784" s="25" t="s">
        <v>1827</v>
      </c>
      <c r="H1784" s="26"/>
      <c r="I1784" s="26"/>
      <c r="J1784" s="26"/>
      <c r="K1784" s="26"/>
      <c r="L1784" s="26"/>
      <c r="M1784" s="26"/>
      <c r="N1784" s="26"/>
      <c r="O1784" s="40"/>
      <c r="P1784" s="31" t="s">
        <v>81</v>
      </c>
      <c r="Q1784" s="32">
        <v>120</v>
      </c>
      <c r="R1784" s="60">
        <f t="shared" si="978"/>
        <v>0</v>
      </c>
      <c r="S1784" s="35" t="s">
        <v>70</v>
      </c>
      <c r="T1784" s="35"/>
      <c r="U1784" s="35">
        <v>176.5</v>
      </c>
      <c r="V1784" s="30">
        <f t="shared" si="979"/>
        <v>176.5</v>
      </c>
      <c r="W1784" s="29">
        <f t="shared" si="980"/>
        <v>3.6770833333333335</v>
      </c>
      <c r="X1784" s="29">
        <f t="shared" si="981"/>
        <v>108.74440567023522</v>
      </c>
      <c r="Y1784" s="29">
        <f t="shared" si="982"/>
        <v>3.2623321701070567</v>
      </c>
      <c r="Z1784" s="30">
        <f>IF(S1784="",0,VLOOKUP(S1784,[1]!Costo_Twist,2,FALSE)*W1784)</f>
        <v>831.30115154113821</v>
      </c>
      <c r="AA1784" s="31" t="s">
        <v>71</v>
      </c>
      <c r="AB1784" s="31"/>
      <c r="AC1784" s="31" t="s">
        <v>2404</v>
      </c>
      <c r="AD1784" s="34">
        <f t="shared" si="983"/>
        <v>7</v>
      </c>
      <c r="AE1784" s="33">
        <f t="shared" si="984"/>
        <v>0.14583333333333334</v>
      </c>
      <c r="AF1784" s="33">
        <f t="shared" si="985"/>
        <v>4.3128092900376576</v>
      </c>
      <c r="AG1784" s="33">
        <f t="shared" si="986"/>
        <v>0.12938427870112973</v>
      </c>
      <c r="AH1784" s="34">
        <f>IF(AA1784="",0,VLOOKUP(AA1784,[1]!Costo_Twist,2,FALSE)*AE1784)</f>
        <v>42.364848547574695</v>
      </c>
      <c r="AI1784" s="35"/>
      <c r="AJ1784" s="35"/>
      <c r="AK1784" s="35"/>
      <c r="AL1784" s="35">
        <f t="shared" si="987"/>
        <v>0</v>
      </c>
      <c r="AM1784" s="29">
        <f t="shared" si="988"/>
        <v>0</v>
      </c>
      <c r="AN1784" s="29">
        <f t="shared" si="989"/>
        <v>0</v>
      </c>
      <c r="AO1784" s="29">
        <f t="shared" si="990"/>
        <v>0</v>
      </c>
      <c r="AP1784" s="30">
        <f>IF(AI1784="",0,VLOOKUP(AI1784,[1]!Costo_Twist,2,FALSE)*AM1784)</f>
        <v>0</v>
      </c>
      <c r="AQ1784" s="42"/>
      <c r="AR1784" s="42"/>
      <c r="AS1784" s="42"/>
      <c r="AT1784" s="42">
        <f t="shared" si="991"/>
        <v>0</v>
      </c>
      <c r="AU1784" s="43">
        <f t="shared" si="992"/>
        <v>0</v>
      </c>
      <c r="AV1784" s="43">
        <f t="shared" si="993"/>
        <v>0</v>
      </c>
      <c r="AW1784" s="43">
        <f t="shared" si="994"/>
        <v>0</v>
      </c>
      <c r="AX1784" s="44">
        <f>IF(AQ1784="",0,VLOOKUP(AQ1784,[1]!Costo_Twist,2,FALSE)*AU1784)</f>
        <v>0</v>
      </c>
      <c r="AY1784" s="36">
        <f t="shared" si="995"/>
        <v>873.66600008871296</v>
      </c>
      <c r="AZ1784" s="41">
        <f t="shared" si="996"/>
        <v>3.822916666666667</v>
      </c>
      <c r="BA1784" s="37">
        <f t="shared" si="997"/>
        <v>123.82291666666667</v>
      </c>
      <c r="BB1784" s="37" t="str">
        <f t="shared" si="998"/>
        <v>ok</v>
      </c>
      <c r="BC1784" s="37" t="str">
        <f t="shared" si="999"/>
        <v>ok</v>
      </c>
      <c r="BD1784" s="5"/>
      <c r="BE1784" s="11">
        <f t="shared" si="1000"/>
        <v>108.74440567023522</v>
      </c>
      <c r="BF1784" s="11" t="b">
        <f t="shared" si="1001"/>
        <v>0</v>
      </c>
      <c r="BG1784" s="11" t="b">
        <f t="shared" si="1002"/>
        <v>0</v>
      </c>
      <c r="BH1784" s="11" t="b">
        <f t="shared" si="1003"/>
        <v>0</v>
      </c>
      <c r="BI1784" s="11" t="b">
        <f t="shared" si="1004"/>
        <v>0</v>
      </c>
      <c r="BJ1784" s="11" t="b">
        <f t="shared" si="1005"/>
        <v>0</v>
      </c>
      <c r="BK1784" s="11">
        <f t="shared" si="1006"/>
        <v>4.3128092900376576</v>
      </c>
      <c r="BL1784" s="11" t="b">
        <f t="shared" si="1007"/>
        <v>0</v>
      </c>
      <c r="BM1784" s="11" t="b">
        <f t="shared" si="1008"/>
        <v>0</v>
      </c>
      <c r="BN1784" s="11" t="b">
        <f t="shared" si="1009"/>
        <v>0</v>
      </c>
      <c r="BO1784" s="11" t="b">
        <f t="shared" si="1010"/>
        <v>0</v>
      </c>
      <c r="BP1784" s="11" t="b">
        <f t="shared" si="1011"/>
        <v>0</v>
      </c>
      <c r="BQ1784" s="11" t="b">
        <f t="shared" si="1012"/>
        <v>0</v>
      </c>
      <c r="BR1784" s="11" t="b">
        <f t="shared" si="1013"/>
        <v>0</v>
      </c>
    </row>
    <row r="1785" spans="1:70" ht="12.75" customHeight="1" x14ac:dyDescent="0.75">
      <c r="A1785" s="24" t="s">
        <v>2393</v>
      </c>
      <c r="B1785" s="25" t="s">
        <v>2394</v>
      </c>
      <c r="C1785" s="24" t="s">
        <v>85</v>
      </c>
      <c r="D1785" s="26" t="s">
        <v>41</v>
      </c>
      <c r="E1785" s="24" t="s">
        <v>2610</v>
      </c>
      <c r="F1785" s="24" t="s">
        <v>2610</v>
      </c>
      <c r="G1785" s="25" t="s">
        <v>1828</v>
      </c>
      <c r="H1785" s="26"/>
      <c r="I1785" s="26"/>
      <c r="J1785" s="26"/>
      <c r="K1785" s="26"/>
      <c r="L1785" s="26"/>
      <c r="M1785" s="26"/>
      <c r="N1785" s="26"/>
      <c r="O1785" s="40"/>
      <c r="P1785" s="31" t="s">
        <v>81</v>
      </c>
      <c r="Q1785" s="32">
        <v>120</v>
      </c>
      <c r="R1785" s="60">
        <f t="shared" si="978"/>
        <v>0</v>
      </c>
      <c r="S1785" s="35" t="s">
        <v>70</v>
      </c>
      <c r="T1785" s="35"/>
      <c r="U1785" s="35" t="s">
        <v>2470</v>
      </c>
      <c r="V1785" s="30">
        <f t="shared" si="979"/>
        <v>94</v>
      </c>
      <c r="W1785" s="29">
        <f t="shared" si="980"/>
        <v>1.9583333333333333</v>
      </c>
      <c r="X1785" s="29">
        <f t="shared" si="981"/>
        <v>57.914867609077113</v>
      </c>
      <c r="Y1785" s="29">
        <f t="shared" si="982"/>
        <v>1.7374460282723134</v>
      </c>
      <c r="Z1785" s="30">
        <f>IF(S1785="",0,VLOOKUP(S1785,[1]!Costo_Twist,2,FALSE)*W1785)</f>
        <v>442.73262461681009</v>
      </c>
      <c r="AA1785" s="31" t="s">
        <v>71</v>
      </c>
      <c r="AB1785" s="31"/>
      <c r="AC1785" s="31">
        <v>3.5</v>
      </c>
      <c r="AD1785" s="34">
        <f t="shared" si="983"/>
        <v>3.5</v>
      </c>
      <c r="AE1785" s="33">
        <f t="shared" si="984"/>
        <v>7.2916666666666671E-2</v>
      </c>
      <c r="AF1785" s="33">
        <f t="shared" si="985"/>
        <v>2.1564046450188288</v>
      </c>
      <c r="AG1785" s="33">
        <f t="shared" si="986"/>
        <v>6.4692139350564865E-2</v>
      </c>
      <c r="AH1785" s="34">
        <f>IF(AA1785="",0,VLOOKUP(AA1785,[1]!Costo_Twist,2,FALSE)*AE1785)</f>
        <v>21.182424273787348</v>
      </c>
      <c r="AI1785" s="35"/>
      <c r="AJ1785" s="35"/>
      <c r="AK1785" s="35"/>
      <c r="AL1785" s="35">
        <f t="shared" si="987"/>
        <v>0</v>
      </c>
      <c r="AM1785" s="29">
        <f t="shared" si="988"/>
        <v>0</v>
      </c>
      <c r="AN1785" s="29">
        <f t="shared" si="989"/>
        <v>0</v>
      </c>
      <c r="AO1785" s="29">
        <f t="shared" si="990"/>
        <v>0</v>
      </c>
      <c r="AP1785" s="30">
        <f>IF(AI1785="",0,VLOOKUP(AI1785,[1]!Costo_Twist,2,FALSE)*AM1785)</f>
        <v>0</v>
      </c>
      <c r="AQ1785" s="42"/>
      <c r="AR1785" s="42"/>
      <c r="AS1785" s="42"/>
      <c r="AT1785" s="42">
        <f t="shared" si="991"/>
        <v>0</v>
      </c>
      <c r="AU1785" s="43">
        <f t="shared" si="992"/>
        <v>0</v>
      </c>
      <c r="AV1785" s="43">
        <f t="shared" si="993"/>
        <v>0</v>
      </c>
      <c r="AW1785" s="43">
        <f t="shared" si="994"/>
        <v>0</v>
      </c>
      <c r="AX1785" s="44">
        <f>IF(AQ1785="",0,VLOOKUP(AQ1785,[1]!Costo_Twist,2,FALSE)*AU1785)</f>
        <v>0</v>
      </c>
      <c r="AY1785" s="36">
        <f t="shared" si="995"/>
        <v>463.9150488905974</v>
      </c>
      <c r="AZ1785" s="41">
        <f t="shared" si="996"/>
        <v>2.03125</v>
      </c>
      <c r="BA1785" s="37">
        <f t="shared" si="997"/>
        <v>122.03125</v>
      </c>
      <c r="BB1785" s="37" t="str">
        <f t="shared" si="998"/>
        <v>ok</v>
      </c>
      <c r="BC1785" s="37" t="str">
        <f t="shared" si="999"/>
        <v>ok</v>
      </c>
      <c r="BD1785" s="5"/>
      <c r="BE1785" s="11">
        <f t="shared" si="1000"/>
        <v>57.914867609077113</v>
      </c>
      <c r="BF1785" s="11" t="b">
        <f t="shared" si="1001"/>
        <v>0</v>
      </c>
      <c r="BG1785" s="11" t="b">
        <f t="shared" si="1002"/>
        <v>0</v>
      </c>
      <c r="BH1785" s="11" t="b">
        <f t="shared" si="1003"/>
        <v>0</v>
      </c>
      <c r="BI1785" s="11" t="b">
        <f t="shared" si="1004"/>
        <v>0</v>
      </c>
      <c r="BJ1785" s="11" t="b">
        <f t="shared" si="1005"/>
        <v>0</v>
      </c>
      <c r="BK1785" s="11">
        <f t="shared" si="1006"/>
        <v>2.1564046450188288</v>
      </c>
      <c r="BL1785" s="11" t="b">
        <f t="shared" si="1007"/>
        <v>0</v>
      </c>
      <c r="BM1785" s="11" t="b">
        <f t="shared" si="1008"/>
        <v>0</v>
      </c>
      <c r="BN1785" s="11" t="b">
        <f t="shared" si="1009"/>
        <v>0</v>
      </c>
      <c r="BO1785" s="11" t="b">
        <f t="shared" si="1010"/>
        <v>0</v>
      </c>
      <c r="BP1785" s="11" t="b">
        <f t="shared" si="1011"/>
        <v>0</v>
      </c>
      <c r="BQ1785" s="11" t="b">
        <f t="shared" si="1012"/>
        <v>0</v>
      </c>
      <c r="BR1785" s="11" t="b">
        <f t="shared" si="1013"/>
        <v>0</v>
      </c>
    </row>
    <row r="1786" spans="1:70" ht="12.75" customHeight="1" x14ac:dyDescent="0.75">
      <c r="A1786" s="24" t="s">
        <v>2393</v>
      </c>
      <c r="B1786" s="25" t="s">
        <v>2394</v>
      </c>
      <c r="C1786" s="24" t="s">
        <v>85</v>
      </c>
      <c r="D1786" s="26" t="s">
        <v>41</v>
      </c>
      <c r="E1786" s="24" t="s">
        <v>2610</v>
      </c>
      <c r="F1786" s="24" t="s">
        <v>2610</v>
      </c>
      <c r="G1786" s="25" t="s">
        <v>1829</v>
      </c>
      <c r="H1786" s="26"/>
      <c r="I1786" s="26"/>
      <c r="J1786" s="26"/>
      <c r="K1786" s="26"/>
      <c r="L1786" s="26"/>
      <c r="M1786" s="26"/>
      <c r="N1786" s="26"/>
      <c r="O1786" s="40"/>
      <c r="P1786" s="31" t="s">
        <v>80</v>
      </c>
      <c r="Q1786" s="32">
        <v>124</v>
      </c>
      <c r="R1786" s="60">
        <f t="shared" si="978"/>
        <v>0</v>
      </c>
      <c r="S1786" s="35" t="s">
        <v>70</v>
      </c>
      <c r="T1786" s="35"/>
      <c r="U1786" s="35">
        <v>50.5</v>
      </c>
      <c r="V1786" s="30">
        <f t="shared" si="979"/>
        <v>50.5</v>
      </c>
      <c r="W1786" s="29">
        <f t="shared" si="980"/>
        <v>1.0520833333333333</v>
      </c>
      <c r="X1786" s="29">
        <f t="shared" si="981"/>
        <v>31.113838449557385</v>
      </c>
      <c r="Y1786" s="29">
        <f t="shared" si="982"/>
        <v>0.93341515348672155</v>
      </c>
      <c r="Z1786" s="30">
        <f>IF(S1786="",0,VLOOKUP(S1786,[1]!Costo_Twist,2,FALSE)*W1786)</f>
        <v>237.85103769307349</v>
      </c>
      <c r="AA1786" s="31" t="s">
        <v>71</v>
      </c>
      <c r="AB1786" s="31"/>
      <c r="AC1786" s="31">
        <v>2.5</v>
      </c>
      <c r="AD1786" s="34">
        <f t="shared" si="983"/>
        <v>2.5</v>
      </c>
      <c r="AE1786" s="33">
        <f t="shared" si="984"/>
        <v>5.2083333333333336E-2</v>
      </c>
      <c r="AF1786" s="33">
        <f t="shared" si="985"/>
        <v>1.5402890321563063</v>
      </c>
      <c r="AG1786" s="33">
        <f t="shared" si="986"/>
        <v>4.620867096468919E-2</v>
      </c>
      <c r="AH1786" s="34">
        <f>IF(AA1786="",0,VLOOKUP(AA1786,[1]!Costo_Twist,2,FALSE)*AE1786)</f>
        <v>15.130303052705248</v>
      </c>
      <c r="AI1786" s="35"/>
      <c r="AJ1786" s="35"/>
      <c r="AK1786" s="35"/>
      <c r="AL1786" s="35">
        <f t="shared" si="987"/>
        <v>0</v>
      </c>
      <c r="AM1786" s="29">
        <f t="shared" si="988"/>
        <v>0</v>
      </c>
      <c r="AN1786" s="29">
        <f t="shared" si="989"/>
        <v>0</v>
      </c>
      <c r="AO1786" s="29">
        <f t="shared" si="990"/>
        <v>0</v>
      </c>
      <c r="AP1786" s="30">
        <f>IF(AI1786="",0,VLOOKUP(AI1786,[1]!Costo_Twist,2,FALSE)*AM1786)</f>
        <v>0</v>
      </c>
      <c r="AQ1786" s="42"/>
      <c r="AR1786" s="42"/>
      <c r="AS1786" s="42"/>
      <c r="AT1786" s="42">
        <f t="shared" si="991"/>
        <v>0</v>
      </c>
      <c r="AU1786" s="43">
        <f t="shared" si="992"/>
        <v>0</v>
      </c>
      <c r="AV1786" s="43">
        <f t="shared" si="993"/>
        <v>0</v>
      </c>
      <c r="AW1786" s="43">
        <f t="shared" si="994"/>
        <v>0</v>
      </c>
      <c r="AX1786" s="44">
        <f>IF(AQ1786="",0,VLOOKUP(AQ1786,[1]!Costo_Twist,2,FALSE)*AU1786)</f>
        <v>0</v>
      </c>
      <c r="AY1786" s="36">
        <f t="shared" si="995"/>
        <v>252.98134074577874</v>
      </c>
      <c r="AZ1786" s="41">
        <f t="shared" si="996"/>
        <v>1.1041666666666665</v>
      </c>
      <c r="BA1786" s="37">
        <f t="shared" si="997"/>
        <v>125.10416666666667</v>
      </c>
      <c r="BB1786" s="37" t="str">
        <f t="shared" si="998"/>
        <v>ok</v>
      </c>
      <c r="BC1786" s="37" t="str">
        <f t="shared" si="999"/>
        <v>ok</v>
      </c>
      <c r="BD1786" s="5"/>
      <c r="BE1786" s="11">
        <f t="shared" si="1000"/>
        <v>31.113838449557385</v>
      </c>
      <c r="BF1786" s="11" t="b">
        <f t="shared" si="1001"/>
        <v>0</v>
      </c>
      <c r="BG1786" s="11" t="b">
        <f t="shared" si="1002"/>
        <v>0</v>
      </c>
      <c r="BH1786" s="11" t="b">
        <f t="shared" si="1003"/>
        <v>0</v>
      </c>
      <c r="BI1786" s="11" t="b">
        <f t="shared" si="1004"/>
        <v>0</v>
      </c>
      <c r="BJ1786" s="11" t="b">
        <f t="shared" si="1005"/>
        <v>0</v>
      </c>
      <c r="BK1786" s="11">
        <f t="shared" si="1006"/>
        <v>1.5402890321563063</v>
      </c>
      <c r="BL1786" s="11" t="b">
        <f t="shared" si="1007"/>
        <v>0</v>
      </c>
      <c r="BM1786" s="11" t="b">
        <f t="shared" si="1008"/>
        <v>0</v>
      </c>
      <c r="BN1786" s="11" t="b">
        <f t="shared" si="1009"/>
        <v>0</v>
      </c>
      <c r="BO1786" s="11" t="b">
        <f t="shared" si="1010"/>
        <v>0</v>
      </c>
      <c r="BP1786" s="11" t="b">
        <f t="shared" si="1011"/>
        <v>0</v>
      </c>
      <c r="BQ1786" s="11" t="b">
        <f t="shared" si="1012"/>
        <v>0</v>
      </c>
      <c r="BR1786" s="11" t="b">
        <f t="shared" si="1013"/>
        <v>0</v>
      </c>
    </row>
    <row r="1787" spans="1:70" ht="12.75" customHeight="1" x14ac:dyDescent="0.75">
      <c r="A1787" s="24" t="s">
        <v>2393</v>
      </c>
      <c r="B1787" s="25" t="s">
        <v>2394</v>
      </c>
      <c r="C1787" s="24" t="s">
        <v>85</v>
      </c>
      <c r="D1787" s="26" t="s">
        <v>41</v>
      </c>
      <c r="E1787" s="24" t="s">
        <v>2610</v>
      </c>
      <c r="F1787" s="24" t="s">
        <v>2610</v>
      </c>
      <c r="G1787" s="25" t="s">
        <v>1830</v>
      </c>
      <c r="H1787" s="26"/>
      <c r="I1787" s="26"/>
      <c r="J1787" s="26"/>
      <c r="K1787" s="26"/>
      <c r="L1787" s="26"/>
      <c r="M1787" s="26"/>
      <c r="N1787" s="26"/>
      <c r="O1787" s="40"/>
      <c r="P1787" s="31" t="s">
        <v>80</v>
      </c>
      <c r="Q1787" s="32">
        <v>124</v>
      </c>
      <c r="R1787" s="60">
        <f t="shared" si="978"/>
        <v>0</v>
      </c>
      <c r="S1787" s="35" t="s">
        <v>70</v>
      </c>
      <c r="T1787" s="35"/>
      <c r="U1787" s="30">
        <v>20.5</v>
      </c>
      <c r="V1787" s="30">
        <f t="shared" si="979"/>
        <v>20.5</v>
      </c>
      <c r="W1787" s="29">
        <f t="shared" si="980"/>
        <v>0.42708333333333331</v>
      </c>
      <c r="X1787" s="29">
        <f t="shared" si="981"/>
        <v>12.63037006368171</v>
      </c>
      <c r="Y1787" s="29">
        <f t="shared" si="982"/>
        <v>0.3789111019104513</v>
      </c>
      <c r="Z1787" s="30">
        <f>IF(S1787="",0,VLOOKUP(S1787,[1]!Costo_Twist,2,FALSE)*W1787)</f>
        <v>96.553391538772416</v>
      </c>
      <c r="AA1787" s="31"/>
      <c r="AB1787" s="31"/>
      <c r="AC1787" s="31"/>
      <c r="AD1787" s="34">
        <f t="shared" si="983"/>
        <v>0</v>
      </c>
      <c r="AE1787" s="33">
        <f t="shared" si="984"/>
        <v>0</v>
      </c>
      <c r="AF1787" s="33">
        <f t="shared" si="985"/>
        <v>0</v>
      </c>
      <c r="AG1787" s="33">
        <f t="shared" si="986"/>
        <v>0</v>
      </c>
      <c r="AH1787" s="34">
        <f>IF(AA1787="",0,VLOOKUP(AA1787,[1]!Costo_Twist,2,FALSE)*AE1787)</f>
        <v>0</v>
      </c>
      <c r="AI1787" s="35"/>
      <c r="AJ1787" s="35"/>
      <c r="AK1787" s="35"/>
      <c r="AL1787" s="35">
        <f t="shared" si="987"/>
        <v>0</v>
      </c>
      <c r="AM1787" s="29">
        <f t="shared" si="988"/>
        <v>0</v>
      </c>
      <c r="AN1787" s="29">
        <f t="shared" si="989"/>
        <v>0</v>
      </c>
      <c r="AO1787" s="29">
        <f t="shared" si="990"/>
        <v>0</v>
      </c>
      <c r="AP1787" s="30">
        <f>IF(AI1787="",0,VLOOKUP(AI1787,[1]!Costo_Twist,2,FALSE)*AM1787)</f>
        <v>0</v>
      </c>
      <c r="AQ1787" s="42"/>
      <c r="AR1787" s="42"/>
      <c r="AS1787" s="42"/>
      <c r="AT1787" s="42">
        <f t="shared" si="991"/>
        <v>0</v>
      </c>
      <c r="AU1787" s="43">
        <f t="shared" si="992"/>
        <v>0</v>
      </c>
      <c r="AV1787" s="43">
        <f t="shared" si="993"/>
        <v>0</v>
      </c>
      <c r="AW1787" s="43">
        <f t="shared" si="994"/>
        <v>0</v>
      </c>
      <c r="AX1787" s="44">
        <f>IF(AQ1787="",0,VLOOKUP(AQ1787,[1]!Costo_Twist,2,FALSE)*AU1787)</f>
        <v>0</v>
      </c>
      <c r="AY1787" s="36">
        <f t="shared" si="995"/>
        <v>96.553391538772416</v>
      </c>
      <c r="AZ1787" s="41">
        <f t="shared" si="996"/>
        <v>0.42708333333333331</v>
      </c>
      <c r="BA1787" s="37">
        <f t="shared" si="997"/>
        <v>124.42708333333333</v>
      </c>
      <c r="BB1787" s="37" t="str">
        <f t="shared" si="998"/>
        <v>ok</v>
      </c>
      <c r="BC1787" s="37" t="str">
        <f t="shared" si="999"/>
        <v>ok</v>
      </c>
      <c r="BD1787" s="5"/>
      <c r="BE1787" s="11">
        <f t="shared" si="1000"/>
        <v>12.63037006368171</v>
      </c>
      <c r="BF1787" s="11" t="b">
        <f t="shared" si="1001"/>
        <v>0</v>
      </c>
      <c r="BG1787" s="11" t="b">
        <f t="shared" si="1002"/>
        <v>0</v>
      </c>
      <c r="BH1787" s="11" t="b">
        <f t="shared" si="1003"/>
        <v>0</v>
      </c>
      <c r="BI1787" s="11" t="b">
        <f t="shared" si="1004"/>
        <v>0</v>
      </c>
      <c r="BJ1787" s="11" t="b">
        <f t="shared" si="1005"/>
        <v>0</v>
      </c>
      <c r="BK1787" s="11" t="b">
        <f t="shared" si="1006"/>
        <v>0</v>
      </c>
      <c r="BL1787" s="11" t="b">
        <f t="shared" si="1007"/>
        <v>0</v>
      </c>
      <c r="BM1787" s="11" t="b">
        <f t="shared" si="1008"/>
        <v>0</v>
      </c>
      <c r="BN1787" s="11" t="b">
        <f t="shared" si="1009"/>
        <v>0</v>
      </c>
      <c r="BO1787" s="11" t="b">
        <f t="shared" si="1010"/>
        <v>0</v>
      </c>
      <c r="BP1787" s="11" t="b">
        <f t="shared" si="1011"/>
        <v>0</v>
      </c>
      <c r="BQ1787" s="11" t="b">
        <f t="shared" si="1012"/>
        <v>0</v>
      </c>
      <c r="BR1787" s="11" t="b">
        <f t="shared" si="1013"/>
        <v>0</v>
      </c>
    </row>
    <row r="1788" spans="1:70" ht="12.75" customHeight="1" x14ac:dyDescent="0.75">
      <c r="A1788" s="24" t="s">
        <v>2393</v>
      </c>
      <c r="B1788" s="25" t="s">
        <v>2394</v>
      </c>
      <c r="C1788" s="24" t="s">
        <v>85</v>
      </c>
      <c r="D1788" s="26" t="s">
        <v>41</v>
      </c>
      <c r="E1788" s="24" t="s">
        <v>2610</v>
      </c>
      <c r="F1788" s="24" t="s">
        <v>2610</v>
      </c>
      <c r="G1788" s="25" t="s">
        <v>1831</v>
      </c>
      <c r="H1788" s="26"/>
      <c r="I1788" s="26"/>
      <c r="J1788" s="26"/>
      <c r="K1788" s="26"/>
      <c r="L1788" s="26"/>
      <c r="M1788" s="26"/>
      <c r="N1788" s="26"/>
      <c r="O1788" s="40"/>
      <c r="P1788" s="31" t="s">
        <v>79</v>
      </c>
      <c r="Q1788" s="32">
        <v>128</v>
      </c>
      <c r="R1788" s="60">
        <f t="shared" si="978"/>
        <v>0</v>
      </c>
      <c r="S1788" s="35" t="s">
        <v>70</v>
      </c>
      <c r="T1788" s="35"/>
      <c r="U1788" s="30" t="s">
        <v>2428</v>
      </c>
      <c r="V1788" s="30">
        <f t="shared" si="979"/>
        <v>11</v>
      </c>
      <c r="W1788" s="29">
        <f t="shared" si="980"/>
        <v>0.22916666666666666</v>
      </c>
      <c r="X1788" s="29">
        <f t="shared" si="981"/>
        <v>6.7772717414877475</v>
      </c>
      <c r="Y1788" s="29">
        <f t="shared" si="982"/>
        <v>0.20331815224463243</v>
      </c>
      <c r="Z1788" s="30">
        <f>IF(S1788="",0,VLOOKUP(S1788,[1]!Costo_Twist,2,FALSE)*W1788)</f>
        <v>51.809136923243734</v>
      </c>
      <c r="AA1788" s="31" t="s">
        <v>65</v>
      </c>
      <c r="AB1788" s="31"/>
      <c r="AC1788" s="31">
        <v>1.5</v>
      </c>
      <c r="AD1788" s="34">
        <f t="shared" si="983"/>
        <v>1.5</v>
      </c>
      <c r="AE1788" s="33">
        <f t="shared" si="984"/>
        <v>3.125E-2</v>
      </c>
      <c r="AF1788" s="33">
        <f t="shared" si="985"/>
        <v>0.92417341929378372</v>
      </c>
      <c r="AG1788" s="33">
        <f t="shared" si="986"/>
        <v>2.7725202578813512E-2</v>
      </c>
      <c r="AH1788" s="34">
        <f>IF(AA1788="",0,VLOOKUP(AA1788,[1]!Costo_Twist,2,FALSE)*AE1788)</f>
        <v>4.5756941774846975</v>
      </c>
      <c r="AI1788" s="35" t="s">
        <v>69</v>
      </c>
      <c r="AJ1788" s="35"/>
      <c r="AK1788" s="35">
        <v>2.5</v>
      </c>
      <c r="AL1788" s="35">
        <f t="shared" si="987"/>
        <v>2.5</v>
      </c>
      <c r="AM1788" s="29">
        <f t="shared" si="988"/>
        <v>5.2083333333333336E-2</v>
      </c>
      <c r="AN1788" s="29">
        <f t="shared" si="989"/>
        <v>1.5402890321563063</v>
      </c>
      <c r="AO1788" s="29">
        <f t="shared" si="990"/>
        <v>4.620867096468919E-2</v>
      </c>
      <c r="AP1788" s="30">
        <f>IF(AI1788="",0,VLOOKUP(AI1788,[1]!Costo_Twist,2,FALSE)*AM1788)</f>
        <v>9.5784541305654951</v>
      </c>
      <c r="AQ1788" s="42"/>
      <c r="AR1788" s="42"/>
      <c r="AS1788" s="42"/>
      <c r="AT1788" s="42">
        <f t="shared" si="991"/>
        <v>0</v>
      </c>
      <c r="AU1788" s="43">
        <f t="shared" si="992"/>
        <v>0</v>
      </c>
      <c r="AV1788" s="43">
        <f t="shared" si="993"/>
        <v>0</v>
      </c>
      <c r="AW1788" s="43">
        <f t="shared" si="994"/>
        <v>0</v>
      </c>
      <c r="AX1788" s="44">
        <f>IF(AQ1788="",0,VLOOKUP(AQ1788,[1]!Costo_Twist,2,FALSE)*AU1788)</f>
        <v>0</v>
      </c>
      <c r="AY1788" s="36">
        <f t="shared" si="995"/>
        <v>65.963285231293924</v>
      </c>
      <c r="AZ1788" s="41">
        <f t="shared" si="996"/>
        <v>0.31249999999999994</v>
      </c>
      <c r="BA1788" s="37">
        <f t="shared" si="997"/>
        <v>128.3125</v>
      </c>
      <c r="BB1788" s="37" t="str">
        <f t="shared" si="998"/>
        <v>ok</v>
      </c>
      <c r="BC1788" s="37" t="str">
        <f t="shared" si="999"/>
        <v>ok</v>
      </c>
      <c r="BD1788" s="5"/>
      <c r="BE1788" s="11">
        <f t="shared" si="1000"/>
        <v>6.7772717414877475</v>
      </c>
      <c r="BF1788" s="11" t="b">
        <f t="shared" si="1001"/>
        <v>0</v>
      </c>
      <c r="BG1788" s="11">
        <f t="shared" si="1002"/>
        <v>1.5402890321563063</v>
      </c>
      <c r="BH1788" s="11" t="b">
        <f t="shared" si="1003"/>
        <v>0</v>
      </c>
      <c r="BI1788" s="11" t="b">
        <f t="shared" si="1004"/>
        <v>0</v>
      </c>
      <c r="BJ1788" s="11" t="b">
        <f t="shared" si="1005"/>
        <v>0</v>
      </c>
      <c r="BK1788" s="11" t="b">
        <f t="shared" si="1006"/>
        <v>0</v>
      </c>
      <c r="BL1788" s="11" t="b">
        <f t="shared" si="1007"/>
        <v>0</v>
      </c>
      <c r="BM1788" s="11">
        <f t="shared" si="1008"/>
        <v>0.92417341929378372</v>
      </c>
      <c r="BN1788" s="11" t="b">
        <f t="shared" si="1009"/>
        <v>0</v>
      </c>
      <c r="BO1788" s="11" t="b">
        <f t="shared" si="1010"/>
        <v>0</v>
      </c>
      <c r="BP1788" s="11" t="b">
        <f t="shared" si="1011"/>
        <v>0</v>
      </c>
      <c r="BQ1788" s="11" t="b">
        <f t="shared" si="1012"/>
        <v>0</v>
      </c>
      <c r="BR1788" s="11" t="b">
        <f t="shared" si="1013"/>
        <v>0</v>
      </c>
    </row>
    <row r="1789" spans="1:70" ht="12.75" customHeight="1" x14ac:dyDescent="0.75">
      <c r="A1789" s="24" t="s">
        <v>2393</v>
      </c>
      <c r="B1789" s="25" t="s">
        <v>2394</v>
      </c>
      <c r="C1789" s="24" t="s">
        <v>85</v>
      </c>
      <c r="D1789" s="26" t="s">
        <v>41</v>
      </c>
      <c r="E1789" s="24" t="s">
        <v>2610</v>
      </c>
      <c r="F1789" s="24" t="s">
        <v>2610</v>
      </c>
      <c r="G1789" s="25" t="s">
        <v>1832</v>
      </c>
      <c r="H1789" s="26"/>
      <c r="I1789" s="26"/>
      <c r="J1789" s="26"/>
      <c r="K1789" s="26"/>
      <c r="L1789" s="26"/>
      <c r="M1789" s="26"/>
      <c r="N1789" s="26"/>
      <c r="O1789" s="40"/>
      <c r="P1789" s="31" t="s">
        <v>79</v>
      </c>
      <c r="Q1789" s="32">
        <v>128</v>
      </c>
      <c r="R1789" s="60">
        <f t="shared" si="978"/>
        <v>0</v>
      </c>
      <c r="S1789" s="35" t="s">
        <v>70</v>
      </c>
      <c r="T1789" s="35"/>
      <c r="U1789" s="30" t="s">
        <v>2412</v>
      </c>
      <c r="V1789" s="30">
        <f t="shared" si="979"/>
        <v>8</v>
      </c>
      <c r="W1789" s="29">
        <f t="shared" si="980"/>
        <v>0.16666666666666666</v>
      </c>
      <c r="X1789" s="29">
        <f t="shared" si="981"/>
        <v>4.9289249029001798</v>
      </c>
      <c r="Y1789" s="29">
        <f t="shared" si="982"/>
        <v>0.1478677470870054</v>
      </c>
      <c r="Z1789" s="30">
        <f>IF(S1789="",0,VLOOKUP(S1789,[1]!Costo_Twist,2,FALSE)*W1789)</f>
        <v>37.679372307813622</v>
      </c>
      <c r="AA1789" s="31" t="s">
        <v>68</v>
      </c>
      <c r="AB1789" s="31"/>
      <c r="AC1789" s="31">
        <v>0.5</v>
      </c>
      <c r="AD1789" s="34">
        <f t="shared" si="983"/>
        <v>0.5</v>
      </c>
      <c r="AE1789" s="33">
        <f t="shared" si="984"/>
        <v>1.0416666666666666E-2</v>
      </c>
      <c r="AF1789" s="33">
        <f t="shared" si="985"/>
        <v>0.30805780643126124</v>
      </c>
      <c r="AG1789" s="33">
        <f t="shared" si="986"/>
        <v>9.2417341929378373E-3</v>
      </c>
      <c r="AH1789" s="34">
        <f>IF(AA1789="",0,VLOOKUP(AA1789,[1]!Costo_Twist,2,FALSE)*AE1789)</f>
        <v>0.7068067342855171</v>
      </c>
      <c r="AI1789" s="35" t="s">
        <v>69</v>
      </c>
      <c r="AJ1789" s="35"/>
      <c r="AK1789" s="35" t="s">
        <v>2396</v>
      </c>
      <c r="AL1789" s="35">
        <f t="shared" si="987"/>
        <v>3</v>
      </c>
      <c r="AM1789" s="29">
        <f t="shared" si="988"/>
        <v>6.25E-2</v>
      </c>
      <c r="AN1789" s="29">
        <f t="shared" si="989"/>
        <v>1.8483468385875674</v>
      </c>
      <c r="AO1789" s="29">
        <f t="shared" si="990"/>
        <v>5.5450405157627024E-2</v>
      </c>
      <c r="AP1789" s="30">
        <f>IF(AI1789="",0,VLOOKUP(AI1789,[1]!Costo_Twist,2,FALSE)*AM1789)</f>
        <v>11.494144956678593</v>
      </c>
      <c r="AQ1789" s="42"/>
      <c r="AR1789" s="42"/>
      <c r="AS1789" s="42"/>
      <c r="AT1789" s="42">
        <f t="shared" si="991"/>
        <v>0</v>
      </c>
      <c r="AU1789" s="43">
        <f t="shared" si="992"/>
        <v>0</v>
      </c>
      <c r="AV1789" s="43">
        <f t="shared" si="993"/>
        <v>0</v>
      </c>
      <c r="AW1789" s="43">
        <f t="shared" si="994"/>
        <v>0</v>
      </c>
      <c r="AX1789" s="44">
        <f>IF(AQ1789="",0,VLOOKUP(AQ1789,[1]!Costo_Twist,2,FALSE)*AU1789)</f>
        <v>0</v>
      </c>
      <c r="AY1789" s="36">
        <f t="shared" si="995"/>
        <v>49.880323998777726</v>
      </c>
      <c r="AZ1789" s="41">
        <f t="shared" si="996"/>
        <v>0.23958333333333331</v>
      </c>
      <c r="BA1789" s="37">
        <f t="shared" si="997"/>
        <v>128.23958333333334</v>
      </c>
      <c r="BB1789" s="37" t="str">
        <f t="shared" si="998"/>
        <v>ok</v>
      </c>
      <c r="BC1789" s="37" t="str">
        <f t="shared" si="999"/>
        <v>ok</v>
      </c>
      <c r="BD1789" s="5"/>
      <c r="BE1789" s="11">
        <f t="shared" si="1000"/>
        <v>4.9289249029001798</v>
      </c>
      <c r="BF1789" s="11" t="b">
        <f t="shared" si="1001"/>
        <v>0</v>
      </c>
      <c r="BG1789" s="11">
        <f t="shared" si="1002"/>
        <v>1.8483468385875674</v>
      </c>
      <c r="BH1789" s="11" t="b">
        <f t="shared" si="1003"/>
        <v>0</v>
      </c>
      <c r="BI1789" s="11" t="b">
        <f t="shared" si="1004"/>
        <v>0</v>
      </c>
      <c r="BJ1789" s="11">
        <f t="shared" si="1005"/>
        <v>0.30805780643126124</v>
      </c>
      <c r="BK1789" s="11" t="b">
        <f t="shared" si="1006"/>
        <v>0</v>
      </c>
      <c r="BL1789" s="11" t="b">
        <f t="shared" si="1007"/>
        <v>0</v>
      </c>
      <c r="BM1789" s="11" t="b">
        <f t="shared" si="1008"/>
        <v>0</v>
      </c>
      <c r="BN1789" s="11" t="b">
        <f t="shared" si="1009"/>
        <v>0</v>
      </c>
      <c r="BO1789" s="11" t="b">
        <f t="shared" si="1010"/>
        <v>0</v>
      </c>
      <c r="BP1789" s="11" t="b">
        <f t="shared" si="1011"/>
        <v>0</v>
      </c>
      <c r="BQ1789" s="11" t="b">
        <f t="shared" si="1012"/>
        <v>0</v>
      </c>
      <c r="BR1789" s="11" t="b">
        <f t="shared" si="1013"/>
        <v>0</v>
      </c>
    </row>
    <row r="1790" spans="1:70" ht="12.75" customHeight="1" x14ac:dyDescent="0.75">
      <c r="A1790" s="24" t="s">
        <v>2393</v>
      </c>
      <c r="B1790" s="25" t="s">
        <v>2394</v>
      </c>
      <c r="C1790" s="24" t="s">
        <v>85</v>
      </c>
      <c r="D1790" s="26" t="s">
        <v>41</v>
      </c>
      <c r="E1790" s="24" t="s">
        <v>2610</v>
      </c>
      <c r="F1790" s="24" t="s">
        <v>2610</v>
      </c>
      <c r="G1790" s="25" t="s">
        <v>1833</v>
      </c>
      <c r="H1790" s="26"/>
      <c r="I1790" s="26"/>
      <c r="J1790" s="26"/>
      <c r="K1790" s="26"/>
      <c r="L1790" s="26"/>
      <c r="M1790" s="26"/>
      <c r="N1790" s="26"/>
      <c r="O1790" s="40"/>
      <c r="P1790" s="31" t="s">
        <v>79</v>
      </c>
      <c r="Q1790" s="32">
        <v>128</v>
      </c>
      <c r="R1790" s="60">
        <f t="shared" si="978"/>
        <v>0</v>
      </c>
      <c r="S1790" s="35" t="s">
        <v>70</v>
      </c>
      <c r="T1790" s="35"/>
      <c r="U1790" s="30" t="s">
        <v>2396</v>
      </c>
      <c r="V1790" s="30">
        <f t="shared" si="979"/>
        <v>3</v>
      </c>
      <c r="W1790" s="29">
        <f t="shared" si="980"/>
        <v>6.25E-2</v>
      </c>
      <c r="X1790" s="29">
        <f t="shared" si="981"/>
        <v>1.8483468385875674</v>
      </c>
      <c r="Y1790" s="29">
        <f t="shared" si="982"/>
        <v>5.5450405157627024E-2</v>
      </c>
      <c r="Z1790" s="30">
        <f>IF(S1790="",0,VLOOKUP(S1790,[1]!Costo_Twist,2,FALSE)*W1790)</f>
        <v>14.12976461543011</v>
      </c>
      <c r="AA1790" s="31" t="s">
        <v>68</v>
      </c>
      <c r="AB1790" s="31"/>
      <c r="AC1790" s="31">
        <v>0.5</v>
      </c>
      <c r="AD1790" s="34">
        <f t="shared" si="983"/>
        <v>0.5</v>
      </c>
      <c r="AE1790" s="33">
        <f t="shared" si="984"/>
        <v>1.0416666666666666E-2</v>
      </c>
      <c r="AF1790" s="33">
        <f t="shared" si="985"/>
        <v>0.30805780643126124</v>
      </c>
      <c r="AG1790" s="33">
        <f t="shared" si="986"/>
        <v>9.2417341929378373E-3</v>
      </c>
      <c r="AH1790" s="34">
        <f>IF(AA1790="",0,VLOOKUP(AA1790,[1]!Costo_Twist,2,FALSE)*AE1790)</f>
        <v>0.7068067342855171</v>
      </c>
      <c r="AI1790" s="35" t="s">
        <v>69</v>
      </c>
      <c r="AJ1790" s="35"/>
      <c r="AK1790" s="35">
        <v>1.5</v>
      </c>
      <c r="AL1790" s="35">
        <f t="shared" si="987"/>
        <v>1.5</v>
      </c>
      <c r="AM1790" s="29">
        <f t="shared" si="988"/>
        <v>3.125E-2</v>
      </c>
      <c r="AN1790" s="29">
        <f t="shared" si="989"/>
        <v>0.92417341929378372</v>
      </c>
      <c r="AO1790" s="29">
        <f t="shared" si="990"/>
        <v>2.7725202578813512E-2</v>
      </c>
      <c r="AP1790" s="30">
        <f>IF(AI1790="",0,VLOOKUP(AI1790,[1]!Costo_Twist,2,FALSE)*AM1790)</f>
        <v>5.7470724783392964</v>
      </c>
      <c r="AQ1790" s="42"/>
      <c r="AR1790" s="42"/>
      <c r="AS1790" s="42"/>
      <c r="AT1790" s="42">
        <f t="shared" si="991"/>
        <v>0</v>
      </c>
      <c r="AU1790" s="43">
        <f t="shared" si="992"/>
        <v>0</v>
      </c>
      <c r="AV1790" s="43">
        <f t="shared" si="993"/>
        <v>0</v>
      </c>
      <c r="AW1790" s="43">
        <f t="shared" si="994"/>
        <v>0</v>
      </c>
      <c r="AX1790" s="44">
        <f>IF(AQ1790="",0,VLOOKUP(AQ1790,[1]!Costo_Twist,2,FALSE)*AU1790)</f>
        <v>0</v>
      </c>
      <c r="AY1790" s="36">
        <f t="shared" si="995"/>
        <v>20.583643828054925</v>
      </c>
      <c r="AZ1790" s="41">
        <f t="shared" si="996"/>
        <v>0.10416666666666667</v>
      </c>
      <c r="BA1790" s="37">
        <f t="shared" si="997"/>
        <v>128.10416666666666</v>
      </c>
      <c r="BB1790" s="37" t="str">
        <f t="shared" si="998"/>
        <v>ok</v>
      </c>
      <c r="BC1790" s="37" t="str">
        <f t="shared" si="999"/>
        <v>ok</v>
      </c>
      <c r="BD1790" s="5"/>
      <c r="BE1790" s="11">
        <f t="shared" si="1000"/>
        <v>1.8483468385875674</v>
      </c>
      <c r="BF1790" s="11" t="b">
        <f t="shared" si="1001"/>
        <v>0</v>
      </c>
      <c r="BG1790" s="11">
        <f t="shared" si="1002"/>
        <v>0.92417341929378372</v>
      </c>
      <c r="BH1790" s="11" t="b">
        <f t="shared" si="1003"/>
        <v>0</v>
      </c>
      <c r="BI1790" s="11" t="b">
        <f t="shared" si="1004"/>
        <v>0</v>
      </c>
      <c r="BJ1790" s="11">
        <f t="shared" si="1005"/>
        <v>0.30805780643126124</v>
      </c>
      <c r="BK1790" s="11" t="b">
        <f t="shared" si="1006"/>
        <v>0</v>
      </c>
      <c r="BL1790" s="11" t="b">
        <f t="shared" si="1007"/>
        <v>0</v>
      </c>
      <c r="BM1790" s="11" t="b">
        <f t="shared" si="1008"/>
        <v>0</v>
      </c>
      <c r="BN1790" s="11" t="b">
        <f t="shared" si="1009"/>
        <v>0</v>
      </c>
      <c r="BO1790" s="11" t="b">
        <f t="shared" si="1010"/>
        <v>0</v>
      </c>
      <c r="BP1790" s="11" t="b">
        <f t="shared" si="1011"/>
        <v>0</v>
      </c>
      <c r="BQ1790" s="11" t="b">
        <f t="shared" si="1012"/>
        <v>0</v>
      </c>
      <c r="BR1790" s="11" t="b">
        <f t="shared" si="1013"/>
        <v>0</v>
      </c>
    </row>
    <row r="1791" spans="1:70" ht="12.75" customHeight="1" x14ac:dyDescent="0.75">
      <c r="A1791" s="24" t="s">
        <v>2393</v>
      </c>
      <c r="B1791" s="25" t="s">
        <v>2394</v>
      </c>
      <c r="C1791" s="24" t="s">
        <v>85</v>
      </c>
      <c r="D1791" s="26" t="s">
        <v>41</v>
      </c>
      <c r="E1791" s="24" t="s">
        <v>2610</v>
      </c>
      <c r="F1791" s="24" t="s">
        <v>2610</v>
      </c>
      <c r="G1791" s="25" t="s">
        <v>1834</v>
      </c>
      <c r="H1791" s="26"/>
      <c r="I1791" s="26"/>
      <c r="J1791" s="26"/>
      <c r="K1791" s="26"/>
      <c r="L1791" s="26"/>
      <c r="M1791" s="26"/>
      <c r="N1791" s="26"/>
      <c r="O1791" s="40"/>
      <c r="P1791" s="31" t="s">
        <v>81</v>
      </c>
      <c r="Q1791" s="32">
        <v>120</v>
      </c>
      <c r="R1791" s="60">
        <f t="shared" si="978"/>
        <v>0</v>
      </c>
      <c r="S1791" s="35" t="s">
        <v>70</v>
      </c>
      <c r="T1791" s="35"/>
      <c r="U1791" s="35" t="s">
        <v>2471</v>
      </c>
      <c r="V1791" s="30">
        <f t="shared" si="979"/>
        <v>239</v>
      </c>
      <c r="W1791" s="29">
        <f t="shared" si="980"/>
        <v>4.979166666666667</v>
      </c>
      <c r="X1791" s="29">
        <f t="shared" si="981"/>
        <v>147.25163147414287</v>
      </c>
      <c r="Y1791" s="29">
        <f t="shared" si="982"/>
        <v>4.4175489442242855</v>
      </c>
      <c r="Z1791" s="30">
        <f>IF(S1791="",0,VLOOKUP(S1791,[1]!Costo_Twist,2,FALSE)*W1791)</f>
        <v>1125.6712476959322</v>
      </c>
      <c r="AA1791" s="31" t="s">
        <v>71</v>
      </c>
      <c r="AB1791" s="31"/>
      <c r="AC1791" s="31" t="s">
        <v>2433</v>
      </c>
      <c r="AD1791" s="34">
        <f t="shared" si="983"/>
        <v>17</v>
      </c>
      <c r="AE1791" s="33">
        <f t="shared" si="984"/>
        <v>0.35416666666666669</v>
      </c>
      <c r="AF1791" s="33">
        <f t="shared" si="985"/>
        <v>10.473965418662884</v>
      </c>
      <c r="AG1791" s="33">
        <f t="shared" si="986"/>
        <v>0.31421896255988652</v>
      </c>
      <c r="AH1791" s="34">
        <f>IF(AA1791="",0,VLOOKUP(AA1791,[1]!Costo_Twist,2,FALSE)*AE1791)</f>
        <v>102.88606075839569</v>
      </c>
      <c r="AI1791" s="35"/>
      <c r="AJ1791" s="35"/>
      <c r="AK1791" s="35"/>
      <c r="AL1791" s="35">
        <f t="shared" si="987"/>
        <v>0</v>
      </c>
      <c r="AM1791" s="29">
        <f t="shared" si="988"/>
        <v>0</v>
      </c>
      <c r="AN1791" s="29">
        <f t="shared" si="989"/>
        <v>0</v>
      </c>
      <c r="AO1791" s="29">
        <f t="shared" si="990"/>
        <v>0</v>
      </c>
      <c r="AP1791" s="30">
        <f>IF(AI1791="",0,VLOOKUP(AI1791,[1]!Costo_Twist,2,FALSE)*AM1791)</f>
        <v>0</v>
      </c>
      <c r="AQ1791" s="42"/>
      <c r="AR1791" s="42"/>
      <c r="AS1791" s="42"/>
      <c r="AT1791" s="42">
        <f t="shared" si="991"/>
        <v>0</v>
      </c>
      <c r="AU1791" s="43">
        <f t="shared" si="992"/>
        <v>0</v>
      </c>
      <c r="AV1791" s="43">
        <f t="shared" si="993"/>
        <v>0</v>
      </c>
      <c r="AW1791" s="43">
        <f t="shared" si="994"/>
        <v>0</v>
      </c>
      <c r="AX1791" s="44">
        <f>IF(AQ1791="",0,VLOOKUP(AQ1791,[1]!Costo_Twist,2,FALSE)*AU1791)</f>
        <v>0</v>
      </c>
      <c r="AY1791" s="36">
        <f t="shared" si="995"/>
        <v>1228.5573084543278</v>
      </c>
      <c r="AZ1791" s="41">
        <f t="shared" si="996"/>
        <v>5.3333333333333339</v>
      </c>
      <c r="BA1791" s="37">
        <f t="shared" si="997"/>
        <v>125.33333333333333</v>
      </c>
      <c r="BB1791" s="37" t="str">
        <f t="shared" si="998"/>
        <v>ok</v>
      </c>
      <c r="BC1791" s="37" t="str">
        <f t="shared" si="999"/>
        <v>ok</v>
      </c>
      <c r="BD1791" s="5"/>
      <c r="BE1791" s="11">
        <f t="shared" si="1000"/>
        <v>147.25163147414287</v>
      </c>
      <c r="BF1791" s="11" t="b">
        <f t="shared" si="1001"/>
        <v>0</v>
      </c>
      <c r="BG1791" s="11" t="b">
        <f t="shared" si="1002"/>
        <v>0</v>
      </c>
      <c r="BH1791" s="11" t="b">
        <f t="shared" si="1003"/>
        <v>0</v>
      </c>
      <c r="BI1791" s="11" t="b">
        <f t="shared" si="1004"/>
        <v>0</v>
      </c>
      <c r="BJ1791" s="11" t="b">
        <f t="shared" si="1005"/>
        <v>0</v>
      </c>
      <c r="BK1791" s="11">
        <f t="shared" si="1006"/>
        <v>10.473965418662884</v>
      </c>
      <c r="BL1791" s="11" t="b">
        <f t="shared" si="1007"/>
        <v>0</v>
      </c>
      <c r="BM1791" s="11" t="b">
        <f t="shared" si="1008"/>
        <v>0</v>
      </c>
      <c r="BN1791" s="11" t="b">
        <f t="shared" si="1009"/>
        <v>0</v>
      </c>
      <c r="BO1791" s="11" t="b">
        <f t="shared" si="1010"/>
        <v>0</v>
      </c>
      <c r="BP1791" s="11" t="b">
        <f t="shared" si="1011"/>
        <v>0</v>
      </c>
      <c r="BQ1791" s="11" t="b">
        <f t="shared" si="1012"/>
        <v>0</v>
      </c>
      <c r="BR1791" s="11" t="b">
        <f t="shared" si="1013"/>
        <v>0</v>
      </c>
    </row>
    <row r="1792" spans="1:70" ht="12.75" customHeight="1" x14ac:dyDescent="0.75">
      <c r="A1792" s="24" t="s">
        <v>2393</v>
      </c>
      <c r="B1792" s="25" t="s">
        <v>2394</v>
      </c>
      <c r="C1792" s="24" t="s">
        <v>85</v>
      </c>
      <c r="D1792" s="26" t="s">
        <v>41</v>
      </c>
      <c r="E1792" s="24" t="s">
        <v>2610</v>
      </c>
      <c r="F1792" s="24" t="s">
        <v>2610</v>
      </c>
      <c r="G1792" s="25" t="s">
        <v>1835</v>
      </c>
      <c r="H1792" s="26"/>
      <c r="I1792" s="26"/>
      <c r="J1792" s="26"/>
      <c r="K1792" s="26"/>
      <c r="L1792" s="26"/>
      <c r="M1792" s="26"/>
      <c r="N1792" s="26"/>
      <c r="O1792" s="40"/>
      <c r="P1792" s="31" t="s">
        <v>81</v>
      </c>
      <c r="Q1792" s="32">
        <v>120</v>
      </c>
      <c r="R1792" s="60">
        <f t="shared" si="978"/>
        <v>0</v>
      </c>
      <c r="S1792" s="35" t="s">
        <v>70</v>
      </c>
      <c r="T1792" s="35"/>
      <c r="U1792" s="35" t="s">
        <v>2472</v>
      </c>
      <c r="V1792" s="30">
        <f t="shared" si="979"/>
        <v>88</v>
      </c>
      <c r="W1792" s="29">
        <f t="shared" si="980"/>
        <v>1.8333333333333333</v>
      </c>
      <c r="X1792" s="29">
        <f t="shared" si="981"/>
        <v>54.21817393190198</v>
      </c>
      <c r="Y1792" s="29">
        <f t="shared" si="982"/>
        <v>1.6265452179570594</v>
      </c>
      <c r="Z1792" s="30">
        <f>IF(S1792="",0,VLOOKUP(S1792,[1]!Costo_Twist,2,FALSE)*W1792)</f>
        <v>414.47309538594988</v>
      </c>
      <c r="AA1792" s="31" t="s">
        <v>71</v>
      </c>
      <c r="AB1792" s="31"/>
      <c r="AC1792" s="31" t="s">
        <v>2424</v>
      </c>
      <c r="AD1792" s="34">
        <f t="shared" si="983"/>
        <v>9</v>
      </c>
      <c r="AE1792" s="33">
        <f t="shared" si="984"/>
        <v>0.1875</v>
      </c>
      <c r="AF1792" s="33">
        <f t="shared" si="985"/>
        <v>5.5450405157627021</v>
      </c>
      <c r="AG1792" s="33">
        <f t="shared" si="986"/>
        <v>0.16635121547288106</v>
      </c>
      <c r="AH1792" s="34">
        <f>IF(AA1792="",0,VLOOKUP(AA1792,[1]!Costo_Twist,2,FALSE)*AE1792)</f>
        <v>54.469090989738888</v>
      </c>
      <c r="AI1792" s="35"/>
      <c r="AJ1792" s="35"/>
      <c r="AK1792" s="35"/>
      <c r="AL1792" s="35">
        <f t="shared" si="987"/>
        <v>0</v>
      </c>
      <c r="AM1792" s="29">
        <f t="shared" si="988"/>
        <v>0</v>
      </c>
      <c r="AN1792" s="29">
        <f t="shared" si="989"/>
        <v>0</v>
      </c>
      <c r="AO1792" s="29">
        <f t="shared" si="990"/>
        <v>0</v>
      </c>
      <c r="AP1792" s="30">
        <f>IF(AI1792="",0,VLOOKUP(AI1792,[1]!Costo_Twist,2,FALSE)*AM1792)</f>
        <v>0</v>
      </c>
      <c r="AQ1792" s="42"/>
      <c r="AR1792" s="42"/>
      <c r="AS1792" s="42"/>
      <c r="AT1792" s="42">
        <f t="shared" si="991"/>
        <v>0</v>
      </c>
      <c r="AU1792" s="43">
        <f t="shared" si="992"/>
        <v>0</v>
      </c>
      <c r="AV1792" s="43">
        <f t="shared" si="993"/>
        <v>0</v>
      </c>
      <c r="AW1792" s="43">
        <f t="shared" si="994"/>
        <v>0</v>
      </c>
      <c r="AX1792" s="44">
        <f>IF(AQ1792="",0,VLOOKUP(AQ1792,[1]!Costo_Twist,2,FALSE)*AU1792)</f>
        <v>0</v>
      </c>
      <c r="AY1792" s="36">
        <f t="shared" si="995"/>
        <v>468.94218637568878</v>
      </c>
      <c r="AZ1792" s="41">
        <f t="shared" si="996"/>
        <v>2.020833333333333</v>
      </c>
      <c r="BA1792" s="37">
        <f t="shared" si="997"/>
        <v>122.02083333333333</v>
      </c>
      <c r="BB1792" s="37" t="str">
        <f t="shared" si="998"/>
        <v>ok</v>
      </c>
      <c r="BC1792" s="37" t="str">
        <f t="shared" si="999"/>
        <v>ok</v>
      </c>
      <c r="BD1792" s="5"/>
      <c r="BE1792" s="11">
        <f t="shared" si="1000"/>
        <v>54.21817393190198</v>
      </c>
      <c r="BF1792" s="11" t="b">
        <f t="shared" si="1001"/>
        <v>0</v>
      </c>
      <c r="BG1792" s="11" t="b">
        <f t="shared" si="1002"/>
        <v>0</v>
      </c>
      <c r="BH1792" s="11" t="b">
        <f t="shared" si="1003"/>
        <v>0</v>
      </c>
      <c r="BI1792" s="11" t="b">
        <f t="shared" si="1004"/>
        <v>0</v>
      </c>
      <c r="BJ1792" s="11" t="b">
        <f t="shared" si="1005"/>
        <v>0</v>
      </c>
      <c r="BK1792" s="11">
        <f t="shared" si="1006"/>
        <v>5.5450405157627021</v>
      </c>
      <c r="BL1792" s="11" t="b">
        <f t="shared" si="1007"/>
        <v>0</v>
      </c>
      <c r="BM1792" s="11" t="b">
        <f t="shared" si="1008"/>
        <v>0</v>
      </c>
      <c r="BN1792" s="11" t="b">
        <f t="shared" si="1009"/>
        <v>0</v>
      </c>
      <c r="BO1792" s="11" t="b">
        <f t="shared" si="1010"/>
        <v>0</v>
      </c>
      <c r="BP1792" s="11" t="b">
        <f t="shared" si="1011"/>
        <v>0</v>
      </c>
      <c r="BQ1792" s="11" t="b">
        <f t="shared" si="1012"/>
        <v>0</v>
      </c>
      <c r="BR1792" s="11" t="b">
        <f t="shared" si="1013"/>
        <v>0</v>
      </c>
    </row>
    <row r="1793" spans="1:70" ht="12.75" customHeight="1" x14ac:dyDescent="0.75">
      <c r="A1793" s="24" t="s">
        <v>2393</v>
      </c>
      <c r="B1793" s="25" t="s">
        <v>2394</v>
      </c>
      <c r="C1793" s="24" t="s">
        <v>85</v>
      </c>
      <c r="D1793" s="26" t="s">
        <v>41</v>
      </c>
      <c r="E1793" s="24" t="s">
        <v>2610</v>
      </c>
      <c r="F1793" s="24" t="s">
        <v>2610</v>
      </c>
      <c r="G1793" s="25" t="s">
        <v>1836</v>
      </c>
      <c r="H1793" s="26"/>
      <c r="I1793" s="26"/>
      <c r="J1793" s="26"/>
      <c r="K1793" s="26"/>
      <c r="L1793" s="26"/>
      <c r="M1793" s="26"/>
      <c r="N1793" s="26"/>
      <c r="O1793" s="40"/>
      <c r="P1793" s="31" t="s">
        <v>80</v>
      </c>
      <c r="Q1793" s="32">
        <v>124</v>
      </c>
      <c r="R1793" s="60">
        <f t="shared" si="978"/>
        <v>0</v>
      </c>
      <c r="S1793" s="35" t="s">
        <v>70</v>
      </c>
      <c r="T1793" s="35"/>
      <c r="U1793" s="35">
        <v>70.5</v>
      </c>
      <c r="V1793" s="30">
        <f t="shared" si="979"/>
        <v>70.5</v>
      </c>
      <c r="W1793" s="29">
        <f t="shared" si="980"/>
        <v>1.46875</v>
      </c>
      <c r="X1793" s="29">
        <f t="shared" si="981"/>
        <v>43.436150706807837</v>
      </c>
      <c r="Y1793" s="29">
        <f t="shared" si="982"/>
        <v>1.303084521204235</v>
      </c>
      <c r="Z1793" s="30">
        <f>IF(S1793="",0,VLOOKUP(S1793,[1]!Costo_Twist,2,FALSE)*W1793)</f>
        <v>332.04946846260759</v>
      </c>
      <c r="AA1793" s="31" t="s">
        <v>71</v>
      </c>
      <c r="AB1793" s="31"/>
      <c r="AC1793" s="31" t="s">
        <v>2405</v>
      </c>
      <c r="AD1793" s="34">
        <f t="shared" si="983"/>
        <v>5</v>
      </c>
      <c r="AE1793" s="33">
        <f t="shared" si="984"/>
        <v>0.10416666666666667</v>
      </c>
      <c r="AF1793" s="33">
        <f t="shared" si="985"/>
        <v>3.0805780643126126</v>
      </c>
      <c r="AG1793" s="33">
        <f t="shared" si="986"/>
        <v>9.241734192937838E-2</v>
      </c>
      <c r="AH1793" s="34">
        <f>IF(AA1793="",0,VLOOKUP(AA1793,[1]!Costo_Twist,2,FALSE)*AE1793)</f>
        <v>30.260606105410496</v>
      </c>
      <c r="AI1793" s="35"/>
      <c r="AJ1793" s="35"/>
      <c r="AK1793" s="35"/>
      <c r="AL1793" s="35">
        <f t="shared" si="987"/>
        <v>0</v>
      </c>
      <c r="AM1793" s="29">
        <f t="shared" si="988"/>
        <v>0</v>
      </c>
      <c r="AN1793" s="29">
        <f t="shared" si="989"/>
        <v>0</v>
      </c>
      <c r="AO1793" s="29">
        <f t="shared" si="990"/>
        <v>0</v>
      </c>
      <c r="AP1793" s="30">
        <f>IF(AI1793="",0,VLOOKUP(AI1793,[1]!Costo_Twist,2,FALSE)*AM1793)</f>
        <v>0</v>
      </c>
      <c r="AQ1793" s="42"/>
      <c r="AR1793" s="42"/>
      <c r="AS1793" s="42"/>
      <c r="AT1793" s="42">
        <f t="shared" si="991"/>
        <v>0</v>
      </c>
      <c r="AU1793" s="43">
        <f t="shared" si="992"/>
        <v>0</v>
      </c>
      <c r="AV1793" s="43">
        <f t="shared" si="993"/>
        <v>0</v>
      </c>
      <c r="AW1793" s="43">
        <f t="shared" si="994"/>
        <v>0</v>
      </c>
      <c r="AX1793" s="44">
        <f>IF(AQ1793="",0,VLOOKUP(AQ1793,[1]!Costo_Twist,2,FALSE)*AU1793)</f>
        <v>0</v>
      </c>
      <c r="AY1793" s="36">
        <f t="shared" si="995"/>
        <v>362.31007456801808</v>
      </c>
      <c r="AZ1793" s="41">
        <f t="shared" si="996"/>
        <v>1.5729166666666667</v>
      </c>
      <c r="BA1793" s="37">
        <f t="shared" si="997"/>
        <v>125.57291666666667</v>
      </c>
      <c r="BB1793" s="37" t="str">
        <f t="shared" si="998"/>
        <v>ok</v>
      </c>
      <c r="BC1793" s="37" t="str">
        <f t="shared" si="999"/>
        <v>ok</v>
      </c>
      <c r="BD1793" s="5"/>
      <c r="BE1793" s="11">
        <f t="shared" si="1000"/>
        <v>43.436150706807837</v>
      </c>
      <c r="BF1793" s="11" t="b">
        <f t="shared" si="1001"/>
        <v>0</v>
      </c>
      <c r="BG1793" s="11" t="b">
        <f t="shared" si="1002"/>
        <v>0</v>
      </c>
      <c r="BH1793" s="11" t="b">
        <f t="shared" si="1003"/>
        <v>0</v>
      </c>
      <c r="BI1793" s="11" t="b">
        <f t="shared" si="1004"/>
        <v>0</v>
      </c>
      <c r="BJ1793" s="11" t="b">
        <f t="shared" si="1005"/>
        <v>0</v>
      </c>
      <c r="BK1793" s="11">
        <f t="shared" si="1006"/>
        <v>3.0805780643126126</v>
      </c>
      <c r="BL1793" s="11" t="b">
        <f t="shared" si="1007"/>
        <v>0</v>
      </c>
      <c r="BM1793" s="11" t="b">
        <f t="shared" si="1008"/>
        <v>0</v>
      </c>
      <c r="BN1793" s="11" t="b">
        <f t="shared" si="1009"/>
        <v>0</v>
      </c>
      <c r="BO1793" s="11" t="b">
        <f t="shared" si="1010"/>
        <v>0</v>
      </c>
      <c r="BP1793" s="11" t="b">
        <f t="shared" si="1011"/>
        <v>0</v>
      </c>
      <c r="BQ1793" s="11" t="b">
        <f t="shared" si="1012"/>
        <v>0</v>
      </c>
      <c r="BR1793" s="11" t="b">
        <f t="shared" si="1013"/>
        <v>0</v>
      </c>
    </row>
    <row r="1794" spans="1:70" ht="12.75" customHeight="1" x14ac:dyDescent="0.75">
      <c r="A1794" s="24" t="s">
        <v>2393</v>
      </c>
      <c r="B1794" s="25" t="s">
        <v>2394</v>
      </c>
      <c r="C1794" s="24" t="s">
        <v>85</v>
      </c>
      <c r="D1794" s="26" t="s">
        <v>41</v>
      </c>
      <c r="E1794" s="24" t="s">
        <v>2610</v>
      </c>
      <c r="F1794" s="24" t="s">
        <v>2610</v>
      </c>
      <c r="G1794" s="25" t="s">
        <v>1837</v>
      </c>
      <c r="H1794" s="26"/>
      <c r="I1794" s="26"/>
      <c r="J1794" s="26"/>
      <c r="K1794" s="26"/>
      <c r="L1794" s="26"/>
      <c r="M1794" s="26"/>
      <c r="N1794" s="26"/>
      <c r="O1794" s="40"/>
      <c r="P1794" s="31" t="s">
        <v>80</v>
      </c>
      <c r="Q1794" s="32">
        <v>124</v>
      </c>
      <c r="R1794" s="60">
        <f t="shared" si="978"/>
        <v>0</v>
      </c>
      <c r="S1794" s="35" t="s">
        <v>70</v>
      </c>
      <c r="T1794" s="35"/>
      <c r="U1794" s="30" t="s">
        <v>2416</v>
      </c>
      <c r="V1794" s="30">
        <f t="shared" si="979"/>
        <v>28</v>
      </c>
      <c r="W1794" s="29">
        <f t="shared" si="980"/>
        <v>0.58333333333333337</v>
      </c>
      <c r="X1794" s="29">
        <f t="shared" si="981"/>
        <v>17.25123716015063</v>
      </c>
      <c r="Y1794" s="29">
        <f t="shared" si="982"/>
        <v>0.51753711480451892</v>
      </c>
      <c r="Z1794" s="30">
        <f>IF(S1794="",0,VLOOKUP(S1794,[1]!Costo_Twist,2,FALSE)*W1794)</f>
        <v>131.87780307734769</v>
      </c>
      <c r="AA1794" s="31" t="s">
        <v>71</v>
      </c>
      <c r="AB1794" s="31"/>
      <c r="AC1794" s="31" t="s">
        <v>2395</v>
      </c>
      <c r="AD1794" s="34">
        <f t="shared" si="983"/>
        <v>1</v>
      </c>
      <c r="AE1794" s="33">
        <f t="shared" si="984"/>
        <v>2.0833333333333332E-2</v>
      </c>
      <c r="AF1794" s="33">
        <f t="shared" si="985"/>
        <v>0.61611561286252248</v>
      </c>
      <c r="AG1794" s="33">
        <f t="shared" si="986"/>
        <v>1.8483468385875675E-2</v>
      </c>
      <c r="AH1794" s="34">
        <f>IF(AA1794="",0,VLOOKUP(AA1794,[1]!Costo_Twist,2,FALSE)*AE1794)</f>
        <v>6.052121221082098</v>
      </c>
      <c r="AI1794" s="35"/>
      <c r="AJ1794" s="35"/>
      <c r="AK1794" s="35"/>
      <c r="AL1794" s="35">
        <f t="shared" si="987"/>
        <v>0</v>
      </c>
      <c r="AM1794" s="29">
        <f t="shared" si="988"/>
        <v>0</v>
      </c>
      <c r="AN1794" s="29">
        <f t="shared" si="989"/>
        <v>0</v>
      </c>
      <c r="AO1794" s="29">
        <f t="shared" si="990"/>
        <v>0</v>
      </c>
      <c r="AP1794" s="30">
        <f>IF(AI1794="",0,VLOOKUP(AI1794,[1]!Costo_Twist,2,FALSE)*AM1794)</f>
        <v>0</v>
      </c>
      <c r="AQ1794" s="42"/>
      <c r="AR1794" s="42"/>
      <c r="AS1794" s="42"/>
      <c r="AT1794" s="42">
        <f t="shared" si="991"/>
        <v>0</v>
      </c>
      <c r="AU1794" s="43">
        <f t="shared" si="992"/>
        <v>0</v>
      </c>
      <c r="AV1794" s="43">
        <f t="shared" si="993"/>
        <v>0</v>
      </c>
      <c r="AW1794" s="43">
        <f t="shared" si="994"/>
        <v>0</v>
      </c>
      <c r="AX1794" s="44">
        <f>IF(AQ1794="",0,VLOOKUP(AQ1794,[1]!Costo_Twist,2,FALSE)*AU1794)</f>
        <v>0</v>
      </c>
      <c r="AY1794" s="36">
        <f t="shared" si="995"/>
        <v>137.9299242984298</v>
      </c>
      <c r="AZ1794" s="41">
        <f t="shared" si="996"/>
        <v>0.60416666666666674</v>
      </c>
      <c r="BA1794" s="37">
        <f t="shared" si="997"/>
        <v>124.60416666666667</v>
      </c>
      <c r="BB1794" s="37" t="str">
        <f t="shared" si="998"/>
        <v>ok</v>
      </c>
      <c r="BC1794" s="37" t="str">
        <f t="shared" si="999"/>
        <v>ok</v>
      </c>
      <c r="BD1794" s="5"/>
      <c r="BE1794" s="11">
        <f t="shared" si="1000"/>
        <v>17.25123716015063</v>
      </c>
      <c r="BF1794" s="11" t="b">
        <f t="shared" si="1001"/>
        <v>0</v>
      </c>
      <c r="BG1794" s="11" t="b">
        <f t="shared" si="1002"/>
        <v>0</v>
      </c>
      <c r="BH1794" s="11" t="b">
        <f t="shared" si="1003"/>
        <v>0</v>
      </c>
      <c r="BI1794" s="11" t="b">
        <f t="shared" si="1004"/>
        <v>0</v>
      </c>
      <c r="BJ1794" s="11" t="b">
        <f t="shared" si="1005"/>
        <v>0</v>
      </c>
      <c r="BK1794" s="11">
        <f t="shared" si="1006"/>
        <v>0.61611561286252248</v>
      </c>
      <c r="BL1794" s="11" t="b">
        <f t="shared" si="1007"/>
        <v>0</v>
      </c>
      <c r="BM1794" s="11" t="b">
        <f t="shared" si="1008"/>
        <v>0</v>
      </c>
      <c r="BN1794" s="11" t="b">
        <f t="shared" si="1009"/>
        <v>0</v>
      </c>
      <c r="BO1794" s="11" t="b">
        <f t="shared" si="1010"/>
        <v>0</v>
      </c>
      <c r="BP1794" s="11" t="b">
        <f t="shared" si="1011"/>
        <v>0</v>
      </c>
      <c r="BQ1794" s="11" t="b">
        <f t="shared" si="1012"/>
        <v>0</v>
      </c>
      <c r="BR1794" s="11" t="b">
        <f t="shared" si="1013"/>
        <v>0</v>
      </c>
    </row>
    <row r="1795" spans="1:70" ht="12.75" customHeight="1" x14ac:dyDescent="0.75">
      <c r="A1795" s="24" t="s">
        <v>2393</v>
      </c>
      <c r="B1795" s="25" t="s">
        <v>2394</v>
      </c>
      <c r="C1795" s="24" t="s">
        <v>85</v>
      </c>
      <c r="D1795" s="26" t="s">
        <v>41</v>
      </c>
      <c r="E1795" s="24" t="s">
        <v>2610</v>
      </c>
      <c r="F1795" s="24" t="s">
        <v>2610</v>
      </c>
      <c r="G1795" s="25" t="s">
        <v>1838</v>
      </c>
      <c r="H1795" s="26"/>
      <c r="I1795" s="26"/>
      <c r="J1795" s="26"/>
      <c r="K1795" s="26"/>
      <c r="L1795" s="26"/>
      <c r="M1795" s="26"/>
      <c r="N1795" s="26"/>
      <c r="O1795" s="40"/>
      <c r="P1795" s="31" t="s">
        <v>79</v>
      </c>
      <c r="Q1795" s="32">
        <v>128</v>
      </c>
      <c r="R1795" s="60">
        <f t="shared" si="978"/>
        <v>0</v>
      </c>
      <c r="S1795" s="35" t="s">
        <v>70</v>
      </c>
      <c r="T1795" s="35"/>
      <c r="U1795" s="30" t="s">
        <v>2428</v>
      </c>
      <c r="V1795" s="30">
        <f t="shared" si="979"/>
        <v>11</v>
      </c>
      <c r="W1795" s="29">
        <f t="shared" si="980"/>
        <v>0.22916666666666666</v>
      </c>
      <c r="X1795" s="29">
        <f t="shared" si="981"/>
        <v>6.7772717414877475</v>
      </c>
      <c r="Y1795" s="29">
        <f t="shared" si="982"/>
        <v>0.20331815224463243</v>
      </c>
      <c r="Z1795" s="30">
        <f>IF(S1795="",0,VLOOKUP(S1795,[1]!Costo_Twist,2,FALSE)*W1795)</f>
        <v>51.809136923243734</v>
      </c>
      <c r="AA1795" s="31" t="s">
        <v>68</v>
      </c>
      <c r="AB1795" s="31"/>
      <c r="AC1795" s="31">
        <v>0.5</v>
      </c>
      <c r="AD1795" s="34">
        <f t="shared" si="983"/>
        <v>0.5</v>
      </c>
      <c r="AE1795" s="33">
        <f t="shared" si="984"/>
        <v>1.0416666666666666E-2</v>
      </c>
      <c r="AF1795" s="33">
        <f t="shared" si="985"/>
        <v>0.30805780643126124</v>
      </c>
      <c r="AG1795" s="33">
        <f t="shared" si="986"/>
        <v>9.2417341929378373E-3</v>
      </c>
      <c r="AH1795" s="34">
        <f>IF(AA1795="",0,VLOOKUP(AA1795,[1]!Costo_Twist,2,FALSE)*AE1795)</f>
        <v>0.7068067342855171</v>
      </c>
      <c r="AI1795" s="35" t="s">
        <v>69</v>
      </c>
      <c r="AJ1795" s="35"/>
      <c r="AK1795" s="35">
        <v>0.5</v>
      </c>
      <c r="AL1795" s="35">
        <f t="shared" si="987"/>
        <v>0.5</v>
      </c>
      <c r="AM1795" s="29">
        <f t="shared" si="988"/>
        <v>1.0416666666666666E-2</v>
      </c>
      <c r="AN1795" s="29">
        <f t="shared" si="989"/>
        <v>0.30805780643126124</v>
      </c>
      <c r="AO1795" s="29">
        <f t="shared" si="990"/>
        <v>9.2417341929378373E-3</v>
      </c>
      <c r="AP1795" s="30">
        <f>IF(AI1795="",0,VLOOKUP(AI1795,[1]!Costo_Twist,2,FALSE)*AM1795)</f>
        <v>1.9156908261130987</v>
      </c>
      <c r="AQ1795" s="42"/>
      <c r="AR1795" s="42"/>
      <c r="AS1795" s="42"/>
      <c r="AT1795" s="42">
        <f t="shared" si="991"/>
        <v>0</v>
      </c>
      <c r="AU1795" s="43">
        <f t="shared" si="992"/>
        <v>0</v>
      </c>
      <c r="AV1795" s="43">
        <f t="shared" si="993"/>
        <v>0</v>
      </c>
      <c r="AW1795" s="43">
        <f t="shared" si="994"/>
        <v>0</v>
      </c>
      <c r="AX1795" s="44">
        <f>IF(AQ1795="",0,VLOOKUP(AQ1795,[1]!Costo_Twist,2,FALSE)*AU1795)</f>
        <v>0</v>
      </c>
      <c r="AY1795" s="36">
        <f t="shared" si="995"/>
        <v>54.431634483642348</v>
      </c>
      <c r="AZ1795" s="41">
        <f t="shared" si="996"/>
        <v>0.24999999999999997</v>
      </c>
      <c r="BA1795" s="37">
        <f t="shared" si="997"/>
        <v>128.25</v>
      </c>
      <c r="BB1795" s="37" t="str">
        <f t="shared" si="998"/>
        <v>ok</v>
      </c>
      <c r="BC1795" s="37" t="str">
        <f t="shared" si="999"/>
        <v>ok</v>
      </c>
      <c r="BD1795" s="5"/>
      <c r="BE1795" s="11">
        <f t="shared" si="1000"/>
        <v>6.7772717414877475</v>
      </c>
      <c r="BF1795" s="11" t="b">
        <f t="shared" si="1001"/>
        <v>0</v>
      </c>
      <c r="BG1795" s="11">
        <f t="shared" si="1002"/>
        <v>0.30805780643126124</v>
      </c>
      <c r="BH1795" s="11" t="b">
        <f t="shared" si="1003"/>
        <v>0</v>
      </c>
      <c r="BI1795" s="11" t="b">
        <f t="shared" si="1004"/>
        <v>0</v>
      </c>
      <c r="BJ1795" s="11">
        <f t="shared" si="1005"/>
        <v>0.30805780643126124</v>
      </c>
      <c r="BK1795" s="11" t="b">
        <f t="shared" si="1006"/>
        <v>0</v>
      </c>
      <c r="BL1795" s="11" t="b">
        <f t="shared" si="1007"/>
        <v>0</v>
      </c>
      <c r="BM1795" s="11" t="b">
        <f t="shared" si="1008"/>
        <v>0</v>
      </c>
      <c r="BN1795" s="11" t="b">
        <f t="shared" si="1009"/>
        <v>0</v>
      </c>
      <c r="BO1795" s="11" t="b">
        <f t="shared" si="1010"/>
        <v>0</v>
      </c>
      <c r="BP1795" s="11" t="b">
        <f t="shared" si="1011"/>
        <v>0</v>
      </c>
      <c r="BQ1795" s="11" t="b">
        <f t="shared" si="1012"/>
        <v>0</v>
      </c>
      <c r="BR1795" s="11" t="b">
        <f t="shared" si="1013"/>
        <v>0</v>
      </c>
    </row>
    <row r="1796" spans="1:70" ht="12.75" customHeight="1" x14ac:dyDescent="0.75">
      <c r="A1796" s="24" t="s">
        <v>2393</v>
      </c>
      <c r="B1796" s="25" t="s">
        <v>2394</v>
      </c>
      <c r="C1796" s="24" t="s">
        <v>85</v>
      </c>
      <c r="D1796" s="26" t="s">
        <v>41</v>
      </c>
      <c r="E1796" s="24" t="s">
        <v>2610</v>
      </c>
      <c r="F1796" s="24" t="s">
        <v>2610</v>
      </c>
      <c r="G1796" s="25" t="s">
        <v>1839</v>
      </c>
      <c r="H1796" s="26"/>
      <c r="I1796" s="26"/>
      <c r="J1796" s="26"/>
      <c r="K1796" s="26"/>
      <c r="L1796" s="26"/>
      <c r="M1796" s="26"/>
      <c r="N1796" s="26"/>
      <c r="O1796" s="40"/>
      <c r="P1796" s="31" t="s">
        <v>79</v>
      </c>
      <c r="Q1796" s="32">
        <v>128</v>
      </c>
      <c r="R1796" s="60">
        <f t="shared" si="978"/>
        <v>0</v>
      </c>
      <c r="S1796" s="35" t="s">
        <v>70</v>
      </c>
      <c r="T1796" s="35"/>
      <c r="U1796" s="35">
        <v>4.5</v>
      </c>
      <c r="V1796" s="30">
        <f t="shared" si="979"/>
        <v>4.5</v>
      </c>
      <c r="W1796" s="29">
        <f t="shared" si="980"/>
        <v>9.375E-2</v>
      </c>
      <c r="X1796" s="29">
        <f t="shared" si="981"/>
        <v>2.772520257881351</v>
      </c>
      <c r="Y1796" s="29">
        <f t="shared" si="982"/>
        <v>8.3175607736440532E-2</v>
      </c>
      <c r="Z1796" s="30">
        <f>IF(S1796="",0,VLOOKUP(S1796,[1]!Costo_Twist,2,FALSE)*W1796)</f>
        <v>21.194646923145164</v>
      </c>
      <c r="AA1796" s="31" t="s">
        <v>68</v>
      </c>
      <c r="AB1796" s="31"/>
      <c r="AC1796" s="31">
        <v>0.5</v>
      </c>
      <c r="AD1796" s="34">
        <f t="shared" si="983"/>
        <v>0.5</v>
      </c>
      <c r="AE1796" s="33">
        <f t="shared" si="984"/>
        <v>1.0416666666666666E-2</v>
      </c>
      <c r="AF1796" s="33">
        <f t="shared" si="985"/>
        <v>0.30805780643126124</v>
      </c>
      <c r="AG1796" s="33">
        <f t="shared" si="986"/>
        <v>9.2417341929378373E-3</v>
      </c>
      <c r="AH1796" s="34">
        <f>IF(AA1796="",0,VLOOKUP(AA1796,[1]!Costo_Twist,2,FALSE)*AE1796)</f>
        <v>0.7068067342855171</v>
      </c>
      <c r="AI1796" s="35" t="s">
        <v>69</v>
      </c>
      <c r="AJ1796" s="35"/>
      <c r="AK1796" s="35">
        <v>2.5</v>
      </c>
      <c r="AL1796" s="35">
        <f t="shared" si="987"/>
        <v>2.5</v>
      </c>
      <c r="AM1796" s="29">
        <f t="shared" si="988"/>
        <v>5.2083333333333336E-2</v>
      </c>
      <c r="AN1796" s="29">
        <f t="shared" si="989"/>
        <v>1.5402890321563063</v>
      </c>
      <c r="AO1796" s="29">
        <f t="shared" si="990"/>
        <v>4.620867096468919E-2</v>
      </c>
      <c r="AP1796" s="30">
        <f>IF(AI1796="",0,VLOOKUP(AI1796,[1]!Costo_Twist,2,FALSE)*AM1796)</f>
        <v>9.5784541305654951</v>
      </c>
      <c r="AQ1796" s="42"/>
      <c r="AR1796" s="42"/>
      <c r="AS1796" s="42"/>
      <c r="AT1796" s="42">
        <f t="shared" si="991"/>
        <v>0</v>
      </c>
      <c r="AU1796" s="43">
        <f t="shared" si="992"/>
        <v>0</v>
      </c>
      <c r="AV1796" s="43">
        <f t="shared" si="993"/>
        <v>0</v>
      </c>
      <c r="AW1796" s="43">
        <f t="shared" si="994"/>
        <v>0</v>
      </c>
      <c r="AX1796" s="44">
        <f>IF(AQ1796="",0,VLOOKUP(AQ1796,[1]!Costo_Twist,2,FALSE)*AU1796)</f>
        <v>0</v>
      </c>
      <c r="AY1796" s="36">
        <f t="shared" si="995"/>
        <v>31.479907787996176</v>
      </c>
      <c r="AZ1796" s="41">
        <f t="shared" si="996"/>
        <v>0.15625</v>
      </c>
      <c r="BA1796" s="37">
        <f t="shared" si="997"/>
        <v>128.15625</v>
      </c>
      <c r="BB1796" s="37" t="str">
        <f t="shared" si="998"/>
        <v>ok</v>
      </c>
      <c r="BC1796" s="37" t="str">
        <f t="shared" si="999"/>
        <v>ok</v>
      </c>
      <c r="BD1796" s="5"/>
      <c r="BE1796" s="11">
        <f t="shared" si="1000"/>
        <v>2.772520257881351</v>
      </c>
      <c r="BF1796" s="11" t="b">
        <f t="shared" si="1001"/>
        <v>0</v>
      </c>
      <c r="BG1796" s="11">
        <f t="shared" si="1002"/>
        <v>1.5402890321563063</v>
      </c>
      <c r="BH1796" s="11" t="b">
        <f t="shared" si="1003"/>
        <v>0</v>
      </c>
      <c r="BI1796" s="11" t="b">
        <f t="shared" si="1004"/>
        <v>0</v>
      </c>
      <c r="BJ1796" s="11">
        <f t="shared" si="1005"/>
        <v>0.30805780643126124</v>
      </c>
      <c r="BK1796" s="11" t="b">
        <f t="shared" si="1006"/>
        <v>0</v>
      </c>
      <c r="BL1796" s="11" t="b">
        <f t="shared" si="1007"/>
        <v>0</v>
      </c>
      <c r="BM1796" s="11" t="b">
        <f t="shared" si="1008"/>
        <v>0</v>
      </c>
      <c r="BN1796" s="11" t="b">
        <f t="shared" si="1009"/>
        <v>0</v>
      </c>
      <c r="BO1796" s="11" t="b">
        <f t="shared" si="1010"/>
        <v>0</v>
      </c>
      <c r="BP1796" s="11" t="b">
        <f t="shared" si="1011"/>
        <v>0</v>
      </c>
      <c r="BQ1796" s="11" t="b">
        <f t="shared" si="1012"/>
        <v>0</v>
      </c>
      <c r="BR1796" s="11" t="b">
        <f t="shared" si="1013"/>
        <v>0</v>
      </c>
    </row>
    <row r="1797" spans="1:70" ht="12.75" customHeight="1" x14ac:dyDescent="0.75">
      <c r="A1797" s="24" t="s">
        <v>2393</v>
      </c>
      <c r="B1797" s="25" t="s">
        <v>2394</v>
      </c>
      <c r="C1797" s="24" t="s">
        <v>85</v>
      </c>
      <c r="D1797" s="26" t="s">
        <v>41</v>
      </c>
      <c r="E1797" s="24" t="s">
        <v>2610</v>
      </c>
      <c r="F1797" s="24" t="s">
        <v>2610</v>
      </c>
      <c r="G1797" s="25" t="s">
        <v>1840</v>
      </c>
      <c r="H1797" s="26"/>
      <c r="I1797" s="26"/>
      <c r="J1797" s="26"/>
      <c r="K1797" s="26"/>
      <c r="L1797" s="26"/>
      <c r="M1797" s="26"/>
      <c r="N1797" s="26"/>
      <c r="O1797" s="40"/>
      <c r="P1797" s="31" t="s">
        <v>79</v>
      </c>
      <c r="Q1797" s="32">
        <v>128</v>
      </c>
      <c r="R1797" s="60">
        <f t="shared" si="978"/>
        <v>0</v>
      </c>
      <c r="S1797" s="35" t="s">
        <v>70</v>
      </c>
      <c r="T1797" s="35"/>
      <c r="U1797" s="35" t="s">
        <v>2395</v>
      </c>
      <c r="V1797" s="30">
        <f t="shared" si="979"/>
        <v>1</v>
      </c>
      <c r="W1797" s="29">
        <f t="shared" si="980"/>
        <v>2.0833333333333332E-2</v>
      </c>
      <c r="X1797" s="29">
        <f t="shared" si="981"/>
        <v>0.61611561286252248</v>
      </c>
      <c r="Y1797" s="29">
        <f t="shared" si="982"/>
        <v>1.8483468385875675E-2</v>
      </c>
      <c r="Z1797" s="30">
        <f>IF(S1797="",0,VLOOKUP(S1797,[1]!Costo_Twist,2,FALSE)*W1797)</f>
        <v>4.7099215384767028</v>
      </c>
      <c r="AA1797" s="31" t="s">
        <v>67</v>
      </c>
      <c r="AB1797" s="31"/>
      <c r="AC1797" s="31">
        <v>0.5</v>
      </c>
      <c r="AD1797" s="34">
        <f t="shared" si="983"/>
        <v>0.5</v>
      </c>
      <c r="AE1797" s="33">
        <f t="shared" si="984"/>
        <v>1.0416666666666666E-2</v>
      </c>
      <c r="AF1797" s="33">
        <f t="shared" si="985"/>
        <v>0.30805780643126124</v>
      </c>
      <c r="AG1797" s="33">
        <f t="shared" si="986"/>
        <v>9.2417341929378373E-3</v>
      </c>
      <c r="AH1797" s="34">
        <f>IF(AA1797="",0,VLOOKUP(AA1797,[1]!Costo_Twist,2,FALSE)*AE1797)</f>
        <v>2.1109205429221989</v>
      </c>
      <c r="AI1797" s="35" t="s">
        <v>69</v>
      </c>
      <c r="AJ1797" s="35"/>
      <c r="AK1797" s="35" t="s">
        <v>2398</v>
      </c>
      <c r="AL1797" s="35">
        <f t="shared" si="987"/>
        <v>4</v>
      </c>
      <c r="AM1797" s="29">
        <f t="shared" si="988"/>
        <v>8.3333333333333329E-2</v>
      </c>
      <c r="AN1797" s="29">
        <f t="shared" si="989"/>
        <v>2.4644624514500899</v>
      </c>
      <c r="AO1797" s="29">
        <f t="shared" si="990"/>
        <v>7.3933873543502698E-2</v>
      </c>
      <c r="AP1797" s="30">
        <f>IF(AI1797="",0,VLOOKUP(AI1797,[1]!Costo_Twist,2,FALSE)*AM1797)</f>
        <v>15.32552660890479</v>
      </c>
      <c r="AQ1797" s="42"/>
      <c r="AR1797" s="42"/>
      <c r="AS1797" s="42"/>
      <c r="AT1797" s="42">
        <f t="shared" si="991"/>
        <v>0</v>
      </c>
      <c r="AU1797" s="43">
        <f t="shared" si="992"/>
        <v>0</v>
      </c>
      <c r="AV1797" s="43">
        <f t="shared" si="993"/>
        <v>0</v>
      </c>
      <c r="AW1797" s="43">
        <f t="shared" si="994"/>
        <v>0</v>
      </c>
      <c r="AX1797" s="44">
        <f>IF(AQ1797="",0,VLOOKUP(AQ1797,[1]!Costo_Twist,2,FALSE)*AU1797)</f>
        <v>0</v>
      </c>
      <c r="AY1797" s="36">
        <f t="shared" si="995"/>
        <v>22.146368690303692</v>
      </c>
      <c r="AZ1797" s="41">
        <f t="shared" si="996"/>
        <v>0.11458333333333333</v>
      </c>
      <c r="BA1797" s="37">
        <f t="shared" si="997"/>
        <v>128.11458333333334</v>
      </c>
      <c r="BB1797" s="37" t="str">
        <f t="shared" si="998"/>
        <v>ok</v>
      </c>
      <c r="BC1797" s="37" t="str">
        <f t="shared" si="999"/>
        <v>ok</v>
      </c>
      <c r="BD1797" s="5"/>
      <c r="BE1797" s="11">
        <f t="shared" si="1000"/>
        <v>0.61611561286252248</v>
      </c>
      <c r="BF1797" s="11" t="b">
        <f t="shared" si="1001"/>
        <v>0</v>
      </c>
      <c r="BG1797" s="11">
        <f t="shared" si="1002"/>
        <v>2.4644624514500899</v>
      </c>
      <c r="BH1797" s="11" t="b">
        <f t="shared" si="1003"/>
        <v>0</v>
      </c>
      <c r="BI1797" s="11" t="b">
        <f t="shared" si="1004"/>
        <v>0</v>
      </c>
      <c r="BJ1797" s="11" t="b">
        <f t="shared" si="1005"/>
        <v>0</v>
      </c>
      <c r="BK1797" s="11" t="b">
        <f t="shared" si="1006"/>
        <v>0</v>
      </c>
      <c r="BL1797" s="11" t="b">
        <f t="shared" si="1007"/>
        <v>0</v>
      </c>
      <c r="BM1797" s="11" t="b">
        <f t="shared" si="1008"/>
        <v>0</v>
      </c>
      <c r="BN1797" s="11" t="b">
        <f t="shared" si="1009"/>
        <v>0</v>
      </c>
      <c r="BO1797" s="11" t="b">
        <f t="shared" si="1010"/>
        <v>0</v>
      </c>
      <c r="BP1797" s="11" t="b">
        <f t="shared" si="1011"/>
        <v>0</v>
      </c>
      <c r="BQ1797" s="11" t="b">
        <f t="shared" si="1012"/>
        <v>0</v>
      </c>
      <c r="BR1797" s="11">
        <f t="shared" si="1013"/>
        <v>0.30805780643126124</v>
      </c>
    </row>
    <row r="1798" spans="1:70" ht="12.75" customHeight="1" x14ac:dyDescent="0.75">
      <c r="A1798" s="24" t="s">
        <v>2393</v>
      </c>
      <c r="B1798" s="25" t="s">
        <v>2394</v>
      </c>
      <c r="C1798" s="24" t="s">
        <v>85</v>
      </c>
      <c r="D1798" s="26" t="s">
        <v>41</v>
      </c>
      <c r="E1798" s="24" t="s">
        <v>2610</v>
      </c>
      <c r="F1798" s="24" t="s">
        <v>2610</v>
      </c>
      <c r="G1798" s="25" t="s">
        <v>1841</v>
      </c>
      <c r="H1798" s="26"/>
      <c r="I1798" s="26"/>
      <c r="J1798" s="26"/>
      <c r="K1798" s="26"/>
      <c r="L1798" s="26"/>
      <c r="M1798" s="26"/>
      <c r="N1798" s="26"/>
      <c r="O1798" s="40"/>
      <c r="P1798" s="31" t="s">
        <v>81</v>
      </c>
      <c r="Q1798" s="32">
        <v>120</v>
      </c>
      <c r="R1798" s="60">
        <f t="shared" si="978"/>
        <v>0</v>
      </c>
      <c r="S1798" s="35" t="s">
        <v>70</v>
      </c>
      <c r="T1798" s="35"/>
      <c r="U1798" s="35" t="s">
        <v>2473</v>
      </c>
      <c r="V1798" s="30">
        <f t="shared" si="979"/>
        <v>49</v>
      </c>
      <c r="W1798" s="29">
        <f t="shared" si="980"/>
        <v>1.0208333333333333</v>
      </c>
      <c r="X1798" s="29">
        <f t="shared" si="981"/>
        <v>30.189665030263601</v>
      </c>
      <c r="Y1798" s="29">
        <f t="shared" si="982"/>
        <v>0.90568995090790805</v>
      </c>
      <c r="Z1798" s="30">
        <f>IF(S1798="",0,VLOOKUP(S1798,[1]!Costo_Twist,2,FALSE)*W1798)</f>
        <v>230.78615538535846</v>
      </c>
      <c r="AA1798" s="31" t="s">
        <v>65</v>
      </c>
      <c r="AB1798" s="31"/>
      <c r="AC1798" s="31" t="s">
        <v>2492</v>
      </c>
      <c r="AD1798" s="34">
        <f t="shared" si="983"/>
        <v>154</v>
      </c>
      <c r="AE1798" s="33">
        <f t="shared" si="984"/>
        <v>3.2083333333333335</v>
      </c>
      <c r="AF1798" s="33">
        <f t="shared" si="985"/>
        <v>94.88180438082847</v>
      </c>
      <c r="AG1798" s="33">
        <f t="shared" si="986"/>
        <v>2.8464541314248542</v>
      </c>
      <c r="AH1798" s="34">
        <f>IF(AA1798="",0,VLOOKUP(AA1798,[1]!Costo_Twist,2,FALSE)*AE1798)</f>
        <v>469.77126888842895</v>
      </c>
      <c r="AI1798" s="35" t="s">
        <v>71</v>
      </c>
      <c r="AJ1798" s="35"/>
      <c r="AK1798" s="35">
        <v>28.5</v>
      </c>
      <c r="AL1798" s="35">
        <f t="shared" si="987"/>
        <v>28.5</v>
      </c>
      <c r="AM1798" s="29">
        <f t="shared" si="988"/>
        <v>0.59375</v>
      </c>
      <c r="AN1798" s="29">
        <f t="shared" si="989"/>
        <v>17.559294966581891</v>
      </c>
      <c r="AO1798" s="29">
        <f t="shared" si="990"/>
        <v>0.52677884899745675</v>
      </c>
      <c r="AP1798" s="30">
        <f>IF(AI1798="",0,VLOOKUP(AI1798,[1]!Costo_Twist,2,FALSE)*AM1798)</f>
        <v>172.48545480083982</v>
      </c>
      <c r="AQ1798" s="42"/>
      <c r="AR1798" s="42"/>
      <c r="AS1798" s="42"/>
      <c r="AT1798" s="42">
        <f t="shared" si="991"/>
        <v>0</v>
      </c>
      <c r="AU1798" s="43">
        <f t="shared" si="992"/>
        <v>0</v>
      </c>
      <c r="AV1798" s="43">
        <f t="shared" si="993"/>
        <v>0</v>
      </c>
      <c r="AW1798" s="43">
        <f t="shared" si="994"/>
        <v>0</v>
      </c>
      <c r="AX1798" s="44">
        <f>IF(AQ1798="",0,VLOOKUP(AQ1798,[1]!Costo_Twist,2,FALSE)*AU1798)</f>
        <v>0</v>
      </c>
      <c r="AY1798" s="36">
        <f t="shared" si="995"/>
        <v>873.04287907462731</v>
      </c>
      <c r="AZ1798" s="41">
        <f t="shared" si="996"/>
        <v>4.822916666666667</v>
      </c>
      <c r="BA1798" s="37">
        <f t="shared" si="997"/>
        <v>124.82291666666667</v>
      </c>
      <c r="BB1798" s="37" t="str">
        <f t="shared" si="998"/>
        <v>ok</v>
      </c>
      <c r="BC1798" s="37" t="str">
        <f t="shared" si="999"/>
        <v>ok</v>
      </c>
      <c r="BD1798" s="5"/>
      <c r="BE1798" s="11">
        <f t="shared" si="1000"/>
        <v>30.189665030263601</v>
      </c>
      <c r="BF1798" s="11" t="b">
        <f t="shared" si="1001"/>
        <v>0</v>
      </c>
      <c r="BG1798" s="11" t="b">
        <f t="shared" si="1002"/>
        <v>0</v>
      </c>
      <c r="BH1798" s="11" t="b">
        <f t="shared" si="1003"/>
        <v>0</v>
      </c>
      <c r="BI1798" s="11" t="b">
        <f t="shared" si="1004"/>
        <v>0</v>
      </c>
      <c r="BJ1798" s="11" t="b">
        <f t="shared" si="1005"/>
        <v>0</v>
      </c>
      <c r="BK1798" s="11">
        <f t="shared" si="1006"/>
        <v>17.559294966581891</v>
      </c>
      <c r="BL1798" s="11" t="b">
        <f t="shared" si="1007"/>
        <v>0</v>
      </c>
      <c r="BM1798" s="11">
        <f t="shared" si="1008"/>
        <v>94.88180438082847</v>
      </c>
      <c r="BN1798" s="11" t="b">
        <f t="shared" si="1009"/>
        <v>0</v>
      </c>
      <c r="BO1798" s="11" t="b">
        <f t="shared" si="1010"/>
        <v>0</v>
      </c>
      <c r="BP1798" s="11" t="b">
        <f t="shared" si="1011"/>
        <v>0</v>
      </c>
      <c r="BQ1798" s="11" t="b">
        <f t="shared" si="1012"/>
        <v>0</v>
      </c>
      <c r="BR1798" s="11" t="b">
        <f t="shared" si="1013"/>
        <v>0</v>
      </c>
    </row>
    <row r="1799" spans="1:70" ht="12.75" customHeight="1" x14ac:dyDescent="0.75">
      <c r="A1799" s="24" t="s">
        <v>2393</v>
      </c>
      <c r="B1799" s="25" t="s">
        <v>2394</v>
      </c>
      <c r="C1799" s="24" t="s">
        <v>85</v>
      </c>
      <c r="D1799" s="26" t="s">
        <v>41</v>
      </c>
      <c r="E1799" s="24" t="s">
        <v>2610</v>
      </c>
      <c r="F1799" s="24" t="s">
        <v>2610</v>
      </c>
      <c r="G1799" s="25" t="s">
        <v>1842</v>
      </c>
      <c r="H1799" s="26"/>
      <c r="I1799" s="26"/>
      <c r="J1799" s="26"/>
      <c r="K1799" s="26"/>
      <c r="L1799" s="26"/>
      <c r="M1799" s="26"/>
      <c r="N1799" s="26"/>
      <c r="O1799" s="40"/>
      <c r="P1799" s="31" t="s">
        <v>81</v>
      </c>
      <c r="Q1799" s="32">
        <v>120</v>
      </c>
      <c r="R1799" s="60">
        <f t="shared" si="978"/>
        <v>0</v>
      </c>
      <c r="S1799" s="35" t="s">
        <v>70</v>
      </c>
      <c r="T1799" s="35"/>
      <c r="U1799" s="35" t="s">
        <v>2415</v>
      </c>
      <c r="V1799" s="30">
        <f t="shared" si="979"/>
        <v>34</v>
      </c>
      <c r="W1799" s="29">
        <f t="shared" si="980"/>
        <v>0.70833333333333337</v>
      </c>
      <c r="X1799" s="29">
        <f t="shared" si="981"/>
        <v>20.947930837325767</v>
      </c>
      <c r="Y1799" s="29">
        <f t="shared" si="982"/>
        <v>0.62843792511977303</v>
      </c>
      <c r="Z1799" s="30">
        <f>IF(S1799="",0,VLOOKUP(S1799,[1]!Costo_Twist,2,FALSE)*W1799)</f>
        <v>160.13733230820793</v>
      </c>
      <c r="AA1799" s="31" t="s">
        <v>65</v>
      </c>
      <c r="AB1799" s="31"/>
      <c r="AC1799" s="31">
        <v>11.5</v>
      </c>
      <c r="AD1799" s="34">
        <f t="shared" si="983"/>
        <v>11.5</v>
      </c>
      <c r="AE1799" s="33">
        <f t="shared" si="984"/>
        <v>0.23958333333333334</v>
      </c>
      <c r="AF1799" s="33">
        <f t="shared" si="985"/>
        <v>7.0853295479190086</v>
      </c>
      <c r="AG1799" s="33">
        <f t="shared" si="986"/>
        <v>0.21255988643757026</v>
      </c>
      <c r="AH1799" s="34">
        <f>IF(AA1799="",0,VLOOKUP(AA1799,[1]!Costo_Twist,2,FALSE)*AE1799)</f>
        <v>35.080322027382685</v>
      </c>
      <c r="AI1799" s="35" t="s">
        <v>66</v>
      </c>
      <c r="AJ1799" s="35"/>
      <c r="AK1799" s="35" t="s">
        <v>2398</v>
      </c>
      <c r="AL1799" s="35">
        <f t="shared" si="987"/>
        <v>4</v>
      </c>
      <c r="AM1799" s="29">
        <f t="shared" si="988"/>
        <v>8.3333333333333329E-2</v>
      </c>
      <c r="AN1799" s="29">
        <f t="shared" si="989"/>
        <v>2.4644624514500899</v>
      </c>
      <c r="AO1799" s="29">
        <f t="shared" si="990"/>
        <v>7.3933873543502698E-2</v>
      </c>
      <c r="AP1799" s="30">
        <f>IF(AI1799="",0,VLOOKUP(AI1799,[1]!Costo_Twist,2,FALSE)*AM1799)</f>
        <v>20.889592019792804</v>
      </c>
      <c r="AQ1799" s="42"/>
      <c r="AR1799" s="42"/>
      <c r="AS1799" s="42"/>
      <c r="AT1799" s="42">
        <f t="shared" si="991"/>
        <v>0</v>
      </c>
      <c r="AU1799" s="43">
        <f t="shared" si="992"/>
        <v>0</v>
      </c>
      <c r="AV1799" s="43">
        <f t="shared" si="993"/>
        <v>0</v>
      </c>
      <c r="AW1799" s="43">
        <f t="shared" si="994"/>
        <v>0</v>
      </c>
      <c r="AX1799" s="44">
        <f>IF(AQ1799="",0,VLOOKUP(AQ1799,[1]!Costo_Twist,2,FALSE)*AU1799)</f>
        <v>0</v>
      </c>
      <c r="AY1799" s="36">
        <f t="shared" si="995"/>
        <v>216.10724635538344</v>
      </c>
      <c r="AZ1799" s="41">
        <f t="shared" si="996"/>
        <v>1.03125</v>
      </c>
      <c r="BA1799" s="37">
        <f t="shared" si="997"/>
        <v>121.03125</v>
      </c>
      <c r="BB1799" s="37" t="str">
        <f t="shared" si="998"/>
        <v>ok</v>
      </c>
      <c r="BC1799" s="37" t="str">
        <f t="shared" si="999"/>
        <v>ok</v>
      </c>
      <c r="BD1799" s="5"/>
      <c r="BE1799" s="11">
        <f t="shared" si="1000"/>
        <v>20.947930837325767</v>
      </c>
      <c r="BF1799" s="11" t="b">
        <f t="shared" si="1001"/>
        <v>0</v>
      </c>
      <c r="BG1799" s="11" t="b">
        <f t="shared" si="1002"/>
        <v>0</v>
      </c>
      <c r="BH1799" s="11" t="b">
        <f t="shared" si="1003"/>
        <v>0</v>
      </c>
      <c r="BI1799" s="11" t="b">
        <f t="shared" si="1004"/>
        <v>0</v>
      </c>
      <c r="BJ1799" s="11" t="b">
        <f t="shared" si="1005"/>
        <v>0</v>
      </c>
      <c r="BK1799" s="11" t="b">
        <f t="shared" si="1006"/>
        <v>0</v>
      </c>
      <c r="BL1799" s="11" t="b">
        <f t="shared" si="1007"/>
        <v>0</v>
      </c>
      <c r="BM1799" s="11">
        <f t="shared" si="1008"/>
        <v>7.0853295479190086</v>
      </c>
      <c r="BN1799" s="11" t="b">
        <f t="shared" si="1009"/>
        <v>0</v>
      </c>
      <c r="BO1799" s="11">
        <f t="shared" si="1010"/>
        <v>2.4644624514500899</v>
      </c>
      <c r="BP1799" s="11" t="b">
        <f t="shared" si="1011"/>
        <v>0</v>
      </c>
      <c r="BQ1799" s="11" t="b">
        <f t="shared" si="1012"/>
        <v>0</v>
      </c>
      <c r="BR1799" s="11" t="b">
        <f t="shared" si="1013"/>
        <v>0</v>
      </c>
    </row>
    <row r="1800" spans="1:70" ht="12.75" customHeight="1" x14ac:dyDescent="0.75">
      <c r="A1800" s="24" t="s">
        <v>2393</v>
      </c>
      <c r="B1800" s="25" t="s">
        <v>2394</v>
      </c>
      <c r="C1800" s="24" t="s">
        <v>85</v>
      </c>
      <c r="D1800" s="26" t="s">
        <v>41</v>
      </c>
      <c r="E1800" s="24" t="s">
        <v>2610</v>
      </c>
      <c r="F1800" s="24" t="s">
        <v>2610</v>
      </c>
      <c r="G1800" s="25" t="s">
        <v>1843</v>
      </c>
      <c r="H1800" s="26"/>
      <c r="I1800" s="26"/>
      <c r="J1800" s="26"/>
      <c r="K1800" s="26"/>
      <c r="L1800" s="26"/>
      <c r="M1800" s="26"/>
      <c r="N1800" s="26"/>
      <c r="O1800" s="40"/>
      <c r="P1800" s="31" t="s">
        <v>80</v>
      </c>
      <c r="Q1800" s="32">
        <v>124</v>
      </c>
      <c r="R1800" s="60">
        <f t="shared" si="978"/>
        <v>0</v>
      </c>
      <c r="S1800" s="35" t="s">
        <v>70</v>
      </c>
      <c r="T1800" s="35"/>
      <c r="U1800" s="35" t="s">
        <v>2408</v>
      </c>
      <c r="V1800" s="30">
        <f t="shared" si="979"/>
        <v>39</v>
      </c>
      <c r="W1800" s="29">
        <f t="shared" si="980"/>
        <v>0.8125</v>
      </c>
      <c r="X1800" s="29">
        <f t="shared" si="981"/>
        <v>24.028508901638379</v>
      </c>
      <c r="Y1800" s="29">
        <f t="shared" si="982"/>
        <v>0.72085526704915137</v>
      </c>
      <c r="Z1800" s="30">
        <f>IF(S1800="",0,VLOOKUP(S1800,[1]!Costo_Twist,2,FALSE)*W1800)</f>
        <v>183.68694000059142</v>
      </c>
      <c r="AA1800" s="31" t="s">
        <v>65</v>
      </c>
      <c r="AB1800" s="31"/>
      <c r="AC1800" s="31" t="s">
        <v>2398</v>
      </c>
      <c r="AD1800" s="34">
        <f t="shared" si="983"/>
        <v>4</v>
      </c>
      <c r="AE1800" s="33">
        <f t="shared" si="984"/>
        <v>8.3333333333333329E-2</v>
      </c>
      <c r="AF1800" s="33">
        <f t="shared" si="985"/>
        <v>2.4644624514500899</v>
      </c>
      <c r="AG1800" s="33">
        <f t="shared" si="986"/>
        <v>7.3933873543502698E-2</v>
      </c>
      <c r="AH1800" s="34">
        <f>IF(AA1800="",0,VLOOKUP(AA1800,[1]!Costo_Twist,2,FALSE)*AE1800)</f>
        <v>12.201851139959192</v>
      </c>
      <c r="AI1800" s="35" t="s">
        <v>66</v>
      </c>
      <c r="AJ1800" s="35"/>
      <c r="AK1800" s="35" t="s">
        <v>2398</v>
      </c>
      <c r="AL1800" s="35">
        <f t="shared" si="987"/>
        <v>4</v>
      </c>
      <c r="AM1800" s="29">
        <f t="shared" si="988"/>
        <v>8.3333333333333329E-2</v>
      </c>
      <c r="AN1800" s="29">
        <f t="shared" si="989"/>
        <v>2.4644624514500899</v>
      </c>
      <c r="AO1800" s="29">
        <f t="shared" si="990"/>
        <v>7.3933873543502698E-2</v>
      </c>
      <c r="AP1800" s="30">
        <f>IF(AI1800="",0,VLOOKUP(AI1800,[1]!Costo_Twist,2,FALSE)*AM1800)</f>
        <v>20.889592019792804</v>
      </c>
      <c r="AQ1800" s="42"/>
      <c r="AR1800" s="42"/>
      <c r="AS1800" s="42"/>
      <c r="AT1800" s="42">
        <f t="shared" si="991"/>
        <v>0</v>
      </c>
      <c r="AU1800" s="43">
        <f t="shared" si="992"/>
        <v>0</v>
      </c>
      <c r="AV1800" s="43">
        <f t="shared" si="993"/>
        <v>0</v>
      </c>
      <c r="AW1800" s="43">
        <f t="shared" si="994"/>
        <v>0</v>
      </c>
      <c r="AX1800" s="44">
        <f>IF(AQ1800="",0,VLOOKUP(AQ1800,[1]!Costo_Twist,2,FALSE)*AU1800)</f>
        <v>0</v>
      </c>
      <c r="AY1800" s="36">
        <f t="shared" si="995"/>
        <v>216.77838316034342</v>
      </c>
      <c r="AZ1800" s="41">
        <f t="shared" si="996"/>
        <v>0.97916666666666674</v>
      </c>
      <c r="BA1800" s="37">
        <f t="shared" si="997"/>
        <v>124.97916666666667</v>
      </c>
      <c r="BB1800" s="37" t="str">
        <f t="shared" si="998"/>
        <v>ok</v>
      </c>
      <c r="BC1800" s="37" t="str">
        <f t="shared" si="999"/>
        <v>ok</v>
      </c>
      <c r="BD1800" s="5"/>
      <c r="BE1800" s="11">
        <f t="shared" si="1000"/>
        <v>24.028508901638379</v>
      </c>
      <c r="BF1800" s="11" t="b">
        <f t="shared" si="1001"/>
        <v>0</v>
      </c>
      <c r="BG1800" s="11" t="b">
        <f t="shared" si="1002"/>
        <v>0</v>
      </c>
      <c r="BH1800" s="11" t="b">
        <f t="shared" si="1003"/>
        <v>0</v>
      </c>
      <c r="BI1800" s="11" t="b">
        <f t="shared" si="1004"/>
        <v>0</v>
      </c>
      <c r="BJ1800" s="11" t="b">
        <f t="shared" si="1005"/>
        <v>0</v>
      </c>
      <c r="BK1800" s="11" t="b">
        <f t="shared" si="1006"/>
        <v>0</v>
      </c>
      <c r="BL1800" s="11" t="b">
        <f t="shared" si="1007"/>
        <v>0</v>
      </c>
      <c r="BM1800" s="11">
        <f t="shared" si="1008"/>
        <v>2.4644624514500899</v>
      </c>
      <c r="BN1800" s="11" t="b">
        <f t="shared" si="1009"/>
        <v>0</v>
      </c>
      <c r="BO1800" s="11">
        <f t="shared" si="1010"/>
        <v>2.4644624514500899</v>
      </c>
      <c r="BP1800" s="11" t="b">
        <f t="shared" si="1011"/>
        <v>0</v>
      </c>
      <c r="BQ1800" s="11" t="b">
        <f t="shared" si="1012"/>
        <v>0</v>
      </c>
      <c r="BR1800" s="11" t="b">
        <f t="shared" si="1013"/>
        <v>0</v>
      </c>
    </row>
    <row r="1801" spans="1:70" ht="12.75" customHeight="1" x14ac:dyDescent="0.75">
      <c r="A1801" s="24" t="s">
        <v>2393</v>
      </c>
      <c r="B1801" s="25" t="s">
        <v>2394</v>
      </c>
      <c r="C1801" s="24" t="s">
        <v>85</v>
      </c>
      <c r="D1801" s="26" t="s">
        <v>41</v>
      </c>
      <c r="E1801" s="24" t="s">
        <v>2610</v>
      </c>
      <c r="F1801" s="24" t="s">
        <v>2610</v>
      </c>
      <c r="G1801" s="25" t="s">
        <v>1844</v>
      </c>
      <c r="H1801" s="26"/>
      <c r="I1801" s="26"/>
      <c r="J1801" s="26"/>
      <c r="K1801" s="26"/>
      <c r="L1801" s="26"/>
      <c r="M1801" s="26"/>
      <c r="N1801" s="26"/>
      <c r="O1801" s="40"/>
      <c r="P1801" s="31" t="s">
        <v>80</v>
      </c>
      <c r="Q1801" s="32">
        <v>124</v>
      </c>
      <c r="R1801" s="60">
        <f t="shared" si="978"/>
        <v>0</v>
      </c>
      <c r="S1801" s="35" t="s">
        <v>70</v>
      </c>
      <c r="T1801" s="35"/>
      <c r="U1801" s="30">
        <v>20.5</v>
      </c>
      <c r="V1801" s="30">
        <f t="shared" si="979"/>
        <v>20.5</v>
      </c>
      <c r="W1801" s="29">
        <f t="shared" si="980"/>
        <v>0.42708333333333331</v>
      </c>
      <c r="X1801" s="29">
        <f t="shared" si="981"/>
        <v>12.63037006368171</v>
      </c>
      <c r="Y1801" s="29">
        <f t="shared" si="982"/>
        <v>0.3789111019104513</v>
      </c>
      <c r="Z1801" s="30">
        <f>IF(S1801="",0,VLOOKUP(S1801,[1]!Costo_Twist,2,FALSE)*W1801)</f>
        <v>96.553391538772416</v>
      </c>
      <c r="AA1801" s="31" t="s">
        <v>71</v>
      </c>
      <c r="AB1801" s="31"/>
      <c r="AC1801" s="31" t="s">
        <v>2398</v>
      </c>
      <c r="AD1801" s="34">
        <f t="shared" si="983"/>
        <v>4</v>
      </c>
      <c r="AE1801" s="33">
        <f t="shared" si="984"/>
        <v>8.3333333333333329E-2</v>
      </c>
      <c r="AF1801" s="33">
        <f t="shared" si="985"/>
        <v>2.4644624514500899</v>
      </c>
      <c r="AG1801" s="33">
        <f t="shared" si="986"/>
        <v>7.3933873543502698E-2</v>
      </c>
      <c r="AH1801" s="34">
        <f>IF(AA1801="",0,VLOOKUP(AA1801,[1]!Costo_Twist,2,FALSE)*AE1801)</f>
        <v>24.208484884328392</v>
      </c>
      <c r="AI1801" s="35"/>
      <c r="AJ1801" s="35"/>
      <c r="AK1801" s="35"/>
      <c r="AL1801" s="35">
        <f t="shared" si="987"/>
        <v>0</v>
      </c>
      <c r="AM1801" s="29">
        <f t="shared" si="988"/>
        <v>0</v>
      </c>
      <c r="AN1801" s="29">
        <f t="shared" si="989"/>
        <v>0</v>
      </c>
      <c r="AO1801" s="29">
        <f t="shared" si="990"/>
        <v>0</v>
      </c>
      <c r="AP1801" s="30">
        <f>IF(AI1801="",0,VLOOKUP(AI1801,[1]!Costo_Twist,2,FALSE)*AM1801)</f>
        <v>0</v>
      </c>
      <c r="AQ1801" s="42"/>
      <c r="AR1801" s="42"/>
      <c r="AS1801" s="42"/>
      <c r="AT1801" s="42">
        <f t="shared" si="991"/>
        <v>0</v>
      </c>
      <c r="AU1801" s="43">
        <f t="shared" si="992"/>
        <v>0</v>
      </c>
      <c r="AV1801" s="43">
        <f t="shared" si="993"/>
        <v>0</v>
      </c>
      <c r="AW1801" s="43">
        <f t="shared" si="994"/>
        <v>0</v>
      </c>
      <c r="AX1801" s="44">
        <f>IF(AQ1801="",0,VLOOKUP(AQ1801,[1]!Costo_Twist,2,FALSE)*AU1801)</f>
        <v>0</v>
      </c>
      <c r="AY1801" s="36">
        <f t="shared" si="995"/>
        <v>120.7618764231008</v>
      </c>
      <c r="AZ1801" s="41">
        <f t="shared" si="996"/>
        <v>0.51041666666666663</v>
      </c>
      <c r="BA1801" s="37">
        <f t="shared" si="997"/>
        <v>124.51041666666667</v>
      </c>
      <c r="BB1801" s="37" t="str">
        <f t="shared" si="998"/>
        <v>ok</v>
      </c>
      <c r="BC1801" s="37" t="str">
        <f t="shared" si="999"/>
        <v>ok</v>
      </c>
      <c r="BD1801" s="5"/>
      <c r="BE1801" s="11">
        <f t="shared" si="1000"/>
        <v>12.63037006368171</v>
      </c>
      <c r="BF1801" s="11" t="b">
        <f t="shared" si="1001"/>
        <v>0</v>
      </c>
      <c r="BG1801" s="11" t="b">
        <f t="shared" si="1002"/>
        <v>0</v>
      </c>
      <c r="BH1801" s="11" t="b">
        <f t="shared" si="1003"/>
        <v>0</v>
      </c>
      <c r="BI1801" s="11" t="b">
        <f t="shared" si="1004"/>
        <v>0</v>
      </c>
      <c r="BJ1801" s="11" t="b">
        <f t="shared" si="1005"/>
        <v>0</v>
      </c>
      <c r="BK1801" s="11">
        <f t="shared" si="1006"/>
        <v>2.4644624514500899</v>
      </c>
      <c r="BL1801" s="11" t="b">
        <f t="shared" si="1007"/>
        <v>0</v>
      </c>
      <c r="BM1801" s="11" t="b">
        <f t="shared" si="1008"/>
        <v>0</v>
      </c>
      <c r="BN1801" s="11" t="b">
        <f t="shared" si="1009"/>
        <v>0</v>
      </c>
      <c r="BO1801" s="11" t="b">
        <f t="shared" si="1010"/>
        <v>0</v>
      </c>
      <c r="BP1801" s="11" t="b">
        <f t="shared" si="1011"/>
        <v>0</v>
      </c>
      <c r="BQ1801" s="11" t="b">
        <f t="shared" si="1012"/>
        <v>0</v>
      </c>
      <c r="BR1801" s="11" t="b">
        <f t="shared" si="1013"/>
        <v>0</v>
      </c>
    </row>
    <row r="1802" spans="1:70" ht="12.75" customHeight="1" x14ac:dyDescent="0.75">
      <c r="A1802" s="24" t="s">
        <v>2393</v>
      </c>
      <c r="B1802" s="25" t="s">
        <v>2394</v>
      </c>
      <c r="C1802" s="24" t="s">
        <v>85</v>
      </c>
      <c r="D1802" s="26" t="s">
        <v>41</v>
      </c>
      <c r="E1802" s="24" t="s">
        <v>2610</v>
      </c>
      <c r="F1802" s="24" t="s">
        <v>2610</v>
      </c>
      <c r="G1802" s="25" t="s">
        <v>1845</v>
      </c>
      <c r="H1802" s="26"/>
      <c r="I1802" s="26"/>
      <c r="J1802" s="26"/>
      <c r="K1802" s="26"/>
      <c r="L1802" s="26"/>
      <c r="M1802" s="26"/>
      <c r="N1802" s="26"/>
      <c r="O1802" s="40"/>
      <c r="P1802" s="31" t="s">
        <v>79</v>
      </c>
      <c r="Q1802" s="32">
        <v>128</v>
      </c>
      <c r="R1802" s="60">
        <f t="shared" si="978"/>
        <v>0</v>
      </c>
      <c r="S1802" s="35" t="s">
        <v>70</v>
      </c>
      <c r="T1802" s="35"/>
      <c r="U1802" s="35" t="s">
        <v>2406</v>
      </c>
      <c r="V1802" s="30">
        <f t="shared" si="979"/>
        <v>10</v>
      </c>
      <c r="W1802" s="29">
        <f t="shared" si="980"/>
        <v>0.20833333333333334</v>
      </c>
      <c r="X1802" s="29">
        <f t="shared" si="981"/>
        <v>6.1611561286252252</v>
      </c>
      <c r="Y1802" s="29">
        <f t="shared" si="982"/>
        <v>0.18483468385875676</v>
      </c>
      <c r="Z1802" s="30">
        <f>IF(S1802="",0,VLOOKUP(S1802,[1]!Costo_Twist,2,FALSE)*W1802)</f>
        <v>47.099215384767035</v>
      </c>
      <c r="AA1802" s="31" t="s">
        <v>65</v>
      </c>
      <c r="AB1802" s="31"/>
      <c r="AC1802" s="31" t="s">
        <v>2398</v>
      </c>
      <c r="AD1802" s="34">
        <f t="shared" si="983"/>
        <v>4</v>
      </c>
      <c r="AE1802" s="33">
        <f t="shared" si="984"/>
        <v>8.3333333333333329E-2</v>
      </c>
      <c r="AF1802" s="33">
        <f t="shared" si="985"/>
        <v>2.4644624514500899</v>
      </c>
      <c r="AG1802" s="33">
        <f t="shared" si="986"/>
        <v>7.3933873543502698E-2</v>
      </c>
      <c r="AH1802" s="34">
        <f>IF(AA1802="",0,VLOOKUP(AA1802,[1]!Costo_Twist,2,FALSE)*AE1802)</f>
        <v>12.201851139959192</v>
      </c>
      <c r="AI1802" s="35" t="s">
        <v>72</v>
      </c>
      <c r="AJ1802" s="35"/>
      <c r="AK1802" s="35">
        <v>1.5</v>
      </c>
      <c r="AL1802" s="35">
        <f t="shared" si="987"/>
        <v>1.5</v>
      </c>
      <c r="AM1802" s="29">
        <f t="shared" si="988"/>
        <v>3.125E-2</v>
      </c>
      <c r="AN1802" s="29">
        <f t="shared" si="989"/>
        <v>0.92417341929378372</v>
      </c>
      <c r="AO1802" s="29">
        <f t="shared" si="990"/>
        <v>2.7725202578813512E-2</v>
      </c>
      <c r="AP1802" s="30">
        <f>IF(AI1802="",0,VLOOKUP(AI1802,[1]!Costo_Twist,2,FALSE)*AM1802)</f>
        <v>6.3750665345831976</v>
      </c>
      <c r="AQ1802" s="42"/>
      <c r="AR1802" s="42"/>
      <c r="AS1802" s="42"/>
      <c r="AT1802" s="42">
        <f t="shared" si="991"/>
        <v>0</v>
      </c>
      <c r="AU1802" s="43">
        <f t="shared" si="992"/>
        <v>0</v>
      </c>
      <c r="AV1802" s="43">
        <f t="shared" si="993"/>
        <v>0</v>
      </c>
      <c r="AW1802" s="43">
        <f t="shared" si="994"/>
        <v>0</v>
      </c>
      <c r="AX1802" s="44">
        <f>IF(AQ1802="",0,VLOOKUP(AQ1802,[1]!Costo_Twist,2,FALSE)*AU1802)</f>
        <v>0</v>
      </c>
      <c r="AY1802" s="36">
        <f t="shared" si="995"/>
        <v>65.676133059309421</v>
      </c>
      <c r="AZ1802" s="41">
        <f t="shared" si="996"/>
        <v>0.32291666666666669</v>
      </c>
      <c r="BA1802" s="37">
        <f t="shared" si="997"/>
        <v>128.32291666666666</v>
      </c>
      <c r="BB1802" s="37" t="str">
        <f t="shared" si="998"/>
        <v>ok</v>
      </c>
      <c r="BC1802" s="37" t="str">
        <f t="shared" si="999"/>
        <v>ok</v>
      </c>
      <c r="BD1802" s="5"/>
      <c r="BE1802" s="11">
        <f t="shared" si="1000"/>
        <v>6.1611561286252252</v>
      </c>
      <c r="BF1802" s="11" t="b">
        <f t="shared" si="1001"/>
        <v>0</v>
      </c>
      <c r="BG1802" s="11" t="b">
        <f t="shared" si="1002"/>
        <v>0</v>
      </c>
      <c r="BH1802" s="11" t="b">
        <f t="shared" si="1003"/>
        <v>0</v>
      </c>
      <c r="BI1802" s="11" t="b">
        <f t="shared" si="1004"/>
        <v>0</v>
      </c>
      <c r="BJ1802" s="11" t="b">
        <f t="shared" si="1005"/>
        <v>0</v>
      </c>
      <c r="BK1802" s="11" t="b">
        <f t="shared" si="1006"/>
        <v>0</v>
      </c>
      <c r="BL1802" s="11" t="b">
        <f t="shared" si="1007"/>
        <v>0</v>
      </c>
      <c r="BM1802" s="11">
        <f t="shared" si="1008"/>
        <v>2.4644624514500899</v>
      </c>
      <c r="BN1802" s="11">
        <f t="shared" si="1009"/>
        <v>0.92417341929378372</v>
      </c>
      <c r="BO1802" s="11" t="b">
        <f t="shared" si="1010"/>
        <v>0</v>
      </c>
      <c r="BP1802" s="11" t="b">
        <f t="shared" si="1011"/>
        <v>0</v>
      </c>
      <c r="BQ1802" s="11" t="b">
        <f t="shared" si="1012"/>
        <v>0</v>
      </c>
      <c r="BR1802" s="11" t="b">
        <f t="shared" si="1013"/>
        <v>0</v>
      </c>
    </row>
    <row r="1803" spans="1:70" ht="12.75" customHeight="1" x14ac:dyDescent="0.75">
      <c r="A1803" s="24" t="s">
        <v>2393</v>
      </c>
      <c r="B1803" s="25" t="s">
        <v>2394</v>
      </c>
      <c r="C1803" s="24" t="s">
        <v>85</v>
      </c>
      <c r="D1803" s="26" t="s">
        <v>41</v>
      </c>
      <c r="E1803" s="24" t="s">
        <v>2610</v>
      </c>
      <c r="F1803" s="24" t="s">
        <v>2610</v>
      </c>
      <c r="G1803" s="25" t="s">
        <v>1846</v>
      </c>
      <c r="H1803" s="26"/>
      <c r="I1803" s="26"/>
      <c r="J1803" s="26"/>
      <c r="K1803" s="26"/>
      <c r="L1803" s="26"/>
      <c r="M1803" s="26"/>
      <c r="N1803" s="26"/>
      <c r="O1803" s="40"/>
      <c r="P1803" s="31" t="s">
        <v>79</v>
      </c>
      <c r="Q1803" s="32">
        <v>128</v>
      </c>
      <c r="R1803" s="60">
        <f t="shared" si="978"/>
        <v>0</v>
      </c>
      <c r="S1803" s="35" t="s">
        <v>70</v>
      </c>
      <c r="T1803" s="35"/>
      <c r="U1803" s="35">
        <v>2.5</v>
      </c>
      <c r="V1803" s="30">
        <f t="shared" si="979"/>
        <v>2.5</v>
      </c>
      <c r="W1803" s="29">
        <f t="shared" si="980"/>
        <v>5.2083333333333336E-2</v>
      </c>
      <c r="X1803" s="29">
        <f t="shared" si="981"/>
        <v>1.5402890321563063</v>
      </c>
      <c r="Y1803" s="29">
        <f t="shared" si="982"/>
        <v>4.620867096468919E-2</v>
      </c>
      <c r="Z1803" s="30">
        <f>IF(S1803="",0,VLOOKUP(S1803,[1]!Costo_Twist,2,FALSE)*W1803)</f>
        <v>11.774803846191759</v>
      </c>
      <c r="AA1803" s="31" t="s">
        <v>65</v>
      </c>
      <c r="AB1803" s="31"/>
      <c r="AC1803" s="31" t="s">
        <v>2397</v>
      </c>
      <c r="AD1803" s="34">
        <f t="shared" si="983"/>
        <v>2</v>
      </c>
      <c r="AE1803" s="33">
        <f t="shared" si="984"/>
        <v>4.1666666666666664E-2</v>
      </c>
      <c r="AF1803" s="33">
        <f t="shared" si="985"/>
        <v>1.232231225725045</v>
      </c>
      <c r="AG1803" s="33">
        <f t="shared" si="986"/>
        <v>3.6966936771751349E-2</v>
      </c>
      <c r="AH1803" s="34">
        <f>IF(AA1803="",0,VLOOKUP(AA1803,[1]!Costo_Twist,2,FALSE)*AE1803)</f>
        <v>6.1009255699795961</v>
      </c>
      <c r="AI1803" s="35" t="s">
        <v>67</v>
      </c>
      <c r="AJ1803" s="35"/>
      <c r="AK1803" s="35">
        <v>0.5</v>
      </c>
      <c r="AL1803" s="35">
        <f t="shared" si="987"/>
        <v>0.5</v>
      </c>
      <c r="AM1803" s="29">
        <f t="shared" si="988"/>
        <v>1.0416666666666666E-2</v>
      </c>
      <c r="AN1803" s="29">
        <f t="shared" si="989"/>
        <v>0.30805780643126124</v>
      </c>
      <c r="AO1803" s="29">
        <f t="shared" si="990"/>
        <v>9.2417341929378373E-3</v>
      </c>
      <c r="AP1803" s="30">
        <f>IF(AI1803="",0,VLOOKUP(AI1803,[1]!Costo_Twist,2,FALSE)*AM1803)</f>
        <v>2.1109205429221989</v>
      </c>
      <c r="AQ1803" s="42"/>
      <c r="AR1803" s="42"/>
      <c r="AS1803" s="42"/>
      <c r="AT1803" s="42">
        <f t="shared" si="991"/>
        <v>0</v>
      </c>
      <c r="AU1803" s="43">
        <f t="shared" si="992"/>
        <v>0</v>
      </c>
      <c r="AV1803" s="43">
        <f t="shared" si="993"/>
        <v>0</v>
      </c>
      <c r="AW1803" s="43">
        <f t="shared" si="994"/>
        <v>0</v>
      </c>
      <c r="AX1803" s="44">
        <f>IF(AQ1803="",0,VLOOKUP(AQ1803,[1]!Costo_Twist,2,FALSE)*AU1803)</f>
        <v>0</v>
      </c>
      <c r="AY1803" s="36">
        <f t="shared" si="995"/>
        <v>19.986649959093551</v>
      </c>
      <c r="AZ1803" s="41">
        <f t="shared" si="996"/>
        <v>0.10416666666666667</v>
      </c>
      <c r="BA1803" s="37">
        <f t="shared" si="997"/>
        <v>128.10416666666666</v>
      </c>
      <c r="BB1803" s="37" t="str">
        <f t="shared" si="998"/>
        <v>ok</v>
      </c>
      <c r="BC1803" s="37" t="str">
        <f t="shared" si="999"/>
        <v>ok</v>
      </c>
      <c r="BD1803" s="5"/>
      <c r="BE1803" s="11">
        <f t="shared" si="1000"/>
        <v>1.5402890321563063</v>
      </c>
      <c r="BF1803" s="11" t="b">
        <f t="shared" si="1001"/>
        <v>0</v>
      </c>
      <c r="BG1803" s="11" t="b">
        <f t="shared" si="1002"/>
        <v>0</v>
      </c>
      <c r="BH1803" s="11" t="b">
        <f t="shared" si="1003"/>
        <v>0</v>
      </c>
      <c r="BI1803" s="11" t="b">
        <f t="shared" si="1004"/>
        <v>0</v>
      </c>
      <c r="BJ1803" s="11" t="b">
        <f t="shared" si="1005"/>
        <v>0</v>
      </c>
      <c r="BK1803" s="11" t="b">
        <f t="shared" si="1006"/>
        <v>0</v>
      </c>
      <c r="BL1803" s="11" t="b">
        <f t="shared" si="1007"/>
        <v>0</v>
      </c>
      <c r="BM1803" s="11">
        <f t="shared" si="1008"/>
        <v>1.232231225725045</v>
      </c>
      <c r="BN1803" s="11" t="b">
        <f t="shared" si="1009"/>
        <v>0</v>
      </c>
      <c r="BO1803" s="11" t="b">
        <f t="shared" si="1010"/>
        <v>0</v>
      </c>
      <c r="BP1803" s="11" t="b">
        <f t="shared" si="1011"/>
        <v>0</v>
      </c>
      <c r="BQ1803" s="11" t="b">
        <f t="shared" si="1012"/>
        <v>0</v>
      </c>
      <c r="BR1803" s="11">
        <f t="shared" si="1013"/>
        <v>0.30805780643126124</v>
      </c>
    </row>
    <row r="1804" spans="1:70" ht="12.75" customHeight="1" x14ac:dyDescent="0.75">
      <c r="A1804" s="24" t="s">
        <v>2393</v>
      </c>
      <c r="B1804" s="25" t="s">
        <v>2394</v>
      </c>
      <c r="C1804" s="24" t="s">
        <v>85</v>
      </c>
      <c r="D1804" s="26" t="s">
        <v>41</v>
      </c>
      <c r="E1804" s="24" t="s">
        <v>2610</v>
      </c>
      <c r="F1804" s="24" t="s">
        <v>2610</v>
      </c>
      <c r="G1804" s="25" t="s">
        <v>1847</v>
      </c>
      <c r="H1804" s="26"/>
      <c r="I1804" s="26"/>
      <c r="J1804" s="26"/>
      <c r="K1804" s="26"/>
      <c r="L1804" s="26"/>
      <c r="M1804" s="26"/>
      <c r="N1804" s="26"/>
      <c r="O1804" s="40"/>
      <c r="P1804" s="31" t="s">
        <v>79</v>
      </c>
      <c r="Q1804" s="32">
        <v>128</v>
      </c>
      <c r="R1804" s="60">
        <f t="shared" si="978"/>
        <v>0</v>
      </c>
      <c r="S1804" s="35" t="s">
        <v>65</v>
      </c>
      <c r="T1804" s="35"/>
      <c r="U1804" s="35">
        <v>0.5</v>
      </c>
      <c r="V1804" s="30">
        <f t="shared" si="979"/>
        <v>0.5</v>
      </c>
      <c r="W1804" s="29">
        <f t="shared" si="980"/>
        <v>1.0416666666666666E-2</v>
      </c>
      <c r="X1804" s="29">
        <f t="shared" si="981"/>
        <v>0.30805780643126124</v>
      </c>
      <c r="Y1804" s="29">
        <f t="shared" si="982"/>
        <v>9.2417341929378373E-3</v>
      </c>
      <c r="Z1804" s="30">
        <f>IF(S1804="",0,VLOOKUP(S1804,[1]!Costo_Twist,2,FALSE)*W1804)</f>
        <v>1.525231392494899</v>
      </c>
      <c r="AA1804" s="31" t="s">
        <v>68</v>
      </c>
      <c r="AB1804" s="31"/>
      <c r="AC1804" s="31" t="s">
        <v>2395</v>
      </c>
      <c r="AD1804" s="34">
        <f t="shared" si="983"/>
        <v>1</v>
      </c>
      <c r="AE1804" s="33">
        <f t="shared" si="984"/>
        <v>2.0833333333333332E-2</v>
      </c>
      <c r="AF1804" s="33">
        <f t="shared" si="985"/>
        <v>0.61611561286252248</v>
      </c>
      <c r="AG1804" s="33">
        <f t="shared" si="986"/>
        <v>1.8483468385875675E-2</v>
      </c>
      <c r="AH1804" s="34">
        <f>IF(AA1804="",0,VLOOKUP(AA1804,[1]!Costo_Twist,2,FALSE)*AE1804)</f>
        <v>1.4136134685710342</v>
      </c>
      <c r="AI1804" s="35" t="s">
        <v>69</v>
      </c>
      <c r="AJ1804" s="35"/>
      <c r="AK1804" s="35" t="s">
        <v>2395</v>
      </c>
      <c r="AL1804" s="35">
        <f t="shared" si="987"/>
        <v>1</v>
      </c>
      <c r="AM1804" s="29">
        <f t="shared" si="988"/>
        <v>2.0833333333333332E-2</v>
      </c>
      <c r="AN1804" s="29">
        <f t="shared" si="989"/>
        <v>0.61611561286252248</v>
      </c>
      <c r="AO1804" s="29">
        <f t="shared" si="990"/>
        <v>1.8483468385875675E-2</v>
      </c>
      <c r="AP1804" s="30">
        <f>IF(AI1804="",0,VLOOKUP(AI1804,[1]!Costo_Twist,2,FALSE)*AM1804)</f>
        <v>3.8313816522261974</v>
      </c>
      <c r="AQ1804" s="42"/>
      <c r="AR1804" s="42"/>
      <c r="AS1804" s="42"/>
      <c r="AT1804" s="42">
        <f t="shared" si="991"/>
        <v>0</v>
      </c>
      <c r="AU1804" s="43">
        <f t="shared" si="992"/>
        <v>0</v>
      </c>
      <c r="AV1804" s="43">
        <f t="shared" si="993"/>
        <v>0</v>
      </c>
      <c r="AW1804" s="43">
        <f t="shared" si="994"/>
        <v>0</v>
      </c>
      <c r="AX1804" s="44">
        <f>IF(AQ1804="",0,VLOOKUP(AQ1804,[1]!Costo_Twist,2,FALSE)*AU1804)</f>
        <v>0</v>
      </c>
      <c r="AY1804" s="36">
        <f t="shared" si="995"/>
        <v>6.7702265132921307</v>
      </c>
      <c r="AZ1804" s="41">
        <f t="shared" si="996"/>
        <v>5.2083333333333329E-2</v>
      </c>
      <c r="BA1804" s="37">
        <f t="shared" si="997"/>
        <v>128.05208333333334</v>
      </c>
      <c r="BB1804" s="37" t="str">
        <f t="shared" si="998"/>
        <v>ok</v>
      </c>
      <c r="BC1804" s="37" t="str">
        <f t="shared" si="999"/>
        <v>ok</v>
      </c>
      <c r="BD1804" s="5"/>
      <c r="BE1804" s="11" t="b">
        <f t="shared" si="1000"/>
        <v>0</v>
      </c>
      <c r="BF1804" s="11" t="b">
        <f t="shared" si="1001"/>
        <v>0</v>
      </c>
      <c r="BG1804" s="11">
        <f t="shared" si="1002"/>
        <v>0.61611561286252248</v>
      </c>
      <c r="BH1804" s="11" t="b">
        <f t="shared" si="1003"/>
        <v>0</v>
      </c>
      <c r="BI1804" s="11" t="b">
        <f t="shared" si="1004"/>
        <v>0</v>
      </c>
      <c r="BJ1804" s="11">
        <f t="shared" si="1005"/>
        <v>0.61611561286252248</v>
      </c>
      <c r="BK1804" s="11" t="b">
        <f t="shared" si="1006"/>
        <v>0</v>
      </c>
      <c r="BL1804" s="11" t="b">
        <f t="shared" si="1007"/>
        <v>0</v>
      </c>
      <c r="BM1804" s="11">
        <f t="shared" si="1008"/>
        <v>0.30805780643126124</v>
      </c>
      <c r="BN1804" s="11" t="b">
        <f t="shared" si="1009"/>
        <v>0</v>
      </c>
      <c r="BO1804" s="11" t="b">
        <f t="shared" si="1010"/>
        <v>0</v>
      </c>
      <c r="BP1804" s="11" t="b">
        <f t="shared" si="1011"/>
        <v>0</v>
      </c>
      <c r="BQ1804" s="11" t="b">
        <f t="shared" si="1012"/>
        <v>0</v>
      </c>
      <c r="BR1804" s="11" t="b">
        <f t="shared" si="1013"/>
        <v>0</v>
      </c>
    </row>
    <row r="1805" spans="1:70" ht="12.75" customHeight="1" x14ac:dyDescent="0.75">
      <c r="A1805" s="24" t="s">
        <v>2393</v>
      </c>
      <c r="B1805" s="25" t="s">
        <v>2394</v>
      </c>
      <c r="C1805" s="24" t="s">
        <v>85</v>
      </c>
      <c r="D1805" s="26" t="s">
        <v>41</v>
      </c>
      <c r="E1805" s="24" t="s">
        <v>2610</v>
      </c>
      <c r="F1805" s="24" t="s">
        <v>2610</v>
      </c>
      <c r="G1805" s="25" t="s">
        <v>1848</v>
      </c>
      <c r="H1805" s="26"/>
      <c r="I1805" s="26"/>
      <c r="J1805" s="26"/>
      <c r="K1805" s="26"/>
      <c r="L1805" s="26"/>
      <c r="M1805" s="26"/>
      <c r="N1805" s="26"/>
      <c r="O1805" s="40"/>
      <c r="P1805" s="31" t="s">
        <v>81</v>
      </c>
      <c r="Q1805" s="32">
        <v>120</v>
      </c>
      <c r="R1805" s="60">
        <f t="shared" si="978"/>
        <v>0</v>
      </c>
      <c r="S1805" s="35" t="s">
        <v>70</v>
      </c>
      <c r="T1805" s="35"/>
      <c r="U1805" s="35">
        <v>177.5</v>
      </c>
      <c r="V1805" s="30">
        <f t="shared" si="979"/>
        <v>177.5</v>
      </c>
      <c r="W1805" s="29">
        <f t="shared" si="980"/>
        <v>3.6979166666666665</v>
      </c>
      <c r="X1805" s="29">
        <f t="shared" si="981"/>
        <v>109.36052128309774</v>
      </c>
      <c r="Y1805" s="29">
        <f t="shared" si="982"/>
        <v>3.2808156384929319</v>
      </c>
      <c r="Z1805" s="30">
        <f>IF(S1805="",0,VLOOKUP(S1805,[1]!Costo_Twist,2,FALSE)*W1805)</f>
        <v>836.01107307961479</v>
      </c>
      <c r="AA1805" s="31" t="s">
        <v>71</v>
      </c>
      <c r="AB1805" s="31"/>
      <c r="AC1805" s="31" t="s">
        <v>2427</v>
      </c>
      <c r="AD1805" s="34">
        <f t="shared" si="983"/>
        <v>36</v>
      </c>
      <c r="AE1805" s="33">
        <f t="shared" si="984"/>
        <v>0.75</v>
      </c>
      <c r="AF1805" s="33">
        <f t="shared" si="985"/>
        <v>22.180162063050808</v>
      </c>
      <c r="AG1805" s="33">
        <f t="shared" si="986"/>
        <v>0.66540486189152426</v>
      </c>
      <c r="AH1805" s="34">
        <f>IF(AA1805="",0,VLOOKUP(AA1805,[1]!Costo_Twist,2,FALSE)*AE1805)</f>
        <v>217.87636395895555</v>
      </c>
      <c r="AI1805" s="35"/>
      <c r="AJ1805" s="35"/>
      <c r="AK1805" s="35"/>
      <c r="AL1805" s="35">
        <f t="shared" si="987"/>
        <v>0</v>
      </c>
      <c r="AM1805" s="29">
        <f t="shared" si="988"/>
        <v>0</v>
      </c>
      <c r="AN1805" s="29">
        <f t="shared" si="989"/>
        <v>0</v>
      </c>
      <c r="AO1805" s="29">
        <f t="shared" si="990"/>
        <v>0</v>
      </c>
      <c r="AP1805" s="30">
        <f>IF(AI1805="",0,VLOOKUP(AI1805,[1]!Costo_Twist,2,FALSE)*AM1805)</f>
        <v>0</v>
      </c>
      <c r="AQ1805" s="42"/>
      <c r="AR1805" s="42"/>
      <c r="AS1805" s="42"/>
      <c r="AT1805" s="42">
        <f t="shared" si="991"/>
        <v>0</v>
      </c>
      <c r="AU1805" s="43">
        <f t="shared" si="992"/>
        <v>0</v>
      </c>
      <c r="AV1805" s="43">
        <f t="shared" si="993"/>
        <v>0</v>
      </c>
      <c r="AW1805" s="43">
        <f t="shared" si="994"/>
        <v>0</v>
      </c>
      <c r="AX1805" s="44">
        <f>IF(AQ1805="",0,VLOOKUP(AQ1805,[1]!Costo_Twist,2,FALSE)*AU1805)</f>
        <v>0</v>
      </c>
      <c r="AY1805" s="36">
        <f t="shared" si="995"/>
        <v>1053.8874370385704</v>
      </c>
      <c r="AZ1805" s="41">
        <f t="shared" si="996"/>
        <v>4.4479166666666661</v>
      </c>
      <c r="BA1805" s="37">
        <f t="shared" si="997"/>
        <v>124.44791666666667</v>
      </c>
      <c r="BB1805" s="37" t="str">
        <f t="shared" si="998"/>
        <v>ok</v>
      </c>
      <c r="BC1805" s="37" t="str">
        <f t="shared" si="999"/>
        <v>ok</v>
      </c>
      <c r="BD1805" s="5"/>
      <c r="BE1805" s="11">
        <f t="shared" si="1000"/>
        <v>109.36052128309774</v>
      </c>
      <c r="BF1805" s="11" t="b">
        <f t="shared" si="1001"/>
        <v>0</v>
      </c>
      <c r="BG1805" s="11" t="b">
        <f t="shared" si="1002"/>
        <v>0</v>
      </c>
      <c r="BH1805" s="11" t="b">
        <f t="shared" si="1003"/>
        <v>0</v>
      </c>
      <c r="BI1805" s="11" t="b">
        <f t="shared" si="1004"/>
        <v>0</v>
      </c>
      <c r="BJ1805" s="11" t="b">
        <f t="shared" si="1005"/>
        <v>0</v>
      </c>
      <c r="BK1805" s="11">
        <f t="shared" si="1006"/>
        <v>22.180162063050808</v>
      </c>
      <c r="BL1805" s="11" t="b">
        <f t="shared" si="1007"/>
        <v>0</v>
      </c>
      <c r="BM1805" s="11" t="b">
        <f t="shared" si="1008"/>
        <v>0</v>
      </c>
      <c r="BN1805" s="11" t="b">
        <f t="shared" si="1009"/>
        <v>0</v>
      </c>
      <c r="BO1805" s="11" t="b">
        <f t="shared" si="1010"/>
        <v>0</v>
      </c>
      <c r="BP1805" s="11" t="b">
        <f t="shared" si="1011"/>
        <v>0</v>
      </c>
      <c r="BQ1805" s="11" t="b">
        <f t="shared" si="1012"/>
        <v>0</v>
      </c>
      <c r="BR1805" s="11" t="b">
        <f t="shared" si="1013"/>
        <v>0</v>
      </c>
    </row>
    <row r="1806" spans="1:70" ht="12.75" customHeight="1" x14ac:dyDescent="0.75">
      <c r="A1806" s="24" t="s">
        <v>2393</v>
      </c>
      <c r="B1806" s="25" t="s">
        <v>2394</v>
      </c>
      <c r="C1806" s="24" t="s">
        <v>85</v>
      </c>
      <c r="D1806" s="26" t="s">
        <v>41</v>
      </c>
      <c r="E1806" s="24" t="s">
        <v>2610</v>
      </c>
      <c r="F1806" s="24" t="s">
        <v>2610</v>
      </c>
      <c r="G1806" s="25" t="s">
        <v>1849</v>
      </c>
      <c r="H1806" s="26"/>
      <c r="I1806" s="26"/>
      <c r="J1806" s="26"/>
      <c r="K1806" s="26"/>
      <c r="L1806" s="26"/>
      <c r="M1806" s="26"/>
      <c r="N1806" s="26"/>
      <c r="O1806" s="40"/>
      <c r="P1806" s="31" t="s">
        <v>81</v>
      </c>
      <c r="Q1806" s="32">
        <v>120</v>
      </c>
      <c r="R1806" s="60">
        <f t="shared" si="978"/>
        <v>0</v>
      </c>
      <c r="S1806" s="35" t="s">
        <v>70</v>
      </c>
      <c r="T1806" s="35"/>
      <c r="U1806" s="35" t="s">
        <v>2467</v>
      </c>
      <c r="V1806" s="30">
        <f t="shared" si="979"/>
        <v>69</v>
      </c>
      <c r="W1806" s="29">
        <f t="shared" si="980"/>
        <v>1.4375</v>
      </c>
      <c r="X1806" s="29">
        <f t="shared" si="981"/>
        <v>42.51197728751405</v>
      </c>
      <c r="Y1806" s="29">
        <f t="shared" si="982"/>
        <v>1.2753593186254215</v>
      </c>
      <c r="Z1806" s="30">
        <f>IF(S1806="",0,VLOOKUP(S1806,[1]!Costo_Twist,2,FALSE)*W1806)</f>
        <v>324.98458615489255</v>
      </c>
      <c r="AA1806" s="31" t="s">
        <v>71</v>
      </c>
      <c r="AB1806" s="31"/>
      <c r="AC1806" s="31">
        <v>15.5</v>
      </c>
      <c r="AD1806" s="34">
        <f t="shared" si="983"/>
        <v>15.5</v>
      </c>
      <c r="AE1806" s="33">
        <f t="shared" si="984"/>
        <v>0.32291666666666669</v>
      </c>
      <c r="AF1806" s="33">
        <f t="shared" si="985"/>
        <v>9.5497919993690985</v>
      </c>
      <c r="AG1806" s="33">
        <f t="shared" si="986"/>
        <v>0.28649375998107296</v>
      </c>
      <c r="AH1806" s="34">
        <f>IF(AA1806="",0,VLOOKUP(AA1806,[1]!Costo_Twist,2,FALSE)*AE1806)</f>
        <v>93.807878926772531</v>
      </c>
      <c r="AI1806" s="35"/>
      <c r="AJ1806" s="35"/>
      <c r="AK1806" s="35"/>
      <c r="AL1806" s="35">
        <f t="shared" si="987"/>
        <v>0</v>
      </c>
      <c r="AM1806" s="29">
        <f t="shared" si="988"/>
        <v>0</v>
      </c>
      <c r="AN1806" s="29">
        <f t="shared" si="989"/>
        <v>0</v>
      </c>
      <c r="AO1806" s="29">
        <f t="shared" si="990"/>
        <v>0</v>
      </c>
      <c r="AP1806" s="30">
        <f>IF(AI1806="",0,VLOOKUP(AI1806,[1]!Costo_Twist,2,FALSE)*AM1806)</f>
        <v>0</v>
      </c>
      <c r="AQ1806" s="42"/>
      <c r="AR1806" s="42"/>
      <c r="AS1806" s="42"/>
      <c r="AT1806" s="42">
        <f t="shared" si="991"/>
        <v>0</v>
      </c>
      <c r="AU1806" s="43">
        <f t="shared" si="992"/>
        <v>0</v>
      </c>
      <c r="AV1806" s="43">
        <f t="shared" si="993"/>
        <v>0</v>
      </c>
      <c r="AW1806" s="43">
        <f t="shared" si="994"/>
        <v>0</v>
      </c>
      <c r="AX1806" s="44">
        <f>IF(AQ1806="",0,VLOOKUP(AQ1806,[1]!Costo_Twist,2,FALSE)*AU1806)</f>
        <v>0</v>
      </c>
      <c r="AY1806" s="36">
        <f t="shared" si="995"/>
        <v>418.79246508166511</v>
      </c>
      <c r="AZ1806" s="41">
        <f t="shared" si="996"/>
        <v>1.7604166666666667</v>
      </c>
      <c r="BA1806" s="37">
        <f t="shared" si="997"/>
        <v>121.76041666666667</v>
      </c>
      <c r="BB1806" s="37" t="str">
        <f t="shared" si="998"/>
        <v>ok</v>
      </c>
      <c r="BC1806" s="37" t="str">
        <f t="shared" si="999"/>
        <v>ok</v>
      </c>
      <c r="BD1806" s="5"/>
      <c r="BE1806" s="11">
        <f t="shared" si="1000"/>
        <v>42.51197728751405</v>
      </c>
      <c r="BF1806" s="11" t="b">
        <f t="shared" si="1001"/>
        <v>0</v>
      </c>
      <c r="BG1806" s="11" t="b">
        <f t="shared" si="1002"/>
        <v>0</v>
      </c>
      <c r="BH1806" s="11" t="b">
        <f t="shared" si="1003"/>
        <v>0</v>
      </c>
      <c r="BI1806" s="11" t="b">
        <f t="shared" si="1004"/>
        <v>0</v>
      </c>
      <c r="BJ1806" s="11" t="b">
        <f t="shared" si="1005"/>
        <v>0</v>
      </c>
      <c r="BK1806" s="11">
        <f t="shared" si="1006"/>
        <v>9.5497919993690985</v>
      </c>
      <c r="BL1806" s="11" t="b">
        <f t="shared" si="1007"/>
        <v>0</v>
      </c>
      <c r="BM1806" s="11" t="b">
        <f t="shared" si="1008"/>
        <v>0</v>
      </c>
      <c r="BN1806" s="11" t="b">
        <f t="shared" si="1009"/>
        <v>0</v>
      </c>
      <c r="BO1806" s="11" t="b">
        <f t="shared" si="1010"/>
        <v>0</v>
      </c>
      <c r="BP1806" s="11" t="b">
        <f t="shared" si="1011"/>
        <v>0</v>
      </c>
      <c r="BQ1806" s="11" t="b">
        <f t="shared" si="1012"/>
        <v>0</v>
      </c>
      <c r="BR1806" s="11" t="b">
        <f t="shared" si="1013"/>
        <v>0</v>
      </c>
    </row>
    <row r="1807" spans="1:70" ht="12.75" customHeight="1" x14ac:dyDescent="0.75">
      <c r="A1807" s="24" t="s">
        <v>2393</v>
      </c>
      <c r="B1807" s="25" t="s">
        <v>2394</v>
      </c>
      <c r="C1807" s="24" t="s">
        <v>85</v>
      </c>
      <c r="D1807" s="26" t="s">
        <v>41</v>
      </c>
      <c r="E1807" s="24" t="s">
        <v>2610</v>
      </c>
      <c r="F1807" s="24" t="s">
        <v>2610</v>
      </c>
      <c r="G1807" s="25" t="s">
        <v>1850</v>
      </c>
      <c r="H1807" s="26"/>
      <c r="I1807" s="26"/>
      <c r="J1807" s="26"/>
      <c r="K1807" s="26"/>
      <c r="L1807" s="26"/>
      <c r="M1807" s="26"/>
      <c r="N1807" s="26"/>
      <c r="O1807" s="40"/>
      <c r="P1807" s="31" t="s">
        <v>80</v>
      </c>
      <c r="Q1807" s="32">
        <v>124</v>
      </c>
      <c r="R1807" s="60">
        <f t="shared" si="978"/>
        <v>0</v>
      </c>
      <c r="S1807" s="35" t="s">
        <v>70</v>
      </c>
      <c r="T1807" s="35"/>
      <c r="U1807" s="35" t="s">
        <v>2419</v>
      </c>
      <c r="V1807" s="30">
        <f t="shared" si="979"/>
        <v>41</v>
      </c>
      <c r="W1807" s="29">
        <f t="shared" si="980"/>
        <v>0.85416666666666663</v>
      </c>
      <c r="X1807" s="29">
        <f t="shared" si="981"/>
        <v>25.26074012736342</v>
      </c>
      <c r="Y1807" s="29">
        <f t="shared" si="982"/>
        <v>0.7578222038209026</v>
      </c>
      <c r="Z1807" s="30">
        <f>IF(S1807="",0,VLOOKUP(S1807,[1]!Costo_Twist,2,FALSE)*W1807)</f>
        <v>193.10678307754483</v>
      </c>
      <c r="AA1807" s="31" t="s">
        <v>71</v>
      </c>
      <c r="AB1807" s="31"/>
      <c r="AC1807" s="31" t="s">
        <v>2406</v>
      </c>
      <c r="AD1807" s="34">
        <f t="shared" si="983"/>
        <v>10</v>
      </c>
      <c r="AE1807" s="33">
        <f t="shared" si="984"/>
        <v>0.20833333333333334</v>
      </c>
      <c r="AF1807" s="33">
        <f t="shared" si="985"/>
        <v>6.1611561286252252</v>
      </c>
      <c r="AG1807" s="33">
        <f t="shared" si="986"/>
        <v>0.18483468385875676</v>
      </c>
      <c r="AH1807" s="34">
        <f>IF(AA1807="",0,VLOOKUP(AA1807,[1]!Costo_Twist,2,FALSE)*AE1807)</f>
        <v>60.521212210820991</v>
      </c>
      <c r="AI1807" s="35"/>
      <c r="AJ1807" s="35"/>
      <c r="AK1807" s="35"/>
      <c r="AL1807" s="35">
        <f t="shared" si="987"/>
        <v>0</v>
      </c>
      <c r="AM1807" s="29">
        <f t="shared" si="988"/>
        <v>0</v>
      </c>
      <c r="AN1807" s="29">
        <f t="shared" si="989"/>
        <v>0</v>
      </c>
      <c r="AO1807" s="29">
        <f t="shared" si="990"/>
        <v>0</v>
      </c>
      <c r="AP1807" s="30">
        <f>IF(AI1807="",0,VLOOKUP(AI1807,[1]!Costo_Twist,2,FALSE)*AM1807)</f>
        <v>0</v>
      </c>
      <c r="AQ1807" s="42"/>
      <c r="AR1807" s="42"/>
      <c r="AS1807" s="42"/>
      <c r="AT1807" s="42">
        <f t="shared" si="991"/>
        <v>0</v>
      </c>
      <c r="AU1807" s="43">
        <f t="shared" si="992"/>
        <v>0</v>
      </c>
      <c r="AV1807" s="43">
        <f t="shared" si="993"/>
        <v>0</v>
      </c>
      <c r="AW1807" s="43">
        <f t="shared" si="994"/>
        <v>0</v>
      </c>
      <c r="AX1807" s="44">
        <f>IF(AQ1807="",0,VLOOKUP(AQ1807,[1]!Costo_Twist,2,FALSE)*AU1807)</f>
        <v>0</v>
      </c>
      <c r="AY1807" s="36">
        <f t="shared" si="995"/>
        <v>253.62799528836581</v>
      </c>
      <c r="AZ1807" s="41">
        <f t="shared" si="996"/>
        <v>1.0625</v>
      </c>
      <c r="BA1807" s="37">
        <f t="shared" si="997"/>
        <v>125.0625</v>
      </c>
      <c r="BB1807" s="37" t="str">
        <f t="shared" si="998"/>
        <v>ok</v>
      </c>
      <c r="BC1807" s="37" t="str">
        <f t="shared" si="999"/>
        <v>ok</v>
      </c>
      <c r="BD1807" s="5"/>
      <c r="BE1807" s="11">
        <f t="shared" si="1000"/>
        <v>25.26074012736342</v>
      </c>
      <c r="BF1807" s="11" t="b">
        <f t="shared" si="1001"/>
        <v>0</v>
      </c>
      <c r="BG1807" s="11" t="b">
        <f t="shared" si="1002"/>
        <v>0</v>
      </c>
      <c r="BH1807" s="11" t="b">
        <f t="shared" si="1003"/>
        <v>0</v>
      </c>
      <c r="BI1807" s="11" t="b">
        <f t="shared" si="1004"/>
        <v>0</v>
      </c>
      <c r="BJ1807" s="11" t="b">
        <f t="shared" si="1005"/>
        <v>0</v>
      </c>
      <c r="BK1807" s="11">
        <f t="shared" si="1006"/>
        <v>6.1611561286252252</v>
      </c>
      <c r="BL1807" s="11" t="b">
        <f t="shared" si="1007"/>
        <v>0</v>
      </c>
      <c r="BM1807" s="11" t="b">
        <f t="shared" si="1008"/>
        <v>0</v>
      </c>
      <c r="BN1807" s="11" t="b">
        <f t="shared" si="1009"/>
        <v>0</v>
      </c>
      <c r="BO1807" s="11" t="b">
        <f t="shared" si="1010"/>
        <v>0</v>
      </c>
      <c r="BP1807" s="11" t="b">
        <f t="shared" si="1011"/>
        <v>0</v>
      </c>
      <c r="BQ1807" s="11" t="b">
        <f t="shared" si="1012"/>
        <v>0</v>
      </c>
      <c r="BR1807" s="11" t="b">
        <f t="shared" si="1013"/>
        <v>0</v>
      </c>
    </row>
    <row r="1808" spans="1:70" ht="12.75" customHeight="1" x14ac:dyDescent="0.75">
      <c r="A1808" s="24" t="s">
        <v>2393</v>
      </c>
      <c r="B1808" s="25" t="s">
        <v>2394</v>
      </c>
      <c r="C1808" s="24" t="s">
        <v>85</v>
      </c>
      <c r="D1808" s="26" t="s">
        <v>41</v>
      </c>
      <c r="E1808" s="24" t="s">
        <v>2610</v>
      </c>
      <c r="F1808" s="24" t="s">
        <v>2610</v>
      </c>
      <c r="G1808" s="25" t="s">
        <v>1851</v>
      </c>
      <c r="H1808" s="26"/>
      <c r="I1808" s="26"/>
      <c r="J1808" s="26"/>
      <c r="K1808" s="26"/>
      <c r="L1808" s="26"/>
      <c r="M1808" s="26"/>
      <c r="N1808" s="26"/>
      <c r="O1808" s="40"/>
      <c r="P1808" s="31" t="s">
        <v>80</v>
      </c>
      <c r="Q1808" s="32">
        <v>124</v>
      </c>
      <c r="R1808" s="60">
        <f t="shared" si="978"/>
        <v>0</v>
      </c>
      <c r="S1808" s="35" t="s">
        <v>70</v>
      </c>
      <c r="T1808" s="35"/>
      <c r="U1808" s="30" t="s">
        <v>2431</v>
      </c>
      <c r="V1808" s="30">
        <f t="shared" si="979"/>
        <v>22</v>
      </c>
      <c r="W1808" s="29">
        <f t="shared" si="980"/>
        <v>0.45833333333333331</v>
      </c>
      <c r="X1808" s="29">
        <f t="shared" si="981"/>
        <v>13.554543482975495</v>
      </c>
      <c r="Y1808" s="29">
        <f t="shared" si="982"/>
        <v>0.40663630448926485</v>
      </c>
      <c r="Z1808" s="30">
        <f>IF(S1808="",0,VLOOKUP(S1808,[1]!Costo_Twist,2,FALSE)*W1808)</f>
        <v>103.61827384648747</v>
      </c>
      <c r="AA1808" s="31" t="s">
        <v>71</v>
      </c>
      <c r="AB1808" s="31"/>
      <c r="AC1808" s="31" t="s">
        <v>2398</v>
      </c>
      <c r="AD1808" s="34">
        <f t="shared" si="983"/>
        <v>4</v>
      </c>
      <c r="AE1808" s="33">
        <f t="shared" si="984"/>
        <v>8.3333333333333329E-2</v>
      </c>
      <c r="AF1808" s="33">
        <f t="shared" si="985"/>
        <v>2.4644624514500899</v>
      </c>
      <c r="AG1808" s="33">
        <f t="shared" si="986"/>
        <v>7.3933873543502698E-2</v>
      </c>
      <c r="AH1808" s="34">
        <f>IF(AA1808="",0,VLOOKUP(AA1808,[1]!Costo_Twist,2,FALSE)*AE1808)</f>
        <v>24.208484884328392</v>
      </c>
      <c r="AI1808" s="35"/>
      <c r="AJ1808" s="35"/>
      <c r="AK1808" s="35"/>
      <c r="AL1808" s="35">
        <f t="shared" si="987"/>
        <v>0</v>
      </c>
      <c r="AM1808" s="29">
        <f t="shared" si="988"/>
        <v>0</v>
      </c>
      <c r="AN1808" s="29">
        <f t="shared" si="989"/>
        <v>0</v>
      </c>
      <c r="AO1808" s="29">
        <f t="shared" si="990"/>
        <v>0</v>
      </c>
      <c r="AP1808" s="30">
        <f>IF(AI1808="",0,VLOOKUP(AI1808,[1]!Costo_Twist,2,FALSE)*AM1808)</f>
        <v>0</v>
      </c>
      <c r="AQ1808" s="42"/>
      <c r="AR1808" s="42"/>
      <c r="AS1808" s="42"/>
      <c r="AT1808" s="42">
        <f t="shared" si="991"/>
        <v>0</v>
      </c>
      <c r="AU1808" s="43">
        <f t="shared" si="992"/>
        <v>0</v>
      </c>
      <c r="AV1808" s="43">
        <f t="shared" si="993"/>
        <v>0</v>
      </c>
      <c r="AW1808" s="43">
        <f t="shared" si="994"/>
        <v>0</v>
      </c>
      <c r="AX1808" s="44">
        <f>IF(AQ1808="",0,VLOOKUP(AQ1808,[1]!Costo_Twist,2,FALSE)*AU1808)</f>
        <v>0</v>
      </c>
      <c r="AY1808" s="36">
        <f t="shared" si="995"/>
        <v>127.82675873081587</v>
      </c>
      <c r="AZ1808" s="41">
        <f t="shared" si="996"/>
        <v>0.54166666666666663</v>
      </c>
      <c r="BA1808" s="37">
        <f t="shared" si="997"/>
        <v>124.54166666666667</v>
      </c>
      <c r="BB1808" s="37" t="str">
        <f t="shared" si="998"/>
        <v>ok</v>
      </c>
      <c r="BC1808" s="37" t="str">
        <f t="shared" si="999"/>
        <v>ok</v>
      </c>
      <c r="BD1808" s="5"/>
      <c r="BE1808" s="11">
        <f t="shared" si="1000"/>
        <v>13.554543482975495</v>
      </c>
      <c r="BF1808" s="11" t="b">
        <f t="shared" si="1001"/>
        <v>0</v>
      </c>
      <c r="BG1808" s="11" t="b">
        <f t="shared" si="1002"/>
        <v>0</v>
      </c>
      <c r="BH1808" s="11" t="b">
        <f t="shared" si="1003"/>
        <v>0</v>
      </c>
      <c r="BI1808" s="11" t="b">
        <f t="shared" si="1004"/>
        <v>0</v>
      </c>
      <c r="BJ1808" s="11" t="b">
        <f t="shared" si="1005"/>
        <v>0</v>
      </c>
      <c r="BK1808" s="11">
        <f t="shared" si="1006"/>
        <v>2.4644624514500899</v>
      </c>
      <c r="BL1808" s="11" t="b">
        <f t="shared" si="1007"/>
        <v>0</v>
      </c>
      <c r="BM1808" s="11" t="b">
        <f t="shared" si="1008"/>
        <v>0</v>
      </c>
      <c r="BN1808" s="11" t="b">
        <f t="shared" si="1009"/>
        <v>0</v>
      </c>
      <c r="BO1808" s="11" t="b">
        <f t="shared" si="1010"/>
        <v>0</v>
      </c>
      <c r="BP1808" s="11" t="b">
        <f t="shared" si="1011"/>
        <v>0</v>
      </c>
      <c r="BQ1808" s="11" t="b">
        <f t="shared" si="1012"/>
        <v>0</v>
      </c>
      <c r="BR1808" s="11" t="b">
        <f t="shared" si="1013"/>
        <v>0</v>
      </c>
    </row>
    <row r="1809" spans="1:70" ht="12.75" customHeight="1" x14ac:dyDescent="0.75">
      <c r="A1809" s="24" t="s">
        <v>2393</v>
      </c>
      <c r="B1809" s="25" t="s">
        <v>2394</v>
      </c>
      <c r="C1809" s="24" t="s">
        <v>85</v>
      </c>
      <c r="D1809" s="26" t="s">
        <v>41</v>
      </c>
      <c r="E1809" s="24" t="s">
        <v>2610</v>
      </c>
      <c r="F1809" s="24" t="s">
        <v>2610</v>
      </c>
      <c r="G1809" s="25" t="s">
        <v>1852</v>
      </c>
      <c r="H1809" s="26"/>
      <c r="I1809" s="26"/>
      <c r="J1809" s="26"/>
      <c r="K1809" s="26"/>
      <c r="L1809" s="26"/>
      <c r="M1809" s="26"/>
      <c r="N1809" s="26"/>
      <c r="O1809" s="40"/>
      <c r="P1809" s="31" t="s">
        <v>79</v>
      </c>
      <c r="Q1809" s="32">
        <v>128</v>
      </c>
      <c r="R1809" s="60">
        <f t="shared" si="978"/>
        <v>0</v>
      </c>
      <c r="S1809" s="35" t="s">
        <v>70</v>
      </c>
      <c r="T1809" s="35"/>
      <c r="U1809" s="30" t="s">
        <v>2428</v>
      </c>
      <c r="V1809" s="30">
        <f t="shared" si="979"/>
        <v>11</v>
      </c>
      <c r="W1809" s="29">
        <f t="shared" si="980"/>
        <v>0.22916666666666666</v>
      </c>
      <c r="X1809" s="29">
        <f t="shared" si="981"/>
        <v>6.7772717414877475</v>
      </c>
      <c r="Y1809" s="29">
        <f t="shared" si="982"/>
        <v>0.20331815224463243</v>
      </c>
      <c r="Z1809" s="30">
        <f>IF(S1809="",0,VLOOKUP(S1809,[1]!Costo_Twist,2,FALSE)*W1809)</f>
        <v>51.809136923243734</v>
      </c>
      <c r="AA1809" s="31" t="s">
        <v>65</v>
      </c>
      <c r="AB1809" s="31"/>
      <c r="AC1809" s="31" t="s">
        <v>2397</v>
      </c>
      <c r="AD1809" s="34">
        <f t="shared" si="983"/>
        <v>2</v>
      </c>
      <c r="AE1809" s="33">
        <f t="shared" si="984"/>
        <v>4.1666666666666664E-2</v>
      </c>
      <c r="AF1809" s="33">
        <f t="shared" si="985"/>
        <v>1.232231225725045</v>
      </c>
      <c r="AG1809" s="33">
        <f t="shared" si="986"/>
        <v>3.6966936771751349E-2</v>
      </c>
      <c r="AH1809" s="34">
        <f>IF(AA1809="",0,VLOOKUP(AA1809,[1]!Costo_Twist,2,FALSE)*AE1809)</f>
        <v>6.1009255699795961</v>
      </c>
      <c r="AI1809" s="35" t="s">
        <v>71</v>
      </c>
      <c r="AJ1809" s="35"/>
      <c r="AK1809" s="35">
        <v>1.5</v>
      </c>
      <c r="AL1809" s="35">
        <f t="shared" si="987"/>
        <v>1.5</v>
      </c>
      <c r="AM1809" s="29">
        <f t="shared" si="988"/>
        <v>3.125E-2</v>
      </c>
      <c r="AN1809" s="29">
        <f t="shared" si="989"/>
        <v>0.92417341929378372</v>
      </c>
      <c r="AO1809" s="29">
        <f t="shared" si="990"/>
        <v>2.7725202578813512E-2</v>
      </c>
      <c r="AP1809" s="30">
        <f>IF(AI1809="",0,VLOOKUP(AI1809,[1]!Costo_Twist,2,FALSE)*AM1809)</f>
        <v>9.078181831623148</v>
      </c>
      <c r="AQ1809" s="42"/>
      <c r="AR1809" s="42"/>
      <c r="AS1809" s="42"/>
      <c r="AT1809" s="42">
        <f t="shared" si="991"/>
        <v>0</v>
      </c>
      <c r="AU1809" s="43">
        <f t="shared" si="992"/>
        <v>0</v>
      </c>
      <c r="AV1809" s="43">
        <f t="shared" si="993"/>
        <v>0</v>
      </c>
      <c r="AW1809" s="43">
        <f t="shared" si="994"/>
        <v>0</v>
      </c>
      <c r="AX1809" s="44">
        <f>IF(AQ1809="",0,VLOOKUP(AQ1809,[1]!Costo_Twist,2,FALSE)*AU1809)</f>
        <v>0</v>
      </c>
      <c r="AY1809" s="36">
        <f t="shared" si="995"/>
        <v>66.988244324846477</v>
      </c>
      <c r="AZ1809" s="41">
        <f t="shared" si="996"/>
        <v>0.30208333333333331</v>
      </c>
      <c r="BA1809" s="37">
        <f t="shared" si="997"/>
        <v>128.30208333333334</v>
      </c>
      <c r="BB1809" s="37" t="str">
        <f t="shared" si="998"/>
        <v>ok</v>
      </c>
      <c r="BC1809" s="37" t="str">
        <f t="shared" si="999"/>
        <v>ok</v>
      </c>
      <c r="BD1809" s="5"/>
      <c r="BE1809" s="11">
        <f t="shared" si="1000"/>
        <v>6.7772717414877475</v>
      </c>
      <c r="BF1809" s="11" t="b">
        <f t="shared" si="1001"/>
        <v>0</v>
      </c>
      <c r="BG1809" s="11" t="b">
        <f t="shared" si="1002"/>
        <v>0</v>
      </c>
      <c r="BH1809" s="11" t="b">
        <f t="shared" si="1003"/>
        <v>0</v>
      </c>
      <c r="BI1809" s="11" t="b">
        <f t="shared" si="1004"/>
        <v>0</v>
      </c>
      <c r="BJ1809" s="11" t="b">
        <f t="shared" si="1005"/>
        <v>0</v>
      </c>
      <c r="BK1809" s="11">
        <f t="shared" si="1006"/>
        <v>0.92417341929378372</v>
      </c>
      <c r="BL1809" s="11" t="b">
        <f t="shared" si="1007"/>
        <v>0</v>
      </c>
      <c r="BM1809" s="11">
        <f t="shared" si="1008"/>
        <v>1.232231225725045</v>
      </c>
      <c r="BN1809" s="11" t="b">
        <f t="shared" si="1009"/>
        <v>0</v>
      </c>
      <c r="BO1809" s="11" t="b">
        <f t="shared" si="1010"/>
        <v>0</v>
      </c>
      <c r="BP1809" s="11" t="b">
        <f t="shared" si="1011"/>
        <v>0</v>
      </c>
      <c r="BQ1809" s="11" t="b">
        <f t="shared" si="1012"/>
        <v>0</v>
      </c>
      <c r="BR1809" s="11" t="b">
        <f t="shared" si="1013"/>
        <v>0</v>
      </c>
    </row>
    <row r="1810" spans="1:70" ht="12.75" customHeight="1" x14ac:dyDescent="0.75">
      <c r="A1810" s="24" t="s">
        <v>2393</v>
      </c>
      <c r="B1810" s="25" t="s">
        <v>2394</v>
      </c>
      <c r="C1810" s="24" t="s">
        <v>85</v>
      </c>
      <c r="D1810" s="26" t="s">
        <v>41</v>
      </c>
      <c r="E1810" s="24" t="s">
        <v>2610</v>
      </c>
      <c r="F1810" s="24" t="s">
        <v>2610</v>
      </c>
      <c r="G1810" s="25" t="s">
        <v>1853</v>
      </c>
      <c r="H1810" s="26"/>
      <c r="I1810" s="26"/>
      <c r="J1810" s="26"/>
      <c r="K1810" s="26"/>
      <c r="L1810" s="26"/>
      <c r="M1810" s="26"/>
      <c r="N1810" s="26"/>
      <c r="O1810" s="40"/>
      <c r="P1810" s="31" t="s">
        <v>79</v>
      </c>
      <c r="Q1810" s="32">
        <v>128</v>
      </c>
      <c r="R1810" s="60">
        <f t="shared" si="978"/>
        <v>0</v>
      </c>
      <c r="S1810" s="35" t="s">
        <v>70</v>
      </c>
      <c r="T1810" s="35"/>
      <c r="U1810" s="30" t="s">
        <v>2398</v>
      </c>
      <c r="V1810" s="30">
        <f t="shared" si="979"/>
        <v>4</v>
      </c>
      <c r="W1810" s="29">
        <f t="shared" si="980"/>
        <v>8.3333333333333329E-2</v>
      </c>
      <c r="X1810" s="29">
        <f t="shared" si="981"/>
        <v>2.4644624514500899</v>
      </c>
      <c r="Y1810" s="29">
        <f t="shared" si="982"/>
        <v>7.3933873543502698E-2</v>
      </c>
      <c r="Z1810" s="30">
        <f>IF(S1810="",0,VLOOKUP(S1810,[1]!Costo_Twist,2,FALSE)*W1810)</f>
        <v>18.839686153906811</v>
      </c>
      <c r="AA1810" s="31" t="s">
        <v>65</v>
      </c>
      <c r="AB1810" s="31"/>
      <c r="AC1810" s="31">
        <v>2.5</v>
      </c>
      <c r="AD1810" s="34">
        <f t="shared" si="983"/>
        <v>2.5</v>
      </c>
      <c r="AE1810" s="33">
        <f t="shared" si="984"/>
        <v>5.2083333333333336E-2</v>
      </c>
      <c r="AF1810" s="33">
        <f t="shared" si="985"/>
        <v>1.5402890321563063</v>
      </c>
      <c r="AG1810" s="33">
        <f t="shared" si="986"/>
        <v>4.620867096468919E-2</v>
      </c>
      <c r="AH1810" s="34">
        <f>IF(AA1810="",0,VLOOKUP(AA1810,[1]!Costo_Twist,2,FALSE)*AE1810)</f>
        <v>7.6261569624744965</v>
      </c>
      <c r="AI1810" s="35" t="s">
        <v>71</v>
      </c>
      <c r="AJ1810" s="35"/>
      <c r="AK1810" s="35">
        <v>0.5</v>
      </c>
      <c r="AL1810" s="35">
        <f t="shared" si="987"/>
        <v>0.5</v>
      </c>
      <c r="AM1810" s="29">
        <f t="shared" si="988"/>
        <v>1.0416666666666666E-2</v>
      </c>
      <c r="AN1810" s="29">
        <f t="shared" si="989"/>
        <v>0.30805780643126124</v>
      </c>
      <c r="AO1810" s="29">
        <f t="shared" si="990"/>
        <v>9.2417341929378373E-3</v>
      </c>
      <c r="AP1810" s="30">
        <f>IF(AI1810="",0,VLOOKUP(AI1810,[1]!Costo_Twist,2,FALSE)*AM1810)</f>
        <v>3.026060610541049</v>
      </c>
      <c r="AQ1810" s="42"/>
      <c r="AR1810" s="42"/>
      <c r="AS1810" s="42"/>
      <c r="AT1810" s="42">
        <f t="shared" si="991"/>
        <v>0</v>
      </c>
      <c r="AU1810" s="43">
        <f t="shared" si="992"/>
        <v>0</v>
      </c>
      <c r="AV1810" s="43">
        <f t="shared" si="993"/>
        <v>0</v>
      </c>
      <c r="AW1810" s="43">
        <f t="shared" si="994"/>
        <v>0</v>
      </c>
      <c r="AX1810" s="44">
        <f>IF(AQ1810="",0,VLOOKUP(AQ1810,[1]!Costo_Twist,2,FALSE)*AU1810)</f>
        <v>0</v>
      </c>
      <c r="AY1810" s="36">
        <f t="shared" si="995"/>
        <v>29.491903726922356</v>
      </c>
      <c r="AZ1810" s="41">
        <f t="shared" si="996"/>
        <v>0.14583333333333331</v>
      </c>
      <c r="BA1810" s="37">
        <f t="shared" si="997"/>
        <v>128.14583333333334</v>
      </c>
      <c r="BB1810" s="37" t="str">
        <f t="shared" si="998"/>
        <v>ok</v>
      </c>
      <c r="BC1810" s="37" t="str">
        <f t="shared" si="999"/>
        <v>ok</v>
      </c>
      <c r="BD1810" s="5"/>
      <c r="BE1810" s="11">
        <f t="shared" si="1000"/>
        <v>2.4644624514500899</v>
      </c>
      <c r="BF1810" s="11" t="b">
        <f t="shared" si="1001"/>
        <v>0</v>
      </c>
      <c r="BG1810" s="11" t="b">
        <f t="shared" si="1002"/>
        <v>0</v>
      </c>
      <c r="BH1810" s="11" t="b">
        <f t="shared" si="1003"/>
        <v>0</v>
      </c>
      <c r="BI1810" s="11" t="b">
        <f t="shared" si="1004"/>
        <v>0</v>
      </c>
      <c r="BJ1810" s="11" t="b">
        <f t="shared" si="1005"/>
        <v>0</v>
      </c>
      <c r="BK1810" s="11">
        <f t="shared" si="1006"/>
        <v>0.30805780643126124</v>
      </c>
      <c r="BL1810" s="11" t="b">
        <f t="shared" si="1007"/>
        <v>0</v>
      </c>
      <c r="BM1810" s="11">
        <f t="shared" si="1008"/>
        <v>1.5402890321563063</v>
      </c>
      <c r="BN1810" s="11" t="b">
        <f t="shared" si="1009"/>
        <v>0</v>
      </c>
      <c r="BO1810" s="11" t="b">
        <f t="shared" si="1010"/>
        <v>0</v>
      </c>
      <c r="BP1810" s="11" t="b">
        <f t="shared" si="1011"/>
        <v>0</v>
      </c>
      <c r="BQ1810" s="11" t="b">
        <f t="shared" si="1012"/>
        <v>0</v>
      </c>
      <c r="BR1810" s="11" t="b">
        <f t="shared" si="1013"/>
        <v>0</v>
      </c>
    </row>
    <row r="1811" spans="1:70" ht="12.75" customHeight="1" x14ac:dyDescent="0.75">
      <c r="A1811" s="24" t="s">
        <v>2393</v>
      </c>
      <c r="B1811" s="25" t="s">
        <v>2394</v>
      </c>
      <c r="C1811" s="24" t="s">
        <v>85</v>
      </c>
      <c r="D1811" s="26" t="s">
        <v>41</v>
      </c>
      <c r="E1811" s="24" t="s">
        <v>2610</v>
      </c>
      <c r="F1811" s="24" t="s">
        <v>2610</v>
      </c>
      <c r="G1811" s="25" t="s">
        <v>1854</v>
      </c>
      <c r="H1811" s="26"/>
      <c r="I1811" s="26"/>
      <c r="J1811" s="26"/>
      <c r="K1811" s="26"/>
      <c r="L1811" s="26"/>
      <c r="M1811" s="26"/>
      <c r="N1811" s="26"/>
      <c r="O1811" s="40"/>
      <c r="P1811" s="31" t="s">
        <v>79</v>
      </c>
      <c r="Q1811" s="32">
        <v>128</v>
      </c>
      <c r="R1811" s="60">
        <f t="shared" si="978"/>
        <v>0</v>
      </c>
      <c r="S1811" s="35" t="s">
        <v>70</v>
      </c>
      <c r="T1811" s="35"/>
      <c r="U1811" s="30">
        <v>1.5</v>
      </c>
      <c r="V1811" s="30">
        <f t="shared" si="979"/>
        <v>1.5</v>
      </c>
      <c r="W1811" s="29">
        <f t="shared" si="980"/>
        <v>3.125E-2</v>
      </c>
      <c r="X1811" s="29">
        <f t="shared" si="981"/>
        <v>0.92417341929378372</v>
      </c>
      <c r="Y1811" s="29">
        <f t="shared" si="982"/>
        <v>2.7725202578813512E-2</v>
      </c>
      <c r="Z1811" s="30">
        <f>IF(S1811="",0,VLOOKUP(S1811,[1]!Costo_Twist,2,FALSE)*W1811)</f>
        <v>7.0648823077150551</v>
      </c>
      <c r="AA1811" s="31" t="s">
        <v>65</v>
      </c>
      <c r="AB1811" s="31"/>
      <c r="AC1811" s="31">
        <v>2.5</v>
      </c>
      <c r="AD1811" s="34">
        <f t="shared" si="983"/>
        <v>2.5</v>
      </c>
      <c r="AE1811" s="33">
        <f t="shared" si="984"/>
        <v>5.2083333333333336E-2</v>
      </c>
      <c r="AF1811" s="33">
        <f t="shared" si="985"/>
        <v>1.5402890321563063</v>
      </c>
      <c r="AG1811" s="33">
        <f t="shared" si="986"/>
        <v>4.620867096468919E-2</v>
      </c>
      <c r="AH1811" s="34">
        <f>IF(AA1811="",0,VLOOKUP(AA1811,[1]!Costo_Twist,2,FALSE)*AE1811)</f>
        <v>7.6261569624744965</v>
      </c>
      <c r="AI1811" s="35" t="s">
        <v>67</v>
      </c>
      <c r="AJ1811" s="35"/>
      <c r="AK1811" s="35">
        <v>0.5</v>
      </c>
      <c r="AL1811" s="35">
        <f t="shared" si="987"/>
        <v>0.5</v>
      </c>
      <c r="AM1811" s="29">
        <f t="shared" si="988"/>
        <v>1.0416666666666666E-2</v>
      </c>
      <c r="AN1811" s="29">
        <f t="shared" si="989"/>
        <v>0.30805780643126124</v>
      </c>
      <c r="AO1811" s="29">
        <f t="shared" si="990"/>
        <v>9.2417341929378373E-3</v>
      </c>
      <c r="AP1811" s="30">
        <f>IF(AI1811="",0,VLOOKUP(AI1811,[1]!Costo_Twist,2,FALSE)*AM1811)</f>
        <v>2.1109205429221989</v>
      </c>
      <c r="AQ1811" s="42"/>
      <c r="AR1811" s="42"/>
      <c r="AS1811" s="42"/>
      <c r="AT1811" s="42">
        <f t="shared" si="991"/>
        <v>0</v>
      </c>
      <c r="AU1811" s="43">
        <f t="shared" si="992"/>
        <v>0</v>
      </c>
      <c r="AV1811" s="43">
        <f t="shared" si="993"/>
        <v>0</v>
      </c>
      <c r="AW1811" s="43">
        <f t="shared" si="994"/>
        <v>0</v>
      </c>
      <c r="AX1811" s="44">
        <f>IF(AQ1811="",0,VLOOKUP(AQ1811,[1]!Costo_Twist,2,FALSE)*AU1811)</f>
        <v>0</v>
      </c>
      <c r="AY1811" s="36">
        <f t="shared" si="995"/>
        <v>16.80195981311175</v>
      </c>
      <c r="AZ1811" s="41">
        <f t="shared" si="996"/>
        <v>9.3750000000000014E-2</v>
      </c>
      <c r="BA1811" s="37">
        <f t="shared" si="997"/>
        <v>128.09375</v>
      </c>
      <c r="BB1811" s="37" t="str">
        <f t="shared" si="998"/>
        <v>ok</v>
      </c>
      <c r="BC1811" s="37" t="str">
        <f t="shared" si="999"/>
        <v>ok</v>
      </c>
      <c r="BD1811" s="5"/>
      <c r="BE1811" s="11">
        <f t="shared" si="1000"/>
        <v>0.92417341929378372</v>
      </c>
      <c r="BF1811" s="11" t="b">
        <f t="shared" si="1001"/>
        <v>0</v>
      </c>
      <c r="BG1811" s="11" t="b">
        <f t="shared" si="1002"/>
        <v>0</v>
      </c>
      <c r="BH1811" s="11" t="b">
        <f t="shared" si="1003"/>
        <v>0</v>
      </c>
      <c r="BI1811" s="11" t="b">
        <f t="shared" si="1004"/>
        <v>0</v>
      </c>
      <c r="BJ1811" s="11" t="b">
        <f t="shared" si="1005"/>
        <v>0</v>
      </c>
      <c r="BK1811" s="11" t="b">
        <f t="shared" si="1006"/>
        <v>0</v>
      </c>
      <c r="BL1811" s="11" t="b">
        <f t="shared" si="1007"/>
        <v>0</v>
      </c>
      <c r="BM1811" s="11">
        <f t="shared" si="1008"/>
        <v>1.5402890321563063</v>
      </c>
      <c r="BN1811" s="11" t="b">
        <f t="shared" si="1009"/>
        <v>0</v>
      </c>
      <c r="BO1811" s="11" t="b">
        <f t="shared" si="1010"/>
        <v>0</v>
      </c>
      <c r="BP1811" s="11" t="b">
        <f t="shared" si="1011"/>
        <v>0</v>
      </c>
      <c r="BQ1811" s="11" t="b">
        <f t="shared" si="1012"/>
        <v>0</v>
      </c>
      <c r="BR1811" s="11">
        <f t="shared" si="1013"/>
        <v>0.30805780643126124</v>
      </c>
    </row>
    <row r="1812" spans="1:70" ht="12.75" customHeight="1" x14ac:dyDescent="0.75">
      <c r="A1812" s="24" t="s">
        <v>2393</v>
      </c>
      <c r="B1812" s="25" t="s">
        <v>2394</v>
      </c>
      <c r="C1812" s="24" t="s">
        <v>85</v>
      </c>
      <c r="D1812" s="26" t="s">
        <v>41</v>
      </c>
      <c r="E1812" s="24" t="s">
        <v>2610</v>
      </c>
      <c r="F1812" s="24" t="s">
        <v>2610</v>
      </c>
      <c r="G1812" s="25" t="s">
        <v>1855</v>
      </c>
      <c r="H1812" s="26"/>
      <c r="I1812" s="26"/>
      <c r="J1812" s="26"/>
      <c r="K1812" s="26"/>
      <c r="L1812" s="26"/>
      <c r="M1812" s="26"/>
      <c r="N1812" s="26"/>
      <c r="O1812" s="40"/>
      <c r="P1812" s="31" t="s">
        <v>81</v>
      </c>
      <c r="Q1812" s="32">
        <v>120</v>
      </c>
      <c r="R1812" s="60">
        <f t="shared" si="978"/>
        <v>0</v>
      </c>
      <c r="S1812" s="35" t="s">
        <v>70</v>
      </c>
      <c r="T1812" s="35"/>
      <c r="U1812" s="35" t="s">
        <v>2474</v>
      </c>
      <c r="V1812" s="30">
        <f t="shared" si="979"/>
        <v>96</v>
      </c>
      <c r="W1812" s="29">
        <f t="shared" si="980"/>
        <v>2</v>
      </c>
      <c r="X1812" s="29">
        <f t="shared" si="981"/>
        <v>59.147098834802158</v>
      </c>
      <c r="Y1812" s="29">
        <f t="shared" si="982"/>
        <v>1.7744129650440648</v>
      </c>
      <c r="Z1812" s="30">
        <f>IF(S1812="",0,VLOOKUP(S1812,[1]!Costo_Twist,2,FALSE)*W1812)</f>
        <v>452.15246769376353</v>
      </c>
      <c r="AA1812" s="31" t="s">
        <v>65</v>
      </c>
      <c r="AB1812" s="31"/>
      <c r="AC1812" s="31">
        <v>72.5</v>
      </c>
      <c r="AD1812" s="34">
        <f t="shared" si="983"/>
        <v>72.5</v>
      </c>
      <c r="AE1812" s="33">
        <f t="shared" si="984"/>
        <v>1.5104166666666667</v>
      </c>
      <c r="AF1812" s="33">
        <f t="shared" si="985"/>
        <v>44.668381932532881</v>
      </c>
      <c r="AG1812" s="33">
        <f t="shared" si="986"/>
        <v>1.3400514579759863</v>
      </c>
      <c r="AH1812" s="34">
        <f>IF(AA1812="",0,VLOOKUP(AA1812,[1]!Costo_Twist,2,FALSE)*AE1812)</f>
        <v>221.15855191176038</v>
      </c>
      <c r="AI1812" s="35" t="s">
        <v>71</v>
      </c>
      <c r="AJ1812" s="35"/>
      <c r="AK1812" s="35" t="s">
        <v>2432</v>
      </c>
      <c r="AL1812" s="35">
        <f t="shared" si="987"/>
        <v>40</v>
      </c>
      <c r="AM1812" s="29">
        <f t="shared" si="988"/>
        <v>0.83333333333333337</v>
      </c>
      <c r="AN1812" s="29">
        <f t="shared" si="989"/>
        <v>24.644624514500901</v>
      </c>
      <c r="AO1812" s="29">
        <f t="shared" si="990"/>
        <v>0.73933873543502704</v>
      </c>
      <c r="AP1812" s="30">
        <f>IF(AI1812="",0,VLOOKUP(AI1812,[1]!Costo_Twist,2,FALSE)*AM1812)</f>
        <v>242.08484884328396</v>
      </c>
      <c r="AQ1812" s="42"/>
      <c r="AR1812" s="42"/>
      <c r="AS1812" s="42"/>
      <c r="AT1812" s="42">
        <f t="shared" si="991"/>
        <v>0</v>
      </c>
      <c r="AU1812" s="43">
        <f t="shared" si="992"/>
        <v>0</v>
      </c>
      <c r="AV1812" s="43">
        <f t="shared" si="993"/>
        <v>0</v>
      </c>
      <c r="AW1812" s="43">
        <f t="shared" si="994"/>
        <v>0</v>
      </c>
      <c r="AX1812" s="44">
        <f>IF(AQ1812="",0,VLOOKUP(AQ1812,[1]!Costo_Twist,2,FALSE)*AU1812)</f>
        <v>0</v>
      </c>
      <c r="AY1812" s="36">
        <f t="shared" si="995"/>
        <v>915.39586844880796</v>
      </c>
      <c r="AZ1812" s="41">
        <f t="shared" si="996"/>
        <v>4.34375</v>
      </c>
      <c r="BA1812" s="37">
        <f t="shared" si="997"/>
        <v>124.34375</v>
      </c>
      <c r="BB1812" s="37" t="str">
        <f t="shared" si="998"/>
        <v>ok</v>
      </c>
      <c r="BC1812" s="37" t="str">
        <f t="shared" si="999"/>
        <v>ok</v>
      </c>
      <c r="BD1812" s="5"/>
      <c r="BE1812" s="11">
        <f t="shared" si="1000"/>
        <v>59.147098834802158</v>
      </c>
      <c r="BF1812" s="11" t="b">
        <f t="shared" si="1001"/>
        <v>0</v>
      </c>
      <c r="BG1812" s="11" t="b">
        <f t="shared" si="1002"/>
        <v>0</v>
      </c>
      <c r="BH1812" s="11" t="b">
        <f t="shared" si="1003"/>
        <v>0</v>
      </c>
      <c r="BI1812" s="11" t="b">
        <f t="shared" si="1004"/>
        <v>0</v>
      </c>
      <c r="BJ1812" s="11" t="b">
        <f t="shared" si="1005"/>
        <v>0</v>
      </c>
      <c r="BK1812" s="11">
        <f t="shared" si="1006"/>
        <v>24.644624514500901</v>
      </c>
      <c r="BL1812" s="11" t="b">
        <f t="shared" si="1007"/>
        <v>0</v>
      </c>
      <c r="BM1812" s="11">
        <f t="shared" si="1008"/>
        <v>44.668381932532881</v>
      </c>
      <c r="BN1812" s="11" t="b">
        <f t="shared" si="1009"/>
        <v>0</v>
      </c>
      <c r="BO1812" s="11" t="b">
        <f t="shared" si="1010"/>
        <v>0</v>
      </c>
      <c r="BP1812" s="11" t="b">
        <f t="shared" si="1011"/>
        <v>0</v>
      </c>
      <c r="BQ1812" s="11" t="b">
        <f t="shared" si="1012"/>
        <v>0</v>
      </c>
      <c r="BR1812" s="11" t="b">
        <f t="shared" si="1013"/>
        <v>0</v>
      </c>
    </row>
    <row r="1813" spans="1:70" ht="12.75" customHeight="1" x14ac:dyDescent="0.75">
      <c r="A1813" s="24" t="s">
        <v>2393</v>
      </c>
      <c r="B1813" s="25" t="s">
        <v>2394</v>
      </c>
      <c r="C1813" s="24" t="s">
        <v>85</v>
      </c>
      <c r="D1813" s="26" t="s">
        <v>41</v>
      </c>
      <c r="E1813" s="24" t="s">
        <v>2610</v>
      </c>
      <c r="F1813" s="24" t="s">
        <v>2610</v>
      </c>
      <c r="G1813" s="25" t="s">
        <v>1856</v>
      </c>
      <c r="H1813" s="26"/>
      <c r="I1813" s="26"/>
      <c r="J1813" s="26"/>
      <c r="K1813" s="26"/>
      <c r="L1813" s="26"/>
      <c r="M1813" s="26"/>
      <c r="N1813" s="26"/>
      <c r="O1813" s="40"/>
      <c r="P1813" s="31" t="s">
        <v>81</v>
      </c>
      <c r="Q1813" s="32">
        <v>120</v>
      </c>
      <c r="R1813" s="60">
        <f t="shared" si="978"/>
        <v>0</v>
      </c>
      <c r="S1813" s="35" t="s">
        <v>70</v>
      </c>
      <c r="T1813" s="35"/>
      <c r="U1813" s="30" t="s">
        <v>2444</v>
      </c>
      <c r="V1813" s="30">
        <f t="shared" si="979"/>
        <v>48</v>
      </c>
      <c r="W1813" s="29">
        <f t="shared" si="980"/>
        <v>1</v>
      </c>
      <c r="X1813" s="29">
        <f t="shared" si="981"/>
        <v>29.573549417401079</v>
      </c>
      <c r="Y1813" s="29">
        <f t="shared" si="982"/>
        <v>0.88720648252203238</v>
      </c>
      <c r="Z1813" s="30">
        <f>IF(S1813="",0,VLOOKUP(S1813,[1]!Costo_Twist,2,FALSE)*W1813)</f>
        <v>226.07623384688176</v>
      </c>
      <c r="AA1813" s="31" t="s">
        <v>66</v>
      </c>
      <c r="AB1813" s="31"/>
      <c r="AC1813" s="31" t="s">
        <v>2399</v>
      </c>
      <c r="AD1813" s="34">
        <f t="shared" si="983"/>
        <v>6</v>
      </c>
      <c r="AE1813" s="33">
        <f t="shared" si="984"/>
        <v>0.125</v>
      </c>
      <c r="AF1813" s="33">
        <f t="shared" si="985"/>
        <v>3.6966936771751349</v>
      </c>
      <c r="AG1813" s="33">
        <f t="shared" si="986"/>
        <v>0.11090081031525405</v>
      </c>
      <c r="AH1813" s="34">
        <f>IF(AA1813="",0,VLOOKUP(AA1813,[1]!Costo_Twist,2,FALSE)*AE1813)</f>
        <v>31.334388029689208</v>
      </c>
      <c r="AI1813" s="35" t="s">
        <v>71</v>
      </c>
      <c r="AJ1813" s="35"/>
      <c r="AK1813" s="35">
        <v>0.5</v>
      </c>
      <c r="AL1813" s="35">
        <f t="shared" si="987"/>
        <v>0.5</v>
      </c>
      <c r="AM1813" s="29">
        <f t="shared" si="988"/>
        <v>1.0416666666666666E-2</v>
      </c>
      <c r="AN1813" s="29">
        <f t="shared" si="989"/>
        <v>0.30805780643126124</v>
      </c>
      <c r="AO1813" s="29">
        <f t="shared" si="990"/>
        <v>9.2417341929378373E-3</v>
      </c>
      <c r="AP1813" s="30">
        <f>IF(AI1813="",0,VLOOKUP(AI1813,[1]!Costo_Twist,2,FALSE)*AM1813)</f>
        <v>3.026060610541049</v>
      </c>
      <c r="AQ1813" s="42"/>
      <c r="AR1813" s="42"/>
      <c r="AS1813" s="42"/>
      <c r="AT1813" s="42">
        <f t="shared" si="991"/>
        <v>0</v>
      </c>
      <c r="AU1813" s="43">
        <f t="shared" si="992"/>
        <v>0</v>
      </c>
      <c r="AV1813" s="43">
        <f t="shared" si="993"/>
        <v>0</v>
      </c>
      <c r="AW1813" s="43">
        <f t="shared" si="994"/>
        <v>0</v>
      </c>
      <c r="AX1813" s="44">
        <f>IF(AQ1813="",0,VLOOKUP(AQ1813,[1]!Costo_Twist,2,FALSE)*AU1813)</f>
        <v>0</v>
      </c>
      <c r="AY1813" s="36">
        <f t="shared" si="995"/>
        <v>260.43668248711202</v>
      </c>
      <c r="AZ1813" s="41">
        <f t="shared" si="996"/>
        <v>1.1354166666666667</v>
      </c>
      <c r="BA1813" s="37">
        <f t="shared" si="997"/>
        <v>121.13541666666667</v>
      </c>
      <c r="BB1813" s="37" t="str">
        <f t="shared" si="998"/>
        <v>ok</v>
      </c>
      <c r="BC1813" s="37" t="str">
        <f t="shared" si="999"/>
        <v>ok</v>
      </c>
      <c r="BD1813" s="5"/>
      <c r="BE1813" s="11">
        <f t="shared" si="1000"/>
        <v>29.573549417401079</v>
      </c>
      <c r="BF1813" s="11" t="b">
        <f t="shared" si="1001"/>
        <v>0</v>
      </c>
      <c r="BG1813" s="11" t="b">
        <f t="shared" si="1002"/>
        <v>0</v>
      </c>
      <c r="BH1813" s="11" t="b">
        <f t="shared" si="1003"/>
        <v>0</v>
      </c>
      <c r="BI1813" s="11" t="b">
        <f t="shared" si="1004"/>
        <v>0</v>
      </c>
      <c r="BJ1813" s="11" t="b">
        <f t="shared" si="1005"/>
        <v>0</v>
      </c>
      <c r="BK1813" s="11">
        <f t="shared" si="1006"/>
        <v>0.30805780643126124</v>
      </c>
      <c r="BL1813" s="11" t="b">
        <f t="shared" si="1007"/>
        <v>0</v>
      </c>
      <c r="BM1813" s="11" t="b">
        <f t="shared" si="1008"/>
        <v>0</v>
      </c>
      <c r="BN1813" s="11" t="b">
        <f t="shared" si="1009"/>
        <v>0</v>
      </c>
      <c r="BO1813" s="11">
        <f t="shared" si="1010"/>
        <v>3.6966936771751349</v>
      </c>
      <c r="BP1813" s="11" t="b">
        <f t="shared" si="1011"/>
        <v>0</v>
      </c>
      <c r="BQ1813" s="11" t="b">
        <f t="shared" si="1012"/>
        <v>0</v>
      </c>
      <c r="BR1813" s="11" t="b">
        <f t="shared" si="1013"/>
        <v>0</v>
      </c>
    </row>
    <row r="1814" spans="1:70" ht="12.75" customHeight="1" x14ac:dyDescent="0.75">
      <c r="A1814" s="24" t="s">
        <v>2393</v>
      </c>
      <c r="B1814" s="25" t="s">
        <v>2394</v>
      </c>
      <c r="C1814" s="24" t="s">
        <v>85</v>
      </c>
      <c r="D1814" s="26" t="s">
        <v>41</v>
      </c>
      <c r="E1814" s="24" t="s">
        <v>2610</v>
      </c>
      <c r="F1814" s="24" t="s">
        <v>2610</v>
      </c>
      <c r="G1814" s="25" t="s">
        <v>1857</v>
      </c>
      <c r="H1814" s="26"/>
      <c r="I1814" s="26"/>
      <c r="J1814" s="26"/>
      <c r="K1814" s="26"/>
      <c r="L1814" s="26"/>
      <c r="M1814" s="26"/>
      <c r="N1814" s="26"/>
      <c r="O1814" s="40"/>
      <c r="P1814" s="31" t="s">
        <v>80</v>
      </c>
      <c r="Q1814" s="32">
        <v>124</v>
      </c>
      <c r="R1814" s="60">
        <f t="shared" si="978"/>
        <v>0</v>
      </c>
      <c r="S1814" s="35" t="s">
        <v>70</v>
      </c>
      <c r="T1814" s="35"/>
      <c r="U1814" s="35" t="s">
        <v>2408</v>
      </c>
      <c r="V1814" s="30">
        <f t="shared" si="979"/>
        <v>39</v>
      </c>
      <c r="W1814" s="29">
        <f t="shared" si="980"/>
        <v>0.8125</v>
      </c>
      <c r="X1814" s="29">
        <f t="shared" si="981"/>
        <v>24.028508901638379</v>
      </c>
      <c r="Y1814" s="29">
        <f t="shared" si="982"/>
        <v>0.72085526704915137</v>
      </c>
      <c r="Z1814" s="30">
        <f>IF(S1814="",0,VLOOKUP(S1814,[1]!Costo_Twist,2,FALSE)*W1814)</f>
        <v>183.68694000059142</v>
      </c>
      <c r="AA1814" s="31" t="s">
        <v>65</v>
      </c>
      <c r="AB1814" s="31"/>
      <c r="AC1814" s="31" t="s">
        <v>2405</v>
      </c>
      <c r="AD1814" s="34">
        <f t="shared" si="983"/>
        <v>5</v>
      </c>
      <c r="AE1814" s="33">
        <f t="shared" si="984"/>
        <v>0.10416666666666667</v>
      </c>
      <c r="AF1814" s="33">
        <f t="shared" si="985"/>
        <v>3.0805780643126126</v>
      </c>
      <c r="AG1814" s="33">
        <f t="shared" si="986"/>
        <v>9.241734192937838E-2</v>
      </c>
      <c r="AH1814" s="34">
        <f>IF(AA1814="",0,VLOOKUP(AA1814,[1]!Costo_Twist,2,FALSE)*AE1814)</f>
        <v>15.252313924948993</v>
      </c>
      <c r="AI1814" s="35" t="s">
        <v>71</v>
      </c>
      <c r="AJ1814" s="35"/>
      <c r="AK1814" s="35">
        <v>14.5</v>
      </c>
      <c r="AL1814" s="35">
        <f t="shared" si="987"/>
        <v>14.5</v>
      </c>
      <c r="AM1814" s="29">
        <f t="shared" si="988"/>
        <v>0.30208333333333331</v>
      </c>
      <c r="AN1814" s="29">
        <f t="shared" si="989"/>
        <v>8.9336763865065763</v>
      </c>
      <c r="AO1814" s="29">
        <f t="shared" si="990"/>
        <v>0.26801029159519729</v>
      </c>
      <c r="AP1814" s="30">
        <f>IF(AI1814="",0,VLOOKUP(AI1814,[1]!Costo_Twist,2,FALSE)*AM1814)</f>
        <v>87.755757705690428</v>
      </c>
      <c r="AQ1814" s="42"/>
      <c r="AR1814" s="42"/>
      <c r="AS1814" s="42"/>
      <c r="AT1814" s="42">
        <f t="shared" si="991"/>
        <v>0</v>
      </c>
      <c r="AU1814" s="43">
        <f t="shared" si="992"/>
        <v>0</v>
      </c>
      <c r="AV1814" s="43">
        <f t="shared" si="993"/>
        <v>0</v>
      </c>
      <c r="AW1814" s="43">
        <f t="shared" si="994"/>
        <v>0</v>
      </c>
      <c r="AX1814" s="44">
        <f>IF(AQ1814="",0,VLOOKUP(AQ1814,[1]!Costo_Twist,2,FALSE)*AU1814)</f>
        <v>0</v>
      </c>
      <c r="AY1814" s="36">
        <f t="shared" si="995"/>
        <v>286.69501163123084</v>
      </c>
      <c r="AZ1814" s="41">
        <f t="shared" si="996"/>
        <v>1.21875</v>
      </c>
      <c r="BA1814" s="37">
        <f t="shared" si="997"/>
        <v>125.21875</v>
      </c>
      <c r="BB1814" s="37" t="str">
        <f t="shared" si="998"/>
        <v>ok</v>
      </c>
      <c r="BC1814" s="37" t="str">
        <f t="shared" si="999"/>
        <v>ok</v>
      </c>
      <c r="BD1814" s="5"/>
      <c r="BE1814" s="11">
        <f t="shared" si="1000"/>
        <v>24.028508901638379</v>
      </c>
      <c r="BF1814" s="11" t="b">
        <f t="shared" si="1001"/>
        <v>0</v>
      </c>
      <c r="BG1814" s="11" t="b">
        <f t="shared" si="1002"/>
        <v>0</v>
      </c>
      <c r="BH1814" s="11" t="b">
        <f t="shared" si="1003"/>
        <v>0</v>
      </c>
      <c r="BI1814" s="11" t="b">
        <f t="shared" si="1004"/>
        <v>0</v>
      </c>
      <c r="BJ1814" s="11" t="b">
        <f t="shared" si="1005"/>
        <v>0</v>
      </c>
      <c r="BK1814" s="11">
        <f t="shared" si="1006"/>
        <v>8.9336763865065763</v>
      </c>
      <c r="BL1814" s="11" t="b">
        <f t="shared" si="1007"/>
        <v>0</v>
      </c>
      <c r="BM1814" s="11">
        <f t="shared" si="1008"/>
        <v>3.0805780643126126</v>
      </c>
      <c r="BN1814" s="11" t="b">
        <f t="shared" si="1009"/>
        <v>0</v>
      </c>
      <c r="BO1814" s="11" t="b">
        <f t="shared" si="1010"/>
        <v>0</v>
      </c>
      <c r="BP1814" s="11" t="b">
        <f t="shared" si="1011"/>
        <v>0</v>
      </c>
      <c r="BQ1814" s="11" t="b">
        <f t="shared" si="1012"/>
        <v>0</v>
      </c>
      <c r="BR1814" s="11" t="b">
        <f t="shared" si="1013"/>
        <v>0</v>
      </c>
    </row>
    <row r="1815" spans="1:70" ht="12.75" customHeight="1" x14ac:dyDescent="0.75">
      <c r="A1815" s="24" t="s">
        <v>2393</v>
      </c>
      <c r="B1815" s="25" t="s">
        <v>2394</v>
      </c>
      <c r="C1815" s="24" t="s">
        <v>85</v>
      </c>
      <c r="D1815" s="26" t="s">
        <v>41</v>
      </c>
      <c r="E1815" s="24" t="s">
        <v>2610</v>
      </c>
      <c r="F1815" s="24" t="s">
        <v>2610</v>
      </c>
      <c r="G1815" s="25" t="s">
        <v>1858</v>
      </c>
      <c r="H1815" s="26"/>
      <c r="I1815" s="26"/>
      <c r="J1815" s="26"/>
      <c r="K1815" s="26"/>
      <c r="L1815" s="26"/>
      <c r="M1815" s="26"/>
      <c r="N1815" s="26"/>
      <c r="O1815" s="40"/>
      <c r="P1815" s="31" t="s">
        <v>80</v>
      </c>
      <c r="Q1815" s="32">
        <v>124</v>
      </c>
      <c r="R1815" s="60">
        <f t="shared" si="978"/>
        <v>0</v>
      </c>
      <c r="S1815" s="35" t="s">
        <v>70</v>
      </c>
      <c r="T1815" s="35"/>
      <c r="U1815" s="30" t="s">
        <v>2407</v>
      </c>
      <c r="V1815" s="30">
        <f t="shared" si="979"/>
        <v>23</v>
      </c>
      <c r="W1815" s="29">
        <f t="shared" si="980"/>
        <v>0.47916666666666669</v>
      </c>
      <c r="X1815" s="29">
        <f t="shared" si="981"/>
        <v>14.170659095838017</v>
      </c>
      <c r="Y1815" s="29">
        <f t="shared" si="982"/>
        <v>0.42511977287514052</v>
      </c>
      <c r="Z1815" s="30">
        <f>IF(S1815="",0,VLOOKUP(S1815,[1]!Costo_Twist,2,FALSE)*W1815)</f>
        <v>108.32819538496419</v>
      </c>
      <c r="AA1815" s="31" t="s">
        <v>71</v>
      </c>
      <c r="AB1815" s="31"/>
      <c r="AC1815" s="31">
        <v>6.5</v>
      </c>
      <c r="AD1815" s="34">
        <f t="shared" si="983"/>
        <v>6.5</v>
      </c>
      <c r="AE1815" s="33">
        <f t="shared" si="984"/>
        <v>0.13541666666666666</v>
      </c>
      <c r="AF1815" s="33">
        <f t="shared" si="985"/>
        <v>4.0047514836063955</v>
      </c>
      <c r="AG1815" s="33">
        <f t="shared" si="986"/>
        <v>0.12014254450819187</v>
      </c>
      <c r="AH1815" s="34">
        <f>IF(AA1815="",0,VLOOKUP(AA1815,[1]!Costo_Twist,2,FALSE)*AE1815)</f>
        <v>39.338787937033636</v>
      </c>
      <c r="AI1815" s="35"/>
      <c r="AJ1815" s="35"/>
      <c r="AK1815" s="35"/>
      <c r="AL1815" s="35">
        <f t="shared" si="987"/>
        <v>0</v>
      </c>
      <c r="AM1815" s="29">
        <f t="shared" si="988"/>
        <v>0</v>
      </c>
      <c r="AN1815" s="29">
        <f t="shared" si="989"/>
        <v>0</v>
      </c>
      <c r="AO1815" s="29">
        <f t="shared" si="990"/>
        <v>0</v>
      </c>
      <c r="AP1815" s="30">
        <f>IF(AI1815="",0,VLOOKUP(AI1815,[1]!Costo_Twist,2,FALSE)*AM1815)</f>
        <v>0</v>
      </c>
      <c r="AQ1815" s="42"/>
      <c r="AR1815" s="42"/>
      <c r="AS1815" s="42"/>
      <c r="AT1815" s="42">
        <f t="shared" si="991"/>
        <v>0</v>
      </c>
      <c r="AU1815" s="43">
        <f t="shared" si="992"/>
        <v>0</v>
      </c>
      <c r="AV1815" s="43">
        <f t="shared" si="993"/>
        <v>0</v>
      </c>
      <c r="AW1815" s="43">
        <f t="shared" si="994"/>
        <v>0</v>
      </c>
      <c r="AX1815" s="44">
        <f>IF(AQ1815="",0,VLOOKUP(AQ1815,[1]!Costo_Twist,2,FALSE)*AU1815)</f>
        <v>0</v>
      </c>
      <c r="AY1815" s="36">
        <f t="shared" si="995"/>
        <v>147.66698332199783</v>
      </c>
      <c r="AZ1815" s="41">
        <f t="shared" si="996"/>
        <v>0.61458333333333337</v>
      </c>
      <c r="BA1815" s="37">
        <f t="shared" si="997"/>
        <v>124.61458333333333</v>
      </c>
      <c r="BB1815" s="37" t="str">
        <f t="shared" si="998"/>
        <v>ok</v>
      </c>
      <c r="BC1815" s="37" t="str">
        <f t="shared" si="999"/>
        <v>ok</v>
      </c>
      <c r="BD1815" s="5"/>
      <c r="BE1815" s="11">
        <f t="shared" si="1000"/>
        <v>14.170659095838017</v>
      </c>
      <c r="BF1815" s="11" t="b">
        <f t="shared" si="1001"/>
        <v>0</v>
      </c>
      <c r="BG1815" s="11" t="b">
        <f t="shared" si="1002"/>
        <v>0</v>
      </c>
      <c r="BH1815" s="11" t="b">
        <f t="shared" si="1003"/>
        <v>0</v>
      </c>
      <c r="BI1815" s="11" t="b">
        <f t="shared" si="1004"/>
        <v>0</v>
      </c>
      <c r="BJ1815" s="11" t="b">
        <f t="shared" si="1005"/>
        <v>0</v>
      </c>
      <c r="BK1815" s="11">
        <f t="shared" si="1006"/>
        <v>4.0047514836063955</v>
      </c>
      <c r="BL1815" s="11" t="b">
        <f t="shared" si="1007"/>
        <v>0</v>
      </c>
      <c r="BM1815" s="11" t="b">
        <f t="shared" si="1008"/>
        <v>0</v>
      </c>
      <c r="BN1815" s="11" t="b">
        <f t="shared" si="1009"/>
        <v>0</v>
      </c>
      <c r="BO1815" s="11" t="b">
        <f t="shared" si="1010"/>
        <v>0</v>
      </c>
      <c r="BP1815" s="11" t="b">
        <f t="shared" si="1011"/>
        <v>0</v>
      </c>
      <c r="BQ1815" s="11" t="b">
        <f t="shared" si="1012"/>
        <v>0</v>
      </c>
      <c r="BR1815" s="11" t="b">
        <f t="shared" si="1013"/>
        <v>0</v>
      </c>
    </row>
    <row r="1816" spans="1:70" ht="12.75" customHeight="1" x14ac:dyDescent="0.75">
      <c r="A1816" s="24" t="s">
        <v>2393</v>
      </c>
      <c r="B1816" s="25" t="s">
        <v>2394</v>
      </c>
      <c r="C1816" s="24" t="s">
        <v>85</v>
      </c>
      <c r="D1816" s="26" t="s">
        <v>41</v>
      </c>
      <c r="E1816" s="24" t="s">
        <v>2610</v>
      </c>
      <c r="F1816" s="24" t="s">
        <v>2610</v>
      </c>
      <c r="G1816" s="25" t="s">
        <v>1859</v>
      </c>
      <c r="H1816" s="26"/>
      <c r="I1816" s="26"/>
      <c r="J1816" s="26"/>
      <c r="K1816" s="26"/>
      <c r="L1816" s="26"/>
      <c r="M1816" s="26"/>
      <c r="N1816" s="26"/>
      <c r="O1816" s="40"/>
      <c r="P1816" s="31" t="s">
        <v>79</v>
      </c>
      <c r="Q1816" s="32">
        <v>128</v>
      </c>
      <c r="R1816" s="60">
        <f t="shared" si="978"/>
        <v>0</v>
      </c>
      <c r="S1816" s="35" t="s">
        <v>70</v>
      </c>
      <c r="T1816" s="35"/>
      <c r="U1816" s="30" t="s">
        <v>2403</v>
      </c>
      <c r="V1816" s="30">
        <f t="shared" si="979"/>
        <v>13</v>
      </c>
      <c r="W1816" s="29">
        <f t="shared" si="980"/>
        <v>0.27083333333333331</v>
      </c>
      <c r="X1816" s="29">
        <f t="shared" si="981"/>
        <v>8.0095029672127911</v>
      </c>
      <c r="Y1816" s="29">
        <f t="shared" si="982"/>
        <v>0.24028508901638373</v>
      </c>
      <c r="Z1816" s="30">
        <f>IF(S1816="",0,VLOOKUP(S1816,[1]!Costo_Twist,2,FALSE)*W1816)</f>
        <v>61.22898000019714</v>
      </c>
      <c r="AA1816" s="31" t="s">
        <v>66</v>
      </c>
      <c r="AB1816" s="31"/>
      <c r="AC1816" s="31" t="s">
        <v>2395</v>
      </c>
      <c r="AD1816" s="34">
        <f t="shared" si="983"/>
        <v>1</v>
      </c>
      <c r="AE1816" s="33">
        <f t="shared" si="984"/>
        <v>2.0833333333333332E-2</v>
      </c>
      <c r="AF1816" s="33">
        <f t="shared" si="985"/>
        <v>0.61611561286252248</v>
      </c>
      <c r="AG1816" s="33">
        <f t="shared" si="986"/>
        <v>1.8483468385875675E-2</v>
      </c>
      <c r="AH1816" s="34">
        <f>IF(AA1816="",0,VLOOKUP(AA1816,[1]!Costo_Twist,2,FALSE)*AE1816)</f>
        <v>5.2223980049482011</v>
      </c>
      <c r="AI1816" s="35"/>
      <c r="AJ1816" s="35"/>
      <c r="AK1816" s="35"/>
      <c r="AL1816" s="35">
        <f t="shared" si="987"/>
        <v>0</v>
      </c>
      <c r="AM1816" s="29">
        <f t="shared" si="988"/>
        <v>0</v>
      </c>
      <c r="AN1816" s="29">
        <f t="shared" si="989"/>
        <v>0</v>
      </c>
      <c r="AO1816" s="29">
        <f t="shared" si="990"/>
        <v>0</v>
      </c>
      <c r="AP1816" s="30">
        <f>IF(AI1816="",0,VLOOKUP(AI1816,[1]!Costo_Twist,2,FALSE)*AM1816)</f>
        <v>0</v>
      </c>
      <c r="AQ1816" s="42"/>
      <c r="AR1816" s="42"/>
      <c r="AS1816" s="42"/>
      <c r="AT1816" s="42">
        <f t="shared" si="991"/>
        <v>0</v>
      </c>
      <c r="AU1816" s="43">
        <f t="shared" si="992"/>
        <v>0</v>
      </c>
      <c r="AV1816" s="43">
        <f t="shared" si="993"/>
        <v>0</v>
      </c>
      <c r="AW1816" s="43">
        <f t="shared" si="994"/>
        <v>0</v>
      </c>
      <c r="AX1816" s="44">
        <f>IF(AQ1816="",0,VLOOKUP(AQ1816,[1]!Costo_Twist,2,FALSE)*AU1816)</f>
        <v>0</v>
      </c>
      <c r="AY1816" s="36">
        <f t="shared" si="995"/>
        <v>66.451378005145344</v>
      </c>
      <c r="AZ1816" s="41">
        <f t="shared" si="996"/>
        <v>0.29166666666666663</v>
      </c>
      <c r="BA1816" s="37">
        <f t="shared" si="997"/>
        <v>128.29166666666666</v>
      </c>
      <c r="BB1816" s="37" t="str">
        <f t="shared" si="998"/>
        <v>ok</v>
      </c>
      <c r="BC1816" s="37" t="str">
        <f t="shared" si="999"/>
        <v>ok</v>
      </c>
      <c r="BD1816" s="5"/>
      <c r="BE1816" s="11">
        <f t="shared" si="1000"/>
        <v>8.0095029672127911</v>
      </c>
      <c r="BF1816" s="11" t="b">
        <f t="shared" si="1001"/>
        <v>0</v>
      </c>
      <c r="BG1816" s="11" t="b">
        <f t="shared" si="1002"/>
        <v>0</v>
      </c>
      <c r="BH1816" s="11" t="b">
        <f t="shared" si="1003"/>
        <v>0</v>
      </c>
      <c r="BI1816" s="11" t="b">
        <f t="shared" si="1004"/>
        <v>0</v>
      </c>
      <c r="BJ1816" s="11" t="b">
        <f t="shared" si="1005"/>
        <v>0</v>
      </c>
      <c r="BK1816" s="11" t="b">
        <f t="shared" si="1006"/>
        <v>0</v>
      </c>
      <c r="BL1816" s="11" t="b">
        <f t="shared" si="1007"/>
        <v>0</v>
      </c>
      <c r="BM1816" s="11" t="b">
        <f t="shared" si="1008"/>
        <v>0</v>
      </c>
      <c r="BN1816" s="11" t="b">
        <f t="shared" si="1009"/>
        <v>0</v>
      </c>
      <c r="BO1816" s="11">
        <f t="shared" si="1010"/>
        <v>0.61611561286252248</v>
      </c>
      <c r="BP1816" s="11" t="b">
        <f t="shared" si="1011"/>
        <v>0</v>
      </c>
      <c r="BQ1816" s="11" t="b">
        <f t="shared" si="1012"/>
        <v>0</v>
      </c>
      <c r="BR1816" s="11" t="b">
        <f t="shared" si="1013"/>
        <v>0</v>
      </c>
    </row>
    <row r="1817" spans="1:70" ht="12.75" customHeight="1" x14ac:dyDescent="0.75">
      <c r="A1817" s="24" t="s">
        <v>2393</v>
      </c>
      <c r="B1817" s="25" t="s">
        <v>2394</v>
      </c>
      <c r="C1817" s="24" t="s">
        <v>85</v>
      </c>
      <c r="D1817" s="26" t="s">
        <v>41</v>
      </c>
      <c r="E1817" s="24" t="s">
        <v>2610</v>
      </c>
      <c r="F1817" s="24" t="s">
        <v>2610</v>
      </c>
      <c r="G1817" s="25" t="s">
        <v>1860</v>
      </c>
      <c r="H1817" s="26"/>
      <c r="I1817" s="26"/>
      <c r="J1817" s="26"/>
      <c r="K1817" s="26"/>
      <c r="L1817" s="26"/>
      <c r="M1817" s="26"/>
      <c r="N1817" s="26"/>
      <c r="O1817" s="40"/>
      <c r="P1817" s="31" t="s">
        <v>79</v>
      </c>
      <c r="Q1817" s="32">
        <v>128</v>
      </c>
      <c r="R1817" s="60">
        <f t="shared" si="978"/>
        <v>0</v>
      </c>
      <c r="S1817" s="35" t="s">
        <v>70</v>
      </c>
      <c r="T1817" s="35"/>
      <c r="U1817" s="35" t="s">
        <v>2399</v>
      </c>
      <c r="V1817" s="30">
        <f t="shared" si="979"/>
        <v>6</v>
      </c>
      <c r="W1817" s="29">
        <f t="shared" si="980"/>
        <v>0.125</v>
      </c>
      <c r="X1817" s="29">
        <f t="shared" si="981"/>
        <v>3.6966936771751349</v>
      </c>
      <c r="Y1817" s="29">
        <f t="shared" si="982"/>
        <v>0.11090081031525405</v>
      </c>
      <c r="Z1817" s="30">
        <f>IF(S1817="",0,VLOOKUP(S1817,[1]!Costo_Twist,2,FALSE)*W1817)</f>
        <v>28.25952923086022</v>
      </c>
      <c r="AA1817" s="31" t="s">
        <v>68</v>
      </c>
      <c r="AB1817" s="31"/>
      <c r="AC1817" s="31" t="s">
        <v>2395</v>
      </c>
      <c r="AD1817" s="34">
        <f t="shared" si="983"/>
        <v>1</v>
      </c>
      <c r="AE1817" s="33">
        <f t="shared" si="984"/>
        <v>2.0833333333333332E-2</v>
      </c>
      <c r="AF1817" s="33">
        <f t="shared" si="985"/>
        <v>0.61611561286252248</v>
      </c>
      <c r="AG1817" s="33">
        <f t="shared" si="986"/>
        <v>1.8483468385875675E-2</v>
      </c>
      <c r="AH1817" s="34">
        <f>IF(AA1817="",0,VLOOKUP(AA1817,[1]!Costo_Twist,2,FALSE)*AE1817)</f>
        <v>1.4136134685710342</v>
      </c>
      <c r="AI1817" s="35" t="s">
        <v>71</v>
      </c>
      <c r="AJ1817" s="35"/>
      <c r="AK1817" s="35">
        <v>1.5</v>
      </c>
      <c r="AL1817" s="35">
        <f t="shared" si="987"/>
        <v>1.5</v>
      </c>
      <c r="AM1817" s="29">
        <f t="shared" si="988"/>
        <v>3.125E-2</v>
      </c>
      <c r="AN1817" s="29">
        <f t="shared" si="989"/>
        <v>0.92417341929378372</v>
      </c>
      <c r="AO1817" s="29">
        <f t="shared" si="990"/>
        <v>2.7725202578813512E-2</v>
      </c>
      <c r="AP1817" s="30">
        <f>IF(AI1817="",0,VLOOKUP(AI1817,[1]!Costo_Twist,2,FALSE)*AM1817)</f>
        <v>9.078181831623148</v>
      </c>
      <c r="AQ1817" s="42"/>
      <c r="AR1817" s="42"/>
      <c r="AS1817" s="42"/>
      <c r="AT1817" s="42">
        <f t="shared" si="991"/>
        <v>0</v>
      </c>
      <c r="AU1817" s="43">
        <f t="shared" si="992"/>
        <v>0</v>
      </c>
      <c r="AV1817" s="43">
        <f t="shared" si="993"/>
        <v>0</v>
      </c>
      <c r="AW1817" s="43">
        <f t="shared" si="994"/>
        <v>0</v>
      </c>
      <c r="AX1817" s="44">
        <f>IF(AQ1817="",0,VLOOKUP(AQ1817,[1]!Costo_Twist,2,FALSE)*AU1817)</f>
        <v>0</v>
      </c>
      <c r="AY1817" s="36">
        <f t="shared" si="995"/>
        <v>38.751324531054401</v>
      </c>
      <c r="AZ1817" s="41">
        <f t="shared" si="996"/>
        <v>0.17708333333333334</v>
      </c>
      <c r="BA1817" s="37">
        <f t="shared" si="997"/>
        <v>128.17708333333334</v>
      </c>
      <c r="BB1817" s="37" t="str">
        <f t="shared" si="998"/>
        <v>ok</v>
      </c>
      <c r="BC1817" s="37" t="str">
        <f t="shared" si="999"/>
        <v>ok</v>
      </c>
      <c r="BD1817" s="5"/>
      <c r="BE1817" s="11">
        <f t="shared" si="1000"/>
        <v>3.6966936771751349</v>
      </c>
      <c r="BF1817" s="11" t="b">
        <f t="shared" si="1001"/>
        <v>0</v>
      </c>
      <c r="BG1817" s="11" t="b">
        <f t="shared" si="1002"/>
        <v>0</v>
      </c>
      <c r="BH1817" s="11" t="b">
        <f t="shared" si="1003"/>
        <v>0</v>
      </c>
      <c r="BI1817" s="11" t="b">
        <f t="shared" si="1004"/>
        <v>0</v>
      </c>
      <c r="BJ1817" s="11">
        <f t="shared" si="1005"/>
        <v>0.61611561286252248</v>
      </c>
      <c r="BK1817" s="11">
        <f t="shared" si="1006"/>
        <v>0.92417341929378372</v>
      </c>
      <c r="BL1817" s="11" t="b">
        <f t="shared" si="1007"/>
        <v>0</v>
      </c>
      <c r="BM1817" s="11" t="b">
        <f t="shared" si="1008"/>
        <v>0</v>
      </c>
      <c r="BN1817" s="11" t="b">
        <f t="shared" si="1009"/>
        <v>0</v>
      </c>
      <c r="BO1817" s="11" t="b">
        <f t="shared" si="1010"/>
        <v>0</v>
      </c>
      <c r="BP1817" s="11" t="b">
        <f t="shared" si="1011"/>
        <v>0</v>
      </c>
      <c r="BQ1817" s="11" t="b">
        <f t="shared" si="1012"/>
        <v>0</v>
      </c>
      <c r="BR1817" s="11" t="b">
        <f t="shared" si="1013"/>
        <v>0</v>
      </c>
    </row>
    <row r="1818" spans="1:70" ht="12.75" customHeight="1" x14ac:dyDescent="0.75">
      <c r="A1818" s="24" t="s">
        <v>2393</v>
      </c>
      <c r="B1818" s="25" t="s">
        <v>2394</v>
      </c>
      <c r="C1818" s="24" t="s">
        <v>85</v>
      </c>
      <c r="D1818" s="26" t="s">
        <v>41</v>
      </c>
      <c r="E1818" s="24" t="s">
        <v>2610</v>
      </c>
      <c r="F1818" s="24" t="s">
        <v>2610</v>
      </c>
      <c r="G1818" s="25" t="s">
        <v>1861</v>
      </c>
      <c r="H1818" s="26"/>
      <c r="I1818" s="26"/>
      <c r="J1818" s="26"/>
      <c r="K1818" s="26"/>
      <c r="L1818" s="26"/>
      <c r="M1818" s="26"/>
      <c r="N1818" s="26"/>
      <c r="O1818" s="40"/>
      <c r="P1818" s="31" t="s">
        <v>79</v>
      </c>
      <c r="Q1818" s="32">
        <v>128</v>
      </c>
      <c r="R1818" s="60">
        <f t="shared" si="978"/>
        <v>0</v>
      </c>
      <c r="S1818" s="35" t="s">
        <v>70</v>
      </c>
      <c r="T1818" s="35"/>
      <c r="U1818" s="30">
        <v>2.5</v>
      </c>
      <c r="V1818" s="30">
        <f t="shared" si="979"/>
        <v>2.5</v>
      </c>
      <c r="W1818" s="29">
        <f t="shared" si="980"/>
        <v>5.2083333333333336E-2</v>
      </c>
      <c r="X1818" s="29">
        <f t="shared" si="981"/>
        <v>1.5402890321563063</v>
      </c>
      <c r="Y1818" s="29">
        <f t="shared" si="982"/>
        <v>4.620867096468919E-2</v>
      </c>
      <c r="Z1818" s="30">
        <f>IF(S1818="",0,VLOOKUP(S1818,[1]!Costo_Twist,2,FALSE)*W1818)</f>
        <v>11.774803846191759</v>
      </c>
      <c r="AA1818" s="31" t="s">
        <v>67</v>
      </c>
      <c r="AB1818" s="31"/>
      <c r="AC1818" s="31">
        <v>0.5</v>
      </c>
      <c r="AD1818" s="34">
        <f t="shared" si="983"/>
        <v>0.5</v>
      </c>
      <c r="AE1818" s="33">
        <f t="shared" si="984"/>
        <v>1.0416666666666666E-2</v>
      </c>
      <c r="AF1818" s="33">
        <f t="shared" si="985"/>
        <v>0.30805780643126124</v>
      </c>
      <c r="AG1818" s="33">
        <f t="shared" si="986"/>
        <v>9.2417341929378373E-3</v>
      </c>
      <c r="AH1818" s="34">
        <f>IF(AA1818="",0,VLOOKUP(AA1818,[1]!Costo_Twist,2,FALSE)*AE1818)</f>
        <v>2.1109205429221989</v>
      </c>
      <c r="AI1818" s="35"/>
      <c r="AJ1818" s="35"/>
      <c r="AK1818" s="35"/>
      <c r="AL1818" s="35">
        <f t="shared" si="987"/>
        <v>0</v>
      </c>
      <c r="AM1818" s="29">
        <f t="shared" si="988"/>
        <v>0</v>
      </c>
      <c r="AN1818" s="29">
        <f t="shared" si="989"/>
        <v>0</v>
      </c>
      <c r="AO1818" s="29">
        <f t="shared" si="990"/>
        <v>0</v>
      </c>
      <c r="AP1818" s="30">
        <f>IF(AI1818="",0,VLOOKUP(AI1818,[1]!Costo_Twist,2,FALSE)*AM1818)</f>
        <v>0</v>
      </c>
      <c r="AQ1818" s="42"/>
      <c r="AR1818" s="42"/>
      <c r="AS1818" s="42"/>
      <c r="AT1818" s="42">
        <f t="shared" si="991"/>
        <v>0</v>
      </c>
      <c r="AU1818" s="43">
        <f t="shared" si="992"/>
        <v>0</v>
      </c>
      <c r="AV1818" s="43">
        <f t="shared" si="993"/>
        <v>0</v>
      </c>
      <c r="AW1818" s="43">
        <f t="shared" si="994"/>
        <v>0</v>
      </c>
      <c r="AX1818" s="44">
        <f>IF(AQ1818="",0,VLOOKUP(AQ1818,[1]!Costo_Twist,2,FALSE)*AU1818)</f>
        <v>0</v>
      </c>
      <c r="AY1818" s="36">
        <f t="shared" si="995"/>
        <v>13.885724389113957</v>
      </c>
      <c r="AZ1818" s="41">
        <f t="shared" si="996"/>
        <v>6.25E-2</v>
      </c>
      <c r="BA1818" s="37">
        <f t="shared" si="997"/>
        <v>128.0625</v>
      </c>
      <c r="BB1818" s="37" t="str">
        <f t="shared" si="998"/>
        <v>ok</v>
      </c>
      <c r="BC1818" s="37" t="str">
        <f t="shared" si="999"/>
        <v>ok</v>
      </c>
      <c r="BD1818" s="5"/>
      <c r="BE1818" s="11">
        <f t="shared" si="1000"/>
        <v>1.5402890321563063</v>
      </c>
      <c r="BF1818" s="11" t="b">
        <f t="shared" si="1001"/>
        <v>0</v>
      </c>
      <c r="BG1818" s="11" t="b">
        <f t="shared" si="1002"/>
        <v>0</v>
      </c>
      <c r="BH1818" s="11" t="b">
        <f t="shared" si="1003"/>
        <v>0</v>
      </c>
      <c r="BI1818" s="11" t="b">
        <f t="shared" si="1004"/>
        <v>0</v>
      </c>
      <c r="BJ1818" s="11" t="b">
        <f t="shared" si="1005"/>
        <v>0</v>
      </c>
      <c r="BK1818" s="11" t="b">
        <f t="shared" si="1006"/>
        <v>0</v>
      </c>
      <c r="BL1818" s="11" t="b">
        <f t="shared" si="1007"/>
        <v>0</v>
      </c>
      <c r="BM1818" s="11" t="b">
        <f t="shared" si="1008"/>
        <v>0</v>
      </c>
      <c r="BN1818" s="11" t="b">
        <f t="shared" si="1009"/>
        <v>0</v>
      </c>
      <c r="BO1818" s="11" t="b">
        <f t="shared" si="1010"/>
        <v>0</v>
      </c>
      <c r="BP1818" s="11" t="b">
        <f t="shared" si="1011"/>
        <v>0</v>
      </c>
      <c r="BQ1818" s="11" t="b">
        <f t="shared" si="1012"/>
        <v>0</v>
      </c>
      <c r="BR1818" s="11">
        <f t="shared" si="1013"/>
        <v>0.30805780643126124</v>
      </c>
    </row>
    <row r="1819" spans="1:70" ht="12.75" customHeight="1" x14ac:dyDescent="0.75">
      <c r="A1819" s="24" t="s">
        <v>2393</v>
      </c>
      <c r="B1819" s="25" t="s">
        <v>2394</v>
      </c>
      <c r="C1819" s="24" t="s">
        <v>85</v>
      </c>
      <c r="D1819" s="26" t="s">
        <v>41</v>
      </c>
      <c r="E1819" s="24" t="s">
        <v>2610</v>
      </c>
      <c r="F1819" s="24" t="s">
        <v>2610</v>
      </c>
      <c r="G1819" s="25" t="s">
        <v>1862</v>
      </c>
      <c r="H1819" s="26"/>
      <c r="I1819" s="26"/>
      <c r="J1819" s="26"/>
      <c r="K1819" s="26"/>
      <c r="L1819" s="26"/>
      <c r="M1819" s="26"/>
      <c r="N1819" s="26"/>
      <c r="O1819" s="40"/>
      <c r="P1819" s="31" t="s">
        <v>81</v>
      </c>
      <c r="Q1819" s="32">
        <v>120</v>
      </c>
      <c r="R1819" s="60">
        <f t="shared" si="978"/>
        <v>0</v>
      </c>
      <c r="S1819" s="35" t="s">
        <v>70</v>
      </c>
      <c r="T1819" s="35"/>
      <c r="U1819" s="35">
        <v>155.5</v>
      </c>
      <c r="V1819" s="30">
        <f t="shared" si="979"/>
        <v>155.5</v>
      </c>
      <c r="W1819" s="29">
        <f t="shared" si="980"/>
        <v>3.2395833333333335</v>
      </c>
      <c r="X1819" s="29">
        <f t="shared" si="981"/>
        <v>95.80597780012225</v>
      </c>
      <c r="Y1819" s="29">
        <f t="shared" si="982"/>
        <v>2.8741793340036672</v>
      </c>
      <c r="Z1819" s="30">
        <f>IF(S1819="",0,VLOOKUP(S1819,[1]!Costo_Twist,2,FALSE)*W1819)</f>
        <v>732.39279923312745</v>
      </c>
      <c r="AA1819" s="31" t="s">
        <v>71</v>
      </c>
      <c r="AB1819" s="31"/>
      <c r="AC1819" s="31" t="s">
        <v>2464</v>
      </c>
      <c r="AD1819" s="34">
        <f t="shared" si="983"/>
        <v>72</v>
      </c>
      <c r="AE1819" s="33">
        <f t="shared" si="984"/>
        <v>1.5</v>
      </c>
      <c r="AF1819" s="33">
        <f t="shared" si="985"/>
        <v>44.360324126101617</v>
      </c>
      <c r="AG1819" s="33">
        <f t="shared" si="986"/>
        <v>1.3308097237830485</v>
      </c>
      <c r="AH1819" s="34">
        <f>IF(AA1819="",0,VLOOKUP(AA1819,[1]!Costo_Twist,2,FALSE)*AE1819)</f>
        <v>435.7527279179111</v>
      </c>
      <c r="AI1819" s="35"/>
      <c r="AJ1819" s="35"/>
      <c r="AK1819" s="35"/>
      <c r="AL1819" s="35">
        <f t="shared" si="987"/>
        <v>0</v>
      </c>
      <c r="AM1819" s="29">
        <f t="shared" si="988"/>
        <v>0</v>
      </c>
      <c r="AN1819" s="29">
        <f t="shared" si="989"/>
        <v>0</v>
      </c>
      <c r="AO1819" s="29">
        <f t="shared" si="990"/>
        <v>0</v>
      </c>
      <c r="AP1819" s="30">
        <f>IF(AI1819="",0,VLOOKUP(AI1819,[1]!Costo_Twist,2,FALSE)*AM1819)</f>
        <v>0</v>
      </c>
      <c r="AQ1819" s="42"/>
      <c r="AR1819" s="42"/>
      <c r="AS1819" s="42"/>
      <c r="AT1819" s="42">
        <f t="shared" si="991"/>
        <v>0</v>
      </c>
      <c r="AU1819" s="43">
        <f t="shared" si="992"/>
        <v>0</v>
      </c>
      <c r="AV1819" s="43">
        <f t="shared" si="993"/>
        <v>0</v>
      </c>
      <c r="AW1819" s="43">
        <f t="shared" si="994"/>
        <v>0</v>
      </c>
      <c r="AX1819" s="44">
        <f>IF(AQ1819="",0,VLOOKUP(AQ1819,[1]!Costo_Twist,2,FALSE)*AU1819)</f>
        <v>0</v>
      </c>
      <c r="AY1819" s="36">
        <f t="shared" si="995"/>
        <v>1168.1455271510386</v>
      </c>
      <c r="AZ1819" s="41">
        <f t="shared" si="996"/>
        <v>4.7395833333333339</v>
      </c>
      <c r="BA1819" s="37">
        <f t="shared" si="997"/>
        <v>124.73958333333333</v>
      </c>
      <c r="BB1819" s="37" t="str">
        <f t="shared" si="998"/>
        <v>ok</v>
      </c>
      <c r="BC1819" s="37" t="str">
        <f t="shared" si="999"/>
        <v>ok</v>
      </c>
      <c r="BD1819" s="5"/>
      <c r="BE1819" s="11">
        <f t="shared" si="1000"/>
        <v>95.80597780012225</v>
      </c>
      <c r="BF1819" s="11" t="b">
        <f t="shared" si="1001"/>
        <v>0</v>
      </c>
      <c r="BG1819" s="11" t="b">
        <f t="shared" si="1002"/>
        <v>0</v>
      </c>
      <c r="BH1819" s="11" t="b">
        <f t="shared" si="1003"/>
        <v>0</v>
      </c>
      <c r="BI1819" s="11" t="b">
        <f t="shared" si="1004"/>
        <v>0</v>
      </c>
      <c r="BJ1819" s="11" t="b">
        <f t="shared" si="1005"/>
        <v>0</v>
      </c>
      <c r="BK1819" s="11">
        <f t="shared" si="1006"/>
        <v>44.360324126101617</v>
      </c>
      <c r="BL1819" s="11" t="b">
        <f t="shared" si="1007"/>
        <v>0</v>
      </c>
      <c r="BM1819" s="11" t="b">
        <f t="shared" si="1008"/>
        <v>0</v>
      </c>
      <c r="BN1819" s="11" t="b">
        <f t="shared" si="1009"/>
        <v>0</v>
      </c>
      <c r="BO1819" s="11" t="b">
        <f t="shared" si="1010"/>
        <v>0</v>
      </c>
      <c r="BP1819" s="11" t="b">
        <f t="shared" si="1011"/>
        <v>0</v>
      </c>
      <c r="BQ1819" s="11" t="b">
        <f t="shared" si="1012"/>
        <v>0</v>
      </c>
      <c r="BR1819" s="11" t="b">
        <f t="shared" si="1013"/>
        <v>0</v>
      </c>
    </row>
    <row r="1820" spans="1:70" ht="12.75" customHeight="1" x14ac:dyDescent="0.75">
      <c r="A1820" s="24" t="s">
        <v>2393</v>
      </c>
      <c r="B1820" s="25" t="s">
        <v>2394</v>
      </c>
      <c r="C1820" s="24" t="s">
        <v>85</v>
      </c>
      <c r="D1820" s="26" t="s">
        <v>41</v>
      </c>
      <c r="E1820" s="24" t="s">
        <v>2610</v>
      </c>
      <c r="F1820" s="24" t="s">
        <v>2610</v>
      </c>
      <c r="G1820" s="25" t="s">
        <v>1863</v>
      </c>
      <c r="H1820" s="26"/>
      <c r="I1820" s="26"/>
      <c r="J1820" s="26"/>
      <c r="K1820" s="26"/>
      <c r="L1820" s="26"/>
      <c r="M1820" s="26"/>
      <c r="N1820" s="26"/>
      <c r="O1820" s="40"/>
      <c r="P1820" s="31" t="s">
        <v>81</v>
      </c>
      <c r="Q1820" s="32">
        <v>120</v>
      </c>
      <c r="R1820" s="60">
        <f t="shared" si="978"/>
        <v>0</v>
      </c>
      <c r="S1820" s="35" t="s">
        <v>70</v>
      </c>
      <c r="T1820" s="35"/>
      <c r="U1820" s="35">
        <v>72.5</v>
      </c>
      <c r="V1820" s="30">
        <f t="shared" si="979"/>
        <v>72.5</v>
      </c>
      <c r="W1820" s="29">
        <f t="shared" si="980"/>
        <v>1.5104166666666667</v>
      </c>
      <c r="X1820" s="29">
        <f t="shared" si="981"/>
        <v>44.668381932532881</v>
      </c>
      <c r="Y1820" s="29">
        <f t="shared" si="982"/>
        <v>1.3400514579759863</v>
      </c>
      <c r="Z1820" s="30">
        <f>IF(S1820="",0,VLOOKUP(S1820,[1]!Costo_Twist,2,FALSE)*W1820)</f>
        <v>341.46931153956103</v>
      </c>
      <c r="AA1820" s="31" t="s">
        <v>71</v>
      </c>
      <c r="AB1820" s="31"/>
      <c r="AC1820" s="31">
        <v>45.5</v>
      </c>
      <c r="AD1820" s="34">
        <f t="shared" si="983"/>
        <v>45.5</v>
      </c>
      <c r="AE1820" s="33">
        <f t="shared" si="984"/>
        <v>0.94791666666666663</v>
      </c>
      <c r="AF1820" s="33">
        <f t="shared" si="985"/>
        <v>28.033260385244773</v>
      </c>
      <c r="AG1820" s="33">
        <f t="shared" si="986"/>
        <v>0.84099781155734321</v>
      </c>
      <c r="AH1820" s="34">
        <f>IF(AA1820="",0,VLOOKUP(AA1820,[1]!Costo_Twist,2,FALSE)*AE1820)</f>
        <v>275.37151555923549</v>
      </c>
      <c r="AI1820" s="35"/>
      <c r="AJ1820" s="35"/>
      <c r="AK1820" s="35"/>
      <c r="AL1820" s="35">
        <f t="shared" si="987"/>
        <v>0</v>
      </c>
      <c r="AM1820" s="29">
        <f t="shared" si="988"/>
        <v>0</v>
      </c>
      <c r="AN1820" s="29">
        <f t="shared" si="989"/>
        <v>0</v>
      </c>
      <c r="AO1820" s="29">
        <f t="shared" si="990"/>
        <v>0</v>
      </c>
      <c r="AP1820" s="30">
        <f>IF(AI1820="",0,VLOOKUP(AI1820,[1]!Costo_Twist,2,FALSE)*AM1820)</f>
        <v>0</v>
      </c>
      <c r="AQ1820" s="42"/>
      <c r="AR1820" s="42"/>
      <c r="AS1820" s="42"/>
      <c r="AT1820" s="42">
        <f t="shared" si="991"/>
        <v>0</v>
      </c>
      <c r="AU1820" s="43">
        <f t="shared" si="992"/>
        <v>0</v>
      </c>
      <c r="AV1820" s="43">
        <f t="shared" si="993"/>
        <v>0</v>
      </c>
      <c r="AW1820" s="43">
        <f t="shared" si="994"/>
        <v>0</v>
      </c>
      <c r="AX1820" s="44">
        <f>IF(AQ1820="",0,VLOOKUP(AQ1820,[1]!Costo_Twist,2,FALSE)*AU1820)</f>
        <v>0</v>
      </c>
      <c r="AY1820" s="36">
        <f t="shared" si="995"/>
        <v>616.84082709879658</v>
      </c>
      <c r="AZ1820" s="41">
        <f t="shared" si="996"/>
        <v>2.4583333333333335</v>
      </c>
      <c r="BA1820" s="37">
        <f t="shared" si="997"/>
        <v>122.45833333333333</v>
      </c>
      <c r="BB1820" s="37" t="str">
        <f t="shared" si="998"/>
        <v>ok</v>
      </c>
      <c r="BC1820" s="37" t="str">
        <f t="shared" si="999"/>
        <v>ok</v>
      </c>
      <c r="BD1820" s="5"/>
      <c r="BE1820" s="11">
        <f t="shared" si="1000"/>
        <v>44.668381932532881</v>
      </c>
      <c r="BF1820" s="11" t="b">
        <f t="shared" si="1001"/>
        <v>0</v>
      </c>
      <c r="BG1820" s="11" t="b">
        <f t="shared" si="1002"/>
        <v>0</v>
      </c>
      <c r="BH1820" s="11" t="b">
        <f t="shared" si="1003"/>
        <v>0</v>
      </c>
      <c r="BI1820" s="11" t="b">
        <f t="shared" si="1004"/>
        <v>0</v>
      </c>
      <c r="BJ1820" s="11" t="b">
        <f t="shared" si="1005"/>
        <v>0</v>
      </c>
      <c r="BK1820" s="11">
        <f t="shared" si="1006"/>
        <v>28.033260385244773</v>
      </c>
      <c r="BL1820" s="11" t="b">
        <f t="shared" si="1007"/>
        <v>0</v>
      </c>
      <c r="BM1820" s="11" t="b">
        <f t="shared" si="1008"/>
        <v>0</v>
      </c>
      <c r="BN1820" s="11" t="b">
        <f t="shared" si="1009"/>
        <v>0</v>
      </c>
      <c r="BO1820" s="11" t="b">
        <f t="shared" si="1010"/>
        <v>0</v>
      </c>
      <c r="BP1820" s="11" t="b">
        <f t="shared" si="1011"/>
        <v>0</v>
      </c>
      <c r="BQ1820" s="11" t="b">
        <f t="shared" si="1012"/>
        <v>0</v>
      </c>
      <c r="BR1820" s="11" t="b">
        <f t="shared" si="1013"/>
        <v>0</v>
      </c>
    </row>
    <row r="1821" spans="1:70" ht="12.75" customHeight="1" x14ac:dyDescent="0.75">
      <c r="A1821" s="24" t="s">
        <v>2393</v>
      </c>
      <c r="B1821" s="25" t="s">
        <v>2394</v>
      </c>
      <c r="C1821" s="24" t="s">
        <v>85</v>
      </c>
      <c r="D1821" s="26" t="s">
        <v>41</v>
      </c>
      <c r="E1821" s="24" t="s">
        <v>2610</v>
      </c>
      <c r="F1821" s="24" t="s">
        <v>2610</v>
      </c>
      <c r="G1821" s="25" t="s">
        <v>1864</v>
      </c>
      <c r="H1821" s="26"/>
      <c r="I1821" s="26"/>
      <c r="J1821" s="26"/>
      <c r="K1821" s="26"/>
      <c r="L1821" s="26"/>
      <c r="M1821" s="26"/>
      <c r="N1821" s="26"/>
      <c r="O1821" s="40"/>
      <c r="P1821" s="31" t="s">
        <v>80</v>
      </c>
      <c r="Q1821" s="32">
        <v>124</v>
      </c>
      <c r="R1821" s="60">
        <f t="shared" si="978"/>
        <v>0</v>
      </c>
      <c r="S1821" s="35" t="s">
        <v>70</v>
      </c>
      <c r="T1821" s="35"/>
      <c r="U1821" s="35" t="s">
        <v>2437</v>
      </c>
      <c r="V1821" s="30">
        <f t="shared" si="979"/>
        <v>38</v>
      </c>
      <c r="W1821" s="29">
        <f t="shared" si="980"/>
        <v>0.79166666666666663</v>
      </c>
      <c r="X1821" s="29">
        <f t="shared" si="981"/>
        <v>23.412393288775853</v>
      </c>
      <c r="Y1821" s="29">
        <f t="shared" si="982"/>
        <v>0.70237179866327559</v>
      </c>
      <c r="Z1821" s="30">
        <f>IF(S1821="",0,VLOOKUP(S1821,[1]!Costo_Twist,2,FALSE)*W1821)</f>
        <v>178.97701846211473</v>
      </c>
      <c r="AA1821" s="31" t="s">
        <v>71</v>
      </c>
      <c r="AB1821" s="31"/>
      <c r="AC1821" s="31" t="s">
        <v>2425</v>
      </c>
      <c r="AD1821" s="34">
        <f t="shared" si="983"/>
        <v>21</v>
      </c>
      <c r="AE1821" s="33">
        <f t="shared" si="984"/>
        <v>0.4375</v>
      </c>
      <c r="AF1821" s="33">
        <f t="shared" si="985"/>
        <v>12.938427870112973</v>
      </c>
      <c r="AG1821" s="33">
        <f t="shared" si="986"/>
        <v>0.38815283610338919</v>
      </c>
      <c r="AH1821" s="34">
        <f>IF(AA1821="",0,VLOOKUP(AA1821,[1]!Costo_Twist,2,FALSE)*AE1821)</f>
        <v>127.09454564272407</v>
      </c>
      <c r="AI1821" s="35"/>
      <c r="AJ1821" s="35"/>
      <c r="AK1821" s="35"/>
      <c r="AL1821" s="35">
        <f t="shared" si="987"/>
        <v>0</v>
      </c>
      <c r="AM1821" s="29">
        <f t="shared" si="988"/>
        <v>0</v>
      </c>
      <c r="AN1821" s="29">
        <f t="shared" si="989"/>
        <v>0</v>
      </c>
      <c r="AO1821" s="29">
        <f t="shared" si="990"/>
        <v>0</v>
      </c>
      <c r="AP1821" s="30">
        <f>IF(AI1821="",0,VLOOKUP(AI1821,[1]!Costo_Twist,2,FALSE)*AM1821)</f>
        <v>0</v>
      </c>
      <c r="AQ1821" s="42"/>
      <c r="AR1821" s="42"/>
      <c r="AS1821" s="42"/>
      <c r="AT1821" s="42">
        <f t="shared" si="991"/>
        <v>0</v>
      </c>
      <c r="AU1821" s="43">
        <f t="shared" si="992"/>
        <v>0</v>
      </c>
      <c r="AV1821" s="43">
        <f t="shared" si="993"/>
        <v>0</v>
      </c>
      <c r="AW1821" s="43">
        <f t="shared" si="994"/>
        <v>0</v>
      </c>
      <c r="AX1821" s="44">
        <f>IF(AQ1821="",0,VLOOKUP(AQ1821,[1]!Costo_Twist,2,FALSE)*AU1821)</f>
        <v>0</v>
      </c>
      <c r="AY1821" s="36">
        <f t="shared" si="995"/>
        <v>306.07156410483879</v>
      </c>
      <c r="AZ1821" s="41">
        <f t="shared" si="996"/>
        <v>1.2291666666666665</v>
      </c>
      <c r="BA1821" s="37">
        <f t="shared" si="997"/>
        <v>125.22916666666667</v>
      </c>
      <c r="BB1821" s="37" t="str">
        <f t="shared" si="998"/>
        <v>ok</v>
      </c>
      <c r="BC1821" s="37" t="str">
        <f t="shared" si="999"/>
        <v>ok</v>
      </c>
      <c r="BD1821" s="5"/>
      <c r="BE1821" s="11">
        <f t="shared" si="1000"/>
        <v>23.412393288775853</v>
      </c>
      <c r="BF1821" s="11" t="b">
        <f t="shared" si="1001"/>
        <v>0</v>
      </c>
      <c r="BG1821" s="11" t="b">
        <f t="shared" si="1002"/>
        <v>0</v>
      </c>
      <c r="BH1821" s="11" t="b">
        <f t="shared" si="1003"/>
        <v>0</v>
      </c>
      <c r="BI1821" s="11" t="b">
        <f t="shared" si="1004"/>
        <v>0</v>
      </c>
      <c r="BJ1821" s="11" t="b">
        <f t="shared" si="1005"/>
        <v>0</v>
      </c>
      <c r="BK1821" s="11">
        <f t="shared" si="1006"/>
        <v>12.938427870112973</v>
      </c>
      <c r="BL1821" s="11" t="b">
        <f t="shared" si="1007"/>
        <v>0</v>
      </c>
      <c r="BM1821" s="11" t="b">
        <f t="shared" si="1008"/>
        <v>0</v>
      </c>
      <c r="BN1821" s="11" t="b">
        <f t="shared" si="1009"/>
        <v>0</v>
      </c>
      <c r="BO1821" s="11" t="b">
        <f t="shared" si="1010"/>
        <v>0</v>
      </c>
      <c r="BP1821" s="11" t="b">
        <f t="shared" si="1011"/>
        <v>0</v>
      </c>
      <c r="BQ1821" s="11" t="b">
        <f t="shared" si="1012"/>
        <v>0</v>
      </c>
      <c r="BR1821" s="11" t="b">
        <f t="shared" si="1013"/>
        <v>0</v>
      </c>
    </row>
    <row r="1822" spans="1:70" ht="12.75" customHeight="1" x14ac:dyDescent="0.75">
      <c r="A1822" s="24" t="s">
        <v>2393</v>
      </c>
      <c r="B1822" s="25" t="s">
        <v>2394</v>
      </c>
      <c r="C1822" s="24" t="s">
        <v>85</v>
      </c>
      <c r="D1822" s="26" t="s">
        <v>41</v>
      </c>
      <c r="E1822" s="24" t="s">
        <v>2610</v>
      </c>
      <c r="F1822" s="24" t="s">
        <v>2610</v>
      </c>
      <c r="G1822" s="25" t="s">
        <v>1865</v>
      </c>
      <c r="H1822" s="26"/>
      <c r="I1822" s="26"/>
      <c r="J1822" s="26"/>
      <c r="K1822" s="26"/>
      <c r="L1822" s="26"/>
      <c r="M1822" s="26"/>
      <c r="N1822" s="26"/>
      <c r="O1822" s="40"/>
      <c r="P1822" s="31" t="s">
        <v>80</v>
      </c>
      <c r="Q1822" s="32">
        <v>124</v>
      </c>
      <c r="R1822" s="60">
        <f t="shared" si="978"/>
        <v>0</v>
      </c>
      <c r="S1822" s="35" t="s">
        <v>70</v>
      </c>
      <c r="T1822" s="35"/>
      <c r="U1822" s="30">
        <v>19.5</v>
      </c>
      <c r="V1822" s="30">
        <f t="shared" si="979"/>
        <v>19.5</v>
      </c>
      <c r="W1822" s="29">
        <f t="shared" si="980"/>
        <v>0.40625</v>
      </c>
      <c r="X1822" s="29">
        <f t="shared" si="981"/>
        <v>12.014254450819189</v>
      </c>
      <c r="Y1822" s="29">
        <f t="shared" si="982"/>
        <v>0.36042763352457569</v>
      </c>
      <c r="Z1822" s="30">
        <f>IF(S1822="",0,VLOOKUP(S1822,[1]!Costo_Twist,2,FALSE)*W1822)</f>
        <v>91.84347000029571</v>
      </c>
      <c r="AA1822" s="31" t="s">
        <v>71</v>
      </c>
      <c r="AB1822" s="31"/>
      <c r="AC1822" s="31" t="s">
        <v>2406</v>
      </c>
      <c r="AD1822" s="34">
        <f t="shared" si="983"/>
        <v>10</v>
      </c>
      <c r="AE1822" s="33">
        <f t="shared" si="984"/>
        <v>0.20833333333333334</v>
      </c>
      <c r="AF1822" s="33">
        <f t="shared" si="985"/>
        <v>6.1611561286252252</v>
      </c>
      <c r="AG1822" s="33">
        <f t="shared" si="986"/>
        <v>0.18483468385875676</v>
      </c>
      <c r="AH1822" s="34">
        <f>IF(AA1822="",0,VLOOKUP(AA1822,[1]!Costo_Twist,2,FALSE)*AE1822)</f>
        <v>60.521212210820991</v>
      </c>
      <c r="AI1822" s="35"/>
      <c r="AJ1822" s="35"/>
      <c r="AK1822" s="35"/>
      <c r="AL1822" s="35">
        <f t="shared" si="987"/>
        <v>0</v>
      </c>
      <c r="AM1822" s="29">
        <f t="shared" si="988"/>
        <v>0</v>
      </c>
      <c r="AN1822" s="29">
        <f t="shared" si="989"/>
        <v>0</v>
      </c>
      <c r="AO1822" s="29">
        <f t="shared" si="990"/>
        <v>0</v>
      </c>
      <c r="AP1822" s="30">
        <f>IF(AI1822="",0,VLOOKUP(AI1822,[1]!Costo_Twist,2,FALSE)*AM1822)</f>
        <v>0</v>
      </c>
      <c r="AQ1822" s="42"/>
      <c r="AR1822" s="42"/>
      <c r="AS1822" s="42"/>
      <c r="AT1822" s="42">
        <f t="shared" si="991"/>
        <v>0</v>
      </c>
      <c r="AU1822" s="43">
        <f t="shared" si="992"/>
        <v>0</v>
      </c>
      <c r="AV1822" s="43">
        <f t="shared" si="993"/>
        <v>0</v>
      </c>
      <c r="AW1822" s="43">
        <f t="shared" si="994"/>
        <v>0</v>
      </c>
      <c r="AX1822" s="44">
        <f>IF(AQ1822="",0,VLOOKUP(AQ1822,[1]!Costo_Twist,2,FALSE)*AU1822)</f>
        <v>0</v>
      </c>
      <c r="AY1822" s="36">
        <f t="shared" si="995"/>
        <v>152.3646822111167</v>
      </c>
      <c r="AZ1822" s="41">
        <f t="shared" si="996"/>
        <v>0.61458333333333337</v>
      </c>
      <c r="BA1822" s="37">
        <f t="shared" si="997"/>
        <v>124.61458333333333</v>
      </c>
      <c r="BB1822" s="37" t="str">
        <f t="shared" si="998"/>
        <v>ok</v>
      </c>
      <c r="BC1822" s="37" t="str">
        <f t="shared" si="999"/>
        <v>ok</v>
      </c>
      <c r="BD1822" s="5"/>
      <c r="BE1822" s="11">
        <f t="shared" si="1000"/>
        <v>12.014254450819189</v>
      </c>
      <c r="BF1822" s="11" t="b">
        <f t="shared" si="1001"/>
        <v>0</v>
      </c>
      <c r="BG1822" s="11" t="b">
        <f t="shared" si="1002"/>
        <v>0</v>
      </c>
      <c r="BH1822" s="11" t="b">
        <f t="shared" si="1003"/>
        <v>0</v>
      </c>
      <c r="BI1822" s="11" t="b">
        <f t="shared" si="1004"/>
        <v>0</v>
      </c>
      <c r="BJ1822" s="11" t="b">
        <f t="shared" si="1005"/>
        <v>0</v>
      </c>
      <c r="BK1822" s="11">
        <f t="shared" si="1006"/>
        <v>6.1611561286252252</v>
      </c>
      <c r="BL1822" s="11" t="b">
        <f t="shared" si="1007"/>
        <v>0</v>
      </c>
      <c r="BM1822" s="11" t="b">
        <f t="shared" si="1008"/>
        <v>0</v>
      </c>
      <c r="BN1822" s="11" t="b">
        <f t="shared" si="1009"/>
        <v>0</v>
      </c>
      <c r="BO1822" s="11" t="b">
        <f t="shared" si="1010"/>
        <v>0</v>
      </c>
      <c r="BP1822" s="11" t="b">
        <f t="shared" si="1011"/>
        <v>0</v>
      </c>
      <c r="BQ1822" s="11" t="b">
        <f t="shared" si="1012"/>
        <v>0</v>
      </c>
      <c r="BR1822" s="11" t="b">
        <f t="shared" si="1013"/>
        <v>0</v>
      </c>
    </row>
    <row r="1823" spans="1:70" ht="12.75" customHeight="1" x14ac:dyDescent="0.75">
      <c r="A1823" s="24" t="s">
        <v>2393</v>
      </c>
      <c r="B1823" s="25" t="s">
        <v>2394</v>
      </c>
      <c r="C1823" s="24" t="s">
        <v>85</v>
      </c>
      <c r="D1823" s="26" t="s">
        <v>41</v>
      </c>
      <c r="E1823" s="24" t="s">
        <v>2610</v>
      </c>
      <c r="F1823" s="24" t="s">
        <v>2610</v>
      </c>
      <c r="G1823" s="25" t="s">
        <v>1866</v>
      </c>
      <c r="H1823" s="26"/>
      <c r="I1823" s="26"/>
      <c r="J1823" s="26"/>
      <c r="K1823" s="26"/>
      <c r="L1823" s="26"/>
      <c r="M1823" s="26"/>
      <c r="N1823" s="26"/>
      <c r="O1823" s="40"/>
      <c r="P1823" s="31" t="s">
        <v>79</v>
      </c>
      <c r="Q1823" s="32">
        <v>128</v>
      </c>
      <c r="R1823" s="60">
        <f t="shared" si="978"/>
        <v>0</v>
      </c>
      <c r="S1823" s="35" t="s">
        <v>70</v>
      </c>
      <c r="T1823" s="35"/>
      <c r="U1823" s="35" t="s">
        <v>2406</v>
      </c>
      <c r="V1823" s="30">
        <f t="shared" si="979"/>
        <v>10</v>
      </c>
      <c r="W1823" s="29">
        <f t="shared" si="980"/>
        <v>0.20833333333333334</v>
      </c>
      <c r="X1823" s="29">
        <f t="shared" si="981"/>
        <v>6.1611561286252252</v>
      </c>
      <c r="Y1823" s="29">
        <f t="shared" si="982"/>
        <v>0.18483468385875676</v>
      </c>
      <c r="Z1823" s="30">
        <f>IF(S1823="",0,VLOOKUP(S1823,[1]!Costo_Twist,2,FALSE)*W1823)</f>
        <v>47.099215384767035</v>
      </c>
      <c r="AA1823" s="31" t="s">
        <v>71</v>
      </c>
      <c r="AB1823" s="31"/>
      <c r="AC1823" s="31" t="s">
        <v>2398</v>
      </c>
      <c r="AD1823" s="34">
        <f t="shared" si="983"/>
        <v>4</v>
      </c>
      <c r="AE1823" s="33">
        <f t="shared" si="984"/>
        <v>8.3333333333333329E-2</v>
      </c>
      <c r="AF1823" s="33">
        <f t="shared" si="985"/>
        <v>2.4644624514500899</v>
      </c>
      <c r="AG1823" s="33">
        <f t="shared" si="986"/>
        <v>7.3933873543502698E-2</v>
      </c>
      <c r="AH1823" s="34">
        <f>IF(AA1823="",0,VLOOKUP(AA1823,[1]!Costo_Twist,2,FALSE)*AE1823)</f>
        <v>24.208484884328392</v>
      </c>
      <c r="AI1823" s="35"/>
      <c r="AJ1823" s="35"/>
      <c r="AK1823" s="35"/>
      <c r="AL1823" s="35">
        <f t="shared" si="987"/>
        <v>0</v>
      </c>
      <c r="AM1823" s="29">
        <f t="shared" si="988"/>
        <v>0</v>
      </c>
      <c r="AN1823" s="29">
        <f t="shared" si="989"/>
        <v>0</v>
      </c>
      <c r="AO1823" s="29">
        <f t="shared" si="990"/>
        <v>0</v>
      </c>
      <c r="AP1823" s="30">
        <f>IF(AI1823="",0,VLOOKUP(AI1823,[1]!Costo_Twist,2,FALSE)*AM1823)</f>
        <v>0</v>
      </c>
      <c r="AQ1823" s="42"/>
      <c r="AR1823" s="42"/>
      <c r="AS1823" s="42"/>
      <c r="AT1823" s="42">
        <f t="shared" si="991"/>
        <v>0</v>
      </c>
      <c r="AU1823" s="43">
        <f t="shared" si="992"/>
        <v>0</v>
      </c>
      <c r="AV1823" s="43">
        <f t="shared" si="993"/>
        <v>0</v>
      </c>
      <c r="AW1823" s="43">
        <f t="shared" si="994"/>
        <v>0</v>
      </c>
      <c r="AX1823" s="44">
        <f>IF(AQ1823="",0,VLOOKUP(AQ1823,[1]!Costo_Twist,2,FALSE)*AU1823)</f>
        <v>0</v>
      </c>
      <c r="AY1823" s="36">
        <f t="shared" si="995"/>
        <v>71.30770026909542</v>
      </c>
      <c r="AZ1823" s="41">
        <f t="shared" si="996"/>
        <v>0.29166666666666669</v>
      </c>
      <c r="BA1823" s="37">
        <f t="shared" si="997"/>
        <v>128.29166666666666</v>
      </c>
      <c r="BB1823" s="37" t="str">
        <f t="shared" si="998"/>
        <v>ok</v>
      </c>
      <c r="BC1823" s="37" t="str">
        <f t="shared" si="999"/>
        <v>ok</v>
      </c>
      <c r="BD1823" s="5"/>
      <c r="BE1823" s="11">
        <f t="shared" si="1000"/>
        <v>6.1611561286252252</v>
      </c>
      <c r="BF1823" s="11" t="b">
        <f t="shared" si="1001"/>
        <v>0</v>
      </c>
      <c r="BG1823" s="11" t="b">
        <f t="shared" si="1002"/>
        <v>0</v>
      </c>
      <c r="BH1823" s="11" t="b">
        <f t="shared" si="1003"/>
        <v>0</v>
      </c>
      <c r="BI1823" s="11" t="b">
        <f t="shared" si="1004"/>
        <v>0</v>
      </c>
      <c r="BJ1823" s="11" t="b">
        <f t="shared" si="1005"/>
        <v>0</v>
      </c>
      <c r="BK1823" s="11">
        <f t="shared" si="1006"/>
        <v>2.4644624514500899</v>
      </c>
      <c r="BL1823" s="11" t="b">
        <f t="shared" si="1007"/>
        <v>0</v>
      </c>
      <c r="BM1823" s="11" t="b">
        <f t="shared" si="1008"/>
        <v>0</v>
      </c>
      <c r="BN1823" s="11" t="b">
        <f t="shared" si="1009"/>
        <v>0</v>
      </c>
      <c r="BO1823" s="11" t="b">
        <f t="shared" si="1010"/>
        <v>0</v>
      </c>
      <c r="BP1823" s="11" t="b">
        <f t="shared" si="1011"/>
        <v>0</v>
      </c>
      <c r="BQ1823" s="11" t="b">
        <f t="shared" si="1012"/>
        <v>0</v>
      </c>
      <c r="BR1823" s="11" t="b">
        <f t="shared" si="1013"/>
        <v>0</v>
      </c>
    </row>
    <row r="1824" spans="1:70" ht="12.75" customHeight="1" x14ac:dyDescent="0.75">
      <c r="A1824" s="24" t="s">
        <v>2393</v>
      </c>
      <c r="B1824" s="25" t="s">
        <v>2394</v>
      </c>
      <c r="C1824" s="24" t="s">
        <v>85</v>
      </c>
      <c r="D1824" s="26" t="s">
        <v>41</v>
      </c>
      <c r="E1824" s="24" t="s">
        <v>2610</v>
      </c>
      <c r="F1824" s="24" t="s">
        <v>2610</v>
      </c>
      <c r="G1824" s="25" t="s">
        <v>1867</v>
      </c>
      <c r="H1824" s="26"/>
      <c r="I1824" s="26"/>
      <c r="J1824" s="26"/>
      <c r="K1824" s="26"/>
      <c r="L1824" s="26"/>
      <c r="M1824" s="26"/>
      <c r="N1824" s="26"/>
      <c r="O1824" s="40"/>
      <c r="P1824" s="31" t="s">
        <v>79</v>
      </c>
      <c r="Q1824" s="32">
        <v>128</v>
      </c>
      <c r="R1824" s="60">
        <f t="shared" si="978"/>
        <v>0</v>
      </c>
      <c r="S1824" s="35" t="s">
        <v>70</v>
      </c>
      <c r="T1824" s="35"/>
      <c r="U1824" s="35" t="s">
        <v>2398</v>
      </c>
      <c r="V1824" s="30">
        <f t="shared" si="979"/>
        <v>4</v>
      </c>
      <c r="W1824" s="29">
        <f t="shared" si="980"/>
        <v>8.3333333333333329E-2</v>
      </c>
      <c r="X1824" s="29">
        <f t="shared" si="981"/>
        <v>2.4644624514500899</v>
      </c>
      <c r="Y1824" s="29">
        <f t="shared" si="982"/>
        <v>7.3933873543502698E-2</v>
      </c>
      <c r="Z1824" s="30">
        <f>IF(S1824="",0,VLOOKUP(S1824,[1]!Costo_Twist,2,FALSE)*W1824)</f>
        <v>18.839686153906811</v>
      </c>
      <c r="AA1824" s="31" t="s">
        <v>66</v>
      </c>
      <c r="AB1824" s="31"/>
      <c r="AC1824" s="31">
        <v>0.5</v>
      </c>
      <c r="AD1824" s="34">
        <f t="shared" si="983"/>
        <v>0.5</v>
      </c>
      <c r="AE1824" s="33">
        <f t="shared" si="984"/>
        <v>1.0416666666666666E-2</v>
      </c>
      <c r="AF1824" s="33">
        <f t="shared" si="985"/>
        <v>0.30805780643126124</v>
      </c>
      <c r="AG1824" s="33">
        <f t="shared" si="986"/>
        <v>9.2417341929378373E-3</v>
      </c>
      <c r="AH1824" s="34">
        <f>IF(AA1824="",0,VLOOKUP(AA1824,[1]!Costo_Twist,2,FALSE)*AE1824)</f>
        <v>2.6111990024741005</v>
      </c>
      <c r="AI1824" s="35"/>
      <c r="AJ1824" s="35"/>
      <c r="AK1824" s="35"/>
      <c r="AL1824" s="35">
        <f t="shared" si="987"/>
        <v>0</v>
      </c>
      <c r="AM1824" s="29">
        <f t="shared" si="988"/>
        <v>0</v>
      </c>
      <c r="AN1824" s="29">
        <f t="shared" si="989"/>
        <v>0</v>
      </c>
      <c r="AO1824" s="29">
        <f t="shared" si="990"/>
        <v>0</v>
      </c>
      <c r="AP1824" s="30">
        <f>IF(AI1824="",0,VLOOKUP(AI1824,[1]!Costo_Twist,2,FALSE)*AM1824)</f>
        <v>0</v>
      </c>
      <c r="AQ1824" s="42"/>
      <c r="AR1824" s="42"/>
      <c r="AS1824" s="42"/>
      <c r="AT1824" s="42">
        <f t="shared" si="991"/>
        <v>0</v>
      </c>
      <c r="AU1824" s="43">
        <f t="shared" si="992"/>
        <v>0</v>
      </c>
      <c r="AV1824" s="43">
        <f t="shared" si="993"/>
        <v>0</v>
      </c>
      <c r="AW1824" s="43">
        <f t="shared" si="994"/>
        <v>0</v>
      </c>
      <c r="AX1824" s="44">
        <f>IF(AQ1824="",0,VLOOKUP(AQ1824,[1]!Costo_Twist,2,FALSE)*AU1824)</f>
        <v>0</v>
      </c>
      <c r="AY1824" s="36">
        <f t="shared" si="995"/>
        <v>21.450885156380913</v>
      </c>
      <c r="AZ1824" s="41">
        <f t="shared" si="996"/>
        <v>9.375E-2</v>
      </c>
      <c r="BA1824" s="37">
        <f t="shared" si="997"/>
        <v>128.09375</v>
      </c>
      <c r="BB1824" s="37" t="str">
        <f t="shared" si="998"/>
        <v>ok</v>
      </c>
      <c r="BC1824" s="37" t="str">
        <f t="shared" si="999"/>
        <v>ok</v>
      </c>
      <c r="BD1824" s="5"/>
      <c r="BE1824" s="11">
        <f t="shared" si="1000"/>
        <v>2.4644624514500899</v>
      </c>
      <c r="BF1824" s="11" t="b">
        <f t="shared" si="1001"/>
        <v>0</v>
      </c>
      <c r="BG1824" s="11" t="b">
        <f t="shared" si="1002"/>
        <v>0</v>
      </c>
      <c r="BH1824" s="11" t="b">
        <f t="shared" si="1003"/>
        <v>0</v>
      </c>
      <c r="BI1824" s="11" t="b">
        <f t="shared" si="1004"/>
        <v>0</v>
      </c>
      <c r="BJ1824" s="11" t="b">
        <f t="shared" si="1005"/>
        <v>0</v>
      </c>
      <c r="BK1824" s="11" t="b">
        <f t="shared" si="1006"/>
        <v>0</v>
      </c>
      <c r="BL1824" s="11" t="b">
        <f t="shared" si="1007"/>
        <v>0</v>
      </c>
      <c r="BM1824" s="11" t="b">
        <f t="shared" si="1008"/>
        <v>0</v>
      </c>
      <c r="BN1824" s="11" t="b">
        <f t="shared" si="1009"/>
        <v>0</v>
      </c>
      <c r="BO1824" s="11">
        <f t="shared" si="1010"/>
        <v>0.30805780643126124</v>
      </c>
      <c r="BP1824" s="11" t="b">
        <f t="shared" si="1011"/>
        <v>0</v>
      </c>
      <c r="BQ1824" s="11" t="b">
        <f t="shared" si="1012"/>
        <v>0</v>
      </c>
      <c r="BR1824" s="11" t="b">
        <f t="shared" si="1013"/>
        <v>0</v>
      </c>
    </row>
    <row r="1825" spans="1:70" ht="12.75" customHeight="1" x14ac:dyDescent="0.75">
      <c r="A1825" s="24" t="s">
        <v>2393</v>
      </c>
      <c r="B1825" s="25" t="s">
        <v>2394</v>
      </c>
      <c r="C1825" s="24" t="s">
        <v>85</v>
      </c>
      <c r="D1825" s="26" t="s">
        <v>41</v>
      </c>
      <c r="E1825" s="24" t="s">
        <v>2610</v>
      </c>
      <c r="F1825" s="24" t="s">
        <v>2610</v>
      </c>
      <c r="G1825" s="25" t="s">
        <v>1868</v>
      </c>
      <c r="H1825" s="26"/>
      <c r="I1825" s="26"/>
      <c r="J1825" s="26"/>
      <c r="K1825" s="26"/>
      <c r="L1825" s="26"/>
      <c r="M1825" s="26"/>
      <c r="N1825" s="26"/>
      <c r="O1825" s="40"/>
      <c r="P1825" s="31" t="s">
        <v>79</v>
      </c>
      <c r="Q1825" s="32">
        <v>128</v>
      </c>
      <c r="R1825" s="60">
        <f t="shared" si="978"/>
        <v>0</v>
      </c>
      <c r="S1825" s="35" t="s">
        <v>68</v>
      </c>
      <c r="T1825" s="35"/>
      <c r="U1825" s="35">
        <v>0.5</v>
      </c>
      <c r="V1825" s="30">
        <f t="shared" si="979"/>
        <v>0.5</v>
      </c>
      <c r="W1825" s="29">
        <f t="shared" si="980"/>
        <v>1.0416666666666666E-2</v>
      </c>
      <c r="X1825" s="29">
        <f t="shared" si="981"/>
        <v>0.30805780643126124</v>
      </c>
      <c r="Y1825" s="29">
        <f t="shared" si="982"/>
        <v>9.2417341929378373E-3</v>
      </c>
      <c r="Z1825" s="30">
        <f>IF(S1825="",0,VLOOKUP(S1825,[1]!Costo_Twist,2,FALSE)*W1825)</f>
        <v>0.7068067342855171</v>
      </c>
      <c r="AA1825" s="31" t="s">
        <v>69</v>
      </c>
      <c r="AB1825" s="31"/>
      <c r="AC1825" s="31">
        <v>3.5</v>
      </c>
      <c r="AD1825" s="34">
        <f t="shared" si="983"/>
        <v>3.5</v>
      </c>
      <c r="AE1825" s="33">
        <f t="shared" si="984"/>
        <v>7.2916666666666671E-2</v>
      </c>
      <c r="AF1825" s="33">
        <f t="shared" si="985"/>
        <v>2.1564046450188288</v>
      </c>
      <c r="AG1825" s="33">
        <f t="shared" si="986"/>
        <v>6.4692139350564865E-2</v>
      </c>
      <c r="AH1825" s="34">
        <f>IF(AA1825="",0,VLOOKUP(AA1825,[1]!Costo_Twist,2,FALSE)*AE1825)</f>
        <v>13.409835782791692</v>
      </c>
      <c r="AI1825" s="35" t="s">
        <v>71</v>
      </c>
      <c r="AJ1825" s="35"/>
      <c r="AK1825" s="35" t="s">
        <v>2395</v>
      </c>
      <c r="AL1825" s="35">
        <f t="shared" si="987"/>
        <v>1</v>
      </c>
      <c r="AM1825" s="29">
        <f t="shared" si="988"/>
        <v>2.0833333333333332E-2</v>
      </c>
      <c r="AN1825" s="29">
        <f t="shared" si="989"/>
        <v>0.61611561286252248</v>
      </c>
      <c r="AO1825" s="29">
        <f t="shared" si="990"/>
        <v>1.8483468385875675E-2</v>
      </c>
      <c r="AP1825" s="30">
        <f>IF(AI1825="",0,VLOOKUP(AI1825,[1]!Costo_Twist,2,FALSE)*AM1825)</f>
        <v>6.052121221082098</v>
      </c>
      <c r="AQ1825" s="42"/>
      <c r="AR1825" s="42"/>
      <c r="AS1825" s="42"/>
      <c r="AT1825" s="42">
        <f t="shared" si="991"/>
        <v>0</v>
      </c>
      <c r="AU1825" s="43">
        <f t="shared" si="992"/>
        <v>0</v>
      </c>
      <c r="AV1825" s="43">
        <f t="shared" si="993"/>
        <v>0</v>
      </c>
      <c r="AW1825" s="43">
        <f t="shared" si="994"/>
        <v>0</v>
      </c>
      <c r="AX1825" s="44">
        <f>IF(AQ1825="",0,VLOOKUP(AQ1825,[1]!Costo_Twist,2,FALSE)*AU1825)</f>
        <v>0</v>
      </c>
      <c r="AY1825" s="36">
        <f t="shared" si="995"/>
        <v>20.168763738159306</v>
      </c>
      <c r="AZ1825" s="41">
        <f t="shared" si="996"/>
        <v>0.10416666666666667</v>
      </c>
      <c r="BA1825" s="37">
        <f t="shared" si="997"/>
        <v>128.10416666666666</v>
      </c>
      <c r="BB1825" s="37" t="str">
        <f t="shared" si="998"/>
        <v>ok</v>
      </c>
      <c r="BC1825" s="37" t="str">
        <f t="shared" si="999"/>
        <v>ok</v>
      </c>
      <c r="BD1825" s="5"/>
      <c r="BE1825" s="11" t="b">
        <f t="shared" si="1000"/>
        <v>0</v>
      </c>
      <c r="BF1825" s="11" t="b">
        <f t="shared" si="1001"/>
        <v>0</v>
      </c>
      <c r="BG1825" s="11">
        <f t="shared" si="1002"/>
        <v>2.1564046450188288</v>
      </c>
      <c r="BH1825" s="11" t="b">
        <f t="shared" si="1003"/>
        <v>0</v>
      </c>
      <c r="BI1825" s="11" t="b">
        <f t="shared" si="1004"/>
        <v>0</v>
      </c>
      <c r="BJ1825" s="11">
        <f t="shared" si="1005"/>
        <v>0.30805780643126124</v>
      </c>
      <c r="BK1825" s="11">
        <f t="shared" si="1006"/>
        <v>0.61611561286252248</v>
      </c>
      <c r="BL1825" s="11" t="b">
        <f t="shared" si="1007"/>
        <v>0</v>
      </c>
      <c r="BM1825" s="11" t="b">
        <f t="shared" si="1008"/>
        <v>0</v>
      </c>
      <c r="BN1825" s="11" t="b">
        <f t="shared" si="1009"/>
        <v>0</v>
      </c>
      <c r="BO1825" s="11" t="b">
        <f t="shared" si="1010"/>
        <v>0</v>
      </c>
      <c r="BP1825" s="11" t="b">
        <f t="shared" si="1011"/>
        <v>0</v>
      </c>
      <c r="BQ1825" s="11" t="b">
        <f t="shared" si="1012"/>
        <v>0</v>
      </c>
      <c r="BR1825" s="11" t="b">
        <f t="shared" si="1013"/>
        <v>0</v>
      </c>
    </row>
    <row r="1826" spans="1:70" ht="12.75" customHeight="1" x14ac:dyDescent="0.75">
      <c r="A1826" s="24" t="s">
        <v>2393</v>
      </c>
      <c r="B1826" s="25" t="s">
        <v>2394</v>
      </c>
      <c r="C1826" s="24" t="s">
        <v>85</v>
      </c>
      <c r="D1826" s="26" t="s">
        <v>41</v>
      </c>
      <c r="E1826" s="24" t="s">
        <v>2610</v>
      </c>
      <c r="F1826" s="24" t="s">
        <v>2610</v>
      </c>
      <c r="G1826" s="25" t="s">
        <v>1869</v>
      </c>
      <c r="H1826" s="26"/>
      <c r="I1826" s="26"/>
      <c r="J1826" s="26"/>
      <c r="K1826" s="26"/>
      <c r="L1826" s="26"/>
      <c r="M1826" s="26"/>
      <c r="N1826" s="26"/>
      <c r="O1826" s="40"/>
      <c r="P1826" s="31" t="s">
        <v>81</v>
      </c>
      <c r="Q1826" s="32">
        <v>120</v>
      </c>
      <c r="R1826" s="60">
        <f t="shared" si="978"/>
        <v>0</v>
      </c>
      <c r="S1826" s="35" t="s">
        <v>70</v>
      </c>
      <c r="T1826" s="35"/>
      <c r="U1826" s="35" t="s">
        <v>2461</v>
      </c>
      <c r="V1826" s="30">
        <f t="shared" si="979"/>
        <v>114</v>
      </c>
      <c r="W1826" s="29">
        <f t="shared" si="980"/>
        <v>2.375</v>
      </c>
      <c r="X1826" s="29">
        <f t="shared" si="981"/>
        <v>70.237179866327565</v>
      </c>
      <c r="Y1826" s="29">
        <f t="shared" si="982"/>
        <v>2.107115395989827</v>
      </c>
      <c r="Z1826" s="30">
        <f>IF(S1826="",0,VLOOKUP(S1826,[1]!Costo_Twist,2,FALSE)*W1826)</f>
        <v>536.93105538634416</v>
      </c>
      <c r="AA1826" s="31" t="s">
        <v>66</v>
      </c>
      <c r="AB1826" s="31"/>
      <c r="AC1826" s="31">
        <v>6.5</v>
      </c>
      <c r="AD1826" s="34">
        <f t="shared" si="983"/>
        <v>6.5</v>
      </c>
      <c r="AE1826" s="33">
        <f t="shared" si="984"/>
        <v>0.13541666666666666</v>
      </c>
      <c r="AF1826" s="33">
        <f t="shared" si="985"/>
        <v>4.0047514836063955</v>
      </c>
      <c r="AG1826" s="33">
        <f t="shared" si="986"/>
        <v>0.12014254450819187</v>
      </c>
      <c r="AH1826" s="34">
        <f>IF(AA1826="",0,VLOOKUP(AA1826,[1]!Costo_Twist,2,FALSE)*AE1826)</f>
        <v>33.94558703216331</v>
      </c>
      <c r="AI1826" s="35" t="s">
        <v>71</v>
      </c>
      <c r="AJ1826" s="35"/>
      <c r="AK1826" s="35">
        <v>56.5</v>
      </c>
      <c r="AL1826" s="35">
        <f t="shared" si="987"/>
        <v>56.5</v>
      </c>
      <c r="AM1826" s="29">
        <f t="shared" si="988"/>
        <v>1.1770833333333333</v>
      </c>
      <c r="AN1826" s="29">
        <f t="shared" si="989"/>
        <v>34.810532126732518</v>
      </c>
      <c r="AO1826" s="29">
        <f t="shared" si="990"/>
        <v>1.0443159638019754</v>
      </c>
      <c r="AP1826" s="30">
        <f>IF(AI1826="",0,VLOOKUP(AI1826,[1]!Costo_Twist,2,FALSE)*AM1826)</f>
        <v>341.94484899113854</v>
      </c>
      <c r="AQ1826" s="42"/>
      <c r="AR1826" s="42"/>
      <c r="AS1826" s="42"/>
      <c r="AT1826" s="42">
        <f t="shared" si="991"/>
        <v>0</v>
      </c>
      <c r="AU1826" s="43">
        <f t="shared" si="992"/>
        <v>0</v>
      </c>
      <c r="AV1826" s="43">
        <f t="shared" si="993"/>
        <v>0</v>
      </c>
      <c r="AW1826" s="43">
        <f t="shared" si="994"/>
        <v>0</v>
      </c>
      <c r="AX1826" s="44">
        <f>IF(AQ1826="",0,VLOOKUP(AQ1826,[1]!Costo_Twist,2,FALSE)*AU1826)</f>
        <v>0</v>
      </c>
      <c r="AY1826" s="36">
        <f t="shared" si="995"/>
        <v>912.821491409646</v>
      </c>
      <c r="AZ1826" s="41">
        <f t="shared" si="996"/>
        <v>3.6875</v>
      </c>
      <c r="BA1826" s="37">
        <f t="shared" si="997"/>
        <v>123.6875</v>
      </c>
      <c r="BB1826" s="37" t="str">
        <f t="shared" si="998"/>
        <v>ok</v>
      </c>
      <c r="BC1826" s="37" t="str">
        <f t="shared" si="999"/>
        <v>ok</v>
      </c>
      <c r="BD1826" s="5"/>
      <c r="BE1826" s="11">
        <f t="shared" si="1000"/>
        <v>70.237179866327565</v>
      </c>
      <c r="BF1826" s="11" t="b">
        <f t="shared" si="1001"/>
        <v>0</v>
      </c>
      <c r="BG1826" s="11" t="b">
        <f t="shared" si="1002"/>
        <v>0</v>
      </c>
      <c r="BH1826" s="11" t="b">
        <f t="shared" si="1003"/>
        <v>0</v>
      </c>
      <c r="BI1826" s="11" t="b">
        <f t="shared" si="1004"/>
        <v>0</v>
      </c>
      <c r="BJ1826" s="11" t="b">
        <f t="shared" si="1005"/>
        <v>0</v>
      </c>
      <c r="BK1826" s="11">
        <f t="shared" si="1006"/>
        <v>34.810532126732518</v>
      </c>
      <c r="BL1826" s="11" t="b">
        <f t="shared" si="1007"/>
        <v>0</v>
      </c>
      <c r="BM1826" s="11" t="b">
        <f t="shared" si="1008"/>
        <v>0</v>
      </c>
      <c r="BN1826" s="11" t="b">
        <f t="shared" si="1009"/>
        <v>0</v>
      </c>
      <c r="BO1826" s="11">
        <f t="shared" si="1010"/>
        <v>4.0047514836063955</v>
      </c>
      <c r="BP1826" s="11" t="b">
        <f t="shared" si="1011"/>
        <v>0</v>
      </c>
      <c r="BQ1826" s="11" t="b">
        <f t="shared" si="1012"/>
        <v>0</v>
      </c>
      <c r="BR1826" s="11" t="b">
        <f t="shared" si="1013"/>
        <v>0</v>
      </c>
    </row>
    <row r="1827" spans="1:70" ht="12.75" customHeight="1" x14ac:dyDescent="0.75">
      <c r="A1827" s="24" t="s">
        <v>2393</v>
      </c>
      <c r="B1827" s="25" t="s">
        <v>2394</v>
      </c>
      <c r="C1827" s="24" t="s">
        <v>85</v>
      </c>
      <c r="D1827" s="26" t="s">
        <v>41</v>
      </c>
      <c r="E1827" s="24" t="s">
        <v>2610</v>
      </c>
      <c r="F1827" s="24" t="s">
        <v>2610</v>
      </c>
      <c r="G1827" s="25" t="s">
        <v>1870</v>
      </c>
      <c r="H1827" s="26"/>
      <c r="I1827" s="26"/>
      <c r="J1827" s="26"/>
      <c r="K1827" s="26"/>
      <c r="L1827" s="26"/>
      <c r="M1827" s="26"/>
      <c r="N1827" s="26"/>
      <c r="O1827" s="40"/>
      <c r="P1827" s="31" t="s">
        <v>81</v>
      </c>
      <c r="Q1827" s="32">
        <v>120</v>
      </c>
      <c r="R1827" s="60">
        <f t="shared" si="978"/>
        <v>0</v>
      </c>
      <c r="S1827" s="35" t="s">
        <v>70</v>
      </c>
      <c r="T1827" s="35"/>
      <c r="U1827" s="30">
        <v>47.5</v>
      </c>
      <c r="V1827" s="30">
        <f t="shared" si="979"/>
        <v>47.5</v>
      </c>
      <c r="W1827" s="29">
        <f t="shared" si="980"/>
        <v>0.98958333333333337</v>
      </c>
      <c r="X1827" s="29">
        <f t="shared" si="981"/>
        <v>29.265491610969818</v>
      </c>
      <c r="Y1827" s="29">
        <f t="shared" si="982"/>
        <v>0.87796474832909455</v>
      </c>
      <c r="Z1827" s="30">
        <f>IF(S1827="",0,VLOOKUP(S1827,[1]!Costo_Twist,2,FALSE)*W1827)</f>
        <v>223.72127307764342</v>
      </c>
      <c r="AA1827" s="31" t="s">
        <v>66</v>
      </c>
      <c r="AB1827" s="31"/>
      <c r="AC1827" s="31">
        <v>1.5</v>
      </c>
      <c r="AD1827" s="34">
        <f t="shared" si="983"/>
        <v>1.5</v>
      </c>
      <c r="AE1827" s="33">
        <f t="shared" si="984"/>
        <v>3.125E-2</v>
      </c>
      <c r="AF1827" s="33">
        <f t="shared" si="985"/>
        <v>0.92417341929378372</v>
      </c>
      <c r="AG1827" s="33">
        <f t="shared" si="986"/>
        <v>2.7725202578813512E-2</v>
      </c>
      <c r="AH1827" s="34">
        <f>IF(AA1827="",0,VLOOKUP(AA1827,[1]!Costo_Twist,2,FALSE)*AE1827)</f>
        <v>7.833597007422302</v>
      </c>
      <c r="AI1827" s="35" t="s">
        <v>71</v>
      </c>
      <c r="AJ1827" s="35"/>
      <c r="AK1827" s="35">
        <v>30.5</v>
      </c>
      <c r="AL1827" s="35">
        <f t="shared" si="987"/>
        <v>30.5</v>
      </c>
      <c r="AM1827" s="29">
        <f t="shared" si="988"/>
        <v>0.63541666666666663</v>
      </c>
      <c r="AN1827" s="29">
        <f t="shared" si="989"/>
        <v>18.791526192306936</v>
      </c>
      <c r="AO1827" s="29">
        <f t="shared" si="990"/>
        <v>0.56374578576920809</v>
      </c>
      <c r="AP1827" s="30">
        <f>IF(AI1827="",0,VLOOKUP(AI1827,[1]!Costo_Twist,2,FALSE)*AM1827)</f>
        <v>184.589697243004</v>
      </c>
      <c r="AQ1827" s="42"/>
      <c r="AR1827" s="42"/>
      <c r="AS1827" s="42"/>
      <c r="AT1827" s="42">
        <f t="shared" si="991"/>
        <v>0</v>
      </c>
      <c r="AU1827" s="43">
        <f t="shared" si="992"/>
        <v>0</v>
      </c>
      <c r="AV1827" s="43">
        <f t="shared" si="993"/>
        <v>0</v>
      </c>
      <c r="AW1827" s="43">
        <f t="shared" si="994"/>
        <v>0</v>
      </c>
      <c r="AX1827" s="44">
        <f>IF(AQ1827="",0,VLOOKUP(AQ1827,[1]!Costo_Twist,2,FALSE)*AU1827)</f>
        <v>0</v>
      </c>
      <c r="AY1827" s="36">
        <f t="shared" si="995"/>
        <v>416.14456732806968</v>
      </c>
      <c r="AZ1827" s="41">
        <f t="shared" si="996"/>
        <v>1.65625</v>
      </c>
      <c r="BA1827" s="37">
        <f t="shared" si="997"/>
        <v>121.65625</v>
      </c>
      <c r="BB1827" s="37" t="str">
        <f t="shared" si="998"/>
        <v>ok</v>
      </c>
      <c r="BC1827" s="37" t="str">
        <f t="shared" si="999"/>
        <v>ok</v>
      </c>
      <c r="BD1827" s="5"/>
      <c r="BE1827" s="11">
        <f t="shared" si="1000"/>
        <v>29.265491610969818</v>
      </c>
      <c r="BF1827" s="11" t="b">
        <f t="shared" si="1001"/>
        <v>0</v>
      </c>
      <c r="BG1827" s="11" t="b">
        <f t="shared" si="1002"/>
        <v>0</v>
      </c>
      <c r="BH1827" s="11" t="b">
        <f t="shared" si="1003"/>
        <v>0</v>
      </c>
      <c r="BI1827" s="11" t="b">
        <f t="shared" si="1004"/>
        <v>0</v>
      </c>
      <c r="BJ1827" s="11" t="b">
        <f t="shared" si="1005"/>
        <v>0</v>
      </c>
      <c r="BK1827" s="11">
        <f t="shared" si="1006"/>
        <v>18.791526192306936</v>
      </c>
      <c r="BL1827" s="11" t="b">
        <f t="shared" si="1007"/>
        <v>0</v>
      </c>
      <c r="BM1827" s="11" t="b">
        <f t="shared" si="1008"/>
        <v>0</v>
      </c>
      <c r="BN1827" s="11" t="b">
        <f t="shared" si="1009"/>
        <v>0</v>
      </c>
      <c r="BO1827" s="11">
        <f t="shared" si="1010"/>
        <v>0.92417341929378372</v>
      </c>
      <c r="BP1827" s="11" t="b">
        <f t="shared" si="1011"/>
        <v>0</v>
      </c>
      <c r="BQ1827" s="11" t="b">
        <f t="shared" si="1012"/>
        <v>0</v>
      </c>
      <c r="BR1827" s="11" t="b">
        <f t="shared" si="1013"/>
        <v>0</v>
      </c>
    </row>
    <row r="1828" spans="1:70" ht="12.75" customHeight="1" x14ac:dyDescent="0.75">
      <c r="A1828" s="24" t="s">
        <v>2393</v>
      </c>
      <c r="B1828" s="25" t="s">
        <v>2394</v>
      </c>
      <c r="C1828" s="24" t="s">
        <v>85</v>
      </c>
      <c r="D1828" s="26" t="s">
        <v>41</v>
      </c>
      <c r="E1828" s="24" t="s">
        <v>2610</v>
      </c>
      <c r="F1828" s="24" t="s">
        <v>2610</v>
      </c>
      <c r="G1828" s="25" t="s">
        <v>1871</v>
      </c>
      <c r="H1828" s="26"/>
      <c r="I1828" s="26"/>
      <c r="J1828" s="26"/>
      <c r="K1828" s="26"/>
      <c r="L1828" s="26"/>
      <c r="M1828" s="26"/>
      <c r="N1828" s="26"/>
      <c r="O1828" s="40"/>
      <c r="P1828" s="31" t="s">
        <v>80</v>
      </c>
      <c r="Q1828" s="32">
        <v>124</v>
      </c>
      <c r="R1828" s="60">
        <f t="shared" si="978"/>
        <v>0</v>
      </c>
      <c r="S1828" s="35" t="s">
        <v>70</v>
      </c>
      <c r="T1828" s="35"/>
      <c r="U1828" s="35">
        <v>44.5</v>
      </c>
      <c r="V1828" s="30">
        <f t="shared" si="979"/>
        <v>44.5</v>
      </c>
      <c r="W1828" s="29">
        <f t="shared" si="980"/>
        <v>0.92708333333333337</v>
      </c>
      <c r="X1828" s="29">
        <f t="shared" si="981"/>
        <v>27.417144772382251</v>
      </c>
      <c r="Y1828" s="29">
        <f t="shared" si="982"/>
        <v>0.82251434317146754</v>
      </c>
      <c r="Z1828" s="30">
        <f>IF(S1828="",0,VLOOKUP(S1828,[1]!Costo_Twist,2,FALSE)*W1828)</f>
        <v>209.59150846221331</v>
      </c>
      <c r="AA1828" s="31" t="s">
        <v>69</v>
      </c>
      <c r="AB1828" s="31"/>
      <c r="AC1828" s="31">
        <v>2.5</v>
      </c>
      <c r="AD1828" s="34">
        <f t="shared" si="983"/>
        <v>2.5</v>
      </c>
      <c r="AE1828" s="33">
        <f t="shared" si="984"/>
        <v>5.2083333333333336E-2</v>
      </c>
      <c r="AF1828" s="33">
        <f t="shared" si="985"/>
        <v>1.5402890321563063</v>
      </c>
      <c r="AG1828" s="33">
        <f t="shared" si="986"/>
        <v>4.620867096468919E-2</v>
      </c>
      <c r="AH1828" s="34">
        <f>IF(AA1828="",0,VLOOKUP(AA1828,[1]!Costo_Twist,2,FALSE)*AE1828)</f>
        <v>9.5784541305654951</v>
      </c>
      <c r="AI1828" s="35" t="s">
        <v>71</v>
      </c>
      <c r="AJ1828" s="35"/>
      <c r="AK1828" s="35" t="s">
        <v>2430</v>
      </c>
      <c r="AL1828" s="35">
        <f t="shared" si="987"/>
        <v>31</v>
      </c>
      <c r="AM1828" s="29">
        <f t="shared" si="988"/>
        <v>0.64583333333333337</v>
      </c>
      <c r="AN1828" s="29">
        <f t="shared" si="989"/>
        <v>19.099583998738197</v>
      </c>
      <c r="AO1828" s="29">
        <f t="shared" si="990"/>
        <v>0.57298751996214592</v>
      </c>
      <c r="AP1828" s="30">
        <f>IF(AI1828="",0,VLOOKUP(AI1828,[1]!Costo_Twist,2,FALSE)*AM1828)</f>
        <v>187.61575785354506</v>
      </c>
      <c r="AQ1828" s="42"/>
      <c r="AR1828" s="42"/>
      <c r="AS1828" s="42"/>
      <c r="AT1828" s="42">
        <f t="shared" si="991"/>
        <v>0</v>
      </c>
      <c r="AU1828" s="43">
        <f t="shared" si="992"/>
        <v>0</v>
      </c>
      <c r="AV1828" s="43">
        <f t="shared" si="993"/>
        <v>0</v>
      </c>
      <c r="AW1828" s="43">
        <f t="shared" si="994"/>
        <v>0</v>
      </c>
      <c r="AX1828" s="44">
        <f>IF(AQ1828="",0,VLOOKUP(AQ1828,[1]!Costo_Twist,2,FALSE)*AU1828)</f>
        <v>0</v>
      </c>
      <c r="AY1828" s="36">
        <f t="shared" si="995"/>
        <v>406.78572044632386</v>
      </c>
      <c r="AZ1828" s="41">
        <f t="shared" si="996"/>
        <v>1.625</v>
      </c>
      <c r="BA1828" s="37">
        <f t="shared" si="997"/>
        <v>125.625</v>
      </c>
      <c r="BB1828" s="37" t="str">
        <f t="shared" si="998"/>
        <v>ok</v>
      </c>
      <c r="BC1828" s="37" t="str">
        <f t="shared" si="999"/>
        <v>ok</v>
      </c>
      <c r="BD1828" s="5"/>
      <c r="BE1828" s="11">
        <f t="shared" si="1000"/>
        <v>27.417144772382251</v>
      </c>
      <c r="BF1828" s="11" t="b">
        <f t="shared" si="1001"/>
        <v>0</v>
      </c>
      <c r="BG1828" s="11">
        <f t="shared" si="1002"/>
        <v>1.5402890321563063</v>
      </c>
      <c r="BH1828" s="11" t="b">
        <f t="shared" si="1003"/>
        <v>0</v>
      </c>
      <c r="BI1828" s="11" t="b">
        <f t="shared" si="1004"/>
        <v>0</v>
      </c>
      <c r="BJ1828" s="11" t="b">
        <f t="shared" si="1005"/>
        <v>0</v>
      </c>
      <c r="BK1828" s="11">
        <f t="shared" si="1006"/>
        <v>19.099583998738197</v>
      </c>
      <c r="BL1828" s="11" t="b">
        <f t="shared" si="1007"/>
        <v>0</v>
      </c>
      <c r="BM1828" s="11" t="b">
        <f t="shared" si="1008"/>
        <v>0</v>
      </c>
      <c r="BN1828" s="11" t="b">
        <f t="shared" si="1009"/>
        <v>0</v>
      </c>
      <c r="BO1828" s="11" t="b">
        <f t="shared" si="1010"/>
        <v>0</v>
      </c>
      <c r="BP1828" s="11" t="b">
        <f t="shared" si="1011"/>
        <v>0</v>
      </c>
      <c r="BQ1828" s="11" t="b">
        <f t="shared" si="1012"/>
        <v>0</v>
      </c>
      <c r="BR1828" s="11" t="b">
        <f t="shared" si="1013"/>
        <v>0</v>
      </c>
    </row>
    <row r="1829" spans="1:70" ht="12.75" customHeight="1" x14ac:dyDescent="0.75">
      <c r="A1829" s="24" t="s">
        <v>2393</v>
      </c>
      <c r="B1829" s="25" t="s">
        <v>2394</v>
      </c>
      <c r="C1829" s="24" t="s">
        <v>85</v>
      </c>
      <c r="D1829" s="26" t="s">
        <v>41</v>
      </c>
      <c r="E1829" s="24" t="s">
        <v>2610</v>
      </c>
      <c r="F1829" s="24" t="s">
        <v>2610</v>
      </c>
      <c r="G1829" s="25" t="s">
        <v>1872</v>
      </c>
      <c r="H1829" s="26"/>
      <c r="I1829" s="26"/>
      <c r="J1829" s="26"/>
      <c r="K1829" s="26"/>
      <c r="L1829" s="26"/>
      <c r="M1829" s="26"/>
      <c r="N1829" s="26"/>
      <c r="O1829" s="40"/>
      <c r="P1829" s="31" t="s">
        <v>80</v>
      </c>
      <c r="Q1829" s="32">
        <v>124</v>
      </c>
      <c r="R1829" s="60">
        <f t="shared" si="978"/>
        <v>0</v>
      </c>
      <c r="S1829" s="35" t="s">
        <v>70</v>
      </c>
      <c r="T1829" s="35"/>
      <c r="U1829" s="30">
        <v>18.5</v>
      </c>
      <c r="V1829" s="30">
        <f t="shared" si="979"/>
        <v>18.5</v>
      </c>
      <c r="W1829" s="29">
        <f t="shared" si="980"/>
        <v>0.38541666666666669</v>
      </c>
      <c r="X1829" s="29">
        <f t="shared" si="981"/>
        <v>11.398138837956667</v>
      </c>
      <c r="Y1829" s="29">
        <f t="shared" si="982"/>
        <v>0.34194416513870002</v>
      </c>
      <c r="Z1829" s="30">
        <f>IF(S1829="",0,VLOOKUP(S1829,[1]!Costo_Twist,2,FALSE)*W1829)</f>
        <v>87.133548461819018</v>
      </c>
      <c r="AA1829" s="31" t="s">
        <v>71</v>
      </c>
      <c r="AB1829" s="31"/>
      <c r="AC1829" s="31">
        <v>11.5</v>
      </c>
      <c r="AD1829" s="34">
        <f t="shared" si="983"/>
        <v>11.5</v>
      </c>
      <c r="AE1829" s="33">
        <f t="shared" si="984"/>
        <v>0.23958333333333334</v>
      </c>
      <c r="AF1829" s="33">
        <f t="shared" si="985"/>
        <v>7.0853295479190086</v>
      </c>
      <c r="AG1829" s="33">
        <f t="shared" si="986"/>
        <v>0.21255988643757026</v>
      </c>
      <c r="AH1829" s="34">
        <f>IF(AA1829="",0,VLOOKUP(AA1829,[1]!Costo_Twist,2,FALSE)*AE1829)</f>
        <v>69.599394042444132</v>
      </c>
      <c r="AI1829" s="35"/>
      <c r="AJ1829" s="35"/>
      <c r="AK1829" s="35"/>
      <c r="AL1829" s="35">
        <f t="shared" si="987"/>
        <v>0</v>
      </c>
      <c r="AM1829" s="29">
        <f t="shared" si="988"/>
        <v>0</v>
      </c>
      <c r="AN1829" s="29">
        <f t="shared" si="989"/>
        <v>0</v>
      </c>
      <c r="AO1829" s="29">
        <f t="shared" si="990"/>
        <v>0</v>
      </c>
      <c r="AP1829" s="30">
        <f>IF(AI1829="",0,VLOOKUP(AI1829,[1]!Costo_Twist,2,FALSE)*AM1829)</f>
        <v>0</v>
      </c>
      <c r="AQ1829" s="42"/>
      <c r="AR1829" s="42"/>
      <c r="AS1829" s="42"/>
      <c r="AT1829" s="42">
        <f t="shared" si="991"/>
        <v>0</v>
      </c>
      <c r="AU1829" s="43">
        <f t="shared" si="992"/>
        <v>0</v>
      </c>
      <c r="AV1829" s="43">
        <f t="shared" si="993"/>
        <v>0</v>
      </c>
      <c r="AW1829" s="43">
        <f t="shared" si="994"/>
        <v>0</v>
      </c>
      <c r="AX1829" s="44">
        <f>IF(AQ1829="",0,VLOOKUP(AQ1829,[1]!Costo_Twist,2,FALSE)*AU1829)</f>
        <v>0</v>
      </c>
      <c r="AY1829" s="36">
        <f t="shared" si="995"/>
        <v>156.73294250426315</v>
      </c>
      <c r="AZ1829" s="41">
        <f t="shared" si="996"/>
        <v>0.625</v>
      </c>
      <c r="BA1829" s="37">
        <f t="shared" si="997"/>
        <v>124.625</v>
      </c>
      <c r="BB1829" s="37" t="str">
        <f t="shared" si="998"/>
        <v>ok</v>
      </c>
      <c r="BC1829" s="37" t="str">
        <f t="shared" si="999"/>
        <v>ok</v>
      </c>
      <c r="BD1829" s="5"/>
      <c r="BE1829" s="11">
        <f t="shared" si="1000"/>
        <v>11.398138837956667</v>
      </c>
      <c r="BF1829" s="11" t="b">
        <f t="shared" si="1001"/>
        <v>0</v>
      </c>
      <c r="BG1829" s="11" t="b">
        <f t="shared" si="1002"/>
        <v>0</v>
      </c>
      <c r="BH1829" s="11" t="b">
        <f t="shared" si="1003"/>
        <v>0</v>
      </c>
      <c r="BI1829" s="11" t="b">
        <f t="shared" si="1004"/>
        <v>0</v>
      </c>
      <c r="BJ1829" s="11" t="b">
        <f t="shared" si="1005"/>
        <v>0</v>
      </c>
      <c r="BK1829" s="11">
        <f t="shared" si="1006"/>
        <v>7.0853295479190086</v>
      </c>
      <c r="BL1829" s="11" t="b">
        <f t="shared" si="1007"/>
        <v>0</v>
      </c>
      <c r="BM1829" s="11" t="b">
        <f t="shared" si="1008"/>
        <v>0</v>
      </c>
      <c r="BN1829" s="11" t="b">
        <f t="shared" si="1009"/>
        <v>0</v>
      </c>
      <c r="BO1829" s="11" t="b">
        <f t="shared" si="1010"/>
        <v>0</v>
      </c>
      <c r="BP1829" s="11" t="b">
        <f t="shared" si="1011"/>
        <v>0</v>
      </c>
      <c r="BQ1829" s="11" t="b">
        <f t="shared" si="1012"/>
        <v>0</v>
      </c>
      <c r="BR1829" s="11" t="b">
        <f t="shared" si="1013"/>
        <v>0</v>
      </c>
    </row>
    <row r="1830" spans="1:70" ht="12.75" customHeight="1" x14ac:dyDescent="0.75">
      <c r="A1830" s="24" t="s">
        <v>2393</v>
      </c>
      <c r="B1830" s="25" t="s">
        <v>2394</v>
      </c>
      <c r="C1830" s="24" t="s">
        <v>85</v>
      </c>
      <c r="D1830" s="26" t="s">
        <v>41</v>
      </c>
      <c r="E1830" s="24" t="s">
        <v>2610</v>
      </c>
      <c r="F1830" s="24" t="s">
        <v>2610</v>
      </c>
      <c r="G1830" s="25" t="s">
        <v>1873</v>
      </c>
      <c r="H1830" s="26"/>
      <c r="I1830" s="26"/>
      <c r="J1830" s="26"/>
      <c r="K1830" s="26"/>
      <c r="L1830" s="26"/>
      <c r="M1830" s="26"/>
      <c r="N1830" s="26"/>
      <c r="O1830" s="40"/>
      <c r="P1830" s="31" t="s">
        <v>79</v>
      </c>
      <c r="Q1830" s="32">
        <v>128</v>
      </c>
      <c r="R1830" s="60">
        <f t="shared" si="978"/>
        <v>0</v>
      </c>
      <c r="S1830" s="35" t="s">
        <v>70</v>
      </c>
      <c r="T1830" s="35"/>
      <c r="U1830" s="30">
        <v>12.5</v>
      </c>
      <c r="V1830" s="30">
        <f t="shared" si="979"/>
        <v>12.5</v>
      </c>
      <c r="W1830" s="29">
        <f t="shared" si="980"/>
        <v>0.26041666666666669</v>
      </c>
      <c r="X1830" s="29">
        <f t="shared" si="981"/>
        <v>7.7014451607815317</v>
      </c>
      <c r="Y1830" s="29">
        <f t="shared" si="982"/>
        <v>0.23104335482344596</v>
      </c>
      <c r="Z1830" s="30">
        <f>IF(S1830="",0,VLOOKUP(S1830,[1]!Costo_Twist,2,FALSE)*W1830)</f>
        <v>58.874019230958794</v>
      </c>
      <c r="AA1830" s="31" t="s">
        <v>71</v>
      </c>
      <c r="AB1830" s="31"/>
      <c r="AC1830" s="31" t="s">
        <v>2404</v>
      </c>
      <c r="AD1830" s="34">
        <f t="shared" si="983"/>
        <v>7</v>
      </c>
      <c r="AE1830" s="33">
        <f t="shared" si="984"/>
        <v>0.14583333333333334</v>
      </c>
      <c r="AF1830" s="33">
        <f t="shared" si="985"/>
        <v>4.3128092900376576</v>
      </c>
      <c r="AG1830" s="33">
        <f t="shared" si="986"/>
        <v>0.12938427870112973</v>
      </c>
      <c r="AH1830" s="34">
        <f>IF(AA1830="",0,VLOOKUP(AA1830,[1]!Costo_Twist,2,FALSE)*AE1830)</f>
        <v>42.364848547574695</v>
      </c>
      <c r="AI1830" s="35"/>
      <c r="AJ1830" s="35"/>
      <c r="AK1830" s="35"/>
      <c r="AL1830" s="35">
        <f t="shared" si="987"/>
        <v>0</v>
      </c>
      <c r="AM1830" s="29">
        <f t="shared" si="988"/>
        <v>0</v>
      </c>
      <c r="AN1830" s="29">
        <f t="shared" si="989"/>
        <v>0</v>
      </c>
      <c r="AO1830" s="29">
        <f t="shared" si="990"/>
        <v>0</v>
      </c>
      <c r="AP1830" s="30">
        <f>IF(AI1830="",0,VLOOKUP(AI1830,[1]!Costo_Twist,2,FALSE)*AM1830)</f>
        <v>0</v>
      </c>
      <c r="AQ1830" s="42"/>
      <c r="AR1830" s="42"/>
      <c r="AS1830" s="42"/>
      <c r="AT1830" s="42">
        <f t="shared" si="991"/>
        <v>0</v>
      </c>
      <c r="AU1830" s="43">
        <f t="shared" si="992"/>
        <v>0</v>
      </c>
      <c r="AV1830" s="43">
        <f t="shared" si="993"/>
        <v>0</v>
      </c>
      <c r="AW1830" s="43">
        <f t="shared" si="994"/>
        <v>0</v>
      </c>
      <c r="AX1830" s="44">
        <f>IF(AQ1830="",0,VLOOKUP(AQ1830,[1]!Costo_Twist,2,FALSE)*AU1830)</f>
        <v>0</v>
      </c>
      <c r="AY1830" s="36">
        <f t="shared" si="995"/>
        <v>101.23886777853349</v>
      </c>
      <c r="AZ1830" s="41">
        <f t="shared" si="996"/>
        <v>0.40625</v>
      </c>
      <c r="BA1830" s="37">
        <f t="shared" si="997"/>
        <v>128.40625</v>
      </c>
      <c r="BB1830" s="37" t="str">
        <f t="shared" si="998"/>
        <v>ok</v>
      </c>
      <c r="BC1830" s="37" t="str">
        <f t="shared" si="999"/>
        <v>ok</v>
      </c>
      <c r="BD1830" s="5"/>
      <c r="BE1830" s="11">
        <f t="shared" si="1000"/>
        <v>7.7014451607815317</v>
      </c>
      <c r="BF1830" s="11" t="b">
        <f t="shared" si="1001"/>
        <v>0</v>
      </c>
      <c r="BG1830" s="11" t="b">
        <f t="shared" si="1002"/>
        <v>0</v>
      </c>
      <c r="BH1830" s="11" t="b">
        <f t="shared" si="1003"/>
        <v>0</v>
      </c>
      <c r="BI1830" s="11" t="b">
        <f t="shared" si="1004"/>
        <v>0</v>
      </c>
      <c r="BJ1830" s="11" t="b">
        <f t="shared" si="1005"/>
        <v>0</v>
      </c>
      <c r="BK1830" s="11">
        <f t="shared" si="1006"/>
        <v>4.3128092900376576</v>
      </c>
      <c r="BL1830" s="11" t="b">
        <f t="shared" si="1007"/>
        <v>0</v>
      </c>
      <c r="BM1830" s="11" t="b">
        <f t="shared" si="1008"/>
        <v>0</v>
      </c>
      <c r="BN1830" s="11" t="b">
        <f t="shared" si="1009"/>
        <v>0</v>
      </c>
      <c r="BO1830" s="11" t="b">
        <f t="shared" si="1010"/>
        <v>0</v>
      </c>
      <c r="BP1830" s="11" t="b">
        <f t="shared" si="1011"/>
        <v>0</v>
      </c>
      <c r="BQ1830" s="11" t="b">
        <f t="shared" si="1012"/>
        <v>0</v>
      </c>
      <c r="BR1830" s="11" t="b">
        <f t="shared" si="1013"/>
        <v>0</v>
      </c>
    </row>
    <row r="1831" spans="1:70" ht="12.75" customHeight="1" x14ac:dyDescent="0.75">
      <c r="A1831" s="24" t="s">
        <v>2393</v>
      </c>
      <c r="B1831" s="25" t="s">
        <v>2394</v>
      </c>
      <c r="C1831" s="24" t="s">
        <v>85</v>
      </c>
      <c r="D1831" s="26" t="s">
        <v>41</v>
      </c>
      <c r="E1831" s="24" t="s">
        <v>2610</v>
      </c>
      <c r="F1831" s="24" t="s">
        <v>2610</v>
      </c>
      <c r="G1831" s="25" t="s">
        <v>1874</v>
      </c>
      <c r="H1831" s="26"/>
      <c r="I1831" s="26"/>
      <c r="J1831" s="26"/>
      <c r="K1831" s="26"/>
      <c r="L1831" s="26"/>
      <c r="M1831" s="26"/>
      <c r="N1831" s="26"/>
      <c r="O1831" s="40"/>
      <c r="P1831" s="31" t="s">
        <v>79</v>
      </c>
      <c r="Q1831" s="32">
        <v>128</v>
      </c>
      <c r="R1831" s="60">
        <f t="shared" si="978"/>
        <v>0</v>
      </c>
      <c r="S1831" s="35" t="s">
        <v>70</v>
      </c>
      <c r="T1831" s="35"/>
      <c r="U1831" s="30">
        <v>2.5</v>
      </c>
      <c r="V1831" s="30">
        <f t="shared" si="979"/>
        <v>2.5</v>
      </c>
      <c r="W1831" s="29">
        <f t="shared" si="980"/>
        <v>5.2083333333333336E-2</v>
      </c>
      <c r="X1831" s="29">
        <f t="shared" si="981"/>
        <v>1.5402890321563063</v>
      </c>
      <c r="Y1831" s="29">
        <f t="shared" si="982"/>
        <v>4.620867096468919E-2</v>
      </c>
      <c r="Z1831" s="30">
        <f>IF(S1831="",0,VLOOKUP(S1831,[1]!Costo_Twist,2,FALSE)*W1831)</f>
        <v>11.774803846191759</v>
      </c>
      <c r="AA1831" s="31" t="s">
        <v>66</v>
      </c>
      <c r="AB1831" s="31"/>
      <c r="AC1831" s="31">
        <v>0.5</v>
      </c>
      <c r="AD1831" s="34">
        <f t="shared" si="983"/>
        <v>0.5</v>
      </c>
      <c r="AE1831" s="33">
        <f t="shared" si="984"/>
        <v>1.0416666666666666E-2</v>
      </c>
      <c r="AF1831" s="33">
        <f t="shared" si="985"/>
        <v>0.30805780643126124</v>
      </c>
      <c r="AG1831" s="33">
        <f t="shared" si="986"/>
        <v>9.2417341929378373E-3</v>
      </c>
      <c r="AH1831" s="34">
        <f>IF(AA1831="",0,VLOOKUP(AA1831,[1]!Costo_Twist,2,FALSE)*AE1831)</f>
        <v>2.6111990024741005</v>
      </c>
      <c r="AI1831" s="35"/>
      <c r="AJ1831" s="35"/>
      <c r="AK1831" s="35"/>
      <c r="AL1831" s="35">
        <f t="shared" si="987"/>
        <v>0</v>
      </c>
      <c r="AM1831" s="29">
        <f t="shared" si="988"/>
        <v>0</v>
      </c>
      <c r="AN1831" s="29">
        <f t="shared" si="989"/>
        <v>0</v>
      </c>
      <c r="AO1831" s="29">
        <f t="shared" si="990"/>
        <v>0</v>
      </c>
      <c r="AP1831" s="30">
        <f>IF(AI1831="",0,VLOOKUP(AI1831,[1]!Costo_Twist,2,FALSE)*AM1831)</f>
        <v>0</v>
      </c>
      <c r="AQ1831" s="42"/>
      <c r="AR1831" s="42"/>
      <c r="AS1831" s="42"/>
      <c r="AT1831" s="42">
        <f t="shared" si="991"/>
        <v>0</v>
      </c>
      <c r="AU1831" s="43">
        <f t="shared" si="992"/>
        <v>0</v>
      </c>
      <c r="AV1831" s="43">
        <f t="shared" si="993"/>
        <v>0</v>
      </c>
      <c r="AW1831" s="43">
        <f t="shared" si="994"/>
        <v>0</v>
      </c>
      <c r="AX1831" s="44">
        <f>IF(AQ1831="",0,VLOOKUP(AQ1831,[1]!Costo_Twist,2,FALSE)*AU1831)</f>
        <v>0</v>
      </c>
      <c r="AY1831" s="36">
        <f t="shared" si="995"/>
        <v>14.386002848665859</v>
      </c>
      <c r="AZ1831" s="41">
        <f t="shared" si="996"/>
        <v>6.25E-2</v>
      </c>
      <c r="BA1831" s="37">
        <f t="shared" si="997"/>
        <v>128.0625</v>
      </c>
      <c r="BB1831" s="37" t="str">
        <f t="shared" si="998"/>
        <v>ok</v>
      </c>
      <c r="BC1831" s="37" t="str">
        <f t="shared" si="999"/>
        <v>ok</v>
      </c>
      <c r="BD1831" s="5"/>
      <c r="BE1831" s="11">
        <f t="shared" si="1000"/>
        <v>1.5402890321563063</v>
      </c>
      <c r="BF1831" s="11" t="b">
        <f t="shared" si="1001"/>
        <v>0</v>
      </c>
      <c r="BG1831" s="11" t="b">
        <f t="shared" si="1002"/>
        <v>0</v>
      </c>
      <c r="BH1831" s="11" t="b">
        <f t="shared" si="1003"/>
        <v>0</v>
      </c>
      <c r="BI1831" s="11" t="b">
        <f t="shared" si="1004"/>
        <v>0</v>
      </c>
      <c r="BJ1831" s="11" t="b">
        <f t="shared" si="1005"/>
        <v>0</v>
      </c>
      <c r="BK1831" s="11" t="b">
        <f t="shared" si="1006"/>
        <v>0</v>
      </c>
      <c r="BL1831" s="11" t="b">
        <f t="shared" si="1007"/>
        <v>0</v>
      </c>
      <c r="BM1831" s="11" t="b">
        <f t="shared" si="1008"/>
        <v>0</v>
      </c>
      <c r="BN1831" s="11" t="b">
        <f t="shared" si="1009"/>
        <v>0</v>
      </c>
      <c r="BO1831" s="11">
        <f t="shared" si="1010"/>
        <v>0.30805780643126124</v>
      </c>
      <c r="BP1831" s="11" t="b">
        <f t="shared" si="1011"/>
        <v>0</v>
      </c>
      <c r="BQ1831" s="11" t="b">
        <f t="shared" si="1012"/>
        <v>0</v>
      </c>
      <c r="BR1831" s="11" t="b">
        <f t="shared" si="1013"/>
        <v>0</v>
      </c>
    </row>
    <row r="1832" spans="1:70" ht="12.75" customHeight="1" x14ac:dyDescent="0.75">
      <c r="A1832" s="24" t="s">
        <v>2393</v>
      </c>
      <c r="B1832" s="25" t="s">
        <v>2394</v>
      </c>
      <c r="C1832" s="24" t="s">
        <v>85</v>
      </c>
      <c r="D1832" s="26" t="s">
        <v>41</v>
      </c>
      <c r="E1832" s="24" t="s">
        <v>2610</v>
      </c>
      <c r="F1832" s="24" t="s">
        <v>2610</v>
      </c>
      <c r="G1832" s="25" t="s">
        <v>1875</v>
      </c>
      <c r="H1832" s="26"/>
      <c r="I1832" s="26"/>
      <c r="J1832" s="26"/>
      <c r="K1832" s="26"/>
      <c r="L1832" s="26"/>
      <c r="M1832" s="26"/>
      <c r="N1832" s="26"/>
      <c r="O1832" s="40"/>
      <c r="P1832" s="31" t="s">
        <v>79</v>
      </c>
      <c r="Q1832" s="32">
        <v>128</v>
      </c>
      <c r="R1832" s="60">
        <f t="shared" si="978"/>
        <v>0</v>
      </c>
      <c r="S1832" s="35" t="s">
        <v>65</v>
      </c>
      <c r="T1832" s="35"/>
      <c r="U1832" s="35" t="s">
        <v>2395</v>
      </c>
      <c r="V1832" s="30">
        <f t="shared" si="979"/>
        <v>1</v>
      </c>
      <c r="W1832" s="29">
        <f t="shared" si="980"/>
        <v>2.0833333333333332E-2</v>
      </c>
      <c r="X1832" s="29">
        <f t="shared" si="981"/>
        <v>0.61611561286252248</v>
      </c>
      <c r="Y1832" s="29">
        <f t="shared" si="982"/>
        <v>1.8483468385875675E-2</v>
      </c>
      <c r="Z1832" s="30">
        <f>IF(S1832="",0,VLOOKUP(S1832,[1]!Costo_Twist,2,FALSE)*W1832)</f>
        <v>3.0504627849897981</v>
      </c>
      <c r="AA1832" s="31" t="s">
        <v>68</v>
      </c>
      <c r="AB1832" s="31"/>
      <c r="AC1832" s="31">
        <v>0.5</v>
      </c>
      <c r="AD1832" s="34">
        <f t="shared" si="983"/>
        <v>0.5</v>
      </c>
      <c r="AE1832" s="33">
        <f t="shared" si="984"/>
        <v>1.0416666666666666E-2</v>
      </c>
      <c r="AF1832" s="33">
        <f t="shared" si="985"/>
        <v>0.30805780643126124</v>
      </c>
      <c r="AG1832" s="33">
        <f t="shared" si="986"/>
        <v>9.2417341929378373E-3</v>
      </c>
      <c r="AH1832" s="34">
        <f>IF(AA1832="",0,VLOOKUP(AA1832,[1]!Costo_Twist,2,FALSE)*AE1832)</f>
        <v>0.7068067342855171</v>
      </c>
      <c r="AI1832" s="35"/>
      <c r="AJ1832" s="35"/>
      <c r="AK1832" s="35"/>
      <c r="AL1832" s="35">
        <f t="shared" si="987"/>
        <v>0</v>
      </c>
      <c r="AM1832" s="29">
        <f t="shared" si="988"/>
        <v>0</v>
      </c>
      <c r="AN1832" s="29">
        <f t="shared" si="989"/>
        <v>0</v>
      </c>
      <c r="AO1832" s="29">
        <f t="shared" si="990"/>
        <v>0</v>
      </c>
      <c r="AP1832" s="30">
        <f>IF(AI1832="",0,VLOOKUP(AI1832,[1]!Costo_Twist,2,FALSE)*AM1832)</f>
        <v>0</v>
      </c>
      <c r="AQ1832" s="42"/>
      <c r="AR1832" s="42"/>
      <c r="AS1832" s="42"/>
      <c r="AT1832" s="42">
        <f t="shared" si="991"/>
        <v>0</v>
      </c>
      <c r="AU1832" s="43">
        <f t="shared" si="992"/>
        <v>0</v>
      </c>
      <c r="AV1832" s="43">
        <f t="shared" si="993"/>
        <v>0</v>
      </c>
      <c r="AW1832" s="43">
        <f t="shared" si="994"/>
        <v>0</v>
      </c>
      <c r="AX1832" s="44">
        <f>IF(AQ1832="",0,VLOOKUP(AQ1832,[1]!Costo_Twist,2,FALSE)*AU1832)</f>
        <v>0</v>
      </c>
      <c r="AY1832" s="36">
        <f t="shared" si="995"/>
        <v>3.7572695192753152</v>
      </c>
      <c r="AZ1832" s="41">
        <f t="shared" si="996"/>
        <v>3.125E-2</v>
      </c>
      <c r="BA1832" s="37">
        <f t="shared" si="997"/>
        <v>128.03125</v>
      </c>
      <c r="BB1832" s="37" t="str">
        <f t="shared" si="998"/>
        <v>ok</v>
      </c>
      <c r="BC1832" s="37" t="str">
        <f t="shared" si="999"/>
        <v>ok</v>
      </c>
      <c r="BD1832" s="5"/>
      <c r="BE1832" s="11" t="b">
        <f t="shared" si="1000"/>
        <v>0</v>
      </c>
      <c r="BF1832" s="11" t="b">
        <f t="shared" si="1001"/>
        <v>0</v>
      </c>
      <c r="BG1832" s="11" t="b">
        <f t="shared" si="1002"/>
        <v>0</v>
      </c>
      <c r="BH1832" s="11" t="b">
        <f t="shared" si="1003"/>
        <v>0</v>
      </c>
      <c r="BI1832" s="11" t="b">
        <f t="shared" si="1004"/>
        <v>0</v>
      </c>
      <c r="BJ1832" s="11">
        <f t="shared" si="1005"/>
        <v>0.30805780643126124</v>
      </c>
      <c r="BK1832" s="11" t="b">
        <f t="shared" si="1006"/>
        <v>0</v>
      </c>
      <c r="BL1832" s="11" t="b">
        <f t="shared" si="1007"/>
        <v>0</v>
      </c>
      <c r="BM1832" s="11">
        <f t="shared" si="1008"/>
        <v>0.61611561286252248</v>
      </c>
      <c r="BN1832" s="11" t="b">
        <f t="shared" si="1009"/>
        <v>0</v>
      </c>
      <c r="BO1832" s="11" t="b">
        <f t="shared" si="1010"/>
        <v>0</v>
      </c>
      <c r="BP1832" s="11" t="b">
        <f t="shared" si="1011"/>
        <v>0</v>
      </c>
      <c r="BQ1832" s="11" t="b">
        <f t="shared" si="1012"/>
        <v>0</v>
      </c>
      <c r="BR1832" s="11" t="b">
        <f t="shared" si="1013"/>
        <v>0</v>
      </c>
    </row>
    <row r="1833" spans="1:70" ht="12.75" customHeight="1" x14ac:dyDescent="0.75">
      <c r="A1833" s="24" t="s">
        <v>2393</v>
      </c>
      <c r="B1833" s="25" t="s">
        <v>2394</v>
      </c>
      <c r="C1833" s="24" t="s">
        <v>85</v>
      </c>
      <c r="D1833" s="26" t="s">
        <v>41</v>
      </c>
      <c r="E1833" s="24" t="s">
        <v>2610</v>
      </c>
      <c r="F1833" s="24" t="s">
        <v>2610</v>
      </c>
      <c r="G1833" s="25" t="s">
        <v>1876</v>
      </c>
      <c r="H1833" s="26"/>
      <c r="I1833" s="26"/>
      <c r="J1833" s="26"/>
      <c r="K1833" s="26"/>
      <c r="L1833" s="26"/>
      <c r="M1833" s="26"/>
      <c r="N1833" s="26"/>
      <c r="O1833" s="40"/>
      <c r="P1833" s="31" t="s">
        <v>81</v>
      </c>
      <c r="Q1833" s="32">
        <v>120</v>
      </c>
      <c r="R1833" s="60">
        <f t="shared" ref="R1833:R1896" si="1014">IF(P1833=$A$32,$G$32,IF(P1833=$A$33,$G$33,IF(P1833=$A$34,$G$34,IF(P1833=$A$35,$G$35))))</f>
        <v>0</v>
      </c>
      <c r="S1833" s="35" t="s">
        <v>70</v>
      </c>
      <c r="T1833" s="35"/>
      <c r="U1833" s="35">
        <v>111.5</v>
      </c>
      <c r="V1833" s="30">
        <f t="shared" ref="V1833:V1896" si="1015">(T1833*48)+(U1833)</f>
        <v>111.5</v>
      </c>
      <c r="W1833" s="29">
        <f t="shared" ref="W1833:W1896" si="1016">(V1833/48)</f>
        <v>2.3229166666666665</v>
      </c>
      <c r="X1833" s="29">
        <f t="shared" ref="X1833:X1896" si="1017">(W1833/0.033814)</f>
        <v>68.696890834171256</v>
      </c>
      <c r="Y1833" s="29">
        <f t="shared" ref="Y1833:Y1896" si="1018">(X1833*0.03)</f>
        <v>2.0609067250251378</v>
      </c>
      <c r="Z1833" s="30">
        <f>IF(S1833="",0,VLOOKUP(S1833,[1]!Costo_Twist,2,FALSE)*W1833)</f>
        <v>525.15625154015243</v>
      </c>
      <c r="AA1833" s="31" t="s">
        <v>74</v>
      </c>
      <c r="AB1833" s="31"/>
      <c r="AC1833" s="31">
        <v>0.5</v>
      </c>
      <c r="AD1833" s="34">
        <f t="shared" ref="AD1833:AD1896" si="1019">(AB1833*48)+(AC1833)</f>
        <v>0.5</v>
      </c>
      <c r="AE1833" s="33">
        <f t="shared" ref="AE1833:AE1896" si="1020">(AD1833/48)</f>
        <v>1.0416666666666666E-2</v>
      </c>
      <c r="AF1833" s="33">
        <f t="shared" ref="AF1833:AF1896" si="1021">(AE1833/0.033814)</f>
        <v>0.30805780643126124</v>
      </c>
      <c r="AG1833" s="33">
        <f t="shared" ref="AG1833:AG1896" si="1022">(AF1833*0.03)</f>
        <v>9.2417341929378373E-3</v>
      </c>
      <c r="AH1833" s="34">
        <f>IF(AA1833="",0,VLOOKUP(AA1833,[1]!Costo_Twist,2,FALSE)*AE1833)</f>
        <v>1.2449606213837221</v>
      </c>
      <c r="AI1833" s="35" t="s">
        <v>66</v>
      </c>
      <c r="AJ1833" s="35"/>
      <c r="AK1833" s="35" t="s">
        <v>2418</v>
      </c>
      <c r="AL1833" s="35">
        <f t="shared" ref="AL1833:AL1896" si="1023">(AJ1833*48)+(AK1833)</f>
        <v>42</v>
      </c>
      <c r="AM1833" s="29">
        <f t="shared" ref="AM1833:AM1896" si="1024">(AL1833/48)</f>
        <v>0.875</v>
      </c>
      <c r="AN1833" s="29">
        <f t="shared" ref="AN1833:AN1896" si="1025">(AM1833/0.033814)</f>
        <v>25.876855740225945</v>
      </c>
      <c r="AO1833" s="29">
        <f t="shared" ref="AO1833:AO1896" si="1026">(AN1833*0.03)</f>
        <v>0.77630567220677837</v>
      </c>
      <c r="AP1833" s="30">
        <f>IF(AI1833="",0,VLOOKUP(AI1833,[1]!Costo_Twist,2,FALSE)*AM1833)</f>
        <v>219.34071620782447</v>
      </c>
      <c r="AQ1833" s="42"/>
      <c r="AR1833" s="42"/>
      <c r="AS1833" s="42"/>
      <c r="AT1833" s="42">
        <f t="shared" ref="AT1833:AT1896" si="1027">(AR1833*48)+(AS1833)</f>
        <v>0</v>
      </c>
      <c r="AU1833" s="43">
        <f t="shared" ref="AU1833:AU1896" si="1028">(AT1833/48)</f>
        <v>0</v>
      </c>
      <c r="AV1833" s="43">
        <f t="shared" ref="AV1833:AV1896" si="1029">(AU1833/0.033814)</f>
        <v>0</v>
      </c>
      <c r="AW1833" s="43">
        <f t="shared" ref="AW1833:AW1896" si="1030">(AV1833*0.03)</f>
        <v>0</v>
      </c>
      <c r="AX1833" s="44">
        <f>IF(AQ1833="",0,VLOOKUP(AQ1833,[1]!Costo_Twist,2,FALSE)*AU1833)</f>
        <v>0</v>
      </c>
      <c r="AY1833" s="36">
        <f t="shared" ref="AY1833:AY1896" si="1031">(Z1833+AH1833+AP1833+AX1833)</f>
        <v>745.74192836936061</v>
      </c>
      <c r="AZ1833" s="41">
        <f t="shared" ref="AZ1833:AZ1896" si="1032">(W1833+AE1833+AM1833+AU1833)</f>
        <v>3.208333333333333</v>
      </c>
      <c r="BA1833" s="37">
        <f t="shared" ref="BA1833:BA1896" si="1033">(Q1833+AZ1833)</f>
        <v>123.20833333333333</v>
      </c>
      <c r="BB1833" s="37" t="str">
        <f t="shared" ref="BB1833:BB1896" si="1034">IF(BA1833&gt;=133,"sobrellenado","ok")</f>
        <v>ok</v>
      </c>
      <c r="BC1833" s="37" t="str">
        <f t="shared" ref="BC1833:BC1896" si="1035">IF((COUNTIF($AA1833,$S1833)+COUNTIF($AI1833,$S1833)+COUNTIF($AQ1833,$S1833)+COUNTIF($S1833,$AA1833)+COUNTIF($AI1833,$AA1833)+COUNTIF($AQ1833,$AA1833)+COUNTIF($S1833,$AI1833)+COUNTIF($AA1833,$AI1833)+COUNTIF($AQ1833,$AI1833)+COUNTIF($S1833,$AQ1833)+COUNTIF($AA1833,$AQ1833)+COUNTIF($AI1833,$AQ1833))&gt;1,"Falla","ok")</f>
        <v>ok</v>
      </c>
      <c r="BD1833" s="5"/>
      <c r="BE1833" s="11">
        <f t="shared" ref="BE1833:BE1896" si="1036">IF(S1833=$BE$39,X1833,IF(AA1833=$BE$39,AF1833,IF(AI1833=$BE$39,AN1833,IF(AQ1833=$BE$39,AV1833))))</f>
        <v>68.696890834171256</v>
      </c>
      <c r="BF1833" s="11" t="b">
        <f t="shared" ref="BF1833:BF1896" si="1037">IF(S1833=$BF$39,X1833,IF(AA1833=$BF$39,AF1833,IF(AI1833=$BF$39,AN1833,IF(AQ1833=$BF$39,AV1833))))</f>
        <v>0</v>
      </c>
      <c r="BG1833" s="11" t="b">
        <f t="shared" ref="BG1833:BG1896" si="1038">IF(S1833=$BG$39,X1833,IF(AA1833=$BG$39,AF1833,IF(AI1833=$BG$39,AN1833,IF(AQ1833=$BG$39,AV1833))))</f>
        <v>0</v>
      </c>
      <c r="BH1833" s="11" t="b">
        <f t="shared" ref="BH1833:BH1896" si="1039">IF(S1833=$BH$39,X1833,IF(AA1833=$BH$39,AF1833,IF(AI1833=$BH$39,AN1833,IF(AQ1833=$BH$39,AV1833))))</f>
        <v>0</v>
      </c>
      <c r="BI1833" s="11" t="b">
        <f t="shared" ref="BI1833:BI1896" si="1040">IF(S1833=$BI$39,X1833,IF(AA1833=$BI$39,AF1833,IF(AI1833=$BI$39,AN1833,IF(AQ1833=$BI$39,AV1833))))</f>
        <v>0</v>
      </c>
      <c r="BJ1833" s="11" t="b">
        <f t="shared" ref="BJ1833:BJ1896" si="1041">IF(S1833=$BJ$39,X1833,IF(AA1833=$BJ$39,AF1833,IF(AI1833=$BJ$39,AN1833,IF(AQ1833=$BJ$39,AV1833))))</f>
        <v>0</v>
      </c>
      <c r="BK1833" s="11" t="b">
        <f t="shared" ref="BK1833:BK1896" si="1042">IF(S1833=$BK$39,X1833,IF(AA1833=$BK$39,AF1833,IF(AI1833=$BK$39,AN1833,IF(AQ1833=$BK$39,AV1833))))</f>
        <v>0</v>
      </c>
      <c r="BL1833" s="11" t="b">
        <f t="shared" ref="BL1833:BL1896" si="1043">IF(S1833=$BL$39,X1833,IF(AA1833=$BL$39,AF1833,IF(AI1833=$BL$39,AN1833,IF(AQ1833=$BL$39,AV1833))))</f>
        <v>0</v>
      </c>
      <c r="BM1833" s="11" t="b">
        <f t="shared" ref="BM1833:BM1896" si="1044">IF(S1833=$BM$39,X1833,IF(AA1833=$BM$39,AF1833,IF(AI1833=$BM$39,AN1833,IF(AQ1833=$BM$39,AV1833))))</f>
        <v>0</v>
      </c>
      <c r="BN1833" s="11" t="b">
        <f t="shared" ref="BN1833:BN1896" si="1045">IF(S1833=$BN$39,X1833,IF(AA1833=$BN$39,AF1833,IF(AI1833=$BN$39,AN1833,IF(AQ1833=$BN$39,AV1833))))</f>
        <v>0</v>
      </c>
      <c r="BO1833" s="11">
        <f t="shared" ref="BO1833:BO1896" si="1046">IF(S1833=$BO$39,X1833,IF(AA1833=$BO$39,AF1833,IF(AI1833=$BO$39,AN1833,IF(AQ1833=$BO$39,AV1833))))</f>
        <v>25.876855740225945</v>
      </c>
      <c r="BP1833" s="11" t="b">
        <f t="shared" ref="BP1833:BP1896" si="1047">IF(S1833=$BP$39,X1833,IF(AA1833=$BP$39,AF1833,IF(AI1833=$BP$39,AN1833,IF(AQ1833=$BP$39,AV1833))))</f>
        <v>0</v>
      </c>
      <c r="BQ1833" s="11">
        <f t="shared" ref="BQ1833:BQ1896" si="1048">IF(S1833=$BQ$39,X1833,IF(AA1833=$BQ$39,AF1833,IF(AI1833=$BQ$39,AN1833,IF(AQ1833=$BQ$39,AV1833))))</f>
        <v>0.30805780643126124</v>
      </c>
      <c r="BR1833" s="11" t="b">
        <f t="shared" ref="BR1833:BR1896" si="1049">IF(S1833=$BR$39,X1833,IF(AA1833=$BR$39,AF1833,IF(AI1833=$BR$39,AN1833,IF(AQ1833=$BR$39,AV1833))))</f>
        <v>0</v>
      </c>
    </row>
    <row r="1834" spans="1:70" ht="12.75" customHeight="1" x14ac:dyDescent="0.75">
      <c r="A1834" s="24" t="s">
        <v>2393</v>
      </c>
      <c r="B1834" s="25" t="s">
        <v>2394</v>
      </c>
      <c r="C1834" s="24" t="s">
        <v>85</v>
      </c>
      <c r="D1834" s="26" t="s">
        <v>41</v>
      </c>
      <c r="E1834" s="24" t="s">
        <v>2610</v>
      </c>
      <c r="F1834" s="24" t="s">
        <v>2610</v>
      </c>
      <c r="G1834" s="25" t="s">
        <v>1877</v>
      </c>
      <c r="H1834" s="26"/>
      <c r="I1834" s="26"/>
      <c r="J1834" s="26"/>
      <c r="K1834" s="26"/>
      <c r="L1834" s="26"/>
      <c r="M1834" s="26"/>
      <c r="N1834" s="26"/>
      <c r="O1834" s="40"/>
      <c r="P1834" s="31" t="s">
        <v>81</v>
      </c>
      <c r="Q1834" s="32">
        <v>120</v>
      </c>
      <c r="R1834" s="60">
        <f t="shared" si="1014"/>
        <v>0</v>
      </c>
      <c r="S1834" s="35" t="s">
        <v>70</v>
      </c>
      <c r="T1834" s="35"/>
      <c r="U1834" s="35">
        <v>26.5</v>
      </c>
      <c r="V1834" s="30">
        <f t="shared" si="1015"/>
        <v>26.5</v>
      </c>
      <c r="W1834" s="29">
        <f t="shared" si="1016"/>
        <v>0.55208333333333337</v>
      </c>
      <c r="X1834" s="29">
        <f t="shared" si="1017"/>
        <v>16.327063740856847</v>
      </c>
      <c r="Y1834" s="29">
        <f t="shared" si="1018"/>
        <v>0.48981191222570541</v>
      </c>
      <c r="Z1834" s="30">
        <f>IF(S1834="",0,VLOOKUP(S1834,[1]!Costo_Twist,2,FALSE)*W1834)</f>
        <v>124.81292076963265</v>
      </c>
      <c r="AA1834" s="31" t="s">
        <v>66</v>
      </c>
      <c r="AB1834" s="31"/>
      <c r="AC1834" s="31">
        <v>14.5</v>
      </c>
      <c r="AD1834" s="34">
        <f t="shared" si="1019"/>
        <v>14.5</v>
      </c>
      <c r="AE1834" s="33">
        <f t="shared" si="1020"/>
        <v>0.30208333333333331</v>
      </c>
      <c r="AF1834" s="33">
        <f t="shared" si="1021"/>
        <v>8.9336763865065763</v>
      </c>
      <c r="AG1834" s="33">
        <f t="shared" si="1022"/>
        <v>0.26801029159519729</v>
      </c>
      <c r="AH1834" s="34">
        <f>IF(AA1834="",0,VLOOKUP(AA1834,[1]!Costo_Twist,2,FALSE)*AE1834)</f>
        <v>75.724771071748918</v>
      </c>
      <c r="AI1834" s="35" t="s">
        <v>69</v>
      </c>
      <c r="AJ1834" s="35"/>
      <c r="AK1834" s="35" t="s">
        <v>2401</v>
      </c>
      <c r="AL1834" s="35">
        <f t="shared" si="1023"/>
        <v>12</v>
      </c>
      <c r="AM1834" s="29">
        <f t="shared" si="1024"/>
        <v>0.25</v>
      </c>
      <c r="AN1834" s="29">
        <f t="shared" si="1025"/>
        <v>7.3933873543502697</v>
      </c>
      <c r="AO1834" s="29">
        <f t="shared" si="1026"/>
        <v>0.2218016206305081</v>
      </c>
      <c r="AP1834" s="30">
        <f>IF(AI1834="",0,VLOOKUP(AI1834,[1]!Costo_Twist,2,FALSE)*AM1834)</f>
        <v>45.976579826714371</v>
      </c>
      <c r="AQ1834" s="42"/>
      <c r="AR1834" s="42"/>
      <c r="AS1834" s="42"/>
      <c r="AT1834" s="42">
        <f t="shared" si="1027"/>
        <v>0</v>
      </c>
      <c r="AU1834" s="43">
        <f t="shared" si="1028"/>
        <v>0</v>
      </c>
      <c r="AV1834" s="43">
        <f t="shared" si="1029"/>
        <v>0</v>
      </c>
      <c r="AW1834" s="43">
        <f t="shared" si="1030"/>
        <v>0</v>
      </c>
      <c r="AX1834" s="44">
        <f>IF(AQ1834="",0,VLOOKUP(AQ1834,[1]!Costo_Twist,2,FALSE)*AU1834)</f>
        <v>0</v>
      </c>
      <c r="AY1834" s="36">
        <f t="shared" si="1031"/>
        <v>246.51427166809594</v>
      </c>
      <c r="AZ1834" s="41">
        <f t="shared" si="1032"/>
        <v>1.1041666666666667</v>
      </c>
      <c r="BA1834" s="37">
        <f t="shared" si="1033"/>
        <v>121.10416666666667</v>
      </c>
      <c r="BB1834" s="37" t="str">
        <f t="shared" si="1034"/>
        <v>ok</v>
      </c>
      <c r="BC1834" s="37" t="str">
        <f t="shared" si="1035"/>
        <v>ok</v>
      </c>
      <c r="BD1834" s="5"/>
      <c r="BE1834" s="11">
        <f t="shared" si="1036"/>
        <v>16.327063740856847</v>
      </c>
      <c r="BF1834" s="11" t="b">
        <f t="shared" si="1037"/>
        <v>0</v>
      </c>
      <c r="BG1834" s="11">
        <f t="shared" si="1038"/>
        <v>7.3933873543502697</v>
      </c>
      <c r="BH1834" s="11" t="b">
        <f t="shared" si="1039"/>
        <v>0</v>
      </c>
      <c r="BI1834" s="11" t="b">
        <f t="shared" si="1040"/>
        <v>0</v>
      </c>
      <c r="BJ1834" s="11" t="b">
        <f t="shared" si="1041"/>
        <v>0</v>
      </c>
      <c r="BK1834" s="11" t="b">
        <f t="shared" si="1042"/>
        <v>0</v>
      </c>
      <c r="BL1834" s="11" t="b">
        <f t="shared" si="1043"/>
        <v>0</v>
      </c>
      <c r="BM1834" s="11" t="b">
        <f t="shared" si="1044"/>
        <v>0</v>
      </c>
      <c r="BN1834" s="11" t="b">
        <f t="shared" si="1045"/>
        <v>0</v>
      </c>
      <c r="BO1834" s="11">
        <f t="shared" si="1046"/>
        <v>8.9336763865065763</v>
      </c>
      <c r="BP1834" s="11" t="b">
        <f t="shared" si="1047"/>
        <v>0</v>
      </c>
      <c r="BQ1834" s="11" t="b">
        <f t="shared" si="1048"/>
        <v>0</v>
      </c>
      <c r="BR1834" s="11" t="b">
        <f t="shared" si="1049"/>
        <v>0</v>
      </c>
    </row>
    <row r="1835" spans="1:70" ht="12.75" customHeight="1" x14ac:dyDescent="0.75">
      <c r="A1835" s="24" t="s">
        <v>2393</v>
      </c>
      <c r="B1835" s="25" t="s">
        <v>2394</v>
      </c>
      <c r="C1835" s="24" t="s">
        <v>85</v>
      </c>
      <c r="D1835" s="26" t="s">
        <v>41</v>
      </c>
      <c r="E1835" s="24" t="s">
        <v>2610</v>
      </c>
      <c r="F1835" s="24" t="s">
        <v>2610</v>
      </c>
      <c r="G1835" s="25" t="s">
        <v>1878</v>
      </c>
      <c r="H1835" s="26"/>
      <c r="I1835" s="26"/>
      <c r="J1835" s="26"/>
      <c r="K1835" s="26"/>
      <c r="L1835" s="26"/>
      <c r="M1835" s="26"/>
      <c r="N1835" s="26"/>
      <c r="O1835" s="40"/>
      <c r="P1835" s="31" t="s">
        <v>80</v>
      </c>
      <c r="Q1835" s="32">
        <v>124</v>
      </c>
      <c r="R1835" s="60">
        <f t="shared" si="1014"/>
        <v>0</v>
      </c>
      <c r="S1835" s="35" t="s">
        <v>70</v>
      </c>
      <c r="T1835" s="35"/>
      <c r="U1835" s="35" t="s">
        <v>2438</v>
      </c>
      <c r="V1835" s="30">
        <f t="shared" si="1015"/>
        <v>26</v>
      </c>
      <c r="W1835" s="29">
        <f t="shared" si="1016"/>
        <v>0.54166666666666663</v>
      </c>
      <c r="X1835" s="29">
        <f t="shared" si="1017"/>
        <v>16.019005934425582</v>
      </c>
      <c r="Y1835" s="29">
        <f t="shared" si="1018"/>
        <v>0.48057017803276747</v>
      </c>
      <c r="Z1835" s="30">
        <f>IF(S1835="",0,VLOOKUP(S1835,[1]!Costo_Twist,2,FALSE)*W1835)</f>
        <v>122.45796000039428</v>
      </c>
      <c r="AA1835" s="31" t="s">
        <v>66</v>
      </c>
      <c r="AB1835" s="31"/>
      <c r="AC1835" s="31" t="s">
        <v>2424</v>
      </c>
      <c r="AD1835" s="34">
        <f t="shared" si="1019"/>
        <v>9</v>
      </c>
      <c r="AE1835" s="33">
        <f t="shared" si="1020"/>
        <v>0.1875</v>
      </c>
      <c r="AF1835" s="33">
        <f t="shared" si="1021"/>
        <v>5.5450405157627021</v>
      </c>
      <c r="AG1835" s="33">
        <f t="shared" si="1022"/>
        <v>0.16635121547288106</v>
      </c>
      <c r="AH1835" s="34">
        <f>IF(AA1835="",0,VLOOKUP(AA1835,[1]!Costo_Twist,2,FALSE)*AE1835)</f>
        <v>47.001582044533812</v>
      </c>
      <c r="AI1835" s="35" t="s">
        <v>71</v>
      </c>
      <c r="AJ1835" s="35"/>
      <c r="AK1835" s="35" t="s">
        <v>2399</v>
      </c>
      <c r="AL1835" s="35">
        <f t="shared" si="1023"/>
        <v>6</v>
      </c>
      <c r="AM1835" s="29">
        <f t="shared" si="1024"/>
        <v>0.125</v>
      </c>
      <c r="AN1835" s="29">
        <f t="shared" si="1025"/>
        <v>3.6966936771751349</v>
      </c>
      <c r="AO1835" s="29">
        <f t="shared" si="1026"/>
        <v>0.11090081031525405</v>
      </c>
      <c r="AP1835" s="30">
        <f>IF(AI1835="",0,VLOOKUP(AI1835,[1]!Costo_Twist,2,FALSE)*AM1835)</f>
        <v>36.312727326492592</v>
      </c>
      <c r="AQ1835" s="42"/>
      <c r="AR1835" s="42"/>
      <c r="AS1835" s="42"/>
      <c r="AT1835" s="42">
        <f t="shared" si="1027"/>
        <v>0</v>
      </c>
      <c r="AU1835" s="43">
        <f t="shared" si="1028"/>
        <v>0</v>
      </c>
      <c r="AV1835" s="43">
        <f t="shared" si="1029"/>
        <v>0</v>
      </c>
      <c r="AW1835" s="43">
        <f t="shared" si="1030"/>
        <v>0</v>
      </c>
      <c r="AX1835" s="44">
        <f>IF(AQ1835="",0,VLOOKUP(AQ1835,[1]!Costo_Twist,2,FALSE)*AU1835)</f>
        <v>0</v>
      </c>
      <c r="AY1835" s="36">
        <f t="shared" si="1031"/>
        <v>205.77226937142069</v>
      </c>
      <c r="AZ1835" s="41">
        <f t="shared" si="1032"/>
        <v>0.85416666666666663</v>
      </c>
      <c r="BA1835" s="37">
        <f t="shared" si="1033"/>
        <v>124.85416666666667</v>
      </c>
      <c r="BB1835" s="37" t="str">
        <f t="shared" si="1034"/>
        <v>ok</v>
      </c>
      <c r="BC1835" s="37" t="str">
        <f t="shared" si="1035"/>
        <v>ok</v>
      </c>
      <c r="BD1835" s="5"/>
      <c r="BE1835" s="11">
        <f t="shared" si="1036"/>
        <v>16.019005934425582</v>
      </c>
      <c r="BF1835" s="11" t="b">
        <f t="shared" si="1037"/>
        <v>0</v>
      </c>
      <c r="BG1835" s="11" t="b">
        <f t="shared" si="1038"/>
        <v>0</v>
      </c>
      <c r="BH1835" s="11" t="b">
        <f t="shared" si="1039"/>
        <v>0</v>
      </c>
      <c r="BI1835" s="11" t="b">
        <f t="shared" si="1040"/>
        <v>0</v>
      </c>
      <c r="BJ1835" s="11" t="b">
        <f t="shared" si="1041"/>
        <v>0</v>
      </c>
      <c r="BK1835" s="11">
        <f t="shared" si="1042"/>
        <v>3.6966936771751349</v>
      </c>
      <c r="BL1835" s="11" t="b">
        <f t="shared" si="1043"/>
        <v>0</v>
      </c>
      <c r="BM1835" s="11" t="b">
        <f t="shared" si="1044"/>
        <v>0</v>
      </c>
      <c r="BN1835" s="11" t="b">
        <f t="shared" si="1045"/>
        <v>0</v>
      </c>
      <c r="BO1835" s="11">
        <f t="shared" si="1046"/>
        <v>5.5450405157627021</v>
      </c>
      <c r="BP1835" s="11" t="b">
        <f t="shared" si="1047"/>
        <v>0</v>
      </c>
      <c r="BQ1835" s="11" t="b">
        <f t="shared" si="1048"/>
        <v>0</v>
      </c>
      <c r="BR1835" s="11" t="b">
        <f t="shared" si="1049"/>
        <v>0</v>
      </c>
    </row>
    <row r="1836" spans="1:70" ht="12.75" customHeight="1" x14ac:dyDescent="0.75">
      <c r="A1836" s="24" t="s">
        <v>2393</v>
      </c>
      <c r="B1836" s="25" t="s">
        <v>2394</v>
      </c>
      <c r="C1836" s="24" t="s">
        <v>85</v>
      </c>
      <c r="D1836" s="26" t="s">
        <v>41</v>
      </c>
      <c r="E1836" s="24" t="s">
        <v>2610</v>
      </c>
      <c r="F1836" s="24" t="s">
        <v>2610</v>
      </c>
      <c r="G1836" s="25" t="s">
        <v>1879</v>
      </c>
      <c r="H1836" s="26"/>
      <c r="I1836" s="26"/>
      <c r="J1836" s="26"/>
      <c r="K1836" s="26"/>
      <c r="L1836" s="26"/>
      <c r="M1836" s="26"/>
      <c r="N1836" s="26"/>
      <c r="O1836" s="40"/>
      <c r="P1836" s="31" t="s">
        <v>80</v>
      </c>
      <c r="Q1836" s="32">
        <v>124</v>
      </c>
      <c r="R1836" s="60">
        <f t="shared" si="1014"/>
        <v>0</v>
      </c>
      <c r="S1836" s="35" t="s">
        <v>70</v>
      </c>
      <c r="T1836" s="35"/>
      <c r="U1836" s="30" t="s">
        <v>2414</v>
      </c>
      <c r="V1836" s="30">
        <f t="shared" si="1015"/>
        <v>15</v>
      </c>
      <c r="W1836" s="29">
        <f t="shared" si="1016"/>
        <v>0.3125</v>
      </c>
      <c r="X1836" s="29">
        <f t="shared" si="1017"/>
        <v>9.2417341929378374</v>
      </c>
      <c r="Y1836" s="29">
        <f t="shared" si="1018"/>
        <v>0.27725202578813513</v>
      </c>
      <c r="Z1836" s="30">
        <f>IF(S1836="",0,VLOOKUP(S1836,[1]!Costo_Twist,2,FALSE)*W1836)</f>
        <v>70.648823077150553</v>
      </c>
      <c r="AA1836" s="31" t="s">
        <v>66</v>
      </c>
      <c r="AB1836" s="31"/>
      <c r="AC1836" s="31" t="s">
        <v>2398</v>
      </c>
      <c r="AD1836" s="34">
        <f t="shared" si="1019"/>
        <v>4</v>
      </c>
      <c r="AE1836" s="33">
        <f t="shared" si="1020"/>
        <v>8.3333333333333329E-2</v>
      </c>
      <c r="AF1836" s="33">
        <f t="shared" si="1021"/>
        <v>2.4644624514500899</v>
      </c>
      <c r="AG1836" s="33">
        <f t="shared" si="1022"/>
        <v>7.3933873543502698E-2</v>
      </c>
      <c r="AH1836" s="34">
        <f>IF(AA1836="",0,VLOOKUP(AA1836,[1]!Costo_Twist,2,FALSE)*AE1836)</f>
        <v>20.889592019792804</v>
      </c>
      <c r="AI1836" s="35" t="s">
        <v>72</v>
      </c>
      <c r="AJ1836" s="35"/>
      <c r="AK1836" s="35">
        <v>1.5</v>
      </c>
      <c r="AL1836" s="35">
        <f t="shared" si="1023"/>
        <v>1.5</v>
      </c>
      <c r="AM1836" s="29">
        <f t="shared" si="1024"/>
        <v>3.125E-2</v>
      </c>
      <c r="AN1836" s="29">
        <f t="shared" si="1025"/>
        <v>0.92417341929378372</v>
      </c>
      <c r="AO1836" s="29">
        <f t="shared" si="1026"/>
        <v>2.7725202578813512E-2</v>
      </c>
      <c r="AP1836" s="30">
        <f>IF(AI1836="",0,VLOOKUP(AI1836,[1]!Costo_Twist,2,FALSE)*AM1836)</f>
        <v>6.3750665345831976</v>
      </c>
      <c r="AQ1836" s="42"/>
      <c r="AR1836" s="42"/>
      <c r="AS1836" s="42"/>
      <c r="AT1836" s="42">
        <f t="shared" si="1027"/>
        <v>0</v>
      </c>
      <c r="AU1836" s="43">
        <f t="shared" si="1028"/>
        <v>0</v>
      </c>
      <c r="AV1836" s="43">
        <f t="shared" si="1029"/>
        <v>0</v>
      </c>
      <c r="AW1836" s="43">
        <f t="shared" si="1030"/>
        <v>0</v>
      </c>
      <c r="AX1836" s="44">
        <f>IF(AQ1836="",0,VLOOKUP(AQ1836,[1]!Costo_Twist,2,FALSE)*AU1836)</f>
        <v>0</v>
      </c>
      <c r="AY1836" s="36">
        <f t="shared" si="1031"/>
        <v>97.913481631526551</v>
      </c>
      <c r="AZ1836" s="41">
        <f t="shared" si="1032"/>
        <v>0.42708333333333331</v>
      </c>
      <c r="BA1836" s="37">
        <f t="shared" si="1033"/>
        <v>124.42708333333333</v>
      </c>
      <c r="BB1836" s="37" t="str">
        <f t="shared" si="1034"/>
        <v>ok</v>
      </c>
      <c r="BC1836" s="37" t="str">
        <f t="shared" si="1035"/>
        <v>ok</v>
      </c>
      <c r="BD1836" s="5"/>
      <c r="BE1836" s="11">
        <f t="shared" si="1036"/>
        <v>9.2417341929378374</v>
      </c>
      <c r="BF1836" s="11" t="b">
        <f t="shared" si="1037"/>
        <v>0</v>
      </c>
      <c r="BG1836" s="11" t="b">
        <f t="shared" si="1038"/>
        <v>0</v>
      </c>
      <c r="BH1836" s="11" t="b">
        <f t="shared" si="1039"/>
        <v>0</v>
      </c>
      <c r="BI1836" s="11" t="b">
        <f t="shared" si="1040"/>
        <v>0</v>
      </c>
      <c r="BJ1836" s="11" t="b">
        <f t="shared" si="1041"/>
        <v>0</v>
      </c>
      <c r="BK1836" s="11" t="b">
        <f t="shared" si="1042"/>
        <v>0</v>
      </c>
      <c r="BL1836" s="11" t="b">
        <f t="shared" si="1043"/>
        <v>0</v>
      </c>
      <c r="BM1836" s="11" t="b">
        <f t="shared" si="1044"/>
        <v>0</v>
      </c>
      <c r="BN1836" s="11">
        <f t="shared" si="1045"/>
        <v>0.92417341929378372</v>
      </c>
      <c r="BO1836" s="11">
        <f t="shared" si="1046"/>
        <v>2.4644624514500899</v>
      </c>
      <c r="BP1836" s="11" t="b">
        <f t="shared" si="1047"/>
        <v>0</v>
      </c>
      <c r="BQ1836" s="11" t="b">
        <f t="shared" si="1048"/>
        <v>0</v>
      </c>
      <c r="BR1836" s="11" t="b">
        <f t="shared" si="1049"/>
        <v>0</v>
      </c>
    </row>
    <row r="1837" spans="1:70" ht="12.75" customHeight="1" x14ac:dyDescent="0.75">
      <c r="A1837" s="24" t="s">
        <v>2393</v>
      </c>
      <c r="B1837" s="25" t="s">
        <v>2394</v>
      </c>
      <c r="C1837" s="24" t="s">
        <v>85</v>
      </c>
      <c r="D1837" s="26" t="s">
        <v>41</v>
      </c>
      <c r="E1837" s="24" t="s">
        <v>2610</v>
      </c>
      <c r="F1837" s="24" t="s">
        <v>2610</v>
      </c>
      <c r="G1837" s="25" t="s">
        <v>1880</v>
      </c>
      <c r="H1837" s="26"/>
      <c r="I1837" s="26"/>
      <c r="J1837" s="26"/>
      <c r="K1837" s="26"/>
      <c r="L1837" s="26"/>
      <c r="M1837" s="26"/>
      <c r="N1837" s="26"/>
      <c r="O1837" s="40"/>
      <c r="P1837" s="31" t="s">
        <v>79</v>
      </c>
      <c r="Q1837" s="32">
        <v>128</v>
      </c>
      <c r="R1837" s="60">
        <f t="shared" si="1014"/>
        <v>0</v>
      </c>
      <c r="S1837" s="35" t="s">
        <v>65</v>
      </c>
      <c r="T1837" s="35"/>
      <c r="U1837" s="35" t="s">
        <v>2397</v>
      </c>
      <c r="V1837" s="30">
        <f t="shared" si="1015"/>
        <v>2</v>
      </c>
      <c r="W1837" s="29">
        <f t="shared" si="1016"/>
        <v>4.1666666666666664E-2</v>
      </c>
      <c r="X1837" s="29">
        <f t="shared" si="1017"/>
        <v>1.232231225725045</v>
      </c>
      <c r="Y1837" s="29">
        <f t="shared" si="1018"/>
        <v>3.6966936771751349E-2</v>
      </c>
      <c r="Z1837" s="30">
        <f>IF(S1837="",0,VLOOKUP(S1837,[1]!Costo_Twist,2,FALSE)*W1837)</f>
        <v>6.1009255699795961</v>
      </c>
      <c r="AA1837" s="31" t="s">
        <v>72</v>
      </c>
      <c r="AB1837" s="31"/>
      <c r="AC1837" s="31">
        <v>9.5</v>
      </c>
      <c r="AD1837" s="34">
        <f t="shared" si="1019"/>
        <v>9.5</v>
      </c>
      <c r="AE1837" s="33">
        <f t="shared" si="1020"/>
        <v>0.19791666666666666</v>
      </c>
      <c r="AF1837" s="33">
        <f t="shared" si="1021"/>
        <v>5.8530983221939632</v>
      </c>
      <c r="AG1837" s="33">
        <f t="shared" si="1022"/>
        <v>0.1755929496658189</v>
      </c>
      <c r="AH1837" s="34">
        <f>IF(AA1837="",0,VLOOKUP(AA1837,[1]!Costo_Twist,2,FALSE)*AE1837)</f>
        <v>40.375421385693585</v>
      </c>
      <c r="AI1837" s="35" t="s">
        <v>69</v>
      </c>
      <c r="AJ1837" s="35"/>
      <c r="AK1837" s="35" t="s">
        <v>2417</v>
      </c>
      <c r="AL1837" s="35">
        <f t="shared" si="1023"/>
        <v>32</v>
      </c>
      <c r="AM1837" s="29">
        <f t="shared" si="1024"/>
        <v>0.66666666666666663</v>
      </c>
      <c r="AN1837" s="29">
        <f t="shared" si="1025"/>
        <v>19.715699611600719</v>
      </c>
      <c r="AO1837" s="29">
        <f t="shared" si="1026"/>
        <v>0.59147098834802159</v>
      </c>
      <c r="AP1837" s="30">
        <f>IF(AI1837="",0,VLOOKUP(AI1837,[1]!Costo_Twist,2,FALSE)*AM1837)</f>
        <v>122.60421287123832</v>
      </c>
      <c r="AQ1837" s="42"/>
      <c r="AR1837" s="42"/>
      <c r="AS1837" s="42"/>
      <c r="AT1837" s="42">
        <f t="shared" si="1027"/>
        <v>0</v>
      </c>
      <c r="AU1837" s="43">
        <f t="shared" si="1028"/>
        <v>0</v>
      </c>
      <c r="AV1837" s="43">
        <f t="shared" si="1029"/>
        <v>0</v>
      </c>
      <c r="AW1837" s="43">
        <f t="shared" si="1030"/>
        <v>0</v>
      </c>
      <c r="AX1837" s="44">
        <f>IF(AQ1837="",0,VLOOKUP(AQ1837,[1]!Costo_Twist,2,FALSE)*AU1837)</f>
        <v>0</v>
      </c>
      <c r="AY1837" s="36">
        <f t="shared" si="1031"/>
        <v>169.0805598269115</v>
      </c>
      <c r="AZ1837" s="41">
        <f t="shared" si="1032"/>
        <v>0.90625</v>
      </c>
      <c r="BA1837" s="37">
        <f t="shared" si="1033"/>
        <v>128.90625</v>
      </c>
      <c r="BB1837" s="37" t="str">
        <f t="shared" si="1034"/>
        <v>ok</v>
      </c>
      <c r="BC1837" s="37" t="str">
        <f t="shared" si="1035"/>
        <v>ok</v>
      </c>
      <c r="BD1837" s="5"/>
      <c r="BE1837" s="11" t="b">
        <f t="shared" si="1036"/>
        <v>0</v>
      </c>
      <c r="BF1837" s="11" t="b">
        <f t="shared" si="1037"/>
        <v>0</v>
      </c>
      <c r="BG1837" s="11">
        <f t="shared" si="1038"/>
        <v>19.715699611600719</v>
      </c>
      <c r="BH1837" s="11" t="b">
        <f t="shared" si="1039"/>
        <v>0</v>
      </c>
      <c r="BI1837" s="11" t="b">
        <f t="shared" si="1040"/>
        <v>0</v>
      </c>
      <c r="BJ1837" s="11" t="b">
        <f t="shared" si="1041"/>
        <v>0</v>
      </c>
      <c r="BK1837" s="11" t="b">
        <f t="shared" si="1042"/>
        <v>0</v>
      </c>
      <c r="BL1837" s="11" t="b">
        <f t="shared" si="1043"/>
        <v>0</v>
      </c>
      <c r="BM1837" s="11">
        <f t="shared" si="1044"/>
        <v>1.232231225725045</v>
      </c>
      <c r="BN1837" s="11">
        <f t="shared" si="1045"/>
        <v>5.8530983221939632</v>
      </c>
      <c r="BO1837" s="11" t="b">
        <f t="shared" si="1046"/>
        <v>0</v>
      </c>
      <c r="BP1837" s="11" t="b">
        <f t="shared" si="1047"/>
        <v>0</v>
      </c>
      <c r="BQ1837" s="11" t="b">
        <f t="shared" si="1048"/>
        <v>0</v>
      </c>
      <c r="BR1837" s="11" t="b">
        <f t="shared" si="1049"/>
        <v>0</v>
      </c>
    </row>
    <row r="1838" spans="1:70" ht="12.75" customHeight="1" x14ac:dyDescent="0.75">
      <c r="A1838" s="24" t="s">
        <v>2393</v>
      </c>
      <c r="B1838" s="25" t="s">
        <v>2394</v>
      </c>
      <c r="C1838" s="24" t="s">
        <v>85</v>
      </c>
      <c r="D1838" s="26" t="s">
        <v>41</v>
      </c>
      <c r="E1838" s="24" t="s">
        <v>2610</v>
      </c>
      <c r="F1838" s="24" t="s">
        <v>2610</v>
      </c>
      <c r="G1838" s="25" t="s">
        <v>1881</v>
      </c>
      <c r="H1838" s="26"/>
      <c r="I1838" s="26"/>
      <c r="J1838" s="26"/>
      <c r="K1838" s="26"/>
      <c r="L1838" s="26"/>
      <c r="M1838" s="26"/>
      <c r="N1838" s="26"/>
      <c r="O1838" s="40"/>
      <c r="P1838" s="31" t="s">
        <v>79</v>
      </c>
      <c r="Q1838" s="32">
        <v>128</v>
      </c>
      <c r="R1838" s="60">
        <f t="shared" si="1014"/>
        <v>0</v>
      </c>
      <c r="S1838" s="35" t="s">
        <v>70</v>
      </c>
      <c r="T1838" s="35"/>
      <c r="U1838" s="35" t="s">
        <v>2395</v>
      </c>
      <c r="V1838" s="30">
        <f t="shared" si="1015"/>
        <v>1</v>
      </c>
      <c r="W1838" s="29">
        <f t="shared" si="1016"/>
        <v>2.0833333333333332E-2</v>
      </c>
      <c r="X1838" s="29">
        <f t="shared" si="1017"/>
        <v>0.61611561286252248</v>
      </c>
      <c r="Y1838" s="29">
        <f t="shared" si="1018"/>
        <v>1.8483468385875675E-2</v>
      </c>
      <c r="Z1838" s="30">
        <f>IF(S1838="",0,VLOOKUP(S1838,[1]!Costo_Twist,2,FALSE)*W1838)</f>
        <v>4.7099215384767028</v>
      </c>
      <c r="AA1838" s="31" t="s">
        <v>69</v>
      </c>
      <c r="AB1838" s="31"/>
      <c r="AC1838" s="31" t="s">
        <v>2426</v>
      </c>
      <c r="AD1838" s="34">
        <f t="shared" si="1019"/>
        <v>16</v>
      </c>
      <c r="AE1838" s="33">
        <f t="shared" si="1020"/>
        <v>0.33333333333333331</v>
      </c>
      <c r="AF1838" s="33">
        <f t="shared" si="1021"/>
        <v>9.8578498058003596</v>
      </c>
      <c r="AG1838" s="33">
        <f t="shared" si="1022"/>
        <v>0.29573549417401079</v>
      </c>
      <c r="AH1838" s="34">
        <f>IF(AA1838="",0,VLOOKUP(AA1838,[1]!Costo_Twist,2,FALSE)*AE1838)</f>
        <v>61.302106435619159</v>
      </c>
      <c r="AI1838" s="35" t="s">
        <v>71</v>
      </c>
      <c r="AJ1838" s="35"/>
      <c r="AK1838" s="35">
        <v>7.5</v>
      </c>
      <c r="AL1838" s="35">
        <f t="shared" si="1023"/>
        <v>7.5</v>
      </c>
      <c r="AM1838" s="29">
        <f t="shared" si="1024"/>
        <v>0.15625</v>
      </c>
      <c r="AN1838" s="29">
        <f t="shared" si="1025"/>
        <v>4.6208670964689187</v>
      </c>
      <c r="AO1838" s="29">
        <f t="shared" si="1026"/>
        <v>0.13862601289406756</v>
      </c>
      <c r="AP1838" s="30">
        <f>IF(AI1838="",0,VLOOKUP(AI1838,[1]!Costo_Twist,2,FALSE)*AM1838)</f>
        <v>45.39090915811574</v>
      </c>
      <c r="AQ1838" s="42"/>
      <c r="AR1838" s="42"/>
      <c r="AS1838" s="42"/>
      <c r="AT1838" s="42">
        <f t="shared" si="1027"/>
        <v>0</v>
      </c>
      <c r="AU1838" s="43">
        <f t="shared" si="1028"/>
        <v>0</v>
      </c>
      <c r="AV1838" s="43">
        <f t="shared" si="1029"/>
        <v>0</v>
      </c>
      <c r="AW1838" s="43">
        <f t="shared" si="1030"/>
        <v>0</v>
      </c>
      <c r="AX1838" s="44">
        <f>IF(AQ1838="",0,VLOOKUP(AQ1838,[1]!Costo_Twist,2,FALSE)*AU1838)</f>
        <v>0</v>
      </c>
      <c r="AY1838" s="36">
        <f t="shared" si="1031"/>
        <v>111.4029371322116</v>
      </c>
      <c r="AZ1838" s="41">
        <f t="shared" si="1032"/>
        <v>0.51041666666666663</v>
      </c>
      <c r="BA1838" s="37">
        <f t="shared" si="1033"/>
        <v>128.51041666666666</v>
      </c>
      <c r="BB1838" s="37" t="str">
        <f t="shared" si="1034"/>
        <v>ok</v>
      </c>
      <c r="BC1838" s="37" t="str">
        <f t="shared" si="1035"/>
        <v>ok</v>
      </c>
      <c r="BD1838" s="5"/>
      <c r="BE1838" s="11">
        <f t="shared" si="1036"/>
        <v>0.61611561286252248</v>
      </c>
      <c r="BF1838" s="11" t="b">
        <f t="shared" si="1037"/>
        <v>0</v>
      </c>
      <c r="BG1838" s="11">
        <f t="shared" si="1038"/>
        <v>9.8578498058003596</v>
      </c>
      <c r="BH1838" s="11" t="b">
        <f t="shared" si="1039"/>
        <v>0</v>
      </c>
      <c r="BI1838" s="11" t="b">
        <f t="shared" si="1040"/>
        <v>0</v>
      </c>
      <c r="BJ1838" s="11" t="b">
        <f t="shared" si="1041"/>
        <v>0</v>
      </c>
      <c r="BK1838" s="11">
        <f t="shared" si="1042"/>
        <v>4.6208670964689187</v>
      </c>
      <c r="BL1838" s="11" t="b">
        <f t="shared" si="1043"/>
        <v>0</v>
      </c>
      <c r="BM1838" s="11" t="b">
        <f t="shared" si="1044"/>
        <v>0</v>
      </c>
      <c r="BN1838" s="11" t="b">
        <f t="shared" si="1045"/>
        <v>0</v>
      </c>
      <c r="BO1838" s="11" t="b">
        <f t="shared" si="1046"/>
        <v>0</v>
      </c>
      <c r="BP1838" s="11" t="b">
        <f t="shared" si="1047"/>
        <v>0</v>
      </c>
      <c r="BQ1838" s="11" t="b">
        <f t="shared" si="1048"/>
        <v>0</v>
      </c>
      <c r="BR1838" s="11" t="b">
        <f t="shared" si="1049"/>
        <v>0</v>
      </c>
    </row>
    <row r="1839" spans="1:70" ht="12.75" customHeight="1" x14ac:dyDescent="0.75">
      <c r="A1839" s="24" t="s">
        <v>2393</v>
      </c>
      <c r="B1839" s="25" t="s">
        <v>2394</v>
      </c>
      <c r="C1839" s="24" t="s">
        <v>85</v>
      </c>
      <c r="D1839" s="26" t="s">
        <v>41</v>
      </c>
      <c r="E1839" s="24" t="s">
        <v>2610</v>
      </c>
      <c r="F1839" s="24" t="s">
        <v>2610</v>
      </c>
      <c r="G1839" s="25" t="s">
        <v>1882</v>
      </c>
      <c r="H1839" s="26"/>
      <c r="I1839" s="26"/>
      <c r="J1839" s="26"/>
      <c r="K1839" s="26"/>
      <c r="L1839" s="26"/>
      <c r="M1839" s="26"/>
      <c r="N1839" s="26"/>
      <c r="O1839" s="40"/>
      <c r="P1839" s="31" t="s">
        <v>79</v>
      </c>
      <c r="Q1839" s="32">
        <v>128</v>
      </c>
      <c r="R1839" s="60">
        <f t="shared" si="1014"/>
        <v>0</v>
      </c>
      <c r="S1839" s="35" t="s">
        <v>70</v>
      </c>
      <c r="T1839" s="35"/>
      <c r="U1839" s="35" t="s">
        <v>2398</v>
      </c>
      <c r="V1839" s="30">
        <f t="shared" si="1015"/>
        <v>4</v>
      </c>
      <c r="W1839" s="29">
        <f t="shared" si="1016"/>
        <v>8.3333333333333329E-2</v>
      </c>
      <c r="X1839" s="29">
        <f t="shared" si="1017"/>
        <v>2.4644624514500899</v>
      </c>
      <c r="Y1839" s="29">
        <f t="shared" si="1018"/>
        <v>7.3933873543502698E-2</v>
      </c>
      <c r="Z1839" s="30">
        <f>IF(S1839="",0,VLOOKUP(S1839,[1]!Costo_Twist,2,FALSE)*W1839)</f>
        <v>18.839686153906811</v>
      </c>
      <c r="AA1839" s="31" t="s">
        <v>68</v>
      </c>
      <c r="AB1839" s="31"/>
      <c r="AC1839" s="31" t="s">
        <v>2395</v>
      </c>
      <c r="AD1839" s="34">
        <f t="shared" si="1019"/>
        <v>1</v>
      </c>
      <c r="AE1839" s="33">
        <f t="shared" si="1020"/>
        <v>2.0833333333333332E-2</v>
      </c>
      <c r="AF1839" s="33">
        <f t="shared" si="1021"/>
        <v>0.61611561286252248</v>
      </c>
      <c r="AG1839" s="33">
        <f t="shared" si="1022"/>
        <v>1.8483468385875675E-2</v>
      </c>
      <c r="AH1839" s="34">
        <f>IF(AA1839="",0,VLOOKUP(AA1839,[1]!Costo_Twist,2,FALSE)*AE1839)</f>
        <v>1.4136134685710342</v>
      </c>
      <c r="AI1839" s="35" t="s">
        <v>71</v>
      </c>
      <c r="AJ1839" s="35"/>
      <c r="AK1839" s="35">
        <v>2.5</v>
      </c>
      <c r="AL1839" s="35">
        <f t="shared" si="1023"/>
        <v>2.5</v>
      </c>
      <c r="AM1839" s="29">
        <f t="shared" si="1024"/>
        <v>5.2083333333333336E-2</v>
      </c>
      <c r="AN1839" s="29">
        <f t="shared" si="1025"/>
        <v>1.5402890321563063</v>
      </c>
      <c r="AO1839" s="29">
        <f t="shared" si="1026"/>
        <v>4.620867096468919E-2</v>
      </c>
      <c r="AP1839" s="30">
        <f>IF(AI1839="",0,VLOOKUP(AI1839,[1]!Costo_Twist,2,FALSE)*AM1839)</f>
        <v>15.130303052705248</v>
      </c>
      <c r="AQ1839" s="42"/>
      <c r="AR1839" s="42"/>
      <c r="AS1839" s="42"/>
      <c r="AT1839" s="42">
        <f t="shared" si="1027"/>
        <v>0</v>
      </c>
      <c r="AU1839" s="43">
        <f t="shared" si="1028"/>
        <v>0</v>
      </c>
      <c r="AV1839" s="43">
        <f t="shared" si="1029"/>
        <v>0</v>
      </c>
      <c r="AW1839" s="43">
        <f t="shared" si="1030"/>
        <v>0</v>
      </c>
      <c r="AX1839" s="44">
        <f>IF(AQ1839="",0,VLOOKUP(AQ1839,[1]!Costo_Twist,2,FALSE)*AU1839)</f>
        <v>0</v>
      </c>
      <c r="AY1839" s="36">
        <f t="shared" si="1031"/>
        <v>35.383602675183099</v>
      </c>
      <c r="AZ1839" s="41">
        <f t="shared" si="1032"/>
        <v>0.15625</v>
      </c>
      <c r="BA1839" s="37">
        <f t="shared" si="1033"/>
        <v>128.15625</v>
      </c>
      <c r="BB1839" s="37" t="str">
        <f t="shared" si="1034"/>
        <v>ok</v>
      </c>
      <c r="BC1839" s="37" t="str">
        <f t="shared" si="1035"/>
        <v>ok</v>
      </c>
      <c r="BD1839" s="5"/>
      <c r="BE1839" s="11">
        <f t="shared" si="1036"/>
        <v>2.4644624514500899</v>
      </c>
      <c r="BF1839" s="11" t="b">
        <f t="shared" si="1037"/>
        <v>0</v>
      </c>
      <c r="BG1839" s="11" t="b">
        <f t="shared" si="1038"/>
        <v>0</v>
      </c>
      <c r="BH1839" s="11" t="b">
        <f t="shared" si="1039"/>
        <v>0</v>
      </c>
      <c r="BI1839" s="11" t="b">
        <f t="shared" si="1040"/>
        <v>0</v>
      </c>
      <c r="BJ1839" s="11">
        <f t="shared" si="1041"/>
        <v>0.61611561286252248</v>
      </c>
      <c r="BK1839" s="11">
        <f t="shared" si="1042"/>
        <v>1.5402890321563063</v>
      </c>
      <c r="BL1839" s="11" t="b">
        <f t="shared" si="1043"/>
        <v>0</v>
      </c>
      <c r="BM1839" s="11" t="b">
        <f t="shared" si="1044"/>
        <v>0</v>
      </c>
      <c r="BN1839" s="11" t="b">
        <f t="shared" si="1045"/>
        <v>0</v>
      </c>
      <c r="BO1839" s="11" t="b">
        <f t="shared" si="1046"/>
        <v>0</v>
      </c>
      <c r="BP1839" s="11" t="b">
        <f t="shared" si="1047"/>
        <v>0</v>
      </c>
      <c r="BQ1839" s="11" t="b">
        <f t="shared" si="1048"/>
        <v>0</v>
      </c>
      <c r="BR1839" s="11" t="b">
        <f t="shared" si="1049"/>
        <v>0</v>
      </c>
    </row>
    <row r="1840" spans="1:70" ht="12.75" customHeight="1" x14ac:dyDescent="0.75">
      <c r="A1840" s="24" t="s">
        <v>2393</v>
      </c>
      <c r="B1840" s="25" t="s">
        <v>2394</v>
      </c>
      <c r="C1840" s="24" t="s">
        <v>85</v>
      </c>
      <c r="D1840" s="26" t="s">
        <v>41</v>
      </c>
      <c r="E1840" s="24" t="s">
        <v>2610</v>
      </c>
      <c r="F1840" s="24" t="s">
        <v>2610</v>
      </c>
      <c r="G1840" s="25" t="s">
        <v>1883</v>
      </c>
      <c r="H1840" s="26"/>
      <c r="I1840" s="26"/>
      <c r="J1840" s="26"/>
      <c r="K1840" s="26"/>
      <c r="L1840" s="26"/>
      <c r="M1840" s="26"/>
      <c r="N1840" s="26"/>
      <c r="O1840" s="40"/>
      <c r="P1840" s="31" t="s">
        <v>81</v>
      </c>
      <c r="Q1840" s="32">
        <v>120</v>
      </c>
      <c r="R1840" s="60">
        <f t="shared" si="1014"/>
        <v>0</v>
      </c>
      <c r="S1840" s="35" t="s">
        <v>65</v>
      </c>
      <c r="T1840" s="35"/>
      <c r="U1840" s="35">
        <v>208.5</v>
      </c>
      <c r="V1840" s="30">
        <f t="shared" si="1015"/>
        <v>208.5</v>
      </c>
      <c r="W1840" s="29">
        <f t="shared" si="1016"/>
        <v>4.34375</v>
      </c>
      <c r="X1840" s="29">
        <f t="shared" si="1017"/>
        <v>128.46010528183595</v>
      </c>
      <c r="Y1840" s="29">
        <f t="shared" si="1018"/>
        <v>3.8538031584550785</v>
      </c>
      <c r="Z1840" s="30">
        <f>IF(S1840="",0,VLOOKUP(S1840,[1]!Costo_Twist,2,FALSE)*W1840)</f>
        <v>636.02149067037294</v>
      </c>
      <c r="AA1840" s="31" t="s">
        <v>73</v>
      </c>
      <c r="AB1840" s="31"/>
      <c r="AC1840" s="31">
        <v>3.5</v>
      </c>
      <c r="AD1840" s="34">
        <f t="shared" si="1019"/>
        <v>3.5</v>
      </c>
      <c r="AE1840" s="33">
        <f t="shared" si="1020"/>
        <v>7.2916666666666671E-2</v>
      </c>
      <c r="AF1840" s="33">
        <f t="shared" si="1021"/>
        <v>2.1564046450188288</v>
      </c>
      <c r="AG1840" s="33">
        <f t="shared" si="1022"/>
        <v>6.4692139350564865E-2</v>
      </c>
      <c r="AH1840" s="34">
        <f>IF(AA1840="",0,VLOOKUP(AA1840,[1]!Costo_Twist,2,FALSE)*AE1840)</f>
        <v>9.546117091009453</v>
      </c>
      <c r="AI1840" s="35" t="s">
        <v>66</v>
      </c>
      <c r="AJ1840" s="35"/>
      <c r="AK1840" s="35" t="s">
        <v>2441</v>
      </c>
      <c r="AL1840" s="35">
        <f t="shared" si="1023"/>
        <v>60</v>
      </c>
      <c r="AM1840" s="29">
        <f t="shared" si="1024"/>
        <v>1.25</v>
      </c>
      <c r="AN1840" s="29">
        <f t="shared" si="1025"/>
        <v>36.96693677175135</v>
      </c>
      <c r="AO1840" s="29">
        <f t="shared" si="1026"/>
        <v>1.1090081031525405</v>
      </c>
      <c r="AP1840" s="30">
        <f>IF(AI1840="",0,VLOOKUP(AI1840,[1]!Costo_Twist,2,FALSE)*AM1840)</f>
        <v>313.34388029689205</v>
      </c>
      <c r="AQ1840" s="42"/>
      <c r="AR1840" s="42"/>
      <c r="AS1840" s="42"/>
      <c r="AT1840" s="42">
        <f t="shared" si="1027"/>
        <v>0</v>
      </c>
      <c r="AU1840" s="43">
        <f t="shared" si="1028"/>
        <v>0</v>
      </c>
      <c r="AV1840" s="43">
        <f t="shared" si="1029"/>
        <v>0</v>
      </c>
      <c r="AW1840" s="43">
        <f t="shared" si="1030"/>
        <v>0</v>
      </c>
      <c r="AX1840" s="44">
        <f>IF(AQ1840="",0,VLOOKUP(AQ1840,[1]!Costo_Twist,2,FALSE)*AU1840)</f>
        <v>0</v>
      </c>
      <c r="AY1840" s="36">
        <f t="shared" si="1031"/>
        <v>958.91148805827447</v>
      </c>
      <c r="AZ1840" s="41">
        <f t="shared" si="1032"/>
        <v>5.666666666666667</v>
      </c>
      <c r="BA1840" s="37">
        <f t="shared" si="1033"/>
        <v>125.66666666666667</v>
      </c>
      <c r="BB1840" s="37" t="str">
        <f t="shared" si="1034"/>
        <v>ok</v>
      </c>
      <c r="BC1840" s="37" t="str">
        <f t="shared" si="1035"/>
        <v>ok</v>
      </c>
      <c r="BD1840" s="5"/>
      <c r="BE1840" s="11" t="b">
        <f t="shared" si="1036"/>
        <v>0</v>
      </c>
      <c r="BF1840" s="11" t="b">
        <f t="shared" si="1037"/>
        <v>0</v>
      </c>
      <c r="BG1840" s="11" t="b">
        <f t="shared" si="1038"/>
        <v>0</v>
      </c>
      <c r="BH1840" s="11">
        <f t="shared" si="1039"/>
        <v>2.1564046450188288</v>
      </c>
      <c r="BI1840" s="11" t="b">
        <f t="shared" si="1040"/>
        <v>0</v>
      </c>
      <c r="BJ1840" s="11" t="b">
        <f t="shared" si="1041"/>
        <v>0</v>
      </c>
      <c r="BK1840" s="11" t="b">
        <f t="shared" si="1042"/>
        <v>0</v>
      </c>
      <c r="BL1840" s="11" t="b">
        <f t="shared" si="1043"/>
        <v>0</v>
      </c>
      <c r="BM1840" s="11">
        <f t="shared" si="1044"/>
        <v>128.46010528183595</v>
      </c>
      <c r="BN1840" s="11" t="b">
        <f t="shared" si="1045"/>
        <v>0</v>
      </c>
      <c r="BO1840" s="11">
        <f t="shared" si="1046"/>
        <v>36.96693677175135</v>
      </c>
      <c r="BP1840" s="11" t="b">
        <f t="shared" si="1047"/>
        <v>0</v>
      </c>
      <c r="BQ1840" s="11" t="b">
        <f t="shared" si="1048"/>
        <v>0</v>
      </c>
      <c r="BR1840" s="11" t="b">
        <f t="shared" si="1049"/>
        <v>0</v>
      </c>
    </row>
    <row r="1841" spans="1:70" ht="12.75" customHeight="1" x14ac:dyDescent="0.75">
      <c r="A1841" s="24" t="s">
        <v>2393</v>
      </c>
      <c r="B1841" s="25" t="s">
        <v>2394</v>
      </c>
      <c r="C1841" s="24" t="s">
        <v>85</v>
      </c>
      <c r="D1841" s="26" t="s">
        <v>41</v>
      </c>
      <c r="E1841" s="24" t="s">
        <v>2610</v>
      </c>
      <c r="F1841" s="24" t="s">
        <v>2610</v>
      </c>
      <c r="G1841" s="25" t="s">
        <v>1884</v>
      </c>
      <c r="H1841" s="26"/>
      <c r="I1841" s="26"/>
      <c r="J1841" s="26"/>
      <c r="K1841" s="26"/>
      <c r="L1841" s="26"/>
      <c r="M1841" s="26"/>
      <c r="N1841" s="26"/>
      <c r="O1841" s="40"/>
      <c r="P1841" s="31" t="s">
        <v>81</v>
      </c>
      <c r="Q1841" s="32">
        <v>120</v>
      </c>
      <c r="R1841" s="60">
        <f t="shared" si="1014"/>
        <v>0</v>
      </c>
      <c r="S1841" s="35" t="s">
        <v>65</v>
      </c>
      <c r="T1841" s="35"/>
      <c r="U1841" s="35" t="s">
        <v>2410</v>
      </c>
      <c r="V1841" s="30">
        <f t="shared" si="1015"/>
        <v>47</v>
      </c>
      <c r="W1841" s="29">
        <f t="shared" si="1016"/>
        <v>0.97916666666666663</v>
      </c>
      <c r="X1841" s="29">
        <f t="shared" si="1017"/>
        <v>28.957433804538557</v>
      </c>
      <c r="Y1841" s="29">
        <f t="shared" si="1018"/>
        <v>0.86872301413615671</v>
      </c>
      <c r="Z1841" s="30">
        <f>IF(S1841="",0,VLOOKUP(S1841,[1]!Costo_Twist,2,FALSE)*W1841)</f>
        <v>143.37175089452052</v>
      </c>
      <c r="AA1841" s="31" t="s">
        <v>66</v>
      </c>
      <c r="AB1841" s="31"/>
      <c r="AC1841" s="31" t="s">
        <v>2429</v>
      </c>
      <c r="AD1841" s="34">
        <f t="shared" si="1019"/>
        <v>20</v>
      </c>
      <c r="AE1841" s="33">
        <f t="shared" si="1020"/>
        <v>0.41666666666666669</v>
      </c>
      <c r="AF1841" s="33">
        <f t="shared" si="1021"/>
        <v>12.32231225725045</v>
      </c>
      <c r="AG1841" s="33">
        <f t="shared" si="1022"/>
        <v>0.36966936771751352</v>
      </c>
      <c r="AH1841" s="34">
        <f>IF(AA1841="",0,VLOOKUP(AA1841,[1]!Costo_Twist,2,FALSE)*AE1841)</f>
        <v>104.44796009896403</v>
      </c>
      <c r="AI1841" s="35" t="s">
        <v>68</v>
      </c>
      <c r="AJ1841" s="35"/>
      <c r="AK1841" s="35">
        <v>9.5</v>
      </c>
      <c r="AL1841" s="35">
        <f t="shared" si="1023"/>
        <v>9.5</v>
      </c>
      <c r="AM1841" s="29">
        <f t="shared" si="1024"/>
        <v>0.19791666666666666</v>
      </c>
      <c r="AN1841" s="29">
        <f t="shared" si="1025"/>
        <v>5.8530983221939632</v>
      </c>
      <c r="AO1841" s="29">
        <f t="shared" si="1026"/>
        <v>0.1755929496658189</v>
      </c>
      <c r="AP1841" s="30">
        <f>IF(AI1841="",0,VLOOKUP(AI1841,[1]!Costo_Twist,2,FALSE)*AM1841)</f>
        <v>13.429327951424824</v>
      </c>
      <c r="AQ1841" s="42"/>
      <c r="AR1841" s="42"/>
      <c r="AS1841" s="42"/>
      <c r="AT1841" s="42">
        <f t="shared" si="1027"/>
        <v>0</v>
      </c>
      <c r="AU1841" s="43">
        <f t="shared" si="1028"/>
        <v>0</v>
      </c>
      <c r="AV1841" s="43">
        <f t="shared" si="1029"/>
        <v>0</v>
      </c>
      <c r="AW1841" s="43">
        <f t="shared" si="1030"/>
        <v>0</v>
      </c>
      <c r="AX1841" s="44">
        <f>IF(AQ1841="",0,VLOOKUP(AQ1841,[1]!Costo_Twist,2,FALSE)*AU1841)</f>
        <v>0</v>
      </c>
      <c r="AY1841" s="36">
        <f t="shared" si="1031"/>
        <v>261.24903894490933</v>
      </c>
      <c r="AZ1841" s="41">
        <f t="shared" si="1032"/>
        <v>1.59375</v>
      </c>
      <c r="BA1841" s="37">
        <f t="shared" si="1033"/>
        <v>121.59375</v>
      </c>
      <c r="BB1841" s="37" t="str">
        <f t="shared" si="1034"/>
        <v>ok</v>
      </c>
      <c r="BC1841" s="37" t="str">
        <f t="shared" si="1035"/>
        <v>ok</v>
      </c>
      <c r="BD1841" s="5"/>
      <c r="BE1841" s="11" t="b">
        <f t="shared" si="1036"/>
        <v>0</v>
      </c>
      <c r="BF1841" s="11" t="b">
        <f t="shared" si="1037"/>
        <v>0</v>
      </c>
      <c r="BG1841" s="11" t="b">
        <f t="shared" si="1038"/>
        <v>0</v>
      </c>
      <c r="BH1841" s="11" t="b">
        <f t="shared" si="1039"/>
        <v>0</v>
      </c>
      <c r="BI1841" s="11" t="b">
        <f t="shared" si="1040"/>
        <v>0</v>
      </c>
      <c r="BJ1841" s="11">
        <f t="shared" si="1041"/>
        <v>5.8530983221939632</v>
      </c>
      <c r="BK1841" s="11" t="b">
        <f t="shared" si="1042"/>
        <v>0</v>
      </c>
      <c r="BL1841" s="11" t="b">
        <f t="shared" si="1043"/>
        <v>0</v>
      </c>
      <c r="BM1841" s="11">
        <f t="shared" si="1044"/>
        <v>28.957433804538557</v>
      </c>
      <c r="BN1841" s="11" t="b">
        <f t="shared" si="1045"/>
        <v>0</v>
      </c>
      <c r="BO1841" s="11">
        <f t="shared" si="1046"/>
        <v>12.32231225725045</v>
      </c>
      <c r="BP1841" s="11" t="b">
        <f t="shared" si="1047"/>
        <v>0</v>
      </c>
      <c r="BQ1841" s="11" t="b">
        <f t="shared" si="1048"/>
        <v>0</v>
      </c>
      <c r="BR1841" s="11" t="b">
        <f t="shared" si="1049"/>
        <v>0</v>
      </c>
    </row>
    <row r="1842" spans="1:70" ht="12.75" customHeight="1" x14ac:dyDescent="0.75">
      <c r="A1842" s="24" t="s">
        <v>2393</v>
      </c>
      <c r="B1842" s="25" t="s">
        <v>2394</v>
      </c>
      <c r="C1842" s="24" t="s">
        <v>85</v>
      </c>
      <c r="D1842" s="26" t="s">
        <v>41</v>
      </c>
      <c r="E1842" s="24" t="s">
        <v>2610</v>
      </c>
      <c r="F1842" s="24" t="s">
        <v>2610</v>
      </c>
      <c r="G1842" s="25" t="s">
        <v>1885</v>
      </c>
      <c r="H1842" s="26"/>
      <c r="I1842" s="26"/>
      <c r="J1842" s="26"/>
      <c r="K1842" s="26"/>
      <c r="L1842" s="26"/>
      <c r="M1842" s="26"/>
      <c r="N1842" s="26"/>
      <c r="O1842" s="40"/>
      <c r="P1842" s="31" t="s">
        <v>80</v>
      </c>
      <c r="Q1842" s="32">
        <v>124</v>
      </c>
      <c r="R1842" s="60">
        <f t="shared" si="1014"/>
        <v>0</v>
      </c>
      <c r="S1842" s="35" t="s">
        <v>64</v>
      </c>
      <c r="T1842" s="35"/>
      <c r="U1842" s="35" t="s">
        <v>2397</v>
      </c>
      <c r="V1842" s="30">
        <f t="shared" si="1015"/>
        <v>2</v>
      </c>
      <c r="W1842" s="29">
        <f t="shared" si="1016"/>
        <v>4.1666666666666664E-2</v>
      </c>
      <c r="X1842" s="29">
        <f t="shared" si="1017"/>
        <v>1.232231225725045</v>
      </c>
      <c r="Y1842" s="29">
        <f t="shared" si="1018"/>
        <v>3.6966936771751349E-2</v>
      </c>
      <c r="Z1842" s="30">
        <f>IF(S1842="",0,VLOOKUP(S1842,[1]!Costo_Twist,2,FALSE)*W1842)</f>
        <v>5.1735813348315931</v>
      </c>
      <c r="AA1842" s="31" t="s">
        <v>65</v>
      </c>
      <c r="AB1842" s="31"/>
      <c r="AC1842" s="31">
        <v>50.5</v>
      </c>
      <c r="AD1842" s="34">
        <f t="shared" si="1019"/>
        <v>50.5</v>
      </c>
      <c r="AE1842" s="33">
        <f t="shared" si="1020"/>
        <v>1.0520833333333333</v>
      </c>
      <c r="AF1842" s="33">
        <f t="shared" si="1021"/>
        <v>31.113838449557385</v>
      </c>
      <c r="AG1842" s="33">
        <f t="shared" si="1022"/>
        <v>0.93341515348672155</v>
      </c>
      <c r="AH1842" s="34">
        <f>IF(AA1842="",0,VLOOKUP(AA1842,[1]!Costo_Twist,2,FALSE)*AE1842)</f>
        <v>154.0483706419848</v>
      </c>
      <c r="AI1842" s="35" t="s">
        <v>66</v>
      </c>
      <c r="AJ1842" s="35"/>
      <c r="AK1842" s="35">
        <v>19.5</v>
      </c>
      <c r="AL1842" s="35">
        <f t="shared" si="1023"/>
        <v>19.5</v>
      </c>
      <c r="AM1842" s="29">
        <f t="shared" si="1024"/>
        <v>0.40625</v>
      </c>
      <c r="AN1842" s="29">
        <f t="shared" si="1025"/>
        <v>12.014254450819189</v>
      </c>
      <c r="AO1842" s="29">
        <f t="shared" si="1026"/>
        <v>0.36042763352457569</v>
      </c>
      <c r="AP1842" s="30">
        <f>IF(AI1842="",0,VLOOKUP(AI1842,[1]!Costo_Twist,2,FALSE)*AM1842)</f>
        <v>101.83676109648992</v>
      </c>
      <c r="AQ1842" s="42"/>
      <c r="AR1842" s="42"/>
      <c r="AS1842" s="42"/>
      <c r="AT1842" s="42">
        <f t="shared" si="1027"/>
        <v>0</v>
      </c>
      <c r="AU1842" s="43">
        <f t="shared" si="1028"/>
        <v>0</v>
      </c>
      <c r="AV1842" s="43">
        <f t="shared" si="1029"/>
        <v>0</v>
      </c>
      <c r="AW1842" s="43">
        <f t="shared" si="1030"/>
        <v>0</v>
      </c>
      <c r="AX1842" s="44">
        <f>IF(AQ1842="",0,VLOOKUP(AQ1842,[1]!Costo_Twist,2,FALSE)*AU1842)</f>
        <v>0</v>
      </c>
      <c r="AY1842" s="36">
        <f t="shared" si="1031"/>
        <v>261.05871307330631</v>
      </c>
      <c r="AZ1842" s="41">
        <f t="shared" si="1032"/>
        <v>1.5</v>
      </c>
      <c r="BA1842" s="37">
        <f t="shared" si="1033"/>
        <v>125.5</v>
      </c>
      <c r="BB1842" s="37" t="str">
        <f t="shared" si="1034"/>
        <v>ok</v>
      </c>
      <c r="BC1842" s="37" t="str">
        <f t="shared" si="1035"/>
        <v>ok</v>
      </c>
      <c r="BD1842" s="5"/>
      <c r="BE1842" s="11" t="b">
        <f t="shared" si="1036"/>
        <v>0</v>
      </c>
      <c r="BF1842" s="11" t="b">
        <f t="shared" si="1037"/>
        <v>0</v>
      </c>
      <c r="BG1842" s="11" t="b">
        <f t="shared" si="1038"/>
        <v>0</v>
      </c>
      <c r="BH1842" s="11" t="b">
        <f t="shared" si="1039"/>
        <v>0</v>
      </c>
      <c r="BI1842" s="11" t="b">
        <f t="shared" si="1040"/>
        <v>0</v>
      </c>
      <c r="BJ1842" s="11" t="b">
        <f t="shared" si="1041"/>
        <v>0</v>
      </c>
      <c r="BK1842" s="11" t="b">
        <f t="shared" si="1042"/>
        <v>0</v>
      </c>
      <c r="BL1842" s="11">
        <f t="shared" si="1043"/>
        <v>1.232231225725045</v>
      </c>
      <c r="BM1842" s="11">
        <f t="shared" si="1044"/>
        <v>31.113838449557385</v>
      </c>
      <c r="BN1842" s="11" t="b">
        <f t="shared" si="1045"/>
        <v>0</v>
      </c>
      <c r="BO1842" s="11">
        <f t="shared" si="1046"/>
        <v>12.014254450819189</v>
      </c>
      <c r="BP1842" s="11" t="b">
        <f t="shared" si="1047"/>
        <v>0</v>
      </c>
      <c r="BQ1842" s="11" t="b">
        <f t="shared" si="1048"/>
        <v>0</v>
      </c>
      <c r="BR1842" s="11" t="b">
        <f t="shared" si="1049"/>
        <v>0</v>
      </c>
    </row>
    <row r="1843" spans="1:70" ht="12.75" customHeight="1" x14ac:dyDescent="0.75">
      <c r="A1843" s="24" t="s">
        <v>2393</v>
      </c>
      <c r="B1843" s="25" t="s">
        <v>2394</v>
      </c>
      <c r="C1843" s="24" t="s">
        <v>85</v>
      </c>
      <c r="D1843" s="26" t="s">
        <v>41</v>
      </c>
      <c r="E1843" s="24" t="s">
        <v>2610</v>
      </c>
      <c r="F1843" s="24" t="s">
        <v>2610</v>
      </c>
      <c r="G1843" s="25" t="s">
        <v>1886</v>
      </c>
      <c r="H1843" s="26"/>
      <c r="I1843" s="26"/>
      <c r="J1843" s="26"/>
      <c r="K1843" s="26"/>
      <c r="L1843" s="26"/>
      <c r="M1843" s="26"/>
      <c r="N1843" s="26"/>
      <c r="O1843" s="40"/>
      <c r="P1843" s="31" t="s">
        <v>80</v>
      </c>
      <c r="Q1843" s="32">
        <v>124</v>
      </c>
      <c r="R1843" s="60">
        <f t="shared" si="1014"/>
        <v>0</v>
      </c>
      <c r="S1843" s="35" t="s">
        <v>70</v>
      </c>
      <c r="T1843" s="35"/>
      <c r="U1843" s="30" t="s">
        <v>2421</v>
      </c>
      <c r="V1843" s="30">
        <f t="shared" si="1015"/>
        <v>18</v>
      </c>
      <c r="W1843" s="29">
        <f t="shared" si="1016"/>
        <v>0.375</v>
      </c>
      <c r="X1843" s="29">
        <f t="shared" si="1017"/>
        <v>11.090081031525404</v>
      </c>
      <c r="Y1843" s="29">
        <f t="shared" si="1018"/>
        <v>0.33270243094576213</v>
      </c>
      <c r="Z1843" s="30">
        <f>IF(S1843="",0,VLOOKUP(S1843,[1]!Costo_Twist,2,FALSE)*W1843)</f>
        <v>84.778587692580658</v>
      </c>
      <c r="AA1843" s="31" t="s">
        <v>65</v>
      </c>
      <c r="AB1843" s="31"/>
      <c r="AC1843" s="31">
        <v>3.5</v>
      </c>
      <c r="AD1843" s="34">
        <f t="shared" si="1019"/>
        <v>3.5</v>
      </c>
      <c r="AE1843" s="33">
        <f t="shared" si="1020"/>
        <v>7.2916666666666671E-2</v>
      </c>
      <c r="AF1843" s="33">
        <f t="shared" si="1021"/>
        <v>2.1564046450188288</v>
      </c>
      <c r="AG1843" s="33">
        <f t="shared" si="1022"/>
        <v>6.4692139350564865E-2</v>
      </c>
      <c r="AH1843" s="34">
        <f>IF(AA1843="",0,VLOOKUP(AA1843,[1]!Costo_Twist,2,FALSE)*AE1843)</f>
        <v>10.676619747464295</v>
      </c>
      <c r="AI1843" s="35" t="s">
        <v>66</v>
      </c>
      <c r="AJ1843" s="35"/>
      <c r="AK1843" s="35">
        <v>6.5</v>
      </c>
      <c r="AL1843" s="35">
        <f t="shared" si="1023"/>
        <v>6.5</v>
      </c>
      <c r="AM1843" s="29">
        <f t="shared" si="1024"/>
        <v>0.13541666666666666</v>
      </c>
      <c r="AN1843" s="29">
        <f t="shared" si="1025"/>
        <v>4.0047514836063955</v>
      </c>
      <c r="AO1843" s="29">
        <f t="shared" si="1026"/>
        <v>0.12014254450819187</v>
      </c>
      <c r="AP1843" s="30">
        <f>IF(AI1843="",0,VLOOKUP(AI1843,[1]!Costo_Twist,2,FALSE)*AM1843)</f>
        <v>33.94558703216331</v>
      </c>
      <c r="AQ1843" s="42"/>
      <c r="AR1843" s="42"/>
      <c r="AS1843" s="42"/>
      <c r="AT1843" s="42">
        <f t="shared" si="1027"/>
        <v>0</v>
      </c>
      <c r="AU1843" s="43">
        <f t="shared" si="1028"/>
        <v>0</v>
      </c>
      <c r="AV1843" s="43">
        <f t="shared" si="1029"/>
        <v>0</v>
      </c>
      <c r="AW1843" s="43">
        <f t="shared" si="1030"/>
        <v>0</v>
      </c>
      <c r="AX1843" s="44">
        <f>IF(AQ1843="",0,VLOOKUP(AQ1843,[1]!Costo_Twist,2,FALSE)*AU1843)</f>
        <v>0</v>
      </c>
      <c r="AY1843" s="36">
        <f t="shared" si="1031"/>
        <v>129.40079447220828</v>
      </c>
      <c r="AZ1843" s="41">
        <f t="shared" si="1032"/>
        <v>0.58333333333333337</v>
      </c>
      <c r="BA1843" s="37">
        <f t="shared" si="1033"/>
        <v>124.58333333333333</v>
      </c>
      <c r="BB1843" s="37" t="str">
        <f t="shared" si="1034"/>
        <v>ok</v>
      </c>
      <c r="BC1843" s="37" t="str">
        <f t="shared" si="1035"/>
        <v>ok</v>
      </c>
      <c r="BD1843" s="5"/>
      <c r="BE1843" s="11">
        <f t="shared" si="1036"/>
        <v>11.090081031525404</v>
      </c>
      <c r="BF1843" s="11" t="b">
        <f t="shared" si="1037"/>
        <v>0</v>
      </c>
      <c r="BG1843" s="11" t="b">
        <f t="shared" si="1038"/>
        <v>0</v>
      </c>
      <c r="BH1843" s="11" t="b">
        <f t="shared" si="1039"/>
        <v>0</v>
      </c>
      <c r="BI1843" s="11" t="b">
        <f t="shared" si="1040"/>
        <v>0</v>
      </c>
      <c r="BJ1843" s="11" t="b">
        <f t="shared" si="1041"/>
        <v>0</v>
      </c>
      <c r="BK1843" s="11" t="b">
        <f t="shared" si="1042"/>
        <v>0</v>
      </c>
      <c r="BL1843" s="11" t="b">
        <f t="shared" si="1043"/>
        <v>0</v>
      </c>
      <c r="BM1843" s="11">
        <f t="shared" si="1044"/>
        <v>2.1564046450188288</v>
      </c>
      <c r="BN1843" s="11" t="b">
        <f t="shared" si="1045"/>
        <v>0</v>
      </c>
      <c r="BO1843" s="11">
        <f t="shared" si="1046"/>
        <v>4.0047514836063955</v>
      </c>
      <c r="BP1843" s="11" t="b">
        <f t="shared" si="1047"/>
        <v>0</v>
      </c>
      <c r="BQ1843" s="11" t="b">
        <f t="shared" si="1048"/>
        <v>0</v>
      </c>
      <c r="BR1843" s="11" t="b">
        <f t="shared" si="1049"/>
        <v>0</v>
      </c>
    </row>
    <row r="1844" spans="1:70" ht="12.75" customHeight="1" x14ac:dyDescent="0.75">
      <c r="A1844" s="24" t="s">
        <v>2393</v>
      </c>
      <c r="B1844" s="25" t="s">
        <v>2394</v>
      </c>
      <c r="C1844" s="24" t="s">
        <v>85</v>
      </c>
      <c r="D1844" s="26" t="s">
        <v>41</v>
      </c>
      <c r="E1844" s="24" t="s">
        <v>2610</v>
      </c>
      <c r="F1844" s="24" t="s">
        <v>2610</v>
      </c>
      <c r="G1844" s="25" t="s">
        <v>1887</v>
      </c>
      <c r="H1844" s="26"/>
      <c r="I1844" s="26"/>
      <c r="J1844" s="26"/>
      <c r="K1844" s="26"/>
      <c r="L1844" s="26"/>
      <c r="M1844" s="26"/>
      <c r="N1844" s="26"/>
      <c r="O1844" s="40"/>
      <c r="P1844" s="31" t="s">
        <v>79</v>
      </c>
      <c r="Q1844" s="32">
        <v>128</v>
      </c>
      <c r="R1844" s="60">
        <f t="shared" si="1014"/>
        <v>0</v>
      </c>
      <c r="S1844" s="35" t="s">
        <v>70</v>
      </c>
      <c r="T1844" s="35"/>
      <c r="U1844" s="30" t="s">
        <v>2428</v>
      </c>
      <c r="V1844" s="30">
        <f t="shared" si="1015"/>
        <v>11</v>
      </c>
      <c r="W1844" s="29">
        <f t="shared" si="1016"/>
        <v>0.22916666666666666</v>
      </c>
      <c r="X1844" s="29">
        <f t="shared" si="1017"/>
        <v>6.7772717414877475</v>
      </c>
      <c r="Y1844" s="29">
        <f t="shared" si="1018"/>
        <v>0.20331815224463243</v>
      </c>
      <c r="Z1844" s="30">
        <f>IF(S1844="",0,VLOOKUP(S1844,[1]!Costo_Twist,2,FALSE)*W1844)</f>
        <v>51.809136923243734</v>
      </c>
      <c r="AA1844" s="31" t="s">
        <v>65</v>
      </c>
      <c r="AB1844" s="31"/>
      <c r="AC1844" s="31">
        <v>3.5</v>
      </c>
      <c r="AD1844" s="34">
        <f t="shared" si="1019"/>
        <v>3.5</v>
      </c>
      <c r="AE1844" s="33">
        <f t="shared" si="1020"/>
        <v>7.2916666666666671E-2</v>
      </c>
      <c r="AF1844" s="33">
        <f t="shared" si="1021"/>
        <v>2.1564046450188288</v>
      </c>
      <c r="AG1844" s="33">
        <f t="shared" si="1022"/>
        <v>6.4692139350564865E-2</v>
      </c>
      <c r="AH1844" s="34">
        <f>IF(AA1844="",0,VLOOKUP(AA1844,[1]!Costo_Twist,2,FALSE)*AE1844)</f>
        <v>10.676619747464295</v>
      </c>
      <c r="AI1844" s="35" t="s">
        <v>66</v>
      </c>
      <c r="AJ1844" s="35"/>
      <c r="AK1844" s="35" t="s">
        <v>2398</v>
      </c>
      <c r="AL1844" s="35">
        <f t="shared" si="1023"/>
        <v>4</v>
      </c>
      <c r="AM1844" s="29">
        <f t="shared" si="1024"/>
        <v>8.3333333333333329E-2</v>
      </c>
      <c r="AN1844" s="29">
        <f t="shared" si="1025"/>
        <v>2.4644624514500899</v>
      </c>
      <c r="AO1844" s="29">
        <f t="shared" si="1026"/>
        <v>7.3933873543502698E-2</v>
      </c>
      <c r="AP1844" s="30">
        <f>IF(AI1844="",0,VLOOKUP(AI1844,[1]!Costo_Twist,2,FALSE)*AM1844)</f>
        <v>20.889592019792804</v>
      </c>
      <c r="AQ1844" s="42"/>
      <c r="AR1844" s="42"/>
      <c r="AS1844" s="42"/>
      <c r="AT1844" s="42">
        <f t="shared" si="1027"/>
        <v>0</v>
      </c>
      <c r="AU1844" s="43">
        <f t="shared" si="1028"/>
        <v>0</v>
      </c>
      <c r="AV1844" s="43">
        <f t="shared" si="1029"/>
        <v>0</v>
      </c>
      <c r="AW1844" s="43">
        <f t="shared" si="1030"/>
        <v>0</v>
      </c>
      <c r="AX1844" s="44">
        <f>IF(AQ1844="",0,VLOOKUP(AQ1844,[1]!Costo_Twist,2,FALSE)*AU1844)</f>
        <v>0</v>
      </c>
      <c r="AY1844" s="36">
        <f t="shared" si="1031"/>
        <v>83.375348690500829</v>
      </c>
      <c r="AZ1844" s="41">
        <f t="shared" si="1032"/>
        <v>0.38541666666666663</v>
      </c>
      <c r="BA1844" s="37">
        <f t="shared" si="1033"/>
        <v>128.38541666666666</v>
      </c>
      <c r="BB1844" s="37" t="str">
        <f t="shared" si="1034"/>
        <v>ok</v>
      </c>
      <c r="BC1844" s="37" t="str">
        <f t="shared" si="1035"/>
        <v>ok</v>
      </c>
      <c r="BD1844" s="5"/>
      <c r="BE1844" s="11">
        <f t="shared" si="1036"/>
        <v>6.7772717414877475</v>
      </c>
      <c r="BF1844" s="11" t="b">
        <f t="shared" si="1037"/>
        <v>0</v>
      </c>
      <c r="BG1844" s="11" t="b">
        <f t="shared" si="1038"/>
        <v>0</v>
      </c>
      <c r="BH1844" s="11" t="b">
        <f t="shared" si="1039"/>
        <v>0</v>
      </c>
      <c r="BI1844" s="11" t="b">
        <f t="shared" si="1040"/>
        <v>0</v>
      </c>
      <c r="BJ1844" s="11" t="b">
        <f t="shared" si="1041"/>
        <v>0</v>
      </c>
      <c r="BK1844" s="11" t="b">
        <f t="shared" si="1042"/>
        <v>0</v>
      </c>
      <c r="BL1844" s="11" t="b">
        <f t="shared" si="1043"/>
        <v>0</v>
      </c>
      <c r="BM1844" s="11">
        <f t="shared" si="1044"/>
        <v>2.1564046450188288</v>
      </c>
      <c r="BN1844" s="11" t="b">
        <f t="shared" si="1045"/>
        <v>0</v>
      </c>
      <c r="BO1844" s="11">
        <f t="shared" si="1046"/>
        <v>2.4644624514500899</v>
      </c>
      <c r="BP1844" s="11" t="b">
        <f t="shared" si="1047"/>
        <v>0</v>
      </c>
      <c r="BQ1844" s="11" t="b">
        <f t="shared" si="1048"/>
        <v>0</v>
      </c>
      <c r="BR1844" s="11" t="b">
        <f t="shared" si="1049"/>
        <v>0</v>
      </c>
    </row>
    <row r="1845" spans="1:70" ht="12.75" customHeight="1" x14ac:dyDescent="0.75">
      <c r="A1845" s="24" t="s">
        <v>2393</v>
      </c>
      <c r="B1845" s="25" t="s">
        <v>2394</v>
      </c>
      <c r="C1845" s="24" t="s">
        <v>85</v>
      </c>
      <c r="D1845" s="26" t="s">
        <v>41</v>
      </c>
      <c r="E1845" s="24" t="s">
        <v>2610</v>
      </c>
      <c r="F1845" s="24" t="s">
        <v>2610</v>
      </c>
      <c r="G1845" s="25" t="s">
        <v>1888</v>
      </c>
      <c r="H1845" s="26"/>
      <c r="I1845" s="26"/>
      <c r="J1845" s="26"/>
      <c r="K1845" s="26"/>
      <c r="L1845" s="26"/>
      <c r="M1845" s="26"/>
      <c r="N1845" s="26"/>
      <c r="O1845" s="40"/>
      <c r="P1845" s="31" t="s">
        <v>79</v>
      </c>
      <c r="Q1845" s="32">
        <v>128</v>
      </c>
      <c r="R1845" s="60">
        <f t="shared" si="1014"/>
        <v>0</v>
      </c>
      <c r="S1845" s="35" t="s">
        <v>70</v>
      </c>
      <c r="T1845" s="35"/>
      <c r="U1845" s="35" t="s">
        <v>2396</v>
      </c>
      <c r="V1845" s="30">
        <f t="shared" si="1015"/>
        <v>3</v>
      </c>
      <c r="W1845" s="29">
        <f t="shared" si="1016"/>
        <v>6.25E-2</v>
      </c>
      <c r="X1845" s="29">
        <f t="shared" si="1017"/>
        <v>1.8483468385875674</v>
      </c>
      <c r="Y1845" s="29">
        <f t="shared" si="1018"/>
        <v>5.5450405157627024E-2</v>
      </c>
      <c r="Z1845" s="30">
        <f>IF(S1845="",0,VLOOKUP(S1845,[1]!Costo_Twist,2,FALSE)*W1845)</f>
        <v>14.12976461543011</v>
      </c>
      <c r="AA1845" s="31" t="s">
        <v>66</v>
      </c>
      <c r="AB1845" s="31"/>
      <c r="AC1845" s="31">
        <v>1.5</v>
      </c>
      <c r="AD1845" s="34">
        <f t="shared" si="1019"/>
        <v>1.5</v>
      </c>
      <c r="AE1845" s="33">
        <f t="shared" si="1020"/>
        <v>3.125E-2</v>
      </c>
      <c r="AF1845" s="33">
        <f t="shared" si="1021"/>
        <v>0.92417341929378372</v>
      </c>
      <c r="AG1845" s="33">
        <f t="shared" si="1022"/>
        <v>2.7725202578813512E-2</v>
      </c>
      <c r="AH1845" s="34">
        <f>IF(AA1845="",0,VLOOKUP(AA1845,[1]!Costo_Twist,2,FALSE)*AE1845)</f>
        <v>7.833597007422302</v>
      </c>
      <c r="AI1845" s="35" t="s">
        <v>69</v>
      </c>
      <c r="AJ1845" s="35"/>
      <c r="AK1845" s="35">
        <v>3.5</v>
      </c>
      <c r="AL1845" s="35">
        <f t="shared" si="1023"/>
        <v>3.5</v>
      </c>
      <c r="AM1845" s="29">
        <f t="shared" si="1024"/>
        <v>7.2916666666666671E-2</v>
      </c>
      <c r="AN1845" s="29">
        <f t="shared" si="1025"/>
        <v>2.1564046450188288</v>
      </c>
      <c r="AO1845" s="29">
        <f t="shared" si="1026"/>
        <v>6.4692139350564865E-2</v>
      </c>
      <c r="AP1845" s="30">
        <f>IF(AI1845="",0,VLOOKUP(AI1845,[1]!Costo_Twist,2,FALSE)*AM1845)</f>
        <v>13.409835782791692</v>
      </c>
      <c r="AQ1845" s="42"/>
      <c r="AR1845" s="42"/>
      <c r="AS1845" s="42"/>
      <c r="AT1845" s="42">
        <f t="shared" si="1027"/>
        <v>0</v>
      </c>
      <c r="AU1845" s="43">
        <f t="shared" si="1028"/>
        <v>0</v>
      </c>
      <c r="AV1845" s="43">
        <f t="shared" si="1029"/>
        <v>0</v>
      </c>
      <c r="AW1845" s="43">
        <f t="shared" si="1030"/>
        <v>0</v>
      </c>
      <c r="AX1845" s="44">
        <f>IF(AQ1845="",0,VLOOKUP(AQ1845,[1]!Costo_Twist,2,FALSE)*AU1845)</f>
        <v>0</v>
      </c>
      <c r="AY1845" s="36">
        <f t="shared" si="1031"/>
        <v>35.373197405644106</v>
      </c>
      <c r="AZ1845" s="41">
        <f t="shared" si="1032"/>
        <v>0.16666666666666669</v>
      </c>
      <c r="BA1845" s="37">
        <f t="shared" si="1033"/>
        <v>128.16666666666666</v>
      </c>
      <c r="BB1845" s="37" t="str">
        <f t="shared" si="1034"/>
        <v>ok</v>
      </c>
      <c r="BC1845" s="37" t="str">
        <f t="shared" si="1035"/>
        <v>ok</v>
      </c>
      <c r="BD1845" s="5"/>
      <c r="BE1845" s="11">
        <f t="shared" si="1036"/>
        <v>1.8483468385875674</v>
      </c>
      <c r="BF1845" s="11" t="b">
        <f t="shared" si="1037"/>
        <v>0</v>
      </c>
      <c r="BG1845" s="11">
        <f t="shared" si="1038"/>
        <v>2.1564046450188288</v>
      </c>
      <c r="BH1845" s="11" t="b">
        <f t="shared" si="1039"/>
        <v>0</v>
      </c>
      <c r="BI1845" s="11" t="b">
        <f t="shared" si="1040"/>
        <v>0</v>
      </c>
      <c r="BJ1845" s="11" t="b">
        <f t="shared" si="1041"/>
        <v>0</v>
      </c>
      <c r="BK1845" s="11" t="b">
        <f t="shared" si="1042"/>
        <v>0</v>
      </c>
      <c r="BL1845" s="11" t="b">
        <f t="shared" si="1043"/>
        <v>0</v>
      </c>
      <c r="BM1845" s="11" t="b">
        <f t="shared" si="1044"/>
        <v>0</v>
      </c>
      <c r="BN1845" s="11" t="b">
        <f t="shared" si="1045"/>
        <v>0</v>
      </c>
      <c r="BO1845" s="11">
        <f t="shared" si="1046"/>
        <v>0.92417341929378372</v>
      </c>
      <c r="BP1845" s="11" t="b">
        <f t="shared" si="1047"/>
        <v>0</v>
      </c>
      <c r="BQ1845" s="11" t="b">
        <f t="shared" si="1048"/>
        <v>0</v>
      </c>
      <c r="BR1845" s="11" t="b">
        <f t="shared" si="1049"/>
        <v>0</v>
      </c>
    </row>
    <row r="1846" spans="1:70" ht="12.75" customHeight="1" x14ac:dyDescent="0.75">
      <c r="A1846" s="24" t="s">
        <v>2393</v>
      </c>
      <c r="B1846" s="25" t="s">
        <v>2394</v>
      </c>
      <c r="C1846" s="24" t="s">
        <v>85</v>
      </c>
      <c r="D1846" s="26" t="s">
        <v>41</v>
      </c>
      <c r="E1846" s="24" t="s">
        <v>2610</v>
      </c>
      <c r="F1846" s="24" t="s">
        <v>2610</v>
      </c>
      <c r="G1846" s="25" t="s">
        <v>1889</v>
      </c>
      <c r="H1846" s="26"/>
      <c r="I1846" s="26"/>
      <c r="J1846" s="26"/>
      <c r="K1846" s="26"/>
      <c r="L1846" s="26"/>
      <c r="M1846" s="26"/>
      <c r="N1846" s="26"/>
      <c r="O1846" s="40"/>
      <c r="P1846" s="31" t="s">
        <v>79</v>
      </c>
      <c r="Q1846" s="32">
        <v>128</v>
      </c>
      <c r="R1846" s="60">
        <f t="shared" si="1014"/>
        <v>0</v>
      </c>
      <c r="S1846" s="35" t="s">
        <v>70</v>
      </c>
      <c r="T1846" s="35"/>
      <c r="U1846" s="35">
        <v>1.5</v>
      </c>
      <c r="V1846" s="30">
        <f t="shared" si="1015"/>
        <v>1.5</v>
      </c>
      <c r="W1846" s="29">
        <f t="shared" si="1016"/>
        <v>3.125E-2</v>
      </c>
      <c r="X1846" s="29">
        <f t="shared" si="1017"/>
        <v>0.92417341929378372</v>
      </c>
      <c r="Y1846" s="29">
        <f t="shared" si="1018"/>
        <v>2.7725202578813512E-2</v>
      </c>
      <c r="Z1846" s="30">
        <f>IF(S1846="",0,VLOOKUP(S1846,[1]!Costo_Twist,2,FALSE)*W1846)</f>
        <v>7.0648823077150551</v>
      </c>
      <c r="AA1846" s="31" t="s">
        <v>68</v>
      </c>
      <c r="AB1846" s="31"/>
      <c r="AC1846" s="31">
        <v>1.5</v>
      </c>
      <c r="AD1846" s="34">
        <f t="shared" si="1019"/>
        <v>1.5</v>
      </c>
      <c r="AE1846" s="33">
        <f t="shared" si="1020"/>
        <v>3.125E-2</v>
      </c>
      <c r="AF1846" s="33">
        <f t="shared" si="1021"/>
        <v>0.92417341929378372</v>
      </c>
      <c r="AG1846" s="33">
        <f t="shared" si="1022"/>
        <v>2.7725202578813512E-2</v>
      </c>
      <c r="AH1846" s="34">
        <f>IF(AA1846="",0,VLOOKUP(AA1846,[1]!Costo_Twist,2,FALSE)*AE1846)</f>
        <v>2.1204202028565513</v>
      </c>
      <c r="AI1846" s="35" t="s">
        <v>71</v>
      </c>
      <c r="AJ1846" s="35"/>
      <c r="AK1846" s="35" t="s">
        <v>2395</v>
      </c>
      <c r="AL1846" s="35">
        <f t="shared" si="1023"/>
        <v>1</v>
      </c>
      <c r="AM1846" s="29">
        <f t="shared" si="1024"/>
        <v>2.0833333333333332E-2</v>
      </c>
      <c r="AN1846" s="29">
        <f t="shared" si="1025"/>
        <v>0.61611561286252248</v>
      </c>
      <c r="AO1846" s="29">
        <f t="shared" si="1026"/>
        <v>1.8483468385875675E-2</v>
      </c>
      <c r="AP1846" s="30">
        <f>IF(AI1846="",0,VLOOKUP(AI1846,[1]!Costo_Twist,2,FALSE)*AM1846)</f>
        <v>6.052121221082098</v>
      </c>
      <c r="AQ1846" s="42"/>
      <c r="AR1846" s="42"/>
      <c r="AS1846" s="42"/>
      <c r="AT1846" s="42">
        <f t="shared" si="1027"/>
        <v>0</v>
      </c>
      <c r="AU1846" s="43">
        <f t="shared" si="1028"/>
        <v>0</v>
      </c>
      <c r="AV1846" s="43">
        <f t="shared" si="1029"/>
        <v>0</v>
      </c>
      <c r="AW1846" s="43">
        <f t="shared" si="1030"/>
        <v>0</v>
      </c>
      <c r="AX1846" s="44">
        <f>IF(AQ1846="",0,VLOOKUP(AQ1846,[1]!Costo_Twist,2,FALSE)*AU1846)</f>
        <v>0</v>
      </c>
      <c r="AY1846" s="36">
        <f t="shared" si="1031"/>
        <v>15.237423731653704</v>
      </c>
      <c r="AZ1846" s="41">
        <f t="shared" si="1032"/>
        <v>8.3333333333333329E-2</v>
      </c>
      <c r="BA1846" s="37">
        <f t="shared" si="1033"/>
        <v>128.08333333333334</v>
      </c>
      <c r="BB1846" s="37" t="str">
        <f t="shared" si="1034"/>
        <v>ok</v>
      </c>
      <c r="BC1846" s="37" t="str">
        <f t="shared" si="1035"/>
        <v>ok</v>
      </c>
      <c r="BD1846" s="5"/>
      <c r="BE1846" s="11">
        <f t="shared" si="1036"/>
        <v>0.92417341929378372</v>
      </c>
      <c r="BF1846" s="11" t="b">
        <f t="shared" si="1037"/>
        <v>0</v>
      </c>
      <c r="BG1846" s="11" t="b">
        <f t="shared" si="1038"/>
        <v>0</v>
      </c>
      <c r="BH1846" s="11" t="b">
        <f t="shared" si="1039"/>
        <v>0</v>
      </c>
      <c r="BI1846" s="11" t="b">
        <f t="shared" si="1040"/>
        <v>0</v>
      </c>
      <c r="BJ1846" s="11">
        <f t="shared" si="1041"/>
        <v>0.92417341929378372</v>
      </c>
      <c r="BK1846" s="11">
        <f t="shared" si="1042"/>
        <v>0.61611561286252248</v>
      </c>
      <c r="BL1846" s="11" t="b">
        <f t="shared" si="1043"/>
        <v>0</v>
      </c>
      <c r="BM1846" s="11" t="b">
        <f t="shared" si="1044"/>
        <v>0</v>
      </c>
      <c r="BN1846" s="11" t="b">
        <f t="shared" si="1045"/>
        <v>0</v>
      </c>
      <c r="BO1846" s="11" t="b">
        <f t="shared" si="1046"/>
        <v>0</v>
      </c>
      <c r="BP1846" s="11" t="b">
        <f t="shared" si="1047"/>
        <v>0</v>
      </c>
      <c r="BQ1846" s="11" t="b">
        <f t="shared" si="1048"/>
        <v>0</v>
      </c>
      <c r="BR1846" s="11" t="b">
        <f t="shared" si="1049"/>
        <v>0</v>
      </c>
    </row>
    <row r="1847" spans="1:70" ht="12.75" customHeight="1" x14ac:dyDescent="0.75">
      <c r="A1847" s="24" t="s">
        <v>2393</v>
      </c>
      <c r="B1847" s="25" t="s">
        <v>2394</v>
      </c>
      <c r="C1847" s="24" t="s">
        <v>85</v>
      </c>
      <c r="D1847" s="26" t="s">
        <v>41</v>
      </c>
      <c r="E1847" s="24" t="s">
        <v>2610</v>
      </c>
      <c r="F1847" s="24" t="s">
        <v>2610</v>
      </c>
      <c r="G1847" s="25" t="s">
        <v>1890</v>
      </c>
      <c r="H1847" s="26"/>
      <c r="I1847" s="26"/>
      <c r="J1847" s="26"/>
      <c r="K1847" s="26"/>
      <c r="L1847" s="26"/>
      <c r="M1847" s="26"/>
      <c r="N1847" s="26"/>
      <c r="O1847" s="40"/>
      <c r="P1847" s="31" t="s">
        <v>81</v>
      </c>
      <c r="Q1847" s="32">
        <v>120</v>
      </c>
      <c r="R1847" s="60">
        <f t="shared" si="1014"/>
        <v>0</v>
      </c>
      <c r="S1847" s="35" t="s">
        <v>70</v>
      </c>
      <c r="T1847" s="35"/>
      <c r="U1847" s="35">
        <v>165.5</v>
      </c>
      <c r="V1847" s="30">
        <f t="shared" si="1015"/>
        <v>165.5</v>
      </c>
      <c r="W1847" s="29">
        <f t="shared" si="1016"/>
        <v>3.4479166666666665</v>
      </c>
      <c r="X1847" s="29">
        <f t="shared" si="1017"/>
        <v>101.96713392874747</v>
      </c>
      <c r="Y1847" s="29">
        <f t="shared" si="1018"/>
        <v>3.0590140178624239</v>
      </c>
      <c r="Z1847" s="30">
        <f>IF(S1847="",0,VLOOKUP(S1847,[1]!Costo_Twist,2,FALSE)*W1847)</f>
        <v>779.49201461789437</v>
      </c>
      <c r="AA1847" s="31" t="s">
        <v>71</v>
      </c>
      <c r="AB1847" s="31"/>
      <c r="AC1847" s="31" t="s">
        <v>2538</v>
      </c>
      <c r="AD1847" s="34">
        <f t="shared" si="1019"/>
        <v>146</v>
      </c>
      <c r="AE1847" s="33">
        <f t="shared" si="1020"/>
        <v>3.0416666666666665</v>
      </c>
      <c r="AF1847" s="33">
        <f t="shared" si="1021"/>
        <v>89.952879477928278</v>
      </c>
      <c r="AG1847" s="33">
        <f t="shared" si="1022"/>
        <v>2.6985863843378484</v>
      </c>
      <c r="AH1847" s="34">
        <f>IF(AA1847="",0,VLOOKUP(AA1847,[1]!Costo_Twist,2,FALSE)*AE1847)</f>
        <v>883.60969827798635</v>
      </c>
      <c r="AI1847" s="35"/>
      <c r="AJ1847" s="35"/>
      <c r="AK1847" s="35"/>
      <c r="AL1847" s="35">
        <f t="shared" si="1023"/>
        <v>0</v>
      </c>
      <c r="AM1847" s="29">
        <f t="shared" si="1024"/>
        <v>0</v>
      </c>
      <c r="AN1847" s="29">
        <f t="shared" si="1025"/>
        <v>0</v>
      </c>
      <c r="AO1847" s="29">
        <f t="shared" si="1026"/>
        <v>0</v>
      </c>
      <c r="AP1847" s="30">
        <f>IF(AI1847="",0,VLOOKUP(AI1847,[1]!Costo_Twist,2,FALSE)*AM1847)</f>
        <v>0</v>
      </c>
      <c r="AQ1847" s="42"/>
      <c r="AR1847" s="42"/>
      <c r="AS1847" s="42"/>
      <c r="AT1847" s="42">
        <f t="shared" si="1027"/>
        <v>0</v>
      </c>
      <c r="AU1847" s="43">
        <f t="shared" si="1028"/>
        <v>0</v>
      </c>
      <c r="AV1847" s="43">
        <f t="shared" si="1029"/>
        <v>0</v>
      </c>
      <c r="AW1847" s="43">
        <f t="shared" si="1030"/>
        <v>0</v>
      </c>
      <c r="AX1847" s="44">
        <f>IF(AQ1847="",0,VLOOKUP(AQ1847,[1]!Costo_Twist,2,FALSE)*AU1847)</f>
        <v>0</v>
      </c>
      <c r="AY1847" s="36">
        <f t="shared" si="1031"/>
        <v>1663.1017128958806</v>
      </c>
      <c r="AZ1847" s="41">
        <f t="shared" si="1032"/>
        <v>6.489583333333333</v>
      </c>
      <c r="BA1847" s="37">
        <f t="shared" si="1033"/>
        <v>126.48958333333333</v>
      </c>
      <c r="BB1847" s="37" t="str">
        <f t="shared" si="1034"/>
        <v>ok</v>
      </c>
      <c r="BC1847" s="37" t="str">
        <f t="shared" si="1035"/>
        <v>ok</v>
      </c>
      <c r="BD1847" s="5"/>
      <c r="BE1847" s="11">
        <f t="shared" si="1036"/>
        <v>101.96713392874747</v>
      </c>
      <c r="BF1847" s="11" t="b">
        <f t="shared" si="1037"/>
        <v>0</v>
      </c>
      <c r="BG1847" s="11" t="b">
        <f t="shared" si="1038"/>
        <v>0</v>
      </c>
      <c r="BH1847" s="11" t="b">
        <f t="shared" si="1039"/>
        <v>0</v>
      </c>
      <c r="BI1847" s="11" t="b">
        <f t="shared" si="1040"/>
        <v>0</v>
      </c>
      <c r="BJ1847" s="11" t="b">
        <f t="shared" si="1041"/>
        <v>0</v>
      </c>
      <c r="BK1847" s="11">
        <f t="shared" si="1042"/>
        <v>89.952879477928278</v>
      </c>
      <c r="BL1847" s="11" t="b">
        <f t="shared" si="1043"/>
        <v>0</v>
      </c>
      <c r="BM1847" s="11" t="b">
        <f t="shared" si="1044"/>
        <v>0</v>
      </c>
      <c r="BN1847" s="11" t="b">
        <f t="shared" si="1045"/>
        <v>0</v>
      </c>
      <c r="BO1847" s="11" t="b">
        <f t="shared" si="1046"/>
        <v>0</v>
      </c>
      <c r="BP1847" s="11" t="b">
        <f t="shared" si="1047"/>
        <v>0</v>
      </c>
      <c r="BQ1847" s="11" t="b">
        <f t="shared" si="1048"/>
        <v>0</v>
      </c>
      <c r="BR1847" s="11" t="b">
        <f t="shared" si="1049"/>
        <v>0</v>
      </c>
    </row>
    <row r="1848" spans="1:70" ht="12.75" customHeight="1" x14ac:dyDescent="0.75">
      <c r="A1848" s="24" t="s">
        <v>2393</v>
      </c>
      <c r="B1848" s="25" t="s">
        <v>2394</v>
      </c>
      <c r="C1848" s="24" t="s">
        <v>85</v>
      </c>
      <c r="D1848" s="26" t="s">
        <v>41</v>
      </c>
      <c r="E1848" s="24" t="s">
        <v>2610</v>
      </c>
      <c r="F1848" s="24" t="s">
        <v>2610</v>
      </c>
      <c r="G1848" s="25" t="s">
        <v>1891</v>
      </c>
      <c r="H1848" s="26"/>
      <c r="I1848" s="26"/>
      <c r="J1848" s="26"/>
      <c r="K1848" s="26"/>
      <c r="L1848" s="26"/>
      <c r="M1848" s="26"/>
      <c r="N1848" s="26"/>
      <c r="O1848" s="40"/>
      <c r="P1848" s="31" t="s">
        <v>81</v>
      </c>
      <c r="Q1848" s="32">
        <v>120</v>
      </c>
      <c r="R1848" s="60">
        <f t="shared" si="1014"/>
        <v>0</v>
      </c>
      <c r="S1848" s="35" t="s">
        <v>70</v>
      </c>
      <c r="T1848" s="35"/>
      <c r="U1848" s="35" t="s">
        <v>2450</v>
      </c>
      <c r="V1848" s="30">
        <f t="shared" si="1015"/>
        <v>45</v>
      </c>
      <c r="W1848" s="29">
        <f t="shared" si="1016"/>
        <v>0.9375</v>
      </c>
      <c r="X1848" s="29">
        <f t="shared" si="1017"/>
        <v>27.725202578813512</v>
      </c>
      <c r="Y1848" s="29">
        <f t="shared" si="1018"/>
        <v>0.83175607736440538</v>
      </c>
      <c r="Z1848" s="30">
        <f>IF(S1848="",0,VLOOKUP(S1848,[1]!Costo_Twist,2,FALSE)*W1848)</f>
        <v>211.94646923145166</v>
      </c>
      <c r="AA1848" s="31" t="s">
        <v>71</v>
      </c>
      <c r="AB1848" s="31"/>
      <c r="AC1848" s="31">
        <v>45.5</v>
      </c>
      <c r="AD1848" s="34">
        <f t="shared" si="1019"/>
        <v>45.5</v>
      </c>
      <c r="AE1848" s="33">
        <f t="shared" si="1020"/>
        <v>0.94791666666666663</v>
      </c>
      <c r="AF1848" s="33">
        <f t="shared" si="1021"/>
        <v>28.033260385244773</v>
      </c>
      <c r="AG1848" s="33">
        <f t="shared" si="1022"/>
        <v>0.84099781155734321</v>
      </c>
      <c r="AH1848" s="34">
        <f>IF(AA1848="",0,VLOOKUP(AA1848,[1]!Costo_Twist,2,FALSE)*AE1848)</f>
        <v>275.37151555923549</v>
      </c>
      <c r="AI1848" s="35"/>
      <c r="AJ1848" s="35"/>
      <c r="AK1848" s="35"/>
      <c r="AL1848" s="35">
        <f t="shared" si="1023"/>
        <v>0</v>
      </c>
      <c r="AM1848" s="29">
        <f t="shared" si="1024"/>
        <v>0</v>
      </c>
      <c r="AN1848" s="29">
        <f t="shared" si="1025"/>
        <v>0</v>
      </c>
      <c r="AO1848" s="29">
        <f t="shared" si="1026"/>
        <v>0</v>
      </c>
      <c r="AP1848" s="30">
        <f>IF(AI1848="",0,VLOOKUP(AI1848,[1]!Costo_Twist,2,FALSE)*AM1848)</f>
        <v>0</v>
      </c>
      <c r="AQ1848" s="42"/>
      <c r="AR1848" s="42"/>
      <c r="AS1848" s="42"/>
      <c r="AT1848" s="42">
        <f t="shared" si="1027"/>
        <v>0</v>
      </c>
      <c r="AU1848" s="43">
        <f t="shared" si="1028"/>
        <v>0</v>
      </c>
      <c r="AV1848" s="43">
        <f t="shared" si="1029"/>
        <v>0</v>
      </c>
      <c r="AW1848" s="43">
        <f t="shared" si="1030"/>
        <v>0</v>
      </c>
      <c r="AX1848" s="44">
        <f>IF(AQ1848="",0,VLOOKUP(AQ1848,[1]!Costo_Twist,2,FALSE)*AU1848)</f>
        <v>0</v>
      </c>
      <c r="AY1848" s="36">
        <f t="shared" si="1031"/>
        <v>487.31798479068715</v>
      </c>
      <c r="AZ1848" s="41">
        <f t="shared" si="1032"/>
        <v>1.8854166666666665</v>
      </c>
      <c r="BA1848" s="37">
        <f t="shared" si="1033"/>
        <v>121.88541666666667</v>
      </c>
      <c r="BB1848" s="37" t="str">
        <f t="shared" si="1034"/>
        <v>ok</v>
      </c>
      <c r="BC1848" s="37" t="str">
        <f t="shared" si="1035"/>
        <v>ok</v>
      </c>
      <c r="BD1848" s="5"/>
      <c r="BE1848" s="11">
        <f t="shared" si="1036"/>
        <v>27.725202578813512</v>
      </c>
      <c r="BF1848" s="11" t="b">
        <f t="shared" si="1037"/>
        <v>0</v>
      </c>
      <c r="BG1848" s="11" t="b">
        <f t="shared" si="1038"/>
        <v>0</v>
      </c>
      <c r="BH1848" s="11" t="b">
        <f t="shared" si="1039"/>
        <v>0</v>
      </c>
      <c r="BI1848" s="11" t="b">
        <f t="shared" si="1040"/>
        <v>0</v>
      </c>
      <c r="BJ1848" s="11" t="b">
        <f t="shared" si="1041"/>
        <v>0</v>
      </c>
      <c r="BK1848" s="11">
        <f t="shared" si="1042"/>
        <v>28.033260385244773</v>
      </c>
      <c r="BL1848" s="11" t="b">
        <f t="shared" si="1043"/>
        <v>0</v>
      </c>
      <c r="BM1848" s="11" t="b">
        <f t="shared" si="1044"/>
        <v>0</v>
      </c>
      <c r="BN1848" s="11" t="b">
        <f t="shared" si="1045"/>
        <v>0</v>
      </c>
      <c r="BO1848" s="11" t="b">
        <f t="shared" si="1046"/>
        <v>0</v>
      </c>
      <c r="BP1848" s="11" t="b">
        <f t="shared" si="1047"/>
        <v>0</v>
      </c>
      <c r="BQ1848" s="11" t="b">
        <f t="shared" si="1048"/>
        <v>0</v>
      </c>
      <c r="BR1848" s="11" t="b">
        <f t="shared" si="1049"/>
        <v>0</v>
      </c>
    </row>
    <row r="1849" spans="1:70" ht="12.75" customHeight="1" x14ac:dyDescent="0.75">
      <c r="A1849" s="24" t="s">
        <v>2393</v>
      </c>
      <c r="B1849" s="25" t="s">
        <v>2394</v>
      </c>
      <c r="C1849" s="24" t="s">
        <v>85</v>
      </c>
      <c r="D1849" s="26" t="s">
        <v>41</v>
      </c>
      <c r="E1849" s="24" t="s">
        <v>2610</v>
      </c>
      <c r="F1849" s="24" t="s">
        <v>2610</v>
      </c>
      <c r="G1849" s="25" t="s">
        <v>1892</v>
      </c>
      <c r="H1849" s="26"/>
      <c r="I1849" s="26"/>
      <c r="J1849" s="26"/>
      <c r="K1849" s="26"/>
      <c r="L1849" s="26"/>
      <c r="M1849" s="26"/>
      <c r="N1849" s="26"/>
      <c r="O1849" s="40"/>
      <c r="P1849" s="31" t="s">
        <v>80</v>
      </c>
      <c r="Q1849" s="32">
        <v>124</v>
      </c>
      <c r="R1849" s="60">
        <f t="shared" si="1014"/>
        <v>0</v>
      </c>
      <c r="S1849" s="35" t="s">
        <v>70</v>
      </c>
      <c r="T1849" s="35"/>
      <c r="U1849" s="35">
        <v>33.5</v>
      </c>
      <c r="V1849" s="30">
        <f t="shared" si="1015"/>
        <v>33.5</v>
      </c>
      <c r="W1849" s="29">
        <f t="shared" si="1016"/>
        <v>0.69791666666666663</v>
      </c>
      <c r="X1849" s="29">
        <f t="shared" si="1017"/>
        <v>20.639873030894503</v>
      </c>
      <c r="Y1849" s="29">
        <f t="shared" si="1018"/>
        <v>0.61919619092683509</v>
      </c>
      <c r="Z1849" s="30">
        <f>IF(S1849="",0,VLOOKUP(S1849,[1]!Costo_Twist,2,FALSE)*W1849)</f>
        <v>157.78237153896956</v>
      </c>
      <c r="AA1849" s="31" t="s">
        <v>71</v>
      </c>
      <c r="AB1849" s="31"/>
      <c r="AC1849" s="31">
        <v>34.5</v>
      </c>
      <c r="AD1849" s="34">
        <f t="shared" si="1019"/>
        <v>34.5</v>
      </c>
      <c r="AE1849" s="33">
        <f t="shared" si="1020"/>
        <v>0.71875</v>
      </c>
      <c r="AF1849" s="33">
        <f t="shared" si="1021"/>
        <v>21.255988643757025</v>
      </c>
      <c r="AG1849" s="33">
        <f t="shared" si="1022"/>
        <v>0.63767965931271076</v>
      </c>
      <c r="AH1849" s="34">
        <f>IF(AA1849="",0,VLOOKUP(AA1849,[1]!Costo_Twist,2,FALSE)*AE1849)</f>
        <v>208.79818212733241</v>
      </c>
      <c r="AI1849" s="35"/>
      <c r="AJ1849" s="35"/>
      <c r="AK1849" s="35"/>
      <c r="AL1849" s="35">
        <f t="shared" si="1023"/>
        <v>0</v>
      </c>
      <c r="AM1849" s="29">
        <f t="shared" si="1024"/>
        <v>0</v>
      </c>
      <c r="AN1849" s="29">
        <f t="shared" si="1025"/>
        <v>0</v>
      </c>
      <c r="AO1849" s="29">
        <f t="shared" si="1026"/>
        <v>0</v>
      </c>
      <c r="AP1849" s="30">
        <f>IF(AI1849="",0,VLOOKUP(AI1849,[1]!Costo_Twist,2,FALSE)*AM1849)</f>
        <v>0</v>
      </c>
      <c r="AQ1849" s="42"/>
      <c r="AR1849" s="42"/>
      <c r="AS1849" s="42"/>
      <c r="AT1849" s="42">
        <f t="shared" si="1027"/>
        <v>0</v>
      </c>
      <c r="AU1849" s="43">
        <f t="shared" si="1028"/>
        <v>0</v>
      </c>
      <c r="AV1849" s="43">
        <f t="shared" si="1029"/>
        <v>0</v>
      </c>
      <c r="AW1849" s="43">
        <f t="shared" si="1030"/>
        <v>0</v>
      </c>
      <c r="AX1849" s="44">
        <f>IF(AQ1849="",0,VLOOKUP(AQ1849,[1]!Costo_Twist,2,FALSE)*AU1849)</f>
        <v>0</v>
      </c>
      <c r="AY1849" s="36">
        <f t="shared" si="1031"/>
        <v>366.58055366630197</v>
      </c>
      <c r="AZ1849" s="41">
        <f t="shared" si="1032"/>
        <v>1.4166666666666665</v>
      </c>
      <c r="BA1849" s="37">
        <f t="shared" si="1033"/>
        <v>125.41666666666667</v>
      </c>
      <c r="BB1849" s="37" t="str">
        <f t="shared" si="1034"/>
        <v>ok</v>
      </c>
      <c r="BC1849" s="37" t="str">
        <f t="shared" si="1035"/>
        <v>ok</v>
      </c>
      <c r="BD1849" s="5"/>
      <c r="BE1849" s="11">
        <f t="shared" si="1036"/>
        <v>20.639873030894503</v>
      </c>
      <c r="BF1849" s="11" t="b">
        <f t="shared" si="1037"/>
        <v>0</v>
      </c>
      <c r="BG1849" s="11" t="b">
        <f t="shared" si="1038"/>
        <v>0</v>
      </c>
      <c r="BH1849" s="11" t="b">
        <f t="shared" si="1039"/>
        <v>0</v>
      </c>
      <c r="BI1849" s="11" t="b">
        <f t="shared" si="1040"/>
        <v>0</v>
      </c>
      <c r="BJ1849" s="11" t="b">
        <f t="shared" si="1041"/>
        <v>0</v>
      </c>
      <c r="BK1849" s="11">
        <f t="shared" si="1042"/>
        <v>21.255988643757025</v>
      </c>
      <c r="BL1849" s="11" t="b">
        <f t="shared" si="1043"/>
        <v>0</v>
      </c>
      <c r="BM1849" s="11" t="b">
        <f t="shared" si="1044"/>
        <v>0</v>
      </c>
      <c r="BN1849" s="11" t="b">
        <f t="shared" si="1045"/>
        <v>0</v>
      </c>
      <c r="BO1849" s="11" t="b">
        <f t="shared" si="1046"/>
        <v>0</v>
      </c>
      <c r="BP1849" s="11" t="b">
        <f t="shared" si="1047"/>
        <v>0</v>
      </c>
      <c r="BQ1849" s="11" t="b">
        <f t="shared" si="1048"/>
        <v>0</v>
      </c>
      <c r="BR1849" s="11" t="b">
        <f t="shared" si="1049"/>
        <v>0</v>
      </c>
    </row>
    <row r="1850" spans="1:70" ht="12.75" customHeight="1" x14ac:dyDescent="0.75">
      <c r="A1850" s="24" t="s">
        <v>2393</v>
      </c>
      <c r="B1850" s="25" t="s">
        <v>2394</v>
      </c>
      <c r="C1850" s="24" t="s">
        <v>85</v>
      </c>
      <c r="D1850" s="26" t="s">
        <v>41</v>
      </c>
      <c r="E1850" s="24" t="s">
        <v>2610</v>
      </c>
      <c r="F1850" s="24" t="s">
        <v>2610</v>
      </c>
      <c r="G1850" s="25" t="s">
        <v>1893</v>
      </c>
      <c r="H1850" s="26"/>
      <c r="I1850" s="26"/>
      <c r="J1850" s="26"/>
      <c r="K1850" s="26"/>
      <c r="L1850" s="26"/>
      <c r="M1850" s="26"/>
      <c r="N1850" s="26"/>
      <c r="O1850" s="40"/>
      <c r="P1850" s="31" t="s">
        <v>80</v>
      </c>
      <c r="Q1850" s="32">
        <v>124</v>
      </c>
      <c r="R1850" s="60">
        <f t="shared" si="1014"/>
        <v>0</v>
      </c>
      <c r="S1850" s="35" t="s">
        <v>70</v>
      </c>
      <c r="T1850" s="35"/>
      <c r="U1850" s="30" t="s">
        <v>2414</v>
      </c>
      <c r="V1850" s="30">
        <f t="shared" si="1015"/>
        <v>15</v>
      </c>
      <c r="W1850" s="29">
        <f t="shared" si="1016"/>
        <v>0.3125</v>
      </c>
      <c r="X1850" s="29">
        <f t="shared" si="1017"/>
        <v>9.2417341929378374</v>
      </c>
      <c r="Y1850" s="29">
        <f t="shared" si="1018"/>
        <v>0.27725202578813513</v>
      </c>
      <c r="Z1850" s="30">
        <f>IF(S1850="",0,VLOOKUP(S1850,[1]!Costo_Twist,2,FALSE)*W1850)</f>
        <v>70.648823077150553</v>
      </c>
      <c r="AA1850" s="31" t="s">
        <v>71</v>
      </c>
      <c r="AB1850" s="31"/>
      <c r="AC1850" s="31" t="s">
        <v>2414</v>
      </c>
      <c r="AD1850" s="34">
        <f t="shared" si="1019"/>
        <v>15</v>
      </c>
      <c r="AE1850" s="33">
        <f t="shared" si="1020"/>
        <v>0.3125</v>
      </c>
      <c r="AF1850" s="33">
        <f t="shared" si="1021"/>
        <v>9.2417341929378374</v>
      </c>
      <c r="AG1850" s="33">
        <f t="shared" si="1022"/>
        <v>0.27725202578813513</v>
      </c>
      <c r="AH1850" s="34">
        <f>IF(AA1850="",0,VLOOKUP(AA1850,[1]!Costo_Twist,2,FALSE)*AE1850)</f>
        <v>90.78181831623148</v>
      </c>
      <c r="AI1850" s="35"/>
      <c r="AJ1850" s="35"/>
      <c r="AK1850" s="35"/>
      <c r="AL1850" s="35">
        <f t="shared" si="1023"/>
        <v>0</v>
      </c>
      <c r="AM1850" s="29">
        <f t="shared" si="1024"/>
        <v>0</v>
      </c>
      <c r="AN1850" s="29">
        <f t="shared" si="1025"/>
        <v>0</v>
      </c>
      <c r="AO1850" s="29">
        <f t="shared" si="1026"/>
        <v>0</v>
      </c>
      <c r="AP1850" s="30">
        <f>IF(AI1850="",0,VLOOKUP(AI1850,[1]!Costo_Twist,2,FALSE)*AM1850)</f>
        <v>0</v>
      </c>
      <c r="AQ1850" s="42"/>
      <c r="AR1850" s="42"/>
      <c r="AS1850" s="42"/>
      <c r="AT1850" s="42">
        <f t="shared" si="1027"/>
        <v>0</v>
      </c>
      <c r="AU1850" s="43">
        <f t="shared" si="1028"/>
        <v>0</v>
      </c>
      <c r="AV1850" s="43">
        <f t="shared" si="1029"/>
        <v>0</v>
      </c>
      <c r="AW1850" s="43">
        <f t="shared" si="1030"/>
        <v>0</v>
      </c>
      <c r="AX1850" s="44">
        <f>IF(AQ1850="",0,VLOOKUP(AQ1850,[1]!Costo_Twist,2,FALSE)*AU1850)</f>
        <v>0</v>
      </c>
      <c r="AY1850" s="36">
        <f t="shared" si="1031"/>
        <v>161.43064139338202</v>
      </c>
      <c r="AZ1850" s="41">
        <f t="shared" si="1032"/>
        <v>0.625</v>
      </c>
      <c r="BA1850" s="37">
        <f t="shared" si="1033"/>
        <v>124.625</v>
      </c>
      <c r="BB1850" s="37" t="str">
        <f t="shared" si="1034"/>
        <v>ok</v>
      </c>
      <c r="BC1850" s="37" t="str">
        <f t="shared" si="1035"/>
        <v>ok</v>
      </c>
      <c r="BD1850" s="5"/>
      <c r="BE1850" s="11">
        <f t="shared" si="1036"/>
        <v>9.2417341929378374</v>
      </c>
      <c r="BF1850" s="11" t="b">
        <f t="shared" si="1037"/>
        <v>0</v>
      </c>
      <c r="BG1850" s="11" t="b">
        <f t="shared" si="1038"/>
        <v>0</v>
      </c>
      <c r="BH1850" s="11" t="b">
        <f t="shared" si="1039"/>
        <v>0</v>
      </c>
      <c r="BI1850" s="11" t="b">
        <f t="shared" si="1040"/>
        <v>0</v>
      </c>
      <c r="BJ1850" s="11" t="b">
        <f t="shared" si="1041"/>
        <v>0</v>
      </c>
      <c r="BK1850" s="11">
        <f t="shared" si="1042"/>
        <v>9.2417341929378374</v>
      </c>
      <c r="BL1850" s="11" t="b">
        <f t="shared" si="1043"/>
        <v>0</v>
      </c>
      <c r="BM1850" s="11" t="b">
        <f t="shared" si="1044"/>
        <v>0</v>
      </c>
      <c r="BN1850" s="11" t="b">
        <f t="shared" si="1045"/>
        <v>0</v>
      </c>
      <c r="BO1850" s="11" t="b">
        <f t="shared" si="1046"/>
        <v>0</v>
      </c>
      <c r="BP1850" s="11" t="b">
        <f t="shared" si="1047"/>
        <v>0</v>
      </c>
      <c r="BQ1850" s="11" t="b">
        <f t="shared" si="1048"/>
        <v>0</v>
      </c>
      <c r="BR1850" s="11" t="b">
        <f t="shared" si="1049"/>
        <v>0</v>
      </c>
    </row>
    <row r="1851" spans="1:70" ht="12.75" customHeight="1" x14ac:dyDescent="0.75">
      <c r="A1851" s="24" t="s">
        <v>2393</v>
      </c>
      <c r="B1851" s="25" t="s">
        <v>2394</v>
      </c>
      <c r="C1851" s="24" t="s">
        <v>85</v>
      </c>
      <c r="D1851" s="26" t="s">
        <v>41</v>
      </c>
      <c r="E1851" s="24" t="s">
        <v>2610</v>
      </c>
      <c r="F1851" s="24" t="s">
        <v>2610</v>
      </c>
      <c r="G1851" s="25" t="s">
        <v>1894</v>
      </c>
      <c r="H1851" s="26"/>
      <c r="I1851" s="26"/>
      <c r="J1851" s="26"/>
      <c r="K1851" s="26"/>
      <c r="L1851" s="26"/>
      <c r="M1851" s="26"/>
      <c r="N1851" s="26"/>
      <c r="O1851" s="40"/>
      <c r="P1851" s="31" t="s">
        <v>79</v>
      </c>
      <c r="Q1851" s="32">
        <v>128</v>
      </c>
      <c r="R1851" s="60">
        <f t="shared" si="1014"/>
        <v>0</v>
      </c>
      <c r="S1851" s="35" t="s">
        <v>70</v>
      </c>
      <c r="T1851" s="35"/>
      <c r="U1851" s="30">
        <v>8.5</v>
      </c>
      <c r="V1851" s="30">
        <f t="shared" si="1015"/>
        <v>8.5</v>
      </c>
      <c r="W1851" s="29">
        <f t="shared" si="1016"/>
        <v>0.17708333333333334</v>
      </c>
      <c r="X1851" s="29">
        <f t="shared" si="1017"/>
        <v>5.2369827093314418</v>
      </c>
      <c r="Y1851" s="29">
        <f t="shared" si="1018"/>
        <v>0.15710948127994326</v>
      </c>
      <c r="Z1851" s="30">
        <f>IF(S1851="",0,VLOOKUP(S1851,[1]!Costo_Twist,2,FALSE)*W1851)</f>
        <v>40.034333077051983</v>
      </c>
      <c r="AA1851" s="31" t="s">
        <v>71</v>
      </c>
      <c r="AB1851" s="31"/>
      <c r="AC1851" s="31" t="s">
        <v>2412</v>
      </c>
      <c r="AD1851" s="34">
        <f t="shared" si="1019"/>
        <v>8</v>
      </c>
      <c r="AE1851" s="33">
        <f t="shared" si="1020"/>
        <v>0.16666666666666666</v>
      </c>
      <c r="AF1851" s="33">
        <f t="shared" si="1021"/>
        <v>4.9289249029001798</v>
      </c>
      <c r="AG1851" s="33">
        <f t="shared" si="1022"/>
        <v>0.1478677470870054</v>
      </c>
      <c r="AH1851" s="34">
        <f>IF(AA1851="",0,VLOOKUP(AA1851,[1]!Costo_Twist,2,FALSE)*AE1851)</f>
        <v>48.416969768656784</v>
      </c>
      <c r="AI1851" s="35"/>
      <c r="AJ1851" s="35"/>
      <c r="AK1851" s="35"/>
      <c r="AL1851" s="35">
        <f t="shared" si="1023"/>
        <v>0</v>
      </c>
      <c r="AM1851" s="29">
        <f t="shared" si="1024"/>
        <v>0</v>
      </c>
      <c r="AN1851" s="29">
        <f t="shared" si="1025"/>
        <v>0</v>
      </c>
      <c r="AO1851" s="29">
        <f t="shared" si="1026"/>
        <v>0</v>
      </c>
      <c r="AP1851" s="30">
        <f>IF(AI1851="",0,VLOOKUP(AI1851,[1]!Costo_Twist,2,FALSE)*AM1851)</f>
        <v>0</v>
      </c>
      <c r="AQ1851" s="42"/>
      <c r="AR1851" s="42"/>
      <c r="AS1851" s="42"/>
      <c r="AT1851" s="42">
        <f t="shared" si="1027"/>
        <v>0</v>
      </c>
      <c r="AU1851" s="43">
        <f t="shared" si="1028"/>
        <v>0</v>
      </c>
      <c r="AV1851" s="43">
        <f t="shared" si="1029"/>
        <v>0</v>
      </c>
      <c r="AW1851" s="43">
        <f t="shared" si="1030"/>
        <v>0</v>
      </c>
      <c r="AX1851" s="44">
        <f>IF(AQ1851="",0,VLOOKUP(AQ1851,[1]!Costo_Twist,2,FALSE)*AU1851)</f>
        <v>0</v>
      </c>
      <c r="AY1851" s="36">
        <f t="shared" si="1031"/>
        <v>88.451302845708767</v>
      </c>
      <c r="AZ1851" s="41">
        <f t="shared" si="1032"/>
        <v>0.34375</v>
      </c>
      <c r="BA1851" s="37">
        <f t="shared" si="1033"/>
        <v>128.34375</v>
      </c>
      <c r="BB1851" s="37" t="str">
        <f t="shared" si="1034"/>
        <v>ok</v>
      </c>
      <c r="BC1851" s="37" t="str">
        <f t="shared" si="1035"/>
        <v>ok</v>
      </c>
      <c r="BD1851" s="5"/>
      <c r="BE1851" s="11">
        <f t="shared" si="1036"/>
        <v>5.2369827093314418</v>
      </c>
      <c r="BF1851" s="11" t="b">
        <f t="shared" si="1037"/>
        <v>0</v>
      </c>
      <c r="BG1851" s="11" t="b">
        <f t="shared" si="1038"/>
        <v>0</v>
      </c>
      <c r="BH1851" s="11" t="b">
        <f t="shared" si="1039"/>
        <v>0</v>
      </c>
      <c r="BI1851" s="11" t="b">
        <f t="shared" si="1040"/>
        <v>0</v>
      </c>
      <c r="BJ1851" s="11" t="b">
        <f t="shared" si="1041"/>
        <v>0</v>
      </c>
      <c r="BK1851" s="11">
        <f t="shared" si="1042"/>
        <v>4.9289249029001798</v>
      </c>
      <c r="BL1851" s="11" t="b">
        <f t="shared" si="1043"/>
        <v>0</v>
      </c>
      <c r="BM1851" s="11" t="b">
        <f t="shared" si="1044"/>
        <v>0</v>
      </c>
      <c r="BN1851" s="11" t="b">
        <f t="shared" si="1045"/>
        <v>0</v>
      </c>
      <c r="BO1851" s="11" t="b">
        <f t="shared" si="1046"/>
        <v>0</v>
      </c>
      <c r="BP1851" s="11" t="b">
        <f t="shared" si="1047"/>
        <v>0</v>
      </c>
      <c r="BQ1851" s="11" t="b">
        <f t="shared" si="1048"/>
        <v>0</v>
      </c>
      <c r="BR1851" s="11" t="b">
        <f t="shared" si="1049"/>
        <v>0</v>
      </c>
    </row>
    <row r="1852" spans="1:70" ht="12.75" customHeight="1" x14ac:dyDescent="0.75">
      <c r="A1852" s="24" t="s">
        <v>2393</v>
      </c>
      <c r="B1852" s="25" t="s">
        <v>2394</v>
      </c>
      <c r="C1852" s="24" t="s">
        <v>85</v>
      </c>
      <c r="D1852" s="26" t="s">
        <v>41</v>
      </c>
      <c r="E1852" s="24" t="s">
        <v>2610</v>
      </c>
      <c r="F1852" s="24" t="s">
        <v>2610</v>
      </c>
      <c r="G1852" s="25" t="s">
        <v>1895</v>
      </c>
      <c r="H1852" s="26"/>
      <c r="I1852" s="26"/>
      <c r="J1852" s="26"/>
      <c r="K1852" s="26"/>
      <c r="L1852" s="26"/>
      <c r="M1852" s="26"/>
      <c r="N1852" s="26"/>
      <c r="O1852" s="40"/>
      <c r="P1852" s="31" t="s">
        <v>79</v>
      </c>
      <c r="Q1852" s="32">
        <v>128</v>
      </c>
      <c r="R1852" s="60">
        <f t="shared" si="1014"/>
        <v>0</v>
      </c>
      <c r="S1852" s="35" t="s">
        <v>70</v>
      </c>
      <c r="T1852" s="35"/>
      <c r="U1852" s="30">
        <v>3.5</v>
      </c>
      <c r="V1852" s="30">
        <f t="shared" si="1015"/>
        <v>3.5</v>
      </c>
      <c r="W1852" s="29">
        <f t="shared" si="1016"/>
        <v>7.2916666666666671E-2</v>
      </c>
      <c r="X1852" s="29">
        <f t="shared" si="1017"/>
        <v>2.1564046450188288</v>
      </c>
      <c r="Y1852" s="29">
        <f t="shared" si="1018"/>
        <v>6.4692139350564865E-2</v>
      </c>
      <c r="Z1852" s="30">
        <f>IF(S1852="",0,VLOOKUP(S1852,[1]!Costo_Twist,2,FALSE)*W1852)</f>
        <v>16.484725384668462</v>
      </c>
      <c r="AA1852" s="31" t="s">
        <v>71</v>
      </c>
      <c r="AB1852" s="31"/>
      <c r="AC1852" s="31">
        <v>2.5</v>
      </c>
      <c r="AD1852" s="34">
        <f t="shared" si="1019"/>
        <v>2.5</v>
      </c>
      <c r="AE1852" s="33">
        <f t="shared" si="1020"/>
        <v>5.2083333333333336E-2</v>
      </c>
      <c r="AF1852" s="33">
        <f t="shared" si="1021"/>
        <v>1.5402890321563063</v>
      </c>
      <c r="AG1852" s="33">
        <f t="shared" si="1022"/>
        <v>4.620867096468919E-2</v>
      </c>
      <c r="AH1852" s="34">
        <f>IF(AA1852="",0,VLOOKUP(AA1852,[1]!Costo_Twist,2,FALSE)*AE1852)</f>
        <v>15.130303052705248</v>
      </c>
      <c r="AI1852" s="35"/>
      <c r="AJ1852" s="35"/>
      <c r="AK1852" s="35"/>
      <c r="AL1852" s="35">
        <f t="shared" si="1023"/>
        <v>0</v>
      </c>
      <c r="AM1852" s="29">
        <f t="shared" si="1024"/>
        <v>0</v>
      </c>
      <c r="AN1852" s="29">
        <f t="shared" si="1025"/>
        <v>0</v>
      </c>
      <c r="AO1852" s="29">
        <f t="shared" si="1026"/>
        <v>0</v>
      </c>
      <c r="AP1852" s="30">
        <f>IF(AI1852="",0,VLOOKUP(AI1852,[1]!Costo_Twist,2,FALSE)*AM1852)</f>
        <v>0</v>
      </c>
      <c r="AQ1852" s="42"/>
      <c r="AR1852" s="42"/>
      <c r="AS1852" s="42"/>
      <c r="AT1852" s="42">
        <f t="shared" si="1027"/>
        <v>0</v>
      </c>
      <c r="AU1852" s="43">
        <f t="shared" si="1028"/>
        <v>0</v>
      </c>
      <c r="AV1852" s="43">
        <f t="shared" si="1029"/>
        <v>0</v>
      </c>
      <c r="AW1852" s="43">
        <f t="shared" si="1030"/>
        <v>0</v>
      </c>
      <c r="AX1852" s="44">
        <f>IF(AQ1852="",0,VLOOKUP(AQ1852,[1]!Costo_Twist,2,FALSE)*AU1852)</f>
        <v>0</v>
      </c>
      <c r="AY1852" s="36">
        <f t="shared" si="1031"/>
        <v>31.615028437373709</v>
      </c>
      <c r="AZ1852" s="41">
        <f t="shared" si="1032"/>
        <v>0.125</v>
      </c>
      <c r="BA1852" s="37">
        <f t="shared" si="1033"/>
        <v>128.125</v>
      </c>
      <c r="BB1852" s="37" t="str">
        <f t="shared" si="1034"/>
        <v>ok</v>
      </c>
      <c r="BC1852" s="37" t="str">
        <f t="shared" si="1035"/>
        <v>ok</v>
      </c>
      <c r="BD1852" s="5"/>
      <c r="BE1852" s="11">
        <f t="shared" si="1036"/>
        <v>2.1564046450188288</v>
      </c>
      <c r="BF1852" s="11" t="b">
        <f t="shared" si="1037"/>
        <v>0</v>
      </c>
      <c r="BG1852" s="11" t="b">
        <f t="shared" si="1038"/>
        <v>0</v>
      </c>
      <c r="BH1852" s="11" t="b">
        <f t="shared" si="1039"/>
        <v>0</v>
      </c>
      <c r="BI1852" s="11" t="b">
        <f t="shared" si="1040"/>
        <v>0</v>
      </c>
      <c r="BJ1852" s="11" t="b">
        <f t="shared" si="1041"/>
        <v>0</v>
      </c>
      <c r="BK1852" s="11">
        <f t="shared" si="1042"/>
        <v>1.5402890321563063</v>
      </c>
      <c r="BL1852" s="11" t="b">
        <f t="shared" si="1043"/>
        <v>0</v>
      </c>
      <c r="BM1852" s="11" t="b">
        <f t="shared" si="1044"/>
        <v>0</v>
      </c>
      <c r="BN1852" s="11" t="b">
        <f t="shared" si="1045"/>
        <v>0</v>
      </c>
      <c r="BO1852" s="11" t="b">
        <f t="shared" si="1046"/>
        <v>0</v>
      </c>
      <c r="BP1852" s="11" t="b">
        <f t="shared" si="1047"/>
        <v>0</v>
      </c>
      <c r="BQ1852" s="11" t="b">
        <f t="shared" si="1048"/>
        <v>0</v>
      </c>
      <c r="BR1852" s="11" t="b">
        <f t="shared" si="1049"/>
        <v>0</v>
      </c>
    </row>
    <row r="1853" spans="1:70" ht="12.75" customHeight="1" x14ac:dyDescent="0.75">
      <c r="A1853" s="24" t="s">
        <v>2393</v>
      </c>
      <c r="B1853" s="25" t="s">
        <v>2394</v>
      </c>
      <c r="C1853" s="24" t="s">
        <v>85</v>
      </c>
      <c r="D1853" s="26" t="s">
        <v>41</v>
      </c>
      <c r="E1853" s="24" t="s">
        <v>2610</v>
      </c>
      <c r="F1853" s="24" t="s">
        <v>2610</v>
      </c>
      <c r="G1853" s="25" t="s">
        <v>1896</v>
      </c>
      <c r="H1853" s="26"/>
      <c r="I1853" s="26"/>
      <c r="J1853" s="26"/>
      <c r="K1853" s="26"/>
      <c r="L1853" s="26"/>
      <c r="M1853" s="26"/>
      <c r="N1853" s="26"/>
      <c r="O1853" s="40"/>
      <c r="P1853" s="31" t="s">
        <v>79</v>
      </c>
      <c r="Q1853" s="32">
        <v>128</v>
      </c>
      <c r="R1853" s="60">
        <f t="shared" si="1014"/>
        <v>0</v>
      </c>
      <c r="S1853" s="35" t="s">
        <v>68</v>
      </c>
      <c r="T1853" s="35"/>
      <c r="U1853" s="35">
        <v>0.5</v>
      </c>
      <c r="V1853" s="30">
        <f t="shared" si="1015"/>
        <v>0.5</v>
      </c>
      <c r="W1853" s="29">
        <f t="shared" si="1016"/>
        <v>1.0416666666666666E-2</v>
      </c>
      <c r="X1853" s="29">
        <f t="shared" si="1017"/>
        <v>0.30805780643126124</v>
      </c>
      <c r="Y1853" s="29">
        <f t="shared" si="1018"/>
        <v>9.2417341929378373E-3</v>
      </c>
      <c r="Z1853" s="30">
        <f>IF(S1853="",0,VLOOKUP(S1853,[1]!Costo_Twist,2,FALSE)*W1853)</f>
        <v>0.7068067342855171</v>
      </c>
      <c r="AA1853" s="31" t="s">
        <v>69</v>
      </c>
      <c r="AB1853" s="31"/>
      <c r="AC1853" s="31" t="s">
        <v>2396</v>
      </c>
      <c r="AD1853" s="34">
        <f t="shared" si="1019"/>
        <v>3</v>
      </c>
      <c r="AE1853" s="33">
        <f t="shared" si="1020"/>
        <v>6.25E-2</v>
      </c>
      <c r="AF1853" s="33">
        <f t="shared" si="1021"/>
        <v>1.8483468385875674</v>
      </c>
      <c r="AG1853" s="33">
        <f t="shared" si="1022"/>
        <v>5.5450405157627024E-2</v>
      </c>
      <c r="AH1853" s="34">
        <f>IF(AA1853="",0,VLOOKUP(AA1853,[1]!Costo_Twist,2,FALSE)*AE1853)</f>
        <v>11.494144956678593</v>
      </c>
      <c r="AI1853" s="35" t="s">
        <v>71</v>
      </c>
      <c r="AJ1853" s="35"/>
      <c r="AK1853" s="35">
        <v>1.5</v>
      </c>
      <c r="AL1853" s="35">
        <f t="shared" si="1023"/>
        <v>1.5</v>
      </c>
      <c r="AM1853" s="29">
        <f t="shared" si="1024"/>
        <v>3.125E-2</v>
      </c>
      <c r="AN1853" s="29">
        <f t="shared" si="1025"/>
        <v>0.92417341929378372</v>
      </c>
      <c r="AO1853" s="29">
        <f t="shared" si="1026"/>
        <v>2.7725202578813512E-2</v>
      </c>
      <c r="AP1853" s="30">
        <f>IF(AI1853="",0,VLOOKUP(AI1853,[1]!Costo_Twist,2,FALSE)*AM1853)</f>
        <v>9.078181831623148</v>
      </c>
      <c r="AQ1853" s="42"/>
      <c r="AR1853" s="42"/>
      <c r="AS1853" s="42"/>
      <c r="AT1853" s="42">
        <f t="shared" si="1027"/>
        <v>0</v>
      </c>
      <c r="AU1853" s="43">
        <f t="shared" si="1028"/>
        <v>0</v>
      </c>
      <c r="AV1853" s="43">
        <f t="shared" si="1029"/>
        <v>0</v>
      </c>
      <c r="AW1853" s="43">
        <f t="shared" si="1030"/>
        <v>0</v>
      </c>
      <c r="AX1853" s="44">
        <f>IF(AQ1853="",0,VLOOKUP(AQ1853,[1]!Costo_Twist,2,FALSE)*AU1853)</f>
        <v>0</v>
      </c>
      <c r="AY1853" s="36">
        <f t="shared" si="1031"/>
        <v>21.279133522587259</v>
      </c>
      <c r="AZ1853" s="41">
        <f t="shared" si="1032"/>
        <v>0.10416666666666667</v>
      </c>
      <c r="BA1853" s="37">
        <f t="shared" si="1033"/>
        <v>128.10416666666666</v>
      </c>
      <c r="BB1853" s="37" t="str">
        <f t="shared" si="1034"/>
        <v>ok</v>
      </c>
      <c r="BC1853" s="37" t="str">
        <f t="shared" si="1035"/>
        <v>ok</v>
      </c>
      <c r="BD1853" s="5"/>
      <c r="BE1853" s="11" t="b">
        <f t="shared" si="1036"/>
        <v>0</v>
      </c>
      <c r="BF1853" s="11" t="b">
        <f t="shared" si="1037"/>
        <v>0</v>
      </c>
      <c r="BG1853" s="11">
        <f t="shared" si="1038"/>
        <v>1.8483468385875674</v>
      </c>
      <c r="BH1853" s="11" t="b">
        <f t="shared" si="1039"/>
        <v>0</v>
      </c>
      <c r="BI1853" s="11" t="b">
        <f t="shared" si="1040"/>
        <v>0</v>
      </c>
      <c r="BJ1853" s="11">
        <f t="shared" si="1041"/>
        <v>0.30805780643126124</v>
      </c>
      <c r="BK1853" s="11">
        <f t="shared" si="1042"/>
        <v>0.92417341929378372</v>
      </c>
      <c r="BL1853" s="11" t="b">
        <f t="shared" si="1043"/>
        <v>0</v>
      </c>
      <c r="BM1853" s="11" t="b">
        <f t="shared" si="1044"/>
        <v>0</v>
      </c>
      <c r="BN1853" s="11" t="b">
        <f t="shared" si="1045"/>
        <v>0</v>
      </c>
      <c r="BO1853" s="11" t="b">
        <f t="shared" si="1046"/>
        <v>0</v>
      </c>
      <c r="BP1853" s="11" t="b">
        <f t="shared" si="1047"/>
        <v>0</v>
      </c>
      <c r="BQ1853" s="11" t="b">
        <f t="shared" si="1048"/>
        <v>0</v>
      </c>
      <c r="BR1853" s="11" t="b">
        <f t="shared" si="1049"/>
        <v>0</v>
      </c>
    </row>
    <row r="1854" spans="1:70" ht="12.75" customHeight="1" x14ac:dyDescent="0.75">
      <c r="A1854" s="24" t="s">
        <v>2393</v>
      </c>
      <c r="B1854" s="25" t="s">
        <v>2394</v>
      </c>
      <c r="C1854" s="24" t="s">
        <v>85</v>
      </c>
      <c r="D1854" s="26" t="s">
        <v>41</v>
      </c>
      <c r="E1854" s="24" t="s">
        <v>2610</v>
      </c>
      <c r="F1854" s="24" t="s">
        <v>2610</v>
      </c>
      <c r="G1854" s="25" t="s">
        <v>1897</v>
      </c>
      <c r="H1854" s="26"/>
      <c r="I1854" s="26"/>
      <c r="J1854" s="26"/>
      <c r="K1854" s="26"/>
      <c r="L1854" s="26"/>
      <c r="M1854" s="26"/>
      <c r="N1854" s="26"/>
      <c r="O1854" s="40"/>
      <c r="P1854" s="31" t="s">
        <v>81</v>
      </c>
      <c r="Q1854" s="32">
        <v>120</v>
      </c>
      <c r="R1854" s="60">
        <f t="shared" si="1014"/>
        <v>0</v>
      </c>
      <c r="S1854" s="35" t="s">
        <v>70</v>
      </c>
      <c r="T1854" s="35"/>
      <c r="U1854" s="35" t="s">
        <v>2475</v>
      </c>
      <c r="V1854" s="30">
        <f t="shared" si="1015"/>
        <v>84</v>
      </c>
      <c r="W1854" s="29">
        <f t="shared" si="1016"/>
        <v>1.75</v>
      </c>
      <c r="X1854" s="29">
        <f t="shared" si="1017"/>
        <v>51.753711480451891</v>
      </c>
      <c r="Y1854" s="29">
        <f t="shared" si="1018"/>
        <v>1.5526113444135567</v>
      </c>
      <c r="Z1854" s="30">
        <f>IF(S1854="",0,VLOOKUP(S1854,[1]!Costo_Twist,2,FALSE)*W1854)</f>
        <v>395.63340923204311</v>
      </c>
      <c r="AA1854" s="31" t="s">
        <v>66</v>
      </c>
      <c r="AB1854" s="31"/>
      <c r="AC1854" s="31">
        <v>10.5</v>
      </c>
      <c r="AD1854" s="34">
        <f t="shared" si="1019"/>
        <v>10.5</v>
      </c>
      <c r="AE1854" s="33">
        <f t="shared" si="1020"/>
        <v>0.21875</v>
      </c>
      <c r="AF1854" s="33">
        <f t="shared" si="1021"/>
        <v>6.4692139350564863</v>
      </c>
      <c r="AG1854" s="33">
        <f t="shared" si="1022"/>
        <v>0.19407641805169459</v>
      </c>
      <c r="AH1854" s="34">
        <f>IF(AA1854="",0,VLOOKUP(AA1854,[1]!Costo_Twist,2,FALSE)*AE1854)</f>
        <v>54.835179051956118</v>
      </c>
      <c r="AI1854" s="35" t="s">
        <v>71</v>
      </c>
      <c r="AJ1854" s="35"/>
      <c r="AK1854" s="35" t="s">
        <v>2561</v>
      </c>
      <c r="AL1854" s="35">
        <f t="shared" si="1023"/>
        <v>116</v>
      </c>
      <c r="AM1854" s="29">
        <f t="shared" si="1024"/>
        <v>2.4166666666666665</v>
      </c>
      <c r="AN1854" s="29">
        <f t="shared" si="1025"/>
        <v>71.46941109205261</v>
      </c>
      <c r="AO1854" s="29">
        <f t="shared" si="1026"/>
        <v>2.1440823327615783</v>
      </c>
      <c r="AP1854" s="30">
        <f>IF(AI1854="",0,VLOOKUP(AI1854,[1]!Costo_Twist,2,FALSE)*AM1854)</f>
        <v>702.04606164552342</v>
      </c>
      <c r="AQ1854" s="42"/>
      <c r="AR1854" s="42"/>
      <c r="AS1854" s="42"/>
      <c r="AT1854" s="42">
        <f t="shared" si="1027"/>
        <v>0</v>
      </c>
      <c r="AU1854" s="43">
        <f t="shared" si="1028"/>
        <v>0</v>
      </c>
      <c r="AV1854" s="43">
        <f t="shared" si="1029"/>
        <v>0</v>
      </c>
      <c r="AW1854" s="43">
        <f t="shared" si="1030"/>
        <v>0</v>
      </c>
      <c r="AX1854" s="44">
        <f>IF(AQ1854="",0,VLOOKUP(AQ1854,[1]!Costo_Twist,2,FALSE)*AU1854)</f>
        <v>0</v>
      </c>
      <c r="AY1854" s="36">
        <f t="shared" si="1031"/>
        <v>1152.5146499295226</v>
      </c>
      <c r="AZ1854" s="41">
        <f t="shared" si="1032"/>
        <v>4.3854166666666661</v>
      </c>
      <c r="BA1854" s="37">
        <f t="shared" si="1033"/>
        <v>124.38541666666667</v>
      </c>
      <c r="BB1854" s="37" t="str">
        <f t="shared" si="1034"/>
        <v>ok</v>
      </c>
      <c r="BC1854" s="37" t="str">
        <f t="shared" si="1035"/>
        <v>ok</v>
      </c>
      <c r="BD1854" s="5"/>
      <c r="BE1854" s="11">
        <f t="shared" si="1036"/>
        <v>51.753711480451891</v>
      </c>
      <c r="BF1854" s="11" t="b">
        <f t="shared" si="1037"/>
        <v>0</v>
      </c>
      <c r="BG1854" s="11" t="b">
        <f t="shared" si="1038"/>
        <v>0</v>
      </c>
      <c r="BH1854" s="11" t="b">
        <f t="shared" si="1039"/>
        <v>0</v>
      </c>
      <c r="BI1854" s="11" t="b">
        <f t="shared" si="1040"/>
        <v>0</v>
      </c>
      <c r="BJ1854" s="11" t="b">
        <f t="shared" si="1041"/>
        <v>0</v>
      </c>
      <c r="BK1854" s="11">
        <f t="shared" si="1042"/>
        <v>71.46941109205261</v>
      </c>
      <c r="BL1854" s="11" t="b">
        <f t="shared" si="1043"/>
        <v>0</v>
      </c>
      <c r="BM1854" s="11" t="b">
        <f t="shared" si="1044"/>
        <v>0</v>
      </c>
      <c r="BN1854" s="11" t="b">
        <f t="shared" si="1045"/>
        <v>0</v>
      </c>
      <c r="BO1854" s="11">
        <f t="shared" si="1046"/>
        <v>6.4692139350564863</v>
      </c>
      <c r="BP1854" s="11" t="b">
        <f t="shared" si="1047"/>
        <v>0</v>
      </c>
      <c r="BQ1854" s="11" t="b">
        <f t="shared" si="1048"/>
        <v>0</v>
      </c>
      <c r="BR1854" s="11" t="b">
        <f t="shared" si="1049"/>
        <v>0</v>
      </c>
    </row>
    <row r="1855" spans="1:70" ht="12.75" customHeight="1" x14ac:dyDescent="0.75">
      <c r="A1855" s="24" t="s">
        <v>2393</v>
      </c>
      <c r="B1855" s="25" t="s">
        <v>2394</v>
      </c>
      <c r="C1855" s="24" t="s">
        <v>85</v>
      </c>
      <c r="D1855" s="26" t="s">
        <v>41</v>
      </c>
      <c r="E1855" s="24" t="s">
        <v>2610</v>
      </c>
      <c r="F1855" s="24" t="s">
        <v>2610</v>
      </c>
      <c r="G1855" s="25" t="s">
        <v>1898</v>
      </c>
      <c r="H1855" s="26"/>
      <c r="I1855" s="26"/>
      <c r="J1855" s="26"/>
      <c r="K1855" s="26"/>
      <c r="L1855" s="26"/>
      <c r="M1855" s="26"/>
      <c r="N1855" s="26"/>
      <c r="O1855" s="40"/>
      <c r="P1855" s="31" t="s">
        <v>81</v>
      </c>
      <c r="Q1855" s="32">
        <v>120</v>
      </c>
      <c r="R1855" s="60">
        <f t="shared" si="1014"/>
        <v>0</v>
      </c>
      <c r="S1855" s="35" t="s">
        <v>70</v>
      </c>
      <c r="T1855" s="35"/>
      <c r="U1855" s="35">
        <v>27.5</v>
      </c>
      <c r="V1855" s="30">
        <f t="shared" si="1015"/>
        <v>27.5</v>
      </c>
      <c r="W1855" s="29">
        <f t="shared" si="1016"/>
        <v>0.57291666666666663</v>
      </c>
      <c r="X1855" s="29">
        <f t="shared" si="1017"/>
        <v>16.943179353719366</v>
      </c>
      <c r="Y1855" s="29">
        <f t="shared" si="1018"/>
        <v>0.50829538061158097</v>
      </c>
      <c r="Z1855" s="30">
        <f>IF(S1855="",0,VLOOKUP(S1855,[1]!Costo_Twist,2,FALSE)*W1855)</f>
        <v>129.52284230810935</v>
      </c>
      <c r="AA1855" s="31" t="s">
        <v>66</v>
      </c>
      <c r="AB1855" s="31"/>
      <c r="AC1855" s="31">
        <v>2.5</v>
      </c>
      <c r="AD1855" s="34">
        <f t="shared" si="1019"/>
        <v>2.5</v>
      </c>
      <c r="AE1855" s="33">
        <f t="shared" si="1020"/>
        <v>5.2083333333333336E-2</v>
      </c>
      <c r="AF1855" s="33">
        <f t="shared" si="1021"/>
        <v>1.5402890321563063</v>
      </c>
      <c r="AG1855" s="33">
        <f t="shared" si="1022"/>
        <v>4.620867096468919E-2</v>
      </c>
      <c r="AH1855" s="34">
        <f>IF(AA1855="",0,VLOOKUP(AA1855,[1]!Costo_Twist,2,FALSE)*AE1855)</f>
        <v>13.055995012370504</v>
      </c>
      <c r="AI1855" s="35" t="s">
        <v>71</v>
      </c>
      <c r="AJ1855" s="35"/>
      <c r="AK1855" s="35">
        <v>45.5</v>
      </c>
      <c r="AL1855" s="35">
        <f t="shared" si="1023"/>
        <v>45.5</v>
      </c>
      <c r="AM1855" s="29">
        <f t="shared" si="1024"/>
        <v>0.94791666666666663</v>
      </c>
      <c r="AN1855" s="29">
        <f t="shared" si="1025"/>
        <v>28.033260385244773</v>
      </c>
      <c r="AO1855" s="29">
        <f t="shared" si="1026"/>
        <v>0.84099781155734321</v>
      </c>
      <c r="AP1855" s="30">
        <f>IF(AI1855="",0,VLOOKUP(AI1855,[1]!Costo_Twist,2,FALSE)*AM1855)</f>
        <v>275.37151555923549</v>
      </c>
      <c r="AQ1855" s="42"/>
      <c r="AR1855" s="42"/>
      <c r="AS1855" s="42"/>
      <c r="AT1855" s="42">
        <f t="shared" si="1027"/>
        <v>0</v>
      </c>
      <c r="AU1855" s="43">
        <f t="shared" si="1028"/>
        <v>0</v>
      </c>
      <c r="AV1855" s="43">
        <f t="shared" si="1029"/>
        <v>0</v>
      </c>
      <c r="AW1855" s="43">
        <f t="shared" si="1030"/>
        <v>0</v>
      </c>
      <c r="AX1855" s="44">
        <f>IF(AQ1855="",0,VLOOKUP(AQ1855,[1]!Costo_Twist,2,FALSE)*AU1855)</f>
        <v>0</v>
      </c>
      <c r="AY1855" s="36">
        <f t="shared" si="1031"/>
        <v>417.95035287971535</v>
      </c>
      <c r="AZ1855" s="41">
        <f t="shared" si="1032"/>
        <v>1.5729166666666665</v>
      </c>
      <c r="BA1855" s="37">
        <f t="shared" si="1033"/>
        <v>121.57291666666667</v>
      </c>
      <c r="BB1855" s="37" t="str">
        <f t="shared" si="1034"/>
        <v>ok</v>
      </c>
      <c r="BC1855" s="37" t="str">
        <f t="shared" si="1035"/>
        <v>ok</v>
      </c>
      <c r="BD1855" s="5"/>
      <c r="BE1855" s="11">
        <f t="shared" si="1036"/>
        <v>16.943179353719366</v>
      </c>
      <c r="BF1855" s="11" t="b">
        <f t="shared" si="1037"/>
        <v>0</v>
      </c>
      <c r="BG1855" s="11" t="b">
        <f t="shared" si="1038"/>
        <v>0</v>
      </c>
      <c r="BH1855" s="11" t="b">
        <f t="shared" si="1039"/>
        <v>0</v>
      </c>
      <c r="BI1855" s="11" t="b">
        <f t="shared" si="1040"/>
        <v>0</v>
      </c>
      <c r="BJ1855" s="11" t="b">
        <f t="shared" si="1041"/>
        <v>0</v>
      </c>
      <c r="BK1855" s="11">
        <f t="shared" si="1042"/>
        <v>28.033260385244773</v>
      </c>
      <c r="BL1855" s="11" t="b">
        <f t="shared" si="1043"/>
        <v>0</v>
      </c>
      <c r="BM1855" s="11" t="b">
        <f t="shared" si="1044"/>
        <v>0</v>
      </c>
      <c r="BN1855" s="11" t="b">
        <f t="shared" si="1045"/>
        <v>0</v>
      </c>
      <c r="BO1855" s="11">
        <f t="shared" si="1046"/>
        <v>1.5402890321563063</v>
      </c>
      <c r="BP1855" s="11" t="b">
        <f t="shared" si="1047"/>
        <v>0</v>
      </c>
      <c r="BQ1855" s="11" t="b">
        <f t="shared" si="1048"/>
        <v>0</v>
      </c>
      <c r="BR1855" s="11" t="b">
        <f t="shared" si="1049"/>
        <v>0</v>
      </c>
    </row>
    <row r="1856" spans="1:70" ht="12.75" customHeight="1" x14ac:dyDescent="0.75">
      <c r="A1856" s="24" t="s">
        <v>2393</v>
      </c>
      <c r="B1856" s="25" t="s">
        <v>2394</v>
      </c>
      <c r="C1856" s="24" t="s">
        <v>85</v>
      </c>
      <c r="D1856" s="26" t="s">
        <v>41</v>
      </c>
      <c r="E1856" s="24" t="s">
        <v>2610</v>
      </c>
      <c r="F1856" s="24" t="s">
        <v>2610</v>
      </c>
      <c r="G1856" s="25" t="s">
        <v>1899</v>
      </c>
      <c r="H1856" s="26"/>
      <c r="I1856" s="26"/>
      <c r="J1856" s="26"/>
      <c r="K1856" s="26"/>
      <c r="L1856" s="26"/>
      <c r="M1856" s="26"/>
      <c r="N1856" s="26"/>
      <c r="O1856" s="40"/>
      <c r="P1856" s="31" t="s">
        <v>80</v>
      </c>
      <c r="Q1856" s="32">
        <v>124</v>
      </c>
      <c r="R1856" s="60">
        <f t="shared" si="1014"/>
        <v>0</v>
      </c>
      <c r="S1856" s="35" t="s">
        <v>70</v>
      </c>
      <c r="T1856" s="35"/>
      <c r="U1856" s="35" t="s">
        <v>2438</v>
      </c>
      <c r="V1856" s="30">
        <f t="shared" si="1015"/>
        <v>26</v>
      </c>
      <c r="W1856" s="29">
        <f t="shared" si="1016"/>
        <v>0.54166666666666663</v>
      </c>
      <c r="X1856" s="29">
        <f t="shared" si="1017"/>
        <v>16.019005934425582</v>
      </c>
      <c r="Y1856" s="29">
        <f t="shared" si="1018"/>
        <v>0.48057017803276747</v>
      </c>
      <c r="Z1856" s="30">
        <f>IF(S1856="",0,VLOOKUP(S1856,[1]!Costo_Twist,2,FALSE)*W1856)</f>
        <v>122.45796000039428</v>
      </c>
      <c r="AA1856" s="31" t="s">
        <v>65</v>
      </c>
      <c r="AB1856" s="31"/>
      <c r="AC1856" s="31">
        <v>0.5</v>
      </c>
      <c r="AD1856" s="34">
        <f t="shared" si="1019"/>
        <v>0.5</v>
      </c>
      <c r="AE1856" s="33">
        <f t="shared" si="1020"/>
        <v>1.0416666666666666E-2</v>
      </c>
      <c r="AF1856" s="33">
        <f t="shared" si="1021"/>
        <v>0.30805780643126124</v>
      </c>
      <c r="AG1856" s="33">
        <f t="shared" si="1022"/>
        <v>9.2417341929378373E-3</v>
      </c>
      <c r="AH1856" s="34">
        <f>IF(AA1856="",0,VLOOKUP(AA1856,[1]!Costo_Twist,2,FALSE)*AE1856)</f>
        <v>1.525231392494899</v>
      </c>
      <c r="AI1856" s="35" t="s">
        <v>71</v>
      </c>
      <c r="AJ1856" s="35"/>
      <c r="AK1856" s="35">
        <v>43.5</v>
      </c>
      <c r="AL1856" s="35">
        <f t="shared" si="1023"/>
        <v>43.5</v>
      </c>
      <c r="AM1856" s="29">
        <f t="shared" si="1024"/>
        <v>0.90625</v>
      </c>
      <c r="AN1856" s="29">
        <f t="shared" si="1025"/>
        <v>26.801029159519729</v>
      </c>
      <c r="AO1856" s="29">
        <f t="shared" si="1026"/>
        <v>0.80403087478559188</v>
      </c>
      <c r="AP1856" s="30">
        <f>IF(AI1856="",0,VLOOKUP(AI1856,[1]!Costo_Twist,2,FALSE)*AM1856)</f>
        <v>263.26727311707128</v>
      </c>
      <c r="AQ1856" s="42"/>
      <c r="AR1856" s="42"/>
      <c r="AS1856" s="42"/>
      <c r="AT1856" s="42">
        <f t="shared" si="1027"/>
        <v>0</v>
      </c>
      <c r="AU1856" s="43">
        <f t="shared" si="1028"/>
        <v>0</v>
      </c>
      <c r="AV1856" s="43">
        <f t="shared" si="1029"/>
        <v>0</v>
      </c>
      <c r="AW1856" s="43">
        <f t="shared" si="1030"/>
        <v>0</v>
      </c>
      <c r="AX1856" s="44">
        <f>IF(AQ1856="",0,VLOOKUP(AQ1856,[1]!Costo_Twist,2,FALSE)*AU1856)</f>
        <v>0</v>
      </c>
      <c r="AY1856" s="36">
        <f t="shared" si="1031"/>
        <v>387.25046450996047</v>
      </c>
      <c r="AZ1856" s="41">
        <f t="shared" si="1032"/>
        <v>1.4583333333333333</v>
      </c>
      <c r="BA1856" s="37">
        <f t="shared" si="1033"/>
        <v>125.45833333333333</v>
      </c>
      <c r="BB1856" s="37" t="str">
        <f t="shared" si="1034"/>
        <v>ok</v>
      </c>
      <c r="BC1856" s="37" t="str">
        <f t="shared" si="1035"/>
        <v>ok</v>
      </c>
      <c r="BD1856" s="5"/>
      <c r="BE1856" s="11">
        <f t="shared" si="1036"/>
        <v>16.019005934425582</v>
      </c>
      <c r="BF1856" s="11" t="b">
        <f t="shared" si="1037"/>
        <v>0</v>
      </c>
      <c r="BG1856" s="11" t="b">
        <f t="shared" si="1038"/>
        <v>0</v>
      </c>
      <c r="BH1856" s="11" t="b">
        <f t="shared" si="1039"/>
        <v>0</v>
      </c>
      <c r="BI1856" s="11" t="b">
        <f t="shared" si="1040"/>
        <v>0</v>
      </c>
      <c r="BJ1856" s="11" t="b">
        <f t="shared" si="1041"/>
        <v>0</v>
      </c>
      <c r="BK1856" s="11">
        <f t="shared" si="1042"/>
        <v>26.801029159519729</v>
      </c>
      <c r="BL1856" s="11" t="b">
        <f t="shared" si="1043"/>
        <v>0</v>
      </c>
      <c r="BM1856" s="11">
        <f t="shared" si="1044"/>
        <v>0.30805780643126124</v>
      </c>
      <c r="BN1856" s="11" t="b">
        <f t="shared" si="1045"/>
        <v>0</v>
      </c>
      <c r="BO1856" s="11" t="b">
        <f t="shared" si="1046"/>
        <v>0</v>
      </c>
      <c r="BP1856" s="11" t="b">
        <f t="shared" si="1047"/>
        <v>0</v>
      </c>
      <c r="BQ1856" s="11" t="b">
        <f t="shared" si="1048"/>
        <v>0</v>
      </c>
      <c r="BR1856" s="11" t="b">
        <f t="shared" si="1049"/>
        <v>0</v>
      </c>
    </row>
    <row r="1857" spans="1:70" ht="12.75" customHeight="1" x14ac:dyDescent="0.75">
      <c r="A1857" s="24" t="s">
        <v>2393</v>
      </c>
      <c r="B1857" s="25" t="s">
        <v>2394</v>
      </c>
      <c r="C1857" s="24" t="s">
        <v>85</v>
      </c>
      <c r="D1857" s="26" t="s">
        <v>41</v>
      </c>
      <c r="E1857" s="24" t="s">
        <v>2610</v>
      </c>
      <c r="F1857" s="24" t="s">
        <v>2610</v>
      </c>
      <c r="G1857" s="25" t="s">
        <v>1900</v>
      </c>
      <c r="H1857" s="26"/>
      <c r="I1857" s="26"/>
      <c r="J1857" s="26"/>
      <c r="K1857" s="26"/>
      <c r="L1857" s="26"/>
      <c r="M1857" s="26"/>
      <c r="N1857" s="26"/>
      <c r="O1857" s="40"/>
      <c r="P1857" s="31" t="s">
        <v>80</v>
      </c>
      <c r="Q1857" s="32">
        <v>124</v>
      </c>
      <c r="R1857" s="60">
        <f t="shared" si="1014"/>
        <v>0</v>
      </c>
      <c r="S1857" s="35" t="s">
        <v>70</v>
      </c>
      <c r="T1857" s="35"/>
      <c r="U1857" s="30">
        <v>13.5</v>
      </c>
      <c r="V1857" s="30">
        <f t="shared" si="1015"/>
        <v>13.5</v>
      </c>
      <c r="W1857" s="29">
        <f t="shared" si="1016"/>
        <v>0.28125</v>
      </c>
      <c r="X1857" s="29">
        <f t="shared" si="1017"/>
        <v>8.317560773644054</v>
      </c>
      <c r="Y1857" s="29">
        <f t="shared" si="1018"/>
        <v>0.24952682320932162</v>
      </c>
      <c r="Z1857" s="30">
        <f>IF(S1857="",0,VLOOKUP(S1857,[1]!Costo_Twist,2,FALSE)*W1857)</f>
        <v>63.583940769435493</v>
      </c>
      <c r="AA1857" s="31" t="s">
        <v>71</v>
      </c>
      <c r="AB1857" s="31"/>
      <c r="AC1857" s="31" t="s">
        <v>2429</v>
      </c>
      <c r="AD1857" s="34">
        <f t="shared" si="1019"/>
        <v>20</v>
      </c>
      <c r="AE1857" s="33">
        <f t="shared" si="1020"/>
        <v>0.41666666666666669</v>
      </c>
      <c r="AF1857" s="33">
        <f t="shared" si="1021"/>
        <v>12.32231225725045</v>
      </c>
      <c r="AG1857" s="33">
        <f t="shared" si="1022"/>
        <v>0.36966936771751352</v>
      </c>
      <c r="AH1857" s="34">
        <f>IF(AA1857="",0,VLOOKUP(AA1857,[1]!Costo_Twist,2,FALSE)*AE1857)</f>
        <v>121.04242442164198</v>
      </c>
      <c r="AI1857" s="35"/>
      <c r="AJ1857" s="35"/>
      <c r="AK1857" s="35"/>
      <c r="AL1857" s="35">
        <f t="shared" si="1023"/>
        <v>0</v>
      </c>
      <c r="AM1857" s="29">
        <f t="shared" si="1024"/>
        <v>0</v>
      </c>
      <c r="AN1857" s="29">
        <f t="shared" si="1025"/>
        <v>0</v>
      </c>
      <c r="AO1857" s="29">
        <f t="shared" si="1026"/>
        <v>0</v>
      </c>
      <c r="AP1857" s="30">
        <f>IF(AI1857="",0,VLOOKUP(AI1857,[1]!Costo_Twist,2,FALSE)*AM1857)</f>
        <v>0</v>
      </c>
      <c r="AQ1857" s="42"/>
      <c r="AR1857" s="42"/>
      <c r="AS1857" s="42"/>
      <c r="AT1857" s="42">
        <f t="shared" si="1027"/>
        <v>0</v>
      </c>
      <c r="AU1857" s="43">
        <f t="shared" si="1028"/>
        <v>0</v>
      </c>
      <c r="AV1857" s="43">
        <f t="shared" si="1029"/>
        <v>0</v>
      </c>
      <c r="AW1857" s="43">
        <f t="shared" si="1030"/>
        <v>0</v>
      </c>
      <c r="AX1857" s="44">
        <f>IF(AQ1857="",0,VLOOKUP(AQ1857,[1]!Costo_Twist,2,FALSE)*AU1857)</f>
        <v>0</v>
      </c>
      <c r="AY1857" s="36">
        <f t="shared" si="1031"/>
        <v>184.62636519107747</v>
      </c>
      <c r="AZ1857" s="41">
        <f t="shared" si="1032"/>
        <v>0.69791666666666674</v>
      </c>
      <c r="BA1857" s="37">
        <f t="shared" si="1033"/>
        <v>124.69791666666667</v>
      </c>
      <c r="BB1857" s="37" t="str">
        <f t="shared" si="1034"/>
        <v>ok</v>
      </c>
      <c r="BC1857" s="37" t="str">
        <f t="shared" si="1035"/>
        <v>ok</v>
      </c>
      <c r="BD1857" s="5"/>
      <c r="BE1857" s="11">
        <f t="shared" si="1036"/>
        <v>8.317560773644054</v>
      </c>
      <c r="BF1857" s="11" t="b">
        <f t="shared" si="1037"/>
        <v>0</v>
      </c>
      <c r="BG1857" s="11" t="b">
        <f t="shared" si="1038"/>
        <v>0</v>
      </c>
      <c r="BH1857" s="11" t="b">
        <f t="shared" si="1039"/>
        <v>0</v>
      </c>
      <c r="BI1857" s="11" t="b">
        <f t="shared" si="1040"/>
        <v>0</v>
      </c>
      <c r="BJ1857" s="11" t="b">
        <f t="shared" si="1041"/>
        <v>0</v>
      </c>
      <c r="BK1857" s="11">
        <f t="shared" si="1042"/>
        <v>12.32231225725045</v>
      </c>
      <c r="BL1857" s="11" t="b">
        <f t="shared" si="1043"/>
        <v>0</v>
      </c>
      <c r="BM1857" s="11" t="b">
        <f t="shared" si="1044"/>
        <v>0</v>
      </c>
      <c r="BN1857" s="11" t="b">
        <f t="shared" si="1045"/>
        <v>0</v>
      </c>
      <c r="BO1857" s="11" t="b">
        <f t="shared" si="1046"/>
        <v>0</v>
      </c>
      <c r="BP1857" s="11" t="b">
        <f t="shared" si="1047"/>
        <v>0</v>
      </c>
      <c r="BQ1857" s="11" t="b">
        <f t="shared" si="1048"/>
        <v>0</v>
      </c>
      <c r="BR1857" s="11" t="b">
        <f t="shared" si="1049"/>
        <v>0</v>
      </c>
    </row>
    <row r="1858" spans="1:70" ht="12.75" customHeight="1" x14ac:dyDescent="0.75">
      <c r="A1858" s="24" t="s">
        <v>2393</v>
      </c>
      <c r="B1858" s="25" t="s">
        <v>2394</v>
      </c>
      <c r="C1858" s="24" t="s">
        <v>85</v>
      </c>
      <c r="D1858" s="26" t="s">
        <v>41</v>
      </c>
      <c r="E1858" s="24" t="s">
        <v>2610</v>
      </c>
      <c r="F1858" s="24" t="s">
        <v>2610</v>
      </c>
      <c r="G1858" s="25" t="s">
        <v>1901</v>
      </c>
      <c r="H1858" s="26"/>
      <c r="I1858" s="26"/>
      <c r="J1858" s="26"/>
      <c r="K1858" s="26"/>
      <c r="L1858" s="26"/>
      <c r="M1858" s="26"/>
      <c r="N1858" s="26"/>
      <c r="O1858" s="40"/>
      <c r="P1858" s="31" t="s">
        <v>79</v>
      </c>
      <c r="Q1858" s="32">
        <v>128</v>
      </c>
      <c r="R1858" s="60">
        <f t="shared" si="1014"/>
        <v>0</v>
      </c>
      <c r="S1858" s="35" t="s">
        <v>70</v>
      </c>
      <c r="T1858" s="35"/>
      <c r="U1858" s="30">
        <v>8.5</v>
      </c>
      <c r="V1858" s="30">
        <f t="shared" si="1015"/>
        <v>8.5</v>
      </c>
      <c r="W1858" s="29">
        <f t="shared" si="1016"/>
        <v>0.17708333333333334</v>
      </c>
      <c r="X1858" s="29">
        <f t="shared" si="1017"/>
        <v>5.2369827093314418</v>
      </c>
      <c r="Y1858" s="29">
        <f t="shared" si="1018"/>
        <v>0.15710948127994326</v>
      </c>
      <c r="Z1858" s="30">
        <f>IF(S1858="",0,VLOOKUP(S1858,[1]!Costo_Twist,2,FALSE)*W1858)</f>
        <v>40.034333077051983</v>
      </c>
      <c r="AA1858" s="31" t="s">
        <v>71</v>
      </c>
      <c r="AB1858" s="31"/>
      <c r="AC1858" s="31">
        <v>12.5</v>
      </c>
      <c r="AD1858" s="34">
        <f t="shared" si="1019"/>
        <v>12.5</v>
      </c>
      <c r="AE1858" s="33">
        <f t="shared" si="1020"/>
        <v>0.26041666666666669</v>
      </c>
      <c r="AF1858" s="33">
        <f t="shared" si="1021"/>
        <v>7.7014451607815317</v>
      </c>
      <c r="AG1858" s="33">
        <f t="shared" si="1022"/>
        <v>0.23104335482344596</v>
      </c>
      <c r="AH1858" s="34">
        <f>IF(AA1858="",0,VLOOKUP(AA1858,[1]!Costo_Twist,2,FALSE)*AE1858)</f>
        <v>75.651515263526235</v>
      </c>
      <c r="AI1858" s="35"/>
      <c r="AJ1858" s="35"/>
      <c r="AK1858" s="35"/>
      <c r="AL1858" s="35">
        <f t="shared" si="1023"/>
        <v>0</v>
      </c>
      <c r="AM1858" s="29">
        <f t="shared" si="1024"/>
        <v>0</v>
      </c>
      <c r="AN1858" s="29">
        <f t="shared" si="1025"/>
        <v>0</v>
      </c>
      <c r="AO1858" s="29">
        <f t="shared" si="1026"/>
        <v>0</v>
      </c>
      <c r="AP1858" s="30">
        <f>IF(AI1858="",0,VLOOKUP(AI1858,[1]!Costo_Twist,2,FALSE)*AM1858)</f>
        <v>0</v>
      </c>
      <c r="AQ1858" s="42"/>
      <c r="AR1858" s="42"/>
      <c r="AS1858" s="42"/>
      <c r="AT1858" s="42">
        <f t="shared" si="1027"/>
        <v>0</v>
      </c>
      <c r="AU1858" s="43">
        <f t="shared" si="1028"/>
        <v>0</v>
      </c>
      <c r="AV1858" s="43">
        <f t="shared" si="1029"/>
        <v>0</v>
      </c>
      <c r="AW1858" s="43">
        <f t="shared" si="1030"/>
        <v>0</v>
      </c>
      <c r="AX1858" s="44">
        <f>IF(AQ1858="",0,VLOOKUP(AQ1858,[1]!Costo_Twist,2,FALSE)*AU1858)</f>
        <v>0</v>
      </c>
      <c r="AY1858" s="36">
        <f t="shared" si="1031"/>
        <v>115.68584834057822</v>
      </c>
      <c r="AZ1858" s="41">
        <f t="shared" si="1032"/>
        <v>0.4375</v>
      </c>
      <c r="BA1858" s="37">
        <f t="shared" si="1033"/>
        <v>128.4375</v>
      </c>
      <c r="BB1858" s="37" t="str">
        <f t="shared" si="1034"/>
        <v>ok</v>
      </c>
      <c r="BC1858" s="37" t="str">
        <f t="shared" si="1035"/>
        <v>ok</v>
      </c>
      <c r="BD1858" s="5"/>
      <c r="BE1858" s="11">
        <f t="shared" si="1036"/>
        <v>5.2369827093314418</v>
      </c>
      <c r="BF1858" s="11" t="b">
        <f t="shared" si="1037"/>
        <v>0</v>
      </c>
      <c r="BG1858" s="11" t="b">
        <f t="shared" si="1038"/>
        <v>0</v>
      </c>
      <c r="BH1858" s="11" t="b">
        <f t="shared" si="1039"/>
        <v>0</v>
      </c>
      <c r="BI1858" s="11" t="b">
        <f t="shared" si="1040"/>
        <v>0</v>
      </c>
      <c r="BJ1858" s="11" t="b">
        <f t="shared" si="1041"/>
        <v>0</v>
      </c>
      <c r="BK1858" s="11">
        <f t="shared" si="1042"/>
        <v>7.7014451607815317</v>
      </c>
      <c r="BL1858" s="11" t="b">
        <f t="shared" si="1043"/>
        <v>0</v>
      </c>
      <c r="BM1858" s="11" t="b">
        <f t="shared" si="1044"/>
        <v>0</v>
      </c>
      <c r="BN1858" s="11" t="b">
        <f t="shared" si="1045"/>
        <v>0</v>
      </c>
      <c r="BO1858" s="11" t="b">
        <f t="shared" si="1046"/>
        <v>0</v>
      </c>
      <c r="BP1858" s="11" t="b">
        <f t="shared" si="1047"/>
        <v>0</v>
      </c>
      <c r="BQ1858" s="11" t="b">
        <f t="shared" si="1048"/>
        <v>0</v>
      </c>
      <c r="BR1858" s="11" t="b">
        <f t="shared" si="1049"/>
        <v>0</v>
      </c>
    </row>
    <row r="1859" spans="1:70" ht="12.75" customHeight="1" x14ac:dyDescent="0.75">
      <c r="A1859" s="24" t="s">
        <v>2393</v>
      </c>
      <c r="B1859" s="25" t="s">
        <v>2394</v>
      </c>
      <c r="C1859" s="24" t="s">
        <v>85</v>
      </c>
      <c r="D1859" s="26" t="s">
        <v>41</v>
      </c>
      <c r="E1859" s="24" t="s">
        <v>2610</v>
      </c>
      <c r="F1859" s="24" t="s">
        <v>2610</v>
      </c>
      <c r="G1859" s="25" t="s">
        <v>1902</v>
      </c>
      <c r="H1859" s="26"/>
      <c r="I1859" s="26"/>
      <c r="J1859" s="26"/>
      <c r="K1859" s="26"/>
      <c r="L1859" s="26"/>
      <c r="M1859" s="26"/>
      <c r="N1859" s="26"/>
      <c r="O1859" s="40"/>
      <c r="P1859" s="31" t="s">
        <v>79</v>
      </c>
      <c r="Q1859" s="32">
        <v>128</v>
      </c>
      <c r="R1859" s="60">
        <f t="shared" si="1014"/>
        <v>0</v>
      </c>
      <c r="S1859" s="35" t="s">
        <v>70</v>
      </c>
      <c r="T1859" s="35"/>
      <c r="U1859" s="35">
        <v>3.5</v>
      </c>
      <c r="V1859" s="30">
        <f t="shared" si="1015"/>
        <v>3.5</v>
      </c>
      <c r="W1859" s="29">
        <f t="shared" si="1016"/>
        <v>7.2916666666666671E-2</v>
      </c>
      <c r="X1859" s="29">
        <f t="shared" si="1017"/>
        <v>2.1564046450188288</v>
      </c>
      <c r="Y1859" s="29">
        <f t="shared" si="1018"/>
        <v>6.4692139350564865E-2</v>
      </c>
      <c r="Z1859" s="30">
        <f>IF(S1859="",0,VLOOKUP(S1859,[1]!Costo_Twist,2,FALSE)*W1859)</f>
        <v>16.484725384668462</v>
      </c>
      <c r="AA1859" s="31" t="s">
        <v>71</v>
      </c>
      <c r="AB1859" s="31"/>
      <c r="AC1859" s="31" t="s">
        <v>2405</v>
      </c>
      <c r="AD1859" s="34">
        <f t="shared" si="1019"/>
        <v>5</v>
      </c>
      <c r="AE1859" s="33">
        <f t="shared" si="1020"/>
        <v>0.10416666666666667</v>
      </c>
      <c r="AF1859" s="33">
        <f t="shared" si="1021"/>
        <v>3.0805780643126126</v>
      </c>
      <c r="AG1859" s="33">
        <f t="shared" si="1022"/>
        <v>9.241734192937838E-2</v>
      </c>
      <c r="AH1859" s="34">
        <f>IF(AA1859="",0,VLOOKUP(AA1859,[1]!Costo_Twist,2,FALSE)*AE1859)</f>
        <v>30.260606105410496</v>
      </c>
      <c r="AI1859" s="35"/>
      <c r="AJ1859" s="35"/>
      <c r="AK1859" s="35"/>
      <c r="AL1859" s="35">
        <f t="shared" si="1023"/>
        <v>0</v>
      </c>
      <c r="AM1859" s="29">
        <f t="shared" si="1024"/>
        <v>0</v>
      </c>
      <c r="AN1859" s="29">
        <f t="shared" si="1025"/>
        <v>0</v>
      </c>
      <c r="AO1859" s="29">
        <f t="shared" si="1026"/>
        <v>0</v>
      </c>
      <c r="AP1859" s="30">
        <f>IF(AI1859="",0,VLOOKUP(AI1859,[1]!Costo_Twist,2,FALSE)*AM1859)</f>
        <v>0</v>
      </c>
      <c r="AQ1859" s="42"/>
      <c r="AR1859" s="42"/>
      <c r="AS1859" s="42"/>
      <c r="AT1859" s="42">
        <f t="shared" si="1027"/>
        <v>0</v>
      </c>
      <c r="AU1859" s="43">
        <f t="shared" si="1028"/>
        <v>0</v>
      </c>
      <c r="AV1859" s="43">
        <f t="shared" si="1029"/>
        <v>0</v>
      </c>
      <c r="AW1859" s="43">
        <f t="shared" si="1030"/>
        <v>0</v>
      </c>
      <c r="AX1859" s="44">
        <f>IF(AQ1859="",0,VLOOKUP(AQ1859,[1]!Costo_Twist,2,FALSE)*AU1859)</f>
        <v>0</v>
      </c>
      <c r="AY1859" s="36">
        <f t="shared" si="1031"/>
        <v>46.745331490078954</v>
      </c>
      <c r="AZ1859" s="41">
        <f t="shared" si="1032"/>
        <v>0.17708333333333334</v>
      </c>
      <c r="BA1859" s="37">
        <f t="shared" si="1033"/>
        <v>128.17708333333334</v>
      </c>
      <c r="BB1859" s="37" t="str">
        <f t="shared" si="1034"/>
        <v>ok</v>
      </c>
      <c r="BC1859" s="37" t="str">
        <f t="shared" si="1035"/>
        <v>ok</v>
      </c>
      <c r="BD1859" s="5"/>
      <c r="BE1859" s="11">
        <f t="shared" si="1036"/>
        <v>2.1564046450188288</v>
      </c>
      <c r="BF1859" s="11" t="b">
        <f t="shared" si="1037"/>
        <v>0</v>
      </c>
      <c r="BG1859" s="11" t="b">
        <f t="shared" si="1038"/>
        <v>0</v>
      </c>
      <c r="BH1859" s="11" t="b">
        <f t="shared" si="1039"/>
        <v>0</v>
      </c>
      <c r="BI1859" s="11" t="b">
        <f t="shared" si="1040"/>
        <v>0</v>
      </c>
      <c r="BJ1859" s="11" t="b">
        <f t="shared" si="1041"/>
        <v>0</v>
      </c>
      <c r="BK1859" s="11">
        <f t="shared" si="1042"/>
        <v>3.0805780643126126</v>
      </c>
      <c r="BL1859" s="11" t="b">
        <f t="shared" si="1043"/>
        <v>0</v>
      </c>
      <c r="BM1859" s="11" t="b">
        <f t="shared" si="1044"/>
        <v>0</v>
      </c>
      <c r="BN1859" s="11" t="b">
        <f t="shared" si="1045"/>
        <v>0</v>
      </c>
      <c r="BO1859" s="11" t="b">
        <f t="shared" si="1046"/>
        <v>0</v>
      </c>
      <c r="BP1859" s="11" t="b">
        <f t="shared" si="1047"/>
        <v>0</v>
      </c>
      <c r="BQ1859" s="11" t="b">
        <f t="shared" si="1048"/>
        <v>0</v>
      </c>
      <c r="BR1859" s="11" t="b">
        <f t="shared" si="1049"/>
        <v>0</v>
      </c>
    </row>
    <row r="1860" spans="1:70" ht="12.75" customHeight="1" x14ac:dyDescent="0.75">
      <c r="A1860" s="24" t="s">
        <v>2393</v>
      </c>
      <c r="B1860" s="25" t="s">
        <v>2394</v>
      </c>
      <c r="C1860" s="24" t="s">
        <v>85</v>
      </c>
      <c r="D1860" s="26" t="s">
        <v>41</v>
      </c>
      <c r="E1860" s="24" t="s">
        <v>2610</v>
      </c>
      <c r="F1860" s="24" t="s">
        <v>2610</v>
      </c>
      <c r="G1860" s="25" t="s">
        <v>1903</v>
      </c>
      <c r="H1860" s="26"/>
      <c r="I1860" s="26"/>
      <c r="J1860" s="26"/>
      <c r="K1860" s="26"/>
      <c r="L1860" s="26"/>
      <c r="M1860" s="26"/>
      <c r="N1860" s="26"/>
      <c r="O1860" s="40"/>
      <c r="P1860" s="31" t="s">
        <v>79</v>
      </c>
      <c r="Q1860" s="32">
        <v>128</v>
      </c>
      <c r="R1860" s="60">
        <f t="shared" si="1014"/>
        <v>0</v>
      </c>
      <c r="S1860" s="35" t="s">
        <v>70</v>
      </c>
      <c r="T1860" s="35"/>
      <c r="U1860" s="35" t="s">
        <v>2397</v>
      </c>
      <c r="V1860" s="30">
        <f t="shared" si="1015"/>
        <v>2</v>
      </c>
      <c r="W1860" s="29">
        <f t="shared" si="1016"/>
        <v>4.1666666666666664E-2</v>
      </c>
      <c r="X1860" s="29">
        <f t="shared" si="1017"/>
        <v>1.232231225725045</v>
      </c>
      <c r="Y1860" s="29">
        <f t="shared" si="1018"/>
        <v>3.6966936771751349E-2</v>
      </c>
      <c r="Z1860" s="30">
        <f>IF(S1860="",0,VLOOKUP(S1860,[1]!Costo_Twist,2,FALSE)*W1860)</f>
        <v>9.4198430769534056</v>
      </c>
      <c r="AA1860" s="31" t="s">
        <v>71</v>
      </c>
      <c r="AB1860" s="31"/>
      <c r="AC1860" s="31">
        <v>2.5</v>
      </c>
      <c r="AD1860" s="34">
        <f t="shared" si="1019"/>
        <v>2.5</v>
      </c>
      <c r="AE1860" s="33">
        <f t="shared" si="1020"/>
        <v>5.2083333333333336E-2</v>
      </c>
      <c r="AF1860" s="33">
        <f t="shared" si="1021"/>
        <v>1.5402890321563063</v>
      </c>
      <c r="AG1860" s="33">
        <f t="shared" si="1022"/>
        <v>4.620867096468919E-2</v>
      </c>
      <c r="AH1860" s="34">
        <f>IF(AA1860="",0,VLOOKUP(AA1860,[1]!Costo_Twist,2,FALSE)*AE1860)</f>
        <v>15.130303052705248</v>
      </c>
      <c r="AI1860" s="35"/>
      <c r="AJ1860" s="35"/>
      <c r="AK1860" s="35"/>
      <c r="AL1860" s="35">
        <f t="shared" si="1023"/>
        <v>0</v>
      </c>
      <c r="AM1860" s="29">
        <f t="shared" si="1024"/>
        <v>0</v>
      </c>
      <c r="AN1860" s="29">
        <f t="shared" si="1025"/>
        <v>0</v>
      </c>
      <c r="AO1860" s="29">
        <f t="shared" si="1026"/>
        <v>0</v>
      </c>
      <c r="AP1860" s="30">
        <f>IF(AI1860="",0,VLOOKUP(AI1860,[1]!Costo_Twist,2,FALSE)*AM1860)</f>
        <v>0</v>
      </c>
      <c r="AQ1860" s="42"/>
      <c r="AR1860" s="42"/>
      <c r="AS1860" s="42"/>
      <c r="AT1860" s="42">
        <f t="shared" si="1027"/>
        <v>0</v>
      </c>
      <c r="AU1860" s="43">
        <f t="shared" si="1028"/>
        <v>0</v>
      </c>
      <c r="AV1860" s="43">
        <f t="shared" si="1029"/>
        <v>0</v>
      </c>
      <c r="AW1860" s="43">
        <f t="shared" si="1030"/>
        <v>0</v>
      </c>
      <c r="AX1860" s="44">
        <f>IF(AQ1860="",0,VLOOKUP(AQ1860,[1]!Costo_Twist,2,FALSE)*AU1860)</f>
        <v>0</v>
      </c>
      <c r="AY1860" s="36">
        <f t="shared" si="1031"/>
        <v>24.550146129658653</v>
      </c>
      <c r="AZ1860" s="41">
        <f t="shared" si="1032"/>
        <v>9.375E-2</v>
      </c>
      <c r="BA1860" s="37">
        <f t="shared" si="1033"/>
        <v>128.09375</v>
      </c>
      <c r="BB1860" s="37" t="str">
        <f t="shared" si="1034"/>
        <v>ok</v>
      </c>
      <c r="BC1860" s="37" t="str">
        <f t="shared" si="1035"/>
        <v>ok</v>
      </c>
      <c r="BD1860" s="5"/>
      <c r="BE1860" s="11">
        <f t="shared" si="1036"/>
        <v>1.232231225725045</v>
      </c>
      <c r="BF1860" s="11" t="b">
        <f t="shared" si="1037"/>
        <v>0</v>
      </c>
      <c r="BG1860" s="11" t="b">
        <f t="shared" si="1038"/>
        <v>0</v>
      </c>
      <c r="BH1860" s="11" t="b">
        <f t="shared" si="1039"/>
        <v>0</v>
      </c>
      <c r="BI1860" s="11" t="b">
        <f t="shared" si="1040"/>
        <v>0</v>
      </c>
      <c r="BJ1860" s="11" t="b">
        <f t="shared" si="1041"/>
        <v>0</v>
      </c>
      <c r="BK1860" s="11">
        <f t="shared" si="1042"/>
        <v>1.5402890321563063</v>
      </c>
      <c r="BL1860" s="11" t="b">
        <f t="shared" si="1043"/>
        <v>0</v>
      </c>
      <c r="BM1860" s="11" t="b">
        <f t="shared" si="1044"/>
        <v>0</v>
      </c>
      <c r="BN1860" s="11" t="b">
        <f t="shared" si="1045"/>
        <v>0</v>
      </c>
      <c r="BO1860" s="11" t="b">
        <f t="shared" si="1046"/>
        <v>0</v>
      </c>
      <c r="BP1860" s="11" t="b">
        <f t="shared" si="1047"/>
        <v>0</v>
      </c>
      <c r="BQ1860" s="11" t="b">
        <f t="shared" si="1048"/>
        <v>0</v>
      </c>
      <c r="BR1860" s="11" t="b">
        <f t="shared" si="1049"/>
        <v>0</v>
      </c>
    </row>
    <row r="1861" spans="1:70" ht="12.75" customHeight="1" x14ac:dyDescent="0.75">
      <c r="A1861" s="24" t="s">
        <v>2393</v>
      </c>
      <c r="B1861" s="25" t="s">
        <v>2394</v>
      </c>
      <c r="C1861" s="24" t="s">
        <v>85</v>
      </c>
      <c r="D1861" s="26" t="s">
        <v>41</v>
      </c>
      <c r="E1861" s="24" t="s">
        <v>2610</v>
      </c>
      <c r="F1861" s="24" t="s">
        <v>2610</v>
      </c>
      <c r="G1861" s="25" t="s">
        <v>1904</v>
      </c>
      <c r="H1861" s="26"/>
      <c r="I1861" s="26"/>
      <c r="J1861" s="26"/>
      <c r="K1861" s="26"/>
      <c r="L1861" s="26"/>
      <c r="M1861" s="26"/>
      <c r="N1861" s="26"/>
      <c r="O1861" s="40"/>
      <c r="P1861" s="31" t="s">
        <v>81</v>
      </c>
      <c r="Q1861" s="32">
        <v>120</v>
      </c>
      <c r="R1861" s="60">
        <f t="shared" si="1014"/>
        <v>0</v>
      </c>
      <c r="S1861" s="35" t="s">
        <v>70</v>
      </c>
      <c r="T1861" s="35"/>
      <c r="U1861" s="35">
        <v>57.5</v>
      </c>
      <c r="V1861" s="30">
        <f t="shared" si="1015"/>
        <v>57.5</v>
      </c>
      <c r="W1861" s="29">
        <f t="shared" si="1016"/>
        <v>1.1979166666666667</v>
      </c>
      <c r="X1861" s="29">
        <f t="shared" si="1017"/>
        <v>35.426647739595047</v>
      </c>
      <c r="Y1861" s="29">
        <f t="shared" si="1018"/>
        <v>1.0627994321878513</v>
      </c>
      <c r="Z1861" s="30">
        <f>IF(S1861="",0,VLOOKUP(S1861,[1]!Costo_Twist,2,FALSE)*W1861)</f>
        <v>270.82048846241048</v>
      </c>
      <c r="AA1861" s="31" t="s">
        <v>72</v>
      </c>
      <c r="AB1861" s="31"/>
      <c r="AC1861" s="31" t="s">
        <v>2476</v>
      </c>
      <c r="AD1861" s="34">
        <f t="shared" si="1019"/>
        <v>90</v>
      </c>
      <c r="AE1861" s="33">
        <f t="shared" si="1020"/>
        <v>1.875</v>
      </c>
      <c r="AF1861" s="33">
        <f t="shared" si="1021"/>
        <v>55.450405157627024</v>
      </c>
      <c r="AG1861" s="33">
        <f t="shared" si="1022"/>
        <v>1.6635121547288108</v>
      </c>
      <c r="AH1861" s="34">
        <f>IF(AA1861="",0,VLOOKUP(AA1861,[1]!Costo_Twist,2,FALSE)*AE1861)</f>
        <v>382.50399207499186</v>
      </c>
      <c r="AI1861" s="35"/>
      <c r="AJ1861" s="35"/>
      <c r="AK1861" s="35"/>
      <c r="AL1861" s="35">
        <f t="shared" si="1023"/>
        <v>0</v>
      </c>
      <c r="AM1861" s="29">
        <f t="shared" si="1024"/>
        <v>0</v>
      </c>
      <c r="AN1861" s="29">
        <f t="shared" si="1025"/>
        <v>0</v>
      </c>
      <c r="AO1861" s="29">
        <f t="shared" si="1026"/>
        <v>0</v>
      </c>
      <c r="AP1861" s="30">
        <f>IF(AI1861="",0,VLOOKUP(AI1861,[1]!Costo_Twist,2,FALSE)*AM1861)</f>
        <v>0</v>
      </c>
      <c r="AQ1861" s="42"/>
      <c r="AR1861" s="42"/>
      <c r="AS1861" s="42"/>
      <c r="AT1861" s="42">
        <f t="shared" si="1027"/>
        <v>0</v>
      </c>
      <c r="AU1861" s="43">
        <f t="shared" si="1028"/>
        <v>0</v>
      </c>
      <c r="AV1861" s="43">
        <f t="shared" si="1029"/>
        <v>0</v>
      </c>
      <c r="AW1861" s="43">
        <f t="shared" si="1030"/>
        <v>0</v>
      </c>
      <c r="AX1861" s="44">
        <f>IF(AQ1861="",0,VLOOKUP(AQ1861,[1]!Costo_Twist,2,FALSE)*AU1861)</f>
        <v>0</v>
      </c>
      <c r="AY1861" s="36">
        <f t="shared" si="1031"/>
        <v>653.32448053740234</v>
      </c>
      <c r="AZ1861" s="41">
        <f t="shared" si="1032"/>
        <v>3.072916666666667</v>
      </c>
      <c r="BA1861" s="37">
        <f t="shared" si="1033"/>
        <v>123.07291666666667</v>
      </c>
      <c r="BB1861" s="37" t="str">
        <f t="shared" si="1034"/>
        <v>ok</v>
      </c>
      <c r="BC1861" s="37" t="str">
        <f t="shared" si="1035"/>
        <v>ok</v>
      </c>
      <c r="BD1861" s="5"/>
      <c r="BE1861" s="11">
        <f t="shared" si="1036"/>
        <v>35.426647739595047</v>
      </c>
      <c r="BF1861" s="11" t="b">
        <f t="shared" si="1037"/>
        <v>0</v>
      </c>
      <c r="BG1861" s="11" t="b">
        <f t="shared" si="1038"/>
        <v>0</v>
      </c>
      <c r="BH1861" s="11" t="b">
        <f t="shared" si="1039"/>
        <v>0</v>
      </c>
      <c r="BI1861" s="11" t="b">
        <f t="shared" si="1040"/>
        <v>0</v>
      </c>
      <c r="BJ1861" s="11" t="b">
        <f t="shared" si="1041"/>
        <v>0</v>
      </c>
      <c r="BK1861" s="11" t="b">
        <f t="shared" si="1042"/>
        <v>0</v>
      </c>
      <c r="BL1861" s="11" t="b">
        <f t="shared" si="1043"/>
        <v>0</v>
      </c>
      <c r="BM1861" s="11" t="b">
        <f t="shared" si="1044"/>
        <v>0</v>
      </c>
      <c r="BN1861" s="11">
        <f t="shared" si="1045"/>
        <v>55.450405157627024</v>
      </c>
      <c r="BO1861" s="11" t="b">
        <f t="shared" si="1046"/>
        <v>0</v>
      </c>
      <c r="BP1861" s="11" t="b">
        <f t="shared" si="1047"/>
        <v>0</v>
      </c>
      <c r="BQ1861" s="11" t="b">
        <f t="shared" si="1048"/>
        <v>0</v>
      </c>
      <c r="BR1861" s="11" t="b">
        <f t="shared" si="1049"/>
        <v>0</v>
      </c>
    </row>
    <row r="1862" spans="1:70" ht="12.75" customHeight="1" x14ac:dyDescent="0.75">
      <c r="A1862" s="24" t="s">
        <v>2393</v>
      </c>
      <c r="B1862" s="25" t="s">
        <v>2394</v>
      </c>
      <c r="C1862" s="24" t="s">
        <v>85</v>
      </c>
      <c r="D1862" s="26" t="s">
        <v>41</v>
      </c>
      <c r="E1862" s="24" t="s">
        <v>2610</v>
      </c>
      <c r="F1862" s="24" t="s">
        <v>2610</v>
      </c>
      <c r="G1862" s="25" t="s">
        <v>1905</v>
      </c>
      <c r="H1862" s="26"/>
      <c r="I1862" s="26"/>
      <c r="J1862" s="26"/>
      <c r="K1862" s="26"/>
      <c r="L1862" s="26"/>
      <c r="M1862" s="26"/>
      <c r="N1862" s="26"/>
      <c r="O1862" s="40"/>
      <c r="P1862" s="31" t="s">
        <v>81</v>
      </c>
      <c r="Q1862" s="32">
        <v>120</v>
      </c>
      <c r="R1862" s="60">
        <f t="shared" si="1014"/>
        <v>0</v>
      </c>
      <c r="S1862" s="35" t="s">
        <v>70</v>
      </c>
      <c r="T1862" s="35"/>
      <c r="U1862" s="35" t="s">
        <v>2411</v>
      </c>
      <c r="V1862" s="30">
        <f t="shared" si="1015"/>
        <v>27</v>
      </c>
      <c r="W1862" s="29">
        <f t="shared" si="1016"/>
        <v>0.5625</v>
      </c>
      <c r="X1862" s="29">
        <f t="shared" si="1017"/>
        <v>16.635121547288108</v>
      </c>
      <c r="Y1862" s="29">
        <f t="shared" si="1018"/>
        <v>0.49905364641864325</v>
      </c>
      <c r="Z1862" s="30">
        <f>IF(S1862="",0,VLOOKUP(S1862,[1]!Costo_Twist,2,FALSE)*W1862)</f>
        <v>127.16788153887099</v>
      </c>
      <c r="AA1862" s="31" t="s">
        <v>71</v>
      </c>
      <c r="AB1862" s="31"/>
      <c r="AC1862" s="31">
        <v>64.5</v>
      </c>
      <c r="AD1862" s="34">
        <f t="shared" si="1019"/>
        <v>64.5</v>
      </c>
      <c r="AE1862" s="33">
        <f t="shared" si="1020"/>
        <v>1.34375</v>
      </c>
      <c r="AF1862" s="33">
        <f t="shared" si="1021"/>
        <v>39.739457029632703</v>
      </c>
      <c r="AG1862" s="33">
        <f t="shared" si="1022"/>
        <v>1.192183710888981</v>
      </c>
      <c r="AH1862" s="34">
        <f>IF(AA1862="",0,VLOOKUP(AA1862,[1]!Costo_Twist,2,FALSE)*AE1862)</f>
        <v>390.36181875979537</v>
      </c>
      <c r="AI1862" s="35"/>
      <c r="AJ1862" s="35"/>
      <c r="AK1862" s="35"/>
      <c r="AL1862" s="35">
        <f t="shared" si="1023"/>
        <v>0</v>
      </c>
      <c r="AM1862" s="29">
        <f t="shared" si="1024"/>
        <v>0</v>
      </c>
      <c r="AN1862" s="29">
        <f t="shared" si="1025"/>
        <v>0</v>
      </c>
      <c r="AO1862" s="29">
        <f t="shared" si="1026"/>
        <v>0</v>
      </c>
      <c r="AP1862" s="30">
        <f>IF(AI1862="",0,VLOOKUP(AI1862,[1]!Costo_Twist,2,FALSE)*AM1862)</f>
        <v>0</v>
      </c>
      <c r="AQ1862" s="42"/>
      <c r="AR1862" s="42"/>
      <c r="AS1862" s="42"/>
      <c r="AT1862" s="42">
        <f t="shared" si="1027"/>
        <v>0</v>
      </c>
      <c r="AU1862" s="43">
        <f t="shared" si="1028"/>
        <v>0</v>
      </c>
      <c r="AV1862" s="43">
        <f t="shared" si="1029"/>
        <v>0</v>
      </c>
      <c r="AW1862" s="43">
        <f t="shared" si="1030"/>
        <v>0</v>
      </c>
      <c r="AX1862" s="44">
        <f>IF(AQ1862="",0,VLOOKUP(AQ1862,[1]!Costo_Twist,2,FALSE)*AU1862)</f>
        <v>0</v>
      </c>
      <c r="AY1862" s="36">
        <f t="shared" si="1031"/>
        <v>517.5297002986664</v>
      </c>
      <c r="AZ1862" s="41">
        <f t="shared" si="1032"/>
        <v>1.90625</v>
      </c>
      <c r="BA1862" s="37">
        <f t="shared" si="1033"/>
        <v>121.90625</v>
      </c>
      <c r="BB1862" s="37" t="str">
        <f t="shared" si="1034"/>
        <v>ok</v>
      </c>
      <c r="BC1862" s="37" t="str">
        <f t="shared" si="1035"/>
        <v>ok</v>
      </c>
      <c r="BD1862" s="5"/>
      <c r="BE1862" s="11">
        <f t="shared" si="1036"/>
        <v>16.635121547288108</v>
      </c>
      <c r="BF1862" s="11" t="b">
        <f t="shared" si="1037"/>
        <v>0</v>
      </c>
      <c r="BG1862" s="11" t="b">
        <f t="shared" si="1038"/>
        <v>0</v>
      </c>
      <c r="BH1862" s="11" t="b">
        <f t="shared" si="1039"/>
        <v>0</v>
      </c>
      <c r="BI1862" s="11" t="b">
        <f t="shared" si="1040"/>
        <v>0</v>
      </c>
      <c r="BJ1862" s="11" t="b">
        <f t="shared" si="1041"/>
        <v>0</v>
      </c>
      <c r="BK1862" s="11">
        <f t="shared" si="1042"/>
        <v>39.739457029632703</v>
      </c>
      <c r="BL1862" s="11" t="b">
        <f t="shared" si="1043"/>
        <v>0</v>
      </c>
      <c r="BM1862" s="11" t="b">
        <f t="shared" si="1044"/>
        <v>0</v>
      </c>
      <c r="BN1862" s="11" t="b">
        <f t="shared" si="1045"/>
        <v>0</v>
      </c>
      <c r="BO1862" s="11" t="b">
        <f t="shared" si="1046"/>
        <v>0</v>
      </c>
      <c r="BP1862" s="11" t="b">
        <f t="shared" si="1047"/>
        <v>0</v>
      </c>
      <c r="BQ1862" s="11" t="b">
        <f t="shared" si="1048"/>
        <v>0</v>
      </c>
      <c r="BR1862" s="11" t="b">
        <f t="shared" si="1049"/>
        <v>0</v>
      </c>
    </row>
    <row r="1863" spans="1:70" ht="12.75" customHeight="1" x14ac:dyDescent="0.75">
      <c r="A1863" s="24" t="s">
        <v>2393</v>
      </c>
      <c r="B1863" s="25" t="s">
        <v>2394</v>
      </c>
      <c r="C1863" s="24" t="s">
        <v>85</v>
      </c>
      <c r="D1863" s="26" t="s">
        <v>41</v>
      </c>
      <c r="E1863" s="24" t="s">
        <v>2610</v>
      </c>
      <c r="F1863" s="24" t="s">
        <v>2610</v>
      </c>
      <c r="G1863" s="25" t="s">
        <v>1906</v>
      </c>
      <c r="H1863" s="26"/>
      <c r="I1863" s="26"/>
      <c r="J1863" s="26"/>
      <c r="K1863" s="26"/>
      <c r="L1863" s="26"/>
      <c r="M1863" s="26"/>
      <c r="N1863" s="26"/>
      <c r="O1863" s="40"/>
      <c r="P1863" s="31" t="s">
        <v>80</v>
      </c>
      <c r="Q1863" s="32">
        <v>124</v>
      </c>
      <c r="R1863" s="60">
        <f t="shared" si="1014"/>
        <v>0</v>
      </c>
      <c r="S1863" s="35" t="s">
        <v>70</v>
      </c>
      <c r="T1863" s="35"/>
      <c r="U1863" s="35" t="s">
        <v>2425</v>
      </c>
      <c r="V1863" s="30">
        <f t="shared" si="1015"/>
        <v>21</v>
      </c>
      <c r="W1863" s="29">
        <f t="shared" si="1016"/>
        <v>0.4375</v>
      </c>
      <c r="X1863" s="29">
        <f t="shared" si="1017"/>
        <v>12.938427870112973</v>
      </c>
      <c r="Y1863" s="29">
        <f t="shared" si="1018"/>
        <v>0.38815283610338919</v>
      </c>
      <c r="Z1863" s="30">
        <f>IF(S1863="",0,VLOOKUP(S1863,[1]!Costo_Twist,2,FALSE)*W1863)</f>
        <v>98.908352308010777</v>
      </c>
      <c r="AA1863" s="31" t="s">
        <v>71</v>
      </c>
      <c r="AB1863" s="31"/>
      <c r="AC1863" s="31">
        <v>49.5</v>
      </c>
      <c r="AD1863" s="34">
        <f t="shared" si="1019"/>
        <v>49.5</v>
      </c>
      <c r="AE1863" s="33">
        <f t="shared" si="1020"/>
        <v>1.03125</v>
      </c>
      <c r="AF1863" s="33">
        <f t="shared" si="1021"/>
        <v>30.497722836694862</v>
      </c>
      <c r="AG1863" s="33">
        <f t="shared" si="1022"/>
        <v>0.91493168510084588</v>
      </c>
      <c r="AH1863" s="34">
        <f>IF(AA1863="",0,VLOOKUP(AA1863,[1]!Costo_Twist,2,FALSE)*AE1863)</f>
        <v>299.5800004435639</v>
      </c>
      <c r="AI1863" s="35"/>
      <c r="AJ1863" s="35"/>
      <c r="AK1863" s="35"/>
      <c r="AL1863" s="35">
        <f t="shared" si="1023"/>
        <v>0</v>
      </c>
      <c r="AM1863" s="29">
        <f t="shared" si="1024"/>
        <v>0</v>
      </c>
      <c r="AN1863" s="29">
        <f t="shared" si="1025"/>
        <v>0</v>
      </c>
      <c r="AO1863" s="29">
        <f t="shared" si="1026"/>
        <v>0</v>
      </c>
      <c r="AP1863" s="30">
        <f>IF(AI1863="",0,VLOOKUP(AI1863,[1]!Costo_Twist,2,FALSE)*AM1863)</f>
        <v>0</v>
      </c>
      <c r="AQ1863" s="42"/>
      <c r="AR1863" s="42"/>
      <c r="AS1863" s="42"/>
      <c r="AT1863" s="42">
        <f t="shared" si="1027"/>
        <v>0</v>
      </c>
      <c r="AU1863" s="43">
        <f t="shared" si="1028"/>
        <v>0</v>
      </c>
      <c r="AV1863" s="43">
        <f t="shared" si="1029"/>
        <v>0</v>
      </c>
      <c r="AW1863" s="43">
        <f t="shared" si="1030"/>
        <v>0</v>
      </c>
      <c r="AX1863" s="44">
        <f>IF(AQ1863="",0,VLOOKUP(AQ1863,[1]!Costo_Twist,2,FALSE)*AU1863)</f>
        <v>0</v>
      </c>
      <c r="AY1863" s="36">
        <f t="shared" si="1031"/>
        <v>398.48835275157467</v>
      </c>
      <c r="AZ1863" s="41">
        <f t="shared" si="1032"/>
        <v>1.46875</v>
      </c>
      <c r="BA1863" s="37">
        <f t="shared" si="1033"/>
        <v>125.46875</v>
      </c>
      <c r="BB1863" s="37" t="str">
        <f t="shared" si="1034"/>
        <v>ok</v>
      </c>
      <c r="BC1863" s="37" t="str">
        <f t="shared" si="1035"/>
        <v>ok</v>
      </c>
      <c r="BD1863" s="5"/>
      <c r="BE1863" s="11">
        <f t="shared" si="1036"/>
        <v>12.938427870112973</v>
      </c>
      <c r="BF1863" s="11" t="b">
        <f t="shared" si="1037"/>
        <v>0</v>
      </c>
      <c r="BG1863" s="11" t="b">
        <f t="shared" si="1038"/>
        <v>0</v>
      </c>
      <c r="BH1863" s="11" t="b">
        <f t="shared" si="1039"/>
        <v>0</v>
      </c>
      <c r="BI1863" s="11" t="b">
        <f t="shared" si="1040"/>
        <v>0</v>
      </c>
      <c r="BJ1863" s="11" t="b">
        <f t="shared" si="1041"/>
        <v>0</v>
      </c>
      <c r="BK1863" s="11">
        <f t="shared" si="1042"/>
        <v>30.497722836694862</v>
      </c>
      <c r="BL1863" s="11" t="b">
        <f t="shared" si="1043"/>
        <v>0</v>
      </c>
      <c r="BM1863" s="11" t="b">
        <f t="shared" si="1044"/>
        <v>0</v>
      </c>
      <c r="BN1863" s="11" t="b">
        <f t="shared" si="1045"/>
        <v>0</v>
      </c>
      <c r="BO1863" s="11" t="b">
        <f t="shared" si="1046"/>
        <v>0</v>
      </c>
      <c r="BP1863" s="11" t="b">
        <f t="shared" si="1047"/>
        <v>0</v>
      </c>
      <c r="BQ1863" s="11" t="b">
        <f t="shared" si="1048"/>
        <v>0</v>
      </c>
      <c r="BR1863" s="11" t="b">
        <f t="shared" si="1049"/>
        <v>0</v>
      </c>
    </row>
    <row r="1864" spans="1:70" ht="12.75" customHeight="1" x14ac:dyDescent="0.75">
      <c r="A1864" s="24" t="s">
        <v>2393</v>
      </c>
      <c r="B1864" s="25" t="s">
        <v>2394</v>
      </c>
      <c r="C1864" s="24" t="s">
        <v>85</v>
      </c>
      <c r="D1864" s="26" t="s">
        <v>41</v>
      </c>
      <c r="E1864" s="24" t="s">
        <v>2610</v>
      </c>
      <c r="F1864" s="24" t="s">
        <v>2610</v>
      </c>
      <c r="G1864" s="25" t="s">
        <v>1907</v>
      </c>
      <c r="H1864" s="26"/>
      <c r="I1864" s="26"/>
      <c r="J1864" s="26"/>
      <c r="K1864" s="26"/>
      <c r="L1864" s="26"/>
      <c r="M1864" s="26"/>
      <c r="N1864" s="26"/>
      <c r="O1864" s="40"/>
      <c r="P1864" s="31" t="s">
        <v>80</v>
      </c>
      <c r="Q1864" s="32">
        <v>124</v>
      </c>
      <c r="R1864" s="60">
        <f t="shared" si="1014"/>
        <v>0</v>
      </c>
      <c r="S1864" s="35" t="s">
        <v>70</v>
      </c>
      <c r="T1864" s="35"/>
      <c r="U1864" s="30" t="s">
        <v>2412</v>
      </c>
      <c r="V1864" s="30">
        <f t="shared" si="1015"/>
        <v>8</v>
      </c>
      <c r="W1864" s="29">
        <f t="shared" si="1016"/>
        <v>0.16666666666666666</v>
      </c>
      <c r="X1864" s="29">
        <f t="shared" si="1017"/>
        <v>4.9289249029001798</v>
      </c>
      <c r="Y1864" s="29">
        <f t="shared" si="1018"/>
        <v>0.1478677470870054</v>
      </c>
      <c r="Z1864" s="30">
        <f>IF(S1864="",0,VLOOKUP(S1864,[1]!Costo_Twist,2,FALSE)*W1864)</f>
        <v>37.679372307813622</v>
      </c>
      <c r="AA1864" s="31" t="s">
        <v>71</v>
      </c>
      <c r="AB1864" s="31"/>
      <c r="AC1864" s="31" t="s">
        <v>2421</v>
      </c>
      <c r="AD1864" s="34">
        <f t="shared" si="1019"/>
        <v>18</v>
      </c>
      <c r="AE1864" s="33">
        <f t="shared" si="1020"/>
        <v>0.375</v>
      </c>
      <c r="AF1864" s="33">
        <f t="shared" si="1021"/>
        <v>11.090081031525404</v>
      </c>
      <c r="AG1864" s="33">
        <f t="shared" si="1022"/>
        <v>0.33270243094576213</v>
      </c>
      <c r="AH1864" s="34">
        <f>IF(AA1864="",0,VLOOKUP(AA1864,[1]!Costo_Twist,2,FALSE)*AE1864)</f>
        <v>108.93818197947778</v>
      </c>
      <c r="AI1864" s="35"/>
      <c r="AJ1864" s="35"/>
      <c r="AK1864" s="35"/>
      <c r="AL1864" s="35">
        <f t="shared" si="1023"/>
        <v>0</v>
      </c>
      <c r="AM1864" s="29">
        <f t="shared" si="1024"/>
        <v>0</v>
      </c>
      <c r="AN1864" s="29">
        <f t="shared" si="1025"/>
        <v>0</v>
      </c>
      <c r="AO1864" s="29">
        <f t="shared" si="1026"/>
        <v>0</v>
      </c>
      <c r="AP1864" s="30">
        <f>IF(AI1864="",0,VLOOKUP(AI1864,[1]!Costo_Twist,2,FALSE)*AM1864)</f>
        <v>0</v>
      </c>
      <c r="AQ1864" s="42"/>
      <c r="AR1864" s="42"/>
      <c r="AS1864" s="42"/>
      <c r="AT1864" s="42">
        <f t="shared" si="1027"/>
        <v>0</v>
      </c>
      <c r="AU1864" s="43">
        <f t="shared" si="1028"/>
        <v>0</v>
      </c>
      <c r="AV1864" s="43">
        <f t="shared" si="1029"/>
        <v>0</v>
      </c>
      <c r="AW1864" s="43">
        <f t="shared" si="1030"/>
        <v>0</v>
      </c>
      <c r="AX1864" s="44">
        <f>IF(AQ1864="",0,VLOOKUP(AQ1864,[1]!Costo_Twist,2,FALSE)*AU1864)</f>
        <v>0</v>
      </c>
      <c r="AY1864" s="36">
        <f t="shared" si="1031"/>
        <v>146.6175542872914</v>
      </c>
      <c r="AZ1864" s="41">
        <f t="shared" si="1032"/>
        <v>0.54166666666666663</v>
      </c>
      <c r="BA1864" s="37">
        <f t="shared" si="1033"/>
        <v>124.54166666666667</v>
      </c>
      <c r="BB1864" s="37" t="str">
        <f t="shared" si="1034"/>
        <v>ok</v>
      </c>
      <c r="BC1864" s="37" t="str">
        <f t="shared" si="1035"/>
        <v>ok</v>
      </c>
      <c r="BD1864" s="5"/>
      <c r="BE1864" s="11">
        <f t="shared" si="1036"/>
        <v>4.9289249029001798</v>
      </c>
      <c r="BF1864" s="11" t="b">
        <f t="shared" si="1037"/>
        <v>0</v>
      </c>
      <c r="BG1864" s="11" t="b">
        <f t="shared" si="1038"/>
        <v>0</v>
      </c>
      <c r="BH1864" s="11" t="b">
        <f t="shared" si="1039"/>
        <v>0</v>
      </c>
      <c r="BI1864" s="11" t="b">
        <f t="shared" si="1040"/>
        <v>0</v>
      </c>
      <c r="BJ1864" s="11" t="b">
        <f t="shared" si="1041"/>
        <v>0</v>
      </c>
      <c r="BK1864" s="11">
        <f t="shared" si="1042"/>
        <v>11.090081031525404</v>
      </c>
      <c r="BL1864" s="11" t="b">
        <f t="shared" si="1043"/>
        <v>0</v>
      </c>
      <c r="BM1864" s="11" t="b">
        <f t="shared" si="1044"/>
        <v>0</v>
      </c>
      <c r="BN1864" s="11" t="b">
        <f t="shared" si="1045"/>
        <v>0</v>
      </c>
      <c r="BO1864" s="11" t="b">
        <f t="shared" si="1046"/>
        <v>0</v>
      </c>
      <c r="BP1864" s="11" t="b">
        <f t="shared" si="1047"/>
        <v>0</v>
      </c>
      <c r="BQ1864" s="11" t="b">
        <f t="shared" si="1048"/>
        <v>0</v>
      </c>
      <c r="BR1864" s="11" t="b">
        <f t="shared" si="1049"/>
        <v>0</v>
      </c>
    </row>
    <row r="1865" spans="1:70" ht="12.75" customHeight="1" x14ac:dyDescent="0.75">
      <c r="A1865" s="24" t="s">
        <v>2393</v>
      </c>
      <c r="B1865" s="25" t="s">
        <v>2394</v>
      </c>
      <c r="C1865" s="24" t="s">
        <v>85</v>
      </c>
      <c r="D1865" s="26" t="s">
        <v>41</v>
      </c>
      <c r="E1865" s="24" t="s">
        <v>2610</v>
      </c>
      <c r="F1865" s="24" t="s">
        <v>2610</v>
      </c>
      <c r="G1865" s="25" t="s">
        <v>1908</v>
      </c>
      <c r="H1865" s="26"/>
      <c r="I1865" s="26"/>
      <c r="J1865" s="26"/>
      <c r="K1865" s="26"/>
      <c r="L1865" s="26"/>
      <c r="M1865" s="26"/>
      <c r="N1865" s="26"/>
      <c r="O1865" s="40"/>
      <c r="P1865" s="31" t="s">
        <v>79</v>
      </c>
      <c r="Q1865" s="32">
        <v>128</v>
      </c>
      <c r="R1865" s="60">
        <f t="shared" si="1014"/>
        <v>0</v>
      </c>
      <c r="S1865" s="35" t="s">
        <v>70</v>
      </c>
      <c r="T1865" s="35"/>
      <c r="U1865" s="30">
        <v>5.5</v>
      </c>
      <c r="V1865" s="30">
        <f t="shared" si="1015"/>
        <v>5.5</v>
      </c>
      <c r="W1865" s="29">
        <f t="shared" si="1016"/>
        <v>0.11458333333333333</v>
      </c>
      <c r="X1865" s="29">
        <f t="shared" si="1017"/>
        <v>3.3886358707438737</v>
      </c>
      <c r="Y1865" s="29">
        <f t="shared" si="1018"/>
        <v>0.10165907612231621</v>
      </c>
      <c r="Z1865" s="30">
        <f>IF(S1865="",0,VLOOKUP(S1865,[1]!Costo_Twist,2,FALSE)*W1865)</f>
        <v>25.904568461621867</v>
      </c>
      <c r="AA1865" s="31" t="s">
        <v>71</v>
      </c>
      <c r="AB1865" s="31"/>
      <c r="AC1865" s="31">
        <v>12.5</v>
      </c>
      <c r="AD1865" s="34">
        <f t="shared" si="1019"/>
        <v>12.5</v>
      </c>
      <c r="AE1865" s="33">
        <f t="shared" si="1020"/>
        <v>0.26041666666666669</v>
      </c>
      <c r="AF1865" s="33">
        <f t="shared" si="1021"/>
        <v>7.7014451607815317</v>
      </c>
      <c r="AG1865" s="33">
        <f t="shared" si="1022"/>
        <v>0.23104335482344596</v>
      </c>
      <c r="AH1865" s="34">
        <f>IF(AA1865="",0,VLOOKUP(AA1865,[1]!Costo_Twist,2,FALSE)*AE1865)</f>
        <v>75.651515263526235</v>
      </c>
      <c r="AI1865" s="35"/>
      <c r="AJ1865" s="35"/>
      <c r="AK1865" s="35"/>
      <c r="AL1865" s="35">
        <f t="shared" si="1023"/>
        <v>0</v>
      </c>
      <c r="AM1865" s="29">
        <f t="shared" si="1024"/>
        <v>0</v>
      </c>
      <c r="AN1865" s="29">
        <f t="shared" si="1025"/>
        <v>0</v>
      </c>
      <c r="AO1865" s="29">
        <f t="shared" si="1026"/>
        <v>0</v>
      </c>
      <c r="AP1865" s="30">
        <f>IF(AI1865="",0,VLOOKUP(AI1865,[1]!Costo_Twist,2,FALSE)*AM1865)</f>
        <v>0</v>
      </c>
      <c r="AQ1865" s="42"/>
      <c r="AR1865" s="42"/>
      <c r="AS1865" s="42"/>
      <c r="AT1865" s="42">
        <f t="shared" si="1027"/>
        <v>0</v>
      </c>
      <c r="AU1865" s="43">
        <f t="shared" si="1028"/>
        <v>0</v>
      </c>
      <c r="AV1865" s="43">
        <f t="shared" si="1029"/>
        <v>0</v>
      </c>
      <c r="AW1865" s="43">
        <f t="shared" si="1030"/>
        <v>0</v>
      </c>
      <c r="AX1865" s="44">
        <f>IF(AQ1865="",0,VLOOKUP(AQ1865,[1]!Costo_Twist,2,FALSE)*AU1865)</f>
        <v>0</v>
      </c>
      <c r="AY1865" s="36">
        <f t="shared" si="1031"/>
        <v>101.5560837251481</v>
      </c>
      <c r="AZ1865" s="41">
        <f t="shared" si="1032"/>
        <v>0.375</v>
      </c>
      <c r="BA1865" s="37">
        <f t="shared" si="1033"/>
        <v>128.375</v>
      </c>
      <c r="BB1865" s="37" t="str">
        <f t="shared" si="1034"/>
        <v>ok</v>
      </c>
      <c r="BC1865" s="37" t="str">
        <f t="shared" si="1035"/>
        <v>ok</v>
      </c>
      <c r="BD1865" s="5"/>
      <c r="BE1865" s="11">
        <f t="shared" si="1036"/>
        <v>3.3886358707438737</v>
      </c>
      <c r="BF1865" s="11" t="b">
        <f t="shared" si="1037"/>
        <v>0</v>
      </c>
      <c r="BG1865" s="11" t="b">
        <f t="shared" si="1038"/>
        <v>0</v>
      </c>
      <c r="BH1865" s="11" t="b">
        <f t="shared" si="1039"/>
        <v>0</v>
      </c>
      <c r="BI1865" s="11" t="b">
        <f t="shared" si="1040"/>
        <v>0</v>
      </c>
      <c r="BJ1865" s="11" t="b">
        <f t="shared" si="1041"/>
        <v>0</v>
      </c>
      <c r="BK1865" s="11">
        <f t="shared" si="1042"/>
        <v>7.7014451607815317</v>
      </c>
      <c r="BL1865" s="11" t="b">
        <f t="shared" si="1043"/>
        <v>0</v>
      </c>
      <c r="BM1865" s="11" t="b">
        <f t="shared" si="1044"/>
        <v>0</v>
      </c>
      <c r="BN1865" s="11" t="b">
        <f t="shared" si="1045"/>
        <v>0</v>
      </c>
      <c r="BO1865" s="11" t="b">
        <f t="shared" si="1046"/>
        <v>0</v>
      </c>
      <c r="BP1865" s="11" t="b">
        <f t="shared" si="1047"/>
        <v>0</v>
      </c>
      <c r="BQ1865" s="11" t="b">
        <f t="shared" si="1048"/>
        <v>0</v>
      </c>
      <c r="BR1865" s="11" t="b">
        <f t="shared" si="1049"/>
        <v>0</v>
      </c>
    </row>
    <row r="1866" spans="1:70" ht="12.75" customHeight="1" x14ac:dyDescent="0.75">
      <c r="A1866" s="24" t="s">
        <v>2393</v>
      </c>
      <c r="B1866" s="25" t="s">
        <v>2394</v>
      </c>
      <c r="C1866" s="24" t="s">
        <v>85</v>
      </c>
      <c r="D1866" s="26" t="s">
        <v>41</v>
      </c>
      <c r="E1866" s="24" t="s">
        <v>2610</v>
      </c>
      <c r="F1866" s="24" t="s">
        <v>2610</v>
      </c>
      <c r="G1866" s="25" t="s">
        <v>1909</v>
      </c>
      <c r="H1866" s="26"/>
      <c r="I1866" s="26"/>
      <c r="J1866" s="26"/>
      <c r="K1866" s="26"/>
      <c r="L1866" s="26"/>
      <c r="M1866" s="26"/>
      <c r="N1866" s="26"/>
      <c r="O1866" s="40"/>
      <c r="P1866" s="31" t="s">
        <v>79</v>
      </c>
      <c r="Q1866" s="32">
        <v>128</v>
      </c>
      <c r="R1866" s="60">
        <f t="shared" si="1014"/>
        <v>0</v>
      </c>
      <c r="S1866" s="35" t="s">
        <v>70</v>
      </c>
      <c r="T1866" s="35"/>
      <c r="U1866" s="35">
        <v>2.5</v>
      </c>
      <c r="V1866" s="30">
        <f t="shared" si="1015"/>
        <v>2.5</v>
      </c>
      <c r="W1866" s="29">
        <f t="shared" si="1016"/>
        <v>5.2083333333333336E-2</v>
      </c>
      <c r="X1866" s="29">
        <f t="shared" si="1017"/>
        <v>1.5402890321563063</v>
      </c>
      <c r="Y1866" s="29">
        <f t="shared" si="1018"/>
        <v>4.620867096468919E-2</v>
      </c>
      <c r="Z1866" s="30">
        <f>IF(S1866="",0,VLOOKUP(S1866,[1]!Costo_Twist,2,FALSE)*W1866)</f>
        <v>11.774803846191759</v>
      </c>
      <c r="AA1866" s="31" t="s">
        <v>71</v>
      </c>
      <c r="AB1866" s="31"/>
      <c r="AC1866" s="31">
        <v>5.5</v>
      </c>
      <c r="AD1866" s="34">
        <f t="shared" si="1019"/>
        <v>5.5</v>
      </c>
      <c r="AE1866" s="33">
        <f t="shared" si="1020"/>
        <v>0.11458333333333333</v>
      </c>
      <c r="AF1866" s="33">
        <f t="shared" si="1021"/>
        <v>3.3886358707438737</v>
      </c>
      <c r="AG1866" s="33">
        <f t="shared" si="1022"/>
        <v>0.10165907612231621</v>
      </c>
      <c r="AH1866" s="34">
        <f>IF(AA1866="",0,VLOOKUP(AA1866,[1]!Costo_Twist,2,FALSE)*AE1866)</f>
        <v>33.28666671595154</v>
      </c>
      <c r="AI1866" s="35"/>
      <c r="AJ1866" s="35"/>
      <c r="AK1866" s="35"/>
      <c r="AL1866" s="35">
        <f t="shared" si="1023"/>
        <v>0</v>
      </c>
      <c r="AM1866" s="29">
        <f t="shared" si="1024"/>
        <v>0</v>
      </c>
      <c r="AN1866" s="29">
        <f t="shared" si="1025"/>
        <v>0</v>
      </c>
      <c r="AO1866" s="29">
        <f t="shared" si="1026"/>
        <v>0</v>
      </c>
      <c r="AP1866" s="30">
        <f>IF(AI1866="",0,VLOOKUP(AI1866,[1]!Costo_Twist,2,FALSE)*AM1866)</f>
        <v>0</v>
      </c>
      <c r="AQ1866" s="42"/>
      <c r="AR1866" s="42"/>
      <c r="AS1866" s="42"/>
      <c r="AT1866" s="42">
        <f t="shared" si="1027"/>
        <v>0</v>
      </c>
      <c r="AU1866" s="43">
        <f t="shared" si="1028"/>
        <v>0</v>
      </c>
      <c r="AV1866" s="43">
        <f t="shared" si="1029"/>
        <v>0</v>
      </c>
      <c r="AW1866" s="43">
        <f t="shared" si="1030"/>
        <v>0</v>
      </c>
      <c r="AX1866" s="44">
        <f>IF(AQ1866="",0,VLOOKUP(AQ1866,[1]!Costo_Twist,2,FALSE)*AU1866)</f>
        <v>0</v>
      </c>
      <c r="AY1866" s="36">
        <f t="shared" si="1031"/>
        <v>45.061470562143299</v>
      </c>
      <c r="AZ1866" s="41">
        <f t="shared" si="1032"/>
        <v>0.16666666666666666</v>
      </c>
      <c r="BA1866" s="37">
        <f t="shared" si="1033"/>
        <v>128.16666666666666</v>
      </c>
      <c r="BB1866" s="37" t="str">
        <f t="shared" si="1034"/>
        <v>ok</v>
      </c>
      <c r="BC1866" s="37" t="str">
        <f t="shared" si="1035"/>
        <v>ok</v>
      </c>
      <c r="BD1866" s="5"/>
      <c r="BE1866" s="11">
        <f t="shared" si="1036"/>
        <v>1.5402890321563063</v>
      </c>
      <c r="BF1866" s="11" t="b">
        <f t="shared" si="1037"/>
        <v>0</v>
      </c>
      <c r="BG1866" s="11" t="b">
        <f t="shared" si="1038"/>
        <v>0</v>
      </c>
      <c r="BH1866" s="11" t="b">
        <f t="shared" si="1039"/>
        <v>0</v>
      </c>
      <c r="BI1866" s="11" t="b">
        <f t="shared" si="1040"/>
        <v>0</v>
      </c>
      <c r="BJ1866" s="11" t="b">
        <f t="shared" si="1041"/>
        <v>0</v>
      </c>
      <c r="BK1866" s="11">
        <f t="shared" si="1042"/>
        <v>3.3886358707438737</v>
      </c>
      <c r="BL1866" s="11" t="b">
        <f t="shared" si="1043"/>
        <v>0</v>
      </c>
      <c r="BM1866" s="11" t="b">
        <f t="shared" si="1044"/>
        <v>0</v>
      </c>
      <c r="BN1866" s="11" t="b">
        <f t="shared" si="1045"/>
        <v>0</v>
      </c>
      <c r="BO1866" s="11" t="b">
        <f t="shared" si="1046"/>
        <v>0</v>
      </c>
      <c r="BP1866" s="11" t="b">
        <f t="shared" si="1047"/>
        <v>0</v>
      </c>
      <c r="BQ1866" s="11" t="b">
        <f t="shared" si="1048"/>
        <v>0</v>
      </c>
      <c r="BR1866" s="11" t="b">
        <f t="shared" si="1049"/>
        <v>0</v>
      </c>
    </row>
    <row r="1867" spans="1:70" ht="12.75" customHeight="1" x14ac:dyDescent="0.75">
      <c r="A1867" s="24" t="s">
        <v>2393</v>
      </c>
      <c r="B1867" s="25" t="s">
        <v>2394</v>
      </c>
      <c r="C1867" s="24" t="s">
        <v>85</v>
      </c>
      <c r="D1867" s="26" t="s">
        <v>41</v>
      </c>
      <c r="E1867" s="24" t="s">
        <v>2610</v>
      </c>
      <c r="F1867" s="24" t="s">
        <v>2610</v>
      </c>
      <c r="G1867" s="25" t="s">
        <v>1910</v>
      </c>
      <c r="H1867" s="26"/>
      <c r="I1867" s="26"/>
      <c r="J1867" s="26"/>
      <c r="K1867" s="26"/>
      <c r="L1867" s="26"/>
      <c r="M1867" s="26"/>
      <c r="N1867" s="26"/>
      <c r="O1867" s="40"/>
      <c r="P1867" s="31" t="s">
        <v>79</v>
      </c>
      <c r="Q1867" s="32">
        <v>128</v>
      </c>
      <c r="R1867" s="60">
        <f t="shared" si="1014"/>
        <v>0</v>
      </c>
      <c r="S1867" s="35" t="s">
        <v>70</v>
      </c>
      <c r="T1867" s="35"/>
      <c r="U1867" s="35" t="s">
        <v>2395</v>
      </c>
      <c r="V1867" s="30">
        <f t="shared" si="1015"/>
        <v>1</v>
      </c>
      <c r="W1867" s="29">
        <f t="shared" si="1016"/>
        <v>2.0833333333333332E-2</v>
      </c>
      <c r="X1867" s="29">
        <f t="shared" si="1017"/>
        <v>0.61611561286252248</v>
      </c>
      <c r="Y1867" s="29">
        <f t="shared" si="1018"/>
        <v>1.8483468385875675E-2</v>
      </c>
      <c r="Z1867" s="30">
        <f>IF(S1867="",0,VLOOKUP(S1867,[1]!Costo_Twist,2,FALSE)*W1867)</f>
        <v>4.7099215384767028</v>
      </c>
      <c r="AA1867" s="31" t="s">
        <v>67</v>
      </c>
      <c r="AB1867" s="31"/>
      <c r="AC1867" s="31">
        <v>0.5</v>
      </c>
      <c r="AD1867" s="34">
        <f t="shared" si="1019"/>
        <v>0.5</v>
      </c>
      <c r="AE1867" s="33">
        <f t="shared" si="1020"/>
        <v>1.0416666666666666E-2</v>
      </c>
      <c r="AF1867" s="33">
        <f t="shared" si="1021"/>
        <v>0.30805780643126124</v>
      </c>
      <c r="AG1867" s="33">
        <f t="shared" si="1022"/>
        <v>9.2417341929378373E-3</v>
      </c>
      <c r="AH1867" s="34">
        <f>IF(AA1867="",0,VLOOKUP(AA1867,[1]!Costo_Twist,2,FALSE)*AE1867)</f>
        <v>2.1109205429221989</v>
      </c>
      <c r="AI1867" s="35" t="s">
        <v>71</v>
      </c>
      <c r="AJ1867" s="35"/>
      <c r="AK1867" s="35">
        <v>1.5</v>
      </c>
      <c r="AL1867" s="35">
        <f t="shared" si="1023"/>
        <v>1.5</v>
      </c>
      <c r="AM1867" s="29">
        <f t="shared" si="1024"/>
        <v>3.125E-2</v>
      </c>
      <c r="AN1867" s="29">
        <f t="shared" si="1025"/>
        <v>0.92417341929378372</v>
      </c>
      <c r="AO1867" s="29">
        <f t="shared" si="1026"/>
        <v>2.7725202578813512E-2</v>
      </c>
      <c r="AP1867" s="30">
        <f>IF(AI1867="",0,VLOOKUP(AI1867,[1]!Costo_Twist,2,FALSE)*AM1867)</f>
        <v>9.078181831623148</v>
      </c>
      <c r="AQ1867" s="42"/>
      <c r="AR1867" s="42"/>
      <c r="AS1867" s="42"/>
      <c r="AT1867" s="42">
        <f t="shared" si="1027"/>
        <v>0</v>
      </c>
      <c r="AU1867" s="43">
        <f t="shared" si="1028"/>
        <v>0</v>
      </c>
      <c r="AV1867" s="43">
        <f t="shared" si="1029"/>
        <v>0</v>
      </c>
      <c r="AW1867" s="43">
        <f t="shared" si="1030"/>
        <v>0</v>
      </c>
      <c r="AX1867" s="44">
        <f>IF(AQ1867="",0,VLOOKUP(AQ1867,[1]!Costo_Twist,2,FALSE)*AU1867)</f>
        <v>0</v>
      </c>
      <c r="AY1867" s="36">
        <f t="shared" si="1031"/>
        <v>15.899023913022049</v>
      </c>
      <c r="AZ1867" s="41">
        <f t="shared" si="1032"/>
        <v>6.25E-2</v>
      </c>
      <c r="BA1867" s="37">
        <f t="shared" si="1033"/>
        <v>128.0625</v>
      </c>
      <c r="BB1867" s="37" t="str">
        <f t="shared" si="1034"/>
        <v>ok</v>
      </c>
      <c r="BC1867" s="37" t="str">
        <f t="shared" si="1035"/>
        <v>ok</v>
      </c>
      <c r="BD1867" s="5"/>
      <c r="BE1867" s="11">
        <f t="shared" si="1036"/>
        <v>0.61611561286252248</v>
      </c>
      <c r="BF1867" s="11" t="b">
        <f t="shared" si="1037"/>
        <v>0</v>
      </c>
      <c r="BG1867" s="11" t="b">
        <f t="shared" si="1038"/>
        <v>0</v>
      </c>
      <c r="BH1867" s="11" t="b">
        <f t="shared" si="1039"/>
        <v>0</v>
      </c>
      <c r="BI1867" s="11" t="b">
        <f t="shared" si="1040"/>
        <v>0</v>
      </c>
      <c r="BJ1867" s="11" t="b">
        <f t="shared" si="1041"/>
        <v>0</v>
      </c>
      <c r="BK1867" s="11">
        <f t="shared" si="1042"/>
        <v>0.92417341929378372</v>
      </c>
      <c r="BL1867" s="11" t="b">
        <f t="shared" si="1043"/>
        <v>0</v>
      </c>
      <c r="BM1867" s="11" t="b">
        <f t="shared" si="1044"/>
        <v>0</v>
      </c>
      <c r="BN1867" s="11" t="b">
        <f t="shared" si="1045"/>
        <v>0</v>
      </c>
      <c r="BO1867" s="11" t="b">
        <f t="shared" si="1046"/>
        <v>0</v>
      </c>
      <c r="BP1867" s="11" t="b">
        <f t="shared" si="1047"/>
        <v>0</v>
      </c>
      <c r="BQ1867" s="11" t="b">
        <f t="shared" si="1048"/>
        <v>0</v>
      </c>
      <c r="BR1867" s="11">
        <f t="shared" si="1049"/>
        <v>0.30805780643126124</v>
      </c>
    </row>
    <row r="1868" spans="1:70" ht="12.75" customHeight="1" x14ac:dyDescent="0.75">
      <c r="A1868" s="24" t="s">
        <v>2393</v>
      </c>
      <c r="B1868" s="25" t="s">
        <v>2394</v>
      </c>
      <c r="C1868" s="24" t="s">
        <v>85</v>
      </c>
      <c r="D1868" s="26" t="s">
        <v>41</v>
      </c>
      <c r="E1868" s="24" t="s">
        <v>2610</v>
      </c>
      <c r="F1868" s="24" t="s">
        <v>2610</v>
      </c>
      <c r="G1868" s="25" t="s">
        <v>1911</v>
      </c>
      <c r="H1868" s="26"/>
      <c r="I1868" s="26"/>
      <c r="J1868" s="26"/>
      <c r="K1868" s="26"/>
      <c r="L1868" s="26"/>
      <c r="M1868" s="26"/>
      <c r="N1868" s="26"/>
      <c r="O1868" s="40"/>
      <c r="P1868" s="31" t="s">
        <v>81</v>
      </c>
      <c r="Q1868" s="32">
        <v>120</v>
      </c>
      <c r="R1868" s="60">
        <f t="shared" si="1014"/>
        <v>0</v>
      </c>
      <c r="S1868" s="35" t="s">
        <v>70</v>
      </c>
      <c r="T1868" s="35"/>
      <c r="U1868" s="35">
        <v>46.5</v>
      </c>
      <c r="V1868" s="30">
        <f t="shared" si="1015"/>
        <v>46.5</v>
      </c>
      <c r="W1868" s="29">
        <f t="shared" si="1016"/>
        <v>0.96875</v>
      </c>
      <c r="X1868" s="29">
        <f t="shared" si="1017"/>
        <v>28.649375998107296</v>
      </c>
      <c r="Y1868" s="29">
        <f t="shared" si="1018"/>
        <v>0.85948127994321888</v>
      </c>
      <c r="Z1868" s="30">
        <f>IF(S1868="",0,VLOOKUP(S1868,[1]!Costo_Twist,2,FALSE)*W1868)</f>
        <v>219.0113515391667</v>
      </c>
      <c r="AA1868" s="31" t="s">
        <v>65</v>
      </c>
      <c r="AB1868" s="31"/>
      <c r="AC1868" s="31" t="s">
        <v>2412</v>
      </c>
      <c r="AD1868" s="34">
        <f t="shared" si="1019"/>
        <v>8</v>
      </c>
      <c r="AE1868" s="33">
        <f t="shared" si="1020"/>
        <v>0.16666666666666666</v>
      </c>
      <c r="AF1868" s="33">
        <f t="shared" si="1021"/>
        <v>4.9289249029001798</v>
      </c>
      <c r="AG1868" s="33">
        <f t="shared" si="1022"/>
        <v>0.1478677470870054</v>
      </c>
      <c r="AH1868" s="34">
        <f>IF(AA1868="",0,VLOOKUP(AA1868,[1]!Costo_Twist,2,FALSE)*AE1868)</f>
        <v>24.403702279918384</v>
      </c>
      <c r="AI1868" s="35" t="s">
        <v>71</v>
      </c>
      <c r="AJ1868" s="35"/>
      <c r="AK1868" s="35">
        <v>140.5</v>
      </c>
      <c r="AL1868" s="35">
        <f t="shared" si="1023"/>
        <v>140.5</v>
      </c>
      <c r="AM1868" s="29">
        <f t="shared" si="1024"/>
        <v>2.9270833333333335</v>
      </c>
      <c r="AN1868" s="29">
        <f t="shared" si="1025"/>
        <v>86.564243607184409</v>
      </c>
      <c r="AO1868" s="29">
        <f t="shared" si="1026"/>
        <v>2.5969273082155322</v>
      </c>
      <c r="AP1868" s="30">
        <f>IF(AI1868="",0,VLOOKUP(AI1868,[1]!Costo_Twist,2,FALSE)*AM1868)</f>
        <v>850.32303156203488</v>
      </c>
      <c r="AQ1868" s="42"/>
      <c r="AR1868" s="42"/>
      <c r="AS1868" s="42"/>
      <c r="AT1868" s="42">
        <f t="shared" si="1027"/>
        <v>0</v>
      </c>
      <c r="AU1868" s="43">
        <f t="shared" si="1028"/>
        <v>0</v>
      </c>
      <c r="AV1868" s="43">
        <f t="shared" si="1029"/>
        <v>0</v>
      </c>
      <c r="AW1868" s="43">
        <f t="shared" si="1030"/>
        <v>0</v>
      </c>
      <c r="AX1868" s="44">
        <f>IF(AQ1868="",0,VLOOKUP(AQ1868,[1]!Costo_Twist,2,FALSE)*AU1868)</f>
        <v>0</v>
      </c>
      <c r="AY1868" s="36">
        <f t="shared" si="1031"/>
        <v>1093.7380853811201</v>
      </c>
      <c r="AZ1868" s="41">
        <f t="shared" si="1032"/>
        <v>4.0625</v>
      </c>
      <c r="BA1868" s="37">
        <f t="shared" si="1033"/>
        <v>124.0625</v>
      </c>
      <c r="BB1868" s="37" t="str">
        <f t="shared" si="1034"/>
        <v>ok</v>
      </c>
      <c r="BC1868" s="37" t="str">
        <f t="shared" si="1035"/>
        <v>ok</v>
      </c>
      <c r="BD1868" s="5"/>
      <c r="BE1868" s="11">
        <f t="shared" si="1036"/>
        <v>28.649375998107296</v>
      </c>
      <c r="BF1868" s="11" t="b">
        <f t="shared" si="1037"/>
        <v>0</v>
      </c>
      <c r="BG1868" s="11" t="b">
        <f t="shared" si="1038"/>
        <v>0</v>
      </c>
      <c r="BH1868" s="11" t="b">
        <f t="shared" si="1039"/>
        <v>0</v>
      </c>
      <c r="BI1868" s="11" t="b">
        <f t="shared" si="1040"/>
        <v>0</v>
      </c>
      <c r="BJ1868" s="11" t="b">
        <f t="shared" si="1041"/>
        <v>0</v>
      </c>
      <c r="BK1868" s="11">
        <f t="shared" si="1042"/>
        <v>86.564243607184409</v>
      </c>
      <c r="BL1868" s="11" t="b">
        <f t="shared" si="1043"/>
        <v>0</v>
      </c>
      <c r="BM1868" s="11">
        <f t="shared" si="1044"/>
        <v>4.9289249029001798</v>
      </c>
      <c r="BN1868" s="11" t="b">
        <f t="shared" si="1045"/>
        <v>0</v>
      </c>
      <c r="BO1868" s="11" t="b">
        <f t="shared" si="1046"/>
        <v>0</v>
      </c>
      <c r="BP1868" s="11" t="b">
        <f t="shared" si="1047"/>
        <v>0</v>
      </c>
      <c r="BQ1868" s="11" t="b">
        <f t="shared" si="1048"/>
        <v>0</v>
      </c>
      <c r="BR1868" s="11" t="b">
        <f t="shared" si="1049"/>
        <v>0</v>
      </c>
    </row>
    <row r="1869" spans="1:70" ht="12.75" customHeight="1" x14ac:dyDescent="0.75">
      <c r="A1869" s="24" t="s">
        <v>2393</v>
      </c>
      <c r="B1869" s="25" t="s">
        <v>2394</v>
      </c>
      <c r="C1869" s="24" t="s">
        <v>85</v>
      </c>
      <c r="D1869" s="26" t="s">
        <v>41</v>
      </c>
      <c r="E1869" s="24" t="s">
        <v>2610</v>
      </c>
      <c r="F1869" s="24" t="s">
        <v>2610</v>
      </c>
      <c r="G1869" s="25" t="s">
        <v>1912</v>
      </c>
      <c r="H1869" s="26"/>
      <c r="I1869" s="26"/>
      <c r="J1869" s="26"/>
      <c r="K1869" s="26"/>
      <c r="L1869" s="26"/>
      <c r="M1869" s="26"/>
      <c r="N1869" s="26"/>
      <c r="O1869" s="40"/>
      <c r="P1869" s="31" t="s">
        <v>81</v>
      </c>
      <c r="Q1869" s="32">
        <v>120</v>
      </c>
      <c r="R1869" s="60">
        <f t="shared" si="1014"/>
        <v>0</v>
      </c>
      <c r="S1869" s="35" t="s">
        <v>70</v>
      </c>
      <c r="T1869" s="35"/>
      <c r="U1869" s="35">
        <v>20.5</v>
      </c>
      <c r="V1869" s="30">
        <f t="shared" si="1015"/>
        <v>20.5</v>
      </c>
      <c r="W1869" s="29">
        <f t="shared" si="1016"/>
        <v>0.42708333333333331</v>
      </c>
      <c r="X1869" s="29">
        <f t="shared" si="1017"/>
        <v>12.63037006368171</v>
      </c>
      <c r="Y1869" s="29">
        <f t="shared" si="1018"/>
        <v>0.3789111019104513</v>
      </c>
      <c r="Z1869" s="30">
        <f>IF(S1869="",0,VLOOKUP(S1869,[1]!Costo_Twist,2,FALSE)*W1869)</f>
        <v>96.553391538772416</v>
      </c>
      <c r="AA1869" s="31" t="s">
        <v>71</v>
      </c>
      <c r="AB1869" s="31"/>
      <c r="AC1869" s="31" t="s">
        <v>2465</v>
      </c>
      <c r="AD1869" s="34">
        <f t="shared" si="1019"/>
        <v>65</v>
      </c>
      <c r="AE1869" s="33">
        <f t="shared" si="1020"/>
        <v>1.3541666666666667</v>
      </c>
      <c r="AF1869" s="33">
        <f t="shared" si="1021"/>
        <v>40.047514836063961</v>
      </c>
      <c r="AG1869" s="33">
        <f t="shared" si="1022"/>
        <v>1.2014254450819188</v>
      </c>
      <c r="AH1869" s="34">
        <f>IF(AA1869="",0,VLOOKUP(AA1869,[1]!Costo_Twist,2,FALSE)*AE1869)</f>
        <v>393.38787937033641</v>
      </c>
      <c r="AI1869" s="35"/>
      <c r="AJ1869" s="35"/>
      <c r="AK1869" s="35"/>
      <c r="AL1869" s="35">
        <f t="shared" si="1023"/>
        <v>0</v>
      </c>
      <c r="AM1869" s="29">
        <f t="shared" si="1024"/>
        <v>0</v>
      </c>
      <c r="AN1869" s="29">
        <f t="shared" si="1025"/>
        <v>0</v>
      </c>
      <c r="AO1869" s="29">
        <f t="shared" si="1026"/>
        <v>0</v>
      </c>
      <c r="AP1869" s="30">
        <f>IF(AI1869="",0,VLOOKUP(AI1869,[1]!Costo_Twist,2,FALSE)*AM1869)</f>
        <v>0</v>
      </c>
      <c r="AQ1869" s="42"/>
      <c r="AR1869" s="42"/>
      <c r="AS1869" s="42"/>
      <c r="AT1869" s="42">
        <f t="shared" si="1027"/>
        <v>0</v>
      </c>
      <c r="AU1869" s="43">
        <f t="shared" si="1028"/>
        <v>0</v>
      </c>
      <c r="AV1869" s="43">
        <f t="shared" si="1029"/>
        <v>0</v>
      </c>
      <c r="AW1869" s="43">
        <f t="shared" si="1030"/>
        <v>0</v>
      </c>
      <c r="AX1869" s="44">
        <f>IF(AQ1869="",0,VLOOKUP(AQ1869,[1]!Costo_Twist,2,FALSE)*AU1869)</f>
        <v>0</v>
      </c>
      <c r="AY1869" s="36">
        <f t="shared" si="1031"/>
        <v>489.94127090910882</v>
      </c>
      <c r="AZ1869" s="41">
        <f t="shared" si="1032"/>
        <v>1.78125</v>
      </c>
      <c r="BA1869" s="37">
        <f t="shared" si="1033"/>
        <v>121.78125</v>
      </c>
      <c r="BB1869" s="37" t="str">
        <f t="shared" si="1034"/>
        <v>ok</v>
      </c>
      <c r="BC1869" s="37" t="str">
        <f t="shared" si="1035"/>
        <v>ok</v>
      </c>
      <c r="BD1869" s="5"/>
      <c r="BE1869" s="11">
        <f t="shared" si="1036"/>
        <v>12.63037006368171</v>
      </c>
      <c r="BF1869" s="11" t="b">
        <f t="shared" si="1037"/>
        <v>0</v>
      </c>
      <c r="BG1869" s="11" t="b">
        <f t="shared" si="1038"/>
        <v>0</v>
      </c>
      <c r="BH1869" s="11" t="b">
        <f t="shared" si="1039"/>
        <v>0</v>
      </c>
      <c r="BI1869" s="11" t="b">
        <f t="shared" si="1040"/>
        <v>0</v>
      </c>
      <c r="BJ1869" s="11" t="b">
        <f t="shared" si="1041"/>
        <v>0</v>
      </c>
      <c r="BK1869" s="11">
        <f t="shared" si="1042"/>
        <v>40.047514836063961</v>
      </c>
      <c r="BL1869" s="11" t="b">
        <f t="shared" si="1043"/>
        <v>0</v>
      </c>
      <c r="BM1869" s="11" t="b">
        <f t="shared" si="1044"/>
        <v>0</v>
      </c>
      <c r="BN1869" s="11" t="b">
        <f t="shared" si="1045"/>
        <v>0</v>
      </c>
      <c r="BO1869" s="11" t="b">
        <f t="shared" si="1046"/>
        <v>0</v>
      </c>
      <c r="BP1869" s="11" t="b">
        <f t="shared" si="1047"/>
        <v>0</v>
      </c>
      <c r="BQ1869" s="11" t="b">
        <f t="shared" si="1048"/>
        <v>0</v>
      </c>
      <c r="BR1869" s="11" t="b">
        <f t="shared" si="1049"/>
        <v>0</v>
      </c>
    </row>
    <row r="1870" spans="1:70" ht="12.75" customHeight="1" x14ac:dyDescent="0.75">
      <c r="A1870" s="24" t="s">
        <v>2393</v>
      </c>
      <c r="B1870" s="25" t="s">
        <v>2394</v>
      </c>
      <c r="C1870" s="24" t="s">
        <v>85</v>
      </c>
      <c r="D1870" s="26" t="s">
        <v>41</v>
      </c>
      <c r="E1870" s="24" t="s">
        <v>2610</v>
      </c>
      <c r="F1870" s="24" t="s">
        <v>2610</v>
      </c>
      <c r="G1870" s="25" t="s">
        <v>1913</v>
      </c>
      <c r="H1870" s="26"/>
      <c r="I1870" s="26"/>
      <c r="J1870" s="26"/>
      <c r="K1870" s="26"/>
      <c r="L1870" s="26"/>
      <c r="M1870" s="26"/>
      <c r="N1870" s="26"/>
      <c r="O1870" s="40"/>
      <c r="P1870" s="31" t="s">
        <v>80</v>
      </c>
      <c r="Q1870" s="32">
        <v>124</v>
      </c>
      <c r="R1870" s="60">
        <f t="shared" si="1014"/>
        <v>0</v>
      </c>
      <c r="S1870" s="35" t="s">
        <v>70</v>
      </c>
      <c r="T1870" s="35"/>
      <c r="U1870" s="35" t="s">
        <v>2426</v>
      </c>
      <c r="V1870" s="30">
        <f t="shared" si="1015"/>
        <v>16</v>
      </c>
      <c r="W1870" s="29">
        <f t="shared" si="1016"/>
        <v>0.33333333333333331</v>
      </c>
      <c r="X1870" s="29">
        <f t="shared" si="1017"/>
        <v>9.8578498058003596</v>
      </c>
      <c r="Y1870" s="29">
        <f t="shared" si="1018"/>
        <v>0.29573549417401079</v>
      </c>
      <c r="Z1870" s="30">
        <f>IF(S1870="",0,VLOOKUP(S1870,[1]!Costo_Twist,2,FALSE)*W1870)</f>
        <v>75.358744615627245</v>
      </c>
      <c r="AA1870" s="31" t="s">
        <v>71</v>
      </c>
      <c r="AB1870" s="31"/>
      <c r="AC1870" s="31">
        <v>46.5</v>
      </c>
      <c r="AD1870" s="34">
        <f t="shared" si="1019"/>
        <v>46.5</v>
      </c>
      <c r="AE1870" s="33">
        <f t="shared" si="1020"/>
        <v>0.96875</v>
      </c>
      <c r="AF1870" s="33">
        <f t="shared" si="1021"/>
        <v>28.649375998107296</v>
      </c>
      <c r="AG1870" s="33">
        <f t="shared" si="1022"/>
        <v>0.85948127994321888</v>
      </c>
      <c r="AH1870" s="34">
        <f>IF(AA1870="",0,VLOOKUP(AA1870,[1]!Costo_Twist,2,FALSE)*AE1870)</f>
        <v>281.42363678031757</v>
      </c>
      <c r="AI1870" s="35"/>
      <c r="AJ1870" s="35"/>
      <c r="AK1870" s="35"/>
      <c r="AL1870" s="35">
        <f t="shared" si="1023"/>
        <v>0</v>
      </c>
      <c r="AM1870" s="29">
        <f t="shared" si="1024"/>
        <v>0</v>
      </c>
      <c r="AN1870" s="29">
        <f t="shared" si="1025"/>
        <v>0</v>
      </c>
      <c r="AO1870" s="29">
        <f t="shared" si="1026"/>
        <v>0</v>
      </c>
      <c r="AP1870" s="30">
        <f>IF(AI1870="",0,VLOOKUP(AI1870,[1]!Costo_Twist,2,FALSE)*AM1870)</f>
        <v>0</v>
      </c>
      <c r="AQ1870" s="42"/>
      <c r="AR1870" s="42"/>
      <c r="AS1870" s="42"/>
      <c r="AT1870" s="42">
        <f t="shared" si="1027"/>
        <v>0</v>
      </c>
      <c r="AU1870" s="43">
        <f t="shared" si="1028"/>
        <v>0</v>
      </c>
      <c r="AV1870" s="43">
        <f t="shared" si="1029"/>
        <v>0</v>
      </c>
      <c r="AW1870" s="43">
        <f t="shared" si="1030"/>
        <v>0</v>
      </c>
      <c r="AX1870" s="44">
        <f>IF(AQ1870="",0,VLOOKUP(AQ1870,[1]!Costo_Twist,2,FALSE)*AU1870)</f>
        <v>0</v>
      </c>
      <c r="AY1870" s="36">
        <f t="shared" si="1031"/>
        <v>356.78238139594481</v>
      </c>
      <c r="AZ1870" s="41">
        <f t="shared" si="1032"/>
        <v>1.3020833333333333</v>
      </c>
      <c r="BA1870" s="37">
        <f t="shared" si="1033"/>
        <v>125.30208333333333</v>
      </c>
      <c r="BB1870" s="37" t="str">
        <f t="shared" si="1034"/>
        <v>ok</v>
      </c>
      <c r="BC1870" s="37" t="str">
        <f t="shared" si="1035"/>
        <v>ok</v>
      </c>
      <c r="BD1870" s="5"/>
      <c r="BE1870" s="11">
        <f t="shared" si="1036"/>
        <v>9.8578498058003596</v>
      </c>
      <c r="BF1870" s="11" t="b">
        <f t="shared" si="1037"/>
        <v>0</v>
      </c>
      <c r="BG1870" s="11" t="b">
        <f t="shared" si="1038"/>
        <v>0</v>
      </c>
      <c r="BH1870" s="11" t="b">
        <f t="shared" si="1039"/>
        <v>0</v>
      </c>
      <c r="BI1870" s="11" t="b">
        <f t="shared" si="1040"/>
        <v>0</v>
      </c>
      <c r="BJ1870" s="11" t="b">
        <f t="shared" si="1041"/>
        <v>0</v>
      </c>
      <c r="BK1870" s="11">
        <f t="shared" si="1042"/>
        <v>28.649375998107296</v>
      </c>
      <c r="BL1870" s="11" t="b">
        <f t="shared" si="1043"/>
        <v>0</v>
      </c>
      <c r="BM1870" s="11" t="b">
        <f t="shared" si="1044"/>
        <v>0</v>
      </c>
      <c r="BN1870" s="11" t="b">
        <f t="shared" si="1045"/>
        <v>0</v>
      </c>
      <c r="BO1870" s="11" t="b">
        <f t="shared" si="1046"/>
        <v>0</v>
      </c>
      <c r="BP1870" s="11" t="b">
        <f t="shared" si="1047"/>
        <v>0</v>
      </c>
      <c r="BQ1870" s="11" t="b">
        <f t="shared" si="1048"/>
        <v>0</v>
      </c>
      <c r="BR1870" s="11" t="b">
        <f t="shared" si="1049"/>
        <v>0</v>
      </c>
    </row>
    <row r="1871" spans="1:70" ht="12.75" customHeight="1" x14ac:dyDescent="0.75">
      <c r="A1871" s="24" t="s">
        <v>2393</v>
      </c>
      <c r="B1871" s="25" t="s">
        <v>2394</v>
      </c>
      <c r="C1871" s="24" t="s">
        <v>85</v>
      </c>
      <c r="D1871" s="26" t="s">
        <v>41</v>
      </c>
      <c r="E1871" s="24" t="s">
        <v>2610</v>
      </c>
      <c r="F1871" s="24" t="s">
        <v>2610</v>
      </c>
      <c r="G1871" s="25" t="s">
        <v>1914</v>
      </c>
      <c r="H1871" s="26"/>
      <c r="I1871" s="26"/>
      <c r="J1871" s="26"/>
      <c r="K1871" s="26"/>
      <c r="L1871" s="26"/>
      <c r="M1871" s="26"/>
      <c r="N1871" s="26"/>
      <c r="O1871" s="40"/>
      <c r="P1871" s="31" t="s">
        <v>80</v>
      </c>
      <c r="Q1871" s="32">
        <v>124</v>
      </c>
      <c r="R1871" s="60">
        <f t="shared" si="1014"/>
        <v>0</v>
      </c>
      <c r="S1871" s="35" t="s">
        <v>70</v>
      </c>
      <c r="T1871" s="35"/>
      <c r="U1871" s="30">
        <v>6.5</v>
      </c>
      <c r="V1871" s="30">
        <f t="shared" si="1015"/>
        <v>6.5</v>
      </c>
      <c r="W1871" s="29">
        <f t="shared" si="1016"/>
        <v>0.13541666666666666</v>
      </c>
      <c r="X1871" s="29">
        <f t="shared" si="1017"/>
        <v>4.0047514836063955</v>
      </c>
      <c r="Y1871" s="29">
        <f t="shared" si="1018"/>
        <v>0.12014254450819187</v>
      </c>
      <c r="Z1871" s="30">
        <f>IF(S1871="",0,VLOOKUP(S1871,[1]!Costo_Twist,2,FALSE)*W1871)</f>
        <v>30.61449000009857</v>
      </c>
      <c r="AA1871" s="31" t="s">
        <v>71</v>
      </c>
      <c r="AB1871" s="31"/>
      <c r="AC1871" s="31">
        <v>21.5</v>
      </c>
      <c r="AD1871" s="34">
        <f t="shared" si="1019"/>
        <v>21.5</v>
      </c>
      <c r="AE1871" s="33">
        <f t="shared" si="1020"/>
        <v>0.44791666666666669</v>
      </c>
      <c r="AF1871" s="33">
        <f t="shared" si="1021"/>
        <v>13.246485676544234</v>
      </c>
      <c r="AG1871" s="33">
        <f t="shared" si="1022"/>
        <v>0.39739457029632702</v>
      </c>
      <c r="AH1871" s="34">
        <f>IF(AA1871="",0,VLOOKUP(AA1871,[1]!Costo_Twist,2,FALSE)*AE1871)</f>
        <v>130.12060625326512</v>
      </c>
      <c r="AI1871" s="35"/>
      <c r="AJ1871" s="35"/>
      <c r="AK1871" s="35"/>
      <c r="AL1871" s="35">
        <f t="shared" si="1023"/>
        <v>0</v>
      </c>
      <c r="AM1871" s="29">
        <f t="shared" si="1024"/>
        <v>0</v>
      </c>
      <c r="AN1871" s="29">
        <f t="shared" si="1025"/>
        <v>0</v>
      </c>
      <c r="AO1871" s="29">
        <f t="shared" si="1026"/>
        <v>0</v>
      </c>
      <c r="AP1871" s="30">
        <f>IF(AI1871="",0,VLOOKUP(AI1871,[1]!Costo_Twist,2,FALSE)*AM1871)</f>
        <v>0</v>
      </c>
      <c r="AQ1871" s="42"/>
      <c r="AR1871" s="42"/>
      <c r="AS1871" s="42"/>
      <c r="AT1871" s="42">
        <f t="shared" si="1027"/>
        <v>0</v>
      </c>
      <c r="AU1871" s="43">
        <f t="shared" si="1028"/>
        <v>0</v>
      </c>
      <c r="AV1871" s="43">
        <f t="shared" si="1029"/>
        <v>0</v>
      </c>
      <c r="AW1871" s="43">
        <f t="shared" si="1030"/>
        <v>0</v>
      </c>
      <c r="AX1871" s="44">
        <f>IF(AQ1871="",0,VLOOKUP(AQ1871,[1]!Costo_Twist,2,FALSE)*AU1871)</f>
        <v>0</v>
      </c>
      <c r="AY1871" s="36">
        <f t="shared" si="1031"/>
        <v>160.73509625336368</v>
      </c>
      <c r="AZ1871" s="41">
        <f t="shared" si="1032"/>
        <v>0.58333333333333337</v>
      </c>
      <c r="BA1871" s="37">
        <f t="shared" si="1033"/>
        <v>124.58333333333333</v>
      </c>
      <c r="BB1871" s="37" t="str">
        <f t="shared" si="1034"/>
        <v>ok</v>
      </c>
      <c r="BC1871" s="37" t="str">
        <f t="shared" si="1035"/>
        <v>ok</v>
      </c>
      <c r="BD1871" s="5"/>
      <c r="BE1871" s="11">
        <f t="shared" si="1036"/>
        <v>4.0047514836063955</v>
      </c>
      <c r="BF1871" s="11" t="b">
        <f t="shared" si="1037"/>
        <v>0</v>
      </c>
      <c r="BG1871" s="11" t="b">
        <f t="shared" si="1038"/>
        <v>0</v>
      </c>
      <c r="BH1871" s="11" t="b">
        <f t="shared" si="1039"/>
        <v>0</v>
      </c>
      <c r="BI1871" s="11" t="b">
        <f t="shared" si="1040"/>
        <v>0</v>
      </c>
      <c r="BJ1871" s="11" t="b">
        <f t="shared" si="1041"/>
        <v>0</v>
      </c>
      <c r="BK1871" s="11">
        <f t="shared" si="1042"/>
        <v>13.246485676544234</v>
      </c>
      <c r="BL1871" s="11" t="b">
        <f t="shared" si="1043"/>
        <v>0</v>
      </c>
      <c r="BM1871" s="11" t="b">
        <f t="shared" si="1044"/>
        <v>0</v>
      </c>
      <c r="BN1871" s="11" t="b">
        <f t="shared" si="1045"/>
        <v>0</v>
      </c>
      <c r="BO1871" s="11" t="b">
        <f t="shared" si="1046"/>
        <v>0</v>
      </c>
      <c r="BP1871" s="11" t="b">
        <f t="shared" si="1047"/>
        <v>0</v>
      </c>
      <c r="BQ1871" s="11" t="b">
        <f t="shared" si="1048"/>
        <v>0</v>
      </c>
      <c r="BR1871" s="11" t="b">
        <f t="shared" si="1049"/>
        <v>0</v>
      </c>
    </row>
    <row r="1872" spans="1:70" ht="12.75" customHeight="1" x14ac:dyDescent="0.75">
      <c r="A1872" s="24" t="s">
        <v>2393</v>
      </c>
      <c r="B1872" s="25" t="s">
        <v>2394</v>
      </c>
      <c r="C1872" s="24" t="s">
        <v>85</v>
      </c>
      <c r="D1872" s="26" t="s">
        <v>41</v>
      </c>
      <c r="E1872" s="24" t="s">
        <v>2610</v>
      </c>
      <c r="F1872" s="24" t="s">
        <v>2610</v>
      </c>
      <c r="G1872" s="25" t="s">
        <v>1915</v>
      </c>
      <c r="H1872" s="26"/>
      <c r="I1872" s="26"/>
      <c r="J1872" s="26"/>
      <c r="K1872" s="26"/>
      <c r="L1872" s="26"/>
      <c r="M1872" s="26"/>
      <c r="N1872" s="26"/>
      <c r="O1872" s="40"/>
      <c r="P1872" s="31" t="s">
        <v>79</v>
      </c>
      <c r="Q1872" s="32">
        <v>128</v>
      </c>
      <c r="R1872" s="60">
        <f t="shared" si="1014"/>
        <v>0</v>
      </c>
      <c r="S1872" s="35" t="s">
        <v>70</v>
      </c>
      <c r="T1872" s="35"/>
      <c r="U1872" s="30" t="s">
        <v>2399</v>
      </c>
      <c r="V1872" s="30">
        <f t="shared" si="1015"/>
        <v>6</v>
      </c>
      <c r="W1872" s="29">
        <f t="shared" si="1016"/>
        <v>0.125</v>
      </c>
      <c r="X1872" s="29">
        <f t="shared" si="1017"/>
        <v>3.6966936771751349</v>
      </c>
      <c r="Y1872" s="29">
        <f t="shared" si="1018"/>
        <v>0.11090081031525405</v>
      </c>
      <c r="Z1872" s="30">
        <f>IF(S1872="",0,VLOOKUP(S1872,[1]!Costo_Twist,2,FALSE)*W1872)</f>
        <v>28.25952923086022</v>
      </c>
      <c r="AA1872" s="31" t="s">
        <v>71</v>
      </c>
      <c r="AB1872" s="31"/>
      <c r="AC1872" s="31">
        <v>18.5</v>
      </c>
      <c r="AD1872" s="34">
        <f t="shared" si="1019"/>
        <v>18.5</v>
      </c>
      <c r="AE1872" s="33">
        <f t="shared" si="1020"/>
        <v>0.38541666666666669</v>
      </c>
      <c r="AF1872" s="33">
        <f t="shared" si="1021"/>
        <v>11.398138837956667</v>
      </c>
      <c r="AG1872" s="33">
        <f t="shared" si="1022"/>
        <v>0.34194416513870002</v>
      </c>
      <c r="AH1872" s="34">
        <f>IF(AA1872="",0,VLOOKUP(AA1872,[1]!Costo_Twist,2,FALSE)*AE1872)</f>
        <v>111.96424259001883</v>
      </c>
      <c r="AI1872" s="35"/>
      <c r="AJ1872" s="35"/>
      <c r="AK1872" s="35"/>
      <c r="AL1872" s="35">
        <f t="shared" si="1023"/>
        <v>0</v>
      </c>
      <c r="AM1872" s="29">
        <f t="shared" si="1024"/>
        <v>0</v>
      </c>
      <c r="AN1872" s="29">
        <f t="shared" si="1025"/>
        <v>0</v>
      </c>
      <c r="AO1872" s="29">
        <f t="shared" si="1026"/>
        <v>0</v>
      </c>
      <c r="AP1872" s="30">
        <f>IF(AI1872="",0,VLOOKUP(AI1872,[1]!Costo_Twist,2,FALSE)*AM1872)</f>
        <v>0</v>
      </c>
      <c r="AQ1872" s="42"/>
      <c r="AR1872" s="42"/>
      <c r="AS1872" s="42"/>
      <c r="AT1872" s="42">
        <f t="shared" si="1027"/>
        <v>0</v>
      </c>
      <c r="AU1872" s="43">
        <f t="shared" si="1028"/>
        <v>0</v>
      </c>
      <c r="AV1872" s="43">
        <f t="shared" si="1029"/>
        <v>0</v>
      </c>
      <c r="AW1872" s="43">
        <f t="shared" si="1030"/>
        <v>0</v>
      </c>
      <c r="AX1872" s="44">
        <f>IF(AQ1872="",0,VLOOKUP(AQ1872,[1]!Costo_Twist,2,FALSE)*AU1872)</f>
        <v>0</v>
      </c>
      <c r="AY1872" s="36">
        <f t="shared" si="1031"/>
        <v>140.22377182087905</v>
      </c>
      <c r="AZ1872" s="41">
        <f t="shared" si="1032"/>
        <v>0.51041666666666674</v>
      </c>
      <c r="BA1872" s="37">
        <f t="shared" si="1033"/>
        <v>128.51041666666666</v>
      </c>
      <c r="BB1872" s="37" t="str">
        <f t="shared" si="1034"/>
        <v>ok</v>
      </c>
      <c r="BC1872" s="37" t="str">
        <f t="shared" si="1035"/>
        <v>ok</v>
      </c>
      <c r="BD1872" s="5"/>
      <c r="BE1872" s="11">
        <f t="shared" si="1036"/>
        <v>3.6966936771751349</v>
      </c>
      <c r="BF1872" s="11" t="b">
        <f t="shared" si="1037"/>
        <v>0</v>
      </c>
      <c r="BG1872" s="11" t="b">
        <f t="shared" si="1038"/>
        <v>0</v>
      </c>
      <c r="BH1872" s="11" t="b">
        <f t="shared" si="1039"/>
        <v>0</v>
      </c>
      <c r="BI1872" s="11" t="b">
        <f t="shared" si="1040"/>
        <v>0</v>
      </c>
      <c r="BJ1872" s="11" t="b">
        <f t="shared" si="1041"/>
        <v>0</v>
      </c>
      <c r="BK1872" s="11">
        <f t="shared" si="1042"/>
        <v>11.398138837956667</v>
      </c>
      <c r="BL1872" s="11" t="b">
        <f t="shared" si="1043"/>
        <v>0</v>
      </c>
      <c r="BM1872" s="11" t="b">
        <f t="shared" si="1044"/>
        <v>0</v>
      </c>
      <c r="BN1872" s="11" t="b">
        <f t="shared" si="1045"/>
        <v>0</v>
      </c>
      <c r="BO1872" s="11" t="b">
        <f t="shared" si="1046"/>
        <v>0</v>
      </c>
      <c r="BP1872" s="11" t="b">
        <f t="shared" si="1047"/>
        <v>0</v>
      </c>
      <c r="BQ1872" s="11" t="b">
        <f t="shared" si="1048"/>
        <v>0</v>
      </c>
      <c r="BR1872" s="11" t="b">
        <f t="shared" si="1049"/>
        <v>0</v>
      </c>
    </row>
    <row r="1873" spans="1:70" ht="12.75" customHeight="1" x14ac:dyDescent="0.75">
      <c r="A1873" s="24" t="s">
        <v>2393</v>
      </c>
      <c r="B1873" s="25" t="s">
        <v>2394</v>
      </c>
      <c r="C1873" s="24" t="s">
        <v>85</v>
      </c>
      <c r="D1873" s="26" t="s">
        <v>41</v>
      </c>
      <c r="E1873" s="24" t="s">
        <v>2610</v>
      </c>
      <c r="F1873" s="24" t="s">
        <v>2610</v>
      </c>
      <c r="G1873" s="25" t="s">
        <v>1916</v>
      </c>
      <c r="H1873" s="26"/>
      <c r="I1873" s="26"/>
      <c r="J1873" s="26"/>
      <c r="K1873" s="26"/>
      <c r="L1873" s="26"/>
      <c r="M1873" s="26"/>
      <c r="N1873" s="26"/>
      <c r="O1873" s="40"/>
      <c r="P1873" s="31" t="s">
        <v>79</v>
      </c>
      <c r="Q1873" s="32">
        <v>128</v>
      </c>
      <c r="R1873" s="60">
        <f t="shared" si="1014"/>
        <v>0</v>
      </c>
      <c r="S1873" s="35" t="s">
        <v>70</v>
      </c>
      <c r="T1873" s="35"/>
      <c r="U1873" s="35" t="s">
        <v>2397</v>
      </c>
      <c r="V1873" s="30">
        <f t="shared" si="1015"/>
        <v>2</v>
      </c>
      <c r="W1873" s="29">
        <f t="shared" si="1016"/>
        <v>4.1666666666666664E-2</v>
      </c>
      <c r="X1873" s="29">
        <f t="shared" si="1017"/>
        <v>1.232231225725045</v>
      </c>
      <c r="Y1873" s="29">
        <f t="shared" si="1018"/>
        <v>3.6966936771751349E-2</v>
      </c>
      <c r="Z1873" s="30">
        <f>IF(S1873="",0,VLOOKUP(S1873,[1]!Costo_Twist,2,FALSE)*W1873)</f>
        <v>9.4198430769534056</v>
      </c>
      <c r="AA1873" s="31" t="s">
        <v>71</v>
      </c>
      <c r="AB1873" s="31"/>
      <c r="AC1873" s="31" t="s">
        <v>2404</v>
      </c>
      <c r="AD1873" s="34">
        <f t="shared" si="1019"/>
        <v>7</v>
      </c>
      <c r="AE1873" s="33">
        <f t="shared" si="1020"/>
        <v>0.14583333333333334</v>
      </c>
      <c r="AF1873" s="33">
        <f t="shared" si="1021"/>
        <v>4.3128092900376576</v>
      </c>
      <c r="AG1873" s="33">
        <f t="shared" si="1022"/>
        <v>0.12938427870112973</v>
      </c>
      <c r="AH1873" s="34">
        <f>IF(AA1873="",0,VLOOKUP(AA1873,[1]!Costo_Twist,2,FALSE)*AE1873)</f>
        <v>42.364848547574695</v>
      </c>
      <c r="AI1873" s="35"/>
      <c r="AJ1873" s="35"/>
      <c r="AK1873" s="35"/>
      <c r="AL1873" s="35">
        <f t="shared" si="1023"/>
        <v>0</v>
      </c>
      <c r="AM1873" s="29">
        <f t="shared" si="1024"/>
        <v>0</v>
      </c>
      <c r="AN1873" s="29">
        <f t="shared" si="1025"/>
        <v>0</v>
      </c>
      <c r="AO1873" s="29">
        <f t="shared" si="1026"/>
        <v>0</v>
      </c>
      <c r="AP1873" s="30">
        <f>IF(AI1873="",0,VLOOKUP(AI1873,[1]!Costo_Twist,2,FALSE)*AM1873)</f>
        <v>0</v>
      </c>
      <c r="AQ1873" s="42"/>
      <c r="AR1873" s="42"/>
      <c r="AS1873" s="42"/>
      <c r="AT1873" s="42">
        <f t="shared" si="1027"/>
        <v>0</v>
      </c>
      <c r="AU1873" s="43">
        <f t="shared" si="1028"/>
        <v>0</v>
      </c>
      <c r="AV1873" s="43">
        <f t="shared" si="1029"/>
        <v>0</v>
      </c>
      <c r="AW1873" s="43">
        <f t="shared" si="1030"/>
        <v>0</v>
      </c>
      <c r="AX1873" s="44">
        <f>IF(AQ1873="",0,VLOOKUP(AQ1873,[1]!Costo_Twist,2,FALSE)*AU1873)</f>
        <v>0</v>
      </c>
      <c r="AY1873" s="36">
        <f t="shared" si="1031"/>
        <v>51.784691624528101</v>
      </c>
      <c r="AZ1873" s="41">
        <f t="shared" si="1032"/>
        <v>0.1875</v>
      </c>
      <c r="BA1873" s="37">
        <f t="shared" si="1033"/>
        <v>128.1875</v>
      </c>
      <c r="BB1873" s="37" t="str">
        <f t="shared" si="1034"/>
        <v>ok</v>
      </c>
      <c r="BC1873" s="37" t="str">
        <f t="shared" si="1035"/>
        <v>ok</v>
      </c>
      <c r="BD1873" s="5"/>
      <c r="BE1873" s="11">
        <f t="shared" si="1036"/>
        <v>1.232231225725045</v>
      </c>
      <c r="BF1873" s="11" t="b">
        <f t="shared" si="1037"/>
        <v>0</v>
      </c>
      <c r="BG1873" s="11" t="b">
        <f t="shared" si="1038"/>
        <v>0</v>
      </c>
      <c r="BH1873" s="11" t="b">
        <f t="shared" si="1039"/>
        <v>0</v>
      </c>
      <c r="BI1873" s="11" t="b">
        <f t="shared" si="1040"/>
        <v>0</v>
      </c>
      <c r="BJ1873" s="11" t="b">
        <f t="shared" si="1041"/>
        <v>0</v>
      </c>
      <c r="BK1873" s="11">
        <f t="shared" si="1042"/>
        <v>4.3128092900376576</v>
      </c>
      <c r="BL1873" s="11" t="b">
        <f t="shared" si="1043"/>
        <v>0</v>
      </c>
      <c r="BM1873" s="11" t="b">
        <f t="shared" si="1044"/>
        <v>0</v>
      </c>
      <c r="BN1873" s="11" t="b">
        <f t="shared" si="1045"/>
        <v>0</v>
      </c>
      <c r="BO1873" s="11" t="b">
        <f t="shared" si="1046"/>
        <v>0</v>
      </c>
      <c r="BP1873" s="11" t="b">
        <f t="shared" si="1047"/>
        <v>0</v>
      </c>
      <c r="BQ1873" s="11" t="b">
        <f t="shared" si="1048"/>
        <v>0</v>
      </c>
      <c r="BR1873" s="11" t="b">
        <f t="shared" si="1049"/>
        <v>0</v>
      </c>
    </row>
    <row r="1874" spans="1:70" ht="12.75" customHeight="1" x14ac:dyDescent="0.75">
      <c r="A1874" s="24" t="s">
        <v>2393</v>
      </c>
      <c r="B1874" s="25" t="s">
        <v>2394</v>
      </c>
      <c r="C1874" s="24" t="s">
        <v>85</v>
      </c>
      <c r="D1874" s="26" t="s">
        <v>41</v>
      </c>
      <c r="E1874" s="24" t="s">
        <v>2610</v>
      </c>
      <c r="F1874" s="24" t="s">
        <v>2610</v>
      </c>
      <c r="G1874" s="25" t="s">
        <v>1917</v>
      </c>
      <c r="H1874" s="26"/>
      <c r="I1874" s="26"/>
      <c r="J1874" s="26"/>
      <c r="K1874" s="26"/>
      <c r="L1874" s="26"/>
      <c r="M1874" s="26"/>
      <c r="N1874" s="26"/>
      <c r="O1874" s="40"/>
      <c r="P1874" s="31" t="s">
        <v>79</v>
      </c>
      <c r="Q1874" s="32">
        <v>128</v>
      </c>
      <c r="R1874" s="60">
        <f t="shared" si="1014"/>
        <v>0</v>
      </c>
      <c r="S1874" s="35" t="s">
        <v>69</v>
      </c>
      <c r="T1874" s="35"/>
      <c r="U1874" s="35">
        <v>1.5</v>
      </c>
      <c r="V1874" s="30">
        <f t="shared" si="1015"/>
        <v>1.5</v>
      </c>
      <c r="W1874" s="29">
        <f t="shared" si="1016"/>
        <v>3.125E-2</v>
      </c>
      <c r="X1874" s="29">
        <f t="shared" si="1017"/>
        <v>0.92417341929378372</v>
      </c>
      <c r="Y1874" s="29">
        <f t="shared" si="1018"/>
        <v>2.7725202578813512E-2</v>
      </c>
      <c r="Z1874" s="30">
        <f>IF(S1874="",0,VLOOKUP(S1874,[1]!Costo_Twist,2,FALSE)*W1874)</f>
        <v>5.7470724783392964</v>
      </c>
      <c r="AA1874" s="31" t="s">
        <v>71</v>
      </c>
      <c r="AB1874" s="31"/>
      <c r="AC1874" s="31">
        <v>2.5</v>
      </c>
      <c r="AD1874" s="34">
        <f t="shared" si="1019"/>
        <v>2.5</v>
      </c>
      <c r="AE1874" s="33">
        <f t="shared" si="1020"/>
        <v>5.2083333333333336E-2</v>
      </c>
      <c r="AF1874" s="33">
        <f t="shared" si="1021"/>
        <v>1.5402890321563063</v>
      </c>
      <c r="AG1874" s="33">
        <f t="shared" si="1022"/>
        <v>4.620867096468919E-2</v>
      </c>
      <c r="AH1874" s="34">
        <f>IF(AA1874="",0,VLOOKUP(AA1874,[1]!Costo_Twist,2,FALSE)*AE1874)</f>
        <v>15.130303052705248</v>
      </c>
      <c r="AI1874" s="35"/>
      <c r="AJ1874" s="35"/>
      <c r="AK1874" s="35"/>
      <c r="AL1874" s="35">
        <f t="shared" si="1023"/>
        <v>0</v>
      </c>
      <c r="AM1874" s="29">
        <f t="shared" si="1024"/>
        <v>0</v>
      </c>
      <c r="AN1874" s="29">
        <f t="shared" si="1025"/>
        <v>0</v>
      </c>
      <c r="AO1874" s="29">
        <f t="shared" si="1026"/>
        <v>0</v>
      </c>
      <c r="AP1874" s="30">
        <f>IF(AI1874="",0,VLOOKUP(AI1874,[1]!Costo_Twist,2,FALSE)*AM1874)</f>
        <v>0</v>
      </c>
      <c r="AQ1874" s="42"/>
      <c r="AR1874" s="42"/>
      <c r="AS1874" s="42"/>
      <c r="AT1874" s="42">
        <f t="shared" si="1027"/>
        <v>0</v>
      </c>
      <c r="AU1874" s="43">
        <f t="shared" si="1028"/>
        <v>0</v>
      </c>
      <c r="AV1874" s="43">
        <f t="shared" si="1029"/>
        <v>0</v>
      </c>
      <c r="AW1874" s="43">
        <f t="shared" si="1030"/>
        <v>0</v>
      </c>
      <c r="AX1874" s="44">
        <f>IF(AQ1874="",0,VLOOKUP(AQ1874,[1]!Costo_Twist,2,FALSE)*AU1874)</f>
        <v>0</v>
      </c>
      <c r="AY1874" s="36">
        <f t="shared" si="1031"/>
        <v>20.877375531044542</v>
      </c>
      <c r="AZ1874" s="41">
        <f t="shared" si="1032"/>
        <v>8.3333333333333343E-2</v>
      </c>
      <c r="BA1874" s="37">
        <f t="shared" si="1033"/>
        <v>128.08333333333334</v>
      </c>
      <c r="BB1874" s="37" t="str">
        <f t="shared" si="1034"/>
        <v>ok</v>
      </c>
      <c r="BC1874" s="37" t="str">
        <f t="shared" si="1035"/>
        <v>ok</v>
      </c>
      <c r="BD1874" s="5"/>
      <c r="BE1874" s="11" t="b">
        <f t="shared" si="1036"/>
        <v>0</v>
      </c>
      <c r="BF1874" s="11" t="b">
        <f t="shared" si="1037"/>
        <v>0</v>
      </c>
      <c r="BG1874" s="11">
        <f t="shared" si="1038"/>
        <v>0.92417341929378372</v>
      </c>
      <c r="BH1874" s="11" t="b">
        <f t="shared" si="1039"/>
        <v>0</v>
      </c>
      <c r="BI1874" s="11" t="b">
        <f t="shared" si="1040"/>
        <v>0</v>
      </c>
      <c r="BJ1874" s="11" t="b">
        <f t="shared" si="1041"/>
        <v>0</v>
      </c>
      <c r="BK1874" s="11">
        <f t="shared" si="1042"/>
        <v>1.5402890321563063</v>
      </c>
      <c r="BL1874" s="11" t="b">
        <f t="shared" si="1043"/>
        <v>0</v>
      </c>
      <c r="BM1874" s="11" t="b">
        <f t="shared" si="1044"/>
        <v>0</v>
      </c>
      <c r="BN1874" s="11" t="b">
        <f t="shared" si="1045"/>
        <v>0</v>
      </c>
      <c r="BO1874" s="11" t="b">
        <f t="shared" si="1046"/>
        <v>0</v>
      </c>
      <c r="BP1874" s="11" t="b">
        <f t="shared" si="1047"/>
        <v>0</v>
      </c>
      <c r="BQ1874" s="11" t="b">
        <f t="shared" si="1048"/>
        <v>0</v>
      </c>
      <c r="BR1874" s="11" t="b">
        <f t="shared" si="1049"/>
        <v>0</v>
      </c>
    </row>
    <row r="1875" spans="1:70" ht="12.75" customHeight="1" x14ac:dyDescent="0.75">
      <c r="A1875" s="24" t="s">
        <v>2393</v>
      </c>
      <c r="B1875" s="25" t="s">
        <v>2394</v>
      </c>
      <c r="C1875" s="24" t="s">
        <v>85</v>
      </c>
      <c r="D1875" s="26" t="s">
        <v>41</v>
      </c>
      <c r="E1875" s="24" t="s">
        <v>2610</v>
      </c>
      <c r="F1875" s="24" t="s">
        <v>2610</v>
      </c>
      <c r="G1875" s="25" t="s">
        <v>1918</v>
      </c>
      <c r="H1875" s="26"/>
      <c r="I1875" s="26"/>
      <c r="J1875" s="26"/>
      <c r="K1875" s="26"/>
      <c r="L1875" s="26"/>
      <c r="M1875" s="26"/>
      <c r="N1875" s="26"/>
      <c r="O1875" s="40"/>
      <c r="P1875" s="31" t="s">
        <v>81</v>
      </c>
      <c r="Q1875" s="32">
        <v>120</v>
      </c>
      <c r="R1875" s="60">
        <f t="shared" si="1014"/>
        <v>0</v>
      </c>
      <c r="S1875" s="35" t="s">
        <v>70</v>
      </c>
      <c r="T1875" s="35"/>
      <c r="U1875" s="35" t="s">
        <v>2441</v>
      </c>
      <c r="V1875" s="30">
        <f t="shared" si="1015"/>
        <v>60</v>
      </c>
      <c r="W1875" s="29">
        <f t="shared" si="1016"/>
        <v>1.25</v>
      </c>
      <c r="X1875" s="29">
        <f t="shared" si="1017"/>
        <v>36.96693677175135</v>
      </c>
      <c r="Y1875" s="29">
        <f t="shared" si="1018"/>
        <v>1.1090081031525405</v>
      </c>
      <c r="Z1875" s="30">
        <f>IF(S1875="",0,VLOOKUP(S1875,[1]!Costo_Twist,2,FALSE)*W1875)</f>
        <v>282.59529230860221</v>
      </c>
      <c r="AA1875" s="31" t="s">
        <v>71</v>
      </c>
      <c r="AB1875" s="31"/>
      <c r="AC1875" s="31" t="s">
        <v>2539</v>
      </c>
      <c r="AD1875" s="34">
        <f t="shared" si="1019"/>
        <v>173</v>
      </c>
      <c r="AE1875" s="33">
        <f t="shared" si="1020"/>
        <v>3.6041666666666665</v>
      </c>
      <c r="AF1875" s="33">
        <f t="shared" si="1021"/>
        <v>106.58800102521639</v>
      </c>
      <c r="AG1875" s="33">
        <f t="shared" si="1022"/>
        <v>3.1976400307564914</v>
      </c>
      <c r="AH1875" s="34">
        <f>IF(AA1875="",0,VLOOKUP(AA1875,[1]!Costo_Twist,2,FALSE)*AE1875)</f>
        <v>1047.0169712472029</v>
      </c>
      <c r="AI1875" s="35"/>
      <c r="AJ1875" s="35"/>
      <c r="AK1875" s="35"/>
      <c r="AL1875" s="35">
        <f t="shared" si="1023"/>
        <v>0</v>
      </c>
      <c r="AM1875" s="29">
        <f t="shared" si="1024"/>
        <v>0</v>
      </c>
      <c r="AN1875" s="29">
        <f t="shared" si="1025"/>
        <v>0</v>
      </c>
      <c r="AO1875" s="29">
        <f t="shared" si="1026"/>
        <v>0</v>
      </c>
      <c r="AP1875" s="30">
        <f>IF(AI1875="",0,VLOOKUP(AI1875,[1]!Costo_Twist,2,FALSE)*AM1875)</f>
        <v>0</v>
      </c>
      <c r="AQ1875" s="42"/>
      <c r="AR1875" s="42"/>
      <c r="AS1875" s="42"/>
      <c r="AT1875" s="42">
        <f t="shared" si="1027"/>
        <v>0</v>
      </c>
      <c r="AU1875" s="43">
        <f t="shared" si="1028"/>
        <v>0</v>
      </c>
      <c r="AV1875" s="43">
        <f t="shared" si="1029"/>
        <v>0</v>
      </c>
      <c r="AW1875" s="43">
        <f t="shared" si="1030"/>
        <v>0</v>
      </c>
      <c r="AX1875" s="44">
        <f>IF(AQ1875="",0,VLOOKUP(AQ1875,[1]!Costo_Twist,2,FALSE)*AU1875)</f>
        <v>0</v>
      </c>
      <c r="AY1875" s="36">
        <f t="shared" si="1031"/>
        <v>1329.6122635558052</v>
      </c>
      <c r="AZ1875" s="41">
        <f t="shared" si="1032"/>
        <v>4.8541666666666661</v>
      </c>
      <c r="BA1875" s="37">
        <f t="shared" si="1033"/>
        <v>124.85416666666667</v>
      </c>
      <c r="BB1875" s="37" t="str">
        <f t="shared" si="1034"/>
        <v>ok</v>
      </c>
      <c r="BC1875" s="37" t="str">
        <f t="shared" si="1035"/>
        <v>ok</v>
      </c>
      <c r="BD1875" s="5"/>
      <c r="BE1875" s="11">
        <f t="shared" si="1036"/>
        <v>36.96693677175135</v>
      </c>
      <c r="BF1875" s="11" t="b">
        <f t="shared" si="1037"/>
        <v>0</v>
      </c>
      <c r="BG1875" s="11" t="b">
        <f t="shared" si="1038"/>
        <v>0</v>
      </c>
      <c r="BH1875" s="11" t="b">
        <f t="shared" si="1039"/>
        <v>0</v>
      </c>
      <c r="BI1875" s="11" t="b">
        <f t="shared" si="1040"/>
        <v>0</v>
      </c>
      <c r="BJ1875" s="11" t="b">
        <f t="shared" si="1041"/>
        <v>0</v>
      </c>
      <c r="BK1875" s="11">
        <f t="shared" si="1042"/>
        <v>106.58800102521639</v>
      </c>
      <c r="BL1875" s="11" t="b">
        <f t="shared" si="1043"/>
        <v>0</v>
      </c>
      <c r="BM1875" s="11" t="b">
        <f t="shared" si="1044"/>
        <v>0</v>
      </c>
      <c r="BN1875" s="11" t="b">
        <f t="shared" si="1045"/>
        <v>0</v>
      </c>
      <c r="BO1875" s="11" t="b">
        <f t="shared" si="1046"/>
        <v>0</v>
      </c>
      <c r="BP1875" s="11" t="b">
        <f t="shared" si="1047"/>
        <v>0</v>
      </c>
      <c r="BQ1875" s="11" t="b">
        <f t="shared" si="1048"/>
        <v>0</v>
      </c>
      <c r="BR1875" s="11" t="b">
        <f t="shared" si="1049"/>
        <v>0</v>
      </c>
    </row>
    <row r="1876" spans="1:70" ht="12.75" customHeight="1" x14ac:dyDescent="0.75">
      <c r="A1876" s="24" t="s">
        <v>2393</v>
      </c>
      <c r="B1876" s="25" t="s">
        <v>2394</v>
      </c>
      <c r="C1876" s="24" t="s">
        <v>85</v>
      </c>
      <c r="D1876" s="26" t="s">
        <v>41</v>
      </c>
      <c r="E1876" s="24" t="s">
        <v>2610</v>
      </c>
      <c r="F1876" s="24" t="s">
        <v>2610</v>
      </c>
      <c r="G1876" s="25" t="s">
        <v>1919</v>
      </c>
      <c r="H1876" s="26"/>
      <c r="I1876" s="26"/>
      <c r="J1876" s="26"/>
      <c r="K1876" s="26"/>
      <c r="L1876" s="26"/>
      <c r="M1876" s="26"/>
      <c r="N1876" s="26"/>
      <c r="O1876" s="40"/>
      <c r="P1876" s="31" t="s">
        <v>81</v>
      </c>
      <c r="Q1876" s="32">
        <v>120</v>
      </c>
      <c r="R1876" s="60">
        <f t="shared" si="1014"/>
        <v>0</v>
      </c>
      <c r="S1876" s="35" t="s">
        <v>70</v>
      </c>
      <c r="T1876" s="35"/>
      <c r="U1876" s="35">
        <v>21.5</v>
      </c>
      <c r="V1876" s="30">
        <f t="shared" si="1015"/>
        <v>21.5</v>
      </c>
      <c r="W1876" s="29">
        <f t="shared" si="1016"/>
        <v>0.44791666666666669</v>
      </c>
      <c r="X1876" s="29">
        <f t="shared" si="1017"/>
        <v>13.246485676544234</v>
      </c>
      <c r="Y1876" s="29">
        <f t="shared" si="1018"/>
        <v>0.39739457029632702</v>
      </c>
      <c r="Z1876" s="30">
        <f>IF(S1876="",0,VLOOKUP(S1876,[1]!Costo_Twist,2,FALSE)*W1876)</f>
        <v>101.26331307724912</v>
      </c>
      <c r="AA1876" s="31" t="s">
        <v>71</v>
      </c>
      <c r="AB1876" s="31"/>
      <c r="AC1876" s="31">
        <v>70.5</v>
      </c>
      <c r="AD1876" s="34">
        <f t="shared" si="1019"/>
        <v>70.5</v>
      </c>
      <c r="AE1876" s="33">
        <f t="shared" si="1020"/>
        <v>1.46875</v>
      </c>
      <c r="AF1876" s="33">
        <f t="shared" si="1021"/>
        <v>43.436150706807837</v>
      </c>
      <c r="AG1876" s="33">
        <f t="shared" si="1022"/>
        <v>1.303084521204235</v>
      </c>
      <c r="AH1876" s="34">
        <f>IF(AA1876="",0,VLOOKUP(AA1876,[1]!Costo_Twist,2,FALSE)*AE1876)</f>
        <v>426.67454608628793</v>
      </c>
      <c r="AI1876" s="35"/>
      <c r="AJ1876" s="35"/>
      <c r="AK1876" s="35"/>
      <c r="AL1876" s="35">
        <f t="shared" si="1023"/>
        <v>0</v>
      </c>
      <c r="AM1876" s="29">
        <f t="shared" si="1024"/>
        <v>0</v>
      </c>
      <c r="AN1876" s="29">
        <f t="shared" si="1025"/>
        <v>0</v>
      </c>
      <c r="AO1876" s="29">
        <f t="shared" si="1026"/>
        <v>0</v>
      </c>
      <c r="AP1876" s="30">
        <f>IF(AI1876="",0,VLOOKUP(AI1876,[1]!Costo_Twist,2,FALSE)*AM1876)</f>
        <v>0</v>
      </c>
      <c r="AQ1876" s="42"/>
      <c r="AR1876" s="42"/>
      <c r="AS1876" s="42"/>
      <c r="AT1876" s="42">
        <f t="shared" si="1027"/>
        <v>0</v>
      </c>
      <c r="AU1876" s="43">
        <f t="shared" si="1028"/>
        <v>0</v>
      </c>
      <c r="AV1876" s="43">
        <f t="shared" si="1029"/>
        <v>0</v>
      </c>
      <c r="AW1876" s="43">
        <f t="shared" si="1030"/>
        <v>0</v>
      </c>
      <c r="AX1876" s="44">
        <f>IF(AQ1876="",0,VLOOKUP(AQ1876,[1]!Costo_Twist,2,FALSE)*AU1876)</f>
        <v>0</v>
      </c>
      <c r="AY1876" s="36">
        <f t="shared" si="1031"/>
        <v>527.93785916353704</v>
      </c>
      <c r="AZ1876" s="41">
        <f t="shared" si="1032"/>
        <v>1.9166666666666667</v>
      </c>
      <c r="BA1876" s="37">
        <f t="shared" si="1033"/>
        <v>121.91666666666667</v>
      </c>
      <c r="BB1876" s="37" t="str">
        <f t="shared" si="1034"/>
        <v>ok</v>
      </c>
      <c r="BC1876" s="37" t="str">
        <f t="shared" si="1035"/>
        <v>ok</v>
      </c>
      <c r="BD1876" s="5"/>
      <c r="BE1876" s="11">
        <f t="shared" si="1036"/>
        <v>13.246485676544234</v>
      </c>
      <c r="BF1876" s="11" t="b">
        <f t="shared" si="1037"/>
        <v>0</v>
      </c>
      <c r="BG1876" s="11" t="b">
        <f t="shared" si="1038"/>
        <v>0</v>
      </c>
      <c r="BH1876" s="11" t="b">
        <f t="shared" si="1039"/>
        <v>0</v>
      </c>
      <c r="BI1876" s="11" t="b">
        <f t="shared" si="1040"/>
        <v>0</v>
      </c>
      <c r="BJ1876" s="11" t="b">
        <f t="shared" si="1041"/>
        <v>0</v>
      </c>
      <c r="BK1876" s="11">
        <f t="shared" si="1042"/>
        <v>43.436150706807837</v>
      </c>
      <c r="BL1876" s="11" t="b">
        <f t="shared" si="1043"/>
        <v>0</v>
      </c>
      <c r="BM1876" s="11" t="b">
        <f t="shared" si="1044"/>
        <v>0</v>
      </c>
      <c r="BN1876" s="11" t="b">
        <f t="shared" si="1045"/>
        <v>0</v>
      </c>
      <c r="BO1876" s="11" t="b">
        <f t="shared" si="1046"/>
        <v>0</v>
      </c>
      <c r="BP1876" s="11" t="b">
        <f t="shared" si="1047"/>
        <v>0</v>
      </c>
      <c r="BQ1876" s="11" t="b">
        <f t="shared" si="1048"/>
        <v>0</v>
      </c>
      <c r="BR1876" s="11" t="b">
        <f t="shared" si="1049"/>
        <v>0</v>
      </c>
    </row>
    <row r="1877" spans="1:70" ht="12.75" customHeight="1" x14ac:dyDescent="0.75">
      <c r="A1877" s="24" t="s">
        <v>2393</v>
      </c>
      <c r="B1877" s="25" t="s">
        <v>2394</v>
      </c>
      <c r="C1877" s="24" t="s">
        <v>85</v>
      </c>
      <c r="D1877" s="26" t="s">
        <v>41</v>
      </c>
      <c r="E1877" s="24" t="s">
        <v>2610</v>
      </c>
      <c r="F1877" s="24" t="s">
        <v>2610</v>
      </c>
      <c r="G1877" s="25" t="s">
        <v>1920</v>
      </c>
      <c r="H1877" s="26"/>
      <c r="I1877" s="26"/>
      <c r="J1877" s="26"/>
      <c r="K1877" s="26"/>
      <c r="L1877" s="26"/>
      <c r="M1877" s="26"/>
      <c r="N1877" s="26"/>
      <c r="O1877" s="40"/>
      <c r="P1877" s="31" t="s">
        <v>80</v>
      </c>
      <c r="Q1877" s="32">
        <v>124</v>
      </c>
      <c r="R1877" s="60">
        <f t="shared" si="1014"/>
        <v>0</v>
      </c>
      <c r="S1877" s="35" t="s">
        <v>70</v>
      </c>
      <c r="T1877" s="35"/>
      <c r="U1877" s="35" t="s">
        <v>2429</v>
      </c>
      <c r="V1877" s="30">
        <f t="shared" si="1015"/>
        <v>20</v>
      </c>
      <c r="W1877" s="29">
        <f t="shared" si="1016"/>
        <v>0.41666666666666669</v>
      </c>
      <c r="X1877" s="29">
        <f t="shared" si="1017"/>
        <v>12.32231225725045</v>
      </c>
      <c r="Y1877" s="29">
        <f t="shared" si="1018"/>
        <v>0.36966936771751352</v>
      </c>
      <c r="Z1877" s="30">
        <f>IF(S1877="",0,VLOOKUP(S1877,[1]!Costo_Twist,2,FALSE)*W1877)</f>
        <v>94.19843076953407</v>
      </c>
      <c r="AA1877" s="31" t="s">
        <v>71</v>
      </c>
      <c r="AB1877" s="31"/>
      <c r="AC1877" s="31">
        <v>64.5</v>
      </c>
      <c r="AD1877" s="34">
        <f t="shared" si="1019"/>
        <v>64.5</v>
      </c>
      <c r="AE1877" s="33">
        <f t="shared" si="1020"/>
        <v>1.34375</v>
      </c>
      <c r="AF1877" s="33">
        <f t="shared" si="1021"/>
        <v>39.739457029632703</v>
      </c>
      <c r="AG1877" s="33">
        <f t="shared" si="1022"/>
        <v>1.192183710888981</v>
      </c>
      <c r="AH1877" s="34">
        <f>IF(AA1877="",0,VLOOKUP(AA1877,[1]!Costo_Twist,2,FALSE)*AE1877)</f>
        <v>390.36181875979537</v>
      </c>
      <c r="AI1877" s="35"/>
      <c r="AJ1877" s="35"/>
      <c r="AK1877" s="35"/>
      <c r="AL1877" s="35">
        <f t="shared" si="1023"/>
        <v>0</v>
      </c>
      <c r="AM1877" s="29">
        <f t="shared" si="1024"/>
        <v>0</v>
      </c>
      <c r="AN1877" s="29">
        <f t="shared" si="1025"/>
        <v>0</v>
      </c>
      <c r="AO1877" s="29">
        <f t="shared" si="1026"/>
        <v>0</v>
      </c>
      <c r="AP1877" s="30">
        <f>IF(AI1877="",0,VLOOKUP(AI1877,[1]!Costo_Twist,2,FALSE)*AM1877)</f>
        <v>0</v>
      </c>
      <c r="AQ1877" s="42"/>
      <c r="AR1877" s="42"/>
      <c r="AS1877" s="42"/>
      <c r="AT1877" s="42">
        <f t="shared" si="1027"/>
        <v>0</v>
      </c>
      <c r="AU1877" s="43">
        <f t="shared" si="1028"/>
        <v>0</v>
      </c>
      <c r="AV1877" s="43">
        <f t="shared" si="1029"/>
        <v>0</v>
      </c>
      <c r="AW1877" s="43">
        <f t="shared" si="1030"/>
        <v>0</v>
      </c>
      <c r="AX1877" s="44">
        <f>IF(AQ1877="",0,VLOOKUP(AQ1877,[1]!Costo_Twist,2,FALSE)*AU1877)</f>
        <v>0</v>
      </c>
      <c r="AY1877" s="36">
        <f t="shared" si="1031"/>
        <v>484.56024952932944</v>
      </c>
      <c r="AZ1877" s="41">
        <f t="shared" si="1032"/>
        <v>1.7604166666666667</v>
      </c>
      <c r="BA1877" s="37">
        <f t="shared" si="1033"/>
        <v>125.76041666666667</v>
      </c>
      <c r="BB1877" s="37" t="str">
        <f t="shared" si="1034"/>
        <v>ok</v>
      </c>
      <c r="BC1877" s="37" t="str">
        <f t="shared" si="1035"/>
        <v>ok</v>
      </c>
      <c r="BD1877" s="5"/>
      <c r="BE1877" s="11">
        <f t="shared" si="1036"/>
        <v>12.32231225725045</v>
      </c>
      <c r="BF1877" s="11" t="b">
        <f t="shared" si="1037"/>
        <v>0</v>
      </c>
      <c r="BG1877" s="11" t="b">
        <f t="shared" si="1038"/>
        <v>0</v>
      </c>
      <c r="BH1877" s="11" t="b">
        <f t="shared" si="1039"/>
        <v>0</v>
      </c>
      <c r="BI1877" s="11" t="b">
        <f t="shared" si="1040"/>
        <v>0</v>
      </c>
      <c r="BJ1877" s="11" t="b">
        <f t="shared" si="1041"/>
        <v>0</v>
      </c>
      <c r="BK1877" s="11">
        <f t="shared" si="1042"/>
        <v>39.739457029632703</v>
      </c>
      <c r="BL1877" s="11" t="b">
        <f t="shared" si="1043"/>
        <v>0</v>
      </c>
      <c r="BM1877" s="11" t="b">
        <f t="shared" si="1044"/>
        <v>0</v>
      </c>
      <c r="BN1877" s="11" t="b">
        <f t="shared" si="1045"/>
        <v>0</v>
      </c>
      <c r="BO1877" s="11" t="b">
        <f t="shared" si="1046"/>
        <v>0</v>
      </c>
      <c r="BP1877" s="11" t="b">
        <f t="shared" si="1047"/>
        <v>0</v>
      </c>
      <c r="BQ1877" s="11" t="b">
        <f t="shared" si="1048"/>
        <v>0</v>
      </c>
      <c r="BR1877" s="11" t="b">
        <f t="shared" si="1049"/>
        <v>0</v>
      </c>
    </row>
    <row r="1878" spans="1:70" ht="12.75" customHeight="1" x14ac:dyDescent="0.75">
      <c r="A1878" s="24" t="s">
        <v>2393</v>
      </c>
      <c r="B1878" s="25" t="s">
        <v>2394</v>
      </c>
      <c r="C1878" s="24" t="s">
        <v>85</v>
      </c>
      <c r="D1878" s="26" t="s">
        <v>41</v>
      </c>
      <c r="E1878" s="24" t="s">
        <v>2610</v>
      </c>
      <c r="F1878" s="24" t="s">
        <v>2610</v>
      </c>
      <c r="G1878" s="25" t="s">
        <v>1921</v>
      </c>
      <c r="H1878" s="26"/>
      <c r="I1878" s="26"/>
      <c r="J1878" s="26"/>
      <c r="K1878" s="26"/>
      <c r="L1878" s="26"/>
      <c r="M1878" s="26"/>
      <c r="N1878" s="26"/>
      <c r="O1878" s="40"/>
      <c r="P1878" s="31" t="s">
        <v>80</v>
      </c>
      <c r="Q1878" s="32">
        <v>124</v>
      </c>
      <c r="R1878" s="60">
        <f t="shared" si="1014"/>
        <v>0</v>
      </c>
      <c r="S1878" s="35" t="s">
        <v>70</v>
      </c>
      <c r="T1878" s="35"/>
      <c r="U1878" s="30" t="s">
        <v>2404</v>
      </c>
      <c r="V1878" s="30">
        <f t="shared" si="1015"/>
        <v>7</v>
      </c>
      <c r="W1878" s="29">
        <f t="shared" si="1016"/>
        <v>0.14583333333333334</v>
      </c>
      <c r="X1878" s="29">
        <f t="shared" si="1017"/>
        <v>4.3128092900376576</v>
      </c>
      <c r="Y1878" s="29">
        <f t="shared" si="1018"/>
        <v>0.12938427870112973</v>
      </c>
      <c r="Z1878" s="30">
        <f>IF(S1878="",0,VLOOKUP(S1878,[1]!Costo_Twist,2,FALSE)*W1878)</f>
        <v>32.969450769336923</v>
      </c>
      <c r="AA1878" s="31" t="s">
        <v>71</v>
      </c>
      <c r="AB1878" s="31"/>
      <c r="AC1878" s="31" t="s">
        <v>2431</v>
      </c>
      <c r="AD1878" s="34">
        <f t="shared" si="1019"/>
        <v>22</v>
      </c>
      <c r="AE1878" s="33">
        <f t="shared" si="1020"/>
        <v>0.45833333333333331</v>
      </c>
      <c r="AF1878" s="33">
        <f t="shared" si="1021"/>
        <v>13.554543482975495</v>
      </c>
      <c r="AG1878" s="33">
        <f t="shared" si="1022"/>
        <v>0.40663630448926485</v>
      </c>
      <c r="AH1878" s="34">
        <f>IF(AA1878="",0,VLOOKUP(AA1878,[1]!Costo_Twist,2,FALSE)*AE1878)</f>
        <v>133.14666686380616</v>
      </c>
      <c r="AI1878" s="35"/>
      <c r="AJ1878" s="35"/>
      <c r="AK1878" s="35"/>
      <c r="AL1878" s="35">
        <f t="shared" si="1023"/>
        <v>0</v>
      </c>
      <c r="AM1878" s="29">
        <f t="shared" si="1024"/>
        <v>0</v>
      </c>
      <c r="AN1878" s="29">
        <f t="shared" si="1025"/>
        <v>0</v>
      </c>
      <c r="AO1878" s="29">
        <f t="shared" si="1026"/>
        <v>0</v>
      </c>
      <c r="AP1878" s="30">
        <f>IF(AI1878="",0,VLOOKUP(AI1878,[1]!Costo_Twist,2,FALSE)*AM1878)</f>
        <v>0</v>
      </c>
      <c r="AQ1878" s="42"/>
      <c r="AR1878" s="42"/>
      <c r="AS1878" s="42"/>
      <c r="AT1878" s="42">
        <f t="shared" si="1027"/>
        <v>0</v>
      </c>
      <c r="AU1878" s="43">
        <f t="shared" si="1028"/>
        <v>0</v>
      </c>
      <c r="AV1878" s="43">
        <f t="shared" si="1029"/>
        <v>0</v>
      </c>
      <c r="AW1878" s="43">
        <f t="shared" si="1030"/>
        <v>0</v>
      </c>
      <c r="AX1878" s="44">
        <f>IF(AQ1878="",0,VLOOKUP(AQ1878,[1]!Costo_Twist,2,FALSE)*AU1878)</f>
        <v>0</v>
      </c>
      <c r="AY1878" s="36">
        <f t="shared" si="1031"/>
        <v>166.11611763314309</v>
      </c>
      <c r="AZ1878" s="41">
        <f t="shared" si="1032"/>
        <v>0.60416666666666663</v>
      </c>
      <c r="BA1878" s="37">
        <f t="shared" si="1033"/>
        <v>124.60416666666667</v>
      </c>
      <c r="BB1878" s="37" t="str">
        <f t="shared" si="1034"/>
        <v>ok</v>
      </c>
      <c r="BC1878" s="37" t="str">
        <f t="shared" si="1035"/>
        <v>ok</v>
      </c>
      <c r="BD1878" s="5"/>
      <c r="BE1878" s="11">
        <f t="shared" si="1036"/>
        <v>4.3128092900376576</v>
      </c>
      <c r="BF1878" s="11" t="b">
        <f t="shared" si="1037"/>
        <v>0</v>
      </c>
      <c r="BG1878" s="11" t="b">
        <f t="shared" si="1038"/>
        <v>0</v>
      </c>
      <c r="BH1878" s="11" t="b">
        <f t="shared" si="1039"/>
        <v>0</v>
      </c>
      <c r="BI1878" s="11" t="b">
        <f t="shared" si="1040"/>
        <v>0</v>
      </c>
      <c r="BJ1878" s="11" t="b">
        <f t="shared" si="1041"/>
        <v>0</v>
      </c>
      <c r="BK1878" s="11">
        <f t="shared" si="1042"/>
        <v>13.554543482975495</v>
      </c>
      <c r="BL1878" s="11" t="b">
        <f t="shared" si="1043"/>
        <v>0</v>
      </c>
      <c r="BM1878" s="11" t="b">
        <f t="shared" si="1044"/>
        <v>0</v>
      </c>
      <c r="BN1878" s="11" t="b">
        <f t="shared" si="1045"/>
        <v>0</v>
      </c>
      <c r="BO1878" s="11" t="b">
        <f t="shared" si="1046"/>
        <v>0</v>
      </c>
      <c r="BP1878" s="11" t="b">
        <f t="shared" si="1047"/>
        <v>0</v>
      </c>
      <c r="BQ1878" s="11" t="b">
        <f t="shared" si="1048"/>
        <v>0</v>
      </c>
      <c r="BR1878" s="11" t="b">
        <f t="shared" si="1049"/>
        <v>0</v>
      </c>
    </row>
    <row r="1879" spans="1:70" ht="12.75" customHeight="1" x14ac:dyDescent="0.75">
      <c r="A1879" s="24" t="s">
        <v>2393</v>
      </c>
      <c r="B1879" s="25" t="s">
        <v>2394</v>
      </c>
      <c r="C1879" s="24" t="s">
        <v>85</v>
      </c>
      <c r="D1879" s="26" t="s">
        <v>41</v>
      </c>
      <c r="E1879" s="24" t="s">
        <v>2610</v>
      </c>
      <c r="F1879" s="24" t="s">
        <v>2610</v>
      </c>
      <c r="G1879" s="25" t="s">
        <v>1922</v>
      </c>
      <c r="H1879" s="26"/>
      <c r="I1879" s="26"/>
      <c r="J1879" s="26"/>
      <c r="K1879" s="26"/>
      <c r="L1879" s="26"/>
      <c r="M1879" s="26"/>
      <c r="N1879" s="26"/>
      <c r="O1879" s="40"/>
      <c r="P1879" s="31" t="s">
        <v>79</v>
      </c>
      <c r="Q1879" s="32">
        <v>128</v>
      </c>
      <c r="R1879" s="60">
        <f t="shared" si="1014"/>
        <v>0</v>
      </c>
      <c r="S1879" s="35" t="s">
        <v>70</v>
      </c>
      <c r="T1879" s="35"/>
      <c r="U1879" s="35" t="s">
        <v>2398</v>
      </c>
      <c r="V1879" s="30">
        <f t="shared" si="1015"/>
        <v>4</v>
      </c>
      <c r="W1879" s="29">
        <f t="shared" si="1016"/>
        <v>8.3333333333333329E-2</v>
      </c>
      <c r="X1879" s="29">
        <f t="shared" si="1017"/>
        <v>2.4644624514500899</v>
      </c>
      <c r="Y1879" s="29">
        <f t="shared" si="1018"/>
        <v>7.3933873543502698E-2</v>
      </c>
      <c r="Z1879" s="30">
        <f>IF(S1879="",0,VLOOKUP(S1879,[1]!Costo_Twist,2,FALSE)*W1879)</f>
        <v>18.839686153906811</v>
      </c>
      <c r="AA1879" s="31" t="s">
        <v>71</v>
      </c>
      <c r="AB1879" s="31"/>
      <c r="AC1879" s="31">
        <v>12.5</v>
      </c>
      <c r="AD1879" s="34">
        <f t="shared" si="1019"/>
        <v>12.5</v>
      </c>
      <c r="AE1879" s="33">
        <f t="shared" si="1020"/>
        <v>0.26041666666666669</v>
      </c>
      <c r="AF1879" s="33">
        <f t="shared" si="1021"/>
        <v>7.7014451607815317</v>
      </c>
      <c r="AG1879" s="33">
        <f t="shared" si="1022"/>
        <v>0.23104335482344596</v>
      </c>
      <c r="AH1879" s="34">
        <f>IF(AA1879="",0,VLOOKUP(AA1879,[1]!Costo_Twist,2,FALSE)*AE1879)</f>
        <v>75.651515263526235</v>
      </c>
      <c r="AI1879" s="35"/>
      <c r="AJ1879" s="35"/>
      <c r="AK1879" s="35"/>
      <c r="AL1879" s="35">
        <f t="shared" si="1023"/>
        <v>0</v>
      </c>
      <c r="AM1879" s="29">
        <f t="shared" si="1024"/>
        <v>0</v>
      </c>
      <c r="AN1879" s="29">
        <f t="shared" si="1025"/>
        <v>0</v>
      </c>
      <c r="AO1879" s="29">
        <f t="shared" si="1026"/>
        <v>0</v>
      </c>
      <c r="AP1879" s="30">
        <f>IF(AI1879="",0,VLOOKUP(AI1879,[1]!Costo_Twist,2,FALSE)*AM1879)</f>
        <v>0</v>
      </c>
      <c r="AQ1879" s="42"/>
      <c r="AR1879" s="42"/>
      <c r="AS1879" s="42"/>
      <c r="AT1879" s="42">
        <f t="shared" si="1027"/>
        <v>0</v>
      </c>
      <c r="AU1879" s="43">
        <f t="shared" si="1028"/>
        <v>0</v>
      </c>
      <c r="AV1879" s="43">
        <f t="shared" si="1029"/>
        <v>0</v>
      </c>
      <c r="AW1879" s="43">
        <f t="shared" si="1030"/>
        <v>0</v>
      </c>
      <c r="AX1879" s="44">
        <f>IF(AQ1879="",0,VLOOKUP(AQ1879,[1]!Costo_Twist,2,FALSE)*AU1879)</f>
        <v>0</v>
      </c>
      <c r="AY1879" s="36">
        <f t="shared" si="1031"/>
        <v>94.491201417433047</v>
      </c>
      <c r="AZ1879" s="41">
        <f t="shared" si="1032"/>
        <v>0.34375</v>
      </c>
      <c r="BA1879" s="37">
        <f t="shared" si="1033"/>
        <v>128.34375</v>
      </c>
      <c r="BB1879" s="37" t="str">
        <f t="shared" si="1034"/>
        <v>ok</v>
      </c>
      <c r="BC1879" s="37" t="str">
        <f t="shared" si="1035"/>
        <v>ok</v>
      </c>
      <c r="BD1879" s="5"/>
      <c r="BE1879" s="11">
        <f t="shared" si="1036"/>
        <v>2.4644624514500899</v>
      </c>
      <c r="BF1879" s="11" t="b">
        <f t="shared" si="1037"/>
        <v>0</v>
      </c>
      <c r="BG1879" s="11" t="b">
        <f t="shared" si="1038"/>
        <v>0</v>
      </c>
      <c r="BH1879" s="11" t="b">
        <f t="shared" si="1039"/>
        <v>0</v>
      </c>
      <c r="BI1879" s="11" t="b">
        <f t="shared" si="1040"/>
        <v>0</v>
      </c>
      <c r="BJ1879" s="11" t="b">
        <f t="shared" si="1041"/>
        <v>0</v>
      </c>
      <c r="BK1879" s="11">
        <f t="shared" si="1042"/>
        <v>7.7014451607815317</v>
      </c>
      <c r="BL1879" s="11" t="b">
        <f t="shared" si="1043"/>
        <v>0</v>
      </c>
      <c r="BM1879" s="11" t="b">
        <f t="shared" si="1044"/>
        <v>0</v>
      </c>
      <c r="BN1879" s="11" t="b">
        <f t="shared" si="1045"/>
        <v>0</v>
      </c>
      <c r="BO1879" s="11" t="b">
        <f t="shared" si="1046"/>
        <v>0</v>
      </c>
      <c r="BP1879" s="11" t="b">
        <f t="shared" si="1047"/>
        <v>0</v>
      </c>
      <c r="BQ1879" s="11" t="b">
        <f t="shared" si="1048"/>
        <v>0</v>
      </c>
      <c r="BR1879" s="11" t="b">
        <f t="shared" si="1049"/>
        <v>0</v>
      </c>
    </row>
    <row r="1880" spans="1:70" ht="12.75" customHeight="1" x14ac:dyDescent="0.75">
      <c r="A1880" s="24" t="s">
        <v>2393</v>
      </c>
      <c r="B1880" s="25" t="s">
        <v>2394</v>
      </c>
      <c r="C1880" s="24" t="s">
        <v>85</v>
      </c>
      <c r="D1880" s="26" t="s">
        <v>41</v>
      </c>
      <c r="E1880" s="24" t="s">
        <v>2610</v>
      </c>
      <c r="F1880" s="24" t="s">
        <v>2610</v>
      </c>
      <c r="G1880" s="25" t="s">
        <v>1923</v>
      </c>
      <c r="H1880" s="26"/>
      <c r="I1880" s="26"/>
      <c r="J1880" s="26"/>
      <c r="K1880" s="26"/>
      <c r="L1880" s="26"/>
      <c r="M1880" s="26"/>
      <c r="N1880" s="26"/>
      <c r="O1880" s="40"/>
      <c r="P1880" s="31" t="s">
        <v>79</v>
      </c>
      <c r="Q1880" s="32">
        <v>128</v>
      </c>
      <c r="R1880" s="60">
        <f t="shared" si="1014"/>
        <v>0</v>
      </c>
      <c r="S1880" s="35" t="s">
        <v>70</v>
      </c>
      <c r="T1880" s="35"/>
      <c r="U1880" s="35">
        <v>2.5</v>
      </c>
      <c r="V1880" s="30">
        <f t="shared" si="1015"/>
        <v>2.5</v>
      </c>
      <c r="W1880" s="29">
        <f t="shared" si="1016"/>
        <v>5.2083333333333336E-2</v>
      </c>
      <c r="X1880" s="29">
        <f t="shared" si="1017"/>
        <v>1.5402890321563063</v>
      </c>
      <c r="Y1880" s="29">
        <f t="shared" si="1018"/>
        <v>4.620867096468919E-2</v>
      </c>
      <c r="Z1880" s="30">
        <f>IF(S1880="",0,VLOOKUP(S1880,[1]!Costo_Twist,2,FALSE)*W1880)</f>
        <v>11.774803846191759</v>
      </c>
      <c r="AA1880" s="31" t="s">
        <v>71</v>
      </c>
      <c r="AB1880" s="31"/>
      <c r="AC1880" s="31" t="s">
        <v>2404</v>
      </c>
      <c r="AD1880" s="34">
        <f t="shared" si="1019"/>
        <v>7</v>
      </c>
      <c r="AE1880" s="33">
        <f t="shared" si="1020"/>
        <v>0.14583333333333334</v>
      </c>
      <c r="AF1880" s="33">
        <f t="shared" si="1021"/>
        <v>4.3128092900376576</v>
      </c>
      <c r="AG1880" s="33">
        <f t="shared" si="1022"/>
        <v>0.12938427870112973</v>
      </c>
      <c r="AH1880" s="34">
        <f>IF(AA1880="",0,VLOOKUP(AA1880,[1]!Costo_Twist,2,FALSE)*AE1880)</f>
        <v>42.364848547574695</v>
      </c>
      <c r="AI1880" s="35"/>
      <c r="AJ1880" s="35"/>
      <c r="AK1880" s="35"/>
      <c r="AL1880" s="35">
        <f t="shared" si="1023"/>
        <v>0</v>
      </c>
      <c r="AM1880" s="29">
        <f t="shared" si="1024"/>
        <v>0</v>
      </c>
      <c r="AN1880" s="29">
        <f t="shared" si="1025"/>
        <v>0</v>
      </c>
      <c r="AO1880" s="29">
        <f t="shared" si="1026"/>
        <v>0</v>
      </c>
      <c r="AP1880" s="30">
        <f>IF(AI1880="",0,VLOOKUP(AI1880,[1]!Costo_Twist,2,FALSE)*AM1880)</f>
        <v>0</v>
      </c>
      <c r="AQ1880" s="42"/>
      <c r="AR1880" s="42"/>
      <c r="AS1880" s="42"/>
      <c r="AT1880" s="42">
        <f t="shared" si="1027"/>
        <v>0</v>
      </c>
      <c r="AU1880" s="43">
        <f t="shared" si="1028"/>
        <v>0</v>
      </c>
      <c r="AV1880" s="43">
        <f t="shared" si="1029"/>
        <v>0</v>
      </c>
      <c r="AW1880" s="43">
        <f t="shared" si="1030"/>
        <v>0</v>
      </c>
      <c r="AX1880" s="44">
        <f>IF(AQ1880="",0,VLOOKUP(AQ1880,[1]!Costo_Twist,2,FALSE)*AU1880)</f>
        <v>0</v>
      </c>
      <c r="AY1880" s="36">
        <f t="shared" si="1031"/>
        <v>54.139652393766454</v>
      </c>
      <c r="AZ1880" s="41">
        <f t="shared" si="1032"/>
        <v>0.19791666666666669</v>
      </c>
      <c r="BA1880" s="37">
        <f t="shared" si="1033"/>
        <v>128.19791666666666</v>
      </c>
      <c r="BB1880" s="37" t="str">
        <f t="shared" si="1034"/>
        <v>ok</v>
      </c>
      <c r="BC1880" s="37" t="str">
        <f t="shared" si="1035"/>
        <v>ok</v>
      </c>
      <c r="BD1880" s="5"/>
      <c r="BE1880" s="11">
        <f t="shared" si="1036"/>
        <v>1.5402890321563063</v>
      </c>
      <c r="BF1880" s="11" t="b">
        <f t="shared" si="1037"/>
        <v>0</v>
      </c>
      <c r="BG1880" s="11" t="b">
        <f t="shared" si="1038"/>
        <v>0</v>
      </c>
      <c r="BH1880" s="11" t="b">
        <f t="shared" si="1039"/>
        <v>0</v>
      </c>
      <c r="BI1880" s="11" t="b">
        <f t="shared" si="1040"/>
        <v>0</v>
      </c>
      <c r="BJ1880" s="11" t="b">
        <f t="shared" si="1041"/>
        <v>0</v>
      </c>
      <c r="BK1880" s="11">
        <f t="shared" si="1042"/>
        <v>4.3128092900376576</v>
      </c>
      <c r="BL1880" s="11" t="b">
        <f t="shared" si="1043"/>
        <v>0</v>
      </c>
      <c r="BM1880" s="11" t="b">
        <f t="shared" si="1044"/>
        <v>0</v>
      </c>
      <c r="BN1880" s="11" t="b">
        <f t="shared" si="1045"/>
        <v>0</v>
      </c>
      <c r="BO1880" s="11" t="b">
        <f t="shared" si="1046"/>
        <v>0</v>
      </c>
      <c r="BP1880" s="11" t="b">
        <f t="shared" si="1047"/>
        <v>0</v>
      </c>
      <c r="BQ1880" s="11" t="b">
        <f t="shared" si="1048"/>
        <v>0</v>
      </c>
      <c r="BR1880" s="11" t="b">
        <f t="shared" si="1049"/>
        <v>0</v>
      </c>
    </row>
    <row r="1881" spans="1:70" ht="12.75" customHeight="1" x14ac:dyDescent="0.75">
      <c r="A1881" s="24" t="s">
        <v>2393</v>
      </c>
      <c r="B1881" s="25" t="s">
        <v>2394</v>
      </c>
      <c r="C1881" s="24" t="s">
        <v>85</v>
      </c>
      <c r="D1881" s="26" t="s">
        <v>41</v>
      </c>
      <c r="E1881" s="24" t="s">
        <v>2610</v>
      </c>
      <c r="F1881" s="24" t="s">
        <v>2610</v>
      </c>
      <c r="G1881" s="25" t="s">
        <v>1924</v>
      </c>
      <c r="H1881" s="26"/>
      <c r="I1881" s="26"/>
      <c r="J1881" s="26"/>
      <c r="K1881" s="26"/>
      <c r="L1881" s="26"/>
      <c r="M1881" s="26"/>
      <c r="N1881" s="26"/>
      <c r="O1881" s="40"/>
      <c r="P1881" s="31" t="s">
        <v>79</v>
      </c>
      <c r="Q1881" s="32">
        <v>128</v>
      </c>
      <c r="R1881" s="60">
        <f t="shared" si="1014"/>
        <v>0</v>
      </c>
      <c r="S1881" s="35" t="s">
        <v>65</v>
      </c>
      <c r="T1881" s="35"/>
      <c r="U1881" s="35">
        <v>0.5</v>
      </c>
      <c r="V1881" s="30">
        <f t="shared" si="1015"/>
        <v>0.5</v>
      </c>
      <c r="W1881" s="29">
        <f t="shared" si="1016"/>
        <v>1.0416666666666666E-2</v>
      </c>
      <c r="X1881" s="29">
        <f t="shared" si="1017"/>
        <v>0.30805780643126124</v>
      </c>
      <c r="Y1881" s="29">
        <f t="shared" si="1018"/>
        <v>9.2417341929378373E-3</v>
      </c>
      <c r="Z1881" s="30">
        <f>IF(S1881="",0,VLOOKUP(S1881,[1]!Costo_Twist,2,FALSE)*W1881)</f>
        <v>1.525231392494899</v>
      </c>
      <c r="AA1881" s="31" t="s">
        <v>68</v>
      </c>
      <c r="AB1881" s="31"/>
      <c r="AC1881" s="31">
        <v>0.5</v>
      </c>
      <c r="AD1881" s="34">
        <f t="shared" si="1019"/>
        <v>0.5</v>
      </c>
      <c r="AE1881" s="33">
        <f t="shared" si="1020"/>
        <v>1.0416666666666666E-2</v>
      </c>
      <c r="AF1881" s="33">
        <f t="shared" si="1021"/>
        <v>0.30805780643126124</v>
      </c>
      <c r="AG1881" s="33">
        <f t="shared" si="1022"/>
        <v>9.2417341929378373E-3</v>
      </c>
      <c r="AH1881" s="34">
        <f>IF(AA1881="",0,VLOOKUP(AA1881,[1]!Costo_Twist,2,FALSE)*AE1881)</f>
        <v>0.7068067342855171</v>
      </c>
      <c r="AI1881" s="35" t="s">
        <v>71</v>
      </c>
      <c r="AJ1881" s="35"/>
      <c r="AK1881" s="35">
        <v>1.5</v>
      </c>
      <c r="AL1881" s="35">
        <f t="shared" si="1023"/>
        <v>1.5</v>
      </c>
      <c r="AM1881" s="29">
        <f t="shared" si="1024"/>
        <v>3.125E-2</v>
      </c>
      <c r="AN1881" s="29">
        <f t="shared" si="1025"/>
        <v>0.92417341929378372</v>
      </c>
      <c r="AO1881" s="29">
        <f t="shared" si="1026"/>
        <v>2.7725202578813512E-2</v>
      </c>
      <c r="AP1881" s="30">
        <f>IF(AI1881="",0,VLOOKUP(AI1881,[1]!Costo_Twist,2,FALSE)*AM1881)</f>
        <v>9.078181831623148</v>
      </c>
      <c r="AQ1881" s="42"/>
      <c r="AR1881" s="42"/>
      <c r="AS1881" s="42"/>
      <c r="AT1881" s="42">
        <f t="shared" si="1027"/>
        <v>0</v>
      </c>
      <c r="AU1881" s="43">
        <f t="shared" si="1028"/>
        <v>0</v>
      </c>
      <c r="AV1881" s="43">
        <f t="shared" si="1029"/>
        <v>0</v>
      </c>
      <c r="AW1881" s="43">
        <f t="shared" si="1030"/>
        <v>0</v>
      </c>
      <c r="AX1881" s="44">
        <f>IF(AQ1881="",0,VLOOKUP(AQ1881,[1]!Costo_Twist,2,FALSE)*AU1881)</f>
        <v>0</v>
      </c>
      <c r="AY1881" s="36">
        <f t="shared" si="1031"/>
        <v>11.310219958403565</v>
      </c>
      <c r="AZ1881" s="41">
        <f t="shared" si="1032"/>
        <v>5.2083333333333329E-2</v>
      </c>
      <c r="BA1881" s="37">
        <f t="shared" si="1033"/>
        <v>128.05208333333334</v>
      </c>
      <c r="BB1881" s="37" t="str">
        <f t="shared" si="1034"/>
        <v>ok</v>
      </c>
      <c r="BC1881" s="37" t="str">
        <f t="shared" si="1035"/>
        <v>ok</v>
      </c>
      <c r="BD1881" s="5"/>
      <c r="BE1881" s="11" t="b">
        <f t="shared" si="1036"/>
        <v>0</v>
      </c>
      <c r="BF1881" s="11" t="b">
        <f t="shared" si="1037"/>
        <v>0</v>
      </c>
      <c r="BG1881" s="11" t="b">
        <f t="shared" si="1038"/>
        <v>0</v>
      </c>
      <c r="BH1881" s="11" t="b">
        <f t="shared" si="1039"/>
        <v>0</v>
      </c>
      <c r="BI1881" s="11" t="b">
        <f t="shared" si="1040"/>
        <v>0</v>
      </c>
      <c r="BJ1881" s="11">
        <f t="shared" si="1041"/>
        <v>0.30805780643126124</v>
      </c>
      <c r="BK1881" s="11">
        <f t="shared" si="1042"/>
        <v>0.92417341929378372</v>
      </c>
      <c r="BL1881" s="11" t="b">
        <f t="shared" si="1043"/>
        <v>0</v>
      </c>
      <c r="BM1881" s="11">
        <f t="shared" si="1044"/>
        <v>0.30805780643126124</v>
      </c>
      <c r="BN1881" s="11" t="b">
        <f t="shared" si="1045"/>
        <v>0</v>
      </c>
      <c r="BO1881" s="11" t="b">
        <f t="shared" si="1046"/>
        <v>0</v>
      </c>
      <c r="BP1881" s="11" t="b">
        <f t="shared" si="1047"/>
        <v>0</v>
      </c>
      <c r="BQ1881" s="11" t="b">
        <f t="shared" si="1048"/>
        <v>0</v>
      </c>
      <c r="BR1881" s="11" t="b">
        <f t="shared" si="1049"/>
        <v>0</v>
      </c>
    </row>
    <row r="1882" spans="1:70" ht="12.75" customHeight="1" x14ac:dyDescent="0.75">
      <c r="A1882" s="24" t="s">
        <v>2393</v>
      </c>
      <c r="B1882" s="25" t="s">
        <v>2394</v>
      </c>
      <c r="C1882" s="24" t="s">
        <v>85</v>
      </c>
      <c r="D1882" s="26" t="s">
        <v>41</v>
      </c>
      <c r="E1882" s="24" t="s">
        <v>2610</v>
      </c>
      <c r="F1882" s="24" t="s">
        <v>2610</v>
      </c>
      <c r="G1882" s="25" t="s">
        <v>1925</v>
      </c>
      <c r="H1882" s="26"/>
      <c r="I1882" s="26"/>
      <c r="J1882" s="26"/>
      <c r="K1882" s="26"/>
      <c r="L1882" s="26"/>
      <c r="M1882" s="26"/>
      <c r="N1882" s="26"/>
      <c r="O1882" s="40"/>
      <c r="P1882" s="31" t="s">
        <v>81</v>
      </c>
      <c r="Q1882" s="32">
        <v>120</v>
      </c>
      <c r="R1882" s="60">
        <f t="shared" si="1014"/>
        <v>0</v>
      </c>
      <c r="S1882" s="35" t="s">
        <v>66</v>
      </c>
      <c r="T1882" s="35"/>
      <c r="U1882" s="35" t="s">
        <v>2436</v>
      </c>
      <c r="V1882" s="30">
        <f t="shared" si="1015"/>
        <v>33</v>
      </c>
      <c r="W1882" s="29">
        <f t="shared" si="1016"/>
        <v>0.6875</v>
      </c>
      <c r="X1882" s="29">
        <f t="shared" si="1017"/>
        <v>20.331815224463242</v>
      </c>
      <c r="Y1882" s="29">
        <f t="shared" si="1018"/>
        <v>0.60995445673389725</v>
      </c>
      <c r="Z1882" s="30">
        <f>IF(S1882="",0,VLOOKUP(S1882,[1]!Costo_Twist,2,FALSE)*W1882)</f>
        <v>172.33913416329065</v>
      </c>
      <c r="AA1882" s="31" t="s">
        <v>72</v>
      </c>
      <c r="AB1882" s="31"/>
      <c r="AC1882" s="31" t="s">
        <v>2449</v>
      </c>
      <c r="AD1882" s="34">
        <f t="shared" si="1019"/>
        <v>104</v>
      </c>
      <c r="AE1882" s="33">
        <f t="shared" si="1020"/>
        <v>2.1666666666666665</v>
      </c>
      <c r="AF1882" s="33">
        <f t="shared" si="1021"/>
        <v>64.076023737702329</v>
      </c>
      <c r="AG1882" s="33">
        <f t="shared" si="1022"/>
        <v>1.9222807121310699</v>
      </c>
      <c r="AH1882" s="34">
        <f>IF(AA1882="",0,VLOOKUP(AA1882,[1]!Costo_Twist,2,FALSE)*AE1882)</f>
        <v>442.00461306443498</v>
      </c>
      <c r="AI1882" s="35" t="s">
        <v>71</v>
      </c>
      <c r="AJ1882" s="35"/>
      <c r="AK1882" s="35">
        <v>29.5</v>
      </c>
      <c r="AL1882" s="35">
        <f t="shared" si="1023"/>
        <v>29.5</v>
      </c>
      <c r="AM1882" s="29">
        <f t="shared" si="1024"/>
        <v>0.61458333333333337</v>
      </c>
      <c r="AN1882" s="29">
        <f t="shared" si="1025"/>
        <v>18.175410579444414</v>
      </c>
      <c r="AO1882" s="29">
        <f t="shared" si="1026"/>
        <v>0.54526231738333242</v>
      </c>
      <c r="AP1882" s="30">
        <f>IF(AI1882="",0,VLOOKUP(AI1882,[1]!Costo_Twist,2,FALSE)*AM1882)</f>
        <v>178.53757602192192</v>
      </c>
      <c r="AQ1882" s="42"/>
      <c r="AR1882" s="42"/>
      <c r="AS1882" s="42"/>
      <c r="AT1882" s="42">
        <f t="shared" si="1027"/>
        <v>0</v>
      </c>
      <c r="AU1882" s="43">
        <f t="shared" si="1028"/>
        <v>0</v>
      </c>
      <c r="AV1882" s="43">
        <f t="shared" si="1029"/>
        <v>0</v>
      </c>
      <c r="AW1882" s="43">
        <f t="shared" si="1030"/>
        <v>0</v>
      </c>
      <c r="AX1882" s="44">
        <f>IF(AQ1882="",0,VLOOKUP(AQ1882,[1]!Costo_Twist,2,FALSE)*AU1882)</f>
        <v>0</v>
      </c>
      <c r="AY1882" s="36">
        <f t="shared" si="1031"/>
        <v>792.88132324964761</v>
      </c>
      <c r="AZ1882" s="41">
        <f t="shared" si="1032"/>
        <v>3.46875</v>
      </c>
      <c r="BA1882" s="37">
        <f t="shared" si="1033"/>
        <v>123.46875</v>
      </c>
      <c r="BB1882" s="37" t="str">
        <f t="shared" si="1034"/>
        <v>ok</v>
      </c>
      <c r="BC1882" s="37" t="str">
        <f t="shared" si="1035"/>
        <v>ok</v>
      </c>
      <c r="BD1882" s="5"/>
      <c r="BE1882" s="11" t="b">
        <f t="shared" si="1036"/>
        <v>0</v>
      </c>
      <c r="BF1882" s="11" t="b">
        <f t="shared" si="1037"/>
        <v>0</v>
      </c>
      <c r="BG1882" s="11" t="b">
        <f t="shared" si="1038"/>
        <v>0</v>
      </c>
      <c r="BH1882" s="11" t="b">
        <f t="shared" si="1039"/>
        <v>0</v>
      </c>
      <c r="BI1882" s="11" t="b">
        <f t="shared" si="1040"/>
        <v>0</v>
      </c>
      <c r="BJ1882" s="11" t="b">
        <f t="shared" si="1041"/>
        <v>0</v>
      </c>
      <c r="BK1882" s="11">
        <f t="shared" si="1042"/>
        <v>18.175410579444414</v>
      </c>
      <c r="BL1882" s="11" t="b">
        <f t="shared" si="1043"/>
        <v>0</v>
      </c>
      <c r="BM1882" s="11" t="b">
        <f t="shared" si="1044"/>
        <v>0</v>
      </c>
      <c r="BN1882" s="11">
        <f t="shared" si="1045"/>
        <v>64.076023737702329</v>
      </c>
      <c r="BO1882" s="11">
        <f t="shared" si="1046"/>
        <v>20.331815224463242</v>
      </c>
      <c r="BP1882" s="11" t="b">
        <f t="shared" si="1047"/>
        <v>0</v>
      </c>
      <c r="BQ1882" s="11" t="b">
        <f t="shared" si="1048"/>
        <v>0</v>
      </c>
      <c r="BR1882" s="11" t="b">
        <f t="shared" si="1049"/>
        <v>0</v>
      </c>
    </row>
    <row r="1883" spans="1:70" ht="12.75" customHeight="1" x14ac:dyDescent="0.75">
      <c r="A1883" s="24" t="s">
        <v>2393</v>
      </c>
      <c r="B1883" s="25" t="s">
        <v>2394</v>
      </c>
      <c r="C1883" s="24" t="s">
        <v>85</v>
      </c>
      <c r="D1883" s="26" t="s">
        <v>41</v>
      </c>
      <c r="E1883" s="24" t="s">
        <v>2610</v>
      </c>
      <c r="F1883" s="24" t="s">
        <v>2610</v>
      </c>
      <c r="G1883" s="25" t="s">
        <v>1926</v>
      </c>
      <c r="H1883" s="26"/>
      <c r="I1883" s="26"/>
      <c r="J1883" s="26"/>
      <c r="K1883" s="26"/>
      <c r="L1883" s="26"/>
      <c r="M1883" s="26"/>
      <c r="N1883" s="26"/>
      <c r="O1883" s="40"/>
      <c r="P1883" s="31" t="s">
        <v>81</v>
      </c>
      <c r="Q1883" s="32">
        <v>120</v>
      </c>
      <c r="R1883" s="60">
        <f t="shared" si="1014"/>
        <v>0</v>
      </c>
      <c r="S1883" s="35" t="s">
        <v>66</v>
      </c>
      <c r="T1883" s="35"/>
      <c r="U1883" s="35">
        <v>15.5</v>
      </c>
      <c r="V1883" s="30">
        <f t="shared" si="1015"/>
        <v>15.5</v>
      </c>
      <c r="W1883" s="29">
        <f t="shared" si="1016"/>
        <v>0.32291666666666669</v>
      </c>
      <c r="X1883" s="29">
        <f t="shared" si="1017"/>
        <v>9.5497919993690985</v>
      </c>
      <c r="Y1883" s="29">
        <f t="shared" si="1018"/>
        <v>0.28649375998107296</v>
      </c>
      <c r="Z1883" s="30">
        <f>IF(S1883="",0,VLOOKUP(S1883,[1]!Costo_Twist,2,FALSE)*W1883)</f>
        <v>80.947169076697122</v>
      </c>
      <c r="AA1883" s="31" t="s">
        <v>71</v>
      </c>
      <c r="AB1883" s="31"/>
      <c r="AC1883" s="31" t="s">
        <v>2504</v>
      </c>
      <c r="AD1883" s="34">
        <f t="shared" si="1019"/>
        <v>76</v>
      </c>
      <c r="AE1883" s="33">
        <f t="shared" si="1020"/>
        <v>1.5833333333333333</v>
      </c>
      <c r="AF1883" s="33">
        <f t="shared" si="1021"/>
        <v>46.824786577551706</v>
      </c>
      <c r="AG1883" s="33">
        <f t="shared" si="1022"/>
        <v>1.4047435973265512</v>
      </c>
      <c r="AH1883" s="34">
        <f>IF(AA1883="",0,VLOOKUP(AA1883,[1]!Costo_Twist,2,FALSE)*AE1883)</f>
        <v>459.96121280223946</v>
      </c>
      <c r="AI1883" s="35"/>
      <c r="AJ1883" s="35"/>
      <c r="AK1883" s="35"/>
      <c r="AL1883" s="35">
        <f t="shared" si="1023"/>
        <v>0</v>
      </c>
      <c r="AM1883" s="29">
        <f t="shared" si="1024"/>
        <v>0</v>
      </c>
      <c r="AN1883" s="29">
        <f t="shared" si="1025"/>
        <v>0</v>
      </c>
      <c r="AO1883" s="29">
        <f t="shared" si="1026"/>
        <v>0</v>
      </c>
      <c r="AP1883" s="30">
        <f>IF(AI1883="",0,VLOOKUP(AI1883,[1]!Costo_Twist,2,FALSE)*AM1883)</f>
        <v>0</v>
      </c>
      <c r="AQ1883" s="42"/>
      <c r="AR1883" s="42"/>
      <c r="AS1883" s="42"/>
      <c r="AT1883" s="42">
        <f t="shared" si="1027"/>
        <v>0</v>
      </c>
      <c r="AU1883" s="43">
        <f t="shared" si="1028"/>
        <v>0</v>
      </c>
      <c r="AV1883" s="43">
        <f t="shared" si="1029"/>
        <v>0</v>
      </c>
      <c r="AW1883" s="43">
        <f t="shared" si="1030"/>
        <v>0</v>
      </c>
      <c r="AX1883" s="44">
        <f>IF(AQ1883="",0,VLOOKUP(AQ1883,[1]!Costo_Twist,2,FALSE)*AU1883)</f>
        <v>0</v>
      </c>
      <c r="AY1883" s="36">
        <f t="shared" si="1031"/>
        <v>540.90838187893655</v>
      </c>
      <c r="AZ1883" s="41">
        <f t="shared" si="1032"/>
        <v>1.90625</v>
      </c>
      <c r="BA1883" s="37">
        <f t="shared" si="1033"/>
        <v>121.90625</v>
      </c>
      <c r="BB1883" s="37" t="str">
        <f t="shared" si="1034"/>
        <v>ok</v>
      </c>
      <c r="BC1883" s="37" t="str">
        <f t="shared" si="1035"/>
        <v>ok</v>
      </c>
      <c r="BD1883" s="5"/>
      <c r="BE1883" s="11" t="b">
        <f t="shared" si="1036"/>
        <v>0</v>
      </c>
      <c r="BF1883" s="11" t="b">
        <f t="shared" si="1037"/>
        <v>0</v>
      </c>
      <c r="BG1883" s="11" t="b">
        <f t="shared" si="1038"/>
        <v>0</v>
      </c>
      <c r="BH1883" s="11" t="b">
        <f t="shared" si="1039"/>
        <v>0</v>
      </c>
      <c r="BI1883" s="11" t="b">
        <f t="shared" si="1040"/>
        <v>0</v>
      </c>
      <c r="BJ1883" s="11" t="b">
        <f t="shared" si="1041"/>
        <v>0</v>
      </c>
      <c r="BK1883" s="11">
        <f t="shared" si="1042"/>
        <v>46.824786577551706</v>
      </c>
      <c r="BL1883" s="11" t="b">
        <f t="shared" si="1043"/>
        <v>0</v>
      </c>
      <c r="BM1883" s="11" t="b">
        <f t="shared" si="1044"/>
        <v>0</v>
      </c>
      <c r="BN1883" s="11" t="b">
        <f t="shared" si="1045"/>
        <v>0</v>
      </c>
      <c r="BO1883" s="11">
        <f t="shared" si="1046"/>
        <v>9.5497919993690985</v>
      </c>
      <c r="BP1883" s="11" t="b">
        <f t="shared" si="1047"/>
        <v>0</v>
      </c>
      <c r="BQ1883" s="11" t="b">
        <f t="shared" si="1048"/>
        <v>0</v>
      </c>
      <c r="BR1883" s="11" t="b">
        <f t="shared" si="1049"/>
        <v>0</v>
      </c>
    </row>
    <row r="1884" spans="1:70" ht="12.75" customHeight="1" x14ac:dyDescent="0.75">
      <c r="A1884" s="24" t="s">
        <v>2393</v>
      </c>
      <c r="B1884" s="25" t="s">
        <v>2394</v>
      </c>
      <c r="C1884" s="24" t="s">
        <v>85</v>
      </c>
      <c r="D1884" s="26" t="s">
        <v>41</v>
      </c>
      <c r="E1884" s="24" t="s">
        <v>2610</v>
      </c>
      <c r="F1884" s="24" t="s">
        <v>2610</v>
      </c>
      <c r="G1884" s="25" t="s">
        <v>1927</v>
      </c>
      <c r="H1884" s="26"/>
      <c r="I1884" s="26"/>
      <c r="J1884" s="26"/>
      <c r="K1884" s="26"/>
      <c r="L1884" s="26"/>
      <c r="M1884" s="26"/>
      <c r="N1884" s="26"/>
      <c r="O1884" s="40"/>
      <c r="P1884" s="31" t="s">
        <v>80</v>
      </c>
      <c r="Q1884" s="32">
        <v>124</v>
      </c>
      <c r="R1884" s="60">
        <f t="shared" si="1014"/>
        <v>0</v>
      </c>
      <c r="S1884" s="35" t="s">
        <v>70</v>
      </c>
      <c r="T1884" s="35"/>
      <c r="U1884" s="35">
        <v>10.5</v>
      </c>
      <c r="V1884" s="30">
        <f t="shared" si="1015"/>
        <v>10.5</v>
      </c>
      <c r="W1884" s="29">
        <f t="shared" si="1016"/>
        <v>0.21875</v>
      </c>
      <c r="X1884" s="29">
        <f t="shared" si="1017"/>
        <v>6.4692139350564863</v>
      </c>
      <c r="Y1884" s="29">
        <f t="shared" si="1018"/>
        <v>0.19407641805169459</v>
      </c>
      <c r="Z1884" s="30">
        <f>IF(S1884="",0,VLOOKUP(S1884,[1]!Costo_Twist,2,FALSE)*W1884)</f>
        <v>49.454176154005388</v>
      </c>
      <c r="AA1884" s="31" t="s">
        <v>66</v>
      </c>
      <c r="AB1884" s="31"/>
      <c r="AC1884" s="31" t="s">
        <v>2399</v>
      </c>
      <c r="AD1884" s="34">
        <f t="shared" si="1019"/>
        <v>6</v>
      </c>
      <c r="AE1884" s="33">
        <f t="shared" si="1020"/>
        <v>0.125</v>
      </c>
      <c r="AF1884" s="33">
        <f t="shared" si="1021"/>
        <v>3.6966936771751349</v>
      </c>
      <c r="AG1884" s="33">
        <f t="shared" si="1022"/>
        <v>0.11090081031525405</v>
      </c>
      <c r="AH1884" s="34">
        <f>IF(AA1884="",0,VLOOKUP(AA1884,[1]!Costo_Twist,2,FALSE)*AE1884)</f>
        <v>31.334388029689208</v>
      </c>
      <c r="AI1884" s="35" t="s">
        <v>71</v>
      </c>
      <c r="AJ1884" s="35"/>
      <c r="AK1884" s="35" t="s">
        <v>2486</v>
      </c>
      <c r="AL1884" s="35">
        <f t="shared" si="1023"/>
        <v>63</v>
      </c>
      <c r="AM1884" s="29">
        <f t="shared" si="1024"/>
        <v>1.3125</v>
      </c>
      <c r="AN1884" s="29">
        <f t="shared" si="1025"/>
        <v>38.815283610338916</v>
      </c>
      <c r="AO1884" s="29">
        <f t="shared" si="1026"/>
        <v>1.1644585083101675</v>
      </c>
      <c r="AP1884" s="30">
        <f>IF(AI1884="",0,VLOOKUP(AI1884,[1]!Costo_Twist,2,FALSE)*AM1884)</f>
        <v>381.2836369281722</v>
      </c>
      <c r="AQ1884" s="42"/>
      <c r="AR1884" s="42"/>
      <c r="AS1884" s="42"/>
      <c r="AT1884" s="42">
        <f t="shared" si="1027"/>
        <v>0</v>
      </c>
      <c r="AU1884" s="43">
        <f t="shared" si="1028"/>
        <v>0</v>
      </c>
      <c r="AV1884" s="43">
        <f t="shared" si="1029"/>
        <v>0</v>
      </c>
      <c r="AW1884" s="43">
        <f t="shared" si="1030"/>
        <v>0</v>
      </c>
      <c r="AX1884" s="44">
        <f>IF(AQ1884="",0,VLOOKUP(AQ1884,[1]!Costo_Twist,2,FALSE)*AU1884)</f>
        <v>0</v>
      </c>
      <c r="AY1884" s="36">
        <f t="shared" si="1031"/>
        <v>462.07220111186678</v>
      </c>
      <c r="AZ1884" s="41">
        <f t="shared" si="1032"/>
        <v>1.65625</v>
      </c>
      <c r="BA1884" s="37">
        <f t="shared" si="1033"/>
        <v>125.65625</v>
      </c>
      <c r="BB1884" s="37" t="str">
        <f t="shared" si="1034"/>
        <v>ok</v>
      </c>
      <c r="BC1884" s="37" t="str">
        <f t="shared" si="1035"/>
        <v>ok</v>
      </c>
      <c r="BD1884" s="5"/>
      <c r="BE1884" s="11">
        <f t="shared" si="1036"/>
        <v>6.4692139350564863</v>
      </c>
      <c r="BF1884" s="11" t="b">
        <f t="shared" si="1037"/>
        <v>0</v>
      </c>
      <c r="BG1884" s="11" t="b">
        <f t="shared" si="1038"/>
        <v>0</v>
      </c>
      <c r="BH1884" s="11" t="b">
        <f t="shared" si="1039"/>
        <v>0</v>
      </c>
      <c r="BI1884" s="11" t="b">
        <f t="shared" si="1040"/>
        <v>0</v>
      </c>
      <c r="BJ1884" s="11" t="b">
        <f t="shared" si="1041"/>
        <v>0</v>
      </c>
      <c r="BK1884" s="11">
        <f t="shared" si="1042"/>
        <v>38.815283610338916</v>
      </c>
      <c r="BL1884" s="11" t="b">
        <f t="shared" si="1043"/>
        <v>0</v>
      </c>
      <c r="BM1884" s="11" t="b">
        <f t="shared" si="1044"/>
        <v>0</v>
      </c>
      <c r="BN1884" s="11" t="b">
        <f t="shared" si="1045"/>
        <v>0</v>
      </c>
      <c r="BO1884" s="11">
        <f t="shared" si="1046"/>
        <v>3.6966936771751349</v>
      </c>
      <c r="BP1884" s="11" t="b">
        <f t="shared" si="1047"/>
        <v>0</v>
      </c>
      <c r="BQ1884" s="11" t="b">
        <f t="shared" si="1048"/>
        <v>0</v>
      </c>
      <c r="BR1884" s="11" t="b">
        <f t="shared" si="1049"/>
        <v>0</v>
      </c>
    </row>
    <row r="1885" spans="1:70" ht="12.75" customHeight="1" x14ac:dyDescent="0.75">
      <c r="A1885" s="24" t="s">
        <v>2393</v>
      </c>
      <c r="B1885" s="25" t="s">
        <v>2394</v>
      </c>
      <c r="C1885" s="24" t="s">
        <v>85</v>
      </c>
      <c r="D1885" s="26" t="s">
        <v>41</v>
      </c>
      <c r="E1885" s="24" t="s">
        <v>2610</v>
      </c>
      <c r="F1885" s="24" t="s">
        <v>2610</v>
      </c>
      <c r="G1885" s="25" t="s">
        <v>1928</v>
      </c>
      <c r="H1885" s="26"/>
      <c r="I1885" s="26"/>
      <c r="J1885" s="26"/>
      <c r="K1885" s="26"/>
      <c r="L1885" s="26"/>
      <c r="M1885" s="26"/>
      <c r="N1885" s="26"/>
      <c r="O1885" s="40"/>
      <c r="P1885" s="31" t="s">
        <v>80</v>
      </c>
      <c r="Q1885" s="32">
        <v>124</v>
      </c>
      <c r="R1885" s="60">
        <f t="shared" si="1014"/>
        <v>0</v>
      </c>
      <c r="S1885" s="35" t="s">
        <v>70</v>
      </c>
      <c r="T1885" s="35"/>
      <c r="U1885" s="30">
        <v>11.5</v>
      </c>
      <c r="V1885" s="30">
        <f t="shared" si="1015"/>
        <v>11.5</v>
      </c>
      <c r="W1885" s="29">
        <f t="shared" si="1016"/>
        <v>0.23958333333333334</v>
      </c>
      <c r="X1885" s="29">
        <f t="shared" si="1017"/>
        <v>7.0853295479190086</v>
      </c>
      <c r="Y1885" s="29">
        <f t="shared" si="1018"/>
        <v>0.21255988643757026</v>
      </c>
      <c r="Z1885" s="30">
        <f>IF(S1885="",0,VLOOKUP(S1885,[1]!Costo_Twist,2,FALSE)*W1885)</f>
        <v>54.164097692482095</v>
      </c>
      <c r="AA1885" s="31" t="s">
        <v>71</v>
      </c>
      <c r="AB1885" s="31"/>
      <c r="AC1885" s="31">
        <v>41.5</v>
      </c>
      <c r="AD1885" s="34">
        <f t="shared" si="1019"/>
        <v>41.5</v>
      </c>
      <c r="AE1885" s="33">
        <f t="shared" si="1020"/>
        <v>0.86458333333333337</v>
      </c>
      <c r="AF1885" s="33">
        <f t="shared" si="1021"/>
        <v>25.568797933794684</v>
      </c>
      <c r="AG1885" s="33">
        <f t="shared" si="1022"/>
        <v>0.76706393801384054</v>
      </c>
      <c r="AH1885" s="34">
        <f>IF(AA1885="",0,VLOOKUP(AA1885,[1]!Costo_Twist,2,FALSE)*AE1885)</f>
        <v>251.16303067490711</v>
      </c>
      <c r="AI1885" s="35"/>
      <c r="AJ1885" s="35"/>
      <c r="AK1885" s="35"/>
      <c r="AL1885" s="35">
        <f t="shared" si="1023"/>
        <v>0</v>
      </c>
      <c r="AM1885" s="29">
        <f t="shared" si="1024"/>
        <v>0</v>
      </c>
      <c r="AN1885" s="29">
        <f t="shared" si="1025"/>
        <v>0</v>
      </c>
      <c r="AO1885" s="29">
        <f t="shared" si="1026"/>
        <v>0</v>
      </c>
      <c r="AP1885" s="30">
        <f>IF(AI1885="",0,VLOOKUP(AI1885,[1]!Costo_Twist,2,FALSE)*AM1885)</f>
        <v>0</v>
      </c>
      <c r="AQ1885" s="42"/>
      <c r="AR1885" s="42"/>
      <c r="AS1885" s="42"/>
      <c r="AT1885" s="42">
        <f t="shared" si="1027"/>
        <v>0</v>
      </c>
      <c r="AU1885" s="43">
        <f t="shared" si="1028"/>
        <v>0</v>
      </c>
      <c r="AV1885" s="43">
        <f t="shared" si="1029"/>
        <v>0</v>
      </c>
      <c r="AW1885" s="43">
        <f t="shared" si="1030"/>
        <v>0</v>
      </c>
      <c r="AX1885" s="44">
        <f>IF(AQ1885="",0,VLOOKUP(AQ1885,[1]!Costo_Twist,2,FALSE)*AU1885)</f>
        <v>0</v>
      </c>
      <c r="AY1885" s="36">
        <f t="shared" si="1031"/>
        <v>305.32712836738921</v>
      </c>
      <c r="AZ1885" s="41">
        <f t="shared" si="1032"/>
        <v>1.1041666666666667</v>
      </c>
      <c r="BA1885" s="37">
        <f t="shared" si="1033"/>
        <v>125.10416666666667</v>
      </c>
      <c r="BB1885" s="37" t="str">
        <f t="shared" si="1034"/>
        <v>ok</v>
      </c>
      <c r="BC1885" s="37" t="str">
        <f t="shared" si="1035"/>
        <v>ok</v>
      </c>
      <c r="BD1885" s="5"/>
      <c r="BE1885" s="11">
        <f t="shared" si="1036"/>
        <v>7.0853295479190086</v>
      </c>
      <c r="BF1885" s="11" t="b">
        <f t="shared" si="1037"/>
        <v>0</v>
      </c>
      <c r="BG1885" s="11" t="b">
        <f t="shared" si="1038"/>
        <v>0</v>
      </c>
      <c r="BH1885" s="11" t="b">
        <f t="shared" si="1039"/>
        <v>0</v>
      </c>
      <c r="BI1885" s="11" t="b">
        <f t="shared" si="1040"/>
        <v>0</v>
      </c>
      <c r="BJ1885" s="11" t="b">
        <f t="shared" si="1041"/>
        <v>0</v>
      </c>
      <c r="BK1885" s="11">
        <f t="shared" si="1042"/>
        <v>25.568797933794684</v>
      </c>
      <c r="BL1885" s="11" t="b">
        <f t="shared" si="1043"/>
        <v>0</v>
      </c>
      <c r="BM1885" s="11" t="b">
        <f t="shared" si="1044"/>
        <v>0</v>
      </c>
      <c r="BN1885" s="11" t="b">
        <f t="shared" si="1045"/>
        <v>0</v>
      </c>
      <c r="BO1885" s="11" t="b">
        <f t="shared" si="1046"/>
        <v>0</v>
      </c>
      <c r="BP1885" s="11" t="b">
        <f t="shared" si="1047"/>
        <v>0</v>
      </c>
      <c r="BQ1885" s="11" t="b">
        <f t="shared" si="1048"/>
        <v>0</v>
      </c>
      <c r="BR1885" s="11" t="b">
        <f t="shared" si="1049"/>
        <v>0</v>
      </c>
    </row>
    <row r="1886" spans="1:70" ht="12.75" customHeight="1" x14ac:dyDescent="0.75">
      <c r="A1886" s="24" t="s">
        <v>2393</v>
      </c>
      <c r="B1886" s="25" t="s">
        <v>2394</v>
      </c>
      <c r="C1886" s="24" t="s">
        <v>85</v>
      </c>
      <c r="D1886" s="26" t="s">
        <v>41</v>
      </c>
      <c r="E1886" s="24" t="s">
        <v>2610</v>
      </c>
      <c r="F1886" s="24" t="s">
        <v>2610</v>
      </c>
      <c r="G1886" s="25" t="s">
        <v>1929</v>
      </c>
      <c r="H1886" s="26"/>
      <c r="I1886" s="26"/>
      <c r="J1886" s="26"/>
      <c r="K1886" s="26"/>
      <c r="L1886" s="26"/>
      <c r="M1886" s="26"/>
      <c r="N1886" s="26"/>
      <c r="O1886" s="40"/>
      <c r="P1886" s="31" t="s">
        <v>79</v>
      </c>
      <c r="Q1886" s="32">
        <v>128</v>
      </c>
      <c r="R1886" s="60">
        <f t="shared" si="1014"/>
        <v>0</v>
      </c>
      <c r="S1886" s="35" t="s">
        <v>70</v>
      </c>
      <c r="T1886" s="35"/>
      <c r="U1886" s="35" t="s">
        <v>2412</v>
      </c>
      <c r="V1886" s="30">
        <f t="shared" si="1015"/>
        <v>8</v>
      </c>
      <c r="W1886" s="29">
        <f t="shared" si="1016"/>
        <v>0.16666666666666666</v>
      </c>
      <c r="X1886" s="29">
        <f t="shared" si="1017"/>
        <v>4.9289249029001798</v>
      </c>
      <c r="Y1886" s="29">
        <f t="shared" si="1018"/>
        <v>0.1478677470870054</v>
      </c>
      <c r="Z1886" s="30">
        <f>IF(S1886="",0,VLOOKUP(S1886,[1]!Costo_Twist,2,FALSE)*W1886)</f>
        <v>37.679372307813622</v>
      </c>
      <c r="AA1886" s="31" t="s">
        <v>71</v>
      </c>
      <c r="AB1886" s="31"/>
      <c r="AC1886" s="31" t="s">
        <v>2415</v>
      </c>
      <c r="AD1886" s="34">
        <f t="shared" si="1019"/>
        <v>34</v>
      </c>
      <c r="AE1886" s="33">
        <f t="shared" si="1020"/>
        <v>0.70833333333333337</v>
      </c>
      <c r="AF1886" s="33">
        <f t="shared" si="1021"/>
        <v>20.947930837325767</v>
      </c>
      <c r="AG1886" s="33">
        <f t="shared" si="1022"/>
        <v>0.62843792511977303</v>
      </c>
      <c r="AH1886" s="34">
        <f>IF(AA1886="",0,VLOOKUP(AA1886,[1]!Costo_Twist,2,FALSE)*AE1886)</f>
        <v>205.77212151679137</v>
      </c>
      <c r="AI1886" s="35"/>
      <c r="AJ1886" s="35"/>
      <c r="AK1886" s="35"/>
      <c r="AL1886" s="35">
        <f t="shared" si="1023"/>
        <v>0</v>
      </c>
      <c r="AM1886" s="29">
        <f t="shared" si="1024"/>
        <v>0</v>
      </c>
      <c r="AN1886" s="29">
        <f t="shared" si="1025"/>
        <v>0</v>
      </c>
      <c r="AO1886" s="29">
        <f t="shared" si="1026"/>
        <v>0</v>
      </c>
      <c r="AP1886" s="30">
        <f>IF(AI1886="",0,VLOOKUP(AI1886,[1]!Costo_Twist,2,FALSE)*AM1886)</f>
        <v>0</v>
      </c>
      <c r="AQ1886" s="42"/>
      <c r="AR1886" s="42"/>
      <c r="AS1886" s="42"/>
      <c r="AT1886" s="42">
        <f t="shared" si="1027"/>
        <v>0</v>
      </c>
      <c r="AU1886" s="43">
        <f t="shared" si="1028"/>
        <v>0</v>
      </c>
      <c r="AV1886" s="43">
        <f t="shared" si="1029"/>
        <v>0</v>
      </c>
      <c r="AW1886" s="43">
        <f t="shared" si="1030"/>
        <v>0</v>
      </c>
      <c r="AX1886" s="44">
        <f>IF(AQ1886="",0,VLOOKUP(AQ1886,[1]!Costo_Twist,2,FALSE)*AU1886)</f>
        <v>0</v>
      </c>
      <c r="AY1886" s="36">
        <f t="shared" si="1031"/>
        <v>243.451493824605</v>
      </c>
      <c r="AZ1886" s="41">
        <f t="shared" si="1032"/>
        <v>0.875</v>
      </c>
      <c r="BA1886" s="37">
        <f t="shared" si="1033"/>
        <v>128.875</v>
      </c>
      <c r="BB1886" s="37" t="str">
        <f t="shared" si="1034"/>
        <v>ok</v>
      </c>
      <c r="BC1886" s="37" t="str">
        <f t="shared" si="1035"/>
        <v>ok</v>
      </c>
      <c r="BD1886" s="5"/>
      <c r="BE1886" s="11">
        <f t="shared" si="1036"/>
        <v>4.9289249029001798</v>
      </c>
      <c r="BF1886" s="11" t="b">
        <f t="shared" si="1037"/>
        <v>0</v>
      </c>
      <c r="BG1886" s="11" t="b">
        <f t="shared" si="1038"/>
        <v>0</v>
      </c>
      <c r="BH1886" s="11" t="b">
        <f t="shared" si="1039"/>
        <v>0</v>
      </c>
      <c r="BI1886" s="11" t="b">
        <f t="shared" si="1040"/>
        <v>0</v>
      </c>
      <c r="BJ1886" s="11" t="b">
        <f t="shared" si="1041"/>
        <v>0</v>
      </c>
      <c r="BK1886" s="11">
        <f t="shared" si="1042"/>
        <v>20.947930837325767</v>
      </c>
      <c r="BL1886" s="11" t="b">
        <f t="shared" si="1043"/>
        <v>0</v>
      </c>
      <c r="BM1886" s="11" t="b">
        <f t="shared" si="1044"/>
        <v>0</v>
      </c>
      <c r="BN1886" s="11" t="b">
        <f t="shared" si="1045"/>
        <v>0</v>
      </c>
      <c r="BO1886" s="11" t="b">
        <f t="shared" si="1046"/>
        <v>0</v>
      </c>
      <c r="BP1886" s="11" t="b">
        <f t="shared" si="1047"/>
        <v>0</v>
      </c>
      <c r="BQ1886" s="11" t="b">
        <f t="shared" si="1048"/>
        <v>0</v>
      </c>
      <c r="BR1886" s="11" t="b">
        <f t="shared" si="1049"/>
        <v>0</v>
      </c>
    </row>
    <row r="1887" spans="1:70" ht="12.75" customHeight="1" x14ac:dyDescent="0.75">
      <c r="A1887" s="24" t="s">
        <v>2393</v>
      </c>
      <c r="B1887" s="25" t="s">
        <v>2394</v>
      </c>
      <c r="C1887" s="24" t="s">
        <v>85</v>
      </c>
      <c r="D1887" s="26" t="s">
        <v>41</v>
      </c>
      <c r="E1887" s="24" t="s">
        <v>2610</v>
      </c>
      <c r="F1887" s="24" t="s">
        <v>2610</v>
      </c>
      <c r="G1887" s="25" t="s">
        <v>1930</v>
      </c>
      <c r="H1887" s="26"/>
      <c r="I1887" s="26"/>
      <c r="J1887" s="26"/>
      <c r="K1887" s="26"/>
      <c r="L1887" s="26"/>
      <c r="M1887" s="26"/>
      <c r="N1887" s="26"/>
      <c r="O1887" s="40"/>
      <c r="P1887" s="31" t="s">
        <v>79</v>
      </c>
      <c r="Q1887" s="32">
        <v>128</v>
      </c>
      <c r="R1887" s="60">
        <f t="shared" si="1014"/>
        <v>0</v>
      </c>
      <c r="S1887" s="35" t="s">
        <v>70</v>
      </c>
      <c r="T1887" s="35"/>
      <c r="U1887" s="35">
        <v>3.5</v>
      </c>
      <c r="V1887" s="30">
        <f t="shared" si="1015"/>
        <v>3.5</v>
      </c>
      <c r="W1887" s="29">
        <f t="shared" si="1016"/>
        <v>7.2916666666666671E-2</v>
      </c>
      <c r="X1887" s="29">
        <f t="shared" si="1017"/>
        <v>2.1564046450188288</v>
      </c>
      <c r="Y1887" s="29">
        <f t="shared" si="1018"/>
        <v>6.4692139350564865E-2</v>
      </c>
      <c r="Z1887" s="30">
        <f>IF(S1887="",0,VLOOKUP(S1887,[1]!Costo_Twist,2,FALSE)*W1887)</f>
        <v>16.484725384668462</v>
      </c>
      <c r="AA1887" s="31" t="s">
        <v>71</v>
      </c>
      <c r="AB1887" s="31"/>
      <c r="AC1887" s="31">
        <v>12.5</v>
      </c>
      <c r="AD1887" s="34">
        <f t="shared" si="1019"/>
        <v>12.5</v>
      </c>
      <c r="AE1887" s="33">
        <f t="shared" si="1020"/>
        <v>0.26041666666666669</v>
      </c>
      <c r="AF1887" s="33">
        <f t="shared" si="1021"/>
        <v>7.7014451607815317</v>
      </c>
      <c r="AG1887" s="33">
        <f t="shared" si="1022"/>
        <v>0.23104335482344596</v>
      </c>
      <c r="AH1887" s="34">
        <f>IF(AA1887="",0,VLOOKUP(AA1887,[1]!Costo_Twist,2,FALSE)*AE1887)</f>
        <v>75.651515263526235</v>
      </c>
      <c r="AI1887" s="35"/>
      <c r="AJ1887" s="35"/>
      <c r="AK1887" s="35"/>
      <c r="AL1887" s="35">
        <f t="shared" si="1023"/>
        <v>0</v>
      </c>
      <c r="AM1887" s="29">
        <f t="shared" si="1024"/>
        <v>0</v>
      </c>
      <c r="AN1887" s="29">
        <f t="shared" si="1025"/>
        <v>0</v>
      </c>
      <c r="AO1887" s="29">
        <f t="shared" si="1026"/>
        <v>0</v>
      </c>
      <c r="AP1887" s="30">
        <f>IF(AI1887="",0,VLOOKUP(AI1887,[1]!Costo_Twist,2,FALSE)*AM1887)</f>
        <v>0</v>
      </c>
      <c r="AQ1887" s="42"/>
      <c r="AR1887" s="42"/>
      <c r="AS1887" s="42"/>
      <c r="AT1887" s="42">
        <f t="shared" si="1027"/>
        <v>0</v>
      </c>
      <c r="AU1887" s="43">
        <f t="shared" si="1028"/>
        <v>0</v>
      </c>
      <c r="AV1887" s="43">
        <f t="shared" si="1029"/>
        <v>0</v>
      </c>
      <c r="AW1887" s="43">
        <f t="shared" si="1030"/>
        <v>0</v>
      </c>
      <c r="AX1887" s="44">
        <f>IF(AQ1887="",0,VLOOKUP(AQ1887,[1]!Costo_Twist,2,FALSE)*AU1887)</f>
        <v>0</v>
      </c>
      <c r="AY1887" s="36">
        <f t="shared" si="1031"/>
        <v>92.1362406481947</v>
      </c>
      <c r="AZ1887" s="41">
        <f t="shared" si="1032"/>
        <v>0.33333333333333337</v>
      </c>
      <c r="BA1887" s="37">
        <f t="shared" si="1033"/>
        <v>128.33333333333334</v>
      </c>
      <c r="BB1887" s="37" t="str">
        <f t="shared" si="1034"/>
        <v>ok</v>
      </c>
      <c r="BC1887" s="37" t="str">
        <f t="shared" si="1035"/>
        <v>ok</v>
      </c>
      <c r="BD1887" s="5"/>
      <c r="BE1887" s="11">
        <f t="shared" si="1036"/>
        <v>2.1564046450188288</v>
      </c>
      <c r="BF1887" s="11" t="b">
        <f t="shared" si="1037"/>
        <v>0</v>
      </c>
      <c r="BG1887" s="11" t="b">
        <f t="shared" si="1038"/>
        <v>0</v>
      </c>
      <c r="BH1887" s="11" t="b">
        <f t="shared" si="1039"/>
        <v>0</v>
      </c>
      <c r="BI1887" s="11" t="b">
        <f t="shared" si="1040"/>
        <v>0</v>
      </c>
      <c r="BJ1887" s="11" t="b">
        <f t="shared" si="1041"/>
        <v>0</v>
      </c>
      <c r="BK1887" s="11">
        <f t="shared" si="1042"/>
        <v>7.7014451607815317</v>
      </c>
      <c r="BL1887" s="11" t="b">
        <f t="shared" si="1043"/>
        <v>0</v>
      </c>
      <c r="BM1887" s="11" t="b">
        <f t="shared" si="1044"/>
        <v>0</v>
      </c>
      <c r="BN1887" s="11" t="b">
        <f t="shared" si="1045"/>
        <v>0</v>
      </c>
      <c r="BO1887" s="11" t="b">
        <f t="shared" si="1046"/>
        <v>0</v>
      </c>
      <c r="BP1887" s="11" t="b">
        <f t="shared" si="1047"/>
        <v>0</v>
      </c>
      <c r="BQ1887" s="11" t="b">
        <f t="shared" si="1048"/>
        <v>0</v>
      </c>
      <c r="BR1887" s="11" t="b">
        <f t="shared" si="1049"/>
        <v>0</v>
      </c>
    </row>
    <row r="1888" spans="1:70" ht="12.75" customHeight="1" x14ac:dyDescent="0.75">
      <c r="A1888" s="24" t="s">
        <v>2393</v>
      </c>
      <c r="B1888" s="25" t="s">
        <v>2394</v>
      </c>
      <c r="C1888" s="24" t="s">
        <v>85</v>
      </c>
      <c r="D1888" s="26" t="s">
        <v>41</v>
      </c>
      <c r="E1888" s="24" t="s">
        <v>2610</v>
      </c>
      <c r="F1888" s="24" t="s">
        <v>2610</v>
      </c>
      <c r="G1888" s="25" t="s">
        <v>1931</v>
      </c>
      <c r="H1888" s="26"/>
      <c r="I1888" s="26"/>
      <c r="J1888" s="26"/>
      <c r="K1888" s="26"/>
      <c r="L1888" s="26"/>
      <c r="M1888" s="26"/>
      <c r="N1888" s="26"/>
      <c r="O1888" s="40"/>
      <c r="P1888" s="31" t="s">
        <v>79</v>
      </c>
      <c r="Q1888" s="32">
        <v>128</v>
      </c>
      <c r="R1888" s="60">
        <f t="shared" si="1014"/>
        <v>0</v>
      </c>
      <c r="S1888" s="35" t="s">
        <v>65</v>
      </c>
      <c r="T1888" s="35"/>
      <c r="U1888" s="35" t="s">
        <v>2395</v>
      </c>
      <c r="V1888" s="30">
        <f t="shared" si="1015"/>
        <v>1</v>
      </c>
      <c r="W1888" s="29">
        <f t="shared" si="1016"/>
        <v>2.0833333333333332E-2</v>
      </c>
      <c r="X1888" s="29">
        <f t="shared" si="1017"/>
        <v>0.61611561286252248</v>
      </c>
      <c r="Y1888" s="29">
        <f t="shared" si="1018"/>
        <v>1.8483468385875675E-2</v>
      </c>
      <c r="Z1888" s="30">
        <f>IF(S1888="",0,VLOOKUP(S1888,[1]!Costo_Twist,2,FALSE)*W1888)</f>
        <v>3.0504627849897981</v>
      </c>
      <c r="AA1888" s="31" t="s">
        <v>67</v>
      </c>
      <c r="AB1888" s="31"/>
      <c r="AC1888" s="31">
        <v>0.5</v>
      </c>
      <c r="AD1888" s="34">
        <f t="shared" si="1019"/>
        <v>0.5</v>
      </c>
      <c r="AE1888" s="33">
        <f t="shared" si="1020"/>
        <v>1.0416666666666666E-2</v>
      </c>
      <c r="AF1888" s="33">
        <f t="shared" si="1021"/>
        <v>0.30805780643126124</v>
      </c>
      <c r="AG1888" s="33">
        <f t="shared" si="1022"/>
        <v>9.2417341929378373E-3</v>
      </c>
      <c r="AH1888" s="34">
        <f>IF(AA1888="",0,VLOOKUP(AA1888,[1]!Costo_Twist,2,FALSE)*AE1888)</f>
        <v>2.1109205429221989</v>
      </c>
      <c r="AI1888" s="35" t="s">
        <v>71</v>
      </c>
      <c r="AJ1888" s="35"/>
      <c r="AK1888" s="35">
        <v>2.5</v>
      </c>
      <c r="AL1888" s="35">
        <f t="shared" si="1023"/>
        <v>2.5</v>
      </c>
      <c r="AM1888" s="29">
        <f t="shared" si="1024"/>
        <v>5.2083333333333336E-2</v>
      </c>
      <c r="AN1888" s="29">
        <f t="shared" si="1025"/>
        <v>1.5402890321563063</v>
      </c>
      <c r="AO1888" s="29">
        <f t="shared" si="1026"/>
        <v>4.620867096468919E-2</v>
      </c>
      <c r="AP1888" s="30">
        <f>IF(AI1888="",0,VLOOKUP(AI1888,[1]!Costo_Twist,2,FALSE)*AM1888)</f>
        <v>15.130303052705248</v>
      </c>
      <c r="AQ1888" s="42"/>
      <c r="AR1888" s="42"/>
      <c r="AS1888" s="42"/>
      <c r="AT1888" s="42">
        <f t="shared" si="1027"/>
        <v>0</v>
      </c>
      <c r="AU1888" s="43">
        <f t="shared" si="1028"/>
        <v>0</v>
      </c>
      <c r="AV1888" s="43">
        <f t="shared" si="1029"/>
        <v>0</v>
      </c>
      <c r="AW1888" s="43">
        <f t="shared" si="1030"/>
        <v>0</v>
      </c>
      <c r="AX1888" s="44">
        <f>IF(AQ1888="",0,VLOOKUP(AQ1888,[1]!Costo_Twist,2,FALSE)*AU1888)</f>
        <v>0</v>
      </c>
      <c r="AY1888" s="36">
        <f t="shared" si="1031"/>
        <v>20.291686380617243</v>
      </c>
      <c r="AZ1888" s="41">
        <f t="shared" si="1032"/>
        <v>8.3333333333333343E-2</v>
      </c>
      <c r="BA1888" s="37">
        <f t="shared" si="1033"/>
        <v>128.08333333333334</v>
      </c>
      <c r="BB1888" s="37" t="str">
        <f t="shared" si="1034"/>
        <v>ok</v>
      </c>
      <c r="BC1888" s="37" t="str">
        <f t="shared" si="1035"/>
        <v>ok</v>
      </c>
      <c r="BD1888" s="5"/>
      <c r="BE1888" s="11" t="b">
        <f t="shared" si="1036"/>
        <v>0</v>
      </c>
      <c r="BF1888" s="11" t="b">
        <f t="shared" si="1037"/>
        <v>0</v>
      </c>
      <c r="BG1888" s="11" t="b">
        <f t="shared" si="1038"/>
        <v>0</v>
      </c>
      <c r="BH1888" s="11" t="b">
        <f t="shared" si="1039"/>
        <v>0</v>
      </c>
      <c r="BI1888" s="11" t="b">
        <f t="shared" si="1040"/>
        <v>0</v>
      </c>
      <c r="BJ1888" s="11" t="b">
        <f t="shared" si="1041"/>
        <v>0</v>
      </c>
      <c r="BK1888" s="11">
        <f t="shared" si="1042"/>
        <v>1.5402890321563063</v>
      </c>
      <c r="BL1888" s="11" t="b">
        <f t="shared" si="1043"/>
        <v>0</v>
      </c>
      <c r="BM1888" s="11">
        <f t="shared" si="1044"/>
        <v>0.61611561286252248</v>
      </c>
      <c r="BN1888" s="11" t="b">
        <f t="shared" si="1045"/>
        <v>0</v>
      </c>
      <c r="BO1888" s="11" t="b">
        <f t="shared" si="1046"/>
        <v>0</v>
      </c>
      <c r="BP1888" s="11" t="b">
        <f t="shared" si="1047"/>
        <v>0</v>
      </c>
      <c r="BQ1888" s="11" t="b">
        <f t="shared" si="1048"/>
        <v>0</v>
      </c>
      <c r="BR1888" s="11">
        <f t="shared" si="1049"/>
        <v>0.30805780643126124</v>
      </c>
    </row>
    <row r="1889" spans="1:70" ht="12.75" customHeight="1" x14ac:dyDescent="0.75">
      <c r="A1889" s="24" t="s">
        <v>2393</v>
      </c>
      <c r="B1889" s="25" t="s">
        <v>2394</v>
      </c>
      <c r="C1889" s="24" t="s">
        <v>85</v>
      </c>
      <c r="D1889" s="26" t="s">
        <v>41</v>
      </c>
      <c r="E1889" s="24" t="s">
        <v>2610</v>
      </c>
      <c r="F1889" s="24" t="s">
        <v>2610</v>
      </c>
      <c r="G1889" s="25" t="s">
        <v>1932</v>
      </c>
      <c r="H1889" s="26"/>
      <c r="I1889" s="26"/>
      <c r="J1889" s="26"/>
      <c r="K1889" s="26"/>
      <c r="L1889" s="26"/>
      <c r="M1889" s="26"/>
      <c r="N1889" s="26"/>
      <c r="O1889" s="40"/>
      <c r="P1889" s="31" t="s">
        <v>81</v>
      </c>
      <c r="Q1889" s="32">
        <v>120</v>
      </c>
      <c r="R1889" s="60">
        <f t="shared" si="1014"/>
        <v>0</v>
      </c>
      <c r="S1889" s="35" t="s">
        <v>70</v>
      </c>
      <c r="T1889" s="35"/>
      <c r="U1889" s="35" t="s">
        <v>2419</v>
      </c>
      <c r="V1889" s="30">
        <f t="shared" si="1015"/>
        <v>41</v>
      </c>
      <c r="W1889" s="29">
        <f t="shared" si="1016"/>
        <v>0.85416666666666663</v>
      </c>
      <c r="X1889" s="29">
        <f t="shared" si="1017"/>
        <v>25.26074012736342</v>
      </c>
      <c r="Y1889" s="29">
        <f t="shared" si="1018"/>
        <v>0.7578222038209026</v>
      </c>
      <c r="Z1889" s="30">
        <f>IF(S1889="",0,VLOOKUP(S1889,[1]!Costo_Twist,2,FALSE)*W1889)</f>
        <v>193.10678307754483</v>
      </c>
      <c r="AA1889" s="31" t="s">
        <v>71</v>
      </c>
      <c r="AB1889" s="31"/>
      <c r="AC1889" s="31">
        <v>248.5</v>
      </c>
      <c r="AD1889" s="34">
        <f t="shared" si="1019"/>
        <v>248.5</v>
      </c>
      <c r="AE1889" s="33">
        <f t="shared" si="1020"/>
        <v>5.177083333333333</v>
      </c>
      <c r="AF1889" s="33">
        <f t="shared" si="1021"/>
        <v>153.10472979633684</v>
      </c>
      <c r="AG1889" s="33">
        <f t="shared" si="1022"/>
        <v>4.5931418938901052</v>
      </c>
      <c r="AH1889" s="34">
        <f>IF(AA1889="",0,VLOOKUP(AA1889,[1]!Costo_Twist,2,FALSE)*AE1889)</f>
        <v>1503.9521234389015</v>
      </c>
      <c r="AI1889" s="35"/>
      <c r="AJ1889" s="35"/>
      <c r="AK1889" s="35"/>
      <c r="AL1889" s="35">
        <f t="shared" si="1023"/>
        <v>0</v>
      </c>
      <c r="AM1889" s="29">
        <f t="shared" si="1024"/>
        <v>0</v>
      </c>
      <c r="AN1889" s="29">
        <f t="shared" si="1025"/>
        <v>0</v>
      </c>
      <c r="AO1889" s="29">
        <f t="shared" si="1026"/>
        <v>0</v>
      </c>
      <c r="AP1889" s="30">
        <f>IF(AI1889="",0,VLOOKUP(AI1889,[1]!Costo_Twist,2,FALSE)*AM1889)</f>
        <v>0</v>
      </c>
      <c r="AQ1889" s="42"/>
      <c r="AR1889" s="42"/>
      <c r="AS1889" s="42"/>
      <c r="AT1889" s="42">
        <f t="shared" si="1027"/>
        <v>0</v>
      </c>
      <c r="AU1889" s="43">
        <f t="shared" si="1028"/>
        <v>0</v>
      </c>
      <c r="AV1889" s="43">
        <f t="shared" si="1029"/>
        <v>0</v>
      </c>
      <c r="AW1889" s="43">
        <f t="shared" si="1030"/>
        <v>0</v>
      </c>
      <c r="AX1889" s="44">
        <f>IF(AQ1889="",0,VLOOKUP(AQ1889,[1]!Costo_Twist,2,FALSE)*AU1889)</f>
        <v>0</v>
      </c>
      <c r="AY1889" s="36">
        <f t="shared" si="1031"/>
        <v>1697.0589065164463</v>
      </c>
      <c r="AZ1889" s="41">
        <f t="shared" si="1032"/>
        <v>6.03125</v>
      </c>
      <c r="BA1889" s="37">
        <f t="shared" si="1033"/>
        <v>126.03125</v>
      </c>
      <c r="BB1889" s="37" t="str">
        <f t="shared" si="1034"/>
        <v>ok</v>
      </c>
      <c r="BC1889" s="37" t="str">
        <f t="shared" si="1035"/>
        <v>ok</v>
      </c>
      <c r="BD1889" s="5"/>
      <c r="BE1889" s="11">
        <f t="shared" si="1036"/>
        <v>25.26074012736342</v>
      </c>
      <c r="BF1889" s="11" t="b">
        <f t="shared" si="1037"/>
        <v>0</v>
      </c>
      <c r="BG1889" s="11" t="b">
        <f t="shared" si="1038"/>
        <v>0</v>
      </c>
      <c r="BH1889" s="11" t="b">
        <f t="shared" si="1039"/>
        <v>0</v>
      </c>
      <c r="BI1889" s="11" t="b">
        <f t="shared" si="1040"/>
        <v>0</v>
      </c>
      <c r="BJ1889" s="11" t="b">
        <f t="shared" si="1041"/>
        <v>0</v>
      </c>
      <c r="BK1889" s="11">
        <f t="shared" si="1042"/>
        <v>153.10472979633684</v>
      </c>
      <c r="BL1889" s="11" t="b">
        <f t="shared" si="1043"/>
        <v>0</v>
      </c>
      <c r="BM1889" s="11" t="b">
        <f t="shared" si="1044"/>
        <v>0</v>
      </c>
      <c r="BN1889" s="11" t="b">
        <f t="shared" si="1045"/>
        <v>0</v>
      </c>
      <c r="BO1889" s="11" t="b">
        <f t="shared" si="1046"/>
        <v>0</v>
      </c>
      <c r="BP1889" s="11" t="b">
        <f t="shared" si="1047"/>
        <v>0</v>
      </c>
      <c r="BQ1889" s="11" t="b">
        <f t="shared" si="1048"/>
        <v>0</v>
      </c>
      <c r="BR1889" s="11" t="b">
        <f t="shared" si="1049"/>
        <v>0</v>
      </c>
    </row>
    <row r="1890" spans="1:70" ht="12.75" customHeight="1" x14ac:dyDescent="0.75">
      <c r="A1890" s="24" t="s">
        <v>2393</v>
      </c>
      <c r="B1890" s="25" t="s">
        <v>2394</v>
      </c>
      <c r="C1890" s="24" t="s">
        <v>85</v>
      </c>
      <c r="D1890" s="26" t="s">
        <v>41</v>
      </c>
      <c r="E1890" s="24" t="s">
        <v>2610</v>
      </c>
      <c r="F1890" s="24" t="s">
        <v>2610</v>
      </c>
      <c r="G1890" s="25" t="s">
        <v>1933</v>
      </c>
      <c r="H1890" s="26"/>
      <c r="I1890" s="26"/>
      <c r="J1890" s="26"/>
      <c r="K1890" s="26"/>
      <c r="L1890" s="26"/>
      <c r="M1890" s="26"/>
      <c r="N1890" s="26"/>
      <c r="O1890" s="40"/>
      <c r="P1890" s="31" t="s">
        <v>81</v>
      </c>
      <c r="Q1890" s="32">
        <v>120</v>
      </c>
      <c r="R1890" s="60">
        <f t="shared" si="1014"/>
        <v>0</v>
      </c>
      <c r="S1890" s="35" t="s">
        <v>70</v>
      </c>
      <c r="T1890" s="35"/>
      <c r="U1890" s="35" t="s">
        <v>2403</v>
      </c>
      <c r="V1890" s="30">
        <f t="shared" si="1015"/>
        <v>13</v>
      </c>
      <c r="W1890" s="29">
        <f t="shared" si="1016"/>
        <v>0.27083333333333331</v>
      </c>
      <c r="X1890" s="29">
        <f t="shared" si="1017"/>
        <v>8.0095029672127911</v>
      </c>
      <c r="Y1890" s="29">
        <f t="shared" si="1018"/>
        <v>0.24028508901638373</v>
      </c>
      <c r="Z1890" s="30">
        <f>IF(S1890="",0,VLOOKUP(S1890,[1]!Costo_Twist,2,FALSE)*W1890)</f>
        <v>61.22898000019714</v>
      </c>
      <c r="AA1890" s="31" t="s">
        <v>71</v>
      </c>
      <c r="AB1890" s="31"/>
      <c r="AC1890" s="31" t="s">
        <v>2535</v>
      </c>
      <c r="AD1890" s="34">
        <f t="shared" si="1019"/>
        <v>89</v>
      </c>
      <c r="AE1890" s="33">
        <f t="shared" si="1020"/>
        <v>1.8541666666666667</v>
      </c>
      <c r="AF1890" s="33">
        <f t="shared" si="1021"/>
        <v>54.834289544764502</v>
      </c>
      <c r="AG1890" s="33">
        <f t="shared" si="1022"/>
        <v>1.6450286863429351</v>
      </c>
      <c r="AH1890" s="34">
        <f>IF(AA1890="",0,VLOOKUP(AA1890,[1]!Costo_Twist,2,FALSE)*AE1890)</f>
        <v>538.63878867630683</v>
      </c>
      <c r="AI1890" s="35"/>
      <c r="AJ1890" s="35"/>
      <c r="AK1890" s="35"/>
      <c r="AL1890" s="35">
        <f t="shared" si="1023"/>
        <v>0</v>
      </c>
      <c r="AM1890" s="29">
        <f t="shared" si="1024"/>
        <v>0</v>
      </c>
      <c r="AN1890" s="29">
        <f t="shared" si="1025"/>
        <v>0</v>
      </c>
      <c r="AO1890" s="29">
        <f t="shared" si="1026"/>
        <v>0</v>
      </c>
      <c r="AP1890" s="30">
        <f>IF(AI1890="",0,VLOOKUP(AI1890,[1]!Costo_Twist,2,FALSE)*AM1890)</f>
        <v>0</v>
      </c>
      <c r="AQ1890" s="42"/>
      <c r="AR1890" s="42"/>
      <c r="AS1890" s="42"/>
      <c r="AT1890" s="42">
        <f t="shared" si="1027"/>
        <v>0</v>
      </c>
      <c r="AU1890" s="43">
        <f t="shared" si="1028"/>
        <v>0</v>
      </c>
      <c r="AV1890" s="43">
        <f t="shared" si="1029"/>
        <v>0</v>
      </c>
      <c r="AW1890" s="43">
        <f t="shared" si="1030"/>
        <v>0</v>
      </c>
      <c r="AX1890" s="44">
        <f>IF(AQ1890="",0,VLOOKUP(AQ1890,[1]!Costo_Twist,2,FALSE)*AU1890)</f>
        <v>0</v>
      </c>
      <c r="AY1890" s="36">
        <f t="shared" si="1031"/>
        <v>599.86776867650394</v>
      </c>
      <c r="AZ1890" s="41">
        <f t="shared" si="1032"/>
        <v>2.125</v>
      </c>
      <c r="BA1890" s="37">
        <f t="shared" si="1033"/>
        <v>122.125</v>
      </c>
      <c r="BB1890" s="37" t="str">
        <f t="shared" si="1034"/>
        <v>ok</v>
      </c>
      <c r="BC1890" s="37" t="str">
        <f t="shared" si="1035"/>
        <v>ok</v>
      </c>
      <c r="BD1890" s="5"/>
      <c r="BE1890" s="11">
        <f t="shared" si="1036"/>
        <v>8.0095029672127911</v>
      </c>
      <c r="BF1890" s="11" t="b">
        <f t="shared" si="1037"/>
        <v>0</v>
      </c>
      <c r="BG1890" s="11" t="b">
        <f t="shared" si="1038"/>
        <v>0</v>
      </c>
      <c r="BH1890" s="11" t="b">
        <f t="shared" si="1039"/>
        <v>0</v>
      </c>
      <c r="BI1890" s="11" t="b">
        <f t="shared" si="1040"/>
        <v>0</v>
      </c>
      <c r="BJ1890" s="11" t="b">
        <f t="shared" si="1041"/>
        <v>0</v>
      </c>
      <c r="BK1890" s="11">
        <f t="shared" si="1042"/>
        <v>54.834289544764502</v>
      </c>
      <c r="BL1890" s="11" t="b">
        <f t="shared" si="1043"/>
        <v>0</v>
      </c>
      <c r="BM1890" s="11" t="b">
        <f t="shared" si="1044"/>
        <v>0</v>
      </c>
      <c r="BN1890" s="11" t="b">
        <f t="shared" si="1045"/>
        <v>0</v>
      </c>
      <c r="BO1890" s="11" t="b">
        <f t="shared" si="1046"/>
        <v>0</v>
      </c>
      <c r="BP1890" s="11" t="b">
        <f t="shared" si="1047"/>
        <v>0</v>
      </c>
      <c r="BQ1890" s="11" t="b">
        <f t="shared" si="1048"/>
        <v>0</v>
      </c>
      <c r="BR1890" s="11" t="b">
        <f t="shared" si="1049"/>
        <v>0</v>
      </c>
    </row>
    <row r="1891" spans="1:70" ht="12.75" customHeight="1" x14ac:dyDescent="0.75">
      <c r="A1891" s="24" t="s">
        <v>2393</v>
      </c>
      <c r="B1891" s="25" t="s">
        <v>2394</v>
      </c>
      <c r="C1891" s="24" t="s">
        <v>85</v>
      </c>
      <c r="D1891" s="26" t="s">
        <v>41</v>
      </c>
      <c r="E1891" s="24" t="s">
        <v>2610</v>
      </c>
      <c r="F1891" s="24" t="s">
        <v>2610</v>
      </c>
      <c r="G1891" s="25" t="s">
        <v>1934</v>
      </c>
      <c r="H1891" s="26"/>
      <c r="I1891" s="26"/>
      <c r="J1891" s="26"/>
      <c r="K1891" s="26"/>
      <c r="L1891" s="26"/>
      <c r="M1891" s="26"/>
      <c r="N1891" s="26"/>
      <c r="O1891" s="40"/>
      <c r="P1891" s="31" t="s">
        <v>80</v>
      </c>
      <c r="Q1891" s="32">
        <v>124</v>
      </c>
      <c r="R1891" s="60">
        <f t="shared" si="1014"/>
        <v>0</v>
      </c>
      <c r="S1891" s="35" t="s">
        <v>70</v>
      </c>
      <c r="T1891" s="35"/>
      <c r="U1891" s="35" t="s">
        <v>2428</v>
      </c>
      <c r="V1891" s="30">
        <f t="shared" si="1015"/>
        <v>11</v>
      </c>
      <c r="W1891" s="29">
        <f t="shared" si="1016"/>
        <v>0.22916666666666666</v>
      </c>
      <c r="X1891" s="29">
        <f t="shared" si="1017"/>
        <v>6.7772717414877475</v>
      </c>
      <c r="Y1891" s="29">
        <f t="shared" si="1018"/>
        <v>0.20331815224463243</v>
      </c>
      <c r="Z1891" s="30">
        <f>IF(S1891="",0,VLOOKUP(S1891,[1]!Costo_Twist,2,FALSE)*W1891)</f>
        <v>51.809136923243734</v>
      </c>
      <c r="AA1891" s="31" t="s">
        <v>71</v>
      </c>
      <c r="AB1891" s="31"/>
      <c r="AC1891" s="31">
        <v>67.5</v>
      </c>
      <c r="AD1891" s="34">
        <f t="shared" si="1019"/>
        <v>67.5</v>
      </c>
      <c r="AE1891" s="33">
        <f t="shared" si="1020"/>
        <v>1.40625</v>
      </c>
      <c r="AF1891" s="33">
        <f t="shared" si="1021"/>
        <v>41.58780386822027</v>
      </c>
      <c r="AG1891" s="33">
        <f t="shared" si="1022"/>
        <v>1.247634116046608</v>
      </c>
      <c r="AH1891" s="34">
        <f>IF(AA1891="",0,VLOOKUP(AA1891,[1]!Costo_Twist,2,FALSE)*AE1891)</f>
        <v>408.51818242304165</v>
      </c>
      <c r="AI1891" s="35"/>
      <c r="AJ1891" s="35"/>
      <c r="AK1891" s="35"/>
      <c r="AL1891" s="35">
        <f t="shared" si="1023"/>
        <v>0</v>
      </c>
      <c r="AM1891" s="29">
        <f t="shared" si="1024"/>
        <v>0</v>
      </c>
      <c r="AN1891" s="29">
        <f t="shared" si="1025"/>
        <v>0</v>
      </c>
      <c r="AO1891" s="29">
        <f t="shared" si="1026"/>
        <v>0</v>
      </c>
      <c r="AP1891" s="30">
        <f>IF(AI1891="",0,VLOOKUP(AI1891,[1]!Costo_Twist,2,FALSE)*AM1891)</f>
        <v>0</v>
      </c>
      <c r="AQ1891" s="42"/>
      <c r="AR1891" s="42"/>
      <c r="AS1891" s="42"/>
      <c r="AT1891" s="42">
        <f t="shared" si="1027"/>
        <v>0</v>
      </c>
      <c r="AU1891" s="43">
        <f t="shared" si="1028"/>
        <v>0</v>
      </c>
      <c r="AV1891" s="43">
        <f t="shared" si="1029"/>
        <v>0</v>
      </c>
      <c r="AW1891" s="43">
        <f t="shared" si="1030"/>
        <v>0</v>
      </c>
      <c r="AX1891" s="44">
        <f>IF(AQ1891="",0,VLOOKUP(AQ1891,[1]!Costo_Twist,2,FALSE)*AU1891)</f>
        <v>0</v>
      </c>
      <c r="AY1891" s="36">
        <f t="shared" si="1031"/>
        <v>460.32731934628538</v>
      </c>
      <c r="AZ1891" s="41">
        <f t="shared" si="1032"/>
        <v>1.6354166666666667</v>
      </c>
      <c r="BA1891" s="37">
        <f t="shared" si="1033"/>
        <v>125.63541666666667</v>
      </c>
      <c r="BB1891" s="37" t="str">
        <f t="shared" si="1034"/>
        <v>ok</v>
      </c>
      <c r="BC1891" s="37" t="str">
        <f t="shared" si="1035"/>
        <v>ok</v>
      </c>
      <c r="BD1891" s="5"/>
      <c r="BE1891" s="11">
        <f t="shared" si="1036"/>
        <v>6.7772717414877475</v>
      </c>
      <c r="BF1891" s="11" t="b">
        <f t="shared" si="1037"/>
        <v>0</v>
      </c>
      <c r="BG1891" s="11" t="b">
        <f t="shared" si="1038"/>
        <v>0</v>
      </c>
      <c r="BH1891" s="11" t="b">
        <f t="shared" si="1039"/>
        <v>0</v>
      </c>
      <c r="BI1891" s="11" t="b">
        <f t="shared" si="1040"/>
        <v>0</v>
      </c>
      <c r="BJ1891" s="11" t="b">
        <f t="shared" si="1041"/>
        <v>0</v>
      </c>
      <c r="BK1891" s="11">
        <f t="shared" si="1042"/>
        <v>41.58780386822027</v>
      </c>
      <c r="BL1891" s="11" t="b">
        <f t="shared" si="1043"/>
        <v>0</v>
      </c>
      <c r="BM1891" s="11" t="b">
        <f t="shared" si="1044"/>
        <v>0</v>
      </c>
      <c r="BN1891" s="11" t="b">
        <f t="shared" si="1045"/>
        <v>0</v>
      </c>
      <c r="BO1891" s="11" t="b">
        <f t="shared" si="1046"/>
        <v>0</v>
      </c>
      <c r="BP1891" s="11" t="b">
        <f t="shared" si="1047"/>
        <v>0</v>
      </c>
      <c r="BQ1891" s="11" t="b">
        <f t="shared" si="1048"/>
        <v>0</v>
      </c>
      <c r="BR1891" s="11" t="b">
        <f t="shared" si="1049"/>
        <v>0</v>
      </c>
    </row>
    <row r="1892" spans="1:70" ht="12.75" customHeight="1" x14ac:dyDescent="0.75">
      <c r="A1892" s="24" t="s">
        <v>2393</v>
      </c>
      <c r="B1892" s="25" t="s">
        <v>2394</v>
      </c>
      <c r="C1892" s="24" t="s">
        <v>85</v>
      </c>
      <c r="D1892" s="26" t="s">
        <v>41</v>
      </c>
      <c r="E1892" s="24" t="s">
        <v>2610</v>
      </c>
      <c r="F1892" s="24" t="s">
        <v>2610</v>
      </c>
      <c r="G1892" s="25" t="s">
        <v>1935</v>
      </c>
      <c r="H1892" s="26"/>
      <c r="I1892" s="26"/>
      <c r="J1892" s="26"/>
      <c r="K1892" s="26"/>
      <c r="L1892" s="26"/>
      <c r="M1892" s="26"/>
      <c r="N1892" s="26"/>
      <c r="O1892" s="40"/>
      <c r="P1892" s="31" t="s">
        <v>80</v>
      </c>
      <c r="Q1892" s="32">
        <v>124</v>
      </c>
      <c r="R1892" s="60">
        <f t="shared" si="1014"/>
        <v>0</v>
      </c>
      <c r="S1892" s="35" t="s">
        <v>70</v>
      </c>
      <c r="T1892" s="35"/>
      <c r="U1892" s="30" t="s">
        <v>2399</v>
      </c>
      <c r="V1892" s="30">
        <f t="shared" si="1015"/>
        <v>6</v>
      </c>
      <c r="W1892" s="29">
        <f t="shared" si="1016"/>
        <v>0.125</v>
      </c>
      <c r="X1892" s="29">
        <f t="shared" si="1017"/>
        <v>3.6966936771751349</v>
      </c>
      <c r="Y1892" s="29">
        <f t="shared" si="1018"/>
        <v>0.11090081031525405</v>
      </c>
      <c r="Z1892" s="30">
        <f>IF(S1892="",0,VLOOKUP(S1892,[1]!Costo_Twist,2,FALSE)*W1892)</f>
        <v>28.25952923086022</v>
      </c>
      <c r="AA1892" s="31" t="s">
        <v>71</v>
      </c>
      <c r="AB1892" s="31"/>
      <c r="AC1892" s="31" t="s">
        <v>2437</v>
      </c>
      <c r="AD1892" s="34">
        <f t="shared" si="1019"/>
        <v>38</v>
      </c>
      <c r="AE1892" s="33">
        <f t="shared" si="1020"/>
        <v>0.79166666666666663</v>
      </c>
      <c r="AF1892" s="33">
        <f t="shared" si="1021"/>
        <v>23.412393288775853</v>
      </c>
      <c r="AG1892" s="33">
        <f t="shared" si="1022"/>
        <v>0.70237179866327559</v>
      </c>
      <c r="AH1892" s="34">
        <f>IF(AA1892="",0,VLOOKUP(AA1892,[1]!Costo_Twist,2,FALSE)*AE1892)</f>
        <v>229.98060640111973</v>
      </c>
      <c r="AI1892" s="35"/>
      <c r="AJ1892" s="35"/>
      <c r="AK1892" s="35"/>
      <c r="AL1892" s="35">
        <f t="shared" si="1023"/>
        <v>0</v>
      </c>
      <c r="AM1892" s="29">
        <f t="shared" si="1024"/>
        <v>0</v>
      </c>
      <c r="AN1892" s="29">
        <f t="shared" si="1025"/>
        <v>0</v>
      </c>
      <c r="AO1892" s="29">
        <f t="shared" si="1026"/>
        <v>0</v>
      </c>
      <c r="AP1892" s="30">
        <f>IF(AI1892="",0,VLOOKUP(AI1892,[1]!Costo_Twist,2,FALSE)*AM1892)</f>
        <v>0</v>
      </c>
      <c r="AQ1892" s="42"/>
      <c r="AR1892" s="42"/>
      <c r="AS1892" s="42"/>
      <c r="AT1892" s="42">
        <f t="shared" si="1027"/>
        <v>0</v>
      </c>
      <c r="AU1892" s="43">
        <f t="shared" si="1028"/>
        <v>0</v>
      </c>
      <c r="AV1892" s="43">
        <f t="shared" si="1029"/>
        <v>0</v>
      </c>
      <c r="AW1892" s="43">
        <f t="shared" si="1030"/>
        <v>0</v>
      </c>
      <c r="AX1892" s="44">
        <f>IF(AQ1892="",0,VLOOKUP(AQ1892,[1]!Costo_Twist,2,FALSE)*AU1892)</f>
        <v>0</v>
      </c>
      <c r="AY1892" s="36">
        <f t="shared" si="1031"/>
        <v>258.24013563197997</v>
      </c>
      <c r="AZ1892" s="41">
        <f t="shared" si="1032"/>
        <v>0.91666666666666663</v>
      </c>
      <c r="BA1892" s="37">
        <f t="shared" si="1033"/>
        <v>124.91666666666667</v>
      </c>
      <c r="BB1892" s="37" t="str">
        <f t="shared" si="1034"/>
        <v>ok</v>
      </c>
      <c r="BC1892" s="37" t="str">
        <f t="shared" si="1035"/>
        <v>ok</v>
      </c>
      <c r="BD1892" s="5"/>
      <c r="BE1892" s="11">
        <f t="shared" si="1036"/>
        <v>3.6966936771751349</v>
      </c>
      <c r="BF1892" s="11" t="b">
        <f t="shared" si="1037"/>
        <v>0</v>
      </c>
      <c r="BG1892" s="11" t="b">
        <f t="shared" si="1038"/>
        <v>0</v>
      </c>
      <c r="BH1892" s="11" t="b">
        <f t="shared" si="1039"/>
        <v>0</v>
      </c>
      <c r="BI1892" s="11" t="b">
        <f t="shared" si="1040"/>
        <v>0</v>
      </c>
      <c r="BJ1892" s="11" t="b">
        <f t="shared" si="1041"/>
        <v>0</v>
      </c>
      <c r="BK1892" s="11">
        <f t="shared" si="1042"/>
        <v>23.412393288775853</v>
      </c>
      <c r="BL1892" s="11" t="b">
        <f t="shared" si="1043"/>
        <v>0</v>
      </c>
      <c r="BM1892" s="11" t="b">
        <f t="shared" si="1044"/>
        <v>0</v>
      </c>
      <c r="BN1892" s="11" t="b">
        <f t="shared" si="1045"/>
        <v>0</v>
      </c>
      <c r="BO1892" s="11" t="b">
        <f t="shared" si="1046"/>
        <v>0</v>
      </c>
      <c r="BP1892" s="11" t="b">
        <f t="shared" si="1047"/>
        <v>0</v>
      </c>
      <c r="BQ1892" s="11" t="b">
        <f t="shared" si="1048"/>
        <v>0</v>
      </c>
      <c r="BR1892" s="11" t="b">
        <f t="shared" si="1049"/>
        <v>0</v>
      </c>
    </row>
    <row r="1893" spans="1:70" ht="12.75" customHeight="1" x14ac:dyDescent="0.75">
      <c r="A1893" s="24" t="s">
        <v>2393</v>
      </c>
      <c r="B1893" s="25" t="s">
        <v>2394</v>
      </c>
      <c r="C1893" s="24" t="s">
        <v>85</v>
      </c>
      <c r="D1893" s="26" t="s">
        <v>41</v>
      </c>
      <c r="E1893" s="24" t="s">
        <v>2610</v>
      </c>
      <c r="F1893" s="24" t="s">
        <v>2610</v>
      </c>
      <c r="G1893" s="25" t="s">
        <v>1936</v>
      </c>
      <c r="H1893" s="26"/>
      <c r="I1893" s="26"/>
      <c r="J1893" s="26"/>
      <c r="K1893" s="26"/>
      <c r="L1893" s="26"/>
      <c r="M1893" s="26"/>
      <c r="N1893" s="26"/>
      <c r="O1893" s="40"/>
      <c r="P1893" s="31" t="s">
        <v>79</v>
      </c>
      <c r="Q1893" s="32">
        <v>128</v>
      </c>
      <c r="R1893" s="60">
        <f t="shared" si="1014"/>
        <v>0</v>
      </c>
      <c r="S1893" s="35" t="s">
        <v>70</v>
      </c>
      <c r="T1893" s="35"/>
      <c r="U1893" s="30">
        <v>3.5</v>
      </c>
      <c r="V1893" s="30">
        <f t="shared" si="1015"/>
        <v>3.5</v>
      </c>
      <c r="W1893" s="29">
        <f t="shared" si="1016"/>
        <v>7.2916666666666671E-2</v>
      </c>
      <c r="X1893" s="29">
        <f t="shared" si="1017"/>
        <v>2.1564046450188288</v>
      </c>
      <c r="Y1893" s="29">
        <f t="shared" si="1018"/>
        <v>6.4692139350564865E-2</v>
      </c>
      <c r="Z1893" s="30">
        <f>IF(S1893="",0,VLOOKUP(S1893,[1]!Costo_Twist,2,FALSE)*W1893)</f>
        <v>16.484725384668462</v>
      </c>
      <c r="AA1893" s="31" t="s">
        <v>71</v>
      </c>
      <c r="AB1893" s="31"/>
      <c r="AC1893" s="31">
        <v>23.5</v>
      </c>
      <c r="AD1893" s="34">
        <f t="shared" si="1019"/>
        <v>23.5</v>
      </c>
      <c r="AE1893" s="33">
        <f t="shared" si="1020"/>
        <v>0.48958333333333331</v>
      </c>
      <c r="AF1893" s="33">
        <f t="shared" si="1021"/>
        <v>14.478716902269278</v>
      </c>
      <c r="AG1893" s="33">
        <f t="shared" si="1022"/>
        <v>0.43436150706807836</v>
      </c>
      <c r="AH1893" s="34">
        <f>IF(AA1893="",0,VLOOKUP(AA1893,[1]!Costo_Twist,2,FALSE)*AE1893)</f>
        <v>142.2248486954293</v>
      </c>
      <c r="AI1893" s="35"/>
      <c r="AJ1893" s="35"/>
      <c r="AK1893" s="35"/>
      <c r="AL1893" s="35">
        <f t="shared" si="1023"/>
        <v>0</v>
      </c>
      <c r="AM1893" s="29">
        <f t="shared" si="1024"/>
        <v>0</v>
      </c>
      <c r="AN1893" s="29">
        <f t="shared" si="1025"/>
        <v>0</v>
      </c>
      <c r="AO1893" s="29">
        <f t="shared" si="1026"/>
        <v>0</v>
      </c>
      <c r="AP1893" s="30">
        <f>IF(AI1893="",0,VLOOKUP(AI1893,[1]!Costo_Twist,2,FALSE)*AM1893)</f>
        <v>0</v>
      </c>
      <c r="AQ1893" s="42"/>
      <c r="AR1893" s="42"/>
      <c r="AS1893" s="42"/>
      <c r="AT1893" s="42">
        <f t="shared" si="1027"/>
        <v>0</v>
      </c>
      <c r="AU1893" s="43">
        <f t="shared" si="1028"/>
        <v>0</v>
      </c>
      <c r="AV1893" s="43">
        <f t="shared" si="1029"/>
        <v>0</v>
      </c>
      <c r="AW1893" s="43">
        <f t="shared" si="1030"/>
        <v>0</v>
      </c>
      <c r="AX1893" s="44">
        <f>IF(AQ1893="",0,VLOOKUP(AQ1893,[1]!Costo_Twist,2,FALSE)*AU1893)</f>
        <v>0</v>
      </c>
      <c r="AY1893" s="36">
        <f t="shared" si="1031"/>
        <v>158.70957408009775</v>
      </c>
      <c r="AZ1893" s="41">
        <f t="shared" si="1032"/>
        <v>0.5625</v>
      </c>
      <c r="BA1893" s="37">
        <f t="shared" si="1033"/>
        <v>128.5625</v>
      </c>
      <c r="BB1893" s="37" t="str">
        <f t="shared" si="1034"/>
        <v>ok</v>
      </c>
      <c r="BC1893" s="37" t="str">
        <f t="shared" si="1035"/>
        <v>ok</v>
      </c>
      <c r="BD1893" s="5"/>
      <c r="BE1893" s="11">
        <f t="shared" si="1036"/>
        <v>2.1564046450188288</v>
      </c>
      <c r="BF1893" s="11" t="b">
        <f t="shared" si="1037"/>
        <v>0</v>
      </c>
      <c r="BG1893" s="11" t="b">
        <f t="shared" si="1038"/>
        <v>0</v>
      </c>
      <c r="BH1893" s="11" t="b">
        <f t="shared" si="1039"/>
        <v>0</v>
      </c>
      <c r="BI1893" s="11" t="b">
        <f t="shared" si="1040"/>
        <v>0</v>
      </c>
      <c r="BJ1893" s="11" t="b">
        <f t="shared" si="1041"/>
        <v>0</v>
      </c>
      <c r="BK1893" s="11">
        <f t="shared" si="1042"/>
        <v>14.478716902269278</v>
      </c>
      <c r="BL1893" s="11" t="b">
        <f t="shared" si="1043"/>
        <v>0</v>
      </c>
      <c r="BM1893" s="11" t="b">
        <f t="shared" si="1044"/>
        <v>0</v>
      </c>
      <c r="BN1893" s="11" t="b">
        <f t="shared" si="1045"/>
        <v>0</v>
      </c>
      <c r="BO1893" s="11" t="b">
        <f t="shared" si="1046"/>
        <v>0</v>
      </c>
      <c r="BP1893" s="11" t="b">
        <f t="shared" si="1047"/>
        <v>0</v>
      </c>
      <c r="BQ1893" s="11" t="b">
        <f t="shared" si="1048"/>
        <v>0</v>
      </c>
      <c r="BR1893" s="11" t="b">
        <f t="shared" si="1049"/>
        <v>0</v>
      </c>
    </row>
    <row r="1894" spans="1:70" ht="12.75" customHeight="1" x14ac:dyDescent="0.75">
      <c r="A1894" s="24" t="s">
        <v>2393</v>
      </c>
      <c r="B1894" s="25" t="s">
        <v>2394</v>
      </c>
      <c r="C1894" s="24" t="s">
        <v>85</v>
      </c>
      <c r="D1894" s="26" t="s">
        <v>41</v>
      </c>
      <c r="E1894" s="24" t="s">
        <v>2610</v>
      </c>
      <c r="F1894" s="24" t="s">
        <v>2610</v>
      </c>
      <c r="G1894" s="25" t="s">
        <v>1937</v>
      </c>
      <c r="H1894" s="26"/>
      <c r="I1894" s="26"/>
      <c r="J1894" s="26"/>
      <c r="K1894" s="26"/>
      <c r="L1894" s="26"/>
      <c r="M1894" s="26"/>
      <c r="N1894" s="26"/>
      <c r="O1894" s="40"/>
      <c r="P1894" s="31" t="s">
        <v>79</v>
      </c>
      <c r="Q1894" s="32">
        <v>128</v>
      </c>
      <c r="R1894" s="60">
        <f t="shared" si="1014"/>
        <v>0</v>
      </c>
      <c r="S1894" s="35" t="s">
        <v>70</v>
      </c>
      <c r="T1894" s="35"/>
      <c r="U1894" s="35">
        <v>1.5</v>
      </c>
      <c r="V1894" s="30">
        <f t="shared" si="1015"/>
        <v>1.5</v>
      </c>
      <c r="W1894" s="29">
        <f t="shared" si="1016"/>
        <v>3.125E-2</v>
      </c>
      <c r="X1894" s="29">
        <f t="shared" si="1017"/>
        <v>0.92417341929378372</v>
      </c>
      <c r="Y1894" s="29">
        <f t="shared" si="1018"/>
        <v>2.7725202578813512E-2</v>
      </c>
      <c r="Z1894" s="30">
        <f>IF(S1894="",0,VLOOKUP(S1894,[1]!Costo_Twist,2,FALSE)*W1894)</f>
        <v>7.0648823077150551</v>
      </c>
      <c r="AA1894" s="31" t="s">
        <v>71</v>
      </c>
      <c r="AB1894" s="31"/>
      <c r="AC1894" s="31">
        <v>10.5</v>
      </c>
      <c r="AD1894" s="34">
        <f t="shared" si="1019"/>
        <v>10.5</v>
      </c>
      <c r="AE1894" s="33">
        <f t="shared" si="1020"/>
        <v>0.21875</v>
      </c>
      <c r="AF1894" s="33">
        <f t="shared" si="1021"/>
        <v>6.4692139350564863</v>
      </c>
      <c r="AG1894" s="33">
        <f t="shared" si="1022"/>
        <v>0.19407641805169459</v>
      </c>
      <c r="AH1894" s="34">
        <f>IF(AA1894="",0,VLOOKUP(AA1894,[1]!Costo_Twist,2,FALSE)*AE1894)</f>
        <v>63.547272821362036</v>
      </c>
      <c r="AI1894" s="35"/>
      <c r="AJ1894" s="35"/>
      <c r="AK1894" s="35"/>
      <c r="AL1894" s="35">
        <f t="shared" si="1023"/>
        <v>0</v>
      </c>
      <c r="AM1894" s="29">
        <f t="shared" si="1024"/>
        <v>0</v>
      </c>
      <c r="AN1894" s="29">
        <f t="shared" si="1025"/>
        <v>0</v>
      </c>
      <c r="AO1894" s="29">
        <f t="shared" si="1026"/>
        <v>0</v>
      </c>
      <c r="AP1894" s="30">
        <f>IF(AI1894="",0,VLOOKUP(AI1894,[1]!Costo_Twist,2,FALSE)*AM1894)</f>
        <v>0</v>
      </c>
      <c r="AQ1894" s="42"/>
      <c r="AR1894" s="42"/>
      <c r="AS1894" s="42"/>
      <c r="AT1894" s="42">
        <f t="shared" si="1027"/>
        <v>0</v>
      </c>
      <c r="AU1894" s="43">
        <f t="shared" si="1028"/>
        <v>0</v>
      </c>
      <c r="AV1894" s="43">
        <f t="shared" si="1029"/>
        <v>0</v>
      </c>
      <c r="AW1894" s="43">
        <f t="shared" si="1030"/>
        <v>0</v>
      </c>
      <c r="AX1894" s="44">
        <f>IF(AQ1894="",0,VLOOKUP(AQ1894,[1]!Costo_Twist,2,FALSE)*AU1894)</f>
        <v>0</v>
      </c>
      <c r="AY1894" s="36">
        <f t="shared" si="1031"/>
        <v>70.612155129077095</v>
      </c>
      <c r="AZ1894" s="41">
        <f t="shared" si="1032"/>
        <v>0.25</v>
      </c>
      <c r="BA1894" s="37">
        <f t="shared" si="1033"/>
        <v>128.25</v>
      </c>
      <c r="BB1894" s="37" t="str">
        <f t="shared" si="1034"/>
        <v>ok</v>
      </c>
      <c r="BC1894" s="37" t="str">
        <f t="shared" si="1035"/>
        <v>ok</v>
      </c>
      <c r="BD1894" s="5"/>
      <c r="BE1894" s="11">
        <f t="shared" si="1036"/>
        <v>0.92417341929378372</v>
      </c>
      <c r="BF1894" s="11" t="b">
        <f t="shared" si="1037"/>
        <v>0</v>
      </c>
      <c r="BG1894" s="11" t="b">
        <f t="shared" si="1038"/>
        <v>0</v>
      </c>
      <c r="BH1894" s="11" t="b">
        <f t="shared" si="1039"/>
        <v>0</v>
      </c>
      <c r="BI1894" s="11" t="b">
        <f t="shared" si="1040"/>
        <v>0</v>
      </c>
      <c r="BJ1894" s="11" t="b">
        <f t="shared" si="1041"/>
        <v>0</v>
      </c>
      <c r="BK1894" s="11">
        <f t="shared" si="1042"/>
        <v>6.4692139350564863</v>
      </c>
      <c r="BL1894" s="11" t="b">
        <f t="shared" si="1043"/>
        <v>0</v>
      </c>
      <c r="BM1894" s="11" t="b">
        <f t="shared" si="1044"/>
        <v>0</v>
      </c>
      <c r="BN1894" s="11" t="b">
        <f t="shared" si="1045"/>
        <v>0</v>
      </c>
      <c r="BO1894" s="11" t="b">
        <f t="shared" si="1046"/>
        <v>0</v>
      </c>
      <c r="BP1894" s="11" t="b">
        <f t="shared" si="1047"/>
        <v>0</v>
      </c>
      <c r="BQ1894" s="11" t="b">
        <f t="shared" si="1048"/>
        <v>0</v>
      </c>
      <c r="BR1894" s="11" t="b">
        <f t="shared" si="1049"/>
        <v>0</v>
      </c>
    </row>
    <row r="1895" spans="1:70" ht="12.75" customHeight="1" x14ac:dyDescent="0.75">
      <c r="A1895" s="24" t="s">
        <v>2393</v>
      </c>
      <c r="B1895" s="25" t="s">
        <v>2394</v>
      </c>
      <c r="C1895" s="24" t="s">
        <v>85</v>
      </c>
      <c r="D1895" s="26" t="s">
        <v>41</v>
      </c>
      <c r="E1895" s="24" t="s">
        <v>2610</v>
      </c>
      <c r="F1895" s="24" t="s">
        <v>2610</v>
      </c>
      <c r="G1895" s="25" t="s">
        <v>1938</v>
      </c>
      <c r="H1895" s="26"/>
      <c r="I1895" s="26"/>
      <c r="J1895" s="26"/>
      <c r="K1895" s="26"/>
      <c r="L1895" s="26"/>
      <c r="M1895" s="26"/>
      <c r="N1895" s="26"/>
      <c r="O1895" s="40"/>
      <c r="P1895" s="31" t="s">
        <v>79</v>
      </c>
      <c r="Q1895" s="32">
        <v>128</v>
      </c>
      <c r="R1895" s="60">
        <f t="shared" si="1014"/>
        <v>0</v>
      </c>
      <c r="S1895" s="35" t="s">
        <v>69</v>
      </c>
      <c r="T1895" s="35"/>
      <c r="U1895" s="35">
        <v>1.5</v>
      </c>
      <c r="V1895" s="30">
        <f t="shared" si="1015"/>
        <v>1.5</v>
      </c>
      <c r="W1895" s="29">
        <f t="shared" si="1016"/>
        <v>3.125E-2</v>
      </c>
      <c r="X1895" s="29">
        <f t="shared" si="1017"/>
        <v>0.92417341929378372</v>
      </c>
      <c r="Y1895" s="29">
        <f t="shared" si="1018"/>
        <v>2.7725202578813512E-2</v>
      </c>
      <c r="Z1895" s="30">
        <f>IF(S1895="",0,VLOOKUP(S1895,[1]!Costo_Twist,2,FALSE)*W1895)</f>
        <v>5.7470724783392964</v>
      </c>
      <c r="AA1895" s="31" t="s">
        <v>71</v>
      </c>
      <c r="AB1895" s="31"/>
      <c r="AC1895" s="31">
        <v>5.5</v>
      </c>
      <c r="AD1895" s="34">
        <f t="shared" si="1019"/>
        <v>5.5</v>
      </c>
      <c r="AE1895" s="33">
        <f t="shared" si="1020"/>
        <v>0.11458333333333333</v>
      </c>
      <c r="AF1895" s="33">
        <f t="shared" si="1021"/>
        <v>3.3886358707438737</v>
      </c>
      <c r="AG1895" s="33">
        <f t="shared" si="1022"/>
        <v>0.10165907612231621</v>
      </c>
      <c r="AH1895" s="34">
        <f>IF(AA1895="",0,VLOOKUP(AA1895,[1]!Costo_Twist,2,FALSE)*AE1895)</f>
        <v>33.28666671595154</v>
      </c>
      <c r="AI1895" s="35"/>
      <c r="AJ1895" s="35"/>
      <c r="AK1895" s="35"/>
      <c r="AL1895" s="35">
        <f t="shared" si="1023"/>
        <v>0</v>
      </c>
      <c r="AM1895" s="29">
        <f t="shared" si="1024"/>
        <v>0</v>
      </c>
      <c r="AN1895" s="29">
        <f t="shared" si="1025"/>
        <v>0</v>
      </c>
      <c r="AO1895" s="29">
        <f t="shared" si="1026"/>
        <v>0</v>
      </c>
      <c r="AP1895" s="30">
        <f>IF(AI1895="",0,VLOOKUP(AI1895,[1]!Costo_Twist,2,FALSE)*AM1895)</f>
        <v>0</v>
      </c>
      <c r="AQ1895" s="42"/>
      <c r="AR1895" s="42"/>
      <c r="AS1895" s="42"/>
      <c r="AT1895" s="42">
        <f t="shared" si="1027"/>
        <v>0</v>
      </c>
      <c r="AU1895" s="43">
        <f t="shared" si="1028"/>
        <v>0</v>
      </c>
      <c r="AV1895" s="43">
        <f t="shared" si="1029"/>
        <v>0</v>
      </c>
      <c r="AW1895" s="43">
        <f t="shared" si="1030"/>
        <v>0</v>
      </c>
      <c r="AX1895" s="44">
        <f>IF(AQ1895="",0,VLOOKUP(AQ1895,[1]!Costo_Twist,2,FALSE)*AU1895)</f>
        <v>0</v>
      </c>
      <c r="AY1895" s="36">
        <f t="shared" si="1031"/>
        <v>39.033739194290838</v>
      </c>
      <c r="AZ1895" s="41">
        <f t="shared" si="1032"/>
        <v>0.14583333333333331</v>
      </c>
      <c r="BA1895" s="37">
        <f t="shared" si="1033"/>
        <v>128.14583333333334</v>
      </c>
      <c r="BB1895" s="37" t="str">
        <f t="shared" si="1034"/>
        <v>ok</v>
      </c>
      <c r="BC1895" s="37" t="str">
        <f t="shared" si="1035"/>
        <v>ok</v>
      </c>
      <c r="BD1895" s="5"/>
      <c r="BE1895" s="11" t="b">
        <f t="shared" si="1036"/>
        <v>0</v>
      </c>
      <c r="BF1895" s="11" t="b">
        <f t="shared" si="1037"/>
        <v>0</v>
      </c>
      <c r="BG1895" s="11">
        <f t="shared" si="1038"/>
        <v>0.92417341929378372</v>
      </c>
      <c r="BH1895" s="11" t="b">
        <f t="shared" si="1039"/>
        <v>0</v>
      </c>
      <c r="BI1895" s="11" t="b">
        <f t="shared" si="1040"/>
        <v>0</v>
      </c>
      <c r="BJ1895" s="11" t="b">
        <f t="shared" si="1041"/>
        <v>0</v>
      </c>
      <c r="BK1895" s="11">
        <f t="shared" si="1042"/>
        <v>3.3886358707438737</v>
      </c>
      <c r="BL1895" s="11" t="b">
        <f t="shared" si="1043"/>
        <v>0</v>
      </c>
      <c r="BM1895" s="11" t="b">
        <f t="shared" si="1044"/>
        <v>0</v>
      </c>
      <c r="BN1895" s="11" t="b">
        <f t="shared" si="1045"/>
        <v>0</v>
      </c>
      <c r="BO1895" s="11" t="b">
        <f t="shared" si="1046"/>
        <v>0</v>
      </c>
      <c r="BP1895" s="11" t="b">
        <f t="shared" si="1047"/>
        <v>0</v>
      </c>
      <c r="BQ1895" s="11" t="b">
        <f t="shared" si="1048"/>
        <v>0</v>
      </c>
      <c r="BR1895" s="11" t="b">
        <f t="shared" si="1049"/>
        <v>0</v>
      </c>
    </row>
    <row r="1896" spans="1:70" ht="12.75" customHeight="1" x14ac:dyDescent="0.75">
      <c r="A1896" s="24" t="s">
        <v>2393</v>
      </c>
      <c r="B1896" s="25" t="s">
        <v>2394</v>
      </c>
      <c r="C1896" s="24" t="s">
        <v>85</v>
      </c>
      <c r="D1896" s="26" t="s">
        <v>41</v>
      </c>
      <c r="E1896" s="24" t="s">
        <v>2610</v>
      </c>
      <c r="F1896" s="24" t="s">
        <v>2610</v>
      </c>
      <c r="G1896" s="25" t="s">
        <v>1939</v>
      </c>
      <c r="H1896" s="26"/>
      <c r="I1896" s="26"/>
      <c r="J1896" s="26"/>
      <c r="K1896" s="26"/>
      <c r="L1896" s="26"/>
      <c r="M1896" s="26"/>
      <c r="N1896" s="26"/>
      <c r="O1896" s="40"/>
      <c r="P1896" s="31" t="s">
        <v>81</v>
      </c>
      <c r="Q1896" s="32">
        <v>120</v>
      </c>
      <c r="R1896" s="60">
        <f t="shared" si="1014"/>
        <v>0</v>
      </c>
      <c r="S1896" s="35" t="s">
        <v>72</v>
      </c>
      <c r="T1896" s="35"/>
      <c r="U1896" s="35" t="s">
        <v>2476</v>
      </c>
      <c r="V1896" s="30">
        <f t="shared" si="1015"/>
        <v>90</v>
      </c>
      <c r="W1896" s="29">
        <f t="shared" si="1016"/>
        <v>1.875</v>
      </c>
      <c r="X1896" s="29">
        <f t="shared" si="1017"/>
        <v>55.450405157627024</v>
      </c>
      <c r="Y1896" s="29">
        <f t="shared" si="1018"/>
        <v>1.6635121547288108</v>
      </c>
      <c r="Z1896" s="30">
        <f>IF(S1896="",0,VLOOKUP(S1896,[1]!Costo_Twist,2,FALSE)*W1896)</f>
        <v>382.50399207499186</v>
      </c>
      <c r="AA1896" s="31" t="s">
        <v>71</v>
      </c>
      <c r="AB1896" s="31"/>
      <c r="AC1896" s="31">
        <v>64.5</v>
      </c>
      <c r="AD1896" s="34">
        <f t="shared" si="1019"/>
        <v>64.5</v>
      </c>
      <c r="AE1896" s="33">
        <f t="shared" si="1020"/>
        <v>1.34375</v>
      </c>
      <c r="AF1896" s="33">
        <f t="shared" si="1021"/>
        <v>39.739457029632703</v>
      </c>
      <c r="AG1896" s="33">
        <f t="shared" si="1022"/>
        <v>1.192183710888981</v>
      </c>
      <c r="AH1896" s="34">
        <f>IF(AA1896="",0,VLOOKUP(AA1896,[1]!Costo_Twist,2,FALSE)*AE1896)</f>
        <v>390.36181875979537</v>
      </c>
      <c r="AI1896" s="35"/>
      <c r="AJ1896" s="35"/>
      <c r="AK1896" s="35"/>
      <c r="AL1896" s="35">
        <f t="shared" si="1023"/>
        <v>0</v>
      </c>
      <c r="AM1896" s="29">
        <f t="shared" si="1024"/>
        <v>0</v>
      </c>
      <c r="AN1896" s="29">
        <f t="shared" si="1025"/>
        <v>0</v>
      </c>
      <c r="AO1896" s="29">
        <f t="shared" si="1026"/>
        <v>0</v>
      </c>
      <c r="AP1896" s="30">
        <f>IF(AI1896="",0,VLOOKUP(AI1896,[1]!Costo_Twist,2,FALSE)*AM1896)</f>
        <v>0</v>
      </c>
      <c r="AQ1896" s="42"/>
      <c r="AR1896" s="42"/>
      <c r="AS1896" s="42"/>
      <c r="AT1896" s="42">
        <f t="shared" si="1027"/>
        <v>0</v>
      </c>
      <c r="AU1896" s="43">
        <f t="shared" si="1028"/>
        <v>0</v>
      </c>
      <c r="AV1896" s="43">
        <f t="shared" si="1029"/>
        <v>0</v>
      </c>
      <c r="AW1896" s="43">
        <f t="shared" si="1030"/>
        <v>0</v>
      </c>
      <c r="AX1896" s="44">
        <f>IF(AQ1896="",0,VLOOKUP(AQ1896,[1]!Costo_Twist,2,FALSE)*AU1896)</f>
        <v>0</v>
      </c>
      <c r="AY1896" s="36">
        <f t="shared" si="1031"/>
        <v>772.86581083478723</v>
      </c>
      <c r="AZ1896" s="41">
        <f t="shared" si="1032"/>
        <v>3.21875</v>
      </c>
      <c r="BA1896" s="37">
        <f t="shared" si="1033"/>
        <v>123.21875</v>
      </c>
      <c r="BB1896" s="37" t="str">
        <f t="shared" si="1034"/>
        <v>ok</v>
      </c>
      <c r="BC1896" s="37" t="str">
        <f t="shared" si="1035"/>
        <v>ok</v>
      </c>
      <c r="BD1896" s="5"/>
      <c r="BE1896" s="11" t="b">
        <f t="shared" si="1036"/>
        <v>0</v>
      </c>
      <c r="BF1896" s="11" t="b">
        <f t="shared" si="1037"/>
        <v>0</v>
      </c>
      <c r="BG1896" s="11" t="b">
        <f t="shared" si="1038"/>
        <v>0</v>
      </c>
      <c r="BH1896" s="11" t="b">
        <f t="shared" si="1039"/>
        <v>0</v>
      </c>
      <c r="BI1896" s="11" t="b">
        <f t="shared" si="1040"/>
        <v>0</v>
      </c>
      <c r="BJ1896" s="11" t="b">
        <f t="shared" si="1041"/>
        <v>0</v>
      </c>
      <c r="BK1896" s="11">
        <f t="shared" si="1042"/>
        <v>39.739457029632703</v>
      </c>
      <c r="BL1896" s="11" t="b">
        <f t="shared" si="1043"/>
        <v>0</v>
      </c>
      <c r="BM1896" s="11" t="b">
        <f t="shared" si="1044"/>
        <v>0</v>
      </c>
      <c r="BN1896" s="11">
        <f t="shared" si="1045"/>
        <v>55.450405157627024</v>
      </c>
      <c r="BO1896" s="11" t="b">
        <f t="shared" si="1046"/>
        <v>0</v>
      </c>
      <c r="BP1896" s="11" t="b">
        <f t="shared" si="1047"/>
        <v>0</v>
      </c>
      <c r="BQ1896" s="11" t="b">
        <f t="shared" si="1048"/>
        <v>0</v>
      </c>
      <c r="BR1896" s="11" t="b">
        <f t="shared" si="1049"/>
        <v>0</v>
      </c>
    </row>
    <row r="1897" spans="1:70" ht="12.75" customHeight="1" x14ac:dyDescent="0.75">
      <c r="A1897" s="24" t="s">
        <v>2393</v>
      </c>
      <c r="B1897" s="25" t="s">
        <v>2394</v>
      </c>
      <c r="C1897" s="24" t="s">
        <v>85</v>
      </c>
      <c r="D1897" s="26" t="s">
        <v>41</v>
      </c>
      <c r="E1897" s="24" t="s">
        <v>2610</v>
      </c>
      <c r="F1897" s="24" t="s">
        <v>2610</v>
      </c>
      <c r="G1897" s="25" t="s">
        <v>1940</v>
      </c>
      <c r="H1897" s="26"/>
      <c r="I1897" s="26"/>
      <c r="J1897" s="26"/>
      <c r="K1897" s="26"/>
      <c r="L1897" s="26"/>
      <c r="M1897" s="26"/>
      <c r="N1897" s="26"/>
      <c r="O1897" s="40"/>
      <c r="P1897" s="31" t="s">
        <v>81</v>
      </c>
      <c r="Q1897" s="32">
        <v>120</v>
      </c>
      <c r="R1897" s="60">
        <f t="shared" ref="R1897:R1960" si="1050">IF(P1897=$A$32,$G$32,IF(P1897=$A$33,$G$33,IF(P1897=$A$34,$G$34,IF(P1897=$A$35,$G$35))))</f>
        <v>0</v>
      </c>
      <c r="S1897" s="35" t="s">
        <v>70</v>
      </c>
      <c r="T1897" s="35"/>
      <c r="U1897" s="35">
        <v>7.5</v>
      </c>
      <c r="V1897" s="30">
        <f t="shared" ref="V1897:V1960" si="1051">(T1897*48)+(U1897)</f>
        <v>7.5</v>
      </c>
      <c r="W1897" s="29">
        <f t="shared" ref="W1897:W1960" si="1052">(V1897/48)</f>
        <v>0.15625</v>
      </c>
      <c r="X1897" s="29">
        <f t="shared" ref="X1897:X1960" si="1053">(W1897/0.033814)</f>
        <v>4.6208670964689187</v>
      </c>
      <c r="Y1897" s="29">
        <f t="shared" ref="Y1897:Y1960" si="1054">(X1897*0.03)</f>
        <v>0.13862601289406756</v>
      </c>
      <c r="Z1897" s="30">
        <f>IF(S1897="",0,VLOOKUP(S1897,[1]!Costo_Twist,2,FALSE)*W1897)</f>
        <v>35.324411538575276</v>
      </c>
      <c r="AA1897" s="31" t="s">
        <v>71</v>
      </c>
      <c r="AB1897" s="31"/>
      <c r="AC1897" s="31" t="s">
        <v>2475</v>
      </c>
      <c r="AD1897" s="34">
        <f t="shared" ref="AD1897:AD1960" si="1055">(AB1897*48)+(AC1897)</f>
        <v>84</v>
      </c>
      <c r="AE1897" s="33">
        <f t="shared" ref="AE1897:AE1960" si="1056">(AD1897/48)</f>
        <v>1.75</v>
      </c>
      <c r="AF1897" s="33">
        <f t="shared" ref="AF1897:AF1960" si="1057">(AE1897/0.033814)</f>
        <v>51.753711480451891</v>
      </c>
      <c r="AG1897" s="33">
        <f t="shared" ref="AG1897:AG1960" si="1058">(AF1897*0.03)</f>
        <v>1.5526113444135567</v>
      </c>
      <c r="AH1897" s="34">
        <f>IF(AA1897="",0,VLOOKUP(AA1897,[1]!Costo_Twist,2,FALSE)*AE1897)</f>
        <v>508.37818257089629</v>
      </c>
      <c r="AI1897" s="35"/>
      <c r="AJ1897" s="35"/>
      <c r="AK1897" s="35"/>
      <c r="AL1897" s="35">
        <f t="shared" ref="AL1897:AL1960" si="1059">(AJ1897*48)+(AK1897)</f>
        <v>0</v>
      </c>
      <c r="AM1897" s="29">
        <f t="shared" ref="AM1897:AM1960" si="1060">(AL1897/48)</f>
        <v>0</v>
      </c>
      <c r="AN1897" s="29">
        <f t="shared" ref="AN1897:AN1960" si="1061">(AM1897/0.033814)</f>
        <v>0</v>
      </c>
      <c r="AO1897" s="29">
        <f t="shared" ref="AO1897:AO1960" si="1062">(AN1897*0.03)</f>
        <v>0</v>
      </c>
      <c r="AP1897" s="30">
        <f>IF(AI1897="",0,VLOOKUP(AI1897,[1]!Costo_Twist,2,FALSE)*AM1897)</f>
        <v>0</v>
      </c>
      <c r="AQ1897" s="42"/>
      <c r="AR1897" s="42"/>
      <c r="AS1897" s="42"/>
      <c r="AT1897" s="42">
        <f t="shared" ref="AT1897:AT1960" si="1063">(AR1897*48)+(AS1897)</f>
        <v>0</v>
      </c>
      <c r="AU1897" s="43">
        <f t="shared" ref="AU1897:AU1960" si="1064">(AT1897/48)</f>
        <v>0</v>
      </c>
      <c r="AV1897" s="43">
        <f t="shared" ref="AV1897:AV1960" si="1065">(AU1897/0.033814)</f>
        <v>0</v>
      </c>
      <c r="AW1897" s="43">
        <f t="shared" ref="AW1897:AW1960" si="1066">(AV1897*0.03)</f>
        <v>0</v>
      </c>
      <c r="AX1897" s="44">
        <f>IF(AQ1897="",0,VLOOKUP(AQ1897,[1]!Costo_Twist,2,FALSE)*AU1897)</f>
        <v>0</v>
      </c>
      <c r="AY1897" s="36">
        <f t="shared" ref="AY1897:AY1960" si="1067">(Z1897+AH1897+AP1897+AX1897)</f>
        <v>543.70259410947153</v>
      </c>
      <c r="AZ1897" s="41">
        <f t="shared" ref="AZ1897:AZ1960" si="1068">(W1897+AE1897+AM1897+AU1897)</f>
        <v>1.90625</v>
      </c>
      <c r="BA1897" s="37">
        <f t="shared" ref="BA1897:BA1960" si="1069">(Q1897+AZ1897)</f>
        <v>121.90625</v>
      </c>
      <c r="BB1897" s="37" t="str">
        <f t="shared" ref="BB1897:BB1960" si="1070">IF(BA1897&gt;=133,"sobrellenado","ok")</f>
        <v>ok</v>
      </c>
      <c r="BC1897" s="37" t="str">
        <f t="shared" ref="BC1897:BC1960" si="1071">IF((COUNTIF($AA1897,$S1897)+COUNTIF($AI1897,$S1897)+COUNTIF($AQ1897,$S1897)+COUNTIF($S1897,$AA1897)+COUNTIF($AI1897,$AA1897)+COUNTIF($AQ1897,$AA1897)+COUNTIF($S1897,$AI1897)+COUNTIF($AA1897,$AI1897)+COUNTIF($AQ1897,$AI1897)+COUNTIF($S1897,$AQ1897)+COUNTIF($AA1897,$AQ1897)+COUNTIF($AI1897,$AQ1897))&gt;1,"Falla","ok")</f>
        <v>ok</v>
      </c>
      <c r="BD1897" s="5"/>
      <c r="BE1897" s="11">
        <f t="shared" ref="BE1897:BE1960" si="1072">IF(S1897=$BE$39,X1897,IF(AA1897=$BE$39,AF1897,IF(AI1897=$BE$39,AN1897,IF(AQ1897=$BE$39,AV1897))))</f>
        <v>4.6208670964689187</v>
      </c>
      <c r="BF1897" s="11" t="b">
        <f t="shared" ref="BF1897:BF1960" si="1073">IF(S1897=$BF$39,X1897,IF(AA1897=$BF$39,AF1897,IF(AI1897=$BF$39,AN1897,IF(AQ1897=$BF$39,AV1897))))</f>
        <v>0</v>
      </c>
      <c r="BG1897" s="11" t="b">
        <f t="shared" ref="BG1897:BG1960" si="1074">IF(S1897=$BG$39,X1897,IF(AA1897=$BG$39,AF1897,IF(AI1897=$BG$39,AN1897,IF(AQ1897=$BG$39,AV1897))))</f>
        <v>0</v>
      </c>
      <c r="BH1897" s="11" t="b">
        <f t="shared" ref="BH1897:BH1960" si="1075">IF(S1897=$BH$39,X1897,IF(AA1897=$BH$39,AF1897,IF(AI1897=$BH$39,AN1897,IF(AQ1897=$BH$39,AV1897))))</f>
        <v>0</v>
      </c>
      <c r="BI1897" s="11" t="b">
        <f t="shared" ref="BI1897:BI1960" si="1076">IF(S1897=$BI$39,X1897,IF(AA1897=$BI$39,AF1897,IF(AI1897=$BI$39,AN1897,IF(AQ1897=$BI$39,AV1897))))</f>
        <v>0</v>
      </c>
      <c r="BJ1897" s="11" t="b">
        <f t="shared" ref="BJ1897:BJ1960" si="1077">IF(S1897=$BJ$39,X1897,IF(AA1897=$BJ$39,AF1897,IF(AI1897=$BJ$39,AN1897,IF(AQ1897=$BJ$39,AV1897))))</f>
        <v>0</v>
      </c>
      <c r="BK1897" s="11">
        <f t="shared" ref="BK1897:BK1960" si="1078">IF(S1897=$BK$39,X1897,IF(AA1897=$BK$39,AF1897,IF(AI1897=$BK$39,AN1897,IF(AQ1897=$BK$39,AV1897))))</f>
        <v>51.753711480451891</v>
      </c>
      <c r="BL1897" s="11" t="b">
        <f t="shared" ref="BL1897:BL1960" si="1079">IF(S1897=$BL$39,X1897,IF(AA1897=$BL$39,AF1897,IF(AI1897=$BL$39,AN1897,IF(AQ1897=$BL$39,AV1897))))</f>
        <v>0</v>
      </c>
      <c r="BM1897" s="11" t="b">
        <f t="shared" ref="BM1897:BM1960" si="1080">IF(S1897=$BM$39,X1897,IF(AA1897=$BM$39,AF1897,IF(AI1897=$BM$39,AN1897,IF(AQ1897=$BM$39,AV1897))))</f>
        <v>0</v>
      </c>
      <c r="BN1897" s="11" t="b">
        <f t="shared" ref="BN1897:BN1960" si="1081">IF(S1897=$BN$39,X1897,IF(AA1897=$BN$39,AF1897,IF(AI1897=$BN$39,AN1897,IF(AQ1897=$BN$39,AV1897))))</f>
        <v>0</v>
      </c>
      <c r="BO1897" s="11" t="b">
        <f t="shared" ref="BO1897:BO1960" si="1082">IF(S1897=$BO$39,X1897,IF(AA1897=$BO$39,AF1897,IF(AI1897=$BO$39,AN1897,IF(AQ1897=$BO$39,AV1897))))</f>
        <v>0</v>
      </c>
      <c r="BP1897" s="11" t="b">
        <f t="shared" ref="BP1897:BP1960" si="1083">IF(S1897=$BP$39,X1897,IF(AA1897=$BP$39,AF1897,IF(AI1897=$BP$39,AN1897,IF(AQ1897=$BP$39,AV1897))))</f>
        <v>0</v>
      </c>
      <c r="BQ1897" s="11" t="b">
        <f t="shared" ref="BQ1897:BQ1960" si="1084">IF(S1897=$BQ$39,X1897,IF(AA1897=$BQ$39,AF1897,IF(AI1897=$BQ$39,AN1897,IF(AQ1897=$BQ$39,AV1897))))</f>
        <v>0</v>
      </c>
      <c r="BR1897" s="11" t="b">
        <f t="shared" ref="BR1897:BR1960" si="1085">IF(S1897=$BR$39,X1897,IF(AA1897=$BR$39,AF1897,IF(AI1897=$BR$39,AN1897,IF(AQ1897=$BR$39,AV1897))))</f>
        <v>0</v>
      </c>
    </row>
    <row r="1898" spans="1:70" ht="12.75" customHeight="1" x14ac:dyDescent="0.75">
      <c r="A1898" s="24" t="s">
        <v>2393</v>
      </c>
      <c r="B1898" s="25" t="s">
        <v>2394</v>
      </c>
      <c r="C1898" s="24" t="s">
        <v>85</v>
      </c>
      <c r="D1898" s="26" t="s">
        <v>41</v>
      </c>
      <c r="E1898" s="24" t="s">
        <v>2610</v>
      </c>
      <c r="F1898" s="24" t="s">
        <v>2610</v>
      </c>
      <c r="G1898" s="25" t="s">
        <v>1941</v>
      </c>
      <c r="H1898" s="26"/>
      <c r="I1898" s="26"/>
      <c r="J1898" s="26"/>
      <c r="K1898" s="26"/>
      <c r="L1898" s="26"/>
      <c r="M1898" s="26"/>
      <c r="N1898" s="26"/>
      <c r="O1898" s="40"/>
      <c r="P1898" s="31" t="s">
        <v>80</v>
      </c>
      <c r="Q1898" s="32">
        <v>124</v>
      </c>
      <c r="R1898" s="60">
        <f t="shared" si="1050"/>
        <v>0</v>
      </c>
      <c r="S1898" s="35" t="s">
        <v>70</v>
      </c>
      <c r="T1898" s="35"/>
      <c r="U1898" s="35">
        <v>5.5</v>
      </c>
      <c r="V1898" s="30">
        <f t="shared" si="1051"/>
        <v>5.5</v>
      </c>
      <c r="W1898" s="29">
        <f t="shared" si="1052"/>
        <v>0.11458333333333333</v>
      </c>
      <c r="X1898" s="29">
        <f t="shared" si="1053"/>
        <v>3.3886358707438737</v>
      </c>
      <c r="Y1898" s="29">
        <f t="shared" si="1054"/>
        <v>0.10165907612231621</v>
      </c>
      <c r="Z1898" s="30">
        <f>IF(S1898="",0,VLOOKUP(S1898,[1]!Costo_Twist,2,FALSE)*W1898)</f>
        <v>25.904568461621867</v>
      </c>
      <c r="AA1898" s="31" t="s">
        <v>71</v>
      </c>
      <c r="AB1898" s="31"/>
      <c r="AC1898" s="31" t="s">
        <v>2479</v>
      </c>
      <c r="AD1898" s="34">
        <f t="shared" si="1055"/>
        <v>56</v>
      </c>
      <c r="AE1898" s="33">
        <f t="shared" si="1056"/>
        <v>1.1666666666666667</v>
      </c>
      <c r="AF1898" s="33">
        <f t="shared" si="1057"/>
        <v>34.50247432030126</v>
      </c>
      <c r="AG1898" s="33">
        <f t="shared" si="1058"/>
        <v>1.0350742296090378</v>
      </c>
      <c r="AH1898" s="34">
        <f>IF(AA1898="",0,VLOOKUP(AA1898,[1]!Costo_Twist,2,FALSE)*AE1898)</f>
        <v>338.91878838059756</v>
      </c>
      <c r="AI1898" s="35"/>
      <c r="AJ1898" s="35"/>
      <c r="AK1898" s="35"/>
      <c r="AL1898" s="35">
        <f t="shared" si="1059"/>
        <v>0</v>
      </c>
      <c r="AM1898" s="29">
        <f t="shared" si="1060"/>
        <v>0</v>
      </c>
      <c r="AN1898" s="29">
        <f t="shared" si="1061"/>
        <v>0</v>
      </c>
      <c r="AO1898" s="29">
        <f t="shared" si="1062"/>
        <v>0</v>
      </c>
      <c r="AP1898" s="30">
        <f>IF(AI1898="",0,VLOOKUP(AI1898,[1]!Costo_Twist,2,FALSE)*AM1898)</f>
        <v>0</v>
      </c>
      <c r="AQ1898" s="42"/>
      <c r="AR1898" s="42"/>
      <c r="AS1898" s="42"/>
      <c r="AT1898" s="42">
        <f t="shared" si="1063"/>
        <v>0</v>
      </c>
      <c r="AU1898" s="43">
        <f t="shared" si="1064"/>
        <v>0</v>
      </c>
      <c r="AV1898" s="43">
        <f t="shared" si="1065"/>
        <v>0</v>
      </c>
      <c r="AW1898" s="43">
        <f t="shared" si="1066"/>
        <v>0</v>
      </c>
      <c r="AX1898" s="44">
        <f>IF(AQ1898="",0,VLOOKUP(AQ1898,[1]!Costo_Twist,2,FALSE)*AU1898)</f>
        <v>0</v>
      </c>
      <c r="AY1898" s="36">
        <f t="shared" si="1067"/>
        <v>364.82335684221943</v>
      </c>
      <c r="AZ1898" s="41">
        <f t="shared" si="1068"/>
        <v>1.28125</v>
      </c>
      <c r="BA1898" s="37">
        <f t="shared" si="1069"/>
        <v>125.28125</v>
      </c>
      <c r="BB1898" s="37" t="str">
        <f t="shared" si="1070"/>
        <v>ok</v>
      </c>
      <c r="BC1898" s="37" t="str">
        <f t="shared" si="1071"/>
        <v>ok</v>
      </c>
      <c r="BD1898" s="5"/>
      <c r="BE1898" s="11">
        <f t="shared" si="1072"/>
        <v>3.3886358707438737</v>
      </c>
      <c r="BF1898" s="11" t="b">
        <f t="shared" si="1073"/>
        <v>0</v>
      </c>
      <c r="BG1898" s="11" t="b">
        <f t="shared" si="1074"/>
        <v>0</v>
      </c>
      <c r="BH1898" s="11" t="b">
        <f t="shared" si="1075"/>
        <v>0</v>
      </c>
      <c r="BI1898" s="11" t="b">
        <f t="shared" si="1076"/>
        <v>0</v>
      </c>
      <c r="BJ1898" s="11" t="b">
        <f t="shared" si="1077"/>
        <v>0</v>
      </c>
      <c r="BK1898" s="11">
        <f t="shared" si="1078"/>
        <v>34.50247432030126</v>
      </c>
      <c r="BL1898" s="11" t="b">
        <f t="shared" si="1079"/>
        <v>0</v>
      </c>
      <c r="BM1898" s="11" t="b">
        <f t="shared" si="1080"/>
        <v>0</v>
      </c>
      <c r="BN1898" s="11" t="b">
        <f t="shared" si="1081"/>
        <v>0</v>
      </c>
      <c r="BO1898" s="11" t="b">
        <f t="shared" si="1082"/>
        <v>0</v>
      </c>
      <c r="BP1898" s="11" t="b">
        <f t="shared" si="1083"/>
        <v>0</v>
      </c>
      <c r="BQ1898" s="11" t="b">
        <f t="shared" si="1084"/>
        <v>0</v>
      </c>
      <c r="BR1898" s="11" t="b">
        <f t="shared" si="1085"/>
        <v>0</v>
      </c>
    </row>
    <row r="1899" spans="1:70" ht="12.75" customHeight="1" x14ac:dyDescent="0.75">
      <c r="A1899" s="24" t="s">
        <v>2393</v>
      </c>
      <c r="B1899" s="25" t="s">
        <v>2394</v>
      </c>
      <c r="C1899" s="24" t="s">
        <v>85</v>
      </c>
      <c r="D1899" s="26" t="s">
        <v>41</v>
      </c>
      <c r="E1899" s="24" t="s">
        <v>2610</v>
      </c>
      <c r="F1899" s="24" t="s">
        <v>2610</v>
      </c>
      <c r="G1899" s="25" t="s">
        <v>1942</v>
      </c>
      <c r="H1899" s="26"/>
      <c r="I1899" s="26"/>
      <c r="J1899" s="26"/>
      <c r="K1899" s="26"/>
      <c r="L1899" s="26"/>
      <c r="M1899" s="26"/>
      <c r="N1899" s="26"/>
      <c r="O1899" s="40"/>
      <c r="P1899" s="31" t="s">
        <v>80</v>
      </c>
      <c r="Q1899" s="32">
        <v>124</v>
      </c>
      <c r="R1899" s="60">
        <f t="shared" si="1050"/>
        <v>0</v>
      </c>
      <c r="S1899" s="35" t="s">
        <v>70</v>
      </c>
      <c r="T1899" s="35"/>
      <c r="U1899" s="30">
        <v>2.5</v>
      </c>
      <c r="V1899" s="30">
        <f t="shared" si="1051"/>
        <v>2.5</v>
      </c>
      <c r="W1899" s="29">
        <f t="shared" si="1052"/>
        <v>5.2083333333333336E-2</v>
      </c>
      <c r="X1899" s="29">
        <f t="shared" si="1053"/>
        <v>1.5402890321563063</v>
      </c>
      <c r="Y1899" s="29">
        <f t="shared" si="1054"/>
        <v>4.620867096468919E-2</v>
      </c>
      <c r="Z1899" s="30">
        <f>IF(S1899="",0,VLOOKUP(S1899,[1]!Costo_Twist,2,FALSE)*W1899)</f>
        <v>11.774803846191759</v>
      </c>
      <c r="AA1899" s="31" t="s">
        <v>71</v>
      </c>
      <c r="AB1899" s="31"/>
      <c r="AC1899" s="31" t="s">
        <v>2409</v>
      </c>
      <c r="AD1899" s="34">
        <f t="shared" si="1055"/>
        <v>29</v>
      </c>
      <c r="AE1899" s="33">
        <f t="shared" si="1056"/>
        <v>0.60416666666666663</v>
      </c>
      <c r="AF1899" s="33">
        <f t="shared" si="1057"/>
        <v>17.867352773013153</v>
      </c>
      <c r="AG1899" s="33">
        <f t="shared" si="1058"/>
        <v>0.53602058319039458</v>
      </c>
      <c r="AH1899" s="34">
        <f>IF(AA1899="",0,VLOOKUP(AA1899,[1]!Costo_Twist,2,FALSE)*AE1899)</f>
        <v>175.51151541138086</v>
      </c>
      <c r="AI1899" s="35"/>
      <c r="AJ1899" s="35"/>
      <c r="AK1899" s="35"/>
      <c r="AL1899" s="35">
        <f t="shared" si="1059"/>
        <v>0</v>
      </c>
      <c r="AM1899" s="29">
        <f t="shared" si="1060"/>
        <v>0</v>
      </c>
      <c r="AN1899" s="29">
        <f t="shared" si="1061"/>
        <v>0</v>
      </c>
      <c r="AO1899" s="29">
        <f t="shared" si="1062"/>
        <v>0</v>
      </c>
      <c r="AP1899" s="30">
        <f>IF(AI1899="",0,VLOOKUP(AI1899,[1]!Costo_Twist,2,FALSE)*AM1899)</f>
        <v>0</v>
      </c>
      <c r="AQ1899" s="42"/>
      <c r="AR1899" s="42"/>
      <c r="AS1899" s="42"/>
      <c r="AT1899" s="42">
        <f t="shared" si="1063"/>
        <v>0</v>
      </c>
      <c r="AU1899" s="43">
        <f t="shared" si="1064"/>
        <v>0</v>
      </c>
      <c r="AV1899" s="43">
        <f t="shared" si="1065"/>
        <v>0</v>
      </c>
      <c r="AW1899" s="43">
        <f t="shared" si="1066"/>
        <v>0</v>
      </c>
      <c r="AX1899" s="44">
        <f>IF(AQ1899="",0,VLOOKUP(AQ1899,[1]!Costo_Twist,2,FALSE)*AU1899)</f>
        <v>0</v>
      </c>
      <c r="AY1899" s="36">
        <f t="shared" si="1067"/>
        <v>187.28631925757261</v>
      </c>
      <c r="AZ1899" s="41">
        <f t="shared" si="1068"/>
        <v>0.65625</v>
      </c>
      <c r="BA1899" s="37">
        <f t="shared" si="1069"/>
        <v>124.65625</v>
      </c>
      <c r="BB1899" s="37" t="str">
        <f t="shared" si="1070"/>
        <v>ok</v>
      </c>
      <c r="BC1899" s="37" t="str">
        <f t="shared" si="1071"/>
        <v>ok</v>
      </c>
      <c r="BD1899" s="5"/>
      <c r="BE1899" s="11">
        <f t="shared" si="1072"/>
        <v>1.5402890321563063</v>
      </c>
      <c r="BF1899" s="11" t="b">
        <f t="shared" si="1073"/>
        <v>0</v>
      </c>
      <c r="BG1899" s="11" t="b">
        <f t="shared" si="1074"/>
        <v>0</v>
      </c>
      <c r="BH1899" s="11" t="b">
        <f t="shared" si="1075"/>
        <v>0</v>
      </c>
      <c r="BI1899" s="11" t="b">
        <f t="shared" si="1076"/>
        <v>0</v>
      </c>
      <c r="BJ1899" s="11" t="b">
        <f t="shared" si="1077"/>
        <v>0</v>
      </c>
      <c r="BK1899" s="11">
        <f t="shared" si="1078"/>
        <v>17.867352773013153</v>
      </c>
      <c r="BL1899" s="11" t="b">
        <f t="shared" si="1079"/>
        <v>0</v>
      </c>
      <c r="BM1899" s="11" t="b">
        <f t="shared" si="1080"/>
        <v>0</v>
      </c>
      <c r="BN1899" s="11" t="b">
        <f t="shared" si="1081"/>
        <v>0</v>
      </c>
      <c r="BO1899" s="11" t="b">
        <f t="shared" si="1082"/>
        <v>0</v>
      </c>
      <c r="BP1899" s="11" t="b">
        <f t="shared" si="1083"/>
        <v>0</v>
      </c>
      <c r="BQ1899" s="11" t="b">
        <f t="shared" si="1084"/>
        <v>0</v>
      </c>
      <c r="BR1899" s="11" t="b">
        <f t="shared" si="1085"/>
        <v>0</v>
      </c>
    </row>
    <row r="1900" spans="1:70" ht="12.75" customHeight="1" x14ac:dyDescent="0.75">
      <c r="A1900" s="24" t="s">
        <v>2393</v>
      </c>
      <c r="B1900" s="25" t="s">
        <v>2394</v>
      </c>
      <c r="C1900" s="24" t="s">
        <v>85</v>
      </c>
      <c r="D1900" s="26" t="s">
        <v>41</v>
      </c>
      <c r="E1900" s="24" t="s">
        <v>2610</v>
      </c>
      <c r="F1900" s="24" t="s">
        <v>2610</v>
      </c>
      <c r="G1900" s="25" t="s">
        <v>1943</v>
      </c>
      <c r="H1900" s="26"/>
      <c r="I1900" s="26"/>
      <c r="J1900" s="26"/>
      <c r="K1900" s="26"/>
      <c r="L1900" s="26"/>
      <c r="M1900" s="26"/>
      <c r="N1900" s="26"/>
      <c r="O1900" s="40"/>
      <c r="P1900" s="31" t="s">
        <v>79</v>
      </c>
      <c r="Q1900" s="32">
        <v>128</v>
      </c>
      <c r="R1900" s="60">
        <f t="shared" si="1050"/>
        <v>0</v>
      </c>
      <c r="S1900" s="35" t="s">
        <v>70</v>
      </c>
      <c r="T1900" s="35"/>
      <c r="U1900" s="35">
        <v>1.5</v>
      </c>
      <c r="V1900" s="30">
        <f t="shared" si="1051"/>
        <v>1.5</v>
      </c>
      <c r="W1900" s="29">
        <f t="shared" si="1052"/>
        <v>3.125E-2</v>
      </c>
      <c r="X1900" s="29">
        <f t="shared" si="1053"/>
        <v>0.92417341929378372</v>
      </c>
      <c r="Y1900" s="29">
        <f t="shared" si="1054"/>
        <v>2.7725202578813512E-2</v>
      </c>
      <c r="Z1900" s="30">
        <f>IF(S1900="",0,VLOOKUP(S1900,[1]!Costo_Twist,2,FALSE)*W1900)</f>
        <v>7.0648823077150551</v>
      </c>
      <c r="AA1900" s="31" t="s">
        <v>71</v>
      </c>
      <c r="AB1900" s="31"/>
      <c r="AC1900" s="31" t="s">
        <v>2414</v>
      </c>
      <c r="AD1900" s="34">
        <f t="shared" si="1055"/>
        <v>15</v>
      </c>
      <c r="AE1900" s="33">
        <f t="shared" si="1056"/>
        <v>0.3125</v>
      </c>
      <c r="AF1900" s="33">
        <f t="shared" si="1057"/>
        <v>9.2417341929378374</v>
      </c>
      <c r="AG1900" s="33">
        <f t="shared" si="1058"/>
        <v>0.27725202578813513</v>
      </c>
      <c r="AH1900" s="34">
        <f>IF(AA1900="",0,VLOOKUP(AA1900,[1]!Costo_Twist,2,FALSE)*AE1900)</f>
        <v>90.78181831623148</v>
      </c>
      <c r="AI1900" s="35"/>
      <c r="AJ1900" s="35"/>
      <c r="AK1900" s="35"/>
      <c r="AL1900" s="35">
        <f t="shared" si="1059"/>
        <v>0</v>
      </c>
      <c r="AM1900" s="29">
        <f t="shared" si="1060"/>
        <v>0</v>
      </c>
      <c r="AN1900" s="29">
        <f t="shared" si="1061"/>
        <v>0</v>
      </c>
      <c r="AO1900" s="29">
        <f t="shared" si="1062"/>
        <v>0</v>
      </c>
      <c r="AP1900" s="30">
        <f>IF(AI1900="",0,VLOOKUP(AI1900,[1]!Costo_Twist,2,FALSE)*AM1900)</f>
        <v>0</v>
      </c>
      <c r="AQ1900" s="42"/>
      <c r="AR1900" s="42"/>
      <c r="AS1900" s="42"/>
      <c r="AT1900" s="42">
        <f t="shared" si="1063"/>
        <v>0</v>
      </c>
      <c r="AU1900" s="43">
        <f t="shared" si="1064"/>
        <v>0</v>
      </c>
      <c r="AV1900" s="43">
        <f t="shared" si="1065"/>
        <v>0</v>
      </c>
      <c r="AW1900" s="43">
        <f t="shared" si="1066"/>
        <v>0</v>
      </c>
      <c r="AX1900" s="44">
        <f>IF(AQ1900="",0,VLOOKUP(AQ1900,[1]!Costo_Twist,2,FALSE)*AU1900)</f>
        <v>0</v>
      </c>
      <c r="AY1900" s="36">
        <f t="shared" si="1067"/>
        <v>97.846700623946532</v>
      </c>
      <c r="AZ1900" s="41">
        <f t="shared" si="1068"/>
        <v>0.34375</v>
      </c>
      <c r="BA1900" s="37">
        <f t="shared" si="1069"/>
        <v>128.34375</v>
      </c>
      <c r="BB1900" s="37" t="str">
        <f t="shared" si="1070"/>
        <v>ok</v>
      </c>
      <c r="BC1900" s="37" t="str">
        <f t="shared" si="1071"/>
        <v>ok</v>
      </c>
      <c r="BD1900" s="5"/>
      <c r="BE1900" s="11">
        <f t="shared" si="1072"/>
        <v>0.92417341929378372</v>
      </c>
      <c r="BF1900" s="11" t="b">
        <f t="shared" si="1073"/>
        <v>0</v>
      </c>
      <c r="BG1900" s="11" t="b">
        <f t="shared" si="1074"/>
        <v>0</v>
      </c>
      <c r="BH1900" s="11" t="b">
        <f t="shared" si="1075"/>
        <v>0</v>
      </c>
      <c r="BI1900" s="11" t="b">
        <f t="shared" si="1076"/>
        <v>0</v>
      </c>
      <c r="BJ1900" s="11" t="b">
        <f t="shared" si="1077"/>
        <v>0</v>
      </c>
      <c r="BK1900" s="11">
        <f t="shared" si="1078"/>
        <v>9.2417341929378374</v>
      </c>
      <c r="BL1900" s="11" t="b">
        <f t="shared" si="1079"/>
        <v>0</v>
      </c>
      <c r="BM1900" s="11" t="b">
        <f t="shared" si="1080"/>
        <v>0</v>
      </c>
      <c r="BN1900" s="11" t="b">
        <f t="shared" si="1081"/>
        <v>0</v>
      </c>
      <c r="BO1900" s="11" t="b">
        <f t="shared" si="1082"/>
        <v>0</v>
      </c>
      <c r="BP1900" s="11" t="b">
        <f t="shared" si="1083"/>
        <v>0</v>
      </c>
      <c r="BQ1900" s="11" t="b">
        <f t="shared" si="1084"/>
        <v>0</v>
      </c>
      <c r="BR1900" s="11" t="b">
        <f t="shared" si="1085"/>
        <v>0</v>
      </c>
    </row>
    <row r="1901" spans="1:70" ht="12.75" customHeight="1" x14ac:dyDescent="0.75">
      <c r="A1901" s="24" t="s">
        <v>2393</v>
      </c>
      <c r="B1901" s="25" t="s">
        <v>2394</v>
      </c>
      <c r="C1901" s="24" t="s">
        <v>85</v>
      </c>
      <c r="D1901" s="26" t="s">
        <v>41</v>
      </c>
      <c r="E1901" s="24" t="s">
        <v>2610</v>
      </c>
      <c r="F1901" s="24" t="s">
        <v>2610</v>
      </c>
      <c r="G1901" s="25" t="s">
        <v>1944</v>
      </c>
      <c r="H1901" s="26"/>
      <c r="I1901" s="26"/>
      <c r="J1901" s="26"/>
      <c r="K1901" s="26"/>
      <c r="L1901" s="26"/>
      <c r="M1901" s="26"/>
      <c r="N1901" s="26"/>
      <c r="O1901" s="40"/>
      <c r="P1901" s="31" t="s">
        <v>79</v>
      </c>
      <c r="Q1901" s="32">
        <v>128</v>
      </c>
      <c r="R1901" s="60">
        <f t="shared" si="1050"/>
        <v>0</v>
      </c>
      <c r="S1901" s="35" t="s">
        <v>70</v>
      </c>
      <c r="T1901" s="35"/>
      <c r="U1901" s="35">
        <v>0.5</v>
      </c>
      <c r="V1901" s="30">
        <f t="shared" si="1051"/>
        <v>0.5</v>
      </c>
      <c r="W1901" s="29">
        <f t="shared" si="1052"/>
        <v>1.0416666666666666E-2</v>
      </c>
      <c r="X1901" s="29">
        <f t="shared" si="1053"/>
        <v>0.30805780643126124</v>
      </c>
      <c r="Y1901" s="29">
        <f t="shared" si="1054"/>
        <v>9.2417341929378373E-3</v>
      </c>
      <c r="Z1901" s="30">
        <f>IF(S1901="",0,VLOOKUP(S1901,[1]!Costo_Twist,2,FALSE)*W1901)</f>
        <v>2.3549607692383514</v>
      </c>
      <c r="AA1901" s="31" t="s">
        <v>71</v>
      </c>
      <c r="AB1901" s="31"/>
      <c r="AC1901" s="31" t="s">
        <v>2405</v>
      </c>
      <c r="AD1901" s="34">
        <f t="shared" si="1055"/>
        <v>5</v>
      </c>
      <c r="AE1901" s="33">
        <f t="shared" si="1056"/>
        <v>0.10416666666666667</v>
      </c>
      <c r="AF1901" s="33">
        <f t="shared" si="1057"/>
        <v>3.0805780643126126</v>
      </c>
      <c r="AG1901" s="33">
        <f t="shared" si="1058"/>
        <v>9.241734192937838E-2</v>
      </c>
      <c r="AH1901" s="34">
        <f>IF(AA1901="",0,VLOOKUP(AA1901,[1]!Costo_Twist,2,FALSE)*AE1901)</f>
        <v>30.260606105410496</v>
      </c>
      <c r="AI1901" s="35"/>
      <c r="AJ1901" s="35"/>
      <c r="AK1901" s="35"/>
      <c r="AL1901" s="35">
        <f t="shared" si="1059"/>
        <v>0</v>
      </c>
      <c r="AM1901" s="29">
        <f t="shared" si="1060"/>
        <v>0</v>
      </c>
      <c r="AN1901" s="29">
        <f t="shared" si="1061"/>
        <v>0</v>
      </c>
      <c r="AO1901" s="29">
        <f t="shared" si="1062"/>
        <v>0</v>
      </c>
      <c r="AP1901" s="30">
        <f>IF(AI1901="",0,VLOOKUP(AI1901,[1]!Costo_Twist,2,FALSE)*AM1901)</f>
        <v>0</v>
      </c>
      <c r="AQ1901" s="42"/>
      <c r="AR1901" s="42"/>
      <c r="AS1901" s="42"/>
      <c r="AT1901" s="42">
        <f t="shared" si="1063"/>
        <v>0</v>
      </c>
      <c r="AU1901" s="43">
        <f t="shared" si="1064"/>
        <v>0</v>
      </c>
      <c r="AV1901" s="43">
        <f t="shared" si="1065"/>
        <v>0</v>
      </c>
      <c r="AW1901" s="43">
        <f t="shared" si="1066"/>
        <v>0</v>
      </c>
      <c r="AX1901" s="44">
        <f>IF(AQ1901="",0,VLOOKUP(AQ1901,[1]!Costo_Twist,2,FALSE)*AU1901)</f>
        <v>0</v>
      </c>
      <c r="AY1901" s="36">
        <f t="shared" si="1067"/>
        <v>32.615566874648849</v>
      </c>
      <c r="AZ1901" s="41">
        <f t="shared" si="1068"/>
        <v>0.11458333333333334</v>
      </c>
      <c r="BA1901" s="37">
        <f t="shared" si="1069"/>
        <v>128.11458333333334</v>
      </c>
      <c r="BB1901" s="37" t="str">
        <f t="shared" si="1070"/>
        <v>ok</v>
      </c>
      <c r="BC1901" s="37" t="str">
        <f t="shared" si="1071"/>
        <v>ok</v>
      </c>
      <c r="BD1901" s="5"/>
      <c r="BE1901" s="11">
        <f t="shared" si="1072"/>
        <v>0.30805780643126124</v>
      </c>
      <c r="BF1901" s="11" t="b">
        <f t="shared" si="1073"/>
        <v>0</v>
      </c>
      <c r="BG1901" s="11" t="b">
        <f t="shared" si="1074"/>
        <v>0</v>
      </c>
      <c r="BH1901" s="11" t="b">
        <f t="shared" si="1075"/>
        <v>0</v>
      </c>
      <c r="BI1901" s="11" t="b">
        <f t="shared" si="1076"/>
        <v>0</v>
      </c>
      <c r="BJ1901" s="11" t="b">
        <f t="shared" si="1077"/>
        <v>0</v>
      </c>
      <c r="BK1901" s="11">
        <f t="shared" si="1078"/>
        <v>3.0805780643126126</v>
      </c>
      <c r="BL1901" s="11" t="b">
        <f t="shared" si="1079"/>
        <v>0</v>
      </c>
      <c r="BM1901" s="11" t="b">
        <f t="shared" si="1080"/>
        <v>0</v>
      </c>
      <c r="BN1901" s="11" t="b">
        <f t="shared" si="1081"/>
        <v>0</v>
      </c>
      <c r="BO1901" s="11" t="b">
        <f t="shared" si="1082"/>
        <v>0</v>
      </c>
      <c r="BP1901" s="11" t="b">
        <f t="shared" si="1083"/>
        <v>0</v>
      </c>
      <c r="BQ1901" s="11" t="b">
        <f t="shared" si="1084"/>
        <v>0</v>
      </c>
      <c r="BR1901" s="11" t="b">
        <f t="shared" si="1085"/>
        <v>0</v>
      </c>
    </row>
    <row r="1902" spans="1:70" ht="12.75" customHeight="1" x14ac:dyDescent="0.75">
      <c r="A1902" s="24" t="s">
        <v>2393</v>
      </c>
      <c r="B1902" s="25" t="s">
        <v>2394</v>
      </c>
      <c r="C1902" s="24" t="s">
        <v>85</v>
      </c>
      <c r="D1902" s="26" t="s">
        <v>41</v>
      </c>
      <c r="E1902" s="24" t="s">
        <v>2610</v>
      </c>
      <c r="F1902" s="24" t="s">
        <v>2610</v>
      </c>
      <c r="G1902" s="25" t="s">
        <v>1945</v>
      </c>
      <c r="H1902" s="26"/>
      <c r="I1902" s="26"/>
      <c r="J1902" s="26"/>
      <c r="K1902" s="26"/>
      <c r="L1902" s="26"/>
      <c r="M1902" s="26"/>
      <c r="N1902" s="26"/>
      <c r="O1902" s="40"/>
      <c r="P1902" s="31" t="s">
        <v>79</v>
      </c>
      <c r="Q1902" s="32">
        <v>128</v>
      </c>
      <c r="R1902" s="60">
        <f t="shared" si="1050"/>
        <v>0</v>
      </c>
      <c r="S1902" s="35" t="s">
        <v>72</v>
      </c>
      <c r="T1902" s="35"/>
      <c r="U1902" s="35">
        <v>0.5</v>
      </c>
      <c r="V1902" s="30">
        <f t="shared" si="1051"/>
        <v>0.5</v>
      </c>
      <c r="W1902" s="29">
        <f t="shared" si="1052"/>
        <v>1.0416666666666666E-2</v>
      </c>
      <c r="X1902" s="29">
        <f t="shared" si="1053"/>
        <v>0.30805780643126124</v>
      </c>
      <c r="Y1902" s="29">
        <f t="shared" si="1054"/>
        <v>9.2417341929378373E-3</v>
      </c>
      <c r="Z1902" s="30">
        <f>IF(S1902="",0,VLOOKUP(S1902,[1]!Costo_Twist,2,FALSE)*W1902)</f>
        <v>2.1250221781943992</v>
      </c>
      <c r="AA1902" s="31" t="s">
        <v>71</v>
      </c>
      <c r="AB1902" s="31"/>
      <c r="AC1902" s="31">
        <v>0.5</v>
      </c>
      <c r="AD1902" s="34">
        <f t="shared" si="1055"/>
        <v>0.5</v>
      </c>
      <c r="AE1902" s="33">
        <f t="shared" si="1056"/>
        <v>1.0416666666666666E-2</v>
      </c>
      <c r="AF1902" s="33">
        <f t="shared" si="1057"/>
        <v>0.30805780643126124</v>
      </c>
      <c r="AG1902" s="33">
        <f t="shared" si="1058"/>
        <v>9.2417341929378373E-3</v>
      </c>
      <c r="AH1902" s="34">
        <f>IF(AA1902="",0,VLOOKUP(AA1902,[1]!Costo_Twist,2,FALSE)*AE1902)</f>
        <v>3.026060610541049</v>
      </c>
      <c r="AI1902" s="35"/>
      <c r="AJ1902" s="35"/>
      <c r="AK1902" s="35"/>
      <c r="AL1902" s="35">
        <f t="shared" si="1059"/>
        <v>0</v>
      </c>
      <c r="AM1902" s="29">
        <f t="shared" si="1060"/>
        <v>0</v>
      </c>
      <c r="AN1902" s="29">
        <f t="shared" si="1061"/>
        <v>0</v>
      </c>
      <c r="AO1902" s="29">
        <f t="shared" si="1062"/>
        <v>0</v>
      </c>
      <c r="AP1902" s="30">
        <f>IF(AI1902="",0,VLOOKUP(AI1902,[1]!Costo_Twist,2,FALSE)*AM1902)</f>
        <v>0</v>
      </c>
      <c r="AQ1902" s="42"/>
      <c r="AR1902" s="42"/>
      <c r="AS1902" s="42"/>
      <c r="AT1902" s="42">
        <f t="shared" si="1063"/>
        <v>0</v>
      </c>
      <c r="AU1902" s="43">
        <f t="shared" si="1064"/>
        <v>0</v>
      </c>
      <c r="AV1902" s="43">
        <f t="shared" si="1065"/>
        <v>0</v>
      </c>
      <c r="AW1902" s="43">
        <f t="shared" si="1066"/>
        <v>0</v>
      </c>
      <c r="AX1902" s="44">
        <f>IF(AQ1902="",0,VLOOKUP(AQ1902,[1]!Costo_Twist,2,FALSE)*AU1902)</f>
        <v>0</v>
      </c>
      <c r="AY1902" s="36">
        <f t="shared" si="1067"/>
        <v>5.1510827887354482</v>
      </c>
      <c r="AZ1902" s="41">
        <f t="shared" si="1068"/>
        <v>2.0833333333333332E-2</v>
      </c>
      <c r="BA1902" s="37">
        <f t="shared" si="1069"/>
        <v>128.02083333333334</v>
      </c>
      <c r="BB1902" s="37" t="str">
        <f t="shared" si="1070"/>
        <v>ok</v>
      </c>
      <c r="BC1902" s="37" t="str">
        <f t="shared" si="1071"/>
        <v>ok</v>
      </c>
      <c r="BD1902" s="5"/>
      <c r="BE1902" s="11" t="b">
        <f t="shared" si="1072"/>
        <v>0</v>
      </c>
      <c r="BF1902" s="11" t="b">
        <f t="shared" si="1073"/>
        <v>0</v>
      </c>
      <c r="BG1902" s="11" t="b">
        <f t="shared" si="1074"/>
        <v>0</v>
      </c>
      <c r="BH1902" s="11" t="b">
        <f t="shared" si="1075"/>
        <v>0</v>
      </c>
      <c r="BI1902" s="11" t="b">
        <f t="shared" si="1076"/>
        <v>0</v>
      </c>
      <c r="BJ1902" s="11" t="b">
        <f t="shared" si="1077"/>
        <v>0</v>
      </c>
      <c r="BK1902" s="11">
        <f t="shared" si="1078"/>
        <v>0.30805780643126124</v>
      </c>
      <c r="BL1902" s="11" t="b">
        <f t="shared" si="1079"/>
        <v>0</v>
      </c>
      <c r="BM1902" s="11" t="b">
        <f t="shared" si="1080"/>
        <v>0</v>
      </c>
      <c r="BN1902" s="11">
        <f t="shared" si="1081"/>
        <v>0.30805780643126124</v>
      </c>
      <c r="BO1902" s="11" t="b">
        <f t="shared" si="1082"/>
        <v>0</v>
      </c>
      <c r="BP1902" s="11" t="b">
        <f t="shared" si="1083"/>
        <v>0</v>
      </c>
      <c r="BQ1902" s="11" t="b">
        <f t="shared" si="1084"/>
        <v>0</v>
      </c>
      <c r="BR1902" s="11" t="b">
        <f t="shared" si="1085"/>
        <v>0</v>
      </c>
    </row>
    <row r="1903" spans="1:70" ht="12.75" customHeight="1" x14ac:dyDescent="0.75">
      <c r="A1903" s="24" t="s">
        <v>2393</v>
      </c>
      <c r="B1903" s="25" t="s">
        <v>2394</v>
      </c>
      <c r="C1903" s="24" t="s">
        <v>85</v>
      </c>
      <c r="D1903" s="26" t="s">
        <v>41</v>
      </c>
      <c r="E1903" s="24" t="s">
        <v>2610</v>
      </c>
      <c r="F1903" s="24" t="s">
        <v>2610</v>
      </c>
      <c r="G1903" s="25" t="s">
        <v>1946</v>
      </c>
      <c r="H1903" s="26"/>
      <c r="I1903" s="26"/>
      <c r="J1903" s="26"/>
      <c r="K1903" s="26"/>
      <c r="L1903" s="26"/>
      <c r="M1903" s="26"/>
      <c r="N1903" s="26"/>
      <c r="O1903" s="40"/>
      <c r="P1903" s="31" t="s">
        <v>81</v>
      </c>
      <c r="Q1903" s="32">
        <v>120</v>
      </c>
      <c r="R1903" s="60">
        <f t="shared" si="1050"/>
        <v>0</v>
      </c>
      <c r="S1903" s="35" t="s">
        <v>73</v>
      </c>
      <c r="T1903" s="35"/>
      <c r="U1903" s="35">
        <v>16.5</v>
      </c>
      <c r="V1903" s="30">
        <f t="shared" si="1051"/>
        <v>16.5</v>
      </c>
      <c r="W1903" s="29">
        <f t="shared" si="1052"/>
        <v>0.34375</v>
      </c>
      <c r="X1903" s="29">
        <f t="shared" si="1053"/>
        <v>10.165907612231621</v>
      </c>
      <c r="Y1903" s="29">
        <f t="shared" si="1054"/>
        <v>0.30497722836694863</v>
      </c>
      <c r="Z1903" s="30">
        <f>IF(S1903="",0,VLOOKUP(S1903,[1]!Costo_Twist,2,FALSE)*W1903)</f>
        <v>45.003123429044564</v>
      </c>
      <c r="AA1903" s="31" t="s">
        <v>66</v>
      </c>
      <c r="AB1903" s="31"/>
      <c r="AC1903" s="31" t="s">
        <v>2417</v>
      </c>
      <c r="AD1903" s="34">
        <f t="shared" si="1055"/>
        <v>32</v>
      </c>
      <c r="AE1903" s="33">
        <f t="shared" si="1056"/>
        <v>0.66666666666666663</v>
      </c>
      <c r="AF1903" s="33">
        <f t="shared" si="1057"/>
        <v>19.715699611600719</v>
      </c>
      <c r="AG1903" s="33">
        <f t="shared" si="1058"/>
        <v>0.59147098834802159</v>
      </c>
      <c r="AH1903" s="34">
        <f>IF(AA1903="",0,VLOOKUP(AA1903,[1]!Costo_Twist,2,FALSE)*AE1903)</f>
        <v>167.11673615834243</v>
      </c>
      <c r="AI1903" s="35" t="s">
        <v>72</v>
      </c>
      <c r="AJ1903" s="35"/>
      <c r="AK1903" s="35" t="s">
        <v>2562</v>
      </c>
      <c r="AL1903" s="35">
        <f t="shared" si="1059"/>
        <v>139</v>
      </c>
      <c r="AM1903" s="29">
        <f t="shared" si="1060"/>
        <v>2.8958333333333335</v>
      </c>
      <c r="AN1903" s="29">
        <f t="shared" si="1061"/>
        <v>85.640070187890629</v>
      </c>
      <c r="AO1903" s="29">
        <f t="shared" si="1062"/>
        <v>2.5692021056367187</v>
      </c>
      <c r="AP1903" s="30">
        <f>IF(AI1903="",0,VLOOKUP(AI1903,[1]!Costo_Twist,2,FALSE)*AM1903)</f>
        <v>590.75616553804298</v>
      </c>
      <c r="AQ1903" s="42"/>
      <c r="AR1903" s="42"/>
      <c r="AS1903" s="42"/>
      <c r="AT1903" s="42">
        <f t="shared" si="1063"/>
        <v>0</v>
      </c>
      <c r="AU1903" s="43">
        <f t="shared" si="1064"/>
        <v>0</v>
      </c>
      <c r="AV1903" s="43">
        <f t="shared" si="1065"/>
        <v>0</v>
      </c>
      <c r="AW1903" s="43">
        <f t="shared" si="1066"/>
        <v>0</v>
      </c>
      <c r="AX1903" s="44">
        <f>IF(AQ1903="",0,VLOOKUP(AQ1903,[1]!Costo_Twist,2,FALSE)*AU1903)</f>
        <v>0</v>
      </c>
      <c r="AY1903" s="36">
        <f t="shared" si="1067"/>
        <v>802.87602512543003</v>
      </c>
      <c r="AZ1903" s="41">
        <f t="shared" si="1068"/>
        <v>3.90625</v>
      </c>
      <c r="BA1903" s="37">
        <f t="shared" si="1069"/>
        <v>123.90625</v>
      </c>
      <c r="BB1903" s="37" t="str">
        <f t="shared" si="1070"/>
        <v>ok</v>
      </c>
      <c r="BC1903" s="37" t="str">
        <f t="shared" si="1071"/>
        <v>ok</v>
      </c>
      <c r="BD1903" s="5"/>
      <c r="BE1903" s="11" t="b">
        <f t="shared" si="1072"/>
        <v>0</v>
      </c>
      <c r="BF1903" s="11" t="b">
        <f t="shared" si="1073"/>
        <v>0</v>
      </c>
      <c r="BG1903" s="11" t="b">
        <f t="shared" si="1074"/>
        <v>0</v>
      </c>
      <c r="BH1903" s="11">
        <f t="shared" si="1075"/>
        <v>10.165907612231621</v>
      </c>
      <c r="BI1903" s="11" t="b">
        <f t="shared" si="1076"/>
        <v>0</v>
      </c>
      <c r="BJ1903" s="11" t="b">
        <f t="shared" si="1077"/>
        <v>0</v>
      </c>
      <c r="BK1903" s="11" t="b">
        <f t="shared" si="1078"/>
        <v>0</v>
      </c>
      <c r="BL1903" s="11" t="b">
        <f t="shared" si="1079"/>
        <v>0</v>
      </c>
      <c r="BM1903" s="11" t="b">
        <f t="shared" si="1080"/>
        <v>0</v>
      </c>
      <c r="BN1903" s="11">
        <f t="shared" si="1081"/>
        <v>85.640070187890629</v>
      </c>
      <c r="BO1903" s="11">
        <f t="shared" si="1082"/>
        <v>19.715699611600719</v>
      </c>
      <c r="BP1903" s="11" t="b">
        <f t="shared" si="1083"/>
        <v>0</v>
      </c>
      <c r="BQ1903" s="11" t="b">
        <f t="shared" si="1084"/>
        <v>0</v>
      </c>
      <c r="BR1903" s="11" t="b">
        <f t="shared" si="1085"/>
        <v>0</v>
      </c>
    </row>
    <row r="1904" spans="1:70" ht="12.75" customHeight="1" x14ac:dyDescent="0.75">
      <c r="A1904" s="24" t="s">
        <v>2393</v>
      </c>
      <c r="B1904" s="25" t="s">
        <v>2394</v>
      </c>
      <c r="C1904" s="24" t="s">
        <v>85</v>
      </c>
      <c r="D1904" s="26" t="s">
        <v>41</v>
      </c>
      <c r="E1904" s="24" t="s">
        <v>2610</v>
      </c>
      <c r="F1904" s="24" t="s">
        <v>2610</v>
      </c>
      <c r="G1904" s="25" t="s">
        <v>1947</v>
      </c>
      <c r="H1904" s="26"/>
      <c r="I1904" s="26"/>
      <c r="J1904" s="26"/>
      <c r="K1904" s="26"/>
      <c r="L1904" s="26"/>
      <c r="M1904" s="26"/>
      <c r="N1904" s="26"/>
      <c r="O1904" s="40"/>
      <c r="P1904" s="31" t="s">
        <v>81</v>
      </c>
      <c r="Q1904" s="32">
        <v>120</v>
      </c>
      <c r="R1904" s="60">
        <f t="shared" si="1050"/>
        <v>0</v>
      </c>
      <c r="S1904" s="35" t="s">
        <v>73</v>
      </c>
      <c r="T1904" s="35"/>
      <c r="U1904" s="35">
        <v>11.5</v>
      </c>
      <c r="V1904" s="30">
        <f t="shared" si="1051"/>
        <v>11.5</v>
      </c>
      <c r="W1904" s="29">
        <f t="shared" si="1052"/>
        <v>0.23958333333333334</v>
      </c>
      <c r="X1904" s="29">
        <f t="shared" si="1053"/>
        <v>7.0853295479190086</v>
      </c>
      <c r="Y1904" s="29">
        <f t="shared" si="1054"/>
        <v>0.21255988643757026</v>
      </c>
      <c r="Z1904" s="30">
        <f>IF(S1904="",0,VLOOKUP(S1904,[1]!Costo_Twist,2,FALSE)*W1904)</f>
        <v>31.365813299031061</v>
      </c>
      <c r="AA1904" s="31" t="s">
        <v>72</v>
      </c>
      <c r="AB1904" s="31"/>
      <c r="AC1904" s="31" t="s">
        <v>2540</v>
      </c>
      <c r="AD1904" s="34">
        <f t="shared" si="1055"/>
        <v>125</v>
      </c>
      <c r="AE1904" s="33">
        <f t="shared" si="1056"/>
        <v>2.6041666666666665</v>
      </c>
      <c r="AF1904" s="33">
        <f t="shared" si="1057"/>
        <v>77.014451607815303</v>
      </c>
      <c r="AG1904" s="33">
        <f t="shared" si="1058"/>
        <v>2.3104335482344589</v>
      </c>
      <c r="AH1904" s="34">
        <f>IF(AA1904="",0,VLOOKUP(AA1904,[1]!Costo_Twist,2,FALSE)*AE1904)</f>
        <v>531.2555445485998</v>
      </c>
      <c r="AI1904" s="35" t="s">
        <v>69</v>
      </c>
      <c r="AJ1904" s="35"/>
      <c r="AK1904" s="35">
        <v>61.5</v>
      </c>
      <c r="AL1904" s="35">
        <f t="shared" si="1059"/>
        <v>61.5</v>
      </c>
      <c r="AM1904" s="29">
        <f t="shared" si="1060"/>
        <v>1.28125</v>
      </c>
      <c r="AN1904" s="29">
        <f t="shared" si="1061"/>
        <v>37.891110191045129</v>
      </c>
      <c r="AO1904" s="29">
        <f t="shared" si="1062"/>
        <v>1.1367333057313538</v>
      </c>
      <c r="AP1904" s="30">
        <f>IF(AI1904="",0,VLOOKUP(AI1904,[1]!Costo_Twist,2,FALSE)*AM1904)</f>
        <v>235.62997161191115</v>
      </c>
      <c r="AQ1904" s="42"/>
      <c r="AR1904" s="42"/>
      <c r="AS1904" s="42"/>
      <c r="AT1904" s="42">
        <f t="shared" si="1063"/>
        <v>0</v>
      </c>
      <c r="AU1904" s="43">
        <f t="shared" si="1064"/>
        <v>0</v>
      </c>
      <c r="AV1904" s="43">
        <f t="shared" si="1065"/>
        <v>0</v>
      </c>
      <c r="AW1904" s="43">
        <f t="shared" si="1066"/>
        <v>0</v>
      </c>
      <c r="AX1904" s="44">
        <f>IF(AQ1904="",0,VLOOKUP(AQ1904,[1]!Costo_Twist,2,FALSE)*AU1904)</f>
        <v>0</v>
      </c>
      <c r="AY1904" s="36">
        <f t="shared" si="1067"/>
        <v>798.25132945954203</v>
      </c>
      <c r="AZ1904" s="41">
        <f t="shared" si="1068"/>
        <v>4.125</v>
      </c>
      <c r="BA1904" s="37">
        <f t="shared" si="1069"/>
        <v>124.125</v>
      </c>
      <c r="BB1904" s="37" t="str">
        <f t="shared" si="1070"/>
        <v>ok</v>
      </c>
      <c r="BC1904" s="37" t="str">
        <f t="shared" si="1071"/>
        <v>ok</v>
      </c>
      <c r="BD1904" s="5"/>
      <c r="BE1904" s="11" t="b">
        <f t="shared" si="1072"/>
        <v>0</v>
      </c>
      <c r="BF1904" s="11" t="b">
        <f t="shared" si="1073"/>
        <v>0</v>
      </c>
      <c r="BG1904" s="11">
        <f t="shared" si="1074"/>
        <v>37.891110191045129</v>
      </c>
      <c r="BH1904" s="11">
        <f t="shared" si="1075"/>
        <v>7.0853295479190086</v>
      </c>
      <c r="BI1904" s="11" t="b">
        <f t="shared" si="1076"/>
        <v>0</v>
      </c>
      <c r="BJ1904" s="11" t="b">
        <f t="shared" si="1077"/>
        <v>0</v>
      </c>
      <c r="BK1904" s="11" t="b">
        <f t="shared" si="1078"/>
        <v>0</v>
      </c>
      <c r="BL1904" s="11" t="b">
        <f t="shared" si="1079"/>
        <v>0</v>
      </c>
      <c r="BM1904" s="11" t="b">
        <f t="shared" si="1080"/>
        <v>0</v>
      </c>
      <c r="BN1904" s="11">
        <f t="shared" si="1081"/>
        <v>77.014451607815303</v>
      </c>
      <c r="BO1904" s="11" t="b">
        <f t="shared" si="1082"/>
        <v>0</v>
      </c>
      <c r="BP1904" s="11" t="b">
        <f t="shared" si="1083"/>
        <v>0</v>
      </c>
      <c r="BQ1904" s="11" t="b">
        <f t="shared" si="1084"/>
        <v>0</v>
      </c>
      <c r="BR1904" s="11" t="b">
        <f t="shared" si="1085"/>
        <v>0</v>
      </c>
    </row>
    <row r="1905" spans="1:70" ht="12.75" customHeight="1" x14ac:dyDescent="0.75">
      <c r="A1905" s="24" t="s">
        <v>2393</v>
      </c>
      <c r="B1905" s="25" t="s">
        <v>2394</v>
      </c>
      <c r="C1905" s="24" t="s">
        <v>85</v>
      </c>
      <c r="D1905" s="26" t="s">
        <v>41</v>
      </c>
      <c r="E1905" s="24" t="s">
        <v>2610</v>
      </c>
      <c r="F1905" s="24" t="s">
        <v>2610</v>
      </c>
      <c r="G1905" s="25" t="s">
        <v>1948</v>
      </c>
      <c r="H1905" s="26"/>
      <c r="I1905" s="26"/>
      <c r="J1905" s="26"/>
      <c r="K1905" s="26"/>
      <c r="L1905" s="26"/>
      <c r="M1905" s="26"/>
      <c r="N1905" s="26"/>
      <c r="O1905" s="40"/>
      <c r="P1905" s="31" t="s">
        <v>80</v>
      </c>
      <c r="Q1905" s="32">
        <v>124</v>
      </c>
      <c r="R1905" s="60">
        <f t="shared" si="1050"/>
        <v>0</v>
      </c>
      <c r="S1905" s="35" t="s">
        <v>73</v>
      </c>
      <c r="T1905" s="35"/>
      <c r="U1905" s="35">
        <v>8.5</v>
      </c>
      <c r="V1905" s="30">
        <f t="shared" si="1051"/>
        <v>8.5</v>
      </c>
      <c r="W1905" s="29">
        <f t="shared" si="1052"/>
        <v>0.17708333333333334</v>
      </c>
      <c r="X1905" s="29">
        <f t="shared" si="1053"/>
        <v>5.2369827093314418</v>
      </c>
      <c r="Y1905" s="29">
        <f t="shared" si="1054"/>
        <v>0.15710948127994326</v>
      </c>
      <c r="Z1905" s="30">
        <f>IF(S1905="",0,VLOOKUP(S1905,[1]!Costo_Twist,2,FALSE)*W1905)</f>
        <v>23.183427221022956</v>
      </c>
      <c r="AA1905" s="31" t="s">
        <v>72</v>
      </c>
      <c r="AB1905" s="31"/>
      <c r="AC1905" s="31" t="s">
        <v>2541</v>
      </c>
      <c r="AD1905" s="34">
        <f t="shared" si="1055"/>
        <v>83</v>
      </c>
      <c r="AE1905" s="33">
        <f t="shared" si="1056"/>
        <v>1.7291666666666667</v>
      </c>
      <c r="AF1905" s="33">
        <f t="shared" si="1057"/>
        <v>51.137595867589368</v>
      </c>
      <c r="AG1905" s="33">
        <f t="shared" si="1058"/>
        <v>1.5341278760276811</v>
      </c>
      <c r="AH1905" s="34">
        <f>IF(AA1905="",0,VLOOKUP(AA1905,[1]!Costo_Twist,2,FALSE)*AE1905)</f>
        <v>352.75368158027027</v>
      </c>
      <c r="AI1905" s="35" t="s">
        <v>69</v>
      </c>
      <c r="AJ1905" s="35"/>
      <c r="AK1905" s="35">
        <v>41.5</v>
      </c>
      <c r="AL1905" s="35">
        <f t="shared" si="1059"/>
        <v>41.5</v>
      </c>
      <c r="AM1905" s="29">
        <f t="shared" si="1060"/>
        <v>0.86458333333333337</v>
      </c>
      <c r="AN1905" s="29">
        <f t="shared" si="1061"/>
        <v>25.568797933794684</v>
      </c>
      <c r="AO1905" s="29">
        <f t="shared" si="1062"/>
        <v>0.76706393801384054</v>
      </c>
      <c r="AP1905" s="30">
        <f>IF(AI1905="",0,VLOOKUP(AI1905,[1]!Costo_Twist,2,FALSE)*AM1905)</f>
        <v>159.0023385673872</v>
      </c>
      <c r="AQ1905" s="42"/>
      <c r="AR1905" s="42"/>
      <c r="AS1905" s="42"/>
      <c r="AT1905" s="42">
        <f t="shared" si="1063"/>
        <v>0</v>
      </c>
      <c r="AU1905" s="43">
        <f t="shared" si="1064"/>
        <v>0</v>
      </c>
      <c r="AV1905" s="43">
        <f t="shared" si="1065"/>
        <v>0</v>
      </c>
      <c r="AW1905" s="43">
        <f t="shared" si="1066"/>
        <v>0</v>
      </c>
      <c r="AX1905" s="44">
        <f>IF(AQ1905="",0,VLOOKUP(AQ1905,[1]!Costo_Twist,2,FALSE)*AU1905)</f>
        <v>0</v>
      </c>
      <c r="AY1905" s="36">
        <f t="shared" si="1067"/>
        <v>534.93944736868048</v>
      </c>
      <c r="AZ1905" s="41">
        <f t="shared" si="1068"/>
        <v>2.7708333333333335</v>
      </c>
      <c r="BA1905" s="37">
        <f t="shared" si="1069"/>
        <v>126.77083333333333</v>
      </c>
      <c r="BB1905" s="37" t="str">
        <f t="shared" si="1070"/>
        <v>ok</v>
      </c>
      <c r="BC1905" s="37" t="str">
        <f t="shared" si="1071"/>
        <v>ok</v>
      </c>
      <c r="BD1905" s="5"/>
      <c r="BE1905" s="11" t="b">
        <f t="shared" si="1072"/>
        <v>0</v>
      </c>
      <c r="BF1905" s="11" t="b">
        <f t="shared" si="1073"/>
        <v>0</v>
      </c>
      <c r="BG1905" s="11">
        <f t="shared" si="1074"/>
        <v>25.568797933794684</v>
      </c>
      <c r="BH1905" s="11">
        <f t="shared" si="1075"/>
        <v>5.2369827093314418</v>
      </c>
      <c r="BI1905" s="11" t="b">
        <f t="shared" si="1076"/>
        <v>0</v>
      </c>
      <c r="BJ1905" s="11" t="b">
        <f t="shared" si="1077"/>
        <v>0</v>
      </c>
      <c r="BK1905" s="11" t="b">
        <f t="shared" si="1078"/>
        <v>0</v>
      </c>
      <c r="BL1905" s="11" t="b">
        <f t="shared" si="1079"/>
        <v>0</v>
      </c>
      <c r="BM1905" s="11" t="b">
        <f t="shared" si="1080"/>
        <v>0</v>
      </c>
      <c r="BN1905" s="11">
        <f t="shared" si="1081"/>
        <v>51.137595867589368</v>
      </c>
      <c r="BO1905" s="11" t="b">
        <f t="shared" si="1082"/>
        <v>0</v>
      </c>
      <c r="BP1905" s="11" t="b">
        <f t="shared" si="1083"/>
        <v>0</v>
      </c>
      <c r="BQ1905" s="11" t="b">
        <f t="shared" si="1084"/>
        <v>0</v>
      </c>
      <c r="BR1905" s="11" t="b">
        <f t="shared" si="1085"/>
        <v>0</v>
      </c>
    </row>
    <row r="1906" spans="1:70" ht="12.75" customHeight="1" x14ac:dyDescent="0.75">
      <c r="A1906" s="24" t="s">
        <v>2393</v>
      </c>
      <c r="B1906" s="25" t="s">
        <v>2394</v>
      </c>
      <c r="C1906" s="24" t="s">
        <v>85</v>
      </c>
      <c r="D1906" s="26" t="s">
        <v>41</v>
      </c>
      <c r="E1906" s="24" t="s">
        <v>2610</v>
      </c>
      <c r="F1906" s="24" t="s">
        <v>2610</v>
      </c>
      <c r="G1906" s="25" t="s">
        <v>1949</v>
      </c>
      <c r="H1906" s="26"/>
      <c r="I1906" s="26"/>
      <c r="J1906" s="26"/>
      <c r="K1906" s="26"/>
      <c r="L1906" s="26"/>
      <c r="M1906" s="26"/>
      <c r="N1906" s="26"/>
      <c r="O1906" s="40"/>
      <c r="P1906" s="31" t="s">
        <v>80</v>
      </c>
      <c r="Q1906" s="32">
        <v>124</v>
      </c>
      <c r="R1906" s="60">
        <f t="shared" si="1050"/>
        <v>0</v>
      </c>
      <c r="S1906" s="35" t="s">
        <v>70</v>
      </c>
      <c r="T1906" s="35"/>
      <c r="U1906" s="30">
        <v>10.5</v>
      </c>
      <c r="V1906" s="30">
        <f t="shared" si="1051"/>
        <v>10.5</v>
      </c>
      <c r="W1906" s="29">
        <f t="shared" si="1052"/>
        <v>0.21875</v>
      </c>
      <c r="X1906" s="29">
        <f t="shared" si="1053"/>
        <v>6.4692139350564863</v>
      </c>
      <c r="Y1906" s="29">
        <f t="shared" si="1054"/>
        <v>0.19407641805169459</v>
      </c>
      <c r="Z1906" s="30">
        <f>IF(S1906="",0,VLOOKUP(S1906,[1]!Costo_Twist,2,FALSE)*W1906)</f>
        <v>49.454176154005388</v>
      </c>
      <c r="AA1906" s="31" t="s">
        <v>72</v>
      </c>
      <c r="AB1906" s="31"/>
      <c r="AC1906" s="31">
        <v>29.5</v>
      </c>
      <c r="AD1906" s="34">
        <f t="shared" si="1055"/>
        <v>29.5</v>
      </c>
      <c r="AE1906" s="33">
        <f t="shared" si="1056"/>
        <v>0.61458333333333337</v>
      </c>
      <c r="AF1906" s="33">
        <f t="shared" si="1057"/>
        <v>18.175410579444414</v>
      </c>
      <c r="AG1906" s="33">
        <f t="shared" si="1058"/>
        <v>0.54526231738333242</v>
      </c>
      <c r="AH1906" s="34">
        <f>IF(AA1906="",0,VLOOKUP(AA1906,[1]!Costo_Twist,2,FALSE)*AE1906)</f>
        <v>125.37630851346957</v>
      </c>
      <c r="AI1906" s="35" t="s">
        <v>67</v>
      </c>
      <c r="AJ1906" s="35"/>
      <c r="AK1906" s="35" t="s">
        <v>2413</v>
      </c>
      <c r="AL1906" s="35">
        <f t="shared" si="1059"/>
        <v>30</v>
      </c>
      <c r="AM1906" s="29">
        <f t="shared" si="1060"/>
        <v>0.625</v>
      </c>
      <c r="AN1906" s="29">
        <f t="shared" si="1061"/>
        <v>18.483468385875675</v>
      </c>
      <c r="AO1906" s="29">
        <f t="shared" si="1062"/>
        <v>0.55450405157627025</v>
      </c>
      <c r="AP1906" s="30">
        <f>IF(AI1906="",0,VLOOKUP(AI1906,[1]!Costo_Twist,2,FALSE)*AM1906)</f>
        <v>126.65523257533194</v>
      </c>
      <c r="AQ1906" s="42"/>
      <c r="AR1906" s="42"/>
      <c r="AS1906" s="42"/>
      <c r="AT1906" s="42">
        <f t="shared" si="1063"/>
        <v>0</v>
      </c>
      <c r="AU1906" s="43">
        <f t="shared" si="1064"/>
        <v>0</v>
      </c>
      <c r="AV1906" s="43">
        <f t="shared" si="1065"/>
        <v>0</v>
      </c>
      <c r="AW1906" s="43">
        <f t="shared" si="1066"/>
        <v>0</v>
      </c>
      <c r="AX1906" s="44">
        <f>IF(AQ1906="",0,VLOOKUP(AQ1906,[1]!Costo_Twist,2,FALSE)*AU1906)</f>
        <v>0</v>
      </c>
      <c r="AY1906" s="36">
        <f t="shared" si="1067"/>
        <v>301.48571724280691</v>
      </c>
      <c r="AZ1906" s="41">
        <f t="shared" si="1068"/>
        <v>1.4583333333333335</v>
      </c>
      <c r="BA1906" s="37">
        <f t="shared" si="1069"/>
        <v>125.45833333333333</v>
      </c>
      <c r="BB1906" s="37" t="str">
        <f t="shared" si="1070"/>
        <v>ok</v>
      </c>
      <c r="BC1906" s="37" t="str">
        <f t="shared" si="1071"/>
        <v>ok</v>
      </c>
      <c r="BD1906" s="5"/>
      <c r="BE1906" s="11">
        <f t="shared" si="1072"/>
        <v>6.4692139350564863</v>
      </c>
      <c r="BF1906" s="11" t="b">
        <f t="shared" si="1073"/>
        <v>0</v>
      </c>
      <c r="BG1906" s="11" t="b">
        <f t="shared" si="1074"/>
        <v>0</v>
      </c>
      <c r="BH1906" s="11" t="b">
        <f t="shared" si="1075"/>
        <v>0</v>
      </c>
      <c r="BI1906" s="11" t="b">
        <f t="shared" si="1076"/>
        <v>0</v>
      </c>
      <c r="BJ1906" s="11" t="b">
        <f t="shared" si="1077"/>
        <v>0</v>
      </c>
      <c r="BK1906" s="11" t="b">
        <f t="shared" si="1078"/>
        <v>0</v>
      </c>
      <c r="BL1906" s="11" t="b">
        <f t="shared" si="1079"/>
        <v>0</v>
      </c>
      <c r="BM1906" s="11" t="b">
        <f t="shared" si="1080"/>
        <v>0</v>
      </c>
      <c r="BN1906" s="11">
        <f t="shared" si="1081"/>
        <v>18.175410579444414</v>
      </c>
      <c r="BO1906" s="11" t="b">
        <f t="shared" si="1082"/>
        <v>0</v>
      </c>
      <c r="BP1906" s="11" t="b">
        <f t="shared" si="1083"/>
        <v>0</v>
      </c>
      <c r="BQ1906" s="11" t="b">
        <f t="shared" si="1084"/>
        <v>0</v>
      </c>
      <c r="BR1906" s="11">
        <f t="shared" si="1085"/>
        <v>18.483468385875675</v>
      </c>
    </row>
    <row r="1907" spans="1:70" ht="12.75" customHeight="1" x14ac:dyDescent="0.75">
      <c r="A1907" s="24" t="s">
        <v>2393</v>
      </c>
      <c r="B1907" s="25" t="s">
        <v>2394</v>
      </c>
      <c r="C1907" s="24" t="s">
        <v>85</v>
      </c>
      <c r="D1907" s="26" t="s">
        <v>41</v>
      </c>
      <c r="E1907" s="24" t="s">
        <v>2610</v>
      </c>
      <c r="F1907" s="24" t="s">
        <v>2610</v>
      </c>
      <c r="G1907" s="25" t="s">
        <v>1950</v>
      </c>
      <c r="H1907" s="26"/>
      <c r="I1907" s="26"/>
      <c r="J1907" s="26"/>
      <c r="K1907" s="26"/>
      <c r="L1907" s="26"/>
      <c r="M1907" s="26"/>
      <c r="N1907" s="26"/>
      <c r="O1907" s="40"/>
      <c r="P1907" s="31" t="s">
        <v>79</v>
      </c>
      <c r="Q1907" s="32">
        <v>128</v>
      </c>
      <c r="R1907" s="60">
        <f t="shared" si="1050"/>
        <v>0</v>
      </c>
      <c r="S1907" s="35" t="s">
        <v>67</v>
      </c>
      <c r="T1907" s="35"/>
      <c r="U1907" s="35" t="s">
        <v>2401</v>
      </c>
      <c r="V1907" s="30">
        <f t="shared" si="1051"/>
        <v>12</v>
      </c>
      <c r="W1907" s="29">
        <f t="shared" si="1052"/>
        <v>0.25</v>
      </c>
      <c r="X1907" s="29">
        <f t="shared" si="1053"/>
        <v>7.3933873543502697</v>
      </c>
      <c r="Y1907" s="29">
        <f t="shared" si="1054"/>
        <v>0.2218016206305081</v>
      </c>
      <c r="Z1907" s="30">
        <f>IF(S1907="",0,VLOOKUP(S1907,[1]!Costo_Twist,2,FALSE)*W1907)</f>
        <v>50.662093030132773</v>
      </c>
      <c r="AA1907" s="31" t="s">
        <v>69</v>
      </c>
      <c r="AB1907" s="31"/>
      <c r="AC1907" s="31" t="s">
        <v>2431</v>
      </c>
      <c r="AD1907" s="34">
        <f t="shared" si="1055"/>
        <v>22</v>
      </c>
      <c r="AE1907" s="33">
        <f t="shared" si="1056"/>
        <v>0.45833333333333331</v>
      </c>
      <c r="AF1907" s="33">
        <f t="shared" si="1057"/>
        <v>13.554543482975495</v>
      </c>
      <c r="AG1907" s="33">
        <f t="shared" si="1058"/>
        <v>0.40663630448926485</v>
      </c>
      <c r="AH1907" s="34">
        <f>IF(AA1907="",0,VLOOKUP(AA1907,[1]!Costo_Twist,2,FALSE)*AE1907)</f>
        <v>84.290396348976344</v>
      </c>
      <c r="AI1907" s="35" t="s">
        <v>71</v>
      </c>
      <c r="AJ1907" s="35"/>
      <c r="AK1907" s="35" t="s">
        <v>2422</v>
      </c>
      <c r="AL1907" s="35">
        <f t="shared" si="1059"/>
        <v>35</v>
      </c>
      <c r="AM1907" s="29">
        <f t="shared" si="1060"/>
        <v>0.72916666666666663</v>
      </c>
      <c r="AN1907" s="29">
        <f t="shared" si="1061"/>
        <v>21.564046450188286</v>
      </c>
      <c r="AO1907" s="29">
        <f t="shared" si="1062"/>
        <v>0.64692139350564859</v>
      </c>
      <c r="AP1907" s="30">
        <f>IF(AI1907="",0,VLOOKUP(AI1907,[1]!Costo_Twist,2,FALSE)*AM1907)</f>
        <v>211.82424273787345</v>
      </c>
      <c r="AQ1907" s="42"/>
      <c r="AR1907" s="42"/>
      <c r="AS1907" s="42"/>
      <c r="AT1907" s="42">
        <f t="shared" si="1063"/>
        <v>0</v>
      </c>
      <c r="AU1907" s="43">
        <f t="shared" si="1064"/>
        <v>0</v>
      </c>
      <c r="AV1907" s="43">
        <f t="shared" si="1065"/>
        <v>0</v>
      </c>
      <c r="AW1907" s="43">
        <f t="shared" si="1066"/>
        <v>0</v>
      </c>
      <c r="AX1907" s="44">
        <f>IF(AQ1907="",0,VLOOKUP(AQ1907,[1]!Costo_Twist,2,FALSE)*AU1907)</f>
        <v>0</v>
      </c>
      <c r="AY1907" s="36">
        <f t="shared" si="1067"/>
        <v>346.77673211698254</v>
      </c>
      <c r="AZ1907" s="41">
        <f t="shared" si="1068"/>
        <v>1.4375</v>
      </c>
      <c r="BA1907" s="37">
        <f t="shared" si="1069"/>
        <v>129.4375</v>
      </c>
      <c r="BB1907" s="37" t="str">
        <f t="shared" si="1070"/>
        <v>ok</v>
      </c>
      <c r="BC1907" s="37" t="str">
        <f t="shared" si="1071"/>
        <v>ok</v>
      </c>
      <c r="BD1907" s="5"/>
      <c r="BE1907" s="11" t="b">
        <f t="shared" si="1072"/>
        <v>0</v>
      </c>
      <c r="BF1907" s="11" t="b">
        <f t="shared" si="1073"/>
        <v>0</v>
      </c>
      <c r="BG1907" s="11">
        <f t="shared" si="1074"/>
        <v>13.554543482975495</v>
      </c>
      <c r="BH1907" s="11" t="b">
        <f t="shared" si="1075"/>
        <v>0</v>
      </c>
      <c r="BI1907" s="11" t="b">
        <f t="shared" si="1076"/>
        <v>0</v>
      </c>
      <c r="BJ1907" s="11" t="b">
        <f t="shared" si="1077"/>
        <v>0</v>
      </c>
      <c r="BK1907" s="11">
        <f t="shared" si="1078"/>
        <v>21.564046450188286</v>
      </c>
      <c r="BL1907" s="11" t="b">
        <f t="shared" si="1079"/>
        <v>0</v>
      </c>
      <c r="BM1907" s="11" t="b">
        <f t="shared" si="1080"/>
        <v>0</v>
      </c>
      <c r="BN1907" s="11" t="b">
        <f t="shared" si="1081"/>
        <v>0</v>
      </c>
      <c r="BO1907" s="11" t="b">
        <f t="shared" si="1082"/>
        <v>0</v>
      </c>
      <c r="BP1907" s="11" t="b">
        <f t="shared" si="1083"/>
        <v>0</v>
      </c>
      <c r="BQ1907" s="11" t="b">
        <f t="shared" si="1084"/>
        <v>0</v>
      </c>
      <c r="BR1907" s="11">
        <f t="shared" si="1085"/>
        <v>7.3933873543502697</v>
      </c>
    </row>
    <row r="1908" spans="1:70" ht="12.75" customHeight="1" x14ac:dyDescent="0.75">
      <c r="A1908" s="24" t="s">
        <v>2393</v>
      </c>
      <c r="B1908" s="25" t="s">
        <v>2394</v>
      </c>
      <c r="C1908" s="24" t="s">
        <v>85</v>
      </c>
      <c r="D1908" s="26" t="s">
        <v>41</v>
      </c>
      <c r="E1908" s="24" t="s">
        <v>2610</v>
      </c>
      <c r="F1908" s="24" t="s">
        <v>2610</v>
      </c>
      <c r="G1908" s="25" t="s">
        <v>1951</v>
      </c>
      <c r="H1908" s="26"/>
      <c r="I1908" s="26"/>
      <c r="J1908" s="26"/>
      <c r="K1908" s="26"/>
      <c r="L1908" s="26"/>
      <c r="M1908" s="26"/>
      <c r="N1908" s="26"/>
      <c r="O1908" s="40"/>
      <c r="P1908" s="31" t="s">
        <v>79</v>
      </c>
      <c r="Q1908" s="32">
        <v>128</v>
      </c>
      <c r="R1908" s="60">
        <f t="shared" si="1050"/>
        <v>0</v>
      </c>
      <c r="S1908" s="35" t="s">
        <v>67</v>
      </c>
      <c r="T1908" s="35"/>
      <c r="U1908" s="35">
        <v>3.5</v>
      </c>
      <c r="V1908" s="30">
        <f t="shared" si="1051"/>
        <v>3.5</v>
      </c>
      <c r="W1908" s="29">
        <f t="shared" si="1052"/>
        <v>7.2916666666666671E-2</v>
      </c>
      <c r="X1908" s="29">
        <f t="shared" si="1053"/>
        <v>2.1564046450188288</v>
      </c>
      <c r="Y1908" s="29">
        <f t="shared" si="1054"/>
        <v>6.4692139350564865E-2</v>
      </c>
      <c r="Z1908" s="30">
        <f>IF(S1908="",0,VLOOKUP(S1908,[1]!Costo_Twist,2,FALSE)*W1908)</f>
        <v>14.776443800455393</v>
      </c>
      <c r="AA1908" s="31" t="s">
        <v>69</v>
      </c>
      <c r="AB1908" s="31"/>
      <c r="AC1908" s="31">
        <v>6.5</v>
      </c>
      <c r="AD1908" s="34">
        <f t="shared" si="1055"/>
        <v>6.5</v>
      </c>
      <c r="AE1908" s="33">
        <f t="shared" si="1056"/>
        <v>0.13541666666666666</v>
      </c>
      <c r="AF1908" s="33">
        <f t="shared" si="1057"/>
        <v>4.0047514836063955</v>
      </c>
      <c r="AG1908" s="33">
        <f t="shared" si="1058"/>
        <v>0.12014254450819187</v>
      </c>
      <c r="AH1908" s="34">
        <f>IF(AA1908="",0,VLOOKUP(AA1908,[1]!Costo_Twist,2,FALSE)*AE1908)</f>
        <v>24.903980739470281</v>
      </c>
      <c r="AI1908" s="35" t="s">
        <v>71</v>
      </c>
      <c r="AJ1908" s="35"/>
      <c r="AK1908" s="35">
        <v>11.5</v>
      </c>
      <c r="AL1908" s="35">
        <f t="shared" si="1059"/>
        <v>11.5</v>
      </c>
      <c r="AM1908" s="29">
        <f t="shared" si="1060"/>
        <v>0.23958333333333334</v>
      </c>
      <c r="AN1908" s="29">
        <f t="shared" si="1061"/>
        <v>7.0853295479190086</v>
      </c>
      <c r="AO1908" s="29">
        <f t="shared" si="1062"/>
        <v>0.21255988643757026</v>
      </c>
      <c r="AP1908" s="30">
        <f>IF(AI1908="",0,VLOOKUP(AI1908,[1]!Costo_Twist,2,FALSE)*AM1908)</f>
        <v>69.599394042444132</v>
      </c>
      <c r="AQ1908" s="42"/>
      <c r="AR1908" s="42"/>
      <c r="AS1908" s="42"/>
      <c r="AT1908" s="42">
        <f t="shared" si="1063"/>
        <v>0</v>
      </c>
      <c r="AU1908" s="43">
        <f t="shared" si="1064"/>
        <v>0</v>
      </c>
      <c r="AV1908" s="43">
        <f t="shared" si="1065"/>
        <v>0</v>
      </c>
      <c r="AW1908" s="43">
        <f t="shared" si="1066"/>
        <v>0</v>
      </c>
      <c r="AX1908" s="44">
        <f>IF(AQ1908="",0,VLOOKUP(AQ1908,[1]!Costo_Twist,2,FALSE)*AU1908)</f>
        <v>0</v>
      </c>
      <c r="AY1908" s="36">
        <f t="shared" si="1067"/>
        <v>109.27981858236981</v>
      </c>
      <c r="AZ1908" s="41">
        <f t="shared" si="1068"/>
        <v>0.44791666666666663</v>
      </c>
      <c r="BA1908" s="37">
        <f t="shared" si="1069"/>
        <v>128.44791666666666</v>
      </c>
      <c r="BB1908" s="37" t="str">
        <f t="shared" si="1070"/>
        <v>ok</v>
      </c>
      <c r="BC1908" s="37" t="str">
        <f t="shared" si="1071"/>
        <v>ok</v>
      </c>
      <c r="BD1908" s="5"/>
      <c r="BE1908" s="11" t="b">
        <f t="shared" si="1072"/>
        <v>0</v>
      </c>
      <c r="BF1908" s="11" t="b">
        <f t="shared" si="1073"/>
        <v>0</v>
      </c>
      <c r="BG1908" s="11">
        <f t="shared" si="1074"/>
        <v>4.0047514836063955</v>
      </c>
      <c r="BH1908" s="11" t="b">
        <f t="shared" si="1075"/>
        <v>0</v>
      </c>
      <c r="BI1908" s="11" t="b">
        <f t="shared" si="1076"/>
        <v>0</v>
      </c>
      <c r="BJ1908" s="11" t="b">
        <f t="shared" si="1077"/>
        <v>0</v>
      </c>
      <c r="BK1908" s="11">
        <f t="shared" si="1078"/>
        <v>7.0853295479190086</v>
      </c>
      <c r="BL1908" s="11" t="b">
        <f t="shared" si="1079"/>
        <v>0</v>
      </c>
      <c r="BM1908" s="11" t="b">
        <f t="shared" si="1080"/>
        <v>0</v>
      </c>
      <c r="BN1908" s="11" t="b">
        <f t="shared" si="1081"/>
        <v>0</v>
      </c>
      <c r="BO1908" s="11" t="b">
        <f t="shared" si="1082"/>
        <v>0</v>
      </c>
      <c r="BP1908" s="11" t="b">
        <f t="shared" si="1083"/>
        <v>0</v>
      </c>
      <c r="BQ1908" s="11" t="b">
        <f t="shared" si="1084"/>
        <v>0</v>
      </c>
      <c r="BR1908" s="11">
        <f t="shared" si="1085"/>
        <v>2.1564046450188288</v>
      </c>
    </row>
    <row r="1909" spans="1:70" ht="12.75" customHeight="1" x14ac:dyDescent="0.75">
      <c r="A1909" s="24" t="s">
        <v>2393</v>
      </c>
      <c r="B1909" s="25" t="s">
        <v>2394</v>
      </c>
      <c r="C1909" s="24" t="s">
        <v>85</v>
      </c>
      <c r="D1909" s="26" t="s">
        <v>41</v>
      </c>
      <c r="E1909" s="24" t="s">
        <v>2610</v>
      </c>
      <c r="F1909" s="24" t="s">
        <v>2610</v>
      </c>
      <c r="G1909" s="25" t="s">
        <v>1952</v>
      </c>
      <c r="H1909" s="26"/>
      <c r="I1909" s="26"/>
      <c r="J1909" s="26"/>
      <c r="K1909" s="26"/>
      <c r="L1909" s="26"/>
      <c r="M1909" s="26"/>
      <c r="N1909" s="26"/>
      <c r="O1909" s="40"/>
      <c r="P1909" s="31" t="s">
        <v>79</v>
      </c>
      <c r="Q1909" s="32">
        <v>128</v>
      </c>
      <c r="R1909" s="60">
        <f t="shared" si="1050"/>
        <v>0</v>
      </c>
      <c r="S1909" s="35" t="s">
        <v>70</v>
      </c>
      <c r="T1909" s="35"/>
      <c r="U1909" s="35" t="s">
        <v>2395</v>
      </c>
      <c r="V1909" s="30">
        <f t="shared" si="1051"/>
        <v>1</v>
      </c>
      <c r="W1909" s="29">
        <f t="shared" si="1052"/>
        <v>2.0833333333333332E-2</v>
      </c>
      <c r="X1909" s="29">
        <f t="shared" si="1053"/>
        <v>0.61611561286252248</v>
      </c>
      <c r="Y1909" s="29">
        <f t="shared" si="1054"/>
        <v>1.8483468385875675E-2</v>
      </c>
      <c r="Z1909" s="30">
        <f>IF(S1909="",0,VLOOKUP(S1909,[1]!Costo_Twist,2,FALSE)*W1909)</f>
        <v>4.7099215384767028</v>
      </c>
      <c r="AA1909" s="31" t="s">
        <v>67</v>
      </c>
      <c r="AB1909" s="31"/>
      <c r="AC1909" s="31" t="s">
        <v>2397</v>
      </c>
      <c r="AD1909" s="34">
        <f t="shared" si="1055"/>
        <v>2</v>
      </c>
      <c r="AE1909" s="33">
        <f t="shared" si="1056"/>
        <v>4.1666666666666664E-2</v>
      </c>
      <c r="AF1909" s="33">
        <f t="shared" si="1057"/>
        <v>1.232231225725045</v>
      </c>
      <c r="AG1909" s="33">
        <f t="shared" si="1058"/>
        <v>3.6966936771751349E-2</v>
      </c>
      <c r="AH1909" s="34">
        <f>IF(AA1909="",0,VLOOKUP(AA1909,[1]!Costo_Twist,2,FALSE)*AE1909)</f>
        <v>8.4436821716887955</v>
      </c>
      <c r="AI1909" s="35" t="s">
        <v>71</v>
      </c>
      <c r="AJ1909" s="35"/>
      <c r="AK1909" s="35" t="s">
        <v>2397</v>
      </c>
      <c r="AL1909" s="35">
        <f t="shared" si="1059"/>
        <v>2</v>
      </c>
      <c r="AM1909" s="29">
        <f t="shared" si="1060"/>
        <v>4.1666666666666664E-2</v>
      </c>
      <c r="AN1909" s="29">
        <f t="shared" si="1061"/>
        <v>1.232231225725045</v>
      </c>
      <c r="AO1909" s="29">
        <f t="shared" si="1062"/>
        <v>3.6966936771751349E-2</v>
      </c>
      <c r="AP1909" s="30">
        <f>IF(AI1909="",0,VLOOKUP(AI1909,[1]!Costo_Twist,2,FALSE)*AM1909)</f>
        <v>12.104242442164196</v>
      </c>
      <c r="AQ1909" s="42"/>
      <c r="AR1909" s="42"/>
      <c r="AS1909" s="42"/>
      <c r="AT1909" s="42">
        <f t="shared" si="1063"/>
        <v>0</v>
      </c>
      <c r="AU1909" s="43">
        <f t="shared" si="1064"/>
        <v>0</v>
      </c>
      <c r="AV1909" s="43">
        <f t="shared" si="1065"/>
        <v>0</v>
      </c>
      <c r="AW1909" s="43">
        <f t="shared" si="1066"/>
        <v>0</v>
      </c>
      <c r="AX1909" s="44">
        <f>IF(AQ1909="",0,VLOOKUP(AQ1909,[1]!Costo_Twist,2,FALSE)*AU1909)</f>
        <v>0</v>
      </c>
      <c r="AY1909" s="36">
        <f t="shared" si="1067"/>
        <v>25.257846152329694</v>
      </c>
      <c r="AZ1909" s="41">
        <f t="shared" si="1068"/>
        <v>0.10416666666666666</v>
      </c>
      <c r="BA1909" s="37">
        <f t="shared" si="1069"/>
        <v>128.10416666666666</v>
      </c>
      <c r="BB1909" s="37" t="str">
        <f t="shared" si="1070"/>
        <v>ok</v>
      </c>
      <c r="BC1909" s="37" t="str">
        <f t="shared" si="1071"/>
        <v>ok</v>
      </c>
      <c r="BD1909" s="5"/>
      <c r="BE1909" s="11">
        <f t="shared" si="1072"/>
        <v>0.61611561286252248</v>
      </c>
      <c r="BF1909" s="11" t="b">
        <f t="shared" si="1073"/>
        <v>0</v>
      </c>
      <c r="BG1909" s="11" t="b">
        <f t="shared" si="1074"/>
        <v>0</v>
      </c>
      <c r="BH1909" s="11" t="b">
        <f t="shared" si="1075"/>
        <v>0</v>
      </c>
      <c r="BI1909" s="11" t="b">
        <f t="shared" si="1076"/>
        <v>0</v>
      </c>
      <c r="BJ1909" s="11" t="b">
        <f t="shared" si="1077"/>
        <v>0</v>
      </c>
      <c r="BK1909" s="11">
        <f t="shared" si="1078"/>
        <v>1.232231225725045</v>
      </c>
      <c r="BL1909" s="11" t="b">
        <f t="shared" si="1079"/>
        <v>0</v>
      </c>
      <c r="BM1909" s="11" t="b">
        <f t="shared" si="1080"/>
        <v>0</v>
      </c>
      <c r="BN1909" s="11" t="b">
        <f t="shared" si="1081"/>
        <v>0</v>
      </c>
      <c r="BO1909" s="11" t="b">
        <f t="shared" si="1082"/>
        <v>0</v>
      </c>
      <c r="BP1909" s="11" t="b">
        <f t="shared" si="1083"/>
        <v>0</v>
      </c>
      <c r="BQ1909" s="11" t="b">
        <f t="shared" si="1084"/>
        <v>0</v>
      </c>
      <c r="BR1909" s="11">
        <f t="shared" si="1085"/>
        <v>1.232231225725045</v>
      </c>
    </row>
    <row r="1910" spans="1:70" ht="12.75" customHeight="1" x14ac:dyDescent="0.75">
      <c r="A1910" s="24" t="s">
        <v>2393</v>
      </c>
      <c r="B1910" s="25" t="s">
        <v>2394</v>
      </c>
      <c r="C1910" s="24" t="s">
        <v>85</v>
      </c>
      <c r="D1910" s="26" t="s">
        <v>41</v>
      </c>
      <c r="E1910" s="24" t="s">
        <v>2610</v>
      </c>
      <c r="F1910" s="24" t="s">
        <v>2610</v>
      </c>
      <c r="G1910" s="25" t="s">
        <v>1953</v>
      </c>
      <c r="H1910" s="26"/>
      <c r="I1910" s="26"/>
      <c r="J1910" s="26"/>
      <c r="K1910" s="26"/>
      <c r="L1910" s="26"/>
      <c r="M1910" s="26"/>
      <c r="N1910" s="26"/>
      <c r="O1910" s="40"/>
      <c r="P1910" s="31" t="s">
        <v>81</v>
      </c>
      <c r="Q1910" s="32">
        <v>120</v>
      </c>
      <c r="R1910" s="60">
        <f t="shared" si="1050"/>
        <v>0</v>
      </c>
      <c r="S1910" s="35" t="s">
        <v>74</v>
      </c>
      <c r="T1910" s="35"/>
      <c r="U1910" s="35" t="s">
        <v>2424</v>
      </c>
      <c r="V1910" s="30">
        <f t="shared" si="1051"/>
        <v>9</v>
      </c>
      <c r="W1910" s="29">
        <f t="shared" si="1052"/>
        <v>0.1875</v>
      </c>
      <c r="X1910" s="29">
        <f t="shared" si="1053"/>
        <v>5.5450405157627021</v>
      </c>
      <c r="Y1910" s="29">
        <f t="shared" si="1054"/>
        <v>0.16635121547288106</v>
      </c>
      <c r="Z1910" s="30">
        <f>IF(S1910="",0,VLOOKUP(S1910,[1]!Costo_Twist,2,FALSE)*W1910)</f>
        <v>22.409291184906998</v>
      </c>
      <c r="AA1910" s="31" t="s">
        <v>66</v>
      </c>
      <c r="AB1910" s="31"/>
      <c r="AC1910" s="31">
        <v>28.5</v>
      </c>
      <c r="AD1910" s="34">
        <f t="shared" si="1055"/>
        <v>28.5</v>
      </c>
      <c r="AE1910" s="33">
        <f t="shared" si="1056"/>
        <v>0.59375</v>
      </c>
      <c r="AF1910" s="33">
        <f t="shared" si="1057"/>
        <v>17.559294966581891</v>
      </c>
      <c r="AG1910" s="33">
        <f t="shared" si="1058"/>
        <v>0.52677884899745675</v>
      </c>
      <c r="AH1910" s="34">
        <f>IF(AA1910="",0,VLOOKUP(AA1910,[1]!Costo_Twist,2,FALSE)*AE1910)</f>
        <v>148.83834314102373</v>
      </c>
      <c r="AI1910" s="35" t="s">
        <v>71</v>
      </c>
      <c r="AJ1910" s="35"/>
      <c r="AK1910" s="35">
        <v>211.5</v>
      </c>
      <c r="AL1910" s="35">
        <f t="shared" si="1059"/>
        <v>211.5</v>
      </c>
      <c r="AM1910" s="29">
        <f t="shared" si="1060"/>
        <v>4.40625</v>
      </c>
      <c r="AN1910" s="29">
        <f t="shared" si="1061"/>
        <v>130.30845212042351</v>
      </c>
      <c r="AO1910" s="29">
        <f t="shared" si="1062"/>
        <v>3.909253563612705</v>
      </c>
      <c r="AP1910" s="30">
        <f>IF(AI1910="",0,VLOOKUP(AI1910,[1]!Costo_Twist,2,FALSE)*AM1910)</f>
        <v>1280.0236382588639</v>
      </c>
      <c r="AQ1910" s="42"/>
      <c r="AR1910" s="42"/>
      <c r="AS1910" s="42"/>
      <c r="AT1910" s="42">
        <f t="shared" si="1063"/>
        <v>0</v>
      </c>
      <c r="AU1910" s="43">
        <f t="shared" si="1064"/>
        <v>0</v>
      </c>
      <c r="AV1910" s="43">
        <f t="shared" si="1065"/>
        <v>0</v>
      </c>
      <c r="AW1910" s="43">
        <f t="shared" si="1066"/>
        <v>0</v>
      </c>
      <c r="AX1910" s="44">
        <f>IF(AQ1910="",0,VLOOKUP(AQ1910,[1]!Costo_Twist,2,FALSE)*AU1910)</f>
        <v>0</v>
      </c>
      <c r="AY1910" s="36">
        <f t="shared" si="1067"/>
        <v>1451.2712725847946</v>
      </c>
      <c r="AZ1910" s="41">
        <f t="shared" si="1068"/>
        <v>5.1875</v>
      </c>
      <c r="BA1910" s="37">
        <f t="shared" si="1069"/>
        <v>125.1875</v>
      </c>
      <c r="BB1910" s="37" t="str">
        <f t="shared" si="1070"/>
        <v>ok</v>
      </c>
      <c r="BC1910" s="37" t="str">
        <f t="shared" si="1071"/>
        <v>ok</v>
      </c>
      <c r="BD1910" s="5"/>
      <c r="BE1910" s="11" t="b">
        <f t="shared" si="1072"/>
        <v>0</v>
      </c>
      <c r="BF1910" s="11" t="b">
        <f t="shared" si="1073"/>
        <v>0</v>
      </c>
      <c r="BG1910" s="11" t="b">
        <f t="shared" si="1074"/>
        <v>0</v>
      </c>
      <c r="BH1910" s="11" t="b">
        <f t="shared" si="1075"/>
        <v>0</v>
      </c>
      <c r="BI1910" s="11" t="b">
        <f t="shared" si="1076"/>
        <v>0</v>
      </c>
      <c r="BJ1910" s="11" t="b">
        <f t="shared" si="1077"/>
        <v>0</v>
      </c>
      <c r="BK1910" s="11">
        <f t="shared" si="1078"/>
        <v>130.30845212042351</v>
      </c>
      <c r="BL1910" s="11" t="b">
        <f t="shared" si="1079"/>
        <v>0</v>
      </c>
      <c r="BM1910" s="11" t="b">
        <f t="shared" si="1080"/>
        <v>0</v>
      </c>
      <c r="BN1910" s="11" t="b">
        <f t="shared" si="1081"/>
        <v>0</v>
      </c>
      <c r="BO1910" s="11">
        <f t="shared" si="1082"/>
        <v>17.559294966581891</v>
      </c>
      <c r="BP1910" s="11" t="b">
        <f t="shared" si="1083"/>
        <v>0</v>
      </c>
      <c r="BQ1910" s="11">
        <f t="shared" si="1084"/>
        <v>5.5450405157627021</v>
      </c>
      <c r="BR1910" s="11" t="b">
        <f t="shared" si="1085"/>
        <v>0</v>
      </c>
    </row>
    <row r="1911" spans="1:70" ht="12.75" customHeight="1" x14ac:dyDescent="0.75">
      <c r="A1911" s="24" t="s">
        <v>2393</v>
      </c>
      <c r="B1911" s="25" t="s">
        <v>2394</v>
      </c>
      <c r="C1911" s="24" t="s">
        <v>85</v>
      </c>
      <c r="D1911" s="26" t="s">
        <v>41</v>
      </c>
      <c r="E1911" s="24" t="s">
        <v>2610</v>
      </c>
      <c r="F1911" s="24" t="s">
        <v>2610</v>
      </c>
      <c r="G1911" s="25" t="s">
        <v>1954</v>
      </c>
      <c r="H1911" s="26"/>
      <c r="I1911" s="26"/>
      <c r="J1911" s="26"/>
      <c r="K1911" s="26"/>
      <c r="L1911" s="26"/>
      <c r="M1911" s="26"/>
      <c r="N1911" s="26"/>
      <c r="O1911" s="40"/>
      <c r="P1911" s="31" t="s">
        <v>81</v>
      </c>
      <c r="Q1911" s="32">
        <v>120</v>
      </c>
      <c r="R1911" s="60">
        <f t="shared" si="1050"/>
        <v>0</v>
      </c>
      <c r="S1911" s="35" t="s">
        <v>70</v>
      </c>
      <c r="T1911" s="35"/>
      <c r="U1911" s="35">
        <v>29.5</v>
      </c>
      <c r="V1911" s="30">
        <f t="shared" si="1051"/>
        <v>29.5</v>
      </c>
      <c r="W1911" s="29">
        <f t="shared" si="1052"/>
        <v>0.61458333333333337</v>
      </c>
      <c r="X1911" s="29">
        <f t="shared" si="1053"/>
        <v>18.175410579444414</v>
      </c>
      <c r="Y1911" s="29">
        <f t="shared" si="1054"/>
        <v>0.54526231738333242</v>
      </c>
      <c r="Z1911" s="30">
        <f>IF(S1911="",0,VLOOKUP(S1911,[1]!Costo_Twist,2,FALSE)*W1911)</f>
        <v>138.94268538506276</v>
      </c>
      <c r="AA1911" s="31" t="s">
        <v>74</v>
      </c>
      <c r="AB1911" s="31"/>
      <c r="AC1911" s="31" t="s">
        <v>2399</v>
      </c>
      <c r="AD1911" s="34">
        <f t="shared" si="1055"/>
        <v>6</v>
      </c>
      <c r="AE1911" s="33">
        <f t="shared" si="1056"/>
        <v>0.125</v>
      </c>
      <c r="AF1911" s="33">
        <f t="shared" si="1057"/>
        <v>3.6966936771751349</v>
      </c>
      <c r="AG1911" s="33">
        <f t="shared" si="1058"/>
        <v>0.11090081031525405</v>
      </c>
      <c r="AH1911" s="34">
        <f>IF(AA1911="",0,VLOOKUP(AA1911,[1]!Costo_Twist,2,FALSE)*AE1911)</f>
        <v>14.939527456604665</v>
      </c>
      <c r="AI1911" s="35" t="s">
        <v>71</v>
      </c>
      <c r="AJ1911" s="35"/>
      <c r="AK1911" s="35" t="s">
        <v>2526</v>
      </c>
      <c r="AL1911" s="35">
        <f t="shared" si="1059"/>
        <v>149</v>
      </c>
      <c r="AM1911" s="29">
        <f t="shared" si="1060"/>
        <v>3.1041666666666665</v>
      </c>
      <c r="AN1911" s="29">
        <f t="shared" si="1061"/>
        <v>91.801226316515852</v>
      </c>
      <c r="AO1911" s="29">
        <f t="shared" si="1062"/>
        <v>2.7540367894954754</v>
      </c>
      <c r="AP1911" s="30">
        <f>IF(AI1911="",0,VLOOKUP(AI1911,[1]!Costo_Twist,2,FALSE)*AM1911)</f>
        <v>901.76606194123269</v>
      </c>
      <c r="AQ1911" s="42"/>
      <c r="AR1911" s="42"/>
      <c r="AS1911" s="42"/>
      <c r="AT1911" s="42">
        <f t="shared" si="1063"/>
        <v>0</v>
      </c>
      <c r="AU1911" s="43">
        <f t="shared" si="1064"/>
        <v>0</v>
      </c>
      <c r="AV1911" s="43">
        <f t="shared" si="1065"/>
        <v>0</v>
      </c>
      <c r="AW1911" s="43">
        <f t="shared" si="1066"/>
        <v>0</v>
      </c>
      <c r="AX1911" s="44">
        <f>IF(AQ1911="",0,VLOOKUP(AQ1911,[1]!Costo_Twist,2,FALSE)*AU1911)</f>
        <v>0</v>
      </c>
      <c r="AY1911" s="36">
        <f t="shared" si="1067"/>
        <v>1055.6482747829</v>
      </c>
      <c r="AZ1911" s="41">
        <f t="shared" si="1068"/>
        <v>3.84375</v>
      </c>
      <c r="BA1911" s="37">
        <f t="shared" si="1069"/>
        <v>123.84375</v>
      </c>
      <c r="BB1911" s="37" t="str">
        <f t="shared" si="1070"/>
        <v>ok</v>
      </c>
      <c r="BC1911" s="37" t="str">
        <f t="shared" si="1071"/>
        <v>ok</v>
      </c>
      <c r="BD1911" s="5"/>
      <c r="BE1911" s="11">
        <f t="shared" si="1072"/>
        <v>18.175410579444414</v>
      </c>
      <c r="BF1911" s="11" t="b">
        <f t="shared" si="1073"/>
        <v>0</v>
      </c>
      <c r="BG1911" s="11" t="b">
        <f t="shared" si="1074"/>
        <v>0</v>
      </c>
      <c r="BH1911" s="11" t="b">
        <f t="shared" si="1075"/>
        <v>0</v>
      </c>
      <c r="BI1911" s="11" t="b">
        <f t="shared" si="1076"/>
        <v>0</v>
      </c>
      <c r="BJ1911" s="11" t="b">
        <f t="shared" si="1077"/>
        <v>0</v>
      </c>
      <c r="BK1911" s="11">
        <f t="shared" si="1078"/>
        <v>91.801226316515852</v>
      </c>
      <c r="BL1911" s="11" t="b">
        <f t="shared" si="1079"/>
        <v>0</v>
      </c>
      <c r="BM1911" s="11" t="b">
        <f t="shared" si="1080"/>
        <v>0</v>
      </c>
      <c r="BN1911" s="11" t="b">
        <f t="shared" si="1081"/>
        <v>0</v>
      </c>
      <c r="BO1911" s="11" t="b">
        <f t="shared" si="1082"/>
        <v>0</v>
      </c>
      <c r="BP1911" s="11" t="b">
        <f t="shared" si="1083"/>
        <v>0</v>
      </c>
      <c r="BQ1911" s="11">
        <f t="shared" si="1084"/>
        <v>3.6966936771751349</v>
      </c>
      <c r="BR1911" s="11" t="b">
        <f t="shared" si="1085"/>
        <v>0</v>
      </c>
    </row>
    <row r="1912" spans="1:70" ht="12.75" customHeight="1" x14ac:dyDescent="0.75">
      <c r="A1912" s="24" t="s">
        <v>2393</v>
      </c>
      <c r="B1912" s="25" t="s">
        <v>2394</v>
      </c>
      <c r="C1912" s="24" t="s">
        <v>85</v>
      </c>
      <c r="D1912" s="26" t="s">
        <v>41</v>
      </c>
      <c r="E1912" s="24" t="s">
        <v>2610</v>
      </c>
      <c r="F1912" s="24" t="s">
        <v>2610</v>
      </c>
      <c r="G1912" s="25" t="s">
        <v>1955</v>
      </c>
      <c r="H1912" s="26"/>
      <c r="I1912" s="26"/>
      <c r="J1912" s="26"/>
      <c r="K1912" s="26"/>
      <c r="L1912" s="26"/>
      <c r="M1912" s="26"/>
      <c r="N1912" s="26"/>
      <c r="O1912" s="40"/>
      <c r="P1912" s="31" t="s">
        <v>80</v>
      </c>
      <c r="Q1912" s="32">
        <v>124</v>
      </c>
      <c r="R1912" s="60">
        <f t="shared" si="1050"/>
        <v>0</v>
      </c>
      <c r="S1912" s="35" t="s">
        <v>74</v>
      </c>
      <c r="T1912" s="35"/>
      <c r="U1912" s="35" t="s">
        <v>2399</v>
      </c>
      <c r="V1912" s="30">
        <f t="shared" si="1051"/>
        <v>6</v>
      </c>
      <c r="W1912" s="29">
        <f t="shared" si="1052"/>
        <v>0.125</v>
      </c>
      <c r="X1912" s="29">
        <f t="shared" si="1053"/>
        <v>3.6966936771751349</v>
      </c>
      <c r="Y1912" s="29">
        <f t="shared" si="1054"/>
        <v>0.11090081031525405</v>
      </c>
      <c r="Z1912" s="30">
        <f>IF(S1912="",0,VLOOKUP(S1912,[1]!Costo_Twist,2,FALSE)*W1912)</f>
        <v>14.939527456604665</v>
      </c>
      <c r="AA1912" s="31" t="s">
        <v>66</v>
      </c>
      <c r="AB1912" s="31"/>
      <c r="AC1912" s="31" t="s">
        <v>2414</v>
      </c>
      <c r="AD1912" s="34">
        <f t="shared" si="1055"/>
        <v>15</v>
      </c>
      <c r="AE1912" s="33">
        <f t="shared" si="1056"/>
        <v>0.3125</v>
      </c>
      <c r="AF1912" s="33">
        <f t="shared" si="1057"/>
        <v>9.2417341929378374</v>
      </c>
      <c r="AG1912" s="33">
        <f t="shared" si="1058"/>
        <v>0.27725202578813513</v>
      </c>
      <c r="AH1912" s="34">
        <f>IF(AA1912="",0,VLOOKUP(AA1912,[1]!Costo_Twist,2,FALSE)*AE1912)</f>
        <v>78.335970074223013</v>
      </c>
      <c r="AI1912" s="35" t="s">
        <v>71</v>
      </c>
      <c r="AJ1912" s="35"/>
      <c r="AK1912" s="35">
        <v>124.5</v>
      </c>
      <c r="AL1912" s="35">
        <f t="shared" si="1059"/>
        <v>124.5</v>
      </c>
      <c r="AM1912" s="29">
        <f t="shared" si="1060"/>
        <v>2.59375</v>
      </c>
      <c r="AN1912" s="29">
        <f t="shared" si="1061"/>
        <v>76.706393801384053</v>
      </c>
      <c r="AO1912" s="29">
        <f t="shared" si="1062"/>
        <v>2.3011918140415215</v>
      </c>
      <c r="AP1912" s="30">
        <f>IF(AI1912="",0,VLOOKUP(AI1912,[1]!Costo_Twist,2,FALSE)*AM1912)</f>
        <v>753.48909202472123</v>
      </c>
      <c r="AQ1912" s="42"/>
      <c r="AR1912" s="42"/>
      <c r="AS1912" s="42"/>
      <c r="AT1912" s="42">
        <f t="shared" si="1063"/>
        <v>0</v>
      </c>
      <c r="AU1912" s="43">
        <f t="shared" si="1064"/>
        <v>0</v>
      </c>
      <c r="AV1912" s="43">
        <f t="shared" si="1065"/>
        <v>0</v>
      </c>
      <c r="AW1912" s="43">
        <f t="shared" si="1066"/>
        <v>0</v>
      </c>
      <c r="AX1912" s="44">
        <f>IF(AQ1912="",0,VLOOKUP(AQ1912,[1]!Costo_Twist,2,FALSE)*AU1912)</f>
        <v>0</v>
      </c>
      <c r="AY1912" s="36">
        <f t="shared" si="1067"/>
        <v>846.76458955554892</v>
      </c>
      <c r="AZ1912" s="41">
        <f t="shared" si="1068"/>
        <v>3.03125</v>
      </c>
      <c r="BA1912" s="37">
        <f t="shared" si="1069"/>
        <v>127.03125</v>
      </c>
      <c r="BB1912" s="37" t="str">
        <f t="shared" si="1070"/>
        <v>ok</v>
      </c>
      <c r="BC1912" s="37" t="str">
        <f t="shared" si="1071"/>
        <v>ok</v>
      </c>
      <c r="BD1912" s="5"/>
      <c r="BE1912" s="11" t="b">
        <f t="shared" si="1072"/>
        <v>0</v>
      </c>
      <c r="BF1912" s="11" t="b">
        <f t="shared" si="1073"/>
        <v>0</v>
      </c>
      <c r="BG1912" s="11" t="b">
        <f t="shared" si="1074"/>
        <v>0</v>
      </c>
      <c r="BH1912" s="11" t="b">
        <f t="shared" si="1075"/>
        <v>0</v>
      </c>
      <c r="BI1912" s="11" t="b">
        <f t="shared" si="1076"/>
        <v>0</v>
      </c>
      <c r="BJ1912" s="11" t="b">
        <f t="shared" si="1077"/>
        <v>0</v>
      </c>
      <c r="BK1912" s="11">
        <f t="shared" si="1078"/>
        <v>76.706393801384053</v>
      </c>
      <c r="BL1912" s="11" t="b">
        <f t="shared" si="1079"/>
        <v>0</v>
      </c>
      <c r="BM1912" s="11" t="b">
        <f t="shared" si="1080"/>
        <v>0</v>
      </c>
      <c r="BN1912" s="11" t="b">
        <f t="shared" si="1081"/>
        <v>0</v>
      </c>
      <c r="BO1912" s="11">
        <f t="shared" si="1082"/>
        <v>9.2417341929378374</v>
      </c>
      <c r="BP1912" s="11" t="b">
        <f t="shared" si="1083"/>
        <v>0</v>
      </c>
      <c r="BQ1912" s="11">
        <f t="shared" si="1084"/>
        <v>3.6966936771751349</v>
      </c>
      <c r="BR1912" s="11" t="b">
        <f t="shared" si="1085"/>
        <v>0</v>
      </c>
    </row>
    <row r="1913" spans="1:70" ht="12.75" customHeight="1" x14ac:dyDescent="0.75">
      <c r="A1913" s="24" t="s">
        <v>2393</v>
      </c>
      <c r="B1913" s="25" t="s">
        <v>2394</v>
      </c>
      <c r="C1913" s="24" t="s">
        <v>85</v>
      </c>
      <c r="D1913" s="26" t="s">
        <v>41</v>
      </c>
      <c r="E1913" s="24" t="s">
        <v>2610</v>
      </c>
      <c r="F1913" s="24" t="s">
        <v>2610</v>
      </c>
      <c r="G1913" s="25" t="s">
        <v>1956</v>
      </c>
      <c r="H1913" s="26"/>
      <c r="I1913" s="26"/>
      <c r="J1913" s="26"/>
      <c r="K1913" s="26"/>
      <c r="L1913" s="26"/>
      <c r="M1913" s="26"/>
      <c r="N1913" s="26"/>
      <c r="O1913" s="40"/>
      <c r="P1913" s="31" t="s">
        <v>80</v>
      </c>
      <c r="Q1913" s="32">
        <v>124</v>
      </c>
      <c r="R1913" s="60">
        <f t="shared" si="1050"/>
        <v>0</v>
      </c>
      <c r="S1913" s="35" t="s">
        <v>70</v>
      </c>
      <c r="T1913" s="35"/>
      <c r="U1913" s="30">
        <v>10.5</v>
      </c>
      <c r="V1913" s="30">
        <f t="shared" si="1051"/>
        <v>10.5</v>
      </c>
      <c r="W1913" s="29">
        <f t="shared" si="1052"/>
        <v>0.21875</v>
      </c>
      <c r="X1913" s="29">
        <f t="shared" si="1053"/>
        <v>6.4692139350564863</v>
      </c>
      <c r="Y1913" s="29">
        <f t="shared" si="1054"/>
        <v>0.19407641805169459</v>
      </c>
      <c r="Z1913" s="30">
        <f>IF(S1913="",0,VLOOKUP(S1913,[1]!Costo_Twist,2,FALSE)*W1913)</f>
        <v>49.454176154005388</v>
      </c>
      <c r="AA1913" s="31" t="s">
        <v>64</v>
      </c>
      <c r="AB1913" s="31"/>
      <c r="AC1913" s="31" t="s">
        <v>2398</v>
      </c>
      <c r="AD1913" s="34">
        <f t="shared" si="1055"/>
        <v>4</v>
      </c>
      <c r="AE1913" s="33">
        <f t="shared" si="1056"/>
        <v>8.3333333333333329E-2</v>
      </c>
      <c r="AF1913" s="33">
        <f t="shared" si="1057"/>
        <v>2.4644624514500899</v>
      </c>
      <c r="AG1913" s="33">
        <f t="shared" si="1058"/>
        <v>7.3933873543502698E-2</v>
      </c>
      <c r="AH1913" s="34">
        <f>IF(AA1913="",0,VLOOKUP(AA1913,[1]!Costo_Twist,2,FALSE)*AE1913)</f>
        <v>10.347162669663186</v>
      </c>
      <c r="AI1913" s="35" t="s">
        <v>71</v>
      </c>
      <c r="AJ1913" s="35"/>
      <c r="AK1913" s="35" t="s">
        <v>2522</v>
      </c>
      <c r="AL1913" s="35">
        <f t="shared" si="1059"/>
        <v>57</v>
      </c>
      <c r="AM1913" s="29">
        <f t="shared" si="1060"/>
        <v>1.1875</v>
      </c>
      <c r="AN1913" s="29">
        <f t="shared" si="1061"/>
        <v>35.118589933163783</v>
      </c>
      <c r="AO1913" s="29">
        <f t="shared" si="1062"/>
        <v>1.0535576979949135</v>
      </c>
      <c r="AP1913" s="30">
        <f>IF(AI1913="",0,VLOOKUP(AI1913,[1]!Costo_Twist,2,FALSE)*AM1913)</f>
        <v>344.97090960167964</v>
      </c>
      <c r="AQ1913" s="42"/>
      <c r="AR1913" s="42"/>
      <c r="AS1913" s="42"/>
      <c r="AT1913" s="42">
        <f t="shared" si="1063"/>
        <v>0</v>
      </c>
      <c r="AU1913" s="43">
        <f t="shared" si="1064"/>
        <v>0</v>
      </c>
      <c r="AV1913" s="43">
        <f t="shared" si="1065"/>
        <v>0</v>
      </c>
      <c r="AW1913" s="43">
        <f t="shared" si="1066"/>
        <v>0</v>
      </c>
      <c r="AX1913" s="44">
        <f>IF(AQ1913="",0,VLOOKUP(AQ1913,[1]!Costo_Twist,2,FALSE)*AU1913)</f>
        <v>0</v>
      </c>
      <c r="AY1913" s="36">
        <f t="shared" si="1067"/>
        <v>404.77224842534821</v>
      </c>
      <c r="AZ1913" s="41">
        <f t="shared" si="1068"/>
        <v>1.4895833333333333</v>
      </c>
      <c r="BA1913" s="37">
        <f t="shared" si="1069"/>
        <v>125.48958333333333</v>
      </c>
      <c r="BB1913" s="37" t="str">
        <f t="shared" si="1070"/>
        <v>ok</v>
      </c>
      <c r="BC1913" s="37" t="str">
        <f t="shared" si="1071"/>
        <v>ok</v>
      </c>
      <c r="BD1913" s="5"/>
      <c r="BE1913" s="11">
        <f t="shared" si="1072"/>
        <v>6.4692139350564863</v>
      </c>
      <c r="BF1913" s="11" t="b">
        <f t="shared" si="1073"/>
        <v>0</v>
      </c>
      <c r="BG1913" s="11" t="b">
        <f t="shared" si="1074"/>
        <v>0</v>
      </c>
      <c r="BH1913" s="11" t="b">
        <f t="shared" si="1075"/>
        <v>0</v>
      </c>
      <c r="BI1913" s="11" t="b">
        <f t="shared" si="1076"/>
        <v>0</v>
      </c>
      <c r="BJ1913" s="11" t="b">
        <f t="shared" si="1077"/>
        <v>0</v>
      </c>
      <c r="BK1913" s="11">
        <f t="shared" si="1078"/>
        <v>35.118589933163783</v>
      </c>
      <c r="BL1913" s="11">
        <f t="shared" si="1079"/>
        <v>2.4644624514500899</v>
      </c>
      <c r="BM1913" s="11" t="b">
        <f t="shared" si="1080"/>
        <v>0</v>
      </c>
      <c r="BN1913" s="11" t="b">
        <f t="shared" si="1081"/>
        <v>0</v>
      </c>
      <c r="BO1913" s="11" t="b">
        <f t="shared" si="1082"/>
        <v>0</v>
      </c>
      <c r="BP1913" s="11" t="b">
        <f t="shared" si="1083"/>
        <v>0</v>
      </c>
      <c r="BQ1913" s="11" t="b">
        <f t="shared" si="1084"/>
        <v>0</v>
      </c>
      <c r="BR1913" s="11" t="b">
        <f t="shared" si="1085"/>
        <v>0</v>
      </c>
    </row>
    <row r="1914" spans="1:70" ht="12.75" customHeight="1" x14ac:dyDescent="0.75">
      <c r="A1914" s="24" t="s">
        <v>2393</v>
      </c>
      <c r="B1914" s="25" t="s">
        <v>2394</v>
      </c>
      <c r="C1914" s="24" t="s">
        <v>85</v>
      </c>
      <c r="D1914" s="26" t="s">
        <v>41</v>
      </c>
      <c r="E1914" s="24" t="s">
        <v>2610</v>
      </c>
      <c r="F1914" s="24" t="s">
        <v>2610</v>
      </c>
      <c r="G1914" s="25" t="s">
        <v>1957</v>
      </c>
      <c r="H1914" s="26"/>
      <c r="I1914" s="26"/>
      <c r="J1914" s="26"/>
      <c r="K1914" s="26"/>
      <c r="L1914" s="26"/>
      <c r="M1914" s="26"/>
      <c r="N1914" s="26"/>
      <c r="O1914" s="40"/>
      <c r="P1914" s="31" t="s">
        <v>79</v>
      </c>
      <c r="Q1914" s="32">
        <v>128</v>
      </c>
      <c r="R1914" s="60">
        <f t="shared" si="1050"/>
        <v>0</v>
      </c>
      <c r="S1914" s="35" t="s">
        <v>66</v>
      </c>
      <c r="T1914" s="35"/>
      <c r="U1914" s="30">
        <v>2.5</v>
      </c>
      <c r="V1914" s="30">
        <f t="shared" si="1051"/>
        <v>2.5</v>
      </c>
      <c r="W1914" s="29">
        <f t="shared" si="1052"/>
        <v>5.2083333333333336E-2</v>
      </c>
      <c r="X1914" s="29">
        <f t="shared" si="1053"/>
        <v>1.5402890321563063</v>
      </c>
      <c r="Y1914" s="29">
        <f t="shared" si="1054"/>
        <v>4.620867096468919E-2</v>
      </c>
      <c r="Z1914" s="30">
        <f>IF(S1914="",0,VLOOKUP(S1914,[1]!Costo_Twist,2,FALSE)*W1914)</f>
        <v>13.055995012370504</v>
      </c>
      <c r="AA1914" s="31" t="s">
        <v>68</v>
      </c>
      <c r="AB1914" s="31"/>
      <c r="AC1914" s="31" t="s">
        <v>2396</v>
      </c>
      <c r="AD1914" s="34">
        <f t="shared" si="1055"/>
        <v>3</v>
      </c>
      <c r="AE1914" s="33">
        <f t="shared" si="1056"/>
        <v>6.25E-2</v>
      </c>
      <c r="AF1914" s="33">
        <f t="shared" si="1057"/>
        <v>1.8483468385875674</v>
      </c>
      <c r="AG1914" s="33">
        <f t="shared" si="1058"/>
        <v>5.5450405157627024E-2</v>
      </c>
      <c r="AH1914" s="34">
        <f>IF(AA1914="",0,VLOOKUP(AA1914,[1]!Costo_Twist,2,FALSE)*AE1914)</f>
        <v>4.2408404057131026</v>
      </c>
      <c r="AI1914" s="35" t="s">
        <v>71</v>
      </c>
      <c r="AJ1914" s="35"/>
      <c r="AK1914" s="35" t="s">
        <v>2407</v>
      </c>
      <c r="AL1914" s="35">
        <f t="shared" si="1059"/>
        <v>23</v>
      </c>
      <c r="AM1914" s="29">
        <f t="shared" si="1060"/>
        <v>0.47916666666666669</v>
      </c>
      <c r="AN1914" s="29">
        <f t="shared" si="1061"/>
        <v>14.170659095838017</v>
      </c>
      <c r="AO1914" s="29">
        <f t="shared" si="1062"/>
        <v>0.42511977287514052</v>
      </c>
      <c r="AP1914" s="30">
        <f>IF(AI1914="",0,VLOOKUP(AI1914,[1]!Costo_Twist,2,FALSE)*AM1914)</f>
        <v>139.19878808488826</v>
      </c>
      <c r="AQ1914" s="42"/>
      <c r="AR1914" s="42"/>
      <c r="AS1914" s="42"/>
      <c r="AT1914" s="42">
        <f t="shared" si="1063"/>
        <v>0</v>
      </c>
      <c r="AU1914" s="43">
        <f t="shared" si="1064"/>
        <v>0</v>
      </c>
      <c r="AV1914" s="43">
        <f t="shared" si="1065"/>
        <v>0</v>
      </c>
      <c r="AW1914" s="43">
        <f t="shared" si="1066"/>
        <v>0</v>
      </c>
      <c r="AX1914" s="44">
        <f>IF(AQ1914="",0,VLOOKUP(AQ1914,[1]!Costo_Twist,2,FALSE)*AU1914)</f>
        <v>0</v>
      </c>
      <c r="AY1914" s="36">
        <f t="shared" si="1067"/>
        <v>156.49562350297188</v>
      </c>
      <c r="AZ1914" s="41">
        <f t="shared" si="1068"/>
        <v>0.59375</v>
      </c>
      <c r="BA1914" s="37">
        <f t="shared" si="1069"/>
        <v>128.59375</v>
      </c>
      <c r="BB1914" s="37" t="str">
        <f t="shared" si="1070"/>
        <v>ok</v>
      </c>
      <c r="BC1914" s="37" t="str">
        <f t="shared" si="1071"/>
        <v>ok</v>
      </c>
      <c r="BD1914" s="5"/>
      <c r="BE1914" s="11" t="b">
        <f t="shared" si="1072"/>
        <v>0</v>
      </c>
      <c r="BF1914" s="11" t="b">
        <f t="shared" si="1073"/>
        <v>0</v>
      </c>
      <c r="BG1914" s="11" t="b">
        <f t="shared" si="1074"/>
        <v>0</v>
      </c>
      <c r="BH1914" s="11" t="b">
        <f t="shared" si="1075"/>
        <v>0</v>
      </c>
      <c r="BI1914" s="11" t="b">
        <f t="shared" si="1076"/>
        <v>0</v>
      </c>
      <c r="BJ1914" s="11">
        <f t="shared" si="1077"/>
        <v>1.8483468385875674</v>
      </c>
      <c r="BK1914" s="11">
        <f t="shared" si="1078"/>
        <v>14.170659095838017</v>
      </c>
      <c r="BL1914" s="11" t="b">
        <f t="shared" si="1079"/>
        <v>0</v>
      </c>
      <c r="BM1914" s="11" t="b">
        <f t="shared" si="1080"/>
        <v>0</v>
      </c>
      <c r="BN1914" s="11" t="b">
        <f t="shared" si="1081"/>
        <v>0</v>
      </c>
      <c r="BO1914" s="11">
        <f t="shared" si="1082"/>
        <v>1.5402890321563063</v>
      </c>
      <c r="BP1914" s="11" t="b">
        <f t="shared" si="1083"/>
        <v>0</v>
      </c>
      <c r="BQ1914" s="11" t="b">
        <f t="shared" si="1084"/>
        <v>0</v>
      </c>
      <c r="BR1914" s="11" t="b">
        <f t="shared" si="1085"/>
        <v>0</v>
      </c>
    </row>
    <row r="1915" spans="1:70" ht="12.75" customHeight="1" x14ac:dyDescent="0.75">
      <c r="A1915" s="24" t="s">
        <v>2393</v>
      </c>
      <c r="B1915" s="25" t="s">
        <v>2394</v>
      </c>
      <c r="C1915" s="24" t="s">
        <v>85</v>
      </c>
      <c r="D1915" s="26" t="s">
        <v>41</v>
      </c>
      <c r="E1915" s="24" t="s">
        <v>2610</v>
      </c>
      <c r="F1915" s="24" t="s">
        <v>2610</v>
      </c>
      <c r="G1915" s="25" t="s">
        <v>1958</v>
      </c>
      <c r="H1915" s="26"/>
      <c r="I1915" s="26"/>
      <c r="J1915" s="26"/>
      <c r="K1915" s="26"/>
      <c r="L1915" s="26"/>
      <c r="M1915" s="26"/>
      <c r="N1915" s="26"/>
      <c r="O1915" s="40"/>
      <c r="P1915" s="31" t="s">
        <v>79</v>
      </c>
      <c r="Q1915" s="32">
        <v>128</v>
      </c>
      <c r="R1915" s="60">
        <f t="shared" si="1050"/>
        <v>0</v>
      </c>
      <c r="S1915" s="35" t="s">
        <v>70</v>
      </c>
      <c r="T1915" s="35"/>
      <c r="U1915" s="30">
        <v>1.5</v>
      </c>
      <c r="V1915" s="30">
        <f t="shared" si="1051"/>
        <v>1.5</v>
      </c>
      <c r="W1915" s="29">
        <f t="shared" si="1052"/>
        <v>3.125E-2</v>
      </c>
      <c r="X1915" s="29">
        <f t="shared" si="1053"/>
        <v>0.92417341929378372</v>
      </c>
      <c r="Y1915" s="29">
        <f t="shared" si="1054"/>
        <v>2.7725202578813512E-2</v>
      </c>
      <c r="Z1915" s="30">
        <f>IF(S1915="",0,VLOOKUP(S1915,[1]!Costo_Twist,2,FALSE)*W1915)</f>
        <v>7.0648823077150551</v>
      </c>
      <c r="AA1915" s="31" t="s">
        <v>68</v>
      </c>
      <c r="AB1915" s="31"/>
      <c r="AC1915" s="31">
        <v>0.5</v>
      </c>
      <c r="AD1915" s="34">
        <f t="shared" si="1055"/>
        <v>0.5</v>
      </c>
      <c r="AE1915" s="33">
        <f t="shared" si="1056"/>
        <v>1.0416666666666666E-2</v>
      </c>
      <c r="AF1915" s="33">
        <f t="shared" si="1057"/>
        <v>0.30805780643126124</v>
      </c>
      <c r="AG1915" s="33">
        <f t="shared" si="1058"/>
        <v>9.2417341929378373E-3</v>
      </c>
      <c r="AH1915" s="34">
        <f>IF(AA1915="",0,VLOOKUP(AA1915,[1]!Costo_Twist,2,FALSE)*AE1915)</f>
        <v>0.7068067342855171</v>
      </c>
      <c r="AI1915" s="35" t="s">
        <v>71</v>
      </c>
      <c r="AJ1915" s="35"/>
      <c r="AK1915" s="35" t="s">
        <v>2424</v>
      </c>
      <c r="AL1915" s="35">
        <f t="shared" si="1059"/>
        <v>9</v>
      </c>
      <c r="AM1915" s="29">
        <f t="shared" si="1060"/>
        <v>0.1875</v>
      </c>
      <c r="AN1915" s="29">
        <f t="shared" si="1061"/>
        <v>5.5450405157627021</v>
      </c>
      <c r="AO1915" s="29">
        <f t="shared" si="1062"/>
        <v>0.16635121547288106</v>
      </c>
      <c r="AP1915" s="30">
        <f>IF(AI1915="",0,VLOOKUP(AI1915,[1]!Costo_Twist,2,FALSE)*AM1915)</f>
        <v>54.469090989738888</v>
      </c>
      <c r="AQ1915" s="42"/>
      <c r="AR1915" s="42"/>
      <c r="AS1915" s="42"/>
      <c r="AT1915" s="42">
        <f t="shared" si="1063"/>
        <v>0</v>
      </c>
      <c r="AU1915" s="43">
        <f t="shared" si="1064"/>
        <v>0</v>
      </c>
      <c r="AV1915" s="43">
        <f t="shared" si="1065"/>
        <v>0</v>
      </c>
      <c r="AW1915" s="43">
        <f t="shared" si="1066"/>
        <v>0</v>
      </c>
      <c r="AX1915" s="44">
        <f>IF(AQ1915="",0,VLOOKUP(AQ1915,[1]!Costo_Twist,2,FALSE)*AU1915)</f>
        <v>0</v>
      </c>
      <c r="AY1915" s="36">
        <f t="shared" si="1067"/>
        <v>62.240780031739462</v>
      </c>
      <c r="AZ1915" s="41">
        <f t="shared" si="1068"/>
        <v>0.22916666666666666</v>
      </c>
      <c r="BA1915" s="37">
        <f t="shared" si="1069"/>
        <v>128.22916666666666</v>
      </c>
      <c r="BB1915" s="37" t="str">
        <f t="shared" si="1070"/>
        <v>ok</v>
      </c>
      <c r="BC1915" s="37" t="str">
        <f t="shared" si="1071"/>
        <v>ok</v>
      </c>
      <c r="BD1915" s="5"/>
      <c r="BE1915" s="11">
        <f t="shared" si="1072"/>
        <v>0.92417341929378372</v>
      </c>
      <c r="BF1915" s="11" t="b">
        <f t="shared" si="1073"/>
        <v>0</v>
      </c>
      <c r="BG1915" s="11" t="b">
        <f t="shared" si="1074"/>
        <v>0</v>
      </c>
      <c r="BH1915" s="11" t="b">
        <f t="shared" si="1075"/>
        <v>0</v>
      </c>
      <c r="BI1915" s="11" t="b">
        <f t="shared" si="1076"/>
        <v>0</v>
      </c>
      <c r="BJ1915" s="11">
        <f t="shared" si="1077"/>
        <v>0.30805780643126124</v>
      </c>
      <c r="BK1915" s="11">
        <f t="shared" si="1078"/>
        <v>5.5450405157627021</v>
      </c>
      <c r="BL1915" s="11" t="b">
        <f t="shared" si="1079"/>
        <v>0</v>
      </c>
      <c r="BM1915" s="11" t="b">
        <f t="shared" si="1080"/>
        <v>0</v>
      </c>
      <c r="BN1915" s="11" t="b">
        <f t="shared" si="1081"/>
        <v>0</v>
      </c>
      <c r="BO1915" s="11" t="b">
        <f t="shared" si="1082"/>
        <v>0</v>
      </c>
      <c r="BP1915" s="11" t="b">
        <f t="shared" si="1083"/>
        <v>0</v>
      </c>
      <c r="BQ1915" s="11" t="b">
        <f t="shared" si="1084"/>
        <v>0</v>
      </c>
      <c r="BR1915" s="11" t="b">
        <f t="shared" si="1085"/>
        <v>0</v>
      </c>
    </row>
    <row r="1916" spans="1:70" ht="12.75" customHeight="1" x14ac:dyDescent="0.75">
      <c r="A1916" s="24" t="s">
        <v>2393</v>
      </c>
      <c r="B1916" s="25" t="s">
        <v>2394</v>
      </c>
      <c r="C1916" s="24" t="s">
        <v>85</v>
      </c>
      <c r="D1916" s="26" t="s">
        <v>41</v>
      </c>
      <c r="E1916" s="24" t="s">
        <v>2610</v>
      </c>
      <c r="F1916" s="24" t="s">
        <v>2610</v>
      </c>
      <c r="G1916" s="25" t="s">
        <v>1959</v>
      </c>
      <c r="H1916" s="26"/>
      <c r="I1916" s="26"/>
      <c r="J1916" s="26"/>
      <c r="K1916" s="26"/>
      <c r="L1916" s="26"/>
      <c r="M1916" s="26"/>
      <c r="N1916" s="26"/>
      <c r="O1916" s="40"/>
      <c r="P1916" s="31" t="s">
        <v>79</v>
      </c>
      <c r="Q1916" s="32">
        <v>128</v>
      </c>
      <c r="R1916" s="60">
        <f t="shared" si="1050"/>
        <v>0</v>
      </c>
      <c r="S1916" s="35" t="s">
        <v>68</v>
      </c>
      <c r="T1916" s="35"/>
      <c r="U1916" s="35">
        <v>0.5</v>
      </c>
      <c r="V1916" s="30">
        <f t="shared" si="1051"/>
        <v>0.5</v>
      </c>
      <c r="W1916" s="29">
        <f t="shared" si="1052"/>
        <v>1.0416666666666666E-2</v>
      </c>
      <c r="X1916" s="29">
        <f t="shared" si="1053"/>
        <v>0.30805780643126124</v>
      </c>
      <c r="Y1916" s="29">
        <f t="shared" si="1054"/>
        <v>9.2417341929378373E-3</v>
      </c>
      <c r="Z1916" s="30">
        <f>IF(S1916="",0,VLOOKUP(S1916,[1]!Costo_Twist,2,FALSE)*W1916)</f>
        <v>0.7068067342855171</v>
      </c>
      <c r="AA1916" s="31" t="s">
        <v>69</v>
      </c>
      <c r="AB1916" s="31"/>
      <c r="AC1916" s="31">
        <v>0.5</v>
      </c>
      <c r="AD1916" s="34">
        <f t="shared" si="1055"/>
        <v>0.5</v>
      </c>
      <c r="AE1916" s="33">
        <f t="shared" si="1056"/>
        <v>1.0416666666666666E-2</v>
      </c>
      <c r="AF1916" s="33">
        <f t="shared" si="1057"/>
        <v>0.30805780643126124</v>
      </c>
      <c r="AG1916" s="33">
        <f t="shared" si="1058"/>
        <v>9.2417341929378373E-3</v>
      </c>
      <c r="AH1916" s="34">
        <f>IF(AA1916="",0,VLOOKUP(AA1916,[1]!Costo_Twist,2,FALSE)*AE1916)</f>
        <v>1.9156908261130987</v>
      </c>
      <c r="AI1916" s="35" t="s">
        <v>71</v>
      </c>
      <c r="AJ1916" s="35"/>
      <c r="AK1916" s="35" t="s">
        <v>2397</v>
      </c>
      <c r="AL1916" s="35">
        <f t="shared" si="1059"/>
        <v>2</v>
      </c>
      <c r="AM1916" s="29">
        <f t="shared" si="1060"/>
        <v>4.1666666666666664E-2</v>
      </c>
      <c r="AN1916" s="29">
        <f t="shared" si="1061"/>
        <v>1.232231225725045</v>
      </c>
      <c r="AO1916" s="29">
        <f t="shared" si="1062"/>
        <v>3.6966936771751349E-2</v>
      </c>
      <c r="AP1916" s="30">
        <f>IF(AI1916="",0,VLOOKUP(AI1916,[1]!Costo_Twist,2,FALSE)*AM1916)</f>
        <v>12.104242442164196</v>
      </c>
      <c r="AQ1916" s="42"/>
      <c r="AR1916" s="42"/>
      <c r="AS1916" s="42"/>
      <c r="AT1916" s="42">
        <f t="shared" si="1063"/>
        <v>0</v>
      </c>
      <c r="AU1916" s="43">
        <f t="shared" si="1064"/>
        <v>0</v>
      </c>
      <c r="AV1916" s="43">
        <f t="shared" si="1065"/>
        <v>0</v>
      </c>
      <c r="AW1916" s="43">
        <f t="shared" si="1066"/>
        <v>0</v>
      </c>
      <c r="AX1916" s="44">
        <f>IF(AQ1916="",0,VLOOKUP(AQ1916,[1]!Costo_Twist,2,FALSE)*AU1916)</f>
        <v>0</v>
      </c>
      <c r="AY1916" s="36">
        <f t="shared" si="1067"/>
        <v>14.726740002562812</v>
      </c>
      <c r="AZ1916" s="41">
        <f t="shared" si="1068"/>
        <v>6.25E-2</v>
      </c>
      <c r="BA1916" s="37">
        <f t="shared" si="1069"/>
        <v>128.0625</v>
      </c>
      <c r="BB1916" s="37" t="str">
        <f t="shared" si="1070"/>
        <v>ok</v>
      </c>
      <c r="BC1916" s="37" t="str">
        <f t="shared" si="1071"/>
        <v>ok</v>
      </c>
      <c r="BD1916" s="5"/>
      <c r="BE1916" s="11" t="b">
        <f t="shared" si="1072"/>
        <v>0</v>
      </c>
      <c r="BF1916" s="11" t="b">
        <f t="shared" si="1073"/>
        <v>0</v>
      </c>
      <c r="BG1916" s="11">
        <f t="shared" si="1074"/>
        <v>0.30805780643126124</v>
      </c>
      <c r="BH1916" s="11" t="b">
        <f t="shared" si="1075"/>
        <v>0</v>
      </c>
      <c r="BI1916" s="11" t="b">
        <f t="shared" si="1076"/>
        <v>0</v>
      </c>
      <c r="BJ1916" s="11">
        <f t="shared" si="1077"/>
        <v>0.30805780643126124</v>
      </c>
      <c r="BK1916" s="11">
        <f t="shared" si="1078"/>
        <v>1.232231225725045</v>
      </c>
      <c r="BL1916" s="11" t="b">
        <f t="shared" si="1079"/>
        <v>0</v>
      </c>
      <c r="BM1916" s="11" t="b">
        <f t="shared" si="1080"/>
        <v>0</v>
      </c>
      <c r="BN1916" s="11" t="b">
        <f t="shared" si="1081"/>
        <v>0</v>
      </c>
      <c r="BO1916" s="11" t="b">
        <f t="shared" si="1082"/>
        <v>0</v>
      </c>
      <c r="BP1916" s="11" t="b">
        <f t="shared" si="1083"/>
        <v>0</v>
      </c>
      <c r="BQ1916" s="11" t="b">
        <f t="shared" si="1084"/>
        <v>0</v>
      </c>
      <c r="BR1916" s="11" t="b">
        <f t="shared" si="1085"/>
        <v>0</v>
      </c>
    </row>
    <row r="1917" spans="1:70" ht="12.75" customHeight="1" x14ac:dyDescent="0.75">
      <c r="A1917" s="24" t="s">
        <v>2393</v>
      </c>
      <c r="B1917" s="25" t="s">
        <v>2394</v>
      </c>
      <c r="C1917" s="24" t="s">
        <v>85</v>
      </c>
      <c r="D1917" s="26" t="s">
        <v>41</v>
      </c>
      <c r="E1917" s="24" t="s">
        <v>2610</v>
      </c>
      <c r="F1917" s="24" t="s">
        <v>2610</v>
      </c>
      <c r="G1917" s="25" t="s">
        <v>1960</v>
      </c>
      <c r="H1917" s="26"/>
      <c r="I1917" s="26"/>
      <c r="J1917" s="26"/>
      <c r="K1917" s="26"/>
      <c r="L1917" s="26"/>
      <c r="M1917" s="26"/>
      <c r="N1917" s="26"/>
      <c r="O1917" s="40"/>
      <c r="P1917" s="31" t="s">
        <v>81</v>
      </c>
      <c r="Q1917" s="32">
        <v>120</v>
      </c>
      <c r="R1917" s="60">
        <f t="shared" si="1050"/>
        <v>0</v>
      </c>
      <c r="S1917" s="35" t="s">
        <v>73</v>
      </c>
      <c r="T1917" s="35"/>
      <c r="U1917" s="35" t="s">
        <v>2404</v>
      </c>
      <c r="V1917" s="30">
        <f t="shared" si="1051"/>
        <v>7</v>
      </c>
      <c r="W1917" s="29">
        <f t="shared" si="1052"/>
        <v>0.14583333333333334</v>
      </c>
      <c r="X1917" s="29">
        <f t="shared" si="1053"/>
        <v>4.3128092900376576</v>
      </c>
      <c r="Y1917" s="29">
        <f t="shared" si="1054"/>
        <v>0.12938427870112973</v>
      </c>
      <c r="Z1917" s="30">
        <f>IF(S1917="",0,VLOOKUP(S1917,[1]!Costo_Twist,2,FALSE)*W1917)</f>
        <v>19.092234182018906</v>
      </c>
      <c r="AA1917" s="31" t="s">
        <v>66</v>
      </c>
      <c r="AB1917" s="31"/>
      <c r="AC1917" s="31">
        <v>6.5</v>
      </c>
      <c r="AD1917" s="34">
        <f t="shared" si="1055"/>
        <v>6.5</v>
      </c>
      <c r="AE1917" s="33">
        <f t="shared" si="1056"/>
        <v>0.13541666666666666</v>
      </c>
      <c r="AF1917" s="33">
        <f t="shared" si="1057"/>
        <v>4.0047514836063955</v>
      </c>
      <c r="AG1917" s="33">
        <f t="shared" si="1058"/>
        <v>0.12014254450819187</v>
      </c>
      <c r="AH1917" s="34">
        <f>IF(AA1917="",0,VLOOKUP(AA1917,[1]!Costo_Twist,2,FALSE)*AE1917)</f>
        <v>33.94558703216331</v>
      </c>
      <c r="AI1917" s="35" t="s">
        <v>72</v>
      </c>
      <c r="AJ1917" s="35"/>
      <c r="AK1917" s="35" t="s">
        <v>2563</v>
      </c>
      <c r="AL1917" s="35">
        <f t="shared" si="1059"/>
        <v>238</v>
      </c>
      <c r="AM1917" s="29">
        <f t="shared" si="1060"/>
        <v>4.958333333333333</v>
      </c>
      <c r="AN1917" s="29">
        <f t="shared" si="1061"/>
        <v>146.63551586128034</v>
      </c>
      <c r="AO1917" s="29">
        <f t="shared" si="1062"/>
        <v>4.3990654758384098</v>
      </c>
      <c r="AP1917" s="30">
        <f>IF(AI1917="",0,VLOOKUP(AI1917,[1]!Costo_Twist,2,FALSE)*AM1917)</f>
        <v>1011.5105568205339</v>
      </c>
      <c r="AQ1917" s="42"/>
      <c r="AR1917" s="42"/>
      <c r="AS1917" s="42"/>
      <c r="AT1917" s="42">
        <f t="shared" si="1063"/>
        <v>0</v>
      </c>
      <c r="AU1917" s="43">
        <f t="shared" si="1064"/>
        <v>0</v>
      </c>
      <c r="AV1917" s="43">
        <f t="shared" si="1065"/>
        <v>0</v>
      </c>
      <c r="AW1917" s="43">
        <f t="shared" si="1066"/>
        <v>0</v>
      </c>
      <c r="AX1917" s="44">
        <f>IF(AQ1917="",0,VLOOKUP(AQ1917,[1]!Costo_Twist,2,FALSE)*AU1917)</f>
        <v>0</v>
      </c>
      <c r="AY1917" s="36">
        <f t="shared" si="1067"/>
        <v>1064.5483780347161</v>
      </c>
      <c r="AZ1917" s="41">
        <f t="shared" si="1068"/>
        <v>5.239583333333333</v>
      </c>
      <c r="BA1917" s="37">
        <f t="shared" si="1069"/>
        <v>125.23958333333333</v>
      </c>
      <c r="BB1917" s="37" t="str">
        <f t="shared" si="1070"/>
        <v>ok</v>
      </c>
      <c r="BC1917" s="37" t="str">
        <f t="shared" si="1071"/>
        <v>ok</v>
      </c>
      <c r="BD1917" s="5"/>
      <c r="BE1917" s="11" t="b">
        <f t="shared" si="1072"/>
        <v>0</v>
      </c>
      <c r="BF1917" s="11" t="b">
        <f t="shared" si="1073"/>
        <v>0</v>
      </c>
      <c r="BG1917" s="11" t="b">
        <f t="shared" si="1074"/>
        <v>0</v>
      </c>
      <c r="BH1917" s="11">
        <f t="shared" si="1075"/>
        <v>4.3128092900376576</v>
      </c>
      <c r="BI1917" s="11" t="b">
        <f t="shared" si="1076"/>
        <v>0</v>
      </c>
      <c r="BJ1917" s="11" t="b">
        <f t="shared" si="1077"/>
        <v>0</v>
      </c>
      <c r="BK1917" s="11" t="b">
        <f t="shared" si="1078"/>
        <v>0</v>
      </c>
      <c r="BL1917" s="11" t="b">
        <f t="shared" si="1079"/>
        <v>0</v>
      </c>
      <c r="BM1917" s="11" t="b">
        <f t="shared" si="1080"/>
        <v>0</v>
      </c>
      <c r="BN1917" s="11">
        <f t="shared" si="1081"/>
        <v>146.63551586128034</v>
      </c>
      <c r="BO1917" s="11">
        <f t="shared" si="1082"/>
        <v>4.0047514836063955</v>
      </c>
      <c r="BP1917" s="11" t="b">
        <f t="shared" si="1083"/>
        <v>0</v>
      </c>
      <c r="BQ1917" s="11" t="b">
        <f t="shared" si="1084"/>
        <v>0</v>
      </c>
      <c r="BR1917" s="11" t="b">
        <f t="shared" si="1085"/>
        <v>0</v>
      </c>
    </row>
    <row r="1918" spans="1:70" ht="12.75" customHeight="1" x14ac:dyDescent="0.75">
      <c r="A1918" s="24" t="s">
        <v>2393</v>
      </c>
      <c r="B1918" s="25" t="s">
        <v>2394</v>
      </c>
      <c r="C1918" s="24" t="s">
        <v>85</v>
      </c>
      <c r="D1918" s="26" t="s">
        <v>41</v>
      </c>
      <c r="E1918" s="24" t="s">
        <v>2610</v>
      </c>
      <c r="F1918" s="24" t="s">
        <v>2610</v>
      </c>
      <c r="G1918" s="25" t="s">
        <v>1961</v>
      </c>
      <c r="H1918" s="26"/>
      <c r="I1918" s="26"/>
      <c r="J1918" s="26"/>
      <c r="K1918" s="26"/>
      <c r="L1918" s="26"/>
      <c r="M1918" s="26"/>
      <c r="N1918" s="26"/>
      <c r="O1918" s="40"/>
      <c r="P1918" s="31" t="s">
        <v>81</v>
      </c>
      <c r="Q1918" s="32">
        <v>120</v>
      </c>
      <c r="R1918" s="60">
        <f t="shared" si="1050"/>
        <v>0</v>
      </c>
      <c r="S1918" s="35" t="s">
        <v>73</v>
      </c>
      <c r="T1918" s="35"/>
      <c r="U1918" s="35" t="s">
        <v>2397</v>
      </c>
      <c r="V1918" s="30">
        <f t="shared" si="1051"/>
        <v>2</v>
      </c>
      <c r="W1918" s="29">
        <f t="shared" si="1052"/>
        <v>4.1666666666666664E-2</v>
      </c>
      <c r="X1918" s="29">
        <f t="shared" si="1053"/>
        <v>1.232231225725045</v>
      </c>
      <c r="Y1918" s="29">
        <f t="shared" si="1054"/>
        <v>3.6966936771751349E-2</v>
      </c>
      <c r="Z1918" s="30">
        <f>IF(S1918="",0,VLOOKUP(S1918,[1]!Costo_Twist,2,FALSE)*W1918)</f>
        <v>5.454924052005401</v>
      </c>
      <c r="AA1918" s="31" t="s">
        <v>72</v>
      </c>
      <c r="AB1918" s="31"/>
      <c r="AC1918" s="31" t="s">
        <v>2469</v>
      </c>
      <c r="AD1918" s="34">
        <f t="shared" si="1055"/>
        <v>61</v>
      </c>
      <c r="AE1918" s="33">
        <f t="shared" si="1056"/>
        <v>1.2708333333333333</v>
      </c>
      <c r="AF1918" s="33">
        <f t="shared" si="1057"/>
        <v>37.583052384613872</v>
      </c>
      <c r="AG1918" s="33">
        <f t="shared" si="1058"/>
        <v>1.1274915715384162</v>
      </c>
      <c r="AH1918" s="34">
        <f>IF(AA1918="",0,VLOOKUP(AA1918,[1]!Costo_Twist,2,FALSE)*AE1918)</f>
        <v>259.2527057397167</v>
      </c>
      <c r="AI1918" s="35" t="s">
        <v>69</v>
      </c>
      <c r="AJ1918" s="35"/>
      <c r="AK1918" s="35" t="s">
        <v>2398</v>
      </c>
      <c r="AL1918" s="35">
        <f t="shared" si="1059"/>
        <v>4</v>
      </c>
      <c r="AM1918" s="29">
        <f t="shared" si="1060"/>
        <v>8.3333333333333329E-2</v>
      </c>
      <c r="AN1918" s="29">
        <f t="shared" si="1061"/>
        <v>2.4644624514500899</v>
      </c>
      <c r="AO1918" s="29">
        <f t="shared" si="1062"/>
        <v>7.3933873543502698E-2</v>
      </c>
      <c r="AP1918" s="30">
        <f>IF(AI1918="",0,VLOOKUP(AI1918,[1]!Costo_Twist,2,FALSE)*AM1918)</f>
        <v>15.32552660890479</v>
      </c>
      <c r="AQ1918" s="42"/>
      <c r="AR1918" s="42"/>
      <c r="AS1918" s="42"/>
      <c r="AT1918" s="42">
        <f t="shared" si="1063"/>
        <v>0</v>
      </c>
      <c r="AU1918" s="43">
        <f t="shared" si="1064"/>
        <v>0</v>
      </c>
      <c r="AV1918" s="43">
        <f t="shared" si="1065"/>
        <v>0</v>
      </c>
      <c r="AW1918" s="43">
        <f t="shared" si="1066"/>
        <v>0</v>
      </c>
      <c r="AX1918" s="44">
        <f>IF(AQ1918="",0,VLOOKUP(AQ1918,[1]!Costo_Twist,2,FALSE)*AU1918)</f>
        <v>0</v>
      </c>
      <c r="AY1918" s="36">
        <f t="shared" si="1067"/>
        <v>280.03315640062692</v>
      </c>
      <c r="AZ1918" s="41">
        <f t="shared" si="1068"/>
        <v>1.3958333333333333</v>
      </c>
      <c r="BA1918" s="37">
        <f t="shared" si="1069"/>
        <v>121.39583333333333</v>
      </c>
      <c r="BB1918" s="37" t="str">
        <f t="shared" si="1070"/>
        <v>ok</v>
      </c>
      <c r="BC1918" s="37" t="str">
        <f t="shared" si="1071"/>
        <v>ok</v>
      </c>
      <c r="BD1918" s="5"/>
      <c r="BE1918" s="11" t="b">
        <f t="shared" si="1072"/>
        <v>0</v>
      </c>
      <c r="BF1918" s="11" t="b">
        <f t="shared" si="1073"/>
        <v>0</v>
      </c>
      <c r="BG1918" s="11">
        <f t="shared" si="1074"/>
        <v>2.4644624514500899</v>
      </c>
      <c r="BH1918" s="11">
        <f t="shared" si="1075"/>
        <v>1.232231225725045</v>
      </c>
      <c r="BI1918" s="11" t="b">
        <f t="shared" si="1076"/>
        <v>0</v>
      </c>
      <c r="BJ1918" s="11" t="b">
        <f t="shared" si="1077"/>
        <v>0</v>
      </c>
      <c r="BK1918" s="11" t="b">
        <f t="shared" si="1078"/>
        <v>0</v>
      </c>
      <c r="BL1918" s="11" t="b">
        <f t="shared" si="1079"/>
        <v>0</v>
      </c>
      <c r="BM1918" s="11" t="b">
        <f t="shared" si="1080"/>
        <v>0</v>
      </c>
      <c r="BN1918" s="11">
        <f t="shared" si="1081"/>
        <v>37.583052384613872</v>
      </c>
      <c r="BO1918" s="11" t="b">
        <f t="shared" si="1082"/>
        <v>0</v>
      </c>
      <c r="BP1918" s="11" t="b">
        <f t="shared" si="1083"/>
        <v>0</v>
      </c>
      <c r="BQ1918" s="11" t="b">
        <f t="shared" si="1084"/>
        <v>0</v>
      </c>
      <c r="BR1918" s="11" t="b">
        <f t="shared" si="1085"/>
        <v>0</v>
      </c>
    </row>
    <row r="1919" spans="1:70" ht="12.75" customHeight="1" x14ac:dyDescent="0.75">
      <c r="A1919" s="24" t="s">
        <v>2393</v>
      </c>
      <c r="B1919" s="25" t="s">
        <v>2394</v>
      </c>
      <c r="C1919" s="24" t="s">
        <v>85</v>
      </c>
      <c r="D1919" s="26" t="s">
        <v>41</v>
      </c>
      <c r="E1919" s="24" t="s">
        <v>2610</v>
      </c>
      <c r="F1919" s="24" t="s">
        <v>2610</v>
      </c>
      <c r="G1919" s="25" t="s">
        <v>1962</v>
      </c>
      <c r="H1919" s="26"/>
      <c r="I1919" s="26"/>
      <c r="J1919" s="26"/>
      <c r="K1919" s="26"/>
      <c r="L1919" s="26"/>
      <c r="M1919" s="26"/>
      <c r="N1919" s="26"/>
      <c r="O1919" s="40"/>
      <c r="P1919" s="31" t="s">
        <v>80</v>
      </c>
      <c r="Q1919" s="32">
        <v>124</v>
      </c>
      <c r="R1919" s="60">
        <f t="shared" si="1050"/>
        <v>0</v>
      </c>
      <c r="S1919" s="35" t="s">
        <v>72</v>
      </c>
      <c r="T1919" s="35"/>
      <c r="U1919" s="35" t="s">
        <v>2459</v>
      </c>
      <c r="V1919" s="30">
        <f t="shared" si="1051"/>
        <v>54</v>
      </c>
      <c r="W1919" s="29">
        <f t="shared" si="1052"/>
        <v>1.125</v>
      </c>
      <c r="X1919" s="29">
        <f t="shared" si="1053"/>
        <v>33.270243094576216</v>
      </c>
      <c r="Y1919" s="29">
        <f t="shared" si="1054"/>
        <v>0.9981072928372865</v>
      </c>
      <c r="Z1919" s="30">
        <f>IF(S1919="",0,VLOOKUP(S1919,[1]!Costo_Twist,2,FALSE)*W1919)</f>
        <v>229.50239524499511</v>
      </c>
      <c r="AA1919" s="31" t="s">
        <v>67</v>
      </c>
      <c r="AB1919" s="31"/>
      <c r="AC1919" s="31" t="s">
        <v>2426</v>
      </c>
      <c r="AD1919" s="34">
        <f t="shared" si="1055"/>
        <v>16</v>
      </c>
      <c r="AE1919" s="33">
        <f t="shared" si="1056"/>
        <v>0.33333333333333331</v>
      </c>
      <c r="AF1919" s="33">
        <f t="shared" si="1057"/>
        <v>9.8578498058003596</v>
      </c>
      <c r="AG1919" s="33">
        <f t="shared" si="1058"/>
        <v>0.29573549417401079</v>
      </c>
      <c r="AH1919" s="34">
        <f>IF(AA1919="",0,VLOOKUP(AA1919,[1]!Costo_Twist,2,FALSE)*AE1919)</f>
        <v>67.549457373510364</v>
      </c>
      <c r="AI1919" s="35" t="s">
        <v>69</v>
      </c>
      <c r="AJ1919" s="35"/>
      <c r="AK1919" s="35" t="s">
        <v>2424</v>
      </c>
      <c r="AL1919" s="35">
        <f t="shared" si="1059"/>
        <v>9</v>
      </c>
      <c r="AM1919" s="29">
        <f t="shared" si="1060"/>
        <v>0.1875</v>
      </c>
      <c r="AN1919" s="29">
        <f t="shared" si="1061"/>
        <v>5.5450405157627021</v>
      </c>
      <c r="AO1919" s="29">
        <f t="shared" si="1062"/>
        <v>0.16635121547288106</v>
      </c>
      <c r="AP1919" s="30">
        <f>IF(AI1919="",0,VLOOKUP(AI1919,[1]!Costo_Twist,2,FALSE)*AM1919)</f>
        <v>34.482434870035775</v>
      </c>
      <c r="AQ1919" s="42"/>
      <c r="AR1919" s="42"/>
      <c r="AS1919" s="42"/>
      <c r="AT1919" s="42">
        <f t="shared" si="1063"/>
        <v>0</v>
      </c>
      <c r="AU1919" s="43">
        <f t="shared" si="1064"/>
        <v>0</v>
      </c>
      <c r="AV1919" s="43">
        <f t="shared" si="1065"/>
        <v>0</v>
      </c>
      <c r="AW1919" s="43">
        <f t="shared" si="1066"/>
        <v>0</v>
      </c>
      <c r="AX1919" s="44">
        <f>IF(AQ1919="",0,VLOOKUP(AQ1919,[1]!Costo_Twist,2,FALSE)*AU1919)</f>
        <v>0</v>
      </c>
      <c r="AY1919" s="36">
        <f t="shared" si="1067"/>
        <v>331.53428748854122</v>
      </c>
      <c r="AZ1919" s="41">
        <f t="shared" si="1068"/>
        <v>1.6458333333333333</v>
      </c>
      <c r="BA1919" s="37">
        <f t="shared" si="1069"/>
        <v>125.64583333333333</v>
      </c>
      <c r="BB1919" s="37" t="str">
        <f t="shared" si="1070"/>
        <v>ok</v>
      </c>
      <c r="BC1919" s="37" t="str">
        <f t="shared" si="1071"/>
        <v>ok</v>
      </c>
      <c r="BD1919" s="5"/>
      <c r="BE1919" s="11" t="b">
        <f t="shared" si="1072"/>
        <v>0</v>
      </c>
      <c r="BF1919" s="11" t="b">
        <f t="shared" si="1073"/>
        <v>0</v>
      </c>
      <c r="BG1919" s="11">
        <f t="shared" si="1074"/>
        <v>5.5450405157627021</v>
      </c>
      <c r="BH1919" s="11" t="b">
        <f t="shared" si="1075"/>
        <v>0</v>
      </c>
      <c r="BI1919" s="11" t="b">
        <f t="shared" si="1076"/>
        <v>0</v>
      </c>
      <c r="BJ1919" s="11" t="b">
        <f t="shared" si="1077"/>
        <v>0</v>
      </c>
      <c r="BK1919" s="11" t="b">
        <f t="shared" si="1078"/>
        <v>0</v>
      </c>
      <c r="BL1919" s="11" t="b">
        <f t="shared" si="1079"/>
        <v>0</v>
      </c>
      <c r="BM1919" s="11" t="b">
        <f t="shared" si="1080"/>
        <v>0</v>
      </c>
      <c r="BN1919" s="11">
        <f t="shared" si="1081"/>
        <v>33.270243094576216</v>
      </c>
      <c r="BO1919" s="11" t="b">
        <f t="shared" si="1082"/>
        <v>0</v>
      </c>
      <c r="BP1919" s="11" t="b">
        <f t="shared" si="1083"/>
        <v>0</v>
      </c>
      <c r="BQ1919" s="11" t="b">
        <f t="shared" si="1084"/>
        <v>0</v>
      </c>
      <c r="BR1919" s="11">
        <f t="shared" si="1085"/>
        <v>9.8578498058003596</v>
      </c>
    </row>
    <row r="1920" spans="1:70" ht="12.75" customHeight="1" x14ac:dyDescent="0.75">
      <c r="A1920" s="24" t="s">
        <v>2393</v>
      </c>
      <c r="B1920" s="25" t="s">
        <v>2394</v>
      </c>
      <c r="C1920" s="24" t="s">
        <v>85</v>
      </c>
      <c r="D1920" s="26" t="s">
        <v>41</v>
      </c>
      <c r="E1920" s="24" t="s">
        <v>2610</v>
      </c>
      <c r="F1920" s="24" t="s">
        <v>2610</v>
      </c>
      <c r="G1920" s="25" t="s">
        <v>1963</v>
      </c>
      <c r="H1920" s="26"/>
      <c r="I1920" s="26"/>
      <c r="J1920" s="26"/>
      <c r="K1920" s="26"/>
      <c r="L1920" s="26"/>
      <c r="M1920" s="26"/>
      <c r="N1920" s="26"/>
      <c r="O1920" s="40"/>
      <c r="P1920" s="31" t="s">
        <v>80</v>
      </c>
      <c r="Q1920" s="32">
        <v>124</v>
      </c>
      <c r="R1920" s="60">
        <f t="shared" si="1050"/>
        <v>0</v>
      </c>
      <c r="S1920" s="35" t="s">
        <v>64</v>
      </c>
      <c r="T1920" s="35"/>
      <c r="U1920" s="30">
        <v>0.5</v>
      </c>
      <c r="V1920" s="30">
        <f t="shared" si="1051"/>
        <v>0.5</v>
      </c>
      <c r="W1920" s="29">
        <f t="shared" si="1052"/>
        <v>1.0416666666666666E-2</v>
      </c>
      <c r="X1920" s="29">
        <f t="shared" si="1053"/>
        <v>0.30805780643126124</v>
      </c>
      <c r="Y1920" s="29">
        <f t="shared" si="1054"/>
        <v>9.2417341929378373E-3</v>
      </c>
      <c r="Z1920" s="30">
        <f>IF(S1920="",0,VLOOKUP(S1920,[1]!Costo_Twist,2,FALSE)*W1920)</f>
        <v>1.2933953337078983</v>
      </c>
      <c r="AA1920" s="31" t="s">
        <v>72</v>
      </c>
      <c r="AB1920" s="31"/>
      <c r="AC1920" s="31" t="s">
        <v>2411</v>
      </c>
      <c r="AD1920" s="34">
        <f t="shared" si="1055"/>
        <v>27</v>
      </c>
      <c r="AE1920" s="33">
        <f t="shared" si="1056"/>
        <v>0.5625</v>
      </c>
      <c r="AF1920" s="33">
        <f t="shared" si="1057"/>
        <v>16.635121547288108</v>
      </c>
      <c r="AG1920" s="33">
        <f t="shared" si="1058"/>
        <v>0.49905364641864325</v>
      </c>
      <c r="AH1920" s="34">
        <f>IF(AA1920="",0,VLOOKUP(AA1920,[1]!Costo_Twist,2,FALSE)*AE1920)</f>
        <v>114.75119762249756</v>
      </c>
      <c r="AI1920" s="35" t="s">
        <v>67</v>
      </c>
      <c r="AJ1920" s="35"/>
      <c r="AK1920" s="35" t="s">
        <v>2398</v>
      </c>
      <c r="AL1920" s="35">
        <f t="shared" si="1059"/>
        <v>4</v>
      </c>
      <c r="AM1920" s="29">
        <f t="shared" si="1060"/>
        <v>8.3333333333333329E-2</v>
      </c>
      <c r="AN1920" s="29">
        <f t="shared" si="1061"/>
        <v>2.4644624514500899</v>
      </c>
      <c r="AO1920" s="29">
        <f t="shared" si="1062"/>
        <v>7.3933873543502698E-2</v>
      </c>
      <c r="AP1920" s="30">
        <f>IF(AI1920="",0,VLOOKUP(AI1920,[1]!Costo_Twist,2,FALSE)*AM1920)</f>
        <v>16.887364343377591</v>
      </c>
      <c r="AQ1920" s="42"/>
      <c r="AR1920" s="42"/>
      <c r="AS1920" s="42"/>
      <c r="AT1920" s="42">
        <f t="shared" si="1063"/>
        <v>0</v>
      </c>
      <c r="AU1920" s="43">
        <f t="shared" si="1064"/>
        <v>0</v>
      </c>
      <c r="AV1920" s="43">
        <f t="shared" si="1065"/>
        <v>0</v>
      </c>
      <c r="AW1920" s="43">
        <f t="shared" si="1066"/>
        <v>0</v>
      </c>
      <c r="AX1920" s="44">
        <f>IF(AQ1920="",0,VLOOKUP(AQ1920,[1]!Costo_Twist,2,FALSE)*AU1920)</f>
        <v>0</v>
      </c>
      <c r="AY1920" s="36">
        <f t="shared" si="1067"/>
        <v>132.93195729958305</v>
      </c>
      <c r="AZ1920" s="41">
        <f t="shared" si="1068"/>
        <v>0.65625</v>
      </c>
      <c r="BA1920" s="37">
        <f t="shared" si="1069"/>
        <v>124.65625</v>
      </c>
      <c r="BB1920" s="37" t="str">
        <f t="shared" si="1070"/>
        <v>ok</v>
      </c>
      <c r="BC1920" s="37" t="str">
        <f t="shared" si="1071"/>
        <v>ok</v>
      </c>
      <c r="BD1920" s="5"/>
      <c r="BE1920" s="11" t="b">
        <f t="shared" si="1072"/>
        <v>0</v>
      </c>
      <c r="BF1920" s="11" t="b">
        <f t="shared" si="1073"/>
        <v>0</v>
      </c>
      <c r="BG1920" s="11" t="b">
        <f t="shared" si="1074"/>
        <v>0</v>
      </c>
      <c r="BH1920" s="11" t="b">
        <f t="shared" si="1075"/>
        <v>0</v>
      </c>
      <c r="BI1920" s="11" t="b">
        <f t="shared" si="1076"/>
        <v>0</v>
      </c>
      <c r="BJ1920" s="11" t="b">
        <f t="shared" si="1077"/>
        <v>0</v>
      </c>
      <c r="BK1920" s="11" t="b">
        <f t="shared" si="1078"/>
        <v>0</v>
      </c>
      <c r="BL1920" s="11">
        <f t="shared" si="1079"/>
        <v>0.30805780643126124</v>
      </c>
      <c r="BM1920" s="11" t="b">
        <f t="shared" si="1080"/>
        <v>0</v>
      </c>
      <c r="BN1920" s="11">
        <f t="shared" si="1081"/>
        <v>16.635121547288108</v>
      </c>
      <c r="BO1920" s="11" t="b">
        <f t="shared" si="1082"/>
        <v>0</v>
      </c>
      <c r="BP1920" s="11" t="b">
        <f t="shared" si="1083"/>
        <v>0</v>
      </c>
      <c r="BQ1920" s="11" t="b">
        <f t="shared" si="1084"/>
        <v>0</v>
      </c>
      <c r="BR1920" s="11">
        <f t="shared" si="1085"/>
        <v>2.4644624514500899</v>
      </c>
    </row>
    <row r="1921" spans="1:70" ht="12.75" customHeight="1" x14ac:dyDescent="0.75">
      <c r="A1921" s="24" t="s">
        <v>2393</v>
      </c>
      <c r="B1921" s="25" t="s">
        <v>2394</v>
      </c>
      <c r="C1921" s="24" t="s">
        <v>85</v>
      </c>
      <c r="D1921" s="26" t="s">
        <v>41</v>
      </c>
      <c r="E1921" s="24" t="s">
        <v>2610</v>
      </c>
      <c r="F1921" s="24" t="s">
        <v>2610</v>
      </c>
      <c r="G1921" s="25" t="s">
        <v>1964</v>
      </c>
      <c r="H1921" s="26"/>
      <c r="I1921" s="26"/>
      <c r="J1921" s="26"/>
      <c r="K1921" s="26"/>
      <c r="L1921" s="26"/>
      <c r="M1921" s="26"/>
      <c r="N1921" s="26"/>
      <c r="O1921" s="40"/>
      <c r="P1921" s="31" t="s">
        <v>79</v>
      </c>
      <c r="Q1921" s="32">
        <v>128</v>
      </c>
      <c r="R1921" s="60">
        <f t="shared" si="1050"/>
        <v>0</v>
      </c>
      <c r="S1921" s="35" t="s">
        <v>65</v>
      </c>
      <c r="T1921" s="35"/>
      <c r="U1921" s="30">
        <v>0.5</v>
      </c>
      <c r="V1921" s="30">
        <f t="shared" si="1051"/>
        <v>0.5</v>
      </c>
      <c r="W1921" s="29">
        <f t="shared" si="1052"/>
        <v>1.0416666666666666E-2</v>
      </c>
      <c r="X1921" s="29">
        <f t="shared" si="1053"/>
        <v>0.30805780643126124</v>
      </c>
      <c r="Y1921" s="29">
        <f t="shared" si="1054"/>
        <v>9.2417341929378373E-3</v>
      </c>
      <c r="Z1921" s="30">
        <f>IF(S1921="",0,VLOOKUP(S1921,[1]!Costo_Twist,2,FALSE)*W1921)</f>
        <v>1.525231392494899</v>
      </c>
      <c r="AA1921" s="31" t="s">
        <v>72</v>
      </c>
      <c r="AB1921" s="31"/>
      <c r="AC1921" s="31">
        <v>19.5</v>
      </c>
      <c r="AD1921" s="34">
        <f t="shared" si="1055"/>
        <v>19.5</v>
      </c>
      <c r="AE1921" s="33">
        <f t="shared" si="1056"/>
        <v>0.40625</v>
      </c>
      <c r="AF1921" s="33">
        <f t="shared" si="1057"/>
        <v>12.014254450819189</v>
      </c>
      <c r="AG1921" s="33">
        <f t="shared" si="1058"/>
        <v>0.36042763352457569</v>
      </c>
      <c r="AH1921" s="34">
        <f>IF(AA1921="",0,VLOOKUP(AA1921,[1]!Costo_Twist,2,FALSE)*AE1921)</f>
        <v>82.875864949581569</v>
      </c>
      <c r="AI1921" s="35" t="s">
        <v>67</v>
      </c>
      <c r="AJ1921" s="35"/>
      <c r="AK1921" s="35">
        <v>2.5</v>
      </c>
      <c r="AL1921" s="35">
        <f t="shared" si="1059"/>
        <v>2.5</v>
      </c>
      <c r="AM1921" s="29">
        <f t="shared" si="1060"/>
        <v>5.2083333333333336E-2</v>
      </c>
      <c r="AN1921" s="29">
        <f t="shared" si="1061"/>
        <v>1.5402890321563063</v>
      </c>
      <c r="AO1921" s="29">
        <f t="shared" si="1062"/>
        <v>4.620867096468919E-2</v>
      </c>
      <c r="AP1921" s="30">
        <f>IF(AI1921="",0,VLOOKUP(AI1921,[1]!Costo_Twist,2,FALSE)*AM1921)</f>
        <v>10.554602714610995</v>
      </c>
      <c r="AQ1921" s="42"/>
      <c r="AR1921" s="42"/>
      <c r="AS1921" s="42"/>
      <c r="AT1921" s="42">
        <f t="shared" si="1063"/>
        <v>0</v>
      </c>
      <c r="AU1921" s="43">
        <f t="shared" si="1064"/>
        <v>0</v>
      </c>
      <c r="AV1921" s="43">
        <f t="shared" si="1065"/>
        <v>0</v>
      </c>
      <c r="AW1921" s="43">
        <f t="shared" si="1066"/>
        <v>0</v>
      </c>
      <c r="AX1921" s="44">
        <f>IF(AQ1921="",0,VLOOKUP(AQ1921,[1]!Costo_Twist,2,FALSE)*AU1921)</f>
        <v>0</v>
      </c>
      <c r="AY1921" s="36">
        <f t="shared" si="1067"/>
        <v>94.955699056687465</v>
      </c>
      <c r="AZ1921" s="41">
        <f t="shared" si="1068"/>
        <v>0.46875</v>
      </c>
      <c r="BA1921" s="37">
        <f t="shared" si="1069"/>
        <v>128.46875</v>
      </c>
      <c r="BB1921" s="37" t="str">
        <f t="shared" si="1070"/>
        <v>ok</v>
      </c>
      <c r="BC1921" s="37" t="str">
        <f t="shared" si="1071"/>
        <v>ok</v>
      </c>
      <c r="BD1921" s="5"/>
      <c r="BE1921" s="11" t="b">
        <f t="shared" si="1072"/>
        <v>0</v>
      </c>
      <c r="BF1921" s="11" t="b">
        <f t="shared" si="1073"/>
        <v>0</v>
      </c>
      <c r="BG1921" s="11" t="b">
        <f t="shared" si="1074"/>
        <v>0</v>
      </c>
      <c r="BH1921" s="11" t="b">
        <f t="shared" si="1075"/>
        <v>0</v>
      </c>
      <c r="BI1921" s="11" t="b">
        <f t="shared" si="1076"/>
        <v>0</v>
      </c>
      <c r="BJ1921" s="11" t="b">
        <f t="shared" si="1077"/>
        <v>0</v>
      </c>
      <c r="BK1921" s="11" t="b">
        <f t="shared" si="1078"/>
        <v>0</v>
      </c>
      <c r="BL1921" s="11" t="b">
        <f t="shared" si="1079"/>
        <v>0</v>
      </c>
      <c r="BM1921" s="11">
        <f t="shared" si="1080"/>
        <v>0.30805780643126124</v>
      </c>
      <c r="BN1921" s="11">
        <f t="shared" si="1081"/>
        <v>12.014254450819189</v>
      </c>
      <c r="BO1921" s="11" t="b">
        <f t="shared" si="1082"/>
        <v>0</v>
      </c>
      <c r="BP1921" s="11" t="b">
        <f t="shared" si="1083"/>
        <v>0</v>
      </c>
      <c r="BQ1921" s="11" t="b">
        <f t="shared" si="1084"/>
        <v>0</v>
      </c>
      <c r="BR1921" s="11">
        <f t="shared" si="1085"/>
        <v>1.5402890321563063</v>
      </c>
    </row>
    <row r="1922" spans="1:70" ht="12.75" customHeight="1" x14ac:dyDescent="0.75">
      <c r="A1922" s="24" t="s">
        <v>2393</v>
      </c>
      <c r="B1922" s="25" t="s">
        <v>2394</v>
      </c>
      <c r="C1922" s="24" t="s">
        <v>85</v>
      </c>
      <c r="D1922" s="26" t="s">
        <v>41</v>
      </c>
      <c r="E1922" s="24" t="s">
        <v>2610</v>
      </c>
      <c r="F1922" s="24" t="s">
        <v>2610</v>
      </c>
      <c r="G1922" s="25" t="s">
        <v>1965</v>
      </c>
      <c r="H1922" s="26"/>
      <c r="I1922" s="26"/>
      <c r="J1922" s="26"/>
      <c r="K1922" s="26"/>
      <c r="L1922" s="26"/>
      <c r="M1922" s="26"/>
      <c r="N1922" s="26"/>
      <c r="O1922" s="40"/>
      <c r="P1922" s="31" t="s">
        <v>79</v>
      </c>
      <c r="Q1922" s="32">
        <v>128</v>
      </c>
      <c r="R1922" s="60">
        <f t="shared" si="1050"/>
        <v>0</v>
      </c>
      <c r="S1922" s="35" t="s">
        <v>70</v>
      </c>
      <c r="T1922" s="35"/>
      <c r="U1922" s="35">
        <v>0.5</v>
      </c>
      <c r="V1922" s="30">
        <f t="shared" si="1051"/>
        <v>0.5</v>
      </c>
      <c r="W1922" s="29">
        <f t="shared" si="1052"/>
        <v>1.0416666666666666E-2</v>
      </c>
      <c r="X1922" s="29">
        <f t="shared" si="1053"/>
        <v>0.30805780643126124</v>
      </c>
      <c r="Y1922" s="29">
        <f t="shared" si="1054"/>
        <v>9.2417341929378373E-3</v>
      </c>
      <c r="Z1922" s="30">
        <f>IF(S1922="",0,VLOOKUP(S1922,[1]!Costo_Twist,2,FALSE)*W1922)</f>
        <v>2.3549607692383514</v>
      </c>
      <c r="AA1922" s="31" t="s">
        <v>72</v>
      </c>
      <c r="AB1922" s="31"/>
      <c r="AC1922" s="31" t="s">
        <v>2424</v>
      </c>
      <c r="AD1922" s="34">
        <f t="shared" si="1055"/>
        <v>9</v>
      </c>
      <c r="AE1922" s="33">
        <f t="shared" si="1056"/>
        <v>0.1875</v>
      </c>
      <c r="AF1922" s="33">
        <f t="shared" si="1057"/>
        <v>5.5450405157627021</v>
      </c>
      <c r="AG1922" s="33">
        <f t="shared" si="1058"/>
        <v>0.16635121547288106</v>
      </c>
      <c r="AH1922" s="34">
        <f>IF(AA1922="",0,VLOOKUP(AA1922,[1]!Costo_Twist,2,FALSE)*AE1922)</f>
        <v>38.250399207499186</v>
      </c>
      <c r="AI1922" s="35" t="s">
        <v>67</v>
      </c>
      <c r="AJ1922" s="35"/>
      <c r="AK1922" s="35">
        <v>1.5</v>
      </c>
      <c r="AL1922" s="35">
        <f t="shared" si="1059"/>
        <v>1.5</v>
      </c>
      <c r="AM1922" s="29">
        <f t="shared" si="1060"/>
        <v>3.125E-2</v>
      </c>
      <c r="AN1922" s="29">
        <f t="shared" si="1061"/>
        <v>0.92417341929378372</v>
      </c>
      <c r="AO1922" s="29">
        <f t="shared" si="1062"/>
        <v>2.7725202578813512E-2</v>
      </c>
      <c r="AP1922" s="30">
        <f>IF(AI1922="",0,VLOOKUP(AI1922,[1]!Costo_Twist,2,FALSE)*AM1922)</f>
        <v>6.3327616287665967</v>
      </c>
      <c r="AQ1922" s="42"/>
      <c r="AR1922" s="42"/>
      <c r="AS1922" s="42"/>
      <c r="AT1922" s="42">
        <f t="shared" si="1063"/>
        <v>0</v>
      </c>
      <c r="AU1922" s="43">
        <f t="shared" si="1064"/>
        <v>0</v>
      </c>
      <c r="AV1922" s="43">
        <f t="shared" si="1065"/>
        <v>0</v>
      </c>
      <c r="AW1922" s="43">
        <f t="shared" si="1066"/>
        <v>0</v>
      </c>
      <c r="AX1922" s="44">
        <f>IF(AQ1922="",0,VLOOKUP(AQ1922,[1]!Costo_Twist,2,FALSE)*AU1922)</f>
        <v>0</v>
      </c>
      <c r="AY1922" s="36">
        <f t="shared" si="1067"/>
        <v>46.938121605504136</v>
      </c>
      <c r="AZ1922" s="41">
        <f t="shared" si="1068"/>
        <v>0.22916666666666666</v>
      </c>
      <c r="BA1922" s="37">
        <f t="shared" si="1069"/>
        <v>128.22916666666666</v>
      </c>
      <c r="BB1922" s="37" t="str">
        <f t="shared" si="1070"/>
        <v>ok</v>
      </c>
      <c r="BC1922" s="37" t="str">
        <f t="shared" si="1071"/>
        <v>ok</v>
      </c>
      <c r="BD1922" s="5"/>
      <c r="BE1922" s="11">
        <f t="shared" si="1072"/>
        <v>0.30805780643126124</v>
      </c>
      <c r="BF1922" s="11" t="b">
        <f t="shared" si="1073"/>
        <v>0</v>
      </c>
      <c r="BG1922" s="11" t="b">
        <f t="shared" si="1074"/>
        <v>0</v>
      </c>
      <c r="BH1922" s="11" t="b">
        <f t="shared" si="1075"/>
        <v>0</v>
      </c>
      <c r="BI1922" s="11" t="b">
        <f t="shared" si="1076"/>
        <v>0</v>
      </c>
      <c r="BJ1922" s="11" t="b">
        <f t="shared" si="1077"/>
        <v>0</v>
      </c>
      <c r="BK1922" s="11" t="b">
        <f t="shared" si="1078"/>
        <v>0</v>
      </c>
      <c r="BL1922" s="11" t="b">
        <f t="shared" si="1079"/>
        <v>0</v>
      </c>
      <c r="BM1922" s="11" t="b">
        <f t="shared" si="1080"/>
        <v>0</v>
      </c>
      <c r="BN1922" s="11">
        <f t="shared" si="1081"/>
        <v>5.5450405157627021</v>
      </c>
      <c r="BO1922" s="11" t="b">
        <f t="shared" si="1082"/>
        <v>0</v>
      </c>
      <c r="BP1922" s="11" t="b">
        <f t="shared" si="1083"/>
        <v>0</v>
      </c>
      <c r="BQ1922" s="11" t="b">
        <f t="shared" si="1084"/>
        <v>0</v>
      </c>
      <c r="BR1922" s="11">
        <f t="shared" si="1085"/>
        <v>0.92417341929378372</v>
      </c>
    </row>
    <row r="1923" spans="1:70" ht="12.75" customHeight="1" x14ac:dyDescent="0.75">
      <c r="A1923" s="24" t="s">
        <v>2393</v>
      </c>
      <c r="B1923" s="25" t="s">
        <v>2394</v>
      </c>
      <c r="C1923" s="24" t="s">
        <v>85</v>
      </c>
      <c r="D1923" s="26" t="s">
        <v>41</v>
      </c>
      <c r="E1923" s="24" t="s">
        <v>2610</v>
      </c>
      <c r="F1923" s="24" t="s">
        <v>2610</v>
      </c>
      <c r="G1923" s="25" t="s">
        <v>1966</v>
      </c>
      <c r="H1923" s="26"/>
      <c r="I1923" s="26"/>
      <c r="J1923" s="26"/>
      <c r="K1923" s="26"/>
      <c r="L1923" s="26"/>
      <c r="M1923" s="26"/>
      <c r="N1923" s="26"/>
      <c r="O1923" s="40"/>
      <c r="P1923" s="31" t="s">
        <v>79</v>
      </c>
      <c r="Q1923" s="32">
        <v>128</v>
      </c>
      <c r="R1923" s="60">
        <f t="shared" si="1050"/>
        <v>0</v>
      </c>
      <c r="S1923" s="35" t="s">
        <v>70</v>
      </c>
      <c r="T1923" s="35"/>
      <c r="U1923" s="35">
        <v>0.5</v>
      </c>
      <c r="V1923" s="30">
        <f t="shared" si="1051"/>
        <v>0.5</v>
      </c>
      <c r="W1923" s="29">
        <f t="shared" si="1052"/>
        <v>1.0416666666666666E-2</v>
      </c>
      <c r="X1923" s="29">
        <f t="shared" si="1053"/>
        <v>0.30805780643126124</v>
      </c>
      <c r="Y1923" s="29">
        <f t="shared" si="1054"/>
        <v>9.2417341929378373E-3</v>
      </c>
      <c r="Z1923" s="30">
        <f>IF(S1923="",0,VLOOKUP(S1923,[1]!Costo_Twist,2,FALSE)*W1923)</f>
        <v>2.3549607692383514</v>
      </c>
      <c r="AA1923" s="31" t="s">
        <v>68</v>
      </c>
      <c r="AB1923" s="31"/>
      <c r="AC1923" s="31">
        <v>1.5</v>
      </c>
      <c r="AD1923" s="34">
        <f t="shared" si="1055"/>
        <v>1.5</v>
      </c>
      <c r="AE1923" s="33">
        <f t="shared" si="1056"/>
        <v>3.125E-2</v>
      </c>
      <c r="AF1923" s="33">
        <f t="shared" si="1057"/>
        <v>0.92417341929378372</v>
      </c>
      <c r="AG1923" s="33">
        <f t="shared" si="1058"/>
        <v>2.7725202578813512E-2</v>
      </c>
      <c r="AH1923" s="34">
        <f>IF(AA1923="",0,VLOOKUP(AA1923,[1]!Costo_Twist,2,FALSE)*AE1923)</f>
        <v>2.1204202028565513</v>
      </c>
      <c r="AI1923" s="35" t="s">
        <v>71</v>
      </c>
      <c r="AJ1923" s="35"/>
      <c r="AK1923" s="35">
        <v>6.5</v>
      </c>
      <c r="AL1923" s="35">
        <f t="shared" si="1059"/>
        <v>6.5</v>
      </c>
      <c r="AM1923" s="29">
        <f t="shared" si="1060"/>
        <v>0.13541666666666666</v>
      </c>
      <c r="AN1923" s="29">
        <f t="shared" si="1061"/>
        <v>4.0047514836063955</v>
      </c>
      <c r="AO1923" s="29">
        <f t="shared" si="1062"/>
        <v>0.12014254450819187</v>
      </c>
      <c r="AP1923" s="30">
        <f>IF(AI1923="",0,VLOOKUP(AI1923,[1]!Costo_Twist,2,FALSE)*AM1923)</f>
        <v>39.338787937033636</v>
      </c>
      <c r="AQ1923" s="42"/>
      <c r="AR1923" s="42"/>
      <c r="AS1923" s="42"/>
      <c r="AT1923" s="42">
        <f t="shared" si="1063"/>
        <v>0</v>
      </c>
      <c r="AU1923" s="43">
        <f t="shared" si="1064"/>
        <v>0</v>
      </c>
      <c r="AV1923" s="43">
        <f t="shared" si="1065"/>
        <v>0</v>
      </c>
      <c r="AW1923" s="43">
        <f t="shared" si="1066"/>
        <v>0</v>
      </c>
      <c r="AX1923" s="44">
        <f>IF(AQ1923="",0,VLOOKUP(AQ1923,[1]!Costo_Twist,2,FALSE)*AU1923)</f>
        <v>0</v>
      </c>
      <c r="AY1923" s="36">
        <f t="shared" si="1067"/>
        <v>43.81416890912854</v>
      </c>
      <c r="AZ1923" s="41">
        <f t="shared" si="1068"/>
        <v>0.17708333333333331</v>
      </c>
      <c r="BA1923" s="37">
        <f t="shared" si="1069"/>
        <v>128.17708333333334</v>
      </c>
      <c r="BB1923" s="37" t="str">
        <f t="shared" si="1070"/>
        <v>ok</v>
      </c>
      <c r="BC1923" s="37" t="str">
        <f t="shared" si="1071"/>
        <v>ok</v>
      </c>
      <c r="BD1923" s="5"/>
      <c r="BE1923" s="11">
        <f t="shared" si="1072"/>
        <v>0.30805780643126124</v>
      </c>
      <c r="BF1923" s="11" t="b">
        <f t="shared" si="1073"/>
        <v>0</v>
      </c>
      <c r="BG1923" s="11" t="b">
        <f t="shared" si="1074"/>
        <v>0</v>
      </c>
      <c r="BH1923" s="11" t="b">
        <f t="shared" si="1075"/>
        <v>0</v>
      </c>
      <c r="BI1923" s="11" t="b">
        <f t="shared" si="1076"/>
        <v>0</v>
      </c>
      <c r="BJ1923" s="11">
        <f t="shared" si="1077"/>
        <v>0.92417341929378372</v>
      </c>
      <c r="BK1923" s="11">
        <f t="shared" si="1078"/>
        <v>4.0047514836063955</v>
      </c>
      <c r="BL1923" s="11" t="b">
        <f t="shared" si="1079"/>
        <v>0</v>
      </c>
      <c r="BM1923" s="11" t="b">
        <f t="shared" si="1080"/>
        <v>0</v>
      </c>
      <c r="BN1923" s="11" t="b">
        <f t="shared" si="1081"/>
        <v>0</v>
      </c>
      <c r="BO1923" s="11" t="b">
        <f t="shared" si="1082"/>
        <v>0</v>
      </c>
      <c r="BP1923" s="11" t="b">
        <f t="shared" si="1083"/>
        <v>0</v>
      </c>
      <c r="BQ1923" s="11" t="b">
        <f t="shared" si="1084"/>
        <v>0</v>
      </c>
      <c r="BR1923" s="11" t="b">
        <f t="shared" si="1085"/>
        <v>0</v>
      </c>
    </row>
    <row r="1924" spans="1:70" ht="12.75" customHeight="1" x14ac:dyDescent="0.75">
      <c r="A1924" s="24" t="s">
        <v>2393</v>
      </c>
      <c r="B1924" s="25" t="s">
        <v>2394</v>
      </c>
      <c r="C1924" s="24" t="s">
        <v>85</v>
      </c>
      <c r="D1924" s="26" t="s">
        <v>41</v>
      </c>
      <c r="E1924" s="24" t="s">
        <v>2610</v>
      </c>
      <c r="F1924" s="24" t="s">
        <v>2610</v>
      </c>
      <c r="G1924" s="25" t="s">
        <v>1967</v>
      </c>
      <c r="H1924" s="26"/>
      <c r="I1924" s="26"/>
      <c r="J1924" s="26"/>
      <c r="K1924" s="26"/>
      <c r="L1924" s="26"/>
      <c r="M1924" s="26"/>
      <c r="N1924" s="26"/>
      <c r="O1924" s="40"/>
      <c r="P1924" s="31" t="s">
        <v>81</v>
      </c>
      <c r="Q1924" s="32">
        <v>120</v>
      </c>
      <c r="R1924" s="60">
        <f t="shared" si="1050"/>
        <v>0</v>
      </c>
      <c r="S1924" s="35" t="s">
        <v>72</v>
      </c>
      <c r="T1924" s="35"/>
      <c r="U1924" s="35">
        <v>26.5</v>
      </c>
      <c r="V1924" s="30">
        <f t="shared" si="1051"/>
        <v>26.5</v>
      </c>
      <c r="W1924" s="29">
        <f t="shared" si="1052"/>
        <v>0.55208333333333337</v>
      </c>
      <c r="X1924" s="29">
        <f t="shared" si="1053"/>
        <v>16.327063740856847</v>
      </c>
      <c r="Y1924" s="29">
        <f t="shared" si="1054"/>
        <v>0.48981191222570541</v>
      </c>
      <c r="Z1924" s="30">
        <f>IF(S1924="",0,VLOOKUP(S1924,[1]!Costo_Twist,2,FALSE)*W1924)</f>
        <v>112.62617544430317</v>
      </c>
      <c r="AA1924" s="31" t="s">
        <v>68</v>
      </c>
      <c r="AB1924" s="31"/>
      <c r="AC1924" s="31">
        <v>1.5</v>
      </c>
      <c r="AD1924" s="34">
        <f t="shared" si="1055"/>
        <v>1.5</v>
      </c>
      <c r="AE1924" s="33">
        <f t="shared" si="1056"/>
        <v>3.125E-2</v>
      </c>
      <c r="AF1924" s="33">
        <f t="shared" si="1057"/>
        <v>0.92417341929378372</v>
      </c>
      <c r="AG1924" s="33">
        <f t="shared" si="1058"/>
        <v>2.7725202578813512E-2</v>
      </c>
      <c r="AH1924" s="34">
        <f>IF(AA1924="",0,VLOOKUP(AA1924,[1]!Costo_Twist,2,FALSE)*AE1924)</f>
        <v>2.1204202028565513</v>
      </c>
      <c r="AI1924" s="35" t="s">
        <v>71</v>
      </c>
      <c r="AJ1924" s="35"/>
      <c r="AK1924" s="35" t="s">
        <v>2484</v>
      </c>
      <c r="AL1924" s="35">
        <f t="shared" si="1059"/>
        <v>226</v>
      </c>
      <c r="AM1924" s="29">
        <f t="shared" si="1060"/>
        <v>4.708333333333333</v>
      </c>
      <c r="AN1924" s="29">
        <f t="shared" si="1061"/>
        <v>139.24212850693007</v>
      </c>
      <c r="AO1924" s="29">
        <f t="shared" si="1062"/>
        <v>4.1772638552079018</v>
      </c>
      <c r="AP1924" s="30">
        <f>IF(AI1924="",0,VLOOKUP(AI1924,[1]!Costo_Twist,2,FALSE)*AM1924)</f>
        <v>1367.7793959645542</v>
      </c>
      <c r="AQ1924" s="42"/>
      <c r="AR1924" s="42"/>
      <c r="AS1924" s="42"/>
      <c r="AT1924" s="42">
        <f t="shared" si="1063"/>
        <v>0</v>
      </c>
      <c r="AU1924" s="43">
        <f t="shared" si="1064"/>
        <v>0</v>
      </c>
      <c r="AV1924" s="43">
        <f t="shared" si="1065"/>
        <v>0</v>
      </c>
      <c r="AW1924" s="43">
        <f t="shared" si="1066"/>
        <v>0</v>
      </c>
      <c r="AX1924" s="44">
        <f>IF(AQ1924="",0,VLOOKUP(AQ1924,[1]!Costo_Twist,2,FALSE)*AU1924)</f>
        <v>0</v>
      </c>
      <c r="AY1924" s="36">
        <f t="shared" si="1067"/>
        <v>1482.5259916117138</v>
      </c>
      <c r="AZ1924" s="41">
        <f t="shared" si="1068"/>
        <v>5.2916666666666661</v>
      </c>
      <c r="BA1924" s="37">
        <f t="shared" si="1069"/>
        <v>125.29166666666667</v>
      </c>
      <c r="BB1924" s="37" t="str">
        <f t="shared" si="1070"/>
        <v>ok</v>
      </c>
      <c r="BC1924" s="37" t="str">
        <f t="shared" si="1071"/>
        <v>ok</v>
      </c>
      <c r="BD1924" s="5"/>
      <c r="BE1924" s="11" t="b">
        <f t="shared" si="1072"/>
        <v>0</v>
      </c>
      <c r="BF1924" s="11" t="b">
        <f t="shared" si="1073"/>
        <v>0</v>
      </c>
      <c r="BG1924" s="11" t="b">
        <f t="shared" si="1074"/>
        <v>0</v>
      </c>
      <c r="BH1924" s="11" t="b">
        <f t="shared" si="1075"/>
        <v>0</v>
      </c>
      <c r="BI1924" s="11" t="b">
        <f t="shared" si="1076"/>
        <v>0</v>
      </c>
      <c r="BJ1924" s="11">
        <f t="shared" si="1077"/>
        <v>0.92417341929378372</v>
      </c>
      <c r="BK1924" s="11">
        <f t="shared" si="1078"/>
        <v>139.24212850693007</v>
      </c>
      <c r="BL1924" s="11" t="b">
        <f t="shared" si="1079"/>
        <v>0</v>
      </c>
      <c r="BM1924" s="11" t="b">
        <f t="shared" si="1080"/>
        <v>0</v>
      </c>
      <c r="BN1924" s="11">
        <f t="shared" si="1081"/>
        <v>16.327063740856847</v>
      </c>
      <c r="BO1924" s="11" t="b">
        <f t="shared" si="1082"/>
        <v>0</v>
      </c>
      <c r="BP1924" s="11" t="b">
        <f t="shared" si="1083"/>
        <v>0</v>
      </c>
      <c r="BQ1924" s="11" t="b">
        <f t="shared" si="1084"/>
        <v>0</v>
      </c>
      <c r="BR1924" s="11" t="b">
        <f t="shared" si="1085"/>
        <v>0</v>
      </c>
    </row>
    <row r="1925" spans="1:70" ht="12.75" customHeight="1" x14ac:dyDescent="0.75">
      <c r="A1925" s="24" t="s">
        <v>2393</v>
      </c>
      <c r="B1925" s="25" t="s">
        <v>2394</v>
      </c>
      <c r="C1925" s="24" t="s">
        <v>85</v>
      </c>
      <c r="D1925" s="26" t="s">
        <v>41</v>
      </c>
      <c r="E1925" s="24" t="s">
        <v>2610</v>
      </c>
      <c r="F1925" s="24" t="s">
        <v>2610</v>
      </c>
      <c r="G1925" s="25" t="s">
        <v>1968</v>
      </c>
      <c r="H1925" s="26"/>
      <c r="I1925" s="26"/>
      <c r="J1925" s="26"/>
      <c r="K1925" s="26"/>
      <c r="L1925" s="26"/>
      <c r="M1925" s="26"/>
      <c r="N1925" s="26"/>
      <c r="O1925" s="40"/>
      <c r="P1925" s="31" t="s">
        <v>81</v>
      </c>
      <c r="Q1925" s="32">
        <v>120</v>
      </c>
      <c r="R1925" s="60">
        <f t="shared" si="1050"/>
        <v>0</v>
      </c>
      <c r="S1925" s="35" t="s">
        <v>72</v>
      </c>
      <c r="T1925" s="35"/>
      <c r="U1925" s="35" t="s">
        <v>2412</v>
      </c>
      <c r="V1925" s="30">
        <f t="shared" si="1051"/>
        <v>8</v>
      </c>
      <c r="W1925" s="29">
        <f t="shared" si="1052"/>
        <v>0.16666666666666666</v>
      </c>
      <c r="X1925" s="29">
        <f t="shared" si="1053"/>
        <v>4.9289249029001798</v>
      </c>
      <c r="Y1925" s="29">
        <f t="shared" si="1054"/>
        <v>0.1478677470870054</v>
      </c>
      <c r="Z1925" s="30">
        <f>IF(S1925="",0,VLOOKUP(S1925,[1]!Costo_Twist,2,FALSE)*W1925)</f>
        <v>34.000354851110387</v>
      </c>
      <c r="AA1925" s="31" t="s">
        <v>67</v>
      </c>
      <c r="AB1925" s="31"/>
      <c r="AC1925" s="31" t="s">
        <v>2395</v>
      </c>
      <c r="AD1925" s="34">
        <f t="shared" si="1055"/>
        <v>1</v>
      </c>
      <c r="AE1925" s="33">
        <f t="shared" si="1056"/>
        <v>2.0833333333333332E-2</v>
      </c>
      <c r="AF1925" s="33">
        <f t="shared" si="1057"/>
        <v>0.61611561286252248</v>
      </c>
      <c r="AG1925" s="33">
        <f t="shared" si="1058"/>
        <v>1.8483468385875675E-2</v>
      </c>
      <c r="AH1925" s="34">
        <f>IF(AA1925="",0,VLOOKUP(AA1925,[1]!Costo_Twist,2,FALSE)*AE1925)</f>
        <v>4.2218410858443978</v>
      </c>
      <c r="AI1925" s="35" t="s">
        <v>71</v>
      </c>
      <c r="AJ1925" s="35"/>
      <c r="AK1925" s="35">
        <v>75.5</v>
      </c>
      <c r="AL1925" s="35">
        <f t="shared" si="1059"/>
        <v>75.5</v>
      </c>
      <c r="AM1925" s="29">
        <f t="shared" si="1060"/>
        <v>1.5729166666666667</v>
      </c>
      <c r="AN1925" s="29">
        <f t="shared" si="1061"/>
        <v>46.516728771120448</v>
      </c>
      <c r="AO1925" s="29">
        <f t="shared" si="1062"/>
        <v>1.3955018631336134</v>
      </c>
      <c r="AP1925" s="30">
        <f>IF(AI1925="",0,VLOOKUP(AI1925,[1]!Costo_Twist,2,FALSE)*AM1925)</f>
        <v>456.93515219169848</v>
      </c>
      <c r="AQ1925" s="42"/>
      <c r="AR1925" s="42"/>
      <c r="AS1925" s="42"/>
      <c r="AT1925" s="42">
        <f t="shared" si="1063"/>
        <v>0</v>
      </c>
      <c r="AU1925" s="43">
        <f t="shared" si="1064"/>
        <v>0</v>
      </c>
      <c r="AV1925" s="43">
        <f t="shared" si="1065"/>
        <v>0</v>
      </c>
      <c r="AW1925" s="43">
        <f t="shared" si="1066"/>
        <v>0</v>
      </c>
      <c r="AX1925" s="44">
        <f>IF(AQ1925="",0,VLOOKUP(AQ1925,[1]!Costo_Twist,2,FALSE)*AU1925)</f>
        <v>0</v>
      </c>
      <c r="AY1925" s="36">
        <f t="shared" si="1067"/>
        <v>495.15734812865327</v>
      </c>
      <c r="AZ1925" s="41">
        <f t="shared" si="1068"/>
        <v>1.7604166666666667</v>
      </c>
      <c r="BA1925" s="37">
        <f t="shared" si="1069"/>
        <v>121.76041666666667</v>
      </c>
      <c r="BB1925" s="37" t="str">
        <f t="shared" si="1070"/>
        <v>ok</v>
      </c>
      <c r="BC1925" s="37" t="str">
        <f t="shared" si="1071"/>
        <v>ok</v>
      </c>
      <c r="BD1925" s="5"/>
      <c r="BE1925" s="11" t="b">
        <f t="shared" si="1072"/>
        <v>0</v>
      </c>
      <c r="BF1925" s="11" t="b">
        <f t="shared" si="1073"/>
        <v>0</v>
      </c>
      <c r="BG1925" s="11" t="b">
        <f t="shared" si="1074"/>
        <v>0</v>
      </c>
      <c r="BH1925" s="11" t="b">
        <f t="shared" si="1075"/>
        <v>0</v>
      </c>
      <c r="BI1925" s="11" t="b">
        <f t="shared" si="1076"/>
        <v>0</v>
      </c>
      <c r="BJ1925" s="11" t="b">
        <f t="shared" si="1077"/>
        <v>0</v>
      </c>
      <c r="BK1925" s="11">
        <f t="shared" si="1078"/>
        <v>46.516728771120448</v>
      </c>
      <c r="BL1925" s="11" t="b">
        <f t="shared" si="1079"/>
        <v>0</v>
      </c>
      <c r="BM1925" s="11" t="b">
        <f t="shared" si="1080"/>
        <v>0</v>
      </c>
      <c r="BN1925" s="11">
        <f t="shared" si="1081"/>
        <v>4.9289249029001798</v>
      </c>
      <c r="BO1925" s="11" t="b">
        <f t="shared" si="1082"/>
        <v>0</v>
      </c>
      <c r="BP1925" s="11" t="b">
        <f t="shared" si="1083"/>
        <v>0</v>
      </c>
      <c r="BQ1925" s="11" t="b">
        <f t="shared" si="1084"/>
        <v>0</v>
      </c>
      <c r="BR1925" s="11">
        <f t="shared" si="1085"/>
        <v>0.61611561286252248</v>
      </c>
    </row>
    <row r="1926" spans="1:70" ht="12.75" customHeight="1" x14ac:dyDescent="0.75">
      <c r="A1926" s="24" t="s">
        <v>2393</v>
      </c>
      <c r="B1926" s="25" t="s">
        <v>2394</v>
      </c>
      <c r="C1926" s="24" t="s">
        <v>85</v>
      </c>
      <c r="D1926" s="26" t="s">
        <v>41</v>
      </c>
      <c r="E1926" s="24" t="s">
        <v>2610</v>
      </c>
      <c r="F1926" s="24" t="s">
        <v>2610</v>
      </c>
      <c r="G1926" s="25" t="s">
        <v>1969</v>
      </c>
      <c r="H1926" s="26"/>
      <c r="I1926" s="26"/>
      <c r="J1926" s="26"/>
      <c r="K1926" s="26"/>
      <c r="L1926" s="26"/>
      <c r="M1926" s="26"/>
      <c r="N1926" s="26"/>
      <c r="O1926" s="40"/>
      <c r="P1926" s="31" t="s">
        <v>80</v>
      </c>
      <c r="Q1926" s="32">
        <v>124</v>
      </c>
      <c r="R1926" s="60">
        <f t="shared" si="1050"/>
        <v>0</v>
      </c>
      <c r="S1926" s="35" t="s">
        <v>72</v>
      </c>
      <c r="T1926" s="35"/>
      <c r="U1926" s="35">
        <v>7.5</v>
      </c>
      <c r="V1926" s="30">
        <f t="shared" si="1051"/>
        <v>7.5</v>
      </c>
      <c r="W1926" s="29">
        <f t="shared" si="1052"/>
        <v>0.15625</v>
      </c>
      <c r="X1926" s="29">
        <f t="shared" si="1053"/>
        <v>4.6208670964689187</v>
      </c>
      <c r="Y1926" s="29">
        <f t="shared" si="1054"/>
        <v>0.13862601289406756</v>
      </c>
      <c r="Z1926" s="30">
        <f>IF(S1926="",0,VLOOKUP(S1926,[1]!Costo_Twist,2,FALSE)*W1926)</f>
        <v>31.875332672915988</v>
      </c>
      <c r="AA1926" s="31" t="s">
        <v>67</v>
      </c>
      <c r="AB1926" s="31"/>
      <c r="AC1926" s="31" t="s">
        <v>2395</v>
      </c>
      <c r="AD1926" s="34">
        <f t="shared" si="1055"/>
        <v>1</v>
      </c>
      <c r="AE1926" s="33">
        <f t="shared" si="1056"/>
        <v>2.0833333333333332E-2</v>
      </c>
      <c r="AF1926" s="33">
        <f t="shared" si="1057"/>
        <v>0.61611561286252248</v>
      </c>
      <c r="AG1926" s="33">
        <f t="shared" si="1058"/>
        <v>1.8483468385875675E-2</v>
      </c>
      <c r="AH1926" s="34">
        <f>IF(AA1926="",0,VLOOKUP(AA1926,[1]!Costo_Twist,2,FALSE)*AE1926)</f>
        <v>4.2218410858443978</v>
      </c>
      <c r="AI1926" s="35" t="s">
        <v>71</v>
      </c>
      <c r="AJ1926" s="35"/>
      <c r="AK1926" s="35">
        <v>45.5</v>
      </c>
      <c r="AL1926" s="35">
        <f t="shared" si="1059"/>
        <v>45.5</v>
      </c>
      <c r="AM1926" s="29">
        <f t="shared" si="1060"/>
        <v>0.94791666666666663</v>
      </c>
      <c r="AN1926" s="29">
        <f t="shared" si="1061"/>
        <v>28.033260385244773</v>
      </c>
      <c r="AO1926" s="29">
        <f t="shared" si="1062"/>
        <v>0.84099781155734321</v>
      </c>
      <c r="AP1926" s="30">
        <f>IF(AI1926="",0,VLOOKUP(AI1926,[1]!Costo_Twist,2,FALSE)*AM1926)</f>
        <v>275.37151555923549</v>
      </c>
      <c r="AQ1926" s="42"/>
      <c r="AR1926" s="42"/>
      <c r="AS1926" s="42"/>
      <c r="AT1926" s="42">
        <f t="shared" si="1063"/>
        <v>0</v>
      </c>
      <c r="AU1926" s="43">
        <f t="shared" si="1064"/>
        <v>0</v>
      </c>
      <c r="AV1926" s="43">
        <f t="shared" si="1065"/>
        <v>0</v>
      </c>
      <c r="AW1926" s="43">
        <f t="shared" si="1066"/>
        <v>0</v>
      </c>
      <c r="AX1926" s="44">
        <f>IF(AQ1926="",0,VLOOKUP(AQ1926,[1]!Costo_Twist,2,FALSE)*AU1926)</f>
        <v>0</v>
      </c>
      <c r="AY1926" s="36">
        <f t="shared" si="1067"/>
        <v>311.46868931799588</v>
      </c>
      <c r="AZ1926" s="41">
        <f t="shared" si="1068"/>
        <v>1.125</v>
      </c>
      <c r="BA1926" s="37">
        <f t="shared" si="1069"/>
        <v>125.125</v>
      </c>
      <c r="BB1926" s="37" t="str">
        <f t="shared" si="1070"/>
        <v>ok</v>
      </c>
      <c r="BC1926" s="37" t="str">
        <f t="shared" si="1071"/>
        <v>ok</v>
      </c>
      <c r="BD1926" s="5"/>
      <c r="BE1926" s="11" t="b">
        <f t="shared" si="1072"/>
        <v>0</v>
      </c>
      <c r="BF1926" s="11" t="b">
        <f t="shared" si="1073"/>
        <v>0</v>
      </c>
      <c r="BG1926" s="11" t="b">
        <f t="shared" si="1074"/>
        <v>0</v>
      </c>
      <c r="BH1926" s="11" t="b">
        <f t="shared" si="1075"/>
        <v>0</v>
      </c>
      <c r="BI1926" s="11" t="b">
        <f t="shared" si="1076"/>
        <v>0</v>
      </c>
      <c r="BJ1926" s="11" t="b">
        <f t="shared" si="1077"/>
        <v>0</v>
      </c>
      <c r="BK1926" s="11">
        <f t="shared" si="1078"/>
        <v>28.033260385244773</v>
      </c>
      <c r="BL1926" s="11" t="b">
        <f t="shared" si="1079"/>
        <v>0</v>
      </c>
      <c r="BM1926" s="11" t="b">
        <f t="shared" si="1080"/>
        <v>0</v>
      </c>
      <c r="BN1926" s="11">
        <f t="shared" si="1081"/>
        <v>4.6208670964689187</v>
      </c>
      <c r="BO1926" s="11" t="b">
        <f t="shared" si="1082"/>
        <v>0</v>
      </c>
      <c r="BP1926" s="11" t="b">
        <f t="shared" si="1083"/>
        <v>0</v>
      </c>
      <c r="BQ1926" s="11" t="b">
        <f t="shared" si="1084"/>
        <v>0</v>
      </c>
      <c r="BR1926" s="11">
        <f t="shared" si="1085"/>
        <v>0.61611561286252248</v>
      </c>
    </row>
    <row r="1927" spans="1:70" ht="12.75" customHeight="1" x14ac:dyDescent="0.75">
      <c r="A1927" s="24" t="s">
        <v>2393</v>
      </c>
      <c r="B1927" s="25" t="s">
        <v>2394</v>
      </c>
      <c r="C1927" s="24" t="s">
        <v>85</v>
      </c>
      <c r="D1927" s="26" t="s">
        <v>41</v>
      </c>
      <c r="E1927" s="24" t="s">
        <v>2610</v>
      </c>
      <c r="F1927" s="24" t="s">
        <v>2610</v>
      </c>
      <c r="G1927" s="25" t="s">
        <v>1970</v>
      </c>
      <c r="H1927" s="26"/>
      <c r="I1927" s="26"/>
      <c r="J1927" s="26"/>
      <c r="K1927" s="26"/>
      <c r="L1927" s="26"/>
      <c r="M1927" s="26"/>
      <c r="N1927" s="26"/>
      <c r="O1927" s="40"/>
      <c r="P1927" s="31" t="s">
        <v>80</v>
      </c>
      <c r="Q1927" s="32">
        <v>124</v>
      </c>
      <c r="R1927" s="60">
        <f t="shared" si="1050"/>
        <v>0</v>
      </c>
      <c r="S1927" s="35" t="s">
        <v>70</v>
      </c>
      <c r="T1927" s="35"/>
      <c r="U1927" s="30">
        <v>0.5</v>
      </c>
      <c r="V1927" s="30">
        <f t="shared" si="1051"/>
        <v>0.5</v>
      </c>
      <c r="W1927" s="29">
        <f t="shared" si="1052"/>
        <v>1.0416666666666666E-2</v>
      </c>
      <c r="X1927" s="29">
        <f t="shared" si="1053"/>
        <v>0.30805780643126124</v>
      </c>
      <c r="Y1927" s="29">
        <f t="shared" si="1054"/>
        <v>9.2417341929378373E-3</v>
      </c>
      <c r="Z1927" s="30">
        <f>IF(S1927="",0,VLOOKUP(S1927,[1]!Costo_Twist,2,FALSE)*W1927)</f>
        <v>2.3549607692383514</v>
      </c>
      <c r="AA1927" s="31" t="s">
        <v>71</v>
      </c>
      <c r="AB1927" s="31"/>
      <c r="AC1927" s="31" t="s">
        <v>2430</v>
      </c>
      <c r="AD1927" s="34">
        <f t="shared" si="1055"/>
        <v>31</v>
      </c>
      <c r="AE1927" s="33">
        <f t="shared" si="1056"/>
        <v>0.64583333333333337</v>
      </c>
      <c r="AF1927" s="33">
        <f t="shared" si="1057"/>
        <v>19.099583998738197</v>
      </c>
      <c r="AG1927" s="33">
        <f t="shared" si="1058"/>
        <v>0.57298751996214592</v>
      </c>
      <c r="AH1927" s="34">
        <f>IF(AA1927="",0,VLOOKUP(AA1927,[1]!Costo_Twist,2,FALSE)*AE1927)</f>
        <v>187.61575785354506</v>
      </c>
      <c r="AI1927" s="35"/>
      <c r="AJ1927" s="35"/>
      <c r="AK1927" s="35"/>
      <c r="AL1927" s="35">
        <f t="shared" si="1059"/>
        <v>0</v>
      </c>
      <c r="AM1927" s="29">
        <f t="shared" si="1060"/>
        <v>0</v>
      </c>
      <c r="AN1927" s="29">
        <f t="shared" si="1061"/>
        <v>0</v>
      </c>
      <c r="AO1927" s="29">
        <f t="shared" si="1062"/>
        <v>0</v>
      </c>
      <c r="AP1927" s="30">
        <f>IF(AI1927="",0,VLOOKUP(AI1927,[1]!Costo_Twist,2,FALSE)*AM1927)</f>
        <v>0</v>
      </c>
      <c r="AQ1927" s="42"/>
      <c r="AR1927" s="42"/>
      <c r="AS1927" s="42"/>
      <c r="AT1927" s="42">
        <f t="shared" si="1063"/>
        <v>0</v>
      </c>
      <c r="AU1927" s="43">
        <f t="shared" si="1064"/>
        <v>0</v>
      </c>
      <c r="AV1927" s="43">
        <f t="shared" si="1065"/>
        <v>0</v>
      </c>
      <c r="AW1927" s="43">
        <f t="shared" si="1066"/>
        <v>0</v>
      </c>
      <c r="AX1927" s="44">
        <f>IF(AQ1927="",0,VLOOKUP(AQ1927,[1]!Costo_Twist,2,FALSE)*AU1927)</f>
        <v>0</v>
      </c>
      <c r="AY1927" s="36">
        <f t="shared" si="1067"/>
        <v>189.97071862278341</v>
      </c>
      <c r="AZ1927" s="41">
        <f t="shared" si="1068"/>
        <v>0.65625</v>
      </c>
      <c r="BA1927" s="37">
        <f t="shared" si="1069"/>
        <v>124.65625</v>
      </c>
      <c r="BB1927" s="37" t="str">
        <f t="shared" si="1070"/>
        <v>ok</v>
      </c>
      <c r="BC1927" s="37" t="str">
        <f t="shared" si="1071"/>
        <v>ok</v>
      </c>
      <c r="BD1927" s="5"/>
      <c r="BE1927" s="11">
        <f t="shared" si="1072"/>
        <v>0.30805780643126124</v>
      </c>
      <c r="BF1927" s="11" t="b">
        <f t="shared" si="1073"/>
        <v>0</v>
      </c>
      <c r="BG1927" s="11" t="b">
        <f t="shared" si="1074"/>
        <v>0</v>
      </c>
      <c r="BH1927" s="11" t="b">
        <f t="shared" si="1075"/>
        <v>0</v>
      </c>
      <c r="BI1927" s="11" t="b">
        <f t="shared" si="1076"/>
        <v>0</v>
      </c>
      <c r="BJ1927" s="11" t="b">
        <f t="shared" si="1077"/>
        <v>0</v>
      </c>
      <c r="BK1927" s="11">
        <f t="shared" si="1078"/>
        <v>19.099583998738197</v>
      </c>
      <c r="BL1927" s="11" t="b">
        <f t="shared" si="1079"/>
        <v>0</v>
      </c>
      <c r="BM1927" s="11" t="b">
        <f t="shared" si="1080"/>
        <v>0</v>
      </c>
      <c r="BN1927" s="11" t="b">
        <f t="shared" si="1081"/>
        <v>0</v>
      </c>
      <c r="BO1927" s="11" t="b">
        <f t="shared" si="1082"/>
        <v>0</v>
      </c>
      <c r="BP1927" s="11" t="b">
        <f t="shared" si="1083"/>
        <v>0</v>
      </c>
      <c r="BQ1927" s="11" t="b">
        <f t="shared" si="1084"/>
        <v>0</v>
      </c>
      <c r="BR1927" s="11" t="b">
        <f t="shared" si="1085"/>
        <v>0</v>
      </c>
    </row>
    <row r="1928" spans="1:70" ht="12.75" customHeight="1" x14ac:dyDescent="0.75">
      <c r="A1928" s="24" t="s">
        <v>2393</v>
      </c>
      <c r="B1928" s="25" t="s">
        <v>2394</v>
      </c>
      <c r="C1928" s="24" t="s">
        <v>85</v>
      </c>
      <c r="D1928" s="26" t="s">
        <v>41</v>
      </c>
      <c r="E1928" s="24" t="s">
        <v>2610</v>
      </c>
      <c r="F1928" s="24" t="s">
        <v>2610</v>
      </c>
      <c r="G1928" s="25" t="s">
        <v>1971</v>
      </c>
      <c r="H1928" s="26"/>
      <c r="I1928" s="26"/>
      <c r="J1928" s="26"/>
      <c r="K1928" s="26"/>
      <c r="L1928" s="26"/>
      <c r="M1928" s="26"/>
      <c r="N1928" s="26"/>
      <c r="O1928" s="40"/>
      <c r="P1928" s="31" t="s">
        <v>79</v>
      </c>
      <c r="Q1928" s="32">
        <v>128</v>
      </c>
      <c r="R1928" s="60">
        <f t="shared" si="1050"/>
        <v>0</v>
      </c>
      <c r="S1928" s="35" t="s">
        <v>72</v>
      </c>
      <c r="T1928" s="35"/>
      <c r="U1928" s="35" t="s">
        <v>2397</v>
      </c>
      <c r="V1928" s="30">
        <f t="shared" si="1051"/>
        <v>2</v>
      </c>
      <c r="W1928" s="29">
        <f t="shared" si="1052"/>
        <v>4.1666666666666664E-2</v>
      </c>
      <c r="X1928" s="29">
        <f t="shared" si="1053"/>
        <v>1.232231225725045</v>
      </c>
      <c r="Y1928" s="29">
        <f t="shared" si="1054"/>
        <v>3.6966936771751349E-2</v>
      </c>
      <c r="Z1928" s="30">
        <f>IF(S1928="",0,VLOOKUP(S1928,[1]!Costo_Twist,2,FALSE)*W1928)</f>
        <v>8.5000887127775968</v>
      </c>
      <c r="AA1928" s="31" t="s">
        <v>71</v>
      </c>
      <c r="AB1928" s="31"/>
      <c r="AC1928" s="31">
        <v>14.5</v>
      </c>
      <c r="AD1928" s="34">
        <f t="shared" si="1055"/>
        <v>14.5</v>
      </c>
      <c r="AE1928" s="33">
        <f t="shared" si="1056"/>
        <v>0.30208333333333331</v>
      </c>
      <c r="AF1928" s="33">
        <f t="shared" si="1057"/>
        <v>8.9336763865065763</v>
      </c>
      <c r="AG1928" s="33">
        <f t="shared" si="1058"/>
        <v>0.26801029159519729</v>
      </c>
      <c r="AH1928" s="34">
        <f>IF(AA1928="",0,VLOOKUP(AA1928,[1]!Costo_Twist,2,FALSE)*AE1928)</f>
        <v>87.755757705690428</v>
      </c>
      <c r="AI1928" s="35"/>
      <c r="AJ1928" s="35"/>
      <c r="AK1928" s="35"/>
      <c r="AL1928" s="35">
        <f t="shared" si="1059"/>
        <v>0</v>
      </c>
      <c r="AM1928" s="29">
        <f t="shared" si="1060"/>
        <v>0</v>
      </c>
      <c r="AN1928" s="29">
        <f t="shared" si="1061"/>
        <v>0</v>
      </c>
      <c r="AO1928" s="29">
        <f t="shared" si="1062"/>
        <v>0</v>
      </c>
      <c r="AP1928" s="30">
        <f>IF(AI1928="",0,VLOOKUP(AI1928,[1]!Costo_Twist,2,FALSE)*AM1928)</f>
        <v>0</v>
      </c>
      <c r="AQ1928" s="42"/>
      <c r="AR1928" s="42"/>
      <c r="AS1928" s="42"/>
      <c r="AT1928" s="42">
        <f t="shared" si="1063"/>
        <v>0</v>
      </c>
      <c r="AU1928" s="43">
        <f t="shared" si="1064"/>
        <v>0</v>
      </c>
      <c r="AV1928" s="43">
        <f t="shared" si="1065"/>
        <v>0</v>
      </c>
      <c r="AW1928" s="43">
        <f t="shared" si="1066"/>
        <v>0</v>
      </c>
      <c r="AX1928" s="44">
        <f>IF(AQ1928="",0,VLOOKUP(AQ1928,[1]!Costo_Twist,2,FALSE)*AU1928)</f>
        <v>0</v>
      </c>
      <c r="AY1928" s="36">
        <f t="shared" si="1067"/>
        <v>96.255846418468025</v>
      </c>
      <c r="AZ1928" s="41">
        <f t="shared" si="1068"/>
        <v>0.34375</v>
      </c>
      <c r="BA1928" s="37">
        <f t="shared" si="1069"/>
        <v>128.34375</v>
      </c>
      <c r="BB1928" s="37" t="str">
        <f t="shared" si="1070"/>
        <v>ok</v>
      </c>
      <c r="BC1928" s="37" t="str">
        <f t="shared" si="1071"/>
        <v>ok</v>
      </c>
      <c r="BD1928" s="5"/>
      <c r="BE1928" s="11" t="b">
        <f t="shared" si="1072"/>
        <v>0</v>
      </c>
      <c r="BF1928" s="11" t="b">
        <f t="shared" si="1073"/>
        <v>0</v>
      </c>
      <c r="BG1928" s="11" t="b">
        <f t="shared" si="1074"/>
        <v>0</v>
      </c>
      <c r="BH1928" s="11" t="b">
        <f t="shared" si="1075"/>
        <v>0</v>
      </c>
      <c r="BI1928" s="11" t="b">
        <f t="shared" si="1076"/>
        <v>0</v>
      </c>
      <c r="BJ1928" s="11" t="b">
        <f t="shared" si="1077"/>
        <v>0</v>
      </c>
      <c r="BK1928" s="11">
        <f t="shared" si="1078"/>
        <v>8.9336763865065763</v>
      </c>
      <c r="BL1928" s="11" t="b">
        <f t="shared" si="1079"/>
        <v>0</v>
      </c>
      <c r="BM1928" s="11" t="b">
        <f t="shared" si="1080"/>
        <v>0</v>
      </c>
      <c r="BN1928" s="11">
        <f t="shared" si="1081"/>
        <v>1.232231225725045</v>
      </c>
      <c r="BO1928" s="11" t="b">
        <f t="shared" si="1082"/>
        <v>0</v>
      </c>
      <c r="BP1928" s="11" t="b">
        <f t="shared" si="1083"/>
        <v>0</v>
      </c>
      <c r="BQ1928" s="11" t="b">
        <f t="shared" si="1084"/>
        <v>0</v>
      </c>
      <c r="BR1928" s="11" t="b">
        <f t="shared" si="1085"/>
        <v>0</v>
      </c>
    </row>
    <row r="1929" spans="1:70" ht="12.75" customHeight="1" x14ac:dyDescent="0.75">
      <c r="A1929" s="24" t="s">
        <v>2393</v>
      </c>
      <c r="B1929" s="25" t="s">
        <v>2394</v>
      </c>
      <c r="C1929" s="24" t="s">
        <v>85</v>
      </c>
      <c r="D1929" s="26" t="s">
        <v>41</v>
      </c>
      <c r="E1929" s="24" t="s">
        <v>2610</v>
      </c>
      <c r="F1929" s="24" t="s">
        <v>2610</v>
      </c>
      <c r="G1929" s="25" t="s">
        <v>1972</v>
      </c>
      <c r="H1929" s="26"/>
      <c r="I1929" s="26"/>
      <c r="J1929" s="26"/>
      <c r="K1929" s="26"/>
      <c r="L1929" s="26"/>
      <c r="M1929" s="26"/>
      <c r="N1929" s="26"/>
      <c r="O1929" s="40"/>
      <c r="P1929" s="31" t="s">
        <v>79</v>
      </c>
      <c r="Q1929" s="32">
        <v>128</v>
      </c>
      <c r="R1929" s="60">
        <f t="shared" si="1050"/>
        <v>0</v>
      </c>
      <c r="S1929" s="35" t="s">
        <v>69</v>
      </c>
      <c r="T1929" s="35"/>
      <c r="U1929" s="30">
        <v>0.5</v>
      </c>
      <c r="V1929" s="30">
        <f t="shared" si="1051"/>
        <v>0.5</v>
      </c>
      <c r="W1929" s="29">
        <f t="shared" si="1052"/>
        <v>1.0416666666666666E-2</v>
      </c>
      <c r="X1929" s="29">
        <f t="shared" si="1053"/>
        <v>0.30805780643126124</v>
      </c>
      <c r="Y1929" s="29">
        <f t="shared" si="1054"/>
        <v>9.2417341929378373E-3</v>
      </c>
      <c r="Z1929" s="30">
        <f>IF(S1929="",0,VLOOKUP(S1929,[1]!Costo_Twist,2,FALSE)*W1929)</f>
        <v>1.9156908261130987</v>
      </c>
      <c r="AA1929" s="31" t="s">
        <v>71</v>
      </c>
      <c r="AB1929" s="31"/>
      <c r="AC1929" s="31">
        <v>8.5</v>
      </c>
      <c r="AD1929" s="34">
        <f t="shared" si="1055"/>
        <v>8.5</v>
      </c>
      <c r="AE1929" s="33">
        <f t="shared" si="1056"/>
        <v>0.17708333333333334</v>
      </c>
      <c r="AF1929" s="33">
        <f t="shared" si="1057"/>
        <v>5.2369827093314418</v>
      </c>
      <c r="AG1929" s="33">
        <f t="shared" si="1058"/>
        <v>0.15710948127994326</v>
      </c>
      <c r="AH1929" s="34">
        <f>IF(AA1929="",0,VLOOKUP(AA1929,[1]!Costo_Twist,2,FALSE)*AE1929)</f>
        <v>51.443030379197843</v>
      </c>
      <c r="AI1929" s="35"/>
      <c r="AJ1929" s="35"/>
      <c r="AK1929" s="35"/>
      <c r="AL1929" s="35">
        <f t="shared" si="1059"/>
        <v>0</v>
      </c>
      <c r="AM1929" s="29">
        <f t="shared" si="1060"/>
        <v>0</v>
      </c>
      <c r="AN1929" s="29">
        <f t="shared" si="1061"/>
        <v>0</v>
      </c>
      <c r="AO1929" s="29">
        <f t="shared" si="1062"/>
        <v>0</v>
      </c>
      <c r="AP1929" s="30">
        <f>IF(AI1929="",0,VLOOKUP(AI1929,[1]!Costo_Twist,2,FALSE)*AM1929)</f>
        <v>0</v>
      </c>
      <c r="AQ1929" s="42"/>
      <c r="AR1929" s="42"/>
      <c r="AS1929" s="42"/>
      <c r="AT1929" s="42">
        <f t="shared" si="1063"/>
        <v>0</v>
      </c>
      <c r="AU1929" s="43">
        <f t="shared" si="1064"/>
        <v>0</v>
      </c>
      <c r="AV1929" s="43">
        <f t="shared" si="1065"/>
        <v>0</v>
      </c>
      <c r="AW1929" s="43">
        <f t="shared" si="1066"/>
        <v>0</v>
      </c>
      <c r="AX1929" s="44">
        <f>IF(AQ1929="",0,VLOOKUP(AQ1929,[1]!Costo_Twist,2,FALSE)*AU1929)</f>
        <v>0</v>
      </c>
      <c r="AY1929" s="36">
        <f t="shared" si="1067"/>
        <v>53.358721205310943</v>
      </c>
      <c r="AZ1929" s="41">
        <f t="shared" si="1068"/>
        <v>0.1875</v>
      </c>
      <c r="BA1929" s="37">
        <f t="shared" si="1069"/>
        <v>128.1875</v>
      </c>
      <c r="BB1929" s="37" t="str">
        <f t="shared" si="1070"/>
        <v>ok</v>
      </c>
      <c r="BC1929" s="37" t="str">
        <f t="shared" si="1071"/>
        <v>ok</v>
      </c>
      <c r="BD1929" s="5"/>
      <c r="BE1929" s="11" t="b">
        <f t="shared" si="1072"/>
        <v>0</v>
      </c>
      <c r="BF1929" s="11" t="b">
        <f t="shared" si="1073"/>
        <v>0</v>
      </c>
      <c r="BG1929" s="11">
        <f t="shared" si="1074"/>
        <v>0.30805780643126124</v>
      </c>
      <c r="BH1929" s="11" t="b">
        <f t="shared" si="1075"/>
        <v>0</v>
      </c>
      <c r="BI1929" s="11" t="b">
        <f t="shared" si="1076"/>
        <v>0</v>
      </c>
      <c r="BJ1929" s="11" t="b">
        <f t="shared" si="1077"/>
        <v>0</v>
      </c>
      <c r="BK1929" s="11">
        <f t="shared" si="1078"/>
        <v>5.2369827093314418</v>
      </c>
      <c r="BL1929" s="11" t="b">
        <f t="shared" si="1079"/>
        <v>0</v>
      </c>
      <c r="BM1929" s="11" t="b">
        <f t="shared" si="1080"/>
        <v>0</v>
      </c>
      <c r="BN1929" s="11" t="b">
        <f t="shared" si="1081"/>
        <v>0</v>
      </c>
      <c r="BO1929" s="11" t="b">
        <f t="shared" si="1082"/>
        <v>0</v>
      </c>
      <c r="BP1929" s="11" t="b">
        <f t="shared" si="1083"/>
        <v>0</v>
      </c>
      <c r="BQ1929" s="11" t="b">
        <f t="shared" si="1084"/>
        <v>0</v>
      </c>
      <c r="BR1929" s="11" t="b">
        <f t="shared" si="1085"/>
        <v>0</v>
      </c>
    </row>
    <row r="1930" spans="1:70" ht="12.75" customHeight="1" x14ac:dyDescent="0.75">
      <c r="A1930" s="24" t="s">
        <v>2393</v>
      </c>
      <c r="B1930" s="25" t="s">
        <v>2394</v>
      </c>
      <c r="C1930" s="24" t="s">
        <v>85</v>
      </c>
      <c r="D1930" s="26" t="s">
        <v>41</v>
      </c>
      <c r="E1930" s="24" t="s">
        <v>2610</v>
      </c>
      <c r="F1930" s="24" t="s">
        <v>2610</v>
      </c>
      <c r="G1930" s="25" t="s">
        <v>1973</v>
      </c>
      <c r="H1930" s="26"/>
      <c r="I1930" s="26"/>
      <c r="J1930" s="26"/>
      <c r="K1930" s="26"/>
      <c r="L1930" s="26"/>
      <c r="M1930" s="26"/>
      <c r="N1930" s="26"/>
      <c r="O1930" s="40"/>
      <c r="P1930" s="31" t="s">
        <v>79</v>
      </c>
      <c r="Q1930" s="32">
        <v>128</v>
      </c>
      <c r="R1930" s="60">
        <f t="shared" si="1050"/>
        <v>0</v>
      </c>
      <c r="S1930" s="35" t="s">
        <v>72</v>
      </c>
      <c r="T1930" s="35"/>
      <c r="U1930" s="35">
        <v>0.5</v>
      </c>
      <c r="V1930" s="30">
        <f t="shared" si="1051"/>
        <v>0.5</v>
      </c>
      <c r="W1930" s="29">
        <f t="shared" si="1052"/>
        <v>1.0416666666666666E-2</v>
      </c>
      <c r="X1930" s="29">
        <f t="shared" si="1053"/>
        <v>0.30805780643126124</v>
      </c>
      <c r="Y1930" s="29">
        <f t="shared" si="1054"/>
        <v>9.2417341929378373E-3</v>
      </c>
      <c r="Z1930" s="30">
        <f>IF(S1930="",0,VLOOKUP(S1930,[1]!Costo_Twist,2,FALSE)*W1930)</f>
        <v>2.1250221781943992</v>
      </c>
      <c r="AA1930" s="31" t="s">
        <v>67</v>
      </c>
      <c r="AB1930" s="31"/>
      <c r="AC1930" s="31">
        <v>0.5</v>
      </c>
      <c r="AD1930" s="34">
        <f t="shared" si="1055"/>
        <v>0.5</v>
      </c>
      <c r="AE1930" s="33">
        <f t="shared" si="1056"/>
        <v>1.0416666666666666E-2</v>
      </c>
      <c r="AF1930" s="33">
        <f t="shared" si="1057"/>
        <v>0.30805780643126124</v>
      </c>
      <c r="AG1930" s="33">
        <f t="shared" si="1058"/>
        <v>9.2417341929378373E-3</v>
      </c>
      <c r="AH1930" s="34">
        <f>IF(AA1930="",0,VLOOKUP(AA1930,[1]!Costo_Twist,2,FALSE)*AE1930)</f>
        <v>2.1109205429221989</v>
      </c>
      <c r="AI1930" s="35" t="s">
        <v>71</v>
      </c>
      <c r="AJ1930" s="35"/>
      <c r="AK1930" s="35">
        <v>1.5</v>
      </c>
      <c r="AL1930" s="35">
        <f t="shared" si="1059"/>
        <v>1.5</v>
      </c>
      <c r="AM1930" s="29">
        <f t="shared" si="1060"/>
        <v>3.125E-2</v>
      </c>
      <c r="AN1930" s="29">
        <f t="shared" si="1061"/>
        <v>0.92417341929378372</v>
      </c>
      <c r="AO1930" s="29">
        <f t="shared" si="1062"/>
        <v>2.7725202578813512E-2</v>
      </c>
      <c r="AP1930" s="30">
        <f>IF(AI1930="",0,VLOOKUP(AI1930,[1]!Costo_Twist,2,FALSE)*AM1930)</f>
        <v>9.078181831623148</v>
      </c>
      <c r="AQ1930" s="42"/>
      <c r="AR1930" s="42"/>
      <c r="AS1930" s="42"/>
      <c r="AT1930" s="42">
        <f t="shared" si="1063"/>
        <v>0</v>
      </c>
      <c r="AU1930" s="43">
        <f t="shared" si="1064"/>
        <v>0</v>
      </c>
      <c r="AV1930" s="43">
        <f t="shared" si="1065"/>
        <v>0</v>
      </c>
      <c r="AW1930" s="43">
        <f t="shared" si="1066"/>
        <v>0</v>
      </c>
      <c r="AX1930" s="44">
        <f>IF(AQ1930="",0,VLOOKUP(AQ1930,[1]!Costo_Twist,2,FALSE)*AU1930)</f>
        <v>0</v>
      </c>
      <c r="AY1930" s="36">
        <f t="shared" si="1067"/>
        <v>13.314124552739745</v>
      </c>
      <c r="AZ1930" s="41">
        <f t="shared" si="1068"/>
        <v>5.2083333333333329E-2</v>
      </c>
      <c r="BA1930" s="37">
        <f t="shared" si="1069"/>
        <v>128.05208333333334</v>
      </c>
      <c r="BB1930" s="37" t="str">
        <f t="shared" si="1070"/>
        <v>ok</v>
      </c>
      <c r="BC1930" s="37" t="str">
        <f t="shared" si="1071"/>
        <v>ok</v>
      </c>
      <c r="BD1930" s="5"/>
      <c r="BE1930" s="11" t="b">
        <f t="shared" si="1072"/>
        <v>0</v>
      </c>
      <c r="BF1930" s="11" t="b">
        <f t="shared" si="1073"/>
        <v>0</v>
      </c>
      <c r="BG1930" s="11" t="b">
        <f t="shared" si="1074"/>
        <v>0</v>
      </c>
      <c r="BH1930" s="11" t="b">
        <f t="shared" si="1075"/>
        <v>0</v>
      </c>
      <c r="BI1930" s="11" t="b">
        <f t="shared" si="1076"/>
        <v>0</v>
      </c>
      <c r="BJ1930" s="11" t="b">
        <f t="shared" si="1077"/>
        <v>0</v>
      </c>
      <c r="BK1930" s="11">
        <f t="shared" si="1078"/>
        <v>0.92417341929378372</v>
      </c>
      <c r="BL1930" s="11" t="b">
        <f t="shared" si="1079"/>
        <v>0</v>
      </c>
      <c r="BM1930" s="11" t="b">
        <f t="shared" si="1080"/>
        <v>0</v>
      </c>
      <c r="BN1930" s="11">
        <f t="shared" si="1081"/>
        <v>0.30805780643126124</v>
      </c>
      <c r="BO1930" s="11" t="b">
        <f t="shared" si="1082"/>
        <v>0</v>
      </c>
      <c r="BP1930" s="11" t="b">
        <f t="shared" si="1083"/>
        <v>0</v>
      </c>
      <c r="BQ1930" s="11" t="b">
        <f t="shared" si="1084"/>
        <v>0</v>
      </c>
      <c r="BR1930" s="11">
        <f t="shared" si="1085"/>
        <v>0.30805780643126124</v>
      </c>
    </row>
    <row r="1931" spans="1:70" ht="12.75" customHeight="1" x14ac:dyDescent="0.75">
      <c r="A1931" s="24" t="s">
        <v>2393</v>
      </c>
      <c r="B1931" s="25" t="s">
        <v>2394</v>
      </c>
      <c r="C1931" s="24" t="s">
        <v>85</v>
      </c>
      <c r="D1931" s="26" t="s">
        <v>41</v>
      </c>
      <c r="E1931" s="24" t="s">
        <v>2610</v>
      </c>
      <c r="F1931" s="24" t="s">
        <v>2610</v>
      </c>
      <c r="G1931" s="25" t="s">
        <v>1974</v>
      </c>
      <c r="H1931" s="26"/>
      <c r="I1931" s="26"/>
      <c r="J1931" s="26"/>
      <c r="K1931" s="26"/>
      <c r="L1931" s="26"/>
      <c r="M1931" s="26"/>
      <c r="N1931" s="26"/>
      <c r="O1931" s="40"/>
      <c r="P1931" s="31" t="s">
        <v>81</v>
      </c>
      <c r="Q1931" s="32">
        <v>120</v>
      </c>
      <c r="R1931" s="60">
        <f t="shared" si="1050"/>
        <v>0</v>
      </c>
      <c r="S1931" s="35" t="s">
        <v>70</v>
      </c>
      <c r="T1931" s="35"/>
      <c r="U1931" s="35">
        <v>9.5</v>
      </c>
      <c r="V1931" s="30">
        <f t="shared" si="1051"/>
        <v>9.5</v>
      </c>
      <c r="W1931" s="29">
        <f t="shared" si="1052"/>
        <v>0.19791666666666666</v>
      </c>
      <c r="X1931" s="29">
        <f t="shared" si="1053"/>
        <v>5.8530983221939632</v>
      </c>
      <c r="Y1931" s="29">
        <f t="shared" si="1054"/>
        <v>0.1755929496658189</v>
      </c>
      <c r="Z1931" s="30">
        <f>IF(S1931="",0,VLOOKUP(S1931,[1]!Costo_Twist,2,FALSE)*W1931)</f>
        <v>44.744254615528682</v>
      </c>
      <c r="AA1931" s="31" t="s">
        <v>64</v>
      </c>
      <c r="AB1931" s="31"/>
      <c r="AC1931" s="31" t="s">
        <v>2433</v>
      </c>
      <c r="AD1931" s="34">
        <f t="shared" si="1055"/>
        <v>17</v>
      </c>
      <c r="AE1931" s="33">
        <f t="shared" si="1056"/>
        <v>0.35416666666666669</v>
      </c>
      <c r="AF1931" s="33">
        <f t="shared" si="1057"/>
        <v>10.473965418662884</v>
      </c>
      <c r="AG1931" s="33">
        <f t="shared" si="1058"/>
        <v>0.31421896255988652</v>
      </c>
      <c r="AH1931" s="34">
        <f>IF(AA1931="",0,VLOOKUP(AA1931,[1]!Costo_Twist,2,FALSE)*AE1931)</f>
        <v>43.975441346068543</v>
      </c>
      <c r="AI1931" s="35" t="s">
        <v>71</v>
      </c>
      <c r="AJ1931" s="35"/>
      <c r="AK1931" s="35">
        <v>246.5</v>
      </c>
      <c r="AL1931" s="35">
        <f t="shared" si="1059"/>
        <v>246.5</v>
      </c>
      <c r="AM1931" s="29">
        <f t="shared" si="1060"/>
        <v>5.135416666666667</v>
      </c>
      <c r="AN1931" s="29">
        <f t="shared" si="1061"/>
        <v>151.87249857061181</v>
      </c>
      <c r="AO1931" s="29">
        <f t="shared" si="1062"/>
        <v>4.5561749571183539</v>
      </c>
      <c r="AP1931" s="30">
        <f>IF(AI1931="",0,VLOOKUP(AI1931,[1]!Costo_Twist,2,FALSE)*AM1931)</f>
        <v>1491.8478809967373</v>
      </c>
      <c r="AQ1931" s="42"/>
      <c r="AR1931" s="42"/>
      <c r="AS1931" s="42"/>
      <c r="AT1931" s="42">
        <f t="shared" si="1063"/>
        <v>0</v>
      </c>
      <c r="AU1931" s="43">
        <f t="shared" si="1064"/>
        <v>0</v>
      </c>
      <c r="AV1931" s="43">
        <f t="shared" si="1065"/>
        <v>0</v>
      </c>
      <c r="AW1931" s="43">
        <f t="shared" si="1066"/>
        <v>0</v>
      </c>
      <c r="AX1931" s="44">
        <f>IF(AQ1931="",0,VLOOKUP(AQ1931,[1]!Costo_Twist,2,FALSE)*AU1931)</f>
        <v>0</v>
      </c>
      <c r="AY1931" s="36">
        <f t="shared" si="1067"/>
        <v>1580.5675769583345</v>
      </c>
      <c r="AZ1931" s="41">
        <f t="shared" si="1068"/>
        <v>5.6875</v>
      </c>
      <c r="BA1931" s="37">
        <f t="shared" si="1069"/>
        <v>125.6875</v>
      </c>
      <c r="BB1931" s="37" t="str">
        <f t="shared" si="1070"/>
        <v>ok</v>
      </c>
      <c r="BC1931" s="37" t="str">
        <f t="shared" si="1071"/>
        <v>ok</v>
      </c>
      <c r="BD1931" s="5"/>
      <c r="BE1931" s="11">
        <f t="shared" si="1072"/>
        <v>5.8530983221939632</v>
      </c>
      <c r="BF1931" s="11" t="b">
        <f t="shared" si="1073"/>
        <v>0</v>
      </c>
      <c r="BG1931" s="11" t="b">
        <f t="shared" si="1074"/>
        <v>0</v>
      </c>
      <c r="BH1931" s="11" t="b">
        <f t="shared" si="1075"/>
        <v>0</v>
      </c>
      <c r="BI1931" s="11" t="b">
        <f t="shared" si="1076"/>
        <v>0</v>
      </c>
      <c r="BJ1931" s="11" t="b">
        <f t="shared" si="1077"/>
        <v>0</v>
      </c>
      <c r="BK1931" s="11">
        <f t="shared" si="1078"/>
        <v>151.87249857061181</v>
      </c>
      <c r="BL1931" s="11">
        <f t="shared" si="1079"/>
        <v>10.473965418662884</v>
      </c>
      <c r="BM1931" s="11" t="b">
        <f t="shared" si="1080"/>
        <v>0</v>
      </c>
      <c r="BN1931" s="11" t="b">
        <f t="shared" si="1081"/>
        <v>0</v>
      </c>
      <c r="BO1931" s="11" t="b">
        <f t="shared" si="1082"/>
        <v>0</v>
      </c>
      <c r="BP1931" s="11" t="b">
        <f t="shared" si="1083"/>
        <v>0</v>
      </c>
      <c r="BQ1931" s="11" t="b">
        <f t="shared" si="1084"/>
        <v>0</v>
      </c>
      <c r="BR1931" s="11" t="b">
        <f t="shared" si="1085"/>
        <v>0</v>
      </c>
    </row>
    <row r="1932" spans="1:70" ht="12.75" customHeight="1" x14ac:dyDescent="0.75">
      <c r="A1932" s="24" t="s">
        <v>2393</v>
      </c>
      <c r="B1932" s="25" t="s">
        <v>2394</v>
      </c>
      <c r="C1932" s="24" t="s">
        <v>85</v>
      </c>
      <c r="D1932" s="26" t="s">
        <v>41</v>
      </c>
      <c r="E1932" s="24" t="s">
        <v>2610</v>
      </c>
      <c r="F1932" s="24" t="s">
        <v>2610</v>
      </c>
      <c r="G1932" s="25" t="s">
        <v>1975</v>
      </c>
      <c r="H1932" s="26"/>
      <c r="I1932" s="26"/>
      <c r="J1932" s="26"/>
      <c r="K1932" s="26"/>
      <c r="L1932" s="26"/>
      <c r="M1932" s="26"/>
      <c r="N1932" s="26"/>
      <c r="O1932" s="40"/>
      <c r="P1932" s="31" t="s">
        <v>81</v>
      </c>
      <c r="Q1932" s="32">
        <v>120</v>
      </c>
      <c r="R1932" s="60">
        <f t="shared" si="1050"/>
        <v>0</v>
      </c>
      <c r="S1932" s="35" t="s">
        <v>70</v>
      </c>
      <c r="T1932" s="35"/>
      <c r="U1932" s="35">
        <v>2.5</v>
      </c>
      <c r="V1932" s="30">
        <f t="shared" si="1051"/>
        <v>2.5</v>
      </c>
      <c r="W1932" s="29">
        <f t="shared" si="1052"/>
        <v>5.2083333333333336E-2</v>
      </c>
      <c r="X1932" s="29">
        <f t="shared" si="1053"/>
        <v>1.5402890321563063</v>
      </c>
      <c r="Y1932" s="29">
        <f t="shared" si="1054"/>
        <v>4.620867096468919E-2</v>
      </c>
      <c r="Z1932" s="30">
        <f>IF(S1932="",0,VLOOKUP(S1932,[1]!Costo_Twist,2,FALSE)*W1932)</f>
        <v>11.774803846191759</v>
      </c>
      <c r="AA1932" s="31" t="s">
        <v>64</v>
      </c>
      <c r="AB1932" s="31"/>
      <c r="AC1932" s="31">
        <v>4.5</v>
      </c>
      <c r="AD1932" s="34">
        <f t="shared" si="1055"/>
        <v>4.5</v>
      </c>
      <c r="AE1932" s="33">
        <f t="shared" si="1056"/>
        <v>9.375E-2</v>
      </c>
      <c r="AF1932" s="33">
        <f t="shared" si="1057"/>
        <v>2.772520257881351</v>
      </c>
      <c r="AG1932" s="33">
        <f t="shared" si="1058"/>
        <v>8.3175607736440532E-2</v>
      </c>
      <c r="AH1932" s="34">
        <f>IF(AA1932="",0,VLOOKUP(AA1932,[1]!Costo_Twist,2,FALSE)*AE1932)</f>
        <v>11.640558003371085</v>
      </c>
      <c r="AI1932" s="35" t="s">
        <v>71</v>
      </c>
      <c r="AJ1932" s="35"/>
      <c r="AK1932" s="35">
        <v>72.5</v>
      </c>
      <c r="AL1932" s="35">
        <f t="shared" si="1059"/>
        <v>72.5</v>
      </c>
      <c r="AM1932" s="29">
        <f t="shared" si="1060"/>
        <v>1.5104166666666667</v>
      </c>
      <c r="AN1932" s="29">
        <f t="shared" si="1061"/>
        <v>44.668381932532881</v>
      </c>
      <c r="AO1932" s="29">
        <f t="shared" si="1062"/>
        <v>1.3400514579759863</v>
      </c>
      <c r="AP1932" s="30">
        <f>IF(AI1932="",0,VLOOKUP(AI1932,[1]!Costo_Twist,2,FALSE)*AM1932)</f>
        <v>438.7787885284522</v>
      </c>
      <c r="AQ1932" s="42"/>
      <c r="AR1932" s="42"/>
      <c r="AS1932" s="42"/>
      <c r="AT1932" s="42">
        <f t="shared" si="1063"/>
        <v>0</v>
      </c>
      <c r="AU1932" s="43">
        <f t="shared" si="1064"/>
        <v>0</v>
      </c>
      <c r="AV1932" s="43">
        <f t="shared" si="1065"/>
        <v>0</v>
      </c>
      <c r="AW1932" s="43">
        <f t="shared" si="1066"/>
        <v>0</v>
      </c>
      <c r="AX1932" s="44">
        <f>IF(AQ1932="",0,VLOOKUP(AQ1932,[1]!Costo_Twist,2,FALSE)*AU1932)</f>
        <v>0</v>
      </c>
      <c r="AY1932" s="36">
        <f t="shared" si="1067"/>
        <v>462.19415037801502</v>
      </c>
      <c r="AZ1932" s="41">
        <f t="shared" si="1068"/>
        <v>1.65625</v>
      </c>
      <c r="BA1932" s="37">
        <f t="shared" si="1069"/>
        <v>121.65625</v>
      </c>
      <c r="BB1932" s="37" t="str">
        <f t="shared" si="1070"/>
        <v>ok</v>
      </c>
      <c r="BC1932" s="37" t="str">
        <f t="shared" si="1071"/>
        <v>ok</v>
      </c>
      <c r="BD1932" s="5"/>
      <c r="BE1932" s="11">
        <f t="shared" si="1072"/>
        <v>1.5402890321563063</v>
      </c>
      <c r="BF1932" s="11" t="b">
        <f t="shared" si="1073"/>
        <v>0</v>
      </c>
      <c r="BG1932" s="11" t="b">
        <f t="shared" si="1074"/>
        <v>0</v>
      </c>
      <c r="BH1932" s="11" t="b">
        <f t="shared" si="1075"/>
        <v>0</v>
      </c>
      <c r="BI1932" s="11" t="b">
        <f t="shared" si="1076"/>
        <v>0</v>
      </c>
      <c r="BJ1932" s="11" t="b">
        <f t="shared" si="1077"/>
        <v>0</v>
      </c>
      <c r="BK1932" s="11">
        <f t="shared" si="1078"/>
        <v>44.668381932532881</v>
      </c>
      <c r="BL1932" s="11">
        <f t="shared" si="1079"/>
        <v>2.772520257881351</v>
      </c>
      <c r="BM1932" s="11" t="b">
        <f t="shared" si="1080"/>
        <v>0</v>
      </c>
      <c r="BN1932" s="11" t="b">
        <f t="shared" si="1081"/>
        <v>0</v>
      </c>
      <c r="BO1932" s="11" t="b">
        <f t="shared" si="1082"/>
        <v>0</v>
      </c>
      <c r="BP1932" s="11" t="b">
        <f t="shared" si="1083"/>
        <v>0</v>
      </c>
      <c r="BQ1932" s="11" t="b">
        <f t="shared" si="1084"/>
        <v>0</v>
      </c>
      <c r="BR1932" s="11" t="b">
        <f t="shared" si="1085"/>
        <v>0</v>
      </c>
    </row>
    <row r="1933" spans="1:70" ht="12.75" customHeight="1" x14ac:dyDescent="0.75">
      <c r="A1933" s="24" t="s">
        <v>2393</v>
      </c>
      <c r="B1933" s="25" t="s">
        <v>2394</v>
      </c>
      <c r="C1933" s="24" t="s">
        <v>85</v>
      </c>
      <c r="D1933" s="26" t="s">
        <v>41</v>
      </c>
      <c r="E1933" s="24" t="s">
        <v>2610</v>
      </c>
      <c r="F1933" s="24" t="s">
        <v>2610</v>
      </c>
      <c r="G1933" s="25" t="s">
        <v>1976</v>
      </c>
      <c r="H1933" s="26"/>
      <c r="I1933" s="26"/>
      <c r="J1933" s="26"/>
      <c r="K1933" s="26"/>
      <c r="L1933" s="26"/>
      <c r="M1933" s="26"/>
      <c r="N1933" s="26"/>
      <c r="O1933" s="40"/>
      <c r="P1933" s="31" t="s">
        <v>80</v>
      </c>
      <c r="Q1933" s="32">
        <v>124</v>
      </c>
      <c r="R1933" s="60">
        <f t="shared" si="1050"/>
        <v>0</v>
      </c>
      <c r="S1933" s="35" t="s">
        <v>70</v>
      </c>
      <c r="T1933" s="35"/>
      <c r="U1933" s="35" t="s">
        <v>2397</v>
      </c>
      <c r="V1933" s="30">
        <f t="shared" si="1051"/>
        <v>2</v>
      </c>
      <c r="W1933" s="29">
        <f t="shared" si="1052"/>
        <v>4.1666666666666664E-2</v>
      </c>
      <c r="X1933" s="29">
        <f t="shared" si="1053"/>
        <v>1.232231225725045</v>
      </c>
      <c r="Y1933" s="29">
        <f t="shared" si="1054"/>
        <v>3.6966936771751349E-2</v>
      </c>
      <c r="Z1933" s="30">
        <f>IF(S1933="",0,VLOOKUP(S1933,[1]!Costo_Twist,2,FALSE)*W1933)</f>
        <v>9.4198430769534056</v>
      </c>
      <c r="AA1933" s="31" t="s">
        <v>64</v>
      </c>
      <c r="AB1933" s="31"/>
      <c r="AC1933" s="31">
        <v>4.5</v>
      </c>
      <c r="AD1933" s="34">
        <f t="shared" si="1055"/>
        <v>4.5</v>
      </c>
      <c r="AE1933" s="33">
        <f t="shared" si="1056"/>
        <v>9.375E-2</v>
      </c>
      <c r="AF1933" s="33">
        <f t="shared" si="1057"/>
        <v>2.772520257881351</v>
      </c>
      <c r="AG1933" s="33">
        <f t="shared" si="1058"/>
        <v>8.3175607736440532E-2</v>
      </c>
      <c r="AH1933" s="34">
        <f>IF(AA1933="",0,VLOOKUP(AA1933,[1]!Costo_Twist,2,FALSE)*AE1933)</f>
        <v>11.640558003371085</v>
      </c>
      <c r="AI1933" s="35" t="s">
        <v>71</v>
      </c>
      <c r="AJ1933" s="35"/>
      <c r="AK1933" s="35" t="s">
        <v>2459</v>
      </c>
      <c r="AL1933" s="35">
        <f t="shared" si="1059"/>
        <v>54</v>
      </c>
      <c r="AM1933" s="29">
        <f t="shared" si="1060"/>
        <v>1.125</v>
      </c>
      <c r="AN1933" s="29">
        <f t="shared" si="1061"/>
        <v>33.270243094576216</v>
      </c>
      <c r="AO1933" s="29">
        <f t="shared" si="1062"/>
        <v>0.9981072928372865</v>
      </c>
      <c r="AP1933" s="30">
        <f>IF(AI1933="",0,VLOOKUP(AI1933,[1]!Costo_Twist,2,FALSE)*AM1933)</f>
        <v>326.8145459384333</v>
      </c>
      <c r="AQ1933" s="42"/>
      <c r="AR1933" s="42"/>
      <c r="AS1933" s="42"/>
      <c r="AT1933" s="42">
        <f t="shared" si="1063"/>
        <v>0</v>
      </c>
      <c r="AU1933" s="43">
        <f t="shared" si="1064"/>
        <v>0</v>
      </c>
      <c r="AV1933" s="43">
        <f t="shared" si="1065"/>
        <v>0</v>
      </c>
      <c r="AW1933" s="43">
        <f t="shared" si="1066"/>
        <v>0</v>
      </c>
      <c r="AX1933" s="44">
        <f>IF(AQ1933="",0,VLOOKUP(AQ1933,[1]!Costo_Twist,2,FALSE)*AU1933)</f>
        <v>0</v>
      </c>
      <c r="AY1933" s="36">
        <f t="shared" si="1067"/>
        <v>347.87494701875778</v>
      </c>
      <c r="AZ1933" s="41">
        <f t="shared" si="1068"/>
        <v>1.2604166666666667</v>
      </c>
      <c r="BA1933" s="37">
        <f t="shared" si="1069"/>
        <v>125.26041666666667</v>
      </c>
      <c r="BB1933" s="37" t="str">
        <f t="shared" si="1070"/>
        <v>ok</v>
      </c>
      <c r="BC1933" s="37" t="str">
        <f t="shared" si="1071"/>
        <v>ok</v>
      </c>
      <c r="BD1933" s="5"/>
      <c r="BE1933" s="11">
        <f t="shared" si="1072"/>
        <v>1.232231225725045</v>
      </c>
      <c r="BF1933" s="11" t="b">
        <f t="shared" si="1073"/>
        <v>0</v>
      </c>
      <c r="BG1933" s="11" t="b">
        <f t="shared" si="1074"/>
        <v>0</v>
      </c>
      <c r="BH1933" s="11" t="b">
        <f t="shared" si="1075"/>
        <v>0</v>
      </c>
      <c r="BI1933" s="11" t="b">
        <f t="shared" si="1076"/>
        <v>0</v>
      </c>
      <c r="BJ1933" s="11" t="b">
        <f t="shared" si="1077"/>
        <v>0</v>
      </c>
      <c r="BK1933" s="11">
        <f t="shared" si="1078"/>
        <v>33.270243094576216</v>
      </c>
      <c r="BL1933" s="11">
        <f t="shared" si="1079"/>
        <v>2.772520257881351</v>
      </c>
      <c r="BM1933" s="11" t="b">
        <f t="shared" si="1080"/>
        <v>0</v>
      </c>
      <c r="BN1933" s="11" t="b">
        <f t="shared" si="1081"/>
        <v>0</v>
      </c>
      <c r="BO1933" s="11" t="b">
        <f t="shared" si="1082"/>
        <v>0</v>
      </c>
      <c r="BP1933" s="11" t="b">
        <f t="shared" si="1083"/>
        <v>0</v>
      </c>
      <c r="BQ1933" s="11" t="b">
        <f t="shared" si="1084"/>
        <v>0</v>
      </c>
      <c r="BR1933" s="11" t="b">
        <f t="shared" si="1085"/>
        <v>0</v>
      </c>
    </row>
    <row r="1934" spans="1:70" ht="12.75" customHeight="1" x14ac:dyDescent="0.75">
      <c r="A1934" s="24" t="s">
        <v>2393</v>
      </c>
      <c r="B1934" s="25" t="s">
        <v>2394</v>
      </c>
      <c r="C1934" s="24" t="s">
        <v>85</v>
      </c>
      <c r="D1934" s="26" t="s">
        <v>41</v>
      </c>
      <c r="E1934" s="24" t="s">
        <v>2610</v>
      </c>
      <c r="F1934" s="24" t="s">
        <v>2610</v>
      </c>
      <c r="G1934" s="25" t="s">
        <v>1977</v>
      </c>
      <c r="H1934" s="26"/>
      <c r="I1934" s="26"/>
      <c r="J1934" s="26"/>
      <c r="K1934" s="26"/>
      <c r="L1934" s="26"/>
      <c r="M1934" s="26"/>
      <c r="N1934" s="26"/>
      <c r="O1934" s="40"/>
      <c r="P1934" s="31" t="s">
        <v>80</v>
      </c>
      <c r="Q1934" s="32">
        <v>124</v>
      </c>
      <c r="R1934" s="60">
        <f t="shared" si="1050"/>
        <v>0</v>
      </c>
      <c r="S1934" s="35" t="s">
        <v>70</v>
      </c>
      <c r="T1934" s="35"/>
      <c r="U1934" s="30">
        <v>1.5</v>
      </c>
      <c r="V1934" s="30">
        <f t="shared" si="1051"/>
        <v>1.5</v>
      </c>
      <c r="W1934" s="29">
        <f t="shared" si="1052"/>
        <v>3.125E-2</v>
      </c>
      <c r="X1934" s="29">
        <f t="shared" si="1053"/>
        <v>0.92417341929378372</v>
      </c>
      <c r="Y1934" s="29">
        <f t="shared" si="1054"/>
        <v>2.7725202578813512E-2</v>
      </c>
      <c r="Z1934" s="30">
        <f>IF(S1934="",0,VLOOKUP(S1934,[1]!Costo_Twist,2,FALSE)*W1934)</f>
        <v>7.0648823077150551</v>
      </c>
      <c r="AA1934" s="31" t="s">
        <v>67</v>
      </c>
      <c r="AB1934" s="31"/>
      <c r="AC1934" s="31">
        <v>1.5</v>
      </c>
      <c r="AD1934" s="34">
        <f t="shared" si="1055"/>
        <v>1.5</v>
      </c>
      <c r="AE1934" s="33">
        <f t="shared" si="1056"/>
        <v>3.125E-2</v>
      </c>
      <c r="AF1934" s="33">
        <f t="shared" si="1057"/>
        <v>0.92417341929378372</v>
      </c>
      <c r="AG1934" s="33">
        <f t="shared" si="1058"/>
        <v>2.7725202578813512E-2</v>
      </c>
      <c r="AH1934" s="34">
        <f>IF(AA1934="",0,VLOOKUP(AA1934,[1]!Costo_Twist,2,FALSE)*AE1934)</f>
        <v>6.3327616287665967</v>
      </c>
      <c r="AI1934" s="35" t="s">
        <v>71</v>
      </c>
      <c r="AJ1934" s="35"/>
      <c r="AK1934" s="35">
        <v>29.5</v>
      </c>
      <c r="AL1934" s="35">
        <f t="shared" si="1059"/>
        <v>29.5</v>
      </c>
      <c r="AM1934" s="29">
        <f t="shared" si="1060"/>
        <v>0.61458333333333337</v>
      </c>
      <c r="AN1934" s="29">
        <f t="shared" si="1061"/>
        <v>18.175410579444414</v>
      </c>
      <c r="AO1934" s="29">
        <f t="shared" si="1062"/>
        <v>0.54526231738333242</v>
      </c>
      <c r="AP1934" s="30">
        <f>IF(AI1934="",0,VLOOKUP(AI1934,[1]!Costo_Twist,2,FALSE)*AM1934)</f>
        <v>178.53757602192192</v>
      </c>
      <c r="AQ1934" s="42"/>
      <c r="AR1934" s="42"/>
      <c r="AS1934" s="42"/>
      <c r="AT1934" s="42">
        <f t="shared" si="1063"/>
        <v>0</v>
      </c>
      <c r="AU1934" s="43">
        <f t="shared" si="1064"/>
        <v>0</v>
      </c>
      <c r="AV1934" s="43">
        <f t="shared" si="1065"/>
        <v>0</v>
      </c>
      <c r="AW1934" s="43">
        <f t="shared" si="1066"/>
        <v>0</v>
      </c>
      <c r="AX1934" s="44">
        <f>IF(AQ1934="",0,VLOOKUP(AQ1934,[1]!Costo_Twist,2,FALSE)*AU1934)</f>
        <v>0</v>
      </c>
      <c r="AY1934" s="36">
        <f t="shared" si="1067"/>
        <v>191.93521995840356</v>
      </c>
      <c r="AZ1934" s="41">
        <f t="shared" si="1068"/>
        <v>0.67708333333333337</v>
      </c>
      <c r="BA1934" s="37">
        <f t="shared" si="1069"/>
        <v>124.67708333333333</v>
      </c>
      <c r="BB1934" s="37" t="str">
        <f t="shared" si="1070"/>
        <v>ok</v>
      </c>
      <c r="BC1934" s="37" t="str">
        <f t="shared" si="1071"/>
        <v>ok</v>
      </c>
      <c r="BD1934" s="5"/>
      <c r="BE1934" s="11">
        <f t="shared" si="1072"/>
        <v>0.92417341929378372</v>
      </c>
      <c r="BF1934" s="11" t="b">
        <f t="shared" si="1073"/>
        <v>0</v>
      </c>
      <c r="BG1934" s="11" t="b">
        <f t="shared" si="1074"/>
        <v>0</v>
      </c>
      <c r="BH1934" s="11" t="b">
        <f t="shared" si="1075"/>
        <v>0</v>
      </c>
      <c r="BI1934" s="11" t="b">
        <f t="shared" si="1076"/>
        <v>0</v>
      </c>
      <c r="BJ1934" s="11" t="b">
        <f t="shared" si="1077"/>
        <v>0</v>
      </c>
      <c r="BK1934" s="11">
        <f t="shared" si="1078"/>
        <v>18.175410579444414</v>
      </c>
      <c r="BL1934" s="11" t="b">
        <f t="shared" si="1079"/>
        <v>0</v>
      </c>
      <c r="BM1934" s="11" t="b">
        <f t="shared" si="1080"/>
        <v>0</v>
      </c>
      <c r="BN1934" s="11" t="b">
        <f t="shared" si="1081"/>
        <v>0</v>
      </c>
      <c r="BO1934" s="11" t="b">
        <f t="shared" si="1082"/>
        <v>0</v>
      </c>
      <c r="BP1934" s="11" t="b">
        <f t="shared" si="1083"/>
        <v>0</v>
      </c>
      <c r="BQ1934" s="11" t="b">
        <f t="shared" si="1084"/>
        <v>0</v>
      </c>
      <c r="BR1934" s="11">
        <f t="shared" si="1085"/>
        <v>0.92417341929378372</v>
      </c>
    </row>
    <row r="1935" spans="1:70" ht="12.75" customHeight="1" x14ac:dyDescent="0.75">
      <c r="A1935" s="24" t="s">
        <v>2393</v>
      </c>
      <c r="B1935" s="25" t="s">
        <v>2394</v>
      </c>
      <c r="C1935" s="24" t="s">
        <v>85</v>
      </c>
      <c r="D1935" s="26" t="s">
        <v>41</v>
      </c>
      <c r="E1935" s="24" t="s">
        <v>2610</v>
      </c>
      <c r="F1935" s="24" t="s">
        <v>2610</v>
      </c>
      <c r="G1935" s="25" t="s">
        <v>1978</v>
      </c>
      <c r="H1935" s="26"/>
      <c r="I1935" s="26"/>
      <c r="J1935" s="26"/>
      <c r="K1935" s="26"/>
      <c r="L1935" s="26"/>
      <c r="M1935" s="26"/>
      <c r="N1935" s="26"/>
      <c r="O1935" s="40"/>
      <c r="P1935" s="31" t="s">
        <v>79</v>
      </c>
      <c r="Q1935" s="32">
        <v>128</v>
      </c>
      <c r="R1935" s="60">
        <f t="shared" si="1050"/>
        <v>0</v>
      </c>
      <c r="S1935" s="35" t="s">
        <v>70</v>
      </c>
      <c r="T1935" s="35"/>
      <c r="U1935" s="35" t="s">
        <v>2395</v>
      </c>
      <c r="V1935" s="30">
        <f t="shared" si="1051"/>
        <v>1</v>
      </c>
      <c r="W1935" s="29">
        <f t="shared" si="1052"/>
        <v>2.0833333333333332E-2</v>
      </c>
      <c r="X1935" s="29">
        <f t="shared" si="1053"/>
        <v>0.61611561286252248</v>
      </c>
      <c r="Y1935" s="29">
        <f t="shared" si="1054"/>
        <v>1.8483468385875675E-2</v>
      </c>
      <c r="Z1935" s="30">
        <f>IF(S1935="",0,VLOOKUP(S1935,[1]!Costo_Twist,2,FALSE)*W1935)</f>
        <v>4.7099215384767028</v>
      </c>
      <c r="AA1935" s="31" t="s">
        <v>67</v>
      </c>
      <c r="AB1935" s="31"/>
      <c r="AC1935" s="31" t="s">
        <v>2395</v>
      </c>
      <c r="AD1935" s="34">
        <f t="shared" si="1055"/>
        <v>1</v>
      </c>
      <c r="AE1935" s="33">
        <f t="shared" si="1056"/>
        <v>2.0833333333333332E-2</v>
      </c>
      <c r="AF1935" s="33">
        <f t="shared" si="1057"/>
        <v>0.61611561286252248</v>
      </c>
      <c r="AG1935" s="33">
        <f t="shared" si="1058"/>
        <v>1.8483468385875675E-2</v>
      </c>
      <c r="AH1935" s="34">
        <f>IF(AA1935="",0,VLOOKUP(AA1935,[1]!Costo_Twist,2,FALSE)*AE1935)</f>
        <v>4.2218410858443978</v>
      </c>
      <c r="AI1935" s="35" t="s">
        <v>71</v>
      </c>
      <c r="AJ1935" s="35"/>
      <c r="AK1935" s="35">
        <v>17.5</v>
      </c>
      <c r="AL1935" s="35">
        <f t="shared" si="1059"/>
        <v>17.5</v>
      </c>
      <c r="AM1935" s="29">
        <f t="shared" si="1060"/>
        <v>0.36458333333333331</v>
      </c>
      <c r="AN1935" s="29">
        <f t="shared" si="1061"/>
        <v>10.782023225094143</v>
      </c>
      <c r="AO1935" s="29">
        <f t="shared" si="1062"/>
        <v>0.32346069675282429</v>
      </c>
      <c r="AP1935" s="30">
        <f>IF(AI1935="",0,VLOOKUP(AI1935,[1]!Costo_Twist,2,FALSE)*AM1935)</f>
        <v>105.91212136893672</v>
      </c>
      <c r="AQ1935" s="42"/>
      <c r="AR1935" s="42"/>
      <c r="AS1935" s="42"/>
      <c r="AT1935" s="42">
        <f t="shared" si="1063"/>
        <v>0</v>
      </c>
      <c r="AU1935" s="43">
        <f t="shared" si="1064"/>
        <v>0</v>
      </c>
      <c r="AV1935" s="43">
        <f t="shared" si="1065"/>
        <v>0</v>
      </c>
      <c r="AW1935" s="43">
        <f t="shared" si="1066"/>
        <v>0</v>
      </c>
      <c r="AX1935" s="44">
        <f>IF(AQ1935="",0,VLOOKUP(AQ1935,[1]!Costo_Twist,2,FALSE)*AU1935)</f>
        <v>0</v>
      </c>
      <c r="AY1935" s="36">
        <f t="shared" si="1067"/>
        <v>114.84388399325782</v>
      </c>
      <c r="AZ1935" s="41">
        <f t="shared" si="1068"/>
        <v>0.40625</v>
      </c>
      <c r="BA1935" s="37">
        <f t="shared" si="1069"/>
        <v>128.40625</v>
      </c>
      <c r="BB1935" s="37" t="str">
        <f t="shared" si="1070"/>
        <v>ok</v>
      </c>
      <c r="BC1935" s="37" t="str">
        <f t="shared" si="1071"/>
        <v>ok</v>
      </c>
      <c r="BD1935" s="5"/>
      <c r="BE1935" s="11">
        <f t="shared" si="1072"/>
        <v>0.61611561286252248</v>
      </c>
      <c r="BF1935" s="11" t="b">
        <f t="shared" si="1073"/>
        <v>0</v>
      </c>
      <c r="BG1935" s="11" t="b">
        <f t="shared" si="1074"/>
        <v>0</v>
      </c>
      <c r="BH1935" s="11" t="b">
        <f t="shared" si="1075"/>
        <v>0</v>
      </c>
      <c r="BI1935" s="11" t="b">
        <f t="shared" si="1076"/>
        <v>0</v>
      </c>
      <c r="BJ1935" s="11" t="b">
        <f t="shared" si="1077"/>
        <v>0</v>
      </c>
      <c r="BK1935" s="11">
        <f t="shared" si="1078"/>
        <v>10.782023225094143</v>
      </c>
      <c r="BL1935" s="11" t="b">
        <f t="shared" si="1079"/>
        <v>0</v>
      </c>
      <c r="BM1935" s="11" t="b">
        <f t="shared" si="1080"/>
        <v>0</v>
      </c>
      <c r="BN1935" s="11" t="b">
        <f t="shared" si="1081"/>
        <v>0</v>
      </c>
      <c r="BO1935" s="11" t="b">
        <f t="shared" si="1082"/>
        <v>0</v>
      </c>
      <c r="BP1935" s="11" t="b">
        <f t="shared" si="1083"/>
        <v>0</v>
      </c>
      <c r="BQ1935" s="11" t="b">
        <f t="shared" si="1084"/>
        <v>0</v>
      </c>
      <c r="BR1935" s="11">
        <f t="shared" si="1085"/>
        <v>0.61611561286252248</v>
      </c>
    </row>
    <row r="1936" spans="1:70" ht="12.75" customHeight="1" x14ac:dyDescent="0.75">
      <c r="A1936" s="24" t="s">
        <v>2393</v>
      </c>
      <c r="B1936" s="25" t="s">
        <v>2394</v>
      </c>
      <c r="C1936" s="24" t="s">
        <v>85</v>
      </c>
      <c r="D1936" s="26" t="s">
        <v>41</v>
      </c>
      <c r="E1936" s="24" t="s">
        <v>2610</v>
      </c>
      <c r="F1936" s="24" t="s">
        <v>2610</v>
      </c>
      <c r="G1936" s="25" t="s">
        <v>1979</v>
      </c>
      <c r="H1936" s="26"/>
      <c r="I1936" s="26"/>
      <c r="J1936" s="26"/>
      <c r="K1936" s="26"/>
      <c r="L1936" s="26"/>
      <c r="M1936" s="26"/>
      <c r="N1936" s="26"/>
      <c r="O1936" s="40"/>
      <c r="P1936" s="31" t="s">
        <v>79</v>
      </c>
      <c r="Q1936" s="32">
        <v>128</v>
      </c>
      <c r="R1936" s="60">
        <f t="shared" si="1050"/>
        <v>0</v>
      </c>
      <c r="S1936" s="35" t="s">
        <v>70</v>
      </c>
      <c r="T1936" s="35"/>
      <c r="U1936" s="35">
        <v>0.5</v>
      </c>
      <c r="V1936" s="30">
        <f t="shared" si="1051"/>
        <v>0.5</v>
      </c>
      <c r="W1936" s="29">
        <f t="shared" si="1052"/>
        <v>1.0416666666666666E-2</v>
      </c>
      <c r="X1936" s="29">
        <f t="shared" si="1053"/>
        <v>0.30805780643126124</v>
      </c>
      <c r="Y1936" s="29">
        <f t="shared" si="1054"/>
        <v>9.2417341929378373E-3</v>
      </c>
      <c r="Z1936" s="30">
        <f>IF(S1936="",0,VLOOKUP(S1936,[1]!Costo_Twist,2,FALSE)*W1936)</f>
        <v>2.3549607692383514</v>
      </c>
      <c r="AA1936" s="31" t="s">
        <v>67</v>
      </c>
      <c r="AB1936" s="31"/>
      <c r="AC1936" s="31" t="s">
        <v>2395</v>
      </c>
      <c r="AD1936" s="34">
        <f t="shared" si="1055"/>
        <v>1</v>
      </c>
      <c r="AE1936" s="33">
        <f t="shared" si="1056"/>
        <v>2.0833333333333332E-2</v>
      </c>
      <c r="AF1936" s="33">
        <f t="shared" si="1057"/>
        <v>0.61611561286252248</v>
      </c>
      <c r="AG1936" s="33">
        <f t="shared" si="1058"/>
        <v>1.8483468385875675E-2</v>
      </c>
      <c r="AH1936" s="34">
        <f>IF(AA1936="",0,VLOOKUP(AA1936,[1]!Costo_Twist,2,FALSE)*AE1936)</f>
        <v>4.2218410858443978</v>
      </c>
      <c r="AI1936" s="35" t="s">
        <v>71</v>
      </c>
      <c r="AJ1936" s="35"/>
      <c r="AK1936" s="35">
        <v>7.5</v>
      </c>
      <c r="AL1936" s="35">
        <f t="shared" si="1059"/>
        <v>7.5</v>
      </c>
      <c r="AM1936" s="29">
        <f t="shared" si="1060"/>
        <v>0.15625</v>
      </c>
      <c r="AN1936" s="29">
        <f t="shared" si="1061"/>
        <v>4.6208670964689187</v>
      </c>
      <c r="AO1936" s="29">
        <f t="shared" si="1062"/>
        <v>0.13862601289406756</v>
      </c>
      <c r="AP1936" s="30">
        <f>IF(AI1936="",0,VLOOKUP(AI1936,[1]!Costo_Twist,2,FALSE)*AM1936)</f>
        <v>45.39090915811574</v>
      </c>
      <c r="AQ1936" s="42"/>
      <c r="AR1936" s="42"/>
      <c r="AS1936" s="42"/>
      <c r="AT1936" s="42">
        <f t="shared" si="1063"/>
        <v>0</v>
      </c>
      <c r="AU1936" s="43">
        <f t="shared" si="1064"/>
        <v>0</v>
      </c>
      <c r="AV1936" s="43">
        <f t="shared" si="1065"/>
        <v>0</v>
      </c>
      <c r="AW1936" s="43">
        <f t="shared" si="1066"/>
        <v>0</v>
      </c>
      <c r="AX1936" s="44">
        <f>IF(AQ1936="",0,VLOOKUP(AQ1936,[1]!Costo_Twist,2,FALSE)*AU1936)</f>
        <v>0</v>
      </c>
      <c r="AY1936" s="36">
        <f t="shared" si="1067"/>
        <v>51.967711013198489</v>
      </c>
      <c r="AZ1936" s="41">
        <f t="shared" si="1068"/>
        <v>0.1875</v>
      </c>
      <c r="BA1936" s="37">
        <f t="shared" si="1069"/>
        <v>128.1875</v>
      </c>
      <c r="BB1936" s="37" t="str">
        <f t="shared" si="1070"/>
        <v>ok</v>
      </c>
      <c r="BC1936" s="37" t="str">
        <f t="shared" si="1071"/>
        <v>ok</v>
      </c>
      <c r="BD1936" s="5"/>
      <c r="BE1936" s="11">
        <f t="shared" si="1072"/>
        <v>0.30805780643126124</v>
      </c>
      <c r="BF1936" s="11" t="b">
        <f t="shared" si="1073"/>
        <v>0</v>
      </c>
      <c r="BG1936" s="11" t="b">
        <f t="shared" si="1074"/>
        <v>0</v>
      </c>
      <c r="BH1936" s="11" t="b">
        <f t="shared" si="1075"/>
        <v>0</v>
      </c>
      <c r="BI1936" s="11" t="b">
        <f t="shared" si="1076"/>
        <v>0</v>
      </c>
      <c r="BJ1936" s="11" t="b">
        <f t="shared" si="1077"/>
        <v>0</v>
      </c>
      <c r="BK1936" s="11">
        <f t="shared" si="1078"/>
        <v>4.6208670964689187</v>
      </c>
      <c r="BL1936" s="11" t="b">
        <f t="shared" si="1079"/>
        <v>0</v>
      </c>
      <c r="BM1936" s="11" t="b">
        <f t="shared" si="1080"/>
        <v>0</v>
      </c>
      <c r="BN1936" s="11" t="b">
        <f t="shared" si="1081"/>
        <v>0</v>
      </c>
      <c r="BO1936" s="11" t="b">
        <f t="shared" si="1082"/>
        <v>0</v>
      </c>
      <c r="BP1936" s="11" t="b">
        <f t="shared" si="1083"/>
        <v>0</v>
      </c>
      <c r="BQ1936" s="11" t="b">
        <f t="shared" si="1084"/>
        <v>0</v>
      </c>
      <c r="BR1936" s="11">
        <f t="shared" si="1085"/>
        <v>0.61611561286252248</v>
      </c>
    </row>
    <row r="1937" spans="1:70" ht="12.75" customHeight="1" x14ac:dyDescent="0.75">
      <c r="A1937" s="24" t="s">
        <v>2393</v>
      </c>
      <c r="B1937" s="25" t="s">
        <v>2394</v>
      </c>
      <c r="C1937" s="24" t="s">
        <v>85</v>
      </c>
      <c r="D1937" s="26" t="s">
        <v>41</v>
      </c>
      <c r="E1937" s="24" t="s">
        <v>2610</v>
      </c>
      <c r="F1937" s="24" t="s">
        <v>2610</v>
      </c>
      <c r="G1937" s="25" t="s">
        <v>1980</v>
      </c>
      <c r="H1937" s="26"/>
      <c r="I1937" s="26"/>
      <c r="J1937" s="26"/>
      <c r="K1937" s="26"/>
      <c r="L1937" s="26"/>
      <c r="M1937" s="26"/>
      <c r="N1937" s="26"/>
      <c r="O1937" s="40"/>
      <c r="P1937" s="31" t="s">
        <v>79</v>
      </c>
      <c r="Q1937" s="32">
        <v>128</v>
      </c>
      <c r="R1937" s="60">
        <f t="shared" si="1050"/>
        <v>0</v>
      </c>
      <c r="S1937" s="35" t="s">
        <v>67</v>
      </c>
      <c r="T1937" s="35"/>
      <c r="U1937" s="35">
        <v>0.5</v>
      </c>
      <c r="V1937" s="30">
        <f t="shared" si="1051"/>
        <v>0.5</v>
      </c>
      <c r="W1937" s="29">
        <f t="shared" si="1052"/>
        <v>1.0416666666666666E-2</v>
      </c>
      <c r="X1937" s="29">
        <f t="shared" si="1053"/>
        <v>0.30805780643126124</v>
      </c>
      <c r="Y1937" s="29">
        <f t="shared" si="1054"/>
        <v>9.2417341929378373E-3</v>
      </c>
      <c r="Z1937" s="30">
        <f>IF(S1937="",0,VLOOKUP(S1937,[1]!Costo_Twist,2,FALSE)*W1937)</f>
        <v>2.1109205429221989</v>
      </c>
      <c r="AA1937" s="31" t="s">
        <v>71</v>
      </c>
      <c r="AB1937" s="31"/>
      <c r="AC1937" s="31">
        <v>1.5</v>
      </c>
      <c r="AD1937" s="34">
        <f t="shared" si="1055"/>
        <v>1.5</v>
      </c>
      <c r="AE1937" s="33">
        <f t="shared" si="1056"/>
        <v>3.125E-2</v>
      </c>
      <c r="AF1937" s="33">
        <f t="shared" si="1057"/>
        <v>0.92417341929378372</v>
      </c>
      <c r="AG1937" s="33">
        <f t="shared" si="1058"/>
        <v>2.7725202578813512E-2</v>
      </c>
      <c r="AH1937" s="34">
        <f>IF(AA1937="",0,VLOOKUP(AA1937,[1]!Costo_Twist,2,FALSE)*AE1937)</f>
        <v>9.078181831623148</v>
      </c>
      <c r="AI1937" s="35"/>
      <c r="AJ1937" s="35"/>
      <c r="AK1937" s="35"/>
      <c r="AL1937" s="35">
        <f t="shared" si="1059"/>
        <v>0</v>
      </c>
      <c r="AM1937" s="29">
        <f t="shared" si="1060"/>
        <v>0</v>
      </c>
      <c r="AN1937" s="29">
        <f t="shared" si="1061"/>
        <v>0</v>
      </c>
      <c r="AO1937" s="29">
        <f t="shared" si="1062"/>
        <v>0</v>
      </c>
      <c r="AP1937" s="30">
        <f>IF(AI1937="",0,VLOOKUP(AI1937,[1]!Costo_Twist,2,FALSE)*AM1937)</f>
        <v>0</v>
      </c>
      <c r="AQ1937" s="42"/>
      <c r="AR1937" s="42"/>
      <c r="AS1937" s="42"/>
      <c r="AT1937" s="42">
        <f t="shared" si="1063"/>
        <v>0</v>
      </c>
      <c r="AU1937" s="43">
        <f t="shared" si="1064"/>
        <v>0</v>
      </c>
      <c r="AV1937" s="43">
        <f t="shared" si="1065"/>
        <v>0</v>
      </c>
      <c r="AW1937" s="43">
        <f t="shared" si="1066"/>
        <v>0</v>
      </c>
      <c r="AX1937" s="44">
        <f>IF(AQ1937="",0,VLOOKUP(AQ1937,[1]!Costo_Twist,2,FALSE)*AU1937)</f>
        <v>0</v>
      </c>
      <c r="AY1937" s="36">
        <f t="shared" si="1067"/>
        <v>11.189102374545346</v>
      </c>
      <c r="AZ1937" s="41">
        <f t="shared" si="1068"/>
        <v>4.1666666666666664E-2</v>
      </c>
      <c r="BA1937" s="37">
        <f t="shared" si="1069"/>
        <v>128.04166666666666</v>
      </c>
      <c r="BB1937" s="37" t="str">
        <f t="shared" si="1070"/>
        <v>ok</v>
      </c>
      <c r="BC1937" s="37" t="str">
        <f t="shared" si="1071"/>
        <v>ok</v>
      </c>
      <c r="BD1937" s="5"/>
      <c r="BE1937" s="11" t="b">
        <f t="shared" si="1072"/>
        <v>0</v>
      </c>
      <c r="BF1937" s="11" t="b">
        <f t="shared" si="1073"/>
        <v>0</v>
      </c>
      <c r="BG1937" s="11" t="b">
        <f t="shared" si="1074"/>
        <v>0</v>
      </c>
      <c r="BH1937" s="11" t="b">
        <f t="shared" si="1075"/>
        <v>0</v>
      </c>
      <c r="BI1937" s="11" t="b">
        <f t="shared" si="1076"/>
        <v>0</v>
      </c>
      <c r="BJ1937" s="11" t="b">
        <f t="shared" si="1077"/>
        <v>0</v>
      </c>
      <c r="BK1937" s="11">
        <f t="shared" si="1078"/>
        <v>0.92417341929378372</v>
      </c>
      <c r="BL1937" s="11" t="b">
        <f t="shared" si="1079"/>
        <v>0</v>
      </c>
      <c r="BM1937" s="11" t="b">
        <f t="shared" si="1080"/>
        <v>0</v>
      </c>
      <c r="BN1937" s="11" t="b">
        <f t="shared" si="1081"/>
        <v>0</v>
      </c>
      <c r="BO1937" s="11" t="b">
        <f t="shared" si="1082"/>
        <v>0</v>
      </c>
      <c r="BP1937" s="11" t="b">
        <f t="shared" si="1083"/>
        <v>0</v>
      </c>
      <c r="BQ1937" s="11" t="b">
        <f t="shared" si="1084"/>
        <v>0</v>
      </c>
      <c r="BR1937" s="11">
        <f t="shared" si="1085"/>
        <v>0.30805780643126124</v>
      </c>
    </row>
    <row r="1938" spans="1:70" ht="12.75" customHeight="1" x14ac:dyDescent="0.75">
      <c r="A1938" s="24" t="s">
        <v>2393</v>
      </c>
      <c r="B1938" s="25" t="s">
        <v>2394</v>
      </c>
      <c r="C1938" s="24" t="s">
        <v>85</v>
      </c>
      <c r="D1938" s="26" t="s">
        <v>41</v>
      </c>
      <c r="E1938" s="24" t="s">
        <v>2610</v>
      </c>
      <c r="F1938" s="24" t="s">
        <v>2610</v>
      </c>
      <c r="G1938" s="25" t="s">
        <v>1981</v>
      </c>
      <c r="H1938" s="26"/>
      <c r="I1938" s="26"/>
      <c r="J1938" s="26"/>
      <c r="K1938" s="26"/>
      <c r="L1938" s="26"/>
      <c r="M1938" s="26"/>
      <c r="N1938" s="26"/>
      <c r="O1938" s="40"/>
      <c r="P1938" s="31" t="s">
        <v>81</v>
      </c>
      <c r="Q1938" s="32">
        <v>120</v>
      </c>
      <c r="R1938" s="60">
        <f t="shared" si="1050"/>
        <v>0</v>
      </c>
      <c r="S1938" s="35" t="s">
        <v>72</v>
      </c>
      <c r="T1938" s="35"/>
      <c r="U1938" s="35">
        <v>61.5</v>
      </c>
      <c r="V1938" s="30">
        <f t="shared" si="1051"/>
        <v>61.5</v>
      </c>
      <c r="W1938" s="29">
        <f t="shared" si="1052"/>
        <v>1.28125</v>
      </c>
      <c r="X1938" s="29">
        <f t="shared" si="1053"/>
        <v>37.891110191045129</v>
      </c>
      <c r="Y1938" s="29">
        <f t="shared" si="1054"/>
        <v>1.1367333057313538</v>
      </c>
      <c r="Z1938" s="30">
        <f>IF(S1938="",0,VLOOKUP(S1938,[1]!Costo_Twist,2,FALSE)*W1938)</f>
        <v>261.3777279179111</v>
      </c>
      <c r="AA1938" s="31" t="s">
        <v>67</v>
      </c>
      <c r="AB1938" s="31"/>
      <c r="AC1938" s="31" t="s">
        <v>2532</v>
      </c>
      <c r="AD1938" s="34">
        <f t="shared" si="1055"/>
        <v>71</v>
      </c>
      <c r="AE1938" s="33">
        <f t="shared" si="1056"/>
        <v>1.4791666666666667</v>
      </c>
      <c r="AF1938" s="33">
        <f t="shared" si="1057"/>
        <v>43.744208513239101</v>
      </c>
      <c r="AG1938" s="33">
        <f t="shared" si="1058"/>
        <v>1.3123262553971731</v>
      </c>
      <c r="AH1938" s="34">
        <f>IF(AA1938="",0,VLOOKUP(AA1938,[1]!Costo_Twist,2,FALSE)*AE1938)</f>
        <v>299.75071709495228</v>
      </c>
      <c r="AI1938" s="35" t="s">
        <v>71</v>
      </c>
      <c r="AJ1938" s="35"/>
      <c r="AK1938" s="35" t="s">
        <v>2556</v>
      </c>
      <c r="AL1938" s="35">
        <f t="shared" si="1059"/>
        <v>82</v>
      </c>
      <c r="AM1938" s="29">
        <f t="shared" si="1060"/>
        <v>1.7083333333333333</v>
      </c>
      <c r="AN1938" s="29">
        <f t="shared" si="1061"/>
        <v>50.521480254726839</v>
      </c>
      <c r="AO1938" s="29">
        <f t="shared" si="1062"/>
        <v>1.5156444076418052</v>
      </c>
      <c r="AP1938" s="30">
        <f>IF(AI1938="",0,VLOOKUP(AI1938,[1]!Costo_Twist,2,FALSE)*AM1938)</f>
        <v>496.27394012873208</v>
      </c>
      <c r="AQ1938" s="42"/>
      <c r="AR1938" s="42"/>
      <c r="AS1938" s="42"/>
      <c r="AT1938" s="42">
        <f t="shared" si="1063"/>
        <v>0</v>
      </c>
      <c r="AU1938" s="43">
        <f t="shared" si="1064"/>
        <v>0</v>
      </c>
      <c r="AV1938" s="43">
        <f t="shared" si="1065"/>
        <v>0</v>
      </c>
      <c r="AW1938" s="43">
        <f t="shared" si="1066"/>
        <v>0</v>
      </c>
      <c r="AX1938" s="44">
        <f>IF(AQ1938="",0,VLOOKUP(AQ1938,[1]!Costo_Twist,2,FALSE)*AU1938)</f>
        <v>0</v>
      </c>
      <c r="AY1938" s="36">
        <f t="shared" si="1067"/>
        <v>1057.4023851415955</v>
      </c>
      <c r="AZ1938" s="41">
        <f t="shared" si="1068"/>
        <v>4.46875</v>
      </c>
      <c r="BA1938" s="37">
        <f t="shared" si="1069"/>
        <v>124.46875</v>
      </c>
      <c r="BB1938" s="37" t="str">
        <f t="shared" si="1070"/>
        <v>ok</v>
      </c>
      <c r="BC1938" s="37" t="str">
        <f t="shared" si="1071"/>
        <v>ok</v>
      </c>
      <c r="BD1938" s="5"/>
      <c r="BE1938" s="11" t="b">
        <f t="shared" si="1072"/>
        <v>0</v>
      </c>
      <c r="BF1938" s="11" t="b">
        <f t="shared" si="1073"/>
        <v>0</v>
      </c>
      <c r="BG1938" s="11" t="b">
        <f t="shared" si="1074"/>
        <v>0</v>
      </c>
      <c r="BH1938" s="11" t="b">
        <f t="shared" si="1075"/>
        <v>0</v>
      </c>
      <c r="BI1938" s="11" t="b">
        <f t="shared" si="1076"/>
        <v>0</v>
      </c>
      <c r="BJ1938" s="11" t="b">
        <f t="shared" si="1077"/>
        <v>0</v>
      </c>
      <c r="BK1938" s="11">
        <f t="shared" si="1078"/>
        <v>50.521480254726839</v>
      </c>
      <c r="BL1938" s="11" t="b">
        <f t="shared" si="1079"/>
        <v>0</v>
      </c>
      <c r="BM1938" s="11" t="b">
        <f t="shared" si="1080"/>
        <v>0</v>
      </c>
      <c r="BN1938" s="11">
        <f t="shared" si="1081"/>
        <v>37.891110191045129</v>
      </c>
      <c r="BO1938" s="11" t="b">
        <f t="shared" si="1082"/>
        <v>0</v>
      </c>
      <c r="BP1938" s="11" t="b">
        <f t="shared" si="1083"/>
        <v>0</v>
      </c>
      <c r="BQ1938" s="11" t="b">
        <f t="shared" si="1084"/>
        <v>0</v>
      </c>
      <c r="BR1938" s="11">
        <f t="shared" si="1085"/>
        <v>43.744208513239101</v>
      </c>
    </row>
    <row r="1939" spans="1:70" ht="12.75" customHeight="1" x14ac:dyDescent="0.75">
      <c r="A1939" s="24" t="s">
        <v>2393</v>
      </c>
      <c r="B1939" s="25" t="s">
        <v>2394</v>
      </c>
      <c r="C1939" s="24" t="s">
        <v>85</v>
      </c>
      <c r="D1939" s="26" t="s">
        <v>41</v>
      </c>
      <c r="E1939" s="24" t="s">
        <v>2610</v>
      </c>
      <c r="F1939" s="24" t="s">
        <v>2610</v>
      </c>
      <c r="G1939" s="25" t="s">
        <v>1982</v>
      </c>
      <c r="H1939" s="26"/>
      <c r="I1939" s="26"/>
      <c r="J1939" s="26"/>
      <c r="K1939" s="26"/>
      <c r="L1939" s="26"/>
      <c r="M1939" s="26"/>
      <c r="N1939" s="26"/>
      <c r="O1939" s="40"/>
      <c r="P1939" s="31" t="s">
        <v>81</v>
      </c>
      <c r="Q1939" s="32">
        <v>120</v>
      </c>
      <c r="R1939" s="60">
        <f t="shared" si="1050"/>
        <v>0</v>
      </c>
      <c r="S1939" s="35" t="s">
        <v>72</v>
      </c>
      <c r="T1939" s="35"/>
      <c r="U1939" s="35">
        <v>38.5</v>
      </c>
      <c r="V1939" s="30">
        <f t="shared" si="1051"/>
        <v>38.5</v>
      </c>
      <c r="W1939" s="29">
        <f t="shared" si="1052"/>
        <v>0.80208333333333337</v>
      </c>
      <c r="X1939" s="29">
        <f t="shared" si="1053"/>
        <v>23.720451095207117</v>
      </c>
      <c r="Y1939" s="29">
        <f t="shared" si="1054"/>
        <v>0.71161353285621354</v>
      </c>
      <c r="Z1939" s="30">
        <f>IF(S1939="",0,VLOOKUP(S1939,[1]!Costo_Twist,2,FALSE)*W1939)</f>
        <v>163.62670772096874</v>
      </c>
      <c r="AA1939" s="31" t="s">
        <v>67</v>
      </c>
      <c r="AB1939" s="31"/>
      <c r="AC1939" s="31">
        <v>44.5</v>
      </c>
      <c r="AD1939" s="34">
        <f t="shared" si="1055"/>
        <v>44.5</v>
      </c>
      <c r="AE1939" s="33">
        <f t="shared" si="1056"/>
        <v>0.92708333333333337</v>
      </c>
      <c r="AF1939" s="33">
        <f t="shared" si="1057"/>
        <v>27.417144772382251</v>
      </c>
      <c r="AG1939" s="33">
        <f t="shared" si="1058"/>
        <v>0.82251434317146754</v>
      </c>
      <c r="AH1939" s="34">
        <f>IF(AA1939="",0,VLOOKUP(AA1939,[1]!Costo_Twist,2,FALSE)*AE1939)</f>
        <v>187.87192832007571</v>
      </c>
      <c r="AI1939" s="35" t="s">
        <v>71</v>
      </c>
      <c r="AJ1939" s="35"/>
      <c r="AK1939" s="35">
        <v>40.5</v>
      </c>
      <c r="AL1939" s="35">
        <f t="shared" si="1059"/>
        <v>40.5</v>
      </c>
      <c r="AM1939" s="29">
        <f t="shared" si="1060"/>
        <v>0.84375</v>
      </c>
      <c r="AN1939" s="29">
        <f t="shared" si="1061"/>
        <v>24.952682320932162</v>
      </c>
      <c r="AO1939" s="29">
        <f t="shared" si="1062"/>
        <v>0.74858046962796487</v>
      </c>
      <c r="AP1939" s="30">
        <f>IF(AI1939="",0,VLOOKUP(AI1939,[1]!Costo_Twist,2,FALSE)*AM1939)</f>
        <v>245.110909453825</v>
      </c>
      <c r="AQ1939" s="42"/>
      <c r="AR1939" s="42"/>
      <c r="AS1939" s="42"/>
      <c r="AT1939" s="42">
        <f t="shared" si="1063"/>
        <v>0</v>
      </c>
      <c r="AU1939" s="43">
        <f t="shared" si="1064"/>
        <v>0</v>
      </c>
      <c r="AV1939" s="43">
        <f t="shared" si="1065"/>
        <v>0</v>
      </c>
      <c r="AW1939" s="43">
        <f t="shared" si="1066"/>
        <v>0</v>
      </c>
      <c r="AX1939" s="44">
        <f>IF(AQ1939="",0,VLOOKUP(AQ1939,[1]!Costo_Twist,2,FALSE)*AU1939)</f>
        <v>0</v>
      </c>
      <c r="AY1939" s="36">
        <f t="shared" si="1067"/>
        <v>596.60954549486951</v>
      </c>
      <c r="AZ1939" s="41">
        <f t="shared" si="1068"/>
        <v>2.572916666666667</v>
      </c>
      <c r="BA1939" s="37">
        <f t="shared" si="1069"/>
        <v>122.57291666666667</v>
      </c>
      <c r="BB1939" s="37" t="str">
        <f t="shared" si="1070"/>
        <v>ok</v>
      </c>
      <c r="BC1939" s="37" t="str">
        <f t="shared" si="1071"/>
        <v>ok</v>
      </c>
      <c r="BD1939" s="5"/>
      <c r="BE1939" s="11" t="b">
        <f t="shared" si="1072"/>
        <v>0</v>
      </c>
      <c r="BF1939" s="11" t="b">
        <f t="shared" si="1073"/>
        <v>0</v>
      </c>
      <c r="BG1939" s="11" t="b">
        <f t="shared" si="1074"/>
        <v>0</v>
      </c>
      <c r="BH1939" s="11" t="b">
        <f t="shared" si="1075"/>
        <v>0</v>
      </c>
      <c r="BI1939" s="11" t="b">
        <f t="shared" si="1076"/>
        <v>0</v>
      </c>
      <c r="BJ1939" s="11" t="b">
        <f t="shared" si="1077"/>
        <v>0</v>
      </c>
      <c r="BK1939" s="11">
        <f t="shared" si="1078"/>
        <v>24.952682320932162</v>
      </c>
      <c r="BL1939" s="11" t="b">
        <f t="shared" si="1079"/>
        <v>0</v>
      </c>
      <c r="BM1939" s="11" t="b">
        <f t="shared" si="1080"/>
        <v>0</v>
      </c>
      <c r="BN1939" s="11">
        <f t="shared" si="1081"/>
        <v>23.720451095207117</v>
      </c>
      <c r="BO1939" s="11" t="b">
        <f t="shared" si="1082"/>
        <v>0</v>
      </c>
      <c r="BP1939" s="11" t="b">
        <f t="shared" si="1083"/>
        <v>0</v>
      </c>
      <c r="BQ1939" s="11" t="b">
        <f t="shared" si="1084"/>
        <v>0</v>
      </c>
      <c r="BR1939" s="11">
        <f t="shared" si="1085"/>
        <v>27.417144772382251</v>
      </c>
    </row>
    <row r="1940" spans="1:70" ht="12.75" customHeight="1" x14ac:dyDescent="0.75">
      <c r="A1940" s="24" t="s">
        <v>2393</v>
      </c>
      <c r="B1940" s="25" t="s">
        <v>2394</v>
      </c>
      <c r="C1940" s="24" t="s">
        <v>85</v>
      </c>
      <c r="D1940" s="26" t="s">
        <v>41</v>
      </c>
      <c r="E1940" s="24" t="s">
        <v>2610</v>
      </c>
      <c r="F1940" s="24" t="s">
        <v>2610</v>
      </c>
      <c r="G1940" s="25" t="s">
        <v>1983</v>
      </c>
      <c r="H1940" s="26"/>
      <c r="I1940" s="26"/>
      <c r="J1940" s="26"/>
      <c r="K1940" s="26"/>
      <c r="L1940" s="26"/>
      <c r="M1940" s="26"/>
      <c r="N1940" s="26"/>
      <c r="O1940" s="40"/>
      <c r="P1940" s="31" t="s">
        <v>80</v>
      </c>
      <c r="Q1940" s="32">
        <v>124</v>
      </c>
      <c r="R1940" s="60">
        <f t="shared" si="1050"/>
        <v>0</v>
      </c>
      <c r="S1940" s="35" t="s">
        <v>72</v>
      </c>
      <c r="T1940" s="35"/>
      <c r="U1940" s="35" t="s">
        <v>2402</v>
      </c>
      <c r="V1940" s="30">
        <f t="shared" si="1051"/>
        <v>19</v>
      </c>
      <c r="W1940" s="29">
        <f t="shared" si="1052"/>
        <v>0.39583333333333331</v>
      </c>
      <c r="X1940" s="29">
        <f t="shared" si="1053"/>
        <v>11.706196644387926</v>
      </c>
      <c r="Y1940" s="29">
        <f t="shared" si="1054"/>
        <v>0.3511858993316378</v>
      </c>
      <c r="Z1940" s="30">
        <f>IF(S1940="",0,VLOOKUP(S1940,[1]!Costo_Twist,2,FALSE)*W1940)</f>
        <v>80.75084277138717</v>
      </c>
      <c r="AA1940" s="31" t="s">
        <v>67</v>
      </c>
      <c r="AB1940" s="31"/>
      <c r="AC1940" s="31" t="s">
        <v>2407</v>
      </c>
      <c r="AD1940" s="34">
        <f t="shared" si="1055"/>
        <v>23</v>
      </c>
      <c r="AE1940" s="33">
        <f t="shared" si="1056"/>
        <v>0.47916666666666669</v>
      </c>
      <c r="AF1940" s="33">
        <f t="shared" si="1057"/>
        <v>14.170659095838017</v>
      </c>
      <c r="AG1940" s="33">
        <f t="shared" si="1058"/>
        <v>0.42511977287514052</v>
      </c>
      <c r="AH1940" s="34">
        <f>IF(AA1940="",0,VLOOKUP(AA1940,[1]!Costo_Twist,2,FALSE)*AE1940)</f>
        <v>97.102344974421158</v>
      </c>
      <c r="AI1940" s="35" t="s">
        <v>71</v>
      </c>
      <c r="AJ1940" s="35"/>
      <c r="AK1940" s="35" t="s">
        <v>2435</v>
      </c>
      <c r="AL1940" s="35">
        <f t="shared" si="1059"/>
        <v>24</v>
      </c>
      <c r="AM1940" s="29">
        <f t="shared" si="1060"/>
        <v>0.5</v>
      </c>
      <c r="AN1940" s="29">
        <f t="shared" si="1061"/>
        <v>14.786774708700539</v>
      </c>
      <c r="AO1940" s="29">
        <f t="shared" si="1062"/>
        <v>0.44360324126101619</v>
      </c>
      <c r="AP1940" s="30">
        <f>IF(AI1940="",0,VLOOKUP(AI1940,[1]!Costo_Twist,2,FALSE)*AM1940)</f>
        <v>145.25090930597037</v>
      </c>
      <c r="AQ1940" s="42"/>
      <c r="AR1940" s="42"/>
      <c r="AS1940" s="42"/>
      <c r="AT1940" s="42">
        <f t="shared" si="1063"/>
        <v>0</v>
      </c>
      <c r="AU1940" s="43">
        <f t="shared" si="1064"/>
        <v>0</v>
      </c>
      <c r="AV1940" s="43">
        <f t="shared" si="1065"/>
        <v>0</v>
      </c>
      <c r="AW1940" s="43">
        <f t="shared" si="1066"/>
        <v>0</v>
      </c>
      <c r="AX1940" s="44">
        <f>IF(AQ1940="",0,VLOOKUP(AQ1940,[1]!Costo_Twist,2,FALSE)*AU1940)</f>
        <v>0</v>
      </c>
      <c r="AY1940" s="36">
        <f t="shared" si="1067"/>
        <v>323.10409705177869</v>
      </c>
      <c r="AZ1940" s="41">
        <f t="shared" si="1068"/>
        <v>1.375</v>
      </c>
      <c r="BA1940" s="37">
        <f t="shared" si="1069"/>
        <v>125.375</v>
      </c>
      <c r="BB1940" s="37" t="str">
        <f t="shared" si="1070"/>
        <v>ok</v>
      </c>
      <c r="BC1940" s="37" t="str">
        <f t="shared" si="1071"/>
        <v>ok</v>
      </c>
      <c r="BD1940" s="5"/>
      <c r="BE1940" s="11" t="b">
        <f t="shared" si="1072"/>
        <v>0</v>
      </c>
      <c r="BF1940" s="11" t="b">
        <f t="shared" si="1073"/>
        <v>0</v>
      </c>
      <c r="BG1940" s="11" t="b">
        <f t="shared" si="1074"/>
        <v>0</v>
      </c>
      <c r="BH1940" s="11" t="b">
        <f t="shared" si="1075"/>
        <v>0</v>
      </c>
      <c r="BI1940" s="11" t="b">
        <f t="shared" si="1076"/>
        <v>0</v>
      </c>
      <c r="BJ1940" s="11" t="b">
        <f t="shared" si="1077"/>
        <v>0</v>
      </c>
      <c r="BK1940" s="11">
        <f t="shared" si="1078"/>
        <v>14.786774708700539</v>
      </c>
      <c r="BL1940" s="11" t="b">
        <f t="shared" si="1079"/>
        <v>0</v>
      </c>
      <c r="BM1940" s="11" t="b">
        <f t="shared" si="1080"/>
        <v>0</v>
      </c>
      <c r="BN1940" s="11">
        <f t="shared" si="1081"/>
        <v>11.706196644387926</v>
      </c>
      <c r="BO1940" s="11" t="b">
        <f t="shared" si="1082"/>
        <v>0</v>
      </c>
      <c r="BP1940" s="11" t="b">
        <f t="shared" si="1083"/>
        <v>0</v>
      </c>
      <c r="BQ1940" s="11" t="b">
        <f t="shared" si="1084"/>
        <v>0</v>
      </c>
      <c r="BR1940" s="11">
        <f t="shared" si="1085"/>
        <v>14.170659095838017</v>
      </c>
    </row>
    <row r="1941" spans="1:70" ht="12.75" customHeight="1" x14ac:dyDescent="0.75">
      <c r="A1941" s="24" t="s">
        <v>2393</v>
      </c>
      <c r="B1941" s="25" t="s">
        <v>2394</v>
      </c>
      <c r="C1941" s="24" t="s">
        <v>85</v>
      </c>
      <c r="D1941" s="26" t="s">
        <v>41</v>
      </c>
      <c r="E1941" s="24" t="s">
        <v>2610</v>
      </c>
      <c r="F1941" s="24" t="s">
        <v>2610</v>
      </c>
      <c r="G1941" s="25" t="s">
        <v>1984</v>
      </c>
      <c r="H1941" s="26"/>
      <c r="I1941" s="26"/>
      <c r="J1941" s="26"/>
      <c r="K1941" s="26"/>
      <c r="L1941" s="26"/>
      <c r="M1941" s="26"/>
      <c r="N1941" s="26"/>
      <c r="O1941" s="40"/>
      <c r="P1941" s="31" t="s">
        <v>80</v>
      </c>
      <c r="Q1941" s="32">
        <v>124</v>
      </c>
      <c r="R1941" s="60">
        <f t="shared" si="1050"/>
        <v>0</v>
      </c>
      <c r="S1941" s="35" t="s">
        <v>72</v>
      </c>
      <c r="T1941" s="35"/>
      <c r="U1941" s="30">
        <v>5.5</v>
      </c>
      <c r="V1941" s="30">
        <f t="shared" si="1051"/>
        <v>5.5</v>
      </c>
      <c r="W1941" s="29">
        <f t="shared" si="1052"/>
        <v>0.11458333333333333</v>
      </c>
      <c r="X1941" s="29">
        <f t="shared" si="1053"/>
        <v>3.3886358707438737</v>
      </c>
      <c r="Y1941" s="29">
        <f t="shared" si="1054"/>
        <v>0.10165907612231621</v>
      </c>
      <c r="Z1941" s="30">
        <f>IF(S1941="",0,VLOOKUP(S1941,[1]!Costo_Twist,2,FALSE)*W1941)</f>
        <v>23.375243960138391</v>
      </c>
      <c r="AA1941" s="31" t="s">
        <v>67</v>
      </c>
      <c r="AB1941" s="31"/>
      <c r="AC1941" s="31" t="s">
        <v>2399</v>
      </c>
      <c r="AD1941" s="34">
        <f t="shared" si="1055"/>
        <v>6</v>
      </c>
      <c r="AE1941" s="33">
        <f t="shared" si="1056"/>
        <v>0.125</v>
      </c>
      <c r="AF1941" s="33">
        <f t="shared" si="1057"/>
        <v>3.6966936771751349</v>
      </c>
      <c r="AG1941" s="33">
        <f t="shared" si="1058"/>
        <v>0.11090081031525405</v>
      </c>
      <c r="AH1941" s="34">
        <f>IF(AA1941="",0,VLOOKUP(AA1941,[1]!Costo_Twist,2,FALSE)*AE1941)</f>
        <v>25.331046515066387</v>
      </c>
      <c r="AI1941" s="35" t="s">
        <v>71</v>
      </c>
      <c r="AJ1941" s="35"/>
      <c r="AK1941" s="35" t="s">
        <v>2426</v>
      </c>
      <c r="AL1941" s="35">
        <f t="shared" si="1059"/>
        <v>16</v>
      </c>
      <c r="AM1941" s="29">
        <f t="shared" si="1060"/>
        <v>0.33333333333333331</v>
      </c>
      <c r="AN1941" s="29">
        <f t="shared" si="1061"/>
        <v>9.8578498058003596</v>
      </c>
      <c r="AO1941" s="29">
        <f t="shared" si="1062"/>
        <v>0.29573549417401079</v>
      </c>
      <c r="AP1941" s="30">
        <f>IF(AI1941="",0,VLOOKUP(AI1941,[1]!Costo_Twist,2,FALSE)*AM1941)</f>
        <v>96.833939537313569</v>
      </c>
      <c r="AQ1941" s="42"/>
      <c r="AR1941" s="42"/>
      <c r="AS1941" s="42"/>
      <c r="AT1941" s="42">
        <f t="shared" si="1063"/>
        <v>0</v>
      </c>
      <c r="AU1941" s="43">
        <f t="shared" si="1064"/>
        <v>0</v>
      </c>
      <c r="AV1941" s="43">
        <f t="shared" si="1065"/>
        <v>0</v>
      </c>
      <c r="AW1941" s="43">
        <f t="shared" si="1066"/>
        <v>0</v>
      </c>
      <c r="AX1941" s="44">
        <f>IF(AQ1941="",0,VLOOKUP(AQ1941,[1]!Costo_Twist,2,FALSE)*AU1941)</f>
        <v>0</v>
      </c>
      <c r="AY1941" s="36">
        <f t="shared" si="1067"/>
        <v>145.54023001251835</v>
      </c>
      <c r="AZ1941" s="41">
        <f t="shared" si="1068"/>
        <v>0.57291666666666663</v>
      </c>
      <c r="BA1941" s="37">
        <f t="shared" si="1069"/>
        <v>124.57291666666667</v>
      </c>
      <c r="BB1941" s="37" t="str">
        <f t="shared" si="1070"/>
        <v>ok</v>
      </c>
      <c r="BC1941" s="37" t="str">
        <f t="shared" si="1071"/>
        <v>ok</v>
      </c>
      <c r="BD1941" s="5"/>
      <c r="BE1941" s="11" t="b">
        <f t="shared" si="1072"/>
        <v>0</v>
      </c>
      <c r="BF1941" s="11" t="b">
        <f t="shared" si="1073"/>
        <v>0</v>
      </c>
      <c r="BG1941" s="11" t="b">
        <f t="shared" si="1074"/>
        <v>0</v>
      </c>
      <c r="BH1941" s="11" t="b">
        <f t="shared" si="1075"/>
        <v>0</v>
      </c>
      <c r="BI1941" s="11" t="b">
        <f t="shared" si="1076"/>
        <v>0</v>
      </c>
      <c r="BJ1941" s="11" t="b">
        <f t="shared" si="1077"/>
        <v>0</v>
      </c>
      <c r="BK1941" s="11">
        <f t="shared" si="1078"/>
        <v>9.8578498058003596</v>
      </c>
      <c r="BL1941" s="11" t="b">
        <f t="shared" si="1079"/>
        <v>0</v>
      </c>
      <c r="BM1941" s="11" t="b">
        <f t="shared" si="1080"/>
        <v>0</v>
      </c>
      <c r="BN1941" s="11">
        <f t="shared" si="1081"/>
        <v>3.3886358707438737</v>
      </c>
      <c r="BO1941" s="11" t="b">
        <f t="shared" si="1082"/>
        <v>0</v>
      </c>
      <c r="BP1941" s="11" t="b">
        <f t="shared" si="1083"/>
        <v>0</v>
      </c>
      <c r="BQ1941" s="11" t="b">
        <f t="shared" si="1084"/>
        <v>0</v>
      </c>
      <c r="BR1941" s="11">
        <f t="shared" si="1085"/>
        <v>3.6966936771751349</v>
      </c>
    </row>
    <row r="1942" spans="1:70" ht="12.75" customHeight="1" x14ac:dyDescent="0.75">
      <c r="A1942" s="24" t="s">
        <v>2393</v>
      </c>
      <c r="B1942" s="25" t="s">
        <v>2394</v>
      </c>
      <c r="C1942" s="24" t="s">
        <v>85</v>
      </c>
      <c r="D1942" s="26" t="s">
        <v>41</v>
      </c>
      <c r="E1942" s="24" t="s">
        <v>2610</v>
      </c>
      <c r="F1942" s="24" t="s">
        <v>2610</v>
      </c>
      <c r="G1942" s="25" t="s">
        <v>1985</v>
      </c>
      <c r="H1942" s="26"/>
      <c r="I1942" s="26"/>
      <c r="J1942" s="26"/>
      <c r="K1942" s="26"/>
      <c r="L1942" s="26"/>
      <c r="M1942" s="26"/>
      <c r="N1942" s="26"/>
      <c r="O1942" s="40"/>
      <c r="P1942" s="31" t="s">
        <v>79</v>
      </c>
      <c r="Q1942" s="32">
        <v>128</v>
      </c>
      <c r="R1942" s="60">
        <f t="shared" si="1050"/>
        <v>0</v>
      </c>
      <c r="S1942" s="35" t="s">
        <v>72</v>
      </c>
      <c r="T1942" s="35"/>
      <c r="U1942" s="30">
        <v>5.5</v>
      </c>
      <c r="V1942" s="30">
        <f t="shared" si="1051"/>
        <v>5.5</v>
      </c>
      <c r="W1942" s="29">
        <f t="shared" si="1052"/>
        <v>0.11458333333333333</v>
      </c>
      <c r="X1942" s="29">
        <f t="shared" si="1053"/>
        <v>3.3886358707438737</v>
      </c>
      <c r="Y1942" s="29">
        <f t="shared" si="1054"/>
        <v>0.10165907612231621</v>
      </c>
      <c r="Z1942" s="30">
        <f>IF(S1942="",0,VLOOKUP(S1942,[1]!Costo_Twist,2,FALSE)*W1942)</f>
        <v>23.375243960138391</v>
      </c>
      <c r="AA1942" s="31" t="s">
        <v>67</v>
      </c>
      <c r="AB1942" s="31"/>
      <c r="AC1942" s="31">
        <v>4.5</v>
      </c>
      <c r="AD1942" s="34">
        <f t="shared" si="1055"/>
        <v>4.5</v>
      </c>
      <c r="AE1942" s="33">
        <f t="shared" si="1056"/>
        <v>9.375E-2</v>
      </c>
      <c r="AF1942" s="33">
        <f t="shared" si="1057"/>
        <v>2.772520257881351</v>
      </c>
      <c r="AG1942" s="33">
        <f t="shared" si="1058"/>
        <v>8.3175607736440532E-2</v>
      </c>
      <c r="AH1942" s="34">
        <f>IF(AA1942="",0,VLOOKUP(AA1942,[1]!Costo_Twist,2,FALSE)*AE1942)</f>
        <v>18.998284886299789</v>
      </c>
      <c r="AI1942" s="35" t="s">
        <v>71</v>
      </c>
      <c r="AJ1942" s="35"/>
      <c r="AK1942" s="35">
        <v>8.5</v>
      </c>
      <c r="AL1942" s="35">
        <f t="shared" si="1059"/>
        <v>8.5</v>
      </c>
      <c r="AM1942" s="29">
        <f t="shared" si="1060"/>
        <v>0.17708333333333334</v>
      </c>
      <c r="AN1942" s="29">
        <f t="shared" si="1061"/>
        <v>5.2369827093314418</v>
      </c>
      <c r="AO1942" s="29">
        <f t="shared" si="1062"/>
        <v>0.15710948127994326</v>
      </c>
      <c r="AP1942" s="30">
        <f>IF(AI1942="",0,VLOOKUP(AI1942,[1]!Costo_Twist,2,FALSE)*AM1942)</f>
        <v>51.443030379197843</v>
      </c>
      <c r="AQ1942" s="42"/>
      <c r="AR1942" s="42"/>
      <c r="AS1942" s="42"/>
      <c r="AT1942" s="42">
        <f t="shared" si="1063"/>
        <v>0</v>
      </c>
      <c r="AU1942" s="43">
        <f t="shared" si="1064"/>
        <v>0</v>
      </c>
      <c r="AV1942" s="43">
        <f t="shared" si="1065"/>
        <v>0</v>
      </c>
      <c r="AW1942" s="43">
        <f t="shared" si="1066"/>
        <v>0</v>
      </c>
      <c r="AX1942" s="44">
        <f>IF(AQ1942="",0,VLOOKUP(AQ1942,[1]!Costo_Twist,2,FALSE)*AU1942)</f>
        <v>0</v>
      </c>
      <c r="AY1942" s="36">
        <f t="shared" si="1067"/>
        <v>93.816559225636013</v>
      </c>
      <c r="AZ1942" s="41">
        <f t="shared" si="1068"/>
        <v>0.38541666666666663</v>
      </c>
      <c r="BA1942" s="37">
        <f t="shared" si="1069"/>
        <v>128.38541666666666</v>
      </c>
      <c r="BB1942" s="37" t="str">
        <f t="shared" si="1070"/>
        <v>ok</v>
      </c>
      <c r="BC1942" s="37" t="str">
        <f t="shared" si="1071"/>
        <v>ok</v>
      </c>
      <c r="BD1942" s="5"/>
      <c r="BE1942" s="11" t="b">
        <f t="shared" si="1072"/>
        <v>0</v>
      </c>
      <c r="BF1942" s="11" t="b">
        <f t="shared" si="1073"/>
        <v>0</v>
      </c>
      <c r="BG1942" s="11" t="b">
        <f t="shared" si="1074"/>
        <v>0</v>
      </c>
      <c r="BH1942" s="11" t="b">
        <f t="shared" si="1075"/>
        <v>0</v>
      </c>
      <c r="BI1942" s="11" t="b">
        <f t="shared" si="1076"/>
        <v>0</v>
      </c>
      <c r="BJ1942" s="11" t="b">
        <f t="shared" si="1077"/>
        <v>0</v>
      </c>
      <c r="BK1942" s="11">
        <f t="shared" si="1078"/>
        <v>5.2369827093314418</v>
      </c>
      <c r="BL1942" s="11" t="b">
        <f t="shared" si="1079"/>
        <v>0</v>
      </c>
      <c r="BM1942" s="11" t="b">
        <f t="shared" si="1080"/>
        <v>0</v>
      </c>
      <c r="BN1942" s="11">
        <f t="shared" si="1081"/>
        <v>3.3886358707438737</v>
      </c>
      <c r="BO1942" s="11" t="b">
        <f t="shared" si="1082"/>
        <v>0</v>
      </c>
      <c r="BP1942" s="11" t="b">
        <f t="shared" si="1083"/>
        <v>0</v>
      </c>
      <c r="BQ1942" s="11" t="b">
        <f t="shared" si="1084"/>
        <v>0</v>
      </c>
      <c r="BR1942" s="11">
        <f t="shared" si="1085"/>
        <v>2.772520257881351</v>
      </c>
    </row>
    <row r="1943" spans="1:70" ht="12.75" customHeight="1" x14ac:dyDescent="0.75">
      <c r="A1943" s="24" t="s">
        <v>2393</v>
      </c>
      <c r="B1943" s="25" t="s">
        <v>2394</v>
      </c>
      <c r="C1943" s="24" t="s">
        <v>85</v>
      </c>
      <c r="D1943" s="26" t="s">
        <v>41</v>
      </c>
      <c r="E1943" s="24" t="s">
        <v>2610</v>
      </c>
      <c r="F1943" s="24" t="s">
        <v>2610</v>
      </c>
      <c r="G1943" s="25" t="s">
        <v>1986</v>
      </c>
      <c r="H1943" s="26"/>
      <c r="I1943" s="26"/>
      <c r="J1943" s="26"/>
      <c r="K1943" s="26"/>
      <c r="L1943" s="26"/>
      <c r="M1943" s="26"/>
      <c r="N1943" s="26"/>
      <c r="O1943" s="40"/>
      <c r="P1943" s="31" t="s">
        <v>79</v>
      </c>
      <c r="Q1943" s="32">
        <v>128</v>
      </c>
      <c r="R1943" s="60">
        <f t="shared" si="1050"/>
        <v>0</v>
      </c>
      <c r="S1943" s="35" t="s">
        <v>67</v>
      </c>
      <c r="T1943" s="35"/>
      <c r="U1943" s="35" t="s">
        <v>2395</v>
      </c>
      <c r="V1943" s="30">
        <f t="shared" si="1051"/>
        <v>1</v>
      </c>
      <c r="W1943" s="29">
        <f t="shared" si="1052"/>
        <v>2.0833333333333332E-2</v>
      </c>
      <c r="X1943" s="29">
        <f t="shared" si="1053"/>
        <v>0.61611561286252248</v>
      </c>
      <c r="Y1943" s="29">
        <f t="shared" si="1054"/>
        <v>1.8483468385875675E-2</v>
      </c>
      <c r="Z1943" s="30">
        <f>IF(S1943="",0,VLOOKUP(S1943,[1]!Costo_Twist,2,FALSE)*W1943)</f>
        <v>4.2218410858443978</v>
      </c>
      <c r="AA1943" s="31" t="s">
        <v>68</v>
      </c>
      <c r="AB1943" s="31"/>
      <c r="AC1943" s="31" t="s">
        <v>2395</v>
      </c>
      <c r="AD1943" s="34">
        <f t="shared" si="1055"/>
        <v>1</v>
      </c>
      <c r="AE1943" s="33">
        <f t="shared" si="1056"/>
        <v>2.0833333333333332E-2</v>
      </c>
      <c r="AF1943" s="33">
        <f t="shared" si="1057"/>
        <v>0.61611561286252248</v>
      </c>
      <c r="AG1943" s="33">
        <f t="shared" si="1058"/>
        <v>1.8483468385875675E-2</v>
      </c>
      <c r="AH1943" s="34">
        <f>IF(AA1943="",0,VLOOKUP(AA1943,[1]!Costo_Twist,2,FALSE)*AE1943)</f>
        <v>1.4136134685710342</v>
      </c>
      <c r="AI1943" s="35" t="s">
        <v>71</v>
      </c>
      <c r="AJ1943" s="35"/>
      <c r="AK1943" s="35" t="s">
        <v>2404</v>
      </c>
      <c r="AL1943" s="35">
        <f t="shared" si="1059"/>
        <v>7</v>
      </c>
      <c r="AM1943" s="29">
        <f t="shared" si="1060"/>
        <v>0.14583333333333334</v>
      </c>
      <c r="AN1943" s="29">
        <f t="shared" si="1061"/>
        <v>4.3128092900376576</v>
      </c>
      <c r="AO1943" s="29">
        <f t="shared" si="1062"/>
        <v>0.12938427870112973</v>
      </c>
      <c r="AP1943" s="30">
        <f>IF(AI1943="",0,VLOOKUP(AI1943,[1]!Costo_Twist,2,FALSE)*AM1943)</f>
        <v>42.364848547574695</v>
      </c>
      <c r="AQ1943" s="42"/>
      <c r="AR1943" s="42"/>
      <c r="AS1943" s="42"/>
      <c r="AT1943" s="42">
        <f t="shared" si="1063"/>
        <v>0</v>
      </c>
      <c r="AU1943" s="43">
        <f t="shared" si="1064"/>
        <v>0</v>
      </c>
      <c r="AV1943" s="43">
        <f t="shared" si="1065"/>
        <v>0</v>
      </c>
      <c r="AW1943" s="43">
        <f t="shared" si="1066"/>
        <v>0</v>
      </c>
      <c r="AX1943" s="44">
        <f>IF(AQ1943="",0,VLOOKUP(AQ1943,[1]!Costo_Twist,2,FALSE)*AU1943)</f>
        <v>0</v>
      </c>
      <c r="AY1943" s="36">
        <f t="shared" si="1067"/>
        <v>48.000303101990127</v>
      </c>
      <c r="AZ1943" s="41">
        <f t="shared" si="1068"/>
        <v>0.1875</v>
      </c>
      <c r="BA1943" s="37">
        <f t="shared" si="1069"/>
        <v>128.1875</v>
      </c>
      <c r="BB1943" s="37" t="str">
        <f t="shared" si="1070"/>
        <v>ok</v>
      </c>
      <c r="BC1943" s="37" t="str">
        <f t="shared" si="1071"/>
        <v>ok</v>
      </c>
      <c r="BD1943" s="5"/>
      <c r="BE1943" s="11" t="b">
        <f t="shared" si="1072"/>
        <v>0</v>
      </c>
      <c r="BF1943" s="11" t="b">
        <f t="shared" si="1073"/>
        <v>0</v>
      </c>
      <c r="BG1943" s="11" t="b">
        <f t="shared" si="1074"/>
        <v>0</v>
      </c>
      <c r="BH1943" s="11" t="b">
        <f t="shared" si="1075"/>
        <v>0</v>
      </c>
      <c r="BI1943" s="11" t="b">
        <f t="shared" si="1076"/>
        <v>0</v>
      </c>
      <c r="BJ1943" s="11">
        <f t="shared" si="1077"/>
        <v>0.61611561286252248</v>
      </c>
      <c r="BK1943" s="11">
        <f t="shared" si="1078"/>
        <v>4.3128092900376576</v>
      </c>
      <c r="BL1943" s="11" t="b">
        <f t="shared" si="1079"/>
        <v>0</v>
      </c>
      <c r="BM1943" s="11" t="b">
        <f t="shared" si="1080"/>
        <v>0</v>
      </c>
      <c r="BN1943" s="11" t="b">
        <f t="shared" si="1081"/>
        <v>0</v>
      </c>
      <c r="BO1943" s="11" t="b">
        <f t="shared" si="1082"/>
        <v>0</v>
      </c>
      <c r="BP1943" s="11" t="b">
        <f t="shared" si="1083"/>
        <v>0</v>
      </c>
      <c r="BQ1943" s="11" t="b">
        <f t="shared" si="1084"/>
        <v>0</v>
      </c>
      <c r="BR1943" s="11">
        <f t="shared" si="1085"/>
        <v>0.61611561286252248</v>
      </c>
    </row>
    <row r="1944" spans="1:70" ht="12.75" customHeight="1" x14ac:dyDescent="0.75">
      <c r="A1944" s="24" t="s">
        <v>2393</v>
      </c>
      <c r="B1944" s="25" t="s">
        <v>2394</v>
      </c>
      <c r="C1944" s="24" t="s">
        <v>85</v>
      </c>
      <c r="D1944" s="26" t="s">
        <v>41</v>
      </c>
      <c r="E1944" s="24" t="s">
        <v>2610</v>
      </c>
      <c r="F1944" s="24" t="s">
        <v>2610</v>
      </c>
      <c r="G1944" s="25" t="s">
        <v>1987</v>
      </c>
      <c r="H1944" s="26"/>
      <c r="I1944" s="26"/>
      <c r="J1944" s="26"/>
      <c r="K1944" s="26"/>
      <c r="L1944" s="26"/>
      <c r="M1944" s="26"/>
      <c r="N1944" s="26"/>
      <c r="O1944" s="40"/>
      <c r="P1944" s="31" t="s">
        <v>79</v>
      </c>
      <c r="Q1944" s="32">
        <v>128</v>
      </c>
      <c r="R1944" s="60">
        <f t="shared" si="1050"/>
        <v>0</v>
      </c>
      <c r="S1944" s="35" t="s">
        <v>67</v>
      </c>
      <c r="T1944" s="35"/>
      <c r="U1944" s="35" t="s">
        <v>2395</v>
      </c>
      <c r="V1944" s="30">
        <f t="shared" si="1051"/>
        <v>1</v>
      </c>
      <c r="W1944" s="29">
        <f t="shared" si="1052"/>
        <v>2.0833333333333332E-2</v>
      </c>
      <c r="X1944" s="29">
        <f t="shared" si="1053"/>
        <v>0.61611561286252248</v>
      </c>
      <c r="Y1944" s="29">
        <f t="shared" si="1054"/>
        <v>1.8483468385875675E-2</v>
      </c>
      <c r="Z1944" s="30">
        <f>IF(S1944="",0,VLOOKUP(S1944,[1]!Costo_Twist,2,FALSE)*W1944)</f>
        <v>4.2218410858443978</v>
      </c>
      <c r="AA1944" s="31" t="s">
        <v>68</v>
      </c>
      <c r="AB1944" s="31"/>
      <c r="AC1944" s="31">
        <v>0.5</v>
      </c>
      <c r="AD1944" s="34">
        <f t="shared" si="1055"/>
        <v>0.5</v>
      </c>
      <c r="AE1944" s="33">
        <f t="shared" si="1056"/>
        <v>1.0416666666666666E-2</v>
      </c>
      <c r="AF1944" s="33">
        <f t="shared" si="1057"/>
        <v>0.30805780643126124</v>
      </c>
      <c r="AG1944" s="33">
        <f t="shared" si="1058"/>
        <v>9.2417341929378373E-3</v>
      </c>
      <c r="AH1944" s="34">
        <f>IF(AA1944="",0,VLOOKUP(AA1944,[1]!Costo_Twist,2,FALSE)*AE1944)</f>
        <v>0.7068067342855171</v>
      </c>
      <c r="AI1944" s="35" t="s">
        <v>71</v>
      </c>
      <c r="AJ1944" s="35"/>
      <c r="AK1944" s="35">
        <v>2.5</v>
      </c>
      <c r="AL1944" s="35">
        <f t="shared" si="1059"/>
        <v>2.5</v>
      </c>
      <c r="AM1944" s="29">
        <f t="shared" si="1060"/>
        <v>5.2083333333333336E-2</v>
      </c>
      <c r="AN1944" s="29">
        <f t="shared" si="1061"/>
        <v>1.5402890321563063</v>
      </c>
      <c r="AO1944" s="29">
        <f t="shared" si="1062"/>
        <v>4.620867096468919E-2</v>
      </c>
      <c r="AP1944" s="30">
        <f>IF(AI1944="",0,VLOOKUP(AI1944,[1]!Costo_Twist,2,FALSE)*AM1944)</f>
        <v>15.130303052705248</v>
      </c>
      <c r="AQ1944" s="42"/>
      <c r="AR1944" s="42"/>
      <c r="AS1944" s="42"/>
      <c r="AT1944" s="42">
        <f t="shared" si="1063"/>
        <v>0</v>
      </c>
      <c r="AU1944" s="43">
        <f t="shared" si="1064"/>
        <v>0</v>
      </c>
      <c r="AV1944" s="43">
        <f t="shared" si="1065"/>
        <v>0</v>
      </c>
      <c r="AW1944" s="43">
        <f t="shared" si="1066"/>
        <v>0</v>
      </c>
      <c r="AX1944" s="44">
        <f>IF(AQ1944="",0,VLOOKUP(AQ1944,[1]!Costo_Twist,2,FALSE)*AU1944)</f>
        <v>0</v>
      </c>
      <c r="AY1944" s="36">
        <f t="shared" si="1067"/>
        <v>20.058950872835162</v>
      </c>
      <c r="AZ1944" s="41">
        <f t="shared" si="1068"/>
        <v>8.3333333333333343E-2</v>
      </c>
      <c r="BA1944" s="37">
        <f t="shared" si="1069"/>
        <v>128.08333333333334</v>
      </c>
      <c r="BB1944" s="37" t="str">
        <f t="shared" si="1070"/>
        <v>ok</v>
      </c>
      <c r="BC1944" s="37" t="str">
        <f t="shared" si="1071"/>
        <v>ok</v>
      </c>
      <c r="BD1944" s="5"/>
      <c r="BE1944" s="11" t="b">
        <f t="shared" si="1072"/>
        <v>0</v>
      </c>
      <c r="BF1944" s="11" t="b">
        <f t="shared" si="1073"/>
        <v>0</v>
      </c>
      <c r="BG1944" s="11" t="b">
        <f t="shared" si="1074"/>
        <v>0</v>
      </c>
      <c r="BH1944" s="11" t="b">
        <f t="shared" si="1075"/>
        <v>0</v>
      </c>
      <c r="BI1944" s="11" t="b">
        <f t="shared" si="1076"/>
        <v>0</v>
      </c>
      <c r="BJ1944" s="11">
        <f t="shared" si="1077"/>
        <v>0.30805780643126124</v>
      </c>
      <c r="BK1944" s="11">
        <f t="shared" si="1078"/>
        <v>1.5402890321563063</v>
      </c>
      <c r="BL1944" s="11" t="b">
        <f t="shared" si="1079"/>
        <v>0</v>
      </c>
      <c r="BM1944" s="11" t="b">
        <f t="shared" si="1080"/>
        <v>0</v>
      </c>
      <c r="BN1944" s="11" t="b">
        <f t="shared" si="1081"/>
        <v>0</v>
      </c>
      <c r="BO1944" s="11" t="b">
        <f t="shared" si="1082"/>
        <v>0</v>
      </c>
      <c r="BP1944" s="11" t="b">
        <f t="shared" si="1083"/>
        <v>0</v>
      </c>
      <c r="BQ1944" s="11" t="b">
        <f t="shared" si="1084"/>
        <v>0</v>
      </c>
      <c r="BR1944" s="11">
        <f t="shared" si="1085"/>
        <v>0.61611561286252248</v>
      </c>
    </row>
    <row r="1945" spans="1:70" ht="12.75" customHeight="1" x14ac:dyDescent="0.75">
      <c r="A1945" s="24" t="s">
        <v>2393</v>
      </c>
      <c r="B1945" s="25" t="s">
        <v>2394</v>
      </c>
      <c r="C1945" s="24" t="s">
        <v>85</v>
      </c>
      <c r="D1945" s="26" t="s">
        <v>41</v>
      </c>
      <c r="E1945" s="24" t="s">
        <v>2610</v>
      </c>
      <c r="F1945" s="24" t="s">
        <v>2610</v>
      </c>
      <c r="G1945" s="25" t="s">
        <v>1988</v>
      </c>
      <c r="H1945" s="26"/>
      <c r="I1945" s="26"/>
      <c r="J1945" s="26"/>
      <c r="K1945" s="26"/>
      <c r="L1945" s="26"/>
      <c r="M1945" s="26"/>
      <c r="N1945" s="26"/>
      <c r="O1945" s="40"/>
      <c r="P1945" s="31" t="s">
        <v>81</v>
      </c>
      <c r="Q1945" s="32">
        <v>120</v>
      </c>
      <c r="R1945" s="60">
        <f t="shared" si="1050"/>
        <v>0</v>
      </c>
      <c r="S1945" s="35" t="s">
        <v>72</v>
      </c>
      <c r="T1945" s="35"/>
      <c r="U1945" s="35" t="s">
        <v>2396</v>
      </c>
      <c r="V1945" s="30">
        <f t="shared" si="1051"/>
        <v>3</v>
      </c>
      <c r="W1945" s="29">
        <f t="shared" si="1052"/>
        <v>6.25E-2</v>
      </c>
      <c r="X1945" s="29">
        <f t="shared" si="1053"/>
        <v>1.8483468385875674</v>
      </c>
      <c r="Y1945" s="29">
        <f t="shared" si="1054"/>
        <v>5.5450405157627024E-2</v>
      </c>
      <c r="Z1945" s="30">
        <f>IF(S1945="",0,VLOOKUP(S1945,[1]!Costo_Twist,2,FALSE)*W1945)</f>
        <v>12.750133069166395</v>
      </c>
      <c r="AA1945" s="31" t="s">
        <v>67</v>
      </c>
      <c r="AB1945" s="31"/>
      <c r="AC1945" s="31">
        <v>81.5</v>
      </c>
      <c r="AD1945" s="34">
        <f t="shared" si="1055"/>
        <v>81.5</v>
      </c>
      <c r="AE1945" s="33">
        <f t="shared" si="1056"/>
        <v>1.6979166666666667</v>
      </c>
      <c r="AF1945" s="33">
        <f t="shared" si="1057"/>
        <v>50.213422448295582</v>
      </c>
      <c r="AG1945" s="33">
        <f t="shared" si="1058"/>
        <v>1.5064026734488674</v>
      </c>
      <c r="AH1945" s="34">
        <f>IF(AA1945="",0,VLOOKUP(AA1945,[1]!Costo_Twist,2,FALSE)*AE1945)</f>
        <v>344.08004849631845</v>
      </c>
      <c r="AI1945" s="35" t="s">
        <v>71</v>
      </c>
      <c r="AJ1945" s="35"/>
      <c r="AK1945" s="35">
        <v>163.5</v>
      </c>
      <c r="AL1945" s="35">
        <f t="shared" si="1059"/>
        <v>163.5</v>
      </c>
      <c r="AM1945" s="29">
        <f t="shared" si="1060"/>
        <v>3.40625</v>
      </c>
      <c r="AN1945" s="29">
        <f t="shared" si="1061"/>
        <v>100.73490270302243</v>
      </c>
      <c r="AO1945" s="29">
        <f t="shared" si="1062"/>
        <v>3.0220470810906725</v>
      </c>
      <c r="AP1945" s="30">
        <f>IF(AI1945="",0,VLOOKUP(AI1945,[1]!Costo_Twist,2,FALSE)*AM1945)</f>
        <v>989.52181964692318</v>
      </c>
      <c r="AQ1945" s="42"/>
      <c r="AR1945" s="42"/>
      <c r="AS1945" s="42"/>
      <c r="AT1945" s="42">
        <f t="shared" si="1063"/>
        <v>0</v>
      </c>
      <c r="AU1945" s="43">
        <f t="shared" si="1064"/>
        <v>0</v>
      </c>
      <c r="AV1945" s="43">
        <f t="shared" si="1065"/>
        <v>0</v>
      </c>
      <c r="AW1945" s="43">
        <f t="shared" si="1066"/>
        <v>0</v>
      </c>
      <c r="AX1945" s="44">
        <f>IF(AQ1945="",0,VLOOKUP(AQ1945,[1]!Costo_Twist,2,FALSE)*AU1945)</f>
        <v>0</v>
      </c>
      <c r="AY1945" s="36">
        <f t="shared" si="1067"/>
        <v>1346.3520012124081</v>
      </c>
      <c r="AZ1945" s="41">
        <f t="shared" si="1068"/>
        <v>5.166666666666667</v>
      </c>
      <c r="BA1945" s="37">
        <f t="shared" si="1069"/>
        <v>125.16666666666667</v>
      </c>
      <c r="BB1945" s="37" t="str">
        <f t="shared" si="1070"/>
        <v>ok</v>
      </c>
      <c r="BC1945" s="37" t="str">
        <f t="shared" si="1071"/>
        <v>ok</v>
      </c>
      <c r="BD1945" s="5"/>
      <c r="BE1945" s="11" t="b">
        <f t="shared" si="1072"/>
        <v>0</v>
      </c>
      <c r="BF1945" s="11" t="b">
        <f t="shared" si="1073"/>
        <v>0</v>
      </c>
      <c r="BG1945" s="11" t="b">
        <f t="shared" si="1074"/>
        <v>0</v>
      </c>
      <c r="BH1945" s="11" t="b">
        <f t="shared" si="1075"/>
        <v>0</v>
      </c>
      <c r="BI1945" s="11" t="b">
        <f t="shared" si="1076"/>
        <v>0</v>
      </c>
      <c r="BJ1945" s="11" t="b">
        <f t="shared" si="1077"/>
        <v>0</v>
      </c>
      <c r="BK1945" s="11">
        <f t="shared" si="1078"/>
        <v>100.73490270302243</v>
      </c>
      <c r="BL1945" s="11" t="b">
        <f t="shared" si="1079"/>
        <v>0</v>
      </c>
      <c r="BM1945" s="11" t="b">
        <f t="shared" si="1080"/>
        <v>0</v>
      </c>
      <c r="BN1945" s="11">
        <f t="shared" si="1081"/>
        <v>1.8483468385875674</v>
      </c>
      <c r="BO1945" s="11" t="b">
        <f t="shared" si="1082"/>
        <v>0</v>
      </c>
      <c r="BP1945" s="11" t="b">
        <f t="shared" si="1083"/>
        <v>0</v>
      </c>
      <c r="BQ1945" s="11" t="b">
        <f t="shared" si="1084"/>
        <v>0</v>
      </c>
      <c r="BR1945" s="11">
        <f t="shared" si="1085"/>
        <v>50.213422448295582</v>
      </c>
    </row>
    <row r="1946" spans="1:70" ht="12.75" customHeight="1" x14ac:dyDescent="0.75">
      <c r="A1946" s="24" t="s">
        <v>2393</v>
      </c>
      <c r="B1946" s="25" t="s">
        <v>2394</v>
      </c>
      <c r="C1946" s="24" t="s">
        <v>85</v>
      </c>
      <c r="D1946" s="26" t="s">
        <v>41</v>
      </c>
      <c r="E1946" s="24" t="s">
        <v>2610</v>
      </c>
      <c r="F1946" s="24" t="s">
        <v>2610</v>
      </c>
      <c r="G1946" s="25" t="s">
        <v>1989</v>
      </c>
      <c r="H1946" s="26"/>
      <c r="I1946" s="26"/>
      <c r="J1946" s="26"/>
      <c r="K1946" s="26"/>
      <c r="L1946" s="26"/>
      <c r="M1946" s="26"/>
      <c r="N1946" s="26"/>
      <c r="O1946" s="40"/>
      <c r="P1946" s="31" t="s">
        <v>81</v>
      </c>
      <c r="Q1946" s="32">
        <v>120</v>
      </c>
      <c r="R1946" s="60">
        <f t="shared" si="1050"/>
        <v>0</v>
      </c>
      <c r="S1946" s="35" t="s">
        <v>72</v>
      </c>
      <c r="T1946" s="35"/>
      <c r="U1946" s="35" t="s">
        <v>2395</v>
      </c>
      <c r="V1946" s="30">
        <f t="shared" si="1051"/>
        <v>1</v>
      </c>
      <c r="W1946" s="29">
        <f t="shared" si="1052"/>
        <v>2.0833333333333332E-2</v>
      </c>
      <c r="X1946" s="29">
        <f t="shared" si="1053"/>
        <v>0.61611561286252248</v>
      </c>
      <c r="Y1946" s="29">
        <f t="shared" si="1054"/>
        <v>1.8483468385875675E-2</v>
      </c>
      <c r="Z1946" s="30">
        <f>IF(S1946="",0,VLOOKUP(S1946,[1]!Costo_Twist,2,FALSE)*W1946)</f>
        <v>4.2500443563887984</v>
      </c>
      <c r="AA1946" s="31" t="s">
        <v>67</v>
      </c>
      <c r="AB1946" s="31"/>
      <c r="AC1946" s="31">
        <v>30.5</v>
      </c>
      <c r="AD1946" s="34">
        <f t="shared" si="1055"/>
        <v>30.5</v>
      </c>
      <c r="AE1946" s="33">
        <f t="shared" si="1056"/>
        <v>0.63541666666666663</v>
      </c>
      <c r="AF1946" s="33">
        <f t="shared" si="1057"/>
        <v>18.791526192306936</v>
      </c>
      <c r="AG1946" s="33">
        <f t="shared" si="1058"/>
        <v>0.56374578576920809</v>
      </c>
      <c r="AH1946" s="34">
        <f>IF(AA1946="",0,VLOOKUP(AA1946,[1]!Costo_Twist,2,FALSE)*AE1946)</f>
        <v>128.76615311825412</v>
      </c>
      <c r="AI1946" s="35" t="s">
        <v>71</v>
      </c>
      <c r="AJ1946" s="35"/>
      <c r="AK1946" s="35" t="s">
        <v>2473</v>
      </c>
      <c r="AL1946" s="35">
        <f t="shared" si="1059"/>
        <v>49</v>
      </c>
      <c r="AM1946" s="29">
        <f t="shared" si="1060"/>
        <v>1.0208333333333333</v>
      </c>
      <c r="AN1946" s="29">
        <f t="shared" si="1061"/>
        <v>30.189665030263601</v>
      </c>
      <c r="AO1946" s="29">
        <f t="shared" si="1062"/>
        <v>0.90568995090790805</v>
      </c>
      <c r="AP1946" s="30">
        <f>IF(AI1946="",0,VLOOKUP(AI1946,[1]!Costo_Twist,2,FALSE)*AM1946)</f>
        <v>296.55393983302281</v>
      </c>
      <c r="AQ1946" s="42"/>
      <c r="AR1946" s="42"/>
      <c r="AS1946" s="42"/>
      <c r="AT1946" s="42">
        <f t="shared" si="1063"/>
        <v>0</v>
      </c>
      <c r="AU1946" s="43">
        <f t="shared" si="1064"/>
        <v>0</v>
      </c>
      <c r="AV1946" s="43">
        <f t="shared" si="1065"/>
        <v>0</v>
      </c>
      <c r="AW1946" s="43">
        <f t="shared" si="1066"/>
        <v>0</v>
      </c>
      <c r="AX1946" s="44">
        <f>IF(AQ1946="",0,VLOOKUP(AQ1946,[1]!Costo_Twist,2,FALSE)*AU1946)</f>
        <v>0</v>
      </c>
      <c r="AY1946" s="36">
        <f t="shared" si="1067"/>
        <v>429.57013730766573</v>
      </c>
      <c r="AZ1946" s="41">
        <f t="shared" si="1068"/>
        <v>1.6770833333333333</v>
      </c>
      <c r="BA1946" s="37">
        <f t="shared" si="1069"/>
        <v>121.67708333333333</v>
      </c>
      <c r="BB1946" s="37" t="str">
        <f t="shared" si="1070"/>
        <v>ok</v>
      </c>
      <c r="BC1946" s="37" t="str">
        <f t="shared" si="1071"/>
        <v>ok</v>
      </c>
      <c r="BD1946" s="5"/>
      <c r="BE1946" s="11" t="b">
        <f t="shared" si="1072"/>
        <v>0</v>
      </c>
      <c r="BF1946" s="11" t="b">
        <f t="shared" si="1073"/>
        <v>0</v>
      </c>
      <c r="BG1946" s="11" t="b">
        <f t="shared" si="1074"/>
        <v>0</v>
      </c>
      <c r="BH1946" s="11" t="b">
        <f t="shared" si="1075"/>
        <v>0</v>
      </c>
      <c r="BI1946" s="11" t="b">
        <f t="shared" si="1076"/>
        <v>0</v>
      </c>
      <c r="BJ1946" s="11" t="b">
        <f t="shared" si="1077"/>
        <v>0</v>
      </c>
      <c r="BK1946" s="11">
        <f t="shared" si="1078"/>
        <v>30.189665030263601</v>
      </c>
      <c r="BL1946" s="11" t="b">
        <f t="shared" si="1079"/>
        <v>0</v>
      </c>
      <c r="BM1946" s="11" t="b">
        <f t="shared" si="1080"/>
        <v>0</v>
      </c>
      <c r="BN1946" s="11">
        <f t="shared" si="1081"/>
        <v>0.61611561286252248</v>
      </c>
      <c r="BO1946" s="11" t="b">
        <f t="shared" si="1082"/>
        <v>0</v>
      </c>
      <c r="BP1946" s="11" t="b">
        <f t="shared" si="1083"/>
        <v>0</v>
      </c>
      <c r="BQ1946" s="11" t="b">
        <f t="shared" si="1084"/>
        <v>0</v>
      </c>
      <c r="BR1946" s="11">
        <f t="shared" si="1085"/>
        <v>18.791526192306936</v>
      </c>
    </row>
    <row r="1947" spans="1:70" ht="12.75" customHeight="1" x14ac:dyDescent="0.75">
      <c r="A1947" s="24" t="s">
        <v>2393</v>
      </c>
      <c r="B1947" s="25" t="s">
        <v>2394</v>
      </c>
      <c r="C1947" s="24" t="s">
        <v>85</v>
      </c>
      <c r="D1947" s="26" t="s">
        <v>41</v>
      </c>
      <c r="E1947" s="24" t="s">
        <v>2610</v>
      </c>
      <c r="F1947" s="24" t="s">
        <v>2610</v>
      </c>
      <c r="G1947" s="25" t="s">
        <v>1990</v>
      </c>
      <c r="H1947" s="26"/>
      <c r="I1947" s="26"/>
      <c r="J1947" s="26"/>
      <c r="K1947" s="26"/>
      <c r="L1947" s="26"/>
      <c r="M1947" s="26"/>
      <c r="N1947" s="26"/>
      <c r="O1947" s="40"/>
      <c r="P1947" s="31" t="s">
        <v>80</v>
      </c>
      <c r="Q1947" s="32">
        <v>124</v>
      </c>
      <c r="R1947" s="60">
        <f t="shared" si="1050"/>
        <v>0</v>
      </c>
      <c r="S1947" s="35" t="s">
        <v>67</v>
      </c>
      <c r="T1947" s="35"/>
      <c r="U1947" s="35" t="s">
        <v>2413</v>
      </c>
      <c r="V1947" s="30">
        <f t="shared" si="1051"/>
        <v>30</v>
      </c>
      <c r="W1947" s="29">
        <f t="shared" si="1052"/>
        <v>0.625</v>
      </c>
      <c r="X1947" s="29">
        <f t="shared" si="1053"/>
        <v>18.483468385875675</v>
      </c>
      <c r="Y1947" s="29">
        <f t="shared" si="1054"/>
        <v>0.55450405157627025</v>
      </c>
      <c r="Z1947" s="30">
        <f>IF(S1947="",0,VLOOKUP(S1947,[1]!Costo_Twist,2,FALSE)*W1947)</f>
        <v>126.65523257533194</v>
      </c>
      <c r="AA1947" s="31" t="s">
        <v>71</v>
      </c>
      <c r="AB1947" s="31"/>
      <c r="AC1947" s="31" t="s">
        <v>2473</v>
      </c>
      <c r="AD1947" s="34">
        <f t="shared" si="1055"/>
        <v>49</v>
      </c>
      <c r="AE1947" s="33">
        <f t="shared" si="1056"/>
        <v>1.0208333333333333</v>
      </c>
      <c r="AF1947" s="33">
        <f t="shared" si="1057"/>
        <v>30.189665030263601</v>
      </c>
      <c r="AG1947" s="33">
        <f t="shared" si="1058"/>
        <v>0.90568995090790805</v>
      </c>
      <c r="AH1947" s="34">
        <f>IF(AA1947="",0,VLOOKUP(AA1947,[1]!Costo_Twist,2,FALSE)*AE1947)</f>
        <v>296.55393983302281</v>
      </c>
      <c r="AI1947" s="35"/>
      <c r="AJ1947" s="35"/>
      <c r="AK1947" s="35"/>
      <c r="AL1947" s="35">
        <f t="shared" si="1059"/>
        <v>0</v>
      </c>
      <c r="AM1947" s="29">
        <f t="shared" si="1060"/>
        <v>0</v>
      </c>
      <c r="AN1947" s="29">
        <f t="shared" si="1061"/>
        <v>0</v>
      </c>
      <c r="AO1947" s="29">
        <f t="shared" si="1062"/>
        <v>0</v>
      </c>
      <c r="AP1947" s="30">
        <f>IF(AI1947="",0,VLOOKUP(AI1947,[1]!Costo_Twist,2,FALSE)*AM1947)</f>
        <v>0</v>
      </c>
      <c r="AQ1947" s="42"/>
      <c r="AR1947" s="42"/>
      <c r="AS1947" s="42"/>
      <c r="AT1947" s="42">
        <f t="shared" si="1063"/>
        <v>0</v>
      </c>
      <c r="AU1947" s="43">
        <f t="shared" si="1064"/>
        <v>0</v>
      </c>
      <c r="AV1947" s="43">
        <f t="shared" si="1065"/>
        <v>0</v>
      </c>
      <c r="AW1947" s="43">
        <f t="shared" si="1066"/>
        <v>0</v>
      </c>
      <c r="AX1947" s="44">
        <f>IF(AQ1947="",0,VLOOKUP(AQ1947,[1]!Costo_Twist,2,FALSE)*AU1947)</f>
        <v>0</v>
      </c>
      <c r="AY1947" s="36">
        <f t="shared" si="1067"/>
        <v>423.20917240835473</v>
      </c>
      <c r="AZ1947" s="41">
        <f t="shared" si="1068"/>
        <v>1.6458333333333333</v>
      </c>
      <c r="BA1947" s="37">
        <f t="shared" si="1069"/>
        <v>125.64583333333333</v>
      </c>
      <c r="BB1947" s="37" t="str">
        <f t="shared" si="1070"/>
        <v>ok</v>
      </c>
      <c r="BC1947" s="37" t="str">
        <f t="shared" si="1071"/>
        <v>ok</v>
      </c>
      <c r="BD1947" s="5"/>
      <c r="BE1947" s="11" t="b">
        <f t="shared" si="1072"/>
        <v>0</v>
      </c>
      <c r="BF1947" s="11" t="b">
        <f t="shared" si="1073"/>
        <v>0</v>
      </c>
      <c r="BG1947" s="11" t="b">
        <f t="shared" si="1074"/>
        <v>0</v>
      </c>
      <c r="BH1947" s="11" t="b">
        <f t="shared" si="1075"/>
        <v>0</v>
      </c>
      <c r="BI1947" s="11" t="b">
        <f t="shared" si="1076"/>
        <v>0</v>
      </c>
      <c r="BJ1947" s="11" t="b">
        <f t="shared" si="1077"/>
        <v>0</v>
      </c>
      <c r="BK1947" s="11">
        <f t="shared" si="1078"/>
        <v>30.189665030263601</v>
      </c>
      <c r="BL1947" s="11" t="b">
        <f t="shared" si="1079"/>
        <v>0</v>
      </c>
      <c r="BM1947" s="11" t="b">
        <f t="shared" si="1080"/>
        <v>0</v>
      </c>
      <c r="BN1947" s="11" t="b">
        <f t="shared" si="1081"/>
        <v>0</v>
      </c>
      <c r="BO1947" s="11" t="b">
        <f t="shared" si="1082"/>
        <v>0</v>
      </c>
      <c r="BP1947" s="11" t="b">
        <f t="shared" si="1083"/>
        <v>0</v>
      </c>
      <c r="BQ1947" s="11" t="b">
        <f t="shared" si="1084"/>
        <v>0</v>
      </c>
      <c r="BR1947" s="11">
        <f t="shared" si="1085"/>
        <v>18.483468385875675</v>
      </c>
    </row>
    <row r="1948" spans="1:70" ht="12.75" customHeight="1" x14ac:dyDescent="0.75">
      <c r="A1948" s="24" t="s">
        <v>2393</v>
      </c>
      <c r="B1948" s="25" t="s">
        <v>2394</v>
      </c>
      <c r="C1948" s="24" t="s">
        <v>85</v>
      </c>
      <c r="D1948" s="26" t="s">
        <v>41</v>
      </c>
      <c r="E1948" s="24" t="s">
        <v>2610</v>
      </c>
      <c r="F1948" s="24" t="s">
        <v>2610</v>
      </c>
      <c r="G1948" s="25" t="s">
        <v>1991</v>
      </c>
      <c r="H1948" s="26"/>
      <c r="I1948" s="26"/>
      <c r="J1948" s="26"/>
      <c r="K1948" s="26"/>
      <c r="L1948" s="26"/>
      <c r="M1948" s="26"/>
      <c r="N1948" s="26"/>
      <c r="O1948" s="40"/>
      <c r="P1948" s="31" t="s">
        <v>80</v>
      </c>
      <c r="Q1948" s="32">
        <v>124</v>
      </c>
      <c r="R1948" s="60">
        <f t="shared" si="1050"/>
        <v>0</v>
      </c>
      <c r="S1948" s="35" t="s">
        <v>67</v>
      </c>
      <c r="T1948" s="35"/>
      <c r="U1948" s="30">
        <v>10.5</v>
      </c>
      <c r="V1948" s="30">
        <f t="shared" si="1051"/>
        <v>10.5</v>
      </c>
      <c r="W1948" s="29">
        <f t="shared" si="1052"/>
        <v>0.21875</v>
      </c>
      <c r="X1948" s="29">
        <f t="shared" si="1053"/>
        <v>6.4692139350564863</v>
      </c>
      <c r="Y1948" s="29">
        <f t="shared" si="1054"/>
        <v>0.19407641805169459</v>
      </c>
      <c r="Z1948" s="30">
        <f>IF(S1948="",0,VLOOKUP(S1948,[1]!Costo_Twist,2,FALSE)*W1948)</f>
        <v>44.329331401366176</v>
      </c>
      <c r="AA1948" s="31" t="s">
        <v>71</v>
      </c>
      <c r="AB1948" s="31"/>
      <c r="AC1948" s="31">
        <v>24.5</v>
      </c>
      <c r="AD1948" s="34">
        <f t="shared" si="1055"/>
        <v>24.5</v>
      </c>
      <c r="AE1948" s="33">
        <f t="shared" si="1056"/>
        <v>0.51041666666666663</v>
      </c>
      <c r="AF1948" s="33">
        <f t="shared" si="1057"/>
        <v>15.094832515131801</v>
      </c>
      <c r="AG1948" s="33">
        <f t="shared" si="1058"/>
        <v>0.45284497545395402</v>
      </c>
      <c r="AH1948" s="34">
        <f>IF(AA1948="",0,VLOOKUP(AA1948,[1]!Costo_Twist,2,FALSE)*AE1948)</f>
        <v>148.2769699165114</v>
      </c>
      <c r="AI1948" s="35"/>
      <c r="AJ1948" s="35"/>
      <c r="AK1948" s="35"/>
      <c r="AL1948" s="35">
        <f t="shared" si="1059"/>
        <v>0</v>
      </c>
      <c r="AM1948" s="29">
        <f t="shared" si="1060"/>
        <v>0</v>
      </c>
      <c r="AN1948" s="29">
        <f t="shared" si="1061"/>
        <v>0</v>
      </c>
      <c r="AO1948" s="29">
        <f t="shared" si="1062"/>
        <v>0</v>
      </c>
      <c r="AP1948" s="30">
        <f>IF(AI1948="",0,VLOOKUP(AI1948,[1]!Costo_Twist,2,FALSE)*AM1948)</f>
        <v>0</v>
      </c>
      <c r="AQ1948" s="42"/>
      <c r="AR1948" s="42"/>
      <c r="AS1948" s="42"/>
      <c r="AT1948" s="42">
        <f t="shared" si="1063"/>
        <v>0</v>
      </c>
      <c r="AU1948" s="43">
        <f t="shared" si="1064"/>
        <v>0</v>
      </c>
      <c r="AV1948" s="43">
        <f t="shared" si="1065"/>
        <v>0</v>
      </c>
      <c r="AW1948" s="43">
        <f t="shared" si="1066"/>
        <v>0</v>
      </c>
      <c r="AX1948" s="44">
        <f>IF(AQ1948="",0,VLOOKUP(AQ1948,[1]!Costo_Twist,2,FALSE)*AU1948)</f>
        <v>0</v>
      </c>
      <c r="AY1948" s="36">
        <f t="shared" si="1067"/>
        <v>192.60630131787758</v>
      </c>
      <c r="AZ1948" s="41">
        <f t="shared" si="1068"/>
        <v>0.72916666666666663</v>
      </c>
      <c r="BA1948" s="37">
        <f t="shared" si="1069"/>
        <v>124.72916666666667</v>
      </c>
      <c r="BB1948" s="37" t="str">
        <f t="shared" si="1070"/>
        <v>ok</v>
      </c>
      <c r="BC1948" s="37" t="str">
        <f t="shared" si="1071"/>
        <v>ok</v>
      </c>
      <c r="BD1948" s="5"/>
      <c r="BE1948" s="11" t="b">
        <f t="shared" si="1072"/>
        <v>0</v>
      </c>
      <c r="BF1948" s="11" t="b">
        <f t="shared" si="1073"/>
        <v>0</v>
      </c>
      <c r="BG1948" s="11" t="b">
        <f t="shared" si="1074"/>
        <v>0</v>
      </c>
      <c r="BH1948" s="11" t="b">
        <f t="shared" si="1075"/>
        <v>0</v>
      </c>
      <c r="BI1948" s="11" t="b">
        <f t="shared" si="1076"/>
        <v>0</v>
      </c>
      <c r="BJ1948" s="11" t="b">
        <f t="shared" si="1077"/>
        <v>0</v>
      </c>
      <c r="BK1948" s="11">
        <f t="shared" si="1078"/>
        <v>15.094832515131801</v>
      </c>
      <c r="BL1948" s="11" t="b">
        <f t="shared" si="1079"/>
        <v>0</v>
      </c>
      <c r="BM1948" s="11" t="b">
        <f t="shared" si="1080"/>
        <v>0</v>
      </c>
      <c r="BN1948" s="11" t="b">
        <f t="shared" si="1081"/>
        <v>0</v>
      </c>
      <c r="BO1948" s="11" t="b">
        <f t="shared" si="1082"/>
        <v>0</v>
      </c>
      <c r="BP1948" s="11" t="b">
        <f t="shared" si="1083"/>
        <v>0</v>
      </c>
      <c r="BQ1948" s="11" t="b">
        <f t="shared" si="1084"/>
        <v>0</v>
      </c>
      <c r="BR1948" s="11">
        <f t="shared" si="1085"/>
        <v>6.4692139350564863</v>
      </c>
    </row>
    <row r="1949" spans="1:70" ht="12.75" customHeight="1" x14ac:dyDescent="0.75">
      <c r="A1949" s="24" t="s">
        <v>2393</v>
      </c>
      <c r="B1949" s="25" t="s">
        <v>2394</v>
      </c>
      <c r="C1949" s="24" t="s">
        <v>85</v>
      </c>
      <c r="D1949" s="26" t="s">
        <v>41</v>
      </c>
      <c r="E1949" s="24" t="s">
        <v>2610</v>
      </c>
      <c r="F1949" s="24" t="s">
        <v>2610</v>
      </c>
      <c r="G1949" s="25" t="s">
        <v>1992</v>
      </c>
      <c r="H1949" s="26"/>
      <c r="I1949" s="26"/>
      <c r="J1949" s="26"/>
      <c r="K1949" s="26"/>
      <c r="L1949" s="26"/>
      <c r="M1949" s="26"/>
      <c r="N1949" s="26"/>
      <c r="O1949" s="40"/>
      <c r="P1949" s="31" t="s">
        <v>79</v>
      </c>
      <c r="Q1949" s="32">
        <v>128</v>
      </c>
      <c r="R1949" s="60">
        <f t="shared" si="1050"/>
        <v>0</v>
      </c>
      <c r="S1949" s="35" t="s">
        <v>67</v>
      </c>
      <c r="T1949" s="35"/>
      <c r="U1949" s="30">
        <v>8.5</v>
      </c>
      <c r="V1949" s="30">
        <f t="shared" si="1051"/>
        <v>8.5</v>
      </c>
      <c r="W1949" s="29">
        <f t="shared" si="1052"/>
        <v>0.17708333333333334</v>
      </c>
      <c r="X1949" s="29">
        <f t="shared" si="1053"/>
        <v>5.2369827093314418</v>
      </c>
      <c r="Y1949" s="29">
        <f t="shared" si="1054"/>
        <v>0.15710948127994326</v>
      </c>
      <c r="Z1949" s="30">
        <f>IF(S1949="",0,VLOOKUP(S1949,[1]!Costo_Twist,2,FALSE)*W1949)</f>
        <v>35.885649229677384</v>
      </c>
      <c r="AA1949" s="31" t="s">
        <v>71</v>
      </c>
      <c r="AB1949" s="31"/>
      <c r="AC1949" s="31" t="s">
        <v>2425</v>
      </c>
      <c r="AD1949" s="34">
        <f t="shared" si="1055"/>
        <v>21</v>
      </c>
      <c r="AE1949" s="33">
        <f t="shared" si="1056"/>
        <v>0.4375</v>
      </c>
      <c r="AF1949" s="33">
        <f t="shared" si="1057"/>
        <v>12.938427870112973</v>
      </c>
      <c r="AG1949" s="33">
        <f t="shared" si="1058"/>
        <v>0.38815283610338919</v>
      </c>
      <c r="AH1949" s="34">
        <f>IF(AA1949="",0,VLOOKUP(AA1949,[1]!Costo_Twist,2,FALSE)*AE1949)</f>
        <v>127.09454564272407</v>
      </c>
      <c r="AI1949" s="35"/>
      <c r="AJ1949" s="35"/>
      <c r="AK1949" s="35"/>
      <c r="AL1949" s="35">
        <f t="shared" si="1059"/>
        <v>0</v>
      </c>
      <c r="AM1949" s="29">
        <f t="shared" si="1060"/>
        <v>0</v>
      </c>
      <c r="AN1949" s="29">
        <f t="shared" si="1061"/>
        <v>0</v>
      </c>
      <c r="AO1949" s="29">
        <f t="shared" si="1062"/>
        <v>0</v>
      </c>
      <c r="AP1949" s="30">
        <f>IF(AI1949="",0,VLOOKUP(AI1949,[1]!Costo_Twist,2,FALSE)*AM1949)</f>
        <v>0</v>
      </c>
      <c r="AQ1949" s="42"/>
      <c r="AR1949" s="42"/>
      <c r="AS1949" s="42"/>
      <c r="AT1949" s="42">
        <f t="shared" si="1063"/>
        <v>0</v>
      </c>
      <c r="AU1949" s="43">
        <f t="shared" si="1064"/>
        <v>0</v>
      </c>
      <c r="AV1949" s="43">
        <f t="shared" si="1065"/>
        <v>0</v>
      </c>
      <c r="AW1949" s="43">
        <f t="shared" si="1066"/>
        <v>0</v>
      </c>
      <c r="AX1949" s="44">
        <f>IF(AQ1949="",0,VLOOKUP(AQ1949,[1]!Costo_Twist,2,FALSE)*AU1949)</f>
        <v>0</v>
      </c>
      <c r="AY1949" s="36">
        <f t="shared" si="1067"/>
        <v>162.98019487240146</v>
      </c>
      <c r="AZ1949" s="41">
        <f t="shared" si="1068"/>
        <v>0.61458333333333337</v>
      </c>
      <c r="BA1949" s="37">
        <f t="shared" si="1069"/>
        <v>128.61458333333334</v>
      </c>
      <c r="BB1949" s="37" t="str">
        <f t="shared" si="1070"/>
        <v>ok</v>
      </c>
      <c r="BC1949" s="37" t="str">
        <f t="shared" si="1071"/>
        <v>ok</v>
      </c>
      <c r="BD1949" s="5"/>
      <c r="BE1949" s="11" t="b">
        <f t="shared" si="1072"/>
        <v>0</v>
      </c>
      <c r="BF1949" s="11" t="b">
        <f t="shared" si="1073"/>
        <v>0</v>
      </c>
      <c r="BG1949" s="11" t="b">
        <f t="shared" si="1074"/>
        <v>0</v>
      </c>
      <c r="BH1949" s="11" t="b">
        <f t="shared" si="1075"/>
        <v>0</v>
      </c>
      <c r="BI1949" s="11" t="b">
        <f t="shared" si="1076"/>
        <v>0</v>
      </c>
      <c r="BJ1949" s="11" t="b">
        <f t="shared" si="1077"/>
        <v>0</v>
      </c>
      <c r="BK1949" s="11">
        <f t="shared" si="1078"/>
        <v>12.938427870112973</v>
      </c>
      <c r="BL1949" s="11" t="b">
        <f t="shared" si="1079"/>
        <v>0</v>
      </c>
      <c r="BM1949" s="11" t="b">
        <f t="shared" si="1080"/>
        <v>0</v>
      </c>
      <c r="BN1949" s="11" t="b">
        <f t="shared" si="1081"/>
        <v>0</v>
      </c>
      <c r="BO1949" s="11" t="b">
        <f t="shared" si="1082"/>
        <v>0</v>
      </c>
      <c r="BP1949" s="11" t="b">
        <f t="shared" si="1083"/>
        <v>0</v>
      </c>
      <c r="BQ1949" s="11" t="b">
        <f t="shared" si="1084"/>
        <v>0</v>
      </c>
      <c r="BR1949" s="11">
        <f t="shared" si="1085"/>
        <v>5.2369827093314418</v>
      </c>
    </row>
    <row r="1950" spans="1:70" ht="12.75" customHeight="1" x14ac:dyDescent="0.75">
      <c r="A1950" s="24" t="s">
        <v>2393</v>
      </c>
      <c r="B1950" s="25" t="s">
        <v>2394</v>
      </c>
      <c r="C1950" s="24" t="s">
        <v>85</v>
      </c>
      <c r="D1950" s="26" t="s">
        <v>41</v>
      </c>
      <c r="E1950" s="24" t="s">
        <v>2610</v>
      </c>
      <c r="F1950" s="24" t="s">
        <v>2610</v>
      </c>
      <c r="G1950" s="25" t="s">
        <v>1993</v>
      </c>
      <c r="H1950" s="26"/>
      <c r="I1950" s="26"/>
      <c r="J1950" s="26"/>
      <c r="K1950" s="26"/>
      <c r="L1950" s="26"/>
      <c r="M1950" s="26"/>
      <c r="N1950" s="26"/>
      <c r="O1950" s="40"/>
      <c r="P1950" s="31" t="s">
        <v>79</v>
      </c>
      <c r="Q1950" s="32">
        <v>128</v>
      </c>
      <c r="R1950" s="60">
        <f t="shared" si="1050"/>
        <v>0</v>
      </c>
      <c r="S1950" s="35" t="s">
        <v>67</v>
      </c>
      <c r="T1950" s="35"/>
      <c r="U1950" s="35" t="s">
        <v>2398</v>
      </c>
      <c r="V1950" s="30">
        <f t="shared" si="1051"/>
        <v>4</v>
      </c>
      <c r="W1950" s="29">
        <f t="shared" si="1052"/>
        <v>8.3333333333333329E-2</v>
      </c>
      <c r="X1950" s="29">
        <f t="shared" si="1053"/>
        <v>2.4644624514500899</v>
      </c>
      <c r="Y1950" s="29">
        <f t="shared" si="1054"/>
        <v>7.3933873543502698E-2</v>
      </c>
      <c r="Z1950" s="30">
        <f>IF(S1950="",0,VLOOKUP(S1950,[1]!Costo_Twist,2,FALSE)*W1950)</f>
        <v>16.887364343377591</v>
      </c>
      <c r="AA1950" s="31" t="s">
        <v>71</v>
      </c>
      <c r="AB1950" s="31"/>
      <c r="AC1950" s="31" t="s">
        <v>2424</v>
      </c>
      <c r="AD1950" s="34">
        <f t="shared" si="1055"/>
        <v>9</v>
      </c>
      <c r="AE1950" s="33">
        <f t="shared" si="1056"/>
        <v>0.1875</v>
      </c>
      <c r="AF1950" s="33">
        <f t="shared" si="1057"/>
        <v>5.5450405157627021</v>
      </c>
      <c r="AG1950" s="33">
        <f t="shared" si="1058"/>
        <v>0.16635121547288106</v>
      </c>
      <c r="AH1950" s="34">
        <f>IF(AA1950="",0,VLOOKUP(AA1950,[1]!Costo_Twist,2,FALSE)*AE1950)</f>
        <v>54.469090989738888</v>
      </c>
      <c r="AI1950" s="35"/>
      <c r="AJ1950" s="35"/>
      <c r="AK1950" s="35"/>
      <c r="AL1950" s="35">
        <f t="shared" si="1059"/>
        <v>0</v>
      </c>
      <c r="AM1950" s="29">
        <f t="shared" si="1060"/>
        <v>0</v>
      </c>
      <c r="AN1950" s="29">
        <f t="shared" si="1061"/>
        <v>0</v>
      </c>
      <c r="AO1950" s="29">
        <f t="shared" si="1062"/>
        <v>0</v>
      </c>
      <c r="AP1950" s="30">
        <f>IF(AI1950="",0,VLOOKUP(AI1950,[1]!Costo_Twist,2,FALSE)*AM1950)</f>
        <v>0</v>
      </c>
      <c r="AQ1950" s="42"/>
      <c r="AR1950" s="42"/>
      <c r="AS1950" s="42"/>
      <c r="AT1950" s="42">
        <f t="shared" si="1063"/>
        <v>0</v>
      </c>
      <c r="AU1950" s="43">
        <f t="shared" si="1064"/>
        <v>0</v>
      </c>
      <c r="AV1950" s="43">
        <f t="shared" si="1065"/>
        <v>0</v>
      </c>
      <c r="AW1950" s="43">
        <f t="shared" si="1066"/>
        <v>0</v>
      </c>
      <c r="AX1950" s="44">
        <f>IF(AQ1950="",0,VLOOKUP(AQ1950,[1]!Costo_Twist,2,FALSE)*AU1950)</f>
        <v>0</v>
      </c>
      <c r="AY1950" s="36">
        <f t="shared" si="1067"/>
        <v>71.356455333116486</v>
      </c>
      <c r="AZ1950" s="41">
        <f t="shared" si="1068"/>
        <v>0.27083333333333331</v>
      </c>
      <c r="BA1950" s="37">
        <f t="shared" si="1069"/>
        <v>128.27083333333334</v>
      </c>
      <c r="BB1950" s="37" t="str">
        <f t="shared" si="1070"/>
        <v>ok</v>
      </c>
      <c r="BC1950" s="37" t="str">
        <f t="shared" si="1071"/>
        <v>ok</v>
      </c>
      <c r="BD1950" s="5"/>
      <c r="BE1950" s="11" t="b">
        <f t="shared" si="1072"/>
        <v>0</v>
      </c>
      <c r="BF1950" s="11" t="b">
        <f t="shared" si="1073"/>
        <v>0</v>
      </c>
      <c r="BG1950" s="11" t="b">
        <f t="shared" si="1074"/>
        <v>0</v>
      </c>
      <c r="BH1950" s="11" t="b">
        <f t="shared" si="1075"/>
        <v>0</v>
      </c>
      <c r="BI1950" s="11" t="b">
        <f t="shared" si="1076"/>
        <v>0</v>
      </c>
      <c r="BJ1950" s="11" t="b">
        <f t="shared" si="1077"/>
        <v>0</v>
      </c>
      <c r="BK1950" s="11">
        <f t="shared" si="1078"/>
        <v>5.5450405157627021</v>
      </c>
      <c r="BL1950" s="11" t="b">
        <f t="shared" si="1079"/>
        <v>0</v>
      </c>
      <c r="BM1950" s="11" t="b">
        <f t="shared" si="1080"/>
        <v>0</v>
      </c>
      <c r="BN1950" s="11" t="b">
        <f t="shared" si="1081"/>
        <v>0</v>
      </c>
      <c r="BO1950" s="11" t="b">
        <f t="shared" si="1082"/>
        <v>0</v>
      </c>
      <c r="BP1950" s="11" t="b">
        <f t="shared" si="1083"/>
        <v>0</v>
      </c>
      <c r="BQ1950" s="11" t="b">
        <f t="shared" si="1084"/>
        <v>0</v>
      </c>
      <c r="BR1950" s="11">
        <f t="shared" si="1085"/>
        <v>2.4644624514500899</v>
      </c>
    </row>
    <row r="1951" spans="1:70" ht="12.75" customHeight="1" x14ac:dyDescent="0.75">
      <c r="A1951" s="24" t="s">
        <v>2393</v>
      </c>
      <c r="B1951" s="25" t="s">
        <v>2394</v>
      </c>
      <c r="C1951" s="24" t="s">
        <v>85</v>
      </c>
      <c r="D1951" s="26" t="s">
        <v>41</v>
      </c>
      <c r="E1951" s="24" t="s">
        <v>2610</v>
      </c>
      <c r="F1951" s="24" t="s">
        <v>2610</v>
      </c>
      <c r="G1951" s="25" t="s">
        <v>1994</v>
      </c>
      <c r="H1951" s="26"/>
      <c r="I1951" s="26"/>
      <c r="J1951" s="26"/>
      <c r="K1951" s="26"/>
      <c r="L1951" s="26"/>
      <c r="M1951" s="26"/>
      <c r="N1951" s="26"/>
      <c r="O1951" s="40"/>
      <c r="P1951" s="31" t="s">
        <v>79</v>
      </c>
      <c r="Q1951" s="32">
        <v>128</v>
      </c>
      <c r="R1951" s="60">
        <f t="shared" si="1050"/>
        <v>0</v>
      </c>
      <c r="S1951" s="35" t="s">
        <v>67</v>
      </c>
      <c r="T1951" s="35"/>
      <c r="U1951" s="35" t="s">
        <v>2396</v>
      </c>
      <c r="V1951" s="30">
        <f t="shared" si="1051"/>
        <v>3</v>
      </c>
      <c r="W1951" s="29">
        <f t="shared" si="1052"/>
        <v>6.25E-2</v>
      </c>
      <c r="X1951" s="29">
        <f t="shared" si="1053"/>
        <v>1.8483468385875674</v>
      </c>
      <c r="Y1951" s="29">
        <f t="shared" si="1054"/>
        <v>5.5450405157627024E-2</v>
      </c>
      <c r="Z1951" s="30">
        <f>IF(S1951="",0,VLOOKUP(S1951,[1]!Costo_Twist,2,FALSE)*W1951)</f>
        <v>12.665523257533193</v>
      </c>
      <c r="AA1951" s="31" t="s">
        <v>71</v>
      </c>
      <c r="AB1951" s="31"/>
      <c r="AC1951" s="31">
        <v>3.5</v>
      </c>
      <c r="AD1951" s="34">
        <f t="shared" si="1055"/>
        <v>3.5</v>
      </c>
      <c r="AE1951" s="33">
        <f t="shared" si="1056"/>
        <v>7.2916666666666671E-2</v>
      </c>
      <c r="AF1951" s="33">
        <f t="shared" si="1057"/>
        <v>2.1564046450188288</v>
      </c>
      <c r="AG1951" s="33">
        <f t="shared" si="1058"/>
        <v>6.4692139350564865E-2</v>
      </c>
      <c r="AH1951" s="34">
        <f>IF(AA1951="",0,VLOOKUP(AA1951,[1]!Costo_Twist,2,FALSE)*AE1951)</f>
        <v>21.182424273787348</v>
      </c>
      <c r="AI1951" s="35"/>
      <c r="AJ1951" s="35"/>
      <c r="AK1951" s="35"/>
      <c r="AL1951" s="35">
        <f t="shared" si="1059"/>
        <v>0</v>
      </c>
      <c r="AM1951" s="29">
        <f t="shared" si="1060"/>
        <v>0</v>
      </c>
      <c r="AN1951" s="29">
        <f t="shared" si="1061"/>
        <v>0</v>
      </c>
      <c r="AO1951" s="29">
        <f t="shared" si="1062"/>
        <v>0</v>
      </c>
      <c r="AP1951" s="30">
        <f>IF(AI1951="",0,VLOOKUP(AI1951,[1]!Costo_Twist,2,FALSE)*AM1951)</f>
        <v>0</v>
      </c>
      <c r="AQ1951" s="42"/>
      <c r="AR1951" s="42"/>
      <c r="AS1951" s="42"/>
      <c r="AT1951" s="42">
        <f t="shared" si="1063"/>
        <v>0</v>
      </c>
      <c r="AU1951" s="43">
        <f t="shared" si="1064"/>
        <v>0</v>
      </c>
      <c r="AV1951" s="43">
        <f t="shared" si="1065"/>
        <v>0</v>
      </c>
      <c r="AW1951" s="43">
        <f t="shared" si="1066"/>
        <v>0</v>
      </c>
      <c r="AX1951" s="44">
        <f>IF(AQ1951="",0,VLOOKUP(AQ1951,[1]!Costo_Twist,2,FALSE)*AU1951)</f>
        <v>0</v>
      </c>
      <c r="AY1951" s="36">
        <f t="shared" si="1067"/>
        <v>33.847947531320543</v>
      </c>
      <c r="AZ1951" s="41">
        <f t="shared" si="1068"/>
        <v>0.13541666666666669</v>
      </c>
      <c r="BA1951" s="37">
        <f t="shared" si="1069"/>
        <v>128.13541666666666</v>
      </c>
      <c r="BB1951" s="37" t="str">
        <f t="shared" si="1070"/>
        <v>ok</v>
      </c>
      <c r="BC1951" s="37" t="str">
        <f t="shared" si="1071"/>
        <v>ok</v>
      </c>
      <c r="BD1951" s="5"/>
      <c r="BE1951" s="11" t="b">
        <f t="shared" si="1072"/>
        <v>0</v>
      </c>
      <c r="BF1951" s="11" t="b">
        <f t="shared" si="1073"/>
        <v>0</v>
      </c>
      <c r="BG1951" s="11" t="b">
        <f t="shared" si="1074"/>
        <v>0</v>
      </c>
      <c r="BH1951" s="11" t="b">
        <f t="shared" si="1075"/>
        <v>0</v>
      </c>
      <c r="BI1951" s="11" t="b">
        <f t="shared" si="1076"/>
        <v>0</v>
      </c>
      <c r="BJ1951" s="11" t="b">
        <f t="shared" si="1077"/>
        <v>0</v>
      </c>
      <c r="BK1951" s="11">
        <f t="shared" si="1078"/>
        <v>2.1564046450188288</v>
      </c>
      <c r="BL1951" s="11" t="b">
        <f t="shared" si="1079"/>
        <v>0</v>
      </c>
      <c r="BM1951" s="11" t="b">
        <f t="shared" si="1080"/>
        <v>0</v>
      </c>
      <c r="BN1951" s="11" t="b">
        <f t="shared" si="1081"/>
        <v>0</v>
      </c>
      <c r="BO1951" s="11" t="b">
        <f t="shared" si="1082"/>
        <v>0</v>
      </c>
      <c r="BP1951" s="11" t="b">
        <f t="shared" si="1083"/>
        <v>0</v>
      </c>
      <c r="BQ1951" s="11" t="b">
        <f t="shared" si="1084"/>
        <v>0</v>
      </c>
      <c r="BR1951" s="11">
        <f t="shared" si="1085"/>
        <v>1.8483468385875674</v>
      </c>
    </row>
    <row r="1952" spans="1:70" ht="12.75" customHeight="1" x14ac:dyDescent="0.75">
      <c r="A1952" s="24" t="s">
        <v>2393</v>
      </c>
      <c r="B1952" s="25" t="s">
        <v>2394</v>
      </c>
      <c r="C1952" s="24" t="s">
        <v>85</v>
      </c>
      <c r="D1952" s="26" t="s">
        <v>41</v>
      </c>
      <c r="E1952" s="24" t="s">
        <v>2610</v>
      </c>
      <c r="F1952" s="24" t="s">
        <v>2610</v>
      </c>
      <c r="G1952" s="25" t="s">
        <v>1995</v>
      </c>
      <c r="H1952" s="26"/>
      <c r="I1952" s="26"/>
      <c r="J1952" s="26"/>
      <c r="K1952" s="26"/>
      <c r="L1952" s="26"/>
      <c r="M1952" s="26"/>
      <c r="N1952" s="26"/>
      <c r="O1952" s="40"/>
      <c r="P1952" s="31" t="s">
        <v>81</v>
      </c>
      <c r="Q1952" s="32">
        <v>120</v>
      </c>
      <c r="R1952" s="60">
        <f t="shared" si="1050"/>
        <v>0</v>
      </c>
      <c r="S1952" s="35" t="s">
        <v>70</v>
      </c>
      <c r="T1952" s="35"/>
      <c r="U1952" s="35" t="s">
        <v>2405</v>
      </c>
      <c r="V1952" s="30">
        <f t="shared" si="1051"/>
        <v>5</v>
      </c>
      <c r="W1952" s="29">
        <f t="shared" si="1052"/>
        <v>0.10416666666666667</v>
      </c>
      <c r="X1952" s="29">
        <f t="shared" si="1053"/>
        <v>3.0805780643126126</v>
      </c>
      <c r="Y1952" s="29">
        <f t="shared" si="1054"/>
        <v>9.241734192937838E-2</v>
      </c>
      <c r="Z1952" s="30">
        <f>IF(S1952="",0,VLOOKUP(S1952,[1]!Costo_Twist,2,FALSE)*W1952)</f>
        <v>23.549607692383518</v>
      </c>
      <c r="AA1952" s="31" t="s">
        <v>64</v>
      </c>
      <c r="AB1952" s="31"/>
      <c r="AC1952" s="31">
        <v>99.5</v>
      </c>
      <c r="AD1952" s="34">
        <f t="shared" si="1055"/>
        <v>99.5</v>
      </c>
      <c r="AE1952" s="33">
        <f t="shared" si="1056"/>
        <v>2.0729166666666665</v>
      </c>
      <c r="AF1952" s="33">
        <f t="shared" si="1057"/>
        <v>61.303503479820982</v>
      </c>
      <c r="AG1952" s="33">
        <f t="shared" si="1058"/>
        <v>1.8391051043946294</v>
      </c>
      <c r="AH1952" s="34">
        <f>IF(AA1952="",0,VLOOKUP(AA1952,[1]!Costo_Twist,2,FALSE)*AE1952)</f>
        <v>257.38567140787177</v>
      </c>
      <c r="AI1952" s="35" t="s">
        <v>71</v>
      </c>
      <c r="AJ1952" s="35"/>
      <c r="AK1952" s="35" t="s">
        <v>2564</v>
      </c>
      <c r="AL1952" s="35">
        <f t="shared" si="1059"/>
        <v>208</v>
      </c>
      <c r="AM1952" s="29">
        <f t="shared" si="1060"/>
        <v>4.333333333333333</v>
      </c>
      <c r="AN1952" s="29">
        <f t="shared" si="1061"/>
        <v>128.15204747540466</v>
      </c>
      <c r="AO1952" s="29">
        <f t="shared" si="1062"/>
        <v>3.8445614242621398</v>
      </c>
      <c r="AP1952" s="30">
        <f>IF(AI1952="",0,VLOOKUP(AI1952,[1]!Costo_Twist,2,FALSE)*AM1952)</f>
        <v>1258.8412139850764</v>
      </c>
      <c r="AQ1952" s="42"/>
      <c r="AR1952" s="42"/>
      <c r="AS1952" s="42"/>
      <c r="AT1952" s="42">
        <f t="shared" si="1063"/>
        <v>0</v>
      </c>
      <c r="AU1952" s="43">
        <f t="shared" si="1064"/>
        <v>0</v>
      </c>
      <c r="AV1952" s="43">
        <f t="shared" si="1065"/>
        <v>0</v>
      </c>
      <c r="AW1952" s="43">
        <f t="shared" si="1066"/>
        <v>0</v>
      </c>
      <c r="AX1952" s="44">
        <f>IF(AQ1952="",0,VLOOKUP(AQ1952,[1]!Costo_Twist,2,FALSE)*AU1952)</f>
        <v>0</v>
      </c>
      <c r="AY1952" s="36">
        <f t="shared" si="1067"/>
        <v>1539.7764930853316</v>
      </c>
      <c r="AZ1952" s="41">
        <f t="shared" si="1068"/>
        <v>6.5104166666666661</v>
      </c>
      <c r="BA1952" s="37">
        <f t="shared" si="1069"/>
        <v>126.51041666666667</v>
      </c>
      <c r="BB1952" s="37" t="str">
        <f t="shared" si="1070"/>
        <v>ok</v>
      </c>
      <c r="BC1952" s="37" t="str">
        <f t="shared" si="1071"/>
        <v>ok</v>
      </c>
      <c r="BD1952" s="5"/>
      <c r="BE1952" s="11">
        <f t="shared" si="1072"/>
        <v>3.0805780643126126</v>
      </c>
      <c r="BF1952" s="11" t="b">
        <f t="shared" si="1073"/>
        <v>0</v>
      </c>
      <c r="BG1952" s="11" t="b">
        <f t="shared" si="1074"/>
        <v>0</v>
      </c>
      <c r="BH1952" s="11" t="b">
        <f t="shared" si="1075"/>
        <v>0</v>
      </c>
      <c r="BI1952" s="11" t="b">
        <f t="shared" si="1076"/>
        <v>0</v>
      </c>
      <c r="BJ1952" s="11" t="b">
        <f t="shared" si="1077"/>
        <v>0</v>
      </c>
      <c r="BK1952" s="11">
        <f t="shared" si="1078"/>
        <v>128.15204747540466</v>
      </c>
      <c r="BL1952" s="11">
        <f t="shared" si="1079"/>
        <v>61.303503479820982</v>
      </c>
      <c r="BM1952" s="11" t="b">
        <f t="shared" si="1080"/>
        <v>0</v>
      </c>
      <c r="BN1952" s="11" t="b">
        <f t="shared" si="1081"/>
        <v>0</v>
      </c>
      <c r="BO1952" s="11" t="b">
        <f t="shared" si="1082"/>
        <v>0</v>
      </c>
      <c r="BP1952" s="11" t="b">
        <f t="shared" si="1083"/>
        <v>0</v>
      </c>
      <c r="BQ1952" s="11" t="b">
        <f t="shared" si="1084"/>
        <v>0</v>
      </c>
      <c r="BR1952" s="11" t="b">
        <f t="shared" si="1085"/>
        <v>0</v>
      </c>
    </row>
    <row r="1953" spans="1:70" ht="12.75" customHeight="1" x14ac:dyDescent="0.75">
      <c r="A1953" s="24" t="s">
        <v>2393</v>
      </c>
      <c r="B1953" s="25" t="s">
        <v>2394</v>
      </c>
      <c r="C1953" s="24" t="s">
        <v>85</v>
      </c>
      <c r="D1953" s="26" t="s">
        <v>41</v>
      </c>
      <c r="E1953" s="24" t="s">
        <v>2610</v>
      </c>
      <c r="F1953" s="24" t="s">
        <v>2610</v>
      </c>
      <c r="G1953" s="25" t="s">
        <v>1996</v>
      </c>
      <c r="H1953" s="26"/>
      <c r="I1953" s="26"/>
      <c r="J1953" s="26"/>
      <c r="K1953" s="26"/>
      <c r="L1953" s="26"/>
      <c r="M1953" s="26"/>
      <c r="N1953" s="26"/>
      <c r="O1953" s="40"/>
      <c r="P1953" s="31" t="s">
        <v>81</v>
      </c>
      <c r="Q1953" s="32">
        <v>120</v>
      </c>
      <c r="R1953" s="60">
        <f t="shared" si="1050"/>
        <v>0</v>
      </c>
      <c r="S1953" s="35" t="s">
        <v>64</v>
      </c>
      <c r="T1953" s="35"/>
      <c r="U1953" s="35" t="s">
        <v>2477</v>
      </c>
      <c r="V1953" s="30">
        <f t="shared" si="1051"/>
        <v>66</v>
      </c>
      <c r="W1953" s="29">
        <f t="shared" si="1052"/>
        <v>1.375</v>
      </c>
      <c r="X1953" s="29">
        <f t="shared" si="1053"/>
        <v>40.663630448926483</v>
      </c>
      <c r="Y1953" s="29">
        <f t="shared" si="1054"/>
        <v>1.2199089134677945</v>
      </c>
      <c r="Z1953" s="30">
        <f>IF(S1953="",0,VLOOKUP(S1953,[1]!Costo_Twist,2,FALSE)*W1953)</f>
        <v>170.72818404944258</v>
      </c>
      <c r="AA1953" s="31" t="s">
        <v>67</v>
      </c>
      <c r="AB1953" s="31"/>
      <c r="AC1953" s="31" t="s">
        <v>2396</v>
      </c>
      <c r="AD1953" s="34">
        <f t="shared" si="1055"/>
        <v>3</v>
      </c>
      <c r="AE1953" s="33">
        <f t="shared" si="1056"/>
        <v>6.25E-2</v>
      </c>
      <c r="AF1953" s="33">
        <f t="shared" si="1057"/>
        <v>1.8483468385875674</v>
      </c>
      <c r="AG1953" s="33">
        <f t="shared" si="1058"/>
        <v>5.5450405157627024E-2</v>
      </c>
      <c r="AH1953" s="34">
        <f>IF(AA1953="",0,VLOOKUP(AA1953,[1]!Costo_Twist,2,FALSE)*AE1953)</f>
        <v>12.665523257533193</v>
      </c>
      <c r="AI1953" s="35" t="s">
        <v>71</v>
      </c>
      <c r="AJ1953" s="35"/>
      <c r="AK1953" s="35">
        <v>104.5</v>
      </c>
      <c r="AL1953" s="35">
        <f t="shared" si="1059"/>
        <v>104.5</v>
      </c>
      <c r="AM1953" s="29">
        <f t="shared" si="1060"/>
        <v>2.1770833333333335</v>
      </c>
      <c r="AN1953" s="29">
        <f t="shared" si="1061"/>
        <v>64.384081544133608</v>
      </c>
      <c r="AO1953" s="29">
        <f t="shared" si="1062"/>
        <v>1.9315224463240082</v>
      </c>
      <c r="AP1953" s="30">
        <f>IF(AI1953="",0,VLOOKUP(AI1953,[1]!Costo_Twist,2,FALSE)*AM1953)</f>
        <v>632.44666760307939</v>
      </c>
      <c r="AQ1953" s="42"/>
      <c r="AR1953" s="42"/>
      <c r="AS1953" s="42"/>
      <c r="AT1953" s="42">
        <f t="shared" si="1063"/>
        <v>0</v>
      </c>
      <c r="AU1953" s="43">
        <f t="shared" si="1064"/>
        <v>0</v>
      </c>
      <c r="AV1953" s="43">
        <f t="shared" si="1065"/>
        <v>0</v>
      </c>
      <c r="AW1953" s="43">
        <f t="shared" si="1066"/>
        <v>0</v>
      </c>
      <c r="AX1953" s="44">
        <f>IF(AQ1953="",0,VLOOKUP(AQ1953,[1]!Costo_Twist,2,FALSE)*AU1953)</f>
        <v>0</v>
      </c>
      <c r="AY1953" s="36">
        <f t="shared" si="1067"/>
        <v>815.84037491005517</v>
      </c>
      <c r="AZ1953" s="41">
        <f t="shared" si="1068"/>
        <v>3.6145833333333335</v>
      </c>
      <c r="BA1953" s="37">
        <f t="shared" si="1069"/>
        <v>123.61458333333333</v>
      </c>
      <c r="BB1953" s="37" t="str">
        <f t="shared" si="1070"/>
        <v>ok</v>
      </c>
      <c r="BC1953" s="37" t="str">
        <f t="shared" si="1071"/>
        <v>ok</v>
      </c>
      <c r="BD1953" s="5"/>
      <c r="BE1953" s="11" t="b">
        <f t="shared" si="1072"/>
        <v>0</v>
      </c>
      <c r="BF1953" s="11" t="b">
        <f t="shared" si="1073"/>
        <v>0</v>
      </c>
      <c r="BG1953" s="11" t="b">
        <f t="shared" si="1074"/>
        <v>0</v>
      </c>
      <c r="BH1953" s="11" t="b">
        <f t="shared" si="1075"/>
        <v>0</v>
      </c>
      <c r="BI1953" s="11" t="b">
        <f t="shared" si="1076"/>
        <v>0</v>
      </c>
      <c r="BJ1953" s="11" t="b">
        <f t="shared" si="1077"/>
        <v>0</v>
      </c>
      <c r="BK1953" s="11">
        <f t="shared" si="1078"/>
        <v>64.384081544133608</v>
      </c>
      <c r="BL1953" s="11">
        <f t="shared" si="1079"/>
        <v>40.663630448926483</v>
      </c>
      <c r="BM1953" s="11" t="b">
        <f t="shared" si="1080"/>
        <v>0</v>
      </c>
      <c r="BN1953" s="11" t="b">
        <f t="shared" si="1081"/>
        <v>0</v>
      </c>
      <c r="BO1953" s="11" t="b">
        <f t="shared" si="1082"/>
        <v>0</v>
      </c>
      <c r="BP1953" s="11" t="b">
        <f t="shared" si="1083"/>
        <v>0</v>
      </c>
      <c r="BQ1953" s="11" t="b">
        <f t="shared" si="1084"/>
        <v>0</v>
      </c>
      <c r="BR1953" s="11">
        <f t="shared" si="1085"/>
        <v>1.8483468385875674</v>
      </c>
    </row>
    <row r="1954" spans="1:70" ht="12.75" customHeight="1" x14ac:dyDescent="0.75">
      <c r="A1954" s="24" t="s">
        <v>2393</v>
      </c>
      <c r="B1954" s="25" t="s">
        <v>2394</v>
      </c>
      <c r="C1954" s="24" t="s">
        <v>85</v>
      </c>
      <c r="D1954" s="26" t="s">
        <v>41</v>
      </c>
      <c r="E1954" s="24" t="s">
        <v>2610</v>
      </c>
      <c r="F1954" s="24" t="s">
        <v>2610</v>
      </c>
      <c r="G1954" s="25" t="s">
        <v>1997</v>
      </c>
      <c r="H1954" s="26"/>
      <c r="I1954" s="26"/>
      <c r="J1954" s="26"/>
      <c r="K1954" s="26"/>
      <c r="L1954" s="26"/>
      <c r="M1954" s="26"/>
      <c r="N1954" s="26"/>
      <c r="O1954" s="40"/>
      <c r="P1954" s="31" t="s">
        <v>80</v>
      </c>
      <c r="Q1954" s="32">
        <v>124</v>
      </c>
      <c r="R1954" s="60">
        <f t="shared" si="1050"/>
        <v>0</v>
      </c>
      <c r="S1954" s="35" t="s">
        <v>64</v>
      </c>
      <c r="T1954" s="35"/>
      <c r="U1954" s="35">
        <v>60.5</v>
      </c>
      <c r="V1954" s="30">
        <f t="shared" si="1051"/>
        <v>60.5</v>
      </c>
      <c r="W1954" s="29">
        <f t="shared" si="1052"/>
        <v>1.2604166666666667</v>
      </c>
      <c r="X1954" s="29">
        <f t="shared" si="1053"/>
        <v>37.274994578182614</v>
      </c>
      <c r="Y1954" s="29">
        <f t="shared" si="1054"/>
        <v>1.1182498373454783</v>
      </c>
      <c r="Z1954" s="30">
        <f>IF(S1954="",0,VLOOKUP(S1954,[1]!Costo_Twist,2,FALSE)*W1954)</f>
        <v>156.50083537865572</v>
      </c>
      <c r="AA1954" s="31" t="s">
        <v>67</v>
      </c>
      <c r="AB1954" s="31"/>
      <c r="AC1954" s="31" t="s">
        <v>2420</v>
      </c>
      <c r="AD1954" s="34">
        <f t="shared" si="1055"/>
        <v>25</v>
      </c>
      <c r="AE1954" s="33">
        <f t="shared" si="1056"/>
        <v>0.52083333333333337</v>
      </c>
      <c r="AF1954" s="33">
        <f t="shared" si="1057"/>
        <v>15.402890321563063</v>
      </c>
      <c r="AG1954" s="33">
        <f t="shared" si="1058"/>
        <v>0.46208670964689191</v>
      </c>
      <c r="AH1954" s="34">
        <f>IF(AA1954="",0,VLOOKUP(AA1954,[1]!Costo_Twist,2,FALSE)*AE1954)</f>
        <v>105.54602714610995</v>
      </c>
      <c r="AI1954" s="35" t="s">
        <v>71</v>
      </c>
      <c r="AJ1954" s="35"/>
      <c r="AK1954" s="35" t="s">
        <v>2565</v>
      </c>
      <c r="AL1954" s="35">
        <f t="shared" si="1059"/>
        <v>95</v>
      </c>
      <c r="AM1954" s="29">
        <f t="shared" si="1060"/>
        <v>1.9791666666666667</v>
      </c>
      <c r="AN1954" s="29">
        <f t="shared" si="1061"/>
        <v>58.530983221939636</v>
      </c>
      <c r="AO1954" s="29">
        <f t="shared" si="1062"/>
        <v>1.7559294966581891</v>
      </c>
      <c r="AP1954" s="30">
        <f>IF(AI1954="",0,VLOOKUP(AI1954,[1]!Costo_Twist,2,FALSE)*AM1954)</f>
        <v>574.95151600279939</v>
      </c>
      <c r="AQ1954" s="42"/>
      <c r="AR1954" s="42"/>
      <c r="AS1954" s="42"/>
      <c r="AT1954" s="42">
        <f t="shared" si="1063"/>
        <v>0</v>
      </c>
      <c r="AU1954" s="43">
        <f t="shared" si="1064"/>
        <v>0</v>
      </c>
      <c r="AV1954" s="43">
        <f t="shared" si="1065"/>
        <v>0</v>
      </c>
      <c r="AW1954" s="43">
        <f t="shared" si="1066"/>
        <v>0</v>
      </c>
      <c r="AX1954" s="44">
        <f>IF(AQ1954="",0,VLOOKUP(AQ1954,[1]!Costo_Twist,2,FALSE)*AU1954)</f>
        <v>0</v>
      </c>
      <c r="AY1954" s="36">
        <f t="shared" si="1067"/>
        <v>836.99837852756514</v>
      </c>
      <c r="AZ1954" s="41">
        <f t="shared" si="1068"/>
        <v>3.760416666666667</v>
      </c>
      <c r="BA1954" s="37">
        <f t="shared" si="1069"/>
        <v>127.76041666666667</v>
      </c>
      <c r="BB1954" s="37" t="str">
        <f t="shared" si="1070"/>
        <v>ok</v>
      </c>
      <c r="BC1954" s="37" t="str">
        <f t="shared" si="1071"/>
        <v>ok</v>
      </c>
      <c r="BD1954" s="5"/>
      <c r="BE1954" s="11" t="b">
        <f t="shared" si="1072"/>
        <v>0</v>
      </c>
      <c r="BF1954" s="11" t="b">
        <f t="shared" si="1073"/>
        <v>0</v>
      </c>
      <c r="BG1954" s="11" t="b">
        <f t="shared" si="1074"/>
        <v>0</v>
      </c>
      <c r="BH1954" s="11" t="b">
        <f t="shared" si="1075"/>
        <v>0</v>
      </c>
      <c r="BI1954" s="11" t="b">
        <f t="shared" si="1076"/>
        <v>0</v>
      </c>
      <c r="BJ1954" s="11" t="b">
        <f t="shared" si="1077"/>
        <v>0</v>
      </c>
      <c r="BK1954" s="11">
        <f t="shared" si="1078"/>
        <v>58.530983221939636</v>
      </c>
      <c r="BL1954" s="11">
        <f t="shared" si="1079"/>
        <v>37.274994578182614</v>
      </c>
      <c r="BM1954" s="11" t="b">
        <f t="shared" si="1080"/>
        <v>0</v>
      </c>
      <c r="BN1954" s="11" t="b">
        <f t="shared" si="1081"/>
        <v>0</v>
      </c>
      <c r="BO1954" s="11" t="b">
        <f t="shared" si="1082"/>
        <v>0</v>
      </c>
      <c r="BP1954" s="11" t="b">
        <f t="shared" si="1083"/>
        <v>0</v>
      </c>
      <c r="BQ1954" s="11" t="b">
        <f t="shared" si="1084"/>
        <v>0</v>
      </c>
      <c r="BR1954" s="11">
        <f t="shared" si="1085"/>
        <v>15.402890321563063</v>
      </c>
    </row>
    <row r="1955" spans="1:70" ht="12.75" customHeight="1" x14ac:dyDescent="0.75">
      <c r="A1955" s="24" t="s">
        <v>2393</v>
      </c>
      <c r="B1955" s="25" t="s">
        <v>2394</v>
      </c>
      <c r="C1955" s="24" t="s">
        <v>85</v>
      </c>
      <c r="D1955" s="26" t="s">
        <v>41</v>
      </c>
      <c r="E1955" s="24" t="s">
        <v>2610</v>
      </c>
      <c r="F1955" s="24" t="s">
        <v>2610</v>
      </c>
      <c r="G1955" s="25" t="s">
        <v>1998</v>
      </c>
      <c r="H1955" s="26"/>
      <c r="I1955" s="26"/>
      <c r="J1955" s="26"/>
      <c r="K1955" s="26"/>
      <c r="L1955" s="26"/>
      <c r="M1955" s="26"/>
      <c r="N1955" s="26"/>
      <c r="O1955" s="40"/>
      <c r="P1955" s="31" t="s">
        <v>80</v>
      </c>
      <c r="Q1955" s="32">
        <v>124</v>
      </c>
      <c r="R1955" s="60">
        <f t="shared" si="1050"/>
        <v>0</v>
      </c>
      <c r="S1955" s="35" t="s">
        <v>64</v>
      </c>
      <c r="T1955" s="35"/>
      <c r="U1955" s="30">
        <v>22.5</v>
      </c>
      <c r="V1955" s="30">
        <f t="shared" si="1051"/>
        <v>22.5</v>
      </c>
      <c r="W1955" s="29">
        <f t="shared" si="1052"/>
        <v>0.46875</v>
      </c>
      <c r="X1955" s="29">
        <f t="shared" si="1053"/>
        <v>13.862601289406756</v>
      </c>
      <c r="Y1955" s="29">
        <f t="shared" si="1054"/>
        <v>0.41587803868220269</v>
      </c>
      <c r="Z1955" s="30">
        <f>IF(S1955="",0,VLOOKUP(S1955,[1]!Costo_Twist,2,FALSE)*W1955)</f>
        <v>58.202790016855424</v>
      </c>
      <c r="AA1955" s="31" t="s">
        <v>67</v>
      </c>
      <c r="AB1955" s="31"/>
      <c r="AC1955" s="31" t="s">
        <v>2404</v>
      </c>
      <c r="AD1955" s="34">
        <f t="shared" si="1055"/>
        <v>7</v>
      </c>
      <c r="AE1955" s="33">
        <f t="shared" si="1056"/>
        <v>0.14583333333333334</v>
      </c>
      <c r="AF1955" s="33">
        <f t="shared" si="1057"/>
        <v>4.3128092900376576</v>
      </c>
      <c r="AG1955" s="33">
        <f t="shared" si="1058"/>
        <v>0.12938427870112973</v>
      </c>
      <c r="AH1955" s="34">
        <f>IF(AA1955="",0,VLOOKUP(AA1955,[1]!Costo_Twist,2,FALSE)*AE1955)</f>
        <v>29.552887600910786</v>
      </c>
      <c r="AI1955" s="35" t="s">
        <v>71</v>
      </c>
      <c r="AJ1955" s="35"/>
      <c r="AK1955" s="35">
        <v>33.5</v>
      </c>
      <c r="AL1955" s="35">
        <f t="shared" si="1059"/>
        <v>33.5</v>
      </c>
      <c r="AM1955" s="29">
        <f t="shared" si="1060"/>
        <v>0.69791666666666663</v>
      </c>
      <c r="AN1955" s="29">
        <f t="shared" si="1061"/>
        <v>20.639873030894503</v>
      </c>
      <c r="AO1955" s="29">
        <f t="shared" si="1062"/>
        <v>0.61919619092683509</v>
      </c>
      <c r="AP1955" s="30">
        <f>IF(AI1955="",0,VLOOKUP(AI1955,[1]!Costo_Twist,2,FALSE)*AM1955)</f>
        <v>202.74606090625031</v>
      </c>
      <c r="AQ1955" s="42"/>
      <c r="AR1955" s="42"/>
      <c r="AS1955" s="42"/>
      <c r="AT1955" s="42">
        <f t="shared" si="1063"/>
        <v>0</v>
      </c>
      <c r="AU1955" s="43">
        <f t="shared" si="1064"/>
        <v>0</v>
      </c>
      <c r="AV1955" s="43">
        <f t="shared" si="1065"/>
        <v>0</v>
      </c>
      <c r="AW1955" s="43">
        <f t="shared" si="1066"/>
        <v>0</v>
      </c>
      <c r="AX1955" s="44">
        <f>IF(AQ1955="",0,VLOOKUP(AQ1955,[1]!Costo_Twist,2,FALSE)*AU1955)</f>
        <v>0</v>
      </c>
      <c r="AY1955" s="36">
        <f t="shared" si="1067"/>
        <v>290.5017385240165</v>
      </c>
      <c r="AZ1955" s="41">
        <f t="shared" si="1068"/>
        <v>1.3125</v>
      </c>
      <c r="BA1955" s="37">
        <f t="shared" si="1069"/>
        <v>125.3125</v>
      </c>
      <c r="BB1955" s="37" t="str">
        <f t="shared" si="1070"/>
        <v>ok</v>
      </c>
      <c r="BC1955" s="37" t="str">
        <f t="shared" si="1071"/>
        <v>ok</v>
      </c>
      <c r="BD1955" s="5"/>
      <c r="BE1955" s="11" t="b">
        <f t="shared" si="1072"/>
        <v>0</v>
      </c>
      <c r="BF1955" s="11" t="b">
        <f t="shared" si="1073"/>
        <v>0</v>
      </c>
      <c r="BG1955" s="11" t="b">
        <f t="shared" si="1074"/>
        <v>0</v>
      </c>
      <c r="BH1955" s="11" t="b">
        <f t="shared" si="1075"/>
        <v>0</v>
      </c>
      <c r="BI1955" s="11" t="b">
        <f t="shared" si="1076"/>
        <v>0</v>
      </c>
      <c r="BJ1955" s="11" t="b">
        <f t="shared" si="1077"/>
        <v>0</v>
      </c>
      <c r="BK1955" s="11">
        <f t="shared" si="1078"/>
        <v>20.639873030894503</v>
      </c>
      <c r="BL1955" s="11">
        <f t="shared" si="1079"/>
        <v>13.862601289406756</v>
      </c>
      <c r="BM1955" s="11" t="b">
        <f t="shared" si="1080"/>
        <v>0</v>
      </c>
      <c r="BN1955" s="11" t="b">
        <f t="shared" si="1081"/>
        <v>0</v>
      </c>
      <c r="BO1955" s="11" t="b">
        <f t="shared" si="1082"/>
        <v>0</v>
      </c>
      <c r="BP1955" s="11" t="b">
        <f t="shared" si="1083"/>
        <v>0</v>
      </c>
      <c r="BQ1955" s="11" t="b">
        <f t="shared" si="1084"/>
        <v>0</v>
      </c>
      <c r="BR1955" s="11">
        <f t="shared" si="1085"/>
        <v>4.3128092900376576</v>
      </c>
    </row>
    <row r="1956" spans="1:70" ht="12.75" customHeight="1" x14ac:dyDescent="0.75">
      <c r="A1956" s="24" t="s">
        <v>2393</v>
      </c>
      <c r="B1956" s="25" t="s">
        <v>2394</v>
      </c>
      <c r="C1956" s="24" t="s">
        <v>85</v>
      </c>
      <c r="D1956" s="26" t="s">
        <v>41</v>
      </c>
      <c r="E1956" s="24" t="s">
        <v>2610</v>
      </c>
      <c r="F1956" s="24" t="s">
        <v>2610</v>
      </c>
      <c r="G1956" s="25" t="s">
        <v>1999</v>
      </c>
      <c r="H1956" s="26"/>
      <c r="I1956" s="26"/>
      <c r="J1956" s="26"/>
      <c r="K1956" s="26"/>
      <c r="L1956" s="26"/>
      <c r="M1956" s="26"/>
      <c r="N1956" s="26"/>
      <c r="O1956" s="40"/>
      <c r="P1956" s="31" t="s">
        <v>79</v>
      </c>
      <c r="Q1956" s="32">
        <v>128</v>
      </c>
      <c r="R1956" s="60">
        <f t="shared" si="1050"/>
        <v>0</v>
      </c>
      <c r="S1956" s="35" t="s">
        <v>64</v>
      </c>
      <c r="T1956" s="35"/>
      <c r="U1956" s="30">
        <v>11.5</v>
      </c>
      <c r="V1956" s="30">
        <f t="shared" si="1051"/>
        <v>11.5</v>
      </c>
      <c r="W1956" s="29">
        <f t="shared" si="1052"/>
        <v>0.23958333333333334</v>
      </c>
      <c r="X1956" s="29">
        <f t="shared" si="1053"/>
        <v>7.0853295479190086</v>
      </c>
      <c r="Y1956" s="29">
        <f t="shared" si="1054"/>
        <v>0.21255988643757026</v>
      </c>
      <c r="Z1956" s="30">
        <f>IF(S1956="",0,VLOOKUP(S1956,[1]!Costo_Twist,2,FALSE)*W1956)</f>
        <v>29.748092675281661</v>
      </c>
      <c r="AA1956" s="31" t="s">
        <v>69</v>
      </c>
      <c r="AB1956" s="31"/>
      <c r="AC1956" s="31">
        <v>1.5</v>
      </c>
      <c r="AD1956" s="34">
        <f t="shared" si="1055"/>
        <v>1.5</v>
      </c>
      <c r="AE1956" s="33">
        <f t="shared" si="1056"/>
        <v>3.125E-2</v>
      </c>
      <c r="AF1956" s="33">
        <f t="shared" si="1057"/>
        <v>0.92417341929378372</v>
      </c>
      <c r="AG1956" s="33">
        <f t="shared" si="1058"/>
        <v>2.7725202578813512E-2</v>
      </c>
      <c r="AH1956" s="34">
        <f>IF(AA1956="",0,VLOOKUP(AA1956,[1]!Costo_Twist,2,FALSE)*AE1956)</f>
        <v>5.7470724783392964</v>
      </c>
      <c r="AI1956" s="35" t="s">
        <v>71</v>
      </c>
      <c r="AJ1956" s="35"/>
      <c r="AK1956" s="35" t="s">
        <v>2409</v>
      </c>
      <c r="AL1956" s="35">
        <f t="shared" si="1059"/>
        <v>29</v>
      </c>
      <c r="AM1956" s="29">
        <f t="shared" si="1060"/>
        <v>0.60416666666666663</v>
      </c>
      <c r="AN1956" s="29">
        <f t="shared" si="1061"/>
        <v>17.867352773013153</v>
      </c>
      <c r="AO1956" s="29">
        <f t="shared" si="1062"/>
        <v>0.53602058319039458</v>
      </c>
      <c r="AP1956" s="30">
        <f>IF(AI1956="",0,VLOOKUP(AI1956,[1]!Costo_Twist,2,FALSE)*AM1956)</f>
        <v>175.51151541138086</v>
      </c>
      <c r="AQ1956" s="42"/>
      <c r="AR1956" s="42"/>
      <c r="AS1956" s="42"/>
      <c r="AT1956" s="42">
        <f t="shared" si="1063"/>
        <v>0</v>
      </c>
      <c r="AU1956" s="43">
        <f t="shared" si="1064"/>
        <v>0</v>
      </c>
      <c r="AV1956" s="43">
        <f t="shared" si="1065"/>
        <v>0</v>
      </c>
      <c r="AW1956" s="43">
        <f t="shared" si="1066"/>
        <v>0</v>
      </c>
      <c r="AX1956" s="44">
        <f>IF(AQ1956="",0,VLOOKUP(AQ1956,[1]!Costo_Twist,2,FALSE)*AU1956)</f>
        <v>0</v>
      </c>
      <c r="AY1956" s="36">
        <f t="shared" si="1067"/>
        <v>211.00668056500183</v>
      </c>
      <c r="AZ1956" s="41">
        <f t="shared" si="1068"/>
        <v>0.875</v>
      </c>
      <c r="BA1956" s="37">
        <f t="shared" si="1069"/>
        <v>128.875</v>
      </c>
      <c r="BB1956" s="37" t="str">
        <f t="shared" si="1070"/>
        <v>ok</v>
      </c>
      <c r="BC1956" s="37" t="str">
        <f t="shared" si="1071"/>
        <v>ok</v>
      </c>
      <c r="BD1956" s="5"/>
      <c r="BE1956" s="11" t="b">
        <f t="shared" si="1072"/>
        <v>0</v>
      </c>
      <c r="BF1956" s="11" t="b">
        <f t="shared" si="1073"/>
        <v>0</v>
      </c>
      <c r="BG1956" s="11">
        <f t="shared" si="1074"/>
        <v>0.92417341929378372</v>
      </c>
      <c r="BH1956" s="11" t="b">
        <f t="shared" si="1075"/>
        <v>0</v>
      </c>
      <c r="BI1956" s="11" t="b">
        <f t="shared" si="1076"/>
        <v>0</v>
      </c>
      <c r="BJ1956" s="11" t="b">
        <f t="shared" si="1077"/>
        <v>0</v>
      </c>
      <c r="BK1956" s="11">
        <f t="shared" si="1078"/>
        <v>17.867352773013153</v>
      </c>
      <c r="BL1956" s="11">
        <f t="shared" si="1079"/>
        <v>7.0853295479190086</v>
      </c>
      <c r="BM1956" s="11" t="b">
        <f t="shared" si="1080"/>
        <v>0</v>
      </c>
      <c r="BN1956" s="11" t="b">
        <f t="shared" si="1081"/>
        <v>0</v>
      </c>
      <c r="BO1956" s="11" t="b">
        <f t="shared" si="1082"/>
        <v>0</v>
      </c>
      <c r="BP1956" s="11" t="b">
        <f t="shared" si="1083"/>
        <v>0</v>
      </c>
      <c r="BQ1956" s="11" t="b">
        <f t="shared" si="1084"/>
        <v>0</v>
      </c>
      <c r="BR1956" s="11" t="b">
        <f t="shared" si="1085"/>
        <v>0</v>
      </c>
    </row>
    <row r="1957" spans="1:70" ht="12.75" customHeight="1" x14ac:dyDescent="0.75">
      <c r="A1957" s="24" t="s">
        <v>2393</v>
      </c>
      <c r="B1957" s="25" t="s">
        <v>2394</v>
      </c>
      <c r="C1957" s="24" t="s">
        <v>85</v>
      </c>
      <c r="D1957" s="26" t="s">
        <v>41</v>
      </c>
      <c r="E1957" s="24" t="s">
        <v>2610</v>
      </c>
      <c r="F1957" s="24" t="s">
        <v>2610</v>
      </c>
      <c r="G1957" s="25" t="s">
        <v>2000</v>
      </c>
      <c r="H1957" s="26"/>
      <c r="I1957" s="26"/>
      <c r="J1957" s="26"/>
      <c r="K1957" s="26"/>
      <c r="L1957" s="26"/>
      <c r="M1957" s="26"/>
      <c r="N1957" s="26"/>
      <c r="O1957" s="40"/>
      <c r="P1957" s="31" t="s">
        <v>79</v>
      </c>
      <c r="Q1957" s="32">
        <v>128</v>
      </c>
      <c r="R1957" s="60">
        <f t="shared" si="1050"/>
        <v>0</v>
      </c>
      <c r="S1957" s="35" t="s">
        <v>64</v>
      </c>
      <c r="T1957" s="35"/>
      <c r="U1957" s="35" t="s">
        <v>2397</v>
      </c>
      <c r="V1957" s="30">
        <f t="shared" si="1051"/>
        <v>2</v>
      </c>
      <c r="W1957" s="29">
        <f t="shared" si="1052"/>
        <v>4.1666666666666664E-2</v>
      </c>
      <c r="X1957" s="29">
        <f t="shared" si="1053"/>
        <v>1.232231225725045</v>
      </c>
      <c r="Y1957" s="29">
        <f t="shared" si="1054"/>
        <v>3.6966936771751349E-2</v>
      </c>
      <c r="Z1957" s="30">
        <f>IF(S1957="",0,VLOOKUP(S1957,[1]!Costo_Twist,2,FALSE)*W1957)</f>
        <v>5.1735813348315931</v>
      </c>
      <c r="AA1957" s="31" t="s">
        <v>68</v>
      </c>
      <c r="AB1957" s="31"/>
      <c r="AC1957" s="31">
        <v>2.5</v>
      </c>
      <c r="AD1957" s="34">
        <f t="shared" si="1055"/>
        <v>2.5</v>
      </c>
      <c r="AE1957" s="33">
        <f t="shared" si="1056"/>
        <v>5.2083333333333336E-2</v>
      </c>
      <c r="AF1957" s="33">
        <f t="shared" si="1057"/>
        <v>1.5402890321563063</v>
      </c>
      <c r="AG1957" s="33">
        <f t="shared" si="1058"/>
        <v>4.620867096468919E-2</v>
      </c>
      <c r="AH1957" s="34">
        <f>IF(AA1957="",0,VLOOKUP(AA1957,[1]!Costo_Twist,2,FALSE)*AE1957)</f>
        <v>3.5340336714275855</v>
      </c>
      <c r="AI1957" s="35" t="s">
        <v>71</v>
      </c>
      <c r="AJ1957" s="35"/>
      <c r="AK1957" s="35">
        <v>8.5</v>
      </c>
      <c r="AL1957" s="35">
        <f t="shared" si="1059"/>
        <v>8.5</v>
      </c>
      <c r="AM1957" s="29">
        <f t="shared" si="1060"/>
        <v>0.17708333333333334</v>
      </c>
      <c r="AN1957" s="29">
        <f t="shared" si="1061"/>
        <v>5.2369827093314418</v>
      </c>
      <c r="AO1957" s="29">
        <f t="shared" si="1062"/>
        <v>0.15710948127994326</v>
      </c>
      <c r="AP1957" s="30">
        <f>IF(AI1957="",0,VLOOKUP(AI1957,[1]!Costo_Twist,2,FALSE)*AM1957)</f>
        <v>51.443030379197843</v>
      </c>
      <c r="AQ1957" s="42"/>
      <c r="AR1957" s="42"/>
      <c r="AS1957" s="42"/>
      <c r="AT1957" s="42">
        <f t="shared" si="1063"/>
        <v>0</v>
      </c>
      <c r="AU1957" s="43">
        <f t="shared" si="1064"/>
        <v>0</v>
      </c>
      <c r="AV1957" s="43">
        <f t="shared" si="1065"/>
        <v>0</v>
      </c>
      <c r="AW1957" s="43">
        <f t="shared" si="1066"/>
        <v>0</v>
      </c>
      <c r="AX1957" s="44">
        <f>IF(AQ1957="",0,VLOOKUP(AQ1957,[1]!Costo_Twist,2,FALSE)*AU1957)</f>
        <v>0</v>
      </c>
      <c r="AY1957" s="36">
        <f t="shared" si="1067"/>
        <v>60.150645385457025</v>
      </c>
      <c r="AZ1957" s="41">
        <f t="shared" si="1068"/>
        <v>0.27083333333333337</v>
      </c>
      <c r="BA1957" s="37">
        <f t="shared" si="1069"/>
        <v>128.27083333333334</v>
      </c>
      <c r="BB1957" s="37" t="str">
        <f t="shared" si="1070"/>
        <v>ok</v>
      </c>
      <c r="BC1957" s="37" t="str">
        <f t="shared" si="1071"/>
        <v>ok</v>
      </c>
      <c r="BD1957" s="5"/>
      <c r="BE1957" s="11" t="b">
        <f t="shared" si="1072"/>
        <v>0</v>
      </c>
      <c r="BF1957" s="11" t="b">
        <f t="shared" si="1073"/>
        <v>0</v>
      </c>
      <c r="BG1957" s="11" t="b">
        <f t="shared" si="1074"/>
        <v>0</v>
      </c>
      <c r="BH1957" s="11" t="b">
        <f t="shared" si="1075"/>
        <v>0</v>
      </c>
      <c r="BI1957" s="11" t="b">
        <f t="shared" si="1076"/>
        <v>0</v>
      </c>
      <c r="BJ1957" s="11">
        <f t="shared" si="1077"/>
        <v>1.5402890321563063</v>
      </c>
      <c r="BK1957" s="11">
        <f t="shared" si="1078"/>
        <v>5.2369827093314418</v>
      </c>
      <c r="BL1957" s="11">
        <f t="shared" si="1079"/>
        <v>1.232231225725045</v>
      </c>
      <c r="BM1957" s="11" t="b">
        <f t="shared" si="1080"/>
        <v>0</v>
      </c>
      <c r="BN1957" s="11" t="b">
        <f t="shared" si="1081"/>
        <v>0</v>
      </c>
      <c r="BO1957" s="11" t="b">
        <f t="shared" si="1082"/>
        <v>0</v>
      </c>
      <c r="BP1957" s="11" t="b">
        <f t="shared" si="1083"/>
        <v>0</v>
      </c>
      <c r="BQ1957" s="11" t="b">
        <f t="shared" si="1084"/>
        <v>0</v>
      </c>
      <c r="BR1957" s="11" t="b">
        <f t="shared" si="1085"/>
        <v>0</v>
      </c>
    </row>
    <row r="1958" spans="1:70" ht="12.75" customHeight="1" x14ac:dyDescent="0.75">
      <c r="A1958" s="24" t="s">
        <v>2393</v>
      </c>
      <c r="B1958" s="25" t="s">
        <v>2394</v>
      </c>
      <c r="C1958" s="24" t="s">
        <v>85</v>
      </c>
      <c r="D1958" s="26" t="s">
        <v>41</v>
      </c>
      <c r="E1958" s="24" t="s">
        <v>2610</v>
      </c>
      <c r="F1958" s="24" t="s">
        <v>2610</v>
      </c>
      <c r="G1958" s="25" t="s">
        <v>2001</v>
      </c>
      <c r="H1958" s="26"/>
      <c r="I1958" s="26"/>
      <c r="J1958" s="26"/>
      <c r="K1958" s="26"/>
      <c r="L1958" s="26"/>
      <c r="M1958" s="26"/>
      <c r="N1958" s="26"/>
      <c r="O1958" s="40"/>
      <c r="P1958" s="31" t="s">
        <v>79</v>
      </c>
      <c r="Q1958" s="32">
        <v>128</v>
      </c>
      <c r="R1958" s="60">
        <f t="shared" si="1050"/>
        <v>0</v>
      </c>
      <c r="S1958" s="35" t="s">
        <v>64</v>
      </c>
      <c r="T1958" s="35"/>
      <c r="U1958" s="35">
        <v>0.5</v>
      </c>
      <c r="V1958" s="30">
        <f t="shared" si="1051"/>
        <v>0.5</v>
      </c>
      <c r="W1958" s="29">
        <f t="shared" si="1052"/>
        <v>1.0416666666666666E-2</v>
      </c>
      <c r="X1958" s="29">
        <f t="shared" si="1053"/>
        <v>0.30805780643126124</v>
      </c>
      <c r="Y1958" s="29">
        <f t="shared" si="1054"/>
        <v>9.2417341929378373E-3</v>
      </c>
      <c r="Z1958" s="30">
        <f>IF(S1958="",0,VLOOKUP(S1958,[1]!Costo_Twist,2,FALSE)*W1958)</f>
        <v>1.2933953337078983</v>
      </c>
      <c r="AA1958" s="31" t="s">
        <v>71</v>
      </c>
      <c r="AB1958" s="31"/>
      <c r="AC1958" s="31" t="s">
        <v>2395</v>
      </c>
      <c r="AD1958" s="34">
        <f t="shared" si="1055"/>
        <v>1</v>
      </c>
      <c r="AE1958" s="33">
        <f t="shared" si="1056"/>
        <v>2.0833333333333332E-2</v>
      </c>
      <c r="AF1958" s="33">
        <f t="shared" si="1057"/>
        <v>0.61611561286252248</v>
      </c>
      <c r="AG1958" s="33">
        <f t="shared" si="1058"/>
        <v>1.8483468385875675E-2</v>
      </c>
      <c r="AH1958" s="34">
        <f>IF(AA1958="",0,VLOOKUP(AA1958,[1]!Costo_Twist,2,FALSE)*AE1958)</f>
        <v>6.052121221082098</v>
      </c>
      <c r="AI1958" s="35"/>
      <c r="AJ1958" s="35"/>
      <c r="AK1958" s="35"/>
      <c r="AL1958" s="35">
        <f t="shared" si="1059"/>
        <v>0</v>
      </c>
      <c r="AM1958" s="29">
        <f t="shared" si="1060"/>
        <v>0</v>
      </c>
      <c r="AN1958" s="29">
        <f t="shared" si="1061"/>
        <v>0</v>
      </c>
      <c r="AO1958" s="29">
        <f t="shared" si="1062"/>
        <v>0</v>
      </c>
      <c r="AP1958" s="30">
        <f>IF(AI1958="",0,VLOOKUP(AI1958,[1]!Costo_Twist,2,FALSE)*AM1958)</f>
        <v>0</v>
      </c>
      <c r="AQ1958" s="42"/>
      <c r="AR1958" s="42"/>
      <c r="AS1958" s="42"/>
      <c r="AT1958" s="42">
        <f t="shared" si="1063"/>
        <v>0</v>
      </c>
      <c r="AU1958" s="43">
        <f t="shared" si="1064"/>
        <v>0</v>
      </c>
      <c r="AV1958" s="43">
        <f t="shared" si="1065"/>
        <v>0</v>
      </c>
      <c r="AW1958" s="43">
        <f t="shared" si="1066"/>
        <v>0</v>
      </c>
      <c r="AX1958" s="44">
        <f>IF(AQ1958="",0,VLOOKUP(AQ1958,[1]!Costo_Twist,2,FALSE)*AU1958)</f>
        <v>0</v>
      </c>
      <c r="AY1958" s="36">
        <f t="shared" si="1067"/>
        <v>7.3455165547899961</v>
      </c>
      <c r="AZ1958" s="41">
        <f t="shared" si="1068"/>
        <v>3.125E-2</v>
      </c>
      <c r="BA1958" s="37">
        <f t="shared" si="1069"/>
        <v>128.03125</v>
      </c>
      <c r="BB1958" s="37" t="str">
        <f t="shared" si="1070"/>
        <v>ok</v>
      </c>
      <c r="BC1958" s="37" t="str">
        <f t="shared" si="1071"/>
        <v>ok</v>
      </c>
      <c r="BD1958" s="5"/>
      <c r="BE1958" s="11" t="b">
        <f t="shared" si="1072"/>
        <v>0</v>
      </c>
      <c r="BF1958" s="11" t="b">
        <f t="shared" si="1073"/>
        <v>0</v>
      </c>
      <c r="BG1958" s="11" t="b">
        <f t="shared" si="1074"/>
        <v>0</v>
      </c>
      <c r="BH1958" s="11" t="b">
        <f t="shared" si="1075"/>
        <v>0</v>
      </c>
      <c r="BI1958" s="11" t="b">
        <f t="shared" si="1076"/>
        <v>0</v>
      </c>
      <c r="BJ1958" s="11" t="b">
        <f t="shared" si="1077"/>
        <v>0</v>
      </c>
      <c r="BK1958" s="11">
        <f t="shared" si="1078"/>
        <v>0.61611561286252248</v>
      </c>
      <c r="BL1958" s="11">
        <f t="shared" si="1079"/>
        <v>0.30805780643126124</v>
      </c>
      <c r="BM1958" s="11" t="b">
        <f t="shared" si="1080"/>
        <v>0</v>
      </c>
      <c r="BN1958" s="11" t="b">
        <f t="shared" si="1081"/>
        <v>0</v>
      </c>
      <c r="BO1958" s="11" t="b">
        <f t="shared" si="1082"/>
        <v>0</v>
      </c>
      <c r="BP1958" s="11" t="b">
        <f t="shared" si="1083"/>
        <v>0</v>
      </c>
      <c r="BQ1958" s="11" t="b">
        <f t="shared" si="1084"/>
        <v>0</v>
      </c>
      <c r="BR1958" s="11" t="b">
        <f t="shared" si="1085"/>
        <v>0</v>
      </c>
    </row>
    <row r="1959" spans="1:70" ht="12.75" customHeight="1" x14ac:dyDescent="0.75">
      <c r="A1959" s="24" t="s">
        <v>2393</v>
      </c>
      <c r="B1959" s="25" t="s">
        <v>2394</v>
      </c>
      <c r="C1959" s="24" t="s">
        <v>85</v>
      </c>
      <c r="D1959" s="26" t="s">
        <v>41</v>
      </c>
      <c r="E1959" s="24" t="s">
        <v>2610</v>
      </c>
      <c r="F1959" s="24" t="s">
        <v>2610</v>
      </c>
      <c r="G1959" s="25" t="s">
        <v>2002</v>
      </c>
      <c r="H1959" s="26"/>
      <c r="I1959" s="26"/>
      <c r="J1959" s="26"/>
      <c r="K1959" s="26"/>
      <c r="L1959" s="26"/>
      <c r="M1959" s="26"/>
      <c r="N1959" s="26"/>
      <c r="O1959" s="40"/>
      <c r="P1959" s="31" t="s">
        <v>81</v>
      </c>
      <c r="Q1959" s="32">
        <v>120</v>
      </c>
      <c r="R1959" s="60">
        <f t="shared" si="1050"/>
        <v>0</v>
      </c>
      <c r="S1959" s="35" t="s">
        <v>64</v>
      </c>
      <c r="T1959" s="35"/>
      <c r="U1959" s="35">
        <v>98.5</v>
      </c>
      <c r="V1959" s="30">
        <f t="shared" si="1051"/>
        <v>98.5</v>
      </c>
      <c r="W1959" s="29">
        <f t="shared" si="1052"/>
        <v>2.0520833333333335</v>
      </c>
      <c r="X1959" s="29">
        <f t="shared" si="1053"/>
        <v>60.687387866958467</v>
      </c>
      <c r="Y1959" s="29">
        <f t="shared" si="1054"/>
        <v>1.8206216360087539</v>
      </c>
      <c r="Z1959" s="30">
        <f>IF(S1959="",0,VLOOKUP(S1959,[1]!Costo_Twist,2,FALSE)*W1959)</f>
        <v>254.79888074045599</v>
      </c>
      <c r="AA1959" s="31" t="s">
        <v>73</v>
      </c>
      <c r="AB1959" s="31"/>
      <c r="AC1959" s="31" t="s">
        <v>2401</v>
      </c>
      <c r="AD1959" s="34">
        <f t="shared" si="1055"/>
        <v>12</v>
      </c>
      <c r="AE1959" s="33">
        <f t="shared" si="1056"/>
        <v>0.25</v>
      </c>
      <c r="AF1959" s="33">
        <f t="shared" si="1057"/>
        <v>7.3933873543502697</v>
      </c>
      <c r="AG1959" s="33">
        <f t="shared" si="1058"/>
        <v>0.2218016206305081</v>
      </c>
      <c r="AH1959" s="34">
        <f>IF(AA1959="",0,VLOOKUP(AA1959,[1]!Costo_Twist,2,FALSE)*AE1959)</f>
        <v>32.729544312032409</v>
      </c>
      <c r="AI1959" s="35" t="s">
        <v>72</v>
      </c>
      <c r="AJ1959" s="35"/>
      <c r="AK1959" s="35">
        <v>78.5</v>
      </c>
      <c r="AL1959" s="35">
        <f t="shared" si="1059"/>
        <v>78.5</v>
      </c>
      <c r="AM1959" s="29">
        <f t="shared" si="1060"/>
        <v>1.6354166666666667</v>
      </c>
      <c r="AN1959" s="29">
        <f t="shared" si="1061"/>
        <v>48.365075609708015</v>
      </c>
      <c r="AO1959" s="29">
        <f t="shared" si="1062"/>
        <v>1.4509522682912404</v>
      </c>
      <c r="AP1959" s="30">
        <f>IF(AI1959="",0,VLOOKUP(AI1959,[1]!Costo_Twist,2,FALSE)*AM1959)</f>
        <v>333.62848197652067</v>
      </c>
      <c r="AQ1959" s="42"/>
      <c r="AR1959" s="42"/>
      <c r="AS1959" s="42"/>
      <c r="AT1959" s="42">
        <f t="shared" si="1063"/>
        <v>0</v>
      </c>
      <c r="AU1959" s="43">
        <f t="shared" si="1064"/>
        <v>0</v>
      </c>
      <c r="AV1959" s="43">
        <f t="shared" si="1065"/>
        <v>0</v>
      </c>
      <c r="AW1959" s="43">
        <f t="shared" si="1066"/>
        <v>0</v>
      </c>
      <c r="AX1959" s="44">
        <f>IF(AQ1959="",0,VLOOKUP(AQ1959,[1]!Costo_Twist,2,FALSE)*AU1959)</f>
        <v>0</v>
      </c>
      <c r="AY1959" s="36">
        <f t="shared" si="1067"/>
        <v>621.15690702900906</v>
      </c>
      <c r="AZ1959" s="41">
        <f t="shared" si="1068"/>
        <v>3.9375</v>
      </c>
      <c r="BA1959" s="37">
        <f t="shared" si="1069"/>
        <v>123.9375</v>
      </c>
      <c r="BB1959" s="37" t="str">
        <f t="shared" si="1070"/>
        <v>ok</v>
      </c>
      <c r="BC1959" s="37" t="str">
        <f t="shared" si="1071"/>
        <v>ok</v>
      </c>
      <c r="BD1959" s="5"/>
      <c r="BE1959" s="11" t="b">
        <f t="shared" si="1072"/>
        <v>0</v>
      </c>
      <c r="BF1959" s="11" t="b">
        <f t="shared" si="1073"/>
        <v>0</v>
      </c>
      <c r="BG1959" s="11" t="b">
        <f t="shared" si="1074"/>
        <v>0</v>
      </c>
      <c r="BH1959" s="11">
        <f t="shared" si="1075"/>
        <v>7.3933873543502697</v>
      </c>
      <c r="BI1959" s="11" t="b">
        <f t="shared" si="1076"/>
        <v>0</v>
      </c>
      <c r="BJ1959" s="11" t="b">
        <f t="shared" si="1077"/>
        <v>0</v>
      </c>
      <c r="BK1959" s="11" t="b">
        <f t="shared" si="1078"/>
        <v>0</v>
      </c>
      <c r="BL1959" s="11">
        <f t="shared" si="1079"/>
        <v>60.687387866958467</v>
      </c>
      <c r="BM1959" s="11" t="b">
        <f t="shared" si="1080"/>
        <v>0</v>
      </c>
      <c r="BN1959" s="11">
        <f t="shared" si="1081"/>
        <v>48.365075609708015</v>
      </c>
      <c r="BO1959" s="11" t="b">
        <f t="shared" si="1082"/>
        <v>0</v>
      </c>
      <c r="BP1959" s="11" t="b">
        <f t="shared" si="1083"/>
        <v>0</v>
      </c>
      <c r="BQ1959" s="11" t="b">
        <f t="shared" si="1084"/>
        <v>0</v>
      </c>
      <c r="BR1959" s="11" t="b">
        <f t="shared" si="1085"/>
        <v>0</v>
      </c>
    </row>
    <row r="1960" spans="1:70" ht="12.75" customHeight="1" x14ac:dyDescent="0.75">
      <c r="A1960" s="24" t="s">
        <v>2393</v>
      </c>
      <c r="B1960" s="25" t="s">
        <v>2394</v>
      </c>
      <c r="C1960" s="24" t="s">
        <v>85</v>
      </c>
      <c r="D1960" s="26" t="s">
        <v>41</v>
      </c>
      <c r="E1960" s="24" t="s">
        <v>2610</v>
      </c>
      <c r="F1960" s="24" t="s">
        <v>2610</v>
      </c>
      <c r="G1960" s="25" t="s">
        <v>2003</v>
      </c>
      <c r="H1960" s="26"/>
      <c r="I1960" s="26"/>
      <c r="J1960" s="26"/>
      <c r="K1960" s="26"/>
      <c r="L1960" s="26"/>
      <c r="M1960" s="26"/>
      <c r="N1960" s="26"/>
      <c r="O1960" s="40"/>
      <c r="P1960" s="31" t="s">
        <v>81</v>
      </c>
      <c r="Q1960" s="32">
        <v>120</v>
      </c>
      <c r="R1960" s="60">
        <f t="shared" si="1050"/>
        <v>0</v>
      </c>
      <c r="S1960" s="35" t="s">
        <v>64</v>
      </c>
      <c r="T1960" s="35"/>
      <c r="U1960" s="35" t="s">
        <v>2478</v>
      </c>
      <c r="V1960" s="30">
        <f t="shared" si="1051"/>
        <v>52</v>
      </c>
      <c r="W1960" s="29">
        <f t="shared" si="1052"/>
        <v>1.0833333333333333</v>
      </c>
      <c r="X1960" s="29">
        <f t="shared" si="1053"/>
        <v>32.038011868851164</v>
      </c>
      <c r="Y1960" s="29">
        <f t="shared" si="1054"/>
        <v>0.96114035606553494</v>
      </c>
      <c r="Z1960" s="30">
        <f>IF(S1960="",0,VLOOKUP(S1960,[1]!Costo_Twist,2,FALSE)*W1960)</f>
        <v>134.51311470562143</v>
      </c>
      <c r="AA1960" s="31" t="s">
        <v>73</v>
      </c>
      <c r="AB1960" s="31"/>
      <c r="AC1960" s="31" t="s">
        <v>2405</v>
      </c>
      <c r="AD1960" s="34">
        <f t="shared" si="1055"/>
        <v>5</v>
      </c>
      <c r="AE1960" s="33">
        <f t="shared" si="1056"/>
        <v>0.10416666666666667</v>
      </c>
      <c r="AF1960" s="33">
        <f t="shared" si="1057"/>
        <v>3.0805780643126126</v>
      </c>
      <c r="AG1960" s="33">
        <f t="shared" si="1058"/>
        <v>9.241734192937838E-2</v>
      </c>
      <c r="AH1960" s="34">
        <f>IF(AA1960="",0,VLOOKUP(AA1960,[1]!Costo_Twist,2,FALSE)*AE1960)</f>
        <v>13.637310130013505</v>
      </c>
      <c r="AI1960" s="35" t="s">
        <v>72</v>
      </c>
      <c r="AJ1960" s="35"/>
      <c r="AK1960" s="35">
        <v>40.5</v>
      </c>
      <c r="AL1960" s="35">
        <f t="shared" si="1059"/>
        <v>40.5</v>
      </c>
      <c r="AM1960" s="29">
        <f t="shared" si="1060"/>
        <v>0.84375</v>
      </c>
      <c r="AN1960" s="29">
        <f t="shared" si="1061"/>
        <v>24.952682320932162</v>
      </c>
      <c r="AO1960" s="29">
        <f t="shared" si="1062"/>
        <v>0.74858046962796487</v>
      </c>
      <c r="AP1960" s="30">
        <f>IF(AI1960="",0,VLOOKUP(AI1960,[1]!Costo_Twist,2,FALSE)*AM1960)</f>
        <v>172.12679643374634</v>
      </c>
      <c r="AQ1960" s="42"/>
      <c r="AR1960" s="42"/>
      <c r="AS1960" s="42"/>
      <c r="AT1960" s="42">
        <f t="shared" si="1063"/>
        <v>0</v>
      </c>
      <c r="AU1960" s="43">
        <f t="shared" si="1064"/>
        <v>0</v>
      </c>
      <c r="AV1960" s="43">
        <f t="shared" si="1065"/>
        <v>0</v>
      </c>
      <c r="AW1960" s="43">
        <f t="shared" si="1066"/>
        <v>0</v>
      </c>
      <c r="AX1960" s="44">
        <f>IF(AQ1960="",0,VLOOKUP(AQ1960,[1]!Costo_Twist,2,FALSE)*AU1960)</f>
        <v>0</v>
      </c>
      <c r="AY1960" s="36">
        <f t="shared" si="1067"/>
        <v>320.27722126938124</v>
      </c>
      <c r="AZ1960" s="41">
        <f t="shared" si="1068"/>
        <v>2.03125</v>
      </c>
      <c r="BA1960" s="37">
        <f t="shared" si="1069"/>
        <v>122.03125</v>
      </c>
      <c r="BB1960" s="37" t="str">
        <f t="shared" si="1070"/>
        <v>ok</v>
      </c>
      <c r="BC1960" s="37" t="str">
        <f t="shared" si="1071"/>
        <v>ok</v>
      </c>
      <c r="BD1960" s="5"/>
      <c r="BE1960" s="11" t="b">
        <f t="shared" si="1072"/>
        <v>0</v>
      </c>
      <c r="BF1960" s="11" t="b">
        <f t="shared" si="1073"/>
        <v>0</v>
      </c>
      <c r="BG1960" s="11" t="b">
        <f t="shared" si="1074"/>
        <v>0</v>
      </c>
      <c r="BH1960" s="11">
        <f t="shared" si="1075"/>
        <v>3.0805780643126126</v>
      </c>
      <c r="BI1960" s="11" t="b">
        <f t="shared" si="1076"/>
        <v>0</v>
      </c>
      <c r="BJ1960" s="11" t="b">
        <f t="shared" si="1077"/>
        <v>0</v>
      </c>
      <c r="BK1960" s="11" t="b">
        <f t="shared" si="1078"/>
        <v>0</v>
      </c>
      <c r="BL1960" s="11">
        <f t="shared" si="1079"/>
        <v>32.038011868851164</v>
      </c>
      <c r="BM1960" s="11" t="b">
        <f t="shared" si="1080"/>
        <v>0</v>
      </c>
      <c r="BN1960" s="11">
        <f t="shared" si="1081"/>
        <v>24.952682320932162</v>
      </c>
      <c r="BO1960" s="11" t="b">
        <f t="shared" si="1082"/>
        <v>0</v>
      </c>
      <c r="BP1960" s="11" t="b">
        <f t="shared" si="1083"/>
        <v>0</v>
      </c>
      <c r="BQ1960" s="11" t="b">
        <f t="shared" si="1084"/>
        <v>0</v>
      </c>
      <c r="BR1960" s="11" t="b">
        <f t="shared" si="1085"/>
        <v>0</v>
      </c>
    </row>
    <row r="1961" spans="1:70" ht="12.75" customHeight="1" x14ac:dyDescent="0.75">
      <c r="A1961" s="24" t="s">
        <v>2393</v>
      </c>
      <c r="B1961" s="25" t="s">
        <v>2394</v>
      </c>
      <c r="C1961" s="24" t="s">
        <v>85</v>
      </c>
      <c r="D1961" s="26" t="s">
        <v>41</v>
      </c>
      <c r="E1961" s="24" t="s">
        <v>2610</v>
      </c>
      <c r="F1961" s="24" t="s">
        <v>2610</v>
      </c>
      <c r="G1961" s="25" t="s">
        <v>2004</v>
      </c>
      <c r="H1961" s="26"/>
      <c r="I1961" s="26"/>
      <c r="J1961" s="26"/>
      <c r="K1961" s="26"/>
      <c r="L1961" s="26"/>
      <c r="M1961" s="26"/>
      <c r="N1961" s="26"/>
      <c r="O1961" s="40"/>
      <c r="P1961" s="31" t="s">
        <v>80</v>
      </c>
      <c r="Q1961" s="32">
        <v>124</v>
      </c>
      <c r="R1961" s="60">
        <f t="shared" ref="R1961:R2024" si="1086">IF(P1961=$A$32,$G$32,IF(P1961=$A$33,$G$33,IF(P1961=$A$34,$G$34,IF(P1961=$A$35,$G$35))))</f>
        <v>0</v>
      </c>
      <c r="S1961" s="35" t="s">
        <v>64</v>
      </c>
      <c r="T1961" s="35"/>
      <c r="U1961" s="35" t="s">
        <v>2479</v>
      </c>
      <c r="V1961" s="30">
        <f t="shared" ref="V1961:V2024" si="1087">(T1961*48)+(U1961)</f>
        <v>56</v>
      </c>
      <c r="W1961" s="29">
        <f t="shared" ref="W1961:W2024" si="1088">(V1961/48)</f>
        <v>1.1666666666666667</v>
      </c>
      <c r="X1961" s="29">
        <f t="shared" ref="X1961:X2024" si="1089">(W1961/0.033814)</f>
        <v>34.50247432030126</v>
      </c>
      <c r="Y1961" s="29">
        <f t="shared" ref="Y1961:Y2024" si="1090">(X1961*0.03)</f>
        <v>1.0350742296090378</v>
      </c>
      <c r="Z1961" s="30">
        <f>IF(S1961="",0,VLOOKUP(S1961,[1]!Costo_Twist,2,FALSE)*W1961)</f>
        <v>144.86027737528462</v>
      </c>
      <c r="AA1961" s="31" t="s">
        <v>72</v>
      </c>
      <c r="AB1961" s="31"/>
      <c r="AC1961" s="31">
        <v>29.5</v>
      </c>
      <c r="AD1961" s="34">
        <f t="shared" ref="AD1961:AD2024" si="1091">(AB1961*48)+(AC1961)</f>
        <v>29.5</v>
      </c>
      <c r="AE1961" s="33">
        <f t="shared" ref="AE1961:AE2024" si="1092">(AD1961/48)</f>
        <v>0.61458333333333337</v>
      </c>
      <c r="AF1961" s="33">
        <f t="shared" ref="AF1961:AF2024" si="1093">(AE1961/0.033814)</f>
        <v>18.175410579444414</v>
      </c>
      <c r="AG1961" s="33">
        <f t="shared" ref="AG1961:AG2024" si="1094">(AF1961*0.03)</f>
        <v>0.54526231738333242</v>
      </c>
      <c r="AH1961" s="34">
        <f>IF(AA1961="",0,VLOOKUP(AA1961,[1]!Costo_Twist,2,FALSE)*AE1961)</f>
        <v>125.37630851346957</v>
      </c>
      <c r="AI1961" s="35" t="s">
        <v>67</v>
      </c>
      <c r="AJ1961" s="35"/>
      <c r="AK1961" s="35">
        <v>34.5</v>
      </c>
      <c r="AL1961" s="35">
        <f t="shared" ref="AL1961:AL2024" si="1095">(AJ1961*48)+(AK1961)</f>
        <v>34.5</v>
      </c>
      <c r="AM1961" s="29">
        <f t="shared" ref="AM1961:AM2024" si="1096">(AL1961/48)</f>
        <v>0.71875</v>
      </c>
      <c r="AN1961" s="29">
        <f t="shared" ref="AN1961:AN2024" si="1097">(AM1961/0.033814)</f>
        <v>21.255988643757025</v>
      </c>
      <c r="AO1961" s="29">
        <f t="shared" ref="AO1961:AO2024" si="1098">(AN1961*0.03)</f>
        <v>0.63767965931271076</v>
      </c>
      <c r="AP1961" s="30">
        <f>IF(AI1961="",0,VLOOKUP(AI1961,[1]!Costo_Twist,2,FALSE)*AM1961)</f>
        <v>145.65351746163174</v>
      </c>
      <c r="AQ1961" s="42"/>
      <c r="AR1961" s="42"/>
      <c r="AS1961" s="42"/>
      <c r="AT1961" s="42">
        <f t="shared" ref="AT1961:AT2024" si="1099">(AR1961*48)+(AS1961)</f>
        <v>0</v>
      </c>
      <c r="AU1961" s="43">
        <f t="shared" ref="AU1961:AU2024" si="1100">(AT1961/48)</f>
        <v>0</v>
      </c>
      <c r="AV1961" s="43">
        <f t="shared" ref="AV1961:AV2024" si="1101">(AU1961/0.033814)</f>
        <v>0</v>
      </c>
      <c r="AW1961" s="43">
        <f t="shared" ref="AW1961:AW2024" si="1102">(AV1961*0.03)</f>
        <v>0</v>
      </c>
      <c r="AX1961" s="44">
        <f>IF(AQ1961="",0,VLOOKUP(AQ1961,[1]!Costo_Twist,2,FALSE)*AU1961)</f>
        <v>0</v>
      </c>
      <c r="AY1961" s="36">
        <f t="shared" ref="AY1961:AY2024" si="1103">(Z1961+AH1961+AP1961+AX1961)</f>
        <v>415.89010335038591</v>
      </c>
      <c r="AZ1961" s="41">
        <f t="shared" ref="AZ1961:AZ2024" si="1104">(W1961+AE1961+AM1961+AU1961)</f>
        <v>2.5</v>
      </c>
      <c r="BA1961" s="37">
        <f t="shared" ref="BA1961:BA2024" si="1105">(Q1961+AZ1961)</f>
        <v>126.5</v>
      </c>
      <c r="BB1961" s="37" t="str">
        <f t="shared" ref="BB1961:BB2024" si="1106">IF(BA1961&gt;=133,"sobrellenado","ok")</f>
        <v>ok</v>
      </c>
      <c r="BC1961" s="37" t="str">
        <f t="shared" ref="BC1961:BC2024" si="1107">IF((COUNTIF($AA1961,$S1961)+COUNTIF($AI1961,$S1961)+COUNTIF($AQ1961,$S1961)+COUNTIF($S1961,$AA1961)+COUNTIF($AI1961,$AA1961)+COUNTIF($AQ1961,$AA1961)+COUNTIF($S1961,$AI1961)+COUNTIF($AA1961,$AI1961)+COUNTIF($AQ1961,$AI1961)+COUNTIF($S1961,$AQ1961)+COUNTIF($AA1961,$AQ1961)+COUNTIF($AI1961,$AQ1961))&gt;1,"Falla","ok")</f>
        <v>ok</v>
      </c>
      <c r="BD1961" s="5"/>
      <c r="BE1961" s="11" t="b">
        <f t="shared" ref="BE1961:BE2024" si="1108">IF(S1961=$BE$39,X1961,IF(AA1961=$BE$39,AF1961,IF(AI1961=$BE$39,AN1961,IF(AQ1961=$BE$39,AV1961))))</f>
        <v>0</v>
      </c>
      <c r="BF1961" s="11" t="b">
        <f t="shared" ref="BF1961:BF2024" si="1109">IF(S1961=$BF$39,X1961,IF(AA1961=$BF$39,AF1961,IF(AI1961=$BF$39,AN1961,IF(AQ1961=$BF$39,AV1961))))</f>
        <v>0</v>
      </c>
      <c r="BG1961" s="11" t="b">
        <f t="shared" ref="BG1961:BG2024" si="1110">IF(S1961=$BG$39,X1961,IF(AA1961=$BG$39,AF1961,IF(AI1961=$BG$39,AN1961,IF(AQ1961=$BG$39,AV1961))))</f>
        <v>0</v>
      </c>
      <c r="BH1961" s="11" t="b">
        <f t="shared" ref="BH1961:BH2024" si="1111">IF(S1961=$BH$39,X1961,IF(AA1961=$BH$39,AF1961,IF(AI1961=$BH$39,AN1961,IF(AQ1961=$BH$39,AV1961))))</f>
        <v>0</v>
      </c>
      <c r="BI1961" s="11" t="b">
        <f t="shared" ref="BI1961:BI2024" si="1112">IF(S1961=$BI$39,X1961,IF(AA1961=$BI$39,AF1961,IF(AI1961=$BI$39,AN1961,IF(AQ1961=$BI$39,AV1961))))</f>
        <v>0</v>
      </c>
      <c r="BJ1961" s="11" t="b">
        <f t="shared" ref="BJ1961:BJ2024" si="1113">IF(S1961=$BJ$39,X1961,IF(AA1961=$BJ$39,AF1961,IF(AI1961=$BJ$39,AN1961,IF(AQ1961=$BJ$39,AV1961))))</f>
        <v>0</v>
      </c>
      <c r="BK1961" s="11" t="b">
        <f t="shared" ref="BK1961:BK2024" si="1114">IF(S1961=$BK$39,X1961,IF(AA1961=$BK$39,AF1961,IF(AI1961=$BK$39,AN1961,IF(AQ1961=$BK$39,AV1961))))</f>
        <v>0</v>
      </c>
      <c r="BL1961" s="11">
        <f t="shared" ref="BL1961:BL2024" si="1115">IF(S1961=$BL$39,X1961,IF(AA1961=$BL$39,AF1961,IF(AI1961=$BL$39,AN1961,IF(AQ1961=$BL$39,AV1961))))</f>
        <v>34.50247432030126</v>
      </c>
      <c r="BM1961" s="11" t="b">
        <f t="shared" ref="BM1961:BM2024" si="1116">IF(S1961=$BM$39,X1961,IF(AA1961=$BM$39,AF1961,IF(AI1961=$BM$39,AN1961,IF(AQ1961=$BM$39,AV1961))))</f>
        <v>0</v>
      </c>
      <c r="BN1961" s="11">
        <f t="shared" ref="BN1961:BN2024" si="1117">IF(S1961=$BN$39,X1961,IF(AA1961=$BN$39,AF1961,IF(AI1961=$BN$39,AN1961,IF(AQ1961=$BN$39,AV1961))))</f>
        <v>18.175410579444414</v>
      </c>
      <c r="BO1961" s="11" t="b">
        <f t="shared" ref="BO1961:BO2024" si="1118">IF(S1961=$BO$39,X1961,IF(AA1961=$BO$39,AF1961,IF(AI1961=$BO$39,AN1961,IF(AQ1961=$BO$39,AV1961))))</f>
        <v>0</v>
      </c>
      <c r="BP1961" s="11" t="b">
        <f t="shared" ref="BP1961:BP2024" si="1119">IF(S1961=$BP$39,X1961,IF(AA1961=$BP$39,AF1961,IF(AI1961=$BP$39,AN1961,IF(AQ1961=$BP$39,AV1961))))</f>
        <v>0</v>
      </c>
      <c r="BQ1961" s="11" t="b">
        <f t="shared" ref="BQ1961:BQ2024" si="1120">IF(S1961=$BQ$39,X1961,IF(AA1961=$BQ$39,AF1961,IF(AI1961=$BQ$39,AN1961,IF(AQ1961=$BQ$39,AV1961))))</f>
        <v>0</v>
      </c>
      <c r="BR1961" s="11">
        <f t="shared" ref="BR1961:BR2024" si="1121">IF(S1961=$BR$39,X1961,IF(AA1961=$BR$39,AF1961,IF(AI1961=$BR$39,AN1961,IF(AQ1961=$BR$39,AV1961))))</f>
        <v>21.255988643757025</v>
      </c>
    </row>
    <row r="1962" spans="1:70" ht="12.75" customHeight="1" x14ac:dyDescent="0.75">
      <c r="A1962" s="24" t="s">
        <v>2393</v>
      </c>
      <c r="B1962" s="25" t="s">
        <v>2394</v>
      </c>
      <c r="C1962" s="24" t="s">
        <v>85</v>
      </c>
      <c r="D1962" s="26" t="s">
        <v>41</v>
      </c>
      <c r="E1962" s="24" t="s">
        <v>2610</v>
      </c>
      <c r="F1962" s="24" t="s">
        <v>2610</v>
      </c>
      <c r="G1962" s="25" t="s">
        <v>2005</v>
      </c>
      <c r="H1962" s="26"/>
      <c r="I1962" s="26"/>
      <c r="J1962" s="26"/>
      <c r="K1962" s="26"/>
      <c r="L1962" s="26"/>
      <c r="M1962" s="26"/>
      <c r="N1962" s="26"/>
      <c r="O1962" s="40"/>
      <c r="P1962" s="31" t="s">
        <v>80</v>
      </c>
      <c r="Q1962" s="32">
        <v>124</v>
      </c>
      <c r="R1962" s="60">
        <f t="shared" si="1086"/>
        <v>0</v>
      </c>
      <c r="S1962" s="35" t="s">
        <v>64</v>
      </c>
      <c r="T1962" s="35"/>
      <c r="U1962" s="30" t="s">
        <v>2429</v>
      </c>
      <c r="V1962" s="30">
        <f t="shared" si="1087"/>
        <v>20</v>
      </c>
      <c r="W1962" s="29">
        <f t="shared" si="1088"/>
        <v>0.41666666666666669</v>
      </c>
      <c r="X1962" s="29">
        <f t="shared" si="1089"/>
        <v>12.32231225725045</v>
      </c>
      <c r="Y1962" s="29">
        <f t="shared" si="1090"/>
        <v>0.36966936771751352</v>
      </c>
      <c r="Z1962" s="30">
        <f>IF(S1962="",0,VLOOKUP(S1962,[1]!Costo_Twist,2,FALSE)*W1962)</f>
        <v>51.735813348315936</v>
      </c>
      <c r="AA1962" s="31" t="s">
        <v>72</v>
      </c>
      <c r="AB1962" s="31"/>
      <c r="AC1962" s="31">
        <v>10.5</v>
      </c>
      <c r="AD1962" s="34">
        <f t="shared" si="1091"/>
        <v>10.5</v>
      </c>
      <c r="AE1962" s="33">
        <f t="shared" si="1092"/>
        <v>0.21875</v>
      </c>
      <c r="AF1962" s="33">
        <f t="shared" si="1093"/>
        <v>6.4692139350564863</v>
      </c>
      <c r="AG1962" s="33">
        <f t="shared" si="1094"/>
        <v>0.19407641805169459</v>
      </c>
      <c r="AH1962" s="34">
        <f>IF(AA1962="",0,VLOOKUP(AA1962,[1]!Costo_Twist,2,FALSE)*AE1962)</f>
        <v>44.625465742082383</v>
      </c>
      <c r="AI1962" s="35" t="s">
        <v>67</v>
      </c>
      <c r="AJ1962" s="35"/>
      <c r="AK1962" s="35" t="s">
        <v>2403</v>
      </c>
      <c r="AL1962" s="35">
        <f t="shared" si="1095"/>
        <v>13</v>
      </c>
      <c r="AM1962" s="29">
        <f t="shared" si="1096"/>
        <v>0.27083333333333331</v>
      </c>
      <c r="AN1962" s="29">
        <f t="shared" si="1097"/>
        <v>8.0095029672127911</v>
      </c>
      <c r="AO1962" s="29">
        <f t="shared" si="1098"/>
        <v>0.24028508901638373</v>
      </c>
      <c r="AP1962" s="30">
        <f>IF(AI1962="",0,VLOOKUP(AI1962,[1]!Costo_Twist,2,FALSE)*AM1962)</f>
        <v>54.883934115977169</v>
      </c>
      <c r="AQ1962" s="42"/>
      <c r="AR1962" s="42"/>
      <c r="AS1962" s="42"/>
      <c r="AT1962" s="42">
        <f t="shared" si="1099"/>
        <v>0</v>
      </c>
      <c r="AU1962" s="43">
        <f t="shared" si="1100"/>
        <v>0</v>
      </c>
      <c r="AV1962" s="43">
        <f t="shared" si="1101"/>
        <v>0</v>
      </c>
      <c r="AW1962" s="43">
        <f t="shared" si="1102"/>
        <v>0</v>
      </c>
      <c r="AX1962" s="44">
        <f>IF(AQ1962="",0,VLOOKUP(AQ1962,[1]!Costo_Twist,2,FALSE)*AU1962)</f>
        <v>0</v>
      </c>
      <c r="AY1962" s="36">
        <f t="shared" si="1103"/>
        <v>151.24521320637547</v>
      </c>
      <c r="AZ1962" s="41">
        <f t="shared" si="1104"/>
        <v>0.90625</v>
      </c>
      <c r="BA1962" s="37">
        <f t="shared" si="1105"/>
        <v>124.90625</v>
      </c>
      <c r="BB1962" s="37" t="str">
        <f t="shared" si="1106"/>
        <v>ok</v>
      </c>
      <c r="BC1962" s="37" t="str">
        <f t="shared" si="1107"/>
        <v>ok</v>
      </c>
      <c r="BD1962" s="5"/>
      <c r="BE1962" s="11" t="b">
        <f t="shared" si="1108"/>
        <v>0</v>
      </c>
      <c r="BF1962" s="11" t="b">
        <f t="shared" si="1109"/>
        <v>0</v>
      </c>
      <c r="BG1962" s="11" t="b">
        <f t="shared" si="1110"/>
        <v>0</v>
      </c>
      <c r="BH1962" s="11" t="b">
        <f t="shared" si="1111"/>
        <v>0</v>
      </c>
      <c r="BI1962" s="11" t="b">
        <f t="shared" si="1112"/>
        <v>0</v>
      </c>
      <c r="BJ1962" s="11" t="b">
        <f t="shared" si="1113"/>
        <v>0</v>
      </c>
      <c r="BK1962" s="11" t="b">
        <f t="shared" si="1114"/>
        <v>0</v>
      </c>
      <c r="BL1962" s="11">
        <f t="shared" si="1115"/>
        <v>12.32231225725045</v>
      </c>
      <c r="BM1962" s="11" t="b">
        <f t="shared" si="1116"/>
        <v>0</v>
      </c>
      <c r="BN1962" s="11">
        <f t="shared" si="1117"/>
        <v>6.4692139350564863</v>
      </c>
      <c r="BO1962" s="11" t="b">
        <f t="shared" si="1118"/>
        <v>0</v>
      </c>
      <c r="BP1962" s="11" t="b">
        <f t="shared" si="1119"/>
        <v>0</v>
      </c>
      <c r="BQ1962" s="11" t="b">
        <f t="shared" si="1120"/>
        <v>0</v>
      </c>
      <c r="BR1962" s="11">
        <f t="shared" si="1121"/>
        <v>8.0095029672127911</v>
      </c>
    </row>
    <row r="1963" spans="1:70" ht="12.75" customHeight="1" x14ac:dyDescent="0.75">
      <c r="A1963" s="24" t="s">
        <v>2393</v>
      </c>
      <c r="B1963" s="25" t="s">
        <v>2394</v>
      </c>
      <c r="C1963" s="24" t="s">
        <v>85</v>
      </c>
      <c r="D1963" s="26" t="s">
        <v>41</v>
      </c>
      <c r="E1963" s="24" t="s">
        <v>2610</v>
      </c>
      <c r="F1963" s="24" t="s">
        <v>2610</v>
      </c>
      <c r="G1963" s="25" t="s">
        <v>2006</v>
      </c>
      <c r="H1963" s="26"/>
      <c r="I1963" s="26"/>
      <c r="J1963" s="26"/>
      <c r="K1963" s="26"/>
      <c r="L1963" s="26"/>
      <c r="M1963" s="26"/>
      <c r="N1963" s="26"/>
      <c r="O1963" s="40"/>
      <c r="P1963" s="31" t="s">
        <v>79</v>
      </c>
      <c r="Q1963" s="32">
        <v>128</v>
      </c>
      <c r="R1963" s="60">
        <f t="shared" si="1086"/>
        <v>0</v>
      </c>
      <c r="S1963" s="35" t="s">
        <v>73</v>
      </c>
      <c r="T1963" s="35"/>
      <c r="U1963" s="35">
        <v>3.5</v>
      </c>
      <c r="V1963" s="30">
        <f t="shared" si="1087"/>
        <v>3.5</v>
      </c>
      <c r="W1963" s="29">
        <f t="shared" si="1088"/>
        <v>7.2916666666666671E-2</v>
      </c>
      <c r="X1963" s="29">
        <f t="shared" si="1089"/>
        <v>2.1564046450188288</v>
      </c>
      <c r="Y1963" s="29">
        <f t="shared" si="1090"/>
        <v>6.4692139350564865E-2</v>
      </c>
      <c r="Z1963" s="30">
        <f>IF(S1963="",0,VLOOKUP(S1963,[1]!Costo_Twist,2,FALSE)*W1963)</f>
        <v>9.546117091009453</v>
      </c>
      <c r="AA1963" s="31" t="s">
        <v>72</v>
      </c>
      <c r="AB1963" s="31"/>
      <c r="AC1963" s="31">
        <v>14.5</v>
      </c>
      <c r="AD1963" s="34">
        <f t="shared" si="1091"/>
        <v>14.5</v>
      </c>
      <c r="AE1963" s="33">
        <f t="shared" si="1092"/>
        <v>0.30208333333333331</v>
      </c>
      <c r="AF1963" s="33">
        <f t="shared" si="1093"/>
        <v>8.9336763865065763</v>
      </c>
      <c r="AG1963" s="33">
        <f t="shared" si="1094"/>
        <v>0.26801029159519729</v>
      </c>
      <c r="AH1963" s="34">
        <f>IF(AA1963="",0,VLOOKUP(AA1963,[1]!Costo_Twist,2,FALSE)*AE1963)</f>
        <v>61.62564316763757</v>
      </c>
      <c r="AI1963" s="35" t="s">
        <v>68</v>
      </c>
      <c r="AJ1963" s="35"/>
      <c r="AK1963" s="35" t="s">
        <v>2428</v>
      </c>
      <c r="AL1963" s="35">
        <f t="shared" si="1095"/>
        <v>11</v>
      </c>
      <c r="AM1963" s="29">
        <f t="shared" si="1096"/>
        <v>0.22916666666666666</v>
      </c>
      <c r="AN1963" s="29">
        <f t="shared" si="1097"/>
        <v>6.7772717414877475</v>
      </c>
      <c r="AO1963" s="29">
        <f t="shared" si="1098"/>
        <v>0.20331815224463243</v>
      </c>
      <c r="AP1963" s="30">
        <f>IF(AI1963="",0,VLOOKUP(AI1963,[1]!Costo_Twist,2,FALSE)*AM1963)</f>
        <v>15.549748154281376</v>
      </c>
      <c r="AQ1963" s="42"/>
      <c r="AR1963" s="42"/>
      <c r="AS1963" s="42"/>
      <c r="AT1963" s="42">
        <f t="shared" si="1099"/>
        <v>0</v>
      </c>
      <c r="AU1963" s="43">
        <f t="shared" si="1100"/>
        <v>0</v>
      </c>
      <c r="AV1963" s="43">
        <f t="shared" si="1101"/>
        <v>0</v>
      </c>
      <c r="AW1963" s="43">
        <f t="shared" si="1102"/>
        <v>0</v>
      </c>
      <c r="AX1963" s="44">
        <f>IF(AQ1963="",0,VLOOKUP(AQ1963,[1]!Costo_Twist,2,FALSE)*AU1963)</f>
        <v>0</v>
      </c>
      <c r="AY1963" s="36">
        <f t="shared" si="1103"/>
        <v>86.721508412928401</v>
      </c>
      <c r="AZ1963" s="41">
        <f t="shared" si="1104"/>
        <v>0.60416666666666663</v>
      </c>
      <c r="BA1963" s="37">
        <f t="shared" si="1105"/>
        <v>128.60416666666666</v>
      </c>
      <c r="BB1963" s="37" t="str">
        <f t="shared" si="1106"/>
        <v>ok</v>
      </c>
      <c r="BC1963" s="37" t="str">
        <f t="shared" si="1107"/>
        <v>ok</v>
      </c>
      <c r="BD1963" s="5"/>
      <c r="BE1963" s="11" t="b">
        <f t="shared" si="1108"/>
        <v>0</v>
      </c>
      <c r="BF1963" s="11" t="b">
        <f t="shared" si="1109"/>
        <v>0</v>
      </c>
      <c r="BG1963" s="11" t="b">
        <f t="shared" si="1110"/>
        <v>0</v>
      </c>
      <c r="BH1963" s="11">
        <f t="shared" si="1111"/>
        <v>2.1564046450188288</v>
      </c>
      <c r="BI1963" s="11" t="b">
        <f t="shared" si="1112"/>
        <v>0</v>
      </c>
      <c r="BJ1963" s="11">
        <f t="shared" si="1113"/>
        <v>6.7772717414877475</v>
      </c>
      <c r="BK1963" s="11" t="b">
        <f t="shared" si="1114"/>
        <v>0</v>
      </c>
      <c r="BL1963" s="11" t="b">
        <f t="shared" si="1115"/>
        <v>0</v>
      </c>
      <c r="BM1963" s="11" t="b">
        <f t="shared" si="1116"/>
        <v>0</v>
      </c>
      <c r="BN1963" s="11">
        <f t="shared" si="1117"/>
        <v>8.9336763865065763</v>
      </c>
      <c r="BO1963" s="11" t="b">
        <f t="shared" si="1118"/>
        <v>0</v>
      </c>
      <c r="BP1963" s="11" t="b">
        <f t="shared" si="1119"/>
        <v>0</v>
      </c>
      <c r="BQ1963" s="11" t="b">
        <f t="shared" si="1120"/>
        <v>0</v>
      </c>
      <c r="BR1963" s="11" t="b">
        <f t="shared" si="1121"/>
        <v>0</v>
      </c>
    </row>
    <row r="1964" spans="1:70" ht="12.75" customHeight="1" x14ac:dyDescent="0.75">
      <c r="A1964" s="24" t="s">
        <v>2393</v>
      </c>
      <c r="B1964" s="25" t="s">
        <v>2394</v>
      </c>
      <c r="C1964" s="24" t="s">
        <v>85</v>
      </c>
      <c r="D1964" s="26" t="s">
        <v>41</v>
      </c>
      <c r="E1964" s="24" t="s">
        <v>2610</v>
      </c>
      <c r="F1964" s="24" t="s">
        <v>2610</v>
      </c>
      <c r="G1964" s="25" t="s">
        <v>2007</v>
      </c>
      <c r="H1964" s="26"/>
      <c r="I1964" s="26"/>
      <c r="J1964" s="26"/>
      <c r="K1964" s="26"/>
      <c r="L1964" s="26"/>
      <c r="M1964" s="26"/>
      <c r="N1964" s="26"/>
      <c r="O1964" s="40"/>
      <c r="P1964" s="31" t="s">
        <v>79</v>
      </c>
      <c r="Q1964" s="32">
        <v>128</v>
      </c>
      <c r="R1964" s="60">
        <f t="shared" si="1086"/>
        <v>0</v>
      </c>
      <c r="S1964" s="35" t="s">
        <v>72</v>
      </c>
      <c r="T1964" s="35"/>
      <c r="U1964" s="35">
        <v>1.5</v>
      </c>
      <c r="V1964" s="30">
        <f t="shared" si="1087"/>
        <v>1.5</v>
      </c>
      <c r="W1964" s="29">
        <f t="shared" si="1088"/>
        <v>3.125E-2</v>
      </c>
      <c r="X1964" s="29">
        <f t="shared" si="1089"/>
        <v>0.92417341929378372</v>
      </c>
      <c r="Y1964" s="29">
        <f t="shared" si="1090"/>
        <v>2.7725202578813512E-2</v>
      </c>
      <c r="Z1964" s="30">
        <f>IF(S1964="",0,VLOOKUP(S1964,[1]!Costo_Twist,2,FALSE)*W1964)</f>
        <v>6.3750665345831976</v>
      </c>
      <c r="AA1964" s="31" t="s">
        <v>67</v>
      </c>
      <c r="AB1964" s="31"/>
      <c r="AC1964" s="31" t="s">
        <v>2399</v>
      </c>
      <c r="AD1964" s="34">
        <f t="shared" si="1091"/>
        <v>6</v>
      </c>
      <c r="AE1964" s="33">
        <f t="shared" si="1092"/>
        <v>0.125</v>
      </c>
      <c r="AF1964" s="33">
        <f t="shared" si="1093"/>
        <v>3.6966936771751349</v>
      </c>
      <c r="AG1964" s="33">
        <f t="shared" si="1094"/>
        <v>0.11090081031525405</v>
      </c>
      <c r="AH1964" s="34">
        <f>IF(AA1964="",0,VLOOKUP(AA1964,[1]!Costo_Twist,2,FALSE)*AE1964)</f>
        <v>25.331046515066387</v>
      </c>
      <c r="AI1964" s="35" t="s">
        <v>68</v>
      </c>
      <c r="AJ1964" s="35"/>
      <c r="AK1964" s="35" t="s">
        <v>2399</v>
      </c>
      <c r="AL1964" s="35">
        <f t="shared" si="1095"/>
        <v>6</v>
      </c>
      <c r="AM1964" s="29">
        <f t="shared" si="1096"/>
        <v>0.125</v>
      </c>
      <c r="AN1964" s="29">
        <f t="shared" si="1097"/>
        <v>3.6966936771751349</v>
      </c>
      <c r="AO1964" s="29">
        <f t="shared" si="1098"/>
        <v>0.11090081031525405</v>
      </c>
      <c r="AP1964" s="30">
        <f>IF(AI1964="",0,VLOOKUP(AI1964,[1]!Costo_Twist,2,FALSE)*AM1964)</f>
        <v>8.4816808114262052</v>
      </c>
      <c r="AQ1964" s="42"/>
      <c r="AR1964" s="42"/>
      <c r="AS1964" s="42"/>
      <c r="AT1964" s="42">
        <f t="shared" si="1099"/>
        <v>0</v>
      </c>
      <c r="AU1964" s="43">
        <f t="shared" si="1100"/>
        <v>0</v>
      </c>
      <c r="AV1964" s="43">
        <f t="shared" si="1101"/>
        <v>0</v>
      </c>
      <c r="AW1964" s="43">
        <f t="shared" si="1102"/>
        <v>0</v>
      </c>
      <c r="AX1964" s="44">
        <f>IF(AQ1964="",0,VLOOKUP(AQ1964,[1]!Costo_Twist,2,FALSE)*AU1964)</f>
        <v>0</v>
      </c>
      <c r="AY1964" s="36">
        <f t="shared" si="1103"/>
        <v>40.187793861075789</v>
      </c>
      <c r="AZ1964" s="41">
        <f t="shared" si="1104"/>
        <v>0.28125</v>
      </c>
      <c r="BA1964" s="37">
        <f t="shared" si="1105"/>
        <v>128.28125</v>
      </c>
      <c r="BB1964" s="37" t="str">
        <f t="shared" si="1106"/>
        <v>ok</v>
      </c>
      <c r="BC1964" s="37" t="str">
        <f t="shared" si="1107"/>
        <v>ok</v>
      </c>
      <c r="BD1964" s="5"/>
      <c r="BE1964" s="11" t="b">
        <f t="shared" si="1108"/>
        <v>0</v>
      </c>
      <c r="BF1964" s="11" t="b">
        <f t="shared" si="1109"/>
        <v>0</v>
      </c>
      <c r="BG1964" s="11" t="b">
        <f t="shared" si="1110"/>
        <v>0</v>
      </c>
      <c r="BH1964" s="11" t="b">
        <f t="shared" si="1111"/>
        <v>0</v>
      </c>
      <c r="BI1964" s="11" t="b">
        <f t="shared" si="1112"/>
        <v>0</v>
      </c>
      <c r="BJ1964" s="11">
        <f t="shared" si="1113"/>
        <v>3.6966936771751349</v>
      </c>
      <c r="BK1964" s="11" t="b">
        <f t="shared" si="1114"/>
        <v>0</v>
      </c>
      <c r="BL1964" s="11" t="b">
        <f t="shared" si="1115"/>
        <v>0</v>
      </c>
      <c r="BM1964" s="11" t="b">
        <f t="shared" si="1116"/>
        <v>0</v>
      </c>
      <c r="BN1964" s="11">
        <f t="shared" si="1117"/>
        <v>0.92417341929378372</v>
      </c>
      <c r="BO1964" s="11" t="b">
        <f t="shared" si="1118"/>
        <v>0</v>
      </c>
      <c r="BP1964" s="11" t="b">
        <f t="shared" si="1119"/>
        <v>0</v>
      </c>
      <c r="BQ1964" s="11" t="b">
        <f t="shared" si="1120"/>
        <v>0</v>
      </c>
      <c r="BR1964" s="11">
        <f t="shared" si="1121"/>
        <v>3.6966936771751349</v>
      </c>
    </row>
    <row r="1965" spans="1:70" ht="12.75" customHeight="1" x14ac:dyDescent="0.75">
      <c r="A1965" s="24" t="s">
        <v>2393</v>
      </c>
      <c r="B1965" s="25" t="s">
        <v>2394</v>
      </c>
      <c r="C1965" s="24" t="s">
        <v>85</v>
      </c>
      <c r="D1965" s="26" t="s">
        <v>41</v>
      </c>
      <c r="E1965" s="24" t="s">
        <v>2610</v>
      </c>
      <c r="F1965" s="24" t="s">
        <v>2610</v>
      </c>
      <c r="G1965" s="25" t="s">
        <v>2008</v>
      </c>
      <c r="H1965" s="26"/>
      <c r="I1965" s="26"/>
      <c r="J1965" s="26"/>
      <c r="K1965" s="26"/>
      <c r="L1965" s="26"/>
      <c r="M1965" s="26"/>
      <c r="N1965" s="26"/>
      <c r="O1965" s="40"/>
      <c r="P1965" s="31" t="s">
        <v>79</v>
      </c>
      <c r="Q1965" s="32">
        <v>128</v>
      </c>
      <c r="R1965" s="60">
        <f t="shared" si="1086"/>
        <v>0</v>
      </c>
      <c r="S1965" s="35" t="s">
        <v>72</v>
      </c>
      <c r="T1965" s="35"/>
      <c r="U1965" s="35">
        <v>0.5</v>
      </c>
      <c r="V1965" s="30">
        <f t="shared" si="1087"/>
        <v>0.5</v>
      </c>
      <c r="W1965" s="29">
        <f t="shared" si="1088"/>
        <v>1.0416666666666666E-2</v>
      </c>
      <c r="X1965" s="29">
        <f t="shared" si="1089"/>
        <v>0.30805780643126124</v>
      </c>
      <c r="Y1965" s="29">
        <f t="shared" si="1090"/>
        <v>9.2417341929378373E-3</v>
      </c>
      <c r="Z1965" s="30">
        <f>IF(S1965="",0,VLOOKUP(S1965,[1]!Costo_Twist,2,FALSE)*W1965)</f>
        <v>2.1250221781943992</v>
      </c>
      <c r="AA1965" s="31" t="s">
        <v>67</v>
      </c>
      <c r="AB1965" s="31"/>
      <c r="AC1965" s="31" t="s">
        <v>2396</v>
      </c>
      <c r="AD1965" s="34">
        <f t="shared" si="1091"/>
        <v>3</v>
      </c>
      <c r="AE1965" s="33">
        <f t="shared" si="1092"/>
        <v>6.25E-2</v>
      </c>
      <c r="AF1965" s="33">
        <f t="shared" si="1093"/>
        <v>1.8483468385875674</v>
      </c>
      <c r="AG1965" s="33">
        <f t="shared" si="1094"/>
        <v>5.5450405157627024E-2</v>
      </c>
      <c r="AH1965" s="34">
        <f>IF(AA1965="",0,VLOOKUP(AA1965,[1]!Costo_Twist,2,FALSE)*AE1965)</f>
        <v>12.665523257533193</v>
      </c>
      <c r="AI1965" s="35" t="s">
        <v>68</v>
      </c>
      <c r="AJ1965" s="35"/>
      <c r="AK1965" s="35" t="s">
        <v>2396</v>
      </c>
      <c r="AL1965" s="35">
        <f t="shared" si="1095"/>
        <v>3</v>
      </c>
      <c r="AM1965" s="29">
        <f t="shared" si="1096"/>
        <v>6.25E-2</v>
      </c>
      <c r="AN1965" s="29">
        <f t="shared" si="1097"/>
        <v>1.8483468385875674</v>
      </c>
      <c r="AO1965" s="29">
        <f t="shared" si="1098"/>
        <v>5.5450405157627024E-2</v>
      </c>
      <c r="AP1965" s="30">
        <f>IF(AI1965="",0,VLOOKUP(AI1965,[1]!Costo_Twist,2,FALSE)*AM1965)</f>
        <v>4.2408404057131026</v>
      </c>
      <c r="AQ1965" s="42"/>
      <c r="AR1965" s="42"/>
      <c r="AS1965" s="42"/>
      <c r="AT1965" s="42">
        <f t="shared" si="1099"/>
        <v>0</v>
      </c>
      <c r="AU1965" s="43">
        <f t="shared" si="1100"/>
        <v>0</v>
      </c>
      <c r="AV1965" s="43">
        <f t="shared" si="1101"/>
        <v>0</v>
      </c>
      <c r="AW1965" s="43">
        <f t="shared" si="1102"/>
        <v>0</v>
      </c>
      <c r="AX1965" s="44">
        <f>IF(AQ1965="",0,VLOOKUP(AQ1965,[1]!Costo_Twist,2,FALSE)*AU1965)</f>
        <v>0</v>
      </c>
      <c r="AY1965" s="36">
        <f t="shared" si="1103"/>
        <v>19.031385841440695</v>
      </c>
      <c r="AZ1965" s="41">
        <f t="shared" si="1104"/>
        <v>0.13541666666666669</v>
      </c>
      <c r="BA1965" s="37">
        <f t="shared" si="1105"/>
        <v>128.13541666666666</v>
      </c>
      <c r="BB1965" s="37" t="str">
        <f t="shared" si="1106"/>
        <v>ok</v>
      </c>
      <c r="BC1965" s="37" t="str">
        <f t="shared" si="1107"/>
        <v>ok</v>
      </c>
      <c r="BD1965" s="5"/>
      <c r="BE1965" s="11" t="b">
        <f t="shared" si="1108"/>
        <v>0</v>
      </c>
      <c r="BF1965" s="11" t="b">
        <f t="shared" si="1109"/>
        <v>0</v>
      </c>
      <c r="BG1965" s="11" t="b">
        <f t="shared" si="1110"/>
        <v>0</v>
      </c>
      <c r="BH1965" s="11" t="b">
        <f t="shared" si="1111"/>
        <v>0</v>
      </c>
      <c r="BI1965" s="11" t="b">
        <f t="shared" si="1112"/>
        <v>0</v>
      </c>
      <c r="BJ1965" s="11">
        <f t="shared" si="1113"/>
        <v>1.8483468385875674</v>
      </c>
      <c r="BK1965" s="11" t="b">
        <f t="shared" si="1114"/>
        <v>0</v>
      </c>
      <c r="BL1965" s="11" t="b">
        <f t="shared" si="1115"/>
        <v>0</v>
      </c>
      <c r="BM1965" s="11" t="b">
        <f t="shared" si="1116"/>
        <v>0</v>
      </c>
      <c r="BN1965" s="11">
        <f t="shared" si="1117"/>
        <v>0.30805780643126124</v>
      </c>
      <c r="BO1965" s="11" t="b">
        <f t="shared" si="1118"/>
        <v>0</v>
      </c>
      <c r="BP1965" s="11" t="b">
        <f t="shared" si="1119"/>
        <v>0</v>
      </c>
      <c r="BQ1965" s="11" t="b">
        <f t="shared" si="1120"/>
        <v>0</v>
      </c>
      <c r="BR1965" s="11">
        <f t="shared" si="1121"/>
        <v>1.8483468385875674</v>
      </c>
    </row>
    <row r="1966" spans="1:70" ht="12.75" customHeight="1" x14ac:dyDescent="0.75">
      <c r="A1966" s="24" t="s">
        <v>2393</v>
      </c>
      <c r="B1966" s="25" t="s">
        <v>2394</v>
      </c>
      <c r="C1966" s="24" t="s">
        <v>85</v>
      </c>
      <c r="D1966" s="26" t="s">
        <v>41</v>
      </c>
      <c r="E1966" s="24" t="s">
        <v>2610</v>
      </c>
      <c r="F1966" s="24" t="s">
        <v>2610</v>
      </c>
      <c r="G1966" s="25" t="s">
        <v>2009</v>
      </c>
      <c r="H1966" s="26"/>
      <c r="I1966" s="26"/>
      <c r="J1966" s="26"/>
      <c r="K1966" s="26"/>
      <c r="L1966" s="26"/>
      <c r="M1966" s="26"/>
      <c r="N1966" s="26"/>
      <c r="O1966" s="40"/>
      <c r="P1966" s="31" t="s">
        <v>81</v>
      </c>
      <c r="Q1966" s="32">
        <v>120</v>
      </c>
      <c r="R1966" s="60">
        <f t="shared" si="1086"/>
        <v>0</v>
      </c>
      <c r="S1966" s="35" t="s">
        <v>64</v>
      </c>
      <c r="T1966" s="35"/>
      <c r="U1966" s="35" t="s">
        <v>2480</v>
      </c>
      <c r="V1966" s="30">
        <f t="shared" si="1087"/>
        <v>128</v>
      </c>
      <c r="W1966" s="29">
        <f t="shared" si="1088"/>
        <v>2.6666666666666665</v>
      </c>
      <c r="X1966" s="29">
        <f t="shared" si="1089"/>
        <v>78.862798446402877</v>
      </c>
      <c r="Y1966" s="29">
        <f t="shared" si="1090"/>
        <v>2.3658839533920863</v>
      </c>
      <c r="Z1966" s="30">
        <f>IF(S1966="",0,VLOOKUP(S1966,[1]!Costo_Twist,2,FALSE)*W1966)</f>
        <v>331.10920542922196</v>
      </c>
      <c r="AA1966" s="31" t="s">
        <v>72</v>
      </c>
      <c r="AB1966" s="31"/>
      <c r="AC1966" s="31" t="s">
        <v>2459</v>
      </c>
      <c r="AD1966" s="34">
        <f t="shared" si="1091"/>
        <v>54</v>
      </c>
      <c r="AE1966" s="33">
        <f t="shared" si="1092"/>
        <v>1.125</v>
      </c>
      <c r="AF1966" s="33">
        <f t="shared" si="1093"/>
        <v>33.270243094576216</v>
      </c>
      <c r="AG1966" s="33">
        <f t="shared" si="1094"/>
        <v>0.9981072928372865</v>
      </c>
      <c r="AH1966" s="34">
        <f>IF(AA1966="",0,VLOOKUP(AA1966,[1]!Costo_Twist,2,FALSE)*AE1966)</f>
        <v>229.50239524499511</v>
      </c>
      <c r="AI1966" s="35" t="s">
        <v>68</v>
      </c>
      <c r="AJ1966" s="35"/>
      <c r="AK1966" s="35">
        <v>31.5</v>
      </c>
      <c r="AL1966" s="35">
        <f t="shared" si="1095"/>
        <v>31.5</v>
      </c>
      <c r="AM1966" s="29">
        <f t="shared" si="1096"/>
        <v>0.65625</v>
      </c>
      <c r="AN1966" s="29">
        <f t="shared" si="1097"/>
        <v>19.407641805169458</v>
      </c>
      <c r="AO1966" s="29">
        <f t="shared" si="1098"/>
        <v>0.58222925415508375</v>
      </c>
      <c r="AP1966" s="30">
        <f>IF(AI1966="",0,VLOOKUP(AI1966,[1]!Costo_Twist,2,FALSE)*AM1966)</f>
        <v>44.52882425998758</v>
      </c>
      <c r="AQ1966" s="42"/>
      <c r="AR1966" s="42"/>
      <c r="AS1966" s="42"/>
      <c r="AT1966" s="42">
        <f t="shared" si="1099"/>
        <v>0</v>
      </c>
      <c r="AU1966" s="43">
        <f t="shared" si="1100"/>
        <v>0</v>
      </c>
      <c r="AV1966" s="43">
        <f t="shared" si="1101"/>
        <v>0</v>
      </c>
      <c r="AW1966" s="43">
        <f t="shared" si="1102"/>
        <v>0</v>
      </c>
      <c r="AX1966" s="44">
        <f>IF(AQ1966="",0,VLOOKUP(AQ1966,[1]!Costo_Twist,2,FALSE)*AU1966)</f>
        <v>0</v>
      </c>
      <c r="AY1966" s="36">
        <f t="shared" si="1103"/>
        <v>605.14042493420459</v>
      </c>
      <c r="AZ1966" s="41">
        <f t="shared" si="1104"/>
        <v>4.4479166666666661</v>
      </c>
      <c r="BA1966" s="37">
        <f t="shared" si="1105"/>
        <v>124.44791666666667</v>
      </c>
      <c r="BB1966" s="37" t="str">
        <f t="shared" si="1106"/>
        <v>ok</v>
      </c>
      <c r="BC1966" s="37" t="str">
        <f t="shared" si="1107"/>
        <v>ok</v>
      </c>
      <c r="BD1966" s="5"/>
      <c r="BE1966" s="11" t="b">
        <f t="shared" si="1108"/>
        <v>0</v>
      </c>
      <c r="BF1966" s="11" t="b">
        <f t="shared" si="1109"/>
        <v>0</v>
      </c>
      <c r="BG1966" s="11" t="b">
        <f t="shared" si="1110"/>
        <v>0</v>
      </c>
      <c r="BH1966" s="11" t="b">
        <f t="shared" si="1111"/>
        <v>0</v>
      </c>
      <c r="BI1966" s="11" t="b">
        <f t="shared" si="1112"/>
        <v>0</v>
      </c>
      <c r="BJ1966" s="11">
        <f t="shared" si="1113"/>
        <v>19.407641805169458</v>
      </c>
      <c r="BK1966" s="11" t="b">
        <f t="shared" si="1114"/>
        <v>0</v>
      </c>
      <c r="BL1966" s="11">
        <f t="shared" si="1115"/>
        <v>78.862798446402877</v>
      </c>
      <c r="BM1966" s="11" t="b">
        <f t="shared" si="1116"/>
        <v>0</v>
      </c>
      <c r="BN1966" s="11">
        <f t="shared" si="1117"/>
        <v>33.270243094576216</v>
      </c>
      <c r="BO1966" s="11" t="b">
        <f t="shared" si="1118"/>
        <v>0</v>
      </c>
      <c r="BP1966" s="11" t="b">
        <f t="shared" si="1119"/>
        <v>0</v>
      </c>
      <c r="BQ1966" s="11" t="b">
        <f t="shared" si="1120"/>
        <v>0</v>
      </c>
      <c r="BR1966" s="11" t="b">
        <f t="shared" si="1121"/>
        <v>0</v>
      </c>
    </row>
    <row r="1967" spans="1:70" ht="12.75" customHeight="1" x14ac:dyDescent="0.75">
      <c r="A1967" s="24" t="s">
        <v>2393</v>
      </c>
      <c r="B1967" s="25" t="s">
        <v>2394</v>
      </c>
      <c r="C1967" s="24" t="s">
        <v>85</v>
      </c>
      <c r="D1967" s="26" t="s">
        <v>41</v>
      </c>
      <c r="E1967" s="24" t="s">
        <v>2610</v>
      </c>
      <c r="F1967" s="24" t="s">
        <v>2610</v>
      </c>
      <c r="G1967" s="25" t="s">
        <v>2010</v>
      </c>
      <c r="H1967" s="26"/>
      <c r="I1967" s="26"/>
      <c r="J1967" s="26"/>
      <c r="K1967" s="26"/>
      <c r="L1967" s="26"/>
      <c r="M1967" s="26"/>
      <c r="N1967" s="26"/>
      <c r="O1967" s="40"/>
      <c r="P1967" s="31" t="s">
        <v>81</v>
      </c>
      <c r="Q1967" s="32">
        <v>120</v>
      </c>
      <c r="R1967" s="60">
        <f t="shared" si="1086"/>
        <v>0</v>
      </c>
      <c r="S1967" s="35" t="s">
        <v>64</v>
      </c>
      <c r="T1967" s="35"/>
      <c r="U1967" s="35" t="s">
        <v>2469</v>
      </c>
      <c r="V1967" s="30">
        <f t="shared" si="1087"/>
        <v>61</v>
      </c>
      <c r="W1967" s="29">
        <f t="shared" si="1088"/>
        <v>1.2708333333333333</v>
      </c>
      <c r="X1967" s="29">
        <f t="shared" si="1089"/>
        <v>37.583052384613872</v>
      </c>
      <c r="Y1967" s="29">
        <f t="shared" si="1090"/>
        <v>1.1274915715384162</v>
      </c>
      <c r="Z1967" s="30">
        <f>IF(S1967="",0,VLOOKUP(S1967,[1]!Costo_Twist,2,FALSE)*W1967)</f>
        <v>157.7942307123636</v>
      </c>
      <c r="AA1967" s="31" t="s">
        <v>65</v>
      </c>
      <c r="AB1967" s="31"/>
      <c r="AC1967" s="31" t="s">
        <v>2405</v>
      </c>
      <c r="AD1967" s="34">
        <f t="shared" si="1091"/>
        <v>5</v>
      </c>
      <c r="AE1967" s="33">
        <f t="shared" si="1092"/>
        <v>0.10416666666666667</v>
      </c>
      <c r="AF1967" s="33">
        <f t="shared" si="1093"/>
        <v>3.0805780643126126</v>
      </c>
      <c r="AG1967" s="33">
        <f t="shared" si="1094"/>
        <v>9.241734192937838E-2</v>
      </c>
      <c r="AH1967" s="34">
        <f>IF(AA1967="",0,VLOOKUP(AA1967,[1]!Costo_Twist,2,FALSE)*AE1967)</f>
        <v>15.252313924948993</v>
      </c>
      <c r="AI1967" s="35" t="s">
        <v>72</v>
      </c>
      <c r="AJ1967" s="35"/>
      <c r="AK1967" s="35" t="s">
        <v>2420</v>
      </c>
      <c r="AL1967" s="35">
        <f t="shared" si="1095"/>
        <v>25</v>
      </c>
      <c r="AM1967" s="29">
        <f t="shared" si="1096"/>
        <v>0.52083333333333337</v>
      </c>
      <c r="AN1967" s="29">
        <f t="shared" si="1097"/>
        <v>15.402890321563063</v>
      </c>
      <c r="AO1967" s="29">
        <f t="shared" si="1098"/>
        <v>0.46208670964689191</v>
      </c>
      <c r="AP1967" s="30">
        <f>IF(AI1967="",0,VLOOKUP(AI1967,[1]!Costo_Twist,2,FALSE)*AM1967)</f>
        <v>106.25110890971997</v>
      </c>
      <c r="AQ1967" s="42"/>
      <c r="AR1967" s="42"/>
      <c r="AS1967" s="42"/>
      <c r="AT1967" s="42">
        <f t="shared" si="1099"/>
        <v>0</v>
      </c>
      <c r="AU1967" s="43">
        <f t="shared" si="1100"/>
        <v>0</v>
      </c>
      <c r="AV1967" s="43">
        <f t="shared" si="1101"/>
        <v>0</v>
      </c>
      <c r="AW1967" s="43">
        <f t="shared" si="1102"/>
        <v>0</v>
      </c>
      <c r="AX1967" s="44">
        <f>IF(AQ1967="",0,VLOOKUP(AQ1967,[1]!Costo_Twist,2,FALSE)*AU1967)</f>
        <v>0</v>
      </c>
      <c r="AY1967" s="36">
        <f t="shared" si="1103"/>
        <v>279.29765354703255</v>
      </c>
      <c r="AZ1967" s="41">
        <f t="shared" si="1104"/>
        <v>1.8958333333333335</v>
      </c>
      <c r="BA1967" s="37">
        <f t="shared" si="1105"/>
        <v>121.89583333333333</v>
      </c>
      <c r="BB1967" s="37" t="str">
        <f t="shared" si="1106"/>
        <v>ok</v>
      </c>
      <c r="BC1967" s="37" t="str">
        <f t="shared" si="1107"/>
        <v>ok</v>
      </c>
      <c r="BD1967" s="5"/>
      <c r="BE1967" s="11" t="b">
        <f t="shared" si="1108"/>
        <v>0</v>
      </c>
      <c r="BF1967" s="11" t="b">
        <f t="shared" si="1109"/>
        <v>0</v>
      </c>
      <c r="BG1967" s="11" t="b">
        <f t="shared" si="1110"/>
        <v>0</v>
      </c>
      <c r="BH1967" s="11" t="b">
        <f t="shared" si="1111"/>
        <v>0</v>
      </c>
      <c r="BI1967" s="11" t="b">
        <f t="shared" si="1112"/>
        <v>0</v>
      </c>
      <c r="BJ1967" s="11" t="b">
        <f t="shared" si="1113"/>
        <v>0</v>
      </c>
      <c r="BK1967" s="11" t="b">
        <f t="shared" si="1114"/>
        <v>0</v>
      </c>
      <c r="BL1967" s="11">
        <f t="shared" si="1115"/>
        <v>37.583052384613872</v>
      </c>
      <c r="BM1967" s="11">
        <f t="shared" si="1116"/>
        <v>3.0805780643126126</v>
      </c>
      <c r="BN1967" s="11">
        <f t="shared" si="1117"/>
        <v>15.402890321563063</v>
      </c>
      <c r="BO1967" s="11" t="b">
        <f t="shared" si="1118"/>
        <v>0</v>
      </c>
      <c r="BP1967" s="11" t="b">
        <f t="shared" si="1119"/>
        <v>0</v>
      </c>
      <c r="BQ1967" s="11" t="b">
        <f t="shared" si="1120"/>
        <v>0</v>
      </c>
      <c r="BR1967" s="11" t="b">
        <f t="shared" si="1121"/>
        <v>0</v>
      </c>
    </row>
    <row r="1968" spans="1:70" ht="12.75" customHeight="1" x14ac:dyDescent="0.75">
      <c r="A1968" s="24" t="s">
        <v>2393</v>
      </c>
      <c r="B1968" s="25" t="s">
        <v>2394</v>
      </c>
      <c r="C1968" s="24" t="s">
        <v>85</v>
      </c>
      <c r="D1968" s="26" t="s">
        <v>41</v>
      </c>
      <c r="E1968" s="24" t="s">
        <v>2610</v>
      </c>
      <c r="F1968" s="24" t="s">
        <v>2610</v>
      </c>
      <c r="G1968" s="25" t="s">
        <v>2011</v>
      </c>
      <c r="H1968" s="26"/>
      <c r="I1968" s="26"/>
      <c r="J1968" s="26"/>
      <c r="K1968" s="26"/>
      <c r="L1968" s="26"/>
      <c r="M1968" s="26"/>
      <c r="N1968" s="26"/>
      <c r="O1968" s="40"/>
      <c r="P1968" s="31" t="s">
        <v>80</v>
      </c>
      <c r="Q1968" s="32">
        <v>124</v>
      </c>
      <c r="R1968" s="60">
        <f t="shared" si="1086"/>
        <v>0</v>
      </c>
      <c r="S1968" s="35" t="s">
        <v>70</v>
      </c>
      <c r="T1968" s="35"/>
      <c r="U1968" s="35" t="s">
        <v>2414</v>
      </c>
      <c r="V1968" s="30">
        <f t="shared" si="1087"/>
        <v>15</v>
      </c>
      <c r="W1968" s="29">
        <f t="shared" si="1088"/>
        <v>0.3125</v>
      </c>
      <c r="X1968" s="29">
        <f t="shared" si="1089"/>
        <v>9.2417341929378374</v>
      </c>
      <c r="Y1968" s="29">
        <f t="shared" si="1090"/>
        <v>0.27725202578813513</v>
      </c>
      <c r="Z1968" s="30">
        <f>IF(S1968="",0,VLOOKUP(S1968,[1]!Costo_Twist,2,FALSE)*W1968)</f>
        <v>70.648823077150553</v>
      </c>
      <c r="AA1968" s="31" t="s">
        <v>64</v>
      </c>
      <c r="AB1968" s="31"/>
      <c r="AC1968" s="31" t="s">
        <v>2411</v>
      </c>
      <c r="AD1968" s="34">
        <f t="shared" si="1091"/>
        <v>27</v>
      </c>
      <c r="AE1968" s="33">
        <f t="shared" si="1092"/>
        <v>0.5625</v>
      </c>
      <c r="AF1968" s="33">
        <f t="shared" si="1093"/>
        <v>16.635121547288108</v>
      </c>
      <c r="AG1968" s="33">
        <f t="shared" si="1094"/>
        <v>0.49905364641864325</v>
      </c>
      <c r="AH1968" s="34">
        <f>IF(AA1968="",0,VLOOKUP(AA1968,[1]!Costo_Twist,2,FALSE)*AE1968)</f>
        <v>69.843348020226514</v>
      </c>
      <c r="AI1968" s="35" t="s">
        <v>67</v>
      </c>
      <c r="AJ1968" s="35"/>
      <c r="AK1968" s="35" t="s">
        <v>2477</v>
      </c>
      <c r="AL1968" s="35">
        <f t="shared" si="1095"/>
        <v>66</v>
      </c>
      <c r="AM1968" s="29">
        <f t="shared" si="1096"/>
        <v>1.375</v>
      </c>
      <c r="AN1968" s="29">
        <f t="shared" si="1097"/>
        <v>40.663630448926483</v>
      </c>
      <c r="AO1968" s="29">
        <f t="shared" si="1098"/>
        <v>1.2199089134677945</v>
      </c>
      <c r="AP1968" s="30">
        <f>IF(AI1968="",0,VLOOKUP(AI1968,[1]!Costo_Twist,2,FALSE)*AM1968)</f>
        <v>278.64151166573026</v>
      </c>
      <c r="AQ1968" s="42"/>
      <c r="AR1968" s="42"/>
      <c r="AS1968" s="42"/>
      <c r="AT1968" s="42">
        <f t="shared" si="1099"/>
        <v>0</v>
      </c>
      <c r="AU1968" s="43">
        <f t="shared" si="1100"/>
        <v>0</v>
      </c>
      <c r="AV1968" s="43">
        <f t="shared" si="1101"/>
        <v>0</v>
      </c>
      <c r="AW1968" s="43">
        <f t="shared" si="1102"/>
        <v>0</v>
      </c>
      <c r="AX1968" s="44">
        <f>IF(AQ1968="",0,VLOOKUP(AQ1968,[1]!Costo_Twist,2,FALSE)*AU1968)</f>
        <v>0</v>
      </c>
      <c r="AY1968" s="36">
        <f t="shared" si="1103"/>
        <v>419.13368276310734</v>
      </c>
      <c r="AZ1968" s="41">
        <f t="shared" si="1104"/>
        <v>2.25</v>
      </c>
      <c r="BA1968" s="37">
        <f t="shared" si="1105"/>
        <v>126.25</v>
      </c>
      <c r="BB1968" s="37" t="str">
        <f t="shared" si="1106"/>
        <v>ok</v>
      </c>
      <c r="BC1968" s="37" t="str">
        <f t="shared" si="1107"/>
        <v>ok</v>
      </c>
      <c r="BD1968" s="5"/>
      <c r="BE1968" s="11">
        <f t="shared" si="1108"/>
        <v>9.2417341929378374</v>
      </c>
      <c r="BF1968" s="11" t="b">
        <f t="shared" si="1109"/>
        <v>0</v>
      </c>
      <c r="BG1968" s="11" t="b">
        <f t="shared" si="1110"/>
        <v>0</v>
      </c>
      <c r="BH1968" s="11" t="b">
        <f t="shared" si="1111"/>
        <v>0</v>
      </c>
      <c r="BI1968" s="11" t="b">
        <f t="shared" si="1112"/>
        <v>0</v>
      </c>
      <c r="BJ1968" s="11" t="b">
        <f t="shared" si="1113"/>
        <v>0</v>
      </c>
      <c r="BK1968" s="11" t="b">
        <f t="shared" si="1114"/>
        <v>0</v>
      </c>
      <c r="BL1968" s="11">
        <f t="shared" si="1115"/>
        <v>16.635121547288108</v>
      </c>
      <c r="BM1968" s="11" t="b">
        <f t="shared" si="1116"/>
        <v>0</v>
      </c>
      <c r="BN1968" s="11" t="b">
        <f t="shared" si="1117"/>
        <v>0</v>
      </c>
      <c r="BO1968" s="11" t="b">
        <f t="shared" si="1118"/>
        <v>0</v>
      </c>
      <c r="BP1968" s="11" t="b">
        <f t="shared" si="1119"/>
        <v>0</v>
      </c>
      <c r="BQ1968" s="11" t="b">
        <f t="shared" si="1120"/>
        <v>0</v>
      </c>
      <c r="BR1968" s="11">
        <f t="shared" si="1121"/>
        <v>40.663630448926483</v>
      </c>
    </row>
    <row r="1969" spans="1:70" ht="12.75" customHeight="1" x14ac:dyDescent="0.75">
      <c r="A1969" s="24" t="s">
        <v>2393</v>
      </c>
      <c r="B1969" s="25" t="s">
        <v>2394</v>
      </c>
      <c r="C1969" s="24" t="s">
        <v>85</v>
      </c>
      <c r="D1969" s="26" t="s">
        <v>41</v>
      </c>
      <c r="E1969" s="24" t="s">
        <v>2610</v>
      </c>
      <c r="F1969" s="24" t="s">
        <v>2610</v>
      </c>
      <c r="G1969" s="25" t="s">
        <v>2012</v>
      </c>
      <c r="H1969" s="26"/>
      <c r="I1969" s="26"/>
      <c r="J1969" s="26"/>
      <c r="K1969" s="26"/>
      <c r="L1969" s="26"/>
      <c r="M1969" s="26"/>
      <c r="N1969" s="26"/>
      <c r="O1969" s="40"/>
      <c r="P1969" s="31" t="s">
        <v>80</v>
      </c>
      <c r="Q1969" s="32">
        <v>124</v>
      </c>
      <c r="R1969" s="60">
        <f t="shared" si="1086"/>
        <v>0</v>
      </c>
      <c r="S1969" s="35" t="s">
        <v>70</v>
      </c>
      <c r="T1969" s="35"/>
      <c r="U1969" s="30">
        <v>8.5</v>
      </c>
      <c r="V1969" s="30">
        <f t="shared" si="1087"/>
        <v>8.5</v>
      </c>
      <c r="W1969" s="29">
        <f t="shared" si="1088"/>
        <v>0.17708333333333334</v>
      </c>
      <c r="X1969" s="29">
        <f t="shared" si="1089"/>
        <v>5.2369827093314418</v>
      </c>
      <c r="Y1969" s="29">
        <f t="shared" si="1090"/>
        <v>0.15710948127994326</v>
      </c>
      <c r="Z1969" s="30">
        <f>IF(S1969="",0,VLOOKUP(S1969,[1]!Costo_Twist,2,FALSE)*W1969)</f>
        <v>40.034333077051983</v>
      </c>
      <c r="AA1969" s="31" t="s">
        <v>64</v>
      </c>
      <c r="AB1969" s="31"/>
      <c r="AC1969" s="31">
        <v>14.5</v>
      </c>
      <c r="AD1969" s="34">
        <f t="shared" si="1091"/>
        <v>14.5</v>
      </c>
      <c r="AE1969" s="33">
        <f t="shared" si="1092"/>
        <v>0.30208333333333331</v>
      </c>
      <c r="AF1969" s="33">
        <f t="shared" si="1093"/>
        <v>8.9336763865065763</v>
      </c>
      <c r="AG1969" s="33">
        <f t="shared" si="1094"/>
        <v>0.26801029159519729</v>
      </c>
      <c r="AH1969" s="34">
        <f>IF(AA1969="",0,VLOOKUP(AA1969,[1]!Costo_Twist,2,FALSE)*AE1969)</f>
        <v>37.508464677529048</v>
      </c>
      <c r="AI1969" s="35" t="s">
        <v>67</v>
      </c>
      <c r="AJ1969" s="35"/>
      <c r="AK1969" s="35">
        <v>38.5</v>
      </c>
      <c r="AL1969" s="35">
        <f t="shared" si="1095"/>
        <v>38.5</v>
      </c>
      <c r="AM1969" s="29">
        <f t="shared" si="1096"/>
        <v>0.80208333333333337</v>
      </c>
      <c r="AN1969" s="29">
        <f t="shared" si="1097"/>
        <v>23.720451095207117</v>
      </c>
      <c r="AO1969" s="29">
        <f t="shared" si="1098"/>
        <v>0.71161353285621354</v>
      </c>
      <c r="AP1969" s="30">
        <f>IF(AI1969="",0,VLOOKUP(AI1969,[1]!Costo_Twist,2,FALSE)*AM1969)</f>
        <v>162.54088180500932</v>
      </c>
      <c r="AQ1969" s="42"/>
      <c r="AR1969" s="42"/>
      <c r="AS1969" s="42"/>
      <c r="AT1969" s="42">
        <f t="shared" si="1099"/>
        <v>0</v>
      </c>
      <c r="AU1969" s="43">
        <f t="shared" si="1100"/>
        <v>0</v>
      </c>
      <c r="AV1969" s="43">
        <f t="shared" si="1101"/>
        <v>0</v>
      </c>
      <c r="AW1969" s="43">
        <f t="shared" si="1102"/>
        <v>0</v>
      </c>
      <c r="AX1969" s="44">
        <f>IF(AQ1969="",0,VLOOKUP(AQ1969,[1]!Costo_Twist,2,FALSE)*AU1969)</f>
        <v>0</v>
      </c>
      <c r="AY1969" s="36">
        <f t="shared" si="1103"/>
        <v>240.08367955959034</v>
      </c>
      <c r="AZ1969" s="41">
        <f t="shared" si="1104"/>
        <v>1.28125</v>
      </c>
      <c r="BA1969" s="37">
        <f t="shared" si="1105"/>
        <v>125.28125</v>
      </c>
      <c r="BB1969" s="37" t="str">
        <f t="shared" si="1106"/>
        <v>ok</v>
      </c>
      <c r="BC1969" s="37" t="str">
        <f t="shared" si="1107"/>
        <v>ok</v>
      </c>
      <c r="BD1969" s="5"/>
      <c r="BE1969" s="11">
        <f t="shared" si="1108"/>
        <v>5.2369827093314418</v>
      </c>
      <c r="BF1969" s="11" t="b">
        <f t="shared" si="1109"/>
        <v>0</v>
      </c>
      <c r="BG1969" s="11" t="b">
        <f t="shared" si="1110"/>
        <v>0</v>
      </c>
      <c r="BH1969" s="11" t="b">
        <f t="shared" si="1111"/>
        <v>0</v>
      </c>
      <c r="BI1969" s="11" t="b">
        <f t="shared" si="1112"/>
        <v>0</v>
      </c>
      <c r="BJ1969" s="11" t="b">
        <f t="shared" si="1113"/>
        <v>0</v>
      </c>
      <c r="BK1969" s="11" t="b">
        <f t="shared" si="1114"/>
        <v>0</v>
      </c>
      <c r="BL1969" s="11">
        <f t="shared" si="1115"/>
        <v>8.9336763865065763</v>
      </c>
      <c r="BM1969" s="11" t="b">
        <f t="shared" si="1116"/>
        <v>0</v>
      </c>
      <c r="BN1969" s="11" t="b">
        <f t="shared" si="1117"/>
        <v>0</v>
      </c>
      <c r="BO1969" s="11" t="b">
        <f t="shared" si="1118"/>
        <v>0</v>
      </c>
      <c r="BP1969" s="11" t="b">
        <f t="shared" si="1119"/>
        <v>0</v>
      </c>
      <c r="BQ1969" s="11" t="b">
        <f t="shared" si="1120"/>
        <v>0</v>
      </c>
      <c r="BR1969" s="11">
        <f t="shared" si="1121"/>
        <v>23.720451095207117</v>
      </c>
    </row>
    <row r="1970" spans="1:70" ht="12.75" customHeight="1" x14ac:dyDescent="0.75">
      <c r="A1970" s="24" t="s">
        <v>2393</v>
      </c>
      <c r="B1970" s="25" t="s">
        <v>2394</v>
      </c>
      <c r="C1970" s="24" t="s">
        <v>85</v>
      </c>
      <c r="D1970" s="26" t="s">
        <v>41</v>
      </c>
      <c r="E1970" s="24" t="s">
        <v>2610</v>
      </c>
      <c r="F1970" s="24" t="s">
        <v>2610</v>
      </c>
      <c r="G1970" s="25" t="s">
        <v>2013</v>
      </c>
      <c r="H1970" s="26"/>
      <c r="I1970" s="26"/>
      <c r="J1970" s="26"/>
      <c r="K1970" s="26"/>
      <c r="L1970" s="26"/>
      <c r="M1970" s="26"/>
      <c r="N1970" s="26"/>
      <c r="O1970" s="40"/>
      <c r="P1970" s="31" t="s">
        <v>79</v>
      </c>
      <c r="Q1970" s="32">
        <v>128</v>
      </c>
      <c r="R1970" s="60">
        <f t="shared" si="1086"/>
        <v>0</v>
      </c>
      <c r="S1970" s="35" t="s">
        <v>70</v>
      </c>
      <c r="T1970" s="35"/>
      <c r="U1970" s="30">
        <v>2.5</v>
      </c>
      <c r="V1970" s="30">
        <f t="shared" si="1087"/>
        <v>2.5</v>
      </c>
      <c r="W1970" s="29">
        <f t="shared" si="1088"/>
        <v>5.2083333333333336E-2</v>
      </c>
      <c r="X1970" s="29">
        <f t="shared" si="1089"/>
        <v>1.5402890321563063</v>
      </c>
      <c r="Y1970" s="29">
        <f t="shared" si="1090"/>
        <v>4.620867096468919E-2</v>
      </c>
      <c r="Z1970" s="30">
        <f>IF(S1970="",0,VLOOKUP(S1970,[1]!Costo_Twist,2,FALSE)*W1970)</f>
        <v>11.774803846191759</v>
      </c>
      <c r="AA1970" s="31" t="s">
        <v>67</v>
      </c>
      <c r="AB1970" s="31"/>
      <c r="AC1970" s="31">
        <v>26.5</v>
      </c>
      <c r="AD1970" s="34">
        <f t="shared" si="1091"/>
        <v>26.5</v>
      </c>
      <c r="AE1970" s="33">
        <f t="shared" si="1092"/>
        <v>0.55208333333333337</v>
      </c>
      <c r="AF1970" s="33">
        <f t="shared" si="1093"/>
        <v>16.327063740856847</v>
      </c>
      <c r="AG1970" s="33">
        <f t="shared" si="1094"/>
        <v>0.48981191222570541</v>
      </c>
      <c r="AH1970" s="34">
        <f>IF(AA1970="",0,VLOOKUP(AA1970,[1]!Costo_Twist,2,FALSE)*AE1970)</f>
        <v>111.87878877487655</v>
      </c>
      <c r="AI1970" s="35" t="s">
        <v>68</v>
      </c>
      <c r="AJ1970" s="35"/>
      <c r="AK1970" s="35" t="s">
        <v>2429</v>
      </c>
      <c r="AL1970" s="35">
        <f t="shared" si="1095"/>
        <v>20</v>
      </c>
      <c r="AM1970" s="29">
        <f t="shared" si="1096"/>
        <v>0.41666666666666669</v>
      </c>
      <c r="AN1970" s="29">
        <f t="shared" si="1097"/>
        <v>12.32231225725045</v>
      </c>
      <c r="AO1970" s="29">
        <f t="shared" si="1098"/>
        <v>0.36966936771751352</v>
      </c>
      <c r="AP1970" s="30">
        <f>IF(AI1970="",0,VLOOKUP(AI1970,[1]!Costo_Twist,2,FALSE)*AM1970)</f>
        <v>28.272269371420684</v>
      </c>
      <c r="AQ1970" s="42"/>
      <c r="AR1970" s="42"/>
      <c r="AS1970" s="42"/>
      <c r="AT1970" s="42">
        <f t="shared" si="1099"/>
        <v>0</v>
      </c>
      <c r="AU1970" s="43">
        <f t="shared" si="1100"/>
        <v>0</v>
      </c>
      <c r="AV1970" s="43">
        <f t="shared" si="1101"/>
        <v>0</v>
      </c>
      <c r="AW1970" s="43">
        <f t="shared" si="1102"/>
        <v>0</v>
      </c>
      <c r="AX1970" s="44">
        <f>IF(AQ1970="",0,VLOOKUP(AQ1970,[1]!Costo_Twist,2,FALSE)*AU1970)</f>
        <v>0</v>
      </c>
      <c r="AY1970" s="36">
        <f t="shared" si="1103"/>
        <v>151.92586199248899</v>
      </c>
      <c r="AZ1970" s="41">
        <f t="shared" si="1104"/>
        <v>1.0208333333333335</v>
      </c>
      <c r="BA1970" s="37">
        <f t="shared" si="1105"/>
        <v>129.02083333333334</v>
      </c>
      <c r="BB1970" s="37" t="str">
        <f t="shared" si="1106"/>
        <v>ok</v>
      </c>
      <c r="BC1970" s="37" t="str">
        <f t="shared" si="1107"/>
        <v>ok</v>
      </c>
      <c r="BD1970" s="5"/>
      <c r="BE1970" s="11">
        <f t="shared" si="1108"/>
        <v>1.5402890321563063</v>
      </c>
      <c r="BF1970" s="11" t="b">
        <f t="shared" si="1109"/>
        <v>0</v>
      </c>
      <c r="BG1970" s="11" t="b">
        <f t="shared" si="1110"/>
        <v>0</v>
      </c>
      <c r="BH1970" s="11" t="b">
        <f t="shared" si="1111"/>
        <v>0</v>
      </c>
      <c r="BI1970" s="11" t="b">
        <f t="shared" si="1112"/>
        <v>0</v>
      </c>
      <c r="BJ1970" s="11">
        <f t="shared" si="1113"/>
        <v>12.32231225725045</v>
      </c>
      <c r="BK1970" s="11" t="b">
        <f t="shared" si="1114"/>
        <v>0</v>
      </c>
      <c r="BL1970" s="11" t="b">
        <f t="shared" si="1115"/>
        <v>0</v>
      </c>
      <c r="BM1970" s="11" t="b">
        <f t="shared" si="1116"/>
        <v>0</v>
      </c>
      <c r="BN1970" s="11" t="b">
        <f t="shared" si="1117"/>
        <v>0</v>
      </c>
      <c r="BO1970" s="11" t="b">
        <f t="shared" si="1118"/>
        <v>0</v>
      </c>
      <c r="BP1970" s="11" t="b">
        <f t="shared" si="1119"/>
        <v>0</v>
      </c>
      <c r="BQ1970" s="11" t="b">
        <f t="shared" si="1120"/>
        <v>0</v>
      </c>
      <c r="BR1970" s="11">
        <f t="shared" si="1121"/>
        <v>16.327063740856847</v>
      </c>
    </row>
    <row r="1971" spans="1:70" ht="12.75" customHeight="1" x14ac:dyDescent="0.75">
      <c r="A1971" s="24" t="s">
        <v>2393</v>
      </c>
      <c r="B1971" s="25" t="s">
        <v>2394</v>
      </c>
      <c r="C1971" s="24" t="s">
        <v>85</v>
      </c>
      <c r="D1971" s="26" t="s">
        <v>41</v>
      </c>
      <c r="E1971" s="24" t="s">
        <v>2610</v>
      </c>
      <c r="F1971" s="24" t="s">
        <v>2610</v>
      </c>
      <c r="G1971" s="25" t="s">
        <v>2014</v>
      </c>
      <c r="H1971" s="26"/>
      <c r="I1971" s="26"/>
      <c r="J1971" s="26"/>
      <c r="K1971" s="26"/>
      <c r="L1971" s="26"/>
      <c r="M1971" s="26"/>
      <c r="N1971" s="26"/>
      <c r="O1971" s="40"/>
      <c r="P1971" s="31" t="s">
        <v>79</v>
      </c>
      <c r="Q1971" s="32">
        <v>128</v>
      </c>
      <c r="R1971" s="60">
        <f t="shared" si="1086"/>
        <v>0</v>
      </c>
      <c r="S1971" s="35" t="s">
        <v>73</v>
      </c>
      <c r="T1971" s="35"/>
      <c r="U1971" s="30">
        <v>1.5</v>
      </c>
      <c r="V1971" s="30">
        <f t="shared" si="1087"/>
        <v>1.5</v>
      </c>
      <c r="W1971" s="29">
        <f t="shared" si="1088"/>
        <v>3.125E-2</v>
      </c>
      <c r="X1971" s="29">
        <f t="shared" si="1089"/>
        <v>0.92417341929378372</v>
      </c>
      <c r="Y1971" s="29">
        <f t="shared" si="1090"/>
        <v>2.7725202578813512E-2</v>
      </c>
      <c r="Z1971" s="30">
        <f>IF(S1971="",0,VLOOKUP(S1971,[1]!Costo_Twist,2,FALSE)*W1971)</f>
        <v>4.0911930390040512</v>
      </c>
      <c r="AA1971" s="31" t="s">
        <v>72</v>
      </c>
      <c r="AB1971" s="31"/>
      <c r="AC1971" s="31" t="s">
        <v>2405</v>
      </c>
      <c r="AD1971" s="34">
        <f t="shared" si="1091"/>
        <v>5</v>
      </c>
      <c r="AE1971" s="33">
        <f t="shared" si="1092"/>
        <v>0.10416666666666667</v>
      </c>
      <c r="AF1971" s="33">
        <f t="shared" si="1093"/>
        <v>3.0805780643126126</v>
      </c>
      <c r="AG1971" s="33">
        <f t="shared" si="1094"/>
        <v>9.241734192937838E-2</v>
      </c>
      <c r="AH1971" s="34">
        <f>IF(AA1971="",0,VLOOKUP(AA1971,[1]!Costo_Twist,2,FALSE)*AE1971)</f>
        <v>21.250221781943992</v>
      </c>
      <c r="AI1971" s="35" t="s">
        <v>68</v>
      </c>
      <c r="AJ1971" s="35"/>
      <c r="AK1971" s="35">
        <v>8.5</v>
      </c>
      <c r="AL1971" s="35">
        <f t="shared" si="1095"/>
        <v>8.5</v>
      </c>
      <c r="AM1971" s="29">
        <f t="shared" si="1096"/>
        <v>0.17708333333333334</v>
      </c>
      <c r="AN1971" s="29">
        <f t="shared" si="1097"/>
        <v>5.2369827093314418</v>
      </c>
      <c r="AO1971" s="29">
        <f t="shared" si="1098"/>
        <v>0.15710948127994326</v>
      </c>
      <c r="AP1971" s="30">
        <f>IF(AI1971="",0,VLOOKUP(AI1971,[1]!Costo_Twist,2,FALSE)*AM1971)</f>
        <v>12.015714482853792</v>
      </c>
      <c r="AQ1971" s="42"/>
      <c r="AR1971" s="42"/>
      <c r="AS1971" s="42"/>
      <c r="AT1971" s="42">
        <f t="shared" si="1099"/>
        <v>0</v>
      </c>
      <c r="AU1971" s="43">
        <f t="shared" si="1100"/>
        <v>0</v>
      </c>
      <c r="AV1971" s="43">
        <f t="shared" si="1101"/>
        <v>0</v>
      </c>
      <c r="AW1971" s="43">
        <f t="shared" si="1102"/>
        <v>0</v>
      </c>
      <c r="AX1971" s="44">
        <f>IF(AQ1971="",0,VLOOKUP(AQ1971,[1]!Costo_Twist,2,FALSE)*AU1971)</f>
        <v>0</v>
      </c>
      <c r="AY1971" s="36">
        <f t="shared" si="1103"/>
        <v>37.357129303801834</v>
      </c>
      <c r="AZ1971" s="41">
        <f t="shared" si="1104"/>
        <v>0.3125</v>
      </c>
      <c r="BA1971" s="37">
        <f t="shared" si="1105"/>
        <v>128.3125</v>
      </c>
      <c r="BB1971" s="37" t="str">
        <f t="shared" si="1106"/>
        <v>ok</v>
      </c>
      <c r="BC1971" s="37" t="str">
        <f t="shared" si="1107"/>
        <v>ok</v>
      </c>
      <c r="BD1971" s="5"/>
      <c r="BE1971" s="11" t="b">
        <f t="shared" si="1108"/>
        <v>0</v>
      </c>
      <c r="BF1971" s="11" t="b">
        <f t="shared" si="1109"/>
        <v>0</v>
      </c>
      <c r="BG1971" s="11" t="b">
        <f t="shared" si="1110"/>
        <v>0</v>
      </c>
      <c r="BH1971" s="11">
        <f t="shared" si="1111"/>
        <v>0.92417341929378372</v>
      </c>
      <c r="BI1971" s="11" t="b">
        <f t="shared" si="1112"/>
        <v>0</v>
      </c>
      <c r="BJ1971" s="11">
        <f t="shared" si="1113"/>
        <v>5.2369827093314418</v>
      </c>
      <c r="BK1971" s="11" t="b">
        <f t="shared" si="1114"/>
        <v>0</v>
      </c>
      <c r="BL1971" s="11" t="b">
        <f t="shared" si="1115"/>
        <v>0</v>
      </c>
      <c r="BM1971" s="11" t="b">
        <f t="shared" si="1116"/>
        <v>0</v>
      </c>
      <c r="BN1971" s="11">
        <f t="shared" si="1117"/>
        <v>3.0805780643126126</v>
      </c>
      <c r="BO1971" s="11" t="b">
        <f t="shared" si="1118"/>
        <v>0</v>
      </c>
      <c r="BP1971" s="11" t="b">
        <f t="shared" si="1119"/>
        <v>0</v>
      </c>
      <c r="BQ1971" s="11" t="b">
        <f t="shared" si="1120"/>
        <v>0</v>
      </c>
      <c r="BR1971" s="11" t="b">
        <f t="shared" si="1121"/>
        <v>0</v>
      </c>
    </row>
    <row r="1972" spans="1:70" ht="12.75" customHeight="1" x14ac:dyDescent="0.75">
      <c r="A1972" s="24" t="s">
        <v>2393</v>
      </c>
      <c r="B1972" s="25" t="s">
        <v>2394</v>
      </c>
      <c r="C1972" s="24" t="s">
        <v>85</v>
      </c>
      <c r="D1972" s="26" t="s">
        <v>41</v>
      </c>
      <c r="E1972" s="24" t="s">
        <v>2610</v>
      </c>
      <c r="F1972" s="24" t="s">
        <v>2610</v>
      </c>
      <c r="G1972" s="25" t="s">
        <v>2015</v>
      </c>
      <c r="H1972" s="26"/>
      <c r="I1972" s="26"/>
      <c r="J1972" s="26"/>
      <c r="K1972" s="26"/>
      <c r="L1972" s="26"/>
      <c r="M1972" s="26"/>
      <c r="N1972" s="26"/>
      <c r="O1972" s="40"/>
      <c r="P1972" s="31" t="s">
        <v>79</v>
      </c>
      <c r="Q1972" s="32">
        <v>128</v>
      </c>
      <c r="R1972" s="60">
        <f t="shared" si="1086"/>
        <v>0</v>
      </c>
      <c r="S1972" s="35" t="s">
        <v>64</v>
      </c>
      <c r="T1972" s="35"/>
      <c r="U1972" s="35" t="s">
        <v>2397</v>
      </c>
      <c r="V1972" s="30">
        <f t="shared" si="1087"/>
        <v>2</v>
      </c>
      <c r="W1972" s="29">
        <f t="shared" si="1088"/>
        <v>4.1666666666666664E-2</v>
      </c>
      <c r="X1972" s="29">
        <f t="shared" si="1089"/>
        <v>1.232231225725045</v>
      </c>
      <c r="Y1972" s="29">
        <f t="shared" si="1090"/>
        <v>3.6966936771751349E-2</v>
      </c>
      <c r="Z1972" s="30">
        <f>IF(S1972="",0,VLOOKUP(S1972,[1]!Costo_Twist,2,FALSE)*W1972)</f>
        <v>5.1735813348315931</v>
      </c>
      <c r="AA1972" s="31" t="s">
        <v>69</v>
      </c>
      <c r="AB1972" s="31"/>
      <c r="AC1972" s="31" t="s">
        <v>2395</v>
      </c>
      <c r="AD1972" s="34">
        <f t="shared" si="1091"/>
        <v>1</v>
      </c>
      <c r="AE1972" s="33">
        <f t="shared" si="1092"/>
        <v>2.0833333333333332E-2</v>
      </c>
      <c r="AF1972" s="33">
        <f t="shared" si="1093"/>
        <v>0.61611561286252248</v>
      </c>
      <c r="AG1972" s="33">
        <f t="shared" si="1094"/>
        <v>1.8483468385875675E-2</v>
      </c>
      <c r="AH1972" s="34">
        <f>IF(AA1972="",0,VLOOKUP(AA1972,[1]!Costo_Twist,2,FALSE)*AE1972)</f>
        <v>3.8313816522261974</v>
      </c>
      <c r="AI1972" s="35" t="s">
        <v>71</v>
      </c>
      <c r="AJ1972" s="35"/>
      <c r="AK1972" s="35">
        <v>1.5</v>
      </c>
      <c r="AL1972" s="35">
        <f t="shared" si="1095"/>
        <v>1.5</v>
      </c>
      <c r="AM1972" s="29">
        <f t="shared" si="1096"/>
        <v>3.125E-2</v>
      </c>
      <c r="AN1972" s="29">
        <f t="shared" si="1097"/>
        <v>0.92417341929378372</v>
      </c>
      <c r="AO1972" s="29">
        <f t="shared" si="1098"/>
        <v>2.7725202578813512E-2</v>
      </c>
      <c r="AP1972" s="30">
        <f>IF(AI1972="",0,VLOOKUP(AI1972,[1]!Costo_Twist,2,FALSE)*AM1972)</f>
        <v>9.078181831623148</v>
      </c>
      <c r="AQ1972" s="42"/>
      <c r="AR1972" s="42"/>
      <c r="AS1972" s="42"/>
      <c r="AT1972" s="42">
        <f t="shared" si="1099"/>
        <v>0</v>
      </c>
      <c r="AU1972" s="43">
        <f t="shared" si="1100"/>
        <v>0</v>
      </c>
      <c r="AV1972" s="43">
        <f t="shared" si="1101"/>
        <v>0</v>
      </c>
      <c r="AW1972" s="43">
        <f t="shared" si="1102"/>
        <v>0</v>
      </c>
      <c r="AX1972" s="44">
        <f>IF(AQ1972="",0,VLOOKUP(AQ1972,[1]!Costo_Twist,2,FALSE)*AU1972)</f>
        <v>0</v>
      </c>
      <c r="AY1972" s="36">
        <f t="shared" si="1103"/>
        <v>18.083144818680939</v>
      </c>
      <c r="AZ1972" s="41">
        <f t="shared" si="1104"/>
        <v>9.375E-2</v>
      </c>
      <c r="BA1972" s="37">
        <f t="shared" si="1105"/>
        <v>128.09375</v>
      </c>
      <c r="BB1972" s="37" t="str">
        <f t="shared" si="1106"/>
        <v>ok</v>
      </c>
      <c r="BC1972" s="37" t="str">
        <f t="shared" si="1107"/>
        <v>ok</v>
      </c>
      <c r="BD1972" s="5"/>
      <c r="BE1972" s="11" t="b">
        <f t="shared" si="1108"/>
        <v>0</v>
      </c>
      <c r="BF1972" s="11" t="b">
        <f t="shared" si="1109"/>
        <v>0</v>
      </c>
      <c r="BG1972" s="11">
        <f t="shared" si="1110"/>
        <v>0.61611561286252248</v>
      </c>
      <c r="BH1972" s="11" t="b">
        <f t="shared" si="1111"/>
        <v>0</v>
      </c>
      <c r="BI1972" s="11" t="b">
        <f t="shared" si="1112"/>
        <v>0</v>
      </c>
      <c r="BJ1972" s="11" t="b">
        <f t="shared" si="1113"/>
        <v>0</v>
      </c>
      <c r="BK1972" s="11">
        <f t="shared" si="1114"/>
        <v>0.92417341929378372</v>
      </c>
      <c r="BL1972" s="11">
        <f t="shared" si="1115"/>
        <v>1.232231225725045</v>
      </c>
      <c r="BM1972" s="11" t="b">
        <f t="shared" si="1116"/>
        <v>0</v>
      </c>
      <c r="BN1972" s="11" t="b">
        <f t="shared" si="1117"/>
        <v>0</v>
      </c>
      <c r="BO1972" s="11" t="b">
        <f t="shared" si="1118"/>
        <v>0</v>
      </c>
      <c r="BP1972" s="11" t="b">
        <f t="shared" si="1119"/>
        <v>0</v>
      </c>
      <c r="BQ1972" s="11" t="b">
        <f t="shared" si="1120"/>
        <v>0</v>
      </c>
      <c r="BR1972" s="11" t="b">
        <f t="shared" si="1121"/>
        <v>0</v>
      </c>
    </row>
    <row r="1973" spans="1:70" ht="12.75" customHeight="1" x14ac:dyDescent="0.75">
      <c r="A1973" s="24" t="s">
        <v>2393</v>
      </c>
      <c r="B1973" s="25" t="s">
        <v>2394</v>
      </c>
      <c r="C1973" s="24" t="s">
        <v>85</v>
      </c>
      <c r="D1973" s="26" t="s">
        <v>41</v>
      </c>
      <c r="E1973" s="24" t="s">
        <v>2610</v>
      </c>
      <c r="F1973" s="24" t="s">
        <v>2610</v>
      </c>
      <c r="G1973" s="25" t="s">
        <v>2016</v>
      </c>
      <c r="H1973" s="26"/>
      <c r="I1973" s="26"/>
      <c r="J1973" s="26"/>
      <c r="K1973" s="26"/>
      <c r="L1973" s="26"/>
      <c r="M1973" s="26"/>
      <c r="N1973" s="26"/>
      <c r="O1973" s="40"/>
      <c r="P1973" s="31" t="s">
        <v>81</v>
      </c>
      <c r="Q1973" s="32">
        <v>120</v>
      </c>
      <c r="R1973" s="60">
        <f t="shared" si="1086"/>
        <v>0</v>
      </c>
      <c r="S1973" s="35" t="s">
        <v>70</v>
      </c>
      <c r="T1973" s="35"/>
      <c r="U1973" s="35" t="s">
        <v>2404</v>
      </c>
      <c r="V1973" s="30">
        <f t="shared" si="1087"/>
        <v>7</v>
      </c>
      <c r="W1973" s="29">
        <f t="shared" si="1088"/>
        <v>0.14583333333333334</v>
      </c>
      <c r="X1973" s="29">
        <f t="shared" si="1089"/>
        <v>4.3128092900376576</v>
      </c>
      <c r="Y1973" s="29">
        <f t="shared" si="1090"/>
        <v>0.12938427870112973</v>
      </c>
      <c r="Z1973" s="30">
        <f>IF(S1973="",0,VLOOKUP(S1973,[1]!Costo_Twist,2,FALSE)*W1973)</f>
        <v>32.969450769336923</v>
      </c>
      <c r="AA1973" s="31" t="s">
        <v>64</v>
      </c>
      <c r="AB1973" s="31"/>
      <c r="AC1973" s="31">
        <v>298.5</v>
      </c>
      <c r="AD1973" s="34">
        <f t="shared" si="1091"/>
        <v>298.5</v>
      </c>
      <c r="AE1973" s="33">
        <f t="shared" si="1092"/>
        <v>6.21875</v>
      </c>
      <c r="AF1973" s="33">
        <f t="shared" si="1093"/>
        <v>183.91051043946297</v>
      </c>
      <c r="AG1973" s="33">
        <f t="shared" si="1094"/>
        <v>5.5173153131838886</v>
      </c>
      <c r="AH1973" s="34">
        <f>IF(AA1973="",0,VLOOKUP(AA1973,[1]!Costo_Twist,2,FALSE)*AE1973)</f>
        <v>772.15701422361531</v>
      </c>
      <c r="AI1973" s="35" t="s">
        <v>72</v>
      </c>
      <c r="AJ1973" s="35"/>
      <c r="AK1973" s="35" t="s">
        <v>2477</v>
      </c>
      <c r="AL1973" s="35">
        <f t="shared" si="1095"/>
        <v>66</v>
      </c>
      <c r="AM1973" s="29">
        <f t="shared" si="1096"/>
        <v>1.375</v>
      </c>
      <c r="AN1973" s="29">
        <f t="shared" si="1097"/>
        <v>40.663630448926483</v>
      </c>
      <c r="AO1973" s="29">
        <f t="shared" si="1098"/>
        <v>1.2199089134677945</v>
      </c>
      <c r="AP1973" s="30">
        <f>IF(AI1973="",0,VLOOKUP(AI1973,[1]!Costo_Twist,2,FALSE)*AM1973)</f>
        <v>280.50292752166069</v>
      </c>
      <c r="AQ1973" s="42"/>
      <c r="AR1973" s="42"/>
      <c r="AS1973" s="42"/>
      <c r="AT1973" s="42">
        <f t="shared" si="1099"/>
        <v>0</v>
      </c>
      <c r="AU1973" s="43">
        <f t="shared" si="1100"/>
        <v>0</v>
      </c>
      <c r="AV1973" s="43">
        <f t="shared" si="1101"/>
        <v>0</v>
      </c>
      <c r="AW1973" s="43">
        <f t="shared" si="1102"/>
        <v>0</v>
      </c>
      <c r="AX1973" s="44">
        <f>IF(AQ1973="",0,VLOOKUP(AQ1973,[1]!Costo_Twist,2,FALSE)*AU1973)</f>
        <v>0</v>
      </c>
      <c r="AY1973" s="36">
        <f t="shared" si="1103"/>
        <v>1085.6293925146128</v>
      </c>
      <c r="AZ1973" s="41">
        <f t="shared" si="1104"/>
        <v>7.739583333333333</v>
      </c>
      <c r="BA1973" s="37">
        <f t="shared" si="1105"/>
        <v>127.73958333333333</v>
      </c>
      <c r="BB1973" s="37" t="str">
        <f t="shared" si="1106"/>
        <v>ok</v>
      </c>
      <c r="BC1973" s="37" t="str">
        <f t="shared" si="1107"/>
        <v>ok</v>
      </c>
      <c r="BD1973" s="5"/>
      <c r="BE1973" s="11">
        <f t="shared" si="1108"/>
        <v>4.3128092900376576</v>
      </c>
      <c r="BF1973" s="11" t="b">
        <f t="shared" si="1109"/>
        <v>0</v>
      </c>
      <c r="BG1973" s="11" t="b">
        <f t="shared" si="1110"/>
        <v>0</v>
      </c>
      <c r="BH1973" s="11" t="b">
        <f t="shared" si="1111"/>
        <v>0</v>
      </c>
      <c r="BI1973" s="11" t="b">
        <f t="shared" si="1112"/>
        <v>0</v>
      </c>
      <c r="BJ1973" s="11" t="b">
        <f t="shared" si="1113"/>
        <v>0</v>
      </c>
      <c r="BK1973" s="11" t="b">
        <f t="shared" si="1114"/>
        <v>0</v>
      </c>
      <c r="BL1973" s="11">
        <f t="shared" si="1115"/>
        <v>183.91051043946297</v>
      </c>
      <c r="BM1973" s="11" t="b">
        <f t="shared" si="1116"/>
        <v>0</v>
      </c>
      <c r="BN1973" s="11">
        <f t="shared" si="1117"/>
        <v>40.663630448926483</v>
      </c>
      <c r="BO1973" s="11" t="b">
        <f t="shared" si="1118"/>
        <v>0</v>
      </c>
      <c r="BP1973" s="11" t="b">
        <f t="shared" si="1119"/>
        <v>0</v>
      </c>
      <c r="BQ1973" s="11" t="b">
        <f t="shared" si="1120"/>
        <v>0</v>
      </c>
      <c r="BR1973" s="11" t="b">
        <f t="shared" si="1121"/>
        <v>0</v>
      </c>
    </row>
    <row r="1974" spans="1:70" ht="12.75" customHeight="1" x14ac:dyDescent="0.75">
      <c r="A1974" s="24" t="s">
        <v>2393</v>
      </c>
      <c r="B1974" s="25" t="s">
        <v>2394</v>
      </c>
      <c r="C1974" s="24" t="s">
        <v>85</v>
      </c>
      <c r="D1974" s="26" t="s">
        <v>41</v>
      </c>
      <c r="E1974" s="24" t="s">
        <v>2610</v>
      </c>
      <c r="F1974" s="24" t="s">
        <v>2610</v>
      </c>
      <c r="G1974" s="25" t="s">
        <v>2017</v>
      </c>
      <c r="H1974" s="26"/>
      <c r="I1974" s="26"/>
      <c r="J1974" s="26"/>
      <c r="K1974" s="26"/>
      <c r="L1974" s="26"/>
      <c r="M1974" s="26"/>
      <c r="N1974" s="26"/>
      <c r="O1974" s="40"/>
      <c r="P1974" s="31" t="s">
        <v>81</v>
      </c>
      <c r="Q1974" s="32">
        <v>120</v>
      </c>
      <c r="R1974" s="60">
        <f t="shared" si="1086"/>
        <v>0</v>
      </c>
      <c r="S1974" s="35" t="s">
        <v>64</v>
      </c>
      <c r="T1974" s="35"/>
      <c r="U1974" s="35" t="s">
        <v>2481</v>
      </c>
      <c r="V1974" s="30">
        <f t="shared" si="1087"/>
        <v>175</v>
      </c>
      <c r="W1974" s="29">
        <f t="shared" si="1088"/>
        <v>3.6458333333333335</v>
      </c>
      <c r="X1974" s="29">
        <f t="shared" si="1089"/>
        <v>107.82023225094144</v>
      </c>
      <c r="Y1974" s="29">
        <f t="shared" si="1090"/>
        <v>3.2346069675282432</v>
      </c>
      <c r="Z1974" s="30">
        <f>IF(S1974="",0,VLOOKUP(S1974,[1]!Costo_Twist,2,FALSE)*W1974)</f>
        <v>452.68836679776444</v>
      </c>
      <c r="AA1974" s="31" t="s">
        <v>65</v>
      </c>
      <c r="AB1974" s="31"/>
      <c r="AC1974" s="31" t="s">
        <v>2405</v>
      </c>
      <c r="AD1974" s="34">
        <f t="shared" si="1091"/>
        <v>5</v>
      </c>
      <c r="AE1974" s="33">
        <f t="shared" si="1092"/>
        <v>0.10416666666666667</v>
      </c>
      <c r="AF1974" s="33">
        <f t="shared" si="1093"/>
        <v>3.0805780643126126</v>
      </c>
      <c r="AG1974" s="33">
        <f t="shared" si="1094"/>
        <v>9.241734192937838E-2</v>
      </c>
      <c r="AH1974" s="34">
        <f>IF(AA1974="",0,VLOOKUP(AA1974,[1]!Costo_Twist,2,FALSE)*AE1974)</f>
        <v>15.252313924948993</v>
      </c>
      <c r="AI1974" s="35" t="s">
        <v>72</v>
      </c>
      <c r="AJ1974" s="35"/>
      <c r="AK1974" s="35">
        <v>31.5</v>
      </c>
      <c r="AL1974" s="35">
        <f t="shared" si="1095"/>
        <v>31.5</v>
      </c>
      <c r="AM1974" s="29">
        <f t="shared" si="1096"/>
        <v>0.65625</v>
      </c>
      <c r="AN1974" s="29">
        <f t="shared" si="1097"/>
        <v>19.407641805169458</v>
      </c>
      <c r="AO1974" s="29">
        <f t="shared" si="1098"/>
        <v>0.58222925415508375</v>
      </c>
      <c r="AP1974" s="30">
        <f>IF(AI1974="",0,VLOOKUP(AI1974,[1]!Costo_Twist,2,FALSE)*AM1974)</f>
        <v>133.87639722624715</v>
      </c>
      <c r="AQ1974" s="42"/>
      <c r="AR1974" s="42"/>
      <c r="AS1974" s="42"/>
      <c r="AT1974" s="42">
        <f t="shared" si="1099"/>
        <v>0</v>
      </c>
      <c r="AU1974" s="43">
        <f t="shared" si="1100"/>
        <v>0</v>
      </c>
      <c r="AV1974" s="43">
        <f t="shared" si="1101"/>
        <v>0</v>
      </c>
      <c r="AW1974" s="43">
        <f t="shared" si="1102"/>
        <v>0</v>
      </c>
      <c r="AX1974" s="44">
        <f>IF(AQ1974="",0,VLOOKUP(AQ1974,[1]!Costo_Twist,2,FALSE)*AU1974)</f>
        <v>0</v>
      </c>
      <c r="AY1974" s="36">
        <f t="shared" si="1103"/>
        <v>601.81707794896056</v>
      </c>
      <c r="AZ1974" s="41">
        <f t="shared" si="1104"/>
        <v>4.40625</v>
      </c>
      <c r="BA1974" s="37">
        <f t="shared" si="1105"/>
        <v>124.40625</v>
      </c>
      <c r="BB1974" s="37" t="str">
        <f t="shared" si="1106"/>
        <v>ok</v>
      </c>
      <c r="BC1974" s="37" t="str">
        <f t="shared" si="1107"/>
        <v>ok</v>
      </c>
      <c r="BD1974" s="5"/>
      <c r="BE1974" s="11" t="b">
        <f t="shared" si="1108"/>
        <v>0</v>
      </c>
      <c r="BF1974" s="11" t="b">
        <f t="shared" si="1109"/>
        <v>0</v>
      </c>
      <c r="BG1974" s="11" t="b">
        <f t="shared" si="1110"/>
        <v>0</v>
      </c>
      <c r="BH1974" s="11" t="b">
        <f t="shared" si="1111"/>
        <v>0</v>
      </c>
      <c r="BI1974" s="11" t="b">
        <f t="shared" si="1112"/>
        <v>0</v>
      </c>
      <c r="BJ1974" s="11" t="b">
        <f t="shared" si="1113"/>
        <v>0</v>
      </c>
      <c r="BK1974" s="11" t="b">
        <f t="shared" si="1114"/>
        <v>0</v>
      </c>
      <c r="BL1974" s="11">
        <f t="shared" si="1115"/>
        <v>107.82023225094144</v>
      </c>
      <c r="BM1974" s="11">
        <f t="shared" si="1116"/>
        <v>3.0805780643126126</v>
      </c>
      <c r="BN1974" s="11">
        <f t="shared" si="1117"/>
        <v>19.407641805169458</v>
      </c>
      <c r="BO1974" s="11" t="b">
        <f t="shared" si="1118"/>
        <v>0</v>
      </c>
      <c r="BP1974" s="11" t="b">
        <f t="shared" si="1119"/>
        <v>0</v>
      </c>
      <c r="BQ1974" s="11" t="b">
        <f t="shared" si="1120"/>
        <v>0</v>
      </c>
      <c r="BR1974" s="11" t="b">
        <f t="shared" si="1121"/>
        <v>0</v>
      </c>
    </row>
    <row r="1975" spans="1:70" ht="12.75" customHeight="1" x14ac:dyDescent="0.75">
      <c r="A1975" s="24" t="s">
        <v>2393</v>
      </c>
      <c r="B1975" s="25" t="s">
        <v>2394</v>
      </c>
      <c r="C1975" s="24" t="s">
        <v>85</v>
      </c>
      <c r="D1975" s="26" t="s">
        <v>41</v>
      </c>
      <c r="E1975" s="24" t="s">
        <v>2610</v>
      </c>
      <c r="F1975" s="24" t="s">
        <v>2610</v>
      </c>
      <c r="G1975" s="25" t="s">
        <v>2018</v>
      </c>
      <c r="H1975" s="26"/>
      <c r="I1975" s="26"/>
      <c r="J1975" s="26"/>
      <c r="K1975" s="26"/>
      <c r="L1975" s="26"/>
      <c r="M1975" s="26"/>
      <c r="N1975" s="26"/>
      <c r="O1975" s="40"/>
      <c r="P1975" s="31" t="s">
        <v>80</v>
      </c>
      <c r="Q1975" s="32">
        <v>124</v>
      </c>
      <c r="R1975" s="60">
        <f t="shared" si="1086"/>
        <v>0</v>
      </c>
      <c r="S1975" s="35" t="s">
        <v>64</v>
      </c>
      <c r="T1975" s="35"/>
      <c r="U1975" s="35">
        <v>150.5</v>
      </c>
      <c r="V1975" s="30">
        <f t="shared" si="1087"/>
        <v>150.5</v>
      </c>
      <c r="W1975" s="29">
        <f t="shared" si="1088"/>
        <v>3.1354166666666665</v>
      </c>
      <c r="X1975" s="29">
        <f t="shared" si="1089"/>
        <v>92.725399735809631</v>
      </c>
      <c r="Y1975" s="29">
        <f t="shared" si="1090"/>
        <v>2.7817619920742889</v>
      </c>
      <c r="Z1975" s="30">
        <f>IF(S1975="",0,VLOOKUP(S1975,[1]!Costo_Twist,2,FALSE)*W1975)</f>
        <v>389.31199544607739</v>
      </c>
      <c r="AA1975" s="31" t="s">
        <v>67</v>
      </c>
      <c r="AB1975" s="31"/>
      <c r="AC1975" s="31">
        <v>0.5</v>
      </c>
      <c r="AD1975" s="34">
        <f t="shared" si="1091"/>
        <v>0.5</v>
      </c>
      <c r="AE1975" s="33">
        <f t="shared" si="1092"/>
        <v>1.0416666666666666E-2</v>
      </c>
      <c r="AF1975" s="33">
        <f t="shared" si="1093"/>
        <v>0.30805780643126124</v>
      </c>
      <c r="AG1975" s="33">
        <f t="shared" si="1094"/>
        <v>9.2417341929378373E-3</v>
      </c>
      <c r="AH1975" s="34">
        <f>IF(AA1975="",0,VLOOKUP(AA1975,[1]!Costo_Twist,2,FALSE)*AE1975)</f>
        <v>2.1109205429221989</v>
      </c>
      <c r="AI1975" s="35" t="s">
        <v>71</v>
      </c>
      <c r="AJ1975" s="35"/>
      <c r="AK1975" s="35" t="s">
        <v>2416</v>
      </c>
      <c r="AL1975" s="35">
        <f t="shared" si="1095"/>
        <v>28</v>
      </c>
      <c r="AM1975" s="29">
        <f t="shared" si="1096"/>
        <v>0.58333333333333337</v>
      </c>
      <c r="AN1975" s="29">
        <f t="shared" si="1097"/>
        <v>17.25123716015063</v>
      </c>
      <c r="AO1975" s="29">
        <f t="shared" si="1098"/>
        <v>0.51753711480451892</v>
      </c>
      <c r="AP1975" s="30">
        <f>IF(AI1975="",0,VLOOKUP(AI1975,[1]!Costo_Twist,2,FALSE)*AM1975)</f>
        <v>169.45939419029878</v>
      </c>
      <c r="AQ1975" s="42"/>
      <c r="AR1975" s="42"/>
      <c r="AS1975" s="42"/>
      <c r="AT1975" s="42">
        <f t="shared" si="1099"/>
        <v>0</v>
      </c>
      <c r="AU1975" s="43">
        <f t="shared" si="1100"/>
        <v>0</v>
      </c>
      <c r="AV1975" s="43">
        <f t="shared" si="1101"/>
        <v>0</v>
      </c>
      <c r="AW1975" s="43">
        <f t="shared" si="1102"/>
        <v>0</v>
      </c>
      <c r="AX1975" s="44">
        <f>IF(AQ1975="",0,VLOOKUP(AQ1975,[1]!Costo_Twist,2,FALSE)*AU1975)</f>
        <v>0</v>
      </c>
      <c r="AY1975" s="36">
        <f t="shared" si="1103"/>
        <v>560.88231017929843</v>
      </c>
      <c r="AZ1975" s="41">
        <f t="shared" si="1104"/>
        <v>3.7291666666666665</v>
      </c>
      <c r="BA1975" s="37">
        <f t="shared" si="1105"/>
        <v>127.72916666666667</v>
      </c>
      <c r="BB1975" s="37" t="str">
        <f t="shared" si="1106"/>
        <v>ok</v>
      </c>
      <c r="BC1975" s="37" t="str">
        <f t="shared" si="1107"/>
        <v>ok</v>
      </c>
      <c r="BD1975" s="5"/>
      <c r="BE1975" s="11" t="b">
        <f t="shared" si="1108"/>
        <v>0</v>
      </c>
      <c r="BF1975" s="11" t="b">
        <f t="shared" si="1109"/>
        <v>0</v>
      </c>
      <c r="BG1975" s="11" t="b">
        <f t="shared" si="1110"/>
        <v>0</v>
      </c>
      <c r="BH1975" s="11" t="b">
        <f t="shared" si="1111"/>
        <v>0</v>
      </c>
      <c r="BI1975" s="11" t="b">
        <f t="shared" si="1112"/>
        <v>0</v>
      </c>
      <c r="BJ1975" s="11" t="b">
        <f t="shared" si="1113"/>
        <v>0</v>
      </c>
      <c r="BK1975" s="11">
        <f t="shared" si="1114"/>
        <v>17.25123716015063</v>
      </c>
      <c r="BL1975" s="11">
        <f t="shared" si="1115"/>
        <v>92.725399735809631</v>
      </c>
      <c r="BM1975" s="11" t="b">
        <f t="shared" si="1116"/>
        <v>0</v>
      </c>
      <c r="BN1975" s="11" t="b">
        <f t="shared" si="1117"/>
        <v>0</v>
      </c>
      <c r="BO1975" s="11" t="b">
        <f t="shared" si="1118"/>
        <v>0</v>
      </c>
      <c r="BP1975" s="11" t="b">
        <f t="shared" si="1119"/>
        <v>0</v>
      </c>
      <c r="BQ1975" s="11" t="b">
        <f t="shared" si="1120"/>
        <v>0</v>
      </c>
      <c r="BR1975" s="11">
        <f t="shared" si="1121"/>
        <v>0.30805780643126124</v>
      </c>
    </row>
    <row r="1976" spans="1:70" ht="12.75" customHeight="1" x14ac:dyDescent="0.75">
      <c r="A1976" s="24" t="s">
        <v>2393</v>
      </c>
      <c r="B1976" s="25" t="s">
        <v>2394</v>
      </c>
      <c r="C1976" s="24" t="s">
        <v>85</v>
      </c>
      <c r="D1976" s="26" t="s">
        <v>41</v>
      </c>
      <c r="E1976" s="24" t="s">
        <v>2610</v>
      </c>
      <c r="F1976" s="24" t="s">
        <v>2610</v>
      </c>
      <c r="G1976" s="25" t="s">
        <v>2019</v>
      </c>
      <c r="H1976" s="26"/>
      <c r="I1976" s="26"/>
      <c r="J1976" s="26"/>
      <c r="K1976" s="26"/>
      <c r="L1976" s="26"/>
      <c r="M1976" s="26"/>
      <c r="N1976" s="26"/>
      <c r="O1976" s="40"/>
      <c r="P1976" s="31" t="s">
        <v>80</v>
      </c>
      <c r="Q1976" s="32">
        <v>124</v>
      </c>
      <c r="R1976" s="60">
        <f t="shared" si="1086"/>
        <v>0</v>
      </c>
      <c r="S1976" s="35" t="s">
        <v>64</v>
      </c>
      <c r="T1976" s="35"/>
      <c r="U1976" s="30" t="s">
        <v>2469</v>
      </c>
      <c r="V1976" s="30">
        <f t="shared" si="1087"/>
        <v>61</v>
      </c>
      <c r="W1976" s="29">
        <f t="shared" si="1088"/>
        <v>1.2708333333333333</v>
      </c>
      <c r="X1976" s="29">
        <f t="shared" si="1089"/>
        <v>37.583052384613872</v>
      </c>
      <c r="Y1976" s="29">
        <f t="shared" si="1090"/>
        <v>1.1274915715384162</v>
      </c>
      <c r="Z1976" s="30">
        <f>IF(S1976="",0,VLOOKUP(S1976,[1]!Costo_Twist,2,FALSE)*W1976)</f>
        <v>157.7942307123636</v>
      </c>
      <c r="AA1976" s="31" t="s">
        <v>69</v>
      </c>
      <c r="AB1976" s="31"/>
      <c r="AC1976" s="31">
        <v>0.5</v>
      </c>
      <c r="AD1976" s="34">
        <f t="shared" si="1091"/>
        <v>0.5</v>
      </c>
      <c r="AE1976" s="33">
        <f t="shared" si="1092"/>
        <v>1.0416666666666666E-2</v>
      </c>
      <c r="AF1976" s="33">
        <f t="shared" si="1093"/>
        <v>0.30805780643126124</v>
      </c>
      <c r="AG1976" s="33">
        <f t="shared" si="1094"/>
        <v>9.2417341929378373E-3</v>
      </c>
      <c r="AH1976" s="34">
        <f>IF(AA1976="",0,VLOOKUP(AA1976,[1]!Costo_Twist,2,FALSE)*AE1976)</f>
        <v>1.9156908261130987</v>
      </c>
      <c r="AI1976" s="35" t="s">
        <v>71</v>
      </c>
      <c r="AJ1976" s="35"/>
      <c r="AK1976" s="35">
        <v>12.5</v>
      </c>
      <c r="AL1976" s="35">
        <f t="shared" si="1095"/>
        <v>12.5</v>
      </c>
      <c r="AM1976" s="29">
        <f t="shared" si="1096"/>
        <v>0.26041666666666669</v>
      </c>
      <c r="AN1976" s="29">
        <f t="shared" si="1097"/>
        <v>7.7014451607815317</v>
      </c>
      <c r="AO1976" s="29">
        <f t="shared" si="1098"/>
        <v>0.23104335482344596</v>
      </c>
      <c r="AP1976" s="30">
        <f>IF(AI1976="",0,VLOOKUP(AI1976,[1]!Costo_Twist,2,FALSE)*AM1976)</f>
        <v>75.651515263526235</v>
      </c>
      <c r="AQ1976" s="42"/>
      <c r="AR1976" s="42"/>
      <c r="AS1976" s="42"/>
      <c r="AT1976" s="42">
        <f t="shared" si="1099"/>
        <v>0</v>
      </c>
      <c r="AU1976" s="43">
        <f t="shared" si="1100"/>
        <v>0</v>
      </c>
      <c r="AV1976" s="43">
        <f t="shared" si="1101"/>
        <v>0</v>
      </c>
      <c r="AW1976" s="43">
        <f t="shared" si="1102"/>
        <v>0</v>
      </c>
      <c r="AX1976" s="44">
        <f>IF(AQ1976="",0,VLOOKUP(AQ1976,[1]!Costo_Twist,2,FALSE)*AU1976)</f>
        <v>0</v>
      </c>
      <c r="AY1976" s="36">
        <f t="shared" si="1103"/>
        <v>235.36143680200291</v>
      </c>
      <c r="AZ1976" s="41">
        <f t="shared" si="1104"/>
        <v>1.5416666666666667</v>
      </c>
      <c r="BA1976" s="37">
        <f t="shared" si="1105"/>
        <v>125.54166666666667</v>
      </c>
      <c r="BB1976" s="37" t="str">
        <f t="shared" si="1106"/>
        <v>ok</v>
      </c>
      <c r="BC1976" s="37" t="str">
        <f t="shared" si="1107"/>
        <v>ok</v>
      </c>
      <c r="BD1976" s="5"/>
      <c r="BE1976" s="11" t="b">
        <f t="shared" si="1108"/>
        <v>0</v>
      </c>
      <c r="BF1976" s="11" t="b">
        <f t="shared" si="1109"/>
        <v>0</v>
      </c>
      <c r="BG1976" s="11">
        <f t="shared" si="1110"/>
        <v>0.30805780643126124</v>
      </c>
      <c r="BH1976" s="11" t="b">
        <f t="shared" si="1111"/>
        <v>0</v>
      </c>
      <c r="BI1976" s="11" t="b">
        <f t="shared" si="1112"/>
        <v>0</v>
      </c>
      <c r="BJ1976" s="11" t="b">
        <f t="shared" si="1113"/>
        <v>0</v>
      </c>
      <c r="BK1976" s="11">
        <f t="shared" si="1114"/>
        <v>7.7014451607815317</v>
      </c>
      <c r="BL1976" s="11">
        <f t="shared" si="1115"/>
        <v>37.583052384613872</v>
      </c>
      <c r="BM1976" s="11" t="b">
        <f t="shared" si="1116"/>
        <v>0</v>
      </c>
      <c r="BN1976" s="11" t="b">
        <f t="shared" si="1117"/>
        <v>0</v>
      </c>
      <c r="BO1976" s="11" t="b">
        <f t="shared" si="1118"/>
        <v>0</v>
      </c>
      <c r="BP1976" s="11" t="b">
        <f t="shared" si="1119"/>
        <v>0</v>
      </c>
      <c r="BQ1976" s="11" t="b">
        <f t="shared" si="1120"/>
        <v>0</v>
      </c>
      <c r="BR1976" s="11" t="b">
        <f t="shared" si="1121"/>
        <v>0</v>
      </c>
    </row>
    <row r="1977" spans="1:70" ht="12.75" customHeight="1" x14ac:dyDescent="0.75">
      <c r="A1977" s="24" t="s">
        <v>2393</v>
      </c>
      <c r="B1977" s="25" t="s">
        <v>2394</v>
      </c>
      <c r="C1977" s="24" t="s">
        <v>85</v>
      </c>
      <c r="D1977" s="26" t="s">
        <v>41</v>
      </c>
      <c r="E1977" s="24" t="s">
        <v>2610</v>
      </c>
      <c r="F1977" s="24" t="s">
        <v>2610</v>
      </c>
      <c r="G1977" s="25" t="s">
        <v>2020</v>
      </c>
      <c r="H1977" s="26"/>
      <c r="I1977" s="26"/>
      <c r="J1977" s="26"/>
      <c r="K1977" s="26"/>
      <c r="L1977" s="26"/>
      <c r="M1977" s="26"/>
      <c r="N1977" s="26"/>
      <c r="O1977" s="40"/>
      <c r="P1977" s="31" t="s">
        <v>79</v>
      </c>
      <c r="Q1977" s="32">
        <v>128</v>
      </c>
      <c r="R1977" s="60">
        <f t="shared" si="1086"/>
        <v>0</v>
      </c>
      <c r="S1977" s="35" t="s">
        <v>70</v>
      </c>
      <c r="T1977" s="35"/>
      <c r="U1977" s="35">
        <v>2.5</v>
      </c>
      <c r="V1977" s="30">
        <f t="shared" si="1087"/>
        <v>2.5</v>
      </c>
      <c r="W1977" s="29">
        <f t="shared" si="1088"/>
        <v>5.2083333333333336E-2</v>
      </c>
      <c r="X1977" s="29">
        <f t="shared" si="1089"/>
        <v>1.5402890321563063</v>
      </c>
      <c r="Y1977" s="29">
        <f t="shared" si="1090"/>
        <v>4.620867096468919E-2</v>
      </c>
      <c r="Z1977" s="30">
        <f>IF(S1977="",0,VLOOKUP(S1977,[1]!Costo_Twist,2,FALSE)*W1977)</f>
        <v>11.774803846191759</v>
      </c>
      <c r="AA1977" s="31" t="s">
        <v>64</v>
      </c>
      <c r="AB1977" s="31"/>
      <c r="AC1977" s="31">
        <v>35.5</v>
      </c>
      <c r="AD1977" s="34">
        <f t="shared" si="1091"/>
        <v>35.5</v>
      </c>
      <c r="AE1977" s="33">
        <f t="shared" si="1092"/>
        <v>0.73958333333333337</v>
      </c>
      <c r="AF1977" s="33">
        <f t="shared" si="1093"/>
        <v>21.872104256619551</v>
      </c>
      <c r="AG1977" s="33">
        <f t="shared" si="1094"/>
        <v>0.65616312769858653</v>
      </c>
      <c r="AH1977" s="34">
        <f>IF(AA1977="",0,VLOOKUP(AA1977,[1]!Costo_Twist,2,FALSE)*AE1977)</f>
        <v>91.831068693260789</v>
      </c>
      <c r="AI1977" s="35" t="s">
        <v>71</v>
      </c>
      <c r="AJ1977" s="35"/>
      <c r="AK1977" s="35">
        <v>9.5</v>
      </c>
      <c r="AL1977" s="35">
        <f t="shared" si="1095"/>
        <v>9.5</v>
      </c>
      <c r="AM1977" s="29">
        <f t="shared" si="1096"/>
        <v>0.19791666666666666</v>
      </c>
      <c r="AN1977" s="29">
        <f t="shared" si="1097"/>
        <v>5.8530983221939632</v>
      </c>
      <c r="AO1977" s="29">
        <f t="shared" si="1098"/>
        <v>0.1755929496658189</v>
      </c>
      <c r="AP1977" s="30">
        <f>IF(AI1977="",0,VLOOKUP(AI1977,[1]!Costo_Twist,2,FALSE)*AM1977)</f>
        <v>57.495151600279932</v>
      </c>
      <c r="AQ1977" s="42"/>
      <c r="AR1977" s="42"/>
      <c r="AS1977" s="42"/>
      <c r="AT1977" s="42">
        <f t="shared" si="1099"/>
        <v>0</v>
      </c>
      <c r="AU1977" s="43">
        <f t="shared" si="1100"/>
        <v>0</v>
      </c>
      <c r="AV1977" s="43">
        <f t="shared" si="1101"/>
        <v>0</v>
      </c>
      <c r="AW1977" s="43">
        <f t="shared" si="1102"/>
        <v>0</v>
      </c>
      <c r="AX1977" s="44">
        <f>IF(AQ1977="",0,VLOOKUP(AQ1977,[1]!Costo_Twist,2,FALSE)*AU1977)</f>
        <v>0</v>
      </c>
      <c r="AY1977" s="36">
        <f t="shared" si="1103"/>
        <v>161.10102413973249</v>
      </c>
      <c r="AZ1977" s="41">
        <f t="shared" si="1104"/>
        <v>0.98958333333333337</v>
      </c>
      <c r="BA1977" s="37">
        <f t="shared" si="1105"/>
        <v>128.98958333333334</v>
      </c>
      <c r="BB1977" s="37" t="str">
        <f t="shared" si="1106"/>
        <v>ok</v>
      </c>
      <c r="BC1977" s="37" t="str">
        <f t="shared" si="1107"/>
        <v>ok</v>
      </c>
      <c r="BD1977" s="5"/>
      <c r="BE1977" s="11">
        <f t="shared" si="1108"/>
        <v>1.5402890321563063</v>
      </c>
      <c r="BF1977" s="11" t="b">
        <f t="shared" si="1109"/>
        <v>0</v>
      </c>
      <c r="BG1977" s="11" t="b">
        <f t="shared" si="1110"/>
        <v>0</v>
      </c>
      <c r="BH1977" s="11" t="b">
        <f t="shared" si="1111"/>
        <v>0</v>
      </c>
      <c r="BI1977" s="11" t="b">
        <f t="shared" si="1112"/>
        <v>0</v>
      </c>
      <c r="BJ1977" s="11" t="b">
        <f t="shared" si="1113"/>
        <v>0</v>
      </c>
      <c r="BK1977" s="11">
        <f t="shared" si="1114"/>
        <v>5.8530983221939632</v>
      </c>
      <c r="BL1977" s="11">
        <f t="shared" si="1115"/>
        <v>21.872104256619551</v>
      </c>
      <c r="BM1977" s="11" t="b">
        <f t="shared" si="1116"/>
        <v>0</v>
      </c>
      <c r="BN1977" s="11" t="b">
        <f t="shared" si="1117"/>
        <v>0</v>
      </c>
      <c r="BO1977" s="11" t="b">
        <f t="shared" si="1118"/>
        <v>0</v>
      </c>
      <c r="BP1977" s="11" t="b">
        <f t="shared" si="1119"/>
        <v>0</v>
      </c>
      <c r="BQ1977" s="11" t="b">
        <f t="shared" si="1120"/>
        <v>0</v>
      </c>
      <c r="BR1977" s="11" t="b">
        <f t="shared" si="1121"/>
        <v>0</v>
      </c>
    </row>
    <row r="1978" spans="1:70" ht="12.75" customHeight="1" x14ac:dyDescent="0.75">
      <c r="A1978" s="24" t="s">
        <v>2393</v>
      </c>
      <c r="B1978" s="25" t="s">
        <v>2394</v>
      </c>
      <c r="C1978" s="24" t="s">
        <v>85</v>
      </c>
      <c r="D1978" s="26" t="s">
        <v>41</v>
      </c>
      <c r="E1978" s="24" t="s">
        <v>2610</v>
      </c>
      <c r="F1978" s="24" t="s">
        <v>2610</v>
      </c>
      <c r="G1978" s="25" t="s">
        <v>2021</v>
      </c>
      <c r="H1978" s="26"/>
      <c r="I1978" s="26"/>
      <c r="J1978" s="26"/>
      <c r="K1978" s="26"/>
      <c r="L1978" s="26"/>
      <c r="M1978" s="26"/>
      <c r="N1978" s="26"/>
      <c r="O1978" s="40"/>
      <c r="P1978" s="31" t="s">
        <v>79</v>
      </c>
      <c r="Q1978" s="32">
        <v>128</v>
      </c>
      <c r="R1978" s="60">
        <f t="shared" si="1086"/>
        <v>0</v>
      </c>
      <c r="S1978" s="35" t="s">
        <v>64</v>
      </c>
      <c r="T1978" s="35"/>
      <c r="U1978" s="35" t="s">
        <v>2412</v>
      </c>
      <c r="V1978" s="30">
        <f t="shared" si="1087"/>
        <v>8</v>
      </c>
      <c r="W1978" s="29">
        <f t="shared" si="1088"/>
        <v>0.16666666666666666</v>
      </c>
      <c r="X1978" s="29">
        <f t="shared" si="1089"/>
        <v>4.9289249029001798</v>
      </c>
      <c r="Y1978" s="29">
        <f t="shared" si="1090"/>
        <v>0.1478677470870054</v>
      </c>
      <c r="Z1978" s="30">
        <f>IF(S1978="",0,VLOOKUP(S1978,[1]!Costo_Twist,2,FALSE)*W1978)</f>
        <v>20.694325339326372</v>
      </c>
      <c r="AA1978" s="31" t="s">
        <v>68</v>
      </c>
      <c r="AB1978" s="31"/>
      <c r="AC1978" s="31" t="s">
        <v>2396</v>
      </c>
      <c r="AD1978" s="34">
        <f t="shared" si="1091"/>
        <v>3</v>
      </c>
      <c r="AE1978" s="33">
        <f t="shared" si="1092"/>
        <v>6.25E-2</v>
      </c>
      <c r="AF1978" s="33">
        <f t="shared" si="1093"/>
        <v>1.8483468385875674</v>
      </c>
      <c r="AG1978" s="33">
        <f t="shared" si="1094"/>
        <v>5.5450405157627024E-2</v>
      </c>
      <c r="AH1978" s="34">
        <f>IF(AA1978="",0,VLOOKUP(AA1978,[1]!Costo_Twist,2,FALSE)*AE1978)</f>
        <v>4.2408404057131026</v>
      </c>
      <c r="AI1978" s="35" t="s">
        <v>71</v>
      </c>
      <c r="AJ1978" s="35"/>
      <c r="AK1978" s="35" t="s">
        <v>2397</v>
      </c>
      <c r="AL1978" s="35">
        <f t="shared" si="1095"/>
        <v>2</v>
      </c>
      <c r="AM1978" s="29">
        <f t="shared" si="1096"/>
        <v>4.1666666666666664E-2</v>
      </c>
      <c r="AN1978" s="29">
        <f t="shared" si="1097"/>
        <v>1.232231225725045</v>
      </c>
      <c r="AO1978" s="29">
        <f t="shared" si="1098"/>
        <v>3.6966936771751349E-2</v>
      </c>
      <c r="AP1978" s="30">
        <f>IF(AI1978="",0,VLOOKUP(AI1978,[1]!Costo_Twist,2,FALSE)*AM1978)</f>
        <v>12.104242442164196</v>
      </c>
      <c r="AQ1978" s="42"/>
      <c r="AR1978" s="42"/>
      <c r="AS1978" s="42"/>
      <c r="AT1978" s="42">
        <f t="shared" si="1099"/>
        <v>0</v>
      </c>
      <c r="AU1978" s="43">
        <f t="shared" si="1100"/>
        <v>0</v>
      </c>
      <c r="AV1978" s="43">
        <f t="shared" si="1101"/>
        <v>0</v>
      </c>
      <c r="AW1978" s="43">
        <f t="shared" si="1102"/>
        <v>0</v>
      </c>
      <c r="AX1978" s="44">
        <f>IF(AQ1978="",0,VLOOKUP(AQ1978,[1]!Costo_Twist,2,FALSE)*AU1978)</f>
        <v>0</v>
      </c>
      <c r="AY1978" s="36">
        <f t="shared" si="1103"/>
        <v>37.039408187203676</v>
      </c>
      <c r="AZ1978" s="41">
        <f t="shared" si="1104"/>
        <v>0.27083333333333331</v>
      </c>
      <c r="BA1978" s="37">
        <f t="shared" si="1105"/>
        <v>128.27083333333334</v>
      </c>
      <c r="BB1978" s="37" t="str">
        <f t="shared" si="1106"/>
        <v>ok</v>
      </c>
      <c r="BC1978" s="37" t="str">
        <f t="shared" si="1107"/>
        <v>ok</v>
      </c>
      <c r="BD1978" s="5"/>
      <c r="BE1978" s="11" t="b">
        <f t="shared" si="1108"/>
        <v>0</v>
      </c>
      <c r="BF1978" s="11" t="b">
        <f t="shared" si="1109"/>
        <v>0</v>
      </c>
      <c r="BG1978" s="11" t="b">
        <f t="shared" si="1110"/>
        <v>0</v>
      </c>
      <c r="BH1978" s="11" t="b">
        <f t="shared" si="1111"/>
        <v>0</v>
      </c>
      <c r="BI1978" s="11" t="b">
        <f t="shared" si="1112"/>
        <v>0</v>
      </c>
      <c r="BJ1978" s="11">
        <f t="shared" si="1113"/>
        <v>1.8483468385875674</v>
      </c>
      <c r="BK1978" s="11">
        <f t="shared" si="1114"/>
        <v>1.232231225725045</v>
      </c>
      <c r="BL1978" s="11">
        <f t="shared" si="1115"/>
        <v>4.9289249029001798</v>
      </c>
      <c r="BM1978" s="11" t="b">
        <f t="shared" si="1116"/>
        <v>0</v>
      </c>
      <c r="BN1978" s="11" t="b">
        <f t="shared" si="1117"/>
        <v>0</v>
      </c>
      <c r="BO1978" s="11" t="b">
        <f t="shared" si="1118"/>
        <v>0</v>
      </c>
      <c r="BP1978" s="11" t="b">
        <f t="shared" si="1119"/>
        <v>0</v>
      </c>
      <c r="BQ1978" s="11" t="b">
        <f t="shared" si="1120"/>
        <v>0</v>
      </c>
      <c r="BR1978" s="11" t="b">
        <f t="shared" si="1121"/>
        <v>0</v>
      </c>
    </row>
    <row r="1979" spans="1:70" ht="12.75" customHeight="1" x14ac:dyDescent="0.75">
      <c r="A1979" s="24" t="s">
        <v>2393</v>
      </c>
      <c r="B1979" s="25" t="s">
        <v>2394</v>
      </c>
      <c r="C1979" s="24" t="s">
        <v>85</v>
      </c>
      <c r="D1979" s="26" t="s">
        <v>41</v>
      </c>
      <c r="E1979" s="24" t="s">
        <v>2610</v>
      </c>
      <c r="F1979" s="24" t="s">
        <v>2610</v>
      </c>
      <c r="G1979" s="25" t="s">
        <v>2022</v>
      </c>
      <c r="H1979" s="26"/>
      <c r="I1979" s="26"/>
      <c r="J1979" s="26"/>
      <c r="K1979" s="26"/>
      <c r="L1979" s="26"/>
      <c r="M1979" s="26"/>
      <c r="N1979" s="26"/>
      <c r="O1979" s="40"/>
      <c r="P1979" s="31" t="s">
        <v>79</v>
      </c>
      <c r="Q1979" s="32">
        <v>128</v>
      </c>
      <c r="R1979" s="60">
        <f t="shared" si="1086"/>
        <v>0</v>
      </c>
      <c r="S1979" s="35" t="s">
        <v>70</v>
      </c>
      <c r="T1979" s="35"/>
      <c r="U1979" s="35" t="s">
        <v>2395</v>
      </c>
      <c r="V1979" s="30">
        <f t="shared" si="1087"/>
        <v>1</v>
      </c>
      <c r="W1979" s="29">
        <f t="shared" si="1088"/>
        <v>2.0833333333333332E-2</v>
      </c>
      <c r="X1979" s="29">
        <f t="shared" si="1089"/>
        <v>0.61611561286252248</v>
      </c>
      <c r="Y1979" s="29">
        <f t="shared" si="1090"/>
        <v>1.8483468385875675E-2</v>
      </c>
      <c r="Z1979" s="30">
        <f>IF(S1979="",0,VLOOKUP(S1979,[1]!Costo_Twist,2,FALSE)*W1979)</f>
        <v>4.7099215384767028</v>
      </c>
      <c r="AA1979" s="31" t="s">
        <v>74</v>
      </c>
      <c r="AB1979" s="31"/>
      <c r="AC1979" s="31">
        <v>0.5</v>
      </c>
      <c r="AD1979" s="34">
        <f t="shared" si="1091"/>
        <v>0.5</v>
      </c>
      <c r="AE1979" s="33">
        <f t="shared" si="1092"/>
        <v>1.0416666666666666E-2</v>
      </c>
      <c r="AF1979" s="33">
        <f t="shared" si="1093"/>
        <v>0.30805780643126124</v>
      </c>
      <c r="AG1979" s="33">
        <f t="shared" si="1094"/>
        <v>9.2417341929378373E-3</v>
      </c>
      <c r="AH1979" s="34">
        <f>IF(AA1979="",0,VLOOKUP(AA1979,[1]!Costo_Twist,2,FALSE)*AE1979)</f>
        <v>1.2449606213837221</v>
      </c>
      <c r="AI1979" s="35" t="s">
        <v>67</v>
      </c>
      <c r="AJ1979" s="35"/>
      <c r="AK1979" s="35" t="s">
        <v>2398</v>
      </c>
      <c r="AL1979" s="35">
        <f t="shared" si="1095"/>
        <v>4</v>
      </c>
      <c r="AM1979" s="29">
        <f t="shared" si="1096"/>
        <v>8.3333333333333329E-2</v>
      </c>
      <c r="AN1979" s="29">
        <f t="shared" si="1097"/>
        <v>2.4644624514500899</v>
      </c>
      <c r="AO1979" s="29">
        <f t="shared" si="1098"/>
        <v>7.3933873543502698E-2</v>
      </c>
      <c r="AP1979" s="30">
        <f>IF(AI1979="",0,VLOOKUP(AI1979,[1]!Costo_Twist,2,FALSE)*AM1979)</f>
        <v>16.887364343377591</v>
      </c>
      <c r="AQ1979" s="42"/>
      <c r="AR1979" s="42"/>
      <c r="AS1979" s="42"/>
      <c r="AT1979" s="42">
        <f t="shared" si="1099"/>
        <v>0</v>
      </c>
      <c r="AU1979" s="43">
        <f t="shared" si="1100"/>
        <v>0</v>
      </c>
      <c r="AV1979" s="43">
        <f t="shared" si="1101"/>
        <v>0</v>
      </c>
      <c r="AW1979" s="43">
        <f t="shared" si="1102"/>
        <v>0</v>
      </c>
      <c r="AX1979" s="44">
        <f>IF(AQ1979="",0,VLOOKUP(AQ1979,[1]!Costo_Twist,2,FALSE)*AU1979)</f>
        <v>0</v>
      </c>
      <c r="AY1979" s="36">
        <f t="shared" si="1103"/>
        <v>22.842246503238016</v>
      </c>
      <c r="AZ1979" s="41">
        <f t="shared" si="1104"/>
        <v>0.11458333333333333</v>
      </c>
      <c r="BA1979" s="37">
        <f t="shared" si="1105"/>
        <v>128.11458333333334</v>
      </c>
      <c r="BB1979" s="37" t="str">
        <f t="shared" si="1106"/>
        <v>ok</v>
      </c>
      <c r="BC1979" s="37" t="str">
        <f t="shared" si="1107"/>
        <v>ok</v>
      </c>
      <c r="BD1979" s="5"/>
      <c r="BE1979" s="11">
        <f t="shared" si="1108"/>
        <v>0.61611561286252248</v>
      </c>
      <c r="BF1979" s="11" t="b">
        <f t="shared" si="1109"/>
        <v>0</v>
      </c>
      <c r="BG1979" s="11" t="b">
        <f t="shared" si="1110"/>
        <v>0</v>
      </c>
      <c r="BH1979" s="11" t="b">
        <f t="shared" si="1111"/>
        <v>0</v>
      </c>
      <c r="BI1979" s="11" t="b">
        <f t="shared" si="1112"/>
        <v>0</v>
      </c>
      <c r="BJ1979" s="11" t="b">
        <f t="shared" si="1113"/>
        <v>0</v>
      </c>
      <c r="BK1979" s="11" t="b">
        <f t="shared" si="1114"/>
        <v>0</v>
      </c>
      <c r="BL1979" s="11" t="b">
        <f t="shared" si="1115"/>
        <v>0</v>
      </c>
      <c r="BM1979" s="11" t="b">
        <f t="shared" si="1116"/>
        <v>0</v>
      </c>
      <c r="BN1979" s="11" t="b">
        <f t="shared" si="1117"/>
        <v>0</v>
      </c>
      <c r="BO1979" s="11" t="b">
        <f t="shared" si="1118"/>
        <v>0</v>
      </c>
      <c r="BP1979" s="11" t="b">
        <f t="shared" si="1119"/>
        <v>0</v>
      </c>
      <c r="BQ1979" s="11">
        <f t="shared" si="1120"/>
        <v>0.30805780643126124</v>
      </c>
      <c r="BR1979" s="11">
        <f t="shared" si="1121"/>
        <v>2.4644624514500899</v>
      </c>
    </row>
    <row r="1980" spans="1:70" ht="12.75" customHeight="1" x14ac:dyDescent="0.75">
      <c r="A1980" s="24" t="s">
        <v>2393</v>
      </c>
      <c r="B1980" s="25" t="s">
        <v>2394</v>
      </c>
      <c r="C1980" s="24" t="s">
        <v>85</v>
      </c>
      <c r="D1980" s="26" t="s">
        <v>41</v>
      </c>
      <c r="E1980" s="24" t="s">
        <v>2610</v>
      </c>
      <c r="F1980" s="24" t="s">
        <v>2610</v>
      </c>
      <c r="G1980" s="25" t="s">
        <v>2023</v>
      </c>
      <c r="H1980" s="26"/>
      <c r="I1980" s="26"/>
      <c r="J1980" s="26"/>
      <c r="K1980" s="26"/>
      <c r="L1980" s="26"/>
      <c r="M1980" s="26"/>
      <c r="N1980" s="26"/>
      <c r="O1980" s="40"/>
      <c r="P1980" s="31" t="s">
        <v>81</v>
      </c>
      <c r="Q1980" s="32">
        <v>120</v>
      </c>
      <c r="R1980" s="60">
        <f t="shared" si="1086"/>
        <v>0</v>
      </c>
      <c r="S1980" s="35" t="s">
        <v>64</v>
      </c>
      <c r="T1980" s="35"/>
      <c r="U1980" s="35">
        <v>229.5</v>
      </c>
      <c r="V1980" s="30">
        <f t="shared" si="1087"/>
        <v>229.5</v>
      </c>
      <c r="W1980" s="29">
        <f t="shared" si="1088"/>
        <v>4.78125</v>
      </c>
      <c r="X1980" s="29">
        <f t="shared" si="1089"/>
        <v>141.3985331519489</v>
      </c>
      <c r="Y1980" s="29">
        <f t="shared" si="1090"/>
        <v>4.2419559945584666</v>
      </c>
      <c r="Z1980" s="30">
        <f>IF(S1980="",0,VLOOKUP(S1980,[1]!Costo_Twist,2,FALSE)*W1980)</f>
        <v>593.66845817192529</v>
      </c>
      <c r="AA1980" s="31" t="s">
        <v>73</v>
      </c>
      <c r="AB1980" s="31"/>
      <c r="AC1980" s="31">
        <v>45.5</v>
      </c>
      <c r="AD1980" s="34">
        <f t="shared" si="1091"/>
        <v>45.5</v>
      </c>
      <c r="AE1980" s="33">
        <f t="shared" si="1092"/>
        <v>0.94791666666666663</v>
      </c>
      <c r="AF1980" s="33">
        <f t="shared" si="1093"/>
        <v>28.033260385244773</v>
      </c>
      <c r="AG1980" s="33">
        <f t="shared" si="1094"/>
        <v>0.84099781155734321</v>
      </c>
      <c r="AH1980" s="34">
        <f>IF(AA1980="",0,VLOOKUP(AA1980,[1]!Costo_Twist,2,FALSE)*AE1980)</f>
        <v>124.09952218312289</v>
      </c>
      <c r="AI1980" s="35" t="s">
        <v>72</v>
      </c>
      <c r="AJ1980" s="35"/>
      <c r="AK1980" s="35">
        <v>62.5</v>
      </c>
      <c r="AL1980" s="35">
        <f t="shared" si="1095"/>
        <v>62.5</v>
      </c>
      <c r="AM1980" s="29">
        <f t="shared" si="1096"/>
        <v>1.3020833333333333</v>
      </c>
      <c r="AN1980" s="29">
        <f t="shared" si="1097"/>
        <v>38.507225803907652</v>
      </c>
      <c r="AO1980" s="29">
        <f t="shared" si="1098"/>
        <v>1.1552167741172295</v>
      </c>
      <c r="AP1980" s="30">
        <f>IF(AI1980="",0,VLOOKUP(AI1980,[1]!Costo_Twist,2,FALSE)*AM1980)</f>
        <v>265.6277722742999</v>
      </c>
      <c r="AQ1980" s="42"/>
      <c r="AR1980" s="42"/>
      <c r="AS1980" s="42"/>
      <c r="AT1980" s="42">
        <f t="shared" si="1099"/>
        <v>0</v>
      </c>
      <c r="AU1980" s="43">
        <f t="shared" si="1100"/>
        <v>0</v>
      </c>
      <c r="AV1980" s="43">
        <f t="shared" si="1101"/>
        <v>0</v>
      </c>
      <c r="AW1980" s="43">
        <f t="shared" si="1102"/>
        <v>0</v>
      </c>
      <c r="AX1980" s="44">
        <f>IF(AQ1980="",0,VLOOKUP(AQ1980,[1]!Costo_Twist,2,FALSE)*AU1980)</f>
        <v>0</v>
      </c>
      <c r="AY1980" s="36">
        <f t="shared" si="1103"/>
        <v>983.39575262934807</v>
      </c>
      <c r="AZ1980" s="41">
        <f t="shared" si="1104"/>
        <v>7.03125</v>
      </c>
      <c r="BA1980" s="37">
        <f t="shared" si="1105"/>
        <v>127.03125</v>
      </c>
      <c r="BB1980" s="37" t="str">
        <f t="shared" si="1106"/>
        <v>ok</v>
      </c>
      <c r="BC1980" s="37" t="str">
        <f t="shared" si="1107"/>
        <v>ok</v>
      </c>
      <c r="BD1980" s="5"/>
      <c r="BE1980" s="11" t="b">
        <f t="shared" si="1108"/>
        <v>0</v>
      </c>
      <c r="BF1980" s="11" t="b">
        <f t="shared" si="1109"/>
        <v>0</v>
      </c>
      <c r="BG1980" s="11" t="b">
        <f t="shared" si="1110"/>
        <v>0</v>
      </c>
      <c r="BH1980" s="11">
        <f t="shared" si="1111"/>
        <v>28.033260385244773</v>
      </c>
      <c r="BI1980" s="11" t="b">
        <f t="shared" si="1112"/>
        <v>0</v>
      </c>
      <c r="BJ1980" s="11" t="b">
        <f t="shared" si="1113"/>
        <v>0</v>
      </c>
      <c r="BK1980" s="11" t="b">
        <f t="shared" si="1114"/>
        <v>0</v>
      </c>
      <c r="BL1980" s="11">
        <f t="shared" si="1115"/>
        <v>141.3985331519489</v>
      </c>
      <c r="BM1980" s="11" t="b">
        <f t="shared" si="1116"/>
        <v>0</v>
      </c>
      <c r="BN1980" s="11">
        <f t="shared" si="1117"/>
        <v>38.507225803907652</v>
      </c>
      <c r="BO1980" s="11" t="b">
        <f t="shared" si="1118"/>
        <v>0</v>
      </c>
      <c r="BP1980" s="11" t="b">
        <f t="shared" si="1119"/>
        <v>0</v>
      </c>
      <c r="BQ1980" s="11" t="b">
        <f t="shared" si="1120"/>
        <v>0</v>
      </c>
      <c r="BR1980" s="11" t="b">
        <f t="shared" si="1121"/>
        <v>0</v>
      </c>
    </row>
    <row r="1981" spans="1:70" ht="12.75" customHeight="1" x14ac:dyDescent="0.75">
      <c r="A1981" s="24" t="s">
        <v>2393</v>
      </c>
      <c r="B1981" s="25" t="s">
        <v>2394</v>
      </c>
      <c r="C1981" s="24" t="s">
        <v>85</v>
      </c>
      <c r="D1981" s="26" t="s">
        <v>41</v>
      </c>
      <c r="E1981" s="24" t="s">
        <v>2610</v>
      </c>
      <c r="F1981" s="24" t="s">
        <v>2610</v>
      </c>
      <c r="G1981" s="25" t="s">
        <v>2024</v>
      </c>
      <c r="H1981" s="26"/>
      <c r="I1981" s="26"/>
      <c r="J1981" s="26"/>
      <c r="K1981" s="26"/>
      <c r="L1981" s="26"/>
      <c r="M1981" s="26"/>
      <c r="N1981" s="26"/>
      <c r="O1981" s="40"/>
      <c r="P1981" s="31" t="s">
        <v>81</v>
      </c>
      <c r="Q1981" s="32">
        <v>120</v>
      </c>
      <c r="R1981" s="60">
        <f t="shared" si="1086"/>
        <v>0</v>
      </c>
      <c r="S1981" s="35" t="s">
        <v>64</v>
      </c>
      <c r="T1981" s="35"/>
      <c r="U1981" s="35">
        <v>145.5</v>
      </c>
      <c r="V1981" s="30">
        <f t="shared" si="1087"/>
        <v>145.5</v>
      </c>
      <c r="W1981" s="29">
        <f t="shared" si="1088"/>
        <v>3.03125</v>
      </c>
      <c r="X1981" s="29">
        <f t="shared" si="1089"/>
        <v>89.644821671497027</v>
      </c>
      <c r="Y1981" s="29">
        <f t="shared" si="1090"/>
        <v>2.6893446501449105</v>
      </c>
      <c r="Z1981" s="30">
        <f>IF(S1981="",0,VLOOKUP(S1981,[1]!Costo_Twist,2,FALSE)*W1981)</f>
        <v>376.37804210899844</v>
      </c>
      <c r="AA1981" s="31" t="s">
        <v>73</v>
      </c>
      <c r="AB1981" s="31"/>
      <c r="AC1981" s="31">
        <v>16.5</v>
      </c>
      <c r="AD1981" s="34">
        <f t="shared" si="1091"/>
        <v>16.5</v>
      </c>
      <c r="AE1981" s="33">
        <f t="shared" si="1092"/>
        <v>0.34375</v>
      </c>
      <c r="AF1981" s="33">
        <f t="shared" si="1093"/>
        <v>10.165907612231621</v>
      </c>
      <c r="AG1981" s="33">
        <f t="shared" si="1094"/>
        <v>0.30497722836694863</v>
      </c>
      <c r="AH1981" s="34">
        <f>IF(AA1981="",0,VLOOKUP(AA1981,[1]!Costo_Twist,2,FALSE)*AE1981)</f>
        <v>45.003123429044564</v>
      </c>
      <c r="AI1981" s="35" t="s">
        <v>71</v>
      </c>
      <c r="AJ1981" s="35"/>
      <c r="AK1981" s="35" t="s">
        <v>2422</v>
      </c>
      <c r="AL1981" s="35">
        <f t="shared" si="1095"/>
        <v>35</v>
      </c>
      <c r="AM1981" s="29">
        <f t="shared" si="1096"/>
        <v>0.72916666666666663</v>
      </c>
      <c r="AN1981" s="29">
        <f t="shared" si="1097"/>
        <v>21.564046450188286</v>
      </c>
      <c r="AO1981" s="29">
        <f t="shared" si="1098"/>
        <v>0.64692139350564859</v>
      </c>
      <c r="AP1981" s="30">
        <f>IF(AI1981="",0,VLOOKUP(AI1981,[1]!Costo_Twist,2,FALSE)*AM1981)</f>
        <v>211.82424273787345</v>
      </c>
      <c r="AQ1981" s="42"/>
      <c r="AR1981" s="42"/>
      <c r="AS1981" s="42"/>
      <c r="AT1981" s="42">
        <f t="shared" si="1099"/>
        <v>0</v>
      </c>
      <c r="AU1981" s="43">
        <f t="shared" si="1100"/>
        <v>0</v>
      </c>
      <c r="AV1981" s="43">
        <f t="shared" si="1101"/>
        <v>0</v>
      </c>
      <c r="AW1981" s="43">
        <f t="shared" si="1102"/>
        <v>0</v>
      </c>
      <c r="AX1981" s="44">
        <f>IF(AQ1981="",0,VLOOKUP(AQ1981,[1]!Costo_Twist,2,FALSE)*AU1981)</f>
        <v>0</v>
      </c>
      <c r="AY1981" s="36">
        <f t="shared" si="1103"/>
        <v>633.2054082759164</v>
      </c>
      <c r="AZ1981" s="41">
        <f t="shared" si="1104"/>
        <v>4.104166666666667</v>
      </c>
      <c r="BA1981" s="37">
        <f t="shared" si="1105"/>
        <v>124.10416666666667</v>
      </c>
      <c r="BB1981" s="37" t="str">
        <f t="shared" si="1106"/>
        <v>ok</v>
      </c>
      <c r="BC1981" s="37" t="str">
        <f t="shared" si="1107"/>
        <v>ok</v>
      </c>
      <c r="BD1981" s="5"/>
      <c r="BE1981" s="11" t="b">
        <f t="shared" si="1108"/>
        <v>0</v>
      </c>
      <c r="BF1981" s="11" t="b">
        <f t="shared" si="1109"/>
        <v>0</v>
      </c>
      <c r="BG1981" s="11" t="b">
        <f t="shared" si="1110"/>
        <v>0</v>
      </c>
      <c r="BH1981" s="11">
        <f t="shared" si="1111"/>
        <v>10.165907612231621</v>
      </c>
      <c r="BI1981" s="11" t="b">
        <f t="shared" si="1112"/>
        <v>0</v>
      </c>
      <c r="BJ1981" s="11" t="b">
        <f t="shared" si="1113"/>
        <v>0</v>
      </c>
      <c r="BK1981" s="11">
        <f t="shared" si="1114"/>
        <v>21.564046450188286</v>
      </c>
      <c r="BL1981" s="11">
        <f t="shared" si="1115"/>
        <v>89.644821671497027</v>
      </c>
      <c r="BM1981" s="11" t="b">
        <f t="shared" si="1116"/>
        <v>0</v>
      </c>
      <c r="BN1981" s="11" t="b">
        <f t="shared" si="1117"/>
        <v>0</v>
      </c>
      <c r="BO1981" s="11" t="b">
        <f t="shared" si="1118"/>
        <v>0</v>
      </c>
      <c r="BP1981" s="11" t="b">
        <f t="shared" si="1119"/>
        <v>0</v>
      </c>
      <c r="BQ1981" s="11" t="b">
        <f t="shared" si="1120"/>
        <v>0</v>
      </c>
      <c r="BR1981" s="11" t="b">
        <f t="shared" si="1121"/>
        <v>0</v>
      </c>
    </row>
    <row r="1982" spans="1:70" ht="12.75" customHeight="1" x14ac:dyDescent="0.75">
      <c r="A1982" s="24" t="s">
        <v>2393</v>
      </c>
      <c r="B1982" s="25" t="s">
        <v>2394</v>
      </c>
      <c r="C1982" s="24" t="s">
        <v>85</v>
      </c>
      <c r="D1982" s="26" t="s">
        <v>41</v>
      </c>
      <c r="E1982" s="24" t="s">
        <v>2610</v>
      </c>
      <c r="F1982" s="24" t="s">
        <v>2610</v>
      </c>
      <c r="G1982" s="25" t="s">
        <v>2025</v>
      </c>
      <c r="H1982" s="26"/>
      <c r="I1982" s="26"/>
      <c r="J1982" s="26"/>
      <c r="K1982" s="26"/>
      <c r="L1982" s="26"/>
      <c r="M1982" s="26"/>
      <c r="N1982" s="26"/>
      <c r="O1982" s="40"/>
      <c r="P1982" s="31" t="s">
        <v>80</v>
      </c>
      <c r="Q1982" s="32">
        <v>124</v>
      </c>
      <c r="R1982" s="60">
        <f t="shared" si="1086"/>
        <v>0</v>
      </c>
      <c r="S1982" s="35" t="s">
        <v>64</v>
      </c>
      <c r="T1982" s="35"/>
      <c r="U1982" s="35" t="s">
        <v>2466</v>
      </c>
      <c r="V1982" s="30">
        <f t="shared" si="1087"/>
        <v>135</v>
      </c>
      <c r="W1982" s="29">
        <f t="shared" si="1088"/>
        <v>2.8125</v>
      </c>
      <c r="X1982" s="29">
        <f t="shared" si="1089"/>
        <v>83.17560773644054</v>
      </c>
      <c r="Y1982" s="29">
        <f t="shared" si="1090"/>
        <v>2.495268232093216</v>
      </c>
      <c r="Z1982" s="30">
        <f>IF(S1982="",0,VLOOKUP(S1982,[1]!Costo_Twist,2,FALSE)*W1982)</f>
        <v>349.21674010113253</v>
      </c>
      <c r="AA1982" s="31" t="s">
        <v>73</v>
      </c>
      <c r="AB1982" s="31"/>
      <c r="AC1982" s="31">
        <v>22.5</v>
      </c>
      <c r="AD1982" s="34">
        <f t="shared" si="1091"/>
        <v>22.5</v>
      </c>
      <c r="AE1982" s="33">
        <f t="shared" si="1092"/>
        <v>0.46875</v>
      </c>
      <c r="AF1982" s="33">
        <f t="shared" si="1093"/>
        <v>13.862601289406756</v>
      </c>
      <c r="AG1982" s="33">
        <f t="shared" si="1094"/>
        <v>0.41587803868220269</v>
      </c>
      <c r="AH1982" s="34">
        <f>IF(AA1982="",0,VLOOKUP(AA1982,[1]!Costo_Twist,2,FALSE)*AE1982)</f>
        <v>61.367895585060765</v>
      </c>
      <c r="AI1982" s="35" t="s">
        <v>71</v>
      </c>
      <c r="AJ1982" s="35"/>
      <c r="AK1982" s="35" t="s">
        <v>2418</v>
      </c>
      <c r="AL1982" s="35">
        <f t="shared" si="1095"/>
        <v>42</v>
      </c>
      <c r="AM1982" s="29">
        <f t="shared" si="1096"/>
        <v>0.875</v>
      </c>
      <c r="AN1982" s="29">
        <f t="shared" si="1097"/>
        <v>25.876855740225945</v>
      </c>
      <c r="AO1982" s="29">
        <f t="shared" si="1098"/>
        <v>0.77630567220677837</v>
      </c>
      <c r="AP1982" s="30">
        <f>IF(AI1982="",0,VLOOKUP(AI1982,[1]!Costo_Twist,2,FALSE)*AM1982)</f>
        <v>254.18909128544814</v>
      </c>
      <c r="AQ1982" s="42"/>
      <c r="AR1982" s="42"/>
      <c r="AS1982" s="42"/>
      <c r="AT1982" s="42">
        <f t="shared" si="1099"/>
        <v>0</v>
      </c>
      <c r="AU1982" s="43">
        <f t="shared" si="1100"/>
        <v>0</v>
      </c>
      <c r="AV1982" s="43">
        <f t="shared" si="1101"/>
        <v>0</v>
      </c>
      <c r="AW1982" s="43">
        <f t="shared" si="1102"/>
        <v>0</v>
      </c>
      <c r="AX1982" s="44">
        <f>IF(AQ1982="",0,VLOOKUP(AQ1982,[1]!Costo_Twist,2,FALSE)*AU1982)</f>
        <v>0</v>
      </c>
      <c r="AY1982" s="36">
        <f t="shared" si="1103"/>
        <v>664.77372697164139</v>
      </c>
      <c r="AZ1982" s="41">
        <f t="shared" si="1104"/>
        <v>4.15625</v>
      </c>
      <c r="BA1982" s="37">
        <f t="shared" si="1105"/>
        <v>128.15625</v>
      </c>
      <c r="BB1982" s="37" t="str">
        <f t="shared" si="1106"/>
        <v>ok</v>
      </c>
      <c r="BC1982" s="37" t="str">
        <f t="shared" si="1107"/>
        <v>ok</v>
      </c>
      <c r="BD1982" s="5"/>
      <c r="BE1982" s="11" t="b">
        <f t="shared" si="1108"/>
        <v>0</v>
      </c>
      <c r="BF1982" s="11" t="b">
        <f t="shared" si="1109"/>
        <v>0</v>
      </c>
      <c r="BG1982" s="11" t="b">
        <f t="shared" si="1110"/>
        <v>0</v>
      </c>
      <c r="BH1982" s="11">
        <f t="shared" si="1111"/>
        <v>13.862601289406756</v>
      </c>
      <c r="BI1982" s="11" t="b">
        <f t="shared" si="1112"/>
        <v>0</v>
      </c>
      <c r="BJ1982" s="11" t="b">
        <f t="shared" si="1113"/>
        <v>0</v>
      </c>
      <c r="BK1982" s="11">
        <f t="shared" si="1114"/>
        <v>25.876855740225945</v>
      </c>
      <c r="BL1982" s="11">
        <f t="shared" si="1115"/>
        <v>83.17560773644054</v>
      </c>
      <c r="BM1982" s="11" t="b">
        <f t="shared" si="1116"/>
        <v>0</v>
      </c>
      <c r="BN1982" s="11" t="b">
        <f t="shared" si="1117"/>
        <v>0</v>
      </c>
      <c r="BO1982" s="11" t="b">
        <f t="shared" si="1118"/>
        <v>0</v>
      </c>
      <c r="BP1982" s="11" t="b">
        <f t="shared" si="1119"/>
        <v>0</v>
      </c>
      <c r="BQ1982" s="11" t="b">
        <f t="shared" si="1120"/>
        <v>0</v>
      </c>
      <c r="BR1982" s="11" t="b">
        <f t="shared" si="1121"/>
        <v>0</v>
      </c>
    </row>
    <row r="1983" spans="1:70" ht="12.75" customHeight="1" x14ac:dyDescent="0.75">
      <c r="A1983" s="24" t="s">
        <v>2393</v>
      </c>
      <c r="B1983" s="25" t="s">
        <v>2394</v>
      </c>
      <c r="C1983" s="24" t="s">
        <v>85</v>
      </c>
      <c r="D1983" s="26" t="s">
        <v>41</v>
      </c>
      <c r="E1983" s="24" t="s">
        <v>2610</v>
      </c>
      <c r="F1983" s="24" t="s">
        <v>2610</v>
      </c>
      <c r="G1983" s="25" t="s">
        <v>2026</v>
      </c>
      <c r="H1983" s="26"/>
      <c r="I1983" s="26"/>
      <c r="J1983" s="26"/>
      <c r="K1983" s="26"/>
      <c r="L1983" s="26"/>
      <c r="M1983" s="26"/>
      <c r="N1983" s="26"/>
      <c r="O1983" s="40"/>
      <c r="P1983" s="31" t="s">
        <v>80</v>
      </c>
      <c r="Q1983" s="32">
        <v>124</v>
      </c>
      <c r="R1983" s="60">
        <f t="shared" si="1086"/>
        <v>0</v>
      </c>
      <c r="S1983" s="35" t="s">
        <v>64</v>
      </c>
      <c r="T1983" s="35"/>
      <c r="U1983" s="30" t="s">
        <v>2450</v>
      </c>
      <c r="V1983" s="30">
        <f t="shared" si="1087"/>
        <v>45</v>
      </c>
      <c r="W1983" s="29">
        <f t="shared" si="1088"/>
        <v>0.9375</v>
      </c>
      <c r="X1983" s="29">
        <f t="shared" si="1089"/>
        <v>27.725202578813512</v>
      </c>
      <c r="Y1983" s="29">
        <f t="shared" si="1090"/>
        <v>0.83175607736440538</v>
      </c>
      <c r="Z1983" s="30">
        <f>IF(S1983="",0,VLOOKUP(S1983,[1]!Costo_Twist,2,FALSE)*W1983)</f>
        <v>116.40558003371085</v>
      </c>
      <c r="AA1983" s="31" t="s">
        <v>73</v>
      </c>
      <c r="AB1983" s="31"/>
      <c r="AC1983" s="31">
        <v>7.5</v>
      </c>
      <c r="AD1983" s="34">
        <f t="shared" si="1091"/>
        <v>7.5</v>
      </c>
      <c r="AE1983" s="33">
        <f t="shared" si="1092"/>
        <v>0.15625</v>
      </c>
      <c r="AF1983" s="33">
        <f t="shared" si="1093"/>
        <v>4.6208670964689187</v>
      </c>
      <c r="AG1983" s="33">
        <f t="shared" si="1094"/>
        <v>0.13862601289406756</v>
      </c>
      <c r="AH1983" s="34">
        <f>IF(AA1983="",0,VLOOKUP(AA1983,[1]!Costo_Twist,2,FALSE)*AE1983)</f>
        <v>20.455965195020255</v>
      </c>
      <c r="AI1983" s="35" t="s">
        <v>71</v>
      </c>
      <c r="AJ1983" s="35"/>
      <c r="AK1983" s="35">
        <v>12.5</v>
      </c>
      <c r="AL1983" s="35">
        <f t="shared" si="1095"/>
        <v>12.5</v>
      </c>
      <c r="AM1983" s="29">
        <f t="shared" si="1096"/>
        <v>0.26041666666666669</v>
      </c>
      <c r="AN1983" s="29">
        <f t="shared" si="1097"/>
        <v>7.7014451607815317</v>
      </c>
      <c r="AO1983" s="29">
        <f t="shared" si="1098"/>
        <v>0.23104335482344596</v>
      </c>
      <c r="AP1983" s="30">
        <f>IF(AI1983="",0,VLOOKUP(AI1983,[1]!Costo_Twist,2,FALSE)*AM1983)</f>
        <v>75.651515263526235</v>
      </c>
      <c r="AQ1983" s="42"/>
      <c r="AR1983" s="42"/>
      <c r="AS1983" s="42"/>
      <c r="AT1983" s="42">
        <f t="shared" si="1099"/>
        <v>0</v>
      </c>
      <c r="AU1983" s="43">
        <f t="shared" si="1100"/>
        <v>0</v>
      </c>
      <c r="AV1983" s="43">
        <f t="shared" si="1101"/>
        <v>0</v>
      </c>
      <c r="AW1983" s="43">
        <f t="shared" si="1102"/>
        <v>0</v>
      </c>
      <c r="AX1983" s="44">
        <f>IF(AQ1983="",0,VLOOKUP(AQ1983,[1]!Costo_Twist,2,FALSE)*AU1983)</f>
        <v>0</v>
      </c>
      <c r="AY1983" s="36">
        <f t="shared" si="1103"/>
        <v>212.51306049225735</v>
      </c>
      <c r="AZ1983" s="41">
        <f t="shared" si="1104"/>
        <v>1.3541666666666667</v>
      </c>
      <c r="BA1983" s="37">
        <f t="shared" si="1105"/>
        <v>125.35416666666667</v>
      </c>
      <c r="BB1983" s="37" t="str">
        <f t="shared" si="1106"/>
        <v>ok</v>
      </c>
      <c r="BC1983" s="37" t="str">
        <f t="shared" si="1107"/>
        <v>ok</v>
      </c>
      <c r="BD1983" s="5"/>
      <c r="BE1983" s="11" t="b">
        <f t="shared" si="1108"/>
        <v>0</v>
      </c>
      <c r="BF1983" s="11" t="b">
        <f t="shared" si="1109"/>
        <v>0</v>
      </c>
      <c r="BG1983" s="11" t="b">
        <f t="shared" si="1110"/>
        <v>0</v>
      </c>
      <c r="BH1983" s="11">
        <f t="shared" si="1111"/>
        <v>4.6208670964689187</v>
      </c>
      <c r="BI1983" s="11" t="b">
        <f t="shared" si="1112"/>
        <v>0</v>
      </c>
      <c r="BJ1983" s="11" t="b">
        <f t="shared" si="1113"/>
        <v>0</v>
      </c>
      <c r="BK1983" s="11">
        <f t="shared" si="1114"/>
        <v>7.7014451607815317</v>
      </c>
      <c r="BL1983" s="11">
        <f t="shared" si="1115"/>
        <v>27.725202578813512</v>
      </c>
      <c r="BM1983" s="11" t="b">
        <f t="shared" si="1116"/>
        <v>0</v>
      </c>
      <c r="BN1983" s="11" t="b">
        <f t="shared" si="1117"/>
        <v>0</v>
      </c>
      <c r="BO1983" s="11" t="b">
        <f t="shared" si="1118"/>
        <v>0</v>
      </c>
      <c r="BP1983" s="11" t="b">
        <f t="shared" si="1119"/>
        <v>0</v>
      </c>
      <c r="BQ1983" s="11" t="b">
        <f t="shared" si="1120"/>
        <v>0</v>
      </c>
      <c r="BR1983" s="11" t="b">
        <f t="shared" si="1121"/>
        <v>0</v>
      </c>
    </row>
    <row r="1984" spans="1:70" ht="12.75" customHeight="1" x14ac:dyDescent="0.75">
      <c r="A1984" s="24" t="s">
        <v>2393</v>
      </c>
      <c r="B1984" s="25" t="s">
        <v>2394</v>
      </c>
      <c r="C1984" s="24" t="s">
        <v>85</v>
      </c>
      <c r="D1984" s="26" t="s">
        <v>41</v>
      </c>
      <c r="E1984" s="24" t="s">
        <v>2610</v>
      </c>
      <c r="F1984" s="24" t="s">
        <v>2610</v>
      </c>
      <c r="G1984" s="25" t="s">
        <v>2027</v>
      </c>
      <c r="H1984" s="26"/>
      <c r="I1984" s="26"/>
      <c r="J1984" s="26"/>
      <c r="K1984" s="26"/>
      <c r="L1984" s="26"/>
      <c r="M1984" s="26"/>
      <c r="N1984" s="26"/>
      <c r="O1984" s="40"/>
      <c r="P1984" s="31" t="s">
        <v>79</v>
      </c>
      <c r="Q1984" s="32">
        <v>128</v>
      </c>
      <c r="R1984" s="60">
        <f t="shared" si="1086"/>
        <v>0</v>
      </c>
      <c r="S1984" s="35" t="s">
        <v>64</v>
      </c>
      <c r="T1984" s="35"/>
      <c r="U1984" s="35">
        <v>29.5</v>
      </c>
      <c r="V1984" s="30">
        <f t="shared" si="1087"/>
        <v>29.5</v>
      </c>
      <c r="W1984" s="29">
        <f t="shared" si="1088"/>
        <v>0.61458333333333337</v>
      </c>
      <c r="X1984" s="29">
        <f t="shared" si="1089"/>
        <v>18.175410579444414</v>
      </c>
      <c r="Y1984" s="29">
        <f t="shared" si="1090"/>
        <v>0.54526231738333242</v>
      </c>
      <c r="Z1984" s="30">
        <f>IF(S1984="",0,VLOOKUP(S1984,[1]!Costo_Twist,2,FALSE)*W1984)</f>
        <v>76.310324688766002</v>
      </c>
      <c r="AA1984" s="31" t="s">
        <v>73</v>
      </c>
      <c r="AB1984" s="31"/>
      <c r="AC1984" s="31" t="s">
        <v>2397</v>
      </c>
      <c r="AD1984" s="34">
        <f t="shared" si="1091"/>
        <v>2</v>
      </c>
      <c r="AE1984" s="33">
        <f t="shared" si="1092"/>
        <v>4.1666666666666664E-2</v>
      </c>
      <c r="AF1984" s="33">
        <f t="shared" si="1093"/>
        <v>1.232231225725045</v>
      </c>
      <c r="AG1984" s="33">
        <f t="shared" si="1094"/>
        <v>3.6966936771751349E-2</v>
      </c>
      <c r="AH1984" s="34">
        <f>IF(AA1984="",0,VLOOKUP(AA1984,[1]!Costo_Twist,2,FALSE)*AE1984)</f>
        <v>5.454924052005401</v>
      </c>
      <c r="AI1984" s="35" t="s">
        <v>71</v>
      </c>
      <c r="AJ1984" s="35"/>
      <c r="AK1984" s="35">
        <v>6.5</v>
      </c>
      <c r="AL1984" s="35">
        <f t="shared" si="1095"/>
        <v>6.5</v>
      </c>
      <c r="AM1984" s="29">
        <f t="shared" si="1096"/>
        <v>0.13541666666666666</v>
      </c>
      <c r="AN1984" s="29">
        <f t="shared" si="1097"/>
        <v>4.0047514836063955</v>
      </c>
      <c r="AO1984" s="29">
        <f t="shared" si="1098"/>
        <v>0.12014254450819187</v>
      </c>
      <c r="AP1984" s="30">
        <f>IF(AI1984="",0,VLOOKUP(AI1984,[1]!Costo_Twist,2,FALSE)*AM1984)</f>
        <v>39.338787937033636</v>
      </c>
      <c r="AQ1984" s="42"/>
      <c r="AR1984" s="42"/>
      <c r="AS1984" s="42"/>
      <c r="AT1984" s="42">
        <f t="shared" si="1099"/>
        <v>0</v>
      </c>
      <c r="AU1984" s="43">
        <f t="shared" si="1100"/>
        <v>0</v>
      </c>
      <c r="AV1984" s="43">
        <f t="shared" si="1101"/>
        <v>0</v>
      </c>
      <c r="AW1984" s="43">
        <f t="shared" si="1102"/>
        <v>0</v>
      </c>
      <c r="AX1984" s="44">
        <f>IF(AQ1984="",0,VLOOKUP(AQ1984,[1]!Costo_Twist,2,FALSE)*AU1984)</f>
        <v>0</v>
      </c>
      <c r="AY1984" s="36">
        <f t="shared" si="1103"/>
        <v>121.10403667780503</v>
      </c>
      <c r="AZ1984" s="41">
        <f t="shared" si="1104"/>
        <v>0.79166666666666663</v>
      </c>
      <c r="BA1984" s="37">
        <f t="shared" si="1105"/>
        <v>128.79166666666666</v>
      </c>
      <c r="BB1984" s="37" t="str">
        <f t="shared" si="1106"/>
        <v>ok</v>
      </c>
      <c r="BC1984" s="37" t="str">
        <f t="shared" si="1107"/>
        <v>ok</v>
      </c>
      <c r="BD1984" s="5"/>
      <c r="BE1984" s="11" t="b">
        <f t="shared" si="1108"/>
        <v>0</v>
      </c>
      <c r="BF1984" s="11" t="b">
        <f t="shared" si="1109"/>
        <v>0</v>
      </c>
      <c r="BG1984" s="11" t="b">
        <f t="shared" si="1110"/>
        <v>0</v>
      </c>
      <c r="BH1984" s="11">
        <f t="shared" si="1111"/>
        <v>1.232231225725045</v>
      </c>
      <c r="BI1984" s="11" t="b">
        <f t="shared" si="1112"/>
        <v>0</v>
      </c>
      <c r="BJ1984" s="11" t="b">
        <f t="shared" si="1113"/>
        <v>0</v>
      </c>
      <c r="BK1984" s="11">
        <f t="shared" si="1114"/>
        <v>4.0047514836063955</v>
      </c>
      <c r="BL1984" s="11">
        <f t="shared" si="1115"/>
        <v>18.175410579444414</v>
      </c>
      <c r="BM1984" s="11" t="b">
        <f t="shared" si="1116"/>
        <v>0</v>
      </c>
      <c r="BN1984" s="11" t="b">
        <f t="shared" si="1117"/>
        <v>0</v>
      </c>
      <c r="BO1984" s="11" t="b">
        <f t="shared" si="1118"/>
        <v>0</v>
      </c>
      <c r="BP1984" s="11" t="b">
        <f t="shared" si="1119"/>
        <v>0</v>
      </c>
      <c r="BQ1984" s="11" t="b">
        <f t="shared" si="1120"/>
        <v>0</v>
      </c>
      <c r="BR1984" s="11" t="b">
        <f t="shared" si="1121"/>
        <v>0</v>
      </c>
    </row>
    <row r="1985" spans="1:70" ht="12.75" customHeight="1" x14ac:dyDescent="0.75">
      <c r="A1985" s="24" t="s">
        <v>2393</v>
      </c>
      <c r="B1985" s="25" t="s">
        <v>2394</v>
      </c>
      <c r="C1985" s="24" t="s">
        <v>85</v>
      </c>
      <c r="D1985" s="26" t="s">
        <v>41</v>
      </c>
      <c r="E1985" s="24" t="s">
        <v>2610</v>
      </c>
      <c r="F1985" s="24" t="s">
        <v>2610</v>
      </c>
      <c r="G1985" s="25" t="s">
        <v>2028</v>
      </c>
      <c r="H1985" s="26"/>
      <c r="I1985" s="26"/>
      <c r="J1985" s="26"/>
      <c r="K1985" s="26"/>
      <c r="L1985" s="26"/>
      <c r="M1985" s="26"/>
      <c r="N1985" s="26"/>
      <c r="O1985" s="40"/>
      <c r="P1985" s="31" t="s">
        <v>79</v>
      </c>
      <c r="Q1985" s="32">
        <v>128</v>
      </c>
      <c r="R1985" s="60">
        <f t="shared" si="1086"/>
        <v>0</v>
      </c>
      <c r="S1985" s="35" t="s">
        <v>64</v>
      </c>
      <c r="T1985" s="35"/>
      <c r="U1985" s="35">
        <v>10.5</v>
      </c>
      <c r="V1985" s="30">
        <f t="shared" si="1087"/>
        <v>10.5</v>
      </c>
      <c r="W1985" s="29">
        <f t="shared" si="1088"/>
        <v>0.21875</v>
      </c>
      <c r="X1985" s="29">
        <f t="shared" si="1089"/>
        <v>6.4692139350564863</v>
      </c>
      <c r="Y1985" s="29">
        <f t="shared" si="1090"/>
        <v>0.19407641805169459</v>
      </c>
      <c r="Z1985" s="30">
        <f>IF(S1985="",0,VLOOKUP(S1985,[1]!Costo_Twist,2,FALSE)*W1985)</f>
        <v>27.161302007865864</v>
      </c>
      <c r="AA1985" s="31" t="s">
        <v>67</v>
      </c>
      <c r="AB1985" s="31"/>
      <c r="AC1985" s="31">
        <v>2.5</v>
      </c>
      <c r="AD1985" s="34">
        <f t="shared" si="1091"/>
        <v>2.5</v>
      </c>
      <c r="AE1985" s="33">
        <f t="shared" si="1092"/>
        <v>5.2083333333333336E-2</v>
      </c>
      <c r="AF1985" s="33">
        <f t="shared" si="1093"/>
        <v>1.5402890321563063</v>
      </c>
      <c r="AG1985" s="33">
        <f t="shared" si="1094"/>
        <v>4.620867096468919E-2</v>
      </c>
      <c r="AH1985" s="34">
        <f>IF(AA1985="",0,VLOOKUP(AA1985,[1]!Costo_Twist,2,FALSE)*AE1985)</f>
        <v>10.554602714610995</v>
      </c>
      <c r="AI1985" s="35"/>
      <c r="AJ1985" s="35"/>
      <c r="AK1985" s="35"/>
      <c r="AL1985" s="35">
        <f t="shared" si="1095"/>
        <v>0</v>
      </c>
      <c r="AM1985" s="29">
        <f t="shared" si="1096"/>
        <v>0</v>
      </c>
      <c r="AN1985" s="29">
        <f t="shared" si="1097"/>
        <v>0</v>
      </c>
      <c r="AO1985" s="29">
        <f t="shared" si="1098"/>
        <v>0</v>
      </c>
      <c r="AP1985" s="30">
        <f>IF(AI1985="",0,VLOOKUP(AI1985,[1]!Costo_Twist,2,FALSE)*AM1985)</f>
        <v>0</v>
      </c>
      <c r="AQ1985" s="42"/>
      <c r="AR1985" s="42"/>
      <c r="AS1985" s="42"/>
      <c r="AT1985" s="42">
        <f t="shared" si="1099"/>
        <v>0</v>
      </c>
      <c r="AU1985" s="43">
        <f t="shared" si="1100"/>
        <v>0</v>
      </c>
      <c r="AV1985" s="43">
        <f t="shared" si="1101"/>
        <v>0</v>
      </c>
      <c r="AW1985" s="43">
        <f t="shared" si="1102"/>
        <v>0</v>
      </c>
      <c r="AX1985" s="44">
        <f>IF(AQ1985="",0,VLOOKUP(AQ1985,[1]!Costo_Twist,2,FALSE)*AU1985)</f>
        <v>0</v>
      </c>
      <c r="AY1985" s="36">
        <f t="shared" si="1103"/>
        <v>37.715904722476857</v>
      </c>
      <c r="AZ1985" s="41">
        <f t="shared" si="1104"/>
        <v>0.27083333333333331</v>
      </c>
      <c r="BA1985" s="37">
        <f t="shared" si="1105"/>
        <v>128.27083333333334</v>
      </c>
      <c r="BB1985" s="37" t="str">
        <f t="shared" si="1106"/>
        <v>ok</v>
      </c>
      <c r="BC1985" s="37" t="str">
        <f t="shared" si="1107"/>
        <v>ok</v>
      </c>
      <c r="BD1985" s="5"/>
      <c r="BE1985" s="11" t="b">
        <f t="shared" si="1108"/>
        <v>0</v>
      </c>
      <c r="BF1985" s="11" t="b">
        <f t="shared" si="1109"/>
        <v>0</v>
      </c>
      <c r="BG1985" s="11" t="b">
        <f t="shared" si="1110"/>
        <v>0</v>
      </c>
      <c r="BH1985" s="11" t="b">
        <f t="shared" si="1111"/>
        <v>0</v>
      </c>
      <c r="BI1985" s="11" t="b">
        <f t="shared" si="1112"/>
        <v>0</v>
      </c>
      <c r="BJ1985" s="11" t="b">
        <f t="shared" si="1113"/>
        <v>0</v>
      </c>
      <c r="BK1985" s="11" t="b">
        <f t="shared" si="1114"/>
        <v>0</v>
      </c>
      <c r="BL1985" s="11">
        <f t="shared" si="1115"/>
        <v>6.4692139350564863</v>
      </c>
      <c r="BM1985" s="11" t="b">
        <f t="shared" si="1116"/>
        <v>0</v>
      </c>
      <c r="BN1985" s="11" t="b">
        <f t="shared" si="1117"/>
        <v>0</v>
      </c>
      <c r="BO1985" s="11" t="b">
        <f t="shared" si="1118"/>
        <v>0</v>
      </c>
      <c r="BP1985" s="11" t="b">
        <f t="shared" si="1119"/>
        <v>0</v>
      </c>
      <c r="BQ1985" s="11" t="b">
        <f t="shared" si="1120"/>
        <v>0</v>
      </c>
      <c r="BR1985" s="11">
        <f t="shared" si="1121"/>
        <v>1.5402890321563063</v>
      </c>
    </row>
    <row r="1986" spans="1:70" ht="12.75" customHeight="1" x14ac:dyDescent="0.75">
      <c r="A1986" s="24" t="s">
        <v>2393</v>
      </c>
      <c r="B1986" s="25" t="s">
        <v>2394</v>
      </c>
      <c r="C1986" s="24" t="s">
        <v>85</v>
      </c>
      <c r="D1986" s="26" t="s">
        <v>41</v>
      </c>
      <c r="E1986" s="24" t="s">
        <v>2610</v>
      </c>
      <c r="F1986" s="24" t="s">
        <v>2610</v>
      </c>
      <c r="G1986" s="25" t="s">
        <v>2029</v>
      </c>
      <c r="H1986" s="26"/>
      <c r="I1986" s="26"/>
      <c r="J1986" s="26"/>
      <c r="K1986" s="26"/>
      <c r="L1986" s="26"/>
      <c r="M1986" s="26"/>
      <c r="N1986" s="26"/>
      <c r="O1986" s="40"/>
      <c r="P1986" s="31" t="s">
        <v>79</v>
      </c>
      <c r="Q1986" s="32">
        <v>128</v>
      </c>
      <c r="R1986" s="60">
        <f t="shared" si="1086"/>
        <v>0</v>
      </c>
      <c r="S1986" s="35" t="s">
        <v>64</v>
      </c>
      <c r="T1986" s="35"/>
      <c r="U1986" s="30" t="s">
        <v>2405</v>
      </c>
      <c r="V1986" s="30">
        <f t="shared" si="1087"/>
        <v>5</v>
      </c>
      <c r="W1986" s="29">
        <f t="shared" si="1088"/>
        <v>0.10416666666666667</v>
      </c>
      <c r="X1986" s="29">
        <f t="shared" si="1089"/>
        <v>3.0805780643126126</v>
      </c>
      <c r="Y1986" s="29">
        <f t="shared" si="1090"/>
        <v>9.241734192937838E-2</v>
      </c>
      <c r="Z1986" s="30">
        <f>IF(S1986="",0,VLOOKUP(S1986,[1]!Costo_Twist,2,FALSE)*W1986)</f>
        <v>12.933953337078984</v>
      </c>
      <c r="AA1986" s="31" t="s">
        <v>74</v>
      </c>
      <c r="AB1986" s="31"/>
      <c r="AC1986" s="31">
        <v>0.5</v>
      </c>
      <c r="AD1986" s="34">
        <f t="shared" si="1091"/>
        <v>0.5</v>
      </c>
      <c r="AE1986" s="33">
        <f t="shared" si="1092"/>
        <v>1.0416666666666666E-2</v>
      </c>
      <c r="AF1986" s="33">
        <f t="shared" si="1093"/>
        <v>0.30805780643126124</v>
      </c>
      <c r="AG1986" s="33">
        <f t="shared" si="1094"/>
        <v>9.2417341929378373E-3</v>
      </c>
      <c r="AH1986" s="34">
        <f>IF(AA1986="",0,VLOOKUP(AA1986,[1]!Costo_Twist,2,FALSE)*AE1986)</f>
        <v>1.2449606213837221</v>
      </c>
      <c r="AI1986" s="35" t="s">
        <v>71</v>
      </c>
      <c r="AJ1986" s="35"/>
      <c r="AK1986" s="35">
        <v>1.5</v>
      </c>
      <c r="AL1986" s="35">
        <f t="shared" si="1095"/>
        <v>1.5</v>
      </c>
      <c r="AM1986" s="29">
        <f t="shared" si="1096"/>
        <v>3.125E-2</v>
      </c>
      <c r="AN1986" s="29">
        <f t="shared" si="1097"/>
        <v>0.92417341929378372</v>
      </c>
      <c r="AO1986" s="29">
        <f t="shared" si="1098"/>
        <v>2.7725202578813512E-2</v>
      </c>
      <c r="AP1986" s="30">
        <f>IF(AI1986="",0,VLOOKUP(AI1986,[1]!Costo_Twist,2,FALSE)*AM1986)</f>
        <v>9.078181831623148</v>
      </c>
      <c r="AQ1986" s="42"/>
      <c r="AR1986" s="42"/>
      <c r="AS1986" s="42"/>
      <c r="AT1986" s="42">
        <f t="shared" si="1099"/>
        <v>0</v>
      </c>
      <c r="AU1986" s="43">
        <f t="shared" si="1100"/>
        <v>0</v>
      </c>
      <c r="AV1986" s="43">
        <f t="shared" si="1101"/>
        <v>0</v>
      </c>
      <c r="AW1986" s="43">
        <f t="shared" si="1102"/>
        <v>0</v>
      </c>
      <c r="AX1986" s="44">
        <f>IF(AQ1986="",0,VLOOKUP(AQ1986,[1]!Costo_Twist,2,FALSE)*AU1986)</f>
        <v>0</v>
      </c>
      <c r="AY1986" s="36">
        <f t="shared" si="1103"/>
        <v>23.257095790085856</v>
      </c>
      <c r="AZ1986" s="41">
        <f t="shared" si="1104"/>
        <v>0.14583333333333334</v>
      </c>
      <c r="BA1986" s="37">
        <f t="shared" si="1105"/>
        <v>128.14583333333334</v>
      </c>
      <c r="BB1986" s="37" t="str">
        <f t="shared" si="1106"/>
        <v>ok</v>
      </c>
      <c r="BC1986" s="37" t="str">
        <f t="shared" si="1107"/>
        <v>ok</v>
      </c>
      <c r="BD1986" s="5"/>
      <c r="BE1986" s="11" t="b">
        <f t="shared" si="1108"/>
        <v>0</v>
      </c>
      <c r="BF1986" s="11" t="b">
        <f t="shared" si="1109"/>
        <v>0</v>
      </c>
      <c r="BG1986" s="11" t="b">
        <f t="shared" si="1110"/>
        <v>0</v>
      </c>
      <c r="BH1986" s="11" t="b">
        <f t="shared" si="1111"/>
        <v>0</v>
      </c>
      <c r="BI1986" s="11" t="b">
        <f t="shared" si="1112"/>
        <v>0</v>
      </c>
      <c r="BJ1986" s="11" t="b">
        <f t="shared" si="1113"/>
        <v>0</v>
      </c>
      <c r="BK1986" s="11">
        <f t="shared" si="1114"/>
        <v>0.92417341929378372</v>
      </c>
      <c r="BL1986" s="11">
        <f t="shared" si="1115"/>
        <v>3.0805780643126126</v>
      </c>
      <c r="BM1986" s="11" t="b">
        <f t="shared" si="1116"/>
        <v>0</v>
      </c>
      <c r="BN1986" s="11" t="b">
        <f t="shared" si="1117"/>
        <v>0</v>
      </c>
      <c r="BO1986" s="11" t="b">
        <f t="shared" si="1118"/>
        <v>0</v>
      </c>
      <c r="BP1986" s="11" t="b">
        <f t="shared" si="1119"/>
        <v>0</v>
      </c>
      <c r="BQ1986" s="11">
        <f t="shared" si="1120"/>
        <v>0.30805780643126124</v>
      </c>
      <c r="BR1986" s="11" t="b">
        <f t="shared" si="1121"/>
        <v>0</v>
      </c>
    </row>
    <row r="1987" spans="1:70" ht="12.75" customHeight="1" x14ac:dyDescent="0.75">
      <c r="A1987" s="24" t="s">
        <v>2393</v>
      </c>
      <c r="B1987" s="25" t="s">
        <v>2394</v>
      </c>
      <c r="C1987" s="24" t="s">
        <v>85</v>
      </c>
      <c r="D1987" s="26" t="s">
        <v>41</v>
      </c>
      <c r="E1987" s="24" t="s">
        <v>2610</v>
      </c>
      <c r="F1987" s="24" t="s">
        <v>2610</v>
      </c>
      <c r="G1987" s="25" t="s">
        <v>2030</v>
      </c>
      <c r="H1987" s="26"/>
      <c r="I1987" s="26"/>
      <c r="J1987" s="26"/>
      <c r="K1987" s="26"/>
      <c r="L1987" s="26"/>
      <c r="M1987" s="26"/>
      <c r="N1987" s="26"/>
      <c r="O1987" s="40"/>
      <c r="P1987" s="31" t="s">
        <v>81</v>
      </c>
      <c r="Q1987" s="32">
        <v>120</v>
      </c>
      <c r="R1987" s="60">
        <f t="shared" si="1086"/>
        <v>0</v>
      </c>
      <c r="S1987" s="35" t="s">
        <v>64</v>
      </c>
      <c r="T1987" s="35"/>
      <c r="U1987" s="35" t="s">
        <v>2482</v>
      </c>
      <c r="V1987" s="30">
        <f t="shared" si="1087"/>
        <v>246</v>
      </c>
      <c r="W1987" s="29">
        <f t="shared" si="1088"/>
        <v>5.125</v>
      </c>
      <c r="X1987" s="29">
        <f t="shared" si="1089"/>
        <v>151.56444076418052</v>
      </c>
      <c r="Y1987" s="29">
        <f t="shared" si="1090"/>
        <v>4.5469332229254151</v>
      </c>
      <c r="Z1987" s="30">
        <f>IF(S1987="",0,VLOOKUP(S1987,[1]!Costo_Twist,2,FALSE)*W1987)</f>
        <v>636.35050418428602</v>
      </c>
      <c r="AA1987" s="31" t="s">
        <v>73</v>
      </c>
      <c r="AB1987" s="31"/>
      <c r="AC1987" s="31" t="s">
        <v>2408</v>
      </c>
      <c r="AD1987" s="34">
        <f t="shared" si="1091"/>
        <v>39</v>
      </c>
      <c r="AE1987" s="33">
        <f t="shared" si="1092"/>
        <v>0.8125</v>
      </c>
      <c r="AF1987" s="33">
        <f t="shared" si="1093"/>
        <v>24.028508901638379</v>
      </c>
      <c r="AG1987" s="33">
        <f t="shared" si="1094"/>
        <v>0.72085526704915137</v>
      </c>
      <c r="AH1987" s="34">
        <f>IF(AA1987="",0,VLOOKUP(AA1987,[1]!Costo_Twist,2,FALSE)*AE1987)</f>
        <v>106.37101901410533</v>
      </c>
      <c r="AI1987" s="35" t="s">
        <v>71</v>
      </c>
      <c r="AJ1987" s="35"/>
      <c r="AK1987" s="35">
        <v>44.5</v>
      </c>
      <c r="AL1987" s="35">
        <f t="shared" si="1095"/>
        <v>44.5</v>
      </c>
      <c r="AM1987" s="29">
        <f t="shared" si="1096"/>
        <v>0.92708333333333337</v>
      </c>
      <c r="AN1987" s="29">
        <f t="shared" si="1097"/>
        <v>27.417144772382251</v>
      </c>
      <c r="AO1987" s="29">
        <f t="shared" si="1098"/>
        <v>0.82251434317146754</v>
      </c>
      <c r="AP1987" s="30">
        <f>IF(AI1987="",0,VLOOKUP(AI1987,[1]!Costo_Twist,2,FALSE)*AM1987)</f>
        <v>269.31939433815342</v>
      </c>
      <c r="AQ1987" s="42"/>
      <c r="AR1987" s="42"/>
      <c r="AS1987" s="42"/>
      <c r="AT1987" s="42">
        <f t="shared" si="1099"/>
        <v>0</v>
      </c>
      <c r="AU1987" s="43">
        <f t="shared" si="1100"/>
        <v>0</v>
      </c>
      <c r="AV1987" s="43">
        <f t="shared" si="1101"/>
        <v>0</v>
      </c>
      <c r="AW1987" s="43">
        <f t="shared" si="1102"/>
        <v>0</v>
      </c>
      <c r="AX1987" s="44">
        <f>IF(AQ1987="",0,VLOOKUP(AQ1987,[1]!Costo_Twist,2,FALSE)*AU1987)</f>
        <v>0</v>
      </c>
      <c r="AY1987" s="36">
        <f t="shared" si="1103"/>
        <v>1012.0409175365447</v>
      </c>
      <c r="AZ1987" s="41">
        <f t="shared" si="1104"/>
        <v>6.864583333333333</v>
      </c>
      <c r="BA1987" s="37">
        <f t="shared" si="1105"/>
        <v>126.86458333333333</v>
      </c>
      <c r="BB1987" s="37" t="str">
        <f t="shared" si="1106"/>
        <v>ok</v>
      </c>
      <c r="BC1987" s="37" t="str">
        <f t="shared" si="1107"/>
        <v>ok</v>
      </c>
      <c r="BD1987" s="5"/>
      <c r="BE1987" s="11" t="b">
        <f t="shared" si="1108"/>
        <v>0</v>
      </c>
      <c r="BF1987" s="11" t="b">
        <f t="shared" si="1109"/>
        <v>0</v>
      </c>
      <c r="BG1987" s="11" t="b">
        <f t="shared" si="1110"/>
        <v>0</v>
      </c>
      <c r="BH1987" s="11">
        <f t="shared" si="1111"/>
        <v>24.028508901638379</v>
      </c>
      <c r="BI1987" s="11" t="b">
        <f t="shared" si="1112"/>
        <v>0</v>
      </c>
      <c r="BJ1987" s="11" t="b">
        <f t="shared" si="1113"/>
        <v>0</v>
      </c>
      <c r="BK1987" s="11">
        <f t="shared" si="1114"/>
        <v>27.417144772382251</v>
      </c>
      <c r="BL1987" s="11">
        <f t="shared" si="1115"/>
        <v>151.56444076418052</v>
      </c>
      <c r="BM1987" s="11" t="b">
        <f t="shared" si="1116"/>
        <v>0</v>
      </c>
      <c r="BN1987" s="11" t="b">
        <f t="shared" si="1117"/>
        <v>0</v>
      </c>
      <c r="BO1987" s="11" t="b">
        <f t="shared" si="1118"/>
        <v>0</v>
      </c>
      <c r="BP1987" s="11" t="b">
        <f t="shared" si="1119"/>
        <v>0</v>
      </c>
      <c r="BQ1987" s="11" t="b">
        <f t="shared" si="1120"/>
        <v>0</v>
      </c>
      <c r="BR1987" s="11" t="b">
        <f t="shared" si="1121"/>
        <v>0</v>
      </c>
    </row>
    <row r="1988" spans="1:70" ht="12.75" customHeight="1" x14ac:dyDescent="0.75">
      <c r="A1988" s="24" t="s">
        <v>2393</v>
      </c>
      <c r="B1988" s="25" t="s">
        <v>2394</v>
      </c>
      <c r="C1988" s="24" t="s">
        <v>85</v>
      </c>
      <c r="D1988" s="26" t="s">
        <v>41</v>
      </c>
      <c r="E1988" s="24" t="s">
        <v>2610</v>
      </c>
      <c r="F1988" s="24" t="s">
        <v>2610</v>
      </c>
      <c r="G1988" s="25" t="s">
        <v>2031</v>
      </c>
      <c r="H1988" s="26"/>
      <c r="I1988" s="26"/>
      <c r="J1988" s="26"/>
      <c r="K1988" s="26"/>
      <c r="L1988" s="26"/>
      <c r="M1988" s="26"/>
      <c r="N1988" s="26"/>
      <c r="O1988" s="40"/>
      <c r="P1988" s="31" t="s">
        <v>81</v>
      </c>
      <c r="Q1988" s="32">
        <v>120</v>
      </c>
      <c r="R1988" s="60">
        <f t="shared" si="1086"/>
        <v>0</v>
      </c>
      <c r="S1988" s="35" t="s">
        <v>64</v>
      </c>
      <c r="T1988" s="35"/>
      <c r="U1988" s="35">
        <v>140.5</v>
      </c>
      <c r="V1988" s="30">
        <f t="shared" si="1087"/>
        <v>140.5</v>
      </c>
      <c r="W1988" s="29">
        <f t="shared" si="1088"/>
        <v>2.9270833333333335</v>
      </c>
      <c r="X1988" s="29">
        <f t="shared" si="1089"/>
        <v>86.564243607184409</v>
      </c>
      <c r="Y1988" s="29">
        <f t="shared" si="1090"/>
        <v>2.5969273082155322</v>
      </c>
      <c r="Z1988" s="30">
        <f>IF(S1988="",0,VLOOKUP(S1988,[1]!Costo_Twist,2,FALSE)*W1988)</f>
        <v>363.44408877191944</v>
      </c>
      <c r="AA1988" s="31" t="s">
        <v>73</v>
      </c>
      <c r="AB1988" s="31"/>
      <c r="AC1988" s="31" t="s">
        <v>2402</v>
      </c>
      <c r="AD1988" s="34">
        <f t="shared" si="1091"/>
        <v>19</v>
      </c>
      <c r="AE1988" s="33">
        <f t="shared" si="1092"/>
        <v>0.39583333333333331</v>
      </c>
      <c r="AF1988" s="33">
        <f t="shared" si="1093"/>
        <v>11.706196644387926</v>
      </c>
      <c r="AG1988" s="33">
        <f t="shared" si="1094"/>
        <v>0.3511858993316378</v>
      </c>
      <c r="AH1988" s="34">
        <f>IF(AA1988="",0,VLOOKUP(AA1988,[1]!Costo_Twist,2,FALSE)*AE1988)</f>
        <v>51.821778494051316</v>
      </c>
      <c r="AI1988" s="35" t="s">
        <v>71</v>
      </c>
      <c r="AJ1988" s="35"/>
      <c r="AK1988" s="35">
        <v>19.5</v>
      </c>
      <c r="AL1988" s="35">
        <f t="shared" si="1095"/>
        <v>19.5</v>
      </c>
      <c r="AM1988" s="29">
        <f t="shared" si="1096"/>
        <v>0.40625</v>
      </c>
      <c r="AN1988" s="29">
        <f t="shared" si="1097"/>
        <v>12.014254450819189</v>
      </c>
      <c r="AO1988" s="29">
        <f t="shared" si="1098"/>
        <v>0.36042763352457569</v>
      </c>
      <c r="AP1988" s="30">
        <f>IF(AI1988="",0,VLOOKUP(AI1988,[1]!Costo_Twist,2,FALSE)*AM1988)</f>
        <v>118.01636381110092</v>
      </c>
      <c r="AQ1988" s="42"/>
      <c r="AR1988" s="42"/>
      <c r="AS1988" s="42"/>
      <c r="AT1988" s="42">
        <f t="shared" si="1099"/>
        <v>0</v>
      </c>
      <c r="AU1988" s="43">
        <f t="shared" si="1100"/>
        <v>0</v>
      </c>
      <c r="AV1988" s="43">
        <f t="shared" si="1101"/>
        <v>0</v>
      </c>
      <c r="AW1988" s="43">
        <f t="shared" si="1102"/>
        <v>0</v>
      </c>
      <c r="AX1988" s="44">
        <f>IF(AQ1988="",0,VLOOKUP(AQ1988,[1]!Costo_Twist,2,FALSE)*AU1988)</f>
        <v>0</v>
      </c>
      <c r="AY1988" s="36">
        <f t="shared" si="1103"/>
        <v>533.28223107707163</v>
      </c>
      <c r="AZ1988" s="41">
        <f t="shared" si="1104"/>
        <v>3.729166666666667</v>
      </c>
      <c r="BA1988" s="37">
        <f t="shared" si="1105"/>
        <v>123.72916666666667</v>
      </c>
      <c r="BB1988" s="37" t="str">
        <f t="shared" si="1106"/>
        <v>ok</v>
      </c>
      <c r="BC1988" s="37" t="str">
        <f t="shared" si="1107"/>
        <v>ok</v>
      </c>
      <c r="BD1988" s="5"/>
      <c r="BE1988" s="11" t="b">
        <f t="shared" si="1108"/>
        <v>0</v>
      </c>
      <c r="BF1988" s="11" t="b">
        <f t="shared" si="1109"/>
        <v>0</v>
      </c>
      <c r="BG1988" s="11" t="b">
        <f t="shared" si="1110"/>
        <v>0</v>
      </c>
      <c r="BH1988" s="11">
        <f t="shared" si="1111"/>
        <v>11.706196644387926</v>
      </c>
      <c r="BI1988" s="11" t="b">
        <f t="shared" si="1112"/>
        <v>0</v>
      </c>
      <c r="BJ1988" s="11" t="b">
        <f t="shared" si="1113"/>
        <v>0</v>
      </c>
      <c r="BK1988" s="11">
        <f t="shared" si="1114"/>
        <v>12.014254450819189</v>
      </c>
      <c r="BL1988" s="11">
        <f t="shared" si="1115"/>
        <v>86.564243607184409</v>
      </c>
      <c r="BM1988" s="11" t="b">
        <f t="shared" si="1116"/>
        <v>0</v>
      </c>
      <c r="BN1988" s="11" t="b">
        <f t="shared" si="1117"/>
        <v>0</v>
      </c>
      <c r="BO1988" s="11" t="b">
        <f t="shared" si="1118"/>
        <v>0</v>
      </c>
      <c r="BP1988" s="11" t="b">
        <f t="shared" si="1119"/>
        <v>0</v>
      </c>
      <c r="BQ1988" s="11" t="b">
        <f t="shared" si="1120"/>
        <v>0</v>
      </c>
      <c r="BR1988" s="11" t="b">
        <f t="shared" si="1121"/>
        <v>0</v>
      </c>
    </row>
    <row r="1989" spans="1:70" ht="12.75" customHeight="1" x14ac:dyDescent="0.75">
      <c r="A1989" s="24" t="s">
        <v>2393</v>
      </c>
      <c r="B1989" s="25" t="s">
        <v>2394</v>
      </c>
      <c r="C1989" s="24" t="s">
        <v>85</v>
      </c>
      <c r="D1989" s="26" t="s">
        <v>41</v>
      </c>
      <c r="E1989" s="24" t="s">
        <v>2610</v>
      </c>
      <c r="F1989" s="24" t="s">
        <v>2610</v>
      </c>
      <c r="G1989" s="25" t="s">
        <v>2032</v>
      </c>
      <c r="H1989" s="26"/>
      <c r="I1989" s="26"/>
      <c r="J1989" s="26"/>
      <c r="K1989" s="26"/>
      <c r="L1989" s="26"/>
      <c r="M1989" s="26"/>
      <c r="N1989" s="26"/>
      <c r="O1989" s="40"/>
      <c r="P1989" s="31" t="s">
        <v>80</v>
      </c>
      <c r="Q1989" s="32">
        <v>124</v>
      </c>
      <c r="R1989" s="60">
        <f t="shared" si="1086"/>
        <v>0</v>
      </c>
      <c r="S1989" s="35" t="s">
        <v>64</v>
      </c>
      <c r="T1989" s="35"/>
      <c r="U1989" s="35" t="s">
        <v>2483</v>
      </c>
      <c r="V1989" s="30">
        <f t="shared" si="1087"/>
        <v>64</v>
      </c>
      <c r="W1989" s="29">
        <f t="shared" si="1088"/>
        <v>1.3333333333333333</v>
      </c>
      <c r="X1989" s="29">
        <f t="shared" si="1089"/>
        <v>39.431399223201439</v>
      </c>
      <c r="Y1989" s="29">
        <f t="shared" si="1090"/>
        <v>1.1829419766960432</v>
      </c>
      <c r="Z1989" s="30">
        <f>IF(S1989="",0,VLOOKUP(S1989,[1]!Costo_Twist,2,FALSE)*W1989)</f>
        <v>165.55460271461098</v>
      </c>
      <c r="AA1989" s="31" t="s">
        <v>73</v>
      </c>
      <c r="AB1989" s="31"/>
      <c r="AC1989" s="31" t="s">
        <v>2401</v>
      </c>
      <c r="AD1989" s="34">
        <f t="shared" si="1091"/>
        <v>12</v>
      </c>
      <c r="AE1989" s="33">
        <f t="shared" si="1092"/>
        <v>0.25</v>
      </c>
      <c r="AF1989" s="33">
        <f t="shared" si="1093"/>
        <v>7.3933873543502697</v>
      </c>
      <c r="AG1989" s="33">
        <f t="shared" si="1094"/>
        <v>0.2218016206305081</v>
      </c>
      <c r="AH1989" s="34">
        <f>IF(AA1989="",0,VLOOKUP(AA1989,[1]!Costo_Twist,2,FALSE)*AE1989)</f>
        <v>32.729544312032409</v>
      </c>
      <c r="AI1989" s="35" t="s">
        <v>71</v>
      </c>
      <c r="AJ1989" s="35"/>
      <c r="AK1989" s="35" t="s">
        <v>2401</v>
      </c>
      <c r="AL1989" s="35">
        <f t="shared" si="1095"/>
        <v>12</v>
      </c>
      <c r="AM1989" s="29">
        <f t="shared" si="1096"/>
        <v>0.25</v>
      </c>
      <c r="AN1989" s="29">
        <f t="shared" si="1097"/>
        <v>7.3933873543502697</v>
      </c>
      <c r="AO1989" s="29">
        <f t="shared" si="1098"/>
        <v>0.2218016206305081</v>
      </c>
      <c r="AP1989" s="30">
        <f>IF(AI1989="",0,VLOOKUP(AI1989,[1]!Costo_Twist,2,FALSE)*AM1989)</f>
        <v>72.625454652985184</v>
      </c>
      <c r="AQ1989" s="42"/>
      <c r="AR1989" s="42"/>
      <c r="AS1989" s="42"/>
      <c r="AT1989" s="42">
        <f t="shared" si="1099"/>
        <v>0</v>
      </c>
      <c r="AU1989" s="43">
        <f t="shared" si="1100"/>
        <v>0</v>
      </c>
      <c r="AV1989" s="43">
        <f t="shared" si="1101"/>
        <v>0</v>
      </c>
      <c r="AW1989" s="43">
        <f t="shared" si="1102"/>
        <v>0</v>
      </c>
      <c r="AX1989" s="44">
        <f>IF(AQ1989="",0,VLOOKUP(AQ1989,[1]!Costo_Twist,2,FALSE)*AU1989)</f>
        <v>0</v>
      </c>
      <c r="AY1989" s="36">
        <f t="shared" si="1103"/>
        <v>270.90960167962857</v>
      </c>
      <c r="AZ1989" s="41">
        <f t="shared" si="1104"/>
        <v>1.8333333333333333</v>
      </c>
      <c r="BA1989" s="37">
        <f t="shared" si="1105"/>
        <v>125.83333333333333</v>
      </c>
      <c r="BB1989" s="37" t="str">
        <f t="shared" si="1106"/>
        <v>ok</v>
      </c>
      <c r="BC1989" s="37" t="str">
        <f t="shared" si="1107"/>
        <v>ok</v>
      </c>
      <c r="BD1989" s="5"/>
      <c r="BE1989" s="11" t="b">
        <f t="shared" si="1108"/>
        <v>0</v>
      </c>
      <c r="BF1989" s="11" t="b">
        <f t="shared" si="1109"/>
        <v>0</v>
      </c>
      <c r="BG1989" s="11" t="b">
        <f t="shared" si="1110"/>
        <v>0</v>
      </c>
      <c r="BH1989" s="11">
        <f t="shared" si="1111"/>
        <v>7.3933873543502697</v>
      </c>
      <c r="BI1989" s="11" t="b">
        <f t="shared" si="1112"/>
        <v>0</v>
      </c>
      <c r="BJ1989" s="11" t="b">
        <f t="shared" si="1113"/>
        <v>0</v>
      </c>
      <c r="BK1989" s="11">
        <f t="shared" si="1114"/>
        <v>7.3933873543502697</v>
      </c>
      <c r="BL1989" s="11">
        <f t="shared" si="1115"/>
        <v>39.431399223201439</v>
      </c>
      <c r="BM1989" s="11" t="b">
        <f t="shared" si="1116"/>
        <v>0</v>
      </c>
      <c r="BN1989" s="11" t="b">
        <f t="shared" si="1117"/>
        <v>0</v>
      </c>
      <c r="BO1989" s="11" t="b">
        <f t="shared" si="1118"/>
        <v>0</v>
      </c>
      <c r="BP1989" s="11" t="b">
        <f t="shared" si="1119"/>
        <v>0</v>
      </c>
      <c r="BQ1989" s="11" t="b">
        <f t="shared" si="1120"/>
        <v>0</v>
      </c>
      <c r="BR1989" s="11" t="b">
        <f t="shared" si="1121"/>
        <v>0</v>
      </c>
    </row>
    <row r="1990" spans="1:70" ht="12.75" customHeight="1" x14ac:dyDescent="0.75">
      <c r="A1990" s="24" t="s">
        <v>2393</v>
      </c>
      <c r="B1990" s="25" t="s">
        <v>2394</v>
      </c>
      <c r="C1990" s="24" t="s">
        <v>85</v>
      </c>
      <c r="D1990" s="26" t="s">
        <v>41</v>
      </c>
      <c r="E1990" s="24" t="s">
        <v>2610</v>
      </c>
      <c r="F1990" s="24" t="s">
        <v>2610</v>
      </c>
      <c r="G1990" s="25" t="s">
        <v>2033</v>
      </c>
      <c r="H1990" s="26"/>
      <c r="I1990" s="26"/>
      <c r="J1990" s="26"/>
      <c r="K1990" s="26"/>
      <c r="L1990" s="26"/>
      <c r="M1990" s="26"/>
      <c r="N1990" s="26"/>
      <c r="O1990" s="40"/>
      <c r="P1990" s="31" t="s">
        <v>80</v>
      </c>
      <c r="Q1990" s="32">
        <v>124</v>
      </c>
      <c r="R1990" s="60">
        <f t="shared" si="1086"/>
        <v>0</v>
      </c>
      <c r="S1990" s="35" t="s">
        <v>64</v>
      </c>
      <c r="T1990" s="35"/>
      <c r="U1990" s="30" t="s">
        <v>2417</v>
      </c>
      <c r="V1990" s="30">
        <f t="shared" si="1087"/>
        <v>32</v>
      </c>
      <c r="W1990" s="29">
        <f t="shared" si="1088"/>
        <v>0.66666666666666663</v>
      </c>
      <c r="X1990" s="29">
        <f t="shared" si="1089"/>
        <v>19.715699611600719</v>
      </c>
      <c r="Y1990" s="29">
        <f t="shared" si="1090"/>
        <v>0.59147098834802159</v>
      </c>
      <c r="Z1990" s="30">
        <f>IF(S1990="",0,VLOOKUP(S1990,[1]!Costo_Twist,2,FALSE)*W1990)</f>
        <v>82.77730135730549</v>
      </c>
      <c r="AA1990" s="31" t="s">
        <v>73</v>
      </c>
      <c r="AB1990" s="31"/>
      <c r="AC1990" s="31" t="s">
        <v>2398</v>
      </c>
      <c r="AD1990" s="34">
        <f t="shared" si="1091"/>
        <v>4</v>
      </c>
      <c r="AE1990" s="33">
        <f t="shared" si="1092"/>
        <v>8.3333333333333329E-2</v>
      </c>
      <c r="AF1990" s="33">
        <f t="shared" si="1093"/>
        <v>2.4644624514500899</v>
      </c>
      <c r="AG1990" s="33">
        <f t="shared" si="1094"/>
        <v>7.3933873543502698E-2</v>
      </c>
      <c r="AH1990" s="34">
        <f>IF(AA1990="",0,VLOOKUP(AA1990,[1]!Costo_Twist,2,FALSE)*AE1990)</f>
        <v>10.909848104010802</v>
      </c>
      <c r="AI1990" s="35" t="s">
        <v>71</v>
      </c>
      <c r="AJ1990" s="35"/>
      <c r="AK1990" s="35">
        <v>3.5</v>
      </c>
      <c r="AL1990" s="35">
        <f t="shared" si="1095"/>
        <v>3.5</v>
      </c>
      <c r="AM1990" s="29">
        <f t="shared" si="1096"/>
        <v>7.2916666666666671E-2</v>
      </c>
      <c r="AN1990" s="29">
        <f t="shared" si="1097"/>
        <v>2.1564046450188288</v>
      </c>
      <c r="AO1990" s="29">
        <f t="shared" si="1098"/>
        <v>6.4692139350564865E-2</v>
      </c>
      <c r="AP1990" s="30">
        <f>IF(AI1990="",0,VLOOKUP(AI1990,[1]!Costo_Twist,2,FALSE)*AM1990)</f>
        <v>21.182424273787348</v>
      </c>
      <c r="AQ1990" s="42"/>
      <c r="AR1990" s="42"/>
      <c r="AS1990" s="42"/>
      <c r="AT1990" s="42">
        <f t="shared" si="1099"/>
        <v>0</v>
      </c>
      <c r="AU1990" s="43">
        <f t="shared" si="1100"/>
        <v>0</v>
      </c>
      <c r="AV1990" s="43">
        <f t="shared" si="1101"/>
        <v>0</v>
      </c>
      <c r="AW1990" s="43">
        <f t="shared" si="1102"/>
        <v>0</v>
      </c>
      <c r="AX1990" s="44">
        <f>IF(AQ1990="",0,VLOOKUP(AQ1990,[1]!Costo_Twist,2,FALSE)*AU1990)</f>
        <v>0</v>
      </c>
      <c r="AY1990" s="36">
        <f t="shared" si="1103"/>
        <v>114.86957373510364</v>
      </c>
      <c r="AZ1990" s="41">
        <f t="shared" si="1104"/>
        <v>0.82291666666666663</v>
      </c>
      <c r="BA1990" s="37">
        <f t="shared" si="1105"/>
        <v>124.82291666666667</v>
      </c>
      <c r="BB1990" s="37" t="str">
        <f t="shared" si="1106"/>
        <v>ok</v>
      </c>
      <c r="BC1990" s="37" t="str">
        <f t="shared" si="1107"/>
        <v>ok</v>
      </c>
      <c r="BD1990" s="5"/>
      <c r="BE1990" s="11" t="b">
        <f t="shared" si="1108"/>
        <v>0</v>
      </c>
      <c r="BF1990" s="11" t="b">
        <f t="shared" si="1109"/>
        <v>0</v>
      </c>
      <c r="BG1990" s="11" t="b">
        <f t="shared" si="1110"/>
        <v>0</v>
      </c>
      <c r="BH1990" s="11">
        <f t="shared" si="1111"/>
        <v>2.4644624514500899</v>
      </c>
      <c r="BI1990" s="11" t="b">
        <f t="shared" si="1112"/>
        <v>0</v>
      </c>
      <c r="BJ1990" s="11" t="b">
        <f t="shared" si="1113"/>
        <v>0</v>
      </c>
      <c r="BK1990" s="11">
        <f t="shared" si="1114"/>
        <v>2.1564046450188288</v>
      </c>
      <c r="BL1990" s="11">
        <f t="shared" si="1115"/>
        <v>19.715699611600719</v>
      </c>
      <c r="BM1990" s="11" t="b">
        <f t="shared" si="1116"/>
        <v>0</v>
      </c>
      <c r="BN1990" s="11" t="b">
        <f t="shared" si="1117"/>
        <v>0</v>
      </c>
      <c r="BO1990" s="11" t="b">
        <f t="shared" si="1118"/>
        <v>0</v>
      </c>
      <c r="BP1990" s="11" t="b">
        <f t="shared" si="1119"/>
        <v>0</v>
      </c>
      <c r="BQ1990" s="11" t="b">
        <f t="shared" si="1120"/>
        <v>0</v>
      </c>
      <c r="BR1990" s="11" t="b">
        <f t="shared" si="1121"/>
        <v>0</v>
      </c>
    </row>
    <row r="1991" spans="1:70" ht="12.75" customHeight="1" x14ac:dyDescent="0.75">
      <c r="A1991" s="24" t="s">
        <v>2393</v>
      </c>
      <c r="B1991" s="25" t="s">
        <v>2394</v>
      </c>
      <c r="C1991" s="24" t="s">
        <v>85</v>
      </c>
      <c r="D1991" s="26" t="s">
        <v>41</v>
      </c>
      <c r="E1991" s="24" t="s">
        <v>2610</v>
      </c>
      <c r="F1991" s="24" t="s">
        <v>2610</v>
      </c>
      <c r="G1991" s="25" t="s">
        <v>2034</v>
      </c>
      <c r="H1991" s="26"/>
      <c r="I1991" s="26"/>
      <c r="J1991" s="26"/>
      <c r="K1991" s="26"/>
      <c r="L1991" s="26"/>
      <c r="M1991" s="26"/>
      <c r="N1991" s="26"/>
      <c r="O1991" s="40"/>
      <c r="P1991" s="31" t="s">
        <v>79</v>
      </c>
      <c r="Q1991" s="32">
        <v>128</v>
      </c>
      <c r="R1991" s="60">
        <f t="shared" si="1086"/>
        <v>0</v>
      </c>
      <c r="S1991" s="35" t="s">
        <v>64</v>
      </c>
      <c r="T1991" s="35"/>
      <c r="U1991" s="35" t="s">
        <v>2400</v>
      </c>
      <c r="V1991" s="30">
        <f t="shared" si="1087"/>
        <v>14</v>
      </c>
      <c r="W1991" s="29">
        <f t="shared" si="1088"/>
        <v>0.29166666666666669</v>
      </c>
      <c r="X1991" s="29">
        <f t="shared" si="1089"/>
        <v>8.6256185800753151</v>
      </c>
      <c r="Y1991" s="29">
        <f t="shared" si="1090"/>
        <v>0.25876855740225946</v>
      </c>
      <c r="Z1991" s="30">
        <f>IF(S1991="",0,VLOOKUP(S1991,[1]!Costo_Twist,2,FALSE)*W1991)</f>
        <v>36.215069343821156</v>
      </c>
      <c r="AA1991" s="31" t="s">
        <v>74</v>
      </c>
      <c r="AB1991" s="31"/>
      <c r="AC1991" s="31">
        <v>1.5</v>
      </c>
      <c r="AD1991" s="34">
        <f t="shared" si="1091"/>
        <v>1.5</v>
      </c>
      <c r="AE1991" s="33">
        <f t="shared" si="1092"/>
        <v>3.125E-2</v>
      </c>
      <c r="AF1991" s="33">
        <f t="shared" si="1093"/>
        <v>0.92417341929378372</v>
      </c>
      <c r="AG1991" s="33">
        <f t="shared" si="1094"/>
        <v>2.7725202578813512E-2</v>
      </c>
      <c r="AH1991" s="34">
        <f>IF(AA1991="",0,VLOOKUP(AA1991,[1]!Costo_Twist,2,FALSE)*AE1991)</f>
        <v>3.7348818641511663</v>
      </c>
      <c r="AI1991" s="35" t="s">
        <v>67</v>
      </c>
      <c r="AJ1991" s="35"/>
      <c r="AK1991" s="35" t="s">
        <v>2405</v>
      </c>
      <c r="AL1991" s="35">
        <f t="shared" si="1095"/>
        <v>5</v>
      </c>
      <c r="AM1991" s="29">
        <f t="shared" si="1096"/>
        <v>0.10416666666666667</v>
      </c>
      <c r="AN1991" s="29">
        <f t="shared" si="1097"/>
        <v>3.0805780643126126</v>
      </c>
      <c r="AO1991" s="29">
        <f t="shared" si="1098"/>
        <v>9.241734192937838E-2</v>
      </c>
      <c r="AP1991" s="30">
        <f>IF(AI1991="",0,VLOOKUP(AI1991,[1]!Costo_Twist,2,FALSE)*AM1991)</f>
        <v>21.109205429221991</v>
      </c>
      <c r="AQ1991" s="42"/>
      <c r="AR1991" s="42"/>
      <c r="AS1991" s="42"/>
      <c r="AT1991" s="42">
        <f t="shared" si="1099"/>
        <v>0</v>
      </c>
      <c r="AU1991" s="43">
        <f t="shared" si="1100"/>
        <v>0</v>
      </c>
      <c r="AV1991" s="43">
        <f t="shared" si="1101"/>
        <v>0</v>
      </c>
      <c r="AW1991" s="43">
        <f t="shared" si="1102"/>
        <v>0</v>
      </c>
      <c r="AX1991" s="44">
        <f>IF(AQ1991="",0,VLOOKUP(AQ1991,[1]!Costo_Twist,2,FALSE)*AU1991)</f>
        <v>0</v>
      </c>
      <c r="AY1991" s="36">
        <f t="shared" si="1103"/>
        <v>61.059156637194306</v>
      </c>
      <c r="AZ1991" s="41">
        <f t="shared" si="1104"/>
        <v>0.42708333333333337</v>
      </c>
      <c r="BA1991" s="37">
        <f t="shared" si="1105"/>
        <v>128.42708333333334</v>
      </c>
      <c r="BB1991" s="37" t="str">
        <f t="shared" si="1106"/>
        <v>ok</v>
      </c>
      <c r="BC1991" s="37" t="str">
        <f t="shared" si="1107"/>
        <v>ok</v>
      </c>
      <c r="BD1991" s="5"/>
      <c r="BE1991" s="11" t="b">
        <f t="shared" si="1108"/>
        <v>0</v>
      </c>
      <c r="BF1991" s="11" t="b">
        <f t="shared" si="1109"/>
        <v>0</v>
      </c>
      <c r="BG1991" s="11" t="b">
        <f t="shared" si="1110"/>
        <v>0</v>
      </c>
      <c r="BH1991" s="11" t="b">
        <f t="shared" si="1111"/>
        <v>0</v>
      </c>
      <c r="BI1991" s="11" t="b">
        <f t="shared" si="1112"/>
        <v>0</v>
      </c>
      <c r="BJ1991" s="11" t="b">
        <f t="shared" si="1113"/>
        <v>0</v>
      </c>
      <c r="BK1991" s="11" t="b">
        <f t="shared" si="1114"/>
        <v>0</v>
      </c>
      <c r="BL1991" s="11">
        <f t="shared" si="1115"/>
        <v>8.6256185800753151</v>
      </c>
      <c r="BM1991" s="11" t="b">
        <f t="shared" si="1116"/>
        <v>0</v>
      </c>
      <c r="BN1991" s="11" t="b">
        <f t="shared" si="1117"/>
        <v>0</v>
      </c>
      <c r="BO1991" s="11" t="b">
        <f t="shared" si="1118"/>
        <v>0</v>
      </c>
      <c r="BP1991" s="11" t="b">
        <f t="shared" si="1119"/>
        <v>0</v>
      </c>
      <c r="BQ1991" s="11">
        <f t="shared" si="1120"/>
        <v>0.92417341929378372</v>
      </c>
      <c r="BR1991" s="11">
        <f t="shared" si="1121"/>
        <v>3.0805780643126126</v>
      </c>
    </row>
    <row r="1992" spans="1:70" ht="12.75" customHeight="1" x14ac:dyDescent="0.75">
      <c r="A1992" s="24" t="s">
        <v>2393</v>
      </c>
      <c r="B1992" s="25" t="s">
        <v>2394</v>
      </c>
      <c r="C1992" s="24" t="s">
        <v>85</v>
      </c>
      <c r="D1992" s="26" t="s">
        <v>41</v>
      </c>
      <c r="E1992" s="24" t="s">
        <v>2610</v>
      </c>
      <c r="F1992" s="24" t="s">
        <v>2610</v>
      </c>
      <c r="G1992" s="25" t="s">
        <v>2035</v>
      </c>
      <c r="H1992" s="26"/>
      <c r="I1992" s="26"/>
      <c r="J1992" s="26"/>
      <c r="K1992" s="26"/>
      <c r="L1992" s="26"/>
      <c r="M1992" s="26"/>
      <c r="N1992" s="26"/>
      <c r="O1992" s="40"/>
      <c r="P1992" s="31" t="s">
        <v>79</v>
      </c>
      <c r="Q1992" s="32">
        <v>128</v>
      </c>
      <c r="R1992" s="60">
        <f t="shared" si="1086"/>
        <v>0</v>
      </c>
      <c r="S1992" s="35" t="s">
        <v>64</v>
      </c>
      <c r="T1992" s="35"/>
      <c r="U1992" s="35" t="s">
        <v>2396</v>
      </c>
      <c r="V1992" s="30">
        <f t="shared" si="1087"/>
        <v>3</v>
      </c>
      <c r="W1992" s="29">
        <f t="shared" si="1088"/>
        <v>6.25E-2</v>
      </c>
      <c r="X1992" s="29">
        <f t="shared" si="1089"/>
        <v>1.8483468385875674</v>
      </c>
      <c r="Y1992" s="29">
        <f t="shared" si="1090"/>
        <v>5.5450405157627024E-2</v>
      </c>
      <c r="Z1992" s="30">
        <f>IF(S1992="",0,VLOOKUP(S1992,[1]!Costo_Twist,2,FALSE)*W1992)</f>
        <v>7.7603720022473901</v>
      </c>
      <c r="AA1992" s="31" t="s">
        <v>74</v>
      </c>
      <c r="AB1992" s="31"/>
      <c r="AC1992" s="31">
        <v>0.5</v>
      </c>
      <c r="AD1992" s="34">
        <f t="shared" si="1091"/>
        <v>0.5</v>
      </c>
      <c r="AE1992" s="33">
        <f t="shared" si="1092"/>
        <v>1.0416666666666666E-2</v>
      </c>
      <c r="AF1992" s="33">
        <f t="shared" si="1093"/>
        <v>0.30805780643126124</v>
      </c>
      <c r="AG1992" s="33">
        <f t="shared" si="1094"/>
        <v>9.2417341929378373E-3</v>
      </c>
      <c r="AH1992" s="34">
        <f>IF(AA1992="",0,VLOOKUP(AA1992,[1]!Costo_Twist,2,FALSE)*AE1992)</f>
        <v>1.2449606213837221</v>
      </c>
      <c r="AI1992" s="35" t="s">
        <v>71</v>
      </c>
      <c r="AJ1992" s="35"/>
      <c r="AK1992" s="35">
        <v>0.5</v>
      </c>
      <c r="AL1992" s="35">
        <f t="shared" si="1095"/>
        <v>0.5</v>
      </c>
      <c r="AM1992" s="29">
        <f t="shared" si="1096"/>
        <v>1.0416666666666666E-2</v>
      </c>
      <c r="AN1992" s="29">
        <f t="shared" si="1097"/>
        <v>0.30805780643126124</v>
      </c>
      <c r="AO1992" s="29">
        <f t="shared" si="1098"/>
        <v>9.2417341929378373E-3</v>
      </c>
      <c r="AP1992" s="30">
        <f>IF(AI1992="",0,VLOOKUP(AI1992,[1]!Costo_Twist,2,FALSE)*AM1992)</f>
        <v>3.026060610541049</v>
      </c>
      <c r="AQ1992" s="42"/>
      <c r="AR1992" s="42"/>
      <c r="AS1992" s="42"/>
      <c r="AT1992" s="42">
        <f t="shared" si="1099"/>
        <v>0</v>
      </c>
      <c r="AU1992" s="43">
        <f t="shared" si="1100"/>
        <v>0</v>
      </c>
      <c r="AV1992" s="43">
        <f t="shared" si="1101"/>
        <v>0</v>
      </c>
      <c r="AW1992" s="43">
        <f t="shared" si="1102"/>
        <v>0</v>
      </c>
      <c r="AX1992" s="44">
        <f>IF(AQ1992="",0,VLOOKUP(AQ1992,[1]!Costo_Twist,2,FALSE)*AU1992)</f>
        <v>0</v>
      </c>
      <c r="AY1992" s="36">
        <f t="shared" si="1103"/>
        <v>12.03139323417216</v>
      </c>
      <c r="AZ1992" s="41">
        <f t="shared" si="1104"/>
        <v>8.3333333333333343E-2</v>
      </c>
      <c r="BA1992" s="37">
        <f t="shared" si="1105"/>
        <v>128.08333333333334</v>
      </c>
      <c r="BB1992" s="37" t="str">
        <f t="shared" si="1106"/>
        <v>ok</v>
      </c>
      <c r="BC1992" s="37" t="str">
        <f t="shared" si="1107"/>
        <v>ok</v>
      </c>
      <c r="BD1992" s="5"/>
      <c r="BE1992" s="11" t="b">
        <f t="shared" si="1108"/>
        <v>0</v>
      </c>
      <c r="BF1992" s="11" t="b">
        <f t="shared" si="1109"/>
        <v>0</v>
      </c>
      <c r="BG1992" s="11" t="b">
        <f t="shared" si="1110"/>
        <v>0</v>
      </c>
      <c r="BH1992" s="11" t="b">
        <f t="shared" si="1111"/>
        <v>0</v>
      </c>
      <c r="BI1992" s="11" t="b">
        <f t="shared" si="1112"/>
        <v>0</v>
      </c>
      <c r="BJ1992" s="11" t="b">
        <f t="shared" si="1113"/>
        <v>0</v>
      </c>
      <c r="BK1992" s="11">
        <f t="shared" si="1114"/>
        <v>0.30805780643126124</v>
      </c>
      <c r="BL1992" s="11">
        <f t="shared" si="1115"/>
        <v>1.8483468385875674</v>
      </c>
      <c r="BM1992" s="11" t="b">
        <f t="shared" si="1116"/>
        <v>0</v>
      </c>
      <c r="BN1992" s="11" t="b">
        <f t="shared" si="1117"/>
        <v>0</v>
      </c>
      <c r="BO1992" s="11" t="b">
        <f t="shared" si="1118"/>
        <v>0</v>
      </c>
      <c r="BP1992" s="11" t="b">
        <f t="shared" si="1119"/>
        <v>0</v>
      </c>
      <c r="BQ1992" s="11">
        <f t="shared" si="1120"/>
        <v>0.30805780643126124</v>
      </c>
      <c r="BR1992" s="11" t="b">
        <f t="shared" si="1121"/>
        <v>0</v>
      </c>
    </row>
    <row r="1993" spans="1:70" ht="12.75" customHeight="1" x14ac:dyDescent="0.75">
      <c r="A1993" s="24" t="s">
        <v>2393</v>
      </c>
      <c r="B1993" s="25" t="s">
        <v>2394</v>
      </c>
      <c r="C1993" s="24" t="s">
        <v>85</v>
      </c>
      <c r="D1993" s="26" t="s">
        <v>41</v>
      </c>
      <c r="E1993" s="24" t="s">
        <v>2610</v>
      </c>
      <c r="F1993" s="24" t="s">
        <v>2610</v>
      </c>
      <c r="G1993" s="25" t="s">
        <v>2036</v>
      </c>
      <c r="H1993" s="26"/>
      <c r="I1993" s="26"/>
      <c r="J1993" s="26"/>
      <c r="K1993" s="26"/>
      <c r="L1993" s="26"/>
      <c r="M1993" s="26"/>
      <c r="N1993" s="26"/>
      <c r="O1993" s="40"/>
      <c r="P1993" s="31" t="s">
        <v>79</v>
      </c>
      <c r="Q1993" s="32">
        <v>128</v>
      </c>
      <c r="R1993" s="60">
        <f t="shared" si="1086"/>
        <v>0</v>
      </c>
      <c r="S1993" s="35" t="s">
        <v>74</v>
      </c>
      <c r="T1993" s="35"/>
      <c r="U1993" s="30">
        <v>0.5</v>
      </c>
      <c r="V1993" s="30">
        <f t="shared" si="1087"/>
        <v>0.5</v>
      </c>
      <c r="W1993" s="29">
        <f t="shared" si="1088"/>
        <v>1.0416666666666666E-2</v>
      </c>
      <c r="X1993" s="29">
        <f t="shared" si="1089"/>
        <v>0.30805780643126124</v>
      </c>
      <c r="Y1993" s="29">
        <f t="shared" si="1090"/>
        <v>9.2417341929378373E-3</v>
      </c>
      <c r="Z1993" s="30">
        <f>IF(S1993="",0,VLOOKUP(S1993,[1]!Costo_Twist,2,FALSE)*W1993)</f>
        <v>1.2449606213837221</v>
      </c>
      <c r="AA1993" s="31" t="s">
        <v>72</v>
      </c>
      <c r="AB1993" s="31"/>
      <c r="AC1993" s="31">
        <v>0.5</v>
      </c>
      <c r="AD1993" s="34">
        <f t="shared" si="1091"/>
        <v>0.5</v>
      </c>
      <c r="AE1993" s="33">
        <f t="shared" si="1092"/>
        <v>1.0416666666666666E-2</v>
      </c>
      <c r="AF1993" s="33">
        <f t="shared" si="1093"/>
        <v>0.30805780643126124</v>
      </c>
      <c r="AG1993" s="33">
        <f t="shared" si="1094"/>
        <v>9.2417341929378373E-3</v>
      </c>
      <c r="AH1993" s="34">
        <f>IF(AA1993="",0,VLOOKUP(AA1993,[1]!Costo_Twist,2,FALSE)*AE1993)</f>
        <v>2.1250221781943992</v>
      </c>
      <c r="AI1993" s="35" t="s">
        <v>68</v>
      </c>
      <c r="AJ1993" s="35"/>
      <c r="AK1993" s="35">
        <v>0.5</v>
      </c>
      <c r="AL1993" s="35">
        <f t="shared" si="1095"/>
        <v>0.5</v>
      </c>
      <c r="AM1993" s="29">
        <f t="shared" si="1096"/>
        <v>1.0416666666666666E-2</v>
      </c>
      <c r="AN1993" s="29">
        <f t="shared" si="1097"/>
        <v>0.30805780643126124</v>
      </c>
      <c r="AO1993" s="29">
        <f t="shared" si="1098"/>
        <v>9.2417341929378373E-3</v>
      </c>
      <c r="AP1993" s="30">
        <f>IF(AI1993="",0,VLOOKUP(AI1993,[1]!Costo_Twist,2,FALSE)*AM1993)</f>
        <v>0.7068067342855171</v>
      </c>
      <c r="AQ1993" s="42"/>
      <c r="AR1993" s="42"/>
      <c r="AS1993" s="42"/>
      <c r="AT1993" s="42">
        <f t="shared" si="1099"/>
        <v>0</v>
      </c>
      <c r="AU1993" s="43">
        <f t="shared" si="1100"/>
        <v>0</v>
      </c>
      <c r="AV1993" s="43">
        <f t="shared" si="1101"/>
        <v>0</v>
      </c>
      <c r="AW1993" s="43">
        <f t="shared" si="1102"/>
        <v>0</v>
      </c>
      <c r="AX1993" s="44">
        <f>IF(AQ1993="",0,VLOOKUP(AQ1993,[1]!Costo_Twist,2,FALSE)*AU1993)</f>
        <v>0</v>
      </c>
      <c r="AY1993" s="36">
        <f t="shared" si="1103"/>
        <v>4.0767895338636384</v>
      </c>
      <c r="AZ1993" s="41">
        <f t="shared" si="1104"/>
        <v>3.125E-2</v>
      </c>
      <c r="BA1993" s="37">
        <f t="shared" si="1105"/>
        <v>128.03125</v>
      </c>
      <c r="BB1993" s="37" t="str">
        <f t="shared" si="1106"/>
        <v>ok</v>
      </c>
      <c r="BC1993" s="37" t="str">
        <f t="shared" si="1107"/>
        <v>ok</v>
      </c>
      <c r="BD1993" s="5"/>
      <c r="BE1993" s="11" t="b">
        <f t="shared" si="1108"/>
        <v>0</v>
      </c>
      <c r="BF1993" s="11" t="b">
        <f t="shared" si="1109"/>
        <v>0</v>
      </c>
      <c r="BG1993" s="11" t="b">
        <f t="shared" si="1110"/>
        <v>0</v>
      </c>
      <c r="BH1993" s="11" t="b">
        <f t="shared" si="1111"/>
        <v>0</v>
      </c>
      <c r="BI1993" s="11" t="b">
        <f t="shared" si="1112"/>
        <v>0</v>
      </c>
      <c r="BJ1993" s="11">
        <f t="shared" si="1113"/>
        <v>0.30805780643126124</v>
      </c>
      <c r="BK1993" s="11" t="b">
        <f t="shared" si="1114"/>
        <v>0</v>
      </c>
      <c r="BL1993" s="11" t="b">
        <f t="shared" si="1115"/>
        <v>0</v>
      </c>
      <c r="BM1993" s="11" t="b">
        <f t="shared" si="1116"/>
        <v>0</v>
      </c>
      <c r="BN1993" s="11">
        <f t="shared" si="1117"/>
        <v>0.30805780643126124</v>
      </c>
      <c r="BO1993" s="11" t="b">
        <f t="shared" si="1118"/>
        <v>0</v>
      </c>
      <c r="BP1993" s="11" t="b">
        <f t="shared" si="1119"/>
        <v>0</v>
      </c>
      <c r="BQ1993" s="11">
        <f t="shared" si="1120"/>
        <v>0.30805780643126124</v>
      </c>
      <c r="BR1993" s="11" t="b">
        <f t="shared" si="1121"/>
        <v>0</v>
      </c>
    </row>
    <row r="1994" spans="1:70" ht="12.75" customHeight="1" x14ac:dyDescent="0.75">
      <c r="A1994" s="24" t="s">
        <v>2393</v>
      </c>
      <c r="B1994" s="25" t="s">
        <v>2394</v>
      </c>
      <c r="C1994" s="24" t="s">
        <v>85</v>
      </c>
      <c r="D1994" s="26" t="s">
        <v>41</v>
      </c>
      <c r="E1994" s="24" t="s">
        <v>2610</v>
      </c>
      <c r="F1994" s="24" t="s">
        <v>2610</v>
      </c>
      <c r="G1994" s="25" t="s">
        <v>2037</v>
      </c>
      <c r="H1994" s="26"/>
      <c r="I1994" s="26"/>
      <c r="J1994" s="26"/>
      <c r="K1994" s="26"/>
      <c r="L1994" s="26"/>
      <c r="M1994" s="26"/>
      <c r="N1994" s="26"/>
      <c r="O1994" s="40"/>
      <c r="P1994" s="31" t="s">
        <v>81</v>
      </c>
      <c r="Q1994" s="32">
        <v>120</v>
      </c>
      <c r="R1994" s="60">
        <f t="shared" si="1086"/>
        <v>0</v>
      </c>
      <c r="S1994" s="35" t="s">
        <v>64</v>
      </c>
      <c r="T1994" s="35"/>
      <c r="U1994" s="35" t="s">
        <v>2484</v>
      </c>
      <c r="V1994" s="30">
        <f t="shared" si="1087"/>
        <v>226</v>
      </c>
      <c r="W1994" s="29">
        <f t="shared" si="1088"/>
        <v>4.708333333333333</v>
      </c>
      <c r="X1994" s="29">
        <f t="shared" si="1089"/>
        <v>139.24212850693007</v>
      </c>
      <c r="Y1994" s="29">
        <f t="shared" si="1090"/>
        <v>4.1772638552079018</v>
      </c>
      <c r="Z1994" s="30">
        <f>IF(S1994="",0,VLOOKUP(S1994,[1]!Costo_Twist,2,FALSE)*W1994)</f>
        <v>584.61469083597001</v>
      </c>
      <c r="AA1994" s="31" t="s">
        <v>73</v>
      </c>
      <c r="AB1994" s="31"/>
      <c r="AC1994" s="31" t="s">
        <v>2508</v>
      </c>
      <c r="AD1994" s="34">
        <f t="shared" si="1091"/>
        <v>51</v>
      </c>
      <c r="AE1994" s="33">
        <f t="shared" si="1092"/>
        <v>1.0625</v>
      </c>
      <c r="AF1994" s="33">
        <f t="shared" si="1093"/>
        <v>31.421896255988646</v>
      </c>
      <c r="AG1994" s="33">
        <f t="shared" si="1094"/>
        <v>0.94265688767965938</v>
      </c>
      <c r="AH1994" s="34">
        <f>IF(AA1994="",0,VLOOKUP(AA1994,[1]!Costo_Twist,2,FALSE)*AE1994)</f>
        <v>139.10056332613775</v>
      </c>
      <c r="AI1994" s="35" t="s">
        <v>67</v>
      </c>
      <c r="AJ1994" s="35"/>
      <c r="AK1994" s="35">
        <v>5.5</v>
      </c>
      <c r="AL1994" s="35">
        <f t="shared" si="1095"/>
        <v>5.5</v>
      </c>
      <c r="AM1994" s="29">
        <f t="shared" si="1096"/>
        <v>0.11458333333333333</v>
      </c>
      <c r="AN1994" s="29">
        <f t="shared" si="1097"/>
        <v>3.3886358707438737</v>
      </c>
      <c r="AO1994" s="29">
        <f t="shared" si="1098"/>
        <v>0.10165907612231621</v>
      </c>
      <c r="AP1994" s="30">
        <f>IF(AI1994="",0,VLOOKUP(AI1994,[1]!Costo_Twist,2,FALSE)*AM1994)</f>
        <v>23.220125972144185</v>
      </c>
      <c r="AQ1994" s="42"/>
      <c r="AR1994" s="42"/>
      <c r="AS1994" s="42"/>
      <c r="AT1994" s="42">
        <f t="shared" si="1099"/>
        <v>0</v>
      </c>
      <c r="AU1994" s="43">
        <f t="shared" si="1100"/>
        <v>0</v>
      </c>
      <c r="AV1994" s="43">
        <f t="shared" si="1101"/>
        <v>0</v>
      </c>
      <c r="AW1994" s="43">
        <f t="shared" si="1102"/>
        <v>0</v>
      </c>
      <c r="AX1994" s="44">
        <f>IF(AQ1994="",0,VLOOKUP(AQ1994,[1]!Costo_Twist,2,FALSE)*AU1994)</f>
        <v>0</v>
      </c>
      <c r="AY1994" s="36">
        <f t="shared" si="1103"/>
        <v>746.93538013425189</v>
      </c>
      <c r="AZ1994" s="41">
        <f t="shared" si="1104"/>
        <v>5.8854166666666661</v>
      </c>
      <c r="BA1994" s="37">
        <f t="shared" si="1105"/>
        <v>125.88541666666667</v>
      </c>
      <c r="BB1994" s="37" t="str">
        <f t="shared" si="1106"/>
        <v>ok</v>
      </c>
      <c r="BC1994" s="37" t="str">
        <f t="shared" si="1107"/>
        <v>ok</v>
      </c>
      <c r="BD1994" s="5"/>
      <c r="BE1994" s="11" t="b">
        <f t="shared" si="1108"/>
        <v>0</v>
      </c>
      <c r="BF1994" s="11" t="b">
        <f t="shared" si="1109"/>
        <v>0</v>
      </c>
      <c r="BG1994" s="11" t="b">
        <f t="shared" si="1110"/>
        <v>0</v>
      </c>
      <c r="BH1994" s="11">
        <f t="shared" si="1111"/>
        <v>31.421896255988646</v>
      </c>
      <c r="BI1994" s="11" t="b">
        <f t="shared" si="1112"/>
        <v>0</v>
      </c>
      <c r="BJ1994" s="11" t="b">
        <f t="shared" si="1113"/>
        <v>0</v>
      </c>
      <c r="BK1994" s="11" t="b">
        <f t="shared" si="1114"/>
        <v>0</v>
      </c>
      <c r="BL1994" s="11">
        <f t="shared" si="1115"/>
        <v>139.24212850693007</v>
      </c>
      <c r="BM1994" s="11" t="b">
        <f t="shared" si="1116"/>
        <v>0</v>
      </c>
      <c r="BN1994" s="11" t="b">
        <f t="shared" si="1117"/>
        <v>0</v>
      </c>
      <c r="BO1994" s="11" t="b">
        <f t="shared" si="1118"/>
        <v>0</v>
      </c>
      <c r="BP1994" s="11" t="b">
        <f t="shared" si="1119"/>
        <v>0</v>
      </c>
      <c r="BQ1994" s="11" t="b">
        <f t="shared" si="1120"/>
        <v>0</v>
      </c>
      <c r="BR1994" s="11">
        <f t="shared" si="1121"/>
        <v>3.3886358707438737</v>
      </c>
    </row>
    <row r="1995" spans="1:70" ht="12.75" customHeight="1" x14ac:dyDescent="0.75">
      <c r="A1995" s="24" t="s">
        <v>2393</v>
      </c>
      <c r="B1995" s="25" t="s">
        <v>2394</v>
      </c>
      <c r="C1995" s="24" t="s">
        <v>85</v>
      </c>
      <c r="D1995" s="26" t="s">
        <v>41</v>
      </c>
      <c r="E1995" s="24" t="s">
        <v>2610</v>
      </c>
      <c r="F1995" s="24" t="s">
        <v>2610</v>
      </c>
      <c r="G1995" s="25" t="s">
        <v>2038</v>
      </c>
      <c r="H1995" s="26"/>
      <c r="I1995" s="26"/>
      <c r="J1995" s="26"/>
      <c r="K1995" s="26"/>
      <c r="L1995" s="26"/>
      <c r="M1995" s="26"/>
      <c r="N1995" s="26"/>
      <c r="O1995" s="40"/>
      <c r="P1995" s="31" t="s">
        <v>81</v>
      </c>
      <c r="Q1995" s="32">
        <v>120</v>
      </c>
      <c r="R1995" s="60">
        <f t="shared" si="1086"/>
        <v>0</v>
      </c>
      <c r="S1995" s="35" t="s">
        <v>73</v>
      </c>
      <c r="T1995" s="35"/>
      <c r="U1995" s="35">
        <v>85.5</v>
      </c>
      <c r="V1995" s="30">
        <f t="shared" si="1087"/>
        <v>85.5</v>
      </c>
      <c r="W1995" s="29">
        <f t="shared" si="1088"/>
        <v>1.78125</v>
      </c>
      <c r="X1995" s="29">
        <f t="shared" si="1089"/>
        <v>52.677884899745671</v>
      </c>
      <c r="Y1995" s="29">
        <f t="shared" si="1090"/>
        <v>1.58033654699237</v>
      </c>
      <c r="Z1995" s="30">
        <f>IF(S1995="",0,VLOOKUP(S1995,[1]!Costo_Twist,2,FALSE)*W1995)</f>
        <v>233.19800322323093</v>
      </c>
      <c r="AA1995" s="31" t="s">
        <v>66</v>
      </c>
      <c r="AB1995" s="31"/>
      <c r="AC1995" s="31" t="s">
        <v>2413</v>
      </c>
      <c r="AD1995" s="34">
        <f t="shared" si="1091"/>
        <v>30</v>
      </c>
      <c r="AE1995" s="33">
        <f t="shared" si="1092"/>
        <v>0.625</v>
      </c>
      <c r="AF1995" s="33">
        <f t="shared" si="1093"/>
        <v>18.483468385875675</v>
      </c>
      <c r="AG1995" s="33">
        <f t="shared" si="1094"/>
        <v>0.55450405157627025</v>
      </c>
      <c r="AH1995" s="34">
        <f>IF(AA1995="",0,VLOOKUP(AA1995,[1]!Costo_Twist,2,FALSE)*AE1995)</f>
        <v>156.67194014844603</v>
      </c>
      <c r="AI1995" s="35" t="s">
        <v>72</v>
      </c>
      <c r="AJ1995" s="35"/>
      <c r="AK1995" s="35">
        <v>19.5</v>
      </c>
      <c r="AL1995" s="35">
        <f t="shared" si="1095"/>
        <v>19.5</v>
      </c>
      <c r="AM1995" s="29">
        <f t="shared" si="1096"/>
        <v>0.40625</v>
      </c>
      <c r="AN1995" s="29">
        <f t="shared" si="1097"/>
        <v>12.014254450819189</v>
      </c>
      <c r="AO1995" s="29">
        <f t="shared" si="1098"/>
        <v>0.36042763352457569</v>
      </c>
      <c r="AP1995" s="30">
        <f>IF(AI1995="",0,VLOOKUP(AI1995,[1]!Costo_Twist,2,FALSE)*AM1995)</f>
        <v>82.875864949581569</v>
      </c>
      <c r="AQ1995" s="42"/>
      <c r="AR1995" s="42"/>
      <c r="AS1995" s="42"/>
      <c r="AT1995" s="42">
        <f t="shared" si="1099"/>
        <v>0</v>
      </c>
      <c r="AU1995" s="43">
        <f t="shared" si="1100"/>
        <v>0</v>
      </c>
      <c r="AV1995" s="43">
        <f t="shared" si="1101"/>
        <v>0</v>
      </c>
      <c r="AW1995" s="43">
        <f t="shared" si="1102"/>
        <v>0</v>
      </c>
      <c r="AX1995" s="44">
        <f>IF(AQ1995="",0,VLOOKUP(AQ1995,[1]!Costo_Twist,2,FALSE)*AU1995)</f>
        <v>0</v>
      </c>
      <c r="AY1995" s="36">
        <f t="shared" si="1103"/>
        <v>472.74580832125855</v>
      </c>
      <c r="AZ1995" s="41">
        <f t="shared" si="1104"/>
        <v>2.8125</v>
      </c>
      <c r="BA1995" s="37">
        <f t="shared" si="1105"/>
        <v>122.8125</v>
      </c>
      <c r="BB1995" s="37" t="str">
        <f t="shared" si="1106"/>
        <v>ok</v>
      </c>
      <c r="BC1995" s="37" t="str">
        <f t="shared" si="1107"/>
        <v>ok</v>
      </c>
      <c r="BD1995" s="5"/>
      <c r="BE1995" s="11" t="b">
        <f t="shared" si="1108"/>
        <v>0</v>
      </c>
      <c r="BF1995" s="11" t="b">
        <f t="shared" si="1109"/>
        <v>0</v>
      </c>
      <c r="BG1995" s="11" t="b">
        <f t="shared" si="1110"/>
        <v>0</v>
      </c>
      <c r="BH1995" s="11">
        <f t="shared" si="1111"/>
        <v>52.677884899745671</v>
      </c>
      <c r="BI1995" s="11" t="b">
        <f t="shared" si="1112"/>
        <v>0</v>
      </c>
      <c r="BJ1995" s="11" t="b">
        <f t="shared" si="1113"/>
        <v>0</v>
      </c>
      <c r="BK1995" s="11" t="b">
        <f t="shared" si="1114"/>
        <v>0</v>
      </c>
      <c r="BL1995" s="11" t="b">
        <f t="shared" si="1115"/>
        <v>0</v>
      </c>
      <c r="BM1995" s="11" t="b">
        <f t="shared" si="1116"/>
        <v>0</v>
      </c>
      <c r="BN1995" s="11">
        <f t="shared" si="1117"/>
        <v>12.014254450819189</v>
      </c>
      <c r="BO1995" s="11">
        <f t="shared" si="1118"/>
        <v>18.483468385875675</v>
      </c>
      <c r="BP1995" s="11" t="b">
        <f t="shared" si="1119"/>
        <v>0</v>
      </c>
      <c r="BQ1995" s="11" t="b">
        <f t="shared" si="1120"/>
        <v>0</v>
      </c>
      <c r="BR1995" s="11" t="b">
        <f t="shared" si="1121"/>
        <v>0</v>
      </c>
    </row>
    <row r="1996" spans="1:70" ht="12.75" customHeight="1" x14ac:dyDescent="0.75">
      <c r="A1996" s="24" t="s">
        <v>2393</v>
      </c>
      <c r="B1996" s="25" t="s">
        <v>2394</v>
      </c>
      <c r="C1996" s="24" t="s">
        <v>85</v>
      </c>
      <c r="D1996" s="26" t="s">
        <v>41</v>
      </c>
      <c r="E1996" s="24" t="s">
        <v>2610</v>
      </c>
      <c r="F1996" s="24" t="s">
        <v>2610</v>
      </c>
      <c r="G1996" s="25" t="s">
        <v>2039</v>
      </c>
      <c r="H1996" s="26"/>
      <c r="I1996" s="26"/>
      <c r="J1996" s="26"/>
      <c r="K1996" s="26"/>
      <c r="L1996" s="26"/>
      <c r="M1996" s="26"/>
      <c r="N1996" s="26"/>
      <c r="O1996" s="40"/>
      <c r="P1996" s="31" t="s">
        <v>80</v>
      </c>
      <c r="Q1996" s="32">
        <v>124</v>
      </c>
      <c r="R1996" s="60">
        <f t="shared" si="1086"/>
        <v>0</v>
      </c>
      <c r="S1996" s="35" t="s">
        <v>73</v>
      </c>
      <c r="T1996" s="35"/>
      <c r="U1996" s="35">
        <v>79.5</v>
      </c>
      <c r="V1996" s="30">
        <f t="shared" si="1087"/>
        <v>79.5</v>
      </c>
      <c r="W1996" s="29">
        <f t="shared" si="1088"/>
        <v>1.65625</v>
      </c>
      <c r="X1996" s="29">
        <f t="shared" si="1089"/>
        <v>48.981191222570537</v>
      </c>
      <c r="Y1996" s="29">
        <f t="shared" si="1090"/>
        <v>1.469435736677116</v>
      </c>
      <c r="Z1996" s="30">
        <f>IF(S1996="",0,VLOOKUP(S1996,[1]!Costo_Twist,2,FALSE)*W1996)</f>
        <v>216.83323106721471</v>
      </c>
      <c r="AA1996" s="31" t="s">
        <v>66</v>
      </c>
      <c r="AB1996" s="31"/>
      <c r="AC1996" s="31">
        <v>27.5</v>
      </c>
      <c r="AD1996" s="34">
        <f t="shared" si="1091"/>
        <v>27.5</v>
      </c>
      <c r="AE1996" s="33">
        <f t="shared" si="1092"/>
        <v>0.57291666666666663</v>
      </c>
      <c r="AF1996" s="33">
        <f t="shared" si="1093"/>
        <v>16.943179353719366</v>
      </c>
      <c r="AG1996" s="33">
        <f t="shared" si="1094"/>
        <v>0.50829538061158097</v>
      </c>
      <c r="AH1996" s="34">
        <f>IF(AA1996="",0,VLOOKUP(AA1996,[1]!Costo_Twist,2,FALSE)*AE1996)</f>
        <v>143.61594513607554</v>
      </c>
      <c r="AI1996" s="35" t="s">
        <v>67</v>
      </c>
      <c r="AJ1996" s="35"/>
      <c r="AK1996" s="35">
        <v>34.5</v>
      </c>
      <c r="AL1996" s="35">
        <f t="shared" si="1095"/>
        <v>34.5</v>
      </c>
      <c r="AM1996" s="29">
        <f t="shared" si="1096"/>
        <v>0.71875</v>
      </c>
      <c r="AN1996" s="29">
        <f t="shared" si="1097"/>
        <v>21.255988643757025</v>
      </c>
      <c r="AO1996" s="29">
        <f t="shared" si="1098"/>
        <v>0.63767965931271076</v>
      </c>
      <c r="AP1996" s="30">
        <f>IF(AI1996="",0,VLOOKUP(AI1996,[1]!Costo_Twist,2,FALSE)*AM1996)</f>
        <v>145.65351746163174</v>
      </c>
      <c r="AQ1996" s="42"/>
      <c r="AR1996" s="42"/>
      <c r="AS1996" s="42"/>
      <c r="AT1996" s="42">
        <f t="shared" si="1099"/>
        <v>0</v>
      </c>
      <c r="AU1996" s="43">
        <f t="shared" si="1100"/>
        <v>0</v>
      </c>
      <c r="AV1996" s="43">
        <f t="shared" si="1101"/>
        <v>0</v>
      </c>
      <c r="AW1996" s="43">
        <f t="shared" si="1102"/>
        <v>0</v>
      </c>
      <c r="AX1996" s="44">
        <f>IF(AQ1996="",0,VLOOKUP(AQ1996,[1]!Costo_Twist,2,FALSE)*AU1996)</f>
        <v>0</v>
      </c>
      <c r="AY1996" s="36">
        <f t="shared" si="1103"/>
        <v>506.10269366492196</v>
      </c>
      <c r="AZ1996" s="41">
        <f t="shared" si="1104"/>
        <v>2.9479166666666665</v>
      </c>
      <c r="BA1996" s="37">
        <f t="shared" si="1105"/>
        <v>126.94791666666667</v>
      </c>
      <c r="BB1996" s="37" t="str">
        <f t="shared" si="1106"/>
        <v>ok</v>
      </c>
      <c r="BC1996" s="37" t="str">
        <f t="shared" si="1107"/>
        <v>ok</v>
      </c>
      <c r="BD1996" s="5"/>
      <c r="BE1996" s="11" t="b">
        <f t="shared" si="1108"/>
        <v>0</v>
      </c>
      <c r="BF1996" s="11" t="b">
        <f t="shared" si="1109"/>
        <v>0</v>
      </c>
      <c r="BG1996" s="11" t="b">
        <f t="shared" si="1110"/>
        <v>0</v>
      </c>
      <c r="BH1996" s="11">
        <f t="shared" si="1111"/>
        <v>48.981191222570537</v>
      </c>
      <c r="BI1996" s="11" t="b">
        <f t="shared" si="1112"/>
        <v>0</v>
      </c>
      <c r="BJ1996" s="11" t="b">
        <f t="shared" si="1113"/>
        <v>0</v>
      </c>
      <c r="BK1996" s="11" t="b">
        <f t="shared" si="1114"/>
        <v>0</v>
      </c>
      <c r="BL1996" s="11" t="b">
        <f t="shared" si="1115"/>
        <v>0</v>
      </c>
      <c r="BM1996" s="11" t="b">
        <f t="shared" si="1116"/>
        <v>0</v>
      </c>
      <c r="BN1996" s="11" t="b">
        <f t="shared" si="1117"/>
        <v>0</v>
      </c>
      <c r="BO1996" s="11">
        <f t="shared" si="1118"/>
        <v>16.943179353719366</v>
      </c>
      <c r="BP1996" s="11" t="b">
        <f t="shared" si="1119"/>
        <v>0</v>
      </c>
      <c r="BQ1996" s="11" t="b">
        <f t="shared" si="1120"/>
        <v>0</v>
      </c>
      <c r="BR1996" s="11">
        <f t="shared" si="1121"/>
        <v>21.255988643757025</v>
      </c>
    </row>
    <row r="1997" spans="1:70" ht="12.75" customHeight="1" x14ac:dyDescent="0.75">
      <c r="A1997" s="24" t="s">
        <v>2393</v>
      </c>
      <c r="B1997" s="25" t="s">
        <v>2394</v>
      </c>
      <c r="C1997" s="24" t="s">
        <v>85</v>
      </c>
      <c r="D1997" s="26" t="s">
        <v>41</v>
      </c>
      <c r="E1997" s="24" t="s">
        <v>2610</v>
      </c>
      <c r="F1997" s="24" t="s">
        <v>2610</v>
      </c>
      <c r="G1997" s="25" t="s">
        <v>2040</v>
      </c>
      <c r="H1997" s="26"/>
      <c r="I1997" s="26"/>
      <c r="J1997" s="26"/>
      <c r="K1997" s="26"/>
      <c r="L1997" s="26"/>
      <c r="M1997" s="26"/>
      <c r="N1997" s="26"/>
      <c r="O1997" s="40"/>
      <c r="P1997" s="31" t="s">
        <v>80</v>
      </c>
      <c r="Q1997" s="32">
        <v>124</v>
      </c>
      <c r="R1997" s="60">
        <f t="shared" si="1086"/>
        <v>0</v>
      </c>
      <c r="S1997" s="35" t="s">
        <v>73</v>
      </c>
      <c r="T1997" s="35"/>
      <c r="U1997" s="30" t="s">
        <v>2437</v>
      </c>
      <c r="V1997" s="30">
        <f t="shared" si="1087"/>
        <v>38</v>
      </c>
      <c r="W1997" s="29">
        <f t="shared" si="1088"/>
        <v>0.79166666666666663</v>
      </c>
      <c r="X1997" s="29">
        <f t="shared" si="1089"/>
        <v>23.412393288775853</v>
      </c>
      <c r="Y1997" s="29">
        <f t="shared" si="1090"/>
        <v>0.70237179866327559</v>
      </c>
      <c r="Z1997" s="30">
        <f>IF(S1997="",0,VLOOKUP(S1997,[1]!Costo_Twist,2,FALSE)*W1997)</f>
        <v>103.64355698810263</v>
      </c>
      <c r="AA1997" s="31" t="s">
        <v>66</v>
      </c>
      <c r="AB1997" s="31"/>
      <c r="AC1997" s="31">
        <v>13.5</v>
      </c>
      <c r="AD1997" s="34">
        <f t="shared" si="1091"/>
        <v>13.5</v>
      </c>
      <c r="AE1997" s="33">
        <f t="shared" si="1092"/>
        <v>0.28125</v>
      </c>
      <c r="AF1997" s="33">
        <f t="shared" si="1093"/>
        <v>8.317560773644054</v>
      </c>
      <c r="AG1997" s="33">
        <f t="shared" si="1094"/>
        <v>0.24952682320932162</v>
      </c>
      <c r="AH1997" s="34">
        <f>IF(AA1997="",0,VLOOKUP(AA1997,[1]!Costo_Twist,2,FALSE)*AE1997)</f>
        <v>70.502373066800715</v>
      </c>
      <c r="AI1997" s="35" t="s">
        <v>67</v>
      </c>
      <c r="AJ1997" s="35"/>
      <c r="AK1997" s="35" t="s">
        <v>2403</v>
      </c>
      <c r="AL1997" s="35">
        <f t="shared" si="1095"/>
        <v>13</v>
      </c>
      <c r="AM1997" s="29">
        <f t="shared" si="1096"/>
        <v>0.27083333333333331</v>
      </c>
      <c r="AN1997" s="29">
        <f t="shared" si="1097"/>
        <v>8.0095029672127911</v>
      </c>
      <c r="AO1997" s="29">
        <f t="shared" si="1098"/>
        <v>0.24028508901638373</v>
      </c>
      <c r="AP1997" s="30">
        <f>IF(AI1997="",0,VLOOKUP(AI1997,[1]!Costo_Twist,2,FALSE)*AM1997)</f>
        <v>54.883934115977169</v>
      </c>
      <c r="AQ1997" s="42"/>
      <c r="AR1997" s="42"/>
      <c r="AS1997" s="42"/>
      <c r="AT1997" s="42">
        <f t="shared" si="1099"/>
        <v>0</v>
      </c>
      <c r="AU1997" s="43">
        <f t="shared" si="1100"/>
        <v>0</v>
      </c>
      <c r="AV1997" s="43">
        <f t="shared" si="1101"/>
        <v>0</v>
      </c>
      <c r="AW1997" s="43">
        <f t="shared" si="1102"/>
        <v>0</v>
      </c>
      <c r="AX1997" s="44">
        <f>IF(AQ1997="",0,VLOOKUP(AQ1997,[1]!Costo_Twist,2,FALSE)*AU1997)</f>
        <v>0</v>
      </c>
      <c r="AY1997" s="36">
        <f t="shared" si="1103"/>
        <v>229.0298641708805</v>
      </c>
      <c r="AZ1997" s="41">
        <f t="shared" si="1104"/>
        <v>1.3437499999999998</v>
      </c>
      <c r="BA1997" s="37">
        <f t="shared" si="1105"/>
        <v>125.34375</v>
      </c>
      <c r="BB1997" s="37" t="str">
        <f t="shared" si="1106"/>
        <v>ok</v>
      </c>
      <c r="BC1997" s="37" t="str">
        <f t="shared" si="1107"/>
        <v>ok</v>
      </c>
      <c r="BD1997" s="5"/>
      <c r="BE1997" s="11" t="b">
        <f t="shared" si="1108"/>
        <v>0</v>
      </c>
      <c r="BF1997" s="11" t="b">
        <f t="shared" si="1109"/>
        <v>0</v>
      </c>
      <c r="BG1997" s="11" t="b">
        <f t="shared" si="1110"/>
        <v>0</v>
      </c>
      <c r="BH1997" s="11">
        <f t="shared" si="1111"/>
        <v>23.412393288775853</v>
      </c>
      <c r="BI1997" s="11" t="b">
        <f t="shared" si="1112"/>
        <v>0</v>
      </c>
      <c r="BJ1997" s="11" t="b">
        <f t="shared" si="1113"/>
        <v>0</v>
      </c>
      <c r="BK1997" s="11" t="b">
        <f t="shared" si="1114"/>
        <v>0</v>
      </c>
      <c r="BL1997" s="11" t="b">
        <f t="shared" si="1115"/>
        <v>0</v>
      </c>
      <c r="BM1997" s="11" t="b">
        <f t="shared" si="1116"/>
        <v>0</v>
      </c>
      <c r="BN1997" s="11" t="b">
        <f t="shared" si="1117"/>
        <v>0</v>
      </c>
      <c r="BO1997" s="11">
        <f t="shared" si="1118"/>
        <v>8.317560773644054</v>
      </c>
      <c r="BP1997" s="11" t="b">
        <f t="shared" si="1119"/>
        <v>0</v>
      </c>
      <c r="BQ1997" s="11" t="b">
        <f t="shared" si="1120"/>
        <v>0</v>
      </c>
      <c r="BR1997" s="11">
        <f t="shared" si="1121"/>
        <v>8.0095029672127911</v>
      </c>
    </row>
    <row r="1998" spans="1:70" ht="12.75" customHeight="1" x14ac:dyDescent="0.75">
      <c r="A1998" s="24" t="s">
        <v>2393</v>
      </c>
      <c r="B1998" s="25" t="s">
        <v>2394</v>
      </c>
      <c r="C1998" s="24" t="s">
        <v>85</v>
      </c>
      <c r="D1998" s="26" t="s">
        <v>41</v>
      </c>
      <c r="E1998" s="24" t="s">
        <v>2610</v>
      </c>
      <c r="F1998" s="24" t="s">
        <v>2610</v>
      </c>
      <c r="G1998" s="25" t="s">
        <v>2041</v>
      </c>
      <c r="H1998" s="26"/>
      <c r="I1998" s="26"/>
      <c r="J1998" s="26"/>
      <c r="K1998" s="26"/>
      <c r="L1998" s="26"/>
      <c r="M1998" s="26"/>
      <c r="N1998" s="26"/>
      <c r="O1998" s="40"/>
      <c r="P1998" s="31" t="s">
        <v>79</v>
      </c>
      <c r="Q1998" s="32">
        <v>128</v>
      </c>
      <c r="R1998" s="60">
        <f t="shared" si="1086"/>
        <v>0</v>
      </c>
      <c r="S1998" s="35" t="s">
        <v>64</v>
      </c>
      <c r="T1998" s="35"/>
      <c r="U1998" s="35" t="s">
        <v>2436</v>
      </c>
      <c r="V1998" s="30">
        <f t="shared" si="1087"/>
        <v>33</v>
      </c>
      <c r="W1998" s="29">
        <f t="shared" si="1088"/>
        <v>0.6875</v>
      </c>
      <c r="X1998" s="29">
        <f t="shared" si="1089"/>
        <v>20.331815224463242</v>
      </c>
      <c r="Y1998" s="29">
        <f t="shared" si="1090"/>
        <v>0.60995445673389725</v>
      </c>
      <c r="Z1998" s="30">
        <f>IF(S1998="",0,VLOOKUP(S1998,[1]!Costo_Twist,2,FALSE)*W1998)</f>
        <v>85.364092024721288</v>
      </c>
      <c r="AA1998" s="31" t="s">
        <v>73</v>
      </c>
      <c r="AB1998" s="31"/>
      <c r="AC1998" s="31" t="s">
        <v>2426</v>
      </c>
      <c r="AD1998" s="34">
        <f t="shared" si="1091"/>
        <v>16</v>
      </c>
      <c r="AE1998" s="33">
        <f t="shared" si="1092"/>
        <v>0.33333333333333331</v>
      </c>
      <c r="AF1998" s="33">
        <f t="shared" si="1093"/>
        <v>9.8578498058003596</v>
      </c>
      <c r="AG1998" s="33">
        <f t="shared" si="1094"/>
        <v>0.29573549417401079</v>
      </c>
      <c r="AH1998" s="34">
        <f>IF(AA1998="",0,VLOOKUP(AA1998,[1]!Costo_Twist,2,FALSE)*AE1998)</f>
        <v>43.639392416043208</v>
      </c>
      <c r="AI1998" s="35"/>
      <c r="AJ1998" s="35"/>
      <c r="AK1998" s="35"/>
      <c r="AL1998" s="35">
        <f t="shared" si="1095"/>
        <v>0</v>
      </c>
      <c r="AM1998" s="29">
        <f t="shared" si="1096"/>
        <v>0</v>
      </c>
      <c r="AN1998" s="29">
        <f t="shared" si="1097"/>
        <v>0</v>
      </c>
      <c r="AO1998" s="29">
        <f t="shared" si="1098"/>
        <v>0</v>
      </c>
      <c r="AP1998" s="30">
        <f>IF(AI1998="",0,VLOOKUP(AI1998,[1]!Costo_Twist,2,FALSE)*AM1998)</f>
        <v>0</v>
      </c>
      <c r="AQ1998" s="42"/>
      <c r="AR1998" s="42"/>
      <c r="AS1998" s="42"/>
      <c r="AT1998" s="42">
        <f t="shared" si="1099"/>
        <v>0</v>
      </c>
      <c r="AU1998" s="43">
        <f t="shared" si="1100"/>
        <v>0</v>
      </c>
      <c r="AV1998" s="43">
        <f t="shared" si="1101"/>
        <v>0</v>
      </c>
      <c r="AW1998" s="43">
        <f t="shared" si="1102"/>
        <v>0</v>
      </c>
      <c r="AX1998" s="44">
        <f>IF(AQ1998="",0,VLOOKUP(AQ1998,[1]!Costo_Twist,2,FALSE)*AU1998)</f>
        <v>0</v>
      </c>
      <c r="AY1998" s="36">
        <f t="shared" si="1103"/>
        <v>129.00348444076451</v>
      </c>
      <c r="AZ1998" s="41">
        <f t="shared" si="1104"/>
        <v>1.0208333333333333</v>
      </c>
      <c r="BA1998" s="37">
        <f t="shared" si="1105"/>
        <v>129.02083333333334</v>
      </c>
      <c r="BB1998" s="37" t="str">
        <f t="shared" si="1106"/>
        <v>ok</v>
      </c>
      <c r="BC1998" s="37" t="str">
        <f t="shared" si="1107"/>
        <v>ok</v>
      </c>
      <c r="BD1998" s="5"/>
      <c r="BE1998" s="11" t="b">
        <f t="shared" si="1108"/>
        <v>0</v>
      </c>
      <c r="BF1998" s="11" t="b">
        <f t="shared" si="1109"/>
        <v>0</v>
      </c>
      <c r="BG1998" s="11" t="b">
        <f t="shared" si="1110"/>
        <v>0</v>
      </c>
      <c r="BH1998" s="11">
        <f t="shared" si="1111"/>
        <v>9.8578498058003596</v>
      </c>
      <c r="BI1998" s="11" t="b">
        <f t="shared" si="1112"/>
        <v>0</v>
      </c>
      <c r="BJ1998" s="11" t="b">
        <f t="shared" si="1113"/>
        <v>0</v>
      </c>
      <c r="BK1998" s="11" t="b">
        <f t="shared" si="1114"/>
        <v>0</v>
      </c>
      <c r="BL1998" s="11">
        <f t="shared" si="1115"/>
        <v>20.331815224463242</v>
      </c>
      <c r="BM1998" s="11" t="b">
        <f t="shared" si="1116"/>
        <v>0</v>
      </c>
      <c r="BN1998" s="11" t="b">
        <f t="shared" si="1117"/>
        <v>0</v>
      </c>
      <c r="BO1998" s="11" t="b">
        <f t="shared" si="1118"/>
        <v>0</v>
      </c>
      <c r="BP1998" s="11" t="b">
        <f t="shared" si="1119"/>
        <v>0</v>
      </c>
      <c r="BQ1998" s="11" t="b">
        <f t="shared" si="1120"/>
        <v>0</v>
      </c>
      <c r="BR1998" s="11" t="b">
        <f t="shared" si="1121"/>
        <v>0</v>
      </c>
    </row>
    <row r="1999" spans="1:70" ht="12.75" customHeight="1" x14ac:dyDescent="0.75">
      <c r="A1999" s="24" t="s">
        <v>2393</v>
      </c>
      <c r="B1999" s="25" t="s">
        <v>2394</v>
      </c>
      <c r="C1999" s="24" t="s">
        <v>85</v>
      </c>
      <c r="D1999" s="26" t="s">
        <v>41</v>
      </c>
      <c r="E1999" s="24" t="s">
        <v>2610</v>
      </c>
      <c r="F1999" s="24" t="s">
        <v>2610</v>
      </c>
      <c r="G1999" s="25" t="s">
        <v>2042</v>
      </c>
      <c r="H1999" s="26"/>
      <c r="I1999" s="26"/>
      <c r="J1999" s="26"/>
      <c r="K1999" s="26"/>
      <c r="L1999" s="26"/>
      <c r="M1999" s="26"/>
      <c r="N1999" s="26"/>
      <c r="O1999" s="40"/>
      <c r="P1999" s="31" t="s">
        <v>79</v>
      </c>
      <c r="Q1999" s="32">
        <v>128</v>
      </c>
      <c r="R1999" s="60">
        <f t="shared" si="1086"/>
        <v>0</v>
      </c>
      <c r="S1999" s="35" t="s">
        <v>73</v>
      </c>
      <c r="T1999" s="35"/>
      <c r="U1999" s="35" t="s">
        <v>2424</v>
      </c>
      <c r="V1999" s="30">
        <f t="shared" si="1087"/>
        <v>9</v>
      </c>
      <c r="W1999" s="29">
        <f t="shared" si="1088"/>
        <v>0.1875</v>
      </c>
      <c r="X1999" s="29">
        <f t="shared" si="1089"/>
        <v>5.5450405157627021</v>
      </c>
      <c r="Y1999" s="29">
        <f t="shared" si="1090"/>
        <v>0.16635121547288106</v>
      </c>
      <c r="Z1999" s="30">
        <f>IF(S1999="",0,VLOOKUP(S1999,[1]!Costo_Twist,2,FALSE)*W1999)</f>
        <v>24.547158234024309</v>
      </c>
      <c r="AA1999" s="31" t="s">
        <v>69</v>
      </c>
      <c r="AB1999" s="31"/>
      <c r="AC1999" s="31" t="s">
        <v>2428</v>
      </c>
      <c r="AD1999" s="34">
        <f t="shared" si="1091"/>
        <v>11</v>
      </c>
      <c r="AE1999" s="33">
        <f t="shared" si="1092"/>
        <v>0.22916666666666666</v>
      </c>
      <c r="AF1999" s="33">
        <f t="shared" si="1093"/>
        <v>6.7772717414877475</v>
      </c>
      <c r="AG1999" s="33">
        <f t="shared" si="1094"/>
        <v>0.20331815224463243</v>
      </c>
      <c r="AH1999" s="34">
        <f>IF(AA1999="",0,VLOOKUP(AA1999,[1]!Costo_Twist,2,FALSE)*AE1999)</f>
        <v>42.145198174488172</v>
      </c>
      <c r="AI1999" s="35" t="s">
        <v>71</v>
      </c>
      <c r="AJ1999" s="35"/>
      <c r="AK1999" s="35">
        <v>12.5</v>
      </c>
      <c r="AL1999" s="35">
        <f t="shared" si="1095"/>
        <v>12.5</v>
      </c>
      <c r="AM1999" s="29">
        <f t="shared" si="1096"/>
        <v>0.26041666666666669</v>
      </c>
      <c r="AN1999" s="29">
        <f t="shared" si="1097"/>
        <v>7.7014451607815317</v>
      </c>
      <c r="AO1999" s="29">
        <f t="shared" si="1098"/>
        <v>0.23104335482344596</v>
      </c>
      <c r="AP1999" s="30">
        <f>IF(AI1999="",0,VLOOKUP(AI1999,[1]!Costo_Twist,2,FALSE)*AM1999)</f>
        <v>75.651515263526235</v>
      </c>
      <c r="AQ1999" s="42"/>
      <c r="AR1999" s="42"/>
      <c r="AS1999" s="42"/>
      <c r="AT1999" s="42">
        <f t="shared" si="1099"/>
        <v>0</v>
      </c>
      <c r="AU1999" s="43">
        <f t="shared" si="1100"/>
        <v>0</v>
      </c>
      <c r="AV1999" s="43">
        <f t="shared" si="1101"/>
        <v>0</v>
      </c>
      <c r="AW1999" s="43">
        <f t="shared" si="1102"/>
        <v>0</v>
      </c>
      <c r="AX1999" s="44">
        <f>IF(AQ1999="",0,VLOOKUP(AQ1999,[1]!Costo_Twist,2,FALSE)*AU1999)</f>
        <v>0</v>
      </c>
      <c r="AY1999" s="36">
        <f t="shared" si="1103"/>
        <v>142.34387167203872</v>
      </c>
      <c r="AZ1999" s="41">
        <f t="shared" si="1104"/>
        <v>0.67708333333333326</v>
      </c>
      <c r="BA1999" s="37">
        <f t="shared" si="1105"/>
        <v>128.67708333333334</v>
      </c>
      <c r="BB1999" s="37" t="str">
        <f t="shared" si="1106"/>
        <v>ok</v>
      </c>
      <c r="BC1999" s="37" t="str">
        <f t="shared" si="1107"/>
        <v>ok</v>
      </c>
      <c r="BD1999" s="5"/>
      <c r="BE1999" s="11" t="b">
        <f t="shared" si="1108"/>
        <v>0</v>
      </c>
      <c r="BF1999" s="11" t="b">
        <f t="shared" si="1109"/>
        <v>0</v>
      </c>
      <c r="BG1999" s="11">
        <f t="shared" si="1110"/>
        <v>6.7772717414877475</v>
      </c>
      <c r="BH1999" s="11">
        <f t="shared" si="1111"/>
        <v>5.5450405157627021</v>
      </c>
      <c r="BI1999" s="11" t="b">
        <f t="shared" si="1112"/>
        <v>0</v>
      </c>
      <c r="BJ1999" s="11" t="b">
        <f t="shared" si="1113"/>
        <v>0</v>
      </c>
      <c r="BK1999" s="11">
        <f t="shared" si="1114"/>
        <v>7.7014451607815317</v>
      </c>
      <c r="BL1999" s="11" t="b">
        <f t="shared" si="1115"/>
        <v>0</v>
      </c>
      <c r="BM1999" s="11" t="b">
        <f t="shared" si="1116"/>
        <v>0</v>
      </c>
      <c r="BN1999" s="11" t="b">
        <f t="shared" si="1117"/>
        <v>0</v>
      </c>
      <c r="BO1999" s="11" t="b">
        <f t="shared" si="1118"/>
        <v>0</v>
      </c>
      <c r="BP1999" s="11" t="b">
        <f t="shared" si="1119"/>
        <v>0</v>
      </c>
      <c r="BQ1999" s="11" t="b">
        <f t="shared" si="1120"/>
        <v>0</v>
      </c>
      <c r="BR1999" s="11" t="b">
        <f t="shared" si="1121"/>
        <v>0</v>
      </c>
    </row>
    <row r="2000" spans="1:70" ht="12.75" customHeight="1" x14ac:dyDescent="0.75">
      <c r="A2000" s="24" t="s">
        <v>2393</v>
      </c>
      <c r="B2000" s="25" t="s">
        <v>2394</v>
      </c>
      <c r="C2000" s="24" t="s">
        <v>85</v>
      </c>
      <c r="D2000" s="26" t="s">
        <v>41</v>
      </c>
      <c r="E2000" s="24" t="s">
        <v>2610</v>
      </c>
      <c r="F2000" s="24" t="s">
        <v>2610</v>
      </c>
      <c r="G2000" s="25" t="s">
        <v>2043</v>
      </c>
      <c r="H2000" s="26"/>
      <c r="I2000" s="26"/>
      <c r="J2000" s="26"/>
      <c r="K2000" s="26"/>
      <c r="L2000" s="26"/>
      <c r="M2000" s="26"/>
      <c r="N2000" s="26"/>
      <c r="O2000" s="40"/>
      <c r="P2000" s="31" t="s">
        <v>79</v>
      </c>
      <c r="Q2000" s="32">
        <v>128</v>
      </c>
      <c r="R2000" s="60">
        <f t="shared" si="1086"/>
        <v>0</v>
      </c>
      <c r="S2000" s="35" t="s">
        <v>73</v>
      </c>
      <c r="T2000" s="35"/>
      <c r="U2000" s="35" t="s">
        <v>2396</v>
      </c>
      <c r="V2000" s="30">
        <f t="shared" si="1087"/>
        <v>3</v>
      </c>
      <c r="W2000" s="29">
        <f t="shared" si="1088"/>
        <v>6.25E-2</v>
      </c>
      <c r="X2000" s="29">
        <f t="shared" si="1089"/>
        <v>1.8483468385875674</v>
      </c>
      <c r="Y2000" s="29">
        <f t="shared" si="1090"/>
        <v>5.5450405157627024E-2</v>
      </c>
      <c r="Z2000" s="30">
        <f>IF(S2000="",0,VLOOKUP(S2000,[1]!Costo_Twist,2,FALSE)*W2000)</f>
        <v>8.1823860780081024</v>
      </c>
      <c r="AA2000" s="31" t="s">
        <v>66</v>
      </c>
      <c r="AB2000" s="31"/>
      <c r="AC2000" s="31" t="s">
        <v>2395</v>
      </c>
      <c r="AD2000" s="34">
        <f t="shared" si="1091"/>
        <v>1</v>
      </c>
      <c r="AE2000" s="33">
        <f t="shared" si="1092"/>
        <v>2.0833333333333332E-2</v>
      </c>
      <c r="AF2000" s="33">
        <f t="shared" si="1093"/>
        <v>0.61611561286252248</v>
      </c>
      <c r="AG2000" s="33">
        <f t="shared" si="1094"/>
        <v>1.8483468385875675E-2</v>
      </c>
      <c r="AH2000" s="34">
        <f>IF(AA2000="",0,VLOOKUP(AA2000,[1]!Costo_Twist,2,FALSE)*AE2000)</f>
        <v>5.2223980049482011</v>
      </c>
      <c r="AI2000" s="35" t="s">
        <v>68</v>
      </c>
      <c r="AJ2000" s="35"/>
      <c r="AK2000" s="35">
        <v>0.5</v>
      </c>
      <c r="AL2000" s="35">
        <f t="shared" si="1095"/>
        <v>0.5</v>
      </c>
      <c r="AM2000" s="29">
        <f t="shared" si="1096"/>
        <v>1.0416666666666666E-2</v>
      </c>
      <c r="AN2000" s="29">
        <f t="shared" si="1097"/>
        <v>0.30805780643126124</v>
      </c>
      <c r="AO2000" s="29">
        <f t="shared" si="1098"/>
        <v>9.2417341929378373E-3</v>
      </c>
      <c r="AP2000" s="30">
        <f>IF(AI2000="",0,VLOOKUP(AI2000,[1]!Costo_Twist,2,FALSE)*AM2000)</f>
        <v>0.7068067342855171</v>
      </c>
      <c r="AQ2000" s="42"/>
      <c r="AR2000" s="42"/>
      <c r="AS2000" s="42"/>
      <c r="AT2000" s="42">
        <f t="shared" si="1099"/>
        <v>0</v>
      </c>
      <c r="AU2000" s="43">
        <f t="shared" si="1100"/>
        <v>0</v>
      </c>
      <c r="AV2000" s="43">
        <f t="shared" si="1101"/>
        <v>0</v>
      </c>
      <c r="AW2000" s="43">
        <f t="shared" si="1102"/>
        <v>0</v>
      </c>
      <c r="AX2000" s="44">
        <f>IF(AQ2000="",0,VLOOKUP(AQ2000,[1]!Costo_Twist,2,FALSE)*AU2000)</f>
        <v>0</v>
      </c>
      <c r="AY2000" s="36">
        <f t="shared" si="1103"/>
        <v>14.111590817241822</v>
      </c>
      <c r="AZ2000" s="41">
        <f t="shared" si="1104"/>
        <v>9.375E-2</v>
      </c>
      <c r="BA2000" s="37">
        <f t="shared" si="1105"/>
        <v>128.09375</v>
      </c>
      <c r="BB2000" s="37" t="str">
        <f t="shared" si="1106"/>
        <v>ok</v>
      </c>
      <c r="BC2000" s="37" t="str">
        <f t="shared" si="1107"/>
        <v>ok</v>
      </c>
      <c r="BD2000" s="5"/>
      <c r="BE2000" s="11" t="b">
        <f t="shared" si="1108"/>
        <v>0</v>
      </c>
      <c r="BF2000" s="11" t="b">
        <f t="shared" si="1109"/>
        <v>0</v>
      </c>
      <c r="BG2000" s="11" t="b">
        <f t="shared" si="1110"/>
        <v>0</v>
      </c>
      <c r="BH2000" s="11">
        <f t="shared" si="1111"/>
        <v>1.8483468385875674</v>
      </c>
      <c r="BI2000" s="11" t="b">
        <f t="shared" si="1112"/>
        <v>0</v>
      </c>
      <c r="BJ2000" s="11">
        <f t="shared" si="1113"/>
        <v>0.30805780643126124</v>
      </c>
      <c r="BK2000" s="11" t="b">
        <f t="shared" si="1114"/>
        <v>0</v>
      </c>
      <c r="BL2000" s="11" t="b">
        <f t="shared" si="1115"/>
        <v>0</v>
      </c>
      <c r="BM2000" s="11" t="b">
        <f t="shared" si="1116"/>
        <v>0</v>
      </c>
      <c r="BN2000" s="11" t="b">
        <f t="shared" si="1117"/>
        <v>0</v>
      </c>
      <c r="BO2000" s="11">
        <f t="shared" si="1118"/>
        <v>0.61611561286252248</v>
      </c>
      <c r="BP2000" s="11" t="b">
        <f t="shared" si="1119"/>
        <v>0</v>
      </c>
      <c r="BQ2000" s="11" t="b">
        <f t="shared" si="1120"/>
        <v>0</v>
      </c>
      <c r="BR2000" s="11" t="b">
        <f t="shared" si="1121"/>
        <v>0</v>
      </c>
    </row>
    <row r="2001" spans="1:70" ht="12.75" customHeight="1" x14ac:dyDescent="0.75">
      <c r="A2001" s="24" t="s">
        <v>2393</v>
      </c>
      <c r="B2001" s="25" t="s">
        <v>2394</v>
      </c>
      <c r="C2001" s="24" t="s">
        <v>85</v>
      </c>
      <c r="D2001" s="26" t="s">
        <v>41</v>
      </c>
      <c r="E2001" s="24" t="s">
        <v>2610</v>
      </c>
      <c r="F2001" s="24" t="s">
        <v>2610</v>
      </c>
      <c r="G2001" s="25" t="s">
        <v>2044</v>
      </c>
      <c r="H2001" s="26"/>
      <c r="I2001" s="26"/>
      <c r="J2001" s="26"/>
      <c r="K2001" s="26"/>
      <c r="L2001" s="26"/>
      <c r="M2001" s="26"/>
      <c r="N2001" s="26"/>
      <c r="O2001" s="40"/>
      <c r="P2001" s="31" t="s">
        <v>81</v>
      </c>
      <c r="Q2001" s="32">
        <v>120</v>
      </c>
      <c r="R2001" s="60">
        <f t="shared" si="1086"/>
        <v>0</v>
      </c>
      <c r="S2001" s="35" t="s">
        <v>64</v>
      </c>
      <c r="T2001" s="35"/>
      <c r="U2001" s="35" t="s">
        <v>2485</v>
      </c>
      <c r="V2001" s="30">
        <f t="shared" si="1087"/>
        <v>212</v>
      </c>
      <c r="W2001" s="29">
        <f t="shared" si="1088"/>
        <v>4.416666666666667</v>
      </c>
      <c r="X2001" s="29">
        <f t="shared" si="1089"/>
        <v>130.61650992685477</v>
      </c>
      <c r="Y2001" s="29">
        <f t="shared" si="1090"/>
        <v>3.9184952978056433</v>
      </c>
      <c r="Z2001" s="30">
        <f>IF(S2001="",0,VLOOKUP(S2001,[1]!Costo_Twist,2,FALSE)*W2001)</f>
        <v>548.39962149214898</v>
      </c>
      <c r="AA2001" s="31" t="s">
        <v>73</v>
      </c>
      <c r="AB2001" s="31"/>
      <c r="AC2001" s="31">
        <v>101.5</v>
      </c>
      <c r="AD2001" s="34">
        <f t="shared" si="1091"/>
        <v>101.5</v>
      </c>
      <c r="AE2001" s="33">
        <f t="shared" si="1092"/>
        <v>2.1145833333333335</v>
      </c>
      <c r="AF2001" s="33">
        <f t="shared" si="1093"/>
        <v>62.535734705546034</v>
      </c>
      <c r="AG2001" s="33">
        <f t="shared" si="1094"/>
        <v>1.8760720411663809</v>
      </c>
      <c r="AH2001" s="34">
        <f>IF(AA2001="",0,VLOOKUP(AA2001,[1]!Costo_Twist,2,FALSE)*AE2001)</f>
        <v>276.83739563927418</v>
      </c>
      <c r="AI2001" s="35" t="s">
        <v>71</v>
      </c>
      <c r="AJ2001" s="35"/>
      <c r="AK2001" s="35" t="s">
        <v>2411</v>
      </c>
      <c r="AL2001" s="35">
        <f t="shared" si="1095"/>
        <v>27</v>
      </c>
      <c r="AM2001" s="29">
        <f t="shared" si="1096"/>
        <v>0.5625</v>
      </c>
      <c r="AN2001" s="29">
        <f t="shared" si="1097"/>
        <v>16.635121547288108</v>
      </c>
      <c r="AO2001" s="29">
        <f t="shared" si="1098"/>
        <v>0.49905364641864325</v>
      </c>
      <c r="AP2001" s="30">
        <f>IF(AI2001="",0,VLOOKUP(AI2001,[1]!Costo_Twist,2,FALSE)*AM2001)</f>
        <v>163.40727296921665</v>
      </c>
      <c r="AQ2001" s="42"/>
      <c r="AR2001" s="42"/>
      <c r="AS2001" s="42"/>
      <c r="AT2001" s="42">
        <f t="shared" si="1099"/>
        <v>0</v>
      </c>
      <c r="AU2001" s="43">
        <f t="shared" si="1100"/>
        <v>0</v>
      </c>
      <c r="AV2001" s="43">
        <f t="shared" si="1101"/>
        <v>0</v>
      </c>
      <c r="AW2001" s="43">
        <f t="shared" si="1102"/>
        <v>0</v>
      </c>
      <c r="AX2001" s="44">
        <f>IF(AQ2001="",0,VLOOKUP(AQ2001,[1]!Costo_Twist,2,FALSE)*AU2001)</f>
        <v>0</v>
      </c>
      <c r="AY2001" s="36">
        <f t="shared" si="1103"/>
        <v>988.64429010063986</v>
      </c>
      <c r="AZ2001" s="41">
        <f t="shared" si="1104"/>
        <v>7.09375</v>
      </c>
      <c r="BA2001" s="37">
        <f t="shared" si="1105"/>
        <v>127.09375</v>
      </c>
      <c r="BB2001" s="37" t="str">
        <f t="shared" si="1106"/>
        <v>ok</v>
      </c>
      <c r="BC2001" s="37" t="str">
        <f t="shared" si="1107"/>
        <v>ok</v>
      </c>
      <c r="BD2001" s="5"/>
      <c r="BE2001" s="11" t="b">
        <f t="shared" si="1108"/>
        <v>0</v>
      </c>
      <c r="BF2001" s="11" t="b">
        <f t="shared" si="1109"/>
        <v>0</v>
      </c>
      <c r="BG2001" s="11" t="b">
        <f t="shared" si="1110"/>
        <v>0</v>
      </c>
      <c r="BH2001" s="11">
        <f t="shared" si="1111"/>
        <v>62.535734705546034</v>
      </c>
      <c r="BI2001" s="11" t="b">
        <f t="shared" si="1112"/>
        <v>0</v>
      </c>
      <c r="BJ2001" s="11" t="b">
        <f t="shared" si="1113"/>
        <v>0</v>
      </c>
      <c r="BK2001" s="11">
        <f t="shared" si="1114"/>
        <v>16.635121547288108</v>
      </c>
      <c r="BL2001" s="11">
        <f t="shared" si="1115"/>
        <v>130.61650992685477</v>
      </c>
      <c r="BM2001" s="11" t="b">
        <f t="shared" si="1116"/>
        <v>0</v>
      </c>
      <c r="BN2001" s="11" t="b">
        <f t="shared" si="1117"/>
        <v>0</v>
      </c>
      <c r="BO2001" s="11" t="b">
        <f t="shared" si="1118"/>
        <v>0</v>
      </c>
      <c r="BP2001" s="11" t="b">
        <f t="shared" si="1119"/>
        <v>0</v>
      </c>
      <c r="BQ2001" s="11" t="b">
        <f t="shared" si="1120"/>
        <v>0</v>
      </c>
      <c r="BR2001" s="11" t="b">
        <f t="shared" si="1121"/>
        <v>0</v>
      </c>
    </row>
    <row r="2002" spans="1:70" ht="12.75" customHeight="1" x14ac:dyDescent="0.75">
      <c r="A2002" s="24" t="s">
        <v>2393</v>
      </c>
      <c r="B2002" s="25" t="s">
        <v>2394</v>
      </c>
      <c r="C2002" s="24" t="s">
        <v>85</v>
      </c>
      <c r="D2002" s="26" t="s">
        <v>41</v>
      </c>
      <c r="E2002" s="24" t="s">
        <v>2610</v>
      </c>
      <c r="F2002" s="24" t="s">
        <v>2610</v>
      </c>
      <c r="G2002" s="25" t="s">
        <v>2045</v>
      </c>
      <c r="H2002" s="26"/>
      <c r="I2002" s="26"/>
      <c r="J2002" s="26"/>
      <c r="K2002" s="26"/>
      <c r="L2002" s="26"/>
      <c r="M2002" s="26"/>
      <c r="N2002" s="26"/>
      <c r="O2002" s="40"/>
      <c r="P2002" s="31" t="s">
        <v>81</v>
      </c>
      <c r="Q2002" s="32">
        <v>120</v>
      </c>
      <c r="R2002" s="60">
        <f t="shared" si="1086"/>
        <v>0</v>
      </c>
      <c r="S2002" s="35" t="s">
        <v>64</v>
      </c>
      <c r="T2002" s="35"/>
      <c r="U2002" s="35" t="s">
        <v>2486</v>
      </c>
      <c r="V2002" s="30">
        <f t="shared" si="1087"/>
        <v>63</v>
      </c>
      <c r="W2002" s="29">
        <f t="shared" si="1088"/>
        <v>1.3125</v>
      </c>
      <c r="X2002" s="29">
        <f t="shared" si="1089"/>
        <v>38.815283610338916</v>
      </c>
      <c r="Y2002" s="29">
        <f t="shared" si="1090"/>
        <v>1.1644585083101675</v>
      </c>
      <c r="Z2002" s="30">
        <f>IF(S2002="",0,VLOOKUP(S2002,[1]!Costo_Twist,2,FALSE)*W2002)</f>
        <v>162.9678120471952</v>
      </c>
      <c r="AA2002" s="31" t="s">
        <v>73</v>
      </c>
      <c r="AB2002" s="31"/>
      <c r="AC2002" s="31" t="s">
        <v>2436</v>
      </c>
      <c r="AD2002" s="34">
        <f t="shared" si="1091"/>
        <v>33</v>
      </c>
      <c r="AE2002" s="33">
        <f t="shared" si="1092"/>
        <v>0.6875</v>
      </c>
      <c r="AF2002" s="33">
        <f t="shared" si="1093"/>
        <v>20.331815224463242</v>
      </c>
      <c r="AG2002" s="33">
        <f t="shared" si="1094"/>
        <v>0.60995445673389725</v>
      </c>
      <c r="AH2002" s="34">
        <f>IF(AA2002="",0,VLOOKUP(AA2002,[1]!Costo_Twist,2,FALSE)*AE2002)</f>
        <v>90.006246858089128</v>
      </c>
      <c r="AI2002" s="35" t="s">
        <v>71</v>
      </c>
      <c r="AJ2002" s="35"/>
      <c r="AK2002" s="35" t="s">
        <v>2400</v>
      </c>
      <c r="AL2002" s="35">
        <f t="shared" si="1095"/>
        <v>14</v>
      </c>
      <c r="AM2002" s="29">
        <f t="shared" si="1096"/>
        <v>0.29166666666666669</v>
      </c>
      <c r="AN2002" s="29">
        <f t="shared" si="1097"/>
        <v>8.6256185800753151</v>
      </c>
      <c r="AO2002" s="29">
        <f t="shared" si="1098"/>
        <v>0.25876855740225946</v>
      </c>
      <c r="AP2002" s="30">
        <f>IF(AI2002="",0,VLOOKUP(AI2002,[1]!Costo_Twist,2,FALSE)*AM2002)</f>
        <v>84.72969709514939</v>
      </c>
      <c r="AQ2002" s="42"/>
      <c r="AR2002" s="42"/>
      <c r="AS2002" s="42"/>
      <c r="AT2002" s="42">
        <f t="shared" si="1099"/>
        <v>0</v>
      </c>
      <c r="AU2002" s="43">
        <f t="shared" si="1100"/>
        <v>0</v>
      </c>
      <c r="AV2002" s="43">
        <f t="shared" si="1101"/>
        <v>0</v>
      </c>
      <c r="AW2002" s="43">
        <f t="shared" si="1102"/>
        <v>0</v>
      </c>
      <c r="AX2002" s="44">
        <f>IF(AQ2002="",0,VLOOKUP(AQ2002,[1]!Costo_Twist,2,FALSE)*AU2002)</f>
        <v>0</v>
      </c>
      <c r="AY2002" s="36">
        <f t="shared" si="1103"/>
        <v>337.70375600043371</v>
      </c>
      <c r="AZ2002" s="41">
        <f t="shared" si="1104"/>
        <v>2.2916666666666665</v>
      </c>
      <c r="BA2002" s="37">
        <f t="shared" si="1105"/>
        <v>122.29166666666667</v>
      </c>
      <c r="BB2002" s="37" t="str">
        <f t="shared" si="1106"/>
        <v>ok</v>
      </c>
      <c r="BC2002" s="37" t="str">
        <f t="shared" si="1107"/>
        <v>ok</v>
      </c>
      <c r="BD2002" s="5"/>
      <c r="BE2002" s="11" t="b">
        <f t="shared" si="1108"/>
        <v>0</v>
      </c>
      <c r="BF2002" s="11" t="b">
        <f t="shared" si="1109"/>
        <v>0</v>
      </c>
      <c r="BG2002" s="11" t="b">
        <f t="shared" si="1110"/>
        <v>0</v>
      </c>
      <c r="BH2002" s="11">
        <f t="shared" si="1111"/>
        <v>20.331815224463242</v>
      </c>
      <c r="BI2002" s="11" t="b">
        <f t="shared" si="1112"/>
        <v>0</v>
      </c>
      <c r="BJ2002" s="11" t="b">
        <f t="shared" si="1113"/>
        <v>0</v>
      </c>
      <c r="BK2002" s="11">
        <f t="shared" si="1114"/>
        <v>8.6256185800753151</v>
      </c>
      <c r="BL2002" s="11">
        <f t="shared" si="1115"/>
        <v>38.815283610338916</v>
      </c>
      <c r="BM2002" s="11" t="b">
        <f t="shared" si="1116"/>
        <v>0</v>
      </c>
      <c r="BN2002" s="11" t="b">
        <f t="shared" si="1117"/>
        <v>0</v>
      </c>
      <c r="BO2002" s="11" t="b">
        <f t="shared" si="1118"/>
        <v>0</v>
      </c>
      <c r="BP2002" s="11" t="b">
        <f t="shared" si="1119"/>
        <v>0</v>
      </c>
      <c r="BQ2002" s="11" t="b">
        <f t="shared" si="1120"/>
        <v>0</v>
      </c>
      <c r="BR2002" s="11" t="b">
        <f t="shared" si="1121"/>
        <v>0</v>
      </c>
    </row>
    <row r="2003" spans="1:70" ht="12.75" customHeight="1" x14ac:dyDescent="0.75">
      <c r="A2003" s="24" t="s">
        <v>2393</v>
      </c>
      <c r="B2003" s="25" t="s">
        <v>2394</v>
      </c>
      <c r="C2003" s="24" t="s">
        <v>85</v>
      </c>
      <c r="D2003" s="26" t="s">
        <v>41</v>
      </c>
      <c r="E2003" s="24" t="s">
        <v>2610</v>
      </c>
      <c r="F2003" s="24" t="s">
        <v>2610</v>
      </c>
      <c r="G2003" s="25" t="s">
        <v>2046</v>
      </c>
      <c r="H2003" s="26"/>
      <c r="I2003" s="26"/>
      <c r="J2003" s="26"/>
      <c r="K2003" s="26"/>
      <c r="L2003" s="26"/>
      <c r="M2003" s="26"/>
      <c r="N2003" s="26"/>
      <c r="O2003" s="40"/>
      <c r="P2003" s="31" t="s">
        <v>80</v>
      </c>
      <c r="Q2003" s="32">
        <v>124</v>
      </c>
      <c r="R2003" s="60">
        <f t="shared" si="1086"/>
        <v>0</v>
      </c>
      <c r="S2003" s="35" t="s">
        <v>64</v>
      </c>
      <c r="T2003" s="35"/>
      <c r="U2003" s="35" t="s">
        <v>2440</v>
      </c>
      <c r="V2003" s="30">
        <f t="shared" si="1087"/>
        <v>43</v>
      </c>
      <c r="W2003" s="29">
        <f t="shared" si="1088"/>
        <v>0.89583333333333337</v>
      </c>
      <c r="X2003" s="29">
        <f t="shared" si="1089"/>
        <v>26.492971353088468</v>
      </c>
      <c r="Y2003" s="29">
        <f t="shared" si="1090"/>
        <v>0.79478914059265404</v>
      </c>
      <c r="Z2003" s="30">
        <f>IF(S2003="",0,VLOOKUP(S2003,[1]!Costo_Twist,2,FALSE)*W2003)</f>
        <v>111.23199869887927</v>
      </c>
      <c r="AA2003" s="31" t="s">
        <v>73</v>
      </c>
      <c r="AB2003" s="31"/>
      <c r="AC2003" s="31" t="s">
        <v>2407</v>
      </c>
      <c r="AD2003" s="34">
        <f t="shared" si="1091"/>
        <v>23</v>
      </c>
      <c r="AE2003" s="33">
        <f t="shared" si="1092"/>
        <v>0.47916666666666669</v>
      </c>
      <c r="AF2003" s="33">
        <f t="shared" si="1093"/>
        <v>14.170659095838017</v>
      </c>
      <c r="AG2003" s="33">
        <f t="shared" si="1094"/>
        <v>0.42511977287514052</v>
      </c>
      <c r="AH2003" s="34">
        <f>IF(AA2003="",0,VLOOKUP(AA2003,[1]!Costo_Twist,2,FALSE)*AE2003)</f>
        <v>62.731626598062121</v>
      </c>
      <c r="AI2003" s="35" t="s">
        <v>71</v>
      </c>
      <c r="AJ2003" s="35"/>
      <c r="AK2003" s="35">
        <v>7.5</v>
      </c>
      <c r="AL2003" s="35">
        <f t="shared" si="1095"/>
        <v>7.5</v>
      </c>
      <c r="AM2003" s="29">
        <f t="shared" si="1096"/>
        <v>0.15625</v>
      </c>
      <c r="AN2003" s="29">
        <f t="shared" si="1097"/>
        <v>4.6208670964689187</v>
      </c>
      <c r="AO2003" s="29">
        <f t="shared" si="1098"/>
        <v>0.13862601289406756</v>
      </c>
      <c r="AP2003" s="30">
        <f>IF(AI2003="",0,VLOOKUP(AI2003,[1]!Costo_Twist,2,FALSE)*AM2003)</f>
        <v>45.39090915811574</v>
      </c>
      <c r="AQ2003" s="42"/>
      <c r="AR2003" s="42"/>
      <c r="AS2003" s="42"/>
      <c r="AT2003" s="42">
        <f t="shared" si="1099"/>
        <v>0</v>
      </c>
      <c r="AU2003" s="43">
        <f t="shared" si="1100"/>
        <v>0</v>
      </c>
      <c r="AV2003" s="43">
        <f t="shared" si="1101"/>
        <v>0</v>
      </c>
      <c r="AW2003" s="43">
        <f t="shared" si="1102"/>
        <v>0</v>
      </c>
      <c r="AX2003" s="44">
        <f>IF(AQ2003="",0,VLOOKUP(AQ2003,[1]!Costo_Twist,2,FALSE)*AU2003)</f>
        <v>0</v>
      </c>
      <c r="AY2003" s="36">
        <f t="shared" si="1103"/>
        <v>219.35453445505712</v>
      </c>
      <c r="AZ2003" s="41">
        <f t="shared" si="1104"/>
        <v>1.53125</v>
      </c>
      <c r="BA2003" s="37">
        <f t="shared" si="1105"/>
        <v>125.53125</v>
      </c>
      <c r="BB2003" s="37" t="str">
        <f t="shared" si="1106"/>
        <v>ok</v>
      </c>
      <c r="BC2003" s="37" t="str">
        <f t="shared" si="1107"/>
        <v>ok</v>
      </c>
      <c r="BD2003" s="5"/>
      <c r="BE2003" s="11" t="b">
        <f t="shared" si="1108"/>
        <v>0</v>
      </c>
      <c r="BF2003" s="11" t="b">
        <f t="shared" si="1109"/>
        <v>0</v>
      </c>
      <c r="BG2003" s="11" t="b">
        <f t="shared" si="1110"/>
        <v>0</v>
      </c>
      <c r="BH2003" s="11">
        <f t="shared" si="1111"/>
        <v>14.170659095838017</v>
      </c>
      <c r="BI2003" s="11" t="b">
        <f t="shared" si="1112"/>
        <v>0</v>
      </c>
      <c r="BJ2003" s="11" t="b">
        <f t="shared" si="1113"/>
        <v>0</v>
      </c>
      <c r="BK2003" s="11">
        <f t="shared" si="1114"/>
        <v>4.6208670964689187</v>
      </c>
      <c r="BL2003" s="11">
        <f t="shared" si="1115"/>
        <v>26.492971353088468</v>
      </c>
      <c r="BM2003" s="11" t="b">
        <f t="shared" si="1116"/>
        <v>0</v>
      </c>
      <c r="BN2003" s="11" t="b">
        <f t="shared" si="1117"/>
        <v>0</v>
      </c>
      <c r="BO2003" s="11" t="b">
        <f t="shared" si="1118"/>
        <v>0</v>
      </c>
      <c r="BP2003" s="11" t="b">
        <f t="shared" si="1119"/>
        <v>0</v>
      </c>
      <c r="BQ2003" s="11" t="b">
        <f t="shared" si="1120"/>
        <v>0</v>
      </c>
      <c r="BR2003" s="11" t="b">
        <f t="shared" si="1121"/>
        <v>0</v>
      </c>
    </row>
    <row r="2004" spans="1:70" ht="12.75" customHeight="1" x14ac:dyDescent="0.75">
      <c r="A2004" s="24" t="s">
        <v>2393</v>
      </c>
      <c r="B2004" s="25" t="s">
        <v>2394</v>
      </c>
      <c r="C2004" s="24" t="s">
        <v>85</v>
      </c>
      <c r="D2004" s="26" t="s">
        <v>41</v>
      </c>
      <c r="E2004" s="24" t="s">
        <v>2610</v>
      </c>
      <c r="F2004" s="24" t="s">
        <v>2610</v>
      </c>
      <c r="G2004" s="25" t="s">
        <v>2047</v>
      </c>
      <c r="H2004" s="26"/>
      <c r="I2004" s="26"/>
      <c r="J2004" s="26"/>
      <c r="K2004" s="26"/>
      <c r="L2004" s="26"/>
      <c r="M2004" s="26"/>
      <c r="N2004" s="26"/>
      <c r="O2004" s="40"/>
      <c r="P2004" s="31" t="s">
        <v>80</v>
      </c>
      <c r="Q2004" s="32">
        <v>124</v>
      </c>
      <c r="R2004" s="60">
        <f t="shared" si="1086"/>
        <v>0</v>
      </c>
      <c r="S2004" s="35" t="s">
        <v>64</v>
      </c>
      <c r="T2004" s="35"/>
      <c r="U2004" s="30" t="s">
        <v>2407</v>
      </c>
      <c r="V2004" s="30">
        <f t="shared" si="1087"/>
        <v>23</v>
      </c>
      <c r="W2004" s="29">
        <f t="shared" si="1088"/>
        <v>0.47916666666666669</v>
      </c>
      <c r="X2004" s="29">
        <f t="shared" si="1089"/>
        <v>14.170659095838017</v>
      </c>
      <c r="Y2004" s="29">
        <f t="shared" si="1090"/>
        <v>0.42511977287514052</v>
      </c>
      <c r="Z2004" s="30">
        <f>IF(S2004="",0,VLOOKUP(S2004,[1]!Costo_Twist,2,FALSE)*W2004)</f>
        <v>59.496185350563323</v>
      </c>
      <c r="AA2004" s="31" t="s">
        <v>73</v>
      </c>
      <c r="AB2004" s="31"/>
      <c r="AC2004" s="31">
        <v>14.5</v>
      </c>
      <c r="AD2004" s="34">
        <f t="shared" si="1091"/>
        <v>14.5</v>
      </c>
      <c r="AE2004" s="33">
        <f t="shared" si="1092"/>
        <v>0.30208333333333331</v>
      </c>
      <c r="AF2004" s="33">
        <f t="shared" si="1093"/>
        <v>8.9336763865065763</v>
      </c>
      <c r="AG2004" s="33">
        <f t="shared" si="1094"/>
        <v>0.26801029159519729</v>
      </c>
      <c r="AH2004" s="34">
        <f>IF(AA2004="",0,VLOOKUP(AA2004,[1]!Costo_Twist,2,FALSE)*AE2004)</f>
        <v>39.548199377039161</v>
      </c>
      <c r="AI2004" s="35" t="s">
        <v>71</v>
      </c>
      <c r="AJ2004" s="35"/>
      <c r="AK2004" s="35">
        <v>2.5</v>
      </c>
      <c r="AL2004" s="35">
        <f t="shared" si="1095"/>
        <v>2.5</v>
      </c>
      <c r="AM2004" s="29">
        <f t="shared" si="1096"/>
        <v>5.2083333333333336E-2</v>
      </c>
      <c r="AN2004" s="29">
        <f t="shared" si="1097"/>
        <v>1.5402890321563063</v>
      </c>
      <c r="AO2004" s="29">
        <f t="shared" si="1098"/>
        <v>4.620867096468919E-2</v>
      </c>
      <c r="AP2004" s="30">
        <f>IF(AI2004="",0,VLOOKUP(AI2004,[1]!Costo_Twist,2,FALSE)*AM2004)</f>
        <v>15.130303052705248</v>
      </c>
      <c r="AQ2004" s="42"/>
      <c r="AR2004" s="42"/>
      <c r="AS2004" s="42"/>
      <c r="AT2004" s="42">
        <f t="shared" si="1099"/>
        <v>0</v>
      </c>
      <c r="AU2004" s="43">
        <f t="shared" si="1100"/>
        <v>0</v>
      </c>
      <c r="AV2004" s="43">
        <f t="shared" si="1101"/>
        <v>0</v>
      </c>
      <c r="AW2004" s="43">
        <f t="shared" si="1102"/>
        <v>0</v>
      </c>
      <c r="AX2004" s="44">
        <f>IF(AQ2004="",0,VLOOKUP(AQ2004,[1]!Costo_Twist,2,FALSE)*AU2004)</f>
        <v>0</v>
      </c>
      <c r="AY2004" s="36">
        <f t="shared" si="1103"/>
        <v>114.17468778030772</v>
      </c>
      <c r="AZ2004" s="41">
        <f t="shared" si="1104"/>
        <v>0.83333333333333337</v>
      </c>
      <c r="BA2004" s="37">
        <f t="shared" si="1105"/>
        <v>124.83333333333333</v>
      </c>
      <c r="BB2004" s="37" t="str">
        <f t="shared" si="1106"/>
        <v>ok</v>
      </c>
      <c r="BC2004" s="37" t="str">
        <f t="shared" si="1107"/>
        <v>ok</v>
      </c>
      <c r="BD2004" s="5"/>
      <c r="BE2004" s="11" t="b">
        <f t="shared" si="1108"/>
        <v>0</v>
      </c>
      <c r="BF2004" s="11" t="b">
        <f t="shared" si="1109"/>
        <v>0</v>
      </c>
      <c r="BG2004" s="11" t="b">
        <f t="shared" si="1110"/>
        <v>0</v>
      </c>
      <c r="BH2004" s="11">
        <f t="shared" si="1111"/>
        <v>8.9336763865065763</v>
      </c>
      <c r="BI2004" s="11" t="b">
        <f t="shared" si="1112"/>
        <v>0</v>
      </c>
      <c r="BJ2004" s="11" t="b">
        <f t="shared" si="1113"/>
        <v>0</v>
      </c>
      <c r="BK2004" s="11">
        <f t="shared" si="1114"/>
        <v>1.5402890321563063</v>
      </c>
      <c r="BL2004" s="11">
        <f t="shared" si="1115"/>
        <v>14.170659095838017</v>
      </c>
      <c r="BM2004" s="11" t="b">
        <f t="shared" si="1116"/>
        <v>0</v>
      </c>
      <c r="BN2004" s="11" t="b">
        <f t="shared" si="1117"/>
        <v>0</v>
      </c>
      <c r="BO2004" s="11" t="b">
        <f t="shared" si="1118"/>
        <v>0</v>
      </c>
      <c r="BP2004" s="11" t="b">
        <f t="shared" si="1119"/>
        <v>0</v>
      </c>
      <c r="BQ2004" s="11" t="b">
        <f t="shared" si="1120"/>
        <v>0</v>
      </c>
      <c r="BR2004" s="11" t="b">
        <f t="shared" si="1121"/>
        <v>0</v>
      </c>
    </row>
    <row r="2005" spans="1:70" ht="12.75" customHeight="1" x14ac:dyDescent="0.75">
      <c r="A2005" s="24" t="s">
        <v>2393</v>
      </c>
      <c r="B2005" s="25" t="s">
        <v>2394</v>
      </c>
      <c r="C2005" s="24" t="s">
        <v>85</v>
      </c>
      <c r="D2005" s="26" t="s">
        <v>41</v>
      </c>
      <c r="E2005" s="24" t="s">
        <v>2610</v>
      </c>
      <c r="F2005" s="24" t="s">
        <v>2610</v>
      </c>
      <c r="G2005" s="25" t="s">
        <v>2048</v>
      </c>
      <c r="H2005" s="26"/>
      <c r="I2005" s="26"/>
      <c r="J2005" s="26"/>
      <c r="K2005" s="26"/>
      <c r="L2005" s="26"/>
      <c r="M2005" s="26"/>
      <c r="N2005" s="26"/>
      <c r="O2005" s="40"/>
      <c r="P2005" s="31" t="s">
        <v>79</v>
      </c>
      <c r="Q2005" s="32">
        <v>128</v>
      </c>
      <c r="R2005" s="60">
        <f t="shared" si="1086"/>
        <v>0</v>
      </c>
      <c r="S2005" s="35" t="s">
        <v>64</v>
      </c>
      <c r="T2005" s="35"/>
      <c r="U2005" s="30">
        <v>14.5</v>
      </c>
      <c r="V2005" s="30">
        <f t="shared" si="1087"/>
        <v>14.5</v>
      </c>
      <c r="W2005" s="29">
        <f t="shared" si="1088"/>
        <v>0.30208333333333331</v>
      </c>
      <c r="X2005" s="29">
        <f t="shared" si="1089"/>
        <v>8.9336763865065763</v>
      </c>
      <c r="Y2005" s="29">
        <f t="shared" si="1090"/>
        <v>0.26801029159519729</v>
      </c>
      <c r="Z2005" s="30">
        <f>IF(S2005="",0,VLOOKUP(S2005,[1]!Costo_Twist,2,FALSE)*W2005)</f>
        <v>37.508464677529048</v>
      </c>
      <c r="AA2005" s="31" t="s">
        <v>73</v>
      </c>
      <c r="AB2005" s="31"/>
      <c r="AC2005" s="31">
        <v>8.5</v>
      </c>
      <c r="AD2005" s="34">
        <f t="shared" si="1091"/>
        <v>8.5</v>
      </c>
      <c r="AE2005" s="33">
        <f t="shared" si="1092"/>
        <v>0.17708333333333334</v>
      </c>
      <c r="AF2005" s="33">
        <f t="shared" si="1093"/>
        <v>5.2369827093314418</v>
      </c>
      <c r="AG2005" s="33">
        <f t="shared" si="1094"/>
        <v>0.15710948127994326</v>
      </c>
      <c r="AH2005" s="34">
        <f>IF(AA2005="",0,VLOOKUP(AA2005,[1]!Costo_Twist,2,FALSE)*AE2005)</f>
        <v>23.183427221022956</v>
      </c>
      <c r="AI2005" s="35" t="s">
        <v>71</v>
      </c>
      <c r="AJ2005" s="35"/>
      <c r="AK2005" s="35">
        <v>1.5</v>
      </c>
      <c r="AL2005" s="35">
        <f t="shared" si="1095"/>
        <v>1.5</v>
      </c>
      <c r="AM2005" s="29">
        <f t="shared" si="1096"/>
        <v>3.125E-2</v>
      </c>
      <c r="AN2005" s="29">
        <f t="shared" si="1097"/>
        <v>0.92417341929378372</v>
      </c>
      <c r="AO2005" s="29">
        <f t="shared" si="1098"/>
        <v>2.7725202578813512E-2</v>
      </c>
      <c r="AP2005" s="30">
        <f>IF(AI2005="",0,VLOOKUP(AI2005,[1]!Costo_Twist,2,FALSE)*AM2005)</f>
        <v>9.078181831623148</v>
      </c>
      <c r="AQ2005" s="42"/>
      <c r="AR2005" s="42"/>
      <c r="AS2005" s="42"/>
      <c r="AT2005" s="42">
        <f t="shared" si="1099"/>
        <v>0</v>
      </c>
      <c r="AU2005" s="43">
        <f t="shared" si="1100"/>
        <v>0</v>
      </c>
      <c r="AV2005" s="43">
        <f t="shared" si="1101"/>
        <v>0</v>
      </c>
      <c r="AW2005" s="43">
        <f t="shared" si="1102"/>
        <v>0</v>
      </c>
      <c r="AX2005" s="44">
        <f>IF(AQ2005="",0,VLOOKUP(AQ2005,[1]!Costo_Twist,2,FALSE)*AU2005)</f>
        <v>0</v>
      </c>
      <c r="AY2005" s="36">
        <f t="shared" si="1103"/>
        <v>69.770073730175142</v>
      </c>
      <c r="AZ2005" s="41">
        <f t="shared" si="1104"/>
        <v>0.51041666666666663</v>
      </c>
      <c r="BA2005" s="37">
        <f t="shared" si="1105"/>
        <v>128.51041666666666</v>
      </c>
      <c r="BB2005" s="37" t="str">
        <f t="shared" si="1106"/>
        <v>ok</v>
      </c>
      <c r="BC2005" s="37" t="str">
        <f t="shared" si="1107"/>
        <v>ok</v>
      </c>
      <c r="BD2005" s="5"/>
      <c r="BE2005" s="11" t="b">
        <f t="shared" si="1108"/>
        <v>0</v>
      </c>
      <c r="BF2005" s="11" t="b">
        <f t="shared" si="1109"/>
        <v>0</v>
      </c>
      <c r="BG2005" s="11" t="b">
        <f t="shared" si="1110"/>
        <v>0</v>
      </c>
      <c r="BH2005" s="11">
        <f t="shared" si="1111"/>
        <v>5.2369827093314418</v>
      </c>
      <c r="BI2005" s="11" t="b">
        <f t="shared" si="1112"/>
        <v>0</v>
      </c>
      <c r="BJ2005" s="11" t="b">
        <f t="shared" si="1113"/>
        <v>0</v>
      </c>
      <c r="BK2005" s="11">
        <f t="shared" si="1114"/>
        <v>0.92417341929378372</v>
      </c>
      <c r="BL2005" s="11">
        <f t="shared" si="1115"/>
        <v>8.9336763865065763</v>
      </c>
      <c r="BM2005" s="11" t="b">
        <f t="shared" si="1116"/>
        <v>0</v>
      </c>
      <c r="BN2005" s="11" t="b">
        <f t="shared" si="1117"/>
        <v>0</v>
      </c>
      <c r="BO2005" s="11" t="b">
        <f t="shared" si="1118"/>
        <v>0</v>
      </c>
      <c r="BP2005" s="11" t="b">
        <f t="shared" si="1119"/>
        <v>0</v>
      </c>
      <c r="BQ2005" s="11" t="b">
        <f t="shared" si="1120"/>
        <v>0</v>
      </c>
      <c r="BR2005" s="11" t="b">
        <f t="shared" si="1121"/>
        <v>0</v>
      </c>
    </row>
    <row r="2006" spans="1:70" ht="12.75" customHeight="1" x14ac:dyDescent="0.75">
      <c r="A2006" s="24" t="s">
        <v>2393</v>
      </c>
      <c r="B2006" s="25" t="s">
        <v>2394</v>
      </c>
      <c r="C2006" s="24" t="s">
        <v>85</v>
      </c>
      <c r="D2006" s="26" t="s">
        <v>41</v>
      </c>
      <c r="E2006" s="24" t="s">
        <v>2610</v>
      </c>
      <c r="F2006" s="24" t="s">
        <v>2610</v>
      </c>
      <c r="G2006" s="25" t="s">
        <v>2049</v>
      </c>
      <c r="H2006" s="26"/>
      <c r="I2006" s="26"/>
      <c r="J2006" s="26"/>
      <c r="K2006" s="26"/>
      <c r="L2006" s="26"/>
      <c r="M2006" s="26"/>
      <c r="N2006" s="26"/>
      <c r="O2006" s="40"/>
      <c r="P2006" s="31" t="s">
        <v>79</v>
      </c>
      <c r="Q2006" s="32">
        <v>128</v>
      </c>
      <c r="R2006" s="60">
        <f t="shared" si="1086"/>
        <v>0</v>
      </c>
      <c r="S2006" s="35" t="s">
        <v>73</v>
      </c>
      <c r="T2006" s="35"/>
      <c r="U2006" s="35" t="s">
        <v>2398</v>
      </c>
      <c r="V2006" s="30">
        <f t="shared" si="1087"/>
        <v>4</v>
      </c>
      <c r="W2006" s="29">
        <f t="shared" si="1088"/>
        <v>8.3333333333333329E-2</v>
      </c>
      <c r="X2006" s="29">
        <f t="shared" si="1089"/>
        <v>2.4644624514500899</v>
      </c>
      <c r="Y2006" s="29">
        <f t="shared" si="1090"/>
        <v>7.3933873543502698E-2</v>
      </c>
      <c r="Z2006" s="30">
        <f>IF(S2006="",0,VLOOKUP(S2006,[1]!Costo_Twist,2,FALSE)*W2006)</f>
        <v>10.909848104010802</v>
      </c>
      <c r="AA2006" s="31" t="s">
        <v>68</v>
      </c>
      <c r="AB2006" s="31"/>
      <c r="AC2006" s="31" t="s">
        <v>2404</v>
      </c>
      <c r="AD2006" s="34">
        <f t="shared" si="1091"/>
        <v>7</v>
      </c>
      <c r="AE2006" s="33">
        <f t="shared" si="1092"/>
        <v>0.14583333333333334</v>
      </c>
      <c r="AF2006" s="33">
        <f t="shared" si="1093"/>
        <v>4.3128092900376576</v>
      </c>
      <c r="AG2006" s="33">
        <f t="shared" si="1094"/>
        <v>0.12938427870112973</v>
      </c>
      <c r="AH2006" s="34">
        <f>IF(AA2006="",0,VLOOKUP(AA2006,[1]!Costo_Twist,2,FALSE)*AE2006)</f>
        <v>9.8952942799972394</v>
      </c>
      <c r="AI2006" s="35" t="s">
        <v>71</v>
      </c>
      <c r="AJ2006" s="35"/>
      <c r="AK2006" s="35" t="s">
        <v>2396</v>
      </c>
      <c r="AL2006" s="35">
        <f t="shared" si="1095"/>
        <v>3</v>
      </c>
      <c r="AM2006" s="29">
        <f t="shared" si="1096"/>
        <v>6.25E-2</v>
      </c>
      <c r="AN2006" s="29">
        <f t="shared" si="1097"/>
        <v>1.8483468385875674</v>
      </c>
      <c r="AO2006" s="29">
        <f t="shared" si="1098"/>
        <v>5.5450405157627024E-2</v>
      </c>
      <c r="AP2006" s="30">
        <f>IF(AI2006="",0,VLOOKUP(AI2006,[1]!Costo_Twist,2,FALSE)*AM2006)</f>
        <v>18.156363663246296</v>
      </c>
      <c r="AQ2006" s="42"/>
      <c r="AR2006" s="42"/>
      <c r="AS2006" s="42"/>
      <c r="AT2006" s="42">
        <f t="shared" si="1099"/>
        <v>0</v>
      </c>
      <c r="AU2006" s="43">
        <f t="shared" si="1100"/>
        <v>0</v>
      </c>
      <c r="AV2006" s="43">
        <f t="shared" si="1101"/>
        <v>0</v>
      </c>
      <c r="AW2006" s="43">
        <f t="shared" si="1102"/>
        <v>0</v>
      </c>
      <c r="AX2006" s="44">
        <f>IF(AQ2006="",0,VLOOKUP(AQ2006,[1]!Costo_Twist,2,FALSE)*AU2006)</f>
        <v>0</v>
      </c>
      <c r="AY2006" s="36">
        <f t="shared" si="1103"/>
        <v>38.961506047254339</v>
      </c>
      <c r="AZ2006" s="41">
        <f t="shared" si="1104"/>
        <v>0.29166666666666669</v>
      </c>
      <c r="BA2006" s="37">
        <f t="shared" si="1105"/>
        <v>128.29166666666666</v>
      </c>
      <c r="BB2006" s="37" t="str">
        <f t="shared" si="1106"/>
        <v>ok</v>
      </c>
      <c r="BC2006" s="37" t="str">
        <f t="shared" si="1107"/>
        <v>ok</v>
      </c>
      <c r="BD2006" s="5"/>
      <c r="BE2006" s="11" t="b">
        <f t="shared" si="1108"/>
        <v>0</v>
      </c>
      <c r="BF2006" s="11" t="b">
        <f t="shared" si="1109"/>
        <v>0</v>
      </c>
      <c r="BG2006" s="11" t="b">
        <f t="shared" si="1110"/>
        <v>0</v>
      </c>
      <c r="BH2006" s="11">
        <f t="shared" si="1111"/>
        <v>2.4644624514500899</v>
      </c>
      <c r="BI2006" s="11" t="b">
        <f t="shared" si="1112"/>
        <v>0</v>
      </c>
      <c r="BJ2006" s="11">
        <f t="shared" si="1113"/>
        <v>4.3128092900376576</v>
      </c>
      <c r="BK2006" s="11">
        <f t="shared" si="1114"/>
        <v>1.8483468385875674</v>
      </c>
      <c r="BL2006" s="11" t="b">
        <f t="shared" si="1115"/>
        <v>0</v>
      </c>
      <c r="BM2006" s="11" t="b">
        <f t="shared" si="1116"/>
        <v>0</v>
      </c>
      <c r="BN2006" s="11" t="b">
        <f t="shared" si="1117"/>
        <v>0</v>
      </c>
      <c r="BO2006" s="11" t="b">
        <f t="shared" si="1118"/>
        <v>0</v>
      </c>
      <c r="BP2006" s="11" t="b">
        <f t="shared" si="1119"/>
        <v>0</v>
      </c>
      <c r="BQ2006" s="11" t="b">
        <f t="shared" si="1120"/>
        <v>0</v>
      </c>
      <c r="BR2006" s="11" t="b">
        <f t="shared" si="1121"/>
        <v>0</v>
      </c>
    </row>
    <row r="2007" spans="1:70" ht="12.75" customHeight="1" x14ac:dyDescent="0.75">
      <c r="A2007" s="24" t="s">
        <v>2393</v>
      </c>
      <c r="B2007" s="25" t="s">
        <v>2394</v>
      </c>
      <c r="C2007" s="24" t="s">
        <v>85</v>
      </c>
      <c r="D2007" s="26" t="s">
        <v>41</v>
      </c>
      <c r="E2007" s="24" t="s">
        <v>2610</v>
      </c>
      <c r="F2007" s="24" t="s">
        <v>2610</v>
      </c>
      <c r="G2007" s="25" t="s">
        <v>2050</v>
      </c>
      <c r="H2007" s="26"/>
      <c r="I2007" s="26"/>
      <c r="J2007" s="26"/>
      <c r="K2007" s="26"/>
      <c r="L2007" s="26"/>
      <c r="M2007" s="26"/>
      <c r="N2007" s="26"/>
      <c r="O2007" s="40"/>
      <c r="P2007" s="31" t="s">
        <v>79</v>
      </c>
      <c r="Q2007" s="32">
        <v>128</v>
      </c>
      <c r="R2007" s="60">
        <f t="shared" si="1086"/>
        <v>0</v>
      </c>
      <c r="S2007" s="35" t="s">
        <v>73</v>
      </c>
      <c r="T2007" s="35"/>
      <c r="U2007" s="30">
        <v>1.5</v>
      </c>
      <c r="V2007" s="30">
        <f t="shared" si="1087"/>
        <v>1.5</v>
      </c>
      <c r="W2007" s="29">
        <f t="shared" si="1088"/>
        <v>3.125E-2</v>
      </c>
      <c r="X2007" s="29">
        <f t="shared" si="1089"/>
        <v>0.92417341929378372</v>
      </c>
      <c r="Y2007" s="29">
        <f t="shared" si="1090"/>
        <v>2.7725202578813512E-2</v>
      </c>
      <c r="Z2007" s="30">
        <f>IF(S2007="",0,VLOOKUP(S2007,[1]!Costo_Twist,2,FALSE)*W2007)</f>
        <v>4.0911930390040512</v>
      </c>
      <c r="AA2007" s="31" t="s">
        <v>72</v>
      </c>
      <c r="AB2007" s="31"/>
      <c r="AC2007" s="31" t="s">
        <v>2395</v>
      </c>
      <c r="AD2007" s="34">
        <f t="shared" si="1091"/>
        <v>1</v>
      </c>
      <c r="AE2007" s="33">
        <f t="shared" si="1092"/>
        <v>2.0833333333333332E-2</v>
      </c>
      <c r="AF2007" s="33">
        <f t="shared" si="1093"/>
        <v>0.61611561286252248</v>
      </c>
      <c r="AG2007" s="33">
        <f t="shared" si="1094"/>
        <v>1.8483468385875675E-2</v>
      </c>
      <c r="AH2007" s="34">
        <f>IF(AA2007="",0,VLOOKUP(AA2007,[1]!Costo_Twist,2,FALSE)*AE2007)</f>
        <v>4.2500443563887984</v>
      </c>
      <c r="AI2007" s="35" t="s">
        <v>69</v>
      </c>
      <c r="AJ2007" s="35"/>
      <c r="AK2007" s="35" t="s">
        <v>2395</v>
      </c>
      <c r="AL2007" s="35">
        <f t="shared" si="1095"/>
        <v>1</v>
      </c>
      <c r="AM2007" s="29">
        <f t="shared" si="1096"/>
        <v>2.0833333333333332E-2</v>
      </c>
      <c r="AN2007" s="29">
        <f t="shared" si="1097"/>
        <v>0.61611561286252248</v>
      </c>
      <c r="AO2007" s="29">
        <f t="shared" si="1098"/>
        <v>1.8483468385875675E-2</v>
      </c>
      <c r="AP2007" s="30">
        <f>IF(AI2007="",0,VLOOKUP(AI2007,[1]!Costo_Twist,2,FALSE)*AM2007)</f>
        <v>3.8313816522261974</v>
      </c>
      <c r="AQ2007" s="42"/>
      <c r="AR2007" s="42"/>
      <c r="AS2007" s="42"/>
      <c r="AT2007" s="42">
        <f t="shared" si="1099"/>
        <v>0</v>
      </c>
      <c r="AU2007" s="43">
        <f t="shared" si="1100"/>
        <v>0</v>
      </c>
      <c r="AV2007" s="43">
        <f t="shared" si="1101"/>
        <v>0</v>
      </c>
      <c r="AW2007" s="43">
        <f t="shared" si="1102"/>
        <v>0</v>
      </c>
      <c r="AX2007" s="44">
        <f>IF(AQ2007="",0,VLOOKUP(AQ2007,[1]!Costo_Twist,2,FALSE)*AU2007)</f>
        <v>0</v>
      </c>
      <c r="AY2007" s="36">
        <f t="shared" si="1103"/>
        <v>12.172619047619046</v>
      </c>
      <c r="AZ2007" s="41">
        <f t="shared" si="1104"/>
        <v>7.2916666666666657E-2</v>
      </c>
      <c r="BA2007" s="37">
        <f t="shared" si="1105"/>
        <v>128.07291666666666</v>
      </c>
      <c r="BB2007" s="37" t="str">
        <f t="shared" si="1106"/>
        <v>ok</v>
      </c>
      <c r="BC2007" s="37" t="str">
        <f t="shared" si="1107"/>
        <v>ok</v>
      </c>
      <c r="BD2007" s="5"/>
      <c r="BE2007" s="11" t="b">
        <f t="shared" si="1108"/>
        <v>0</v>
      </c>
      <c r="BF2007" s="11" t="b">
        <f t="shared" si="1109"/>
        <v>0</v>
      </c>
      <c r="BG2007" s="11">
        <f t="shared" si="1110"/>
        <v>0.61611561286252248</v>
      </c>
      <c r="BH2007" s="11">
        <f t="shared" si="1111"/>
        <v>0.92417341929378372</v>
      </c>
      <c r="BI2007" s="11" t="b">
        <f t="shared" si="1112"/>
        <v>0</v>
      </c>
      <c r="BJ2007" s="11" t="b">
        <f t="shared" si="1113"/>
        <v>0</v>
      </c>
      <c r="BK2007" s="11" t="b">
        <f t="shared" si="1114"/>
        <v>0</v>
      </c>
      <c r="BL2007" s="11" t="b">
        <f t="shared" si="1115"/>
        <v>0</v>
      </c>
      <c r="BM2007" s="11" t="b">
        <f t="shared" si="1116"/>
        <v>0</v>
      </c>
      <c r="BN2007" s="11">
        <f t="shared" si="1117"/>
        <v>0.61611561286252248</v>
      </c>
      <c r="BO2007" s="11" t="b">
        <f t="shared" si="1118"/>
        <v>0</v>
      </c>
      <c r="BP2007" s="11" t="b">
        <f t="shared" si="1119"/>
        <v>0</v>
      </c>
      <c r="BQ2007" s="11" t="b">
        <f t="shared" si="1120"/>
        <v>0</v>
      </c>
      <c r="BR2007" s="11" t="b">
        <f t="shared" si="1121"/>
        <v>0</v>
      </c>
    </row>
    <row r="2008" spans="1:70" ht="12.75" customHeight="1" x14ac:dyDescent="0.75">
      <c r="A2008" s="24" t="s">
        <v>2393</v>
      </c>
      <c r="B2008" s="25" t="s">
        <v>2394</v>
      </c>
      <c r="C2008" s="24" t="s">
        <v>85</v>
      </c>
      <c r="D2008" s="26" t="s">
        <v>41</v>
      </c>
      <c r="E2008" s="24" t="s">
        <v>2610</v>
      </c>
      <c r="F2008" s="24" t="s">
        <v>2610</v>
      </c>
      <c r="G2008" s="25" t="s">
        <v>2051</v>
      </c>
      <c r="H2008" s="26"/>
      <c r="I2008" s="26"/>
      <c r="J2008" s="26"/>
      <c r="K2008" s="26"/>
      <c r="L2008" s="26"/>
      <c r="M2008" s="26"/>
      <c r="N2008" s="26"/>
      <c r="O2008" s="40"/>
      <c r="P2008" s="31" t="s">
        <v>81</v>
      </c>
      <c r="Q2008" s="32">
        <v>120</v>
      </c>
      <c r="R2008" s="60">
        <f t="shared" si="1086"/>
        <v>0</v>
      </c>
      <c r="S2008" s="35" t="s">
        <v>64</v>
      </c>
      <c r="T2008" s="35"/>
      <c r="U2008" s="30" t="s">
        <v>2487</v>
      </c>
      <c r="V2008" s="30">
        <f t="shared" si="1087"/>
        <v>309</v>
      </c>
      <c r="W2008" s="29">
        <f t="shared" si="1088"/>
        <v>6.4375</v>
      </c>
      <c r="X2008" s="29">
        <f t="shared" si="1089"/>
        <v>190.37972437451944</v>
      </c>
      <c r="Y2008" s="29">
        <f t="shared" si="1090"/>
        <v>5.7113917312355831</v>
      </c>
      <c r="Z2008" s="30">
        <f>IF(S2008="",0,VLOOKUP(S2008,[1]!Costo_Twist,2,FALSE)*W2008)</f>
        <v>799.31831623148116</v>
      </c>
      <c r="AA2008" s="31" t="s">
        <v>74</v>
      </c>
      <c r="AB2008" s="31"/>
      <c r="AC2008" s="31">
        <v>19.5</v>
      </c>
      <c r="AD2008" s="34">
        <f t="shared" si="1091"/>
        <v>19.5</v>
      </c>
      <c r="AE2008" s="33">
        <f t="shared" si="1092"/>
        <v>0.40625</v>
      </c>
      <c r="AF2008" s="33">
        <f t="shared" si="1093"/>
        <v>12.014254450819189</v>
      </c>
      <c r="AG2008" s="33">
        <f t="shared" si="1094"/>
        <v>0.36042763352457569</v>
      </c>
      <c r="AH2008" s="34">
        <f>IF(AA2008="",0,VLOOKUP(AA2008,[1]!Costo_Twist,2,FALSE)*AE2008)</f>
        <v>48.553464233965158</v>
      </c>
      <c r="AI2008" s="35" t="s">
        <v>68</v>
      </c>
      <c r="AJ2008" s="35"/>
      <c r="AK2008" s="35">
        <v>37.5</v>
      </c>
      <c r="AL2008" s="35">
        <f t="shared" si="1095"/>
        <v>37.5</v>
      </c>
      <c r="AM2008" s="29">
        <f t="shared" si="1096"/>
        <v>0.78125</v>
      </c>
      <c r="AN2008" s="29">
        <f t="shared" si="1097"/>
        <v>23.104335482344592</v>
      </c>
      <c r="AO2008" s="29">
        <f t="shared" si="1098"/>
        <v>0.69313006447033776</v>
      </c>
      <c r="AP2008" s="30">
        <f>IF(AI2008="",0,VLOOKUP(AI2008,[1]!Costo_Twist,2,FALSE)*AM2008)</f>
        <v>53.010505071413782</v>
      </c>
      <c r="AQ2008" s="42"/>
      <c r="AR2008" s="42"/>
      <c r="AS2008" s="42"/>
      <c r="AT2008" s="42">
        <f t="shared" si="1099"/>
        <v>0</v>
      </c>
      <c r="AU2008" s="43">
        <f t="shared" si="1100"/>
        <v>0</v>
      </c>
      <c r="AV2008" s="43">
        <f t="shared" si="1101"/>
        <v>0</v>
      </c>
      <c r="AW2008" s="43">
        <f t="shared" si="1102"/>
        <v>0</v>
      </c>
      <c r="AX2008" s="44">
        <f>IF(AQ2008="",0,VLOOKUP(AQ2008,[1]!Costo_Twist,2,FALSE)*AU2008)</f>
        <v>0</v>
      </c>
      <c r="AY2008" s="36">
        <f t="shared" si="1103"/>
        <v>900.88228553686019</v>
      </c>
      <c r="AZ2008" s="41">
        <f t="shared" si="1104"/>
        <v>7.625</v>
      </c>
      <c r="BA2008" s="37">
        <f t="shared" si="1105"/>
        <v>127.625</v>
      </c>
      <c r="BB2008" s="37" t="str">
        <f t="shared" si="1106"/>
        <v>ok</v>
      </c>
      <c r="BC2008" s="37" t="str">
        <f t="shared" si="1107"/>
        <v>ok</v>
      </c>
      <c r="BD2008" s="5"/>
      <c r="BE2008" s="11" t="b">
        <f t="shared" si="1108"/>
        <v>0</v>
      </c>
      <c r="BF2008" s="11" t="b">
        <f t="shared" si="1109"/>
        <v>0</v>
      </c>
      <c r="BG2008" s="11" t="b">
        <f t="shared" si="1110"/>
        <v>0</v>
      </c>
      <c r="BH2008" s="11" t="b">
        <f t="shared" si="1111"/>
        <v>0</v>
      </c>
      <c r="BI2008" s="11" t="b">
        <f t="shared" si="1112"/>
        <v>0</v>
      </c>
      <c r="BJ2008" s="11">
        <f t="shared" si="1113"/>
        <v>23.104335482344592</v>
      </c>
      <c r="BK2008" s="11" t="b">
        <f t="shared" si="1114"/>
        <v>0</v>
      </c>
      <c r="BL2008" s="11">
        <f t="shared" si="1115"/>
        <v>190.37972437451944</v>
      </c>
      <c r="BM2008" s="11" t="b">
        <f t="shared" si="1116"/>
        <v>0</v>
      </c>
      <c r="BN2008" s="11" t="b">
        <f t="shared" si="1117"/>
        <v>0</v>
      </c>
      <c r="BO2008" s="11" t="b">
        <f t="shared" si="1118"/>
        <v>0</v>
      </c>
      <c r="BP2008" s="11" t="b">
        <f t="shared" si="1119"/>
        <v>0</v>
      </c>
      <c r="BQ2008" s="11">
        <f t="shared" si="1120"/>
        <v>12.014254450819189</v>
      </c>
      <c r="BR2008" s="11" t="b">
        <f t="shared" si="1121"/>
        <v>0</v>
      </c>
    </row>
    <row r="2009" spans="1:70" ht="12.75" customHeight="1" x14ac:dyDescent="0.75">
      <c r="A2009" s="24" t="s">
        <v>2393</v>
      </c>
      <c r="B2009" s="25" t="s">
        <v>2394</v>
      </c>
      <c r="C2009" s="24" t="s">
        <v>85</v>
      </c>
      <c r="D2009" s="26" t="s">
        <v>41</v>
      </c>
      <c r="E2009" s="24" t="s">
        <v>2610</v>
      </c>
      <c r="F2009" s="24" t="s">
        <v>2610</v>
      </c>
      <c r="G2009" s="25" t="s">
        <v>2052</v>
      </c>
      <c r="H2009" s="26"/>
      <c r="I2009" s="26"/>
      <c r="J2009" s="26"/>
      <c r="K2009" s="26"/>
      <c r="L2009" s="26"/>
      <c r="M2009" s="26"/>
      <c r="N2009" s="26"/>
      <c r="O2009" s="40"/>
      <c r="P2009" s="31" t="s">
        <v>81</v>
      </c>
      <c r="Q2009" s="32">
        <v>120</v>
      </c>
      <c r="R2009" s="60">
        <f t="shared" si="1086"/>
        <v>0</v>
      </c>
      <c r="S2009" s="35" t="s">
        <v>64</v>
      </c>
      <c r="T2009" s="35"/>
      <c r="U2009" s="35" t="s">
        <v>2462</v>
      </c>
      <c r="V2009" s="30">
        <f t="shared" si="1087"/>
        <v>209</v>
      </c>
      <c r="W2009" s="29">
        <f t="shared" si="1088"/>
        <v>4.354166666666667</v>
      </c>
      <c r="X2009" s="29">
        <f t="shared" si="1089"/>
        <v>128.76816308826722</v>
      </c>
      <c r="Y2009" s="29">
        <f t="shared" si="1090"/>
        <v>3.8630448926480163</v>
      </c>
      <c r="Z2009" s="30">
        <f>IF(S2009="",0,VLOOKUP(S2009,[1]!Costo_Twist,2,FALSE)*W2009)</f>
        <v>540.63924948990154</v>
      </c>
      <c r="AA2009" s="31" t="s">
        <v>74</v>
      </c>
      <c r="AB2009" s="31"/>
      <c r="AC2009" s="31">
        <v>13.5</v>
      </c>
      <c r="AD2009" s="34">
        <f t="shared" si="1091"/>
        <v>13.5</v>
      </c>
      <c r="AE2009" s="33">
        <f t="shared" si="1092"/>
        <v>0.28125</v>
      </c>
      <c r="AF2009" s="33">
        <f t="shared" si="1093"/>
        <v>8.317560773644054</v>
      </c>
      <c r="AG2009" s="33">
        <f t="shared" si="1094"/>
        <v>0.24952682320932162</v>
      </c>
      <c r="AH2009" s="34">
        <f>IF(AA2009="",0,VLOOKUP(AA2009,[1]!Costo_Twist,2,FALSE)*AE2009)</f>
        <v>33.613936777360493</v>
      </c>
      <c r="AI2009" s="35" t="s">
        <v>68</v>
      </c>
      <c r="AJ2009" s="35"/>
      <c r="AK2009" s="35">
        <v>21.5</v>
      </c>
      <c r="AL2009" s="35">
        <f t="shared" si="1095"/>
        <v>21.5</v>
      </c>
      <c r="AM2009" s="29">
        <f t="shared" si="1096"/>
        <v>0.44791666666666669</v>
      </c>
      <c r="AN2009" s="29">
        <f t="shared" si="1097"/>
        <v>13.246485676544234</v>
      </c>
      <c r="AO2009" s="29">
        <f t="shared" si="1098"/>
        <v>0.39739457029632702</v>
      </c>
      <c r="AP2009" s="30">
        <f>IF(AI2009="",0,VLOOKUP(AI2009,[1]!Costo_Twist,2,FALSE)*AM2009)</f>
        <v>30.392689574277238</v>
      </c>
      <c r="AQ2009" s="42"/>
      <c r="AR2009" s="42"/>
      <c r="AS2009" s="42"/>
      <c r="AT2009" s="42">
        <f t="shared" si="1099"/>
        <v>0</v>
      </c>
      <c r="AU2009" s="43">
        <f t="shared" si="1100"/>
        <v>0</v>
      </c>
      <c r="AV2009" s="43">
        <f t="shared" si="1101"/>
        <v>0</v>
      </c>
      <c r="AW2009" s="43">
        <f t="shared" si="1102"/>
        <v>0</v>
      </c>
      <c r="AX2009" s="44">
        <f>IF(AQ2009="",0,VLOOKUP(AQ2009,[1]!Costo_Twist,2,FALSE)*AU2009)</f>
        <v>0</v>
      </c>
      <c r="AY2009" s="36">
        <f t="shared" si="1103"/>
        <v>604.64587584153924</v>
      </c>
      <c r="AZ2009" s="41">
        <f t="shared" si="1104"/>
        <v>5.0833333333333339</v>
      </c>
      <c r="BA2009" s="37">
        <f t="shared" si="1105"/>
        <v>125.08333333333333</v>
      </c>
      <c r="BB2009" s="37" t="str">
        <f t="shared" si="1106"/>
        <v>ok</v>
      </c>
      <c r="BC2009" s="37" t="str">
        <f t="shared" si="1107"/>
        <v>ok</v>
      </c>
      <c r="BD2009" s="5"/>
      <c r="BE2009" s="11" t="b">
        <f t="shared" si="1108"/>
        <v>0</v>
      </c>
      <c r="BF2009" s="11" t="b">
        <f t="shared" si="1109"/>
        <v>0</v>
      </c>
      <c r="BG2009" s="11" t="b">
        <f t="shared" si="1110"/>
        <v>0</v>
      </c>
      <c r="BH2009" s="11" t="b">
        <f t="shared" si="1111"/>
        <v>0</v>
      </c>
      <c r="BI2009" s="11" t="b">
        <f t="shared" si="1112"/>
        <v>0</v>
      </c>
      <c r="BJ2009" s="11">
        <f t="shared" si="1113"/>
        <v>13.246485676544234</v>
      </c>
      <c r="BK2009" s="11" t="b">
        <f t="shared" si="1114"/>
        <v>0</v>
      </c>
      <c r="BL2009" s="11">
        <f t="shared" si="1115"/>
        <v>128.76816308826722</v>
      </c>
      <c r="BM2009" s="11" t="b">
        <f t="shared" si="1116"/>
        <v>0</v>
      </c>
      <c r="BN2009" s="11" t="b">
        <f t="shared" si="1117"/>
        <v>0</v>
      </c>
      <c r="BO2009" s="11" t="b">
        <f t="shared" si="1118"/>
        <v>0</v>
      </c>
      <c r="BP2009" s="11" t="b">
        <f t="shared" si="1119"/>
        <v>0</v>
      </c>
      <c r="BQ2009" s="11">
        <f t="shared" si="1120"/>
        <v>8.317560773644054</v>
      </c>
      <c r="BR2009" s="11" t="b">
        <f t="shared" si="1121"/>
        <v>0</v>
      </c>
    </row>
    <row r="2010" spans="1:70" ht="12.75" customHeight="1" x14ac:dyDescent="0.75">
      <c r="A2010" s="24" t="s">
        <v>2393</v>
      </c>
      <c r="B2010" s="25" t="s">
        <v>2394</v>
      </c>
      <c r="C2010" s="24" t="s">
        <v>85</v>
      </c>
      <c r="D2010" s="26" t="s">
        <v>41</v>
      </c>
      <c r="E2010" s="24" t="s">
        <v>2610</v>
      </c>
      <c r="F2010" s="24" t="s">
        <v>2610</v>
      </c>
      <c r="G2010" s="25" t="s">
        <v>2053</v>
      </c>
      <c r="H2010" s="26"/>
      <c r="I2010" s="26"/>
      <c r="J2010" s="26"/>
      <c r="K2010" s="26"/>
      <c r="L2010" s="26"/>
      <c r="M2010" s="26"/>
      <c r="N2010" s="26"/>
      <c r="O2010" s="40"/>
      <c r="P2010" s="31" t="s">
        <v>80</v>
      </c>
      <c r="Q2010" s="32">
        <v>124</v>
      </c>
      <c r="R2010" s="60">
        <f t="shared" si="1086"/>
        <v>0</v>
      </c>
      <c r="S2010" s="35" t="s">
        <v>64</v>
      </c>
      <c r="T2010" s="35"/>
      <c r="U2010" s="35" t="s">
        <v>2488</v>
      </c>
      <c r="V2010" s="30">
        <f t="shared" si="1087"/>
        <v>152</v>
      </c>
      <c r="W2010" s="29">
        <f t="shared" si="1088"/>
        <v>3.1666666666666665</v>
      </c>
      <c r="X2010" s="29">
        <f t="shared" si="1089"/>
        <v>93.649573155103411</v>
      </c>
      <c r="Y2010" s="29">
        <f t="shared" si="1090"/>
        <v>2.8094871946531024</v>
      </c>
      <c r="Z2010" s="30">
        <f>IF(S2010="",0,VLOOKUP(S2010,[1]!Costo_Twist,2,FALSE)*W2010)</f>
        <v>393.19218144720111</v>
      </c>
      <c r="AA2010" s="31" t="s">
        <v>74</v>
      </c>
      <c r="AB2010" s="31"/>
      <c r="AC2010" s="31" t="s">
        <v>2424</v>
      </c>
      <c r="AD2010" s="34">
        <f t="shared" si="1091"/>
        <v>9</v>
      </c>
      <c r="AE2010" s="33">
        <f t="shared" si="1092"/>
        <v>0.1875</v>
      </c>
      <c r="AF2010" s="33">
        <f t="shared" si="1093"/>
        <v>5.5450405157627021</v>
      </c>
      <c r="AG2010" s="33">
        <f t="shared" si="1094"/>
        <v>0.16635121547288106</v>
      </c>
      <c r="AH2010" s="34">
        <f>IF(AA2010="",0,VLOOKUP(AA2010,[1]!Costo_Twist,2,FALSE)*AE2010)</f>
        <v>22.409291184906998</v>
      </c>
      <c r="AI2010" s="35" t="s">
        <v>73</v>
      </c>
      <c r="AJ2010" s="35"/>
      <c r="AK2010" s="35" t="s">
        <v>2397</v>
      </c>
      <c r="AL2010" s="35">
        <f t="shared" si="1095"/>
        <v>2</v>
      </c>
      <c r="AM2010" s="29">
        <f t="shared" si="1096"/>
        <v>4.1666666666666664E-2</v>
      </c>
      <c r="AN2010" s="29">
        <f t="shared" si="1097"/>
        <v>1.232231225725045</v>
      </c>
      <c r="AO2010" s="29">
        <f t="shared" si="1098"/>
        <v>3.6966936771751349E-2</v>
      </c>
      <c r="AP2010" s="30">
        <f>IF(AI2010="",0,VLOOKUP(AI2010,[1]!Costo_Twist,2,FALSE)*AM2010)</f>
        <v>5.454924052005401</v>
      </c>
      <c r="AQ2010" s="42"/>
      <c r="AR2010" s="42"/>
      <c r="AS2010" s="42"/>
      <c r="AT2010" s="42">
        <f t="shared" si="1099"/>
        <v>0</v>
      </c>
      <c r="AU2010" s="43">
        <f t="shared" si="1100"/>
        <v>0</v>
      </c>
      <c r="AV2010" s="43">
        <f t="shared" si="1101"/>
        <v>0</v>
      </c>
      <c r="AW2010" s="43">
        <f t="shared" si="1102"/>
        <v>0</v>
      </c>
      <c r="AX2010" s="44">
        <f>IF(AQ2010="",0,VLOOKUP(AQ2010,[1]!Costo_Twist,2,FALSE)*AU2010)</f>
        <v>0</v>
      </c>
      <c r="AY2010" s="36">
        <f t="shared" si="1103"/>
        <v>421.05639668411351</v>
      </c>
      <c r="AZ2010" s="41">
        <f t="shared" si="1104"/>
        <v>3.395833333333333</v>
      </c>
      <c r="BA2010" s="37">
        <f t="shared" si="1105"/>
        <v>127.39583333333333</v>
      </c>
      <c r="BB2010" s="37" t="str">
        <f t="shared" si="1106"/>
        <v>ok</v>
      </c>
      <c r="BC2010" s="37" t="str">
        <f t="shared" si="1107"/>
        <v>ok</v>
      </c>
      <c r="BD2010" s="5"/>
      <c r="BE2010" s="11" t="b">
        <f t="shared" si="1108"/>
        <v>0</v>
      </c>
      <c r="BF2010" s="11" t="b">
        <f t="shared" si="1109"/>
        <v>0</v>
      </c>
      <c r="BG2010" s="11" t="b">
        <f t="shared" si="1110"/>
        <v>0</v>
      </c>
      <c r="BH2010" s="11">
        <f t="shared" si="1111"/>
        <v>1.232231225725045</v>
      </c>
      <c r="BI2010" s="11" t="b">
        <f t="shared" si="1112"/>
        <v>0</v>
      </c>
      <c r="BJ2010" s="11" t="b">
        <f t="shared" si="1113"/>
        <v>0</v>
      </c>
      <c r="BK2010" s="11" t="b">
        <f t="shared" si="1114"/>
        <v>0</v>
      </c>
      <c r="BL2010" s="11">
        <f t="shared" si="1115"/>
        <v>93.649573155103411</v>
      </c>
      <c r="BM2010" s="11" t="b">
        <f t="shared" si="1116"/>
        <v>0</v>
      </c>
      <c r="BN2010" s="11" t="b">
        <f t="shared" si="1117"/>
        <v>0</v>
      </c>
      <c r="BO2010" s="11" t="b">
        <f t="shared" si="1118"/>
        <v>0</v>
      </c>
      <c r="BP2010" s="11" t="b">
        <f t="shared" si="1119"/>
        <v>0</v>
      </c>
      <c r="BQ2010" s="11">
        <f t="shared" si="1120"/>
        <v>5.5450405157627021</v>
      </c>
      <c r="BR2010" s="11" t="b">
        <f t="shared" si="1121"/>
        <v>0</v>
      </c>
    </row>
    <row r="2011" spans="1:70" ht="12.75" customHeight="1" x14ac:dyDescent="0.75">
      <c r="A2011" s="24" t="s">
        <v>2393</v>
      </c>
      <c r="B2011" s="25" t="s">
        <v>2394</v>
      </c>
      <c r="C2011" s="24" t="s">
        <v>85</v>
      </c>
      <c r="D2011" s="26" t="s">
        <v>41</v>
      </c>
      <c r="E2011" s="24" t="s">
        <v>2610</v>
      </c>
      <c r="F2011" s="24" t="s">
        <v>2610</v>
      </c>
      <c r="G2011" s="25" t="s">
        <v>2054</v>
      </c>
      <c r="H2011" s="26"/>
      <c r="I2011" s="26"/>
      <c r="J2011" s="26"/>
      <c r="K2011" s="26"/>
      <c r="L2011" s="26"/>
      <c r="M2011" s="26"/>
      <c r="N2011" s="26"/>
      <c r="O2011" s="40"/>
      <c r="P2011" s="31" t="s">
        <v>80</v>
      </c>
      <c r="Q2011" s="32">
        <v>124</v>
      </c>
      <c r="R2011" s="60">
        <f t="shared" si="1086"/>
        <v>0</v>
      </c>
      <c r="S2011" s="35" t="s">
        <v>64</v>
      </c>
      <c r="T2011" s="35"/>
      <c r="U2011" s="30" t="s">
        <v>2441</v>
      </c>
      <c r="V2011" s="30">
        <f t="shared" si="1087"/>
        <v>60</v>
      </c>
      <c r="W2011" s="29">
        <f t="shared" si="1088"/>
        <v>1.25</v>
      </c>
      <c r="X2011" s="29">
        <f t="shared" si="1089"/>
        <v>36.96693677175135</v>
      </c>
      <c r="Y2011" s="29">
        <f t="shared" si="1090"/>
        <v>1.1090081031525405</v>
      </c>
      <c r="Z2011" s="30">
        <f>IF(S2011="",0,VLOOKUP(S2011,[1]!Costo_Twist,2,FALSE)*W2011)</f>
        <v>155.20744004494782</v>
      </c>
      <c r="AA2011" s="31" t="s">
        <v>74</v>
      </c>
      <c r="AB2011" s="31"/>
      <c r="AC2011" s="31" t="s">
        <v>2405</v>
      </c>
      <c r="AD2011" s="34">
        <f t="shared" si="1091"/>
        <v>5</v>
      </c>
      <c r="AE2011" s="33">
        <f t="shared" si="1092"/>
        <v>0.10416666666666667</v>
      </c>
      <c r="AF2011" s="33">
        <f t="shared" si="1093"/>
        <v>3.0805780643126126</v>
      </c>
      <c r="AG2011" s="33">
        <f t="shared" si="1094"/>
        <v>9.241734192937838E-2</v>
      </c>
      <c r="AH2011" s="34">
        <f>IF(AA2011="",0,VLOOKUP(AA2011,[1]!Costo_Twist,2,FALSE)*AE2011)</f>
        <v>12.449606213837221</v>
      </c>
      <c r="AI2011" s="35" t="s">
        <v>67</v>
      </c>
      <c r="AJ2011" s="35"/>
      <c r="AK2011" s="35" t="s">
        <v>2405</v>
      </c>
      <c r="AL2011" s="35">
        <f t="shared" si="1095"/>
        <v>5</v>
      </c>
      <c r="AM2011" s="29">
        <f t="shared" si="1096"/>
        <v>0.10416666666666667</v>
      </c>
      <c r="AN2011" s="29">
        <f t="shared" si="1097"/>
        <v>3.0805780643126126</v>
      </c>
      <c r="AO2011" s="29">
        <f t="shared" si="1098"/>
        <v>9.241734192937838E-2</v>
      </c>
      <c r="AP2011" s="30">
        <f>IF(AI2011="",0,VLOOKUP(AI2011,[1]!Costo_Twist,2,FALSE)*AM2011)</f>
        <v>21.109205429221991</v>
      </c>
      <c r="AQ2011" s="42"/>
      <c r="AR2011" s="42"/>
      <c r="AS2011" s="42"/>
      <c r="AT2011" s="42">
        <f t="shared" si="1099"/>
        <v>0</v>
      </c>
      <c r="AU2011" s="43">
        <f t="shared" si="1100"/>
        <v>0</v>
      </c>
      <c r="AV2011" s="43">
        <f t="shared" si="1101"/>
        <v>0</v>
      </c>
      <c r="AW2011" s="43">
        <f t="shared" si="1102"/>
        <v>0</v>
      </c>
      <c r="AX2011" s="44">
        <f>IF(AQ2011="",0,VLOOKUP(AQ2011,[1]!Costo_Twist,2,FALSE)*AU2011)</f>
        <v>0</v>
      </c>
      <c r="AY2011" s="36">
        <f t="shared" si="1103"/>
        <v>188.76625168800703</v>
      </c>
      <c r="AZ2011" s="41">
        <f t="shared" si="1104"/>
        <v>1.4583333333333335</v>
      </c>
      <c r="BA2011" s="37">
        <f t="shared" si="1105"/>
        <v>125.45833333333333</v>
      </c>
      <c r="BB2011" s="37" t="str">
        <f t="shared" si="1106"/>
        <v>ok</v>
      </c>
      <c r="BC2011" s="37" t="str">
        <f t="shared" si="1107"/>
        <v>ok</v>
      </c>
      <c r="BD2011" s="5"/>
      <c r="BE2011" s="11" t="b">
        <f t="shared" si="1108"/>
        <v>0</v>
      </c>
      <c r="BF2011" s="11" t="b">
        <f t="shared" si="1109"/>
        <v>0</v>
      </c>
      <c r="BG2011" s="11" t="b">
        <f t="shared" si="1110"/>
        <v>0</v>
      </c>
      <c r="BH2011" s="11" t="b">
        <f t="shared" si="1111"/>
        <v>0</v>
      </c>
      <c r="BI2011" s="11" t="b">
        <f t="shared" si="1112"/>
        <v>0</v>
      </c>
      <c r="BJ2011" s="11" t="b">
        <f t="shared" si="1113"/>
        <v>0</v>
      </c>
      <c r="BK2011" s="11" t="b">
        <f t="shared" si="1114"/>
        <v>0</v>
      </c>
      <c r="BL2011" s="11">
        <f t="shared" si="1115"/>
        <v>36.96693677175135</v>
      </c>
      <c r="BM2011" s="11" t="b">
        <f t="shared" si="1116"/>
        <v>0</v>
      </c>
      <c r="BN2011" s="11" t="b">
        <f t="shared" si="1117"/>
        <v>0</v>
      </c>
      <c r="BO2011" s="11" t="b">
        <f t="shared" si="1118"/>
        <v>0</v>
      </c>
      <c r="BP2011" s="11" t="b">
        <f t="shared" si="1119"/>
        <v>0</v>
      </c>
      <c r="BQ2011" s="11">
        <f t="shared" si="1120"/>
        <v>3.0805780643126126</v>
      </c>
      <c r="BR2011" s="11">
        <f t="shared" si="1121"/>
        <v>3.0805780643126126</v>
      </c>
    </row>
    <row r="2012" spans="1:70" ht="12.75" customHeight="1" x14ac:dyDescent="0.75">
      <c r="A2012" s="24" t="s">
        <v>2393</v>
      </c>
      <c r="B2012" s="25" t="s">
        <v>2394</v>
      </c>
      <c r="C2012" s="24" t="s">
        <v>85</v>
      </c>
      <c r="D2012" s="26" t="s">
        <v>41</v>
      </c>
      <c r="E2012" s="24" t="s">
        <v>2610</v>
      </c>
      <c r="F2012" s="24" t="s">
        <v>2610</v>
      </c>
      <c r="G2012" s="25" t="s">
        <v>2055</v>
      </c>
      <c r="H2012" s="26"/>
      <c r="I2012" s="26"/>
      <c r="J2012" s="26"/>
      <c r="K2012" s="26"/>
      <c r="L2012" s="26"/>
      <c r="M2012" s="26"/>
      <c r="N2012" s="26"/>
      <c r="O2012" s="40"/>
      <c r="P2012" s="31" t="s">
        <v>79</v>
      </c>
      <c r="Q2012" s="32">
        <v>128</v>
      </c>
      <c r="R2012" s="60">
        <f t="shared" si="1086"/>
        <v>0</v>
      </c>
      <c r="S2012" s="35" t="s">
        <v>64</v>
      </c>
      <c r="T2012" s="35"/>
      <c r="U2012" s="30" t="s">
        <v>2416</v>
      </c>
      <c r="V2012" s="30">
        <f t="shared" si="1087"/>
        <v>28</v>
      </c>
      <c r="W2012" s="29">
        <f t="shared" si="1088"/>
        <v>0.58333333333333337</v>
      </c>
      <c r="X2012" s="29">
        <f t="shared" si="1089"/>
        <v>17.25123716015063</v>
      </c>
      <c r="Y2012" s="29">
        <f t="shared" si="1090"/>
        <v>0.51753711480451892</v>
      </c>
      <c r="Z2012" s="30">
        <f>IF(S2012="",0,VLOOKUP(S2012,[1]!Costo_Twist,2,FALSE)*W2012)</f>
        <v>72.430138687642312</v>
      </c>
      <c r="AA2012" s="31" t="s">
        <v>73</v>
      </c>
      <c r="AB2012" s="31"/>
      <c r="AC2012" s="31">
        <v>1.5</v>
      </c>
      <c r="AD2012" s="34">
        <f t="shared" si="1091"/>
        <v>1.5</v>
      </c>
      <c r="AE2012" s="33">
        <f t="shared" si="1092"/>
        <v>3.125E-2</v>
      </c>
      <c r="AF2012" s="33">
        <f t="shared" si="1093"/>
        <v>0.92417341929378372</v>
      </c>
      <c r="AG2012" s="33">
        <f t="shared" si="1094"/>
        <v>2.7725202578813512E-2</v>
      </c>
      <c r="AH2012" s="34">
        <f>IF(AA2012="",0,VLOOKUP(AA2012,[1]!Costo_Twist,2,FALSE)*AE2012)</f>
        <v>4.0911930390040512</v>
      </c>
      <c r="AI2012" s="35" t="s">
        <v>68</v>
      </c>
      <c r="AJ2012" s="35"/>
      <c r="AK2012" s="35" t="s">
        <v>2428</v>
      </c>
      <c r="AL2012" s="35">
        <f t="shared" si="1095"/>
        <v>11</v>
      </c>
      <c r="AM2012" s="29">
        <f t="shared" si="1096"/>
        <v>0.22916666666666666</v>
      </c>
      <c r="AN2012" s="29">
        <f t="shared" si="1097"/>
        <v>6.7772717414877475</v>
      </c>
      <c r="AO2012" s="29">
        <f t="shared" si="1098"/>
        <v>0.20331815224463243</v>
      </c>
      <c r="AP2012" s="30">
        <f>IF(AI2012="",0,VLOOKUP(AI2012,[1]!Costo_Twist,2,FALSE)*AM2012)</f>
        <v>15.549748154281376</v>
      </c>
      <c r="AQ2012" s="42"/>
      <c r="AR2012" s="42"/>
      <c r="AS2012" s="42"/>
      <c r="AT2012" s="42">
        <f t="shared" si="1099"/>
        <v>0</v>
      </c>
      <c r="AU2012" s="43">
        <f t="shared" si="1100"/>
        <v>0</v>
      </c>
      <c r="AV2012" s="43">
        <f t="shared" si="1101"/>
        <v>0</v>
      </c>
      <c r="AW2012" s="43">
        <f t="shared" si="1102"/>
        <v>0</v>
      </c>
      <c r="AX2012" s="44">
        <f>IF(AQ2012="",0,VLOOKUP(AQ2012,[1]!Costo_Twist,2,FALSE)*AU2012)</f>
        <v>0</v>
      </c>
      <c r="AY2012" s="36">
        <f t="shared" si="1103"/>
        <v>92.071079880927741</v>
      </c>
      <c r="AZ2012" s="41">
        <f t="shared" si="1104"/>
        <v>0.84375</v>
      </c>
      <c r="BA2012" s="37">
        <f t="shared" si="1105"/>
        <v>128.84375</v>
      </c>
      <c r="BB2012" s="37" t="str">
        <f t="shared" si="1106"/>
        <v>ok</v>
      </c>
      <c r="BC2012" s="37" t="str">
        <f t="shared" si="1107"/>
        <v>ok</v>
      </c>
      <c r="BD2012" s="5"/>
      <c r="BE2012" s="11" t="b">
        <f t="shared" si="1108"/>
        <v>0</v>
      </c>
      <c r="BF2012" s="11" t="b">
        <f t="shared" si="1109"/>
        <v>0</v>
      </c>
      <c r="BG2012" s="11" t="b">
        <f t="shared" si="1110"/>
        <v>0</v>
      </c>
      <c r="BH2012" s="11">
        <f t="shared" si="1111"/>
        <v>0.92417341929378372</v>
      </c>
      <c r="BI2012" s="11" t="b">
        <f t="shared" si="1112"/>
        <v>0</v>
      </c>
      <c r="BJ2012" s="11">
        <f t="shared" si="1113"/>
        <v>6.7772717414877475</v>
      </c>
      <c r="BK2012" s="11" t="b">
        <f t="shared" si="1114"/>
        <v>0</v>
      </c>
      <c r="BL2012" s="11">
        <f t="shared" si="1115"/>
        <v>17.25123716015063</v>
      </c>
      <c r="BM2012" s="11" t="b">
        <f t="shared" si="1116"/>
        <v>0</v>
      </c>
      <c r="BN2012" s="11" t="b">
        <f t="shared" si="1117"/>
        <v>0</v>
      </c>
      <c r="BO2012" s="11" t="b">
        <f t="shared" si="1118"/>
        <v>0</v>
      </c>
      <c r="BP2012" s="11" t="b">
        <f t="shared" si="1119"/>
        <v>0</v>
      </c>
      <c r="BQ2012" s="11" t="b">
        <f t="shared" si="1120"/>
        <v>0</v>
      </c>
      <c r="BR2012" s="11" t="b">
        <f t="shared" si="1121"/>
        <v>0</v>
      </c>
    </row>
    <row r="2013" spans="1:70" ht="12.75" customHeight="1" x14ac:dyDescent="0.75">
      <c r="A2013" s="24" t="s">
        <v>2393</v>
      </c>
      <c r="B2013" s="25" t="s">
        <v>2394</v>
      </c>
      <c r="C2013" s="24" t="s">
        <v>85</v>
      </c>
      <c r="D2013" s="26" t="s">
        <v>41</v>
      </c>
      <c r="E2013" s="24" t="s">
        <v>2610</v>
      </c>
      <c r="F2013" s="24" t="s">
        <v>2610</v>
      </c>
      <c r="G2013" s="25" t="s">
        <v>2056</v>
      </c>
      <c r="H2013" s="26"/>
      <c r="I2013" s="26"/>
      <c r="J2013" s="26"/>
      <c r="K2013" s="26"/>
      <c r="L2013" s="26"/>
      <c r="M2013" s="26"/>
      <c r="N2013" s="26"/>
      <c r="O2013" s="40"/>
      <c r="P2013" s="31" t="s">
        <v>79</v>
      </c>
      <c r="Q2013" s="32">
        <v>128</v>
      </c>
      <c r="R2013" s="60">
        <f t="shared" si="1086"/>
        <v>0</v>
      </c>
      <c r="S2013" s="35" t="s">
        <v>64</v>
      </c>
      <c r="T2013" s="35"/>
      <c r="U2013" s="35" t="s">
        <v>2428</v>
      </c>
      <c r="V2013" s="30">
        <f t="shared" si="1087"/>
        <v>11</v>
      </c>
      <c r="W2013" s="29">
        <f t="shared" si="1088"/>
        <v>0.22916666666666666</v>
      </c>
      <c r="X2013" s="29">
        <f t="shared" si="1089"/>
        <v>6.7772717414877475</v>
      </c>
      <c r="Y2013" s="29">
        <f t="shared" si="1090"/>
        <v>0.20331815224463243</v>
      </c>
      <c r="Z2013" s="30">
        <f>IF(S2013="",0,VLOOKUP(S2013,[1]!Costo_Twist,2,FALSE)*W2013)</f>
        <v>28.454697341573763</v>
      </c>
      <c r="AA2013" s="31" t="s">
        <v>73</v>
      </c>
      <c r="AB2013" s="31"/>
      <c r="AC2013" s="31">
        <v>0.5</v>
      </c>
      <c r="AD2013" s="34">
        <f t="shared" si="1091"/>
        <v>0.5</v>
      </c>
      <c r="AE2013" s="33">
        <f t="shared" si="1092"/>
        <v>1.0416666666666666E-2</v>
      </c>
      <c r="AF2013" s="33">
        <f t="shared" si="1093"/>
        <v>0.30805780643126124</v>
      </c>
      <c r="AG2013" s="33">
        <f t="shared" si="1094"/>
        <v>9.2417341929378373E-3</v>
      </c>
      <c r="AH2013" s="34">
        <f>IF(AA2013="",0,VLOOKUP(AA2013,[1]!Costo_Twist,2,FALSE)*AE2013)</f>
        <v>1.3637310130013502</v>
      </c>
      <c r="AI2013" s="35" t="s">
        <v>68</v>
      </c>
      <c r="AJ2013" s="35"/>
      <c r="AK2013" s="35" t="s">
        <v>2398</v>
      </c>
      <c r="AL2013" s="35">
        <f t="shared" si="1095"/>
        <v>4</v>
      </c>
      <c r="AM2013" s="29">
        <f t="shared" si="1096"/>
        <v>8.3333333333333329E-2</v>
      </c>
      <c r="AN2013" s="29">
        <f t="shared" si="1097"/>
        <v>2.4644624514500899</v>
      </c>
      <c r="AO2013" s="29">
        <f t="shared" si="1098"/>
        <v>7.3933873543502698E-2</v>
      </c>
      <c r="AP2013" s="30">
        <f>IF(AI2013="",0,VLOOKUP(AI2013,[1]!Costo_Twist,2,FALSE)*AM2013)</f>
        <v>5.6544538742841368</v>
      </c>
      <c r="AQ2013" s="42"/>
      <c r="AR2013" s="42"/>
      <c r="AS2013" s="42"/>
      <c r="AT2013" s="42">
        <f t="shared" si="1099"/>
        <v>0</v>
      </c>
      <c r="AU2013" s="43">
        <f t="shared" si="1100"/>
        <v>0</v>
      </c>
      <c r="AV2013" s="43">
        <f t="shared" si="1101"/>
        <v>0</v>
      </c>
      <c r="AW2013" s="43">
        <f t="shared" si="1102"/>
        <v>0</v>
      </c>
      <c r="AX2013" s="44">
        <f>IF(AQ2013="",0,VLOOKUP(AQ2013,[1]!Costo_Twist,2,FALSE)*AU2013)</f>
        <v>0</v>
      </c>
      <c r="AY2013" s="36">
        <f t="shared" si="1103"/>
        <v>35.472882228859248</v>
      </c>
      <c r="AZ2013" s="41">
        <f t="shared" si="1104"/>
        <v>0.32291666666666663</v>
      </c>
      <c r="BA2013" s="37">
        <f t="shared" si="1105"/>
        <v>128.32291666666666</v>
      </c>
      <c r="BB2013" s="37" t="str">
        <f t="shared" si="1106"/>
        <v>ok</v>
      </c>
      <c r="BC2013" s="37" t="str">
        <f t="shared" si="1107"/>
        <v>ok</v>
      </c>
      <c r="BD2013" s="5"/>
      <c r="BE2013" s="11" t="b">
        <f t="shared" si="1108"/>
        <v>0</v>
      </c>
      <c r="BF2013" s="11" t="b">
        <f t="shared" si="1109"/>
        <v>0</v>
      </c>
      <c r="BG2013" s="11" t="b">
        <f t="shared" si="1110"/>
        <v>0</v>
      </c>
      <c r="BH2013" s="11">
        <f t="shared" si="1111"/>
        <v>0.30805780643126124</v>
      </c>
      <c r="BI2013" s="11" t="b">
        <f t="shared" si="1112"/>
        <v>0</v>
      </c>
      <c r="BJ2013" s="11">
        <f t="shared" si="1113"/>
        <v>2.4644624514500899</v>
      </c>
      <c r="BK2013" s="11" t="b">
        <f t="shared" si="1114"/>
        <v>0</v>
      </c>
      <c r="BL2013" s="11">
        <f t="shared" si="1115"/>
        <v>6.7772717414877475</v>
      </c>
      <c r="BM2013" s="11" t="b">
        <f t="shared" si="1116"/>
        <v>0</v>
      </c>
      <c r="BN2013" s="11" t="b">
        <f t="shared" si="1117"/>
        <v>0</v>
      </c>
      <c r="BO2013" s="11" t="b">
        <f t="shared" si="1118"/>
        <v>0</v>
      </c>
      <c r="BP2013" s="11" t="b">
        <f t="shared" si="1119"/>
        <v>0</v>
      </c>
      <c r="BQ2013" s="11" t="b">
        <f t="shared" si="1120"/>
        <v>0</v>
      </c>
      <c r="BR2013" s="11" t="b">
        <f t="shared" si="1121"/>
        <v>0</v>
      </c>
    </row>
    <row r="2014" spans="1:70" ht="12.75" customHeight="1" x14ac:dyDescent="0.75">
      <c r="A2014" s="24" t="s">
        <v>2393</v>
      </c>
      <c r="B2014" s="25" t="s">
        <v>2394</v>
      </c>
      <c r="C2014" s="24" t="s">
        <v>85</v>
      </c>
      <c r="D2014" s="26" t="s">
        <v>41</v>
      </c>
      <c r="E2014" s="24" t="s">
        <v>2610</v>
      </c>
      <c r="F2014" s="24" t="s">
        <v>2610</v>
      </c>
      <c r="G2014" s="25" t="s">
        <v>2057</v>
      </c>
      <c r="H2014" s="26"/>
      <c r="I2014" s="26"/>
      <c r="J2014" s="26"/>
      <c r="K2014" s="26"/>
      <c r="L2014" s="26"/>
      <c r="M2014" s="26"/>
      <c r="N2014" s="26"/>
      <c r="O2014" s="40"/>
      <c r="P2014" s="31" t="s">
        <v>79</v>
      </c>
      <c r="Q2014" s="32">
        <v>128</v>
      </c>
      <c r="R2014" s="60">
        <f t="shared" si="1086"/>
        <v>0</v>
      </c>
      <c r="S2014" s="35" t="s">
        <v>65</v>
      </c>
      <c r="T2014" s="35"/>
      <c r="U2014" s="35">
        <v>1.5</v>
      </c>
      <c r="V2014" s="30">
        <f t="shared" si="1087"/>
        <v>1.5</v>
      </c>
      <c r="W2014" s="29">
        <f t="shared" si="1088"/>
        <v>3.125E-2</v>
      </c>
      <c r="X2014" s="29">
        <f t="shared" si="1089"/>
        <v>0.92417341929378372</v>
      </c>
      <c r="Y2014" s="29">
        <f t="shared" si="1090"/>
        <v>2.7725202578813512E-2</v>
      </c>
      <c r="Z2014" s="30">
        <f>IF(S2014="",0,VLOOKUP(S2014,[1]!Costo_Twist,2,FALSE)*W2014)</f>
        <v>4.5756941774846975</v>
      </c>
      <c r="AA2014" s="31" t="s">
        <v>74</v>
      </c>
      <c r="AB2014" s="31"/>
      <c r="AC2014" s="31" t="s">
        <v>2395</v>
      </c>
      <c r="AD2014" s="34">
        <f t="shared" si="1091"/>
        <v>1</v>
      </c>
      <c r="AE2014" s="33">
        <f t="shared" si="1092"/>
        <v>2.0833333333333332E-2</v>
      </c>
      <c r="AF2014" s="33">
        <f t="shared" si="1093"/>
        <v>0.61611561286252248</v>
      </c>
      <c r="AG2014" s="33">
        <f t="shared" si="1094"/>
        <v>1.8483468385875675E-2</v>
      </c>
      <c r="AH2014" s="34">
        <f>IF(AA2014="",0,VLOOKUP(AA2014,[1]!Costo_Twist,2,FALSE)*AE2014)</f>
        <v>2.4899212427674442</v>
      </c>
      <c r="AI2014" s="35" t="s">
        <v>67</v>
      </c>
      <c r="AJ2014" s="35"/>
      <c r="AK2014" s="35">
        <v>4.5</v>
      </c>
      <c r="AL2014" s="35">
        <f t="shared" si="1095"/>
        <v>4.5</v>
      </c>
      <c r="AM2014" s="29">
        <f t="shared" si="1096"/>
        <v>9.375E-2</v>
      </c>
      <c r="AN2014" s="29">
        <f t="shared" si="1097"/>
        <v>2.772520257881351</v>
      </c>
      <c r="AO2014" s="29">
        <f t="shared" si="1098"/>
        <v>8.3175607736440532E-2</v>
      </c>
      <c r="AP2014" s="30">
        <f>IF(AI2014="",0,VLOOKUP(AI2014,[1]!Costo_Twist,2,FALSE)*AM2014)</f>
        <v>18.998284886299789</v>
      </c>
      <c r="AQ2014" s="42"/>
      <c r="AR2014" s="42"/>
      <c r="AS2014" s="42"/>
      <c r="AT2014" s="42">
        <f t="shared" si="1099"/>
        <v>0</v>
      </c>
      <c r="AU2014" s="43">
        <f t="shared" si="1100"/>
        <v>0</v>
      </c>
      <c r="AV2014" s="43">
        <f t="shared" si="1101"/>
        <v>0</v>
      </c>
      <c r="AW2014" s="43">
        <f t="shared" si="1102"/>
        <v>0</v>
      </c>
      <c r="AX2014" s="44">
        <f>IF(AQ2014="",0,VLOOKUP(AQ2014,[1]!Costo_Twist,2,FALSE)*AU2014)</f>
        <v>0</v>
      </c>
      <c r="AY2014" s="36">
        <f t="shared" si="1103"/>
        <v>26.063900306551929</v>
      </c>
      <c r="AZ2014" s="41">
        <f t="shared" si="1104"/>
        <v>0.14583333333333331</v>
      </c>
      <c r="BA2014" s="37">
        <f t="shared" si="1105"/>
        <v>128.14583333333334</v>
      </c>
      <c r="BB2014" s="37" t="str">
        <f t="shared" si="1106"/>
        <v>ok</v>
      </c>
      <c r="BC2014" s="37" t="str">
        <f t="shared" si="1107"/>
        <v>ok</v>
      </c>
      <c r="BD2014" s="5"/>
      <c r="BE2014" s="11" t="b">
        <f t="shared" si="1108"/>
        <v>0</v>
      </c>
      <c r="BF2014" s="11" t="b">
        <f t="shared" si="1109"/>
        <v>0</v>
      </c>
      <c r="BG2014" s="11" t="b">
        <f t="shared" si="1110"/>
        <v>0</v>
      </c>
      <c r="BH2014" s="11" t="b">
        <f t="shared" si="1111"/>
        <v>0</v>
      </c>
      <c r="BI2014" s="11" t="b">
        <f t="shared" si="1112"/>
        <v>0</v>
      </c>
      <c r="BJ2014" s="11" t="b">
        <f t="shared" si="1113"/>
        <v>0</v>
      </c>
      <c r="BK2014" s="11" t="b">
        <f t="shared" si="1114"/>
        <v>0</v>
      </c>
      <c r="BL2014" s="11" t="b">
        <f t="shared" si="1115"/>
        <v>0</v>
      </c>
      <c r="BM2014" s="11">
        <f t="shared" si="1116"/>
        <v>0.92417341929378372</v>
      </c>
      <c r="BN2014" s="11" t="b">
        <f t="shared" si="1117"/>
        <v>0</v>
      </c>
      <c r="BO2014" s="11" t="b">
        <f t="shared" si="1118"/>
        <v>0</v>
      </c>
      <c r="BP2014" s="11" t="b">
        <f t="shared" si="1119"/>
        <v>0</v>
      </c>
      <c r="BQ2014" s="11">
        <f t="shared" si="1120"/>
        <v>0.61611561286252248</v>
      </c>
      <c r="BR2014" s="11">
        <f t="shared" si="1121"/>
        <v>2.772520257881351</v>
      </c>
    </row>
    <row r="2015" spans="1:70" ht="12.75" customHeight="1" x14ac:dyDescent="0.75">
      <c r="A2015" s="24" t="s">
        <v>2393</v>
      </c>
      <c r="B2015" s="25" t="s">
        <v>2394</v>
      </c>
      <c r="C2015" s="24" t="s">
        <v>85</v>
      </c>
      <c r="D2015" s="26" t="s">
        <v>41</v>
      </c>
      <c r="E2015" s="24" t="s">
        <v>2610</v>
      </c>
      <c r="F2015" s="24" t="s">
        <v>2610</v>
      </c>
      <c r="G2015" s="25" t="s">
        <v>2058</v>
      </c>
      <c r="H2015" s="26"/>
      <c r="I2015" s="26"/>
      <c r="J2015" s="26"/>
      <c r="K2015" s="26"/>
      <c r="L2015" s="26"/>
      <c r="M2015" s="26"/>
      <c r="N2015" s="26"/>
      <c r="O2015" s="40"/>
      <c r="P2015" s="31" t="s">
        <v>81</v>
      </c>
      <c r="Q2015" s="32">
        <v>120</v>
      </c>
      <c r="R2015" s="60">
        <f t="shared" si="1086"/>
        <v>0</v>
      </c>
      <c r="S2015" s="35" t="s">
        <v>64</v>
      </c>
      <c r="T2015" s="35"/>
      <c r="U2015" s="30" t="s">
        <v>2489</v>
      </c>
      <c r="V2015" s="30">
        <f t="shared" si="1087"/>
        <v>279</v>
      </c>
      <c r="W2015" s="29">
        <f t="shared" si="1088"/>
        <v>5.8125</v>
      </c>
      <c r="X2015" s="29">
        <f t="shared" si="1089"/>
        <v>171.89625598864379</v>
      </c>
      <c r="Y2015" s="29">
        <f t="shared" si="1090"/>
        <v>5.1568876796593131</v>
      </c>
      <c r="Z2015" s="30">
        <f>IF(S2015="",0,VLOOKUP(S2015,[1]!Costo_Twist,2,FALSE)*W2015)</f>
        <v>721.71459620900725</v>
      </c>
      <c r="AA2015" s="31" t="s">
        <v>65</v>
      </c>
      <c r="AB2015" s="31"/>
      <c r="AC2015" s="31" t="s">
        <v>2478</v>
      </c>
      <c r="AD2015" s="34">
        <f t="shared" si="1091"/>
        <v>52</v>
      </c>
      <c r="AE2015" s="33">
        <f t="shared" si="1092"/>
        <v>1.0833333333333333</v>
      </c>
      <c r="AF2015" s="33">
        <f t="shared" si="1093"/>
        <v>32.038011868851164</v>
      </c>
      <c r="AG2015" s="33">
        <f t="shared" si="1094"/>
        <v>0.96114035606553494</v>
      </c>
      <c r="AH2015" s="34">
        <f>IF(AA2015="",0,VLOOKUP(AA2015,[1]!Costo_Twist,2,FALSE)*AE2015)</f>
        <v>158.62406481946951</v>
      </c>
      <c r="AI2015" s="35" t="s">
        <v>72</v>
      </c>
      <c r="AJ2015" s="35"/>
      <c r="AK2015" s="35">
        <v>27.5</v>
      </c>
      <c r="AL2015" s="35">
        <f t="shared" si="1095"/>
        <v>27.5</v>
      </c>
      <c r="AM2015" s="29">
        <f t="shared" si="1096"/>
        <v>0.57291666666666663</v>
      </c>
      <c r="AN2015" s="29">
        <f t="shared" si="1097"/>
        <v>16.943179353719366</v>
      </c>
      <c r="AO2015" s="29">
        <f t="shared" si="1098"/>
        <v>0.50829538061158097</v>
      </c>
      <c r="AP2015" s="30">
        <f>IF(AI2015="",0,VLOOKUP(AI2015,[1]!Costo_Twist,2,FALSE)*AM2015)</f>
        <v>116.87621980069194</v>
      </c>
      <c r="AQ2015" s="42"/>
      <c r="AR2015" s="42"/>
      <c r="AS2015" s="42"/>
      <c r="AT2015" s="42">
        <f t="shared" si="1099"/>
        <v>0</v>
      </c>
      <c r="AU2015" s="43">
        <f t="shared" si="1100"/>
        <v>0</v>
      </c>
      <c r="AV2015" s="43">
        <f t="shared" si="1101"/>
        <v>0</v>
      </c>
      <c r="AW2015" s="43">
        <f t="shared" si="1102"/>
        <v>0</v>
      </c>
      <c r="AX2015" s="44">
        <f>IF(AQ2015="",0,VLOOKUP(AQ2015,[1]!Costo_Twist,2,FALSE)*AU2015)</f>
        <v>0</v>
      </c>
      <c r="AY2015" s="36">
        <f t="shared" si="1103"/>
        <v>997.21488082916869</v>
      </c>
      <c r="AZ2015" s="41">
        <f t="shared" si="1104"/>
        <v>7.46875</v>
      </c>
      <c r="BA2015" s="37">
        <f t="shared" si="1105"/>
        <v>127.46875</v>
      </c>
      <c r="BB2015" s="37" t="str">
        <f t="shared" si="1106"/>
        <v>ok</v>
      </c>
      <c r="BC2015" s="37" t="str">
        <f t="shared" si="1107"/>
        <v>ok</v>
      </c>
      <c r="BD2015" s="5"/>
      <c r="BE2015" s="11" t="b">
        <f t="shared" si="1108"/>
        <v>0</v>
      </c>
      <c r="BF2015" s="11" t="b">
        <f t="shared" si="1109"/>
        <v>0</v>
      </c>
      <c r="BG2015" s="11" t="b">
        <f t="shared" si="1110"/>
        <v>0</v>
      </c>
      <c r="BH2015" s="11" t="b">
        <f t="shared" si="1111"/>
        <v>0</v>
      </c>
      <c r="BI2015" s="11" t="b">
        <f t="shared" si="1112"/>
        <v>0</v>
      </c>
      <c r="BJ2015" s="11" t="b">
        <f t="shared" si="1113"/>
        <v>0</v>
      </c>
      <c r="BK2015" s="11" t="b">
        <f t="shared" si="1114"/>
        <v>0</v>
      </c>
      <c r="BL2015" s="11">
        <f t="shared" si="1115"/>
        <v>171.89625598864379</v>
      </c>
      <c r="BM2015" s="11">
        <f t="shared" si="1116"/>
        <v>32.038011868851164</v>
      </c>
      <c r="BN2015" s="11">
        <f t="shared" si="1117"/>
        <v>16.943179353719366</v>
      </c>
      <c r="BO2015" s="11" t="b">
        <f t="shared" si="1118"/>
        <v>0</v>
      </c>
      <c r="BP2015" s="11" t="b">
        <f t="shared" si="1119"/>
        <v>0</v>
      </c>
      <c r="BQ2015" s="11" t="b">
        <f t="shared" si="1120"/>
        <v>0</v>
      </c>
      <c r="BR2015" s="11" t="b">
        <f t="shared" si="1121"/>
        <v>0</v>
      </c>
    </row>
    <row r="2016" spans="1:70" ht="12.75" customHeight="1" x14ac:dyDescent="0.75">
      <c r="A2016" s="24" t="s">
        <v>2393</v>
      </c>
      <c r="B2016" s="25" t="s">
        <v>2394</v>
      </c>
      <c r="C2016" s="24" t="s">
        <v>85</v>
      </c>
      <c r="D2016" s="26" t="s">
        <v>41</v>
      </c>
      <c r="E2016" s="24" t="s">
        <v>2610</v>
      </c>
      <c r="F2016" s="24" t="s">
        <v>2610</v>
      </c>
      <c r="G2016" s="25" t="s">
        <v>2059</v>
      </c>
      <c r="H2016" s="26"/>
      <c r="I2016" s="26"/>
      <c r="J2016" s="26"/>
      <c r="K2016" s="26"/>
      <c r="L2016" s="26"/>
      <c r="M2016" s="26"/>
      <c r="N2016" s="26"/>
      <c r="O2016" s="40"/>
      <c r="P2016" s="31" t="s">
        <v>81</v>
      </c>
      <c r="Q2016" s="32">
        <v>120</v>
      </c>
      <c r="R2016" s="60">
        <f t="shared" si="1086"/>
        <v>0</v>
      </c>
      <c r="S2016" s="35" t="s">
        <v>64</v>
      </c>
      <c r="T2016" s="35"/>
      <c r="U2016" s="35" t="s">
        <v>2490</v>
      </c>
      <c r="V2016" s="30">
        <f t="shared" si="1087"/>
        <v>86</v>
      </c>
      <c r="W2016" s="29">
        <f t="shared" si="1088"/>
        <v>1.7916666666666667</v>
      </c>
      <c r="X2016" s="29">
        <f t="shared" si="1089"/>
        <v>52.985942706176935</v>
      </c>
      <c r="Y2016" s="29">
        <f t="shared" si="1090"/>
        <v>1.5895782811853081</v>
      </c>
      <c r="Z2016" s="30">
        <f>IF(S2016="",0,VLOOKUP(S2016,[1]!Costo_Twist,2,FALSE)*W2016)</f>
        <v>222.46399739775853</v>
      </c>
      <c r="AA2016" s="31" t="s">
        <v>72</v>
      </c>
      <c r="AB2016" s="31"/>
      <c r="AC2016" s="31" t="s">
        <v>2399</v>
      </c>
      <c r="AD2016" s="34">
        <f t="shared" si="1091"/>
        <v>6</v>
      </c>
      <c r="AE2016" s="33">
        <f t="shared" si="1092"/>
        <v>0.125</v>
      </c>
      <c r="AF2016" s="33">
        <f t="shared" si="1093"/>
        <v>3.6966936771751349</v>
      </c>
      <c r="AG2016" s="33">
        <f t="shared" si="1094"/>
        <v>0.11090081031525405</v>
      </c>
      <c r="AH2016" s="34">
        <f>IF(AA2016="",0,VLOOKUP(AA2016,[1]!Costo_Twist,2,FALSE)*AE2016)</f>
        <v>25.50026613833279</v>
      </c>
      <c r="AI2016" s="35" t="s">
        <v>68</v>
      </c>
      <c r="AJ2016" s="35"/>
      <c r="AK2016" s="35">
        <v>32.5</v>
      </c>
      <c r="AL2016" s="35">
        <f t="shared" si="1095"/>
        <v>32.5</v>
      </c>
      <c r="AM2016" s="29">
        <f t="shared" si="1096"/>
        <v>0.67708333333333337</v>
      </c>
      <c r="AN2016" s="29">
        <f t="shared" si="1097"/>
        <v>20.02375741803198</v>
      </c>
      <c r="AO2016" s="29">
        <f t="shared" si="1098"/>
        <v>0.60071272254095942</v>
      </c>
      <c r="AP2016" s="30">
        <f>IF(AI2016="",0,VLOOKUP(AI2016,[1]!Costo_Twist,2,FALSE)*AM2016)</f>
        <v>45.942437728558616</v>
      </c>
      <c r="AQ2016" s="42"/>
      <c r="AR2016" s="42"/>
      <c r="AS2016" s="42"/>
      <c r="AT2016" s="42">
        <f t="shared" si="1099"/>
        <v>0</v>
      </c>
      <c r="AU2016" s="43">
        <f t="shared" si="1100"/>
        <v>0</v>
      </c>
      <c r="AV2016" s="43">
        <f t="shared" si="1101"/>
        <v>0</v>
      </c>
      <c r="AW2016" s="43">
        <f t="shared" si="1102"/>
        <v>0</v>
      </c>
      <c r="AX2016" s="44">
        <f>IF(AQ2016="",0,VLOOKUP(AQ2016,[1]!Costo_Twist,2,FALSE)*AU2016)</f>
        <v>0</v>
      </c>
      <c r="AY2016" s="36">
        <f t="shared" si="1103"/>
        <v>293.90670126464994</v>
      </c>
      <c r="AZ2016" s="41">
        <f t="shared" si="1104"/>
        <v>2.59375</v>
      </c>
      <c r="BA2016" s="37">
        <f t="shared" si="1105"/>
        <v>122.59375</v>
      </c>
      <c r="BB2016" s="37" t="str">
        <f t="shared" si="1106"/>
        <v>ok</v>
      </c>
      <c r="BC2016" s="37" t="str">
        <f t="shared" si="1107"/>
        <v>ok</v>
      </c>
      <c r="BD2016" s="5"/>
      <c r="BE2016" s="11" t="b">
        <f t="shared" si="1108"/>
        <v>0</v>
      </c>
      <c r="BF2016" s="11" t="b">
        <f t="shared" si="1109"/>
        <v>0</v>
      </c>
      <c r="BG2016" s="11" t="b">
        <f t="shared" si="1110"/>
        <v>0</v>
      </c>
      <c r="BH2016" s="11" t="b">
        <f t="shared" si="1111"/>
        <v>0</v>
      </c>
      <c r="BI2016" s="11" t="b">
        <f t="shared" si="1112"/>
        <v>0</v>
      </c>
      <c r="BJ2016" s="11">
        <f t="shared" si="1113"/>
        <v>20.02375741803198</v>
      </c>
      <c r="BK2016" s="11" t="b">
        <f t="shared" si="1114"/>
        <v>0</v>
      </c>
      <c r="BL2016" s="11">
        <f t="shared" si="1115"/>
        <v>52.985942706176935</v>
      </c>
      <c r="BM2016" s="11" t="b">
        <f t="shared" si="1116"/>
        <v>0</v>
      </c>
      <c r="BN2016" s="11">
        <f t="shared" si="1117"/>
        <v>3.6966936771751349</v>
      </c>
      <c r="BO2016" s="11" t="b">
        <f t="shared" si="1118"/>
        <v>0</v>
      </c>
      <c r="BP2016" s="11" t="b">
        <f t="shared" si="1119"/>
        <v>0</v>
      </c>
      <c r="BQ2016" s="11" t="b">
        <f t="shared" si="1120"/>
        <v>0</v>
      </c>
      <c r="BR2016" s="11" t="b">
        <f t="shared" si="1121"/>
        <v>0</v>
      </c>
    </row>
    <row r="2017" spans="1:70" ht="12.75" customHeight="1" x14ac:dyDescent="0.75">
      <c r="A2017" s="24" t="s">
        <v>2393</v>
      </c>
      <c r="B2017" s="25" t="s">
        <v>2394</v>
      </c>
      <c r="C2017" s="24" t="s">
        <v>85</v>
      </c>
      <c r="D2017" s="26" t="s">
        <v>41</v>
      </c>
      <c r="E2017" s="24" t="s">
        <v>2610</v>
      </c>
      <c r="F2017" s="24" t="s">
        <v>2610</v>
      </c>
      <c r="G2017" s="25" t="s">
        <v>2060</v>
      </c>
      <c r="H2017" s="26"/>
      <c r="I2017" s="26"/>
      <c r="J2017" s="26"/>
      <c r="K2017" s="26"/>
      <c r="L2017" s="26"/>
      <c r="M2017" s="26"/>
      <c r="N2017" s="26"/>
      <c r="O2017" s="40"/>
      <c r="P2017" s="31" t="s">
        <v>80</v>
      </c>
      <c r="Q2017" s="32">
        <v>124</v>
      </c>
      <c r="R2017" s="60">
        <f t="shared" si="1086"/>
        <v>0</v>
      </c>
      <c r="S2017" s="35" t="s">
        <v>64</v>
      </c>
      <c r="T2017" s="35"/>
      <c r="U2017" s="35">
        <v>66.5</v>
      </c>
      <c r="V2017" s="30">
        <f t="shared" si="1087"/>
        <v>66.5</v>
      </c>
      <c r="W2017" s="29">
        <f t="shared" si="1088"/>
        <v>1.3854166666666667</v>
      </c>
      <c r="X2017" s="29">
        <f t="shared" si="1089"/>
        <v>40.971688255357748</v>
      </c>
      <c r="Y2017" s="29">
        <f t="shared" si="1090"/>
        <v>1.2291506476607323</v>
      </c>
      <c r="Z2017" s="30">
        <f>IF(S2017="",0,VLOOKUP(S2017,[1]!Costo_Twist,2,FALSE)*W2017)</f>
        <v>172.02157938315048</v>
      </c>
      <c r="AA2017" s="31" t="s">
        <v>65</v>
      </c>
      <c r="AB2017" s="31"/>
      <c r="AC2017" s="31" t="s">
        <v>2404</v>
      </c>
      <c r="AD2017" s="34">
        <f t="shared" si="1091"/>
        <v>7</v>
      </c>
      <c r="AE2017" s="33">
        <f t="shared" si="1092"/>
        <v>0.14583333333333334</v>
      </c>
      <c r="AF2017" s="33">
        <f t="shared" si="1093"/>
        <v>4.3128092900376576</v>
      </c>
      <c r="AG2017" s="33">
        <f t="shared" si="1094"/>
        <v>0.12938427870112973</v>
      </c>
      <c r="AH2017" s="34">
        <f>IF(AA2017="",0,VLOOKUP(AA2017,[1]!Costo_Twist,2,FALSE)*AE2017)</f>
        <v>21.353239494928591</v>
      </c>
      <c r="AI2017" s="35" t="s">
        <v>71</v>
      </c>
      <c r="AJ2017" s="35"/>
      <c r="AK2017" s="35">
        <v>4.5</v>
      </c>
      <c r="AL2017" s="35">
        <f t="shared" si="1095"/>
        <v>4.5</v>
      </c>
      <c r="AM2017" s="29">
        <f t="shared" si="1096"/>
        <v>9.375E-2</v>
      </c>
      <c r="AN2017" s="29">
        <f t="shared" si="1097"/>
        <v>2.772520257881351</v>
      </c>
      <c r="AO2017" s="29">
        <f t="shared" si="1098"/>
        <v>8.3175607736440532E-2</v>
      </c>
      <c r="AP2017" s="30">
        <f>IF(AI2017="",0,VLOOKUP(AI2017,[1]!Costo_Twist,2,FALSE)*AM2017)</f>
        <v>27.234545494869444</v>
      </c>
      <c r="AQ2017" s="42"/>
      <c r="AR2017" s="42"/>
      <c r="AS2017" s="42"/>
      <c r="AT2017" s="42">
        <f t="shared" si="1099"/>
        <v>0</v>
      </c>
      <c r="AU2017" s="43">
        <f t="shared" si="1100"/>
        <v>0</v>
      </c>
      <c r="AV2017" s="43">
        <f t="shared" si="1101"/>
        <v>0</v>
      </c>
      <c r="AW2017" s="43">
        <f t="shared" si="1102"/>
        <v>0</v>
      </c>
      <c r="AX2017" s="44">
        <f>IF(AQ2017="",0,VLOOKUP(AQ2017,[1]!Costo_Twist,2,FALSE)*AU2017)</f>
        <v>0</v>
      </c>
      <c r="AY2017" s="36">
        <f t="shared" si="1103"/>
        <v>220.60936437294853</v>
      </c>
      <c r="AZ2017" s="41">
        <f t="shared" si="1104"/>
        <v>1.625</v>
      </c>
      <c r="BA2017" s="37">
        <f t="shared" si="1105"/>
        <v>125.625</v>
      </c>
      <c r="BB2017" s="37" t="str">
        <f t="shared" si="1106"/>
        <v>ok</v>
      </c>
      <c r="BC2017" s="37" t="str">
        <f t="shared" si="1107"/>
        <v>ok</v>
      </c>
      <c r="BD2017" s="5"/>
      <c r="BE2017" s="11" t="b">
        <f t="shared" si="1108"/>
        <v>0</v>
      </c>
      <c r="BF2017" s="11" t="b">
        <f t="shared" si="1109"/>
        <v>0</v>
      </c>
      <c r="BG2017" s="11" t="b">
        <f t="shared" si="1110"/>
        <v>0</v>
      </c>
      <c r="BH2017" s="11" t="b">
        <f t="shared" si="1111"/>
        <v>0</v>
      </c>
      <c r="BI2017" s="11" t="b">
        <f t="shared" si="1112"/>
        <v>0</v>
      </c>
      <c r="BJ2017" s="11" t="b">
        <f t="shared" si="1113"/>
        <v>0</v>
      </c>
      <c r="BK2017" s="11">
        <f t="shared" si="1114"/>
        <v>2.772520257881351</v>
      </c>
      <c r="BL2017" s="11">
        <f t="shared" si="1115"/>
        <v>40.971688255357748</v>
      </c>
      <c r="BM2017" s="11">
        <f t="shared" si="1116"/>
        <v>4.3128092900376576</v>
      </c>
      <c r="BN2017" s="11" t="b">
        <f t="shared" si="1117"/>
        <v>0</v>
      </c>
      <c r="BO2017" s="11" t="b">
        <f t="shared" si="1118"/>
        <v>0</v>
      </c>
      <c r="BP2017" s="11" t="b">
        <f t="shared" si="1119"/>
        <v>0</v>
      </c>
      <c r="BQ2017" s="11" t="b">
        <f t="shared" si="1120"/>
        <v>0</v>
      </c>
      <c r="BR2017" s="11" t="b">
        <f t="shared" si="1121"/>
        <v>0</v>
      </c>
    </row>
    <row r="2018" spans="1:70" ht="12.75" customHeight="1" x14ac:dyDescent="0.75">
      <c r="A2018" s="24" t="s">
        <v>2393</v>
      </c>
      <c r="B2018" s="25" t="s">
        <v>2394</v>
      </c>
      <c r="C2018" s="24" t="s">
        <v>85</v>
      </c>
      <c r="D2018" s="26" t="s">
        <v>41</v>
      </c>
      <c r="E2018" s="24" t="s">
        <v>2610</v>
      </c>
      <c r="F2018" s="24" t="s">
        <v>2610</v>
      </c>
      <c r="G2018" s="25" t="s">
        <v>2061</v>
      </c>
      <c r="H2018" s="26"/>
      <c r="I2018" s="26"/>
      <c r="J2018" s="26"/>
      <c r="K2018" s="26"/>
      <c r="L2018" s="26"/>
      <c r="M2018" s="26"/>
      <c r="N2018" s="26"/>
      <c r="O2018" s="40"/>
      <c r="P2018" s="31" t="s">
        <v>80</v>
      </c>
      <c r="Q2018" s="32">
        <v>124</v>
      </c>
      <c r="R2018" s="60">
        <f t="shared" si="1086"/>
        <v>0</v>
      </c>
      <c r="S2018" s="35" t="s">
        <v>64</v>
      </c>
      <c r="T2018" s="35"/>
      <c r="U2018" s="30">
        <v>25.5</v>
      </c>
      <c r="V2018" s="30">
        <f t="shared" si="1087"/>
        <v>25.5</v>
      </c>
      <c r="W2018" s="29">
        <f t="shared" si="1088"/>
        <v>0.53125</v>
      </c>
      <c r="X2018" s="29">
        <f t="shared" si="1089"/>
        <v>15.710948127994323</v>
      </c>
      <c r="Y2018" s="29">
        <f t="shared" si="1090"/>
        <v>0.47132844383982969</v>
      </c>
      <c r="Z2018" s="30">
        <f>IF(S2018="",0,VLOOKUP(S2018,[1]!Costo_Twist,2,FALSE)*W2018)</f>
        <v>65.963162019102811</v>
      </c>
      <c r="AA2018" s="31" t="s">
        <v>68</v>
      </c>
      <c r="AB2018" s="31"/>
      <c r="AC2018" s="31" t="s">
        <v>2431</v>
      </c>
      <c r="AD2018" s="34">
        <f t="shared" si="1091"/>
        <v>22</v>
      </c>
      <c r="AE2018" s="33">
        <f t="shared" si="1092"/>
        <v>0.45833333333333331</v>
      </c>
      <c r="AF2018" s="33">
        <f t="shared" si="1093"/>
        <v>13.554543482975495</v>
      </c>
      <c r="AG2018" s="33">
        <f t="shared" si="1094"/>
        <v>0.40663630448926485</v>
      </c>
      <c r="AH2018" s="34">
        <f>IF(AA2018="",0,VLOOKUP(AA2018,[1]!Costo_Twist,2,FALSE)*AE2018)</f>
        <v>31.099496308562752</v>
      </c>
      <c r="AI2018" s="35" t="s">
        <v>71</v>
      </c>
      <c r="AJ2018" s="35"/>
      <c r="AK2018" s="35" t="s">
        <v>2396</v>
      </c>
      <c r="AL2018" s="35">
        <f t="shared" si="1095"/>
        <v>3</v>
      </c>
      <c r="AM2018" s="29">
        <f t="shared" si="1096"/>
        <v>6.25E-2</v>
      </c>
      <c r="AN2018" s="29">
        <f t="shared" si="1097"/>
        <v>1.8483468385875674</v>
      </c>
      <c r="AO2018" s="29">
        <f t="shared" si="1098"/>
        <v>5.5450405157627024E-2</v>
      </c>
      <c r="AP2018" s="30">
        <f>IF(AI2018="",0,VLOOKUP(AI2018,[1]!Costo_Twist,2,FALSE)*AM2018)</f>
        <v>18.156363663246296</v>
      </c>
      <c r="AQ2018" s="42"/>
      <c r="AR2018" s="42"/>
      <c r="AS2018" s="42"/>
      <c r="AT2018" s="42">
        <f t="shared" si="1099"/>
        <v>0</v>
      </c>
      <c r="AU2018" s="43">
        <f t="shared" si="1100"/>
        <v>0</v>
      </c>
      <c r="AV2018" s="43">
        <f t="shared" si="1101"/>
        <v>0</v>
      </c>
      <c r="AW2018" s="43">
        <f t="shared" si="1102"/>
        <v>0</v>
      </c>
      <c r="AX2018" s="44">
        <f>IF(AQ2018="",0,VLOOKUP(AQ2018,[1]!Costo_Twist,2,FALSE)*AU2018)</f>
        <v>0</v>
      </c>
      <c r="AY2018" s="36">
        <f t="shared" si="1103"/>
        <v>115.21902199091186</v>
      </c>
      <c r="AZ2018" s="41">
        <f t="shared" si="1104"/>
        <v>1.0520833333333333</v>
      </c>
      <c r="BA2018" s="37">
        <f t="shared" si="1105"/>
        <v>125.05208333333333</v>
      </c>
      <c r="BB2018" s="37" t="str">
        <f t="shared" si="1106"/>
        <v>ok</v>
      </c>
      <c r="BC2018" s="37" t="str">
        <f t="shared" si="1107"/>
        <v>ok</v>
      </c>
      <c r="BD2018" s="5"/>
      <c r="BE2018" s="11" t="b">
        <f t="shared" si="1108"/>
        <v>0</v>
      </c>
      <c r="BF2018" s="11" t="b">
        <f t="shared" si="1109"/>
        <v>0</v>
      </c>
      <c r="BG2018" s="11" t="b">
        <f t="shared" si="1110"/>
        <v>0</v>
      </c>
      <c r="BH2018" s="11" t="b">
        <f t="shared" si="1111"/>
        <v>0</v>
      </c>
      <c r="BI2018" s="11" t="b">
        <f t="shared" si="1112"/>
        <v>0</v>
      </c>
      <c r="BJ2018" s="11">
        <f t="shared" si="1113"/>
        <v>13.554543482975495</v>
      </c>
      <c r="BK2018" s="11">
        <f t="shared" si="1114"/>
        <v>1.8483468385875674</v>
      </c>
      <c r="BL2018" s="11">
        <f t="shared" si="1115"/>
        <v>15.710948127994323</v>
      </c>
      <c r="BM2018" s="11" t="b">
        <f t="shared" si="1116"/>
        <v>0</v>
      </c>
      <c r="BN2018" s="11" t="b">
        <f t="shared" si="1117"/>
        <v>0</v>
      </c>
      <c r="BO2018" s="11" t="b">
        <f t="shared" si="1118"/>
        <v>0</v>
      </c>
      <c r="BP2018" s="11" t="b">
        <f t="shared" si="1119"/>
        <v>0</v>
      </c>
      <c r="BQ2018" s="11" t="b">
        <f t="shared" si="1120"/>
        <v>0</v>
      </c>
      <c r="BR2018" s="11" t="b">
        <f t="shared" si="1121"/>
        <v>0</v>
      </c>
    </row>
    <row r="2019" spans="1:70" ht="12.75" customHeight="1" x14ac:dyDescent="0.75">
      <c r="A2019" s="24" t="s">
        <v>2393</v>
      </c>
      <c r="B2019" s="25" t="s">
        <v>2394</v>
      </c>
      <c r="C2019" s="24" t="s">
        <v>85</v>
      </c>
      <c r="D2019" s="26" t="s">
        <v>41</v>
      </c>
      <c r="E2019" s="24" t="s">
        <v>2610</v>
      </c>
      <c r="F2019" s="24" t="s">
        <v>2610</v>
      </c>
      <c r="G2019" s="25" t="s">
        <v>2062</v>
      </c>
      <c r="H2019" s="26"/>
      <c r="I2019" s="26"/>
      <c r="J2019" s="26"/>
      <c r="K2019" s="26"/>
      <c r="L2019" s="26"/>
      <c r="M2019" s="26"/>
      <c r="N2019" s="26"/>
      <c r="O2019" s="40"/>
      <c r="P2019" s="31" t="s">
        <v>79</v>
      </c>
      <c r="Q2019" s="32">
        <v>128</v>
      </c>
      <c r="R2019" s="60">
        <f t="shared" si="1086"/>
        <v>0</v>
      </c>
      <c r="S2019" s="35" t="s">
        <v>64</v>
      </c>
      <c r="T2019" s="35"/>
      <c r="U2019" s="30" t="s">
        <v>2426</v>
      </c>
      <c r="V2019" s="30">
        <f t="shared" si="1087"/>
        <v>16</v>
      </c>
      <c r="W2019" s="29">
        <f t="shared" si="1088"/>
        <v>0.33333333333333331</v>
      </c>
      <c r="X2019" s="29">
        <f t="shared" si="1089"/>
        <v>9.8578498058003596</v>
      </c>
      <c r="Y2019" s="29">
        <f t="shared" si="1090"/>
        <v>0.29573549417401079</v>
      </c>
      <c r="Z2019" s="30">
        <f>IF(S2019="",0,VLOOKUP(S2019,[1]!Costo_Twist,2,FALSE)*W2019)</f>
        <v>41.388650678652745</v>
      </c>
      <c r="AA2019" s="31" t="s">
        <v>72</v>
      </c>
      <c r="AB2019" s="31"/>
      <c r="AC2019" s="31">
        <v>1.5</v>
      </c>
      <c r="AD2019" s="34">
        <f t="shared" si="1091"/>
        <v>1.5</v>
      </c>
      <c r="AE2019" s="33">
        <f t="shared" si="1092"/>
        <v>3.125E-2</v>
      </c>
      <c r="AF2019" s="33">
        <f t="shared" si="1093"/>
        <v>0.92417341929378372</v>
      </c>
      <c r="AG2019" s="33">
        <f t="shared" si="1094"/>
        <v>2.7725202578813512E-2</v>
      </c>
      <c r="AH2019" s="34">
        <f>IF(AA2019="",0,VLOOKUP(AA2019,[1]!Costo_Twist,2,FALSE)*AE2019)</f>
        <v>6.3750665345831976</v>
      </c>
      <c r="AI2019" s="35" t="s">
        <v>68</v>
      </c>
      <c r="AJ2019" s="35"/>
      <c r="AK2019" s="35" t="s">
        <v>2403</v>
      </c>
      <c r="AL2019" s="35">
        <f t="shared" si="1095"/>
        <v>13</v>
      </c>
      <c r="AM2019" s="29">
        <f t="shared" si="1096"/>
        <v>0.27083333333333331</v>
      </c>
      <c r="AN2019" s="29">
        <f t="shared" si="1097"/>
        <v>8.0095029672127911</v>
      </c>
      <c r="AO2019" s="29">
        <f t="shared" si="1098"/>
        <v>0.24028508901638373</v>
      </c>
      <c r="AP2019" s="30">
        <f>IF(AI2019="",0,VLOOKUP(AI2019,[1]!Costo_Twist,2,FALSE)*AM2019)</f>
        <v>18.376975091423443</v>
      </c>
      <c r="AQ2019" s="42"/>
      <c r="AR2019" s="42"/>
      <c r="AS2019" s="42"/>
      <c r="AT2019" s="42">
        <f t="shared" si="1099"/>
        <v>0</v>
      </c>
      <c r="AU2019" s="43">
        <f t="shared" si="1100"/>
        <v>0</v>
      </c>
      <c r="AV2019" s="43">
        <f t="shared" si="1101"/>
        <v>0</v>
      </c>
      <c r="AW2019" s="43">
        <f t="shared" si="1102"/>
        <v>0</v>
      </c>
      <c r="AX2019" s="44">
        <f>IF(AQ2019="",0,VLOOKUP(AQ2019,[1]!Costo_Twist,2,FALSE)*AU2019)</f>
        <v>0</v>
      </c>
      <c r="AY2019" s="36">
        <f t="shared" si="1103"/>
        <v>66.140692304659382</v>
      </c>
      <c r="AZ2019" s="41">
        <f t="shared" si="1104"/>
        <v>0.63541666666666663</v>
      </c>
      <c r="BA2019" s="37">
        <f t="shared" si="1105"/>
        <v>128.63541666666666</v>
      </c>
      <c r="BB2019" s="37" t="str">
        <f t="shared" si="1106"/>
        <v>ok</v>
      </c>
      <c r="BC2019" s="37" t="str">
        <f t="shared" si="1107"/>
        <v>ok</v>
      </c>
      <c r="BD2019" s="5"/>
      <c r="BE2019" s="11" t="b">
        <f t="shared" si="1108"/>
        <v>0</v>
      </c>
      <c r="BF2019" s="11" t="b">
        <f t="shared" si="1109"/>
        <v>0</v>
      </c>
      <c r="BG2019" s="11" t="b">
        <f t="shared" si="1110"/>
        <v>0</v>
      </c>
      <c r="BH2019" s="11" t="b">
        <f t="shared" si="1111"/>
        <v>0</v>
      </c>
      <c r="BI2019" s="11" t="b">
        <f t="shared" si="1112"/>
        <v>0</v>
      </c>
      <c r="BJ2019" s="11">
        <f t="shared" si="1113"/>
        <v>8.0095029672127911</v>
      </c>
      <c r="BK2019" s="11" t="b">
        <f t="shared" si="1114"/>
        <v>0</v>
      </c>
      <c r="BL2019" s="11">
        <f t="shared" si="1115"/>
        <v>9.8578498058003596</v>
      </c>
      <c r="BM2019" s="11" t="b">
        <f t="shared" si="1116"/>
        <v>0</v>
      </c>
      <c r="BN2019" s="11">
        <f t="shared" si="1117"/>
        <v>0.92417341929378372</v>
      </c>
      <c r="BO2019" s="11" t="b">
        <f t="shared" si="1118"/>
        <v>0</v>
      </c>
      <c r="BP2019" s="11" t="b">
        <f t="shared" si="1119"/>
        <v>0</v>
      </c>
      <c r="BQ2019" s="11" t="b">
        <f t="shared" si="1120"/>
        <v>0</v>
      </c>
      <c r="BR2019" s="11" t="b">
        <f t="shared" si="1121"/>
        <v>0</v>
      </c>
    </row>
    <row r="2020" spans="1:70" ht="12.75" customHeight="1" x14ac:dyDescent="0.75">
      <c r="A2020" s="24" t="s">
        <v>2393</v>
      </c>
      <c r="B2020" s="25" t="s">
        <v>2394</v>
      </c>
      <c r="C2020" s="24" t="s">
        <v>85</v>
      </c>
      <c r="D2020" s="26" t="s">
        <v>41</v>
      </c>
      <c r="E2020" s="24" t="s">
        <v>2610</v>
      </c>
      <c r="F2020" s="24" t="s">
        <v>2610</v>
      </c>
      <c r="G2020" s="25" t="s">
        <v>2063</v>
      </c>
      <c r="H2020" s="26"/>
      <c r="I2020" s="26"/>
      <c r="J2020" s="26"/>
      <c r="K2020" s="26"/>
      <c r="L2020" s="26"/>
      <c r="M2020" s="26"/>
      <c r="N2020" s="26"/>
      <c r="O2020" s="40"/>
      <c r="P2020" s="31" t="s">
        <v>79</v>
      </c>
      <c r="Q2020" s="32">
        <v>128</v>
      </c>
      <c r="R2020" s="60">
        <f t="shared" si="1086"/>
        <v>0</v>
      </c>
      <c r="S2020" s="35" t="s">
        <v>70</v>
      </c>
      <c r="T2020" s="35"/>
      <c r="U2020" s="35">
        <v>1.5</v>
      </c>
      <c r="V2020" s="30">
        <f t="shared" si="1087"/>
        <v>1.5</v>
      </c>
      <c r="W2020" s="29">
        <f t="shared" si="1088"/>
        <v>3.125E-2</v>
      </c>
      <c r="X2020" s="29">
        <f t="shared" si="1089"/>
        <v>0.92417341929378372</v>
      </c>
      <c r="Y2020" s="29">
        <f t="shared" si="1090"/>
        <v>2.7725202578813512E-2</v>
      </c>
      <c r="Z2020" s="30">
        <f>IF(S2020="",0,VLOOKUP(S2020,[1]!Costo_Twist,2,FALSE)*W2020)</f>
        <v>7.0648823077150551</v>
      </c>
      <c r="AA2020" s="31" t="s">
        <v>64</v>
      </c>
      <c r="AB2020" s="31"/>
      <c r="AC2020" s="31">
        <v>9.5</v>
      </c>
      <c r="AD2020" s="34">
        <f t="shared" si="1091"/>
        <v>9.5</v>
      </c>
      <c r="AE2020" s="33">
        <f t="shared" si="1092"/>
        <v>0.19791666666666666</v>
      </c>
      <c r="AF2020" s="33">
        <f t="shared" si="1093"/>
        <v>5.8530983221939632</v>
      </c>
      <c r="AG2020" s="33">
        <f t="shared" si="1094"/>
        <v>0.1755929496658189</v>
      </c>
      <c r="AH2020" s="34">
        <f>IF(AA2020="",0,VLOOKUP(AA2020,[1]!Costo_Twist,2,FALSE)*AE2020)</f>
        <v>24.574511340450069</v>
      </c>
      <c r="AI2020" s="35" t="s">
        <v>72</v>
      </c>
      <c r="AJ2020" s="35"/>
      <c r="AK2020" s="35">
        <v>0.5</v>
      </c>
      <c r="AL2020" s="35">
        <f t="shared" si="1095"/>
        <v>0.5</v>
      </c>
      <c r="AM2020" s="29">
        <f t="shared" si="1096"/>
        <v>1.0416666666666666E-2</v>
      </c>
      <c r="AN2020" s="29">
        <f t="shared" si="1097"/>
        <v>0.30805780643126124</v>
      </c>
      <c r="AO2020" s="29">
        <f t="shared" si="1098"/>
        <v>9.2417341929378373E-3</v>
      </c>
      <c r="AP2020" s="30">
        <f>IF(AI2020="",0,VLOOKUP(AI2020,[1]!Costo_Twist,2,FALSE)*AM2020)</f>
        <v>2.1250221781943992</v>
      </c>
      <c r="AQ2020" s="42"/>
      <c r="AR2020" s="42"/>
      <c r="AS2020" s="42"/>
      <c r="AT2020" s="42">
        <f t="shared" si="1099"/>
        <v>0</v>
      </c>
      <c r="AU2020" s="43">
        <f t="shared" si="1100"/>
        <v>0</v>
      </c>
      <c r="AV2020" s="43">
        <f t="shared" si="1101"/>
        <v>0</v>
      </c>
      <c r="AW2020" s="43">
        <f t="shared" si="1102"/>
        <v>0</v>
      </c>
      <c r="AX2020" s="44">
        <f>IF(AQ2020="",0,VLOOKUP(AQ2020,[1]!Costo_Twist,2,FALSE)*AU2020)</f>
        <v>0</v>
      </c>
      <c r="AY2020" s="36">
        <f t="shared" si="1103"/>
        <v>33.764415826359524</v>
      </c>
      <c r="AZ2020" s="41">
        <f t="shared" si="1104"/>
        <v>0.23958333333333331</v>
      </c>
      <c r="BA2020" s="37">
        <f t="shared" si="1105"/>
        <v>128.23958333333334</v>
      </c>
      <c r="BB2020" s="37" t="str">
        <f t="shared" si="1106"/>
        <v>ok</v>
      </c>
      <c r="BC2020" s="37" t="str">
        <f t="shared" si="1107"/>
        <v>ok</v>
      </c>
      <c r="BD2020" s="5"/>
      <c r="BE2020" s="11">
        <f t="shared" si="1108"/>
        <v>0.92417341929378372</v>
      </c>
      <c r="BF2020" s="11" t="b">
        <f t="shared" si="1109"/>
        <v>0</v>
      </c>
      <c r="BG2020" s="11" t="b">
        <f t="shared" si="1110"/>
        <v>0</v>
      </c>
      <c r="BH2020" s="11" t="b">
        <f t="shared" si="1111"/>
        <v>0</v>
      </c>
      <c r="BI2020" s="11" t="b">
        <f t="shared" si="1112"/>
        <v>0</v>
      </c>
      <c r="BJ2020" s="11" t="b">
        <f t="shared" si="1113"/>
        <v>0</v>
      </c>
      <c r="BK2020" s="11" t="b">
        <f t="shared" si="1114"/>
        <v>0</v>
      </c>
      <c r="BL2020" s="11">
        <f t="shared" si="1115"/>
        <v>5.8530983221939632</v>
      </c>
      <c r="BM2020" s="11" t="b">
        <f t="shared" si="1116"/>
        <v>0</v>
      </c>
      <c r="BN2020" s="11">
        <f t="shared" si="1117"/>
        <v>0.30805780643126124</v>
      </c>
      <c r="BO2020" s="11" t="b">
        <f t="shared" si="1118"/>
        <v>0</v>
      </c>
      <c r="BP2020" s="11" t="b">
        <f t="shared" si="1119"/>
        <v>0</v>
      </c>
      <c r="BQ2020" s="11" t="b">
        <f t="shared" si="1120"/>
        <v>0</v>
      </c>
      <c r="BR2020" s="11" t="b">
        <f t="shared" si="1121"/>
        <v>0</v>
      </c>
    </row>
    <row r="2021" spans="1:70" ht="12.75" customHeight="1" x14ac:dyDescent="0.75">
      <c r="A2021" s="24" t="s">
        <v>2393</v>
      </c>
      <c r="B2021" s="25" t="s">
        <v>2394</v>
      </c>
      <c r="C2021" s="24" t="s">
        <v>85</v>
      </c>
      <c r="D2021" s="26" t="s">
        <v>41</v>
      </c>
      <c r="E2021" s="24" t="s">
        <v>2610</v>
      </c>
      <c r="F2021" s="24" t="s">
        <v>2610</v>
      </c>
      <c r="G2021" s="25" t="s">
        <v>2064</v>
      </c>
      <c r="H2021" s="26"/>
      <c r="I2021" s="26"/>
      <c r="J2021" s="26"/>
      <c r="K2021" s="26"/>
      <c r="L2021" s="26"/>
      <c r="M2021" s="26"/>
      <c r="N2021" s="26"/>
      <c r="O2021" s="40"/>
      <c r="P2021" s="31" t="s">
        <v>79</v>
      </c>
      <c r="Q2021" s="32">
        <v>128</v>
      </c>
      <c r="R2021" s="60">
        <f t="shared" si="1086"/>
        <v>0</v>
      </c>
      <c r="S2021" s="35" t="s">
        <v>70</v>
      </c>
      <c r="T2021" s="35"/>
      <c r="U2021" s="35" t="s">
        <v>2395</v>
      </c>
      <c r="V2021" s="30">
        <f t="shared" si="1087"/>
        <v>1</v>
      </c>
      <c r="W2021" s="29">
        <f t="shared" si="1088"/>
        <v>2.0833333333333332E-2</v>
      </c>
      <c r="X2021" s="29">
        <f t="shared" si="1089"/>
        <v>0.61611561286252248</v>
      </c>
      <c r="Y2021" s="29">
        <f t="shared" si="1090"/>
        <v>1.8483468385875675E-2</v>
      </c>
      <c r="Z2021" s="30">
        <f>IF(S2021="",0,VLOOKUP(S2021,[1]!Costo_Twist,2,FALSE)*W2021)</f>
        <v>4.7099215384767028</v>
      </c>
      <c r="AA2021" s="31" t="s">
        <v>64</v>
      </c>
      <c r="AB2021" s="31"/>
      <c r="AC2021" s="31" t="s">
        <v>2398</v>
      </c>
      <c r="AD2021" s="34">
        <f t="shared" si="1091"/>
        <v>4</v>
      </c>
      <c r="AE2021" s="33">
        <f t="shared" si="1092"/>
        <v>8.3333333333333329E-2</v>
      </c>
      <c r="AF2021" s="33">
        <f t="shared" si="1093"/>
        <v>2.4644624514500899</v>
      </c>
      <c r="AG2021" s="33">
        <f t="shared" si="1094"/>
        <v>7.3933873543502698E-2</v>
      </c>
      <c r="AH2021" s="34">
        <f>IF(AA2021="",0,VLOOKUP(AA2021,[1]!Costo_Twist,2,FALSE)*AE2021)</f>
        <v>10.347162669663186</v>
      </c>
      <c r="AI2021" s="35" t="s">
        <v>67</v>
      </c>
      <c r="AJ2021" s="35"/>
      <c r="AK2021" s="35" t="s">
        <v>2395</v>
      </c>
      <c r="AL2021" s="35">
        <f t="shared" si="1095"/>
        <v>1</v>
      </c>
      <c r="AM2021" s="29">
        <f t="shared" si="1096"/>
        <v>2.0833333333333332E-2</v>
      </c>
      <c r="AN2021" s="29">
        <f t="shared" si="1097"/>
        <v>0.61611561286252248</v>
      </c>
      <c r="AO2021" s="29">
        <f t="shared" si="1098"/>
        <v>1.8483468385875675E-2</v>
      </c>
      <c r="AP2021" s="30">
        <f>IF(AI2021="",0,VLOOKUP(AI2021,[1]!Costo_Twist,2,FALSE)*AM2021)</f>
        <v>4.2218410858443978</v>
      </c>
      <c r="AQ2021" s="42"/>
      <c r="AR2021" s="42"/>
      <c r="AS2021" s="42"/>
      <c r="AT2021" s="42">
        <f t="shared" si="1099"/>
        <v>0</v>
      </c>
      <c r="AU2021" s="43">
        <f t="shared" si="1100"/>
        <v>0</v>
      </c>
      <c r="AV2021" s="43">
        <f t="shared" si="1101"/>
        <v>0</v>
      </c>
      <c r="AW2021" s="43">
        <f t="shared" si="1102"/>
        <v>0</v>
      </c>
      <c r="AX2021" s="44">
        <f>IF(AQ2021="",0,VLOOKUP(AQ2021,[1]!Costo_Twist,2,FALSE)*AU2021)</f>
        <v>0</v>
      </c>
      <c r="AY2021" s="36">
        <f t="shared" si="1103"/>
        <v>19.278925293984287</v>
      </c>
      <c r="AZ2021" s="41">
        <f t="shared" si="1104"/>
        <v>0.12499999999999999</v>
      </c>
      <c r="BA2021" s="37">
        <f t="shared" si="1105"/>
        <v>128.125</v>
      </c>
      <c r="BB2021" s="37" t="str">
        <f t="shared" si="1106"/>
        <v>ok</v>
      </c>
      <c r="BC2021" s="37" t="str">
        <f t="shared" si="1107"/>
        <v>ok</v>
      </c>
      <c r="BD2021" s="5"/>
      <c r="BE2021" s="11">
        <f t="shared" si="1108"/>
        <v>0.61611561286252248</v>
      </c>
      <c r="BF2021" s="11" t="b">
        <f t="shared" si="1109"/>
        <v>0</v>
      </c>
      <c r="BG2021" s="11" t="b">
        <f t="shared" si="1110"/>
        <v>0</v>
      </c>
      <c r="BH2021" s="11" t="b">
        <f t="shared" si="1111"/>
        <v>0</v>
      </c>
      <c r="BI2021" s="11" t="b">
        <f t="shared" si="1112"/>
        <v>0</v>
      </c>
      <c r="BJ2021" s="11" t="b">
        <f t="shared" si="1113"/>
        <v>0</v>
      </c>
      <c r="BK2021" s="11" t="b">
        <f t="shared" si="1114"/>
        <v>0</v>
      </c>
      <c r="BL2021" s="11">
        <f t="shared" si="1115"/>
        <v>2.4644624514500899</v>
      </c>
      <c r="BM2021" s="11" t="b">
        <f t="shared" si="1116"/>
        <v>0</v>
      </c>
      <c r="BN2021" s="11" t="b">
        <f t="shared" si="1117"/>
        <v>0</v>
      </c>
      <c r="BO2021" s="11" t="b">
        <f t="shared" si="1118"/>
        <v>0</v>
      </c>
      <c r="BP2021" s="11" t="b">
        <f t="shared" si="1119"/>
        <v>0</v>
      </c>
      <c r="BQ2021" s="11" t="b">
        <f t="shared" si="1120"/>
        <v>0</v>
      </c>
      <c r="BR2021" s="11">
        <f t="shared" si="1121"/>
        <v>0.61611561286252248</v>
      </c>
    </row>
    <row r="2022" spans="1:70" ht="12.75" customHeight="1" x14ac:dyDescent="0.75">
      <c r="A2022" s="24" t="s">
        <v>2393</v>
      </c>
      <c r="B2022" s="25" t="s">
        <v>2394</v>
      </c>
      <c r="C2022" s="24" t="s">
        <v>85</v>
      </c>
      <c r="D2022" s="26" t="s">
        <v>41</v>
      </c>
      <c r="E2022" s="24" t="s">
        <v>2610</v>
      </c>
      <c r="F2022" s="24" t="s">
        <v>2610</v>
      </c>
      <c r="G2022" s="25" t="s">
        <v>2065</v>
      </c>
      <c r="H2022" s="26"/>
      <c r="I2022" s="26"/>
      <c r="J2022" s="26"/>
      <c r="K2022" s="26"/>
      <c r="L2022" s="26"/>
      <c r="M2022" s="26"/>
      <c r="N2022" s="26"/>
      <c r="O2022" s="40"/>
      <c r="P2022" s="31" t="s">
        <v>81</v>
      </c>
      <c r="Q2022" s="32">
        <v>120</v>
      </c>
      <c r="R2022" s="60">
        <f t="shared" si="1086"/>
        <v>0</v>
      </c>
      <c r="S2022" s="35" t="s">
        <v>64</v>
      </c>
      <c r="T2022" s="35"/>
      <c r="U2022" s="35" t="s">
        <v>2491</v>
      </c>
      <c r="V2022" s="30">
        <f t="shared" si="1087"/>
        <v>291</v>
      </c>
      <c r="W2022" s="29">
        <f t="shared" si="1088"/>
        <v>6.0625</v>
      </c>
      <c r="X2022" s="29">
        <f t="shared" si="1089"/>
        <v>179.28964334299405</v>
      </c>
      <c r="Y2022" s="29">
        <f t="shared" si="1090"/>
        <v>5.3786893002898211</v>
      </c>
      <c r="Z2022" s="30">
        <f>IF(S2022="",0,VLOOKUP(S2022,[1]!Costo_Twist,2,FALSE)*W2022)</f>
        <v>752.75608421799689</v>
      </c>
      <c r="AA2022" s="31" t="s">
        <v>65</v>
      </c>
      <c r="AB2022" s="31"/>
      <c r="AC2022" s="31" t="s">
        <v>2432</v>
      </c>
      <c r="AD2022" s="34">
        <f t="shared" si="1091"/>
        <v>40</v>
      </c>
      <c r="AE2022" s="33">
        <f t="shared" si="1092"/>
        <v>0.83333333333333337</v>
      </c>
      <c r="AF2022" s="33">
        <f t="shared" si="1093"/>
        <v>24.644624514500901</v>
      </c>
      <c r="AG2022" s="33">
        <f t="shared" si="1094"/>
        <v>0.73933873543502704</v>
      </c>
      <c r="AH2022" s="34">
        <f>IF(AA2022="",0,VLOOKUP(AA2022,[1]!Costo_Twist,2,FALSE)*AE2022)</f>
        <v>122.01851139959194</v>
      </c>
      <c r="AI2022" s="35" t="s">
        <v>72</v>
      </c>
      <c r="AJ2022" s="35"/>
      <c r="AK2022" s="35" t="s">
        <v>2396</v>
      </c>
      <c r="AL2022" s="35">
        <f t="shared" si="1095"/>
        <v>3</v>
      </c>
      <c r="AM2022" s="29">
        <f t="shared" si="1096"/>
        <v>6.25E-2</v>
      </c>
      <c r="AN2022" s="29">
        <f t="shared" si="1097"/>
        <v>1.8483468385875674</v>
      </c>
      <c r="AO2022" s="29">
        <f t="shared" si="1098"/>
        <v>5.5450405157627024E-2</v>
      </c>
      <c r="AP2022" s="30">
        <f>IF(AI2022="",0,VLOOKUP(AI2022,[1]!Costo_Twist,2,FALSE)*AM2022)</f>
        <v>12.750133069166395</v>
      </c>
      <c r="AQ2022" s="42"/>
      <c r="AR2022" s="42"/>
      <c r="AS2022" s="42"/>
      <c r="AT2022" s="42">
        <f t="shared" si="1099"/>
        <v>0</v>
      </c>
      <c r="AU2022" s="43">
        <f t="shared" si="1100"/>
        <v>0</v>
      </c>
      <c r="AV2022" s="43">
        <f t="shared" si="1101"/>
        <v>0</v>
      </c>
      <c r="AW2022" s="43">
        <f t="shared" si="1102"/>
        <v>0</v>
      </c>
      <c r="AX2022" s="44">
        <f>IF(AQ2022="",0,VLOOKUP(AQ2022,[1]!Costo_Twist,2,FALSE)*AU2022)</f>
        <v>0</v>
      </c>
      <c r="AY2022" s="36">
        <f t="shared" si="1103"/>
        <v>887.52472868675522</v>
      </c>
      <c r="AZ2022" s="41">
        <f t="shared" si="1104"/>
        <v>6.958333333333333</v>
      </c>
      <c r="BA2022" s="37">
        <f t="shared" si="1105"/>
        <v>126.95833333333333</v>
      </c>
      <c r="BB2022" s="37" t="str">
        <f t="shared" si="1106"/>
        <v>ok</v>
      </c>
      <c r="BC2022" s="37" t="str">
        <f t="shared" si="1107"/>
        <v>ok</v>
      </c>
      <c r="BD2022" s="5"/>
      <c r="BE2022" s="11" t="b">
        <f t="shared" si="1108"/>
        <v>0</v>
      </c>
      <c r="BF2022" s="11" t="b">
        <f t="shared" si="1109"/>
        <v>0</v>
      </c>
      <c r="BG2022" s="11" t="b">
        <f t="shared" si="1110"/>
        <v>0</v>
      </c>
      <c r="BH2022" s="11" t="b">
        <f t="shared" si="1111"/>
        <v>0</v>
      </c>
      <c r="BI2022" s="11" t="b">
        <f t="shared" si="1112"/>
        <v>0</v>
      </c>
      <c r="BJ2022" s="11" t="b">
        <f t="shared" si="1113"/>
        <v>0</v>
      </c>
      <c r="BK2022" s="11" t="b">
        <f t="shared" si="1114"/>
        <v>0</v>
      </c>
      <c r="BL2022" s="11">
        <f t="shared" si="1115"/>
        <v>179.28964334299405</v>
      </c>
      <c r="BM2022" s="11">
        <f t="shared" si="1116"/>
        <v>24.644624514500901</v>
      </c>
      <c r="BN2022" s="11">
        <f t="shared" si="1117"/>
        <v>1.8483468385875674</v>
      </c>
      <c r="BO2022" s="11" t="b">
        <f t="shared" si="1118"/>
        <v>0</v>
      </c>
      <c r="BP2022" s="11" t="b">
        <f t="shared" si="1119"/>
        <v>0</v>
      </c>
      <c r="BQ2022" s="11" t="b">
        <f t="shared" si="1120"/>
        <v>0</v>
      </c>
      <c r="BR2022" s="11" t="b">
        <f t="shared" si="1121"/>
        <v>0</v>
      </c>
    </row>
    <row r="2023" spans="1:70" ht="12.75" customHeight="1" x14ac:dyDescent="0.75">
      <c r="A2023" s="24" t="s">
        <v>2393</v>
      </c>
      <c r="B2023" s="25" t="s">
        <v>2394</v>
      </c>
      <c r="C2023" s="24" t="s">
        <v>85</v>
      </c>
      <c r="D2023" s="26" t="s">
        <v>41</v>
      </c>
      <c r="E2023" s="24" t="s">
        <v>2610</v>
      </c>
      <c r="F2023" s="24" t="s">
        <v>2610</v>
      </c>
      <c r="G2023" s="25" t="s">
        <v>2066</v>
      </c>
      <c r="H2023" s="26"/>
      <c r="I2023" s="26"/>
      <c r="J2023" s="26"/>
      <c r="K2023" s="26"/>
      <c r="L2023" s="26"/>
      <c r="M2023" s="26"/>
      <c r="N2023" s="26"/>
      <c r="O2023" s="40"/>
      <c r="P2023" s="31" t="s">
        <v>81</v>
      </c>
      <c r="Q2023" s="32">
        <v>120</v>
      </c>
      <c r="R2023" s="60">
        <f t="shared" si="1086"/>
        <v>0</v>
      </c>
      <c r="S2023" s="35" t="s">
        <v>64</v>
      </c>
      <c r="T2023" s="35"/>
      <c r="U2023" s="35">
        <v>177.5</v>
      </c>
      <c r="V2023" s="30">
        <f t="shared" si="1087"/>
        <v>177.5</v>
      </c>
      <c r="W2023" s="29">
        <f t="shared" si="1088"/>
        <v>3.6979166666666665</v>
      </c>
      <c r="X2023" s="29">
        <f t="shared" si="1089"/>
        <v>109.36052128309774</v>
      </c>
      <c r="Y2023" s="29">
        <f t="shared" si="1090"/>
        <v>3.2808156384929319</v>
      </c>
      <c r="Z2023" s="30">
        <f>IF(S2023="",0,VLOOKUP(S2023,[1]!Costo_Twist,2,FALSE)*W2023)</f>
        <v>459.15534346630392</v>
      </c>
      <c r="AA2023" s="31" t="s">
        <v>65</v>
      </c>
      <c r="AB2023" s="31"/>
      <c r="AC2023" s="31">
        <v>25.5</v>
      </c>
      <c r="AD2023" s="34">
        <f t="shared" si="1091"/>
        <v>25.5</v>
      </c>
      <c r="AE2023" s="33">
        <f t="shared" si="1092"/>
        <v>0.53125</v>
      </c>
      <c r="AF2023" s="33">
        <f t="shared" si="1093"/>
        <v>15.710948127994323</v>
      </c>
      <c r="AG2023" s="33">
        <f t="shared" si="1094"/>
        <v>0.47132844383982969</v>
      </c>
      <c r="AH2023" s="34">
        <f>IF(AA2023="",0,VLOOKUP(AA2023,[1]!Costo_Twist,2,FALSE)*AE2023)</f>
        <v>77.786801017239853</v>
      </c>
      <c r="AI2023" s="35" t="s">
        <v>67</v>
      </c>
      <c r="AJ2023" s="35"/>
      <c r="AK2023" s="35" t="s">
        <v>2414</v>
      </c>
      <c r="AL2023" s="35">
        <f t="shared" si="1095"/>
        <v>15</v>
      </c>
      <c r="AM2023" s="29">
        <f t="shared" si="1096"/>
        <v>0.3125</v>
      </c>
      <c r="AN2023" s="29">
        <f t="shared" si="1097"/>
        <v>9.2417341929378374</v>
      </c>
      <c r="AO2023" s="29">
        <f t="shared" si="1098"/>
        <v>0.27725202578813513</v>
      </c>
      <c r="AP2023" s="30">
        <f>IF(AI2023="",0,VLOOKUP(AI2023,[1]!Costo_Twist,2,FALSE)*AM2023)</f>
        <v>63.327616287665968</v>
      </c>
      <c r="AQ2023" s="42"/>
      <c r="AR2023" s="42"/>
      <c r="AS2023" s="42"/>
      <c r="AT2023" s="42">
        <f t="shared" si="1099"/>
        <v>0</v>
      </c>
      <c r="AU2023" s="43">
        <f t="shared" si="1100"/>
        <v>0</v>
      </c>
      <c r="AV2023" s="43">
        <f t="shared" si="1101"/>
        <v>0</v>
      </c>
      <c r="AW2023" s="43">
        <f t="shared" si="1102"/>
        <v>0</v>
      </c>
      <c r="AX2023" s="44">
        <f>IF(AQ2023="",0,VLOOKUP(AQ2023,[1]!Costo_Twist,2,FALSE)*AU2023)</f>
        <v>0</v>
      </c>
      <c r="AY2023" s="36">
        <f t="shared" si="1103"/>
        <v>600.26976077120969</v>
      </c>
      <c r="AZ2023" s="41">
        <f t="shared" si="1104"/>
        <v>4.5416666666666661</v>
      </c>
      <c r="BA2023" s="37">
        <f t="shared" si="1105"/>
        <v>124.54166666666667</v>
      </c>
      <c r="BB2023" s="37" t="str">
        <f t="shared" si="1106"/>
        <v>ok</v>
      </c>
      <c r="BC2023" s="37" t="str">
        <f t="shared" si="1107"/>
        <v>ok</v>
      </c>
      <c r="BD2023" s="5"/>
      <c r="BE2023" s="11" t="b">
        <f t="shared" si="1108"/>
        <v>0</v>
      </c>
      <c r="BF2023" s="11" t="b">
        <f t="shared" si="1109"/>
        <v>0</v>
      </c>
      <c r="BG2023" s="11" t="b">
        <f t="shared" si="1110"/>
        <v>0</v>
      </c>
      <c r="BH2023" s="11" t="b">
        <f t="shared" si="1111"/>
        <v>0</v>
      </c>
      <c r="BI2023" s="11" t="b">
        <f t="shared" si="1112"/>
        <v>0</v>
      </c>
      <c r="BJ2023" s="11" t="b">
        <f t="shared" si="1113"/>
        <v>0</v>
      </c>
      <c r="BK2023" s="11" t="b">
        <f t="shared" si="1114"/>
        <v>0</v>
      </c>
      <c r="BL2023" s="11">
        <f t="shared" si="1115"/>
        <v>109.36052128309774</v>
      </c>
      <c r="BM2023" s="11">
        <f t="shared" si="1116"/>
        <v>15.710948127994323</v>
      </c>
      <c r="BN2023" s="11" t="b">
        <f t="shared" si="1117"/>
        <v>0</v>
      </c>
      <c r="BO2023" s="11" t="b">
        <f t="shared" si="1118"/>
        <v>0</v>
      </c>
      <c r="BP2023" s="11" t="b">
        <f t="shared" si="1119"/>
        <v>0</v>
      </c>
      <c r="BQ2023" s="11" t="b">
        <f t="shared" si="1120"/>
        <v>0</v>
      </c>
      <c r="BR2023" s="11">
        <f t="shared" si="1121"/>
        <v>9.2417341929378374</v>
      </c>
    </row>
    <row r="2024" spans="1:70" ht="12.75" customHeight="1" x14ac:dyDescent="0.75">
      <c r="A2024" s="24" t="s">
        <v>2393</v>
      </c>
      <c r="B2024" s="25" t="s">
        <v>2394</v>
      </c>
      <c r="C2024" s="24" t="s">
        <v>85</v>
      </c>
      <c r="D2024" s="26" t="s">
        <v>41</v>
      </c>
      <c r="E2024" s="24" t="s">
        <v>2610</v>
      </c>
      <c r="F2024" s="24" t="s">
        <v>2610</v>
      </c>
      <c r="G2024" s="25" t="s">
        <v>2067</v>
      </c>
      <c r="H2024" s="26"/>
      <c r="I2024" s="26"/>
      <c r="J2024" s="26"/>
      <c r="K2024" s="26"/>
      <c r="L2024" s="26"/>
      <c r="M2024" s="26"/>
      <c r="N2024" s="26"/>
      <c r="O2024" s="40"/>
      <c r="P2024" s="31" t="s">
        <v>80</v>
      </c>
      <c r="Q2024" s="32">
        <v>124</v>
      </c>
      <c r="R2024" s="60">
        <f t="shared" si="1086"/>
        <v>0</v>
      </c>
      <c r="S2024" s="35" t="s">
        <v>64</v>
      </c>
      <c r="T2024" s="35"/>
      <c r="U2024" s="30">
        <v>168.5</v>
      </c>
      <c r="V2024" s="30">
        <f t="shared" si="1087"/>
        <v>168.5</v>
      </c>
      <c r="W2024" s="29">
        <f t="shared" si="1088"/>
        <v>3.5104166666666665</v>
      </c>
      <c r="X2024" s="29">
        <f t="shared" si="1089"/>
        <v>103.81548076733503</v>
      </c>
      <c r="Y2024" s="29">
        <f t="shared" si="1090"/>
        <v>3.1144644230200509</v>
      </c>
      <c r="Z2024" s="30">
        <f>IF(S2024="",0,VLOOKUP(S2024,[1]!Costo_Twist,2,FALSE)*W2024)</f>
        <v>435.87422745956172</v>
      </c>
      <c r="AA2024" s="31" t="s">
        <v>65</v>
      </c>
      <c r="AB2024" s="31"/>
      <c r="AC2024" s="31">
        <v>13.5</v>
      </c>
      <c r="AD2024" s="34">
        <f t="shared" si="1091"/>
        <v>13.5</v>
      </c>
      <c r="AE2024" s="33">
        <f t="shared" si="1092"/>
        <v>0.28125</v>
      </c>
      <c r="AF2024" s="33">
        <f t="shared" si="1093"/>
        <v>8.317560773644054</v>
      </c>
      <c r="AG2024" s="33">
        <f t="shared" si="1094"/>
        <v>0.24952682320932162</v>
      </c>
      <c r="AH2024" s="34">
        <f>IF(AA2024="",0,VLOOKUP(AA2024,[1]!Costo_Twist,2,FALSE)*AE2024)</f>
        <v>41.18124759736228</v>
      </c>
      <c r="AI2024" s="35" t="s">
        <v>71</v>
      </c>
      <c r="AJ2024" s="35"/>
      <c r="AK2024" s="35">
        <v>0.5</v>
      </c>
      <c r="AL2024" s="35">
        <f t="shared" si="1095"/>
        <v>0.5</v>
      </c>
      <c r="AM2024" s="29">
        <f t="shared" si="1096"/>
        <v>1.0416666666666666E-2</v>
      </c>
      <c r="AN2024" s="29">
        <f t="shared" si="1097"/>
        <v>0.30805780643126124</v>
      </c>
      <c r="AO2024" s="29">
        <f t="shared" si="1098"/>
        <v>9.2417341929378373E-3</v>
      </c>
      <c r="AP2024" s="30">
        <f>IF(AI2024="",0,VLOOKUP(AI2024,[1]!Costo_Twist,2,FALSE)*AM2024)</f>
        <v>3.026060610541049</v>
      </c>
      <c r="AQ2024" s="42"/>
      <c r="AR2024" s="42"/>
      <c r="AS2024" s="42"/>
      <c r="AT2024" s="42">
        <f t="shared" si="1099"/>
        <v>0</v>
      </c>
      <c r="AU2024" s="43">
        <f t="shared" si="1100"/>
        <v>0</v>
      </c>
      <c r="AV2024" s="43">
        <f t="shared" si="1101"/>
        <v>0</v>
      </c>
      <c r="AW2024" s="43">
        <f t="shared" si="1102"/>
        <v>0</v>
      </c>
      <c r="AX2024" s="44">
        <f>IF(AQ2024="",0,VLOOKUP(AQ2024,[1]!Costo_Twist,2,FALSE)*AU2024)</f>
        <v>0</v>
      </c>
      <c r="AY2024" s="36">
        <f t="shared" si="1103"/>
        <v>480.08153566746506</v>
      </c>
      <c r="AZ2024" s="41">
        <f t="shared" si="1104"/>
        <v>3.802083333333333</v>
      </c>
      <c r="BA2024" s="37">
        <f t="shared" si="1105"/>
        <v>127.80208333333333</v>
      </c>
      <c r="BB2024" s="37" t="str">
        <f t="shared" si="1106"/>
        <v>ok</v>
      </c>
      <c r="BC2024" s="37" t="str">
        <f t="shared" si="1107"/>
        <v>ok</v>
      </c>
      <c r="BD2024" s="5"/>
      <c r="BE2024" s="11" t="b">
        <f t="shared" si="1108"/>
        <v>0</v>
      </c>
      <c r="BF2024" s="11" t="b">
        <f t="shared" si="1109"/>
        <v>0</v>
      </c>
      <c r="BG2024" s="11" t="b">
        <f t="shared" si="1110"/>
        <v>0</v>
      </c>
      <c r="BH2024" s="11" t="b">
        <f t="shared" si="1111"/>
        <v>0</v>
      </c>
      <c r="BI2024" s="11" t="b">
        <f t="shared" si="1112"/>
        <v>0</v>
      </c>
      <c r="BJ2024" s="11" t="b">
        <f t="shared" si="1113"/>
        <v>0</v>
      </c>
      <c r="BK2024" s="11">
        <f t="shared" si="1114"/>
        <v>0.30805780643126124</v>
      </c>
      <c r="BL2024" s="11">
        <f t="shared" si="1115"/>
        <v>103.81548076733503</v>
      </c>
      <c r="BM2024" s="11">
        <f t="shared" si="1116"/>
        <v>8.317560773644054</v>
      </c>
      <c r="BN2024" s="11" t="b">
        <f t="shared" si="1117"/>
        <v>0</v>
      </c>
      <c r="BO2024" s="11" t="b">
        <f t="shared" si="1118"/>
        <v>0</v>
      </c>
      <c r="BP2024" s="11" t="b">
        <f t="shared" si="1119"/>
        <v>0</v>
      </c>
      <c r="BQ2024" s="11" t="b">
        <f t="shared" si="1120"/>
        <v>0</v>
      </c>
      <c r="BR2024" s="11" t="b">
        <f t="shared" si="1121"/>
        <v>0</v>
      </c>
    </row>
    <row r="2025" spans="1:70" ht="12.75" customHeight="1" x14ac:dyDescent="0.75">
      <c r="A2025" s="24" t="s">
        <v>2393</v>
      </c>
      <c r="B2025" s="25" t="s">
        <v>2394</v>
      </c>
      <c r="C2025" s="24" t="s">
        <v>85</v>
      </c>
      <c r="D2025" s="26" t="s">
        <v>41</v>
      </c>
      <c r="E2025" s="24" t="s">
        <v>2610</v>
      </c>
      <c r="F2025" s="24" t="s">
        <v>2610</v>
      </c>
      <c r="G2025" s="25" t="s">
        <v>2068</v>
      </c>
      <c r="H2025" s="26"/>
      <c r="I2025" s="26"/>
      <c r="J2025" s="26"/>
      <c r="K2025" s="26"/>
      <c r="L2025" s="26"/>
      <c r="M2025" s="26"/>
      <c r="N2025" s="26"/>
      <c r="O2025" s="40"/>
      <c r="P2025" s="31" t="s">
        <v>80</v>
      </c>
      <c r="Q2025" s="32">
        <v>124</v>
      </c>
      <c r="R2025" s="60">
        <f t="shared" ref="R2025:R2088" si="1122">IF(P2025=$A$32,$G$32,IF(P2025=$A$33,$G$33,IF(P2025=$A$34,$G$34,IF(P2025=$A$35,$G$35))))</f>
        <v>0</v>
      </c>
      <c r="S2025" s="35" t="s">
        <v>64</v>
      </c>
      <c r="T2025" s="35"/>
      <c r="U2025" s="30">
        <v>63.5</v>
      </c>
      <c r="V2025" s="30">
        <f t="shared" ref="V2025:V2088" si="1123">(T2025*48)+(U2025)</f>
        <v>63.5</v>
      </c>
      <c r="W2025" s="29">
        <f t="shared" ref="W2025:W2088" si="1124">(V2025/48)</f>
        <v>1.3229166666666667</v>
      </c>
      <c r="X2025" s="29">
        <f t="shared" ref="X2025:X2088" si="1125">(W2025/0.033814)</f>
        <v>39.123341416770181</v>
      </c>
      <c r="Y2025" s="29">
        <f t="shared" ref="Y2025:Y2088" si="1126">(X2025*0.03)</f>
        <v>1.1737002425031053</v>
      </c>
      <c r="Z2025" s="30">
        <f>IF(S2025="",0,VLOOKUP(S2025,[1]!Costo_Twist,2,FALSE)*W2025)</f>
        <v>164.2612073809031</v>
      </c>
      <c r="AA2025" s="31" t="s">
        <v>65</v>
      </c>
      <c r="AB2025" s="31"/>
      <c r="AC2025" s="31" t="s">
        <v>2398</v>
      </c>
      <c r="AD2025" s="34">
        <f t="shared" ref="AD2025:AD2088" si="1127">(AB2025*48)+(AC2025)</f>
        <v>4</v>
      </c>
      <c r="AE2025" s="33">
        <f t="shared" ref="AE2025:AE2088" si="1128">(AD2025/48)</f>
        <v>8.3333333333333329E-2</v>
      </c>
      <c r="AF2025" s="33">
        <f t="shared" ref="AF2025:AF2088" si="1129">(AE2025/0.033814)</f>
        <v>2.4644624514500899</v>
      </c>
      <c r="AG2025" s="33">
        <f t="shared" ref="AG2025:AG2088" si="1130">(AF2025*0.03)</f>
        <v>7.3933873543502698E-2</v>
      </c>
      <c r="AH2025" s="34">
        <f>IF(AA2025="",0,VLOOKUP(AA2025,[1]!Costo_Twist,2,FALSE)*AE2025)</f>
        <v>12.201851139959192</v>
      </c>
      <c r="AI2025" s="35" t="s">
        <v>74</v>
      </c>
      <c r="AJ2025" s="35"/>
      <c r="AK2025" s="35" t="s">
        <v>2395</v>
      </c>
      <c r="AL2025" s="35">
        <f t="shared" ref="AL2025:AL2088" si="1131">(AJ2025*48)+(AK2025)</f>
        <v>1</v>
      </c>
      <c r="AM2025" s="29">
        <f t="shared" ref="AM2025:AM2088" si="1132">(AL2025/48)</f>
        <v>2.0833333333333332E-2</v>
      </c>
      <c r="AN2025" s="29">
        <f t="shared" ref="AN2025:AN2088" si="1133">(AM2025/0.033814)</f>
        <v>0.61611561286252248</v>
      </c>
      <c r="AO2025" s="29">
        <f t="shared" ref="AO2025:AO2088" si="1134">(AN2025*0.03)</f>
        <v>1.8483468385875675E-2</v>
      </c>
      <c r="AP2025" s="30">
        <f>IF(AI2025="",0,VLOOKUP(AI2025,[1]!Costo_Twist,2,FALSE)*AM2025)</f>
        <v>2.4899212427674442</v>
      </c>
      <c r="AQ2025" s="42"/>
      <c r="AR2025" s="42"/>
      <c r="AS2025" s="42"/>
      <c r="AT2025" s="42">
        <f t="shared" ref="AT2025:AT2088" si="1135">(AR2025*48)+(AS2025)</f>
        <v>0</v>
      </c>
      <c r="AU2025" s="43">
        <f t="shared" ref="AU2025:AU2088" si="1136">(AT2025/48)</f>
        <v>0</v>
      </c>
      <c r="AV2025" s="43">
        <f t="shared" ref="AV2025:AV2088" si="1137">(AU2025/0.033814)</f>
        <v>0</v>
      </c>
      <c r="AW2025" s="43">
        <f t="shared" ref="AW2025:AW2088" si="1138">(AV2025*0.03)</f>
        <v>0</v>
      </c>
      <c r="AX2025" s="44">
        <f>IF(AQ2025="",0,VLOOKUP(AQ2025,[1]!Costo_Twist,2,FALSE)*AU2025)</f>
        <v>0</v>
      </c>
      <c r="AY2025" s="36">
        <f t="shared" ref="AY2025:AY2088" si="1139">(Z2025+AH2025+AP2025+AX2025)</f>
        <v>178.95297976362974</v>
      </c>
      <c r="AZ2025" s="41">
        <f t="shared" ref="AZ2025:AZ2088" si="1140">(W2025+AE2025+AM2025+AU2025)</f>
        <v>1.4270833333333333</v>
      </c>
      <c r="BA2025" s="37">
        <f t="shared" ref="BA2025:BA2088" si="1141">(Q2025+AZ2025)</f>
        <v>125.42708333333333</v>
      </c>
      <c r="BB2025" s="37" t="str">
        <f t="shared" ref="BB2025:BB2088" si="1142">IF(BA2025&gt;=133,"sobrellenado","ok")</f>
        <v>ok</v>
      </c>
      <c r="BC2025" s="37" t="str">
        <f t="shared" ref="BC2025:BC2088" si="1143">IF((COUNTIF($AA2025,$S2025)+COUNTIF($AI2025,$S2025)+COUNTIF($AQ2025,$S2025)+COUNTIF($S2025,$AA2025)+COUNTIF($AI2025,$AA2025)+COUNTIF($AQ2025,$AA2025)+COUNTIF($S2025,$AI2025)+COUNTIF($AA2025,$AI2025)+COUNTIF($AQ2025,$AI2025)+COUNTIF($S2025,$AQ2025)+COUNTIF($AA2025,$AQ2025)+COUNTIF($AI2025,$AQ2025))&gt;1,"Falla","ok")</f>
        <v>ok</v>
      </c>
      <c r="BD2025" s="5"/>
      <c r="BE2025" s="11" t="b">
        <f t="shared" ref="BE2025:BE2088" si="1144">IF(S2025=$BE$39,X2025,IF(AA2025=$BE$39,AF2025,IF(AI2025=$BE$39,AN2025,IF(AQ2025=$BE$39,AV2025))))</f>
        <v>0</v>
      </c>
      <c r="BF2025" s="11" t="b">
        <f t="shared" ref="BF2025:BF2088" si="1145">IF(S2025=$BF$39,X2025,IF(AA2025=$BF$39,AF2025,IF(AI2025=$BF$39,AN2025,IF(AQ2025=$BF$39,AV2025))))</f>
        <v>0</v>
      </c>
      <c r="BG2025" s="11" t="b">
        <f t="shared" ref="BG2025:BG2088" si="1146">IF(S2025=$BG$39,X2025,IF(AA2025=$BG$39,AF2025,IF(AI2025=$BG$39,AN2025,IF(AQ2025=$BG$39,AV2025))))</f>
        <v>0</v>
      </c>
      <c r="BH2025" s="11" t="b">
        <f t="shared" ref="BH2025:BH2088" si="1147">IF(S2025=$BH$39,X2025,IF(AA2025=$BH$39,AF2025,IF(AI2025=$BH$39,AN2025,IF(AQ2025=$BH$39,AV2025))))</f>
        <v>0</v>
      </c>
      <c r="BI2025" s="11" t="b">
        <f t="shared" ref="BI2025:BI2088" si="1148">IF(S2025=$BI$39,X2025,IF(AA2025=$BI$39,AF2025,IF(AI2025=$BI$39,AN2025,IF(AQ2025=$BI$39,AV2025))))</f>
        <v>0</v>
      </c>
      <c r="BJ2025" s="11" t="b">
        <f t="shared" ref="BJ2025:BJ2088" si="1149">IF(S2025=$BJ$39,X2025,IF(AA2025=$BJ$39,AF2025,IF(AI2025=$BJ$39,AN2025,IF(AQ2025=$BJ$39,AV2025))))</f>
        <v>0</v>
      </c>
      <c r="BK2025" s="11" t="b">
        <f t="shared" ref="BK2025:BK2088" si="1150">IF(S2025=$BK$39,X2025,IF(AA2025=$BK$39,AF2025,IF(AI2025=$BK$39,AN2025,IF(AQ2025=$BK$39,AV2025))))</f>
        <v>0</v>
      </c>
      <c r="BL2025" s="11">
        <f t="shared" ref="BL2025:BL2088" si="1151">IF(S2025=$BL$39,X2025,IF(AA2025=$BL$39,AF2025,IF(AI2025=$BL$39,AN2025,IF(AQ2025=$BL$39,AV2025))))</f>
        <v>39.123341416770181</v>
      </c>
      <c r="BM2025" s="11">
        <f t="shared" ref="BM2025:BM2088" si="1152">IF(S2025=$BM$39,X2025,IF(AA2025=$BM$39,AF2025,IF(AI2025=$BM$39,AN2025,IF(AQ2025=$BM$39,AV2025))))</f>
        <v>2.4644624514500899</v>
      </c>
      <c r="BN2025" s="11" t="b">
        <f t="shared" ref="BN2025:BN2088" si="1153">IF(S2025=$BN$39,X2025,IF(AA2025=$BN$39,AF2025,IF(AI2025=$BN$39,AN2025,IF(AQ2025=$BN$39,AV2025))))</f>
        <v>0</v>
      </c>
      <c r="BO2025" s="11" t="b">
        <f t="shared" ref="BO2025:BO2088" si="1154">IF(S2025=$BO$39,X2025,IF(AA2025=$BO$39,AF2025,IF(AI2025=$BO$39,AN2025,IF(AQ2025=$BO$39,AV2025))))</f>
        <v>0</v>
      </c>
      <c r="BP2025" s="11" t="b">
        <f t="shared" ref="BP2025:BP2088" si="1155">IF(S2025=$BP$39,X2025,IF(AA2025=$BP$39,AF2025,IF(AI2025=$BP$39,AN2025,IF(AQ2025=$BP$39,AV2025))))</f>
        <v>0</v>
      </c>
      <c r="BQ2025" s="11">
        <f t="shared" ref="BQ2025:BQ2088" si="1156">IF(S2025=$BQ$39,X2025,IF(AA2025=$BQ$39,AF2025,IF(AI2025=$BQ$39,AN2025,IF(AQ2025=$BQ$39,AV2025))))</f>
        <v>0.61611561286252248</v>
      </c>
      <c r="BR2025" s="11" t="b">
        <f t="shared" ref="BR2025:BR2088" si="1157">IF(S2025=$BR$39,X2025,IF(AA2025=$BR$39,AF2025,IF(AI2025=$BR$39,AN2025,IF(AQ2025=$BR$39,AV2025))))</f>
        <v>0</v>
      </c>
    </row>
    <row r="2026" spans="1:70" ht="12.75" customHeight="1" x14ac:dyDescent="0.75">
      <c r="A2026" s="24" t="s">
        <v>2393</v>
      </c>
      <c r="B2026" s="25" t="s">
        <v>2394</v>
      </c>
      <c r="C2026" s="24" t="s">
        <v>85</v>
      </c>
      <c r="D2026" s="26" t="s">
        <v>41</v>
      </c>
      <c r="E2026" s="24" t="s">
        <v>2610</v>
      </c>
      <c r="F2026" s="24" t="s">
        <v>2610</v>
      </c>
      <c r="G2026" s="25" t="s">
        <v>2069</v>
      </c>
      <c r="H2026" s="26"/>
      <c r="I2026" s="26"/>
      <c r="J2026" s="26"/>
      <c r="K2026" s="26"/>
      <c r="L2026" s="26"/>
      <c r="M2026" s="26"/>
      <c r="N2026" s="26"/>
      <c r="O2026" s="40"/>
      <c r="P2026" s="31" t="s">
        <v>79</v>
      </c>
      <c r="Q2026" s="32">
        <v>128</v>
      </c>
      <c r="R2026" s="60">
        <f t="shared" si="1122"/>
        <v>0</v>
      </c>
      <c r="S2026" s="35" t="s">
        <v>64</v>
      </c>
      <c r="T2026" s="35"/>
      <c r="U2026" s="30" t="s">
        <v>2430</v>
      </c>
      <c r="V2026" s="30">
        <f t="shared" si="1123"/>
        <v>31</v>
      </c>
      <c r="W2026" s="29">
        <f t="shared" si="1124"/>
        <v>0.64583333333333337</v>
      </c>
      <c r="X2026" s="29">
        <f t="shared" si="1125"/>
        <v>19.099583998738197</v>
      </c>
      <c r="Y2026" s="29">
        <f t="shared" si="1126"/>
        <v>0.57298751996214592</v>
      </c>
      <c r="Z2026" s="30">
        <f>IF(S2026="",0,VLOOKUP(S2026,[1]!Costo_Twist,2,FALSE)*W2026)</f>
        <v>80.190510689889706</v>
      </c>
      <c r="AA2026" s="31" t="s">
        <v>67</v>
      </c>
      <c r="AB2026" s="31"/>
      <c r="AC2026" s="31" t="s">
        <v>2397</v>
      </c>
      <c r="AD2026" s="34">
        <f t="shared" si="1127"/>
        <v>2</v>
      </c>
      <c r="AE2026" s="33">
        <f t="shared" si="1128"/>
        <v>4.1666666666666664E-2</v>
      </c>
      <c r="AF2026" s="33">
        <f t="shared" si="1129"/>
        <v>1.232231225725045</v>
      </c>
      <c r="AG2026" s="33">
        <f t="shared" si="1130"/>
        <v>3.6966936771751349E-2</v>
      </c>
      <c r="AH2026" s="34">
        <f>IF(AA2026="",0,VLOOKUP(AA2026,[1]!Costo_Twist,2,FALSE)*AE2026)</f>
        <v>8.4436821716887955</v>
      </c>
      <c r="AI2026" s="35" t="s">
        <v>68</v>
      </c>
      <c r="AJ2026" s="35"/>
      <c r="AK2026" s="35">
        <v>21.5</v>
      </c>
      <c r="AL2026" s="35">
        <f t="shared" si="1131"/>
        <v>21.5</v>
      </c>
      <c r="AM2026" s="29">
        <f t="shared" si="1132"/>
        <v>0.44791666666666669</v>
      </c>
      <c r="AN2026" s="29">
        <f t="shared" si="1133"/>
        <v>13.246485676544234</v>
      </c>
      <c r="AO2026" s="29">
        <f t="shared" si="1134"/>
        <v>0.39739457029632702</v>
      </c>
      <c r="AP2026" s="30">
        <f>IF(AI2026="",0,VLOOKUP(AI2026,[1]!Costo_Twist,2,FALSE)*AM2026)</f>
        <v>30.392689574277238</v>
      </c>
      <c r="AQ2026" s="42"/>
      <c r="AR2026" s="42"/>
      <c r="AS2026" s="42"/>
      <c r="AT2026" s="42">
        <f t="shared" si="1135"/>
        <v>0</v>
      </c>
      <c r="AU2026" s="43">
        <f t="shared" si="1136"/>
        <v>0</v>
      </c>
      <c r="AV2026" s="43">
        <f t="shared" si="1137"/>
        <v>0</v>
      </c>
      <c r="AW2026" s="43">
        <f t="shared" si="1138"/>
        <v>0</v>
      </c>
      <c r="AX2026" s="44">
        <f>IF(AQ2026="",0,VLOOKUP(AQ2026,[1]!Costo_Twist,2,FALSE)*AU2026)</f>
        <v>0</v>
      </c>
      <c r="AY2026" s="36">
        <f t="shared" si="1139"/>
        <v>119.02688243585574</v>
      </c>
      <c r="AZ2026" s="41">
        <f t="shared" si="1140"/>
        <v>1.1354166666666667</v>
      </c>
      <c r="BA2026" s="37">
        <f t="shared" si="1141"/>
        <v>129.13541666666666</v>
      </c>
      <c r="BB2026" s="37" t="str">
        <f t="shared" si="1142"/>
        <v>ok</v>
      </c>
      <c r="BC2026" s="37" t="str">
        <f t="shared" si="1143"/>
        <v>ok</v>
      </c>
      <c r="BD2026" s="5"/>
      <c r="BE2026" s="11" t="b">
        <f t="shared" si="1144"/>
        <v>0</v>
      </c>
      <c r="BF2026" s="11" t="b">
        <f t="shared" si="1145"/>
        <v>0</v>
      </c>
      <c r="BG2026" s="11" t="b">
        <f t="shared" si="1146"/>
        <v>0</v>
      </c>
      <c r="BH2026" s="11" t="b">
        <f t="shared" si="1147"/>
        <v>0</v>
      </c>
      <c r="BI2026" s="11" t="b">
        <f t="shared" si="1148"/>
        <v>0</v>
      </c>
      <c r="BJ2026" s="11">
        <f t="shared" si="1149"/>
        <v>13.246485676544234</v>
      </c>
      <c r="BK2026" s="11" t="b">
        <f t="shared" si="1150"/>
        <v>0</v>
      </c>
      <c r="BL2026" s="11">
        <f t="shared" si="1151"/>
        <v>19.099583998738197</v>
      </c>
      <c r="BM2026" s="11" t="b">
        <f t="shared" si="1152"/>
        <v>0</v>
      </c>
      <c r="BN2026" s="11" t="b">
        <f t="shared" si="1153"/>
        <v>0</v>
      </c>
      <c r="BO2026" s="11" t="b">
        <f t="shared" si="1154"/>
        <v>0</v>
      </c>
      <c r="BP2026" s="11" t="b">
        <f t="shared" si="1155"/>
        <v>0</v>
      </c>
      <c r="BQ2026" s="11" t="b">
        <f t="shared" si="1156"/>
        <v>0</v>
      </c>
      <c r="BR2026" s="11">
        <f t="shared" si="1157"/>
        <v>1.232231225725045</v>
      </c>
    </row>
    <row r="2027" spans="1:70" ht="12.75" customHeight="1" x14ac:dyDescent="0.75">
      <c r="A2027" s="24" t="s">
        <v>2393</v>
      </c>
      <c r="B2027" s="25" t="s">
        <v>2394</v>
      </c>
      <c r="C2027" s="24" t="s">
        <v>85</v>
      </c>
      <c r="D2027" s="26" t="s">
        <v>41</v>
      </c>
      <c r="E2027" s="24" t="s">
        <v>2610</v>
      </c>
      <c r="F2027" s="24" t="s">
        <v>2610</v>
      </c>
      <c r="G2027" s="25" t="s">
        <v>2070</v>
      </c>
      <c r="H2027" s="26"/>
      <c r="I2027" s="26"/>
      <c r="J2027" s="26"/>
      <c r="K2027" s="26"/>
      <c r="L2027" s="26"/>
      <c r="M2027" s="26"/>
      <c r="N2027" s="26"/>
      <c r="O2027" s="40"/>
      <c r="P2027" s="31" t="s">
        <v>79</v>
      </c>
      <c r="Q2027" s="32">
        <v>128</v>
      </c>
      <c r="R2027" s="60">
        <f t="shared" si="1122"/>
        <v>0</v>
      </c>
      <c r="S2027" s="35" t="s">
        <v>64</v>
      </c>
      <c r="T2027" s="35"/>
      <c r="U2027" s="35" t="s">
        <v>2426</v>
      </c>
      <c r="V2027" s="30">
        <f t="shared" si="1123"/>
        <v>16</v>
      </c>
      <c r="W2027" s="29">
        <f t="shared" si="1124"/>
        <v>0.33333333333333331</v>
      </c>
      <c r="X2027" s="29">
        <f t="shared" si="1125"/>
        <v>9.8578498058003596</v>
      </c>
      <c r="Y2027" s="29">
        <f t="shared" si="1126"/>
        <v>0.29573549417401079</v>
      </c>
      <c r="Z2027" s="30">
        <f>IF(S2027="",0,VLOOKUP(S2027,[1]!Costo_Twist,2,FALSE)*W2027)</f>
        <v>41.388650678652745</v>
      </c>
      <c r="AA2027" s="31" t="s">
        <v>68</v>
      </c>
      <c r="AB2027" s="31"/>
      <c r="AC2027" s="31" t="s">
        <v>2428</v>
      </c>
      <c r="AD2027" s="34">
        <f t="shared" si="1127"/>
        <v>11</v>
      </c>
      <c r="AE2027" s="33">
        <f t="shared" si="1128"/>
        <v>0.22916666666666666</v>
      </c>
      <c r="AF2027" s="33">
        <f t="shared" si="1129"/>
        <v>6.7772717414877475</v>
      </c>
      <c r="AG2027" s="33">
        <f t="shared" si="1130"/>
        <v>0.20331815224463243</v>
      </c>
      <c r="AH2027" s="34">
        <f>IF(AA2027="",0,VLOOKUP(AA2027,[1]!Costo_Twist,2,FALSE)*AE2027)</f>
        <v>15.549748154281376</v>
      </c>
      <c r="AI2027" s="35" t="s">
        <v>71</v>
      </c>
      <c r="AJ2027" s="35"/>
      <c r="AK2027" s="35">
        <v>0.5</v>
      </c>
      <c r="AL2027" s="35">
        <f t="shared" si="1131"/>
        <v>0.5</v>
      </c>
      <c r="AM2027" s="29">
        <f t="shared" si="1132"/>
        <v>1.0416666666666666E-2</v>
      </c>
      <c r="AN2027" s="29">
        <f t="shared" si="1133"/>
        <v>0.30805780643126124</v>
      </c>
      <c r="AO2027" s="29">
        <f t="shared" si="1134"/>
        <v>9.2417341929378373E-3</v>
      </c>
      <c r="AP2027" s="30">
        <f>IF(AI2027="",0,VLOOKUP(AI2027,[1]!Costo_Twist,2,FALSE)*AM2027)</f>
        <v>3.026060610541049</v>
      </c>
      <c r="AQ2027" s="42"/>
      <c r="AR2027" s="42"/>
      <c r="AS2027" s="42"/>
      <c r="AT2027" s="42">
        <f t="shared" si="1135"/>
        <v>0</v>
      </c>
      <c r="AU2027" s="43">
        <f t="shared" si="1136"/>
        <v>0</v>
      </c>
      <c r="AV2027" s="43">
        <f t="shared" si="1137"/>
        <v>0</v>
      </c>
      <c r="AW2027" s="43">
        <f t="shared" si="1138"/>
        <v>0</v>
      </c>
      <c r="AX2027" s="44">
        <f>IF(AQ2027="",0,VLOOKUP(AQ2027,[1]!Costo_Twist,2,FALSE)*AU2027)</f>
        <v>0</v>
      </c>
      <c r="AY2027" s="36">
        <f t="shared" si="1139"/>
        <v>59.964459443475171</v>
      </c>
      <c r="AZ2027" s="41">
        <f t="shared" si="1140"/>
        <v>0.57291666666666663</v>
      </c>
      <c r="BA2027" s="37">
        <f t="shared" si="1141"/>
        <v>128.57291666666666</v>
      </c>
      <c r="BB2027" s="37" t="str">
        <f t="shared" si="1142"/>
        <v>ok</v>
      </c>
      <c r="BC2027" s="37" t="str">
        <f t="shared" si="1143"/>
        <v>ok</v>
      </c>
      <c r="BD2027" s="5"/>
      <c r="BE2027" s="11" t="b">
        <f t="shared" si="1144"/>
        <v>0</v>
      </c>
      <c r="BF2027" s="11" t="b">
        <f t="shared" si="1145"/>
        <v>0</v>
      </c>
      <c r="BG2027" s="11" t="b">
        <f t="shared" si="1146"/>
        <v>0</v>
      </c>
      <c r="BH2027" s="11" t="b">
        <f t="shared" si="1147"/>
        <v>0</v>
      </c>
      <c r="BI2027" s="11" t="b">
        <f t="shared" si="1148"/>
        <v>0</v>
      </c>
      <c r="BJ2027" s="11">
        <f t="shared" si="1149"/>
        <v>6.7772717414877475</v>
      </c>
      <c r="BK2027" s="11">
        <f t="shared" si="1150"/>
        <v>0.30805780643126124</v>
      </c>
      <c r="BL2027" s="11">
        <f t="shared" si="1151"/>
        <v>9.8578498058003596</v>
      </c>
      <c r="BM2027" s="11" t="b">
        <f t="shared" si="1152"/>
        <v>0</v>
      </c>
      <c r="BN2027" s="11" t="b">
        <f t="shared" si="1153"/>
        <v>0</v>
      </c>
      <c r="BO2027" s="11" t="b">
        <f t="shared" si="1154"/>
        <v>0</v>
      </c>
      <c r="BP2027" s="11" t="b">
        <f t="shared" si="1155"/>
        <v>0</v>
      </c>
      <c r="BQ2027" s="11" t="b">
        <f t="shared" si="1156"/>
        <v>0</v>
      </c>
      <c r="BR2027" s="11" t="b">
        <f t="shared" si="1157"/>
        <v>0</v>
      </c>
    </row>
    <row r="2028" spans="1:70" ht="12.75" customHeight="1" x14ac:dyDescent="0.75">
      <c r="A2028" s="24" t="s">
        <v>2393</v>
      </c>
      <c r="B2028" s="25" t="s">
        <v>2394</v>
      </c>
      <c r="C2028" s="24" t="s">
        <v>85</v>
      </c>
      <c r="D2028" s="26" t="s">
        <v>41</v>
      </c>
      <c r="E2028" s="24" t="s">
        <v>2610</v>
      </c>
      <c r="F2028" s="24" t="s">
        <v>2610</v>
      </c>
      <c r="G2028" s="25" t="s">
        <v>2071</v>
      </c>
      <c r="H2028" s="26"/>
      <c r="I2028" s="26"/>
      <c r="J2028" s="26"/>
      <c r="K2028" s="26"/>
      <c r="L2028" s="26"/>
      <c r="M2028" s="26"/>
      <c r="N2028" s="26"/>
      <c r="O2028" s="40"/>
      <c r="P2028" s="31" t="s">
        <v>79</v>
      </c>
      <c r="Q2028" s="32">
        <v>128</v>
      </c>
      <c r="R2028" s="60">
        <f t="shared" si="1122"/>
        <v>0</v>
      </c>
      <c r="S2028" s="35" t="s">
        <v>70</v>
      </c>
      <c r="T2028" s="35"/>
      <c r="U2028" s="35" t="s">
        <v>2395</v>
      </c>
      <c r="V2028" s="30">
        <f t="shared" si="1123"/>
        <v>1</v>
      </c>
      <c r="W2028" s="29">
        <f t="shared" si="1124"/>
        <v>2.0833333333333332E-2</v>
      </c>
      <c r="X2028" s="29">
        <f t="shared" si="1125"/>
        <v>0.61611561286252248</v>
      </c>
      <c r="Y2028" s="29">
        <f t="shared" si="1126"/>
        <v>1.8483468385875675E-2</v>
      </c>
      <c r="Z2028" s="30">
        <f>IF(S2028="",0,VLOOKUP(S2028,[1]!Costo_Twist,2,FALSE)*W2028)</f>
        <v>4.7099215384767028</v>
      </c>
      <c r="AA2028" s="31" t="s">
        <v>64</v>
      </c>
      <c r="AB2028" s="31"/>
      <c r="AC2028" s="31" t="s">
        <v>2424</v>
      </c>
      <c r="AD2028" s="34">
        <f t="shared" si="1127"/>
        <v>9</v>
      </c>
      <c r="AE2028" s="33">
        <f t="shared" si="1128"/>
        <v>0.1875</v>
      </c>
      <c r="AF2028" s="33">
        <f t="shared" si="1129"/>
        <v>5.5450405157627021</v>
      </c>
      <c r="AG2028" s="33">
        <f t="shared" si="1130"/>
        <v>0.16635121547288106</v>
      </c>
      <c r="AH2028" s="34">
        <f>IF(AA2028="",0,VLOOKUP(AA2028,[1]!Costo_Twist,2,FALSE)*AE2028)</f>
        <v>23.28111600674217</v>
      </c>
      <c r="AI2028" s="35" t="s">
        <v>69</v>
      </c>
      <c r="AJ2028" s="35"/>
      <c r="AK2028" s="35">
        <v>0.5</v>
      </c>
      <c r="AL2028" s="35">
        <f t="shared" si="1131"/>
        <v>0.5</v>
      </c>
      <c r="AM2028" s="29">
        <f t="shared" si="1132"/>
        <v>1.0416666666666666E-2</v>
      </c>
      <c r="AN2028" s="29">
        <f t="shared" si="1133"/>
        <v>0.30805780643126124</v>
      </c>
      <c r="AO2028" s="29">
        <f t="shared" si="1134"/>
        <v>9.2417341929378373E-3</v>
      </c>
      <c r="AP2028" s="30">
        <f>IF(AI2028="",0,VLOOKUP(AI2028,[1]!Costo_Twist,2,FALSE)*AM2028)</f>
        <v>1.9156908261130987</v>
      </c>
      <c r="AQ2028" s="42"/>
      <c r="AR2028" s="42"/>
      <c r="AS2028" s="42"/>
      <c r="AT2028" s="42">
        <f t="shared" si="1135"/>
        <v>0</v>
      </c>
      <c r="AU2028" s="43">
        <f t="shared" si="1136"/>
        <v>0</v>
      </c>
      <c r="AV2028" s="43">
        <f t="shared" si="1137"/>
        <v>0</v>
      </c>
      <c r="AW2028" s="43">
        <f t="shared" si="1138"/>
        <v>0</v>
      </c>
      <c r="AX2028" s="44">
        <f>IF(AQ2028="",0,VLOOKUP(AQ2028,[1]!Costo_Twist,2,FALSE)*AU2028)</f>
        <v>0</v>
      </c>
      <c r="AY2028" s="36">
        <f t="shared" si="1139"/>
        <v>29.906728371331972</v>
      </c>
      <c r="AZ2028" s="41">
        <f t="shared" si="1140"/>
        <v>0.21875</v>
      </c>
      <c r="BA2028" s="37">
        <f t="shared" si="1141"/>
        <v>128.21875</v>
      </c>
      <c r="BB2028" s="37" t="str">
        <f t="shared" si="1142"/>
        <v>ok</v>
      </c>
      <c r="BC2028" s="37" t="str">
        <f t="shared" si="1143"/>
        <v>ok</v>
      </c>
      <c r="BD2028" s="5"/>
      <c r="BE2028" s="11">
        <f t="shared" si="1144"/>
        <v>0.61611561286252248</v>
      </c>
      <c r="BF2028" s="11" t="b">
        <f t="shared" si="1145"/>
        <v>0</v>
      </c>
      <c r="BG2028" s="11">
        <f t="shared" si="1146"/>
        <v>0.30805780643126124</v>
      </c>
      <c r="BH2028" s="11" t="b">
        <f t="shared" si="1147"/>
        <v>0</v>
      </c>
      <c r="BI2028" s="11" t="b">
        <f t="shared" si="1148"/>
        <v>0</v>
      </c>
      <c r="BJ2028" s="11" t="b">
        <f t="shared" si="1149"/>
        <v>0</v>
      </c>
      <c r="BK2028" s="11" t="b">
        <f t="shared" si="1150"/>
        <v>0</v>
      </c>
      <c r="BL2028" s="11">
        <f t="shared" si="1151"/>
        <v>5.5450405157627021</v>
      </c>
      <c r="BM2028" s="11" t="b">
        <f t="shared" si="1152"/>
        <v>0</v>
      </c>
      <c r="BN2028" s="11" t="b">
        <f t="shared" si="1153"/>
        <v>0</v>
      </c>
      <c r="BO2028" s="11" t="b">
        <f t="shared" si="1154"/>
        <v>0</v>
      </c>
      <c r="BP2028" s="11" t="b">
        <f t="shared" si="1155"/>
        <v>0</v>
      </c>
      <c r="BQ2028" s="11" t="b">
        <f t="shared" si="1156"/>
        <v>0</v>
      </c>
      <c r="BR2028" s="11" t="b">
        <f t="shared" si="1157"/>
        <v>0</v>
      </c>
    </row>
    <row r="2029" spans="1:70" ht="12.75" customHeight="1" x14ac:dyDescent="0.75">
      <c r="A2029" s="24" t="s">
        <v>2393</v>
      </c>
      <c r="B2029" s="25" t="s">
        <v>2394</v>
      </c>
      <c r="C2029" s="24" t="s">
        <v>85</v>
      </c>
      <c r="D2029" s="26" t="s">
        <v>41</v>
      </c>
      <c r="E2029" s="24" t="s">
        <v>2610</v>
      </c>
      <c r="F2029" s="24" t="s">
        <v>2610</v>
      </c>
      <c r="G2029" s="25" t="s">
        <v>2072</v>
      </c>
      <c r="H2029" s="26"/>
      <c r="I2029" s="26"/>
      <c r="J2029" s="26"/>
      <c r="K2029" s="26"/>
      <c r="L2029" s="26"/>
      <c r="M2029" s="26"/>
      <c r="N2029" s="26"/>
      <c r="O2029" s="40"/>
      <c r="P2029" s="31" t="s">
        <v>81</v>
      </c>
      <c r="Q2029" s="32">
        <v>120</v>
      </c>
      <c r="R2029" s="60">
        <f t="shared" si="1122"/>
        <v>0</v>
      </c>
      <c r="S2029" s="35" t="s">
        <v>64</v>
      </c>
      <c r="T2029" s="35"/>
      <c r="U2029" s="35">
        <v>256.5</v>
      </c>
      <c r="V2029" s="30">
        <f t="shared" si="1123"/>
        <v>256.5</v>
      </c>
      <c r="W2029" s="29">
        <f t="shared" si="1124"/>
        <v>5.34375</v>
      </c>
      <c r="X2029" s="29">
        <f t="shared" si="1125"/>
        <v>158.03365469923702</v>
      </c>
      <c r="Y2029" s="29">
        <f t="shared" si="1126"/>
        <v>4.7410096409771105</v>
      </c>
      <c r="Z2029" s="30">
        <f>IF(S2029="",0,VLOOKUP(S2029,[1]!Costo_Twist,2,FALSE)*W2029)</f>
        <v>663.51180619215188</v>
      </c>
      <c r="AA2029" s="31" t="s">
        <v>65</v>
      </c>
      <c r="AB2029" s="31"/>
      <c r="AC2029" s="31">
        <v>25.5</v>
      </c>
      <c r="AD2029" s="34">
        <f t="shared" si="1127"/>
        <v>25.5</v>
      </c>
      <c r="AE2029" s="33">
        <f t="shared" si="1128"/>
        <v>0.53125</v>
      </c>
      <c r="AF2029" s="33">
        <f t="shared" si="1129"/>
        <v>15.710948127994323</v>
      </c>
      <c r="AG2029" s="33">
        <f t="shared" si="1130"/>
        <v>0.47132844383982969</v>
      </c>
      <c r="AH2029" s="34">
        <f>IF(AA2029="",0,VLOOKUP(AA2029,[1]!Costo_Twist,2,FALSE)*AE2029)</f>
        <v>77.786801017239853</v>
      </c>
      <c r="AI2029" s="35" t="s">
        <v>74</v>
      </c>
      <c r="AJ2029" s="35"/>
      <c r="AK2029" s="35" t="s">
        <v>2432</v>
      </c>
      <c r="AL2029" s="35">
        <f t="shared" si="1131"/>
        <v>40</v>
      </c>
      <c r="AM2029" s="29">
        <f t="shared" si="1132"/>
        <v>0.83333333333333337</v>
      </c>
      <c r="AN2029" s="29">
        <f t="shared" si="1133"/>
        <v>24.644624514500901</v>
      </c>
      <c r="AO2029" s="29">
        <f t="shared" si="1134"/>
        <v>0.73933873543502704</v>
      </c>
      <c r="AP2029" s="30">
        <f>IF(AI2029="",0,VLOOKUP(AI2029,[1]!Costo_Twist,2,FALSE)*AM2029)</f>
        <v>99.596849710697768</v>
      </c>
      <c r="AQ2029" s="42"/>
      <c r="AR2029" s="42"/>
      <c r="AS2029" s="42"/>
      <c r="AT2029" s="42">
        <f t="shared" si="1135"/>
        <v>0</v>
      </c>
      <c r="AU2029" s="43">
        <f t="shared" si="1136"/>
        <v>0</v>
      </c>
      <c r="AV2029" s="43">
        <f t="shared" si="1137"/>
        <v>0</v>
      </c>
      <c r="AW2029" s="43">
        <f t="shared" si="1138"/>
        <v>0</v>
      </c>
      <c r="AX2029" s="44">
        <f>IF(AQ2029="",0,VLOOKUP(AQ2029,[1]!Costo_Twist,2,FALSE)*AU2029)</f>
        <v>0</v>
      </c>
      <c r="AY2029" s="36">
        <f t="shared" si="1139"/>
        <v>840.8954569200896</v>
      </c>
      <c r="AZ2029" s="41">
        <f t="shared" si="1140"/>
        <v>6.708333333333333</v>
      </c>
      <c r="BA2029" s="37">
        <f t="shared" si="1141"/>
        <v>126.70833333333333</v>
      </c>
      <c r="BB2029" s="37" t="str">
        <f t="shared" si="1142"/>
        <v>ok</v>
      </c>
      <c r="BC2029" s="37" t="str">
        <f t="shared" si="1143"/>
        <v>ok</v>
      </c>
      <c r="BD2029" s="5"/>
      <c r="BE2029" s="11" t="b">
        <f t="shared" si="1144"/>
        <v>0</v>
      </c>
      <c r="BF2029" s="11" t="b">
        <f t="shared" si="1145"/>
        <v>0</v>
      </c>
      <c r="BG2029" s="11" t="b">
        <f t="shared" si="1146"/>
        <v>0</v>
      </c>
      <c r="BH2029" s="11" t="b">
        <f t="shared" si="1147"/>
        <v>0</v>
      </c>
      <c r="BI2029" s="11" t="b">
        <f t="shared" si="1148"/>
        <v>0</v>
      </c>
      <c r="BJ2029" s="11" t="b">
        <f t="shared" si="1149"/>
        <v>0</v>
      </c>
      <c r="BK2029" s="11" t="b">
        <f t="shared" si="1150"/>
        <v>0</v>
      </c>
      <c r="BL2029" s="11">
        <f t="shared" si="1151"/>
        <v>158.03365469923702</v>
      </c>
      <c r="BM2029" s="11">
        <f t="shared" si="1152"/>
        <v>15.710948127994323</v>
      </c>
      <c r="BN2029" s="11" t="b">
        <f t="shared" si="1153"/>
        <v>0</v>
      </c>
      <c r="BO2029" s="11" t="b">
        <f t="shared" si="1154"/>
        <v>0</v>
      </c>
      <c r="BP2029" s="11" t="b">
        <f t="shared" si="1155"/>
        <v>0</v>
      </c>
      <c r="BQ2029" s="11">
        <f t="shared" si="1156"/>
        <v>24.644624514500901</v>
      </c>
      <c r="BR2029" s="11" t="b">
        <f t="shared" si="1157"/>
        <v>0</v>
      </c>
    </row>
    <row r="2030" spans="1:70" ht="12.75" customHeight="1" x14ac:dyDescent="0.75">
      <c r="A2030" s="24" t="s">
        <v>2393</v>
      </c>
      <c r="B2030" s="25" t="s">
        <v>2394</v>
      </c>
      <c r="C2030" s="24" t="s">
        <v>85</v>
      </c>
      <c r="D2030" s="26" t="s">
        <v>41</v>
      </c>
      <c r="E2030" s="24" t="s">
        <v>2610</v>
      </c>
      <c r="F2030" s="24" t="s">
        <v>2610</v>
      </c>
      <c r="G2030" s="25" t="s">
        <v>2073</v>
      </c>
      <c r="H2030" s="26"/>
      <c r="I2030" s="26"/>
      <c r="J2030" s="26"/>
      <c r="K2030" s="26"/>
      <c r="L2030" s="26"/>
      <c r="M2030" s="26"/>
      <c r="N2030" s="26"/>
      <c r="O2030" s="40"/>
      <c r="P2030" s="31" t="s">
        <v>81</v>
      </c>
      <c r="Q2030" s="32">
        <v>120</v>
      </c>
      <c r="R2030" s="60">
        <f t="shared" si="1122"/>
        <v>0</v>
      </c>
      <c r="S2030" s="35" t="s">
        <v>64</v>
      </c>
      <c r="T2030" s="35"/>
      <c r="U2030" s="35">
        <v>160.5</v>
      </c>
      <c r="V2030" s="30">
        <f t="shared" si="1123"/>
        <v>160.5</v>
      </c>
      <c r="W2030" s="29">
        <f t="shared" si="1124"/>
        <v>3.34375</v>
      </c>
      <c r="X2030" s="29">
        <f t="shared" si="1125"/>
        <v>98.886555864434854</v>
      </c>
      <c r="Y2030" s="29">
        <f t="shared" si="1126"/>
        <v>2.9665966759330455</v>
      </c>
      <c r="Z2030" s="30">
        <f>IF(S2030="",0,VLOOKUP(S2030,[1]!Costo_Twist,2,FALSE)*W2030)</f>
        <v>415.1799021202354</v>
      </c>
      <c r="AA2030" s="31" t="s">
        <v>65</v>
      </c>
      <c r="AB2030" s="31"/>
      <c r="AC2030" s="31">
        <v>14.5</v>
      </c>
      <c r="AD2030" s="34">
        <f t="shared" si="1127"/>
        <v>14.5</v>
      </c>
      <c r="AE2030" s="33">
        <f t="shared" si="1128"/>
        <v>0.30208333333333331</v>
      </c>
      <c r="AF2030" s="33">
        <f t="shared" si="1129"/>
        <v>8.9336763865065763</v>
      </c>
      <c r="AG2030" s="33">
        <f t="shared" si="1130"/>
        <v>0.26801029159519729</v>
      </c>
      <c r="AH2030" s="34">
        <f>IF(AA2030="",0,VLOOKUP(AA2030,[1]!Costo_Twist,2,FALSE)*AE2030)</f>
        <v>44.231710382352077</v>
      </c>
      <c r="AI2030" s="35" t="s">
        <v>74</v>
      </c>
      <c r="AJ2030" s="35"/>
      <c r="AK2030" s="35" t="s">
        <v>2425</v>
      </c>
      <c r="AL2030" s="35">
        <f t="shared" si="1131"/>
        <v>21</v>
      </c>
      <c r="AM2030" s="29">
        <f t="shared" si="1132"/>
        <v>0.4375</v>
      </c>
      <c r="AN2030" s="29">
        <f t="shared" si="1133"/>
        <v>12.938427870112973</v>
      </c>
      <c r="AO2030" s="29">
        <f t="shared" si="1134"/>
        <v>0.38815283610338919</v>
      </c>
      <c r="AP2030" s="30">
        <f>IF(AI2030="",0,VLOOKUP(AI2030,[1]!Costo_Twist,2,FALSE)*AM2030)</f>
        <v>52.288346098116328</v>
      </c>
      <c r="AQ2030" s="42"/>
      <c r="AR2030" s="42"/>
      <c r="AS2030" s="42"/>
      <c r="AT2030" s="42">
        <f t="shared" si="1135"/>
        <v>0</v>
      </c>
      <c r="AU2030" s="43">
        <f t="shared" si="1136"/>
        <v>0</v>
      </c>
      <c r="AV2030" s="43">
        <f t="shared" si="1137"/>
        <v>0</v>
      </c>
      <c r="AW2030" s="43">
        <f t="shared" si="1138"/>
        <v>0</v>
      </c>
      <c r="AX2030" s="44">
        <f>IF(AQ2030="",0,VLOOKUP(AQ2030,[1]!Costo_Twist,2,FALSE)*AU2030)</f>
        <v>0</v>
      </c>
      <c r="AY2030" s="36">
        <f t="shared" si="1139"/>
        <v>511.69995860070378</v>
      </c>
      <c r="AZ2030" s="41">
        <f t="shared" si="1140"/>
        <v>4.0833333333333339</v>
      </c>
      <c r="BA2030" s="37">
        <f t="shared" si="1141"/>
        <v>124.08333333333333</v>
      </c>
      <c r="BB2030" s="37" t="str">
        <f t="shared" si="1142"/>
        <v>ok</v>
      </c>
      <c r="BC2030" s="37" t="str">
        <f t="shared" si="1143"/>
        <v>ok</v>
      </c>
      <c r="BD2030" s="5"/>
      <c r="BE2030" s="11" t="b">
        <f t="shared" si="1144"/>
        <v>0</v>
      </c>
      <c r="BF2030" s="11" t="b">
        <f t="shared" si="1145"/>
        <v>0</v>
      </c>
      <c r="BG2030" s="11" t="b">
        <f t="shared" si="1146"/>
        <v>0</v>
      </c>
      <c r="BH2030" s="11" t="b">
        <f t="shared" si="1147"/>
        <v>0</v>
      </c>
      <c r="BI2030" s="11" t="b">
        <f t="shared" si="1148"/>
        <v>0</v>
      </c>
      <c r="BJ2030" s="11" t="b">
        <f t="shared" si="1149"/>
        <v>0</v>
      </c>
      <c r="BK2030" s="11" t="b">
        <f t="shared" si="1150"/>
        <v>0</v>
      </c>
      <c r="BL2030" s="11">
        <f t="shared" si="1151"/>
        <v>98.886555864434854</v>
      </c>
      <c r="BM2030" s="11">
        <f t="shared" si="1152"/>
        <v>8.9336763865065763</v>
      </c>
      <c r="BN2030" s="11" t="b">
        <f t="shared" si="1153"/>
        <v>0</v>
      </c>
      <c r="BO2030" s="11" t="b">
        <f t="shared" si="1154"/>
        <v>0</v>
      </c>
      <c r="BP2030" s="11" t="b">
        <f t="shared" si="1155"/>
        <v>0</v>
      </c>
      <c r="BQ2030" s="11">
        <f t="shared" si="1156"/>
        <v>12.938427870112973</v>
      </c>
      <c r="BR2030" s="11" t="b">
        <f t="shared" si="1157"/>
        <v>0</v>
      </c>
    </row>
    <row r="2031" spans="1:70" ht="12.75" customHeight="1" x14ac:dyDescent="0.75">
      <c r="A2031" s="24" t="s">
        <v>2393</v>
      </c>
      <c r="B2031" s="25" t="s">
        <v>2394</v>
      </c>
      <c r="C2031" s="24" t="s">
        <v>85</v>
      </c>
      <c r="D2031" s="26" t="s">
        <v>41</v>
      </c>
      <c r="E2031" s="24" t="s">
        <v>2610</v>
      </c>
      <c r="F2031" s="24" t="s">
        <v>2610</v>
      </c>
      <c r="G2031" s="25" t="s">
        <v>2074</v>
      </c>
      <c r="H2031" s="26"/>
      <c r="I2031" s="26"/>
      <c r="J2031" s="26"/>
      <c r="K2031" s="26"/>
      <c r="L2031" s="26"/>
      <c r="M2031" s="26"/>
      <c r="N2031" s="26"/>
      <c r="O2031" s="40"/>
      <c r="P2031" s="31" t="s">
        <v>80</v>
      </c>
      <c r="Q2031" s="32">
        <v>124</v>
      </c>
      <c r="R2031" s="60">
        <f t="shared" si="1122"/>
        <v>0</v>
      </c>
      <c r="S2031" s="35" t="s">
        <v>64</v>
      </c>
      <c r="T2031" s="35"/>
      <c r="U2031" s="35" t="s">
        <v>2492</v>
      </c>
      <c r="V2031" s="30">
        <f t="shared" si="1123"/>
        <v>154</v>
      </c>
      <c r="W2031" s="29">
        <f t="shared" si="1124"/>
        <v>3.2083333333333335</v>
      </c>
      <c r="X2031" s="29">
        <f t="shared" si="1125"/>
        <v>94.88180438082847</v>
      </c>
      <c r="Y2031" s="29">
        <f t="shared" si="1126"/>
        <v>2.8464541314248542</v>
      </c>
      <c r="Z2031" s="30">
        <f>IF(S2031="",0,VLOOKUP(S2031,[1]!Costo_Twist,2,FALSE)*W2031)</f>
        <v>398.36576278203273</v>
      </c>
      <c r="AA2031" s="31" t="s">
        <v>65</v>
      </c>
      <c r="AB2031" s="31"/>
      <c r="AC2031" s="31">
        <v>5.5</v>
      </c>
      <c r="AD2031" s="34">
        <f t="shared" si="1127"/>
        <v>5.5</v>
      </c>
      <c r="AE2031" s="33">
        <f t="shared" si="1128"/>
        <v>0.11458333333333333</v>
      </c>
      <c r="AF2031" s="33">
        <f t="shared" si="1129"/>
        <v>3.3886358707438737</v>
      </c>
      <c r="AG2031" s="33">
        <f t="shared" si="1130"/>
        <v>0.10165907612231621</v>
      </c>
      <c r="AH2031" s="34">
        <f>IF(AA2031="",0,VLOOKUP(AA2031,[1]!Costo_Twist,2,FALSE)*AE2031)</f>
        <v>16.777545317443892</v>
      </c>
      <c r="AI2031" s="35" t="s">
        <v>74</v>
      </c>
      <c r="AJ2031" s="35"/>
      <c r="AK2031" s="35" t="s">
        <v>2402</v>
      </c>
      <c r="AL2031" s="35">
        <f t="shared" si="1131"/>
        <v>19</v>
      </c>
      <c r="AM2031" s="29">
        <f t="shared" si="1132"/>
        <v>0.39583333333333331</v>
      </c>
      <c r="AN2031" s="29">
        <f t="shared" si="1133"/>
        <v>11.706196644387926</v>
      </c>
      <c r="AO2031" s="29">
        <f t="shared" si="1134"/>
        <v>0.3511858993316378</v>
      </c>
      <c r="AP2031" s="30">
        <f>IF(AI2031="",0,VLOOKUP(AI2031,[1]!Costo_Twist,2,FALSE)*AM2031)</f>
        <v>47.30850361258144</v>
      </c>
      <c r="AQ2031" s="42"/>
      <c r="AR2031" s="42"/>
      <c r="AS2031" s="42"/>
      <c r="AT2031" s="42">
        <f t="shared" si="1135"/>
        <v>0</v>
      </c>
      <c r="AU2031" s="43">
        <f t="shared" si="1136"/>
        <v>0</v>
      </c>
      <c r="AV2031" s="43">
        <f t="shared" si="1137"/>
        <v>0</v>
      </c>
      <c r="AW2031" s="43">
        <f t="shared" si="1138"/>
        <v>0</v>
      </c>
      <c r="AX2031" s="44">
        <f>IF(AQ2031="",0,VLOOKUP(AQ2031,[1]!Costo_Twist,2,FALSE)*AU2031)</f>
        <v>0</v>
      </c>
      <c r="AY2031" s="36">
        <f t="shared" si="1139"/>
        <v>462.45181171205803</v>
      </c>
      <c r="AZ2031" s="41">
        <f t="shared" si="1140"/>
        <v>3.7187500000000004</v>
      </c>
      <c r="BA2031" s="37">
        <f t="shared" si="1141"/>
        <v>127.71875</v>
      </c>
      <c r="BB2031" s="37" t="str">
        <f t="shared" si="1142"/>
        <v>ok</v>
      </c>
      <c r="BC2031" s="37" t="str">
        <f t="shared" si="1143"/>
        <v>ok</v>
      </c>
      <c r="BD2031" s="5"/>
      <c r="BE2031" s="11" t="b">
        <f t="shared" si="1144"/>
        <v>0</v>
      </c>
      <c r="BF2031" s="11" t="b">
        <f t="shared" si="1145"/>
        <v>0</v>
      </c>
      <c r="BG2031" s="11" t="b">
        <f t="shared" si="1146"/>
        <v>0</v>
      </c>
      <c r="BH2031" s="11" t="b">
        <f t="shared" si="1147"/>
        <v>0</v>
      </c>
      <c r="BI2031" s="11" t="b">
        <f t="shared" si="1148"/>
        <v>0</v>
      </c>
      <c r="BJ2031" s="11" t="b">
        <f t="shared" si="1149"/>
        <v>0</v>
      </c>
      <c r="BK2031" s="11" t="b">
        <f t="shared" si="1150"/>
        <v>0</v>
      </c>
      <c r="BL2031" s="11">
        <f t="shared" si="1151"/>
        <v>94.88180438082847</v>
      </c>
      <c r="BM2031" s="11">
        <f t="shared" si="1152"/>
        <v>3.3886358707438737</v>
      </c>
      <c r="BN2031" s="11" t="b">
        <f t="shared" si="1153"/>
        <v>0</v>
      </c>
      <c r="BO2031" s="11" t="b">
        <f t="shared" si="1154"/>
        <v>0</v>
      </c>
      <c r="BP2031" s="11" t="b">
        <f t="shared" si="1155"/>
        <v>0</v>
      </c>
      <c r="BQ2031" s="11">
        <f t="shared" si="1156"/>
        <v>11.706196644387926</v>
      </c>
      <c r="BR2031" s="11" t="b">
        <f t="shared" si="1157"/>
        <v>0</v>
      </c>
    </row>
    <row r="2032" spans="1:70" ht="12.75" customHeight="1" x14ac:dyDescent="0.75">
      <c r="A2032" s="24" t="s">
        <v>2393</v>
      </c>
      <c r="B2032" s="25" t="s">
        <v>2394</v>
      </c>
      <c r="C2032" s="24" t="s">
        <v>85</v>
      </c>
      <c r="D2032" s="26" t="s">
        <v>41</v>
      </c>
      <c r="E2032" s="24" t="s">
        <v>2610</v>
      </c>
      <c r="F2032" s="24" t="s">
        <v>2610</v>
      </c>
      <c r="G2032" s="25" t="s">
        <v>2075</v>
      </c>
      <c r="H2032" s="26"/>
      <c r="I2032" s="26"/>
      <c r="J2032" s="26"/>
      <c r="K2032" s="26"/>
      <c r="L2032" s="26"/>
      <c r="M2032" s="26"/>
      <c r="N2032" s="26"/>
      <c r="O2032" s="40"/>
      <c r="P2032" s="31" t="s">
        <v>80</v>
      </c>
      <c r="Q2032" s="32">
        <v>124</v>
      </c>
      <c r="R2032" s="60">
        <f t="shared" si="1122"/>
        <v>0</v>
      </c>
      <c r="S2032" s="35" t="s">
        <v>64</v>
      </c>
      <c r="T2032" s="35"/>
      <c r="U2032" s="30">
        <v>64.5</v>
      </c>
      <c r="V2032" s="30">
        <f t="shared" si="1123"/>
        <v>64.5</v>
      </c>
      <c r="W2032" s="29">
        <f t="shared" si="1124"/>
        <v>1.34375</v>
      </c>
      <c r="X2032" s="29">
        <f t="shared" si="1125"/>
        <v>39.739457029632703</v>
      </c>
      <c r="Y2032" s="29">
        <f t="shared" si="1126"/>
        <v>1.192183710888981</v>
      </c>
      <c r="Z2032" s="30">
        <f>IF(S2032="",0,VLOOKUP(S2032,[1]!Costo_Twist,2,FALSE)*W2032)</f>
        <v>166.84799804831889</v>
      </c>
      <c r="AA2032" s="31" t="s">
        <v>65</v>
      </c>
      <c r="AB2032" s="31"/>
      <c r="AC2032" s="31" t="s">
        <v>2397</v>
      </c>
      <c r="AD2032" s="34">
        <f t="shared" si="1127"/>
        <v>2</v>
      </c>
      <c r="AE2032" s="33">
        <f t="shared" si="1128"/>
        <v>4.1666666666666664E-2</v>
      </c>
      <c r="AF2032" s="33">
        <f t="shared" si="1129"/>
        <v>1.232231225725045</v>
      </c>
      <c r="AG2032" s="33">
        <f t="shared" si="1130"/>
        <v>3.6966936771751349E-2</v>
      </c>
      <c r="AH2032" s="34">
        <f>IF(AA2032="",0,VLOOKUP(AA2032,[1]!Costo_Twist,2,FALSE)*AE2032)</f>
        <v>6.1009255699795961</v>
      </c>
      <c r="AI2032" s="35" t="s">
        <v>74</v>
      </c>
      <c r="AJ2032" s="35"/>
      <c r="AK2032" s="35">
        <v>8.5</v>
      </c>
      <c r="AL2032" s="35">
        <f t="shared" si="1131"/>
        <v>8.5</v>
      </c>
      <c r="AM2032" s="29">
        <f t="shared" si="1132"/>
        <v>0.17708333333333334</v>
      </c>
      <c r="AN2032" s="29">
        <f t="shared" si="1133"/>
        <v>5.2369827093314418</v>
      </c>
      <c r="AO2032" s="29">
        <f t="shared" si="1134"/>
        <v>0.15710948127994326</v>
      </c>
      <c r="AP2032" s="30">
        <f>IF(AI2032="",0,VLOOKUP(AI2032,[1]!Costo_Twist,2,FALSE)*AM2032)</f>
        <v>21.164330563523276</v>
      </c>
      <c r="AQ2032" s="42"/>
      <c r="AR2032" s="42"/>
      <c r="AS2032" s="42"/>
      <c r="AT2032" s="42">
        <f t="shared" si="1135"/>
        <v>0</v>
      </c>
      <c r="AU2032" s="43">
        <f t="shared" si="1136"/>
        <v>0</v>
      </c>
      <c r="AV2032" s="43">
        <f t="shared" si="1137"/>
        <v>0</v>
      </c>
      <c r="AW2032" s="43">
        <f t="shared" si="1138"/>
        <v>0</v>
      </c>
      <c r="AX2032" s="44">
        <f>IF(AQ2032="",0,VLOOKUP(AQ2032,[1]!Costo_Twist,2,FALSE)*AU2032)</f>
        <v>0</v>
      </c>
      <c r="AY2032" s="36">
        <f t="shared" si="1139"/>
        <v>194.11325418182176</v>
      </c>
      <c r="AZ2032" s="41">
        <f t="shared" si="1140"/>
        <v>1.5625</v>
      </c>
      <c r="BA2032" s="37">
        <f t="shared" si="1141"/>
        <v>125.5625</v>
      </c>
      <c r="BB2032" s="37" t="str">
        <f t="shared" si="1142"/>
        <v>ok</v>
      </c>
      <c r="BC2032" s="37" t="str">
        <f t="shared" si="1143"/>
        <v>ok</v>
      </c>
      <c r="BD2032" s="5"/>
      <c r="BE2032" s="11" t="b">
        <f t="shared" si="1144"/>
        <v>0</v>
      </c>
      <c r="BF2032" s="11" t="b">
        <f t="shared" si="1145"/>
        <v>0</v>
      </c>
      <c r="BG2032" s="11" t="b">
        <f t="shared" si="1146"/>
        <v>0</v>
      </c>
      <c r="BH2032" s="11" t="b">
        <f t="shared" si="1147"/>
        <v>0</v>
      </c>
      <c r="BI2032" s="11" t="b">
        <f t="shared" si="1148"/>
        <v>0</v>
      </c>
      <c r="BJ2032" s="11" t="b">
        <f t="shared" si="1149"/>
        <v>0</v>
      </c>
      <c r="BK2032" s="11" t="b">
        <f t="shared" si="1150"/>
        <v>0</v>
      </c>
      <c r="BL2032" s="11">
        <f t="shared" si="1151"/>
        <v>39.739457029632703</v>
      </c>
      <c r="BM2032" s="11">
        <f t="shared" si="1152"/>
        <v>1.232231225725045</v>
      </c>
      <c r="BN2032" s="11" t="b">
        <f t="shared" si="1153"/>
        <v>0</v>
      </c>
      <c r="BO2032" s="11" t="b">
        <f t="shared" si="1154"/>
        <v>0</v>
      </c>
      <c r="BP2032" s="11" t="b">
        <f t="shared" si="1155"/>
        <v>0</v>
      </c>
      <c r="BQ2032" s="11">
        <f t="shared" si="1156"/>
        <v>5.2369827093314418</v>
      </c>
      <c r="BR2032" s="11" t="b">
        <f t="shared" si="1157"/>
        <v>0</v>
      </c>
    </row>
    <row r="2033" spans="1:70" ht="12.75" customHeight="1" x14ac:dyDescent="0.75">
      <c r="A2033" s="24" t="s">
        <v>2393</v>
      </c>
      <c r="B2033" s="25" t="s">
        <v>2394</v>
      </c>
      <c r="C2033" s="24" t="s">
        <v>85</v>
      </c>
      <c r="D2033" s="26" t="s">
        <v>41</v>
      </c>
      <c r="E2033" s="24" t="s">
        <v>2610</v>
      </c>
      <c r="F2033" s="24" t="s">
        <v>2610</v>
      </c>
      <c r="G2033" s="25" t="s">
        <v>2076</v>
      </c>
      <c r="H2033" s="26"/>
      <c r="I2033" s="26"/>
      <c r="J2033" s="26"/>
      <c r="K2033" s="26"/>
      <c r="L2033" s="26"/>
      <c r="M2033" s="26"/>
      <c r="N2033" s="26"/>
      <c r="O2033" s="40"/>
      <c r="P2033" s="31" t="s">
        <v>79</v>
      </c>
      <c r="Q2033" s="32">
        <v>128</v>
      </c>
      <c r="R2033" s="60">
        <f t="shared" si="1122"/>
        <v>0</v>
      </c>
      <c r="S2033" s="35" t="s">
        <v>64</v>
      </c>
      <c r="T2033" s="35"/>
      <c r="U2033" s="30" t="s">
        <v>2439</v>
      </c>
      <c r="V2033" s="30">
        <f t="shared" si="1123"/>
        <v>37</v>
      </c>
      <c r="W2033" s="29">
        <f t="shared" si="1124"/>
        <v>0.77083333333333337</v>
      </c>
      <c r="X2033" s="29">
        <f t="shared" si="1125"/>
        <v>22.796277675913334</v>
      </c>
      <c r="Y2033" s="29">
        <f t="shared" si="1126"/>
        <v>0.68388833027740004</v>
      </c>
      <c r="Z2033" s="30">
        <f>IF(S2033="",0,VLOOKUP(S2033,[1]!Costo_Twist,2,FALSE)*W2033)</f>
        <v>95.711254694384479</v>
      </c>
      <c r="AA2033" s="31" t="s">
        <v>65</v>
      </c>
      <c r="AB2033" s="31"/>
      <c r="AC2033" s="31" t="s">
        <v>2398</v>
      </c>
      <c r="AD2033" s="34">
        <f t="shared" si="1127"/>
        <v>4</v>
      </c>
      <c r="AE2033" s="33">
        <f t="shared" si="1128"/>
        <v>8.3333333333333329E-2</v>
      </c>
      <c r="AF2033" s="33">
        <f t="shared" si="1129"/>
        <v>2.4644624514500899</v>
      </c>
      <c r="AG2033" s="33">
        <f t="shared" si="1130"/>
        <v>7.3933873543502698E-2</v>
      </c>
      <c r="AH2033" s="34">
        <f>IF(AA2033="",0,VLOOKUP(AA2033,[1]!Costo_Twist,2,FALSE)*AE2033)</f>
        <v>12.201851139959192</v>
      </c>
      <c r="AI2033" s="35" t="s">
        <v>74</v>
      </c>
      <c r="AJ2033" s="35"/>
      <c r="AK2033" s="35">
        <v>5.5</v>
      </c>
      <c r="AL2033" s="35">
        <f t="shared" si="1131"/>
        <v>5.5</v>
      </c>
      <c r="AM2033" s="29">
        <f t="shared" si="1132"/>
        <v>0.11458333333333333</v>
      </c>
      <c r="AN2033" s="29">
        <f t="shared" si="1133"/>
        <v>3.3886358707438737</v>
      </c>
      <c r="AO2033" s="29">
        <f t="shared" si="1134"/>
        <v>0.10165907612231621</v>
      </c>
      <c r="AP2033" s="30">
        <f>IF(AI2033="",0,VLOOKUP(AI2033,[1]!Costo_Twist,2,FALSE)*AM2033)</f>
        <v>13.694566835220943</v>
      </c>
      <c r="AQ2033" s="42"/>
      <c r="AR2033" s="42"/>
      <c r="AS2033" s="42"/>
      <c r="AT2033" s="42">
        <f t="shared" si="1135"/>
        <v>0</v>
      </c>
      <c r="AU2033" s="43">
        <f t="shared" si="1136"/>
        <v>0</v>
      </c>
      <c r="AV2033" s="43">
        <f t="shared" si="1137"/>
        <v>0</v>
      </c>
      <c r="AW2033" s="43">
        <f t="shared" si="1138"/>
        <v>0</v>
      </c>
      <c r="AX2033" s="44">
        <f>IF(AQ2033="",0,VLOOKUP(AQ2033,[1]!Costo_Twist,2,FALSE)*AU2033)</f>
        <v>0</v>
      </c>
      <c r="AY2033" s="36">
        <f t="shared" si="1139"/>
        <v>121.60767266956461</v>
      </c>
      <c r="AZ2033" s="41">
        <f t="shared" si="1140"/>
        <v>0.96875000000000011</v>
      </c>
      <c r="BA2033" s="37">
        <f t="shared" si="1141"/>
        <v>128.96875</v>
      </c>
      <c r="BB2033" s="37" t="str">
        <f t="shared" si="1142"/>
        <v>ok</v>
      </c>
      <c r="BC2033" s="37" t="str">
        <f t="shared" si="1143"/>
        <v>ok</v>
      </c>
      <c r="BD2033" s="5"/>
      <c r="BE2033" s="11" t="b">
        <f t="shared" si="1144"/>
        <v>0</v>
      </c>
      <c r="BF2033" s="11" t="b">
        <f t="shared" si="1145"/>
        <v>0</v>
      </c>
      <c r="BG2033" s="11" t="b">
        <f t="shared" si="1146"/>
        <v>0</v>
      </c>
      <c r="BH2033" s="11" t="b">
        <f t="shared" si="1147"/>
        <v>0</v>
      </c>
      <c r="BI2033" s="11" t="b">
        <f t="shared" si="1148"/>
        <v>0</v>
      </c>
      <c r="BJ2033" s="11" t="b">
        <f t="shared" si="1149"/>
        <v>0</v>
      </c>
      <c r="BK2033" s="11" t="b">
        <f t="shared" si="1150"/>
        <v>0</v>
      </c>
      <c r="BL2033" s="11">
        <f t="shared" si="1151"/>
        <v>22.796277675913334</v>
      </c>
      <c r="BM2033" s="11">
        <f t="shared" si="1152"/>
        <v>2.4644624514500899</v>
      </c>
      <c r="BN2033" s="11" t="b">
        <f t="shared" si="1153"/>
        <v>0</v>
      </c>
      <c r="BO2033" s="11" t="b">
        <f t="shared" si="1154"/>
        <v>0</v>
      </c>
      <c r="BP2033" s="11" t="b">
        <f t="shared" si="1155"/>
        <v>0</v>
      </c>
      <c r="BQ2033" s="11">
        <f t="shared" si="1156"/>
        <v>3.3886358707438737</v>
      </c>
      <c r="BR2033" s="11" t="b">
        <f t="shared" si="1157"/>
        <v>0</v>
      </c>
    </row>
    <row r="2034" spans="1:70" ht="12.75" customHeight="1" x14ac:dyDescent="0.75">
      <c r="A2034" s="24" t="s">
        <v>2393</v>
      </c>
      <c r="B2034" s="25" t="s">
        <v>2394</v>
      </c>
      <c r="C2034" s="24" t="s">
        <v>85</v>
      </c>
      <c r="D2034" s="26" t="s">
        <v>41</v>
      </c>
      <c r="E2034" s="24" t="s">
        <v>2610</v>
      </c>
      <c r="F2034" s="24" t="s">
        <v>2610</v>
      </c>
      <c r="G2034" s="25" t="s">
        <v>2077</v>
      </c>
      <c r="H2034" s="26"/>
      <c r="I2034" s="26"/>
      <c r="J2034" s="26"/>
      <c r="K2034" s="26"/>
      <c r="L2034" s="26"/>
      <c r="M2034" s="26"/>
      <c r="N2034" s="26"/>
      <c r="O2034" s="40"/>
      <c r="P2034" s="31" t="s">
        <v>79</v>
      </c>
      <c r="Q2034" s="32">
        <v>128</v>
      </c>
      <c r="R2034" s="60">
        <f t="shared" si="1122"/>
        <v>0</v>
      </c>
      <c r="S2034" s="35" t="s">
        <v>64</v>
      </c>
      <c r="T2034" s="35"/>
      <c r="U2034" s="35" t="s">
        <v>2425</v>
      </c>
      <c r="V2034" s="30">
        <f t="shared" si="1123"/>
        <v>21</v>
      </c>
      <c r="W2034" s="29">
        <f t="shared" si="1124"/>
        <v>0.4375</v>
      </c>
      <c r="X2034" s="29">
        <f t="shared" si="1125"/>
        <v>12.938427870112973</v>
      </c>
      <c r="Y2034" s="29">
        <f t="shared" si="1126"/>
        <v>0.38815283610338919</v>
      </c>
      <c r="Z2034" s="30">
        <f>IF(S2034="",0,VLOOKUP(S2034,[1]!Costo_Twist,2,FALSE)*W2034)</f>
        <v>54.322604015731727</v>
      </c>
      <c r="AA2034" s="31" t="s">
        <v>74</v>
      </c>
      <c r="AB2034" s="31"/>
      <c r="AC2034" s="31">
        <v>3.5</v>
      </c>
      <c r="AD2034" s="34">
        <f t="shared" si="1127"/>
        <v>3.5</v>
      </c>
      <c r="AE2034" s="33">
        <f t="shared" si="1128"/>
        <v>7.2916666666666671E-2</v>
      </c>
      <c r="AF2034" s="33">
        <f t="shared" si="1129"/>
        <v>2.1564046450188288</v>
      </c>
      <c r="AG2034" s="33">
        <f t="shared" si="1130"/>
        <v>6.4692139350564865E-2</v>
      </c>
      <c r="AH2034" s="34">
        <f>IF(AA2034="",0,VLOOKUP(AA2034,[1]!Costo_Twist,2,FALSE)*AE2034)</f>
        <v>8.7147243496860547</v>
      </c>
      <c r="AI2034" s="35" t="s">
        <v>68</v>
      </c>
      <c r="AJ2034" s="35"/>
      <c r="AK2034" s="35" t="s">
        <v>2403</v>
      </c>
      <c r="AL2034" s="35">
        <f t="shared" si="1131"/>
        <v>13</v>
      </c>
      <c r="AM2034" s="29">
        <f t="shared" si="1132"/>
        <v>0.27083333333333331</v>
      </c>
      <c r="AN2034" s="29">
        <f t="shared" si="1133"/>
        <v>8.0095029672127911</v>
      </c>
      <c r="AO2034" s="29">
        <f t="shared" si="1134"/>
        <v>0.24028508901638373</v>
      </c>
      <c r="AP2034" s="30">
        <f>IF(AI2034="",0,VLOOKUP(AI2034,[1]!Costo_Twist,2,FALSE)*AM2034)</f>
        <v>18.376975091423443</v>
      </c>
      <c r="AQ2034" s="42"/>
      <c r="AR2034" s="42"/>
      <c r="AS2034" s="42"/>
      <c r="AT2034" s="42">
        <f t="shared" si="1135"/>
        <v>0</v>
      </c>
      <c r="AU2034" s="43">
        <f t="shared" si="1136"/>
        <v>0</v>
      </c>
      <c r="AV2034" s="43">
        <f t="shared" si="1137"/>
        <v>0</v>
      </c>
      <c r="AW2034" s="43">
        <f t="shared" si="1138"/>
        <v>0</v>
      </c>
      <c r="AX2034" s="44">
        <f>IF(AQ2034="",0,VLOOKUP(AQ2034,[1]!Costo_Twist,2,FALSE)*AU2034)</f>
        <v>0</v>
      </c>
      <c r="AY2034" s="36">
        <f t="shared" si="1139"/>
        <v>81.414303456841225</v>
      </c>
      <c r="AZ2034" s="41">
        <f t="shared" si="1140"/>
        <v>0.78125</v>
      </c>
      <c r="BA2034" s="37">
        <f t="shared" si="1141"/>
        <v>128.78125</v>
      </c>
      <c r="BB2034" s="37" t="str">
        <f t="shared" si="1142"/>
        <v>ok</v>
      </c>
      <c r="BC2034" s="37" t="str">
        <f t="shared" si="1143"/>
        <v>ok</v>
      </c>
      <c r="BD2034" s="5"/>
      <c r="BE2034" s="11" t="b">
        <f t="shared" si="1144"/>
        <v>0</v>
      </c>
      <c r="BF2034" s="11" t="b">
        <f t="shared" si="1145"/>
        <v>0</v>
      </c>
      <c r="BG2034" s="11" t="b">
        <f t="shared" si="1146"/>
        <v>0</v>
      </c>
      <c r="BH2034" s="11" t="b">
        <f t="shared" si="1147"/>
        <v>0</v>
      </c>
      <c r="BI2034" s="11" t="b">
        <f t="shared" si="1148"/>
        <v>0</v>
      </c>
      <c r="BJ2034" s="11">
        <f t="shared" si="1149"/>
        <v>8.0095029672127911</v>
      </c>
      <c r="BK2034" s="11" t="b">
        <f t="shared" si="1150"/>
        <v>0</v>
      </c>
      <c r="BL2034" s="11">
        <f t="shared" si="1151"/>
        <v>12.938427870112973</v>
      </c>
      <c r="BM2034" s="11" t="b">
        <f t="shared" si="1152"/>
        <v>0</v>
      </c>
      <c r="BN2034" s="11" t="b">
        <f t="shared" si="1153"/>
        <v>0</v>
      </c>
      <c r="BO2034" s="11" t="b">
        <f t="shared" si="1154"/>
        <v>0</v>
      </c>
      <c r="BP2034" s="11" t="b">
        <f t="shared" si="1155"/>
        <v>0</v>
      </c>
      <c r="BQ2034" s="11">
        <f t="shared" si="1156"/>
        <v>2.1564046450188288</v>
      </c>
      <c r="BR2034" s="11" t="b">
        <f t="shared" si="1157"/>
        <v>0</v>
      </c>
    </row>
    <row r="2035" spans="1:70" ht="12.75" customHeight="1" x14ac:dyDescent="0.75">
      <c r="A2035" s="24" t="s">
        <v>2393</v>
      </c>
      <c r="B2035" s="25" t="s">
        <v>2394</v>
      </c>
      <c r="C2035" s="24" t="s">
        <v>85</v>
      </c>
      <c r="D2035" s="26" t="s">
        <v>41</v>
      </c>
      <c r="E2035" s="24" t="s">
        <v>2610</v>
      </c>
      <c r="F2035" s="24" t="s">
        <v>2610</v>
      </c>
      <c r="G2035" s="25" t="s">
        <v>2078</v>
      </c>
      <c r="H2035" s="26"/>
      <c r="I2035" s="26"/>
      <c r="J2035" s="26"/>
      <c r="K2035" s="26"/>
      <c r="L2035" s="26"/>
      <c r="M2035" s="26"/>
      <c r="N2035" s="26"/>
      <c r="O2035" s="40"/>
      <c r="P2035" s="31" t="s">
        <v>79</v>
      </c>
      <c r="Q2035" s="32">
        <v>128</v>
      </c>
      <c r="R2035" s="60">
        <f t="shared" si="1122"/>
        <v>0</v>
      </c>
      <c r="S2035" s="35" t="s">
        <v>64</v>
      </c>
      <c r="T2035" s="35"/>
      <c r="U2035" s="35" t="s">
        <v>2399</v>
      </c>
      <c r="V2035" s="30">
        <f t="shared" si="1123"/>
        <v>6</v>
      </c>
      <c r="W2035" s="29">
        <f t="shared" si="1124"/>
        <v>0.125</v>
      </c>
      <c r="X2035" s="29">
        <f t="shared" si="1125"/>
        <v>3.6966936771751349</v>
      </c>
      <c r="Y2035" s="29">
        <f t="shared" si="1126"/>
        <v>0.11090081031525405</v>
      </c>
      <c r="Z2035" s="30">
        <f>IF(S2035="",0,VLOOKUP(S2035,[1]!Costo_Twist,2,FALSE)*W2035)</f>
        <v>15.52074400449478</v>
      </c>
      <c r="AA2035" s="31" t="s">
        <v>74</v>
      </c>
      <c r="AB2035" s="31"/>
      <c r="AC2035" s="31">
        <v>0.5</v>
      </c>
      <c r="AD2035" s="34">
        <f t="shared" si="1127"/>
        <v>0.5</v>
      </c>
      <c r="AE2035" s="33">
        <f t="shared" si="1128"/>
        <v>1.0416666666666666E-2</v>
      </c>
      <c r="AF2035" s="33">
        <f t="shared" si="1129"/>
        <v>0.30805780643126124</v>
      </c>
      <c r="AG2035" s="33">
        <f t="shared" si="1130"/>
        <v>9.2417341929378373E-3</v>
      </c>
      <c r="AH2035" s="34">
        <f>IF(AA2035="",0,VLOOKUP(AA2035,[1]!Costo_Twist,2,FALSE)*AE2035)</f>
        <v>1.2449606213837221</v>
      </c>
      <c r="AI2035" s="35" t="s">
        <v>69</v>
      </c>
      <c r="AJ2035" s="35"/>
      <c r="AK2035" s="35">
        <v>1.5</v>
      </c>
      <c r="AL2035" s="35">
        <f t="shared" si="1131"/>
        <v>1.5</v>
      </c>
      <c r="AM2035" s="29">
        <f t="shared" si="1132"/>
        <v>3.125E-2</v>
      </c>
      <c r="AN2035" s="29">
        <f t="shared" si="1133"/>
        <v>0.92417341929378372</v>
      </c>
      <c r="AO2035" s="29">
        <f t="shared" si="1134"/>
        <v>2.7725202578813512E-2</v>
      </c>
      <c r="AP2035" s="30">
        <f>IF(AI2035="",0,VLOOKUP(AI2035,[1]!Costo_Twist,2,FALSE)*AM2035)</f>
        <v>5.7470724783392964</v>
      </c>
      <c r="AQ2035" s="42"/>
      <c r="AR2035" s="42"/>
      <c r="AS2035" s="42"/>
      <c r="AT2035" s="42">
        <f t="shared" si="1135"/>
        <v>0</v>
      </c>
      <c r="AU2035" s="43">
        <f t="shared" si="1136"/>
        <v>0</v>
      </c>
      <c r="AV2035" s="43">
        <f t="shared" si="1137"/>
        <v>0</v>
      </c>
      <c r="AW2035" s="43">
        <f t="shared" si="1138"/>
        <v>0</v>
      </c>
      <c r="AX2035" s="44">
        <f>IF(AQ2035="",0,VLOOKUP(AQ2035,[1]!Costo_Twist,2,FALSE)*AU2035)</f>
        <v>0</v>
      </c>
      <c r="AY2035" s="36">
        <f t="shared" si="1139"/>
        <v>22.512777104217797</v>
      </c>
      <c r="AZ2035" s="41">
        <f t="shared" si="1140"/>
        <v>0.16666666666666666</v>
      </c>
      <c r="BA2035" s="37">
        <f t="shared" si="1141"/>
        <v>128.16666666666666</v>
      </c>
      <c r="BB2035" s="37" t="str">
        <f t="shared" si="1142"/>
        <v>ok</v>
      </c>
      <c r="BC2035" s="37" t="str">
        <f t="shared" si="1143"/>
        <v>ok</v>
      </c>
      <c r="BD2035" s="5"/>
      <c r="BE2035" s="11" t="b">
        <f t="shared" si="1144"/>
        <v>0</v>
      </c>
      <c r="BF2035" s="11" t="b">
        <f t="shared" si="1145"/>
        <v>0</v>
      </c>
      <c r="BG2035" s="11">
        <f t="shared" si="1146"/>
        <v>0.92417341929378372</v>
      </c>
      <c r="BH2035" s="11" t="b">
        <f t="shared" si="1147"/>
        <v>0</v>
      </c>
      <c r="BI2035" s="11" t="b">
        <f t="shared" si="1148"/>
        <v>0</v>
      </c>
      <c r="BJ2035" s="11" t="b">
        <f t="shared" si="1149"/>
        <v>0</v>
      </c>
      <c r="BK2035" s="11" t="b">
        <f t="shared" si="1150"/>
        <v>0</v>
      </c>
      <c r="BL2035" s="11">
        <f t="shared" si="1151"/>
        <v>3.6966936771751349</v>
      </c>
      <c r="BM2035" s="11" t="b">
        <f t="shared" si="1152"/>
        <v>0</v>
      </c>
      <c r="BN2035" s="11" t="b">
        <f t="shared" si="1153"/>
        <v>0</v>
      </c>
      <c r="BO2035" s="11" t="b">
        <f t="shared" si="1154"/>
        <v>0</v>
      </c>
      <c r="BP2035" s="11" t="b">
        <f t="shared" si="1155"/>
        <v>0</v>
      </c>
      <c r="BQ2035" s="11">
        <f t="shared" si="1156"/>
        <v>0.30805780643126124</v>
      </c>
      <c r="BR2035" s="11" t="b">
        <f t="shared" si="1157"/>
        <v>0</v>
      </c>
    </row>
    <row r="2036" spans="1:70" ht="12.75" customHeight="1" x14ac:dyDescent="0.75">
      <c r="A2036" s="24" t="s">
        <v>2393</v>
      </c>
      <c r="B2036" s="25" t="s">
        <v>2394</v>
      </c>
      <c r="C2036" s="24" t="s">
        <v>85</v>
      </c>
      <c r="D2036" s="26" t="s">
        <v>41</v>
      </c>
      <c r="E2036" s="24" t="s">
        <v>2610</v>
      </c>
      <c r="F2036" s="24" t="s">
        <v>2610</v>
      </c>
      <c r="G2036" s="25" t="s">
        <v>2079</v>
      </c>
      <c r="H2036" s="26"/>
      <c r="I2036" s="26"/>
      <c r="J2036" s="26"/>
      <c r="K2036" s="26"/>
      <c r="L2036" s="26"/>
      <c r="M2036" s="26"/>
      <c r="N2036" s="26"/>
      <c r="O2036" s="40"/>
      <c r="P2036" s="31" t="s">
        <v>81</v>
      </c>
      <c r="Q2036" s="32">
        <v>120</v>
      </c>
      <c r="R2036" s="60">
        <f t="shared" si="1122"/>
        <v>0</v>
      </c>
      <c r="S2036" s="35" t="s">
        <v>64</v>
      </c>
      <c r="T2036" s="35"/>
      <c r="U2036" s="35" t="s">
        <v>2493</v>
      </c>
      <c r="V2036" s="30">
        <f t="shared" si="1123"/>
        <v>244</v>
      </c>
      <c r="W2036" s="29">
        <f t="shared" si="1124"/>
        <v>5.083333333333333</v>
      </c>
      <c r="X2036" s="29">
        <f t="shared" si="1125"/>
        <v>150.33220953845549</v>
      </c>
      <c r="Y2036" s="29">
        <f t="shared" si="1126"/>
        <v>4.5099662861536647</v>
      </c>
      <c r="Z2036" s="30">
        <f>IF(S2036="",0,VLOOKUP(S2036,[1]!Costo_Twist,2,FALSE)*W2036)</f>
        <v>631.1769228494544</v>
      </c>
      <c r="AA2036" s="31" t="s">
        <v>65</v>
      </c>
      <c r="AB2036" s="31"/>
      <c r="AC2036" s="31" t="s">
        <v>2463</v>
      </c>
      <c r="AD2036" s="34">
        <f t="shared" si="1127"/>
        <v>80</v>
      </c>
      <c r="AE2036" s="33">
        <f t="shared" si="1128"/>
        <v>1.6666666666666667</v>
      </c>
      <c r="AF2036" s="33">
        <f t="shared" si="1129"/>
        <v>49.289249029001802</v>
      </c>
      <c r="AG2036" s="33">
        <f t="shared" si="1130"/>
        <v>1.4786774708700541</v>
      </c>
      <c r="AH2036" s="34">
        <f>IF(AA2036="",0,VLOOKUP(AA2036,[1]!Costo_Twist,2,FALSE)*AE2036)</f>
        <v>244.03702279918389</v>
      </c>
      <c r="AI2036" s="35" t="s">
        <v>73</v>
      </c>
      <c r="AJ2036" s="35"/>
      <c r="AK2036" s="35">
        <v>13.5</v>
      </c>
      <c r="AL2036" s="35">
        <f t="shared" si="1131"/>
        <v>13.5</v>
      </c>
      <c r="AM2036" s="29">
        <f t="shared" si="1132"/>
        <v>0.28125</v>
      </c>
      <c r="AN2036" s="29">
        <f t="shared" si="1133"/>
        <v>8.317560773644054</v>
      </c>
      <c r="AO2036" s="29">
        <f t="shared" si="1134"/>
        <v>0.24952682320932162</v>
      </c>
      <c r="AP2036" s="30">
        <f>IF(AI2036="",0,VLOOKUP(AI2036,[1]!Costo_Twist,2,FALSE)*AM2036)</f>
        <v>36.820737351036463</v>
      </c>
      <c r="AQ2036" s="42"/>
      <c r="AR2036" s="42"/>
      <c r="AS2036" s="42"/>
      <c r="AT2036" s="42">
        <f t="shared" si="1135"/>
        <v>0</v>
      </c>
      <c r="AU2036" s="43">
        <f t="shared" si="1136"/>
        <v>0</v>
      </c>
      <c r="AV2036" s="43">
        <f t="shared" si="1137"/>
        <v>0</v>
      </c>
      <c r="AW2036" s="43">
        <f t="shared" si="1138"/>
        <v>0</v>
      </c>
      <c r="AX2036" s="44">
        <f>IF(AQ2036="",0,VLOOKUP(AQ2036,[1]!Costo_Twist,2,FALSE)*AU2036)</f>
        <v>0</v>
      </c>
      <c r="AY2036" s="36">
        <f t="shared" si="1139"/>
        <v>912.03468299967471</v>
      </c>
      <c r="AZ2036" s="41">
        <f t="shared" si="1140"/>
        <v>7.03125</v>
      </c>
      <c r="BA2036" s="37">
        <f t="shared" si="1141"/>
        <v>127.03125</v>
      </c>
      <c r="BB2036" s="37" t="str">
        <f t="shared" si="1142"/>
        <v>ok</v>
      </c>
      <c r="BC2036" s="37" t="str">
        <f t="shared" si="1143"/>
        <v>ok</v>
      </c>
      <c r="BD2036" s="5"/>
      <c r="BE2036" s="11" t="b">
        <f t="shared" si="1144"/>
        <v>0</v>
      </c>
      <c r="BF2036" s="11" t="b">
        <f t="shared" si="1145"/>
        <v>0</v>
      </c>
      <c r="BG2036" s="11" t="b">
        <f t="shared" si="1146"/>
        <v>0</v>
      </c>
      <c r="BH2036" s="11">
        <f t="shared" si="1147"/>
        <v>8.317560773644054</v>
      </c>
      <c r="BI2036" s="11" t="b">
        <f t="shared" si="1148"/>
        <v>0</v>
      </c>
      <c r="BJ2036" s="11" t="b">
        <f t="shared" si="1149"/>
        <v>0</v>
      </c>
      <c r="BK2036" s="11" t="b">
        <f t="shared" si="1150"/>
        <v>0</v>
      </c>
      <c r="BL2036" s="11">
        <f t="shared" si="1151"/>
        <v>150.33220953845549</v>
      </c>
      <c r="BM2036" s="11">
        <f t="shared" si="1152"/>
        <v>49.289249029001802</v>
      </c>
      <c r="BN2036" s="11" t="b">
        <f t="shared" si="1153"/>
        <v>0</v>
      </c>
      <c r="BO2036" s="11" t="b">
        <f t="shared" si="1154"/>
        <v>0</v>
      </c>
      <c r="BP2036" s="11" t="b">
        <f t="shared" si="1155"/>
        <v>0</v>
      </c>
      <c r="BQ2036" s="11" t="b">
        <f t="shared" si="1156"/>
        <v>0</v>
      </c>
      <c r="BR2036" s="11" t="b">
        <f t="shared" si="1157"/>
        <v>0</v>
      </c>
    </row>
    <row r="2037" spans="1:70" ht="12.75" customHeight="1" x14ac:dyDescent="0.75">
      <c r="A2037" s="24" t="s">
        <v>2393</v>
      </c>
      <c r="B2037" s="25" t="s">
        <v>2394</v>
      </c>
      <c r="C2037" s="24" t="s">
        <v>85</v>
      </c>
      <c r="D2037" s="26" t="s">
        <v>41</v>
      </c>
      <c r="E2037" s="24" t="s">
        <v>2610</v>
      </c>
      <c r="F2037" s="24" t="s">
        <v>2610</v>
      </c>
      <c r="G2037" s="25" t="s">
        <v>2080</v>
      </c>
      <c r="H2037" s="26"/>
      <c r="I2037" s="26"/>
      <c r="J2037" s="26"/>
      <c r="K2037" s="26"/>
      <c r="L2037" s="26"/>
      <c r="M2037" s="26"/>
      <c r="N2037" s="26"/>
      <c r="O2037" s="40"/>
      <c r="P2037" s="31" t="s">
        <v>81</v>
      </c>
      <c r="Q2037" s="32">
        <v>120</v>
      </c>
      <c r="R2037" s="60">
        <f t="shared" si="1122"/>
        <v>0</v>
      </c>
      <c r="S2037" s="35" t="s">
        <v>64</v>
      </c>
      <c r="T2037" s="35"/>
      <c r="U2037" s="35">
        <v>131.5</v>
      </c>
      <c r="V2037" s="30">
        <f t="shared" si="1123"/>
        <v>131.5</v>
      </c>
      <c r="W2037" s="29">
        <f t="shared" si="1124"/>
        <v>2.7395833333333335</v>
      </c>
      <c r="X2037" s="29">
        <f t="shared" si="1125"/>
        <v>81.019203091421716</v>
      </c>
      <c r="Y2037" s="29">
        <f t="shared" si="1126"/>
        <v>2.4305760927426512</v>
      </c>
      <c r="Z2037" s="30">
        <f>IF(S2037="",0,VLOOKUP(S2037,[1]!Costo_Twist,2,FALSE)*W2037)</f>
        <v>340.1629727651773</v>
      </c>
      <c r="AA2037" s="31" t="s">
        <v>74</v>
      </c>
      <c r="AB2037" s="31"/>
      <c r="AC2037" s="31" t="s">
        <v>2406</v>
      </c>
      <c r="AD2037" s="34">
        <f t="shared" si="1127"/>
        <v>10</v>
      </c>
      <c r="AE2037" s="33">
        <f t="shared" si="1128"/>
        <v>0.20833333333333334</v>
      </c>
      <c r="AF2037" s="33">
        <f t="shared" si="1129"/>
        <v>6.1611561286252252</v>
      </c>
      <c r="AG2037" s="33">
        <f t="shared" si="1130"/>
        <v>0.18483468385875676</v>
      </c>
      <c r="AH2037" s="34">
        <f>IF(AA2037="",0,VLOOKUP(AA2037,[1]!Costo_Twist,2,FALSE)*AE2037)</f>
        <v>24.899212427674442</v>
      </c>
      <c r="AI2037" s="35" t="s">
        <v>68</v>
      </c>
      <c r="AJ2037" s="35"/>
      <c r="AK2037" s="35" t="s">
        <v>2566</v>
      </c>
      <c r="AL2037" s="35">
        <f t="shared" si="1131"/>
        <v>172</v>
      </c>
      <c r="AM2037" s="29">
        <f t="shared" si="1132"/>
        <v>3.5833333333333335</v>
      </c>
      <c r="AN2037" s="29">
        <f t="shared" si="1133"/>
        <v>105.97188541235387</v>
      </c>
      <c r="AO2037" s="29">
        <f t="shared" si="1134"/>
        <v>3.1791565623706162</v>
      </c>
      <c r="AP2037" s="30">
        <f>IF(AI2037="",0,VLOOKUP(AI2037,[1]!Costo_Twist,2,FALSE)*AM2037)</f>
        <v>243.1415165942179</v>
      </c>
      <c r="AQ2037" s="42"/>
      <c r="AR2037" s="42"/>
      <c r="AS2037" s="42"/>
      <c r="AT2037" s="42">
        <f t="shared" si="1135"/>
        <v>0</v>
      </c>
      <c r="AU2037" s="43">
        <f t="shared" si="1136"/>
        <v>0</v>
      </c>
      <c r="AV2037" s="43">
        <f t="shared" si="1137"/>
        <v>0</v>
      </c>
      <c r="AW2037" s="43">
        <f t="shared" si="1138"/>
        <v>0</v>
      </c>
      <c r="AX2037" s="44">
        <f>IF(AQ2037="",0,VLOOKUP(AQ2037,[1]!Costo_Twist,2,FALSE)*AU2037)</f>
        <v>0</v>
      </c>
      <c r="AY2037" s="36">
        <f t="shared" si="1139"/>
        <v>608.20370178706969</v>
      </c>
      <c r="AZ2037" s="41">
        <f t="shared" si="1140"/>
        <v>6.53125</v>
      </c>
      <c r="BA2037" s="37">
        <f t="shared" si="1141"/>
        <v>126.53125</v>
      </c>
      <c r="BB2037" s="37" t="str">
        <f t="shared" si="1142"/>
        <v>ok</v>
      </c>
      <c r="BC2037" s="37" t="str">
        <f t="shared" si="1143"/>
        <v>ok</v>
      </c>
      <c r="BD2037" s="5"/>
      <c r="BE2037" s="11" t="b">
        <f t="shared" si="1144"/>
        <v>0</v>
      </c>
      <c r="BF2037" s="11" t="b">
        <f t="shared" si="1145"/>
        <v>0</v>
      </c>
      <c r="BG2037" s="11" t="b">
        <f t="shared" si="1146"/>
        <v>0</v>
      </c>
      <c r="BH2037" s="11" t="b">
        <f t="shared" si="1147"/>
        <v>0</v>
      </c>
      <c r="BI2037" s="11" t="b">
        <f t="shared" si="1148"/>
        <v>0</v>
      </c>
      <c r="BJ2037" s="11">
        <f t="shared" si="1149"/>
        <v>105.97188541235387</v>
      </c>
      <c r="BK2037" s="11" t="b">
        <f t="shared" si="1150"/>
        <v>0</v>
      </c>
      <c r="BL2037" s="11">
        <f t="shared" si="1151"/>
        <v>81.019203091421716</v>
      </c>
      <c r="BM2037" s="11" t="b">
        <f t="shared" si="1152"/>
        <v>0</v>
      </c>
      <c r="BN2037" s="11" t="b">
        <f t="shared" si="1153"/>
        <v>0</v>
      </c>
      <c r="BO2037" s="11" t="b">
        <f t="shared" si="1154"/>
        <v>0</v>
      </c>
      <c r="BP2037" s="11" t="b">
        <f t="shared" si="1155"/>
        <v>0</v>
      </c>
      <c r="BQ2037" s="11">
        <f t="shared" si="1156"/>
        <v>6.1611561286252252</v>
      </c>
      <c r="BR2037" s="11" t="b">
        <f t="shared" si="1157"/>
        <v>0</v>
      </c>
    </row>
    <row r="2038" spans="1:70" ht="12.75" customHeight="1" x14ac:dyDescent="0.75">
      <c r="A2038" s="24" t="s">
        <v>2393</v>
      </c>
      <c r="B2038" s="25" t="s">
        <v>2394</v>
      </c>
      <c r="C2038" s="24" t="s">
        <v>85</v>
      </c>
      <c r="D2038" s="26" t="s">
        <v>41</v>
      </c>
      <c r="E2038" s="24" t="s">
        <v>2610</v>
      </c>
      <c r="F2038" s="24" t="s">
        <v>2610</v>
      </c>
      <c r="G2038" s="25" t="s">
        <v>2081</v>
      </c>
      <c r="H2038" s="26"/>
      <c r="I2038" s="26"/>
      <c r="J2038" s="26"/>
      <c r="K2038" s="26"/>
      <c r="L2038" s="26"/>
      <c r="M2038" s="26"/>
      <c r="N2038" s="26"/>
      <c r="O2038" s="40"/>
      <c r="P2038" s="31" t="s">
        <v>80</v>
      </c>
      <c r="Q2038" s="32">
        <v>124</v>
      </c>
      <c r="R2038" s="60">
        <f t="shared" si="1122"/>
        <v>0</v>
      </c>
      <c r="S2038" s="35" t="s">
        <v>64</v>
      </c>
      <c r="T2038" s="35"/>
      <c r="U2038" s="35">
        <v>148.5</v>
      </c>
      <c r="V2038" s="30">
        <f t="shared" si="1123"/>
        <v>148.5</v>
      </c>
      <c r="W2038" s="29">
        <f t="shared" si="1124"/>
        <v>3.09375</v>
      </c>
      <c r="X2038" s="29">
        <f t="shared" si="1125"/>
        <v>91.493168510084587</v>
      </c>
      <c r="Y2038" s="29">
        <f t="shared" si="1126"/>
        <v>2.7447950553025375</v>
      </c>
      <c r="Z2038" s="30">
        <f>IF(S2038="",0,VLOOKUP(S2038,[1]!Costo_Twist,2,FALSE)*W2038)</f>
        <v>384.13841411124582</v>
      </c>
      <c r="AA2038" s="31" t="s">
        <v>65</v>
      </c>
      <c r="AB2038" s="31"/>
      <c r="AC2038" s="31">
        <v>29.5</v>
      </c>
      <c r="AD2038" s="34">
        <f t="shared" si="1127"/>
        <v>29.5</v>
      </c>
      <c r="AE2038" s="33">
        <f t="shared" si="1128"/>
        <v>0.61458333333333337</v>
      </c>
      <c r="AF2038" s="33">
        <f t="shared" si="1129"/>
        <v>18.175410579444414</v>
      </c>
      <c r="AG2038" s="33">
        <f t="shared" si="1130"/>
        <v>0.54526231738333242</v>
      </c>
      <c r="AH2038" s="34">
        <f>IF(AA2038="",0,VLOOKUP(AA2038,[1]!Costo_Twist,2,FALSE)*AE2038)</f>
        <v>89.988652157199056</v>
      </c>
      <c r="AI2038" s="35" t="s">
        <v>74</v>
      </c>
      <c r="AJ2038" s="35"/>
      <c r="AK2038" s="35">
        <v>8.5</v>
      </c>
      <c r="AL2038" s="35">
        <f t="shared" si="1131"/>
        <v>8.5</v>
      </c>
      <c r="AM2038" s="29">
        <f t="shared" si="1132"/>
        <v>0.17708333333333334</v>
      </c>
      <c r="AN2038" s="29">
        <f t="shared" si="1133"/>
        <v>5.2369827093314418</v>
      </c>
      <c r="AO2038" s="29">
        <f t="shared" si="1134"/>
        <v>0.15710948127994326</v>
      </c>
      <c r="AP2038" s="30">
        <f>IF(AI2038="",0,VLOOKUP(AI2038,[1]!Costo_Twist,2,FALSE)*AM2038)</f>
        <v>21.164330563523276</v>
      </c>
      <c r="AQ2038" s="42"/>
      <c r="AR2038" s="42"/>
      <c r="AS2038" s="42"/>
      <c r="AT2038" s="42">
        <f t="shared" si="1135"/>
        <v>0</v>
      </c>
      <c r="AU2038" s="43">
        <f t="shared" si="1136"/>
        <v>0</v>
      </c>
      <c r="AV2038" s="43">
        <f t="shared" si="1137"/>
        <v>0</v>
      </c>
      <c r="AW2038" s="43">
        <f t="shared" si="1138"/>
        <v>0</v>
      </c>
      <c r="AX2038" s="44">
        <f>IF(AQ2038="",0,VLOOKUP(AQ2038,[1]!Costo_Twist,2,FALSE)*AU2038)</f>
        <v>0</v>
      </c>
      <c r="AY2038" s="36">
        <f t="shared" si="1139"/>
        <v>495.29139683196814</v>
      </c>
      <c r="AZ2038" s="41">
        <f t="shared" si="1140"/>
        <v>3.885416666666667</v>
      </c>
      <c r="BA2038" s="37">
        <f t="shared" si="1141"/>
        <v>127.88541666666667</v>
      </c>
      <c r="BB2038" s="37" t="str">
        <f t="shared" si="1142"/>
        <v>ok</v>
      </c>
      <c r="BC2038" s="37" t="str">
        <f t="shared" si="1143"/>
        <v>ok</v>
      </c>
      <c r="BD2038" s="5"/>
      <c r="BE2038" s="11" t="b">
        <f t="shared" si="1144"/>
        <v>0</v>
      </c>
      <c r="BF2038" s="11" t="b">
        <f t="shared" si="1145"/>
        <v>0</v>
      </c>
      <c r="BG2038" s="11" t="b">
        <f t="shared" si="1146"/>
        <v>0</v>
      </c>
      <c r="BH2038" s="11" t="b">
        <f t="shared" si="1147"/>
        <v>0</v>
      </c>
      <c r="BI2038" s="11" t="b">
        <f t="shared" si="1148"/>
        <v>0</v>
      </c>
      <c r="BJ2038" s="11" t="b">
        <f t="shared" si="1149"/>
        <v>0</v>
      </c>
      <c r="BK2038" s="11" t="b">
        <f t="shared" si="1150"/>
        <v>0</v>
      </c>
      <c r="BL2038" s="11">
        <f t="shared" si="1151"/>
        <v>91.493168510084587</v>
      </c>
      <c r="BM2038" s="11">
        <f t="shared" si="1152"/>
        <v>18.175410579444414</v>
      </c>
      <c r="BN2038" s="11" t="b">
        <f t="shared" si="1153"/>
        <v>0</v>
      </c>
      <c r="BO2038" s="11" t="b">
        <f t="shared" si="1154"/>
        <v>0</v>
      </c>
      <c r="BP2038" s="11" t="b">
        <f t="shared" si="1155"/>
        <v>0</v>
      </c>
      <c r="BQ2038" s="11">
        <f t="shared" si="1156"/>
        <v>5.2369827093314418</v>
      </c>
      <c r="BR2038" s="11" t="b">
        <f t="shared" si="1157"/>
        <v>0</v>
      </c>
    </row>
    <row r="2039" spans="1:70" ht="12.75" customHeight="1" x14ac:dyDescent="0.75">
      <c r="A2039" s="24" t="s">
        <v>2393</v>
      </c>
      <c r="B2039" s="25" t="s">
        <v>2394</v>
      </c>
      <c r="C2039" s="24" t="s">
        <v>85</v>
      </c>
      <c r="D2039" s="26" t="s">
        <v>41</v>
      </c>
      <c r="E2039" s="24" t="s">
        <v>2610</v>
      </c>
      <c r="F2039" s="24" t="s">
        <v>2610</v>
      </c>
      <c r="G2039" s="25" t="s">
        <v>2082</v>
      </c>
      <c r="H2039" s="26"/>
      <c r="I2039" s="26"/>
      <c r="J2039" s="26"/>
      <c r="K2039" s="26"/>
      <c r="L2039" s="26"/>
      <c r="M2039" s="26"/>
      <c r="N2039" s="26"/>
      <c r="O2039" s="40"/>
      <c r="P2039" s="31" t="s">
        <v>80</v>
      </c>
      <c r="Q2039" s="32">
        <v>124</v>
      </c>
      <c r="R2039" s="60">
        <f t="shared" si="1122"/>
        <v>0</v>
      </c>
      <c r="S2039" s="35" t="s">
        <v>64</v>
      </c>
      <c r="T2039" s="35"/>
      <c r="U2039" s="30" t="s">
        <v>2494</v>
      </c>
      <c r="V2039" s="30">
        <f t="shared" si="1123"/>
        <v>59</v>
      </c>
      <c r="W2039" s="29">
        <f t="shared" si="1124"/>
        <v>1.2291666666666667</v>
      </c>
      <c r="X2039" s="29">
        <f t="shared" si="1125"/>
        <v>36.350821158888827</v>
      </c>
      <c r="Y2039" s="29">
        <f t="shared" si="1126"/>
        <v>1.0905246347666648</v>
      </c>
      <c r="Z2039" s="30">
        <f>IF(S2039="",0,VLOOKUP(S2039,[1]!Costo_Twist,2,FALSE)*W2039)</f>
        <v>152.620649377532</v>
      </c>
      <c r="AA2039" s="31" t="s">
        <v>74</v>
      </c>
      <c r="AB2039" s="31"/>
      <c r="AC2039" s="31" t="s">
        <v>2405</v>
      </c>
      <c r="AD2039" s="34">
        <f t="shared" si="1127"/>
        <v>5</v>
      </c>
      <c r="AE2039" s="33">
        <f t="shared" si="1128"/>
        <v>0.10416666666666667</v>
      </c>
      <c r="AF2039" s="33">
        <f t="shared" si="1129"/>
        <v>3.0805780643126126</v>
      </c>
      <c r="AG2039" s="33">
        <f t="shared" si="1130"/>
        <v>9.241734192937838E-2</v>
      </c>
      <c r="AH2039" s="34">
        <f>IF(AA2039="",0,VLOOKUP(AA2039,[1]!Costo_Twist,2,FALSE)*AE2039)</f>
        <v>12.449606213837221</v>
      </c>
      <c r="AI2039" s="35" t="s">
        <v>68</v>
      </c>
      <c r="AJ2039" s="35"/>
      <c r="AK2039" s="35">
        <v>50.5</v>
      </c>
      <c r="AL2039" s="35">
        <f t="shared" si="1131"/>
        <v>50.5</v>
      </c>
      <c r="AM2039" s="29">
        <f t="shared" si="1132"/>
        <v>1.0520833333333333</v>
      </c>
      <c r="AN2039" s="29">
        <f t="shared" si="1133"/>
        <v>31.113838449557385</v>
      </c>
      <c r="AO2039" s="29">
        <f t="shared" si="1134"/>
        <v>0.93341515348672155</v>
      </c>
      <c r="AP2039" s="30">
        <f>IF(AI2039="",0,VLOOKUP(AI2039,[1]!Costo_Twist,2,FALSE)*AM2039)</f>
        <v>71.387480162837221</v>
      </c>
      <c r="AQ2039" s="42"/>
      <c r="AR2039" s="42"/>
      <c r="AS2039" s="42"/>
      <c r="AT2039" s="42">
        <f t="shared" si="1135"/>
        <v>0</v>
      </c>
      <c r="AU2039" s="43">
        <f t="shared" si="1136"/>
        <v>0</v>
      </c>
      <c r="AV2039" s="43">
        <f t="shared" si="1137"/>
        <v>0</v>
      </c>
      <c r="AW2039" s="43">
        <f t="shared" si="1138"/>
        <v>0</v>
      </c>
      <c r="AX2039" s="44">
        <f>IF(AQ2039="",0,VLOOKUP(AQ2039,[1]!Costo_Twist,2,FALSE)*AU2039)</f>
        <v>0</v>
      </c>
      <c r="AY2039" s="36">
        <f t="shared" si="1139"/>
        <v>236.45773575420645</v>
      </c>
      <c r="AZ2039" s="41">
        <f t="shared" si="1140"/>
        <v>2.385416666666667</v>
      </c>
      <c r="BA2039" s="37">
        <f t="shared" si="1141"/>
        <v>126.38541666666667</v>
      </c>
      <c r="BB2039" s="37" t="str">
        <f t="shared" si="1142"/>
        <v>ok</v>
      </c>
      <c r="BC2039" s="37" t="str">
        <f t="shared" si="1143"/>
        <v>ok</v>
      </c>
      <c r="BD2039" s="5"/>
      <c r="BE2039" s="11" t="b">
        <f t="shared" si="1144"/>
        <v>0</v>
      </c>
      <c r="BF2039" s="11" t="b">
        <f t="shared" si="1145"/>
        <v>0</v>
      </c>
      <c r="BG2039" s="11" t="b">
        <f t="shared" si="1146"/>
        <v>0</v>
      </c>
      <c r="BH2039" s="11" t="b">
        <f t="shared" si="1147"/>
        <v>0</v>
      </c>
      <c r="BI2039" s="11" t="b">
        <f t="shared" si="1148"/>
        <v>0</v>
      </c>
      <c r="BJ2039" s="11">
        <f t="shared" si="1149"/>
        <v>31.113838449557385</v>
      </c>
      <c r="BK2039" s="11" t="b">
        <f t="shared" si="1150"/>
        <v>0</v>
      </c>
      <c r="BL2039" s="11">
        <f t="shared" si="1151"/>
        <v>36.350821158888827</v>
      </c>
      <c r="BM2039" s="11" t="b">
        <f t="shared" si="1152"/>
        <v>0</v>
      </c>
      <c r="BN2039" s="11" t="b">
        <f t="shared" si="1153"/>
        <v>0</v>
      </c>
      <c r="BO2039" s="11" t="b">
        <f t="shared" si="1154"/>
        <v>0</v>
      </c>
      <c r="BP2039" s="11" t="b">
        <f t="shared" si="1155"/>
        <v>0</v>
      </c>
      <c r="BQ2039" s="11">
        <f t="shared" si="1156"/>
        <v>3.0805780643126126</v>
      </c>
      <c r="BR2039" s="11" t="b">
        <f t="shared" si="1157"/>
        <v>0</v>
      </c>
    </row>
    <row r="2040" spans="1:70" ht="12.75" customHeight="1" x14ac:dyDescent="0.75">
      <c r="A2040" s="24" t="s">
        <v>2393</v>
      </c>
      <c r="B2040" s="25" t="s">
        <v>2394</v>
      </c>
      <c r="C2040" s="24" t="s">
        <v>85</v>
      </c>
      <c r="D2040" s="26" t="s">
        <v>41</v>
      </c>
      <c r="E2040" s="24" t="s">
        <v>2610</v>
      </c>
      <c r="F2040" s="24" t="s">
        <v>2610</v>
      </c>
      <c r="G2040" s="25" t="s">
        <v>2083</v>
      </c>
      <c r="H2040" s="26"/>
      <c r="I2040" s="26"/>
      <c r="J2040" s="26"/>
      <c r="K2040" s="26"/>
      <c r="L2040" s="26"/>
      <c r="M2040" s="26"/>
      <c r="N2040" s="26"/>
      <c r="O2040" s="40"/>
      <c r="P2040" s="31" t="s">
        <v>79</v>
      </c>
      <c r="Q2040" s="32">
        <v>128</v>
      </c>
      <c r="R2040" s="60">
        <f t="shared" si="1122"/>
        <v>0</v>
      </c>
      <c r="S2040" s="35" t="s">
        <v>64</v>
      </c>
      <c r="T2040" s="35"/>
      <c r="U2040" s="30" t="s">
        <v>2420</v>
      </c>
      <c r="V2040" s="30">
        <f t="shared" si="1123"/>
        <v>25</v>
      </c>
      <c r="W2040" s="29">
        <f t="shared" si="1124"/>
        <v>0.52083333333333337</v>
      </c>
      <c r="X2040" s="29">
        <f t="shared" si="1125"/>
        <v>15.402890321563063</v>
      </c>
      <c r="Y2040" s="29">
        <f t="shared" si="1126"/>
        <v>0.46208670964689191</v>
      </c>
      <c r="Z2040" s="30">
        <f>IF(S2040="",0,VLOOKUP(S2040,[1]!Costo_Twist,2,FALSE)*W2040)</f>
        <v>64.669766685394919</v>
      </c>
      <c r="AA2040" s="31" t="s">
        <v>74</v>
      </c>
      <c r="AB2040" s="31"/>
      <c r="AC2040" s="31">
        <v>2.5</v>
      </c>
      <c r="AD2040" s="34">
        <f t="shared" si="1127"/>
        <v>2.5</v>
      </c>
      <c r="AE2040" s="33">
        <f t="shared" si="1128"/>
        <v>5.2083333333333336E-2</v>
      </c>
      <c r="AF2040" s="33">
        <f t="shared" si="1129"/>
        <v>1.5402890321563063</v>
      </c>
      <c r="AG2040" s="33">
        <f t="shared" si="1130"/>
        <v>4.620867096468919E-2</v>
      </c>
      <c r="AH2040" s="34">
        <f>IF(AA2040="",0,VLOOKUP(AA2040,[1]!Costo_Twist,2,FALSE)*AE2040)</f>
        <v>6.2248031069186105</v>
      </c>
      <c r="AI2040" s="35" t="s">
        <v>68</v>
      </c>
      <c r="AJ2040" s="35"/>
      <c r="AK2040" s="35" t="s">
        <v>2434</v>
      </c>
      <c r="AL2040" s="35">
        <f t="shared" si="1131"/>
        <v>44</v>
      </c>
      <c r="AM2040" s="29">
        <f t="shared" si="1132"/>
        <v>0.91666666666666663</v>
      </c>
      <c r="AN2040" s="29">
        <f t="shared" si="1133"/>
        <v>27.10908696595099</v>
      </c>
      <c r="AO2040" s="29">
        <f t="shared" si="1134"/>
        <v>0.81327260897852971</v>
      </c>
      <c r="AP2040" s="30">
        <f>IF(AI2040="",0,VLOOKUP(AI2040,[1]!Costo_Twist,2,FALSE)*AM2040)</f>
        <v>62.198992617125505</v>
      </c>
      <c r="AQ2040" s="42"/>
      <c r="AR2040" s="42"/>
      <c r="AS2040" s="42"/>
      <c r="AT2040" s="42">
        <f t="shared" si="1135"/>
        <v>0</v>
      </c>
      <c r="AU2040" s="43">
        <f t="shared" si="1136"/>
        <v>0</v>
      </c>
      <c r="AV2040" s="43">
        <f t="shared" si="1137"/>
        <v>0</v>
      </c>
      <c r="AW2040" s="43">
        <f t="shared" si="1138"/>
        <v>0</v>
      </c>
      <c r="AX2040" s="44">
        <f>IF(AQ2040="",0,VLOOKUP(AQ2040,[1]!Costo_Twist,2,FALSE)*AU2040)</f>
        <v>0</v>
      </c>
      <c r="AY2040" s="36">
        <f t="shared" si="1139"/>
        <v>133.09356240943904</v>
      </c>
      <c r="AZ2040" s="41">
        <f t="shared" si="1140"/>
        <v>1.4895833333333335</v>
      </c>
      <c r="BA2040" s="37">
        <f t="shared" si="1141"/>
        <v>129.48958333333334</v>
      </c>
      <c r="BB2040" s="37" t="str">
        <f t="shared" si="1142"/>
        <v>ok</v>
      </c>
      <c r="BC2040" s="37" t="str">
        <f t="shared" si="1143"/>
        <v>ok</v>
      </c>
      <c r="BD2040" s="5"/>
      <c r="BE2040" s="11" t="b">
        <f t="shared" si="1144"/>
        <v>0</v>
      </c>
      <c r="BF2040" s="11" t="b">
        <f t="shared" si="1145"/>
        <v>0</v>
      </c>
      <c r="BG2040" s="11" t="b">
        <f t="shared" si="1146"/>
        <v>0</v>
      </c>
      <c r="BH2040" s="11" t="b">
        <f t="shared" si="1147"/>
        <v>0</v>
      </c>
      <c r="BI2040" s="11" t="b">
        <f t="shared" si="1148"/>
        <v>0</v>
      </c>
      <c r="BJ2040" s="11">
        <f t="shared" si="1149"/>
        <v>27.10908696595099</v>
      </c>
      <c r="BK2040" s="11" t="b">
        <f t="shared" si="1150"/>
        <v>0</v>
      </c>
      <c r="BL2040" s="11">
        <f t="shared" si="1151"/>
        <v>15.402890321563063</v>
      </c>
      <c r="BM2040" s="11" t="b">
        <f t="shared" si="1152"/>
        <v>0</v>
      </c>
      <c r="BN2040" s="11" t="b">
        <f t="shared" si="1153"/>
        <v>0</v>
      </c>
      <c r="BO2040" s="11" t="b">
        <f t="shared" si="1154"/>
        <v>0</v>
      </c>
      <c r="BP2040" s="11" t="b">
        <f t="shared" si="1155"/>
        <v>0</v>
      </c>
      <c r="BQ2040" s="11">
        <f t="shared" si="1156"/>
        <v>1.5402890321563063</v>
      </c>
      <c r="BR2040" s="11" t="b">
        <f t="shared" si="1157"/>
        <v>0</v>
      </c>
    </row>
    <row r="2041" spans="1:70" ht="12.75" customHeight="1" x14ac:dyDescent="0.75">
      <c r="A2041" s="24" t="s">
        <v>2393</v>
      </c>
      <c r="B2041" s="25" t="s">
        <v>2394</v>
      </c>
      <c r="C2041" s="24" t="s">
        <v>85</v>
      </c>
      <c r="D2041" s="26" t="s">
        <v>41</v>
      </c>
      <c r="E2041" s="24" t="s">
        <v>2610</v>
      </c>
      <c r="F2041" s="24" t="s">
        <v>2610</v>
      </c>
      <c r="G2041" s="25" t="s">
        <v>2084</v>
      </c>
      <c r="H2041" s="26"/>
      <c r="I2041" s="26"/>
      <c r="J2041" s="26"/>
      <c r="K2041" s="26"/>
      <c r="L2041" s="26"/>
      <c r="M2041" s="26"/>
      <c r="N2041" s="26"/>
      <c r="O2041" s="40"/>
      <c r="P2041" s="31" t="s">
        <v>79</v>
      </c>
      <c r="Q2041" s="32">
        <v>128</v>
      </c>
      <c r="R2041" s="60">
        <f t="shared" si="1122"/>
        <v>0</v>
      </c>
      <c r="S2041" s="35" t="s">
        <v>64</v>
      </c>
      <c r="T2041" s="35"/>
      <c r="U2041" s="35">
        <v>20.5</v>
      </c>
      <c r="V2041" s="30">
        <f t="shared" si="1123"/>
        <v>20.5</v>
      </c>
      <c r="W2041" s="29">
        <f t="shared" si="1124"/>
        <v>0.42708333333333331</v>
      </c>
      <c r="X2041" s="29">
        <f t="shared" si="1125"/>
        <v>12.63037006368171</v>
      </c>
      <c r="Y2041" s="29">
        <f t="shared" si="1126"/>
        <v>0.3789111019104513</v>
      </c>
      <c r="Z2041" s="30">
        <f>IF(S2041="",0,VLOOKUP(S2041,[1]!Costo_Twist,2,FALSE)*W2041)</f>
        <v>53.029208682023828</v>
      </c>
      <c r="AA2041" s="31" t="s">
        <v>65</v>
      </c>
      <c r="AB2041" s="31"/>
      <c r="AC2041" s="31" t="s">
        <v>2404</v>
      </c>
      <c r="AD2041" s="34">
        <f t="shared" si="1127"/>
        <v>7</v>
      </c>
      <c r="AE2041" s="33">
        <f t="shared" si="1128"/>
        <v>0.14583333333333334</v>
      </c>
      <c r="AF2041" s="33">
        <f t="shared" si="1129"/>
        <v>4.3128092900376576</v>
      </c>
      <c r="AG2041" s="33">
        <f t="shared" si="1130"/>
        <v>0.12938427870112973</v>
      </c>
      <c r="AH2041" s="34">
        <f>IF(AA2041="",0,VLOOKUP(AA2041,[1]!Costo_Twist,2,FALSE)*AE2041)</f>
        <v>21.353239494928591</v>
      </c>
      <c r="AI2041" s="35" t="s">
        <v>74</v>
      </c>
      <c r="AJ2041" s="35"/>
      <c r="AK2041" s="35" t="s">
        <v>2395</v>
      </c>
      <c r="AL2041" s="35">
        <f t="shared" si="1131"/>
        <v>1</v>
      </c>
      <c r="AM2041" s="29">
        <f t="shared" si="1132"/>
        <v>2.0833333333333332E-2</v>
      </c>
      <c r="AN2041" s="29">
        <f t="shared" si="1133"/>
        <v>0.61611561286252248</v>
      </c>
      <c r="AO2041" s="29">
        <f t="shared" si="1134"/>
        <v>1.8483468385875675E-2</v>
      </c>
      <c r="AP2041" s="30">
        <f>IF(AI2041="",0,VLOOKUP(AI2041,[1]!Costo_Twist,2,FALSE)*AM2041)</f>
        <v>2.4899212427674442</v>
      </c>
      <c r="AQ2041" s="42"/>
      <c r="AR2041" s="42"/>
      <c r="AS2041" s="42"/>
      <c r="AT2041" s="42">
        <f t="shared" si="1135"/>
        <v>0</v>
      </c>
      <c r="AU2041" s="43">
        <f t="shared" si="1136"/>
        <v>0</v>
      </c>
      <c r="AV2041" s="43">
        <f t="shared" si="1137"/>
        <v>0</v>
      </c>
      <c r="AW2041" s="43">
        <f t="shared" si="1138"/>
        <v>0</v>
      </c>
      <c r="AX2041" s="44">
        <f>IF(AQ2041="",0,VLOOKUP(AQ2041,[1]!Costo_Twist,2,FALSE)*AU2041)</f>
        <v>0</v>
      </c>
      <c r="AY2041" s="36">
        <f t="shared" si="1139"/>
        <v>76.87236941971986</v>
      </c>
      <c r="AZ2041" s="41">
        <f t="shared" si="1140"/>
        <v>0.59375</v>
      </c>
      <c r="BA2041" s="37">
        <f t="shared" si="1141"/>
        <v>128.59375</v>
      </c>
      <c r="BB2041" s="37" t="str">
        <f t="shared" si="1142"/>
        <v>ok</v>
      </c>
      <c r="BC2041" s="37" t="str">
        <f t="shared" si="1143"/>
        <v>ok</v>
      </c>
      <c r="BD2041" s="5"/>
      <c r="BE2041" s="11" t="b">
        <f t="shared" si="1144"/>
        <v>0</v>
      </c>
      <c r="BF2041" s="11" t="b">
        <f t="shared" si="1145"/>
        <v>0</v>
      </c>
      <c r="BG2041" s="11" t="b">
        <f t="shared" si="1146"/>
        <v>0</v>
      </c>
      <c r="BH2041" s="11" t="b">
        <f t="shared" si="1147"/>
        <v>0</v>
      </c>
      <c r="BI2041" s="11" t="b">
        <f t="shared" si="1148"/>
        <v>0</v>
      </c>
      <c r="BJ2041" s="11" t="b">
        <f t="shared" si="1149"/>
        <v>0</v>
      </c>
      <c r="BK2041" s="11" t="b">
        <f t="shared" si="1150"/>
        <v>0</v>
      </c>
      <c r="BL2041" s="11">
        <f t="shared" si="1151"/>
        <v>12.63037006368171</v>
      </c>
      <c r="BM2041" s="11">
        <f t="shared" si="1152"/>
        <v>4.3128092900376576</v>
      </c>
      <c r="BN2041" s="11" t="b">
        <f t="shared" si="1153"/>
        <v>0</v>
      </c>
      <c r="BO2041" s="11" t="b">
        <f t="shared" si="1154"/>
        <v>0</v>
      </c>
      <c r="BP2041" s="11" t="b">
        <f t="shared" si="1155"/>
        <v>0</v>
      </c>
      <c r="BQ2041" s="11">
        <f t="shared" si="1156"/>
        <v>0.61611561286252248</v>
      </c>
      <c r="BR2041" s="11" t="b">
        <f t="shared" si="1157"/>
        <v>0</v>
      </c>
    </row>
    <row r="2042" spans="1:70" ht="12.75" customHeight="1" x14ac:dyDescent="0.75">
      <c r="A2042" s="24" t="s">
        <v>2393</v>
      </c>
      <c r="B2042" s="25" t="s">
        <v>2394</v>
      </c>
      <c r="C2042" s="24" t="s">
        <v>85</v>
      </c>
      <c r="D2042" s="26" t="s">
        <v>41</v>
      </c>
      <c r="E2042" s="24" t="s">
        <v>2610</v>
      </c>
      <c r="F2042" s="24" t="s">
        <v>2610</v>
      </c>
      <c r="G2042" s="25" t="s">
        <v>2085</v>
      </c>
      <c r="H2042" s="26"/>
      <c r="I2042" s="26"/>
      <c r="J2042" s="26"/>
      <c r="K2042" s="26"/>
      <c r="L2042" s="26"/>
      <c r="M2042" s="26"/>
      <c r="N2042" s="26"/>
      <c r="O2042" s="40"/>
      <c r="P2042" s="31" t="s">
        <v>79</v>
      </c>
      <c r="Q2042" s="32">
        <v>128</v>
      </c>
      <c r="R2042" s="60">
        <f t="shared" si="1122"/>
        <v>0</v>
      </c>
      <c r="S2042" s="35" t="s">
        <v>64</v>
      </c>
      <c r="T2042" s="35"/>
      <c r="U2042" s="35" t="s">
        <v>2404</v>
      </c>
      <c r="V2042" s="30">
        <f t="shared" si="1123"/>
        <v>7</v>
      </c>
      <c r="W2042" s="29">
        <f t="shared" si="1124"/>
        <v>0.14583333333333334</v>
      </c>
      <c r="X2042" s="29">
        <f t="shared" si="1125"/>
        <v>4.3128092900376576</v>
      </c>
      <c r="Y2042" s="29">
        <f t="shared" si="1126"/>
        <v>0.12938427870112973</v>
      </c>
      <c r="Z2042" s="30">
        <f>IF(S2042="",0,VLOOKUP(S2042,[1]!Costo_Twist,2,FALSE)*W2042)</f>
        <v>18.107534671910578</v>
      </c>
      <c r="AA2042" s="31" t="s">
        <v>65</v>
      </c>
      <c r="AB2042" s="31"/>
      <c r="AC2042" s="31">
        <v>1.5</v>
      </c>
      <c r="AD2042" s="34">
        <f t="shared" si="1127"/>
        <v>1.5</v>
      </c>
      <c r="AE2042" s="33">
        <f t="shared" si="1128"/>
        <v>3.125E-2</v>
      </c>
      <c r="AF2042" s="33">
        <f t="shared" si="1129"/>
        <v>0.92417341929378372</v>
      </c>
      <c r="AG2042" s="33">
        <f t="shared" si="1130"/>
        <v>2.7725202578813512E-2</v>
      </c>
      <c r="AH2042" s="34">
        <f>IF(AA2042="",0,VLOOKUP(AA2042,[1]!Costo_Twist,2,FALSE)*AE2042)</f>
        <v>4.5756941774846975</v>
      </c>
      <c r="AI2042" s="35" t="s">
        <v>69</v>
      </c>
      <c r="AJ2042" s="35"/>
      <c r="AK2042" s="35">
        <v>1.5</v>
      </c>
      <c r="AL2042" s="35">
        <f t="shared" si="1131"/>
        <v>1.5</v>
      </c>
      <c r="AM2042" s="29">
        <f t="shared" si="1132"/>
        <v>3.125E-2</v>
      </c>
      <c r="AN2042" s="29">
        <f t="shared" si="1133"/>
        <v>0.92417341929378372</v>
      </c>
      <c r="AO2042" s="29">
        <f t="shared" si="1134"/>
        <v>2.7725202578813512E-2</v>
      </c>
      <c r="AP2042" s="30">
        <f>IF(AI2042="",0,VLOOKUP(AI2042,[1]!Costo_Twist,2,FALSE)*AM2042)</f>
        <v>5.7470724783392964</v>
      </c>
      <c r="AQ2042" s="42"/>
      <c r="AR2042" s="42"/>
      <c r="AS2042" s="42"/>
      <c r="AT2042" s="42">
        <f t="shared" si="1135"/>
        <v>0</v>
      </c>
      <c r="AU2042" s="43">
        <f t="shared" si="1136"/>
        <v>0</v>
      </c>
      <c r="AV2042" s="43">
        <f t="shared" si="1137"/>
        <v>0</v>
      </c>
      <c r="AW2042" s="43">
        <f t="shared" si="1138"/>
        <v>0</v>
      </c>
      <c r="AX2042" s="44">
        <f>IF(AQ2042="",0,VLOOKUP(AQ2042,[1]!Costo_Twist,2,FALSE)*AU2042)</f>
        <v>0</v>
      </c>
      <c r="AY2042" s="36">
        <f t="shared" si="1139"/>
        <v>28.430301327734576</v>
      </c>
      <c r="AZ2042" s="41">
        <f t="shared" si="1140"/>
        <v>0.20833333333333334</v>
      </c>
      <c r="BA2042" s="37">
        <f t="shared" si="1141"/>
        <v>128.20833333333334</v>
      </c>
      <c r="BB2042" s="37" t="str">
        <f t="shared" si="1142"/>
        <v>ok</v>
      </c>
      <c r="BC2042" s="37" t="str">
        <f t="shared" si="1143"/>
        <v>ok</v>
      </c>
      <c r="BD2042" s="5"/>
      <c r="BE2042" s="11" t="b">
        <f t="shared" si="1144"/>
        <v>0</v>
      </c>
      <c r="BF2042" s="11" t="b">
        <f t="shared" si="1145"/>
        <v>0</v>
      </c>
      <c r="BG2042" s="11">
        <f t="shared" si="1146"/>
        <v>0.92417341929378372</v>
      </c>
      <c r="BH2042" s="11" t="b">
        <f t="shared" si="1147"/>
        <v>0</v>
      </c>
      <c r="BI2042" s="11" t="b">
        <f t="shared" si="1148"/>
        <v>0</v>
      </c>
      <c r="BJ2042" s="11" t="b">
        <f t="shared" si="1149"/>
        <v>0</v>
      </c>
      <c r="BK2042" s="11" t="b">
        <f t="shared" si="1150"/>
        <v>0</v>
      </c>
      <c r="BL2042" s="11">
        <f t="shared" si="1151"/>
        <v>4.3128092900376576</v>
      </c>
      <c r="BM2042" s="11">
        <f t="shared" si="1152"/>
        <v>0.92417341929378372</v>
      </c>
      <c r="BN2042" s="11" t="b">
        <f t="shared" si="1153"/>
        <v>0</v>
      </c>
      <c r="BO2042" s="11" t="b">
        <f t="shared" si="1154"/>
        <v>0</v>
      </c>
      <c r="BP2042" s="11" t="b">
        <f t="shared" si="1155"/>
        <v>0</v>
      </c>
      <c r="BQ2042" s="11" t="b">
        <f t="shared" si="1156"/>
        <v>0</v>
      </c>
      <c r="BR2042" s="11" t="b">
        <f t="shared" si="1157"/>
        <v>0</v>
      </c>
    </row>
    <row r="2043" spans="1:70" ht="12.75" customHeight="1" x14ac:dyDescent="0.75">
      <c r="A2043" s="24" t="s">
        <v>2393</v>
      </c>
      <c r="B2043" s="25" t="s">
        <v>2394</v>
      </c>
      <c r="C2043" s="24" t="s">
        <v>85</v>
      </c>
      <c r="D2043" s="26" t="s">
        <v>41</v>
      </c>
      <c r="E2043" s="24" t="s">
        <v>2610</v>
      </c>
      <c r="F2043" s="24" t="s">
        <v>2610</v>
      </c>
      <c r="G2043" s="25" t="s">
        <v>2086</v>
      </c>
      <c r="H2043" s="26"/>
      <c r="I2043" s="26"/>
      <c r="J2043" s="26"/>
      <c r="K2043" s="26"/>
      <c r="L2043" s="26"/>
      <c r="M2043" s="26"/>
      <c r="N2043" s="26"/>
      <c r="O2043" s="40"/>
      <c r="P2043" s="31" t="s">
        <v>81</v>
      </c>
      <c r="Q2043" s="32">
        <v>120</v>
      </c>
      <c r="R2043" s="60">
        <f t="shared" si="1122"/>
        <v>0</v>
      </c>
      <c r="S2043" s="35" t="s">
        <v>64</v>
      </c>
      <c r="T2043" s="35"/>
      <c r="U2043" s="35">
        <v>200.5</v>
      </c>
      <c r="V2043" s="30">
        <f t="shared" si="1123"/>
        <v>200.5</v>
      </c>
      <c r="W2043" s="29">
        <f t="shared" si="1124"/>
        <v>4.177083333333333</v>
      </c>
      <c r="X2043" s="29">
        <f t="shared" si="1125"/>
        <v>123.53118037893574</v>
      </c>
      <c r="Y2043" s="29">
        <f t="shared" si="1126"/>
        <v>3.7059354113680723</v>
      </c>
      <c r="Z2043" s="30">
        <f>IF(S2043="",0,VLOOKUP(S2043,[1]!Costo_Twist,2,FALSE)*W2043)</f>
        <v>518.6515288168672</v>
      </c>
      <c r="AA2043" s="31" t="s">
        <v>65</v>
      </c>
      <c r="AB2043" s="31"/>
      <c r="AC2043" s="31">
        <v>9.5</v>
      </c>
      <c r="AD2043" s="34">
        <f t="shared" si="1127"/>
        <v>9.5</v>
      </c>
      <c r="AE2043" s="33">
        <f t="shared" si="1128"/>
        <v>0.19791666666666666</v>
      </c>
      <c r="AF2043" s="33">
        <f t="shared" si="1129"/>
        <v>5.8530983221939632</v>
      </c>
      <c r="AG2043" s="33">
        <f t="shared" si="1130"/>
        <v>0.1755929496658189</v>
      </c>
      <c r="AH2043" s="34">
        <f>IF(AA2043="",0,VLOOKUP(AA2043,[1]!Costo_Twist,2,FALSE)*AE2043)</f>
        <v>28.979396457403084</v>
      </c>
      <c r="AI2043" s="35" t="s">
        <v>74</v>
      </c>
      <c r="AJ2043" s="35"/>
      <c r="AK2043" s="35">
        <v>51.5</v>
      </c>
      <c r="AL2043" s="35">
        <f t="shared" si="1131"/>
        <v>51.5</v>
      </c>
      <c r="AM2043" s="29">
        <f t="shared" si="1132"/>
        <v>1.0729166666666667</v>
      </c>
      <c r="AN2043" s="29">
        <f t="shared" si="1133"/>
        <v>31.72995406241991</v>
      </c>
      <c r="AO2043" s="29">
        <f t="shared" si="1134"/>
        <v>0.95189862187259733</v>
      </c>
      <c r="AP2043" s="30">
        <f>IF(AI2043="",0,VLOOKUP(AI2043,[1]!Costo_Twist,2,FALSE)*AM2043)</f>
        <v>128.23094400252339</v>
      </c>
      <c r="AQ2043" s="42"/>
      <c r="AR2043" s="42"/>
      <c r="AS2043" s="42"/>
      <c r="AT2043" s="42">
        <f t="shared" si="1135"/>
        <v>0</v>
      </c>
      <c r="AU2043" s="43">
        <f t="shared" si="1136"/>
        <v>0</v>
      </c>
      <c r="AV2043" s="43">
        <f t="shared" si="1137"/>
        <v>0</v>
      </c>
      <c r="AW2043" s="43">
        <f t="shared" si="1138"/>
        <v>0</v>
      </c>
      <c r="AX2043" s="44">
        <f>IF(AQ2043="",0,VLOOKUP(AQ2043,[1]!Costo_Twist,2,FALSE)*AU2043)</f>
        <v>0</v>
      </c>
      <c r="AY2043" s="36">
        <f t="shared" si="1139"/>
        <v>675.86186927679375</v>
      </c>
      <c r="AZ2043" s="41">
        <f t="shared" si="1140"/>
        <v>5.447916666666667</v>
      </c>
      <c r="BA2043" s="37">
        <f t="shared" si="1141"/>
        <v>125.44791666666667</v>
      </c>
      <c r="BB2043" s="37" t="str">
        <f t="shared" si="1142"/>
        <v>ok</v>
      </c>
      <c r="BC2043" s="37" t="str">
        <f t="shared" si="1143"/>
        <v>ok</v>
      </c>
      <c r="BD2043" s="5"/>
      <c r="BE2043" s="11" t="b">
        <f t="shared" si="1144"/>
        <v>0</v>
      </c>
      <c r="BF2043" s="11" t="b">
        <f t="shared" si="1145"/>
        <v>0</v>
      </c>
      <c r="BG2043" s="11" t="b">
        <f t="shared" si="1146"/>
        <v>0</v>
      </c>
      <c r="BH2043" s="11" t="b">
        <f t="shared" si="1147"/>
        <v>0</v>
      </c>
      <c r="BI2043" s="11" t="b">
        <f t="shared" si="1148"/>
        <v>0</v>
      </c>
      <c r="BJ2043" s="11" t="b">
        <f t="shared" si="1149"/>
        <v>0</v>
      </c>
      <c r="BK2043" s="11" t="b">
        <f t="shared" si="1150"/>
        <v>0</v>
      </c>
      <c r="BL2043" s="11">
        <f t="shared" si="1151"/>
        <v>123.53118037893574</v>
      </c>
      <c r="BM2043" s="11">
        <f t="shared" si="1152"/>
        <v>5.8530983221939632</v>
      </c>
      <c r="BN2043" s="11" t="b">
        <f t="shared" si="1153"/>
        <v>0</v>
      </c>
      <c r="BO2043" s="11" t="b">
        <f t="shared" si="1154"/>
        <v>0</v>
      </c>
      <c r="BP2043" s="11" t="b">
        <f t="shared" si="1155"/>
        <v>0</v>
      </c>
      <c r="BQ2043" s="11">
        <f t="shared" si="1156"/>
        <v>31.72995406241991</v>
      </c>
      <c r="BR2043" s="11" t="b">
        <f t="shared" si="1157"/>
        <v>0</v>
      </c>
    </row>
    <row r="2044" spans="1:70" ht="12.75" customHeight="1" x14ac:dyDescent="0.75">
      <c r="A2044" s="24" t="s">
        <v>2393</v>
      </c>
      <c r="B2044" s="25" t="s">
        <v>2394</v>
      </c>
      <c r="C2044" s="24" t="s">
        <v>85</v>
      </c>
      <c r="D2044" s="26" t="s">
        <v>41</v>
      </c>
      <c r="E2044" s="24" t="s">
        <v>2610</v>
      </c>
      <c r="F2044" s="24" t="s">
        <v>2610</v>
      </c>
      <c r="G2044" s="25" t="s">
        <v>2087</v>
      </c>
      <c r="H2044" s="26"/>
      <c r="I2044" s="26"/>
      <c r="J2044" s="26"/>
      <c r="K2044" s="26"/>
      <c r="L2044" s="26"/>
      <c r="M2044" s="26"/>
      <c r="N2044" s="26"/>
      <c r="O2044" s="40"/>
      <c r="P2044" s="31" t="s">
        <v>81</v>
      </c>
      <c r="Q2044" s="32">
        <v>120</v>
      </c>
      <c r="R2044" s="60">
        <f t="shared" si="1122"/>
        <v>0</v>
      </c>
      <c r="S2044" s="35" t="s">
        <v>64</v>
      </c>
      <c r="T2044" s="35"/>
      <c r="U2044" s="35">
        <v>119.5</v>
      </c>
      <c r="V2044" s="30">
        <f t="shared" si="1123"/>
        <v>119.5</v>
      </c>
      <c r="W2044" s="29">
        <f t="shared" si="1124"/>
        <v>2.4895833333333335</v>
      </c>
      <c r="X2044" s="29">
        <f t="shared" si="1125"/>
        <v>73.625815737071434</v>
      </c>
      <c r="Y2044" s="29">
        <f t="shared" si="1126"/>
        <v>2.2087744721121427</v>
      </c>
      <c r="Z2044" s="30">
        <f>IF(S2044="",0,VLOOKUP(S2044,[1]!Costo_Twist,2,FALSE)*W2044)</f>
        <v>309.12148475618773</v>
      </c>
      <c r="AA2044" s="31" t="s">
        <v>74</v>
      </c>
      <c r="AB2044" s="31"/>
      <c r="AC2044" s="31" t="s">
        <v>2411</v>
      </c>
      <c r="AD2044" s="34">
        <f t="shared" si="1127"/>
        <v>27</v>
      </c>
      <c r="AE2044" s="33">
        <f t="shared" si="1128"/>
        <v>0.5625</v>
      </c>
      <c r="AF2044" s="33">
        <f t="shared" si="1129"/>
        <v>16.635121547288108</v>
      </c>
      <c r="AG2044" s="33">
        <f t="shared" si="1130"/>
        <v>0.49905364641864325</v>
      </c>
      <c r="AH2044" s="34">
        <f>IF(AA2044="",0,VLOOKUP(AA2044,[1]!Costo_Twist,2,FALSE)*AE2044)</f>
        <v>67.227873554720986</v>
      </c>
      <c r="AI2044" s="35" t="s">
        <v>68</v>
      </c>
      <c r="AJ2044" s="35"/>
      <c r="AK2044" s="35">
        <v>22.5</v>
      </c>
      <c r="AL2044" s="35">
        <f t="shared" si="1131"/>
        <v>22.5</v>
      </c>
      <c r="AM2044" s="29">
        <f t="shared" si="1132"/>
        <v>0.46875</v>
      </c>
      <c r="AN2044" s="29">
        <f t="shared" si="1133"/>
        <v>13.862601289406756</v>
      </c>
      <c r="AO2044" s="29">
        <f t="shared" si="1134"/>
        <v>0.41587803868220269</v>
      </c>
      <c r="AP2044" s="30">
        <f>IF(AI2044="",0,VLOOKUP(AI2044,[1]!Costo_Twist,2,FALSE)*AM2044)</f>
        <v>31.80630304284827</v>
      </c>
      <c r="AQ2044" s="42"/>
      <c r="AR2044" s="42"/>
      <c r="AS2044" s="42"/>
      <c r="AT2044" s="42">
        <f t="shared" si="1135"/>
        <v>0</v>
      </c>
      <c r="AU2044" s="43">
        <f t="shared" si="1136"/>
        <v>0</v>
      </c>
      <c r="AV2044" s="43">
        <f t="shared" si="1137"/>
        <v>0</v>
      </c>
      <c r="AW2044" s="43">
        <f t="shared" si="1138"/>
        <v>0</v>
      </c>
      <c r="AX2044" s="44">
        <f>IF(AQ2044="",0,VLOOKUP(AQ2044,[1]!Costo_Twist,2,FALSE)*AU2044)</f>
        <v>0</v>
      </c>
      <c r="AY2044" s="36">
        <f t="shared" si="1139"/>
        <v>408.15566135375695</v>
      </c>
      <c r="AZ2044" s="41">
        <f t="shared" si="1140"/>
        <v>3.5208333333333335</v>
      </c>
      <c r="BA2044" s="37">
        <f t="shared" si="1141"/>
        <v>123.52083333333333</v>
      </c>
      <c r="BB2044" s="37" t="str">
        <f t="shared" si="1142"/>
        <v>ok</v>
      </c>
      <c r="BC2044" s="37" t="str">
        <f t="shared" si="1143"/>
        <v>ok</v>
      </c>
      <c r="BD2044" s="5"/>
      <c r="BE2044" s="11" t="b">
        <f t="shared" si="1144"/>
        <v>0</v>
      </c>
      <c r="BF2044" s="11" t="b">
        <f t="shared" si="1145"/>
        <v>0</v>
      </c>
      <c r="BG2044" s="11" t="b">
        <f t="shared" si="1146"/>
        <v>0</v>
      </c>
      <c r="BH2044" s="11" t="b">
        <f t="shared" si="1147"/>
        <v>0</v>
      </c>
      <c r="BI2044" s="11" t="b">
        <f t="shared" si="1148"/>
        <v>0</v>
      </c>
      <c r="BJ2044" s="11">
        <f t="shared" si="1149"/>
        <v>13.862601289406756</v>
      </c>
      <c r="BK2044" s="11" t="b">
        <f t="shared" si="1150"/>
        <v>0</v>
      </c>
      <c r="BL2044" s="11">
        <f t="shared" si="1151"/>
        <v>73.625815737071434</v>
      </c>
      <c r="BM2044" s="11" t="b">
        <f t="shared" si="1152"/>
        <v>0</v>
      </c>
      <c r="BN2044" s="11" t="b">
        <f t="shared" si="1153"/>
        <v>0</v>
      </c>
      <c r="BO2044" s="11" t="b">
        <f t="shared" si="1154"/>
        <v>0</v>
      </c>
      <c r="BP2044" s="11" t="b">
        <f t="shared" si="1155"/>
        <v>0</v>
      </c>
      <c r="BQ2044" s="11">
        <f t="shared" si="1156"/>
        <v>16.635121547288108</v>
      </c>
      <c r="BR2044" s="11" t="b">
        <f t="shared" si="1157"/>
        <v>0</v>
      </c>
    </row>
    <row r="2045" spans="1:70" ht="12.75" customHeight="1" x14ac:dyDescent="0.75">
      <c r="A2045" s="24" t="s">
        <v>2393</v>
      </c>
      <c r="B2045" s="25" t="s">
        <v>2394</v>
      </c>
      <c r="C2045" s="24" t="s">
        <v>85</v>
      </c>
      <c r="D2045" s="26" t="s">
        <v>41</v>
      </c>
      <c r="E2045" s="24" t="s">
        <v>2610</v>
      </c>
      <c r="F2045" s="24" t="s">
        <v>2610</v>
      </c>
      <c r="G2045" s="25" t="s">
        <v>2088</v>
      </c>
      <c r="H2045" s="26"/>
      <c r="I2045" s="26"/>
      <c r="J2045" s="26"/>
      <c r="K2045" s="26"/>
      <c r="L2045" s="26"/>
      <c r="M2045" s="26"/>
      <c r="N2045" s="26"/>
      <c r="O2045" s="40"/>
      <c r="P2045" s="31" t="s">
        <v>80</v>
      </c>
      <c r="Q2045" s="32">
        <v>124</v>
      </c>
      <c r="R2045" s="60">
        <f t="shared" si="1122"/>
        <v>0</v>
      </c>
      <c r="S2045" s="35" t="s">
        <v>64</v>
      </c>
      <c r="T2045" s="35"/>
      <c r="U2045" s="35" t="s">
        <v>2495</v>
      </c>
      <c r="V2045" s="30">
        <f t="shared" si="1123"/>
        <v>111</v>
      </c>
      <c r="W2045" s="29">
        <f t="shared" si="1124"/>
        <v>2.3125</v>
      </c>
      <c r="X2045" s="29">
        <f t="shared" si="1125"/>
        <v>68.388833027739992</v>
      </c>
      <c r="Y2045" s="29">
        <f t="shared" si="1126"/>
        <v>2.0516649908321996</v>
      </c>
      <c r="Z2045" s="30">
        <f>IF(S2045="",0,VLOOKUP(S2045,[1]!Costo_Twist,2,FALSE)*W2045)</f>
        <v>287.13376408315344</v>
      </c>
      <c r="AA2045" s="31" t="s">
        <v>74</v>
      </c>
      <c r="AB2045" s="31"/>
      <c r="AC2045" s="31" t="s">
        <v>2438</v>
      </c>
      <c r="AD2045" s="34">
        <f t="shared" si="1127"/>
        <v>26</v>
      </c>
      <c r="AE2045" s="33">
        <f t="shared" si="1128"/>
        <v>0.54166666666666663</v>
      </c>
      <c r="AF2045" s="33">
        <f t="shared" si="1129"/>
        <v>16.019005934425582</v>
      </c>
      <c r="AG2045" s="33">
        <f t="shared" si="1130"/>
        <v>0.48057017803276747</v>
      </c>
      <c r="AH2045" s="34">
        <f>IF(AA2045="",0,VLOOKUP(AA2045,[1]!Costo_Twist,2,FALSE)*AE2045)</f>
        <v>64.737952311953549</v>
      </c>
      <c r="AI2045" s="35" t="s">
        <v>67</v>
      </c>
      <c r="AJ2045" s="35"/>
      <c r="AK2045" s="35">
        <v>0.5</v>
      </c>
      <c r="AL2045" s="35">
        <f t="shared" si="1131"/>
        <v>0.5</v>
      </c>
      <c r="AM2045" s="29">
        <f t="shared" si="1132"/>
        <v>1.0416666666666666E-2</v>
      </c>
      <c r="AN2045" s="29">
        <f t="shared" si="1133"/>
        <v>0.30805780643126124</v>
      </c>
      <c r="AO2045" s="29">
        <f t="shared" si="1134"/>
        <v>9.2417341929378373E-3</v>
      </c>
      <c r="AP2045" s="30">
        <f>IF(AI2045="",0,VLOOKUP(AI2045,[1]!Costo_Twist,2,FALSE)*AM2045)</f>
        <v>2.1109205429221989</v>
      </c>
      <c r="AQ2045" s="42"/>
      <c r="AR2045" s="42"/>
      <c r="AS2045" s="42"/>
      <c r="AT2045" s="42">
        <f t="shared" si="1135"/>
        <v>0</v>
      </c>
      <c r="AU2045" s="43">
        <f t="shared" si="1136"/>
        <v>0</v>
      </c>
      <c r="AV2045" s="43">
        <f t="shared" si="1137"/>
        <v>0</v>
      </c>
      <c r="AW2045" s="43">
        <f t="shared" si="1138"/>
        <v>0</v>
      </c>
      <c r="AX2045" s="44">
        <f>IF(AQ2045="",0,VLOOKUP(AQ2045,[1]!Costo_Twist,2,FALSE)*AU2045)</f>
        <v>0</v>
      </c>
      <c r="AY2045" s="36">
        <f t="shared" si="1139"/>
        <v>353.9826369380292</v>
      </c>
      <c r="AZ2045" s="41">
        <f t="shared" si="1140"/>
        <v>2.864583333333333</v>
      </c>
      <c r="BA2045" s="37">
        <f t="shared" si="1141"/>
        <v>126.86458333333333</v>
      </c>
      <c r="BB2045" s="37" t="str">
        <f t="shared" si="1142"/>
        <v>ok</v>
      </c>
      <c r="BC2045" s="37" t="str">
        <f t="shared" si="1143"/>
        <v>ok</v>
      </c>
      <c r="BD2045" s="5"/>
      <c r="BE2045" s="11" t="b">
        <f t="shared" si="1144"/>
        <v>0</v>
      </c>
      <c r="BF2045" s="11" t="b">
        <f t="shared" si="1145"/>
        <v>0</v>
      </c>
      <c r="BG2045" s="11" t="b">
        <f t="shared" si="1146"/>
        <v>0</v>
      </c>
      <c r="BH2045" s="11" t="b">
        <f t="shared" si="1147"/>
        <v>0</v>
      </c>
      <c r="BI2045" s="11" t="b">
        <f t="shared" si="1148"/>
        <v>0</v>
      </c>
      <c r="BJ2045" s="11" t="b">
        <f t="shared" si="1149"/>
        <v>0</v>
      </c>
      <c r="BK2045" s="11" t="b">
        <f t="shared" si="1150"/>
        <v>0</v>
      </c>
      <c r="BL2045" s="11">
        <f t="shared" si="1151"/>
        <v>68.388833027739992</v>
      </c>
      <c r="BM2045" s="11" t="b">
        <f t="shared" si="1152"/>
        <v>0</v>
      </c>
      <c r="BN2045" s="11" t="b">
        <f t="shared" si="1153"/>
        <v>0</v>
      </c>
      <c r="BO2045" s="11" t="b">
        <f t="shared" si="1154"/>
        <v>0</v>
      </c>
      <c r="BP2045" s="11" t="b">
        <f t="shared" si="1155"/>
        <v>0</v>
      </c>
      <c r="BQ2045" s="11">
        <f t="shared" si="1156"/>
        <v>16.019005934425582</v>
      </c>
      <c r="BR2045" s="11">
        <f t="shared" si="1157"/>
        <v>0.30805780643126124</v>
      </c>
    </row>
    <row r="2046" spans="1:70" ht="12.75" customHeight="1" x14ac:dyDescent="0.75">
      <c r="A2046" s="24" t="s">
        <v>2393</v>
      </c>
      <c r="B2046" s="25" t="s">
        <v>2394</v>
      </c>
      <c r="C2046" s="24" t="s">
        <v>85</v>
      </c>
      <c r="D2046" s="26" t="s">
        <v>41</v>
      </c>
      <c r="E2046" s="24" t="s">
        <v>2610</v>
      </c>
      <c r="F2046" s="24" t="s">
        <v>2610</v>
      </c>
      <c r="G2046" s="25" t="s">
        <v>2089</v>
      </c>
      <c r="H2046" s="26"/>
      <c r="I2046" s="26"/>
      <c r="J2046" s="26"/>
      <c r="K2046" s="26"/>
      <c r="L2046" s="26"/>
      <c r="M2046" s="26"/>
      <c r="N2046" s="26"/>
      <c r="O2046" s="40"/>
      <c r="P2046" s="31" t="s">
        <v>80</v>
      </c>
      <c r="Q2046" s="32">
        <v>124</v>
      </c>
      <c r="R2046" s="60">
        <f t="shared" si="1122"/>
        <v>0</v>
      </c>
      <c r="S2046" s="35" t="s">
        <v>64</v>
      </c>
      <c r="T2046" s="35"/>
      <c r="U2046" s="30" t="s">
        <v>2450</v>
      </c>
      <c r="V2046" s="30">
        <f t="shared" si="1123"/>
        <v>45</v>
      </c>
      <c r="W2046" s="29">
        <f t="shared" si="1124"/>
        <v>0.9375</v>
      </c>
      <c r="X2046" s="29">
        <f t="shared" si="1125"/>
        <v>27.725202578813512</v>
      </c>
      <c r="Y2046" s="29">
        <f t="shared" si="1126"/>
        <v>0.83175607736440538</v>
      </c>
      <c r="Z2046" s="30">
        <f>IF(S2046="",0,VLOOKUP(S2046,[1]!Costo_Twist,2,FALSE)*W2046)</f>
        <v>116.40558003371085</v>
      </c>
      <c r="AA2046" s="31" t="s">
        <v>74</v>
      </c>
      <c r="AB2046" s="31"/>
      <c r="AC2046" s="31" t="s">
        <v>2428</v>
      </c>
      <c r="AD2046" s="34">
        <f t="shared" si="1127"/>
        <v>11</v>
      </c>
      <c r="AE2046" s="33">
        <f t="shared" si="1128"/>
        <v>0.22916666666666666</v>
      </c>
      <c r="AF2046" s="33">
        <f t="shared" si="1129"/>
        <v>6.7772717414877475</v>
      </c>
      <c r="AG2046" s="33">
        <f t="shared" si="1130"/>
        <v>0.20331815224463243</v>
      </c>
      <c r="AH2046" s="34">
        <f>IF(AA2046="",0,VLOOKUP(AA2046,[1]!Costo_Twist,2,FALSE)*AE2046)</f>
        <v>27.389133670441886</v>
      </c>
      <c r="AI2046" s="35" t="s">
        <v>73</v>
      </c>
      <c r="AJ2046" s="35"/>
      <c r="AK2046" s="35">
        <v>0.5</v>
      </c>
      <c r="AL2046" s="35">
        <f t="shared" si="1131"/>
        <v>0.5</v>
      </c>
      <c r="AM2046" s="29">
        <f t="shared" si="1132"/>
        <v>1.0416666666666666E-2</v>
      </c>
      <c r="AN2046" s="29">
        <f t="shared" si="1133"/>
        <v>0.30805780643126124</v>
      </c>
      <c r="AO2046" s="29">
        <f t="shared" si="1134"/>
        <v>9.2417341929378373E-3</v>
      </c>
      <c r="AP2046" s="30">
        <f>IF(AI2046="",0,VLOOKUP(AI2046,[1]!Costo_Twist,2,FALSE)*AM2046)</f>
        <v>1.3637310130013502</v>
      </c>
      <c r="AQ2046" s="42"/>
      <c r="AR2046" s="42"/>
      <c r="AS2046" s="42"/>
      <c r="AT2046" s="42">
        <f t="shared" si="1135"/>
        <v>0</v>
      </c>
      <c r="AU2046" s="43">
        <f t="shared" si="1136"/>
        <v>0</v>
      </c>
      <c r="AV2046" s="43">
        <f t="shared" si="1137"/>
        <v>0</v>
      </c>
      <c r="AW2046" s="43">
        <f t="shared" si="1138"/>
        <v>0</v>
      </c>
      <c r="AX2046" s="44">
        <f>IF(AQ2046="",0,VLOOKUP(AQ2046,[1]!Costo_Twist,2,FALSE)*AU2046)</f>
        <v>0</v>
      </c>
      <c r="AY2046" s="36">
        <f t="shared" si="1139"/>
        <v>145.15844471715408</v>
      </c>
      <c r="AZ2046" s="41">
        <f t="shared" si="1140"/>
        <v>1.1770833333333335</v>
      </c>
      <c r="BA2046" s="37">
        <f t="shared" si="1141"/>
        <v>125.17708333333333</v>
      </c>
      <c r="BB2046" s="37" t="str">
        <f t="shared" si="1142"/>
        <v>ok</v>
      </c>
      <c r="BC2046" s="37" t="str">
        <f t="shared" si="1143"/>
        <v>ok</v>
      </c>
      <c r="BD2046" s="5"/>
      <c r="BE2046" s="11" t="b">
        <f t="shared" si="1144"/>
        <v>0</v>
      </c>
      <c r="BF2046" s="11" t="b">
        <f t="shared" si="1145"/>
        <v>0</v>
      </c>
      <c r="BG2046" s="11" t="b">
        <f t="shared" si="1146"/>
        <v>0</v>
      </c>
      <c r="BH2046" s="11">
        <f t="shared" si="1147"/>
        <v>0.30805780643126124</v>
      </c>
      <c r="BI2046" s="11" t="b">
        <f t="shared" si="1148"/>
        <v>0</v>
      </c>
      <c r="BJ2046" s="11" t="b">
        <f t="shared" si="1149"/>
        <v>0</v>
      </c>
      <c r="BK2046" s="11" t="b">
        <f t="shared" si="1150"/>
        <v>0</v>
      </c>
      <c r="BL2046" s="11">
        <f t="shared" si="1151"/>
        <v>27.725202578813512</v>
      </c>
      <c r="BM2046" s="11" t="b">
        <f t="shared" si="1152"/>
        <v>0</v>
      </c>
      <c r="BN2046" s="11" t="b">
        <f t="shared" si="1153"/>
        <v>0</v>
      </c>
      <c r="BO2046" s="11" t="b">
        <f t="shared" si="1154"/>
        <v>0</v>
      </c>
      <c r="BP2046" s="11" t="b">
        <f t="shared" si="1155"/>
        <v>0</v>
      </c>
      <c r="BQ2046" s="11">
        <f t="shared" si="1156"/>
        <v>6.7772717414877475</v>
      </c>
      <c r="BR2046" s="11" t="b">
        <f t="shared" si="1157"/>
        <v>0</v>
      </c>
    </row>
    <row r="2047" spans="1:70" ht="12.75" customHeight="1" x14ac:dyDescent="0.75">
      <c r="A2047" s="24" t="s">
        <v>2393</v>
      </c>
      <c r="B2047" s="25" t="s">
        <v>2394</v>
      </c>
      <c r="C2047" s="24" t="s">
        <v>85</v>
      </c>
      <c r="D2047" s="26" t="s">
        <v>41</v>
      </c>
      <c r="E2047" s="24" t="s">
        <v>2610</v>
      </c>
      <c r="F2047" s="24" t="s">
        <v>2610</v>
      </c>
      <c r="G2047" s="25" t="s">
        <v>2090</v>
      </c>
      <c r="H2047" s="26"/>
      <c r="I2047" s="26"/>
      <c r="J2047" s="26"/>
      <c r="K2047" s="26"/>
      <c r="L2047" s="26"/>
      <c r="M2047" s="26"/>
      <c r="N2047" s="26"/>
      <c r="O2047" s="40"/>
      <c r="P2047" s="31" t="s">
        <v>79</v>
      </c>
      <c r="Q2047" s="32">
        <v>128</v>
      </c>
      <c r="R2047" s="60">
        <f t="shared" si="1122"/>
        <v>0</v>
      </c>
      <c r="S2047" s="35" t="s">
        <v>64</v>
      </c>
      <c r="T2047" s="35"/>
      <c r="U2047" s="35">
        <v>18.5</v>
      </c>
      <c r="V2047" s="30">
        <f t="shared" si="1123"/>
        <v>18.5</v>
      </c>
      <c r="W2047" s="29">
        <f t="shared" si="1124"/>
        <v>0.38541666666666669</v>
      </c>
      <c r="X2047" s="29">
        <f t="shared" si="1125"/>
        <v>11.398138837956667</v>
      </c>
      <c r="Y2047" s="29">
        <f t="shared" si="1126"/>
        <v>0.34194416513870002</v>
      </c>
      <c r="Z2047" s="30">
        <f>IF(S2047="",0,VLOOKUP(S2047,[1]!Costo_Twist,2,FALSE)*W2047)</f>
        <v>47.85562734719224</v>
      </c>
      <c r="AA2047" s="31" t="s">
        <v>74</v>
      </c>
      <c r="AB2047" s="31"/>
      <c r="AC2047" s="31">
        <v>6.5</v>
      </c>
      <c r="AD2047" s="34">
        <f t="shared" si="1127"/>
        <v>6.5</v>
      </c>
      <c r="AE2047" s="33">
        <f t="shared" si="1128"/>
        <v>0.13541666666666666</v>
      </c>
      <c r="AF2047" s="33">
        <f t="shared" si="1129"/>
        <v>4.0047514836063955</v>
      </c>
      <c r="AG2047" s="33">
        <f t="shared" si="1130"/>
        <v>0.12014254450819187</v>
      </c>
      <c r="AH2047" s="34">
        <f>IF(AA2047="",0,VLOOKUP(AA2047,[1]!Costo_Twist,2,FALSE)*AE2047)</f>
        <v>16.184488077988387</v>
      </c>
      <c r="AI2047" s="35" t="s">
        <v>68</v>
      </c>
      <c r="AJ2047" s="35"/>
      <c r="AK2047" s="35">
        <v>9.5</v>
      </c>
      <c r="AL2047" s="35">
        <f t="shared" si="1131"/>
        <v>9.5</v>
      </c>
      <c r="AM2047" s="29">
        <f t="shared" si="1132"/>
        <v>0.19791666666666666</v>
      </c>
      <c r="AN2047" s="29">
        <f t="shared" si="1133"/>
        <v>5.8530983221939632</v>
      </c>
      <c r="AO2047" s="29">
        <f t="shared" si="1134"/>
        <v>0.1755929496658189</v>
      </c>
      <c r="AP2047" s="30">
        <f>IF(AI2047="",0,VLOOKUP(AI2047,[1]!Costo_Twist,2,FALSE)*AM2047)</f>
        <v>13.429327951424824</v>
      </c>
      <c r="AQ2047" s="42"/>
      <c r="AR2047" s="42"/>
      <c r="AS2047" s="42"/>
      <c r="AT2047" s="42">
        <f t="shared" si="1135"/>
        <v>0</v>
      </c>
      <c r="AU2047" s="43">
        <f t="shared" si="1136"/>
        <v>0</v>
      </c>
      <c r="AV2047" s="43">
        <f t="shared" si="1137"/>
        <v>0</v>
      </c>
      <c r="AW2047" s="43">
        <f t="shared" si="1138"/>
        <v>0</v>
      </c>
      <c r="AX2047" s="44">
        <f>IF(AQ2047="",0,VLOOKUP(AQ2047,[1]!Costo_Twist,2,FALSE)*AU2047)</f>
        <v>0</v>
      </c>
      <c r="AY2047" s="36">
        <f t="shared" si="1139"/>
        <v>77.469443376605454</v>
      </c>
      <c r="AZ2047" s="41">
        <f t="shared" si="1140"/>
        <v>0.71875</v>
      </c>
      <c r="BA2047" s="37">
        <f t="shared" si="1141"/>
        <v>128.71875</v>
      </c>
      <c r="BB2047" s="37" t="str">
        <f t="shared" si="1142"/>
        <v>ok</v>
      </c>
      <c r="BC2047" s="37" t="str">
        <f t="shared" si="1143"/>
        <v>ok</v>
      </c>
      <c r="BD2047" s="5"/>
      <c r="BE2047" s="11" t="b">
        <f t="shared" si="1144"/>
        <v>0</v>
      </c>
      <c r="BF2047" s="11" t="b">
        <f t="shared" si="1145"/>
        <v>0</v>
      </c>
      <c r="BG2047" s="11" t="b">
        <f t="shared" si="1146"/>
        <v>0</v>
      </c>
      <c r="BH2047" s="11" t="b">
        <f t="shared" si="1147"/>
        <v>0</v>
      </c>
      <c r="BI2047" s="11" t="b">
        <f t="shared" si="1148"/>
        <v>0</v>
      </c>
      <c r="BJ2047" s="11">
        <f t="shared" si="1149"/>
        <v>5.8530983221939632</v>
      </c>
      <c r="BK2047" s="11" t="b">
        <f t="shared" si="1150"/>
        <v>0</v>
      </c>
      <c r="BL2047" s="11">
        <f t="shared" si="1151"/>
        <v>11.398138837956667</v>
      </c>
      <c r="BM2047" s="11" t="b">
        <f t="shared" si="1152"/>
        <v>0</v>
      </c>
      <c r="BN2047" s="11" t="b">
        <f t="shared" si="1153"/>
        <v>0</v>
      </c>
      <c r="BO2047" s="11" t="b">
        <f t="shared" si="1154"/>
        <v>0</v>
      </c>
      <c r="BP2047" s="11" t="b">
        <f t="shared" si="1155"/>
        <v>0</v>
      </c>
      <c r="BQ2047" s="11">
        <f t="shared" si="1156"/>
        <v>4.0047514836063955</v>
      </c>
      <c r="BR2047" s="11" t="b">
        <f t="shared" si="1157"/>
        <v>0</v>
      </c>
    </row>
    <row r="2048" spans="1:70" ht="12.75" customHeight="1" x14ac:dyDescent="0.75">
      <c r="A2048" s="24" t="s">
        <v>2393</v>
      </c>
      <c r="B2048" s="25" t="s">
        <v>2394</v>
      </c>
      <c r="C2048" s="24" t="s">
        <v>85</v>
      </c>
      <c r="D2048" s="26" t="s">
        <v>41</v>
      </c>
      <c r="E2048" s="24" t="s">
        <v>2610</v>
      </c>
      <c r="F2048" s="24" t="s">
        <v>2610</v>
      </c>
      <c r="G2048" s="25" t="s">
        <v>2091</v>
      </c>
      <c r="H2048" s="26"/>
      <c r="I2048" s="26"/>
      <c r="J2048" s="26"/>
      <c r="K2048" s="26"/>
      <c r="L2048" s="26"/>
      <c r="M2048" s="26"/>
      <c r="N2048" s="26"/>
      <c r="O2048" s="40"/>
      <c r="P2048" s="31" t="s">
        <v>79</v>
      </c>
      <c r="Q2048" s="32">
        <v>128</v>
      </c>
      <c r="R2048" s="60">
        <f t="shared" si="1122"/>
        <v>0</v>
      </c>
      <c r="S2048" s="35" t="s">
        <v>64</v>
      </c>
      <c r="T2048" s="35"/>
      <c r="U2048" s="35" t="s">
        <v>2401</v>
      </c>
      <c r="V2048" s="30">
        <f t="shared" si="1123"/>
        <v>12</v>
      </c>
      <c r="W2048" s="29">
        <f t="shared" si="1124"/>
        <v>0.25</v>
      </c>
      <c r="X2048" s="29">
        <f t="shared" si="1125"/>
        <v>7.3933873543502697</v>
      </c>
      <c r="Y2048" s="29">
        <f t="shared" si="1126"/>
        <v>0.2218016206305081</v>
      </c>
      <c r="Z2048" s="30">
        <f>IF(S2048="",0,VLOOKUP(S2048,[1]!Costo_Twist,2,FALSE)*W2048)</f>
        <v>31.04148800898956</v>
      </c>
      <c r="AA2048" s="31" t="s">
        <v>74</v>
      </c>
      <c r="AB2048" s="31"/>
      <c r="AC2048" s="31" t="s">
        <v>2398</v>
      </c>
      <c r="AD2048" s="34">
        <f t="shared" si="1127"/>
        <v>4</v>
      </c>
      <c r="AE2048" s="33">
        <f t="shared" si="1128"/>
        <v>8.3333333333333329E-2</v>
      </c>
      <c r="AF2048" s="33">
        <f t="shared" si="1129"/>
        <v>2.4644624514500899</v>
      </c>
      <c r="AG2048" s="33">
        <f t="shared" si="1130"/>
        <v>7.3933873543502698E-2</v>
      </c>
      <c r="AH2048" s="34">
        <f>IF(AA2048="",0,VLOOKUP(AA2048,[1]!Costo_Twist,2,FALSE)*AE2048)</f>
        <v>9.9596849710697768</v>
      </c>
      <c r="AI2048" s="35" t="s">
        <v>68</v>
      </c>
      <c r="AJ2048" s="35"/>
      <c r="AK2048" s="35">
        <v>5.5</v>
      </c>
      <c r="AL2048" s="35">
        <f t="shared" si="1131"/>
        <v>5.5</v>
      </c>
      <c r="AM2048" s="29">
        <f t="shared" si="1132"/>
        <v>0.11458333333333333</v>
      </c>
      <c r="AN2048" s="29">
        <f t="shared" si="1133"/>
        <v>3.3886358707438737</v>
      </c>
      <c r="AO2048" s="29">
        <f t="shared" si="1134"/>
        <v>0.10165907612231621</v>
      </c>
      <c r="AP2048" s="30">
        <f>IF(AI2048="",0,VLOOKUP(AI2048,[1]!Costo_Twist,2,FALSE)*AM2048)</f>
        <v>7.7748740771406881</v>
      </c>
      <c r="AQ2048" s="42"/>
      <c r="AR2048" s="42"/>
      <c r="AS2048" s="42"/>
      <c r="AT2048" s="42">
        <f t="shared" si="1135"/>
        <v>0</v>
      </c>
      <c r="AU2048" s="43">
        <f t="shared" si="1136"/>
        <v>0</v>
      </c>
      <c r="AV2048" s="43">
        <f t="shared" si="1137"/>
        <v>0</v>
      </c>
      <c r="AW2048" s="43">
        <f t="shared" si="1138"/>
        <v>0</v>
      </c>
      <c r="AX2048" s="44">
        <f>IF(AQ2048="",0,VLOOKUP(AQ2048,[1]!Costo_Twist,2,FALSE)*AU2048)</f>
        <v>0</v>
      </c>
      <c r="AY2048" s="36">
        <f t="shared" si="1139"/>
        <v>48.776047057200024</v>
      </c>
      <c r="AZ2048" s="41">
        <f t="shared" si="1140"/>
        <v>0.44791666666666663</v>
      </c>
      <c r="BA2048" s="37">
        <f t="shared" si="1141"/>
        <v>128.44791666666666</v>
      </c>
      <c r="BB2048" s="37" t="str">
        <f t="shared" si="1142"/>
        <v>ok</v>
      </c>
      <c r="BC2048" s="37" t="str">
        <f t="shared" si="1143"/>
        <v>ok</v>
      </c>
      <c r="BD2048" s="5"/>
      <c r="BE2048" s="11" t="b">
        <f t="shared" si="1144"/>
        <v>0</v>
      </c>
      <c r="BF2048" s="11" t="b">
        <f t="shared" si="1145"/>
        <v>0</v>
      </c>
      <c r="BG2048" s="11" t="b">
        <f t="shared" si="1146"/>
        <v>0</v>
      </c>
      <c r="BH2048" s="11" t="b">
        <f t="shared" si="1147"/>
        <v>0</v>
      </c>
      <c r="BI2048" s="11" t="b">
        <f t="shared" si="1148"/>
        <v>0</v>
      </c>
      <c r="BJ2048" s="11">
        <f t="shared" si="1149"/>
        <v>3.3886358707438737</v>
      </c>
      <c r="BK2048" s="11" t="b">
        <f t="shared" si="1150"/>
        <v>0</v>
      </c>
      <c r="BL2048" s="11">
        <f t="shared" si="1151"/>
        <v>7.3933873543502697</v>
      </c>
      <c r="BM2048" s="11" t="b">
        <f t="shared" si="1152"/>
        <v>0</v>
      </c>
      <c r="BN2048" s="11" t="b">
        <f t="shared" si="1153"/>
        <v>0</v>
      </c>
      <c r="BO2048" s="11" t="b">
        <f t="shared" si="1154"/>
        <v>0</v>
      </c>
      <c r="BP2048" s="11" t="b">
        <f t="shared" si="1155"/>
        <v>0</v>
      </c>
      <c r="BQ2048" s="11">
        <f t="shared" si="1156"/>
        <v>2.4644624514500899</v>
      </c>
      <c r="BR2048" s="11" t="b">
        <f t="shared" si="1157"/>
        <v>0</v>
      </c>
    </row>
    <row r="2049" spans="1:70" ht="12.75" customHeight="1" x14ac:dyDescent="0.75">
      <c r="A2049" s="24" t="s">
        <v>2393</v>
      </c>
      <c r="B2049" s="25" t="s">
        <v>2394</v>
      </c>
      <c r="C2049" s="24" t="s">
        <v>85</v>
      </c>
      <c r="D2049" s="26" t="s">
        <v>41</v>
      </c>
      <c r="E2049" s="24" t="s">
        <v>2610</v>
      </c>
      <c r="F2049" s="24" t="s">
        <v>2610</v>
      </c>
      <c r="G2049" s="25" t="s">
        <v>2092</v>
      </c>
      <c r="H2049" s="26"/>
      <c r="I2049" s="26"/>
      <c r="J2049" s="26"/>
      <c r="K2049" s="26"/>
      <c r="L2049" s="26"/>
      <c r="M2049" s="26"/>
      <c r="N2049" s="26"/>
      <c r="O2049" s="40"/>
      <c r="P2049" s="31" t="s">
        <v>79</v>
      </c>
      <c r="Q2049" s="32">
        <v>128</v>
      </c>
      <c r="R2049" s="60">
        <f t="shared" si="1122"/>
        <v>0</v>
      </c>
      <c r="S2049" s="35" t="s">
        <v>70</v>
      </c>
      <c r="T2049" s="35"/>
      <c r="U2049" s="35" t="s">
        <v>2396</v>
      </c>
      <c r="V2049" s="30">
        <f t="shared" si="1123"/>
        <v>3</v>
      </c>
      <c r="W2049" s="29">
        <f t="shared" si="1124"/>
        <v>6.25E-2</v>
      </c>
      <c r="X2049" s="29">
        <f t="shared" si="1125"/>
        <v>1.8483468385875674</v>
      </c>
      <c r="Y2049" s="29">
        <f t="shared" si="1126"/>
        <v>5.5450405157627024E-2</v>
      </c>
      <c r="Z2049" s="30">
        <f>IF(S2049="",0,VLOOKUP(S2049,[1]!Costo_Twist,2,FALSE)*W2049)</f>
        <v>14.12976461543011</v>
      </c>
      <c r="AA2049" s="31" t="s">
        <v>74</v>
      </c>
      <c r="AB2049" s="31"/>
      <c r="AC2049" s="31">
        <v>3.5</v>
      </c>
      <c r="AD2049" s="34">
        <f t="shared" si="1127"/>
        <v>3.5</v>
      </c>
      <c r="AE2049" s="33">
        <f t="shared" si="1128"/>
        <v>7.2916666666666671E-2</v>
      </c>
      <c r="AF2049" s="33">
        <f t="shared" si="1129"/>
        <v>2.1564046450188288</v>
      </c>
      <c r="AG2049" s="33">
        <f t="shared" si="1130"/>
        <v>6.4692139350564865E-2</v>
      </c>
      <c r="AH2049" s="34">
        <f>IF(AA2049="",0,VLOOKUP(AA2049,[1]!Costo_Twist,2,FALSE)*AE2049)</f>
        <v>8.7147243496860547</v>
      </c>
      <c r="AI2049" s="35" t="s">
        <v>67</v>
      </c>
      <c r="AJ2049" s="35"/>
      <c r="AK2049" s="35" t="s">
        <v>2406</v>
      </c>
      <c r="AL2049" s="35">
        <f t="shared" si="1131"/>
        <v>10</v>
      </c>
      <c r="AM2049" s="29">
        <f t="shared" si="1132"/>
        <v>0.20833333333333334</v>
      </c>
      <c r="AN2049" s="29">
        <f t="shared" si="1133"/>
        <v>6.1611561286252252</v>
      </c>
      <c r="AO2049" s="29">
        <f t="shared" si="1134"/>
        <v>0.18483468385875676</v>
      </c>
      <c r="AP2049" s="30">
        <f>IF(AI2049="",0,VLOOKUP(AI2049,[1]!Costo_Twist,2,FALSE)*AM2049)</f>
        <v>42.218410858443981</v>
      </c>
      <c r="AQ2049" s="42"/>
      <c r="AR2049" s="42"/>
      <c r="AS2049" s="42"/>
      <c r="AT2049" s="42">
        <f t="shared" si="1135"/>
        <v>0</v>
      </c>
      <c r="AU2049" s="43">
        <f t="shared" si="1136"/>
        <v>0</v>
      </c>
      <c r="AV2049" s="43">
        <f t="shared" si="1137"/>
        <v>0</v>
      </c>
      <c r="AW2049" s="43">
        <f t="shared" si="1138"/>
        <v>0</v>
      </c>
      <c r="AX2049" s="44">
        <f>IF(AQ2049="",0,VLOOKUP(AQ2049,[1]!Costo_Twist,2,FALSE)*AU2049)</f>
        <v>0</v>
      </c>
      <c r="AY2049" s="36">
        <f t="shared" si="1139"/>
        <v>65.062899823560144</v>
      </c>
      <c r="AZ2049" s="41">
        <f t="shared" si="1140"/>
        <v>0.34375</v>
      </c>
      <c r="BA2049" s="37">
        <f t="shared" si="1141"/>
        <v>128.34375</v>
      </c>
      <c r="BB2049" s="37" t="str">
        <f t="shared" si="1142"/>
        <v>ok</v>
      </c>
      <c r="BC2049" s="37" t="str">
        <f t="shared" si="1143"/>
        <v>ok</v>
      </c>
      <c r="BD2049" s="5"/>
      <c r="BE2049" s="11">
        <f t="shared" si="1144"/>
        <v>1.8483468385875674</v>
      </c>
      <c r="BF2049" s="11" t="b">
        <f t="shared" si="1145"/>
        <v>0</v>
      </c>
      <c r="BG2049" s="11" t="b">
        <f t="shared" si="1146"/>
        <v>0</v>
      </c>
      <c r="BH2049" s="11" t="b">
        <f t="shared" si="1147"/>
        <v>0</v>
      </c>
      <c r="BI2049" s="11" t="b">
        <f t="shared" si="1148"/>
        <v>0</v>
      </c>
      <c r="BJ2049" s="11" t="b">
        <f t="shared" si="1149"/>
        <v>0</v>
      </c>
      <c r="BK2049" s="11" t="b">
        <f t="shared" si="1150"/>
        <v>0</v>
      </c>
      <c r="BL2049" s="11" t="b">
        <f t="shared" si="1151"/>
        <v>0</v>
      </c>
      <c r="BM2049" s="11" t="b">
        <f t="shared" si="1152"/>
        <v>0</v>
      </c>
      <c r="BN2049" s="11" t="b">
        <f t="shared" si="1153"/>
        <v>0</v>
      </c>
      <c r="BO2049" s="11" t="b">
        <f t="shared" si="1154"/>
        <v>0</v>
      </c>
      <c r="BP2049" s="11" t="b">
        <f t="shared" si="1155"/>
        <v>0</v>
      </c>
      <c r="BQ2049" s="11">
        <f t="shared" si="1156"/>
        <v>2.1564046450188288</v>
      </c>
      <c r="BR2049" s="11">
        <f t="shared" si="1157"/>
        <v>6.1611561286252252</v>
      </c>
    </row>
    <row r="2050" spans="1:70" ht="12.75" customHeight="1" x14ac:dyDescent="0.75">
      <c r="A2050" s="24" t="s">
        <v>2393</v>
      </c>
      <c r="B2050" s="25" t="s">
        <v>2394</v>
      </c>
      <c r="C2050" s="24" t="s">
        <v>85</v>
      </c>
      <c r="D2050" s="26" t="s">
        <v>41</v>
      </c>
      <c r="E2050" s="24" t="s">
        <v>2610</v>
      </c>
      <c r="F2050" s="24" t="s">
        <v>2610</v>
      </c>
      <c r="G2050" s="25" t="s">
        <v>2093</v>
      </c>
      <c r="H2050" s="26"/>
      <c r="I2050" s="26"/>
      <c r="J2050" s="26"/>
      <c r="K2050" s="26"/>
      <c r="L2050" s="26"/>
      <c r="M2050" s="26"/>
      <c r="N2050" s="26"/>
      <c r="O2050" s="40"/>
      <c r="P2050" s="31" t="s">
        <v>81</v>
      </c>
      <c r="Q2050" s="32">
        <v>120</v>
      </c>
      <c r="R2050" s="60">
        <f t="shared" si="1122"/>
        <v>0</v>
      </c>
      <c r="S2050" s="35" t="s">
        <v>64</v>
      </c>
      <c r="T2050" s="35"/>
      <c r="U2050" s="35">
        <v>163.5</v>
      </c>
      <c r="V2050" s="30">
        <f t="shared" si="1123"/>
        <v>163.5</v>
      </c>
      <c r="W2050" s="29">
        <f t="shared" si="1124"/>
        <v>3.40625</v>
      </c>
      <c r="X2050" s="29">
        <f t="shared" si="1125"/>
        <v>100.73490270302243</v>
      </c>
      <c r="Y2050" s="29">
        <f t="shared" si="1126"/>
        <v>3.0220470810906725</v>
      </c>
      <c r="Z2050" s="30">
        <f>IF(S2050="",0,VLOOKUP(S2050,[1]!Costo_Twist,2,FALSE)*W2050)</f>
        <v>422.94027412248278</v>
      </c>
      <c r="AA2050" s="31" t="s">
        <v>65</v>
      </c>
      <c r="AB2050" s="31"/>
      <c r="AC2050" s="31">
        <v>16.5</v>
      </c>
      <c r="AD2050" s="34">
        <f t="shared" si="1127"/>
        <v>16.5</v>
      </c>
      <c r="AE2050" s="33">
        <f t="shared" si="1128"/>
        <v>0.34375</v>
      </c>
      <c r="AF2050" s="33">
        <f t="shared" si="1129"/>
        <v>10.165907612231621</v>
      </c>
      <c r="AG2050" s="33">
        <f t="shared" si="1130"/>
        <v>0.30497722836694863</v>
      </c>
      <c r="AH2050" s="34">
        <f>IF(AA2050="",0,VLOOKUP(AA2050,[1]!Costo_Twist,2,FALSE)*AE2050)</f>
        <v>50.332635952331671</v>
      </c>
      <c r="AI2050" s="35" t="s">
        <v>74</v>
      </c>
      <c r="AJ2050" s="35"/>
      <c r="AK2050" s="35" t="s">
        <v>2504</v>
      </c>
      <c r="AL2050" s="35">
        <f t="shared" si="1131"/>
        <v>76</v>
      </c>
      <c r="AM2050" s="29">
        <f t="shared" si="1132"/>
        <v>1.5833333333333333</v>
      </c>
      <c r="AN2050" s="29">
        <f t="shared" si="1133"/>
        <v>46.824786577551706</v>
      </c>
      <c r="AO2050" s="29">
        <f t="shared" si="1134"/>
        <v>1.4047435973265512</v>
      </c>
      <c r="AP2050" s="30">
        <f>IF(AI2050="",0,VLOOKUP(AI2050,[1]!Costo_Twist,2,FALSE)*AM2050)</f>
        <v>189.23401445032576</v>
      </c>
      <c r="AQ2050" s="42"/>
      <c r="AR2050" s="42"/>
      <c r="AS2050" s="42"/>
      <c r="AT2050" s="42">
        <f t="shared" si="1135"/>
        <v>0</v>
      </c>
      <c r="AU2050" s="43">
        <f t="shared" si="1136"/>
        <v>0</v>
      </c>
      <c r="AV2050" s="43">
        <f t="shared" si="1137"/>
        <v>0</v>
      </c>
      <c r="AW2050" s="43">
        <f t="shared" si="1138"/>
        <v>0</v>
      </c>
      <c r="AX2050" s="44">
        <f>IF(AQ2050="",0,VLOOKUP(AQ2050,[1]!Costo_Twist,2,FALSE)*AU2050)</f>
        <v>0</v>
      </c>
      <c r="AY2050" s="36">
        <f t="shared" si="1139"/>
        <v>662.50692452514022</v>
      </c>
      <c r="AZ2050" s="41">
        <f t="shared" si="1140"/>
        <v>5.333333333333333</v>
      </c>
      <c r="BA2050" s="37">
        <f t="shared" si="1141"/>
        <v>125.33333333333333</v>
      </c>
      <c r="BB2050" s="37" t="str">
        <f t="shared" si="1142"/>
        <v>ok</v>
      </c>
      <c r="BC2050" s="37" t="str">
        <f t="shared" si="1143"/>
        <v>ok</v>
      </c>
      <c r="BD2050" s="5"/>
      <c r="BE2050" s="11" t="b">
        <f t="shared" si="1144"/>
        <v>0</v>
      </c>
      <c r="BF2050" s="11" t="b">
        <f t="shared" si="1145"/>
        <v>0</v>
      </c>
      <c r="BG2050" s="11" t="b">
        <f t="shared" si="1146"/>
        <v>0</v>
      </c>
      <c r="BH2050" s="11" t="b">
        <f t="shared" si="1147"/>
        <v>0</v>
      </c>
      <c r="BI2050" s="11" t="b">
        <f t="shared" si="1148"/>
        <v>0</v>
      </c>
      <c r="BJ2050" s="11" t="b">
        <f t="shared" si="1149"/>
        <v>0</v>
      </c>
      <c r="BK2050" s="11" t="b">
        <f t="shared" si="1150"/>
        <v>0</v>
      </c>
      <c r="BL2050" s="11">
        <f t="shared" si="1151"/>
        <v>100.73490270302243</v>
      </c>
      <c r="BM2050" s="11">
        <f t="shared" si="1152"/>
        <v>10.165907612231621</v>
      </c>
      <c r="BN2050" s="11" t="b">
        <f t="shared" si="1153"/>
        <v>0</v>
      </c>
      <c r="BO2050" s="11" t="b">
        <f t="shared" si="1154"/>
        <v>0</v>
      </c>
      <c r="BP2050" s="11" t="b">
        <f t="shared" si="1155"/>
        <v>0</v>
      </c>
      <c r="BQ2050" s="11">
        <f t="shared" si="1156"/>
        <v>46.824786577551706</v>
      </c>
      <c r="BR2050" s="11" t="b">
        <f t="shared" si="1157"/>
        <v>0</v>
      </c>
    </row>
    <row r="2051" spans="1:70" ht="12.75" customHeight="1" x14ac:dyDescent="0.75">
      <c r="A2051" s="24" t="s">
        <v>2393</v>
      </c>
      <c r="B2051" s="25" t="s">
        <v>2394</v>
      </c>
      <c r="C2051" s="24" t="s">
        <v>85</v>
      </c>
      <c r="D2051" s="26" t="s">
        <v>41</v>
      </c>
      <c r="E2051" s="24" t="s">
        <v>2610</v>
      </c>
      <c r="F2051" s="24" t="s">
        <v>2610</v>
      </c>
      <c r="G2051" s="25" t="s">
        <v>2094</v>
      </c>
      <c r="H2051" s="26"/>
      <c r="I2051" s="26"/>
      <c r="J2051" s="26"/>
      <c r="K2051" s="26"/>
      <c r="L2051" s="26"/>
      <c r="M2051" s="26"/>
      <c r="N2051" s="26"/>
      <c r="O2051" s="40"/>
      <c r="P2051" s="31" t="s">
        <v>81</v>
      </c>
      <c r="Q2051" s="32">
        <v>120</v>
      </c>
      <c r="R2051" s="60">
        <f t="shared" si="1122"/>
        <v>0</v>
      </c>
      <c r="S2051" s="35" t="s">
        <v>64</v>
      </c>
      <c r="T2051" s="35"/>
      <c r="U2051" s="35">
        <v>50.5</v>
      </c>
      <c r="V2051" s="30">
        <f t="shared" si="1123"/>
        <v>50.5</v>
      </c>
      <c r="W2051" s="29">
        <f t="shared" si="1124"/>
        <v>1.0520833333333333</v>
      </c>
      <c r="X2051" s="29">
        <f t="shared" si="1125"/>
        <v>31.113838449557385</v>
      </c>
      <c r="Y2051" s="29">
        <f t="shared" si="1126"/>
        <v>0.93341515348672155</v>
      </c>
      <c r="Z2051" s="30">
        <f>IF(S2051="",0,VLOOKUP(S2051,[1]!Costo_Twist,2,FALSE)*W2051)</f>
        <v>130.63292870449771</v>
      </c>
      <c r="AA2051" s="31" t="s">
        <v>74</v>
      </c>
      <c r="AB2051" s="31"/>
      <c r="AC2051" s="31" t="s">
        <v>2435</v>
      </c>
      <c r="AD2051" s="34">
        <f t="shared" si="1127"/>
        <v>24</v>
      </c>
      <c r="AE2051" s="33">
        <f t="shared" si="1128"/>
        <v>0.5</v>
      </c>
      <c r="AF2051" s="33">
        <f t="shared" si="1129"/>
        <v>14.786774708700539</v>
      </c>
      <c r="AG2051" s="33">
        <f t="shared" si="1130"/>
        <v>0.44360324126101619</v>
      </c>
      <c r="AH2051" s="34">
        <f>IF(AA2051="",0,VLOOKUP(AA2051,[1]!Costo_Twist,2,FALSE)*AE2051)</f>
        <v>59.758109826418661</v>
      </c>
      <c r="AI2051" s="35" t="s">
        <v>69</v>
      </c>
      <c r="AJ2051" s="35"/>
      <c r="AK2051" s="35">
        <v>1.5</v>
      </c>
      <c r="AL2051" s="35">
        <f t="shared" si="1131"/>
        <v>1.5</v>
      </c>
      <c r="AM2051" s="29">
        <f t="shared" si="1132"/>
        <v>3.125E-2</v>
      </c>
      <c r="AN2051" s="29">
        <f t="shared" si="1133"/>
        <v>0.92417341929378372</v>
      </c>
      <c r="AO2051" s="29">
        <f t="shared" si="1134"/>
        <v>2.7725202578813512E-2</v>
      </c>
      <c r="AP2051" s="30">
        <f>IF(AI2051="",0,VLOOKUP(AI2051,[1]!Costo_Twist,2,FALSE)*AM2051)</f>
        <v>5.7470724783392964</v>
      </c>
      <c r="AQ2051" s="42"/>
      <c r="AR2051" s="42"/>
      <c r="AS2051" s="42"/>
      <c r="AT2051" s="42">
        <f t="shared" si="1135"/>
        <v>0</v>
      </c>
      <c r="AU2051" s="43">
        <f t="shared" si="1136"/>
        <v>0</v>
      </c>
      <c r="AV2051" s="43">
        <f t="shared" si="1137"/>
        <v>0</v>
      </c>
      <c r="AW2051" s="43">
        <f t="shared" si="1138"/>
        <v>0</v>
      </c>
      <c r="AX2051" s="44">
        <f>IF(AQ2051="",0,VLOOKUP(AQ2051,[1]!Costo_Twist,2,FALSE)*AU2051)</f>
        <v>0</v>
      </c>
      <c r="AY2051" s="36">
        <f t="shared" si="1139"/>
        <v>196.13811100925568</v>
      </c>
      <c r="AZ2051" s="41">
        <f t="shared" si="1140"/>
        <v>1.5833333333333333</v>
      </c>
      <c r="BA2051" s="37">
        <f t="shared" si="1141"/>
        <v>121.58333333333333</v>
      </c>
      <c r="BB2051" s="37" t="str">
        <f t="shared" si="1142"/>
        <v>ok</v>
      </c>
      <c r="BC2051" s="37" t="str">
        <f t="shared" si="1143"/>
        <v>ok</v>
      </c>
      <c r="BD2051" s="5"/>
      <c r="BE2051" s="11" t="b">
        <f t="shared" si="1144"/>
        <v>0</v>
      </c>
      <c r="BF2051" s="11" t="b">
        <f t="shared" si="1145"/>
        <v>0</v>
      </c>
      <c r="BG2051" s="11">
        <f t="shared" si="1146"/>
        <v>0.92417341929378372</v>
      </c>
      <c r="BH2051" s="11" t="b">
        <f t="shared" si="1147"/>
        <v>0</v>
      </c>
      <c r="BI2051" s="11" t="b">
        <f t="shared" si="1148"/>
        <v>0</v>
      </c>
      <c r="BJ2051" s="11" t="b">
        <f t="shared" si="1149"/>
        <v>0</v>
      </c>
      <c r="BK2051" s="11" t="b">
        <f t="shared" si="1150"/>
        <v>0</v>
      </c>
      <c r="BL2051" s="11">
        <f t="shared" si="1151"/>
        <v>31.113838449557385</v>
      </c>
      <c r="BM2051" s="11" t="b">
        <f t="shared" si="1152"/>
        <v>0</v>
      </c>
      <c r="BN2051" s="11" t="b">
        <f t="shared" si="1153"/>
        <v>0</v>
      </c>
      <c r="BO2051" s="11" t="b">
        <f t="shared" si="1154"/>
        <v>0</v>
      </c>
      <c r="BP2051" s="11" t="b">
        <f t="shared" si="1155"/>
        <v>0</v>
      </c>
      <c r="BQ2051" s="11">
        <f t="shared" si="1156"/>
        <v>14.786774708700539</v>
      </c>
      <c r="BR2051" s="11" t="b">
        <f t="shared" si="1157"/>
        <v>0</v>
      </c>
    </row>
    <row r="2052" spans="1:70" ht="12.75" customHeight="1" x14ac:dyDescent="0.75">
      <c r="A2052" s="24" t="s">
        <v>2393</v>
      </c>
      <c r="B2052" s="25" t="s">
        <v>2394</v>
      </c>
      <c r="C2052" s="24" t="s">
        <v>85</v>
      </c>
      <c r="D2052" s="26" t="s">
        <v>41</v>
      </c>
      <c r="E2052" s="24" t="s">
        <v>2610</v>
      </c>
      <c r="F2052" s="24" t="s">
        <v>2610</v>
      </c>
      <c r="G2052" s="25" t="s">
        <v>2095</v>
      </c>
      <c r="H2052" s="26"/>
      <c r="I2052" s="26"/>
      <c r="J2052" s="26"/>
      <c r="K2052" s="26"/>
      <c r="L2052" s="26"/>
      <c r="M2052" s="26"/>
      <c r="N2052" s="26"/>
      <c r="O2052" s="40"/>
      <c r="P2052" s="31" t="s">
        <v>80</v>
      </c>
      <c r="Q2052" s="32">
        <v>124</v>
      </c>
      <c r="R2052" s="60">
        <f t="shared" si="1122"/>
        <v>0</v>
      </c>
      <c r="S2052" s="35" t="s">
        <v>64</v>
      </c>
      <c r="T2052" s="35"/>
      <c r="U2052" s="35" t="s">
        <v>2422</v>
      </c>
      <c r="V2052" s="30">
        <f t="shared" si="1123"/>
        <v>35</v>
      </c>
      <c r="W2052" s="29">
        <f t="shared" si="1124"/>
        <v>0.72916666666666663</v>
      </c>
      <c r="X2052" s="29">
        <f t="shared" si="1125"/>
        <v>21.564046450188286</v>
      </c>
      <c r="Y2052" s="29">
        <f t="shared" si="1126"/>
        <v>0.64692139350564859</v>
      </c>
      <c r="Z2052" s="30">
        <f>IF(S2052="",0,VLOOKUP(S2052,[1]!Costo_Twist,2,FALSE)*W2052)</f>
        <v>90.537673359552883</v>
      </c>
      <c r="AA2052" s="31" t="s">
        <v>74</v>
      </c>
      <c r="AB2052" s="31"/>
      <c r="AC2052" s="31" t="s">
        <v>2426</v>
      </c>
      <c r="AD2052" s="34">
        <f t="shared" si="1127"/>
        <v>16</v>
      </c>
      <c r="AE2052" s="33">
        <f t="shared" si="1128"/>
        <v>0.33333333333333331</v>
      </c>
      <c r="AF2052" s="33">
        <f t="shared" si="1129"/>
        <v>9.8578498058003596</v>
      </c>
      <c r="AG2052" s="33">
        <f t="shared" si="1130"/>
        <v>0.29573549417401079</v>
      </c>
      <c r="AH2052" s="34">
        <f>IF(AA2052="",0,VLOOKUP(AA2052,[1]!Costo_Twist,2,FALSE)*AE2052)</f>
        <v>39.838739884279107</v>
      </c>
      <c r="AI2052" s="35" t="s">
        <v>69</v>
      </c>
      <c r="AJ2052" s="35"/>
      <c r="AK2052" s="35">
        <v>1.5</v>
      </c>
      <c r="AL2052" s="35">
        <f t="shared" si="1131"/>
        <v>1.5</v>
      </c>
      <c r="AM2052" s="29">
        <f t="shared" si="1132"/>
        <v>3.125E-2</v>
      </c>
      <c r="AN2052" s="29">
        <f t="shared" si="1133"/>
        <v>0.92417341929378372</v>
      </c>
      <c r="AO2052" s="29">
        <f t="shared" si="1134"/>
        <v>2.7725202578813512E-2</v>
      </c>
      <c r="AP2052" s="30">
        <f>IF(AI2052="",0,VLOOKUP(AI2052,[1]!Costo_Twist,2,FALSE)*AM2052)</f>
        <v>5.7470724783392964</v>
      </c>
      <c r="AQ2052" s="42"/>
      <c r="AR2052" s="42"/>
      <c r="AS2052" s="42"/>
      <c r="AT2052" s="42">
        <f t="shared" si="1135"/>
        <v>0</v>
      </c>
      <c r="AU2052" s="43">
        <f t="shared" si="1136"/>
        <v>0</v>
      </c>
      <c r="AV2052" s="43">
        <f t="shared" si="1137"/>
        <v>0</v>
      </c>
      <c r="AW2052" s="43">
        <f t="shared" si="1138"/>
        <v>0</v>
      </c>
      <c r="AX2052" s="44">
        <f>IF(AQ2052="",0,VLOOKUP(AQ2052,[1]!Costo_Twist,2,FALSE)*AU2052)</f>
        <v>0</v>
      </c>
      <c r="AY2052" s="36">
        <f t="shared" si="1139"/>
        <v>136.1234857221713</v>
      </c>
      <c r="AZ2052" s="41">
        <f t="shared" si="1140"/>
        <v>1.09375</v>
      </c>
      <c r="BA2052" s="37">
        <f t="shared" si="1141"/>
        <v>125.09375</v>
      </c>
      <c r="BB2052" s="37" t="str">
        <f t="shared" si="1142"/>
        <v>ok</v>
      </c>
      <c r="BC2052" s="37" t="str">
        <f t="shared" si="1143"/>
        <v>ok</v>
      </c>
      <c r="BD2052" s="5"/>
      <c r="BE2052" s="11" t="b">
        <f t="shared" si="1144"/>
        <v>0</v>
      </c>
      <c r="BF2052" s="11" t="b">
        <f t="shared" si="1145"/>
        <v>0</v>
      </c>
      <c r="BG2052" s="11">
        <f t="shared" si="1146"/>
        <v>0.92417341929378372</v>
      </c>
      <c r="BH2052" s="11" t="b">
        <f t="shared" si="1147"/>
        <v>0</v>
      </c>
      <c r="BI2052" s="11" t="b">
        <f t="shared" si="1148"/>
        <v>0</v>
      </c>
      <c r="BJ2052" s="11" t="b">
        <f t="shared" si="1149"/>
        <v>0</v>
      </c>
      <c r="BK2052" s="11" t="b">
        <f t="shared" si="1150"/>
        <v>0</v>
      </c>
      <c r="BL2052" s="11">
        <f t="shared" si="1151"/>
        <v>21.564046450188286</v>
      </c>
      <c r="BM2052" s="11" t="b">
        <f t="shared" si="1152"/>
        <v>0</v>
      </c>
      <c r="BN2052" s="11" t="b">
        <f t="shared" si="1153"/>
        <v>0</v>
      </c>
      <c r="BO2052" s="11" t="b">
        <f t="shared" si="1154"/>
        <v>0</v>
      </c>
      <c r="BP2052" s="11" t="b">
        <f t="shared" si="1155"/>
        <v>0</v>
      </c>
      <c r="BQ2052" s="11">
        <f t="shared" si="1156"/>
        <v>9.8578498058003596</v>
      </c>
      <c r="BR2052" s="11" t="b">
        <f t="shared" si="1157"/>
        <v>0</v>
      </c>
    </row>
    <row r="2053" spans="1:70" ht="12.75" customHeight="1" x14ac:dyDescent="0.75">
      <c r="A2053" s="24" t="s">
        <v>2393</v>
      </c>
      <c r="B2053" s="25" t="s">
        <v>2394</v>
      </c>
      <c r="C2053" s="24" t="s">
        <v>85</v>
      </c>
      <c r="D2053" s="26" t="s">
        <v>41</v>
      </c>
      <c r="E2053" s="24" t="s">
        <v>2610</v>
      </c>
      <c r="F2053" s="24" t="s">
        <v>2610</v>
      </c>
      <c r="G2053" s="25" t="s">
        <v>2096</v>
      </c>
      <c r="H2053" s="26"/>
      <c r="I2053" s="26"/>
      <c r="J2053" s="26"/>
      <c r="K2053" s="26"/>
      <c r="L2053" s="26"/>
      <c r="M2053" s="26"/>
      <c r="N2053" s="26"/>
      <c r="O2053" s="40"/>
      <c r="P2053" s="31" t="s">
        <v>80</v>
      </c>
      <c r="Q2053" s="32">
        <v>124</v>
      </c>
      <c r="R2053" s="60">
        <f t="shared" si="1122"/>
        <v>0</v>
      </c>
      <c r="S2053" s="35" t="s">
        <v>70</v>
      </c>
      <c r="T2053" s="35"/>
      <c r="U2053" s="30" t="s">
        <v>2397</v>
      </c>
      <c r="V2053" s="30">
        <f t="shared" si="1123"/>
        <v>2</v>
      </c>
      <c r="W2053" s="29">
        <f t="shared" si="1124"/>
        <v>4.1666666666666664E-2</v>
      </c>
      <c r="X2053" s="29">
        <f t="shared" si="1125"/>
        <v>1.232231225725045</v>
      </c>
      <c r="Y2053" s="29">
        <f t="shared" si="1126"/>
        <v>3.6966936771751349E-2</v>
      </c>
      <c r="Z2053" s="30">
        <f>IF(S2053="",0,VLOOKUP(S2053,[1]!Costo_Twist,2,FALSE)*W2053)</f>
        <v>9.4198430769534056</v>
      </c>
      <c r="AA2053" s="31" t="s">
        <v>64</v>
      </c>
      <c r="AB2053" s="31"/>
      <c r="AC2053" s="31" t="s">
        <v>2426</v>
      </c>
      <c r="AD2053" s="34">
        <f t="shared" si="1127"/>
        <v>16</v>
      </c>
      <c r="AE2053" s="33">
        <f t="shared" si="1128"/>
        <v>0.33333333333333331</v>
      </c>
      <c r="AF2053" s="33">
        <f t="shared" si="1129"/>
        <v>9.8578498058003596</v>
      </c>
      <c r="AG2053" s="33">
        <f t="shared" si="1130"/>
        <v>0.29573549417401079</v>
      </c>
      <c r="AH2053" s="34">
        <f>IF(AA2053="",0,VLOOKUP(AA2053,[1]!Costo_Twist,2,FALSE)*AE2053)</f>
        <v>41.388650678652745</v>
      </c>
      <c r="AI2053" s="35" t="s">
        <v>74</v>
      </c>
      <c r="AJ2053" s="35"/>
      <c r="AK2053" s="35">
        <v>10.5</v>
      </c>
      <c r="AL2053" s="35">
        <f t="shared" si="1131"/>
        <v>10.5</v>
      </c>
      <c r="AM2053" s="29">
        <f t="shared" si="1132"/>
        <v>0.21875</v>
      </c>
      <c r="AN2053" s="29">
        <f t="shared" si="1133"/>
        <v>6.4692139350564863</v>
      </c>
      <c r="AO2053" s="29">
        <f t="shared" si="1134"/>
        <v>0.19407641805169459</v>
      </c>
      <c r="AP2053" s="30">
        <f>IF(AI2053="",0,VLOOKUP(AI2053,[1]!Costo_Twist,2,FALSE)*AM2053)</f>
        <v>26.144173049058164</v>
      </c>
      <c r="AQ2053" s="42"/>
      <c r="AR2053" s="42"/>
      <c r="AS2053" s="42"/>
      <c r="AT2053" s="42">
        <f t="shared" si="1135"/>
        <v>0</v>
      </c>
      <c r="AU2053" s="43">
        <f t="shared" si="1136"/>
        <v>0</v>
      </c>
      <c r="AV2053" s="43">
        <f t="shared" si="1137"/>
        <v>0</v>
      </c>
      <c r="AW2053" s="43">
        <f t="shared" si="1138"/>
        <v>0</v>
      </c>
      <c r="AX2053" s="44">
        <f>IF(AQ2053="",0,VLOOKUP(AQ2053,[1]!Costo_Twist,2,FALSE)*AU2053)</f>
        <v>0</v>
      </c>
      <c r="AY2053" s="36">
        <f t="shared" si="1139"/>
        <v>76.952666804664318</v>
      </c>
      <c r="AZ2053" s="41">
        <f t="shared" si="1140"/>
        <v>0.59375</v>
      </c>
      <c r="BA2053" s="37">
        <f t="shared" si="1141"/>
        <v>124.59375</v>
      </c>
      <c r="BB2053" s="37" t="str">
        <f t="shared" si="1142"/>
        <v>ok</v>
      </c>
      <c r="BC2053" s="37" t="str">
        <f t="shared" si="1143"/>
        <v>ok</v>
      </c>
      <c r="BD2053" s="5"/>
      <c r="BE2053" s="11">
        <f t="shared" si="1144"/>
        <v>1.232231225725045</v>
      </c>
      <c r="BF2053" s="11" t="b">
        <f t="shared" si="1145"/>
        <v>0</v>
      </c>
      <c r="BG2053" s="11" t="b">
        <f t="shared" si="1146"/>
        <v>0</v>
      </c>
      <c r="BH2053" s="11" t="b">
        <f t="shared" si="1147"/>
        <v>0</v>
      </c>
      <c r="BI2053" s="11" t="b">
        <f t="shared" si="1148"/>
        <v>0</v>
      </c>
      <c r="BJ2053" s="11" t="b">
        <f t="shared" si="1149"/>
        <v>0</v>
      </c>
      <c r="BK2053" s="11" t="b">
        <f t="shared" si="1150"/>
        <v>0</v>
      </c>
      <c r="BL2053" s="11">
        <f t="shared" si="1151"/>
        <v>9.8578498058003596</v>
      </c>
      <c r="BM2053" s="11" t="b">
        <f t="shared" si="1152"/>
        <v>0</v>
      </c>
      <c r="BN2053" s="11" t="b">
        <f t="shared" si="1153"/>
        <v>0</v>
      </c>
      <c r="BO2053" s="11" t="b">
        <f t="shared" si="1154"/>
        <v>0</v>
      </c>
      <c r="BP2053" s="11" t="b">
        <f t="shared" si="1155"/>
        <v>0</v>
      </c>
      <c r="BQ2053" s="11">
        <f t="shared" si="1156"/>
        <v>6.4692139350564863</v>
      </c>
      <c r="BR2053" s="11" t="b">
        <f t="shared" si="1157"/>
        <v>0</v>
      </c>
    </row>
    <row r="2054" spans="1:70" ht="12.75" customHeight="1" x14ac:dyDescent="0.75">
      <c r="A2054" s="24" t="s">
        <v>2393</v>
      </c>
      <c r="B2054" s="25" t="s">
        <v>2394</v>
      </c>
      <c r="C2054" s="24" t="s">
        <v>85</v>
      </c>
      <c r="D2054" s="26" t="s">
        <v>41</v>
      </c>
      <c r="E2054" s="24" t="s">
        <v>2610</v>
      </c>
      <c r="F2054" s="24" t="s">
        <v>2610</v>
      </c>
      <c r="G2054" s="25" t="s">
        <v>2097</v>
      </c>
      <c r="H2054" s="26"/>
      <c r="I2054" s="26"/>
      <c r="J2054" s="26"/>
      <c r="K2054" s="26"/>
      <c r="L2054" s="26"/>
      <c r="M2054" s="26"/>
      <c r="N2054" s="26"/>
      <c r="O2054" s="40"/>
      <c r="P2054" s="31" t="s">
        <v>79</v>
      </c>
      <c r="Q2054" s="32">
        <v>128</v>
      </c>
      <c r="R2054" s="60">
        <f t="shared" si="1122"/>
        <v>0</v>
      </c>
      <c r="S2054" s="35" t="s">
        <v>64</v>
      </c>
      <c r="T2054" s="35"/>
      <c r="U2054" s="35" t="s">
        <v>2406</v>
      </c>
      <c r="V2054" s="30">
        <f t="shared" si="1123"/>
        <v>10</v>
      </c>
      <c r="W2054" s="29">
        <f t="shared" si="1124"/>
        <v>0.20833333333333334</v>
      </c>
      <c r="X2054" s="29">
        <f t="shared" si="1125"/>
        <v>6.1611561286252252</v>
      </c>
      <c r="Y2054" s="29">
        <f t="shared" si="1126"/>
        <v>0.18483468385875676</v>
      </c>
      <c r="Z2054" s="30">
        <f>IF(S2054="",0,VLOOKUP(S2054,[1]!Costo_Twist,2,FALSE)*W2054)</f>
        <v>25.867906674157968</v>
      </c>
      <c r="AA2054" s="31" t="s">
        <v>65</v>
      </c>
      <c r="AB2054" s="31"/>
      <c r="AC2054" s="31">
        <v>1.5</v>
      </c>
      <c r="AD2054" s="34">
        <f t="shared" si="1127"/>
        <v>1.5</v>
      </c>
      <c r="AE2054" s="33">
        <f t="shared" si="1128"/>
        <v>3.125E-2</v>
      </c>
      <c r="AF2054" s="33">
        <f t="shared" si="1129"/>
        <v>0.92417341929378372</v>
      </c>
      <c r="AG2054" s="33">
        <f t="shared" si="1130"/>
        <v>2.7725202578813512E-2</v>
      </c>
      <c r="AH2054" s="34">
        <f>IF(AA2054="",0,VLOOKUP(AA2054,[1]!Costo_Twist,2,FALSE)*AE2054)</f>
        <v>4.5756941774846975</v>
      </c>
      <c r="AI2054" s="35" t="s">
        <v>74</v>
      </c>
      <c r="AJ2054" s="35"/>
      <c r="AK2054" s="35" t="s">
        <v>2404</v>
      </c>
      <c r="AL2054" s="35">
        <f t="shared" si="1131"/>
        <v>7</v>
      </c>
      <c r="AM2054" s="29">
        <f t="shared" si="1132"/>
        <v>0.14583333333333334</v>
      </c>
      <c r="AN2054" s="29">
        <f t="shared" si="1133"/>
        <v>4.3128092900376576</v>
      </c>
      <c r="AO2054" s="29">
        <f t="shared" si="1134"/>
        <v>0.12938427870112973</v>
      </c>
      <c r="AP2054" s="30">
        <f>IF(AI2054="",0,VLOOKUP(AI2054,[1]!Costo_Twist,2,FALSE)*AM2054)</f>
        <v>17.429448699372109</v>
      </c>
      <c r="AQ2054" s="42"/>
      <c r="AR2054" s="42"/>
      <c r="AS2054" s="42"/>
      <c r="AT2054" s="42">
        <f t="shared" si="1135"/>
        <v>0</v>
      </c>
      <c r="AU2054" s="43">
        <f t="shared" si="1136"/>
        <v>0</v>
      </c>
      <c r="AV2054" s="43">
        <f t="shared" si="1137"/>
        <v>0</v>
      </c>
      <c r="AW2054" s="43">
        <f t="shared" si="1138"/>
        <v>0</v>
      </c>
      <c r="AX2054" s="44">
        <f>IF(AQ2054="",0,VLOOKUP(AQ2054,[1]!Costo_Twist,2,FALSE)*AU2054)</f>
        <v>0</v>
      </c>
      <c r="AY2054" s="36">
        <f t="shared" si="1139"/>
        <v>47.873049551014773</v>
      </c>
      <c r="AZ2054" s="41">
        <f t="shared" si="1140"/>
        <v>0.38541666666666669</v>
      </c>
      <c r="BA2054" s="37">
        <f t="shared" si="1141"/>
        <v>128.38541666666666</v>
      </c>
      <c r="BB2054" s="37" t="str">
        <f t="shared" si="1142"/>
        <v>ok</v>
      </c>
      <c r="BC2054" s="37" t="str">
        <f t="shared" si="1143"/>
        <v>ok</v>
      </c>
      <c r="BD2054" s="5"/>
      <c r="BE2054" s="11" t="b">
        <f t="shared" si="1144"/>
        <v>0</v>
      </c>
      <c r="BF2054" s="11" t="b">
        <f t="shared" si="1145"/>
        <v>0</v>
      </c>
      <c r="BG2054" s="11" t="b">
        <f t="shared" si="1146"/>
        <v>0</v>
      </c>
      <c r="BH2054" s="11" t="b">
        <f t="shared" si="1147"/>
        <v>0</v>
      </c>
      <c r="BI2054" s="11" t="b">
        <f t="shared" si="1148"/>
        <v>0</v>
      </c>
      <c r="BJ2054" s="11" t="b">
        <f t="shared" si="1149"/>
        <v>0</v>
      </c>
      <c r="BK2054" s="11" t="b">
        <f t="shared" si="1150"/>
        <v>0</v>
      </c>
      <c r="BL2054" s="11">
        <f t="shared" si="1151"/>
        <v>6.1611561286252252</v>
      </c>
      <c r="BM2054" s="11">
        <f t="shared" si="1152"/>
        <v>0.92417341929378372</v>
      </c>
      <c r="BN2054" s="11" t="b">
        <f t="shared" si="1153"/>
        <v>0</v>
      </c>
      <c r="BO2054" s="11" t="b">
        <f t="shared" si="1154"/>
        <v>0</v>
      </c>
      <c r="BP2054" s="11" t="b">
        <f t="shared" si="1155"/>
        <v>0</v>
      </c>
      <c r="BQ2054" s="11">
        <f t="shared" si="1156"/>
        <v>4.3128092900376576</v>
      </c>
      <c r="BR2054" s="11" t="b">
        <f t="shared" si="1157"/>
        <v>0</v>
      </c>
    </row>
    <row r="2055" spans="1:70" ht="12.75" customHeight="1" x14ac:dyDescent="0.75">
      <c r="A2055" s="24" t="s">
        <v>2393</v>
      </c>
      <c r="B2055" s="25" t="s">
        <v>2394</v>
      </c>
      <c r="C2055" s="24" t="s">
        <v>85</v>
      </c>
      <c r="D2055" s="26" t="s">
        <v>41</v>
      </c>
      <c r="E2055" s="24" t="s">
        <v>2610</v>
      </c>
      <c r="F2055" s="24" t="s">
        <v>2610</v>
      </c>
      <c r="G2055" s="25" t="s">
        <v>2098</v>
      </c>
      <c r="H2055" s="26"/>
      <c r="I2055" s="26"/>
      <c r="J2055" s="26"/>
      <c r="K2055" s="26"/>
      <c r="L2055" s="26"/>
      <c r="M2055" s="26"/>
      <c r="N2055" s="26"/>
      <c r="O2055" s="40"/>
      <c r="P2055" s="31" t="s">
        <v>79</v>
      </c>
      <c r="Q2055" s="32">
        <v>128</v>
      </c>
      <c r="R2055" s="60">
        <f t="shared" si="1122"/>
        <v>0</v>
      </c>
      <c r="S2055" s="35" t="s">
        <v>64</v>
      </c>
      <c r="T2055" s="35"/>
      <c r="U2055" s="35">
        <v>2.5</v>
      </c>
      <c r="V2055" s="30">
        <f t="shared" si="1123"/>
        <v>2.5</v>
      </c>
      <c r="W2055" s="29">
        <f t="shared" si="1124"/>
        <v>5.2083333333333336E-2</v>
      </c>
      <c r="X2055" s="29">
        <f t="shared" si="1125"/>
        <v>1.5402890321563063</v>
      </c>
      <c r="Y2055" s="29">
        <f t="shared" si="1126"/>
        <v>4.620867096468919E-2</v>
      </c>
      <c r="Z2055" s="30">
        <f>IF(S2055="",0,VLOOKUP(S2055,[1]!Costo_Twist,2,FALSE)*W2055)</f>
        <v>6.466976668539492</v>
      </c>
      <c r="AA2055" s="31" t="s">
        <v>74</v>
      </c>
      <c r="AB2055" s="31"/>
      <c r="AC2055" s="31" t="s">
        <v>2397</v>
      </c>
      <c r="AD2055" s="34">
        <f t="shared" si="1127"/>
        <v>2</v>
      </c>
      <c r="AE2055" s="33">
        <f t="shared" si="1128"/>
        <v>4.1666666666666664E-2</v>
      </c>
      <c r="AF2055" s="33">
        <f t="shared" si="1129"/>
        <v>1.232231225725045</v>
      </c>
      <c r="AG2055" s="33">
        <f t="shared" si="1130"/>
        <v>3.6966936771751349E-2</v>
      </c>
      <c r="AH2055" s="34">
        <f>IF(AA2055="",0,VLOOKUP(AA2055,[1]!Costo_Twist,2,FALSE)*AE2055)</f>
        <v>4.9798424855348884</v>
      </c>
      <c r="AI2055" s="35" t="s">
        <v>68</v>
      </c>
      <c r="AJ2055" s="35"/>
      <c r="AK2055" s="35" t="s">
        <v>2397</v>
      </c>
      <c r="AL2055" s="35">
        <f t="shared" si="1131"/>
        <v>2</v>
      </c>
      <c r="AM2055" s="29">
        <f t="shared" si="1132"/>
        <v>4.1666666666666664E-2</v>
      </c>
      <c r="AN2055" s="29">
        <f t="shared" si="1133"/>
        <v>1.232231225725045</v>
      </c>
      <c r="AO2055" s="29">
        <f t="shared" si="1134"/>
        <v>3.6966936771751349E-2</v>
      </c>
      <c r="AP2055" s="30">
        <f>IF(AI2055="",0,VLOOKUP(AI2055,[1]!Costo_Twist,2,FALSE)*AM2055)</f>
        <v>2.8272269371420684</v>
      </c>
      <c r="AQ2055" s="42"/>
      <c r="AR2055" s="42"/>
      <c r="AS2055" s="42"/>
      <c r="AT2055" s="42">
        <f t="shared" si="1135"/>
        <v>0</v>
      </c>
      <c r="AU2055" s="43">
        <f t="shared" si="1136"/>
        <v>0</v>
      </c>
      <c r="AV2055" s="43">
        <f t="shared" si="1137"/>
        <v>0</v>
      </c>
      <c r="AW2055" s="43">
        <f t="shared" si="1138"/>
        <v>0</v>
      </c>
      <c r="AX2055" s="44">
        <f>IF(AQ2055="",0,VLOOKUP(AQ2055,[1]!Costo_Twist,2,FALSE)*AU2055)</f>
        <v>0</v>
      </c>
      <c r="AY2055" s="36">
        <f t="shared" si="1139"/>
        <v>14.274046091216448</v>
      </c>
      <c r="AZ2055" s="41">
        <f t="shared" si="1140"/>
        <v>0.13541666666666666</v>
      </c>
      <c r="BA2055" s="37">
        <f t="shared" si="1141"/>
        <v>128.13541666666666</v>
      </c>
      <c r="BB2055" s="37" t="str">
        <f t="shared" si="1142"/>
        <v>ok</v>
      </c>
      <c r="BC2055" s="37" t="str">
        <f t="shared" si="1143"/>
        <v>ok</v>
      </c>
      <c r="BD2055" s="5"/>
      <c r="BE2055" s="11" t="b">
        <f t="shared" si="1144"/>
        <v>0</v>
      </c>
      <c r="BF2055" s="11" t="b">
        <f t="shared" si="1145"/>
        <v>0</v>
      </c>
      <c r="BG2055" s="11" t="b">
        <f t="shared" si="1146"/>
        <v>0</v>
      </c>
      <c r="BH2055" s="11" t="b">
        <f t="shared" si="1147"/>
        <v>0</v>
      </c>
      <c r="BI2055" s="11" t="b">
        <f t="shared" si="1148"/>
        <v>0</v>
      </c>
      <c r="BJ2055" s="11">
        <f t="shared" si="1149"/>
        <v>1.232231225725045</v>
      </c>
      <c r="BK2055" s="11" t="b">
        <f t="shared" si="1150"/>
        <v>0</v>
      </c>
      <c r="BL2055" s="11">
        <f t="shared" si="1151"/>
        <v>1.5402890321563063</v>
      </c>
      <c r="BM2055" s="11" t="b">
        <f t="shared" si="1152"/>
        <v>0</v>
      </c>
      <c r="BN2055" s="11" t="b">
        <f t="shared" si="1153"/>
        <v>0</v>
      </c>
      <c r="BO2055" s="11" t="b">
        <f t="shared" si="1154"/>
        <v>0</v>
      </c>
      <c r="BP2055" s="11" t="b">
        <f t="shared" si="1155"/>
        <v>0</v>
      </c>
      <c r="BQ2055" s="11">
        <f t="shared" si="1156"/>
        <v>1.232231225725045</v>
      </c>
      <c r="BR2055" s="11" t="b">
        <f t="shared" si="1157"/>
        <v>0</v>
      </c>
    </row>
    <row r="2056" spans="1:70" ht="12.75" customHeight="1" x14ac:dyDescent="0.75">
      <c r="A2056" s="24" t="s">
        <v>2393</v>
      </c>
      <c r="B2056" s="25" t="s">
        <v>2394</v>
      </c>
      <c r="C2056" s="24" t="s">
        <v>85</v>
      </c>
      <c r="D2056" s="26" t="s">
        <v>41</v>
      </c>
      <c r="E2056" s="24" t="s">
        <v>2610</v>
      </c>
      <c r="F2056" s="24" t="s">
        <v>2610</v>
      </c>
      <c r="G2056" s="25" t="s">
        <v>2099</v>
      </c>
      <c r="H2056" s="26"/>
      <c r="I2056" s="26"/>
      <c r="J2056" s="26"/>
      <c r="K2056" s="26"/>
      <c r="L2056" s="26"/>
      <c r="M2056" s="26"/>
      <c r="N2056" s="26"/>
      <c r="O2056" s="40"/>
      <c r="P2056" s="31" t="s">
        <v>79</v>
      </c>
      <c r="Q2056" s="32">
        <v>128</v>
      </c>
      <c r="R2056" s="60">
        <f t="shared" si="1122"/>
        <v>0</v>
      </c>
      <c r="S2056" s="35" t="s">
        <v>64</v>
      </c>
      <c r="T2056" s="35"/>
      <c r="U2056" s="35">
        <v>1.5</v>
      </c>
      <c r="V2056" s="30">
        <f t="shared" si="1123"/>
        <v>1.5</v>
      </c>
      <c r="W2056" s="29">
        <f t="shared" si="1124"/>
        <v>3.125E-2</v>
      </c>
      <c r="X2056" s="29">
        <f t="shared" si="1125"/>
        <v>0.92417341929378372</v>
      </c>
      <c r="Y2056" s="29">
        <f t="shared" si="1126"/>
        <v>2.7725202578813512E-2</v>
      </c>
      <c r="Z2056" s="30">
        <f>IF(S2056="",0,VLOOKUP(S2056,[1]!Costo_Twist,2,FALSE)*W2056)</f>
        <v>3.880186001123695</v>
      </c>
      <c r="AA2056" s="31" t="s">
        <v>74</v>
      </c>
      <c r="AB2056" s="31"/>
      <c r="AC2056" s="31">
        <v>0.5</v>
      </c>
      <c r="AD2056" s="34">
        <f t="shared" si="1127"/>
        <v>0.5</v>
      </c>
      <c r="AE2056" s="33">
        <f t="shared" si="1128"/>
        <v>1.0416666666666666E-2</v>
      </c>
      <c r="AF2056" s="33">
        <f t="shared" si="1129"/>
        <v>0.30805780643126124</v>
      </c>
      <c r="AG2056" s="33">
        <f t="shared" si="1130"/>
        <v>9.2417341929378373E-3</v>
      </c>
      <c r="AH2056" s="34">
        <f>IF(AA2056="",0,VLOOKUP(AA2056,[1]!Costo_Twist,2,FALSE)*AE2056)</f>
        <v>1.2449606213837221</v>
      </c>
      <c r="AI2056" s="35" t="s">
        <v>69</v>
      </c>
      <c r="AJ2056" s="35"/>
      <c r="AK2056" s="35">
        <v>0.5</v>
      </c>
      <c r="AL2056" s="35">
        <f t="shared" si="1131"/>
        <v>0.5</v>
      </c>
      <c r="AM2056" s="29">
        <f t="shared" si="1132"/>
        <v>1.0416666666666666E-2</v>
      </c>
      <c r="AN2056" s="29">
        <f t="shared" si="1133"/>
        <v>0.30805780643126124</v>
      </c>
      <c r="AO2056" s="29">
        <f t="shared" si="1134"/>
        <v>9.2417341929378373E-3</v>
      </c>
      <c r="AP2056" s="30">
        <f>IF(AI2056="",0,VLOOKUP(AI2056,[1]!Costo_Twist,2,FALSE)*AM2056)</f>
        <v>1.9156908261130987</v>
      </c>
      <c r="AQ2056" s="42"/>
      <c r="AR2056" s="42"/>
      <c r="AS2056" s="42"/>
      <c r="AT2056" s="42">
        <f t="shared" si="1135"/>
        <v>0</v>
      </c>
      <c r="AU2056" s="43">
        <f t="shared" si="1136"/>
        <v>0</v>
      </c>
      <c r="AV2056" s="43">
        <f t="shared" si="1137"/>
        <v>0</v>
      </c>
      <c r="AW2056" s="43">
        <f t="shared" si="1138"/>
        <v>0</v>
      </c>
      <c r="AX2056" s="44">
        <f>IF(AQ2056="",0,VLOOKUP(AQ2056,[1]!Costo_Twist,2,FALSE)*AU2056)</f>
        <v>0</v>
      </c>
      <c r="AY2056" s="36">
        <f t="shared" si="1139"/>
        <v>7.0408374486205156</v>
      </c>
      <c r="AZ2056" s="41">
        <f t="shared" si="1140"/>
        <v>5.2083333333333329E-2</v>
      </c>
      <c r="BA2056" s="37">
        <f t="shared" si="1141"/>
        <v>128.05208333333334</v>
      </c>
      <c r="BB2056" s="37" t="str">
        <f t="shared" si="1142"/>
        <v>ok</v>
      </c>
      <c r="BC2056" s="37" t="str">
        <f t="shared" si="1143"/>
        <v>ok</v>
      </c>
      <c r="BD2056" s="5"/>
      <c r="BE2056" s="11" t="b">
        <f t="shared" si="1144"/>
        <v>0</v>
      </c>
      <c r="BF2056" s="11" t="b">
        <f t="shared" si="1145"/>
        <v>0</v>
      </c>
      <c r="BG2056" s="11">
        <f t="shared" si="1146"/>
        <v>0.30805780643126124</v>
      </c>
      <c r="BH2056" s="11" t="b">
        <f t="shared" si="1147"/>
        <v>0</v>
      </c>
      <c r="BI2056" s="11" t="b">
        <f t="shared" si="1148"/>
        <v>0</v>
      </c>
      <c r="BJ2056" s="11" t="b">
        <f t="shared" si="1149"/>
        <v>0</v>
      </c>
      <c r="BK2056" s="11" t="b">
        <f t="shared" si="1150"/>
        <v>0</v>
      </c>
      <c r="BL2056" s="11">
        <f t="shared" si="1151"/>
        <v>0.92417341929378372</v>
      </c>
      <c r="BM2056" s="11" t="b">
        <f t="shared" si="1152"/>
        <v>0</v>
      </c>
      <c r="BN2056" s="11" t="b">
        <f t="shared" si="1153"/>
        <v>0</v>
      </c>
      <c r="BO2056" s="11" t="b">
        <f t="shared" si="1154"/>
        <v>0</v>
      </c>
      <c r="BP2056" s="11" t="b">
        <f t="shared" si="1155"/>
        <v>0</v>
      </c>
      <c r="BQ2056" s="11">
        <f t="shared" si="1156"/>
        <v>0.30805780643126124</v>
      </c>
      <c r="BR2056" s="11" t="b">
        <f t="shared" si="1157"/>
        <v>0</v>
      </c>
    </row>
    <row r="2057" spans="1:70" ht="12.75" customHeight="1" x14ac:dyDescent="0.75">
      <c r="A2057" s="24" t="s">
        <v>2393</v>
      </c>
      <c r="B2057" s="25" t="s">
        <v>2394</v>
      </c>
      <c r="C2057" s="24" t="s">
        <v>85</v>
      </c>
      <c r="D2057" s="26" t="s">
        <v>41</v>
      </c>
      <c r="E2057" s="24" t="s">
        <v>2610</v>
      </c>
      <c r="F2057" s="24" t="s">
        <v>2610</v>
      </c>
      <c r="G2057" s="25" t="s">
        <v>2100</v>
      </c>
      <c r="H2057" s="26"/>
      <c r="I2057" s="26"/>
      <c r="J2057" s="26"/>
      <c r="K2057" s="26"/>
      <c r="L2057" s="26"/>
      <c r="M2057" s="26"/>
      <c r="N2057" s="26"/>
      <c r="O2057" s="40"/>
      <c r="P2057" s="31" t="s">
        <v>81</v>
      </c>
      <c r="Q2057" s="32">
        <v>120</v>
      </c>
      <c r="R2057" s="60">
        <f t="shared" si="1122"/>
        <v>0</v>
      </c>
      <c r="S2057" s="35" t="s">
        <v>64</v>
      </c>
      <c r="T2057" s="35"/>
      <c r="U2057" s="35">
        <v>131.5</v>
      </c>
      <c r="V2057" s="30">
        <f t="shared" si="1123"/>
        <v>131.5</v>
      </c>
      <c r="W2057" s="29">
        <f t="shared" si="1124"/>
        <v>2.7395833333333335</v>
      </c>
      <c r="X2057" s="29">
        <f t="shared" si="1125"/>
        <v>81.019203091421716</v>
      </c>
      <c r="Y2057" s="29">
        <f t="shared" si="1126"/>
        <v>2.4305760927426512</v>
      </c>
      <c r="Z2057" s="30">
        <f>IF(S2057="",0,VLOOKUP(S2057,[1]!Costo_Twist,2,FALSE)*W2057)</f>
        <v>340.1629727651773</v>
      </c>
      <c r="AA2057" s="31" t="s">
        <v>74</v>
      </c>
      <c r="AB2057" s="31"/>
      <c r="AC2057" s="31" t="s">
        <v>2441</v>
      </c>
      <c r="AD2057" s="34">
        <f t="shared" si="1127"/>
        <v>60</v>
      </c>
      <c r="AE2057" s="33">
        <f t="shared" si="1128"/>
        <v>1.25</v>
      </c>
      <c r="AF2057" s="33">
        <f t="shared" si="1129"/>
        <v>36.96693677175135</v>
      </c>
      <c r="AG2057" s="33">
        <f t="shared" si="1130"/>
        <v>1.1090081031525405</v>
      </c>
      <c r="AH2057" s="34">
        <f>IF(AA2057="",0,VLOOKUP(AA2057,[1]!Costo_Twist,2,FALSE)*AE2057)</f>
        <v>149.39527456604665</v>
      </c>
      <c r="AI2057" s="35" t="s">
        <v>68</v>
      </c>
      <c r="AJ2057" s="35"/>
      <c r="AK2057" s="35" t="s">
        <v>2567</v>
      </c>
      <c r="AL2057" s="35">
        <f t="shared" si="1131"/>
        <v>256</v>
      </c>
      <c r="AM2057" s="29">
        <f t="shared" si="1132"/>
        <v>5.333333333333333</v>
      </c>
      <c r="AN2057" s="29">
        <f t="shared" si="1133"/>
        <v>157.72559689280575</v>
      </c>
      <c r="AO2057" s="29">
        <f t="shared" si="1134"/>
        <v>4.7317679067841727</v>
      </c>
      <c r="AP2057" s="30">
        <f>IF(AI2057="",0,VLOOKUP(AI2057,[1]!Costo_Twist,2,FALSE)*AM2057)</f>
        <v>361.88504795418476</v>
      </c>
      <c r="AQ2057" s="42"/>
      <c r="AR2057" s="42"/>
      <c r="AS2057" s="42"/>
      <c r="AT2057" s="42">
        <f t="shared" si="1135"/>
        <v>0</v>
      </c>
      <c r="AU2057" s="43">
        <f t="shared" si="1136"/>
        <v>0</v>
      </c>
      <c r="AV2057" s="43">
        <f t="shared" si="1137"/>
        <v>0</v>
      </c>
      <c r="AW2057" s="43">
        <f t="shared" si="1138"/>
        <v>0</v>
      </c>
      <c r="AX2057" s="44">
        <f>IF(AQ2057="",0,VLOOKUP(AQ2057,[1]!Costo_Twist,2,FALSE)*AU2057)</f>
        <v>0</v>
      </c>
      <c r="AY2057" s="36">
        <f t="shared" si="1139"/>
        <v>851.44329528540868</v>
      </c>
      <c r="AZ2057" s="41">
        <f t="shared" si="1140"/>
        <v>9.3229166666666661</v>
      </c>
      <c r="BA2057" s="37">
        <f t="shared" si="1141"/>
        <v>129.32291666666666</v>
      </c>
      <c r="BB2057" s="37" t="str">
        <f t="shared" si="1142"/>
        <v>ok</v>
      </c>
      <c r="BC2057" s="37" t="str">
        <f t="shared" si="1143"/>
        <v>ok</v>
      </c>
      <c r="BD2057" s="5"/>
      <c r="BE2057" s="11" t="b">
        <f t="shared" si="1144"/>
        <v>0</v>
      </c>
      <c r="BF2057" s="11" t="b">
        <f t="shared" si="1145"/>
        <v>0</v>
      </c>
      <c r="BG2057" s="11" t="b">
        <f t="shared" si="1146"/>
        <v>0</v>
      </c>
      <c r="BH2057" s="11" t="b">
        <f t="shared" si="1147"/>
        <v>0</v>
      </c>
      <c r="BI2057" s="11" t="b">
        <f t="shared" si="1148"/>
        <v>0</v>
      </c>
      <c r="BJ2057" s="11">
        <f t="shared" si="1149"/>
        <v>157.72559689280575</v>
      </c>
      <c r="BK2057" s="11" t="b">
        <f t="shared" si="1150"/>
        <v>0</v>
      </c>
      <c r="BL2057" s="11">
        <f t="shared" si="1151"/>
        <v>81.019203091421716</v>
      </c>
      <c r="BM2057" s="11" t="b">
        <f t="shared" si="1152"/>
        <v>0</v>
      </c>
      <c r="BN2057" s="11" t="b">
        <f t="shared" si="1153"/>
        <v>0</v>
      </c>
      <c r="BO2057" s="11" t="b">
        <f t="shared" si="1154"/>
        <v>0</v>
      </c>
      <c r="BP2057" s="11" t="b">
        <f t="shared" si="1155"/>
        <v>0</v>
      </c>
      <c r="BQ2057" s="11">
        <f t="shared" si="1156"/>
        <v>36.96693677175135</v>
      </c>
      <c r="BR2057" s="11" t="b">
        <f t="shared" si="1157"/>
        <v>0</v>
      </c>
    </row>
    <row r="2058" spans="1:70" ht="12.75" customHeight="1" x14ac:dyDescent="0.75">
      <c r="A2058" s="24" t="s">
        <v>2393</v>
      </c>
      <c r="B2058" s="25" t="s">
        <v>2394</v>
      </c>
      <c r="C2058" s="24" t="s">
        <v>85</v>
      </c>
      <c r="D2058" s="26" t="s">
        <v>41</v>
      </c>
      <c r="E2058" s="24" t="s">
        <v>2610</v>
      </c>
      <c r="F2058" s="24" t="s">
        <v>2610</v>
      </c>
      <c r="G2058" s="25" t="s">
        <v>2101</v>
      </c>
      <c r="H2058" s="26"/>
      <c r="I2058" s="26"/>
      <c r="J2058" s="26"/>
      <c r="K2058" s="26"/>
      <c r="L2058" s="26"/>
      <c r="M2058" s="26"/>
      <c r="N2058" s="26"/>
      <c r="O2058" s="40"/>
      <c r="P2058" s="31" t="s">
        <v>81</v>
      </c>
      <c r="Q2058" s="32">
        <v>120</v>
      </c>
      <c r="R2058" s="60">
        <f t="shared" si="1122"/>
        <v>0</v>
      </c>
      <c r="S2058" s="35" t="s">
        <v>64</v>
      </c>
      <c r="T2058" s="35"/>
      <c r="U2058" s="35" t="s">
        <v>2496</v>
      </c>
      <c r="V2058" s="30">
        <f t="shared" si="1123"/>
        <v>62</v>
      </c>
      <c r="W2058" s="29">
        <f t="shared" si="1124"/>
        <v>1.2916666666666667</v>
      </c>
      <c r="X2058" s="29">
        <f t="shared" si="1125"/>
        <v>38.199167997476394</v>
      </c>
      <c r="Y2058" s="29">
        <f t="shared" si="1126"/>
        <v>1.1459750399242918</v>
      </c>
      <c r="Z2058" s="30">
        <f>IF(S2058="",0,VLOOKUP(S2058,[1]!Costo_Twist,2,FALSE)*W2058)</f>
        <v>160.38102137977941</v>
      </c>
      <c r="AA2058" s="31" t="s">
        <v>74</v>
      </c>
      <c r="AB2058" s="31"/>
      <c r="AC2058" s="31">
        <v>28.5</v>
      </c>
      <c r="AD2058" s="34">
        <f t="shared" si="1127"/>
        <v>28.5</v>
      </c>
      <c r="AE2058" s="33">
        <f t="shared" si="1128"/>
        <v>0.59375</v>
      </c>
      <c r="AF2058" s="33">
        <f t="shared" si="1129"/>
        <v>17.559294966581891</v>
      </c>
      <c r="AG2058" s="33">
        <f t="shared" si="1130"/>
        <v>0.52677884899745675</v>
      </c>
      <c r="AH2058" s="34">
        <f>IF(AA2058="",0,VLOOKUP(AA2058,[1]!Costo_Twist,2,FALSE)*AE2058)</f>
        <v>70.962755418872163</v>
      </c>
      <c r="AI2058" s="35" t="s">
        <v>68</v>
      </c>
      <c r="AJ2058" s="35"/>
      <c r="AK2058" s="35">
        <v>131.5</v>
      </c>
      <c r="AL2058" s="35">
        <f t="shared" si="1131"/>
        <v>131.5</v>
      </c>
      <c r="AM2058" s="29">
        <f t="shared" si="1132"/>
        <v>2.7395833333333335</v>
      </c>
      <c r="AN2058" s="29">
        <f t="shared" si="1133"/>
        <v>81.019203091421716</v>
      </c>
      <c r="AO2058" s="29">
        <f t="shared" si="1134"/>
        <v>2.4305760927426512</v>
      </c>
      <c r="AP2058" s="30">
        <f>IF(AI2058="",0,VLOOKUP(AI2058,[1]!Costo_Twist,2,FALSE)*AM2058)</f>
        <v>185.890171117091</v>
      </c>
      <c r="AQ2058" s="42"/>
      <c r="AR2058" s="42"/>
      <c r="AS2058" s="42"/>
      <c r="AT2058" s="42">
        <f t="shared" si="1135"/>
        <v>0</v>
      </c>
      <c r="AU2058" s="43">
        <f t="shared" si="1136"/>
        <v>0</v>
      </c>
      <c r="AV2058" s="43">
        <f t="shared" si="1137"/>
        <v>0</v>
      </c>
      <c r="AW2058" s="43">
        <f t="shared" si="1138"/>
        <v>0</v>
      </c>
      <c r="AX2058" s="44">
        <f>IF(AQ2058="",0,VLOOKUP(AQ2058,[1]!Costo_Twist,2,FALSE)*AU2058)</f>
        <v>0</v>
      </c>
      <c r="AY2058" s="36">
        <f t="shared" si="1139"/>
        <v>417.23394791574253</v>
      </c>
      <c r="AZ2058" s="41">
        <f t="shared" si="1140"/>
        <v>4.625</v>
      </c>
      <c r="BA2058" s="37">
        <f t="shared" si="1141"/>
        <v>124.625</v>
      </c>
      <c r="BB2058" s="37" t="str">
        <f t="shared" si="1142"/>
        <v>ok</v>
      </c>
      <c r="BC2058" s="37" t="str">
        <f t="shared" si="1143"/>
        <v>ok</v>
      </c>
      <c r="BD2058" s="5"/>
      <c r="BE2058" s="11" t="b">
        <f t="shared" si="1144"/>
        <v>0</v>
      </c>
      <c r="BF2058" s="11" t="b">
        <f t="shared" si="1145"/>
        <v>0</v>
      </c>
      <c r="BG2058" s="11" t="b">
        <f t="shared" si="1146"/>
        <v>0</v>
      </c>
      <c r="BH2058" s="11" t="b">
        <f t="shared" si="1147"/>
        <v>0</v>
      </c>
      <c r="BI2058" s="11" t="b">
        <f t="shared" si="1148"/>
        <v>0</v>
      </c>
      <c r="BJ2058" s="11">
        <f t="shared" si="1149"/>
        <v>81.019203091421716</v>
      </c>
      <c r="BK2058" s="11" t="b">
        <f t="shared" si="1150"/>
        <v>0</v>
      </c>
      <c r="BL2058" s="11">
        <f t="shared" si="1151"/>
        <v>38.199167997476394</v>
      </c>
      <c r="BM2058" s="11" t="b">
        <f t="shared" si="1152"/>
        <v>0</v>
      </c>
      <c r="BN2058" s="11" t="b">
        <f t="shared" si="1153"/>
        <v>0</v>
      </c>
      <c r="BO2058" s="11" t="b">
        <f t="shared" si="1154"/>
        <v>0</v>
      </c>
      <c r="BP2058" s="11" t="b">
        <f t="shared" si="1155"/>
        <v>0</v>
      </c>
      <c r="BQ2058" s="11">
        <f t="shared" si="1156"/>
        <v>17.559294966581891</v>
      </c>
      <c r="BR2058" s="11" t="b">
        <f t="shared" si="1157"/>
        <v>0</v>
      </c>
    </row>
    <row r="2059" spans="1:70" ht="12.75" customHeight="1" x14ac:dyDescent="0.75">
      <c r="A2059" s="24" t="s">
        <v>2393</v>
      </c>
      <c r="B2059" s="25" t="s">
        <v>2394</v>
      </c>
      <c r="C2059" s="24" t="s">
        <v>85</v>
      </c>
      <c r="D2059" s="26" t="s">
        <v>41</v>
      </c>
      <c r="E2059" s="24" t="s">
        <v>2610</v>
      </c>
      <c r="F2059" s="24" t="s">
        <v>2610</v>
      </c>
      <c r="G2059" s="25" t="s">
        <v>2102</v>
      </c>
      <c r="H2059" s="26"/>
      <c r="I2059" s="26"/>
      <c r="J2059" s="26"/>
      <c r="K2059" s="26"/>
      <c r="L2059" s="26"/>
      <c r="M2059" s="26"/>
      <c r="N2059" s="26"/>
      <c r="O2059" s="40"/>
      <c r="P2059" s="31" t="s">
        <v>80</v>
      </c>
      <c r="Q2059" s="32">
        <v>124</v>
      </c>
      <c r="R2059" s="60">
        <f t="shared" si="1122"/>
        <v>0</v>
      </c>
      <c r="S2059" s="35" t="s">
        <v>64</v>
      </c>
      <c r="T2059" s="35"/>
      <c r="U2059" s="35" t="s">
        <v>2464</v>
      </c>
      <c r="V2059" s="30">
        <f t="shared" si="1123"/>
        <v>72</v>
      </c>
      <c r="W2059" s="29">
        <f t="shared" si="1124"/>
        <v>1.5</v>
      </c>
      <c r="X2059" s="29">
        <f t="shared" si="1125"/>
        <v>44.360324126101617</v>
      </c>
      <c r="Y2059" s="29">
        <f t="shared" si="1126"/>
        <v>1.3308097237830485</v>
      </c>
      <c r="Z2059" s="30">
        <f>IF(S2059="",0,VLOOKUP(S2059,[1]!Costo_Twist,2,FALSE)*W2059)</f>
        <v>186.24892805393736</v>
      </c>
      <c r="AA2059" s="31" t="s">
        <v>74</v>
      </c>
      <c r="AB2059" s="31"/>
      <c r="AC2059" s="31" t="s">
        <v>2416</v>
      </c>
      <c r="AD2059" s="34">
        <f t="shared" si="1127"/>
        <v>28</v>
      </c>
      <c r="AE2059" s="33">
        <f t="shared" si="1128"/>
        <v>0.58333333333333337</v>
      </c>
      <c r="AF2059" s="33">
        <f t="shared" si="1129"/>
        <v>17.25123716015063</v>
      </c>
      <c r="AG2059" s="33">
        <f t="shared" si="1130"/>
        <v>0.51753711480451892</v>
      </c>
      <c r="AH2059" s="34">
        <f>IF(AA2059="",0,VLOOKUP(AA2059,[1]!Costo_Twist,2,FALSE)*AE2059)</f>
        <v>69.717794797488438</v>
      </c>
      <c r="AI2059" s="35" t="s">
        <v>68</v>
      </c>
      <c r="AJ2059" s="35"/>
      <c r="AK2059" s="35" t="s">
        <v>2470</v>
      </c>
      <c r="AL2059" s="35">
        <f t="shared" si="1131"/>
        <v>94</v>
      </c>
      <c r="AM2059" s="29">
        <f t="shared" si="1132"/>
        <v>1.9583333333333333</v>
      </c>
      <c r="AN2059" s="29">
        <f t="shared" si="1133"/>
        <v>57.914867609077113</v>
      </c>
      <c r="AO2059" s="29">
        <f t="shared" si="1134"/>
        <v>1.7374460282723134</v>
      </c>
      <c r="AP2059" s="30">
        <f>IF(AI2059="",0,VLOOKUP(AI2059,[1]!Costo_Twist,2,FALSE)*AM2059)</f>
        <v>132.8796660456772</v>
      </c>
      <c r="AQ2059" s="42"/>
      <c r="AR2059" s="42"/>
      <c r="AS2059" s="42"/>
      <c r="AT2059" s="42">
        <f t="shared" si="1135"/>
        <v>0</v>
      </c>
      <c r="AU2059" s="43">
        <f t="shared" si="1136"/>
        <v>0</v>
      </c>
      <c r="AV2059" s="43">
        <f t="shared" si="1137"/>
        <v>0</v>
      </c>
      <c r="AW2059" s="43">
        <f t="shared" si="1138"/>
        <v>0</v>
      </c>
      <c r="AX2059" s="44">
        <f>IF(AQ2059="",0,VLOOKUP(AQ2059,[1]!Costo_Twist,2,FALSE)*AU2059)</f>
        <v>0</v>
      </c>
      <c r="AY2059" s="36">
        <f t="shared" si="1139"/>
        <v>388.846388897103</v>
      </c>
      <c r="AZ2059" s="41">
        <f t="shared" si="1140"/>
        <v>4.041666666666667</v>
      </c>
      <c r="BA2059" s="37">
        <f t="shared" si="1141"/>
        <v>128.04166666666666</v>
      </c>
      <c r="BB2059" s="37" t="str">
        <f t="shared" si="1142"/>
        <v>ok</v>
      </c>
      <c r="BC2059" s="37" t="str">
        <f t="shared" si="1143"/>
        <v>ok</v>
      </c>
      <c r="BD2059" s="5"/>
      <c r="BE2059" s="11" t="b">
        <f t="shared" si="1144"/>
        <v>0</v>
      </c>
      <c r="BF2059" s="11" t="b">
        <f t="shared" si="1145"/>
        <v>0</v>
      </c>
      <c r="BG2059" s="11" t="b">
        <f t="shared" si="1146"/>
        <v>0</v>
      </c>
      <c r="BH2059" s="11" t="b">
        <f t="shared" si="1147"/>
        <v>0</v>
      </c>
      <c r="BI2059" s="11" t="b">
        <f t="shared" si="1148"/>
        <v>0</v>
      </c>
      <c r="BJ2059" s="11">
        <f t="shared" si="1149"/>
        <v>57.914867609077113</v>
      </c>
      <c r="BK2059" s="11" t="b">
        <f t="shared" si="1150"/>
        <v>0</v>
      </c>
      <c r="BL2059" s="11">
        <f t="shared" si="1151"/>
        <v>44.360324126101617</v>
      </c>
      <c r="BM2059" s="11" t="b">
        <f t="shared" si="1152"/>
        <v>0</v>
      </c>
      <c r="BN2059" s="11" t="b">
        <f t="shared" si="1153"/>
        <v>0</v>
      </c>
      <c r="BO2059" s="11" t="b">
        <f t="shared" si="1154"/>
        <v>0</v>
      </c>
      <c r="BP2059" s="11" t="b">
        <f t="shared" si="1155"/>
        <v>0</v>
      </c>
      <c r="BQ2059" s="11">
        <f t="shared" si="1156"/>
        <v>17.25123716015063</v>
      </c>
      <c r="BR2059" s="11" t="b">
        <f t="shared" si="1157"/>
        <v>0</v>
      </c>
    </row>
    <row r="2060" spans="1:70" ht="12.75" customHeight="1" x14ac:dyDescent="0.75">
      <c r="A2060" s="24" t="s">
        <v>2393</v>
      </c>
      <c r="B2060" s="25" t="s">
        <v>2394</v>
      </c>
      <c r="C2060" s="24" t="s">
        <v>85</v>
      </c>
      <c r="D2060" s="26" t="s">
        <v>41</v>
      </c>
      <c r="E2060" s="24" t="s">
        <v>2610</v>
      </c>
      <c r="F2060" s="24" t="s">
        <v>2610</v>
      </c>
      <c r="G2060" s="25" t="s">
        <v>2103</v>
      </c>
      <c r="H2060" s="26"/>
      <c r="I2060" s="26"/>
      <c r="J2060" s="26"/>
      <c r="K2060" s="26"/>
      <c r="L2060" s="26"/>
      <c r="M2060" s="26"/>
      <c r="N2060" s="26"/>
      <c r="O2060" s="40"/>
      <c r="P2060" s="31" t="s">
        <v>80</v>
      </c>
      <c r="Q2060" s="32">
        <v>124</v>
      </c>
      <c r="R2060" s="60">
        <f t="shared" si="1122"/>
        <v>0</v>
      </c>
      <c r="S2060" s="35" t="s">
        <v>64</v>
      </c>
      <c r="T2060" s="35"/>
      <c r="U2060" s="30" t="s">
        <v>2436</v>
      </c>
      <c r="V2060" s="30">
        <f t="shared" si="1123"/>
        <v>33</v>
      </c>
      <c r="W2060" s="29">
        <f t="shared" si="1124"/>
        <v>0.6875</v>
      </c>
      <c r="X2060" s="29">
        <f t="shared" si="1125"/>
        <v>20.331815224463242</v>
      </c>
      <c r="Y2060" s="29">
        <f t="shared" si="1126"/>
        <v>0.60995445673389725</v>
      </c>
      <c r="Z2060" s="30">
        <f>IF(S2060="",0,VLOOKUP(S2060,[1]!Costo_Twist,2,FALSE)*W2060)</f>
        <v>85.364092024721288</v>
      </c>
      <c r="AA2060" s="31" t="s">
        <v>74</v>
      </c>
      <c r="AB2060" s="31"/>
      <c r="AC2060" s="31">
        <v>13.5</v>
      </c>
      <c r="AD2060" s="34">
        <f t="shared" si="1127"/>
        <v>13.5</v>
      </c>
      <c r="AE2060" s="33">
        <f t="shared" si="1128"/>
        <v>0.28125</v>
      </c>
      <c r="AF2060" s="33">
        <f t="shared" si="1129"/>
        <v>8.317560773644054</v>
      </c>
      <c r="AG2060" s="33">
        <f t="shared" si="1130"/>
        <v>0.24952682320932162</v>
      </c>
      <c r="AH2060" s="34">
        <f>IF(AA2060="",0,VLOOKUP(AA2060,[1]!Costo_Twist,2,FALSE)*AE2060)</f>
        <v>33.613936777360493</v>
      </c>
      <c r="AI2060" s="35" t="s">
        <v>68</v>
      </c>
      <c r="AJ2060" s="35"/>
      <c r="AK2060" s="35">
        <v>46.5</v>
      </c>
      <c r="AL2060" s="35">
        <f t="shared" si="1131"/>
        <v>46.5</v>
      </c>
      <c r="AM2060" s="29">
        <f t="shared" si="1132"/>
        <v>0.96875</v>
      </c>
      <c r="AN2060" s="29">
        <f t="shared" si="1133"/>
        <v>28.649375998107296</v>
      </c>
      <c r="AO2060" s="29">
        <f t="shared" si="1134"/>
        <v>0.85948127994321888</v>
      </c>
      <c r="AP2060" s="30">
        <f>IF(AI2060="",0,VLOOKUP(AI2060,[1]!Costo_Twist,2,FALSE)*AM2060)</f>
        <v>65.733026288553091</v>
      </c>
      <c r="AQ2060" s="42"/>
      <c r="AR2060" s="42"/>
      <c r="AS2060" s="42"/>
      <c r="AT2060" s="42">
        <f t="shared" si="1135"/>
        <v>0</v>
      </c>
      <c r="AU2060" s="43">
        <f t="shared" si="1136"/>
        <v>0</v>
      </c>
      <c r="AV2060" s="43">
        <f t="shared" si="1137"/>
        <v>0</v>
      </c>
      <c r="AW2060" s="43">
        <f t="shared" si="1138"/>
        <v>0</v>
      </c>
      <c r="AX2060" s="44">
        <f>IF(AQ2060="",0,VLOOKUP(AQ2060,[1]!Costo_Twist,2,FALSE)*AU2060)</f>
        <v>0</v>
      </c>
      <c r="AY2060" s="36">
        <f t="shared" si="1139"/>
        <v>184.71105509063489</v>
      </c>
      <c r="AZ2060" s="41">
        <f t="shared" si="1140"/>
        <v>1.9375</v>
      </c>
      <c r="BA2060" s="37">
        <f t="shared" si="1141"/>
        <v>125.9375</v>
      </c>
      <c r="BB2060" s="37" t="str">
        <f t="shared" si="1142"/>
        <v>ok</v>
      </c>
      <c r="BC2060" s="37" t="str">
        <f t="shared" si="1143"/>
        <v>ok</v>
      </c>
      <c r="BD2060" s="5"/>
      <c r="BE2060" s="11" t="b">
        <f t="shared" si="1144"/>
        <v>0</v>
      </c>
      <c r="BF2060" s="11" t="b">
        <f t="shared" si="1145"/>
        <v>0</v>
      </c>
      <c r="BG2060" s="11" t="b">
        <f t="shared" si="1146"/>
        <v>0</v>
      </c>
      <c r="BH2060" s="11" t="b">
        <f t="shared" si="1147"/>
        <v>0</v>
      </c>
      <c r="BI2060" s="11" t="b">
        <f t="shared" si="1148"/>
        <v>0</v>
      </c>
      <c r="BJ2060" s="11">
        <f t="shared" si="1149"/>
        <v>28.649375998107296</v>
      </c>
      <c r="BK2060" s="11" t="b">
        <f t="shared" si="1150"/>
        <v>0</v>
      </c>
      <c r="BL2060" s="11">
        <f t="shared" si="1151"/>
        <v>20.331815224463242</v>
      </c>
      <c r="BM2060" s="11" t="b">
        <f t="shared" si="1152"/>
        <v>0</v>
      </c>
      <c r="BN2060" s="11" t="b">
        <f t="shared" si="1153"/>
        <v>0</v>
      </c>
      <c r="BO2060" s="11" t="b">
        <f t="shared" si="1154"/>
        <v>0</v>
      </c>
      <c r="BP2060" s="11" t="b">
        <f t="shared" si="1155"/>
        <v>0</v>
      </c>
      <c r="BQ2060" s="11">
        <f t="shared" si="1156"/>
        <v>8.317560773644054</v>
      </c>
      <c r="BR2060" s="11" t="b">
        <f t="shared" si="1157"/>
        <v>0</v>
      </c>
    </row>
    <row r="2061" spans="1:70" ht="12.75" customHeight="1" x14ac:dyDescent="0.75">
      <c r="A2061" s="24" t="s">
        <v>2393</v>
      </c>
      <c r="B2061" s="25" t="s">
        <v>2394</v>
      </c>
      <c r="C2061" s="24" t="s">
        <v>85</v>
      </c>
      <c r="D2061" s="26" t="s">
        <v>41</v>
      </c>
      <c r="E2061" s="24" t="s">
        <v>2610</v>
      </c>
      <c r="F2061" s="24" t="s">
        <v>2610</v>
      </c>
      <c r="G2061" s="25" t="s">
        <v>2104</v>
      </c>
      <c r="H2061" s="26"/>
      <c r="I2061" s="26"/>
      <c r="J2061" s="26"/>
      <c r="K2061" s="26"/>
      <c r="L2061" s="26"/>
      <c r="M2061" s="26"/>
      <c r="N2061" s="26"/>
      <c r="O2061" s="40"/>
      <c r="P2061" s="31" t="s">
        <v>79</v>
      </c>
      <c r="Q2061" s="32">
        <v>128</v>
      </c>
      <c r="R2061" s="60">
        <f t="shared" si="1122"/>
        <v>0</v>
      </c>
      <c r="S2061" s="35" t="s">
        <v>64</v>
      </c>
      <c r="T2061" s="35"/>
      <c r="U2061" s="35">
        <v>18.5</v>
      </c>
      <c r="V2061" s="30">
        <f t="shared" si="1123"/>
        <v>18.5</v>
      </c>
      <c r="W2061" s="29">
        <f t="shared" si="1124"/>
        <v>0.38541666666666669</v>
      </c>
      <c r="X2061" s="29">
        <f t="shared" si="1125"/>
        <v>11.398138837956667</v>
      </c>
      <c r="Y2061" s="29">
        <f t="shared" si="1126"/>
        <v>0.34194416513870002</v>
      </c>
      <c r="Z2061" s="30">
        <f>IF(S2061="",0,VLOOKUP(S2061,[1]!Costo_Twist,2,FALSE)*W2061)</f>
        <v>47.85562734719224</v>
      </c>
      <c r="AA2061" s="31" t="s">
        <v>65</v>
      </c>
      <c r="AB2061" s="31"/>
      <c r="AC2061" s="31">
        <v>8.5</v>
      </c>
      <c r="AD2061" s="34">
        <f t="shared" si="1127"/>
        <v>8.5</v>
      </c>
      <c r="AE2061" s="33">
        <f t="shared" si="1128"/>
        <v>0.17708333333333334</v>
      </c>
      <c r="AF2061" s="33">
        <f t="shared" si="1129"/>
        <v>5.2369827093314418</v>
      </c>
      <c r="AG2061" s="33">
        <f t="shared" si="1130"/>
        <v>0.15710948127994326</v>
      </c>
      <c r="AH2061" s="34">
        <f>IF(AA2061="",0,VLOOKUP(AA2061,[1]!Costo_Twist,2,FALSE)*AE2061)</f>
        <v>25.928933672413287</v>
      </c>
      <c r="AI2061" s="35" t="s">
        <v>74</v>
      </c>
      <c r="AJ2061" s="35"/>
      <c r="AK2061" s="35">
        <v>7.5</v>
      </c>
      <c r="AL2061" s="35">
        <f t="shared" si="1131"/>
        <v>7.5</v>
      </c>
      <c r="AM2061" s="29">
        <f t="shared" si="1132"/>
        <v>0.15625</v>
      </c>
      <c r="AN2061" s="29">
        <f t="shared" si="1133"/>
        <v>4.6208670964689187</v>
      </c>
      <c r="AO2061" s="29">
        <f t="shared" si="1134"/>
        <v>0.13862601289406756</v>
      </c>
      <c r="AP2061" s="30">
        <f>IF(AI2061="",0,VLOOKUP(AI2061,[1]!Costo_Twist,2,FALSE)*AM2061)</f>
        <v>18.674409320755831</v>
      </c>
      <c r="AQ2061" s="42"/>
      <c r="AR2061" s="42"/>
      <c r="AS2061" s="42"/>
      <c r="AT2061" s="42">
        <f t="shared" si="1135"/>
        <v>0</v>
      </c>
      <c r="AU2061" s="43">
        <f t="shared" si="1136"/>
        <v>0</v>
      </c>
      <c r="AV2061" s="43">
        <f t="shared" si="1137"/>
        <v>0</v>
      </c>
      <c r="AW2061" s="43">
        <f t="shared" si="1138"/>
        <v>0</v>
      </c>
      <c r="AX2061" s="44">
        <f>IF(AQ2061="",0,VLOOKUP(AQ2061,[1]!Costo_Twist,2,FALSE)*AU2061)</f>
        <v>0</v>
      </c>
      <c r="AY2061" s="36">
        <f t="shared" si="1139"/>
        <v>92.458970340361347</v>
      </c>
      <c r="AZ2061" s="41">
        <f t="shared" si="1140"/>
        <v>0.71875</v>
      </c>
      <c r="BA2061" s="37">
        <f t="shared" si="1141"/>
        <v>128.71875</v>
      </c>
      <c r="BB2061" s="37" t="str">
        <f t="shared" si="1142"/>
        <v>ok</v>
      </c>
      <c r="BC2061" s="37" t="str">
        <f t="shared" si="1143"/>
        <v>ok</v>
      </c>
      <c r="BD2061" s="5"/>
      <c r="BE2061" s="11" t="b">
        <f t="shared" si="1144"/>
        <v>0</v>
      </c>
      <c r="BF2061" s="11" t="b">
        <f t="shared" si="1145"/>
        <v>0</v>
      </c>
      <c r="BG2061" s="11" t="b">
        <f t="shared" si="1146"/>
        <v>0</v>
      </c>
      <c r="BH2061" s="11" t="b">
        <f t="shared" si="1147"/>
        <v>0</v>
      </c>
      <c r="BI2061" s="11" t="b">
        <f t="shared" si="1148"/>
        <v>0</v>
      </c>
      <c r="BJ2061" s="11" t="b">
        <f t="shared" si="1149"/>
        <v>0</v>
      </c>
      <c r="BK2061" s="11" t="b">
        <f t="shared" si="1150"/>
        <v>0</v>
      </c>
      <c r="BL2061" s="11">
        <f t="shared" si="1151"/>
        <v>11.398138837956667</v>
      </c>
      <c r="BM2061" s="11">
        <f t="shared" si="1152"/>
        <v>5.2369827093314418</v>
      </c>
      <c r="BN2061" s="11" t="b">
        <f t="shared" si="1153"/>
        <v>0</v>
      </c>
      <c r="BO2061" s="11" t="b">
        <f t="shared" si="1154"/>
        <v>0</v>
      </c>
      <c r="BP2061" s="11" t="b">
        <f t="shared" si="1155"/>
        <v>0</v>
      </c>
      <c r="BQ2061" s="11">
        <f t="shared" si="1156"/>
        <v>4.6208670964689187</v>
      </c>
      <c r="BR2061" s="11" t="b">
        <f t="shared" si="1157"/>
        <v>0</v>
      </c>
    </row>
    <row r="2062" spans="1:70" ht="12.75" customHeight="1" x14ac:dyDescent="0.75">
      <c r="A2062" s="24" t="s">
        <v>2393</v>
      </c>
      <c r="B2062" s="25" t="s">
        <v>2394</v>
      </c>
      <c r="C2062" s="24" t="s">
        <v>85</v>
      </c>
      <c r="D2062" s="26" t="s">
        <v>41</v>
      </c>
      <c r="E2062" s="24" t="s">
        <v>2610</v>
      </c>
      <c r="F2062" s="24" t="s">
        <v>2610</v>
      </c>
      <c r="G2062" s="25" t="s">
        <v>2105</v>
      </c>
      <c r="H2062" s="26"/>
      <c r="I2062" s="26"/>
      <c r="J2062" s="26"/>
      <c r="K2062" s="26"/>
      <c r="L2062" s="26"/>
      <c r="M2062" s="26"/>
      <c r="N2062" s="26"/>
      <c r="O2062" s="40"/>
      <c r="P2062" s="31" t="s">
        <v>79</v>
      </c>
      <c r="Q2062" s="32">
        <v>128</v>
      </c>
      <c r="R2062" s="60">
        <f t="shared" si="1122"/>
        <v>0</v>
      </c>
      <c r="S2062" s="35" t="s">
        <v>74</v>
      </c>
      <c r="T2062" s="35"/>
      <c r="U2062" s="35" t="s">
        <v>2396</v>
      </c>
      <c r="V2062" s="30">
        <f t="shared" si="1123"/>
        <v>3</v>
      </c>
      <c r="W2062" s="29">
        <f t="shared" si="1124"/>
        <v>6.25E-2</v>
      </c>
      <c r="X2062" s="29">
        <f t="shared" si="1125"/>
        <v>1.8483468385875674</v>
      </c>
      <c r="Y2062" s="29">
        <f t="shared" si="1126"/>
        <v>5.5450405157627024E-2</v>
      </c>
      <c r="Z2062" s="30">
        <f>IF(S2062="",0,VLOOKUP(S2062,[1]!Costo_Twist,2,FALSE)*W2062)</f>
        <v>7.4697637283023326</v>
      </c>
      <c r="AA2062" s="31" t="s">
        <v>67</v>
      </c>
      <c r="AB2062" s="31"/>
      <c r="AC2062" s="31">
        <v>3.5</v>
      </c>
      <c r="AD2062" s="34">
        <f t="shared" si="1127"/>
        <v>3.5</v>
      </c>
      <c r="AE2062" s="33">
        <f t="shared" si="1128"/>
        <v>7.2916666666666671E-2</v>
      </c>
      <c r="AF2062" s="33">
        <f t="shared" si="1129"/>
        <v>2.1564046450188288</v>
      </c>
      <c r="AG2062" s="33">
        <f t="shared" si="1130"/>
        <v>6.4692139350564865E-2</v>
      </c>
      <c r="AH2062" s="34">
        <f>IF(AA2062="",0,VLOOKUP(AA2062,[1]!Costo_Twist,2,FALSE)*AE2062)</f>
        <v>14.776443800455393</v>
      </c>
      <c r="AI2062" s="35" t="s">
        <v>68</v>
      </c>
      <c r="AJ2062" s="35"/>
      <c r="AK2062" s="35">
        <v>14.5</v>
      </c>
      <c r="AL2062" s="35">
        <f t="shared" si="1131"/>
        <v>14.5</v>
      </c>
      <c r="AM2062" s="29">
        <f t="shared" si="1132"/>
        <v>0.30208333333333331</v>
      </c>
      <c r="AN2062" s="29">
        <f t="shared" si="1133"/>
        <v>8.9336763865065763</v>
      </c>
      <c r="AO2062" s="29">
        <f t="shared" si="1134"/>
        <v>0.26801029159519729</v>
      </c>
      <c r="AP2062" s="30">
        <f>IF(AI2062="",0,VLOOKUP(AI2062,[1]!Costo_Twist,2,FALSE)*AM2062)</f>
        <v>20.497395294279993</v>
      </c>
      <c r="AQ2062" s="42"/>
      <c r="AR2062" s="42"/>
      <c r="AS2062" s="42"/>
      <c r="AT2062" s="42">
        <f t="shared" si="1135"/>
        <v>0</v>
      </c>
      <c r="AU2062" s="43">
        <f t="shared" si="1136"/>
        <v>0</v>
      </c>
      <c r="AV2062" s="43">
        <f t="shared" si="1137"/>
        <v>0</v>
      </c>
      <c r="AW2062" s="43">
        <f t="shared" si="1138"/>
        <v>0</v>
      </c>
      <c r="AX2062" s="44">
        <f>IF(AQ2062="",0,VLOOKUP(AQ2062,[1]!Costo_Twist,2,FALSE)*AU2062)</f>
        <v>0</v>
      </c>
      <c r="AY2062" s="36">
        <f t="shared" si="1139"/>
        <v>42.743602823037719</v>
      </c>
      <c r="AZ2062" s="41">
        <f t="shared" si="1140"/>
        <v>0.4375</v>
      </c>
      <c r="BA2062" s="37">
        <f t="shared" si="1141"/>
        <v>128.4375</v>
      </c>
      <c r="BB2062" s="37" t="str">
        <f t="shared" si="1142"/>
        <v>ok</v>
      </c>
      <c r="BC2062" s="37" t="str">
        <f t="shared" si="1143"/>
        <v>ok</v>
      </c>
      <c r="BD2062" s="5"/>
      <c r="BE2062" s="11" t="b">
        <f t="shared" si="1144"/>
        <v>0</v>
      </c>
      <c r="BF2062" s="11" t="b">
        <f t="shared" si="1145"/>
        <v>0</v>
      </c>
      <c r="BG2062" s="11" t="b">
        <f t="shared" si="1146"/>
        <v>0</v>
      </c>
      <c r="BH2062" s="11" t="b">
        <f t="shared" si="1147"/>
        <v>0</v>
      </c>
      <c r="BI2062" s="11" t="b">
        <f t="shared" si="1148"/>
        <v>0</v>
      </c>
      <c r="BJ2062" s="11">
        <f t="shared" si="1149"/>
        <v>8.9336763865065763</v>
      </c>
      <c r="BK2062" s="11" t="b">
        <f t="shared" si="1150"/>
        <v>0</v>
      </c>
      <c r="BL2062" s="11" t="b">
        <f t="shared" si="1151"/>
        <v>0</v>
      </c>
      <c r="BM2062" s="11" t="b">
        <f t="shared" si="1152"/>
        <v>0</v>
      </c>
      <c r="BN2062" s="11" t="b">
        <f t="shared" si="1153"/>
        <v>0</v>
      </c>
      <c r="BO2062" s="11" t="b">
        <f t="shared" si="1154"/>
        <v>0</v>
      </c>
      <c r="BP2062" s="11" t="b">
        <f t="shared" si="1155"/>
        <v>0</v>
      </c>
      <c r="BQ2062" s="11">
        <f t="shared" si="1156"/>
        <v>1.8483468385875674</v>
      </c>
      <c r="BR2062" s="11">
        <f t="shared" si="1157"/>
        <v>2.1564046450188288</v>
      </c>
    </row>
    <row r="2063" spans="1:70" ht="12.75" customHeight="1" x14ac:dyDescent="0.75">
      <c r="A2063" s="24" t="s">
        <v>2393</v>
      </c>
      <c r="B2063" s="25" t="s">
        <v>2394</v>
      </c>
      <c r="C2063" s="24" t="s">
        <v>85</v>
      </c>
      <c r="D2063" s="26" t="s">
        <v>41</v>
      </c>
      <c r="E2063" s="24" t="s">
        <v>2610</v>
      </c>
      <c r="F2063" s="24" t="s">
        <v>2610</v>
      </c>
      <c r="G2063" s="25" t="s">
        <v>2106</v>
      </c>
      <c r="H2063" s="26"/>
      <c r="I2063" s="26"/>
      <c r="J2063" s="26"/>
      <c r="K2063" s="26"/>
      <c r="L2063" s="26"/>
      <c r="M2063" s="26"/>
      <c r="N2063" s="26"/>
      <c r="O2063" s="40"/>
      <c r="P2063" s="31" t="s">
        <v>79</v>
      </c>
      <c r="Q2063" s="32">
        <v>128</v>
      </c>
      <c r="R2063" s="60">
        <f t="shared" si="1122"/>
        <v>0</v>
      </c>
      <c r="S2063" s="35" t="s">
        <v>64</v>
      </c>
      <c r="T2063" s="35"/>
      <c r="U2063" s="30">
        <v>0.5</v>
      </c>
      <c r="V2063" s="30">
        <f t="shared" si="1123"/>
        <v>0.5</v>
      </c>
      <c r="W2063" s="29">
        <f t="shared" si="1124"/>
        <v>1.0416666666666666E-2</v>
      </c>
      <c r="X2063" s="29">
        <f t="shared" si="1125"/>
        <v>0.30805780643126124</v>
      </c>
      <c r="Y2063" s="29">
        <f t="shared" si="1126"/>
        <v>9.2417341929378373E-3</v>
      </c>
      <c r="Z2063" s="30">
        <f>IF(S2063="",0,VLOOKUP(S2063,[1]!Costo_Twist,2,FALSE)*W2063)</f>
        <v>1.2933953337078983</v>
      </c>
      <c r="AA2063" s="31" t="s">
        <v>74</v>
      </c>
      <c r="AB2063" s="31"/>
      <c r="AC2063" s="31">
        <v>0.5</v>
      </c>
      <c r="AD2063" s="34">
        <f t="shared" si="1127"/>
        <v>0.5</v>
      </c>
      <c r="AE2063" s="33">
        <f t="shared" si="1128"/>
        <v>1.0416666666666666E-2</v>
      </c>
      <c r="AF2063" s="33">
        <f t="shared" si="1129"/>
        <v>0.30805780643126124</v>
      </c>
      <c r="AG2063" s="33">
        <f t="shared" si="1130"/>
        <v>9.2417341929378373E-3</v>
      </c>
      <c r="AH2063" s="34">
        <f>IF(AA2063="",0,VLOOKUP(AA2063,[1]!Costo_Twist,2,FALSE)*AE2063)</f>
        <v>1.2449606213837221</v>
      </c>
      <c r="AI2063" s="35" t="s">
        <v>68</v>
      </c>
      <c r="AJ2063" s="35"/>
      <c r="AK2063" s="35">
        <v>2.5</v>
      </c>
      <c r="AL2063" s="35">
        <f t="shared" si="1131"/>
        <v>2.5</v>
      </c>
      <c r="AM2063" s="29">
        <f t="shared" si="1132"/>
        <v>5.2083333333333336E-2</v>
      </c>
      <c r="AN2063" s="29">
        <f t="shared" si="1133"/>
        <v>1.5402890321563063</v>
      </c>
      <c r="AO2063" s="29">
        <f t="shared" si="1134"/>
        <v>4.620867096468919E-2</v>
      </c>
      <c r="AP2063" s="30">
        <f>IF(AI2063="",0,VLOOKUP(AI2063,[1]!Costo_Twist,2,FALSE)*AM2063)</f>
        <v>3.5340336714275855</v>
      </c>
      <c r="AQ2063" s="42"/>
      <c r="AR2063" s="42"/>
      <c r="AS2063" s="42"/>
      <c r="AT2063" s="42">
        <f t="shared" si="1135"/>
        <v>0</v>
      </c>
      <c r="AU2063" s="43">
        <f t="shared" si="1136"/>
        <v>0</v>
      </c>
      <c r="AV2063" s="43">
        <f t="shared" si="1137"/>
        <v>0</v>
      </c>
      <c r="AW2063" s="43">
        <f t="shared" si="1138"/>
        <v>0</v>
      </c>
      <c r="AX2063" s="44">
        <f>IF(AQ2063="",0,VLOOKUP(AQ2063,[1]!Costo_Twist,2,FALSE)*AU2063)</f>
        <v>0</v>
      </c>
      <c r="AY2063" s="36">
        <f t="shared" si="1139"/>
        <v>6.0723896265192057</v>
      </c>
      <c r="AZ2063" s="41">
        <f t="shared" si="1140"/>
        <v>7.2916666666666671E-2</v>
      </c>
      <c r="BA2063" s="37">
        <f t="shared" si="1141"/>
        <v>128.07291666666666</v>
      </c>
      <c r="BB2063" s="37" t="str">
        <f t="shared" si="1142"/>
        <v>ok</v>
      </c>
      <c r="BC2063" s="37" t="str">
        <f t="shared" si="1143"/>
        <v>ok</v>
      </c>
      <c r="BD2063" s="5"/>
      <c r="BE2063" s="11" t="b">
        <f t="shared" si="1144"/>
        <v>0</v>
      </c>
      <c r="BF2063" s="11" t="b">
        <f t="shared" si="1145"/>
        <v>0</v>
      </c>
      <c r="BG2063" s="11" t="b">
        <f t="shared" si="1146"/>
        <v>0</v>
      </c>
      <c r="BH2063" s="11" t="b">
        <f t="shared" si="1147"/>
        <v>0</v>
      </c>
      <c r="BI2063" s="11" t="b">
        <f t="shared" si="1148"/>
        <v>0</v>
      </c>
      <c r="BJ2063" s="11">
        <f t="shared" si="1149"/>
        <v>1.5402890321563063</v>
      </c>
      <c r="BK2063" s="11" t="b">
        <f t="shared" si="1150"/>
        <v>0</v>
      </c>
      <c r="BL2063" s="11">
        <f t="shared" si="1151"/>
        <v>0.30805780643126124</v>
      </c>
      <c r="BM2063" s="11" t="b">
        <f t="shared" si="1152"/>
        <v>0</v>
      </c>
      <c r="BN2063" s="11" t="b">
        <f t="shared" si="1153"/>
        <v>0</v>
      </c>
      <c r="BO2063" s="11" t="b">
        <f t="shared" si="1154"/>
        <v>0</v>
      </c>
      <c r="BP2063" s="11" t="b">
        <f t="shared" si="1155"/>
        <v>0</v>
      </c>
      <c r="BQ2063" s="11">
        <f t="shared" si="1156"/>
        <v>0.30805780643126124</v>
      </c>
      <c r="BR2063" s="11" t="b">
        <f t="shared" si="1157"/>
        <v>0</v>
      </c>
    </row>
    <row r="2064" spans="1:70" ht="12.75" customHeight="1" x14ac:dyDescent="0.75">
      <c r="A2064" s="24" t="s">
        <v>2393</v>
      </c>
      <c r="B2064" s="25" t="s">
        <v>2394</v>
      </c>
      <c r="C2064" s="24" t="s">
        <v>85</v>
      </c>
      <c r="D2064" s="26" t="s">
        <v>41</v>
      </c>
      <c r="E2064" s="24" t="s">
        <v>2610</v>
      </c>
      <c r="F2064" s="24" t="s">
        <v>2610</v>
      </c>
      <c r="G2064" s="25" t="s">
        <v>2107</v>
      </c>
      <c r="H2064" s="26"/>
      <c r="I2064" s="26"/>
      <c r="J2064" s="26"/>
      <c r="K2064" s="26"/>
      <c r="L2064" s="26"/>
      <c r="M2064" s="26"/>
      <c r="N2064" s="26"/>
      <c r="O2064" s="40"/>
      <c r="P2064" s="31" t="s">
        <v>81</v>
      </c>
      <c r="Q2064" s="32">
        <v>120</v>
      </c>
      <c r="R2064" s="60">
        <f t="shared" si="1122"/>
        <v>0</v>
      </c>
      <c r="S2064" s="35" t="s">
        <v>70</v>
      </c>
      <c r="T2064" s="35"/>
      <c r="U2064" s="30" t="s">
        <v>2426</v>
      </c>
      <c r="V2064" s="30">
        <f t="shared" si="1123"/>
        <v>16</v>
      </c>
      <c r="W2064" s="29">
        <f t="shared" si="1124"/>
        <v>0.33333333333333331</v>
      </c>
      <c r="X2064" s="29">
        <f t="shared" si="1125"/>
        <v>9.8578498058003596</v>
      </c>
      <c r="Y2064" s="29">
        <f t="shared" si="1126"/>
        <v>0.29573549417401079</v>
      </c>
      <c r="Z2064" s="30">
        <f>IF(S2064="",0,VLOOKUP(S2064,[1]!Costo_Twist,2,FALSE)*W2064)</f>
        <v>75.358744615627245</v>
      </c>
      <c r="AA2064" s="31" t="s">
        <v>74</v>
      </c>
      <c r="AB2064" s="31"/>
      <c r="AC2064" s="31" t="s">
        <v>2532</v>
      </c>
      <c r="AD2064" s="34">
        <f t="shared" si="1127"/>
        <v>71</v>
      </c>
      <c r="AE2064" s="33">
        <f t="shared" si="1128"/>
        <v>1.4791666666666667</v>
      </c>
      <c r="AF2064" s="33">
        <f t="shared" si="1129"/>
        <v>43.744208513239101</v>
      </c>
      <c r="AG2064" s="33">
        <f t="shared" si="1130"/>
        <v>1.3123262553971731</v>
      </c>
      <c r="AH2064" s="34">
        <f>IF(AA2064="",0,VLOOKUP(AA2064,[1]!Costo_Twist,2,FALSE)*AE2064)</f>
        <v>176.78440823648856</v>
      </c>
      <c r="AI2064" s="35" t="s">
        <v>68</v>
      </c>
      <c r="AJ2064" s="35"/>
      <c r="AK2064" s="35" t="s">
        <v>2568</v>
      </c>
      <c r="AL2064" s="35">
        <f t="shared" si="1131"/>
        <v>363</v>
      </c>
      <c r="AM2064" s="29">
        <f t="shared" si="1132"/>
        <v>7.5625</v>
      </c>
      <c r="AN2064" s="29">
        <f t="shared" si="1133"/>
        <v>223.64996746909566</v>
      </c>
      <c r="AO2064" s="29">
        <f t="shared" si="1134"/>
        <v>6.7094990240728691</v>
      </c>
      <c r="AP2064" s="30">
        <f>IF(AI2064="",0,VLOOKUP(AI2064,[1]!Costo_Twist,2,FALSE)*AM2064)</f>
        <v>513.14168909128546</v>
      </c>
      <c r="AQ2064" s="42"/>
      <c r="AR2064" s="42"/>
      <c r="AS2064" s="42"/>
      <c r="AT2064" s="42">
        <f t="shared" si="1135"/>
        <v>0</v>
      </c>
      <c r="AU2064" s="43">
        <f t="shared" si="1136"/>
        <v>0</v>
      </c>
      <c r="AV2064" s="43">
        <f t="shared" si="1137"/>
        <v>0</v>
      </c>
      <c r="AW2064" s="43">
        <f t="shared" si="1138"/>
        <v>0</v>
      </c>
      <c r="AX2064" s="44">
        <f>IF(AQ2064="",0,VLOOKUP(AQ2064,[1]!Costo_Twist,2,FALSE)*AU2064)</f>
        <v>0</v>
      </c>
      <c r="AY2064" s="36">
        <f t="shared" si="1139"/>
        <v>765.28484194340126</v>
      </c>
      <c r="AZ2064" s="41">
        <f t="shared" si="1140"/>
        <v>9.375</v>
      </c>
      <c r="BA2064" s="37">
        <f t="shared" si="1141"/>
        <v>129.375</v>
      </c>
      <c r="BB2064" s="37" t="str">
        <f t="shared" si="1142"/>
        <v>ok</v>
      </c>
      <c r="BC2064" s="37" t="str">
        <f t="shared" si="1143"/>
        <v>ok</v>
      </c>
      <c r="BD2064" s="5"/>
      <c r="BE2064" s="11">
        <f t="shared" si="1144"/>
        <v>9.8578498058003596</v>
      </c>
      <c r="BF2064" s="11" t="b">
        <f t="shared" si="1145"/>
        <v>0</v>
      </c>
      <c r="BG2064" s="11" t="b">
        <f t="shared" si="1146"/>
        <v>0</v>
      </c>
      <c r="BH2064" s="11" t="b">
        <f t="shared" si="1147"/>
        <v>0</v>
      </c>
      <c r="BI2064" s="11" t="b">
        <f t="shared" si="1148"/>
        <v>0</v>
      </c>
      <c r="BJ2064" s="11">
        <f t="shared" si="1149"/>
        <v>223.64996746909566</v>
      </c>
      <c r="BK2064" s="11" t="b">
        <f t="shared" si="1150"/>
        <v>0</v>
      </c>
      <c r="BL2064" s="11" t="b">
        <f t="shared" si="1151"/>
        <v>0</v>
      </c>
      <c r="BM2064" s="11" t="b">
        <f t="shared" si="1152"/>
        <v>0</v>
      </c>
      <c r="BN2064" s="11" t="b">
        <f t="shared" si="1153"/>
        <v>0</v>
      </c>
      <c r="BO2064" s="11" t="b">
        <f t="shared" si="1154"/>
        <v>0</v>
      </c>
      <c r="BP2064" s="11" t="b">
        <f t="shared" si="1155"/>
        <v>0</v>
      </c>
      <c r="BQ2064" s="11">
        <f t="shared" si="1156"/>
        <v>43.744208513239101</v>
      </c>
      <c r="BR2064" s="11" t="b">
        <f t="shared" si="1157"/>
        <v>0</v>
      </c>
    </row>
    <row r="2065" spans="1:70" ht="12.75" customHeight="1" x14ac:dyDescent="0.75">
      <c r="A2065" s="24" t="s">
        <v>2393</v>
      </c>
      <c r="B2065" s="25" t="s">
        <v>2394</v>
      </c>
      <c r="C2065" s="24" t="s">
        <v>85</v>
      </c>
      <c r="D2065" s="26" t="s">
        <v>41</v>
      </c>
      <c r="E2065" s="24" t="s">
        <v>2610</v>
      </c>
      <c r="F2065" s="24" t="s">
        <v>2610</v>
      </c>
      <c r="G2065" s="25" t="s">
        <v>2108</v>
      </c>
      <c r="H2065" s="26"/>
      <c r="I2065" s="26"/>
      <c r="J2065" s="26"/>
      <c r="K2065" s="26"/>
      <c r="L2065" s="26"/>
      <c r="M2065" s="26"/>
      <c r="N2065" s="26"/>
      <c r="O2065" s="40"/>
      <c r="P2065" s="31" t="s">
        <v>81</v>
      </c>
      <c r="Q2065" s="32">
        <v>120</v>
      </c>
      <c r="R2065" s="60">
        <f t="shared" si="1122"/>
        <v>0</v>
      </c>
      <c r="S2065" s="35" t="s">
        <v>70</v>
      </c>
      <c r="T2065" s="35"/>
      <c r="U2065" s="30" t="s">
        <v>2424</v>
      </c>
      <c r="V2065" s="30">
        <f t="shared" si="1123"/>
        <v>9</v>
      </c>
      <c r="W2065" s="29">
        <f t="shared" si="1124"/>
        <v>0.1875</v>
      </c>
      <c r="X2065" s="29">
        <f t="shared" si="1125"/>
        <v>5.5450405157627021</v>
      </c>
      <c r="Y2065" s="29">
        <f t="shared" si="1126"/>
        <v>0.16635121547288106</v>
      </c>
      <c r="Z2065" s="30">
        <f>IF(S2065="",0,VLOOKUP(S2065,[1]!Costo_Twist,2,FALSE)*W2065)</f>
        <v>42.389293846290329</v>
      </c>
      <c r="AA2065" s="31" t="s">
        <v>74</v>
      </c>
      <c r="AB2065" s="31"/>
      <c r="AC2065" s="31" t="s">
        <v>2419</v>
      </c>
      <c r="AD2065" s="34">
        <f t="shared" si="1127"/>
        <v>41</v>
      </c>
      <c r="AE2065" s="33">
        <f t="shared" si="1128"/>
        <v>0.85416666666666663</v>
      </c>
      <c r="AF2065" s="33">
        <f t="shared" si="1129"/>
        <v>25.26074012736342</v>
      </c>
      <c r="AG2065" s="33">
        <f t="shared" si="1130"/>
        <v>0.7578222038209026</v>
      </c>
      <c r="AH2065" s="34">
        <f>IF(AA2065="",0,VLOOKUP(AA2065,[1]!Costo_Twist,2,FALSE)*AE2065)</f>
        <v>102.08677095346521</v>
      </c>
      <c r="AI2065" s="35" t="s">
        <v>68</v>
      </c>
      <c r="AJ2065" s="35"/>
      <c r="AK2065" s="35">
        <v>216.5</v>
      </c>
      <c r="AL2065" s="35">
        <f t="shared" si="1131"/>
        <v>216.5</v>
      </c>
      <c r="AM2065" s="29">
        <f t="shared" si="1132"/>
        <v>4.510416666666667</v>
      </c>
      <c r="AN2065" s="29">
        <f t="shared" si="1133"/>
        <v>133.38903018473613</v>
      </c>
      <c r="AO2065" s="29">
        <f t="shared" si="1134"/>
        <v>4.0016709055420838</v>
      </c>
      <c r="AP2065" s="30">
        <f>IF(AI2065="",0,VLOOKUP(AI2065,[1]!Costo_Twist,2,FALSE)*AM2065)</f>
        <v>306.04731594562895</v>
      </c>
      <c r="AQ2065" s="42"/>
      <c r="AR2065" s="42"/>
      <c r="AS2065" s="42"/>
      <c r="AT2065" s="42">
        <f t="shared" si="1135"/>
        <v>0</v>
      </c>
      <c r="AU2065" s="43">
        <f t="shared" si="1136"/>
        <v>0</v>
      </c>
      <c r="AV2065" s="43">
        <f t="shared" si="1137"/>
        <v>0</v>
      </c>
      <c r="AW2065" s="43">
        <f t="shared" si="1138"/>
        <v>0</v>
      </c>
      <c r="AX2065" s="44">
        <f>IF(AQ2065="",0,VLOOKUP(AQ2065,[1]!Costo_Twist,2,FALSE)*AU2065)</f>
        <v>0</v>
      </c>
      <c r="AY2065" s="36">
        <f t="shared" si="1139"/>
        <v>450.52338074538449</v>
      </c>
      <c r="AZ2065" s="41">
        <f t="shared" si="1140"/>
        <v>5.5520833333333339</v>
      </c>
      <c r="BA2065" s="37">
        <f t="shared" si="1141"/>
        <v>125.55208333333333</v>
      </c>
      <c r="BB2065" s="37" t="str">
        <f t="shared" si="1142"/>
        <v>ok</v>
      </c>
      <c r="BC2065" s="37" t="str">
        <f t="shared" si="1143"/>
        <v>ok</v>
      </c>
      <c r="BD2065" s="5"/>
      <c r="BE2065" s="11">
        <f t="shared" si="1144"/>
        <v>5.5450405157627021</v>
      </c>
      <c r="BF2065" s="11" t="b">
        <f t="shared" si="1145"/>
        <v>0</v>
      </c>
      <c r="BG2065" s="11" t="b">
        <f t="shared" si="1146"/>
        <v>0</v>
      </c>
      <c r="BH2065" s="11" t="b">
        <f t="shared" si="1147"/>
        <v>0</v>
      </c>
      <c r="BI2065" s="11" t="b">
        <f t="shared" si="1148"/>
        <v>0</v>
      </c>
      <c r="BJ2065" s="11">
        <f t="shared" si="1149"/>
        <v>133.38903018473613</v>
      </c>
      <c r="BK2065" s="11" t="b">
        <f t="shared" si="1150"/>
        <v>0</v>
      </c>
      <c r="BL2065" s="11" t="b">
        <f t="shared" si="1151"/>
        <v>0</v>
      </c>
      <c r="BM2065" s="11" t="b">
        <f t="shared" si="1152"/>
        <v>0</v>
      </c>
      <c r="BN2065" s="11" t="b">
        <f t="shared" si="1153"/>
        <v>0</v>
      </c>
      <c r="BO2065" s="11" t="b">
        <f t="shared" si="1154"/>
        <v>0</v>
      </c>
      <c r="BP2065" s="11" t="b">
        <f t="shared" si="1155"/>
        <v>0</v>
      </c>
      <c r="BQ2065" s="11">
        <f t="shared" si="1156"/>
        <v>25.26074012736342</v>
      </c>
      <c r="BR2065" s="11" t="b">
        <f t="shared" si="1157"/>
        <v>0</v>
      </c>
    </row>
    <row r="2066" spans="1:70" ht="12.75" customHeight="1" x14ac:dyDescent="0.75">
      <c r="A2066" s="24" t="s">
        <v>2393</v>
      </c>
      <c r="B2066" s="25" t="s">
        <v>2394</v>
      </c>
      <c r="C2066" s="24" t="s">
        <v>85</v>
      </c>
      <c r="D2066" s="26" t="s">
        <v>41</v>
      </c>
      <c r="E2066" s="24" t="s">
        <v>2610</v>
      </c>
      <c r="F2066" s="24" t="s">
        <v>2610</v>
      </c>
      <c r="G2066" s="25" t="s">
        <v>2109</v>
      </c>
      <c r="H2066" s="26"/>
      <c r="I2066" s="26"/>
      <c r="J2066" s="26"/>
      <c r="K2066" s="26"/>
      <c r="L2066" s="26"/>
      <c r="M2066" s="26"/>
      <c r="N2066" s="26"/>
      <c r="O2066" s="40"/>
      <c r="P2066" s="31" t="s">
        <v>80</v>
      </c>
      <c r="Q2066" s="32">
        <v>124</v>
      </c>
      <c r="R2066" s="60">
        <f t="shared" si="1122"/>
        <v>0</v>
      </c>
      <c r="S2066" s="35" t="s">
        <v>74</v>
      </c>
      <c r="T2066" s="35"/>
      <c r="U2066" s="30" t="s">
        <v>2436</v>
      </c>
      <c r="V2066" s="30">
        <f t="shared" si="1123"/>
        <v>33</v>
      </c>
      <c r="W2066" s="29">
        <f t="shared" si="1124"/>
        <v>0.6875</v>
      </c>
      <c r="X2066" s="29">
        <f t="shared" si="1125"/>
        <v>20.331815224463242</v>
      </c>
      <c r="Y2066" s="29">
        <f t="shared" si="1126"/>
        <v>0.60995445673389725</v>
      </c>
      <c r="Z2066" s="30">
        <f>IF(S2066="",0,VLOOKUP(S2066,[1]!Costo_Twist,2,FALSE)*W2066)</f>
        <v>82.167401011325666</v>
      </c>
      <c r="AA2066" s="31" t="s">
        <v>73</v>
      </c>
      <c r="AB2066" s="31"/>
      <c r="AC2066" s="31">
        <v>1.5</v>
      </c>
      <c r="AD2066" s="34">
        <f t="shared" si="1127"/>
        <v>1.5</v>
      </c>
      <c r="AE2066" s="33">
        <f t="shared" si="1128"/>
        <v>3.125E-2</v>
      </c>
      <c r="AF2066" s="33">
        <f t="shared" si="1129"/>
        <v>0.92417341929378372</v>
      </c>
      <c r="AG2066" s="33">
        <f t="shared" si="1130"/>
        <v>2.7725202578813512E-2</v>
      </c>
      <c r="AH2066" s="34">
        <f>IF(AA2066="",0,VLOOKUP(AA2066,[1]!Costo_Twist,2,FALSE)*AE2066)</f>
        <v>4.0911930390040512</v>
      </c>
      <c r="AI2066" s="35" t="s">
        <v>68</v>
      </c>
      <c r="AJ2066" s="35"/>
      <c r="AK2066" s="35" t="s">
        <v>2569</v>
      </c>
      <c r="AL2066" s="35">
        <f t="shared" si="1131"/>
        <v>184</v>
      </c>
      <c r="AM2066" s="29">
        <f t="shared" si="1132"/>
        <v>3.8333333333333335</v>
      </c>
      <c r="AN2066" s="29">
        <f t="shared" si="1133"/>
        <v>113.36527276670414</v>
      </c>
      <c r="AO2066" s="29">
        <f t="shared" si="1134"/>
        <v>3.4009581830011242</v>
      </c>
      <c r="AP2066" s="30">
        <f>IF(AI2066="",0,VLOOKUP(AI2066,[1]!Costo_Twist,2,FALSE)*AM2066)</f>
        <v>260.10487821707028</v>
      </c>
      <c r="AQ2066" s="42"/>
      <c r="AR2066" s="42"/>
      <c r="AS2066" s="42"/>
      <c r="AT2066" s="42">
        <f t="shared" si="1135"/>
        <v>0</v>
      </c>
      <c r="AU2066" s="43">
        <f t="shared" si="1136"/>
        <v>0</v>
      </c>
      <c r="AV2066" s="43">
        <f t="shared" si="1137"/>
        <v>0</v>
      </c>
      <c r="AW2066" s="43">
        <f t="shared" si="1138"/>
        <v>0</v>
      </c>
      <c r="AX2066" s="44">
        <f>IF(AQ2066="",0,VLOOKUP(AQ2066,[1]!Costo_Twist,2,FALSE)*AU2066)</f>
        <v>0</v>
      </c>
      <c r="AY2066" s="36">
        <f t="shared" si="1139"/>
        <v>346.36347226739997</v>
      </c>
      <c r="AZ2066" s="41">
        <f t="shared" si="1140"/>
        <v>4.5520833333333339</v>
      </c>
      <c r="BA2066" s="37">
        <f t="shared" si="1141"/>
        <v>128.55208333333334</v>
      </c>
      <c r="BB2066" s="37" t="str">
        <f t="shared" si="1142"/>
        <v>ok</v>
      </c>
      <c r="BC2066" s="37" t="str">
        <f t="shared" si="1143"/>
        <v>ok</v>
      </c>
      <c r="BD2066" s="5"/>
      <c r="BE2066" s="11" t="b">
        <f t="shared" si="1144"/>
        <v>0</v>
      </c>
      <c r="BF2066" s="11" t="b">
        <f t="shared" si="1145"/>
        <v>0</v>
      </c>
      <c r="BG2066" s="11" t="b">
        <f t="shared" si="1146"/>
        <v>0</v>
      </c>
      <c r="BH2066" s="11">
        <f t="shared" si="1147"/>
        <v>0.92417341929378372</v>
      </c>
      <c r="BI2066" s="11" t="b">
        <f t="shared" si="1148"/>
        <v>0</v>
      </c>
      <c r="BJ2066" s="11">
        <f t="shared" si="1149"/>
        <v>113.36527276670414</v>
      </c>
      <c r="BK2066" s="11" t="b">
        <f t="shared" si="1150"/>
        <v>0</v>
      </c>
      <c r="BL2066" s="11" t="b">
        <f t="shared" si="1151"/>
        <v>0</v>
      </c>
      <c r="BM2066" s="11" t="b">
        <f t="shared" si="1152"/>
        <v>0</v>
      </c>
      <c r="BN2066" s="11" t="b">
        <f t="shared" si="1153"/>
        <v>0</v>
      </c>
      <c r="BO2066" s="11" t="b">
        <f t="shared" si="1154"/>
        <v>0</v>
      </c>
      <c r="BP2066" s="11" t="b">
        <f t="shared" si="1155"/>
        <v>0</v>
      </c>
      <c r="BQ2066" s="11">
        <f t="shared" si="1156"/>
        <v>20.331815224463242</v>
      </c>
      <c r="BR2066" s="11" t="b">
        <f t="shared" si="1157"/>
        <v>0</v>
      </c>
    </row>
    <row r="2067" spans="1:70" ht="12.75" customHeight="1" x14ac:dyDescent="0.75">
      <c r="A2067" s="24" t="s">
        <v>2393</v>
      </c>
      <c r="B2067" s="25" t="s">
        <v>2394</v>
      </c>
      <c r="C2067" s="24" t="s">
        <v>85</v>
      </c>
      <c r="D2067" s="26" t="s">
        <v>41</v>
      </c>
      <c r="E2067" s="24" t="s">
        <v>2610</v>
      </c>
      <c r="F2067" s="24" t="s">
        <v>2610</v>
      </c>
      <c r="G2067" s="25" t="s">
        <v>2110</v>
      </c>
      <c r="H2067" s="26"/>
      <c r="I2067" s="26"/>
      <c r="J2067" s="26"/>
      <c r="K2067" s="26"/>
      <c r="L2067" s="26"/>
      <c r="M2067" s="26"/>
      <c r="N2067" s="26"/>
      <c r="O2067" s="40"/>
      <c r="P2067" s="31" t="s">
        <v>80</v>
      </c>
      <c r="Q2067" s="32">
        <v>124</v>
      </c>
      <c r="R2067" s="60">
        <f t="shared" si="1122"/>
        <v>0</v>
      </c>
      <c r="S2067" s="35" t="s">
        <v>74</v>
      </c>
      <c r="T2067" s="35"/>
      <c r="U2067" s="30">
        <v>17.5</v>
      </c>
      <c r="V2067" s="30">
        <f t="shared" si="1123"/>
        <v>17.5</v>
      </c>
      <c r="W2067" s="29">
        <f t="shared" si="1124"/>
        <v>0.36458333333333331</v>
      </c>
      <c r="X2067" s="29">
        <f t="shared" si="1125"/>
        <v>10.782023225094143</v>
      </c>
      <c r="Y2067" s="29">
        <f t="shared" si="1126"/>
        <v>0.32346069675282429</v>
      </c>
      <c r="Z2067" s="30">
        <f>IF(S2067="",0,VLOOKUP(S2067,[1]!Costo_Twist,2,FALSE)*W2067)</f>
        <v>43.57362174843027</v>
      </c>
      <c r="AA2067" s="31" t="s">
        <v>73</v>
      </c>
      <c r="AB2067" s="31"/>
      <c r="AC2067" s="31" t="s">
        <v>2395</v>
      </c>
      <c r="AD2067" s="34">
        <f t="shared" si="1127"/>
        <v>1</v>
      </c>
      <c r="AE2067" s="33">
        <f t="shared" si="1128"/>
        <v>2.0833333333333332E-2</v>
      </c>
      <c r="AF2067" s="33">
        <f t="shared" si="1129"/>
        <v>0.61611561286252248</v>
      </c>
      <c r="AG2067" s="33">
        <f t="shared" si="1130"/>
        <v>1.8483468385875675E-2</v>
      </c>
      <c r="AH2067" s="34">
        <f>IF(AA2067="",0,VLOOKUP(AA2067,[1]!Costo_Twist,2,FALSE)*AE2067)</f>
        <v>2.7274620260027005</v>
      </c>
      <c r="AI2067" s="35" t="s">
        <v>68</v>
      </c>
      <c r="AJ2067" s="35"/>
      <c r="AK2067" s="35" t="s">
        <v>2472</v>
      </c>
      <c r="AL2067" s="35">
        <f t="shared" si="1131"/>
        <v>88</v>
      </c>
      <c r="AM2067" s="29">
        <f t="shared" si="1132"/>
        <v>1.8333333333333333</v>
      </c>
      <c r="AN2067" s="29">
        <f t="shared" si="1133"/>
        <v>54.21817393190198</v>
      </c>
      <c r="AO2067" s="29">
        <f t="shared" si="1134"/>
        <v>1.6265452179570594</v>
      </c>
      <c r="AP2067" s="30">
        <f>IF(AI2067="",0,VLOOKUP(AI2067,[1]!Costo_Twist,2,FALSE)*AM2067)</f>
        <v>124.39798523425101</v>
      </c>
      <c r="AQ2067" s="42"/>
      <c r="AR2067" s="42"/>
      <c r="AS2067" s="42"/>
      <c r="AT2067" s="42">
        <f t="shared" si="1135"/>
        <v>0</v>
      </c>
      <c r="AU2067" s="43">
        <f t="shared" si="1136"/>
        <v>0</v>
      </c>
      <c r="AV2067" s="43">
        <f t="shared" si="1137"/>
        <v>0</v>
      </c>
      <c r="AW2067" s="43">
        <f t="shared" si="1138"/>
        <v>0</v>
      </c>
      <c r="AX2067" s="44">
        <f>IF(AQ2067="",0,VLOOKUP(AQ2067,[1]!Costo_Twist,2,FALSE)*AU2067)</f>
        <v>0</v>
      </c>
      <c r="AY2067" s="36">
        <f t="shared" si="1139"/>
        <v>170.69906900868398</v>
      </c>
      <c r="AZ2067" s="41">
        <f t="shared" si="1140"/>
        <v>2.21875</v>
      </c>
      <c r="BA2067" s="37">
        <f t="shared" si="1141"/>
        <v>126.21875</v>
      </c>
      <c r="BB2067" s="37" t="str">
        <f t="shared" si="1142"/>
        <v>ok</v>
      </c>
      <c r="BC2067" s="37" t="str">
        <f t="shared" si="1143"/>
        <v>ok</v>
      </c>
      <c r="BD2067" s="5"/>
      <c r="BE2067" s="11" t="b">
        <f t="shared" si="1144"/>
        <v>0</v>
      </c>
      <c r="BF2067" s="11" t="b">
        <f t="shared" si="1145"/>
        <v>0</v>
      </c>
      <c r="BG2067" s="11" t="b">
        <f t="shared" si="1146"/>
        <v>0</v>
      </c>
      <c r="BH2067" s="11">
        <f t="shared" si="1147"/>
        <v>0.61611561286252248</v>
      </c>
      <c r="BI2067" s="11" t="b">
        <f t="shared" si="1148"/>
        <v>0</v>
      </c>
      <c r="BJ2067" s="11">
        <f t="shared" si="1149"/>
        <v>54.21817393190198</v>
      </c>
      <c r="BK2067" s="11" t="b">
        <f t="shared" si="1150"/>
        <v>0</v>
      </c>
      <c r="BL2067" s="11" t="b">
        <f t="shared" si="1151"/>
        <v>0</v>
      </c>
      <c r="BM2067" s="11" t="b">
        <f t="shared" si="1152"/>
        <v>0</v>
      </c>
      <c r="BN2067" s="11" t="b">
        <f t="shared" si="1153"/>
        <v>0</v>
      </c>
      <c r="BO2067" s="11" t="b">
        <f t="shared" si="1154"/>
        <v>0</v>
      </c>
      <c r="BP2067" s="11" t="b">
        <f t="shared" si="1155"/>
        <v>0</v>
      </c>
      <c r="BQ2067" s="11">
        <f t="shared" si="1156"/>
        <v>10.782023225094143</v>
      </c>
      <c r="BR2067" s="11" t="b">
        <f t="shared" si="1157"/>
        <v>0</v>
      </c>
    </row>
    <row r="2068" spans="1:70" ht="12.75" customHeight="1" x14ac:dyDescent="0.75">
      <c r="A2068" s="24" t="s">
        <v>2393</v>
      </c>
      <c r="B2068" s="25" t="s">
        <v>2394</v>
      </c>
      <c r="C2068" s="24" t="s">
        <v>85</v>
      </c>
      <c r="D2068" s="26" t="s">
        <v>41</v>
      </c>
      <c r="E2068" s="24" t="s">
        <v>2610</v>
      </c>
      <c r="F2068" s="24" t="s">
        <v>2610</v>
      </c>
      <c r="G2068" s="25" t="s">
        <v>2111</v>
      </c>
      <c r="H2068" s="26"/>
      <c r="I2068" s="26"/>
      <c r="J2068" s="26"/>
      <c r="K2068" s="26"/>
      <c r="L2068" s="26"/>
      <c r="M2068" s="26"/>
      <c r="N2068" s="26"/>
      <c r="O2068" s="40"/>
      <c r="P2068" s="31" t="s">
        <v>79</v>
      </c>
      <c r="Q2068" s="32">
        <v>128</v>
      </c>
      <c r="R2068" s="60">
        <f t="shared" si="1122"/>
        <v>0</v>
      </c>
      <c r="S2068" s="35" t="s">
        <v>65</v>
      </c>
      <c r="T2068" s="35"/>
      <c r="U2068" s="30" t="s">
        <v>2405</v>
      </c>
      <c r="V2068" s="30">
        <f t="shared" si="1123"/>
        <v>5</v>
      </c>
      <c r="W2068" s="29">
        <f t="shared" si="1124"/>
        <v>0.10416666666666667</v>
      </c>
      <c r="X2068" s="29">
        <f t="shared" si="1125"/>
        <v>3.0805780643126126</v>
      </c>
      <c r="Y2068" s="29">
        <f t="shared" si="1126"/>
        <v>9.241734192937838E-2</v>
      </c>
      <c r="Z2068" s="30">
        <f>IF(S2068="",0,VLOOKUP(S2068,[1]!Costo_Twist,2,FALSE)*W2068)</f>
        <v>15.252313924948993</v>
      </c>
      <c r="AA2068" s="31" t="s">
        <v>74</v>
      </c>
      <c r="AB2068" s="31"/>
      <c r="AC2068" s="31" t="s">
        <v>2400</v>
      </c>
      <c r="AD2068" s="34">
        <f t="shared" si="1127"/>
        <v>14</v>
      </c>
      <c r="AE2068" s="33">
        <f t="shared" si="1128"/>
        <v>0.29166666666666669</v>
      </c>
      <c r="AF2068" s="33">
        <f t="shared" si="1129"/>
        <v>8.6256185800753151</v>
      </c>
      <c r="AG2068" s="33">
        <f t="shared" si="1130"/>
        <v>0.25876855740225946</v>
      </c>
      <c r="AH2068" s="34">
        <f>IF(AA2068="",0,VLOOKUP(AA2068,[1]!Costo_Twist,2,FALSE)*AE2068)</f>
        <v>34.858897398744219</v>
      </c>
      <c r="AI2068" s="35" t="s">
        <v>68</v>
      </c>
      <c r="AJ2068" s="35"/>
      <c r="AK2068" s="35" t="s">
        <v>2444</v>
      </c>
      <c r="AL2068" s="35">
        <f t="shared" si="1131"/>
        <v>48</v>
      </c>
      <c r="AM2068" s="29">
        <f t="shared" si="1132"/>
        <v>1</v>
      </c>
      <c r="AN2068" s="29">
        <f t="shared" si="1133"/>
        <v>29.573549417401079</v>
      </c>
      <c r="AO2068" s="29">
        <f t="shared" si="1134"/>
        <v>0.88720648252203238</v>
      </c>
      <c r="AP2068" s="30">
        <f>IF(AI2068="",0,VLOOKUP(AI2068,[1]!Costo_Twist,2,FALSE)*AM2068)</f>
        <v>67.853446491409642</v>
      </c>
      <c r="AQ2068" s="42"/>
      <c r="AR2068" s="42"/>
      <c r="AS2068" s="42"/>
      <c r="AT2068" s="42">
        <f t="shared" si="1135"/>
        <v>0</v>
      </c>
      <c r="AU2068" s="43">
        <f t="shared" si="1136"/>
        <v>0</v>
      </c>
      <c r="AV2068" s="43">
        <f t="shared" si="1137"/>
        <v>0</v>
      </c>
      <c r="AW2068" s="43">
        <f t="shared" si="1138"/>
        <v>0</v>
      </c>
      <c r="AX2068" s="44">
        <f>IF(AQ2068="",0,VLOOKUP(AQ2068,[1]!Costo_Twist,2,FALSE)*AU2068)</f>
        <v>0</v>
      </c>
      <c r="AY2068" s="36">
        <f t="shared" si="1139"/>
        <v>117.96465781510285</v>
      </c>
      <c r="AZ2068" s="41">
        <f t="shared" si="1140"/>
        <v>1.3958333333333335</v>
      </c>
      <c r="BA2068" s="37">
        <f t="shared" si="1141"/>
        <v>129.39583333333334</v>
      </c>
      <c r="BB2068" s="37" t="str">
        <f t="shared" si="1142"/>
        <v>ok</v>
      </c>
      <c r="BC2068" s="37" t="str">
        <f t="shared" si="1143"/>
        <v>ok</v>
      </c>
      <c r="BD2068" s="5"/>
      <c r="BE2068" s="11" t="b">
        <f t="shared" si="1144"/>
        <v>0</v>
      </c>
      <c r="BF2068" s="11" t="b">
        <f t="shared" si="1145"/>
        <v>0</v>
      </c>
      <c r="BG2068" s="11" t="b">
        <f t="shared" si="1146"/>
        <v>0</v>
      </c>
      <c r="BH2068" s="11" t="b">
        <f t="shared" si="1147"/>
        <v>0</v>
      </c>
      <c r="BI2068" s="11" t="b">
        <f t="shared" si="1148"/>
        <v>0</v>
      </c>
      <c r="BJ2068" s="11">
        <f t="shared" si="1149"/>
        <v>29.573549417401079</v>
      </c>
      <c r="BK2068" s="11" t="b">
        <f t="shared" si="1150"/>
        <v>0</v>
      </c>
      <c r="BL2068" s="11" t="b">
        <f t="shared" si="1151"/>
        <v>0</v>
      </c>
      <c r="BM2068" s="11">
        <f t="shared" si="1152"/>
        <v>3.0805780643126126</v>
      </c>
      <c r="BN2068" s="11" t="b">
        <f t="shared" si="1153"/>
        <v>0</v>
      </c>
      <c r="BO2068" s="11" t="b">
        <f t="shared" si="1154"/>
        <v>0</v>
      </c>
      <c r="BP2068" s="11" t="b">
        <f t="shared" si="1155"/>
        <v>0</v>
      </c>
      <c r="BQ2068" s="11">
        <f t="shared" si="1156"/>
        <v>8.6256185800753151</v>
      </c>
      <c r="BR2068" s="11" t="b">
        <f t="shared" si="1157"/>
        <v>0</v>
      </c>
    </row>
    <row r="2069" spans="1:70" ht="12.75" customHeight="1" x14ac:dyDescent="0.75">
      <c r="A2069" s="24" t="s">
        <v>2393</v>
      </c>
      <c r="B2069" s="25" t="s">
        <v>2394</v>
      </c>
      <c r="C2069" s="24" t="s">
        <v>85</v>
      </c>
      <c r="D2069" s="26" t="s">
        <v>41</v>
      </c>
      <c r="E2069" s="24" t="s">
        <v>2610</v>
      </c>
      <c r="F2069" s="24" t="s">
        <v>2610</v>
      </c>
      <c r="G2069" s="25" t="s">
        <v>2112</v>
      </c>
      <c r="H2069" s="26"/>
      <c r="I2069" s="26"/>
      <c r="J2069" s="26"/>
      <c r="K2069" s="26"/>
      <c r="L2069" s="26"/>
      <c r="M2069" s="26"/>
      <c r="N2069" s="26"/>
      <c r="O2069" s="40"/>
      <c r="P2069" s="31" t="s">
        <v>79</v>
      </c>
      <c r="Q2069" s="32">
        <v>128</v>
      </c>
      <c r="R2069" s="60">
        <f t="shared" si="1122"/>
        <v>0</v>
      </c>
      <c r="S2069" s="35" t="s">
        <v>70</v>
      </c>
      <c r="T2069" s="35"/>
      <c r="U2069" s="35">
        <v>1.5</v>
      </c>
      <c r="V2069" s="30">
        <f t="shared" si="1123"/>
        <v>1.5</v>
      </c>
      <c r="W2069" s="29">
        <f t="shared" si="1124"/>
        <v>3.125E-2</v>
      </c>
      <c r="X2069" s="29">
        <f t="shared" si="1125"/>
        <v>0.92417341929378372</v>
      </c>
      <c r="Y2069" s="29">
        <f t="shared" si="1126"/>
        <v>2.7725202578813512E-2</v>
      </c>
      <c r="Z2069" s="30">
        <f>IF(S2069="",0,VLOOKUP(S2069,[1]!Costo_Twist,2,FALSE)*W2069)</f>
        <v>7.0648823077150551</v>
      </c>
      <c r="AA2069" s="31" t="s">
        <v>74</v>
      </c>
      <c r="AB2069" s="31"/>
      <c r="AC2069" s="31" t="s">
        <v>2405</v>
      </c>
      <c r="AD2069" s="34">
        <f t="shared" si="1127"/>
        <v>5</v>
      </c>
      <c r="AE2069" s="33">
        <f t="shared" si="1128"/>
        <v>0.10416666666666667</v>
      </c>
      <c r="AF2069" s="33">
        <f t="shared" si="1129"/>
        <v>3.0805780643126126</v>
      </c>
      <c r="AG2069" s="33">
        <f t="shared" si="1130"/>
        <v>9.241734192937838E-2</v>
      </c>
      <c r="AH2069" s="34">
        <f>IF(AA2069="",0,VLOOKUP(AA2069,[1]!Costo_Twist,2,FALSE)*AE2069)</f>
        <v>12.449606213837221</v>
      </c>
      <c r="AI2069" s="35" t="s">
        <v>68</v>
      </c>
      <c r="AJ2069" s="35"/>
      <c r="AK2069" s="35" t="s">
        <v>2421</v>
      </c>
      <c r="AL2069" s="35">
        <f t="shared" si="1131"/>
        <v>18</v>
      </c>
      <c r="AM2069" s="29">
        <f t="shared" si="1132"/>
        <v>0.375</v>
      </c>
      <c r="AN2069" s="29">
        <f t="shared" si="1133"/>
        <v>11.090081031525404</v>
      </c>
      <c r="AO2069" s="29">
        <f t="shared" si="1134"/>
        <v>0.33270243094576213</v>
      </c>
      <c r="AP2069" s="30">
        <f>IF(AI2069="",0,VLOOKUP(AI2069,[1]!Costo_Twist,2,FALSE)*AM2069)</f>
        <v>25.445042434278616</v>
      </c>
      <c r="AQ2069" s="42"/>
      <c r="AR2069" s="42"/>
      <c r="AS2069" s="42"/>
      <c r="AT2069" s="42">
        <f t="shared" si="1135"/>
        <v>0</v>
      </c>
      <c r="AU2069" s="43">
        <f t="shared" si="1136"/>
        <v>0</v>
      </c>
      <c r="AV2069" s="43">
        <f t="shared" si="1137"/>
        <v>0</v>
      </c>
      <c r="AW2069" s="43">
        <f t="shared" si="1138"/>
        <v>0</v>
      </c>
      <c r="AX2069" s="44">
        <f>IF(AQ2069="",0,VLOOKUP(AQ2069,[1]!Costo_Twist,2,FALSE)*AU2069)</f>
        <v>0</v>
      </c>
      <c r="AY2069" s="36">
        <f t="shared" si="1139"/>
        <v>44.959530955830893</v>
      </c>
      <c r="AZ2069" s="41">
        <f t="shared" si="1140"/>
        <v>0.51041666666666674</v>
      </c>
      <c r="BA2069" s="37">
        <f t="shared" si="1141"/>
        <v>128.51041666666666</v>
      </c>
      <c r="BB2069" s="37" t="str">
        <f t="shared" si="1142"/>
        <v>ok</v>
      </c>
      <c r="BC2069" s="37" t="str">
        <f t="shared" si="1143"/>
        <v>ok</v>
      </c>
      <c r="BD2069" s="5"/>
      <c r="BE2069" s="11">
        <f t="shared" si="1144"/>
        <v>0.92417341929378372</v>
      </c>
      <c r="BF2069" s="11" t="b">
        <f t="shared" si="1145"/>
        <v>0</v>
      </c>
      <c r="BG2069" s="11" t="b">
        <f t="shared" si="1146"/>
        <v>0</v>
      </c>
      <c r="BH2069" s="11" t="b">
        <f t="shared" si="1147"/>
        <v>0</v>
      </c>
      <c r="BI2069" s="11" t="b">
        <f t="shared" si="1148"/>
        <v>0</v>
      </c>
      <c r="BJ2069" s="11">
        <f t="shared" si="1149"/>
        <v>11.090081031525404</v>
      </c>
      <c r="BK2069" s="11" t="b">
        <f t="shared" si="1150"/>
        <v>0</v>
      </c>
      <c r="BL2069" s="11" t="b">
        <f t="shared" si="1151"/>
        <v>0</v>
      </c>
      <c r="BM2069" s="11" t="b">
        <f t="shared" si="1152"/>
        <v>0</v>
      </c>
      <c r="BN2069" s="11" t="b">
        <f t="shared" si="1153"/>
        <v>0</v>
      </c>
      <c r="BO2069" s="11" t="b">
        <f t="shared" si="1154"/>
        <v>0</v>
      </c>
      <c r="BP2069" s="11" t="b">
        <f t="shared" si="1155"/>
        <v>0</v>
      </c>
      <c r="BQ2069" s="11">
        <f t="shared" si="1156"/>
        <v>3.0805780643126126</v>
      </c>
      <c r="BR2069" s="11" t="b">
        <f t="shared" si="1157"/>
        <v>0</v>
      </c>
    </row>
    <row r="2070" spans="1:70" ht="12.75" customHeight="1" x14ac:dyDescent="0.75">
      <c r="A2070" s="24" t="s">
        <v>2393</v>
      </c>
      <c r="B2070" s="25" t="s">
        <v>2394</v>
      </c>
      <c r="C2070" s="24" t="s">
        <v>85</v>
      </c>
      <c r="D2070" s="26" t="s">
        <v>41</v>
      </c>
      <c r="E2070" s="24" t="s">
        <v>2610</v>
      </c>
      <c r="F2070" s="24" t="s">
        <v>2610</v>
      </c>
      <c r="G2070" s="25" t="s">
        <v>2113</v>
      </c>
      <c r="H2070" s="26"/>
      <c r="I2070" s="26"/>
      <c r="J2070" s="26"/>
      <c r="K2070" s="26"/>
      <c r="L2070" s="26"/>
      <c r="M2070" s="26"/>
      <c r="N2070" s="26"/>
      <c r="O2070" s="40"/>
      <c r="P2070" s="31" t="s">
        <v>79</v>
      </c>
      <c r="Q2070" s="32">
        <v>128</v>
      </c>
      <c r="R2070" s="60">
        <f t="shared" si="1122"/>
        <v>0</v>
      </c>
      <c r="S2070" s="35" t="s">
        <v>70</v>
      </c>
      <c r="T2070" s="35"/>
      <c r="U2070" s="30">
        <v>0.5</v>
      </c>
      <c r="V2070" s="30">
        <f t="shared" si="1123"/>
        <v>0.5</v>
      </c>
      <c r="W2070" s="29">
        <f t="shared" si="1124"/>
        <v>1.0416666666666666E-2</v>
      </c>
      <c r="X2070" s="29">
        <f t="shared" si="1125"/>
        <v>0.30805780643126124</v>
      </c>
      <c r="Y2070" s="29">
        <f t="shared" si="1126"/>
        <v>9.2417341929378373E-3</v>
      </c>
      <c r="Z2070" s="30">
        <f>IF(S2070="",0,VLOOKUP(S2070,[1]!Costo_Twist,2,FALSE)*W2070)</f>
        <v>2.3549607692383514</v>
      </c>
      <c r="AA2070" s="31" t="s">
        <v>74</v>
      </c>
      <c r="AB2070" s="31"/>
      <c r="AC2070" s="31" t="s">
        <v>2395</v>
      </c>
      <c r="AD2070" s="34">
        <f t="shared" si="1127"/>
        <v>1</v>
      </c>
      <c r="AE2070" s="33">
        <f t="shared" si="1128"/>
        <v>2.0833333333333332E-2</v>
      </c>
      <c r="AF2070" s="33">
        <f t="shared" si="1129"/>
        <v>0.61611561286252248</v>
      </c>
      <c r="AG2070" s="33">
        <f t="shared" si="1130"/>
        <v>1.8483468385875675E-2</v>
      </c>
      <c r="AH2070" s="34">
        <f>IF(AA2070="",0,VLOOKUP(AA2070,[1]!Costo_Twist,2,FALSE)*AE2070)</f>
        <v>2.4899212427674442</v>
      </c>
      <c r="AI2070" s="35" t="s">
        <v>68</v>
      </c>
      <c r="AJ2070" s="35"/>
      <c r="AK2070" s="35">
        <v>4.5</v>
      </c>
      <c r="AL2070" s="35">
        <f t="shared" si="1131"/>
        <v>4.5</v>
      </c>
      <c r="AM2070" s="29">
        <f t="shared" si="1132"/>
        <v>9.375E-2</v>
      </c>
      <c r="AN2070" s="29">
        <f t="shared" si="1133"/>
        <v>2.772520257881351</v>
      </c>
      <c r="AO2070" s="29">
        <f t="shared" si="1134"/>
        <v>8.3175607736440532E-2</v>
      </c>
      <c r="AP2070" s="30">
        <f>IF(AI2070="",0,VLOOKUP(AI2070,[1]!Costo_Twist,2,FALSE)*AM2070)</f>
        <v>6.3612606085696539</v>
      </c>
      <c r="AQ2070" s="42"/>
      <c r="AR2070" s="42"/>
      <c r="AS2070" s="42"/>
      <c r="AT2070" s="42">
        <f t="shared" si="1135"/>
        <v>0</v>
      </c>
      <c r="AU2070" s="43">
        <f t="shared" si="1136"/>
        <v>0</v>
      </c>
      <c r="AV2070" s="43">
        <f t="shared" si="1137"/>
        <v>0</v>
      </c>
      <c r="AW2070" s="43">
        <f t="shared" si="1138"/>
        <v>0</v>
      </c>
      <c r="AX2070" s="44">
        <f>IF(AQ2070="",0,VLOOKUP(AQ2070,[1]!Costo_Twist,2,FALSE)*AU2070)</f>
        <v>0</v>
      </c>
      <c r="AY2070" s="36">
        <f t="shared" si="1139"/>
        <v>11.206142620575449</v>
      </c>
      <c r="AZ2070" s="41">
        <f t="shared" si="1140"/>
        <v>0.125</v>
      </c>
      <c r="BA2070" s="37">
        <f t="shared" si="1141"/>
        <v>128.125</v>
      </c>
      <c r="BB2070" s="37" t="str">
        <f t="shared" si="1142"/>
        <v>ok</v>
      </c>
      <c r="BC2070" s="37" t="str">
        <f t="shared" si="1143"/>
        <v>ok</v>
      </c>
      <c r="BD2070" s="5"/>
      <c r="BE2070" s="11">
        <f t="shared" si="1144"/>
        <v>0.30805780643126124</v>
      </c>
      <c r="BF2070" s="11" t="b">
        <f t="shared" si="1145"/>
        <v>0</v>
      </c>
      <c r="BG2070" s="11" t="b">
        <f t="shared" si="1146"/>
        <v>0</v>
      </c>
      <c r="BH2070" s="11" t="b">
        <f t="shared" si="1147"/>
        <v>0</v>
      </c>
      <c r="BI2070" s="11" t="b">
        <f t="shared" si="1148"/>
        <v>0</v>
      </c>
      <c r="BJ2070" s="11">
        <f t="shared" si="1149"/>
        <v>2.772520257881351</v>
      </c>
      <c r="BK2070" s="11" t="b">
        <f t="shared" si="1150"/>
        <v>0</v>
      </c>
      <c r="BL2070" s="11" t="b">
        <f t="shared" si="1151"/>
        <v>0</v>
      </c>
      <c r="BM2070" s="11" t="b">
        <f t="shared" si="1152"/>
        <v>0</v>
      </c>
      <c r="BN2070" s="11" t="b">
        <f t="shared" si="1153"/>
        <v>0</v>
      </c>
      <c r="BO2070" s="11" t="b">
        <f t="shared" si="1154"/>
        <v>0</v>
      </c>
      <c r="BP2070" s="11" t="b">
        <f t="shared" si="1155"/>
        <v>0</v>
      </c>
      <c r="BQ2070" s="11">
        <f t="shared" si="1156"/>
        <v>0.61611561286252248</v>
      </c>
      <c r="BR2070" s="11" t="b">
        <f t="shared" si="1157"/>
        <v>0</v>
      </c>
    </row>
    <row r="2071" spans="1:70" ht="12.75" customHeight="1" x14ac:dyDescent="0.75">
      <c r="A2071" s="24" t="s">
        <v>2393</v>
      </c>
      <c r="B2071" s="25" t="s">
        <v>2394</v>
      </c>
      <c r="C2071" s="24" t="s">
        <v>85</v>
      </c>
      <c r="D2071" s="26" t="s">
        <v>41</v>
      </c>
      <c r="E2071" s="24" t="s">
        <v>2610</v>
      </c>
      <c r="F2071" s="24" t="s">
        <v>2610</v>
      </c>
      <c r="G2071" s="25" t="s">
        <v>2114</v>
      </c>
      <c r="H2071" s="26"/>
      <c r="I2071" s="26"/>
      <c r="J2071" s="26"/>
      <c r="K2071" s="26"/>
      <c r="L2071" s="26"/>
      <c r="M2071" s="26"/>
      <c r="N2071" s="26"/>
      <c r="O2071" s="40"/>
      <c r="P2071" s="31" t="s">
        <v>81</v>
      </c>
      <c r="Q2071" s="32">
        <v>120</v>
      </c>
      <c r="R2071" s="60">
        <f t="shared" si="1122"/>
        <v>0</v>
      </c>
      <c r="S2071" s="35" t="s">
        <v>64</v>
      </c>
      <c r="T2071" s="35"/>
      <c r="U2071" s="35" t="s">
        <v>2497</v>
      </c>
      <c r="V2071" s="30">
        <f t="shared" si="1123"/>
        <v>176</v>
      </c>
      <c r="W2071" s="29">
        <f t="shared" si="1124"/>
        <v>3.6666666666666665</v>
      </c>
      <c r="X2071" s="29">
        <f t="shared" si="1125"/>
        <v>108.43634786380396</v>
      </c>
      <c r="Y2071" s="29">
        <f t="shared" si="1126"/>
        <v>3.2530904359141188</v>
      </c>
      <c r="Z2071" s="30">
        <f>IF(S2071="",0,VLOOKUP(S2071,[1]!Costo_Twist,2,FALSE)*W2071)</f>
        <v>455.2751574651802</v>
      </c>
      <c r="AA2071" s="31" t="s">
        <v>65</v>
      </c>
      <c r="AB2071" s="31"/>
      <c r="AC2071" s="31" t="s">
        <v>2474</v>
      </c>
      <c r="AD2071" s="34">
        <f t="shared" si="1127"/>
        <v>96</v>
      </c>
      <c r="AE2071" s="33">
        <f t="shared" si="1128"/>
        <v>2</v>
      </c>
      <c r="AF2071" s="33">
        <f t="shared" si="1129"/>
        <v>59.147098834802158</v>
      </c>
      <c r="AG2071" s="33">
        <f t="shared" si="1130"/>
        <v>1.7744129650440648</v>
      </c>
      <c r="AH2071" s="34">
        <f>IF(AA2071="",0,VLOOKUP(AA2071,[1]!Costo_Twist,2,FALSE)*AE2071)</f>
        <v>292.84442735902064</v>
      </c>
      <c r="AI2071" s="35" t="s">
        <v>74</v>
      </c>
      <c r="AJ2071" s="35"/>
      <c r="AK2071" s="35">
        <v>39.5</v>
      </c>
      <c r="AL2071" s="35">
        <f t="shared" si="1131"/>
        <v>39.5</v>
      </c>
      <c r="AM2071" s="29">
        <f t="shared" si="1132"/>
        <v>0.82291666666666663</v>
      </c>
      <c r="AN2071" s="29">
        <f t="shared" si="1133"/>
        <v>24.336566708069636</v>
      </c>
      <c r="AO2071" s="29">
        <f t="shared" si="1134"/>
        <v>0.73009700124208909</v>
      </c>
      <c r="AP2071" s="30">
        <f>IF(AI2071="",0,VLOOKUP(AI2071,[1]!Costo_Twist,2,FALSE)*AM2071)</f>
        <v>98.351889089314042</v>
      </c>
      <c r="AQ2071" s="42"/>
      <c r="AR2071" s="42"/>
      <c r="AS2071" s="42"/>
      <c r="AT2071" s="42">
        <f t="shared" si="1135"/>
        <v>0</v>
      </c>
      <c r="AU2071" s="43">
        <f t="shared" si="1136"/>
        <v>0</v>
      </c>
      <c r="AV2071" s="43">
        <f t="shared" si="1137"/>
        <v>0</v>
      </c>
      <c r="AW2071" s="43">
        <f t="shared" si="1138"/>
        <v>0</v>
      </c>
      <c r="AX2071" s="44">
        <f>IF(AQ2071="",0,VLOOKUP(AQ2071,[1]!Costo_Twist,2,FALSE)*AU2071)</f>
        <v>0</v>
      </c>
      <c r="AY2071" s="36">
        <f t="shared" si="1139"/>
        <v>846.47147391351484</v>
      </c>
      <c r="AZ2071" s="41">
        <f t="shared" si="1140"/>
        <v>6.489583333333333</v>
      </c>
      <c r="BA2071" s="37">
        <f t="shared" si="1141"/>
        <v>126.48958333333333</v>
      </c>
      <c r="BB2071" s="37" t="str">
        <f t="shared" si="1142"/>
        <v>ok</v>
      </c>
      <c r="BC2071" s="37" t="str">
        <f t="shared" si="1143"/>
        <v>ok</v>
      </c>
      <c r="BD2071" s="5"/>
      <c r="BE2071" s="11" t="b">
        <f t="shared" si="1144"/>
        <v>0</v>
      </c>
      <c r="BF2071" s="11" t="b">
        <f t="shared" si="1145"/>
        <v>0</v>
      </c>
      <c r="BG2071" s="11" t="b">
        <f t="shared" si="1146"/>
        <v>0</v>
      </c>
      <c r="BH2071" s="11" t="b">
        <f t="shared" si="1147"/>
        <v>0</v>
      </c>
      <c r="BI2071" s="11" t="b">
        <f t="shared" si="1148"/>
        <v>0</v>
      </c>
      <c r="BJ2071" s="11" t="b">
        <f t="shared" si="1149"/>
        <v>0</v>
      </c>
      <c r="BK2071" s="11" t="b">
        <f t="shared" si="1150"/>
        <v>0</v>
      </c>
      <c r="BL2071" s="11">
        <f t="shared" si="1151"/>
        <v>108.43634786380396</v>
      </c>
      <c r="BM2071" s="11">
        <f t="shared" si="1152"/>
        <v>59.147098834802158</v>
      </c>
      <c r="BN2071" s="11" t="b">
        <f t="shared" si="1153"/>
        <v>0</v>
      </c>
      <c r="BO2071" s="11" t="b">
        <f t="shared" si="1154"/>
        <v>0</v>
      </c>
      <c r="BP2071" s="11" t="b">
        <f t="shared" si="1155"/>
        <v>0</v>
      </c>
      <c r="BQ2071" s="11">
        <f t="shared" si="1156"/>
        <v>24.336566708069636</v>
      </c>
      <c r="BR2071" s="11" t="b">
        <f t="shared" si="1157"/>
        <v>0</v>
      </c>
    </row>
    <row r="2072" spans="1:70" ht="12.75" customHeight="1" x14ac:dyDescent="0.75">
      <c r="A2072" s="24" t="s">
        <v>2393</v>
      </c>
      <c r="B2072" s="25" t="s">
        <v>2394</v>
      </c>
      <c r="C2072" s="24" t="s">
        <v>85</v>
      </c>
      <c r="D2072" s="26" t="s">
        <v>41</v>
      </c>
      <c r="E2072" s="24" t="s">
        <v>2610</v>
      </c>
      <c r="F2072" s="24" t="s">
        <v>2610</v>
      </c>
      <c r="G2072" s="25" t="s">
        <v>2115</v>
      </c>
      <c r="H2072" s="26"/>
      <c r="I2072" s="26"/>
      <c r="J2072" s="26"/>
      <c r="K2072" s="26"/>
      <c r="L2072" s="26"/>
      <c r="M2072" s="26"/>
      <c r="N2072" s="26"/>
      <c r="O2072" s="40"/>
      <c r="P2072" s="31" t="s">
        <v>81</v>
      </c>
      <c r="Q2072" s="32">
        <v>120</v>
      </c>
      <c r="R2072" s="60">
        <f t="shared" si="1122"/>
        <v>0</v>
      </c>
      <c r="S2072" s="35" t="s">
        <v>64</v>
      </c>
      <c r="T2072" s="35"/>
      <c r="U2072" s="30">
        <v>51.5</v>
      </c>
      <c r="V2072" s="30">
        <f t="shared" si="1123"/>
        <v>51.5</v>
      </c>
      <c r="W2072" s="29">
        <f t="shared" si="1124"/>
        <v>1.0729166666666667</v>
      </c>
      <c r="X2072" s="29">
        <f t="shared" si="1125"/>
        <v>31.72995406241991</v>
      </c>
      <c r="Y2072" s="29">
        <f t="shared" si="1126"/>
        <v>0.95189862187259733</v>
      </c>
      <c r="Z2072" s="30">
        <f>IF(S2072="",0,VLOOKUP(S2072,[1]!Costo_Twist,2,FALSE)*W2072)</f>
        <v>133.21971937191353</v>
      </c>
      <c r="AA2072" s="31" t="s">
        <v>74</v>
      </c>
      <c r="AB2072" s="31"/>
      <c r="AC2072" s="31" t="s">
        <v>2420</v>
      </c>
      <c r="AD2072" s="34">
        <f t="shared" si="1127"/>
        <v>25</v>
      </c>
      <c r="AE2072" s="33">
        <f t="shared" si="1128"/>
        <v>0.52083333333333337</v>
      </c>
      <c r="AF2072" s="33">
        <f t="shared" si="1129"/>
        <v>15.402890321563063</v>
      </c>
      <c r="AG2072" s="33">
        <f t="shared" si="1130"/>
        <v>0.46208670964689191</v>
      </c>
      <c r="AH2072" s="34">
        <f>IF(AA2072="",0,VLOOKUP(AA2072,[1]!Costo_Twist,2,FALSE)*AE2072)</f>
        <v>62.248031069186112</v>
      </c>
      <c r="AI2072" s="35" t="s">
        <v>68</v>
      </c>
      <c r="AJ2072" s="35"/>
      <c r="AK2072" s="35">
        <v>225.5</v>
      </c>
      <c r="AL2072" s="35">
        <f t="shared" si="1131"/>
        <v>225.5</v>
      </c>
      <c r="AM2072" s="29">
        <f t="shared" si="1132"/>
        <v>4.697916666666667</v>
      </c>
      <c r="AN2072" s="29">
        <f t="shared" si="1133"/>
        <v>138.93407070049884</v>
      </c>
      <c r="AO2072" s="29">
        <f t="shared" si="1134"/>
        <v>4.1680221210149648</v>
      </c>
      <c r="AP2072" s="30">
        <f>IF(AI2072="",0,VLOOKUP(AI2072,[1]!Costo_Twist,2,FALSE)*AM2072)</f>
        <v>318.76983716276823</v>
      </c>
      <c r="AQ2072" s="42"/>
      <c r="AR2072" s="42"/>
      <c r="AS2072" s="42"/>
      <c r="AT2072" s="42">
        <f t="shared" si="1135"/>
        <v>0</v>
      </c>
      <c r="AU2072" s="43">
        <f t="shared" si="1136"/>
        <v>0</v>
      </c>
      <c r="AV2072" s="43">
        <f t="shared" si="1137"/>
        <v>0</v>
      </c>
      <c r="AW2072" s="43">
        <f t="shared" si="1138"/>
        <v>0</v>
      </c>
      <c r="AX2072" s="44">
        <f>IF(AQ2072="",0,VLOOKUP(AQ2072,[1]!Costo_Twist,2,FALSE)*AU2072)</f>
        <v>0</v>
      </c>
      <c r="AY2072" s="36">
        <f t="shared" si="1139"/>
        <v>514.23758760386784</v>
      </c>
      <c r="AZ2072" s="41">
        <f t="shared" si="1140"/>
        <v>6.291666666666667</v>
      </c>
      <c r="BA2072" s="37">
        <f t="shared" si="1141"/>
        <v>126.29166666666667</v>
      </c>
      <c r="BB2072" s="37" t="str">
        <f t="shared" si="1142"/>
        <v>ok</v>
      </c>
      <c r="BC2072" s="37" t="str">
        <f t="shared" si="1143"/>
        <v>ok</v>
      </c>
      <c r="BD2072" s="5"/>
      <c r="BE2072" s="11" t="b">
        <f t="shared" si="1144"/>
        <v>0</v>
      </c>
      <c r="BF2072" s="11" t="b">
        <f t="shared" si="1145"/>
        <v>0</v>
      </c>
      <c r="BG2072" s="11" t="b">
        <f t="shared" si="1146"/>
        <v>0</v>
      </c>
      <c r="BH2072" s="11" t="b">
        <f t="shared" si="1147"/>
        <v>0</v>
      </c>
      <c r="BI2072" s="11" t="b">
        <f t="shared" si="1148"/>
        <v>0</v>
      </c>
      <c r="BJ2072" s="11">
        <f t="shared" si="1149"/>
        <v>138.93407070049884</v>
      </c>
      <c r="BK2072" s="11" t="b">
        <f t="shared" si="1150"/>
        <v>0</v>
      </c>
      <c r="BL2072" s="11">
        <f t="shared" si="1151"/>
        <v>31.72995406241991</v>
      </c>
      <c r="BM2072" s="11" t="b">
        <f t="shared" si="1152"/>
        <v>0</v>
      </c>
      <c r="BN2072" s="11" t="b">
        <f t="shared" si="1153"/>
        <v>0</v>
      </c>
      <c r="BO2072" s="11" t="b">
        <f t="shared" si="1154"/>
        <v>0</v>
      </c>
      <c r="BP2072" s="11" t="b">
        <f t="shared" si="1155"/>
        <v>0</v>
      </c>
      <c r="BQ2072" s="11">
        <f t="shared" si="1156"/>
        <v>15.402890321563063</v>
      </c>
      <c r="BR2072" s="11" t="b">
        <f t="shared" si="1157"/>
        <v>0</v>
      </c>
    </row>
    <row r="2073" spans="1:70" ht="12.75" customHeight="1" x14ac:dyDescent="0.75">
      <c r="A2073" s="24" t="s">
        <v>2393</v>
      </c>
      <c r="B2073" s="25" t="s">
        <v>2394</v>
      </c>
      <c r="C2073" s="24" t="s">
        <v>85</v>
      </c>
      <c r="D2073" s="26" t="s">
        <v>41</v>
      </c>
      <c r="E2073" s="24" t="s">
        <v>2610</v>
      </c>
      <c r="F2073" s="24" t="s">
        <v>2610</v>
      </c>
      <c r="G2073" s="25" t="s">
        <v>2116</v>
      </c>
      <c r="H2073" s="26"/>
      <c r="I2073" s="26"/>
      <c r="J2073" s="26"/>
      <c r="K2073" s="26"/>
      <c r="L2073" s="26"/>
      <c r="M2073" s="26"/>
      <c r="N2073" s="26"/>
      <c r="O2073" s="40"/>
      <c r="P2073" s="31" t="s">
        <v>80</v>
      </c>
      <c r="Q2073" s="32">
        <v>124</v>
      </c>
      <c r="R2073" s="60">
        <f t="shared" si="1122"/>
        <v>0</v>
      </c>
      <c r="S2073" s="35" t="s">
        <v>64</v>
      </c>
      <c r="T2073" s="35"/>
      <c r="U2073" s="35">
        <v>119.5</v>
      </c>
      <c r="V2073" s="30">
        <f t="shared" si="1123"/>
        <v>119.5</v>
      </c>
      <c r="W2073" s="29">
        <f t="shared" si="1124"/>
        <v>2.4895833333333335</v>
      </c>
      <c r="X2073" s="29">
        <f t="shared" si="1125"/>
        <v>73.625815737071434</v>
      </c>
      <c r="Y2073" s="29">
        <f t="shared" si="1126"/>
        <v>2.2087744721121427</v>
      </c>
      <c r="Z2073" s="30">
        <f>IF(S2073="",0,VLOOKUP(S2073,[1]!Costo_Twist,2,FALSE)*W2073)</f>
        <v>309.12148475618773</v>
      </c>
      <c r="AA2073" s="31" t="s">
        <v>65</v>
      </c>
      <c r="AB2073" s="31"/>
      <c r="AC2073" s="31" t="s">
        <v>2508</v>
      </c>
      <c r="AD2073" s="34">
        <f t="shared" si="1127"/>
        <v>51</v>
      </c>
      <c r="AE2073" s="33">
        <f t="shared" si="1128"/>
        <v>1.0625</v>
      </c>
      <c r="AF2073" s="33">
        <f t="shared" si="1129"/>
        <v>31.421896255988646</v>
      </c>
      <c r="AG2073" s="33">
        <f t="shared" si="1130"/>
        <v>0.94265688767965938</v>
      </c>
      <c r="AH2073" s="34">
        <f>IF(AA2073="",0,VLOOKUP(AA2073,[1]!Costo_Twist,2,FALSE)*AE2073)</f>
        <v>155.57360203447971</v>
      </c>
      <c r="AI2073" s="35" t="s">
        <v>74</v>
      </c>
      <c r="AJ2073" s="35"/>
      <c r="AK2073" s="35" t="s">
        <v>2438</v>
      </c>
      <c r="AL2073" s="35">
        <f t="shared" si="1131"/>
        <v>26</v>
      </c>
      <c r="AM2073" s="29">
        <f t="shared" si="1132"/>
        <v>0.54166666666666663</v>
      </c>
      <c r="AN2073" s="29">
        <f t="shared" si="1133"/>
        <v>16.019005934425582</v>
      </c>
      <c r="AO2073" s="29">
        <f t="shared" si="1134"/>
        <v>0.48057017803276747</v>
      </c>
      <c r="AP2073" s="30">
        <f>IF(AI2073="",0,VLOOKUP(AI2073,[1]!Costo_Twist,2,FALSE)*AM2073)</f>
        <v>64.737952311953549</v>
      </c>
      <c r="AQ2073" s="42"/>
      <c r="AR2073" s="42"/>
      <c r="AS2073" s="42"/>
      <c r="AT2073" s="42">
        <f t="shared" si="1135"/>
        <v>0</v>
      </c>
      <c r="AU2073" s="43">
        <f t="shared" si="1136"/>
        <v>0</v>
      </c>
      <c r="AV2073" s="43">
        <f t="shared" si="1137"/>
        <v>0</v>
      </c>
      <c r="AW2073" s="43">
        <f t="shared" si="1138"/>
        <v>0</v>
      </c>
      <c r="AX2073" s="44">
        <f>IF(AQ2073="",0,VLOOKUP(AQ2073,[1]!Costo_Twist,2,FALSE)*AU2073)</f>
        <v>0</v>
      </c>
      <c r="AY2073" s="36">
        <f t="shared" si="1139"/>
        <v>529.43303910262102</v>
      </c>
      <c r="AZ2073" s="41">
        <f t="shared" si="1140"/>
        <v>4.09375</v>
      </c>
      <c r="BA2073" s="37">
        <f t="shared" si="1141"/>
        <v>128.09375</v>
      </c>
      <c r="BB2073" s="37" t="str">
        <f t="shared" si="1142"/>
        <v>ok</v>
      </c>
      <c r="BC2073" s="37" t="str">
        <f t="shared" si="1143"/>
        <v>ok</v>
      </c>
      <c r="BD2073" s="5"/>
      <c r="BE2073" s="11" t="b">
        <f t="shared" si="1144"/>
        <v>0</v>
      </c>
      <c r="BF2073" s="11" t="b">
        <f t="shared" si="1145"/>
        <v>0</v>
      </c>
      <c r="BG2073" s="11" t="b">
        <f t="shared" si="1146"/>
        <v>0</v>
      </c>
      <c r="BH2073" s="11" t="b">
        <f t="shared" si="1147"/>
        <v>0</v>
      </c>
      <c r="BI2073" s="11" t="b">
        <f t="shared" si="1148"/>
        <v>0</v>
      </c>
      <c r="BJ2073" s="11" t="b">
        <f t="shared" si="1149"/>
        <v>0</v>
      </c>
      <c r="BK2073" s="11" t="b">
        <f t="shared" si="1150"/>
        <v>0</v>
      </c>
      <c r="BL2073" s="11">
        <f t="shared" si="1151"/>
        <v>73.625815737071434</v>
      </c>
      <c r="BM2073" s="11">
        <f t="shared" si="1152"/>
        <v>31.421896255988646</v>
      </c>
      <c r="BN2073" s="11" t="b">
        <f t="shared" si="1153"/>
        <v>0</v>
      </c>
      <c r="BO2073" s="11" t="b">
        <f t="shared" si="1154"/>
        <v>0</v>
      </c>
      <c r="BP2073" s="11" t="b">
        <f t="shared" si="1155"/>
        <v>0</v>
      </c>
      <c r="BQ2073" s="11">
        <f t="shared" si="1156"/>
        <v>16.019005934425582</v>
      </c>
      <c r="BR2073" s="11" t="b">
        <f t="shared" si="1157"/>
        <v>0</v>
      </c>
    </row>
    <row r="2074" spans="1:70" ht="12.75" customHeight="1" x14ac:dyDescent="0.75">
      <c r="A2074" s="24" t="s">
        <v>2393</v>
      </c>
      <c r="B2074" s="25" t="s">
        <v>2394</v>
      </c>
      <c r="C2074" s="24" t="s">
        <v>85</v>
      </c>
      <c r="D2074" s="26" t="s">
        <v>41</v>
      </c>
      <c r="E2074" s="24" t="s">
        <v>2610</v>
      </c>
      <c r="F2074" s="24" t="s">
        <v>2610</v>
      </c>
      <c r="G2074" s="25" t="s">
        <v>2117</v>
      </c>
      <c r="H2074" s="26"/>
      <c r="I2074" s="26"/>
      <c r="J2074" s="26"/>
      <c r="K2074" s="26"/>
      <c r="L2074" s="26"/>
      <c r="M2074" s="26"/>
      <c r="N2074" s="26"/>
      <c r="O2074" s="40"/>
      <c r="P2074" s="31" t="s">
        <v>80</v>
      </c>
      <c r="Q2074" s="32">
        <v>124</v>
      </c>
      <c r="R2074" s="60">
        <f t="shared" si="1122"/>
        <v>0</v>
      </c>
      <c r="S2074" s="35" t="s">
        <v>64</v>
      </c>
      <c r="T2074" s="35"/>
      <c r="U2074" s="30" t="s">
        <v>2409</v>
      </c>
      <c r="V2074" s="30">
        <f t="shared" si="1123"/>
        <v>29</v>
      </c>
      <c r="W2074" s="29">
        <f t="shared" si="1124"/>
        <v>0.60416666666666663</v>
      </c>
      <c r="X2074" s="29">
        <f t="shared" si="1125"/>
        <v>17.867352773013153</v>
      </c>
      <c r="Y2074" s="29">
        <f t="shared" si="1126"/>
        <v>0.53602058319039458</v>
      </c>
      <c r="Z2074" s="30">
        <f>IF(S2074="",0,VLOOKUP(S2074,[1]!Costo_Twist,2,FALSE)*W2074)</f>
        <v>75.016929355058096</v>
      </c>
      <c r="AA2074" s="31" t="s">
        <v>74</v>
      </c>
      <c r="AB2074" s="31"/>
      <c r="AC2074" s="31" t="s">
        <v>2428</v>
      </c>
      <c r="AD2074" s="34">
        <f t="shared" si="1127"/>
        <v>11</v>
      </c>
      <c r="AE2074" s="33">
        <f t="shared" si="1128"/>
        <v>0.22916666666666666</v>
      </c>
      <c r="AF2074" s="33">
        <f t="shared" si="1129"/>
        <v>6.7772717414877475</v>
      </c>
      <c r="AG2074" s="33">
        <f t="shared" si="1130"/>
        <v>0.20331815224463243</v>
      </c>
      <c r="AH2074" s="34">
        <f>IF(AA2074="",0,VLOOKUP(AA2074,[1]!Costo_Twist,2,FALSE)*AE2074)</f>
        <v>27.389133670441886</v>
      </c>
      <c r="AI2074" s="35" t="s">
        <v>68</v>
      </c>
      <c r="AJ2074" s="35"/>
      <c r="AK2074" s="35" t="s">
        <v>2512</v>
      </c>
      <c r="AL2074" s="35">
        <f t="shared" si="1131"/>
        <v>74</v>
      </c>
      <c r="AM2074" s="29">
        <f t="shared" si="1132"/>
        <v>1.5416666666666667</v>
      </c>
      <c r="AN2074" s="29">
        <f t="shared" si="1133"/>
        <v>45.592555351826668</v>
      </c>
      <c r="AO2074" s="29">
        <f t="shared" si="1134"/>
        <v>1.3677766605548001</v>
      </c>
      <c r="AP2074" s="30">
        <f>IF(AI2074="",0,VLOOKUP(AI2074,[1]!Costo_Twist,2,FALSE)*AM2074)</f>
        <v>104.60739667425653</v>
      </c>
      <c r="AQ2074" s="42"/>
      <c r="AR2074" s="42"/>
      <c r="AS2074" s="42"/>
      <c r="AT2074" s="42">
        <f t="shared" si="1135"/>
        <v>0</v>
      </c>
      <c r="AU2074" s="43">
        <f t="shared" si="1136"/>
        <v>0</v>
      </c>
      <c r="AV2074" s="43">
        <f t="shared" si="1137"/>
        <v>0</v>
      </c>
      <c r="AW2074" s="43">
        <f t="shared" si="1138"/>
        <v>0</v>
      </c>
      <c r="AX2074" s="44">
        <f>IF(AQ2074="",0,VLOOKUP(AQ2074,[1]!Costo_Twist,2,FALSE)*AU2074)</f>
        <v>0</v>
      </c>
      <c r="AY2074" s="36">
        <f t="shared" si="1139"/>
        <v>207.01345969975651</v>
      </c>
      <c r="AZ2074" s="41">
        <f t="shared" si="1140"/>
        <v>2.375</v>
      </c>
      <c r="BA2074" s="37">
        <f t="shared" si="1141"/>
        <v>126.375</v>
      </c>
      <c r="BB2074" s="37" t="str">
        <f t="shared" si="1142"/>
        <v>ok</v>
      </c>
      <c r="BC2074" s="37" t="str">
        <f t="shared" si="1143"/>
        <v>ok</v>
      </c>
      <c r="BD2074" s="5"/>
      <c r="BE2074" s="11" t="b">
        <f t="shared" si="1144"/>
        <v>0</v>
      </c>
      <c r="BF2074" s="11" t="b">
        <f t="shared" si="1145"/>
        <v>0</v>
      </c>
      <c r="BG2074" s="11" t="b">
        <f t="shared" si="1146"/>
        <v>0</v>
      </c>
      <c r="BH2074" s="11" t="b">
        <f t="shared" si="1147"/>
        <v>0</v>
      </c>
      <c r="BI2074" s="11" t="b">
        <f t="shared" si="1148"/>
        <v>0</v>
      </c>
      <c r="BJ2074" s="11">
        <f t="shared" si="1149"/>
        <v>45.592555351826668</v>
      </c>
      <c r="BK2074" s="11" t="b">
        <f t="shared" si="1150"/>
        <v>0</v>
      </c>
      <c r="BL2074" s="11">
        <f t="shared" si="1151"/>
        <v>17.867352773013153</v>
      </c>
      <c r="BM2074" s="11" t="b">
        <f t="shared" si="1152"/>
        <v>0</v>
      </c>
      <c r="BN2074" s="11" t="b">
        <f t="shared" si="1153"/>
        <v>0</v>
      </c>
      <c r="BO2074" s="11" t="b">
        <f t="shared" si="1154"/>
        <v>0</v>
      </c>
      <c r="BP2074" s="11" t="b">
        <f t="shared" si="1155"/>
        <v>0</v>
      </c>
      <c r="BQ2074" s="11">
        <f t="shared" si="1156"/>
        <v>6.7772717414877475</v>
      </c>
      <c r="BR2074" s="11" t="b">
        <f t="shared" si="1157"/>
        <v>0</v>
      </c>
    </row>
    <row r="2075" spans="1:70" ht="12.75" customHeight="1" x14ac:dyDescent="0.75">
      <c r="A2075" s="24" t="s">
        <v>2393</v>
      </c>
      <c r="B2075" s="25" t="s">
        <v>2394</v>
      </c>
      <c r="C2075" s="24" t="s">
        <v>85</v>
      </c>
      <c r="D2075" s="26" t="s">
        <v>41</v>
      </c>
      <c r="E2075" s="24" t="s">
        <v>2610</v>
      </c>
      <c r="F2075" s="24" t="s">
        <v>2610</v>
      </c>
      <c r="G2075" s="25" t="s">
        <v>2118</v>
      </c>
      <c r="H2075" s="26"/>
      <c r="I2075" s="26"/>
      <c r="J2075" s="26"/>
      <c r="K2075" s="26"/>
      <c r="L2075" s="26"/>
      <c r="M2075" s="26"/>
      <c r="N2075" s="26"/>
      <c r="O2075" s="40"/>
      <c r="P2075" s="31" t="s">
        <v>79</v>
      </c>
      <c r="Q2075" s="32">
        <v>128</v>
      </c>
      <c r="R2075" s="60">
        <f t="shared" si="1122"/>
        <v>0</v>
      </c>
      <c r="S2075" s="35" t="s">
        <v>64</v>
      </c>
      <c r="T2075" s="35"/>
      <c r="U2075" s="30" t="s">
        <v>2424</v>
      </c>
      <c r="V2075" s="30">
        <f t="shared" si="1123"/>
        <v>9</v>
      </c>
      <c r="W2075" s="29">
        <f t="shared" si="1124"/>
        <v>0.1875</v>
      </c>
      <c r="X2075" s="29">
        <f t="shared" si="1125"/>
        <v>5.5450405157627021</v>
      </c>
      <c r="Y2075" s="29">
        <f t="shared" si="1126"/>
        <v>0.16635121547288106</v>
      </c>
      <c r="Z2075" s="30">
        <f>IF(S2075="",0,VLOOKUP(S2075,[1]!Costo_Twist,2,FALSE)*W2075)</f>
        <v>23.28111600674217</v>
      </c>
      <c r="AA2075" s="31" t="s">
        <v>74</v>
      </c>
      <c r="AB2075" s="31"/>
      <c r="AC2075" s="31" t="s">
        <v>2404</v>
      </c>
      <c r="AD2075" s="34">
        <f t="shared" si="1127"/>
        <v>7</v>
      </c>
      <c r="AE2075" s="33">
        <f t="shared" si="1128"/>
        <v>0.14583333333333334</v>
      </c>
      <c r="AF2075" s="33">
        <f t="shared" si="1129"/>
        <v>4.3128092900376576</v>
      </c>
      <c r="AG2075" s="33">
        <f t="shared" si="1130"/>
        <v>0.12938427870112973</v>
      </c>
      <c r="AH2075" s="34">
        <f>IF(AA2075="",0,VLOOKUP(AA2075,[1]!Costo_Twist,2,FALSE)*AE2075)</f>
        <v>17.429448699372109</v>
      </c>
      <c r="AI2075" s="35" t="s">
        <v>68</v>
      </c>
      <c r="AJ2075" s="35"/>
      <c r="AK2075" s="35">
        <v>51.5</v>
      </c>
      <c r="AL2075" s="35">
        <f t="shared" si="1131"/>
        <v>51.5</v>
      </c>
      <c r="AM2075" s="29">
        <f t="shared" si="1132"/>
        <v>1.0729166666666667</v>
      </c>
      <c r="AN2075" s="29">
        <f t="shared" si="1133"/>
        <v>31.72995406241991</v>
      </c>
      <c r="AO2075" s="29">
        <f t="shared" si="1134"/>
        <v>0.95189862187259733</v>
      </c>
      <c r="AP2075" s="30">
        <f>IF(AI2075="",0,VLOOKUP(AI2075,[1]!Costo_Twist,2,FALSE)*AM2075)</f>
        <v>72.801093631408264</v>
      </c>
      <c r="AQ2075" s="42"/>
      <c r="AR2075" s="42"/>
      <c r="AS2075" s="42"/>
      <c r="AT2075" s="42">
        <f t="shared" si="1135"/>
        <v>0</v>
      </c>
      <c r="AU2075" s="43">
        <f t="shared" si="1136"/>
        <v>0</v>
      </c>
      <c r="AV2075" s="43">
        <f t="shared" si="1137"/>
        <v>0</v>
      </c>
      <c r="AW2075" s="43">
        <f t="shared" si="1138"/>
        <v>0</v>
      </c>
      <c r="AX2075" s="44">
        <f>IF(AQ2075="",0,VLOOKUP(AQ2075,[1]!Costo_Twist,2,FALSE)*AU2075)</f>
        <v>0</v>
      </c>
      <c r="AY2075" s="36">
        <f t="shared" si="1139"/>
        <v>113.51165833752255</v>
      </c>
      <c r="AZ2075" s="41">
        <f t="shared" si="1140"/>
        <v>1.40625</v>
      </c>
      <c r="BA2075" s="37">
        <f t="shared" si="1141"/>
        <v>129.40625</v>
      </c>
      <c r="BB2075" s="37" t="str">
        <f t="shared" si="1142"/>
        <v>ok</v>
      </c>
      <c r="BC2075" s="37" t="str">
        <f t="shared" si="1143"/>
        <v>ok</v>
      </c>
      <c r="BD2075" s="5"/>
      <c r="BE2075" s="11" t="b">
        <f t="shared" si="1144"/>
        <v>0</v>
      </c>
      <c r="BF2075" s="11" t="b">
        <f t="shared" si="1145"/>
        <v>0</v>
      </c>
      <c r="BG2075" s="11" t="b">
        <f t="shared" si="1146"/>
        <v>0</v>
      </c>
      <c r="BH2075" s="11" t="b">
        <f t="shared" si="1147"/>
        <v>0</v>
      </c>
      <c r="BI2075" s="11" t="b">
        <f t="shared" si="1148"/>
        <v>0</v>
      </c>
      <c r="BJ2075" s="11">
        <f t="shared" si="1149"/>
        <v>31.72995406241991</v>
      </c>
      <c r="BK2075" s="11" t="b">
        <f t="shared" si="1150"/>
        <v>0</v>
      </c>
      <c r="BL2075" s="11">
        <f t="shared" si="1151"/>
        <v>5.5450405157627021</v>
      </c>
      <c r="BM2075" s="11" t="b">
        <f t="shared" si="1152"/>
        <v>0</v>
      </c>
      <c r="BN2075" s="11" t="b">
        <f t="shared" si="1153"/>
        <v>0</v>
      </c>
      <c r="BO2075" s="11" t="b">
        <f t="shared" si="1154"/>
        <v>0</v>
      </c>
      <c r="BP2075" s="11" t="b">
        <f t="shared" si="1155"/>
        <v>0</v>
      </c>
      <c r="BQ2075" s="11">
        <f t="shared" si="1156"/>
        <v>4.3128092900376576</v>
      </c>
      <c r="BR2075" s="11" t="b">
        <f t="shared" si="1157"/>
        <v>0</v>
      </c>
    </row>
    <row r="2076" spans="1:70" ht="12.75" customHeight="1" x14ac:dyDescent="0.75">
      <c r="A2076" s="24" t="s">
        <v>2393</v>
      </c>
      <c r="B2076" s="25" t="s">
        <v>2394</v>
      </c>
      <c r="C2076" s="24" t="s">
        <v>85</v>
      </c>
      <c r="D2076" s="26" t="s">
        <v>41</v>
      </c>
      <c r="E2076" s="24" t="s">
        <v>2610</v>
      </c>
      <c r="F2076" s="24" t="s">
        <v>2610</v>
      </c>
      <c r="G2076" s="25" t="s">
        <v>2119</v>
      </c>
      <c r="H2076" s="26"/>
      <c r="I2076" s="26"/>
      <c r="J2076" s="26"/>
      <c r="K2076" s="26"/>
      <c r="L2076" s="26"/>
      <c r="M2076" s="26"/>
      <c r="N2076" s="26"/>
      <c r="O2076" s="40"/>
      <c r="P2076" s="31" t="s">
        <v>79</v>
      </c>
      <c r="Q2076" s="32">
        <v>128</v>
      </c>
      <c r="R2076" s="60">
        <f t="shared" si="1122"/>
        <v>0</v>
      </c>
      <c r="S2076" s="35" t="s">
        <v>64</v>
      </c>
      <c r="T2076" s="35"/>
      <c r="U2076" s="35" t="s">
        <v>2396</v>
      </c>
      <c r="V2076" s="30">
        <f t="shared" si="1123"/>
        <v>3</v>
      </c>
      <c r="W2076" s="29">
        <f t="shared" si="1124"/>
        <v>6.25E-2</v>
      </c>
      <c r="X2076" s="29">
        <f t="shared" si="1125"/>
        <v>1.8483468385875674</v>
      </c>
      <c r="Y2076" s="29">
        <f t="shared" si="1126"/>
        <v>5.5450405157627024E-2</v>
      </c>
      <c r="Z2076" s="30">
        <f>IF(S2076="",0,VLOOKUP(S2076,[1]!Costo_Twist,2,FALSE)*W2076)</f>
        <v>7.7603720022473901</v>
      </c>
      <c r="AA2076" s="31" t="s">
        <v>74</v>
      </c>
      <c r="AB2076" s="31"/>
      <c r="AC2076" s="31" t="s">
        <v>2396</v>
      </c>
      <c r="AD2076" s="34">
        <f t="shared" si="1127"/>
        <v>3</v>
      </c>
      <c r="AE2076" s="33">
        <f t="shared" si="1128"/>
        <v>6.25E-2</v>
      </c>
      <c r="AF2076" s="33">
        <f t="shared" si="1129"/>
        <v>1.8483468385875674</v>
      </c>
      <c r="AG2076" s="33">
        <f t="shared" si="1130"/>
        <v>5.5450405157627024E-2</v>
      </c>
      <c r="AH2076" s="34">
        <f>IF(AA2076="",0,VLOOKUP(AA2076,[1]!Costo_Twist,2,FALSE)*AE2076)</f>
        <v>7.4697637283023326</v>
      </c>
      <c r="AI2076" s="35" t="s">
        <v>68</v>
      </c>
      <c r="AJ2076" s="35"/>
      <c r="AK2076" s="35" t="s">
        <v>2407</v>
      </c>
      <c r="AL2076" s="35">
        <f t="shared" si="1131"/>
        <v>23</v>
      </c>
      <c r="AM2076" s="29">
        <f t="shared" si="1132"/>
        <v>0.47916666666666669</v>
      </c>
      <c r="AN2076" s="29">
        <f t="shared" si="1133"/>
        <v>14.170659095838017</v>
      </c>
      <c r="AO2076" s="29">
        <f t="shared" si="1134"/>
        <v>0.42511977287514052</v>
      </c>
      <c r="AP2076" s="30">
        <f>IF(AI2076="",0,VLOOKUP(AI2076,[1]!Costo_Twist,2,FALSE)*AM2076)</f>
        <v>32.513109777133785</v>
      </c>
      <c r="AQ2076" s="42"/>
      <c r="AR2076" s="42"/>
      <c r="AS2076" s="42"/>
      <c r="AT2076" s="42">
        <f t="shared" si="1135"/>
        <v>0</v>
      </c>
      <c r="AU2076" s="43">
        <f t="shared" si="1136"/>
        <v>0</v>
      </c>
      <c r="AV2076" s="43">
        <f t="shared" si="1137"/>
        <v>0</v>
      </c>
      <c r="AW2076" s="43">
        <f t="shared" si="1138"/>
        <v>0</v>
      </c>
      <c r="AX2076" s="44">
        <f>IF(AQ2076="",0,VLOOKUP(AQ2076,[1]!Costo_Twist,2,FALSE)*AU2076)</f>
        <v>0</v>
      </c>
      <c r="AY2076" s="36">
        <f t="shared" si="1139"/>
        <v>47.743245507683511</v>
      </c>
      <c r="AZ2076" s="41">
        <f t="shared" si="1140"/>
        <v>0.60416666666666674</v>
      </c>
      <c r="BA2076" s="37">
        <f t="shared" si="1141"/>
        <v>128.60416666666666</v>
      </c>
      <c r="BB2076" s="37" t="str">
        <f t="shared" si="1142"/>
        <v>ok</v>
      </c>
      <c r="BC2076" s="37" t="str">
        <f t="shared" si="1143"/>
        <v>ok</v>
      </c>
      <c r="BD2076" s="5"/>
      <c r="BE2076" s="11" t="b">
        <f t="shared" si="1144"/>
        <v>0</v>
      </c>
      <c r="BF2076" s="11" t="b">
        <f t="shared" si="1145"/>
        <v>0</v>
      </c>
      <c r="BG2076" s="11" t="b">
        <f t="shared" si="1146"/>
        <v>0</v>
      </c>
      <c r="BH2076" s="11" t="b">
        <f t="shared" si="1147"/>
        <v>0</v>
      </c>
      <c r="BI2076" s="11" t="b">
        <f t="shared" si="1148"/>
        <v>0</v>
      </c>
      <c r="BJ2076" s="11">
        <f t="shared" si="1149"/>
        <v>14.170659095838017</v>
      </c>
      <c r="BK2076" s="11" t="b">
        <f t="shared" si="1150"/>
        <v>0</v>
      </c>
      <c r="BL2076" s="11">
        <f t="shared" si="1151"/>
        <v>1.8483468385875674</v>
      </c>
      <c r="BM2076" s="11" t="b">
        <f t="shared" si="1152"/>
        <v>0</v>
      </c>
      <c r="BN2076" s="11" t="b">
        <f t="shared" si="1153"/>
        <v>0</v>
      </c>
      <c r="BO2076" s="11" t="b">
        <f t="shared" si="1154"/>
        <v>0</v>
      </c>
      <c r="BP2076" s="11" t="b">
        <f t="shared" si="1155"/>
        <v>0</v>
      </c>
      <c r="BQ2076" s="11">
        <f t="shared" si="1156"/>
        <v>1.8483468385875674</v>
      </c>
      <c r="BR2076" s="11" t="b">
        <f t="shared" si="1157"/>
        <v>0</v>
      </c>
    </row>
    <row r="2077" spans="1:70" ht="12.75" customHeight="1" x14ac:dyDescent="0.75">
      <c r="A2077" s="24" t="s">
        <v>2393</v>
      </c>
      <c r="B2077" s="25" t="s">
        <v>2394</v>
      </c>
      <c r="C2077" s="24" t="s">
        <v>85</v>
      </c>
      <c r="D2077" s="26" t="s">
        <v>41</v>
      </c>
      <c r="E2077" s="24" t="s">
        <v>2610</v>
      </c>
      <c r="F2077" s="24" t="s">
        <v>2610</v>
      </c>
      <c r="G2077" s="25" t="s">
        <v>2120</v>
      </c>
      <c r="H2077" s="26"/>
      <c r="I2077" s="26"/>
      <c r="J2077" s="26"/>
      <c r="K2077" s="26"/>
      <c r="L2077" s="26"/>
      <c r="M2077" s="26"/>
      <c r="N2077" s="26"/>
      <c r="O2077" s="40"/>
      <c r="P2077" s="31" t="s">
        <v>79</v>
      </c>
      <c r="Q2077" s="32">
        <v>128</v>
      </c>
      <c r="R2077" s="60">
        <f t="shared" si="1122"/>
        <v>0</v>
      </c>
      <c r="S2077" s="35" t="s">
        <v>74</v>
      </c>
      <c r="T2077" s="35"/>
      <c r="U2077" s="35">
        <v>1.5</v>
      </c>
      <c r="V2077" s="30">
        <f t="shared" si="1123"/>
        <v>1.5</v>
      </c>
      <c r="W2077" s="29">
        <f t="shared" si="1124"/>
        <v>3.125E-2</v>
      </c>
      <c r="X2077" s="29">
        <f t="shared" si="1125"/>
        <v>0.92417341929378372</v>
      </c>
      <c r="Y2077" s="29">
        <f t="shared" si="1126"/>
        <v>2.7725202578813512E-2</v>
      </c>
      <c r="Z2077" s="30">
        <f>IF(S2077="",0,VLOOKUP(S2077,[1]!Costo_Twist,2,FALSE)*W2077)</f>
        <v>3.7348818641511663</v>
      </c>
      <c r="AA2077" s="31" t="s">
        <v>72</v>
      </c>
      <c r="AB2077" s="31"/>
      <c r="AC2077" s="31">
        <v>0.5</v>
      </c>
      <c r="AD2077" s="34">
        <f t="shared" si="1127"/>
        <v>0.5</v>
      </c>
      <c r="AE2077" s="33">
        <f t="shared" si="1128"/>
        <v>1.0416666666666666E-2</v>
      </c>
      <c r="AF2077" s="33">
        <f t="shared" si="1129"/>
        <v>0.30805780643126124</v>
      </c>
      <c r="AG2077" s="33">
        <f t="shared" si="1130"/>
        <v>9.2417341929378373E-3</v>
      </c>
      <c r="AH2077" s="34">
        <f>IF(AA2077="",0,VLOOKUP(AA2077,[1]!Costo_Twist,2,FALSE)*AE2077)</f>
        <v>2.1250221781943992</v>
      </c>
      <c r="AI2077" s="35" t="s">
        <v>68</v>
      </c>
      <c r="AJ2077" s="35"/>
      <c r="AK2077" s="35" t="s">
        <v>2401</v>
      </c>
      <c r="AL2077" s="35">
        <f t="shared" si="1131"/>
        <v>12</v>
      </c>
      <c r="AM2077" s="29">
        <f t="shared" si="1132"/>
        <v>0.25</v>
      </c>
      <c r="AN2077" s="29">
        <f t="shared" si="1133"/>
        <v>7.3933873543502697</v>
      </c>
      <c r="AO2077" s="29">
        <f t="shared" si="1134"/>
        <v>0.2218016206305081</v>
      </c>
      <c r="AP2077" s="30">
        <f>IF(AI2077="",0,VLOOKUP(AI2077,[1]!Costo_Twist,2,FALSE)*AM2077)</f>
        <v>16.96336162285241</v>
      </c>
      <c r="AQ2077" s="42"/>
      <c r="AR2077" s="42"/>
      <c r="AS2077" s="42"/>
      <c r="AT2077" s="42">
        <f t="shared" si="1135"/>
        <v>0</v>
      </c>
      <c r="AU2077" s="43">
        <f t="shared" si="1136"/>
        <v>0</v>
      </c>
      <c r="AV2077" s="43">
        <f t="shared" si="1137"/>
        <v>0</v>
      </c>
      <c r="AW2077" s="43">
        <f t="shared" si="1138"/>
        <v>0</v>
      </c>
      <c r="AX2077" s="44">
        <f>IF(AQ2077="",0,VLOOKUP(AQ2077,[1]!Costo_Twist,2,FALSE)*AU2077)</f>
        <v>0</v>
      </c>
      <c r="AY2077" s="36">
        <f t="shared" si="1139"/>
        <v>22.823265665197976</v>
      </c>
      <c r="AZ2077" s="41">
        <f t="shared" si="1140"/>
        <v>0.29166666666666669</v>
      </c>
      <c r="BA2077" s="37">
        <f t="shared" si="1141"/>
        <v>128.29166666666666</v>
      </c>
      <c r="BB2077" s="37" t="str">
        <f t="shared" si="1142"/>
        <v>ok</v>
      </c>
      <c r="BC2077" s="37" t="str">
        <f t="shared" si="1143"/>
        <v>ok</v>
      </c>
      <c r="BD2077" s="5"/>
      <c r="BE2077" s="11" t="b">
        <f t="shared" si="1144"/>
        <v>0</v>
      </c>
      <c r="BF2077" s="11" t="b">
        <f t="shared" si="1145"/>
        <v>0</v>
      </c>
      <c r="BG2077" s="11" t="b">
        <f t="shared" si="1146"/>
        <v>0</v>
      </c>
      <c r="BH2077" s="11" t="b">
        <f t="shared" si="1147"/>
        <v>0</v>
      </c>
      <c r="BI2077" s="11" t="b">
        <f t="shared" si="1148"/>
        <v>0</v>
      </c>
      <c r="BJ2077" s="11">
        <f t="shared" si="1149"/>
        <v>7.3933873543502697</v>
      </c>
      <c r="BK2077" s="11" t="b">
        <f t="shared" si="1150"/>
        <v>0</v>
      </c>
      <c r="BL2077" s="11" t="b">
        <f t="shared" si="1151"/>
        <v>0</v>
      </c>
      <c r="BM2077" s="11" t="b">
        <f t="shared" si="1152"/>
        <v>0</v>
      </c>
      <c r="BN2077" s="11">
        <f t="shared" si="1153"/>
        <v>0.30805780643126124</v>
      </c>
      <c r="BO2077" s="11" t="b">
        <f t="shared" si="1154"/>
        <v>0</v>
      </c>
      <c r="BP2077" s="11" t="b">
        <f t="shared" si="1155"/>
        <v>0</v>
      </c>
      <c r="BQ2077" s="11">
        <f t="shared" si="1156"/>
        <v>0.92417341929378372</v>
      </c>
      <c r="BR2077" s="11" t="b">
        <f t="shared" si="1157"/>
        <v>0</v>
      </c>
    </row>
    <row r="2078" spans="1:70" ht="12.75" customHeight="1" x14ac:dyDescent="0.75">
      <c r="A2078" s="24" t="s">
        <v>2393</v>
      </c>
      <c r="B2078" s="25" t="s">
        <v>2394</v>
      </c>
      <c r="C2078" s="24" t="s">
        <v>85</v>
      </c>
      <c r="D2078" s="26" t="s">
        <v>41</v>
      </c>
      <c r="E2078" s="24" t="s">
        <v>2610</v>
      </c>
      <c r="F2078" s="24" t="s">
        <v>2610</v>
      </c>
      <c r="G2078" s="25" t="s">
        <v>2121</v>
      </c>
      <c r="H2078" s="26"/>
      <c r="I2078" s="26"/>
      <c r="J2078" s="26"/>
      <c r="K2078" s="26"/>
      <c r="L2078" s="26"/>
      <c r="M2078" s="26"/>
      <c r="N2078" s="26"/>
      <c r="O2078" s="40"/>
      <c r="P2078" s="31" t="s">
        <v>81</v>
      </c>
      <c r="Q2078" s="32">
        <v>120</v>
      </c>
      <c r="R2078" s="60">
        <f t="shared" si="1122"/>
        <v>0</v>
      </c>
      <c r="S2078" s="35" t="s">
        <v>64</v>
      </c>
      <c r="T2078" s="35"/>
      <c r="U2078" s="35" t="s">
        <v>2481</v>
      </c>
      <c r="V2078" s="30">
        <f t="shared" si="1123"/>
        <v>175</v>
      </c>
      <c r="W2078" s="29">
        <f t="shared" si="1124"/>
        <v>3.6458333333333335</v>
      </c>
      <c r="X2078" s="29">
        <f t="shared" si="1125"/>
        <v>107.82023225094144</v>
      </c>
      <c r="Y2078" s="29">
        <f t="shared" si="1126"/>
        <v>3.2346069675282432</v>
      </c>
      <c r="Z2078" s="30">
        <f>IF(S2078="",0,VLOOKUP(S2078,[1]!Costo_Twist,2,FALSE)*W2078)</f>
        <v>452.68836679776444</v>
      </c>
      <c r="AA2078" s="31" t="s">
        <v>65</v>
      </c>
      <c r="AB2078" s="31"/>
      <c r="AC2078" s="31" t="s">
        <v>2542</v>
      </c>
      <c r="AD2078" s="34">
        <f t="shared" si="1127"/>
        <v>123</v>
      </c>
      <c r="AE2078" s="33">
        <f t="shared" si="1128"/>
        <v>2.5625</v>
      </c>
      <c r="AF2078" s="33">
        <f t="shared" si="1129"/>
        <v>75.782220382090259</v>
      </c>
      <c r="AG2078" s="33">
        <f t="shared" si="1130"/>
        <v>2.2734666114627076</v>
      </c>
      <c r="AH2078" s="34">
        <f>IF(AA2078="",0,VLOOKUP(AA2078,[1]!Costo_Twist,2,FALSE)*AE2078)</f>
        <v>375.20692255374519</v>
      </c>
      <c r="AI2078" s="35" t="s">
        <v>74</v>
      </c>
      <c r="AJ2078" s="35"/>
      <c r="AK2078" s="35" t="s">
        <v>2436</v>
      </c>
      <c r="AL2078" s="35">
        <f t="shared" si="1131"/>
        <v>33</v>
      </c>
      <c r="AM2078" s="29">
        <f t="shared" si="1132"/>
        <v>0.6875</v>
      </c>
      <c r="AN2078" s="29">
        <f t="shared" si="1133"/>
        <v>20.331815224463242</v>
      </c>
      <c r="AO2078" s="29">
        <f t="shared" si="1134"/>
        <v>0.60995445673389725</v>
      </c>
      <c r="AP2078" s="30">
        <f>IF(AI2078="",0,VLOOKUP(AI2078,[1]!Costo_Twist,2,FALSE)*AM2078)</f>
        <v>82.167401011325666</v>
      </c>
      <c r="AQ2078" s="42"/>
      <c r="AR2078" s="42"/>
      <c r="AS2078" s="42"/>
      <c r="AT2078" s="42">
        <f t="shared" si="1135"/>
        <v>0</v>
      </c>
      <c r="AU2078" s="43">
        <f t="shared" si="1136"/>
        <v>0</v>
      </c>
      <c r="AV2078" s="43">
        <f t="shared" si="1137"/>
        <v>0</v>
      </c>
      <c r="AW2078" s="43">
        <f t="shared" si="1138"/>
        <v>0</v>
      </c>
      <c r="AX2078" s="44">
        <f>IF(AQ2078="",0,VLOOKUP(AQ2078,[1]!Costo_Twist,2,FALSE)*AU2078)</f>
        <v>0</v>
      </c>
      <c r="AY2078" s="36">
        <f t="shared" si="1139"/>
        <v>910.06269036283527</v>
      </c>
      <c r="AZ2078" s="41">
        <f t="shared" si="1140"/>
        <v>6.8958333333333339</v>
      </c>
      <c r="BA2078" s="37">
        <f t="shared" si="1141"/>
        <v>126.89583333333333</v>
      </c>
      <c r="BB2078" s="37" t="str">
        <f t="shared" si="1142"/>
        <v>ok</v>
      </c>
      <c r="BC2078" s="37" t="str">
        <f t="shared" si="1143"/>
        <v>ok</v>
      </c>
      <c r="BD2078" s="5"/>
      <c r="BE2078" s="11" t="b">
        <f t="shared" si="1144"/>
        <v>0</v>
      </c>
      <c r="BF2078" s="11" t="b">
        <f t="shared" si="1145"/>
        <v>0</v>
      </c>
      <c r="BG2078" s="11" t="b">
        <f t="shared" si="1146"/>
        <v>0</v>
      </c>
      <c r="BH2078" s="11" t="b">
        <f t="shared" si="1147"/>
        <v>0</v>
      </c>
      <c r="BI2078" s="11" t="b">
        <f t="shared" si="1148"/>
        <v>0</v>
      </c>
      <c r="BJ2078" s="11" t="b">
        <f t="shared" si="1149"/>
        <v>0</v>
      </c>
      <c r="BK2078" s="11" t="b">
        <f t="shared" si="1150"/>
        <v>0</v>
      </c>
      <c r="BL2078" s="11">
        <f t="shared" si="1151"/>
        <v>107.82023225094144</v>
      </c>
      <c r="BM2078" s="11">
        <f t="shared" si="1152"/>
        <v>75.782220382090259</v>
      </c>
      <c r="BN2078" s="11" t="b">
        <f t="shared" si="1153"/>
        <v>0</v>
      </c>
      <c r="BO2078" s="11" t="b">
        <f t="shared" si="1154"/>
        <v>0</v>
      </c>
      <c r="BP2078" s="11" t="b">
        <f t="shared" si="1155"/>
        <v>0</v>
      </c>
      <c r="BQ2078" s="11">
        <f t="shared" si="1156"/>
        <v>20.331815224463242</v>
      </c>
      <c r="BR2078" s="11" t="b">
        <f t="shared" si="1157"/>
        <v>0</v>
      </c>
    </row>
    <row r="2079" spans="1:70" ht="12.75" customHeight="1" x14ac:dyDescent="0.75">
      <c r="A2079" s="24" t="s">
        <v>2393</v>
      </c>
      <c r="B2079" s="25" t="s">
        <v>2394</v>
      </c>
      <c r="C2079" s="24" t="s">
        <v>85</v>
      </c>
      <c r="D2079" s="26" t="s">
        <v>41</v>
      </c>
      <c r="E2079" s="24" t="s">
        <v>2610</v>
      </c>
      <c r="F2079" s="24" t="s">
        <v>2610</v>
      </c>
      <c r="G2079" s="25" t="s">
        <v>2122</v>
      </c>
      <c r="H2079" s="26"/>
      <c r="I2079" s="26"/>
      <c r="J2079" s="26"/>
      <c r="K2079" s="26"/>
      <c r="L2079" s="26"/>
      <c r="M2079" s="26"/>
      <c r="N2079" s="26"/>
      <c r="O2079" s="40"/>
      <c r="P2079" s="31" t="s">
        <v>81</v>
      </c>
      <c r="Q2079" s="32">
        <v>120</v>
      </c>
      <c r="R2079" s="60">
        <f t="shared" si="1122"/>
        <v>0</v>
      </c>
      <c r="S2079" s="35" t="s">
        <v>64</v>
      </c>
      <c r="T2079" s="35"/>
      <c r="U2079" s="35" t="s">
        <v>2411</v>
      </c>
      <c r="V2079" s="30">
        <f t="shared" si="1123"/>
        <v>27</v>
      </c>
      <c r="W2079" s="29">
        <f t="shared" si="1124"/>
        <v>0.5625</v>
      </c>
      <c r="X2079" s="29">
        <f t="shared" si="1125"/>
        <v>16.635121547288108</v>
      </c>
      <c r="Y2079" s="29">
        <f t="shared" si="1126"/>
        <v>0.49905364641864325</v>
      </c>
      <c r="Z2079" s="30">
        <f>IF(S2079="",0,VLOOKUP(S2079,[1]!Costo_Twist,2,FALSE)*W2079)</f>
        <v>69.843348020226514</v>
      </c>
      <c r="AA2079" s="31" t="s">
        <v>74</v>
      </c>
      <c r="AB2079" s="31"/>
      <c r="AC2079" s="31">
        <v>12.5</v>
      </c>
      <c r="AD2079" s="34">
        <f t="shared" si="1127"/>
        <v>12.5</v>
      </c>
      <c r="AE2079" s="33">
        <f t="shared" si="1128"/>
        <v>0.26041666666666669</v>
      </c>
      <c r="AF2079" s="33">
        <f t="shared" si="1129"/>
        <v>7.7014451607815317</v>
      </c>
      <c r="AG2079" s="33">
        <f t="shared" si="1130"/>
        <v>0.23104335482344596</v>
      </c>
      <c r="AH2079" s="34">
        <f>IF(AA2079="",0,VLOOKUP(AA2079,[1]!Costo_Twist,2,FALSE)*AE2079)</f>
        <v>31.124015534593056</v>
      </c>
      <c r="AI2079" s="35" t="s">
        <v>68</v>
      </c>
      <c r="AJ2079" s="35"/>
      <c r="AK2079" s="35">
        <v>134.5</v>
      </c>
      <c r="AL2079" s="35">
        <f t="shared" si="1131"/>
        <v>134.5</v>
      </c>
      <c r="AM2079" s="29">
        <f t="shared" si="1132"/>
        <v>2.8020833333333335</v>
      </c>
      <c r="AN2079" s="29">
        <f t="shared" si="1133"/>
        <v>82.867549930009275</v>
      </c>
      <c r="AO2079" s="29">
        <f t="shared" si="1134"/>
        <v>2.4860264979002782</v>
      </c>
      <c r="AP2079" s="30">
        <f>IF(AI2079="",0,VLOOKUP(AI2079,[1]!Costo_Twist,2,FALSE)*AM2079)</f>
        <v>190.1310115228041</v>
      </c>
      <c r="AQ2079" s="42"/>
      <c r="AR2079" s="42"/>
      <c r="AS2079" s="42"/>
      <c r="AT2079" s="42">
        <f t="shared" si="1135"/>
        <v>0</v>
      </c>
      <c r="AU2079" s="43">
        <f t="shared" si="1136"/>
        <v>0</v>
      </c>
      <c r="AV2079" s="43">
        <f t="shared" si="1137"/>
        <v>0</v>
      </c>
      <c r="AW2079" s="43">
        <f t="shared" si="1138"/>
        <v>0</v>
      </c>
      <c r="AX2079" s="44">
        <f>IF(AQ2079="",0,VLOOKUP(AQ2079,[1]!Costo_Twist,2,FALSE)*AU2079)</f>
        <v>0</v>
      </c>
      <c r="AY2079" s="36">
        <f t="shared" si="1139"/>
        <v>291.0983750776237</v>
      </c>
      <c r="AZ2079" s="41">
        <f t="shared" si="1140"/>
        <v>3.625</v>
      </c>
      <c r="BA2079" s="37">
        <f t="shared" si="1141"/>
        <v>123.625</v>
      </c>
      <c r="BB2079" s="37" t="str">
        <f t="shared" si="1142"/>
        <v>ok</v>
      </c>
      <c r="BC2079" s="37" t="str">
        <f t="shared" si="1143"/>
        <v>ok</v>
      </c>
      <c r="BD2079" s="5"/>
      <c r="BE2079" s="11" t="b">
        <f t="shared" si="1144"/>
        <v>0</v>
      </c>
      <c r="BF2079" s="11" t="b">
        <f t="shared" si="1145"/>
        <v>0</v>
      </c>
      <c r="BG2079" s="11" t="b">
        <f t="shared" si="1146"/>
        <v>0</v>
      </c>
      <c r="BH2079" s="11" t="b">
        <f t="shared" si="1147"/>
        <v>0</v>
      </c>
      <c r="BI2079" s="11" t="b">
        <f t="shared" si="1148"/>
        <v>0</v>
      </c>
      <c r="BJ2079" s="11">
        <f t="shared" si="1149"/>
        <v>82.867549930009275</v>
      </c>
      <c r="BK2079" s="11" t="b">
        <f t="shared" si="1150"/>
        <v>0</v>
      </c>
      <c r="BL2079" s="11">
        <f t="shared" si="1151"/>
        <v>16.635121547288108</v>
      </c>
      <c r="BM2079" s="11" t="b">
        <f t="shared" si="1152"/>
        <v>0</v>
      </c>
      <c r="BN2079" s="11" t="b">
        <f t="shared" si="1153"/>
        <v>0</v>
      </c>
      <c r="BO2079" s="11" t="b">
        <f t="shared" si="1154"/>
        <v>0</v>
      </c>
      <c r="BP2079" s="11" t="b">
        <f t="shared" si="1155"/>
        <v>0</v>
      </c>
      <c r="BQ2079" s="11">
        <f t="shared" si="1156"/>
        <v>7.7014451607815317</v>
      </c>
      <c r="BR2079" s="11" t="b">
        <f t="shared" si="1157"/>
        <v>0</v>
      </c>
    </row>
    <row r="2080" spans="1:70" ht="12.75" customHeight="1" x14ac:dyDescent="0.75">
      <c r="A2080" s="24" t="s">
        <v>2393</v>
      </c>
      <c r="B2080" s="25" t="s">
        <v>2394</v>
      </c>
      <c r="C2080" s="24" t="s">
        <v>85</v>
      </c>
      <c r="D2080" s="26" t="s">
        <v>41</v>
      </c>
      <c r="E2080" s="24" t="s">
        <v>2610</v>
      </c>
      <c r="F2080" s="24" t="s">
        <v>2610</v>
      </c>
      <c r="G2080" s="25" t="s">
        <v>2123</v>
      </c>
      <c r="H2080" s="26"/>
      <c r="I2080" s="26"/>
      <c r="J2080" s="26"/>
      <c r="K2080" s="26"/>
      <c r="L2080" s="26"/>
      <c r="M2080" s="26"/>
      <c r="N2080" s="26"/>
      <c r="O2080" s="40"/>
      <c r="P2080" s="31" t="s">
        <v>80</v>
      </c>
      <c r="Q2080" s="32">
        <v>124</v>
      </c>
      <c r="R2080" s="60">
        <f t="shared" si="1122"/>
        <v>0</v>
      </c>
      <c r="S2080" s="35" t="s">
        <v>64</v>
      </c>
      <c r="T2080" s="35"/>
      <c r="U2080" s="30" t="s">
        <v>2436</v>
      </c>
      <c r="V2080" s="30">
        <f t="shared" si="1123"/>
        <v>33</v>
      </c>
      <c r="W2080" s="29">
        <f t="shared" si="1124"/>
        <v>0.6875</v>
      </c>
      <c r="X2080" s="29">
        <f t="shared" si="1125"/>
        <v>20.331815224463242</v>
      </c>
      <c r="Y2080" s="29">
        <f t="shared" si="1126"/>
        <v>0.60995445673389725</v>
      </c>
      <c r="Z2080" s="30">
        <f>IF(S2080="",0,VLOOKUP(S2080,[1]!Costo_Twist,2,FALSE)*W2080)</f>
        <v>85.364092024721288</v>
      </c>
      <c r="AA2080" s="31" t="s">
        <v>74</v>
      </c>
      <c r="AB2080" s="31"/>
      <c r="AC2080" s="31">
        <v>16.5</v>
      </c>
      <c r="AD2080" s="34">
        <f t="shared" si="1127"/>
        <v>16.5</v>
      </c>
      <c r="AE2080" s="33">
        <f t="shared" si="1128"/>
        <v>0.34375</v>
      </c>
      <c r="AF2080" s="33">
        <f t="shared" si="1129"/>
        <v>10.165907612231621</v>
      </c>
      <c r="AG2080" s="33">
        <f t="shared" si="1130"/>
        <v>0.30497722836694863</v>
      </c>
      <c r="AH2080" s="34">
        <f>IF(AA2080="",0,VLOOKUP(AA2080,[1]!Costo_Twist,2,FALSE)*AE2080)</f>
        <v>41.083700505662833</v>
      </c>
      <c r="AI2080" s="35" t="s">
        <v>68</v>
      </c>
      <c r="AJ2080" s="35"/>
      <c r="AK2080" s="35" t="s">
        <v>2570</v>
      </c>
      <c r="AL2080" s="35">
        <f t="shared" si="1131"/>
        <v>174</v>
      </c>
      <c r="AM2080" s="29">
        <f t="shared" si="1132"/>
        <v>3.625</v>
      </c>
      <c r="AN2080" s="29">
        <f t="shared" si="1133"/>
        <v>107.20411663807892</v>
      </c>
      <c r="AO2080" s="29">
        <f t="shared" si="1134"/>
        <v>3.2161234991423675</v>
      </c>
      <c r="AP2080" s="30">
        <f>IF(AI2080="",0,VLOOKUP(AI2080,[1]!Costo_Twist,2,FALSE)*AM2080)</f>
        <v>245.96874353135996</v>
      </c>
      <c r="AQ2080" s="42"/>
      <c r="AR2080" s="42"/>
      <c r="AS2080" s="42"/>
      <c r="AT2080" s="42">
        <f t="shared" si="1135"/>
        <v>0</v>
      </c>
      <c r="AU2080" s="43">
        <f t="shared" si="1136"/>
        <v>0</v>
      </c>
      <c r="AV2080" s="43">
        <f t="shared" si="1137"/>
        <v>0</v>
      </c>
      <c r="AW2080" s="43">
        <f t="shared" si="1138"/>
        <v>0</v>
      </c>
      <c r="AX2080" s="44">
        <f>IF(AQ2080="",0,VLOOKUP(AQ2080,[1]!Costo_Twist,2,FALSE)*AU2080)</f>
        <v>0</v>
      </c>
      <c r="AY2080" s="36">
        <f t="shared" si="1139"/>
        <v>372.41653606174407</v>
      </c>
      <c r="AZ2080" s="41">
        <f t="shared" si="1140"/>
        <v>4.65625</v>
      </c>
      <c r="BA2080" s="37">
        <f t="shared" si="1141"/>
        <v>128.65625</v>
      </c>
      <c r="BB2080" s="37" t="str">
        <f t="shared" si="1142"/>
        <v>ok</v>
      </c>
      <c r="BC2080" s="37" t="str">
        <f t="shared" si="1143"/>
        <v>ok</v>
      </c>
      <c r="BD2080" s="5"/>
      <c r="BE2080" s="11" t="b">
        <f t="shared" si="1144"/>
        <v>0</v>
      </c>
      <c r="BF2080" s="11" t="b">
        <f t="shared" si="1145"/>
        <v>0</v>
      </c>
      <c r="BG2080" s="11" t="b">
        <f t="shared" si="1146"/>
        <v>0</v>
      </c>
      <c r="BH2080" s="11" t="b">
        <f t="shared" si="1147"/>
        <v>0</v>
      </c>
      <c r="BI2080" s="11" t="b">
        <f t="shared" si="1148"/>
        <v>0</v>
      </c>
      <c r="BJ2080" s="11">
        <f t="shared" si="1149"/>
        <v>107.20411663807892</v>
      </c>
      <c r="BK2080" s="11" t="b">
        <f t="shared" si="1150"/>
        <v>0</v>
      </c>
      <c r="BL2080" s="11">
        <f t="shared" si="1151"/>
        <v>20.331815224463242</v>
      </c>
      <c r="BM2080" s="11" t="b">
        <f t="shared" si="1152"/>
        <v>0</v>
      </c>
      <c r="BN2080" s="11" t="b">
        <f t="shared" si="1153"/>
        <v>0</v>
      </c>
      <c r="BO2080" s="11" t="b">
        <f t="shared" si="1154"/>
        <v>0</v>
      </c>
      <c r="BP2080" s="11" t="b">
        <f t="shared" si="1155"/>
        <v>0</v>
      </c>
      <c r="BQ2080" s="11">
        <f t="shared" si="1156"/>
        <v>10.165907612231621</v>
      </c>
      <c r="BR2080" s="11" t="b">
        <f t="shared" si="1157"/>
        <v>0</v>
      </c>
    </row>
    <row r="2081" spans="1:70" ht="12.75" customHeight="1" x14ac:dyDescent="0.75">
      <c r="A2081" s="24" t="s">
        <v>2393</v>
      </c>
      <c r="B2081" s="25" t="s">
        <v>2394</v>
      </c>
      <c r="C2081" s="24" t="s">
        <v>85</v>
      </c>
      <c r="D2081" s="26" t="s">
        <v>41</v>
      </c>
      <c r="E2081" s="24" t="s">
        <v>2610</v>
      </c>
      <c r="F2081" s="24" t="s">
        <v>2610</v>
      </c>
      <c r="G2081" s="25" t="s">
        <v>2124</v>
      </c>
      <c r="H2081" s="26"/>
      <c r="I2081" s="26"/>
      <c r="J2081" s="26"/>
      <c r="K2081" s="26"/>
      <c r="L2081" s="26"/>
      <c r="M2081" s="26"/>
      <c r="N2081" s="26"/>
      <c r="O2081" s="40"/>
      <c r="P2081" s="31" t="s">
        <v>80</v>
      </c>
      <c r="Q2081" s="32">
        <v>124</v>
      </c>
      <c r="R2081" s="60">
        <f t="shared" si="1122"/>
        <v>0</v>
      </c>
      <c r="S2081" s="35" t="s">
        <v>64</v>
      </c>
      <c r="T2081" s="35"/>
      <c r="U2081" s="30" t="s">
        <v>2402</v>
      </c>
      <c r="V2081" s="30">
        <f t="shared" si="1123"/>
        <v>19</v>
      </c>
      <c r="W2081" s="29">
        <f t="shared" si="1124"/>
        <v>0.39583333333333331</v>
      </c>
      <c r="X2081" s="29">
        <f t="shared" si="1125"/>
        <v>11.706196644387926</v>
      </c>
      <c r="Y2081" s="29">
        <f t="shared" si="1126"/>
        <v>0.3511858993316378</v>
      </c>
      <c r="Z2081" s="30">
        <f>IF(S2081="",0,VLOOKUP(S2081,[1]!Costo_Twist,2,FALSE)*W2081)</f>
        <v>49.149022680900138</v>
      </c>
      <c r="AA2081" s="31" t="s">
        <v>74</v>
      </c>
      <c r="AB2081" s="31"/>
      <c r="AC2081" s="31" t="s">
        <v>2412</v>
      </c>
      <c r="AD2081" s="34">
        <f t="shared" si="1127"/>
        <v>8</v>
      </c>
      <c r="AE2081" s="33">
        <f t="shared" si="1128"/>
        <v>0.16666666666666666</v>
      </c>
      <c r="AF2081" s="33">
        <f t="shared" si="1129"/>
        <v>4.9289249029001798</v>
      </c>
      <c r="AG2081" s="33">
        <f t="shared" si="1130"/>
        <v>0.1478677470870054</v>
      </c>
      <c r="AH2081" s="34">
        <f>IF(AA2081="",0,VLOOKUP(AA2081,[1]!Costo_Twist,2,FALSE)*AE2081)</f>
        <v>19.919369942139554</v>
      </c>
      <c r="AI2081" s="35" t="s">
        <v>68</v>
      </c>
      <c r="AJ2081" s="35"/>
      <c r="AK2081" s="35">
        <v>84.5</v>
      </c>
      <c r="AL2081" s="35">
        <f t="shared" si="1131"/>
        <v>84.5</v>
      </c>
      <c r="AM2081" s="29">
        <f t="shared" si="1132"/>
        <v>1.7604166666666667</v>
      </c>
      <c r="AN2081" s="29">
        <f t="shared" si="1133"/>
        <v>52.061769286883155</v>
      </c>
      <c r="AO2081" s="29">
        <f t="shared" si="1134"/>
        <v>1.5618530786064946</v>
      </c>
      <c r="AP2081" s="30">
        <f>IF(AI2081="",0,VLOOKUP(AI2081,[1]!Costo_Twist,2,FALSE)*AM2081)</f>
        <v>119.4503380942524</v>
      </c>
      <c r="AQ2081" s="42"/>
      <c r="AR2081" s="42"/>
      <c r="AS2081" s="42"/>
      <c r="AT2081" s="42">
        <f t="shared" si="1135"/>
        <v>0</v>
      </c>
      <c r="AU2081" s="43">
        <f t="shared" si="1136"/>
        <v>0</v>
      </c>
      <c r="AV2081" s="43">
        <f t="shared" si="1137"/>
        <v>0</v>
      </c>
      <c r="AW2081" s="43">
        <f t="shared" si="1138"/>
        <v>0</v>
      </c>
      <c r="AX2081" s="44">
        <f>IF(AQ2081="",0,VLOOKUP(AQ2081,[1]!Costo_Twist,2,FALSE)*AU2081)</f>
        <v>0</v>
      </c>
      <c r="AY2081" s="36">
        <f t="shared" si="1139"/>
        <v>188.5187307172921</v>
      </c>
      <c r="AZ2081" s="41">
        <f t="shared" si="1140"/>
        <v>2.322916666666667</v>
      </c>
      <c r="BA2081" s="37">
        <f t="shared" si="1141"/>
        <v>126.32291666666667</v>
      </c>
      <c r="BB2081" s="37" t="str">
        <f t="shared" si="1142"/>
        <v>ok</v>
      </c>
      <c r="BC2081" s="37" t="str">
        <f t="shared" si="1143"/>
        <v>ok</v>
      </c>
      <c r="BD2081" s="5"/>
      <c r="BE2081" s="11" t="b">
        <f t="shared" si="1144"/>
        <v>0</v>
      </c>
      <c r="BF2081" s="11" t="b">
        <f t="shared" si="1145"/>
        <v>0</v>
      </c>
      <c r="BG2081" s="11" t="b">
        <f t="shared" si="1146"/>
        <v>0</v>
      </c>
      <c r="BH2081" s="11" t="b">
        <f t="shared" si="1147"/>
        <v>0</v>
      </c>
      <c r="BI2081" s="11" t="b">
        <f t="shared" si="1148"/>
        <v>0</v>
      </c>
      <c r="BJ2081" s="11">
        <f t="shared" si="1149"/>
        <v>52.061769286883155</v>
      </c>
      <c r="BK2081" s="11" t="b">
        <f t="shared" si="1150"/>
        <v>0</v>
      </c>
      <c r="BL2081" s="11">
        <f t="shared" si="1151"/>
        <v>11.706196644387926</v>
      </c>
      <c r="BM2081" s="11" t="b">
        <f t="shared" si="1152"/>
        <v>0</v>
      </c>
      <c r="BN2081" s="11" t="b">
        <f t="shared" si="1153"/>
        <v>0</v>
      </c>
      <c r="BO2081" s="11" t="b">
        <f t="shared" si="1154"/>
        <v>0</v>
      </c>
      <c r="BP2081" s="11" t="b">
        <f t="shared" si="1155"/>
        <v>0</v>
      </c>
      <c r="BQ2081" s="11">
        <f t="shared" si="1156"/>
        <v>4.9289249029001798</v>
      </c>
      <c r="BR2081" s="11" t="b">
        <f t="shared" si="1157"/>
        <v>0</v>
      </c>
    </row>
    <row r="2082" spans="1:70" ht="12.75" customHeight="1" x14ac:dyDescent="0.75">
      <c r="A2082" s="24" t="s">
        <v>2393</v>
      </c>
      <c r="B2082" s="25" t="s">
        <v>2394</v>
      </c>
      <c r="C2082" s="24" t="s">
        <v>85</v>
      </c>
      <c r="D2082" s="26" t="s">
        <v>41</v>
      </c>
      <c r="E2082" s="24" t="s">
        <v>2610</v>
      </c>
      <c r="F2082" s="24" t="s">
        <v>2610</v>
      </c>
      <c r="G2082" s="25" t="s">
        <v>2125</v>
      </c>
      <c r="H2082" s="26"/>
      <c r="I2082" s="26"/>
      <c r="J2082" s="26"/>
      <c r="K2082" s="26"/>
      <c r="L2082" s="26"/>
      <c r="M2082" s="26"/>
      <c r="N2082" s="26"/>
      <c r="O2082" s="40"/>
      <c r="P2082" s="31" t="s">
        <v>79</v>
      </c>
      <c r="Q2082" s="32">
        <v>128</v>
      </c>
      <c r="R2082" s="60">
        <f t="shared" si="1122"/>
        <v>0</v>
      </c>
      <c r="S2082" s="35" t="s">
        <v>64</v>
      </c>
      <c r="T2082" s="35"/>
      <c r="U2082" s="30" t="s">
        <v>2396</v>
      </c>
      <c r="V2082" s="30">
        <f t="shared" si="1123"/>
        <v>3</v>
      </c>
      <c r="W2082" s="29">
        <f t="shared" si="1124"/>
        <v>6.25E-2</v>
      </c>
      <c r="X2082" s="29">
        <f t="shared" si="1125"/>
        <v>1.8483468385875674</v>
      </c>
      <c r="Y2082" s="29">
        <f t="shared" si="1126"/>
        <v>5.5450405157627024E-2</v>
      </c>
      <c r="Z2082" s="30">
        <f>IF(S2082="",0,VLOOKUP(S2082,[1]!Costo_Twist,2,FALSE)*W2082)</f>
        <v>7.7603720022473901</v>
      </c>
      <c r="AA2082" s="31" t="s">
        <v>74</v>
      </c>
      <c r="AB2082" s="31"/>
      <c r="AC2082" s="31">
        <v>5.5</v>
      </c>
      <c r="AD2082" s="34">
        <f t="shared" si="1127"/>
        <v>5.5</v>
      </c>
      <c r="AE2082" s="33">
        <f t="shared" si="1128"/>
        <v>0.11458333333333333</v>
      </c>
      <c r="AF2082" s="33">
        <f t="shared" si="1129"/>
        <v>3.3886358707438737</v>
      </c>
      <c r="AG2082" s="33">
        <f t="shared" si="1130"/>
        <v>0.10165907612231621</v>
      </c>
      <c r="AH2082" s="34">
        <f>IF(AA2082="",0,VLOOKUP(AA2082,[1]!Costo_Twist,2,FALSE)*AE2082)</f>
        <v>13.694566835220943</v>
      </c>
      <c r="AI2082" s="35" t="s">
        <v>68</v>
      </c>
      <c r="AJ2082" s="35"/>
      <c r="AK2082" s="35" t="s">
        <v>2457</v>
      </c>
      <c r="AL2082" s="35">
        <f t="shared" si="1131"/>
        <v>68</v>
      </c>
      <c r="AM2082" s="29">
        <f t="shared" si="1132"/>
        <v>1.4166666666666667</v>
      </c>
      <c r="AN2082" s="29">
        <f t="shared" si="1133"/>
        <v>41.895861674651535</v>
      </c>
      <c r="AO2082" s="29">
        <f t="shared" si="1134"/>
        <v>1.2568758502395461</v>
      </c>
      <c r="AP2082" s="30">
        <f>IF(AI2082="",0,VLOOKUP(AI2082,[1]!Costo_Twist,2,FALSE)*AM2082)</f>
        <v>96.125715862830333</v>
      </c>
      <c r="AQ2082" s="42"/>
      <c r="AR2082" s="42"/>
      <c r="AS2082" s="42"/>
      <c r="AT2082" s="42">
        <f t="shared" si="1135"/>
        <v>0</v>
      </c>
      <c r="AU2082" s="43">
        <f t="shared" si="1136"/>
        <v>0</v>
      </c>
      <c r="AV2082" s="43">
        <f t="shared" si="1137"/>
        <v>0</v>
      </c>
      <c r="AW2082" s="43">
        <f t="shared" si="1138"/>
        <v>0</v>
      </c>
      <c r="AX2082" s="44">
        <f>IF(AQ2082="",0,VLOOKUP(AQ2082,[1]!Costo_Twist,2,FALSE)*AU2082)</f>
        <v>0</v>
      </c>
      <c r="AY2082" s="36">
        <f t="shared" si="1139"/>
        <v>117.58065470029867</v>
      </c>
      <c r="AZ2082" s="41">
        <f t="shared" si="1140"/>
        <v>1.59375</v>
      </c>
      <c r="BA2082" s="37">
        <f t="shared" si="1141"/>
        <v>129.59375</v>
      </c>
      <c r="BB2082" s="37" t="str">
        <f t="shared" si="1142"/>
        <v>ok</v>
      </c>
      <c r="BC2082" s="37" t="str">
        <f t="shared" si="1143"/>
        <v>ok</v>
      </c>
      <c r="BD2082" s="5"/>
      <c r="BE2082" s="11" t="b">
        <f t="shared" si="1144"/>
        <v>0</v>
      </c>
      <c r="BF2082" s="11" t="b">
        <f t="shared" si="1145"/>
        <v>0</v>
      </c>
      <c r="BG2082" s="11" t="b">
        <f t="shared" si="1146"/>
        <v>0</v>
      </c>
      <c r="BH2082" s="11" t="b">
        <f t="shared" si="1147"/>
        <v>0</v>
      </c>
      <c r="BI2082" s="11" t="b">
        <f t="shared" si="1148"/>
        <v>0</v>
      </c>
      <c r="BJ2082" s="11">
        <f t="shared" si="1149"/>
        <v>41.895861674651535</v>
      </c>
      <c r="BK2082" s="11" t="b">
        <f t="shared" si="1150"/>
        <v>0</v>
      </c>
      <c r="BL2082" s="11">
        <f t="shared" si="1151"/>
        <v>1.8483468385875674</v>
      </c>
      <c r="BM2082" s="11" t="b">
        <f t="shared" si="1152"/>
        <v>0</v>
      </c>
      <c r="BN2082" s="11" t="b">
        <f t="shared" si="1153"/>
        <v>0</v>
      </c>
      <c r="BO2082" s="11" t="b">
        <f t="shared" si="1154"/>
        <v>0</v>
      </c>
      <c r="BP2082" s="11" t="b">
        <f t="shared" si="1155"/>
        <v>0</v>
      </c>
      <c r="BQ2082" s="11">
        <f t="shared" si="1156"/>
        <v>3.3886358707438737</v>
      </c>
      <c r="BR2082" s="11" t="b">
        <f t="shared" si="1157"/>
        <v>0</v>
      </c>
    </row>
    <row r="2083" spans="1:70" ht="12.75" customHeight="1" x14ac:dyDescent="0.75">
      <c r="A2083" s="24" t="s">
        <v>2393</v>
      </c>
      <c r="B2083" s="25" t="s">
        <v>2394</v>
      </c>
      <c r="C2083" s="24" t="s">
        <v>85</v>
      </c>
      <c r="D2083" s="26" t="s">
        <v>41</v>
      </c>
      <c r="E2083" s="24" t="s">
        <v>2610</v>
      </c>
      <c r="F2083" s="24" t="s">
        <v>2610</v>
      </c>
      <c r="G2083" s="25" t="s">
        <v>2126</v>
      </c>
      <c r="H2083" s="26"/>
      <c r="I2083" s="26"/>
      <c r="J2083" s="26"/>
      <c r="K2083" s="26"/>
      <c r="L2083" s="26"/>
      <c r="M2083" s="26"/>
      <c r="N2083" s="26"/>
      <c r="O2083" s="40"/>
      <c r="P2083" s="31" t="s">
        <v>79</v>
      </c>
      <c r="Q2083" s="32">
        <v>128</v>
      </c>
      <c r="R2083" s="60">
        <f t="shared" si="1122"/>
        <v>0</v>
      </c>
      <c r="S2083" s="35" t="s">
        <v>64</v>
      </c>
      <c r="T2083" s="35"/>
      <c r="U2083" s="35" t="s">
        <v>2397</v>
      </c>
      <c r="V2083" s="30">
        <f t="shared" si="1123"/>
        <v>2</v>
      </c>
      <c r="W2083" s="29">
        <f t="shared" si="1124"/>
        <v>4.1666666666666664E-2</v>
      </c>
      <c r="X2083" s="29">
        <f t="shared" si="1125"/>
        <v>1.232231225725045</v>
      </c>
      <c r="Y2083" s="29">
        <f t="shared" si="1126"/>
        <v>3.6966936771751349E-2</v>
      </c>
      <c r="Z2083" s="30">
        <f>IF(S2083="",0,VLOOKUP(S2083,[1]!Costo_Twist,2,FALSE)*W2083)</f>
        <v>5.1735813348315931</v>
      </c>
      <c r="AA2083" s="31" t="s">
        <v>74</v>
      </c>
      <c r="AB2083" s="31"/>
      <c r="AC2083" s="31">
        <v>2.5</v>
      </c>
      <c r="AD2083" s="34">
        <f t="shared" si="1127"/>
        <v>2.5</v>
      </c>
      <c r="AE2083" s="33">
        <f t="shared" si="1128"/>
        <v>5.2083333333333336E-2</v>
      </c>
      <c r="AF2083" s="33">
        <f t="shared" si="1129"/>
        <v>1.5402890321563063</v>
      </c>
      <c r="AG2083" s="33">
        <f t="shared" si="1130"/>
        <v>4.620867096468919E-2</v>
      </c>
      <c r="AH2083" s="34">
        <f>IF(AA2083="",0,VLOOKUP(AA2083,[1]!Costo_Twist,2,FALSE)*AE2083)</f>
        <v>6.2248031069186105</v>
      </c>
      <c r="AI2083" s="35" t="s">
        <v>68</v>
      </c>
      <c r="AJ2083" s="35"/>
      <c r="AK2083" s="35">
        <v>35.5</v>
      </c>
      <c r="AL2083" s="35">
        <f t="shared" si="1131"/>
        <v>35.5</v>
      </c>
      <c r="AM2083" s="29">
        <f t="shared" si="1132"/>
        <v>0.73958333333333337</v>
      </c>
      <c r="AN2083" s="29">
        <f t="shared" si="1133"/>
        <v>21.872104256619551</v>
      </c>
      <c r="AO2083" s="29">
        <f t="shared" si="1134"/>
        <v>0.65616312769858653</v>
      </c>
      <c r="AP2083" s="30">
        <f>IF(AI2083="",0,VLOOKUP(AI2083,[1]!Costo_Twist,2,FALSE)*AM2083)</f>
        <v>50.183278134271717</v>
      </c>
      <c r="AQ2083" s="42"/>
      <c r="AR2083" s="42"/>
      <c r="AS2083" s="42"/>
      <c r="AT2083" s="42">
        <f t="shared" si="1135"/>
        <v>0</v>
      </c>
      <c r="AU2083" s="43">
        <f t="shared" si="1136"/>
        <v>0</v>
      </c>
      <c r="AV2083" s="43">
        <f t="shared" si="1137"/>
        <v>0</v>
      </c>
      <c r="AW2083" s="43">
        <f t="shared" si="1138"/>
        <v>0</v>
      </c>
      <c r="AX2083" s="44">
        <f>IF(AQ2083="",0,VLOOKUP(AQ2083,[1]!Costo_Twist,2,FALSE)*AU2083)</f>
        <v>0</v>
      </c>
      <c r="AY2083" s="36">
        <f t="shared" si="1139"/>
        <v>61.58166257602192</v>
      </c>
      <c r="AZ2083" s="41">
        <f t="shared" si="1140"/>
        <v>0.83333333333333337</v>
      </c>
      <c r="BA2083" s="37">
        <f t="shared" si="1141"/>
        <v>128.83333333333334</v>
      </c>
      <c r="BB2083" s="37" t="str">
        <f t="shared" si="1142"/>
        <v>ok</v>
      </c>
      <c r="BC2083" s="37" t="str">
        <f t="shared" si="1143"/>
        <v>ok</v>
      </c>
      <c r="BD2083" s="5"/>
      <c r="BE2083" s="11" t="b">
        <f t="shared" si="1144"/>
        <v>0</v>
      </c>
      <c r="BF2083" s="11" t="b">
        <f t="shared" si="1145"/>
        <v>0</v>
      </c>
      <c r="BG2083" s="11" t="b">
        <f t="shared" si="1146"/>
        <v>0</v>
      </c>
      <c r="BH2083" s="11" t="b">
        <f t="shared" si="1147"/>
        <v>0</v>
      </c>
      <c r="BI2083" s="11" t="b">
        <f t="shared" si="1148"/>
        <v>0</v>
      </c>
      <c r="BJ2083" s="11">
        <f t="shared" si="1149"/>
        <v>21.872104256619551</v>
      </c>
      <c r="BK2083" s="11" t="b">
        <f t="shared" si="1150"/>
        <v>0</v>
      </c>
      <c r="BL2083" s="11">
        <f t="shared" si="1151"/>
        <v>1.232231225725045</v>
      </c>
      <c r="BM2083" s="11" t="b">
        <f t="shared" si="1152"/>
        <v>0</v>
      </c>
      <c r="BN2083" s="11" t="b">
        <f t="shared" si="1153"/>
        <v>0</v>
      </c>
      <c r="BO2083" s="11" t="b">
        <f t="shared" si="1154"/>
        <v>0</v>
      </c>
      <c r="BP2083" s="11" t="b">
        <f t="shared" si="1155"/>
        <v>0</v>
      </c>
      <c r="BQ2083" s="11">
        <f t="shared" si="1156"/>
        <v>1.5402890321563063</v>
      </c>
      <c r="BR2083" s="11" t="b">
        <f t="shared" si="1157"/>
        <v>0</v>
      </c>
    </row>
    <row r="2084" spans="1:70" ht="12.75" customHeight="1" x14ac:dyDescent="0.75">
      <c r="A2084" s="24" t="s">
        <v>2393</v>
      </c>
      <c r="B2084" s="25" t="s">
        <v>2394</v>
      </c>
      <c r="C2084" s="24" t="s">
        <v>85</v>
      </c>
      <c r="D2084" s="26" t="s">
        <v>41</v>
      </c>
      <c r="E2084" s="24" t="s">
        <v>2610</v>
      </c>
      <c r="F2084" s="24" t="s">
        <v>2610</v>
      </c>
      <c r="G2084" s="25" t="s">
        <v>2127</v>
      </c>
      <c r="H2084" s="26"/>
      <c r="I2084" s="26"/>
      <c r="J2084" s="26"/>
      <c r="K2084" s="26"/>
      <c r="L2084" s="26"/>
      <c r="M2084" s="26"/>
      <c r="N2084" s="26"/>
      <c r="O2084" s="40"/>
      <c r="P2084" s="31" t="s">
        <v>79</v>
      </c>
      <c r="Q2084" s="32">
        <v>128</v>
      </c>
      <c r="R2084" s="60">
        <f t="shared" si="1122"/>
        <v>0</v>
      </c>
      <c r="S2084" s="35" t="s">
        <v>73</v>
      </c>
      <c r="T2084" s="35"/>
      <c r="U2084" s="35">
        <v>0.5</v>
      </c>
      <c r="V2084" s="30">
        <f t="shared" si="1123"/>
        <v>0.5</v>
      </c>
      <c r="W2084" s="29">
        <f t="shared" si="1124"/>
        <v>1.0416666666666666E-2</v>
      </c>
      <c r="X2084" s="29">
        <f t="shared" si="1125"/>
        <v>0.30805780643126124</v>
      </c>
      <c r="Y2084" s="29">
        <f t="shared" si="1126"/>
        <v>9.2417341929378373E-3</v>
      </c>
      <c r="Z2084" s="30">
        <f>IF(S2084="",0,VLOOKUP(S2084,[1]!Costo_Twist,2,FALSE)*W2084)</f>
        <v>1.3637310130013502</v>
      </c>
      <c r="AA2084" s="31" t="s">
        <v>68</v>
      </c>
      <c r="AB2084" s="31"/>
      <c r="AC2084" s="31" t="s">
        <v>2412</v>
      </c>
      <c r="AD2084" s="34">
        <f t="shared" si="1127"/>
        <v>8</v>
      </c>
      <c r="AE2084" s="33">
        <f t="shared" si="1128"/>
        <v>0.16666666666666666</v>
      </c>
      <c r="AF2084" s="33">
        <f t="shared" si="1129"/>
        <v>4.9289249029001798</v>
      </c>
      <c r="AG2084" s="33">
        <f t="shared" si="1130"/>
        <v>0.1478677470870054</v>
      </c>
      <c r="AH2084" s="34">
        <f>IF(AA2084="",0,VLOOKUP(AA2084,[1]!Costo_Twist,2,FALSE)*AE2084)</f>
        <v>11.308907748568274</v>
      </c>
      <c r="AI2084" s="35" t="s">
        <v>69</v>
      </c>
      <c r="AJ2084" s="35"/>
      <c r="AK2084" s="35">
        <v>1.5</v>
      </c>
      <c r="AL2084" s="35">
        <f t="shared" si="1131"/>
        <v>1.5</v>
      </c>
      <c r="AM2084" s="29">
        <f t="shared" si="1132"/>
        <v>3.125E-2</v>
      </c>
      <c r="AN2084" s="29">
        <f t="shared" si="1133"/>
        <v>0.92417341929378372</v>
      </c>
      <c r="AO2084" s="29">
        <f t="shared" si="1134"/>
        <v>2.7725202578813512E-2</v>
      </c>
      <c r="AP2084" s="30">
        <f>IF(AI2084="",0,VLOOKUP(AI2084,[1]!Costo_Twist,2,FALSE)*AM2084)</f>
        <v>5.7470724783392964</v>
      </c>
      <c r="AQ2084" s="42"/>
      <c r="AR2084" s="42"/>
      <c r="AS2084" s="42"/>
      <c r="AT2084" s="42">
        <f t="shared" si="1135"/>
        <v>0</v>
      </c>
      <c r="AU2084" s="43">
        <f t="shared" si="1136"/>
        <v>0</v>
      </c>
      <c r="AV2084" s="43">
        <f t="shared" si="1137"/>
        <v>0</v>
      </c>
      <c r="AW2084" s="43">
        <f t="shared" si="1138"/>
        <v>0</v>
      </c>
      <c r="AX2084" s="44">
        <f>IF(AQ2084="",0,VLOOKUP(AQ2084,[1]!Costo_Twist,2,FALSE)*AU2084)</f>
        <v>0</v>
      </c>
      <c r="AY2084" s="36">
        <f t="shared" si="1139"/>
        <v>18.419711239908921</v>
      </c>
      <c r="AZ2084" s="41">
        <f t="shared" si="1140"/>
        <v>0.20833333333333331</v>
      </c>
      <c r="BA2084" s="37">
        <f t="shared" si="1141"/>
        <v>128.20833333333334</v>
      </c>
      <c r="BB2084" s="37" t="str">
        <f t="shared" si="1142"/>
        <v>ok</v>
      </c>
      <c r="BC2084" s="37" t="str">
        <f t="shared" si="1143"/>
        <v>ok</v>
      </c>
      <c r="BD2084" s="5"/>
      <c r="BE2084" s="11" t="b">
        <f t="shared" si="1144"/>
        <v>0</v>
      </c>
      <c r="BF2084" s="11" t="b">
        <f t="shared" si="1145"/>
        <v>0</v>
      </c>
      <c r="BG2084" s="11">
        <f t="shared" si="1146"/>
        <v>0.92417341929378372</v>
      </c>
      <c r="BH2084" s="11">
        <f t="shared" si="1147"/>
        <v>0.30805780643126124</v>
      </c>
      <c r="BI2084" s="11" t="b">
        <f t="shared" si="1148"/>
        <v>0</v>
      </c>
      <c r="BJ2084" s="11">
        <f t="shared" si="1149"/>
        <v>4.9289249029001798</v>
      </c>
      <c r="BK2084" s="11" t="b">
        <f t="shared" si="1150"/>
        <v>0</v>
      </c>
      <c r="BL2084" s="11" t="b">
        <f t="shared" si="1151"/>
        <v>0</v>
      </c>
      <c r="BM2084" s="11" t="b">
        <f t="shared" si="1152"/>
        <v>0</v>
      </c>
      <c r="BN2084" s="11" t="b">
        <f t="shared" si="1153"/>
        <v>0</v>
      </c>
      <c r="BO2084" s="11" t="b">
        <f t="shared" si="1154"/>
        <v>0</v>
      </c>
      <c r="BP2084" s="11" t="b">
        <f t="shared" si="1155"/>
        <v>0</v>
      </c>
      <c r="BQ2084" s="11" t="b">
        <f t="shared" si="1156"/>
        <v>0</v>
      </c>
      <c r="BR2084" s="11" t="b">
        <f t="shared" si="1157"/>
        <v>0</v>
      </c>
    </row>
    <row r="2085" spans="1:70" ht="12.75" customHeight="1" x14ac:dyDescent="0.75">
      <c r="A2085" s="24" t="s">
        <v>2393</v>
      </c>
      <c r="B2085" s="25" t="s">
        <v>2394</v>
      </c>
      <c r="C2085" s="24" t="s">
        <v>85</v>
      </c>
      <c r="D2085" s="26" t="s">
        <v>41</v>
      </c>
      <c r="E2085" s="24" t="s">
        <v>2610</v>
      </c>
      <c r="F2085" s="24" t="s">
        <v>2610</v>
      </c>
      <c r="G2085" s="25" t="s">
        <v>2128</v>
      </c>
      <c r="H2085" s="26"/>
      <c r="I2085" s="26"/>
      <c r="J2085" s="26"/>
      <c r="K2085" s="26"/>
      <c r="L2085" s="26"/>
      <c r="M2085" s="26"/>
      <c r="N2085" s="26"/>
      <c r="O2085" s="40"/>
      <c r="P2085" s="31" t="s">
        <v>81</v>
      </c>
      <c r="Q2085" s="32">
        <v>120</v>
      </c>
      <c r="R2085" s="60">
        <f t="shared" si="1122"/>
        <v>0</v>
      </c>
      <c r="S2085" s="35" t="s">
        <v>65</v>
      </c>
      <c r="T2085" s="35"/>
      <c r="U2085" s="35">
        <v>7.5</v>
      </c>
      <c r="V2085" s="30">
        <f t="shared" si="1123"/>
        <v>7.5</v>
      </c>
      <c r="W2085" s="29">
        <f t="shared" si="1124"/>
        <v>0.15625</v>
      </c>
      <c r="X2085" s="29">
        <f t="shared" si="1125"/>
        <v>4.6208670964689187</v>
      </c>
      <c r="Y2085" s="29">
        <f t="shared" si="1126"/>
        <v>0.13862601289406756</v>
      </c>
      <c r="Z2085" s="30">
        <f>IF(S2085="",0,VLOOKUP(S2085,[1]!Costo_Twist,2,FALSE)*W2085)</f>
        <v>22.878470887423489</v>
      </c>
      <c r="AA2085" s="31" t="s">
        <v>74</v>
      </c>
      <c r="AB2085" s="31"/>
      <c r="AC2085" s="31" t="s">
        <v>2440</v>
      </c>
      <c r="AD2085" s="34">
        <f t="shared" si="1127"/>
        <v>43</v>
      </c>
      <c r="AE2085" s="33">
        <f t="shared" si="1128"/>
        <v>0.89583333333333337</v>
      </c>
      <c r="AF2085" s="33">
        <f t="shared" si="1129"/>
        <v>26.492971353088468</v>
      </c>
      <c r="AG2085" s="33">
        <f t="shared" si="1130"/>
        <v>0.79478914059265404</v>
      </c>
      <c r="AH2085" s="34">
        <f>IF(AA2085="",0,VLOOKUP(AA2085,[1]!Costo_Twist,2,FALSE)*AE2085)</f>
        <v>107.06661343900011</v>
      </c>
      <c r="AI2085" s="35" t="s">
        <v>68</v>
      </c>
      <c r="AJ2085" s="35"/>
      <c r="AK2085" s="35">
        <v>429.5</v>
      </c>
      <c r="AL2085" s="35">
        <f t="shared" si="1131"/>
        <v>429.5</v>
      </c>
      <c r="AM2085" s="29">
        <f t="shared" si="1132"/>
        <v>8.9479166666666661</v>
      </c>
      <c r="AN2085" s="29">
        <f t="shared" si="1133"/>
        <v>264.62165572445338</v>
      </c>
      <c r="AO2085" s="29">
        <f t="shared" si="1134"/>
        <v>7.938649671733601</v>
      </c>
      <c r="AP2085" s="30">
        <f>IF(AI2085="",0,VLOOKUP(AI2085,[1]!Costo_Twist,2,FALSE)*AM2085)</f>
        <v>607.1469847512592</v>
      </c>
      <c r="AQ2085" s="42"/>
      <c r="AR2085" s="42"/>
      <c r="AS2085" s="42"/>
      <c r="AT2085" s="42">
        <f t="shared" si="1135"/>
        <v>0</v>
      </c>
      <c r="AU2085" s="43">
        <f t="shared" si="1136"/>
        <v>0</v>
      </c>
      <c r="AV2085" s="43">
        <f t="shared" si="1137"/>
        <v>0</v>
      </c>
      <c r="AW2085" s="43">
        <f t="shared" si="1138"/>
        <v>0</v>
      </c>
      <c r="AX2085" s="44">
        <f>IF(AQ2085="",0,VLOOKUP(AQ2085,[1]!Costo_Twist,2,FALSE)*AU2085)</f>
        <v>0</v>
      </c>
      <c r="AY2085" s="36">
        <f t="shared" si="1139"/>
        <v>737.09206907768282</v>
      </c>
      <c r="AZ2085" s="41">
        <f t="shared" si="1140"/>
        <v>10</v>
      </c>
      <c r="BA2085" s="37">
        <f t="shared" si="1141"/>
        <v>130</v>
      </c>
      <c r="BB2085" s="37" t="str">
        <f t="shared" si="1142"/>
        <v>ok</v>
      </c>
      <c r="BC2085" s="37" t="str">
        <f t="shared" si="1143"/>
        <v>ok</v>
      </c>
      <c r="BD2085" s="5"/>
      <c r="BE2085" s="11" t="b">
        <f t="shared" si="1144"/>
        <v>0</v>
      </c>
      <c r="BF2085" s="11" t="b">
        <f t="shared" si="1145"/>
        <v>0</v>
      </c>
      <c r="BG2085" s="11" t="b">
        <f t="shared" si="1146"/>
        <v>0</v>
      </c>
      <c r="BH2085" s="11" t="b">
        <f t="shared" si="1147"/>
        <v>0</v>
      </c>
      <c r="BI2085" s="11" t="b">
        <f t="shared" si="1148"/>
        <v>0</v>
      </c>
      <c r="BJ2085" s="11">
        <f t="shared" si="1149"/>
        <v>264.62165572445338</v>
      </c>
      <c r="BK2085" s="11" t="b">
        <f t="shared" si="1150"/>
        <v>0</v>
      </c>
      <c r="BL2085" s="11" t="b">
        <f t="shared" si="1151"/>
        <v>0</v>
      </c>
      <c r="BM2085" s="11">
        <f t="shared" si="1152"/>
        <v>4.6208670964689187</v>
      </c>
      <c r="BN2085" s="11" t="b">
        <f t="shared" si="1153"/>
        <v>0</v>
      </c>
      <c r="BO2085" s="11" t="b">
        <f t="shared" si="1154"/>
        <v>0</v>
      </c>
      <c r="BP2085" s="11" t="b">
        <f t="shared" si="1155"/>
        <v>0</v>
      </c>
      <c r="BQ2085" s="11">
        <f t="shared" si="1156"/>
        <v>26.492971353088468</v>
      </c>
      <c r="BR2085" s="11" t="b">
        <f t="shared" si="1157"/>
        <v>0</v>
      </c>
    </row>
    <row r="2086" spans="1:70" ht="12.75" customHeight="1" x14ac:dyDescent="0.75">
      <c r="A2086" s="24" t="s">
        <v>2393</v>
      </c>
      <c r="B2086" s="25" t="s">
        <v>2394</v>
      </c>
      <c r="C2086" s="24" t="s">
        <v>85</v>
      </c>
      <c r="D2086" s="26" t="s">
        <v>41</v>
      </c>
      <c r="E2086" s="24" t="s">
        <v>2610</v>
      </c>
      <c r="F2086" s="24" t="s">
        <v>2610</v>
      </c>
      <c r="G2086" s="25" t="s">
        <v>2129</v>
      </c>
      <c r="H2086" s="26"/>
      <c r="I2086" s="26"/>
      <c r="J2086" s="26"/>
      <c r="K2086" s="26"/>
      <c r="L2086" s="26"/>
      <c r="M2086" s="26"/>
      <c r="N2086" s="26"/>
      <c r="O2086" s="40"/>
      <c r="P2086" s="31" t="s">
        <v>81</v>
      </c>
      <c r="Q2086" s="32">
        <v>120</v>
      </c>
      <c r="R2086" s="60">
        <f t="shared" si="1122"/>
        <v>0</v>
      </c>
      <c r="S2086" s="35" t="s">
        <v>70</v>
      </c>
      <c r="T2086" s="35"/>
      <c r="U2086" s="30" t="s">
        <v>2396</v>
      </c>
      <c r="V2086" s="30">
        <f t="shared" si="1123"/>
        <v>3</v>
      </c>
      <c r="W2086" s="29">
        <f t="shared" si="1124"/>
        <v>6.25E-2</v>
      </c>
      <c r="X2086" s="29">
        <f t="shared" si="1125"/>
        <v>1.8483468385875674</v>
      </c>
      <c r="Y2086" s="29">
        <f t="shared" si="1126"/>
        <v>5.5450405157627024E-2</v>
      </c>
      <c r="Z2086" s="30">
        <f>IF(S2086="",0,VLOOKUP(S2086,[1]!Costo_Twist,2,FALSE)*W2086)</f>
        <v>14.12976461543011</v>
      </c>
      <c r="AA2086" s="31" t="s">
        <v>74</v>
      </c>
      <c r="AB2086" s="31"/>
      <c r="AC2086" s="31" t="s">
        <v>2407</v>
      </c>
      <c r="AD2086" s="34">
        <f t="shared" si="1127"/>
        <v>23</v>
      </c>
      <c r="AE2086" s="33">
        <f t="shared" si="1128"/>
        <v>0.47916666666666669</v>
      </c>
      <c r="AF2086" s="33">
        <f t="shared" si="1129"/>
        <v>14.170659095838017</v>
      </c>
      <c r="AG2086" s="33">
        <f t="shared" si="1130"/>
        <v>0.42511977287514052</v>
      </c>
      <c r="AH2086" s="34">
        <f>IF(AA2086="",0,VLOOKUP(AA2086,[1]!Costo_Twist,2,FALSE)*AE2086)</f>
        <v>57.268188583651217</v>
      </c>
      <c r="AI2086" s="35" t="s">
        <v>68</v>
      </c>
      <c r="AJ2086" s="35"/>
      <c r="AK2086" s="35">
        <v>225.5</v>
      </c>
      <c r="AL2086" s="35">
        <f t="shared" si="1131"/>
        <v>225.5</v>
      </c>
      <c r="AM2086" s="29">
        <f t="shared" si="1132"/>
        <v>4.697916666666667</v>
      </c>
      <c r="AN2086" s="29">
        <f t="shared" si="1133"/>
        <v>138.93407070049884</v>
      </c>
      <c r="AO2086" s="29">
        <f t="shared" si="1134"/>
        <v>4.1680221210149648</v>
      </c>
      <c r="AP2086" s="30">
        <f>IF(AI2086="",0,VLOOKUP(AI2086,[1]!Costo_Twist,2,FALSE)*AM2086)</f>
        <v>318.76983716276823</v>
      </c>
      <c r="AQ2086" s="42"/>
      <c r="AR2086" s="42"/>
      <c r="AS2086" s="42"/>
      <c r="AT2086" s="42">
        <f t="shared" si="1135"/>
        <v>0</v>
      </c>
      <c r="AU2086" s="43">
        <f t="shared" si="1136"/>
        <v>0</v>
      </c>
      <c r="AV2086" s="43">
        <f t="shared" si="1137"/>
        <v>0</v>
      </c>
      <c r="AW2086" s="43">
        <f t="shared" si="1138"/>
        <v>0</v>
      </c>
      <c r="AX2086" s="44">
        <f>IF(AQ2086="",0,VLOOKUP(AQ2086,[1]!Costo_Twist,2,FALSE)*AU2086)</f>
        <v>0</v>
      </c>
      <c r="AY2086" s="36">
        <f t="shared" si="1139"/>
        <v>390.16779036184954</v>
      </c>
      <c r="AZ2086" s="41">
        <f t="shared" si="1140"/>
        <v>5.2395833333333339</v>
      </c>
      <c r="BA2086" s="37">
        <f t="shared" si="1141"/>
        <v>125.23958333333333</v>
      </c>
      <c r="BB2086" s="37" t="str">
        <f t="shared" si="1142"/>
        <v>ok</v>
      </c>
      <c r="BC2086" s="37" t="str">
        <f t="shared" si="1143"/>
        <v>ok</v>
      </c>
      <c r="BD2086" s="5"/>
      <c r="BE2086" s="11">
        <f t="shared" si="1144"/>
        <v>1.8483468385875674</v>
      </c>
      <c r="BF2086" s="11" t="b">
        <f t="shared" si="1145"/>
        <v>0</v>
      </c>
      <c r="BG2086" s="11" t="b">
        <f t="shared" si="1146"/>
        <v>0</v>
      </c>
      <c r="BH2086" s="11" t="b">
        <f t="shared" si="1147"/>
        <v>0</v>
      </c>
      <c r="BI2086" s="11" t="b">
        <f t="shared" si="1148"/>
        <v>0</v>
      </c>
      <c r="BJ2086" s="11">
        <f t="shared" si="1149"/>
        <v>138.93407070049884</v>
      </c>
      <c r="BK2086" s="11" t="b">
        <f t="shared" si="1150"/>
        <v>0</v>
      </c>
      <c r="BL2086" s="11" t="b">
        <f t="shared" si="1151"/>
        <v>0</v>
      </c>
      <c r="BM2086" s="11" t="b">
        <f t="shared" si="1152"/>
        <v>0</v>
      </c>
      <c r="BN2086" s="11" t="b">
        <f t="shared" si="1153"/>
        <v>0</v>
      </c>
      <c r="BO2086" s="11" t="b">
        <f t="shared" si="1154"/>
        <v>0</v>
      </c>
      <c r="BP2086" s="11" t="b">
        <f t="shared" si="1155"/>
        <v>0</v>
      </c>
      <c r="BQ2086" s="11">
        <f t="shared" si="1156"/>
        <v>14.170659095838017</v>
      </c>
      <c r="BR2086" s="11" t="b">
        <f t="shared" si="1157"/>
        <v>0</v>
      </c>
    </row>
    <row r="2087" spans="1:70" ht="12.75" customHeight="1" x14ac:dyDescent="0.75">
      <c r="A2087" s="24" t="s">
        <v>2393</v>
      </c>
      <c r="B2087" s="25" t="s">
        <v>2394</v>
      </c>
      <c r="C2087" s="24" t="s">
        <v>85</v>
      </c>
      <c r="D2087" s="26" t="s">
        <v>41</v>
      </c>
      <c r="E2087" s="24" t="s">
        <v>2610</v>
      </c>
      <c r="F2087" s="24" t="s">
        <v>2610</v>
      </c>
      <c r="G2087" s="25" t="s">
        <v>2130</v>
      </c>
      <c r="H2087" s="26"/>
      <c r="I2087" s="26"/>
      <c r="J2087" s="26"/>
      <c r="K2087" s="26"/>
      <c r="L2087" s="26"/>
      <c r="M2087" s="26"/>
      <c r="N2087" s="26"/>
      <c r="O2087" s="40"/>
      <c r="P2087" s="31" t="s">
        <v>80</v>
      </c>
      <c r="Q2087" s="32">
        <v>124</v>
      </c>
      <c r="R2087" s="60">
        <f t="shared" si="1122"/>
        <v>0</v>
      </c>
      <c r="S2087" s="35" t="s">
        <v>74</v>
      </c>
      <c r="T2087" s="35"/>
      <c r="U2087" s="35" t="s">
        <v>2433</v>
      </c>
      <c r="V2087" s="30">
        <f t="shared" si="1123"/>
        <v>17</v>
      </c>
      <c r="W2087" s="29">
        <f t="shared" si="1124"/>
        <v>0.35416666666666669</v>
      </c>
      <c r="X2087" s="29">
        <f t="shared" si="1125"/>
        <v>10.473965418662884</v>
      </c>
      <c r="Y2087" s="29">
        <f t="shared" si="1126"/>
        <v>0.31421896255988652</v>
      </c>
      <c r="Z2087" s="30">
        <f>IF(S2087="",0,VLOOKUP(S2087,[1]!Costo_Twist,2,FALSE)*W2087)</f>
        <v>42.328661127046551</v>
      </c>
      <c r="AA2087" s="31" t="s">
        <v>73</v>
      </c>
      <c r="AB2087" s="31"/>
      <c r="AC2087" s="31" t="s">
        <v>2397</v>
      </c>
      <c r="AD2087" s="34">
        <f t="shared" si="1127"/>
        <v>2</v>
      </c>
      <c r="AE2087" s="33">
        <f t="shared" si="1128"/>
        <v>4.1666666666666664E-2</v>
      </c>
      <c r="AF2087" s="33">
        <f t="shared" si="1129"/>
        <v>1.232231225725045</v>
      </c>
      <c r="AG2087" s="33">
        <f t="shared" si="1130"/>
        <v>3.6966936771751349E-2</v>
      </c>
      <c r="AH2087" s="34">
        <f>IF(AA2087="",0,VLOOKUP(AA2087,[1]!Costo_Twist,2,FALSE)*AE2087)</f>
        <v>5.454924052005401</v>
      </c>
      <c r="AI2087" s="35" t="s">
        <v>68</v>
      </c>
      <c r="AJ2087" s="35"/>
      <c r="AK2087" s="35">
        <v>176.5</v>
      </c>
      <c r="AL2087" s="35">
        <f t="shared" si="1131"/>
        <v>176.5</v>
      </c>
      <c r="AM2087" s="29">
        <f t="shared" si="1132"/>
        <v>3.6770833333333335</v>
      </c>
      <c r="AN2087" s="29">
        <f t="shared" si="1133"/>
        <v>108.74440567023522</v>
      </c>
      <c r="AO2087" s="29">
        <f t="shared" si="1134"/>
        <v>3.2623321701070567</v>
      </c>
      <c r="AP2087" s="30">
        <f>IF(AI2087="",0,VLOOKUP(AI2087,[1]!Costo_Twist,2,FALSE)*AM2087)</f>
        <v>249.50277720278754</v>
      </c>
      <c r="AQ2087" s="42"/>
      <c r="AR2087" s="42"/>
      <c r="AS2087" s="42"/>
      <c r="AT2087" s="42">
        <f t="shared" si="1135"/>
        <v>0</v>
      </c>
      <c r="AU2087" s="43">
        <f t="shared" si="1136"/>
        <v>0</v>
      </c>
      <c r="AV2087" s="43">
        <f t="shared" si="1137"/>
        <v>0</v>
      </c>
      <c r="AW2087" s="43">
        <f t="shared" si="1138"/>
        <v>0</v>
      </c>
      <c r="AX2087" s="44">
        <f>IF(AQ2087="",0,VLOOKUP(AQ2087,[1]!Costo_Twist,2,FALSE)*AU2087)</f>
        <v>0</v>
      </c>
      <c r="AY2087" s="36">
        <f t="shared" si="1139"/>
        <v>297.28636238183947</v>
      </c>
      <c r="AZ2087" s="41">
        <f t="shared" si="1140"/>
        <v>4.072916666666667</v>
      </c>
      <c r="BA2087" s="37">
        <f t="shared" si="1141"/>
        <v>128.07291666666666</v>
      </c>
      <c r="BB2087" s="37" t="str">
        <f t="shared" si="1142"/>
        <v>ok</v>
      </c>
      <c r="BC2087" s="37" t="str">
        <f t="shared" si="1143"/>
        <v>ok</v>
      </c>
      <c r="BD2087" s="5"/>
      <c r="BE2087" s="11" t="b">
        <f t="shared" si="1144"/>
        <v>0</v>
      </c>
      <c r="BF2087" s="11" t="b">
        <f t="shared" si="1145"/>
        <v>0</v>
      </c>
      <c r="BG2087" s="11" t="b">
        <f t="shared" si="1146"/>
        <v>0</v>
      </c>
      <c r="BH2087" s="11">
        <f t="shared" si="1147"/>
        <v>1.232231225725045</v>
      </c>
      <c r="BI2087" s="11" t="b">
        <f t="shared" si="1148"/>
        <v>0</v>
      </c>
      <c r="BJ2087" s="11">
        <f t="shared" si="1149"/>
        <v>108.74440567023522</v>
      </c>
      <c r="BK2087" s="11" t="b">
        <f t="shared" si="1150"/>
        <v>0</v>
      </c>
      <c r="BL2087" s="11" t="b">
        <f t="shared" si="1151"/>
        <v>0</v>
      </c>
      <c r="BM2087" s="11" t="b">
        <f t="shared" si="1152"/>
        <v>0</v>
      </c>
      <c r="BN2087" s="11" t="b">
        <f t="shared" si="1153"/>
        <v>0</v>
      </c>
      <c r="BO2087" s="11" t="b">
        <f t="shared" si="1154"/>
        <v>0</v>
      </c>
      <c r="BP2087" s="11" t="b">
        <f t="shared" si="1155"/>
        <v>0</v>
      </c>
      <c r="BQ2087" s="11">
        <f t="shared" si="1156"/>
        <v>10.473965418662884</v>
      </c>
      <c r="BR2087" s="11" t="b">
        <f t="shared" si="1157"/>
        <v>0</v>
      </c>
    </row>
    <row r="2088" spans="1:70" ht="12.75" customHeight="1" x14ac:dyDescent="0.75">
      <c r="A2088" s="24" t="s">
        <v>2393</v>
      </c>
      <c r="B2088" s="25" t="s">
        <v>2394</v>
      </c>
      <c r="C2088" s="24" t="s">
        <v>85</v>
      </c>
      <c r="D2088" s="26" t="s">
        <v>41</v>
      </c>
      <c r="E2088" s="24" t="s">
        <v>2610</v>
      </c>
      <c r="F2088" s="24" t="s">
        <v>2610</v>
      </c>
      <c r="G2088" s="25" t="s">
        <v>2131</v>
      </c>
      <c r="H2088" s="26"/>
      <c r="I2088" s="26"/>
      <c r="J2088" s="26"/>
      <c r="K2088" s="26"/>
      <c r="L2088" s="26"/>
      <c r="M2088" s="26"/>
      <c r="N2088" s="26"/>
      <c r="O2088" s="40"/>
      <c r="P2088" s="31" t="s">
        <v>80</v>
      </c>
      <c r="Q2088" s="32">
        <v>124</v>
      </c>
      <c r="R2088" s="60">
        <f t="shared" si="1122"/>
        <v>0</v>
      </c>
      <c r="S2088" s="35" t="s">
        <v>64</v>
      </c>
      <c r="T2088" s="35"/>
      <c r="U2088" s="30" t="s">
        <v>2405</v>
      </c>
      <c r="V2088" s="30">
        <f t="shared" si="1123"/>
        <v>5</v>
      </c>
      <c r="W2088" s="29">
        <f t="shared" si="1124"/>
        <v>0.10416666666666667</v>
      </c>
      <c r="X2088" s="29">
        <f t="shared" si="1125"/>
        <v>3.0805780643126126</v>
      </c>
      <c r="Y2088" s="29">
        <f t="shared" si="1126"/>
        <v>9.241734192937838E-2</v>
      </c>
      <c r="Z2088" s="30">
        <f>IF(S2088="",0,VLOOKUP(S2088,[1]!Costo_Twist,2,FALSE)*W2088)</f>
        <v>12.933953337078984</v>
      </c>
      <c r="AA2088" s="31" t="s">
        <v>74</v>
      </c>
      <c r="AB2088" s="31"/>
      <c r="AC2088" s="31">
        <v>9.5</v>
      </c>
      <c r="AD2088" s="34">
        <f t="shared" si="1127"/>
        <v>9.5</v>
      </c>
      <c r="AE2088" s="33">
        <f t="shared" si="1128"/>
        <v>0.19791666666666666</v>
      </c>
      <c r="AF2088" s="33">
        <f t="shared" si="1129"/>
        <v>5.8530983221939632</v>
      </c>
      <c r="AG2088" s="33">
        <f t="shared" si="1130"/>
        <v>0.1755929496658189</v>
      </c>
      <c r="AH2088" s="34">
        <f>IF(AA2088="",0,VLOOKUP(AA2088,[1]!Costo_Twist,2,FALSE)*AE2088)</f>
        <v>23.65425180629072</v>
      </c>
      <c r="AI2088" s="35" t="s">
        <v>68</v>
      </c>
      <c r="AJ2088" s="35"/>
      <c r="AK2088" s="35">
        <v>84.5</v>
      </c>
      <c r="AL2088" s="35">
        <f t="shared" si="1131"/>
        <v>84.5</v>
      </c>
      <c r="AM2088" s="29">
        <f t="shared" si="1132"/>
        <v>1.7604166666666667</v>
      </c>
      <c r="AN2088" s="29">
        <f t="shared" si="1133"/>
        <v>52.061769286883155</v>
      </c>
      <c r="AO2088" s="29">
        <f t="shared" si="1134"/>
        <v>1.5618530786064946</v>
      </c>
      <c r="AP2088" s="30">
        <f>IF(AI2088="",0,VLOOKUP(AI2088,[1]!Costo_Twist,2,FALSE)*AM2088)</f>
        <v>119.4503380942524</v>
      </c>
      <c r="AQ2088" s="42"/>
      <c r="AR2088" s="42"/>
      <c r="AS2088" s="42"/>
      <c r="AT2088" s="42">
        <f t="shared" si="1135"/>
        <v>0</v>
      </c>
      <c r="AU2088" s="43">
        <f t="shared" si="1136"/>
        <v>0</v>
      </c>
      <c r="AV2088" s="43">
        <f t="shared" si="1137"/>
        <v>0</v>
      </c>
      <c r="AW2088" s="43">
        <f t="shared" si="1138"/>
        <v>0</v>
      </c>
      <c r="AX2088" s="44">
        <f>IF(AQ2088="",0,VLOOKUP(AQ2088,[1]!Costo_Twist,2,FALSE)*AU2088)</f>
        <v>0</v>
      </c>
      <c r="AY2088" s="36">
        <f t="shared" si="1139"/>
        <v>156.03854323762209</v>
      </c>
      <c r="AZ2088" s="41">
        <f t="shared" si="1140"/>
        <v>2.0625</v>
      </c>
      <c r="BA2088" s="37">
        <f t="shared" si="1141"/>
        <v>126.0625</v>
      </c>
      <c r="BB2088" s="37" t="str">
        <f t="shared" si="1142"/>
        <v>ok</v>
      </c>
      <c r="BC2088" s="37" t="str">
        <f t="shared" si="1143"/>
        <v>ok</v>
      </c>
      <c r="BD2088" s="5"/>
      <c r="BE2088" s="11" t="b">
        <f t="shared" si="1144"/>
        <v>0</v>
      </c>
      <c r="BF2088" s="11" t="b">
        <f t="shared" si="1145"/>
        <v>0</v>
      </c>
      <c r="BG2088" s="11" t="b">
        <f t="shared" si="1146"/>
        <v>0</v>
      </c>
      <c r="BH2088" s="11" t="b">
        <f t="shared" si="1147"/>
        <v>0</v>
      </c>
      <c r="BI2088" s="11" t="b">
        <f t="shared" si="1148"/>
        <v>0</v>
      </c>
      <c r="BJ2088" s="11">
        <f t="shared" si="1149"/>
        <v>52.061769286883155</v>
      </c>
      <c r="BK2088" s="11" t="b">
        <f t="shared" si="1150"/>
        <v>0</v>
      </c>
      <c r="BL2088" s="11">
        <f t="shared" si="1151"/>
        <v>3.0805780643126126</v>
      </c>
      <c r="BM2088" s="11" t="b">
        <f t="shared" si="1152"/>
        <v>0</v>
      </c>
      <c r="BN2088" s="11" t="b">
        <f t="shared" si="1153"/>
        <v>0</v>
      </c>
      <c r="BO2088" s="11" t="b">
        <f t="shared" si="1154"/>
        <v>0</v>
      </c>
      <c r="BP2088" s="11" t="b">
        <f t="shared" si="1155"/>
        <v>0</v>
      </c>
      <c r="BQ2088" s="11">
        <f t="shared" si="1156"/>
        <v>5.8530983221939632</v>
      </c>
      <c r="BR2088" s="11" t="b">
        <f t="shared" si="1157"/>
        <v>0</v>
      </c>
    </row>
    <row r="2089" spans="1:70" ht="12.75" customHeight="1" x14ac:dyDescent="0.75">
      <c r="A2089" s="24" t="s">
        <v>2393</v>
      </c>
      <c r="B2089" s="25" t="s">
        <v>2394</v>
      </c>
      <c r="C2089" s="24" t="s">
        <v>85</v>
      </c>
      <c r="D2089" s="26" t="s">
        <v>41</v>
      </c>
      <c r="E2089" s="24" t="s">
        <v>2610</v>
      </c>
      <c r="F2089" s="24" t="s">
        <v>2610</v>
      </c>
      <c r="G2089" s="25" t="s">
        <v>2132</v>
      </c>
      <c r="H2089" s="26"/>
      <c r="I2089" s="26"/>
      <c r="J2089" s="26"/>
      <c r="K2089" s="26"/>
      <c r="L2089" s="26"/>
      <c r="M2089" s="26"/>
      <c r="N2089" s="26"/>
      <c r="O2089" s="40"/>
      <c r="P2089" s="31" t="s">
        <v>79</v>
      </c>
      <c r="Q2089" s="32">
        <v>128</v>
      </c>
      <c r="R2089" s="60">
        <f t="shared" ref="R2089:R2152" si="1158">IF(P2089=$A$32,$G$32,IF(P2089=$A$33,$G$33,IF(P2089=$A$34,$G$34,IF(P2089=$A$35,$G$35))))</f>
        <v>0</v>
      </c>
      <c r="S2089" s="35" t="s">
        <v>64</v>
      </c>
      <c r="T2089" s="35"/>
      <c r="U2089" s="35">
        <v>12.5</v>
      </c>
      <c r="V2089" s="30">
        <f t="shared" ref="V2089:V2152" si="1159">(T2089*48)+(U2089)</f>
        <v>12.5</v>
      </c>
      <c r="W2089" s="29">
        <f t="shared" ref="W2089:W2152" si="1160">(V2089/48)</f>
        <v>0.26041666666666669</v>
      </c>
      <c r="X2089" s="29">
        <f t="shared" ref="X2089:X2152" si="1161">(W2089/0.033814)</f>
        <v>7.7014451607815317</v>
      </c>
      <c r="Y2089" s="29">
        <f t="shared" ref="Y2089:Y2152" si="1162">(X2089*0.03)</f>
        <v>0.23104335482344596</v>
      </c>
      <c r="Z2089" s="30">
        <f>IF(S2089="",0,VLOOKUP(S2089,[1]!Costo_Twist,2,FALSE)*W2089)</f>
        <v>32.334883342697459</v>
      </c>
      <c r="AA2089" s="31" t="s">
        <v>65</v>
      </c>
      <c r="AB2089" s="31"/>
      <c r="AC2089" s="31">
        <v>18.5</v>
      </c>
      <c r="AD2089" s="34">
        <f t="shared" ref="AD2089:AD2152" si="1163">(AB2089*48)+(AC2089)</f>
        <v>18.5</v>
      </c>
      <c r="AE2089" s="33">
        <f t="shared" ref="AE2089:AE2152" si="1164">(AD2089/48)</f>
        <v>0.38541666666666669</v>
      </c>
      <c r="AF2089" s="33">
        <f t="shared" ref="AF2089:AF2152" si="1165">(AE2089/0.033814)</f>
        <v>11.398138837956667</v>
      </c>
      <c r="AG2089" s="33">
        <f t="shared" ref="AG2089:AG2152" si="1166">(AF2089*0.03)</f>
        <v>0.34194416513870002</v>
      </c>
      <c r="AH2089" s="34">
        <f>IF(AA2089="",0,VLOOKUP(AA2089,[1]!Costo_Twist,2,FALSE)*AE2089)</f>
        <v>56.433561522311273</v>
      </c>
      <c r="AI2089" s="35" t="s">
        <v>74</v>
      </c>
      <c r="AJ2089" s="35"/>
      <c r="AK2089" s="35">
        <v>7.5</v>
      </c>
      <c r="AL2089" s="35">
        <f t="shared" ref="AL2089:AL2152" si="1167">(AJ2089*48)+(AK2089)</f>
        <v>7.5</v>
      </c>
      <c r="AM2089" s="29">
        <f t="shared" ref="AM2089:AM2152" si="1168">(AL2089/48)</f>
        <v>0.15625</v>
      </c>
      <c r="AN2089" s="29">
        <f t="shared" ref="AN2089:AN2152" si="1169">(AM2089/0.033814)</f>
        <v>4.6208670964689187</v>
      </c>
      <c r="AO2089" s="29">
        <f t="shared" ref="AO2089:AO2152" si="1170">(AN2089*0.03)</f>
        <v>0.13862601289406756</v>
      </c>
      <c r="AP2089" s="30">
        <f>IF(AI2089="",0,VLOOKUP(AI2089,[1]!Costo_Twist,2,FALSE)*AM2089)</f>
        <v>18.674409320755831</v>
      </c>
      <c r="AQ2089" s="42"/>
      <c r="AR2089" s="42"/>
      <c r="AS2089" s="42"/>
      <c r="AT2089" s="42">
        <f t="shared" ref="AT2089:AT2152" si="1171">(AR2089*48)+(AS2089)</f>
        <v>0</v>
      </c>
      <c r="AU2089" s="43">
        <f t="shared" ref="AU2089:AU2152" si="1172">(AT2089/48)</f>
        <v>0</v>
      </c>
      <c r="AV2089" s="43">
        <f t="shared" ref="AV2089:AV2152" si="1173">(AU2089/0.033814)</f>
        <v>0</v>
      </c>
      <c r="AW2089" s="43">
        <f t="shared" ref="AW2089:AW2152" si="1174">(AV2089*0.03)</f>
        <v>0</v>
      </c>
      <c r="AX2089" s="44">
        <f>IF(AQ2089="",0,VLOOKUP(AQ2089,[1]!Costo_Twist,2,FALSE)*AU2089)</f>
        <v>0</v>
      </c>
      <c r="AY2089" s="36">
        <f t="shared" ref="AY2089:AY2152" si="1175">(Z2089+AH2089+AP2089+AX2089)</f>
        <v>107.44285418576456</v>
      </c>
      <c r="AZ2089" s="41">
        <f t="shared" ref="AZ2089:AZ2152" si="1176">(W2089+AE2089+AM2089+AU2089)</f>
        <v>0.80208333333333337</v>
      </c>
      <c r="BA2089" s="37">
        <f t="shared" ref="BA2089:BA2152" si="1177">(Q2089+AZ2089)</f>
        <v>128.80208333333334</v>
      </c>
      <c r="BB2089" s="37" t="str">
        <f t="shared" ref="BB2089:BB2152" si="1178">IF(BA2089&gt;=133,"sobrellenado","ok")</f>
        <v>ok</v>
      </c>
      <c r="BC2089" s="37" t="str">
        <f t="shared" ref="BC2089:BC2152" si="1179">IF((COUNTIF($AA2089,$S2089)+COUNTIF($AI2089,$S2089)+COUNTIF($AQ2089,$S2089)+COUNTIF($S2089,$AA2089)+COUNTIF($AI2089,$AA2089)+COUNTIF($AQ2089,$AA2089)+COUNTIF($S2089,$AI2089)+COUNTIF($AA2089,$AI2089)+COUNTIF($AQ2089,$AI2089)+COUNTIF($S2089,$AQ2089)+COUNTIF($AA2089,$AQ2089)+COUNTIF($AI2089,$AQ2089))&gt;1,"Falla","ok")</f>
        <v>ok</v>
      </c>
      <c r="BD2089" s="5"/>
      <c r="BE2089" s="11" t="b">
        <f t="shared" ref="BE2089:BE2152" si="1180">IF(S2089=$BE$39,X2089,IF(AA2089=$BE$39,AF2089,IF(AI2089=$BE$39,AN2089,IF(AQ2089=$BE$39,AV2089))))</f>
        <v>0</v>
      </c>
      <c r="BF2089" s="11" t="b">
        <f t="shared" ref="BF2089:BF2152" si="1181">IF(S2089=$BF$39,X2089,IF(AA2089=$BF$39,AF2089,IF(AI2089=$BF$39,AN2089,IF(AQ2089=$BF$39,AV2089))))</f>
        <v>0</v>
      </c>
      <c r="BG2089" s="11" t="b">
        <f t="shared" ref="BG2089:BG2152" si="1182">IF(S2089=$BG$39,X2089,IF(AA2089=$BG$39,AF2089,IF(AI2089=$BG$39,AN2089,IF(AQ2089=$BG$39,AV2089))))</f>
        <v>0</v>
      </c>
      <c r="BH2089" s="11" t="b">
        <f t="shared" ref="BH2089:BH2152" si="1183">IF(S2089=$BH$39,X2089,IF(AA2089=$BH$39,AF2089,IF(AI2089=$BH$39,AN2089,IF(AQ2089=$BH$39,AV2089))))</f>
        <v>0</v>
      </c>
      <c r="BI2089" s="11" t="b">
        <f t="shared" ref="BI2089:BI2152" si="1184">IF(S2089=$BI$39,X2089,IF(AA2089=$BI$39,AF2089,IF(AI2089=$BI$39,AN2089,IF(AQ2089=$BI$39,AV2089))))</f>
        <v>0</v>
      </c>
      <c r="BJ2089" s="11" t="b">
        <f t="shared" ref="BJ2089:BJ2152" si="1185">IF(S2089=$BJ$39,X2089,IF(AA2089=$BJ$39,AF2089,IF(AI2089=$BJ$39,AN2089,IF(AQ2089=$BJ$39,AV2089))))</f>
        <v>0</v>
      </c>
      <c r="BK2089" s="11" t="b">
        <f t="shared" ref="BK2089:BK2152" si="1186">IF(S2089=$BK$39,X2089,IF(AA2089=$BK$39,AF2089,IF(AI2089=$BK$39,AN2089,IF(AQ2089=$BK$39,AV2089))))</f>
        <v>0</v>
      </c>
      <c r="BL2089" s="11">
        <f t="shared" ref="BL2089:BL2152" si="1187">IF(S2089=$BL$39,X2089,IF(AA2089=$BL$39,AF2089,IF(AI2089=$BL$39,AN2089,IF(AQ2089=$BL$39,AV2089))))</f>
        <v>7.7014451607815317</v>
      </c>
      <c r="BM2089" s="11">
        <f t="shared" ref="BM2089:BM2152" si="1188">IF(S2089=$BM$39,X2089,IF(AA2089=$BM$39,AF2089,IF(AI2089=$BM$39,AN2089,IF(AQ2089=$BM$39,AV2089))))</f>
        <v>11.398138837956667</v>
      </c>
      <c r="BN2089" s="11" t="b">
        <f t="shared" ref="BN2089:BN2152" si="1189">IF(S2089=$BN$39,X2089,IF(AA2089=$BN$39,AF2089,IF(AI2089=$BN$39,AN2089,IF(AQ2089=$BN$39,AV2089))))</f>
        <v>0</v>
      </c>
      <c r="BO2089" s="11" t="b">
        <f t="shared" ref="BO2089:BO2152" si="1190">IF(S2089=$BO$39,X2089,IF(AA2089=$BO$39,AF2089,IF(AI2089=$BO$39,AN2089,IF(AQ2089=$BO$39,AV2089))))</f>
        <v>0</v>
      </c>
      <c r="BP2089" s="11" t="b">
        <f t="shared" ref="BP2089:BP2152" si="1191">IF(S2089=$BP$39,X2089,IF(AA2089=$BP$39,AF2089,IF(AI2089=$BP$39,AN2089,IF(AQ2089=$BP$39,AV2089))))</f>
        <v>0</v>
      </c>
      <c r="BQ2089" s="11">
        <f t="shared" ref="BQ2089:BQ2152" si="1192">IF(S2089=$BQ$39,X2089,IF(AA2089=$BQ$39,AF2089,IF(AI2089=$BQ$39,AN2089,IF(AQ2089=$BQ$39,AV2089))))</f>
        <v>4.6208670964689187</v>
      </c>
      <c r="BR2089" s="11" t="b">
        <f t="shared" ref="BR2089:BR2152" si="1193">IF(S2089=$BR$39,X2089,IF(AA2089=$BR$39,AF2089,IF(AI2089=$BR$39,AN2089,IF(AQ2089=$BR$39,AV2089))))</f>
        <v>0</v>
      </c>
    </row>
    <row r="2090" spans="1:70" ht="12.75" customHeight="1" x14ac:dyDescent="0.75">
      <c r="A2090" s="24" t="s">
        <v>2393</v>
      </c>
      <c r="B2090" s="25" t="s">
        <v>2394</v>
      </c>
      <c r="C2090" s="24" t="s">
        <v>85</v>
      </c>
      <c r="D2090" s="26" t="s">
        <v>41</v>
      </c>
      <c r="E2090" s="24" t="s">
        <v>2610</v>
      </c>
      <c r="F2090" s="24" t="s">
        <v>2610</v>
      </c>
      <c r="G2090" s="25" t="s">
        <v>2133</v>
      </c>
      <c r="H2090" s="26"/>
      <c r="I2090" s="26"/>
      <c r="J2090" s="26"/>
      <c r="K2090" s="26"/>
      <c r="L2090" s="26"/>
      <c r="M2090" s="26"/>
      <c r="N2090" s="26"/>
      <c r="O2090" s="40"/>
      <c r="P2090" s="31" t="s">
        <v>79</v>
      </c>
      <c r="Q2090" s="32">
        <v>128</v>
      </c>
      <c r="R2090" s="60">
        <f t="shared" si="1158"/>
        <v>0</v>
      </c>
      <c r="S2090" s="35" t="s">
        <v>74</v>
      </c>
      <c r="T2090" s="35"/>
      <c r="U2090" s="35" t="s">
        <v>2397</v>
      </c>
      <c r="V2090" s="30">
        <f t="shared" si="1159"/>
        <v>2</v>
      </c>
      <c r="W2090" s="29">
        <f t="shared" si="1160"/>
        <v>4.1666666666666664E-2</v>
      </c>
      <c r="X2090" s="29">
        <f t="shared" si="1161"/>
        <v>1.232231225725045</v>
      </c>
      <c r="Y2090" s="29">
        <f t="shared" si="1162"/>
        <v>3.6966936771751349E-2</v>
      </c>
      <c r="Z2090" s="30">
        <f>IF(S2090="",0,VLOOKUP(S2090,[1]!Costo_Twist,2,FALSE)*W2090)</f>
        <v>4.9798424855348884</v>
      </c>
      <c r="AA2090" s="31" t="s">
        <v>68</v>
      </c>
      <c r="AB2090" s="31"/>
      <c r="AC2090" s="31">
        <v>16.5</v>
      </c>
      <c r="AD2090" s="34">
        <f t="shared" si="1163"/>
        <v>16.5</v>
      </c>
      <c r="AE2090" s="33">
        <f t="shared" si="1164"/>
        <v>0.34375</v>
      </c>
      <c r="AF2090" s="33">
        <f t="shared" si="1165"/>
        <v>10.165907612231621</v>
      </c>
      <c r="AG2090" s="33">
        <f t="shared" si="1166"/>
        <v>0.30497722836694863</v>
      </c>
      <c r="AH2090" s="34">
        <f>IF(AA2090="",0,VLOOKUP(AA2090,[1]!Costo_Twist,2,FALSE)*AE2090)</f>
        <v>23.324622231422065</v>
      </c>
      <c r="AI2090" s="35" t="s">
        <v>69</v>
      </c>
      <c r="AJ2090" s="35"/>
      <c r="AK2090" s="35" t="s">
        <v>2396</v>
      </c>
      <c r="AL2090" s="35">
        <f t="shared" si="1167"/>
        <v>3</v>
      </c>
      <c r="AM2090" s="29">
        <f t="shared" si="1168"/>
        <v>6.25E-2</v>
      </c>
      <c r="AN2090" s="29">
        <f t="shared" si="1169"/>
        <v>1.8483468385875674</v>
      </c>
      <c r="AO2090" s="29">
        <f t="shared" si="1170"/>
        <v>5.5450405157627024E-2</v>
      </c>
      <c r="AP2090" s="30">
        <f>IF(AI2090="",0,VLOOKUP(AI2090,[1]!Costo_Twist,2,FALSE)*AM2090)</f>
        <v>11.494144956678593</v>
      </c>
      <c r="AQ2090" s="42"/>
      <c r="AR2090" s="42"/>
      <c r="AS2090" s="42"/>
      <c r="AT2090" s="42">
        <f t="shared" si="1171"/>
        <v>0</v>
      </c>
      <c r="AU2090" s="43">
        <f t="shared" si="1172"/>
        <v>0</v>
      </c>
      <c r="AV2090" s="43">
        <f t="shared" si="1173"/>
        <v>0</v>
      </c>
      <c r="AW2090" s="43">
        <f t="shared" si="1174"/>
        <v>0</v>
      </c>
      <c r="AX2090" s="44">
        <f>IF(AQ2090="",0,VLOOKUP(AQ2090,[1]!Costo_Twist,2,FALSE)*AU2090)</f>
        <v>0</v>
      </c>
      <c r="AY2090" s="36">
        <f t="shared" si="1175"/>
        <v>39.798609673635546</v>
      </c>
      <c r="AZ2090" s="41">
        <f t="shared" si="1176"/>
        <v>0.44791666666666669</v>
      </c>
      <c r="BA2090" s="37">
        <f t="shared" si="1177"/>
        <v>128.44791666666666</v>
      </c>
      <c r="BB2090" s="37" t="str">
        <f t="shared" si="1178"/>
        <v>ok</v>
      </c>
      <c r="BC2090" s="37" t="str">
        <f t="shared" si="1179"/>
        <v>ok</v>
      </c>
      <c r="BD2090" s="5"/>
      <c r="BE2090" s="11" t="b">
        <f t="shared" si="1180"/>
        <v>0</v>
      </c>
      <c r="BF2090" s="11" t="b">
        <f t="shared" si="1181"/>
        <v>0</v>
      </c>
      <c r="BG2090" s="11">
        <f t="shared" si="1182"/>
        <v>1.8483468385875674</v>
      </c>
      <c r="BH2090" s="11" t="b">
        <f t="shared" si="1183"/>
        <v>0</v>
      </c>
      <c r="BI2090" s="11" t="b">
        <f t="shared" si="1184"/>
        <v>0</v>
      </c>
      <c r="BJ2090" s="11">
        <f t="shared" si="1185"/>
        <v>10.165907612231621</v>
      </c>
      <c r="BK2090" s="11" t="b">
        <f t="shared" si="1186"/>
        <v>0</v>
      </c>
      <c r="BL2090" s="11" t="b">
        <f t="shared" si="1187"/>
        <v>0</v>
      </c>
      <c r="BM2090" s="11" t="b">
        <f t="shared" si="1188"/>
        <v>0</v>
      </c>
      <c r="BN2090" s="11" t="b">
        <f t="shared" si="1189"/>
        <v>0</v>
      </c>
      <c r="BO2090" s="11" t="b">
        <f t="shared" si="1190"/>
        <v>0</v>
      </c>
      <c r="BP2090" s="11" t="b">
        <f t="shared" si="1191"/>
        <v>0</v>
      </c>
      <c r="BQ2090" s="11">
        <f t="shared" si="1192"/>
        <v>1.232231225725045</v>
      </c>
      <c r="BR2090" s="11" t="b">
        <f t="shared" si="1193"/>
        <v>0</v>
      </c>
    </row>
    <row r="2091" spans="1:70" ht="12.75" customHeight="1" x14ac:dyDescent="0.75">
      <c r="A2091" s="24" t="s">
        <v>2393</v>
      </c>
      <c r="B2091" s="25" t="s">
        <v>2394</v>
      </c>
      <c r="C2091" s="24" t="s">
        <v>85</v>
      </c>
      <c r="D2091" s="26" t="s">
        <v>41</v>
      </c>
      <c r="E2091" s="24" t="s">
        <v>2610</v>
      </c>
      <c r="F2091" s="24" t="s">
        <v>2610</v>
      </c>
      <c r="G2091" s="25" t="s">
        <v>2134</v>
      </c>
      <c r="H2091" s="26"/>
      <c r="I2091" s="26"/>
      <c r="J2091" s="26"/>
      <c r="K2091" s="26"/>
      <c r="L2091" s="26"/>
      <c r="M2091" s="26"/>
      <c r="N2091" s="26"/>
      <c r="O2091" s="40"/>
      <c r="P2091" s="31" t="s">
        <v>79</v>
      </c>
      <c r="Q2091" s="32">
        <v>128</v>
      </c>
      <c r="R2091" s="60">
        <f t="shared" si="1158"/>
        <v>0</v>
      </c>
      <c r="S2091" s="35" t="s">
        <v>65</v>
      </c>
      <c r="T2091" s="35"/>
      <c r="U2091" s="35" t="s">
        <v>2397</v>
      </c>
      <c r="V2091" s="30">
        <f t="shared" si="1159"/>
        <v>2</v>
      </c>
      <c r="W2091" s="29">
        <f t="shared" si="1160"/>
        <v>4.1666666666666664E-2</v>
      </c>
      <c r="X2091" s="29">
        <f t="shared" si="1161"/>
        <v>1.232231225725045</v>
      </c>
      <c r="Y2091" s="29">
        <f t="shared" si="1162"/>
        <v>3.6966936771751349E-2</v>
      </c>
      <c r="Z2091" s="30">
        <f>IF(S2091="",0,VLOOKUP(S2091,[1]!Costo_Twist,2,FALSE)*W2091)</f>
        <v>6.1009255699795961</v>
      </c>
      <c r="AA2091" s="31" t="s">
        <v>73</v>
      </c>
      <c r="AB2091" s="31"/>
      <c r="AC2091" s="31">
        <v>0.5</v>
      </c>
      <c r="AD2091" s="34">
        <f t="shared" si="1163"/>
        <v>0.5</v>
      </c>
      <c r="AE2091" s="33">
        <f t="shared" si="1164"/>
        <v>1.0416666666666666E-2</v>
      </c>
      <c r="AF2091" s="33">
        <f t="shared" si="1165"/>
        <v>0.30805780643126124</v>
      </c>
      <c r="AG2091" s="33">
        <f t="shared" si="1166"/>
        <v>9.2417341929378373E-3</v>
      </c>
      <c r="AH2091" s="34">
        <f>IF(AA2091="",0,VLOOKUP(AA2091,[1]!Costo_Twist,2,FALSE)*AE2091)</f>
        <v>1.3637310130013502</v>
      </c>
      <c r="AI2091" s="35"/>
      <c r="AJ2091" s="35"/>
      <c r="AK2091" s="35"/>
      <c r="AL2091" s="35">
        <f t="shared" si="1167"/>
        <v>0</v>
      </c>
      <c r="AM2091" s="29">
        <f t="shared" si="1168"/>
        <v>0</v>
      </c>
      <c r="AN2091" s="29">
        <f t="shared" si="1169"/>
        <v>0</v>
      </c>
      <c r="AO2091" s="29">
        <f t="shared" si="1170"/>
        <v>0</v>
      </c>
      <c r="AP2091" s="30">
        <f>IF(AI2091="",0,VLOOKUP(AI2091,[1]!Costo_Twist,2,FALSE)*AM2091)</f>
        <v>0</v>
      </c>
      <c r="AQ2091" s="42"/>
      <c r="AR2091" s="42"/>
      <c r="AS2091" s="42"/>
      <c r="AT2091" s="42">
        <f t="shared" si="1171"/>
        <v>0</v>
      </c>
      <c r="AU2091" s="43">
        <f t="shared" si="1172"/>
        <v>0</v>
      </c>
      <c r="AV2091" s="43">
        <f t="shared" si="1173"/>
        <v>0</v>
      </c>
      <c r="AW2091" s="43">
        <f t="shared" si="1174"/>
        <v>0</v>
      </c>
      <c r="AX2091" s="44">
        <f>IF(AQ2091="",0,VLOOKUP(AQ2091,[1]!Costo_Twist,2,FALSE)*AU2091)</f>
        <v>0</v>
      </c>
      <c r="AY2091" s="36">
        <f t="shared" si="1175"/>
        <v>7.4646565829809468</v>
      </c>
      <c r="AZ2091" s="41">
        <f t="shared" si="1176"/>
        <v>5.2083333333333329E-2</v>
      </c>
      <c r="BA2091" s="37">
        <f t="shared" si="1177"/>
        <v>128.05208333333334</v>
      </c>
      <c r="BB2091" s="37" t="str">
        <f t="shared" si="1178"/>
        <v>ok</v>
      </c>
      <c r="BC2091" s="37" t="str">
        <f t="shared" si="1179"/>
        <v>ok</v>
      </c>
      <c r="BD2091" s="5"/>
      <c r="BE2091" s="11" t="b">
        <f t="shared" si="1180"/>
        <v>0</v>
      </c>
      <c r="BF2091" s="11" t="b">
        <f t="shared" si="1181"/>
        <v>0</v>
      </c>
      <c r="BG2091" s="11" t="b">
        <f t="shared" si="1182"/>
        <v>0</v>
      </c>
      <c r="BH2091" s="11">
        <f t="shared" si="1183"/>
        <v>0.30805780643126124</v>
      </c>
      <c r="BI2091" s="11" t="b">
        <f t="shared" si="1184"/>
        <v>0</v>
      </c>
      <c r="BJ2091" s="11" t="b">
        <f t="shared" si="1185"/>
        <v>0</v>
      </c>
      <c r="BK2091" s="11" t="b">
        <f t="shared" si="1186"/>
        <v>0</v>
      </c>
      <c r="BL2091" s="11" t="b">
        <f t="shared" si="1187"/>
        <v>0</v>
      </c>
      <c r="BM2091" s="11">
        <f t="shared" si="1188"/>
        <v>1.232231225725045</v>
      </c>
      <c r="BN2091" s="11" t="b">
        <f t="shared" si="1189"/>
        <v>0</v>
      </c>
      <c r="BO2091" s="11" t="b">
        <f t="shared" si="1190"/>
        <v>0</v>
      </c>
      <c r="BP2091" s="11" t="b">
        <f t="shared" si="1191"/>
        <v>0</v>
      </c>
      <c r="BQ2091" s="11" t="b">
        <f t="shared" si="1192"/>
        <v>0</v>
      </c>
      <c r="BR2091" s="11" t="b">
        <f t="shared" si="1193"/>
        <v>0</v>
      </c>
    </row>
    <row r="2092" spans="1:70" ht="12.75" customHeight="1" x14ac:dyDescent="0.75">
      <c r="A2092" s="24" t="s">
        <v>2393</v>
      </c>
      <c r="B2092" s="25" t="s">
        <v>2394</v>
      </c>
      <c r="C2092" s="24" t="s">
        <v>85</v>
      </c>
      <c r="D2092" s="26" t="s">
        <v>41</v>
      </c>
      <c r="E2092" s="24" t="s">
        <v>2610</v>
      </c>
      <c r="F2092" s="24" t="s">
        <v>2610</v>
      </c>
      <c r="G2092" s="25" t="s">
        <v>2135</v>
      </c>
      <c r="H2092" s="26"/>
      <c r="I2092" s="26"/>
      <c r="J2092" s="26"/>
      <c r="K2092" s="26"/>
      <c r="L2092" s="26"/>
      <c r="M2092" s="26"/>
      <c r="N2092" s="26"/>
      <c r="O2092" s="40"/>
      <c r="P2092" s="31" t="s">
        <v>81</v>
      </c>
      <c r="Q2092" s="32">
        <v>120</v>
      </c>
      <c r="R2092" s="60">
        <f t="shared" si="1158"/>
        <v>0</v>
      </c>
      <c r="S2092" s="35" t="s">
        <v>64</v>
      </c>
      <c r="T2092" s="35"/>
      <c r="U2092" s="35" t="s">
        <v>2498</v>
      </c>
      <c r="V2092" s="30">
        <f t="shared" si="1159"/>
        <v>91</v>
      </c>
      <c r="W2092" s="29">
        <f t="shared" si="1160"/>
        <v>1.8958333333333333</v>
      </c>
      <c r="X2092" s="29">
        <f t="shared" si="1161"/>
        <v>56.066520770489547</v>
      </c>
      <c r="Y2092" s="29">
        <f t="shared" si="1162"/>
        <v>1.6819956231146864</v>
      </c>
      <c r="Z2092" s="30">
        <f>IF(S2092="",0,VLOOKUP(S2092,[1]!Costo_Twist,2,FALSE)*W2092)</f>
        <v>235.39795073483748</v>
      </c>
      <c r="AA2092" s="31" t="s">
        <v>65</v>
      </c>
      <c r="AB2092" s="31"/>
      <c r="AC2092" s="31" t="s">
        <v>2514</v>
      </c>
      <c r="AD2092" s="34">
        <f t="shared" si="1163"/>
        <v>141</v>
      </c>
      <c r="AE2092" s="33">
        <f t="shared" si="1164"/>
        <v>2.9375</v>
      </c>
      <c r="AF2092" s="33">
        <f t="shared" si="1165"/>
        <v>86.872301413615673</v>
      </c>
      <c r="AG2092" s="33">
        <f t="shared" si="1166"/>
        <v>2.60616904240847</v>
      </c>
      <c r="AH2092" s="34">
        <f>IF(AA2092="",0,VLOOKUP(AA2092,[1]!Costo_Twist,2,FALSE)*AE2092)</f>
        <v>430.11525268356155</v>
      </c>
      <c r="AI2092" s="35" t="s">
        <v>74</v>
      </c>
      <c r="AJ2092" s="35"/>
      <c r="AK2092" s="35" t="s">
        <v>2441</v>
      </c>
      <c r="AL2092" s="35">
        <f t="shared" si="1167"/>
        <v>60</v>
      </c>
      <c r="AM2092" s="29">
        <f t="shared" si="1168"/>
        <v>1.25</v>
      </c>
      <c r="AN2092" s="29">
        <f t="shared" si="1169"/>
        <v>36.96693677175135</v>
      </c>
      <c r="AO2092" s="29">
        <f t="shared" si="1170"/>
        <v>1.1090081031525405</v>
      </c>
      <c r="AP2092" s="30">
        <f>IF(AI2092="",0,VLOOKUP(AI2092,[1]!Costo_Twist,2,FALSE)*AM2092)</f>
        <v>149.39527456604665</v>
      </c>
      <c r="AQ2092" s="42"/>
      <c r="AR2092" s="42"/>
      <c r="AS2092" s="42"/>
      <c r="AT2092" s="42">
        <f t="shared" si="1171"/>
        <v>0</v>
      </c>
      <c r="AU2092" s="43">
        <f t="shared" si="1172"/>
        <v>0</v>
      </c>
      <c r="AV2092" s="43">
        <f t="shared" si="1173"/>
        <v>0</v>
      </c>
      <c r="AW2092" s="43">
        <f t="shared" si="1174"/>
        <v>0</v>
      </c>
      <c r="AX2092" s="44">
        <f>IF(AQ2092="",0,VLOOKUP(AQ2092,[1]!Costo_Twist,2,FALSE)*AU2092)</f>
        <v>0</v>
      </c>
      <c r="AY2092" s="36">
        <f t="shared" si="1175"/>
        <v>814.90847798444565</v>
      </c>
      <c r="AZ2092" s="41">
        <f t="shared" si="1176"/>
        <v>6.083333333333333</v>
      </c>
      <c r="BA2092" s="37">
        <f t="shared" si="1177"/>
        <v>126.08333333333333</v>
      </c>
      <c r="BB2092" s="37" t="str">
        <f t="shared" si="1178"/>
        <v>ok</v>
      </c>
      <c r="BC2092" s="37" t="str">
        <f t="shared" si="1179"/>
        <v>ok</v>
      </c>
      <c r="BD2092" s="5"/>
      <c r="BE2092" s="11" t="b">
        <f t="shared" si="1180"/>
        <v>0</v>
      </c>
      <c r="BF2092" s="11" t="b">
        <f t="shared" si="1181"/>
        <v>0</v>
      </c>
      <c r="BG2092" s="11" t="b">
        <f t="shared" si="1182"/>
        <v>0</v>
      </c>
      <c r="BH2092" s="11" t="b">
        <f t="shared" si="1183"/>
        <v>0</v>
      </c>
      <c r="BI2092" s="11" t="b">
        <f t="shared" si="1184"/>
        <v>0</v>
      </c>
      <c r="BJ2092" s="11" t="b">
        <f t="shared" si="1185"/>
        <v>0</v>
      </c>
      <c r="BK2092" s="11" t="b">
        <f t="shared" si="1186"/>
        <v>0</v>
      </c>
      <c r="BL2092" s="11">
        <f t="shared" si="1187"/>
        <v>56.066520770489547</v>
      </c>
      <c r="BM2092" s="11">
        <f t="shared" si="1188"/>
        <v>86.872301413615673</v>
      </c>
      <c r="BN2092" s="11" t="b">
        <f t="shared" si="1189"/>
        <v>0</v>
      </c>
      <c r="BO2092" s="11" t="b">
        <f t="shared" si="1190"/>
        <v>0</v>
      </c>
      <c r="BP2092" s="11" t="b">
        <f t="shared" si="1191"/>
        <v>0</v>
      </c>
      <c r="BQ2092" s="11">
        <f t="shared" si="1192"/>
        <v>36.96693677175135</v>
      </c>
      <c r="BR2092" s="11" t="b">
        <f t="shared" si="1193"/>
        <v>0</v>
      </c>
    </row>
    <row r="2093" spans="1:70" ht="12.75" customHeight="1" x14ac:dyDescent="0.75">
      <c r="A2093" s="24" t="s">
        <v>2393</v>
      </c>
      <c r="B2093" s="25" t="s">
        <v>2394</v>
      </c>
      <c r="C2093" s="24" t="s">
        <v>85</v>
      </c>
      <c r="D2093" s="26" t="s">
        <v>41</v>
      </c>
      <c r="E2093" s="24" t="s">
        <v>2610</v>
      </c>
      <c r="F2093" s="24" t="s">
        <v>2610</v>
      </c>
      <c r="G2093" s="25" t="s">
        <v>2136</v>
      </c>
      <c r="H2093" s="26"/>
      <c r="I2093" s="26"/>
      <c r="J2093" s="26"/>
      <c r="K2093" s="26"/>
      <c r="L2093" s="26"/>
      <c r="M2093" s="26"/>
      <c r="N2093" s="26"/>
      <c r="O2093" s="40"/>
      <c r="P2093" s="31" t="s">
        <v>81</v>
      </c>
      <c r="Q2093" s="32">
        <v>120</v>
      </c>
      <c r="R2093" s="60">
        <f t="shared" si="1158"/>
        <v>0</v>
      </c>
      <c r="S2093" s="35" t="s">
        <v>65</v>
      </c>
      <c r="T2093" s="35"/>
      <c r="U2093" s="35" t="s">
        <v>2450</v>
      </c>
      <c r="V2093" s="30">
        <f t="shared" si="1159"/>
        <v>45</v>
      </c>
      <c r="W2093" s="29">
        <f t="shared" si="1160"/>
        <v>0.9375</v>
      </c>
      <c r="X2093" s="29">
        <f t="shared" si="1161"/>
        <v>27.725202578813512</v>
      </c>
      <c r="Y2093" s="29">
        <f t="shared" si="1162"/>
        <v>0.83175607736440538</v>
      </c>
      <c r="Z2093" s="30">
        <f>IF(S2093="",0,VLOOKUP(S2093,[1]!Costo_Twist,2,FALSE)*W2093)</f>
        <v>137.27082532454094</v>
      </c>
      <c r="AA2093" s="31" t="s">
        <v>74</v>
      </c>
      <c r="AB2093" s="31"/>
      <c r="AC2093" s="31" t="s">
        <v>2432</v>
      </c>
      <c r="AD2093" s="34">
        <f t="shared" si="1163"/>
        <v>40</v>
      </c>
      <c r="AE2093" s="33">
        <f t="shared" si="1164"/>
        <v>0.83333333333333337</v>
      </c>
      <c r="AF2093" s="33">
        <f t="shared" si="1165"/>
        <v>24.644624514500901</v>
      </c>
      <c r="AG2093" s="33">
        <f t="shared" si="1166"/>
        <v>0.73933873543502704</v>
      </c>
      <c r="AH2093" s="34">
        <f>IF(AA2093="",0,VLOOKUP(AA2093,[1]!Costo_Twist,2,FALSE)*AE2093)</f>
        <v>99.596849710697768</v>
      </c>
      <c r="AI2093" s="35" t="s">
        <v>68</v>
      </c>
      <c r="AJ2093" s="35"/>
      <c r="AK2093" s="35">
        <v>202.5</v>
      </c>
      <c r="AL2093" s="35">
        <f t="shared" si="1167"/>
        <v>202.5</v>
      </c>
      <c r="AM2093" s="29">
        <f t="shared" si="1168"/>
        <v>4.21875</v>
      </c>
      <c r="AN2093" s="29">
        <f t="shared" si="1169"/>
        <v>124.7634116046608</v>
      </c>
      <c r="AO2093" s="29">
        <f t="shared" si="1170"/>
        <v>3.742902348139824</v>
      </c>
      <c r="AP2093" s="30">
        <f>IF(AI2093="",0,VLOOKUP(AI2093,[1]!Costo_Twist,2,FALSE)*AM2093)</f>
        <v>286.25672738563441</v>
      </c>
      <c r="AQ2093" s="42"/>
      <c r="AR2093" s="42"/>
      <c r="AS2093" s="42"/>
      <c r="AT2093" s="42">
        <f t="shared" si="1171"/>
        <v>0</v>
      </c>
      <c r="AU2093" s="43">
        <f t="shared" si="1172"/>
        <v>0</v>
      </c>
      <c r="AV2093" s="43">
        <f t="shared" si="1173"/>
        <v>0</v>
      </c>
      <c r="AW2093" s="43">
        <f t="shared" si="1174"/>
        <v>0</v>
      </c>
      <c r="AX2093" s="44">
        <f>IF(AQ2093="",0,VLOOKUP(AQ2093,[1]!Costo_Twist,2,FALSE)*AU2093)</f>
        <v>0</v>
      </c>
      <c r="AY2093" s="36">
        <f t="shared" si="1175"/>
        <v>523.12440242087314</v>
      </c>
      <c r="AZ2093" s="41">
        <f t="shared" si="1176"/>
        <v>5.9895833333333339</v>
      </c>
      <c r="BA2093" s="37">
        <f t="shared" si="1177"/>
        <v>125.98958333333333</v>
      </c>
      <c r="BB2093" s="37" t="str">
        <f t="shared" si="1178"/>
        <v>ok</v>
      </c>
      <c r="BC2093" s="37" t="str">
        <f t="shared" si="1179"/>
        <v>ok</v>
      </c>
      <c r="BD2093" s="5"/>
      <c r="BE2093" s="11" t="b">
        <f t="shared" si="1180"/>
        <v>0</v>
      </c>
      <c r="BF2093" s="11" t="b">
        <f t="shared" si="1181"/>
        <v>0</v>
      </c>
      <c r="BG2093" s="11" t="b">
        <f t="shared" si="1182"/>
        <v>0</v>
      </c>
      <c r="BH2093" s="11" t="b">
        <f t="shared" si="1183"/>
        <v>0</v>
      </c>
      <c r="BI2093" s="11" t="b">
        <f t="shared" si="1184"/>
        <v>0</v>
      </c>
      <c r="BJ2093" s="11">
        <f t="shared" si="1185"/>
        <v>124.7634116046608</v>
      </c>
      <c r="BK2093" s="11" t="b">
        <f t="shared" si="1186"/>
        <v>0</v>
      </c>
      <c r="BL2093" s="11" t="b">
        <f t="shared" si="1187"/>
        <v>0</v>
      </c>
      <c r="BM2093" s="11">
        <f t="shared" si="1188"/>
        <v>27.725202578813512</v>
      </c>
      <c r="BN2093" s="11" t="b">
        <f t="shared" si="1189"/>
        <v>0</v>
      </c>
      <c r="BO2093" s="11" t="b">
        <f t="shared" si="1190"/>
        <v>0</v>
      </c>
      <c r="BP2093" s="11" t="b">
        <f t="shared" si="1191"/>
        <v>0</v>
      </c>
      <c r="BQ2093" s="11">
        <f t="shared" si="1192"/>
        <v>24.644624514500901</v>
      </c>
      <c r="BR2093" s="11" t="b">
        <f t="shared" si="1193"/>
        <v>0</v>
      </c>
    </row>
    <row r="2094" spans="1:70" ht="12.75" customHeight="1" x14ac:dyDescent="0.75">
      <c r="A2094" s="24" t="s">
        <v>2393</v>
      </c>
      <c r="B2094" s="25" t="s">
        <v>2394</v>
      </c>
      <c r="C2094" s="24" t="s">
        <v>85</v>
      </c>
      <c r="D2094" s="26" t="s">
        <v>41</v>
      </c>
      <c r="E2094" s="24" t="s">
        <v>2610</v>
      </c>
      <c r="F2094" s="24" t="s">
        <v>2610</v>
      </c>
      <c r="G2094" s="25" t="s">
        <v>2137</v>
      </c>
      <c r="H2094" s="26"/>
      <c r="I2094" s="26"/>
      <c r="J2094" s="26"/>
      <c r="K2094" s="26"/>
      <c r="L2094" s="26"/>
      <c r="M2094" s="26"/>
      <c r="N2094" s="26"/>
      <c r="O2094" s="40"/>
      <c r="P2094" s="31" t="s">
        <v>80</v>
      </c>
      <c r="Q2094" s="32">
        <v>124</v>
      </c>
      <c r="R2094" s="60">
        <f t="shared" si="1158"/>
        <v>0</v>
      </c>
      <c r="S2094" s="35" t="s">
        <v>64</v>
      </c>
      <c r="T2094" s="35"/>
      <c r="U2094" s="30">
        <v>64.5</v>
      </c>
      <c r="V2094" s="30">
        <f t="shared" si="1159"/>
        <v>64.5</v>
      </c>
      <c r="W2094" s="29">
        <f t="shared" si="1160"/>
        <v>1.34375</v>
      </c>
      <c r="X2094" s="29">
        <f t="shared" si="1161"/>
        <v>39.739457029632703</v>
      </c>
      <c r="Y2094" s="29">
        <f t="shared" si="1162"/>
        <v>1.192183710888981</v>
      </c>
      <c r="Z2094" s="30">
        <f>IF(S2094="",0,VLOOKUP(S2094,[1]!Costo_Twist,2,FALSE)*W2094)</f>
        <v>166.84799804831889</v>
      </c>
      <c r="AA2094" s="31" t="s">
        <v>65</v>
      </c>
      <c r="AB2094" s="31"/>
      <c r="AC2094" s="31">
        <v>76.5</v>
      </c>
      <c r="AD2094" s="34">
        <f t="shared" si="1163"/>
        <v>76.5</v>
      </c>
      <c r="AE2094" s="33">
        <f t="shared" si="1164"/>
        <v>1.59375</v>
      </c>
      <c r="AF2094" s="33">
        <f t="shared" si="1165"/>
        <v>47.13284438398297</v>
      </c>
      <c r="AG2094" s="33">
        <f t="shared" si="1166"/>
        <v>1.413985331519489</v>
      </c>
      <c r="AH2094" s="34">
        <f>IF(AA2094="",0,VLOOKUP(AA2094,[1]!Costo_Twist,2,FALSE)*AE2094)</f>
        <v>233.36040305171957</v>
      </c>
      <c r="AI2094" s="35" t="s">
        <v>74</v>
      </c>
      <c r="AJ2094" s="35"/>
      <c r="AK2094" s="35">
        <v>36.5</v>
      </c>
      <c r="AL2094" s="35">
        <f t="shared" si="1167"/>
        <v>36.5</v>
      </c>
      <c r="AM2094" s="29">
        <f t="shared" si="1168"/>
        <v>0.76041666666666663</v>
      </c>
      <c r="AN2094" s="29">
        <f t="shared" si="1169"/>
        <v>22.488219869482069</v>
      </c>
      <c r="AO2094" s="29">
        <f t="shared" si="1170"/>
        <v>0.67464659608446209</v>
      </c>
      <c r="AP2094" s="30">
        <f>IF(AI2094="",0,VLOOKUP(AI2094,[1]!Costo_Twist,2,FALSE)*AM2094)</f>
        <v>90.882125361011703</v>
      </c>
      <c r="AQ2094" s="42"/>
      <c r="AR2094" s="42"/>
      <c r="AS2094" s="42"/>
      <c r="AT2094" s="42">
        <f t="shared" si="1171"/>
        <v>0</v>
      </c>
      <c r="AU2094" s="43">
        <f t="shared" si="1172"/>
        <v>0</v>
      </c>
      <c r="AV2094" s="43">
        <f t="shared" si="1173"/>
        <v>0</v>
      </c>
      <c r="AW2094" s="43">
        <f t="shared" si="1174"/>
        <v>0</v>
      </c>
      <c r="AX2094" s="44">
        <f>IF(AQ2094="",0,VLOOKUP(AQ2094,[1]!Costo_Twist,2,FALSE)*AU2094)</f>
        <v>0</v>
      </c>
      <c r="AY2094" s="36">
        <f t="shared" si="1175"/>
        <v>491.09052646105022</v>
      </c>
      <c r="AZ2094" s="41">
        <f t="shared" si="1176"/>
        <v>3.6979166666666665</v>
      </c>
      <c r="BA2094" s="37">
        <f t="shared" si="1177"/>
        <v>127.69791666666667</v>
      </c>
      <c r="BB2094" s="37" t="str">
        <f t="shared" si="1178"/>
        <v>ok</v>
      </c>
      <c r="BC2094" s="37" t="str">
        <f t="shared" si="1179"/>
        <v>ok</v>
      </c>
      <c r="BD2094" s="5"/>
      <c r="BE2094" s="11" t="b">
        <f t="shared" si="1180"/>
        <v>0</v>
      </c>
      <c r="BF2094" s="11" t="b">
        <f t="shared" si="1181"/>
        <v>0</v>
      </c>
      <c r="BG2094" s="11" t="b">
        <f t="shared" si="1182"/>
        <v>0</v>
      </c>
      <c r="BH2094" s="11" t="b">
        <f t="shared" si="1183"/>
        <v>0</v>
      </c>
      <c r="BI2094" s="11" t="b">
        <f t="shared" si="1184"/>
        <v>0</v>
      </c>
      <c r="BJ2094" s="11" t="b">
        <f t="shared" si="1185"/>
        <v>0</v>
      </c>
      <c r="BK2094" s="11" t="b">
        <f t="shared" si="1186"/>
        <v>0</v>
      </c>
      <c r="BL2094" s="11">
        <f t="shared" si="1187"/>
        <v>39.739457029632703</v>
      </c>
      <c r="BM2094" s="11">
        <f t="shared" si="1188"/>
        <v>47.13284438398297</v>
      </c>
      <c r="BN2094" s="11" t="b">
        <f t="shared" si="1189"/>
        <v>0</v>
      </c>
      <c r="BO2094" s="11" t="b">
        <f t="shared" si="1190"/>
        <v>0</v>
      </c>
      <c r="BP2094" s="11" t="b">
        <f t="shared" si="1191"/>
        <v>0</v>
      </c>
      <c r="BQ2094" s="11">
        <f t="shared" si="1192"/>
        <v>22.488219869482069</v>
      </c>
      <c r="BR2094" s="11" t="b">
        <f t="shared" si="1193"/>
        <v>0</v>
      </c>
    </row>
    <row r="2095" spans="1:70" ht="12.75" customHeight="1" x14ac:dyDescent="0.75">
      <c r="A2095" s="24" t="s">
        <v>2393</v>
      </c>
      <c r="B2095" s="25" t="s">
        <v>2394</v>
      </c>
      <c r="C2095" s="24" t="s">
        <v>85</v>
      </c>
      <c r="D2095" s="26" t="s">
        <v>41</v>
      </c>
      <c r="E2095" s="24" t="s">
        <v>2610</v>
      </c>
      <c r="F2095" s="24" t="s">
        <v>2610</v>
      </c>
      <c r="G2095" s="25" t="s">
        <v>2138</v>
      </c>
      <c r="H2095" s="26"/>
      <c r="I2095" s="26"/>
      <c r="J2095" s="26"/>
      <c r="K2095" s="26"/>
      <c r="L2095" s="26"/>
      <c r="M2095" s="26"/>
      <c r="N2095" s="26"/>
      <c r="O2095" s="40"/>
      <c r="P2095" s="31" t="s">
        <v>80</v>
      </c>
      <c r="Q2095" s="32">
        <v>124</v>
      </c>
      <c r="R2095" s="60">
        <f t="shared" si="1158"/>
        <v>0</v>
      </c>
      <c r="S2095" s="35" t="s">
        <v>65</v>
      </c>
      <c r="T2095" s="35"/>
      <c r="U2095" s="30" t="s">
        <v>2412</v>
      </c>
      <c r="V2095" s="30">
        <f t="shared" si="1159"/>
        <v>8</v>
      </c>
      <c r="W2095" s="29">
        <f t="shared" si="1160"/>
        <v>0.16666666666666666</v>
      </c>
      <c r="X2095" s="29">
        <f t="shared" si="1161"/>
        <v>4.9289249029001798</v>
      </c>
      <c r="Y2095" s="29">
        <f t="shared" si="1162"/>
        <v>0.1478677470870054</v>
      </c>
      <c r="Z2095" s="30">
        <f>IF(S2095="",0,VLOOKUP(S2095,[1]!Costo_Twist,2,FALSE)*W2095)</f>
        <v>24.403702279918384</v>
      </c>
      <c r="AA2095" s="31" t="s">
        <v>74</v>
      </c>
      <c r="AB2095" s="31"/>
      <c r="AC2095" s="31" t="s">
        <v>2414</v>
      </c>
      <c r="AD2095" s="34">
        <f t="shared" si="1163"/>
        <v>15</v>
      </c>
      <c r="AE2095" s="33">
        <f t="shared" si="1164"/>
        <v>0.3125</v>
      </c>
      <c r="AF2095" s="33">
        <f t="shared" si="1165"/>
        <v>9.2417341929378374</v>
      </c>
      <c r="AG2095" s="33">
        <f t="shared" si="1166"/>
        <v>0.27725202578813513</v>
      </c>
      <c r="AH2095" s="34">
        <f>IF(AA2095="",0,VLOOKUP(AA2095,[1]!Costo_Twist,2,FALSE)*AE2095)</f>
        <v>37.348818641511663</v>
      </c>
      <c r="AI2095" s="35" t="s">
        <v>68</v>
      </c>
      <c r="AJ2095" s="35"/>
      <c r="AK2095" s="35">
        <v>86.5</v>
      </c>
      <c r="AL2095" s="35">
        <f t="shared" si="1167"/>
        <v>86.5</v>
      </c>
      <c r="AM2095" s="29">
        <f t="shared" si="1168"/>
        <v>1.8020833333333333</v>
      </c>
      <c r="AN2095" s="29">
        <f t="shared" si="1169"/>
        <v>53.294000512608193</v>
      </c>
      <c r="AO2095" s="29">
        <f t="shared" si="1170"/>
        <v>1.5988200153782457</v>
      </c>
      <c r="AP2095" s="30">
        <f>IF(AI2095="",0,VLOOKUP(AI2095,[1]!Costo_Twist,2,FALSE)*AM2095)</f>
        <v>122.27756503139446</v>
      </c>
      <c r="AQ2095" s="42"/>
      <c r="AR2095" s="42"/>
      <c r="AS2095" s="42"/>
      <c r="AT2095" s="42">
        <f t="shared" si="1171"/>
        <v>0</v>
      </c>
      <c r="AU2095" s="43">
        <f t="shared" si="1172"/>
        <v>0</v>
      </c>
      <c r="AV2095" s="43">
        <f t="shared" si="1173"/>
        <v>0</v>
      </c>
      <c r="AW2095" s="43">
        <f t="shared" si="1174"/>
        <v>0</v>
      </c>
      <c r="AX2095" s="44">
        <f>IF(AQ2095="",0,VLOOKUP(AQ2095,[1]!Costo_Twist,2,FALSE)*AU2095)</f>
        <v>0</v>
      </c>
      <c r="AY2095" s="36">
        <f t="shared" si="1175"/>
        <v>184.03008595282449</v>
      </c>
      <c r="AZ2095" s="41">
        <f t="shared" si="1176"/>
        <v>2.28125</v>
      </c>
      <c r="BA2095" s="37">
        <f t="shared" si="1177"/>
        <v>126.28125</v>
      </c>
      <c r="BB2095" s="37" t="str">
        <f t="shared" si="1178"/>
        <v>ok</v>
      </c>
      <c r="BC2095" s="37" t="str">
        <f t="shared" si="1179"/>
        <v>ok</v>
      </c>
      <c r="BD2095" s="5"/>
      <c r="BE2095" s="11" t="b">
        <f t="shared" si="1180"/>
        <v>0</v>
      </c>
      <c r="BF2095" s="11" t="b">
        <f t="shared" si="1181"/>
        <v>0</v>
      </c>
      <c r="BG2095" s="11" t="b">
        <f t="shared" si="1182"/>
        <v>0</v>
      </c>
      <c r="BH2095" s="11" t="b">
        <f t="shared" si="1183"/>
        <v>0</v>
      </c>
      <c r="BI2095" s="11" t="b">
        <f t="shared" si="1184"/>
        <v>0</v>
      </c>
      <c r="BJ2095" s="11">
        <f t="shared" si="1185"/>
        <v>53.294000512608193</v>
      </c>
      <c r="BK2095" s="11" t="b">
        <f t="shared" si="1186"/>
        <v>0</v>
      </c>
      <c r="BL2095" s="11" t="b">
        <f t="shared" si="1187"/>
        <v>0</v>
      </c>
      <c r="BM2095" s="11">
        <f t="shared" si="1188"/>
        <v>4.9289249029001798</v>
      </c>
      <c r="BN2095" s="11" t="b">
        <f t="shared" si="1189"/>
        <v>0</v>
      </c>
      <c r="BO2095" s="11" t="b">
        <f t="shared" si="1190"/>
        <v>0</v>
      </c>
      <c r="BP2095" s="11" t="b">
        <f t="shared" si="1191"/>
        <v>0</v>
      </c>
      <c r="BQ2095" s="11">
        <f t="shared" si="1192"/>
        <v>9.2417341929378374</v>
      </c>
      <c r="BR2095" s="11" t="b">
        <f t="shared" si="1193"/>
        <v>0</v>
      </c>
    </row>
    <row r="2096" spans="1:70" ht="12.75" customHeight="1" x14ac:dyDescent="0.75">
      <c r="A2096" s="24" t="s">
        <v>2393</v>
      </c>
      <c r="B2096" s="25" t="s">
        <v>2394</v>
      </c>
      <c r="C2096" s="24" t="s">
        <v>85</v>
      </c>
      <c r="D2096" s="26" t="s">
        <v>41</v>
      </c>
      <c r="E2096" s="24" t="s">
        <v>2610</v>
      </c>
      <c r="F2096" s="24" t="s">
        <v>2610</v>
      </c>
      <c r="G2096" s="25" t="s">
        <v>2139</v>
      </c>
      <c r="H2096" s="26"/>
      <c r="I2096" s="26"/>
      <c r="J2096" s="26"/>
      <c r="K2096" s="26"/>
      <c r="L2096" s="26"/>
      <c r="M2096" s="26"/>
      <c r="N2096" s="26"/>
      <c r="O2096" s="40"/>
      <c r="P2096" s="31" t="s">
        <v>79</v>
      </c>
      <c r="Q2096" s="32">
        <v>128</v>
      </c>
      <c r="R2096" s="60">
        <f t="shared" si="1158"/>
        <v>0</v>
      </c>
      <c r="S2096" s="35" t="s">
        <v>65</v>
      </c>
      <c r="T2096" s="35"/>
      <c r="U2096" s="30" t="s">
        <v>2428</v>
      </c>
      <c r="V2096" s="30">
        <f t="shared" si="1159"/>
        <v>11</v>
      </c>
      <c r="W2096" s="29">
        <f t="shared" si="1160"/>
        <v>0.22916666666666666</v>
      </c>
      <c r="X2096" s="29">
        <f t="shared" si="1161"/>
        <v>6.7772717414877475</v>
      </c>
      <c r="Y2096" s="29">
        <f t="shared" si="1162"/>
        <v>0.20331815224463243</v>
      </c>
      <c r="Z2096" s="30">
        <f>IF(S2096="",0,VLOOKUP(S2096,[1]!Costo_Twist,2,FALSE)*W2096)</f>
        <v>33.555090634887783</v>
      </c>
      <c r="AA2096" s="31" t="s">
        <v>74</v>
      </c>
      <c r="AB2096" s="31"/>
      <c r="AC2096" s="31">
        <v>9.5</v>
      </c>
      <c r="AD2096" s="34">
        <f t="shared" si="1163"/>
        <v>9.5</v>
      </c>
      <c r="AE2096" s="33">
        <f t="shared" si="1164"/>
        <v>0.19791666666666666</v>
      </c>
      <c r="AF2096" s="33">
        <f t="shared" si="1165"/>
        <v>5.8530983221939632</v>
      </c>
      <c r="AG2096" s="33">
        <f t="shared" si="1166"/>
        <v>0.1755929496658189</v>
      </c>
      <c r="AH2096" s="34">
        <f>IF(AA2096="",0,VLOOKUP(AA2096,[1]!Costo_Twist,2,FALSE)*AE2096)</f>
        <v>23.65425180629072</v>
      </c>
      <c r="AI2096" s="35" t="s">
        <v>68</v>
      </c>
      <c r="AJ2096" s="35"/>
      <c r="AK2096" s="35">
        <v>33.5</v>
      </c>
      <c r="AL2096" s="35">
        <f t="shared" si="1167"/>
        <v>33.5</v>
      </c>
      <c r="AM2096" s="29">
        <f t="shared" si="1168"/>
        <v>0.69791666666666663</v>
      </c>
      <c r="AN2096" s="29">
        <f t="shared" si="1169"/>
        <v>20.639873030894503</v>
      </c>
      <c r="AO2096" s="29">
        <f t="shared" si="1170"/>
        <v>0.61919619092683509</v>
      </c>
      <c r="AP2096" s="30">
        <f>IF(AI2096="",0,VLOOKUP(AI2096,[1]!Costo_Twist,2,FALSE)*AM2096)</f>
        <v>47.356051197129645</v>
      </c>
      <c r="AQ2096" s="42"/>
      <c r="AR2096" s="42"/>
      <c r="AS2096" s="42"/>
      <c r="AT2096" s="42">
        <f t="shared" si="1171"/>
        <v>0</v>
      </c>
      <c r="AU2096" s="43">
        <f t="shared" si="1172"/>
        <v>0</v>
      </c>
      <c r="AV2096" s="43">
        <f t="shared" si="1173"/>
        <v>0</v>
      </c>
      <c r="AW2096" s="43">
        <f t="shared" si="1174"/>
        <v>0</v>
      </c>
      <c r="AX2096" s="44">
        <f>IF(AQ2096="",0,VLOOKUP(AQ2096,[1]!Costo_Twist,2,FALSE)*AU2096)</f>
        <v>0</v>
      </c>
      <c r="AY2096" s="36">
        <f t="shared" si="1175"/>
        <v>104.56539363830815</v>
      </c>
      <c r="AZ2096" s="41">
        <f t="shared" si="1176"/>
        <v>1.125</v>
      </c>
      <c r="BA2096" s="37">
        <f t="shared" si="1177"/>
        <v>129.125</v>
      </c>
      <c r="BB2096" s="37" t="str">
        <f t="shared" si="1178"/>
        <v>ok</v>
      </c>
      <c r="BC2096" s="37" t="str">
        <f t="shared" si="1179"/>
        <v>ok</v>
      </c>
      <c r="BD2096" s="5"/>
      <c r="BE2096" s="11" t="b">
        <f t="shared" si="1180"/>
        <v>0</v>
      </c>
      <c r="BF2096" s="11" t="b">
        <f t="shared" si="1181"/>
        <v>0</v>
      </c>
      <c r="BG2096" s="11" t="b">
        <f t="shared" si="1182"/>
        <v>0</v>
      </c>
      <c r="BH2096" s="11" t="b">
        <f t="shared" si="1183"/>
        <v>0</v>
      </c>
      <c r="BI2096" s="11" t="b">
        <f t="shared" si="1184"/>
        <v>0</v>
      </c>
      <c r="BJ2096" s="11">
        <f t="shared" si="1185"/>
        <v>20.639873030894503</v>
      </c>
      <c r="BK2096" s="11" t="b">
        <f t="shared" si="1186"/>
        <v>0</v>
      </c>
      <c r="BL2096" s="11" t="b">
        <f t="shared" si="1187"/>
        <v>0</v>
      </c>
      <c r="BM2096" s="11">
        <f t="shared" si="1188"/>
        <v>6.7772717414877475</v>
      </c>
      <c r="BN2096" s="11" t="b">
        <f t="shared" si="1189"/>
        <v>0</v>
      </c>
      <c r="BO2096" s="11" t="b">
        <f t="shared" si="1190"/>
        <v>0</v>
      </c>
      <c r="BP2096" s="11" t="b">
        <f t="shared" si="1191"/>
        <v>0</v>
      </c>
      <c r="BQ2096" s="11">
        <f t="shared" si="1192"/>
        <v>5.8530983221939632</v>
      </c>
      <c r="BR2096" s="11" t="b">
        <f t="shared" si="1193"/>
        <v>0</v>
      </c>
    </row>
    <row r="2097" spans="1:70" ht="12.75" customHeight="1" x14ac:dyDescent="0.75">
      <c r="A2097" s="24" t="s">
        <v>2393</v>
      </c>
      <c r="B2097" s="25" t="s">
        <v>2394</v>
      </c>
      <c r="C2097" s="24" t="s">
        <v>85</v>
      </c>
      <c r="D2097" s="26" t="s">
        <v>41</v>
      </c>
      <c r="E2097" s="24" t="s">
        <v>2610</v>
      </c>
      <c r="F2097" s="24" t="s">
        <v>2610</v>
      </c>
      <c r="G2097" s="25" t="s">
        <v>2140</v>
      </c>
      <c r="H2097" s="26"/>
      <c r="I2097" s="26"/>
      <c r="J2097" s="26"/>
      <c r="K2097" s="26"/>
      <c r="L2097" s="26"/>
      <c r="M2097" s="26"/>
      <c r="N2097" s="26"/>
      <c r="O2097" s="40"/>
      <c r="P2097" s="31" t="s">
        <v>79</v>
      </c>
      <c r="Q2097" s="32">
        <v>128</v>
      </c>
      <c r="R2097" s="60">
        <f t="shared" si="1158"/>
        <v>0</v>
      </c>
      <c r="S2097" s="35" t="s">
        <v>65</v>
      </c>
      <c r="T2097" s="35"/>
      <c r="U2097" s="35">
        <v>7.5</v>
      </c>
      <c r="V2097" s="30">
        <f t="shared" si="1159"/>
        <v>7.5</v>
      </c>
      <c r="W2097" s="29">
        <f t="shared" si="1160"/>
        <v>0.15625</v>
      </c>
      <c r="X2097" s="29">
        <f t="shared" si="1161"/>
        <v>4.6208670964689187</v>
      </c>
      <c r="Y2097" s="29">
        <f t="shared" si="1162"/>
        <v>0.13862601289406756</v>
      </c>
      <c r="Z2097" s="30">
        <f>IF(S2097="",0,VLOOKUP(S2097,[1]!Costo_Twist,2,FALSE)*W2097)</f>
        <v>22.878470887423489</v>
      </c>
      <c r="AA2097" s="31" t="s">
        <v>74</v>
      </c>
      <c r="AB2097" s="31"/>
      <c r="AC2097" s="31">
        <v>5.5</v>
      </c>
      <c r="AD2097" s="34">
        <f t="shared" si="1163"/>
        <v>5.5</v>
      </c>
      <c r="AE2097" s="33">
        <f t="shared" si="1164"/>
        <v>0.11458333333333333</v>
      </c>
      <c r="AF2097" s="33">
        <f t="shared" si="1165"/>
        <v>3.3886358707438737</v>
      </c>
      <c r="AG2097" s="33">
        <f t="shared" si="1166"/>
        <v>0.10165907612231621</v>
      </c>
      <c r="AH2097" s="34">
        <f>IF(AA2097="",0,VLOOKUP(AA2097,[1]!Costo_Twist,2,FALSE)*AE2097)</f>
        <v>13.694566835220943</v>
      </c>
      <c r="AI2097" s="35" t="s">
        <v>68</v>
      </c>
      <c r="AJ2097" s="35"/>
      <c r="AK2097" s="35" t="s">
        <v>2421</v>
      </c>
      <c r="AL2097" s="35">
        <f t="shared" si="1167"/>
        <v>18</v>
      </c>
      <c r="AM2097" s="29">
        <f t="shared" si="1168"/>
        <v>0.375</v>
      </c>
      <c r="AN2097" s="29">
        <f t="shared" si="1169"/>
        <v>11.090081031525404</v>
      </c>
      <c r="AO2097" s="29">
        <f t="shared" si="1170"/>
        <v>0.33270243094576213</v>
      </c>
      <c r="AP2097" s="30">
        <f>IF(AI2097="",0,VLOOKUP(AI2097,[1]!Costo_Twist,2,FALSE)*AM2097)</f>
        <v>25.445042434278616</v>
      </c>
      <c r="AQ2097" s="42"/>
      <c r="AR2097" s="42"/>
      <c r="AS2097" s="42"/>
      <c r="AT2097" s="42">
        <f t="shared" si="1171"/>
        <v>0</v>
      </c>
      <c r="AU2097" s="43">
        <f t="shared" si="1172"/>
        <v>0</v>
      </c>
      <c r="AV2097" s="43">
        <f t="shared" si="1173"/>
        <v>0</v>
      </c>
      <c r="AW2097" s="43">
        <f t="shared" si="1174"/>
        <v>0</v>
      </c>
      <c r="AX2097" s="44">
        <f>IF(AQ2097="",0,VLOOKUP(AQ2097,[1]!Costo_Twist,2,FALSE)*AU2097)</f>
        <v>0</v>
      </c>
      <c r="AY2097" s="36">
        <f t="shared" si="1175"/>
        <v>62.018080156923048</v>
      </c>
      <c r="AZ2097" s="41">
        <f t="shared" si="1176"/>
        <v>0.64583333333333326</v>
      </c>
      <c r="BA2097" s="37">
        <f t="shared" si="1177"/>
        <v>128.64583333333334</v>
      </c>
      <c r="BB2097" s="37" t="str">
        <f t="shared" si="1178"/>
        <v>ok</v>
      </c>
      <c r="BC2097" s="37" t="str">
        <f t="shared" si="1179"/>
        <v>ok</v>
      </c>
      <c r="BD2097" s="5"/>
      <c r="BE2097" s="11" t="b">
        <f t="shared" si="1180"/>
        <v>0</v>
      </c>
      <c r="BF2097" s="11" t="b">
        <f t="shared" si="1181"/>
        <v>0</v>
      </c>
      <c r="BG2097" s="11" t="b">
        <f t="shared" si="1182"/>
        <v>0</v>
      </c>
      <c r="BH2097" s="11" t="b">
        <f t="shared" si="1183"/>
        <v>0</v>
      </c>
      <c r="BI2097" s="11" t="b">
        <f t="shared" si="1184"/>
        <v>0</v>
      </c>
      <c r="BJ2097" s="11">
        <f t="shared" si="1185"/>
        <v>11.090081031525404</v>
      </c>
      <c r="BK2097" s="11" t="b">
        <f t="shared" si="1186"/>
        <v>0</v>
      </c>
      <c r="BL2097" s="11" t="b">
        <f t="shared" si="1187"/>
        <v>0</v>
      </c>
      <c r="BM2097" s="11">
        <f t="shared" si="1188"/>
        <v>4.6208670964689187</v>
      </c>
      <c r="BN2097" s="11" t="b">
        <f t="shared" si="1189"/>
        <v>0</v>
      </c>
      <c r="BO2097" s="11" t="b">
        <f t="shared" si="1190"/>
        <v>0</v>
      </c>
      <c r="BP2097" s="11" t="b">
        <f t="shared" si="1191"/>
        <v>0</v>
      </c>
      <c r="BQ2097" s="11">
        <f t="shared" si="1192"/>
        <v>3.3886358707438737</v>
      </c>
      <c r="BR2097" s="11" t="b">
        <f t="shared" si="1193"/>
        <v>0</v>
      </c>
    </row>
    <row r="2098" spans="1:70" ht="12.75" customHeight="1" x14ac:dyDescent="0.75">
      <c r="A2098" s="24" t="s">
        <v>2393</v>
      </c>
      <c r="B2098" s="25" t="s">
        <v>2394</v>
      </c>
      <c r="C2098" s="24" t="s">
        <v>85</v>
      </c>
      <c r="D2098" s="26" t="s">
        <v>41</v>
      </c>
      <c r="E2098" s="24" t="s">
        <v>2610</v>
      </c>
      <c r="F2098" s="24" t="s">
        <v>2610</v>
      </c>
      <c r="G2098" s="25" t="s">
        <v>2141</v>
      </c>
      <c r="H2098" s="26"/>
      <c r="I2098" s="26"/>
      <c r="J2098" s="26"/>
      <c r="K2098" s="26"/>
      <c r="L2098" s="26"/>
      <c r="M2098" s="26"/>
      <c r="N2098" s="26"/>
      <c r="O2098" s="40"/>
      <c r="P2098" s="31" t="s">
        <v>79</v>
      </c>
      <c r="Q2098" s="32">
        <v>128</v>
      </c>
      <c r="R2098" s="60">
        <f t="shared" si="1158"/>
        <v>0</v>
      </c>
      <c r="S2098" s="35" t="s">
        <v>65</v>
      </c>
      <c r="T2098" s="35"/>
      <c r="U2098" s="35">
        <v>5.5</v>
      </c>
      <c r="V2098" s="30">
        <f t="shared" si="1159"/>
        <v>5.5</v>
      </c>
      <c r="W2098" s="29">
        <f t="shared" si="1160"/>
        <v>0.11458333333333333</v>
      </c>
      <c r="X2098" s="29">
        <f t="shared" si="1161"/>
        <v>3.3886358707438737</v>
      </c>
      <c r="Y2098" s="29">
        <f t="shared" si="1162"/>
        <v>0.10165907612231621</v>
      </c>
      <c r="Z2098" s="30">
        <f>IF(S2098="",0,VLOOKUP(S2098,[1]!Costo_Twist,2,FALSE)*W2098)</f>
        <v>16.777545317443892</v>
      </c>
      <c r="AA2098" s="31" t="s">
        <v>74</v>
      </c>
      <c r="AB2098" s="31"/>
      <c r="AC2098" s="31">
        <v>2.5</v>
      </c>
      <c r="AD2098" s="34">
        <f t="shared" si="1163"/>
        <v>2.5</v>
      </c>
      <c r="AE2098" s="33">
        <f t="shared" si="1164"/>
        <v>5.2083333333333336E-2</v>
      </c>
      <c r="AF2098" s="33">
        <f t="shared" si="1165"/>
        <v>1.5402890321563063</v>
      </c>
      <c r="AG2098" s="33">
        <f t="shared" si="1166"/>
        <v>4.620867096468919E-2</v>
      </c>
      <c r="AH2098" s="34">
        <f>IF(AA2098="",0,VLOOKUP(AA2098,[1]!Costo_Twist,2,FALSE)*AE2098)</f>
        <v>6.2248031069186105</v>
      </c>
      <c r="AI2098" s="35" t="s">
        <v>67</v>
      </c>
      <c r="AJ2098" s="35"/>
      <c r="AK2098" s="35" t="s">
        <v>2396</v>
      </c>
      <c r="AL2098" s="35">
        <f t="shared" si="1167"/>
        <v>3</v>
      </c>
      <c r="AM2098" s="29">
        <f t="shared" si="1168"/>
        <v>6.25E-2</v>
      </c>
      <c r="AN2098" s="29">
        <f t="shared" si="1169"/>
        <v>1.8483468385875674</v>
      </c>
      <c r="AO2098" s="29">
        <f t="shared" si="1170"/>
        <v>5.5450405157627024E-2</v>
      </c>
      <c r="AP2098" s="30">
        <f>IF(AI2098="",0,VLOOKUP(AI2098,[1]!Costo_Twist,2,FALSE)*AM2098)</f>
        <v>12.665523257533193</v>
      </c>
      <c r="AQ2098" s="42"/>
      <c r="AR2098" s="42"/>
      <c r="AS2098" s="42"/>
      <c r="AT2098" s="42">
        <f t="shared" si="1171"/>
        <v>0</v>
      </c>
      <c r="AU2098" s="43">
        <f t="shared" si="1172"/>
        <v>0</v>
      </c>
      <c r="AV2098" s="43">
        <f t="shared" si="1173"/>
        <v>0</v>
      </c>
      <c r="AW2098" s="43">
        <f t="shared" si="1174"/>
        <v>0</v>
      </c>
      <c r="AX2098" s="44">
        <f>IF(AQ2098="",0,VLOOKUP(AQ2098,[1]!Costo_Twist,2,FALSE)*AU2098)</f>
        <v>0</v>
      </c>
      <c r="AY2098" s="36">
        <f t="shared" si="1175"/>
        <v>35.667871681895697</v>
      </c>
      <c r="AZ2098" s="41">
        <f t="shared" si="1176"/>
        <v>0.22916666666666666</v>
      </c>
      <c r="BA2098" s="37">
        <f t="shared" si="1177"/>
        <v>128.22916666666666</v>
      </c>
      <c r="BB2098" s="37" t="str">
        <f t="shared" si="1178"/>
        <v>ok</v>
      </c>
      <c r="BC2098" s="37" t="str">
        <f t="shared" si="1179"/>
        <v>ok</v>
      </c>
      <c r="BD2098" s="5"/>
      <c r="BE2098" s="11" t="b">
        <f t="shared" si="1180"/>
        <v>0</v>
      </c>
      <c r="BF2098" s="11" t="b">
        <f t="shared" si="1181"/>
        <v>0</v>
      </c>
      <c r="BG2098" s="11" t="b">
        <f t="shared" si="1182"/>
        <v>0</v>
      </c>
      <c r="BH2098" s="11" t="b">
        <f t="shared" si="1183"/>
        <v>0</v>
      </c>
      <c r="BI2098" s="11" t="b">
        <f t="shared" si="1184"/>
        <v>0</v>
      </c>
      <c r="BJ2098" s="11" t="b">
        <f t="shared" si="1185"/>
        <v>0</v>
      </c>
      <c r="BK2098" s="11" t="b">
        <f t="shared" si="1186"/>
        <v>0</v>
      </c>
      <c r="BL2098" s="11" t="b">
        <f t="shared" si="1187"/>
        <v>0</v>
      </c>
      <c r="BM2098" s="11">
        <f t="shared" si="1188"/>
        <v>3.3886358707438737</v>
      </c>
      <c r="BN2098" s="11" t="b">
        <f t="shared" si="1189"/>
        <v>0</v>
      </c>
      <c r="BO2098" s="11" t="b">
        <f t="shared" si="1190"/>
        <v>0</v>
      </c>
      <c r="BP2098" s="11" t="b">
        <f t="shared" si="1191"/>
        <v>0</v>
      </c>
      <c r="BQ2098" s="11">
        <f t="shared" si="1192"/>
        <v>1.5402890321563063</v>
      </c>
      <c r="BR2098" s="11">
        <f t="shared" si="1193"/>
        <v>1.8483468385875674</v>
      </c>
    </row>
    <row r="2099" spans="1:70" ht="12.75" customHeight="1" x14ac:dyDescent="0.75">
      <c r="A2099" s="24" t="s">
        <v>2393</v>
      </c>
      <c r="B2099" s="25" t="s">
        <v>2394</v>
      </c>
      <c r="C2099" s="24" t="s">
        <v>85</v>
      </c>
      <c r="D2099" s="26" t="s">
        <v>41</v>
      </c>
      <c r="E2099" s="24" t="s">
        <v>2610</v>
      </c>
      <c r="F2099" s="24" t="s">
        <v>2610</v>
      </c>
      <c r="G2099" s="25" t="s">
        <v>2142</v>
      </c>
      <c r="H2099" s="26"/>
      <c r="I2099" s="26"/>
      <c r="J2099" s="26"/>
      <c r="K2099" s="26"/>
      <c r="L2099" s="26"/>
      <c r="M2099" s="26"/>
      <c r="N2099" s="26"/>
      <c r="O2099" s="40"/>
      <c r="P2099" s="31" t="s">
        <v>81</v>
      </c>
      <c r="Q2099" s="32">
        <v>120</v>
      </c>
      <c r="R2099" s="60">
        <f t="shared" si="1158"/>
        <v>0</v>
      </c>
      <c r="S2099" s="35" t="s">
        <v>64</v>
      </c>
      <c r="T2099" s="35"/>
      <c r="U2099" s="35" t="s">
        <v>2499</v>
      </c>
      <c r="V2099" s="30">
        <f t="shared" si="1159"/>
        <v>203</v>
      </c>
      <c r="W2099" s="29">
        <f t="shared" si="1160"/>
        <v>4.229166666666667</v>
      </c>
      <c r="X2099" s="29">
        <f t="shared" si="1161"/>
        <v>125.07146941109207</v>
      </c>
      <c r="Y2099" s="29">
        <f t="shared" si="1162"/>
        <v>3.7521440823327619</v>
      </c>
      <c r="Z2099" s="30">
        <f>IF(S2099="",0,VLOOKUP(S2099,[1]!Costo_Twist,2,FALSE)*W2099)</f>
        <v>525.11850548540679</v>
      </c>
      <c r="AA2099" s="31" t="s">
        <v>65</v>
      </c>
      <c r="AB2099" s="31"/>
      <c r="AC2099" s="31" t="s">
        <v>2543</v>
      </c>
      <c r="AD2099" s="34">
        <f t="shared" si="1163"/>
        <v>124</v>
      </c>
      <c r="AE2099" s="33">
        <f t="shared" si="1164"/>
        <v>2.5833333333333335</v>
      </c>
      <c r="AF2099" s="33">
        <f t="shared" si="1165"/>
        <v>76.398335994952788</v>
      </c>
      <c r="AG2099" s="33">
        <f t="shared" si="1166"/>
        <v>2.2919500798485837</v>
      </c>
      <c r="AH2099" s="34">
        <f>IF(AA2099="",0,VLOOKUP(AA2099,[1]!Costo_Twist,2,FALSE)*AE2099)</f>
        <v>378.25738533873499</v>
      </c>
      <c r="AI2099" s="35" t="s">
        <v>74</v>
      </c>
      <c r="AJ2099" s="35"/>
      <c r="AK2099" s="35">
        <v>8.5</v>
      </c>
      <c r="AL2099" s="35">
        <f t="shared" si="1167"/>
        <v>8.5</v>
      </c>
      <c r="AM2099" s="29">
        <f t="shared" si="1168"/>
        <v>0.17708333333333334</v>
      </c>
      <c r="AN2099" s="29">
        <f t="shared" si="1169"/>
        <v>5.2369827093314418</v>
      </c>
      <c r="AO2099" s="29">
        <f t="shared" si="1170"/>
        <v>0.15710948127994326</v>
      </c>
      <c r="AP2099" s="30">
        <f>IF(AI2099="",0,VLOOKUP(AI2099,[1]!Costo_Twist,2,FALSE)*AM2099)</f>
        <v>21.164330563523276</v>
      </c>
      <c r="AQ2099" s="42"/>
      <c r="AR2099" s="42"/>
      <c r="AS2099" s="42"/>
      <c r="AT2099" s="42">
        <f t="shared" si="1171"/>
        <v>0</v>
      </c>
      <c r="AU2099" s="43">
        <f t="shared" si="1172"/>
        <v>0</v>
      </c>
      <c r="AV2099" s="43">
        <f t="shared" si="1173"/>
        <v>0</v>
      </c>
      <c r="AW2099" s="43">
        <f t="shared" si="1174"/>
        <v>0</v>
      </c>
      <c r="AX2099" s="44">
        <f>IF(AQ2099="",0,VLOOKUP(AQ2099,[1]!Costo_Twist,2,FALSE)*AU2099)</f>
        <v>0</v>
      </c>
      <c r="AY2099" s="36">
        <f t="shared" si="1175"/>
        <v>924.54022138766516</v>
      </c>
      <c r="AZ2099" s="41">
        <f t="shared" si="1176"/>
        <v>6.989583333333333</v>
      </c>
      <c r="BA2099" s="37">
        <f t="shared" si="1177"/>
        <v>126.98958333333333</v>
      </c>
      <c r="BB2099" s="37" t="str">
        <f t="shared" si="1178"/>
        <v>ok</v>
      </c>
      <c r="BC2099" s="37" t="str">
        <f t="shared" si="1179"/>
        <v>ok</v>
      </c>
      <c r="BD2099" s="5"/>
      <c r="BE2099" s="11" t="b">
        <f t="shared" si="1180"/>
        <v>0</v>
      </c>
      <c r="BF2099" s="11" t="b">
        <f t="shared" si="1181"/>
        <v>0</v>
      </c>
      <c r="BG2099" s="11" t="b">
        <f t="shared" si="1182"/>
        <v>0</v>
      </c>
      <c r="BH2099" s="11" t="b">
        <f t="shared" si="1183"/>
        <v>0</v>
      </c>
      <c r="BI2099" s="11" t="b">
        <f t="shared" si="1184"/>
        <v>0</v>
      </c>
      <c r="BJ2099" s="11" t="b">
        <f t="shared" si="1185"/>
        <v>0</v>
      </c>
      <c r="BK2099" s="11" t="b">
        <f t="shared" si="1186"/>
        <v>0</v>
      </c>
      <c r="BL2099" s="11">
        <f t="shared" si="1187"/>
        <v>125.07146941109207</v>
      </c>
      <c r="BM2099" s="11">
        <f t="shared" si="1188"/>
        <v>76.398335994952788</v>
      </c>
      <c r="BN2099" s="11" t="b">
        <f t="shared" si="1189"/>
        <v>0</v>
      </c>
      <c r="BO2099" s="11" t="b">
        <f t="shared" si="1190"/>
        <v>0</v>
      </c>
      <c r="BP2099" s="11" t="b">
        <f t="shared" si="1191"/>
        <v>0</v>
      </c>
      <c r="BQ2099" s="11">
        <f t="shared" si="1192"/>
        <v>5.2369827093314418</v>
      </c>
      <c r="BR2099" s="11" t="b">
        <f t="shared" si="1193"/>
        <v>0</v>
      </c>
    </row>
    <row r="2100" spans="1:70" ht="12.75" customHeight="1" x14ac:dyDescent="0.75">
      <c r="A2100" s="24" t="s">
        <v>2393</v>
      </c>
      <c r="B2100" s="25" t="s">
        <v>2394</v>
      </c>
      <c r="C2100" s="24" t="s">
        <v>85</v>
      </c>
      <c r="D2100" s="26" t="s">
        <v>41</v>
      </c>
      <c r="E2100" s="24" t="s">
        <v>2610</v>
      </c>
      <c r="F2100" s="24" t="s">
        <v>2610</v>
      </c>
      <c r="G2100" s="25" t="s">
        <v>2143</v>
      </c>
      <c r="H2100" s="26"/>
      <c r="I2100" s="26"/>
      <c r="J2100" s="26"/>
      <c r="K2100" s="26"/>
      <c r="L2100" s="26"/>
      <c r="M2100" s="26"/>
      <c r="N2100" s="26"/>
      <c r="O2100" s="40"/>
      <c r="P2100" s="31" t="s">
        <v>81</v>
      </c>
      <c r="Q2100" s="32">
        <v>120</v>
      </c>
      <c r="R2100" s="60">
        <f t="shared" si="1158"/>
        <v>0</v>
      </c>
      <c r="S2100" s="35" t="s">
        <v>64</v>
      </c>
      <c r="T2100" s="35"/>
      <c r="U2100" s="35" t="s">
        <v>2408</v>
      </c>
      <c r="V2100" s="30">
        <f t="shared" si="1159"/>
        <v>39</v>
      </c>
      <c r="W2100" s="29">
        <f t="shared" si="1160"/>
        <v>0.8125</v>
      </c>
      <c r="X2100" s="29">
        <f t="shared" si="1161"/>
        <v>24.028508901638379</v>
      </c>
      <c r="Y2100" s="29">
        <f t="shared" si="1162"/>
        <v>0.72085526704915137</v>
      </c>
      <c r="Z2100" s="30">
        <f>IF(S2100="",0,VLOOKUP(S2100,[1]!Costo_Twist,2,FALSE)*W2100)</f>
        <v>100.88483602921607</v>
      </c>
      <c r="AA2100" s="31" t="s">
        <v>74</v>
      </c>
      <c r="AB2100" s="31"/>
      <c r="AC2100" s="31">
        <v>5.5</v>
      </c>
      <c r="AD2100" s="34">
        <f t="shared" si="1163"/>
        <v>5.5</v>
      </c>
      <c r="AE2100" s="33">
        <f t="shared" si="1164"/>
        <v>0.11458333333333333</v>
      </c>
      <c r="AF2100" s="33">
        <f t="shared" si="1165"/>
        <v>3.3886358707438737</v>
      </c>
      <c r="AG2100" s="33">
        <f t="shared" si="1166"/>
        <v>0.10165907612231621</v>
      </c>
      <c r="AH2100" s="34">
        <f>IF(AA2100="",0,VLOOKUP(AA2100,[1]!Costo_Twist,2,FALSE)*AE2100)</f>
        <v>13.694566835220943</v>
      </c>
      <c r="AI2100" s="35" t="s">
        <v>68</v>
      </c>
      <c r="AJ2100" s="35"/>
      <c r="AK2100" s="35" t="s">
        <v>2480</v>
      </c>
      <c r="AL2100" s="35">
        <f t="shared" si="1167"/>
        <v>128</v>
      </c>
      <c r="AM2100" s="29">
        <f t="shared" si="1168"/>
        <v>2.6666666666666665</v>
      </c>
      <c r="AN2100" s="29">
        <f t="shared" si="1169"/>
        <v>78.862798446402877</v>
      </c>
      <c r="AO2100" s="29">
        <f t="shared" si="1170"/>
        <v>2.3658839533920863</v>
      </c>
      <c r="AP2100" s="30">
        <f>IF(AI2100="",0,VLOOKUP(AI2100,[1]!Costo_Twist,2,FALSE)*AM2100)</f>
        <v>180.94252397709238</v>
      </c>
      <c r="AQ2100" s="42"/>
      <c r="AR2100" s="42"/>
      <c r="AS2100" s="42"/>
      <c r="AT2100" s="42">
        <f t="shared" si="1171"/>
        <v>0</v>
      </c>
      <c r="AU2100" s="43">
        <f t="shared" si="1172"/>
        <v>0</v>
      </c>
      <c r="AV2100" s="43">
        <f t="shared" si="1173"/>
        <v>0</v>
      </c>
      <c r="AW2100" s="43">
        <f t="shared" si="1174"/>
        <v>0</v>
      </c>
      <c r="AX2100" s="44">
        <f>IF(AQ2100="",0,VLOOKUP(AQ2100,[1]!Costo_Twist,2,FALSE)*AU2100)</f>
        <v>0</v>
      </c>
      <c r="AY2100" s="36">
        <f t="shared" si="1175"/>
        <v>295.52192684152942</v>
      </c>
      <c r="AZ2100" s="41">
        <f t="shared" si="1176"/>
        <v>3.59375</v>
      </c>
      <c r="BA2100" s="37">
        <f t="shared" si="1177"/>
        <v>123.59375</v>
      </c>
      <c r="BB2100" s="37" t="str">
        <f t="shared" si="1178"/>
        <v>ok</v>
      </c>
      <c r="BC2100" s="37" t="str">
        <f t="shared" si="1179"/>
        <v>ok</v>
      </c>
      <c r="BD2100" s="5"/>
      <c r="BE2100" s="11" t="b">
        <f t="shared" si="1180"/>
        <v>0</v>
      </c>
      <c r="BF2100" s="11" t="b">
        <f t="shared" si="1181"/>
        <v>0</v>
      </c>
      <c r="BG2100" s="11" t="b">
        <f t="shared" si="1182"/>
        <v>0</v>
      </c>
      <c r="BH2100" s="11" t="b">
        <f t="shared" si="1183"/>
        <v>0</v>
      </c>
      <c r="BI2100" s="11" t="b">
        <f t="shared" si="1184"/>
        <v>0</v>
      </c>
      <c r="BJ2100" s="11">
        <f t="shared" si="1185"/>
        <v>78.862798446402877</v>
      </c>
      <c r="BK2100" s="11" t="b">
        <f t="shared" si="1186"/>
        <v>0</v>
      </c>
      <c r="BL2100" s="11">
        <f t="shared" si="1187"/>
        <v>24.028508901638379</v>
      </c>
      <c r="BM2100" s="11" t="b">
        <f t="shared" si="1188"/>
        <v>0</v>
      </c>
      <c r="BN2100" s="11" t="b">
        <f t="shared" si="1189"/>
        <v>0</v>
      </c>
      <c r="BO2100" s="11" t="b">
        <f t="shared" si="1190"/>
        <v>0</v>
      </c>
      <c r="BP2100" s="11" t="b">
        <f t="shared" si="1191"/>
        <v>0</v>
      </c>
      <c r="BQ2100" s="11">
        <f t="shared" si="1192"/>
        <v>3.3886358707438737</v>
      </c>
      <c r="BR2100" s="11" t="b">
        <f t="shared" si="1193"/>
        <v>0</v>
      </c>
    </row>
    <row r="2101" spans="1:70" ht="12.75" customHeight="1" x14ac:dyDescent="0.75">
      <c r="A2101" s="24" t="s">
        <v>2393</v>
      </c>
      <c r="B2101" s="25" t="s">
        <v>2394</v>
      </c>
      <c r="C2101" s="24" t="s">
        <v>85</v>
      </c>
      <c r="D2101" s="26" t="s">
        <v>41</v>
      </c>
      <c r="E2101" s="24" t="s">
        <v>2610</v>
      </c>
      <c r="F2101" s="24" t="s">
        <v>2610</v>
      </c>
      <c r="G2101" s="25" t="s">
        <v>2144</v>
      </c>
      <c r="H2101" s="26"/>
      <c r="I2101" s="26"/>
      <c r="J2101" s="26"/>
      <c r="K2101" s="26"/>
      <c r="L2101" s="26"/>
      <c r="M2101" s="26"/>
      <c r="N2101" s="26"/>
      <c r="O2101" s="40"/>
      <c r="P2101" s="31" t="s">
        <v>80</v>
      </c>
      <c r="Q2101" s="32">
        <v>124</v>
      </c>
      <c r="R2101" s="60">
        <f t="shared" si="1158"/>
        <v>0</v>
      </c>
      <c r="S2101" s="35" t="s">
        <v>64</v>
      </c>
      <c r="T2101" s="35"/>
      <c r="U2101" s="35">
        <v>47.5</v>
      </c>
      <c r="V2101" s="30">
        <f t="shared" si="1159"/>
        <v>47.5</v>
      </c>
      <c r="W2101" s="29">
        <f t="shared" si="1160"/>
        <v>0.98958333333333337</v>
      </c>
      <c r="X2101" s="29">
        <f t="shared" si="1161"/>
        <v>29.265491610969818</v>
      </c>
      <c r="Y2101" s="29">
        <f t="shared" si="1162"/>
        <v>0.87796474832909455</v>
      </c>
      <c r="Z2101" s="30">
        <f>IF(S2101="",0,VLOOKUP(S2101,[1]!Costo_Twist,2,FALSE)*W2101)</f>
        <v>122.87255670225035</v>
      </c>
      <c r="AA2101" s="31" t="s">
        <v>74</v>
      </c>
      <c r="AB2101" s="31"/>
      <c r="AC2101" s="31">
        <v>6.5</v>
      </c>
      <c r="AD2101" s="34">
        <f t="shared" si="1163"/>
        <v>6.5</v>
      </c>
      <c r="AE2101" s="33">
        <f t="shared" si="1164"/>
        <v>0.13541666666666666</v>
      </c>
      <c r="AF2101" s="33">
        <f t="shared" si="1165"/>
        <v>4.0047514836063955</v>
      </c>
      <c r="AG2101" s="33">
        <f t="shared" si="1166"/>
        <v>0.12014254450819187</v>
      </c>
      <c r="AH2101" s="34">
        <f>IF(AA2101="",0,VLOOKUP(AA2101,[1]!Costo_Twist,2,FALSE)*AE2101)</f>
        <v>16.184488077988387</v>
      </c>
      <c r="AI2101" s="35" t="s">
        <v>68</v>
      </c>
      <c r="AJ2101" s="35"/>
      <c r="AK2101" s="35" t="s">
        <v>2571</v>
      </c>
      <c r="AL2101" s="35">
        <f t="shared" si="1167"/>
        <v>161</v>
      </c>
      <c r="AM2101" s="29">
        <f t="shared" si="1168"/>
        <v>3.3541666666666665</v>
      </c>
      <c r="AN2101" s="29">
        <f t="shared" si="1169"/>
        <v>99.194613670866119</v>
      </c>
      <c r="AO2101" s="29">
        <f t="shared" si="1170"/>
        <v>2.9758384101259834</v>
      </c>
      <c r="AP2101" s="30">
        <f>IF(AI2101="",0,VLOOKUP(AI2101,[1]!Costo_Twist,2,FALSE)*AM2101)</f>
        <v>227.59176843993649</v>
      </c>
      <c r="AQ2101" s="42"/>
      <c r="AR2101" s="42"/>
      <c r="AS2101" s="42"/>
      <c r="AT2101" s="42">
        <f t="shared" si="1171"/>
        <v>0</v>
      </c>
      <c r="AU2101" s="43">
        <f t="shared" si="1172"/>
        <v>0</v>
      </c>
      <c r="AV2101" s="43">
        <f t="shared" si="1173"/>
        <v>0</v>
      </c>
      <c r="AW2101" s="43">
        <f t="shared" si="1174"/>
        <v>0</v>
      </c>
      <c r="AX2101" s="44">
        <f>IF(AQ2101="",0,VLOOKUP(AQ2101,[1]!Costo_Twist,2,FALSE)*AU2101)</f>
        <v>0</v>
      </c>
      <c r="AY2101" s="36">
        <f t="shared" si="1175"/>
        <v>366.64881322017521</v>
      </c>
      <c r="AZ2101" s="41">
        <f t="shared" si="1176"/>
        <v>4.4791666666666661</v>
      </c>
      <c r="BA2101" s="37">
        <f t="shared" si="1177"/>
        <v>128.47916666666666</v>
      </c>
      <c r="BB2101" s="37" t="str">
        <f t="shared" si="1178"/>
        <v>ok</v>
      </c>
      <c r="BC2101" s="37" t="str">
        <f t="shared" si="1179"/>
        <v>ok</v>
      </c>
      <c r="BD2101" s="5"/>
      <c r="BE2101" s="11" t="b">
        <f t="shared" si="1180"/>
        <v>0</v>
      </c>
      <c r="BF2101" s="11" t="b">
        <f t="shared" si="1181"/>
        <v>0</v>
      </c>
      <c r="BG2101" s="11" t="b">
        <f t="shared" si="1182"/>
        <v>0</v>
      </c>
      <c r="BH2101" s="11" t="b">
        <f t="shared" si="1183"/>
        <v>0</v>
      </c>
      <c r="BI2101" s="11" t="b">
        <f t="shared" si="1184"/>
        <v>0</v>
      </c>
      <c r="BJ2101" s="11">
        <f t="shared" si="1185"/>
        <v>99.194613670866119</v>
      </c>
      <c r="BK2101" s="11" t="b">
        <f t="shared" si="1186"/>
        <v>0</v>
      </c>
      <c r="BL2101" s="11">
        <f t="shared" si="1187"/>
        <v>29.265491610969818</v>
      </c>
      <c r="BM2101" s="11" t="b">
        <f t="shared" si="1188"/>
        <v>0</v>
      </c>
      <c r="BN2101" s="11" t="b">
        <f t="shared" si="1189"/>
        <v>0</v>
      </c>
      <c r="BO2101" s="11" t="b">
        <f t="shared" si="1190"/>
        <v>0</v>
      </c>
      <c r="BP2101" s="11" t="b">
        <f t="shared" si="1191"/>
        <v>0</v>
      </c>
      <c r="BQ2101" s="11">
        <f t="shared" si="1192"/>
        <v>4.0047514836063955</v>
      </c>
      <c r="BR2101" s="11" t="b">
        <f t="shared" si="1193"/>
        <v>0</v>
      </c>
    </row>
    <row r="2102" spans="1:70" ht="12.75" customHeight="1" x14ac:dyDescent="0.75">
      <c r="A2102" s="24" t="s">
        <v>2393</v>
      </c>
      <c r="B2102" s="25" t="s">
        <v>2394</v>
      </c>
      <c r="C2102" s="24" t="s">
        <v>85</v>
      </c>
      <c r="D2102" s="26" t="s">
        <v>41</v>
      </c>
      <c r="E2102" s="24" t="s">
        <v>2610</v>
      </c>
      <c r="F2102" s="24" t="s">
        <v>2610</v>
      </c>
      <c r="G2102" s="25" t="s">
        <v>2145</v>
      </c>
      <c r="H2102" s="26"/>
      <c r="I2102" s="26"/>
      <c r="J2102" s="26"/>
      <c r="K2102" s="26"/>
      <c r="L2102" s="26"/>
      <c r="M2102" s="26"/>
      <c r="N2102" s="26"/>
      <c r="O2102" s="40"/>
      <c r="P2102" s="31" t="s">
        <v>80</v>
      </c>
      <c r="Q2102" s="32">
        <v>124</v>
      </c>
      <c r="R2102" s="60">
        <f t="shared" si="1158"/>
        <v>0</v>
      </c>
      <c r="S2102" s="35" t="s">
        <v>64</v>
      </c>
      <c r="T2102" s="35"/>
      <c r="U2102" s="30" t="s">
        <v>2434</v>
      </c>
      <c r="V2102" s="30">
        <f t="shared" si="1159"/>
        <v>44</v>
      </c>
      <c r="W2102" s="29">
        <f t="shared" si="1160"/>
        <v>0.91666666666666663</v>
      </c>
      <c r="X2102" s="29">
        <f t="shared" si="1161"/>
        <v>27.10908696595099</v>
      </c>
      <c r="Y2102" s="29">
        <f t="shared" si="1162"/>
        <v>0.81327260897852971</v>
      </c>
      <c r="Z2102" s="30">
        <f>IF(S2102="",0,VLOOKUP(S2102,[1]!Costo_Twist,2,FALSE)*W2102)</f>
        <v>113.81878936629505</v>
      </c>
      <c r="AA2102" s="31" t="s">
        <v>65</v>
      </c>
      <c r="AB2102" s="31"/>
      <c r="AC2102" s="31" t="s">
        <v>2425</v>
      </c>
      <c r="AD2102" s="34">
        <f t="shared" si="1163"/>
        <v>21</v>
      </c>
      <c r="AE2102" s="33">
        <f t="shared" si="1164"/>
        <v>0.4375</v>
      </c>
      <c r="AF2102" s="33">
        <f t="shared" si="1165"/>
        <v>12.938427870112973</v>
      </c>
      <c r="AG2102" s="33">
        <f t="shared" si="1166"/>
        <v>0.38815283610338919</v>
      </c>
      <c r="AH2102" s="34">
        <f>IF(AA2102="",0,VLOOKUP(AA2102,[1]!Costo_Twist,2,FALSE)*AE2102)</f>
        <v>64.059718484785762</v>
      </c>
      <c r="AI2102" s="35" t="s">
        <v>74</v>
      </c>
      <c r="AJ2102" s="35"/>
      <c r="AK2102" s="35" t="s">
        <v>2397</v>
      </c>
      <c r="AL2102" s="35">
        <f t="shared" si="1167"/>
        <v>2</v>
      </c>
      <c r="AM2102" s="29">
        <f t="shared" si="1168"/>
        <v>4.1666666666666664E-2</v>
      </c>
      <c r="AN2102" s="29">
        <f t="shared" si="1169"/>
        <v>1.232231225725045</v>
      </c>
      <c r="AO2102" s="29">
        <f t="shared" si="1170"/>
        <v>3.6966936771751349E-2</v>
      </c>
      <c r="AP2102" s="30">
        <f>IF(AI2102="",0,VLOOKUP(AI2102,[1]!Costo_Twist,2,FALSE)*AM2102)</f>
        <v>4.9798424855348884</v>
      </c>
      <c r="AQ2102" s="42"/>
      <c r="AR2102" s="42"/>
      <c r="AS2102" s="42"/>
      <c r="AT2102" s="42">
        <f t="shared" si="1171"/>
        <v>0</v>
      </c>
      <c r="AU2102" s="43">
        <f t="shared" si="1172"/>
        <v>0</v>
      </c>
      <c r="AV2102" s="43">
        <f t="shared" si="1173"/>
        <v>0</v>
      </c>
      <c r="AW2102" s="43">
        <f t="shared" si="1174"/>
        <v>0</v>
      </c>
      <c r="AX2102" s="44">
        <f>IF(AQ2102="",0,VLOOKUP(AQ2102,[1]!Costo_Twist,2,FALSE)*AU2102)</f>
        <v>0</v>
      </c>
      <c r="AY2102" s="36">
        <f t="shared" si="1175"/>
        <v>182.85835033661573</v>
      </c>
      <c r="AZ2102" s="41">
        <f t="shared" si="1176"/>
        <v>1.3958333333333333</v>
      </c>
      <c r="BA2102" s="37">
        <f t="shared" si="1177"/>
        <v>125.39583333333333</v>
      </c>
      <c r="BB2102" s="37" t="str">
        <f t="shared" si="1178"/>
        <v>ok</v>
      </c>
      <c r="BC2102" s="37" t="str">
        <f t="shared" si="1179"/>
        <v>ok</v>
      </c>
      <c r="BD2102" s="5"/>
      <c r="BE2102" s="11" t="b">
        <f t="shared" si="1180"/>
        <v>0</v>
      </c>
      <c r="BF2102" s="11" t="b">
        <f t="shared" si="1181"/>
        <v>0</v>
      </c>
      <c r="BG2102" s="11" t="b">
        <f t="shared" si="1182"/>
        <v>0</v>
      </c>
      <c r="BH2102" s="11" t="b">
        <f t="shared" si="1183"/>
        <v>0</v>
      </c>
      <c r="BI2102" s="11" t="b">
        <f t="shared" si="1184"/>
        <v>0</v>
      </c>
      <c r="BJ2102" s="11" t="b">
        <f t="shared" si="1185"/>
        <v>0</v>
      </c>
      <c r="BK2102" s="11" t="b">
        <f t="shared" si="1186"/>
        <v>0</v>
      </c>
      <c r="BL2102" s="11">
        <f t="shared" si="1187"/>
        <v>27.10908696595099</v>
      </c>
      <c r="BM2102" s="11">
        <f t="shared" si="1188"/>
        <v>12.938427870112973</v>
      </c>
      <c r="BN2102" s="11" t="b">
        <f t="shared" si="1189"/>
        <v>0</v>
      </c>
      <c r="BO2102" s="11" t="b">
        <f t="shared" si="1190"/>
        <v>0</v>
      </c>
      <c r="BP2102" s="11" t="b">
        <f t="shared" si="1191"/>
        <v>0</v>
      </c>
      <c r="BQ2102" s="11">
        <f t="shared" si="1192"/>
        <v>1.232231225725045</v>
      </c>
      <c r="BR2102" s="11" t="b">
        <f t="shared" si="1193"/>
        <v>0</v>
      </c>
    </row>
    <row r="2103" spans="1:70" ht="12.75" customHeight="1" x14ac:dyDescent="0.75">
      <c r="A2103" s="24" t="s">
        <v>2393</v>
      </c>
      <c r="B2103" s="25" t="s">
        <v>2394</v>
      </c>
      <c r="C2103" s="24" t="s">
        <v>85</v>
      </c>
      <c r="D2103" s="26" t="s">
        <v>41</v>
      </c>
      <c r="E2103" s="24" t="s">
        <v>2610</v>
      </c>
      <c r="F2103" s="24" t="s">
        <v>2610</v>
      </c>
      <c r="G2103" s="25" t="s">
        <v>2146</v>
      </c>
      <c r="H2103" s="26"/>
      <c r="I2103" s="26"/>
      <c r="J2103" s="26"/>
      <c r="K2103" s="26"/>
      <c r="L2103" s="26"/>
      <c r="M2103" s="26"/>
      <c r="N2103" s="26"/>
      <c r="O2103" s="40"/>
      <c r="P2103" s="31" t="s">
        <v>79</v>
      </c>
      <c r="Q2103" s="32">
        <v>128</v>
      </c>
      <c r="R2103" s="60">
        <f t="shared" si="1158"/>
        <v>0</v>
      </c>
      <c r="S2103" s="35" t="s">
        <v>64</v>
      </c>
      <c r="T2103" s="35"/>
      <c r="U2103" s="30">
        <v>8.5</v>
      </c>
      <c r="V2103" s="30">
        <f t="shared" si="1159"/>
        <v>8.5</v>
      </c>
      <c r="W2103" s="29">
        <f t="shared" si="1160"/>
        <v>0.17708333333333334</v>
      </c>
      <c r="X2103" s="29">
        <f t="shared" si="1161"/>
        <v>5.2369827093314418</v>
      </c>
      <c r="Y2103" s="29">
        <f t="shared" si="1162"/>
        <v>0.15710948127994326</v>
      </c>
      <c r="Z2103" s="30">
        <f>IF(S2103="",0,VLOOKUP(S2103,[1]!Costo_Twist,2,FALSE)*W2103)</f>
        <v>21.987720673034271</v>
      </c>
      <c r="AA2103" s="31" t="s">
        <v>74</v>
      </c>
      <c r="AB2103" s="31"/>
      <c r="AC2103" s="31" t="s">
        <v>2395</v>
      </c>
      <c r="AD2103" s="34">
        <f t="shared" si="1163"/>
        <v>1</v>
      </c>
      <c r="AE2103" s="33">
        <f t="shared" si="1164"/>
        <v>2.0833333333333332E-2</v>
      </c>
      <c r="AF2103" s="33">
        <f t="shared" si="1165"/>
        <v>0.61611561286252248</v>
      </c>
      <c r="AG2103" s="33">
        <f t="shared" si="1166"/>
        <v>1.8483468385875675E-2</v>
      </c>
      <c r="AH2103" s="34">
        <f>IF(AA2103="",0,VLOOKUP(AA2103,[1]!Costo_Twist,2,FALSE)*AE2103)</f>
        <v>2.4899212427674442</v>
      </c>
      <c r="AI2103" s="35" t="s">
        <v>68</v>
      </c>
      <c r="AJ2103" s="35"/>
      <c r="AK2103" s="35" t="s">
        <v>2486</v>
      </c>
      <c r="AL2103" s="35">
        <f t="shared" si="1167"/>
        <v>63</v>
      </c>
      <c r="AM2103" s="29">
        <f t="shared" si="1168"/>
        <v>1.3125</v>
      </c>
      <c r="AN2103" s="29">
        <f t="shared" si="1169"/>
        <v>38.815283610338916</v>
      </c>
      <c r="AO2103" s="29">
        <f t="shared" si="1170"/>
        <v>1.1644585083101675</v>
      </c>
      <c r="AP2103" s="30">
        <f>IF(AI2103="",0,VLOOKUP(AI2103,[1]!Costo_Twist,2,FALSE)*AM2103)</f>
        <v>89.05764851997516</v>
      </c>
      <c r="AQ2103" s="42"/>
      <c r="AR2103" s="42"/>
      <c r="AS2103" s="42"/>
      <c r="AT2103" s="42">
        <f t="shared" si="1171"/>
        <v>0</v>
      </c>
      <c r="AU2103" s="43">
        <f t="shared" si="1172"/>
        <v>0</v>
      </c>
      <c r="AV2103" s="43">
        <f t="shared" si="1173"/>
        <v>0</v>
      </c>
      <c r="AW2103" s="43">
        <f t="shared" si="1174"/>
        <v>0</v>
      </c>
      <c r="AX2103" s="44">
        <f>IF(AQ2103="",0,VLOOKUP(AQ2103,[1]!Costo_Twist,2,FALSE)*AU2103)</f>
        <v>0</v>
      </c>
      <c r="AY2103" s="36">
        <f t="shared" si="1175"/>
        <v>113.53529043577687</v>
      </c>
      <c r="AZ2103" s="41">
        <f t="shared" si="1176"/>
        <v>1.5104166666666667</v>
      </c>
      <c r="BA2103" s="37">
        <f t="shared" si="1177"/>
        <v>129.51041666666666</v>
      </c>
      <c r="BB2103" s="37" t="str">
        <f t="shared" si="1178"/>
        <v>ok</v>
      </c>
      <c r="BC2103" s="37" t="str">
        <f t="shared" si="1179"/>
        <v>ok</v>
      </c>
      <c r="BD2103" s="5"/>
      <c r="BE2103" s="11" t="b">
        <f t="shared" si="1180"/>
        <v>0</v>
      </c>
      <c r="BF2103" s="11" t="b">
        <f t="shared" si="1181"/>
        <v>0</v>
      </c>
      <c r="BG2103" s="11" t="b">
        <f t="shared" si="1182"/>
        <v>0</v>
      </c>
      <c r="BH2103" s="11" t="b">
        <f t="shared" si="1183"/>
        <v>0</v>
      </c>
      <c r="BI2103" s="11" t="b">
        <f t="shared" si="1184"/>
        <v>0</v>
      </c>
      <c r="BJ2103" s="11">
        <f t="shared" si="1185"/>
        <v>38.815283610338916</v>
      </c>
      <c r="BK2103" s="11" t="b">
        <f t="shared" si="1186"/>
        <v>0</v>
      </c>
      <c r="BL2103" s="11">
        <f t="shared" si="1187"/>
        <v>5.2369827093314418</v>
      </c>
      <c r="BM2103" s="11" t="b">
        <f t="shared" si="1188"/>
        <v>0</v>
      </c>
      <c r="BN2103" s="11" t="b">
        <f t="shared" si="1189"/>
        <v>0</v>
      </c>
      <c r="BO2103" s="11" t="b">
        <f t="shared" si="1190"/>
        <v>0</v>
      </c>
      <c r="BP2103" s="11" t="b">
        <f t="shared" si="1191"/>
        <v>0</v>
      </c>
      <c r="BQ2103" s="11">
        <f t="shared" si="1192"/>
        <v>0.61611561286252248</v>
      </c>
      <c r="BR2103" s="11" t="b">
        <f t="shared" si="1193"/>
        <v>0</v>
      </c>
    </row>
    <row r="2104" spans="1:70" ht="12.75" customHeight="1" x14ac:dyDescent="0.75">
      <c r="A2104" s="24" t="s">
        <v>2393</v>
      </c>
      <c r="B2104" s="25" t="s">
        <v>2394</v>
      </c>
      <c r="C2104" s="24" t="s">
        <v>85</v>
      </c>
      <c r="D2104" s="26" t="s">
        <v>41</v>
      </c>
      <c r="E2104" s="24" t="s">
        <v>2610</v>
      </c>
      <c r="F2104" s="24" t="s">
        <v>2610</v>
      </c>
      <c r="G2104" s="25" t="s">
        <v>2147</v>
      </c>
      <c r="H2104" s="26"/>
      <c r="I2104" s="26"/>
      <c r="J2104" s="26"/>
      <c r="K2104" s="26"/>
      <c r="L2104" s="26"/>
      <c r="M2104" s="26"/>
      <c r="N2104" s="26"/>
      <c r="O2104" s="40"/>
      <c r="P2104" s="31" t="s">
        <v>79</v>
      </c>
      <c r="Q2104" s="32">
        <v>128</v>
      </c>
      <c r="R2104" s="60">
        <f t="shared" si="1158"/>
        <v>0</v>
      </c>
      <c r="S2104" s="35" t="s">
        <v>64</v>
      </c>
      <c r="T2104" s="35"/>
      <c r="U2104" s="30">
        <v>3.5</v>
      </c>
      <c r="V2104" s="30">
        <f t="shared" si="1159"/>
        <v>3.5</v>
      </c>
      <c r="W2104" s="29">
        <f t="shared" si="1160"/>
        <v>7.2916666666666671E-2</v>
      </c>
      <c r="X2104" s="29">
        <f t="shared" si="1161"/>
        <v>2.1564046450188288</v>
      </c>
      <c r="Y2104" s="29">
        <f t="shared" si="1162"/>
        <v>6.4692139350564865E-2</v>
      </c>
      <c r="Z2104" s="30">
        <f>IF(S2104="",0,VLOOKUP(S2104,[1]!Costo_Twist,2,FALSE)*W2104)</f>
        <v>9.053767335955289</v>
      </c>
      <c r="AA2104" s="31" t="s">
        <v>68</v>
      </c>
      <c r="AB2104" s="31"/>
      <c r="AC2104" s="31">
        <v>18.5</v>
      </c>
      <c r="AD2104" s="34">
        <f t="shared" si="1163"/>
        <v>18.5</v>
      </c>
      <c r="AE2104" s="33">
        <f t="shared" si="1164"/>
        <v>0.38541666666666669</v>
      </c>
      <c r="AF2104" s="33">
        <f t="shared" si="1165"/>
        <v>11.398138837956667</v>
      </c>
      <c r="AG2104" s="33">
        <f t="shared" si="1166"/>
        <v>0.34194416513870002</v>
      </c>
      <c r="AH2104" s="34">
        <f>IF(AA2104="",0,VLOOKUP(AA2104,[1]!Costo_Twist,2,FALSE)*AE2104)</f>
        <v>26.151849168564134</v>
      </c>
      <c r="AI2104" s="35" t="s">
        <v>69</v>
      </c>
      <c r="AJ2104" s="35"/>
      <c r="AK2104" s="35" t="s">
        <v>2397</v>
      </c>
      <c r="AL2104" s="35">
        <f t="shared" si="1167"/>
        <v>2</v>
      </c>
      <c r="AM2104" s="29">
        <f t="shared" si="1168"/>
        <v>4.1666666666666664E-2</v>
      </c>
      <c r="AN2104" s="29">
        <f t="shared" si="1169"/>
        <v>1.232231225725045</v>
      </c>
      <c r="AO2104" s="29">
        <f t="shared" si="1170"/>
        <v>3.6966936771751349E-2</v>
      </c>
      <c r="AP2104" s="30">
        <f>IF(AI2104="",0,VLOOKUP(AI2104,[1]!Costo_Twist,2,FALSE)*AM2104)</f>
        <v>7.6627633044523948</v>
      </c>
      <c r="AQ2104" s="42"/>
      <c r="AR2104" s="42"/>
      <c r="AS2104" s="42"/>
      <c r="AT2104" s="42">
        <f t="shared" si="1171"/>
        <v>0</v>
      </c>
      <c r="AU2104" s="43">
        <f t="shared" si="1172"/>
        <v>0</v>
      </c>
      <c r="AV2104" s="43">
        <f t="shared" si="1173"/>
        <v>0</v>
      </c>
      <c r="AW2104" s="43">
        <f t="shared" si="1174"/>
        <v>0</v>
      </c>
      <c r="AX2104" s="44">
        <f>IF(AQ2104="",0,VLOOKUP(AQ2104,[1]!Costo_Twist,2,FALSE)*AU2104)</f>
        <v>0</v>
      </c>
      <c r="AY2104" s="36">
        <f t="shared" si="1175"/>
        <v>42.868379808971824</v>
      </c>
      <c r="AZ2104" s="41">
        <f t="shared" si="1176"/>
        <v>0.5</v>
      </c>
      <c r="BA2104" s="37">
        <f t="shared" si="1177"/>
        <v>128.5</v>
      </c>
      <c r="BB2104" s="37" t="str">
        <f t="shared" si="1178"/>
        <v>ok</v>
      </c>
      <c r="BC2104" s="37" t="str">
        <f t="shared" si="1179"/>
        <v>ok</v>
      </c>
      <c r="BD2104" s="5"/>
      <c r="BE2104" s="11" t="b">
        <f t="shared" si="1180"/>
        <v>0</v>
      </c>
      <c r="BF2104" s="11" t="b">
        <f t="shared" si="1181"/>
        <v>0</v>
      </c>
      <c r="BG2104" s="11">
        <f t="shared" si="1182"/>
        <v>1.232231225725045</v>
      </c>
      <c r="BH2104" s="11" t="b">
        <f t="shared" si="1183"/>
        <v>0</v>
      </c>
      <c r="BI2104" s="11" t="b">
        <f t="shared" si="1184"/>
        <v>0</v>
      </c>
      <c r="BJ2104" s="11">
        <f t="shared" si="1185"/>
        <v>11.398138837956667</v>
      </c>
      <c r="BK2104" s="11" t="b">
        <f t="shared" si="1186"/>
        <v>0</v>
      </c>
      <c r="BL2104" s="11">
        <f t="shared" si="1187"/>
        <v>2.1564046450188288</v>
      </c>
      <c r="BM2104" s="11" t="b">
        <f t="shared" si="1188"/>
        <v>0</v>
      </c>
      <c r="BN2104" s="11" t="b">
        <f t="shared" si="1189"/>
        <v>0</v>
      </c>
      <c r="BO2104" s="11" t="b">
        <f t="shared" si="1190"/>
        <v>0</v>
      </c>
      <c r="BP2104" s="11" t="b">
        <f t="shared" si="1191"/>
        <v>0</v>
      </c>
      <c r="BQ2104" s="11" t="b">
        <f t="shared" si="1192"/>
        <v>0</v>
      </c>
      <c r="BR2104" s="11" t="b">
        <f t="shared" si="1193"/>
        <v>0</v>
      </c>
    </row>
    <row r="2105" spans="1:70" ht="12.75" customHeight="1" x14ac:dyDescent="0.75">
      <c r="A2105" s="24" t="s">
        <v>2393</v>
      </c>
      <c r="B2105" s="25" t="s">
        <v>2394</v>
      </c>
      <c r="C2105" s="24" t="s">
        <v>85</v>
      </c>
      <c r="D2105" s="26" t="s">
        <v>41</v>
      </c>
      <c r="E2105" s="24" t="s">
        <v>2610</v>
      </c>
      <c r="F2105" s="24" t="s">
        <v>2610</v>
      </c>
      <c r="G2105" s="25" t="s">
        <v>2148</v>
      </c>
      <c r="H2105" s="26"/>
      <c r="I2105" s="26"/>
      <c r="J2105" s="26"/>
      <c r="K2105" s="26"/>
      <c r="L2105" s="26"/>
      <c r="M2105" s="26"/>
      <c r="N2105" s="26"/>
      <c r="O2105" s="40"/>
      <c r="P2105" s="31" t="s">
        <v>79</v>
      </c>
      <c r="Q2105" s="32">
        <v>128</v>
      </c>
      <c r="R2105" s="60">
        <f t="shared" si="1158"/>
        <v>0</v>
      </c>
      <c r="S2105" s="35" t="s">
        <v>70</v>
      </c>
      <c r="T2105" s="35"/>
      <c r="U2105" s="35" t="s">
        <v>2395</v>
      </c>
      <c r="V2105" s="30">
        <f t="shared" si="1159"/>
        <v>1</v>
      </c>
      <c r="W2105" s="29">
        <f t="shared" si="1160"/>
        <v>2.0833333333333332E-2</v>
      </c>
      <c r="X2105" s="29">
        <f t="shared" si="1161"/>
        <v>0.61611561286252248</v>
      </c>
      <c r="Y2105" s="29">
        <f t="shared" si="1162"/>
        <v>1.8483468385875675E-2</v>
      </c>
      <c r="Z2105" s="30">
        <f>IF(S2105="",0,VLOOKUP(S2105,[1]!Costo_Twist,2,FALSE)*W2105)</f>
        <v>4.7099215384767028</v>
      </c>
      <c r="AA2105" s="31" t="s">
        <v>64</v>
      </c>
      <c r="AB2105" s="31"/>
      <c r="AC2105" s="31" t="s">
        <v>2397</v>
      </c>
      <c r="AD2105" s="34">
        <f t="shared" si="1163"/>
        <v>2</v>
      </c>
      <c r="AE2105" s="33">
        <f t="shared" si="1164"/>
        <v>4.1666666666666664E-2</v>
      </c>
      <c r="AF2105" s="33">
        <f t="shared" si="1165"/>
        <v>1.232231225725045</v>
      </c>
      <c r="AG2105" s="33">
        <f t="shared" si="1166"/>
        <v>3.6966936771751349E-2</v>
      </c>
      <c r="AH2105" s="34">
        <f>IF(AA2105="",0,VLOOKUP(AA2105,[1]!Costo_Twist,2,FALSE)*AE2105)</f>
        <v>5.1735813348315931</v>
      </c>
      <c r="AI2105" s="35" t="s">
        <v>69</v>
      </c>
      <c r="AJ2105" s="35"/>
      <c r="AK2105" s="35">
        <v>0.5</v>
      </c>
      <c r="AL2105" s="35">
        <f t="shared" si="1167"/>
        <v>0.5</v>
      </c>
      <c r="AM2105" s="29">
        <f t="shared" si="1168"/>
        <v>1.0416666666666666E-2</v>
      </c>
      <c r="AN2105" s="29">
        <f t="shared" si="1169"/>
        <v>0.30805780643126124</v>
      </c>
      <c r="AO2105" s="29">
        <f t="shared" si="1170"/>
        <v>9.2417341929378373E-3</v>
      </c>
      <c r="AP2105" s="30">
        <f>IF(AI2105="",0,VLOOKUP(AI2105,[1]!Costo_Twist,2,FALSE)*AM2105)</f>
        <v>1.9156908261130987</v>
      </c>
      <c r="AQ2105" s="42"/>
      <c r="AR2105" s="42"/>
      <c r="AS2105" s="42"/>
      <c r="AT2105" s="42">
        <f t="shared" si="1171"/>
        <v>0</v>
      </c>
      <c r="AU2105" s="43">
        <f t="shared" si="1172"/>
        <v>0</v>
      </c>
      <c r="AV2105" s="43">
        <f t="shared" si="1173"/>
        <v>0</v>
      </c>
      <c r="AW2105" s="43">
        <f t="shared" si="1174"/>
        <v>0</v>
      </c>
      <c r="AX2105" s="44">
        <f>IF(AQ2105="",0,VLOOKUP(AQ2105,[1]!Costo_Twist,2,FALSE)*AU2105)</f>
        <v>0</v>
      </c>
      <c r="AY2105" s="36">
        <f t="shared" si="1175"/>
        <v>11.799193699421394</v>
      </c>
      <c r="AZ2105" s="41">
        <f t="shared" si="1176"/>
        <v>7.2916666666666671E-2</v>
      </c>
      <c r="BA2105" s="37">
        <f t="shared" si="1177"/>
        <v>128.07291666666666</v>
      </c>
      <c r="BB2105" s="37" t="str">
        <f t="shared" si="1178"/>
        <v>ok</v>
      </c>
      <c r="BC2105" s="37" t="str">
        <f t="shared" si="1179"/>
        <v>ok</v>
      </c>
      <c r="BD2105" s="5"/>
      <c r="BE2105" s="11">
        <f t="shared" si="1180"/>
        <v>0.61611561286252248</v>
      </c>
      <c r="BF2105" s="11" t="b">
        <f t="shared" si="1181"/>
        <v>0</v>
      </c>
      <c r="BG2105" s="11">
        <f t="shared" si="1182"/>
        <v>0.30805780643126124</v>
      </c>
      <c r="BH2105" s="11" t="b">
        <f t="shared" si="1183"/>
        <v>0</v>
      </c>
      <c r="BI2105" s="11" t="b">
        <f t="shared" si="1184"/>
        <v>0</v>
      </c>
      <c r="BJ2105" s="11" t="b">
        <f t="shared" si="1185"/>
        <v>0</v>
      </c>
      <c r="BK2105" s="11" t="b">
        <f t="shared" si="1186"/>
        <v>0</v>
      </c>
      <c r="BL2105" s="11">
        <f t="shared" si="1187"/>
        <v>1.232231225725045</v>
      </c>
      <c r="BM2105" s="11" t="b">
        <f t="shared" si="1188"/>
        <v>0</v>
      </c>
      <c r="BN2105" s="11" t="b">
        <f t="shared" si="1189"/>
        <v>0</v>
      </c>
      <c r="BO2105" s="11" t="b">
        <f t="shared" si="1190"/>
        <v>0</v>
      </c>
      <c r="BP2105" s="11" t="b">
        <f t="shared" si="1191"/>
        <v>0</v>
      </c>
      <c r="BQ2105" s="11" t="b">
        <f t="shared" si="1192"/>
        <v>0</v>
      </c>
      <c r="BR2105" s="11" t="b">
        <f t="shared" si="1193"/>
        <v>0</v>
      </c>
    </row>
    <row r="2106" spans="1:70" ht="12.75" customHeight="1" x14ac:dyDescent="0.75">
      <c r="A2106" s="24" t="s">
        <v>2393</v>
      </c>
      <c r="B2106" s="25" t="s">
        <v>2394</v>
      </c>
      <c r="C2106" s="24" t="s">
        <v>85</v>
      </c>
      <c r="D2106" s="26" t="s">
        <v>41</v>
      </c>
      <c r="E2106" s="24" t="s">
        <v>2610</v>
      </c>
      <c r="F2106" s="24" t="s">
        <v>2610</v>
      </c>
      <c r="G2106" s="25" t="s">
        <v>2149</v>
      </c>
      <c r="H2106" s="26"/>
      <c r="I2106" s="26"/>
      <c r="J2106" s="26"/>
      <c r="K2106" s="26"/>
      <c r="L2106" s="26"/>
      <c r="M2106" s="26"/>
      <c r="N2106" s="26"/>
      <c r="O2106" s="40"/>
      <c r="P2106" s="31" t="s">
        <v>81</v>
      </c>
      <c r="Q2106" s="32">
        <v>120</v>
      </c>
      <c r="R2106" s="60">
        <f t="shared" si="1158"/>
        <v>0</v>
      </c>
      <c r="S2106" s="35" t="s">
        <v>64</v>
      </c>
      <c r="T2106" s="35"/>
      <c r="U2106" s="30">
        <v>184.5</v>
      </c>
      <c r="V2106" s="30">
        <f t="shared" si="1159"/>
        <v>184.5</v>
      </c>
      <c r="W2106" s="29">
        <f t="shared" si="1160"/>
        <v>3.84375</v>
      </c>
      <c r="X2106" s="29">
        <f t="shared" si="1161"/>
        <v>113.6733305731354</v>
      </c>
      <c r="Y2106" s="29">
        <f t="shared" si="1162"/>
        <v>3.410199917194062</v>
      </c>
      <c r="Z2106" s="30">
        <f>IF(S2106="",0,VLOOKUP(S2106,[1]!Costo_Twist,2,FALSE)*W2106)</f>
        <v>477.26287813821449</v>
      </c>
      <c r="AA2106" s="31" t="s">
        <v>65</v>
      </c>
      <c r="AB2106" s="31"/>
      <c r="AC2106" s="31">
        <v>79.5</v>
      </c>
      <c r="AD2106" s="34">
        <f t="shared" si="1163"/>
        <v>79.5</v>
      </c>
      <c r="AE2106" s="33">
        <f t="shared" si="1164"/>
        <v>1.65625</v>
      </c>
      <c r="AF2106" s="33">
        <f t="shared" si="1165"/>
        <v>48.981191222570537</v>
      </c>
      <c r="AG2106" s="33">
        <f t="shared" si="1166"/>
        <v>1.469435736677116</v>
      </c>
      <c r="AH2106" s="34">
        <f>IF(AA2106="",0,VLOOKUP(AA2106,[1]!Costo_Twist,2,FALSE)*AE2106)</f>
        <v>242.51179140668896</v>
      </c>
      <c r="AI2106" s="35" t="s">
        <v>66</v>
      </c>
      <c r="AJ2106" s="35"/>
      <c r="AK2106" s="35">
        <v>8.5</v>
      </c>
      <c r="AL2106" s="35">
        <f t="shared" si="1167"/>
        <v>8.5</v>
      </c>
      <c r="AM2106" s="29">
        <f t="shared" si="1168"/>
        <v>0.17708333333333334</v>
      </c>
      <c r="AN2106" s="29">
        <f t="shared" si="1169"/>
        <v>5.2369827093314418</v>
      </c>
      <c r="AO2106" s="29">
        <f t="shared" si="1170"/>
        <v>0.15710948127994326</v>
      </c>
      <c r="AP2106" s="30">
        <f>IF(AI2106="",0,VLOOKUP(AI2106,[1]!Costo_Twist,2,FALSE)*AM2106)</f>
        <v>44.39038304205971</v>
      </c>
      <c r="AQ2106" s="42"/>
      <c r="AR2106" s="42"/>
      <c r="AS2106" s="42"/>
      <c r="AT2106" s="42">
        <f t="shared" si="1171"/>
        <v>0</v>
      </c>
      <c r="AU2106" s="43">
        <f t="shared" si="1172"/>
        <v>0</v>
      </c>
      <c r="AV2106" s="43">
        <f t="shared" si="1173"/>
        <v>0</v>
      </c>
      <c r="AW2106" s="43">
        <f t="shared" si="1174"/>
        <v>0</v>
      </c>
      <c r="AX2106" s="44">
        <f>IF(AQ2106="",0,VLOOKUP(AQ2106,[1]!Costo_Twist,2,FALSE)*AU2106)</f>
        <v>0</v>
      </c>
      <c r="AY2106" s="36">
        <f t="shared" si="1175"/>
        <v>764.16505258696316</v>
      </c>
      <c r="AZ2106" s="41">
        <f t="shared" si="1176"/>
        <v>5.677083333333333</v>
      </c>
      <c r="BA2106" s="37">
        <f t="shared" si="1177"/>
        <v>125.67708333333333</v>
      </c>
      <c r="BB2106" s="37" t="str">
        <f t="shared" si="1178"/>
        <v>ok</v>
      </c>
      <c r="BC2106" s="37" t="str">
        <f t="shared" si="1179"/>
        <v>ok</v>
      </c>
      <c r="BD2106" s="5"/>
      <c r="BE2106" s="11" t="b">
        <f t="shared" si="1180"/>
        <v>0</v>
      </c>
      <c r="BF2106" s="11" t="b">
        <f t="shared" si="1181"/>
        <v>0</v>
      </c>
      <c r="BG2106" s="11" t="b">
        <f t="shared" si="1182"/>
        <v>0</v>
      </c>
      <c r="BH2106" s="11" t="b">
        <f t="shared" si="1183"/>
        <v>0</v>
      </c>
      <c r="BI2106" s="11" t="b">
        <f t="shared" si="1184"/>
        <v>0</v>
      </c>
      <c r="BJ2106" s="11" t="b">
        <f t="shared" si="1185"/>
        <v>0</v>
      </c>
      <c r="BK2106" s="11" t="b">
        <f t="shared" si="1186"/>
        <v>0</v>
      </c>
      <c r="BL2106" s="11">
        <f t="shared" si="1187"/>
        <v>113.6733305731354</v>
      </c>
      <c r="BM2106" s="11">
        <f t="shared" si="1188"/>
        <v>48.981191222570537</v>
      </c>
      <c r="BN2106" s="11" t="b">
        <f t="shared" si="1189"/>
        <v>0</v>
      </c>
      <c r="BO2106" s="11">
        <f t="shared" si="1190"/>
        <v>5.2369827093314418</v>
      </c>
      <c r="BP2106" s="11" t="b">
        <f t="shared" si="1191"/>
        <v>0</v>
      </c>
      <c r="BQ2106" s="11" t="b">
        <f t="shared" si="1192"/>
        <v>0</v>
      </c>
      <c r="BR2106" s="11" t="b">
        <f t="shared" si="1193"/>
        <v>0</v>
      </c>
    </row>
    <row r="2107" spans="1:70" ht="12.75" customHeight="1" x14ac:dyDescent="0.75">
      <c r="A2107" s="24" t="s">
        <v>2393</v>
      </c>
      <c r="B2107" s="25" t="s">
        <v>2394</v>
      </c>
      <c r="C2107" s="24" t="s">
        <v>85</v>
      </c>
      <c r="D2107" s="26" t="s">
        <v>41</v>
      </c>
      <c r="E2107" s="24" t="s">
        <v>2610</v>
      </c>
      <c r="F2107" s="24" t="s">
        <v>2610</v>
      </c>
      <c r="G2107" s="25" t="s">
        <v>2150</v>
      </c>
      <c r="H2107" s="26"/>
      <c r="I2107" s="26"/>
      <c r="J2107" s="26"/>
      <c r="K2107" s="26"/>
      <c r="L2107" s="26"/>
      <c r="M2107" s="26"/>
      <c r="N2107" s="26"/>
      <c r="O2107" s="40"/>
      <c r="P2107" s="31" t="s">
        <v>81</v>
      </c>
      <c r="Q2107" s="32">
        <v>120</v>
      </c>
      <c r="R2107" s="60">
        <f t="shared" si="1158"/>
        <v>0</v>
      </c>
      <c r="S2107" s="35" t="s">
        <v>64</v>
      </c>
      <c r="T2107" s="35"/>
      <c r="U2107" s="30">
        <v>143.5</v>
      </c>
      <c r="V2107" s="30">
        <f t="shared" si="1159"/>
        <v>143.5</v>
      </c>
      <c r="W2107" s="29">
        <f t="shared" si="1160"/>
        <v>2.9895833333333335</v>
      </c>
      <c r="X2107" s="29">
        <f t="shared" si="1161"/>
        <v>88.412590445771983</v>
      </c>
      <c r="Y2107" s="29">
        <f t="shared" si="1162"/>
        <v>2.6523777133731592</v>
      </c>
      <c r="Z2107" s="30">
        <f>IF(S2107="",0,VLOOKUP(S2107,[1]!Costo_Twist,2,FALSE)*W2107)</f>
        <v>371.20446077416682</v>
      </c>
      <c r="AA2107" s="31" t="s">
        <v>65</v>
      </c>
      <c r="AB2107" s="31"/>
      <c r="AC2107" s="31">
        <v>60.5</v>
      </c>
      <c r="AD2107" s="34">
        <f t="shared" si="1163"/>
        <v>60.5</v>
      </c>
      <c r="AE2107" s="33">
        <f t="shared" si="1164"/>
        <v>1.2604166666666667</v>
      </c>
      <c r="AF2107" s="33">
        <f t="shared" si="1165"/>
        <v>37.274994578182614</v>
      </c>
      <c r="AG2107" s="33">
        <f t="shared" si="1166"/>
        <v>1.1182498373454783</v>
      </c>
      <c r="AH2107" s="34">
        <f>IF(AA2107="",0,VLOOKUP(AA2107,[1]!Costo_Twist,2,FALSE)*AE2107)</f>
        <v>184.55299849188282</v>
      </c>
      <c r="AI2107" s="35" t="s">
        <v>66</v>
      </c>
      <c r="AJ2107" s="35"/>
      <c r="AK2107" s="35" t="s">
        <v>2405</v>
      </c>
      <c r="AL2107" s="35">
        <f t="shared" si="1167"/>
        <v>5</v>
      </c>
      <c r="AM2107" s="29">
        <f t="shared" si="1168"/>
        <v>0.10416666666666667</v>
      </c>
      <c r="AN2107" s="29">
        <f t="shared" si="1169"/>
        <v>3.0805780643126126</v>
      </c>
      <c r="AO2107" s="29">
        <f t="shared" si="1170"/>
        <v>9.241734192937838E-2</v>
      </c>
      <c r="AP2107" s="30">
        <f>IF(AI2107="",0,VLOOKUP(AI2107,[1]!Costo_Twist,2,FALSE)*AM2107)</f>
        <v>26.111990024741008</v>
      </c>
      <c r="AQ2107" s="42"/>
      <c r="AR2107" s="42"/>
      <c r="AS2107" s="42"/>
      <c r="AT2107" s="42">
        <f t="shared" si="1171"/>
        <v>0</v>
      </c>
      <c r="AU2107" s="43">
        <f t="shared" si="1172"/>
        <v>0</v>
      </c>
      <c r="AV2107" s="43">
        <f t="shared" si="1173"/>
        <v>0</v>
      </c>
      <c r="AW2107" s="43">
        <f t="shared" si="1174"/>
        <v>0</v>
      </c>
      <c r="AX2107" s="44">
        <f>IF(AQ2107="",0,VLOOKUP(AQ2107,[1]!Costo_Twist,2,FALSE)*AU2107)</f>
        <v>0</v>
      </c>
      <c r="AY2107" s="36">
        <f t="shared" si="1175"/>
        <v>581.86944929079061</v>
      </c>
      <c r="AZ2107" s="41">
        <f t="shared" si="1176"/>
        <v>4.354166666666667</v>
      </c>
      <c r="BA2107" s="37">
        <f t="shared" si="1177"/>
        <v>124.35416666666667</v>
      </c>
      <c r="BB2107" s="37" t="str">
        <f t="shared" si="1178"/>
        <v>ok</v>
      </c>
      <c r="BC2107" s="37" t="str">
        <f t="shared" si="1179"/>
        <v>ok</v>
      </c>
      <c r="BD2107" s="5"/>
      <c r="BE2107" s="11" t="b">
        <f t="shared" si="1180"/>
        <v>0</v>
      </c>
      <c r="BF2107" s="11" t="b">
        <f t="shared" si="1181"/>
        <v>0</v>
      </c>
      <c r="BG2107" s="11" t="b">
        <f t="shared" si="1182"/>
        <v>0</v>
      </c>
      <c r="BH2107" s="11" t="b">
        <f t="shared" si="1183"/>
        <v>0</v>
      </c>
      <c r="BI2107" s="11" t="b">
        <f t="shared" si="1184"/>
        <v>0</v>
      </c>
      <c r="BJ2107" s="11" t="b">
        <f t="shared" si="1185"/>
        <v>0</v>
      </c>
      <c r="BK2107" s="11" t="b">
        <f t="shared" si="1186"/>
        <v>0</v>
      </c>
      <c r="BL2107" s="11">
        <f t="shared" si="1187"/>
        <v>88.412590445771983</v>
      </c>
      <c r="BM2107" s="11">
        <f t="shared" si="1188"/>
        <v>37.274994578182614</v>
      </c>
      <c r="BN2107" s="11" t="b">
        <f t="shared" si="1189"/>
        <v>0</v>
      </c>
      <c r="BO2107" s="11">
        <f t="shared" si="1190"/>
        <v>3.0805780643126126</v>
      </c>
      <c r="BP2107" s="11" t="b">
        <f t="shared" si="1191"/>
        <v>0</v>
      </c>
      <c r="BQ2107" s="11" t="b">
        <f t="shared" si="1192"/>
        <v>0</v>
      </c>
      <c r="BR2107" s="11" t="b">
        <f t="shared" si="1193"/>
        <v>0</v>
      </c>
    </row>
    <row r="2108" spans="1:70" ht="12.75" customHeight="1" x14ac:dyDescent="0.75">
      <c r="A2108" s="24" t="s">
        <v>2393</v>
      </c>
      <c r="B2108" s="25" t="s">
        <v>2394</v>
      </c>
      <c r="C2108" s="24" t="s">
        <v>85</v>
      </c>
      <c r="D2108" s="26" t="s">
        <v>41</v>
      </c>
      <c r="E2108" s="24" t="s">
        <v>2610</v>
      </c>
      <c r="F2108" s="24" t="s">
        <v>2610</v>
      </c>
      <c r="G2108" s="25" t="s">
        <v>2151</v>
      </c>
      <c r="H2108" s="26"/>
      <c r="I2108" s="26"/>
      <c r="J2108" s="26"/>
      <c r="K2108" s="26"/>
      <c r="L2108" s="26"/>
      <c r="M2108" s="26"/>
      <c r="N2108" s="26"/>
      <c r="O2108" s="40"/>
      <c r="P2108" s="31" t="s">
        <v>80</v>
      </c>
      <c r="Q2108" s="32">
        <v>124</v>
      </c>
      <c r="R2108" s="60">
        <f t="shared" si="1158"/>
        <v>0</v>
      </c>
      <c r="S2108" s="35" t="s">
        <v>64</v>
      </c>
      <c r="T2108" s="35"/>
      <c r="U2108" s="30">
        <v>137.5</v>
      </c>
      <c r="V2108" s="30">
        <f t="shared" si="1159"/>
        <v>137.5</v>
      </c>
      <c r="W2108" s="29">
        <f t="shared" si="1160"/>
        <v>2.8645833333333335</v>
      </c>
      <c r="X2108" s="29">
        <f t="shared" si="1161"/>
        <v>84.715896768596849</v>
      </c>
      <c r="Y2108" s="29">
        <f t="shared" si="1162"/>
        <v>2.5414769030579052</v>
      </c>
      <c r="Z2108" s="30">
        <f>IF(S2108="",0,VLOOKUP(S2108,[1]!Costo_Twist,2,FALSE)*W2108)</f>
        <v>355.68371676967206</v>
      </c>
      <c r="AA2108" s="31" t="s">
        <v>65</v>
      </c>
      <c r="AB2108" s="31"/>
      <c r="AC2108" s="31" t="s">
        <v>2418</v>
      </c>
      <c r="AD2108" s="34">
        <f t="shared" si="1163"/>
        <v>42</v>
      </c>
      <c r="AE2108" s="33">
        <f t="shared" si="1164"/>
        <v>0.875</v>
      </c>
      <c r="AF2108" s="33">
        <f t="shared" si="1165"/>
        <v>25.876855740225945</v>
      </c>
      <c r="AG2108" s="33">
        <f t="shared" si="1166"/>
        <v>0.77630567220677837</v>
      </c>
      <c r="AH2108" s="34">
        <f>IF(AA2108="",0,VLOOKUP(AA2108,[1]!Costo_Twist,2,FALSE)*AE2108)</f>
        <v>128.11943696957152</v>
      </c>
      <c r="AI2108" s="35" t="s">
        <v>66</v>
      </c>
      <c r="AJ2108" s="35"/>
      <c r="AK2108" s="35" t="s">
        <v>2398</v>
      </c>
      <c r="AL2108" s="35">
        <f t="shared" si="1167"/>
        <v>4</v>
      </c>
      <c r="AM2108" s="29">
        <f t="shared" si="1168"/>
        <v>8.3333333333333329E-2</v>
      </c>
      <c r="AN2108" s="29">
        <f t="shared" si="1169"/>
        <v>2.4644624514500899</v>
      </c>
      <c r="AO2108" s="29">
        <f t="shared" si="1170"/>
        <v>7.3933873543502698E-2</v>
      </c>
      <c r="AP2108" s="30">
        <f>IF(AI2108="",0,VLOOKUP(AI2108,[1]!Costo_Twist,2,FALSE)*AM2108)</f>
        <v>20.889592019792804</v>
      </c>
      <c r="AQ2108" s="42"/>
      <c r="AR2108" s="42"/>
      <c r="AS2108" s="42"/>
      <c r="AT2108" s="42">
        <f t="shared" si="1171"/>
        <v>0</v>
      </c>
      <c r="AU2108" s="43">
        <f t="shared" si="1172"/>
        <v>0</v>
      </c>
      <c r="AV2108" s="43">
        <f t="shared" si="1173"/>
        <v>0</v>
      </c>
      <c r="AW2108" s="43">
        <f t="shared" si="1174"/>
        <v>0</v>
      </c>
      <c r="AX2108" s="44">
        <f>IF(AQ2108="",0,VLOOKUP(AQ2108,[1]!Costo_Twist,2,FALSE)*AU2108)</f>
        <v>0</v>
      </c>
      <c r="AY2108" s="36">
        <f t="shared" si="1175"/>
        <v>504.69274575903643</v>
      </c>
      <c r="AZ2108" s="41">
        <f t="shared" si="1176"/>
        <v>3.822916666666667</v>
      </c>
      <c r="BA2108" s="37">
        <f t="shared" si="1177"/>
        <v>127.82291666666667</v>
      </c>
      <c r="BB2108" s="37" t="str">
        <f t="shared" si="1178"/>
        <v>ok</v>
      </c>
      <c r="BC2108" s="37" t="str">
        <f t="shared" si="1179"/>
        <v>ok</v>
      </c>
      <c r="BD2108" s="5"/>
      <c r="BE2108" s="11" t="b">
        <f t="shared" si="1180"/>
        <v>0</v>
      </c>
      <c r="BF2108" s="11" t="b">
        <f t="shared" si="1181"/>
        <v>0</v>
      </c>
      <c r="BG2108" s="11" t="b">
        <f t="shared" si="1182"/>
        <v>0</v>
      </c>
      <c r="BH2108" s="11" t="b">
        <f t="shared" si="1183"/>
        <v>0</v>
      </c>
      <c r="BI2108" s="11" t="b">
        <f t="shared" si="1184"/>
        <v>0</v>
      </c>
      <c r="BJ2108" s="11" t="b">
        <f t="shared" si="1185"/>
        <v>0</v>
      </c>
      <c r="BK2108" s="11" t="b">
        <f t="shared" si="1186"/>
        <v>0</v>
      </c>
      <c r="BL2108" s="11">
        <f t="shared" si="1187"/>
        <v>84.715896768596849</v>
      </c>
      <c r="BM2108" s="11">
        <f t="shared" si="1188"/>
        <v>25.876855740225945</v>
      </c>
      <c r="BN2108" s="11" t="b">
        <f t="shared" si="1189"/>
        <v>0</v>
      </c>
      <c r="BO2108" s="11">
        <f t="shared" si="1190"/>
        <v>2.4644624514500899</v>
      </c>
      <c r="BP2108" s="11" t="b">
        <f t="shared" si="1191"/>
        <v>0</v>
      </c>
      <c r="BQ2108" s="11" t="b">
        <f t="shared" si="1192"/>
        <v>0</v>
      </c>
      <c r="BR2108" s="11" t="b">
        <f t="shared" si="1193"/>
        <v>0</v>
      </c>
    </row>
    <row r="2109" spans="1:70" ht="12.75" customHeight="1" x14ac:dyDescent="0.75">
      <c r="A2109" s="24" t="s">
        <v>2393</v>
      </c>
      <c r="B2109" s="25" t="s">
        <v>2394</v>
      </c>
      <c r="C2109" s="24" t="s">
        <v>85</v>
      </c>
      <c r="D2109" s="26" t="s">
        <v>41</v>
      </c>
      <c r="E2109" s="24" t="s">
        <v>2610</v>
      </c>
      <c r="F2109" s="24" t="s">
        <v>2610</v>
      </c>
      <c r="G2109" s="25" t="s">
        <v>2152</v>
      </c>
      <c r="H2109" s="26"/>
      <c r="I2109" s="26"/>
      <c r="J2109" s="26"/>
      <c r="K2109" s="26"/>
      <c r="L2109" s="26"/>
      <c r="M2109" s="26"/>
      <c r="N2109" s="26"/>
      <c r="O2109" s="40"/>
      <c r="P2109" s="31" t="s">
        <v>80</v>
      </c>
      <c r="Q2109" s="32">
        <v>124</v>
      </c>
      <c r="R2109" s="60">
        <f t="shared" si="1158"/>
        <v>0</v>
      </c>
      <c r="S2109" s="35" t="s">
        <v>64</v>
      </c>
      <c r="T2109" s="35"/>
      <c r="U2109" s="30" t="s">
        <v>2437</v>
      </c>
      <c r="V2109" s="30">
        <f t="shared" si="1159"/>
        <v>38</v>
      </c>
      <c r="W2109" s="29">
        <f t="shared" si="1160"/>
        <v>0.79166666666666663</v>
      </c>
      <c r="X2109" s="29">
        <f t="shared" si="1161"/>
        <v>23.412393288775853</v>
      </c>
      <c r="Y2109" s="29">
        <f t="shared" si="1162"/>
        <v>0.70237179866327559</v>
      </c>
      <c r="Z2109" s="30">
        <f>IF(S2109="",0,VLOOKUP(S2109,[1]!Costo_Twist,2,FALSE)*W2109)</f>
        <v>98.298045361800277</v>
      </c>
      <c r="AA2109" s="31" t="s">
        <v>68</v>
      </c>
      <c r="AB2109" s="31"/>
      <c r="AC2109" s="31" t="s">
        <v>2544</v>
      </c>
      <c r="AD2109" s="34">
        <f t="shared" si="1163"/>
        <v>67</v>
      </c>
      <c r="AE2109" s="33">
        <f t="shared" si="1164"/>
        <v>1.3958333333333333</v>
      </c>
      <c r="AF2109" s="33">
        <f t="shared" si="1165"/>
        <v>41.279746061789005</v>
      </c>
      <c r="AG2109" s="33">
        <f t="shared" si="1166"/>
        <v>1.2383923818536702</v>
      </c>
      <c r="AH2109" s="34">
        <f>IF(AA2109="",0,VLOOKUP(AA2109,[1]!Costo_Twist,2,FALSE)*AE2109)</f>
        <v>94.71210239425929</v>
      </c>
      <c r="AI2109" s="35" t="s">
        <v>71</v>
      </c>
      <c r="AJ2109" s="35"/>
      <c r="AK2109" s="35" t="s">
        <v>2397</v>
      </c>
      <c r="AL2109" s="35">
        <f t="shared" si="1167"/>
        <v>2</v>
      </c>
      <c r="AM2109" s="29">
        <f t="shared" si="1168"/>
        <v>4.1666666666666664E-2</v>
      </c>
      <c r="AN2109" s="29">
        <f t="shared" si="1169"/>
        <v>1.232231225725045</v>
      </c>
      <c r="AO2109" s="29">
        <f t="shared" si="1170"/>
        <v>3.6966936771751349E-2</v>
      </c>
      <c r="AP2109" s="30">
        <f>IF(AI2109="",0,VLOOKUP(AI2109,[1]!Costo_Twist,2,FALSE)*AM2109)</f>
        <v>12.104242442164196</v>
      </c>
      <c r="AQ2109" s="42"/>
      <c r="AR2109" s="42"/>
      <c r="AS2109" s="42"/>
      <c r="AT2109" s="42">
        <f t="shared" si="1171"/>
        <v>0</v>
      </c>
      <c r="AU2109" s="43">
        <f t="shared" si="1172"/>
        <v>0</v>
      </c>
      <c r="AV2109" s="43">
        <f t="shared" si="1173"/>
        <v>0</v>
      </c>
      <c r="AW2109" s="43">
        <f t="shared" si="1174"/>
        <v>0</v>
      </c>
      <c r="AX2109" s="44">
        <f>IF(AQ2109="",0,VLOOKUP(AQ2109,[1]!Costo_Twist,2,FALSE)*AU2109)</f>
        <v>0</v>
      </c>
      <c r="AY2109" s="36">
        <f t="shared" si="1175"/>
        <v>205.11439019822376</v>
      </c>
      <c r="AZ2109" s="41">
        <f t="shared" si="1176"/>
        <v>2.2291666666666665</v>
      </c>
      <c r="BA2109" s="37">
        <f t="shared" si="1177"/>
        <v>126.22916666666667</v>
      </c>
      <c r="BB2109" s="37" t="str">
        <f t="shared" si="1178"/>
        <v>ok</v>
      </c>
      <c r="BC2109" s="37" t="str">
        <f t="shared" si="1179"/>
        <v>ok</v>
      </c>
      <c r="BD2109" s="5"/>
      <c r="BE2109" s="11" t="b">
        <f t="shared" si="1180"/>
        <v>0</v>
      </c>
      <c r="BF2109" s="11" t="b">
        <f t="shared" si="1181"/>
        <v>0</v>
      </c>
      <c r="BG2109" s="11" t="b">
        <f t="shared" si="1182"/>
        <v>0</v>
      </c>
      <c r="BH2109" s="11" t="b">
        <f t="shared" si="1183"/>
        <v>0</v>
      </c>
      <c r="BI2109" s="11" t="b">
        <f t="shared" si="1184"/>
        <v>0</v>
      </c>
      <c r="BJ2109" s="11">
        <f t="shared" si="1185"/>
        <v>41.279746061789005</v>
      </c>
      <c r="BK2109" s="11">
        <f t="shared" si="1186"/>
        <v>1.232231225725045</v>
      </c>
      <c r="BL2109" s="11">
        <f t="shared" si="1187"/>
        <v>23.412393288775853</v>
      </c>
      <c r="BM2109" s="11" t="b">
        <f t="shared" si="1188"/>
        <v>0</v>
      </c>
      <c r="BN2109" s="11" t="b">
        <f t="shared" si="1189"/>
        <v>0</v>
      </c>
      <c r="BO2109" s="11" t="b">
        <f t="shared" si="1190"/>
        <v>0</v>
      </c>
      <c r="BP2109" s="11" t="b">
        <f t="shared" si="1191"/>
        <v>0</v>
      </c>
      <c r="BQ2109" s="11" t="b">
        <f t="shared" si="1192"/>
        <v>0</v>
      </c>
      <c r="BR2109" s="11" t="b">
        <f t="shared" si="1193"/>
        <v>0</v>
      </c>
    </row>
    <row r="2110" spans="1:70" ht="12.75" customHeight="1" x14ac:dyDescent="0.75">
      <c r="A2110" s="24" t="s">
        <v>2393</v>
      </c>
      <c r="B2110" s="25" t="s">
        <v>2394</v>
      </c>
      <c r="C2110" s="24" t="s">
        <v>85</v>
      </c>
      <c r="D2110" s="26" t="s">
        <v>41</v>
      </c>
      <c r="E2110" s="24" t="s">
        <v>2610</v>
      </c>
      <c r="F2110" s="24" t="s">
        <v>2610</v>
      </c>
      <c r="G2110" s="25" t="s">
        <v>2153</v>
      </c>
      <c r="H2110" s="26"/>
      <c r="I2110" s="26"/>
      <c r="J2110" s="26"/>
      <c r="K2110" s="26"/>
      <c r="L2110" s="26"/>
      <c r="M2110" s="26"/>
      <c r="N2110" s="26"/>
      <c r="O2110" s="40"/>
      <c r="P2110" s="31" t="s">
        <v>79</v>
      </c>
      <c r="Q2110" s="32">
        <v>128</v>
      </c>
      <c r="R2110" s="60">
        <f t="shared" si="1158"/>
        <v>0</v>
      </c>
      <c r="S2110" s="35" t="s">
        <v>64</v>
      </c>
      <c r="T2110" s="35"/>
      <c r="U2110" s="35" t="s">
        <v>2400</v>
      </c>
      <c r="V2110" s="30">
        <f t="shared" si="1159"/>
        <v>14</v>
      </c>
      <c r="W2110" s="29">
        <f t="shared" si="1160"/>
        <v>0.29166666666666669</v>
      </c>
      <c r="X2110" s="29">
        <f t="shared" si="1161"/>
        <v>8.6256185800753151</v>
      </c>
      <c r="Y2110" s="29">
        <f t="shared" si="1162"/>
        <v>0.25876855740225946</v>
      </c>
      <c r="Z2110" s="30">
        <f>IF(S2110="",0,VLOOKUP(S2110,[1]!Costo_Twist,2,FALSE)*W2110)</f>
        <v>36.215069343821156</v>
      </c>
      <c r="AA2110" s="31" t="s">
        <v>68</v>
      </c>
      <c r="AB2110" s="31"/>
      <c r="AC2110" s="31">
        <v>58.5</v>
      </c>
      <c r="AD2110" s="34">
        <f t="shared" si="1163"/>
        <v>58.5</v>
      </c>
      <c r="AE2110" s="33">
        <f t="shared" si="1164"/>
        <v>1.21875</v>
      </c>
      <c r="AF2110" s="33">
        <f t="shared" si="1165"/>
        <v>36.042763352457563</v>
      </c>
      <c r="AG2110" s="33">
        <f t="shared" si="1166"/>
        <v>1.0812829005737268</v>
      </c>
      <c r="AH2110" s="34">
        <f>IF(AA2110="",0,VLOOKUP(AA2110,[1]!Costo_Twist,2,FALSE)*AE2110)</f>
        <v>82.696387911405495</v>
      </c>
      <c r="AI2110" s="35" t="s">
        <v>71</v>
      </c>
      <c r="AJ2110" s="35"/>
      <c r="AK2110" s="35" t="s">
        <v>2396</v>
      </c>
      <c r="AL2110" s="35">
        <f t="shared" si="1167"/>
        <v>3</v>
      </c>
      <c r="AM2110" s="29">
        <f t="shared" si="1168"/>
        <v>6.25E-2</v>
      </c>
      <c r="AN2110" s="29">
        <f t="shared" si="1169"/>
        <v>1.8483468385875674</v>
      </c>
      <c r="AO2110" s="29">
        <f t="shared" si="1170"/>
        <v>5.5450405157627024E-2</v>
      </c>
      <c r="AP2110" s="30">
        <f>IF(AI2110="",0,VLOOKUP(AI2110,[1]!Costo_Twist,2,FALSE)*AM2110)</f>
        <v>18.156363663246296</v>
      </c>
      <c r="AQ2110" s="42"/>
      <c r="AR2110" s="42"/>
      <c r="AS2110" s="42"/>
      <c r="AT2110" s="42">
        <f t="shared" si="1171"/>
        <v>0</v>
      </c>
      <c r="AU2110" s="43">
        <f t="shared" si="1172"/>
        <v>0</v>
      </c>
      <c r="AV2110" s="43">
        <f t="shared" si="1173"/>
        <v>0</v>
      </c>
      <c r="AW2110" s="43">
        <f t="shared" si="1174"/>
        <v>0</v>
      </c>
      <c r="AX2110" s="44">
        <f>IF(AQ2110="",0,VLOOKUP(AQ2110,[1]!Costo_Twist,2,FALSE)*AU2110)</f>
        <v>0</v>
      </c>
      <c r="AY2110" s="36">
        <f t="shared" si="1175"/>
        <v>137.06782091847293</v>
      </c>
      <c r="AZ2110" s="41">
        <f t="shared" si="1176"/>
        <v>1.5729166666666667</v>
      </c>
      <c r="BA2110" s="37">
        <f t="shared" si="1177"/>
        <v>129.57291666666666</v>
      </c>
      <c r="BB2110" s="37" t="str">
        <f t="shared" si="1178"/>
        <v>ok</v>
      </c>
      <c r="BC2110" s="37" t="str">
        <f t="shared" si="1179"/>
        <v>ok</v>
      </c>
      <c r="BD2110" s="5"/>
      <c r="BE2110" s="11" t="b">
        <f t="shared" si="1180"/>
        <v>0</v>
      </c>
      <c r="BF2110" s="11" t="b">
        <f t="shared" si="1181"/>
        <v>0</v>
      </c>
      <c r="BG2110" s="11" t="b">
        <f t="shared" si="1182"/>
        <v>0</v>
      </c>
      <c r="BH2110" s="11" t="b">
        <f t="shared" si="1183"/>
        <v>0</v>
      </c>
      <c r="BI2110" s="11" t="b">
        <f t="shared" si="1184"/>
        <v>0</v>
      </c>
      <c r="BJ2110" s="11">
        <f t="shared" si="1185"/>
        <v>36.042763352457563</v>
      </c>
      <c r="BK2110" s="11">
        <f t="shared" si="1186"/>
        <v>1.8483468385875674</v>
      </c>
      <c r="BL2110" s="11">
        <f t="shared" si="1187"/>
        <v>8.6256185800753151</v>
      </c>
      <c r="BM2110" s="11" t="b">
        <f t="shared" si="1188"/>
        <v>0</v>
      </c>
      <c r="BN2110" s="11" t="b">
        <f t="shared" si="1189"/>
        <v>0</v>
      </c>
      <c r="BO2110" s="11" t="b">
        <f t="shared" si="1190"/>
        <v>0</v>
      </c>
      <c r="BP2110" s="11" t="b">
        <f t="shared" si="1191"/>
        <v>0</v>
      </c>
      <c r="BQ2110" s="11" t="b">
        <f t="shared" si="1192"/>
        <v>0</v>
      </c>
      <c r="BR2110" s="11" t="b">
        <f t="shared" si="1193"/>
        <v>0</v>
      </c>
    </row>
    <row r="2111" spans="1:70" ht="12.75" customHeight="1" x14ac:dyDescent="0.75">
      <c r="A2111" s="24" t="s">
        <v>2393</v>
      </c>
      <c r="B2111" s="25" t="s">
        <v>2394</v>
      </c>
      <c r="C2111" s="24" t="s">
        <v>85</v>
      </c>
      <c r="D2111" s="26" t="s">
        <v>41</v>
      </c>
      <c r="E2111" s="24" t="s">
        <v>2610</v>
      </c>
      <c r="F2111" s="24" t="s">
        <v>2610</v>
      </c>
      <c r="G2111" s="25" t="s">
        <v>2154</v>
      </c>
      <c r="H2111" s="26"/>
      <c r="I2111" s="26"/>
      <c r="J2111" s="26"/>
      <c r="K2111" s="26"/>
      <c r="L2111" s="26"/>
      <c r="M2111" s="26"/>
      <c r="N2111" s="26"/>
      <c r="O2111" s="40"/>
      <c r="P2111" s="31" t="s">
        <v>79</v>
      </c>
      <c r="Q2111" s="32">
        <v>128</v>
      </c>
      <c r="R2111" s="60">
        <f t="shared" si="1158"/>
        <v>0</v>
      </c>
      <c r="S2111" s="35" t="s">
        <v>64</v>
      </c>
      <c r="T2111" s="35"/>
      <c r="U2111" s="35" t="s">
        <v>2405</v>
      </c>
      <c r="V2111" s="30">
        <f t="shared" si="1159"/>
        <v>5</v>
      </c>
      <c r="W2111" s="29">
        <f t="shared" si="1160"/>
        <v>0.10416666666666667</v>
      </c>
      <c r="X2111" s="29">
        <f t="shared" si="1161"/>
        <v>3.0805780643126126</v>
      </c>
      <c r="Y2111" s="29">
        <f t="shared" si="1162"/>
        <v>9.241734192937838E-2</v>
      </c>
      <c r="Z2111" s="30">
        <f>IF(S2111="",0,VLOOKUP(S2111,[1]!Costo_Twist,2,FALSE)*W2111)</f>
        <v>12.933953337078984</v>
      </c>
      <c r="AA2111" s="31" t="s">
        <v>72</v>
      </c>
      <c r="AB2111" s="31"/>
      <c r="AC2111" s="31">
        <v>0.5</v>
      </c>
      <c r="AD2111" s="34">
        <f t="shared" si="1163"/>
        <v>0.5</v>
      </c>
      <c r="AE2111" s="33">
        <f t="shared" si="1164"/>
        <v>1.0416666666666666E-2</v>
      </c>
      <c r="AF2111" s="33">
        <f t="shared" si="1165"/>
        <v>0.30805780643126124</v>
      </c>
      <c r="AG2111" s="33">
        <f t="shared" si="1166"/>
        <v>9.2417341929378373E-3</v>
      </c>
      <c r="AH2111" s="34">
        <f>IF(AA2111="",0,VLOOKUP(AA2111,[1]!Costo_Twist,2,FALSE)*AE2111)</f>
        <v>2.1250221781943992</v>
      </c>
      <c r="AI2111" s="35" t="s">
        <v>68</v>
      </c>
      <c r="AJ2111" s="35"/>
      <c r="AK2111" s="35" t="s">
        <v>2402</v>
      </c>
      <c r="AL2111" s="35">
        <f t="shared" si="1167"/>
        <v>19</v>
      </c>
      <c r="AM2111" s="29">
        <f t="shared" si="1168"/>
        <v>0.39583333333333331</v>
      </c>
      <c r="AN2111" s="29">
        <f t="shared" si="1169"/>
        <v>11.706196644387926</v>
      </c>
      <c r="AO2111" s="29">
        <f t="shared" si="1170"/>
        <v>0.3511858993316378</v>
      </c>
      <c r="AP2111" s="30">
        <f>IF(AI2111="",0,VLOOKUP(AI2111,[1]!Costo_Twist,2,FALSE)*AM2111)</f>
        <v>26.858655902849648</v>
      </c>
      <c r="AQ2111" s="42"/>
      <c r="AR2111" s="42"/>
      <c r="AS2111" s="42"/>
      <c r="AT2111" s="42">
        <f t="shared" si="1171"/>
        <v>0</v>
      </c>
      <c r="AU2111" s="43">
        <f t="shared" si="1172"/>
        <v>0</v>
      </c>
      <c r="AV2111" s="43">
        <f t="shared" si="1173"/>
        <v>0</v>
      </c>
      <c r="AW2111" s="43">
        <f t="shared" si="1174"/>
        <v>0</v>
      </c>
      <c r="AX2111" s="44">
        <f>IF(AQ2111="",0,VLOOKUP(AQ2111,[1]!Costo_Twist,2,FALSE)*AU2111)</f>
        <v>0</v>
      </c>
      <c r="AY2111" s="36">
        <f t="shared" si="1175"/>
        <v>41.91763141812303</v>
      </c>
      <c r="AZ2111" s="41">
        <f t="shared" si="1176"/>
        <v>0.51041666666666663</v>
      </c>
      <c r="BA2111" s="37">
        <f t="shared" si="1177"/>
        <v>128.51041666666666</v>
      </c>
      <c r="BB2111" s="37" t="str">
        <f t="shared" si="1178"/>
        <v>ok</v>
      </c>
      <c r="BC2111" s="37" t="str">
        <f t="shared" si="1179"/>
        <v>ok</v>
      </c>
      <c r="BD2111" s="5"/>
      <c r="BE2111" s="11" t="b">
        <f t="shared" si="1180"/>
        <v>0</v>
      </c>
      <c r="BF2111" s="11" t="b">
        <f t="shared" si="1181"/>
        <v>0</v>
      </c>
      <c r="BG2111" s="11" t="b">
        <f t="shared" si="1182"/>
        <v>0</v>
      </c>
      <c r="BH2111" s="11" t="b">
        <f t="shared" si="1183"/>
        <v>0</v>
      </c>
      <c r="BI2111" s="11" t="b">
        <f t="shared" si="1184"/>
        <v>0</v>
      </c>
      <c r="BJ2111" s="11">
        <f t="shared" si="1185"/>
        <v>11.706196644387926</v>
      </c>
      <c r="BK2111" s="11" t="b">
        <f t="shared" si="1186"/>
        <v>0</v>
      </c>
      <c r="BL2111" s="11">
        <f t="shared" si="1187"/>
        <v>3.0805780643126126</v>
      </c>
      <c r="BM2111" s="11" t="b">
        <f t="shared" si="1188"/>
        <v>0</v>
      </c>
      <c r="BN2111" s="11">
        <f t="shared" si="1189"/>
        <v>0.30805780643126124</v>
      </c>
      <c r="BO2111" s="11" t="b">
        <f t="shared" si="1190"/>
        <v>0</v>
      </c>
      <c r="BP2111" s="11" t="b">
        <f t="shared" si="1191"/>
        <v>0</v>
      </c>
      <c r="BQ2111" s="11" t="b">
        <f t="shared" si="1192"/>
        <v>0</v>
      </c>
      <c r="BR2111" s="11" t="b">
        <f t="shared" si="1193"/>
        <v>0</v>
      </c>
    </row>
    <row r="2112" spans="1:70" ht="12.75" customHeight="1" x14ac:dyDescent="0.75">
      <c r="A2112" s="24" t="s">
        <v>2393</v>
      </c>
      <c r="B2112" s="25" t="s">
        <v>2394</v>
      </c>
      <c r="C2112" s="24" t="s">
        <v>85</v>
      </c>
      <c r="D2112" s="26" t="s">
        <v>41</v>
      </c>
      <c r="E2112" s="24" t="s">
        <v>2610</v>
      </c>
      <c r="F2112" s="24" t="s">
        <v>2610</v>
      </c>
      <c r="G2112" s="25" t="s">
        <v>2155</v>
      </c>
      <c r="H2112" s="26"/>
      <c r="I2112" s="26"/>
      <c r="J2112" s="26"/>
      <c r="K2112" s="26"/>
      <c r="L2112" s="26"/>
      <c r="M2112" s="26"/>
      <c r="N2112" s="26"/>
      <c r="O2112" s="40"/>
      <c r="P2112" s="31" t="s">
        <v>79</v>
      </c>
      <c r="Q2112" s="32">
        <v>128</v>
      </c>
      <c r="R2112" s="60">
        <f t="shared" si="1158"/>
        <v>0</v>
      </c>
      <c r="S2112" s="35" t="s">
        <v>64</v>
      </c>
      <c r="T2112" s="35"/>
      <c r="U2112" s="35" t="s">
        <v>2395</v>
      </c>
      <c r="V2112" s="30">
        <f t="shared" si="1159"/>
        <v>1</v>
      </c>
      <c r="W2112" s="29">
        <f t="shared" si="1160"/>
        <v>2.0833333333333332E-2</v>
      </c>
      <c r="X2112" s="29">
        <f t="shared" si="1161"/>
        <v>0.61611561286252248</v>
      </c>
      <c r="Y2112" s="29">
        <f t="shared" si="1162"/>
        <v>1.8483468385875675E-2</v>
      </c>
      <c r="Z2112" s="30">
        <f>IF(S2112="",0,VLOOKUP(S2112,[1]!Costo_Twist,2,FALSE)*W2112)</f>
        <v>2.5867906674157966</v>
      </c>
      <c r="AA2112" s="31" t="s">
        <v>68</v>
      </c>
      <c r="AB2112" s="31"/>
      <c r="AC2112" s="31" t="s">
        <v>2405</v>
      </c>
      <c r="AD2112" s="34">
        <f t="shared" si="1163"/>
        <v>5</v>
      </c>
      <c r="AE2112" s="33">
        <f t="shared" si="1164"/>
        <v>0.10416666666666667</v>
      </c>
      <c r="AF2112" s="33">
        <f t="shared" si="1165"/>
        <v>3.0805780643126126</v>
      </c>
      <c r="AG2112" s="33">
        <f t="shared" si="1166"/>
        <v>9.241734192937838E-2</v>
      </c>
      <c r="AH2112" s="34">
        <f>IF(AA2112="",0,VLOOKUP(AA2112,[1]!Costo_Twist,2,FALSE)*AE2112)</f>
        <v>7.068067342855171</v>
      </c>
      <c r="AI2112" s="35"/>
      <c r="AJ2112" s="35"/>
      <c r="AK2112" s="35"/>
      <c r="AL2112" s="35">
        <f t="shared" si="1167"/>
        <v>0</v>
      </c>
      <c r="AM2112" s="29">
        <f t="shared" si="1168"/>
        <v>0</v>
      </c>
      <c r="AN2112" s="29">
        <f t="shared" si="1169"/>
        <v>0</v>
      </c>
      <c r="AO2112" s="29">
        <f t="shared" si="1170"/>
        <v>0</v>
      </c>
      <c r="AP2112" s="30">
        <f>IF(AI2112="",0,VLOOKUP(AI2112,[1]!Costo_Twist,2,FALSE)*AM2112)</f>
        <v>0</v>
      </c>
      <c r="AQ2112" s="42"/>
      <c r="AR2112" s="42"/>
      <c r="AS2112" s="42"/>
      <c r="AT2112" s="42">
        <f t="shared" si="1171"/>
        <v>0</v>
      </c>
      <c r="AU2112" s="43">
        <f t="shared" si="1172"/>
        <v>0</v>
      </c>
      <c r="AV2112" s="43">
        <f t="shared" si="1173"/>
        <v>0</v>
      </c>
      <c r="AW2112" s="43">
        <f t="shared" si="1174"/>
        <v>0</v>
      </c>
      <c r="AX2112" s="44">
        <f>IF(AQ2112="",0,VLOOKUP(AQ2112,[1]!Costo_Twist,2,FALSE)*AU2112)</f>
        <v>0</v>
      </c>
      <c r="AY2112" s="36">
        <f t="shared" si="1175"/>
        <v>9.6548580102709671</v>
      </c>
      <c r="AZ2112" s="41">
        <f t="shared" si="1176"/>
        <v>0.125</v>
      </c>
      <c r="BA2112" s="37">
        <f t="shared" si="1177"/>
        <v>128.125</v>
      </c>
      <c r="BB2112" s="37" t="str">
        <f t="shared" si="1178"/>
        <v>ok</v>
      </c>
      <c r="BC2112" s="37" t="str">
        <f t="shared" si="1179"/>
        <v>ok</v>
      </c>
      <c r="BD2112" s="5"/>
      <c r="BE2112" s="11" t="b">
        <f t="shared" si="1180"/>
        <v>0</v>
      </c>
      <c r="BF2112" s="11" t="b">
        <f t="shared" si="1181"/>
        <v>0</v>
      </c>
      <c r="BG2112" s="11" t="b">
        <f t="shared" si="1182"/>
        <v>0</v>
      </c>
      <c r="BH2112" s="11" t="b">
        <f t="shared" si="1183"/>
        <v>0</v>
      </c>
      <c r="BI2112" s="11" t="b">
        <f t="shared" si="1184"/>
        <v>0</v>
      </c>
      <c r="BJ2112" s="11">
        <f t="shared" si="1185"/>
        <v>3.0805780643126126</v>
      </c>
      <c r="BK2112" s="11" t="b">
        <f t="shared" si="1186"/>
        <v>0</v>
      </c>
      <c r="BL2112" s="11">
        <f t="shared" si="1187"/>
        <v>0.61611561286252248</v>
      </c>
      <c r="BM2112" s="11" t="b">
        <f t="shared" si="1188"/>
        <v>0</v>
      </c>
      <c r="BN2112" s="11" t="b">
        <f t="shared" si="1189"/>
        <v>0</v>
      </c>
      <c r="BO2112" s="11" t="b">
        <f t="shared" si="1190"/>
        <v>0</v>
      </c>
      <c r="BP2112" s="11" t="b">
        <f t="shared" si="1191"/>
        <v>0</v>
      </c>
      <c r="BQ2112" s="11" t="b">
        <f t="shared" si="1192"/>
        <v>0</v>
      </c>
      <c r="BR2112" s="11" t="b">
        <f t="shared" si="1193"/>
        <v>0</v>
      </c>
    </row>
    <row r="2113" spans="1:70" ht="12.75" customHeight="1" x14ac:dyDescent="0.75">
      <c r="A2113" s="24" t="s">
        <v>2393</v>
      </c>
      <c r="B2113" s="25" t="s">
        <v>2394</v>
      </c>
      <c r="C2113" s="24" t="s">
        <v>85</v>
      </c>
      <c r="D2113" s="26" t="s">
        <v>41</v>
      </c>
      <c r="E2113" s="24" t="s">
        <v>2610</v>
      </c>
      <c r="F2113" s="24" t="s">
        <v>2610</v>
      </c>
      <c r="G2113" s="25" t="s">
        <v>2156</v>
      </c>
      <c r="H2113" s="26"/>
      <c r="I2113" s="26"/>
      <c r="J2113" s="26"/>
      <c r="K2113" s="26"/>
      <c r="L2113" s="26"/>
      <c r="M2113" s="26"/>
      <c r="N2113" s="26"/>
      <c r="O2113" s="40"/>
      <c r="P2113" s="31" t="s">
        <v>81</v>
      </c>
      <c r="Q2113" s="32">
        <v>120</v>
      </c>
      <c r="R2113" s="60">
        <f t="shared" si="1158"/>
        <v>0</v>
      </c>
      <c r="S2113" s="35" t="s">
        <v>64</v>
      </c>
      <c r="T2113" s="35"/>
      <c r="U2113" s="35" t="s">
        <v>2500</v>
      </c>
      <c r="V2113" s="30">
        <f t="shared" si="1159"/>
        <v>199</v>
      </c>
      <c r="W2113" s="29">
        <f t="shared" si="1160"/>
        <v>4.145833333333333</v>
      </c>
      <c r="X2113" s="29">
        <f t="shared" si="1161"/>
        <v>122.60700695964196</v>
      </c>
      <c r="Y2113" s="29">
        <f t="shared" si="1162"/>
        <v>3.6782102087892588</v>
      </c>
      <c r="Z2113" s="30">
        <f>IF(S2113="",0,VLOOKUP(S2113,[1]!Costo_Twist,2,FALSE)*W2113)</f>
        <v>514.77134281574354</v>
      </c>
      <c r="AA2113" s="31" t="s">
        <v>65</v>
      </c>
      <c r="AB2113" s="31"/>
      <c r="AC2113" s="31" t="s">
        <v>2464</v>
      </c>
      <c r="AD2113" s="34">
        <f t="shared" si="1163"/>
        <v>72</v>
      </c>
      <c r="AE2113" s="33">
        <f t="shared" si="1164"/>
        <v>1.5</v>
      </c>
      <c r="AF2113" s="33">
        <f t="shared" si="1165"/>
        <v>44.360324126101617</v>
      </c>
      <c r="AG2113" s="33">
        <f t="shared" si="1166"/>
        <v>1.3308097237830485</v>
      </c>
      <c r="AH2113" s="34">
        <f>IF(AA2113="",0,VLOOKUP(AA2113,[1]!Costo_Twist,2,FALSE)*AE2113)</f>
        <v>219.63332051926548</v>
      </c>
      <c r="AI2113" s="35" t="s">
        <v>66</v>
      </c>
      <c r="AJ2113" s="35"/>
      <c r="AK2113" s="35" t="s">
        <v>2402</v>
      </c>
      <c r="AL2113" s="35">
        <f t="shared" si="1167"/>
        <v>19</v>
      </c>
      <c r="AM2113" s="29">
        <f t="shared" si="1168"/>
        <v>0.39583333333333331</v>
      </c>
      <c r="AN2113" s="29">
        <f t="shared" si="1169"/>
        <v>11.706196644387926</v>
      </c>
      <c r="AO2113" s="29">
        <f t="shared" si="1170"/>
        <v>0.3511858993316378</v>
      </c>
      <c r="AP2113" s="30">
        <f>IF(AI2113="",0,VLOOKUP(AI2113,[1]!Costo_Twist,2,FALSE)*AM2113)</f>
        <v>99.225562094015828</v>
      </c>
      <c r="AQ2113" s="42"/>
      <c r="AR2113" s="42"/>
      <c r="AS2113" s="42"/>
      <c r="AT2113" s="42">
        <f t="shared" si="1171"/>
        <v>0</v>
      </c>
      <c r="AU2113" s="43">
        <f t="shared" si="1172"/>
        <v>0</v>
      </c>
      <c r="AV2113" s="43">
        <f t="shared" si="1173"/>
        <v>0</v>
      </c>
      <c r="AW2113" s="43">
        <f t="shared" si="1174"/>
        <v>0</v>
      </c>
      <c r="AX2113" s="44">
        <f>IF(AQ2113="",0,VLOOKUP(AQ2113,[1]!Costo_Twist,2,FALSE)*AU2113)</f>
        <v>0</v>
      </c>
      <c r="AY2113" s="36">
        <f t="shared" si="1175"/>
        <v>833.63022542902479</v>
      </c>
      <c r="AZ2113" s="41">
        <f t="shared" si="1176"/>
        <v>6.0416666666666661</v>
      </c>
      <c r="BA2113" s="37">
        <f t="shared" si="1177"/>
        <v>126.04166666666667</v>
      </c>
      <c r="BB2113" s="37" t="str">
        <f t="shared" si="1178"/>
        <v>ok</v>
      </c>
      <c r="BC2113" s="37" t="str">
        <f t="shared" si="1179"/>
        <v>ok</v>
      </c>
      <c r="BD2113" s="5"/>
      <c r="BE2113" s="11" t="b">
        <f t="shared" si="1180"/>
        <v>0</v>
      </c>
      <c r="BF2113" s="11" t="b">
        <f t="shared" si="1181"/>
        <v>0</v>
      </c>
      <c r="BG2113" s="11" t="b">
        <f t="shared" si="1182"/>
        <v>0</v>
      </c>
      <c r="BH2113" s="11" t="b">
        <f t="shared" si="1183"/>
        <v>0</v>
      </c>
      <c r="BI2113" s="11" t="b">
        <f t="shared" si="1184"/>
        <v>0</v>
      </c>
      <c r="BJ2113" s="11" t="b">
        <f t="shared" si="1185"/>
        <v>0</v>
      </c>
      <c r="BK2113" s="11" t="b">
        <f t="shared" si="1186"/>
        <v>0</v>
      </c>
      <c r="BL2113" s="11">
        <f t="shared" si="1187"/>
        <v>122.60700695964196</v>
      </c>
      <c r="BM2113" s="11">
        <f t="shared" si="1188"/>
        <v>44.360324126101617</v>
      </c>
      <c r="BN2113" s="11" t="b">
        <f t="shared" si="1189"/>
        <v>0</v>
      </c>
      <c r="BO2113" s="11">
        <f t="shared" si="1190"/>
        <v>11.706196644387926</v>
      </c>
      <c r="BP2113" s="11" t="b">
        <f t="shared" si="1191"/>
        <v>0</v>
      </c>
      <c r="BQ2113" s="11" t="b">
        <f t="shared" si="1192"/>
        <v>0</v>
      </c>
      <c r="BR2113" s="11" t="b">
        <f t="shared" si="1193"/>
        <v>0</v>
      </c>
    </row>
    <row r="2114" spans="1:70" ht="12.75" customHeight="1" x14ac:dyDescent="0.75">
      <c r="A2114" s="24" t="s">
        <v>2393</v>
      </c>
      <c r="B2114" s="25" t="s">
        <v>2394</v>
      </c>
      <c r="C2114" s="24" t="s">
        <v>85</v>
      </c>
      <c r="D2114" s="26" t="s">
        <v>41</v>
      </c>
      <c r="E2114" s="24" t="s">
        <v>2610</v>
      </c>
      <c r="F2114" s="24" t="s">
        <v>2610</v>
      </c>
      <c r="G2114" s="25" t="s">
        <v>2157</v>
      </c>
      <c r="H2114" s="26"/>
      <c r="I2114" s="26"/>
      <c r="J2114" s="26"/>
      <c r="K2114" s="26"/>
      <c r="L2114" s="26"/>
      <c r="M2114" s="26"/>
      <c r="N2114" s="26"/>
      <c r="O2114" s="40"/>
      <c r="P2114" s="31" t="s">
        <v>81</v>
      </c>
      <c r="Q2114" s="32">
        <v>120</v>
      </c>
      <c r="R2114" s="60">
        <f t="shared" si="1158"/>
        <v>0</v>
      </c>
      <c r="S2114" s="35" t="s">
        <v>64</v>
      </c>
      <c r="T2114" s="35"/>
      <c r="U2114" s="35">
        <v>75.5</v>
      </c>
      <c r="V2114" s="30">
        <f t="shared" si="1159"/>
        <v>75.5</v>
      </c>
      <c r="W2114" s="29">
        <f t="shared" si="1160"/>
        <v>1.5729166666666667</v>
      </c>
      <c r="X2114" s="29">
        <f t="shared" si="1161"/>
        <v>46.516728771120448</v>
      </c>
      <c r="Y2114" s="29">
        <f t="shared" si="1162"/>
        <v>1.3955018631336134</v>
      </c>
      <c r="Z2114" s="30">
        <f>IF(S2114="",0,VLOOKUP(S2114,[1]!Costo_Twist,2,FALSE)*W2114)</f>
        <v>195.30269538989265</v>
      </c>
      <c r="AA2114" s="31" t="s">
        <v>66</v>
      </c>
      <c r="AB2114" s="31"/>
      <c r="AC2114" s="31" t="s">
        <v>2412</v>
      </c>
      <c r="AD2114" s="34">
        <f t="shared" si="1163"/>
        <v>8</v>
      </c>
      <c r="AE2114" s="33">
        <f t="shared" si="1164"/>
        <v>0.16666666666666666</v>
      </c>
      <c r="AF2114" s="33">
        <f t="shared" si="1165"/>
        <v>4.9289249029001798</v>
      </c>
      <c r="AG2114" s="33">
        <f t="shared" si="1166"/>
        <v>0.1478677470870054</v>
      </c>
      <c r="AH2114" s="34">
        <f>IF(AA2114="",0,VLOOKUP(AA2114,[1]!Costo_Twist,2,FALSE)*AE2114)</f>
        <v>41.779184039585608</v>
      </c>
      <c r="AI2114" s="35" t="s">
        <v>68</v>
      </c>
      <c r="AJ2114" s="35"/>
      <c r="AK2114" s="35">
        <v>145.5</v>
      </c>
      <c r="AL2114" s="35">
        <f t="shared" si="1167"/>
        <v>145.5</v>
      </c>
      <c r="AM2114" s="29">
        <f t="shared" si="1168"/>
        <v>3.03125</v>
      </c>
      <c r="AN2114" s="29">
        <f t="shared" si="1169"/>
        <v>89.644821671497027</v>
      </c>
      <c r="AO2114" s="29">
        <f t="shared" si="1170"/>
        <v>2.6893446501449105</v>
      </c>
      <c r="AP2114" s="30">
        <f>IF(AI2114="",0,VLOOKUP(AI2114,[1]!Costo_Twist,2,FALSE)*AM2114)</f>
        <v>205.68075967708549</v>
      </c>
      <c r="AQ2114" s="42"/>
      <c r="AR2114" s="42"/>
      <c r="AS2114" s="42"/>
      <c r="AT2114" s="42">
        <f t="shared" si="1171"/>
        <v>0</v>
      </c>
      <c r="AU2114" s="43">
        <f t="shared" si="1172"/>
        <v>0</v>
      </c>
      <c r="AV2114" s="43">
        <f t="shared" si="1173"/>
        <v>0</v>
      </c>
      <c r="AW2114" s="43">
        <f t="shared" si="1174"/>
        <v>0</v>
      </c>
      <c r="AX2114" s="44">
        <f>IF(AQ2114="",0,VLOOKUP(AQ2114,[1]!Costo_Twist,2,FALSE)*AU2114)</f>
        <v>0</v>
      </c>
      <c r="AY2114" s="36">
        <f t="shared" si="1175"/>
        <v>442.76263910656371</v>
      </c>
      <c r="AZ2114" s="41">
        <f t="shared" si="1176"/>
        <v>4.7708333333333339</v>
      </c>
      <c r="BA2114" s="37">
        <f t="shared" si="1177"/>
        <v>124.77083333333333</v>
      </c>
      <c r="BB2114" s="37" t="str">
        <f t="shared" si="1178"/>
        <v>ok</v>
      </c>
      <c r="BC2114" s="37" t="str">
        <f t="shared" si="1179"/>
        <v>ok</v>
      </c>
      <c r="BD2114" s="5"/>
      <c r="BE2114" s="11" t="b">
        <f t="shared" si="1180"/>
        <v>0</v>
      </c>
      <c r="BF2114" s="11" t="b">
        <f t="shared" si="1181"/>
        <v>0</v>
      </c>
      <c r="BG2114" s="11" t="b">
        <f t="shared" si="1182"/>
        <v>0</v>
      </c>
      <c r="BH2114" s="11" t="b">
        <f t="shared" si="1183"/>
        <v>0</v>
      </c>
      <c r="BI2114" s="11" t="b">
        <f t="shared" si="1184"/>
        <v>0</v>
      </c>
      <c r="BJ2114" s="11">
        <f t="shared" si="1185"/>
        <v>89.644821671497027</v>
      </c>
      <c r="BK2114" s="11" t="b">
        <f t="shared" si="1186"/>
        <v>0</v>
      </c>
      <c r="BL2114" s="11">
        <f t="shared" si="1187"/>
        <v>46.516728771120448</v>
      </c>
      <c r="BM2114" s="11" t="b">
        <f t="shared" si="1188"/>
        <v>0</v>
      </c>
      <c r="BN2114" s="11" t="b">
        <f t="shared" si="1189"/>
        <v>0</v>
      </c>
      <c r="BO2114" s="11">
        <f t="shared" si="1190"/>
        <v>4.9289249029001798</v>
      </c>
      <c r="BP2114" s="11" t="b">
        <f t="shared" si="1191"/>
        <v>0</v>
      </c>
      <c r="BQ2114" s="11" t="b">
        <f t="shared" si="1192"/>
        <v>0</v>
      </c>
      <c r="BR2114" s="11" t="b">
        <f t="shared" si="1193"/>
        <v>0</v>
      </c>
    </row>
    <row r="2115" spans="1:70" ht="12.75" customHeight="1" x14ac:dyDescent="0.75">
      <c r="A2115" s="24" t="s">
        <v>2393</v>
      </c>
      <c r="B2115" s="25" t="s">
        <v>2394</v>
      </c>
      <c r="C2115" s="24" t="s">
        <v>85</v>
      </c>
      <c r="D2115" s="26" t="s">
        <v>41</v>
      </c>
      <c r="E2115" s="24" t="s">
        <v>2610</v>
      </c>
      <c r="F2115" s="24" t="s">
        <v>2610</v>
      </c>
      <c r="G2115" s="25" t="s">
        <v>2158</v>
      </c>
      <c r="H2115" s="26"/>
      <c r="I2115" s="26"/>
      <c r="J2115" s="26"/>
      <c r="K2115" s="26"/>
      <c r="L2115" s="26"/>
      <c r="M2115" s="26"/>
      <c r="N2115" s="26"/>
      <c r="O2115" s="40"/>
      <c r="P2115" s="31" t="s">
        <v>80</v>
      </c>
      <c r="Q2115" s="32">
        <v>124</v>
      </c>
      <c r="R2115" s="60">
        <f t="shared" si="1158"/>
        <v>0</v>
      </c>
      <c r="S2115" s="35" t="s">
        <v>64</v>
      </c>
      <c r="T2115" s="35"/>
      <c r="U2115" s="35">
        <v>107.5</v>
      </c>
      <c r="V2115" s="30">
        <f t="shared" si="1159"/>
        <v>107.5</v>
      </c>
      <c r="W2115" s="29">
        <f t="shared" si="1160"/>
        <v>2.2395833333333335</v>
      </c>
      <c r="X2115" s="29">
        <f t="shared" si="1161"/>
        <v>66.232428382721167</v>
      </c>
      <c r="Y2115" s="29">
        <f t="shared" si="1162"/>
        <v>1.9869728514816349</v>
      </c>
      <c r="Z2115" s="30">
        <f>IF(S2115="",0,VLOOKUP(S2115,[1]!Costo_Twist,2,FALSE)*W2115)</f>
        <v>278.07999674719815</v>
      </c>
      <c r="AA2115" s="31" t="s">
        <v>65</v>
      </c>
      <c r="AB2115" s="31"/>
      <c r="AC2115" s="31" t="s">
        <v>2435</v>
      </c>
      <c r="AD2115" s="34">
        <f t="shared" si="1163"/>
        <v>24</v>
      </c>
      <c r="AE2115" s="33">
        <f t="shared" si="1164"/>
        <v>0.5</v>
      </c>
      <c r="AF2115" s="33">
        <f t="shared" si="1165"/>
        <v>14.786774708700539</v>
      </c>
      <c r="AG2115" s="33">
        <f t="shared" si="1166"/>
        <v>0.44360324126101619</v>
      </c>
      <c r="AH2115" s="34">
        <f>IF(AA2115="",0,VLOOKUP(AA2115,[1]!Costo_Twist,2,FALSE)*AE2115)</f>
        <v>73.211106839755161</v>
      </c>
      <c r="AI2115" s="35" t="s">
        <v>66</v>
      </c>
      <c r="AJ2115" s="35"/>
      <c r="AK2115" s="35">
        <v>8.5</v>
      </c>
      <c r="AL2115" s="35">
        <f t="shared" si="1167"/>
        <v>8.5</v>
      </c>
      <c r="AM2115" s="29">
        <f t="shared" si="1168"/>
        <v>0.17708333333333334</v>
      </c>
      <c r="AN2115" s="29">
        <f t="shared" si="1169"/>
        <v>5.2369827093314418</v>
      </c>
      <c r="AO2115" s="29">
        <f t="shared" si="1170"/>
        <v>0.15710948127994326</v>
      </c>
      <c r="AP2115" s="30">
        <f>IF(AI2115="",0,VLOOKUP(AI2115,[1]!Costo_Twist,2,FALSE)*AM2115)</f>
        <v>44.39038304205971</v>
      </c>
      <c r="AQ2115" s="42"/>
      <c r="AR2115" s="42"/>
      <c r="AS2115" s="42"/>
      <c r="AT2115" s="42">
        <f t="shared" si="1171"/>
        <v>0</v>
      </c>
      <c r="AU2115" s="43">
        <f t="shared" si="1172"/>
        <v>0</v>
      </c>
      <c r="AV2115" s="43">
        <f t="shared" si="1173"/>
        <v>0</v>
      </c>
      <c r="AW2115" s="43">
        <f t="shared" si="1174"/>
        <v>0</v>
      </c>
      <c r="AX2115" s="44">
        <f>IF(AQ2115="",0,VLOOKUP(AQ2115,[1]!Costo_Twist,2,FALSE)*AU2115)</f>
        <v>0</v>
      </c>
      <c r="AY2115" s="36">
        <f t="shared" si="1175"/>
        <v>395.68148662901308</v>
      </c>
      <c r="AZ2115" s="41">
        <f t="shared" si="1176"/>
        <v>2.916666666666667</v>
      </c>
      <c r="BA2115" s="37">
        <f t="shared" si="1177"/>
        <v>126.91666666666667</v>
      </c>
      <c r="BB2115" s="37" t="str">
        <f t="shared" si="1178"/>
        <v>ok</v>
      </c>
      <c r="BC2115" s="37" t="str">
        <f t="shared" si="1179"/>
        <v>ok</v>
      </c>
      <c r="BD2115" s="5"/>
      <c r="BE2115" s="11" t="b">
        <f t="shared" si="1180"/>
        <v>0</v>
      </c>
      <c r="BF2115" s="11" t="b">
        <f t="shared" si="1181"/>
        <v>0</v>
      </c>
      <c r="BG2115" s="11" t="b">
        <f t="shared" si="1182"/>
        <v>0</v>
      </c>
      <c r="BH2115" s="11" t="b">
        <f t="shared" si="1183"/>
        <v>0</v>
      </c>
      <c r="BI2115" s="11" t="b">
        <f t="shared" si="1184"/>
        <v>0</v>
      </c>
      <c r="BJ2115" s="11" t="b">
        <f t="shared" si="1185"/>
        <v>0</v>
      </c>
      <c r="BK2115" s="11" t="b">
        <f t="shared" si="1186"/>
        <v>0</v>
      </c>
      <c r="BL2115" s="11">
        <f t="shared" si="1187"/>
        <v>66.232428382721167</v>
      </c>
      <c r="BM2115" s="11">
        <f t="shared" si="1188"/>
        <v>14.786774708700539</v>
      </c>
      <c r="BN2115" s="11" t="b">
        <f t="shared" si="1189"/>
        <v>0</v>
      </c>
      <c r="BO2115" s="11">
        <f t="shared" si="1190"/>
        <v>5.2369827093314418</v>
      </c>
      <c r="BP2115" s="11" t="b">
        <f t="shared" si="1191"/>
        <v>0</v>
      </c>
      <c r="BQ2115" s="11" t="b">
        <f t="shared" si="1192"/>
        <v>0</v>
      </c>
      <c r="BR2115" s="11" t="b">
        <f t="shared" si="1193"/>
        <v>0</v>
      </c>
    </row>
    <row r="2116" spans="1:70" ht="12.75" customHeight="1" x14ac:dyDescent="0.75">
      <c r="A2116" s="24" t="s">
        <v>2393</v>
      </c>
      <c r="B2116" s="25" t="s">
        <v>2394</v>
      </c>
      <c r="C2116" s="24" t="s">
        <v>85</v>
      </c>
      <c r="D2116" s="26" t="s">
        <v>41</v>
      </c>
      <c r="E2116" s="24" t="s">
        <v>2610</v>
      </c>
      <c r="F2116" s="24" t="s">
        <v>2610</v>
      </c>
      <c r="G2116" s="25" t="s">
        <v>2159</v>
      </c>
      <c r="H2116" s="26"/>
      <c r="I2116" s="26"/>
      <c r="J2116" s="26"/>
      <c r="K2116" s="26"/>
      <c r="L2116" s="26"/>
      <c r="M2116" s="26"/>
      <c r="N2116" s="26"/>
      <c r="O2116" s="40"/>
      <c r="P2116" s="31" t="s">
        <v>80</v>
      </c>
      <c r="Q2116" s="32">
        <v>124</v>
      </c>
      <c r="R2116" s="60">
        <f t="shared" si="1158"/>
        <v>0</v>
      </c>
      <c r="S2116" s="35" t="s">
        <v>64</v>
      </c>
      <c r="T2116" s="35"/>
      <c r="U2116" s="30">
        <v>23.5</v>
      </c>
      <c r="V2116" s="30">
        <f t="shared" si="1159"/>
        <v>23.5</v>
      </c>
      <c r="W2116" s="29">
        <f t="shared" si="1160"/>
        <v>0.48958333333333331</v>
      </c>
      <c r="X2116" s="29">
        <f t="shared" si="1161"/>
        <v>14.478716902269278</v>
      </c>
      <c r="Y2116" s="29">
        <f t="shared" si="1162"/>
        <v>0.43436150706807836</v>
      </c>
      <c r="Z2116" s="30">
        <f>IF(S2116="",0,VLOOKUP(S2116,[1]!Costo_Twist,2,FALSE)*W2116)</f>
        <v>60.789580684271222</v>
      </c>
      <c r="AA2116" s="31" t="s">
        <v>72</v>
      </c>
      <c r="AB2116" s="31"/>
      <c r="AC2116" s="31" t="s">
        <v>2412</v>
      </c>
      <c r="AD2116" s="34">
        <f t="shared" si="1163"/>
        <v>8</v>
      </c>
      <c r="AE2116" s="33">
        <f t="shared" si="1164"/>
        <v>0.16666666666666666</v>
      </c>
      <c r="AF2116" s="33">
        <f t="shared" si="1165"/>
        <v>4.9289249029001798</v>
      </c>
      <c r="AG2116" s="33">
        <f t="shared" si="1166"/>
        <v>0.1478677470870054</v>
      </c>
      <c r="AH2116" s="34">
        <f>IF(AA2116="",0,VLOOKUP(AA2116,[1]!Costo_Twist,2,FALSE)*AE2116)</f>
        <v>34.000354851110387</v>
      </c>
      <c r="AI2116" s="35" t="s">
        <v>68</v>
      </c>
      <c r="AJ2116" s="35"/>
      <c r="AK2116" s="35">
        <v>74.5</v>
      </c>
      <c r="AL2116" s="35">
        <f t="shared" si="1167"/>
        <v>74.5</v>
      </c>
      <c r="AM2116" s="29">
        <f t="shared" si="1168"/>
        <v>1.5520833333333333</v>
      </c>
      <c r="AN2116" s="29">
        <f t="shared" si="1169"/>
        <v>45.900613158257926</v>
      </c>
      <c r="AO2116" s="29">
        <f t="shared" si="1170"/>
        <v>1.3770183947477377</v>
      </c>
      <c r="AP2116" s="30">
        <f>IF(AI2116="",0,VLOOKUP(AI2116,[1]!Costo_Twist,2,FALSE)*AM2116)</f>
        <v>105.31420340854204</v>
      </c>
      <c r="AQ2116" s="42"/>
      <c r="AR2116" s="42"/>
      <c r="AS2116" s="42"/>
      <c r="AT2116" s="42">
        <f t="shared" si="1171"/>
        <v>0</v>
      </c>
      <c r="AU2116" s="43">
        <f t="shared" si="1172"/>
        <v>0</v>
      </c>
      <c r="AV2116" s="43">
        <f t="shared" si="1173"/>
        <v>0</v>
      </c>
      <c r="AW2116" s="43">
        <f t="shared" si="1174"/>
        <v>0</v>
      </c>
      <c r="AX2116" s="44">
        <f>IF(AQ2116="",0,VLOOKUP(AQ2116,[1]!Costo_Twist,2,FALSE)*AU2116)</f>
        <v>0</v>
      </c>
      <c r="AY2116" s="36">
        <f t="shared" si="1175"/>
        <v>200.10413894392366</v>
      </c>
      <c r="AZ2116" s="41">
        <f t="shared" si="1176"/>
        <v>2.208333333333333</v>
      </c>
      <c r="BA2116" s="37">
        <f t="shared" si="1177"/>
        <v>126.20833333333333</v>
      </c>
      <c r="BB2116" s="37" t="str">
        <f t="shared" si="1178"/>
        <v>ok</v>
      </c>
      <c r="BC2116" s="37" t="str">
        <f t="shared" si="1179"/>
        <v>ok</v>
      </c>
      <c r="BD2116" s="5"/>
      <c r="BE2116" s="11" t="b">
        <f t="shared" si="1180"/>
        <v>0</v>
      </c>
      <c r="BF2116" s="11" t="b">
        <f t="shared" si="1181"/>
        <v>0</v>
      </c>
      <c r="BG2116" s="11" t="b">
        <f t="shared" si="1182"/>
        <v>0</v>
      </c>
      <c r="BH2116" s="11" t="b">
        <f t="shared" si="1183"/>
        <v>0</v>
      </c>
      <c r="BI2116" s="11" t="b">
        <f t="shared" si="1184"/>
        <v>0</v>
      </c>
      <c r="BJ2116" s="11">
        <f t="shared" si="1185"/>
        <v>45.900613158257926</v>
      </c>
      <c r="BK2116" s="11" t="b">
        <f t="shared" si="1186"/>
        <v>0</v>
      </c>
      <c r="BL2116" s="11">
        <f t="shared" si="1187"/>
        <v>14.478716902269278</v>
      </c>
      <c r="BM2116" s="11" t="b">
        <f t="shared" si="1188"/>
        <v>0</v>
      </c>
      <c r="BN2116" s="11">
        <f t="shared" si="1189"/>
        <v>4.9289249029001798</v>
      </c>
      <c r="BO2116" s="11" t="b">
        <f t="shared" si="1190"/>
        <v>0</v>
      </c>
      <c r="BP2116" s="11" t="b">
        <f t="shared" si="1191"/>
        <v>0</v>
      </c>
      <c r="BQ2116" s="11" t="b">
        <f t="shared" si="1192"/>
        <v>0</v>
      </c>
      <c r="BR2116" s="11" t="b">
        <f t="shared" si="1193"/>
        <v>0</v>
      </c>
    </row>
    <row r="2117" spans="1:70" ht="12.75" customHeight="1" x14ac:dyDescent="0.75">
      <c r="A2117" s="24" t="s">
        <v>2393</v>
      </c>
      <c r="B2117" s="25" t="s">
        <v>2394</v>
      </c>
      <c r="C2117" s="24" t="s">
        <v>85</v>
      </c>
      <c r="D2117" s="26" t="s">
        <v>41</v>
      </c>
      <c r="E2117" s="24" t="s">
        <v>2610</v>
      </c>
      <c r="F2117" s="24" t="s">
        <v>2610</v>
      </c>
      <c r="G2117" s="25" t="s">
        <v>2160</v>
      </c>
      <c r="H2117" s="26"/>
      <c r="I2117" s="26"/>
      <c r="J2117" s="26"/>
      <c r="K2117" s="26"/>
      <c r="L2117" s="26"/>
      <c r="M2117" s="26"/>
      <c r="N2117" s="26"/>
      <c r="O2117" s="40"/>
      <c r="P2117" s="31" t="s">
        <v>79</v>
      </c>
      <c r="Q2117" s="32">
        <v>128</v>
      </c>
      <c r="R2117" s="60">
        <f t="shared" si="1158"/>
        <v>0</v>
      </c>
      <c r="S2117" s="35" t="s">
        <v>72</v>
      </c>
      <c r="T2117" s="35"/>
      <c r="U2117" s="30" t="s">
        <v>2395</v>
      </c>
      <c r="V2117" s="30">
        <f t="shared" si="1159"/>
        <v>1</v>
      </c>
      <c r="W2117" s="29">
        <f t="shared" si="1160"/>
        <v>2.0833333333333332E-2</v>
      </c>
      <c r="X2117" s="29">
        <f t="shared" si="1161"/>
        <v>0.61611561286252248</v>
      </c>
      <c r="Y2117" s="29">
        <f t="shared" si="1162"/>
        <v>1.8483468385875675E-2</v>
      </c>
      <c r="Z2117" s="30">
        <f>IF(S2117="",0,VLOOKUP(S2117,[1]!Costo_Twist,2,FALSE)*W2117)</f>
        <v>4.2500443563887984</v>
      </c>
      <c r="AA2117" s="31" t="s">
        <v>67</v>
      </c>
      <c r="AB2117" s="31"/>
      <c r="AC2117" s="31">
        <v>6.5</v>
      </c>
      <c r="AD2117" s="34">
        <f t="shared" si="1163"/>
        <v>6.5</v>
      </c>
      <c r="AE2117" s="33">
        <f t="shared" si="1164"/>
        <v>0.13541666666666666</v>
      </c>
      <c r="AF2117" s="33">
        <f t="shared" si="1165"/>
        <v>4.0047514836063955</v>
      </c>
      <c r="AG2117" s="33">
        <f t="shared" si="1166"/>
        <v>0.12014254450819187</v>
      </c>
      <c r="AH2117" s="34">
        <f>IF(AA2117="",0,VLOOKUP(AA2117,[1]!Costo_Twist,2,FALSE)*AE2117)</f>
        <v>27.441967057988585</v>
      </c>
      <c r="AI2117" s="35" t="s">
        <v>68</v>
      </c>
      <c r="AJ2117" s="35"/>
      <c r="AK2117" s="35" t="s">
        <v>2408</v>
      </c>
      <c r="AL2117" s="35">
        <f t="shared" si="1167"/>
        <v>39</v>
      </c>
      <c r="AM2117" s="29">
        <f t="shared" si="1168"/>
        <v>0.8125</v>
      </c>
      <c r="AN2117" s="29">
        <f t="shared" si="1169"/>
        <v>24.028508901638379</v>
      </c>
      <c r="AO2117" s="29">
        <f t="shared" si="1170"/>
        <v>0.72085526704915137</v>
      </c>
      <c r="AP2117" s="30">
        <f>IF(AI2117="",0,VLOOKUP(AI2117,[1]!Costo_Twist,2,FALSE)*AM2117)</f>
        <v>55.130925274270332</v>
      </c>
      <c r="AQ2117" s="42"/>
      <c r="AR2117" s="42"/>
      <c r="AS2117" s="42"/>
      <c r="AT2117" s="42">
        <f t="shared" si="1171"/>
        <v>0</v>
      </c>
      <c r="AU2117" s="43">
        <f t="shared" si="1172"/>
        <v>0</v>
      </c>
      <c r="AV2117" s="43">
        <f t="shared" si="1173"/>
        <v>0</v>
      </c>
      <c r="AW2117" s="43">
        <f t="shared" si="1174"/>
        <v>0</v>
      </c>
      <c r="AX2117" s="44">
        <f>IF(AQ2117="",0,VLOOKUP(AQ2117,[1]!Costo_Twist,2,FALSE)*AU2117)</f>
        <v>0</v>
      </c>
      <c r="AY2117" s="36">
        <f t="shared" si="1175"/>
        <v>86.822936688647715</v>
      </c>
      <c r="AZ2117" s="41">
        <f t="shared" si="1176"/>
        <v>0.96875</v>
      </c>
      <c r="BA2117" s="37">
        <f t="shared" si="1177"/>
        <v>128.96875</v>
      </c>
      <c r="BB2117" s="37" t="str">
        <f t="shared" si="1178"/>
        <v>ok</v>
      </c>
      <c r="BC2117" s="37" t="str">
        <f t="shared" si="1179"/>
        <v>ok</v>
      </c>
      <c r="BD2117" s="5"/>
      <c r="BE2117" s="11" t="b">
        <f t="shared" si="1180"/>
        <v>0</v>
      </c>
      <c r="BF2117" s="11" t="b">
        <f t="shared" si="1181"/>
        <v>0</v>
      </c>
      <c r="BG2117" s="11" t="b">
        <f t="shared" si="1182"/>
        <v>0</v>
      </c>
      <c r="BH2117" s="11" t="b">
        <f t="shared" si="1183"/>
        <v>0</v>
      </c>
      <c r="BI2117" s="11" t="b">
        <f t="shared" si="1184"/>
        <v>0</v>
      </c>
      <c r="BJ2117" s="11">
        <f t="shared" si="1185"/>
        <v>24.028508901638379</v>
      </c>
      <c r="BK2117" s="11" t="b">
        <f t="shared" si="1186"/>
        <v>0</v>
      </c>
      <c r="BL2117" s="11" t="b">
        <f t="shared" si="1187"/>
        <v>0</v>
      </c>
      <c r="BM2117" s="11" t="b">
        <f t="shared" si="1188"/>
        <v>0</v>
      </c>
      <c r="BN2117" s="11">
        <f t="shared" si="1189"/>
        <v>0.61611561286252248</v>
      </c>
      <c r="BO2117" s="11" t="b">
        <f t="shared" si="1190"/>
        <v>0</v>
      </c>
      <c r="BP2117" s="11" t="b">
        <f t="shared" si="1191"/>
        <v>0</v>
      </c>
      <c r="BQ2117" s="11" t="b">
        <f t="shared" si="1192"/>
        <v>0</v>
      </c>
      <c r="BR2117" s="11">
        <f t="shared" si="1193"/>
        <v>4.0047514836063955</v>
      </c>
    </row>
    <row r="2118" spans="1:70" ht="12.75" customHeight="1" x14ac:dyDescent="0.75">
      <c r="A2118" s="24" t="s">
        <v>2393</v>
      </c>
      <c r="B2118" s="25" t="s">
        <v>2394</v>
      </c>
      <c r="C2118" s="24" t="s">
        <v>85</v>
      </c>
      <c r="D2118" s="26" t="s">
        <v>41</v>
      </c>
      <c r="E2118" s="24" t="s">
        <v>2610</v>
      </c>
      <c r="F2118" s="24" t="s">
        <v>2610</v>
      </c>
      <c r="G2118" s="25" t="s">
        <v>2161</v>
      </c>
      <c r="H2118" s="26"/>
      <c r="I2118" s="26"/>
      <c r="J2118" s="26"/>
      <c r="K2118" s="26"/>
      <c r="L2118" s="26"/>
      <c r="M2118" s="26"/>
      <c r="N2118" s="26"/>
      <c r="O2118" s="40"/>
      <c r="P2118" s="31" t="s">
        <v>79</v>
      </c>
      <c r="Q2118" s="32">
        <v>128</v>
      </c>
      <c r="R2118" s="60">
        <f t="shared" si="1158"/>
        <v>0</v>
      </c>
      <c r="S2118" s="35" t="s">
        <v>64</v>
      </c>
      <c r="T2118" s="35"/>
      <c r="U2118" s="30">
        <v>1.5</v>
      </c>
      <c r="V2118" s="30">
        <f t="shared" si="1159"/>
        <v>1.5</v>
      </c>
      <c r="W2118" s="29">
        <f t="shared" si="1160"/>
        <v>3.125E-2</v>
      </c>
      <c r="X2118" s="29">
        <f t="shared" si="1161"/>
        <v>0.92417341929378372</v>
      </c>
      <c r="Y2118" s="29">
        <f t="shared" si="1162"/>
        <v>2.7725202578813512E-2</v>
      </c>
      <c r="Z2118" s="30">
        <f>IF(S2118="",0,VLOOKUP(S2118,[1]!Costo_Twist,2,FALSE)*W2118)</f>
        <v>3.880186001123695</v>
      </c>
      <c r="AA2118" s="31" t="s">
        <v>68</v>
      </c>
      <c r="AB2118" s="31"/>
      <c r="AC2118" s="31" t="s">
        <v>2402</v>
      </c>
      <c r="AD2118" s="34">
        <f t="shared" si="1163"/>
        <v>19</v>
      </c>
      <c r="AE2118" s="33">
        <f t="shared" si="1164"/>
        <v>0.39583333333333331</v>
      </c>
      <c r="AF2118" s="33">
        <f t="shared" si="1165"/>
        <v>11.706196644387926</v>
      </c>
      <c r="AG2118" s="33">
        <f t="shared" si="1166"/>
        <v>0.3511858993316378</v>
      </c>
      <c r="AH2118" s="34">
        <f>IF(AA2118="",0,VLOOKUP(AA2118,[1]!Costo_Twist,2,FALSE)*AE2118)</f>
        <v>26.858655902849648</v>
      </c>
      <c r="AI2118" s="35" t="s">
        <v>71</v>
      </c>
      <c r="AJ2118" s="35"/>
      <c r="AK2118" s="35">
        <v>1.5</v>
      </c>
      <c r="AL2118" s="35">
        <f t="shared" si="1167"/>
        <v>1.5</v>
      </c>
      <c r="AM2118" s="29">
        <f t="shared" si="1168"/>
        <v>3.125E-2</v>
      </c>
      <c r="AN2118" s="29">
        <f t="shared" si="1169"/>
        <v>0.92417341929378372</v>
      </c>
      <c r="AO2118" s="29">
        <f t="shared" si="1170"/>
        <v>2.7725202578813512E-2</v>
      </c>
      <c r="AP2118" s="30">
        <f>IF(AI2118="",0,VLOOKUP(AI2118,[1]!Costo_Twist,2,FALSE)*AM2118)</f>
        <v>9.078181831623148</v>
      </c>
      <c r="AQ2118" s="42"/>
      <c r="AR2118" s="42"/>
      <c r="AS2118" s="42"/>
      <c r="AT2118" s="42">
        <f t="shared" si="1171"/>
        <v>0</v>
      </c>
      <c r="AU2118" s="43">
        <f t="shared" si="1172"/>
        <v>0</v>
      </c>
      <c r="AV2118" s="43">
        <f t="shared" si="1173"/>
        <v>0</v>
      </c>
      <c r="AW2118" s="43">
        <f t="shared" si="1174"/>
        <v>0</v>
      </c>
      <c r="AX2118" s="44">
        <f>IF(AQ2118="",0,VLOOKUP(AQ2118,[1]!Costo_Twist,2,FALSE)*AU2118)</f>
        <v>0</v>
      </c>
      <c r="AY2118" s="36">
        <f t="shared" si="1175"/>
        <v>39.817023735596493</v>
      </c>
      <c r="AZ2118" s="41">
        <f t="shared" si="1176"/>
        <v>0.45833333333333331</v>
      </c>
      <c r="BA2118" s="37">
        <f t="shared" si="1177"/>
        <v>128.45833333333334</v>
      </c>
      <c r="BB2118" s="37" t="str">
        <f t="shared" si="1178"/>
        <v>ok</v>
      </c>
      <c r="BC2118" s="37" t="str">
        <f t="shared" si="1179"/>
        <v>ok</v>
      </c>
      <c r="BD2118" s="5"/>
      <c r="BE2118" s="11" t="b">
        <f t="shared" si="1180"/>
        <v>0</v>
      </c>
      <c r="BF2118" s="11" t="b">
        <f t="shared" si="1181"/>
        <v>0</v>
      </c>
      <c r="BG2118" s="11" t="b">
        <f t="shared" si="1182"/>
        <v>0</v>
      </c>
      <c r="BH2118" s="11" t="b">
        <f t="shared" si="1183"/>
        <v>0</v>
      </c>
      <c r="BI2118" s="11" t="b">
        <f t="shared" si="1184"/>
        <v>0</v>
      </c>
      <c r="BJ2118" s="11">
        <f t="shared" si="1185"/>
        <v>11.706196644387926</v>
      </c>
      <c r="BK2118" s="11">
        <f t="shared" si="1186"/>
        <v>0.92417341929378372</v>
      </c>
      <c r="BL2118" s="11">
        <f t="shared" si="1187"/>
        <v>0.92417341929378372</v>
      </c>
      <c r="BM2118" s="11" t="b">
        <f t="shared" si="1188"/>
        <v>0</v>
      </c>
      <c r="BN2118" s="11" t="b">
        <f t="shared" si="1189"/>
        <v>0</v>
      </c>
      <c r="BO2118" s="11" t="b">
        <f t="shared" si="1190"/>
        <v>0</v>
      </c>
      <c r="BP2118" s="11" t="b">
        <f t="shared" si="1191"/>
        <v>0</v>
      </c>
      <c r="BQ2118" s="11" t="b">
        <f t="shared" si="1192"/>
        <v>0</v>
      </c>
      <c r="BR2118" s="11" t="b">
        <f t="shared" si="1193"/>
        <v>0</v>
      </c>
    </row>
    <row r="2119" spans="1:70" ht="12.75" customHeight="1" x14ac:dyDescent="0.75">
      <c r="A2119" s="24" t="s">
        <v>2393</v>
      </c>
      <c r="B2119" s="25" t="s">
        <v>2394</v>
      </c>
      <c r="C2119" s="24" t="s">
        <v>85</v>
      </c>
      <c r="D2119" s="26" t="s">
        <v>41</v>
      </c>
      <c r="E2119" s="24" t="s">
        <v>2610</v>
      </c>
      <c r="F2119" s="24" t="s">
        <v>2610</v>
      </c>
      <c r="G2119" s="25" t="s">
        <v>2162</v>
      </c>
      <c r="H2119" s="26"/>
      <c r="I2119" s="26"/>
      <c r="J2119" s="26"/>
      <c r="K2119" s="26"/>
      <c r="L2119" s="26"/>
      <c r="M2119" s="26"/>
      <c r="N2119" s="26"/>
      <c r="O2119" s="40"/>
      <c r="P2119" s="31" t="s">
        <v>79</v>
      </c>
      <c r="Q2119" s="32">
        <v>128</v>
      </c>
      <c r="R2119" s="60">
        <f t="shared" si="1158"/>
        <v>0</v>
      </c>
      <c r="S2119" s="35" t="s">
        <v>65</v>
      </c>
      <c r="T2119" s="35"/>
      <c r="U2119" s="35" t="s">
        <v>2395</v>
      </c>
      <c r="V2119" s="30">
        <f t="shared" si="1159"/>
        <v>1</v>
      </c>
      <c r="W2119" s="29">
        <f t="shared" si="1160"/>
        <v>2.0833333333333332E-2</v>
      </c>
      <c r="X2119" s="29">
        <f t="shared" si="1161"/>
        <v>0.61611561286252248</v>
      </c>
      <c r="Y2119" s="29">
        <f t="shared" si="1162"/>
        <v>1.8483468385875675E-2</v>
      </c>
      <c r="Z2119" s="30">
        <f>IF(S2119="",0,VLOOKUP(S2119,[1]!Costo_Twist,2,FALSE)*W2119)</f>
        <v>3.0504627849897981</v>
      </c>
      <c r="AA2119" s="31" t="s">
        <v>74</v>
      </c>
      <c r="AB2119" s="31"/>
      <c r="AC2119" s="31">
        <v>0.5</v>
      </c>
      <c r="AD2119" s="34">
        <f t="shared" si="1163"/>
        <v>0.5</v>
      </c>
      <c r="AE2119" s="33">
        <f t="shared" si="1164"/>
        <v>1.0416666666666666E-2</v>
      </c>
      <c r="AF2119" s="33">
        <f t="shared" si="1165"/>
        <v>0.30805780643126124</v>
      </c>
      <c r="AG2119" s="33">
        <f t="shared" si="1166"/>
        <v>9.2417341929378373E-3</v>
      </c>
      <c r="AH2119" s="34">
        <f>IF(AA2119="",0,VLOOKUP(AA2119,[1]!Costo_Twist,2,FALSE)*AE2119)</f>
        <v>1.2449606213837221</v>
      </c>
      <c r="AI2119" s="35" t="s">
        <v>71</v>
      </c>
      <c r="AJ2119" s="35"/>
      <c r="AK2119" s="35" t="s">
        <v>2395</v>
      </c>
      <c r="AL2119" s="35">
        <f t="shared" si="1167"/>
        <v>1</v>
      </c>
      <c r="AM2119" s="29">
        <f t="shared" si="1168"/>
        <v>2.0833333333333332E-2</v>
      </c>
      <c r="AN2119" s="29">
        <f t="shared" si="1169"/>
        <v>0.61611561286252248</v>
      </c>
      <c r="AO2119" s="29">
        <f t="shared" si="1170"/>
        <v>1.8483468385875675E-2</v>
      </c>
      <c r="AP2119" s="30">
        <f>IF(AI2119="",0,VLOOKUP(AI2119,[1]!Costo_Twist,2,FALSE)*AM2119)</f>
        <v>6.052121221082098</v>
      </c>
      <c r="AQ2119" s="42"/>
      <c r="AR2119" s="42"/>
      <c r="AS2119" s="42"/>
      <c r="AT2119" s="42">
        <f t="shared" si="1171"/>
        <v>0</v>
      </c>
      <c r="AU2119" s="43">
        <f t="shared" si="1172"/>
        <v>0</v>
      </c>
      <c r="AV2119" s="43">
        <f t="shared" si="1173"/>
        <v>0</v>
      </c>
      <c r="AW2119" s="43">
        <f t="shared" si="1174"/>
        <v>0</v>
      </c>
      <c r="AX2119" s="44">
        <f>IF(AQ2119="",0,VLOOKUP(AQ2119,[1]!Costo_Twist,2,FALSE)*AU2119)</f>
        <v>0</v>
      </c>
      <c r="AY2119" s="36">
        <f t="shared" si="1175"/>
        <v>10.347544627455619</v>
      </c>
      <c r="AZ2119" s="41">
        <f t="shared" si="1176"/>
        <v>5.2083333333333329E-2</v>
      </c>
      <c r="BA2119" s="37">
        <f t="shared" si="1177"/>
        <v>128.05208333333334</v>
      </c>
      <c r="BB2119" s="37" t="str">
        <f t="shared" si="1178"/>
        <v>ok</v>
      </c>
      <c r="BC2119" s="37" t="str">
        <f t="shared" si="1179"/>
        <v>ok</v>
      </c>
      <c r="BD2119" s="5"/>
      <c r="BE2119" s="11" t="b">
        <f t="shared" si="1180"/>
        <v>0</v>
      </c>
      <c r="BF2119" s="11" t="b">
        <f t="shared" si="1181"/>
        <v>0</v>
      </c>
      <c r="BG2119" s="11" t="b">
        <f t="shared" si="1182"/>
        <v>0</v>
      </c>
      <c r="BH2119" s="11" t="b">
        <f t="shared" si="1183"/>
        <v>0</v>
      </c>
      <c r="BI2119" s="11" t="b">
        <f t="shared" si="1184"/>
        <v>0</v>
      </c>
      <c r="BJ2119" s="11" t="b">
        <f t="shared" si="1185"/>
        <v>0</v>
      </c>
      <c r="BK2119" s="11">
        <f t="shared" si="1186"/>
        <v>0.61611561286252248</v>
      </c>
      <c r="BL2119" s="11" t="b">
        <f t="shared" si="1187"/>
        <v>0</v>
      </c>
      <c r="BM2119" s="11">
        <f t="shared" si="1188"/>
        <v>0.61611561286252248</v>
      </c>
      <c r="BN2119" s="11" t="b">
        <f t="shared" si="1189"/>
        <v>0</v>
      </c>
      <c r="BO2119" s="11" t="b">
        <f t="shared" si="1190"/>
        <v>0</v>
      </c>
      <c r="BP2119" s="11" t="b">
        <f t="shared" si="1191"/>
        <v>0</v>
      </c>
      <c r="BQ2119" s="11">
        <f t="shared" si="1192"/>
        <v>0.30805780643126124</v>
      </c>
      <c r="BR2119" s="11" t="b">
        <f t="shared" si="1193"/>
        <v>0</v>
      </c>
    </row>
    <row r="2120" spans="1:70" ht="12.75" customHeight="1" x14ac:dyDescent="0.75">
      <c r="A2120" s="24" t="s">
        <v>2393</v>
      </c>
      <c r="B2120" s="25" t="s">
        <v>2394</v>
      </c>
      <c r="C2120" s="24" t="s">
        <v>85</v>
      </c>
      <c r="D2120" s="26" t="s">
        <v>41</v>
      </c>
      <c r="E2120" s="24" t="s">
        <v>2610</v>
      </c>
      <c r="F2120" s="24" t="s">
        <v>2610</v>
      </c>
      <c r="G2120" s="25" t="s">
        <v>2163</v>
      </c>
      <c r="H2120" s="26"/>
      <c r="I2120" s="26"/>
      <c r="J2120" s="26"/>
      <c r="K2120" s="26"/>
      <c r="L2120" s="26"/>
      <c r="M2120" s="26"/>
      <c r="N2120" s="26"/>
      <c r="O2120" s="40"/>
      <c r="P2120" s="31" t="s">
        <v>81</v>
      </c>
      <c r="Q2120" s="32">
        <v>120</v>
      </c>
      <c r="R2120" s="60">
        <f t="shared" si="1158"/>
        <v>0</v>
      </c>
      <c r="S2120" s="35" t="s">
        <v>64</v>
      </c>
      <c r="T2120" s="35"/>
      <c r="U2120" s="35" t="s">
        <v>2501</v>
      </c>
      <c r="V2120" s="30">
        <f t="shared" si="1159"/>
        <v>159</v>
      </c>
      <c r="W2120" s="29">
        <f t="shared" si="1160"/>
        <v>3.3125</v>
      </c>
      <c r="X2120" s="29">
        <f t="shared" si="1161"/>
        <v>97.962382445141074</v>
      </c>
      <c r="Y2120" s="29">
        <f t="shared" si="1162"/>
        <v>2.938871473354232</v>
      </c>
      <c r="Z2120" s="30">
        <f>IF(S2120="",0,VLOOKUP(S2120,[1]!Costo_Twist,2,FALSE)*W2120)</f>
        <v>411.29971611911168</v>
      </c>
      <c r="AA2120" s="31" t="s">
        <v>65</v>
      </c>
      <c r="AB2120" s="31"/>
      <c r="AC2120" s="31" t="s">
        <v>2480</v>
      </c>
      <c r="AD2120" s="34">
        <f t="shared" si="1163"/>
        <v>128</v>
      </c>
      <c r="AE2120" s="33">
        <f t="shared" si="1164"/>
        <v>2.6666666666666665</v>
      </c>
      <c r="AF2120" s="33">
        <f t="shared" si="1165"/>
        <v>78.862798446402877</v>
      </c>
      <c r="AG2120" s="33">
        <f t="shared" si="1166"/>
        <v>2.3658839533920863</v>
      </c>
      <c r="AH2120" s="34">
        <f>IF(AA2120="",0,VLOOKUP(AA2120,[1]!Costo_Twist,2,FALSE)*AE2120)</f>
        <v>390.45923647869415</v>
      </c>
      <c r="AI2120" s="35" t="s">
        <v>66</v>
      </c>
      <c r="AJ2120" s="35"/>
      <c r="AK2120" s="35">
        <v>21.5</v>
      </c>
      <c r="AL2120" s="35">
        <f t="shared" si="1167"/>
        <v>21.5</v>
      </c>
      <c r="AM2120" s="29">
        <f t="shared" si="1168"/>
        <v>0.44791666666666669</v>
      </c>
      <c r="AN2120" s="29">
        <f t="shared" si="1169"/>
        <v>13.246485676544234</v>
      </c>
      <c r="AO2120" s="29">
        <f t="shared" si="1170"/>
        <v>0.39739457029632702</v>
      </c>
      <c r="AP2120" s="30">
        <f>IF(AI2120="",0,VLOOKUP(AI2120,[1]!Costo_Twist,2,FALSE)*AM2120)</f>
        <v>112.28155710638633</v>
      </c>
      <c r="AQ2120" s="42"/>
      <c r="AR2120" s="42"/>
      <c r="AS2120" s="42"/>
      <c r="AT2120" s="42">
        <f t="shared" si="1171"/>
        <v>0</v>
      </c>
      <c r="AU2120" s="43">
        <f t="shared" si="1172"/>
        <v>0</v>
      </c>
      <c r="AV2120" s="43">
        <f t="shared" si="1173"/>
        <v>0</v>
      </c>
      <c r="AW2120" s="43">
        <f t="shared" si="1174"/>
        <v>0</v>
      </c>
      <c r="AX2120" s="44">
        <f>IF(AQ2120="",0,VLOOKUP(AQ2120,[1]!Costo_Twist,2,FALSE)*AU2120)</f>
        <v>0</v>
      </c>
      <c r="AY2120" s="36">
        <f t="shared" si="1175"/>
        <v>914.04050970419212</v>
      </c>
      <c r="AZ2120" s="41">
        <f t="shared" si="1176"/>
        <v>6.427083333333333</v>
      </c>
      <c r="BA2120" s="37">
        <f t="shared" si="1177"/>
        <v>126.42708333333333</v>
      </c>
      <c r="BB2120" s="37" t="str">
        <f t="shared" si="1178"/>
        <v>ok</v>
      </c>
      <c r="BC2120" s="37" t="str">
        <f t="shared" si="1179"/>
        <v>ok</v>
      </c>
      <c r="BD2120" s="5"/>
      <c r="BE2120" s="11" t="b">
        <f t="shared" si="1180"/>
        <v>0</v>
      </c>
      <c r="BF2120" s="11" t="b">
        <f t="shared" si="1181"/>
        <v>0</v>
      </c>
      <c r="BG2120" s="11" t="b">
        <f t="shared" si="1182"/>
        <v>0</v>
      </c>
      <c r="BH2120" s="11" t="b">
        <f t="shared" si="1183"/>
        <v>0</v>
      </c>
      <c r="BI2120" s="11" t="b">
        <f t="shared" si="1184"/>
        <v>0</v>
      </c>
      <c r="BJ2120" s="11" t="b">
        <f t="shared" si="1185"/>
        <v>0</v>
      </c>
      <c r="BK2120" s="11" t="b">
        <f t="shared" si="1186"/>
        <v>0</v>
      </c>
      <c r="BL2120" s="11">
        <f t="shared" si="1187"/>
        <v>97.962382445141074</v>
      </c>
      <c r="BM2120" s="11">
        <f t="shared" si="1188"/>
        <v>78.862798446402877</v>
      </c>
      <c r="BN2120" s="11" t="b">
        <f t="shared" si="1189"/>
        <v>0</v>
      </c>
      <c r="BO2120" s="11">
        <f t="shared" si="1190"/>
        <v>13.246485676544234</v>
      </c>
      <c r="BP2120" s="11" t="b">
        <f t="shared" si="1191"/>
        <v>0</v>
      </c>
      <c r="BQ2120" s="11" t="b">
        <f t="shared" si="1192"/>
        <v>0</v>
      </c>
      <c r="BR2120" s="11" t="b">
        <f t="shared" si="1193"/>
        <v>0</v>
      </c>
    </row>
    <row r="2121" spans="1:70" ht="12.75" customHeight="1" x14ac:dyDescent="0.75">
      <c r="A2121" s="24" t="s">
        <v>2393</v>
      </c>
      <c r="B2121" s="25" t="s">
        <v>2394</v>
      </c>
      <c r="C2121" s="24" t="s">
        <v>85</v>
      </c>
      <c r="D2121" s="26" t="s">
        <v>41</v>
      </c>
      <c r="E2121" s="24" t="s">
        <v>2610</v>
      </c>
      <c r="F2121" s="24" t="s">
        <v>2610</v>
      </c>
      <c r="G2121" s="25" t="s">
        <v>2164</v>
      </c>
      <c r="H2121" s="26"/>
      <c r="I2121" s="26"/>
      <c r="J2121" s="26"/>
      <c r="K2121" s="26"/>
      <c r="L2121" s="26"/>
      <c r="M2121" s="26"/>
      <c r="N2121" s="26"/>
      <c r="O2121" s="40"/>
      <c r="P2121" s="31" t="s">
        <v>81</v>
      </c>
      <c r="Q2121" s="32">
        <v>120</v>
      </c>
      <c r="R2121" s="60">
        <f t="shared" si="1158"/>
        <v>0</v>
      </c>
      <c r="S2121" s="35" t="s">
        <v>64</v>
      </c>
      <c r="T2121" s="35"/>
      <c r="U2121" s="35">
        <v>16.5</v>
      </c>
      <c r="V2121" s="30">
        <f t="shared" si="1159"/>
        <v>16.5</v>
      </c>
      <c r="W2121" s="29">
        <f t="shared" si="1160"/>
        <v>0.34375</v>
      </c>
      <c r="X2121" s="29">
        <f t="shared" si="1161"/>
        <v>10.165907612231621</v>
      </c>
      <c r="Y2121" s="29">
        <f t="shared" si="1162"/>
        <v>0.30497722836694863</v>
      </c>
      <c r="Z2121" s="30">
        <f>IF(S2121="",0,VLOOKUP(S2121,[1]!Costo_Twist,2,FALSE)*W2121)</f>
        <v>42.682046012360644</v>
      </c>
      <c r="AA2121" s="31" t="s">
        <v>72</v>
      </c>
      <c r="AB2121" s="31"/>
      <c r="AC2121" s="31">
        <v>13.5</v>
      </c>
      <c r="AD2121" s="34">
        <f t="shared" si="1163"/>
        <v>13.5</v>
      </c>
      <c r="AE2121" s="33">
        <f t="shared" si="1164"/>
        <v>0.28125</v>
      </c>
      <c r="AF2121" s="33">
        <f t="shared" si="1165"/>
        <v>8.317560773644054</v>
      </c>
      <c r="AG2121" s="33">
        <f t="shared" si="1166"/>
        <v>0.24952682320932162</v>
      </c>
      <c r="AH2121" s="34">
        <f>IF(AA2121="",0,VLOOKUP(AA2121,[1]!Costo_Twist,2,FALSE)*AE2121)</f>
        <v>57.375598811248778</v>
      </c>
      <c r="AI2121" s="35" t="s">
        <v>68</v>
      </c>
      <c r="AJ2121" s="35"/>
      <c r="AK2121" s="35">
        <v>166.5</v>
      </c>
      <c r="AL2121" s="35">
        <f t="shared" si="1167"/>
        <v>166.5</v>
      </c>
      <c r="AM2121" s="29">
        <f t="shared" si="1168"/>
        <v>3.46875</v>
      </c>
      <c r="AN2121" s="29">
        <f t="shared" si="1169"/>
        <v>102.58324954160999</v>
      </c>
      <c r="AO2121" s="29">
        <f t="shared" si="1170"/>
        <v>3.0774974862482996</v>
      </c>
      <c r="AP2121" s="30">
        <f>IF(AI2121="",0,VLOOKUP(AI2121,[1]!Costo_Twist,2,FALSE)*AM2121)</f>
        <v>235.3666425170772</v>
      </c>
      <c r="AQ2121" s="42"/>
      <c r="AR2121" s="42"/>
      <c r="AS2121" s="42"/>
      <c r="AT2121" s="42">
        <f t="shared" si="1171"/>
        <v>0</v>
      </c>
      <c r="AU2121" s="43">
        <f t="shared" si="1172"/>
        <v>0</v>
      </c>
      <c r="AV2121" s="43">
        <f t="shared" si="1173"/>
        <v>0</v>
      </c>
      <c r="AW2121" s="43">
        <f t="shared" si="1174"/>
        <v>0</v>
      </c>
      <c r="AX2121" s="44">
        <f>IF(AQ2121="",0,VLOOKUP(AQ2121,[1]!Costo_Twist,2,FALSE)*AU2121)</f>
        <v>0</v>
      </c>
      <c r="AY2121" s="36">
        <f t="shared" si="1175"/>
        <v>335.42428734068665</v>
      </c>
      <c r="AZ2121" s="41">
        <f t="shared" si="1176"/>
        <v>4.09375</v>
      </c>
      <c r="BA2121" s="37">
        <f t="shared" si="1177"/>
        <v>124.09375</v>
      </c>
      <c r="BB2121" s="37" t="str">
        <f t="shared" si="1178"/>
        <v>ok</v>
      </c>
      <c r="BC2121" s="37" t="str">
        <f t="shared" si="1179"/>
        <v>ok</v>
      </c>
      <c r="BD2121" s="5"/>
      <c r="BE2121" s="11" t="b">
        <f t="shared" si="1180"/>
        <v>0</v>
      </c>
      <c r="BF2121" s="11" t="b">
        <f t="shared" si="1181"/>
        <v>0</v>
      </c>
      <c r="BG2121" s="11" t="b">
        <f t="shared" si="1182"/>
        <v>0</v>
      </c>
      <c r="BH2121" s="11" t="b">
        <f t="shared" si="1183"/>
        <v>0</v>
      </c>
      <c r="BI2121" s="11" t="b">
        <f t="shared" si="1184"/>
        <v>0</v>
      </c>
      <c r="BJ2121" s="11">
        <f t="shared" si="1185"/>
        <v>102.58324954160999</v>
      </c>
      <c r="BK2121" s="11" t="b">
        <f t="shared" si="1186"/>
        <v>0</v>
      </c>
      <c r="BL2121" s="11">
        <f t="shared" si="1187"/>
        <v>10.165907612231621</v>
      </c>
      <c r="BM2121" s="11" t="b">
        <f t="shared" si="1188"/>
        <v>0</v>
      </c>
      <c r="BN2121" s="11">
        <f t="shared" si="1189"/>
        <v>8.317560773644054</v>
      </c>
      <c r="BO2121" s="11" t="b">
        <f t="shared" si="1190"/>
        <v>0</v>
      </c>
      <c r="BP2121" s="11" t="b">
        <f t="shared" si="1191"/>
        <v>0</v>
      </c>
      <c r="BQ2121" s="11" t="b">
        <f t="shared" si="1192"/>
        <v>0</v>
      </c>
      <c r="BR2121" s="11" t="b">
        <f t="shared" si="1193"/>
        <v>0</v>
      </c>
    </row>
    <row r="2122" spans="1:70" ht="12.75" customHeight="1" x14ac:dyDescent="0.75">
      <c r="A2122" s="24" t="s">
        <v>2393</v>
      </c>
      <c r="B2122" s="25" t="s">
        <v>2394</v>
      </c>
      <c r="C2122" s="24" t="s">
        <v>85</v>
      </c>
      <c r="D2122" s="26" t="s">
        <v>41</v>
      </c>
      <c r="E2122" s="24" t="s">
        <v>2610</v>
      </c>
      <c r="F2122" s="24" t="s">
        <v>2610</v>
      </c>
      <c r="G2122" s="25" t="s">
        <v>2165</v>
      </c>
      <c r="H2122" s="26"/>
      <c r="I2122" s="26"/>
      <c r="J2122" s="26"/>
      <c r="K2122" s="26"/>
      <c r="L2122" s="26"/>
      <c r="M2122" s="26"/>
      <c r="N2122" s="26"/>
      <c r="O2122" s="40"/>
      <c r="P2122" s="31" t="s">
        <v>80</v>
      </c>
      <c r="Q2122" s="32">
        <v>124</v>
      </c>
      <c r="R2122" s="60">
        <f t="shared" si="1158"/>
        <v>0</v>
      </c>
      <c r="S2122" s="35" t="s">
        <v>64</v>
      </c>
      <c r="T2122" s="35"/>
      <c r="U2122" s="35" t="s">
        <v>2419</v>
      </c>
      <c r="V2122" s="30">
        <f t="shared" si="1159"/>
        <v>41</v>
      </c>
      <c r="W2122" s="29">
        <f t="shared" si="1160"/>
        <v>0.85416666666666663</v>
      </c>
      <c r="X2122" s="29">
        <f t="shared" si="1161"/>
        <v>25.26074012736342</v>
      </c>
      <c r="Y2122" s="29">
        <f t="shared" si="1162"/>
        <v>0.7578222038209026</v>
      </c>
      <c r="Z2122" s="30">
        <f>IF(S2122="",0,VLOOKUP(S2122,[1]!Costo_Twist,2,FALSE)*W2122)</f>
        <v>106.05841736404766</v>
      </c>
      <c r="AA2122" s="31" t="s">
        <v>65</v>
      </c>
      <c r="AB2122" s="31"/>
      <c r="AC2122" s="31">
        <v>26.5</v>
      </c>
      <c r="AD2122" s="34">
        <f t="shared" si="1163"/>
        <v>26.5</v>
      </c>
      <c r="AE2122" s="33">
        <f t="shared" si="1164"/>
        <v>0.55208333333333337</v>
      </c>
      <c r="AF2122" s="33">
        <f t="shared" si="1165"/>
        <v>16.327063740856847</v>
      </c>
      <c r="AG2122" s="33">
        <f t="shared" si="1166"/>
        <v>0.48981191222570541</v>
      </c>
      <c r="AH2122" s="34">
        <f>IF(AA2122="",0,VLOOKUP(AA2122,[1]!Costo_Twist,2,FALSE)*AE2122)</f>
        <v>80.837263802229657</v>
      </c>
      <c r="AI2122" s="35" t="s">
        <v>66</v>
      </c>
      <c r="AJ2122" s="35"/>
      <c r="AK2122" s="35">
        <v>4.5</v>
      </c>
      <c r="AL2122" s="35">
        <f t="shared" si="1167"/>
        <v>4.5</v>
      </c>
      <c r="AM2122" s="29">
        <f t="shared" si="1168"/>
        <v>9.375E-2</v>
      </c>
      <c r="AN2122" s="29">
        <f t="shared" si="1169"/>
        <v>2.772520257881351</v>
      </c>
      <c r="AO2122" s="29">
        <f t="shared" si="1170"/>
        <v>8.3175607736440532E-2</v>
      </c>
      <c r="AP2122" s="30">
        <f>IF(AI2122="",0,VLOOKUP(AI2122,[1]!Costo_Twist,2,FALSE)*AM2122)</f>
        <v>23.500791022266906</v>
      </c>
      <c r="AQ2122" s="42"/>
      <c r="AR2122" s="42"/>
      <c r="AS2122" s="42"/>
      <c r="AT2122" s="42">
        <f t="shared" si="1171"/>
        <v>0</v>
      </c>
      <c r="AU2122" s="43">
        <f t="shared" si="1172"/>
        <v>0</v>
      </c>
      <c r="AV2122" s="43">
        <f t="shared" si="1173"/>
        <v>0</v>
      </c>
      <c r="AW2122" s="43">
        <f t="shared" si="1174"/>
        <v>0</v>
      </c>
      <c r="AX2122" s="44">
        <f>IF(AQ2122="",0,VLOOKUP(AQ2122,[1]!Costo_Twist,2,FALSE)*AU2122)</f>
        <v>0</v>
      </c>
      <c r="AY2122" s="36">
        <f t="shared" si="1175"/>
        <v>210.39647218854421</v>
      </c>
      <c r="AZ2122" s="41">
        <f t="shared" si="1176"/>
        <v>1.5</v>
      </c>
      <c r="BA2122" s="37">
        <f t="shared" si="1177"/>
        <v>125.5</v>
      </c>
      <c r="BB2122" s="37" t="str">
        <f t="shared" si="1178"/>
        <v>ok</v>
      </c>
      <c r="BC2122" s="37" t="str">
        <f t="shared" si="1179"/>
        <v>ok</v>
      </c>
      <c r="BD2122" s="5"/>
      <c r="BE2122" s="11" t="b">
        <f t="shared" si="1180"/>
        <v>0</v>
      </c>
      <c r="BF2122" s="11" t="b">
        <f t="shared" si="1181"/>
        <v>0</v>
      </c>
      <c r="BG2122" s="11" t="b">
        <f t="shared" si="1182"/>
        <v>0</v>
      </c>
      <c r="BH2122" s="11" t="b">
        <f t="shared" si="1183"/>
        <v>0</v>
      </c>
      <c r="BI2122" s="11" t="b">
        <f t="shared" si="1184"/>
        <v>0</v>
      </c>
      <c r="BJ2122" s="11" t="b">
        <f t="shared" si="1185"/>
        <v>0</v>
      </c>
      <c r="BK2122" s="11" t="b">
        <f t="shared" si="1186"/>
        <v>0</v>
      </c>
      <c r="BL2122" s="11">
        <f t="shared" si="1187"/>
        <v>25.26074012736342</v>
      </c>
      <c r="BM2122" s="11">
        <f t="shared" si="1188"/>
        <v>16.327063740856847</v>
      </c>
      <c r="BN2122" s="11" t="b">
        <f t="shared" si="1189"/>
        <v>0</v>
      </c>
      <c r="BO2122" s="11">
        <f t="shared" si="1190"/>
        <v>2.772520257881351</v>
      </c>
      <c r="BP2122" s="11" t="b">
        <f t="shared" si="1191"/>
        <v>0</v>
      </c>
      <c r="BQ2122" s="11" t="b">
        <f t="shared" si="1192"/>
        <v>0</v>
      </c>
      <c r="BR2122" s="11" t="b">
        <f t="shared" si="1193"/>
        <v>0</v>
      </c>
    </row>
    <row r="2123" spans="1:70" ht="12.75" customHeight="1" x14ac:dyDescent="0.75">
      <c r="A2123" s="24" t="s">
        <v>2393</v>
      </c>
      <c r="B2123" s="25" t="s">
        <v>2394</v>
      </c>
      <c r="C2123" s="24" t="s">
        <v>85</v>
      </c>
      <c r="D2123" s="26" t="s">
        <v>41</v>
      </c>
      <c r="E2123" s="24" t="s">
        <v>2610</v>
      </c>
      <c r="F2123" s="24" t="s">
        <v>2610</v>
      </c>
      <c r="G2123" s="25" t="s">
        <v>2166</v>
      </c>
      <c r="H2123" s="26"/>
      <c r="I2123" s="26"/>
      <c r="J2123" s="26"/>
      <c r="K2123" s="26"/>
      <c r="L2123" s="26"/>
      <c r="M2123" s="26"/>
      <c r="N2123" s="26"/>
      <c r="O2123" s="40"/>
      <c r="P2123" s="31" t="s">
        <v>80</v>
      </c>
      <c r="Q2123" s="32">
        <v>124</v>
      </c>
      <c r="R2123" s="60">
        <f t="shared" si="1158"/>
        <v>0</v>
      </c>
      <c r="S2123" s="35" t="s">
        <v>70</v>
      </c>
      <c r="T2123" s="35"/>
      <c r="U2123" s="30">
        <v>2.5</v>
      </c>
      <c r="V2123" s="30">
        <f t="shared" si="1159"/>
        <v>2.5</v>
      </c>
      <c r="W2123" s="29">
        <f t="shared" si="1160"/>
        <v>5.2083333333333336E-2</v>
      </c>
      <c r="X2123" s="29">
        <f t="shared" si="1161"/>
        <v>1.5402890321563063</v>
      </c>
      <c r="Y2123" s="29">
        <f t="shared" si="1162"/>
        <v>4.620867096468919E-2</v>
      </c>
      <c r="Z2123" s="30">
        <f>IF(S2123="",0,VLOOKUP(S2123,[1]!Costo_Twist,2,FALSE)*W2123)</f>
        <v>11.774803846191759</v>
      </c>
      <c r="AA2123" s="31" t="s">
        <v>68</v>
      </c>
      <c r="AB2123" s="31"/>
      <c r="AC2123" s="31">
        <v>67.5</v>
      </c>
      <c r="AD2123" s="34">
        <f t="shared" si="1163"/>
        <v>67.5</v>
      </c>
      <c r="AE2123" s="33">
        <f t="shared" si="1164"/>
        <v>1.40625</v>
      </c>
      <c r="AF2123" s="33">
        <f t="shared" si="1165"/>
        <v>41.58780386822027</v>
      </c>
      <c r="AG2123" s="33">
        <f t="shared" si="1166"/>
        <v>1.247634116046608</v>
      </c>
      <c r="AH2123" s="34">
        <f>IF(AA2123="",0,VLOOKUP(AA2123,[1]!Costo_Twist,2,FALSE)*AE2123)</f>
        <v>95.418909128544811</v>
      </c>
      <c r="AI2123" s="35" t="s">
        <v>71</v>
      </c>
      <c r="AJ2123" s="35"/>
      <c r="AK2123" s="35" t="s">
        <v>2424</v>
      </c>
      <c r="AL2123" s="35">
        <f t="shared" si="1167"/>
        <v>9</v>
      </c>
      <c r="AM2123" s="29">
        <f t="shared" si="1168"/>
        <v>0.1875</v>
      </c>
      <c r="AN2123" s="29">
        <f t="shared" si="1169"/>
        <v>5.5450405157627021</v>
      </c>
      <c r="AO2123" s="29">
        <f t="shared" si="1170"/>
        <v>0.16635121547288106</v>
      </c>
      <c r="AP2123" s="30">
        <f>IF(AI2123="",0,VLOOKUP(AI2123,[1]!Costo_Twist,2,FALSE)*AM2123)</f>
        <v>54.469090989738888</v>
      </c>
      <c r="AQ2123" s="42"/>
      <c r="AR2123" s="42"/>
      <c r="AS2123" s="42"/>
      <c r="AT2123" s="42">
        <f t="shared" si="1171"/>
        <v>0</v>
      </c>
      <c r="AU2123" s="43">
        <f t="shared" si="1172"/>
        <v>0</v>
      </c>
      <c r="AV2123" s="43">
        <f t="shared" si="1173"/>
        <v>0</v>
      </c>
      <c r="AW2123" s="43">
        <f t="shared" si="1174"/>
        <v>0</v>
      </c>
      <c r="AX2123" s="44">
        <f>IF(AQ2123="",0,VLOOKUP(AQ2123,[1]!Costo_Twist,2,FALSE)*AU2123)</f>
        <v>0</v>
      </c>
      <c r="AY2123" s="36">
        <f t="shared" si="1175"/>
        <v>161.66280396447547</v>
      </c>
      <c r="AZ2123" s="41">
        <f t="shared" si="1176"/>
        <v>1.6458333333333333</v>
      </c>
      <c r="BA2123" s="37">
        <f t="shared" si="1177"/>
        <v>125.64583333333333</v>
      </c>
      <c r="BB2123" s="37" t="str">
        <f t="shared" si="1178"/>
        <v>ok</v>
      </c>
      <c r="BC2123" s="37" t="str">
        <f t="shared" si="1179"/>
        <v>ok</v>
      </c>
      <c r="BD2123" s="5"/>
      <c r="BE2123" s="11">
        <f t="shared" si="1180"/>
        <v>1.5402890321563063</v>
      </c>
      <c r="BF2123" s="11" t="b">
        <f t="shared" si="1181"/>
        <v>0</v>
      </c>
      <c r="BG2123" s="11" t="b">
        <f t="shared" si="1182"/>
        <v>0</v>
      </c>
      <c r="BH2123" s="11" t="b">
        <f t="shared" si="1183"/>
        <v>0</v>
      </c>
      <c r="BI2123" s="11" t="b">
        <f t="shared" si="1184"/>
        <v>0</v>
      </c>
      <c r="BJ2123" s="11">
        <f t="shared" si="1185"/>
        <v>41.58780386822027</v>
      </c>
      <c r="BK2123" s="11">
        <f t="shared" si="1186"/>
        <v>5.5450405157627021</v>
      </c>
      <c r="BL2123" s="11" t="b">
        <f t="shared" si="1187"/>
        <v>0</v>
      </c>
      <c r="BM2123" s="11" t="b">
        <f t="shared" si="1188"/>
        <v>0</v>
      </c>
      <c r="BN2123" s="11" t="b">
        <f t="shared" si="1189"/>
        <v>0</v>
      </c>
      <c r="BO2123" s="11" t="b">
        <f t="shared" si="1190"/>
        <v>0</v>
      </c>
      <c r="BP2123" s="11" t="b">
        <f t="shared" si="1191"/>
        <v>0</v>
      </c>
      <c r="BQ2123" s="11" t="b">
        <f t="shared" si="1192"/>
        <v>0</v>
      </c>
      <c r="BR2123" s="11" t="b">
        <f t="shared" si="1193"/>
        <v>0</v>
      </c>
    </row>
    <row r="2124" spans="1:70" ht="12.75" customHeight="1" x14ac:dyDescent="0.75">
      <c r="A2124" s="24" t="s">
        <v>2393</v>
      </c>
      <c r="B2124" s="25" t="s">
        <v>2394</v>
      </c>
      <c r="C2124" s="24" t="s">
        <v>85</v>
      </c>
      <c r="D2124" s="26" t="s">
        <v>41</v>
      </c>
      <c r="E2124" s="24" t="s">
        <v>2610</v>
      </c>
      <c r="F2124" s="24" t="s">
        <v>2610</v>
      </c>
      <c r="G2124" s="25" t="s">
        <v>2167</v>
      </c>
      <c r="H2124" s="26"/>
      <c r="I2124" s="26"/>
      <c r="J2124" s="26"/>
      <c r="K2124" s="26"/>
      <c r="L2124" s="26"/>
      <c r="M2124" s="26"/>
      <c r="N2124" s="26"/>
      <c r="O2124" s="40"/>
      <c r="P2124" s="31" t="s">
        <v>79</v>
      </c>
      <c r="Q2124" s="32">
        <v>128</v>
      </c>
      <c r="R2124" s="60">
        <f t="shared" si="1158"/>
        <v>0</v>
      </c>
      <c r="S2124" s="35" t="s">
        <v>64</v>
      </c>
      <c r="T2124" s="35"/>
      <c r="U2124" s="35">
        <v>3.5</v>
      </c>
      <c r="V2124" s="30">
        <f t="shared" si="1159"/>
        <v>3.5</v>
      </c>
      <c r="W2124" s="29">
        <f t="shared" si="1160"/>
        <v>7.2916666666666671E-2</v>
      </c>
      <c r="X2124" s="29">
        <f t="shared" si="1161"/>
        <v>2.1564046450188288</v>
      </c>
      <c r="Y2124" s="29">
        <f t="shared" si="1162"/>
        <v>6.4692139350564865E-2</v>
      </c>
      <c r="Z2124" s="30">
        <f>IF(S2124="",0,VLOOKUP(S2124,[1]!Costo_Twist,2,FALSE)*W2124)</f>
        <v>9.053767335955289</v>
      </c>
      <c r="AA2124" s="31" t="s">
        <v>66</v>
      </c>
      <c r="AB2124" s="31"/>
      <c r="AC2124" s="31">
        <v>2.5</v>
      </c>
      <c r="AD2124" s="34">
        <f t="shared" si="1163"/>
        <v>2.5</v>
      </c>
      <c r="AE2124" s="33">
        <f t="shared" si="1164"/>
        <v>5.2083333333333336E-2</v>
      </c>
      <c r="AF2124" s="33">
        <f t="shared" si="1165"/>
        <v>1.5402890321563063</v>
      </c>
      <c r="AG2124" s="33">
        <f t="shared" si="1166"/>
        <v>4.620867096468919E-2</v>
      </c>
      <c r="AH2124" s="34">
        <f>IF(AA2124="",0,VLOOKUP(AA2124,[1]!Costo_Twist,2,FALSE)*AE2124)</f>
        <v>13.055995012370504</v>
      </c>
      <c r="AI2124" s="35" t="s">
        <v>68</v>
      </c>
      <c r="AJ2124" s="35"/>
      <c r="AK2124" s="35" t="s">
        <v>2446</v>
      </c>
      <c r="AL2124" s="35">
        <f t="shared" si="1167"/>
        <v>58</v>
      </c>
      <c r="AM2124" s="29">
        <f t="shared" si="1168"/>
        <v>1.2083333333333333</v>
      </c>
      <c r="AN2124" s="29">
        <f t="shared" si="1169"/>
        <v>35.734705546026305</v>
      </c>
      <c r="AO2124" s="29">
        <f t="shared" si="1170"/>
        <v>1.0720411663807892</v>
      </c>
      <c r="AP2124" s="30">
        <f>IF(AI2124="",0,VLOOKUP(AI2124,[1]!Costo_Twist,2,FALSE)*AM2124)</f>
        <v>81.989581177119973</v>
      </c>
      <c r="AQ2124" s="42"/>
      <c r="AR2124" s="42"/>
      <c r="AS2124" s="42"/>
      <c r="AT2124" s="42">
        <f t="shared" si="1171"/>
        <v>0</v>
      </c>
      <c r="AU2124" s="43">
        <f t="shared" si="1172"/>
        <v>0</v>
      </c>
      <c r="AV2124" s="43">
        <f t="shared" si="1173"/>
        <v>0</v>
      </c>
      <c r="AW2124" s="43">
        <f t="shared" si="1174"/>
        <v>0</v>
      </c>
      <c r="AX2124" s="44">
        <f>IF(AQ2124="",0,VLOOKUP(AQ2124,[1]!Costo_Twist,2,FALSE)*AU2124)</f>
        <v>0</v>
      </c>
      <c r="AY2124" s="36">
        <f t="shared" si="1175"/>
        <v>104.09934352544576</v>
      </c>
      <c r="AZ2124" s="41">
        <f t="shared" si="1176"/>
        <v>1.3333333333333333</v>
      </c>
      <c r="BA2124" s="37">
        <f t="shared" si="1177"/>
        <v>129.33333333333334</v>
      </c>
      <c r="BB2124" s="37" t="str">
        <f t="shared" si="1178"/>
        <v>ok</v>
      </c>
      <c r="BC2124" s="37" t="str">
        <f t="shared" si="1179"/>
        <v>ok</v>
      </c>
      <c r="BD2124" s="5"/>
      <c r="BE2124" s="11" t="b">
        <f t="shared" si="1180"/>
        <v>0</v>
      </c>
      <c r="BF2124" s="11" t="b">
        <f t="shared" si="1181"/>
        <v>0</v>
      </c>
      <c r="BG2124" s="11" t="b">
        <f t="shared" si="1182"/>
        <v>0</v>
      </c>
      <c r="BH2124" s="11" t="b">
        <f t="shared" si="1183"/>
        <v>0</v>
      </c>
      <c r="BI2124" s="11" t="b">
        <f t="shared" si="1184"/>
        <v>0</v>
      </c>
      <c r="BJ2124" s="11">
        <f t="shared" si="1185"/>
        <v>35.734705546026305</v>
      </c>
      <c r="BK2124" s="11" t="b">
        <f t="shared" si="1186"/>
        <v>0</v>
      </c>
      <c r="BL2124" s="11">
        <f t="shared" si="1187"/>
        <v>2.1564046450188288</v>
      </c>
      <c r="BM2124" s="11" t="b">
        <f t="shared" si="1188"/>
        <v>0</v>
      </c>
      <c r="BN2124" s="11" t="b">
        <f t="shared" si="1189"/>
        <v>0</v>
      </c>
      <c r="BO2124" s="11">
        <f t="shared" si="1190"/>
        <v>1.5402890321563063</v>
      </c>
      <c r="BP2124" s="11" t="b">
        <f t="shared" si="1191"/>
        <v>0</v>
      </c>
      <c r="BQ2124" s="11" t="b">
        <f t="shared" si="1192"/>
        <v>0</v>
      </c>
      <c r="BR2124" s="11" t="b">
        <f t="shared" si="1193"/>
        <v>0</v>
      </c>
    </row>
    <row r="2125" spans="1:70" ht="12.75" customHeight="1" x14ac:dyDescent="0.75">
      <c r="A2125" s="24" t="s">
        <v>2393</v>
      </c>
      <c r="B2125" s="25" t="s">
        <v>2394</v>
      </c>
      <c r="C2125" s="24" t="s">
        <v>85</v>
      </c>
      <c r="D2125" s="26" t="s">
        <v>41</v>
      </c>
      <c r="E2125" s="24" t="s">
        <v>2610</v>
      </c>
      <c r="F2125" s="24" t="s">
        <v>2610</v>
      </c>
      <c r="G2125" s="25" t="s">
        <v>2168</v>
      </c>
      <c r="H2125" s="26"/>
      <c r="I2125" s="26"/>
      <c r="J2125" s="26"/>
      <c r="K2125" s="26"/>
      <c r="L2125" s="26"/>
      <c r="M2125" s="26"/>
      <c r="N2125" s="26"/>
      <c r="O2125" s="40"/>
      <c r="P2125" s="31" t="s">
        <v>79</v>
      </c>
      <c r="Q2125" s="32">
        <v>128</v>
      </c>
      <c r="R2125" s="60">
        <f t="shared" si="1158"/>
        <v>0</v>
      </c>
      <c r="S2125" s="35" t="s">
        <v>66</v>
      </c>
      <c r="T2125" s="35"/>
      <c r="U2125" s="35">
        <v>0.5</v>
      </c>
      <c r="V2125" s="30">
        <f t="shared" si="1159"/>
        <v>0.5</v>
      </c>
      <c r="W2125" s="29">
        <f t="shared" si="1160"/>
        <v>1.0416666666666666E-2</v>
      </c>
      <c r="X2125" s="29">
        <f t="shared" si="1161"/>
        <v>0.30805780643126124</v>
      </c>
      <c r="Y2125" s="29">
        <f t="shared" si="1162"/>
        <v>9.2417341929378373E-3</v>
      </c>
      <c r="Z2125" s="30">
        <f>IF(S2125="",0,VLOOKUP(S2125,[1]!Costo_Twist,2,FALSE)*W2125)</f>
        <v>2.6111990024741005</v>
      </c>
      <c r="AA2125" s="31" t="s">
        <v>67</v>
      </c>
      <c r="AB2125" s="31"/>
      <c r="AC2125" s="31" t="s">
        <v>2395</v>
      </c>
      <c r="AD2125" s="34">
        <f t="shared" si="1163"/>
        <v>1</v>
      </c>
      <c r="AE2125" s="33">
        <f t="shared" si="1164"/>
        <v>2.0833333333333332E-2</v>
      </c>
      <c r="AF2125" s="33">
        <f t="shared" si="1165"/>
        <v>0.61611561286252248</v>
      </c>
      <c r="AG2125" s="33">
        <f t="shared" si="1166"/>
        <v>1.8483468385875675E-2</v>
      </c>
      <c r="AH2125" s="34">
        <f>IF(AA2125="",0,VLOOKUP(AA2125,[1]!Costo_Twist,2,FALSE)*AE2125)</f>
        <v>4.2218410858443978</v>
      </c>
      <c r="AI2125" s="35" t="s">
        <v>68</v>
      </c>
      <c r="AJ2125" s="35"/>
      <c r="AK2125" s="35">
        <v>21.5</v>
      </c>
      <c r="AL2125" s="35">
        <f t="shared" si="1167"/>
        <v>21.5</v>
      </c>
      <c r="AM2125" s="29">
        <f t="shared" si="1168"/>
        <v>0.44791666666666669</v>
      </c>
      <c r="AN2125" s="29">
        <f t="shared" si="1169"/>
        <v>13.246485676544234</v>
      </c>
      <c r="AO2125" s="29">
        <f t="shared" si="1170"/>
        <v>0.39739457029632702</v>
      </c>
      <c r="AP2125" s="30">
        <f>IF(AI2125="",0,VLOOKUP(AI2125,[1]!Costo_Twist,2,FALSE)*AM2125)</f>
        <v>30.392689574277238</v>
      </c>
      <c r="AQ2125" s="42"/>
      <c r="AR2125" s="42"/>
      <c r="AS2125" s="42"/>
      <c r="AT2125" s="42">
        <f t="shared" si="1171"/>
        <v>0</v>
      </c>
      <c r="AU2125" s="43">
        <f t="shared" si="1172"/>
        <v>0</v>
      </c>
      <c r="AV2125" s="43">
        <f t="shared" si="1173"/>
        <v>0</v>
      </c>
      <c r="AW2125" s="43">
        <f t="shared" si="1174"/>
        <v>0</v>
      </c>
      <c r="AX2125" s="44">
        <f>IF(AQ2125="",0,VLOOKUP(AQ2125,[1]!Costo_Twist,2,FALSE)*AU2125)</f>
        <v>0</v>
      </c>
      <c r="AY2125" s="36">
        <f t="shared" si="1175"/>
        <v>37.225729662595739</v>
      </c>
      <c r="AZ2125" s="41">
        <f t="shared" si="1176"/>
        <v>0.47916666666666669</v>
      </c>
      <c r="BA2125" s="37">
        <f t="shared" si="1177"/>
        <v>128.47916666666666</v>
      </c>
      <c r="BB2125" s="37" t="str">
        <f t="shared" si="1178"/>
        <v>ok</v>
      </c>
      <c r="BC2125" s="37" t="str">
        <f t="shared" si="1179"/>
        <v>ok</v>
      </c>
      <c r="BD2125" s="5"/>
      <c r="BE2125" s="11" t="b">
        <f t="shared" si="1180"/>
        <v>0</v>
      </c>
      <c r="BF2125" s="11" t="b">
        <f t="shared" si="1181"/>
        <v>0</v>
      </c>
      <c r="BG2125" s="11" t="b">
        <f t="shared" si="1182"/>
        <v>0</v>
      </c>
      <c r="BH2125" s="11" t="b">
        <f t="shared" si="1183"/>
        <v>0</v>
      </c>
      <c r="BI2125" s="11" t="b">
        <f t="shared" si="1184"/>
        <v>0</v>
      </c>
      <c r="BJ2125" s="11">
        <f t="shared" si="1185"/>
        <v>13.246485676544234</v>
      </c>
      <c r="BK2125" s="11" t="b">
        <f t="shared" si="1186"/>
        <v>0</v>
      </c>
      <c r="BL2125" s="11" t="b">
        <f t="shared" si="1187"/>
        <v>0</v>
      </c>
      <c r="BM2125" s="11" t="b">
        <f t="shared" si="1188"/>
        <v>0</v>
      </c>
      <c r="BN2125" s="11" t="b">
        <f t="shared" si="1189"/>
        <v>0</v>
      </c>
      <c r="BO2125" s="11">
        <f t="shared" si="1190"/>
        <v>0.30805780643126124</v>
      </c>
      <c r="BP2125" s="11" t="b">
        <f t="shared" si="1191"/>
        <v>0</v>
      </c>
      <c r="BQ2125" s="11" t="b">
        <f t="shared" si="1192"/>
        <v>0</v>
      </c>
      <c r="BR2125" s="11">
        <f t="shared" si="1193"/>
        <v>0.61611561286252248</v>
      </c>
    </row>
    <row r="2126" spans="1:70" ht="12.75" customHeight="1" x14ac:dyDescent="0.75">
      <c r="A2126" s="24" t="s">
        <v>2393</v>
      </c>
      <c r="B2126" s="25" t="s">
        <v>2394</v>
      </c>
      <c r="C2126" s="24" t="s">
        <v>85</v>
      </c>
      <c r="D2126" s="26" t="s">
        <v>41</v>
      </c>
      <c r="E2126" s="24" t="s">
        <v>2610</v>
      </c>
      <c r="F2126" s="24" t="s">
        <v>2610</v>
      </c>
      <c r="G2126" s="25" t="s">
        <v>2169</v>
      </c>
      <c r="H2126" s="26"/>
      <c r="I2126" s="26"/>
      <c r="J2126" s="26"/>
      <c r="K2126" s="26"/>
      <c r="L2126" s="26"/>
      <c r="M2126" s="26"/>
      <c r="N2126" s="26"/>
      <c r="O2126" s="40"/>
      <c r="P2126" s="31" t="s">
        <v>79</v>
      </c>
      <c r="Q2126" s="32">
        <v>128</v>
      </c>
      <c r="R2126" s="60">
        <f t="shared" si="1158"/>
        <v>0</v>
      </c>
      <c r="S2126" s="35" t="s">
        <v>64</v>
      </c>
      <c r="T2126" s="35"/>
      <c r="U2126" s="35" t="s">
        <v>2396</v>
      </c>
      <c r="V2126" s="30">
        <f t="shared" si="1159"/>
        <v>3</v>
      </c>
      <c r="W2126" s="29">
        <f t="shared" si="1160"/>
        <v>6.25E-2</v>
      </c>
      <c r="X2126" s="29">
        <f t="shared" si="1161"/>
        <v>1.8483468385875674</v>
      </c>
      <c r="Y2126" s="29">
        <f t="shared" si="1162"/>
        <v>5.5450405157627024E-2</v>
      </c>
      <c r="Z2126" s="30">
        <f>IF(S2126="",0,VLOOKUP(S2126,[1]!Costo_Twist,2,FALSE)*W2126)</f>
        <v>7.7603720022473901</v>
      </c>
      <c r="AA2126" s="31" t="s">
        <v>65</v>
      </c>
      <c r="AB2126" s="31"/>
      <c r="AC2126" s="31">
        <v>3.5</v>
      </c>
      <c r="AD2126" s="34">
        <f t="shared" si="1163"/>
        <v>3.5</v>
      </c>
      <c r="AE2126" s="33">
        <f t="shared" si="1164"/>
        <v>7.2916666666666671E-2</v>
      </c>
      <c r="AF2126" s="33">
        <f t="shared" si="1165"/>
        <v>2.1564046450188288</v>
      </c>
      <c r="AG2126" s="33">
        <f t="shared" si="1166"/>
        <v>6.4692139350564865E-2</v>
      </c>
      <c r="AH2126" s="34">
        <f>IF(AA2126="",0,VLOOKUP(AA2126,[1]!Costo_Twist,2,FALSE)*AE2126)</f>
        <v>10.676619747464295</v>
      </c>
      <c r="AI2126" s="35" t="s">
        <v>71</v>
      </c>
      <c r="AJ2126" s="35"/>
      <c r="AK2126" s="35" t="s">
        <v>2395</v>
      </c>
      <c r="AL2126" s="35">
        <f t="shared" si="1167"/>
        <v>1</v>
      </c>
      <c r="AM2126" s="29">
        <f t="shared" si="1168"/>
        <v>2.0833333333333332E-2</v>
      </c>
      <c r="AN2126" s="29">
        <f t="shared" si="1169"/>
        <v>0.61611561286252248</v>
      </c>
      <c r="AO2126" s="29">
        <f t="shared" si="1170"/>
        <v>1.8483468385875675E-2</v>
      </c>
      <c r="AP2126" s="30">
        <f>IF(AI2126="",0,VLOOKUP(AI2126,[1]!Costo_Twist,2,FALSE)*AM2126)</f>
        <v>6.052121221082098</v>
      </c>
      <c r="AQ2126" s="42"/>
      <c r="AR2126" s="42"/>
      <c r="AS2126" s="42"/>
      <c r="AT2126" s="42">
        <f t="shared" si="1171"/>
        <v>0</v>
      </c>
      <c r="AU2126" s="43">
        <f t="shared" si="1172"/>
        <v>0</v>
      </c>
      <c r="AV2126" s="43">
        <f t="shared" si="1173"/>
        <v>0</v>
      </c>
      <c r="AW2126" s="43">
        <f t="shared" si="1174"/>
        <v>0</v>
      </c>
      <c r="AX2126" s="44">
        <f>IF(AQ2126="",0,VLOOKUP(AQ2126,[1]!Costo_Twist,2,FALSE)*AU2126)</f>
        <v>0</v>
      </c>
      <c r="AY2126" s="36">
        <f t="shared" si="1175"/>
        <v>24.489112970793784</v>
      </c>
      <c r="AZ2126" s="41">
        <f t="shared" si="1176"/>
        <v>0.15625000000000003</v>
      </c>
      <c r="BA2126" s="37">
        <f t="shared" si="1177"/>
        <v>128.15625</v>
      </c>
      <c r="BB2126" s="37" t="str">
        <f t="shared" si="1178"/>
        <v>ok</v>
      </c>
      <c r="BC2126" s="37" t="str">
        <f t="shared" si="1179"/>
        <v>ok</v>
      </c>
      <c r="BD2126" s="5"/>
      <c r="BE2126" s="11" t="b">
        <f t="shared" si="1180"/>
        <v>0</v>
      </c>
      <c r="BF2126" s="11" t="b">
        <f t="shared" si="1181"/>
        <v>0</v>
      </c>
      <c r="BG2126" s="11" t="b">
        <f t="shared" si="1182"/>
        <v>0</v>
      </c>
      <c r="BH2126" s="11" t="b">
        <f t="shared" si="1183"/>
        <v>0</v>
      </c>
      <c r="BI2126" s="11" t="b">
        <f t="shared" si="1184"/>
        <v>0</v>
      </c>
      <c r="BJ2126" s="11" t="b">
        <f t="shared" si="1185"/>
        <v>0</v>
      </c>
      <c r="BK2126" s="11">
        <f t="shared" si="1186"/>
        <v>0.61611561286252248</v>
      </c>
      <c r="BL2126" s="11">
        <f t="shared" si="1187"/>
        <v>1.8483468385875674</v>
      </c>
      <c r="BM2126" s="11">
        <f t="shared" si="1188"/>
        <v>2.1564046450188288</v>
      </c>
      <c r="BN2126" s="11" t="b">
        <f t="shared" si="1189"/>
        <v>0</v>
      </c>
      <c r="BO2126" s="11" t="b">
        <f t="shared" si="1190"/>
        <v>0</v>
      </c>
      <c r="BP2126" s="11" t="b">
        <f t="shared" si="1191"/>
        <v>0</v>
      </c>
      <c r="BQ2126" s="11" t="b">
        <f t="shared" si="1192"/>
        <v>0</v>
      </c>
      <c r="BR2126" s="11" t="b">
        <f t="shared" si="1193"/>
        <v>0</v>
      </c>
    </row>
    <row r="2127" spans="1:70" ht="12.75" customHeight="1" x14ac:dyDescent="0.75">
      <c r="A2127" s="24" t="s">
        <v>2393</v>
      </c>
      <c r="B2127" s="25" t="s">
        <v>2394</v>
      </c>
      <c r="C2127" s="24" t="s">
        <v>85</v>
      </c>
      <c r="D2127" s="26" t="s">
        <v>41</v>
      </c>
      <c r="E2127" s="24" t="s">
        <v>2610</v>
      </c>
      <c r="F2127" s="24" t="s">
        <v>2610</v>
      </c>
      <c r="G2127" s="25" t="s">
        <v>2170</v>
      </c>
      <c r="H2127" s="26"/>
      <c r="I2127" s="26"/>
      <c r="J2127" s="26"/>
      <c r="K2127" s="26"/>
      <c r="L2127" s="26"/>
      <c r="M2127" s="26"/>
      <c r="N2127" s="26"/>
      <c r="O2127" s="40"/>
      <c r="P2127" s="31" t="s">
        <v>81</v>
      </c>
      <c r="Q2127" s="32">
        <v>120</v>
      </c>
      <c r="R2127" s="60">
        <f t="shared" si="1158"/>
        <v>0</v>
      </c>
      <c r="S2127" s="35" t="s">
        <v>64</v>
      </c>
      <c r="T2127" s="35"/>
      <c r="U2127" s="30">
        <v>194.5</v>
      </c>
      <c r="V2127" s="30">
        <f t="shared" si="1159"/>
        <v>194.5</v>
      </c>
      <c r="W2127" s="29">
        <f t="shared" si="1160"/>
        <v>4.052083333333333</v>
      </c>
      <c r="X2127" s="29">
        <f t="shared" si="1161"/>
        <v>119.83448670176061</v>
      </c>
      <c r="Y2127" s="29">
        <f t="shared" si="1162"/>
        <v>3.5950346010528182</v>
      </c>
      <c r="Z2127" s="30">
        <f>IF(S2127="",0,VLOOKUP(S2127,[1]!Costo_Twist,2,FALSE)*W2127)</f>
        <v>503.13078481237244</v>
      </c>
      <c r="AA2127" s="31" t="s">
        <v>65</v>
      </c>
      <c r="AB2127" s="31"/>
      <c r="AC2127" s="31" t="s">
        <v>2527</v>
      </c>
      <c r="AD2127" s="34">
        <f t="shared" si="1163"/>
        <v>121</v>
      </c>
      <c r="AE2127" s="33">
        <f t="shared" si="1164"/>
        <v>2.5208333333333335</v>
      </c>
      <c r="AF2127" s="33">
        <f t="shared" si="1165"/>
        <v>74.549989156365228</v>
      </c>
      <c r="AG2127" s="33">
        <f t="shared" si="1166"/>
        <v>2.2364996746909567</v>
      </c>
      <c r="AH2127" s="34">
        <f>IF(AA2127="",0,VLOOKUP(AA2127,[1]!Costo_Twist,2,FALSE)*AE2127)</f>
        <v>369.10599698376564</v>
      </c>
      <c r="AI2127" s="35" t="s">
        <v>66</v>
      </c>
      <c r="AJ2127" s="35"/>
      <c r="AK2127" s="35">
        <v>14.5</v>
      </c>
      <c r="AL2127" s="35">
        <f t="shared" si="1167"/>
        <v>14.5</v>
      </c>
      <c r="AM2127" s="29">
        <f t="shared" si="1168"/>
        <v>0.30208333333333331</v>
      </c>
      <c r="AN2127" s="29">
        <f t="shared" si="1169"/>
        <v>8.9336763865065763</v>
      </c>
      <c r="AO2127" s="29">
        <f t="shared" si="1170"/>
        <v>0.26801029159519729</v>
      </c>
      <c r="AP2127" s="30">
        <f>IF(AI2127="",0,VLOOKUP(AI2127,[1]!Costo_Twist,2,FALSE)*AM2127)</f>
        <v>75.724771071748918</v>
      </c>
      <c r="AQ2127" s="42"/>
      <c r="AR2127" s="42"/>
      <c r="AS2127" s="42"/>
      <c r="AT2127" s="42">
        <f t="shared" si="1171"/>
        <v>0</v>
      </c>
      <c r="AU2127" s="43">
        <f t="shared" si="1172"/>
        <v>0</v>
      </c>
      <c r="AV2127" s="43">
        <f t="shared" si="1173"/>
        <v>0</v>
      </c>
      <c r="AW2127" s="43">
        <f t="shared" si="1174"/>
        <v>0</v>
      </c>
      <c r="AX2127" s="44">
        <f>IF(AQ2127="",0,VLOOKUP(AQ2127,[1]!Costo_Twist,2,FALSE)*AU2127)</f>
        <v>0</v>
      </c>
      <c r="AY2127" s="36">
        <f t="shared" si="1175"/>
        <v>947.96155286788701</v>
      </c>
      <c r="AZ2127" s="41">
        <f t="shared" si="1176"/>
        <v>6.8749999999999991</v>
      </c>
      <c r="BA2127" s="37">
        <f t="shared" si="1177"/>
        <v>126.875</v>
      </c>
      <c r="BB2127" s="37" t="str">
        <f t="shared" si="1178"/>
        <v>ok</v>
      </c>
      <c r="BC2127" s="37" t="str">
        <f t="shared" si="1179"/>
        <v>ok</v>
      </c>
      <c r="BD2127" s="5"/>
      <c r="BE2127" s="11" t="b">
        <f t="shared" si="1180"/>
        <v>0</v>
      </c>
      <c r="BF2127" s="11" t="b">
        <f t="shared" si="1181"/>
        <v>0</v>
      </c>
      <c r="BG2127" s="11" t="b">
        <f t="shared" si="1182"/>
        <v>0</v>
      </c>
      <c r="BH2127" s="11" t="b">
        <f t="shared" si="1183"/>
        <v>0</v>
      </c>
      <c r="BI2127" s="11" t="b">
        <f t="shared" si="1184"/>
        <v>0</v>
      </c>
      <c r="BJ2127" s="11" t="b">
        <f t="shared" si="1185"/>
        <v>0</v>
      </c>
      <c r="BK2127" s="11" t="b">
        <f t="shared" si="1186"/>
        <v>0</v>
      </c>
      <c r="BL2127" s="11">
        <f t="shared" si="1187"/>
        <v>119.83448670176061</v>
      </c>
      <c r="BM2127" s="11">
        <f t="shared" si="1188"/>
        <v>74.549989156365228</v>
      </c>
      <c r="BN2127" s="11" t="b">
        <f t="shared" si="1189"/>
        <v>0</v>
      </c>
      <c r="BO2127" s="11">
        <f t="shared" si="1190"/>
        <v>8.9336763865065763</v>
      </c>
      <c r="BP2127" s="11" t="b">
        <f t="shared" si="1191"/>
        <v>0</v>
      </c>
      <c r="BQ2127" s="11" t="b">
        <f t="shared" si="1192"/>
        <v>0</v>
      </c>
      <c r="BR2127" s="11" t="b">
        <f t="shared" si="1193"/>
        <v>0</v>
      </c>
    </row>
    <row r="2128" spans="1:70" ht="12.75" customHeight="1" x14ac:dyDescent="0.75">
      <c r="A2128" s="24" t="s">
        <v>2393</v>
      </c>
      <c r="B2128" s="25" t="s">
        <v>2394</v>
      </c>
      <c r="C2128" s="24" t="s">
        <v>85</v>
      </c>
      <c r="D2128" s="26" t="s">
        <v>41</v>
      </c>
      <c r="E2128" s="24" t="s">
        <v>2610</v>
      </c>
      <c r="F2128" s="24" t="s">
        <v>2610</v>
      </c>
      <c r="G2128" s="25" t="s">
        <v>2171</v>
      </c>
      <c r="H2128" s="26"/>
      <c r="I2128" s="26"/>
      <c r="J2128" s="26"/>
      <c r="K2128" s="26"/>
      <c r="L2128" s="26"/>
      <c r="M2128" s="26"/>
      <c r="N2128" s="26"/>
      <c r="O2128" s="40"/>
      <c r="P2128" s="31" t="s">
        <v>81</v>
      </c>
      <c r="Q2128" s="32">
        <v>120</v>
      </c>
      <c r="R2128" s="60">
        <f t="shared" si="1158"/>
        <v>0</v>
      </c>
      <c r="S2128" s="35" t="s">
        <v>64</v>
      </c>
      <c r="T2128" s="35"/>
      <c r="U2128" s="35" t="s">
        <v>2502</v>
      </c>
      <c r="V2128" s="30">
        <f t="shared" si="1159"/>
        <v>53</v>
      </c>
      <c r="W2128" s="29">
        <f t="shared" si="1160"/>
        <v>1.1041666666666667</v>
      </c>
      <c r="X2128" s="29">
        <f t="shared" si="1161"/>
        <v>32.654127481713694</v>
      </c>
      <c r="Y2128" s="29">
        <f t="shared" si="1162"/>
        <v>0.97962382445141083</v>
      </c>
      <c r="Z2128" s="30">
        <f>IF(S2128="",0,VLOOKUP(S2128,[1]!Costo_Twist,2,FALSE)*W2128)</f>
        <v>137.09990537303725</v>
      </c>
      <c r="AA2128" s="31" t="s">
        <v>66</v>
      </c>
      <c r="AB2128" s="31"/>
      <c r="AC2128" s="31" t="s">
        <v>2404</v>
      </c>
      <c r="AD2128" s="34">
        <f t="shared" si="1163"/>
        <v>7</v>
      </c>
      <c r="AE2128" s="33">
        <f t="shared" si="1164"/>
        <v>0.14583333333333334</v>
      </c>
      <c r="AF2128" s="33">
        <f t="shared" si="1165"/>
        <v>4.3128092900376576</v>
      </c>
      <c r="AG2128" s="33">
        <f t="shared" si="1166"/>
        <v>0.12938427870112973</v>
      </c>
      <c r="AH2128" s="34">
        <f>IF(AA2128="",0,VLOOKUP(AA2128,[1]!Costo_Twist,2,FALSE)*AE2128)</f>
        <v>36.556786034637412</v>
      </c>
      <c r="AI2128" s="35" t="s">
        <v>68</v>
      </c>
      <c r="AJ2128" s="35"/>
      <c r="AK2128" s="35" t="s">
        <v>2572</v>
      </c>
      <c r="AL2128" s="35">
        <f t="shared" si="1167"/>
        <v>240</v>
      </c>
      <c r="AM2128" s="29">
        <f t="shared" si="1168"/>
        <v>5</v>
      </c>
      <c r="AN2128" s="29">
        <f t="shared" si="1169"/>
        <v>147.8677470870054</v>
      </c>
      <c r="AO2128" s="29">
        <f t="shared" si="1170"/>
        <v>4.436032412610162</v>
      </c>
      <c r="AP2128" s="30">
        <f>IF(AI2128="",0,VLOOKUP(AI2128,[1]!Costo_Twist,2,FALSE)*AM2128)</f>
        <v>339.26723245704818</v>
      </c>
      <c r="AQ2128" s="42"/>
      <c r="AR2128" s="42"/>
      <c r="AS2128" s="42"/>
      <c r="AT2128" s="42">
        <f t="shared" si="1171"/>
        <v>0</v>
      </c>
      <c r="AU2128" s="43">
        <f t="shared" si="1172"/>
        <v>0</v>
      </c>
      <c r="AV2128" s="43">
        <f t="shared" si="1173"/>
        <v>0</v>
      </c>
      <c r="AW2128" s="43">
        <f t="shared" si="1174"/>
        <v>0</v>
      </c>
      <c r="AX2128" s="44">
        <f>IF(AQ2128="",0,VLOOKUP(AQ2128,[1]!Costo_Twist,2,FALSE)*AU2128)</f>
        <v>0</v>
      </c>
      <c r="AY2128" s="36">
        <f t="shared" si="1175"/>
        <v>512.92392386472284</v>
      </c>
      <c r="AZ2128" s="41">
        <f t="shared" si="1176"/>
        <v>6.25</v>
      </c>
      <c r="BA2128" s="37">
        <f t="shared" si="1177"/>
        <v>126.25</v>
      </c>
      <c r="BB2128" s="37" t="str">
        <f t="shared" si="1178"/>
        <v>ok</v>
      </c>
      <c r="BC2128" s="37" t="str">
        <f t="shared" si="1179"/>
        <v>ok</v>
      </c>
      <c r="BD2128" s="5"/>
      <c r="BE2128" s="11" t="b">
        <f t="shared" si="1180"/>
        <v>0</v>
      </c>
      <c r="BF2128" s="11" t="b">
        <f t="shared" si="1181"/>
        <v>0</v>
      </c>
      <c r="BG2128" s="11" t="b">
        <f t="shared" si="1182"/>
        <v>0</v>
      </c>
      <c r="BH2128" s="11" t="b">
        <f t="shared" si="1183"/>
        <v>0</v>
      </c>
      <c r="BI2128" s="11" t="b">
        <f t="shared" si="1184"/>
        <v>0</v>
      </c>
      <c r="BJ2128" s="11">
        <f t="shared" si="1185"/>
        <v>147.8677470870054</v>
      </c>
      <c r="BK2128" s="11" t="b">
        <f t="shared" si="1186"/>
        <v>0</v>
      </c>
      <c r="BL2128" s="11">
        <f t="shared" si="1187"/>
        <v>32.654127481713694</v>
      </c>
      <c r="BM2128" s="11" t="b">
        <f t="shared" si="1188"/>
        <v>0</v>
      </c>
      <c r="BN2128" s="11" t="b">
        <f t="shared" si="1189"/>
        <v>0</v>
      </c>
      <c r="BO2128" s="11">
        <f t="shared" si="1190"/>
        <v>4.3128092900376576</v>
      </c>
      <c r="BP2128" s="11" t="b">
        <f t="shared" si="1191"/>
        <v>0</v>
      </c>
      <c r="BQ2128" s="11" t="b">
        <f t="shared" si="1192"/>
        <v>0</v>
      </c>
      <c r="BR2128" s="11" t="b">
        <f t="shared" si="1193"/>
        <v>0</v>
      </c>
    </row>
    <row r="2129" spans="1:70" ht="12.75" customHeight="1" x14ac:dyDescent="0.75">
      <c r="A2129" s="24" t="s">
        <v>2393</v>
      </c>
      <c r="B2129" s="25" t="s">
        <v>2394</v>
      </c>
      <c r="C2129" s="24" t="s">
        <v>85</v>
      </c>
      <c r="D2129" s="26" t="s">
        <v>41</v>
      </c>
      <c r="E2129" s="24" t="s">
        <v>2610</v>
      </c>
      <c r="F2129" s="24" t="s">
        <v>2610</v>
      </c>
      <c r="G2129" s="25" t="s">
        <v>2172</v>
      </c>
      <c r="H2129" s="26"/>
      <c r="I2129" s="26"/>
      <c r="J2129" s="26"/>
      <c r="K2129" s="26"/>
      <c r="L2129" s="26"/>
      <c r="M2129" s="26"/>
      <c r="N2129" s="26"/>
      <c r="O2129" s="40"/>
      <c r="P2129" s="31" t="s">
        <v>80</v>
      </c>
      <c r="Q2129" s="32">
        <v>124</v>
      </c>
      <c r="R2129" s="60">
        <f t="shared" si="1158"/>
        <v>0</v>
      </c>
      <c r="S2129" s="35" t="s">
        <v>64</v>
      </c>
      <c r="T2129" s="35"/>
      <c r="U2129" s="35" t="s">
        <v>2446</v>
      </c>
      <c r="V2129" s="30">
        <f t="shared" si="1159"/>
        <v>58</v>
      </c>
      <c r="W2129" s="29">
        <f t="shared" si="1160"/>
        <v>1.2083333333333333</v>
      </c>
      <c r="X2129" s="29">
        <f t="shared" si="1161"/>
        <v>35.734705546026305</v>
      </c>
      <c r="Y2129" s="29">
        <f t="shared" si="1162"/>
        <v>1.0720411663807892</v>
      </c>
      <c r="Z2129" s="30">
        <f>IF(S2129="",0,VLOOKUP(S2129,[1]!Costo_Twist,2,FALSE)*W2129)</f>
        <v>150.03385871011619</v>
      </c>
      <c r="AA2129" s="31" t="s">
        <v>66</v>
      </c>
      <c r="AB2129" s="31"/>
      <c r="AC2129" s="31" t="s">
        <v>2404</v>
      </c>
      <c r="AD2129" s="34">
        <f t="shared" si="1163"/>
        <v>7</v>
      </c>
      <c r="AE2129" s="33">
        <f t="shared" si="1164"/>
        <v>0.14583333333333334</v>
      </c>
      <c r="AF2129" s="33">
        <f t="shared" si="1165"/>
        <v>4.3128092900376576</v>
      </c>
      <c r="AG2129" s="33">
        <f t="shared" si="1166"/>
        <v>0.12938427870112973</v>
      </c>
      <c r="AH2129" s="34">
        <f>IF(AA2129="",0,VLOOKUP(AA2129,[1]!Costo_Twist,2,FALSE)*AE2129)</f>
        <v>36.556786034637412</v>
      </c>
      <c r="AI2129" s="35" t="s">
        <v>68</v>
      </c>
      <c r="AJ2129" s="35"/>
      <c r="AK2129" s="35" t="s">
        <v>2573</v>
      </c>
      <c r="AL2129" s="35">
        <f t="shared" si="1167"/>
        <v>183</v>
      </c>
      <c r="AM2129" s="29">
        <f t="shared" si="1168"/>
        <v>3.8125</v>
      </c>
      <c r="AN2129" s="29">
        <f t="shared" si="1169"/>
        <v>112.74915715384161</v>
      </c>
      <c r="AO2129" s="29">
        <f t="shared" si="1170"/>
        <v>3.3824747146152481</v>
      </c>
      <c r="AP2129" s="30">
        <f>IF(AI2129="",0,VLOOKUP(AI2129,[1]!Costo_Twist,2,FALSE)*AM2129)</f>
        <v>258.69126474849924</v>
      </c>
      <c r="AQ2129" s="42"/>
      <c r="AR2129" s="42"/>
      <c r="AS2129" s="42"/>
      <c r="AT2129" s="42">
        <f t="shared" si="1171"/>
        <v>0</v>
      </c>
      <c r="AU2129" s="43">
        <f t="shared" si="1172"/>
        <v>0</v>
      </c>
      <c r="AV2129" s="43">
        <f t="shared" si="1173"/>
        <v>0</v>
      </c>
      <c r="AW2129" s="43">
        <f t="shared" si="1174"/>
        <v>0</v>
      </c>
      <c r="AX2129" s="44">
        <f>IF(AQ2129="",0,VLOOKUP(AQ2129,[1]!Costo_Twist,2,FALSE)*AU2129)</f>
        <v>0</v>
      </c>
      <c r="AY2129" s="36">
        <f t="shared" si="1175"/>
        <v>445.28190949325284</v>
      </c>
      <c r="AZ2129" s="41">
        <f t="shared" si="1176"/>
        <v>5.1666666666666661</v>
      </c>
      <c r="BA2129" s="37">
        <f t="shared" si="1177"/>
        <v>129.16666666666666</v>
      </c>
      <c r="BB2129" s="37" t="str">
        <f t="shared" si="1178"/>
        <v>ok</v>
      </c>
      <c r="BC2129" s="37" t="str">
        <f t="shared" si="1179"/>
        <v>ok</v>
      </c>
      <c r="BD2129" s="5"/>
      <c r="BE2129" s="11" t="b">
        <f t="shared" si="1180"/>
        <v>0</v>
      </c>
      <c r="BF2129" s="11" t="b">
        <f t="shared" si="1181"/>
        <v>0</v>
      </c>
      <c r="BG2129" s="11" t="b">
        <f t="shared" si="1182"/>
        <v>0</v>
      </c>
      <c r="BH2129" s="11" t="b">
        <f t="shared" si="1183"/>
        <v>0</v>
      </c>
      <c r="BI2129" s="11" t="b">
        <f t="shared" si="1184"/>
        <v>0</v>
      </c>
      <c r="BJ2129" s="11">
        <f t="shared" si="1185"/>
        <v>112.74915715384161</v>
      </c>
      <c r="BK2129" s="11" t="b">
        <f t="shared" si="1186"/>
        <v>0</v>
      </c>
      <c r="BL2129" s="11">
        <f t="shared" si="1187"/>
        <v>35.734705546026305</v>
      </c>
      <c r="BM2129" s="11" t="b">
        <f t="shared" si="1188"/>
        <v>0</v>
      </c>
      <c r="BN2129" s="11" t="b">
        <f t="shared" si="1189"/>
        <v>0</v>
      </c>
      <c r="BO2129" s="11">
        <f t="shared" si="1190"/>
        <v>4.3128092900376576</v>
      </c>
      <c r="BP2129" s="11" t="b">
        <f t="shared" si="1191"/>
        <v>0</v>
      </c>
      <c r="BQ2129" s="11" t="b">
        <f t="shared" si="1192"/>
        <v>0</v>
      </c>
      <c r="BR2129" s="11" t="b">
        <f t="shared" si="1193"/>
        <v>0</v>
      </c>
    </row>
    <row r="2130" spans="1:70" ht="12.75" customHeight="1" x14ac:dyDescent="0.75">
      <c r="A2130" s="24" t="s">
        <v>2393</v>
      </c>
      <c r="B2130" s="25" t="s">
        <v>2394</v>
      </c>
      <c r="C2130" s="24" t="s">
        <v>85</v>
      </c>
      <c r="D2130" s="26" t="s">
        <v>41</v>
      </c>
      <c r="E2130" s="24" t="s">
        <v>2610</v>
      </c>
      <c r="F2130" s="24" t="s">
        <v>2610</v>
      </c>
      <c r="G2130" s="25" t="s">
        <v>2173</v>
      </c>
      <c r="H2130" s="26"/>
      <c r="I2130" s="26"/>
      <c r="J2130" s="26"/>
      <c r="K2130" s="26"/>
      <c r="L2130" s="26"/>
      <c r="M2130" s="26"/>
      <c r="N2130" s="26"/>
      <c r="O2130" s="40"/>
      <c r="P2130" s="31" t="s">
        <v>80</v>
      </c>
      <c r="Q2130" s="32">
        <v>124</v>
      </c>
      <c r="R2130" s="60">
        <f t="shared" si="1158"/>
        <v>0</v>
      </c>
      <c r="S2130" s="35" t="s">
        <v>64</v>
      </c>
      <c r="T2130" s="35"/>
      <c r="U2130" s="30" t="s">
        <v>2437</v>
      </c>
      <c r="V2130" s="30">
        <f t="shared" si="1159"/>
        <v>38</v>
      </c>
      <c r="W2130" s="29">
        <f t="shared" si="1160"/>
        <v>0.79166666666666663</v>
      </c>
      <c r="X2130" s="29">
        <f t="shared" si="1161"/>
        <v>23.412393288775853</v>
      </c>
      <c r="Y2130" s="29">
        <f t="shared" si="1162"/>
        <v>0.70237179866327559</v>
      </c>
      <c r="Z2130" s="30">
        <f>IF(S2130="",0,VLOOKUP(S2130,[1]!Costo_Twist,2,FALSE)*W2130)</f>
        <v>98.298045361800277</v>
      </c>
      <c r="AA2130" s="31" t="s">
        <v>65</v>
      </c>
      <c r="AB2130" s="31"/>
      <c r="AC2130" s="31" t="s">
        <v>2421</v>
      </c>
      <c r="AD2130" s="34">
        <f t="shared" si="1163"/>
        <v>18</v>
      </c>
      <c r="AE2130" s="33">
        <f t="shared" si="1164"/>
        <v>0.375</v>
      </c>
      <c r="AF2130" s="33">
        <f t="shared" si="1165"/>
        <v>11.090081031525404</v>
      </c>
      <c r="AG2130" s="33">
        <f t="shared" si="1166"/>
        <v>0.33270243094576213</v>
      </c>
      <c r="AH2130" s="34">
        <f>IF(AA2130="",0,VLOOKUP(AA2130,[1]!Costo_Twist,2,FALSE)*AE2130)</f>
        <v>54.90833012981637</v>
      </c>
      <c r="AI2130" s="35" t="s">
        <v>66</v>
      </c>
      <c r="AJ2130" s="35"/>
      <c r="AK2130" s="35">
        <v>2.5</v>
      </c>
      <c r="AL2130" s="35">
        <f t="shared" si="1167"/>
        <v>2.5</v>
      </c>
      <c r="AM2130" s="29">
        <f t="shared" si="1168"/>
        <v>5.2083333333333336E-2</v>
      </c>
      <c r="AN2130" s="29">
        <f t="shared" si="1169"/>
        <v>1.5402890321563063</v>
      </c>
      <c r="AO2130" s="29">
        <f t="shared" si="1170"/>
        <v>4.620867096468919E-2</v>
      </c>
      <c r="AP2130" s="30">
        <f>IF(AI2130="",0,VLOOKUP(AI2130,[1]!Costo_Twist,2,FALSE)*AM2130)</f>
        <v>13.055995012370504</v>
      </c>
      <c r="AQ2130" s="42"/>
      <c r="AR2130" s="42"/>
      <c r="AS2130" s="42"/>
      <c r="AT2130" s="42">
        <f t="shared" si="1171"/>
        <v>0</v>
      </c>
      <c r="AU2130" s="43">
        <f t="shared" si="1172"/>
        <v>0</v>
      </c>
      <c r="AV2130" s="43">
        <f t="shared" si="1173"/>
        <v>0</v>
      </c>
      <c r="AW2130" s="43">
        <f t="shared" si="1174"/>
        <v>0</v>
      </c>
      <c r="AX2130" s="44">
        <f>IF(AQ2130="",0,VLOOKUP(AQ2130,[1]!Costo_Twist,2,FALSE)*AU2130)</f>
        <v>0</v>
      </c>
      <c r="AY2130" s="36">
        <f t="shared" si="1175"/>
        <v>166.26237050398717</v>
      </c>
      <c r="AZ2130" s="41">
        <f t="shared" si="1176"/>
        <v>1.2187499999999998</v>
      </c>
      <c r="BA2130" s="37">
        <f t="shared" si="1177"/>
        <v>125.21875</v>
      </c>
      <c r="BB2130" s="37" t="str">
        <f t="shared" si="1178"/>
        <v>ok</v>
      </c>
      <c r="BC2130" s="37" t="str">
        <f t="shared" si="1179"/>
        <v>ok</v>
      </c>
      <c r="BD2130" s="5"/>
      <c r="BE2130" s="11" t="b">
        <f t="shared" si="1180"/>
        <v>0</v>
      </c>
      <c r="BF2130" s="11" t="b">
        <f t="shared" si="1181"/>
        <v>0</v>
      </c>
      <c r="BG2130" s="11" t="b">
        <f t="shared" si="1182"/>
        <v>0</v>
      </c>
      <c r="BH2130" s="11" t="b">
        <f t="shared" si="1183"/>
        <v>0</v>
      </c>
      <c r="BI2130" s="11" t="b">
        <f t="shared" si="1184"/>
        <v>0</v>
      </c>
      <c r="BJ2130" s="11" t="b">
        <f t="shared" si="1185"/>
        <v>0</v>
      </c>
      <c r="BK2130" s="11" t="b">
        <f t="shared" si="1186"/>
        <v>0</v>
      </c>
      <c r="BL2130" s="11">
        <f t="shared" si="1187"/>
        <v>23.412393288775853</v>
      </c>
      <c r="BM2130" s="11">
        <f t="shared" si="1188"/>
        <v>11.090081031525404</v>
      </c>
      <c r="BN2130" s="11" t="b">
        <f t="shared" si="1189"/>
        <v>0</v>
      </c>
      <c r="BO2130" s="11">
        <f t="shared" si="1190"/>
        <v>1.5402890321563063</v>
      </c>
      <c r="BP2130" s="11" t="b">
        <f t="shared" si="1191"/>
        <v>0</v>
      </c>
      <c r="BQ2130" s="11" t="b">
        <f t="shared" si="1192"/>
        <v>0</v>
      </c>
      <c r="BR2130" s="11" t="b">
        <f t="shared" si="1193"/>
        <v>0</v>
      </c>
    </row>
    <row r="2131" spans="1:70" ht="12.75" customHeight="1" x14ac:dyDescent="0.75">
      <c r="A2131" s="24" t="s">
        <v>2393</v>
      </c>
      <c r="B2131" s="25" t="s">
        <v>2394</v>
      </c>
      <c r="C2131" s="24" t="s">
        <v>85</v>
      </c>
      <c r="D2131" s="26" t="s">
        <v>41</v>
      </c>
      <c r="E2131" s="24" t="s">
        <v>2610</v>
      </c>
      <c r="F2131" s="24" t="s">
        <v>2610</v>
      </c>
      <c r="G2131" s="25" t="s">
        <v>2174</v>
      </c>
      <c r="H2131" s="26"/>
      <c r="I2131" s="26"/>
      <c r="J2131" s="26"/>
      <c r="K2131" s="26"/>
      <c r="L2131" s="26"/>
      <c r="M2131" s="26"/>
      <c r="N2131" s="26"/>
      <c r="O2131" s="40"/>
      <c r="P2131" s="31" t="s">
        <v>79</v>
      </c>
      <c r="Q2131" s="32">
        <v>128</v>
      </c>
      <c r="R2131" s="60">
        <f t="shared" si="1158"/>
        <v>0</v>
      </c>
      <c r="S2131" s="35" t="s">
        <v>64</v>
      </c>
      <c r="T2131" s="35"/>
      <c r="U2131" s="30" t="s">
        <v>2405</v>
      </c>
      <c r="V2131" s="30">
        <f t="shared" si="1159"/>
        <v>5</v>
      </c>
      <c r="W2131" s="29">
        <f t="shared" si="1160"/>
        <v>0.10416666666666667</v>
      </c>
      <c r="X2131" s="29">
        <f t="shared" si="1161"/>
        <v>3.0805780643126126</v>
      </c>
      <c r="Y2131" s="29">
        <f t="shared" si="1162"/>
        <v>9.241734192937838E-2</v>
      </c>
      <c r="Z2131" s="30">
        <f>IF(S2131="",0,VLOOKUP(S2131,[1]!Costo_Twist,2,FALSE)*W2131)</f>
        <v>12.933953337078984</v>
      </c>
      <c r="AA2131" s="31" t="s">
        <v>72</v>
      </c>
      <c r="AB2131" s="31"/>
      <c r="AC2131" s="31" t="s">
        <v>2398</v>
      </c>
      <c r="AD2131" s="34">
        <f t="shared" si="1163"/>
        <v>4</v>
      </c>
      <c r="AE2131" s="33">
        <f t="shared" si="1164"/>
        <v>8.3333333333333329E-2</v>
      </c>
      <c r="AF2131" s="33">
        <f t="shared" si="1165"/>
        <v>2.4644624514500899</v>
      </c>
      <c r="AG2131" s="33">
        <f t="shared" si="1166"/>
        <v>7.3933873543502698E-2</v>
      </c>
      <c r="AH2131" s="34">
        <f>IF(AA2131="",0,VLOOKUP(AA2131,[1]!Costo_Twist,2,FALSE)*AE2131)</f>
        <v>17.000177425555194</v>
      </c>
      <c r="AI2131" s="35" t="s">
        <v>68</v>
      </c>
      <c r="AJ2131" s="35"/>
      <c r="AK2131" s="35" t="s">
        <v>2483</v>
      </c>
      <c r="AL2131" s="35">
        <f t="shared" si="1167"/>
        <v>64</v>
      </c>
      <c r="AM2131" s="29">
        <f t="shared" si="1168"/>
        <v>1.3333333333333333</v>
      </c>
      <c r="AN2131" s="29">
        <f t="shared" si="1169"/>
        <v>39.431399223201439</v>
      </c>
      <c r="AO2131" s="29">
        <f t="shared" si="1170"/>
        <v>1.1829419766960432</v>
      </c>
      <c r="AP2131" s="30">
        <f>IF(AI2131="",0,VLOOKUP(AI2131,[1]!Costo_Twist,2,FALSE)*AM2131)</f>
        <v>90.471261988546189</v>
      </c>
      <c r="AQ2131" s="42"/>
      <c r="AR2131" s="42"/>
      <c r="AS2131" s="42"/>
      <c r="AT2131" s="42">
        <f t="shared" si="1171"/>
        <v>0</v>
      </c>
      <c r="AU2131" s="43">
        <f t="shared" si="1172"/>
        <v>0</v>
      </c>
      <c r="AV2131" s="43">
        <f t="shared" si="1173"/>
        <v>0</v>
      </c>
      <c r="AW2131" s="43">
        <f t="shared" si="1174"/>
        <v>0</v>
      </c>
      <c r="AX2131" s="44">
        <f>IF(AQ2131="",0,VLOOKUP(AQ2131,[1]!Costo_Twist,2,FALSE)*AU2131)</f>
        <v>0</v>
      </c>
      <c r="AY2131" s="36">
        <f t="shared" si="1175"/>
        <v>120.40539275118036</v>
      </c>
      <c r="AZ2131" s="41">
        <f t="shared" si="1176"/>
        <v>1.5208333333333333</v>
      </c>
      <c r="BA2131" s="37">
        <f t="shared" si="1177"/>
        <v>129.52083333333334</v>
      </c>
      <c r="BB2131" s="37" t="str">
        <f t="shared" si="1178"/>
        <v>ok</v>
      </c>
      <c r="BC2131" s="37" t="str">
        <f t="shared" si="1179"/>
        <v>ok</v>
      </c>
      <c r="BD2131" s="5"/>
      <c r="BE2131" s="11" t="b">
        <f t="shared" si="1180"/>
        <v>0</v>
      </c>
      <c r="BF2131" s="11" t="b">
        <f t="shared" si="1181"/>
        <v>0</v>
      </c>
      <c r="BG2131" s="11" t="b">
        <f t="shared" si="1182"/>
        <v>0</v>
      </c>
      <c r="BH2131" s="11" t="b">
        <f t="shared" si="1183"/>
        <v>0</v>
      </c>
      <c r="BI2131" s="11" t="b">
        <f t="shared" si="1184"/>
        <v>0</v>
      </c>
      <c r="BJ2131" s="11">
        <f t="shared" si="1185"/>
        <v>39.431399223201439</v>
      </c>
      <c r="BK2131" s="11" t="b">
        <f t="shared" si="1186"/>
        <v>0</v>
      </c>
      <c r="BL2131" s="11">
        <f t="shared" si="1187"/>
        <v>3.0805780643126126</v>
      </c>
      <c r="BM2131" s="11" t="b">
        <f t="shared" si="1188"/>
        <v>0</v>
      </c>
      <c r="BN2131" s="11">
        <f t="shared" si="1189"/>
        <v>2.4644624514500899</v>
      </c>
      <c r="BO2131" s="11" t="b">
        <f t="shared" si="1190"/>
        <v>0</v>
      </c>
      <c r="BP2131" s="11" t="b">
        <f t="shared" si="1191"/>
        <v>0</v>
      </c>
      <c r="BQ2131" s="11" t="b">
        <f t="shared" si="1192"/>
        <v>0</v>
      </c>
      <c r="BR2131" s="11" t="b">
        <f t="shared" si="1193"/>
        <v>0</v>
      </c>
    </row>
    <row r="2132" spans="1:70" ht="12.75" customHeight="1" x14ac:dyDescent="0.75">
      <c r="A2132" s="24" t="s">
        <v>2393</v>
      </c>
      <c r="B2132" s="25" t="s">
        <v>2394</v>
      </c>
      <c r="C2132" s="24" t="s">
        <v>85</v>
      </c>
      <c r="D2132" s="26" t="s">
        <v>41</v>
      </c>
      <c r="E2132" s="24" t="s">
        <v>2610</v>
      </c>
      <c r="F2132" s="24" t="s">
        <v>2610</v>
      </c>
      <c r="G2132" s="25" t="s">
        <v>2175</v>
      </c>
      <c r="H2132" s="26"/>
      <c r="I2132" s="26"/>
      <c r="J2132" s="26"/>
      <c r="K2132" s="26"/>
      <c r="L2132" s="26"/>
      <c r="M2132" s="26"/>
      <c r="N2132" s="26"/>
      <c r="O2132" s="40"/>
      <c r="P2132" s="31" t="s">
        <v>79</v>
      </c>
      <c r="Q2132" s="32">
        <v>128</v>
      </c>
      <c r="R2132" s="60">
        <f t="shared" si="1158"/>
        <v>0</v>
      </c>
      <c r="S2132" s="35" t="s">
        <v>64</v>
      </c>
      <c r="T2132" s="35"/>
      <c r="U2132" s="35">
        <v>1.5</v>
      </c>
      <c r="V2132" s="30">
        <f t="shared" si="1159"/>
        <v>1.5</v>
      </c>
      <c r="W2132" s="29">
        <f t="shared" si="1160"/>
        <v>3.125E-2</v>
      </c>
      <c r="X2132" s="29">
        <f t="shared" si="1161"/>
        <v>0.92417341929378372</v>
      </c>
      <c r="Y2132" s="29">
        <f t="shared" si="1162"/>
        <v>2.7725202578813512E-2</v>
      </c>
      <c r="Z2132" s="30">
        <f>IF(S2132="",0,VLOOKUP(S2132,[1]!Costo_Twist,2,FALSE)*W2132)</f>
        <v>3.880186001123695</v>
      </c>
      <c r="AA2132" s="31" t="s">
        <v>72</v>
      </c>
      <c r="AB2132" s="31"/>
      <c r="AC2132" s="31" t="s">
        <v>2397</v>
      </c>
      <c r="AD2132" s="34">
        <f t="shared" si="1163"/>
        <v>2</v>
      </c>
      <c r="AE2132" s="33">
        <f t="shared" si="1164"/>
        <v>4.1666666666666664E-2</v>
      </c>
      <c r="AF2132" s="33">
        <f t="shared" si="1165"/>
        <v>1.232231225725045</v>
      </c>
      <c r="AG2132" s="33">
        <f t="shared" si="1166"/>
        <v>3.6966936771751349E-2</v>
      </c>
      <c r="AH2132" s="34">
        <f>IF(AA2132="",0,VLOOKUP(AA2132,[1]!Costo_Twist,2,FALSE)*AE2132)</f>
        <v>8.5000887127775968</v>
      </c>
      <c r="AI2132" s="35" t="s">
        <v>68</v>
      </c>
      <c r="AJ2132" s="35"/>
      <c r="AK2132" s="35">
        <v>34.5</v>
      </c>
      <c r="AL2132" s="35">
        <f t="shared" si="1167"/>
        <v>34.5</v>
      </c>
      <c r="AM2132" s="29">
        <f t="shared" si="1168"/>
        <v>0.71875</v>
      </c>
      <c r="AN2132" s="29">
        <f t="shared" si="1169"/>
        <v>21.255988643757025</v>
      </c>
      <c r="AO2132" s="29">
        <f t="shared" si="1170"/>
        <v>0.63767965931271076</v>
      </c>
      <c r="AP2132" s="30">
        <f>IF(AI2132="",0,VLOOKUP(AI2132,[1]!Costo_Twist,2,FALSE)*AM2132)</f>
        <v>48.769664665700681</v>
      </c>
      <c r="AQ2132" s="42"/>
      <c r="AR2132" s="42"/>
      <c r="AS2132" s="42"/>
      <c r="AT2132" s="42">
        <f t="shared" si="1171"/>
        <v>0</v>
      </c>
      <c r="AU2132" s="43">
        <f t="shared" si="1172"/>
        <v>0</v>
      </c>
      <c r="AV2132" s="43">
        <f t="shared" si="1173"/>
        <v>0</v>
      </c>
      <c r="AW2132" s="43">
        <f t="shared" si="1174"/>
        <v>0</v>
      </c>
      <c r="AX2132" s="44">
        <f>IF(AQ2132="",0,VLOOKUP(AQ2132,[1]!Costo_Twist,2,FALSE)*AU2132)</f>
        <v>0</v>
      </c>
      <c r="AY2132" s="36">
        <f t="shared" si="1175"/>
        <v>61.149939379601975</v>
      </c>
      <c r="AZ2132" s="41">
        <f t="shared" si="1176"/>
        <v>0.79166666666666663</v>
      </c>
      <c r="BA2132" s="37">
        <f t="shared" si="1177"/>
        <v>128.79166666666666</v>
      </c>
      <c r="BB2132" s="37" t="str">
        <f t="shared" si="1178"/>
        <v>ok</v>
      </c>
      <c r="BC2132" s="37" t="str">
        <f t="shared" si="1179"/>
        <v>ok</v>
      </c>
      <c r="BD2132" s="5"/>
      <c r="BE2132" s="11" t="b">
        <f t="shared" si="1180"/>
        <v>0</v>
      </c>
      <c r="BF2132" s="11" t="b">
        <f t="shared" si="1181"/>
        <v>0</v>
      </c>
      <c r="BG2132" s="11" t="b">
        <f t="shared" si="1182"/>
        <v>0</v>
      </c>
      <c r="BH2132" s="11" t="b">
        <f t="shared" si="1183"/>
        <v>0</v>
      </c>
      <c r="BI2132" s="11" t="b">
        <f t="shared" si="1184"/>
        <v>0</v>
      </c>
      <c r="BJ2132" s="11">
        <f t="shared" si="1185"/>
        <v>21.255988643757025</v>
      </c>
      <c r="BK2132" s="11" t="b">
        <f t="shared" si="1186"/>
        <v>0</v>
      </c>
      <c r="BL2132" s="11">
        <f t="shared" si="1187"/>
        <v>0.92417341929378372</v>
      </c>
      <c r="BM2132" s="11" t="b">
        <f t="shared" si="1188"/>
        <v>0</v>
      </c>
      <c r="BN2132" s="11">
        <f t="shared" si="1189"/>
        <v>1.232231225725045</v>
      </c>
      <c r="BO2132" s="11" t="b">
        <f t="shared" si="1190"/>
        <v>0</v>
      </c>
      <c r="BP2132" s="11" t="b">
        <f t="shared" si="1191"/>
        <v>0</v>
      </c>
      <c r="BQ2132" s="11" t="b">
        <f t="shared" si="1192"/>
        <v>0</v>
      </c>
      <c r="BR2132" s="11" t="b">
        <f t="shared" si="1193"/>
        <v>0</v>
      </c>
    </row>
    <row r="2133" spans="1:70" ht="12.75" customHeight="1" x14ac:dyDescent="0.75">
      <c r="A2133" s="24" t="s">
        <v>2393</v>
      </c>
      <c r="B2133" s="25" t="s">
        <v>2394</v>
      </c>
      <c r="C2133" s="24" t="s">
        <v>85</v>
      </c>
      <c r="D2133" s="26" t="s">
        <v>41</v>
      </c>
      <c r="E2133" s="24" t="s">
        <v>2610</v>
      </c>
      <c r="F2133" s="24" t="s">
        <v>2610</v>
      </c>
      <c r="G2133" s="25" t="s">
        <v>2176</v>
      </c>
      <c r="H2133" s="26"/>
      <c r="I2133" s="26"/>
      <c r="J2133" s="26"/>
      <c r="K2133" s="26"/>
      <c r="L2133" s="26"/>
      <c r="M2133" s="26"/>
      <c r="N2133" s="26"/>
      <c r="O2133" s="40"/>
      <c r="P2133" s="31" t="s">
        <v>79</v>
      </c>
      <c r="Q2133" s="32">
        <v>128</v>
      </c>
      <c r="R2133" s="60">
        <f t="shared" si="1158"/>
        <v>0</v>
      </c>
      <c r="S2133" s="35" t="s">
        <v>67</v>
      </c>
      <c r="T2133" s="35"/>
      <c r="U2133" s="35">
        <v>0.5</v>
      </c>
      <c r="V2133" s="30">
        <f t="shared" si="1159"/>
        <v>0.5</v>
      </c>
      <c r="W2133" s="29">
        <f t="shared" si="1160"/>
        <v>1.0416666666666666E-2</v>
      </c>
      <c r="X2133" s="29">
        <f t="shared" si="1161"/>
        <v>0.30805780643126124</v>
      </c>
      <c r="Y2133" s="29">
        <f t="shared" si="1162"/>
        <v>9.2417341929378373E-3</v>
      </c>
      <c r="Z2133" s="30">
        <f>IF(S2133="",0,VLOOKUP(S2133,[1]!Costo_Twist,2,FALSE)*W2133)</f>
        <v>2.1109205429221989</v>
      </c>
      <c r="AA2133" s="31" t="s">
        <v>68</v>
      </c>
      <c r="AB2133" s="31"/>
      <c r="AC2133" s="31" t="s">
        <v>2402</v>
      </c>
      <c r="AD2133" s="34">
        <f t="shared" si="1163"/>
        <v>19</v>
      </c>
      <c r="AE2133" s="33">
        <f t="shared" si="1164"/>
        <v>0.39583333333333331</v>
      </c>
      <c r="AF2133" s="33">
        <f t="shared" si="1165"/>
        <v>11.706196644387926</v>
      </c>
      <c r="AG2133" s="33">
        <f t="shared" si="1166"/>
        <v>0.3511858993316378</v>
      </c>
      <c r="AH2133" s="34">
        <f>IF(AA2133="",0,VLOOKUP(AA2133,[1]!Costo_Twist,2,FALSE)*AE2133)</f>
        <v>26.858655902849648</v>
      </c>
      <c r="AI2133" s="35" t="s">
        <v>71</v>
      </c>
      <c r="AJ2133" s="35"/>
      <c r="AK2133" s="35" t="s">
        <v>2395</v>
      </c>
      <c r="AL2133" s="35">
        <f t="shared" si="1167"/>
        <v>1</v>
      </c>
      <c r="AM2133" s="29">
        <f t="shared" si="1168"/>
        <v>2.0833333333333332E-2</v>
      </c>
      <c r="AN2133" s="29">
        <f t="shared" si="1169"/>
        <v>0.61611561286252248</v>
      </c>
      <c r="AO2133" s="29">
        <f t="shared" si="1170"/>
        <v>1.8483468385875675E-2</v>
      </c>
      <c r="AP2133" s="30">
        <f>IF(AI2133="",0,VLOOKUP(AI2133,[1]!Costo_Twist,2,FALSE)*AM2133)</f>
        <v>6.052121221082098</v>
      </c>
      <c r="AQ2133" s="42"/>
      <c r="AR2133" s="42"/>
      <c r="AS2133" s="42"/>
      <c r="AT2133" s="42">
        <f t="shared" si="1171"/>
        <v>0</v>
      </c>
      <c r="AU2133" s="43">
        <f t="shared" si="1172"/>
        <v>0</v>
      </c>
      <c r="AV2133" s="43">
        <f t="shared" si="1173"/>
        <v>0</v>
      </c>
      <c r="AW2133" s="43">
        <f t="shared" si="1174"/>
        <v>0</v>
      </c>
      <c r="AX2133" s="44">
        <f>IF(AQ2133="",0,VLOOKUP(AQ2133,[1]!Costo_Twist,2,FALSE)*AU2133)</f>
        <v>0</v>
      </c>
      <c r="AY2133" s="36">
        <f t="shared" si="1175"/>
        <v>35.021697666853946</v>
      </c>
      <c r="AZ2133" s="41">
        <f t="shared" si="1176"/>
        <v>0.42708333333333331</v>
      </c>
      <c r="BA2133" s="37">
        <f t="shared" si="1177"/>
        <v>128.42708333333334</v>
      </c>
      <c r="BB2133" s="37" t="str">
        <f t="shared" si="1178"/>
        <v>ok</v>
      </c>
      <c r="BC2133" s="37" t="str">
        <f t="shared" si="1179"/>
        <v>ok</v>
      </c>
      <c r="BD2133" s="5"/>
      <c r="BE2133" s="11" t="b">
        <f t="shared" si="1180"/>
        <v>0</v>
      </c>
      <c r="BF2133" s="11" t="b">
        <f t="shared" si="1181"/>
        <v>0</v>
      </c>
      <c r="BG2133" s="11" t="b">
        <f t="shared" si="1182"/>
        <v>0</v>
      </c>
      <c r="BH2133" s="11" t="b">
        <f t="shared" si="1183"/>
        <v>0</v>
      </c>
      <c r="BI2133" s="11" t="b">
        <f t="shared" si="1184"/>
        <v>0</v>
      </c>
      <c r="BJ2133" s="11">
        <f t="shared" si="1185"/>
        <v>11.706196644387926</v>
      </c>
      <c r="BK2133" s="11">
        <f t="shared" si="1186"/>
        <v>0.61611561286252248</v>
      </c>
      <c r="BL2133" s="11" t="b">
        <f t="shared" si="1187"/>
        <v>0</v>
      </c>
      <c r="BM2133" s="11" t="b">
        <f t="shared" si="1188"/>
        <v>0</v>
      </c>
      <c r="BN2133" s="11" t="b">
        <f t="shared" si="1189"/>
        <v>0</v>
      </c>
      <c r="BO2133" s="11" t="b">
        <f t="shared" si="1190"/>
        <v>0</v>
      </c>
      <c r="BP2133" s="11" t="b">
        <f t="shared" si="1191"/>
        <v>0</v>
      </c>
      <c r="BQ2133" s="11" t="b">
        <f t="shared" si="1192"/>
        <v>0</v>
      </c>
      <c r="BR2133" s="11">
        <f t="shared" si="1193"/>
        <v>0.30805780643126124</v>
      </c>
    </row>
    <row r="2134" spans="1:70" ht="12.75" customHeight="1" x14ac:dyDescent="0.75">
      <c r="A2134" s="24" t="s">
        <v>2393</v>
      </c>
      <c r="B2134" s="25" t="s">
        <v>2394</v>
      </c>
      <c r="C2134" s="24" t="s">
        <v>85</v>
      </c>
      <c r="D2134" s="26" t="s">
        <v>41</v>
      </c>
      <c r="E2134" s="24" t="s">
        <v>2610</v>
      </c>
      <c r="F2134" s="24" t="s">
        <v>2610</v>
      </c>
      <c r="G2134" s="25" t="s">
        <v>2177</v>
      </c>
      <c r="H2134" s="26"/>
      <c r="I2134" s="26"/>
      <c r="J2134" s="26"/>
      <c r="K2134" s="26"/>
      <c r="L2134" s="26"/>
      <c r="M2134" s="26"/>
      <c r="N2134" s="26"/>
      <c r="O2134" s="40"/>
      <c r="P2134" s="31" t="s">
        <v>81</v>
      </c>
      <c r="Q2134" s="32">
        <v>120</v>
      </c>
      <c r="R2134" s="60">
        <f t="shared" si="1158"/>
        <v>0</v>
      </c>
      <c r="S2134" s="35" t="s">
        <v>64</v>
      </c>
      <c r="T2134" s="35"/>
      <c r="U2134" s="35" t="s">
        <v>2503</v>
      </c>
      <c r="V2134" s="30">
        <f t="shared" si="1159"/>
        <v>122</v>
      </c>
      <c r="W2134" s="29">
        <f t="shared" si="1160"/>
        <v>2.5416666666666665</v>
      </c>
      <c r="X2134" s="29">
        <f t="shared" si="1161"/>
        <v>75.166104769227744</v>
      </c>
      <c r="Y2134" s="29">
        <f t="shared" si="1162"/>
        <v>2.2549831430768323</v>
      </c>
      <c r="Z2134" s="30">
        <f>IF(S2134="",0,VLOOKUP(S2134,[1]!Costo_Twist,2,FALSE)*W2134)</f>
        <v>315.5884614247272</v>
      </c>
      <c r="AA2134" s="31" t="s">
        <v>66</v>
      </c>
      <c r="AB2134" s="31"/>
      <c r="AC2134" s="31" t="s">
        <v>2414</v>
      </c>
      <c r="AD2134" s="34">
        <f t="shared" si="1163"/>
        <v>15</v>
      </c>
      <c r="AE2134" s="33">
        <f t="shared" si="1164"/>
        <v>0.3125</v>
      </c>
      <c r="AF2134" s="33">
        <f t="shared" si="1165"/>
        <v>9.2417341929378374</v>
      </c>
      <c r="AG2134" s="33">
        <f t="shared" si="1166"/>
        <v>0.27725202578813513</v>
      </c>
      <c r="AH2134" s="34">
        <f>IF(AA2134="",0,VLOOKUP(AA2134,[1]!Costo_Twist,2,FALSE)*AE2134)</f>
        <v>78.335970074223013</v>
      </c>
      <c r="AI2134" s="35" t="s">
        <v>68</v>
      </c>
      <c r="AJ2134" s="35"/>
      <c r="AK2134" s="35">
        <v>289.5</v>
      </c>
      <c r="AL2134" s="35">
        <f t="shared" si="1167"/>
        <v>289.5</v>
      </c>
      <c r="AM2134" s="29">
        <f t="shared" si="1168"/>
        <v>6.03125</v>
      </c>
      <c r="AN2134" s="29">
        <f t="shared" si="1169"/>
        <v>178.36546992370026</v>
      </c>
      <c r="AO2134" s="29">
        <f t="shared" si="1170"/>
        <v>5.3509640977110076</v>
      </c>
      <c r="AP2134" s="30">
        <f>IF(AI2134="",0,VLOOKUP(AI2134,[1]!Costo_Twist,2,FALSE)*AM2134)</f>
        <v>409.24109915131442</v>
      </c>
      <c r="AQ2134" s="42"/>
      <c r="AR2134" s="42"/>
      <c r="AS2134" s="42"/>
      <c r="AT2134" s="42">
        <f t="shared" si="1171"/>
        <v>0</v>
      </c>
      <c r="AU2134" s="43">
        <f t="shared" si="1172"/>
        <v>0</v>
      </c>
      <c r="AV2134" s="43">
        <f t="shared" si="1173"/>
        <v>0</v>
      </c>
      <c r="AW2134" s="43">
        <f t="shared" si="1174"/>
        <v>0</v>
      </c>
      <c r="AX2134" s="44">
        <f>IF(AQ2134="",0,VLOOKUP(AQ2134,[1]!Costo_Twist,2,FALSE)*AU2134)</f>
        <v>0</v>
      </c>
      <c r="AY2134" s="36">
        <f t="shared" si="1175"/>
        <v>803.1655306502646</v>
      </c>
      <c r="AZ2134" s="41">
        <f t="shared" si="1176"/>
        <v>8.8854166666666661</v>
      </c>
      <c r="BA2134" s="37">
        <f t="shared" si="1177"/>
        <v>128.88541666666666</v>
      </c>
      <c r="BB2134" s="37" t="str">
        <f t="shared" si="1178"/>
        <v>ok</v>
      </c>
      <c r="BC2134" s="37" t="str">
        <f t="shared" si="1179"/>
        <v>ok</v>
      </c>
      <c r="BD2134" s="5"/>
      <c r="BE2134" s="11" t="b">
        <f t="shared" si="1180"/>
        <v>0</v>
      </c>
      <c r="BF2134" s="11" t="b">
        <f t="shared" si="1181"/>
        <v>0</v>
      </c>
      <c r="BG2134" s="11" t="b">
        <f t="shared" si="1182"/>
        <v>0</v>
      </c>
      <c r="BH2134" s="11" t="b">
        <f t="shared" si="1183"/>
        <v>0</v>
      </c>
      <c r="BI2134" s="11" t="b">
        <f t="shared" si="1184"/>
        <v>0</v>
      </c>
      <c r="BJ2134" s="11">
        <f t="shared" si="1185"/>
        <v>178.36546992370026</v>
      </c>
      <c r="BK2134" s="11" t="b">
        <f t="shared" si="1186"/>
        <v>0</v>
      </c>
      <c r="BL2134" s="11">
        <f t="shared" si="1187"/>
        <v>75.166104769227744</v>
      </c>
      <c r="BM2134" s="11" t="b">
        <f t="shared" si="1188"/>
        <v>0</v>
      </c>
      <c r="BN2134" s="11" t="b">
        <f t="shared" si="1189"/>
        <v>0</v>
      </c>
      <c r="BO2134" s="11">
        <f t="shared" si="1190"/>
        <v>9.2417341929378374</v>
      </c>
      <c r="BP2134" s="11" t="b">
        <f t="shared" si="1191"/>
        <v>0</v>
      </c>
      <c r="BQ2134" s="11" t="b">
        <f t="shared" si="1192"/>
        <v>0</v>
      </c>
      <c r="BR2134" s="11" t="b">
        <f t="shared" si="1193"/>
        <v>0</v>
      </c>
    </row>
    <row r="2135" spans="1:70" ht="12.75" customHeight="1" x14ac:dyDescent="0.75">
      <c r="A2135" s="24" t="s">
        <v>2393</v>
      </c>
      <c r="B2135" s="25" t="s">
        <v>2394</v>
      </c>
      <c r="C2135" s="24" t="s">
        <v>85</v>
      </c>
      <c r="D2135" s="26" t="s">
        <v>41</v>
      </c>
      <c r="E2135" s="24" t="s">
        <v>2610</v>
      </c>
      <c r="F2135" s="24" t="s">
        <v>2610</v>
      </c>
      <c r="G2135" s="25" t="s">
        <v>2178</v>
      </c>
      <c r="H2135" s="26"/>
      <c r="I2135" s="26"/>
      <c r="J2135" s="26"/>
      <c r="K2135" s="26"/>
      <c r="L2135" s="26"/>
      <c r="M2135" s="26"/>
      <c r="N2135" s="26"/>
      <c r="O2135" s="40"/>
      <c r="P2135" s="31" t="s">
        <v>81</v>
      </c>
      <c r="Q2135" s="32">
        <v>120</v>
      </c>
      <c r="R2135" s="60">
        <f t="shared" si="1158"/>
        <v>0</v>
      </c>
      <c r="S2135" s="35" t="s">
        <v>64</v>
      </c>
      <c r="T2135" s="35"/>
      <c r="U2135" s="35" t="s">
        <v>2465</v>
      </c>
      <c r="V2135" s="30">
        <f t="shared" si="1159"/>
        <v>65</v>
      </c>
      <c r="W2135" s="29">
        <f t="shared" si="1160"/>
        <v>1.3541666666666667</v>
      </c>
      <c r="X2135" s="29">
        <f t="shared" si="1161"/>
        <v>40.047514836063961</v>
      </c>
      <c r="Y2135" s="29">
        <f t="shared" si="1162"/>
        <v>1.2014254450819188</v>
      </c>
      <c r="Z2135" s="30">
        <f>IF(S2135="",0,VLOOKUP(S2135,[1]!Costo_Twist,2,FALSE)*W2135)</f>
        <v>168.14139338202679</v>
      </c>
      <c r="AA2135" s="31" t="s">
        <v>66</v>
      </c>
      <c r="AB2135" s="31"/>
      <c r="AC2135" s="31" t="s">
        <v>2412</v>
      </c>
      <c r="AD2135" s="34">
        <f t="shared" si="1163"/>
        <v>8</v>
      </c>
      <c r="AE2135" s="33">
        <f t="shared" si="1164"/>
        <v>0.16666666666666666</v>
      </c>
      <c r="AF2135" s="33">
        <f t="shared" si="1165"/>
        <v>4.9289249029001798</v>
      </c>
      <c r="AG2135" s="33">
        <f t="shared" si="1166"/>
        <v>0.1478677470870054</v>
      </c>
      <c r="AH2135" s="34">
        <f>IF(AA2135="",0,VLOOKUP(AA2135,[1]!Costo_Twist,2,FALSE)*AE2135)</f>
        <v>41.779184039585608</v>
      </c>
      <c r="AI2135" s="35" t="s">
        <v>68</v>
      </c>
      <c r="AJ2135" s="35"/>
      <c r="AK2135" s="35" t="s">
        <v>2574</v>
      </c>
      <c r="AL2135" s="35">
        <f t="shared" si="1167"/>
        <v>163</v>
      </c>
      <c r="AM2135" s="29">
        <f t="shared" si="1168"/>
        <v>3.3958333333333335</v>
      </c>
      <c r="AN2135" s="29">
        <f t="shared" si="1169"/>
        <v>100.42684489659116</v>
      </c>
      <c r="AO2135" s="29">
        <f t="shared" si="1170"/>
        <v>3.0128053468977347</v>
      </c>
      <c r="AP2135" s="30">
        <f>IF(AI2135="",0,VLOOKUP(AI2135,[1]!Costo_Twist,2,FALSE)*AM2135)</f>
        <v>230.41899537707857</v>
      </c>
      <c r="AQ2135" s="42"/>
      <c r="AR2135" s="42"/>
      <c r="AS2135" s="42"/>
      <c r="AT2135" s="42">
        <f t="shared" si="1171"/>
        <v>0</v>
      </c>
      <c r="AU2135" s="43">
        <f t="shared" si="1172"/>
        <v>0</v>
      </c>
      <c r="AV2135" s="43">
        <f t="shared" si="1173"/>
        <v>0</v>
      </c>
      <c r="AW2135" s="43">
        <f t="shared" si="1174"/>
        <v>0</v>
      </c>
      <c r="AX2135" s="44">
        <f>IF(AQ2135="",0,VLOOKUP(AQ2135,[1]!Costo_Twist,2,FALSE)*AU2135)</f>
        <v>0</v>
      </c>
      <c r="AY2135" s="36">
        <f t="shared" si="1175"/>
        <v>440.33957279869094</v>
      </c>
      <c r="AZ2135" s="41">
        <f t="shared" si="1176"/>
        <v>4.916666666666667</v>
      </c>
      <c r="BA2135" s="37">
        <f t="shared" si="1177"/>
        <v>124.91666666666667</v>
      </c>
      <c r="BB2135" s="37" t="str">
        <f t="shared" si="1178"/>
        <v>ok</v>
      </c>
      <c r="BC2135" s="37" t="str">
        <f t="shared" si="1179"/>
        <v>ok</v>
      </c>
      <c r="BD2135" s="5"/>
      <c r="BE2135" s="11" t="b">
        <f t="shared" si="1180"/>
        <v>0</v>
      </c>
      <c r="BF2135" s="11" t="b">
        <f t="shared" si="1181"/>
        <v>0</v>
      </c>
      <c r="BG2135" s="11" t="b">
        <f t="shared" si="1182"/>
        <v>0</v>
      </c>
      <c r="BH2135" s="11" t="b">
        <f t="shared" si="1183"/>
        <v>0</v>
      </c>
      <c r="BI2135" s="11" t="b">
        <f t="shared" si="1184"/>
        <v>0</v>
      </c>
      <c r="BJ2135" s="11">
        <f t="shared" si="1185"/>
        <v>100.42684489659116</v>
      </c>
      <c r="BK2135" s="11" t="b">
        <f t="shared" si="1186"/>
        <v>0</v>
      </c>
      <c r="BL2135" s="11">
        <f t="shared" si="1187"/>
        <v>40.047514836063961</v>
      </c>
      <c r="BM2135" s="11" t="b">
        <f t="shared" si="1188"/>
        <v>0</v>
      </c>
      <c r="BN2135" s="11" t="b">
        <f t="shared" si="1189"/>
        <v>0</v>
      </c>
      <c r="BO2135" s="11">
        <f t="shared" si="1190"/>
        <v>4.9289249029001798</v>
      </c>
      <c r="BP2135" s="11" t="b">
        <f t="shared" si="1191"/>
        <v>0</v>
      </c>
      <c r="BQ2135" s="11" t="b">
        <f t="shared" si="1192"/>
        <v>0</v>
      </c>
      <c r="BR2135" s="11" t="b">
        <f t="shared" si="1193"/>
        <v>0</v>
      </c>
    </row>
    <row r="2136" spans="1:70" ht="12.75" customHeight="1" x14ac:dyDescent="0.75">
      <c r="A2136" s="24" t="s">
        <v>2393</v>
      </c>
      <c r="B2136" s="25" t="s">
        <v>2394</v>
      </c>
      <c r="C2136" s="24" t="s">
        <v>85</v>
      </c>
      <c r="D2136" s="26" t="s">
        <v>41</v>
      </c>
      <c r="E2136" s="24" t="s">
        <v>2610</v>
      </c>
      <c r="F2136" s="24" t="s">
        <v>2610</v>
      </c>
      <c r="G2136" s="25" t="s">
        <v>2179</v>
      </c>
      <c r="H2136" s="26"/>
      <c r="I2136" s="26"/>
      <c r="J2136" s="26"/>
      <c r="K2136" s="26"/>
      <c r="L2136" s="26"/>
      <c r="M2136" s="26"/>
      <c r="N2136" s="26"/>
      <c r="O2136" s="40"/>
      <c r="P2136" s="31" t="s">
        <v>80</v>
      </c>
      <c r="Q2136" s="32">
        <v>124</v>
      </c>
      <c r="R2136" s="60">
        <f t="shared" si="1158"/>
        <v>0</v>
      </c>
      <c r="S2136" s="35" t="s">
        <v>64</v>
      </c>
      <c r="T2136" s="35"/>
      <c r="U2136" s="35">
        <v>53.5</v>
      </c>
      <c r="V2136" s="30">
        <f t="shared" si="1159"/>
        <v>53.5</v>
      </c>
      <c r="W2136" s="29">
        <f t="shared" si="1160"/>
        <v>1.1145833333333333</v>
      </c>
      <c r="X2136" s="29">
        <f t="shared" si="1161"/>
        <v>32.962185288144951</v>
      </c>
      <c r="Y2136" s="29">
        <f t="shared" si="1162"/>
        <v>0.98886555864434855</v>
      </c>
      <c r="Z2136" s="30">
        <f>IF(S2136="",0,VLOOKUP(S2136,[1]!Costo_Twist,2,FALSE)*W2136)</f>
        <v>138.39330070674512</v>
      </c>
      <c r="AA2136" s="31" t="s">
        <v>65</v>
      </c>
      <c r="AB2136" s="31"/>
      <c r="AC2136" s="31" t="s">
        <v>2433</v>
      </c>
      <c r="AD2136" s="34">
        <f t="shared" si="1163"/>
        <v>17</v>
      </c>
      <c r="AE2136" s="33">
        <f t="shared" si="1164"/>
        <v>0.35416666666666669</v>
      </c>
      <c r="AF2136" s="33">
        <f t="shared" si="1165"/>
        <v>10.473965418662884</v>
      </c>
      <c r="AG2136" s="33">
        <f t="shared" si="1166"/>
        <v>0.31421896255988652</v>
      </c>
      <c r="AH2136" s="34">
        <f>IF(AA2136="",0,VLOOKUP(AA2136,[1]!Costo_Twist,2,FALSE)*AE2136)</f>
        <v>51.857867344826573</v>
      </c>
      <c r="AI2136" s="35" t="s">
        <v>66</v>
      </c>
      <c r="AJ2136" s="35"/>
      <c r="AK2136" s="35">
        <v>4.5</v>
      </c>
      <c r="AL2136" s="35">
        <f t="shared" si="1167"/>
        <v>4.5</v>
      </c>
      <c r="AM2136" s="29">
        <f t="shared" si="1168"/>
        <v>9.375E-2</v>
      </c>
      <c r="AN2136" s="29">
        <f t="shared" si="1169"/>
        <v>2.772520257881351</v>
      </c>
      <c r="AO2136" s="29">
        <f t="shared" si="1170"/>
        <v>8.3175607736440532E-2</v>
      </c>
      <c r="AP2136" s="30">
        <f>IF(AI2136="",0,VLOOKUP(AI2136,[1]!Costo_Twist,2,FALSE)*AM2136)</f>
        <v>23.500791022266906</v>
      </c>
      <c r="AQ2136" s="42"/>
      <c r="AR2136" s="42"/>
      <c r="AS2136" s="42"/>
      <c r="AT2136" s="42">
        <f t="shared" si="1171"/>
        <v>0</v>
      </c>
      <c r="AU2136" s="43">
        <f t="shared" si="1172"/>
        <v>0</v>
      </c>
      <c r="AV2136" s="43">
        <f t="shared" si="1173"/>
        <v>0</v>
      </c>
      <c r="AW2136" s="43">
        <f t="shared" si="1174"/>
        <v>0</v>
      </c>
      <c r="AX2136" s="44">
        <f>IF(AQ2136="",0,VLOOKUP(AQ2136,[1]!Costo_Twist,2,FALSE)*AU2136)</f>
        <v>0</v>
      </c>
      <c r="AY2136" s="36">
        <f t="shared" si="1175"/>
        <v>213.75195907383861</v>
      </c>
      <c r="AZ2136" s="41">
        <f t="shared" si="1176"/>
        <v>1.5625</v>
      </c>
      <c r="BA2136" s="37">
        <f t="shared" si="1177"/>
        <v>125.5625</v>
      </c>
      <c r="BB2136" s="37" t="str">
        <f t="shared" si="1178"/>
        <v>ok</v>
      </c>
      <c r="BC2136" s="37" t="str">
        <f t="shared" si="1179"/>
        <v>ok</v>
      </c>
      <c r="BD2136" s="5"/>
      <c r="BE2136" s="11" t="b">
        <f t="shared" si="1180"/>
        <v>0</v>
      </c>
      <c r="BF2136" s="11" t="b">
        <f t="shared" si="1181"/>
        <v>0</v>
      </c>
      <c r="BG2136" s="11" t="b">
        <f t="shared" si="1182"/>
        <v>0</v>
      </c>
      <c r="BH2136" s="11" t="b">
        <f t="shared" si="1183"/>
        <v>0</v>
      </c>
      <c r="BI2136" s="11" t="b">
        <f t="shared" si="1184"/>
        <v>0</v>
      </c>
      <c r="BJ2136" s="11" t="b">
        <f t="shared" si="1185"/>
        <v>0</v>
      </c>
      <c r="BK2136" s="11" t="b">
        <f t="shared" si="1186"/>
        <v>0</v>
      </c>
      <c r="BL2136" s="11">
        <f t="shared" si="1187"/>
        <v>32.962185288144951</v>
      </c>
      <c r="BM2136" s="11">
        <f t="shared" si="1188"/>
        <v>10.473965418662884</v>
      </c>
      <c r="BN2136" s="11" t="b">
        <f t="shared" si="1189"/>
        <v>0</v>
      </c>
      <c r="BO2136" s="11">
        <f t="shared" si="1190"/>
        <v>2.772520257881351</v>
      </c>
      <c r="BP2136" s="11" t="b">
        <f t="shared" si="1191"/>
        <v>0</v>
      </c>
      <c r="BQ2136" s="11" t="b">
        <f t="shared" si="1192"/>
        <v>0</v>
      </c>
      <c r="BR2136" s="11" t="b">
        <f t="shared" si="1193"/>
        <v>0</v>
      </c>
    </row>
    <row r="2137" spans="1:70" ht="12.75" customHeight="1" x14ac:dyDescent="0.75">
      <c r="A2137" s="24" t="s">
        <v>2393</v>
      </c>
      <c r="B2137" s="25" t="s">
        <v>2394</v>
      </c>
      <c r="C2137" s="24" t="s">
        <v>85</v>
      </c>
      <c r="D2137" s="26" t="s">
        <v>41</v>
      </c>
      <c r="E2137" s="24" t="s">
        <v>2610</v>
      </c>
      <c r="F2137" s="24" t="s">
        <v>2610</v>
      </c>
      <c r="G2137" s="25" t="s">
        <v>2180</v>
      </c>
      <c r="H2137" s="26"/>
      <c r="I2137" s="26"/>
      <c r="J2137" s="26"/>
      <c r="K2137" s="26"/>
      <c r="L2137" s="26"/>
      <c r="M2137" s="26"/>
      <c r="N2137" s="26"/>
      <c r="O2137" s="40"/>
      <c r="P2137" s="31" t="s">
        <v>80</v>
      </c>
      <c r="Q2137" s="32">
        <v>124</v>
      </c>
      <c r="R2137" s="60">
        <f t="shared" si="1158"/>
        <v>0</v>
      </c>
      <c r="S2137" s="35" t="s">
        <v>64</v>
      </c>
      <c r="T2137" s="35"/>
      <c r="U2137" s="30" t="s">
        <v>2404</v>
      </c>
      <c r="V2137" s="30">
        <f t="shared" si="1159"/>
        <v>7</v>
      </c>
      <c r="W2137" s="29">
        <f t="shared" si="1160"/>
        <v>0.14583333333333334</v>
      </c>
      <c r="X2137" s="29">
        <f t="shared" si="1161"/>
        <v>4.3128092900376576</v>
      </c>
      <c r="Y2137" s="29">
        <f t="shared" si="1162"/>
        <v>0.12938427870112973</v>
      </c>
      <c r="Z2137" s="30">
        <f>IF(S2137="",0,VLOOKUP(S2137,[1]!Costo_Twist,2,FALSE)*W2137)</f>
        <v>18.107534671910578</v>
      </c>
      <c r="AA2137" s="31" t="s">
        <v>68</v>
      </c>
      <c r="AB2137" s="31"/>
      <c r="AC2137" s="31" t="s">
        <v>2434</v>
      </c>
      <c r="AD2137" s="34">
        <f t="shared" si="1163"/>
        <v>44</v>
      </c>
      <c r="AE2137" s="33">
        <f t="shared" si="1164"/>
        <v>0.91666666666666663</v>
      </c>
      <c r="AF2137" s="33">
        <f t="shared" si="1165"/>
        <v>27.10908696595099</v>
      </c>
      <c r="AG2137" s="33">
        <f t="shared" si="1166"/>
        <v>0.81327260897852971</v>
      </c>
      <c r="AH2137" s="34">
        <f>IF(AA2137="",0,VLOOKUP(AA2137,[1]!Costo_Twist,2,FALSE)*AE2137)</f>
        <v>62.198992617125505</v>
      </c>
      <c r="AI2137" s="35" t="s">
        <v>71</v>
      </c>
      <c r="AJ2137" s="35"/>
      <c r="AK2137" s="35" t="s">
        <v>2399</v>
      </c>
      <c r="AL2137" s="35">
        <f t="shared" si="1167"/>
        <v>6</v>
      </c>
      <c r="AM2137" s="29">
        <f t="shared" si="1168"/>
        <v>0.125</v>
      </c>
      <c r="AN2137" s="29">
        <f t="shared" si="1169"/>
        <v>3.6966936771751349</v>
      </c>
      <c r="AO2137" s="29">
        <f t="shared" si="1170"/>
        <v>0.11090081031525405</v>
      </c>
      <c r="AP2137" s="30">
        <f>IF(AI2137="",0,VLOOKUP(AI2137,[1]!Costo_Twist,2,FALSE)*AM2137)</f>
        <v>36.312727326492592</v>
      </c>
      <c r="AQ2137" s="42"/>
      <c r="AR2137" s="42"/>
      <c r="AS2137" s="42"/>
      <c r="AT2137" s="42">
        <f t="shared" si="1171"/>
        <v>0</v>
      </c>
      <c r="AU2137" s="43">
        <f t="shared" si="1172"/>
        <v>0</v>
      </c>
      <c r="AV2137" s="43">
        <f t="shared" si="1173"/>
        <v>0</v>
      </c>
      <c r="AW2137" s="43">
        <f t="shared" si="1174"/>
        <v>0</v>
      </c>
      <c r="AX2137" s="44">
        <f>IF(AQ2137="",0,VLOOKUP(AQ2137,[1]!Costo_Twist,2,FALSE)*AU2137)</f>
        <v>0</v>
      </c>
      <c r="AY2137" s="36">
        <f t="shared" si="1175"/>
        <v>116.61925461552867</v>
      </c>
      <c r="AZ2137" s="41">
        <f t="shared" si="1176"/>
        <v>1.1875</v>
      </c>
      <c r="BA2137" s="37">
        <f t="shared" si="1177"/>
        <v>125.1875</v>
      </c>
      <c r="BB2137" s="37" t="str">
        <f t="shared" si="1178"/>
        <v>ok</v>
      </c>
      <c r="BC2137" s="37" t="str">
        <f t="shared" si="1179"/>
        <v>ok</v>
      </c>
      <c r="BD2137" s="5"/>
      <c r="BE2137" s="11" t="b">
        <f t="shared" si="1180"/>
        <v>0</v>
      </c>
      <c r="BF2137" s="11" t="b">
        <f t="shared" si="1181"/>
        <v>0</v>
      </c>
      <c r="BG2137" s="11" t="b">
        <f t="shared" si="1182"/>
        <v>0</v>
      </c>
      <c r="BH2137" s="11" t="b">
        <f t="shared" si="1183"/>
        <v>0</v>
      </c>
      <c r="BI2137" s="11" t="b">
        <f t="shared" si="1184"/>
        <v>0</v>
      </c>
      <c r="BJ2137" s="11">
        <f t="shared" si="1185"/>
        <v>27.10908696595099</v>
      </c>
      <c r="BK2137" s="11">
        <f t="shared" si="1186"/>
        <v>3.6966936771751349</v>
      </c>
      <c r="BL2137" s="11">
        <f t="shared" si="1187"/>
        <v>4.3128092900376576</v>
      </c>
      <c r="BM2137" s="11" t="b">
        <f t="shared" si="1188"/>
        <v>0</v>
      </c>
      <c r="BN2137" s="11" t="b">
        <f t="shared" si="1189"/>
        <v>0</v>
      </c>
      <c r="BO2137" s="11" t="b">
        <f t="shared" si="1190"/>
        <v>0</v>
      </c>
      <c r="BP2137" s="11" t="b">
        <f t="shared" si="1191"/>
        <v>0</v>
      </c>
      <c r="BQ2137" s="11" t="b">
        <f t="shared" si="1192"/>
        <v>0</v>
      </c>
      <c r="BR2137" s="11" t="b">
        <f t="shared" si="1193"/>
        <v>0</v>
      </c>
    </row>
    <row r="2138" spans="1:70" ht="12.75" customHeight="1" x14ac:dyDescent="0.75">
      <c r="A2138" s="24" t="s">
        <v>2393</v>
      </c>
      <c r="B2138" s="25" t="s">
        <v>2394</v>
      </c>
      <c r="C2138" s="24" t="s">
        <v>85</v>
      </c>
      <c r="D2138" s="26" t="s">
        <v>41</v>
      </c>
      <c r="E2138" s="24" t="s">
        <v>2610</v>
      </c>
      <c r="F2138" s="24" t="s">
        <v>2610</v>
      </c>
      <c r="G2138" s="25" t="s">
        <v>2181</v>
      </c>
      <c r="H2138" s="26"/>
      <c r="I2138" s="26"/>
      <c r="J2138" s="26"/>
      <c r="K2138" s="26"/>
      <c r="L2138" s="26"/>
      <c r="M2138" s="26"/>
      <c r="N2138" s="26"/>
      <c r="O2138" s="40"/>
      <c r="P2138" s="31" t="s">
        <v>79</v>
      </c>
      <c r="Q2138" s="32">
        <v>128</v>
      </c>
      <c r="R2138" s="60">
        <f t="shared" si="1158"/>
        <v>0</v>
      </c>
      <c r="S2138" s="35" t="s">
        <v>64</v>
      </c>
      <c r="T2138" s="35"/>
      <c r="U2138" s="35">
        <v>7.5</v>
      </c>
      <c r="V2138" s="30">
        <f t="shared" si="1159"/>
        <v>7.5</v>
      </c>
      <c r="W2138" s="29">
        <f t="shared" si="1160"/>
        <v>0.15625</v>
      </c>
      <c r="X2138" s="29">
        <f t="shared" si="1161"/>
        <v>4.6208670964689187</v>
      </c>
      <c r="Y2138" s="29">
        <f t="shared" si="1162"/>
        <v>0.13862601289406756</v>
      </c>
      <c r="Z2138" s="30">
        <f>IF(S2138="",0,VLOOKUP(S2138,[1]!Costo_Twist,2,FALSE)*W2138)</f>
        <v>19.400930005618477</v>
      </c>
      <c r="AA2138" s="31" t="s">
        <v>66</v>
      </c>
      <c r="AB2138" s="31"/>
      <c r="AC2138" s="31">
        <v>1.5</v>
      </c>
      <c r="AD2138" s="34">
        <f t="shared" si="1163"/>
        <v>1.5</v>
      </c>
      <c r="AE2138" s="33">
        <f t="shared" si="1164"/>
        <v>3.125E-2</v>
      </c>
      <c r="AF2138" s="33">
        <f t="shared" si="1165"/>
        <v>0.92417341929378372</v>
      </c>
      <c r="AG2138" s="33">
        <f t="shared" si="1166"/>
        <v>2.7725202578813512E-2</v>
      </c>
      <c r="AH2138" s="34">
        <f>IF(AA2138="",0,VLOOKUP(AA2138,[1]!Costo_Twist,2,FALSE)*AE2138)</f>
        <v>7.833597007422302</v>
      </c>
      <c r="AI2138" s="35" t="s">
        <v>68</v>
      </c>
      <c r="AJ2138" s="35"/>
      <c r="AK2138" s="35" t="s">
        <v>2407</v>
      </c>
      <c r="AL2138" s="35">
        <f t="shared" si="1167"/>
        <v>23</v>
      </c>
      <c r="AM2138" s="29">
        <f t="shared" si="1168"/>
        <v>0.47916666666666669</v>
      </c>
      <c r="AN2138" s="29">
        <f t="shared" si="1169"/>
        <v>14.170659095838017</v>
      </c>
      <c r="AO2138" s="29">
        <f t="shared" si="1170"/>
        <v>0.42511977287514052</v>
      </c>
      <c r="AP2138" s="30">
        <f>IF(AI2138="",0,VLOOKUP(AI2138,[1]!Costo_Twist,2,FALSE)*AM2138)</f>
        <v>32.513109777133785</v>
      </c>
      <c r="AQ2138" s="42"/>
      <c r="AR2138" s="42"/>
      <c r="AS2138" s="42"/>
      <c r="AT2138" s="42">
        <f t="shared" si="1171"/>
        <v>0</v>
      </c>
      <c r="AU2138" s="43">
        <f t="shared" si="1172"/>
        <v>0</v>
      </c>
      <c r="AV2138" s="43">
        <f t="shared" si="1173"/>
        <v>0</v>
      </c>
      <c r="AW2138" s="43">
        <f t="shared" si="1174"/>
        <v>0</v>
      </c>
      <c r="AX2138" s="44">
        <f>IF(AQ2138="",0,VLOOKUP(AQ2138,[1]!Costo_Twist,2,FALSE)*AU2138)</f>
        <v>0</v>
      </c>
      <c r="AY2138" s="36">
        <f t="shared" si="1175"/>
        <v>59.747636790174568</v>
      </c>
      <c r="AZ2138" s="41">
        <f t="shared" si="1176"/>
        <v>0.66666666666666674</v>
      </c>
      <c r="BA2138" s="37">
        <f t="shared" si="1177"/>
        <v>128.66666666666666</v>
      </c>
      <c r="BB2138" s="37" t="str">
        <f t="shared" si="1178"/>
        <v>ok</v>
      </c>
      <c r="BC2138" s="37" t="str">
        <f t="shared" si="1179"/>
        <v>ok</v>
      </c>
      <c r="BD2138" s="5"/>
      <c r="BE2138" s="11" t="b">
        <f t="shared" si="1180"/>
        <v>0</v>
      </c>
      <c r="BF2138" s="11" t="b">
        <f t="shared" si="1181"/>
        <v>0</v>
      </c>
      <c r="BG2138" s="11" t="b">
        <f t="shared" si="1182"/>
        <v>0</v>
      </c>
      <c r="BH2138" s="11" t="b">
        <f t="shared" si="1183"/>
        <v>0</v>
      </c>
      <c r="BI2138" s="11" t="b">
        <f t="shared" si="1184"/>
        <v>0</v>
      </c>
      <c r="BJ2138" s="11">
        <f t="shared" si="1185"/>
        <v>14.170659095838017</v>
      </c>
      <c r="BK2138" s="11" t="b">
        <f t="shared" si="1186"/>
        <v>0</v>
      </c>
      <c r="BL2138" s="11">
        <f t="shared" si="1187"/>
        <v>4.6208670964689187</v>
      </c>
      <c r="BM2138" s="11" t="b">
        <f t="shared" si="1188"/>
        <v>0</v>
      </c>
      <c r="BN2138" s="11" t="b">
        <f t="shared" si="1189"/>
        <v>0</v>
      </c>
      <c r="BO2138" s="11">
        <f t="shared" si="1190"/>
        <v>0.92417341929378372</v>
      </c>
      <c r="BP2138" s="11" t="b">
        <f t="shared" si="1191"/>
        <v>0</v>
      </c>
      <c r="BQ2138" s="11" t="b">
        <f t="shared" si="1192"/>
        <v>0</v>
      </c>
      <c r="BR2138" s="11" t="b">
        <f t="shared" si="1193"/>
        <v>0</v>
      </c>
    </row>
    <row r="2139" spans="1:70" ht="12.75" customHeight="1" x14ac:dyDescent="0.75">
      <c r="A2139" s="24" t="s">
        <v>2393</v>
      </c>
      <c r="B2139" s="25" t="s">
        <v>2394</v>
      </c>
      <c r="C2139" s="24" t="s">
        <v>85</v>
      </c>
      <c r="D2139" s="26" t="s">
        <v>41</v>
      </c>
      <c r="E2139" s="24" t="s">
        <v>2610</v>
      </c>
      <c r="F2139" s="24" t="s">
        <v>2610</v>
      </c>
      <c r="G2139" s="25" t="s">
        <v>2182</v>
      </c>
      <c r="H2139" s="26"/>
      <c r="I2139" s="26"/>
      <c r="J2139" s="26"/>
      <c r="K2139" s="26"/>
      <c r="L2139" s="26"/>
      <c r="M2139" s="26"/>
      <c r="N2139" s="26"/>
      <c r="O2139" s="40"/>
      <c r="P2139" s="31" t="s">
        <v>79</v>
      </c>
      <c r="Q2139" s="32">
        <v>128</v>
      </c>
      <c r="R2139" s="60">
        <f t="shared" si="1158"/>
        <v>0</v>
      </c>
      <c r="S2139" s="35" t="s">
        <v>64</v>
      </c>
      <c r="T2139" s="35"/>
      <c r="U2139" s="35" t="s">
        <v>2397</v>
      </c>
      <c r="V2139" s="30">
        <f t="shared" si="1159"/>
        <v>2</v>
      </c>
      <c r="W2139" s="29">
        <f t="shared" si="1160"/>
        <v>4.1666666666666664E-2</v>
      </c>
      <c r="X2139" s="29">
        <f t="shared" si="1161"/>
        <v>1.232231225725045</v>
      </c>
      <c r="Y2139" s="29">
        <f t="shared" si="1162"/>
        <v>3.6966936771751349E-2</v>
      </c>
      <c r="Z2139" s="30">
        <f>IF(S2139="",0,VLOOKUP(S2139,[1]!Costo_Twist,2,FALSE)*W2139)</f>
        <v>5.1735813348315931</v>
      </c>
      <c r="AA2139" s="31" t="s">
        <v>68</v>
      </c>
      <c r="AB2139" s="31"/>
      <c r="AC2139" s="31">
        <v>17.5</v>
      </c>
      <c r="AD2139" s="34">
        <f t="shared" si="1163"/>
        <v>17.5</v>
      </c>
      <c r="AE2139" s="33">
        <f t="shared" si="1164"/>
        <v>0.36458333333333331</v>
      </c>
      <c r="AF2139" s="33">
        <f t="shared" si="1165"/>
        <v>10.782023225094143</v>
      </c>
      <c r="AG2139" s="33">
        <f t="shared" si="1166"/>
        <v>0.32346069675282429</v>
      </c>
      <c r="AH2139" s="34">
        <f>IF(AA2139="",0,VLOOKUP(AA2139,[1]!Costo_Twist,2,FALSE)*AE2139)</f>
        <v>24.738235699993098</v>
      </c>
      <c r="AI2139" s="35" t="s">
        <v>71</v>
      </c>
      <c r="AJ2139" s="35"/>
      <c r="AK2139" s="35">
        <v>2.5</v>
      </c>
      <c r="AL2139" s="35">
        <f t="shared" si="1167"/>
        <v>2.5</v>
      </c>
      <c r="AM2139" s="29">
        <f t="shared" si="1168"/>
        <v>5.2083333333333336E-2</v>
      </c>
      <c r="AN2139" s="29">
        <f t="shared" si="1169"/>
        <v>1.5402890321563063</v>
      </c>
      <c r="AO2139" s="29">
        <f t="shared" si="1170"/>
        <v>4.620867096468919E-2</v>
      </c>
      <c r="AP2139" s="30">
        <f>IF(AI2139="",0,VLOOKUP(AI2139,[1]!Costo_Twist,2,FALSE)*AM2139)</f>
        <v>15.130303052705248</v>
      </c>
      <c r="AQ2139" s="42"/>
      <c r="AR2139" s="42"/>
      <c r="AS2139" s="42"/>
      <c r="AT2139" s="42">
        <f t="shared" si="1171"/>
        <v>0</v>
      </c>
      <c r="AU2139" s="43">
        <f t="shared" si="1172"/>
        <v>0</v>
      </c>
      <c r="AV2139" s="43">
        <f t="shared" si="1173"/>
        <v>0</v>
      </c>
      <c r="AW2139" s="43">
        <f t="shared" si="1174"/>
        <v>0</v>
      </c>
      <c r="AX2139" s="44">
        <f>IF(AQ2139="",0,VLOOKUP(AQ2139,[1]!Costo_Twist,2,FALSE)*AU2139)</f>
        <v>0</v>
      </c>
      <c r="AY2139" s="36">
        <f t="shared" si="1175"/>
        <v>45.042120087529938</v>
      </c>
      <c r="AZ2139" s="41">
        <f t="shared" si="1176"/>
        <v>0.45833333333333331</v>
      </c>
      <c r="BA2139" s="37">
        <f t="shared" si="1177"/>
        <v>128.45833333333334</v>
      </c>
      <c r="BB2139" s="37" t="str">
        <f t="shared" si="1178"/>
        <v>ok</v>
      </c>
      <c r="BC2139" s="37" t="str">
        <f t="shared" si="1179"/>
        <v>ok</v>
      </c>
      <c r="BD2139" s="5"/>
      <c r="BE2139" s="11" t="b">
        <f t="shared" si="1180"/>
        <v>0</v>
      </c>
      <c r="BF2139" s="11" t="b">
        <f t="shared" si="1181"/>
        <v>0</v>
      </c>
      <c r="BG2139" s="11" t="b">
        <f t="shared" si="1182"/>
        <v>0</v>
      </c>
      <c r="BH2139" s="11" t="b">
        <f t="shared" si="1183"/>
        <v>0</v>
      </c>
      <c r="BI2139" s="11" t="b">
        <f t="shared" si="1184"/>
        <v>0</v>
      </c>
      <c r="BJ2139" s="11">
        <f t="shared" si="1185"/>
        <v>10.782023225094143</v>
      </c>
      <c r="BK2139" s="11">
        <f t="shared" si="1186"/>
        <v>1.5402890321563063</v>
      </c>
      <c r="BL2139" s="11">
        <f t="shared" si="1187"/>
        <v>1.232231225725045</v>
      </c>
      <c r="BM2139" s="11" t="b">
        <f t="shared" si="1188"/>
        <v>0</v>
      </c>
      <c r="BN2139" s="11" t="b">
        <f t="shared" si="1189"/>
        <v>0</v>
      </c>
      <c r="BO2139" s="11" t="b">
        <f t="shared" si="1190"/>
        <v>0</v>
      </c>
      <c r="BP2139" s="11" t="b">
        <f t="shared" si="1191"/>
        <v>0</v>
      </c>
      <c r="BQ2139" s="11" t="b">
        <f t="shared" si="1192"/>
        <v>0</v>
      </c>
      <c r="BR2139" s="11" t="b">
        <f t="shared" si="1193"/>
        <v>0</v>
      </c>
    </row>
    <row r="2140" spans="1:70" ht="12.75" customHeight="1" x14ac:dyDescent="0.75">
      <c r="A2140" s="24" t="s">
        <v>2393</v>
      </c>
      <c r="B2140" s="25" t="s">
        <v>2394</v>
      </c>
      <c r="C2140" s="24" t="s">
        <v>85</v>
      </c>
      <c r="D2140" s="26" t="s">
        <v>41</v>
      </c>
      <c r="E2140" s="24" t="s">
        <v>2610</v>
      </c>
      <c r="F2140" s="24" t="s">
        <v>2610</v>
      </c>
      <c r="G2140" s="25" t="s">
        <v>2183</v>
      </c>
      <c r="H2140" s="26"/>
      <c r="I2140" s="26"/>
      <c r="J2140" s="26"/>
      <c r="K2140" s="26"/>
      <c r="L2140" s="26"/>
      <c r="M2140" s="26"/>
      <c r="N2140" s="26"/>
      <c r="O2140" s="40"/>
      <c r="P2140" s="31" t="s">
        <v>79</v>
      </c>
      <c r="Q2140" s="32">
        <v>128</v>
      </c>
      <c r="R2140" s="60">
        <f t="shared" si="1158"/>
        <v>0</v>
      </c>
      <c r="S2140" s="35" t="s">
        <v>64</v>
      </c>
      <c r="T2140" s="35"/>
      <c r="U2140" s="35">
        <v>0.5</v>
      </c>
      <c r="V2140" s="30">
        <f t="shared" si="1159"/>
        <v>0.5</v>
      </c>
      <c r="W2140" s="29">
        <f t="shared" si="1160"/>
        <v>1.0416666666666666E-2</v>
      </c>
      <c r="X2140" s="29">
        <f t="shared" si="1161"/>
        <v>0.30805780643126124</v>
      </c>
      <c r="Y2140" s="29">
        <f t="shared" si="1162"/>
        <v>9.2417341929378373E-3</v>
      </c>
      <c r="Z2140" s="30">
        <f>IF(S2140="",0,VLOOKUP(S2140,[1]!Costo_Twist,2,FALSE)*W2140)</f>
        <v>1.2933953337078983</v>
      </c>
      <c r="AA2140" s="31" t="s">
        <v>68</v>
      </c>
      <c r="AB2140" s="31"/>
      <c r="AC2140" s="31">
        <v>6.5</v>
      </c>
      <c r="AD2140" s="34">
        <f t="shared" si="1163"/>
        <v>6.5</v>
      </c>
      <c r="AE2140" s="33">
        <f t="shared" si="1164"/>
        <v>0.13541666666666666</v>
      </c>
      <c r="AF2140" s="33">
        <f t="shared" si="1165"/>
        <v>4.0047514836063955</v>
      </c>
      <c r="AG2140" s="33">
        <f t="shared" si="1166"/>
        <v>0.12014254450819187</v>
      </c>
      <c r="AH2140" s="34">
        <f>IF(AA2140="",0,VLOOKUP(AA2140,[1]!Costo_Twist,2,FALSE)*AE2140)</f>
        <v>9.1884875457117214</v>
      </c>
      <c r="AI2140" s="35" t="s">
        <v>71</v>
      </c>
      <c r="AJ2140" s="35"/>
      <c r="AK2140" s="35">
        <v>0.5</v>
      </c>
      <c r="AL2140" s="35">
        <f t="shared" si="1167"/>
        <v>0.5</v>
      </c>
      <c r="AM2140" s="29">
        <f t="shared" si="1168"/>
        <v>1.0416666666666666E-2</v>
      </c>
      <c r="AN2140" s="29">
        <f t="shared" si="1169"/>
        <v>0.30805780643126124</v>
      </c>
      <c r="AO2140" s="29">
        <f t="shared" si="1170"/>
        <v>9.2417341929378373E-3</v>
      </c>
      <c r="AP2140" s="30">
        <f>IF(AI2140="",0,VLOOKUP(AI2140,[1]!Costo_Twist,2,FALSE)*AM2140)</f>
        <v>3.026060610541049</v>
      </c>
      <c r="AQ2140" s="42"/>
      <c r="AR2140" s="42"/>
      <c r="AS2140" s="42"/>
      <c r="AT2140" s="42">
        <f t="shared" si="1171"/>
        <v>0</v>
      </c>
      <c r="AU2140" s="43">
        <f t="shared" si="1172"/>
        <v>0</v>
      </c>
      <c r="AV2140" s="43">
        <f t="shared" si="1173"/>
        <v>0</v>
      </c>
      <c r="AW2140" s="43">
        <f t="shared" si="1174"/>
        <v>0</v>
      </c>
      <c r="AX2140" s="44">
        <f>IF(AQ2140="",0,VLOOKUP(AQ2140,[1]!Costo_Twist,2,FALSE)*AU2140)</f>
        <v>0</v>
      </c>
      <c r="AY2140" s="36">
        <f t="shared" si="1175"/>
        <v>13.50794348996067</v>
      </c>
      <c r="AZ2140" s="41">
        <f t="shared" si="1176"/>
        <v>0.15624999999999997</v>
      </c>
      <c r="BA2140" s="37">
        <f t="shared" si="1177"/>
        <v>128.15625</v>
      </c>
      <c r="BB2140" s="37" t="str">
        <f t="shared" si="1178"/>
        <v>ok</v>
      </c>
      <c r="BC2140" s="37" t="str">
        <f t="shared" si="1179"/>
        <v>ok</v>
      </c>
      <c r="BD2140" s="5"/>
      <c r="BE2140" s="11" t="b">
        <f t="shared" si="1180"/>
        <v>0</v>
      </c>
      <c r="BF2140" s="11" t="b">
        <f t="shared" si="1181"/>
        <v>0</v>
      </c>
      <c r="BG2140" s="11" t="b">
        <f t="shared" si="1182"/>
        <v>0</v>
      </c>
      <c r="BH2140" s="11" t="b">
        <f t="shared" si="1183"/>
        <v>0</v>
      </c>
      <c r="BI2140" s="11" t="b">
        <f t="shared" si="1184"/>
        <v>0</v>
      </c>
      <c r="BJ2140" s="11">
        <f t="shared" si="1185"/>
        <v>4.0047514836063955</v>
      </c>
      <c r="BK2140" s="11">
        <f t="shared" si="1186"/>
        <v>0.30805780643126124</v>
      </c>
      <c r="BL2140" s="11">
        <f t="shared" si="1187"/>
        <v>0.30805780643126124</v>
      </c>
      <c r="BM2140" s="11" t="b">
        <f t="shared" si="1188"/>
        <v>0</v>
      </c>
      <c r="BN2140" s="11" t="b">
        <f t="shared" si="1189"/>
        <v>0</v>
      </c>
      <c r="BO2140" s="11" t="b">
        <f t="shared" si="1190"/>
        <v>0</v>
      </c>
      <c r="BP2140" s="11" t="b">
        <f t="shared" si="1191"/>
        <v>0</v>
      </c>
      <c r="BQ2140" s="11" t="b">
        <f t="shared" si="1192"/>
        <v>0</v>
      </c>
      <c r="BR2140" s="11" t="b">
        <f t="shared" si="1193"/>
        <v>0</v>
      </c>
    </row>
    <row r="2141" spans="1:70" ht="12.75" customHeight="1" x14ac:dyDescent="0.75">
      <c r="A2141" s="24" t="s">
        <v>2393</v>
      </c>
      <c r="B2141" s="25" t="s">
        <v>2394</v>
      </c>
      <c r="C2141" s="24" t="s">
        <v>85</v>
      </c>
      <c r="D2141" s="26" t="s">
        <v>41</v>
      </c>
      <c r="E2141" s="24" t="s">
        <v>2610</v>
      </c>
      <c r="F2141" s="24" t="s">
        <v>2610</v>
      </c>
      <c r="G2141" s="25" t="s">
        <v>2184</v>
      </c>
      <c r="H2141" s="26"/>
      <c r="I2141" s="26"/>
      <c r="J2141" s="26"/>
      <c r="K2141" s="26"/>
      <c r="L2141" s="26"/>
      <c r="M2141" s="26"/>
      <c r="N2141" s="26"/>
      <c r="O2141" s="40"/>
      <c r="P2141" s="31" t="s">
        <v>81</v>
      </c>
      <c r="Q2141" s="32">
        <v>120</v>
      </c>
      <c r="R2141" s="60">
        <f t="shared" si="1158"/>
        <v>0</v>
      </c>
      <c r="S2141" s="35" t="s">
        <v>64</v>
      </c>
      <c r="T2141" s="35"/>
      <c r="U2141" s="35" t="s">
        <v>2461</v>
      </c>
      <c r="V2141" s="30">
        <f t="shared" si="1159"/>
        <v>114</v>
      </c>
      <c r="W2141" s="29">
        <f t="shared" si="1160"/>
        <v>2.375</v>
      </c>
      <c r="X2141" s="29">
        <f t="shared" si="1161"/>
        <v>70.237179866327565</v>
      </c>
      <c r="Y2141" s="29">
        <f t="shared" si="1162"/>
        <v>2.107115395989827</v>
      </c>
      <c r="Z2141" s="30">
        <f>IF(S2141="",0,VLOOKUP(S2141,[1]!Costo_Twist,2,FALSE)*W2141)</f>
        <v>294.89413608540082</v>
      </c>
      <c r="AA2141" s="31" t="s">
        <v>65</v>
      </c>
      <c r="AB2141" s="31"/>
      <c r="AC2141" s="31">
        <v>131.5</v>
      </c>
      <c r="AD2141" s="34">
        <f t="shared" si="1163"/>
        <v>131.5</v>
      </c>
      <c r="AE2141" s="33">
        <f t="shared" si="1164"/>
        <v>2.7395833333333335</v>
      </c>
      <c r="AF2141" s="33">
        <f t="shared" si="1165"/>
        <v>81.019203091421716</v>
      </c>
      <c r="AG2141" s="33">
        <f t="shared" si="1166"/>
        <v>2.4305760927426512</v>
      </c>
      <c r="AH2141" s="34">
        <f>IF(AA2141="",0,VLOOKUP(AA2141,[1]!Costo_Twist,2,FALSE)*AE2141)</f>
        <v>401.13585622615852</v>
      </c>
      <c r="AI2141" s="35" t="s">
        <v>74</v>
      </c>
      <c r="AJ2141" s="35"/>
      <c r="AK2141" s="35">
        <v>5.5</v>
      </c>
      <c r="AL2141" s="35">
        <f t="shared" si="1167"/>
        <v>5.5</v>
      </c>
      <c r="AM2141" s="29">
        <f t="shared" si="1168"/>
        <v>0.11458333333333333</v>
      </c>
      <c r="AN2141" s="29">
        <f t="shared" si="1169"/>
        <v>3.3886358707438737</v>
      </c>
      <c r="AO2141" s="29">
        <f t="shared" si="1170"/>
        <v>0.10165907612231621</v>
      </c>
      <c r="AP2141" s="30">
        <f>IF(AI2141="",0,VLOOKUP(AI2141,[1]!Costo_Twist,2,FALSE)*AM2141)</f>
        <v>13.694566835220943</v>
      </c>
      <c r="AQ2141" s="42"/>
      <c r="AR2141" s="42"/>
      <c r="AS2141" s="42"/>
      <c r="AT2141" s="42">
        <f t="shared" si="1171"/>
        <v>0</v>
      </c>
      <c r="AU2141" s="43">
        <f t="shared" si="1172"/>
        <v>0</v>
      </c>
      <c r="AV2141" s="43">
        <f t="shared" si="1173"/>
        <v>0</v>
      </c>
      <c r="AW2141" s="43">
        <f t="shared" si="1174"/>
        <v>0</v>
      </c>
      <c r="AX2141" s="44">
        <f>IF(AQ2141="",0,VLOOKUP(AQ2141,[1]!Costo_Twist,2,FALSE)*AU2141)</f>
        <v>0</v>
      </c>
      <c r="AY2141" s="36">
        <f t="shared" si="1175"/>
        <v>709.72455914678028</v>
      </c>
      <c r="AZ2141" s="41">
        <f t="shared" si="1176"/>
        <v>5.229166666666667</v>
      </c>
      <c r="BA2141" s="37">
        <f t="shared" si="1177"/>
        <v>125.22916666666667</v>
      </c>
      <c r="BB2141" s="37" t="str">
        <f t="shared" si="1178"/>
        <v>ok</v>
      </c>
      <c r="BC2141" s="37" t="str">
        <f t="shared" si="1179"/>
        <v>ok</v>
      </c>
      <c r="BD2141" s="5"/>
      <c r="BE2141" s="11" t="b">
        <f t="shared" si="1180"/>
        <v>0</v>
      </c>
      <c r="BF2141" s="11" t="b">
        <f t="shared" si="1181"/>
        <v>0</v>
      </c>
      <c r="BG2141" s="11" t="b">
        <f t="shared" si="1182"/>
        <v>0</v>
      </c>
      <c r="BH2141" s="11" t="b">
        <f t="shared" si="1183"/>
        <v>0</v>
      </c>
      <c r="BI2141" s="11" t="b">
        <f t="shared" si="1184"/>
        <v>0</v>
      </c>
      <c r="BJ2141" s="11" t="b">
        <f t="shared" si="1185"/>
        <v>0</v>
      </c>
      <c r="BK2141" s="11" t="b">
        <f t="shared" si="1186"/>
        <v>0</v>
      </c>
      <c r="BL2141" s="11">
        <f t="shared" si="1187"/>
        <v>70.237179866327565</v>
      </c>
      <c r="BM2141" s="11">
        <f t="shared" si="1188"/>
        <v>81.019203091421716</v>
      </c>
      <c r="BN2141" s="11" t="b">
        <f t="shared" si="1189"/>
        <v>0</v>
      </c>
      <c r="BO2141" s="11" t="b">
        <f t="shared" si="1190"/>
        <v>0</v>
      </c>
      <c r="BP2141" s="11" t="b">
        <f t="shared" si="1191"/>
        <v>0</v>
      </c>
      <c r="BQ2141" s="11">
        <f t="shared" si="1192"/>
        <v>3.3886358707438737</v>
      </c>
      <c r="BR2141" s="11" t="b">
        <f t="shared" si="1193"/>
        <v>0</v>
      </c>
    </row>
    <row r="2142" spans="1:70" ht="12.75" customHeight="1" x14ac:dyDescent="0.75">
      <c r="A2142" s="24" t="s">
        <v>2393</v>
      </c>
      <c r="B2142" s="25" t="s">
        <v>2394</v>
      </c>
      <c r="C2142" s="24" t="s">
        <v>85</v>
      </c>
      <c r="D2142" s="26" t="s">
        <v>41</v>
      </c>
      <c r="E2142" s="24" t="s">
        <v>2610</v>
      </c>
      <c r="F2142" s="24" t="s">
        <v>2610</v>
      </c>
      <c r="G2142" s="25" t="s">
        <v>2185</v>
      </c>
      <c r="H2142" s="26"/>
      <c r="I2142" s="26"/>
      <c r="J2142" s="26"/>
      <c r="K2142" s="26"/>
      <c r="L2142" s="26"/>
      <c r="M2142" s="26"/>
      <c r="N2142" s="26"/>
      <c r="O2142" s="40"/>
      <c r="P2142" s="31" t="s">
        <v>81</v>
      </c>
      <c r="Q2142" s="32">
        <v>120</v>
      </c>
      <c r="R2142" s="60">
        <f t="shared" si="1158"/>
        <v>0</v>
      </c>
      <c r="S2142" s="35" t="s">
        <v>65</v>
      </c>
      <c r="T2142" s="35"/>
      <c r="U2142" s="35" t="s">
        <v>2399</v>
      </c>
      <c r="V2142" s="30">
        <f t="shared" si="1159"/>
        <v>6</v>
      </c>
      <c r="W2142" s="29">
        <f t="shared" si="1160"/>
        <v>0.125</v>
      </c>
      <c r="X2142" s="29">
        <f t="shared" si="1161"/>
        <v>3.6966936771751349</v>
      </c>
      <c r="Y2142" s="29">
        <f t="shared" si="1162"/>
        <v>0.11090081031525405</v>
      </c>
      <c r="Z2142" s="30">
        <f>IF(S2142="",0,VLOOKUP(S2142,[1]!Costo_Twist,2,FALSE)*W2142)</f>
        <v>18.30277670993879</v>
      </c>
      <c r="AA2142" s="31" t="s">
        <v>74</v>
      </c>
      <c r="AB2142" s="31"/>
      <c r="AC2142" s="31">
        <v>4.5</v>
      </c>
      <c r="AD2142" s="34">
        <f t="shared" si="1163"/>
        <v>4.5</v>
      </c>
      <c r="AE2142" s="33">
        <f t="shared" si="1164"/>
        <v>9.375E-2</v>
      </c>
      <c r="AF2142" s="33">
        <f t="shared" si="1165"/>
        <v>2.772520257881351</v>
      </c>
      <c r="AG2142" s="33">
        <f t="shared" si="1166"/>
        <v>8.3175607736440532E-2</v>
      </c>
      <c r="AH2142" s="34">
        <f>IF(AA2142="",0,VLOOKUP(AA2142,[1]!Costo_Twist,2,FALSE)*AE2142)</f>
        <v>11.204645592453499</v>
      </c>
      <c r="AI2142" s="35" t="s">
        <v>68</v>
      </c>
      <c r="AJ2142" s="35"/>
      <c r="AK2142" s="35" t="s">
        <v>2575</v>
      </c>
      <c r="AL2142" s="35">
        <f t="shared" si="1167"/>
        <v>264</v>
      </c>
      <c r="AM2142" s="29">
        <f t="shared" si="1168"/>
        <v>5.5</v>
      </c>
      <c r="AN2142" s="29">
        <f t="shared" si="1169"/>
        <v>162.65452179570593</v>
      </c>
      <c r="AO2142" s="29">
        <f t="shared" si="1170"/>
        <v>4.879635653871178</v>
      </c>
      <c r="AP2142" s="30">
        <f>IF(AI2142="",0,VLOOKUP(AI2142,[1]!Costo_Twist,2,FALSE)*AM2142)</f>
        <v>373.19395570275304</v>
      </c>
      <c r="AQ2142" s="42"/>
      <c r="AR2142" s="42"/>
      <c r="AS2142" s="42"/>
      <c r="AT2142" s="42">
        <f t="shared" si="1171"/>
        <v>0</v>
      </c>
      <c r="AU2142" s="43">
        <f t="shared" si="1172"/>
        <v>0</v>
      </c>
      <c r="AV2142" s="43">
        <f t="shared" si="1173"/>
        <v>0</v>
      </c>
      <c r="AW2142" s="43">
        <f t="shared" si="1174"/>
        <v>0</v>
      </c>
      <c r="AX2142" s="44">
        <f>IF(AQ2142="",0,VLOOKUP(AQ2142,[1]!Costo_Twist,2,FALSE)*AU2142)</f>
        <v>0</v>
      </c>
      <c r="AY2142" s="36">
        <f t="shared" si="1175"/>
        <v>402.70137800514533</v>
      </c>
      <c r="AZ2142" s="41">
        <f t="shared" si="1176"/>
        <v>5.71875</v>
      </c>
      <c r="BA2142" s="37">
        <f t="shared" si="1177"/>
        <v>125.71875</v>
      </c>
      <c r="BB2142" s="37" t="str">
        <f t="shared" si="1178"/>
        <v>ok</v>
      </c>
      <c r="BC2142" s="37" t="str">
        <f t="shared" si="1179"/>
        <v>ok</v>
      </c>
      <c r="BD2142" s="5"/>
      <c r="BE2142" s="11" t="b">
        <f t="shared" si="1180"/>
        <v>0</v>
      </c>
      <c r="BF2142" s="11" t="b">
        <f t="shared" si="1181"/>
        <v>0</v>
      </c>
      <c r="BG2142" s="11" t="b">
        <f t="shared" si="1182"/>
        <v>0</v>
      </c>
      <c r="BH2142" s="11" t="b">
        <f t="shared" si="1183"/>
        <v>0</v>
      </c>
      <c r="BI2142" s="11" t="b">
        <f t="shared" si="1184"/>
        <v>0</v>
      </c>
      <c r="BJ2142" s="11">
        <f t="shared" si="1185"/>
        <v>162.65452179570593</v>
      </c>
      <c r="BK2142" s="11" t="b">
        <f t="shared" si="1186"/>
        <v>0</v>
      </c>
      <c r="BL2142" s="11" t="b">
        <f t="shared" si="1187"/>
        <v>0</v>
      </c>
      <c r="BM2142" s="11">
        <f t="shared" si="1188"/>
        <v>3.6966936771751349</v>
      </c>
      <c r="BN2142" s="11" t="b">
        <f t="shared" si="1189"/>
        <v>0</v>
      </c>
      <c r="BO2142" s="11" t="b">
        <f t="shared" si="1190"/>
        <v>0</v>
      </c>
      <c r="BP2142" s="11" t="b">
        <f t="shared" si="1191"/>
        <v>0</v>
      </c>
      <c r="BQ2142" s="11">
        <f t="shared" si="1192"/>
        <v>2.772520257881351</v>
      </c>
      <c r="BR2142" s="11" t="b">
        <f t="shared" si="1193"/>
        <v>0</v>
      </c>
    </row>
    <row r="2143" spans="1:70" ht="12.75" customHeight="1" x14ac:dyDescent="0.75">
      <c r="A2143" s="24" t="s">
        <v>2393</v>
      </c>
      <c r="B2143" s="25" t="s">
        <v>2394</v>
      </c>
      <c r="C2143" s="24" t="s">
        <v>85</v>
      </c>
      <c r="D2143" s="26" t="s">
        <v>41</v>
      </c>
      <c r="E2143" s="24" t="s">
        <v>2610</v>
      </c>
      <c r="F2143" s="24" t="s">
        <v>2610</v>
      </c>
      <c r="G2143" s="25" t="s">
        <v>2186</v>
      </c>
      <c r="H2143" s="26"/>
      <c r="I2143" s="26"/>
      <c r="J2143" s="26"/>
      <c r="K2143" s="26"/>
      <c r="L2143" s="26"/>
      <c r="M2143" s="26"/>
      <c r="N2143" s="26"/>
      <c r="O2143" s="40"/>
      <c r="P2143" s="31" t="s">
        <v>80</v>
      </c>
      <c r="Q2143" s="32">
        <v>124</v>
      </c>
      <c r="R2143" s="60">
        <f t="shared" si="1158"/>
        <v>0</v>
      </c>
      <c r="S2143" s="35" t="s">
        <v>74</v>
      </c>
      <c r="T2143" s="35"/>
      <c r="U2143" s="30">
        <v>8.5</v>
      </c>
      <c r="V2143" s="30">
        <f t="shared" si="1159"/>
        <v>8.5</v>
      </c>
      <c r="W2143" s="29">
        <f t="shared" si="1160"/>
        <v>0.17708333333333334</v>
      </c>
      <c r="X2143" s="29">
        <f t="shared" si="1161"/>
        <v>5.2369827093314418</v>
      </c>
      <c r="Y2143" s="29">
        <f t="shared" si="1162"/>
        <v>0.15710948127994326</v>
      </c>
      <c r="Z2143" s="30">
        <f>IF(S2143="",0,VLOOKUP(S2143,[1]!Costo_Twist,2,FALSE)*W2143)</f>
        <v>21.164330563523276</v>
      </c>
      <c r="AA2143" s="31" t="s">
        <v>72</v>
      </c>
      <c r="AB2143" s="31"/>
      <c r="AC2143" s="31" t="s">
        <v>2405</v>
      </c>
      <c r="AD2143" s="34">
        <f t="shared" si="1163"/>
        <v>5</v>
      </c>
      <c r="AE2143" s="33">
        <f t="shared" si="1164"/>
        <v>0.10416666666666667</v>
      </c>
      <c r="AF2143" s="33">
        <f t="shared" si="1165"/>
        <v>3.0805780643126126</v>
      </c>
      <c r="AG2143" s="33">
        <f t="shared" si="1166"/>
        <v>9.241734192937838E-2</v>
      </c>
      <c r="AH2143" s="34">
        <f>IF(AA2143="",0,VLOOKUP(AA2143,[1]!Costo_Twist,2,FALSE)*AE2143)</f>
        <v>21.250221781943992</v>
      </c>
      <c r="AI2143" s="35" t="s">
        <v>68</v>
      </c>
      <c r="AJ2143" s="35"/>
      <c r="AK2143" s="35">
        <v>235.5</v>
      </c>
      <c r="AL2143" s="35">
        <f t="shared" si="1167"/>
        <v>235.5</v>
      </c>
      <c r="AM2143" s="29">
        <f t="shared" si="1168"/>
        <v>4.90625</v>
      </c>
      <c r="AN2143" s="29">
        <f t="shared" si="1169"/>
        <v>145.09522682912404</v>
      </c>
      <c r="AO2143" s="29">
        <f t="shared" si="1170"/>
        <v>4.3528568048737215</v>
      </c>
      <c r="AP2143" s="30">
        <f>IF(AI2143="",0,VLOOKUP(AI2143,[1]!Costo_Twist,2,FALSE)*AM2143)</f>
        <v>332.90597184847854</v>
      </c>
      <c r="AQ2143" s="42"/>
      <c r="AR2143" s="42"/>
      <c r="AS2143" s="42"/>
      <c r="AT2143" s="42">
        <f t="shared" si="1171"/>
        <v>0</v>
      </c>
      <c r="AU2143" s="43">
        <f t="shared" si="1172"/>
        <v>0</v>
      </c>
      <c r="AV2143" s="43">
        <f t="shared" si="1173"/>
        <v>0</v>
      </c>
      <c r="AW2143" s="43">
        <f t="shared" si="1174"/>
        <v>0</v>
      </c>
      <c r="AX2143" s="44">
        <f>IF(AQ2143="",0,VLOOKUP(AQ2143,[1]!Costo_Twist,2,FALSE)*AU2143)</f>
        <v>0</v>
      </c>
      <c r="AY2143" s="36">
        <f t="shared" si="1175"/>
        <v>375.3205241939458</v>
      </c>
      <c r="AZ2143" s="41">
        <f t="shared" si="1176"/>
        <v>5.1875</v>
      </c>
      <c r="BA2143" s="37">
        <f t="shared" si="1177"/>
        <v>129.1875</v>
      </c>
      <c r="BB2143" s="37" t="str">
        <f t="shared" si="1178"/>
        <v>ok</v>
      </c>
      <c r="BC2143" s="37" t="str">
        <f t="shared" si="1179"/>
        <v>ok</v>
      </c>
      <c r="BD2143" s="5"/>
      <c r="BE2143" s="11" t="b">
        <f t="shared" si="1180"/>
        <v>0</v>
      </c>
      <c r="BF2143" s="11" t="b">
        <f t="shared" si="1181"/>
        <v>0</v>
      </c>
      <c r="BG2143" s="11" t="b">
        <f t="shared" si="1182"/>
        <v>0</v>
      </c>
      <c r="BH2143" s="11" t="b">
        <f t="shared" si="1183"/>
        <v>0</v>
      </c>
      <c r="BI2143" s="11" t="b">
        <f t="shared" si="1184"/>
        <v>0</v>
      </c>
      <c r="BJ2143" s="11">
        <f t="shared" si="1185"/>
        <v>145.09522682912404</v>
      </c>
      <c r="BK2143" s="11" t="b">
        <f t="shared" si="1186"/>
        <v>0</v>
      </c>
      <c r="BL2143" s="11" t="b">
        <f t="shared" si="1187"/>
        <v>0</v>
      </c>
      <c r="BM2143" s="11" t="b">
        <f t="shared" si="1188"/>
        <v>0</v>
      </c>
      <c r="BN2143" s="11">
        <f t="shared" si="1189"/>
        <v>3.0805780643126126</v>
      </c>
      <c r="BO2143" s="11" t="b">
        <f t="shared" si="1190"/>
        <v>0</v>
      </c>
      <c r="BP2143" s="11" t="b">
        <f t="shared" si="1191"/>
        <v>0</v>
      </c>
      <c r="BQ2143" s="11">
        <f t="shared" si="1192"/>
        <v>5.2369827093314418</v>
      </c>
      <c r="BR2143" s="11" t="b">
        <f t="shared" si="1193"/>
        <v>0</v>
      </c>
    </row>
    <row r="2144" spans="1:70" ht="12.75" customHeight="1" x14ac:dyDescent="0.75">
      <c r="A2144" s="24" t="s">
        <v>2393</v>
      </c>
      <c r="B2144" s="25" t="s">
        <v>2394</v>
      </c>
      <c r="C2144" s="24" t="s">
        <v>85</v>
      </c>
      <c r="D2144" s="26" t="s">
        <v>41</v>
      </c>
      <c r="E2144" s="24" t="s">
        <v>2610</v>
      </c>
      <c r="F2144" s="24" t="s">
        <v>2610</v>
      </c>
      <c r="G2144" s="25" t="s">
        <v>2187</v>
      </c>
      <c r="H2144" s="26"/>
      <c r="I2144" s="26"/>
      <c r="J2144" s="26"/>
      <c r="K2144" s="26"/>
      <c r="L2144" s="26"/>
      <c r="M2144" s="26"/>
      <c r="N2144" s="26"/>
      <c r="O2144" s="40"/>
      <c r="P2144" s="31" t="s">
        <v>80</v>
      </c>
      <c r="Q2144" s="32">
        <v>124</v>
      </c>
      <c r="R2144" s="60">
        <f t="shared" si="1158"/>
        <v>0</v>
      </c>
      <c r="S2144" s="35" t="s">
        <v>65</v>
      </c>
      <c r="T2144" s="35"/>
      <c r="U2144" s="30" t="s">
        <v>2405</v>
      </c>
      <c r="V2144" s="30">
        <f t="shared" si="1159"/>
        <v>5</v>
      </c>
      <c r="W2144" s="29">
        <f t="shared" si="1160"/>
        <v>0.10416666666666667</v>
      </c>
      <c r="X2144" s="29">
        <f t="shared" si="1161"/>
        <v>3.0805780643126126</v>
      </c>
      <c r="Y2144" s="29">
        <f t="shared" si="1162"/>
        <v>9.241734192937838E-2</v>
      </c>
      <c r="Z2144" s="30">
        <f>IF(S2144="",0,VLOOKUP(S2144,[1]!Costo_Twist,2,FALSE)*W2144)</f>
        <v>15.252313924948993</v>
      </c>
      <c r="AA2144" s="31" t="s">
        <v>74</v>
      </c>
      <c r="AB2144" s="31"/>
      <c r="AC2144" s="31">
        <v>0.5</v>
      </c>
      <c r="AD2144" s="34">
        <f t="shared" si="1163"/>
        <v>0.5</v>
      </c>
      <c r="AE2144" s="33">
        <f t="shared" si="1164"/>
        <v>1.0416666666666666E-2</v>
      </c>
      <c r="AF2144" s="33">
        <f t="shared" si="1165"/>
        <v>0.30805780643126124</v>
      </c>
      <c r="AG2144" s="33">
        <f t="shared" si="1166"/>
        <v>9.2417341929378373E-3</v>
      </c>
      <c r="AH2144" s="34">
        <f>IF(AA2144="",0,VLOOKUP(AA2144,[1]!Costo_Twist,2,FALSE)*AE2144)</f>
        <v>1.2449606213837221</v>
      </c>
      <c r="AI2144" s="35" t="s">
        <v>68</v>
      </c>
      <c r="AJ2144" s="35"/>
      <c r="AK2144" s="35" t="s">
        <v>2479</v>
      </c>
      <c r="AL2144" s="35">
        <f t="shared" si="1167"/>
        <v>56</v>
      </c>
      <c r="AM2144" s="29">
        <f t="shared" si="1168"/>
        <v>1.1666666666666667</v>
      </c>
      <c r="AN2144" s="29">
        <f t="shared" si="1169"/>
        <v>34.50247432030126</v>
      </c>
      <c r="AO2144" s="29">
        <f t="shared" si="1170"/>
        <v>1.0350742296090378</v>
      </c>
      <c r="AP2144" s="30">
        <f>IF(AI2144="",0,VLOOKUP(AI2144,[1]!Costo_Twist,2,FALSE)*AM2144)</f>
        <v>79.162354239977915</v>
      </c>
      <c r="AQ2144" s="42"/>
      <c r="AR2144" s="42"/>
      <c r="AS2144" s="42"/>
      <c r="AT2144" s="42">
        <f t="shared" si="1171"/>
        <v>0</v>
      </c>
      <c r="AU2144" s="43">
        <f t="shared" si="1172"/>
        <v>0</v>
      </c>
      <c r="AV2144" s="43">
        <f t="shared" si="1173"/>
        <v>0</v>
      </c>
      <c r="AW2144" s="43">
        <f t="shared" si="1174"/>
        <v>0</v>
      </c>
      <c r="AX2144" s="44">
        <f>IF(AQ2144="",0,VLOOKUP(AQ2144,[1]!Costo_Twist,2,FALSE)*AU2144)</f>
        <v>0</v>
      </c>
      <c r="AY2144" s="36">
        <f t="shared" si="1175"/>
        <v>95.659628786310634</v>
      </c>
      <c r="AZ2144" s="41">
        <f t="shared" si="1176"/>
        <v>1.28125</v>
      </c>
      <c r="BA2144" s="37">
        <f t="shared" si="1177"/>
        <v>125.28125</v>
      </c>
      <c r="BB2144" s="37" t="str">
        <f t="shared" si="1178"/>
        <v>ok</v>
      </c>
      <c r="BC2144" s="37" t="str">
        <f t="shared" si="1179"/>
        <v>ok</v>
      </c>
      <c r="BD2144" s="5"/>
      <c r="BE2144" s="11" t="b">
        <f t="shared" si="1180"/>
        <v>0</v>
      </c>
      <c r="BF2144" s="11" t="b">
        <f t="shared" si="1181"/>
        <v>0</v>
      </c>
      <c r="BG2144" s="11" t="b">
        <f t="shared" si="1182"/>
        <v>0</v>
      </c>
      <c r="BH2144" s="11" t="b">
        <f t="shared" si="1183"/>
        <v>0</v>
      </c>
      <c r="BI2144" s="11" t="b">
        <f t="shared" si="1184"/>
        <v>0</v>
      </c>
      <c r="BJ2144" s="11">
        <f t="shared" si="1185"/>
        <v>34.50247432030126</v>
      </c>
      <c r="BK2144" s="11" t="b">
        <f t="shared" si="1186"/>
        <v>0</v>
      </c>
      <c r="BL2144" s="11" t="b">
        <f t="shared" si="1187"/>
        <v>0</v>
      </c>
      <c r="BM2144" s="11">
        <f t="shared" si="1188"/>
        <v>3.0805780643126126</v>
      </c>
      <c r="BN2144" s="11" t="b">
        <f t="shared" si="1189"/>
        <v>0</v>
      </c>
      <c r="BO2144" s="11" t="b">
        <f t="shared" si="1190"/>
        <v>0</v>
      </c>
      <c r="BP2144" s="11" t="b">
        <f t="shared" si="1191"/>
        <v>0</v>
      </c>
      <c r="BQ2144" s="11">
        <f t="shared" si="1192"/>
        <v>0.30805780643126124</v>
      </c>
      <c r="BR2144" s="11" t="b">
        <f t="shared" si="1193"/>
        <v>0</v>
      </c>
    </row>
    <row r="2145" spans="1:70" ht="12.75" customHeight="1" x14ac:dyDescent="0.75">
      <c r="A2145" s="24" t="s">
        <v>2393</v>
      </c>
      <c r="B2145" s="25" t="s">
        <v>2394</v>
      </c>
      <c r="C2145" s="24" t="s">
        <v>85</v>
      </c>
      <c r="D2145" s="26" t="s">
        <v>41</v>
      </c>
      <c r="E2145" s="24" t="s">
        <v>2610</v>
      </c>
      <c r="F2145" s="24" t="s">
        <v>2610</v>
      </c>
      <c r="G2145" s="25" t="s">
        <v>2188</v>
      </c>
      <c r="H2145" s="26"/>
      <c r="I2145" s="26"/>
      <c r="J2145" s="26"/>
      <c r="K2145" s="26"/>
      <c r="L2145" s="26"/>
      <c r="M2145" s="26"/>
      <c r="N2145" s="26"/>
      <c r="O2145" s="40"/>
      <c r="P2145" s="31" t="s">
        <v>79</v>
      </c>
      <c r="Q2145" s="32">
        <v>128</v>
      </c>
      <c r="R2145" s="60">
        <f t="shared" si="1158"/>
        <v>0</v>
      </c>
      <c r="S2145" s="35" t="s">
        <v>64</v>
      </c>
      <c r="T2145" s="35"/>
      <c r="U2145" s="30" t="s">
        <v>2428</v>
      </c>
      <c r="V2145" s="30">
        <f t="shared" si="1159"/>
        <v>11</v>
      </c>
      <c r="W2145" s="29">
        <f t="shared" si="1160"/>
        <v>0.22916666666666666</v>
      </c>
      <c r="X2145" s="29">
        <f t="shared" si="1161"/>
        <v>6.7772717414877475</v>
      </c>
      <c r="Y2145" s="29">
        <f t="shared" si="1162"/>
        <v>0.20331815224463243</v>
      </c>
      <c r="Z2145" s="30">
        <f>IF(S2145="",0,VLOOKUP(S2145,[1]!Costo_Twist,2,FALSE)*W2145)</f>
        <v>28.454697341573763</v>
      </c>
      <c r="AA2145" s="31" t="s">
        <v>66</v>
      </c>
      <c r="AB2145" s="31"/>
      <c r="AC2145" s="31" t="s">
        <v>2395</v>
      </c>
      <c r="AD2145" s="34">
        <f t="shared" si="1163"/>
        <v>1</v>
      </c>
      <c r="AE2145" s="33">
        <f t="shared" si="1164"/>
        <v>2.0833333333333332E-2</v>
      </c>
      <c r="AF2145" s="33">
        <f t="shared" si="1165"/>
        <v>0.61611561286252248</v>
      </c>
      <c r="AG2145" s="33">
        <f t="shared" si="1166"/>
        <v>1.8483468385875675E-2</v>
      </c>
      <c r="AH2145" s="34">
        <f>IF(AA2145="",0,VLOOKUP(AA2145,[1]!Costo_Twist,2,FALSE)*AE2145)</f>
        <v>5.2223980049482011</v>
      </c>
      <c r="AI2145" s="35" t="s">
        <v>69</v>
      </c>
      <c r="AJ2145" s="35"/>
      <c r="AK2145" s="35">
        <v>25.5</v>
      </c>
      <c r="AL2145" s="35">
        <f t="shared" si="1167"/>
        <v>25.5</v>
      </c>
      <c r="AM2145" s="29">
        <f t="shared" si="1168"/>
        <v>0.53125</v>
      </c>
      <c r="AN2145" s="29">
        <f t="shared" si="1169"/>
        <v>15.710948127994323</v>
      </c>
      <c r="AO2145" s="29">
        <f t="shared" si="1170"/>
        <v>0.47132844383982969</v>
      </c>
      <c r="AP2145" s="30">
        <f>IF(AI2145="",0,VLOOKUP(AI2145,[1]!Costo_Twist,2,FALSE)*AM2145)</f>
        <v>97.700232131768033</v>
      </c>
      <c r="AQ2145" s="42"/>
      <c r="AR2145" s="42"/>
      <c r="AS2145" s="42"/>
      <c r="AT2145" s="42">
        <f t="shared" si="1171"/>
        <v>0</v>
      </c>
      <c r="AU2145" s="43">
        <f t="shared" si="1172"/>
        <v>0</v>
      </c>
      <c r="AV2145" s="43">
        <f t="shared" si="1173"/>
        <v>0</v>
      </c>
      <c r="AW2145" s="43">
        <f t="shared" si="1174"/>
        <v>0</v>
      </c>
      <c r="AX2145" s="44">
        <f>IF(AQ2145="",0,VLOOKUP(AQ2145,[1]!Costo_Twist,2,FALSE)*AU2145)</f>
        <v>0</v>
      </c>
      <c r="AY2145" s="36">
        <f t="shared" si="1175"/>
        <v>131.37732747829</v>
      </c>
      <c r="AZ2145" s="41">
        <f t="shared" si="1176"/>
        <v>0.78125</v>
      </c>
      <c r="BA2145" s="37">
        <f t="shared" si="1177"/>
        <v>128.78125</v>
      </c>
      <c r="BB2145" s="37" t="str">
        <f t="shared" si="1178"/>
        <v>ok</v>
      </c>
      <c r="BC2145" s="37" t="str">
        <f t="shared" si="1179"/>
        <v>ok</v>
      </c>
      <c r="BD2145" s="5"/>
      <c r="BE2145" s="11" t="b">
        <f t="shared" si="1180"/>
        <v>0</v>
      </c>
      <c r="BF2145" s="11" t="b">
        <f t="shared" si="1181"/>
        <v>0</v>
      </c>
      <c r="BG2145" s="11">
        <f t="shared" si="1182"/>
        <v>15.710948127994323</v>
      </c>
      <c r="BH2145" s="11" t="b">
        <f t="shared" si="1183"/>
        <v>0</v>
      </c>
      <c r="BI2145" s="11" t="b">
        <f t="shared" si="1184"/>
        <v>0</v>
      </c>
      <c r="BJ2145" s="11" t="b">
        <f t="shared" si="1185"/>
        <v>0</v>
      </c>
      <c r="BK2145" s="11" t="b">
        <f t="shared" si="1186"/>
        <v>0</v>
      </c>
      <c r="BL2145" s="11">
        <f t="shared" si="1187"/>
        <v>6.7772717414877475</v>
      </c>
      <c r="BM2145" s="11" t="b">
        <f t="shared" si="1188"/>
        <v>0</v>
      </c>
      <c r="BN2145" s="11" t="b">
        <f t="shared" si="1189"/>
        <v>0</v>
      </c>
      <c r="BO2145" s="11">
        <f t="shared" si="1190"/>
        <v>0.61611561286252248</v>
      </c>
      <c r="BP2145" s="11" t="b">
        <f t="shared" si="1191"/>
        <v>0</v>
      </c>
      <c r="BQ2145" s="11" t="b">
        <f t="shared" si="1192"/>
        <v>0</v>
      </c>
      <c r="BR2145" s="11" t="b">
        <f t="shared" si="1193"/>
        <v>0</v>
      </c>
    </row>
    <row r="2146" spans="1:70" ht="12.75" customHeight="1" x14ac:dyDescent="0.75">
      <c r="A2146" s="24" t="s">
        <v>2393</v>
      </c>
      <c r="B2146" s="25" t="s">
        <v>2394</v>
      </c>
      <c r="C2146" s="24" t="s">
        <v>85</v>
      </c>
      <c r="D2146" s="26" t="s">
        <v>41</v>
      </c>
      <c r="E2146" s="24" t="s">
        <v>2610</v>
      </c>
      <c r="F2146" s="24" t="s">
        <v>2610</v>
      </c>
      <c r="G2146" s="25" t="s">
        <v>2189</v>
      </c>
      <c r="H2146" s="26"/>
      <c r="I2146" s="26"/>
      <c r="J2146" s="26"/>
      <c r="K2146" s="26"/>
      <c r="L2146" s="26"/>
      <c r="M2146" s="26"/>
      <c r="N2146" s="26"/>
      <c r="O2146" s="40"/>
      <c r="P2146" s="31" t="s">
        <v>79</v>
      </c>
      <c r="Q2146" s="32">
        <v>128</v>
      </c>
      <c r="R2146" s="60">
        <f t="shared" si="1158"/>
        <v>0</v>
      </c>
      <c r="S2146" s="35" t="s">
        <v>64</v>
      </c>
      <c r="T2146" s="35"/>
      <c r="U2146" s="35" t="s">
        <v>2397</v>
      </c>
      <c r="V2146" s="30">
        <f t="shared" si="1159"/>
        <v>2</v>
      </c>
      <c r="W2146" s="29">
        <f t="shared" si="1160"/>
        <v>4.1666666666666664E-2</v>
      </c>
      <c r="X2146" s="29">
        <f t="shared" si="1161"/>
        <v>1.232231225725045</v>
      </c>
      <c r="Y2146" s="29">
        <f t="shared" si="1162"/>
        <v>3.6966936771751349E-2</v>
      </c>
      <c r="Z2146" s="30">
        <f>IF(S2146="",0,VLOOKUP(S2146,[1]!Costo_Twist,2,FALSE)*W2146)</f>
        <v>5.1735813348315931</v>
      </c>
      <c r="AA2146" s="31" t="s">
        <v>65</v>
      </c>
      <c r="AB2146" s="31"/>
      <c r="AC2146" s="31">
        <v>2.5</v>
      </c>
      <c r="AD2146" s="34">
        <f t="shared" si="1163"/>
        <v>2.5</v>
      </c>
      <c r="AE2146" s="33">
        <f t="shared" si="1164"/>
        <v>5.2083333333333336E-2</v>
      </c>
      <c r="AF2146" s="33">
        <f t="shared" si="1165"/>
        <v>1.5402890321563063</v>
      </c>
      <c r="AG2146" s="33">
        <f t="shared" si="1166"/>
        <v>4.620867096468919E-2</v>
      </c>
      <c r="AH2146" s="34">
        <f>IF(AA2146="",0,VLOOKUP(AA2146,[1]!Costo_Twist,2,FALSE)*AE2146)</f>
        <v>7.6261569624744965</v>
      </c>
      <c r="AI2146" s="35" t="s">
        <v>69</v>
      </c>
      <c r="AJ2146" s="35"/>
      <c r="AK2146" s="35" t="s">
        <v>2395</v>
      </c>
      <c r="AL2146" s="35">
        <f t="shared" si="1167"/>
        <v>1</v>
      </c>
      <c r="AM2146" s="29">
        <f t="shared" si="1168"/>
        <v>2.0833333333333332E-2</v>
      </c>
      <c r="AN2146" s="29">
        <f t="shared" si="1169"/>
        <v>0.61611561286252248</v>
      </c>
      <c r="AO2146" s="29">
        <f t="shared" si="1170"/>
        <v>1.8483468385875675E-2</v>
      </c>
      <c r="AP2146" s="30">
        <f>IF(AI2146="",0,VLOOKUP(AI2146,[1]!Costo_Twist,2,FALSE)*AM2146)</f>
        <v>3.8313816522261974</v>
      </c>
      <c r="AQ2146" s="42"/>
      <c r="AR2146" s="42"/>
      <c r="AS2146" s="42"/>
      <c r="AT2146" s="42">
        <f t="shared" si="1171"/>
        <v>0</v>
      </c>
      <c r="AU2146" s="43">
        <f t="shared" si="1172"/>
        <v>0</v>
      </c>
      <c r="AV2146" s="43">
        <f t="shared" si="1173"/>
        <v>0</v>
      </c>
      <c r="AW2146" s="43">
        <f t="shared" si="1174"/>
        <v>0</v>
      </c>
      <c r="AX2146" s="44">
        <f>IF(AQ2146="",0,VLOOKUP(AQ2146,[1]!Costo_Twist,2,FALSE)*AU2146)</f>
        <v>0</v>
      </c>
      <c r="AY2146" s="36">
        <f t="shared" si="1175"/>
        <v>16.631119949532287</v>
      </c>
      <c r="AZ2146" s="41">
        <f t="shared" si="1176"/>
        <v>0.11458333333333333</v>
      </c>
      <c r="BA2146" s="37">
        <f t="shared" si="1177"/>
        <v>128.11458333333334</v>
      </c>
      <c r="BB2146" s="37" t="str">
        <f t="shared" si="1178"/>
        <v>ok</v>
      </c>
      <c r="BC2146" s="37" t="str">
        <f t="shared" si="1179"/>
        <v>ok</v>
      </c>
      <c r="BD2146" s="5"/>
      <c r="BE2146" s="11" t="b">
        <f t="shared" si="1180"/>
        <v>0</v>
      </c>
      <c r="BF2146" s="11" t="b">
        <f t="shared" si="1181"/>
        <v>0</v>
      </c>
      <c r="BG2146" s="11">
        <f t="shared" si="1182"/>
        <v>0.61611561286252248</v>
      </c>
      <c r="BH2146" s="11" t="b">
        <f t="shared" si="1183"/>
        <v>0</v>
      </c>
      <c r="BI2146" s="11" t="b">
        <f t="shared" si="1184"/>
        <v>0</v>
      </c>
      <c r="BJ2146" s="11" t="b">
        <f t="shared" si="1185"/>
        <v>0</v>
      </c>
      <c r="BK2146" s="11" t="b">
        <f t="shared" si="1186"/>
        <v>0</v>
      </c>
      <c r="BL2146" s="11">
        <f t="shared" si="1187"/>
        <v>1.232231225725045</v>
      </c>
      <c r="BM2146" s="11">
        <f t="shared" si="1188"/>
        <v>1.5402890321563063</v>
      </c>
      <c r="BN2146" s="11" t="b">
        <f t="shared" si="1189"/>
        <v>0</v>
      </c>
      <c r="BO2146" s="11" t="b">
        <f t="shared" si="1190"/>
        <v>0</v>
      </c>
      <c r="BP2146" s="11" t="b">
        <f t="shared" si="1191"/>
        <v>0</v>
      </c>
      <c r="BQ2146" s="11" t="b">
        <f t="shared" si="1192"/>
        <v>0</v>
      </c>
      <c r="BR2146" s="11" t="b">
        <f t="shared" si="1193"/>
        <v>0</v>
      </c>
    </row>
    <row r="2147" spans="1:70" ht="12.75" customHeight="1" x14ac:dyDescent="0.75">
      <c r="A2147" s="24" t="s">
        <v>2393</v>
      </c>
      <c r="B2147" s="25" t="s">
        <v>2394</v>
      </c>
      <c r="C2147" s="24" t="s">
        <v>85</v>
      </c>
      <c r="D2147" s="26" t="s">
        <v>41</v>
      </c>
      <c r="E2147" s="24" t="s">
        <v>2610</v>
      </c>
      <c r="F2147" s="24" t="s">
        <v>2610</v>
      </c>
      <c r="G2147" s="25" t="s">
        <v>2190</v>
      </c>
      <c r="H2147" s="26"/>
      <c r="I2147" s="26"/>
      <c r="J2147" s="26"/>
      <c r="K2147" s="26"/>
      <c r="L2147" s="26"/>
      <c r="M2147" s="26"/>
      <c r="N2147" s="26"/>
      <c r="O2147" s="40"/>
      <c r="P2147" s="31" t="s">
        <v>79</v>
      </c>
      <c r="Q2147" s="32">
        <v>128</v>
      </c>
      <c r="R2147" s="60">
        <f t="shared" si="1158"/>
        <v>0</v>
      </c>
      <c r="S2147" s="35" t="s">
        <v>74</v>
      </c>
      <c r="T2147" s="35"/>
      <c r="U2147" s="35">
        <v>0.5</v>
      </c>
      <c r="V2147" s="30">
        <f t="shared" si="1159"/>
        <v>0.5</v>
      </c>
      <c r="W2147" s="29">
        <f t="shared" si="1160"/>
        <v>1.0416666666666666E-2</v>
      </c>
      <c r="X2147" s="29">
        <f t="shared" si="1161"/>
        <v>0.30805780643126124</v>
      </c>
      <c r="Y2147" s="29">
        <f t="shared" si="1162"/>
        <v>9.2417341929378373E-3</v>
      </c>
      <c r="Z2147" s="30">
        <f>IF(S2147="",0,VLOOKUP(S2147,[1]!Costo_Twist,2,FALSE)*W2147)</f>
        <v>1.2449606213837221</v>
      </c>
      <c r="AA2147" s="31" t="s">
        <v>69</v>
      </c>
      <c r="AB2147" s="31"/>
      <c r="AC2147" s="31" t="s">
        <v>2397</v>
      </c>
      <c r="AD2147" s="34">
        <f t="shared" si="1163"/>
        <v>2</v>
      </c>
      <c r="AE2147" s="33">
        <f t="shared" si="1164"/>
        <v>4.1666666666666664E-2</v>
      </c>
      <c r="AF2147" s="33">
        <f t="shared" si="1165"/>
        <v>1.232231225725045</v>
      </c>
      <c r="AG2147" s="33">
        <f t="shared" si="1166"/>
        <v>3.6966936771751349E-2</v>
      </c>
      <c r="AH2147" s="34">
        <f>IF(AA2147="",0,VLOOKUP(AA2147,[1]!Costo_Twist,2,FALSE)*AE2147)</f>
        <v>7.6627633044523948</v>
      </c>
      <c r="AI2147" s="35" t="s">
        <v>71</v>
      </c>
      <c r="AJ2147" s="35"/>
      <c r="AK2147" s="35" t="s">
        <v>2395</v>
      </c>
      <c r="AL2147" s="35">
        <f t="shared" si="1167"/>
        <v>1</v>
      </c>
      <c r="AM2147" s="29">
        <f t="shared" si="1168"/>
        <v>2.0833333333333332E-2</v>
      </c>
      <c r="AN2147" s="29">
        <f t="shared" si="1169"/>
        <v>0.61611561286252248</v>
      </c>
      <c r="AO2147" s="29">
        <f t="shared" si="1170"/>
        <v>1.8483468385875675E-2</v>
      </c>
      <c r="AP2147" s="30">
        <f>IF(AI2147="",0,VLOOKUP(AI2147,[1]!Costo_Twist,2,FALSE)*AM2147)</f>
        <v>6.052121221082098</v>
      </c>
      <c r="AQ2147" s="42"/>
      <c r="AR2147" s="42"/>
      <c r="AS2147" s="42"/>
      <c r="AT2147" s="42">
        <f t="shared" si="1171"/>
        <v>0</v>
      </c>
      <c r="AU2147" s="43">
        <f t="shared" si="1172"/>
        <v>0</v>
      </c>
      <c r="AV2147" s="43">
        <f t="shared" si="1173"/>
        <v>0</v>
      </c>
      <c r="AW2147" s="43">
        <f t="shared" si="1174"/>
        <v>0</v>
      </c>
      <c r="AX2147" s="44">
        <f>IF(AQ2147="",0,VLOOKUP(AQ2147,[1]!Costo_Twist,2,FALSE)*AU2147)</f>
        <v>0</v>
      </c>
      <c r="AY2147" s="36">
        <f t="shared" si="1175"/>
        <v>14.959845146918214</v>
      </c>
      <c r="AZ2147" s="41">
        <f t="shared" si="1176"/>
        <v>7.2916666666666657E-2</v>
      </c>
      <c r="BA2147" s="37">
        <f t="shared" si="1177"/>
        <v>128.07291666666666</v>
      </c>
      <c r="BB2147" s="37" t="str">
        <f t="shared" si="1178"/>
        <v>ok</v>
      </c>
      <c r="BC2147" s="37" t="str">
        <f t="shared" si="1179"/>
        <v>ok</v>
      </c>
      <c r="BD2147" s="5"/>
      <c r="BE2147" s="11" t="b">
        <f t="shared" si="1180"/>
        <v>0</v>
      </c>
      <c r="BF2147" s="11" t="b">
        <f t="shared" si="1181"/>
        <v>0</v>
      </c>
      <c r="BG2147" s="11">
        <f t="shared" si="1182"/>
        <v>1.232231225725045</v>
      </c>
      <c r="BH2147" s="11" t="b">
        <f t="shared" si="1183"/>
        <v>0</v>
      </c>
      <c r="BI2147" s="11" t="b">
        <f t="shared" si="1184"/>
        <v>0</v>
      </c>
      <c r="BJ2147" s="11" t="b">
        <f t="shared" si="1185"/>
        <v>0</v>
      </c>
      <c r="BK2147" s="11">
        <f t="shared" si="1186"/>
        <v>0.61611561286252248</v>
      </c>
      <c r="BL2147" s="11" t="b">
        <f t="shared" si="1187"/>
        <v>0</v>
      </c>
      <c r="BM2147" s="11" t="b">
        <f t="shared" si="1188"/>
        <v>0</v>
      </c>
      <c r="BN2147" s="11" t="b">
        <f t="shared" si="1189"/>
        <v>0</v>
      </c>
      <c r="BO2147" s="11" t="b">
        <f t="shared" si="1190"/>
        <v>0</v>
      </c>
      <c r="BP2147" s="11" t="b">
        <f t="shared" si="1191"/>
        <v>0</v>
      </c>
      <c r="BQ2147" s="11">
        <f t="shared" si="1192"/>
        <v>0.30805780643126124</v>
      </c>
      <c r="BR2147" s="11" t="b">
        <f t="shared" si="1193"/>
        <v>0</v>
      </c>
    </row>
    <row r="2148" spans="1:70" ht="12.75" customHeight="1" x14ac:dyDescent="0.75">
      <c r="A2148" s="24" t="s">
        <v>2393</v>
      </c>
      <c r="B2148" s="25" t="s">
        <v>2394</v>
      </c>
      <c r="C2148" s="24" t="s">
        <v>85</v>
      </c>
      <c r="D2148" s="26" t="s">
        <v>41</v>
      </c>
      <c r="E2148" s="24" t="s">
        <v>2610</v>
      </c>
      <c r="F2148" s="24" t="s">
        <v>2610</v>
      </c>
      <c r="G2148" s="25" t="s">
        <v>2191</v>
      </c>
      <c r="H2148" s="26"/>
      <c r="I2148" s="26"/>
      <c r="J2148" s="26"/>
      <c r="K2148" s="26"/>
      <c r="L2148" s="26"/>
      <c r="M2148" s="26"/>
      <c r="N2148" s="26"/>
      <c r="O2148" s="40"/>
      <c r="P2148" s="31" t="s">
        <v>81</v>
      </c>
      <c r="Q2148" s="32">
        <v>120</v>
      </c>
      <c r="R2148" s="60">
        <f t="shared" si="1158"/>
        <v>0</v>
      </c>
      <c r="S2148" s="35" t="s">
        <v>64</v>
      </c>
      <c r="T2148" s="35"/>
      <c r="U2148" s="35" t="s">
        <v>2504</v>
      </c>
      <c r="V2148" s="30">
        <f t="shared" si="1159"/>
        <v>76</v>
      </c>
      <c r="W2148" s="29">
        <f t="shared" si="1160"/>
        <v>1.5833333333333333</v>
      </c>
      <c r="X2148" s="29">
        <f t="shared" si="1161"/>
        <v>46.824786577551706</v>
      </c>
      <c r="Y2148" s="29">
        <f t="shared" si="1162"/>
        <v>1.4047435973265512</v>
      </c>
      <c r="Z2148" s="30">
        <f>IF(S2148="",0,VLOOKUP(S2148,[1]!Costo_Twist,2,FALSE)*W2148)</f>
        <v>196.59609072360055</v>
      </c>
      <c r="AA2148" s="31" t="s">
        <v>65</v>
      </c>
      <c r="AB2148" s="31"/>
      <c r="AC2148" s="31" t="s">
        <v>2545</v>
      </c>
      <c r="AD2148" s="34">
        <f t="shared" si="1163"/>
        <v>101</v>
      </c>
      <c r="AE2148" s="33">
        <f t="shared" si="1164"/>
        <v>2.1041666666666665</v>
      </c>
      <c r="AF2148" s="33">
        <f t="shared" si="1165"/>
        <v>62.227676899114769</v>
      </c>
      <c r="AG2148" s="33">
        <f t="shared" si="1166"/>
        <v>1.8668303069734431</v>
      </c>
      <c r="AH2148" s="34">
        <f>IF(AA2148="",0,VLOOKUP(AA2148,[1]!Costo_Twist,2,FALSE)*AE2148)</f>
        <v>308.09674128396961</v>
      </c>
      <c r="AI2148" s="35" t="s">
        <v>71</v>
      </c>
      <c r="AJ2148" s="35"/>
      <c r="AK2148" s="35" t="s">
        <v>2438</v>
      </c>
      <c r="AL2148" s="35">
        <f t="shared" si="1167"/>
        <v>26</v>
      </c>
      <c r="AM2148" s="29">
        <f t="shared" si="1168"/>
        <v>0.54166666666666663</v>
      </c>
      <c r="AN2148" s="29">
        <f t="shared" si="1169"/>
        <v>16.019005934425582</v>
      </c>
      <c r="AO2148" s="29">
        <f t="shared" si="1170"/>
        <v>0.48057017803276747</v>
      </c>
      <c r="AP2148" s="30">
        <f>IF(AI2148="",0,VLOOKUP(AI2148,[1]!Costo_Twist,2,FALSE)*AM2148)</f>
        <v>157.35515174813455</v>
      </c>
      <c r="AQ2148" s="42"/>
      <c r="AR2148" s="42"/>
      <c r="AS2148" s="42"/>
      <c r="AT2148" s="42">
        <f t="shared" si="1171"/>
        <v>0</v>
      </c>
      <c r="AU2148" s="43">
        <f t="shared" si="1172"/>
        <v>0</v>
      </c>
      <c r="AV2148" s="43">
        <f t="shared" si="1173"/>
        <v>0</v>
      </c>
      <c r="AW2148" s="43">
        <f t="shared" si="1174"/>
        <v>0</v>
      </c>
      <c r="AX2148" s="44">
        <f>IF(AQ2148="",0,VLOOKUP(AQ2148,[1]!Costo_Twist,2,FALSE)*AU2148)</f>
        <v>0</v>
      </c>
      <c r="AY2148" s="36">
        <f t="shared" si="1175"/>
        <v>662.04798375570465</v>
      </c>
      <c r="AZ2148" s="41">
        <f t="shared" si="1176"/>
        <v>4.229166666666667</v>
      </c>
      <c r="BA2148" s="37">
        <f t="shared" si="1177"/>
        <v>124.22916666666667</v>
      </c>
      <c r="BB2148" s="37" t="str">
        <f t="shared" si="1178"/>
        <v>ok</v>
      </c>
      <c r="BC2148" s="37" t="str">
        <f t="shared" si="1179"/>
        <v>ok</v>
      </c>
      <c r="BD2148" s="5"/>
      <c r="BE2148" s="11" t="b">
        <f t="shared" si="1180"/>
        <v>0</v>
      </c>
      <c r="BF2148" s="11" t="b">
        <f t="shared" si="1181"/>
        <v>0</v>
      </c>
      <c r="BG2148" s="11" t="b">
        <f t="shared" si="1182"/>
        <v>0</v>
      </c>
      <c r="BH2148" s="11" t="b">
        <f t="shared" si="1183"/>
        <v>0</v>
      </c>
      <c r="BI2148" s="11" t="b">
        <f t="shared" si="1184"/>
        <v>0</v>
      </c>
      <c r="BJ2148" s="11" t="b">
        <f t="shared" si="1185"/>
        <v>0</v>
      </c>
      <c r="BK2148" s="11">
        <f t="shared" si="1186"/>
        <v>16.019005934425582</v>
      </c>
      <c r="BL2148" s="11">
        <f t="shared" si="1187"/>
        <v>46.824786577551706</v>
      </c>
      <c r="BM2148" s="11">
        <f t="shared" si="1188"/>
        <v>62.227676899114769</v>
      </c>
      <c r="BN2148" s="11" t="b">
        <f t="shared" si="1189"/>
        <v>0</v>
      </c>
      <c r="BO2148" s="11" t="b">
        <f t="shared" si="1190"/>
        <v>0</v>
      </c>
      <c r="BP2148" s="11" t="b">
        <f t="shared" si="1191"/>
        <v>0</v>
      </c>
      <c r="BQ2148" s="11" t="b">
        <f t="shared" si="1192"/>
        <v>0</v>
      </c>
      <c r="BR2148" s="11" t="b">
        <f t="shared" si="1193"/>
        <v>0</v>
      </c>
    </row>
    <row r="2149" spans="1:70" ht="12.75" customHeight="1" x14ac:dyDescent="0.75">
      <c r="A2149" s="24" t="s">
        <v>2393</v>
      </c>
      <c r="B2149" s="25" t="s">
        <v>2394</v>
      </c>
      <c r="C2149" s="24" t="s">
        <v>85</v>
      </c>
      <c r="D2149" s="26" t="s">
        <v>41</v>
      </c>
      <c r="E2149" s="24" t="s">
        <v>2610</v>
      </c>
      <c r="F2149" s="24" t="s">
        <v>2610</v>
      </c>
      <c r="G2149" s="25" t="s">
        <v>2192</v>
      </c>
      <c r="H2149" s="26"/>
      <c r="I2149" s="26"/>
      <c r="J2149" s="26"/>
      <c r="K2149" s="26"/>
      <c r="L2149" s="26"/>
      <c r="M2149" s="26"/>
      <c r="N2149" s="26"/>
      <c r="O2149" s="40"/>
      <c r="P2149" s="31" t="s">
        <v>81</v>
      </c>
      <c r="Q2149" s="32">
        <v>120</v>
      </c>
      <c r="R2149" s="60">
        <f t="shared" si="1158"/>
        <v>0</v>
      </c>
      <c r="S2149" s="35" t="s">
        <v>72</v>
      </c>
      <c r="T2149" s="35"/>
      <c r="U2149" s="35" t="s">
        <v>2401</v>
      </c>
      <c r="V2149" s="30">
        <f t="shared" si="1159"/>
        <v>12</v>
      </c>
      <c r="W2149" s="29">
        <f t="shared" si="1160"/>
        <v>0.25</v>
      </c>
      <c r="X2149" s="29">
        <f t="shared" si="1161"/>
        <v>7.3933873543502697</v>
      </c>
      <c r="Y2149" s="29">
        <f t="shared" si="1162"/>
        <v>0.2218016206305081</v>
      </c>
      <c r="Z2149" s="30">
        <f>IF(S2149="",0,VLOOKUP(S2149,[1]!Costo_Twist,2,FALSE)*W2149)</f>
        <v>51.000532276665581</v>
      </c>
      <c r="AA2149" s="31" t="s">
        <v>68</v>
      </c>
      <c r="AB2149" s="31"/>
      <c r="AC2149" s="31" t="s">
        <v>2511</v>
      </c>
      <c r="AD2149" s="34">
        <f t="shared" si="1163"/>
        <v>181</v>
      </c>
      <c r="AE2149" s="33">
        <f t="shared" si="1164"/>
        <v>3.7708333333333335</v>
      </c>
      <c r="AF2149" s="33">
        <f t="shared" si="1165"/>
        <v>111.51692592811658</v>
      </c>
      <c r="AG2149" s="33">
        <f t="shared" si="1166"/>
        <v>3.3455077778434972</v>
      </c>
      <c r="AH2149" s="34">
        <f>IF(AA2149="",0,VLOOKUP(AA2149,[1]!Costo_Twist,2,FALSE)*AE2149)</f>
        <v>255.86403781135721</v>
      </c>
      <c r="AI2149" s="35" t="s">
        <v>69</v>
      </c>
      <c r="AJ2149" s="35"/>
      <c r="AK2149" s="35" t="s">
        <v>2411</v>
      </c>
      <c r="AL2149" s="35">
        <f t="shared" si="1167"/>
        <v>27</v>
      </c>
      <c r="AM2149" s="29">
        <f t="shared" si="1168"/>
        <v>0.5625</v>
      </c>
      <c r="AN2149" s="29">
        <f t="shared" si="1169"/>
        <v>16.635121547288108</v>
      </c>
      <c r="AO2149" s="29">
        <f t="shared" si="1170"/>
        <v>0.49905364641864325</v>
      </c>
      <c r="AP2149" s="30">
        <f>IF(AI2149="",0,VLOOKUP(AI2149,[1]!Costo_Twist,2,FALSE)*AM2149)</f>
        <v>103.44730461010734</v>
      </c>
      <c r="AQ2149" s="42"/>
      <c r="AR2149" s="42"/>
      <c r="AS2149" s="42"/>
      <c r="AT2149" s="42">
        <f t="shared" si="1171"/>
        <v>0</v>
      </c>
      <c r="AU2149" s="43">
        <f t="shared" si="1172"/>
        <v>0</v>
      </c>
      <c r="AV2149" s="43">
        <f t="shared" si="1173"/>
        <v>0</v>
      </c>
      <c r="AW2149" s="43">
        <f t="shared" si="1174"/>
        <v>0</v>
      </c>
      <c r="AX2149" s="44">
        <f>IF(AQ2149="",0,VLOOKUP(AQ2149,[1]!Costo_Twist,2,FALSE)*AU2149)</f>
        <v>0</v>
      </c>
      <c r="AY2149" s="36">
        <f t="shared" si="1175"/>
        <v>410.31187469813011</v>
      </c>
      <c r="AZ2149" s="41">
        <f t="shared" si="1176"/>
        <v>4.5833333333333339</v>
      </c>
      <c r="BA2149" s="37">
        <f t="shared" si="1177"/>
        <v>124.58333333333333</v>
      </c>
      <c r="BB2149" s="37" t="str">
        <f t="shared" si="1178"/>
        <v>ok</v>
      </c>
      <c r="BC2149" s="37" t="str">
        <f t="shared" si="1179"/>
        <v>ok</v>
      </c>
      <c r="BD2149" s="5"/>
      <c r="BE2149" s="11" t="b">
        <f t="shared" si="1180"/>
        <v>0</v>
      </c>
      <c r="BF2149" s="11" t="b">
        <f t="shared" si="1181"/>
        <v>0</v>
      </c>
      <c r="BG2149" s="11">
        <f t="shared" si="1182"/>
        <v>16.635121547288108</v>
      </c>
      <c r="BH2149" s="11" t="b">
        <f t="shared" si="1183"/>
        <v>0</v>
      </c>
      <c r="BI2149" s="11" t="b">
        <f t="shared" si="1184"/>
        <v>0</v>
      </c>
      <c r="BJ2149" s="11">
        <f t="shared" si="1185"/>
        <v>111.51692592811658</v>
      </c>
      <c r="BK2149" s="11" t="b">
        <f t="shared" si="1186"/>
        <v>0</v>
      </c>
      <c r="BL2149" s="11" t="b">
        <f t="shared" si="1187"/>
        <v>0</v>
      </c>
      <c r="BM2149" s="11" t="b">
        <f t="shared" si="1188"/>
        <v>0</v>
      </c>
      <c r="BN2149" s="11">
        <f t="shared" si="1189"/>
        <v>7.3933873543502697</v>
      </c>
      <c r="BO2149" s="11" t="b">
        <f t="shared" si="1190"/>
        <v>0</v>
      </c>
      <c r="BP2149" s="11" t="b">
        <f t="shared" si="1191"/>
        <v>0</v>
      </c>
      <c r="BQ2149" s="11" t="b">
        <f t="shared" si="1192"/>
        <v>0</v>
      </c>
      <c r="BR2149" s="11" t="b">
        <f t="shared" si="1193"/>
        <v>0</v>
      </c>
    </row>
    <row r="2150" spans="1:70" ht="12.75" customHeight="1" x14ac:dyDescent="0.75">
      <c r="A2150" s="24" t="s">
        <v>2393</v>
      </c>
      <c r="B2150" s="25" t="s">
        <v>2394</v>
      </c>
      <c r="C2150" s="24" t="s">
        <v>85</v>
      </c>
      <c r="D2150" s="26" t="s">
        <v>41</v>
      </c>
      <c r="E2150" s="24" t="s">
        <v>2610</v>
      </c>
      <c r="F2150" s="24" t="s">
        <v>2610</v>
      </c>
      <c r="G2150" s="25" t="s">
        <v>2193</v>
      </c>
      <c r="H2150" s="26"/>
      <c r="I2150" s="26"/>
      <c r="J2150" s="26"/>
      <c r="K2150" s="26"/>
      <c r="L2150" s="26"/>
      <c r="M2150" s="26"/>
      <c r="N2150" s="26"/>
      <c r="O2150" s="40"/>
      <c r="P2150" s="31" t="s">
        <v>80</v>
      </c>
      <c r="Q2150" s="32">
        <v>124</v>
      </c>
      <c r="R2150" s="60">
        <f t="shared" si="1158"/>
        <v>0</v>
      </c>
      <c r="S2150" s="35" t="s">
        <v>64</v>
      </c>
      <c r="T2150" s="35"/>
      <c r="U2150" s="35" t="s">
        <v>2398</v>
      </c>
      <c r="V2150" s="30">
        <f t="shared" si="1159"/>
        <v>4</v>
      </c>
      <c r="W2150" s="29">
        <f t="shared" si="1160"/>
        <v>8.3333333333333329E-2</v>
      </c>
      <c r="X2150" s="29">
        <f t="shared" si="1161"/>
        <v>2.4644624514500899</v>
      </c>
      <c r="Y2150" s="29">
        <f t="shared" si="1162"/>
        <v>7.3933873543502698E-2</v>
      </c>
      <c r="Z2150" s="30">
        <f>IF(S2150="",0,VLOOKUP(S2150,[1]!Costo_Twist,2,FALSE)*W2150)</f>
        <v>10.347162669663186</v>
      </c>
      <c r="AA2150" s="31" t="s">
        <v>66</v>
      </c>
      <c r="AB2150" s="31"/>
      <c r="AC2150" s="31" t="s">
        <v>2398</v>
      </c>
      <c r="AD2150" s="34">
        <f t="shared" si="1163"/>
        <v>4</v>
      </c>
      <c r="AE2150" s="33">
        <f t="shared" si="1164"/>
        <v>8.3333333333333329E-2</v>
      </c>
      <c r="AF2150" s="33">
        <f t="shared" si="1165"/>
        <v>2.4644624514500899</v>
      </c>
      <c r="AG2150" s="33">
        <f t="shared" si="1166"/>
        <v>7.3933873543502698E-2</v>
      </c>
      <c r="AH2150" s="34">
        <f>IF(AA2150="",0,VLOOKUP(AA2150,[1]!Costo_Twist,2,FALSE)*AE2150)</f>
        <v>20.889592019792804</v>
      </c>
      <c r="AI2150" s="35" t="s">
        <v>68</v>
      </c>
      <c r="AJ2150" s="35"/>
      <c r="AK2150" s="35">
        <v>171.5</v>
      </c>
      <c r="AL2150" s="35">
        <f t="shared" si="1167"/>
        <v>171.5</v>
      </c>
      <c r="AM2150" s="29">
        <f t="shared" si="1168"/>
        <v>3.5729166666666665</v>
      </c>
      <c r="AN2150" s="29">
        <f t="shared" si="1169"/>
        <v>105.66382760592261</v>
      </c>
      <c r="AO2150" s="29">
        <f t="shared" si="1170"/>
        <v>3.1699148281776779</v>
      </c>
      <c r="AP2150" s="30">
        <f>IF(AI2150="",0,VLOOKUP(AI2150,[1]!Costo_Twist,2,FALSE)*AM2150)</f>
        <v>242.43470985993235</v>
      </c>
      <c r="AQ2150" s="42"/>
      <c r="AR2150" s="42"/>
      <c r="AS2150" s="42"/>
      <c r="AT2150" s="42">
        <f t="shared" si="1171"/>
        <v>0</v>
      </c>
      <c r="AU2150" s="43">
        <f t="shared" si="1172"/>
        <v>0</v>
      </c>
      <c r="AV2150" s="43">
        <f t="shared" si="1173"/>
        <v>0</v>
      </c>
      <c r="AW2150" s="43">
        <f t="shared" si="1174"/>
        <v>0</v>
      </c>
      <c r="AX2150" s="44">
        <f>IF(AQ2150="",0,VLOOKUP(AQ2150,[1]!Costo_Twist,2,FALSE)*AU2150)</f>
        <v>0</v>
      </c>
      <c r="AY2150" s="36">
        <f t="shared" si="1175"/>
        <v>273.67146454938836</v>
      </c>
      <c r="AZ2150" s="41">
        <f t="shared" si="1176"/>
        <v>3.739583333333333</v>
      </c>
      <c r="BA2150" s="37">
        <f t="shared" si="1177"/>
        <v>127.73958333333333</v>
      </c>
      <c r="BB2150" s="37" t="str">
        <f t="shared" si="1178"/>
        <v>ok</v>
      </c>
      <c r="BC2150" s="37" t="str">
        <f t="shared" si="1179"/>
        <v>ok</v>
      </c>
      <c r="BD2150" s="5"/>
      <c r="BE2150" s="11" t="b">
        <f t="shared" si="1180"/>
        <v>0</v>
      </c>
      <c r="BF2150" s="11" t="b">
        <f t="shared" si="1181"/>
        <v>0</v>
      </c>
      <c r="BG2150" s="11" t="b">
        <f t="shared" si="1182"/>
        <v>0</v>
      </c>
      <c r="BH2150" s="11" t="b">
        <f t="shared" si="1183"/>
        <v>0</v>
      </c>
      <c r="BI2150" s="11" t="b">
        <f t="shared" si="1184"/>
        <v>0</v>
      </c>
      <c r="BJ2150" s="11">
        <f t="shared" si="1185"/>
        <v>105.66382760592261</v>
      </c>
      <c r="BK2150" s="11" t="b">
        <f t="shared" si="1186"/>
        <v>0</v>
      </c>
      <c r="BL2150" s="11">
        <f t="shared" si="1187"/>
        <v>2.4644624514500899</v>
      </c>
      <c r="BM2150" s="11" t="b">
        <f t="shared" si="1188"/>
        <v>0</v>
      </c>
      <c r="BN2150" s="11" t="b">
        <f t="shared" si="1189"/>
        <v>0</v>
      </c>
      <c r="BO2150" s="11">
        <f t="shared" si="1190"/>
        <v>2.4644624514500899</v>
      </c>
      <c r="BP2150" s="11" t="b">
        <f t="shared" si="1191"/>
        <v>0</v>
      </c>
      <c r="BQ2150" s="11" t="b">
        <f t="shared" si="1192"/>
        <v>0</v>
      </c>
      <c r="BR2150" s="11" t="b">
        <f t="shared" si="1193"/>
        <v>0</v>
      </c>
    </row>
    <row r="2151" spans="1:70" ht="12.75" customHeight="1" x14ac:dyDescent="0.75">
      <c r="A2151" s="24" t="s">
        <v>2393</v>
      </c>
      <c r="B2151" s="25" t="s">
        <v>2394</v>
      </c>
      <c r="C2151" s="24" t="s">
        <v>85</v>
      </c>
      <c r="D2151" s="26" t="s">
        <v>41</v>
      </c>
      <c r="E2151" s="24" t="s">
        <v>2610</v>
      </c>
      <c r="F2151" s="24" t="s">
        <v>2610</v>
      </c>
      <c r="G2151" s="25" t="s">
        <v>2194</v>
      </c>
      <c r="H2151" s="26"/>
      <c r="I2151" s="26"/>
      <c r="J2151" s="26"/>
      <c r="K2151" s="26"/>
      <c r="L2151" s="26"/>
      <c r="M2151" s="26"/>
      <c r="N2151" s="26"/>
      <c r="O2151" s="40"/>
      <c r="P2151" s="31" t="s">
        <v>80</v>
      </c>
      <c r="Q2151" s="32">
        <v>124</v>
      </c>
      <c r="R2151" s="60">
        <f t="shared" si="1158"/>
        <v>0</v>
      </c>
      <c r="S2151" s="35" t="s">
        <v>72</v>
      </c>
      <c r="T2151" s="35"/>
      <c r="U2151" s="30" t="s">
        <v>2397</v>
      </c>
      <c r="V2151" s="30">
        <f t="shared" si="1159"/>
        <v>2</v>
      </c>
      <c r="W2151" s="29">
        <f t="shared" si="1160"/>
        <v>4.1666666666666664E-2</v>
      </c>
      <c r="X2151" s="29">
        <f t="shared" si="1161"/>
        <v>1.232231225725045</v>
      </c>
      <c r="Y2151" s="29">
        <f t="shared" si="1162"/>
        <v>3.6966936771751349E-2</v>
      </c>
      <c r="Z2151" s="30">
        <f>IF(S2151="",0,VLOOKUP(S2151,[1]!Costo_Twist,2,FALSE)*W2151)</f>
        <v>8.5000887127775968</v>
      </c>
      <c r="AA2151" s="31" t="s">
        <v>68</v>
      </c>
      <c r="AB2151" s="31"/>
      <c r="AC2151" s="31" t="s">
        <v>2464</v>
      </c>
      <c r="AD2151" s="34">
        <f t="shared" si="1163"/>
        <v>72</v>
      </c>
      <c r="AE2151" s="33">
        <f t="shared" si="1164"/>
        <v>1.5</v>
      </c>
      <c r="AF2151" s="33">
        <f t="shared" si="1165"/>
        <v>44.360324126101617</v>
      </c>
      <c r="AG2151" s="33">
        <f t="shared" si="1166"/>
        <v>1.3308097237830485</v>
      </c>
      <c r="AH2151" s="34">
        <f>IF(AA2151="",0,VLOOKUP(AA2151,[1]!Costo_Twist,2,FALSE)*AE2151)</f>
        <v>101.78016973711446</v>
      </c>
      <c r="AI2151" s="35" t="s">
        <v>71</v>
      </c>
      <c r="AJ2151" s="35"/>
      <c r="AK2151" s="35" t="s">
        <v>2397</v>
      </c>
      <c r="AL2151" s="35">
        <f t="shared" si="1167"/>
        <v>2</v>
      </c>
      <c r="AM2151" s="29">
        <f t="shared" si="1168"/>
        <v>4.1666666666666664E-2</v>
      </c>
      <c r="AN2151" s="29">
        <f t="shared" si="1169"/>
        <v>1.232231225725045</v>
      </c>
      <c r="AO2151" s="29">
        <f t="shared" si="1170"/>
        <v>3.6966936771751349E-2</v>
      </c>
      <c r="AP2151" s="30">
        <f>IF(AI2151="",0,VLOOKUP(AI2151,[1]!Costo_Twist,2,FALSE)*AM2151)</f>
        <v>12.104242442164196</v>
      </c>
      <c r="AQ2151" s="42"/>
      <c r="AR2151" s="42"/>
      <c r="AS2151" s="42"/>
      <c r="AT2151" s="42">
        <f t="shared" si="1171"/>
        <v>0</v>
      </c>
      <c r="AU2151" s="43">
        <f t="shared" si="1172"/>
        <v>0</v>
      </c>
      <c r="AV2151" s="43">
        <f t="shared" si="1173"/>
        <v>0</v>
      </c>
      <c r="AW2151" s="43">
        <f t="shared" si="1174"/>
        <v>0</v>
      </c>
      <c r="AX2151" s="44">
        <f>IF(AQ2151="",0,VLOOKUP(AQ2151,[1]!Costo_Twist,2,FALSE)*AU2151)</f>
        <v>0</v>
      </c>
      <c r="AY2151" s="36">
        <f t="shared" si="1175"/>
        <v>122.38450089205625</v>
      </c>
      <c r="AZ2151" s="41">
        <f t="shared" si="1176"/>
        <v>1.5833333333333335</v>
      </c>
      <c r="BA2151" s="37">
        <f t="shared" si="1177"/>
        <v>125.58333333333333</v>
      </c>
      <c r="BB2151" s="37" t="str">
        <f t="shared" si="1178"/>
        <v>ok</v>
      </c>
      <c r="BC2151" s="37" t="str">
        <f t="shared" si="1179"/>
        <v>ok</v>
      </c>
      <c r="BD2151" s="5"/>
      <c r="BE2151" s="11" t="b">
        <f t="shared" si="1180"/>
        <v>0</v>
      </c>
      <c r="BF2151" s="11" t="b">
        <f t="shared" si="1181"/>
        <v>0</v>
      </c>
      <c r="BG2151" s="11" t="b">
        <f t="shared" si="1182"/>
        <v>0</v>
      </c>
      <c r="BH2151" s="11" t="b">
        <f t="shared" si="1183"/>
        <v>0</v>
      </c>
      <c r="BI2151" s="11" t="b">
        <f t="shared" si="1184"/>
        <v>0</v>
      </c>
      <c r="BJ2151" s="11">
        <f t="shared" si="1185"/>
        <v>44.360324126101617</v>
      </c>
      <c r="BK2151" s="11">
        <f t="shared" si="1186"/>
        <v>1.232231225725045</v>
      </c>
      <c r="BL2151" s="11" t="b">
        <f t="shared" si="1187"/>
        <v>0</v>
      </c>
      <c r="BM2151" s="11" t="b">
        <f t="shared" si="1188"/>
        <v>0</v>
      </c>
      <c r="BN2151" s="11">
        <f t="shared" si="1189"/>
        <v>1.232231225725045</v>
      </c>
      <c r="BO2151" s="11" t="b">
        <f t="shared" si="1190"/>
        <v>0</v>
      </c>
      <c r="BP2151" s="11" t="b">
        <f t="shared" si="1191"/>
        <v>0</v>
      </c>
      <c r="BQ2151" s="11" t="b">
        <f t="shared" si="1192"/>
        <v>0</v>
      </c>
      <c r="BR2151" s="11" t="b">
        <f t="shared" si="1193"/>
        <v>0</v>
      </c>
    </row>
    <row r="2152" spans="1:70" ht="12.75" customHeight="1" x14ac:dyDescent="0.75">
      <c r="A2152" s="24" t="s">
        <v>2393</v>
      </c>
      <c r="B2152" s="25" t="s">
        <v>2394</v>
      </c>
      <c r="C2152" s="24" t="s">
        <v>85</v>
      </c>
      <c r="D2152" s="26" t="s">
        <v>41</v>
      </c>
      <c r="E2152" s="24" t="s">
        <v>2610</v>
      </c>
      <c r="F2152" s="24" t="s">
        <v>2610</v>
      </c>
      <c r="G2152" s="25" t="s">
        <v>2195</v>
      </c>
      <c r="H2152" s="26"/>
      <c r="I2152" s="26"/>
      <c r="J2152" s="26"/>
      <c r="K2152" s="26"/>
      <c r="L2152" s="26"/>
      <c r="M2152" s="26"/>
      <c r="N2152" s="26"/>
      <c r="O2152" s="40"/>
      <c r="P2152" s="31" t="s">
        <v>79</v>
      </c>
      <c r="Q2152" s="32">
        <v>128</v>
      </c>
      <c r="R2152" s="60">
        <f t="shared" si="1158"/>
        <v>0</v>
      </c>
      <c r="S2152" s="35" t="s">
        <v>65</v>
      </c>
      <c r="T2152" s="35"/>
      <c r="U2152" s="35" t="s">
        <v>2398</v>
      </c>
      <c r="V2152" s="30">
        <f t="shared" si="1159"/>
        <v>4</v>
      </c>
      <c r="W2152" s="29">
        <f t="shared" si="1160"/>
        <v>8.3333333333333329E-2</v>
      </c>
      <c r="X2152" s="29">
        <f t="shared" si="1161"/>
        <v>2.4644624514500899</v>
      </c>
      <c r="Y2152" s="29">
        <f t="shared" si="1162"/>
        <v>7.3933873543502698E-2</v>
      </c>
      <c r="Z2152" s="30">
        <f>IF(S2152="",0,VLOOKUP(S2152,[1]!Costo_Twist,2,FALSE)*W2152)</f>
        <v>12.201851139959192</v>
      </c>
      <c r="AA2152" s="31" t="s">
        <v>68</v>
      </c>
      <c r="AB2152" s="31"/>
      <c r="AC2152" s="31" t="s">
        <v>2429</v>
      </c>
      <c r="AD2152" s="34">
        <f t="shared" si="1163"/>
        <v>20</v>
      </c>
      <c r="AE2152" s="33">
        <f t="shared" si="1164"/>
        <v>0.41666666666666669</v>
      </c>
      <c r="AF2152" s="33">
        <f t="shared" si="1165"/>
        <v>12.32231225725045</v>
      </c>
      <c r="AG2152" s="33">
        <f t="shared" si="1166"/>
        <v>0.36966936771751352</v>
      </c>
      <c r="AH2152" s="34">
        <f>IF(AA2152="",0,VLOOKUP(AA2152,[1]!Costo_Twist,2,FALSE)*AE2152)</f>
        <v>28.272269371420684</v>
      </c>
      <c r="AI2152" s="35" t="s">
        <v>71</v>
      </c>
      <c r="AJ2152" s="35"/>
      <c r="AK2152" s="35">
        <v>1.5</v>
      </c>
      <c r="AL2152" s="35">
        <f t="shared" si="1167"/>
        <v>1.5</v>
      </c>
      <c r="AM2152" s="29">
        <f t="shared" si="1168"/>
        <v>3.125E-2</v>
      </c>
      <c r="AN2152" s="29">
        <f t="shared" si="1169"/>
        <v>0.92417341929378372</v>
      </c>
      <c r="AO2152" s="29">
        <f t="shared" si="1170"/>
        <v>2.7725202578813512E-2</v>
      </c>
      <c r="AP2152" s="30">
        <f>IF(AI2152="",0,VLOOKUP(AI2152,[1]!Costo_Twist,2,FALSE)*AM2152)</f>
        <v>9.078181831623148</v>
      </c>
      <c r="AQ2152" s="42"/>
      <c r="AR2152" s="42"/>
      <c r="AS2152" s="42"/>
      <c r="AT2152" s="42">
        <f t="shared" si="1171"/>
        <v>0</v>
      </c>
      <c r="AU2152" s="43">
        <f t="shared" si="1172"/>
        <v>0</v>
      </c>
      <c r="AV2152" s="43">
        <f t="shared" si="1173"/>
        <v>0</v>
      </c>
      <c r="AW2152" s="43">
        <f t="shared" si="1174"/>
        <v>0</v>
      </c>
      <c r="AX2152" s="44">
        <f>IF(AQ2152="",0,VLOOKUP(AQ2152,[1]!Costo_Twist,2,FALSE)*AU2152)</f>
        <v>0</v>
      </c>
      <c r="AY2152" s="36">
        <f t="shared" si="1175"/>
        <v>49.552302343003028</v>
      </c>
      <c r="AZ2152" s="41">
        <f t="shared" si="1176"/>
        <v>0.53125</v>
      </c>
      <c r="BA2152" s="37">
        <f t="shared" si="1177"/>
        <v>128.53125</v>
      </c>
      <c r="BB2152" s="37" t="str">
        <f t="shared" si="1178"/>
        <v>ok</v>
      </c>
      <c r="BC2152" s="37" t="str">
        <f t="shared" si="1179"/>
        <v>ok</v>
      </c>
      <c r="BD2152" s="5"/>
      <c r="BE2152" s="11" t="b">
        <f t="shared" si="1180"/>
        <v>0</v>
      </c>
      <c r="BF2152" s="11" t="b">
        <f t="shared" si="1181"/>
        <v>0</v>
      </c>
      <c r="BG2152" s="11" t="b">
        <f t="shared" si="1182"/>
        <v>0</v>
      </c>
      <c r="BH2152" s="11" t="b">
        <f t="shared" si="1183"/>
        <v>0</v>
      </c>
      <c r="BI2152" s="11" t="b">
        <f t="shared" si="1184"/>
        <v>0</v>
      </c>
      <c r="BJ2152" s="11">
        <f t="shared" si="1185"/>
        <v>12.32231225725045</v>
      </c>
      <c r="BK2152" s="11">
        <f t="shared" si="1186"/>
        <v>0.92417341929378372</v>
      </c>
      <c r="BL2152" s="11" t="b">
        <f t="shared" si="1187"/>
        <v>0</v>
      </c>
      <c r="BM2152" s="11">
        <f t="shared" si="1188"/>
        <v>2.4644624514500899</v>
      </c>
      <c r="BN2152" s="11" t="b">
        <f t="shared" si="1189"/>
        <v>0</v>
      </c>
      <c r="BO2152" s="11" t="b">
        <f t="shared" si="1190"/>
        <v>0</v>
      </c>
      <c r="BP2152" s="11" t="b">
        <f t="shared" si="1191"/>
        <v>0</v>
      </c>
      <c r="BQ2152" s="11" t="b">
        <f t="shared" si="1192"/>
        <v>0</v>
      </c>
      <c r="BR2152" s="11" t="b">
        <f t="shared" si="1193"/>
        <v>0</v>
      </c>
    </row>
    <row r="2153" spans="1:70" ht="12.75" customHeight="1" x14ac:dyDescent="0.75">
      <c r="A2153" s="24" t="s">
        <v>2393</v>
      </c>
      <c r="B2153" s="25" t="s">
        <v>2394</v>
      </c>
      <c r="C2153" s="24" t="s">
        <v>85</v>
      </c>
      <c r="D2153" s="26" t="s">
        <v>41</v>
      </c>
      <c r="E2153" s="24" t="s">
        <v>2610</v>
      </c>
      <c r="F2153" s="24" t="s">
        <v>2610</v>
      </c>
      <c r="G2153" s="25" t="s">
        <v>2196</v>
      </c>
      <c r="H2153" s="26"/>
      <c r="I2153" s="26"/>
      <c r="J2153" s="26"/>
      <c r="K2153" s="26"/>
      <c r="L2153" s="26"/>
      <c r="M2153" s="26"/>
      <c r="N2153" s="26"/>
      <c r="O2153" s="40"/>
      <c r="P2153" s="31" t="s">
        <v>79</v>
      </c>
      <c r="Q2153" s="32">
        <v>128</v>
      </c>
      <c r="R2153" s="60">
        <f t="shared" ref="R2153:R2216" si="1194">IF(P2153=$A$32,$G$32,IF(P2153=$A$33,$G$33,IF(P2153=$A$34,$G$34,IF(P2153=$A$35,$G$35))))</f>
        <v>0</v>
      </c>
      <c r="S2153" s="35" t="s">
        <v>65</v>
      </c>
      <c r="T2153" s="35"/>
      <c r="U2153" s="35" t="s">
        <v>2397</v>
      </c>
      <c r="V2153" s="30">
        <f t="shared" ref="V2153:V2216" si="1195">(T2153*48)+(U2153)</f>
        <v>2</v>
      </c>
      <c r="W2153" s="29">
        <f t="shared" ref="W2153:W2216" si="1196">(V2153/48)</f>
        <v>4.1666666666666664E-2</v>
      </c>
      <c r="X2153" s="29">
        <f t="shared" ref="X2153:X2216" si="1197">(W2153/0.033814)</f>
        <v>1.232231225725045</v>
      </c>
      <c r="Y2153" s="29">
        <f t="shared" ref="Y2153:Y2216" si="1198">(X2153*0.03)</f>
        <v>3.6966936771751349E-2</v>
      </c>
      <c r="Z2153" s="30">
        <f>IF(S2153="",0,VLOOKUP(S2153,[1]!Costo_Twist,2,FALSE)*W2153)</f>
        <v>6.1009255699795961</v>
      </c>
      <c r="AA2153" s="31" t="s">
        <v>68</v>
      </c>
      <c r="AB2153" s="31"/>
      <c r="AC2153" s="31">
        <v>12.5</v>
      </c>
      <c r="AD2153" s="34">
        <f t="shared" ref="AD2153:AD2216" si="1199">(AB2153*48)+(AC2153)</f>
        <v>12.5</v>
      </c>
      <c r="AE2153" s="33">
        <f t="shared" ref="AE2153:AE2216" si="1200">(AD2153/48)</f>
        <v>0.26041666666666669</v>
      </c>
      <c r="AF2153" s="33">
        <f t="shared" ref="AF2153:AF2216" si="1201">(AE2153/0.033814)</f>
        <v>7.7014451607815317</v>
      </c>
      <c r="AG2153" s="33">
        <f t="shared" ref="AG2153:AG2216" si="1202">(AF2153*0.03)</f>
        <v>0.23104335482344596</v>
      </c>
      <c r="AH2153" s="34">
        <f>IF(AA2153="",0,VLOOKUP(AA2153,[1]!Costo_Twist,2,FALSE)*AE2153)</f>
        <v>17.670168357137928</v>
      </c>
      <c r="AI2153" s="35" t="s">
        <v>71</v>
      </c>
      <c r="AJ2153" s="35"/>
      <c r="AK2153" s="35">
        <v>0.5</v>
      </c>
      <c r="AL2153" s="35">
        <f t="shared" ref="AL2153:AL2216" si="1203">(AJ2153*48)+(AK2153)</f>
        <v>0.5</v>
      </c>
      <c r="AM2153" s="29">
        <f t="shared" ref="AM2153:AM2216" si="1204">(AL2153/48)</f>
        <v>1.0416666666666666E-2</v>
      </c>
      <c r="AN2153" s="29">
        <f t="shared" ref="AN2153:AN2216" si="1205">(AM2153/0.033814)</f>
        <v>0.30805780643126124</v>
      </c>
      <c r="AO2153" s="29">
        <f t="shared" ref="AO2153:AO2216" si="1206">(AN2153*0.03)</f>
        <v>9.2417341929378373E-3</v>
      </c>
      <c r="AP2153" s="30">
        <f>IF(AI2153="",0,VLOOKUP(AI2153,[1]!Costo_Twist,2,FALSE)*AM2153)</f>
        <v>3.026060610541049</v>
      </c>
      <c r="AQ2153" s="42"/>
      <c r="AR2153" s="42"/>
      <c r="AS2153" s="42"/>
      <c r="AT2153" s="42">
        <f t="shared" ref="AT2153:AT2216" si="1207">(AR2153*48)+(AS2153)</f>
        <v>0</v>
      </c>
      <c r="AU2153" s="43">
        <f t="shared" ref="AU2153:AU2216" si="1208">(AT2153/48)</f>
        <v>0</v>
      </c>
      <c r="AV2153" s="43">
        <f t="shared" ref="AV2153:AV2216" si="1209">(AU2153/0.033814)</f>
        <v>0</v>
      </c>
      <c r="AW2153" s="43">
        <f t="shared" ref="AW2153:AW2216" si="1210">(AV2153*0.03)</f>
        <v>0</v>
      </c>
      <c r="AX2153" s="44">
        <f>IF(AQ2153="",0,VLOOKUP(AQ2153,[1]!Costo_Twist,2,FALSE)*AU2153)</f>
        <v>0</v>
      </c>
      <c r="AY2153" s="36">
        <f t="shared" ref="AY2153:AY2216" si="1211">(Z2153+AH2153+AP2153+AX2153)</f>
        <v>26.797154537658574</v>
      </c>
      <c r="AZ2153" s="41">
        <f t="shared" ref="AZ2153:AZ2216" si="1212">(W2153+AE2153+AM2153+AU2153)</f>
        <v>0.31250000000000006</v>
      </c>
      <c r="BA2153" s="37">
        <f t="shared" ref="BA2153:BA2216" si="1213">(Q2153+AZ2153)</f>
        <v>128.3125</v>
      </c>
      <c r="BB2153" s="37" t="str">
        <f t="shared" ref="BB2153:BB2216" si="1214">IF(BA2153&gt;=133,"sobrellenado","ok")</f>
        <v>ok</v>
      </c>
      <c r="BC2153" s="37" t="str">
        <f t="shared" ref="BC2153:BC2216" si="1215">IF((COUNTIF($AA2153,$S2153)+COUNTIF($AI2153,$S2153)+COUNTIF($AQ2153,$S2153)+COUNTIF($S2153,$AA2153)+COUNTIF($AI2153,$AA2153)+COUNTIF($AQ2153,$AA2153)+COUNTIF($S2153,$AI2153)+COUNTIF($AA2153,$AI2153)+COUNTIF($AQ2153,$AI2153)+COUNTIF($S2153,$AQ2153)+COUNTIF($AA2153,$AQ2153)+COUNTIF($AI2153,$AQ2153))&gt;1,"Falla","ok")</f>
        <v>ok</v>
      </c>
      <c r="BD2153" s="5"/>
      <c r="BE2153" s="11" t="b">
        <f t="shared" ref="BE2153:BE2216" si="1216">IF(S2153=$BE$39,X2153,IF(AA2153=$BE$39,AF2153,IF(AI2153=$BE$39,AN2153,IF(AQ2153=$BE$39,AV2153))))</f>
        <v>0</v>
      </c>
      <c r="BF2153" s="11" t="b">
        <f t="shared" ref="BF2153:BF2216" si="1217">IF(S2153=$BF$39,X2153,IF(AA2153=$BF$39,AF2153,IF(AI2153=$BF$39,AN2153,IF(AQ2153=$BF$39,AV2153))))</f>
        <v>0</v>
      </c>
      <c r="BG2153" s="11" t="b">
        <f t="shared" ref="BG2153:BG2216" si="1218">IF(S2153=$BG$39,X2153,IF(AA2153=$BG$39,AF2153,IF(AI2153=$BG$39,AN2153,IF(AQ2153=$BG$39,AV2153))))</f>
        <v>0</v>
      </c>
      <c r="BH2153" s="11" t="b">
        <f t="shared" ref="BH2153:BH2216" si="1219">IF(S2153=$BH$39,X2153,IF(AA2153=$BH$39,AF2153,IF(AI2153=$BH$39,AN2153,IF(AQ2153=$BH$39,AV2153))))</f>
        <v>0</v>
      </c>
      <c r="BI2153" s="11" t="b">
        <f t="shared" ref="BI2153:BI2216" si="1220">IF(S2153=$BI$39,X2153,IF(AA2153=$BI$39,AF2153,IF(AI2153=$BI$39,AN2153,IF(AQ2153=$BI$39,AV2153))))</f>
        <v>0</v>
      </c>
      <c r="BJ2153" s="11">
        <f t="shared" ref="BJ2153:BJ2216" si="1221">IF(S2153=$BJ$39,X2153,IF(AA2153=$BJ$39,AF2153,IF(AI2153=$BJ$39,AN2153,IF(AQ2153=$BJ$39,AV2153))))</f>
        <v>7.7014451607815317</v>
      </c>
      <c r="BK2153" s="11">
        <f t="shared" ref="BK2153:BK2216" si="1222">IF(S2153=$BK$39,X2153,IF(AA2153=$BK$39,AF2153,IF(AI2153=$BK$39,AN2153,IF(AQ2153=$BK$39,AV2153))))</f>
        <v>0.30805780643126124</v>
      </c>
      <c r="BL2153" s="11" t="b">
        <f t="shared" ref="BL2153:BL2216" si="1223">IF(S2153=$BL$39,X2153,IF(AA2153=$BL$39,AF2153,IF(AI2153=$BL$39,AN2153,IF(AQ2153=$BL$39,AV2153))))</f>
        <v>0</v>
      </c>
      <c r="BM2153" s="11">
        <f t="shared" ref="BM2153:BM2216" si="1224">IF(S2153=$BM$39,X2153,IF(AA2153=$BM$39,AF2153,IF(AI2153=$BM$39,AN2153,IF(AQ2153=$BM$39,AV2153))))</f>
        <v>1.232231225725045</v>
      </c>
      <c r="BN2153" s="11" t="b">
        <f t="shared" ref="BN2153:BN2216" si="1225">IF(S2153=$BN$39,X2153,IF(AA2153=$BN$39,AF2153,IF(AI2153=$BN$39,AN2153,IF(AQ2153=$BN$39,AV2153))))</f>
        <v>0</v>
      </c>
      <c r="BO2153" s="11" t="b">
        <f t="shared" ref="BO2153:BO2216" si="1226">IF(S2153=$BO$39,X2153,IF(AA2153=$BO$39,AF2153,IF(AI2153=$BO$39,AN2153,IF(AQ2153=$BO$39,AV2153))))</f>
        <v>0</v>
      </c>
      <c r="BP2153" s="11" t="b">
        <f t="shared" ref="BP2153:BP2216" si="1227">IF(S2153=$BP$39,X2153,IF(AA2153=$BP$39,AF2153,IF(AI2153=$BP$39,AN2153,IF(AQ2153=$BP$39,AV2153))))</f>
        <v>0</v>
      </c>
      <c r="BQ2153" s="11" t="b">
        <f t="shared" ref="BQ2153:BQ2216" si="1228">IF(S2153=$BQ$39,X2153,IF(AA2153=$BQ$39,AF2153,IF(AI2153=$BQ$39,AN2153,IF(AQ2153=$BQ$39,AV2153))))</f>
        <v>0</v>
      </c>
      <c r="BR2153" s="11" t="b">
        <f t="shared" ref="BR2153:BR2216" si="1229">IF(S2153=$BR$39,X2153,IF(AA2153=$BR$39,AF2153,IF(AI2153=$BR$39,AN2153,IF(AQ2153=$BR$39,AV2153))))</f>
        <v>0</v>
      </c>
    </row>
    <row r="2154" spans="1:70" ht="12.75" customHeight="1" x14ac:dyDescent="0.75">
      <c r="A2154" s="24" t="s">
        <v>2393</v>
      </c>
      <c r="B2154" s="25" t="s">
        <v>2394</v>
      </c>
      <c r="C2154" s="24" t="s">
        <v>85</v>
      </c>
      <c r="D2154" s="26" t="s">
        <v>41</v>
      </c>
      <c r="E2154" s="24" t="s">
        <v>2610</v>
      </c>
      <c r="F2154" s="24" t="s">
        <v>2610</v>
      </c>
      <c r="G2154" s="25" t="s">
        <v>2197</v>
      </c>
      <c r="H2154" s="26"/>
      <c r="I2154" s="26"/>
      <c r="J2154" s="26"/>
      <c r="K2154" s="26"/>
      <c r="L2154" s="26"/>
      <c r="M2154" s="26"/>
      <c r="N2154" s="26"/>
      <c r="O2154" s="40"/>
      <c r="P2154" s="31" t="s">
        <v>79</v>
      </c>
      <c r="Q2154" s="32">
        <v>128</v>
      </c>
      <c r="R2154" s="60">
        <f t="shared" si="1194"/>
        <v>0</v>
      </c>
      <c r="S2154" s="35" t="s">
        <v>65</v>
      </c>
      <c r="T2154" s="35"/>
      <c r="U2154" s="35">
        <v>0.5</v>
      </c>
      <c r="V2154" s="30">
        <f t="shared" si="1195"/>
        <v>0.5</v>
      </c>
      <c r="W2154" s="29">
        <f t="shared" si="1196"/>
        <v>1.0416666666666666E-2</v>
      </c>
      <c r="X2154" s="29">
        <f t="shared" si="1197"/>
        <v>0.30805780643126124</v>
      </c>
      <c r="Y2154" s="29">
        <f t="shared" si="1198"/>
        <v>9.2417341929378373E-3</v>
      </c>
      <c r="Z2154" s="30">
        <f>IF(S2154="",0,VLOOKUP(S2154,[1]!Costo_Twist,2,FALSE)*W2154)</f>
        <v>1.525231392494899</v>
      </c>
      <c r="AA2154" s="31" t="s">
        <v>68</v>
      </c>
      <c r="AB2154" s="31"/>
      <c r="AC2154" s="31">
        <v>4.5</v>
      </c>
      <c r="AD2154" s="34">
        <f t="shared" si="1199"/>
        <v>4.5</v>
      </c>
      <c r="AE2154" s="33">
        <f t="shared" si="1200"/>
        <v>9.375E-2</v>
      </c>
      <c r="AF2154" s="33">
        <f t="shared" si="1201"/>
        <v>2.772520257881351</v>
      </c>
      <c r="AG2154" s="33">
        <f t="shared" si="1202"/>
        <v>8.3175607736440532E-2</v>
      </c>
      <c r="AH2154" s="34">
        <f>IF(AA2154="",0,VLOOKUP(AA2154,[1]!Costo_Twist,2,FALSE)*AE2154)</f>
        <v>6.3612606085696539</v>
      </c>
      <c r="AI2154" s="35"/>
      <c r="AJ2154" s="35"/>
      <c r="AK2154" s="35"/>
      <c r="AL2154" s="35">
        <f t="shared" si="1203"/>
        <v>0</v>
      </c>
      <c r="AM2154" s="29">
        <f t="shared" si="1204"/>
        <v>0</v>
      </c>
      <c r="AN2154" s="29">
        <f t="shared" si="1205"/>
        <v>0</v>
      </c>
      <c r="AO2154" s="29">
        <f t="shared" si="1206"/>
        <v>0</v>
      </c>
      <c r="AP2154" s="30">
        <f>IF(AI2154="",0,VLOOKUP(AI2154,[1]!Costo_Twist,2,FALSE)*AM2154)</f>
        <v>0</v>
      </c>
      <c r="AQ2154" s="42"/>
      <c r="AR2154" s="42"/>
      <c r="AS2154" s="42"/>
      <c r="AT2154" s="42">
        <f t="shared" si="1207"/>
        <v>0</v>
      </c>
      <c r="AU2154" s="43">
        <f t="shared" si="1208"/>
        <v>0</v>
      </c>
      <c r="AV2154" s="43">
        <f t="shared" si="1209"/>
        <v>0</v>
      </c>
      <c r="AW2154" s="43">
        <f t="shared" si="1210"/>
        <v>0</v>
      </c>
      <c r="AX2154" s="44">
        <f>IF(AQ2154="",0,VLOOKUP(AQ2154,[1]!Costo_Twist,2,FALSE)*AU2154)</f>
        <v>0</v>
      </c>
      <c r="AY2154" s="36">
        <f t="shared" si="1211"/>
        <v>7.8864920010645534</v>
      </c>
      <c r="AZ2154" s="41">
        <f t="shared" si="1212"/>
        <v>0.10416666666666667</v>
      </c>
      <c r="BA2154" s="37">
        <f t="shared" si="1213"/>
        <v>128.10416666666666</v>
      </c>
      <c r="BB2154" s="37" t="str">
        <f t="shared" si="1214"/>
        <v>ok</v>
      </c>
      <c r="BC2154" s="37" t="str">
        <f t="shared" si="1215"/>
        <v>ok</v>
      </c>
      <c r="BD2154" s="5"/>
      <c r="BE2154" s="11" t="b">
        <f t="shared" si="1216"/>
        <v>0</v>
      </c>
      <c r="BF2154" s="11" t="b">
        <f t="shared" si="1217"/>
        <v>0</v>
      </c>
      <c r="BG2154" s="11" t="b">
        <f t="shared" si="1218"/>
        <v>0</v>
      </c>
      <c r="BH2154" s="11" t="b">
        <f t="shared" si="1219"/>
        <v>0</v>
      </c>
      <c r="BI2154" s="11" t="b">
        <f t="shared" si="1220"/>
        <v>0</v>
      </c>
      <c r="BJ2154" s="11">
        <f t="shared" si="1221"/>
        <v>2.772520257881351</v>
      </c>
      <c r="BK2154" s="11" t="b">
        <f t="shared" si="1222"/>
        <v>0</v>
      </c>
      <c r="BL2154" s="11" t="b">
        <f t="shared" si="1223"/>
        <v>0</v>
      </c>
      <c r="BM2154" s="11">
        <f t="shared" si="1224"/>
        <v>0.30805780643126124</v>
      </c>
      <c r="BN2154" s="11" t="b">
        <f t="shared" si="1225"/>
        <v>0</v>
      </c>
      <c r="BO2154" s="11" t="b">
        <f t="shared" si="1226"/>
        <v>0</v>
      </c>
      <c r="BP2154" s="11" t="b">
        <f t="shared" si="1227"/>
        <v>0</v>
      </c>
      <c r="BQ2154" s="11" t="b">
        <f t="shared" si="1228"/>
        <v>0</v>
      </c>
      <c r="BR2154" s="11" t="b">
        <f t="shared" si="1229"/>
        <v>0</v>
      </c>
    </row>
    <row r="2155" spans="1:70" ht="12.75" customHeight="1" x14ac:dyDescent="0.75">
      <c r="A2155" s="24" t="s">
        <v>2393</v>
      </c>
      <c r="B2155" s="25" t="s">
        <v>2394</v>
      </c>
      <c r="C2155" s="24" t="s">
        <v>85</v>
      </c>
      <c r="D2155" s="26" t="s">
        <v>41</v>
      </c>
      <c r="E2155" s="24" t="s">
        <v>2610</v>
      </c>
      <c r="F2155" s="24" t="s">
        <v>2610</v>
      </c>
      <c r="G2155" s="25" t="s">
        <v>2198</v>
      </c>
      <c r="H2155" s="26"/>
      <c r="I2155" s="26"/>
      <c r="J2155" s="26"/>
      <c r="K2155" s="26"/>
      <c r="L2155" s="26"/>
      <c r="M2155" s="26"/>
      <c r="N2155" s="26"/>
      <c r="O2155" s="40"/>
      <c r="P2155" s="31" t="s">
        <v>81</v>
      </c>
      <c r="Q2155" s="32">
        <v>120</v>
      </c>
      <c r="R2155" s="60">
        <f t="shared" si="1194"/>
        <v>0</v>
      </c>
      <c r="S2155" s="35" t="s">
        <v>64</v>
      </c>
      <c r="T2155" s="35"/>
      <c r="U2155" s="35">
        <v>46.5</v>
      </c>
      <c r="V2155" s="30">
        <f t="shared" si="1195"/>
        <v>46.5</v>
      </c>
      <c r="W2155" s="29">
        <f t="shared" si="1196"/>
        <v>0.96875</v>
      </c>
      <c r="X2155" s="29">
        <f t="shared" si="1197"/>
        <v>28.649375998107296</v>
      </c>
      <c r="Y2155" s="29">
        <f t="shared" si="1198"/>
        <v>0.85948127994321888</v>
      </c>
      <c r="Z2155" s="30">
        <f>IF(S2155="",0,VLOOKUP(S2155,[1]!Costo_Twist,2,FALSE)*W2155)</f>
        <v>120.28576603483455</v>
      </c>
      <c r="AA2155" s="31" t="s">
        <v>65</v>
      </c>
      <c r="AB2155" s="31"/>
      <c r="AC2155" s="31">
        <v>177.5</v>
      </c>
      <c r="AD2155" s="34">
        <f t="shared" si="1199"/>
        <v>177.5</v>
      </c>
      <c r="AE2155" s="33">
        <f t="shared" si="1200"/>
        <v>3.6979166666666665</v>
      </c>
      <c r="AF2155" s="33">
        <f t="shared" si="1201"/>
        <v>109.36052128309774</v>
      </c>
      <c r="AG2155" s="33">
        <f t="shared" si="1202"/>
        <v>3.2808156384929319</v>
      </c>
      <c r="AH2155" s="34">
        <f>IF(AA2155="",0,VLOOKUP(AA2155,[1]!Costo_Twist,2,FALSE)*AE2155)</f>
        <v>541.45714433568924</v>
      </c>
      <c r="AI2155" s="35" t="s">
        <v>72</v>
      </c>
      <c r="AJ2155" s="35"/>
      <c r="AK2155" s="35">
        <v>2.5</v>
      </c>
      <c r="AL2155" s="35">
        <f t="shared" si="1203"/>
        <v>2.5</v>
      </c>
      <c r="AM2155" s="29">
        <f t="shared" si="1204"/>
        <v>5.2083333333333336E-2</v>
      </c>
      <c r="AN2155" s="29">
        <f t="shared" si="1205"/>
        <v>1.5402890321563063</v>
      </c>
      <c r="AO2155" s="29">
        <f t="shared" si="1206"/>
        <v>4.620867096468919E-2</v>
      </c>
      <c r="AP2155" s="30">
        <f>IF(AI2155="",0,VLOOKUP(AI2155,[1]!Costo_Twist,2,FALSE)*AM2155)</f>
        <v>10.625110890971996</v>
      </c>
      <c r="AQ2155" s="42"/>
      <c r="AR2155" s="42"/>
      <c r="AS2155" s="42"/>
      <c r="AT2155" s="42">
        <f t="shared" si="1207"/>
        <v>0</v>
      </c>
      <c r="AU2155" s="43">
        <f t="shared" si="1208"/>
        <v>0</v>
      </c>
      <c r="AV2155" s="43">
        <f t="shared" si="1209"/>
        <v>0</v>
      </c>
      <c r="AW2155" s="43">
        <f t="shared" si="1210"/>
        <v>0</v>
      </c>
      <c r="AX2155" s="44">
        <f>IF(AQ2155="",0,VLOOKUP(AQ2155,[1]!Costo_Twist,2,FALSE)*AU2155)</f>
        <v>0</v>
      </c>
      <c r="AY2155" s="36">
        <f t="shared" si="1211"/>
        <v>672.36802126149576</v>
      </c>
      <c r="AZ2155" s="41">
        <f t="shared" si="1212"/>
        <v>4.7187499999999991</v>
      </c>
      <c r="BA2155" s="37">
        <f t="shared" si="1213"/>
        <v>124.71875</v>
      </c>
      <c r="BB2155" s="37" t="str">
        <f t="shared" si="1214"/>
        <v>ok</v>
      </c>
      <c r="BC2155" s="37" t="str">
        <f t="shared" si="1215"/>
        <v>ok</v>
      </c>
      <c r="BD2155" s="5"/>
      <c r="BE2155" s="11" t="b">
        <f t="shared" si="1216"/>
        <v>0</v>
      </c>
      <c r="BF2155" s="11" t="b">
        <f t="shared" si="1217"/>
        <v>0</v>
      </c>
      <c r="BG2155" s="11" t="b">
        <f t="shared" si="1218"/>
        <v>0</v>
      </c>
      <c r="BH2155" s="11" t="b">
        <f t="shared" si="1219"/>
        <v>0</v>
      </c>
      <c r="BI2155" s="11" t="b">
        <f t="shared" si="1220"/>
        <v>0</v>
      </c>
      <c r="BJ2155" s="11" t="b">
        <f t="shared" si="1221"/>
        <v>0</v>
      </c>
      <c r="BK2155" s="11" t="b">
        <f t="shared" si="1222"/>
        <v>0</v>
      </c>
      <c r="BL2155" s="11">
        <f t="shared" si="1223"/>
        <v>28.649375998107296</v>
      </c>
      <c r="BM2155" s="11">
        <f t="shared" si="1224"/>
        <v>109.36052128309774</v>
      </c>
      <c r="BN2155" s="11">
        <f t="shared" si="1225"/>
        <v>1.5402890321563063</v>
      </c>
      <c r="BO2155" s="11" t="b">
        <f t="shared" si="1226"/>
        <v>0</v>
      </c>
      <c r="BP2155" s="11" t="b">
        <f t="shared" si="1227"/>
        <v>0</v>
      </c>
      <c r="BQ2155" s="11" t="b">
        <f t="shared" si="1228"/>
        <v>0</v>
      </c>
      <c r="BR2155" s="11" t="b">
        <f t="shared" si="1229"/>
        <v>0</v>
      </c>
    </row>
    <row r="2156" spans="1:70" ht="12.75" customHeight="1" x14ac:dyDescent="0.75">
      <c r="A2156" s="24" t="s">
        <v>2393</v>
      </c>
      <c r="B2156" s="25" t="s">
        <v>2394</v>
      </c>
      <c r="C2156" s="24" t="s">
        <v>85</v>
      </c>
      <c r="D2156" s="26" t="s">
        <v>41</v>
      </c>
      <c r="E2156" s="24" t="s">
        <v>2610</v>
      </c>
      <c r="F2156" s="24" t="s">
        <v>2610</v>
      </c>
      <c r="G2156" s="25" t="s">
        <v>2199</v>
      </c>
      <c r="H2156" s="26"/>
      <c r="I2156" s="26"/>
      <c r="J2156" s="26"/>
      <c r="K2156" s="26"/>
      <c r="L2156" s="26"/>
      <c r="M2156" s="26"/>
      <c r="N2156" s="26"/>
      <c r="O2156" s="40"/>
      <c r="P2156" s="31" t="s">
        <v>81</v>
      </c>
      <c r="Q2156" s="32">
        <v>120</v>
      </c>
      <c r="R2156" s="60">
        <f t="shared" si="1194"/>
        <v>0</v>
      </c>
      <c r="S2156" s="35" t="s">
        <v>65</v>
      </c>
      <c r="T2156" s="35"/>
      <c r="U2156" s="35" t="s">
        <v>2505</v>
      </c>
      <c r="V2156" s="30">
        <f t="shared" si="1195"/>
        <v>87</v>
      </c>
      <c r="W2156" s="29">
        <f t="shared" si="1196"/>
        <v>1.8125</v>
      </c>
      <c r="X2156" s="29">
        <f t="shared" si="1197"/>
        <v>53.602058319039458</v>
      </c>
      <c r="Y2156" s="29">
        <f t="shared" si="1198"/>
        <v>1.6080617495711838</v>
      </c>
      <c r="Z2156" s="30">
        <f>IF(S2156="",0,VLOOKUP(S2156,[1]!Costo_Twist,2,FALSE)*W2156)</f>
        <v>265.39026229411246</v>
      </c>
      <c r="AA2156" s="31" t="s">
        <v>68</v>
      </c>
      <c r="AB2156" s="31"/>
      <c r="AC2156" s="31">
        <v>117.5</v>
      </c>
      <c r="AD2156" s="34">
        <f t="shared" si="1199"/>
        <v>117.5</v>
      </c>
      <c r="AE2156" s="33">
        <f t="shared" si="1200"/>
        <v>2.4479166666666665</v>
      </c>
      <c r="AF2156" s="33">
        <f t="shared" si="1201"/>
        <v>72.39358451134639</v>
      </c>
      <c r="AG2156" s="33">
        <f t="shared" si="1202"/>
        <v>2.1718075353403914</v>
      </c>
      <c r="AH2156" s="34">
        <f>IF(AA2156="",0,VLOOKUP(AA2156,[1]!Costo_Twist,2,FALSE)*AE2156)</f>
        <v>166.09958255709651</v>
      </c>
      <c r="AI2156" s="35" t="s">
        <v>71</v>
      </c>
      <c r="AJ2156" s="35"/>
      <c r="AK2156" s="35">
        <v>1.5</v>
      </c>
      <c r="AL2156" s="35">
        <f t="shared" si="1203"/>
        <v>1.5</v>
      </c>
      <c r="AM2156" s="29">
        <f t="shared" si="1204"/>
        <v>3.125E-2</v>
      </c>
      <c r="AN2156" s="29">
        <f t="shared" si="1205"/>
        <v>0.92417341929378372</v>
      </c>
      <c r="AO2156" s="29">
        <f t="shared" si="1206"/>
        <v>2.7725202578813512E-2</v>
      </c>
      <c r="AP2156" s="30">
        <f>IF(AI2156="",0,VLOOKUP(AI2156,[1]!Costo_Twist,2,FALSE)*AM2156)</f>
        <v>9.078181831623148</v>
      </c>
      <c r="AQ2156" s="42"/>
      <c r="AR2156" s="42"/>
      <c r="AS2156" s="42"/>
      <c r="AT2156" s="42">
        <f t="shared" si="1207"/>
        <v>0</v>
      </c>
      <c r="AU2156" s="43">
        <f t="shared" si="1208"/>
        <v>0</v>
      </c>
      <c r="AV2156" s="43">
        <f t="shared" si="1209"/>
        <v>0</v>
      </c>
      <c r="AW2156" s="43">
        <f t="shared" si="1210"/>
        <v>0</v>
      </c>
      <c r="AX2156" s="44">
        <f>IF(AQ2156="",0,VLOOKUP(AQ2156,[1]!Costo_Twist,2,FALSE)*AU2156)</f>
        <v>0</v>
      </c>
      <c r="AY2156" s="36">
        <f t="shared" si="1211"/>
        <v>440.56802668283217</v>
      </c>
      <c r="AZ2156" s="41">
        <f t="shared" si="1212"/>
        <v>4.2916666666666661</v>
      </c>
      <c r="BA2156" s="37">
        <f t="shared" si="1213"/>
        <v>124.29166666666667</v>
      </c>
      <c r="BB2156" s="37" t="str">
        <f t="shared" si="1214"/>
        <v>ok</v>
      </c>
      <c r="BC2156" s="37" t="str">
        <f t="shared" si="1215"/>
        <v>ok</v>
      </c>
      <c r="BD2156" s="5"/>
      <c r="BE2156" s="11" t="b">
        <f t="shared" si="1216"/>
        <v>0</v>
      </c>
      <c r="BF2156" s="11" t="b">
        <f t="shared" si="1217"/>
        <v>0</v>
      </c>
      <c r="BG2156" s="11" t="b">
        <f t="shared" si="1218"/>
        <v>0</v>
      </c>
      <c r="BH2156" s="11" t="b">
        <f t="shared" si="1219"/>
        <v>0</v>
      </c>
      <c r="BI2156" s="11" t="b">
        <f t="shared" si="1220"/>
        <v>0</v>
      </c>
      <c r="BJ2156" s="11">
        <f t="shared" si="1221"/>
        <v>72.39358451134639</v>
      </c>
      <c r="BK2156" s="11">
        <f t="shared" si="1222"/>
        <v>0.92417341929378372</v>
      </c>
      <c r="BL2156" s="11" t="b">
        <f t="shared" si="1223"/>
        <v>0</v>
      </c>
      <c r="BM2156" s="11">
        <f t="shared" si="1224"/>
        <v>53.602058319039458</v>
      </c>
      <c r="BN2156" s="11" t="b">
        <f t="shared" si="1225"/>
        <v>0</v>
      </c>
      <c r="BO2156" s="11" t="b">
        <f t="shared" si="1226"/>
        <v>0</v>
      </c>
      <c r="BP2156" s="11" t="b">
        <f t="shared" si="1227"/>
        <v>0</v>
      </c>
      <c r="BQ2156" s="11" t="b">
        <f t="shared" si="1228"/>
        <v>0</v>
      </c>
      <c r="BR2156" s="11" t="b">
        <f t="shared" si="1229"/>
        <v>0</v>
      </c>
    </row>
    <row r="2157" spans="1:70" ht="12.75" customHeight="1" x14ac:dyDescent="0.75">
      <c r="A2157" s="24" t="s">
        <v>2393</v>
      </c>
      <c r="B2157" s="25" t="s">
        <v>2394</v>
      </c>
      <c r="C2157" s="24" t="s">
        <v>85</v>
      </c>
      <c r="D2157" s="26" t="s">
        <v>41</v>
      </c>
      <c r="E2157" s="24" t="s">
        <v>2610</v>
      </c>
      <c r="F2157" s="24" t="s">
        <v>2610</v>
      </c>
      <c r="G2157" s="25" t="s">
        <v>2200</v>
      </c>
      <c r="H2157" s="26"/>
      <c r="I2157" s="26"/>
      <c r="J2157" s="26"/>
      <c r="K2157" s="26"/>
      <c r="L2157" s="26"/>
      <c r="M2157" s="26"/>
      <c r="N2157" s="26"/>
      <c r="O2157" s="40"/>
      <c r="P2157" s="31" t="s">
        <v>80</v>
      </c>
      <c r="Q2157" s="32">
        <v>124</v>
      </c>
      <c r="R2157" s="60">
        <f t="shared" si="1194"/>
        <v>0</v>
      </c>
      <c r="S2157" s="35" t="s">
        <v>65</v>
      </c>
      <c r="T2157" s="35"/>
      <c r="U2157" s="35" t="s">
        <v>2458</v>
      </c>
      <c r="V2157" s="30">
        <f t="shared" si="1195"/>
        <v>70</v>
      </c>
      <c r="W2157" s="29">
        <f t="shared" si="1196"/>
        <v>1.4583333333333333</v>
      </c>
      <c r="X2157" s="29">
        <f t="shared" si="1197"/>
        <v>43.128092900376572</v>
      </c>
      <c r="Y2157" s="29">
        <f t="shared" si="1198"/>
        <v>1.2938427870112972</v>
      </c>
      <c r="Z2157" s="30">
        <f>IF(S2157="",0,VLOOKUP(S2157,[1]!Costo_Twist,2,FALSE)*W2157)</f>
        <v>213.53239494928587</v>
      </c>
      <c r="AA2157" s="31" t="s">
        <v>68</v>
      </c>
      <c r="AB2157" s="31"/>
      <c r="AC2157" s="31">
        <v>122.5</v>
      </c>
      <c r="AD2157" s="34">
        <f t="shared" si="1199"/>
        <v>122.5</v>
      </c>
      <c r="AE2157" s="33">
        <f t="shared" si="1200"/>
        <v>2.5520833333333335</v>
      </c>
      <c r="AF2157" s="33">
        <f t="shared" si="1201"/>
        <v>75.474162575659008</v>
      </c>
      <c r="AG2157" s="33">
        <f t="shared" si="1202"/>
        <v>2.2642248772697702</v>
      </c>
      <c r="AH2157" s="34">
        <f>IF(AA2157="",0,VLOOKUP(AA2157,[1]!Costo_Twist,2,FALSE)*AE2157)</f>
        <v>173.1676498999517</v>
      </c>
      <c r="AI2157" s="35" t="s">
        <v>71</v>
      </c>
      <c r="AJ2157" s="35"/>
      <c r="AK2157" s="35">
        <v>4.5</v>
      </c>
      <c r="AL2157" s="35">
        <f t="shared" si="1203"/>
        <v>4.5</v>
      </c>
      <c r="AM2157" s="29">
        <f t="shared" si="1204"/>
        <v>9.375E-2</v>
      </c>
      <c r="AN2157" s="29">
        <f t="shared" si="1205"/>
        <v>2.772520257881351</v>
      </c>
      <c r="AO2157" s="29">
        <f t="shared" si="1206"/>
        <v>8.3175607736440532E-2</v>
      </c>
      <c r="AP2157" s="30">
        <f>IF(AI2157="",0,VLOOKUP(AI2157,[1]!Costo_Twist,2,FALSE)*AM2157)</f>
        <v>27.234545494869444</v>
      </c>
      <c r="AQ2157" s="42"/>
      <c r="AR2157" s="42"/>
      <c r="AS2157" s="42"/>
      <c r="AT2157" s="42">
        <f t="shared" si="1207"/>
        <v>0</v>
      </c>
      <c r="AU2157" s="43">
        <f t="shared" si="1208"/>
        <v>0</v>
      </c>
      <c r="AV2157" s="43">
        <f t="shared" si="1209"/>
        <v>0</v>
      </c>
      <c r="AW2157" s="43">
        <f t="shared" si="1210"/>
        <v>0</v>
      </c>
      <c r="AX2157" s="44">
        <f>IF(AQ2157="",0,VLOOKUP(AQ2157,[1]!Costo_Twist,2,FALSE)*AU2157)</f>
        <v>0</v>
      </c>
      <c r="AY2157" s="36">
        <f t="shared" si="1211"/>
        <v>413.93459034410699</v>
      </c>
      <c r="AZ2157" s="41">
        <f t="shared" si="1212"/>
        <v>4.104166666666667</v>
      </c>
      <c r="BA2157" s="37">
        <f t="shared" si="1213"/>
        <v>128.10416666666666</v>
      </c>
      <c r="BB2157" s="37" t="str">
        <f t="shared" si="1214"/>
        <v>ok</v>
      </c>
      <c r="BC2157" s="37" t="str">
        <f t="shared" si="1215"/>
        <v>ok</v>
      </c>
      <c r="BD2157" s="5"/>
      <c r="BE2157" s="11" t="b">
        <f t="shared" si="1216"/>
        <v>0</v>
      </c>
      <c r="BF2157" s="11" t="b">
        <f t="shared" si="1217"/>
        <v>0</v>
      </c>
      <c r="BG2157" s="11" t="b">
        <f t="shared" si="1218"/>
        <v>0</v>
      </c>
      <c r="BH2157" s="11" t="b">
        <f t="shared" si="1219"/>
        <v>0</v>
      </c>
      <c r="BI2157" s="11" t="b">
        <f t="shared" si="1220"/>
        <v>0</v>
      </c>
      <c r="BJ2157" s="11">
        <f t="shared" si="1221"/>
        <v>75.474162575659008</v>
      </c>
      <c r="BK2157" s="11">
        <f t="shared" si="1222"/>
        <v>2.772520257881351</v>
      </c>
      <c r="BL2157" s="11" t="b">
        <f t="shared" si="1223"/>
        <v>0</v>
      </c>
      <c r="BM2157" s="11">
        <f t="shared" si="1224"/>
        <v>43.128092900376572</v>
      </c>
      <c r="BN2157" s="11" t="b">
        <f t="shared" si="1225"/>
        <v>0</v>
      </c>
      <c r="BO2157" s="11" t="b">
        <f t="shared" si="1226"/>
        <v>0</v>
      </c>
      <c r="BP2157" s="11" t="b">
        <f t="shared" si="1227"/>
        <v>0</v>
      </c>
      <c r="BQ2157" s="11" t="b">
        <f t="shared" si="1228"/>
        <v>0</v>
      </c>
      <c r="BR2157" s="11" t="b">
        <f t="shared" si="1229"/>
        <v>0</v>
      </c>
    </row>
    <row r="2158" spans="1:70" ht="12.75" customHeight="1" x14ac:dyDescent="0.75">
      <c r="A2158" s="24" t="s">
        <v>2393</v>
      </c>
      <c r="B2158" s="25" t="s">
        <v>2394</v>
      </c>
      <c r="C2158" s="24" t="s">
        <v>85</v>
      </c>
      <c r="D2158" s="26" t="s">
        <v>41</v>
      </c>
      <c r="E2158" s="24" t="s">
        <v>2610</v>
      </c>
      <c r="F2158" s="24" t="s">
        <v>2610</v>
      </c>
      <c r="G2158" s="25" t="s">
        <v>2201</v>
      </c>
      <c r="H2158" s="26"/>
      <c r="I2158" s="26"/>
      <c r="J2158" s="26"/>
      <c r="K2158" s="26"/>
      <c r="L2158" s="26"/>
      <c r="M2158" s="26"/>
      <c r="N2158" s="26"/>
      <c r="O2158" s="40"/>
      <c r="P2158" s="31" t="s">
        <v>80</v>
      </c>
      <c r="Q2158" s="32">
        <v>124</v>
      </c>
      <c r="R2158" s="60">
        <f t="shared" si="1194"/>
        <v>0</v>
      </c>
      <c r="S2158" s="35" t="s">
        <v>65</v>
      </c>
      <c r="T2158" s="35"/>
      <c r="U2158" s="30" t="s">
        <v>2413</v>
      </c>
      <c r="V2158" s="30">
        <f t="shared" si="1195"/>
        <v>30</v>
      </c>
      <c r="W2158" s="29">
        <f t="shared" si="1196"/>
        <v>0.625</v>
      </c>
      <c r="X2158" s="29">
        <f t="shared" si="1197"/>
        <v>18.483468385875675</v>
      </c>
      <c r="Y2158" s="29">
        <f t="shared" si="1198"/>
        <v>0.55450405157627025</v>
      </c>
      <c r="Z2158" s="30">
        <f>IF(S2158="",0,VLOOKUP(S2158,[1]!Costo_Twist,2,FALSE)*W2158)</f>
        <v>91.513883549693958</v>
      </c>
      <c r="AA2158" s="31" t="s">
        <v>66</v>
      </c>
      <c r="AB2158" s="31"/>
      <c r="AC2158" s="31">
        <v>0.5</v>
      </c>
      <c r="AD2158" s="34">
        <f t="shared" si="1199"/>
        <v>0.5</v>
      </c>
      <c r="AE2158" s="33">
        <f t="shared" si="1200"/>
        <v>1.0416666666666666E-2</v>
      </c>
      <c r="AF2158" s="33">
        <f t="shared" si="1201"/>
        <v>0.30805780643126124</v>
      </c>
      <c r="AG2158" s="33">
        <f t="shared" si="1202"/>
        <v>9.2417341929378373E-3</v>
      </c>
      <c r="AH2158" s="34">
        <f>IF(AA2158="",0,VLOOKUP(AA2158,[1]!Costo_Twist,2,FALSE)*AE2158)</f>
        <v>2.6111990024741005</v>
      </c>
      <c r="AI2158" s="35" t="s">
        <v>68</v>
      </c>
      <c r="AJ2158" s="35"/>
      <c r="AK2158" s="35" t="s">
        <v>2447</v>
      </c>
      <c r="AL2158" s="35">
        <f t="shared" si="1203"/>
        <v>50</v>
      </c>
      <c r="AM2158" s="29">
        <f t="shared" si="1204"/>
        <v>1.0416666666666667</v>
      </c>
      <c r="AN2158" s="29">
        <f t="shared" si="1205"/>
        <v>30.805780643126127</v>
      </c>
      <c r="AO2158" s="29">
        <f t="shared" si="1206"/>
        <v>0.92417341929378383</v>
      </c>
      <c r="AP2158" s="30">
        <f>IF(AI2158="",0,VLOOKUP(AI2158,[1]!Costo_Twist,2,FALSE)*AM2158)</f>
        <v>70.680673428551714</v>
      </c>
      <c r="AQ2158" s="42"/>
      <c r="AR2158" s="42"/>
      <c r="AS2158" s="42"/>
      <c r="AT2158" s="42">
        <f t="shared" si="1207"/>
        <v>0</v>
      </c>
      <c r="AU2158" s="43">
        <f t="shared" si="1208"/>
        <v>0</v>
      </c>
      <c r="AV2158" s="43">
        <f t="shared" si="1209"/>
        <v>0</v>
      </c>
      <c r="AW2158" s="43">
        <f t="shared" si="1210"/>
        <v>0</v>
      </c>
      <c r="AX2158" s="44">
        <f>IF(AQ2158="",0,VLOOKUP(AQ2158,[1]!Costo_Twist,2,FALSE)*AU2158)</f>
        <v>0</v>
      </c>
      <c r="AY2158" s="36">
        <f t="shared" si="1211"/>
        <v>164.80575598071977</v>
      </c>
      <c r="AZ2158" s="41">
        <f t="shared" si="1212"/>
        <v>1.6770833333333335</v>
      </c>
      <c r="BA2158" s="37">
        <f t="shared" si="1213"/>
        <v>125.67708333333333</v>
      </c>
      <c r="BB2158" s="37" t="str">
        <f t="shared" si="1214"/>
        <v>ok</v>
      </c>
      <c r="BC2158" s="37" t="str">
        <f t="shared" si="1215"/>
        <v>ok</v>
      </c>
      <c r="BD2158" s="5"/>
      <c r="BE2158" s="11" t="b">
        <f t="shared" si="1216"/>
        <v>0</v>
      </c>
      <c r="BF2158" s="11" t="b">
        <f t="shared" si="1217"/>
        <v>0</v>
      </c>
      <c r="BG2158" s="11" t="b">
        <f t="shared" si="1218"/>
        <v>0</v>
      </c>
      <c r="BH2158" s="11" t="b">
        <f t="shared" si="1219"/>
        <v>0</v>
      </c>
      <c r="BI2158" s="11" t="b">
        <f t="shared" si="1220"/>
        <v>0</v>
      </c>
      <c r="BJ2158" s="11">
        <f t="shared" si="1221"/>
        <v>30.805780643126127</v>
      </c>
      <c r="BK2158" s="11" t="b">
        <f t="shared" si="1222"/>
        <v>0</v>
      </c>
      <c r="BL2158" s="11" t="b">
        <f t="shared" si="1223"/>
        <v>0</v>
      </c>
      <c r="BM2158" s="11">
        <f t="shared" si="1224"/>
        <v>18.483468385875675</v>
      </c>
      <c r="BN2158" s="11" t="b">
        <f t="shared" si="1225"/>
        <v>0</v>
      </c>
      <c r="BO2158" s="11">
        <f t="shared" si="1226"/>
        <v>0.30805780643126124</v>
      </c>
      <c r="BP2158" s="11" t="b">
        <f t="shared" si="1227"/>
        <v>0</v>
      </c>
      <c r="BQ2158" s="11" t="b">
        <f t="shared" si="1228"/>
        <v>0</v>
      </c>
      <c r="BR2158" s="11" t="b">
        <f t="shared" si="1229"/>
        <v>0</v>
      </c>
    </row>
    <row r="2159" spans="1:70" ht="12.75" customHeight="1" x14ac:dyDescent="0.75">
      <c r="A2159" s="24" t="s">
        <v>2393</v>
      </c>
      <c r="B2159" s="25" t="s">
        <v>2394</v>
      </c>
      <c r="C2159" s="24" t="s">
        <v>85</v>
      </c>
      <c r="D2159" s="26" t="s">
        <v>41</v>
      </c>
      <c r="E2159" s="24" t="s">
        <v>2610</v>
      </c>
      <c r="F2159" s="24" t="s">
        <v>2610</v>
      </c>
      <c r="G2159" s="25" t="s">
        <v>2202</v>
      </c>
      <c r="H2159" s="26"/>
      <c r="I2159" s="26"/>
      <c r="J2159" s="26"/>
      <c r="K2159" s="26"/>
      <c r="L2159" s="26"/>
      <c r="M2159" s="26"/>
      <c r="N2159" s="26"/>
      <c r="O2159" s="40"/>
      <c r="P2159" s="31" t="s">
        <v>79</v>
      </c>
      <c r="Q2159" s="32">
        <v>128</v>
      </c>
      <c r="R2159" s="60">
        <f t="shared" si="1194"/>
        <v>0</v>
      </c>
      <c r="S2159" s="35" t="s">
        <v>65</v>
      </c>
      <c r="T2159" s="35"/>
      <c r="U2159" s="30" t="s">
        <v>2420</v>
      </c>
      <c r="V2159" s="30">
        <f t="shared" si="1195"/>
        <v>25</v>
      </c>
      <c r="W2159" s="29">
        <f t="shared" si="1196"/>
        <v>0.52083333333333337</v>
      </c>
      <c r="X2159" s="29">
        <f t="shared" si="1197"/>
        <v>15.402890321563063</v>
      </c>
      <c r="Y2159" s="29">
        <f t="shared" si="1198"/>
        <v>0.46208670964689191</v>
      </c>
      <c r="Z2159" s="30">
        <f>IF(S2159="",0,VLOOKUP(S2159,[1]!Costo_Twist,2,FALSE)*W2159)</f>
        <v>76.261569624744965</v>
      </c>
      <c r="AA2159" s="31" t="s">
        <v>68</v>
      </c>
      <c r="AB2159" s="31"/>
      <c r="AC2159" s="31" t="s">
        <v>2420</v>
      </c>
      <c r="AD2159" s="34">
        <f t="shared" si="1199"/>
        <v>25</v>
      </c>
      <c r="AE2159" s="33">
        <f t="shared" si="1200"/>
        <v>0.52083333333333337</v>
      </c>
      <c r="AF2159" s="33">
        <f t="shared" si="1201"/>
        <v>15.402890321563063</v>
      </c>
      <c r="AG2159" s="33">
        <f t="shared" si="1202"/>
        <v>0.46208670964689191</v>
      </c>
      <c r="AH2159" s="34">
        <f>IF(AA2159="",0,VLOOKUP(AA2159,[1]!Costo_Twist,2,FALSE)*AE2159)</f>
        <v>35.340336714275857</v>
      </c>
      <c r="AI2159" s="35" t="s">
        <v>69</v>
      </c>
      <c r="AJ2159" s="35"/>
      <c r="AK2159" s="35" t="s">
        <v>2395</v>
      </c>
      <c r="AL2159" s="35">
        <f t="shared" si="1203"/>
        <v>1</v>
      </c>
      <c r="AM2159" s="29">
        <f t="shared" si="1204"/>
        <v>2.0833333333333332E-2</v>
      </c>
      <c r="AN2159" s="29">
        <f t="shared" si="1205"/>
        <v>0.61611561286252248</v>
      </c>
      <c r="AO2159" s="29">
        <f t="shared" si="1206"/>
        <v>1.8483468385875675E-2</v>
      </c>
      <c r="AP2159" s="30">
        <f>IF(AI2159="",0,VLOOKUP(AI2159,[1]!Costo_Twist,2,FALSE)*AM2159)</f>
        <v>3.8313816522261974</v>
      </c>
      <c r="AQ2159" s="42"/>
      <c r="AR2159" s="42"/>
      <c r="AS2159" s="42"/>
      <c r="AT2159" s="42">
        <f t="shared" si="1207"/>
        <v>0</v>
      </c>
      <c r="AU2159" s="43">
        <f t="shared" si="1208"/>
        <v>0</v>
      </c>
      <c r="AV2159" s="43">
        <f t="shared" si="1209"/>
        <v>0</v>
      </c>
      <c r="AW2159" s="43">
        <f t="shared" si="1210"/>
        <v>0</v>
      </c>
      <c r="AX2159" s="44">
        <f>IF(AQ2159="",0,VLOOKUP(AQ2159,[1]!Costo_Twist,2,FALSE)*AU2159)</f>
        <v>0</v>
      </c>
      <c r="AY2159" s="36">
        <f t="shared" si="1211"/>
        <v>115.43328799124701</v>
      </c>
      <c r="AZ2159" s="41">
        <f t="shared" si="1212"/>
        <v>1.0625</v>
      </c>
      <c r="BA2159" s="37">
        <f t="shared" si="1213"/>
        <v>129.0625</v>
      </c>
      <c r="BB2159" s="37" t="str">
        <f t="shared" si="1214"/>
        <v>ok</v>
      </c>
      <c r="BC2159" s="37" t="str">
        <f t="shared" si="1215"/>
        <v>ok</v>
      </c>
      <c r="BD2159" s="5"/>
      <c r="BE2159" s="11" t="b">
        <f t="shared" si="1216"/>
        <v>0</v>
      </c>
      <c r="BF2159" s="11" t="b">
        <f t="shared" si="1217"/>
        <v>0</v>
      </c>
      <c r="BG2159" s="11">
        <f t="shared" si="1218"/>
        <v>0.61611561286252248</v>
      </c>
      <c r="BH2159" s="11" t="b">
        <f t="shared" si="1219"/>
        <v>0</v>
      </c>
      <c r="BI2159" s="11" t="b">
        <f t="shared" si="1220"/>
        <v>0</v>
      </c>
      <c r="BJ2159" s="11">
        <f t="shared" si="1221"/>
        <v>15.402890321563063</v>
      </c>
      <c r="BK2159" s="11" t="b">
        <f t="shared" si="1222"/>
        <v>0</v>
      </c>
      <c r="BL2159" s="11" t="b">
        <f t="shared" si="1223"/>
        <v>0</v>
      </c>
      <c r="BM2159" s="11">
        <f t="shared" si="1224"/>
        <v>15.402890321563063</v>
      </c>
      <c r="BN2159" s="11" t="b">
        <f t="shared" si="1225"/>
        <v>0</v>
      </c>
      <c r="BO2159" s="11" t="b">
        <f t="shared" si="1226"/>
        <v>0</v>
      </c>
      <c r="BP2159" s="11" t="b">
        <f t="shared" si="1227"/>
        <v>0</v>
      </c>
      <c r="BQ2159" s="11" t="b">
        <f t="shared" si="1228"/>
        <v>0</v>
      </c>
      <c r="BR2159" s="11" t="b">
        <f t="shared" si="1229"/>
        <v>0</v>
      </c>
    </row>
    <row r="2160" spans="1:70" ht="12.75" customHeight="1" x14ac:dyDescent="0.75">
      <c r="A2160" s="24" t="s">
        <v>2393</v>
      </c>
      <c r="B2160" s="25" t="s">
        <v>2394</v>
      </c>
      <c r="C2160" s="24" t="s">
        <v>85</v>
      </c>
      <c r="D2160" s="26" t="s">
        <v>41</v>
      </c>
      <c r="E2160" s="24" t="s">
        <v>2610</v>
      </c>
      <c r="F2160" s="24" t="s">
        <v>2610</v>
      </c>
      <c r="G2160" s="25" t="s">
        <v>2203</v>
      </c>
      <c r="H2160" s="26"/>
      <c r="I2160" s="26"/>
      <c r="J2160" s="26"/>
      <c r="K2160" s="26"/>
      <c r="L2160" s="26"/>
      <c r="M2160" s="26"/>
      <c r="N2160" s="26"/>
      <c r="O2160" s="40"/>
      <c r="P2160" s="31" t="s">
        <v>79</v>
      </c>
      <c r="Q2160" s="32">
        <v>128</v>
      </c>
      <c r="R2160" s="60">
        <f t="shared" si="1194"/>
        <v>0</v>
      </c>
      <c r="S2160" s="35" t="s">
        <v>70</v>
      </c>
      <c r="T2160" s="35"/>
      <c r="U2160" s="30">
        <v>0.5</v>
      </c>
      <c r="V2160" s="30">
        <f t="shared" si="1195"/>
        <v>0.5</v>
      </c>
      <c r="W2160" s="29">
        <f t="shared" si="1196"/>
        <v>1.0416666666666666E-2</v>
      </c>
      <c r="X2160" s="29">
        <f t="shared" si="1197"/>
        <v>0.30805780643126124</v>
      </c>
      <c r="Y2160" s="29">
        <f t="shared" si="1198"/>
        <v>9.2417341929378373E-3</v>
      </c>
      <c r="Z2160" s="30">
        <f>IF(S2160="",0,VLOOKUP(S2160,[1]!Costo_Twist,2,FALSE)*W2160)</f>
        <v>2.3549607692383514</v>
      </c>
      <c r="AA2160" s="31" t="s">
        <v>65</v>
      </c>
      <c r="AB2160" s="31"/>
      <c r="AC2160" s="31">
        <v>6.5</v>
      </c>
      <c r="AD2160" s="34">
        <f t="shared" si="1199"/>
        <v>6.5</v>
      </c>
      <c r="AE2160" s="33">
        <f t="shared" si="1200"/>
        <v>0.13541666666666666</v>
      </c>
      <c r="AF2160" s="33">
        <f t="shared" si="1201"/>
        <v>4.0047514836063955</v>
      </c>
      <c r="AG2160" s="33">
        <f t="shared" si="1202"/>
        <v>0.12014254450819187</v>
      </c>
      <c r="AH2160" s="34">
        <f>IF(AA2160="",0,VLOOKUP(AA2160,[1]!Costo_Twist,2,FALSE)*AE2160)</f>
        <v>19.828008102433689</v>
      </c>
      <c r="AI2160" s="35" t="s">
        <v>68</v>
      </c>
      <c r="AJ2160" s="35"/>
      <c r="AK2160" s="35">
        <v>5.5</v>
      </c>
      <c r="AL2160" s="35">
        <f t="shared" si="1203"/>
        <v>5.5</v>
      </c>
      <c r="AM2160" s="29">
        <f t="shared" si="1204"/>
        <v>0.11458333333333333</v>
      </c>
      <c r="AN2160" s="29">
        <f t="shared" si="1205"/>
        <v>3.3886358707438737</v>
      </c>
      <c r="AO2160" s="29">
        <f t="shared" si="1206"/>
        <v>0.10165907612231621</v>
      </c>
      <c r="AP2160" s="30">
        <f>IF(AI2160="",0,VLOOKUP(AI2160,[1]!Costo_Twist,2,FALSE)*AM2160)</f>
        <v>7.7748740771406881</v>
      </c>
      <c r="AQ2160" s="42"/>
      <c r="AR2160" s="42"/>
      <c r="AS2160" s="42"/>
      <c r="AT2160" s="42">
        <f t="shared" si="1207"/>
        <v>0</v>
      </c>
      <c r="AU2160" s="43">
        <f t="shared" si="1208"/>
        <v>0</v>
      </c>
      <c r="AV2160" s="43">
        <f t="shared" si="1209"/>
        <v>0</v>
      </c>
      <c r="AW2160" s="43">
        <f t="shared" si="1210"/>
        <v>0</v>
      </c>
      <c r="AX2160" s="44">
        <f>IF(AQ2160="",0,VLOOKUP(AQ2160,[1]!Costo_Twist,2,FALSE)*AU2160)</f>
        <v>0</v>
      </c>
      <c r="AY2160" s="36">
        <f t="shared" si="1211"/>
        <v>29.957842948812726</v>
      </c>
      <c r="AZ2160" s="41">
        <f t="shared" si="1212"/>
        <v>0.26041666666666663</v>
      </c>
      <c r="BA2160" s="37">
        <f t="shared" si="1213"/>
        <v>128.26041666666666</v>
      </c>
      <c r="BB2160" s="37" t="str">
        <f t="shared" si="1214"/>
        <v>ok</v>
      </c>
      <c r="BC2160" s="37" t="str">
        <f t="shared" si="1215"/>
        <v>ok</v>
      </c>
      <c r="BD2160" s="5"/>
      <c r="BE2160" s="11">
        <f t="shared" si="1216"/>
        <v>0.30805780643126124</v>
      </c>
      <c r="BF2160" s="11" t="b">
        <f t="shared" si="1217"/>
        <v>0</v>
      </c>
      <c r="BG2160" s="11" t="b">
        <f t="shared" si="1218"/>
        <v>0</v>
      </c>
      <c r="BH2160" s="11" t="b">
        <f t="shared" si="1219"/>
        <v>0</v>
      </c>
      <c r="BI2160" s="11" t="b">
        <f t="shared" si="1220"/>
        <v>0</v>
      </c>
      <c r="BJ2160" s="11">
        <f t="shared" si="1221"/>
        <v>3.3886358707438737</v>
      </c>
      <c r="BK2160" s="11" t="b">
        <f t="shared" si="1222"/>
        <v>0</v>
      </c>
      <c r="BL2160" s="11" t="b">
        <f t="shared" si="1223"/>
        <v>0</v>
      </c>
      <c r="BM2160" s="11">
        <f t="shared" si="1224"/>
        <v>4.0047514836063955</v>
      </c>
      <c r="BN2160" s="11" t="b">
        <f t="shared" si="1225"/>
        <v>0</v>
      </c>
      <c r="BO2160" s="11" t="b">
        <f t="shared" si="1226"/>
        <v>0</v>
      </c>
      <c r="BP2160" s="11" t="b">
        <f t="shared" si="1227"/>
        <v>0</v>
      </c>
      <c r="BQ2160" s="11" t="b">
        <f t="shared" si="1228"/>
        <v>0</v>
      </c>
      <c r="BR2160" s="11" t="b">
        <f t="shared" si="1229"/>
        <v>0</v>
      </c>
    </row>
    <row r="2161" spans="1:70" ht="12.75" customHeight="1" x14ac:dyDescent="0.75">
      <c r="A2161" s="24" t="s">
        <v>2393</v>
      </c>
      <c r="B2161" s="25" t="s">
        <v>2394</v>
      </c>
      <c r="C2161" s="24" t="s">
        <v>85</v>
      </c>
      <c r="D2161" s="26" t="s">
        <v>41</v>
      </c>
      <c r="E2161" s="24" t="s">
        <v>2610</v>
      </c>
      <c r="F2161" s="24" t="s">
        <v>2610</v>
      </c>
      <c r="G2161" s="25" t="s">
        <v>2204</v>
      </c>
      <c r="H2161" s="26"/>
      <c r="I2161" s="26"/>
      <c r="J2161" s="26"/>
      <c r="K2161" s="26"/>
      <c r="L2161" s="26"/>
      <c r="M2161" s="26"/>
      <c r="N2161" s="26"/>
      <c r="O2161" s="40"/>
      <c r="P2161" s="31" t="s">
        <v>79</v>
      </c>
      <c r="Q2161" s="32">
        <v>128</v>
      </c>
      <c r="R2161" s="60">
        <f t="shared" si="1194"/>
        <v>0</v>
      </c>
      <c r="S2161" s="35" t="s">
        <v>65</v>
      </c>
      <c r="T2161" s="35"/>
      <c r="U2161" s="35" t="s">
        <v>2396</v>
      </c>
      <c r="V2161" s="30">
        <f t="shared" si="1195"/>
        <v>3</v>
      </c>
      <c r="W2161" s="29">
        <f t="shared" si="1196"/>
        <v>6.25E-2</v>
      </c>
      <c r="X2161" s="29">
        <f t="shared" si="1197"/>
        <v>1.8483468385875674</v>
      </c>
      <c r="Y2161" s="29">
        <f t="shared" si="1198"/>
        <v>5.5450405157627024E-2</v>
      </c>
      <c r="Z2161" s="30">
        <f>IF(S2161="",0,VLOOKUP(S2161,[1]!Costo_Twist,2,FALSE)*W2161)</f>
        <v>9.1513883549693951</v>
      </c>
      <c r="AA2161" s="31" t="s">
        <v>68</v>
      </c>
      <c r="AB2161" s="31"/>
      <c r="AC2161" s="31" t="s">
        <v>2396</v>
      </c>
      <c r="AD2161" s="34">
        <f t="shared" si="1199"/>
        <v>3</v>
      </c>
      <c r="AE2161" s="33">
        <f t="shared" si="1200"/>
        <v>6.25E-2</v>
      </c>
      <c r="AF2161" s="33">
        <f t="shared" si="1201"/>
        <v>1.8483468385875674</v>
      </c>
      <c r="AG2161" s="33">
        <f t="shared" si="1202"/>
        <v>5.5450405157627024E-2</v>
      </c>
      <c r="AH2161" s="34">
        <f>IF(AA2161="",0,VLOOKUP(AA2161,[1]!Costo_Twist,2,FALSE)*AE2161)</f>
        <v>4.2408404057131026</v>
      </c>
      <c r="AI2161" s="35" t="s">
        <v>69</v>
      </c>
      <c r="AJ2161" s="35"/>
      <c r="AK2161" s="35">
        <v>0.5</v>
      </c>
      <c r="AL2161" s="35">
        <f t="shared" si="1203"/>
        <v>0.5</v>
      </c>
      <c r="AM2161" s="29">
        <f t="shared" si="1204"/>
        <v>1.0416666666666666E-2</v>
      </c>
      <c r="AN2161" s="29">
        <f t="shared" si="1205"/>
        <v>0.30805780643126124</v>
      </c>
      <c r="AO2161" s="29">
        <f t="shared" si="1206"/>
        <v>9.2417341929378373E-3</v>
      </c>
      <c r="AP2161" s="30">
        <f>IF(AI2161="",0,VLOOKUP(AI2161,[1]!Costo_Twist,2,FALSE)*AM2161)</f>
        <v>1.9156908261130987</v>
      </c>
      <c r="AQ2161" s="42"/>
      <c r="AR2161" s="42"/>
      <c r="AS2161" s="42"/>
      <c r="AT2161" s="42">
        <f t="shared" si="1207"/>
        <v>0</v>
      </c>
      <c r="AU2161" s="43">
        <f t="shared" si="1208"/>
        <v>0</v>
      </c>
      <c r="AV2161" s="43">
        <f t="shared" si="1209"/>
        <v>0</v>
      </c>
      <c r="AW2161" s="43">
        <f t="shared" si="1210"/>
        <v>0</v>
      </c>
      <c r="AX2161" s="44">
        <f>IF(AQ2161="",0,VLOOKUP(AQ2161,[1]!Costo_Twist,2,FALSE)*AU2161)</f>
        <v>0</v>
      </c>
      <c r="AY2161" s="36">
        <f t="shared" si="1211"/>
        <v>15.307919586795597</v>
      </c>
      <c r="AZ2161" s="41">
        <f t="shared" si="1212"/>
        <v>0.13541666666666666</v>
      </c>
      <c r="BA2161" s="37">
        <f t="shared" si="1213"/>
        <v>128.13541666666666</v>
      </c>
      <c r="BB2161" s="37" t="str">
        <f t="shared" si="1214"/>
        <v>ok</v>
      </c>
      <c r="BC2161" s="37" t="str">
        <f t="shared" si="1215"/>
        <v>ok</v>
      </c>
      <c r="BD2161" s="5"/>
      <c r="BE2161" s="11" t="b">
        <f t="shared" si="1216"/>
        <v>0</v>
      </c>
      <c r="BF2161" s="11" t="b">
        <f t="shared" si="1217"/>
        <v>0</v>
      </c>
      <c r="BG2161" s="11">
        <f t="shared" si="1218"/>
        <v>0.30805780643126124</v>
      </c>
      <c r="BH2161" s="11" t="b">
        <f t="shared" si="1219"/>
        <v>0</v>
      </c>
      <c r="BI2161" s="11" t="b">
        <f t="shared" si="1220"/>
        <v>0</v>
      </c>
      <c r="BJ2161" s="11">
        <f t="shared" si="1221"/>
        <v>1.8483468385875674</v>
      </c>
      <c r="BK2161" s="11" t="b">
        <f t="shared" si="1222"/>
        <v>0</v>
      </c>
      <c r="BL2161" s="11" t="b">
        <f t="shared" si="1223"/>
        <v>0</v>
      </c>
      <c r="BM2161" s="11">
        <f t="shared" si="1224"/>
        <v>1.8483468385875674</v>
      </c>
      <c r="BN2161" s="11" t="b">
        <f t="shared" si="1225"/>
        <v>0</v>
      </c>
      <c r="BO2161" s="11" t="b">
        <f t="shared" si="1226"/>
        <v>0</v>
      </c>
      <c r="BP2161" s="11" t="b">
        <f t="shared" si="1227"/>
        <v>0</v>
      </c>
      <c r="BQ2161" s="11" t="b">
        <f t="shared" si="1228"/>
        <v>0</v>
      </c>
      <c r="BR2161" s="11" t="b">
        <f t="shared" si="1229"/>
        <v>0</v>
      </c>
    </row>
    <row r="2162" spans="1:70" ht="12.75" customHeight="1" x14ac:dyDescent="0.75">
      <c r="A2162" s="24" t="s">
        <v>2393</v>
      </c>
      <c r="B2162" s="25" t="s">
        <v>2394</v>
      </c>
      <c r="C2162" s="24" t="s">
        <v>85</v>
      </c>
      <c r="D2162" s="26" t="s">
        <v>41</v>
      </c>
      <c r="E2162" s="24" t="s">
        <v>2610</v>
      </c>
      <c r="F2162" s="24" t="s">
        <v>2610</v>
      </c>
      <c r="G2162" s="25" t="s">
        <v>2205</v>
      </c>
      <c r="H2162" s="26"/>
      <c r="I2162" s="26"/>
      <c r="J2162" s="26"/>
      <c r="K2162" s="26"/>
      <c r="L2162" s="26"/>
      <c r="M2162" s="26"/>
      <c r="N2162" s="26"/>
      <c r="O2162" s="40"/>
      <c r="P2162" s="31" t="s">
        <v>81</v>
      </c>
      <c r="Q2162" s="32">
        <v>120</v>
      </c>
      <c r="R2162" s="60">
        <f t="shared" si="1194"/>
        <v>0</v>
      </c>
      <c r="S2162" s="35" t="s">
        <v>65</v>
      </c>
      <c r="T2162" s="35"/>
      <c r="U2162" s="35">
        <v>111.5</v>
      </c>
      <c r="V2162" s="30">
        <f t="shared" si="1195"/>
        <v>111.5</v>
      </c>
      <c r="W2162" s="29">
        <f t="shared" si="1196"/>
        <v>2.3229166666666665</v>
      </c>
      <c r="X2162" s="29">
        <f t="shared" si="1197"/>
        <v>68.696890834171256</v>
      </c>
      <c r="Y2162" s="29">
        <f t="shared" si="1198"/>
        <v>2.0609067250251378</v>
      </c>
      <c r="Z2162" s="30">
        <f>IF(S2162="",0,VLOOKUP(S2162,[1]!Costo_Twist,2,FALSE)*W2162)</f>
        <v>340.12660052636249</v>
      </c>
      <c r="AA2162" s="31" t="s">
        <v>66</v>
      </c>
      <c r="AB2162" s="31"/>
      <c r="AC2162" s="31">
        <v>4.5</v>
      </c>
      <c r="AD2162" s="34">
        <f t="shared" si="1199"/>
        <v>4.5</v>
      </c>
      <c r="AE2162" s="33">
        <f t="shared" si="1200"/>
        <v>9.375E-2</v>
      </c>
      <c r="AF2162" s="33">
        <f t="shared" si="1201"/>
        <v>2.772520257881351</v>
      </c>
      <c r="AG2162" s="33">
        <f t="shared" si="1202"/>
        <v>8.3175607736440532E-2</v>
      </c>
      <c r="AH2162" s="34">
        <f>IF(AA2162="",0,VLOOKUP(AA2162,[1]!Costo_Twist,2,FALSE)*AE2162)</f>
        <v>23.500791022266906</v>
      </c>
      <c r="AI2162" s="35" t="s">
        <v>68</v>
      </c>
      <c r="AJ2162" s="35"/>
      <c r="AK2162" s="35">
        <v>217.5</v>
      </c>
      <c r="AL2162" s="35">
        <f t="shared" si="1203"/>
        <v>217.5</v>
      </c>
      <c r="AM2162" s="29">
        <f t="shared" si="1204"/>
        <v>4.53125</v>
      </c>
      <c r="AN2162" s="29">
        <f t="shared" si="1205"/>
        <v>134.00514579759863</v>
      </c>
      <c r="AO2162" s="29">
        <f t="shared" si="1206"/>
        <v>4.0201543739279586</v>
      </c>
      <c r="AP2162" s="30">
        <f>IF(AI2162="",0,VLOOKUP(AI2162,[1]!Costo_Twist,2,FALSE)*AM2162)</f>
        <v>307.46092941419994</v>
      </c>
      <c r="AQ2162" s="42"/>
      <c r="AR2162" s="42"/>
      <c r="AS2162" s="42"/>
      <c r="AT2162" s="42">
        <f t="shared" si="1207"/>
        <v>0</v>
      </c>
      <c r="AU2162" s="43">
        <f t="shared" si="1208"/>
        <v>0</v>
      </c>
      <c r="AV2162" s="43">
        <f t="shared" si="1209"/>
        <v>0</v>
      </c>
      <c r="AW2162" s="43">
        <f t="shared" si="1210"/>
        <v>0</v>
      </c>
      <c r="AX2162" s="44">
        <f>IF(AQ2162="",0,VLOOKUP(AQ2162,[1]!Costo_Twist,2,FALSE)*AU2162)</f>
        <v>0</v>
      </c>
      <c r="AY2162" s="36">
        <f t="shared" si="1211"/>
        <v>671.08832096282936</v>
      </c>
      <c r="AZ2162" s="41">
        <f t="shared" si="1212"/>
        <v>6.9479166666666661</v>
      </c>
      <c r="BA2162" s="37">
        <f t="shared" si="1213"/>
        <v>126.94791666666667</v>
      </c>
      <c r="BB2162" s="37" t="str">
        <f t="shared" si="1214"/>
        <v>ok</v>
      </c>
      <c r="BC2162" s="37" t="str">
        <f t="shared" si="1215"/>
        <v>ok</v>
      </c>
      <c r="BD2162" s="5"/>
      <c r="BE2162" s="11" t="b">
        <f t="shared" si="1216"/>
        <v>0</v>
      </c>
      <c r="BF2162" s="11" t="b">
        <f t="shared" si="1217"/>
        <v>0</v>
      </c>
      <c r="BG2162" s="11" t="b">
        <f t="shared" si="1218"/>
        <v>0</v>
      </c>
      <c r="BH2162" s="11" t="b">
        <f t="shared" si="1219"/>
        <v>0</v>
      </c>
      <c r="BI2162" s="11" t="b">
        <f t="shared" si="1220"/>
        <v>0</v>
      </c>
      <c r="BJ2162" s="11">
        <f t="shared" si="1221"/>
        <v>134.00514579759863</v>
      </c>
      <c r="BK2162" s="11" t="b">
        <f t="shared" si="1222"/>
        <v>0</v>
      </c>
      <c r="BL2162" s="11" t="b">
        <f t="shared" si="1223"/>
        <v>0</v>
      </c>
      <c r="BM2162" s="11">
        <f t="shared" si="1224"/>
        <v>68.696890834171256</v>
      </c>
      <c r="BN2162" s="11" t="b">
        <f t="shared" si="1225"/>
        <v>0</v>
      </c>
      <c r="BO2162" s="11">
        <f t="shared" si="1226"/>
        <v>2.772520257881351</v>
      </c>
      <c r="BP2162" s="11" t="b">
        <f t="shared" si="1227"/>
        <v>0</v>
      </c>
      <c r="BQ2162" s="11" t="b">
        <f t="shared" si="1228"/>
        <v>0</v>
      </c>
      <c r="BR2162" s="11" t="b">
        <f t="shared" si="1229"/>
        <v>0</v>
      </c>
    </row>
    <row r="2163" spans="1:70" ht="12.75" customHeight="1" x14ac:dyDescent="0.75">
      <c r="A2163" s="24" t="s">
        <v>2393</v>
      </c>
      <c r="B2163" s="25" t="s">
        <v>2394</v>
      </c>
      <c r="C2163" s="24" t="s">
        <v>85</v>
      </c>
      <c r="D2163" s="26" t="s">
        <v>41</v>
      </c>
      <c r="E2163" s="24" t="s">
        <v>2610</v>
      </c>
      <c r="F2163" s="24" t="s">
        <v>2610</v>
      </c>
      <c r="G2163" s="25" t="s">
        <v>2206</v>
      </c>
      <c r="H2163" s="26"/>
      <c r="I2163" s="26"/>
      <c r="J2163" s="26"/>
      <c r="K2163" s="26"/>
      <c r="L2163" s="26"/>
      <c r="M2163" s="26"/>
      <c r="N2163" s="26"/>
      <c r="O2163" s="40"/>
      <c r="P2163" s="31" t="s">
        <v>81</v>
      </c>
      <c r="Q2163" s="32">
        <v>120</v>
      </c>
      <c r="R2163" s="60">
        <f t="shared" si="1194"/>
        <v>0</v>
      </c>
      <c r="S2163" s="35" t="s">
        <v>65</v>
      </c>
      <c r="T2163" s="35"/>
      <c r="U2163" s="35" t="s">
        <v>2479</v>
      </c>
      <c r="V2163" s="30">
        <f t="shared" si="1195"/>
        <v>56</v>
      </c>
      <c r="W2163" s="29">
        <f t="shared" si="1196"/>
        <v>1.1666666666666667</v>
      </c>
      <c r="X2163" s="29">
        <f t="shared" si="1197"/>
        <v>34.50247432030126</v>
      </c>
      <c r="Y2163" s="29">
        <f t="shared" si="1198"/>
        <v>1.0350742296090378</v>
      </c>
      <c r="Z2163" s="30">
        <f>IF(S2163="",0,VLOOKUP(S2163,[1]!Costo_Twist,2,FALSE)*W2163)</f>
        <v>170.82591595942873</v>
      </c>
      <c r="AA2163" s="31" t="s">
        <v>66</v>
      </c>
      <c r="AB2163" s="31"/>
      <c r="AC2163" s="31">
        <v>2.5</v>
      </c>
      <c r="AD2163" s="34">
        <f t="shared" si="1199"/>
        <v>2.5</v>
      </c>
      <c r="AE2163" s="33">
        <f t="shared" si="1200"/>
        <v>5.2083333333333336E-2</v>
      </c>
      <c r="AF2163" s="33">
        <f t="shared" si="1201"/>
        <v>1.5402890321563063</v>
      </c>
      <c r="AG2163" s="33">
        <f t="shared" si="1202"/>
        <v>4.620867096468919E-2</v>
      </c>
      <c r="AH2163" s="34">
        <f>IF(AA2163="",0,VLOOKUP(AA2163,[1]!Costo_Twist,2,FALSE)*AE2163)</f>
        <v>13.055995012370504</v>
      </c>
      <c r="AI2163" s="35" t="s">
        <v>68</v>
      </c>
      <c r="AJ2163" s="35"/>
      <c r="AK2163" s="35">
        <v>106.5</v>
      </c>
      <c r="AL2163" s="35">
        <f t="shared" si="1203"/>
        <v>106.5</v>
      </c>
      <c r="AM2163" s="29">
        <f t="shared" si="1204"/>
        <v>2.21875</v>
      </c>
      <c r="AN2163" s="29">
        <f t="shared" si="1205"/>
        <v>65.616312769858638</v>
      </c>
      <c r="AO2163" s="29">
        <f t="shared" si="1206"/>
        <v>1.968489383095759</v>
      </c>
      <c r="AP2163" s="30">
        <f>IF(AI2163="",0,VLOOKUP(AI2163,[1]!Costo_Twist,2,FALSE)*AM2163)</f>
        <v>150.54983440281515</v>
      </c>
      <c r="AQ2163" s="42"/>
      <c r="AR2163" s="42"/>
      <c r="AS2163" s="42"/>
      <c r="AT2163" s="42">
        <f t="shared" si="1207"/>
        <v>0</v>
      </c>
      <c r="AU2163" s="43">
        <f t="shared" si="1208"/>
        <v>0</v>
      </c>
      <c r="AV2163" s="43">
        <f t="shared" si="1209"/>
        <v>0</v>
      </c>
      <c r="AW2163" s="43">
        <f t="shared" si="1210"/>
        <v>0</v>
      </c>
      <c r="AX2163" s="44">
        <f>IF(AQ2163="",0,VLOOKUP(AQ2163,[1]!Costo_Twist,2,FALSE)*AU2163)</f>
        <v>0</v>
      </c>
      <c r="AY2163" s="36">
        <f t="shared" si="1211"/>
        <v>334.43174537461437</v>
      </c>
      <c r="AZ2163" s="41">
        <f t="shared" si="1212"/>
        <v>3.4375</v>
      </c>
      <c r="BA2163" s="37">
        <f t="shared" si="1213"/>
        <v>123.4375</v>
      </c>
      <c r="BB2163" s="37" t="str">
        <f t="shared" si="1214"/>
        <v>ok</v>
      </c>
      <c r="BC2163" s="37" t="str">
        <f t="shared" si="1215"/>
        <v>ok</v>
      </c>
      <c r="BD2163" s="5"/>
      <c r="BE2163" s="11" t="b">
        <f t="shared" si="1216"/>
        <v>0</v>
      </c>
      <c r="BF2163" s="11" t="b">
        <f t="shared" si="1217"/>
        <v>0</v>
      </c>
      <c r="BG2163" s="11" t="b">
        <f t="shared" si="1218"/>
        <v>0</v>
      </c>
      <c r="BH2163" s="11" t="b">
        <f t="shared" si="1219"/>
        <v>0</v>
      </c>
      <c r="BI2163" s="11" t="b">
        <f t="shared" si="1220"/>
        <v>0</v>
      </c>
      <c r="BJ2163" s="11">
        <f t="shared" si="1221"/>
        <v>65.616312769858638</v>
      </c>
      <c r="BK2163" s="11" t="b">
        <f t="shared" si="1222"/>
        <v>0</v>
      </c>
      <c r="BL2163" s="11" t="b">
        <f t="shared" si="1223"/>
        <v>0</v>
      </c>
      <c r="BM2163" s="11">
        <f t="shared" si="1224"/>
        <v>34.50247432030126</v>
      </c>
      <c r="BN2163" s="11" t="b">
        <f t="shared" si="1225"/>
        <v>0</v>
      </c>
      <c r="BO2163" s="11">
        <f t="shared" si="1226"/>
        <v>1.5402890321563063</v>
      </c>
      <c r="BP2163" s="11" t="b">
        <f t="shared" si="1227"/>
        <v>0</v>
      </c>
      <c r="BQ2163" s="11" t="b">
        <f t="shared" si="1228"/>
        <v>0</v>
      </c>
      <c r="BR2163" s="11" t="b">
        <f t="shared" si="1229"/>
        <v>0</v>
      </c>
    </row>
    <row r="2164" spans="1:70" ht="12.75" customHeight="1" x14ac:dyDescent="0.75">
      <c r="A2164" s="24" t="s">
        <v>2393</v>
      </c>
      <c r="B2164" s="25" t="s">
        <v>2394</v>
      </c>
      <c r="C2164" s="24" t="s">
        <v>85</v>
      </c>
      <c r="D2164" s="26" t="s">
        <v>41</v>
      </c>
      <c r="E2164" s="24" t="s">
        <v>2610</v>
      </c>
      <c r="F2164" s="24" t="s">
        <v>2610</v>
      </c>
      <c r="G2164" s="25" t="s">
        <v>2207</v>
      </c>
      <c r="H2164" s="26"/>
      <c r="I2164" s="26"/>
      <c r="J2164" s="26"/>
      <c r="K2164" s="26"/>
      <c r="L2164" s="26"/>
      <c r="M2164" s="26"/>
      <c r="N2164" s="26"/>
      <c r="O2164" s="40"/>
      <c r="P2164" s="31" t="s">
        <v>80</v>
      </c>
      <c r="Q2164" s="32">
        <v>124</v>
      </c>
      <c r="R2164" s="60">
        <f t="shared" si="1194"/>
        <v>0</v>
      </c>
      <c r="S2164" s="35" t="s">
        <v>65</v>
      </c>
      <c r="T2164" s="35"/>
      <c r="U2164" s="35" t="s">
        <v>2473</v>
      </c>
      <c r="V2164" s="30">
        <f t="shared" si="1195"/>
        <v>49</v>
      </c>
      <c r="W2164" s="29">
        <f t="shared" si="1196"/>
        <v>1.0208333333333333</v>
      </c>
      <c r="X2164" s="29">
        <f t="shared" si="1197"/>
        <v>30.189665030263601</v>
      </c>
      <c r="Y2164" s="29">
        <f t="shared" si="1198"/>
        <v>0.90568995090790805</v>
      </c>
      <c r="Z2164" s="30">
        <f>IF(S2164="",0,VLOOKUP(S2164,[1]!Costo_Twist,2,FALSE)*W2164)</f>
        <v>149.4726764645001</v>
      </c>
      <c r="AA2164" s="31" t="s">
        <v>66</v>
      </c>
      <c r="AB2164" s="31"/>
      <c r="AC2164" s="31" t="s">
        <v>2398</v>
      </c>
      <c r="AD2164" s="34">
        <f t="shared" si="1199"/>
        <v>4</v>
      </c>
      <c r="AE2164" s="33">
        <f t="shared" si="1200"/>
        <v>8.3333333333333329E-2</v>
      </c>
      <c r="AF2164" s="33">
        <f t="shared" si="1201"/>
        <v>2.4644624514500899</v>
      </c>
      <c r="AG2164" s="33">
        <f t="shared" si="1202"/>
        <v>7.3933873543502698E-2</v>
      </c>
      <c r="AH2164" s="34">
        <f>IF(AA2164="",0,VLOOKUP(AA2164,[1]!Costo_Twist,2,FALSE)*AE2164)</f>
        <v>20.889592019792804</v>
      </c>
      <c r="AI2164" s="35" t="s">
        <v>68</v>
      </c>
      <c r="AJ2164" s="35"/>
      <c r="AK2164" s="35" t="s">
        <v>2543</v>
      </c>
      <c r="AL2164" s="35">
        <f t="shared" si="1203"/>
        <v>124</v>
      </c>
      <c r="AM2164" s="29">
        <f t="shared" si="1204"/>
        <v>2.5833333333333335</v>
      </c>
      <c r="AN2164" s="29">
        <f t="shared" si="1205"/>
        <v>76.398335994952788</v>
      </c>
      <c r="AO2164" s="29">
        <f t="shared" si="1206"/>
        <v>2.2919500798485837</v>
      </c>
      <c r="AP2164" s="30">
        <f>IF(AI2164="",0,VLOOKUP(AI2164,[1]!Costo_Twist,2,FALSE)*AM2164)</f>
        <v>175.28807010280826</v>
      </c>
      <c r="AQ2164" s="42"/>
      <c r="AR2164" s="42"/>
      <c r="AS2164" s="42"/>
      <c r="AT2164" s="42">
        <f t="shared" si="1207"/>
        <v>0</v>
      </c>
      <c r="AU2164" s="43">
        <f t="shared" si="1208"/>
        <v>0</v>
      </c>
      <c r="AV2164" s="43">
        <f t="shared" si="1209"/>
        <v>0</v>
      </c>
      <c r="AW2164" s="43">
        <f t="shared" si="1210"/>
        <v>0</v>
      </c>
      <c r="AX2164" s="44">
        <f>IF(AQ2164="",0,VLOOKUP(AQ2164,[1]!Costo_Twist,2,FALSE)*AU2164)</f>
        <v>0</v>
      </c>
      <c r="AY2164" s="36">
        <f t="shared" si="1211"/>
        <v>345.65033858710115</v>
      </c>
      <c r="AZ2164" s="41">
        <f t="shared" si="1212"/>
        <v>3.6875</v>
      </c>
      <c r="BA2164" s="37">
        <f t="shared" si="1213"/>
        <v>127.6875</v>
      </c>
      <c r="BB2164" s="37" t="str">
        <f t="shared" si="1214"/>
        <v>ok</v>
      </c>
      <c r="BC2164" s="37" t="str">
        <f t="shared" si="1215"/>
        <v>ok</v>
      </c>
      <c r="BD2164" s="5"/>
      <c r="BE2164" s="11" t="b">
        <f t="shared" si="1216"/>
        <v>0</v>
      </c>
      <c r="BF2164" s="11" t="b">
        <f t="shared" si="1217"/>
        <v>0</v>
      </c>
      <c r="BG2164" s="11" t="b">
        <f t="shared" si="1218"/>
        <v>0</v>
      </c>
      <c r="BH2164" s="11" t="b">
        <f t="shared" si="1219"/>
        <v>0</v>
      </c>
      <c r="BI2164" s="11" t="b">
        <f t="shared" si="1220"/>
        <v>0</v>
      </c>
      <c r="BJ2164" s="11">
        <f t="shared" si="1221"/>
        <v>76.398335994952788</v>
      </c>
      <c r="BK2164" s="11" t="b">
        <f t="shared" si="1222"/>
        <v>0</v>
      </c>
      <c r="BL2164" s="11" t="b">
        <f t="shared" si="1223"/>
        <v>0</v>
      </c>
      <c r="BM2164" s="11">
        <f t="shared" si="1224"/>
        <v>30.189665030263601</v>
      </c>
      <c r="BN2164" s="11" t="b">
        <f t="shared" si="1225"/>
        <v>0</v>
      </c>
      <c r="BO2164" s="11">
        <f t="shared" si="1226"/>
        <v>2.4644624514500899</v>
      </c>
      <c r="BP2164" s="11" t="b">
        <f t="shared" si="1227"/>
        <v>0</v>
      </c>
      <c r="BQ2164" s="11" t="b">
        <f t="shared" si="1228"/>
        <v>0</v>
      </c>
      <c r="BR2164" s="11" t="b">
        <f t="shared" si="1229"/>
        <v>0</v>
      </c>
    </row>
    <row r="2165" spans="1:70" ht="12.75" customHeight="1" x14ac:dyDescent="0.75">
      <c r="A2165" s="24" t="s">
        <v>2393</v>
      </c>
      <c r="B2165" s="25" t="s">
        <v>2394</v>
      </c>
      <c r="C2165" s="24" t="s">
        <v>85</v>
      </c>
      <c r="D2165" s="26" t="s">
        <v>41</v>
      </c>
      <c r="E2165" s="24" t="s">
        <v>2610</v>
      </c>
      <c r="F2165" s="24" t="s">
        <v>2610</v>
      </c>
      <c r="G2165" s="25" t="s">
        <v>2208</v>
      </c>
      <c r="H2165" s="26"/>
      <c r="I2165" s="26"/>
      <c r="J2165" s="26"/>
      <c r="K2165" s="26"/>
      <c r="L2165" s="26"/>
      <c r="M2165" s="26"/>
      <c r="N2165" s="26"/>
      <c r="O2165" s="40"/>
      <c r="P2165" s="31" t="s">
        <v>80</v>
      </c>
      <c r="Q2165" s="32">
        <v>124</v>
      </c>
      <c r="R2165" s="60">
        <f t="shared" si="1194"/>
        <v>0</v>
      </c>
      <c r="S2165" s="35" t="s">
        <v>65</v>
      </c>
      <c r="T2165" s="35"/>
      <c r="U2165" s="30" t="s">
        <v>2421</v>
      </c>
      <c r="V2165" s="30">
        <f t="shared" si="1195"/>
        <v>18</v>
      </c>
      <c r="W2165" s="29">
        <f t="shared" si="1196"/>
        <v>0.375</v>
      </c>
      <c r="X2165" s="29">
        <f t="shared" si="1197"/>
        <v>11.090081031525404</v>
      </c>
      <c r="Y2165" s="29">
        <f t="shared" si="1198"/>
        <v>0.33270243094576213</v>
      </c>
      <c r="Z2165" s="30">
        <f>IF(S2165="",0,VLOOKUP(S2165,[1]!Costo_Twist,2,FALSE)*W2165)</f>
        <v>54.90833012981637</v>
      </c>
      <c r="AA2165" s="31" t="s">
        <v>66</v>
      </c>
      <c r="AB2165" s="31"/>
      <c r="AC2165" s="31">
        <v>1.5</v>
      </c>
      <c r="AD2165" s="34">
        <f t="shared" si="1199"/>
        <v>1.5</v>
      </c>
      <c r="AE2165" s="33">
        <f t="shared" si="1200"/>
        <v>3.125E-2</v>
      </c>
      <c r="AF2165" s="33">
        <f t="shared" si="1201"/>
        <v>0.92417341929378372</v>
      </c>
      <c r="AG2165" s="33">
        <f t="shared" si="1202"/>
        <v>2.7725202578813512E-2</v>
      </c>
      <c r="AH2165" s="34">
        <f>IF(AA2165="",0,VLOOKUP(AA2165,[1]!Costo_Twist,2,FALSE)*AE2165)</f>
        <v>7.833597007422302</v>
      </c>
      <c r="AI2165" s="35" t="s">
        <v>68</v>
      </c>
      <c r="AJ2165" s="35"/>
      <c r="AK2165" s="35">
        <v>44.5</v>
      </c>
      <c r="AL2165" s="35">
        <f t="shared" si="1203"/>
        <v>44.5</v>
      </c>
      <c r="AM2165" s="29">
        <f t="shared" si="1204"/>
        <v>0.92708333333333337</v>
      </c>
      <c r="AN2165" s="29">
        <f t="shared" si="1205"/>
        <v>27.417144772382251</v>
      </c>
      <c r="AO2165" s="29">
        <f t="shared" si="1206"/>
        <v>0.82251434317146754</v>
      </c>
      <c r="AP2165" s="30">
        <f>IF(AI2165="",0,VLOOKUP(AI2165,[1]!Costo_Twist,2,FALSE)*AM2165)</f>
        <v>62.905799351411027</v>
      </c>
      <c r="AQ2165" s="42"/>
      <c r="AR2165" s="42"/>
      <c r="AS2165" s="42"/>
      <c r="AT2165" s="42">
        <f t="shared" si="1207"/>
        <v>0</v>
      </c>
      <c r="AU2165" s="43">
        <f t="shared" si="1208"/>
        <v>0</v>
      </c>
      <c r="AV2165" s="43">
        <f t="shared" si="1209"/>
        <v>0</v>
      </c>
      <c r="AW2165" s="43">
        <f t="shared" si="1210"/>
        <v>0</v>
      </c>
      <c r="AX2165" s="44">
        <f>IF(AQ2165="",0,VLOOKUP(AQ2165,[1]!Costo_Twist,2,FALSE)*AU2165)</f>
        <v>0</v>
      </c>
      <c r="AY2165" s="36">
        <f t="shared" si="1211"/>
        <v>125.64772648864971</v>
      </c>
      <c r="AZ2165" s="41">
        <f t="shared" si="1212"/>
        <v>1.3333333333333335</v>
      </c>
      <c r="BA2165" s="37">
        <f t="shared" si="1213"/>
        <v>125.33333333333333</v>
      </c>
      <c r="BB2165" s="37" t="str">
        <f t="shared" si="1214"/>
        <v>ok</v>
      </c>
      <c r="BC2165" s="37" t="str">
        <f t="shared" si="1215"/>
        <v>ok</v>
      </c>
      <c r="BD2165" s="5"/>
      <c r="BE2165" s="11" t="b">
        <f t="shared" si="1216"/>
        <v>0</v>
      </c>
      <c r="BF2165" s="11" t="b">
        <f t="shared" si="1217"/>
        <v>0</v>
      </c>
      <c r="BG2165" s="11" t="b">
        <f t="shared" si="1218"/>
        <v>0</v>
      </c>
      <c r="BH2165" s="11" t="b">
        <f t="shared" si="1219"/>
        <v>0</v>
      </c>
      <c r="BI2165" s="11" t="b">
        <f t="shared" si="1220"/>
        <v>0</v>
      </c>
      <c r="BJ2165" s="11">
        <f t="shared" si="1221"/>
        <v>27.417144772382251</v>
      </c>
      <c r="BK2165" s="11" t="b">
        <f t="shared" si="1222"/>
        <v>0</v>
      </c>
      <c r="BL2165" s="11" t="b">
        <f t="shared" si="1223"/>
        <v>0</v>
      </c>
      <c r="BM2165" s="11">
        <f t="shared" si="1224"/>
        <v>11.090081031525404</v>
      </c>
      <c r="BN2165" s="11" t="b">
        <f t="shared" si="1225"/>
        <v>0</v>
      </c>
      <c r="BO2165" s="11">
        <f t="shared" si="1226"/>
        <v>0.92417341929378372</v>
      </c>
      <c r="BP2165" s="11" t="b">
        <f t="shared" si="1227"/>
        <v>0</v>
      </c>
      <c r="BQ2165" s="11" t="b">
        <f t="shared" si="1228"/>
        <v>0</v>
      </c>
      <c r="BR2165" s="11" t="b">
        <f t="shared" si="1229"/>
        <v>0</v>
      </c>
    </row>
    <row r="2166" spans="1:70" ht="12.75" customHeight="1" x14ac:dyDescent="0.75">
      <c r="A2166" s="24" t="s">
        <v>2393</v>
      </c>
      <c r="B2166" s="25" t="s">
        <v>2394</v>
      </c>
      <c r="C2166" s="24" t="s">
        <v>85</v>
      </c>
      <c r="D2166" s="26" t="s">
        <v>41</v>
      </c>
      <c r="E2166" s="24" t="s">
        <v>2610</v>
      </c>
      <c r="F2166" s="24" t="s">
        <v>2610</v>
      </c>
      <c r="G2166" s="25" t="s">
        <v>2209</v>
      </c>
      <c r="H2166" s="26"/>
      <c r="I2166" s="26"/>
      <c r="J2166" s="26"/>
      <c r="K2166" s="26"/>
      <c r="L2166" s="26"/>
      <c r="M2166" s="26"/>
      <c r="N2166" s="26"/>
      <c r="O2166" s="40"/>
      <c r="P2166" s="31" t="s">
        <v>79</v>
      </c>
      <c r="Q2166" s="32">
        <v>128</v>
      </c>
      <c r="R2166" s="60">
        <f t="shared" si="1194"/>
        <v>0</v>
      </c>
      <c r="S2166" s="35" t="s">
        <v>64</v>
      </c>
      <c r="T2166" s="35"/>
      <c r="U2166" s="30">
        <v>5.5</v>
      </c>
      <c r="V2166" s="30">
        <f t="shared" si="1195"/>
        <v>5.5</v>
      </c>
      <c r="W2166" s="29">
        <f t="shared" si="1196"/>
        <v>0.11458333333333333</v>
      </c>
      <c r="X2166" s="29">
        <f t="shared" si="1197"/>
        <v>3.3886358707438737</v>
      </c>
      <c r="Y2166" s="29">
        <f t="shared" si="1198"/>
        <v>0.10165907612231621</v>
      </c>
      <c r="Z2166" s="30">
        <f>IF(S2166="",0,VLOOKUP(S2166,[1]!Costo_Twist,2,FALSE)*W2166)</f>
        <v>14.227348670786881</v>
      </c>
      <c r="AA2166" s="31" t="s">
        <v>65</v>
      </c>
      <c r="AB2166" s="31"/>
      <c r="AC2166" s="31" t="s">
        <v>2425</v>
      </c>
      <c r="AD2166" s="34">
        <f t="shared" si="1199"/>
        <v>21</v>
      </c>
      <c r="AE2166" s="33">
        <f t="shared" si="1200"/>
        <v>0.4375</v>
      </c>
      <c r="AF2166" s="33">
        <f t="shared" si="1201"/>
        <v>12.938427870112973</v>
      </c>
      <c r="AG2166" s="33">
        <f t="shared" si="1202"/>
        <v>0.38815283610338919</v>
      </c>
      <c r="AH2166" s="34">
        <f>IF(AA2166="",0,VLOOKUP(AA2166,[1]!Costo_Twist,2,FALSE)*AE2166)</f>
        <v>64.059718484785762</v>
      </c>
      <c r="AI2166" s="35" t="s">
        <v>66</v>
      </c>
      <c r="AJ2166" s="35"/>
      <c r="AK2166" s="35">
        <v>0.5</v>
      </c>
      <c r="AL2166" s="35">
        <f t="shared" si="1203"/>
        <v>0.5</v>
      </c>
      <c r="AM2166" s="29">
        <f t="shared" si="1204"/>
        <v>1.0416666666666666E-2</v>
      </c>
      <c r="AN2166" s="29">
        <f t="shared" si="1205"/>
        <v>0.30805780643126124</v>
      </c>
      <c r="AO2166" s="29">
        <f t="shared" si="1206"/>
        <v>9.2417341929378373E-3</v>
      </c>
      <c r="AP2166" s="30">
        <f>IF(AI2166="",0,VLOOKUP(AI2166,[1]!Costo_Twist,2,FALSE)*AM2166)</f>
        <v>2.6111990024741005</v>
      </c>
      <c r="AQ2166" s="42"/>
      <c r="AR2166" s="42"/>
      <c r="AS2166" s="42"/>
      <c r="AT2166" s="42">
        <f t="shared" si="1207"/>
        <v>0</v>
      </c>
      <c r="AU2166" s="43">
        <f t="shared" si="1208"/>
        <v>0</v>
      </c>
      <c r="AV2166" s="43">
        <f t="shared" si="1209"/>
        <v>0</v>
      </c>
      <c r="AW2166" s="43">
        <f t="shared" si="1210"/>
        <v>0</v>
      </c>
      <c r="AX2166" s="44">
        <f>IF(AQ2166="",0,VLOOKUP(AQ2166,[1]!Costo_Twist,2,FALSE)*AU2166)</f>
        <v>0</v>
      </c>
      <c r="AY2166" s="36">
        <f t="shared" si="1211"/>
        <v>80.898266158046738</v>
      </c>
      <c r="AZ2166" s="41">
        <f t="shared" si="1212"/>
        <v>0.5625</v>
      </c>
      <c r="BA2166" s="37">
        <f t="shared" si="1213"/>
        <v>128.5625</v>
      </c>
      <c r="BB2166" s="37" t="str">
        <f t="shared" si="1214"/>
        <v>ok</v>
      </c>
      <c r="BC2166" s="37" t="str">
        <f t="shared" si="1215"/>
        <v>ok</v>
      </c>
      <c r="BD2166" s="5"/>
      <c r="BE2166" s="11" t="b">
        <f t="shared" si="1216"/>
        <v>0</v>
      </c>
      <c r="BF2166" s="11" t="b">
        <f t="shared" si="1217"/>
        <v>0</v>
      </c>
      <c r="BG2166" s="11" t="b">
        <f t="shared" si="1218"/>
        <v>0</v>
      </c>
      <c r="BH2166" s="11" t="b">
        <f t="shared" si="1219"/>
        <v>0</v>
      </c>
      <c r="BI2166" s="11" t="b">
        <f t="shared" si="1220"/>
        <v>0</v>
      </c>
      <c r="BJ2166" s="11" t="b">
        <f t="shared" si="1221"/>
        <v>0</v>
      </c>
      <c r="BK2166" s="11" t="b">
        <f t="shared" si="1222"/>
        <v>0</v>
      </c>
      <c r="BL2166" s="11">
        <f t="shared" si="1223"/>
        <v>3.3886358707438737</v>
      </c>
      <c r="BM2166" s="11">
        <f t="shared" si="1224"/>
        <v>12.938427870112973</v>
      </c>
      <c r="BN2166" s="11" t="b">
        <f t="shared" si="1225"/>
        <v>0</v>
      </c>
      <c r="BO2166" s="11">
        <f t="shared" si="1226"/>
        <v>0.30805780643126124</v>
      </c>
      <c r="BP2166" s="11" t="b">
        <f t="shared" si="1227"/>
        <v>0</v>
      </c>
      <c r="BQ2166" s="11" t="b">
        <f t="shared" si="1228"/>
        <v>0</v>
      </c>
      <c r="BR2166" s="11" t="b">
        <f t="shared" si="1229"/>
        <v>0</v>
      </c>
    </row>
    <row r="2167" spans="1:70" ht="12.75" customHeight="1" x14ac:dyDescent="0.75">
      <c r="A2167" s="24" t="s">
        <v>2393</v>
      </c>
      <c r="B2167" s="25" t="s">
        <v>2394</v>
      </c>
      <c r="C2167" s="24" t="s">
        <v>85</v>
      </c>
      <c r="D2167" s="26" t="s">
        <v>41</v>
      </c>
      <c r="E2167" s="24" t="s">
        <v>2610</v>
      </c>
      <c r="F2167" s="24" t="s">
        <v>2610</v>
      </c>
      <c r="G2167" s="25" t="s">
        <v>2210</v>
      </c>
      <c r="H2167" s="26"/>
      <c r="I2167" s="26"/>
      <c r="J2167" s="26"/>
      <c r="K2167" s="26"/>
      <c r="L2167" s="26"/>
      <c r="M2167" s="26"/>
      <c r="N2167" s="26"/>
      <c r="O2167" s="40"/>
      <c r="P2167" s="31" t="s">
        <v>79</v>
      </c>
      <c r="Q2167" s="32">
        <v>128</v>
      </c>
      <c r="R2167" s="60">
        <f t="shared" si="1194"/>
        <v>0</v>
      </c>
      <c r="S2167" s="35" t="s">
        <v>65</v>
      </c>
      <c r="T2167" s="35"/>
      <c r="U2167" s="35">
        <v>6.5</v>
      </c>
      <c r="V2167" s="30">
        <f t="shared" si="1195"/>
        <v>6.5</v>
      </c>
      <c r="W2167" s="29">
        <f t="shared" si="1196"/>
        <v>0.13541666666666666</v>
      </c>
      <c r="X2167" s="29">
        <f t="shared" si="1197"/>
        <v>4.0047514836063955</v>
      </c>
      <c r="Y2167" s="29">
        <f t="shared" si="1198"/>
        <v>0.12014254450819187</v>
      </c>
      <c r="Z2167" s="30">
        <f>IF(S2167="",0,VLOOKUP(S2167,[1]!Costo_Twist,2,FALSE)*W2167)</f>
        <v>19.828008102433689</v>
      </c>
      <c r="AA2167" s="31" t="s">
        <v>67</v>
      </c>
      <c r="AB2167" s="31"/>
      <c r="AC2167" s="31" t="s">
        <v>2395</v>
      </c>
      <c r="AD2167" s="34">
        <f t="shared" si="1199"/>
        <v>1</v>
      </c>
      <c r="AE2167" s="33">
        <f t="shared" si="1200"/>
        <v>2.0833333333333332E-2</v>
      </c>
      <c r="AF2167" s="33">
        <f t="shared" si="1201"/>
        <v>0.61611561286252248</v>
      </c>
      <c r="AG2167" s="33">
        <f t="shared" si="1202"/>
        <v>1.8483468385875675E-2</v>
      </c>
      <c r="AH2167" s="34">
        <f>IF(AA2167="",0,VLOOKUP(AA2167,[1]!Costo_Twist,2,FALSE)*AE2167)</f>
        <v>4.2218410858443978</v>
      </c>
      <c r="AI2167" s="35" t="s">
        <v>68</v>
      </c>
      <c r="AJ2167" s="35"/>
      <c r="AK2167" s="35">
        <v>5.5</v>
      </c>
      <c r="AL2167" s="35">
        <f t="shared" si="1203"/>
        <v>5.5</v>
      </c>
      <c r="AM2167" s="29">
        <f t="shared" si="1204"/>
        <v>0.11458333333333333</v>
      </c>
      <c r="AN2167" s="29">
        <f t="shared" si="1205"/>
        <v>3.3886358707438737</v>
      </c>
      <c r="AO2167" s="29">
        <f t="shared" si="1206"/>
        <v>0.10165907612231621</v>
      </c>
      <c r="AP2167" s="30">
        <f>IF(AI2167="",0,VLOOKUP(AI2167,[1]!Costo_Twist,2,FALSE)*AM2167)</f>
        <v>7.7748740771406881</v>
      </c>
      <c r="AQ2167" s="42"/>
      <c r="AR2167" s="42"/>
      <c r="AS2167" s="42"/>
      <c r="AT2167" s="42">
        <f t="shared" si="1207"/>
        <v>0</v>
      </c>
      <c r="AU2167" s="43">
        <f t="shared" si="1208"/>
        <v>0</v>
      </c>
      <c r="AV2167" s="43">
        <f t="shared" si="1209"/>
        <v>0</v>
      </c>
      <c r="AW2167" s="43">
        <f t="shared" si="1210"/>
        <v>0</v>
      </c>
      <c r="AX2167" s="44">
        <f>IF(AQ2167="",0,VLOOKUP(AQ2167,[1]!Costo_Twist,2,FALSE)*AU2167)</f>
        <v>0</v>
      </c>
      <c r="AY2167" s="36">
        <f t="shared" si="1211"/>
        <v>31.824723265418775</v>
      </c>
      <c r="AZ2167" s="41">
        <f t="shared" si="1212"/>
        <v>0.27083333333333331</v>
      </c>
      <c r="BA2167" s="37">
        <f t="shared" si="1213"/>
        <v>128.27083333333334</v>
      </c>
      <c r="BB2167" s="37" t="str">
        <f t="shared" si="1214"/>
        <v>ok</v>
      </c>
      <c r="BC2167" s="37" t="str">
        <f t="shared" si="1215"/>
        <v>ok</v>
      </c>
      <c r="BD2167" s="5"/>
      <c r="BE2167" s="11" t="b">
        <f t="shared" si="1216"/>
        <v>0</v>
      </c>
      <c r="BF2167" s="11" t="b">
        <f t="shared" si="1217"/>
        <v>0</v>
      </c>
      <c r="BG2167" s="11" t="b">
        <f t="shared" si="1218"/>
        <v>0</v>
      </c>
      <c r="BH2167" s="11" t="b">
        <f t="shared" si="1219"/>
        <v>0</v>
      </c>
      <c r="BI2167" s="11" t="b">
        <f t="shared" si="1220"/>
        <v>0</v>
      </c>
      <c r="BJ2167" s="11">
        <f t="shared" si="1221"/>
        <v>3.3886358707438737</v>
      </c>
      <c r="BK2167" s="11" t="b">
        <f t="shared" si="1222"/>
        <v>0</v>
      </c>
      <c r="BL2167" s="11" t="b">
        <f t="shared" si="1223"/>
        <v>0</v>
      </c>
      <c r="BM2167" s="11">
        <f t="shared" si="1224"/>
        <v>4.0047514836063955</v>
      </c>
      <c r="BN2167" s="11" t="b">
        <f t="shared" si="1225"/>
        <v>0</v>
      </c>
      <c r="BO2167" s="11" t="b">
        <f t="shared" si="1226"/>
        <v>0</v>
      </c>
      <c r="BP2167" s="11" t="b">
        <f t="shared" si="1227"/>
        <v>0</v>
      </c>
      <c r="BQ2167" s="11" t="b">
        <f t="shared" si="1228"/>
        <v>0</v>
      </c>
      <c r="BR2167" s="11">
        <f t="shared" si="1229"/>
        <v>0.61611561286252248</v>
      </c>
    </row>
    <row r="2168" spans="1:70" ht="12.75" customHeight="1" x14ac:dyDescent="0.75">
      <c r="A2168" s="24" t="s">
        <v>2393</v>
      </c>
      <c r="B2168" s="25" t="s">
        <v>2394</v>
      </c>
      <c r="C2168" s="24" t="s">
        <v>85</v>
      </c>
      <c r="D2168" s="26" t="s">
        <v>41</v>
      </c>
      <c r="E2168" s="24" t="s">
        <v>2610</v>
      </c>
      <c r="F2168" s="24" t="s">
        <v>2610</v>
      </c>
      <c r="G2168" s="25" t="s">
        <v>2211</v>
      </c>
      <c r="H2168" s="26"/>
      <c r="I2168" s="26"/>
      <c r="J2168" s="26"/>
      <c r="K2168" s="26"/>
      <c r="L2168" s="26"/>
      <c r="M2168" s="26"/>
      <c r="N2168" s="26"/>
      <c r="O2168" s="40"/>
      <c r="P2168" s="31" t="s">
        <v>79</v>
      </c>
      <c r="Q2168" s="32">
        <v>128</v>
      </c>
      <c r="R2168" s="60">
        <f t="shared" si="1194"/>
        <v>0</v>
      </c>
      <c r="S2168" s="35" t="s">
        <v>65</v>
      </c>
      <c r="T2168" s="35"/>
      <c r="U2168" s="35">
        <v>2.5</v>
      </c>
      <c r="V2168" s="30">
        <f t="shared" si="1195"/>
        <v>2.5</v>
      </c>
      <c r="W2168" s="29">
        <f t="shared" si="1196"/>
        <v>5.2083333333333336E-2</v>
      </c>
      <c r="X2168" s="29">
        <f t="shared" si="1197"/>
        <v>1.5402890321563063</v>
      </c>
      <c r="Y2168" s="29">
        <f t="shared" si="1198"/>
        <v>4.620867096468919E-2</v>
      </c>
      <c r="Z2168" s="30">
        <f>IF(S2168="",0,VLOOKUP(S2168,[1]!Costo_Twist,2,FALSE)*W2168)</f>
        <v>7.6261569624744965</v>
      </c>
      <c r="AA2168" s="31" t="s">
        <v>67</v>
      </c>
      <c r="AB2168" s="31"/>
      <c r="AC2168" s="31" t="s">
        <v>2397</v>
      </c>
      <c r="AD2168" s="34">
        <f t="shared" si="1199"/>
        <v>2</v>
      </c>
      <c r="AE2168" s="33">
        <f t="shared" si="1200"/>
        <v>4.1666666666666664E-2</v>
      </c>
      <c r="AF2168" s="33">
        <f t="shared" si="1201"/>
        <v>1.232231225725045</v>
      </c>
      <c r="AG2168" s="33">
        <f t="shared" si="1202"/>
        <v>3.6966936771751349E-2</v>
      </c>
      <c r="AH2168" s="34">
        <f>IF(AA2168="",0,VLOOKUP(AA2168,[1]!Costo_Twist,2,FALSE)*AE2168)</f>
        <v>8.4436821716887955</v>
      </c>
      <c r="AI2168" s="35" t="s">
        <v>69</v>
      </c>
      <c r="AJ2168" s="35"/>
      <c r="AK2168" s="35" t="s">
        <v>2396</v>
      </c>
      <c r="AL2168" s="35">
        <f t="shared" si="1203"/>
        <v>3</v>
      </c>
      <c r="AM2168" s="29">
        <f t="shared" si="1204"/>
        <v>6.25E-2</v>
      </c>
      <c r="AN2168" s="29">
        <f t="shared" si="1205"/>
        <v>1.8483468385875674</v>
      </c>
      <c r="AO2168" s="29">
        <f t="shared" si="1206"/>
        <v>5.5450405157627024E-2</v>
      </c>
      <c r="AP2168" s="30">
        <f>IF(AI2168="",0,VLOOKUP(AI2168,[1]!Costo_Twist,2,FALSE)*AM2168)</f>
        <v>11.494144956678593</v>
      </c>
      <c r="AQ2168" s="42"/>
      <c r="AR2168" s="42"/>
      <c r="AS2168" s="42"/>
      <c r="AT2168" s="42">
        <f t="shared" si="1207"/>
        <v>0</v>
      </c>
      <c r="AU2168" s="43">
        <f t="shared" si="1208"/>
        <v>0</v>
      </c>
      <c r="AV2168" s="43">
        <f t="shared" si="1209"/>
        <v>0</v>
      </c>
      <c r="AW2168" s="43">
        <f t="shared" si="1210"/>
        <v>0</v>
      </c>
      <c r="AX2168" s="44">
        <f>IF(AQ2168="",0,VLOOKUP(AQ2168,[1]!Costo_Twist,2,FALSE)*AU2168)</f>
        <v>0</v>
      </c>
      <c r="AY2168" s="36">
        <f t="shared" si="1211"/>
        <v>27.563984090841885</v>
      </c>
      <c r="AZ2168" s="41">
        <f t="shared" si="1212"/>
        <v>0.15625</v>
      </c>
      <c r="BA2168" s="37">
        <f t="shared" si="1213"/>
        <v>128.15625</v>
      </c>
      <c r="BB2168" s="37" t="str">
        <f t="shared" si="1214"/>
        <v>ok</v>
      </c>
      <c r="BC2168" s="37" t="str">
        <f t="shared" si="1215"/>
        <v>ok</v>
      </c>
      <c r="BD2168" s="5"/>
      <c r="BE2168" s="11" t="b">
        <f t="shared" si="1216"/>
        <v>0</v>
      </c>
      <c r="BF2168" s="11" t="b">
        <f t="shared" si="1217"/>
        <v>0</v>
      </c>
      <c r="BG2168" s="11">
        <f t="shared" si="1218"/>
        <v>1.8483468385875674</v>
      </c>
      <c r="BH2168" s="11" t="b">
        <f t="shared" si="1219"/>
        <v>0</v>
      </c>
      <c r="BI2168" s="11" t="b">
        <f t="shared" si="1220"/>
        <v>0</v>
      </c>
      <c r="BJ2168" s="11" t="b">
        <f t="shared" si="1221"/>
        <v>0</v>
      </c>
      <c r="BK2168" s="11" t="b">
        <f t="shared" si="1222"/>
        <v>0</v>
      </c>
      <c r="BL2168" s="11" t="b">
        <f t="shared" si="1223"/>
        <v>0</v>
      </c>
      <c r="BM2168" s="11">
        <f t="shared" si="1224"/>
        <v>1.5402890321563063</v>
      </c>
      <c r="BN2168" s="11" t="b">
        <f t="shared" si="1225"/>
        <v>0</v>
      </c>
      <c r="BO2168" s="11" t="b">
        <f t="shared" si="1226"/>
        <v>0</v>
      </c>
      <c r="BP2168" s="11" t="b">
        <f t="shared" si="1227"/>
        <v>0</v>
      </c>
      <c r="BQ2168" s="11" t="b">
        <f t="shared" si="1228"/>
        <v>0</v>
      </c>
      <c r="BR2168" s="11">
        <f t="shared" si="1229"/>
        <v>1.232231225725045</v>
      </c>
    </row>
    <row r="2169" spans="1:70" ht="12.75" customHeight="1" x14ac:dyDescent="0.75">
      <c r="A2169" s="24" t="s">
        <v>2393</v>
      </c>
      <c r="B2169" s="25" t="s">
        <v>2394</v>
      </c>
      <c r="C2169" s="24" t="s">
        <v>85</v>
      </c>
      <c r="D2169" s="26" t="s">
        <v>41</v>
      </c>
      <c r="E2169" s="24" t="s">
        <v>2610</v>
      </c>
      <c r="F2169" s="24" t="s">
        <v>2610</v>
      </c>
      <c r="G2169" s="25" t="s">
        <v>2212</v>
      </c>
      <c r="H2169" s="26"/>
      <c r="I2169" s="26"/>
      <c r="J2169" s="26"/>
      <c r="K2169" s="26"/>
      <c r="L2169" s="26"/>
      <c r="M2169" s="26"/>
      <c r="N2169" s="26"/>
      <c r="O2169" s="40"/>
      <c r="P2169" s="31" t="s">
        <v>81</v>
      </c>
      <c r="Q2169" s="32">
        <v>120</v>
      </c>
      <c r="R2169" s="60">
        <f t="shared" si="1194"/>
        <v>0</v>
      </c>
      <c r="S2169" s="35" t="s">
        <v>65</v>
      </c>
      <c r="T2169" s="35"/>
      <c r="U2169" s="30">
        <v>188.5</v>
      </c>
      <c r="V2169" s="30">
        <f t="shared" si="1195"/>
        <v>188.5</v>
      </c>
      <c r="W2169" s="29">
        <f t="shared" si="1196"/>
        <v>3.9270833333333335</v>
      </c>
      <c r="X2169" s="29">
        <f t="shared" si="1197"/>
        <v>116.13779302458549</v>
      </c>
      <c r="Y2169" s="29">
        <f t="shared" si="1198"/>
        <v>3.4841337907375647</v>
      </c>
      <c r="Z2169" s="30">
        <f>IF(S2169="",0,VLOOKUP(S2169,[1]!Costo_Twist,2,FALSE)*W2169)</f>
        <v>575.01223497057697</v>
      </c>
      <c r="AA2169" s="31" t="s">
        <v>66</v>
      </c>
      <c r="AB2169" s="31"/>
      <c r="AC2169" s="31" t="s">
        <v>2412</v>
      </c>
      <c r="AD2169" s="34">
        <f t="shared" si="1199"/>
        <v>8</v>
      </c>
      <c r="AE2169" s="33">
        <f t="shared" si="1200"/>
        <v>0.16666666666666666</v>
      </c>
      <c r="AF2169" s="33">
        <f t="shared" si="1201"/>
        <v>4.9289249029001798</v>
      </c>
      <c r="AG2169" s="33">
        <f t="shared" si="1202"/>
        <v>0.1478677470870054</v>
      </c>
      <c r="AH2169" s="34">
        <f>IF(AA2169="",0,VLOOKUP(AA2169,[1]!Costo_Twist,2,FALSE)*AE2169)</f>
        <v>41.779184039585608</v>
      </c>
      <c r="AI2169" s="35" t="s">
        <v>68</v>
      </c>
      <c r="AJ2169" s="35"/>
      <c r="AK2169" s="35" t="s">
        <v>2576</v>
      </c>
      <c r="AL2169" s="35">
        <f t="shared" si="1203"/>
        <v>118</v>
      </c>
      <c r="AM2169" s="29">
        <f t="shared" si="1204"/>
        <v>2.4583333333333335</v>
      </c>
      <c r="AN2169" s="29">
        <f t="shared" si="1205"/>
        <v>72.701642317777655</v>
      </c>
      <c r="AO2169" s="29">
        <f t="shared" si="1206"/>
        <v>2.1810492695333297</v>
      </c>
      <c r="AP2169" s="30">
        <f>IF(AI2169="",0,VLOOKUP(AI2169,[1]!Costo_Twist,2,FALSE)*AM2169)</f>
        <v>166.80638929138203</v>
      </c>
      <c r="AQ2169" s="42"/>
      <c r="AR2169" s="42"/>
      <c r="AS2169" s="42"/>
      <c r="AT2169" s="42">
        <f t="shared" si="1207"/>
        <v>0</v>
      </c>
      <c r="AU2169" s="43">
        <f t="shared" si="1208"/>
        <v>0</v>
      </c>
      <c r="AV2169" s="43">
        <f t="shared" si="1209"/>
        <v>0</v>
      </c>
      <c r="AW2169" s="43">
        <f t="shared" si="1210"/>
        <v>0</v>
      </c>
      <c r="AX2169" s="44">
        <f>IF(AQ2169="",0,VLOOKUP(AQ2169,[1]!Costo_Twist,2,FALSE)*AU2169)</f>
        <v>0</v>
      </c>
      <c r="AY2169" s="36">
        <f t="shared" si="1211"/>
        <v>783.59780830154466</v>
      </c>
      <c r="AZ2169" s="41">
        <f t="shared" si="1212"/>
        <v>6.5520833333333339</v>
      </c>
      <c r="BA2169" s="37">
        <f t="shared" si="1213"/>
        <v>126.55208333333333</v>
      </c>
      <c r="BB2169" s="37" t="str">
        <f t="shared" si="1214"/>
        <v>ok</v>
      </c>
      <c r="BC2169" s="37" t="str">
        <f t="shared" si="1215"/>
        <v>ok</v>
      </c>
      <c r="BD2169" s="5"/>
      <c r="BE2169" s="11" t="b">
        <f t="shared" si="1216"/>
        <v>0</v>
      </c>
      <c r="BF2169" s="11" t="b">
        <f t="shared" si="1217"/>
        <v>0</v>
      </c>
      <c r="BG2169" s="11" t="b">
        <f t="shared" si="1218"/>
        <v>0</v>
      </c>
      <c r="BH2169" s="11" t="b">
        <f t="shared" si="1219"/>
        <v>0</v>
      </c>
      <c r="BI2169" s="11" t="b">
        <f t="shared" si="1220"/>
        <v>0</v>
      </c>
      <c r="BJ2169" s="11">
        <f t="shared" si="1221"/>
        <v>72.701642317777655</v>
      </c>
      <c r="BK2169" s="11" t="b">
        <f t="shared" si="1222"/>
        <v>0</v>
      </c>
      <c r="BL2169" s="11" t="b">
        <f t="shared" si="1223"/>
        <v>0</v>
      </c>
      <c r="BM2169" s="11">
        <f t="shared" si="1224"/>
        <v>116.13779302458549</v>
      </c>
      <c r="BN2169" s="11" t="b">
        <f t="shared" si="1225"/>
        <v>0</v>
      </c>
      <c r="BO2169" s="11">
        <f t="shared" si="1226"/>
        <v>4.9289249029001798</v>
      </c>
      <c r="BP2169" s="11" t="b">
        <f t="shared" si="1227"/>
        <v>0</v>
      </c>
      <c r="BQ2169" s="11" t="b">
        <f t="shared" si="1228"/>
        <v>0</v>
      </c>
      <c r="BR2169" s="11" t="b">
        <f t="shared" si="1229"/>
        <v>0</v>
      </c>
    </row>
    <row r="2170" spans="1:70" ht="12.75" customHeight="1" x14ac:dyDescent="0.75">
      <c r="A2170" s="24" t="s">
        <v>2393</v>
      </c>
      <c r="B2170" s="25" t="s">
        <v>2394</v>
      </c>
      <c r="C2170" s="24" t="s">
        <v>85</v>
      </c>
      <c r="D2170" s="26" t="s">
        <v>41</v>
      </c>
      <c r="E2170" s="24" t="s">
        <v>2610</v>
      </c>
      <c r="F2170" s="24" t="s">
        <v>2610</v>
      </c>
      <c r="G2170" s="25" t="s">
        <v>2213</v>
      </c>
      <c r="H2170" s="26"/>
      <c r="I2170" s="26"/>
      <c r="J2170" s="26"/>
      <c r="K2170" s="26"/>
      <c r="L2170" s="26"/>
      <c r="M2170" s="26"/>
      <c r="N2170" s="26"/>
      <c r="O2170" s="40"/>
      <c r="P2170" s="31" t="s">
        <v>81</v>
      </c>
      <c r="Q2170" s="32">
        <v>120</v>
      </c>
      <c r="R2170" s="60">
        <f t="shared" si="1194"/>
        <v>0</v>
      </c>
      <c r="S2170" s="35" t="s">
        <v>65</v>
      </c>
      <c r="T2170" s="35"/>
      <c r="U2170" s="35" t="s">
        <v>2448</v>
      </c>
      <c r="V2170" s="30">
        <f t="shared" si="1195"/>
        <v>127</v>
      </c>
      <c r="W2170" s="29">
        <f t="shared" si="1196"/>
        <v>2.6458333333333335</v>
      </c>
      <c r="X2170" s="29">
        <f t="shared" si="1197"/>
        <v>78.246682833540362</v>
      </c>
      <c r="Y2170" s="29">
        <f t="shared" si="1198"/>
        <v>2.3474004850062107</v>
      </c>
      <c r="Z2170" s="30">
        <f>IF(S2170="",0,VLOOKUP(S2170,[1]!Costo_Twist,2,FALSE)*W2170)</f>
        <v>387.4087736937044</v>
      </c>
      <c r="AA2170" s="31" t="s">
        <v>66</v>
      </c>
      <c r="AB2170" s="31"/>
      <c r="AC2170" s="31">
        <v>5.5</v>
      </c>
      <c r="AD2170" s="34">
        <f t="shared" si="1199"/>
        <v>5.5</v>
      </c>
      <c r="AE2170" s="33">
        <f t="shared" si="1200"/>
        <v>0.11458333333333333</v>
      </c>
      <c r="AF2170" s="33">
        <f t="shared" si="1201"/>
        <v>3.3886358707438737</v>
      </c>
      <c r="AG2170" s="33">
        <f t="shared" si="1202"/>
        <v>0.10165907612231621</v>
      </c>
      <c r="AH2170" s="34">
        <f>IF(AA2170="",0,VLOOKUP(AA2170,[1]!Costo_Twist,2,FALSE)*AE2170)</f>
        <v>28.723189027215106</v>
      </c>
      <c r="AI2170" s="35" t="s">
        <v>68</v>
      </c>
      <c r="AJ2170" s="35"/>
      <c r="AK2170" s="35" t="s">
        <v>2530</v>
      </c>
      <c r="AL2170" s="35">
        <f t="shared" si="1203"/>
        <v>81</v>
      </c>
      <c r="AM2170" s="29">
        <f t="shared" si="1204"/>
        <v>1.6875</v>
      </c>
      <c r="AN2170" s="29">
        <f t="shared" si="1205"/>
        <v>49.905364641864324</v>
      </c>
      <c r="AO2170" s="29">
        <f t="shared" si="1206"/>
        <v>1.4971609392559297</v>
      </c>
      <c r="AP2170" s="30">
        <f>IF(AI2170="",0,VLOOKUP(AI2170,[1]!Costo_Twist,2,FALSE)*AM2170)</f>
        <v>114.50269095425377</v>
      </c>
      <c r="AQ2170" s="42"/>
      <c r="AR2170" s="42"/>
      <c r="AS2170" s="42"/>
      <c r="AT2170" s="42">
        <f t="shared" si="1207"/>
        <v>0</v>
      </c>
      <c r="AU2170" s="43">
        <f t="shared" si="1208"/>
        <v>0</v>
      </c>
      <c r="AV2170" s="43">
        <f t="shared" si="1209"/>
        <v>0</v>
      </c>
      <c r="AW2170" s="43">
        <f t="shared" si="1210"/>
        <v>0</v>
      </c>
      <c r="AX2170" s="44">
        <f>IF(AQ2170="",0,VLOOKUP(AQ2170,[1]!Costo_Twist,2,FALSE)*AU2170)</f>
        <v>0</v>
      </c>
      <c r="AY2170" s="36">
        <f t="shared" si="1211"/>
        <v>530.63465367517324</v>
      </c>
      <c r="AZ2170" s="41">
        <f t="shared" si="1212"/>
        <v>4.447916666666667</v>
      </c>
      <c r="BA2170" s="37">
        <f t="shared" si="1213"/>
        <v>124.44791666666667</v>
      </c>
      <c r="BB2170" s="37" t="str">
        <f t="shared" si="1214"/>
        <v>ok</v>
      </c>
      <c r="BC2170" s="37" t="str">
        <f t="shared" si="1215"/>
        <v>ok</v>
      </c>
      <c r="BD2170" s="5"/>
      <c r="BE2170" s="11" t="b">
        <f t="shared" si="1216"/>
        <v>0</v>
      </c>
      <c r="BF2170" s="11" t="b">
        <f t="shared" si="1217"/>
        <v>0</v>
      </c>
      <c r="BG2170" s="11" t="b">
        <f t="shared" si="1218"/>
        <v>0</v>
      </c>
      <c r="BH2170" s="11" t="b">
        <f t="shared" si="1219"/>
        <v>0</v>
      </c>
      <c r="BI2170" s="11" t="b">
        <f t="shared" si="1220"/>
        <v>0</v>
      </c>
      <c r="BJ2170" s="11">
        <f t="shared" si="1221"/>
        <v>49.905364641864324</v>
      </c>
      <c r="BK2170" s="11" t="b">
        <f t="shared" si="1222"/>
        <v>0</v>
      </c>
      <c r="BL2170" s="11" t="b">
        <f t="shared" si="1223"/>
        <v>0</v>
      </c>
      <c r="BM2170" s="11">
        <f t="shared" si="1224"/>
        <v>78.246682833540362</v>
      </c>
      <c r="BN2170" s="11" t="b">
        <f t="shared" si="1225"/>
        <v>0</v>
      </c>
      <c r="BO2170" s="11">
        <f t="shared" si="1226"/>
        <v>3.3886358707438737</v>
      </c>
      <c r="BP2170" s="11" t="b">
        <f t="shared" si="1227"/>
        <v>0</v>
      </c>
      <c r="BQ2170" s="11" t="b">
        <f t="shared" si="1228"/>
        <v>0</v>
      </c>
      <c r="BR2170" s="11" t="b">
        <f t="shared" si="1229"/>
        <v>0</v>
      </c>
    </row>
    <row r="2171" spans="1:70" ht="12.75" customHeight="1" x14ac:dyDescent="0.75">
      <c r="A2171" s="24" t="s">
        <v>2393</v>
      </c>
      <c r="B2171" s="25" t="s">
        <v>2394</v>
      </c>
      <c r="C2171" s="24" t="s">
        <v>85</v>
      </c>
      <c r="D2171" s="26" t="s">
        <v>41</v>
      </c>
      <c r="E2171" s="24" t="s">
        <v>2610</v>
      </c>
      <c r="F2171" s="24" t="s">
        <v>2610</v>
      </c>
      <c r="G2171" s="25" t="s">
        <v>2214</v>
      </c>
      <c r="H2171" s="26"/>
      <c r="I2171" s="26"/>
      <c r="J2171" s="26"/>
      <c r="K2171" s="26"/>
      <c r="L2171" s="26"/>
      <c r="M2171" s="26"/>
      <c r="N2171" s="26"/>
      <c r="O2171" s="40"/>
      <c r="P2171" s="31" t="s">
        <v>80</v>
      </c>
      <c r="Q2171" s="32">
        <v>124</v>
      </c>
      <c r="R2171" s="60">
        <f t="shared" si="1194"/>
        <v>0</v>
      </c>
      <c r="S2171" s="35" t="s">
        <v>65</v>
      </c>
      <c r="T2171" s="35"/>
      <c r="U2171" s="35" t="s">
        <v>2506</v>
      </c>
      <c r="V2171" s="30">
        <f t="shared" si="1195"/>
        <v>85</v>
      </c>
      <c r="W2171" s="29">
        <f t="shared" si="1196"/>
        <v>1.7708333333333333</v>
      </c>
      <c r="X2171" s="29">
        <f t="shared" si="1197"/>
        <v>52.369827093314406</v>
      </c>
      <c r="Y2171" s="29">
        <f t="shared" si="1198"/>
        <v>1.5710948127994322</v>
      </c>
      <c r="Z2171" s="30">
        <f>IF(S2171="",0,VLOOKUP(S2171,[1]!Costo_Twist,2,FALSE)*W2171)</f>
        <v>259.28933672413285</v>
      </c>
      <c r="AA2171" s="31" t="s">
        <v>66</v>
      </c>
      <c r="AB2171" s="31"/>
      <c r="AC2171" s="31">
        <v>6.5</v>
      </c>
      <c r="AD2171" s="34">
        <f t="shared" si="1199"/>
        <v>6.5</v>
      </c>
      <c r="AE2171" s="33">
        <f t="shared" si="1200"/>
        <v>0.13541666666666666</v>
      </c>
      <c r="AF2171" s="33">
        <f t="shared" si="1201"/>
        <v>4.0047514836063955</v>
      </c>
      <c r="AG2171" s="33">
        <f t="shared" si="1202"/>
        <v>0.12014254450819187</v>
      </c>
      <c r="AH2171" s="34">
        <f>IF(AA2171="",0,VLOOKUP(AA2171,[1]!Costo_Twist,2,FALSE)*AE2171)</f>
        <v>33.94558703216331</v>
      </c>
      <c r="AI2171" s="35" t="s">
        <v>68</v>
      </c>
      <c r="AJ2171" s="35"/>
      <c r="AK2171" s="35" t="s">
        <v>2467</v>
      </c>
      <c r="AL2171" s="35">
        <f t="shared" si="1203"/>
        <v>69</v>
      </c>
      <c r="AM2171" s="29">
        <f t="shared" si="1204"/>
        <v>1.4375</v>
      </c>
      <c r="AN2171" s="29">
        <f t="shared" si="1205"/>
        <v>42.51197728751405</v>
      </c>
      <c r="AO2171" s="29">
        <f t="shared" si="1206"/>
        <v>1.2753593186254215</v>
      </c>
      <c r="AP2171" s="30">
        <f>IF(AI2171="",0,VLOOKUP(AI2171,[1]!Costo_Twist,2,FALSE)*AM2171)</f>
        <v>97.539329331401362</v>
      </c>
      <c r="AQ2171" s="42"/>
      <c r="AR2171" s="42"/>
      <c r="AS2171" s="42"/>
      <c r="AT2171" s="42">
        <f t="shared" si="1207"/>
        <v>0</v>
      </c>
      <c r="AU2171" s="43">
        <f t="shared" si="1208"/>
        <v>0</v>
      </c>
      <c r="AV2171" s="43">
        <f t="shared" si="1209"/>
        <v>0</v>
      </c>
      <c r="AW2171" s="43">
        <f t="shared" si="1210"/>
        <v>0</v>
      </c>
      <c r="AX2171" s="44">
        <f>IF(AQ2171="",0,VLOOKUP(AQ2171,[1]!Costo_Twist,2,FALSE)*AU2171)</f>
        <v>0</v>
      </c>
      <c r="AY2171" s="36">
        <f t="shared" si="1211"/>
        <v>390.7742530876975</v>
      </c>
      <c r="AZ2171" s="41">
        <f t="shared" si="1212"/>
        <v>3.34375</v>
      </c>
      <c r="BA2171" s="37">
        <f t="shared" si="1213"/>
        <v>127.34375</v>
      </c>
      <c r="BB2171" s="37" t="str">
        <f t="shared" si="1214"/>
        <v>ok</v>
      </c>
      <c r="BC2171" s="37" t="str">
        <f t="shared" si="1215"/>
        <v>ok</v>
      </c>
      <c r="BD2171" s="5"/>
      <c r="BE2171" s="11" t="b">
        <f t="shared" si="1216"/>
        <v>0</v>
      </c>
      <c r="BF2171" s="11" t="b">
        <f t="shared" si="1217"/>
        <v>0</v>
      </c>
      <c r="BG2171" s="11" t="b">
        <f t="shared" si="1218"/>
        <v>0</v>
      </c>
      <c r="BH2171" s="11" t="b">
        <f t="shared" si="1219"/>
        <v>0</v>
      </c>
      <c r="BI2171" s="11" t="b">
        <f t="shared" si="1220"/>
        <v>0</v>
      </c>
      <c r="BJ2171" s="11">
        <f t="shared" si="1221"/>
        <v>42.51197728751405</v>
      </c>
      <c r="BK2171" s="11" t="b">
        <f t="shared" si="1222"/>
        <v>0</v>
      </c>
      <c r="BL2171" s="11" t="b">
        <f t="shared" si="1223"/>
        <v>0</v>
      </c>
      <c r="BM2171" s="11">
        <f t="shared" si="1224"/>
        <v>52.369827093314406</v>
      </c>
      <c r="BN2171" s="11" t="b">
        <f t="shared" si="1225"/>
        <v>0</v>
      </c>
      <c r="BO2171" s="11">
        <f t="shared" si="1226"/>
        <v>4.0047514836063955</v>
      </c>
      <c r="BP2171" s="11" t="b">
        <f t="shared" si="1227"/>
        <v>0</v>
      </c>
      <c r="BQ2171" s="11" t="b">
        <f t="shared" si="1228"/>
        <v>0</v>
      </c>
      <c r="BR2171" s="11" t="b">
        <f t="shared" si="1229"/>
        <v>0</v>
      </c>
    </row>
    <row r="2172" spans="1:70" ht="12.75" customHeight="1" x14ac:dyDescent="0.75">
      <c r="A2172" s="24" t="s">
        <v>2393</v>
      </c>
      <c r="B2172" s="25" t="s">
        <v>2394</v>
      </c>
      <c r="C2172" s="24" t="s">
        <v>85</v>
      </c>
      <c r="D2172" s="26" t="s">
        <v>41</v>
      </c>
      <c r="E2172" s="24" t="s">
        <v>2610</v>
      </c>
      <c r="F2172" s="24" t="s">
        <v>2610</v>
      </c>
      <c r="G2172" s="25" t="s">
        <v>2215</v>
      </c>
      <c r="H2172" s="26"/>
      <c r="I2172" s="26"/>
      <c r="J2172" s="26"/>
      <c r="K2172" s="26"/>
      <c r="L2172" s="26"/>
      <c r="M2172" s="26"/>
      <c r="N2172" s="26"/>
      <c r="O2172" s="40"/>
      <c r="P2172" s="31" t="s">
        <v>80</v>
      </c>
      <c r="Q2172" s="32">
        <v>124</v>
      </c>
      <c r="R2172" s="60">
        <f t="shared" si="1194"/>
        <v>0</v>
      </c>
      <c r="S2172" s="35" t="s">
        <v>65</v>
      </c>
      <c r="T2172" s="35"/>
      <c r="U2172" s="30" t="s">
        <v>2417</v>
      </c>
      <c r="V2172" s="30">
        <f t="shared" si="1195"/>
        <v>32</v>
      </c>
      <c r="W2172" s="29">
        <f t="shared" si="1196"/>
        <v>0.66666666666666663</v>
      </c>
      <c r="X2172" s="29">
        <f t="shared" si="1197"/>
        <v>19.715699611600719</v>
      </c>
      <c r="Y2172" s="29">
        <f t="shared" si="1198"/>
        <v>0.59147098834802159</v>
      </c>
      <c r="Z2172" s="30">
        <f>IF(S2172="",0,VLOOKUP(S2172,[1]!Costo_Twist,2,FALSE)*W2172)</f>
        <v>97.614809119673538</v>
      </c>
      <c r="AA2172" s="31" t="s">
        <v>66</v>
      </c>
      <c r="AB2172" s="31"/>
      <c r="AC2172" s="31">
        <v>2.5</v>
      </c>
      <c r="AD2172" s="34">
        <f t="shared" si="1199"/>
        <v>2.5</v>
      </c>
      <c r="AE2172" s="33">
        <f t="shared" si="1200"/>
        <v>5.2083333333333336E-2</v>
      </c>
      <c r="AF2172" s="33">
        <f t="shared" si="1201"/>
        <v>1.5402890321563063</v>
      </c>
      <c r="AG2172" s="33">
        <f t="shared" si="1202"/>
        <v>4.620867096468919E-2</v>
      </c>
      <c r="AH2172" s="34">
        <f>IF(AA2172="",0,VLOOKUP(AA2172,[1]!Costo_Twist,2,FALSE)*AE2172)</f>
        <v>13.055995012370504</v>
      </c>
      <c r="AI2172" s="35" t="s">
        <v>68</v>
      </c>
      <c r="AJ2172" s="35"/>
      <c r="AK2172" s="35">
        <v>24.5</v>
      </c>
      <c r="AL2172" s="35">
        <f t="shared" si="1203"/>
        <v>24.5</v>
      </c>
      <c r="AM2172" s="29">
        <f t="shared" si="1204"/>
        <v>0.51041666666666663</v>
      </c>
      <c r="AN2172" s="29">
        <f t="shared" si="1205"/>
        <v>15.094832515131801</v>
      </c>
      <c r="AO2172" s="29">
        <f t="shared" si="1206"/>
        <v>0.45284497545395402</v>
      </c>
      <c r="AP2172" s="30">
        <f>IF(AI2172="",0,VLOOKUP(AI2172,[1]!Costo_Twist,2,FALSE)*AM2172)</f>
        <v>34.633529979990335</v>
      </c>
      <c r="AQ2172" s="42"/>
      <c r="AR2172" s="42"/>
      <c r="AS2172" s="42"/>
      <c r="AT2172" s="42">
        <f t="shared" si="1207"/>
        <v>0</v>
      </c>
      <c r="AU2172" s="43">
        <f t="shared" si="1208"/>
        <v>0</v>
      </c>
      <c r="AV2172" s="43">
        <f t="shared" si="1209"/>
        <v>0</v>
      </c>
      <c r="AW2172" s="43">
        <f t="shared" si="1210"/>
        <v>0</v>
      </c>
      <c r="AX2172" s="44">
        <f>IF(AQ2172="",0,VLOOKUP(AQ2172,[1]!Costo_Twist,2,FALSE)*AU2172)</f>
        <v>0</v>
      </c>
      <c r="AY2172" s="36">
        <f t="shared" si="1211"/>
        <v>145.30433411203438</v>
      </c>
      <c r="AZ2172" s="41">
        <f t="shared" si="1212"/>
        <v>1.2291666666666665</v>
      </c>
      <c r="BA2172" s="37">
        <f t="shared" si="1213"/>
        <v>125.22916666666667</v>
      </c>
      <c r="BB2172" s="37" t="str">
        <f t="shared" si="1214"/>
        <v>ok</v>
      </c>
      <c r="BC2172" s="37" t="str">
        <f t="shared" si="1215"/>
        <v>ok</v>
      </c>
      <c r="BD2172" s="5"/>
      <c r="BE2172" s="11" t="b">
        <f t="shared" si="1216"/>
        <v>0</v>
      </c>
      <c r="BF2172" s="11" t="b">
        <f t="shared" si="1217"/>
        <v>0</v>
      </c>
      <c r="BG2172" s="11" t="b">
        <f t="shared" si="1218"/>
        <v>0</v>
      </c>
      <c r="BH2172" s="11" t="b">
        <f t="shared" si="1219"/>
        <v>0</v>
      </c>
      <c r="BI2172" s="11" t="b">
        <f t="shared" si="1220"/>
        <v>0</v>
      </c>
      <c r="BJ2172" s="11">
        <f t="shared" si="1221"/>
        <v>15.094832515131801</v>
      </c>
      <c r="BK2172" s="11" t="b">
        <f t="shared" si="1222"/>
        <v>0</v>
      </c>
      <c r="BL2172" s="11" t="b">
        <f t="shared" si="1223"/>
        <v>0</v>
      </c>
      <c r="BM2172" s="11">
        <f t="shared" si="1224"/>
        <v>19.715699611600719</v>
      </c>
      <c r="BN2172" s="11" t="b">
        <f t="shared" si="1225"/>
        <v>0</v>
      </c>
      <c r="BO2172" s="11">
        <f t="shared" si="1226"/>
        <v>1.5402890321563063</v>
      </c>
      <c r="BP2172" s="11" t="b">
        <f t="shared" si="1227"/>
        <v>0</v>
      </c>
      <c r="BQ2172" s="11" t="b">
        <f t="shared" si="1228"/>
        <v>0</v>
      </c>
      <c r="BR2172" s="11" t="b">
        <f t="shared" si="1229"/>
        <v>0</v>
      </c>
    </row>
    <row r="2173" spans="1:70" ht="12.75" customHeight="1" x14ac:dyDescent="0.75">
      <c r="A2173" s="24" t="s">
        <v>2393</v>
      </c>
      <c r="B2173" s="25" t="s">
        <v>2394</v>
      </c>
      <c r="C2173" s="24" t="s">
        <v>85</v>
      </c>
      <c r="D2173" s="26" t="s">
        <v>41</v>
      </c>
      <c r="E2173" s="24" t="s">
        <v>2610</v>
      </c>
      <c r="F2173" s="24" t="s">
        <v>2610</v>
      </c>
      <c r="G2173" s="25" t="s">
        <v>2216</v>
      </c>
      <c r="H2173" s="26"/>
      <c r="I2173" s="26"/>
      <c r="J2173" s="26"/>
      <c r="K2173" s="26"/>
      <c r="L2173" s="26"/>
      <c r="M2173" s="26"/>
      <c r="N2173" s="26"/>
      <c r="O2173" s="40"/>
      <c r="P2173" s="31" t="s">
        <v>79</v>
      </c>
      <c r="Q2173" s="32">
        <v>128</v>
      </c>
      <c r="R2173" s="60">
        <f t="shared" si="1194"/>
        <v>0</v>
      </c>
      <c r="S2173" s="35" t="s">
        <v>64</v>
      </c>
      <c r="T2173" s="35"/>
      <c r="U2173" s="35">
        <v>2.5</v>
      </c>
      <c r="V2173" s="30">
        <f t="shared" si="1195"/>
        <v>2.5</v>
      </c>
      <c r="W2173" s="29">
        <f t="shared" si="1196"/>
        <v>5.2083333333333336E-2</v>
      </c>
      <c r="X2173" s="29">
        <f t="shared" si="1197"/>
        <v>1.5402890321563063</v>
      </c>
      <c r="Y2173" s="29">
        <f t="shared" si="1198"/>
        <v>4.620867096468919E-2</v>
      </c>
      <c r="Z2173" s="30">
        <f>IF(S2173="",0,VLOOKUP(S2173,[1]!Costo_Twist,2,FALSE)*W2173)</f>
        <v>6.466976668539492</v>
      </c>
      <c r="AA2173" s="31" t="s">
        <v>65</v>
      </c>
      <c r="AB2173" s="31"/>
      <c r="AC2173" s="31">
        <v>30.5</v>
      </c>
      <c r="AD2173" s="34">
        <f t="shared" si="1199"/>
        <v>30.5</v>
      </c>
      <c r="AE2173" s="33">
        <f t="shared" si="1200"/>
        <v>0.63541666666666663</v>
      </c>
      <c r="AF2173" s="33">
        <f t="shared" si="1201"/>
        <v>18.791526192306936</v>
      </c>
      <c r="AG2173" s="33">
        <f t="shared" si="1202"/>
        <v>0.56374578576920809</v>
      </c>
      <c r="AH2173" s="34">
        <f>IF(AA2173="",0,VLOOKUP(AA2173,[1]!Costo_Twist,2,FALSE)*AE2173)</f>
        <v>93.039114942188846</v>
      </c>
      <c r="AI2173" s="35" t="s">
        <v>72</v>
      </c>
      <c r="AJ2173" s="35"/>
      <c r="AK2173" s="35" t="s">
        <v>2397</v>
      </c>
      <c r="AL2173" s="35">
        <f t="shared" si="1203"/>
        <v>2</v>
      </c>
      <c r="AM2173" s="29">
        <f t="shared" si="1204"/>
        <v>4.1666666666666664E-2</v>
      </c>
      <c r="AN2173" s="29">
        <f t="shared" si="1205"/>
        <v>1.232231225725045</v>
      </c>
      <c r="AO2173" s="29">
        <f t="shared" si="1206"/>
        <v>3.6966936771751349E-2</v>
      </c>
      <c r="AP2173" s="30">
        <f>IF(AI2173="",0,VLOOKUP(AI2173,[1]!Costo_Twist,2,FALSE)*AM2173)</f>
        <v>8.5000887127775968</v>
      </c>
      <c r="AQ2173" s="42"/>
      <c r="AR2173" s="42"/>
      <c r="AS2173" s="42"/>
      <c r="AT2173" s="42">
        <f t="shared" si="1207"/>
        <v>0</v>
      </c>
      <c r="AU2173" s="43">
        <f t="shared" si="1208"/>
        <v>0</v>
      </c>
      <c r="AV2173" s="43">
        <f t="shared" si="1209"/>
        <v>0</v>
      </c>
      <c r="AW2173" s="43">
        <f t="shared" si="1210"/>
        <v>0</v>
      </c>
      <c r="AX2173" s="44">
        <f>IF(AQ2173="",0,VLOOKUP(AQ2173,[1]!Costo_Twist,2,FALSE)*AU2173)</f>
        <v>0</v>
      </c>
      <c r="AY2173" s="36">
        <f t="shared" si="1211"/>
        <v>108.00618032350593</v>
      </c>
      <c r="AZ2173" s="41">
        <f t="shared" si="1212"/>
        <v>0.72916666666666663</v>
      </c>
      <c r="BA2173" s="37">
        <f t="shared" si="1213"/>
        <v>128.72916666666666</v>
      </c>
      <c r="BB2173" s="37" t="str">
        <f t="shared" si="1214"/>
        <v>ok</v>
      </c>
      <c r="BC2173" s="37" t="str">
        <f t="shared" si="1215"/>
        <v>ok</v>
      </c>
      <c r="BD2173" s="5"/>
      <c r="BE2173" s="11" t="b">
        <f t="shared" si="1216"/>
        <v>0</v>
      </c>
      <c r="BF2173" s="11" t="b">
        <f t="shared" si="1217"/>
        <v>0</v>
      </c>
      <c r="BG2173" s="11" t="b">
        <f t="shared" si="1218"/>
        <v>0</v>
      </c>
      <c r="BH2173" s="11" t="b">
        <f t="shared" si="1219"/>
        <v>0</v>
      </c>
      <c r="BI2173" s="11" t="b">
        <f t="shared" si="1220"/>
        <v>0</v>
      </c>
      <c r="BJ2173" s="11" t="b">
        <f t="shared" si="1221"/>
        <v>0</v>
      </c>
      <c r="BK2173" s="11" t="b">
        <f t="shared" si="1222"/>
        <v>0</v>
      </c>
      <c r="BL2173" s="11">
        <f t="shared" si="1223"/>
        <v>1.5402890321563063</v>
      </c>
      <c r="BM2173" s="11">
        <f t="shared" si="1224"/>
        <v>18.791526192306936</v>
      </c>
      <c r="BN2173" s="11">
        <f t="shared" si="1225"/>
        <v>1.232231225725045</v>
      </c>
      <c r="BO2173" s="11" t="b">
        <f t="shared" si="1226"/>
        <v>0</v>
      </c>
      <c r="BP2173" s="11" t="b">
        <f t="shared" si="1227"/>
        <v>0</v>
      </c>
      <c r="BQ2173" s="11" t="b">
        <f t="shared" si="1228"/>
        <v>0</v>
      </c>
      <c r="BR2173" s="11" t="b">
        <f t="shared" si="1229"/>
        <v>0</v>
      </c>
    </row>
    <row r="2174" spans="1:70" ht="12.75" customHeight="1" x14ac:dyDescent="0.75">
      <c r="A2174" s="24" t="s">
        <v>2393</v>
      </c>
      <c r="B2174" s="25" t="s">
        <v>2394</v>
      </c>
      <c r="C2174" s="24" t="s">
        <v>85</v>
      </c>
      <c r="D2174" s="26" t="s">
        <v>41</v>
      </c>
      <c r="E2174" s="24" t="s">
        <v>2610</v>
      </c>
      <c r="F2174" s="24" t="s">
        <v>2610</v>
      </c>
      <c r="G2174" s="25" t="s">
        <v>2217</v>
      </c>
      <c r="H2174" s="26"/>
      <c r="I2174" s="26"/>
      <c r="J2174" s="26"/>
      <c r="K2174" s="26"/>
      <c r="L2174" s="26"/>
      <c r="M2174" s="26"/>
      <c r="N2174" s="26"/>
      <c r="O2174" s="40"/>
      <c r="P2174" s="31" t="s">
        <v>79</v>
      </c>
      <c r="Q2174" s="32">
        <v>128</v>
      </c>
      <c r="R2174" s="60">
        <f t="shared" si="1194"/>
        <v>0</v>
      </c>
      <c r="S2174" s="35" t="s">
        <v>65</v>
      </c>
      <c r="T2174" s="35"/>
      <c r="U2174" s="35">
        <v>13.5</v>
      </c>
      <c r="V2174" s="30">
        <f t="shared" si="1195"/>
        <v>13.5</v>
      </c>
      <c r="W2174" s="29">
        <f t="shared" si="1196"/>
        <v>0.28125</v>
      </c>
      <c r="X2174" s="29">
        <f t="shared" si="1197"/>
        <v>8.317560773644054</v>
      </c>
      <c r="Y2174" s="29">
        <f t="shared" si="1198"/>
        <v>0.24952682320932162</v>
      </c>
      <c r="Z2174" s="30">
        <f>IF(S2174="",0,VLOOKUP(S2174,[1]!Costo_Twist,2,FALSE)*W2174)</f>
        <v>41.18124759736228</v>
      </c>
      <c r="AA2174" s="31" t="s">
        <v>67</v>
      </c>
      <c r="AB2174" s="31"/>
      <c r="AC2174" s="31" t="s">
        <v>2396</v>
      </c>
      <c r="AD2174" s="34">
        <f t="shared" si="1199"/>
        <v>3</v>
      </c>
      <c r="AE2174" s="33">
        <f t="shared" si="1200"/>
        <v>6.25E-2</v>
      </c>
      <c r="AF2174" s="33">
        <f t="shared" si="1201"/>
        <v>1.8483468385875674</v>
      </c>
      <c r="AG2174" s="33">
        <f t="shared" si="1202"/>
        <v>5.5450405157627024E-2</v>
      </c>
      <c r="AH2174" s="34">
        <f>IF(AA2174="",0,VLOOKUP(AA2174,[1]!Costo_Twist,2,FALSE)*AE2174)</f>
        <v>12.665523257533193</v>
      </c>
      <c r="AI2174" s="35"/>
      <c r="AJ2174" s="35"/>
      <c r="AK2174" s="35"/>
      <c r="AL2174" s="35">
        <f t="shared" si="1203"/>
        <v>0</v>
      </c>
      <c r="AM2174" s="29">
        <f t="shared" si="1204"/>
        <v>0</v>
      </c>
      <c r="AN2174" s="29">
        <f t="shared" si="1205"/>
        <v>0</v>
      </c>
      <c r="AO2174" s="29">
        <f t="shared" si="1206"/>
        <v>0</v>
      </c>
      <c r="AP2174" s="30">
        <f>IF(AI2174="",0,VLOOKUP(AI2174,[1]!Costo_Twist,2,FALSE)*AM2174)</f>
        <v>0</v>
      </c>
      <c r="AQ2174" s="42"/>
      <c r="AR2174" s="42"/>
      <c r="AS2174" s="42"/>
      <c r="AT2174" s="42">
        <f t="shared" si="1207"/>
        <v>0</v>
      </c>
      <c r="AU2174" s="43">
        <f t="shared" si="1208"/>
        <v>0</v>
      </c>
      <c r="AV2174" s="43">
        <f t="shared" si="1209"/>
        <v>0</v>
      </c>
      <c r="AW2174" s="43">
        <f t="shared" si="1210"/>
        <v>0</v>
      </c>
      <c r="AX2174" s="44">
        <f>IF(AQ2174="",0,VLOOKUP(AQ2174,[1]!Costo_Twist,2,FALSE)*AU2174)</f>
        <v>0</v>
      </c>
      <c r="AY2174" s="36">
        <f t="shared" si="1211"/>
        <v>53.846770854895475</v>
      </c>
      <c r="AZ2174" s="41">
        <f t="shared" si="1212"/>
        <v>0.34375</v>
      </c>
      <c r="BA2174" s="37">
        <f t="shared" si="1213"/>
        <v>128.34375</v>
      </c>
      <c r="BB2174" s="37" t="str">
        <f t="shared" si="1214"/>
        <v>ok</v>
      </c>
      <c r="BC2174" s="37" t="str">
        <f t="shared" si="1215"/>
        <v>ok</v>
      </c>
      <c r="BD2174" s="5"/>
      <c r="BE2174" s="11" t="b">
        <f t="shared" si="1216"/>
        <v>0</v>
      </c>
      <c r="BF2174" s="11" t="b">
        <f t="shared" si="1217"/>
        <v>0</v>
      </c>
      <c r="BG2174" s="11" t="b">
        <f t="shared" si="1218"/>
        <v>0</v>
      </c>
      <c r="BH2174" s="11" t="b">
        <f t="shared" si="1219"/>
        <v>0</v>
      </c>
      <c r="BI2174" s="11" t="b">
        <f t="shared" si="1220"/>
        <v>0</v>
      </c>
      <c r="BJ2174" s="11" t="b">
        <f t="shared" si="1221"/>
        <v>0</v>
      </c>
      <c r="BK2174" s="11" t="b">
        <f t="shared" si="1222"/>
        <v>0</v>
      </c>
      <c r="BL2174" s="11" t="b">
        <f t="shared" si="1223"/>
        <v>0</v>
      </c>
      <c r="BM2174" s="11">
        <f t="shared" si="1224"/>
        <v>8.317560773644054</v>
      </c>
      <c r="BN2174" s="11" t="b">
        <f t="shared" si="1225"/>
        <v>0</v>
      </c>
      <c r="BO2174" s="11" t="b">
        <f t="shared" si="1226"/>
        <v>0</v>
      </c>
      <c r="BP2174" s="11" t="b">
        <f t="shared" si="1227"/>
        <v>0</v>
      </c>
      <c r="BQ2174" s="11" t="b">
        <f t="shared" si="1228"/>
        <v>0</v>
      </c>
      <c r="BR2174" s="11">
        <f t="shared" si="1229"/>
        <v>1.8483468385875674</v>
      </c>
    </row>
    <row r="2175" spans="1:70" ht="12.75" customHeight="1" x14ac:dyDescent="0.75">
      <c r="A2175" s="24" t="s">
        <v>2393</v>
      </c>
      <c r="B2175" s="25" t="s">
        <v>2394</v>
      </c>
      <c r="C2175" s="24" t="s">
        <v>85</v>
      </c>
      <c r="D2175" s="26" t="s">
        <v>41</v>
      </c>
      <c r="E2175" s="24" t="s">
        <v>2610</v>
      </c>
      <c r="F2175" s="24" t="s">
        <v>2610</v>
      </c>
      <c r="G2175" s="25" t="s">
        <v>2218</v>
      </c>
      <c r="H2175" s="26"/>
      <c r="I2175" s="26"/>
      <c r="J2175" s="26"/>
      <c r="K2175" s="26"/>
      <c r="L2175" s="26"/>
      <c r="M2175" s="26"/>
      <c r="N2175" s="26"/>
      <c r="O2175" s="40"/>
      <c r="P2175" s="31" t="s">
        <v>79</v>
      </c>
      <c r="Q2175" s="32">
        <v>128</v>
      </c>
      <c r="R2175" s="60">
        <f t="shared" si="1194"/>
        <v>0</v>
      </c>
      <c r="S2175" s="35" t="s">
        <v>65</v>
      </c>
      <c r="T2175" s="35"/>
      <c r="U2175" s="35">
        <v>4.5</v>
      </c>
      <c r="V2175" s="30">
        <f t="shared" si="1195"/>
        <v>4.5</v>
      </c>
      <c r="W2175" s="29">
        <f t="shared" si="1196"/>
        <v>9.375E-2</v>
      </c>
      <c r="X2175" s="29">
        <f t="shared" si="1197"/>
        <v>2.772520257881351</v>
      </c>
      <c r="Y2175" s="29">
        <f t="shared" si="1198"/>
        <v>8.3175607736440532E-2</v>
      </c>
      <c r="Z2175" s="30">
        <f>IF(S2175="",0,VLOOKUP(S2175,[1]!Costo_Twist,2,FALSE)*W2175)</f>
        <v>13.727082532454093</v>
      </c>
      <c r="AA2175" s="31" t="s">
        <v>68</v>
      </c>
      <c r="AB2175" s="31"/>
      <c r="AC2175" s="31" t="s">
        <v>2397</v>
      </c>
      <c r="AD2175" s="34">
        <f t="shared" si="1199"/>
        <v>2</v>
      </c>
      <c r="AE2175" s="33">
        <f t="shared" si="1200"/>
        <v>4.1666666666666664E-2</v>
      </c>
      <c r="AF2175" s="33">
        <f t="shared" si="1201"/>
        <v>1.232231225725045</v>
      </c>
      <c r="AG2175" s="33">
        <f t="shared" si="1202"/>
        <v>3.6966936771751349E-2</v>
      </c>
      <c r="AH2175" s="34">
        <f>IF(AA2175="",0,VLOOKUP(AA2175,[1]!Costo_Twist,2,FALSE)*AE2175)</f>
        <v>2.8272269371420684</v>
      </c>
      <c r="AI2175" s="35" t="s">
        <v>69</v>
      </c>
      <c r="AJ2175" s="35"/>
      <c r="AK2175" s="35" t="s">
        <v>2397</v>
      </c>
      <c r="AL2175" s="35">
        <f t="shared" si="1203"/>
        <v>2</v>
      </c>
      <c r="AM2175" s="29">
        <f t="shared" si="1204"/>
        <v>4.1666666666666664E-2</v>
      </c>
      <c r="AN2175" s="29">
        <f t="shared" si="1205"/>
        <v>1.232231225725045</v>
      </c>
      <c r="AO2175" s="29">
        <f t="shared" si="1206"/>
        <v>3.6966936771751349E-2</v>
      </c>
      <c r="AP2175" s="30">
        <f>IF(AI2175="",0,VLOOKUP(AI2175,[1]!Costo_Twist,2,FALSE)*AM2175)</f>
        <v>7.6627633044523948</v>
      </c>
      <c r="AQ2175" s="42"/>
      <c r="AR2175" s="42"/>
      <c r="AS2175" s="42"/>
      <c r="AT2175" s="42">
        <f t="shared" si="1207"/>
        <v>0</v>
      </c>
      <c r="AU2175" s="43">
        <f t="shared" si="1208"/>
        <v>0</v>
      </c>
      <c r="AV2175" s="43">
        <f t="shared" si="1209"/>
        <v>0</v>
      </c>
      <c r="AW2175" s="43">
        <f t="shared" si="1210"/>
        <v>0</v>
      </c>
      <c r="AX2175" s="44">
        <f>IF(AQ2175="",0,VLOOKUP(AQ2175,[1]!Costo_Twist,2,FALSE)*AU2175)</f>
        <v>0</v>
      </c>
      <c r="AY2175" s="36">
        <f t="shared" si="1211"/>
        <v>24.217072774048557</v>
      </c>
      <c r="AZ2175" s="41">
        <f t="shared" si="1212"/>
        <v>0.17708333333333331</v>
      </c>
      <c r="BA2175" s="37">
        <f t="shared" si="1213"/>
        <v>128.17708333333334</v>
      </c>
      <c r="BB2175" s="37" t="str">
        <f t="shared" si="1214"/>
        <v>ok</v>
      </c>
      <c r="BC2175" s="37" t="str">
        <f t="shared" si="1215"/>
        <v>ok</v>
      </c>
      <c r="BD2175" s="5"/>
      <c r="BE2175" s="11" t="b">
        <f t="shared" si="1216"/>
        <v>0</v>
      </c>
      <c r="BF2175" s="11" t="b">
        <f t="shared" si="1217"/>
        <v>0</v>
      </c>
      <c r="BG2175" s="11">
        <f t="shared" si="1218"/>
        <v>1.232231225725045</v>
      </c>
      <c r="BH2175" s="11" t="b">
        <f t="shared" si="1219"/>
        <v>0</v>
      </c>
      <c r="BI2175" s="11" t="b">
        <f t="shared" si="1220"/>
        <v>0</v>
      </c>
      <c r="BJ2175" s="11">
        <f t="shared" si="1221"/>
        <v>1.232231225725045</v>
      </c>
      <c r="BK2175" s="11" t="b">
        <f t="shared" si="1222"/>
        <v>0</v>
      </c>
      <c r="BL2175" s="11" t="b">
        <f t="shared" si="1223"/>
        <v>0</v>
      </c>
      <c r="BM2175" s="11">
        <f t="shared" si="1224"/>
        <v>2.772520257881351</v>
      </c>
      <c r="BN2175" s="11" t="b">
        <f t="shared" si="1225"/>
        <v>0</v>
      </c>
      <c r="BO2175" s="11" t="b">
        <f t="shared" si="1226"/>
        <v>0</v>
      </c>
      <c r="BP2175" s="11" t="b">
        <f t="shared" si="1227"/>
        <v>0</v>
      </c>
      <c r="BQ2175" s="11" t="b">
        <f t="shared" si="1228"/>
        <v>0</v>
      </c>
      <c r="BR2175" s="11" t="b">
        <f t="shared" si="1229"/>
        <v>0</v>
      </c>
    </row>
    <row r="2176" spans="1:70" ht="12.75" customHeight="1" x14ac:dyDescent="0.75">
      <c r="A2176" s="24" t="s">
        <v>2393</v>
      </c>
      <c r="B2176" s="25" t="s">
        <v>2394</v>
      </c>
      <c r="C2176" s="24" t="s">
        <v>85</v>
      </c>
      <c r="D2176" s="26" t="s">
        <v>41</v>
      </c>
      <c r="E2176" s="24" t="s">
        <v>2610</v>
      </c>
      <c r="F2176" s="24" t="s">
        <v>2610</v>
      </c>
      <c r="G2176" s="25" t="s">
        <v>2219</v>
      </c>
      <c r="H2176" s="26"/>
      <c r="I2176" s="26"/>
      <c r="J2176" s="26"/>
      <c r="K2176" s="26"/>
      <c r="L2176" s="26"/>
      <c r="M2176" s="26"/>
      <c r="N2176" s="26"/>
      <c r="O2176" s="40"/>
      <c r="P2176" s="31" t="s">
        <v>81</v>
      </c>
      <c r="Q2176" s="32">
        <v>120</v>
      </c>
      <c r="R2176" s="60">
        <f t="shared" si="1194"/>
        <v>0</v>
      </c>
      <c r="S2176" s="35" t="s">
        <v>65</v>
      </c>
      <c r="T2176" s="35"/>
      <c r="U2176" s="35" t="s">
        <v>2507</v>
      </c>
      <c r="V2176" s="30">
        <f t="shared" si="1195"/>
        <v>109</v>
      </c>
      <c r="W2176" s="29">
        <f t="shared" si="1196"/>
        <v>2.2708333333333335</v>
      </c>
      <c r="X2176" s="29">
        <f t="shared" si="1197"/>
        <v>67.156601802014961</v>
      </c>
      <c r="Y2176" s="29">
        <f t="shared" si="1198"/>
        <v>2.0146980540604487</v>
      </c>
      <c r="Z2176" s="30">
        <f>IF(S2176="",0,VLOOKUP(S2176,[1]!Costo_Twist,2,FALSE)*W2176)</f>
        <v>332.50044356388804</v>
      </c>
      <c r="AA2176" s="31" t="s">
        <v>66</v>
      </c>
      <c r="AB2176" s="31"/>
      <c r="AC2176" s="31">
        <v>13.5</v>
      </c>
      <c r="AD2176" s="34">
        <f t="shared" si="1199"/>
        <v>13.5</v>
      </c>
      <c r="AE2176" s="33">
        <f t="shared" si="1200"/>
        <v>0.28125</v>
      </c>
      <c r="AF2176" s="33">
        <f t="shared" si="1201"/>
        <v>8.317560773644054</v>
      </c>
      <c r="AG2176" s="33">
        <f t="shared" si="1202"/>
        <v>0.24952682320932162</v>
      </c>
      <c r="AH2176" s="34">
        <f>IF(AA2176="",0,VLOOKUP(AA2176,[1]!Costo_Twist,2,FALSE)*AE2176)</f>
        <v>70.502373066800715</v>
      </c>
      <c r="AI2176" s="35" t="s">
        <v>68</v>
      </c>
      <c r="AJ2176" s="35"/>
      <c r="AK2176" s="35">
        <v>195.5</v>
      </c>
      <c r="AL2176" s="35">
        <f t="shared" si="1203"/>
        <v>195.5</v>
      </c>
      <c r="AM2176" s="29">
        <f t="shared" si="1204"/>
        <v>4.072916666666667</v>
      </c>
      <c r="AN2176" s="29">
        <f t="shared" si="1205"/>
        <v>120.45060231462315</v>
      </c>
      <c r="AO2176" s="29">
        <f t="shared" si="1206"/>
        <v>3.6135180694386944</v>
      </c>
      <c r="AP2176" s="30">
        <f>IF(AI2176="",0,VLOOKUP(AI2176,[1]!Costo_Twist,2,FALSE)*AM2176)</f>
        <v>276.36143310563722</v>
      </c>
      <c r="AQ2176" s="42"/>
      <c r="AR2176" s="42"/>
      <c r="AS2176" s="42"/>
      <c r="AT2176" s="42">
        <f t="shared" si="1207"/>
        <v>0</v>
      </c>
      <c r="AU2176" s="43">
        <f t="shared" si="1208"/>
        <v>0</v>
      </c>
      <c r="AV2176" s="43">
        <f t="shared" si="1209"/>
        <v>0</v>
      </c>
      <c r="AW2176" s="43">
        <f t="shared" si="1210"/>
        <v>0</v>
      </c>
      <c r="AX2176" s="44">
        <f>IF(AQ2176="",0,VLOOKUP(AQ2176,[1]!Costo_Twist,2,FALSE)*AU2176)</f>
        <v>0</v>
      </c>
      <c r="AY2176" s="36">
        <f t="shared" si="1211"/>
        <v>679.36424973632597</v>
      </c>
      <c r="AZ2176" s="41">
        <f t="shared" si="1212"/>
        <v>6.625</v>
      </c>
      <c r="BA2176" s="37">
        <f t="shared" si="1213"/>
        <v>126.625</v>
      </c>
      <c r="BB2176" s="37" t="str">
        <f t="shared" si="1214"/>
        <v>ok</v>
      </c>
      <c r="BC2176" s="37" t="str">
        <f t="shared" si="1215"/>
        <v>ok</v>
      </c>
      <c r="BD2176" s="5"/>
      <c r="BE2176" s="11" t="b">
        <f t="shared" si="1216"/>
        <v>0</v>
      </c>
      <c r="BF2176" s="11" t="b">
        <f t="shared" si="1217"/>
        <v>0</v>
      </c>
      <c r="BG2176" s="11" t="b">
        <f t="shared" si="1218"/>
        <v>0</v>
      </c>
      <c r="BH2176" s="11" t="b">
        <f t="shared" si="1219"/>
        <v>0</v>
      </c>
      <c r="BI2176" s="11" t="b">
        <f t="shared" si="1220"/>
        <v>0</v>
      </c>
      <c r="BJ2176" s="11">
        <f t="shared" si="1221"/>
        <v>120.45060231462315</v>
      </c>
      <c r="BK2176" s="11" t="b">
        <f t="shared" si="1222"/>
        <v>0</v>
      </c>
      <c r="BL2176" s="11" t="b">
        <f t="shared" si="1223"/>
        <v>0</v>
      </c>
      <c r="BM2176" s="11">
        <f t="shared" si="1224"/>
        <v>67.156601802014961</v>
      </c>
      <c r="BN2176" s="11" t="b">
        <f t="shared" si="1225"/>
        <v>0</v>
      </c>
      <c r="BO2176" s="11">
        <f t="shared" si="1226"/>
        <v>8.317560773644054</v>
      </c>
      <c r="BP2176" s="11" t="b">
        <f t="shared" si="1227"/>
        <v>0</v>
      </c>
      <c r="BQ2176" s="11" t="b">
        <f t="shared" si="1228"/>
        <v>0</v>
      </c>
      <c r="BR2176" s="11" t="b">
        <f t="shared" si="1229"/>
        <v>0</v>
      </c>
    </row>
    <row r="2177" spans="1:70" ht="12.75" customHeight="1" x14ac:dyDescent="0.75">
      <c r="A2177" s="24" t="s">
        <v>2393</v>
      </c>
      <c r="B2177" s="25" t="s">
        <v>2394</v>
      </c>
      <c r="C2177" s="24" t="s">
        <v>85</v>
      </c>
      <c r="D2177" s="26" t="s">
        <v>41</v>
      </c>
      <c r="E2177" s="24" t="s">
        <v>2610</v>
      </c>
      <c r="F2177" s="24" t="s">
        <v>2610</v>
      </c>
      <c r="G2177" s="25" t="s">
        <v>2220</v>
      </c>
      <c r="H2177" s="26"/>
      <c r="I2177" s="26"/>
      <c r="J2177" s="26"/>
      <c r="K2177" s="26"/>
      <c r="L2177" s="26"/>
      <c r="M2177" s="26"/>
      <c r="N2177" s="26"/>
      <c r="O2177" s="40"/>
      <c r="P2177" s="31" t="s">
        <v>81</v>
      </c>
      <c r="Q2177" s="32">
        <v>120</v>
      </c>
      <c r="R2177" s="60">
        <f t="shared" si="1194"/>
        <v>0</v>
      </c>
      <c r="S2177" s="35" t="s">
        <v>65</v>
      </c>
      <c r="T2177" s="35"/>
      <c r="U2177" s="35" t="s">
        <v>2479</v>
      </c>
      <c r="V2177" s="30">
        <f t="shared" si="1195"/>
        <v>56</v>
      </c>
      <c r="W2177" s="29">
        <f t="shared" si="1196"/>
        <v>1.1666666666666667</v>
      </c>
      <c r="X2177" s="29">
        <f t="shared" si="1197"/>
        <v>34.50247432030126</v>
      </c>
      <c r="Y2177" s="29">
        <f t="shared" si="1198"/>
        <v>1.0350742296090378</v>
      </c>
      <c r="Z2177" s="30">
        <f>IF(S2177="",0,VLOOKUP(S2177,[1]!Costo_Twist,2,FALSE)*W2177)</f>
        <v>170.82591595942873</v>
      </c>
      <c r="AA2177" s="31" t="s">
        <v>66</v>
      </c>
      <c r="AB2177" s="31"/>
      <c r="AC2177" s="31" t="s">
        <v>2399</v>
      </c>
      <c r="AD2177" s="34">
        <f t="shared" si="1199"/>
        <v>6</v>
      </c>
      <c r="AE2177" s="33">
        <f t="shared" si="1200"/>
        <v>0.125</v>
      </c>
      <c r="AF2177" s="33">
        <f t="shared" si="1201"/>
        <v>3.6966936771751349</v>
      </c>
      <c r="AG2177" s="33">
        <f t="shared" si="1202"/>
        <v>0.11090081031525405</v>
      </c>
      <c r="AH2177" s="34">
        <f>IF(AA2177="",0,VLOOKUP(AA2177,[1]!Costo_Twist,2,FALSE)*AE2177)</f>
        <v>31.334388029689208</v>
      </c>
      <c r="AI2177" s="35" t="s">
        <v>68</v>
      </c>
      <c r="AJ2177" s="35"/>
      <c r="AK2177" s="35">
        <v>97.5</v>
      </c>
      <c r="AL2177" s="35">
        <f t="shared" si="1203"/>
        <v>97.5</v>
      </c>
      <c r="AM2177" s="29">
        <f t="shared" si="1204"/>
        <v>2.03125</v>
      </c>
      <c r="AN2177" s="29">
        <f t="shared" si="1205"/>
        <v>60.071272254095945</v>
      </c>
      <c r="AO2177" s="29">
        <f t="shared" si="1206"/>
        <v>1.8021381676228783</v>
      </c>
      <c r="AP2177" s="30">
        <f>IF(AI2177="",0,VLOOKUP(AI2177,[1]!Costo_Twist,2,FALSE)*AM2177)</f>
        <v>137.82731318567585</v>
      </c>
      <c r="AQ2177" s="42"/>
      <c r="AR2177" s="42"/>
      <c r="AS2177" s="42"/>
      <c r="AT2177" s="42">
        <f t="shared" si="1207"/>
        <v>0</v>
      </c>
      <c r="AU2177" s="43">
        <f t="shared" si="1208"/>
        <v>0</v>
      </c>
      <c r="AV2177" s="43">
        <f t="shared" si="1209"/>
        <v>0</v>
      </c>
      <c r="AW2177" s="43">
        <f t="shared" si="1210"/>
        <v>0</v>
      </c>
      <c r="AX2177" s="44">
        <f>IF(AQ2177="",0,VLOOKUP(AQ2177,[1]!Costo_Twist,2,FALSE)*AU2177)</f>
        <v>0</v>
      </c>
      <c r="AY2177" s="36">
        <f t="shared" si="1211"/>
        <v>339.9876171747938</v>
      </c>
      <c r="AZ2177" s="41">
        <f t="shared" si="1212"/>
        <v>3.322916666666667</v>
      </c>
      <c r="BA2177" s="37">
        <f t="shared" si="1213"/>
        <v>123.32291666666667</v>
      </c>
      <c r="BB2177" s="37" t="str">
        <f t="shared" si="1214"/>
        <v>ok</v>
      </c>
      <c r="BC2177" s="37" t="str">
        <f t="shared" si="1215"/>
        <v>ok</v>
      </c>
      <c r="BD2177" s="5"/>
      <c r="BE2177" s="11" t="b">
        <f t="shared" si="1216"/>
        <v>0</v>
      </c>
      <c r="BF2177" s="11" t="b">
        <f t="shared" si="1217"/>
        <v>0</v>
      </c>
      <c r="BG2177" s="11" t="b">
        <f t="shared" si="1218"/>
        <v>0</v>
      </c>
      <c r="BH2177" s="11" t="b">
        <f t="shared" si="1219"/>
        <v>0</v>
      </c>
      <c r="BI2177" s="11" t="b">
        <f t="shared" si="1220"/>
        <v>0</v>
      </c>
      <c r="BJ2177" s="11">
        <f t="shared" si="1221"/>
        <v>60.071272254095945</v>
      </c>
      <c r="BK2177" s="11" t="b">
        <f t="shared" si="1222"/>
        <v>0</v>
      </c>
      <c r="BL2177" s="11" t="b">
        <f t="shared" si="1223"/>
        <v>0</v>
      </c>
      <c r="BM2177" s="11">
        <f t="shared" si="1224"/>
        <v>34.50247432030126</v>
      </c>
      <c r="BN2177" s="11" t="b">
        <f t="shared" si="1225"/>
        <v>0</v>
      </c>
      <c r="BO2177" s="11">
        <f t="shared" si="1226"/>
        <v>3.6966936771751349</v>
      </c>
      <c r="BP2177" s="11" t="b">
        <f t="shared" si="1227"/>
        <v>0</v>
      </c>
      <c r="BQ2177" s="11" t="b">
        <f t="shared" si="1228"/>
        <v>0</v>
      </c>
      <c r="BR2177" s="11" t="b">
        <f t="shared" si="1229"/>
        <v>0</v>
      </c>
    </row>
    <row r="2178" spans="1:70" ht="12.75" customHeight="1" x14ac:dyDescent="0.75">
      <c r="A2178" s="24" t="s">
        <v>2393</v>
      </c>
      <c r="B2178" s="25" t="s">
        <v>2394</v>
      </c>
      <c r="C2178" s="24" t="s">
        <v>85</v>
      </c>
      <c r="D2178" s="26" t="s">
        <v>41</v>
      </c>
      <c r="E2178" s="24" t="s">
        <v>2610</v>
      </c>
      <c r="F2178" s="24" t="s">
        <v>2610</v>
      </c>
      <c r="G2178" s="25" t="s">
        <v>2221</v>
      </c>
      <c r="H2178" s="26"/>
      <c r="I2178" s="26"/>
      <c r="J2178" s="26"/>
      <c r="K2178" s="26"/>
      <c r="L2178" s="26"/>
      <c r="M2178" s="26"/>
      <c r="N2178" s="26"/>
      <c r="O2178" s="40"/>
      <c r="P2178" s="31" t="s">
        <v>80</v>
      </c>
      <c r="Q2178" s="32">
        <v>124</v>
      </c>
      <c r="R2178" s="60">
        <f t="shared" si="1194"/>
        <v>0</v>
      </c>
      <c r="S2178" s="35" t="s">
        <v>65</v>
      </c>
      <c r="T2178" s="35"/>
      <c r="U2178" s="35">
        <v>47.5</v>
      </c>
      <c r="V2178" s="30">
        <f t="shared" si="1195"/>
        <v>47.5</v>
      </c>
      <c r="W2178" s="29">
        <f t="shared" si="1196"/>
        <v>0.98958333333333337</v>
      </c>
      <c r="X2178" s="29">
        <f t="shared" si="1197"/>
        <v>29.265491610969818</v>
      </c>
      <c r="Y2178" s="29">
        <f t="shared" si="1198"/>
        <v>0.87796474832909455</v>
      </c>
      <c r="Z2178" s="30">
        <f>IF(S2178="",0,VLOOKUP(S2178,[1]!Costo_Twist,2,FALSE)*W2178)</f>
        <v>144.89698228701542</v>
      </c>
      <c r="AA2178" s="31" t="s">
        <v>66</v>
      </c>
      <c r="AB2178" s="31"/>
      <c r="AC2178" s="31" t="s">
        <v>2424</v>
      </c>
      <c r="AD2178" s="34">
        <f t="shared" si="1199"/>
        <v>9</v>
      </c>
      <c r="AE2178" s="33">
        <f t="shared" si="1200"/>
        <v>0.1875</v>
      </c>
      <c r="AF2178" s="33">
        <f t="shared" si="1201"/>
        <v>5.5450405157627021</v>
      </c>
      <c r="AG2178" s="33">
        <f t="shared" si="1202"/>
        <v>0.16635121547288106</v>
      </c>
      <c r="AH2178" s="34">
        <f>IF(AA2178="",0,VLOOKUP(AA2178,[1]!Costo_Twist,2,FALSE)*AE2178)</f>
        <v>47.001582044533812</v>
      </c>
      <c r="AI2178" s="35" t="s">
        <v>68</v>
      </c>
      <c r="AJ2178" s="35"/>
      <c r="AK2178" s="35">
        <v>123.5</v>
      </c>
      <c r="AL2178" s="35">
        <f t="shared" si="1203"/>
        <v>123.5</v>
      </c>
      <c r="AM2178" s="29">
        <f t="shared" si="1204"/>
        <v>2.5729166666666665</v>
      </c>
      <c r="AN2178" s="29">
        <f t="shared" si="1205"/>
        <v>76.090278188521523</v>
      </c>
      <c r="AO2178" s="29">
        <f t="shared" si="1206"/>
        <v>2.2827083456556454</v>
      </c>
      <c r="AP2178" s="30">
        <f>IF(AI2178="",0,VLOOKUP(AI2178,[1]!Costo_Twist,2,FALSE)*AM2178)</f>
        <v>174.58126336852271</v>
      </c>
      <c r="AQ2178" s="42"/>
      <c r="AR2178" s="42"/>
      <c r="AS2178" s="42"/>
      <c r="AT2178" s="42">
        <f t="shared" si="1207"/>
        <v>0</v>
      </c>
      <c r="AU2178" s="43">
        <f t="shared" si="1208"/>
        <v>0</v>
      </c>
      <c r="AV2178" s="43">
        <f t="shared" si="1209"/>
        <v>0</v>
      </c>
      <c r="AW2178" s="43">
        <f t="shared" si="1210"/>
        <v>0</v>
      </c>
      <c r="AX2178" s="44">
        <f>IF(AQ2178="",0,VLOOKUP(AQ2178,[1]!Costo_Twist,2,FALSE)*AU2178)</f>
        <v>0</v>
      </c>
      <c r="AY2178" s="36">
        <f t="shared" si="1211"/>
        <v>366.47982770007195</v>
      </c>
      <c r="AZ2178" s="41">
        <f t="shared" si="1212"/>
        <v>3.75</v>
      </c>
      <c r="BA2178" s="37">
        <f t="shared" si="1213"/>
        <v>127.75</v>
      </c>
      <c r="BB2178" s="37" t="str">
        <f t="shared" si="1214"/>
        <v>ok</v>
      </c>
      <c r="BC2178" s="37" t="str">
        <f t="shared" si="1215"/>
        <v>ok</v>
      </c>
      <c r="BD2178" s="5"/>
      <c r="BE2178" s="11" t="b">
        <f t="shared" si="1216"/>
        <v>0</v>
      </c>
      <c r="BF2178" s="11" t="b">
        <f t="shared" si="1217"/>
        <v>0</v>
      </c>
      <c r="BG2178" s="11" t="b">
        <f t="shared" si="1218"/>
        <v>0</v>
      </c>
      <c r="BH2178" s="11" t="b">
        <f t="shared" si="1219"/>
        <v>0</v>
      </c>
      <c r="BI2178" s="11" t="b">
        <f t="shared" si="1220"/>
        <v>0</v>
      </c>
      <c r="BJ2178" s="11">
        <f t="shared" si="1221"/>
        <v>76.090278188521523</v>
      </c>
      <c r="BK2178" s="11" t="b">
        <f t="shared" si="1222"/>
        <v>0</v>
      </c>
      <c r="BL2178" s="11" t="b">
        <f t="shared" si="1223"/>
        <v>0</v>
      </c>
      <c r="BM2178" s="11">
        <f t="shared" si="1224"/>
        <v>29.265491610969818</v>
      </c>
      <c r="BN2178" s="11" t="b">
        <f t="shared" si="1225"/>
        <v>0</v>
      </c>
      <c r="BO2178" s="11">
        <f t="shared" si="1226"/>
        <v>5.5450405157627021</v>
      </c>
      <c r="BP2178" s="11" t="b">
        <f t="shared" si="1227"/>
        <v>0</v>
      </c>
      <c r="BQ2178" s="11" t="b">
        <f t="shared" si="1228"/>
        <v>0</v>
      </c>
      <c r="BR2178" s="11" t="b">
        <f t="shared" si="1229"/>
        <v>0</v>
      </c>
    </row>
    <row r="2179" spans="1:70" ht="12.75" customHeight="1" x14ac:dyDescent="0.75">
      <c r="A2179" s="24" t="s">
        <v>2393</v>
      </c>
      <c r="B2179" s="25" t="s">
        <v>2394</v>
      </c>
      <c r="C2179" s="24" t="s">
        <v>85</v>
      </c>
      <c r="D2179" s="26" t="s">
        <v>41</v>
      </c>
      <c r="E2179" s="24" t="s">
        <v>2610</v>
      </c>
      <c r="F2179" s="24" t="s">
        <v>2610</v>
      </c>
      <c r="G2179" s="25" t="s">
        <v>2222</v>
      </c>
      <c r="H2179" s="26"/>
      <c r="I2179" s="26"/>
      <c r="J2179" s="26"/>
      <c r="K2179" s="26"/>
      <c r="L2179" s="26"/>
      <c r="M2179" s="26"/>
      <c r="N2179" s="26"/>
      <c r="O2179" s="40"/>
      <c r="P2179" s="31" t="s">
        <v>80</v>
      </c>
      <c r="Q2179" s="32">
        <v>124</v>
      </c>
      <c r="R2179" s="60">
        <f t="shared" si="1194"/>
        <v>0</v>
      </c>
      <c r="S2179" s="35" t="s">
        <v>65</v>
      </c>
      <c r="T2179" s="35"/>
      <c r="U2179" s="30">
        <v>22.5</v>
      </c>
      <c r="V2179" s="30">
        <f t="shared" si="1195"/>
        <v>22.5</v>
      </c>
      <c r="W2179" s="29">
        <f t="shared" si="1196"/>
        <v>0.46875</v>
      </c>
      <c r="X2179" s="29">
        <f t="shared" si="1197"/>
        <v>13.862601289406756</v>
      </c>
      <c r="Y2179" s="29">
        <f t="shared" si="1198"/>
        <v>0.41587803868220269</v>
      </c>
      <c r="Z2179" s="30">
        <f>IF(S2179="",0,VLOOKUP(S2179,[1]!Costo_Twist,2,FALSE)*W2179)</f>
        <v>68.635412662270468</v>
      </c>
      <c r="AA2179" s="31" t="s">
        <v>68</v>
      </c>
      <c r="AB2179" s="31"/>
      <c r="AC2179" s="31" t="s">
        <v>2434</v>
      </c>
      <c r="AD2179" s="34">
        <f t="shared" si="1199"/>
        <v>44</v>
      </c>
      <c r="AE2179" s="33">
        <f t="shared" si="1200"/>
        <v>0.91666666666666663</v>
      </c>
      <c r="AF2179" s="33">
        <f t="shared" si="1201"/>
        <v>27.10908696595099</v>
      </c>
      <c r="AG2179" s="33">
        <f t="shared" si="1202"/>
        <v>0.81327260897852971</v>
      </c>
      <c r="AH2179" s="34">
        <f>IF(AA2179="",0,VLOOKUP(AA2179,[1]!Costo_Twist,2,FALSE)*AE2179)</f>
        <v>62.198992617125505</v>
      </c>
      <c r="AI2179" s="35" t="s">
        <v>71</v>
      </c>
      <c r="AJ2179" s="35"/>
      <c r="AK2179" s="35" t="s">
        <v>2424</v>
      </c>
      <c r="AL2179" s="35">
        <f t="shared" si="1203"/>
        <v>9</v>
      </c>
      <c r="AM2179" s="29">
        <f t="shared" si="1204"/>
        <v>0.1875</v>
      </c>
      <c r="AN2179" s="29">
        <f t="shared" si="1205"/>
        <v>5.5450405157627021</v>
      </c>
      <c r="AO2179" s="29">
        <f t="shared" si="1206"/>
        <v>0.16635121547288106</v>
      </c>
      <c r="AP2179" s="30">
        <f>IF(AI2179="",0,VLOOKUP(AI2179,[1]!Costo_Twist,2,FALSE)*AM2179)</f>
        <v>54.469090989738888</v>
      </c>
      <c r="AQ2179" s="42"/>
      <c r="AR2179" s="42"/>
      <c r="AS2179" s="42"/>
      <c r="AT2179" s="42">
        <f t="shared" si="1207"/>
        <v>0</v>
      </c>
      <c r="AU2179" s="43">
        <f t="shared" si="1208"/>
        <v>0</v>
      </c>
      <c r="AV2179" s="43">
        <f t="shared" si="1209"/>
        <v>0</v>
      </c>
      <c r="AW2179" s="43">
        <f t="shared" si="1210"/>
        <v>0</v>
      </c>
      <c r="AX2179" s="44">
        <f>IF(AQ2179="",0,VLOOKUP(AQ2179,[1]!Costo_Twist,2,FALSE)*AU2179)</f>
        <v>0</v>
      </c>
      <c r="AY2179" s="36">
        <f t="shared" si="1211"/>
        <v>185.30349626913488</v>
      </c>
      <c r="AZ2179" s="41">
        <f t="shared" si="1212"/>
        <v>1.5729166666666665</v>
      </c>
      <c r="BA2179" s="37">
        <f t="shared" si="1213"/>
        <v>125.57291666666667</v>
      </c>
      <c r="BB2179" s="37" t="str">
        <f t="shared" si="1214"/>
        <v>ok</v>
      </c>
      <c r="BC2179" s="37" t="str">
        <f t="shared" si="1215"/>
        <v>ok</v>
      </c>
      <c r="BD2179" s="5"/>
      <c r="BE2179" s="11" t="b">
        <f t="shared" si="1216"/>
        <v>0</v>
      </c>
      <c r="BF2179" s="11" t="b">
        <f t="shared" si="1217"/>
        <v>0</v>
      </c>
      <c r="BG2179" s="11" t="b">
        <f t="shared" si="1218"/>
        <v>0</v>
      </c>
      <c r="BH2179" s="11" t="b">
        <f t="shared" si="1219"/>
        <v>0</v>
      </c>
      <c r="BI2179" s="11" t="b">
        <f t="shared" si="1220"/>
        <v>0</v>
      </c>
      <c r="BJ2179" s="11">
        <f t="shared" si="1221"/>
        <v>27.10908696595099</v>
      </c>
      <c r="BK2179" s="11">
        <f t="shared" si="1222"/>
        <v>5.5450405157627021</v>
      </c>
      <c r="BL2179" s="11" t="b">
        <f t="shared" si="1223"/>
        <v>0</v>
      </c>
      <c r="BM2179" s="11">
        <f t="shared" si="1224"/>
        <v>13.862601289406756</v>
      </c>
      <c r="BN2179" s="11" t="b">
        <f t="shared" si="1225"/>
        <v>0</v>
      </c>
      <c r="BO2179" s="11" t="b">
        <f t="shared" si="1226"/>
        <v>0</v>
      </c>
      <c r="BP2179" s="11" t="b">
        <f t="shared" si="1227"/>
        <v>0</v>
      </c>
      <c r="BQ2179" s="11" t="b">
        <f t="shared" si="1228"/>
        <v>0</v>
      </c>
      <c r="BR2179" s="11" t="b">
        <f t="shared" si="1229"/>
        <v>0</v>
      </c>
    </row>
    <row r="2180" spans="1:70" ht="12.75" customHeight="1" x14ac:dyDescent="0.75">
      <c r="A2180" s="24" t="s">
        <v>2393</v>
      </c>
      <c r="B2180" s="25" t="s">
        <v>2394</v>
      </c>
      <c r="C2180" s="24" t="s">
        <v>85</v>
      </c>
      <c r="D2180" s="26" t="s">
        <v>41</v>
      </c>
      <c r="E2180" s="24" t="s">
        <v>2610</v>
      </c>
      <c r="F2180" s="24" t="s">
        <v>2610</v>
      </c>
      <c r="G2180" s="25" t="s">
        <v>2223</v>
      </c>
      <c r="H2180" s="26"/>
      <c r="I2180" s="26"/>
      <c r="J2180" s="26"/>
      <c r="K2180" s="26"/>
      <c r="L2180" s="26"/>
      <c r="M2180" s="26"/>
      <c r="N2180" s="26"/>
      <c r="O2180" s="40"/>
      <c r="P2180" s="31" t="s">
        <v>79</v>
      </c>
      <c r="Q2180" s="32">
        <v>128</v>
      </c>
      <c r="R2180" s="60">
        <f t="shared" si="1194"/>
        <v>0</v>
      </c>
      <c r="S2180" s="35" t="s">
        <v>65</v>
      </c>
      <c r="T2180" s="35"/>
      <c r="U2180" s="30">
        <v>18.5</v>
      </c>
      <c r="V2180" s="30">
        <f t="shared" si="1195"/>
        <v>18.5</v>
      </c>
      <c r="W2180" s="29">
        <f t="shared" si="1196"/>
        <v>0.38541666666666669</v>
      </c>
      <c r="X2180" s="29">
        <f t="shared" si="1197"/>
        <v>11.398138837956667</v>
      </c>
      <c r="Y2180" s="29">
        <f t="shared" si="1198"/>
        <v>0.34194416513870002</v>
      </c>
      <c r="Z2180" s="30">
        <f>IF(S2180="",0,VLOOKUP(S2180,[1]!Costo_Twist,2,FALSE)*W2180)</f>
        <v>56.433561522311273</v>
      </c>
      <c r="AA2180" s="31" t="s">
        <v>68</v>
      </c>
      <c r="AB2180" s="31"/>
      <c r="AC2180" s="31">
        <v>21.5</v>
      </c>
      <c r="AD2180" s="34">
        <f t="shared" si="1199"/>
        <v>21.5</v>
      </c>
      <c r="AE2180" s="33">
        <f t="shared" si="1200"/>
        <v>0.44791666666666669</v>
      </c>
      <c r="AF2180" s="33">
        <f t="shared" si="1201"/>
        <v>13.246485676544234</v>
      </c>
      <c r="AG2180" s="33">
        <f t="shared" si="1202"/>
        <v>0.39739457029632702</v>
      </c>
      <c r="AH2180" s="34">
        <f>IF(AA2180="",0,VLOOKUP(AA2180,[1]!Costo_Twist,2,FALSE)*AE2180)</f>
        <v>30.392689574277238</v>
      </c>
      <c r="AI2180" s="35" t="s">
        <v>71</v>
      </c>
      <c r="AJ2180" s="35"/>
      <c r="AK2180" s="35" t="s">
        <v>2398</v>
      </c>
      <c r="AL2180" s="35">
        <f t="shared" si="1203"/>
        <v>4</v>
      </c>
      <c r="AM2180" s="29">
        <f t="shared" si="1204"/>
        <v>8.3333333333333329E-2</v>
      </c>
      <c r="AN2180" s="29">
        <f t="shared" si="1205"/>
        <v>2.4644624514500899</v>
      </c>
      <c r="AO2180" s="29">
        <f t="shared" si="1206"/>
        <v>7.3933873543502698E-2</v>
      </c>
      <c r="AP2180" s="30">
        <f>IF(AI2180="",0,VLOOKUP(AI2180,[1]!Costo_Twist,2,FALSE)*AM2180)</f>
        <v>24.208484884328392</v>
      </c>
      <c r="AQ2180" s="42"/>
      <c r="AR2180" s="42"/>
      <c r="AS2180" s="42"/>
      <c r="AT2180" s="42">
        <f t="shared" si="1207"/>
        <v>0</v>
      </c>
      <c r="AU2180" s="43">
        <f t="shared" si="1208"/>
        <v>0</v>
      </c>
      <c r="AV2180" s="43">
        <f t="shared" si="1209"/>
        <v>0</v>
      </c>
      <c r="AW2180" s="43">
        <f t="shared" si="1210"/>
        <v>0</v>
      </c>
      <c r="AX2180" s="44">
        <f>IF(AQ2180="",0,VLOOKUP(AQ2180,[1]!Costo_Twist,2,FALSE)*AU2180)</f>
        <v>0</v>
      </c>
      <c r="AY2180" s="36">
        <f t="shared" si="1211"/>
        <v>111.03473598091691</v>
      </c>
      <c r="AZ2180" s="41">
        <f t="shared" si="1212"/>
        <v>0.91666666666666674</v>
      </c>
      <c r="BA2180" s="37">
        <f t="shared" si="1213"/>
        <v>128.91666666666666</v>
      </c>
      <c r="BB2180" s="37" t="str">
        <f t="shared" si="1214"/>
        <v>ok</v>
      </c>
      <c r="BC2180" s="37" t="str">
        <f t="shared" si="1215"/>
        <v>ok</v>
      </c>
      <c r="BD2180" s="5"/>
      <c r="BE2180" s="11" t="b">
        <f t="shared" si="1216"/>
        <v>0</v>
      </c>
      <c r="BF2180" s="11" t="b">
        <f t="shared" si="1217"/>
        <v>0</v>
      </c>
      <c r="BG2180" s="11" t="b">
        <f t="shared" si="1218"/>
        <v>0</v>
      </c>
      <c r="BH2180" s="11" t="b">
        <f t="shared" si="1219"/>
        <v>0</v>
      </c>
      <c r="BI2180" s="11" t="b">
        <f t="shared" si="1220"/>
        <v>0</v>
      </c>
      <c r="BJ2180" s="11">
        <f t="shared" si="1221"/>
        <v>13.246485676544234</v>
      </c>
      <c r="BK2180" s="11">
        <f t="shared" si="1222"/>
        <v>2.4644624514500899</v>
      </c>
      <c r="BL2180" s="11" t="b">
        <f t="shared" si="1223"/>
        <v>0</v>
      </c>
      <c r="BM2180" s="11">
        <f t="shared" si="1224"/>
        <v>11.398138837956667</v>
      </c>
      <c r="BN2180" s="11" t="b">
        <f t="shared" si="1225"/>
        <v>0</v>
      </c>
      <c r="BO2180" s="11" t="b">
        <f t="shared" si="1226"/>
        <v>0</v>
      </c>
      <c r="BP2180" s="11" t="b">
        <f t="shared" si="1227"/>
        <v>0</v>
      </c>
      <c r="BQ2180" s="11" t="b">
        <f t="shared" si="1228"/>
        <v>0</v>
      </c>
      <c r="BR2180" s="11" t="b">
        <f t="shared" si="1229"/>
        <v>0</v>
      </c>
    </row>
    <row r="2181" spans="1:70" ht="12.75" customHeight="1" x14ac:dyDescent="0.75">
      <c r="A2181" s="24" t="s">
        <v>2393</v>
      </c>
      <c r="B2181" s="25" t="s">
        <v>2394</v>
      </c>
      <c r="C2181" s="24" t="s">
        <v>85</v>
      </c>
      <c r="D2181" s="26" t="s">
        <v>41</v>
      </c>
      <c r="E2181" s="24" t="s">
        <v>2610</v>
      </c>
      <c r="F2181" s="24" t="s">
        <v>2610</v>
      </c>
      <c r="G2181" s="25" t="s">
        <v>2224</v>
      </c>
      <c r="H2181" s="26"/>
      <c r="I2181" s="26"/>
      <c r="J2181" s="26"/>
      <c r="K2181" s="26"/>
      <c r="L2181" s="26"/>
      <c r="M2181" s="26"/>
      <c r="N2181" s="26"/>
      <c r="O2181" s="40"/>
      <c r="P2181" s="31" t="s">
        <v>79</v>
      </c>
      <c r="Q2181" s="32">
        <v>128</v>
      </c>
      <c r="R2181" s="60">
        <f t="shared" si="1194"/>
        <v>0</v>
      </c>
      <c r="S2181" s="35" t="s">
        <v>65</v>
      </c>
      <c r="T2181" s="35"/>
      <c r="U2181" s="35">
        <v>12.5</v>
      </c>
      <c r="V2181" s="30">
        <f t="shared" si="1195"/>
        <v>12.5</v>
      </c>
      <c r="W2181" s="29">
        <f t="shared" si="1196"/>
        <v>0.26041666666666669</v>
      </c>
      <c r="X2181" s="29">
        <f t="shared" si="1197"/>
        <v>7.7014451607815317</v>
      </c>
      <c r="Y2181" s="29">
        <f t="shared" si="1198"/>
        <v>0.23104335482344596</v>
      </c>
      <c r="Z2181" s="30">
        <f>IF(S2181="",0,VLOOKUP(S2181,[1]!Costo_Twist,2,FALSE)*W2181)</f>
        <v>38.130784812372482</v>
      </c>
      <c r="AA2181" s="31" t="s">
        <v>67</v>
      </c>
      <c r="AB2181" s="31"/>
      <c r="AC2181" s="31">
        <v>5.5</v>
      </c>
      <c r="AD2181" s="34">
        <f t="shared" si="1199"/>
        <v>5.5</v>
      </c>
      <c r="AE2181" s="33">
        <f t="shared" si="1200"/>
        <v>0.11458333333333333</v>
      </c>
      <c r="AF2181" s="33">
        <f t="shared" si="1201"/>
        <v>3.3886358707438737</v>
      </c>
      <c r="AG2181" s="33">
        <f t="shared" si="1202"/>
        <v>0.10165907612231621</v>
      </c>
      <c r="AH2181" s="34">
        <f>IF(AA2181="",0,VLOOKUP(AA2181,[1]!Costo_Twist,2,FALSE)*AE2181)</f>
        <v>23.220125972144185</v>
      </c>
      <c r="AI2181" s="35" t="s">
        <v>68</v>
      </c>
      <c r="AJ2181" s="35"/>
      <c r="AK2181" s="35">
        <v>1.5</v>
      </c>
      <c r="AL2181" s="35">
        <f t="shared" si="1203"/>
        <v>1.5</v>
      </c>
      <c r="AM2181" s="29">
        <f t="shared" si="1204"/>
        <v>3.125E-2</v>
      </c>
      <c r="AN2181" s="29">
        <f t="shared" si="1205"/>
        <v>0.92417341929378372</v>
      </c>
      <c r="AO2181" s="29">
        <f t="shared" si="1206"/>
        <v>2.7725202578813512E-2</v>
      </c>
      <c r="AP2181" s="30">
        <f>IF(AI2181="",0,VLOOKUP(AI2181,[1]!Costo_Twist,2,FALSE)*AM2181)</f>
        <v>2.1204202028565513</v>
      </c>
      <c r="AQ2181" s="42"/>
      <c r="AR2181" s="42"/>
      <c r="AS2181" s="42"/>
      <c r="AT2181" s="42">
        <f t="shared" si="1207"/>
        <v>0</v>
      </c>
      <c r="AU2181" s="43">
        <f t="shared" si="1208"/>
        <v>0</v>
      </c>
      <c r="AV2181" s="43">
        <f t="shared" si="1209"/>
        <v>0</v>
      </c>
      <c r="AW2181" s="43">
        <f t="shared" si="1210"/>
        <v>0</v>
      </c>
      <c r="AX2181" s="44">
        <f>IF(AQ2181="",0,VLOOKUP(AQ2181,[1]!Costo_Twist,2,FALSE)*AU2181)</f>
        <v>0</v>
      </c>
      <c r="AY2181" s="36">
        <f t="shared" si="1211"/>
        <v>63.471330987373221</v>
      </c>
      <c r="AZ2181" s="41">
        <f t="shared" si="1212"/>
        <v>0.40625</v>
      </c>
      <c r="BA2181" s="37">
        <f t="shared" si="1213"/>
        <v>128.40625</v>
      </c>
      <c r="BB2181" s="37" t="str">
        <f t="shared" si="1214"/>
        <v>ok</v>
      </c>
      <c r="BC2181" s="37" t="str">
        <f t="shared" si="1215"/>
        <v>ok</v>
      </c>
      <c r="BD2181" s="5"/>
      <c r="BE2181" s="11" t="b">
        <f t="shared" si="1216"/>
        <v>0</v>
      </c>
      <c r="BF2181" s="11" t="b">
        <f t="shared" si="1217"/>
        <v>0</v>
      </c>
      <c r="BG2181" s="11" t="b">
        <f t="shared" si="1218"/>
        <v>0</v>
      </c>
      <c r="BH2181" s="11" t="b">
        <f t="shared" si="1219"/>
        <v>0</v>
      </c>
      <c r="BI2181" s="11" t="b">
        <f t="shared" si="1220"/>
        <v>0</v>
      </c>
      <c r="BJ2181" s="11">
        <f t="shared" si="1221"/>
        <v>0.92417341929378372</v>
      </c>
      <c r="BK2181" s="11" t="b">
        <f t="shared" si="1222"/>
        <v>0</v>
      </c>
      <c r="BL2181" s="11" t="b">
        <f t="shared" si="1223"/>
        <v>0</v>
      </c>
      <c r="BM2181" s="11">
        <f t="shared" si="1224"/>
        <v>7.7014451607815317</v>
      </c>
      <c r="BN2181" s="11" t="b">
        <f t="shared" si="1225"/>
        <v>0</v>
      </c>
      <c r="BO2181" s="11" t="b">
        <f t="shared" si="1226"/>
        <v>0</v>
      </c>
      <c r="BP2181" s="11" t="b">
        <f t="shared" si="1227"/>
        <v>0</v>
      </c>
      <c r="BQ2181" s="11" t="b">
        <f t="shared" si="1228"/>
        <v>0</v>
      </c>
      <c r="BR2181" s="11">
        <f t="shared" si="1229"/>
        <v>3.3886358707438737</v>
      </c>
    </row>
    <row r="2182" spans="1:70" ht="12.75" customHeight="1" x14ac:dyDescent="0.75">
      <c r="A2182" s="24" t="s">
        <v>2393</v>
      </c>
      <c r="B2182" s="25" t="s">
        <v>2394</v>
      </c>
      <c r="C2182" s="24" t="s">
        <v>85</v>
      </c>
      <c r="D2182" s="26" t="s">
        <v>41</v>
      </c>
      <c r="E2182" s="24" t="s">
        <v>2610</v>
      </c>
      <c r="F2182" s="24" t="s">
        <v>2610</v>
      </c>
      <c r="G2182" s="25" t="s">
        <v>2225</v>
      </c>
      <c r="H2182" s="26"/>
      <c r="I2182" s="26"/>
      <c r="J2182" s="26"/>
      <c r="K2182" s="26"/>
      <c r="L2182" s="26"/>
      <c r="M2182" s="26"/>
      <c r="N2182" s="26"/>
      <c r="O2182" s="40"/>
      <c r="P2182" s="31" t="s">
        <v>79</v>
      </c>
      <c r="Q2182" s="32">
        <v>128</v>
      </c>
      <c r="R2182" s="60">
        <f t="shared" si="1194"/>
        <v>0</v>
      </c>
      <c r="S2182" s="35" t="s">
        <v>65</v>
      </c>
      <c r="T2182" s="35"/>
      <c r="U2182" s="35" t="s">
        <v>2405</v>
      </c>
      <c r="V2182" s="30">
        <f t="shared" si="1195"/>
        <v>5</v>
      </c>
      <c r="W2182" s="29">
        <f t="shared" si="1196"/>
        <v>0.10416666666666667</v>
      </c>
      <c r="X2182" s="29">
        <f t="shared" si="1197"/>
        <v>3.0805780643126126</v>
      </c>
      <c r="Y2182" s="29">
        <f t="shared" si="1198"/>
        <v>9.241734192937838E-2</v>
      </c>
      <c r="Z2182" s="30">
        <f>IF(S2182="",0,VLOOKUP(S2182,[1]!Costo_Twist,2,FALSE)*W2182)</f>
        <v>15.252313924948993</v>
      </c>
      <c r="AA2182" s="31" t="s">
        <v>68</v>
      </c>
      <c r="AB2182" s="31"/>
      <c r="AC2182" s="31" t="s">
        <v>2405</v>
      </c>
      <c r="AD2182" s="34">
        <f t="shared" si="1199"/>
        <v>5</v>
      </c>
      <c r="AE2182" s="33">
        <f t="shared" si="1200"/>
        <v>0.10416666666666667</v>
      </c>
      <c r="AF2182" s="33">
        <f t="shared" si="1201"/>
        <v>3.0805780643126126</v>
      </c>
      <c r="AG2182" s="33">
        <f t="shared" si="1202"/>
        <v>9.241734192937838E-2</v>
      </c>
      <c r="AH2182" s="34">
        <f>IF(AA2182="",0,VLOOKUP(AA2182,[1]!Costo_Twist,2,FALSE)*AE2182)</f>
        <v>7.068067342855171</v>
      </c>
      <c r="AI2182" s="35" t="s">
        <v>71</v>
      </c>
      <c r="AJ2182" s="35"/>
      <c r="AK2182" s="35" t="s">
        <v>2395</v>
      </c>
      <c r="AL2182" s="35">
        <f t="shared" si="1203"/>
        <v>1</v>
      </c>
      <c r="AM2182" s="29">
        <f t="shared" si="1204"/>
        <v>2.0833333333333332E-2</v>
      </c>
      <c r="AN2182" s="29">
        <f t="shared" si="1205"/>
        <v>0.61611561286252248</v>
      </c>
      <c r="AO2182" s="29">
        <f t="shared" si="1206"/>
        <v>1.8483468385875675E-2</v>
      </c>
      <c r="AP2182" s="30">
        <f>IF(AI2182="",0,VLOOKUP(AI2182,[1]!Costo_Twist,2,FALSE)*AM2182)</f>
        <v>6.052121221082098</v>
      </c>
      <c r="AQ2182" s="42"/>
      <c r="AR2182" s="42"/>
      <c r="AS2182" s="42"/>
      <c r="AT2182" s="42">
        <f t="shared" si="1207"/>
        <v>0</v>
      </c>
      <c r="AU2182" s="43">
        <f t="shared" si="1208"/>
        <v>0</v>
      </c>
      <c r="AV2182" s="43">
        <f t="shared" si="1209"/>
        <v>0</v>
      </c>
      <c r="AW2182" s="43">
        <f t="shared" si="1210"/>
        <v>0</v>
      </c>
      <c r="AX2182" s="44">
        <f>IF(AQ2182="",0,VLOOKUP(AQ2182,[1]!Costo_Twist,2,FALSE)*AU2182)</f>
        <v>0</v>
      </c>
      <c r="AY2182" s="36">
        <f t="shared" si="1211"/>
        <v>28.372502488886262</v>
      </c>
      <c r="AZ2182" s="41">
        <f t="shared" si="1212"/>
        <v>0.22916666666666669</v>
      </c>
      <c r="BA2182" s="37">
        <f t="shared" si="1213"/>
        <v>128.22916666666666</v>
      </c>
      <c r="BB2182" s="37" t="str">
        <f t="shared" si="1214"/>
        <v>ok</v>
      </c>
      <c r="BC2182" s="37" t="str">
        <f t="shared" si="1215"/>
        <v>ok</v>
      </c>
      <c r="BD2182" s="5"/>
      <c r="BE2182" s="11" t="b">
        <f t="shared" si="1216"/>
        <v>0</v>
      </c>
      <c r="BF2182" s="11" t="b">
        <f t="shared" si="1217"/>
        <v>0</v>
      </c>
      <c r="BG2182" s="11" t="b">
        <f t="shared" si="1218"/>
        <v>0</v>
      </c>
      <c r="BH2182" s="11" t="b">
        <f t="shared" si="1219"/>
        <v>0</v>
      </c>
      <c r="BI2182" s="11" t="b">
        <f t="shared" si="1220"/>
        <v>0</v>
      </c>
      <c r="BJ2182" s="11">
        <f t="shared" si="1221"/>
        <v>3.0805780643126126</v>
      </c>
      <c r="BK2182" s="11">
        <f t="shared" si="1222"/>
        <v>0.61611561286252248</v>
      </c>
      <c r="BL2182" s="11" t="b">
        <f t="shared" si="1223"/>
        <v>0</v>
      </c>
      <c r="BM2182" s="11">
        <f t="shared" si="1224"/>
        <v>3.0805780643126126</v>
      </c>
      <c r="BN2182" s="11" t="b">
        <f t="shared" si="1225"/>
        <v>0</v>
      </c>
      <c r="BO2182" s="11" t="b">
        <f t="shared" si="1226"/>
        <v>0</v>
      </c>
      <c r="BP2182" s="11" t="b">
        <f t="shared" si="1227"/>
        <v>0</v>
      </c>
      <c r="BQ2182" s="11" t="b">
        <f t="shared" si="1228"/>
        <v>0</v>
      </c>
      <c r="BR2182" s="11" t="b">
        <f t="shared" si="1229"/>
        <v>0</v>
      </c>
    </row>
    <row r="2183" spans="1:70" ht="12.75" customHeight="1" x14ac:dyDescent="0.75">
      <c r="A2183" s="24" t="s">
        <v>2393</v>
      </c>
      <c r="B2183" s="25" t="s">
        <v>2394</v>
      </c>
      <c r="C2183" s="24" t="s">
        <v>85</v>
      </c>
      <c r="D2183" s="26" t="s">
        <v>41</v>
      </c>
      <c r="E2183" s="24" t="s">
        <v>2610</v>
      </c>
      <c r="F2183" s="24" t="s">
        <v>2610</v>
      </c>
      <c r="G2183" s="25" t="s">
        <v>2226</v>
      </c>
      <c r="H2183" s="26"/>
      <c r="I2183" s="26"/>
      <c r="J2183" s="26"/>
      <c r="K2183" s="26"/>
      <c r="L2183" s="26"/>
      <c r="M2183" s="26"/>
      <c r="N2183" s="26"/>
      <c r="O2183" s="40"/>
      <c r="P2183" s="31" t="s">
        <v>81</v>
      </c>
      <c r="Q2183" s="32">
        <v>120</v>
      </c>
      <c r="R2183" s="60">
        <f t="shared" si="1194"/>
        <v>0</v>
      </c>
      <c r="S2183" s="35" t="s">
        <v>64</v>
      </c>
      <c r="T2183" s="35"/>
      <c r="U2183" s="35" t="s">
        <v>2508</v>
      </c>
      <c r="V2183" s="30">
        <f t="shared" si="1195"/>
        <v>51</v>
      </c>
      <c r="W2183" s="29">
        <f t="shared" si="1196"/>
        <v>1.0625</v>
      </c>
      <c r="X2183" s="29">
        <f t="shared" si="1197"/>
        <v>31.421896255988646</v>
      </c>
      <c r="Y2183" s="29">
        <f t="shared" si="1198"/>
        <v>0.94265688767965938</v>
      </c>
      <c r="Z2183" s="30">
        <f>IF(S2183="",0,VLOOKUP(S2183,[1]!Costo_Twist,2,FALSE)*W2183)</f>
        <v>131.92632403820562</v>
      </c>
      <c r="AA2183" s="31" t="s">
        <v>65</v>
      </c>
      <c r="AB2183" s="31"/>
      <c r="AC2183" s="31">
        <v>173.5</v>
      </c>
      <c r="AD2183" s="34">
        <f t="shared" si="1199"/>
        <v>173.5</v>
      </c>
      <c r="AE2183" s="33">
        <f t="shared" si="1200"/>
        <v>3.6145833333333335</v>
      </c>
      <c r="AF2183" s="33">
        <f t="shared" si="1201"/>
        <v>106.89605883164765</v>
      </c>
      <c r="AG2183" s="33">
        <f t="shared" si="1202"/>
        <v>3.2068817649494292</v>
      </c>
      <c r="AH2183" s="34">
        <f>IF(AA2183="",0,VLOOKUP(AA2183,[1]!Costo_Twist,2,FALSE)*AE2183)</f>
        <v>529.25529319573002</v>
      </c>
      <c r="AI2183" s="35" t="s">
        <v>66</v>
      </c>
      <c r="AJ2183" s="35"/>
      <c r="AK2183" s="35">
        <v>24.5</v>
      </c>
      <c r="AL2183" s="35">
        <f t="shared" si="1203"/>
        <v>24.5</v>
      </c>
      <c r="AM2183" s="29">
        <f t="shared" si="1204"/>
        <v>0.51041666666666663</v>
      </c>
      <c r="AN2183" s="29">
        <f t="shared" si="1205"/>
        <v>15.094832515131801</v>
      </c>
      <c r="AO2183" s="29">
        <f t="shared" si="1206"/>
        <v>0.45284497545395402</v>
      </c>
      <c r="AP2183" s="30">
        <f>IF(AI2183="",0,VLOOKUP(AI2183,[1]!Costo_Twist,2,FALSE)*AM2183)</f>
        <v>127.94875112123093</v>
      </c>
      <c r="AQ2183" s="42"/>
      <c r="AR2183" s="42"/>
      <c r="AS2183" s="42"/>
      <c r="AT2183" s="42">
        <f t="shared" si="1207"/>
        <v>0</v>
      </c>
      <c r="AU2183" s="43">
        <f t="shared" si="1208"/>
        <v>0</v>
      </c>
      <c r="AV2183" s="43">
        <f t="shared" si="1209"/>
        <v>0</v>
      </c>
      <c r="AW2183" s="43">
        <f t="shared" si="1210"/>
        <v>0</v>
      </c>
      <c r="AX2183" s="44">
        <f>IF(AQ2183="",0,VLOOKUP(AQ2183,[1]!Costo_Twist,2,FALSE)*AU2183)</f>
        <v>0</v>
      </c>
      <c r="AY2183" s="36">
        <f t="shared" si="1211"/>
        <v>789.13036835516652</v>
      </c>
      <c r="AZ2183" s="41">
        <f t="shared" si="1212"/>
        <v>5.1875000000000009</v>
      </c>
      <c r="BA2183" s="37">
        <f t="shared" si="1213"/>
        <v>125.1875</v>
      </c>
      <c r="BB2183" s="37" t="str">
        <f t="shared" si="1214"/>
        <v>ok</v>
      </c>
      <c r="BC2183" s="37" t="str">
        <f t="shared" si="1215"/>
        <v>ok</v>
      </c>
      <c r="BD2183" s="5"/>
      <c r="BE2183" s="11" t="b">
        <f t="shared" si="1216"/>
        <v>0</v>
      </c>
      <c r="BF2183" s="11" t="b">
        <f t="shared" si="1217"/>
        <v>0</v>
      </c>
      <c r="BG2183" s="11" t="b">
        <f t="shared" si="1218"/>
        <v>0</v>
      </c>
      <c r="BH2183" s="11" t="b">
        <f t="shared" si="1219"/>
        <v>0</v>
      </c>
      <c r="BI2183" s="11" t="b">
        <f t="shared" si="1220"/>
        <v>0</v>
      </c>
      <c r="BJ2183" s="11" t="b">
        <f t="shared" si="1221"/>
        <v>0</v>
      </c>
      <c r="BK2183" s="11" t="b">
        <f t="shared" si="1222"/>
        <v>0</v>
      </c>
      <c r="BL2183" s="11">
        <f t="shared" si="1223"/>
        <v>31.421896255988646</v>
      </c>
      <c r="BM2183" s="11">
        <f t="shared" si="1224"/>
        <v>106.89605883164765</v>
      </c>
      <c r="BN2183" s="11" t="b">
        <f t="shared" si="1225"/>
        <v>0</v>
      </c>
      <c r="BO2183" s="11">
        <f t="shared" si="1226"/>
        <v>15.094832515131801</v>
      </c>
      <c r="BP2183" s="11" t="b">
        <f t="shared" si="1227"/>
        <v>0</v>
      </c>
      <c r="BQ2183" s="11" t="b">
        <f t="shared" si="1228"/>
        <v>0</v>
      </c>
      <c r="BR2183" s="11" t="b">
        <f t="shared" si="1229"/>
        <v>0</v>
      </c>
    </row>
    <row r="2184" spans="1:70" ht="12.75" customHeight="1" x14ac:dyDescent="0.75">
      <c r="A2184" s="24" t="s">
        <v>2393</v>
      </c>
      <c r="B2184" s="25" t="s">
        <v>2394</v>
      </c>
      <c r="C2184" s="24" t="s">
        <v>85</v>
      </c>
      <c r="D2184" s="26" t="s">
        <v>41</v>
      </c>
      <c r="E2184" s="24" t="s">
        <v>2610</v>
      </c>
      <c r="F2184" s="24" t="s">
        <v>2610</v>
      </c>
      <c r="G2184" s="25" t="s">
        <v>2227</v>
      </c>
      <c r="H2184" s="26"/>
      <c r="I2184" s="26"/>
      <c r="J2184" s="26"/>
      <c r="K2184" s="26"/>
      <c r="L2184" s="26"/>
      <c r="M2184" s="26"/>
      <c r="N2184" s="26"/>
      <c r="O2184" s="40"/>
      <c r="P2184" s="31" t="s">
        <v>81</v>
      </c>
      <c r="Q2184" s="32">
        <v>120</v>
      </c>
      <c r="R2184" s="60">
        <f t="shared" si="1194"/>
        <v>0</v>
      </c>
      <c r="S2184" s="35" t="s">
        <v>64</v>
      </c>
      <c r="T2184" s="35"/>
      <c r="U2184" s="35" t="s">
        <v>2409</v>
      </c>
      <c r="V2184" s="30">
        <f t="shared" si="1195"/>
        <v>29</v>
      </c>
      <c r="W2184" s="29">
        <f t="shared" si="1196"/>
        <v>0.60416666666666663</v>
      </c>
      <c r="X2184" s="29">
        <f t="shared" si="1197"/>
        <v>17.867352773013153</v>
      </c>
      <c r="Y2184" s="29">
        <f t="shared" si="1198"/>
        <v>0.53602058319039458</v>
      </c>
      <c r="Z2184" s="30">
        <f>IF(S2184="",0,VLOOKUP(S2184,[1]!Costo_Twist,2,FALSE)*W2184)</f>
        <v>75.016929355058096</v>
      </c>
      <c r="AA2184" s="31" t="s">
        <v>65</v>
      </c>
      <c r="AB2184" s="31"/>
      <c r="AC2184" s="31" t="s">
        <v>2490</v>
      </c>
      <c r="AD2184" s="34">
        <f t="shared" si="1199"/>
        <v>86</v>
      </c>
      <c r="AE2184" s="33">
        <f t="shared" si="1200"/>
        <v>1.7916666666666667</v>
      </c>
      <c r="AF2184" s="33">
        <f t="shared" si="1201"/>
        <v>52.985942706176935</v>
      </c>
      <c r="AG2184" s="33">
        <f t="shared" si="1202"/>
        <v>1.5895782811853081</v>
      </c>
      <c r="AH2184" s="34">
        <f>IF(AA2184="",0,VLOOKUP(AA2184,[1]!Costo_Twist,2,FALSE)*AE2184)</f>
        <v>262.33979950912266</v>
      </c>
      <c r="AI2184" s="35" t="s">
        <v>66</v>
      </c>
      <c r="AJ2184" s="35"/>
      <c r="AK2184" s="35">
        <v>11.5</v>
      </c>
      <c r="AL2184" s="35">
        <f t="shared" si="1203"/>
        <v>11.5</v>
      </c>
      <c r="AM2184" s="29">
        <f t="shared" si="1204"/>
        <v>0.23958333333333334</v>
      </c>
      <c r="AN2184" s="29">
        <f t="shared" si="1205"/>
        <v>7.0853295479190086</v>
      </c>
      <c r="AO2184" s="29">
        <f t="shared" si="1206"/>
        <v>0.21255988643757026</v>
      </c>
      <c r="AP2184" s="30">
        <f>IF(AI2184="",0,VLOOKUP(AI2184,[1]!Costo_Twist,2,FALSE)*AM2184)</f>
        <v>60.057577056904314</v>
      </c>
      <c r="AQ2184" s="42"/>
      <c r="AR2184" s="42"/>
      <c r="AS2184" s="42"/>
      <c r="AT2184" s="42">
        <f t="shared" si="1207"/>
        <v>0</v>
      </c>
      <c r="AU2184" s="43">
        <f t="shared" si="1208"/>
        <v>0</v>
      </c>
      <c r="AV2184" s="43">
        <f t="shared" si="1209"/>
        <v>0</v>
      </c>
      <c r="AW2184" s="43">
        <f t="shared" si="1210"/>
        <v>0</v>
      </c>
      <c r="AX2184" s="44">
        <f>IF(AQ2184="",0,VLOOKUP(AQ2184,[1]!Costo_Twist,2,FALSE)*AU2184)</f>
        <v>0</v>
      </c>
      <c r="AY2184" s="36">
        <f t="shared" si="1211"/>
        <v>397.41430592108509</v>
      </c>
      <c r="AZ2184" s="41">
        <f t="shared" si="1212"/>
        <v>2.635416666666667</v>
      </c>
      <c r="BA2184" s="37">
        <f t="shared" si="1213"/>
        <v>122.63541666666667</v>
      </c>
      <c r="BB2184" s="37" t="str">
        <f t="shared" si="1214"/>
        <v>ok</v>
      </c>
      <c r="BC2184" s="37" t="str">
        <f t="shared" si="1215"/>
        <v>ok</v>
      </c>
      <c r="BD2184" s="5"/>
      <c r="BE2184" s="11" t="b">
        <f t="shared" si="1216"/>
        <v>0</v>
      </c>
      <c r="BF2184" s="11" t="b">
        <f t="shared" si="1217"/>
        <v>0</v>
      </c>
      <c r="BG2184" s="11" t="b">
        <f t="shared" si="1218"/>
        <v>0</v>
      </c>
      <c r="BH2184" s="11" t="b">
        <f t="shared" si="1219"/>
        <v>0</v>
      </c>
      <c r="BI2184" s="11" t="b">
        <f t="shared" si="1220"/>
        <v>0</v>
      </c>
      <c r="BJ2184" s="11" t="b">
        <f t="shared" si="1221"/>
        <v>0</v>
      </c>
      <c r="BK2184" s="11" t="b">
        <f t="shared" si="1222"/>
        <v>0</v>
      </c>
      <c r="BL2184" s="11">
        <f t="shared" si="1223"/>
        <v>17.867352773013153</v>
      </c>
      <c r="BM2184" s="11">
        <f t="shared" si="1224"/>
        <v>52.985942706176935</v>
      </c>
      <c r="BN2184" s="11" t="b">
        <f t="shared" si="1225"/>
        <v>0</v>
      </c>
      <c r="BO2184" s="11">
        <f t="shared" si="1226"/>
        <v>7.0853295479190086</v>
      </c>
      <c r="BP2184" s="11" t="b">
        <f t="shared" si="1227"/>
        <v>0</v>
      </c>
      <c r="BQ2184" s="11" t="b">
        <f t="shared" si="1228"/>
        <v>0</v>
      </c>
      <c r="BR2184" s="11" t="b">
        <f t="shared" si="1229"/>
        <v>0</v>
      </c>
    </row>
    <row r="2185" spans="1:70" ht="12.75" customHeight="1" x14ac:dyDescent="0.75">
      <c r="A2185" s="24" t="s">
        <v>2393</v>
      </c>
      <c r="B2185" s="25" t="s">
        <v>2394</v>
      </c>
      <c r="C2185" s="24" t="s">
        <v>85</v>
      </c>
      <c r="D2185" s="26" t="s">
        <v>41</v>
      </c>
      <c r="E2185" s="24" t="s">
        <v>2610</v>
      </c>
      <c r="F2185" s="24" t="s">
        <v>2610</v>
      </c>
      <c r="G2185" s="25" t="s">
        <v>2228</v>
      </c>
      <c r="H2185" s="26"/>
      <c r="I2185" s="26"/>
      <c r="J2185" s="26"/>
      <c r="K2185" s="26"/>
      <c r="L2185" s="26"/>
      <c r="M2185" s="26"/>
      <c r="N2185" s="26"/>
      <c r="O2185" s="40"/>
      <c r="P2185" s="31" t="s">
        <v>80</v>
      </c>
      <c r="Q2185" s="32">
        <v>124</v>
      </c>
      <c r="R2185" s="60">
        <f t="shared" si="1194"/>
        <v>0</v>
      </c>
      <c r="S2185" s="35" t="s">
        <v>65</v>
      </c>
      <c r="T2185" s="35"/>
      <c r="U2185" s="35" t="s">
        <v>2418</v>
      </c>
      <c r="V2185" s="30">
        <f t="shared" si="1195"/>
        <v>42</v>
      </c>
      <c r="W2185" s="29">
        <f t="shared" si="1196"/>
        <v>0.875</v>
      </c>
      <c r="X2185" s="29">
        <f t="shared" si="1197"/>
        <v>25.876855740225945</v>
      </c>
      <c r="Y2185" s="29">
        <f t="shared" si="1198"/>
        <v>0.77630567220677837</v>
      </c>
      <c r="Z2185" s="30">
        <f>IF(S2185="",0,VLOOKUP(S2185,[1]!Costo_Twist,2,FALSE)*W2185)</f>
        <v>128.11943696957152</v>
      </c>
      <c r="AA2185" s="31" t="s">
        <v>66</v>
      </c>
      <c r="AB2185" s="31"/>
      <c r="AC2185" s="31" t="s">
        <v>2428</v>
      </c>
      <c r="AD2185" s="34">
        <f t="shared" si="1199"/>
        <v>11</v>
      </c>
      <c r="AE2185" s="33">
        <f t="shared" si="1200"/>
        <v>0.22916666666666666</v>
      </c>
      <c r="AF2185" s="33">
        <f t="shared" si="1201"/>
        <v>6.7772717414877475</v>
      </c>
      <c r="AG2185" s="33">
        <f t="shared" si="1202"/>
        <v>0.20331815224463243</v>
      </c>
      <c r="AH2185" s="34">
        <f>IF(AA2185="",0,VLOOKUP(AA2185,[1]!Costo_Twist,2,FALSE)*AE2185)</f>
        <v>57.446378054430213</v>
      </c>
      <c r="AI2185" s="35" t="s">
        <v>68</v>
      </c>
      <c r="AJ2185" s="35"/>
      <c r="AK2185" s="35" t="s">
        <v>2527</v>
      </c>
      <c r="AL2185" s="35">
        <f t="shared" si="1203"/>
        <v>121</v>
      </c>
      <c r="AM2185" s="29">
        <f t="shared" si="1204"/>
        <v>2.5208333333333335</v>
      </c>
      <c r="AN2185" s="29">
        <f t="shared" si="1205"/>
        <v>74.549989156365228</v>
      </c>
      <c r="AO2185" s="29">
        <f t="shared" si="1206"/>
        <v>2.2364996746909567</v>
      </c>
      <c r="AP2185" s="30">
        <f>IF(AI2185="",0,VLOOKUP(AI2185,[1]!Costo_Twist,2,FALSE)*AM2185)</f>
        <v>171.04722969709516</v>
      </c>
      <c r="AQ2185" s="42"/>
      <c r="AR2185" s="42"/>
      <c r="AS2185" s="42"/>
      <c r="AT2185" s="42">
        <f t="shared" si="1207"/>
        <v>0</v>
      </c>
      <c r="AU2185" s="43">
        <f t="shared" si="1208"/>
        <v>0</v>
      </c>
      <c r="AV2185" s="43">
        <f t="shared" si="1209"/>
        <v>0</v>
      </c>
      <c r="AW2185" s="43">
        <f t="shared" si="1210"/>
        <v>0</v>
      </c>
      <c r="AX2185" s="44">
        <f>IF(AQ2185="",0,VLOOKUP(AQ2185,[1]!Costo_Twist,2,FALSE)*AU2185)</f>
        <v>0</v>
      </c>
      <c r="AY2185" s="36">
        <f t="shared" si="1211"/>
        <v>356.61304472109691</v>
      </c>
      <c r="AZ2185" s="41">
        <f t="shared" si="1212"/>
        <v>3.625</v>
      </c>
      <c r="BA2185" s="37">
        <f t="shared" si="1213"/>
        <v>127.625</v>
      </c>
      <c r="BB2185" s="37" t="str">
        <f t="shared" si="1214"/>
        <v>ok</v>
      </c>
      <c r="BC2185" s="37" t="str">
        <f t="shared" si="1215"/>
        <v>ok</v>
      </c>
      <c r="BD2185" s="5"/>
      <c r="BE2185" s="11" t="b">
        <f t="shared" si="1216"/>
        <v>0</v>
      </c>
      <c r="BF2185" s="11" t="b">
        <f t="shared" si="1217"/>
        <v>0</v>
      </c>
      <c r="BG2185" s="11" t="b">
        <f t="shared" si="1218"/>
        <v>0</v>
      </c>
      <c r="BH2185" s="11" t="b">
        <f t="shared" si="1219"/>
        <v>0</v>
      </c>
      <c r="BI2185" s="11" t="b">
        <f t="shared" si="1220"/>
        <v>0</v>
      </c>
      <c r="BJ2185" s="11">
        <f t="shared" si="1221"/>
        <v>74.549989156365228</v>
      </c>
      <c r="BK2185" s="11" t="b">
        <f t="shared" si="1222"/>
        <v>0</v>
      </c>
      <c r="BL2185" s="11" t="b">
        <f t="shared" si="1223"/>
        <v>0</v>
      </c>
      <c r="BM2185" s="11">
        <f t="shared" si="1224"/>
        <v>25.876855740225945</v>
      </c>
      <c r="BN2185" s="11" t="b">
        <f t="shared" si="1225"/>
        <v>0</v>
      </c>
      <c r="BO2185" s="11">
        <f t="shared" si="1226"/>
        <v>6.7772717414877475</v>
      </c>
      <c r="BP2185" s="11" t="b">
        <f t="shared" si="1227"/>
        <v>0</v>
      </c>
      <c r="BQ2185" s="11" t="b">
        <f t="shared" si="1228"/>
        <v>0</v>
      </c>
      <c r="BR2185" s="11" t="b">
        <f t="shared" si="1229"/>
        <v>0</v>
      </c>
    </row>
    <row r="2186" spans="1:70" ht="12.75" customHeight="1" x14ac:dyDescent="0.75">
      <c r="A2186" s="24" t="s">
        <v>2393</v>
      </c>
      <c r="B2186" s="25" t="s">
        <v>2394</v>
      </c>
      <c r="C2186" s="24" t="s">
        <v>85</v>
      </c>
      <c r="D2186" s="26" t="s">
        <v>41</v>
      </c>
      <c r="E2186" s="24" t="s">
        <v>2610</v>
      </c>
      <c r="F2186" s="24" t="s">
        <v>2610</v>
      </c>
      <c r="G2186" s="25" t="s">
        <v>2229</v>
      </c>
      <c r="H2186" s="26"/>
      <c r="I2186" s="26"/>
      <c r="J2186" s="26"/>
      <c r="K2186" s="26"/>
      <c r="L2186" s="26"/>
      <c r="M2186" s="26"/>
      <c r="N2186" s="26"/>
      <c r="O2186" s="40"/>
      <c r="P2186" s="31" t="s">
        <v>80</v>
      </c>
      <c r="Q2186" s="32">
        <v>124</v>
      </c>
      <c r="R2186" s="60">
        <f t="shared" si="1194"/>
        <v>0</v>
      </c>
      <c r="S2186" s="35" t="s">
        <v>64</v>
      </c>
      <c r="T2186" s="35"/>
      <c r="U2186" s="30" t="s">
        <v>2428</v>
      </c>
      <c r="V2186" s="30">
        <f t="shared" si="1195"/>
        <v>11</v>
      </c>
      <c r="W2186" s="29">
        <f t="shared" si="1196"/>
        <v>0.22916666666666666</v>
      </c>
      <c r="X2186" s="29">
        <f t="shared" si="1197"/>
        <v>6.7772717414877475</v>
      </c>
      <c r="Y2186" s="29">
        <f t="shared" si="1198"/>
        <v>0.20331815224463243</v>
      </c>
      <c r="Z2186" s="30">
        <f>IF(S2186="",0,VLOOKUP(S2186,[1]!Costo_Twist,2,FALSE)*W2186)</f>
        <v>28.454697341573763</v>
      </c>
      <c r="AA2186" s="31" t="s">
        <v>65</v>
      </c>
      <c r="AB2186" s="31"/>
      <c r="AC2186" s="31">
        <v>30.5</v>
      </c>
      <c r="AD2186" s="34">
        <f t="shared" si="1199"/>
        <v>30.5</v>
      </c>
      <c r="AE2186" s="33">
        <f t="shared" si="1200"/>
        <v>0.63541666666666663</v>
      </c>
      <c r="AF2186" s="33">
        <f t="shared" si="1201"/>
        <v>18.791526192306936</v>
      </c>
      <c r="AG2186" s="33">
        <f t="shared" si="1202"/>
        <v>0.56374578576920809</v>
      </c>
      <c r="AH2186" s="34">
        <f>IF(AA2186="",0,VLOOKUP(AA2186,[1]!Costo_Twist,2,FALSE)*AE2186)</f>
        <v>93.039114942188846</v>
      </c>
      <c r="AI2186" s="35" t="s">
        <v>66</v>
      </c>
      <c r="AJ2186" s="35"/>
      <c r="AK2186" s="35">
        <v>5.5</v>
      </c>
      <c r="AL2186" s="35">
        <f t="shared" si="1203"/>
        <v>5.5</v>
      </c>
      <c r="AM2186" s="29">
        <f t="shared" si="1204"/>
        <v>0.11458333333333333</v>
      </c>
      <c r="AN2186" s="29">
        <f t="shared" si="1205"/>
        <v>3.3886358707438737</v>
      </c>
      <c r="AO2186" s="29">
        <f t="shared" si="1206"/>
        <v>0.10165907612231621</v>
      </c>
      <c r="AP2186" s="30">
        <f>IF(AI2186="",0,VLOOKUP(AI2186,[1]!Costo_Twist,2,FALSE)*AM2186)</f>
        <v>28.723189027215106</v>
      </c>
      <c r="AQ2186" s="42"/>
      <c r="AR2186" s="42"/>
      <c r="AS2186" s="42"/>
      <c r="AT2186" s="42">
        <f t="shared" si="1207"/>
        <v>0</v>
      </c>
      <c r="AU2186" s="43">
        <f t="shared" si="1208"/>
        <v>0</v>
      </c>
      <c r="AV2186" s="43">
        <f t="shared" si="1209"/>
        <v>0</v>
      </c>
      <c r="AW2186" s="43">
        <f t="shared" si="1210"/>
        <v>0</v>
      </c>
      <c r="AX2186" s="44">
        <f>IF(AQ2186="",0,VLOOKUP(AQ2186,[1]!Costo_Twist,2,FALSE)*AU2186)</f>
        <v>0</v>
      </c>
      <c r="AY2186" s="36">
        <f t="shared" si="1211"/>
        <v>150.21700131097771</v>
      </c>
      <c r="AZ2186" s="41">
        <f t="shared" si="1212"/>
        <v>0.97916666666666663</v>
      </c>
      <c r="BA2186" s="37">
        <f t="shared" si="1213"/>
        <v>124.97916666666667</v>
      </c>
      <c r="BB2186" s="37" t="str">
        <f t="shared" si="1214"/>
        <v>ok</v>
      </c>
      <c r="BC2186" s="37" t="str">
        <f t="shared" si="1215"/>
        <v>ok</v>
      </c>
      <c r="BD2186" s="5"/>
      <c r="BE2186" s="11" t="b">
        <f t="shared" si="1216"/>
        <v>0</v>
      </c>
      <c r="BF2186" s="11" t="b">
        <f t="shared" si="1217"/>
        <v>0</v>
      </c>
      <c r="BG2186" s="11" t="b">
        <f t="shared" si="1218"/>
        <v>0</v>
      </c>
      <c r="BH2186" s="11" t="b">
        <f t="shared" si="1219"/>
        <v>0</v>
      </c>
      <c r="BI2186" s="11" t="b">
        <f t="shared" si="1220"/>
        <v>0</v>
      </c>
      <c r="BJ2186" s="11" t="b">
        <f t="shared" si="1221"/>
        <v>0</v>
      </c>
      <c r="BK2186" s="11" t="b">
        <f t="shared" si="1222"/>
        <v>0</v>
      </c>
      <c r="BL2186" s="11">
        <f t="shared" si="1223"/>
        <v>6.7772717414877475</v>
      </c>
      <c r="BM2186" s="11">
        <f t="shared" si="1224"/>
        <v>18.791526192306936</v>
      </c>
      <c r="BN2186" s="11" t="b">
        <f t="shared" si="1225"/>
        <v>0</v>
      </c>
      <c r="BO2186" s="11">
        <f t="shared" si="1226"/>
        <v>3.3886358707438737</v>
      </c>
      <c r="BP2186" s="11" t="b">
        <f t="shared" si="1227"/>
        <v>0</v>
      </c>
      <c r="BQ2186" s="11" t="b">
        <f t="shared" si="1228"/>
        <v>0</v>
      </c>
      <c r="BR2186" s="11" t="b">
        <f t="shared" si="1229"/>
        <v>0</v>
      </c>
    </row>
    <row r="2187" spans="1:70" ht="12.75" customHeight="1" x14ac:dyDescent="0.75">
      <c r="A2187" s="24" t="s">
        <v>2393</v>
      </c>
      <c r="B2187" s="25" t="s">
        <v>2394</v>
      </c>
      <c r="C2187" s="24" t="s">
        <v>85</v>
      </c>
      <c r="D2187" s="26" t="s">
        <v>41</v>
      </c>
      <c r="E2187" s="24" t="s">
        <v>2610</v>
      </c>
      <c r="F2187" s="24" t="s">
        <v>2610</v>
      </c>
      <c r="G2187" s="25" t="s">
        <v>2230</v>
      </c>
      <c r="H2187" s="26"/>
      <c r="I2187" s="26"/>
      <c r="J2187" s="26"/>
      <c r="K2187" s="26"/>
      <c r="L2187" s="26"/>
      <c r="M2187" s="26"/>
      <c r="N2187" s="26"/>
      <c r="O2187" s="40"/>
      <c r="P2187" s="31" t="s">
        <v>79</v>
      </c>
      <c r="Q2187" s="32">
        <v>128</v>
      </c>
      <c r="R2187" s="60">
        <f t="shared" si="1194"/>
        <v>0</v>
      </c>
      <c r="S2187" s="35" t="s">
        <v>65</v>
      </c>
      <c r="T2187" s="35"/>
      <c r="U2187" s="30" t="s">
        <v>2421</v>
      </c>
      <c r="V2187" s="30">
        <f t="shared" si="1195"/>
        <v>18</v>
      </c>
      <c r="W2187" s="29">
        <f t="shared" si="1196"/>
        <v>0.375</v>
      </c>
      <c r="X2187" s="29">
        <f t="shared" si="1197"/>
        <v>11.090081031525404</v>
      </c>
      <c r="Y2187" s="29">
        <f t="shared" si="1198"/>
        <v>0.33270243094576213</v>
      </c>
      <c r="Z2187" s="30">
        <f>IF(S2187="",0,VLOOKUP(S2187,[1]!Costo_Twist,2,FALSE)*W2187)</f>
        <v>54.90833012981637</v>
      </c>
      <c r="AA2187" s="31" t="s">
        <v>66</v>
      </c>
      <c r="AB2187" s="31"/>
      <c r="AC2187" s="31">
        <v>2.5</v>
      </c>
      <c r="AD2187" s="34">
        <f t="shared" si="1199"/>
        <v>2.5</v>
      </c>
      <c r="AE2187" s="33">
        <f t="shared" si="1200"/>
        <v>5.2083333333333336E-2</v>
      </c>
      <c r="AF2187" s="33">
        <f t="shared" si="1201"/>
        <v>1.5402890321563063</v>
      </c>
      <c r="AG2187" s="33">
        <f t="shared" si="1202"/>
        <v>4.620867096468919E-2</v>
      </c>
      <c r="AH2187" s="34">
        <f>IF(AA2187="",0,VLOOKUP(AA2187,[1]!Costo_Twist,2,FALSE)*AE2187)</f>
        <v>13.055995012370504</v>
      </c>
      <c r="AI2187" s="35" t="s">
        <v>68</v>
      </c>
      <c r="AJ2187" s="35"/>
      <c r="AK2187" s="35">
        <v>22.5</v>
      </c>
      <c r="AL2187" s="35">
        <f t="shared" si="1203"/>
        <v>22.5</v>
      </c>
      <c r="AM2187" s="29">
        <f t="shared" si="1204"/>
        <v>0.46875</v>
      </c>
      <c r="AN2187" s="29">
        <f t="shared" si="1205"/>
        <v>13.862601289406756</v>
      </c>
      <c r="AO2187" s="29">
        <f t="shared" si="1206"/>
        <v>0.41587803868220269</v>
      </c>
      <c r="AP2187" s="30">
        <f>IF(AI2187="",0,VLOOKUP(AI2187,[1]!Costo_Twist,2,FALSE)*AM2187)</f>
        <v>31.80630304284827</v>
      </c>
      <c r="AQ2187" s="42"/>
      <c r="AR2187" s="42"/>
      <c r="AS2187" s="42"/>
      <c r="AT2187" s="42">
        <f t="shared" si="1207"/>
        <v>0</v>
      </c>
      <c r="AU2187" s="43">
        <f t="shared" si="1208"/>
        <v>0</v>
      </c>
      <c r="AV2187" s="43">
        <f t="shared" si="1209"/>
        <v>0</v>
      </c>
      <c r="AW2187" s="43">
        <f t="shared" si="1210"/>
        <v>0</v>
      </c>
      <c r="AX2187" s="44">
        <f>IF(AQ2187="",0,VLOOKUP(AQ2187,[1]!Costo_Twist,2,FALSE)*AU2187)</f>
        <v>0</v>
      </c>
      <c r="AY2187" s="36">
        <f t="shared" si="1211"/>
        <v>99.77062818503515</v>
      </c>
      <c r="AZ2187" s="41">
        <f t="shared" si="1212"/>
        <v>0.89583333333333326</v>
      </c>
      <c r="BA2187" s="37">
        <f t="shared" si="1213"/>
        <v>128.89583333333334</v>
      </c>
      <c r="BB2187" s="37" t="str">
        <f t="shared" si="1214"/>
        <v>ok</v>
      </c>
      <c r="BC2187" s="37" t="str">
        <f t="shared" si="1215"/>
        <v>ok</v>
      </c>
      <c r="BD2187" s="5"/>
      <c r="BE2187" s="11" t="b">
        <f t="shared" si="1216"/>
        <v>0</v>
      </c>
      <c r="BF2187" s="11" t="b">
        <f t="shared" si="1217"/>
        <v>0</v>
      </c>
      <c r="BG2187" s="11" t="b">
        <f t="shared" si="1218"/>
        <v>0</v>
      </c>
      <c r="BH2187" s="11" t="b">
        <f t="shared" si="1219"/>
        <v>0</v>
      </c>
      <c r="BI2187" s="11" t="b">
        <f t="shared" si="1220"/>
        <v>0</v>
      </c>
      <c r="BJ2187" s="11">
        <f t="shared" si="1221"/>
        <v>13.862601289406756</v>
      </c>
      <c r="BK2187" s="11" t="b">
        <f t="shared" si="1222"/>
        <v>0</v>
      </c>
      <c r="BL2187" s="11" t="b">
        <f t="shared" si="1223"/>
        <v>0</v>
      </c>
      <c r="BM2187" s="11">
        <f t="shared" si="1224"/>
        <v>11.090081031525404</v>
      </c>
      <c r="BN2187" s="11" t="b">
        <f t="shared" si="1225"/>
        <v>0</v>
      </c>
      <c r="BO2187" s="11">
        <f t="shared" si="1226"/>
        <v>1.5402890321563063</v>
      </c>
      <c r="BP2187" s="11" t="b">
        <f t="shared" si="1227"/>
        <v>0</v>
      </c>
      <c r="BQ2187" s="11" t="b">
        <f t="shared" si="1228"/>
        <v>0</v>
      </c>
      <c r="BR2187" s="11" t="b">
        <f t="shared" si="1229"/>
        <v>0</v>
      </c>
    </row>
    <row r="2188" spans="1:70" ht="12.75" customHeight="1" x14ac:dyDescent="0.75">
      <c r="A2188" s="24" t="s">
        <v>2393</v>
      </c>
      <c r="B2188" s="25" t="s">
        <v>2394</v>
      </c>
      <c r="C2188" s="24" t="s">
        <v>85</v>
      </c>
      <c r="D2188" s="26" t="s">
        <v>41</v>
      </c>
      <c r="E2188" s="24" t="s">
        <v>2610</v>
      </c>
      <c r="F2188" s="24" t="s">
        <v>2610</v>
      </c>
      <c r="G2188" s="25" t="s">
        <v>2231</v>
      </c>
      <c r="H2188" s="26"/>
      <c r="I2188" s="26"/>
      <c r="J2188" s="26"/>
      <c r="K2188" s="26"/>
      <c r="L2188" s="26"/>
      <c r="M2188" s="26"/>
      <c r="N2188" s="26"/>
      <c r="O2188" s="40"/>
      <c r="P2188" s="31" t="s">
        <v>79</v>
      </c>
      <c r="Q2188" s="32">
        <v>128</v>
      </c>
      <c r="R2188" s="60">
        <f t="shared" si="1194"/>
        <v>0</v>
      </c>
      <c r="S2188" s="35" t="s">
        <v>65</v>
      </c>
      <c r="T2188" s="35"/>
      <c r="U2188" s="35">
        <v>11.5</v>
      </c>
      <c r="V2188" s="30">
        <f t="shared" si="1195"/>
        <v>11.5</v>
      </c>
      <c r="W2188" s="29">
        <f t="shared" si="1196"/>
        <v>0.23958333333333334</v>
      </c>
      <c r="X2188" s="29">
        <f t="shared" si="1197"/>
        <v>7.0853295479190086</v>
      </c>
      <c r="Y2188" s="29">
        <f t="shared" si="1198"/>
        <v>0.21255988643757026</v>
      </c>
      <c r="Z2188" s="30">
        <f>IF(S2188="",0,VLOOKUP(S2188,[1]!Costo_Twist,2,FALSE)*W2188)</f>
        <v>35.080322027382685</v>
      </c>
      <c r="AA2188" s="31" t="s">
        <v>72</v>
      </c>
      <c r="AB2188" s="31"/>
      <c r="AC2188" s="31">
        <v>2.5</v>
      </c>
      <c r="AD2188" s="34">
        <f t="shared" si="1199"/>
        <v>2.5</v>
      </c>
      <c r="AE2188" s="33">
        <f t="shared" si="1200"/>
        <v>5.2083333333333336E-2</v>
      </c>
      <c r="AF2188" s="33">
        <f t="shared" si="1201"/>
        <v>1.5402890321563063</v>
      </c>
      <c r="AG2188" s="33">
        <f t="shared" si="1202"/>
        <v>4.620867096468919E-2</v>
      </c>
      <c r="AH2188" s="34">
        <f>IF(AA2188="",0,VLOOKUP(AA2188,[1]!Costo_Twist,2,FALSE)*AE2188)</f>
        <v>10.625110890971996</v>
      </c>
      <c r="AI2188" s="35" t="s">
        <v>68</v>
      </c>
      <c r="AJ2188" s="35"/>
      <c r="AK2188" s="35" t="s">
        <v>2428</v>
      </c>
      <c r="AL2188" s="35">
        <f t="shared" si="1203"/>
        <v>11</v>
      </c>
      <c r="AM2188" s="29">
        <f t="shared" si="1204"/>
        <v>0.22916666666666666</v>
      </c>
      <c r="AN2188" s="29">
        <f t="shared" si="1205"/>
        <v>6.7772717414877475</v>
      </c>
      <c r="AO2188" s="29">
        <f t="shared" si="1206"/>
        <v>0.20331815224463243</v>
      </c>
      <c r="AP2188" s="30">
        <f>IF(AI2188="",0,VLOOKUP(AI2188,[1]!Costo_Twist,2,FALSE)*AM2188)</f>
        <v>15.549748154281376</v>
      </c>
      <c r="AQ2188" s="42"/>
      <c r="AR2188" s="42"/>
      <c r="AS2188" s="42"/>
      <c r="AT2188" s="42">
        <f t="shared" si="1207"/>
        <v>0</v>
      </c>
      <c r="AU2188" s="43">
        <f t="shared" si="1208"/>
        <v>0</v>
      </c>
      <c r="AV2188" s="43">
        <f t="shared" si="1209"/>
        <v>0</v>
      </c>
      <c r="AW2188" s="43">
        <f t="shared" si="1210"/>
        <v>0</v>
      </c>
      <c r="AX2188" s="44">
        <f>IF(AQ2188="",0,VLOOKUP(AQ2188,[1]!Costo_Twist,2,FALSE)*AU2188)</f>
        <v>0</v>
      </c>
      <c r="AY2188" s="36">
        <f t="shared" si="1211"/>
        <v>61.255181072636056</v>
      </c>
      <c r="AZ2188" s="41">
        <f t="shared" si="1212"/>
        <v>0.52083333333333337</v>
      </c>
      <c r="BA2188" s="37">
        <f t="shared" si="1213"/>
        <v>128.52083333333334</v>
      </c>
      <c r="BB2188" s="37" t="str">
        <f t="shared" si="1214"/>
        <v>ok</v>
      </c>
      <c r="BC2188" s="37" t="str">
        <f t="shared" si="1215"/>
        <v>ok</v>
      </c>
      <c r="BD2188" s="5"/>
      <c r="BE2188" s="11" t="b">
        <f t="shared" si="1216"/>
        <v>0</v>
      </c>
      <c r="BF2188" s="11" t="b">
        <f t="shared" si="1217"/>
        <v>0</v>
      </c>
      <c r="BG2188" s="11" t="b">
        <f t="shared" si="1218"/>
        <v>0</v>
      </c>
      <c r="BH2188" s="11" t="b">
        <f t="shared" si="1219"/>
        <v>0</v>
      </c>
      <c r="BI2188" s="11" t="b">
        <f t="shared" si="1220"/>
        <v>0</v>
      </c>
      <c r="BJ2188" s="11">
        <f t="shared" si="1221"/>
        <v>6.7772717414877475</v>
      </c>
      <c r="BK2188" s="11" t="b">
        <f t="shared" si="1222"/>
        <v>0</v>
      </c>
      <c r="BL2188" s="11" t="b">
        <f t="shared" si="1223"/>
        <v>0</v>
      </c>
      <c r="BM2188" s="11">
        <f t="shared" si="1224"/>
        <v>7.0853295479190086</v>
      </c>
      <c r="BN2188" s="11">
        <f t="shared" si="1225"/>
        <v>1.5402890321563063</v>
      </c>
      <c r="BO2188" s="11" t="b">
        <f t="shared" si="1226"/>
        <v>0</v>
      </c>
      <c r="BP2188" s="11" t="b">
        <f t="shared" si="1227"/>
        <v>0</v>
      </c>
      <c r="BQ2188" s="11" t="b">
        <f t="shared" si="1228"/>
        <v>0</v>
      </c>
      <c r="BR2188" s="11" t="b">
        <f t="shared" si="1229"/>
        <v>0</v>
      </c>
    </row>
    <row r="2189" spans="1:70" ht="12.75" customHeight="1" x14ac:dyDescent="0.75">
      <c r="A2189" s="24" t="s">
        <v>2393</v>
      </c>
      <c r="B2189" s="25" t="s">
        <v>2394</v>
      </c>
      <c r="C2189" s="24" t="s">
        <v>85</v>
      </c>
      <c r="D2189" s="26" t="s">
        <v>41</v>
      </c>
      <c r="E2189" s="24" t="s">
        <v>2610</v>
      </c>
      <c r="F2189" s="24" t="s">
        <v>2610</v>
      </c>
      <c r="G2189" s="25" t="s">
        <v>2232</v>
      </c>
      <c r="H2189" s="26"/>
      <c r="I2189" s="26"/>
      <c r="J2189" s="26"/>
      <c r="K2189" s="26"/>
      <c r="L2189" s="26"/>
      <c r="M2189" s="26"/>
      <c r="N2189" s="26"/>
      <c r="O2189" s="40"/>
      <c r="P2189" s="31" t="s">
        <v>79</v>
      </c>
      <c r="Q2189" s="32">
        <v>128</v>
      </c>
      <c r="R2189" s="60">
        <f t="shared" si="1194"/>
        <v>0</v>
      </c>
      <c r="S2189" s="35" t="s">
        <v>65</v>
      </c>
      <c r="T2189" s="35"/>
      <c r="U2189" s="35" t="s">
        <v>2405</v>
      </c>
      <c r="V2189" s="30">
        <f t="shared" si="1195"/>
        <v>5</v>
      </c>
      <c r="W2189" s="29">
        <f t="shared" si="1196"/>
        <v>0.10416666666666667</v>
      </c>
      <c r="X2189" s="29">
        <f t="shared" si="1197"/>
        <v>3.0805780643126126</v>
      </c>
      <c r="Y2189" s="29">
        <f t="shared" si="1198"/>
        <v>9.241734192937838E-2</v>
      </c>
      <c r="Z2189" s="30">
        <f>IF(S2189="",0,VLOOKUP(S2189,[1]!Costo_Twist,2,FALSE)*W2189)</f>
        <v>15.252313924948993</v>
      </c>
      <c r="AA2189" s="31" t="s">
        <v>72</v>
      </c>
      <c r="AB2189" s="31"/>
      <c r="AC2189" s="31" t="s">
        <v>2395</v>
      </c>
      <c r="AD2189" s="34">
        <f t="shared" si="1199"/>
        <v>1</v>
      </c>
      <c r="AE2189" s="33">
        <f t="shared" si="1200"/>
        <v>2.0833333333333332E-2</v>
      </c>
      <c r="AF2189" s="33">
        <f t="shared" si="1201"/>
        <v>0.61611561286252248</v>
      </c>
      <c r="AG2189" s="33">
        <f t="shared" si="1202"/>
        <v>1.8483468385875675E-2</v>
      </c>
      <c r="AH2189" s="34">
        <f>IF(AA2189="",0,VLOOKUP(AA2189,[1]!Costo_Twist,2,FALSE)*AE2189)</f>
        <v>4.2500443563887984</v>
      </c>
      <c r="AI2189" s="35" t="s">
        <v>68</v>
      </c>
      <c r="AJ2189" s="35"/>
      <c r="AK2189" s="35" t="s">
        <v>2398</v>
      </c>
      <c r="AL2189" s="35">
        <f t="shared" si="1203"/>
        <v>4</v>
      </c>
      <c r="AM2189" s="29">
        <f t="shared" si="1204"/>
        <v>8.3333333333333329E-2</v>
      </c>
      <c r="AN2189" s="29">
        <f t="shared" si="1205"/>
        <v>2.4644624514500899</v>
      </c>
      <c r="AO2189" s="29">
        <f t="shared" si="1206"/>
        <v>7.3933873543502698E-2</v>
      </c>
      <c r="AP2189" s="30">
        <f>IF(AI2189="",0,VLOOKUP(AI2189,[1]!Costo_Twist,2,FALSE)*AM2189)</f>
        <v>5.6544538742841368</v>
      </c>
      <c r="AQ2189" s="42"/>
      <c r="AR2189" s="42"/>
      <c r="AS2189" s="42"/>
      <c r="AT2189" s="42">
        <f t="shared" si="1207"/>
        <v>0</v>
      </c>
      <c r="AU2189" s="43">
        <f t="shared" si="1208"/>
        <v>0</v>
      </c>
      <c r="AV2189" s="43">
        <f t="shared" si="1209"/>
        <v>0</v>
      </c>
      <c r="AW2189" s="43">
        <f t="shared" si="1210"/>
        <v>0</v>
      </c>
      <c r="AX2189" s="44">
        <f>IF(AQ2189="",0,VLOOKUP(AQ2189,[1]!Costo_Twist,2,FALSE)*AU2189)</f>
        <v>0</v>
      </c>
      <c r="AY2189" s="36">
        <f t="shared" si="1211"/>
        <v>25.156812155621928</v>
      </c>
      <c r="AZ2189" s="41">
        <f t="shared" si="1212"/>
        <v>0.20833333333333331</v>
      </c>
      <c r="BA2189" s="37">
        <f t="shared" si="1213"/>
        <v>128.20833333333334</v>
      </c>
      <c r="BB2189" s="37" t="str">
        <f t="shared" si="1214"/>
        <v>ok</v>
      </c>
      <c r="BC2189" s="37" t="str">
        <f t="shared" si="1215"/>
        <v>ok</v>
      </c>
      <c r="BD2189" s="5"/>
      <c r="BE2189" s="11" t="b">
        <f t="shared" si="1216"/>
        <v>0</v>
      </c>
      <c r="BF2189" s="11" t="b">
        <f t="shared" si="1217"/>
        <v>0</v>
      </c>
      <c r="BG2189" s="11" t="b">
        <f t="shared" si="1218"/>
        <v>0</v>
      </c>
      <c r="BH2189" s="11" t="b">
        <f t="shared" si="1219"/>
        <v>0</v>
      </c>
      <c r="BI2189" s="11" t="b">
        <f t="shared" si="1220"/>
        <v>0</v>
      </c>
      <c r="BJ2189" s="11">
        <f t="shared" si="1221"/>
        <v>2.4644624514500899</v>
      </c>
      <c r="BK2189" s="11" t="b">
        <f t="shared" si="1222"/>
        <v>0</v>
      </c>
      <c r="BL2189" s="11" t="b">
        <f t="shared" si="1223"/>
        <v>0</v>
      </c>
      <c r="BM2189" s="11">
        <f t="shared" si="1224"/>
        <v>3.0805780643126126</v>
      </c>
      <c r="BN2189" s="11">
        <f t="shared" si="1225"/>
        <v>0.61611561286252248</v>
      </c>
      <c r="BO2189" s="11" t="b">
        <f t="shared" si="1226"/>
        <v>0</v>
      </c>
      <c r="BP2189" s="11" t="b">
        <f t="shared" si="1227"/>
        <v>0</v>
      </c>
      <c r="BQ2189" s="11" t="b">
        <f t="shared" si="1228"/>
        <v>0</v>
      </c>
      <c r="BR2189" s="11" t="b">
        <f t="shared" si="1229"/>
        <v>0</v>
      </c>
    </row>
    <row r="2190" spans="1:70" ht="12.75" customHeight="1" x14ac:dyDescent="0.75">
      <c r="A2190" s="24" t="s">
        <v>2393</v>
      </c>
      <c r="B2190" s="25" t="s">
        <v>2394</v>
      </c>
      <c r="C2190" s="24" t="s">
        <v>85</v>
      </c>
      <c r="D2190" s="26" t="s">
        <v>41</v>
      </c>
      <c r="E2190" s="24" t="s">
        <v>2610</v>
      </c>
      <c r="F2190" s="24" t="s">
        <v>2610</v>
      </c>
      <c r="G2190" s="25" t="s">
        <v>2233</v>
      </c>
      <c r="H2190" s="26"/>
      <c r="I2190" s="26"/>
      <c r="J2190" s="26"/>
      <c r="K2190" s="26"/>
      <c r="L2190" s="26"/>
      <c r="M2190" s="26"/>
      <c r="N2190" s="26"/>
      <c r="O2190" s="40"/>
      <c r="P2190" s="31" t="s">
        <v>81</v>
      </c>
      <c r="Q2190" s="32">
        <v>120</v>
      </c>
      <c r="R2190" s="60">
        <f t="shared" si="1194"/>
        <v>0</v>
      </c>
      <c r="S2190" s="35" t="s">
        <v>64</v>
      </c>
      <c r="T2190" s="35"/>
      <c r="U2190" s="35">
        <v>120.5</v>
      </c>
      <c r="V2190" s="30">
        <f t="shared" si="1195"/>
        <v>120.5</v>
      </c>
      <c r="W2190" s="29">
        <f t="shared" si="1196"/>
        <v>2.5104166666666665</v>
      </c>
      <c r="X2190" s="29">
        <f t="shared" si="1197"/>
        <v>74.241931349933949</v>
      </c>
      <c r="Y2190" s="29">
        <f t="shared" si="1198"/>
        <v>2.2272579404980184</v>
      </c>
      <c r="Z2190" s="30">
        <f>IF(S2190="",0,VLOOKUP(S2190,[1]!Costo_Twist,2,FALSE)*W2190)</f>
        <v>311.70827542360348</v>
      </c>
      <c r="AA2190" s="31" t="s">
        <v>65</v>
      </c>
      <c r="AB2190" s="31"/>
      <c r="AC2190" s="31">
        <v>160.5</v>
      </c>
      <c r="AD2190" s="34">
        <f t="shared" si="1199"/>
        <v>160.5</v>
      </c>
      <c r="AE2190" s="33">
        <f t="shared" si="1200"/>
        <v>3.34375</v>
      </c>
      <c r="AF2190" s="33">
        <f t="shared" si="1201"/>
        <v>98.886555864434854</v>
      </c>
      <c r="AG2190" s="33">
        <f t="shared" si="1202"/>
        <v>2.9665966759330455</v>
      </c>
      <c r="AH2190" s="34">
        <f>IF(AA2190="",0,VLOOKUP(AA2190,[1]!Costo_Twist,2,FALSE)*AE2190)</f>
        <v>489.59927699086262</v>
      </c>
      <c r="AI2190" s="35" t="s">
        <v>66</v>
      </c>
      <c r="AJ2190" s="35"/>
      <c r="AK2190" s="35">
        <v>39.5</v>
      </c>
      <c r="AL2190" s="35">
        <f t="shared" si="1203"/>
        <v>39.5</v>
      </c>
      <c r="AM2190" s="29">
        <f t="shared" si="1204"/>
        <v>0.82291666666666663</v>
      </c>
      <c r="AN2190" s="29">
        <f t="shared" si="1205"/>
        <v>24.336566708069636</v>
      </c>
      <c r="AO2190" s="29">
        <f t="shared" si="1206"/>
        <v>0.73009700124208909</v>
      </c>
      <c r="AP2190" s="30">
        <f>IF(AI2190="",0,VLOOKUP(AI2190,[1]!Costo_Twist,2,FALSE)*AM2190)</f>
        <v>206.28472119545395</v>
      </c>
      <c r="AQ2190" s="42"/>
      <c r="AR2190" s="42"/>
      <c r="AS2190" s="42"/>
      <c r="AT2190" s="42">
        <f t="shared" si="1207"/>
        <v>0</v>
      </c>
      <c r="AU2190" s="43">
        <f t="shared" si="1208"/>
        <v>0</v>
      </c>
      <c r="AV2190" s="43">
        <f t="shared" si="1209"/>
        <v>0</v>
      </c>
      <c r="AW2190" s="43">
        <f t="shared" si="1210"/>
        <v>0</v>
      </c>
      <c r="AX2190" s="44">
        <f>IF(AQ2190="",0,VLOOKUP(AQ2190,[1]!Costo_Twist,2,FALSE)*AU2190)</f>
        <v>0</v>
      </c>
      <c r="AY2190" s="36">
        <f t="shared" si="1211"/>
        <v>1007.59227360992</v>
      </c>
      <c r="AZ2190" s="41">
        <f t="shared" si="1212"/>
        <v>6.677083333333333</v>
      </c>
      <c r="BA2190" s="37">
        <f t="shared" si="1213"/>
        <v>126.67708333333333</v>
      </c>
      <c r="BB2190" s="37" t="str">
        <f t="shared" si="1214"/>
        <v>ok</v>
      </c>
      <c r="BC2190" s="37" t="str">
        <f t="shared" si="1215"/>
        <v>ok</v>
      </c>
      <c r="BD2190" s="5"/>
      <c r="BE2190" s="11" t="b">
        <f t="shared" si="1216"/>
        <v>0</v>
      </c>
      <c r="BF2190" s="11" t="b">
        <f t="shared" si="1217"/>
        <v>0</v>
      </c>
      <c r="BG2190" s="11" t="b">
        <f t="shared" si="1218"/>
        <v>0</v>
      </c>
      <c r="BH2190" s="11" t="b">
        <f t="shared" si="1219"/>
        <v>0</v>
      </c>
      <c r="BI2190" s="11" t="b">
        <f t="shared" si="1220"/>
        <v>0</v>
      </c>
      <c r="BJ2190" s="11" t="b">
        <f t="shared" si="1221"/>
        <v>0</v>
      </c>
      <c r="BK2190" s="11" t="b">
        <f t="shared" si="1222"/>
        <v>0</v>
      </c>
      <c r="BL2190" s="11">
        <f t="shared" si="1223"/>
        <v>74.241931349933949</v>
      </c>
      <c r="BM2190" s="11">
        <f t="shared" si="1224"/>
        <v>98.886555864434854</v>
      </c>
      <c r="BN2190" s="11" t="b">
        <f t="shared" si="1225"/>
        <v>0</v>
      </c>
      <c r="BO2190" s="11">
        <f t="shared" si="1226"/>
        <v>24.336566708069636</v>
      </c>
      <c r="BP2190" s="11" t="b">
        <f t="shared" si="1227"/>
        <v>0</v>
      </c>
      <c r="BQ2190" s="11" t="b">
        <f t="shared" si="1228"/>
        <v>0</v>
      </c>
      <c r="BR2190" s="11" t="b">
        <f t="shared" si="1229"/>
        <v>0</v>
      </c>
    </row>
    <row r="2191" spans="1:70" ht="12.75" customHeight="1" x14ac:dyDescent="0.75">
      <c r="A2191" s="24" t="s">
        <v>2393</v>
      </c>
      <c r="B2191" s="25" t="s">
        <v>2394</v>
      </c>
      <c r="C2191" s="24" t="s">
        <v>85</v>
      </c>
      <c r="D2191" s="26" t="s">
        <v>41</v>
      </c>
      <c r="E2191" s="24" t="s">
        <v>2610</v>
      </c>
      <c r="F2191" s="24" t="s">
        <v>2610</v>
      </c>
      <c r="G2191" s="25" t="s">
        <v>2234</v>
      </c>
      <c r="H2191" s="26"/>
      <c r="I2191" s="26"/>
      <c r="J2191" s="26"/>
      <c r="K2191" s="26"/>
      <c r="L2191" s="26"/>
      <c r="M2191" s="26"/>
      <c r="N2191" s="26"/>
      <c r="O2191" s="40"/>
      <c r="P2191" s="31" t="s">
        <v>81</v>
      </c>
      <c r="Q2191" s="32">
        <v>120</v>
      </c>
      <c r="R2191" s="60">
        <f t="shared" si="1194"/>
        <v>0</v>
      </c>
      <c r="S2191" s="35" t="s">
        <v>66</v>
      </c>
      <c r="T2191" s="35"/>
      <c r="U2191" s="35" t="s">
        <v>2401</v>
      </c>
      <c r="V2191" s="30">
        <f t="shared" si="1195"/>
        <v>12</v>
      </c>
      <c r="W2191" s="29">
        <f t="shared" si="1196"/>
        <v>0.25</v>
      </c>
      <c r="X2191" s="29">
        <f t="shared" si="1197"/>
        <v>7.3933873543502697</v>
      </c>
      <c r="Y2191" s="29">
        <f t="shared" si="1198"/>
        <v>0.2218016206305081</v>
      </c>
      <c r="Z2191" s="30">
        <f>IF(S2191="",0,VLOOKUP(S2191,[1]!Costo_Twist,2,FALSE)*W2191)</f>
        <v>62.668776059378416</v>
      </c>
      <c r="AA2191" s="31" t="s">
        <v>67</v>
      </c>
      <c r="AB2191" s="31"/>
      <c r="AC2191" s="31">
        <v>1.5</v>
      </c>
      <c r="AD2191" s="34">
        <f t="shared" si="1199"/>
        <v>1.5</v>
      </c>
      <c r="AE2191" s="33">
        <f t="shared" si="1200"/>
        <v>3.125E-2</v>
      </c>
      <c r="AF2191" s="33">
        <f t="shared" si="1201"/>
        <v>0.92417341929378372</v>
      </c>
      <c r="AG2191" s="33">
        <f t="shared" si="1202"/>
        <v>2.7725202578813512E-2</v>
      </c>
      <c r="AH2191" s="34">
        <f>IF(AA2191="",0,VLOOKUP(AA2191,[1]!Costo_Twist,2,FALSE)*AE2191)</f>
        <v>6.3327616287665967</v>
      </c>
      <c r="AI2191" s="35" t="s">
        <v>68</v>
      </c>
      <c r="AJ2191" s="35"/>
      <c r="AK2191" s="35">
        <v>162.5</v>
      </c>
      <c r="AL2191" s="35">
        <f t="shared" si="1203"/>
        <v>162.5</v>
      </c>
      <c r="AM2191" s="29">
        <f t="shared" si="1204"/>
        <v>3.3854166666666665</v>
      </c>
      <c r="AN2191" s="29">
        <f t="shared" si="1205"/>
        <v>100.1187870901599</v>
      </c>
      <c r="AO2191" s="29">
        <f t="shared" si="1206"/>
        <v>3.0035636127047969</v>
      </c>
      <c r="AP2191" s="30">
        <f>IF(AI2191="",0,VLOOKUP(AI2191,[1]!Costo_Twist,2,FALSE)*AM2191)</f>
        <v>229.71218864279305</v>
      </c>
      <c r="AQ2191" s="42"/>
      <c r="AR2191" s="42"/>
      <c r="AS2191" s="42"/>
      <c r="AT2191" s="42">
        <f t="shared" si="1207"/>
        <v>0</v>
      </c>
      <c r="AU2191" s="43">
        <f t="shared" si="1208"/>
        <v>0</v>
      </c>
      <c r="AV2191" s="43">
        <f t="shared" si="1209"/>
        <v>0</v>
      </c>
      <c r="AW2191" s="43">
        <f t="shared" si="1210"/>
        <v>0</v>
      </c>
      <c r="AX2191" s="44">
        <f>IF(AQ2191="",0,VLOOKUP(AQ2191,[1]!Costo_Twist,2,FALSE)*AU2191)</f>
        <v>0</v>
      </c>
      <c r="AY2191" s="36">
        <f t="shared" si="1211"/>
        <v>298.71372633093807</v>
      </c>
      <c r="AZ2191" s="41">
        <f t="shared" si="1212"/>
        <v>3.6666666666666665</v>
      </c>
      <c r="BA2191" s="37">
        <f t="shared" si="1213"/>
        <v>123.66666666666667</v>
      </c>
      <c r="BB2191" s="37" t="str">
        <f t="shared" si="1214"/>
        <v>ok</v>
      </c>
      <c r="BC2191" s="37" t="str">
        <f t="shared" si="1215"/>
        <v>ok</v>
      </c>
      <c r="BD2191" s="5"/>
      <c r="BE2191" s="11" t="b">
        <f t="shared" si="1216"/>
        <v>0</v>
      </c>
      <c r="BF2191" s="11" t="b">
        <f t="shared" si="1217"/>
        <v>0</v>
      </c>
      <c r="BG2191" s="11" t="b">
        <f t="shared" si="1218"/>
        <v>0</v>
      </c>
      <c r="BH2191" s="11" t="b">
        <f t="shared" si="1219"/>
        <v>0</v>
      </c>
      <c r="BI2191" s="11" t="b">
        <f t="shared" si="1220"/>
        <v>0</v>
      </c>
      <c r="BJ2191" s="11">
        <f t="shared" si="1221"/>
        <v>100.1187870901599</v>
      </c>
      <c r="BK2191" s="11" t="b">
        <f t="shared" si="1222"/>
        <v>0</v>
      </c>
      <c r="BL2191" s="11" t="b">
        <f t="shared" si="1223"/>
        <v>0</v>
      </c>
      <c r="BM2191" s="11" t="b">
        <f t="shared" si="1224"/>
        <v>0</v>
      </c>
      <c r="BN2191" s="11" t="b">
        <f t="shared" si="1225"/>
        <v>0</v>
      </c>
      <c r="BO2191" s="11">
        <f t="shared" si="1226"/>
        <v>7.3933873543502697</v>
      </c>
      <c r="BP2191" s="11" t="b">
        <f t="shared" si="1227"/>
        <v>0</v>
      </c>
      <c r="BQ2191" s="11" t="b">
        <f t="shared" si="1228"/>
        <v>0</v>
      </c>
      <c r="BR2191" s="11">
        <f t="shared" si="1229"/>
        <v>0.92417341929378372</v>
      </c>
    </row>
    <row r="2192" spans="1:70" ht="12.75" customHeight="1" x14ac:dyDescent="0.75">
      <c r="A2192" s="24" t="s">
        <v>2393</v>
      </c>
      <c r="B2192" s="25" t="s">
        <v>2394</v>
      </c>
      <c r="C2192" s="24" t="s">
        <v>85</v>
      </c>
      <c r="D2192" s="26" t="s">
        <v>41</v>
      </c>
      <c r="E2192" s="24" t="s">
        <v>2610</v>
      </c>
      <c r="F2192" s="24" t="s">
        <v>2610</v>
      </c>
      <c r="G2192" s="25" t="s">
        <v>2235</v>
      </c>
      <c r="H2192" s="26"/>
      <c r="I2192" s="26"/>
      <c r="J2192" s="26"/>
      <c r="K2192" s="26"/>
      <c r="L2192" s="26"/>
      <c r="M2192" s="26"/>
      <c r="N2192" s="26"/>
      <c r="O2192" s="40"/>
      <c r="P2192" s="31" t="s">
        <v>80</v>
      </c>
      <c r="Q2192" s="32">
        <v>124</v>
      </c>
      <c r="R2192" s="60">
        <f t="shared" si="1194"/>
        <v>0</v>
      </c>
      <c r="S2192" s="35" t="s">
        <v>66</v>
      </c>
      <c r="T2192" s="35"/>
      <c r="U2192" s="35">
        <v>6.5</v>
      </c>
      <c r="V2192" s="30">
        <f t="shared" si="1195"/>
        <v>6.5</v>
      </c>
      <c r="W2192" s="29">
        <f t="shared" si="1196"/>
        <v>0.13541666666666666</v>
      </c>
      <c r="X2192" s="29">
        <f t="shared" si="1197"/>
        <v>4.0047514836063955</v>
      </c>
      <c r="Y2192" s="29">
        <f t="shared" si="1198"/>
        <v>0.12014254450819187</v>
      </c>
      <c r="Z2192" s="30">
        <f>IF(S2192="",0,VLOOKUP(S2192,[1]!Costo_Twist,2,FALSE)*W2192)</f>
        <v>33.94558703216331</v>
      </c>
      <c r="AA2192" s="31" t="s">
        <v>72</v>
      </c>
      <c r="AB2192" s="31"/>
      <c r="AC2192" s="31">
        <v>4.5</v>
      </c>
      <c r="AD2192" s="34">
        <f t="shared" si="1199"/>
        <v>4.5</v>
      </c>
      <c r="AE2192" s="33">
        <f t="shared" si="1200"/>
        <v>9.375E-2</v>
      </c>
      <c r="AF2192" s="33">
        <f t="shared" si="1201"/>
        <v>2.772520257881351</v>
      </c>
      <c r="AG2192" s="33">
        <f t="shared" si="1202"/>
        <v>8.3175607736440532E-2</v>
      </c>
      <c r="AH2192" s="34">
        <f>IF(AA2192="",0,VLOOKUP(AA2192,[1]!Costo_Twist,2,FALSE)*AE2192)</f>
        <v>19.125199603749593</v>
      </c>
      <c r="AI2192" s="35" t="s">
        <v>68</v>
      </c>
      <c r="AJ2192" s="35"/>
      <c r="AK2192" s="35">
        <v>111.5</v>
      </c>
      <c r="AL2192" s="35">
        <f t="shared" si="1203"/>
        <v>111.5</v>
      </c>
      <c r="AM2192" s="29">
        <f t="shared" si="1204"/>
        <v>2.3229166666666665</v>
      </c>
      <c r="AN2192" s="29">
        <f t="shared" si="1205"/>
        <v>68.696890834171256</v>
      </c>
      <c r="AO2192" s="29">
        <f t="shared" si="1206"/>
        <v>2.0609067250251378</v>
      </c>
      <c r="AP2192" s="30">
        <f>IF(AI2192="",0,VLOOKUP(AI2192,[1]!Costo_Twist,2,FALSE)*AM2192)</f>
        <v>157.61790174567031</v>
      </c>
      <c r="AQ2192" s="42"/>
      <c r="AR2192" s="42"/>
      <c r="AS2192" s="42"/>
      <c r="AT2192" s="42">
        <f t="shared" si="1207"/>
        <v>0</v>
      </c>
      <c r="AU2192" s="43">
        <f t="shared" si="1208"/>
        <v>0</v>
      </c>
      <c r="AV2192" s="43">
        <f t="shared" si="1209"/>
        <v>0</v>
      </c>
      <c r="AW2192" s="43">
        <f t="shared" si="1210"/>
        <v>0</v>
      </c>
      <c r="AX2192" s="44">
        <f>IF(AQ2192="",0,VLOOKUP(AQ2192,[1]!Costo_Twist,2,FALSE)*AU2192)</f>
        <v>0</v>
      </c>
      <c r="AY2192" s="36">
        <f t="shared" si="1211"/>
        <v>210.68868838158321</v>
      </c>
      <c r="AZ2192" s="41">
        <f t="shared" si="1212"/>
        <v>2.552083333333333</v>
      </c>
      <c r="BA2192" s="37">
        <f t="shared" si="1213"/>
        <v>126.55208333333333</v>
      </c>
      <c r="BB2192" s="37" t="str">
        <f t="shared" si="1214"/>
        <v>ok</v>
      </c>
      <c r="BC2192" s="37" t="str">
        <f t="shared" si="1215"/>
        <v>ok</v>
      </c>
      <c r="BD2192" s="5"/>
      <c r="BE2192" s="11" t="b">
        <f t="shared" si="1216"/>
        <v>0</v>
      </c>
      <c r="BF2192" s="11" t="b">
        <f t="shared" si="1217"/>
        <v>0</v>
      </c>
      <c r="BG2192" s="11" t="b">
        <f t="shared" si="1218"/>
        <v>0</v>
      </c>
      <c r="BH2192" s="11" t="b">
        <f t="shared" si="1219"/>
        <v>0</v>
      </c>
      <c r="BI2192" s="11" t="b">
        <f t="shared" si="1220"/>
        <v>0</v>
      </c>
      <c r="BJ2192" s="11">
        <f t="shared" si="1221"/>
        <v>68.696890834171256</v>
      </c>
      <c r="BK2192" s="11" t="b">
        <f t="shared" si="1222"/>
        <v>0</v>
      </c>
      <c r="BL2192" s="11" t="b">
        <f t="shared" si="1223"/>
        <v>0</v>
      </c>
      <c r="BM2192" s="11" t="b">
        <f t="shared" si="1224"/>
        <v>0</v>
      </c>
      <c r="BN2192" s="11">
        <f t="shared" si="1225"/>
        <v>2.772520257881351</v>
      </c>
      <c r="BO2192" s="11">
        <f t="shared" si="1226"/>
        <v>4.0047514836063955</v>
      </c>
      <c r="BP2192" s="11" t="b">
        <f t="shared" si="1227"/>
        <v>0</v>
      </c>
      <c r="BQ2192" s="11" t="b">
        <f t="shared" si="1228"/>
        <v>0</v>
      </c>
      <c r="BR2192" s="11" t="b">
        <f t="shared" si="1229"/>
        <v>0</v>
      </c>
    </row>
    <row r="2193" spans="1:70" ht="12.75" customHeight="1" x14ac:dyDescent="0.75">
      <c r="A2193" s="24" t="s">
        <v>2393</v>
      </c>
      <c r="B2193" s="25" t="s">
        <v>2394</v>
      </c>
      <c r="C2193" s="24" t="s">
        <v>85</v>
      </c>
      <c r="D2193" s="26" t="s">
        <v>41</v>
      </c>
      <c r="E2193" s="24" t="s">
        <v>2610</v>
      </c>
      <c r="F2193" s="24" t="s">
        <v>2610</v>
      </c>
      <c r="G2193" s="25" t="s">
        <v>2236</v>
      </c>
      <c r="H2193" s="26"/>
      <c r="I2193" s="26"/>
      <c r="J2193" s="26"/>
      <c r="K2193" s="26"/>
      <c r="L2193" s="26"/>
      <c r="M2193" s="26"/>
      <c r="N2193" s="26"/>
      <c r="O2193" s="40"/>
      <c r="P2193" s="31" t="s">
        <v>80</v>
      </c>
      <c r="Q2193" s="32">
        <v>124</v>
      </c>
      <c r="R2193" s="60">
        <f t="shared" si="1194"/>
        <v>0</v>
      </c>
      <c r="S2193" s="35" t="s">
        <v>65</v>
      </c>
      <c r="T2193" s="35"/>
      <c r="U2193" s="30">
        <v>7.5</v>
      </c>
      <c r="V2193" s="30">
        <f t="shared" si="1195"/>
        <v>7.5</v>
      </c>
      <c r="W2193" s="29">
        <f t="shared" si="1196"/>
        <v>0.15625</v>
      </c>
      <c r="X2193" s="29">
        <f t="shared" si="1197"/>
        <v>4.6208670964689187</v>
      </c>
      <c r="Y2193" s="29">
        <f t="shared" si="1198"/>
        <v>0.13862601289406756</v>
      </c>
      <c r="Z2193" s="30">
        <f>IF(S2193="",0,VLOOKUP(S2193,[1]!Costo_Twist,2,FALSE)*W2193)</f>
        <v>22.878470887423489</v>
      </c>
      <c r="AA2193" s="31" t="s">
        <v>66</v>
      </c>
      <c r="AB2193" s="31"/>
      <c r="AC2193" s="31" t="s">
        <v>2398</v>
      </c>
      <c r="AD2193" s="34">
        <f t="shared" si="1199"/>
        <v>4</v>
      </c>
      <c r="AE2193" s="33">
        <f t="shared" si="1200"/>
        <v>8.3333333333333329E-2</v>
      </c>
      <c r="AF2193" s="33">
        <f t="shared" si="1201"/>
        <v>2.4644624514500899</v>
      </c>
      <c r="AG2193" s="33">
        <f t="shared" si="1202"/>
        <v>7.3933873543502698E-2</v>
      </c>
      <c r="AH2193" s="34">
        <f>IF(AA2193="",0,VLOOKUP(AA2193,[1]!Costo_Twist,2,FALSE)*AE2193)</f>
        <v>20.889592019792804</v>
      </c>
      <c r="AI2193" s="35" t="s">
        <v>68</v>
      </c>
      <c r="AJ2193" s="35"/>
      <c r="AK2193" s="35" t="s">
        <v>2418</v>
      </c>
      <c r="AL2193" s="35">
        <f t="shared" si="1203"/>
        <v>42</v>
      </c>
      <c r="AM2193" s="29">
        <f t="shared" si="1204"/>
        <v>0.875</v>
      </c>
      <c r="AN2193" s="29">
        <f t="shared" si="1205"/>
        <v>25.876855740225945</v>
      </c>
      <c r="AO2193" s="29">
        <f t="shared" si="1206"/>
        <v>0.77630567220677837</v>
      </c>
      <c r="AP2193" s="30">
        <f>IF(AI2193="",0,VLOOKUP(AI2193,[1]!Costo_Twist,2,FALSE)*AM2193)</f>
        <v>59.37176567998344</v>
      </c>
      <c r="AQ2193" s="42"/>
      <c r="AR2193" s="42"/>
      <c r="AS2193" s="42"/>
      <c r="AT2193" s="42">
        <f t="shared" si="1207"/>
        <v>0</v>
      </c>
      <c r="AU2193" s="43">
        <f t="shared" si="1208"/>
        <v>0</v>
      </c>
      <c r="AV2193" s="43">
        <f t="shared" si="1209"/>
        <v>0</v>
      </c>
      <c r="AW2193" s="43">
        <f t="shared" si="1210"/>
        <v>0</v>
      </c>
      <c r="AX2193" s="44">
        <f>IF(AQ2193="",0,VLOOKUP(AQ2193,[1]!Costo_Twist,2,FALSE)*AU2193)</f>
        <v>0</v>
      </c>
      <c r="AY2193" s="36">
        <f t="shared" si="1211"/>
        <v>103.13982858719973</v>
      </c>
      <c r="AZ2193" s="41">
        <f t="shared" si="1212"/>
        <v>1.1145833333333333</v>
      </c>
      <c r="BA2193" s="37">
        <f t="shared" si="1213"/>
        <v>125.11458333333333</v>
      </c>
      <c r="BB2193" s="37" t="str">
        <f t="shared" si="1214"/>
        <v>ok</v>
      </c>
      <c r="BC2193" s="37" t="str">
        <f t="shared" si="1215"/>
        <v>ok</v>
      </c>
      <c r="BD2193" s="5"/>
      <c r="BE2193" s="11" t="b">
        <f t="shared" si="1216"/>
        <v>0</v>
      </c>
      <c r="BF2193" s="11" t="b">
        <f t="shared" si="1217"/>
        <v>0</v>
      </c>
      <c r="BG2193" s="11" t="b">
        <f t="shared" si="1218"/>
        <v>0</v>
      </c>
      <c r="BH2193" s="11" t="b">
        <f t="shared" si="1219"/>
        <v>0</v>
      </c>
      <c r="BI2193" s="11" t="b">
        <f t="shared" si="1220"/>
        <v>0</v>
      </c>
      <c r="BJ2193" s="11">
        <f t="shared" si="1221"/>
        <v>25.876855740225945</v>
      </c>
      <c r="BK2193" s="11" t="b">
        <f t="shared" si="1222"/>
        <v>0</v>
      </c>
      <c r="BL2193" s="11" t="b">
        <f t="shared" si="1223"/>
        <v>0</v>
      </c>
      <c r="BM2193" s="11">
        <f t="shared" si="1224"/>
        <v>4.6208670964689187</v>
      </c>
      <c r="BN2193" s="11" t="b">
        <f t="shared" si="1225"/>
        <v>0</v>
      </c>
      <c r="BO2193" s="11">
        <f t="shared" si="1226"/>
        <v>2.4644624514500899</v>
      </c>
      <c r="BP2193" s="11" t="b">
        <f t="shared" si="1227"/>
        <v>0</v>
      </c>
      <c r="BQ2193" s="11" t="b">
        <f t="shared" si="1228"/>
        <v>0</v>
      </c>
      <c r="BR2193" s="11" t="b">
        <f t="shared" si="1229"/>
        <v>0</v>
      </c>
    </row>
    <row r="2194" spans="1:70" ht="12.75" customHeight="1" x14ac:dyDescent="0.75">
      <c r="A2194" s="24" t="s">
        <v>2393</v>
      </c>
      <c r="B2194" s="25" t="s">
        <v>2394</v>
      </c>
      <c r="C2194" s="24" t="s">
        <v>85</v>
      </c>
      <c r="D2194" s="26" t="s">
        <v>41</v>
      </c>
      <c r="E2194" s="24" t="s">
        <v>2610</v>
      </c>
      <c r="F2194" s="24" t="s">
        <v>2610</v>
      </c>
      <c r="G2194" s="25" t="s">
        <v>2237</v>
      </c>
      <c r="H2194" s="26"/>
      <c r="I2194" s="26"/>
      <c r="J2194" s="26"/>
      <c r="K2194" s="26"/>
      <c r="L2194" s="26"/>
      <c r="M2194" s="26"/>
      <c r="N2194" s="26"/>
      <c r="O2194" s="40"/>
      <c r="P2194" s="31" t="s">
        <v>79</v>
      </c>
      <c r="Q2194" s="32">
        <v>128</v>
      </c>
      <c r="R2194" s="60">
        <f t="shared" si="1194"/>
        <v>0</v>
      </c>
      <c r="S2194" s="35" t="s">
        <v>65</v>
      </c>
      <c r="T2194" s="35"/>
      <c r="U2194" s="35" t="s">
        <v>2399</v>
      </c>
      <c r="V2194" s="30">
        <f t="shared" si="1195"/>
        <v>6</v>
      </c>
      <c r="W2194" s="29">
        <f t="shared" si="1196"/>
        <v>0.125</v>
      </c>
      <c r="X2194" s="29">
        <f t="shared" si="1197"/>
        <v>3.6966936771751349</v>
      </c>
      <c r="Y2194" s="29">
        <f t="shared" si="1198"/>
        <v>0.11090081031525405</v>
      </c>
      <c r="Z2194" s="30">
        <f>IF(S2194="",0,VLOOKUP(S2194,[1]!Costo_Twist,2,FALSE)*W2194)</f>
        <v>18.30277670993879</v>
      </c>
      <c r="AA2194" s="31" t="s">
        <v>66</v>
      </c>
      <c r="AB2194" s="31"/>
      <c r="AC2194" s="31">
        <v>3.5</v>
      </c>
      <c r="AD2194" s="34">
        <f t="shared" si="1199"/>
        <v>3.5</v>
      </c>
      <c r="AE2194" s="33">
        <f t="shared" si="1200"/>
        <v>7.2916666666666671E-2</v>
      </c>
      <c r="AF2194" s="33">
        <f t="shared" si="1201"/>
        <v>2.1564046450188288</v>
      </c>
      <c r="AG2194" s="33">
        <f t="shared" si="1202"/>
        <v>6.4692139350564865E-2</v>
      </c>
      <c r="AH2194" s="34">
        <f>IF(AA2194="",0,VLOOKUP(AA2194,[1]!Costo_Twist,2,FALSE)*AE2194)</f>
        <v>18.278393017318706</v>
      </c>
      <c r="AI2194" s="35" t="s">
        <v>68</v>
      </c>
      <c r="AJ2194" s="35"/>
      <c r="AK2194" s="35" t="s">
        <v>2422</v>
      </c>
      <c r="AL2194" s="35">
        <f t="shared" si="1203"/>
        <v>35</v>
      </c>
      <c r="AM2194" s="29">
        <f t="shared" si="1204"/>
        <v>0.72916666666666663</v>
      </c>
      <c r="AN2194" s="29">
        <f t="shared" si="1205"/>
        <v>21.564046450188286</v>
      </c>
      <c r="AO2194" s="29">
        <f t="shared" si="1206"/>
        <v>0.64692139350564859</v>
      </c>
      <c r="AP2194" s="30">
        <f>IF(AI2194="",0,VLOOKUP(AI2194,[1]!Costo_Twist,2,FALSE)*AM2194)</f>
        <v>49.476471399986195</v>
      </c>
      <c r="AQ2194" s="42"/>
      <c r="AR2194" s="42"/>
      <c r="AS2194" s="42"/>
      <c r="AT2194" s="42">
        <f t="shared" si="1207"/>
        <v>0</v>
      </c>
      <c r="AU2194" s="43">
        <f t="shared" si="1208"/>
        <v>0</v>
      </c>
      <c r="AV2194" s="43">
        <f t="shared" si="1209"/>
        <v>0</v>
      </c>
      <c r="AW2194" s="43">
        <f t="shared" si="1210"/>
        <v>0</v>
      </c>
      <c r="AX2194" s="44">
        <f>IF(AQ2194="",0,VLOOKUP(AQ2194,[1]!Costo_Twist,2,FALSE)*AU2194)</f>
        <v>0</v>
      </c>
      <c r="AY2194" s="36">
        <f t="shared" si="1211"/>
        <v>86.057641127243699</v>
      </c>
      <c r="AZ2194" s="41">
        <f t="shared" si="1212"/>
        <v>0.92708333333333326</v>
      </c>
      <c r="BA2194" s="37">
        <f t="shared" si="1213"/>
        <v>128.92708333333334</v>
      </c>
      <c r="BB2194" s="37" t="str">
        <f t="shared" si="1214"/>
        <v>ok</v>
      </c>
      <c r="BC2194" s="37" t="str">
        <f t="shared" si="1215"/>
        <v>ok</v>
      </c>
      <c r="BD2194" s="5"/>
      <c r="BE2194" s="11" t="b">
        <f t="shared" si="1216"/>
        <v>0</v>
      </c>
      <c r="BF2194" s="11" t="b">
        <f t="shared" si="1217"/>
        <v>0</v>
      </c>
      <c r="BG2194" s="11" t="b">
        <f t="shared" si="1218"/>
        <v>0</v>
      </c>
      <c r="BH2194" s="11" t="b">
        <f t="shared" si="1219"/>
        <v>0</v>
      </c>
      <c r="BI2194" s="11" t="b">
        <f t="shared" si="1220"/>
        <v>0</v>
      </c>
      <c r="BJ2194" s="11">
        <f t="shared" si="1221"/>
        <v>21.564046450188286</v>
      </c>
      <c r="BK2194" s="11" t="b">
        <f t="shared" si="1222"/>
        <v>0</v>
      </c>
      <c r="BL2194" s="11" t="b">
        <f t="shared" si="1223"/>
        <v>0</v>
      </c>
      <c r="BM2194" s="11">
        <f t="shared" si="1224"/>
        <v>3.6966936771751349</v>
      </c>
      <c r="BN2194" s="11" t="b">
        <f t="shared" si="1225"/>
        <v>0</v>
      </c>
      <c r="BO2194" s="11">
        <f t="shared" si="1226"/>
        <v>2.1564046450188288</v>
      </c>
      <c r="BP2194" s="11" t="b">
        <f t="shared" si="1227"/>
        <v>0</v>
      </c>
      <c r="BQ2194" s="11" t="b">
        <f t="shared" si="1228"/>
        <v>0</v>
      </c>
      <c r="BR2194" s="11" t="b">
        <f t="shared" si="1229"/>
        <v>0</v>
      </c>
    </row>
    <row r="2195" spans="1:70" ht="12.75" customHeight="1" x14ac:dyDescent="0.75">
      <c r="A2195" s="24" t="s">
        <v>2393</v>
      </c>
      <c r="B2195" s="25" t="s">
        <v>2394</v>
      </c>
      <c r="C2195" s="24" t="s">
        <v>85</v>
      </c>
      <c r="D2195" s="26" t="s">
        <v>41</v>
      </c>
      <c r="E2195" s="24" t="s">
        <v>2610</v>
      </c>
      <c r="F2195" s="24" t="s">
        <v>2610</v>
      </c>
      <c r="G2195" s="25" t="s">
        <v>2238</v>
      </c>
      <c r="H2195" s="26"/>
      <c r="I2195" s="26"/>
      <c r="J2195" s="26"/>
      <c r="K2195" s="26"/>
      <c r="L2195" s="26"/>
      <c r="M2195" s="26"/>
      <c r="N2195" s="26"/>
      <c r="O2195" s="40"/>
      <c r="P2195" s="31" t="s">
        <v>79</v>
      </c>
      <c r="Q2195" s="32">
        <v>128</v>
      </c>
      <c r="R2195" s="60">
        <f t="shared" si="1194"/>
        <v>0</v>
      </c>
      <c r="S2195" s="35" t="s">
        <v>65</v>
      </c>
      <c r="T2195" s="35"/>
      <c r="U2195" s="35">
        <v>3.5</v>
      </c>
      <c r="V2195" s="30">
        <f t="shared" si="1195"/>
        <v>3.5</v>
      </c>
      <c r="W2195" s="29">
        <f t="shared" si="1196"/>
        <v>7.2916666666666671E-2</v>
      </c>
      <c r="X2195" s="29">
        <f t="shared" si="1197"/>
        <v>2.1564046450188288</v>
      </c>
      <c r="Y2195" s="29">
        <f t="shared" si="1198"/>
        <v>6.4692139350564865E-2</v>
      </c>
      <c r="Z2195" s="30">
        <f>IF(S2195="",0,VLOOKUP(S2195,[1]!Costo_Twist,2,FALSE)*W2195)</f>
        <v>10.676619747464295</v>
      </c>
      <c r="AA2195" s="31" t="s">
        <v>66</v>
      </c>
      <c r="AB2195" s="31"/>
      <c r="AC2195" s="31">
        <v>1.5</v>
      </c>
      <c r="AD2195" s="34">
        <f t="shared" si="1199"/>
        <v>1.5</v>
      </c>
      <c r="AE2195" s="33">
        <f t="shared" si="1200"/>
        <v>3.125E-2</v>
      </c>
      <c r="AF2195" s="33">
        <f t="shared" si="1201"/>
        <v>0.92417341929378372</v>
      </c>
      <c r="AG2195" s="33">
        <f t="shared" si="1202"/>
        <v>2.7725202578813512E-2</v>
      </c>
      <c r="AH2195" s="34">
        <f>IF(AA2195="",0,VLOOKUP(AA2195,[1]!Costo_Twist,2,FALSE)*AE2195)</f>
        <v>7.833597007422302</v>
      </c>
      <c r="AI2195" s="35" t="s">
        <v>68</v>
      </c>
      <c r="AJ2195" s="35"/>
      <c r="AK2195" s="35">
        <v>16.5</v>
      </c>
      <c r="AL2195" s="35">
        <f t="shared" si="1203"/>
        <v>16.5</v>
      </c>
      <c r="AM2195" s="29">
        <f t="shared" si="1204"/>
        <v>0.34375</v>
      </c>
      <c r="AN2195" s="29">
        <f t="shared" si="1205"/>
        <v>10.165907612231621</v>
      </c>
      <c r="AO2195" s="29">
        <f t="shared" si="1206"/>
        <v>0.30497722836694863</v>
      </c>
      <c r="AP2195" s="30">
        <f>IF(AI2195="",0,VLOOKUP(AI2195,[1]!Costo_Twist,2,FALSE)*AM2195)</f>
        <v>23.324622231422065</v>
      </c>
      <c r="AQ2195" s="42"/>
      <c r="AR2195" s="42"/>
      <c r="AS2195" s="42"/>
      <c r="AT2195" s="42">
        <f t="shared" si="1207"/>
        <v>0</v>
      </c>
      <c r="AU2195" s="43">
        <f t="shared" si="1208"/>
        <v>0</v>
      </c>
      <c r="AV2195" s="43">
        <f t="shared" si="1209"/>
        <v>0</v>
      </c>
      <c r="AW2195" s="43">
        <f t="shared" si="1210"/>
        <v>0</v>
      </c>
      <c r="AX2195" s="44">
        <f>IF(AQ2195="",0,VLOOKUP(AQ2195,[1]!Costo_Twist,2,FALSE)*AU2195)</f>
        <v>0</v>
      </c>
      <c r="AY2195" s="36">
        <f t="shared" si="1211"/>
        <v>41.834838986308668</v>
      </c>
      <c r="AZ2195" s="41">
        <f t="shared" si="1212"/>
        <v>0.44791666666666669</v>
      </c>
      <c r="BA2195" s="37">
        <f t="shared" si="1213"/>
        <v>128.44791666666666</v>
      </c>
      <c r="BB2195" s="37" t="str">
        <f t="shared" si="1214"/>
        <v>ok</v>
      </c>
      <c r="BC2195" s="37" t="str">
        <f t="shared" si="1215"/>
        <v>ok</v>
      </c>
      <c r="BD2195" s="5"/>
      <c r="BE2195" s="11" t="b">
        <f t="shared" si="1216"/>
        <v>0</v>
      </c>
      <c r="BF2195" s="11" t="b">
        <f t="shared" si="1217"/>
        <v>0</v>
      </c>
      <c r="BG2195" s="11" t="b">
        <f t="shared" si="1218"/>
        <v>0</v>
      </c>
      <c r="BH2195" s="11" t="b">
        <f t="shared" si="1219"/>
        <v>0</v>
      </c>
      <c r="BI2195" s="11" t="b">
        <f t="shared" si="1220"/>
        <v>0</v>
      </c>
      <c r="BJ2195" s="11">
        <f t="shared" si="1221"/>
        <v>10.165907612231621</v>
      </c>
      <c r="BK2195" s="11" t="b">
        <f t="shared" si="1222"/>
        <v>0</v>
      </c>
      <c r="BL2195" s="11" t="b">
        <f t="shared" si="1223"/>
        <v>0</v>
      </c>
      <c r="BM2195" s="11">
        <f t="shared" si="1224"/>
        <v>2.1564046450188288</v>
      </c>
      <c r="BN2195" s="11" t="b">
        <f t="shared" si="1225"/>
        <v>0</v>
      </c>
      <c r="BO2195" s="11">
        <f t="shared" si="1226"/>
        <v>0.92417341929378372</v>
      </c>
      <c r="BP2195" s="11" t="b">
        <f t="shared" si="1227"/>
        <v>0</v>
      </c>
      <c r="BQ2195" s="11" t="b">
        <f t="shared" si="1228"/>
        <v>0</v>
      </c>
      <c r="BR2195" s="11" t="b">
        <f t="shared" si="1229"/>
        <v>0</v>
      </c>
    </row>
    <row r="2196" spans="1:70" ht="12.75" customHeight="1" x14ac:dyDescent="0.75">
      <c r="A2196" s="24" t="s">
        <v>2393</v>
      </c>
      <c r="B2196" s="25" t="s">
        <v>2394</v>
      </c>
      <c r="C2196" s="24" t="s">
        <v>85</v>
      </c>
      <c r="D2196" s="26" t="s">
        <v>41</v>
      </c>
      <c r="E2196" s="24" t="s">
        <v>2610</v>
      </c>
      <c r="F2196" s="24" t="s">
        <v>2610</v>
      </c>
      <c r="G2196" s="25" t="s">
        <v>2239</v>
      </c>
      <c r="H2196" s="26"/>
      <c r="I2196" s="26"/>
      <c r="J2196" s="26"/>
      <c r="K2196" s="26"/>
      <c r="L2196" s="26"/>
      <c r="M2196" s="26"/>
      <c r="N2196" s="26"/>
      <c r="O2196" s="40"/>
      <c r="P2196" s="31" t="s">
        <v>79</v>
      </c>
      <c r="Q2196" s="32">
        <v>128</v>
      </c>
      <c r="R2196" s="60">
        <f t="shared" si="1194"/>
        <v>0</v>
      </c>
      <c r="S2196" s="35" t="s">
        <v>65</v>
      </c>
      <c r="T2196" s="35"/>
      <c r="U2196" s="35">
        <v>3.5</v>
      </c>
      <c r="V2196" s="30">
        <f t="shared" si="1195"/>
        <v>3.5</v>
      </c>
      <c r="W2196" s="29">
        <f t="shared" si="1196"/>
        <v>7.2916666666666671E-2</v>
      </c>
      <c r="X2196" s="29">
        <f t="shared" si="1197"/>
        <v>2.1564046450188288</v>
      </c>
      <c r="Y2196" s="29">
        <f t="shared" si="1198"/>
        <v>6.4692139350564865E-2</v>
      </c>
      <c r="Z2196" s="30">
        <f>IF(S2196="",0,VLOOKUP(S2196,[1]!Costo_Twist,2,FALSE)*W2196)</f>
        <v>10.676619747464295</v>
      </c>
      <c r="AA2196" s="31" t="s">
        <v>68</v>
      </c>
      <c r="AB2196" s="31"/>
      <c r="AC2196" s="31" t="s">
        <v>2412</v>
      </c>
      <c r="AD2196" s="34">
        <f t="shared" si="1199"/>
        <v>8</v>
      </c>
      <c r="AE2196" s="33">
        <f t="shared" si="1200"/>
        <v>0.16666666666666666</v>
      </c>
      <c r="AF2196" s="33">
        <f t="shared" si="1201"/>
        <v>4.9289249029001798</v>
      </c>
      <c r="AG2196" s="33">
        <f t="shared" si="1202"/>
        <v>0.1478677470870054</v>
      </c>
      <c r="AH2196" s="34">
        <f>IF(AA2196="",0,VLOOKUP(AA2196,[1]!Costo_Twist,2,FALSE)*AE2196)</f>
        <v>11.308907748568274</v>
      </c>
      <c r="AI2196" s="35" t="s">
        <v>71</v>
      </c>
      <c r="AJ2196" s="35"/>
      <c r="AK2196" s="35">
        <v>2.5</v>
      </c>
      <c r="AL2196" s="35">
        <f t="shared" si="1203"/>
        <v>2.5</v>
      </c>
      <c r="AM2196" s="29">
        <f t="shared" si="1204"/>
        <v>5.2083333333333336E-2</v>
      </c>
      <c r="AN2196" s="29">
        <f t="shared" si="1205"/>
        <v>1.5402890321563063</v>
      </c>
      <c r="AO2196" s="29">
        <f t="shared" si="1206"/>
        <v>4.620867096468919E-2</v>
      </c>
      <c r="AP2196" s="30">
        <f>IF(AI2196="",0,VLOOKUP(AI2196,[1]!Costo_Twist,2,FALSE)*AM2196)</f>
        <v>15.130303052705248</v>
      </c>
      <c r="AQ2196" s="42"/>
      <c r="AR2196" s="42"/>
      <c r="AS2196" s="42"/>
      <c r="AT2196" s="42">
        <f t="shared" si="1207"/>
        <v>0</v>
      </c>
      <c r="AU2196" s="43">
        <f t="shared" si="1208"/>
        <v>0</v>
      </c>
      <c r="AV2196" s="43">
        <f t="shared" si="1209"/>
        <v>0</v>
      </c>
      <c r="AW2196" s="43">
        <f t="shared" si="1210"/>
        <v>0</v>
      </c>
      <c r="AX2196" s="44">
        <f>IF(AQ2196="",0,VLOOKUP(AQ2196,[1]!Costo_Twist,2,FALSE)*AU2196)</f>
        <v>0</v>
      </c>
      <c r="AY2196" s="36">
        <f t="shared" si="1211"/>
        <v>37.115830548737819</v>
      </c>
      <c r="AZ2196" s="41">
        <f t="shared" si="1212"/>
        <v>0.29166666666666663</v>
      </c>
      <c r="BA2196" s="37">
        <f t="shared" si="1213"/>
        <v>128.29166666666666</v>
      </c>
      <c r="BB2196" s="37" t="str">
        <f t="shared" si="1214"/>
        <v>ok</v>
      </c>
      <c r="BC2196" s="37" t="str">
        <f t="shared" si="1215"/>
        <v>ok</v>
      </c>
      <c r="BD2196" s="5"/>
      <c r="BE2196" s="11" t="b">
        <f t="shared" si="1216"/>
        <v>0</v>
      </c>
      <c r="BF2196" s="11" t="b">
        <f t="shared" si="1217"/>
        <v>0</v>
      </c>
      <c r="BG2196" s="11" t="b">
        <f t="shared" si="1218"/>
        <v>0</v>
      </c>
      <c r="BH2196" s="11" t="b">
        <f t="shared" si="1219"/>
        <v>0</v>
      </c>
      <c r="BI2196" s="11" t="b">
        <f t="shared" si="1220"/>
        <v>0</v>
      </c>
      <c r="BJ2196" s="11">
        <f t="shared" si="1221"/>
        <v>4.9289249029001798</v>
      </c>
      <c r="BK2196" s="11">
        <f t="shared" si="1222"/>
        <v>1.5402890321563063</v>
      </c>
      <c r="BL2196" s="11" t="b">
        <f t="shared" si="1223"/>
        <v>0</v>
      </c>
      <c r="BM2196" s="11">
        <f t="shared" si="1224"/>
        <v>2.1564046450188288</v>
      </c>
      <c r="BN2196" s="11" t="b">
        <f t="shared" si="1225"/>
        <v>0</v>
      </c>
      <c r="BO2196" s="11" t="b">
        <f t="shared" si="1226"/>
        <v>0</v>
      </c>
      <c r="BP2196" s="11" t="b">
        <f t="shared" si="1227"/>
        <v>0</v>
      </c>
      <c r="BQ2196" s="11" t="b">
        <f t="shared" si="1228"/>
        <v>0</v>
      </c>
      <c r="BR2196" s="11" t="b">
        <f t="shared" si="1229"/>
        <v>0</v>
      </c>
    </row>
    <row r="2197" spans="1:70" ht="12.75" customHeight="1" x14ac:dyDescent="0.75">
      <c r="A2197" s="24" t="s">
        <v>2393</v>
      </c>
      <c r="B2197" s="25" t="s">
        <v>2394</v>
      </c>
      <c r="C2197" s="24" t="s">
        <v>85</v>
      </c>
      <c r="D2197" s="26" t="s">
        <v>41</v>
      </c>
      <c r="E2197" s="24" t="s">
        <v>2610</v>
      </c>
      <c r="F2197" s="24" t="s">
        <v>2610</v>
      </c>
      <c r="G2197" s="25" t="s">
        <v>2240</v>
      </c>
      <c r="H2197" s="26"/>
      <c r="I2197" s="26"/>
      <c r="J2197" s="26"/>
      <c r="K2197" s="26"/>
      <c r="L2197" s="26"/>
      <c r="M2197" s="26"/>
      <c r="N2197" s="26"/>
      <c r="O2197" s="40"/>
      <c r="P2197" s="31" t="s">
        <v>81</v>
      </c>
      <c r="Q2197" s="32">
        <v>120</v>
      </c>
      <c r="R2197" s="60">
        <f t="shared" si="1194"/>
        <v>0</v>
      </c>
      <c r="S2197" s="35" t="s">
        <v>65</v>
      </c>
      <c r="T2197" s="35"/>
      <c r="U2197" s="35" t="s">
        <v>2509</v>
      </c>
      <c r="V2197" s="30">
        <f t="shared" si="1195"/>
        <v>160</v>
      </c>
      <c r="W2197" s="29">
        <f t="shared" si="1196"/>
        <v>3.3333333333333335</v>
      </c>
      <c r="X2197" s="29">
        <f t="shared" si="1197"/>
        <v>98.578498058003603</v>
      </c>
      <c r="Y2197" s="29">
        <f t="shared" si="1198"/>
        <v>2.9573549417401082</v>
      </c>
      <c r="Z2197" s="30">
        <f>IF(S2197="",0,VLOOKUP(S2197,[1]!Costo_Twist,2,FALSE)*W2197)</f>
        <v>488.07404559836777</v>
      </c>
      <c r="AA2197" s="31" t="s">
        <v>66</v>
      </c>
      <c r="AB2197" s="31"/>
      <c r="AC2197" s="31">
        <v>26.5</v>
      </c>
      <c r="AD2197" s="34">
        <f t="shared" si="1199"/>
        <v>26.5</v>
      </c>
      <c r="AE2197" s="33">
        <f t="shared" si="1200"/>
        <v>0.55208333333333337</v>
      </c>
      <c r="AF2197" s="33">
        <f t="shared" si="1201"/>
        <v>16.327063740856847</v>
      </c>
      <c r="AG2197" s="33">
        <f t="shared" si="1202"/>
        <v>0.48981191222570541</v>
      </c>
      <c r="AH2197" s="34">
        <f>IF(AA2197="",0,VLOOKUP(AA2197,[1]!Costo_Twist,2,FALSE)*AE2197)</f>
        <v>138.39354713112735</v>
      </c>
      <c r="AI2197" s="35" t="s">
        <v>68</v>
      </c>
      <c r="AJ2197" s="35"/>
      <c r="AK2197" s="35">
        <v>133.5</v>
      </c>
      <c r="AL2197" s="35">
        <f t="shared" si="1203"/>
        <v>133.5</v>
      </c>
      <c r="AM2197" s="29">
        <f t="shared" si="1204"/>
        <v>2.78125</v>
      </c>
      <c r="AN2197" s="29">
        <f t="shared" si="1205"/>
        <v>82.251434317146746</v>
      </c>
      <c r="AO2197" s="29">
        <f t="shared" si="1206"/>
        <v>2.4675430295144021</v>
      </c>
      <c r="AP2197" s="30">
        <f>IF(AI2197="",0,VLOOKUP(AI2197,[1]!Costo_Twist,2,FALSE)*AM2197)</f>
        <v>188.71739805423306</v>
      </c>
      <c r="AQ2197" s="42"/>
      <c r="AR2197" s="42"/>
      <c r="AS2197" s="42"/>
      <c r="AT2197" s="42">
        <f t="shared" si="1207"/>
        <v>0</v>
      </c>
      <c r="AU2197" s="43">
        <f t="shared" si="1208"/>
        <v>0</v>
      </c>
      <c r="AV2197" s="43">
        <f t="shared" si="1209"/>
        <v>0</v>
      </c>
      <c r="AW2197" s="43">
        <f t="shared" si="1210"/>
        <v>0</v>
      </c>
      <c r="AX2197" s="44">
        <f>IF(AQ2197="",0,VLOOKUP(AQ2197,[1]!Costo_Twist,2,FALSE)*AU2197)</f>
        <v>0</v>
      </c>
      <c r="AY2197" s="36">
        <f t="shared" si="1211"/>
        <v>815.18499078372815</v>
      </c>
      <c r="AZ2197" s="41">
        <f t="shared" si="1212"/>
        <v>6.666666666666667</v>
      </c>
      <c r="BA2197" s="37">
        <f t="shared" si="1213"/>
        <v>126.66666666666667</v>
      </c>
      <c r="BB2197" s="37" t="str">
        <f t="shared" si="1214"/>
        <v>ok</v>
      </c>
      <c r="BC2197" s="37" t="str">
        <f t="shared" si="1215"/>
        <v>ok</v>
      </c>
      <c r="BD2197" s="5"/>
      <c r="BE2197" s="11" t="b">
        <f t="shared" si="1216"/>
        <v>0</v>
      </c>
      <c r="BF2197" s="11" t="b">
        <f t="shared" si="1217"/>
        <v>0</v>
      </c>
      <c r="BG2197" s="11" t="b">
        <f t="shared" si="1218"/>
        <v>0</v>
      </c>
      <c r="BH2197" s="11" t="b">
        <f t="shared" si="1219"/>
        <v>0</v>
      </c>
      <c r="BI2197" s="11" t="b">
        <f t="shared" si="1220"/>
        <v>0</v>
      </c>
      <c r="BJ2197" s="11">
        <f t="shared" si="1221"/>
        <v>82.251434317146746</v>
      </c>
      <c r="BK2197" s="11" t="b">
        <f t="shared" si="1222"/>
        <v>0</v>
      </c>
      <c r="BL2197" s="11" t="b">
        <f t="shared" si="1223"/>
        <v>0</v>
      </c>
      <c r="BM2197" s="11">
        <f t="shared" si="1224"/>
        <v>98.578498058003603</v>
      </c>
      <c r="BN2197" s="11" t="b">
        <f t="shared" si="1225"/>
        <v>0</v>
      </c>
      <c r="BO2197" s="11">
        <f t="shared" si="1226"/>
        <v>16.327063740856847</v>
      </c>
      <c r="BP2197" s="11" t="b">
        <f t="shared" si="1227"/>
        <v>0</v>
      </c>
      <c r="BQ2197" s="11" t="b">
        <f t="shared" si="1228"/>
        <v>0</v>
      </c>
      <c r="BR2197" s="11" t="b">
        <f t="shared" si="1229"/>
        <v>0</v>
      </c>
    </row>
    <row r="2198" spans="1:70" ht="12.75" customHeight="1" x14ac:dyDescent="0.75">
      <c r="A2198" s="24" t="s">
        <v>2393</v>
      </c>
      <c r="B2198" s="25" t="s">
        <v>2394</v>
      </c>
      <c r="C2198" s="24" t="s">
        <v>85</v>
      </c>
      <c r="D2198" s="26" t="s">
        <v>41</v>
      </c>
      <c r="E2198" s="24" t="s">
        <v>2610</v>
      </c>
      <c r="F2198" s="24" t="s">
        <v>2610</v>
      </c>
      <c r="G2198" s="25" t="s">
        <v>2241</v>
      </c>
      <c r="H2198" s="26"/>
      <c r="I2198" s="26"/>
      <c r="J2198" s="26"/>
      <c r="K2198" s="26"/>
      <c r="L2198" s="26"/>
      <c r="M2198" s="26"/>
      <c r="N2198" s="26"/>
      <c r="O2198" s="40"/>
      <c r="P2198" s="31" t="s">
        <v>81</v>
      </c>
      <c r="Q2198" s="32">
        <v>120</v>
      </c>
      <c r="R2198" s="60">
        <f t="shared" si="1194"/>
        <v>0</v>
      </c>
      <c r="S2198" s="35" t="s">
        <v>65</v>
      </c>
      <c r="T2198" s="35"/>
      <c r="U2198" s="35" t="s">
        <v>2415</v>
      </c>
      <c r="V2198" s="30">
        <f t="shared" si="1195"/>
        <v>34</v>
      </c>
      <c r="W2198" s="29">
        <f t="shared" si="1196"/>
        <v>0.70833333333333337</v>
      </c>
      <c r="X2198" s="29">
        <f t="shared" si="1197"/>
        <v>20.947930837325767</v>
      </c>
      <c r="Y2198" s="29">
        <f t="shared" si="1198"/>
        <v>0.62843792511977303</v>
      </c>
      <c r="Z2198" s="30">
        <f>IF(S2198="",0,VLOOKUP(S2198,[1]!Costo_Twist,2,FALSE)*W2198)</f>
        <v>103.71573468965315</v>
      </c>
      <c r="AA2198" s="31" t="s">
        <v>66</v>
      </c>
      <c r="AB2198" s="31"/>
      <c r="AC2198" s="31" t="s">
        <v>2412</v>
      </c>
      <c r="AD2198" s="34">
        <f t="shared" si="1199"/>
        <v>8</v>
      </c>
      <c r="AE2198" s="33">
        <f t="shared" si="1200"/>
        <v>0.16666666666666666</v>
      </c>
      <c r="AF2198" s="33">
        <f t="shared" si="1201"/>
        <v>4.9289249029001798</v>
      </c>
      <c r="AG2198" s="33">
        <f t="shared" si="1202"/>
        <v>0.1478677470870054</v>
      </c>
      <c r="AH2198" s="34">
        <f>IF(AA2198="",0,VLOOKUP(AA2198,[1]!Costo_Twist,2,FALSE)*AE2198)</f>
        <v>41.779184039585608</v>
      </c>
      <c r="AI2198" s="35" t="s">
        <v>68</v>
      </c>
      <c r="AJ2198" s="35"/>
      <c r="AK2198" s="35" t="s">
        <v>2437</v>
      </c>
      <c r="AL2198" s="35">
        <f t="shared" si="1203"/>
        <v>38</v>
      </c>
      <c r="AM2198" s="29">
        <f t="shared" si="1204"/>
        <v>0.79166666666666663</v>
      </c>
      <c r="AN2198" s="29">
        <f t="shared" si="1205"/>
        <v>23.412393288775853</v>
      </c>
      <c r="AO2198" s="29">
        <f t="shared" si="1206"/>
        <v>0.70237179866327559</v>
      </c>
      <c r="AP2198" s="30">
        <f>IF(AI2198="",0,VLOOKUP(AI2198,[1]!Costo_Twist,2,FALSE)*AM2198)</f>
        <v>53.717311805699296</v>
      </c>
      <c r="AQ2198" s="42"/>
      <c r="AR2198" s="42"/>
      <c r="AS2198" s="42"/>
      <c r="AT2198" s="42">
        <f t="shared" si="1207"/>
        <v>0</v>
      </c>
      <c r="AU2198" s="43">
        <f t="shared" si="1208"/>
        <v>0</v>
      </c>
      <c r="AV2198" s="43">
        <f t="shared" si="1209"/>
        <v>0</v>
      </c>
      <c r="AW2198" s="43">
        <f t="shared" si="1210"/>
        <v>0</v>
      </c>
      <c r="AX2198" s="44">
        <f>IF(AQ2198="",0,VLOOKUP(AQ2198,[1]!Costo_Twist,2,FALSE)*AU2198)</f>
        <v>0</v>
      </c>
      <c r="AY2198" s="36">
        <f t="shared" si="1211"/>
        <v>199.21223053493804</v>
      </c>
      <c r="AZ2198" s="41">
        <f t="shared" si="1212"/>
        <v>1.6666666666666665</v>
      </c>
      <c r="BA2198" s="37">
        <f t="shared" si="1213"/>
        <v>121.66666666666667</v>
      </c>
      <c r="BB2198" s="37" t="str">
        <f t="shared" si="1214"/>
        <v>ok</v>
      </c>
      <c r="BC2198" s="37" t="str">
        <f t="shared" si="1215"/>
        <v>ok</v>
      </c>
      <c r="BD2198" s="5"/>
      <c r="BE2198" s="11" t="b">
        <f t="shared" si="1216"/>
        <v>0</v>
      </c>
      <c r="BF2198" s="11" t="b">
        <f t="shared" si="1217"/>
        <v>0</v>
      </c>
      <c r="BG2198" s="11" t="b">
        <f t="shared" si="1218"/>
        <v>0</v>
      </c>
      <c r="BH2198" s="11" t="b">
        <f t="shared" si="1219"/>
        <v>0</v>
      </c>
      <c r="BI2198" s="11" t="b">
        <f t="shared" si="1220"/>
        <v>0</v>
      </c>
      <c r="BJ2198" s="11">
        <f t="shared" si="1221"/>
        <v>23.412393288775853</v>
      </c>
      <c r="BK2198" s="11" t="b">
        <f t="shared" si="1222"/>
        <v>0</v>
      </c>
      <c r="BL2198" s="11" t="b">
        <f t="shared" si="1223"/>
        <v>0</v>
      </c>
      <c r="BM2198" s="11">
        <f t="shared" si="1224"/>
        <v>20.947930837325767</v>
      </c>
      <c r="BN2198" s="11" t="b">
        <f t="shared" si="1225"/>
        <v>0</v>
      </c>
      <c r="BO2198" s="11">
        <f t="shared" si="1226"/>
        <v>4.9289249029001798</v>
      </c>
      <c r="BP2198" s="11" t="b">
        <f t="shared" si="1227"/>
        <v>0</v>
      </c>
      <c r="BQ2198" s="11" t="b">
        <f t="shared" si="1228"/>
        <v>0</v>
      </c>
      <c r="BR2198" s="11" t="b">
        <f t="shared" si="1229"/>
        <v>0</v>
      </c>
    </row>
    <row r="2199" spans="1:70" ht="12.75" customHeight="1" x14ac:dyDescent="0.75">
      <c r="A2199" s="24" t="s">
        <v>2393</v>
      </c>
      <c r="B2199" s="25" t="s">
        <v>2394</v>
      </c>
      <c r="C2199" s="24" t="s">
        <v>85</v>
      </c>
      <c r="D2199" s="26" t="s">
        <v>41</v>
      </c>
      <c r="E2199" s="24" t="s">
        <v>2610</v>
      </c>
      <c r="F2199" s="24" t="s">
        <v>2610</v>
      </c>
      <c r="G2199" s="25" t="s">
        <v>2242</v>
      </c>
      <c r="H2199" s="26"/>
      <c r="I2199" s="26"/>
      <c r="J2199" s="26"/>
      <c r="K2199" s="26"/>
      <c r="L2199" s="26"/>
      <c r="M2199" s="26"/>
      <c r="N2199" s="26"/>
      <c r="O2199" s="40"/>
      <c r="P2199" s="31" t="s">
        <v>80</v>
      </c>
      <c r="Q2199" s="32">
        <v>124</v>
      </c>
      <c r="R2199" s="60">
        <f t="shared" si="1194"/>
        <v>0</v>
      </c>
      <c r="S2199" s="35" t="s">
        <v>65</v>
      </c>
      <c r="T2199" s="35"/>
      <c r="U2199" s="35" t="s">
        <v>2407</v>
      </c>
      <c r="V2199" s="30">
        <f t="shared" si="1195"/>
        <v>23</v>
      </c>
      <c r="W2199" s="29">
        <f t="shared" si="1196"/>
        <v>0.47916666666666669</v>
      </c>
      <c r="X2199" s="29">
        <f t="shared" si="1197"/>
        <v>14.170659095838017</v>
      </c>
      <c r="Y2199" s="29">
        <f t="shared" si="1198"/>
        <v>0.42511977287514052</v>
      </c>
      <c r="Z2199" s="30">
        <f>IF(S2199="",0,VLOOKUP(S2199,[1]!Costo_Twist,2,FALSE)*W2199)</f>
        <v>70.16064405476537</v>
      </c>
      <c r="AA2199" s="31" t="s">
        <v>66</v>
      </c>
      <c r="AB2199" s="31"/>
      <c r="AC2199" s="31">
        <v>5.5</v>
      </c>
      <c r="AD2199" s="34">
        <f t="shared" si="1199"/>
        <v>5.5</v>
      </c>
      <c r="AE2199" s="33">
        <f t="shared" si="1200"/>
        <v>0.11458333333333333</v>
      </c>
      <c r="AF2199" s="33">
        <f t="shared" si="1201"/>
        <v>3.3886358707438737</v>
      </c>
      <c r="AG2199" s="33">
        <f t="shared" si="1202"/>
        <v>0.10165907612231621</v>
      </c>
      <c r="AH2199" s="34">
        <f>IF(AA2199="",0,VLOOKUP(AA2199,[1]!Costo_Twist,2,FALSE)*AE2199)</f>
        <v>28.723189027215106</v>
      </c>
      <c r="AI2199" s="35" t="s">
        <v>68</v>
      </c>
      <c r="AJ2199" s="35"/>
      <c r="AK2199" s="35" t="s">
        <v>2420</v>
      </c>
      <c r="AL2199" s="35">
        <f t="shared" si="1203"/>
        <v>25</v>
      </c>
      <c r="AM2199" s="29">
        <f t="shared" si="1204"/>
        <v>0.52083333333333337</v>
      </c>
      <c r="AN2199" s="29">
        <f t="shared" si="1205"/>
        <v>15.402890321563063</v>
      </c>
      <c r="AO2199" s="29">
        <f t="shared" si="1206"/>
        <v>0.46208670964689191</v>
      </c>
      <c r="AP2199" s="30">
        <f>IF(AI2199="",0,VLOOKUP(AI2199,[1]!Costo_Twist,2,FALSE)*AM2199)</f>
        <v>35.340336714275857</v>
      </c>
      <c r="AQ2199" s="42"/>
      <c r="AR2199" s="42"/>
      <c r="AS2199" s="42"/>
      <c r="AT2199" s="42">
        <f t="shared" si="1207"/>
        <v>0</v>
      </c>
      <c r="AU2199" s="43">
        <f t="shared" si="1208"/>
        <v>0</v>
      </c>
      <c r="AV2199" s="43">
        <f t="shared" si="1209"/>
        <v>0</v>
      </c>
      <c r="AW2199" s="43">
        <f t="shared" si="1210"/>
        <v>0</v>
      </c>
      <c r="AX2199" s="44">
        <f>IF(AQ2199="",0,VLOOKUP(AQ2199,[1]!Costo_Twist,2,FALSE)*AU2199)</f>
        <v>0</v>
      </c>
      <c r="AY2199" s="36">
        <f t="shared" si="1211"/>
        <v>134.22416979625632</v>
      </c>
      <c r="AZ2199" s="41">
        <f t="shared" si="1212"/>
        <v>1.1145833333333335</v>
      </c>
      <c r="BA2199" s="37">
        <f t="shared" si="1213"/>
        <v>125.11458333333333</v>
      </c>
      <c r="BB2199" s="37" t="str">
        <f t="shared" si="1214"/>
        <v>ok</v>
      </c>
      <c r="BC2199" s="37" t="str">
        <f t="shared" si="1215"/>
        <v>ok</v>
      </c>
      <c r="BD2199" s="5"/>
      <c r="BE2199" s="11" t="b">
        <f t="shared" si="1216"/>
        <v>0</v>
      </c>
      <c r="BF2199" s="11" t="b">
        <f t="shared" si="1217"/>
        <v>0</v>
      </c>
      <c r="BG2199" s="11" t="b">
        <f t="shared" si="1218"/>
        <v>0</v>
      </c>
      <c r="BH2199" s="11" t="b">
        <f t="shared" si="1219"/>
        <v>0</v>
      </c>
      <c r="BI2199" s="11" t="b">
        <f t="shared" si="1220"/>
        <v>0</v>
      </c>
      <c r="BJ2199" s="11">
        <f t="shared" si="1221"/>
        <v>15.402890321563063</v>
      </c>
      <c r="BK2199" s="11" t="b">
        <f t="shared" si="1222"/>
        <v>0</v>
      </c>
      <c r="BL2199" s="11" t="b">
        <f t="shared" si="1223"/>
        <v>0</v>
      </c>
      <c r="BM2199" s="11">
        <f t="shared" si="1224"/>
        <v>14.170659095838017</v>
      </c>
      <c r="BN2199" s="11" t="b">
        <f t="shared" si="1225"/>
        <v>0</v>
      </c>
      <c r="BO2199" s="11">
        <f t="shared" si="1226"/>
        <v>3.3886358707438737</v>
      </c>
      <c r="BP2199" s="11" t="b">
        <f t="shared" si="1227"/>
        <v>0</v>
      </c>
      <c r="BQ2199" s="11" t="b">
        <f t="shared" si="1228"/>
        <v>0</v>
      </c>
      <c r="BR2199" s="11" t="b">
        <f t="shared" si="1229"/>
        <v>0</v>
      </c>
    </row>
    <row r="2200" spans="1:70" ht="12.75" customHeight="1" x14ac:dyDescent="0.75">
      <c r="A2200" s="24" t="s">
        <v>2393</v>
      </c>
      <c r="B2200" s="25" t="s">
        <v>2394</v>
      </c>
      <c r="C2200" s="24" t="s">
        <v>85</v>
      </c>
      <c r="D2200" s="26" t="s">
        <v>41</v>
      </c>
      <c r="E2200" s="24" t="s">
        <v>2610</v>
      </c>
      <c r="F2200" s="24" t="s">
        <v>2610</v>
      </c>
      <c r="G2200" s="25" t="s">
        <v>2243</v>
      </c>
      <c r="H2200" s="26"/>
      <c r="I2200" s="26"/>
      <c r="J2200" s="26"/>
      <c r="K2200" s="26"/>
      <c r="L2200" s="26"/>
      <c r="M2200" s="26"/>
      <c r="N2200" s="26"/>
      <c r="O2200" s="40"/>
      <c r="P2200" s="31" t="s">
        <v>80</v>
      </c>
      <c r="Q2200" s="32">
        <v>124</v>
      </c>
      <c r="R2200" s="60">
        <f t="shared" si="1194"/>
        <v>0</v>
      </c>
      <c r="S2200" s="35" t="s">
        <v>65</v>
      </c>
      <c r="T2200" s="35"/>
      <c r="U2200" s="30">
        <v>16.5</v>
      </c>
      <c r="V2200" s="30">
        <f t="shared" si="1195"/>
        <v>16.5</v>
      </c>
      <c r="W2200" s="29">
        <f t="shared" si="1196"/>
        <v>0.34375</v>
      </c>
      <c r="X2200" s="29">
        <f t="shared" si="1197"/>
        <v>10.165907612231621</v>
      </c>
      <c r="Y2200" s="29">
        <f t="shared" si="1198"/>
        <v>0.30497722836694863</v>
      </c>
      <c r="Z2200" s="30">
        <f>IF(S2200="",0,VLOOKUP(S2200,[1]!Costo_Twist,2,FALSE)*W2200)</f>
        <v>50.332635952331671</v>
      </c>
      <c r="AA2200" s="31" t="s">
        <v>66</v>
      </c>
      <c r="AB2200" s="31"/>
      <c r="AC2200" s="31" t="s">
        <v>2397</v>
      </c>
      <c r="AD2200" s="34">
        <f t="shared" si="1199"/>
        <v>2</v>
      </c>
      <c r="AE2200" s="33">
        <f t="shared" si="1200"/>
        <v>4.1666666666666664E-2</v>
      </c>
      <c r="AF2200" s="33">
        <f t="shared" si="1201"/>
        <v>1.232231225725045</v>
      </c>
      <c r="AG2200" s="33">
        <f t="shared" si="1202"/>
        <v>3.6966936771751349E-2</v>
      </c>
      <c r="AH2200" s="34">
        <f>IF(AA2200="",0,VLOOKUP(AA2200,[1]!Costo_Twist,2,FALSE)*AE2200)</f>
        <v>10.444796009896402</v>
      </c>
      <c r="AI2200" s="35" t="s">
        <v>68</v>
      </c>
      <c r="AJ2200" s="35"/>
      <c r="AK2200" s="35" t="s">
        <v>2412</v>
      </c>
      <c r="AL2200" s="35">
        <f t="shared" si="1203"/>
        <v>8</v>
      </c>
      <c r="AM2200" s="29">
        <f t="shared" si="1204"/>
        <v>0.16666666666666666</v>
      </c>
      <c r="AN2200" s="29">
        <f t="shared" si="1205"/>
        <v>4.9289249029001798</v>
      </c>
      <c r="AO2200" s="29">
        <f t="shared" si="1206"/>
        <v>0.1478677470870054</v>
      </c>
      <c r="AP2200" s="30">
        <f>IF(AI2200="",0,VLOOKUP(AI2200,[1]!Costo_Twist,2,FALSE)*AM2200)</f>
        <v>11.308907748568274</v>
      </c>
      <c r="AQ2200" s="42"/>
      <c r="AR2200" s="42"/>
      <c r="AS2200" s="42"/>
      <c r="AT2200" s="42">
        <f t="shared" si="1207"/>
        <v>0</v>
      </c>
      <c r="AU2200" s="43">
        <f t="shared" si="1208"/>
        <v>0</v>
      </c>
      <c r="AV2200" s="43">
        <f t="shared" si="1209"/>
        <v>0</v>
      </c>
      <c r="AW2200" s="43">
        <f t="shared" si="1210"/>
        <v>0</v>
      </c>
      <c r="AX2200" s="44">
        <f>IF(AQ2200="",0,VLOOKUP(AQ2200,[1]!Costo_Twist,2,FALSE)*AU2200)</f>
        <v>0</v>
      </c>
      <c r="AY2200" s="36">
        <f t="shared" si="1211"/>
        <v>72.086339710796352</v>
      </c>
      <c r="AZ2200" s="41">
        <f t="shared" si="1212"/>
        <v>0.55208333333333337</v>
      </c>
      <c r="BA2200" s="37">
        <f t="shared" si="1213"/>
        <v>124.55208333333333</v>
      </c>
      <c r="BB2200" s="37" t="str">
        <f t="shared" si="1214"/>
        <v>ok</v>
      </c>
      <c r="BC2200" s="37" t="str">
        <f t="shared" si="1215"/>
        <v>ok</v>
      </c>
      <c r="BD2200" s="5"/>
      <c r="BE2200" s="11" t="b">
        <f t="shared" si="1216"/>
        <v>0</v>
      </c>
      <c r="BF2200" s="11" t="b">
        <f t="shared" si="1217"/>
        <v>0</v>
      </c>
      <c r="BG2200" s="11" t="b">
        <f t="shared" si="1218"/>
        <v>0</v>
      </c>
      <c r="BH2200" s="11" t="b">
        <f t="shared" si="1219"/>
        <v>0</v>
      </c>
      <c r="BI2200" s="11" t="b">
        <f t="shared" si="1220"/>
        <v>0</v>
      </c>
      <c r="BJ2200" s="11">
        <f t="shared" si="1221"/>
        <v>4.9289249029001798</v>
      </c>
      <c r="BK2200" s="11" t="b">
        <f t="shared" si="1222"/>
        <v>0</v>
      </c>
      <c r="BL2200" s="11" t="b">
        <f t="shared" si="1223"/>
        <v>0</v>
      </c>
      <c r="BM2200" s="11">
        <f t="shared" si="1224"/>
        <v>10.165907612231621</v>
      </c>
      <c r="BN2200" s="11" t="b">
        <f t="shared" si="1225"/>
        <v>0</v>
      </c>
      <c r="BO2200" s="11">
        <f t="shared" si="1226"/>
        <v>1.232231225725045</v>
      </c>
      <c r="BP2200" s="11" t="b">
        <f t="shared" si="1227"/>
        <v>0</v>
      </c>
      <c r="BQ2200" s="11" t="b">
        <f t="shared" si="1228"/>
        <v>0</v>
      </c>
      <c r="BR2200" s="11" t="b">
        <f t="shared" si="1229"/>
        <v>0</v>
      </c>
    </row>
    <row r="2201" spans="1:70" ht="12.75" customHeight="1" x14ac:dyDescent="0.75">
      <c r="A2201" s="24" t="s">
        <v>2393</v>
      </c>
      <c r="B2201" s="25" t="s">
        <v>2394</v>
      </c>
      <c r="C2201" s="24" t="s">
        <v>85</v>
      </c>
      <c r="D2201" s="26" t="s">
        <v>41</v>
      </c>
      <c r="E2201" s="24" t="s">
        <v>2610</v>
      </c>
      <c r="F2201" s="24" t="s">
        <v>2610</v>
      </c>
      <c r="G2201" s="25" t="s">
        <v>2244</v>
      </c>
      <c r="H2201" s="26"/>
      <c r="I2201" s="26"/>
      <c r="J2201" s="26"/>
      <c r="K2201" s="26"/>
      <c r="L2201" s="26"/>
      <c r="M2201" s="26"/>
      <c r="N2201" s="26"/>
      <c r="O2201" s="40"/>
      <c r="P2201" s="31" t="s">
        <v>79</v>
      </c>
      <c r="Q2201" s="32">
        <v>128</v>
      </c>
      <c r="R2201" s="60">
        <f t="shared" si="1194"/>
        <v>0</v>
      </c>
      <c r="S2201" s="35" t="s">
        <v>65</v>
      </c>
      <c r="T2201" s="35"/>
      <c r="U2201" s="35">
        <v>19.5</v>
      </c>
      <c r="V2201" s="30">
        <f t="shared" si="1195"/>
        <v>19.5</v>
      </c>
      <c r="W2201" s="29">
        <f t="shared" si="1196"/>
        <v>0.40625</v>
      </c>
      <c r="X2201" s="29">
        <f t="shared" si="1197"/>
        <v>12.014254450819189</v>
      </c>
      <c r="Y2201" s="29">
        <f t="shared" si="1198"/>
        <v>0.36042763352457569</v>
      </c>
      <c r="Z2201" s="30">
        <f>IF(S2201="",0,VLOOKUP(S2201,[1]!Costo_Twist,2,FALSE)*W2201)</f>
        <v>59.48402430730107</v>
      </c>
      <c r="AA2201" s="31" t="s">
        <v>72</v>
      </c>
      <c r="AB2201" s="31"/>
      <c r="AC2201" s="31">
        <v>2.5</v>
      </c>
      <c r="AD2201" s="34">
        <f t="shared" si="1199"/>
        <v>2.5</v>
      </c>
      <c r="AE2201" s="33">
        <f t="shared" si="1200"/>
        <v>5.2083333333333336E-2</v>
      </c>
      <c r="AF2201" s="33">
        <f t="shared" si="1201"/>
        <v>1.5402890321563063</v>
      </c>
      <c r="AG2201" s="33">
        <f t="shared" si="1202"/>
        <v>4.620867096468919E-2</v>
      </c>
      <c r="AH2201" s="34">
        <f>IF(AA2201="",0,VLOOKUP(AA2201,[1]!Costo_Twist,2,FALSE)*AE2201)</f>
        <v>10.625110890971996</v>
      </c>
      <c r="AI2201" s="35" t="s">
        <v>67</v>
      </c>
      <c r="AJ2201" s="35"/>
      <c r="AK2201" s="35">
        <v>5.5</v>
      </c>
      <c r="AL2201" s="35">
        <f t="shared" si="1203"/>
        <v>5.5</v>
      </c>
      <c r="AM2201" s="29">
        <f t="shared" si="1204"/>
        <v>0.11458333333333333</v>
      </c>
      <c r="AN2201" s="29">
        <f t="shared" si="1205"/>
        <v>3.3886358707438737</v>
      </c>
      <c r="AO2201" s="29">
        <f t="shared" si="1206"/>
        <v>0.10165907612231621</v>
      </c>
      <c r="AP2201" s="30">
        <f>IF(AI2201="",0,VLOOKUP(AI2201,[1]!Costo_Twist,2,FALSE)*AM2201)</f>
        <v>23.220125972144185</v>
      </c>
      <c r="AQ2201" s="42"/>
      <c r="AR2201" s="42"/>
      <c r="AS2201" s="42"/>
      <c r="AT2201" s="42">
        <f t="shared" si="1207"/>
        <v>0</v>
      </c>
      <c r="AU2201" s="43">
        <f t="shared" si="1208"/>
        <v>0</v>
      </c>
      <c r="AV2201" s="43">
        <f t="shared" si="1209"/>
        <v>0</v>
      </c>
      <c r="AW2201" s="43">
        <f t="shared" si="1210"/>
        <v>0</v>
      </c>
      <c r="AX2201" s="44">
        <f>IF(AQ2201="",0,VLOOKUP(AQ2201,[1]!Costo_Twist,2,FALSE)*AU2201)</f>
        <v>0</v>
      </c>
      <c r="AY2201" s="36">
        <f t="shared" si="1211"/>
        <v>93.329261170417254</v>
      </c>
      <c r="AZ2201" s="41">
        <f t="shared" si="1212"/>
        <v>0.57291666666666663</v>
      </c>
      <c r="BA2201" s="37">
        <f t="shared" si="1213"/>
        <v>128.57291666666666</v>
      </c>
      <c r="BB2201" s="37" t="str">
        <f t="shared" si="1214"/>
        <v>ok</v>
      </c>
      <c r="BC2201" s="37" t="str">
        <f t="shared" si="1215"/>
        <v>ok</v>
      </c>
      <c r="BD2201" s="5"/>
      <c r="BE2201" s="11" t="b">
        <f t="shared" si="1216"/>
        <v>0</v>
      </c>
      <c r="BF2201" s="11" t="b">
        <f t="shared" si="1217"/>
        <v>0</v>
      </c>
      <c r="BG2201" s="11" t="b">
        <f t="shared" si="1218"/>
        <v>0</v>
      </c>
      <c r="BH2201" s="11" t="b">
        <f t="shared" si="1219"/>
        <v>0</v>
      </c>
      <c r="BI2201" s="11" t="b">
        <f t="shared" si="1220"/>
        <v>0</v>
      </c>
      <c r="BJ2201" s="11" t="b">
        <f t="shared" si="1221"/>
        <v>0</v>
      </c>
      <c r="BK2201" s="11" t="b">
        <f t="shared" si="1222"/>
        <v>0</v>
      </c>
      <c r="BL2201" s="11" t="b">
        <f t="shared" si="1223"/>
        <v>0</v>
      </c>
      <c r="BM2201" s="11">
        <f t="shared" si="1224"/>
        <v>12.014254450819189</v>
      </c>
      <c r="BN2201" s="11">
        <f t="shared" si="1225"/>
        <v>1.5402890321563063</v>
      </c>
      <c r="BO2201" s="11" t="b">
        <f t="shared" si="1226"/>
        <v>0</v>
      </c>
      <c r="BP2201" s="11" t="b">
        <f t="shared" si="1227"/>
        <v>0</v>
      </c>
      <c r="BQ2201" s="11" t="b">
        <f t="shared" si="1228"/>
        <v>0</v>
      </c>
      <c r="BR2201" s="11">
        <f t="shared" si="1229"/>
        <v>3.3886358707438737</v>
      </c>
    </row>
    <row r="2202" spans="1:70" ht="12.75" customHeight="1" x14ac:dyDescent="0.75">
      <c r="A2202" s="24" t="s">
        <v>2393</v>
      </c>
      <c r="B2202" s="25" t="s">
        <v>2394</v>
      </c>
      <c r="C2202" s="24" t="s">
        <v>85</v>
      </c>
      <c r="D2202" s="26" t="s">
        <v>41</v>
      </c>
      <c r="E2202" s="24" t="s">
        <v>2610</v>
      </c>
      <c r="F2202" s="24" t="s">
        <v>2610</v>
      </c>
      <c r="G2202" s="25" t="s">
        <v>2245</v>
      </c>
      <c r="H2202" s="26"/>
      <c r="I2202" s="26"/>
      <c r="J2202" s="26"/>
      <c r="K2202" s="26"/>
      <c r="L2202" s="26"/>
      <c r="M2202" s="26"/>
      <c r="N2202" s="26"/>
      <c r="O2202" s="40"/>
      <c r="P2202" s="31" t="s">
        <v>79</v>
      </c>
      <c r="Q2202" s="32">
        <v>128</v>
      </c>
      <c r="R2202" s="60">
        <f t="shared" si="1194"/>
        <v>0</v>
      </c>
      <c r="S2202" s="35" t="s">
        <v>65</v>
      </c>
      <c r="T2202" s="35"/>
      <c r="U2202" s="35" t="s">
        <v>2424</v>
      </c>
      <c r="V2202" s="30">
        <f t="shared" si="1195"/>
        <v>9</v>
      </c>
      <c r="W2202" s="29">
        <f t="shared" si="1196"/>
        <v>0.1875</v>
      </c>
      <c r="X2202" s="29">
        <f t="shared" si="1197"/>
        <v>5.5450405157627021</v>
      </c>
      <c r="Y2202" s="29">
        <f t="shared" si="1198"/>
        <v>0.16635121547288106</v>
      </c>
      <c r="Z2202" s="30">
        <f>IF(S2202="",0,VLOOKUP(S2202,[1]!Costo_Twist,2,FALSE)*W2202)</f>
        <v>27.454165064908185</v>
      </c>
      <c r="AA2202" s="31" t="s">
        <v>66</v>
      </c>
      <c r="AB2202" s="31"/>
      <c r="AC2202" s="31">
        <v>0.5</v>
      </c>
      <c r="AD2202" s="34">
        <f t="shared" si="1199"/>
        <v>0.5</v>
      </c>
      <c r="AE2202" s="33">
        <f t="shared" si="1200"/>
        <v>1.0416666666666666E-2</v>
      </c>
      <c r="AF2202" s="33">
        <f t="shared" si="1201"/>
        <v>0.30805780643126124</v>
      </c>
      <c r="AG2202" s="33">
        <f t="shared" si="1202"/>
        <v>9.2417341929378373E-3</v>
      </c>
      <c r="AH2202" s="34">
        <f>IF(AA2202="",0,VLOOKUP(AA2202,[1]!Costo_Twist,2,FALSE)*AE2202)</f>
        <v>2.6111990024741005</v>
      </c>
      <c r="AI2202" s="35" t="s">
        <v>67</v>
      </c>
      <c r="AJ2202" s="35"/>
      <c r="AK2202" s="35" t="s">
        <v>2397</v>
      </c>
      <c r="AL2202" s="35">
        <f t="shared" si="1203"/>
        <v>2</v>
      </c>
      <c r="AM2202" s="29">
        <f t="shared" si="1204"/>
        <v>4.1666666666666664E-2</v>
      </c>
      <c r="AN2202" s="29">
        <f t="shared" si="1205"/>
        <v>1.232231225725045</v>
      </c>
      <c r="AO2202" s="29">
        <f t="shared" si="1206"/>
        <v>3.6966936771751349E-2</v>
      </c>
      <c r="AP2202" s="30">
        <f>IF(AI2202="",0,VLOOKUP(AI2202,[1]!Costo_Twist,2,FALSE)*AM2202)</f>
        <v>8.4436821716887955</v>
      </c>
      <c r="AQ2202" s="42"/>
      <c r="AR2202" s="42"/>
      <c r="AS2202" s="42"/>
      <c r="AT2202" s="42">
        <f t="shared" si="1207"/>
        <v>0</v>
      </c>
      <c r="AU2202" s="43">
        <f t="shared" si="1208"/>
        <v>0</v>
      </c>
      <c r="AV2202" s="43">
        <f t="shared" si="1209"/>
        <v>0</v>
      </c>
      <c r="AW2202" s="43">
        <f t="shared" si="1210"/>
        <v>0</v>
      </c>
      <c r="AX2202" s="44">
        <f>IF(AQ2202="",0,VLOOKUP(AQ2202,[1]!Costo_Twist,2,FALSE)*AU2202)</f>
        <v>0</v>
      </c>
      <c r="AY2202" s="36">
        <f t="shared" si="1211"/>
        <v>38.509046239071083</v>
      </c>
      <c r="AZ2202" s="41">
        <f t="shared" si="1212"/>
        <v>0.23958333333333331</v>
      </c>
      <c r="BA2202" s="37">
        <f t="shared" si="1213"/>
        <v>128.23958333333334</v>
      </c>
      <c r="BB2202" s="37" t="str">
        <f t="shared" si="1214"/>
        <v>ok</v>
      </c>
      <c r="BC2202" s="37" t="str">
        <f t="shared" si="1215"/>
        <v>ok</v>
      </c>
      <c r="BD2202" s="5"/>
      <c r="BE2202" s="11" t="b">
        <f t="shared" si="1216"/>
        <v>0</v>
      </c>
      <c r="BF2202" s="11" t="b">
        <f t="shared" si="1217"/>
        <v>0</v>
      </c>
      <c r="BG2202" s="11" t="b">
        <f t="shared" si="1218"/>
        <v>0</v>
      </c>
      <c r="BH2202" s="11" t="b">
        <f t="shared" si="1219"/>
        <v>0</v>
      </c>
      <c r="BI2202" s="11" t="b">
        <f t="shared" si="1220"/>
        <v>0</v>
      </c>
      <c r="BJ2202" s="11" t="b">
        <f t="shared" si="1221"/>
        <v>0</v>
      </c>
      <c r="BK2202" s="11" t="b">
        <f t="shared" si="1222"/>
        <v>0</v>
      </c>
      <c r="BL2202" s="11" t="b">
        <f t="shared" si="1223"/>
        <v>0</v>
      </c>
      <c r="BM2202" s="11">
        <f t="shared" si="1224"/>
        <v>5.5450405157627021</v>
      </c>
      <c r="BN2202" s="11" t="b">
        <f t="shared" si="1225"/>
        <v>0</v>
      </c>
      <c r="BO2202" s="11">
        <f t="shared" si="1226"/>
        <v>0.30805780643126124</v>
      </c>
      <c r="BP2202" s="11" t="b">
        <f t="shared" si="1227"/>
        <v>0</v>
      </c>
      <c r="BQ2202" s="11" t="b">
        <f t="shared" si="1228"/>
        <v>0</v>
      </c>
      <c r="BR2202" s="11">
        <f t="shared" si="1229"/>
        <v>1.232231225725045</v>
      </c>
    </row>
    <row r="2203" spans="1:70" ht="12.75" customHeight="1" x14ac:dyDescent="0.75">
      <c r="A2203" s="24" t="s">
        <v>2393</v>
      </c>
      <c r="B2203" s="25" t="s">
        <v>2394</v>
      </c>
      <c r="C2203" s="24" t="s">
        <v>85</v>
      </c>
      <c r="D2203" s="26" t="s">
        <v>41</v>
      </c>
      <c r="E2203" s="24" t="s">
        <v>2610</v>
      </c>
      <c r="F2203" s="24" t="s">
        <v>2610</v>
      </c>
      <c r="G2203" s="25" t="s">
        <v>2246</v>
      </c>
      <c r="H2203" s="26"/>
      <c r="I2203" s="26"/>
      <c r="J2203" s="26"/>
      <c r="K2203" s="26"/>
      <c r="L2203" s="26"/>
      <c r="M2203" s="26"/>
      <c r="N2203" s="26"/>
      <c r="O2203" s="40"/>
      <c r="P2203" s="31" t="s">
        <v>79</v>
      </c>
      <c r="Q2203" s="32">
        <v>128</v>
      </c>
      <c r="R2203" s="60">
        <f t="shared" si="1194"/>
        <v>0</v>
      </c>
      <c r="S2203" s="35" t="s">
        <v>65</v>
      </c>
      <c r="T2203" s="35"/>
      <c r="U2203" s="35">
        <v>4.5</v>
      </c>
      <c r="V2203" s="30">
        <f t="shared" si="1195"/>
        <v>4.5</v>
      </c>
      <c r="W2203" s="29">
        <f t="shared" si="1196"/>
        <v>9.375E-2</v>
      </c>
      <c r="X2203" s="29">
        <f t="shared" si="1197"/>
        <v>2.772520257881351</v>
      </c>
      <c r="Y2203" s="29">
        <f t="shared" si="1198"/>
        <v>8.3175607736440532E-2</v>
      </c>
      <c r="Z2203" s="30">
        <f>IF(S2203="",0,VLOOKUP(S2203,[1]!Costo_Twist,2,FALSE)*W2203)</f>
        <v>13.727082532454093</v>
      </c>
      <c r="AA2203" s="31" t="s">
        <v>68</v>
      </c>
      <c r="AB2203" s="31"/>
      <c r="AC2203" s="31">
        <v>1.5</v>
      </c>
      <c r="AD2203" s="34">
        <f t="shared" si="1199"/>
        <v>1.5</v>
      </c>
      <c r="AE2203" s="33">
        <f t="shared" si="1200"/>
        <v>3.125E-2</v>
      </c>
      <c r="AF2203" s="33">
        <f t="shared" si="1201"/>
        <v>0.92417341929378372</v>
      </c>
      <c r="AG2203" s="33">
        <f t="shared" si="1202"/>
        <v>2.7725202578813512E-2</v>
      </c>
      <c r="AH2203" s="34">
        <f>IF(AA2203="",0,VLOOKUP(AA2203,[1]!Costo_Twist,2,FALSE)*AE2203)</f>
        <v>2.1204202028565513</v>
      </c>
      <c r="AI2203" s="35" t="s">
        <v>71</v>
      </c>
      <c r="AJ2203" s="35"/>
      <c r="AK2203" s="35">
        <v>1.5</v>
      </c>
      <c r="AL2203" s="35">
        <f t="shared" si="1203"/>
        <v>1.5</v>
      </c>
      <c r="AM2203" s="29">
        <f t="shared" si="1204"/>
        <v>3.125E-2</v>
      </c>
      <c r="AN2203" s="29">
        <f t="shared" si="1205"/>
        <v>0.92417341929378372</v>
      </c>
      <c r="AO2203" s="29">
        <f t="shared" si="1206"/>
        <v>2.7725202578813512E-2</v>
      </c>
      <c r="AP2203" s="30">
        <f>IF(AI2203="",0,VLOOKUP(AI2203,[1]!Costo_Twist,2,FALSE)*AM2203)</f>
        <v>9.078181831623148</v>
      </c>
      <c r="AQ2203" s="42"/>
      <c r="AR2203" s="42"/>
      <c r="AS2203" s="42"/>
      <c r="AT2203" s="42">
        <f t="shared" si="1207"/>
        <v>0</v>
      </c>
      <c r="AU2203" s="43">
        <f t="shared" si="1208"/>
        <v>0</v>
      </c>
      <c r="AV2203" s="43">
        <f t="shared" si="1209"/>
        <v>0</v>
      </c>
      <c r="AW2203" s="43">
        <f t="shared" si="1210"/>
        <v>0</v>
      </c>
      <c r="AX2203" s="44">
        <f>IF(AQ2203="",0,VLOOKUP(AQ2203,[1]!Costo_Twist,2,FALSE)*AU2203)</f>
        <v>0</v>
      </c>
      <c r="AY2203" s="36">
        <f t="shared" si="1211"/>
        <v>24.925684566933793</v>
      </c>
      <c r="AZ2203" s="41">
        <f t="shared" si="1212"/>
        <v>0.15625</v>
      </c>
      <c r="BA2203" s="37">
        <f t="shared" si="1213"/>
        <v>128.15625</v>
      </c>
      <c r="BB2203" s="37" t="str">
        <f t="shared" si="1214"/>
        <v>ok</v>
      </c>
      <c r="BC2203" s="37" t="str">
        <f t="shared" si="1215"/>
        <v>ok</v>
      </c>
      <c r="BD2203" s="5"/>
      <c r="BE2203" s="11" t="b">
        <f t="shared" si="1216"/>
        <v>0</v>
      </c>
      <c r="BF2203" s="11" t="b">
        <f t="shared" si="1217"/>
        <v>0</v>
      </c>
      <c r="BG2203" s="11" t="b">
        <f t="shared" si="1218"/>
        <v>0</v>
      </c>
      <c r="BH2203" s="11" t="b">
        <f t="shared" si="1219"/>
        <v>0</v>
      </c>
      <c r="BI2203" s="11" t="b">
        <f t="shared" si="1220"/>
        <v>0</v>
      </c>
      <c r="BJ2203" s="11">
        <f t="shared" si="1221"/>
        <v>0.92417341929378372</v>
      </c>
      <c r="BK2203" s="11">
        <f t="shared" si="1222"/>
        <v>0.92417341929378372</v>
      </c>
      <c r="BL2203" s="11" t="b">
        <f t="shared" si="1223"/>
        <v>0</v>
      </c>
      <c r="BM2203" s="11">
        <f t="shared" si="1224"/>
        <v>2.772520257881351</v>
      </c>
      <c r="BN2203" s="11" t="b">
        <f t="shared" si="1225"/>
        <v>0</v>
      </c>
      <c r="BO2203" s="11" t="b">
        <f t="shared" si="1226"/>
        <v>0</v>
      </c>
      <c r="BP2203" s="11" t="b">
        <f t="shared" si="1227"/>
        <v>0</v>
      </c>
      <c r="BQ2203" s="11" t="b">
        <f t="shared" si="1228"/>
        <v>0</v>
      </c>
      <c r="BR2203" s="11" t="b">
        <f t="shared" si="1229"/>
        <v>0</v>
      </c>
    </row>
    <row r="2204" spans="1:70" ht="12.75" customHeight="1" x14ac:dyDescent="0.75">
      <c r="A2204" s="24" t="s">
        <v>2393</v>
      </c>
      <c r="B2204" s="25" t="s">
        <v>2394</v>
      </c>
      <c r="C2204" s="24" t="s">
        <v>85</v>
      </c>
      <c r="D2204" s="26" t="s">
        <v>41</v>
      </c>
      <c r="E2204" s="24" t="s">
        <v>2610</v>
      </c>
      <c r="F2204" s="24" t="s">
        <v>2610</v>
      </c>
      <c r="G2204" s="25" t="s">
        <v>2247</v>
      </c>
      <c r="H2204" s="26"/>
      <c r="I2204" s="26"/>
      <c r="J2204" s="26"/>
      <c r="K2204" s="26"/>
      <c r="L2204" s="26"/>
      <c r="M2204" s="26"/>
      <c r="N2204" s="26"/>
      <c r="O2204" s="40"/>
      <c r="P2204" s="31" t="s">
        <v>81</v>
      </c>
      <c r="Q2204" s="32">
        <v>120</v>
      </c>
      <c r="R2204" s="60">
        <f t="shared" si="1194"/>
        <v>0</v>
      </c>
      <c r="S2204" s="35" t="s">
        <v>65</v>
      </c>
      <c r="T2204" s="35"/>
      <c r="U2204" s="35" t="s">
        <v>2510</v>
      </c>
      <c r="V2204" s="30">
        <f t="shared" si="1195"/>
        <v>92</v>
      </c>
      <c r="W2204" s="29">
        <f t="shared" si="1196"/>
        <v>1.9166666666666667</v>
      </c>
      <c r="X2204" s="29">
        <f t="shared" si="1197"/>
        <v>56.682636383352069</v>
      </c>
      <c r="Y2204" s="29">
        <f t="shared" si="1198"/>
        <v>1.7004790915005621</v>
      </c>
      <c r="Z2204" s="30">
        <f>IF(S2204="",0,VLOOKUP(S2204,[1]!Costo_Twist,2,FALSE)*W2204)</f>
        <v>280.64257621906148</v>
      </c>
      <c r="AA2204" s="31" t="s">
        <v>66</v>
      </c>
      <c r="AB2204" s="31"/>
      <c r="AC2204" s="31">
        <v>31.5</v>
      </c>
      <c r="AD2204" s="34">
        <f t="shared" si="1199"/>
        <v>31.5</v>
      </c>
      <c r="AE2204" s="33">
        <f t="shared" si="1200"/>
        <v>0.65625</v>
      </c>
      <c r="AF2204" s="33">
        <f t="shared" si="1201"/>
        <v>19.407641805169458</v>
      </c>
      <c r="AG2204" s="33">
        <f t="shared" si="1202"/>
        <v>0.58222925415508375</v>
      </c>
      <c r="AH2204" s="34">
        <f>IF(AA2204="",0,VLOOKUP(AA2204,[1]!Costo_Twist,2,FALSE)*AE2204)</f>
        <v>164.50553715586835</v>
      </c>
      <c r="AI2204" s="35" t="s">
        <v>68</v>
      </c>
      <c r="AJ2204" s="35"/>
      <c r="AK2204" s="35" t="s">
        <v>2577</v>
      </c>
      <c r="AL2204" s="35">
        <f t="shared" si="1203"/>
        <v>221</v>
      </c>
      <c r="AM2204" s="29">
        <f t="shared" si="1204"/>
        <v>4.604166666666667</v>
      </c>
      <c r="AN2204" s="29">
        <f t="shared" si="1205"/>
        <v>136.16155044261748</v>
      </c>
      <c r="AO2204" s="29">
        <f t="shared" si="1206"/>
        <v>4.0848465132785243</v>
      </c>
      <c r="AP2204" s="30">
        <f>IF(AI2204="",0,VLOOKUP(AI2204,[1]!Costo_Twist,2,FALSE)*AM2204)</f>
        <v>312.40857655419859</v>
      </c>
      <c r="AQ2204" s="42"/>
      <c r="AR2204" s="42"/>
      <c r="AS2204" s="42"/>
      <c r="AT2204" s="42">
        <f t="shared" si="1207"/>
        <v>0</v>
      </c>
      <c r="AU2204" s="43">
        <f t="shared" si="1208"/>
        <v>0</v>
      </c>
      <c r="AV2204" s="43">
        <f t="shared" si="1209"/>
        <v>0</v>
      </c>
      <c r="AW2204" s="43">
        <f t="shared" si="1210"/>
        <v>0</v>
      </c>
      <c r="AX2204" s="44">
        <f>IF(AQ2204="",0,VLOOKUP(AQ2204,[1]!Costo_Twist,2,FALSE)*AU2204)</f>
        <v>0</v>
      </c>
      <c r="AY2204" s="36">
        <f t="shared" si="1211"/>
        <v>757.55668992912842</v>
      </c>
      <c r="AZ2204" s="41">
        <f t="shared" si="1212"/>
        <v>7.1770833333333339</v>
      </c>
      <c r="BA2204" s="37">
        <f t="shared" si="1213"/>
        <v>127.17708333333333</v>
      </c>
      <c r="BB2204" s="37" t="str">
        <f t="shared" si="1214"/>
        <v>ok</v>
      </c>
      <c r="BC2204" s="37" t="str">
        <f t="shared" si="1215"/>
        <v>ok</v>
      </c>
      <c r="BD2204" s="5"/>
      <c r="BE2204" s="11" t="b">
        <f t="shared" si="1216"/>
        <v>0</v>
      </c>
      <c r="BF2204" s="11" t="b">
        <f t="shared" si="1217"/>
        <v>0</v>
      </c>
      <c r="BG2204" s="11" t="b">
        <f t="shared" si="1218"/>
        <v>0</v>
      </c>
      <c r="BH2204" s="11" t="b">
        <f t="shared" si="1219"/>
        <v>0</v>
      </c>
      <c r="BI2204" s="11" t="b">
        <f t="shared" si="1220"/>
        <v>0</v>
      </c>
      <c r="BJ2204" s="11">
        <f t="shared" si="1221"/>
        <v>136.16155044261748</v>
      </c>
      <c r="BK2204" s="11" t="b">
        <f t="shared" si="1222"/>
        <v>0</v>
      </c>
      <c r="BL2204" s="11" t="b">
        <f t="shared" si="1223"/>
        <v>0</v>
      </c>
      <c r="BM2204" s="11">
        <f t="shared" si="1224"/>
        <v>56.682636383352069</v>
      </c>
      <c r="BN2204" s="11" t="b">
        <f t="shared" si="1225"/>
        <v>0</v>
      </c>
      <c r="BO2204" s="11">
        <f t="shared" si="1226"/>
        <v>19.407641805169458</v>
      </c>
      <c r="BP2204" s="11" t="b">
        <f t="shared" si="1227"/>
        <v>0</v>
      </c>
      <c r="BQ2204" s="11" t="b">
        <f t="shared" si="1228"/>
        <v>0</v>
      </c>
      <c r="BR2204" s="11" t="b">
        <f t="shared" si="1229"/>
        <v>0</v>
      </c>
    </row>
    <row r="2205" spans="1:70" ht="12.75" customHeight="1" x14ac:dyDescent="0.75">
      <c r="A2205" s="24" t="s">
        <v>2393</v>
      </c>
      <c r="B2205" s="25" t="s">
        <v>2394</v>
      </c>
      <c r="C2205" s="24" t="s">
        <v>85</v>
      </c>
      <c r="D2205" s="26" t="s">
        <v>41</v>
      </c>
      <c r="E2205" s="24" t="s">
        <v>2610</v>
      </c>
      <c r="F2205" s="24" t="s">
        <v>2610</v>
      </c>
      <c r="G2205" s="25" t="s">
        <v>2248</v>
      </c>
      <c r="H2205" s="26"/>
      <c r="I2205" s="26"/>
      <c r="J2205" s="26"/>
      <c r="K2205" s="26"/>
      <c r="L2205" s="26"/>
      <c r="M2205" s="26"/>
      <c r="N2205" s="26"/>
      <c r="O2205" s="40"/>
      <c r="P2205" s="31" t="s">
        <v>81</v>
      </c>
      <c r="Q2205" s="32">
        <v>120</v>
      </c>
      <c r="R2205" s="60">
        <f t="shared" si="1194"/>
        <v>0</v>
      </c>
      <c r="S2205" s="35" t="s">
        <v>65</v>
      </c>
      <c r="T2205" s="35"/>
      <c r="U2205" s="35">
        <v>54.5</v>
      </c>
      <c r="V2205" s="30">
        <f t="shared" si="1195"/>
        <v>54.5</v>
      </c>
      <c r="W2205" s="29">
        <f t="shared" si="1196"/>
        <v>1.1354166666666667</v>
      </c>
      <c r="X2205" s="29">
        <f t="shared" si="1197"/>
        <v>33.578300901007481</v>
      </c>
      <c r="Y2205" s="29">
        <f t="shared" si="1198"/>
        <v>1.0073490270302243</v>
      </c>
      <c r="Z2205" s="30">
        <f>IF(S2205="",0,VLOOKUP(S2205,[1]!Costo_Twist,2,FALSE)*W2205)</f>
        <v>166.25022178194402</v>
      </c>
      <c r="AA2205" s="31" t="s">
        <v>66</v>
      </c>
      <c r="AB2205" s="31"/>
      <c r="AC2205" s="31" t="s">
        <v>2433</v>
      </c>
      <c r="AD2205" s="34">
        <f t="shared" si="1199"/>
        <v>17</v>
      </c>
      <c r="AE2205" s="33">
        <f t="shared" si="1200"/>
        <v>0.35416666666666669</v>
      </c>
      <c r="AF2205" s="33">
        <f t="shared" si="1201"/>
        <v>10.473965418662884</v>
      </c>
      <c r="AG2205" s="33">
        <f t="shared" si="1202"/>
        <v>0.31421896255988652</v>
      </c>
      <c r="AH2205" s="34">
        <f>IF(AA2205="",0,VLOOKUP(AA2205,[1]!Costo_Twist,2,FALSE)*AE2205)</f>
        <v>88.780766084119421</v>
      </c>
      <c r="AI2205" s="35" t="s">
        <v>68</v>
      </c>
      <c r="AJ2205" s="35"/>
      <c r="AK2205" s="35">
        <v>108.5</v>
      </c>
      <c r="AL2205" s="35">
        <f t="shared" si="1203"/>
        <v>108.5</v>
      </c>
      <c r="AM2205" s="29">
        <f t="shared" si="1204"/>
        <v>2.2604166666666665</v>
      </c>
      <c r="AN2205" s="29">
        <f t="shared" si="1205"/>
        <v>66.848543995583682</v>
      </c>
      <c r="AO2205" s="29">
        <f t="shared" si="1206"/>
        <v>2.0054563198675104</v>
      </c>
      <c r="AP2205" s="30">
        <f>IF(AI2205="",0,VLOOKUP(AI2205,[1]!Costo_Twist,2,FALSE)*AM2205)</f>
        <v>153.37706133995721</v>
      </c>
      <c r="AQ2205" s="42"/>
      <c r="AR2205" s="42"/>
      <c r="AS2205" s="42"/>
      <c r="AT2205" s="42">
        <f t="shared" si="1207"/>
        <v>0</v>
      </c>
      <c r="AU2205" s="43">
        <f t="shared" si="1208"/>
        <v>0</v>
      </c>
      <c r="AV2205" s="43">
        <f t="shared" si="1209"/>
        <v>0</v>
      </c>
      <c r="AW2205" s="43">
        <f t="shared" si="1210"/>
        <v>0</v>
      </c>
      <c r="AX2205" s="44">
        <f>IF(AQ2205="",0,VLOOKUP(AQ2205,[1]!Costo_Twist,2,FALSE)*AU2205)</f>
        <v>0</v>
      </c>
      <c r="AY2205" s="36">
        <f t="shared" si="1211"/>
        <v>408.40804920602068</v>
      </c>
      <c r="AZ2205" s="41">
        <f t="shared" si="1212"/>
        <v>3.75</v>
      </c>
      <c r="BA2205" s="37">
        <f t="shared" si="1213"/>
        <v>123.75</v>
      </c>
      <c r="BB2205" s="37" t="str">
        <f t="shared" si="1214"/>
        <v>ok</v>
      </c>
      <c r="BC2205" s="37" t="str">
        <f t="shared" si="1215"/>
        <v>ok</v>
      </c>
      <c r="BD2205" s="5"/>
      <c r="BE2205" s="11" t="b">
        <f t="shared" si="1216"/>
        <v>0</v>
      </c>
      <c r="BF2205" s="11" t="b">
        <f t="shared" si="1217"/>
        <v>0</v>
      </c>
      <c r="BG2205" s="11" t="b">
        <f t="shared" si="1218"/>
        <v>0</v>
      </c>
      <c r="BH2205" s="11" t="b">
        <f t="shared" si="1219"/>
        <v>0</v>
      </c>
      <c r="BI2205" s="11" t="b">
        <f t="shared" si="1220"/>
        <v>0</v>
      </c>
      <c r="BJ2205" s="11">
        <f t="shared" si="1221"/>
        <v>66.848543995583682</v>
      </c>
      <c r="BK2205" s="11" t="b">
        <f t="shared" si="1222"/>
        <v>0</v>
      </c>
      <c r="BL2205" s="11" t="b">
        <f t="shared" si="1223"/>
        <v>0</v>
      </c>
      <c r="BM2205" s="11">
        <f t="shared" si="1224"/>
        <v>33.578300901007481</v>
      </c>
      <c r="BN2205" s="11" t="b">
        <f t="shared" si="1225"/>
        <v>0</v>
      </c>
      <c r="BO2205" s="11">
        <f t="shared" si="1226"/>
        <v>10.473965418662884</v>
      </c>
      <c r="BP2205" s="11" t="b">
        <f t="shared" si="1227"/>
        <v>0</v>
      </c>
      <c r="BQ2205" s="11" t="b">
        <f t="shared" si="1228"/>
        <v>0</v>
      </c>
      <c r="BR2205" s="11" t="b">
        <f t="shared" si="1229"/>
        <v>0</v>
      </c>
    </row>
    <row r="2206" spans="1:70" ht="12.75" customHeight="1" x14ac:dyDescent="0.75">
      <c r="A2206" s="24" t="s">
        <v>2393</v>
      </c>
      <c r="B2206" s="25" t="s">
        <v>2394</v>
      </c>
      <c r="C2206" s="24" t="s">
        <v>85</v>
      </c>
      <c r="D2206" s="26" t="s">
        <v>41</v>
      </c>
      <c r="E2206" s="24" t="s">
        <v>2610</v>
      </c>
      <c r="F2206" s="24" t="s">
        <v>2610</v>
      </c>
      <c r="G2206" s="25" t="s">
        <v>2249</v>
      </c>
      <c r="H2206" s="26"/>
      <c r="I2206" s="26"/>
      <c r="J2206" s="26"/>
      <c r="K2206" s="26"/>
      <c r="L2206" s="26"/>
      <c r="M2206" s="26"/>
      <c r="N2206" s="26"/>
      <c r="O2206" s="40"/>
      <c r="P2206" s="31" t="s">
        <v>80</v>
      </c>
      <c r="Q2206" s="32">
        <v>124</v>
      </c>
      <c r="R2206" s="60">
        <f t="shared" si="1194"/>
        <v>0</v>
      </c>
      <c r="S2206" s="35" t="s">
        <v>65</v>
      </c>
      <c r="T2206" s="35"/>
      <c r="U2206" s="35" t="s">
        <v>2415</v>
      </c>
      <c r="V2206" s="30">
        <f t="shared" si="1195"/>
        <v>34</v>
      </c>
      <c r="W2206" s="29">
        <f t="shared" si="1196"/>
        <v>0.70833333333333337</v>
      </c>
      <c r="X2206" s="29">
        <f t="shared" si="1197"/>
        <v>20.947930837325767</v>
      </c>
      <c r="Y2206" s="29">
        <f t="shared" si="1198"/>
        <v>0.62843792511977303</v>
      </c>
      <c r="Z2206" s="30">
        <f>IF(S2206="",0,VLOOKUP(S2206,[1]!Costo_Twist,2,FALSE)*W2206)</f>
        <v>103.71573468965315</v>
      </c>
      <c r="AA2206" s="31" t="s">
        <v>66</v>
      </c>
      <c r="AB2206" s="31"/>
      <c r="AC2206" s="31">
        <v>17.5</v>
      </c>
      <c r="AD2206" s="34">
        <f t="shared" si="1199"/>
        <v>17.5</v>
      </c>
      <c r="AE2206" s="33">
        <f t="shared" si="1200"/>
        <v>0.36458333333333331</v>
      </c>
      <c r="AF2206" s="33">
        <f t="shared" si="1201"/>
        <v>10.782023225094143</v>
      </c>
      <c r="AG2206" s="33">
        <f t="shared" si="1202"/>
        <v>0.32346069675282429</v>
      </c>
      <c r="AH2206" s="34">
        <f>IF(AA2206="",0,VLOOKUP(AA2206,[1]!Costo_Twist,2,FALSE)*AE2206)</f>
        <v>91.391965086593515</v>
      </c>
      <c r="AI2206" s="35" t="s">
        <v>68</v>
      </c>
      <c r="AJ2206" s="35"/>
      <c r="AK2206" s="35" t="s">
        <v>2561</v>
      </c>
      <c r="AL2206" s="35">
        <f t="shared" si="1203"/>
        <v>116</v>
      </c>
      <c r="AM2206" s="29">
        <f t="shared" si="1204"/>
        <v>2.4166666666666665</v>
      </c>
      <c r="AN2206" s="29">
        <f t="shared" si="1205"/>
        <v>71.46941109205261</v>
      </c>
      <c r="AO2206" s="29">
        <f t="shared" si="1206"/>
        <v>2.1440823327615783</v>
      </c>
      <c r="AP2206" s="30">
        <f>IF(AI2206="",0,VLOOKUP(AI2206,[1]!Costo_Twist,2,FALSE)*AM2206)</f>
        <v>163.97916235423995</v>
      </c>
      <c r="AQ2206" s="42"/>
      <c r="AR2206" s="42"/>
      <c r="AS2206" s="42"/>
      <c r="AT2206" s="42">
        <f t="shared" si="1207"/>
        <v>0</v>
      </c>
      <c r="AU2206" s="43">
        <f t="shared" si="1208"/>
        <v>0</v>
      </c>
      <c r="AV2206" s="43">
        <f t="shared" si="1209"/>
        <v>0</v>
      </c>
      <c r="AW2206" s="43">
        <f t="shared" si="1210"/>
        <v>0</v>
      </c>
      <c r="AX2206" s="44">
        <f>IF(AQ2206="",0,VLOOKUP(AQ2206,[1]!Costo_Twist,2,FALSE)*AU2206)</f>
        <v>0</v>
      </c>
      <c r="AY2206" s="36">
        <f t="shared" si="1211"/>
        <v>359.08686213048657</v>
      </c>
      <c r="AZ2206" s="41">
        <f t="shared" si="1212"/>
        <v>3.489583333333333</v>
      </c>
      <c r="BA2206" s="37">
        <f t="shared" si="1213"/>
        <v>127.48958333333333</v>
      </c>
      <c r="BB2206" s="37" t="str">
        <f t="shared" si="1214"/>
        <v>ok</v>
      </c>
      <c r="BC2206" s="37" t="str">
        <f t="shared" si="1215"/>
        <v>ok</v>
      </c>
      <c r="BD2206" s="5"/>
      <c r="BE2206" s="11" t="b">
        <f t="shared" si="1216"/>
        <v>0</v>
      </c>
      <c r="BF2206" s="11" t="b">
        <f t="shared" si="1217"/>
        <v>0</v>
      </c>
      <c r="BG2206" s="11" t="b">
        <f t="shared" si="1218"/>
        <v>0</v>
      </c>
      <c r="BH2206" s="11" t="b">
        <f t="shared" si="1219"/>
        <v>0</v>
      </c>
      <c r="BI2206" s="11" t="b">
        <f t="shared" si="1220"/>
        <v>0</v>
      </c>
      <c r="BJ2206" s="11">
        <f t="shared" si="1221"/>
        <v>71.46941109205261</v>
      </c>
      <c r="BK2206" s="11" t="b">
        <f t="shared" si="1222"/>
        <v>0</v>
      </c>
      <c r="BL2206" s="11" t="b">
        <f t="shared" si="1223"/>
        <v>0</v>
      </c>
      <c r="BM2206" s="11">
        <f t="shared" si="1224"/>
        <v>20.947930837325767</v>
      </c>
      <c r="BN2206" s="11" t="b">
        <f t="shared" si="1225"/>
        <v>0</v>
      </c>
      <c r="BO2206" s="11">
        <f t="shared" si="1226"/>
        <v>10.782023225094143</v>
      </c>
      <c r="BP2206" s="11" t="b">
        <f t="shared" si="1227"/>
        <v>0</v>
      </c>
      <c r="BQ2206" s="11" t="b">
        <f t="shared" si="1228"/>
        <v>0</v>
      </c>
      <c r="BR2206" s="11" t="b">
        <f t="shared" si="1229"/>
        <v>0</v>
      </c>
    </row>
    <row r="2207" spans="1:70" ht="12.75" customHeight="1" x14ac:dyDescent="0.75">
      <c r="A2207" s="24" t="s">
        <v>2393</v>
      </c>
      <c r="B2207" s="25" t="s">
        <v>2394</v>
      </c>
      <c r="C2207" s="24" t="s">
        <v>85</v>
      </c>
      <c r="D2207" s="26" t="s">
        <v>41</v>
      </c>
      <c r="E2207" s="24" t="s">
        <v>2610</v>
      </c>
      <c r="F2207" s="24" t="s">
        <v>2610</v>
      </c>
      <c r="G2207" s="25" t="s">
        <v>2250</v>
      </c>
      <c r="H2207" s="26"/>
      <c r="I2207" s="26"/>
      <c r="J2207" s="26"/>
      <c r="K2207" s="26"/>
      <c r="L2207" s="26"/>
      <c r="M2207" s="26"/>
      <c r="N2207" s="26"/>
      <c r="O2207" s="40"/>
      <c r="P2207" s="31" t="s">
        <v>80</v>
      </c>
      <c r="Q2207" s="32">
        <v>124</v>
      </c>
      <c r="R2207" s="60">
        <f t="shared" si="1194"/>
        <v>0</v>
      </c>
      <c r="S2207" s="35" t="s">
        <v>65</v>
      </c>
      <c r="T2207" s="35"/>
      <c r="U2207" s="30">
        <v>15.5</v>
      </c>
      <c r="V2207" s="30">
        <f t="shared" si="1195"/>
        <v>15.5</v>
      </c>
      <c r="W2207" s="29">
        <f t="shared" si="1196"/>
        <v>0.32291666666666669</v>
      </c>
      <c r="X2207" s="29">
        <f t="shared" si="1197"/>
        <v>9.5497919993690985</v>
      </c>
      <c r="Y2207" s="29">
        <f t="shared" si="1198"/>
        <v>0.28649375998107296</v>
      </c>
      <c r="Z2207" s="30">
        <f>IF(S2207="",0,VLOOKUP(S2207,[1]!Costo_Twist,2,FALSE)*W2207)</f>
        <v>47.282173167341874</v>
      </c>
      <c r="AA2207" s="31" t="s">
        <v>66</v>
      </c>
      <c r="AB2207" s="31"/>
      <c r="AC2207" s="31">
        <v>7.5</v>
      </c>
      <c r="AD2207" s="34">
        <f t="shared" si="1199"/>
        <v>7.5</v>
      </c>
      <c r="AE2207" s="33">
        <f t="shared" si="1200"/>
        <v>0.15625</v>
      </c>
      <c r="AF2207" s="33">
        <f t="shared" si="1201"/>
        <v>4.6208670964689187</v>
      </c>
      <c r="AG2207" s="33">
        <f t="shared" si="1202"/>
        <v>0.13862601289406756</v>
      </c>
      <c r="AH2207" s="34">
        <f>IF(AA2207="",0,VLOOKUP(AA2207,[1]!Costo_Twist,2,FALSE)*AE2207)</f>
        <v>39.167985037111507</v>
      </c>
      <c r="AI2207" s="35" t="s">
        <v>68</v>
      </c>
      <c r="AJ2207" s="35"/>
      <c r="AK2207" s="35">
        <v>44.5</v>
      </c>
      <c r="AL2207" s="35">
        <f t="shared" si="1203"/>
        <v>44.5</v>
      </c>
      <c r="AM2207" s="29">
        <f t="shared" si="1204"/>
        <v>0.92708333333333337</v>
      </c>
      <c r="AN2207" s="29">
        <f t="shared" si="1205"/>
        <v>27.417144772382251</v>
      </c>
      <c r="AO2207" s="29">
        <f t="shared" si="1206"/>
        <v>0.82251434317146754</v>
      </c>
      <c r="AP2207" s="30">
        <f>IF(AI2207="",0,VLOOKUP(AI2207,[1]!Costo_Twist,2,FALSE)*AM2207)</f>
        <v>62.905799351411027</v>
      </c>
      <c r="AQ2207" s="42"/>
      <c r="AR2207" s="42"/>
      <c r="AS2207" s="42"/>
      <c r="AT2207" s="42">
        <f t="shared" si="1207"/>
        <v>0</v>
      </c>
      <c r="AU2207" s="43">
        <f t="shared" si="1208"/>
        <v>0</v>
      </c>
      <c r="AV2207" s="43">
        <f t="shared" si="1209"/>
        <v>0</v>
      </c>
      <c r="AW2207" s="43">
        <f t="shared" si="1210"/>
        <v>0</v>
      </c>
      <c r="AX2207" s="44">
        <f>IF(AQ2207="",0,VLOOKUP(AQ2207,[1]!Costo_Twist,2,FALSE)*AU2207)</f>
        <v>0</v>
      </c>
      <c r="AY2207" s="36">
        <f t="shared" si="1211"/>
        <v>149.35595755586439</v>
      </c>
      <c r="AZ2207" s="41">
        <f t="shared" si="1212"/>
        <v>1.40625</v>
      </c>
      <c r="BA2207" s="37">
        <f t="shared" si="1213"/>
        <v>125.40625</v>
      </c>
      <c r="BB2207" s="37" t="str">
        <f t="shared" si="1214"/>
        <v>ok</v>
      </c>
      <c r="BC2207" s="37" t="str">
        <f t="shared" si="1215"/>
        <v>ok</v>
      </c>
      <c r="BD2207" s="5"/>
      <c r="BE2207" s="11" t="b">
        <f t="shared" si="1216"/>
        <v>0</v>
      </c>
      <c r="BF2207" s="11" t="b">
        <f t="shared" si="1217"/>
        <v>0</v>
      </c>
      <c r="BG2207" s="11" t="b">
        <f t="shared" si="1218"/>
        <v>0</v>
      </c>
      <c r="BH2207" s="11" t="b">
        <f t="shared" si="1219"/>
        <v>0</v>
      </c>
      <c r="BI2207" s="11" t="b">
        <f t="shared" si="1220"/>
        <v>0</v>
      </c>
      <c r="BJ2207" s="11">
        <f t="shared" si="1221"/>
        <v>27.417144772382251</v>
      </c>
      <c r="BK2207" s="11" t="b">
        <f t="shared" si="1222"/>
        <v>0</v>
      </c>
      <c r="BL2207" s="11" t="b">
        <f t="shared" si="1223"/>
        <v>0</v>
      </c>
      <c r="BM2207" s="11">
        <f t="shared" si="1224"/>
        <v>9.5497919993690985</v>
      </c>
      <c r="BN2207" s="11" t="b">
        <f t="shared" si="1225"/>
        <v>0</v>
      </c>
      <c r="BO2207" s="11">
        <f t="shared" si="1226"/>
        <v>4.6208670964689187</v>
      </c>
      <c r="BP2207" s="11" t="b">
        <f t="shared" si="1227"/>
        <v>0</v>
      </c>
      <c r="BQ2207" s="11" t="b">
        <f t="shared" si="1228"/>
        <v>0</v>
      </c>
      <c r="BR2207" s="11" t="b">
        <f t="shared" si="1229"/>
        <v>0</v>
      </c>
    </row>
    <row r="2208" spans="1:70" ht="12.75" customHeight="1" x14ac:dyDescent="0.75">
      <c r="A2208" s="24" t="s">
        <v>2393</v>
      </c>
      <c r="B2208" s="25" t="s">
        <v>2394</v>
      </c>
      <c r="C2208" s="24" t="s">
        <v>85</v>
      </c>
      <c r="D2208" s="26" t="s">
        <v>41</v>
      </c>
      <c r="E2208" s="24" t="s">
        <v>2610</v>
      </c>
      <c r="F2208" s="24" t="s">
        <v>2610</v>
      </c>
      <c r="G2208" s="25" t="s">
        <v>2251</v>
      </c>
      <c r="H2208" s="26"/>
      <c r="I2208" s="26"/>
      <c r="J2208" s="26"/>
      <c r="K2208" s="26"/>
      <c r="L2208" s="26"/>
      <c r="M2208" s="26"/>
      <c r="N2208" s="26"/>
      <c r="O2208" s="40"/>
      <c r="P2208" s="31" t="s">
        <v>79</v>
      </c>
      <c r="Q2208" s="32">
        <v>128</v>
      </c>
      <c r="R2208" s="60">
        <f t="shared" si="1194"/>
        <v>0</v>
      </c>
      <c r="S2208" s="35" t="s">
        <v>65</v>
      </c>
      <c r="T2208" s="35"/>
      <c r="U2208" s="35" t="s">
        <v>2403</v>
      </c>
      <c r="V2208" s="30">
        <f t="shared" si="1195"/>
        <v>13</v>
      </c>
      <c r="W2208" s="29">
        <f t="shared" si="1196"/>
        <v>0.27083333333333331</v>
      </c>
      <c r="X2208" s="29">
        <f t="shared" si="1197"/>
        <v>8.0095029672127911</v>
      </c>
      <c r="Y2208" s="29">
        <f t="shared" si="1198"/>
        <v>0.24028508901638373</v>
      </c>
      <c r="Z2208" s="30">
        <f>IF(S2208="",0,VLOOKUP(S2208,[1]!Costo_Twist,2,FALSE)*W2208)</f>
        <v>39.656016204867377</v>
      </c>
      <c r="AA2208" s="31" t="s">
        <v>66</v>
      </c>
      <c r="AB2208" s="31"/>
      <c r="AC2208" s="31" t="s">
        <v>2396</v>
      </c>
      <c r="AD2208" s="34">
        <f t="shared" si="1199"/>
        <v>3</v>
      </c>
      <c r="AE2208" s="33">
        <f t="shared" si="1200"/>
        <v>6.25E-2</v>
      </c>
      <c r="AF2208" s="33">
        <f t="shared" si="1201"/>
        <v>1.8483468385875674</v>
      </c>
      <c r="AG2208" s="33">
        <f t="shared" si="1202"/>
        <v>5.5450405157627024E-2</v>
      </c>
      <c r="AH2208" s="34">
        <f>IF(AA2208="",0,VLOOKUP(AA2208,[1]!Costo_Twist,2,FALSE)*AE2208)</f>
        <v>15.667194014844604</v>
      </c>
      <c r="AI2208" s="35" t="s">
        <v>68</v>
      </c>
      <c r="AJ2208" s="35"/>
      <c r="AK2208" s="35">
        <v>14.5</v>
      </c>
      <c r="AL2208" s="35">
        <f t="shared" si="1203"/>
        <v>14.5</v>
      </c>
      <c r="AM2208" s="29">
        <f t="shared" si="1204"/>
        <v>0.30208333333333331</v>
      </c>
      <c r="AN2208" s="29">
        <f t="shared" si="1205"/>
        <v>8.9336763865065763</v>
      </c>
      <c r="AO2208" s="29">
        <f t="shared" si="1206"/>
        <v>0.26801029159519729</v>
      </c>
      <c r="AP2208" s="30">
        <f>IF(AI2208="",0,VLOOKUP(AI2208,[1]!Costo_Twist,2,FALSE)*AM2208)</f>
        <v>20.497395294279993</v>
      </c>
      <c r="AQ2208" s="42"/>
      <c r="AR2208" s="42"/>
      <c r="AS2208" s="42"/>
      <c r="AT2208" s="42">
        <f t="shared" si="1207"/>
        <v>0</v>
      </c>
      <c r="AU2208" s="43">
        <f t="shared" si="1208"/>
        <v>0</v>
      </c>
      <c r="AV2208" s="43">
        <f t="shared" si="1209"/>
        <v>0</v>
      </c>
      <c r="AW2208" s="43">
        <f t="shared" si="1210"/>
        <v>0</v>
      </c>
      <c r="AX2208" s="44">
        <f>IF(AQ2208="",0,VLOOKUP(AQ2208,[1]!Costo_Twist,2,FALSE)*AU2208)</f>
        <v>0</v>
      </c>
      <c r="AY2208" s="36">
        <f t="shared" si="1211"/>
        <v>75.820605513991978</v>
      </c>
      <c r="AZ2208" s="41">
        <f t="shared" si="1212"/>
        <v>0.63541666666666663</v>
      </c>
      <c r="BA2208" s="37">
        <f t="shared" si="1213"/>
        <v>128.63541666666666</v>
      </c>
      <c r="BB2208" s="37" t="str">
        <f t="shared" si="1214"/>
        <v>ok</v>
      </c>
      <c r="BC2208" s="37" t="str">
        <f t="shared" si="1215"/>
        <v>ok</v>
      </c>
      <c r="BD2208" s="5"/>
      <c r="BE2208" s="11" t="b">
        <f t="shared" si="1216"/>
        <v>0</v>
      </c>
      <c r="BF2208" s="11" t="b">
        <f t="shared" si="1217"/>
        <v>0</v>
      </c>
      <c r="BG2208" s="11" t="b">
        <f t="shared" si="1218"/>
        <v>0</v>
      </c>
      <c r="BH2208" s="11" t="b">
        <f t="shared" si="1219"/>
        <v>0</v>
      </c>
      <c r="BI2208" s="11" t="b">
        <f t="shared" si="1220"/>
        <v>0</v>
      </c>
      <c r="BJ2208" s="11">
        <f t="shared" si="1221"/>
        <v>8.9336763865065763</v>
      </c>
      <c r="BK2208" s="11" t="b">
        <f t="shared" si="1222"/>
        <v>0</v>
      </c>
      <c r="BL2208" s="11" t="b">
        <f t="shared" si="1223"/>
        <v>0</v>
      </c>
      <c r="BM2208" s="11">
        <f t="shared" si="1224"/>
        <v>8.0095029672127911</v>
      </c>
      <c r="BN2208" s="11" t="b">
        <f t="shared" si="1225"/>
        <v>0</v>
      </c>
      <c r="BO2208" s="11">
        <f t="shared" si="1226"/>
        <v>1.8483468385875674</v>
      </c>
      <c r="BP2208" s="11" t="b">
        <f t="shared" si="1227"/>
        <v>0</v>
      </c>
      <c r="BQ2208" s="11" t="b">
        <f t="shared" si="1228"/>
        <v>0</v>
      </c>
      <c r="BR2208" s="11" t="b">
        <f t="shared" si="1229"/>
        <v>0</v>
      </c>
    </row>
    <row r="2209" spans="1:70" ht="12.75" customHeight="1" x14ac:dyDescent="0.75">
      <c r="A2209" s="24" t="s">
        <v>2393</v>
      </c>
      <c r="B2209" s="25" t="s">
        <v>2394</v>
      </c>
      <c r="C2209" s="24" t="s">
        <v>85</v>
      </c>
      <c r="D2209" s="26" t="s">
        <v>41</v>
      </c>
      <c r="E2209" s="24" t="s">
        <v>2610</v>
      </c>
      <c r="F2209" s="24" t="s">
        <v>2610</v>
      </c>
      <c r="G2209" s="25" t="s">
        <v>2252</v>
      </c>
      <c r="H2209" s="26"/>
      <c r="I2209" s="26"/>
      <c r="J2209" s="26"/>
      <c r="K2209" s="26"/>
      <c r="L2209" s="26"/>
      <c r="M2209" s="26"/>
      <c r="N2209" s="26"/>
      <c r="O2209" s="40"/>
      <c r="P2209" s="31" t="s">
        <v>79</v>
      </c>
      <c r="Q2209" s="32">
        <v>128</v>
      </c>
      <c r="R2209" s="60">
        <f t="shared" si="1194"/>
        <v>0</v>
      </c>
      <c r="S2209" s="35" t="s">
        <v>64</v>
      </c>
      <c r="T2209" s="35"/>
      <c r="U2209" s="35" t="s">
        <v>2397</v>
      </c>
      <c r="V2209" s="30">
        <f t="shared" si="1195"/>
        <v>2</v>
      </c>
      <c r="W2209" s="29">
        <f t="shared" si="1196"/>
        <v>4.1666666666666664E-2</v>
      </c>
      <c r="X2209" s="29">
        <f t="shared" si="1197"/>
        <v>1.232231225725045</v>
      </c>
      <c r="Y2209" s="29">
        <f t="shared" si="1198"/>
        <v>3.6966936771751349E-2</v>
      </c>
      <c r="Z2209" s="30">
        <f>IF(S2209="",0,VLOOKUP(S2209,[1]!Costo_Twist,2,FALSE)*W2209)</f>
        <v>5.1735813348315931</v>
      </c>
      <c r="AA2209" s="31" t="s">
        <v>65</v>
      </c>
      <c r="AB2209" s="31"/>
      <c r="AC2209" s="31">
        <v>10.5</v>
      </c>
      <c r="AD2209" s="34">
        <f t="shared" si="1199"/>
        <v>10.5</v>
      </c>
      <c r="AE2209" s="33">
        <f t="shared" si="1200"/>
        <v>0.21875</v>
      </c>
      <c r="AF2209" s="33">
        <f t="shared" si="1201"/>
        <v>6.4692139350564863</v>
      </c>
      <c r="AG2209" s="33">
        <f t="shared" si="1202"/>
        <v>0.19407641805169459</v>
      </c>
      <c r="AH2209" s="34">
        <f>IF(AA2209="",0,VLOOKUP(AA2209,[1]!Costo_Twist,2,FALSE)*AE2209)</f>
        <v>32.029859242392881</v>
      </c>
      <c r="AI2209" s="35" t="s">
        <v>66</v>
      </c>
      <c r="AJ2209" s="35"/>
      <c r="AK2209" s="35" t="s">
        <v>2397</v>
      </c>
      <c r="AL2209" s="35">
        <f t="shared" si="1203"/>
        <v>2</v>
      </c>
      <c r="AM2209" s="29">
        <f t="shared" si="1204"/>
        <v>4.1666666666666664E-2</v>
      </c>
      <c r="AN2209" s="29">
        <f t="shared" si="1205"/>
        <v>1.232231225725045</v>
      </c>
      <c r="AO2209" s="29">
        <f t="shared" si="1206"/>
        <v>3.6966936771751349E-2</v>
      </c>
      <c r="AP2209" s="30">
        <f>IF(AI2209="",0,VLOOKUP(AI2209,[1]!Costo_Twist,2,FALSE)*AM2209)</f>
        <v>10.444796009896402</v>
      </c>
      <c r="AQ2209" s="42"/>
      <c r="AR2209" s="42"/>
      <c r="AS2209" s="42"/>
      <c r="AT2209" s="42">
        <f t="shared" si="1207"/>
        <v>0</v>
      </c>
      <c r="AU2209" s="43">
        <f t="shared" si="1208"/>
        <v>0</v>
      </c>
      <c r="AV2209" s="43">
        <f t="shared" si="1209"/>
        <v>0</v>
      </c>
      <c r="AW2209" s="43">
        <f t="shared" si="1210"/>
        <v>0</v>
      </c>
      <c r="AX2209" s="44">
        <f>IF(AQ2209="",0,VLOOKUP(AQ2209,[1]!Costo_Twist,2,FALSE)*AU2209)</f>
        <v>0</v>
      </c>
      <c r="AY2209" s="36">
        <f t="shared" si="1211"/>
        <v>47.648236587120877</v>
      </c>
      <c r="AZ2209" s="41">
        <f t="shared" si="1212"/>
        <v>0.30208333333333337</v>
      </c>
      <c r="BA2209" s="37">
        <f t="shared" si="1213"/>
        <v>128.30208333333334</v>
      </c>
      <c r="BB2209" s="37" t="str">
        <f t="shared" si="1214"/>
        <v>ok</v>
      </c>
      <c r="BC2209" s="37" t="str">
        <f t="shared" si="1215"/>
        <v>ok</v>
      </c>
      <c r="BD2209" s="5"/>
      <c r="BE2209" s="11" t="b">
        <f t="shared" si="1216"/>
        <v>0</v>
      </c>
      <c r="BF2209" s="11" t="b">
        <f t="shared" si="1217"/>
        <v>0</v>
      </c>
      <c r="BG2209" s="11" t="b">
        <f t="shared" si="1218"/>
        <v>0</v>
      </c>
      <c r="BH2209" s="11" t="b">
        <f t="shared" si="1219"/>
        <v>0</v>
      </c>
      <c r="BI2209" s="11" t="b">
        <f t="shared" si="1220"/>
        <v>0</v>
      </c>
      <c r="BJ2209" s="11" t="b">
        <f t="shared" si="1221"/>
        <v>0</v>
      </c>
      <c r="BK2209" s="11" t="b">
        <f t="shared" si="1222"/>
        <v>0</v>
      </c>
      <c r="BL2209" s="11">
        <f t="shared" si="1223"/>
        <v>1.232231225725045</v>
      </c>
      <c r="BM2209" s="11">
        <f t="shared" si="1224"/>
        <v>6.4692139350564863</v>
      </c>
      <c r="BN2209" s="11" t="b">
        <f t="shared" si="1225"/>
        <v>0</v>
      </c>
      <c r="BO2209" s="11">
        <f t="shared" si="1226"/>
        <v>1.232231225725045</v>
      </c>
      <c r="BP2209" s="11" t="b">
        <f t="shared" si="1227"/>
        <v>0</v>
      </c>
      <c r="BQ2209" s="11" t="b">
        <f t="shared" si="1228"/>
        <v>0</v>
      </c>
      <c r="BR2209" s="11" t="b">
        <f t="shared" si="1229"/>
        <v>0</v>
      </c>
    </row>
    <row r="2210" spans="1:70" ht="12.75" customHeight="1" x14ac:dyDescent="0.75">
      <c r="A2210" s="24" t="s">
        <v>2393</v>
      </c>
      <c r="B2210" s="25" t="s">
        <v>2394</v>
      </c>
      <c r="C2210" s="24" t="s">
        <v>85</v>
      </c>
      <c r="D2210" s="26" t="s">
        <v>41</v>
      </c>
      <c r="E2210" s="24" t="s">
        <v>2610</v>
      </c>
      <c r="F2210" s="24" t="s">
        <v>2610</v>
      </c>
      <c r="G2210" s="25" t="s">
        <v>2253</v>
      </c>
      <c r="H2210" s="26"/>
      <c r="I2210" s="26"/>
      <c r="J2210" s="26"/>
      <c r="K2210" s="26"/>
      <c r="L2210" s="26"/>
      <c r="M2210" s="26"/>
      <c r="N2210" s="26"/>
      <c r="O2210" s="40"/>
      <c r="P2210" s="31" t="s">
        <v>79</v>
      </c>
      <c r="Q2210" s="32">
        <v>128</v>
      </c>
      <c r="R2210" s="60">
        <f t="shared" si="1194"/>
        <v>0</v>
      </c>
      <c r="S2210" s="35" t="s">
        <v>68</v>
      </c>
      <c r="T2210" s="35"/>
      <c r="U2210" s="35" t="s">
        <v>2396</v>
      </c>
      <c r="V2210" s="30">
        <f t="shared" si="1195"/>
        <v>3</v>
      </c>
      <c r="W2210" s="29">
        <f t="shared" si="1196"/>
        <v>6.25E-2</v>
      </c>
      <c r="X2210" s="29">
        <f t="shared" si="1197"/>
        <v>1.8483468385875674</v>
      </c>
      <c r="Y2210" s="29">
        <f t="shared" si="1198"/>
        <v>5.5450405157627024E-2</v>
      </c>
      <c r="Z2210" s="30">
        <f>IF(S2210="",0,VLOOKUP(S2210,[1]!Costo_Twist,2,FALSE)*W2210)</f>
        <v>4.2408404057131026</v>
      </c>
      <c r="AA2210" s="31" t="s">
        <v>69</v>
      </c>
      <c r="AB2210" s="31"/>
      <c r="AC2210" s="31">
        <v>5.5</v>
      </c>
      <c r="AD2210" s="34">
        <f t="shared" si="1199"/>
        <v>5.5</v>
      </c>
      <c r="AE2210" s="33">
        <f t="shared" si="1200"/>
        <v>0.11458333333333333</v>
      </c>
      <c r="AF2210" s="33">
        <f t="shared" si="1201"/>
        <v>3.3886358707438737</v>
      </c>
      <c r="AG2210" s="33">
        <f t="shared" si="1202"/>
        <v>0.10165907612231621</v>
      </c>
      <c r="AH2210" s="34">
        <f>IF(AA2210="",0,VLOOKUP(AA2210,[1]!Costo_Twist,2,FALSE)*AE2210)</f>
        <v>21.072599087244086</v>
      </c>
      <c r="AI2210" s="35" t="s">
        <v>71</v>
      </c>
      <c r="AJ2210" s="35"/>
      <c r="AK2210" s="35">
        <v>2.5</v>
      </c>
      <c r="AL2210" s="35">
        <f t="shared" si="1203"/>
        <v>2.5</v>
      </c>
      <c r="AM2210" s="29">
        <f t="shared" si="1204"/>
        <v>5.2083333333333336E-2</v>
      </c>
      <c r="AN2210" s="29">
        <f t="shared" si="1205"/>
        <v>1.5402890321563063</v>
      </c>
      <c r="AO2210" s="29">
        <f t="shared" si="1206"/>
        <v>4.620867096468919E-2</v>
      </c>
      <c r="AP2210" s="30">
        <f>IF(AI2210="",0,VLOOKUP(AI2210,[1]!Costo_Twist,2,FALSE)*AM2210)</f>
        <v>15.130303052705248</v>
      </c>
      <c r="AQ2210" s="42"/>
      <c r="AR2210" s="42"/>
      <c r="AS2210" s="42"/>
      <c r="AT2210" s="42">
        <f t="shared" si="1207"/>
        <v>0</v>
      </c>
      <c r="AU2210" s="43">
        <f t="shared" si="1208"/>
        <v>0</v>
      </c>
      <c r="AV2210" s="43">
        <f t="shared" si="1209"/>
        <v>0</v>
      </c>
      <c r="AW2210" s="43">
        <f t="shared" si="1210"/>
        <v>0</v>
      </c>
      <c r="AX2210" s="44">
        <f>IF(AQ2210="",0,VLOOKUP(AQ2210,[1]!Costo_Twist,2,FALSE)*AU2210)</f>
        <v>0</v>
      </c>
      <c r="AY2210" s="36">
        <f t="shared" si="1211"/>
        <v>40.443742545662431</v>
      </c>
      <c r="AZ2210" s="41">
        <f t="shared" si="1212"/>
        <v>0.22916666666666666</v>
      </c>
      <c r="BA2210" s="37">
        <f t="shared" si="1213"/>
        <v>128.22916666666666</v>
      </c>
      <c r="BB2210" s="37" t="str">
        <f t="shared" si="1214"/>
        <v>ok</v>
      </c>
      <c r="BC2210" s="37" t="str">
        <f t="shared" si="1215"/>
        <v>ok</v>
      </c>
      <c r="BD2210" s="5"/>
      <c r="BE2210" s="11" t="b">
        <f t="shared" si="1216"/>
        <v>0</v>
      </c>
      <c r="BF2210" s="11" t="b">
        <f t="shared" si="1217"/>
        <v>0</v>
      </c>
      <c r="BG2210" s="11">
        <f t="shared" si="1218"/>
        <v>3.3886358707438737</v>
      </c>
      <c r="BH2210" s="11" t="b">
        <f t="shared" si="1219"/>
        <v>0</v>
      </c>
      <c r="BI2210" s="11" t="b">
        <f t="shared" si="1220"/>
        <v>0</v>
      </c>
      <c r="BJ2210" s="11">
        <f t="shared" si="1221"/>
        <v>1.8483468385875674</v>
      </c>
      <c r="BK2210" s="11">
        <f t="shared" si="1222"/>
        <v>1.5402890321563063</v>
      </c>
      <c r="BL2210" s="11" t="b">
        <f t="shared" si="1223"/>
        <v>0</v>
      </c>
      <c r="BM2210" s="11" t="b">
        <f t="shared" si="1224"/>
        <v>0</v>
      </c>
      <c r="BN2210" s="11" t="b">
        <f t="shared" si="1225"/>
        <v>0</v>
      </c>
      <c r="BO2210" s="11" t="b">
        <f t="shared" si="1226"/>
        <v>0</v>
      </c>
      <c r="BP2210" s="11" t="b">
        <f t="shared" si="1227"/>
        <v>0</v>
      </c>
      <c r="BQ2210" s="11" t="b">
        <f t="shared" si="1228"/>
        <v>0</v>
      </c>
      <c r="BR2210" s="11" t="b">
        <f t="shared" si="1229"/>
        <v>0</v>
      </c>
    </row>
    <row r="2211" spans="1:70" ht="12.75" customHeight="1" x14ac:dyDescent="0.75">
      <c r="A2211" s="24" t="s">
        <v>2393</v>
      </c>
      <c r="B2211" s="25" t="s">
        <v>2394</v>
      </c>
      <c r="C2211" s="24" t="s">
        <v>85</v>
      </c>
      <c r="D2211" s="26" t="s">
        <v>41</v>
      </c>
      <c r="E2211" s="24" t="s">
        <v>2610</v>
      </c>
      <c r="F2211" s="24" t="s">
        <v>2610</v>
      </c>
      <c r="G2211" s="25" t="s">
        <v>2254</v>
      </c>
      <c r="H2211" s="26"/>
      <c r="I2211" s="26"/>
      <c r="J2211" s="26"/>
      <c r="K2211" s="26"/>
      <c r="L2211" s="26"/>
      <c r="M2211" s="26"/>
      <c r="N2211" s="26"/>
      <c r="O2211" s="40"/>
      <c r="P2211" s="31" t="s">
        <v>81</v>
      </c>
      <c r="Q2211" s="32">
        <v>120</v>
      </c>
      <c r="R2211" s="60">
        <f t="shared" si="1194"/>
        <v>0</v>
      </c>
      <c r="S2211" s="35" t="s">
        <v>64</v>
      </c>
      <c r="T2211" s="35"/>
      <c r="U2211" s="35">
        <v>65.5</v>
      </c>
      <c r="V2211" s="30">
        <f t="shared" si="1195"/>
        <v>65.5</v>
      </c>
      <c r="W2211" s="29">
        <f t="shared" si="1196"/>
        <v>1.3645833333333333</v>
      </c>
      <c r="X2211" s="29">
        <f t="shared" si="1197"/>
        <v>40.355572642495218</v>
      </c>
      <c r="Y2211" s="29">
        <f t="shared" si="1198"/>
        <v>1.2106671792748565</v>
      </c>
      <c r="Z2211" s="30">
        <f>IF(S2211="",0,VLOOKUP(S2211,[1]!Costo_Twist,2,FALSE)*W2211)</f>
        <v>169.43478871573467</v>
      </c>
      <c r="AA2211" s="31" t="s">
        <v>65</v>
      </c>
      <c r="AB2211" s="31"/>
      <c r="AC2211" s="31">
        <v>148.5</v>
      </c>
      <c r="AD2211" s="34">
        <f t="shared" si="1199"/>
        <v>148.5</v>
      </c>
      <c r="AE2211" s="33">
        <f t="shared" si="1200"/>
        <v>3.09375</v>
      </c>
      <c r="AF2211" s="33">
        <f t="shared" si="1201"/>
        <v>91.493168510084587</v>
      </c>
      <c r="AG2211" s="33">
        <f t="shared" si="1202"/>
        <v>2.7447950553025375</v>
      </c>
      <c r="AH2211" s="34">
        <f>IF(AA2211="",0,VLOOKUP(AA2211,[1]!Costo_Twist,2,FALSE)*AE2211)</f>
        <v>452.99372357098508</v>
      </c>
      <c r="AI2211" s="35" t="s">
        <v>66</v>
      </c>
      <c r="AJ2211" s="35"/>
      <c r="AK2211" s="35" t="s">
        <v>2437</v>
      </c>
      <c r="AL2211" s="35">
        <f t="shared" si="1203"/>
        <v>38</v>
      </c>
      <c r="AM2211" s="29">
        <f t="shared" si="1204"/>
        <v>0.79166666666666663</v>
      </c>
      <c r="AN2211" s="29">
        <f t="shared" si="1205"/>
        <v>23.412393288775853</v>
      </c>
      <c r="AO2211" s="29">
        <f t="shared" si="1206"/>
        <v>0.70237179866327559</v>
      </c>
      <c r="AP2211" s="30">
        <f>IF(AI2211="",0,VLOOKUP(AI2211,[1]!Costo_Twist,2,FALSE)*AM2211)</f>
        <v>198.45112418803166</v>
      </c>
      <c r="AQ2211" s="42"/>
      <c r="AR2211" s="42"/>
      <c r="AS2211" s="42"/>
      <c r="AT2211" s="42">
        <f t="shared" si="1207"/>
        <v>0</v>
      </c>
      <c r="AU2211" s="43">
        <f t="shared" si="1208"/>
        <v>0</v>
      </c>
      <c r="AV2211" s="43">
        <f t="shared" si="1209"/>
        <v>0</v>
      </c>
      <c r="AW2211" s="43">
        <f t="shared" si="1210"/>
        <v>0</v>
      </c>
      <c r="AX2211" s="44">
        <f>IF(AQ2211="",0,VLOOKUP(AQ2211,[1]!Costo_Twist,2,FALSE)*AU2211)</f>
        <v>0</v>
      </c>
      <c r="AY2211" s="36">
        <f t="shared" si="1211"/>
        <v>820.87963647475135</v>
      </c>
      <c r="AZ2211" s="41">
        <f t="shared" si="1212"/>
        <v>5.25</v>
      </c>
      <c r="BA2211" s="37">
        <f t="shared" si="1213"/>
        <v>125.25</v>
      </c>
      <c r="BB2211" s="37" t="str">
        <f t="shared" si="1214"/>
        <v>ok</v>
      </c>
      <c r="BC2211" s="37" t="str">
        <f t="shared" si="1215"/>
        <v>ok</v>
      </c>
      <c r="BD2211" s="5"/>
      <c r="BE2211" s="11" t="b">
        <f t="shared" si="1216"/>
        <v>0</v>
      </c>
      <c r="BF2211" s="11" t="b">
        <f t="shared" si="1217"/>
        <v>0</v>
      </c>
      <c r="BG2211" s="11" t="b">
        <f t="shared" si="1218"/>
        <v>0</v>
      </c>
      <c r="BH2211" s="11" t="b">
        <f t="shared" si="1219"/>
        <v>0</v>
      </c>
      <c r="BI2211" s="11" t="b">
        <f t="shared" si="1220"/>
        <v>0</v>
      </c>
      <c r="BJ2211" s="11" t="b">
        <f t="shared" si="1221"/>
        <v>0</v>
      </c>
      <c r="BK2211" s="11" t="b">
        <f t="shared" si="1222"/>
        <v>0</v>
      </c>
      <c r="BL2211" s="11">
        <f t="shared" si="1223"/>
        <v>40.355572642495218</v>
      </c>
      <c r="BM2211" s="11">
        <f t="shared" si="1224"/>
        <v>91.493168510084587</v>
      </c>
      <c r="BN2211" s="11" t="b">
        <f t="shared" si="1225"/>
        <v>0</v>
      </c>
      <c r="BO2211" s="11">
        <f t="shared" si="1226"/>
        <v>23.412393288775853</v>
      </c>
      <c r="BP2211" s="11" t="b">
        <f t="shared" si="1227"/>
        <v>0</v>
      </c>
      <c r="BQ2211" s="11" t="b">
        <f t="shared" si="1228"/>
        <v>0</v>
      </c>
      <c r="BR2211" s="11" t="b">
        <f t="shared" si="1229"/>
        <v>0</v>
      </c>
    </row>
    <row r="2212" spans="1:70" ht="12.75" customHeight="1" x14ac:dyDescent="0.75">
      <c r="A2212" s="24" t="s">
        <v>2393</v>
      </c>
      <c r="B2212" s="25" t="s">
        <v>2394</v>
      </c>
      <c r="C2212" s="24" t="s">
        <v>85</v>
      </c>
      <c r="D2212" s="26" t="s">
        <v>41</v>
      </c>
      <c r="E2212" s="24" t="s">
        <v>2610</v>
      </c>
      <c r="F2212" s="24" t="s">
        <v>2610</v>
      </c>
      <c r="G2212" s="25" t="s">
        <v>2255</v>
      </c>
      <c r="H2212" s="26"/>
      <c r="I2212" s="26"/>
      <c r="J2212" s="26"/>
      <c r="K2212" s="26"/>
      <c r="L2212" s="26"/>
      <c r="M2212" s="26"/>
      <c r="N2212" s="26"/>
      <c r="O2212" s="40"/>
      <c r="P2212" s="31" t="s">
        <v>81</v>
      </c>
      <c r="Q2212" s="32">
        <v>120</v>
      </c>
      <c r="R2212" s="60">
        <f t="shared" si="1194"/>
        <v>0</v>
      </c>
      <c r="S2212" s="35" t="s">
        <v>65</v>
      </c>
      <c r="T2212" s="35"/>
      <c r="U2212" s="35" t="s">
        <v>2450</v>
      </c>
      <c r="V2212" s="30">
        <f t="shared" si="1195"/>
        <v>45</v>
      </c>
      <c r="W2212" s="29">
        <f t="shared" si="1196"/>
        <v>0.9375</v>
      </c>
      <c r="X2212" s="29">
        <f t="shared" si="1197"/>
        <v>27.725202578813512</v>
      </c>
      <c r="Y2212" s="29">
        <f t="shared" si="1198"/>
        <v>0.83175607736440538</v>
      </c>
      <c r="Z2212" s="30">
        <f>IF(S2212="",0,VLOOKUP(S2212,[1]!Costo_Twist,2,FALSE)*W2212)</f>
        <v>137.27082532454094</v>
      </c>
      <c r="AA2212" s="31" t="s">
        <v>66</v>
      </c>
      <c r="AB2212" s="31"/>
      <c r="AC2212" s="31">
        <v>22.5</v>
      </c>
      <c r="AD2212" s="34">
        <f t="shared" si="1199"/>
        <v>22.5</v>
      </c>
      <c r="AE2212" s="33">
        <f t="shared" si="1200"/>
        <v>0.46875</v>
      </c>
      <c r="AF2212" s="33">
        <f t="shared" si="1201"/>
        <v>13.862601289406756</v>
      </c>
      <c r="AG2212" s="33">
        <f t="shared" si="1202"/>
        <v>0.41587803868220269</v>
      </c>
      <c r="AH2212" s="34">
        <f>IF(AA2212="",0,VLOOKUP(AA2212,[1]!Costo_Twist,2,FALSE)*AE2212)</f>
        <v>117.50395511133453</v>
      </c>
      <c r="AI2212" s="35" t="s">
        <v>68</v>
      </c>
      <c r="AJ2212" s="35"/>
      <c r="AK2212" s="35" t="s">
        <v>2578</v>
      </c>
      <c r="AL2212" s="35">
        <f t="shared" si="1203"/>
        <v>170</v>
      </c>
      <c r="AM2212" s="29">
        <f t="shared" si="1204"/>
        <v>3.5416666666666665</v>
      </c>
      <c r="AN2212" s="29">
        <f t="shared" si="1205"/>
        <v>104.73965418662881</v>
      </c>
      <c r="AO2212" s="29">
        <f t="shared" si="1206"/>
        <v>3.1421896255988644</v>
      </c>
      <c r="AP2212" s="30">
        <f>IF(AI2212="",0,VLOOKUP(AI2212,[1]!Costo_Twist,2,FALSE)*AM2212)</f>
        <v>240.31428965707582</v>
      </c>
      <c r="AQ2212" s="42"/>
      <c r="AR2212" s="42"/>
      <c r="AS2212" s="42"/>
      <c r="AT2212" s="42">
        <f t="shared" si="1207"/>
        <v>0</v>
      </c>
      <c r="AU2212" s="43">
        <f t="shared" si="1208"/>
        <v>0</v>
      </c>
      <c r="AV2212" s="43">
        <f t="shared" si="1209"/>
        <v>0</v>
      </c>
      <c r="AW2212" s="43">
        <f t="shared" si="1210"/>
        <v>0</v>
      </c>
      <c r="AX2212" s="44">
        <f>IF(AQ2212="",0,VLOOKUP(AQ2212,[1]!Costo_Twist,2,FALSE)*AU2212)</f>
        <v>0</v>
      </c>
      <c r="AY2212" s="36">
        <f t="shared" si="1211"/>
        <v>495.08907009295126</v>
      </c>
      <c r="AZ2212" s="41">
        <f t="shared" si="1212"/>
        <v>4.9479166666666661</v>
      </c>
      <c r="BA2212" s="37">
        <f t="shared" si="1213"/>
        <v>124.94791666666667</v>
      </c>
      <c r="BB2212" s="37" t="str">
        <f t="shared" si="1214"/>
        <v>ok</v>
      </c>
      <c r="BC2212" s="37" t="str">
        <f t="shared" si="1215"/>
        <v>ok</v>
      </c>
      <c r="BD2212" s="5"/>
      <c r="BE2212" s="11" t="b">
        <f t="shared" si="1216"/>
        <v>0</v>
      </c>
      <c r="BF2212" s="11" t="b">
        <f t="shared" si="1217"/>
        <v>0</v>
      </c>
      <c r="BG2212" s="11" t="b">
        <f t="shared" si="1218"/>
        <v>0</v>
      </c>
      <c r="BH2212" s="11" t="b">
        <f t="shared" si="1219"/>
        <v>0</v>
      </c>
      <c r="BI2212" s="11" t="b">
        <f t="shared" si="1220"/>
        <v>0</v>
      </c>
      <c r="BJ2212" s="11">
        <f t="shared" si="1221"/>
        <v>104.73965418662881</v>
      </c>
      <c r="BK2212" s="11" t="b">
        <f t="shared" si="1222"/>
        <v>0</v>
      </c>
      <c r="BL2212" s="11" t="b">
        <f t="shared" si="1223"/>
        <v>0</v>
      </c>
      <c r="BM2212" s="11">
        <f t="shared" si="1224"/>
        <v>27.725202578813512</v>
      </c>
      <c r="BN2212" s="11" t="b">
        <f t="shared" si="1225"/>
        <v>0</v>
      </c>
      <c r="BO2212" s="11">
        <f t="shared" si="1226"/>
        <v>13.862601289406756</v>
      </c>
      <c r="BP2212" s="11" t="b">
        <f t="shared" si="1227"/>
        <v>0</v>
      </c>
      <c r="BQ2212" s="11" t="b">
        <f t="shared" si="1228"/>
        <v>0</v>
      </c>
      <c r="BR2212" s="11" t="b">
        <f t="shared" si="1229"/>
        <v>0</v>
      </c>
    </row>
    <row r="2213" spans="1:70" ht="12.75" customHeight="1" x14ac:dyDescent="0.75">
      <c r="A2213" s="24" t="s">
        <v>2393</v>
      </c>
      <c r="B2213" s="25" t="s">
        <v>2394</v>
      </c>
      <c r="C2213" s="24" t="s">
        <v>85</v>
      </c>
      <c r="D2213" s="26" t="s">
        <v>41</v>
      </c>
      <c r="E2213" s="24" t="s">
        <v>2610</v>
      </c>
      <c r="F2213" s="24" t="s">
        <v>2610</v>
      </c>
      <c r="G2213" s="25" t="s">
        <v>2256</v>
      </c>
      <c r="H2213" s="26"/>
      <c r="I2213" s="26"/>
      <c r="J2213" s="26"/>
      <c r="K2213" s="26"/>
      <c r="L2213" s="26"/>
      <c r="M2213" s="26"/>
      <c r="N2213" s="26"/>
      <c r="O2213" s="40"/>
      <c r="P2213" s="31" t="s">
        <v>80</v>
      </c>
      <c r="Q2213" s="32">
        <v>124</v>
      </c>
      <c r="R2213" s="60">
        <f t="shared" si="1194"/>
        <v>0</v>
      </c>
      <c r="S2213" s="35" t="s">
        <v>65</v>
      </c>
      <c r="T2213" s="35"/>
      <c r="U2213" s="35" t="s">
        <v>2413</v>
      </c>
      <c r="V2213" s="30">
        <f t="shared" si="1195"/>
        <v>30</v>
      </c>
      <c r="W2213" s="29">
        <f t="shared" si="1196"/>
        <v>0.625</v>
      </c>
      <c r="X2213" s="29">
        <f t="shared" si="1197"/>
        <v>18.483468385875675</v>
      </c>
      <c r="Y2213" s="29">
        <f t="shared" si="1198"/>
        <v>0.55450405157627025</v>
      </c>
      <c r="Z2213" s="30">
        <f>IF(S2213="",0,VLOOKUP(S2213,[1]!Costo_Twist,2,FALSE)*W2213)</f>
        <v>91.513883549693958</v>
      </c>
      <c r="AA2213" s="31" t="s">
        <v>66</v>
      </c>
      <c r="AB2213" s="31"/>
      <c r="AC2213" s="31" t="s">
        <v>2431</v>
      </c>
      <c r="AD2213" s="34">
        <f t="shared" si="1199"/>
        <v>22</v>
      </c>
      <c r="AE2213" s="33">
        <f t="shared" si="1200"/>
        <v>0.45833333333333331</v>
      </c>
      <c r="AF2213" s="33">
        <f t="shared" si="1201"/>
        <v>13.554543482975495</v>
      </c>
      <c r="AG2213" s="33">
        <f t="shared" si="1202"/>
        <v>0.40663630448926485</v>
      </c>
      <c r="AH2213" s="34">
        <f>IF(AA2213="",0,VLOOKUP(AA2213,[1]!Costo_Twist,2,FALSE)*AE2213)</f>
        <v>114.89275610886043</v>
      </c>
      <c r="AI2213" s="35" t="s">
        <v>68</v>
      </c>
      <c r="AJ2213" s="35"/>
      <c r="AK2213" s="35" t="s">
        <v>2511</v>
      </c>
      <c r="AL2213" s="35">
        <f t="shared" si="1203"/>
        <v>181</v>
      </c>
      <c r="AM2213" s="29">
        <f t="shared" si="1204"/>
        <v>3.7708333333333335</v>
      </c>
      <c r="AN2213" s="29">
        <f t="shared" si="1205"/>
        <v>111.51692592811658</v>
      </c>
      <c r="AO2213" s="29">
        <f t="shared" si="1206"/>
        <v>3.3455077778434972</v>
      </c>
      <c r="AP2213" s="30">
        <f>IF(AI2213="",0,VLOOKUP(AI2213,[1]!Costo_Twist,2,FALSE)*AM2213)</f>
        <v>255.86403781135721</v>
      </c>
      <c r="AQ2213" s="42"/>
      <c r="AR2213" s="42"/>
      <c r="AS2213" s="42"/>
      <c r="AT2213" s="42">
        <f t="shared" si="1207"/>
        <v>0</v>
      </c>
      <c r="AU2213" s="43">
        <f t="shared" si="1208"/>
        <v>0</v>
      </c>
      <c r="AV2213" s="43">
        <f t="shared" si="1209"/>
        <v>0</v>
      </c>
      <c r="AW2213" s="43">
        <f t="shared" si="1210"/>
        <v>0</v>
      </c>
      <c r="AX2213" s="44">
        <f>IF(AQ2213="",0,VLOOKUP(AQ2213,[1]!Costo_Twist,2,FALSE)*AU2213)</f>
        <v>0</v>
      </c>
      <c r="AY2213" s="36">
        <f t="shared" si="1211"/>
        <v>462.27067746991156</v>
      </c>
      <c r="AZ2213" s="41">
        <f t="shared" si="1212"/>
        <v>4.854166666666667</v>
      </c>
      <c r="BA2213" s="37">
        <f t="shared" si="1213"/>
        <v>128.85416666666666</v>
      </c>
      <c r="BB2213" s="37" t="str">
        <f t="shared" si="1214"/>
        <v>ok</v>
      </c>
      <c r="BC2213" s="37" t="str">
        <f t="shared" si="1215"/>
        <v>ok</v>
      </c>
      <c r="BD2213" s="5"/>
      <c r="BE2213" s="11" t="b">
        <f t="shared" si="1216"/>
        <v>0</v>
      </c>
      <c r="BF2213" s="11" t="b">
        <f t="shared" si="1217"/>
        <v>0</v>
      </c>
      <c r="BG2213" s="11" t="b">
        <f t="shared" si="1218"/>
        <v>0</v>
      </c>
      <c r="BH2213" s="11" t="b">
        <f t="shared" si="1219"/>
        <v>0</v>
      </c>
      <c r="BI2213" s="11" t="b">
        <f t="shared" si="1220"/>
        <v>0</v>
      </c>
      <c r="BJ2213" s="11">
        <f t="shared" si="1221"/>
        <v>111.51692592811658</v>
      </c>
      <c r="BK2213" s="11" t="b">
        <f t="shared" si="1222"/>
        <v>0</v>
      </c>
      <c r="BL2213" s="11" t="b">
        <f t="shared" si="1223"/>
        <v>0</v>
      </c>
      <c r="BM2213" s="11">
        <f t="shared" si="1224"/>
        <v>18.483468385875675</v>
      </c>
      <c r="BN2213" s="11" t="b">
        <f t="shared" si="1225"/>
        <v>0</v>
      </c>
      <c r="BO2213" s="11">
        <f t="shared" si="1226"/>
        <v>13.554543482975495</v>
      </c>
      <c r="BP2213" s="11" t="b">
        <f t="shared" si="1227"/>
        <v>0</v>
      </c>
      <c r="BQ2213" s="11" t="b">
        <f t="shared" si="1228"/>
        <v>0</v>
      </c>
      <c r="BR2213" s="11" t="b">
        <f t="shared" si="1229"/>
        <v>0</v>
      </c>
    </row>
    <row r="2214" spans="1:70" ht="12.75" customHeight="1" x14ac:dyDescent="0.75">
      <c r="A2214" s="24" t="s">
        <v>2393</v>
      </c>
      <c r="B2214" s="25" t="s">
        <v>2394</v>
      </c>
      <c r="C2214" s="24" t="s">
        <v>85</v>
      </c>
      <c r="D2214" s="26" t="s">
        <v>41</v>
      </c>
      <c r="E2214" s="24" t="s">
        <v>2610</v>
      </c>
      <c r="F2214" s="24" t="s">
        <v>2610</v>
      </c>
      <c r="G2214" s="25" t="s">
        <v>2257</v>
      </c>
      <c r="H2214" s="26"/>
      <c r="I2214" s="26"/>
      <c r="J2214" s="26"/>
      <c r="K2214" s="26"/>
      <c r="L2214" s="26"/>
      <c r="M2214" s="26"/>
      <c r="N2214" s="26"/>
      <c r="O2214" s="40"/>
      <c r="P2214" s="31" t="s">
        <v>80</v>
      </c>
      <c r="Q2214" s="32">
        <v>124</v>
      </c>
      <c r="R2214" s="60">
        <f t="shared" si="1194"/>
        <v>0</v>
      </c>
      <c r="S2214" s="35" t="s">
        <v>64</v>
      </c>
      <c r="T2214" s="35"/>
      <c r="U2214" s="30">
        <v>14.5</v>
      </c>
      <c r="V2214" s="30">
        <f t="shared" si="1195"/>
        <v>14.5</v>
      </c>
      <c r="W2214" s="29">
        <f t="shared" si="1196"/>
        <v>0.30208333333333331</v>
      </c>
      <c r="X2214" s="29">
        <f t="shared" si="1197"/>
        <v>8.9336763865065763</v>
      </c>
      <c r="Y2214" s="29">
        <f t="shared" si="1198"/>
        <v>0.26801029159519729</v>
      </c>
      <c r="Z2214" s="30">
        <f>IF(S2214="",0,VLOOKUP(S2214,[1]!Costo_Twist,2,FALSE)*W2214)</f>
        <v>37.508464677529048</v>
      </c>
      <c r="AA2214" s="31" t="s">
        <v>65</v>
      </c>
      <c r="AB2214" s="31"/>
      <c r="AC2214" s="31">
        <v>24.5</v>
      </c>
      <c r="AD2214" s="34">
        <f t="shared" si="1199"/>
        <v>24.5</v>
      </c>
      <c r="AE2214" s="33">
        <f t="shared" si="1200"/>
        <v>0.51041666666666663</v>
      </c>
      <c r="AF2214" s="33">
        <f t="shared" si="1201"/>
        <v>15.094832515131801</v>
      </c>
      <c r="AG2214" s="33">
        <f t="shared" si="1202"/>
        <v>0.45284497545395402</v>
      </c>
      <c r="AH2214" s="34">
        <f>IF(AA2214="",0,VLOOKUP(AA2214,[1]!Costo_Twist,2,FALSE)*AE2214)</f>
        <v>74.736338232250048</v>
      </c>
      <c r="AI2214" s="35" t="s">
        <v>66</v>
      </c>
      <c r="AJ2214" s="35"/>
      <c r="AK2214" s="35">
        <v>8.5</v>
      </c>
      <c r="AL2214" s="35">
        <f t="shared" si="1203"/>
        <v>8.5</v>
      </c>
      <c r="AM2214" s="29">
        <f t="shared" si="1204"/>
        <v>0.17708333333333334</v>
      </c>
      <c r="AN2214" s="29">
        <f t="shared" si="1205"/>
        <v>5.2369827093314418</v>
      </c>
      <c r="AO2214" s="29">
        <f t="shared" si="1206"/>
        <v>0.15710948127994326</v>
      </c>
      <c r="AP2214" s="30">
        <f>IF(AI2214="",0,VLOOKUP(AI2214,[1]!Costo_Twist,2,FALSE)*AM2214)</f>
        <v>44.39038304205971</v>
      </c>
      <c r="AQ2214" s="42"/>
      <c r="AR2214" s="42"/>
      <c r="AS2214" s="42"/>
      <c r="AT2214" s="42">
        <f t="shared" si="1207"/>
        <v>0</v>
      </c>
      <c r="AU2214" s="43">
        <f t="shared" si="1208"/>
        <v>0</v>
      </c>
      <c r="AV2214" s="43">
        <f t="shared" si="1209"/>
        <v>0</v>
      </c>
      <c r="AW2214" s="43">
        <f t="shared" si="1210"/>
        <v>0</v>
      </c>
      <c r="AX2214" s="44">
        <f>IF(AQ2214="",0,VLOOKUP(AQ2214,[1]!Costo_Twist,2,FALSE)*AU2214)</f>
        <v>0</v>
      </c>
      <c r="AY2214" s="36">
        <f t="shared" si="1211"/>
        <v>156.63518595183882</v>
      </c>
      <c r="AZ2214" s="41">
        <f t="shared" si="1212"/>
        <v>0.98958333333333337</v>
      </c>
      <c r="BA2214" s="37">
        <f t="shared" si="1213"/>
        <v>124.98958333333333</v>
      </c>
      <c r="BB2214" s="37" t="str">
        <f t="shared" si="1214"/>
        <v>ok</v>
      </c>
      <c r="BC2214" s="37" t="str">
        <f t="shared" si="1215"/>
        <v>ok</v>
      </c>
      <c r="BD2214" s="5"/>
      <c r="BE2214" s="11" t="b">
        <f t="shared" si="1216"/>
        <v>0</v>
      </c>
      <c r="BF2214" s="11" t="b">
        <f t="shared" si="1217"/>
        <v>0</v>
      </c>
      <c r="BG2214" s="11" t="b">
        <f t="shared" si="1218"/>
        <v>0</v>
      </c>
      <c r="BH2214" s="11" t="b">
        <f t="shared" si="1219"/>
        <v>0</v>
      </c>
      <c r="BI2214" s="11" t="b">
        <f t="shared" si="1220"/>
        <v>0</v>
      </c>
      <c r="BJ2214" s="11" t="b">
        <f t="shared" si="1221"/>
        <v>0</v>
      </c>
      <c r="BK2214" s="11" t="b">
        <f t="shared" si="1222"/>
        <v>0</v>
      </c>
      <c r="BL2214" s="11">
        <f t="shared" si="1223"/>
        <v>8.9336763865065763</v>
      </c>
      <c r="BM2214" s="11">
        <f t="shared" si="1224"/>
        <v>15.094832515131801</v>
      </c>
      <c r="BN2214" s="11" t="b">
        <f t="shared" si="1225"/>
        <v>0</v>
      </c>
      <c r="BO2214" s="11">
        <f t="shared" si="1226"/>
        <v>5.2369827093314418</v>
      </c>
      <c r="BP2214" s="11" t="b">
        <f t="shared" si="1227"/>
        <v>0</v>
      </c>
      <c r="BQ2214" s="11" t="b">
        <f t="shared" si="1228"/>
        <v>0</v>
      </c>
      <c r="BR2214" s="11" t="b">
        <f t="shared" si="1229"/>
        <v>0</v>
      </c>
    </row>
    <row r="2215" spans="1:70" ht="12.75" customHeight="1" x14ac:dyDescent="0.75">
      <c r="A2215" s="24" t="s">
        <v>2393</v>
      </c>
      <c r="B2215" s="25" t="s">
        <v>2394</v>
      </c>
      <c r="C2215" s="24" t="s">
        <v>85</v>
      </c>
      <c r="D2215" s="26" t="s">
        <v>41</v>
      </c>
      <c r="E2215" s="24" t="s">
        <v>2610</v>
      </c>
      <c r="F2215" s="24" t="s">
        <v>2610</v>
      </c>
      <c r="G2215" s="25" t="s">
        <v>2258</v>
      </c>
      <c r="H2215" s="26"/>
      <c r="I2215" s="26"/>
      <c r="J2215" s="26"/>
      <c r="K2215" s="26"/>
      <c r="L2215" s="26"/>
      <c r="M2215" s="26"/>
      <c r="N2215" s="26"/>
      <c r="O2215" s="40"/>
      <c r="P2215" s="31" t="s">
        <v>79</v>
      </c>
      <c r="Q2215" s="32">
        <v>128</v>
      </c>
      <c r="R2215" s="60">
        <f t="shared" si="1194"/>
        <v>0</v>
      </c>
      <c r="S2215" s="35" t="s">
        <v>65</v>
      </c>
      <c r="T2215" s="35"/>
      <c r="U2215" s="35">
        <v>14.5</v>
      </c>
      <c r="V2215" s="30">
        <f t="shared" si="1195"/>
        <v>14.5</v>
      </c>
      <c r="W2215" s="29">
        <f t="shared" si="1196"/>
        <v>0.30208333333333331</v>
      </c>
      <c r="X2215" s="29">
        <f t="shared" si="1197"/>
        <v>8.9336763865065763</v>
      </c>
      <c r="Y2215" s="29">
        <f t="shared" si="1198"/>
        <v>0.26801029159519729</v>
      </c>
      <c r="Z2215" s="30">
        <f>IF(S2215="",0,VLOOKUP(S2215,[1]!Costo_Twist,2,FALSE)*W2215)</f>
        <v>44.231710382352077</v>
      </c>
      <c r="AA2215" s="31" t="s">
        <v>66</v>
      </c>
      <c r="AB2215" s="31"/>
      <c r="AC2215" s="31" t="s">
        <v>2405</v>
      </c>
      <c r="AD2215" s="34">
        <f t="shared" si="1199"/>
        <v>5</v>
      </c>
      <c r="AE2215" s="33">
        <f t="shared" si="1200"/>
        <v>0.10416666666666667</v>
      </c>
      <c r="AF2215" s="33">
        <f t="shared" si="1201"/>
        <v>3.0805780643126126</v>
      </c>
      <c r="AG2215" s="33">
        <f t="shared" si="1202"/>
        <v>9.241734192937838E-2</v>
      </c>
      <c r="AH2215" s="34">
        <f>IF(AA2215="",0,VLOOKUP(AA2215,[1]!Costo_Twist,2,FALSE)*AE2215)</f>
        <v>26.111990024741008</v>
      </c>
      <c r="AI2215" s="35" t="s">
        <v>68</v>
      </c>
      <c r="AJ2215" s="35"/>
      <c r="AK2215" s="35">
        <v>27.5</v>
      </c>
      <c r="AL2215" s="35">
        <f t="shared" si="1203"/>
        <v>27.5</v>
      </c>
      <c r="AM2215" s="29">
        <f t="shared" si="1204"/>
        <v>0.57291666666666663</v>
      </c>
      <c r="AN2215" s="29">
        <f t="shared" si="1205"/>
        <v>16.943179353719366</v>
      </c>
      <c r="AO2215" s="29">
        <f t="shared" si="1206"/>
        <v>0.50829538061158097</v>
      </c>
      <c r="AP2215" s="30">
        <f>IF(AI2215="",0,VLOOKUP(AI2215,[1]!Costo_Twist,2,FALSE)*AM2215)</f>
        <v>38.874370385703436</v>
      </c>
      <c r="AQ2215" s="42"/>
      <c r="AR2215" s="42"/>
      <c r="AS2215" s="42"/>
      <c r="AT2215" s="42">
        <f t="shared" si="1207"/>
        <v>0</v>
      </c>
      <c r="AU2215" s="43">
        <f t="shared" si="1208"/>
        <v>0</v>
      </c>
      <c r="AV2215" s="43">
        <f t="shared" si="1209"/>
        <v>0</v>
      </c>
      <c r="AW2215" s="43">
        <f t="shared" si="1210"/>
        <v>0</v>
      </c>
      <c r="AX2215" s="44">
        <f>IF(AQ2215="",0,VLOOKUP(AQ2215,[1]!Costo_Twist,2,FALSE)*AU2215)</f>
        <v>0</v>
      </c>
      <c r="AY2215" s="36">
        <f t="shared" si="1211"/>
        <v>109.21807079279651</v>
      </c>
      <c r="AZ2215" s="41">
        <f t="shared" si="1212"/>
        <v>0.97916666666666663</v>
      </c>
      <c r="BA2215" s="37">
        <f t="shared" si="1213"/>
        <v>128.97916666666666</v>
      </c>
      <c r="BB2215" s="37" t="str">
        <f t="shared" si="1214"/>
        <v>ok</v>
      </c>
      <c r="BC2215" s="37" t="str">
        <f t="shared" si="1215"/>
        <v>ok</v>
      </c>
      <c r="BD2215" s="5"/>
      <c r="BE2215" s="11" t="b">
        <f t="shared" si="1216"/>
        <v>0</v>
      </c>
      <c r="BF2215" s="11" t="b">
        <f t="shared" si="1217"/>
        <v>0</v>
      </c>
      <c r="BG2215" s="11" t="b">
        <f t="shared" si="1218"/>
        <v>0</v>
      </c>
      <c r="BH2215" s="11" t="b">
        <f t="shared" si="1219"/>
        <v>0</v>
      </c>
      <c r="BI2215" s="11" t="b">
        <f t="shared" si="1220"/>
        <v>0</v>
      </c>
      <c r="BJ2215" s="11">
        <f t="shared" si="1221"/>
        <v>16.943179353719366</v>
      </c>
      <c r="BK2215" s="11" t="b">
        <f t="shared" si="1222"/>
        <v>0</v>
      </c>
      <c r="BL2215" s="11" t="b">
        <f t="shared" si="1223"/>
        <v>0</v>
      </c>
      <c r="BM2215" s="11">
        <f t="shared" si="1224"/>
        <v>8.9336763865065763</v>
      </c>
      <c r="BN2215" s="11" t="b">
        <f t="shared" si="1225"/>
        <v>0</v>
      </c>
      <c r="BO2215" s="11">
        <f t="shared" si="1226"/>
        <v>3.0805780643126126</v>
      </c>
      <c r="BP2215" s="11" t="b">
        <f t="shared" si="1227"/>
        <v>0</v>
      </c>
      <c r="BQ2215" s="11" t="b">
        <f t="shared" si="1228"/>
        <v>0</v>
      </c>
      <c r="BR2215" s="11" t="b">
        <f t="shared" si="1229"/>
        <v>0</v>
      </c>
    </row>
    <row r="2216" spans="1:70" ht="12.75" customHeight="1" x14ac:dyDescent="0.75">
      <c r="A2216" s="24" t="s">
        <v>2393</v>
      </c>
      <c r="B2216" s="25" t="s">
        <v>2394</v>
      </c>
      <c r="C2216" s="24" t="s">
        <v>85</v>
      </c>
      <c r="D2216" s="26" t="s">
        <v>41</v>
      </c>
      <c r="E2216" s="24" t="s">
        <v>2610</v>
      </c>
      <c r="F2216" s="24" t="s">
        <v>2610</v>
      </c>
      <c r="G2216" s="25" t="s">
        <v>2259</v>
      </c>
      <c r="H2216" s="26"/>
      <c r="I2216" s="26"/>
      <c r="J2216" s="26"/>
      <c r="K2216" s="26"/>
      <c r="L2216" s="26"/>
      <c r="M2216" s="26"/>
      <c r="N2216" s="26"/>
      <c r="O2216" s="40"/>
      <c r="P2216" s="31" t="s">
        <v>79</v>
      </c>
      <c r="Q2216" s="32">
        <v>128</v>
      </c>
      <c r="R2216" s="60">
        <f t="shared" si="1194"/>
        <v>0</v>
      </c>
      <c r="S2216" s="35" t="s">
        <v>65</v>
      </c>
      <c r="T2216" s="35"/>
      <c r="U2216" s="35" t="s">
        <v>2403</v>
      </c>
      <c r="V2216" s="30">
        <f t="shared" si="1195"/>
        <v>13</v>
      </c>
      <c r="W2216" s="29">
        <f t="shared" si="1196"/>
        <v>0.27083333333333331</v>
      </c>
      <c r="X2216" s="29">
        <f t="shared" si="1197"/>
        <v>8.0095029672127911</v>
      </c>
      <c r="Y2216" s="29">
        <f t="shared" si="1198"/>
        <v>0.24028508901638373</v>
      </c>
      <c r="Z2216" s="30">
        <f>IF(S2216="",0,VLOOKUP(S2216,[1]!Costo_Twist,2,FALSE)*W2216)</f>
        <v>39.656016204867377</v>
      </c>
      <c r="AA2216" s="31" t="s">
        <v>68</v>
      </c>
      <c r="AB2216" s="31"/>
      <c r="AC2216" s="31">
        <v>13.5</v>
      </c>
      <c r="AD2216" s="34">
        <f t="shared" si="1199"/>
        <v>13.5</v>
      </c>
      <c r="AE2216" s="33">
        <f t="shared" si="1200"/>
        <v>0.28125</v>
      </c>
      <c r="AF2216" s="33">
        <f t="shared" si="1201"/>
        <v>8.317560773644054</v>
      </c>
      <c r="AG2216" s="33">
        <f t="shared" si="1202"/>
        <v>0.24952682320932162</v>
      </c>
      <c r="AH2216" s="34">
        <f>IF(AA2216="",0,VLOOKUP(AA2216,[1]!Costo_Twist,2,FALSE)*AE2216)</f>
        <v>19.083781825708961</v>
      </c>
      <c r="AI2216" s="35" t="s">
        <v>71</v>
      </c>
      <c r="AJ2216" s="35"/>
      <c r="AK2216" s="35" t="s">
        <v>2412</v>
      </c>
      <c r="AL2216" s="35">
        <f t="shared" si="1203"/>
        <v>8</v>
      </c>
      <c r="AM2216" s="29">
        <f t="shared" si="1204"/>
        <v>0.16666666666666666</v>
      </c>
      <c r="AN2216" s="29">
        <f t="shared" si="1205"/>
        <v>4.9289249029001798</v>
      </c>
      <c r="AO2216" s="29">
        <f t="shared" si="1206"/>
        <v>0.1478677470870054</v>
      </c>
      <c r="AP2216" s="30">
        <f>IF(AI2216="",0,VLOOKUP(AI2216,[1]!Costo_Twist,2,FALSE)*AM2216)</f>
        <v>48.416969768656784</v>
      </c>
      <c r="AQ2216" s="42"/>
      <c r="AR2216" s="42"/>
      <c r="AS2216" s="42"/>
      <c r="AT2216" s="42">
        <f t="shared" si="1207"/>
        <v>0</v>
      </c>
      <c r="AU2216" s="43">
        <f t="shared" si="1208"/>
        <v>0</v>
      </c>
      <c r="AV2216" s="43">
        <f t="shared" si="1209"/>
        <v>0</v>
      </c>
      <c r="AW2216" s="43">
        <f t="shared" si="1210"/>
        <v>0</v>
      </c>
      <c r="AX2216" s="44">
        <f>IF(AQ2216="",0,VLOOKUP(AQ2216,[1]!Costo_Twist,2,FALSE)*AU2216)</f>
        <v>0</v>
      </c>
      <c r="AY2216" s="36">
        <f t="shared" si="1211"/>
        <v>107.15676779923312</v>
      </c>
      <c r="AZ2216" s="41">
        <f t="shared" si="1212"/>
        <v>0.71874999999999989</v>
      </c>
      <c r="BA2216" s="37">
        <f t="shared" si="1213"/>
        <v>128.71875</v>
      </c>
      <c r="BB2216" s="37" t="str">
        <f t="shared" si="1214"/>
        <v>ok</v>
      </c>
      <c r="BC2216" s="37" t="str">
        <f t="shared" si="1215"/>
        <v>ok</v>
      </c>
      <c r="BD2216" s="5"/>
      <c r="BE2216" s="11" t="b">
        <f t="shared" si="1216"/>
        <v>0</v>
      </c>
      <c r="BF2216" s="11" t="b">
        <f t="shared" si="1217"/>
        <v>0</v>
      </c>
      <c r="BG2216" s="11" t="b">
        <f t="shared" si="1218"/>
        <v>0</v>
      </c>
      <c r="BH2216" s="11" t="b">
        <f t="shared" si="1219"/>
        <v>0</v>
      </c>
      <c r="BI2216" s="11" t="b">
        <f t="shared" si="1220"/>
        <v>0</v>
      </c>
      <c r="BJ2216" s="11">
        <f t="shared" si="1221"/>
        <v>8.317560773644054</v>
      </c>
      <c r="BK2216" s="11">
        <f t="shared" si="1222"/>
        <v>4.9289249029001798</v>
      </c>
      <c r="BL2216" s="11" t="b">
        <f t="shared" si="1223"/>
        <v>0</v>
      </c>
      <c r="BM2216" s="11">
        <f t="shared" si="1224"/>
        <v>8.0095029672127911</v>
      </c>
      <c r="BN2216" s="11" t="b">
        <f t="shared" si="1225"/>
        <v>0</v>
      </c>
      <c r="BO2216" s="11" t="b">
        <f t="shared" si="1226"/>
        <v>0</v>
      </c>
      <c r="BP2216" s="11" t="b">
        <f t="shared" si="1227"/>
        <v>0</v>
      </c>
      <c r="BQ2216" s="11" t="b">
        <f t="shared" si="1228"/>
        <v>0</v>
      </c>
      <c r="BR2216" s="11" t="b">
        <f t="shared" si="1229"/>
        <v>0</v>
      </c>
    </row>
    <row r="2217" spans="1:70" ht="12.75" customHeight="1" x14ac:dyDescent="0.75">
      <c r="A2217" s="24" t="s">
        <v>2393</v>
      </c>
      <c r="B2217" s="25" t="s">
        <v>2394</v>
      </c>
      <c r="C2217" s="24" t="s">
        <v>85</v>
      </c>
      <c r="D2217" s="26" t="s">
        <v>41</v>
      </c>
      <c r="E2217" s="24" t="s">
        <v>2610</v>
      </c>
      <c r="F2217" s="24" t="s">
        <v>2610</v>
      </c>
      <c r="G2217" s="25" t="s">
        <v>2260</v>
      </c>
      <c r="H2217" s="26"/>
      <c r="I2217" s="26"/>
      <c r="J2217" s="26"/>
      <c r="K2217" s="26"/>
      <c r="L2217" s="26"/>
      <c r="M2217" s="26"/>
      <c r="N2217" s="26"/>
      <c r="O2217" s="40"/>
      <c r="P2217" s="31" t="s">
        <v>79</v>
      </c>
      <c r="Q2217" s="32">
        <v>128</v>
      </c>
      <c r="R2217" s="60">
        <f t="shared" ref="R2217:R2280" si="1230">IF(P2217=$A$32,$G$32,IF(P2217=$A$33,$G$33,IF(P2217=$A$34,$G$34,IF(P2217=$A$35,$G$35))))</f>
        <v>0</v>
      </c>
      <c r="S2217" s="35" t="s">
        <v>65</v>
      </c>
      <c r="T2217" s="35"/>
      <c r="U2217" s="35">
        <v>3.5</v>
      </c>
      <c r="V2217" s="30">
        <f t="shared" ref="V2217:V2280" si="1231">(T2217*48)+(U2217)</f>
        <v>3.5</v>
      </c>
      <c r="W2217" s="29">
        <f t="shared" ref="W2217:W2280" si="1232">(V2217/48)</f>
        <v>7.2916666666666671E-2</v>
      </c>
      <c r="X2217" s="29">
        <f t="shared" ref="X2217:X2280" si="1233">(W2217/0.033814)</f>
        <v>2.1564046450188288</v>
      </c>
      <c r="Y2217" s="29">
        <f t="shared" ref="Y2217:Y2280" si="1234">(X2217*0.03)</f>
        <v>6.4692139350564865E-2</v>
      </c>
      <c r="Z2217" s="30">
        <f>IF(S2217="",0,VLOOKUP(S2217,[1]!Costo_Twist,2,FALSE)*W2217)</f>
        <v>10.676619747464295</v>
      </c>
      <c r="AA2217" s="31" t="s">
        <v>72</v>
      </c>
      <c r="AB2217" s="31"/>
      <c r="AC2217" s="31">
        <v>1.5</v>
      </c>
      <c r="AD2217" s="34">
        <f t="shared" ref="AD2217:AD2280" si="1235">(AB2217*48)+(AC2217)</f>
        <v>1.5</v>
      </c>
      <c r="AE2217" s="33">
        <f t="shared" ref="AE2217:AE2280" si="1236">(AD2217/48)</f>
        <v>3.125E-2</v>
      </c>
      <c r="AF2217" s="33">
        <f t="shared" ref="AF2217:AF2280" si="1237">(AE2217/0.033814)</f>
        <v>0.92417341929378372</v>
      </c>
      <c r="AG2217" s="33">
        <f t="shared" ref="AG2217:AG2280" si="1238">(AF2217*0.03)</f>
        <v>2.7725202578813512E-2</v>
      </c>
      <c r="AH2217" s="34">
        <f>IF(AA2217="",0,VLOOKUP(AA2217,[1]!Costo_Twist,2,FALSE)*AE2217)</f>
        <v>6.3750665345831976</v>
      </c>
      <c r="AI2217" s="35" t="s">
        <v>68</v>
      </c>
      <c r="AJ2217" s="35"/>
      <c r="AK2217" s="35">
        <v>4.5</v>
      </c>
      <c r="AL2217" s="35">
        <f t="shared" ref="AL2217:AL2280" si="1239">(AJ2217*48)+(AK2217)</f>
        <v>4.5</v>
      </c>
      <c r="AM2217" s="29">
        <f t="shared" ref="AM2217:AM2280" si="1240">(AL2217/48)</f>
        <v>9.375E-2</v>
      </c>
      <c r="AN2217" s="29">
        <f t="shared" ref="AN2217:AN2280" si="1241">(AM2217/0.033814)</f>
        <v>2.772520257881351</v>
      </c>
      <c r="AO2217" s="29">
        <f t="shared" ref="AO2217:AO2280" si="1242">(AN2217*0.03)</f>
        <v>8.3175607736440532E-2</v>
      </c>
      <c r="AP2217" s="30">
        <f>IF(AI2217="",0,VLOOKUP(AI2217,[1]!Costo_Twist,2,FALSE)*AM2217)</f>
        <v>6.3612606085696539</v>
      </c>
      <c r="AQ2217" s="42"/>
      <c r="AR2217" s="42"/>
      <c r="AS2217" s="42"/>
      <c r="AT2217" s="42">
        <f t="shared" ref="AT2217:AT2280" si="1243">(AR2217*48)+(AS2217)</f>
        <v>0</v>
      </c>
      <c r="AU2217" s="43">
        <f t="shared" ref="AU2217:AU2280" si="1244">(AT2217/48)</f>
        <v>0</v>
      </c>
      <c r="AV2217" s="43">
        <f t="shared" ref="AV2217:AV2280" si="1245">(AU2217/0.033814)</f>
        <v>0</v>
      </c>
      <c r="AW2217" s="43">
        <f t="shared" ref="AW2217:AW2280" si="1246">(AV2217*0.03)</f>
        <v>0</v>
      </c>
      <c r="AX2217" s="44">
        <f>IF(AQ2217="",0,VLOOKUP(AQ2217,[1]!Costo_Twist,2,FALSE)*AU2217)</f>
        <v>0</v>
      </c>
      <c r="AY2217" s="36">
        <f t="shared" ref="AY2217:AY2280" si="1247">(Z2217+AH2217+AP2217+AX2217)</f>
        <v>23.412946890617146</v>
      </c>
      <c r="AZ2217" s="41">
        <f t="shared" ref="AZ2217:AZ2280" si="1248">(W2217+AE2217+AM2217+AU2217)</f>
        <v>0.19791666666666669</v>
      </c>
      <c r="BA2217" s="37">
        <f t="shared" ref="BA2217:BA2280" si="1249">(Q2217+AZ2217)</f>
        <v>128.19791666666666</v>
      </c>
      <c r="BB2217" s="37" t="str">
        <f t="shared" ref="BB2217:BB2280" si="1250">IF(BA2217&gt;=133,"sobrellenado","ok")</f>
        <v>ok</v>
      </c>
      <c r="BC2217" s="37" t="str">
        <f t="shared" ref="BC2217:BC2280" si="1251">IF((COUNTIF($AA2217,$S2217)+COUNTIF($AI2217,$S2217)+COUNTIF($AQ2217,$S2217)+COUNTIF($S2217,$AA2217)+COUNTIF($AI2217,$AA2217)+COUNTIF($AQ2217,$AA2217)+COUNTIF($S2217,$AI2217)+COUNTIF($AA2217,$AI2217)+COUNTIF($AQ2217,$AI2217)+COUNTIF($S2217,$AQ2217)+COUNTIF($AA2217,$AQ2217)+COUNTIF($AI2217,$AQ2217))&gt;1,"Falla","ok")</f>
        <v>ok</v>
      </c>
      <c r="BD2217" s="5"/>
      <c r="BE2217" s="11" t="b">
        <f t="shared" ref="BE2217:BE2280" si="1252">IF(S2217=$BE$39,X2217,IF(AA2217=$BE$39,AF2217,IF(AI2217=$BE$39,AN2217,IF(AQ2217=$BE$39,AV2217))))</f>
        <v>0</v>
      </c>
      <c r="BF2217" s="11" t="b">
        <f t="shared" ref="BF2217:BF2280" si="1253">IF(S2217=$BF$39,X2217,IF(AA2217=$BF$39,AF2217,IF(AI2217=$BF$39,AN2217,IF(AQ2217=$BF$39,AV2217))))</f>
        <v>0</v>
      </c>
      <c r="BG2217" s="11" t="b">
        <f t="shared" ref="BG2217:BG2280" si="1254">IF(S2217=$BG$39,X2217,IF(AA2217=$BG$39,AF2217,IF(AI2217=$BG$39,AN2217,IF(AQ2217=$BG$39,AV2217))))</f>
        <v>0</v>
      </c>
      <c r="BH2217" s="11" t="b">
        <f t="shared" ref="BH2217:BH2280" si="1255">IF(S2217=$BH$39,X2217,IF(AA2217=$BH$39,AF2217,IF(AI2217=$BH$39,AN2217,IF(AQ2217=$BH$39,AV2217))))</f>
        <v>0</v>
      </c>
      <c r="BI2217" s="11" t="b">
        <f t="shared" ref="BI2217:BI2280" si="1256">IF(S2217=$BI$39,X2217,IF(AA2217=$BI$39,AF2217,IF(AI2217=$BI$39,AN2217,IF(AQ2217=$BI$39,AV2217))))</f>
        <v>0</v>
      </c>
      <c r="BJ2217" s="11">
        <f t="shared" ref="BJ2217:BJ2280" si="1257">IF(S2217=$BJ$39,X2217,IF(AA2217=$BJ$39,AF2217,IF(AI2217=$BJ$39,AN2217,IF(AQ2217=$BJ$39,AV2217))))</f>
        <v>2.772520257881351</v>
      </c>
      <c r="BK2217" s="11" t="b">
        <f t="shared" ref="BK2217:BK2280" si="1258">IF(S2217=$BK$39,X2217,IF(AA2217=$BK$39,AF2217,IF(AI2217=$BK$39,AN2217,IF(AQ2217=$BK$39,AV2217))))</f>
        <v>0</v>
      </c>
      <c r="BL2217" s="11" t="b">
        <f t="shared" ref="BL2217:BL2280" si="1259">IF(S2217=$BL$39,X2217,IF(AA2217=$BL$39,AF2217,IF(AI2217=$BL$39,AN2217,IF(AQ2217=$BL$39,AV2217))))</f>
        <v>0</v>
      </c>
      <c r="BM2217" s="11">
        <f t="shared" ref="BM2217:BM2280" si="1260">IF(S2217=$BM$39,X2217,IF(AA2217=$BM$39,AF2217,IF(AI2217=$BM$39,AN2217,IF(AQ2217=$BM$39,AV2217))))</f>
        <v>2.1564046450188288</v>
      </c>
      <c r="BN2217" s="11">
        <f t="shared" ref="BN2217:BN2280" si="1261">IF(S2217=$BN$39,X2217,IF(AA2217=$BN$39,AF2217,IF(AI2217=$BN$39,AN2217,IF(AQ2217=$BN$39,AV2217))))</f>
        <v>0.92417341929378372</v>
      </c>
      <c r="BO2217" s="11" t="b">
        <f t="shared" ref="BO2217:BO2280" si="1262">IF(S2217=$BO$39,X2217,IF(AA2217=$BO$39,AF2217,IF(AI2217=$BO$39,AN2217,IF(AQ2217=$BO$39,AV2217))))</f>
        <v>0</v>
      </c>
      <c r="BP2217" s="11" t="b">
        <f t="shared" ref="BP2217:BP2280" si="1263">IF(S2217=$BP$39,X2217,IF(AA2217=$BP$39,AF2217,IF(AI2217=$BP$39,AN2217,IF(AQ2217=$BP$39,AV2217))))</f>
        <v>0</v>
      </c>
      <c r="BQ2217" s="11" t="b">
        <f t="shared" ref="BQ2217:BQ2280" si="1264">IF(S2217=$BQ$39,X2217,IF(AA2217=$BQ$39,AF2217,IF(AI2217=$BQ$39,AN2217,IF(AQ2217=$BQ$39,AV2217))))</f>
        <v>0</v>
      </c>
      <c r="BR2217" s="11" t="b">
        <f t="shared" ref="BR2217:BR2280" si="1265">IF(S2217=$BR$39,X2217,IF(AA2217=$BR$39,AF2217,IF(AI2217=$BR$39,AN2217,IF(AQ2217=$BR$39,AV2217))))</f>
        <v>0</v>
      </c>
    </row>
    <row r="2218" spans="1:70" ht="12.75" customHeight="1" x14ac:dyDescent="0.75">
      <c r="A2218" s="24" t="s">
        <v>2393</v>
      </c>
      <c r="B2218" s="25" t="s">
        <v>2394</v>
      </c>
      <c r="C2218" s="24" t="s">
        <v>85</v>
      </c>
      <c r="D2218" s="26" t="s">
        <v>41</v>
      </c>
      <c r="E2218" s="24" t="s">
        <v>2610</v>
      </c>
      <c r="F2218" s="24" t="s">
        <v>2610</v>
      </c>
      <c r="G2218" s="25" t="s">
        <v>2261</v>
      </c>
      <c r="H2218" s="26"/>
      <c r="I2218" s="26"/>
      <c r="J2218" s="26"/>
      <c r="K2218" s="26"/>
      <c r="L2218" s="26"/>
      <c r="M2218" s="26"/>
      <c r="N2218" s="26"/>
      <c r="O2218" s="40"/>
      <c r="P2218" s="31" t="s">
        <v>81</v>
      </c>
      <c r="Q2218" s="32">
        <v>120</v>
      </c>
      <c r="R2218" s="60">
        <f t="shared" si="1230"/>
        <v>0</v>
      </c>
      <c r="S2218" s="35" t="s">
        <v>64</v>
      </c>
      <c r="T2218" s="35"/>
      <c r="U2218" s="35">
        <v>75.5</v>
      </c>
      <c r="V2218" s="30">
        <f t="shared" si="1231"/>
        <v>75.5</v>
      </c>
      <c r="W2218" s="29">
        <f t="shared" si="1232"/>
        <v>1.5729166666666667</v>
      </c>
      <c r="X2218" s="29">
        <f t="shared" si="1233"/>
        <v>46.516728771120448</v>
      </c>
      <c r="Y2218" s="29">
        <f t="shared" si="1234"/>
        <v>1.3955018631336134</v>
      </c>
      <c r="Z2218" s="30">
        <f>IF(S2218="",0,VLOOKUP(S2218,[1]!Costo_Twist,2,FALSE)*W2218)</f>
        <v>195.30269538989265</v>
      </c>
      <c r="AA2218" s="31" t="s">
        <v>65</v>
      </c>
      <c r="AB2218" s="31"/>
      <c r="AC2218" s="31" t="s">
        <v>2546</v>
      </c>
      <c r="AD2218" s="34">
        <f t="shared" si="1235"/>
        <v>204</v>
      </c>
      <c r="AE2218" s="33">
        <f t="shared" si="1236"/>
        <v>4.25</v>
      </c>
      <c r="AF2218" s="33">
        <f t="shared" si="1237"/>
        <v>125.68758502395458</v>
      </c>
      <c r="AG2218" s="33">
        <f t="shared" si="1238"/>
        <v>3.7706275507186375</v>
      </c>
      <c r="AH2218" s="34">
        <f>IF(AA2218="",0,VLOOKUP(AA2218,[1]!Costo_Twist,2,FALSE)*AE2218)</f>
        <v>622.29440813791882</v>
      </c>
      <c r="AI2218" s="35" t="s">
        <v>72</v>
      </c>
      <c r="AJ2218" s="35"/>
      <c r="AK2218" s="35" t="s">
        <v>2474</v>
      </c>
      <c r="AL2218" s="35">
        <f t="shared" si="1239"/>
        <v>96</v>
      </c>
      <c r="AM2218" s="29">
        <f t="shared" si="1240"/>
        <v>2</v>
      </c>
      <c r="AN2218" s="29">
        <f t="shared" si="1241"/>
        <v>59.147098834802158</v>
      </c>
      <c r="AO2218" s="29">
        <f t="shared" si="1242"/>
        <v>1.7744129650440648</v>
      </c>
      <c r="AP2218" s="30">
        <f>IF(AI2218="",0,VLOOKUP(AI2218,[1]!Costo_Twist,2,FALSE)*AM2218)</f>
        <v>408.00425821332465</v>
      </c>
      <c r="AQ2218" s="42"/>
      <c r="AR2218" s="42"/>
      <c r="AS2218" s="42"/>
      <c r="AT2218" s="42">
        <f t="shared" si="1243"/>
        <v>0</v>
      </c>
      <c r="AU2218" s="43">
        <f t="shared" si="1244"/>
        <v>0</v>
      </c>
      <c r="AV2218" s="43">
        <f t="shared" si="1245"/>
        <v>0</v>
      </c>
      <c r="AW2218" s="43">
        <f t="shared" si="1246"/>
        <v>0</v>
      </c>
      <c r="AX2218" s="44">
        <f>IF(AQ2218="",0,VLOOKUP(AQ2218,[1]!Costo_Twist,2,FALSE)*AU2218)</f>
        <v>0</v>
      </c>
      <c r="AY2218" s="36">
        <f t="shared" si="1247"/>
        <v>1225.6013617411361</v>
      </c>
      <c r="AZ2218" s="41">
        <f t="shared" si="1248"/>
        <v>7.822916666666667</v>
      </c>
      <c r="BA2218" s="37">
        <f t="shared" si="1249"/>
        <v>127.82291666666667</v>
      </c>
      <c r="BB2218" s="37" t="str">
        <f t="shared" si="1250"/>
        <v>ok</v>
      </c>
      <c r="BC2218" s="37" t="str">
        <f t="shared" si="1251"/>
        <v>ok</v>
      </c>
      <c r="BD2218" s="5"/>
      <c r="BE2218" s="11" t="b">
        <f t="shared" si="1252"/>
        <v>0</v>
      </c>
      <c r="BF2218" s="11" t="b">
        <f t="shared" si="1253"/>
        <v>0</v>
      </c>
      <c r="BG2218" s="11" t="b">
        <f t="shared" si="1254"/>
        <v>0</v>
      </c>
      <c r="BH2218" s="11" t="b">
        <f t="shared" si="1255"/>
        <v>0</v>
      </c>
      <c r="BI2218" s="11" t="b">
        <f t="shared" si="1256"/>
        <v>0</v>
      </c>
      <c r="BJ2218" s="11" t="b">
        <f t="shared" si="1257"/>
        <v>0</v>
      </c>
      <c r="BK2218" s="11" t="b">
        <f t="shared" si="1258"/>
        <v>0</v>
      </c>
      <c r="BL2218" s="11">
        <f t="shared" si="1259"/>
        <v>46.516728771120448</v>
      </c>
      <c r="BM2218" s="11">
        <f t="shared" si="1260"/>
        <v>125.68758502395458</v>
      </c>
      <c r="BN2218" s="11">
        <f t="shared" si="1261"/>
        <v>59.147098834802158</v>
      </c>
      <c r="BO2218" s="11" t="b">
        <f t="shared" si="1262"/>
        <v>0</v>
      </c>
      <c r="BP2218" s="11" t="b">
        <f t="shared" si="1263"/>
        <v>0</v>
      </c>
      <c r="BQ2218" s="11" t="b">
        <f t="shared" si="1264"/>
        <v>0</v>
      </c>
      <c r="BR2218" s="11" t="b">
        <f t="shared" si="1265"/>
        <v>0</v>
      </c>
    </row>
    <row r="2219" spans="1:70" ht="12.75" customHeight="1" x14ac:dyDescent="0.75">
      <c r="A2219" s="24" t="s">
        <v>2393</v>
      </c>
      <c r="B2219" s="25" t="s">
        <v>2394</v>
      </c>
      <c r="C2219" s="24" t="s">
        <v>85</v>
      </c>
      <c r="D2219" s="26" t="s">
        <v>41</v>
      </c>
      <c r="E2219" s="24" t="s">
        <v>2610</v>
      </c>
      <c r="F2219" s="24" t="s">
        <v>2610</v>
      </c>
      <c r="G2219" s="25" t="s">
        <v>2262</v>
      </c>
      <c r="H2219" s="26"/>
      <c r="I2219" s="26"/>
      <c r="J2219" s="26"/>
      <c r="K2219" s="26"/>
      <c r="L2219" s="26"/>
      <c r="M2219" s="26"/>
      <c r="N2219" s="26"/>
      <c r="O2219" s="40"/>
      <c r="P2219" s="31" t="s">
        <v>81</v>
      </c>
      <c r="Q2219" s="32">
        <v>120</v>
      </c>
      <c r="R2219" s="60">
        <f t="shared" si="1230"/>
        <v>0</v>
      </c>
      <c r="S2219" s="35" t="s">
        <v>65</v>
      </c>
      <c r="T2219" s="35"/>
      <c r="U2219" s="30">
        <v>68.5</v>
      </c>
      <c r="V2219" s="30">
        <f t="shared" si="1231"/>
        <v>68.5</v>
      </c>
      <c r="W2219" s="29">
        <f t="shared" si="1232"/>
        <v>1.4270833333333333</v>
      </c>
      <c r="X2219" s="29">
        <f t="shared" si="1233"/>
        <v>42.203919481082785</v>
      </c>
      <c r="Y2219" s="29">
        <f t="shared" si="1234"/>
        <v>1.2661175844324835</v>
      </c>
      <c r="Z2219" s="30">
        <f>IF(S2219="",0,VLOOKUP(S2219,[1]!Costo_Twist,2,FALSE)*W2219)</f>
        <v>208.95670077180117</v>
      </c>
      <c r="AA2219" s="31" t="s">
        <v>72</v>
      </c>
      <c r="AB2219" s="31"/>
      <c r="AC2219" s="31">
        <v>51.5</v>
      </c>
      <c r="AD2219" s="34">
        <f t="shared" si="1235"/>
        <v>51.5</v>
      </c>
      <c r="AE2219" s="33">
        <f t="shared" si="1236"/>
        <v>1.0729166666666667</v>
      </c>
      <c r="AF2219" s="33">
        <f t="shared" si="1237"/>
        <v>31.72995406241991</v>
      </c>
      <c r="AG2219" s="33">
        <f t="shared" si="1238"/>
        <v>0.95189862187259733</v>
      </c>
      <c r="AH2219" s="34">
        <f>IF(AA2219="",0,VLOOKUP(AA2219,[1]!Costo_Twist,2,FALSE)*AE2219)</f>
        <v>218.87728435402315</v>
      </c>
      <c r="AI2219" s="35" t="s">
        <v>68</v>
      </c>
      <c r="AJ2219" s="35"/>
      <c r="AK2219" s="35">
        <v>158.5</v>
      </c>
      <c r="AL2219" s="35">
        <f t="shared" si="1239"/>
        <v>158.5</v>
      </c>
      <c r="AM2219" s="29">
        <f t="shared" si="1240"/>
        <v>3.3020833333333335</v>
      </c>
      <c r="AN2219" s="29">
        <f t="shared" si="1241"/>
        <v>97.654324638709824</v>
      </c>
      <c r="AO2219" s="29">
        <f t="shared" si="1242"/>
        <v>2.9296297391612947</v>
      </c>
      <c r="AP2219" s="30">
        <f>IF(AI2219="",0,VLOOKUP(AI2219,[1]!Costo_Twist,2,FALSE)*AM2219)</f>
        <v>224.05773476850894</v>
      </c>
      <c r="AQ2219" s="42"/>
      <c r="AR2219" s="42"/>
      <c r="AS2219" s="42"/>
      <c r="AT2219" s="42">
        <f t="shared" si="1243"/>
        <v>0</v>
      </c>
      <c r="AU2219" s="43">
        <f t="shared" si="1244"/>
        <v>0</v>
      </c>
      <c r="AV2219" s="43">
        <f t="shared" si="1245"/>
        <v>0</v>
      </c>
      <c r="AW2219" s="43">
        <f t="shared" si="1246"/>
        <v>0</v>
      </c>
      <c r="AX2219" s="44">
        <f>IF(AQ2219="",0,VLOOKUP(AQ2219,[1]!Costo_Twist,2,FALSE)*AU2219)</f>
        <v>0</v>
      </c>
      <c r="AY2219" s="36">
        <f t="shared" si="1247"/>
        <v>651.89171989433328</v>
      </c>
      <c r="AZ2219" s="41">
        <f t="shared" si="1248"/>
        <v>5.8020833333333339</v>
      </c>
      <c r="BA2219" s="37">
        <f t="shared" si="1249"/>
        <v>125.80208333333333</v>
      </c>
      <c r="BB2219" s="37" t="str">
        <f t="shared" si="1250"/>
        <v>ok</v>
      </c>
      <c r="BC2219" s="37" t="str">
        <f t="shared" si="1251"/>
        <v>ok</v>
      </c>
      <c r="BD2219" s="5"/>
      <c r="BE2219" s="11" t="b">
        <f t="shared" si="1252"/>
        <v>0</v>
      </c>
      <c r="BF2219" s="11" t="b">
        <f t="shared" si="1253"/>
        <v>0</v>
      </c>
      <c r="BG2219" s="11" t="b">
        <f t="shared" si="1254"/>
        <v>0</v>
      </c>
      <c r="BH2219" s="11" t="b">
        <f t="shared" si="1255"/>
        <v>0</v>
      </c>
      <c r="BI2219" s="11" t="b">
        <f t="shared" si="1256"/>
        <v>0</v>
      </c>
      <c r="BJ2219" s="11">
        <f t="shared" si="1257"/>
        <v>97.654324638709824</v>
      </c>
      <c r="BK2219" s="11" t="b">
        <f t="shared" si="1258"/>
        <v>0</v>
      </c>
      <c r="BL2219" s="11" t="b">
        <f t="shared" si="1259"/>
        <v>0</v>
      </c>
      <c r="BM2219" s="11">
        <f t="shared" si="1260"/>
        <v>42.203919481082785</v>
      </c>
      <c r="BN2219" s="11">
        <f t="shared" si="1261"/>
        <v>31.72995406241991</v>
      </c>
      <c r="BO2219" s="11" t="b">
        <f t="shared" si="1262"/>
        <v>0</v>
      </c>
      <c r="BP2219" s="11" t="b">
        <f t="shared" si="1263"/>
        <v>0</v>
      </c>
      <c r="BQ2219" s="11" t="b">
        <f t="shared" si="1264"/>
        <v>0</v>
      </c>
      <c r="BR2219" s="11" t="b">
        <f t="shared" si="1265"/>
        <v>0</v>
      </c>
    </row>
    <row r="2220" spans="1:70" ht="12.75" customHeight="1" x14ac:dyDescent="0.75">
      <c r="A2220" s="24" t="s">
        <v>2393</v>
      </c>
      <c r="B2220" s="25" t="s">
        <v>2394</v>
      </c>
      <c r="C2220" s="24" t="s">
        <v>85</v>
      </c>
      <c r="D2220" s="26" t="s">
        <v>41</v>
      </c>
      <c r="E2220" s="24" t="s">
        <v>2610</v>
      </c>
      <c r="F2220" s="24" t="s">
        <v>2610</v>
      </c>
      <c r="G2220" s="25" t="s">
        <v>2263</v>
      </c>
      <c r="H2220" s="26"/>
      <c r="I2220" s="26"/>
      <c r="J2220" s="26"/>
      <c r="K2220" s="26"/>
      <c r="L2220" s="26"/>
      <c r="M2220" s="26"/>
      <c r="N2220" s="26"/>
      <c r="O2220" s="40"/>
      <c r="P2220" s="31" t="s">
        <v>80</v>
      </c>
      <c r="Q2220" s="32">
        <v>124</v>
      </c>
      <c r="R2220" s="60">
        <f t="shared" si="1230"/>
        <v>0</v>
      </c>
      <c r="S2220" s="35" t="s">
        <v>64</v>
      </c>
      <c r="T2220" s="35"/>
      <c r="U2220" s="35" t="s">
        <v>2444</v>
      </c>
      <c r="V2220" s="30">
        <f t="shared" si="1231"/>
        <v>48</v>
      </c>
      <c r="W2220" s="29">
        <f t="shared" si="1232"/>
        <v>1</v>
      </c>
      <c r="X2220" s="29">
        <f t="shared" si="1233"/>
        <v>29.573549417401079</v>
      </c>
      <c r="Y2220" s="29">
        <f t="shared" si="1234"/>
        <v>0.88720648252203238</v>
      </c>
      <c r="Z2220" s="30">
        <f>IF(S2220="",0,VLOOKUP(S2220,[1]!Costo_Twist,2,FALSE)*W2220)</f>
        <v>124.16595203595824</v>
      </c>
      <c r="AA2220" s="31" t="s">
        <v>65</v>
      </c>
      <c r="AB2220" s="31"/>
      <c r="AC2220" s="31" t="s">
        <v>2545</v>
      </c>
      <c r="AD2220" s="34">
        <f t="shared" si="1235"/>
        <v>101</v>
      </c>
      <c r="AE2220" s="33">
        <f t="shared" si="1236"/>
        <v>2.1041666666666665</v>
      </c>
      <c r="AF2220" s="33">
        <f t="shared" si="1237"/>
        <v>62.227676899114769</v>
      </c>
      <c r="AG2220" s="33">
        <f t="shared" si="1238"/>
        <v>1.8668303069734431</v>
      </c>
      <c r="AH2220" s="34">
        <f>IF(AA2220="",0,VLOOKUP(AA2220,[1]!Costo_Twist,2,FALSE)*AE2220)</f>
        <v>308.09674128396961</v>
      </c>
      <c r="AI2220" s="35" t="s">
        <v>72</v>
      </c>
      <c r="AJ2220" s="35"/>
      <c r="AK2220" s="35" t="s">
        <v>2441</v>
      </c>
      <c r="AL2220" s="35">
        <f t="shared" si="1239"/>
        <v>60</v>
      </c>
      <c r="AM2220" s="29">
        <f t="shared" si="1240"/>
        <v>1.25</v>
      </c>
      <c r="AN2220" s="29">
        <f t="shared" si="1241"/>
        <v>36.96693677175135</v>
      </c>
      <c r="AO2220" s="29">
        <f t="shared" si="1242"/>
        <v>1.1090081031525405</v>
      </c>
      <c r="AP2220" s="30">
        <f>IF(AI2220="",0,VLOOKUP(AI2220,[1]!Costo_Twist,2,FALSE)*AM2220)</f>
        <v>255.0026613833279</v>
      </c>
      <c r="AQ2220" s="42"/>
      <c r="AR2220" s="42"/>
      <c r="AS2220" s="42"/>
      <c r="AT2220" s="42">
        <f t="shared" si="1243"/>
        <v>0</v>
      </c>
      <c r="AU2220" s="43">
        <f t="shared" si="1244"/>
        <v>0</v>
      </c>
      <c r="AV2220" s="43">
        <f t="shared" si="1245"/>
        <v>0</v>
      </c>
      <c r="AW2220" s="43">
        <f t="shared" si="1246"/>
        <v>0</v>
      </c>
      <c r="AX2220" s="44">
        <f>IF(AQ2220="",0,VLOOKUP(AQ2220,[1]!Costo_Twist,2,FALSE)*AU2220)</f>
        <v>0</v>
      </c>
      <c r="AY2220" s="36">
        <f t="shared" si="1247"/>
        <v>687.26535470325575</v>
      </c>
      <c r="AZ2220" s="41">
        <f t="shared" si="1248"/>
        <v>4.3541666666666661</v>
      </c>
      <c r="BA2220" s="37">
        <f t="shared" si="1249"/>
        <v>128.35416666666666</v>
      </c>
      <c r="BB2220" s="37" t="str">
        <f t="shared" si="1250"/>
        <v>ok</v>
      </c>
      <c r="BC2220" s="37" t="str">
        <f t="shared" si="1251"/>
        <v>ok</v>
      </c>
      <c r="BD2220" s="5"/>
      <c r="BE2220" s="11" t="b">
        <f t="shared" si="1252"/>
        <v>0</v>
      </c>
      <c r="BF2220" s="11" t="b">
        <f t="shared" si="1253"/>
        <v>0</v>
      </c>
      <c r="BG2220" s="11" t="b">
        <f t="shared" si="1254"/>
        <v>0</v>
      </c>
      <c r="BH2220" s="11" t="b">
        <f t="shared" si="1255"/>
        <v>0</v>
      </c>
      <c r="BI2220" s="11" t="b">
        <f t="shared" si="1256"/>
        <v>0</v>
      </c>
      <c r="BJ2220" s="11" t="b">
        <f t="shared" si="1257"/>
        <v>0</v>
      </c>
      <c r="BK2220" s="11" t="b">
        <f t="shared" si="1258"/>
        <v>0</v>
      </c>
      <c r="BL2220" s="11">
        <f t="shared" si="1259"/>
        <v>29.573549417401079</v>
      </c>
      <c r="BM2220" s="11">
        <f t="shared" si="1260"/>
        <v>62.227676899114769</v>
      </c>
      <c r="BN2220" s="11">
        <f t="shared" si="1261"/>
        <v>36.96693677175135</v>
      </c>
      <c r="BO2220" s="11" t="b">
        <f t="shared" si="1262"/>
        <v>0</v>
      </c>
      <c r="BP2220" s="11" t="b">
        <f t="shared" si="1263"/>
        <v>0</v>
      </c>
      <c r="BQ2220" s="11" t="b">
        <f t="shared" si="1264"/>
        <v>0</v>
      </c>
      <c r="BR2220" s="11" t="b">
        <f t="shared" si="1265"/>
        <v>0</v>
      </c>
    </row>
    <row r="2221" spans="1:70" ht="12.75" customHeight="1" x14ac:dyDescent="0.75">
      <c r="A2221" s="24" t="s">
        <v>2393</v>
      </c>
      <c r="B2221" s="25" t="s">
        <v>2394</v>
      </c>
      <c r="C2221" s="24" t="s">
        <v>85</v>
      </c>
      <c r="D2221" s="26" t="s">
        <v>41</v>
      </c>
      <c r="E2221" s="24" t="s">
        <v>2610</v>
      </c>
      <c r="F2221" s="24" t="s">
        <v>2610</v>
      </c>
      <c r="G2221" s="25" t="s">
        <v>2264</v>
      </c>
      <c r="H2221" s="26"/>
      <c r="I2221" s="26"/>
      <c r="J2221" s="26"/>
      <c r="K2221" s="26"/>
      <c r="L2221" s="26"/>
      <c r="M2221" s="26"/>
      <c r="N2221" s="26"/>
      <c r="O2221" s="40"/>
      <c r="P2221" s="31" t="s">
        <v>80</v>
      </c>
      <c r="Q2221" s="32">
        <v>124</v>
      </c>
      <c r="R2221" s="60">
        <f t="shared" si="1230"/>
        <v>0</v>
      </c>
      <c r="S2221" s="35" t="s">
        <v>65</v>
      </c>
      <c r="T2221" s="35"/>
      <c r="U2221" s="30" t="s">
        <v>2431</v>
      </c>
      <c r="V2221" s="30">
        <f t="shared" si="1231"/>
        <v>22</v>
      </c>
      <c r="W2221" s="29">
        <f t="shared" si="1232"/>
        <v>0.45833333333333331</v>
      </c>
      <c r="X2221" s="29">
        <f t="shared" si="1233"/>
        <v>13.554543482975495</v>
      </c>
      <c r="Y2221" s="29">
        <f t="shared" si="1234"/>
        <v>0.40663630448926485</v>
      </c>
      <c r="Z2221" s="30">
        <f>IF(S2221="",0,VLOOKUP(S2221,[1]!Costo_Twist,2,FALSE)*W2221)</f>
        <v>67.110181269775566</v>
      </c>
      <c r="AA2221" s="31" t="s">
        <v>72</v>
      </c>
      <c r="AB2221" s="31"/>
      <c r="AC2221" s="31">
        <v>23.5</v>
      </c>
      <c r="AD2221" s="34">
        <f t="shared" si="1235"/>
        <v>23.5</v>
      </c>
      <c r="AE2221" s="33">
        <f t="shared" si="1236"/>
        <v>0.48958333333333331</v>
      </c>
      <c r="AF2221" s="33">
        <f t="shared" si="1237"/>
        <v>14.478716902269278</v>
      </c>
      <c r="AG2221" s="33">
        <f t="shared" si="1238"/>
        <v>0.43436150706807836</v>
      </c>
      <c r="AH2221" s="34">
        <f>IF(AA2221="",0,VLOOKUP(AA2221,[1]!Costo_Twist,2,FALSE)*AE2221)</f>
        <v>99.876042375136763</v>
      </c>
      <c r="AI2221" s="35" t="s">
        <v>68</v>
      </c>
      <c r="AJ2221" s="35"/>
      <c r="AK2221" s="35" t="s">
        <v>2458</v>
      </c>
      <c r="AL2221" s="35">
        <f t="shared" si="1239"/>
        <v>70</v>
      </c>
      <c r="AM2221" s="29">
        <f t="shared" si="1240"/>
        <v>1.4583333333333333</v>
      </c>
      <c r="AN2221" s="29">
        <f t="shared" si="1241"/>
        <v>43.128092900376572</v>
      </c>
      <c r="AO2221" s="29">
        <f t="shared" si="1242"/>
        <v>1.2938427870112972</v>
      </c>
      <c r="AP2221" s="30">
        <f>IF(AI2221="",0,VLOOKUP(AI2221,[1]!Costo_Twist,2,FALSE)*AM2221)</f>
        <v>98.952942799972391</v>
      </c>
      <c r="AQ2221" s="42"/>
      <c r="AR2221" s="42"/>
      <c r="AS2221" s="42"/>
      <c r="AT2221" s="42">
        <f t="shared" si="1243"/>
        <v>0</v>
      </c>
      <c r="AU2221" s="43">
        <f t="shared" si="1244"/>
        <v>0</v>
      </c>
      <c r="AV2221" s="43">
        <f t="shared" si="1245"/>
        <v>0</v>
      </c>
      <c r="AW2221" s="43">
        <f t="shared" si="1246"/>
        <v>0</v>
      </c>
      <c r="AX2221" s="44">
        <f>IF(AQ2221="",0,VLOOKUP(AQ2221,[1]!Costo_Twist,2,FALSE)*AU2221)</f>
        <v>0</v>
      </c>
      <c r="AY2221" s="36">
        <f t="shared" si="1247"/>
        <v>265.93916644488473</v>
      </c>
      <c r="AZ2221" s="41">
        <f t="shared" si="1248"/>
        <v>2.40625</v>
      </c>
      <c r="BA2221" s="37">
        <f t="shared" si="1249"/>
        <v>126.40625</v>
      </c>
      <c r="BB2221" s="37" t="str">
        <f t="shared" si="1250"/>
        <v>ok</v>
      </c>
      <c r="BC2221" s="37" t="str">
        <f t="shared" si="1251"/>
        <v>ok</v>
      </c>
      <c r="BD2221" s="5"/>
      <c r="BE2221" s="11" t="b">
        <f t="shared" si="1252"/>
        <v>0</v>
      </c>
      <c r="BF2221" s="11" t="b">
        <f t="shared" si="1253"/>
        <v>0</v>
      </c>
      <c r="BG2221" s="11" t="b">
        <f t="shared" si="1254"/>
        <v>0</v>
      </c>
      <c r="BH2221" s="11" t="b">
        <f t="shared" si="1255"/>
        <v>0</v>
      </c>
      <c r="BI2221" s="11" t="b">
        <f t="shared" si="1256"/>
        <v>0</v>
      </c>
      <c r="BJ2221" s="11">
        <f t="shared" si="1257"/>
        <v>43.128092900376572</v>
      </c>
      <c r="BK2221" s="11" t="b">
        <f t="shared" si="1258"/>
        <v>0</v>
      </c>
      <c r="BL2221" s="11" t="b">
        <f t="shared" si="1259"/>
        <v>0</v>
      </c>
      <c r="BM2221" s="11">
        <f t="shared" si="1260"/>
        <v>13.554543482975495</v>
      </c>
      <c r="BN2221" s="11">
        <f t="shared" si="1261"/>
        <v>14.478716902269278</v>
      </c>
      <c r="BO2221" s="11" t="b">
        <f t="shared" si="1262"/>
        <v>0</v>
      </c>
      <c r="BP2221" s="11" t="b">
        <f t="shared" si="1263"/>
        <v>0</v>
      </c>
      <c r="BQ2221" s="11" t="b">
        <f t="shared" si="1264"/>
        <v>0</v>
      </c>
      <c r="BR2221" s="11" t="b">
        <f t="shared" si="1265"/>
        <v>0</v>
      </c>
    </row>
    <row r="2222" spans="1:70" ht="12.75" customHeight="1" x14ac:dyDescent="0.75">
      <c r="A2222" s="24" t="s">
        <v>2393</v>
      </c>
      <c r="B2222" s="25" t="s">
        <v>2394</v>
      </c>
      <c r="C2222" s="24" t="s">
        <v>85</v>
      </c>
      <c r="D2222" s="26" t="s">
        <v>41</v>
      </c>
      <c r="E2222" s="24" t="s">
        <v>2610</v>
      </c>
      <c r="F2222" s="24" t="s">
        <v>2610</v>
      </c>
      <c r="G2222" s="25" t="s">
        <v>2265</v>
      </c>
      <c r="H2222" s="26"/>
      <c r="I2222" s="26"/>
      <c r="J2222" s="26"/>
      <c r="K2222" s="26"/>
      <c r="L2222" s="26"/>
      <c r="M2222" s="26"/>
      <c r="N2222" s="26"/>
      <c r="O2222" s="40"/>
      <c r="P2222" s="31" t="s">
        <v>79</v>
      </c>
      <c r="Q2222" s="32">
        <v>128</v>
      </c>
      <c r="R2222" s="60">
        <f t="shared" si="1230"/>
        <v>0</v>
      </c>
      <c r="S2222" s="35" t="s">
        <v>64</v>
      </c>
      <c r="T2222" s="35"/>
      <c r="U2222" s="30">
        <v>7.5</v>
      </c>
      <c r="V2222" s="30">
        <f t="shared" si="1231"/>
        <v>7.5</v>
      </c>
      <c r="W2222" s="29">
        <f t="shared" si="1232"/>
        <v>0.15625</v>
      </c>
      <c r="X2222" s="29">
        <f t="shared" si="1233"/>
        <v>4.6208670964689187</v>
      </c>
      <c r="Y2222" s="29">
        <f t="shared" si="1234"/>
        <v>0.13862601289406756</v>
      </c>
      <c r="Z2222" s="30">
        <f>IF(S2222="",0,VLOOKUP(S2222,[1]!Costo_Twist,2,FALSE)*W2222)</f>
        <v>19.400930005618477</v>
      </c>
      <c r="AA2222" s="31" t="s">
        <v>65</v>
      </c>
      <c r="AB2222" s="31"/>
      <c r="AC2222" s="31" t="s">
        <v>2402</v>
      </c>
      <c r="AD2222" s="34">
        <f t="shared" si="1235"/>
        <v>19</v>
      </c>
      <c r="AE2222" s="33">
        <f t="shared" si="1236"/>
        <v>0.39583333333333331</v>
      </c>
      <c r="AF2222" s="33">
        <f t="shared" si="1237"/>
        <v>11.706196644387926</v>
      </c>
      <c r="AG2222" s="33">
        <f t="shared" si="1238"/>
        <v>0.3511858993316378</v>
      </c>
      <c r="AH2222" s="34">
        <f>IF(AA2222="",0,VLOOKUP(AA2222,[1]!Costo_Twist,2,FALSE)*AE2222)</f>
        <v>57.958792914806168</v>
      </c>
      <c r="AI2222" s="35" t="s">
        <v>66</v>
      </c>
      <c r="AJ2222" s="35"/>
      <c r="AK2222" s="35">
        <v>6.5</v>
      </c>
      <c r="AL2222" s="35">
        <f t="shared" si="1239"/>
        <v>6.5</v>
      </c>
      <c r="AM2222" s="29">
        <f t="shared" si="1240"/>
        <v>0.13541666666666666</v>
      </c>
      <c r="AN2222" s="29">
        <f t="shared" si="1241"/>
        <v>4.0047514836063955</v>
      </c>
      <c r="AO2222" s="29">
        <f t="shared" si="1242"/>
        <v>0.12014254450819187</v>
      </c>
      <c r="AP2222" s="30">
        <f>IF(AI2222="",0,VLOOKUP(AI2222,[1]!Costo_Twist,2,FALSE)*AM2222)</f>
        <v>33.94558703216331</v>
      </c>
      <c r="AQ2222" s="42"/>
      <c r="AR2222" s="42"/>
      <c r="AS2222" s="42"/>
      <c r="AT2222" s="42">
        <f t="shared" si="1243"/>
        <v>0</v>
      </c>
      <c r="AU2222" s="43">
        <f t="shared" si="1244"/>
        <v>0</v>
      </c>
      <c r="AV2222" s="43">
        <f t="shared" si="1245"/>
        <v>0</v>
      </c>
      <c r="AW2222" s="43">
        <f t="shared" si="1246"/>
        <v>0</v>
      </c>
      <c r="AX2222" s="44">
        <f>IF(AQ2222="",0,VLOOKUP(AQ2222,[1]!Costo_Twist,2,FALSE)*AU2222)</f>
        <v>0</v>
      </c>
      <c r="AY2222" s="36">
        <f t="shared" si="1247"/>
        <v>111.30530995258795</v>
      </c>
      <c r="AZ2222" s="41">
        <f t="shared" si="1248"/>
        <v>0.68749999999999989</v>
      </c>
      <c r="BA2222" s="37">
        <f t="shared" si="1249"/>
        <v>128.6875</v>
      </c>
      <c r="BB2222" s="37" t="str">
        <f t="shared" si="1250"/>
        <v>ok</v>
      </c>
      <c r="BC2222" s="37" t="str">
        <f t="shared" si="1251"/>
        <v>ok</v>
      </c>
      <c r="BD2222" s="5"/>
      <c r="BE2222" s="11" t="b">
        <f t="shared" si="1252"/>
        <v>0</v>
      </c>
      <c r="BF2222" s="11" t="b">
        <f t="shared" si="1253"/>
        <v>0</v>
      </c>
      <c r="BG2222" s="11" t="b">
        <f t="shared" si="1254"/>
        <v>0</v>
      </c>
      <c r="BH2222" s="11" t="b">
        <f t="shared" si="1255"/>
        <v>0</v>
      </c>
      <c r="BI2222" s="11" t="b">
        <f t="shared" si="1256"/>
        <v>0</v>
      </c>
      <c r="BJ2222" s="11" t="b">
        <f t="shared" si="1257"/>
        <v>0</v>
      </c>
      <c r="BK2222" s="11" t="b">
        <f t="shared" si="1258"/>
        <v>0</v>
      </c>
      <c r="BL2222" s="11">
        <f t="shared" si="1259"/>
        <v>4.6208670964689187</v>
      </c>
      <c r="BM2222" s="11">
        <f t="shared" si="1260"/>
        <v>11.706196644387926</v>
      </c>
      <c r="BN2222" s="11" t="b">
        <f t="shared" si="1261"/>
        <v>0</v>
      </c>
      <c r="BO2222" s="11">
        <f t="shared" si="1262"/>
        <v>4.0047514836063955</v>
      </c>
      <c r="BP2222" s="11" t="b">
        <f t="shared" si="1263"/>
        <v>0</v>
      </c>
      <c r="BQ2222" s="11" t="b">
        <f t="shared" si="1264"/>
        <v>0</v>
      </c>
      <c r="BR2222" s="11" t="b">
        <f t="shared" si="1265"/>
        <v>0</v>
      </c>
    </row>
    <row r="2223" spans="1:70" ht="12.75" customHeight="1" x14ac:dyDescent="0.75">
      <c r="A2223" s="24" t="s">
        <v>2393</v>
      </c>
      <c r="B2223" s="25" t="s">
        <v>2394</v>
      </c>
      <c r="C2223" s="24" t="s">
        <v>85</v>
      </c>
      <c r="D2223" s="26" t="s">
        <v>41</v>
      </c>
      <c r="E2223" s="24" t="s">
        <v>2610</v>
      </c>
      <c r="F2223" s="24" t="s">
        <v>2610</v>
      </c>
      <c r="G2223" s="25" t="s">
        <v>2266</v>
      </c>
      <c r="H2223" s="26"/>
      <c r="I2223" s="26"/>
      <c r="J2223" s="26"/>
      <c r="K2223" s="26"/>
      <c r="L2223" s="26"/>
      <c r="M2223" s="26"/>
      <c r="N2223" s="26"/>
      <c r="O2223" s="40"/>
      <c r="P2223" s="31" t="s">
        <v>79</v>
      </c>
      <c r="Q2223" s="32">
        <v>128</v>
      </c>
      <c r="R2223" s="60">
        <f t="shared" si="1230"/>
        <v>0</v>
      </c>
      <c r="S2223" s="35" t="s">
        <v>65</v>
      </c>
      <c r="T2223" s="35"/>
      <c r="U2223" s="35" t="s">
        <v>2412</v>
      </c>
      <c r="V2223" s="30">
        <f t="shared" si="1231"/>
        <v>8</v>
      </c>
      <c r="W2223" s="29">
        <f t="shared" si="1232"/>
        <v>0.16666666666666666</v>
      </c>
      <c r="X2223" s="29">
        <f t="shared" si="1233"/>
        <v>4.9289249029001798</v>
      </c>
      <c r="Y2223" s="29">
        <f t="shared" si="1234"/>
        <v>0.1478677470870054</v>
      </c>
      <c r="Z2223" s="30">
        <f>IF(S2223="",0,VLOOKUP(S2223,[1]!Costo_Twist,2,FALSE)*W2223)</f>
        <v>24.403702279918384</v>
      </c>
      <c r="AA2223" s="31" t="s">
        <v>72</v>
      </c>
      <c r="AB2223" s="31"/>
      <c r="AC2223" s="31">
        <v>4.5</v>
      </c>
      <c r="AD2223" s="34">
        <f t="shared" si="1235"/>
        <v>4.5</v>
      </c>
      <c r="AE2223" s="33">
        <f t="shared" si="1236"/>
        <v>9.375E-2</v>
      </c>
      <c r="AF2223" s="33">
        <f t="shared" si="1237"/>
        <v>2.772520257881351</v>
      </c>
      <c r="AG2223" s="33">
        <f t="shared" si="1238"/>
        <v>8.3175607736440532E-2</v>
      </c>
      <c r="AH2223" s="34">
        <f>IF(AA2223="",0,VLOOKUP(AA2223,[1]!Costo_Twist,2,FALSE)*AE2223)</f>
        <v>19.125199603749593</v>
      </c>
      <c r="AI2223" s="35" t="s">
        <v>68</v>
      </c>
      <c r="AJ2223" s="35"/>
      <c r="AK2223" s="35" t="s">
        <v>2424</v>
      </c>
      <c r="AL2223" s="35">
        <f t="shared" si="1239"/>
        <v>9</v>
      </c>
      <c r="AM2223" s="29">
        <f t="shared" si="1240"/>
        <v>0.1875</v>
      </c>
      <c r="AN2223" s="29">
        <f t="shared" si="1241"/>
        <v>5.5450405157627021</v>
      </c>
      <c r="AO2223" s="29">
        <f t="shared" si="1242"/>
        <v>0.16635121547288106</v>
      </c>
      <c r="AP2223" s="30">
        <f>IF(AI2223="",0,VLOOKUP(AI2223,[1]!Costo_Twist,2,FALSE)*AM2223)</f>
        <v>12.722521217139308</v>
      </c>
      <c r="AQ2223" s="42"/>
      <c r="AR2223" s="42"/>
      <c r="AS2223" s="42"/>
      <c r="AT2223" s="42">
        <f t="shared" si="1243"/>
        <v>0</v>
      </c>
      <c r="AU2223" s="43">
        <f t="shared" si="1244"/>
        <v>0</v>
      </c>
      <c r="AV2223" s="43">
        <f t="shared" si="1245"/>
        <v>0</v>
      </c>
      <c r="AW2223" s="43">
        <f t="shared" si="1246"/>
        <v>0</v>
      </c>
      <c r="AX2223" s="44">
        <f>IF(AQ2223="",0,VLOOKUP(AQ2223,[1]!Costo_Twist,2,FALSE)*AU2223)</f>
        <v>0</v>
      </c>
      <c r="AY2223" s="36">
        <f t="shared" si="1247"/>
        <v>56.251423100807287</v>
      </c>
      <c r="AZ2223" s="41">
        <f t="shared" si="1248"/>
        <v>0.44791666666666663</v>
      </c>
      <c r="BA2223" s="37">
        <f t="shared" si="1249"/>
        <v>128.44791666666666</v>
      </c>
      <c r="BB2223" s="37" t="str">
        <f t="shared" si="1250"/>
        <v>ok</v>
      </c>
      <c r="BC2223" s="37" t="str">
        <f t="shared" si="1251"/>
        <v>ok</v>
      </c>
      <c r="BD2223" s="5"/>
      <c r="BE2223" s="11" t="b">
        <f t="shared" si="1252"/>
        <v>0</v>
      </c>
      <c r="BF2223" s="11" t="b">
        <f t="shared" si="1253"/>
        <v>0</v>
      </c>
      <c r="BG2223" s="11" t="b">
        <f t="shared" si="1254"/>
        <v>0</v>
      </c>
      <c r="BH2223" s="11" t="b">
        <f t="shared" si="1255"/>
        <v>0</v>
      </c>
      <c r="BI2223" s="11" t="b">
        <f t="shared" si="1256"/>
        <v>0</v>
      </c>
      <c r="BJ2223" s="11">
        <f t="shared" si="1257"/>
        <v>5.5450405157627021</v>
      </c>
      <c r="BK2223" s="11" t="b">
        <f t="shared" si="1258"/>
        <v>0</v>
      </c>
      <c r="BL2223" s="11" t="b">
        <f t="shared" si="1259"/>
        <v>0</v>
      </c>
      <c r="BM2223" s="11">
        <f t="shared" si="1260"/>
        <v>4.9289249029001798</v>
      </c>
      <c r="BN2223" s="11">
        <f t="shared" si="1261"/>
        <v>2.772520257881351</v>
      </c>
      <c r="BO2223" s="11" t="b">
        <f t="shared" si="1262"/>
        <v>0</v>
      </c>
      <c r="BP2223" s="11" t="b">
        <f t="shared" si="1263"/>
        <v>0</v>
      </c>
      <c r="BQ2223" s="11" t="b">
        <f t="shared" si="1264"/>
        <v>0</v>
      </c>
      <c r="BR2223" s="11" t="b">
        <f t="shared" si="1265"/>
        <v>0</v>
      </c>
    </row>
    <row r="2224" spans="1:70" ht="12.75" customHeight="1" x14ac:dyDescent="0.75">
      <c r="A2224" s="24" t="s">
        <v>2393</v>
      </c>
      <c r="B2224" s="25" t="s">
        <v>2394</v>
      </c>
      <c r="C2224" s="24" t="s">
        <v>85</v>
      </c>
      <c r="D2224" s="26" t="s">
        <v>41</v>
      </c>
      <c r="E2224" s="24" t="s">
        <v>2610</v>
      </c>
      <c r="F2224" s="24" t="s">
        <v>2610</v>
      </c>
      <c r="G2224" s="25" t="s">
        <v>2267</v>
      </c>
      <c r="H2224" s="26"/>
      <c r="I2224" s="26"/>
      <c r="J2224" s="26"/>
      <c r="K2224" s="26"/>
      <c r="L2224" s="26"/>
      <c r="M2224" s="26"/>
      <c r="N2224" s="26"/>
      <c r="O2224" s="40"/>
      <c r="P2224" s="31" t="s">
        <v>79</v>
      </c>
      <c r="Q2224" s="32">
        <v>128</v>
      </c>
      <c r="R2224" s="60">
        <f t="shared" si="1230"/>
        <v>0</v>
      </c>
      <c r="S2224" s="35" t="s">
        <v>70</v>
      </c>
      <c r="T2224" s="35"/>
      <c r="U2224" s="35" t="s">
        <v>2397</v>
      </c>
      <c r="V2224" s="30">
        <f t="shared" si="1231"/>
        <v>2</v>
      </c>
      <c r="W2224" s="29">
        <f t="shared" si="1232"/>
        <v>4.1666666666666664E-2</v>
      </c>
      <c r="X2224" s="29">
        <f t="shared" si="1233"/>
        <v>1.232231225725045</v>
      </c>
      <c r="Y2224" s="29">
        <f t="shared" si="1234"/>
        <v>3.6966936771751349E-2</v>
      </c>
      <c r="Z2224" s="30">
        <f>IF(S2224="",0,VLOOKUP(S2224,[1]!Costo_Twist,2,FALSE)*W2224)</f>
        <v>9.4198430769534056</v>
      </c>
      <c r="AA2224" s="31" t="s">
        <v>74</v>
      </c>
      <c r="AB2224" s="31"/>
      <c r="AC2224" s="31">
        <v>0.5</v>
      </c>
      <c r="AD2224" s="34">
        <f t="shared" si="1235"/>
        <v>0.5</v>
      </c>
      <c r="AE2224" s="33">
        <f t="shared" si="1236"/>
        <v>1.0416666666666666E-2</v>
      </c>
      <c r="AF2224" s="33">
        <f t="shared" si="1237"/>
        <v>0.30805780643126124</v>
      </c>
      <c r="AG2224" s="33">
        <f t="shared" si="1238"/>
        <v>9.2417341929378373E-3</v>
      </c>
      <c r="AH2224" s="34">
        <f>IF(AA2224="",0,VLOOKUP(AA2224,[1]!Costo_Twist,2,FALSE)*AE2224)</f>
        <v>1.2449606213837221</v>
      </c>
      <c r="AI2224" s="35" t="s">
        <v>72</v>
      </c>
      <c r="AJ2224" s="35"/>
      <c r="AK2224" s="35">
        <v>1.5</v>
      </c>
      <c r="AL2224" s="35">
        <f t="shared" si="1239"/>
        <v>1.5</v>
      </c>
      <c r="AM2224" s="29">
        <f t="shared" si="1240"/>
        <v>3.125E-2</v>
      </c>
      <c r="AN2224" s="29">
        <f t="shared" si="1241"/>
        <v>0.92417341929378372</v>
      </c>
      <c r="AO2224" s="29">
        <f t="shared" si="1242"/>
        <v>2.7725202578813512E-2</v>
      </c>
      <c r="AP2224" s="30">
        <f>IF(AI2224="",0,VLOOKUP(AI2224,[1]!Costo_Twist,2,FALSE)*AM2224)</f>
        <v>6.3750665345831976</v>
      </c>
      <c r="AQ2224" s="42"/>
      <c r="AR2224" s="42"/>
      <c r="AS2224" s="42"/>
      <c r="AT2224" s="42">
        <f t="shared" si="1243"/>
        <v>0</v>
      </c>
      <c r="AU2224" s="43">
        <f t="shared" si="1244"/>
        <v>0</v>
      </c>
      <c r="AV2224" s="43">
        <f t="shared" si="1245"/>
        <v>0</v>
      </c>
      <c r="AW2224" s="43">
        <f t="shared" si="1246"/>
        <v>0</v>
      </c>
      <c r="AX2224" s="44">
        <f>IF(AQ2224="",0,VLOOKUP(AQ2224,[1]!Costo_Twist,2,FALSE)*AU2224)</f>
        <v>0</v>
      </c>
      <c r="AY2224" s="36">
        <f t="shared" si="1247"/>
        <v>17.039870232920325</v>
      </c>
      <c r="AZ2224" s="41">
        <f t="shared" si="1248"/>
        <v>8.3333333333333329E-2</v>
      </c>
      <c r="BA2224" s="37">
        <f t="shared" si="1249"/>
        <v>128.08333333333334</v>
      </c>
      <c r="BB2224" s="37" t="str">
        <f t="shared" si="1250"/>
        <v>ok</v>
      </c>
      <c r="BC2224" s="37" t="str">
        <f t="shared" si="1251"/>
        <v>ok</v>
      </c>
      <c r="BD2224" s="5"/>
      <c r="BE2224" s="11">
        <f t="shared" si="1252"/>
        <v>1.232231225725045</v>
      </c>
      <c r="BF2224" s="11" t="b">
        <f t="shared" si="1253"/>
        <v>0</v>
      </c>
      <c r="BG2224" s="11" t="b">
        <f t="shared" si="1254"/>
        <v>0</v>
      </c>
      <c r="BH2224" s="11" t="b">
        <f t="shared" si="1255"/>
        <v>0</v>
      </c>
      <c r="BI2224" s="11" t="b">
        <f t="shared" si="1256"/>
        <v>0</v>
      </c>
      <c r="BJ2224" s="11" t="b">
        <f t="shared" si="1257"/>
        <v>0</v>
      </c>
      <c r="BK2224" s="11" t="b">
        <f t="shared" si="1258"/>
        <v>0</v>
      </c>
      <c r="BL2224" s="11" t="b">
        <f t="shared" si="1259"/>
        <v>0</v>
      </c>
      <c r="BM2224" s="11" t="b">
        <f t="shared" si="1260"/>
        <v>0</v>
      </c>
      <c r="BN2224" s="11">
        <f t="shared" si="1261"/>
        <v>0.92417341929378372</v>
      </c>
      <c r="BO2224" s="11" t="b">
        <f t="shared" si="1262"/>
        <v>0</v>
      </c>
      <c r="BP2224" s="11" t="b">
        <f t="shared" si="1263"/>
        <v>0</v>
      </c>
      <c r="BQ2224" s="11">
        <f t="shared" si="1264"/>
        <v>0.30805780643126124</v>
      </c>
      <c r="BR2224" s="11" t="b">
        <f t="shared" si="1265"/>
        <v>0</v>
      </c>
    </row>
    <row r="2225" spans="1:70" ht="12.75" customHeight="1" x14ac:dyDescent="0.75">
      <c r="A2225" s="24" t="s">
        <v>2393</v>
      </c>
      <c r="B2225" s="25" t="s">
        <v>2394</v>
      </c>
      <c r="C2225" s="24" t="s">
        <v>85</v>
      </c>
      <c r="D2225" s="26" t="s">
        <v>41</v>
      </c>
      <c r="E2225" s="24" t="s">
        <v>2610</v>
      </c>
      <c r="F2225" s="24" t="s">
        <v>2610</v>
      </c>
      <c r="G2225" s="25" t="s">
        <v>2268</v>
      </c>
      <c r="H2225" s="26"/>
      <c r="I2225" s="26"/>
      <c r="J2225" s="26"/>
      <c r="K2225" s="26"/>
      <c r="L2225" s="26"/>
      <c r="M2225" s="26"/>
      <c r="N2225" s="26"/>
      <c r="O2225" s="40"/>
      <c r="P2225" s="31" t="s">
        <v>81</v>
      </c>
      <c r="Q2225" s="32">
        <v>120</v>
      </c>
      <c r="R2225" s="60">
        <f t="shared" si="1230"/>
        <v>0</v>
      </c>
      <c r="S2225" s="35" t="s">
        <v>65</v>
      </c>
      <c r="T2225" s="35"/>
      <c r="U2225" s="35" t="s">
        <v>2511</v>
      </c>
      <c r="V2225" s="30">
        <f t="shared" si="1231"/>
        <v>181</v>
      </c>
      <c r="W2225" s="29">
        <f t="shared" si="1232"/>
        <v>3.7708333333333335</v>
      </c>
      <c r="X2225" s="29">
        <f t="shared" si="1233"/>
        <v>111.51692592811658</v>
      </c>
      <c r="Y2225" s="29">
        <f t="shared" si="1234"/>
        <v>3.3455077778434972</v>
      </c>
      <c r="Z2225" s="30">
        <f>IF(S2225="",0,VLOOKUP(S2225,[1]!Costo_Twist,2,FALSE)*W2225)</f>
        <v>552.13376408315355</v>
      </c>
      <c r="AA2225" s="31" t="s">
        <v>66</v>
      </c>
      <c r="AB2225" s="31"/>
      <c r="AC2225" s="31" t="s">
        <v>2440</v>
      </c>
      <c r="AD2225" s="34">
        <f t="shared" si="1235"/>
        <v>43</v>
      </c>
      <c r="AE2225" s="33">
        <f t="shared" si="1236"/>
        <v>0.89583333333333337</v>
      </c>
      <c r="AF2225" s="33">
        <f t="shared" si="1237"/>
        <v>26.492971353088468</v>
      </c>
      <c r="AG2225" s="33">
        <f t="shared" si="1238"/>
        <v>0.79478914059265404</v>
      </c>
      <c r="AH2225" s="34">
        <f>IF(AA2225="",0,VLOOKUP(AA2225,[1]!Costo_Twist,2,FALSE)*AE2225)</f>
        <v>224.56311421277266</v>
      </c>
      <c r="AI2225" s="35" t="s">
        <v>68</v>
      </c>
      <c r="AJ2225" s="35"/>
      <c r="AK2225" s="35" t="s">
        <v>2559</v>
      </c>
      <c r="AL2225" s="35">
        <f t="shared" si="1239"/>
        <v>79</v>
      </c>
      <c r="AM2225" s="29">
        <f t="shared" si="1240"/>
        <v>1.6458333333333333</v>
      </c>
      <c r="AN2225" s="29">
        <f t="shared" si="1241"/>
        <v>48.673133416139272</v>
      </c>
      <c r="AO2225" s="29">
        <f t="shared" si="1242"/>
        <v>1.4601940024841782</v>
      </c>
      <c r="AP2225" s="30">
        <f>IF(AI2225="",0,VLOOKUP(AI2225,[1]!Costo_Twist,2,FALSE)*AM2225)</f>
        <v>111.67546401711169</v>
      </c>
      <c r="AQ2225" s="42"/>
      <c r="AR2225" s="42"/>
      <c r="AS2225" s="42"/>
      <c r="AT2225" s="42">
        <f t="shared" si="1243"/>
        <v>0</v>
      </c>
      <c r="AU2225" s="43">
        <f t="shared" si="1244"/>
        <v>0</v>
      </c>
      <c r="AV2225" s="43">
        <f t="shared" si="1245"/>
        <v>0</v>
      </c>
      <c r="AW2225" s="43">
        <f t="shared" si="1246"/>
        <v>0</v>
      </c>
      <c r="AX2225" s="44">
        <f>IF(AQ2225="",0,VLOOKUP(AQ2225,[1]!Costo_Twist,2,FALSE)*AU2225)</f>
        <v>0</v>
      </c>
      <c r="AY2225" s="36">
        <f t="shared" si="1247"/>
        <v>888.37234231303796</v>
      </c>
      <c r="AZ2225" s="41">
        <f t="shared" si="1248"/>
        <v>6.3125</v>
      </c>
      <c r="BA2225" s="37">
        <f t="shared" si="1249"/>
        <v>126.3125</v>
      </c>
      <c r="BB2225" s="37" t="str">
        <f t="shared" si="1250"/>
        <v>ok</v>
      </c>
      <c r="BC2225" s="37" t="str">
        <f t="shared" si="1251"/>
        <v>ok</v>
      </c>
      <c r="BD2225" s="5"/>
      <c r="BE2225" s="11" t="b">
        <f t="shared" si="1252"/>
        <v>0</v>
      </c>
      <c r="BF2225" s="11" t="b">
        <f t="shared" si="1253"/>
        <v>0</v>
      </c>
      <c r="BG2225" s="11" t="b">
        <f t="shared" si="1254"/>
        <v>0</v>
      </c>
      <c r="BH2225" s="11" t="b">
        <f t="shared" si="1255"/>
        <v>0</v>
      </c>
      <c r="BI2225" s="11" t="b">
        <f t="shared" si="1256"/>
        <v>0</v>
      </c>
      <c r="BJ2225" s="11">
        <f t="shared" si="1257"/>
        <v>48.673133416139272</v>
      </c>
      <c r="BK2225" s="11" t="b">
        <f t="shared" si="1258"/>
        <v>0</v>
      </c>
      <c r="BL2225" s="11" t="b">
        <f t="shared" si="1259"/>
        <v>0</v>
      </c>
      <c r="BM2225" s="11">
        <f t="shared" si="1260"/>
        <v>111.51692592811658</v>
      </c>
      <c r="BN2225" s="11" t="b">
        <f t="shared" si="1261"/>
        <v>0</v>
      </c>
      <c r="BO2225" s="11">
        <f t="shared" si="1262"/>
        <v>26.492971353088468</v>
      </c>
      <c r="BP2225" s="11" t="b">
        <f t="shared" si="1263"/>
        <v>0</v>
      </c>
      <c r="BQ2225" s="11" t="b">
        <f t="shared" si="1264"/>
        <v>0</v>
      </c>
      <c r="BR2225" s="11" t="b">
        <f t="shared" si="1265"/>
        <v>0</v>
      </c>
    </row>
    <row r="2226" spans="1:70" ht="12.75" customHeight="1" x14ac:dyDescent="0.75">
      <c r="A2226" s="24" t="s">
        <v>2393</v>
      </c>
      <c r="B2226" s="25" t="s">
        <v>2394</v>
      </c>
      <c r="C2226" s="24" t="s">
        <v>85</v>
      </c>
      <c r="D2226" s="26" t="s">
        <v>41</v>
      </c>
      <c r="E2226" s="24" t="s">
        <v>2610</v>
      </c>
      <c r="F2226" s="24" t="s">
        <v>2610</v>
      </c>
      <c r="G2226" s="25" t="s">
        <v>2269</v>
      </c>
      <c r="H2226" s="26"/>
      <c r="I2226" s="26"/>
      <c r="J2226" s="26"/>
      <c r="K2226" s="26"/>
      <c r="L2226" s="26"/>
      <c r="M2226" s="26"/>
      <c r="N2226" s="26"/>
      <c r="O2226" s="40"/>
      <c r="P2226" s="31" t="s">
        <v>81</v>
      </c>
      <c r="Q2226" s="32">
        <v>120</v>
      </c>
      <c r="R2226" s="60">
        <f t="shared" si="1230"/>
        <v>0</v>
      </c>
      <c r="S2226" s="35" t="s">
        <v>65</v>
      </c>
      <c r="T2226" s="35"/>
      <c r="U2226" s="35" t="s">
        <v>2410</v>
      </c>
      <c r="V2226" s="30">
        <f t="shared" si="1231"/>
        <v>47</v>
      </c>
      <c r="W2226" s="29">
        <f t="shared" si="1232"/>
        <v>0.97916666666666663</v>
      </c>
      <c r="X2226" s="29">
        <f t="shared" si="1233"/>
        <v>28.957433804538557</v>
      </c>
      <c r="Y2226" s="29">
        <f t="shared" si="1234"/>
        <v>0.86872301413615671</v>
      </c>
      <c r="Z2226" s="30">
        <f>IF(S2226="",0,VLOOKUP(S2226,[1]!Costo_Twist,2,FALSE)*W2226)</f>
        <v>143.37175089452052</v>
      </c>
      <c r="AA2226" s="31" t="s">
        <v>66</v>
      </c>
      <c r="AB2226" s="31"/>
      <c r="AC2226" s="31" t="s">
        <v>2414</v>
      </c>
      <c r="AD2226" s="34">
        <f t="shared" si="1235"/>
        <v>15</v>
      </c>
      <c r="AE2226" s="33">
        <f t="shared" si="1236"/>
        <v>0.3125</v>
      </c>
      <c r="AF2226" s="33">
        <f t="shared" si="1237"/>
        <v>9.2417341929378374</v>
      </c>
      <c r="AG2226" s="33">
        <f t="shared" si="1238"/>
        <v>0.27725202578813513</v>
      </c>
      <c r="AH2226" s="34">
        <f>IF(AA2226="",0,VLOOKUP(AA2226,[1]!Costo_Twist,2,FALSE)*AE2226)</f>
        <v>78.335970074223013</v>
      </c>
      <c r="AI2226" s="35" t="s">
        <v>68</v>
      </c>
      <c r="AJ2226" s="35"/>
      <c r="AK2226" s="35">
        <v>23.5</v>
      </c>
      <c r="AL2226" s="35">
        <f t="shared" si="1239"/>
        <v>23.5</v>
      </c>
      <c r="AM2226" s="29">
        <f t="shared" si="1240"/>
        <v>0.48958333333333331</v>
      </c>
      <c r="AN2226" s="29">
        <f t="shared" si="1241"/>
        <v>14.478716902269278</v>
      </c>
      <c r="AO2226" s="29">
        <f t="shared" si="1242"/>
        <v>0.43436150706807836</v>
      </c>
      <c r="AP2226" s="30">
        <f>IF(AI2226="",0,VLOOKUP(AI2226,[1]!Costo_Twist,2,FALSE)*AM2226)</f>
        <v>33.219916511419299</v>
      </c>
      <c r="AQ2226" s="42"/>
      <c r="AR2226" s="42"/>
      <c r="AS2226" s="42"/>
      <c r="AT2226" s="42">
        <f t="shared" si="1243"/>
        <v>0</v>
      </c>
      <c r="AU2226" s="43">
        <f t="shared" si="1244"/>
        <v>0</v>
      </c>
      <c r="AV2226" s="43">
        <f t="shared" si="1245"/>
        <v>0</v>
      </c>
      <c r="AW2226" s="43">
        <f t="shared" si="1246"/>
        <v>0</v>
      </c>
      <c r="AX2226" s="44">
        <f>IF(AQ2226="",0,VLOOKUP(AQ2226,[1]!Costo_Twist,2,FALSE)*AU2226)</f>
        <v>0</v>
      </c>
      <c r="AY2226" s="36">
        <f t="shared" si="1247"/>
        <v>254.92763748016284</v>
      </c>
      <c r="AZ2226" s="41">
        <f t="shared" si="1248"/>
        <v>1.7812499999999998</v>
      </c>
      <c r="BA2226" s="37">
        <f t="shared" si="1249"/>
        <v>121.78125</v>
      </c>
      <c r="BB2226" s="37" t="str">
        <f t="shared" si="1250"/>
        <v>ok</v>
      </c>
      <c r="BC2226" s="37" t="str">
        <f t="shared" si="1251"/>
        <v>ok</v>
      </c>
      <c r="BD2226" s="5"/>
      <c r="BE2226" s="11" t="b">
        <f t="shared" si="1252"/>
        <v>0</v>
      </c>
      <c r="BF2226" s="11" t="b">
        <f t="shared" si="1253"/>
        <v>0</v>
      </c>
      <c r="BG2226" s="11" t="b">
        <f t="shared" si="1254"/>
        <v>0</v>
      </c>
      <c r="BH2226" s="11" t="b">
        <f t="shared" si="1255"/>
        <v>0</v>
      </c>
      <c r="BI2226" s="11" t="b">
        <f t="shared" si="1256"/>
        <v>0</v>
      </c>
      <c r="BJ2226" s="11">
        <f t="shared" si="1257"/>
        <v>14.478716902269278</v>
      </c>
      <c r="BK2226" s="11" t="b">
        <f t="shared" si="1258"/>
        <v>0</v>
      </c>
      <c r="BL2226" s="11" t="b">
        <f t="shared" si="1259"/>
        <v>0</v>
      </c>
      <c r="BM2226" s="11">
        <f t="shared" si="1260"/>
        <v>28.957433804538557</v>
      </c>
      <c r="BN2226" s="11" t="b">
        <f t="shared" si="1261"/>
        <v>0</v>
      </c>
      <c r="BO2226" s="11">
        <f t="shared" si="1262"/>
        <v>9.2417341929378374</v>
      </c>
      <c r="BP2226" s="11" t="b">
        <f t="shared" si="1263"/>
        <v>0</v>
      </c>
      <c r="BQ2226" s="11" t="b">
        <f t="shared" si="1264"/>
        <v>0</v>
      </c>
      <c r="BR2226" s="11" t="b">
        <f t="shared" si="1265"/>
        <v>0</v>
      </c>
    </row>
    <row r="2227" spans="1:70" ht="12.75" customHeight="1" x14ac:dyDescent="0.75">
      <c r="A2227" s="24" t="s">
        <v>2393</v>
      </c>
      <c r="B2227" s="25" t="s">
        <v>2394</v>
      </c>
      <c r="C2227" s="24" t="s">
        <v>85</v>
      </c>
      <c r="D2227" s="26" t="s">
        <v>41</v>
      </c>
      <c r="E2227" s="24" t="s">
        <v>2610</v>
      </c>
      <c r="F2227" s="24" t="s">
        <v>2610</v>
      </c>
      <c r="G2227" s="25" t="s">
        <v>2270</v>
      </c>
      <c r="H2227" s="26"/>
      <c r="I2227" s="26"/>
      <c r="J2227" s="26"/>
      <c r="K2227" s="26"/>
      <c r="L2227" s="26"/>
      <c r="M2227" s="26"/>
      <c r="N2227" s="26"/>
      <c r="O2227" s="40"/>
      <c r="P2227" s="31" t="s">
        <v>80</v>
      </c>
      <c r="Q2227" s="32">
        <v>124</v>
      </c>
      <c r="R2227" s="60">
        <f t="shared" si="1230"/>
        <v>0</v>
      </c>
      <c r="S2227" s="35" t="s">
        <v>65</v>
      </c>
      <c r="T2227" s="35"/>
      <c r="U2227" s="35" t="s">
        <v>2430</v>
      </c>
      <c r="V2227" s="30">
        <f t="shared" si="1231"/>
        <v>31</v>
      </c>
      <c r="W2227" s="29">
        <f t="shared" si="1232"/>
        <v>0.64583333333333337</v>
      </c>
      <c r="X2227" s="29">
        <f t="shared" si="1233"/>
        <v>19.099583998738197</v>
      </c>
      <c r="Y2227" s="29">
        <f t="shared" si="1234"/>
        <v>0.57298751996214592</v>
      </c>
      <c r="Z2227" s="30">
        <f>IF(S2227="",0,VLOOKUP(S2227,[1]!Costo_Twist,2,FALSE)*W2227)</f>
        <v>94.564346334683748</v>
      </c>
      <c r="AA2227" s="31" t="s">
        <v>66</v>
      </c>
      <c r="AB2227" s="31"/>
      <c r="AC2227" s="31" t="s">
        <v>2406</v>
      </c>
      <c r="AD2227" s="34">
        <f t="shared" si="1235"/>
        <v>10</v>
      </c>
      <c r="AE2227" s="33">
        <f t="shared" si="1236"/>
        <v>0.20833333333333334</v>
      </c>
      <c r="AF2227" s="33">
        <f t="shared" si="1237"/>
        <v>6.1611561286252252</v>
      </c>
      <c r="AG2227" s="33">
        <f t="shared" si="1238"/>
        <v>0.18483468385875676</v>
      </c>
      <c r="AH2227" s="34">
        <f>IF(AA2227="",0,VLOOKUP(AA2227,[1]!Costo_Twist,2,FALSE)*AE2227)</f>
        <v>52.223980049482016</v>
      </c>
      <c r="AI2227" s="35" t="s">
        <v>68</v>
      </c>
      <c r="AJ2227" s="35"/>
      <c r="AK2227" s="35" t="s">
        <v>2400</v>
      </c>
      <c r="AL2227" s="35">
        <f t="shared" si="1239"/>
        <v>14</v>
      </c>
      <c r="AM2227" s="29">
        <f t="shared" si="1240"/>
        <v>0.29166666666666669</v>
      </c>
      <c r="AN2227" s="29">
        <f t="shared" si="1241"/>
        <v>8.6256185800753151</v>
      </c>
      <c r="AO2227" s="29">
        <f t="shared" si="1242"/>
        <v>0.25876855740225946</v>
      </c>
      <c r="AP2227" s="30">
        <f>IF(AI2227="",0,VLOOKUP(AI2227,[1]!Costo_Twist,2,FALSE)*AM2227)</f>
        <v>19.790588559994479</v>
      </c>
      <c r="AQ2227" s="42"/>
      <c r="AR2227" s="42"/>
      <c r="AS2227" s="42"/>
      <c r="AT2227" s="42">
        <f t="shared" si="1243"/>
        <v>0</v>
      </c>
      <c r="AU2227" s="43">
        <f t="shared" si="1244"/>
        <v>0</v>
      </c>
      <c r="AV2227" s="43">
        <f t="shared" si="1245"/>
        <v>0</v>
      </c>
      <c r="AW2227" s="43">
        <f t="shared" si="1246"/>
        <v>0</v>
      </c>
      <c r="AX2227" s="44">
        <f>IF(AQ2227="",0,VLOOKUP(AQ2227,[1]!Costo_Twist,2,FALSE)*AU2227)</f>
        <v>0</v>
      </c>
      <c r="AY2227" s="36">
        <f t="shared" si="1247"/>
        <v>166.57891494416026</v>
      </c>
      <c r="AZ2227" s="41">
        <f t="shared" si="1248"/>
        <v>1.1458333333333335</v>
      </c>
      <c r="BA2227" s="37">
        <f t="shared" si="1249"/>
        <v>125.14583333333333</v>
      </c>
      <c r="BB2227" s="37" t="str">
        <f t="shared" si="1250"/>
        <v>ok</v>
      </c>
      <c r="BC2227" s="37" t="str">
        <f t="shared" si="1251"/>
        <v>ok</v>
      </c>
      <c r="BD2227" s="5"/>
      <c r="BE2227" s="11" t="b">
        <f t="shared" si="1252"/>
        <v>0</v>
      </c>
      <c r="BF2227" s="11" t="b">
        <f t="shared" si="1253"/>
        <v>0</v>
      </c>
      <c r="BG2227" s="11" t="b">
        <f t="shared" si="1254"/>
        <v>0</v>
      </c>
      <c r="BH2227" s="11" t="b">
        <f t="shared" si="1255"/>
        <v>0</v>
      </c>
      <c r="BI2227" s="11" t="b">
        <f t="shared" si="1256"/>
        <v>0</v>
      </c>
      <c r="BJ2227" s="11">
        <f t="shared" si="1257"/>
        <v>8.6256185800753151</v>
      </c>
      <c r="BK2227" s="11" t="b">
        <f t="shared" si="1258"/>
        <v>0</v>
      </c>
      <c r="BL2227" s="11" t="b">
        <f t="shared" si="1259"/>
        <v>0</v>
      </c>
      <c r="BM2227" s="11">
        <f t="shared" si="1260"/>
        <v>19.099583998738197</v>
      </c>
      <c r="BN2227" s="11" t="b">
        <f t="shared" si="1261"/>
        <v>0</v>
      </c>
      <c r="BO2227" s="11">
        <f t="shared" si="1262"/>
        <v>6.1611561286252252</v>
      </c>
      <c r="BP2227" s="11" t="b">
        <f t="shared" si="1263"/>
        <v>0</v>
      </c>
      <c r="BQ2227" s="11" t="b">
        <f t="shared" si="1264"/>
        <v>0</v>
      </c>
      <c r="BR2227" s="11" t="b">
        <f t="shared" si="1265"/>
        <v>0</v>
      </c>
    </row>
    <row r="2228" spans="1:70" ht="12.75" customHeight="1" x14ac:dyDescent="0.75">
      <c r="A2228" s="24" t="s">
        <v>2393</v>
      </c>
      <c r="B2228" s="25" t="s">
        <v>2394</v>
      </c>
      <c r="C2228" s="24" t="s">
        <v>85</v>
      </c>
      <c r="D2228" s="26" t="s">
        <v>41</v>
      </c>
      <c r="E2228" s="24" t="s">
        <v>2610</v>
      </c>
      <c r="F2228" s="24" t="s">
        <v>2610</v>
      </c>
      <c r="G2228" s="25" t="s">
        <v>2271</v>
      </c>
      <c r="H2228" s="26"/>
      <c r="I2228" s="26"/>
      <c r="J2228" s="26"/>
      <c r="K2228" s="26"/>
      <c r="L2228" s="26"/>
      <c r="M2228" s="26"/>
      <c r="N2228" s="26"/>
      <c r="O2228" s="40"/>
      <c r="P2228" s="31" t="s">
        <v>80</v>
      </c>
      <c r="Q2228" s="32">
        <v>124</v>
      </c>
      <c r="R2228" s="60">
        <f t="shared" si="1230"/>
        <v>0</v>
      </c>
      <c r="S2228" s="35" t="s">
        <v>65</v>
      </c>
      <c r="T2228" s="35"/>
      <c r="U2228" s="30">
        <v>20.5</v>
      </c>
      <c r="V2228" s="30">
        <f t="shared" si="1231"/>
        <v>20.5</v>
      </c>
      <c r="W2228" s="29">
        <f t="shared" si="1232"/>
        <v>0.42708333333333331</v>
      </c>
      <c r="X2228" s="29">
        <f t="shared" si="1233"/>
        <v>12.63037006368171</v>
      </c>
      <c r="Y2228" s="29">
        <f t="shared" si="1234"/>
        <v>0.3789111019104513</v>
      </c>
      <c r="Z2228" s="30">
        <f>IF(S2228="",0,VLOOKUP(S2228,[1]!Costo_Twist,2,FALSE)*W2228)</f>
        <v>62.534487092290867</v>
      </c>
      <c r="AA2228" s="31" t="s">
        <v>66</v>
      </c>
      <c r="AB2228" s="31"/>
      <c r="AC2228" s="31" t="s">
        <v>2398</v>
      </c>
      <c r="AD2228" s="34">
        <f t="shared" si="1235"/>
        <v>4</v>
      </c>
      <c r="AE2228" s="33">
        <f t="shared" si="1236"/>
        <v>8.3333333333333329E-2</v>
      </c>
      <c r="AF2228" s="33">
        <f t="shared" si="1237"/>
        <v>2.4644624514500899</v>
      </c>
      <c r="AG2228" s="33">
        <f t="shared" si="1238"/>
        <v>7.3933873543502698E-2</v>
      </c>
      <c r="AH2228" s="34">
        <f>IF(AA2228="",0,VLOOKUP(AA2228,[1]!Costo_Twist,2,FALSE)*AE2228)</f>
        <v>20.889592019792804</v>
      </c>
      <c r="AI2228" s="35" t="s">
        <v>68</v>
      </c>
      <c r="AJ2228" s="35"/>
      <c r="AK2228" s="35">
        <v>2.5</v>
      </c>
      <c r="AL2228" s="35">
        <f t="shared" si="1239"/>
        <v>2.5</v>
      </c>
      <c r="AM2228" s="29">
        <f t="shared" si="1240"/>
        <v>5.2083333333333336E-2</v>
      </c>
      <c r="AN2228" s="29">
        <f t="shared" si="1241"/>
        <v>1.5402890321563063</v>
      </c>
      <c r="AO2228" s="29">
        <f t="shared" si="1242"/>
        <v>4.620867096468919E-2</v>
      </c>
      <c r="AP2228" s="30">
        <f>IF(AI2228="",0,VLOOKUP(AI2228,[1]!Costo_Twist,2,FALSE)*AM2228)</f>
        <v>3.5340336714275855</v>
      </c>
      <c r="AQ2228" s="42"/>
      <c r="AR2228" s="42"/>
      <c r="AS2228" s="42"/>
      <c r="AT2228" s="42">
        <f t="shared" si="1243"/>
        <v>0</v>
      </c>
      <c r="AU2228" s="43">
        <f t="shared" si="1244"/>
        <v>0</v>
      </c>
      <c r="AV2228" s="43">
        <f t="shared" si="1245"/>
        <v>0</v>
      </c>
      <c r="AW2228" s="43">
        <f t="shared" si="1246"/>
        <v>0</v>
      </c>
      <c r="AX2228" s="44">
        <f>IF(AQ2228="",0,VLOOKUP(AQ2228,[1]!Costo_Twist,2,FALSE)*AU2228)</f>
        <v>0</v>
      </c>
      <c r="AY2228" s="36">
        <f t="shared" si="1247"/>
        <v>86.958112783511254</v>
      </c>
      <c r="AZ2228" s="41">
        <f t="shared" si="1248"/>
        <v>0.5625</v>
      </c>
      <c r="BA2228" s="37">
        <f t="shared" si="1249"/>
        <v>124.5625</v>
      </c>
      <c r="BB2228" s="37" t="str">
        <f t="shared" si="1250"/>
        <v>ok</v>
      </c>
      <c r="BC2228" s="37" t="str">
        <f t="shared" si="1251"/>
        <v>ok</v>
      </c>
      <c r="BD2228" s="5"/>
      <c r="BE2228" s="11" t="b">
        <f t="shared" si="1252"/>
        <v>0</v>
      </c>
      <c r="BF2228" s="11" t="b">
        <f t="shared" si="1253"/>
        <v>0</v>
      </c>
      <c r="BG2228" s="11" t="b">
        <f t="shared" si="1254"/>
        <v>0</v>
      </c>
      <c r="BH2228" s="11" t="b">
        <f t="shared" si="1255"/>
        <v>0</v>
      </c>
      <c r="BI2228" s="11" t="b">
        <f t="shared" si="1256"/>
        <v>0</v>
      </c>
      <c r="BJ2228" s="11">
        <f t="shared" si="1257"/>
        <v>1.5402890321563063</v>
      </c>
      <c r="BK2228" s="11" t="b">
        <f t="shared" si="1258"/>
        <v>0</v>
      </c>
      <c r="BL2228" s="11" t="b">
        <f t="shared" si="1259"/>
        <v>0</v>
      </c>
      <c r="BM2228" s="11">
        <f t="shared" si="1260"/>
        <v>12.63037006368171</v>
      </c>
      <c r="BN2228" s="11" t="b">
        <f t="shared" si="1261"/>
        <v>0</v>
      </c>
      <c r="BO2228" s="11">
        <f t="shared" si="1262"/>
        <v>2.4644624514500899</v>
      </c>
      <c r="BP2228" s="11" t="b">
        <f t="shared" si="1263"/>
        <v>0</v>
      </c>
      <c r="BQ2228" s="11" t="b">
        <f t="shared" si="1264"/>
        <v>0</v>
      </c>
      <c r="BR2228" s="11" t="b">
        <f t="shared" si="1265"/>
        <v>0</v>
      </c>
    </row>
    <row r="2229" spans="1:70" ht="12.75" customHeight="1" x14ac:dyDescent="0.75">
      <c r="A2229" s="24" t="s">
        <v>2393</v>
      </c>
      <c r="B2229" s="25" t="s">
        <v>2394</v>
      </c>
      <c r="C2229" s="24" t="s">
        <v>85</v>
      </c>
      <c r="D2229" s="26" t="s">
        <v>41</v>
      </c>
      <c r="E2229" s="24" t="s">
        <v>2610</v>
      </c>
      <c r="F2229" s="24" t="s">
        <v>2610</v>
      </c>
      <c r="G2229" s="25" t="s">
        <v>2272</v>
      </c>
      <c r="H2229" s="26"/>
      <c r="I2229" s="26"/>
      <c r="J2229" s="26"/>
      <c r="K2229" s="26"/>
      <c r="L2229" s="26"/>
      <c r="M2229" s="26"/>
      <c r="N2229" s="26"/>
      <c r="O2229" s="40"/>
      <c r="P2229" s="31" t="s">
        <v>79</v>
      </c>
      <c r="Q2229" s="32">
        <v>128</v>
      </c>
      <c r="R2229" s="60">
        <f t="shared" si="1230"/>
        <v>0</v>
      </c>
      <c r="S2229" s="35" t="s">
        <v>65</v>
      </c>
      <c r="T2229" s="35"/>
      <c r="U2229" s="30" t="s">
        <v>2421</v>
      </c>
      <c r="V2229" s="30">
        <f t="shared" si="1231"/>
        <v>18</v>
      </c>
      <c r="W2229" s="29">
        <f t="shared" si="1232"/>
        <v>0.375</v>
      </c>
      <c r="X2229" s="29">
        <f t="shared" si="1233"/>
        <v>11.090081031525404</v>
      </c>
      <c r="Y2229" s="29">
        <f t="shared" si="1234"/>
        <v>0.33270243094576213</v>
      </c>
      <c r="Z2229" s="30">
        <f>IF(S2229="",0,VLOOKUP(S2229,[1]!Costo_Twist,2,FALSE)*W2229)</f>
        <v>54.90833012981637</v>
      </c>
      <c r="AA2229" s="31" t="s">
        <v>66</v>
      </c>
      <c r="AB2229" s="31"/>
      <c r="AC2229" s="31">
        <v>3.5</v>
      </c>
      <c r="AD2229" s="34">
        <f t="shared" si="1235"/>
        <v>3.5</v>
      </c>
      <c r="AE2229" s="33">
        <f t="shared" si="1236"/>
        <v>7.2916666666666671E-2</v>
      </c>
      <c r="AF2229" s="33">
        <f t="shared" si="1237"/>
        <v>2.1564046450188288</v>
      </c>
      <c r="AG2229" s="33">
        <f t="shared" si="1238"/>
        <v>6.4692139350564865E-2</v>
      </c>
      <c r="AH2229" s="34">
        <f>IF(AA2229="",0,VLOOKUP(AA2229,[1]!Costo_Twist,2,FALSE)*AE2229)</f>
        <v>18.278393017318706</v>
      </c>
      <c r="AI2229" s="35" t="s">
        <v>68</v>
      </c>
      <c r="AJ2229" s="35"/>
      <c r="AK2229" s="35" t="s">
        <v>2397</v>
      </c>
      <c r="AL2229" s="35">
        <f t="shared" si="1239"/>
        <v>2</v>
      </c>
      <c r="AM2229" s="29">
        <f t="shared" si="1240"/>
        <v>4.1666666666666664E-2</v>
      </c>
      <c r="AN2229" s="29">
        <f t="shared" si="1241"/>
        <v>1.232231225725045</v>
      </c>
      <c r="AO2229" s="29">
        <f t="shared" si="1242"/>
        <v>3.6966936771751349E-2</v>
      </c>
      <c r="AP2229" s="30">
        <f>IF(AI2229="",0,VLOOKUP(AI2229,[1]!Costo_Twist,2,FALSE)*AM2229)</f>
        <v>2.8272269371420684</v>
      </c>
      <c r="AQ2229" s="42"/>
      <c r="AR2229" s="42"/>
      <c r="AS2229" s="42"/>
      <c r="AT2229" s="42">
        <f t="shared" si="1243"/>
        <v>0</v>
      </c>
      <c r="AU2229" s="43">
        <f t="shared" si="1244"/>
        <v>0</v>
      </c>
      <c r="AV2229" s="43">
        <f t="shared" si="1245"/>
        <v>0</v>
      </c>
      <c r="AW2229" s="43">
        <f t="shared" si="1246"/>
        <v>0</v>
      </c>
      <c r="AX2229" s="44">
        <f>IF(AQ2229="",0,VLOOKUP(AQ2229,[1]!Costo_Twist,2,FALSE)*AU2229)</f>
        <v>0</v>
      </c>
      <c r="AY2229" s="36">
        <f t="shared" si="1247"/>
        <v>76.013950084277141</v>
      </c>
      <c r="AZ2229" s="41">
        <f t="shared" si="1248"/>
        <v>0.48958333333333337</v>
      </c>
      <c r="BA2229" s="37">
        <f t="shared" si="1249"/>
        <v>128.48958333333334</v>
      </c>
      <c r="BB2229" s="37" t="str">
        <f t="shared" si="1250"/>
        <v>ok</v>
      </c>
      <c r="BC2229" s="37" t="str">
        <f t="shared" si="1251"/>
        <v>ok</v>
      </c>
      <c r="BD2229" s="5"/>
      <c r="BE2229" s="11" t="b">
        <f t="shared" si="1252"/>
        <v>0</v>
      </c>
      <c r="BF2229" s="11" t="b">
        <f t="shared" si="1253"/>
        <v>0</v>
      </c>
      <c r="BG2229" s="11" t="b">
        <f t="shared" si="1254"/>
        <v>0</v>
      </c>
      <c r="BH2229" s="11" t="b">
        <f t="shared" si="1255"/>
        <v>0</v>
      </c>
      <c r="BI2229" s="11" t="b">
        <f t="shared" si="1256"/>
        <v>0</v>
      </c>
      <c r="BJ2229" s="11">
        <f t="shared" si="1257"/>
        <v>1.232231225725045</v>
      </c>
      <c r="BK2229" s="11" t="b">
        <f t="shared" si="1258"/>
        <v>0</v>
      </c>
      <c r="BL2229" s="11" t="b">
        <f t="shared" si="1259"/>
        <v>0</v>
      </c>
      <c r="BM2229" s="11">
        <f t="shared" si="1260"/>
        <v>11.090081031525404</v>
      </c>
      <c r="BN2229" s="11" t="b">
        <f t="shared" si="1261"/>
        <v>0</v>
      </c>
      <c r="BO2229" s="11">
        <f t="shared" si="1262"/>
        <v>2.1564046450188288</v>
      </c>
      <c r="BP2229" s="11" t="b">
        <f t="shared" si="1263"/>
        <v>0</v>
      </c>
      <c r="BQ2229" s="11" t="b">
        <f t="shared" si="1264"/>
        <v>0</v>
      </c>
      <c r="BR2229" s="11" t="b">
        <f t="shared" si="1265"/>
        <v>0</v>
      </c>
    </row>
    <row r="2230" spans="1:70" ht="12.75" customHeight="1" x14ac:dyDescent="0.75">
      <c r="A2230" s="24" t="s">
        <v>2393</v>
      </c>
      <c r="B2230" s="25" t="s">
        <v>2394</v>
      </c>
      <c r="C2230" s="24" t="s">
        <v>85</v>
      </c>
      <c r="D2230" s="26" t="s">
        <v>41</v>
      </c>
      <c r="E2230" s="24" t="s">
        <v>2610</v>
      </c>
      <c r="F2230" s="24" t="s">
        <v>2610</v>
      </c>
      <c r="G2230" s="25" t="s">
        <v>2273</v>
      </c>
      <c r="H2230" s="26"/>
      <c r="I2230" s="26"/>
      <c r="J2230" s="26"/>
      <c r="K2230" s="26"/>
      <c r="L2230" s="26"/>
      <c r="M2230" s="26"/>
      <c r="N2230" s="26"/>
      <c r="O2230" s="40"/>
      <c r="P2230" s="31" t="s">
        <v>79</v>
      </c>
      <c r="Q2230" s="32">
        <v>128</v>
      </c>
      <c r="R2230" s="60">
        <f t="shared" si="1230"/>
        <v>0</v>
      </c>
      <c r="S2230" s="35" t="s">
        <v>70</v>
      </c>
      <c r="T2230" s="35"/>
      <c r="U2230" s="35" t="s">
        <v>2412</v>
      </c>
      <c r="V2230" s="30">
        <f t="shared" si="1231"/>
        <v>8</v>
      </c>
      <c r="W2230" s="29">
        <f t="shared" si="1232"/>
        <v>0.16666666666666666</v>
      </c>
      <c r="X2230" s="29">
        <f t="shared" si="1233"/>
        <v>4.9289249029001798</v>
      </c>
      <c r="Y2230" s="29">
        <f t="shared" si="1234"/>
        <v>0.1478677470870054</v>
      </c>
      <c r="Z2230" s="30">
        <f>IF(S2230="",0,VLOOKUP(S2230,[1]!Costo_Twist,2,FALSE)*W2230)</f>
        <v>37.679372307813622</v>
      </c>
      <c r="AA2230" s="31" t="s">
        <v>74</v>
      </c>
      <c r="AB2230" s="31"/>
      <c r="AC2230" s="31">
        <v>0.5</v>
      </c>
      <c r="AD2230" s="34">
        <f t="shared" si="1235"/>
        <v>0.5</v>
      </c>
      <c r="AE2230" s="33">
        <f t="shared" si="1236"/>
        <v>1.0416666666666666E-2</v>
      </c>
      <c r="AF2230" s="33">
        <f t="shared" si="1237"/>
        <v>0.30805780643126124</v>
      </c>
      <c r="AG2230" s="33">
        <f t="shared" si="1238"/>
        <v>9.2417341929378373E-3</v>
      </c>
      <c r="AH2230" s="34">
        <f>IF(AA2230="",0,VLOOKUP(AA2230,[1]!Costo_Twist,2,FALSE)*AE2230)</f>
        <v>1.2449606213837221</v>
      </c>
      <c r="AI2230" s="35" t="s">
        <v>66</v>
      </c>
      <c r="AJ2230" s="35"/>
      <c r="AK2230" s="35" t="s">
        <v>2397</v>
      </c>
      <c r="AL2230" s="35">
        <f t="shared" si="1239"/>
        <v>2</v>
      </c>
      <c r="AM2230" s="29">
        <f t="shared" si="1240"/>
        <v>4.1666666666666664E-2</v>
      </c>
      <c r="AN2230" s="29">
        <f t="shared" si="1241"/>
        <v>1.232231225725045</v>
      </c>
      <c r="AO2230" s="29">
        <f t="shared" si="1242"/>
        <v>3.6966936771751349E-2</v>
      </c>
      <c r="AP2230" s="30">
        <f>IF(AI2230="",0,VLOOKUP(AI2230,[1]!Costo_Twist,2,FALSE)*AM2230)</f>
        <v>10.444796009896402</v>
      </c>
      <c r="AQ2230" s="42"/>
      <c r="AR2230" s="42"/>
      <c r="AS2230" s="42"/>
      <c r="AT2230" s="42">
        <f t="shared" si="1243"/>
        <v>0</v>
      </c>
      <c r="AU2230" s="43">
        <f t="shared" si="1244"/>
        <v>0</v>
      </c>
      <c r="AV2230" s="43">
        <f t="shared" si="1245"/>
        <v>0</v>
      </c>
      <c r="AW2230" s="43">
        <f t="shared" si="1246"/>
        <v>0</v>
      </c>
      <c r="AX2230" s="44">
        <f>IF(AQ2230="",0,VLOOKUP(AQ2230,[1]!Costo_Twist,2,FALSE)*AU2230)</f>
        <v>0</v>
      </c>
      <c r="AY2230" s="36">
        <f t="shared" si="1247"/>
        <v>49.369128939093748</v>
      </c>
      <c r="AZ2230" s="41">
        <f t="shared" si="1248"/>
        <v>0.21874999999999997</v>
      </c>
      <c r="BA2230" s="37">
        <f t="shared" si="1249"/>
        <v>128.21875</v>
      </c>
      <c r="BB2230" s="37" t="str">
        <f t="shared" si="1250"/>
        <v>ok</v>
      </c>
      <c r="BC2230" s="37" t="str">
        <f t="shared" si="1251"/>
        <v>ok</v>
      </c>
      <c r="BD2230" s="5"/>
      <c r="BE2230" s="11">
        <f t="shared" si="1252"/>
        <v>4.9289249029001798</v>
      </c>
      <c r="BF2230" s="11" t="b">
        <f t="shared" si="1253"/>
        <v>0</v>
      </c>
      <c r="BG2230" s="11" t="b">
        <f t="shared" si="1254"/>
        <v>0</v>
      </c>
      <c r="BH2230" s="11" t="b">
        <f t="shared" si="1255"/>
        <v>0</v>
      </c>
      <c r="BI2230" s="11" t="b">
        <f t="shared" si="1256"/>
        <v>0</v>
      </c>
      <c r="BJ2230" s="11" t="b">
        <f t="shared" si="1257"/>
        <v>0</v>
      </c>
      <c r="BK2230" s="11" t="b">
        <f t="shared" si="1258"/>
        <v>0</v>
      </c>
      <c r="BL2230" s="11" t="b">
        <f t="shared" si="1259"/>
        <v>0</v>
      </c>
      <c r="BM2230" s="11" t="b">
        <f t="shared" si="1260"/>
        <v>0</v>
      </c>
      <c r="BN2230" s="11" t="b">
        <f t="shared" si="1261"/>
        <v>0</v>
      </c>
      <c r="BO2230" s="11">
        <f t="shared" si="1262"/>
        <v>1.232231225725045</v>
      </c>
      <c r="BP2230" s="11" t="b">
        <f t="shared" si="1263"/>
        <v>0</v>
      </c>
      <c r="BQ2230" s="11">
        <f t="shared" si="1264"/>
        <v>0.30805780643126124</v>
      </c>
      <c r="BR2230" s="11" t="b">
        <f t="shared" si="1265"/>
        <v>0</v>
      </c>
    </row>
    <row r="2231" spans="1:70" ht="12.75" customHeight="1" x14ac:dyDescent="0.75">
      <c r="A2231" s="24" t="s">
        <v>2393</v>
      </c>
      <c r="B2231" s="25" t="s">
        <v>2394</v>
      </c>
      <c r="C2231" s="24" t="s">
        <v>85</v>
      </c>
      <c r="D2231" s="26" t="s">
        <v>41</v>
      </c>
      <c r="E2231" s="24" t="s">
        <v>2610</v>
      </c>
      <c r="F2231" s="24" t="s">
        <v>2610</v>
      </c>
      <c r="G2231" s="25" t="s">
        <v>2274</v>
      </c>
      <c r="H2231" s="26"/>
      <c r="I2231" s="26"/>
      <c r="J2231" s="26"/>
      <c r="K2231" s="26"/>
      <c r="L2231" s="26"/>
      <c r="M2231" s="26"/>
      <c r="N2231" s="26"/>
      <c r="O2231" s="40"/>
      <c r="P2231" s="31" t="s">
        <v>79</v>
      </c>
      <c r="Q2231" s="32">
        <v>128</v>
      </c>
      <c r="R2231" s="60">
        <f t="shared" si="1230"/>
        <v>0</v>
      </c>
      <c r="S2231" s="35" t="s">
        <v>70</v>
      </c>
      <c r="T2231" s="35"/>
      <c r="U2231" s="35" t="s">
        <v>2397</v>
      </c>
      <c r="V2231" s="30">
        <f t="shared" si="1231"/>
        <v>2</v>
      </c>
      <c r="W2231" s="29">
        <f t="shared" si="1232"/>
        <v>4.1666666666666664E-2</v>
      </c>
      <c r="X2231" s="29">
        <f t="shared" si="1233"/>
        <v>1.232231225725045</v>
      </c>
      <c r="Y2231" s="29">
        <f t="shared" si="1234"/>
        <v>3.6966936771751349E-2</v>
      </c>
      <c r="Z2231" s="30">
        <f>IF(S2231="",0,VLOOKUP(S2231,[1]!Costo_Twist,2,FALSE)*W2231)</f>
        <v>9.4198430769534056</v>
      </c>
      <c r="AA2231" s="31" t="s">
        <v>68</v>
      </c>
      <c r="AB2231" s="31"/>
      <c r="AC2231" s="31" t="s">
        <v>2397</v>
      </c>
      <c r="AD2231" s="34">
        <f t="shared" si="1235"/>
        <v>2</v>
      </c>
      <c r="AE2231" s="33">
        <f t="shared" si="1236"/>
        <v>4.1666666666666664E-2</v>
      </c>
      <c r="AF2231" s="33">
        <f t="shared" si="1237"/>
        <v>1.232231225725045</v>
      </c>
      <c r="AG2231" s="33">
        <f t="shared" si="1238"/>
        <v>3.6966936771751349E-2</v>
      </c>
      <c r="AH2231" s="34">
        <f>IF(AA2231="",0,VLOOKUP(AA2231,[1]!Costo_Twist,2,FALSE)*AE2231)</f>
        <v>2.8272269371420684</v>
      </c>
      <c r="AI2231" s="35" t="s">
        <v>71</v>
      </c>
      <c r="AJ2231" s="35"/>
      <c r="AK2231" s="35" t="s">
        <v>2395</v>
      </c>
      <c r="AL2231" s="35">
        <f t="shared" si="1239"/>
        <v>1</v>
      </c>
      <c r="AM2231" s="29">
        <f t="shared" si="1240"/>
        <v>2.0833333333333332E-2</v>
      </c>
      <c r="AN2231" s="29">
        <f t="shared" si="1241"/>
        <v>0.61611561286252248</v>
      </c>
      <c r="AO2231" s="29">
        <f t="shared" si="1242"/>
        <v>1.8483468385875675E-2</v>
      </c>
      <c r="AP2231" s="30">
        <f>IF(AI2231="",0,VLOOKUP(AI2231,[1]!Costo_Twist,2,FALSE)*AM2231)</f>
        <v>6.052121221082098</v>
      </c>
      <c r="AQ2231" s="42"/>
      <c r="AR2231" s="42"/>
      <c r="AS2231" s="42"/>
      <c r="AT2231" s="42">
        <f t="shared" si="1243"/>
        <v>0</v>
      </c>
      <c r="AU2231" s="43">
        <f t="shared" si="1244"/>
        <v>0</v>
      </c>
      <c r="AV2231" s="43">
        <f t="shared" si="1245"/>
        <v>0</v>
      </c>
      <c r="AW2231" s="43">
        <f t="shared" si="1246"/>
        <v>0</v>
      </c>
      <c r="AX2231" s="44">
        <f>IF(AQ2231="",0,VLOOKUP(AQ2231,[1]!Costo_Twist,2,FALSE)*AU2231)</f>
        <v>0</v>
      </c>
      <c r="AY2231" s="36">
        <f t="shared" si="1247"/>
        <v>18.299191235177574</v>
      </c>
      <c r="AZ2231" s="41">
        <f t="shared" si="1248"/>
        <v>0.10416666666666666</v>
      </c>
      <c r="BA2231" s="37">
        <f t="shared" si="1249"/>
        <v>128.10416666666666</v>
      </c>
      <c r="BB2231" s="37" t="str">
        <f t="shared" si="1250"/>
        <v>ok</v>
      </c>
      <c r="BC2231" s="37" t="str">
        <f t="shared" si="1251"/>
        <v>ok</v>
      </c>
      <c r="BD2231" s="5"/>
      <c r="BE2231" s="11">
        <f t="shared" si="1252"/>
        <v>1.232231225725045</v>
      </c>
      <c r="BF2231" s="11" t="b">
        <f t="shared" si="1253"/>
        <v>0</v>
      </c>
      <c r="BG2231" s="11" t="b">
        <f t="shared" si="1254"/>
        <v>0</v>
      </c>
      <c r="BH2231" s="11" t="b">
        <f t="shared" si="1255"/>
        <v>0</v>
      </c>
      <c r="BI2231" s="11" t="b">
        <f t="shared" si="1256"/>
        <v>0</v>
      </c>
      <c r="BJ2231" s="11">
        <f t="shared" si="1257"/>
        <v>1.232231225725045</v>
      </c>
      <c r="BK2231" s="11">
        <f t="shared" si="1258"/>
        <v>0.61611561286252248</v>
      </c>
      <c r="BL2231" s="11" t="b">
        <f t="shared" si="1259"/>
        <v>0</v>
      </c>
      <c r="BM2231" s="11" t="b">
        <f t="shared" si="1260"/>
        <v>0</v>
      </c>
      <c r="BN2231" s="11" t="b">
        <f t="shared" si="1261"/>
        <v>0</v>
      </c>
      <c r="BO2231" s="11" t="b">
        <f t="shared" si="1262"/>
        <v>0</v>
      </c>
      <c r="BP2231" s="11" t="b">
        <f t="shared" si="1263"/>
        <v>0</v>
      </c>
      <c r="BQ2231" s="11" t="b">
        <f t="shared" si="1264"/>
        <v>0</v>
      </c>
      <c r="BR2231" s="11" t="b">
        <f t="shared" si="1265"/>
        <v>0</v>
      </c>
    </row>
    <row r="2232" spans="1:70" ht="12.75" customHeight="1" x14ac:dyDescent="0.75">
      <c r="A2232" s="24" t="s">
        <v>2393</v>
      </c>
      <c r="B2232" s="25" t="s">
        <v>2394</v>
      </c>
      <c r="C2232" s="24" t="s">
        <v>85</v>
      </c>
      <c r="D2232" s="26" t="s">
        <v>41</v>
      </c>
      <c r="E2232" s="24" t="s">
        <v>2610</v>
      </c>
      <c r="F2232" s="24" t="s">
        <v>2610</v>
      </c>
      <c r="G2232" s="25" t="s">
        <v>2275</v>
      </c>
      <c r="H2232" s="26"/>
      <c r="I2232" s="26"/>
      <c r="J2232" s="26"/>
      <c r="K2232" s="26"/>
      <c r="L2232" s="26"/>
      <c r="M2232" s="26"/>
      <c r="N2232" s="26"/>
      <c r="O2232" s="40"/>
      <c r="P2232" s="31" t="s">
        <v>81</v>
      </c>
      <c r="Q2232" s="32">
        <v>120</v>
      </c>
      <c r="R2232" s="60">
        <f t="shared" si="1230"/>
        <v>0</v>
      </c>
      <c r="S2232" s="35" t="s">
        <v>65</v>
      </c>
      <c r="T2232" s="35"/>
      <c r="U2232" s="35" t="s">
        <v>2512</v>
      </c>
      <c r="V2232" s="30">
        <f t="shared" si="1231"/>
        <v>74</v>
      </c>
      <c r="W2232" s="29">
        <f t="shared" si="1232"/>
        <v>1.5416666666666667</v>
      </c>
      <c r="X2232" s="29">
        <f t="shared" si="1233"/>
        <v>45.592555351826668</v>
      </c>
      <c r="Y2232" s="29">
        <f t="shared" si="1234"/>
        <v>1.3677766605548001</v>
      </c>
      <c r="Z2232" s="30">
        <f>IF(S2232="",0,VLOOKUP(S2232,[1]!Costo_Twist,2,FALSE)*W2232)</f>
        <v>225.73424608924509</v>
      </c>
      <c r="AA2232" s="31" t="s">
        <v>66</v>
      </c>
      <c r="AB2232" s="31"/>
      <c r="AC2232" s="31" t="s">
        <v>2410</v>
      </c>
      <c r="AD2232" s="34">
        <f t="shared" si="1235"/>
        <v>47</v>
      </c>
      <c r="AE2232" s="33">
        <f t="shared" si="1236"/>
        <v>0.97916666666666663</v>
      </c>
      <c r="AF2232" s="33">
        <f t="shared" si="1237"/>
        <v>28.957433804538557</v>
      </c>
      <c r="AG2232" s="33">
        <f t="shared" si="1238"/>
        <v>0.86872301413615671</v>
      </c>
      <c r="AH2232" s="34">
        <f>IF(AA2232="",0,VLOOKUP(AA2232,[1]!Costo_Twist,2,FALSE)*AE2232)</f>
        <v>245.45270623256545</v>
      </c>
      <c r="AI2232" s="35" t="s">
        <v>68</v>
      </c>
      <c r="AJ2232" s="35"/>
      <c r="AK2232" s="35" t="s">
        <v>2579</v>
      </c>
      <c r="AL2232" s="35">
        <f t="shared" si="1239"/>
        <v>179</v>
      </c>
      <c r="AM2232" s="29">
        <f t="shared" si="1240"/>
        <v>3.7291666666666665</v>
      </c>
      <c r="AN2232" s="29">
        <f t="shared" si="1241"/>
        <v>110.28469470239152</v>
      </c>
      <c r="AO2232" s="29">
        <f t="shared" si="1242"/>
        <v>3.3085408410717454</v>
      </c>
      <c r="AP2232" s="30">
        <f>IF(AI2232="",0,VLOOKUP(AI2232,[1]!Costo_Twist,2,FALSE)*AM2232)</f>
        <v>253.03681087421512</v>
      </c>
      <c r="AQ2232" s="42"/>
      <c r="AR2232" s="42"/>
      <c r="AS2232" s="42"/>
      <c r="AT2232" s="42">
        <f t="shared" si="1243"/>
        <v>0</v>
      </c>
      <c r="AU2232" s="43">
        <f t="shared" si="1244"/>
        <v>0</v>
      </c>
      <c r="AV2232" s="43">
        <f t="shared" si="1245"/>
        <v>0</v>
      </c>
      <c r="AW2232" s="43">
        <f t="shared" si="1246"/>
        <v>0</v>
      </c>
      <c r="AX2232" s="44">
        <f>IF(AQ2232="",0,VLOOKUP(AQ2232,[1]!Costo_Twist,2,FALSE)*AU2232)</f>
        <v>0</v>
      </c>
      <c r="AY2232" s="36">
        <f t="shared" si="1247"/>
        <v>724.22376319602563</v>
      </c>
      <c r="AZ2232" s="41">
        <f t="shared" si="1248"/>
        <v>6.25</v>
      </c>
      <c r="BA2232" s="37">
        <f t="shared" si="1249"/>
        <v>126.25</v>
      </c>
      <c r="BB2232" s="37" t="str">
        <f t="shared" si="1250"/>
        <v>ok</v>
      </c>
      <c r="BC2232" s="37" t="str">
        <f t="shared" si="1251"/>
        <v>ok</v>
      </c>
      <c r="BD2232" s="5"/>
      <c r="BE2232" s="11" t="b">
        <f t="shared" si="1252"/>
        <v>0</v>
      </c>
      <c r="BF2232" s="11" t="b">
        <f t="shared" si="1253"/>
        <v>0</v>
      </c>
      <c r="BG2232" s="11" t="b">
        <f t="shared" si="1254"/>
        <v>0</v>
      </c>
      <c r="BH2232" s="11" t="b">
        <f t="shared" si="1255"/>
        <v>0</v>
      </c>
      <c r="BI2232" s="11" t="b">
        <f t="shared" si="1256"/>
        <v>0</v>
      </c>
      <c r="BJ2232" s="11">
        <f t="shared" si="1257"/>
        <v>110.28469470239152</v>
      </c>
      <c r="BK2232" s="11" t="b">
        <f t="shared" si="1258"/>
        <v>0</v>
      </c>
      <c r="BL2232" s="11" t="b">
        <f t="shared" si="1259"/>
        <v>0</v>
      </c>
      <c r="BM2232" s="11">
        <f t="shared" si="1260"/>
        <v>45.592555351826668</v>
      </c>
      <c r="BN2232" s="11" t="b">
        <f t="shared" si="1261"/>
        <v>0</v>
      </c>
      <c r="BO2232" s="11">
        <f t="shared" si="1262"/>
        <v>28.957433804538557</v>
      </c>
      <c r="BP2232" s="11" t="b">
        <f t="shared" si="1263"/>
        <v>0</v>
      </c>
      <c r="BQ2232" s="11" t="b">
        <f t="shared" si="1264"/>
        <v>0</v>
      </c>
      <c r="BR2232" s="11" t="b">
        <f t="shared" si="1265"/>
        <v>0</v>
      </c>
    </row>
    <row r="2233" spans="1:70" ht="12.75" customHeight="1" x14ac:dyDescent="0.75">
      <c r="A2233" s="24" t="s">
        <v>2393</v>
      </c>
      <c r="B2233" s="25" t="s">
        <v>2394</v>
      </c>
      <c r="C2233" s="24" t="s">
        <v>85</v>
      </c>
      <c r="D2233" s="26" t="s">
        <v>41</v>
      </c>
      <c r="E2233" s="24" t="s">
        <v>2610</v>
      </c>
      <c r="F2233" s="24" t="s">
        <v>2610</v>
      </c>
      <c r="G2233" s="25" t="s">
        <v>2276</v>
      </c>
      <c r="H2233" s="26"/>
      <c r="I2233" s="26"/>
      <c r="J2233" s="26"/>
      <c r="K2233" s="26"/>
      <c r="L2233" s="26"/>
      <c r="M2233" s="26"/>
      <c r="N2233" s="26"/>
      <c r="O2233" s="40"/>
      <c r="P2233" s="31" t="s">
        <v>81</v>
      </c>
      <c r="Q2233" s="32">
        <v>120</v>
      </c>
      <c r="R2233" s="60">
        <f t="shared" si="1230"/>
        <v>0</v>
      </c>
      <c r="S2233" s="35" t="s">
        <v>65</v>
      </c>
      <c r="T2233" s="35"/>
      <c r="U2233" s="35">
        <v>33.5</v>
      </c>
      <c r="V2233" s="30">
        <f t="shared" si="1231"/>
        <v>33.5</v>
      </c>
      <c r="W2233" s="29">
        <f t="shared" si="1232"/>
        <v>0.69791666666666663</v>
      </c>
      <c r="X2233" s="29">
        <f t="shared" si="1233"/>
        <v>20.639873030894503</v>
      </c>
      <c r="Y2233" s="29">
        <f t="shared" si="1234"/>
        <v>0.61919619092683509</v>
      </c>
      <c r="Z2233" s="30">
        <f>IF(S2233="",0,VLOOKUP(S2233,[1]!Costo_Twist,2,FALSE)*W2233)</f>
        <v>102.19050329715824</v>
      </c>
      <c r="AA2233" s="31" t="s">
        <v>66</v>
      </c>
      <c r="AB2233" s="31"/>
      <c r="AC2233" s="31">
        <v>23.5</v>
      </c>
      <c r="AD2233" s="34">
        <f t="shared" si="1235"/>
        <v>23.5</v>
      </c>
      <c r="AE2233" s="33">
        <f t="shared" si="1236"/>
        <v>0.48958333333333331</v>
      </c>
      <c r="AF2233" s="33">
        <f t="shared" si="1237"/>
        <v>14.478716902269278</v>
      </c>
      <c r="AG2233" s="33">
        <f t="shared" si="1238"/>
        <v>0.43436150706807836</v>
      </c>
      <c r="AH2233" s="34">
        <f>IF(AA2233="",0,VLOOKUP(AA2233,[1]!Costo_Twist,2,FALSE)*AE2233)</f>
        <v>122.72635311628272</v>
      </c>
      <c r="AI2233" s="35" t="s">
        <v>68</v>
      </c>
      <c r="AJ2233" s="35"/>
      <c r="AK2233" s="35">
        <v>87.5</v>
      </c>
      <c r="AL2233" s="35">
        <f t="shared" si="1239"/>
        <v>87.5</v>
      </c>
      <c r="AM2233" s="29">
        <f t="shared" si="1240"/>
        <v>1.8229166666666667</v>
      </c>
      <c r="AN2233" s="29">
        <f t="shared" si="1241"/>
        <v>53.910116125470722</v>
      </c>
      <c r="AO2233" s="29">
        <f t="shared" si="1242"/>
        <v>1.6173034837641216</v>
      </c>
      <c r="AP2233" s="30">
        <f>IF(AI2233="",0,VLOOKUP(AI2233,[1]!Costo_Twist,2,FALSE)*AM2233)</f>
        <v>123.6911784999655</v>
      </c>
      <c r="AQ2233" s="42"/>
      <c r="AR2233" s="42"/>
      <c r="AS2233" s="42"/>
      <c r="AT2233" s="42">
        <f t="shared" si="1243"/>
        <v>0</v>
      </c>
      <c r="AU2233" s="43">
        <f t="shared" si="1244"/>
        <v>0</v>
      </c>
      <c r="AV2233" s="43">
        <f t="shared" si="1245"/>
        <v>0</v>
      </c>
      <c r="AW2233" s="43">
        <f t="shared" si="1246"/>
        <v>0</v>
      </c>
      <c r="AX2233" s="44">
        <f>IF(AQ2233="",0,VLOOKUP(AQ2233,[1]!Costo_Twist,2,FALSE)*AU2233)</f>
        <v>0</v>
      </c>
      <c r="AY2233" s="36">
        <f t="shared" si="1247"/>
        <v>348.60803491340647</v>
      </c>
      <c r="AZ2233" s="41">
        <f t="shared" si="1248"/>
        <v>3.010416666666667</v>
      </c>
      <c r="BA2233" s="37">
        <f t="shared" si="1249"/>
        <v>123.01041666666667</v>
      </c>
      <c r="BB2233" s="37" t="str">
        <f t="shared" si="1250"/>
        <v>ok</v>
      </c>
      <c r="BC2233" s="37" t="str">
        <f t="shared" si="1251"/>
        <v>ok</v>
      </c>
      <c r="BD2233" s="5"/>
      <c r="BE2233" s="11" t="b">
        <f t="shared" si="1252"/>
        <v>0</v>
      </c>
      <c r="BF2233" s="11" t="b">
        <f t="shared" si="1253"/>
        <v>0</v>
      </c>
      <c r="BG2233" s="11" t="b">
        <f t="shared" si="1254"/>
        <v>0</v>
      </c>
      <c r="BH2233" s="11" t="b">
        <f t="shared" si="1255"/>
        <v>0</v>
      </c>
      <c r="BI2233" s="11" t="b">
        <f t="shared" si="1256"/>
        <v>0</v>
      </c>
      <c r="BJ2233" s="11">
        <f t="shared" si="1257"/>
        <v>53.910116125470722</v>
      </c>
      <c r="BK2233" s="11" t="b">
        <f t="shared" si="1258"/>
        <v>0</v>
      </c>
      <c r="BL2233" s="11" t="b">
        <f t="shared" si="1259"/>
        <v>0</v>
      </c>
      <c r="BM2233" s="11">
        <f t="shared" si="1260"/>
        <v>20.639873030894503</v>
      </c>
      <c r="BN2233" s="11" t="b">
        <f t="shared" si="1261"/>
        <v>0</v>
      </c>
      <c r="BO2233" s="11">
        <f t="shared" si="1262"/>
        <v>14.478716902269278</v>
      </c>
      <c r="BP2233" s="11" t="b">
        <f t="shared" si="1263"/>
        <v>0</v>
      </c>
      <c r="BQ2233" s="11" t="b">
        <f t="shared" si="1264"/>
        <v>0</v>
      </c>
      <c r="BR2233" s="11" t="b">
        <f t="shared" si="1265"/>
        <v>0</v>
      </c>
    </row>
    <row r="2234" spans="1:70" ht="12.75" customHeight="1" x14ac:dyDescent="0.75">
      <c r="A2234" s="24" t="s">
        <v>2393</v>
      </c>
      <c r="B2234" s="25" t="s">
        <v>2394</v>
      </c>
      <c r="C2234" s="24" t="s">
        <v>85</v>
      </c>
      <c r="D2234" s="26" t="s">
        <v>41</v>
      </c>
      <c r="E2234" s="24" t="s">
        <v>2610</v>
      </c>
      <c r="F2234" s="24" t="s">
        <v>2610</v>
      </c>
      <c r="G2234" s="25" t="s">
        <v>2277</v>
      </c>
      <c r="H2234" s="26"/>
      <c r="I2234" s="26"/>
      <c r="J2234" s="26"/>
      <c r="K2234" s="26"/>
      <c r="L2234" s="26"/>
      <c r="M2234" s="26"/>
      <c r="N2234" s="26"/>
      <c r="O2234" s="40"/>
      <c r="P2234" s="31" t="s">
        <v>80</v>
      </c>
      <c r="Q2234" s="32">
        <v>124</v>
      </c>
      <c r="R2234" s="60">
        <f t="shared" si="1230"/>
        <v>0</v>
      </c>
      <c r="S2234" s="35" t="s">
        <v>70</v>
      </c>
      <c r="T2234" s="35"/>
      <c r="U2234" s="35" t="s">
        <v>2433</v>
      </c>
      <c r="V2234" s="30">
        <f t="shared" si="1231"/>
        <v>17</v>
      </c>
      <c r="W2234" s="29">
        <f t="shared" si="1232"/>
        <v>0.35416666666666669</v>
      </c>
      <c r="X2234" s="29">
        <f t="shared" si="1233"/>
        <v>10.473965418662884</v>
      </c>
      <c r="Y2234" s="29">
        <f t="shared" si="1234"/>
        <v>0.31421896255988652</v>
      </c>
      <c r="Z2234" s="30">
        <f>IF(S2234="",0,VLOOKUP(S2234,[1]!Costo_Twist,2,FALSE)*W2234)</f>
        <v>80.068666154103965</v>
      </c>
      <c r="AA2234" s="31" t="s">
        <v>66</v>
      </c>
      <c r="AB2234" s="31"/>
      <c r="AC2234" s="31" t="s">
        <v>2407</v>
      </c>
      <c r="AD2234" s="34">
        <f t="shared" si="1235"/>
        <v>23</v>
      </c>
      <c r="AE2234" s="33">
        <f t="shared" si="1236"/>
        <v>0.47916666666666669</v>
      </c>
      <c r="AF2234" s="33">
        <f t="shared" si="1237"/>
        <v>14.170659095838017</v>
      </c>
      <c r="AG2234" s="33">
        <f t="shared" si="1238"/>
        <v>0.42511977287514052</v>
      </c>
      <c r="AH2234" s="34">
        <f>IF(AA2234="",0,VLOOKUP(AA2234,[1]!Costo_Twist,2,FALSE)*AE2234)</f>
        <v>120.11515411380863</v>
      </c>
      <c r="AI2234" s="35" t="s">
        <v>68</v>
      </c>
      <c r="AJ2234" s="35"/>
      <c r="AK2234" s="35">
        <v>97.5</v>
      </c>
      <c r="AL2234" s="35">
        <f t="shared" si="1239"/>
        <v>97.5</v>
      </c>
      <c r="AM2234" s="29">
        <f t="shared" si="1240"/>
        <v>2.03125</v>
      </c>
      <c r="AN2234" s="29">
        <f t="shared" si="1241"/>
        <v>60.071272254095945</v>
      </c>
      <c r="AO2234" s="29">
        <f t="shared" si="1242"/>
        <v>1.8021381676228783</v>
      </c>
      <c r="AP2234" s="30">
        <f>IF(AI2234="",0,VLOOKUP(AI2234,[1]!Costo_Twist,2,FALSE)*AM2234)</f>
        <v>137.82731318567585</v>
      </c>
      <c r="AQ2234" s="42"/>
      <c r="AR2234" s="42"/>
      <c r="AS2234" s="42"/>
      <c r="AT2234" s="42">
        <f t="shared" si="1243"/>
        <v>0</v>
      </c>
      <c r="AU2234" s="43">
        <f t="shared" si="1244"/>
        <v>0</v>
      </c>
      <c r="AV2234" s="43">
        <f t="shared" si="1245"/>
        <v>0</v>
      </c>
      <c r="AW2234" s="43">
        <f t="shared" si="1246"/>
        <v>0</v>
      </c>
      <c r="AX2234" s="44">
        <f>IF(AQ2234="",0,VLOOKUP(AQ2234,[1]!Costo_Twist,2,FALSE)*AU2234)</f>
        <v>0</v>
      </c>
      <c r="AY2234" s="36">
        <f t="shared" si="1247"/>
        <v>338.01113345358846</v>
      </c>
      <c r="AZ2234" s="41">
        <f t="shared" si="1248"/>
        <v>2.8645833333333335</v>
      </c>
      <c r="BA2234" s="37">
        <f t="shared" si="1249"/>
        <v>126.86458333333333</v>
      </c>
      <c r="BB2234" s="37" t="str">
        <f t="shared" si="1250"/>
        <v>ok</v>
      </c>
      <c r="BC2234" s="37" t="str">
        <f t="shared" si="1251"/>
        <v>ok</v>
      </c>
      <c r="BD2234" s="5"/>
      <c r="BE2234" s="11">
        <f t="shared" si="1252"/>
        <v>10.473965418662884</v>
      </c>
      <c r="BF2234" s="11" t="b">
        <f t="shared" si="1253"/>
        <v>0</v>
      </c>
      <c r="BG2234" s="11" t="b">
        <f t="shared" si="1254"/>
        <v>0</v>
      </c>
      <c r="BH2234" s="11" t="b">
        <f t="shared" si="1255"/>
        <v>0</v>
      </c>
      <c r="BI2234" s="11" t="b">
        <f t="shared" si="1256"/>
        <v>0</v>
      </c>
      <c r="BJ2234" s="11">
        <f t="shared" si="1257"/>
        <v>60.071272254095945</v>
      </c>
      <c r="BK2234" s="11" t="b">
        <f t="shared" si="1258"/>
        <v>0</v>
      </c>
      <c r="BL2234" s="11" t="b">
        <f t="shared" si="1259"/>
        <v>0</v>
      </c>
      <c r="BM2234" s="11" t="b">
        <f t="shared" si="1260"/>
        <v>0</v>
      </c>
      <c r="BN2234" s="11" t="b">
        <f t="shared" si="1261"/>
        <v>0</v>
      </c>
      <c r="BO2234" s="11">
        <f t="shared" si="1262"/>
        <v>14.170659095838017</v>
      </c>
      <c r="BP2234" s="11" t="b">
        <f t="shared" si="1263"/>
        <v>0</v>
      </c>
      <c r="BQ2234" s="11" t="b">
        <f t="shared" si="1264"/>
        <v>0</v>
      </c>
      <c r="BR2234" s="11" t="b">
        <f t="shared" si="1265"/>
        <v>0</v>
      </c>
    </row>
    <row r="2235" spans="1:70" ht="12.75" customHeight="1" x14ac:dyDescent="0.75">
      <c r="A2235" s="24" t="s">
        <v>2393</v>
      </c>
      <c r="B2235" s="25" t="s">
        <v>2394</v>
      </c>
      <c r="C2235" s="24" t="s">
        <v>85</v>
      </c>
      <c r="D2235" s="26" t="s">
        <v>41</v>
      </c>
      <c r="E2235" s="24" t="s">
        <v>2610</v>
      </c>
      <c r="F2235" s="24" t="s">
        <v>2610</v>
      </c>
      <c r="G2235" s="25" t="s">
        <v>2278</v>
      </c>
      <c r="H2235" s="26"/>
      <c r="I2235" s="26"/>
      <c r="J2235" s="26"/>
      <c r="K2235" s="26"/>
      <c r="L2235" s="26"/>
      <c r="M2235" s="26"/>
      <c r="N2235" s="26"/>
      <c r="O2235" s="40"/>
      <c r="P2235" s="31" t="s">
        <v>80</v>
      </c>
      <c r="Q2235" s="32">
        <v>124</v>
      </c>
      <c r="R2235" s="60">
        <f t="shared" si="1230"/>
        <v>0</v>
      </c>
      <c r="S2235" s="35" t="s">
        <v>70</v>
      </c>
      <c r="T2235" s="35"/>
      <c r="U2235" s="30">
        <v>19.5</v>
      </c>
      <c r="V2235" s="30">
        <f t="shared" si="1231"/>
        <v>19.5</v>
      </c>
      <c r="W2235" s="29">
        <f t="shared" si="1232"/>
        <v>0.40625</v>
      </c>
      <c r="X2235" s="29">
        <f t="shared" si="1233"/>
        <v>12.014254450819189</v>
      </c>
      <c r="Y2235" s="29">
        <f t="shared" si="1234"/>
        <v>0.36042763352457569</v>
      </c>
      <c r="Z2235" s="30">
        <f>IF(S2235="",0,VLOOKUP(S2235,[1]!Costo_Twist,2,FALSE)*W2235)</f>
        <v>91.84347000029571</v>
      </c>
      <c r="AA2235" s="31" t="s">
        <v>64</v>
      </c>
      <c r="AB2235" s="31"/>
      <c r="AC2235" s="31">
        <v>12.5</v>
      </c>
      <c r="AD2235" s="34">
        <f t="shared" si="1235"/>
        <v>12.5</v>
      </c>
      <c r="AE2235" s="33">
        <f t="shared" si="1236"/>
        <v>0.26041666666666669</v>
      </c>
      <c r="AF2235" s="33">
        <f t="shared" si="1237"/>
        <v>7.7014451607815317</v>
      </c>
      <c r="AG2235" s="33">
        <f t="shared" si="1238"/>
        <v>0.23104335482344596</v>
      </c>
      <c r="AH2235" s="34">
        <f>IF(AA2235="",0,VLOOKUP(AA2235,[1]!Costo_Twist,2,FALSE)*AE2235)</f>
        <v>32.334883342697459</v>
      </c>
      <c r="AI2235" s="35" t="s">
        <v>66</v>
      </c>
      <c r="AJ2235" s="35"/>
      <c r="AK2235" s="35" t="s">
        <v>2400</v>
      </c>
      <c r="AL2235" s="35">
        <f t="shared" si="1239"/>
        <v>14</v>
      </c>
      <c r="AM2235" s="29">
        <f t="shared" si="1240"/>
        <v>0.29166666666666669</v>
      </c>
      <c r="AN2235" s="29">
        <f t="shared" si="1241"/>
        <v>8.6256185800753151</v>
      </c>
      <c r="AO2235" s="29">
        <f t="shared" si="1242"/>
        <v>0.25876855740225946</v>
      </c>
      <c r="AP2235" s="30">
        <f>IF(AI2235="",0,VLOOKUP(AI2235,[1]!Costo_Twist,2,FALSE)*AM2235)</f>
        <v>73.113572069274824</v>
      </c>
      <c r="AQ2235" s="42"/>
      <c r="AR2235" s="42"/>
      <c r="AS2235" s="42"/>
      <c r="AT2235" s="42">
        <f t="shared" si="1243"/>
        <v>0</v>
      </c>
      <c r="AU2235" s="43">
        <f t="shared" si="1244"/>
        <v>0</v>
      </c>
      <c r="AV2235" s="43">
        <f t="shared" si="1245"/>
        <v>0</v>
      </c>
      <c r="AW2235" s="43">
        <f t="shared" si="1246"/>
        <v>0</v>
      </c>
      <c r="AX2235" s="44">
        <f>IF(AQ2235="",0,VLOOKUP(AQ2235,[1]!Costo_Twist,2,FALSE)*AU2235)</f>
        <v>0</v>
      </c>
      <c r="AY2235" s="36">
        <f t="shared" si="1247"/>
        <v>197.291925412268</v>
      </c>
      <c r="AZ2235" s="41">
        <f t="shared" si="1248"/>
        <v>0.95833333333333348</v>
      </c>
      <c r="BA2235" s="37">
        <f t="shared" si="1249"/>
        <v>124.95833333333333</v>
      </c>
      <c r="BB2235" s="37" t="str">
        <f t="shared" si="1250"/>
        <v>ok</v>
      </c>
      <c r="BC2235" s="37" t="str">
        <f t="shared" si="1251"/>
        <v>ok</v>
      </c>
      <c r="BD2235" s="5"/>
      <c r="BE2235" s="11">
        <f t="shared" si="1252"/>
        <v>12.014254450819189</v>
      </c>
      <c r="BF2235" s="11" t="b">
        <f t="shared" si="1253"/>
        <v>0</v>
      </c>
      <c r="BG2235" s="11" t="b">
        <f t="shared" si="1254"/>
        <v>0</v>
      </c>
      <c r="BH2235" s="11" t="b">
        <f t="shared" si="1255"/>
        <v>0</v>
      </c>
      <c r="BI2235" s="11" t="b">
        <f t="shared" si="1256"/>
        <v>0</v>
      </c>
      <c r="BJ2235" s="11" t="b">
        <f t="shared" si="1257"/>
        <v>0</v>
      </c>
      <c r="BK2235" s="11" t="b">
        <f t="shared" si="1258"/>
        <v>0</v>
      </c>
      <c r="BL2235" s="11">
        <f t="shared" si="1259"/>
        <v>7.7014451607815317</v>
      </c>
      <c r="BM2235" s="11" t="b">
        <f t="shared" si="1260"/>
        <v>0</v>
      </c>
      <c r="BN2235" s="11" t="b">
        <f t="shared" si="1261"/>
        <v>0</v>
      </c>
      <c r="BO2235" s="11">
        <f t="shared" si="1262"/>
        <v>8.6256185800753151</v>
      </c>
      <c r="BP2235" s="11" t="b">
        <f t="shared" si="1263"/>
        <v>0</v>
      </c>
      <c r="BQ2235" s="11" t="b">
        <f t="shared" si="1264"/>
        <v>0</v>
      </c>
      <c r="BR2235" s="11" t="b">
        <f t="shared" si="1265"/>
        <v>0</v>
      </c>
    </row>
    <row r="2236" spans="1:70" ht="12.75" customHeight="1" x14ac:dyDescent="0.75">
      <c r="A2236" s="24" t="s">
        <v>2393</v>
      </c>
      <c r="B2236" s="25" t="s">
        <v>2394</v>
      </c>
      <c r="C2236" s="24" t="s">
        <v>85</v>
      </c>
      <c r="D2236" s="26" t="s">
        <v>41</v>
      </c>
      <c r="E2236" s="24" t="s">
        <v>2610</v>
      </c>
      <c r="F2236" s="24" t="s">
        <v>2610</v>
      </c>
      <c r="G2236" s="25" t="s">
        <v>2279</v>
      </c>
      <c r="H2236" s="26"/>
      <c r="I2236" s="26"/>
      <c r="J2236" s="26"/>
      <c r="K2236" s="26"/>
      <c r="L2236" s="26"/>
      <c r="M2236" s="26"/>
      <c r="N2236" s="26"/>
      <c r="O2236" s="40"/>
      <c r="P2236" s="31" t="s">
        <v>79</v>
      </c>
      <c r="Q2236" s="32">
        <v>128</v>
      </c>
      <c r="R2236" s="60">
        <f t="shared" si="1230"/>
        <v>0</v>
      </c>
      <c r="S2236" s="35" t="s">
        <v>66</v>
      </c>
      <c r="T2236" s="35"/>
      <c r="U2236" s="30">
        <v>8.5</v>
      </c>
      <c r="V2236" s="30">
        <f t="shared" si="1231"/>
        <v>8.5</v>
      </c>
      <c r="W2236" s="29">
        <f t="shared" si="1232"/>
        <v>0.17708333333333334</v>
      </c>
      <c r="X2236" s="29">
        <f t="shared" si="1233"/>
        <v>5.2369827093314418</v>
      </c>
      <c r="Y2236" s="29">
        <f t="shared" si="1234"/>
        <v>0.15710948127994326</v>
      </c>
      <c r="Z2236" s="30">
        <f>IF(S2236="",0,VLOOKUP(S2236,[1]!Costo_Twist,2,FALSE)*W2236)</f>
        <v>44.39038304205971</v>
      </c>
      <c r="AA2236" s="31" t="s">
        <v>68</v>
      </c>
      <c r="AB2236" s="31"/>
      <c r="AC2236" s="31">
        <v>23.5</v>
      </c>
      <c r="AD2236" s="34">
        <f t="shared" si="1235"/>
        <v>23.5</v>
      </c>
      <c r="AE2236" s="33">
        <f t="shared" si="1236"/>
        <v>0.48958333333333331</v>
      </c>
      <c r="AF2236" s="33">
        <f t="shared" si="1237"/>
        <v>14.478716902269278</v>
      </c>
      <c r="AG2236" s="33">
        <f t="shared" si="1238"/>
        <v>0.43436150706807836</v>
      </c>
      <c r="AH2236" s="34">
        <f>IF(AA2236="",0,VLOOKUP(AA2236,[1]!Costo_Twist,2,FALSE)*AE2236)</f>
        <v>33.219916511419299</v>
      </c>
      <c r="AI2236" s="35" t="s">
        <v>69</v>
      </c>
      <c r="AJ2236" s="35"/>
      <c r="AK2236" s="35">
        <v>26.5</v>
      </c>
      <c r="AL2236" s="35">
        <f t="shared" si="1239"/>
        <v>26.5</v>
      </c>
      <c r="AM2236" s="29">
        <f t="shared" si="1240"/>
        <v>0.55208333333333337</v>
      </c>
      <c r="AN2236" s="29">
        <f t="shared" si="1241"/>
        <v>16.327063740856847</v>
      </c>
      <c r="AO2236" s="29">
        <f t="shared" si="1242"/>
        <v>0.48981191222570541</v>
      </c>
      <c r="AP2236" s="30">
        <f>IF(AI2236="",0,VLOOKUP(AI2236,[1]!Costo_Twist,2,FALSE)*AM2236)</f>
        <v>101.53161378399425</v>
      </c>
      <c r="AQ2236" s="42"/>
      <c r="AR2236" s="42"/>
      <c r="AS2236" s="42"/>
      <c r="AT2236" s="42">
        <f t="shared" si="1243"/>
        <v>0</v>
      </c>
      <c r="AU2236" s="43">
        <f t="shared" si="1244"/>
        <v>0</v>
      </c>
      <c r="AV2236" s="43">
        <f t="shared" si="1245"/>
        <v>0</v>
      </c>
      <c r="AW2236" s="43">
        <f t="shared" si="1246"/>
        <v>0</v>
      </c>
      <c r="AX2236" s="44">
        <f>IF(AQ2236="",0,VLOOKUP(AQ2236,[1]!Costo_Twist,2,FALSE)*AU2236)</f>
        <v>0</v>
      </c>
      <c r="AY2236" s="36">
        <f t="shared" si="1247"/>
        <v>179.14191333747326</v>
      </c>
      <c r="AZ2236" s="41">
        <f t="shared" si="1248"/>
        <v>1.21875</v>
      </c>
      <c r="BA2236" s="37">
        <f t="shared" si="1249"/>
        <v>129.21875</v>
      </c>
      <c r="BB2236" s="37" t="str">
        <f t="shared" si="1250"/>
        <v>ok</v>
      </c>
      <c r="BC2236" s="37" t="str">
        <f t="shared" si="1251"/>
        <v>ok</v>
      </c>
      <c r="BD2236" s="5"/>
      <c r="BE2236" s="11" t="b">
        <f t="shared" si="1252"/>
        <v>0</v>
      </c>
      <c r="BF2236" s="11" t="b">
        <f t="shared" si="1253"/>
        <v>0</v>
      </c>
      <c r="BG2236" s="11">
        <f t="shared" si="1254"/>
        <v>16.327063740856847</v>
      </c>
      <c r="BH2236" s="11" t="b">
        <f t="shared" si="1255"/>
        <v>0</v>
      </c>
      <c r="BI2236" s="11" t="b">
        <f t="shared" si="1256"/>
        <v>0</v>
      </c>
      <c r="BJ2236" s="11">
        <f t="shared" si="1257"/>
        <v>14.478716902269278</v>
      </c>
      <c r="BK2236" s="11" t="b">
        <f t="shared" si="1258"/>
        <v>0</v>
      </c>
      <c r="BL2236" s="11" t="b">
        <f t="shared" si="1259"/>
        <v>0</v>
      </c>
      <c r="BM2236" s="11" t="b">
        <f t="shared" si="1260"/>
        <v>0</v>
      </c>
      <c r="BN2236" s="11" t="b">
        <f t="shared" si="1261"/>
        <v>0</v>
      </c>
      <c r="BO2236" s="11">
        <f t="shared" si="1262"/>
        <v>5.2369827093314418</v>
      </c>
      <c r="BP2236" s="11" t="b">
        <f t="shared" si="1263"/>
        <v>0</v>
      </c>
      <c r="BQ2236" s="11" t="b">
        <f t="shared" si="1264"/>
        <v>0</v>
      </c>
      <c r="BR2236" s="11" t="b">
        <f t="shared" si="1265"/>
        <v>0</v>
      </c>
    </row>
    <row r="2237" spans="1:70" ht="12.75" customHeight="1" x14ac:dyDescent="0.75">
      <c r="A2237" s="24" t="s">
        <v>2393</v>
      </c>
      <c r="B2237" s="25" t="s">
        <v>2394</v>
      </c>
      <c r="C2237" s="24" t="s">
        <v>85</v>
      </c>
      <c r="D2237" s="26" t="s">
        <v>41</v>
      </c>
      <c r="E2237" s="24" t="s">
        <v>2610</v>
      </c>
      <c r="F2237" s="24" t="s">
        <v>2610</v>
      </c>
      <c r="G2237" s="25" t="s">
        <v>2280</v>
      </c>
      <c r="H2237" s="26"/>
      <c r="I2237" s="26"/>
      <c r="J2237" s="26"/>
      <c r="K2237" s="26"/>
      <c r="L2237" s="26"/>
      <c r="M2237" s="26"/>
      <c r="N2237" s="26"/>
      <c r="O2237" s="40"/>
      <c r="P2237" s="31" t="s">
        <v>79</v>
      </c>
      <c r="Q2237" s="32">
        <v>128</v>
      </c>
      <c r="R2237" s="60">
        <f t="shared" si="1230"/>
        <v>0</v>
      </c>
      <c r="S2237" s="35" t="s">
        <v>65</v>
      </c>
      <c r="T2237" s="35"/>
      <c r="U2237" s="35">
        <v>5.5</v>
      </c>
      <c r="V2237" s="30">
        <f t="shared" si="1231"/>
        <v>5.5</v>
      </c>
      <c r="W2237" s="29">
        <f t="shared" si="1232"/>
        <v>0.11458333333333333</v>
      </c>
      <c r="X2237" s="29">
        <f t="shared" si="1233"/>
        <v>3.3886358707438737</v>
      </c>
      <c r="Y2237" s="29">
        <f t="shared" si="1234"/>
        <v>0.10165907612231621</v>
      </c>
      <c r="Z2237" s="30">
        <f>IF(S2237="",0,VLOOKUP(S2237,[1]!Costo_Twist,2,FALSE)*W2237)</f>
        <v>16.777545317443892</v>
      </c>
      <c r="AA2237" s="31" t="s">
        <v>73</v>
      </c>
      <c r="AB2237" s="31"/>
      <c r="AC2237" s="31">
        <v>0.5</v>
      </c>
      <c r="AD2237" s="34">
        <f t="shared" si="1235"/>
        <v>0.5</v>
      </c>
      <c r="AE2237" s="33">
        <f t="shared" si="1236"/>
        <v>1.0416666666666666E-2</v>
      </c>
      <c r="AF2237" s="33">
        <f t="shared" si="1237"/>
        <v>0.30805780643126124</v>
      </c>
      <c r="AG2237" s="33">
        <f t="shared" si="1238"/>
        <v>9.2417341929378373E-3</v>
      </c>
      <c r="AH2237" s="34">
        <f>IF(AA2237="",0,VLOOKUP(AA2237,[1]!Costo_Twist,2,FALSE)*AE2237)</f>
        <v>1.3637310130013502</v>
      </c>
      <c r="AI2237" s="35" t="s">
        <v>66</v>
      </c>
      <c r="AJ2237" s="35"/>
      <c r="AK2237" s="35" t="s">
        <v>2397</v>
      </c>
      <c r="AL2237" s="35">
        <f t="shared" si="1239"/>
        <v>2</v>
      </c>
      <c r="AM2237" s="29">
        <f t="shared" si="1240"/>
        <v>4.1666666666666664E-2</v>
      </c>
      <c r="AN2237" s="29">
        <f t="shared" si="1241"/>
        <v>1.232231225725045</v>
      </c>
      <c r="AO2237" s="29">
        <f t="shared" si="1242"/>
        <v>3.6966936771751349E-2</v>
      </c>
      <c r="AP2237" s="30">
        <f>IF(AI2237="",0,VLOOKUP(AI2237,[1]!Costo_Twist,2,FALSE)*AM2237)</f>
        <v>10.444796009896402</v>
      </c>
      <c r="AQ2237" s="42"/>
      <c r="AR2237" s="42"/>
      <c r="AS2237" s="42"/>
      <c r="AT2237" s="42">
        <f t="shared" si="1243"/>
        <v>0</v>
      </c>
      <c r="AU2237" s="43">
        <f t="shared" si="1244"/>
        <v>0</v>
      </c>
      <c r="AV2237" s="43">
        <f t="shared" si="1245"/>
        <v>0</v>
      </c>
      <c r="AW2237" s="43">
        <f t="shared" si="1246"/>
        <v>0</v>
      </c>
      <c r="AX2237" s="44">
        <f>IF(AQ2237="",0,VLOOKUP(AQ2237,[1]!Costo_Twist,2,FALSE)*AU2237)</f>
        <v>0</v>
      </c>
      <c r="AY2237" s="36">
        <f t="shared" si="1247"/>
        <v>28.586072340341644</v>
      </c>
      <c r="AZ2237" s="41">
        <f t="shared" si="1248"/>
        <v>0.16666666666666666</v>
      </c>
      <c r="BA2237" s="37">
        <f t="shared" si="1249"/>
        <v>128.16666666666666</v>
      </c>
      <c r="BB2237" s="37" t="str">
        <f t="shared" si="1250"/>
        <v>ok</v>
      </c>
      <c r="BC2237" s="37" t="str">
        <f t="shared" si="1251"/>
        <v>ok</v>
      </c>
      <c r="BD2237" s="5"/>
      <c r="BE2237" s="11" t="b">
        <f t="shared" si="1252"/>
        <v>0</v>
      </c>
      <c r="BF2237" s="11" t="b">
        <f t="shared" si="1253"/>
        <v>0</v>
      </c>
      <c r="BG2237" s="11" t="b">
        <f t="shared" si="1254"/>
        <v>0</v>
      </c>
      <c r="BH2237" s="11">
        <f t="shared" si="1255"/>
        <v>0.30805780643126124</v>
      </c>
      <c r="BI2237" s="11" t="b">
        <f t="shared" si="1256"/>
        <v>0</v>
      </c>
      <c r="BJ2237" s="11" t="b">
        <f t="shared" si="1257"/>
        <v>0</v>
      </c>
      <c r="BK2237" s="11" t="b">
        <f t="shared" si="1258"/>
        <v>0</v>
      </c>
      <c r="BL2237" s="11" t="b">
        <f t="shared" si="1259"/>
        <v>0</v>
      </c>
      <c r="BM2237" s="11">
        <f t="shared" si="1260"/>
        <v>3.3886358707438737</v>
      </c>
      <c r="BN2237" s="11" t="b">
        <f t="shared" si="1261"/>
        <v>0</v>
      </c>
      <c r="BO2237" s="11">
        <f t="shared" si="1262"/>
        <v>1.232231225725045</v>
      </c>
      <c r="BP2237" s="11" t="b">
        <f t="shared" si="1263"/>
        <v>0</v>
      </c>
      <c r="BQ2237" s="11" t="b">
        <f t="shared" si="1264"/>
        <v>0</v>
      </c>
      <c r="BR2237" s="11" t="b">
        <f t="shared" si="1265"/>
        <v>0</v>
      </c>
    </row>
    <row r="2238" spans="1:70" ht="12.75" customHeight="1" x14ac:dyDescent="0.75">
      <c r="A2238" s="24" t="s">
        <v>2393</v>
      </c>
      <c r="B2238" s="25" t="s">
        <v>2394</v>
      </c>
      <c r="C2238" s="24" t="s">
        <v>85</v>
      </c>
      <c r="D2238" s="26" t="s">
        <v>41</v>
      </c>
      <c r="E2238" s="24" t="s">
        <v>2610</v>
      </c>
      <c r="F2238" s="24" t="s">
        <v>2610</v>
      </c>
      <c r="G2238" s="25" t="s">
        <v>2281</v>
      </c>
      <c r="H2238" s="26"/>
      <c r="I2238" s="26"/>
      <c r="J2238" s="26"/>
      <c r="K2238" s="26"/>
      <c r="L2238" s="26"/>
      <c r="M2238" s="26"/>
      <c r="N2238" s="26"/>
      <c r="O2238" s="40"/>
      <c r="P2238" s="31" t="s">
        <v>79</v>
      </c>
      <c r="Q2238" s="32">
        <v>128</v>
      </c>
      <c r="R2238" s="60">
        <f t="shared" si="1230"/>
        <v>0</v>
      </c>
      <c r="S2238" s="35" t="s">
        <v>65</v>
      </c>
      <c r="T2238" s="35"/>
      <c r="U2238" s="35">
        <v>3.5</v>
      </c>
      <c r="V2238" s="30">
        <f t="shared" si="1231"/>
        <v>3.5</v>
      </c>
      <c r="W2238" s="29">
        <f t="shared" si="1232"/>
        <v>7.2916666666666671E-2</v>
      </c>
      <c r="X2238" s="29">
        <f t="shared" si="1233"/>
        <v>2.1564046450188288</v>
      </c>
      <c r="Y2238" s="29">
        <f t="shared" si="1234"/>
        <v>6.4692139350564865E-2</v>
      </c>
      <c r="Z2238" s="30">
        <f>IF(S2238="",0,VLOOKUP(S2238,[1]!Costo_Twist,2,FALSE)*W2238)</f>
        <v>10.676619747464295</v>
      </c>
      <c r="AA2238" s="31" t="s">
        <v>66</v>
      </c>
      <c r="AB2238" s="31"/>
      <c r="AC2238" s="31">
        <v>0.5</v>
      </c>
      <c r="AD2238" s="34">
        <f t="shared" si="1235"/>
        <v>0.5</v>
      </c>
      <c r="AE2238" s="33">
        <f t="shared" si="1236"/>
        <v>1.0416666666666666E-2</v>
      </c>
      <c r="AF2238" s="33">
        <f t="shared" si="1237"/>
        <v>0.30805780643126124</v>
      </c>
      <c r="AG2238" s="33">
        <f t="shared" si="1238"/>
        <v>9.2417341929378373E-3</v>
      </c>
      <c r="AH2238" s="34">
        <f>IF(AA2238="",0,VLOOKUP(AA2238,[1]!Costo_Twist,2,FALSE)*AE2238)</f>
        <v>2.6111990024741005</v>
      </c>
      <c r="AI2238" s="35" t="s">
        <v>67</v>
      </c>
      <c r="AJ2238" s="35"/>
      <c r="AK2238" s="35">
        <v>1.5</v>
      </c>
      <c r="AL2238" s="35">
        <f t="shared" si="1239"/>
        <v>1.5</v>
      </c>
      <c r="AM2238" s="29">
        <f t="shared" si="1240"/>
        <v>3.125E-2</v>
      </c>
      <c r="AN2238" s="29">
        <f t="shared" si="1241"/>
        <v>0.92417341929378372</v>
      </c>
      <c r="AO2238" s="29">
        <f t="shared" si="1242"/>
        <v>2.7725202578813512E-2</v>
      </c>
      <c r="AP2238" s="30">
        <f>IF(AI2238="",0,VLOOKUP(AI2238,[1]!Costo_Twist,2,FALSE)*AM2238)</f>
        <v>6.3327616287665967</v>
      </c>
      <c r="AQ2238" s="42"/>
      <c r="AR2238" s="42"/>
      <c r="AS2238" s="42"/>
      <c r="AT2238" s="42">
        <f t="shared" si="1243"/>
        <v>0</v>
      </c>
      <c r="AU2238" s="43">
        <f t="shared" si="1244"/>
        <v>0</v>
      </c>
      <c r="AV2238" s="43">
        <f t="shared" si="1245"/>
        <v>0</v>
      </c>
      <c r="AW2238" s="43">
        <f t="shared" si="1246"/>
        <v>0</v>
      </c>
      <c r="AX2238" s="44">
        <f>IF(AQ2238="",0,VLOOKUP(AQ2238,[1]!Costo_Twist,2,FALSE)*AU2238)</f>
        <v>0</v>
      </c>
      <c r="AY2238" s="36">
        <f t="shared" si="1247"/>
        <v>19.620580378704993</v>
      </c>
      <c r="AZ2238" s="41">
        <f t="shared" si="1248"/>
        <v>0.11458333333333334</v>
      </c>
      <c r="BA2238" s="37">
        <f t="shared" si="1249"/>
        <v>128.11458333333334</v>
      </c>
      <c r="BB2238" s="37" t="str">
        <f t="shared" si="1250"/>
        <v>ok</v>
      </c>
      <c r="BC2238" s="37" t="str">
        <f t="shared" si="1251"/>
        <v>ok</v>
      </c>
      <c r="BD2238" s="5"/>
      <c r="BE2238" s="11" t="b">
        <f t="shared" si="1252"/>
        <v>0</v>
      </c>
      <c r="BF2238" s="11" t="b">
        <f t="shared" si="1253"/>
        <v>0</v>
      </c>
      <c r="BG2238" s="11" t="b">
        <f t="shared" si="1254"/>
        <v>0</v>
      </c>
      <c r="BH2238" s="11" t="b">
        <f t="shared" si="1255"/>
        <v>0</v>
      </c>
      <c r="BI2238" s="11" t="b">
        <f t="shared" si="1256"/>
        <v>0</v>
      </c>
      <c r="BJ2238" s="11" t="b">
        <f t="shared" si="1257"/>
        <v>0</v>
      </c>
      <c r="BK2238" s="11" t="b">
        <f t="shared" si="1258"/>
        <v>0</v>
      </c>
      <c r="BL2238" s="11" t="b">
        <f t="shared" si="1259"/>
        <v>0</v>
      </c>
      <c r="BM2238" s="11">
        <f t="shared" si="1260"/>
        <v>2.1564046450188288</v>
      </c>
      <c r="BN2238" s="11" t="b">
        <f t="shared" si="1261"/>
        <v>0</v>
      </c>
      <c r="BO2238" s="11">
        <f t="shared" si="1262"/>
        <v>0.30805780643126124</v>
      </c>
      <c r="BP2238" s="11" t="b">
        <f t="shared" si="1263"/>
        <v>0</v>
      </c>
      <c r="BQ2238" s="11" t="b">
        <f t="shared" si="1264"/>
        <v>0</v>
      </c>
      <c r="BR2238" s="11">
        <f t="shared" si="1265"/>
        <v>0.92417341929378372</v>
      </c>
    </row>
    <row r="2239" spans="1:70" ht="12.75" customHeight="1" x14ac:dyDescent="0.75">
      <c r="A2239" s="24" t="s">
        <v>2393</v>
      </c>
      <c r="B2239" s="25" t="s">
        <v>2394</v>
      </c>
      <c r="C2239" s="24" t="s">
        <v>85</v>
      </c>
      <c r="D2239" s="26" t="s">
        <v>41</v>
      </c>
      <c r="E2239" s="24" t="s">
        <v>2610</v>
      </c>
      <c r="F2239" s="24" t="s">
        <v>2610</v>
      </c>
      <c r="G2239" s="25" t="s">
        <v>2282</v>
      </c>
      <c r="H2239" s="26"/>
      <c r="I2239" s="26"/>
      <c r="J2239" s="26"/>
      <c r="K2239" s="26"/>
      <c r="L2239" s="26"/>
      <c r="M2239" s="26"/>
      <c r="N2239" s="26"/>
      <c r="O2239" s="40"/>
      <c r="P2239" s="31" t="s">
        <v>81</v>
      </c>
      <c r="Q2239" s="32">
        <v>120</v>
      </c>
      <c r="R2239" s="60">
        <f t="shared" si="1230"/>
        <v>0</v>
      </c>
      <c r="S2239" s="35" t="s">
        <v>65</v>
      </c>
      <c r="T2239" s="35"/>
      <c r="U2239" s="30">
        <v>117.5</v>
      </c>
      <c r="V2239" s="30">
        <f t="shared" si="1231"/>
        <v>117.5</v>
      </c>
      <c r="W2239" s="29">
        <f t="shared" si="1232"/>
        <v>2.4479166666666665</v>
      </c>
      <c r="X2239" s="29">
        <f t="shared" si="1233"/>
        <v>72.39358451134639</v>
      </c>
      <c r="Y2239" s="29">
        <f t="shared" si="1234"/>
        <v>2.1718075353403914</v>
      </c>
      <c r="Z2239" s="30">
        <f>IF(S2239="",0,VLOOKUP(S2239,[1]!Costo_Twist,2,FALSE)*W2239)</f>
        <v>358.42937723630126</v>
      </c>
      <c r="AA2239" s="31" t="s">
        <v>73</v>
      </c>
      <c r="AB2239" s="31"/>
      <c r="AC2239" s="31" t="s">
        <v>2428</v>
      </c>
      <c r="AD2239" s="34">
        <f t="shared" si="1235"/>
        <v>11</v>
      </c>
      <c r="AE2239" s="33">
        <f t="shared" si="1236"/>
        <v>0.22916666666666666</v>
      </c>
      <c r="AF2239" s="33">
        <f t="shared" si="1237"/>
        <v>6.7772717414877475</v>
      </c>
      <c r="AG2239" s="33">
        <f t="shared" si="1238"/>
        <v>0.20331815224463243</v>
      </c>
      <c r="AH2239" s="34">
        <f>IF(AA2239="",0,VLOOKUP(AA2239,[1]!Costo_Twist,2,FALSE)*AE2239)</f>
        <v>30.002082286029708</v>
      </c>
      <c r="AI2239" s="35" t="s">
        <v>66</v>
      </c>
      <c r="AJ2239" s="35"/>
      <c r="AK2239" s="35" t="s">
        <v>2453</v>
      </c>
      <c r="AL2239" s="35">
        <f t="shared" si="1239"/>
        <v>93</v>
      </c>
      <c r="AM2239" s="29">
        <f t="shared" si="1240"/>
        <v>1.9375</v>
      </c>
      <c r="AN2239" s="29">
        <f t="shared" si="1241"/>
        <v>57.298751996214591</v>
      </c>
      <c r="AO2239" s="29">
        <f t="shared" si="1242"/>
        <v>1.7189625598864378</v>
      </c>
      <c r="AP2239" s="30">
        <f>IF(AI2239="",0,VLOOKUP(AI2239,[1]!Costo_Twist,2,FALSE)*AM2239)</f>
        <v>485.68301446018273</v>
      </c>
      <c r="AQ2239" s="42"/>
      <c r="AR2239" s="42"/>
      <c r="AS2239" s="42"/>
      <c r="AT2239" s="42">
        <f t="shared" si="1243"/>
        <v>0</v>
      </c>
      <c r="AU2239" s="43">
        <f t="shared" si="1244"/>
        <v>0</v>
      </c>
      <c r="AV2239" s="43">
        <f t="shared" si="1245"/>
        <v>0</v>
      </c>
      <c r="AW2239" s="43">
        <f t="shared" si="1246"/>
        <v>0</v>
      </c>
      <c r="AX2239" s="44">
        <f>IF(AQ2239="",0,VLOOKUP(AQ2239,[1]!Costo_Twist,2,FALSE)*AU2239)</f>
        <v>0</v>
      </c>
      <c r="AY2239" s="36">
        <f t="shared" si="1247"/>
        <v>874.11447398251369</v>
      </c>
      <c r="AZ2239" s="41">
        <f t="shared" si="1248"/>
        <v>4.614583333333333</v>
      </c>
      <c r="BA2239" s="37">
        <f t="shared" si="1249"/>
        <v>124.61458333333333</v>
      </c>
      <c r="BB2239" s="37" t="str">
        <f t="shared" si="1250"/>
        <v>ok</v>
      </c>
      <c r="BC2239" s="37" t="str">
        <f t="shared" si="1251"/>
        <v>ok</v>
      </c>
      <c r="BD2239" s="5"/>
      <c r="BE2239" s="11" t="b">
        <f t="shared" si="1252"/>
        <v>0</v>
      </c>
      <c r="BF2239" s="11" t="b">
        <f t="shared" si="1253"/>
        <v>0</v>
      </c>
      <c r="BG2239" s="11" t="b">
        <f t="shared" si="1254"/>
        <v>0</v>
      </c>
      <c r="BH2239" s="11">
        <f t="shared" si="1255"/>
        <v>6.7772717414877475</v>
      </c>
      <c r="BI2239" s="11" t="b">
        <f t="shared" si="1256"/>
        <v>0</v>
      </c>
      <c r="BJ2239" s="11" t="b">
        <f t="shared" si="1257"/>
        <v>0</v>
      </c>
      <c r="BK2239" s="11" t="b">
        <f t="shared" si="1258"/>
        <v>0</v>
      </c>
      <c r="BL2239" s="11" t="b">
        <f t="shared" si="1259"/>
        <v>0</v>
      </c>
      <c r="BM2239" s="11">
        <f t="shared" si="1260"/>
        <v>72.39358451134639</v>
      </c>
      <c r="BN2239" s="11" t="b">
        <f t="shared" si="1261"/>
        <v>0</v>
      </c>
      <c r="BO2239" s="11">
        <f t="shared" si="1262"/>
        <v>57.298751996214591</v>
      </c>
      <c r="BP2239" s="11" t="b">
        <f t="shared" si="1263"/>
        <v>0</v>
      </c>
      <c r="BQ2239" s="11" t="b">
        <f t="shared" si="1264"/>
        <v>0</v>
      </c>
      <c r="BR2239" s="11" t="b">
        <f t="shared" si="1265"/>
        <v>0</v>
      </c>
    </row>
    <row r="2240" spans="1:70" ht="12.75" customHeight="1" x14ac:dyDescent="0.75">
      <c r="A2240" s="24" t="s">
        <v>2393</v>
      </c>
      <c r="B2240" s="25" t="s">
        <v>2394</v>
      </c>
      <c r="C2240" s="24" t="s">
        <v>85</v>
      </c>
      <c r="D2240" s="26" t="s">
        <v>41</v>
      </c>
      <c r="E2240" s="24" t="s">
        <v>2610</v>
      </c>
      <c r="F2240" s="24" t="s">
        <v>2610</v>
      </c>
      <c r="G2240" s="25" t="s">
        <v>2283</v>
      </c>
      <c r="H2240" s="26"/>
      <c r="I2240" s="26"/>
      <c r="J2240" s="26"/>
      <c r="K2240" s="26"/>
      <c r="L2240" s="26"/>
      <c r="M2240" s="26"/>
      <c r="N2240" s="26"/>
      <c r="O2240" s="40"/>
      <c r="P2240" s="31" t="s">
        <v>81</v>
      </c>
      <c r="Q2240" s="32">
        <v>120</v>
      </c>
      <c r="R2240" s="60">
        <f t="shared" si="1230"/>
        <v>0</v>
      </c>
      <c r="S2240" s="35" t="s">
        <v>65</v>
      </c>
      <c r="T2240" s="35"/>
      <c r="U2240" s="35" t="s">
        <v>2407</v>
      </c>
      <c r="V2240" s="30">
        <f t="shared" si="1231"/>
        <v>23</v>
      </c>
      <c r="W2240" s="29">
        <f t="shared" si="1232"/>
        <v>0.47916666666666669</v>
      </c>
      <c r="X2240" s="29">
        <f t="shared" si="1233"/>
        <v>14.170659095838017</v>
      </c>
      <c r="Y2240" s="29">
        <f t="shared" si="1234"/>
        <v>0.42511977287514052</v>
      </c>
      <c r="Z2240" s="30">
        <f>IF(S2240="",0,VLOOKUP(S2240,[1]!Costo_Twist,2,FALSE)*W2240)</f>
        <v>70.16064405476537</v>
      </c>
      <c r="AA2240" s="31" t="s">
        <v>73</v>
      </c>
      <c r="AB2240" s="31"/>
      <c r="AC2240" s="31" t="s">
        <v>2398</v>
      </c>
      <c r="AD2240" s="34">
        <f t="shared" si="1235"/>
        <v>4</v>
      </c>
      <c r="AE2240" s="33">
        <f t="shared" si="1236"/>
        <v>8.3333333333333329E-2</v>
      </c>
      <c r="AF2240" s="33">
        <f t="shared" si="1237"/>
        <v>2.4644624514500899</v>
      </c>
      <c r="AG2240" s="33">
        <f t="shared" si="1238"/>
        <v>7.3933873543502698E-2</v>
      </c>
      <c r="AH2240" s="34">
        <f>IF(AA2240="",0,VLOOKUP(AA2240,[1]!Costo_Twist,2,FALSE)*AE2240)</f>
        <v>10.909848104010802</v>
      </c>
      <c r="AI2240" s="35" t="s">
        <v>66</v>
      </c>
      <c r="AJ2240" s="35"/>
      <c r="AK2240" s="35" t="s">
        <v>2436</v>
      </c>
      <c r="AL2240" s="35">
        <f t="shared" si="1239"/>
        <v>33</v>
      </c>
      <c r="AM2240" s="29">
        <f t="shared" si="1240"/>
        <v>0.6875</v>
      </c>
      <c r="AN2240" s="29">
        <f t="shared" si="1241"/>
        <v>20.331815224463242</v>
      </c>
      <c r="AO2240" s="29">
        <f t="shared" si="1242"/>
        <v>0.60995445673389725</v>
      </c>
      <c r="AP2240" s="30">
        <f>IF(AI2240="",0,VLOOKUP(AI2240,[1]!Costo_Twist,2,FALSE)*AM2240)</f>
        <v>172.33913416329065</v>
      </c>
      <c r="AQ2240" s="42"/>
      <c r="AR2240" s="42"/>
      <c r="AS2240" s="42"/>
      <c r="AT2240" s="42">
        <f t="shared" si="1243"/>
        <v>0</v>
      </c>
      <c r="AU2240" s="43">
        <f t="shared" si="1244"/>
        <v>0</v>
      </c>
      <c r="AV2240" s="43">
        <f t="shared" si="1245"/>
        <v>0</v>
      </c>
      <c r="AW2240" s="43">
        <f t="shared" si="1246"/>
        <v>0</v>
      </c>
      <c r="AX2240" s="44">
        <f>IF(AQ2240="",0,VLOOKUP(AQ2240,[1]!Costo_Twist,2,FALSE)*AU2240)</f>
        <v>0</v>
      </c>
      <c r="AY2240" s="36">
        <f t="shared" si="1247"/>
        <v>253.40962632206683</v>
      </c>
      <c r="AZ2240" s="41">
        <f t="shared" si="1248"/>
        <v>1.25</v>
      </c>
      <c r="BA2240" s="37">
        <f t="shared" si="1249"/>
        <v>121.25</v>
      </c>
      <c r="BB2240" s="37" t="str">
        <f t="shared" si="1250"/>
        <v>ok</v>
      </c>
      <c r="BC2240" s="37" t="str">
        <f t="shared" si="1251"/>
        <v>ok</v>
      </c>
      <c r="BD2240" s="5"/>
      <c r="BE2240" s="11" t="b">
        <f t="shared" si="1252"/>
        <v>0</v>
      </c>
      <c r="BF2240" s="11" t="b">
        <f t="shared" si="1253"/>
        <v>0</v>
      </c>
      <c r="BG2240" s="11" t="b">
        <f t="shared" si="1254"/>
        <v>0</v>
      </c>
      <c r="BH2240" s="11">
        <f t="shared" si="1255"/>
        <v>2.4644624514500899</v>
      </c>
      <c r="BI2240" s="11" t="b">
        <f t="shared" si="1256"/>
        <v>0</v>
      </c>
      <c r="BJ2240" s="11" t="b">
        <f t="shared" si="1257"/>
        <v>0</v>
      </c>
      <c r="BK2240" s="11" t="b">
        <f t="shared" si="1258"/>
        <v>0</v>
      </c>
      <c r="BL2240" s="11" t="b">
        <f t="shared" si="1259"/>
        <v>0</v>
      </c>
      <c r="BM2240" s="11">
        <f t="shared" si="1260"/>
        <v>14.170659095838017</v>
      </c>
      <c r="BN2240" s="11" t="b">
        <f t="shared" si="1261"/>
        <v>0</v>
      </c>
      <c r="BO2240" s="11">
        <f t="shared" si="1262"/>
        <v>20.331815224463242</v>
      </c>
      <c r="BP2240" s="11" t="b">
        <f t="shared" si="1263"/>
        <v>0</v>
      </c>
      <c r="BQ2240" s="11" t="b">
        <f t="shared" si="1264"/>
        <v>0</v>
      </c>
      <c r="BR2240" s="11" t="b">
        <f t="shared" si="1265"/>
        <v>0</v>
      </c>
    </row>
    <row r="2241" spans="1:70" ht="12.75" customHeight="1" x14ac:dyDescent="0.75">
      <c r="A2241" s="24" t="s">
        <v>2393</v>
      </c>
      <c r="B2241" s="25" t="s">
        <v>2394</v>
      </c>
      <c r="C2241" s="24" t="s">
        <v>85</v>
      </c>
      <c r="D2241" s="26" t="s">
        <v>41</v>
      </c>
      <c r="E2241" s="24" t="s">
        <v>2610</v>
      </c>
      <c r="F2241" s="24" t="s">
        <v>2610</v>
      </c>
      <c r="G2241" s="25" t="s">
        <v>2284</v>
      </c>
      <c r="H2241" s="26"/>
      <c r="I2241" s="26"/>
      <c r="J2241" s="26"/>
      <c r="K2241" s="26"/>
      <c r="L2241" s="26"/>
      <c r="M2241" s="26"/>
      <c r="N2241" s="26"/>
      <c r="O2241" s="40"/>
      <c r="P2241" s="31" t="s">
        <v>80</v>
      </c>
      <c r="Q2241" s="32">
        <v>124</v>
      </c>
      <c r="R2241" s="60">
        <f t="shared" si="1230"/>
        <v>0</v>
      </c>
      <c r="S2241" s="35" t="s">
        <v>65</v>
      </c>
      <c r="T2241" s="35"/>
      <c r="U2241" s="35" t="s">
        <v>2406</v>
      </c>
      <c r="V2241" s="30">
        <f t="shared" si="1231"/>
        <v>10</v>
      </c>
      <c r="W2241" s="29">
        <f t="shared" si="1232"/>
        <v>0.20833333333333334</v>
      </c>
      <c r="X2241" s="29">
        <f t="shared" si="1233"/>
        <v>6.1611561286252252</v>
      </c>
      <c r="Y2241" s="29">
        <f t="shared" si="1234"/>
        <v>0.18483468385875676</v>
      </c>
      <c r="Z2241" s="30">
        <f>IF(S2241="",0,VLOOKUP(S2241,[1]!Costo_Twist,2,FALSE)*W2241)</f>
        <v>30.504627849897986</v>
      </c>
      <c r="AA2241" s="31" t="s">
        <v>66</v>
      </c>
      <c r="AB2241" s="31"/>
      <c r="AC2241" s="31">
        <v>21.5</v>
      </c>
      <c r="AD2241" s="34">
        <f t="shared" si="1235"/>
        <v>21.5</v>
      </c>
      <c r="AE2241" s="33">
        <f t="shared" si="1236"/>
        <v>0.44791666666666669</v>
      </c>
      <c r="AF2241" s="33">
        <f t="shared" si="1237"/>
        <v>13.246485676544234</v>
      </c>
      <c r="AG2241" s="33">
        <f t="shared" si="1238"/>
        <v>0.39739457029632702</v>
      </c>
      <c r="AH2241" s="34">
        <f>IF(AA2241="",0,VLOOKUP(AA2241,[1]!Costo_Twist,2,FALSE)*AE2241)</f>
        <v>112.28155710638633</v>
      </c>
      <c r="AI2241" s="35" t="s">
        <v>68</v>
      </c>
      <c r="AJ2241" s="35"/>
      <c r="AK2241" s="35">
        <v>22.5</v>
      </c>
      <c r="AL2241" s="35">
        <f t="shared" si="1239"/>
        <v>22.5</v>
      </c>
      <c r="AM2241" s="29">
        <f t="shared" si="1240"/>
        <v>0.46875</v>
      </c>
      <c r="AN2241" s="29">
        <f t="shared" si="1241"/>
        <v>13.862601289406756</v>
      </c>
      <c r="AO2241" s="29">
        <f t="shared" si="1242"/>
        <v>0.41587803868220269</v>
      </c>
      <c r="AP2241" s="30">
        <f>IF(AI2241="",0,VLOOKUP(AI2241,[1]!Costo_Twist,2,FALSE)*AM2241)</f>
        <v>31.80630304284827</v>
      </c>
      <c r="AQ2241" s="42"/>
      <c r="AR2241" s="42"/>
      <c r="AS2241" s="42"/>
      <c r="AT2241" s="42">
        <f t="shared" si="1243"/>
        <v>0</v>
      </c>
      <c r="AU2241" s="43">
        <f t="shared" si="1244"/>
        <v>0</v>
      </c>
      <c r="AV2241" s="43">
        <f t="shared" si="1245"/>
        <v>0</v>
      </c>
      <c r="AW2241" s="43">
        <f t="shared" si="1246"/>
        <v>0</v>
      </c>
      <c r="AX2241" s="44">
        <f>IF(AQ2241="",0,VLOOKUP(AQ2241,[1]!Costo_Twist,2,FALSE)*AU2241)</f>
        <v>0</v>
      </c>
      <c r="AY2241" s="36">
        <f t="shared" si="1247"/>
        <v>174.5924879991326</v>
      </c>
      <c r="AZ2241" s="41">
        <f t="shared" si="1248"/>
        <v>1.125</v>
      </c>
      <c r="BA2241" s="37">
        <f t="shared" si="1249"/>
        <v>125.125</v>
      </c>
      <c r="BB2241" s="37" t="str">
        <f t="shared" si="1250"/>
        <v>ok</v>
      </c>
      <c r="BC2241" s="37" t="str">
        <f t="shared" si="1251"/>
        <v>ok</v>
      </c>
      <c r="BD2241" s="5"/>
      <c r="BE2241" s="11" t="b">
        <f t="shared" si="1252"/>
        <v>0</v>
      </c>
      <c r="BF2241" s="11" t="b">
        <f t="shared" si="1253"/>
        <v>0</v>
      </c>
      <c r="BG2241" s="11" t="b">
        <f t="shared" si="1254"/>
        <v>0</v>
      </c>
      <c r="BH2241" s="11" t="b">
        <f t="shared" si="1255"/>
        <v>0</v>
      </c>
      <c r="BI2241" s="11" t="b">
        <f t="shared" si="1256"/>
        <v>0</v>
      </c>
      <c r="BJ2241" s="11">
        <f t="shared" si="1257"/>
        <v>13.862601289406756</v>
      </c>
      <c r="BK2241" s="11" t="b">
        <f t="shared" si="1258"/>
        <v>0</v>
      </c>
      <c r="BL2241" s="11" t="b">
        <f t="shared" si="1259"/>
        <v>0</v>
      </c>
      <c r="BM2241" s="11">
        <f t="shared" si="1260"/>
        <v>6.1611561286252252</v>
      </c>
      <c r="BN2241" s="11" t="b">
        <f t="shared" si="1261"/>
        <v>0</v>
      </c>
      <c r="BO2241" s="11">
        <f t="shared" si="1262"/>
        <v>13.246485676544234</v>
      </c>
      <c r="BP2241" s="11" t="b">
        <f t="shared" si="1263"/>
        <v>0</v>
      </c>
      <c r="BQ2241" s="11" t="b">
        <f t="shared" si="1264"/>
        <v>0</v>
      </c>
      <c r="BR2241" s="11" t="b">
        <f t="shared" si="1265"/>
        <v>0</v>
      </c>
    </row>
    <row r="2242" spans="1:70" ht="12.75" customHeight="1" x14ac:dyDescent="0.75">
      <c r="A2242" s="24" t="s">
        <v>2393</v>
      </c>
      <c r="B2242" s="25" t="s">
        <v>2394</v>
      </c>
      <c r="C2242" s="24" t="s">
        <v>85</v>
      </c>
      <c r="D2242" s="26" t="s">
        <v>41</v>
      </c>
      <c r="E2242" s="24" t="s">
        <v>2610</v>
      </c>
      <c r="F2242" s="24" t="s">
        <v>2610</v>
      </c>
      <c r="G2242" s="25" t="s">
        <v>2285</v>
      </c>
      <c r="H2242" s="26"/>
      <c r="I2242" s="26"/>
      <c r="J2242" s="26"/>
      <c r="K2242" s="26"/>
      <c r="L2242" s="26"/>
      <c r="M2242" s="26"/>
      <c r="N2242" s="26"/>
      <c r="O2242" s="40"/>
      <c r="P2242" s="31" t="s">
        <v>80</v>
      </c>
      <c r="Q2242" s="32">
        <v>124</v>
      </c>
      <c r="R2242" s="60">
        <f t="shared" si="1230"/>
        <v>0</v>
      </c>
      <c r="S2242" s="35" t="s">
        <v>64</v>
      </c>
      <c r="T2242" s="35"/>
      <c r="U2242" s="30" t="s">
        <v>2395</v>
      </c>
      <c r="V2242" s="30">
        <f t="shared" si="1231"/>
        <v>1</v>
      </c>
      <c r="W2242" s="29">
        <f t="shared" si="1232"/>
        <v>2.0833333333333332E-2</v>
      </c>
      <c r="X2242" s="29">
        <f t="shared" si="1233"/>
        <v>0.61611561286252248</v>
      </c>
      <c r="Y2242" s="29">
        <f t="shared" si="1234"/>
        <v>1.8483468385875675E-2</v>
      </c>
      <c r="Z2242" s="30">
        <f>IF(S2242="",0,VLOOKUP(S2242,[1]!Costo_Twist,2,FALSE)*W2242)</f>
        <v>2.5867906674157966</v>
      </c>
      <c r="AA2242" s="31" t="s">
        <v>65</v>
      </c>
      <c r="AB2242" s="31"/>
      <c r="AC2242" s="31" t="s">
        <v>2400</v>
      </c>
      <c r="AD2242" s="34">
        <f t="shared" si="1235"/>
        <v>14</v>
      </c>
      <c r="AE2242" s="33">
        <f t="shared" si="1236"/>
        <v>0.29166666666666669</v>
      </c>
      <c r="AF2242" s="33">
        <f t="shared" si="1237"/>
        <v>8.6256185800753151</v>
      </c>
      <c r="AG2242" s="33">
        <f t="shared" si="1238"/>
        <v>0.25876855740225946</v>
      </c>
      <c r="AH2242" s="34">
        <f>IF(AA2242="",0,VLOOKUP(AA2242,[1]!Costo_Twist,2,FALSE)*AE2242)</f>
        <v>42.706478989857182</v>
      </c>
      <c r="AI2242" s="35" t="s">
        <v>66</v>
      </c>
      <c r="AJ2242" s="35"/>
      <c r="AK2242" s="35">
        <v>10.5</v>
      </c>
      <c r="AL2242" s="35">
        <f t="shared" si="1239"/>
        <v>10.5</v>
      </c>
      <c r="AM2242" s="29">
        <f t="shared" si="1240"/>
        <v>0.21875</v>
      </c>
      <c r="AN2242" s="29">
        <f t="shared" si="1241"/>
        <v>6.4692139350564863</v>
      </c>
      <c r="AO2242" s="29">
        <f t="shared" si="1242"/>
        <v>0.19407641805169459</v>
      </c>
      <c r="AP2242" s="30">
        <f>IF(AI2242="",0,VLOOKUP(AI2242,[1]!Costo_Twist,2,FALSE)*AM2242)</f>
        <v>54.835179051956118</v>
      </c>
      <c r="AQ2242" s="42"/>
      <c r="AR2242" s="42"/>
      <c r="AS2242" s="42"/>
      <c r="AT2242" s="42">
        <f t="shared" si="1243"/>
        <v>0</v>
      </c>
      <c r="AU2242" s="43">
        <f t="shared" si="1244"/>
        <v>0</v>
      </c>
      <c r="AV2242" s="43">
        <f t="shared" si="1245"/>
        <v>0</v>
      </c>
      <c r="AW2242" s="43">
        <f t="shared" si="1246"/>
        <v>0</v>
      </c>
      <c r="AX2242" s="44">
        <f>IF(AQ2242="",0,VLOOKUP(AQ2242,[1]!Costo_Twist,2,FALSE)*AU2242)</f>
        <v>0</v>
      </c>
      <c r="AY2242" s="36">
        <f t="shared" si="1247"/>
        <v>100.1284487092291</v>
      </c>
      <c r="AZ2242" s="41">
        <f t="shared" si="1248"/>
        <v>0.53125</v>
      </c>
      <c r="BA2242" s="37">
        <f t="shared" si="1249"/>
        <v>124.53125</v>
      </c>
      <c r="BB2242" s="37" t="str">
        <f t="shared" si="1250"/>
        <v>ok</v>
      </c>
      <c r="BC2242" s="37" t="str">
        <f t="shared" si="1251"/>
        <v>ok</v>
      </c>
      <c r="BD2242" s="5"/>
      <c r="BE2242" s="11" t="b">
        <f t="shared" si="1252"/>
        <v>0</v>
      </c>
      <c r="BF2242" s="11" t="b">
        <f t="shared" si="1253"/>
        <v>0</v>
      </c>
      <c r="BG2242" s="11" t="b">
        <f t="shared" si="1254"/>
        <v>0</v>
      </c>
      <c r="BH2242" s="11" t="b">
        <f t="shared" si="1255"/>
        <v>0</v>
      </c>
      <c r="BI2242" s="11" t="b">
        <f t="shared" si="1256"/>
        <v>0</v>
      </c>
      <c r="BJ2242" s="11" t="b">
        <f t="shared" si="1257"/>
        <v>0</v>
      </c>
      <c r="BK2242" s="11" t="b">
        <f t="shared" si="1258"/>
        <v>0</v>
      </c>
      <c r="BL2242" s="11">
        <f t="shared" si="1259"/>
        <v>0.61611561286252248</v>
      </c>
      <c r="BM2242" s="11">
        <f t="shared" si="1260"/>
        <v>8.6256185800753151</v>
      </c>
      <c r="BN2242" s="11" t="b">
        <f t="shared" si="1261"/>
        <v>0</v>
      </c>
      <c r="BO2242" s="11">
        <f t="shared" si="1262"/>
        <v>6.4692139350564863</v>
      </c>
      <c r="BP2242" s="11" t="b">
        <f t="shared" si="1263"/>
        <v>0</v>
      </c>
      <c r="BQ2242" s="11" t="b">
        <f t="shared" si="1264"/>
        <v>0</v>
      </c>
      <c r="BR2242" s="11" t="b">
        <f t="shared" si="1265"/>
        <v>0</v>
      </c>
    </row>
    <row r="2243" spans="1:70" ht="12.75" customHeight="1" x14ac:dyDescent="0.75">
      <c r="A2243" s="24" t="s">
        <v>2393</v>
      </c>
      <c r="B2243" s="25" t="s">
        <v>2394</v>
      </c>
      <c r="C2243" s="24" t="s">
        <v>85</v>
      </c>
      <c r="D2243" s="26" t="s">
        <v>41</v>
      </c>
      <c r="E2243" s="24" t="s">
        <v>2610</v>
      </c>
      <c r="F2243" s="24" t="s">
        <v>2610</v>
      </c>
      <c r="G2243" s="25" t="s">
        <v>2286</v>
      </c>
      <c r="H2243" s="26"/>
      <c r="I2243" s="26"/>
      <c r="J2243" s="26"/>
      <c r="K2243" s="26"/>
      <c r="L2243" s="26"/>
      <c r="M2243" s="26"/>
      <c r="N2243" s="26"/>
      <c r="O2243" s="40"/>
      <c r="P2243" s="31" t="s">
        <v>79</v>
      </c>
      <c r="Q2243" s="32">
        <v>128</v>
      </c>
      <c r="R2243" s="60">
        <f t="shared" si="1230"/>
        <v>0</v>
      </c>
      <c r="S2243" s="35" t="s">
        <v>65</v>
      </c>
      <c r="T2243" s="35"/>
      <c r="U2243" s="30" t="s">
        <v>2414</v>
      </c>
      <c r="V2243" s="30">
        <f t="shared" si="1231"/>
        <v>15</v>
      </c>
      <c r="W2243" s="29">
        <f t="shared" si="1232"/>
        <v>0.3125</v>
      </c>
      <c r="X2243" s="29">
        <f t="shared" si="1233"/>
        <v>9.2417341929378374</v>
      </c>
      <c r="Y2243" s="29">
        <f t="shared" si="1234"/>
        <v>0.27725202578813513</v>
      </c>
      <c r="Z2243" s="30">
        <f>IF(S2243="",0,VLOOKUP(S2243,[1]!Costo_Twist,2,FALSE)*W2243)</f>
        <v>45.756941774846979</v>
      </c>
      <c r="AA2243" s="31" t="s">
        <v>73</v>
      </c>
      <c r="AB2243" s="31"/>
      <c r="AC2243" s="31">
        <v>0.5</v>
      </c>
      <c r="AD2243" s="34">
        <f t="shared" si="1235"/>
        <v>0.5</v>
      </c>
      <c r="AE2243" s="33">
        <f t="shared" si="1236"/>
        <v>1.0416666666666666E-2</v>
      </c>
      <c r="AF2243" s="33">
        <f t="shared" si="1237"/>
        <v>0.30805780643126124</v>
      </c>
      <c r="AG2243" s="33">
        <f t="shared" si="1238"/>
        <v>9.2417341929378373E-3</v>
      </c>
      <c r="AH2243" s="34">
        <f>IF(AA2243="",0,VLOOKUP(AA2243,[1]!Costo_Twist,2,FALSE)*AE2243)</f>
        <v>1.3637310130013502</v>
      </c>
      <c r="AI2243" s="35" t="s">
        <v>66</v>
      </c>
      <c r="AJ2243" s="35"/>
      <c r="AK2243" s="35" t="s">
        <v>2401</v>
      </c>
      <c r="AL2243" s="35">
        <f t="shared" si="1239"/>
        <v>12</v>
      </c>
      <c r="AM2243" s="29">
        <f t="shared" si="1240"/>
        <v>0.25</v>
      </c>
      <c r="AN2243" s="29">
        <f t="shared" si="1241"/>
        <v>7.3933873543502697</v>
      </c>
      <c r="AO2243" s="29">
        <f t="shared" si="1242"/>
        <v>0.2218016206305081</v>
      </c>
      <c r="AP2243" s="30">
        <f>IF(AI2243="",0,VLOOKUP(AI2243,[1]!Costo_Twist,2,FALSE)*AM2243)</f>
        <v>62.668776059378416</v>
      </c>
      <c r="AQ2243" s="42"/>
      <c r="AR2243" s="42"/>
      <c r="AS2243" s="42"/>
      <c r="AT2243" s="42">
        <f t="shared" si="1243"/>
        <v>0</v>
      </c>
      <c r="AU2243" s="43">
        <f t="shared" si="1244"/>
        <v>0</v>
      </c>
      <c r="AV2243" s="43">
        <f t="shared" si="1245"/>
        <v>0</v>
      </c>
      <c r="AW2243" s="43">
        <f t="shared" si="1246"/>
        <v>0</v>
      </c>
      <c r="AX2243" s="44">
        <f>IF(AQ2243="",0,VLOOKUP(AQ2243,[1]!Costo_Twist,2,FALSE)*AU2243)</f>
        <v>0</v>
      </c>
      <c r="AY2243" s="36">
        <f t="shared" si="1247"/>
        <v>109.78944884722674</v>
      </c>
      <c r="AZ2243" s="41">
        <f t="shared" si="1248"/>
        <v>0.57291666666666674</v>
      </c>
      <c r="BA2243" s="37">
        <f t="shared" si="1249"/>
        <v>128.57291666666666</v>
      </c>
      <c r="BB2243" s="37" t="str">
        <f t="shared" si="1250"/>
        <v>ok</v>
      </c>
      <c r="BC2243" s="37" t="str">
        <f t="shared" si="1251"/>
        <v>ok</v>
      </c>
      <c r="BD2243" s="5"/>
      <c r="BE2243" s="11" t="b">
        <f t="shared" si="1252"/>
        <v>0</v>
      </c>
      <c r="BF2243" s="11" t="b">
        <f t="shared" si="1253"/>
        <v>0</v>
      </c>
      <c r="BG2243" s="11" t="b">
        <f t="shared" si="1254"/>
        <v>0</v>
      </c>
      <c r="BH2243" s="11">
        <f t="shared" si="1255"/>
        <v>0.30805780643126124</v>
      </c>
      <c r="BI2243" s="11" t="b">
        <f t="shared" si="1256"/>
        <v>0</v>
      </c>
      <c r="BJ2243" s="11" t="b">
        <f t="shared" si="1257"/>
        <v>0</v>
      </c>
      <c r="BK2243" s="11" t="b">
        <f t="shared" si="1258"/>
        <v>0</v>
      </c>
      <c r="BL2243" s="11" t="b">
        <f t="shared" si="1259"/>
        <v>0</v>
      </c>
      <c r="BM2243" s="11">
        <f t="shared" si="1260"/>
        <v>9.2417341929378374</v>
      </c>
      <c r="BN2243" s="11" t="b">
        <f t="shared" si="1261"/>
        <v>0</v>
      </c>
      <c r="BO2243" s="11">
        <f t="shared" si="1262"/>
        <v>7.3933873543502697</v>
      </c>
      <c r="BP2243" s="11" t="b">
        <f t="shared" si="1263"/>
        <v>0</v>
      </c>
      <c r="BQ2243" s="11" t="b">
        <f t="shared" si="1264"/>
        <v>0</v>
      </c>
      <c r="BR2243" s="11" t="b">
        <f t="shared" si="1265"/>
        <v>0</v>
      </c>
    </row>
    <row r="2244" spans="1:70" ht="12.75" customHeight="1" x14ac:dyDescent="0.75">
      <c r="A2244" s="24" t="s">
        <v>2393</v>
      </c>
      <c r="B2244" s="25" t="s">
        <v>2394</v>
      </c>
      <c r="C2244" s="24" t="s">
        <v>85</v>
      </c>
      <c r="D2244" s="26" t="s">
        <v>41</v>
      </c>
      <c r="E2244" s="24" t="s">
        <v>2610</v>
      </c>
      <c r="F2244" s="24" t="s">
        <v>2610</v>
      </c>
      <c r="G2244" s="25" t="s">
        <v>2287</v>
      </c>
      <c r="H2244" s="26"/>
      <c r="I2244" s="26"/>
      <c r="J2244" s="26"/>
      <c r="K2244" s="26"/>
      <c r="L2244" s="26"/>
      <c r="M2244" s="26"/>
      <c r="N2244" s="26"/>
      <c r="O2244" s="40"/>
      <c r="P2244" s="31" t="s">
        <v>79</v>
      </c>
      <c r="Q2244" s="32">
        <v>128</v>
      </c>
      <c r="R2244" s="60">
        <f t="shared" si="1230"/>
        <v>0</v>
      </c>
      <c r="S2244" s="35" t="s">
        <v>65</v>
      </c>
      <c r="T2244" s="35"/>
      <c r="U2244" s="30" t="s">
        <v>2404</v>
      </c>
      <c r="V2244" s="30">
        <f t="shared" si="1231"/>
        <v>7</v>
      </c>
      <c r="W2244" s="29">
        <f t="shared" si="1232"/>
        <v>0.14583333333333334</v>
      </c>
      <c r="X2244" s="29">
        <f t="shared" si="1233"/>
        <v>4.3128092900376576</v>
      </c>
      <c r="Y2244" s="29">
        <f t="shared" si="1234"/>
        <v>0.12938427870112973</v>
      </c>
      <c r="Z2244" s="30">
        <f>IF(S2244="",0,VLOOKUP(S2244,[1]!Costo_Twist,2,FALSE)*W2244)</f>
        <v>21.353239494928591</v>
      </c>
      <c r="AA2244" s="31" t="s">
        <v>66</v>
      </c>
      <c r="AB2244" s="31"/>
      <c r="AC2244" s="31">
        <v>5.5</v>
      </c>
      <c r="AD2244" s="34">
        <f t="shared" si="1235"/>
        <v>5.5</v>
      </c>
      <c r="AE2244" s="33">
        <f t="shared" si="1236"/>
        <v>0.11458333333333333</v>
      </c>
      <c r="AF2244" s="33">
        <f t="shared" si="1237"/>
        <v>3.3886358707438737</v>
      </c>
      <c r="AG2244" s="33">
        <f t="shared" si="1238"/>
        <v>0.10165907612231621</v>
      </c>
      <c r="AH2244" s="34">
        <f>IF(AA2244="",0,VLOOKUP(AA2244,[1]!Costo_Twist,2,FALSE)*AE2244)</f>
        <v>28.723189027215106</v>
      </c>
      <c r="AI2244" s="35" t="s">
        <v>68</v>
      </c>
      <c r="AJ2244" s="35"/>
      <c r="AK2244" s="35" t="s">
        <v>2395</v>
      </c>
      <c r="AL2244" s="35">
        <f t="shared" si="1239"/>
        <v>1</v>
      </c>
      <c r="AM2244" s="29">
        <f t="shared" si="1240"/>
        <v>2.0833333333333332E-2</v>
      </c>
      <c r="AN2244" s="29">
        <f t="shared" si="1241"/>
        <v>0.61611561286252248</v>
      </c>
      <c r="AO2244" s="29">
        <f t="shared" si="1242"/>
        <v>1.8483468385875675E-2</v>
      </c>
      <c r="AP2244" s="30">
        <f>IF(AI2244="",0,VLOOKUP(AI2244,[1]!Costo_Twist,2,FALSE)*AM2244)</f>
        <v>1.4136134685710342</v>
      </c>
      <c r="AQ2244" s="42"/>
      <c r="AR2244" s="42"/>
      <c r="AS2244" s="42"/>
      <c r="AT2244" s="42">
        <f t="shared" si="1243"/>
        <v>0</v>
      </c>
      <c r="AU2244" s="43">
        <f t="shared" si="1244"/>
        <v>0</v>
      </c>
      <c r="AV2244" s="43">
        <f t="shared" si="1245"/>
        <v>0</v>
      </c>
      <c r="AW2244" s="43">
        <f t="shared" si="1246"/>
        <v>0</v>
      </c>
      <c r="AX2244" s="44">
        <f>IF(AQ2244="",0,VLOOKUP(AQ2244,[1]!Costo_Twist,2,FALSE)*AU2244)</f>
        <v>0</v>
      </c>
      <c r="AY2244" s="36">
        <f t="shared" si="1247"/>
        <v>51.490041990714737</v>
      </c>
      <c r="AZ2244" s="41">
        <f t="shared" si="1248"/>
        <v>0.28125</v>
      </c>
      <c r="BA2244" s="37">
        <f t="shared" si="1249"/>
        <v>128.28125</v>
      </c>
      <c r="BB2244" s="37" t="str">
        <f t="shared" si="1250"/>
        <v>ok</v>
      </c>
      <c r="BC2244" s="37" t="str">
        <f t="shared" si="1251"/>
        <v>ok</v>
      </c>
      <c r="BD2244" s="5"/>
      <c r="BE2244" s="11" t="b">
        <f t="shared" si="1252"/>
        <v>0</v>
      </c>
      <c r="BF2244" s="11" t="b">
        <f t="shared" si="1253"/>
        <v>0</v>
      </c>
      <c r="BG2244" s="11" t="b">
        <f t="shared" si="1254"/>
        <v>0</v>
      </c>
      <c r="BH2244" s="11" t="b">
        <f t="shared" si="1255"/>
        <v>0</v>
      </c>
      <c r="BI2244" s="11" t="b">
        <f t="shared" si="1256"/>
        <v>0</v>
      </c>
      <c r="BJ2244" s="11">
        <f t="shared" si="1257"/>
        <v>0.61611561286252248</v>
      </c>
      <c r="BK2244" s="11" t="b">
        <f t="shared" si="1258"/>
        <v>0</v>
      </c>
      <c r="BL2244" s="11" t="b">
        <f t="shared" si="1259"/>
        <v>0</v>
      </c>
      <c r="BM2244" s="11">
        <f t="shared" si="1260"/>
        <v>4.3128092900376576</v>
      </c>
      <c r="BN2244" s="11" t="b">
        <f t="shared" si="1261"/>
        <v>0</v>
      </c>
      <c r="BO2244" s="11">
        <f t="shared" si="1262"/>
        <v>3.3886358707438737</v>
      </c>
      <c r="BP2244" s="11" t="b">
        <f t="shared" si="1263"/>
        <v>0</v>
      </c>
      <c r="BQ2244" s="11" t="b">
        <f t="shared" si="1264"/>
        <v>0</v>
      </c>
      <c r="BR2244" s="11" t="b">
        <f t="shared" si="1265"/>
        <v>0</v>
      </c>
    </row>
    <row r="2245" spans="1:70" ht="12.75" customHeight="1" x14ac:dyDescent="0.75">
      <c r="A2245" s="24" t="s">
        <v>2393</v>
      </c>
      <c r="B2245" s="25" t="s">
        <v>2394</v>
      </c>
      <c r="C2245" s="24" t="s">
        <v>85</v>
      </c>
      <c r="D2245" s="26" t="s">
        <v>41</v>
      </c>
      <c r="E2245" s="24" t="s">
        <v>2610</v>
      </c>
      <c r="F2245" s="24" t="s">
        <v>2610</v>
      </c>
      <c r="G2245" s="25" t="s">
        <v>2288</v>
      </c>
      <c r="H2245" s="26"/>
      <c r="I2245" s="26"/>
      <c r="J2245" s="26"/>
      <c r="K2245" s="26"/>
      <c r="L2245" s="26"/>
      <c r="M2245" s="26"/>
      <c r="N2245" s="26"/>
      <c r="O2245" s="40"/>
      <c r="P2245" s="31" t="s">
        <v>79</v>
      </c>
      <c r="Q2245" s="32">
        <v>128</v>
      </c>
      <c r="R2245" s="60">
        <f t="shared" si="1230"/>
        <v>0</v>
      </c>
      <c r="S2245" s="35" t="s">
        <v>65</v>
      </c>
      <c r="T2245" s="35"/>
      <c r="U2245" s="35" t="s">
        <v>2396</v>
      </c>
      <c r="V2245" s="30">
        <f t="shared" si="1231"/>
        <v>3</v>
      </c>
      <c r="W2245" s="29">
        <f t="shared" si="1232"/>
        <v>6.25E-2</v>
      </c>
      <c r="X2245" s="29">
        <f t="shared" si="1233"/>
        <v>1.8483468385875674</v>
      </c>
      <c r="Y2245" s="29">
        <f t="shared" si="1234"/>
        <v>5.5450405157627024E-2</v>
      </c>
      <c r="Z2245" s="30">
        <f>IF(S2245="",0,VLOOKUP(S2245,[1]!Costo_Twist,2,FALSE)*W2245)</f>
        <v>9.1513883549693951</v>
      </c>
      <c r="AA2245" s="31" t="s">
        <v>66</v>
      </c>
      <c r="AB2245" s="31"/>
      <c r="AC2245" s="31">
        <v>1.5</v>
      </c>
      <c r="AD2245" s="34">
        <f t="shared" si="1235"/>
        <v>1.5</v>
      </c>
      <c r="AE2245" s="33">
        <f t="shared" si="1236"/>
        <v>3.125E-2</v>
      </c>
      <c r="AF2245" s="33">
        <f t="shared" si="1237"/>
        <v>0.92417341929378372</v>
      </c>
      <c r="AG2245" s="33">
        <f t="shared" si="1238"/>
        <v>2.7725202578813512E-2</v>
      </c>
      <c r="AH2245" s="34">
        <f>IF(AA2245="",0,VLOOKUP(AA2245,[1]!Costo_Twist,2,FALSE)*AE2245)</f>
        <v>7.833597007422302</v>
      </c>
      <c r="AI2245" s="35" t="s">
        <v>67</v>
      </c>
      <c r="AJ2245" s="35"/>
      <c r="AK2245" s="35">
        <v>0.5</v>
      </c>
      <c r="AL2245" s="35">
        <f t="shared" si="1239"/>
        <v>0.5</v>
      </c>
      <c r="AM2245" s="29">
        <f t="shared" si="1240"/>
        <v>1.0416666666666666E-2</v>
      </c>
      <c r="AN2245" s="29">
        <f t="shared" si="1241"/>
        <v>0.30805780643126124</v>
      </c>
      <c r="AO2245" s="29">
        <f t="shared" si="1242"/>
        <v>9.2417341929378373E-3</v>
      </c>
      <c r="AP2245" s="30">
        <f>IF(AI2245="",0,VLOOKUP(AI2245,[1]!Costo_Twist,2,FALSE)*AM2245)</f>
        <v>2.1109205429221989</v>
      </c>
      <c r="AQ2245" s="42"/>
      <c r="AR2245" s="42"/>
      <c r="AS2245" s="42"/>
      <c r="AT2245" s="42">
        <f t="shared" si="1243"/>
        <v>0</v>
      </c>
      <c r="AU2245" s="43">
        <f t="shared" si="1244"/>
        <v>0</v>
      </c>
      <c r="AV2245" s="43">
        <f t="shared" si="1245"/>
        <v>0</v>
      </c>
      <c r="AW2245" s="43">
        <f t="shared" si="1246"/>
        <v>0</v>
      </c>
      <c r="AX2245" s="44">
        <f>IF(AQ2245="",0,VLOOKUP(AQ2245,[1]!Costo_Twist,2,FALSE)*AU2245)</f>
        <v>0</v>
      </c>
      <c r="AY2245" s="36">
        <f t="shared" si="1247"/>
        <v>19.095905905313895</v>
      </c>
      <c r="AZ2245" s="41">
        <f t="shared" si="1248"/>
        <v>0.10416666666666667</v>
      </c>
      <c r="BA2245" s="37">
        <f t="shared" si="1249"/>
        <v>128.10416666666666</v>
      </c>
      <c r="BB2245" s="37" t="str">
        <f t="shared" si="1250"/>
        <v>ok</v>
      </c>
      <c r="BC2245" s="37" t="str">
        <f t="shared" si="1251"/>
        <v>ok</v>
      </c>
      <c r="BD2245" s="5"/>
      <c r="BE2245" s="11" t="b">
        <f t="shared" si="1252"/>
        <v>0</v>
      </c>
      <c r="BF2245" s="11" t="b">
        <f t="shared" si="1253"/>
        <v>0</v>
      </c>
      <c r="BG2245" s="11" t="b">
        <f t="shared" si="1254"/>
        <v>0</v>
      </c>
      <c r="BH2245" s="11" t="b">
        <f t="shared" si="1255"/>
        <v>0</v>
      </c>
      <c r="BI2245" s="11" t="b">
        <f t="shared" si="1256"/>
        <v>0</v>
      </c>
      <c r="BJ2245" s="11" t="b">
        <f t="shared" si="1257"/>
        <v>0</v>
      </c>
      <c r="BK2245" s="11" t="b">
        <f t="shared" si="1258"/>
        <v>0</v>
      </c>
      <c r="BL2245" s="11" t="b">
        <f t="shared" si="1259"/>
        <v>0</v>
      </c>
      <c r="BM2245" s="11">
        <f t="shared" si="1260"/>
        <v>1.8483468385875674</v>
      </c>
      <c r="BN2245" s="11" t="b">
        <f t="shared" si="1261"/>
        <v>0</v>
      </c>
      <c r="BO2245" s="11">
        <f t="shared" si="1262"/>
        <v>0.92417341929378372</v>
      </c>
      <c r="BP2245" s="11" t="b">
        <f t="shared" si="1263"/>
        <v>0</v>
      </c>
      <c r="BQ2245" s="11" t="b">
        <f t="shared" si="1264"/>
        <v>0</v>
      </c>
      <c r="BR2245" s="11">
        <f t="shared" si="1265"/>
        <v>0.30805780643126124</v>
      </c>
    </row>
    <row r="2246" spans="1:70" ht="12.75" customHeight="1" x14ac:dyDescent="0.75">
      <c r="A2246" s="24" t="s">
        <v>2393</v>
      </c>
      <c r="B2246" s="25" t="s">
        <v>2394</v>
      </c>
      <c r="C2246" s="24" t="s">
        <v>85</v>
      </c>
      <c r="D2246" s="26" t="s">
        <v>41</v>
      </c>
      <c r="E2246" s="24" t="s">
        <v>2610</v>
      </c>
      <c r="F2246" s="24" t="s">
        <v>2610</v>
      </c>
      <c r="G2246" s="25" t="s">
        <v>2289</v>
      </c>
      <c r="H2246" s="26"/>
      <c r="I2246" s="26"/>
      <c r="J2246" s="26"/>
      <c r="K2246" s="26"/>
      <c r="L2246" s="26"/>
      <c r="M2246" s="26"/>
      <c r="N2246" s="26"/>
      <c r="O2246" s="40"/>
      <c r="P2246" s="31" t="s">
        <v>81</v>
      </c>
      <c r="Q2246" s="32">
        <v>120</v>
      </c>
      <c r="R2246" s="60">
        <f t="shared" si="1230"/>
        <v>0</v>
      </c>
      <c r="S2246" s="35" t="s">
        <v>66</v>
      </c>
      <c r="T2246" s="35"/>
      <c r="U2246" s="35" t="s">
        <v>2470</v>
      </c>
      <c r="V2246" s="30">
        <f t="shared" si="1231"/>
        <v>94</v>
      </c>
      <c r="W2246" s="29">
        <f t="shared" si="1232"/>
        <v>1.9583333333333333</v>
      </c>
      <c r="X2246" s="29">
        <f t="shared" si="1233"/>
        <v>57.914867609077113</v>
      </c>
      <c r="Y2246" s="29">
        <f t="shared" si="1234"/>
        <v>1.7374460282723134</v>
      </c>
      <c r="Z2246" s="30">
        <f>IF(S2246="",0,VLOOKUP(S2246,[1]!Costo_Twist,2,FALSE)*W2246)</f>
        <v>490.90541246513089</v>
      </c>
      <c r="AA2246" s="31" t="s">
        <v>68</v>
      </c>
      <c r="AB2246" s="31"/>
      <c r="AC2246" s="31">
        <v>125.5</v>
      </c>
      <c r="AD2246" s="34">
        <f t="shared" si="1235"/>
        <v>125.5</v>
      </c>
      <c r="AE2246" s="33">
        <f t="shared" si="1236"/>
        <v>2.6145833333333335</v>
      </c>
      <c r="AF2246" s="33">
        <f t="shared" si="1237"/>
        <v>77.322509414246582</v>
      </c>
      <c r="AG2246" s="33">
        <f t="shared" si="1238"/>
        <v>2.3196752824273972</v>
      </c>
      <c r="AH2246" s="34">
        <f>IF(AA2246="",0,VLOOKUP(AA2246,[1]!Costo_Twist,2,FALSE)*AE2246)</f>
        <v>177.4084903056648</v>
      </c>
      <c r="AI2246" s="35" t="s">
        <v>69</v>
      </c>
      <c r="AJ2246" s="35"/>
      <c r="AK2246" s="35" t="s">
        <v>2494</v>
      </c>
      <c r="AL2246" s="35">
        <f t="shared" si="1239"/>
        <v>59</v>
      </c>
      <c r="AM2246" s="29">
        <f t="shared" si="1240"/>
        <v>1.2291666666666667</v>
      </c>
      <c r="AN2246" s="29">
        <f t="shared" si="1241"/>
        <v>36.350821158888827</v>
      </c>
      <c r="AO2246" s="29">
        <f t="shared" si="1242"/>
        <v>1.0905246347666648</v>
      </c>
      <c r="AP2246" s="30">
        <f>IF(AI2246="",0,VLOOKUP(AI2246,[1]!Costo_Twist,2,FALSE)*AM2246)</f>
        <v>226.05151748134568</v>
      </c>
      <c r="AQ2246" s="42"/>
      <c r="AR2246" s="42"/>
      <c r="AS2246" s="42"/>
      <c r="AT2246" s="42">
        <f t="shared" si="1243"/>
        <v>0</v>
      </c>
      <c r="AU2246" s="43">
        <f t="shared" si="1244"/>
        <v>0</v>
      </c>
      <c r="AV2246" s="43">
        <f t="shared" si="1245"/>
        <v>0</v>
      </c>
      <c r="AW2246" s="43">
        <f t="shared" si="1246"/>
        <v>0</v>
      </c>
      <c r="AX2246" s="44">
        <f>IF(AQ2246="",0,VLOOKUP(AQ2246,[1]!Costo_Twist,2,FALSE)*AU2246)</f>
        <v>0</v>
      </c>
      <c r="AY2246" s="36">
        <f t="shared" si="1247"/>
        <v>894.36542025214135</v>
      </c>
      <c r="AZ2246" s="41">
        <f t="shared" si="1248"/>
        <v>5.8020833333333339</v>
      </c>
      <c r="BA2246" s="37">
        <f t="shared" si="1249"/>
        <v>125.80208333333333</v>
      </c>
      <c r="BB2246" s="37" t="str">
        <f t="shared" si="1250"/>
        <v>ok</v>
      </c>
      <c r="BC2246" s="37" t="str">
        <f t="shared" si="1251"/>
        <v>ok</v>
      </c>
      <c r="BD2246" s="5"/>
      <c r="BE2246" s="11" t="b">
        <f t="shared" si="1252"/>
        <v>0</v>
      </c>
      <c r="BF2246" s="11" t="b">
        <f t="shared" si="1253"/>
        <v>0</v>
      </c>
      <c r="BG2246" s="11">
        <f t="shared" si="1254"/>
        <v>36.350821158888827</v>
      </c>
      <c r="BH2246" s="11" t="b">
        <f t="shared" si="1255"/>
        <v>0</v>
      </c>
      <c r="BI2246" s="11" t="b">
        <f t="shared" si="1256"/>
        <v>0</v>
      </c>
      <c r="BJ2246" s="11">
        <f t="shared" si="1257"/>
        <v>77.322509414246582</v>
      </c>
      <c r="BK2246" s="11" t="b">
        <f t="shared" si="1258"/>
        <v>0</v>
      </c>
      <c r="BL2246" s="11" t="b">
        <f t="shared" si="1259"/>
        <v>0</v>
      </c>
      <c r="BM2246" s="11" t="b">
        <f t="shared" si="1260"/>
        <v>0</v>
      </c>
      <c r="BN2246" s="11" t="b">
        <f t="shared" si="1261"/>
        <v>0</v>
      </c>
      <c r="BO2246" s="11">
        <f t="shared" si="1262"/>
        <v>57.914867609077113</v>
      </c>
      <c r="BP2246" s="11" t="b">
        <f t="shared" si="1263"/>
        <v>0</v>
      </c>
      <c r="BQ2246" s="11" t="b">
        <f t="shared" si="1264"/>
        <v>0</v>
      </c>
      <c r="BR2246" s="11" t="b">
        <f t="shared" si="1265"/>
        <v>0</v>
      </c>
    </row>
    <row r="2247" spans="1:70" ht="12.75" customHeight="1" x14ac:dyDescent="0.75">
      <c r="A2247" s="24" t="s">
        <v>2393</v>
      </c>
      <c r="B2247" s="25" t="s">
        <v>2394</v>
      </c>
      <c r="C2247" s="24" t="s">
        <v>85</v>
      </c>
      <c r="D2247" s="26" t="s">
        <v>41</v>
      </c>
      <c r="E2247" s="24" t="s">
        <v>2610</v>
      </c>
      <c r="F2247" s="24" t="s">
        <v>2610</v>
      </c>
      <c r="G2247" s="25" t="s">
        <v>2290</v>
      </c>
      <c r="H2247" s="26"/>
      <c r="I2247" s="26"/>
      <c r="J2247" s="26"/>
      <c r="K2247" s="26"/>
      <c r="L2247" s="26"/>
      <c r="M2247" s="26"/>
      <c r="N2247" s="26"/>
      <c r="O2247" s="40"/>
      <c r="P2247" s="31" t="s">
        <v>81</v>
      </c>
      <c r="Q2247" s="32">
        <v>120</v>
      </c>
      <c r="R2247" s="60">
        <f t="shared" si="1230"/>
        <v>0</v>
      </c>
      <c r="S2247" s="35" t="s">
        <v>65</v>
      </c>
      <c r="T2247" s="35"/>
      <c r="U2247" s="35" t="s">
        <v>2427</v>
      </c>
      <c r="V2247" s="30">
        <f t="shared" si="1231"/>
        <v>36</v>
      </c>
      <c r="W2247" s="29">
        <f t="shared" si="1232"/>
        <v>0.75</v>
      </c>
      <c r="X2247" s="29">
        <f t="shared" si="1233"/>
        <v>22.180162063050808</v>
      </c>
      <c r="Y2247" s="29">
        <f t="shared" si="1234"/>
        <v>0.66540486189152426</v>
      </c>
      <c r="Z2247" s="30">
        <f>IF(S2247="",0,VLOOKUP(S2247,[1]!Costo_Twist,2,FALSE)*W2247)</f>
        <v>109.81666025963274</v>
      </c>
      <c r="AA2247" s="31" t="s">
        <v>73</v>
      </c>
      <c r="AB2247" s="31"/>
      <c r="AC2247" s="31" t="s">
        <v>2404</v>
      </c>
      <c r="AD2247" s="34">
        <f t="shared" si="1235"/>
        <v>7</v>
      </c>
      <c r="AE2247" s="33">
        <f t="shared" si="1236"/>
        <v>0.14583333333333334</v>
      </c>
      <c r="AF2247" s="33">
        <f t="shared" si="1237"/>
        <v>4.3128092900376576</v>
      </c>
      <c r="AG2247" s="33">
        <f t="shared" si="1238"/>
        <v>0.12938427870112973</v>
      </c>
      <c r="AH2247" s="34">
        <f>IF(AA2247="",0,VLOOKUP(AA2247,[1]!Costo_Twist,2,FALSE)*AE2247)</f>
        <v>19.092234182018906</v>
      </c>
      <c r="AI2247" s="35" t="s">
        <v>66</v>
      </c>
      <c r="AJ2247" s="35"/>
      <c r="AK2247" s="35">
        <v>52.5</v>
      </c>
      <c r="AL2247" s="35">
        <f t="shared" si="1239"/>
        <v>52.5</v>
      </c>
      <c r="AM2247" s="29">
        <f t="shared" si="1240"/>
        <v>1.09375</v>
      </c>
      <c r="AN2247" s="29">
        <f t="shared" si="1241"/>
        <v>32.346069675282429</v>
      </c>
      <c r="AO2247" s="29">
        <f t="shared" si="1242"/>
        <v>0.97038209025847288</v>
      </c>
      <c r="AP2247" s="30">
        <f>IF(AI2247="",0,VLOOKUP(AI2247,[1]!Costo_Twist,2,FALSE)*AM2247)</f>
        <v>274.17589525978059</v>
      </c>
      <c r="AQ2247" s="42"/>
      <c r="AR2247" s="42"/>
      <c r="AS2247" s="42"/>
      <c r="AT2247" s="42">
        <f t="shared" si="1243"/>
        <v>0</v>
      </c>
      <c r="AU2247" s="43">
        <f t="shared" si="1244"/>
        <v>0</v>
      </c>
      <c r="AV2247" s="43">
        <f t="shared" si="1245"/>
        <v>0</v>
      </c>
      <c r="AW2247" s="43">
        <f t="shared" si="1246"/>
        <v>0</v>
      </c>
      <c r="AX2247" s="44">
        <f>IF(AQ2247="",0,VLOOKUP(AQ2247,[1]!Costo_Twist,2,FALSE)*AU2247)</f>
        <v>0</v>
      </c>
      <c r="AY2247" s="36">
        <f t="shared" si="1247"/>
        <v>403.08478970143221</v>
      </c>
      <c r="AZ2247" s="41">
        <f t="shared" si="1248"/>
        <v>1.9895833333333335</v>
      </c>
      <c r="BA2247" s="37">
        <f t="shared" si="1249"/>
        <v>121.98958333333333</v>
      </c>
      <c r="BB2247" s="37" t="str">
        <f t="shared" si="1250"/>
        <v>ok</v>
      </c>
      <c r="BC2247" s="37" t="str">
        <f t="shared" si="1251"/>
        <v>ok</v>
      </c>
      <c r="BD2247" s="5"/>
      <c r="BE2247" s="11" t="b">
        <f t="shared" si="1252"/>
        <v>0</v>
      </c>
      <c r="BF2247" s="11" t="b">
        <f t="shared" si="1253"/>
        <v>0</v>
      </c>
      <c r="BG2247" s="11" t="b">
        <f t="shared" si="1254"/>
        <v>0</v>
      </c>
      <c r="BH2247" s="11">
        <f t="shared" si="1255"/>
        <v>4.3128092900376576</v>
      </c>
      <c r="BI2247" s="11" t="b">
        <f t="shared" si="1256"/>
        <v>0</v>
      </c>
      <c r="BJ2247" s="11" t="b">
        <f t="shared" si="1257"/>
        <v>0</v>
      </c>
      <c r="BK2247" s="11" t="b">
        <f t="shared" si="1258"/>
        <v>0</v>
      </c>
      <c r="BL2247" s="11" t="b">
        <f t="shared" si="1259"/>
        <v>0</v>
      </c>
      <c r="BM2247" s="11">
        <f t="shared" si="1260"/>
        <v>22.180162063050808</v>
      </c>
      <c r="BN2247" s="11" t="b">
        <f t="shared" si="1261"/>
        <v>0</v>
      </c>
      <c r="BO2247" s="11">
        <f t="shared" si="1262"/>
        <v>32.346069675282429</v>
      </c>
      <c r="BP2247" s="11" t="b">
        <f t="shared" si="1263"/>
        <v>0</v>
      </c>
      <c r="BQ2247" s="11" t="b">
        <f t="shared" si="1264"/>
        <v>0</v>
      </c>
      <c r="BR2247" s="11" t="b">
        <f t="shared" si="1265"/>
        <v>0</v>
      </c>
    </row>
    <row r="2248" spans="1:70" ht="12.75" customHeight="1" x14ac:dyDescent="0.75">
      <c r="A2248" s="24" t="s">
        <v>2393</v>
      </c>
      <c r="B2248" s="25" t="s">
        <v>2394</v>
      </c>
      <c r="C2248" s="24" t="s">
        <v>85</v>
      </c>
      <c r="D2248" s="26" t="s">
        <v>41</v>
      </c>
      <c r="E2248" s="24" t="s">
        <v>2610</v>
      </c>
      <c r="F2248" s="24" t="s">
        <v>2610</v>
      </c>
      <c r="G2248" s="25" t="s">
        <v>2291</v>
      </c>
      <c r="H2248" s="26"/>
      <c r="I2248" s="26"/>
      <c r="J2248" s="26"/>
      <c r="K2248" s="26"/>
      <c r="L2248" s="26"/>
      <c r="M2248" s="26"/>
      <c r="N2248" s="26"/>
      <c r="O2248" s="40"/>
      <c r="P2248" s="31" t="s">
        <v>80</v>
      </c>
      <c r="Q2248" s="32">
        <v>124</v>
      </c>
      <c r="R2248" s="60">
        <f t="shared" si="1230"/>
        <v>0</v>
      </c>
      <c r="S2248" s="35" t="s">
        <v>70</v>
      </c>
      <c r="T2248" s="35"/>
      <c r="U2248" s="35" t="s">
        <v>2406</v>
      </c>
      <c r="V2248" s="30">
        <f t="shared" si="1231"/>
        <v>10</v>
      </c>
      <c r="W2248" s="29">
        <f t="shared" si="1232"/>
        <v>0.20833333333333334</v>
      </c>
      <c r="X2248" s="29">
        <f t="shared" si="1233"/>
        <v>6.1611561286252252</v>
      </c>
      <c r="Y2248" s="29">
        <f t="shared" si="1234"/>
        <v>0.18483468385875676</v>
      </c>
      <c r="Z2248" s="30">
        <f>IF(S2248="",0,VLOOKUP(S2248,[1]!Costo_Twist,2,FALSE)*W2248)</f>
        <v>47.099215384767035</v>
      </c>
      <c r="AA2248" s="31" t="s">
        <v>64</v>
      </c>
      <c r="AB2248" s="31"/>
      <c r="AC2248" s="31">
        <v>12.5</v>
      </c>
      <c r="AD2248" s="34">
        <f t="shared" si="1235"/>
        <v>12.5</v>
      </c>
      <c r="AE2248" s="33">
        <f t="shared" si="1236"/>
        <v>0.26041666666666669</v>
      </c>
      <c r="AF2248" s="33">
        <f t="shared" si="1237"/>
        <v>7.7014451607815317</v>
      </c>
      <c r="AG2248" s="33">
        <f t="shared" si="1238"/>
        <v>0.23104335482344596</v>
      </c>
      <c r="AH2248" s="34">
        <f>IF(AA2248="",0,VLOOKUP(AA2248,[1]!Costo_Twist,2,FALSE)*AE2248)</f>
        <v>32.334883342697459</v>
      </c>
      <c r="AI2248" s="35" t="s">
        <v>66</v>
      </c>
      <c r="AJ2248" s="35"/>
      <c r="AK2248" s="35" t="s">
        <v>2430</v>
      </c>
      <c r="AL2248" s="35">
        <f t="shared" si="1239"/>
        <v>31</v>
      </c>
      <c r="AM2248" s="29">
        <f t="shared" si="1240"/>
        <v>0.64583333333333337</v>
      </c>
      <c r="AN2248" s="29">
        <f t="shared" si="1241"/>
        <v>19.099583998738197</v>
      </c>
      <c r="AO2248" s="29">
        <f t="shared" si="1242"/>
        <v>0.57298751996214592</v>
      </c>
      <c r="AP2248" s="30">
        <f>IF(AI2248="",0,VLOOKUP(AI2248,[1]!Costo_Twist,2,FALSE)*AM2248)</f>
        <v>161.89433815339424</v>
      </c>
      <c r="AQ2248" s="42"/>
      <c r="AR2248" s="42"/>
      <c r="AS2248" s="42"/>
      <c r="AT2248" s="42">
        <f t="shared" si="1243"/>
        <v>0</v>
      </c>
      <c r="AU2248" s="43">
        <f t="shared" si="1244"/>
        <v>0</v>
      </c>
      <c r="AV2248" s="43">
        <f t="shared" si="1245"/>
        <v>0</v>
      </c>
      <c r="AW2248" s="43">
        <f t="shared" si="1246"/>
        <v>0</v>
      </c>
      <c r="AX2248" s="44">
        <f>IF(AQ2248="",0,VLOOKUP(AQ2248,[1]!Costo_Twist,2,FALSE)*AU2248)</f>
        <v>0</v>
      </c>
      <c r="AY2248" s="36">
        <f t="shared" si="1247"/>
        <v>241.32843688085873</v>
      </c>
      <c r="AZ2248" s="41">
        <f t="shared" si="1248"/>
        <v>1.1145833333333335</v>
      </c>
      <c r="BA2248" s="37">
        <f t="shared" si="1249"/>
        <v>125.11458333333333</v>
      </c>
      <c r="BB2248" s="37" t="str">
        <f t="shared" si="1250"/>
        <v>ok</v>
      </c>
      <c r="BC2248" s="37" t="str">
        <f t="shared" si="1251"/>
        <v>ok</v>
      </c>
      <c r="BD2248" s="5"/>
      <c r="BE2248" s="11">
        <f t="shared" si="1252"/>
        <v>6.1611561286252252</v>
      </c>
      <c r="BF2248" s="11" t="b">
        <f t="shared" si="1253"/>
        <v>0</v>
      </c>
      <c r="BG2248" s="11" t="b">
        <f t="shared" si="1254"/>
        <v>0</v>
      </c>
      <c r="BH2248" s="11" t="b">
        <f t="shared" si="1255"/>
        <v>0</v>
      </c>
      <c r="BI2248" s="11" t="b">
        <f t="shared" si="1256"/>
        <v>0</v>
      </c>
      <c r="BJ2248" s="11" t="b">
        <f t="shared" si="1257"/>
        <v>0</v>
      </c>
      <c r="BK2248" s="11" t="b">
        <f t="shared" si="1258"/>
        <v>0</v>
      </c>
      <c r="BL2248" s="11">
        <f t="shared" si="1259"/>
        <v>7.7014451607815317</v>
      </c>
      <c r="BM2248" s="11" t="b">
        <f t="shared" si="1260"/>
        <v>0</v>
      </c>
      <c r="BN2248" s="11" t="b">
        <f t="shared" si="1261"/>
        <v>0</v>
      </c>
      <c r="BO2248" s="11">
        <f t="shared" si="1262"/>
        <v>19.099583998738197</v>
      </c>
      <c r="BP2248" s="11" t="b">
        <f t="shared" si="1263"/>
        <v>0</v>
      </c>
      <c r="BQ2248" s="11" t="b">
        <f t="shared" si="1264"/>
        <v>0</v>
      </c>
      <c r="BR2248" s="11" t="b">
        <f t="shared" si="1265"/>
        <v>0</v>
      </c>
    </row>
    <row r="2249" spans="1:70" ht="12.75" customHeight="1" x14ac:dyDescent="0.75">
      <c r="A2249" s="24" t="s">
        <v>2393</v>
      </c>
      <c r="B2249" s="25" t="s">
        <v>2394</v>
      </c>
      <c r="C2249" s="24" t="s">
        <v>85</v>
      </c>
      <c r="D2249" s="26" t="s">
        <v>41</v>
      </c>
      <c r="E2249" s="24" t="s">
        <v>2610</v>
      </c>
      <c r="F2249" s="24" t="s">
        <v>2610</v>
      </c>
      <c r="G2249" s="25" t="s">
        <v>2292</v>
      </c>
      <c r="H2249" s="26"/>
      <c r="I2249" s="26"/>
      <c r="J2249" s="26"/>
      <c r="K2249" s="26"/>
      <c r="L2249" s="26"/>
      <c r="M2249" s="26"/>
      <c r="N2249" s="26"/>
      <c r="O2249" s="40"/>
      <c r="P2249" s="31" t="s">
        <v>80</v>
      </c>
      <c r="Q2249" s="32">
        <v>124</v>
      </c>
      <c r="R2249" s="60">
        <f t="shared" si="1230"/>
        <v>0</v>
      </c>
      <c r="S2249" s="35" t="s">
        <v>70</v>
      </c>
      <c r="T2249" s="35"/>
      <c r="U2249" s="30" t="s">
        <v>2399</v>
      </c>
      <c r="V2249" s="30">
        <f t="shared" si="1231"/>
        <v>6</v>
      </c>
      <c r="W2249" s="29">
        <f t="shared" si="1232"/>
        <v>0.125</v>
      </c>
      <c r="X2249" s="29">
        <f t="shared" si="1233"/>
        <v>3.6966936771751349</v>
      </c>
      <c r="Y2249" s="29">
        <f t="shared" si="1234"/>
        <v>0.11090081031525405</v>
      </c>
      <c r="Z2249" s="30">
        <f>IF(S2249="",0,VLOOKUP(S2249,[1]!Costo_Twist,2,FALSE)*W2249)</f>
        <v>28.25952923086022</v>
      </c>
      <c r="AA2249" s="31" t="s">
        <v>73</v>
      </c>
      <c r="AB2249" s="31"/>
      <c r="AC2249" s="31">
        <v>2.5</v>
      </c>
      <c r="AD2249" s="34">
        <f t="shared" si="1235"/>
        <v>2.5</v>
      </c>
      <c r="AE2249" s="33">
        <f t="shared" si="1236"/>
        <v>5.2083333333333336E-2</v>
      </c>
      <c r="AF2249" s="33">
        <f t="shared" si="1237"/>
        <v>1.5402890321563063</v>
      </c>
      <c r="AG2249" s="33">
        <f t="shared" si="1238"/>
        <v>4.620867096468919E-2</v>
      </c>
      <c r="AH2249" s="34">
        <f>IF(AA2249="",0,VLOOKUP(AA2249,[1]!Costo_Twist,2,FALSE)*AE2249)</f>
        <v>6.8186550650067526</v>
      </c>
      <c r="AI2249" s="35" t="s">
        <v>66</v>
      </c>
      <c r="AJ2249" s="35"/>
      <c r="AK2249" s="35" t="s">
        <v>2421</v>
      </c>
      <c r="AL2249" s="35">
        <f t="shared" si="1239"/>
        <v>18</v>
      </c>
      <c r="AM2249" s="29">
        <f t="shared" si="1240"/>
        <v>0.375</v>
      </c>
      <c r="AN2249" s="29">
        <f t="shared" si="1241"/>
        <v>11.090081031525404</v>
      </c>
      <c r="AO2249" s="29">
        <f t="shared" si="1242"/>
        <v>0.33270243094576213</v>
      </c>
      <c r="AP2249" s="30">
        <f>IF(AI2249="",0,VLOOKUP(AI2249,[1]!Costo_Twist,2,FALSE)*AM2249)</f>
        <v>94.003164089067624</v>
      </c>
      <c r="AQ2249" s="42"/>
      <c r="AR2249" s="42"/>
      <c r="AS2249" s="42"/>
      <c r="AT2249" s="42">
        <f t="shared" si="1243"/>
        <v>0</v>
      </c>
      <c r="AU2249" s="43">
        <f t="shared" si="1244"/>
        <v>0</v>
      </c>
      <c r="AV2249" s="43">
        <f t="shared" si="1245"/>
        <v>0</v>
      </c>
      <c r="AW2249" s="43">
        <f t="shared" si="1246"/>
        <v>0</v>
      </c>
      <c r="AX2249" s="44">
        <f>IF(AQ2249="",0,VLOOKUP(AQ2249,[1]!Costo_Twist,2,FALSE)*AU2249)</f>
        <v>0</v>
      </c>
      <c r="AY2249" s="36">
        <f t="shared" si="1247"/>
        <v>129.08134838493459</v>
      </c>
      <c r="AZ2249" s="41">
        <f t="shared" si="1248"/>
        <v>0.55208333333333337</v>
      </c>
      <c r="BA2249" s="37">
        <f t="shared" si="1249"/>
        <v>124.55208333333333</v>
      </c>
      <c r="BB2249" s="37" t="str">
        <f t="shared" si="1250"/>
        <v>ok</v>
      </c>
      <c r="BC2249" s="37" t="str">
        <f t="shared" si="1251"/>
        <v>ok</v>
      </c>
      <c r="BD2249" s="5"/>
      <c r="BE2249" s="11">
        <f t="shared" si="1252"/>
        <v>3.6966936771751349</v>
      </c>
      <c r="BF2249" s="11" t="b">
        <f t="shared" si="1253"/>
        <v>0</v>
      </c>
      <c r="BG2249" s="11" t="b">
        <f t="shared" si="1254"/>
        <v>0</v>
      </c>
      <c r="BH2249" s="11">
        <f t="shared" si="1255"/>
        <v>1.5402890321563063</v>
      </c>
      <c r="BI2249" s="11" t="b">
        <f t="shared" si="1256"/>
        <v>0</v>
      </c>
      <c r="BJ2249" s="11" t="b">
        <f t="shared" si="1257"/>
        <v>0</v>
      </c>
      <c r="BK2249" s="11" t="b">
        <f t="shared" si="1258"/>
        <v>0</v>
      </c>
      <c r="BL2249" s="11" t="b">
        <f t="shared" si="1259"/>
        <v>0</v>
      </c>
      <c r="BM2249" s="11" t="b">
        <f t="shared" si="1260"/>
        <v>0</v>
      </c>
      <c r="BN2249" s="11" t="b">
        <f t="shared" si="1261"/>
        <v>0</v>
      </c>
      <c r="BO2249" s="11">
        <f t="shared" si="1262"/>
        <v>11.090081031525404</v>
      </c>
      <c r="BP2249" s="11" t="b">
        <f t="shared" si="1263"/>
        <v>0</v>
      </c>
      <c r="BQ2249" s="11" t="b">
        <f t="shared" si="1264"/>
        <v>0</v>
      </c>
      <c r="BR2249" s="11" t="b">
        <f t="shared" si="1265"/>
        <v>0</v>
      </c>
    </row>
    <row r="2250" spans="1:70" ht="12.75" customHeight="1" x14ac:dyDescent="0.75">
      <c r="A2250" s="24" t="s">
        <v>2393</v>
      </c>
      <c r="B2250" s="25" t="s">
        <v>2394</v>
      </c>
      <c r="C2250" s="24" t="s">
        <v>85</v>
      </c>
      <c r="D2250" s="26" t="s">
        <v>41</v>
      </c>
      <c r="E2250" s="24" t="s">
        <v>2610</v>
      </c>
      <c r="F2250" s="24" t="s">
        <v>2610</v>
      </c>
      <c r="G2250" s="25" t="s">
        <v>2293</v>
      </c>
      <c r="H2250" s="26"/>
      <c r="I2250" s="26"/>
      <c r="J2250" s="26"/>
      <c r="K2250" s="26"/>
      <c r="L2250" s="26"/>
      <c r="M2250" s="26"/>
      <c r="N2250" s="26"/>
      <c r="O2250" s="40"/>
      <c r="P2250" s="31" t="s">
        <v>79</v>
      </c>
      <c r="Q2250" s="32">
        <v>128</v>
      </c>
      <c r="R2250" s="60">
        <f t="shared" si="1230"/>
        <v>0</v>
      </c>
      <c r="S2250" s="35" t="s">
        <v>64</v>
      </c>
      <c r="T2250" s="35"/>
      <c r="U2250" s="30">
        <v>2.5</v>
      </c>
      <c r="V2250" s="30">
        <f t="shared" si="1231"/>
        <v>2.5</v>
      </c>
      <c r="W2250" s="29">
        <f t="shared" si="1232"/>
        <v>5.2083333333333336E-2</v>
      </c>
      <c r="X2250" s="29">
        <f t="shared" si="1233"/>
        <v>1.5402890321563063</v>
      </c>
      <c r="Y2250" s="29">
        <f t="shared" si="1234"/>
        <v>4.620867096468919E-2</v>
      </c>
      <c r="Z2250" s="30">
        <f>IF(S2250="",0,VLOOKUP(S2250,[1]!Costo_Twist,2,FALSE)*W2250)</f>
        <v>6.466976668539492</v>
      </c>
      <c r="AA2250" s="31" t="s">
        <v>66</v>
      </c>
      <c r="AB2250" s="31"/>
      <c r="AC2250" s="31">
        <v>11.5</v>
      </c>
      <c r="AD2250" s="34">
        <f t="shared" si="1235"/>
        <v>11.5</v>
      </c>
      <c r="AE2250" s="33">
        <f t="shared" si="1236"/>
        <v>0.23958333333333334</v>
      </c>
      <c r="AF2250" s="33">
        <f t="shared" si="1237"/>
        <v>7.0853295479190086</v>
      </c>
      <c r="AG2250" s="33">
        <f t="shared" si="1238"/>
        <v>0.21255988643757026</v>
      </c>
      <c r="AH2250" s="34">
        <f>IF(AA2250="",0,VLOOKUP(AA2250,[1]!Costo_Twist,2,FALSE)*AE2250)</f>
        <v>60.057577056904314</v>
      </c>
      <c r="AI2250" s="35" t="s">
        <v>69</v>
      </c>
      <c r="AJ2250" s="35"/>
      <c r="AK2250" s="35" t="s">
        <v>2433</v>
      </c>
      <c r="AL2250" s="35">
        <f t="shared" si="1239"/>
        <v>17</v>
      </c>
      <c r="AM2250" s="29">
        <f t="shared" si="1240"/>
        <v>0.35416666666666669</v>
      </c>
      <c r="AN2250" s="29">
        <f t="shared" si="1241"/>
        <v>10.473965418662884</v>
      </c>
      <c r="AO2250" s="29">
        <f t="shared" si="1242"/>
        <v>0.31421896255988652</v>
      </c>
      <c r="AP2250" s="30">
        <f>IF(AI2250="",0,VLOOKUP(AI2250,[1]!Costo_Twist,2,FALSE)*AM2250)</f>
        <v>65.133488087845365</v>
      </c>
      <c r="AQ2250" s="42"/>
      <c r="AR2250" s="42"/>
      <c r="AS2250" s="42"/>
      <c r="AT2250" s="42">
        <f t="shared" si="1243"/>
        <v>0</v>
      </c>
      <c r="AU2250" s="43">
        <f t="shared" si="1244"/>
        <v>0</v>
      </c>
      <c r="AV2250" s="43">
        <f t="shared" si="1245"/>
        <v>0</v>
      </c>
      <c r="AW2250" s="43">
        <f t="shared" si="1246"/>
        <v>0</v>
      </c>
      <c r="AX2250" s="44">
        <f>IF(AQ2250="",0,VLOOKUP(AQ2250,[1]!Costo_Twist,2,FALSE)*AU2250)</f>
        <v>0</v>
      </c>
      <c r="AY2250" s="36">
        <f t="shared" si="1247"/>
        <v>131.65804181328917</v>
      </c>
      <c r="AZ2250" s="41">
        <f t="shared" si="1248"/>
        <v>0.64583333333333337</v>
      </c>
      <c r="BA2250" s="37">
        <f t="shared" si="1249"/>
        <v>128.64583333333334</v>
      </c>
      <c r="BB2250" s="37" t="str">
        <f t="shared" si="1250"/>
        <v>ok</v>
      </c>
      <c r="BC2250" s="37" t="str">
        <f t="shared" si="1251"/>
        <v>ok</v>
      </c>
      <c r="BD2250" s="5"/>
      <c r="BE2250" s="11" t="b">
        <f t="shared" si="1252"/>
        <v>0</v>
      </c>
      <c r="BF2250" s="11" t="b">
        <f t="shared" si="1253"/>
        <v>0</v>
      </c>
      <c r="BG2250" s="11">
        <f t="shared" si="1254"/>
        <v>10.473965418662884</v>
      </c>
      <c r="BH2250" s="11" t="b">
        <f t="shared" si="1255"/>
        <v>0</v>
      </c>
      <c r="BI2250" s="11" t="b">
        <f t="shared" si="1256"/>
        <v>0</v>
      </c>
      <c r="BJ2250" s="11" t="b">
        <f t="shared" si="1257"/>
        <v>0</v>
      </c>
      <c r="BK2250" s="11" t="b">
        <f t="shared" si="1258"/>
        <v>0</v>
      </c>
      <c r="BL2250" s="11">
        <f t="shared" si="1259"/>
        <v>1.5402890321563063</v>
      </c>
      <c r="BM2250" s="11" t="b">
        <f t="shared" si="1260"/>
        <v>0</v>
      </c>
      <c r="BN2250" s="11" t="b">
        <f t="shared" si="1261"/>
        <v>0</v>
      </c>
      <c r="BO2250" s="11">
        <f t="shared" si="1262"/>
        <v>7.0853295479190086</v>
      </c>
      <c r="BP2250" s="11" t="b">
        <f t="shared" si="1263"/>
        <v>0</v>
      </c>
      <c r="BQ2250" s="11" t="b">
        <f t="shared" si="1264"/>
        <v>0</v>
      </c>
      <c r="BR2250" s="11" t="b">
        <f t="shared" si="1265"/>
        <v>0</v>
      </c>
    </row>
    <row r="2251" spans="1:70" ht="12.75" customHeight="1" x14ac:dyDescent="0.75">
      <c r="A2251" s="24" t="s">
        <v>2393</v>
      </c>
      <c r="B2251" s="25" t="s">
        <v>2394</v>
      </c>
      <c r="C2251" s="24" t="s">
        <v>85</v>
      </c>
      <c r="D2251" s="26" t="s">
        <v>41</v>
      </c>
      <c r="E2251" s="24" t="s">
        <v>2610</v>
      </c>
      <c r="F2251" s="24" t="s">
        <v>2610</v>
      </c>
      <c r="G2251" s="25" t="s">
        <v>2294</v>
      </c>
      <c r="H2251" s="26"/>
      <c r="I2251" s="26"/>
      <c r="J2251" s="26"/>
      <c r="K2251" s="26"/>
      <c r="L2251" s="26"/>
      <c r="M2251" s="26"/>
      <c r="N2251" s="26"/>
      <c r="O2251" s="40"/>
      <c r="P2251" s="31" t="s">
        <v>79</v>
      </c>
      <c r="Q2251" s="32">
        <v>128</v>
      </c>
      <c r="R2251" s="60">
        <f t="shared" si="1230"/>
        <v>0</v>
      </c>
      <c r="S2251" s="35" t="s">
        <v>66</v>
      </c>
      <c r="T2251" s="35"/>
      <c r="U2251" s="35">
        <v>3.5</v>
      </c>
      <c r="V2251" s="30">
        <f t="shared" si="1231"/>
        <v>3.5</v>
      </c>
      <c r="W2251" s="29">
        <f t="shared" si="1232"/>
        <v>7.2916666666666671E-2</v>
      </c>
      <c r="X2251" s="29">
        <f t="shared" si="1233"/>
        <v>2.1564046450188288</v>
      </c>
      <c r="Y2251" s="29">
        <f t="shared" si="1234"/>
        <v>6.4692139350564865E-2</v>
      </c>
      <c r="Z2251" s="30">
        <f>IF(S2251="",0,VLOOKUP(S2251,[1]!Costo_Twist,2,FALSE)*W2251)</f>
        <v>18.278393017318706</v>
      </c>
      <c r="AA2251" s="31" t="s">
        <v>68</v>
      </c>
      <c r="AB2251" s="31"/>
      <c r="AC2251" s="31">
        <v>2.5</v>
      </c>
      <c r="AD2251" s="34">
        <f t="shared" si="1235"/>
        <v>2.5</v>
      </c>
      <c r="AE2251" s="33">
        <f t="shared" si="1236"/>
        <v>5.2083333333333336E-2</v>
      </c>
      <c r="AF2251" s="33">
        <f t="shared" si="1237"/>
        <v>1.5402890321563063</v>
      </c>
      <c r="AG2251" s="33">
        <f t="shared" si="1238"/>
        <v>4.620867096468919E-2</v>
      </c>
      <c r="AH2251" s="34">
        <f>IF(AA2251="",0,VLOOKUP(AA2251,[1]!Costo_Twist,2,FALSE)*AE2251)</f>
        <v>3.5340336714275855</v>
      </c>
      <c r="AI2251" s="35" t="s">
        <v>69</v>
      </c>
      <c r="AJ2251" s="35"/>
      <c r="AK2251" s="35">
        <v>4.5</v>
      </c>
      <c r="AL2251" s="35">
        <f t="shared" si="1239"/>
        <v>4.5</v>
      </c>
      <c r="AM2251" s="29">
        <f t="shared" si="1240"/>
        <v>9.375E-2</v>
      </c>
      <c r="AN2251" s="29">
        <f t="shared" si="1241"/>
        <v>2.772520257881351</v>
      </c>
      <c r="AO2251" s="29">
        <f t="shared" si="1242"/>
        <v>8.3175607736440532E-2</v>
      </c>
      <c r="AP2251" s="30">
        <f>IF(AI2251="",0,VLOOKUP(AI2251,[1]!Costo_Twist,2,FALSE)*AM2251)</f>
        <v>17.241217435017887</v>
      </c>
      <c r="AQ2251" s="42"/>
      <c r="AR2251" s="42"/>
      <c r="AS2251" s="42"/>
      <c r="AT2251" s="42">
        <f t="shared" si="1243"/>
        <v>0</v>
      </c>
      <c r="AU2251" s="43">
        <f t="shared" si="1244"/>
        <v>0</v>
      </c>
      <c r="AV2251" s="43">
        <f t="shared" si="1245"/>
        <v>0</v>
      </c>
      <c r="AW2251" s="43">
        <f t="shared" si="1246"/>
        <v>0</v>
      </c>
      <c r="AX2251" s="44">
        <f>IF(AQ2251="",0,VLOOKUP(AQ2251,[1]!Costo_Twist,2,FALSE)*AU2251)</f>
        <v>0</v>
      </c>
      <c r="AY2251" s="36">
        <f t="shared" si="1247"/>
        <v>39.05364412376418</v>
      </c>
      <c r="AZ2251" s="41">
        <f t="shared" si="1248"/>
        <v>0.21875</v>
      </c>
      <c r="BA2251" s="37">
        <f t="shared" si="1249"/>
        <v>128.21875</v>
      </c>
      <c r="BB2251" s="37" t="str">
        <f t="shared" si="1250"/>
        <v>ok</v>
      </c>
      <c r="BC2251" s="37" t="str">
        <f t="shared" si="1251"/>
        <v>ok</v>
      </c>
      <c r="BD2251" s="5"/>
      <c r="BE2251" s="11" t="b">
        <f t="shared" si="1252"/>
        <v>0</v>
      </c>
      <c r="BF2251" s="11" t="b">
        <f t="shared" si="1253"/>
        <v>0</v>
      </c>
      <c r="BG2251" s="11">
        <f t="shared" si="1254"/>
        <v>2.772520257881351</v>
      </c>
      <c r="BH2251" s="11" t="b">
        <f t="shared" si="1255"/>
        <v>0</v>
      </c>
      <c r="BI2251" s="11" t="b">
        <f t="shared" si="1256"/>
        <v>0</v>
      </c>
      <c r="BJ2251" s="11">
        <f t="shared" si="1257"/>
        <v>1.5402890321563063</v>
      </c>
      <c r="BK2251" s="11" t="b">
        <f t="shared" si="1258"/>
        <v>0</v>
      </c>
      <c r="BL2251" s="11" t="b">
        <f t="shared" si="1259"/>
        <v>0</v>
      </c>
      <c r="BM2251" s="11" t="b">
        <f t="shared" si="1260"/>
        <v>0</v>
      </c>
      <c r="BN2251" s="11" t="b">
        <f t="shared" si="1261"/>
        <v>0</v>
      </c>
      <c r="BO2251" s="11">
        <f t="shared" si="1262"/>
        <v>2.1564046450188288</v>
      </c>
      <c r="BP2251" s="11" t="b">
        <f t="shared" si="1263"/>
        <v>0</v>
      </c>
      <c r="BQ2251" s="11" t="b">
        <f t="shared" si="1264"/>
        <v>0</v>
      </c>
      <c r="BR2251" s="11" t="b">
        <f t="shared" si="1265"/>
        <v>0</v>
      </c>
    </row>
    <row r="2252" spans="1:70" ht="12.75" customHeight="1" x14ac:dyDescent="0.75">
      <c r="A2252" s="24" t="s">
        <v>2393</v>
      </c>
      <c r="B2252" s="25" t="s">
        <v>2394</v>
      </c>
      <c r="C2252" s="24" t="s">
        <v>85</v>
      </c>
      <c r="D2252" s="26" t="s">
        <v>41</v>
      </c>
      <c r="E2252" s="24" t="s">
        <v>2610</v>
      </c>
      <c r="F2252" s="24" t="s">
        <v>2610</v>
      </c>
      <c r="G2252" s="25" t="s">
        <v>2295</v>
      </c>
      <c r="H2252" s="26"/>
      <c r="I2252" s="26"/>
      <c r="J2252" s="26"/>
      <c r="K2252" s="26"/>
      <c r="L2252" s="26"/>
      <c r="M2252" s="26"/>
      <c r="N2252" s="26"/>
      <c r="O2252" s="40"/>
      <c r="P2252" s="31" t="s">
        <v>79</v>
      </c>
      <c r="Q2252" s="32">
        <v>128</v>
      </c>
      <c r="R2252" s="60">
        <f t="shared" si="1230"/>
        <v>0</v>
      </c>
      <c r="S2252" s="35" t="s">
        <v>70</v>
      </c>
      <c r="T2252" s="35"/>
      <c r="U2252" s="35">
        <v>1.5</v>
      </c>
      <c r="V2252" s="30">
        <f t="shared" si="1231"/>
        <v>1.5</v>
      </c>
      <c r="W2252" s="29">
        <f t="shared" si="1232"/>
        <v>3.125E-2</v>
      </c>
      <c r="X2252" s="29">
        <f t="shared" si="1233"/>
        <v>0.92417341929378372</v>
      </c>
      <c r="Y2252" s="29">
        <f t="shared" si="1234"/>
        <v>2.7725202578813512E-2</v>
      </c>
      <c r="Z2252" s="30">
        <f>IF(S2252="",0,VLOOKUP(S2252,[1]!Costo_Twist,2,FALSE)*W2252)</f>
        <v>7.0648823077150551</v>
      </c>
      <c r="AA2252" s="31" t="s">
        <v>68</v>
      </c>
      <c r="AB2252" s="31"/>
      <c r="AC2252" s="31" t="s">
        <v>2397</v>
      </c>
      <c r="AD2252" s="34">
        <f t="shared" si="1235"/>
        <v>2</v>
      </c>
      <c r="AE2252" s="33">
        <f t="shared" si="1236"/>
        <v>4.1666666666666664E-2</v>
      </c>
      <c r="AF2252" s="33">
        <f t="shared" si="1237"/>
        <v>1.232231225725045</v>
      </c>
      <c r="AG2252" s="33">
        <f t="shared" si="1238"/>
        <v>3.6966936771751349E-2</v>
      </c>
      <c r="AH2252" s="34">
        <f>IF(AA2252="",0,VLOOKUP(AA2252,[1]!Costo_Twist,2,FALSE)*AE2252)</f>
        <v>2.8272269371420684</v>
      </c>
      <c r="AI2252" s="35" t="s">
        <v>71</v>
      </c>
      <c r="AJ2252" s="35"/>
      <c r="AK2252" s="35" t="s">
        <v>2397</v>
      </c>
      <c r="AL2252" s="35">
        <f t="shared" si="1239"/>
        <v>2</v>
      </c>
      <c r="AM2252" s="29">
        <f t="shared" si="1240"/>
        <v>4.1666666666666664E-2</v>
      </c>
      <c r="AN2252" s="29">
        <f t="shared" si="1241"/>
        <v>1.232231225725045</v>
      </c>
      <c r="AO2252" s="29">
        <f t="shared" si="1242"/>
        <v>3.6966936771751349E-2</v>
      </c>
      <c r="AP2252" s="30">
        <f>IF(AI2252="",0,VLOOKUP(AI2252,[1]!Costo_Twist,2,FALSE)*AM2252)</f>
        <v>12.104242442164196</v>
      </c>
      <c r="AQ2252" s="42"/>
      <c r="AR2252" s="42"/>
      <c r="AS2252" s="42"/>
      <c r="AT2252" s="42">
        <f t="shared" si="1243"/>
        <v>0</v>
      </c>
      <c r="AU2252" s="43">
        <f t="shared" si="1244"/>
        <v>0</v>
      </c>
      <c r="AV2252" s="43">
        <f t="shared" si="1245"/>
        <v>0</v>
      </c>
      <c r="AW2252" s="43">
        <f t="shared" si="1246"/>
        <v>0</v>
      </c>
      <c r="AX2252" s="44">
        <f>IF(AQ2252="",0,VLOOKUP(AQ2252,[1]!Costo_Twist,2,FALSE)*AU2252)</f>
        <v>0</v>
      </c>
      <c r="AY2252" s="36">
        <f t="shared" si="1247"/>
        <v>21.99635168702132</v>
      </c>
      <c r="AZ2252" s="41">
        <f t="shared" si="1248"/>
        <v>0.11458333333333331</v>
      </c>
      <c r="BA2252" s="37">
        <f t="shared" si="1249"/>
        <v>128.11458333333334</v>
      </c>
      <c r="BB2252" s="37" t="str">
        <f t="shared" si="1250"/>
        <v>ok</v>
      </c>
      <c r="BC2252" s="37" t="str">
        <f t="shared" si="1251"/>
        <v>ok</v>
      </c>
      <c r="BD2252" s="5"/>
      <c r="BE2252" s="11">
        <f t="shared" si="1252"/>
        <v>0.92417341929378372</v>
      </c>
      <c r="BF2252" s="11" t="b">
        <f t="shared" si="1253"/>
        <v>0</v>
      </c>
      <c r="BG2252" s="11" t="b">
        <f t="shared" si="1254"/>
        <v>0</v>
      </c>
      <c r="BH2252" s="11" t="b">
        <f t="shared" si="1255"/>
        <v>0</v>
      </c>
      <c r="BI2252" s="11" t="b">
        <f t="shared" si="1256"/>
        <v>0</v>
      </c>
      <c r="BJ2252" s="11">
        <f t="shared" si="1257"/>
        <v>1.232231225725045</v>
      </c>
      <c r="BK2252" s="11">
        <f t="shared" si="1258"/>
        <v>1.232231225725045</v>
      </c>
      <c r="BL2252" s="11" t="b">
        <f t="shared" si="1259"/>
        <v>0</v>
      </c>
      <c r="BM2252" s="11" t="b">
        <f t="shared" si="1260"/>
        <v>0</v>
      </c>
      <c r="BN2252" s="11" t="b">
        <f t="shared" si="1261"/>
        <v>0</v>
      </c>
      <c r="BO2252" s="11" t="b">
        <f t="shared" si="1262"/>
        <v>0</v>
      </c>
      <c r="BP2252" s="11" t="b">
        <f t="shared" si="1263"/>
        <v>0</v>
      </c>
      <c r="BQ2252" s="11" t="b">
        <f t="shared" si="1264"/>
        <v>0</v>
      </c>
      <c r="BR2252" s="11" t="b">
        <f t="shared" si="1265"/>
        <v>0</v>
      </c>
    </row>
    <row r="2253" spans="1:70" ht="12.75" customHeight="1" x14ac:dyDescent="0.75">
      <c r="A2253" s="24" t="s">
        <v>2393</v>
      </c>
      <c r="B2253" s="25" t="s">
        <v>2394</v>
      </c>
      <c r="C2253" s="24" t="s">
        <v>85</v>
      </c>
      <c r="D2253" s="26" t="s">
        <v>41</v>
      </c>
      <c r="E2253" s="24" t="s">
        <v>2610</v>
      </c>
      <c r="F2253" s="24" t="s">
        <v>2610</v>
      </c>
      <c r="G2253" s="25" t="s">
        <v>2296</v>
      </c>
      <c r="H2253" s="26"/>
      <c r="I2253" s="26"/>
      <c r="J2253" s="26"/>
      <c r="K2253" s="26"/>
      <c r="L2253" s="26"/>
      <c r="M2253" s="26"/>
      <c r="N2253" s="26"/>
      <c r="O2253" s="40"/>
      <c r="P2253" s="31" t="s">
        <v>81</v>
      </c>
      <c r="Q2253" s="32">
        <v>120</v>
      </c>
      <c r="R2253" s="60">
        <f t="shared" si="1230"/>
        <v>0</v>
      </c>
      <c r="S2253" s="35" t="s">
        <v>65</v>
      </c>
      <c r="T2253" s="35"/>
      <c r="U2253" s="35" t="s">
        <v>2513</v>
      </c>
      <c r="V2253" s="30">
        <f t="shared" si="1231"/>
        <v>78</v>
      </c>
      <c r="W2253" s="29">
        <f t="shared" si="1232"/>
        <v>1.625</v>
      </c>
      <c r="X2253" s="29">
        <f t="shared" si="1233"/>
        <v>48.057017803276757</v>
      </c>
      <c r="Y2253" s="29">
        <f t="shared" si="1234"/>
        <v>1.4417105340983027</v>
      </c>
      <c r="Z2253" s="30">
        <f>IF(S2253="",0,VLOOKUP(S2253,[1]!Costo_Twist,2,FALSE)*W2253)</f>
        <v>237.93609722920428</v>
      </c>
      <c r="AA2253" s="31" t="s">
        <v>74</v>
      </c>
      <c r="AB2253" s="31"/>
      <c r="AC2253" s="31" t="s">
        <v>2405</v>
      </c>
      <c r="AD2253" s="34">
        <f t="shared" si="1235"/>
        <v>5</v>
      </c>
      <c r="AE2253" s="33">
        <f t="shared" si="1236"/>
        <v>0.10416666666666667</v>
      </c>
      <c r="AF2253" s="33">
        <f t="shared" si="1237"/>
        <v>3.0805780643126126</v>
      </c>
      <c r="AG2253" s="33">
        <f t="shared" si="1238"/>
        <v>9.241734192937838E-2</v>
      </c>
      <c r="AH2253" s="34">
        <f>IF(AA2253="",0,VLOOKUP(AA2253,[1]!Costo_Twist,2,FALSE)*AE2253)</f>
        <v>12.449606213837221</v>
      </c>
      <c r="AI2253" s="35" t="s">
        <v>66</v>
      </c>
      <c r="AJ2253" s="35"/>
      <c r="AK2253" s="35">
        <v>116.5</v>
      </c>
      <c r="AL2253" s="35">
        <f t="shared" si="1239"/>
        <v>116.5</v>
      </c>
      <c r="AM2253" s="29">
        <f t="shared" si="1240"/>
        <v>2.4270833333333335</v>
      </c>
      <c r="AN2253" s="29">
        <f t="shared" si="1241"/>
        <v>71.777468898483875</v>
      </c>
      <c r="AO2253" s="29">
        <f t="shared" si="1242"/>
        <v>2.1533240669545162</v>
      </c>
      <c r="AP2253" s="30">
        <f>IF(AI2253="",0,VLOOKUP(AI2253,[1]!Costo_Twist,2,FALSE)*AM2253)</f>
        <v>608.40936757646546</v>
      </c>
      <c r="AQ2253" s="42"/>
      <c r="AR2253" s="42"/>
      <c r="AS2253" s="42"/>
      <c r="AT2253" s="42">
        <f t="shared" si="1243"/>
        <v>0</v>
      </c>
      <c r="AU2253" s="43">
        <f t="shared" si="1244"/>
        <v>0</v>
      </c>
      <c r="AV2253" s="43">
        <f t="shared" si="1245"/>
        <v>0</v>
      </c>
      <c r="AW2253" s="43">
        <f t="shared" si="1246"/>
        <v>0</v>
      </c>
      <c r="AX2253" s="44">
        <f>IF(AQ2253="",0,VLOOKUP(AQ2253,[1]!Costo_Twist,2,FALSE)*AU2253)</f>
        <v>0</v>
      </c>
      <c r="AY2253" s="36">
        <f t="shared" si="1247"/>
        <v>858.79507101950696</v>
      </c>
      <c r="AZ2253" s="41">
        <f t="shared" si="1248"/>
        <v>4.15625</v>
      </c>
      <c r="BA2253" s="37">
        <f t="shared" si="1249"/>
        <v>124.15625</v>
      </c>
      <c r="BB2253" s="37" t="str">
        <f t="shared" si="1250"/>
        <v>ok</v>
      </c>
      <c r="BC2253" s="37" t="str">
        <f t="shared" si="1251"/>
        <v>ok</v>
      </c>
      <c r="BD2253" s="5"/>
      <c r="BE2253" s="11" t="b">
        <f t="shared" si="1252"/>
        <v>0</v>
      </c>
      <c r="BF2253" s="11" t="b">
        <f t="shared" si="1253"/>
        <v>0</v>
      </c>
      <c r="BG2253" s="11" t="b">
        <f t="shared" si="1254"/>
        <v>0</v>
      </c>
      <c r="BH2253" s="11" t="b">
        <f t="shared" si="1255"/>
        <v>0</v>
      </c>
      <c r="BI2253" s="11" t="b">
        <f t="shared" si="1256"/>
        <v>0</v>
      </c>
      <c r="BJ2253" s="11" t="b">
        <f t="shared" si="1257"/>
        <v>0</v>
      </c>
      <c r="BK2253" s="11" t="b">
        <f t="shared" si="1258"/>
        <v>0</v>
      </c>
      <c r="BL2253" s="11" t="b">
        <f t="shared" si="1259"/>
        <v>0</v>
      </c>
      <c r="BM2253" s="11">
        <f t="shared" si="1260"/>
        <v>48.057017803276757</v>
      </c>
      <c r="BN2253" s="11" t="b">
        <f t="shared" si="1261"/>
        <v>0</v>
      </c>
      <c r="BO2253" s="11">
        <f t="shared" si="1262"/>
        <v>71.777468898483875</v>
      </c>
      <c r="BP2253" s="11" t="b">
        <f t="shared" si="1263"/>
        <v>0</v>
      </c>
      <c r="BQ2253" s="11">
        <f t="shared" si="1264"/>
        <v>3.0805780643126126</v>
      </c>
      <c r="BR2253" s="11" t="b">
        <f t="shared" si="1265"/>
        <v>0</v>
      </c>
    </row>
    <row r="2254" spans="1:70" ht="12.75" customHeight="1" x14ac:dyDescent="0.75">
      <c r="A2254" s="24" t="s">
        <v>2393</v>
      </c>
      <c r="B2254" s="25" t="s">
        <v>2394</v>
      </c>
      <c r="C2254" s="24" t="s">
        <v>85</v>
      </c>
      <c r="D2254" s="26" t="s">
        <v>41</v>
      </c>
      <c r="E2254" s="24" t="s">
        <v>2610</v>
      </c>
      <c r="F2254" s="24" t="s">
        <v>2610</v>
      </c>
      <c r="G2254" s="25" t="s">
        <v>2297</v>
      </c>
      <c r="H2254" s="26"/>
      <c r="I2254" s="26"/>
      <c r="J2254" s="26"/>
      <c r="K2254" s="26"/>
      <c r="L2254" s="26"/>
      <c r="M2254" s="26"/>
      <c r="N2254" s="26"/>
      <c r="O2254" s="40"/>
      <c r="P2254" s="31" t="s">
        <v>81</v>
      </c>
      <c r="Q2254" s="32">
        <v>120</v>
      </c>
      <c r="R2254" s="60">
        <f t="shared" si="1230"/>
        <v>0</v>
      </c>
      <c r="S2254" s="35" t="s">
        <v>65</v>
      </c>
      <c r="T2254" s="35"/>
      <c r="U2254" s="35" t="s">
        <v>2405</v>
      </c>
      <c r="V2254" s="30">
        <f t="shared" si="1231"/>
        <v>5</v>
      </c>
      <c r="W2254" s="29">
        <f t="shared" si="1232"/>
        <v>0.10416666666666667</v>
      </c>
      <c r="X2254" s="29">
        <f t="shared" si="1233"/>
        <v>3.0805780643126126</v>
      </c>
      <c r="Y2254" s="29">
        <f t="shared" si="1234"/>
        <v>9.241734192937838E-2</v>
      </c>
      <c r="Z2254" s="30">
        <f>IF(S2254="",0,VLOOKUP(S2254,[1]!Costo_Twist,2,FALSE)*W2254)</f>
        <v>15.252313924948993</v>
      </c>
      <c r="AA2254" s="31" t="s">
        <v>74</v>
      </c>
      <c r="AB2254" s="31"/>
      <c r="AC2254" s="31">
        <v>2.5</v>
      </c>
      <c r="AD2254" s="34">
        <f t="shared" si="1235"/>
        <v>2.5</v>
      </c>
      <c r="AE2254" s="33">
        <f t="shared" si="1236"/>
        <v>5.2083333333333336E-2</v>
      </c>
      <c r="AF2254" s="33">
        <f t="shared" si="1237"/>
        <v>1.5402890321563063</v>
      </c>
      <c r="AG2254" s="33">
        <f t="shared" si="1238"/>
        <v>4.620867096468919E-2</v>
      </c>
      <c r="AH2254" s="34">
        <f>IF(AA2254="",0,VLOOKUP(AA2254,[1]!Costo_Twist,2,FALSE)*AE2254)</f>
        <v>6.2248031069186105</v>
      </c>
      <c r="AI2254" s="35" t="s">
        <v>66</v>
      </c>
      <c r="AJ2254" s="35"/>
      <c r="AK2254" s="35">
        <v>43.5</v>
      </c>
      <c r="AL2254" s="35">
        <f t="shared" si="1239"/>
        <v>43.5</v>
      </c>
      <c r="AM2254" s="29">
        <f t="shared" si="1240"/>
        <v>0.90625</v>
      </c>
      <c r="AN2254" s="29">
        <f t="shared" si="1241"/>
        <v>26.801029159519729</v>
      </c>
      <c r="AO2254" s="29">
        <f t="shared" si="1242"/>
        <v>0.80403087478559188</v>
      </c>
      <c r="AP2254" s="30">
        <f>IF(AI2254="",0,VLOOKUP(AI2254,[1]!Costo_Twist,2,FALSE)*AM2254)</f>
        <v>227.17431321524677</v>
      </c>
      <c r="AQ2254" s="42"/>
      <c r="AR2254" s="42"/>
      <c r="AS2254" s="42"/>
      <c r="AT2254" s="42">
        <f t="shared" si="1243"/>
        <v>0</v>
      </c>
      <c r="AU2254" s="43">
        <f t="shared" si="1244"/>
        <v>0</v>
      </c>
      <c r="AV2254" s="43">
        <f t="shared" si="1245"/>
        <v>0</v>
      </c>
      <c r="AW2254" s="43">
        <f t="shared" si="1246"/>
        <v>0</v>
      </c>
      <c r="AX2254" s="44">
        <f>IF(AQ2254="",0,VLOOKUP(AQ2254,[1]!Costo_Twist,2,FALSE)*AU2254)</f>
        <v>0</v>
      </c>
      <c r="AY2254" s="36">
        <f t="shared" si="1247"/>
        <v>248.65143024711438</v>
      </c>
      <c r="AZ2254" s="41">
        <f t="shared" si="1248"/>
        <v>1.0625</v>
      </c>
      <c r="BA2254" s="37">
        <f t="shared" si="1249"/>
        <v>121.0625</v>
      </c>
      <c r="BB2254" s="37" t="str">
        <f t="shared" si="1250"/>
        <v>ok</v>
      </c>
      <c r="BC2254" s="37" t="str">
        <f t="shared" si="1251"/>
        <v>ok</v>
      </c>
      <c r="BD2254" s="5"/>
      <c r="BE2254" s="11" t="b">
        <f t="shared" si="1252"/>
        <v>0</v>
      </c>
      <c r="BF2254" s="11" t="b">
        <f t="shared" si="1253"/>
        <v>0</v>
      </c>
      <c r="BG2254" s="11" t="b">
        <f t="shared" si="1254"/>
        <v>0</v>
      </c>
      <c r="BH2254" s="11" t="b">
        <f t="shared" si="1255"/>
        <v>0</v>
      </c>
      <c r="BI2254" s="11" t="b">
        <f t="shared" si="1256"/>
        <v>0</v>
      </c>
      <c r="BJ2254" s="11" t="b">
        <f t="shared" si="1257"/>
        <v>0</v>
      </c>
      <c r="BK2254" s="11" t="b">
        <f t="shared" si="1258"/>
        <v>0</v>
      </c>
      <c r="BL2254" s="11" t="b">
        <f t="shared" si="1259"/>
        <v>0</v>
      </c>
      <c r="BM2254" s="11">
        <f t="shared" si="1260"/>
        <v>3.0805780643126126</v>
      </c>
      <c r="BN2254" s="11" t="b">
        <f t="shared" si="1261"/>
        <v>0</v>
      </c>
      <c r="BO2254" s="11">
        <f t="shared" si="1262"/>
        <v>26.801029159519729</v>
      </c>
      <c r="BP2254" s="11" t="b">
        <f t="shared" si="1263"/>
        <v>0</v>
      </c>
      <c r="BQ2254" s="11">
        <f t="shared" si="1264"/>
        <v>1.5402890321563063</v>
      </c>
      <c r="BR2254" s="11" t="b">
        <f t="shared" si="1265"/>
        <v>0</v>
      </c>
    </row>
    <row r="2255" spans="1:70" ht="12.75" customHeight="1" x14ac:dyDescent="0.75">
      <c r="A2255" s="24" t="s">
        <v>2393</v>
      </c>
      <c r="B2255" s="25" t="s">
        <v>2394</v>
      </c>
      <c r="C2255" s="24" t="s">
        <v>85</v>
      </c>
      <c r="D2255" s="26" t="s">
        <v>41</v>
      </c>
      <c r="E2255" s="24" t="s">
        <v>2610</v>
      </c>
      <c r="F2255" s="24" t="s">
        <v>2610</v>
      </c>
      <c r="G2255" s="25" t="s">
        <v>2298</v>
      </c>
      <c r="H2255" s="26"/>
      <c r="I2255" s="26"/>
      <c r="J2255" s="26"/>
      <c r="K2255" s="26"/>
      <c r="L2255" s="26"/>
      <c r="M2255" s="26"/>
      <c r="N2255" s="26"/>
      <c r="O2255" s="40"/>
      <c r="P2255" s="31" t="s">
        <v>80</v>
      </c>
      <c r="Q2255" s="32">
        <v>124</v>
      </c>
      <c r="R2255" s="60">
        <f t="shared" si="1230"/>
        <v>0</v>
      </c>
      <c r="S2255" s="35" t="s">
        <v>65</v>
      </c>
      <c r="T2255" s="35"/>
      <c r="U2255" s="35">
        <v>7.5</v>
      </c>
      <c r="V2255" s="30">
        <f t="shared" si="1231"/>
        <v>7.5</v>
      </c>
      <c r="W2255" s="29">
        <f t="shared" si="1232"/>
        <v>0.15625</v>
      </c>
      <c r="X2255" s="29">
        <f t="shared" si="1233"/>
        <v>4.6208670964689187</v>
      </c>
      <c r="Y2255" s="29">
        <f t="shared" si="1234"/>
        <v>0.13862601289406756</v>
      </c>
      <c r="Z2255" s="30">
        <f>IF(S2255="",0,VLOOKUP(S2255,[1]!Costo_Twist,2,FALSE)*W2255)</f>
        <v>22.878470887423489</v>
      </c>
      <c r="AA2255" s="31" t="s">
        <v>74</v>
      </c>
      <c r="AB2255" s="31"/>
      <c r="AC2255" s="31" t="s">
        <v>2395</v>
      </c>
      <c r="AD2255" s="34">
        <f t="shared" si="1235"/>
        <v>1</v>
      </c>
      <c r="AE2255" s="33">
        <f t="shared" si="1236"/>
        <v>2.0833333333333332E-2</v>
      </c>
      <c r="AF2255" s="33">
        <f t="shared" si="1237"/>
        <v>0.61611561286252248</v>
      </c>
      <c r="AG2255" s="33">
        <f t="shared" si="1238"/>
        <v>1.8483468385875675E-2</v>
      </c>
      <c r="AH2255" s="34">
        <f>IF(AA2255="",0,VLOOKUP(AA2255,[1]!Costo_Twist,2,FALSE)*AE2255)</f>
        <v>2.4899212427674442</v>
      </c>
      <c r="AI2255" s="35" t="s">
        <v>66</v>
      </c>
      <c r="AJ2255" s="35"/>
      <c r="AK2255" s="35">
        <v>30.5</v>
      </c>
      <c r="AL2255" s="35">
        <f t="shared" si="1239"/>
        <v>30.5</v>
      </c>
      <c r="AM2255" s="29">
        <f t="shared" si="1240"/>
        <v>0.63541666666666663</v>
      </c>
      <c r="AN2255" s="29">
        <f t="shared" si="1241"/>
        <v>18.791526192306936</v>
      </c>
      <c r="AO2255" s="29">
        <f t="shared" si="1242"/>
        <v>0.56374578576920809</v>
      </c>
      <c r="AP2255" s="30">
        <f>IF(AI2255="",0,VLOOKUP(AI2255,[1]!Costo_Twist,2,FALSE)*AM2255)</f>
        <v>159.28313915092014</v>
      </c>
      <c r="AQ2255" s="42"/>
      <c r="AR2255" s="42"/>
      <c r="AS2255" s="42"/>
      <c r="AT2255" s="42">
        <f t="shared" si="1243"/>
        <v>0</v>
      </c>
      <c r="AU2255" s="43">
        <f t="shared" si="1244"/>
        <v>0</v>
      </c>
      <c r="AV2255" s="43">
        <f t="shared" si="1245"/>
        <v>0</v>
      </c>
      <c r="AW2255" s="43">
        <f t="shared" si="1246"/>
        <v>0</v>
      </c>
      <c r="AX2255" s="44">
        <f>IF(AQ2255="",0,VLOOKUP(AQ2255,[1]!Costo_Twist,2,FALSE)*AU2255)</f>
        <v>0</v>
      </c>
      <c r="AY2255" s="36">
        <f t="shared" si="1247"/>
        <v>184.65153128111106</v>
      </c>
      <c r="AZ2255" s="41">
        <f t="shared" si="1248"/>
        <v>0.8125</v>
      </c>
      <c r="BA2255" s="37">
        <f t="shared" si="1249"/>
        <v>124.8125</v>
      </c>
      <c r="BB2255" s="37" t="str">
        <f t="shared" si="1250"/>
        <v>ok</v>
      </c>
      <c r="BC2255" s="37" t="str">
        <f t="shared" si="1251"/>
        <v>ok</v>
      </c>
      <c r="BD2255" s="5"/>
      <c r="BE2255" s="11" t="b">
        <f t="shared" si="1252"/>
        <v>0</v>
      </c>
      <c r="BF2255" s="11" t="b">
        <f t="shared" si="1253"/>
        <v>0</v>
      </c>
      <c r="BG2255" s="11" t="b">
        <f t="shared" si="1254"/>
        <v>0</v>
      </c>
      <c r="BH2255" s="11" t="b">
        <f t="shared" si="1255"/>
        <v>0</v>
      </c>
      <c r="BI2255" s="11" t="b">
        <f t="shared" si="1256"/>
        <v>0</v>
      </c>
      <c r="BJ2255" s="11" t="b">
        <f t="shared" si="1257"/>
        <v>0</v>
      </c>
      <c r="BK2255" s="11" t="b">
        <f t="shared" si="1258"/>
        <v>0</v>
      </c>
      <c r="BL2255" s="11" t="b">
        <f t="shared" si="1259"/>
        <v>0</v>
      </c>
      <c r="BM2255" s="11">
        <f t="shared" si="1260"/>
        <v>4.6208670964689187</v>
      </c>
      <c r="BN2255" s="11" t="b">
        <f t="shared" si="1261"/>
        <v>0</v>
      </c>
      <c r="BO2255" s="11">
        <f t="shared" si="1262"/>
        <v>18.791526192306936</v>
      </c>
      <c r="BP2255" s="11" t="b">
        <f t="shared" si="1263"/>
        <v>0</v>
      </c>
      <c r="BQ2255" s="11">
        <f t="shared" si="1264"/>
        <v>0.61611561286252248</v>
      </c>
      <c r="BR2255" s="11" t="b">
        <f t="shared" si="1265"/>
        <v>0</v>
      </c>
    </row>
    <row r="2256" spans="1:70" ht="12.75" customHeight="1" x14ac:dyDescent="0.75">
      <c r="A2256" s="24" t="s">
        <v>2393</v>
      </c>
      <c r="B2256" s="25" t="s">
        <v>2394</v>
      </c>
      <c r="C2256" s="24" t="s">
        <v>85</v>
      </c>
      <c r="D2256" s="26" t="s">
        <v>41</v>
      </c>
      <c r="E2256" s="24" t="s">
        <v>2610</v>
      </c>
      <c r="F2256" s="24" t="s">
        <v>2610</v>
      </c>
      <c r="G2256" s="25" t="s">
        <v>2299</v>
      </c>
      <c r="H2256" s="26"/>
      <c r="I2256" s="26"/>
      <c r="J2256" s="26"/>
      <c r="K2256" s="26"/>
      <c r="L2256" s="26"/>
      <c r="M2256" s="26"/>
      <c r="N2256" s="26"/>
      <c r="O2256" s="40"/>
      <c r="P2256" s="31" t="s">
        <v>80</v>
      </c>
      <c r="Q2256" s="32">
        <v>124</v>
      </c>
      <c r="R2256" s="60">
        <f t="shared" si="1230"/>
        <v>0</v>
      </c>
      <c r="S2256" s="35" t="s">
        <v>70</v>
      </c>
      <c r="T2256" s="35"/>
      <c r="U2256" s="30">
        <v>15.5</v>
      </c>
      <c r="V2256" s="30">
        <f t="shared" si="1231"/>
        <v>15.5</v>
      </c>
      <c r="W2256" s="29">
        <f t="shared" si="1232"/>
        <v>0.32291666666666669</v>
      </c>
      <c r="X2256" s="29">
        <f t="shared" si="1233"/>
        <v>9.5497919993690985</v>
      </c>
      <c r="Y2256" s="29">
        <f t="shared" si="1234"/>
        <v>0.28649375998107296</v>
      </c>
      <c r="Z2256" s="30">
        <f>IF(S2256="",0,VLOOKUP(S2256,[1]!Costo_Twist,2,FALSE)*W2256)</f>
        <v>73.003783846388913</v>
      </c>
      <c r="AA2256" s="31" t="s">
        <v>66</v>
      </c>
      <c r="AB2256" s="31"/>
      <c r="AC2256" s="31" t="s">
        <v>2400</v>
      </c>
      <c r="AD2256" s="34">
        <f t="shared" si="1235"/>
        <v>14</v>
      </c>
      <c r="AE2256" s="33">
        <f t="shared" si="1236"/>
        <v>0.29166666666666669</v>
      </c>
      <c r="AF2256" s="33">
        <f t="shared" si="1237"/>
        <v>8.6256185800753151</v>
      </c>
      <c r="AG2256" s="33">
        <f t="shared" si="1238"/>
        <v>0.25876855740225946</v>
      </c>
      <c r="AH2256" s="34">
        <f>IF(AA2256="",0,VLOOKUP(AA2256,[1]!Costo_Twist,2,FALSE)*AE2256)</f>
        <v>73.113572069274824</v>
      </c>
      <c r="AI2256" s="35" t="s">
        <v>71</v>
      </c>
      <c r="AJ2256" s="35"/>
      <c r="AK2256" s="35" t="s">
        <v>2412</v>
      </c>
      <c r="AL2256" s="35">
        <f t="shared" si="1239"/>
        <v>8</v>
      </c>
      <c r="AM2256" s="29">
        <f t="shared" si="1240"/>
        <v>0.16666666666666666</v>
      </c>
      <c r="AN2256" s="29">
        <f t="shared" si="1241"/>
        <v>4.9289249029001798</v>
      </c>
      <c r="AO2256" s="29">
        <f t="shared" si="1242"/>
        <v>0.1478677470870054</v>
      </c>
      <c r="AP2256" s="30">
        <f>IF(AI2256="",0,VLOOKUP(AI2256,[1]!Costo_Twist,2,FALSE)*AM2256)</f>
        <v>48.416969768656784</v>
      </c>
      <c r="AQ2256" s="42"/>
      <c r="AR2256" s="42"/>
      <c r="AS2256" s="42"/>
      <c r="AT2256" s="42">
        <f t="shared" si="1243"/>
        <v>0</v>
      </c>
      <c r="AU2256" s="43">
        <f t="shared" si="1244"/>
        <v>0</v>
      </c>
      <c r="AV2256" s="43">
        <f t="shared" si="1245"/>
        <v>0</v>
      </c>
      <c r="AW2256" s="43">
        <f t="shared" si="1246"/>
        <v>0</v>
      </c>
      <c r="AX2256" s="44">
        <f>IF(AQ2256="",0,VLOOKUP(AQ2256,[1]!Costo_Twist,2,FALSE)*AU2256)</f>
        <v>0</v>
      </c>
      <c r="AY2256" s="36">
        <f t="shared" si="1247"/>
        <v>194.53432568432049</v>
      </c>
      <c r="AZ2256" s="41">
        <f t="shared" si="1248"/>
        <v>0.78125</v>
      </c>
      <c r="BA2256" s="37">
        <f t="shared" si="1249"/>
        <v>124.78125</v>
      </c>
      <c r="BB2256" s="37" t="str">
        <f t="shared" si="1250"/>
        <v>ok</v>
      </c>
      <c r="BC2256" s="37" t="str">
        <f t="shared" si="1251"/>
        <v>ok</v>
      </c>
      <c r="BD2256" s="5"/>
      <c r="BE2256" s="11">
        <f t="shared" si="1252"/>
        <v>9.5497919993690985</v>
      </c>
      <c r="BF2256" s="11" t="b">
        <f t="shared" si="1253"/>
        <v>0</v>
      </c>
      <c r="BG2256" s="11" t="b">
        <f t="shared" si="1254"/>
        <v>0</v>
      </c>
      <c r="BH2256" s="11" t="b">
        <f t="shared" si="1255"/>
        <v>0</v>
      </c>
      <c r="BI2256" s="11" t="b">
        <f t="shared" si="1256"/>
        <v>0</v>
      </c>
      <c r="BJ2256" s="11" t="b">
        <f t="shared" si="1257"/>
        <v>0</v>
      </c>
      <c r="BK2256" s="11">
        <f t="shared" si="1258"/>
        <v>4.9289249029001798</v>
      </c>
      <c r="BL2256" s="11" t="b">
        <f t="shared" si="1259"/>
        <v>0</v>
      </c>
      <c r="BM2256" s="11" t="b">
        <f t="shared" si="1260"/>
        <v>0</v>
      </c>
      <c r="BN2256" s="11" t="b">
        <f t="shared" si="1261"/>
        <v>0</v>
      </c>
      <c r="BO2256" s="11">
        <f t="shared" si="1262"/>
        <v>8.6256185800753151</v>
      </c>
      <c r="BP2256" s="11" t="b">
        <f t="shared" si="1263"/>
        <v>0</v>
      </c>
      <c r="BQ2256" s="11" t="b">
        <f t="shared" si="1264"/>
        <v>0</v>
      </c>
      <c r="BR2256" s="11" t="b">
        <f t="shared" si="1265"/>
        <v>0</v>
      </c>
    </row>
    <row r="2257" spans="1:70" ht="12.75" customHeight="1" x14ac:dyDescent="0.75">
      <c r="A2257" s="24" t="s">
        <v>2393</v>
      </c>
      <c r="B2257" s="25" t="s">
        <v>2394</v>
      </c>
      <c r="C2257" s="24" t="s">
        <v>85</v>
      </c>
      <c r="D2257" s="26" t="s">
        <v>41</v>
      </c>
      <c r="E2257" s="24" t="s">
        <v>2610</v>
      </c>
      <c r="F2257" s="24" t="s">
        <v>2610</v>
      </c>
      <c r="G2257" s="25" t="s">
        <v>2300</v>
      </c>
      <c r="H2257" s="26"/>
      <c r="I2257" s="26"/>
      <c r="J2257" s="26"/>
      <c r="K2257" s="26"/>
      <c r="L2257" s="26"/>
      <c r="M2257" s="26"/>
      <c r="N2257" s="26"/>
      <c r="O2257" s="40"/>
      <c r="P2257" s="31" t="s">
        <v>79</v>
      </c>
      <c r="Q2257" s="32">
        <v>128</v>
      </c>
      <c r="R2257" s="60">
        <f t="shared" si="1230"/>
        <v>0</v>
      </c>
      <c r="S2257" s="35" t="s">
        <v>70</v>
      </c>
      <c r="T2257" s="35"/>
      <c r="U2257" s="35" t="s">
        <v>2397</v>
      </c>
      <c r="V2257" s="30">
        <f t="shared" si="1231"/>
        <v>2</v>
      </c>
      <c r="W2257" s="29">
        <f t="shared" si="1232"/>
        <v>4.1666666666666664E-2</v>
      </c>
      <c r="X2257" s="29">
        <f t="shared" si="1233"/>
        <v>1.232231225725045</v>
      </c>
      <c r="Y2257" s="29">
        <f t="shared" si="1234"/>
        <v>3.6966936771751349E-2</v>
      </c>
      <c r="Z2257" s="30">
        <f>IF(S2257="",0,VLOOKUP(S2257,[1]!Costo_Twist,2,FALSE)*W2257)</f>
        <v>9.4198430769534056</v>
      </c>
      <c r="AA2257" s="31" t="s">
        <v>66</v>
      </c>
      <c r="AB2257" s="31"/>
      <c r="AC2257" s="31" t="s">
        <v>2404</v>
      </c>
      <c r="AD2257" s="34">
        <f t="shared" si="1235"/>
        <v>7</v>
      </c>
      <c r="AE2257" s="33">
        <f t="shared" si="1236"/>
        <v>0.14583333333333334</v>
      </c>
      <c r="AF2257" s="33">
        <f t="shared" si="1237"/>
        <v>4.3128092900376576</v>
      </c>
      <c r="AG2257" s="33">
        <f t="shared" si="1238"/>
        <v>0.12938427870112973</v>
      </c>
      <c r="AH2257" s="34">
        <f>IF(AA2257="",0,VLOOKUP(AA2257,[1]!Costo_Twist,2,FALSE)*AE2257)</f>
        <v>36.556786034637412</v>
      </c>
      <c r="AI2257" s="35" t="s">
        <v>69</v>
      </c>
      <c r="AJ2257" s="35"/>
      <c r="AK2257" s="35" t="s">
        <v>2399</v>
      </c>
      <c r="AL2257" s="35">
        <f t="shared" si="1239"/>
        <v>6</v>
      </c>
      <c r="AM2257" s="29">
        <f t="shared" si="1240"/>
        <v>0.125</v>
      </c>
      <c r="AN2257" s="29">
        <f t="shared" si="1241"/>
        <v>3.6966936771751349</v>
      </c>
      <c r="AO2257" s="29">
        <f t="shared" si="1242"/>
        <v>0.11090081031525405</v>
      </c>
      <c r="AP2257" s="30">
        <f>IF(AI2257="",0,VLOOKUP(AI2257,[1]!Costo_Twist,2,FALSE)*AM2257)</f>
        <v>22.988289913357185</v>
      </c>
      <c r="AQ2257" s="42"/>
      <c r="AR2257" s="42"/>
      <c r="AS2257" s="42"/>
      <c r="AT2257" s="42">
        <f t="shared" si="1243"/>
        <v>0</v>
      </c>
      <c r="AU2257" s="43">
        <f t="shared" si="1244"/>
        <v>0</v>
      </c>
      <c r="AV2257" s="43">
        <f t="shared" si="1245"/>
        <v>0</v>
      </c>
      <c r="AW2257" s="43">
        <f t="shared" si="1246"/>
        <v>0</v>
      </c>
      <c r="AX2257" s="44">
        <f>IF(AQ2257="",0,VLOOKUP(AQ2257,[1]!Costo_Twist,2,FALSE)*AU2257)</f>
        <v>0</v>
      </c>
      <c r="AY2257" s="36">
        <f t="shared" si="1247"/>
        <v>68.964919024948003</v>
      </c>
      <c r="AZ2257" s="41">
        <f t="shared" si="1248"/>
        <v>0.3125</v>
      </c>
      <c r="BA2257" s="37">
        <f t="shared" si="1249"/>
        <v>128.3125</v>
      </c>
      <c r="BB2257" s="37" t="str">
        <f t="shared" si="1250"/>
        <v>ok</v>
      </c>
      <c r="BC2257" s="37" t="str">
        <f t="shared" si="1251"/>
        <v>ok</v>
      </c>
      <c r="BD2257" s="5"/>
      <c r="BE2257" s="11">
        <f t="shared" si="1252"/>
        <v>1.232231225725045</v>
      </c>
      <c r="BF2257" s="11" t="b">
        <f t="shared" si="1253"/>
        <v>0</v>
      </c>
      <c r="BG2257" s="11">
        <f t="shared" si="1254"/>
        <v>3.6966936771751349</v>
      </c>
      <c r="BH2257" s="11" t="b">
        <f t="shared" si="1255"/>
        <v>0</v>
      </c>
      <c r="BI2257" s="11" t="b">
        <f t="shared" si="1256"/>
        <v>0</v>
      </c>
      <c r="BJ2257" s="11" t="b">
        <f t="shared" si="1257"/>
        <v>0</v>
      </c>
      <c r="BK2257" s="11" t="b">
        <f t="shared" si="1258"/>
        <v>0</v>
      </c>
      <c r="BL2257" s="11" t="b">
        <f t="shared" si="1259"/>
        <v>0</v>
      </c>
      <c r="BM2257" s="11" t="b">
        <f t="shared" si="1260"/>
        <v>0</v>
      </c>
      <c r="BN2257" s="11" t="b">
        <f t="shared" si="1261"/>
        <v>0</v>
      </c>
      <c r="BO2257" s="11">
        <f t="shared" si="1262"/>
        <v>4.3128092900376576</v>
      </c>
      <c r="BP2257" s="11" t="b">
        <f t="shared" si="1263"/>
        <v>0</v>
      </c>
      <c r="BQ2257" s="11" t="b">
        <f t="shared" si="1264"/>
        <v>0</v>
      </c>
      <c r="BR2257" s="11" t="b">
        <f t="shared" si="1265"/>
        <v>0</v>
      </c>
    </row>
    <row r="2258" spans="1:70" ht="12.75" customHeight="1" x14ac:dyDescent="0.75">
      <c r="A2258" s="24" t="s">
        <v>2393</v>
      </c>
      <c r="B2258" s="25" t="s">
        <v>2394</v>
      </c>
      <c r="C2258" s="24" t="s">
        <v>85</v>
      </c>
      <c r="D2258" s="26" t="s">
        <v>41</v>
      </c>
      <c r="E2258" s="24" t="s">
        <v>2610</v>
      </c>
      <c r="F2258" s="24" t="s">
        <v>2610</v>
      </c>
      <c r="G2258" s="25" t="s">
        <v>2301</v>
      </c>
      <c r="H2258" s="26"/>
      <c r="I2258" s="26"/>
      <c r="J2258" s="26"/>
      <c r="K2258" s="26"/>
      <c r="L2258" s="26"/>
      <c r="M2258" s="26"/>
      <c r="N2258" s="26"/>
      <c r="O2258" s="40"/>
      <c r="P2258" s="31" t="s">
        <v>79</v>
      </c>
      <c r="Q2258" s="32">
        <v>128</v>
      </c>
      <c r="R2258" s="60">
        <f t="shared" si="1230"/>
        <v>0</v>
      </c>
      <c r="S2258" s="35" t="s">
        <v>65</v>
      </c>
      <c r="T2258" s="35"/>
      <c r="U2258" s="35">
        <v>1.5</v>
      </c>
      <c r="V2258" s="30">
        <f t="shared" si="1231"/>
        <v>1.5</v>
      </c>
      <c r="W2258" s="29">
        <f t="shared" si="1232"/>
        <v>3.125E-2</v>
      </c>
      <c r="X2258" s="29">
        <f t="shared" si="1233"/>
        <v>0.92417341929378372</v>
      </c>
      <c r="Y2258" s="29">
        <f t="shared" si="1234"/>
        <v>2.7725202578813512E-2</v>
      </c>
      <c r="Z2258" s="30">
        <f>IF(S2258="",0,VLOOKUP(S2258,[1]!Costo_Twist,2,FALSE)*W2258)</f>
        <v>4.5756941774846975</v>
      </c>
      <c r="AA2258" s="31" t="s">
        <v>66</v>
      </c>
      <c r="AB2258" s="31"/>
      <c r="AC2258" s="31">
        <v>1.5</v>
      </c>
      <c r="AD2258" s="34">
        <f t="shared" si="1235"/>
        <v>1.5</v>
      </c>
      <c r="AE2258" s="33">
        <f t="shared" si="1236"/>
        <v>3.125E-2</v>
      </c>
      <c r="AF2258" s="33">
        <f t="shared" si="1237"/>
        <v>0.92417341929378372</v>
      </c>
      <c r="AG2258" s="33">
        <f t="shared" si="1238"/>
        <v>2.7725202578813512E-2</v>
      </c>
      <c r="AH2258" s="34">
        <f>IF(AA2258="",0,VLOOKUP(AA2258,[1]!Costo_Twist,2,FALSE)*AE2258)</f>
        <v>7.833597007422302</v>
      </c>
      <c r="AI2258" s="35"/>
      <c r="AJ2258" s="35"/>
      <c r="AK2258" s="35"/>
      <c r="AL2258" s="35">
        <f t="shared" si="1239"/>
        <v>0</v>
      </c>
      <c r="AM2258" s="29">
        <f t="shared" si="1240"/>
        <v>0</v>
      </c>
      <c r="AN2258" s="29">
        <f t="shared" si="1241"/>
        <v>0</v>
      </c>
      <c r="AO2258" s="29">
        <f t="shared" si="1242"/>
        <v>0</v>
      </c>
      <c r="AP2258" s="30">
        <f>IF(AI2258="",0,VLOOKUP(AI2258,[1]!Costo_Twist,2,FALSE)*AM2258)</f>
        <v>0</v>
      </c>
      <c r="AQ2258" s="42"/>
      <c r="AR2258" s="42"/>
      <c r="AS2258" s="42"/>
      <c r="AT2258" s="42">
        <f t="shared" si="1243"/>
        <v>0</v>
      </c>
      <c r="AU2258" s="43">
        <f t="shared" si="1244"/>
        <v>0</v>
      </c>
      <c r="AV2258" s="43">
        <f t="shared" si="1245"/>
        <v>0</v>
      </c>
      <c r="AW2258" s="43">
        <f t="shared" si="1246"/>
        <v>0</v>
      </c>
      <c r="AX2258" s="44">
        <f>IF(AQ2258="",0,VLOOKUP(AQ2258,[1]!Costo_Twist,2,FALSE)*AU2258)</f>
        <v>0</v>
      </c>
      <c r="AY2258" s="36">
        <f t="shared" si="1247"/>
        <v>12.409291184907</v>
      </c>
      <c r="AZ2258" s="41">
        <f t="shared" si="1248"/>
        <v>6.25E-2</v>
      </c>
      <c r="BA2258" s="37">
        <f t="shared" si="1249"/>
        <v>128.0625</v>
      </c>
      <c r="BB2258" s="37" t="str">
        <f t="shared" si="1250"/>
        <v>ok</v>
      </c>
      <c r="BC2258" s="37" t="str">
        <f t="shared" si="1251"/>
        <v>ok</v>
      </c>
      <c r="BD2258" s="5"/>
      <c r="BE2258" s="11" t="b">
        <f t="shared" si="1252"/>
        <v>0</v>
      </c>
      <c r="BF2258" s="11" t="b">
        <f t="shared" si="1253"/>
        <v>0</v>
      </c>
      <c r="BG2258" s="11" t="b">
        <f t="shared" si="1254"/>
        <v>0</v>
      </c>
      <c r="BH2258" s="11" t="b">
        <f t="shared" si="1255"/>
        <v>0</v>
      </c>
      <c r="BI2258" s="11" t="b">
        <f t="shared" si="1256"/>
        <v>0</v>
      </c>
      <c r="BJ2258" s="11" t="b">
        <f t="shared" si="1257"/>
        <v>0</v>
      </c>
      <c r="BK2258" s="11" t="b">
        <f t="shared" si="1258"/>
        <v>0</v>
      </c>
      <c r="BL2258" s="11" t="b">
        <f t="shared" si="1259"/>
        <v>0</v>
      </c>
      <c r="BM2258" s="11">
        <f t="shared" si="1260"/>
        <v>0.92417341929378372</v>
      </c>
      <c r="BN2258" s="11" t="b">
        <f t="shared" si="1261"/>
        <v>0</v>
      </c>
      <c r="BO2258" s="11">
        <f t="shared" si="1262"/>
        <v>0.92417341929378372</v>
      </c>
      <c r="BP2258" s="11" t="b">
        <f t="shared" si="1263"/>
        <v>0</v>
      </c>
      <c r="BQ2258" s="11" t="b">
        <f t="shared" si="1264"/>
        <v>0</v>
      </c>
      <c r="BR2258" s="11" t="b">
        <f t="shared" si="1265"/>
        <v>0</v>
      </c>
    </row>
    <row r="2259" spans="1:70" ht="12.75" customHeight="1" x14ac:dyDescent="0.75">
      <c r="A2259" s="24" t="s">
        <v>2393</v>
      </c>
      <c r="B2259" s="25" t="s">
        <v>2394</v>
      </c>
      <c r="C2259" s="24" t="s">
        <v>85</v>
      </c>
      <c r="D2259" s="26" t="s">
        <v>41</v>
      </c>
      <c r="E2259" s="24" t="s">
        <v>2610</v>
      </c>
      <c r="F2259" s="24" t="s">
        <v>2610</v>
      </c>
      <c r="G2259" s="25" t="s">
        <v>2302</v>
      </c>
      <c r="H2259" s="26"/>
      <c r="I2259" s="26"/>
      <c r="J2259" s="26"/>
      <c r="K2259" s="26"/>
      <c r="L2259" s="26"/>
      <c r="M2259" s="26"/>
      <c r="N2259" s="26"/>
      <c r="O2259" s="40"/>
      <c r="P2259" s="31" t="s">
        <v>79</v>
      </c>
      <c r="Q2259" s="32">
        <v>128</v>
      </c>
      <c r="R2259" s="60">
        <f t="shared" si="1230"/>
        <v>0</v>
      </c>
      <c r="S2259" s="35" t="s">
        <v>65</v>
      </c>
      <c r="T2259" s="35"/>
      <c r="U2259" s="35" t="s">
        <v>2395</v>
      </c>
      <c r="V2259" s="30">
        <f t="shared" si="1231"/>
        <v>1</v>
      </c>
      <c r="W2259" s="29">
        <f t="shared" si="1232"/>
        <v>2.0833333333333332E-2</v>
      </c>
      <c r="X2259" s="29">
        <f t="shared" si="1233"/>
        <v>0.61611561286252248</v>
      </c>
      <c r="Y2259" s="29">
        <f t="shared" si="1234"/>
        <v>1.8483468385875675E-2</v>
      </c>
      <c r="Z2259" s="30">
        <f>IF(S2259="",0,VLOOKUP(S2259,[1]!Costo_Twist,2,FALSE)*W2259)</f>
        <v>3.0504627849897981</v>
      </c>
      <c r="AA2259" s="31" t="s">
        <v>68</v>
      </c>
      <c r="AB2259" s="31"/>
      <c r="AC2259" s="31" t="s">
        <v>2395</v>
      </c>
      <c r="AD2259" s="34">
        <f t="shared" si="1235"/>
        <v>1</v>
      </c>
      <c r="AE2259" s="33">
        <f t="shared" si="1236"/>
        <v>2.0833333333333332E-2</v>
      </c>
      <c r="AF2259" s="33">
        <f t="shared" si="1237"/>
        <v>0.61611561286252248</v>
      </c>
      <c r="AG2259" s="33">
        <f t="shared" si="1238"/>
        <v>1.8483468385875675E-2</v>
      </c>
      <c r="AH2259" s="34">
        <f>IF(AA2259="",0,VLOOKUP(AA2259,[1]!Costo_Twist,2,FALSE)*AE2259)</f>
        <v>1.4136134685710342</v>
      </c>
      <c r="AI2259" s="35" t="s">
        <v>71</v>
      </c>
      <c r="AJ2259" s="35"/>
      <c r="AK2259" s="35" t="s">
        <v>2395</v>
      </c>
      <c r="AL2259" s="35">
        <f t="shared" si="1239"/>
        <v>1</v>
      </c>
      <c r="AM2259" s="29">
        <f t="shared" si="1240"/>
        <v>2.0833333333333332E-2</v>
      </c>
      <c r="AN2259" s="29">
        <f t="shared" si="1241"/>
        <v>0.61611561286252248</v>
      </c>
      <c r="AO2259" s="29">
        <f t="shared" si="1242"/>
        <v>1.8483468385875675E-2</v>
      </c>
      <c r="AP2259" s="30">
        <f>IF(AI2259="",0,VLOOKUP(AI2259,[1]!Costo_Twist,2,FALSE)*AM2259)</f>
        <v>6.052121221082098</v>
      </c>
      <c r="AQ2259" s="42"/>
      <c r="AR2259" s="42"/>
      <c r="AS2259" s="42"/>
      <c r="AT2259" s="42">
        <f t="shared" si="1243"/>
        <v>0</v>
      </c>
      <c r="AU2259" s="43">
        <f t="shared" si="1244"/>
        <v>0</v>
      </c>
      <c r="AV2259" s="43">
        <f t="shared" si="1245"/>
        <v>0</v>
      </c>
      <c r="AW2259" s="43">
        <f t="shared" si="1246"/>
        <v>0</v>
      </c>
      <c r="AX2259" s="44">
        <f>IF(AQ2259="",0,VLOOKUP(AQ2259,[1]!Costo_Twist,2,FALSE)*AU2259)</f>
        <v>0</v>
      </c>
      <c r="AY2259" s="36">
        <f t="shared" si="1247"/>
        <v>10.516197474642929</v>
      </c>
      <c r="AZ2259" s="41">
        <f t="shared" si="1248"/>
        <v>6.25E-2</v>
      </c>
      <c r="BA2259" s="37">
        <f t="shared" si="1249"/>
        <v>128.0625</v>
      </c>
      <c r="BB2259" s="37" t="str">
        <f t="shared" si="1250"/>
        <v>ok</v>
      </c>
      <c r="BC2259" s="37" t="str">
        <f t="shared" si="1251"/>
        <v>ok</v>
      </c>
      <c r="BD2259" s="5"/>
      <c r="BE2259" s="11" t="b">
        <f t="shared" si="1252"/>
        <v>0</v>
      </c>
      <c r="BF2259" s="11" t="b">
        <f t="shared" si="1253"/>
        <v>0</v>
      </c>
      <c r="BG2259" s="11" t="b">
        <f t="shared" si="1254"/>
        <v>0</v>
      </c>
      <c r="BH2259" s="11" t="b">
        <f t="shared" si="1255"/>
        <v>0</v>
      </c>
      <c r="BI2259" s="11" t="b">
        <f t="shared" si="1256"/>
        <v>0</v>
      </c>
      <c r="BJ2259" s="11">
        <f t="shared" si="1257"/>
        <v>0.61611561286252248</v>
      </c>
      <c r="BK2259" s="11">
        <f t="shared" si="1258"/>
        <v>0.61611561286252248</v>
      </c>
      <c r="BL2259" s="11" t="b">
        <f t="shared" si="1259"/>
        <v>0</v>
      </c>
      <c r="BM2259" s="11">
        <f t="shared" si="1260"/>
        <v>0.61611561286252248</v>
      </c>
      <c r="BN2259" s="11" t="b">
        <f t="shared" si="1261"/>
        <v>0</v>
      </c>
      <c r="BO2259" s="11" t="b">
        <f t="shared" si="1262"/>
        <v>0</v>
      </c>
      <c r="BP2259" s="11" t="b">
        <f t="shared" si="1263"/>
        <v>0</v>
      </c>
      <c r="BQ2259" s="11" t="b">
        <f t="shared" si="1264"/>
        <v>0</v>
      </c>
      <c r="BR2259" s="11" t="b">
        <f t="shared" si="1265"/>
        <v>0</v>
      </c>
    </row>
    <row r="2260" spans="1:70" ht="12.75" customHeight="1" x14ac:dyDescent="0.75">
      <c r="A2260" s="24" t="s">
        <v>2393</v>
      </c>
      <c r="B2260" s="25" t="s">
        <v>2394</v>
      </c>
      <c r="C2260" s="24" t="s">
        <v>85</v>
      </c>
      <c r="D2260" s="26" t="s">
        <v>41</v>
      </c>
      <c r="E2260" s="24" t="s">
        <v>2610</v>
      </c>
      <c r="F2260" s="24" t="s">
        <v>2610</v>
      </c>
      <c r="G2260" s="25" t="s">
        <v>2303</v>
      </c>
      <c r="H2260" s="26"/>
      <c r="I2260" s="26"/>
      <c r="J2260" s="26"/>
      <c r="K2260" s="26"/>
      <c r="L2260" s="26"/>
      <c r="M2260" s="26"/>
      <c r="N2260" s="26"/>
      <c r="O2260" s="40"/>
      <c r="P2260" s="31" t="s">
        <v>81</v>
      </c>
      <c r="Q2260" s="32">
        <v>120</v>
      </c>
      <c r="R2260" s="60">
        <f t="shared" si="1230"/>
        <v>0</v>
      </c>
      <c r="S2260" s="35" t="s">
        <v>64</v>
      </c>
      <c r="T2260" s="35"/>
      <c r="U2260" s="35">
        <v>70.5</v>
      </c>
      <c r="V2260" s="30">
        <f t="shared" si="1231"/>
        <v>70.5</v>
      </c>
      <c r="W2260" s="29">
        <f t="shared" si="1232"/>
        <v>1.46875</v>
      </c>
      <c r="X2260" s="29">
        <f t="shared" si="1233"/>
        <v>43.436150706807837</v>
      </c>
      <c r="Y2260" s="29">
        <f t="shared" si="1234"/>
        <v>1.303084521204235</v>
      </c>
      <c r="Z2260" s="30">
        <f>IF(S2260="",0,VLOOKUP(S2260,[1]!Costo_Twist,2,FALSE)*W2260)</f>
        <v>182.36874205281367</v>
      </c>
      <c r="AA2260" s="31" t="s">
        <v>66</v>
      </c>
      <c r="AB2260" s="31"/>
      <c r="AC2260" s="31">
        <v>112.5</v>
      </c>
      <c r="AD2260" s="34">
        <f t="shared" si="1235"/>
        <v>112.5</v>
      </c>
      <c r="AE2260" s="33">
        <f t="shared" si="1236"/>
        <v>2.34375</v>
      </c>
      <c r="AF2260" s="33">
        <f t="shared" si="1237"/>
        <v>69.313006447033786</v>
      </c>
      <c r="AG2260" s="33">
        <f t="shared" si="1238"/>
        <v>2.0793901934110135</v>
      </c>
      <c r="AH2260" s="34">
        <f>IF(AA2260="",0,VLOOKUP(AA2260,[1]!Costo_Twist,2,FALSE)*AE2260)</f>
        <v>587.5197755566727</v>
      </c>
      <c r="AI2260" s="35" t="s">
        <v>71</v>
      </c>
      <c r="AJ2260" s="35"/>
      <c r="AK2260" s="35">
        <v>18.5</v>
      </c>
      <c r="AL2260" s="35">
        <f t="shared" si="1239"/>
        <v>18.5</v>
      </c>
      <c r="AM2260" s="29">
        <f t="shared" si="1240"/>
        <v>0.38541666666666669</v>
      </c>
      <c r="AN2260" s="29">
        <f t="shared" si="1241"/>
        <v>11.398138837956667</v>
      </c>
      <c r="AO2260" s="29">
        <f t="shared" si="1242"/>
        <v>0.34194416513870002</v>
      </c>
      <c r="AP2260" s="30">
        <f>IF(AI2260="",0,VLOOKUP(AI2260,[1]!Costo_Twist,2,FALSE)*AM2260)</f>
        <v>111.96424259001883</v>
      </c>
      <c r="AQ2260" s="42"/>
      <c r="AR2260" s="42"/>
      <c r="AS2260" s="42"/>
      <c r="AT2260" s="42">
        <f t="shared" si="1243"/>
        <v>0</v>
      </c>
      <c r="AU2260" s="43">
        <f t="shared" si="1244"/>
        <v>0</v>
      </c>
      <c r="AV2260" s="43">
        <f t="shared" si="1245"/>
        <v>0</v>
      </c>
      <c r="AW2260" s="43">
        <f t="shared" si="1246"/>
        <v>0</v>
      </c>
      <c r="AX2260" s="44">
        <f>IF(AQ2260="",0,VLOOKUP(AQ2260,[1]!Costo_Twist,2,FALSE)*AU2260)</f>
        <v>0</v>
      </c>
      <c r="AY2260" s="36">
        <f t="shared" si="1247"/>
        <v>881.85276019950516</v>
      </c>
      <c r="AZ2260" s="41">
        <f t="shared" si="1248"/>
        <v>4.197916666666667</v>
      </c>
      <c r="BA2260" s="37">
        <f t="shared" si="1249"/>
        <v>124.19791666666667</v>
      </c>
      <c r="BB2260" s="37" t="str">
        <f t="shared" si="1250"/>
        <v>ok</v>
      </c>
      <c r="BC2260" s="37" t="str">
        <f t="shared" si="1251"/>
        <v>ok</v>
      </c>
      <c r="BD2260" s="5"/>
      <c r="BE2260" s="11" t="b">
        <f t="shared" si="1252"/>
        <v>0</v>
      </c>
      <c r="BF2260" s="11" t="b">
        <f t="shared" si="1253"/>
        <v>0</v>
      </c>
      <c r="BG2260" s="11" t="b">
        <f t="shared" si="1254"/>
        <v>0</v>
      </c>
      <c r="BH2260" s="11" t="b">
        <f t="shared" si="1255"/>
        <v>0</v>
      </c>
      <c r="BI2260" s="11" t="b">
        <f t="shared" si="1256"/>
        <v>0</v>
      </c>
      <c r="BJ2260" s="11" t="b">
        <f t="shared" si="1257"/>
        <v>0</v>
      </c>
      <c r="BK2260" s="11">
        <f t="shared" si="1258"/>
        <v>11.398138837956667</v>
      </c>
      <c r="BL2260" s="11">
        <f t="shared" si="1259"/>
        <v>43.436150706807837</v>
      </c>
      <c r="BM2260" s="11" t="b">
        <f t="shared" si="1260"/>
        <v>0</v>
      </c>
      <c r="BN2260" s="11" t="b">
        <f t="shared" si="1261"/>
        <v>0</v>
      </c>
      <c r="BO2260" s="11">
        <f t="shared" si="1262"/>
        <v>69.313006447033786</v>
      </c>
      <c r="BP2260" s="11" t="b">
        <f t="shared" si="1263"/>
        <v>0</v>
      </c>
      <c r="BQ2260" s="11" t="b">
        <f t="shared" si="1264"/>
        <v>0</v>
      </c>
      <c r="BR2260" s="11" t="b">
        <f t="shared" si="1265"/>
        <v>0</v>
      </c>
    </row>
    <row r="2261" spans="1:70" ht="12.75" customHeight="1" x14ac:dyDescent="0.75">
      <c r="A2261" s="24" t="s">
        <v>2393</v>
      </c>
      <c r="B2261" s="25" t="s">
        <v>2394</v>
      </c>
      <c r="C2261" s="24" t="s">
        <v>85</v>
      </c>
      <c r="D2261" s="26" t="s">
        <v>41</v>
      </c>
      <c r="E2261" s="24" t="s">
        <v>2610</v>
      </c>
      <c r="F2261" s="24" t="s">
        <v>2610</v>
      </c>
      <c r="G2261" s="25" t="s">
        <v>2304</v>
      </c>
      <c r="H2261" s="26"/>
      <c r="I2261" s="26"/>
      <c r="J2261" s="26"/>
      <c r="K2261" s="26"/>
      <c r="L2261" s="26"/>
      <c r="M2261" s="26"/>
      <c r="N2261" s="26"/>
      <c r="O2261" s="40"/>
      <c r="P2261" s="31" t="s">
        <v>81</v>
      </c>
      <c r="Q2261" s="32">
        <v>120</v>
      </c>
      <c r="R2261" s="60">
        <f t="shared" si="1230"/>
        <v>0</v>
      </c>
      <c r="S2261" s="35" t="s">
        <v>64</v>
      </c>
      <c r="T2261" s="35"/>
      <c r="U2261" s="35">
        <v>31.5</v>
      </c>
      <c r="V2261" s="30">
        <f t="shared" si="1231"/>
        <v>31.5</v>
      </c>
      <c r="W2261" s="29">
        <f t="shared" si="1232"/>
        <v>0.65625</v>
      </c>
      <c r="X2261" s="29">
        <f t="shared" si="1233"/>
        <v>19.407641805169458</v>
      </c>
      <c r="Y2261" s="29">
        <f t="shared" si="1234"/>
        <v>0.58222925415508375</v>
      </c>
      <c r="Z2261" s="30">
        <f>IF(S2261="",0,VLOOKUP(S2261,[1]!Costo_Twist,2,FALSE)*W2261)</f>
        <v>81.483906023597598</v>
      </c>
      <c r="AA2261" s="31" t="s">
        <v>66</v>
      </c>
      <c r="AB2261" s="31"/>
      <c r="AC2261" s="31">
        <v>59.5</v>
      </c>
      <c r="AD2261" s="34">
        <f t="shared" si="1235"/>
        <v>59.5</v>
      </c>
      <c r="AE2261" s="33">
        <f t="shared" si="1236"/>
        <v>1.2395833333333333</v>
      </c>
      <c r="AF2261" s="33">
        <f t="shared" si="1237"/>
        <v>36.658878965320085</v>
      </c>
      <c r="AG2261" s="33">
        <f t="shared" si="1238"/>
        <v>1.0997663689596024</v>
      </c>
      <c r="AH2261" s="34">
        <f>IF(AA2261="",0,VLOOKUP(AA2261,[1]!Costo_Twist,2,FALSE)*AE2261)</f>
        <v>310.73268129441794</v>
      </c>
      <c r="AI2261" s="35" t="s">
        <v>67</v>
      </c>
      <c r="AJ2261" s="35"/>
      <c r="AK2261" s="35">
        <v>15.5</v>
      </c>
      <c r="AL2261" s="35">
        <f t="shared" si="1239"/>
        <v>15.5</v>
      </c>
      <c r="AM2261" s="29">
        <f t="shared" si="1240"/>
        <v>0.32291666666666669</v>
      </c>
      <c r="AN2261" s="29">
        <f t="shared" si="1241"/>
        <v>9.5497919993690985</v>
      </c>
      <c r="AO2261" s="29">
        <f t="shared" si="1242"/>
        <v>0.28649375998107296</v>
      </c>
      <c r="AP2261" s="30">
        <f>IF(AI2261="",0,VLOOKUP(AI2261,[1]!Costo_Twist,2,FALSE)*AM2261)</f>
        <v>65.438536830588163</v>
      </c>
      <c r="AQ2261" s="42"/>
      <c r="AR2261" s="42"/>
      <c r="AS2261" s="42"/>
      <c r="AT2261" s="42">
        <f t="shared" si="1243"/>
        <v>0</v>
      </c>
      <c r="AU2261" s="43">
        <f t="shared" si="1244"/>
        <v>0</v>
      </c>
      <c r="AV2261" s="43">
        <f t="shared" si="1245"/>
        <v>0</v>
      </c>
      <c r="AW2261" s="43">
        <f t="shared" si="1246"/>
        <v>0</v>
      </c>
      <c r="AX2261" s="44">
        <f>IF(AQ2261="",0,VLOOKUP(AQ2261,[1]!Costo_Twist,2,FALSE)*AU2261)</f>
        <v>0</v>
      </c>
      <c r="AY2261" s="36">
        <f t="shared" si="1247"/>
        <v>457.6551241486037</v>
      </c>
      <c r="AZ2261" s="41">
        <f t="shared" si="1248"/>
        <v>2.21875</v>
      </c>
      <c r="BA2261" s="37">
        <f t="shared" si="1249"/>
        <v>122.21875</v>
      </c>
      <c r="BB2261" s="37" t="str">
        <f t="shared" si="1250"/>
        <v>ok</v>
      </c>
      <c r="BC2261" s="37" t="str">
        <f t="shared" si="1251"/>
        <v>ok</v>
      </c>
      <c r="BD2261" s="5"/>
      <c r="BE2261" s="11" t="b">
        <f t="shared" si="1252"/>
        <v>0</v>
      </c>
      <c r="BF2261" s="11" t="b">
        <f t="shared" si="1253"/>
        <v>0</v>
      </c>
      <c r="BG2261" s="11" t="b">
        <f t="shared" si="1254"/>
        <v>0</v>
      </c>
      <c r="BH2261" s="11" t="b">
        <f t="shared" si="1255"/>
        <v>0</v>
      </c>
      <c r="BI2261" s="11" t="b">
        <f t="shared" si="1256"/>
        <v>0</v>
      </c>
      <c r="BJ2261" s="11" t="b">
        <f t="shared" si="1257"/>
        <v>0</v>
      </c>
      <c r="BK2261" s="11" t="b">
        <f t="shared" si="1258"/>
        <v>0</v>
      </c>
      <c r="BL2261" s="11">
        <f t="shared" si="1259"/>
        <v>19.407641805169458</v>
      </c>
      <c r="BM2261" s="11" t="b">
        <f t="shared" si="1260"/>
        <v>0</v>
      </c>
      <c r="BN2261" s="11" t="b">
        <f t="shared" si="1261"/>
        <v>0</v>
      </c>
      <c r="BO2261" s="11">
        <f t="shared" si="1262"/>
        <v>36.658878965320085</v>
      </c>
      <c r="BP2261" s="11" t="b">
        <f t="shared" si="1263"/>
        <v>0</v>
      </c>
      <c r="BQ2261" s="11" t="b">
        <f t="shared" si="1264"/>
        <v>0</v>
      </c>
      <c r="BR2261" s="11">
        <f t="shared" si="1265"/>
        <v>9.5497919993690985</v>
      </c>
    </row>
    <row r="2262" spans="1:70" ht="12.75" customHeight="1" x14ac:dyDescent="0.75">
      <c r="A2262" s="24" t="s">
        <v>2393</v>
      </c>
      <c r="B2262" s="25" t="s">
        <v>2394</v>
      </c>
      <c r="C2262" s="24" t="s">
        <v>85</v>
      </c>
      <c r="D2262" s="26" t="s">
        <v>41</v>
      </c>
      <c r="E2262" s="24" t="s">
        <v>2610</v>
      </c>
      <c r="F2262" s="24" t="s">
        <v>2610</v>
      </c>
      <c r="G2262" s="25" t="s">
        <v>2305</v>
      </c>
      <c r="H2262" s="26"/>
      <c r="I2262" s="26"/>
      <c r="J2262" s="26"/>
      <c r="K2262" s="26"/>
      <c r="L2262" s="26"/>
      <c r="M2262" s="26"/>
      <c r="N2262" s="26"/>
      <c r="O2262" s="40"/>
      <c r="P2262" s="31" t="s">
        <v>80</v>
      </c>
      <c r="Q2262" s="32">
        <v>124</v>
      </c>
      <c r="R2262" s="60">
        <f t="shared" si="1230"/>
        <v>0</v>
      </c>
      <c r="S2262" s="35" t="s">
        <v>64</v>
      </c>
      <c r="T2262" s="35"/>
      <c r="U2262" s="35">
        <v>20.5</v>
      </c>
      <c r="V2262" s="30">
        <f t="shared" si="1231"/>
        <v>20.5</v>
      </c>
      <c r="W2262" s="29">
        <f t="shared" si="1232"/>
        <v>0.42708333333333331</v>
      </c>
      <c r="X2262" s="29">
        <f t="shared" si="1233"/>
        <v>12.63037006368171</v>
      </c>
      <c r="Y2262" s="29">
        <f t="shared" si="1234"/>
        <v>0.3789111019104513</v>
      </c>
      <c r="Z2262" s="30">
        <f>IF(S2262="",0,VLOOKUP(S2262,[1]!Costo_Twist,2,FALSE)*W2262)</f>
        <v>53.029208682023828</v>
      </c>
      <c r="AA2262" s="31" t="s">
        <v>66</v>
      </c>
      <c r="AB2262" s="31"/>
      <c r="AC2262" s="31" t="s">
        <v>2411</v>
      </c>
      <c r="AD2262" s="34">
        <f t="shared" si="1235"/>
        <v>27</v>
      </c>
      <c r="AE2262" s="33">
        <f t="shared" si="1236"/>
        <v>0.5625</v>
      </c>
      <c r="AF2262" s="33">
        <f t="shared" si="1237"/>
        <v>16.635121547288108</v>
      </c>
      <c r="AG2262" s="33">
        <f t="shared" si="1238"/>
        <v>0.49905364641864325</v>
      </c>
      <c r="AH2262" s="34">
        <f>IF(AA2262="",0,VLOOKUP(AA2262,[1]!Costo_Twist,2,FALSE)*AE2262)</f>
        <v>141.00474613360143</v>
      </c>
      <c r="AI2262" s="35" t="s">
        <v>71</v>
      </c>
      <c r="AJ2262" s="35"/>
      <c r="AK2262" s="35" t="s">
        <v>2402</v>
      </c>
      <c r="AL2262" s="35">
        <f t="shared" si="1239"/>
        <v>19</v>
      </c>
      <c r="AM2262" s="29">
        <f t="shared" si="1240"/>
        <v>0.39583333333333331</v>
      </c>
      <c r="AN2262" s="29">
        <f t="shared" si="1241"/>
        <v>11.706196644387926</v>
      </c>
      <c r="AO2262" s="29">
        <f t="shared" si="1242"/>
        <v>0.3511858993316378</v>
      </c>
      <c r="AP2262" s="30">
        <f>IF(AI2262="",0,VLOOKUP(AI2262,[1]!Costo_Twist,2,FALSE)*AM2262)</f>
        <v>114.99030320055986</v>
      </c>
      <c r="AQ2262" s="42"/>
      <c r="AR2262" s="42"/>
      <c r="AS2262" s="42"/>
      <c r="AT2262" s="42">
        <f t="shared" si="1243"/>
        <v>0</v>
      </c>
      <c r="AU2262" s="43">
        <f t="shared" si="1244"/>
        <v>0</v>
      </c>
      <c r="AV2262" s="43">
        <f t="shared" si="1245"/>
        <v>0</v>
      </c>
      <c r="AW2262" s="43">
        <f t="shared" si="1246"/>
        <v>0</v>
      </c>
      <c r="AX2262" s="44">
        <f>IF(AQ2262="",0,VLOOKUP(AQ2262,[1]!Costo_Twist,2,FALSE)*AU2262)</f>
        <v>0</v>
      </c>
      <c r="AY2262" s="36">
        <f t="shared" si="1247"/>
        <v>309.02425801618512</v>
      </c>
      <c r="AZ2262" s="41">
        <f t="shared" si="1248"/>
        <v>1.3854166666666665</v>
      </c>
      <c r="BA2262" s="37">
        <f t="shared" si="1249"/>
        <v>125.38541666666667</v>
      </c>
      <c r="BB2262" s="37" t="str">
        <f t="shared" si="1250"/>
        <v>ok</v>
      </c>
      <c r="BC2262" s="37" t="str">
        <f t="shared" si="1251"/>
        <v>ok</v>
      </c>
      <c r="BD2262" s="5"/>
      <c r="BE2262" s="11" t="b">
        <f t="shared" si="1252"/>
        <v>0</v>
      </c>
      <c r="BF2262" s="11" t="b">
        <f t="shared" si="1253"/>
        <v>0</v>
      </c>
      <c r="BG2262" s="11" t="b">
        <f t="shared" si="1254"/>
        <v>0</v>
      </c>
      <c r="BH2262" s="11" t="b">
        <f t="shared" si="1255"/>
        <v>0</v>
      </c>
      <c r="BI2262" s="11" t="b">
        <f t="shared" si="1256"/>
        <v>0</v>
      </c>
      <c r="BJ2262" s="11" t="b">
        <f t="shared" si="1257"/>
        <v>0</v>
      </c>
      <c r="BK2262" s="11">
        <f t="shared" si="1258"/>
        <v>11.706196644387926</v>
      </c>
      <c r="BL2262" s="11">
        <f t="shared" si="1259"/>
        <v>12.63037006368171</v>
      </c>
      <c r="BM2262" s="11" t="b">
        <f t="shared" si="1260"/>
        <v>0</v>
      </c>
      <c r="BN2262" s="11" t="b">
        <f t="shared" si="1261"/>
        <v>0</v>
      </c>
      <c r="BO2262" s="11">
        <f t="shared" si="1262"/>
        <v>16.635121547288108</v>
      </c>
      <c r="BP2262" s="11" t="b">
        <f t="shared" si="1263"/>
        <v>0</v>
      </c>
      <c r="BQ2262" s="11" t="b">
        <f t="shared" si="1264"/>
        <v>0</v>
      </c>
      <c r="BR2262" s="11" t="b">
        <f t="shared" si="1265"/>
        <v>0</v>
      </c>
    </row>
    <row r="2263" spans="1:70" ht="12.75" customHeight="1" x14ac:dyDescent="0.75">
      <c r="A2263" s="24" t="s">
        <v>2393</v>
      </c>
      <c r="B2263" s="25" t="s">
        <v>2394</v>
      </c>
      <c r="C2263" s="24" t="s">
        <v>85</v>
      </c>
      <c r="D2263" s="26" t="s">
        <v>41</v>
      </c>
      <c r="E2263" s="24" t="s">
        <v>2610</v>
      </c>
      <c r="F2263" s="24" t="s">
        <v>2610</v>
      </c>
      <c r="G2263" s="25" t="s">
        <v>2306</v>
      </c>
      <c r="H2263" s="26"/>
      <c r="I2263" s="26"/>
      <c r="J2263" s="26"/>
      <c r="K2263" s="26"/>
      <c r="L2263" s="26"/>
      <c r="M2263" s="26"/>
      <c r="N2263" s="26"/>
      <c r="O2263" s="40"/>
      <c r="P2263" s="31" t="s">
        <v>80</v>
      </c>
      <c r="Q2263" s="32">
        <v>124</v>
      </c>
      <c r="R2263" s="60">
        <f t="shared" si="1230"/>
        <v>0</v>
      </c>
      <c r="S2263" s="35" t="s">
        <v>74</v>
      </c>
      <c r="T2263" s="35"/>
      <c r="U2263" s="30">
        <v>0.5</v>
      </c>
      <c r="V2263" s="30">
        <f t="shared" si="1231"/>
        <v>0.5</v>
      </c>
      <c r="W2263" s="29">
        <f t="shared" si="1232"/>
        <v>1.0416666666666666E-2</v>
      </c>
      <c r="X2263" s="29">
        <f t="shared" si="1233"/>
        <v>0.30805780643126124</v>
      </c>
      <c r="Y2263" s="29">
        <f t="shared" si="1234"/>
        <v>9.2417341929378373E-3</v>
      </c>
      <c r="Z2263" s="30">
        <f>IF(S2263="",0,VLOOKUP(S2263,[1]!Costo_Twist,2,FALSE)*W2263)</f>
        <v>1.2449606213837221</v>
      </c>
      <c r="AA2263" s="31" t="s">
        <v>73</v>
      </c>
      <c r="AB2263" s="31"/>
      <c r="AC2263" s="31">
        <v>2.5</v>
      </c>
      <c r="AD2263" s="34">
        <f t="shared" si="1235"/>
        <v>2.5</v>
      </c>
      <c r="AE2263" s="33">
        <f t="shared" si="1236"/>
        <v>5.2083333333333336E-2</v>
      </c>
      <c r="AF2263" s="33">
        <f t="shared" si="1237"/>
        <v>1.5402890321563063</v>
      </c>
      <c r="AG2263" s="33">
        <f t="shared" si="1238"/>
        <v>4.620867096468919E-2</v>
      </c>
      <c r="AH2263" s="34">
        <f>IF(AA2263="",0,VLOOKUP(AA2263,[1]!Costo_Twist,2,FALSE)*AE2263)</f>
        <v>6.8186550650067526</v>
      </c>
      <c r="AI2263" s="35" t="s">
        <v>66</v>
      </c>
      <c r="AJ2263" s="35"/>
      <c r="AK2263" s="35" t="s">
        <v>2433</v>
      </c>
      <c r="AL2263" s="35">
        <f t="shared" si="1239"/>
        <v>17</v>
      </c>
      <c r="AM2263" s="29">
        <f t="shared" si="1240"/>
        <v>0.35416666666666669</v>
      </c>
      <c r="AN2263" s="29">
        <f t="shared" si="1241"/>
        <v>10.473965418662884</v>
      </c>
      <c r="AO2263" s="29">
        <f t="shared" si="1242"/>
        <v>0.31421896255988652</v>
      </c>
      <c r="AP2263" s="30">
        <f>IF(AI2263="",0,VLOOKUP(AI2263,[1]!Costo_Twist,2,FALSE)*AM2263)</f>
        <v>88.780766084119421</v>
      </c>
      <c r="AQ2263" s="42"/>
      <c r="AR2263" s="42"/>
      <c r="AS2263" s="42"/>
      <c r="AT2263" s="42">
        <f t="shared" si="1243"/>
        <v>0</v>
      </c>
      <c r="AU2263" s="43">
        <f t="shared" si="1244"/>
        <v>0</v>
      </c>
      <c r="AV2263" s="43">
        <f t="shared" si="1245"/>
        <v>0</v>
      </c>
      <c r="AW2263" s="43">
        <f t="shared" si="1246"/>
        <v>0</v>
      </c>
      <c r="AX2263" s="44">
        <f>IF(AQ2263="",0,VLOOKUP(AQ2263,[1]!Costo_Twist,2,FALSE)*AU2263)</f>
        <v>0</v>
      </c>
      <c r="AY2263" s="36">
        <f t="shared" si="1247"/>
        <v>96.844381770509898</v>
      </c>
      <c r="AZ2263" s="41">
        <f t="shared" si="1248"/>
        <v>0.41666666666666669</v>
      </c>
      <c r="BA2263" s="37">
        <f t="shared" si="1249"/>
        <v>124.41666666666667</v>
      </c>
      <c r="BB2263" s="37" t="str">
        <f t="shared" si="1250"/>
        <v>ok</v>
      </c>
      <c r="BC2263" s="37" t="str">
        <f t="shared" si="1251"/>
        <v>ok</v>
      </c>
      <c r="BD2263" s="5"/>
      <c r="BE2263" s="11" t="b">
        <f t="shared" si="1252"/>
        <v>0</v>
      </c>
      <c r="BF2263" s="11" t="b">
        <f t="shared" si="1253"/>
        <v>0</v>
      </c>
      <c r="BG2263" s="11" t="b">
        <f t="shared" si="1254"/>
        <v>0</v>
      </c>
      <c r="BH2263" s="11">
        <f t="shared" si="1255"/>
        <v>1.5402890321563063</v>
      </c>
      <c r="BI2263" s="11" t="b">
        <f t="shared" si="1256"/>
        <v>0</v>
      </c>
      <c r="BJ2263" s="11" t="b">
        <f t="shared" si="1257"/>
        <v>0</v>
      </c>
      <c r="BK2263" s="11" t="b">
        <f t="shared" si="1258"/>
        <v>0</v>
      </c>
      <c r="BL2263" s="11" t="b">
        <f t="shared" si="1259"/>
        <v>0</v>
      </c>
      <c r="BM2263" s="11" t="b">
        <f t="shared" si="1260"/>
        <v>0</v>
      </c>
      <c r="BN2263" s="11" t="b">
        <f t="shared" si="1261"/>
        <v>0</v>
      </c>
      <c r="BO2263" s="11">
        <f t="shared" si="1262"/>
        <v>10.473965418662884</v>
      </c>
      <c r="BP2263" s="11" t="b">
        <f t="shared" si="1263"/>
        <v>0</v>
      </c>
      <c r="BQ2263" s="11">
        <f t="shared" si="1264"/>
        <v>0.30805780643126124</v>
      </c>
      <c r="BR2263" s="11" t="b">
        <f t="shared" si="1265"/>
        <v>0</v>
      </c>
    </row>
    <row r="2264" spans="1:70" ht="12.75" customHeight="1" x14ac:dyDescent="0.75">
      <c r="A2264" s="24" t="s">
        <v>2393</v>
      </c>
      <c r="B2264" s="25" t="s">
        <v>2394</v>
      </c>
      <c r="C2264" s="24" t="s">
        <v>85</v>
      </c>
      <c r="D2264" s="26" t="s">
        <v>41</v>
      </c>
      <c r="E2264" s="24" t="s">
        <v>2610</v>
      </c>
      <c r="F2264" s="24" t="s">
        <v>2610</v>
      </c>
      <c r="G2264" s="25" t="s">
        <v>2307</v>
      </c>
      <c r="H2264" s="26"/>
      <c r="I2264" s="26"/>
      <c r="J2264" s="26"/>
      <c r="K2264" s="26"/>
      <c r="L2264" s="26"/>
      <c r="M2264" s="26"/>
      <c r="N2264" s="26"/>
      <c r="O2264" s="40"/>
      <c r="P2264" s="31" t="s">
        <v>79</v>
      </c>
      <c r="Q2264" s="32">
        <v>128</v>
      </c>
      <c r="R2264" s="60">
        <f t="shared" si="1230"/>
        <v>0</v>
      </c>
      <c r="S2264" s="35" t="s">
        <v>66</v>
      </c>
      <c r="T2264" s="35"/>
      <c r="U2264" s="35" t="s">
        <v>2406</v>
      </c>
      <c r="V2264" s="30">
        <f t="shared" si="1231"/>
        <v>10</v>
      </c>
      <c r="W2264" s="29">
        <f t="shared" si="1232"/>
        <v>0.20833333333333334</v>
      </c>
      <c r="X2264" s="29">
        <f t="shared" si="1233"/>
        <v>6.1611561286252252</v>
      </c>
      <c r="Y2264" s="29">
        <f t="shared" si="1234"/>
        <v>0.18483468385875676</v>
      </c>
      <c r="Z2264" s="30">
        <f>IF(S2264="",0,VLOOKUP(S2264,[1]!Costo_Twist,2,FALSE)*W2264)</f>
        <v>52.223980049482016</v>
      </c>
      <c r="AA2264" s="31" t="s">
        <v>67</v>
      </c>
      <c r="AB2264" s="31"/>
      <c r="AC2264" s="31">
        <v>4.5</v>
      </c>
      <c r="AD2264" s="34">
        <f t="shared" si="1235"/>
        <v>4.5</v>
      </c>
      <c r="AE2264" s="33">
        <f t="shared" si="1236"/>
        <v>9.375E-2</v>
      </c>
      <c r="AF2264" s="33">
        <f t="shared" si="1237"/>
        <v>2.772520257881351</v>
      </c>
      <c r="AG2264" s="33">
        <f t="shared" si="1238"/>
        <v>8.3175607736440532E-2</v>
      </c>
      <c r="AH2264" s="34">
        <f>IF(AA2264="",0,VLOOKUP(AA2264,[1]!Costo_Twist,2,FALSE)*AE2264)</f>
        <v>18.998284886299789</v>
      </c>
      <c r="AI2264" s="35" t="s">
        <v>68</v>
      </c>
      <c r="AJ2264" s="35"/>
      <c r="AK2264" s="35" t="s">
        <v>2400</v>
      </c>
      <c r="AL2264" s="35">
        <f t="shared" si="1239"/>
        <v>14</v>
      </c>
      <c r="AM2264" s="29">
        <f t="shared" si="1240"/>
        <v>0.29166666666666669</v>
      </c>
      <c r="AN2264" s="29">
        <f t="shared" si="1241"/>
        <v>8.6256185800753151</v>
      </c>
      <c r="AO2264" s="29">
        <f t="shared" si="1242"/>
        <v>0.25876855740225946</v>
      </c>
      <c r="AP2264" s="30">
        <f>IF(AI2264="",0,VLOOKUP(AI2264,[1]!Costo_Twist,2,FALSE)*AM2264)</f>
        <v>19.790588559994479</v>
      </c>
      <c r="AQ2264" s="42"/>
      <c r="AR2264" s="42"/>
      <c r="AS2264" s="42"/>
      <c r="AT2264" s="42">
        <f t="shared" si="1243"/>
        <v>0</v>
      </c>
      <c r="AU2264" s="43">
        <f t="shared" si="1244"/>
        <v>0</v>
      </c>
      <c r="AV2264" s="43">
        <f t="shared" si="1245"/>
        <v>0</v>
      </c>
      <c r="AW2264" s="43">
        <f t="shared" si="1246"/>
        <v>0</v>
      </c>
      <c r="AX2264" s="44">
        <f>IF(AQ2264="",0,VLOOKUP(AQ2264,[1]!Costo_Twist,2,FALSE)*AU2264)</f>
        <v>0</v>
      </c>
      <c r="AY2264" s="36">
        <f t="shared" si="1247"/>
        <v>91.012853495776284</v>
      </c>
      <c r="AZ2264" s="41">
        <f t="shared" si="1248"/>
        <v>0.59375</v>
      </c>
      <c r="BA2264" s="37">
        <f t="shared" si="1249"/>
        <v>128.59375</v>
      </c>
      <c r="BB2264" s="37" t="str">
        <f t="shared" si="1250"/>
        <v>ok</v>
      </c>
      <c r="BC2264" s="37" t="str">
        <f t="shared" si="1251"/>
        <v>ok</v>
      </c>
      <c r="BD2264" s="5"/>
      <c r="BE2264" s="11" t="b">
        <f t="shared" si="1252"/>
        <v>0</v>
      </c>
      <c r="BF2264" s="11" t="b">
        <f t="shared" si="1253"/>
        <v>0</v>
      </c>
      <c r="BG2264" s="11" t="b">
        <f t="shared" si="1254"/>
        <v>0</v>
      </c>
      <c r="BH2264" s="11" t="b">
        <f t="shared" si="1255"/>
        <v>0</v>
      </c>
      <c r="BI2264" s="11" t="b">
        <f t="shared" si="1256"/>
        <v>0</v>
      </c>
      <c r="BJ2264" s="11">
        <f t="shared" si="1257"/>
        <v>8.6256185800753151</v>
      </c>
      <c r="BK2264" s="11" t="b">
        <f t="shared" si="1258"/>
        <v>0</v>
      </c>
      <c r="BL2264" s="11" t="b">
        <f t="shared" si="1259"/>
        <v>0</v>
      </c>
      <c r="BM2264" s="11" t="b">
        <f t="shared" si="1260"/>
        <v>0</v>
      </c>
      <c r="BN2264" s="11" t="b">
        <f t="shared" si="1261"/>
        <v>0</v>
      </c>
      <c r="BO2264" s="11">
        <f t="shared" si="1262"/>
        <v>6.1611561286252252</v>
      </c>
      <c r="BP2264" s="11" t="b">
        <f t="shared" si="1263"/>
        <v>0</v>
      </c>
      <c r="BQ2264" s="11" t="b">
        <f t="shared" si="1264"/>
        <v>0</v>
      </c>
      <c r="BR2264" s="11">
        <f t="shared" si="1265"/>
        <v>2.772520257881351</v>
      </c>
    </row>
    <row r="2265" spans="1:70" ht="12.75" customHeight="1" x14ac:dyDescent="0.75">
      <c r="A2265" s="24" t="s">
        <v>2393</v>
      </c>
      <c r="B2265" s="25" t="s">
        <v>2394</v>
      </c>
      <c r="C2265" s="24" t="s">
        <v>85</v>
      </c>
      <c r="D2265" s="26" t="s">
        <v>41</v>
      </c>
      <c r="E2265" s="24" t="s">
        <v>2610</v>
      </c>
      <c r="F2265" s="24" t="s">
        <v>2610</v>
      </c>
      <c r="G2265" s="25" t="s">
        <v>2308</v>
      </c>
      <c r="H2265" s="26"/>
      <c r="I2265" s="26"/>
      <c r="J2265" s="26"/>
      <c r="K2265" s="26"/>
      <c r="L2265" s="26"/>
      <c r="M2265" s="26"/>
      <c r="N2265" s="26"/>
      <c r="O2265" s="40"/>
      <c r="P2265" s="31" t="s">
        <v>79</v>
      </c>
      <c r="Q2265" s="32">
        <v>128</v>
      </c>
      <c r="R2265" s="60">
        <f t="shared" si="1230"/>
        <v>0</v>
      </c>
      <c r="S2265" s="35" t="s">
        <v>70</v>
      </c>
      <c r="T2265" s="35"/>
      <c r="U2265" s="35" t="s">
        <v>2395</v>
      </c>
      <c r="V2265" s="30">
        <f t="shared" si="1231"/>
        <v>1</v>
      </c>
      <c r="W2265" s="29">
        <f t="shared" si="1232"/>
        <v>2.0833333333333332E-2</v>
      </c>
      <c r="X2265" s="29">
        <f t="shared" si="1233"/>
        <v>0.61611561286252248</v>
      </c>
      <c r="Y2265" s="29">
        <f t="shared" si="1234"/>
        <v>1.8483468385875675E-2</v>
      </c>
      <c r="Z2265" s="30">
        <f>IF(S2265="",0,VLOOKUP(S2265,[1]!Costo_Twist,2,FALSE)*W2265)</f>
        <v>4.7099215384767028</v>
      </c>
      <c r="AA2265" s="31" t="s">
        <v>64</v>
      </c>
      <c r="AB2265" s="31"/>
      <c r="AC2265" s="31" t="s">
        <v>2397</v>
      </c>
      <c r="AD2265" s="34">
        <f t="shared" si="1235"/>
        <v>2</v>
      </c>
      <c r="AE2265" s="33">
        <f t="shared" si="1236"/>
        <v>4.1666666666666664E-2</v>
      </c>
      <c r="AF2265" s="33">
        <f t="shared" si="1237"/>
        <v>1.232231225725045</v>
      </c>
      <c r="AG2265" s="33">
        <f t="shared" si="1238"/>
        <v>3.6966936771751349E-2</v>
      </c>
      <c r="AH2265" s="34">
        <f>IF(AA2265="",0,VLOOKUP(AA2265,[1]!Costo_Twist,2,FALSE)*AE2265)</f>
        <v>5.1735813348315931</v>
      </c>
      <c r="AI2265" s="35" t="s">
        <v>66</v>
      </c>
      <c r="AJ2265" s="35"/>
      <c r="AK2265" s="35" t="s">
        <v>2405</v>
      </c>
      <c r="AL2265" s="35">
        <f t="shared" si="1239"/>
        <v>5</v>
      </c>
      <c r="AM2265" s="29">
        <f t="shared" si="1240"/>
        <v>0.10416666666666667</v>
      </c>
      <c r="AN2265" s="29">
        <f t="shared" si="1241"/>
        <v>3.0805780643126126</v>
      </c>
      <c r="AO2265" s="29">
        <f t="shared" si="1242"/>
        <v>9.241734192937838E-2</v>
      </c>
      <c r="AP2265" s="30">
        <f>IF(AI2265="",0,VLOOKUP(AI2265,[1]!Costo_Twist,2,FALSE)*AM2265)</f>
        <v>26.111990024741008</v>
      </c>
      <c r="AQ2265" s="42"/>
      <c r="AR2265" s="42"/>
      <c r="AS2265" s="42"/>
      <c r="AT2265" s="42">
        <f t="shared" si="1243"/>
        <v>0</v>
      </c>
      <c r="AU2265" s="43">
        <f t="shared" si="1244"/>
        <v>0</v>
      </c>
      <c r="AV2265" s="43">
        <f t="shared" si="1245"/>
        <v>0</v>
      </c>
      <c r="AW2265" s="43">
        <f t="shared" si="1246"/>
        <v>0</v>
      </c>
      <c r="AX2265" s="44">
        <f>IF(AQ2265="",0,VLOOKUP(AQ2265,[1]!Costo_Twist,2,FALSE)*AU2265)</f>
        <v>0</v>
      </c>
      <c r="AY2265" s="36">
        <f t="shared" si="1247"/>
        <v>35.995492898049307</v>
      </c>
      <c r="AZ2265" s="41">
        <f t="shared" si="1248"/>
        <v>0.16666666666666669</v>
      </c>
      <c r="BA2265" s="37">
        <f t="shared" si="1249"/>
        <v>128.16666666666666</v>
      </c>
      <c r="BB2265" s="37" t="str">
        <f t="shared" si="1250"/>
        <v>ok</v>
      </c>
      <c r="BC2265" s="37" t="str">
        <f t="shared" si="1251"/>
        <v>ok</v>
      </c>
      <c r="BD2265" s="5"/>
      <c r="BE2265" s="11">
        <f t="shared" si="1252"/>
        <v>0.61611561286252248</v>
      </c>
      <c r="BF2265" s="11" t="b">
        <f t="shared" si="1253"/>
        <v>0</v>
      </c>
      <c r="BG2265" s="11" t="b">
        <f t="shared" si="1254"/>
        <v>0</v>
      </c>
      <c r="BH2265" s="11" t="b">
        <f t="shared" si="1255"/>
        <v>0</v>
      </c>
      <c r="BI2265" s="11" t="b">
        <f t="shared" si="1256"/>
        <v>0</v>
      </c>
      <c r="BJ2265" s="11" t="b">
        <f t="shared" si="1257"/>
        <v>0</v>
      </c>
      <c r="BK2265" s="11" t="b">
        <f t="shared" si="1258"/>
        <v>0</v>
      </c>
      <c r="BL2265" s="11">
        <f t="shared" si="1259"/>
        <v>1.232231225725045</v>
      </c>
      <c r="BM2265" s="11" t="b">
        <f t="shared" si="1260"/>
        <v>0</v>
      </c>
      <c r="BN2265" s="11" t="b">
        <f t="shared" si="1261"/>
        <v>0</v>
      </c>
      <c r="BO2265" s="11">
        <f t="shared" si="1262"/>
        <v>3.0805780643126126</v>
      </c>
      <c r="BP2265" s="11" t="b">
        <f t="shared" si="1263"/>
        <v>0</v>
      </c>
      <c r="BQ2265" s="11" t="b">
        <f t="shared" si="1264"/>
        <v>0</v>
      </c>
      <c r="BR2265" s="11" t="b">
        <f t="shared" si="1265"/>
        <v>0</v>
      </c>
    </row>
    <row r="2266" spans="1:70" ht="12.75" customHeight="1" x14ac:dyDescent="0.75">
      <c r="A2266" s="24" t="s">
        <v>2393</v>
      </c>
      <c r="B2266" s="25" t="s">
        <v>2394</v>
      </c>
      <c r="C2266" s="24" t="s">
        <v>85</v>
      </c>
      <c r="D2266" s="26" t="s">
        <v>41</v>
      </c>
      <c r="E2266" s="24" t="s">
        <v>2610</v>
      </c>
      <c r="F2266" s="24" t="s">
        <v>2610</v>
      </c>
      <c r="G2266" s="25" t="s">
        <v>2309</v>
      </c>
      <c r="H2266" s="26"/>
      <c r="I2266" s="26"/>
      <c r="J2266" s="26"/>
      <c r="K2266" s="26"/>
      <c r="L2266" s="26"/>
      <c r="M2266" s="26"/>
      <c r="N2266" s="26"/>
      <c r="O2266" s="40"/>
      <c r="P2266" s="31" t="s">
        <v>79</v>
      </c>
      <c r="Q2266" s="32">
        <v>128</v>
      </c>
      <c r="R2266" s="60">
        <f t="shared" si="1230"/>
        <v>0</v>
      </c>
      <c r="S2266" s="35" t="s">
        <v>70</v>
      </c>
      <c r="T2266" s="35"/>
      <c r="U2266" s="35">
        <v>5.5</v>
      </c>
      <c r="V2266" s="30">
        <f t="shared" si="1231"/>
        <v>5.5</v>
      </c>
      <c r="W2266" s="29">
        <f t="shared" si="1232"/>
        <v>0.11458333333333333</v>
      </c>
      <c r="X2266" s="29">
        <f t="shared" si="1233"/>
        <v>3.3886358707438737</v>
      </c>
      <c r="Y2266" s="29">
        <f t="shared" si="1234"/>
        <v>0.10165907612231621</v>
      </c>
      <c r="Z2266" s="30">
        <f>IF(S2266="",0,VLOOKUP(S2266,[1]!Costo_Twist,2,FALSE)*W2266)</f>
        <v>25.904568461621867</v>
      </c>
      <c r="AA2266" s="31" t="s">
        <v>73</v>
      </c>
      <c r="AB2266" s="31"/>
      <c r="AC2266" s="31">
        <v>0.5</v>
      </c>
      <c r="AD2266" s="34">
        <f t="shared" si="1235"/>
        <v>0.5</v>
      </c>
      <c r="AE2266" s="33">
        <f t="shared" si="1236"/>
        <v>1.0416666666666666E-2</v>
      </c>
      <c r="AF2266" s="33">
        <f t="shared" si="1237"/>
        <v>0.30805780643126124</v>
      </c>
      <c r="AG2266" s="33">
        <f t="shared" si="1238"/>
        <v>9.2417341929378373E-3</v>
      </c>
      <c r="AH2266" s="34">
        <f>IF(AA2266="",0,VLOOKUP(AA2266,[1]!Costo_Twist,2,FALSE)*AE2266)</f>
        <v>1.3637310130013502</v>
      </c>
      <c r="AI2266" s="35" t="s">
        <v>71</v>
      </c>
      <c r="AJ2266" s="35"/>
      <c r="AK2266" s="35" t="s">
        <v>2424</v>
      </c>
      <c r="AL2266" s="35">
        <f t="shared" si="1239"/>
        <v>9</v>
      </c>
      <c r="AM2266" s="29">
        <f t="shared" si="1240"/>
        <v>0.1875</v>
      </c>
      <c r="AN2266" s="29">
        <f t="shared" si="1241"/>
        <v>5.5450405157627021</v>
      </c>
      <c r="AO2266" s="29">
        <f t="shared" si="1242"/>
        <v>0.16635121547288106</v>
      </c>
      <c r="AP2266" s="30">
        <f>IF(AI2266="",0,VLOOKUP(AI2266,[1]!Costo_Twist,2,FALSE)*AM2266)</f>
        <v>54.469090989738888</v>
      </c>
      <c r="AQ2266" s="42"/>
      <c r="AR2266" s="42"/>
      <c r="AS2266" s="42"/>
      <c r="AT2266" s="42">
        <f t="shared" si="1243"/>
        <v>0</v>
      </c>
      <c r="AU2266" s="43">
        <f t="shared" si="1244"/>
        <v>0</v>
      </c>
      <c r="AV2266" s="43">
        <f t="shared" si="1245"/>
        <v>0</v>
      </c>
      <c r="AW2266" s="43">
        <f t="shared" si="1246"/>
        <v>0</v>
      </c>
      <c r="AX2266" s="44">
        <f>IF(AQ2266="",0,VLOOKUP(AQ2266,[1]!Costo_Twist,2,FALSE)*AU2266)</f>
        <v>0</v>
      </c>
      <c r="AY2266" s="36">
        <f t="shared" si="1247"/>
        <v>81.737390464362107</v>
      </c>
      <c r="AZ2266" s="41">
        <f t="shared" si="1248"/>
        <v>0.3125</v>
      </c>
      <c r="BA2266" s="37">
        <f t="shared" si="1249"/>
        <v>128.3125</v>
      </c>
      <c r="BB2266" s="37" t="str">
        <f t="shared" si="1250"/>
        <v>ok</v>
      </c>
      <c r="BC2266" s="37" t="str">
        <f t="shared" si="1251"/>
        <v>ok</v>
      </c>
      <c r="BD2266" s="5"/>
      <c r="BE2266" s="11">
        <f t="shared" si="1252"/>
        <v>3.3886358707438737</v>
      </c>
      <c r="BF2266" s="11" t="b">
        <f t="shared" si="1253"/>
        <v>0</v>
      </c>
      <c r="BG2266" s="11" t="b">
        <f t="shared" si="1254"/>
        <v>0</v>
      </c>
      <c r="BH2266" s="11">
        <f t="shared" si="1255"/>
        <v>0.30805780643126124</v>
      </c>
      <c r="BI2266" s="11" t="b">
        <f t="shared" si="1256"/>
        <v>0</v>
      </c>
      <c r="BJ2266" s="11" t="b">
        <f t="shared" si="1257"/>
        <v>0</v>
      </c>
      <c r="BK2266" s="11">
        <f t="shared" si="1258"/>
        <v>5.5450405157627021</v>
      </c>
      <c r="BL2266" s="11" t="b">
        <f t="shared" si="1259"/>
        <v>0</v>
      </c>
      <c r="BM2266" s="11" t="b">
        <f t="shared" si="1260"/>
        <v>0</v>
      </c>
      <c r="BN2266" s="11" t="b">
        <f t="shared" si="1261"/>
        <v>0</v>
      </c>
      <c r="BO2266" s="11" t="b">
        <f t="shared" si="1262"/>
        <v>0</v>
      </c>
      <c r="BP2266" s="11" t="b">
        <f t="shared" si="1263"/>
        <v>0</v>
      </c>
      <c r="BQ2266" s="11" t="b">
        <f t="shared" si="1264"/>
        <v>0</v>
      </c>
      <c r="BR2266" s="11" t="b">
        <f t="shared" si="1265"/>
        <v>0</v>
      </c>
    </row>
    <row r="2267" spans="1:70" ht="12.75" customHeight="1" x14ac:dyDescent="0.75">
      <c r="A2267" s="24" t="s">
        <v>2393</v>
      </c>
      <c r="B2267" s="25" t="s">
        <v>2394</v>
      </c>
      <c r="C2267" s="24" t="s">
        <v>85</v>
      </c>
      <c r="D2267" s="26" t="s">
        <v>41</v>
      </c>
      <c r="E2267" s="24" t="s">
        <v>2610</v>
      </c>
      <c r="F2267" s="24" t="s">
        <v>2610</v>
      </c>
      <c r="G2267" s="25" t="s">
        <v>2310</v>
      </c>
      <c r="H2267" s="26"/>
      <c r="I2267" s="26"/>
      <c r="J2267" s="26"/>
      <c r="K2267" s="26"/>
      <c r="L2267" s="26"/>
      <c r="M2267" s="26"/>
      <c r="N2267" s="26"/>
      <c r="O2267" s="40"/>
      <c r="P2267" s="31" t="s">
        <v>81</v>
      </c>
      <c r="Q2267" s="32">
        <v>120</v>
      </c>
      <c r="R2267" s="60">
        <f t="shared" si="1230"/>
        <v>0</v>
      </c>
      <c r="S2267" s="35" t="s">
        <v>64</v>
      </c>
      <c r="T2267" s="35"/>
      <c r="U2267" s="35" t="s">
        <v>2514</v>
      </c>
      <c r="V2267" s="30">
        <f t="shared" si="1231"/>
        <v>141</v>
      </c>
      <c r="W2267" s="29">
        <f t="shared" si="1232"/>
        <v>2.9375</v>
      </c>
      <c r="X2267" s="29">
        <f t="shared" si="1233"/>
        <v>86.872301413615673</v>
      </c>
      <c r="Y2267" s="29">
        <f t="shared" si="1234"/>
        <v>2.60616904240847</v>
      </c>
      <c r="Z2267" s="30">
        <f>IF(S2267="",0,VLOOKUP(S2267,[1]!Costo_Twist,2,FALSE)*W2267)</f>
        <v>364.73748410562735</v>
      </c>
      <c r="AA2267" s="31" t="s">
        <v>65</v>
      </c>
      <c r="AB2267" s="31"/>
      <c r="AC2267" s="31" t="s">
        <v>2410</v>
      </c>
      <c r="AD2267" s="34">
        <f t="shared" si="1235"/>
        <v>47</v>
      </c>
      <c r="AE2267" s="33">
        <f t="shared" si="1236"/>
        <v>0.97916666666666663</v>
      </c>
      <c r="AF2267" s="33">
        <f t="shared" si="1237"/>
        <v>28.957433804538557</v>
      </c>
      <c r="AG2267" s="33">
        <f t="shared" si="1238"/>
        <v>0.86872301413615671</v>
      </c>
      <c r="AH2267" s="34">
        <f>IF(AA2267="",0,VLOOKUP(AA2267,[1]!Costo_Twist,2,FALSE)*AE2267)</f>
        <v>143.37175089452052</v>
      </c>
      <c r="AI2267" s="35" t="s">
        <v>66</v>
      </c>
      <c r="AJ2267" s="35"/>
      <c r="AK2267" s="35" t="s">
        <v>2457</v>
      </c>
      <c r="AL2267" s="35">
        <f t="shared" si="1239"/>
        <v>68</v>
      </c>
      <c r="AM2267" s="29">
        <f t="shared" si="1240"/>
        <v>1.4166666666666667</v>
      </c>
      <c r="AN2267" s="29">
        <f t="shared" si="1241"/>
        <v>41.895861674651535</v>
      </c>
      <c r="AO2267" s="29">
        <f t="shared" si="1242"/>
        <v>1.2568758502395461</v>
      </c>
      <c r="AP2267" s="30">
        <f>IF(AI2267="",0,VLOOKUP(AI2267,[1]!Costo_Twist,2,FALSE)*AM2267)</f>
        <v>355.12306433647768</v>
      </c>
      <c r="AQ2267" s="42"/>
      <c r="AR2267" s="42"/>
      <c r="AS2267" s="42"/>
      <c r="AT2267" s="42">
        <f t="shared" si="1243"/>
        <v>0</v>
      </c>
      <c r="AU2267" s="43">
        <f t="shared" si="1244"/>
        <v>0</v>
      </c>
      <c r="AV2267" s="43">
        <f t="shared" si="1245"/>
        <v>0</v>
      </c>
      <c r="AW2267" s="43">
        <f t="shared" si="1246"/>
        <v>0</v>
      </c>
      <c r="AX2267" s="44">
        <f>IF(AQ2267="",0,VLOOKUP(AQ2267,[1]!Costo_Twist,2,FALSE)*AU2267)</f>
        <v>0</v>
      </c>
      <c r="AY2267" s="36">
        <f t="shared" si="1247"/>
        <v>863.2322993366256</v>
      </c>
      <c r="AZ2267" s="41">
        <f t="shared" si="1248"/>
        <v>5.333333333333333</v>
      </c>
      <c r="BA2267" s="37">
        <f t="shared" si="1249"/>
        <v>125.33333333333333</v>
      </c>
      <c r="BB2267" s="37" t="str">
        <f t="shared" si="1250"/>
        <v>ok</v>
      </c>
      <c r="BC2267" s="37" t="str">
        <f t="shared" si="1251"/>
        <v>ok</v>
      </c>
      <c r="BD2267" s="5"/>
      <c r="BE2267" s="11" t="b">
        <f t="shared" si="1252"/>
        <v>0</v>
      </c>
      <c r="BF2267" s="11" t="b">
        <f t="shared" si="1253"/>
        <v>0</v>
      </c>
      <c r="BG2267" s="11" t="b">
        <f t="shared" si="1254"/>
        <v>0</v>
      </c>
      <c r="BH2267" s="11" t="b">
        <f t="shared" si="1255"/>
        <v>0</v>
      </c>
      <c r="BI2267" s="11" t="b">
        <f t="shared" si="1256"/>
        <v>0</v>
      </c>
      <c r="BJ2267" s="11" t="b">
        <f t="shared" si="1257"/>
        <v>0</v>
      </c>
      <c r="BK2267" s="11" t="b">
        <f t="shared" si="1258"/>
        <v>0</v>
      </c>
      <c r="BL2267" s="11">
        <f t="shared" si="1259"/>
        <v>86.872301413615673</v>
      </c>
      <c r="BM2267" s="11">
        <f t="shared" si="1260"/>
        <v>28.957433804538557</v>
      </c>
      <c r="BN2267" s="11" t="b">
        <f t="shared" si="1261"/>
        <v>0</v>
      </c>
      <c r="BO2267" s="11">
        <f t="shared" si="1262"/>
        <v>41.895861674651535</v>
      </c>
      <c r="BP2267" s="11" t="b">
        <f t="shared" si="1263"/>
        <v>0</v>
      </c>
      <c r="BQ2267" s="11" t="b">
        <f t="shared" si="1264"/>
        <v>0</v>
      </c>
      <c r="BR2267" s="11" t="b">
        <f t="shared" si="1265"/>
        <v>0</v>
      </c>
    </row>
    <row r="2268" spans="1:70" ht="12.75" customHeight="1" x14ac:dyDescent="0.75">
      <c r="A2268" s="24" t="s">
        <v>2393</v>
      </c>
      <c r="B2268" s="25" t="s">
        <v>2394</v>
      </c>
      <c r="C2268" s="24" t="s">
        <v>85</v>
      </c>
      <c r="D2268" s="26" t="s">
        <v>41</v>
      </c>
      <c r="E2268" s="24" t="s">
        <v>2610</v>
      </c>
      <c r="F2268" s="24" t="s">
        <v>2610</v>
      </c>
      <c r="G2268" s="25" t="s">
        <v>2311</v>
      </c>
      <c r="H2268" s="26"/>
      <c r="I2268" s="26"/>
      <c r="J2268" s="26"/>
      <c r="K2268" s="26"/>
      <c r="L2268" s="26"/>
      <c r="M2268" s="26"/>
      <c r="N2268" s="26"/>
      <c r="O2268" s="40"/>
      <c r="P2268" s="31" t="s">
        <v>81</v>
      </c>
      <c r="Q2268" s="32">
        <v>120</v>
      </c>
      <c r="R2268" s="60">
        <f t="shared" si="1230"/>
        <v>0</v>
      </c>
      <c r="S2268" s="35" t="s">
        <v>64</v>
      </c>
      <c r="T2268" s="35"/>
      <c r="U2268" s="35" t="s">
        <v>2515</v>
      </c>
      <c r="V2268" s="30">
        <f t="shared" si="1231"/>
        <v>55</v>
      </c>
      <c r="W2268" s="29">
        <f t="shared" si="1232"/>
        <v>1.1458333333333333</v>
      </c>
      <c r="X2268" s="29">
        <f t="shared" si="1233"/>
        <v>33.886358707438731</v>
      </c>
      <c r="Y2268" s="29">
        <f t="shared" si="1234"/>
        <v>1.0165907612231619</v>
      </c>
      <c r="Z2268" s="30">
        <f>IF(S2268="",0,VLOOKUP(S2268,[1]!Costo_Twist,2,FALSE)*W2268)</f>
        <v>142.27348670786881</v>
      </c>
      <c r="AA2268" s="31" t="s">
        <v>65</v>
      </c>
      <c r="AB2268" s="31"/>
      <c r="AC2268" s="31" t="s">
        <v>2421</v>
      </c>
      <c r="AD2268" s="34">
        <f t="shared" si="1235"/>
        <v>18</v>
      </c>
      <c r="AE2268" s="33">
        <f t="shared" si="1236"/>
        <v>0.375</v>
      </c>
      <c r="AF2268" s="33">
        <f t="shared" si="1237"/>
        <v>11.090081031525404</v>
      </c>
      <c r="AG2268" s="33">
        <f t="shared" si="1238"/>
        <v>0.33270243094576213</v>
      </c>
      <c r="AH2268" s="34">
        <f>IF(AA2268="",0,VLOOKUP(AA2268,[1]!Costo_Twist,2,FALSE)*AE2268)</f>
        <v>54.90833012981637</v>
      </c>
      <c r="AI2268" s="35" t="s">
        <v>66</v>
      </c>
      <c r="AJ2268" s="35"/>
      <c r="AK2268" s="35">
        <v>27.5</v>
      </c>
      <c r="AL2268" s="35">
        <f t="shared" si="1239"/>
        <v>27.5</v>
      </c>
      <c r="AM2268" s="29">
        <f t="shared" si="1240"/>
        <v>0.57291666666666663</v>
      </c>
      <c r="AN2268" s="29">
        <f t="shared" si="1241"/>
        <v>16.943179353719366</v>
      </c>
      <c r="AO2268" s="29">
        <f t="shared" si="1242"/>
        <v>0.50829538061158097</v>
      </c>
      <c r="AP2268" s="30">
        <f>IF(AI2268="",0,VLOOKUP(AI2268,[1]!Costo_Twist,2,FALSE)*AM2268)</f>
        <v>143.61594513607554</v>
      </c>
      <c r="AQ2268" s="42"/>
      <c r="AR2268" s="42"/>
      <c r="AS2268" s="42"/>
      <c r="AT2268" s="42">
        <f t="shared" si="1243"/>
        <v>0</v>
      </c>
      <c r="AU2268" s="43">
        <f t="shared" si="1244"/>
        <v>0</v>
      </c>
      <c r="AV2268" s="43">
        <f t="shared" si="1245"/>
        <v>0</v>
      </c>
      <c r="AW2268" s="43">
        <f t="shared" si="1246"/>
        <v>0</v>
      </c>
      <c r="AX2268" s="44">
        <f>IF(AQ2268="",0,VLOOKUP(AQ2268,[1]!Costo_Twist,2,FALSE)*AU2268)</f>
        <v>0</v>
      </c>
      <c r="AY2268" s="36">
        <f t="shared" si="1247"/>
        <v>340.79776197376071</v>
      </c>
      <c r="AZ2268" s="41">
        <f t="shared" si="1248"/>
        <v>2.09375</v>
      </c>
      <c r="BA2268" s="37">
        <f t="shared" si="1249"/>
        <v>122.09375</v>
      </c>
      <c r="BB2268" s="37" t="str">
        <f t="shared" si="1250"/>
        <v>ok</v>
      </c>
      <c r="BC2268" s="37" t="str">
        <f t="shared" si="1251"/>
        <v>ok</v>
      </c>
      <c r="BD2268" s="5"/>
      <c r="BE2268" s="11" t="b">
        <f t="shared" si="1252"/>
        <v>0</v>
      </c>
      <c r="BF2268" s="11" t="b">
        <f t="shared" si="1253"/>
        <v>0</v>
      </c>
      <c r="BG2268" s="11" t="b">
        <f t="shared" si="1254"/>
        <v>0</v>
      </c>
      <c r="BH2268" s="11" t="b">
        <f t="shared" si="1255"/>
        <v>0</v>
      </c>
      <c r="BI2268" s="11" t="b">
        <f t="shared" si="1256"/>
        <v>0</v>
      </c>
      <c r="BJ2268" s="11" t="b">
        <f t="shared" si="1257"/>
        <v>0</v>
      </c>
      <c r="BK2268" s="11" t="b">
        <f t="shared" si="1258"/>
        <v>0</v>
      </c>
      <c r="BL2268" s="11">
        <f t="shared" si="1259"/>
        <v>33.886358707438731</v>
      </c>
      <c r="BM2268" s="11">
        <f t="shared" si="1260"/>
        <v>11.090081031525404</v>
      </c>
      <c r="BN2268" s="11" t="b">
        <f t="shared" si="1261"/>
        <v>0</v>
      </c>
      <c r="BO2268" s="11">
        <f t="shared" si="1262"/>
        <v>16.943179353719366</v>
      </c>
      <c r="BP2268" s="11" t="b">
        <f t="shared" si="1263"/>
        <v>0</v>
      </c>
      <c r="BQ2268" s="11" t="b">
        <f t="shared" si="1264"/>
        <v>0</v>
      </c>
      <c r="BR2268" s="11" t="b">
        <f t="shared" si="1265"/>
        <v>0</v>
      </c>
    </row>
    <row r="2269" spans="1:70" ht="12.75" customHeight="1" x14ac:dyDescent="0.75">
      <c r="A2269" s="24" t="s">
        <v>2393</v>
      </c>
      <c r="B2269" s="25" t="s">
        <v>2394</v>
      </c>
      <c r="C2269" s="24" t="s">
        <v>85</v>
      </c>
      <c r="D2269" s="26" t="s">
        <v>41</v>
      </c>
      <c r="E2269" s="24" t="s">
        <v>2610</v>
      </c>
      <c r="F2269" s="24" t="s">
        <v>2610</v>
      </c>
      <c r="G2269" s="25" t="s">
        <v>2312</v>
      </c>
      <c r="H2269" s="26"/>
      <c r="I2269" s="26"/>
      <c r="J2269" s="26"/>
      <c r="K2269" s="26"/>
      <c r="L2269" s="26"/>
      <c r="M2269" s="26"/>
      <c r="N2269" s="26"/>
      <c r="O2269" s="40"/>
      <c r="P2269" s="31" t="s">
        <v>80</v>
      </c>
      <c r="Q2269" s="32">
        <v>124</v>
      </c>
      <c r="R2269" s="60">
        <f t="shared" si="1230"/>
        <v>0</v>
      </c>
      <c r="S2269" s="35" t="s">
        <v>64</v>
      </c>
      <c r="T2269" s="35"/>
      <c r="U2269" s="35">
        <v>52.5</v>
      </c>
      <c r="V2269" s="30">
        <f t="shared" si="1231"/>
        <v>52.5</v>
      </c>
      <c r="W2269" s="29">
        <f t="shared" si="1232"/>
        <v>1.09375</v>
      </c>
      <c r="X2269" s="29">
        <f t="shared" si="1233"/>
        <v>32.346069675282429</v>
      </c>
      <c r="Y2269" s="29">
        <f t="shared" si="1234"/>
        <v>0.97038209025847288</v>
      </c>
      <c r="Z2269" s="30">
        <f>IF(S2269="",0,VLOOKUP(S2269,[1]!Costo_Twist,2,FALSE)*W2269)</f>
        <v>135.80651003932934</v>
      </c>
      <c r="AA2269" s="31" t="s">
        <v>66</v>
      </c>
      <c r="AB2269" s="31"/>
      <c r="AC2269" s="31">
        <v>25.5</v>
      </c>
      <c r="AD2269" s="34">
        <f t="shared" si="1235"/>
        <v>25.5</v>
      </c>
      <c r="AE2269" s="33">
        <f t="shared" si="1236"/>
        <v>0.53125</v>
      </c>
      <c r="AF2269" s="33">
        <f t="shared" si="1237"/>
        <v>15.710948127994323</v>
      </c>
      <c r="AG2269" s="33">
        <f t="shared" si="1238"/>
        <v>0.47132844383982969</v>
      </c>
      <c r="AH2269" s="34">
        <f>IF(AA2269="",0,VLOOKUP(AA2269,[1]!Costo_Twist,2,FALSE)*AE2269)</f>
        <v>133.17114912617913</v>
      </c>
      <c r="AI2269" s="35" t="s">
        <v>68</v>
      </c>
      <c r="AJ2269" s="35"/>
      <c r="AK2269" s="35">
        <v>34.5</v>
      </c>
      <c r="AL2269" s="35">
        <f t="shared" si="1239"/>
        <v>34.5</v>
      </c>
      <c r="AM2269" s="29">
        <f t="shared" si="1240"/>
        <v>0.71875</v>
      </c>
      <c r="AN2269" s="29">
        <f t="shared" si="1241"/>
        <v>21.255988643757025</v>
      </c>
      <c r="AO2269" s="29">
        <f t="shared" si="1242"/>
        <v>0.63767965931271076</v>
      </c>
      <c r="AP2269" s="30">
        <f>IF(AI2269="",0,VLOOKUP(AI2269,[1]!Costo_Twist,2,FALSE)*AM2269)</f>
        <v>48.769664665700681</v>
      </c>
      <c r="AQ2269" s="42"/>
      <c r="AR2269" s="42"/>
      <c r="AS2269" s="42"/>
      <c r="AT2269" s="42">
        <f t="shared" si="1243"/>
        <v>0</v>
      </c>
      <c r="AU2269" s="43">
        <f t="shared" si="1244"/>
        <v>0</v>
      </c>
      <c r="AV2269" s="43">
        <f t="shared" si="1245"/>
        <v>0</v>
      </c>
      <c r="AW2269" s="43">
        <f t="shared" si="1246"/>
        <v>0</v>
      </c>
      <c r="AX2269" s="44">
        <f>IF(AQ2269="",0,VLOOKUP(AQ2269,[1]!Costo_Twist,2,FALSE)*AU2269)</f>
        <v>0</v>
      </c>
      <c r="AY2269" s="36">
        <f t="shared" si="1247"/>
        <v>317.7473238312092</v>
      </c>
      <c r="AZ2269" s="41">
        <f t="shared" si="1248"/>
        <v>2.34375</v>
      </c>
      <c r="BA2269" s="37">
        <f t="shared" si="1249"/>
        <v>126.34375</v>
      </c>
      <c r="BB2269" s="37" t="str">
        <f t="shared" si="1250"/>
        <v>ok</v>
      </c>
      <c r="BC2269" s="37" t="str">
        <f t="shared" si="1251"/>
        <v>ok</v>
      </c>
      <c r="BD2269" s="5"/>
      <c r="BE2269" s="11" t="b">
        <f t="shared" si="1252"/>
        <v>0</v>
      </c>
      <c r="BF2269" s="11" t="b">
        <f t="shared" si="1253"/>
        <v>0</v>
      </c>
      <c r="BG2269" s="11" t="b">
        <f t="shared" si="1254"/>
        <v>0</v>
      </c>
      <c r="BH2269" s="11" t="b">
        <f t="shared" si="1255"/>
        <v>0</v>
      </c>
      <c r="BI2269" s="11" t="b">
        <f t="shared" si="1256"/>
        <v>0</v>
      </c>
      <c r="BJ2269" s="11">
        <f t="shared" si="1257"/>
        <v>21.255988643757025</v>
      </c>
      <c r="BK2269" s="11" t="b">
        <f t="shared" si="1258"/>
        <v>0</v>
      </c>
      <c r="BL2269" s="11">
        <f t="shared" si="1259"/>
        <v>32.346069675282429</v>
      </c>
      <c r="BM2269" s="11" t="b">
        <f t="shared" si="1260"/>
        <v>0</v>
      </c>
      <c r="BN2269" s="11" t="b">
        <f t="shared" si="1261"/>
        <v>0</v>
      </c>
      <c r="BO2269" s="11">
        <f t="shared" si="1262"/>
        <v>15.710948127994323</v>
      </c>
      <c r="BP2269" s="11" t="b">
        <f t="shared" si="1263"/>
        <v>0</v>
      </c>
      <c r="BQ2269" s="11" t="b">
        <f t="shared" si="1264"/>
        <v>0</v>
      </c>
      <c r="BR2269" s="11" t="b">
        <f t="shared" si="1265"/>
        <v>0</v>
      </c>
    </row>
    <row r="2270" spans="1:70" ht="12.75" customHeight="1" x14ac:dyDescent="0.75">
      <c r="A2270" s="24" t="s">
        <v>2393</v>
      </c>
      <c r="B2270" s="25" t="s">
        <v>2394</v>
      </c>
      <c r="C2270" s="24" t="s">
        <v>85</v>
      </c>
      <c r="D2270" s="26" t="s">
        <v>41</v>
      </c>
      <c r="E2270" s="24" t="s">
        <v>2610</v>
      </c>
      <c r="F2270" s="24" t="s">
        <v>2610</v>
      </c>
      <c r="G2270" s="25" t="s">
        <v>2313</v>
      </c>
      <c r="H2270" s="26"/>
      <c r="I2270" s="26"/>
      <c r="J2270" s="26"/>
      <c r="K2270" s="26"/>
      <c r="L2270" s="26"/>
      <c r="M2270" s="26"/>
      <c r="N2270" s="26"/>
      <c r="O2270" s="40"/>
      <c r="P2270" s="31" t="s">
        <v>80</v>
      </c>
      <c r="Q2270" s="32">
        <v>124</v>
      </c>
      <c r="R2270" s="60">
        <f t="shared" si="1230"/>
        <v>0</v>
      </c>
      <c r="S2270" s="35" t="s">
        <v>64</v>
      </c>
      <c r="T2270" s="35"/>
      <c r="U2270" s="30">
        <v>30.5</v>
      </c>
      <c r="V2270" s="30">
        <f t="shared" si="1231"/>
        <v>30.5</v>
      </c>
      <c r="W2270" s="29">
        <f t="shared" si="1232"/>
        <v>0.63541666666666663</v>
      </c>
      <c r="X2270" s="29">
        <f t="shared" si="1233"/>
        <v>18.791526192306936</v>
      </c>
      <c r="Y2270" s="29">
        <f t="shared" si="1234"/>
        <v>0.56374578576920809</v>
      </c>
      <c r="Z2270" s="30">
        <f>IF(S2270="",0,VLOOKUP(S2270,[1]!Costo_Twist,2,FALSE)*W2270)</f>
        <v>78.8971153561818</v>
      </c>
      <c r="AA2270" s="31" t="s">
        <v>65</v>
      </c>
      <c r="AB2270" s="31"/>
      <c r="AC2270" s="31">
        <v>4.5</v>
      </c>
      <c r="AD2270" s="34">
        <f t="shared" si="1235"/>
        <v>4.5</v>
      </c>
      <c r="AE2270" s="33">
        <f t="shared" si="1236"/>
        <v>9.375E-2</v>
      </c>
      <c r="AF2270" s="33">
        <f t="shared" si="1237"/>
        <v>2.772520257881351</v>
      </c>
      <c r="AG2270" s="33">
        <f t="shared" si="1238"/>
        <v>8.3175607736440532E-2</v>
      </c>
      <c r="AH2270" s="34">
        <f>IF(AA2270="",0,VLOOKUP(AA2270,[1]!Costo_Twist,2,FALSE)*AE2270)</f>
        <v>13.727082532454093</v>
      </c>
      <c r="AI2270" s="35" t="s">
        <v>66</v>
      </c>
      <c r="AJ2270" s="35"/>
      <c r="AK2270" s="35">
        <v>14.5</v>
      </c>
      <c r="AL2270" s="35">
        <f t="shared" si="1239"/>
        <v>14.5</v>
      </c>
      <c r="AM2270" s="29">
        <f t="shared" si="1240"/>
        <v>0.30208333333333331</v>
      </c>
      <c r="AN2270" s="29">
        <f t="shared" si="1241"/>
        <v>8.9336763865065763</v>
      </c>
      <c r="AO2270" s="29">
        <f t="shared" si="1242"/>
        <v>0.26801029159519729</v>
      </c>
      <c r="AP2270" s="30">
        <f>IF(AI2270="",0,VLOOKUP(AI2270,[1]!Costo_Twist,2,FALSE)*AM2270)</f>
        <v>75.724771071748918</v>
      </c>
      <c r="AQ2270" s="42"/>
      <c r="AR2270" s="42"/>
      <c r="AS2270" s="42"/>
      <c r="AT2270" s="42">
        <f t="shared" si="1243"/>
        <v>0</v>
      </c>
      <c r="AU2270" s="43">
        <f t="shared" si="1244"/>
        <v>0</v>
      </c>
      <c r="AV2270" s="43">
        <f t="shared" si="1245"/>
        <v>0</v>
      </c>
      <c r="AW2270" s="43">
        <f t="shared" si="1246"/>
        <v>0</v>
      </c>
      <c r="AX2270" s="44">
        <f>IF(AQ2270="",0,VLOOKUP(AQ2270,[1]!Costo_Twist,2,FALSE)*AU2270)</f>
        <v>0</v>
      </c>
      <c r="AY2270" s="36">
        <f t="shared" si="1247"/>
        <v>168.34896896038481</v>
      </c>
      <c r="AZ2270" s="41">
        <f t="shared" si="1248"/>
        <v>1.03125</v>
      </c>
      <c r="BA2270" s="37">
        <f t="shared" si="1249"/>
        <v>125.03125</v>
      </c>
      <c r="BB2270" s="37" t="str">
        <f t="shared" si="1250"/>
        <v>ok</v>
      </c>
      <c r="BC2270" s="37" t="str">
        <f t="shared" si="1251"/>
        <v>ok</v>
      </c>
      <c r="BD2270" s="5"/>
      <c r="BE2270" s="11" t="b">
        <f t="shared" si="1252"/>
        <v>0</v>
      </c>
      <c r="BF2270" s="11" t="b">
        <f t="shared" si="1253"/>
        <v>0</v>
      </c>
      <c r="BG2270" s="11" t="b">
        <f t="shared" si="1254"/>
        <v>0</v>
      </c>
      <c r="BH2270" s="11" t="b">
        <f t="shared" si="1255"/>
        <v>0</v>
      </c>
      <c r="BI2270" s="11" t="b">
        <f t="shared" si="1256"/>
        <v>0</v>
      </c>
      <c r="BJ2270" s="11" t="b">
        <f t="shared" si="1257"/>
        <v>0</v>
      </c>
      <c r="BK2270" s="11" t="b">
        <f t="shared" si="1258"/>
        <v>0</v>
      </c>
      <c r="BL2270" s="11">
        <f t="shared" si="1259"/>
        <v>18.791526192306936</v>
      </c>
      <c r="BM2270" s="11">
        <f t="shared" si="1260"/>
        <v>2.772520257881351</v>
      </c>
      <c r="BN2270" s="11" t="b">
        <f t="shared" si="1261"/>
        <v>0</v>
      </c>
      <c r="BO2270" s="11">
        <f t="shared" si="1262"/>
        <v>8.9336763865065763</v>
      </c>
      <c r="BP2270" s="11" t="b">
        <f t="shared" si="1263"/>
        <v>0</v>
      </c>
      <c r="BQ2270" s="11" t="b">
        <f t="shared" si="1264"/>
        <v>0</v>
      </c>
      <c r="BR2270" s="11" t="b">
        <f t="shared" si="1265"/>
        <v>0</v>
      </c>
    </row>
    <row r="2271" spans="1:70" ht="12.75" customHeight="1" x14ac:dyDescent="0.75">
      <c r="A2271" s="24" t="s">
        <v>2393</v>
      </c>
      <c r="B2271" s="25" t="s">
        <v>2394</v>
      </c>
      <c r="C2271" s="24" t="s">
        <v>85</v>
      </c>
      <c r="D2271" s="26" t="s">
        <v>41</v>
      </c>
      <c r="E2271" s="24" t="s">
        <v>2610</v>
      </c>
      <c r="F2271" s="24" t="s">
        <v>2610</v>
      </c>
      <c r="G2271" s="25" t="s">
        <v>2314</v>
      </c>
      <c r="H2271" s="26"/>
      <c r="I2271" s="26"/>
      <c r="J2271" s="26"/>
      <c r="K2271" s="26"/>
      <c r="L2271" s="26"/>
      <c r="M2271" s="26"/>
      <c r="N2271" s="26"/>
      <c r="O2271" s="40"/>
      <c r="P2271" s="31" t="s">
        <v>79</v>
      </c>
      <c r="Q2271" s="32">
        <v>128</v>
      </c>
      <c r="R2271" s="60">
        <f t="shared" si="1230"/>
        <v>0</v>
      </c>
      <c r="S2271" s="35" t="s">
        <v>66</v>
      </c>
      <c r="T2271" s="35"/>
      <c r="U2271" s="30">
        <v>7.5</v>
      </c>
      <c r="V2271" s="30">
        <f t="shared" si="1231"/>
        <v>7.5</v>
      </c>
      <c r="W2271" s="29">
        <f t="shared" si="1232"/>
        <v>0.15625</v>
      </c>
      <c r="X2271" s="29">
        <f t="shared" si="1233"/>
        <v>4.6208670964689187</v>
      </c>
      <c r="Y2271" s="29">
        <f t="shared" si="1234"/>
        <v>0.13862601289406756</v>
      </c>
      <c r="Z2271" s="30">
        <f>IF(S2271="",0,VLOOKUP(S2271,[1]!Costo_Twist,2,FALSE)*W2271)</f>
        <v>39.167985037111507</v>
      </c>
      <c r="AA2271" s="31" t="s">
        <v>67</v>
      </c>
      <c r="AB2271" s="31"/>
      <c r="AC2271" s="31">
        <v>14.5</v>
      </c>
      <c r="AD2271" s="34">
        <f t="shared" si="1235"/>
        <v>14.5</v>
      </c>
      <c r="AE2271" s="33">
        <f t="shared" si="1236"/>
        <v>0.30208333333333331</v>
      </c>
      <c r="AF2271" s="33">
        <f t="shared" si="1237"/>
        <v>8.9336763865065763</v>
      </c>
      <c r="AG2271" s="33">
        <f t="shared" si="1238"/>
        <v>0.26801029159519729</v>
      </c>
      <c r="AH2271" s="34">
        <f>IF(AA2271="",0,VLOOKUP(AA2271,[1]!Costo_Twist,2,FALSE)*AE2271)</f>
        <v>61.216695744743767</v>
      </c>
      <c r="AI2271" s="35" t="s">
        <v>68</v>
      </c>
      <c r="AJ2271" s="35"/>
      <c r="AK2271" s="35" t="s">
        <v>2478</v>
      </c>
      <c r="AL2271" s="35">
        <f t="shared" si="1239"/>
        <v>52</v>
      </c>
      <c r="AM2271" s="29">
        <f t="shared" si="1240"/>
        <v>1.0833333333333333</v>
      </c>
      <c r="AN2271" s="29">
        <f t="shared" si="1241"/>
        <v>32.038011868851164</v>
      </c>
      <c r="AO2271" s="29">
        <f t="shared" si="1242"/>
        <v>0.96114035606553494</v>
      </c>
      <c r="AP2271" s="30">
        <f>IF(AI2271="",0,VLOOKUP(AI2271,[1]!Costo_Twist,2,FALSE)*AM2271)</f>
        <v>73.507900365693772</v>
      </c>
      <c r="AQ2271" s="42"/>
      <c r="AR2271" s="42"/>
      <c r="AS2271" s="42"/>
      <c r="AT2271" s="42">
        <f t="shared" si="1243"/>
        <v>0</v>
      </c>
      <c r="AU2271" s="43">
        <f t="shared" si="1244"/>
        <v>0</v>
      </c>
      <c r="AV2271" s="43">
        <f t="shared" si="1245"/>
        <v>0</v>
      </c>
      <c r="AW2271" s="43">
        <f t="shared" si="1246"/>
        <v>0</v>
      </c>
      <c r="AX2271" s="44">
        <f>IF(AQ2271="",0,VLOOKUP(AQ2271,[1]!Costo_Twist,2,FALSE)*AU2271)</f>
        <v>0</v>
      </c>
      <c r="AY2271" s="36">
        <f t="shared" si="1247"/>
        <v>173.89258114754904</v>
      </c>
      <c r="AZ2271" s="41">
        <f t="shared" si="1248"/>
        <v>1.5416666666666665</v>
      </c>
      <c r="BA2271" s="37">
        <f t="shared" si="1249"/>
        <v>129.54166666666666</v>
      </c>
      <c r="BB2271" s="37" t="str">
        <f t="shared" si="1250"/>
        <v>ok</v>
      </c>
      <c r="BC2271" s="37" t="str">
        <f t="shared" si="1251"/>
        <v>ok</v>
      </c>
      <c r="BD2271" s="5"/>
      <c r="BE2271" s="11" t="b">
        <f t="shared" si="1252"/>
        <v>0</v>
      </c>
      <c r="BF2271" s="11" t="b">
        <f t="shared" si="1253"/>
        <v>0</v>
      </c>
      <c r="BG2271" s="11" t="b">
        <f t="shared" si="1254"/>
        <v>0</v>
      </c>
      <c r="BH2271" s="11" t="b">
        <f t="shared" si="1255"/>
        <v>0</v>
      </c>
      <c r="BI2271" s="11" t="b">
        <f t="shared" si="1256"/>
        <v>0</v>
      </c>
      <c r="BJ2271" s="11">
        <f t="shared" si="1257"/>
        <v>32.038011868851164</v>
      </c>
      <c r="BK2271" s="11" t="b">
        <f t="shared" si="1258"/>
        <v>0</v>
      </c>
      <c r="BL2271" s="11" t="b">
        <f t="shared" si="1259"/>
        <v>0</v>
      </c>
      <c r="BM2271" s="11" t="b">
        <f t="shared" si="1260"/>
        <v>0</v>
      </c>
      <c r="BN2271" s="11" t="b">
        <f t="shared" si="1261"/>
        <v>0</v>
      </c>
      <c r="BO2271" s="11">
        <f t="shared" si="1262"/>
        <v>4.6208670964689187</v>
      </c>
      <c r="BP2271" s="11" t="b">
        <f t="shared" si="1263"/>
        <v>0</v>
      </c>
      <c r="BQ2271" s="11" t="b">
        <f t="shared" si="1264"/>
        <v>0</v>
      </c>
      <c r="BR2271" s="11">
        <f t="shared" si="1265"/>
        <v>8.9336763865065763</v>
      </c>
    </row>
    <row r="2272" spans="1:70" ht="12.75" customHeight="1" x14ac:dyDescent="0.75">
      <c r="A2272" s="24" t="s">
        <v>2393</v>
      </c>
      <c r="B2272" s="25" t="s">
        <v>2394</v>
      </c>
      <c r="C2272" s="24" t="s">
        <v>85</v>
      </c>
      <c r="D2272" s="26" t="s">
        <v>41</v>
      </c>
      <c r="E2272" s="24" t="s">
        <v>2610</v>
      </c>
      <c r="F2272" s="24" t="s">
        <v>2610</v>
      </c>
      <c r="G2272" s="25" t="s">
        <v>2315</v>
      </c>
      <c r="H2272" s="26"/>
      <c r="I2272" s="26"/>
      <c r="J2272" s="26"/>
      <c r="K2272" s="26"/>
      <c r="L2272" s="26"/>
      <c r="M2272" s="26"/>
      <c r="N2272" s="26"/>
      <c r="O2272" s="40"/>
      <c r="P2272" s="31" t="s">
        <v>79</v>
      </c>
      <c r="Q2272" s="32">
        <v>128</v>
      </c>
      <c r="R2272" s="60">
        <f t="shared" si="1230"/>
        <v>0</v>
      </c>
      <c r="S2272" s="35" t="s">
        <v>64</v>
      </c>
      <c r="T2272" s="35"/>
      <c r="U2272" s="35" t="s">
        <v>2412</v>
      </c>
      <c r="V2272" s="30">
        <f t="shared" si="1231"/>
        <v>8</v>
      </c>
      <c r="W2272" s="29">
        <f t="shared" si="1232"/>
        <v>0.16666666666666666</v>
      </c>
      <c r="X2272" s="29">
        <f t="shared" si="1233"/>
        <v>4.9289249029001798</v>
      </c>
      <c r="Y2272" s="29">
        <f t="shared" si="1234"/>
        <v>0.1478677470870054</v>
      </c>
      <c r="Z2272" s="30">
        <f>IF(S2272="",0,VLOOKUP(S2272,[1]!Costo_Twist,2,FALSE)*W2272)</f>
        <v>20.694325339326372</v>
      </c>
      <c r="AA2272" s="31" t="s">
        <v>69</v>
      </c>
      <c r="AB2272" s="31"/>
      <c r="AC2272" s="31">
        <v>27.5</v>
      </c>
      <c r="AD2272" s="34">
        <f t="shared" si="1235"/>
        <v>27.5</v>
      </c>
      <c r="AE2272" s="33">
        <f t="shared" si="1236"/>
        <v>0.57291666666666663</v>
      </c>
      <c r="AF2272" s="33">
        <f t="shared" si="1237"/>
        <v>16.943179353719366</v>
      </c>
      <c r="AG2272" s="33">
        <f t="shared" si="1238"/>
        <v>0.50829538061158097</v>
      </c>
      <c r="AH2272" s="34">
        <f>IF(AA2272="",0,VLOOKUP(AA2272,[1]!Costo_Twist,2,FALSE)*AE2272)</f>
        <v>105.36299543622043</v>
      </c>
      <c r="AI2272" s="35" t="s">
        <v>71</v>
      </c>
      <c r="AJ2272" s="35"/>
      <c r="AK2272" s="35">
        <v>21.5</v>
      </c>
      <c r="AL2272" s="35">
        <f t="shared" si="1239"/>
        <v>21.5</v>
      </c>
      <c r="AM2272" s="29">
        <f t="shared" si="1240"/>
        <v>0.44791666666666669</v>
      </c>
      <c r="AN2272" s="29">
        <f t="shared" si="1241"/>
        <v>13.246485676544234</v>
      </c>
      <c r="AO2272" s="29">
        <f t="shared" si="1242"/>
        <v>0.39739457029632702</v>
      </c>
      <c r="AP2272" s="30">
        <f>IF(AI2272="",0,VLOOKUP(AI2272,[1]!Costo_Twist,2,FALSE)*AM2272)</f>
        <v>130.12060625326512</v>
      </c>
      <c r="AQ2272" s="42"/>
      <c r="AR2272" s="42"/>
      <c r="AS2272" s="42"/>
      <c r="AT2272" s="42">
        <f t="shared" si="1243"/>
        <v>0</v>
      </c>
      <c r="AU2272" s="43">
        <f t="shared" si="1244"/>
        <v>0</v>
      </c>
      <c r="AV2272" s="43">
        <f t="shared" si="1245"/>
        <v>0</v>
      </c>
      <c r="AW2272" s="43">
        <f t="shared" si="1246"/>
        <v>0</v>
      </c>
      <c r="AX2272" s="44">
        <f>IF(AQ2272="",0,VLOOKUP(AQ2272,[1]!Costo_Twist,2,FALSE)*AU2272)</f>
        <v>0</v>
      </c>
      <c r="AY2272" s="36">
        <f t="shared" si="1247"/>
        <v>256.17792702881195</v>
      </c>
      <c r="AZ2272" s="41">
        <f t="shared" si="1248"/>
        <v>1.1875</v>
      </c>
      <c r="BA2272" s="37">
        <f t="shared" si="1249"/>
        <v>129.1875</v>
      </c>
      <c r="BB2272" s="37" t="str">
        <f t="shared" si="1250"/>
        <v>ok</v>
      </c>
      <c r="BC2272" s="37" t="str">
        <f t="shared" si="1251"/>
        <v>ok</v>
      </c>
      <c r="BD2272" s="5"/>
      <c r="BE2272" s="11" t="b">
        <f t="shared" si="1252"/>
        <v>0</v>
      </c>
      <c r="BF2272" s="11" t="b">
        <f t="shared" si="1253"/>
        <v>0</v>
      </c>
      <c r="BG2272" s="11">
        <f t="shared" si="1254"/>
        <v>16.943179353719366</v>
      </c>
      <c r="BH2272" s="11" t="b">
        <f t="shared" si="1255"/>
        <v>0</v>
      </c>
      <c r="BI2272" s="11" t="b">
        <f t="shared" si="1256"/>
        <v>0</v>
      </c>
      <c r="BJ2272" s="11" t="b">
        <f t="shared" si="1257"/>
        <v>0</v>
      </c>
      <c r="BK2272" s="11">
        <f t="shared" si="1258"/>
        <v>13.246485676544234</v>
      </c>
      <c r="BL2272" s="11">
        <f t="shared" si="1259"/>
        <v>4.9289249029001798</v>
      </c>
      <c r="BM2272" s="11" t="b">
        <f t="shared" si="1260"/>
        <v>0</v>
      </c>
      <c r="BN2272" s="11" t="b">
        <f t="shared" si="1261"/>
        <v>0</v>
      </c>
      <c r="BO2272" s="11" t="b">
        <f t="shared" si="1262"/>
        <v>0</v>
      </c>
      <c r="BP2272" s="11" t="b">
        <f t="shared" si="1263"/>
        <v>0</v>
      </c>
      <c r="BQ2272" s="11" t="b">
        <f t="shared" si="1264"/>
        <v>0</v>
      </c>
      <c r="BR2272" s="11" t="b">
        <f t="shared" si="1265"/>
        <v>0</v>
      </c>
    </row>
    <row r="2273" spans="1:70" ht="12.75" customHeight="1" x14ac:dyDescent="0.75">
      <c r="A2273" s="24" t="s">
        <v>2393</v>
      </c>
      <c r="B2273" s="25" t="s">
        <v>2394</v>
      </c>
      <c r="C2273" s="24" t="s">
        <v>85</v>
      </c>
      <c r="D2273" s="26" t="s">
        <v>41</v>
      </c>
      <c r="E2273" s="24" t="s">
        <v>2610</v>
      </c>
      <c r="F2273" s="24" t="s">
        <v>2610</v>
      </c>
      <c r="G2273" s="25" t="s">
        <v>2316</v>
      </c>
      <c r="H2273" s="26"/>
      <c r="I2273" s="26"/>
      <c r="J2273" s="26"/>
      <c r="K2273" s="26"/>
      <c r="L2273" s="26"/>
      <c r="M2273" s="26"/>
      <c r="N2273" s="26"/>
      <c r="O2273" s="40"/>
      <c r="P2273" s="31" t="s">
        <v>79</v>
      </c>
      <c r="Q2273" s="32">
        <v>128</v>
      </c>
      <c r="R2273" s="60">
        <f t="shared" si="1230"/>
        <v>0</v>
      </c>
      <c r="S2273" s="35" t="s">
        <v>70</v>
      </c>
      <c r="T2273" s="35"/>
      <c r="U2273" s="35" t="s">
        <v>2395</v>
      </c>
      <c r="V2273" s="30">
        <f t="shared" si="1231"/>
        <v>1</v>
      </c>
      <c r="W2273" s="29">
        <f t="shared" si="1232"/>
        <v>2.0833333333333332E-2</v>
      </c>
      <c r="X2273" s="29">
        <f t="shared" si="1233"/>
        <v>0.61611561286252248</v>
      </c>
      <c r="Y2273" s="29">
        <f t="shared" si="1234"/>
        <v>1.8483468385875675E-2</v>
      </c>
      <c r="Z2273" s="30">
        <f>IF(S2273="",0,VLOOKUP(S2273,[1]!Costo_Twist,2,FALSE)*W2273)</f>
        <v>4.7099215384767028</v>
      </c>
      <c r="AA2273" s="31" t="s">
        <v>64</v>
      </c>
      <c r="AB2273" s="31"/>
      <c r="AC2273" s="31" t="s">
        <v>2397</v>
      </c>
      <c r="AD2273" s="34">
        <f t="shared" si="1235"/>
        <v>2</v>
      </c>
      <c r="AE2273" s="33">
        <f t="shared" si="1236"/>
        <v>4.1666666666666664E-2</v>
      </c>
      <c r="AF2273" s="33">
        <f t="shared" si="1237"/>
        <v>1.232231225725045</v>
      </c>
      <c r="AG2273" s="33">
        <f t="shared" si="1238"/>
        <v>3.6966936771751349E-2</v>
      </c>
      <c r="AH2273" s="34">
        <f>IF(AA2273="",0,VLOOKUP(AA2273,[1]!Costo_Twist,2,FALSE)*AE2273)</f>
        <v>5.1735813348315931</v>
      </c>
      <c r="AI2273" s="35" t="s">
        <v>66</v>
      </c>
      <c r="AJ2273" s="35"/>
      <c r="AK2273" s="35" t="s">
        <v>2395</v>
      </c>
      <c r="AL2273" s="35">
        <f t="shared" si="1239"/>
        <v>1</v>
      </c>
      <c r="AM2273" s="29">
        <f t="shared" si="1240"/>
        <v>2.0833333333333332E-2</v>
      </c>
      <c r="AN2273" s="29">
        <f t="shared" si="1241"/>
        <v>0.61611561286252248</v>
      </c>
      <c r="AO2273" s="29">
        <f t="shared" si="1242"/>
        <v>1.8483468385875675E-2</v>
      </c>
      <c r="AP2273" s="30">
        <f>IF(AI2273="",0,VLOOKUP(AI2273,[1]!Costo_Twist,2,FALSE)*AM2273)</f>
        <v>5.2223980049482011</v>
      </c>
      <c r="AQ2273" s="42"/>
      <c r="AR2273" s="42"/>
      <c r="AS2273" s="42"/>
      <c r="AT2273" s="42">
        <f t="shared" si="1243"/>
        <v>0</v>
      </c>
      <c r="AU2273" s="43">
        <f t="shared" si="1244"/>
        <v>0</v>
      </c>
      <c r="AV2273" s="43">
        <f t="shared" si="1245"/>
        <v>0</v>
      </c>
      <c r="AW2273" s="43">
        <f t="shared" si="1246"/>
        <v>0</v>
      </c>
      <c r="AX2273" s="44">
        <f>IF(AQ2273="",0,VLOOKUP(AQ2273,[1]!Costo_Twist,2,FALSE)*AU2273)</f>
        <v>0</v>
      </c>
      <c r="AY2273" s="36">
        <f t="shared" si="1247"/>
        <v>15.105900878256495</v>
      </c>
      <c r="AZ2273" s="41">
        <f t="shared" si="1248"/>
        <v>8.3333333333333329E-2</v>
      </c>
      <c r="BA2273" s="37">
        <f t="shared" si="1249"/>
        <v>128.08333333333334</v>
      </c>
      <c r="BB2273" s="37" t="str">
        <f t="shared" si="1250"/>
        <v>ok</v>
      </c>
      <c r="BC2273" s="37" t="str">
        <f t="shared" si="1251"/>
        <v>ok</v>
      </c>
      <c r="BD2273" s="5"/>
      <c r="BE2273" s="11">
        <f t="shared" si="1252"/>
        <v>0.61611561286252248</v>
      </c>
      <c r="BF2273" s="11" t="b">
        <f t="shared" si="1253"/>
        <v>0</v>
      </c>
      <c r="BG2273" s="11" t="b">
        <f t="shared" si="1254"/>
        <v>0</v>
      </c>
      <c r="BH2273" s="11" t="b">
        <f t="shared" si="1255"/>
        <v>0</v>
      </c>
      <c r="BI2273" s="11" t="b">
        <f t="shared" si="1256"/>
        <v>0</v>
      </c>
      <c r="BJ2273" s="11" t="b">
        <f t="shared" si="1257"/>
        <v>0</v>
      </c>
      <c r="BK2273" s="11" t="b">
        <f t="shared" si="1258"/>
        <v>0</v>
      </c>
      <c r="BL2273" s="11">
        <f t="shared" si="1259"/>
        <v>1.232231225725045</v>
      </c>
      <c r="BM2273" s="11" t="b">
        <f t="shared" si="1260"/>
        <v>0</v>
      </c>
      <c r="BN2273" s="11" t="b">
        <f t="shared" si="1261"/>
        <v>0</v>
      </c>
      <c r="BO2273" s="11">
        <f t="shared" si="1262"/>
        <v>0.61611561286252248</v>
      </c>
      <c r="BP2273" s="11" t="b">
        <f t="shared" si="1263"/>
        <v>0</v>
      </c>
      <c r="BQ2273" s="11" t="b">
        <f t="shared" si="1264"/>
        <v>0</v>
      </c>
      <c r="BR2273" s="11" t="b">
        <f t="shared" si="1265"/>
        <v>0</v>
      </c>
    </row>
    <row r="2274" spans="1:70" ht="12.75" customHeight="1" x14ac:dyDescent="0.75">
      <c r="A2274" s="24" t="s">
        <v>2393</v>
      </c>
      <c r="B2274" s="25" t="s">
        <v>2394</v>
      </c>
      <c r="C2274" s="24" t="s">
        <v>85</v>
      </c>
      <c r="D2274" s="26" t="s">
        <v>41</v>
      </c>
      <c r="E2274" s="24" t="s">
        <v>2610</v>
      </c>
      <c r="F2274" s="24" t="s">
        <v>2610</v>
      </c>
      <c r="G2274" s="25" t="s">
        <v>2317</v>
      </c>
      <c r="H2274" s="26"/>
      <c r="I2274" s="26"/>
      <c r="J2274" s="26"/>
      <c r="K2274" s="26"/>
      <c r="L2274" s="26"/>
      <c r="M2274" s="26"/>
      <c r="N2274" s="26"/>
      <c r="O2274" s="40"/>
      <c r="P2274" s="31" t="s">
        <v>81</v>
      </c>
      <c r="Q2274" s="32">
        <v>120</v>
      </c>
      <c r="R2274" s="60">
        <f t="shared" si="1230"/>
        <v>0</v>
      </c>
      <c r="S2274" s="35" t="s">
        <v>70</v>
      </c>
      <c r="T2274" s="35"/>
      <c r="U2274" s="35" t="s">
        <v>2416</v>
      </c>
      <c r="V2274" s="30">
        <f t="shared" si="1231"/>
        <v>28</v>
      </c>
      <c r="W2274" s="29">
        <f t="shared" si="1232"/>
        <v>0.58333333333333337</v>
      </c>
      <c r="X2274" s="29">
        <f t="shared" si="1233"/>
        <v>17.25123716015063</v>
      </c>
      <c r="Y2274" s="29">
        <f t="shared" si="1234"/>
        <v>0.51753711480451892</v>
      </c>
      <c r="Z2274" s="30">
        <f>IF(S2274="",0,VLOOKUP(S2274,[1]!Costo_Twist,2,FALSE)*W2274)</f>
        <v>131.87780307734769</v>
      </c>
      <c r="AA2274" s="31" t="s">
        <v>64</v>
      </c>
      <c r="AB2274" s="31"/>
      <c r="AC2274" s="31" t="s">
        <v>2547</v>
      </c>
      <c r="AD2274" s="34">
        <f t="shared" si="1235"/>
        <v>211</v>
      </c>
      <c r="AE2274" s="33">
        <f t="shared" si="1236"/>
        <v>4.395833333333333</v>
      </c>
      <c r="AF2274" s="33">
        <f t="shared" si="1237"/>
        <v>130.00039431399225</v>
      </c>
      <c r="AG2274" s="33">
        <f t="shared" si="1238"/>
        <v>3.9000118294197672</v>
      </c>
      <c r="AH2274" s="34">
        <f>IF(AA2274="",0,VLOOKUP(AA2274,[1]!Costo_Twist,2,FALSE)*AE2274)</f>
        <v>545.81283082473306</v>
      </c>
      <c r="AI2274" s="35" t="s">
        <v>66</v>
      </c>
      <c r="AJ2274" s="35"/>
      <c r="AK2274" s="35">
        <v>68.5</v>
      </c>
      <c r="AL2274" s="35">
        <f t="shared" si="1239"/>
        <v>68.5</v>
      </c>
      <c r="AM2274" s="29">
        <f t="shared" si="1240"/>
        <v>1.4270833333333333</v>
      </c>
      <c r="AN2274" s="29">
        <f t="shared" si="1241"/>
        <v>42.203919481082785</v>
      </c>
      <c r="AO2274" s="29">
        <f t="shared" si="1242"/>
        <v>1.2661175844324835</v>
      </c>
      <c r="AP2274" s="30">
        <f>IF(AI2274="",0,VLOOKUP(AI2274,[1]!Costo_Twist,2,FALSE)*AM2274)</f>
        <v>357.73426333895179</v>
      </c>
      <c r="AQ2274" s="42"/>
      <c r="AR2274" s="42"/>
      <c r="AS2274" s="42"/>
      <c r="AT2274" s="42">
        <f t="shared" si="1243"/>
        <v>0</v>
      </c>
      <c r="AU2274" s="43">
        <f t="shared" si="1244"/>
        <v>0</v>
      </c>
      <c r="AV2274" s="43">
        <f t="shared" si="1245"/>
        <v>0</v>
      </c>
      <c r="AW2274" s="43">
        <f t="shared" si="1246"/>
        <v>0</v>
      </c>
      <c r="AX2274" s="44">
        <f>IF(AQ2274="",0,VLOOKUP(AQ2274,[1]!Costo_Twist,2,FALSE)*AU2274)</f>
        <v>0</v>
      </c>
      <c r="AY2274" s="36">
        <f t="shared" si="1247"/>
        <v>1035.4248972410326</v>
      </c>
      <c r="AZ2274" s="41">
        <f t="shared" si="1248"/>
        <v>6.4062499999999991</v>
      </c>
      <c r="BA2274" s="37">
        <f t="shared" si="1249"/>
        <v>126.40625</v>
      </c>
      <c r="BB2274" s="37" t="str">
        <f t="shared" si="1250"/>
        <v>ok</v>
      </c>
      <c r="BC2274" s="37" t="str">
        <f t="shared" si="1251"/>
        <v>ok</v>
      </c>
      <c r="BD2274" s="5"/>
      <c r="BE2274" s="11">
        <f t="shared" si="1252"/>
        <v>17.25123716015063</v>
      </c>
      <c r="BF2274" s="11" t="b">
        <f t="shared" si="1253"/>
        <v>0</v>
      </c>
      <c r="BG2274" s="11" t="b">
        <f t="shared" si="1254"/>
        <v>0</v>
      </c>
      <c r="BH2274" s="11" t="b">
        <f t="shared" si="1255"/>
        <v>0</v>
      </c>
      <c r="BI2274" s="11" t="b">
        <f t="shared" si="1256"/>
        <v>0</v>
      </c>
      <c r="BJ2274" s="11" t="b">
        <f t="shared" si="1257"/>
        <v>0</v>
      </c>
      <c r="BK2274" s="11" t="b">
        <f t="shared" si="1258"/>
        <v>0</v>
      </c>
      <c r="BL2274" s="11">
        <f t="shared" si="1259"/>
        <v>130.00039431399225</v>
      </c>
      <c r="BM2274" s="11" t="b">
        <f t="shared" si="1260"/>
        <v>0</v>
      </c>
      <c r="BN2274" s="11" t="b">
        <f t="shared" si="1261"/>
        <v>0</v>
      </c>
      <c r="BO2274" s="11">
        <f t="shared" si="1262"/>
        <v>42.203919481082785</v>
      </c>
      <c r="BP2274" s="11" t="b">
        <f t="shared" si="1263"/>
        <v>0</v>
      </c>
      <c r="BQ2274" s="11" t="b">
        <f t="shared" si="1264"/>
        <v>0</v>
      </c>
      <c r="BR2274" s="11" t="b">
        <f t="shared" si="1265"/>
        <v>0</v>
      </c>
    </row>
    <row r="2275" spans="1:70" ht="12.75" customHeight="1" x14ac:dyDescent="0.75">
      <c r="A2275" s="24" t="s">
        <v>2393</v>
      </c>
      <c r="B2275" s="25" t="s">
        <v>2394</v>
      </c>
      <c r="C2275" s="24" t="s">
        <v>85</v>
      </c>
      <c r="D2275" s="26" t="s">
        <v>41</v>
      </c>
      <c r="E2275" s="24" t="s">
        <v>2610</v>
      </c>
      <c r="F2275" s="24" t="s">
        <v>2610</v>
      </c>
      <c r="G2275" s="25" t="s">
        <v>2318</v>
      </c>
      <c r="H2275" s="26"/>
      <c r="I2275" s="26"/>
      <c r="J2275" s="26"/>
      <c r="K2275" s="26"/>
      <c r="L2275" s="26"/>
      <c r="M2275" s="26"/>
      <c r="N2275" s="26"/>
      <c r="O2275" s="40"/>
      <c r="P2275" s="31" t="s">
        <v>81</v>
      </c>
      <c r="Q2275" s="32">
        <v>120</v>
      </c>
      <c r="R2275" s="60">
        <f t="shared" si="1230"/>
        <v>0</v>
      </c>
      <c r="S2275" s="35" t="s">
        <v>64</v>
      </c>
      <c r="T2275" s="35"/>
      <c r="U2275" s="35" t="s">
        <v>2453</v>
      </c>
      <c r="V2275" s="30">
        <f t="shared" si="1231"/>
        <v>93</v>
      </c>
      <c r="W2275" s="29">
        <f t="shared" si="1232"/>
        <v>1.9375</v>
      </c>
      <c r="X2275" s="29">
        <f t="shared" si="1233"/>
        <v>57.298751996214591</v>
      </c>
      <c r="Y2275" s="29">
        <f t="shared" si="1234"/>
        <v>1.7189625598864378</v>
      </c>
      <c r="Z2275" s="30">
        <f>IF(S2275="",0,VLOOKUP(S2275,[1]!Costo_Twist,2,FALSE)*W2275)</f>
        <v>240.5715320696691</v>
      </c>
      <c r="AA2275" s="31" t="s">
        <v>66</v>
      </c>
      <c r="AB2275" s="31"/>
      <c r="AC2275" s="31">
        <v>30.5</v>
      </c>
      <c r="AD2275" s="34">
        <f t="shared" si="1235"/>
        <v>30.5</v>
      </c>
      <c r="AE2275" s="33">
        <f t="shared" si="1236"/>
        <v>0.63541666666666663</v>
      </c>
      <c r="AF2275" s="33">
        <f t="shared" si="1237"/>
        <v>18.791526192306936</v>
      </c>
      <c r="AG2275" s="33">
        <f t="shared" si="1238"/>
        <v>0.56374578576920809</v>
      </c>
      <c r="AH2275" s="34">
        <f>IF(AA2275="",0,VLOOKUP(AA2275,[1]!Costo_Twist,2,FALSE)*AE2275)</f>
        <v>159.28313915092014</v>
      </c>
      <c r="AI2275" s="35" t="s">
        <v>69</v>
      </c>
      <c r="AJ2275" s="35"/>
      <c r="AK2275" s="35" t="s">
        <v>2429</v>
      </c>
      <c r="AL2275" s="35">
        <f t="shared" si="1239"/>
        <v>20</v>
      </c>
      <c r="AM2275" s="29">
        <f t="shared" si="1240"/>
        <v>0.41666666666666669</v>
      </c>
      <c r="AN2275" s="29">
        <f t="shared" si="1241"/>
        <v>12.32231225725045</v>
      </c>
      <c r="AO2275" s="29">
        <f t="shared" si="1242"/>
        <v>0.36966936771751352</v>
      </c>
      <c r="AP2275" s="30">
        <f>IF(AI2275="",0,VLOOKUP(AI2275,[1]!Costo_Twist,2,FALSE)*AM2275)</f>
        <v>76.627633044523961</v>
      </c>
      <c r="AQ2275" s="42"/>
      <c r="AR2275" s="42"/>
      <c r="AS2275" s="42"/>
      <c r="AT2275" s="42">
        <f t="shared" si="1243"/>
        <v>0</v>
      </c>
      <c r="AU2275" s="43">
        <f t="shared" si="1244"/>
        <v>0</v>
      </c>
      <c r="AV2275" s="43">
        <f t="shared" si="1245"/>
        <v>0</v>
      </c>
      <c r="AW2275" s="43">
        <f t="shared" si="1246"/>
        <v>0</v>
      </c>
      <c r="AX2275" s="44">
        <f>IF(AQ2275="",0,VLOOKUP(AQ2275,[1]!Costo_Twist,2,FALSE)*AU2275)</f>
        <v>0</v>
      </c>
      <c r="AY2275" s="36">
        <f t="shared" si="1247"/>
        <v>476.48230426511321</v>
      </c>
      <c r="AZ2275" s="41">
        <f t="shared" si="1248"/>
        <v>2.989583333333333</v>
      </c>
      <c r="BA2275" s="37">
        <f t="shared" si="1249"/>
        <v>122.98958333333333</v>
      </c>
      <c r="BB2275" s="37" t="str">
        <f t="shared" si="1250"/>
        <v>ok</v>
      </c>
      <c r="BC2275" s="37" t="str">
        <f t="shared" si="1251"/>
        <v>ok</v>
      </c>
      <c r="BD2275" s="5"/>
      <c r="BE2275" s="11" t="b">
        <f t="shared" si="1252"/>
        <v>0</v>
      </c>
      <c r="BF2275" s="11" t="b">
        <f t="shared" si="1253"/>
        <v>0</v>
      </c>
      <c r="BG2275" s="11">
        <f t="shared" si="1254"/>
        <v>12.32231225725045</v>
      </c>
      <c r="BH2275" s="11" t="b">
        <f t="shared" si="1255"/>
        <v>0</v>
      </c>
      <c r="BI2275" s="11" t="b">
        <f t="shared" si="1256"/>
        <v>0</v>
      </c>
      <c r="BJ2275" s="11" t="b">
        <f t="shared" si="1257"/>
        <v>0</v>
      </c>
      <c r="BK2275" s="11" t="b">
        <f t="shared" si="1258"/>
        <v>0</v>
      </c>
      <c r="BL2275" s="11">
        <f t="shared" si="1259"/>
        <v>57.298751996214591</v>
      </c>
      <c r="BM2275" s="11" t="b">
        <f t="shared" si="1260"/>
        <v>0</v>
      </c>
      <c r="BN2275" s="11" t="b">
        <f t="shared" si="1261"/>
        <v>0</v>
      </c>
      <c r="BO2275" s="11">
        <f t="shared" si="1262"/>
        <v>18.791526192306936</v>
      </c>
      <c r="BP2275" s="11" t="b">
        <f t="shared" si="1263"/>
        <v>0</v>
      </c>
      <c r="BQ2275" s="11" t="b">
        <f t="shared" si="1264"/>
        <v>0</v>
      </c>
      <c r="BR2275" s="11" t="b">
        <f t="shared" si="1265"/>
        <v>0</v>
      </c>
    </row>
    <row r="2276" spans="1:70" ht="12.75" customHeight="1" x14ac:dyDescent="0.75">
      <c r="A2276" s="24" t="s">
        <v>2393</v>
      </c>
      <c r="B2276" s="25" t="s">
        <v>2394</v>
      </c>
      <c r="C2276" s="24" t="s">
        <v>85</v>
      </c>
      <c r="D2276" s="26" t="s">
        <v>41</v>
      </c>
      <c r="E2276" s="24" t="s">
        <v>2610</v>
      </c>
      <c r="F2276" s="24" t="s">
        <v>2610</v>
      </c>
      <c r="G2276" s="25" t="s">
        <v>2319</v>
      </c>
      <c r="H2276" s="26"/>
      <c r="I2276" s="26"/>
      <c r="J2276" s="26"/>
      <c r="K2276" s="26"/>
      <c r="L2276" s="26"/>
      <c r="M2276" s="26"/>
      <c r="N2276" s="26"/>
      <c r="O2276" s="40"/>
      <c r="P2276" s="31" t="s">
        <v>80</v>
      </c>
      <c r="Q2276" s="32">
        <v>124</v>
      </c>
      <c r="R2276" s="60">
        <f t="shared" si="1230"/>
        <v>0</v>
      </c>
      <c r="S2276" s="35" t="s">
        <v>70</v>
      </c>
      <c r="T2276" s="35"/>
      <c r="U2276" s="35">
        <v>1.5</v>
      </c>
      <c r="V2276" s="30">
        <f t="shared" si="1231"/>
        <v>1.5</v>
      </c>
      <c r="W2276" s="29">
        <f t="shared" si="1232"/>
        <v>3.125E-2</v>
      </c>
      <c r="X2276" s="29">
        <f t="shared" si="1233"/>
        <v>0.92417341929378372</v>
      </c>
      <c r="Y2276" s="29">
        <f t="shared" si="1234"/>
        <v>2.7725202578813512E-2</v>
      </c>
      <c r="Z2276" s="30">
        <f>IF(S2276="",0,VLOOKUP(S2276,[1]!Costo_Twist,2,FALSE)*W2276)</f>
        <v>7.0648823077150551</v>
      </c>
      <c r="AA2276" s="31" t="s">
        <v>64</v>
      </c>
      <c r="AB2276" s="31"/>
      <c r="AC2276" s="31" t="s">
        <v>2473</v>
      </c>
      <c r="AD2276" s="34">
        <f t="shared" si="1235"/>
        <v>49</v>
      </c>
      <c r="AE2276" s="33">
        <f t="shared" si="1236"/>
        <v>1.0208333333333333</v>
      </c>
      <c r="AF2276" s="33">
        <f t="shared" si="1237"/>
        <v>30.189665030263601</v>
      </c>
      <c r="AG2276" s="33">
        <f t="shared" si="1238"/>
        <v>0.90568995090790805</v>
      </c>
      <c r="AH2276" s="34">
        <f>IF(AA2276="",0,VLOOKUP(AA2276,[1]!Costo_Twist,2,FALSE)*AE2276)</f>
        <v>126.75274270337403</v>
      </c>
      <c r="AI2276" s="35" t="s">
        <v>66</v>
      </c>
      <c r="AJ2276" s="35"/>
      <c r="AK2276" s="35">
        <v>14.5</v>
      </c>
      <c r="AL2276" s="35">
        <f t="shared" si="1239"/>
        <v>14.5</v>
      </c>
      <c r="AM2276" s="29">
        <f t="shared" si="1240"/>
        <v>0.30208333333333331</v>
      </c>
      <c r="AN2276" s="29">
        <f t="shared" si="1241"/>
        <v>8.9336763865065763</v>
      </c>
      <c r="AO2276" s="29">
        <f t="shared" si="1242"/>
        <v>0.26801029159519729</v>
      </c>
      <c r="AP2276" s="30">
        <f>IF(AI2276="",0,VLOOKUP(AI2276,[1]!Costo_Twist,2,FALSE)*AM2276)</f>
        <v>75.724771071748918</v>
      </c>
      <c r="AQ2276" s="42"/>
      <c r="AR2276" s="42"/>
      <c r="AS2276" s="42"/>
      <c r="AT2276" s="42">
        <f t="shared" si="1243"/>
        <v>0</v>
      </c>
      <c r="AU2276" s="43">
        <f t="shared" si="1244"/>
        <v>0</v>
      </c>
      <c r="AV2276" s="43">
        <f t="shared" si="1245"/>
        <v>0</v>
      </c>
      <c r="AW2276" s="43">
        <f t="shared" si="1246"/>
        <v>0</v>
      </c>
      <c r="AX2276" s="44">
        <f>IF(AQ2276="",0,VLOOKUP(AQ2276,[1]!Costo_Twist,2,FALSE)*AU2276)</f>
        <v>0</v>
      </c>
      <c r="AY2276" s="36">
        <f t="shared" si="1247"/>
        <v>209.54239608283802</v>
      </c>
      <c r="AZ2276" s="41">
        <f t="shared" si="1248"/>
        <v>1.3541666666666665</v>
      </c>
      <c r="BA2276" s="37">
        <f t="shared" si="1249"/>
        <v>125.35416666666667</v>
      </c>
      <c r="BB2276" s="37" t="str">
        <f t="shared" si="1250"/>
        <v>ok</v>
      </c>
      <c r="BC2276" s="37" t="str">
        <f t="shared" si="1251"/>
        <v>ok</v>
      </c>
      <c r="BD2276" s="5"/>
      <c r="BE2276" s="11">
        <f t="shared" si="1252"/>
        <v>0.92417341929378372</v>
      </c>
      <c r="BF2276" s="11" t="b">
        <f t="shared" si="1253"/>
        <v>0</v>
      </c>
      <c r="BG2276" s="11" t="b">
        <f t="shared" si="1254"/>
        <v>0</v>
      </c>
      <c r="BH2276" s="11" t="b">
        <f t="shared" si="1255"/>
        <v>0</v>
      </c>
      <c r="BI2276" s="11" t="b">
        <f t="shared" si="1256"/>
        <v>0</v>
      </c>
      <c r="BJ2276" s="11" t="b">
        <f t="shared" si="1257"/>
        <v>0</v>
      </c>
      <c r="BK2276" s="11" t="b">
        <f t="shared" si="1258"/>
        <v>0</v>
      </c>
      <c r="BL2276" s="11">
        <f t="shared" si="1259"/>
        <v>30.189665030263601</v>
      </c>
      <c r="BM2276" s="11" t="b">
        <f t="shared" si="1260"/>
        <v>0</v>
      </c>
      <c r="BN2276" s="11" t="b">
        <f t="shared" si="1261"/>
        <v>0</v>
      </c>
      <c r="BO2276" s="11">
        <f t="shared" si="1262"/>
        <v>8.9336763865065763</v>
      </c>
      <c r="BP2276" s="11" t="b">
        <f t="shared" si="1263"/>
        <v>0</v>
      </c>
      <c r="BQ2276" s="11" t="b">
        <f t="shared" si="1264"/>
        <v>0</v>
      </c>
      <c r="BR2276" s="11" t="b">
        <f t="shared" si="1265"/>
        <v>0</v>
      </c>
    </row>
    <row r="2277" spans="1:70" ht="12.75" customHeight="1" x14ac:dyDescent="0.75">
      <c r="A2277" s="24" t="s">
        <v>2393</v>
      </c>
      <c r="B2277" s="25" t="s">
        <v>2394</v>
      </c>
      <c r="C2277" s="24" t="s">
        <v>85</v>
      </c>
      <c r="D2277" s="26" t="s">
        <v>41</v>
      </c>
      <c r="E2277" s="24" t="s">
        <v>2610</v>
      </c>
      <c r="F2277" s="24" t="s">
        <v>2610</v>
      </c>
      <c r="G2277" s="25" t="s">
        <v>2320</v>
      </c>
      <c r="H2277" s="26"/>
      <c r="I2277" s="26"/>
      <c r="J2277" s="26"/>
      <c r="K2277" s="26"/>
      <c r="L2277" s="26"/>
      <c r="M2277" s="26"/>
      <c r="N2277" s="26"/>
      <c r="O2277" s="40"/>
      <c r="P2277" s="31" t="s">
        <v>80</v>
      </c>
      <c r="Q2277" s="32">
        <v>124</v>
      </c>
      <c r="R2277" s="60">
        <f t="shared" si="1230"/>
        <v>0</v>
      </c>
      <c r="S2277" s="35" t="s">
        <v>64</v>
      </c>
      <c r="T2277" s="35"/>
      <c r="U2277" s="30" t="s">
        <v>2431</v>
      </c>
      <c r="V2277" s="30">
        <f t="shared" si="1231"/>
        <v>22</v>
      </c>
      <c r="W2277" s="29">
        <f t="shared" si="1232"/>
        <v>0.45833333333333331</v>
      </c>
      <c r="X2277" s="29">
        <f t="shared" si="1233"/>
        <v>13.554543482975495</v>
      </c>
      <c r="Y2277" s="29">
        <f t="shared" si="1234"/>
        <v>0.40663630448926485</v>
      </c>
      <c r="Z2277" s="30">
        <f>IF(S2277="",0,VLOOKUP(S2277,[1]!Costo_Twist,2,FALSE)*W2277)</f>
        <v>56.909394683147525</v>
      </c>
      <c r="AA2277" s="31" t="s">
        <v>66</v>
      </c>
      <c r="AB2277" s="31"/>
      <c r="AC2277" s="31" t="s">
        <v>2412</v>
      </c>
      <c r="AD2277" s="34">
        <f t="shared" si="1235"/>
        <v>8</v>
      </c>
      <c r="AE2277" s="33">
        <f t="shared" si="1236"/>
        <v>0.16666666666666666</v>
      </c>
      <c r="AF2277" s="33">
        <f t="shared" si="1237"/>
        <v>4.9289249029001798</v>
      </c>
      <c r="AG2277" s="33">
        <f t="shared" si="1238"/>
        <v>0.1478677470870054</v>
      </c>
      <c r="AH2277" s="34">
        <f>IF(AA2277="",0,VLOOKUP(AA2277,[1]!Costo_Twist,2,FALSE)*AE2277)</f>
        <v>41.779184039585608</v>
      </c>
      <c r="AI2277" s="35" t="s">
        <v>69</v>
      </c>
      <c r="AJ2277" s="35"/>
      <c r="AK2277" s="35" t="s">
        <v>2404</v>
      </c>
      <c r="AL2277" s="35">
        <f t="shared" si="1239"/>
        <v>7</v>
      </c>
      <c r="AM2277" s="29">
        <f t="shared" si="1240"/>
        <v>0.14583333333333334</v>
      </c>
      <c r="AN2277" s="29">
        <f t="shared" si="1241"/>
        <v>4.3128092900376576</v>
      </c>
      <c r="AO2277" s="29">
        <f t="shared" si="1242"/>
        <v>0.12938427870112973</v>
      </c>
      <c r="AP2277" s="30">
        <f>IF(AI2277="",0,VLOOKUP(AI2277,[1]!Costo_Twist,2,FALSE)*AM2277)</f>
        <v>26.819671565583384</v>
      </c>
      <c r="AQ2277" s="42"/>
      <c r="AR2277" s="42"/>
      <c r="AS2277" s="42"/>
      <c r="AT2277" s="42">
        <f t="shared" si="1243"/>
        <v>0</v>
      </c>
      <c r="AU2277" s="43">
        <f t="shared" si="1244"/>
        <v>0</v>
      </c>
      <c r="AV2277" s="43">
        <f t="shared" si="1245"/>
        <v>0</v>
      </c>
      <c r="AW2277" s="43">
        <f t="shared" si="1246"/>
        <v>0</v>
      </c>
      <c r="AX2277" s="44">
        <f>IF(AQ2277="",0,VLOOKUP(AQ2277,[1]!Costo_Twist,2,FALSE)*AU2277)</f>
        <v>0</v>
      </c>
      <c r="AY2277" s="36">
        <f t="shared" si="1247"/>
        <v>125.5082502883165</v>
      </c>
      <c r="AZ2277" s="41">
        <f t="shared" si="1248"/>
        <v>0.77083333333333337</v>
      </c>
      <c r="BA2277" s="37">
        <f t="shared" si="1249"/>
        <v>124.77083333333333</v>
      </c>
      <c r="BB2277" s="37" t="str">
        <f t="shared" si="1250"/>
        <v>ok</v>
      </c>
      <c r="BC2277" s="37" t="str">
        <f t="shared" si="1251"/>
        <v>ok</v>
      </c>
      <c r="BD2277" s="5"/>
      <c r="BE2277" s="11" t="b">
        <f t="shared" si="1252"/>
        <v>0</v>
      </c>
      <c r="BF2277" s="11" t="b">
        <f t="shared" si="1253"/>
        <v>0</v>
      </c>
      <c r="BG2277" s="11">
        <f t="shared" si="1254"/>
        <v>4.3128092900376576</v>
      </c>
      <c r="BH2277" s="11" t="b">
        <f t="shared" si="1255"/>
        <v>0</v>
      </c>
      <c r="BI2277" s="11" t="b">
        <f t="shared" si="1256"/>
        <v>0</v>
      </c>
      <c r="BJ2277" s="11" t="b">
        <f t="shared" si="1257"/>
        <v>0</v>
      </c>
      <c r="BK2277" s="11" t="b">
        <f t="shared" si="1258"/>
        <v>0</v>
      </c>
      <c r="BL2277" s="11">
        <f t="shared" si="1259"/>
        <v>13.554543482975495</v>
      </c>
      <c r="BM2277" s="11" t="b">
        <f t="shared" si="1260"/>
        <v>0</v>
      </c>
      <c r="BN2277" s="11" t="b">
        <f t="shared" si="1261"/>
        <v>0</v>
      </c>
      <c r="BO2277" s="11">
        <f t="shared" si="1262"/>
        <v>4.9289249029001798</v>
      </c>
      <c r="BP2277" s="11" t="b">
        <f t="shared" si="1263"/>
        <v>0</v>
      </c>
      <c r="BQ2277" s="11" t="b">
        <f t="shared" si="1264"/>
        <v>0</v>
      </c>
      <c r="BR2277" s="11" t="b">
        <f t="shared" si="1265"/>
        <v>0</v>
      </c>
    </row>
    <row r="2278" spans="1:70" ht="12.75" customHeight="1" x14ac:dyDescent="0.75">
      <c r="A2278" s="24" t="s">
        <v>2393</v>
      </c>
      <c r="B2278" s="25" t="s">
        <v>2394</v>
      </c>
      <c r="C2278" s="24" t="s">
        <v>85</v>
      </c>
      <c r="D2278" s="26" t="s">
        <v>41</v>
      </c>
      <c r="E2278" s="24" t="s">
        <v>2610</v>
      </c>
      <c r="F2278" s="24" t="s">
        <v>2610</v>
      </c>
      <c r="G2278" s="25" t="s">
        <v>2321</v>
      </c>
      <c r="H2278" s="26"/>
      <c r="I2278" s="26"/>
      <c r="J2278" s="26"/>
      <c r="K2278" s="26"/>
      <c r="L2278" s="26"/>
      <c r="M2278" s="26"/>
      <c r="N2278" s="26"/>
      <c r="O2278" s="40"/>
      <c r="P2278" s="31" t="s">
        <v>79</v>
      </c>
      <c r="Q2278" s="32">
        <v>128</v>
      </c>
      <c r="R2278" s="60">
        <f t="shared" si="1230"/>
        <v>0</v>
      </c>
      <c r="S2278" s="35" t="s">
        <v>70</v>
      </c>
      <c r="T2278" s="35"/>
      <c r="U2278" s="30" t="s">
        <v>2396</v>
      </c>
      <c r="V2278" s="30">
        <f t="shared" si="1231"/>
        <v>3</v>
      </c>
      <c r="W2278" s="29">
        <f t="shared" si="1232"/>
        <v>6.25E-2</v>
      </c>
      <c r="X2278" s="29">
        <f t="shared" si="1233"/>
        <v>1.8483468385875674</v>
      </c>
      <c r="Y2278" s="29">
        <f t="shared" si="1234"/>
        <v>5.5450405157627024E-2</v>
      </c>
      <c r="Z2278" s="30">
        <f>IF(S2278="",0,VLOOKUP(S2278,[1]!Costo_Twist,2,FALSE)*W2278)</f>
        <v>14.12976461543011</v>
      </c>
      <c r="AA2278" s="31" t="s">
        <v>64</v>
      </c>
      <c r="AB2278" s="31"/>
      <c r="AC2278" s="31">
        <v>18.5</v>
      </c>
      <c r="AD2278" s="34">
        <f t="shared" si="1235"/>
        <v>18.5</v>
      </c>
      <c r="AE2278" s="33">
        <f t="shared" si="1236"/>
        <v>0.38541666666666669</v>
      </c>
      <c r="AF2278" s="33">
        <f t="shared" si="1237"/>
        <v>11.398138837956667</v>
      </c>
      <c r="AG2278" s="33">
        <f t="shared" si="1238"/>
        <v>0.34194416513870002</v>
      </c>
      <c r="AH2278" s="34">
        <f>IF(AA2278="",0,VLOOKUP(AA2278,[1]!Costo_Twist,2,FALSE)*AE2278)</f>
        <v>47.85562734719224</v>
      </c>
      <c r="AI2278" s="35" t="s">
        <v>66</v>
      </c>
      <c r="AJ2278" s="35"/>
      <c r="AK2278" s="35">
        <v>6.5</v>
      </c>
      <c r="AL2278" s="35">
        <f t="shared" si="1239"/>
        <v>6.5</v>
      </c>
      <c r="AM2278" s="29">
        <f t="shared" si="1240"/>
        <v>0.13541666666666666</v>
      </c>
      <c r="AN2278" s="29">
        <f t="shared" si="1241"/>
        <v>4.0047514836063955</v>
      </c>
      <c r="AO2278" s="29">
        <f t="shared" si="1242"/>
        <v>0.12014254450819187</v>
      </c>
      <c r="AP2278" s="30">
        <f>IF(AI2278="",0,VLOOKUP(AI2278,[1]!Costo_Twist,2,FALSE)*AM2278)</f>
        <v>33.94558703216331</v>
      </c>
      <c r="AQ2278" s="42"/>
      <c r="AR2278" s="42"/>
      <c r="AS2278" s="42"/>
      <c r="AT2278" s="42">
        <f t="shared" si="1243"/>
        <v>0</v>
      </c>
      <c r="AU2278" s="43">
        <f t="shared" si="1244"/>
        <v>0</v>
      </c>
      <c r="AV2278" s="43">
        <f t="shared" si="1245"/>
        <v>0</v>
      </c>
      <c r="AW2278" s="43">
        <f t="shared" si="1246"/>
        <v>0</v>
      </c>
      <c r="AX2278" s="44">
        <f>IF(AQ2278="",0,VLOOKUP(AQ2278,[1]!Costo_Twist,2,FALSE)*AU2278)</f>
        <v>0</v>
      </c>
      <c r="AY2278" s="36">
        <f t="shared" si="1247"/>
        <v>95.930978994785661</v>
      </c>
      <c r="AZ2278" s="41">
        <f t="shared" si="1248"/>
        <v>0.58333333333333337</v>
      </c>
      <c r="BA2278" s="37">
        <f t="shared" si="1249"/>
        <v>128.58333333333334</v>
      </c>
      <c r="BB2278" s="37" t="str">
        <f t="shared" si="1250"/>
        <v>ok</v>
      </c>
      <c r="BC2278" s="37" t="str">
        <f t="shared" si="1251"/>
        <v>ok</v>
      </c>
      <c r="BD2278" s="5"/>
      <c r="BE2278" s="11">
        <f t="shared" si="1252"/>
        <v>1.8483468385875674</v>
      </c>
      <c r="BF2278" s="11" t="b">
        <f t="shared" si="1253"/>
        <v>0</v>
      </c>
      <c r="BG2278" s="11" t="b">
        <f t="shared" si="1254"/>
        <v>0</v>
      </c>
      <c r="BH2278" s="11" t="b">
        <f t="shared" si="1255"/>
        <v>0</v>
      </c>
      <c r="BI2278" s="11" t="b">
        <f t="shared" si="1256"/>
        <v>0</v>
      </c>
      <c r="BJ2278" s="11" t="b">
        <f t="shared" si="1257"/>
        <v>0</v>
      </c>
      <c r="BK2278" s="11" t="b">
        <f t="shared" si="1258"/>
        <v>0</v>
      </c>
      <c r="BL2278" s="11">
        <f t="shared" si="1259"/>
        <v>11.398138837956667</v>
      </c>
      <c r="BM2278" s="11" t="b">
        <f t="shared" si="1260"/>
        <v>0</v>
      </c>
      <c r="BN2278" s="11" t="b">
        <f t="shared" si="1261"/>
        <v>0</v>
      </c>
      <c r="BO2278" s="11">
        <f t="shared" si="1262"/>
        <v>4.0047514836063955</v>
      </c>
      <c r="BP2278" s="11" t="b">
        <f t="shared" si="1263"/>
        <v>0</v>
      </c>
      <c r="BQ2278" s="11" t="b">
        <f t="shared" si="1264"/>
        <v>0</v>
      </c>
      <c r="BR2278" s="11" t="b">
        <f t="shared" si="1265"/>
        <v>0</v>
      </c>
    </row>
    <row r="2279" spans="1:70" ht="12.75" customHeight="1" x14ac:dyDescent="0.75">
      <c r="A2279" s="24" t="s">
        <v>2393</v>
      </c>
      <c r="B2279" s="25" t="s">
        <v>2394</v>
      </c>
      <c r="C2279" s="24" t="s">
        <v>85</v>
      </c>
      <c r="D2279" s="26" t="s">
        <v>41</v>
      </c>
      <c r="E2279" s="24" t="s">
        <v>2610</v>
      </c>
      <c r="F2279" s="24" t="s">
        <v>2610</v>
      </c>
      <c r="G2279" s="25" t="s">
        <v>2322</v>
      </c>
      <c r="H2279" s="26"/>
      <c r="I2279" s="26"/>
      <c r="J2279" s="26"/>
      <c r="K2279" s="26"/>
      <c r="L2279" s="26"/>
      <c r="M2279" s="26"/>
      <c r="N2279" s="26"/>
      <c r="O2279" s="40"/>
      <c r="P2279" s="31" t="s">
        <v>79</v>
      </c>
      <c r="Q2279" s="32">
        <v>128</v>
      </c>
      <c r="R2279" s="60">
        <f t="shared" si="1230"/>
        <v>0</v>
      </c>
      <c r="S2279" s="35" t="s">
        <v>70</v>
      </c>
      <c r="T2279" s="35"/>
      <c r="U2279" s="35" t="s">
        <v>2397</v>
      </c>
      <c r="V2279" s="30">
        <f t="shared" si="1231"/>
        <v>2</v>
      </c>
      <c r="W2279" s="29">
        <f t="shared" si="1232"/>
        <v>4.1666666666666664E-2</v>
      </c>
      <c r="X2279" s="29">
        <f t="shared" si="1233"/>
        <v>1.232231225725045</v>
      </c>
      <c r="Y2279" s="29">
        <f t="shared" si="1234"/>
        <v>3.6966936771751349E-2</v>
      </c>
      <c r="Z2279" s="30">
        <f>IF(S2279="",0,VLOOKUP(S2279,[1]!Costo_Twist,2,FALSE)*W2279)</f>
        <v>9.4198430769534056</v>
      </c>
      <c r="AA2279" s="31" t="s">
        <v>64</v>
      </c>
      <c r="AB2279" s="31"/>
      <c r="AC2279" s="31" t="s">
        <v>2424</v>
      </c>
      <c r="AD2279" s="34">
        <f t="shared" si="1235"/>
        <v>9</v>
      </c>
      <c r="AE2279" s="33">
        <f t="shared" si="1236"/>
        <v>0.1875</v>
      </c>
      <c r="AF2279" s="33">
        <f t="shared" si="1237"/>
        <v>5.5450405157627021</v>
      </c>
      <c r="AG2279" s="33">
        <f t="shared" si="1238"/>
        <v>0.16635121547288106</v>
      </c>
      <c r="AH2279" s="34">
        <f>IF(AA2279="",0,VLOOKUP(AA2279,[1]!Costo_Twist,2,FALSE)*AE2279)</f>
        <v>23.28111600674217</v>
      </c>
      <c r="AI2279" s="35" t="s">
        <v>66</v>
      </c>
      <c r="AJ2279" s="35"/>
      <c r="AK2279" s="35" t="s">
        <v>2396</v>
      </c>
      <c r="AL2279" s="35">
        <f t="shared" si="1239"/>
        <v>3</v>
      </c>
      <c r="AM2279" s="29">
        <f t="shared" si="1240"/>
        <v>6.25E-2</v>
      </c>
      <c r="AN2279" s="29">
        <f t="shared" si="1241"/>
        <v>1.8483468385875674</v>
      </c>
      <c r="AO2279" s="29">
        <f t="shared" si="1242"/>
        <v>5.5450405157627024E-2</v>
      </c>
      <c r="AP2279" s="30">
        <f>IF(AI2279="",0,VLOOKUP(AI2279,[1]!Costo_Twist,2,FALSE)*AM2279)</f>
        <v>15.667194014844604</v>
      </c>
      <c r="AQ2279" s="42"/>
      <c r="AR2279" s="42"/>
      <c r="AS2279" s="42"/>
      <c r="AT2279" s="42">
        <f t="shared" si="1243"/>
        <v>0</v>
      </c>
      <c r="AU2279" s="43">
        <f t="shared" si="1244"/>
        <v>0</v>
      </c>
      <c r="AV2279" s="43">
        <f t="shared" si="1245"/>
        <v>0</v>
      </c>
      <c r="AW2279" s="43">
        <f t="shared" si="1246"/>
        <v>0</v>
      </c>
      <c r="AX2279" s="44">
        <f>IF(AQ2279="",0,VLOOKUP(AQ2279,[1]!Costo_Twist,2,FALSE)*AU2279)</f>
        <v>0</v>
      </c>
      <c r="AY2279" s="36">
        <f t="shared" si="1247"/>
        <v>48.368153098540184</v>
      </c>
      <c r="AZ2279" s="41">
        <f t="shared" si="1248"/>
        <v>0.29166666666666663</v>
      </c>
      <c r="BA2279" s="37">
        <f t="shared" si="1249"/>
        <v>128.29166666666666</v>
      </c>
      <c r="BB2279" s="37" t="str">
        <f t="shared" si="1250"/>
        <v>ok</v>
      </c>
      <c r="BC2279" s="37" t="str">
        <f t="shared" si="1251"/>
        <v>ok</v>
      </c>
      <c r="BD2279" s="5"/>
      <c r="BE2279" s="11">
        <f t="shared" si="1252"/>
        <v>1.232231225725045</v>
      </c>
      <c r="BF2279" s="11" t="b">
        <f t="shared" si="1253"/>
        <v>0</v>
      </c>
      <c r="BG2279" s="11" t="b">
        <f t="shared" si="1254"/>
        <v>0</v>
      </c>
      <c r="BH2279" s="11" t="b">
        <f t="shared" si="1255"/>
        <v>0</v>
      </c>
      <c r="BI2279" s="11" t="b">
        <f t="shared" si="1256"/>
        <v>0</v>
      </c>
      <c r="BJ2279" s="11" t="b">
        <f t="shared" si="1257"/>
        <v>0</v>
      </c>
      <c r="BK2279" s="11" t="b">
        <f t="shared" si="1258"/>
        <v>0</v>
      </c>
      <c r="BL2279" s="11">
        <f t="shared" si="1259"/>
        <v>5.5450405157627021</v>
      </c>
      <c r="BM2279" s="11" t="b">
        <f t="shared" si="1260"/>
        <v>0</v>
      </c>
      <c r="BN2279" s="11" t="b">
        <f t="shared" si="1261"/>
        <v>0</v>
      </c>
      <c r="BO2279" s="11">
        <f t="shared" si="1262"/>
        <v>1.8483468385875674</v>
      </c>
      <c r="BP2279" s="11" t="b">
        <f t="shared" si="1263"/>
        <v>0</v>
      </c>
      <c r="BQ2279" s="11" t="b">
        <f t="shared" si="1264"/>
        <v>0</v>
      </c>
      <c r="BR2279" s="11" t="b">
        <f t="shared" si="1265"/>
        <v>0</v>
      </c>
    </row>
    <row r="2280" spans="1:70" ht="12.75" customHeight="1" x14ac:dyDescent="0.75">
      <c r="A2280" s="24" t="s">
        <v>2393</v>
      </c>
      <c r="B2280" s="25" t="s">
        <v>2394</v>
      </c>
      <c r="C2280" s="24" t="s">
        <v>85</v>
      </c>
      <c r="D2280" s="26" t="s">
        <v>41</v>
      </c>
      <c r="E2280" s="24" t="s">
        <v>2610</v>
      </c>
      <c r="F2280" s="24" t="s">
        <v>2610</v>
      </c>
      <c r="G2280" s="25" t="s">
        <v>2323</v>
      </c>
      <c r="H2280" s="26"/>
      <c r="I2280" s="26"/>
      <c r="J2280" s="26"/>
      <c r="K2280" s="26"/>
      <c r="L2280" s="26"/>
      <c r="M2280" s="26"/>
      <c r="N2280" s="26"/>
      <c r="O2280" s="40"/>
      <c r="P2280" s="31" t="s">
        <v>79</v>
      </c>
      <c r="Q2280" s="32">
        <v>128</v>
      </c>
      <c r="R2280" s="60">
        <f t="shared" si="1230"/>
        <v>0</v>
      </c>
      <c r="S2280" s="35" t="s">
        <v>70</v>
      </c>
      <c r="T2280" s="35"/>
      <c r="U2280" s="35">
        <v>2.5</v>
      </c>
      <c r="V2280" s="30">
        <f t="shared" si="1231"/>
        <v>2.5</v>
      </c>
      <c r="W2280" s="29">
        <f t="shared" si="1232"/>
        <v>5.2083333333333336E-2</v>
      </c>
      <c r="X2280" s="29">
        <f t="shared" si="1233"/>
        <v>1.5402890321563063</v>
      </c>
      <c r="Y2280" s="29">
        <f t="shared" si="1234"/>
        <v>4.620867096468919E-2</v>
      </c>
      <c r="Z2280" s="30">
        <f>IF(S2280="",0,VLOOKUP(S2280,[1]!Costo_Twist,2,FALSE)*W2280)</f>
        <v>11.774803846191759</v>
      </c>
      <c r="AA2280" s="31" t="s">
        <v>64</v>
      </c>
      <c r="AB2280" s="31"/>
      <c r="AC2280" s="31" t="s">
        <v>2397</v>
      </c>
      <c r="AD2280" s="34">
        <f t="shared" si="1235"/>
        <v>2</v>
      </c>
      <c r="AE2280" s="33">
        <f t="shared" si="1236"/>
        <v>4.1666666666666664E-2</v>
      </c>
      <c r="AF2280" s="33">
        <f t="shared" si="1237"/>
        <v>1.232231225725045</v>
      </c>
      <c r="AG2280" s="33">
        <f t="shared" si="1238"/>
        <v>3.6966936771751349E-2</v>
      </c>
      <c r="AH2280" s="34">
        <f>IF(AA2280="",0,VLOOKUP(AA2280,[1]!Costo_Twist,2,FALSE)*AE2280)</f>
        <v>5.1735813348315931</v>
      </c>
      <c r="AI2280" s="35" t="s">
        <v>71</v>
      </c>
      <c r="AJ2280" s="35"/>
      <c r="AK2280" s="35" t="s">
        <v>2396</v>
      </c>
      <c r="AL2280" s="35">
        <f t="shared" si="1239"/>
        <v>3</v>
      </c>
      <c r="AM2280" s="29">
        <f t="shared" si="1240"/>
        <v>6.25E-2</v>
      </c>
      <c r="AN2280" s="29">
        <f t="shared" si="1241"/>
        <v>1.8483468385875674</v>
      </c>
      <c r="AO2280" s="29">
        <f t="shared" si="1242"/>
        <v>5.5450405157627024E-2</v>
      </c>
      <c r="AP2280" s="30">
        <f>IF(AI2280="",0,VLOOKUP(AI2280,[1]!Costo_Twist,2,FALSE)*AM2280)</f>
        <v>18.156363663246296</v>
      </c>
      <c r="AQ2280" s="42"/>
      <c r="AR2280" s="42"/>
      <c r="AS2280" s="42"/>
      <c r="AT2280" s="42">
        <f t="shared" si="1243"/>
        <v>0</v>
      </c>
      <c r="AU2280" s="43">
        <f t="shared" si="1244"/>
        <v>0</v>
      </c>
      <c r="AV2280" s="43">
        <f t="shared" si="1245"/>
        <v>0</v>
      </c>
      <c r="AW2280" s="43">
        <f t="shared" si="1246"/>
        <v>0</v>
      </c>
      <c r="AX2280" s="44">
        <f>IF(AQ2280="",0,VLOOKUP(AQ2280,[1]!Costo_Twist,2,FALSE)*AU2280)</f>
        <v>0</v>
      </c>
      <c r="AY2280" s="36">
        <f t="shared" si="1247"/>
        <v>35.10474884426965</v>
      </c>
      <c r="AZ2280" s="41">
        <f t="shared" si="1248"/>
        <v>0.15625</v>
      </c>
      <c r="BA2280" s="37">
        <f t="shared" si="1249"/>
        <v>128.15625</v>
      </c>
      <c r="BB2280" s="37" t="str">
        <f t="shared" si="1250"/>
        <v>ok</v>
      </c>
      <c r="BC2280" s="37" t="str">
        <f t="shared" si="1251"/>
        <v>ok</v>
      </c>
      <c r="BD2280" s="5"/>
      <c r="BE2280" s="11">
        <f t="shared" si="1252"/>
        <v>1.5402890321563063</v>
      </c>
      <c r="BF2280" s="11" t="b">
        <f t="shared" si="1253"/>
        <v>0</v>
      </c>
      <c r="BG2280" s="11" t="b">
        <f t="shared" si="1254"/>
        <v>0</v>
      </c>
      <c r="BH2280" s="11" t="b">
        <f t="shared" si="1255"/>
        <v>0</v>
      </c>
      <c r="BI2280" s="11" t="b">
        <f t="shared" si="1256"/>
        <v>0</v>
      </c>
      <c r="BJ2280" s="11" t="b">
        <f t="shared" si="1257"/>
        <v>0</v>
      </c>
      <c r="BK2280" s="11">
        <f t="shared" si="1258"/>
        <v>1.8483468385875674</v>
      </c>
      <c r="BL2280" s="11">
        <f t="shared" si="1259"/>
        <v>1.232231225725045</v>
      </c>
      <c r="BM2280" s="11" t="b">
        <f t="shared" si="1260"/>
        <v>0</v>
      </c>
      <c r="BN2280" s="11" t="b">
        <f t="shared" si="1261"/>
        <v>0</v>
      </c>
      <c r="BO2280" s="11" t="b">
        <f t="shared" si="1262"/>
        <v>0</v>
      </c>
      <c r="BP2280" s="11" t="b">
        <f t="shared" si="1263"/>
        <v>0</v>
      </c>
      <c r="BQ2280" s="11" t="b">
        <f t="shared" si="1264"/>
        <v>0</v>
      </c>
      <c r="BR2280" s="11" t="b">
        <f t="shared" si="1265"/>
        <v>0</v>
      </c>
    </row>
    <row r="2281" spans="1:70" ht="12.75" customHeight="1" x14ac:dyDescent="0.75">
      <c r="A2281" s="24" t="s">
        <v>2393</v>
      </c>
      <c r="B2281" s="25" t="s">
        <v>2394</v>
      </c>
      <c r="C2281" s="24" t="s">
        <v>85</v>
      </c>
      <c r="D2281" s="26" t="s">
        <v>41</v>
      </c>
      <c r="E2281" s="24" t="s">
        <v>2610</v>
      </c>
      <c r="F2281" s="24" t="s">
        <v>2610</v>
      </c>
      <c r="G2281" s="25" t="s">
        <v>2324</v>
      </c>
      <c r="H2281" s="26"/>
      <c r="I2281" s="26"/>
      <c r="J2281" s="26"/>
      <c r="K2281" s="26"/>
      <c r="L2281" s="26"/>
      <c r="M2281" s="26"/>
      <c r="N2281" s="26"/>
      <c r="O2281" s="40"/>
      <c r="P2281" s="31" t="s">
        <v>81</v>
      </c>
      <c r="Q2281" s="32">
        <v>120</v>
      </c>
      <c r="R2281" s="60">
        <f t="shared" ref="R2281:R2344" si="1266">IF(P2281=$A$32,$G$32,IF(P2281=$A$33,$G$33,IF(P2281=$A$34,$G$34,IF(P2281=$A$35,$G$35))))</f>
        <v>0</v>
      </c>
      <c r="S2281" s="35" t="s">
        <v>66</v>
      </c>
      <c r="T2281" s="35"/>
      <c r="U2281" s="30">
        <v>162.5</v>
      </c>
      <c r="V2281" s="30">
        <f t="shared" ref="V2281:V2344" si="1267">(T2281*48)+(U2281)</f>
        <v>162.5</v>
      </c>
      <c r="W2281" s="29">
        <f t="shared" ref="W2281:W2344" si="1268">(V2281/48)</f>
        <v>3.3854166666666665</v>
      </c>
      <c r="X2281" s="29">
        <f t="shared" ref="X2281:X2344" si="1269">(W2281/0.033814)</f>
        <v>100.1187870901599</v>
      </c>
      <c r="Y2281" s="29">
        <f t="shared" ref="Y2281:Y2344" si="1270">(X2281*0.03)</f>
        <v>3.0035636127047969</v>
      </c>
      <c r="Z2281" s="30">
        <f>IF(S2281="",0,VLOOKUP(S2281,[1]!Costo_Twist,2,FALSE)*W2281)</f>
        <v>848.63967580408269</v>
      </c>
      <c r="AA2281" s="31" t="s">
        <v>72</v>
      </c>
      <c r="AB2281" s="31"/>
      <c r="AC2281" s="31">
        <v>78.5</v>
      </c>
      <c r="AD2281" s="34">
        <f t="shared" ref="AD2281:AD2344" si="1271">(AB2281*48)+(AC2281)</f>
        <v>78.5</v>
      </c>
      <c r="AE2281" s="33">
        <f t="shared" ref="AE2281:AE2344" si="1272">(AD2281/48)</f>
        <v>1.6354166666666667</v>
      </c>
      <c r="AF2281" s="33">
        <f t="shared" ref="AF2281:AF2344" si="1273">(AE2281/0.033814)</f>
        <v>48.365075609708015</v>
      </c>
      <c r="AG2281" s="33">
        <f t="shared" ref="AG2281:AG2344" si="1274">(AF2281*0.03)</f>
        <v>1.4509522682912404</v>
      </c>
      <c r="AH2281" s="34">
        <f>IF(AA2281="",0,VLOOKUP(AA2281,[1]!Costo_Twist,2,FALSE)*AE2281)</f>
        <v>333.62848197652067</v>
      </c>
      <c r="AI2281" s="35" t="s">
        <v>67</v>
      </c>
      <c r="AJ2281" s="35"/>
      <c r="AK2281" s="35" t="s">
        <v>2467</v>
      </c>
      <c r="AL2281" s="35">
        <f t="shared" ref="AL2281:AL2344" si="1275">(AJ2281*48)+(AK2281)</f>
        <v>69</v>
      </c>
      <c r="AM2281" s="29">
        <f t="shared" ref="AM2281:AM2344" si="1276">(AL2281/48)</f>
        <v>1.4375</v>
      </c>
      <c r="AN2281" s="29">
        <f t="shared" ref="AN2281:AN2344" si="1277">(AM2281/0.033814)</f>
        <v>42.51197728751405</v>
      </c>
      <c r="AO2281" s="29">
        <f t="shared" ref="AO2281:AO2344" si="1278">(AN2281*0.03)</f>
        <v>1.2753593186254215</v>
      </c>
      <c r="AP2281" s="30">
        <f>IF(AI2281="",0,VLOOKUP(AI2281,[1]!Costo_Twist,2,FALSE)*AM2281)</f>
        <v>291.30703492326347</v>
      </c>
      <c r="AQ2281" s="42"/>
      <c r="AR2281" s="42"/>
      <c r="AS2281" s="42"/>
      <c r="AT2281" s="42">
        <f t="shared" ref="AT2281:AT2344" si="1279">(AR2281*48)+(AS2281)</f>
        <v>0</v>
      </c>
      <c r="AU2281" s="43">
        <f t="shared" ref="AU2281:AU2344" si="1280">(AT2281/48)</f>
        <v>0</v>
      </c>
      <c r="AV2281" s="43">
        <f t="shared" ref="AV2281:AV2344" si="1281">(AU2281/0.033814)</f>
        <v>0</v>
      </c>
      <c r="AW2281" s="43">
        <f t="shared" ref="AW2281:AW2344" si="1282">(AV2281*0.03)</f>
        <v>0</v>
      </c>
      <c r="AX2281" s="44">
        <f>IF(AQ2281="",0,VLOOKUP(AQ2281,[1]!Costo_Twist,2,FALSE)*AU2281)</f>
        <v>0</v>
      </c>
      <c r="AY2281" s="36">
        <f t="shared" ref="AY2281:AY2344" si="1283">(Z2281+AH2281+AP2281+AX2281)</f>
        <v>1473.5751927038668</v>
      </c>
      <c r="AZ2281" s="41">
        <f t="shared" ref="AZ2281:AZ2344" si="1284">(W2281+AE2281+AM2281+AU2281)</f>
        <v>6.458333333333333</v>
      </c>
      <c r="BA2281" s="37">
        <f t="shared" ref="BA2281:BA2344" si="1285">(Q2281+AZ2281)</f>
        <v>126.45833333333333</v>
      </c>
      <c r="BB2281" s="37" t="str">
        <f t="shared" ref="BB2281:BB2344" si="1286">IF(BA2281&gt;=133,"sobrellenado","ok")</f>
        <v>ok</v>
      </c>
      <c r="BC2281" s="37" t="str">
        <f t="shared" ref="BC2281:BC2344" si="1287">IF((COUNTIF($AA2281,$S2281)+COUNTIF($AI2281,$S2281)+COUNTIF($AQ2281,$S2281)+COUNTIF($S2281,$AA2281)+COUNTIF($AI2281,$AA2281)+COUNTIF($AQ2281,$AA2281)+COUNTIF($S2281,$AI2281)+COUNTIF($AA2281,$AI2281)+COUNTIF($AQ2281,$AI2281)+COUNTIF($S2281,$AQ2281)+COUNTIF($AA2281,$AQ2281)+COUNTIF($AI2281,$AQ2281))&gt;1,"Falla","ok")</f>
        <v>ok</v>
      </c>
      <c r="BD2281" s="5"/>
      <c r="BE2281" s="11" t="b">
        <f t="shared" ref="BE2281:BE2344" si="1288">IF(S2281=$BE$39,X2281,IF(AA2281=$BE$39,AF2281,IF(AI2281=$BE$39,AN2281,IF(AQ2281=$BE$39,AV2281))))</f>
        <v>0</v>
      </c>
      <c r="BF2281" s="11" t="b">
        <f t="shared" ref="BF2281:BF2344" si="1289">IF(S2281=$BF$39,X2281,IF(AA2281=$BF$39,AF2281,IF(AI2281=$BF$39,AN2281,IF(AQ2281=$BF$39,AV2281))))</f>
        <v>0</v>
      </c>
      <c r="BG2281" s="11" t="b">
        <f t="shared" ref="BG2281:BG2344" si="1290">IF(S2281=$BG$39,X2281,IF(AA2281=$BG$39,AF2281,IF(AI2281=$BG$39,AN2281,IF(AQ2281=$BG$39,AV2281))))</f>
        <v>0</v>
      </c>
      <c r="BH2281" s="11" t="b">
        <f t="shared" ref="BH2281:BH2344" si="1291">IF(S2281=$BH$39,X2281,IF(AA2281=$BH$39,AF2281,IF(AI2281=$BH$39,AN2281,IF(AQ2281=$BH$39,AV2281))))</f>
        <v>0</v>
      </c>
      <c r="BI2281" s="11" t="b">
        <f t="shared" ref="BI2281:BI2344" si="1292">IF(S2281=$BI$39,X2281,IF(AA2281=$BI$39,AF2281,IF(AI2281=$BI$39,AN2281,IF(AQ2281=$BI$39,AV2281))))</f>
        <v>0</v>
      </c>
      <c r="BJ2281" s="11" t="b">
        <f t="shared" ref="BJ2281:BJ2344" si="1293">IF(S2281=$BJ$39,X2281,IF(AA2281=$BJ$39,AF2281,IF(AI2281=$BJ$39,AN2281,IF(AQ2281=$BJ$39,AV2281))))</f>
        <v>0</v>
      </c>
      <c r="BK2281" s="11" t="b">
        <f t="shared" ref="BK2281:BK2344" si="1294">IF(S2281=$BK$39,X2281,IF(AA2281=$BK$39,AF2281,IF(AI2281=$BK$39,AN2281,IF(AQ2281=$BK$39,AV2281))))</f>
        <v>0</v>
      </c>
      <c r="BL2281" s="11" t="b">
        <f t="shared" ref="BL2281:BL2344" si="1295">IF(S2281=$BL$39,X2281,IF(AA2281=$BL$39,AF2281,IF(AI2281=$BL$39,AN2281,IF(AQ2281=$BL$39,AV2281))))</f>
        <v>0</v>
      </c>
      <c r="BM2281" s="11" t="b">
        <f t="shared" ref="BM2281:BM2344" si="1296">IF(S2281=$BM$39,X2281,IF(AA2281=$BM$39,AF2281,IF(AI2281=$BM$39,AN2281,IF(AQ2281=$BM$39,AV2281))))</f>
        <v>0</v>
      </c>
      <c r="BN2281" s="11">
        <f t="shared" ref="BN2281:BN2344" si="1297">IF(S2281=$BN$39,X2281,IF(AA2281=$BN$39,AF2281,IF(AI2281=$BN$39,AN2281,IF(AQ2281=$BN$39,AV2281))))</f>
        <v>48.365075609708015</v>
      </c>
      <c r="BO2281" s="11">
        <f t="shared" ref="BO2281:BO2344" si="1298">IF(S2281=$BO$39,X2281,IF(AA2281=$BO$39,AF2281,IF(AI2281=$BO$39,AN2281,IF(AQ2281=$BO$39,AV2281))))</f>
        <v>100.1187870901599</v>
      </c>
      <c r="BP2281" s="11" t="b">
        <f t="shared" ref="BP2281:BP2344" si="1299">IF(S2281=$BP$39,X2281,IF(AA2281=$BP$39,AF2281,IF(AI2281=$BP$39,AN2281,IF(AQ2281=$BP$39,AV2281))))</f>
        <v>0</v>
      </c>
      <c r="BQ2281" s="11" t="b">
        <f t="shared" ref="BQ2281:BQ2344" si="1300">IF(S2281=$BQ$39,X2281,IF(AA2281=$BQ$39,AF2281,IF(AI2281=$BQ$39,AN2281,IF(AQ2281=$BQ$39,AV2281))))</f>
        <v>0</v>
      </c>
      <c r="BR2281" s="11">
        <f t="shared" ref="BR2281:BR2344" si="1301">IF(S2281=$BR$39,X2281,IF(AA2281=$BR$39,AF2281,IF(AI2281=$BR$39,AN2281,IF(AQ2281=$BR$39,AV2281))))</f>
        <v>42.51197728751405</v>
      </c>
    </row>
    <row r="2282" spans="1:70" ht="12.75" customHeight="1" x14ac:dyDescent="0.75">
      <c r="A2282" s="24" t="s">
        <v>2393</v>
      </c>
      <c r="B2282" s="25" t="s">
        <v>2394</v>
      </c>
      <c r="C2282" s="24" t="s">
        <v>85</v>
      </c>
      <c r="D2282" s="26" t="s">
        <v>41</v>
      </c>
      <c r="E2282" s="24" t="s">
        <v>2610</v>
      </c>
      <c r="F2282" s="24" t="s">
        <v>2610</v>
      </c>
      <c r="G2282" s="25" t="s">
        <v>2325</v>
      </c>
      <c r="H2282" s="26"/>
      <c r="I2282" s="26"/>
      <c r="J2282" s="26"/>
      <c r="K2282" s="26"/>
      <c r="L2282" s="26"/>
      <c r="M2282" s="26"/>
      <c r="N2282" s="26"/>
      <c r="O2282" s="40"/>
      <c r="P2282" s="31" t="s">
        <v>81</v>
      </c>
      <c r="Q2282" s="32">
        <v>120</v>
      </c>
      <c r="R2282" s="60">
        <f t="shared" si="1266"/>
        <v>0</v>
      </c>
      <c r="S2282" s="35" t="s">
        <v>73</v>
      </c>
      <c r="T2282" s="35"/>
      <c r="U2282" s="35">
        <v>5.5</v>
      </c>
      <c r="V2282" s="30">
        <f t="shared" si="1267"/>
        <v>5.5</v>
      </c>
      <c r="W2282" s="29">
        <f t="shared" si="1268"/>
        <v>0.11458333333333333</v>
      </c>
      <c r="X2282" s="29">
        <f t="shared" si="1269"/>
        <v>3.3886358707438737</v>
      </c>
      <c r="Y2282" s="29">
        <f t="shared" si="1270"/>
        <v>0.10165907612231621</v>
      </c>
      <c r="Z2282" s="30">
        <f>IF(S2282="",0,VLOOKUP(S2282,[1]!Costo_Twist,2,FALSE)*W2282)</f>
        <v>15.001041143014854</v>
      </c>
      <c r="AA2282" s="31" t="s">
        <v>66</v>
      </c>
      <c r="AB2282" s="31"/>
      <c r="AC2282" s="31" t="s">
        <v>2486</v>
      </c>
      <c r="AD2282" s="34">
        <f t="shared" si="1271"/>
        <v>63</v>
      </c>
      <c r="AE2282" s="33">
        <f t="shared" si="1272"/>
        <v>1.3125</v>
      </c>
      <c r="AF2282" s="33">
        <f t="shared" si="1273"/>
        <v>38.815283610338916</v>
      </c>
      <c r="AG2282" s="33">
        <f t="shared" si="1274"/>
        <v>1.1644585083101675</v>
      </c>
      <c r="AH2282" s="34">
        <f>IF(AA2282="",0,VLOOKUP(AA2282,[1]!Costo_Twist,2,FALSE)*AE2282)</f>
        <v>329.01107431173671</v>
      </c>
      <c r="AI2282" s="35" t="s">
        <v>71</v>
      </c>
      <c r="AJ2282" s="35"/>
      <c r="AK2282" s="35">
        <v>85.5</v>
      </c>
      <c r="AL2282" s="35">
        <f t="shared" si="1275"/>
        <v>85.5</v>
      </c>
      <c r="AM2282" s="29">
        <f t="shared" si="1276"/>
        <v>1.78125</v>
      </c>
      <c r="AN2282" s="29">
        <f t="shared" si="1277"/>
        <v>52.677884899745671</v>
      </c>
      <c r="AO2282" s="29">
        <f t="shared" si="1278"/>
        <v>1.58033654699237</v>
      </c>
      <c r="AP2282" s="30">
        <f>IF(AI2282="",0,VLOOKUP(AI2282,[1]!Costo_Twist,2,FALSE)*AM2282)</f>
        <v>517.4563644025194</v>
      </c>
      <c r="AQ2282" s="42"/>
      <c r="AR2282" s="42"/>
      <c r="AS2282" s="42"/>
      <c r="AT2282" s="42">
        <f t="shared" si="1279"/>
        <v>0</v>
      </c>
      <c r="AU2282" s="43">
        <f t="shared" si="1280"/>
        <v>0</v>
      </c>
      <c r="AV2282" s="43">
        <f t="shared" si="1281"/>
        <v>0</v>
      </c>
      <c r="AW2282" s="43">
        <f t="shared" si="1282"/>
        <v>0</v>
      </c>
      <c r="AX2282" s="44">
        <f>IF(AQ2282="",0,VLOOKUP(AQ2282,[1]!Costo_Twist,2,FALSE)*AU2282)</f>
        <v>0</v>
      </c>
      <c r="AY2282" s="36">
        <f t="shared" si="1283"/>
        <v>861.46847985727095</v>
      </c>
      <c r="AZ2282" s="41">
        <f t="shared" si="1284"/>
        <v>3.208333333333333</v>
      </c>
      <c r="BA2282" s="37">
        <f t="shared" si="1285"/>
        <v>123.20833333333333</v>
      </c>
      <c r="BB2282" s="37" t="str">
        <f t="shared" si="1286"/>
        <v>ok</v>
      </c>
      <c r="BC2282" s="37" t="str">
        <f t="shared" si="1287"/>
        <v>ok</v>
      </c>
      <c r="BD2282" s="5"/>
      <c r="BE2282" s="11" t="b">
        <f t="shared" si="1288"/>
        <v>0</v>
      </c>
      <c r="BF2282" s="11" t="b">
        <f t="shared" si="1289"/>
        <v>0</v>
      </c>
      <c r="BG2282" s="11" t="b">
        <f t="shared" si="1290"/>
        <v>0</v>
      </c>
      <c r="BH2282" s="11">
        <f t="shared" si="1291"/>
        <v>3.3886358707438737</v>
      </c>
      <c r="BI2282" s="11" t="b">
        <f t="shared" si="1292"/>
        <v>0</v>
      </c>
      <c r="BJ2282" s="11" t="b">
        <f t="shared" si="1293"/>
        <v>0</v>
      </c>
      <c r="BK2282" s="11">
        <f t="shared" si="1294"/>
        <v>52.677884899745671</v>
      </c>
      <c r="BL2282" s="11" t="b">
        <f t="shared" si="1295"/>
        <v>0</v>
      </c>
      <c r="BM2282" s="11" t="b">
        <f t="shared" si="1296"/>
        <v>0</v>
      </c>
      <c r="BN2282" s="11" t="b">
        <f t="shared" si="1297"/>
        <v>0</v>
      </c>
      <c r="BO2282" s="11">
        <f t="shared" si="1298"/>
        <v>38.815283610338916</v>
      </c>
      <c r="BP2282" s="11" t="b">
        <f t="shared" si="1299"/>
        <v>0</v>
      </c>
      <c r="BQ2282" s="11" t="b">
        <f t="shared" si="1300"/>
        <v>0</v>
      </c>
      <c r="BR2282" s="11" t="b">
        <f t="shared" si="1301"/>
        <v>0</v>
      </c>
    </row>
    <row r="2283" spans="1:70" ht="12.75" customHeight="1" x14ac:dyDescent="0.75">
      <c r="A2283" s="24" t="s">
        <v>2393</v>
      </c>
      <c r="B2283" s="25" t="s">
        <v>2394</v>
      </c>
      <c r="C2283" s="24" t="s">
        <v>85</v>
      </c>
      <c r="D2283" s="26" t="s">
        <v>41</v>
      </c>
      <c r="E2283" s="24" t="s">
        <v>2610</v>
      </c>
      <c r="F2283" s="24" t="s">
        <v>2610</v>
      </c>
      <c r="G2283" s="25" t="s">
        <v>2326</v>
      </c>
      <c r="H2283" s="26"/>
      <c r="I2283" s="26"/>
      <c r="J2283" s="26"/>
      <c r="K2283" s="26"/>
      <c r="L2283" s="26"/>
      <c r="M2283" s="26"/>
      <c r="N2283" s="26"/>
      <c r="O2283" s="40"/>
      <c r="P2283" s="31" t="s">
        <v>80</v>
      </c>
      <c r="Q2283" s="32">
        <v>124</v>
      </c>
      <c r="R2283" s="60">
        <f t="shared" si="1266"/>
        <v>0</v>
      </c>
      <c r="S2283" s="35" t="s">
        <v>73</v>
      </c>
      <c r="T2283" s="35"/>
      <c r="U2283" s="35" t="s">
        <v>2396</v>
      </c>
      <c r="V2283" s="30">
        <f t="shared" si="1267"/>
        <v>3</v>
      </c>
      <c r="W2283" s="29">
        <f t="shared" si="1268"/>
        <v>6.25E-2</v>
      </c>
      <c r="X2283" s="29">
        <f t="shared" si="1269"/>
        <v>1.8483468385875674</v>
      </c>
      <c r="Y2283" s="29">
        <f t="shared" si="1270"/>
        <v>5.5450405157627024E-2</v>
      </c>
      <c r="Z2283" s="30">
        <f>IF(S2283="",0,VLOOKUP(S2283,[1]!Costo_Twist,2,FALSE)*W2283)</f>
        <v>8.1823860780081024</v>
      </c>
      <c r="AA2283" s="31" t="s">
        <v>66</v>
      </c>
      <c r="AB2283" s="31"/>
      <c r="AC2283" s="31" t="s">
        <v>2434</v>
      </c>
      <c r="AD2283" s="34">
        <f t="shared" si="1271"/>
        <v>44</v>
      </c>
      <c r="AE2283" s="33">
        <f t="shared" si="1272"/>
        <v>0.91666666666666663</v>
      </c>
      <c r="AF2283" s="33">
        <f t="shared" si="1273"/>
        <v>27.10908696595099</v>
      </c>
      <c r="AG2283" s="33">
        <f t="shared" si="1274"/>
        <v>0.81327260897852971</v>
      </c>
      <c r="AH2283" s="34">
        <f>IF(AA2283="",0,VLOOKUP(AA2283,[1]!Costo_Twist,2,FALSE)*AE2283)</f>
        <v>229.78551221772085</v>
      </c>
      <c r="AI2283" s="35" t="s">
        <v>71</v>
      </c>
      <c r="AJ2283" s="35"/>
      <c r="AK2283" s="35" t="s">
        <v>2479</v>
      </c>
      <c r="AL2283" s="35">
        <f t="shared" si="1275"/>
        <v>56</v>
      </c>
      <c r="AM2283" s="29">
        <f t="shared" si="1276"/>
        <v>1.1666666666666667</v>
      </c>
      <c r="AN2283" s="29">
        <f t="shared" si="1277"/>
        <v>34.50247432030126</v>
      </c>
      <c r="AO2283" s="29">
        <f t="shared" si="1278"/>
        <v>1.0350742296090378</v>
      </c>
      <c r="AP2283" s="30">
        <f>IF(AI2283="",0,VLOOKUP(AI2283,[1]!Costo_Twist,2,FALSE)*AM2283)</f>
        <v>338.91878838059756</v>
      </c>
      <c r="AQ2283" s="42"/>
      <c r="AR2283" s="42"/>
      <c r="AS2283" s="42"/>
      <c r="AT2283" s="42">
        <f t="shared" si="1279"/>
        <v>0</v>
      </c>
      <c r="AU2283" s="43">
        <f t="shared" si="1280"/>
        <v>0</v>
      </c>
      <c r="AV2283" s="43">
        <f t="shared" si="1281"/>
        <v>0</v>
      </c>
      <c r="AW2283" s="43">
        <f t="shared" si="1282"/>
        <v>0</v>
      </c>
      <c r="AX2283" s="44">
        <f>IF(AQ2283="",0,VLOOKUP(AQ2283,[1]!Costo_Twist,2,FALSE)*AU2283)</f>
        <v>0</v>
      </c>
      <c r="AY2283" s="36">
        <f t="shared" si="1283"/>
        <v>576.88668667632646</v>
      </c>
      <c r="AZ2283" s="41">
        <f t="shared" si="1284"/>
        <v>2.1458333333333335</v>
      </c>
      <c r="BA2283" s="37">
        <f t="shared" si="1285"/>
        <v>126.14583333333333</v>
      </c>
      <c r="BB2283" s="37" t="str">
        <f t="shared" si="1286"/>
        <v>ok</v>
      </c>
      <c r="BC2283" s="37" t="str">
        <f t="shared" si="1287"/>
        <v>ok</v>
      </c>
      <c r="BD2283" s="5"/>
      <c r="BE2283" s="11" t="b">
        <f t="shared" si="1288"/>
        <v>0</v>
      </c>
      <c r="BF2283" s="11" t="b">
        <f t="shared" si="1289"/>
        <v>0</v>
      </c>
      <c r="BG2283" s="11" t="b">
        <f t="shared" si="1290"/>
        <v>0</v>
      </c>
      <c r="BH2283" s="11">
        <f t="shared" si="1291"/>
        <v>1.8483468385875674</v>
      </c>
      <c r="BI2283" s="11" t="b">
        <f t="shared" si="1292"/>
        <v>0</v>
      </c>
      <c r="BJ2283" s="11" t="b">
        <f t="shared" si="1293"/>
        <v>0</v>
      </c>
      <c r="BK2283" s="11">
        <f t="shared" si="1294"/>
        <v>34.50247432030126</v>
      </c>
      <c r="BL2283" s="11" t="b">
        <f t="shared" si="1295"/>
        <v>0</v>
      </c>
      <c r="BM2283" s="11" t="b">
        <f t="shared" si="1296"/>
        <v>0</v>
      </c>
      <c r="BN2283" s="11" t="b">
        <f t="shared" si="1297"/>
        <v>0</v>
      </c>
      <c r="BO2283" s="11">
        <f t="shared" si="1298"/>
        <v>27.10908696595099</v>
      </c>
      <c r="BP2283" s="11" t="b">
        <f t="shared" si="1299"/>
        <v>0</v>
      </c>
      <c r="BQ2283" s="11" t="b">
        <f t="shared" si="1300"/>
        <v>0</v>
      </c>
      <c r="BR2283" s="11" t="b">
        <f t="shared" si="1301"/>
        <v>0</v>
      </c>
    </row>
    <row r="2284" spans="1:70" ht="12.75" customHeight="1" x14ac:dyDescent="0.75">
      <c r="A2284" s="24" t="s">
        <v>2393</v>
      </c>
      <c r="B2284" s="25" t="s">
        <v>2394</v>
      </c>
      <c r="C2284" s="24" t="s">
        <v>85</v>
      </c>
      <c r="D2284" s="26" t="s">
        <v>41</v>
      </c>
      <c r="E2284" s="24" t="s">
        <v>2610</v>
      </c>
      <c r="F2284" s="24" t="s">
        <v>2610</v>
      </c>
      <c r="G2284" s="25" t="s">
        <v>2327</v>
      </c>
      <c r="H2284" s="26"/>
      <c r="I2284" s="26"/>
      <c r="J2284" s="26"/>
      <c r="K2284" s="26"/>
      <c r="L2284" s="26"/>
      <c r="M2284" s="26"/>
      <c r="N2284" s="26"/>
      <c r="O2284" s="40"/>
      <c r="P2284" s="31" t="s">
        <v>80</v>
      </c>
      <c r="Q2284" s="32">
        <v>124</v>
      </c>
      <c r="R2284" s="60">
        <f t="shared" si="1266"/>
        <v>0</v>
      </c>
      <c r="S2284" s="35" t="s">
        <v>70</v>
      </c>
      <c r="T2284" s="35"/>
      <c r="U2284" s="30">
        <v>8.5</v>
      </c>
      <c r="V2284" s="30">
        <f t="shared" si="1267"/>
        <v>8.5</v>
      </c>
      <c r="W2284" s="29">
        <f t="shared" si="1268"/>
        <v>0.17708333333333334</v>
      </c>
      <c r="X2284" s="29">
        <f t="shared" si="1269"/>
        <v>5.2369827093314418</v>
      </c>
      <c r="Y2284" s="29">
        <f t="shared" si="1270"/>
        <v>0.15710948127994326</v>
      </c>
      <c r="Z2284" s="30">
        <f>IF(S2284="",0,VLOOKUP(S2284,[1]!Costo_Twist,2,FALSE)*W2284)</f>
        <v>40.034333077051983</v>
      </c>
      <c r="AA2284" s="31" t="s">
        <v>66</v>
      </c>
      <c r="AB2284" s="31"/>
      <c r="AC2284" s="31" t="s">
        <v>2428</v>
      </c>
      <c r="AD2284" s="34">
        <f t="shared" si="1271"/>
        <v>11</v>
      </c>
      <c r="AE2284" s="33">
        <f t="shared" si="1272"/>
        <v>0.22916666666666666</v>
      </c>
      <c r="AF2284" s="33">
        <f t="shared" si="1273"/>
        <v>6.7772717414877475</v>
      </c>
      <c r="AG2284" s="33">
        <f t="shared" si="1274"/>
        <v>0.20331815224463243</v>
      </c>
      <c r="AH2284" s="34">
        <f>IF(AA2284="",0,VLOOKUP(AA2284,[1]!Costo_Twist,2,FALSE)*AE2284)</f>
        <v>57.446378054430213</v>
      </c>
      <c r="AI2284" s="35" t="s">
        <v>71</v>
      </c>
      <c r="AJ2284" s="35"/>
      <c r="AK2284" s="35">
        <v>22.5</v>
      </c>
      <c r="AL2284" s="35">
        <f t="shared" si="1275"/>
        <v>22.5</v>
      </c>
      <c r="AM2284" s="29">
        <f t="shared" si="1276"/>
        <v>0.46875</v>
      </c>
      <c r="AN2284" s="29">
        <f t="shared" si="1277"/>
        <v>13.862601289406756</v>
      </c>
      <c r="AO2284" s="29">
        <f t="shared" si="1278"/>
        <v>0.41587803868220269</v>
      </c>
      <c r="AP2284" s="30">
        <f>IF(AI2284="",0,VLOOKUP(AI2284,[1]!Costo_Twist,2,FALSE)*AM2284)</f>
        <v>136.17272747434723</v>
      </c>
      <c r="AQ2284" s="42"/>
      <c r="AR2284" s="42"/>
      <c r="AS2284" s="42"/>
      <c r="AT2284" s="42">
        <f t="shared" si="1279"/>
        <v>0</v>
      </c>
      <c r="AU2284" s="43">
        <f t="shared" si="1280"/>
        <v>0</v>
      </c>
      <c r="AV2284" s="43">
        <f t="shared" si="1281"/>
        <v>0</v>
      </c>
      <c r="AW2284" s="43">
        <f t="shared" si="1282"/>
        <v>0</v>
      </c>
      <c r="AX2284" s="44">
        <f>IF(AQ2284="",0,VLOOKUP(AQ2284,[1]!Costo_Twist,2,FALSE)*AU2284)</f>
        <v>0</v>
      </c>
      <c r="AY2284" s="36">
        <f t="shared" si="1283"/>
        <v>233.65343860582942</v>
      </c>
      <c r="AZ2284" s="41">
        <f t="shared" si="1284"/>
        <v>0.875</v>
      </c>
      <c r="BA2284" s="37">
        <f t="shared" si="1285"/>
        <v>124.875</v>
      </c>
      <c r="BB2284" s="37" t="str">
        <f t="shared" si="1286"/>
        <v>ok</v>
      </c>
      <c r="BC2284" s="37" t="str">
        <f t="shared" si="1287"/>
        <v>ok</v>
      </c>
      <c r="BD2284" s="5"/>
      <c r="BE2284" s="11">
        <f t="shared" si="1288"/>
        <v>5.2369827093314418</v>
      </c>
      <c r="BF2284" s="11" t="b">
        <f t="shared" si="1289"/>
        <v>0</v>
      </c>
      <c r="BG2284" s="11" t="b">
        <f t="shared" si="1290"/>
        <v>0</v>
      </c>
      <c r="BH2284" s="11" t="b">
        <f t="shared" si="1291"/>
        <v>0</v>
      </c>
      <c r="BI2284" s="11" t="b">
        <f t="shared" si="1292"/>
        <v>0</v>
      </c>
      <c r="BJ2284" s="11" t="b">
        <f t="shared" si="1293"/>
        <v>0</v>
      </c>
      <c r="BK2284" s="11">
        <f t="shared" si="1294"/>
        <v>13.862601289406756</v>
      </c>
      <c r="BL2284" s="11" t="b">
        <f t="shared" si="1295"/>
        <v>0</v>
      </c>
      <c r="BM2284" s="11" t="b">
        <f t="shared" si="1296"/>
        <v>0</v>
      </c>
      <c r="BN2284" s="11" t="b">
        <f t="shared" si="1297"/>
        <v>0</v>
      </c>
      <c r="BO2284" s="11">
        <f t="shared" si="1298"/>
        <v>6.7772717414877475</v>
      </c>
      <c r="BP2284" s="11" t="b">
        <f t="shared" si="1299"/>
        <v>0</v>
      </c>
      <c r="BQ2284" s="11" t="b">
        <f t="shared" si="1300"/>
        <v>0</v>
      </c>
      <c r="BR2284" s="11" t="b">
        <f t="shared" si="1301"/>
        <v>0</v>
      </c>
    </row>
    <row r="2285" spans="1:70" ht="12.75" customHeight="1" x14ac:dyDescent="0.75">
      <c r="A2285" s="24" t="s">
        <v>2393</v>
      </c>
      <c r="B2285" s="25" t="s">
        <v>2394</v>
      </c>
      <c r="C2285" s="24" t="s">
        <v>85</v>
      </c>
      <c r="D2285" s="26" t="s">
        <v>41</v>
      </c>
      <c r="E2285" s="24" t="s">
        <v>2610</v>
      </c>
      <c r="F2285" s="24" t="s">
        <v>2610</v>
      </c>
      <c r="G2285" s="25" t="s">
        <v>2328</v>
      </c>
      <c r="H2285" s="26"/>
      <c r="I2285" s="26"/>
      <c r="J2285" s="26"/>
      <c r="K2285" s="26"/>
      <c r="L2285" s="26"/>
      <c r="M2285" s="26"/>
      <c r="N2285" s="26"/>
      <c r="O2285" s="40"/>
      <c r="P2285" s="31" t="s">
        <v>79</v>
      </c>
      <c r="Q2285" s="32">
        <v>128</v>
      </c>
      <c r="R2285" s="60">
        <f t="shared" si="1266"/>
        <v>0</v>
      </c>
      <c r="S2285" s="35" t="s">
        <v>70</v>
      </c>
      <c r="T2285" s="35"/>
      <c r="U2285" s="30">
        <v>6.5</v>
      </c>
      <c r="V2285" s="30">
        <f t="shared" si="1267"/>
        <v>6.5</v>
      </c>
      <c r="W2285" s="29">
        <f t="shared" si="1268"/>
        <v>0.13541666666666666</v>
      </c>
      <c r="X2285" s="29">
        <f t="shared" si="1269"/>
        <v>4.0047514836063955</v>
      </c>
      <c r="Y2285" s="29">
        <f t="shared" si="1270"/>
        <v>0.12014254450819187</v>
      </c>
      <c r="Z2285" s="30">
        <f>IF(S2285="",0,VLOOKUP(S2285,[1]!Costo_Twist,2,FALSE)*W2285)</f>
        <v>30.61449000009857</v>
      </c>
      <c r="AA2285" s="31" t="s">
        <v>66</v>
      </c>
      <c r="AB2285" s="31"/>
      <c r="AC2285" s="31">
        <v>6.5</v>
      </c>
      <c r="AD2285" s="34">
        <f t="shared" si="1271"/>
        <v>6.5</v>
      </c>
      <c r="AE2285" s="33">
        <f t="shared" si="1272"/>
        <v>0.13541666666666666</v>
      </c>
      <c r="AF2285" s="33">
        <f t="shared" si="1273"/>
        <v>4.0047514836063955</v>
      </c>
      <c r="AG2285" s="33">
        <f t="shared" si="1274"/>
        <v>0.12014254450819187</v>
      </c>
      <c r="AH2285" s="34">
        <f>IF(AA2285="",0,VLOOKUP(AA2285,[1]!Costo_Twist,2,FALSE)*AE2285)</f>
        <v>33.94558703216331</v>
      </c>
      <c r="AI2285" s="35" t="s">
        <v>71</v>
      </c>
      <c r="AJ2285" s="35"/>
      <c r="AK2285" s="35" t="s">
        <v>2426</v>
      </c>
      <c r="AL2285" s="35">
        <f t="shared" si="1275"/>
        <v>16</v>
      </c>
      <c r="AM2285" s="29">
        <f t="shared" si="1276"/>
        <v>0.33333333333333331</v>
      </c>
      <c r="AN2285" s="29">
        <f t="shared" si="1277"/>
        <v>9.8578498058003596</v>
      </c>
      <c r="AO2285" s="29">
        <f t="shared" si="1278"/>
        <v>0.29573549417401079</v>
      </c>
      <c r="AP2285" s="30">
        <f>IF(AI2285="",0,VLOOKUP(AI2285,[1]!Costo_Twist,2,FALSE)*AM2285)</f>
        <v>96.833939537313569</v>
      </c>
      <c r="AQ2285" s="42"/>
      <c r="AR2285" s="42"/>
      <c r="AS2285" s="42"/>
      <c r="AT2285" s="42">
        <f t="shared" si="1279"/>
        <v>0</v>
      </c>
      <c r="AU2285" s="43">
        <f t="shared" si="1280"/>
        <v>0</v>
      </c>
      <c r="AV2285" s="43">
        <f t="shared" si="1281"/>
        <v>0</v>
      </c>
      <c r="AW2285" s="43">
        <f t="shared" si="1282"/>
        <v>0</v>
      </c>
      <c r="AX2285" s="44">
        <f>IF(AQ2285="",0,VLOOKUP(AQ2285,[1]!Costo_Twist,2,FALSE)*AU2285)</f>
        <v>0</v>
      </c>
      <c r="AY2285" s="36">
        <f t="shared" si="1283"/>
        <v>161.39401656957546</v>
      </c>
      <c r="AZ2285" s="41">
        <f t="shared" si="1284"/>
        <v>0.60416666666666663</v>
      </c>
      <c r="BA2285" s="37">
        <f t="shared" si="1285"/>
        <v>128.60416666666666</v>
      </c>
      <c r="BB2285" s="37" t="str">
        <f t="shared" si="1286"/>
        <v>ok</v>
      </c>
      <c r="BC2285" s="37" t="str">
        <f t="shared" si="1287"/>
        <v>ok</v>
      </c>
      <c r="BD2285" s="5"/>
      <c r="BE2285" s="11">
        <f t="shared" si="1288"/>
        <v>4.0047514836063955</v>
      </c>
      <c r="BF2285" s="11" t="b">
        <f t="shared" si="1289"/>
        <v>0</v>
      </c>
      <c r="BG2285" s="11" t="b">
        <f t="shared" si="1290"/>
        <v>0</v>
      </c>
      <c r="BH2285" s="11" t="b">
        <f t="shared" si="1291"/>
        <v>0</v>
      </c>
      <c r="BI2285" s="11" t="b">
        <f t="shared" si="1292"/>
        <v>0</v>
      </c>
      <c r="BJ2285" s="11" t="b">
        <f t="shared" si="1293"/>
        <v>0</v>
      </c>
      <c r="BK2285" s="11">
        <f t="shared" si="1294"/>
        <v>9.8578498058003596</v>
      </c>
      <c r="BL2285" s="11" t="b">
        <f t="shared" si="1295"/>
        <v>0</v>
      </c>
      <c r="BM2285" s="11" t="b">
        <f t="shared" si="1296"/>
        <v>0</v>
      </c>
      <c r="BN2285" s="11" t="b">
        <f t="shared" si="1297"/>
        <v>0</v>
      </c>
      <c r="BO2285" s="11">
        <f t="shared" si="1298"/>
        <v>4.0047514836063955</v>
      </c>
      <c r="BP2285" s="11" t="b">
        <f t="shared" si="1299"/>
        <v>0</v>
      </c>
      <c r="BQ2285" s="11" t="b">
        <f t="shared" si="1300"/>
        <v>0</v>
      </c>
      <c r="BR2285" s="11" t="b">
        <f t="shared" si="1301"/>
        <v>0</v>
      </c>
    </row>
    <row r="2286" spans="1:70" ht="12.75" customHeight="1" x14ac:dyDescent="0.75">
      <c r="A2286" s="24" t="s">
        <v>2393</v>
      </c>
      <c r="B2286" s="25" t="s">
        <v>2394</v>
      </c>
      <c r="C2286" s="24" t="s">
        <v>85</v>
      </c>
      <c r="D2286" s="26" t="s">
        <v>41</v>
      </c>
      <c r="E2286" s="24" t="s">
        <v>2610</v>
      </c>
      <c r="F2286" s="24" t="s">
        <v>2610</v>
      </c>
      <c r="G2286" s="25" t="s">
        <v>2329</v>
      </c>
      <c r="H2286" s="26"/>
      <c r="I2286" s="26"/>
      <c r="J2286" s="26"/>
      <c r="K2286" s="26"/>
      <c r="L2286" s="26"/>
      <c r="M2286" s="26"/>
      <c r="N2286" s="26"/>
      <c r="O2286" s="40"/>
      <c r="P2286" s="31" t="s">
        <v>79</v>
      </c>
      <c r="Q2286" s="32">
        <v>128</v>
      </c>
      <c r="R2286" s="60">
        <f t="shared" si="1266"/>
        <v>0</v>
      </c>
      <c r="S2286" s="35" t="s">
        <v>66</v>
      </c>
      <c r="T2286" s="35"/>
      <c r="U2286" s="35" t="s">
        <v>2396</v>
      </c>
      <c r="V2286" s="30">
        <f t="shared" si="1267"/>
        <v>3</v>
      </c>
      <c r="W2286" s="29">
        <f t="shared" si="1268"/>
        <v>6.25E-2</v>
      </c>
      <c r="X2286" s="29">
        <f t="shared" si="1269"/>
        <v>1.8483468385875674</v>
      </c>
      <c r="Y2286" s="29">
        <f t="shared" si="1270"/>
        <v>5.5450405157627024E-2</v>
      </c>
      <c r="Z2286" s="30">
        <f>IF(S2286="",0,VLOOKUP(S2286,[1]!Costo_Twist,2,FALSE)*W2286)</f>
        <v>15.667194014844604</v>
      </c>
      <c r="AA2286" s="31" t="s">
        <v>71</v>
      </c>
      <c r="AB2286" s="31"/>
      <c r="AC2286" s="31">
        <v>0.5</v>
      </c>
      <c r="AD2286" s="34">
        <f t="shared" si="1271"/>
        <v>0.5</v>
      </c>
      <c r="AE2286" s="33">
        <f t="shared" si="1272"/>
        <v>1.0416666666666666E-2</v>
      </c>
      <c r="AF2286" s="33">
        <f t="shared" si="1273"/>
        <v>0.30805780643126124</v>
      </c>
      <c r="AG2286" s="33">
        <f t="shared" si="1274"/>
        <v>9.2417341929378373E-3</v>
      </c>
      <c r="AH2286" s="34">
        <f>IF(AA2286="",0,VLOOKUP(AA2286,[1]!Costo_Twist,2,FALSE)*AE2286)</f>
        <v>3.026060610541049</v>
      </c>
      <c r="AI2286" s="35"/>
      <c r="AJ2286" s="35"/>
      <c r="AK2286" s="35"/>
      <c r="AL2286" s="35">
        <f t="shared" si="1275"/>
        <v>0</v>
      </c>
      <c r="AM2286" s="29">
        <f t="shared" si="1276"/>
        <v>0</v>
      </c>
      <c r="AN2286" s="29">
        <f t="shared" si="1277"/>
        <v>0</v>
      </c>
      <c r="AO2286" s="29">
        <f t="shared" si="1278"/>
        <v>0</v>
      </c>
      <c r="AP2286" s="30">
        <f>IF(AI2286="",0,VLOOKUP(AI2286,[1]!Costo_Twist,2,FALSE)*AM2286)</f>
        <v>0</v>
      </c>
      <c r="AQ2286" s="42"/>
      <c r="AR2286" s="42"/>
      <c r="AS2286" s="42"/>
      <c r="AT2286" s="42">
        <f t="shared" si="1279"/>
        <v>0</v>
      </c>
      <c r="AU2286" s="43">
        <f t="shared" si="1280"/>
        <v>0</v>
      </c>
      <c r="AV2286" s="43">
        <f t="shared" si="1281"/>
        <v>0</v>
      </c>
      <c r="AW2286" s="43">
        <f t="shared" si="1282"/>
        <v>0</v>
      </c>
      <c r="AX2286" s="44">
        <f>IF(AQ2286="",0,VLOOKUP(AQ2286,[1]!Costo_Twist,2,FALSE)*AU2286)</f>
        <v>0</v>
      </c>
      <c r="AY2286" s="36">
        <f t="shared" si="1283"/>
        <v>18.693254625385652</v>
      </c>
      <c r="AZ2286" s="41">
        <f t="shared" si="1284"/>
        <v>7.2916666666666671E-2</v>
      </c>
      <c r="BA2286" s="37">
        <f t="shared" si="1285"/>
        <v>128.07291666666666</v>
      </c>
      <c r="BB2286" s="37" t="str">
        <f t="shared" si="1286"/>
        <v>ok</v>
      </c>
      <c r="BC2286" s="37" t="str">
        <f t="shared" si="1287"/>
        <v>ok</v>
      </c>
      <c r="BD2286" s="5"/>
      <c r="BE2286" s="11" t="b">
        <f t="shared" si="1288"/>
        <v>0</v>
      </c>
      <c r="BF2286" s="11" t="b">
        <f t="shared" si="1289"/>
        <v>0</v>
      </c>
      <c r="BG2286" s="11" t="b">
        <f t="shared" si="1290"/>
        <v>0</v>
      </c>
      <c r="BH2286" s="11" t="b">
        <f t="shared" si="1291"/>
        <v>0</v>
      </c>
      <c r="BI2286" s="11" t="b">
        <f t="shared" si="1292"/>
        <v>0</v>
      </c>
      <c r="BJ2286" s="11" t="b">
        <f t="shared" si="1293"/>
        <v>0</v>
      </c>
      <c r="BK2286" s="11">
        <f t="shared" si="1294"/>
        <v>0.30805780643126124</v>
      </c>
      <c r="BL2286" s="11" t="b">
        <f t="shared" si="1295"/>
        <v>0</v>
      </c>
      <c r="BM2286" s="11" t="b">
        <f t="shared" si="1296"/>
        <v>0</v>
      </c>
      <c r="BN2286" s="11" t="b">
        <f t="shared" si="1297"/>
        <v>0</v>
      </c>
      <c r="BO2286" s="11">
        <f t="shared" si="1298"/>
        <v>1.8483468385875674</v>
      </c>
      <c r="BP2286" s="11" t="b">
        <f t="shared" si="1299"/>
        <v>0</v>
      </c>
      <c r="BQ2286" s="11" t="b">
        <f t="shared" si="1300"/>
        <v>0</v>
      </c>
      <c r="BR2286" s="11" t="b">
        <f t="shared" si="1301"/>
        <v>0</v>
      </c>
    </row>
    <row r="2287" spans="1:70" ht="12.75" customHeight="1" x14ac:dyDescent="0.75">
      <c r="A2287" s="24" t="s">
        <v>2393</v>
      </c>
      <c r="B2287" s="25" t="s">
        <v>2394</v>
      </c>
      <c r="C2287" s="24" t="s">
        <v>85</v>
      </c>
      <c r="D2287" s="26" t="s">
        <v>41</v>
      </c>
      <c r="E2287" s="24" t="s">
        <v>2610</v>
      </c>
      <c r="F2287" s="24" t="s">
        <v>2610</v>
      </c>
      <c r="G2287" s="25" t="s">
        <v>2330</v>
      </c>
      <c r="H2287" s="26"/>
      <c r="I2287" s="26"/>
      <c r="J2287" s="26"/>
      <c r="K2287" s="26"/>
      <c r="L2287" s="26"/>
      <c r="M2287" s="26"/>
      <c r="N2287" s="26"/>
      <c r="O2287" s="40"/>
      <c r="P2287" s="31" t="s">
        <v>79</v>
      </c>
      <c r="Q2287" s="32">
        <v>128</v>
      </c>
      <c r="R2287" s="60">
        <f t="shared" si="1266"/>
        <v>0</v>
      </c>
      <c r="S2287" s="35" t="s">
        <v>65</v>
      </c>
      <c r="T2287" s="35"/>
      <c r="U2287" s="35">
        <v>0.5</v>
      </c>
      <c r="V2287" s="30">
        <f t="shared" si="1267"/>
        <v>0.5</v>
      </c>
      <c r="W2287" s="29">
        <f t="shared" si="1268"/>
        <v>1.0416666666666666E-2</v>
      </c>
      <c r="X2287" s="29">
        <f t="shared" si="1269"/>
        <v>0.30805780643126124</v>
      </c>
      <c r="Y2287" s="29">
        <f t="shared" si="1270"/>
        <v>9.2417341929378373E-3</v>
      </c>
      <c r="Z2287" s="30">
        <f>IF(S2287="",0,VLOOKUP(S2287,[1]!Costo_Twist,2,FALSE)*W2287)</f>
        <v>1.525231392494899</v>
      </c>
      <c r="AA2287" s="31" t="s">
        <v>66</v>
      </c>
      <c r="AB2287" s="31"/>
      <c r="AC2287" s="31">
        <v>0.5</v>
      </c>
      <c r="AD2287" s="34">
        <f t="shared" si="1271"/>
        <v>0.5</v>
      </c>
      <c r="AE2287" s="33">
        <f t="shared" si="1272"/>
        <v>1.0416666666666666E-2</v>
      </c>
      <c r="AF2287" s="33">
        <f t="shared" si="1273"/>
        <v>0.30805780643126124</v>
      </c>
      <c r="AG2287" s="33">
        <f t="shared" si="1274"/>
        <v>9.2417341929378373E-3</v>
      </c>
      <c r="AH2287" s="34">
        <f>IF(AA2287="",0,VLOOKUP(AA2287,[1]!Costo_Twist,2,FALSE)*AE2287)</f>
        <v>2.6111990024741005</v>
      </c>
      <c r="AI2287" s="35" t="s">
        <v>67</v>
      </c>
      <c r="AJ2287" s="35"/>
      <c r="AK2287" s="35" t="s">
        <v>2395</v>
      </c>
      <c r="AL2287" s="35">
        <f t="shared" si="1275"/>
        <v>1</v>
      </c>
      <c r="AM2287" s="29">
        <f t="shared" si="1276"/>
        <v>2.0833333333333332E-2</v>
      </c>
      <c r="AN2287" s="29">
        <f t="shared" si="1277"/>
        <v>0.61611561286252248</v>
      </c>
      <c r="AO2287" s="29">
        <f t="shared" si="1278"/>
        <v>1.8483468385875675E-2</v>
      </c>
      <c r="AP2287" s="30">
        <f>IF(AI2287="",0,VLOOKUP(AI2287,[1]!Costo_Twist,2,FALSE)*AM2287)</f>
        <v>4.2218410858443978</v>
      </c>
      <c r="AQ2287" s="42"/>
      <c r="AR2287" s="42"/>
      <c r="AS2287" s="42"/>
      <c r="AT2287" s="42">
        <f t="shared" si="1279"/>
        <v>0</v>
      </c>
      <c r="AU2287" s="43">
        <f t="shared" si="1280"/>
        <v>0</v>
      </c>
      <c r="AV2287" s="43">
        <f t="shared" si="1281"/>
        <v>0</v>
      </c>
      <c r="AW2287" s="43">
        <f t="shared" si="1282"/>
        <v>0</v>
      </c>
      <c r="AX2287" s="44">
        <f>IF(AQ2287="",0,VLOOKUP(AQ2287,[1]!Costo_Twist,2,FALSE)*AU2287)</f>
        <v>0</v>
      </c>
      <c r="AY2287" s="36">
        <f t="shared" si="1283"/>
        <v>8.3582714808133964</v>
      </c>
      <c r="AZ2287" s="41">
        <f t="shared" si="1284"/>
        <v>4.1666666666666664E-2</v>
      </c>
      <c r="BA2287" s="37">
        <f t="shared" si="1285"/>
        <v>128.04166666666666</v>
      </c>
      <c r="BB2287" s="37" t="str">
        <f t="shared" si="1286"/>
        <v>ok</v>
      </c>
      <c r="BC2287" s="37" t="str">
        <f t="shared" si="1287"/>
        <v>ok</v>
      </c>
      <c r="BD2287" s="5"/>
      <c r="BE2287" s="11" t="b">
        <f t="shared" si="1288"/>
        <v>0</v>
      </c>
      <c r="BF2287" s="11" t="b">
        <f t="shared" si="1289"/>
        <v>0</v>
      </c>
      <c r="BG2287" s="11" t="b">
        <f t="shared" si="1290"/>
        <v>0</v>
      </c>
      <c r="BH2287" s="11" t="b">
        <f t="shared" si="1291"/>
        <v>0</v>
      </c>
      <c r="BI2287" s="11" t="b">
        <f t="shared" si="1292"/>
        <v>0</v>
      </c>
      <c r="BJ2287" s="11" t="b">
        <f t="shared" si="1293"/>
        <v>0</v>
      </c>
      <c r="BK2287" s="11" t="b">
        <f t="shared" si="1294"/>
        <v>0</v>
      </c>
      <c r="BL2287" s="11" t="b">
        <f t="shared" si="1295"/>
        <v>0</v>
      </c>
      <c r="BM2287" s="11">
        <f t="shared" si="1296"/>
        <v>0.30805780643126124</v>
      </c>
      <c r="BN2287" s="11" t="b">
        <f t="shared" si="1297"/>
        <v>0</v>
      </c>
      <c r="BO2287" s="11">
        <f t="shared" si="1298"/>
        <v>0.30805780643126124</v>
      </c>
      <c r="BP2287" s="11" t="b">
        <f t="shared" si="1299"/>
        <v>0</v>
      </c>
      <c r="BQ2287" s="11" t="b">
        <f t="shared" si="1300"/>
        <v>0</v>
      </c>
      <c r="BR2287" s="11">
        <f t="shared" si="1301"/>
        <v>0.61611561286252248</v>
      </c>
    </row>
    <row r="2288" spans="1:70" ht="12.75" customHeight="1" x14ac:dyDescent="0.75">
      <c r="A2288" s="24" t="s">
        <v>2393</v>
      </c>
      <c r="B2288" s="25" t="s">
        <v>2394</v>
      </c>
      <c r="C2288" s="24" t="s">
        <v>85</v>
      </c>
      <c r="D2288" s="26" t="s">
        <v>41</v>
      </c>
      <c r="E2288" s="24" t="s">
        <v>2610</v>
      </c>
      <c r="F2288" s="24" t="s">
        <v>2610</v>
      </c>
      <c r="G2288" s="25" t="s">
        <v>2331</v>
      </c>
      <c r="H2288" s="26"/>
      <c r="I2288" s="26"/>
      <c r="J2288" s="26"/>
      <c r="K2288" s="26"/>
      <c r="L2288" s="26"/>
      <c r="M2288" s="26"/>
      <c r="N2288" s="26"/>
      <c r="O2288" s="40"/>
      <c r="P2288" s="31" t="s">
        <v>81</v>
      </c>
      <c r="Q2288" s="32">
        <v>120</v>
      </c>
      <c r="R2288" s="60">
        <f t="shared" si="1266"/>
        <v>0</v>
      </c>
      <c r="S2288" s="35" t="s">
        <v>73</v>
      </c>
      <c r="T2288" s="35"/>
      <c r="U2288" s="35">
        <v>49.5</v>
      </c>
      <c r="V2288" s="30">
        <f t="shared" si="1267"/>
        <v>49.5</v>
      </c>
      <c r="W2288" s="29">
        <f t="shared" si="1268"/>
        <v>1.03125</v>
      </c>
      <c r="X2288" s="29">
        <f t="shared" si="1269"/>
        <v>30.497722836694862</v>
      </c>
      <c r="Y2288" s="29">
        <f t="shared" si="1270"/>
        <v>0.91493168510084588</v>
      </c>
      <c r="Z2288" s="30">
        <f>IF(S2288="",0,VLOOKUP(S2288,[1]!Costo_Twist,2,FALSE)*W2288)</f>
        <v>135.00937028713369</v>
      </c>
      <c r="AA2288" s="31" t="s">
        <v>66</v>
      </c>
      <c r="AB2288" s="31"/>
      <c r="AC2288" s="31">
        <v>57.5</v>
      </c>
      <c r="AD2288" s="34">
        <f t="shared" si="1271"/>
        <v>57.5</v>
      </c>
      <c r="AE2288" s="33">
        <f t="shared" si="1272"/>
        <v>1.1979166666666667</v>
      </c>
      <c r="AF2288" s="33">
        <f t="shared" si="1273"/>
        <v>35.426647739595047</v>
      </c>
      <c r="AG2288" s="33">
        <f t="shared" si="1274"/>
        <v>1.0627994321878513</v>
      </c>
      <c r="AH2288" s="34">
        <f>IF(AA2288="",0,VLOOKUP(AA2288,[1]!Costo_Twist,2,FALSE)*AE2288)</f>
        <v>300.28788528452162</v>
      </c>
      <c r="AI2288" s="35" t="s">
        <v>72</v>
      </c>
      <c r="AJ2288" s="35"/>
      <c r="AK2288" s="35" t="s">
        <v>2579</v>
      </c>
      <c r="AL2288" s="35">
        <f t="shared" si="1275"/>
        <v>179</v>
      </c>
      <c r="AM2288" s="29">
        <f t="shared" si="1276"/>
        <v>3.7291666666666665</v>
      </c>
      <c r="AN2288" s="29">
        <f t="shared" si="1277"/>
        <v>110.28469470239152</v>
      </c>
      <c r="AO2288" s="29">
        <f t="shared" si="1278"/>
        <v>3.3085408410717454</v>
      </c>
      <c r="AP2288" s="30">
        <f>IF(AI2288="",0,VLOOKUP(AI2288,[1]!Costo_Twist,2,FALSE)*AM2288)</f>
        <v>760.75793979359491</v>
      </c>
      <c r="AQ2288" s="42"/>
      <c r="AR2288" s="42"/>
      <c r="AS2288" s="42"/>
      <c r="AT2288" s="42">
        <f t="shared" si="1279"/>
        <v>0</v>
      </c>
      <c r="AU2288" s="43">
        <f t="shared" si="1280"/>
        <v>0</v>
      </c>
      <c r="AV2288" s="43">
        <f t="shared" si="1281"/>
        <v>0</v>
      </c>
      <c r="AW2288" s="43">
        <f t="shared" si="1282"/>
        <v>0</v>
      </c>
      <c r="AX2288" s="44">
        <f>IF(AQ2288="",0,VLOOKUP(AQ2288,[1]!Costo_Twist,2,FALSE)*AU2288)</f>
        <v>0</v>
      </c>
      <c r="AY2288" s="36">
        <f t="shared" si="1283"/>
        <v>1196.0551953652503</v>
      </c>
      <c r="AZ2288" s="41">
        <f t="shared" si="1284"/>
        <v>5.9583333333333339</v>
      </c>
      <c r="BA2288" s="37">
        <f t="shared" si="1285"/>
        <v>125.95833333333333</v>
      </c>
      <c r="BB2288" s="37" t="str">
        <f t="shared" si="1286"/>
        <v>ok</v>
      </c>
      <c r="BC2288" s="37" t="str">
        <f t="shared" si="1287"/>
        <v>ok</v>
      </c>
      <c r="BD2288" s="5"/>
      <c r="BE2288" s="11" t="b">
        <f t="shared" si="1288"/>
        <v>0</v>
      </c>
      <c r="BF2288" s="11" t="b">
        <f t="shared" si="1289"/>
        <v>0</v>
      </c>
      <c r="BG2288" s="11" t="b">
        <f t="shared" si="1290"/>
        <v>0</v>
      </c>
      <c r="BH2288" s="11">
        <f t="shared" si="1291"/>
        <v>30.497722836694862</v>
      </c>
      <c r="BI2288" s="11" t="b">
        <f t="shared" si="1292"/>
        <v>0</v>
      </c>
      <c r="BJ2288" s="11" t="b">
        <f t="shared" si="1293"/>
        <v>0</v>
      </c>
      <c r="BK2288" s="11" t="b">
        <f t="shared" si="1294"/>
        <v>0</v>
      </c>
      <c r="BL2288" s="11" t="b">
        <f t="shared" si="1295"/>
        <v>0</v>
      </c>
      <c r="BM2288" s="11" t="b">
        <f t="shared" si="1296"/>
        <v>0</v>
      </c>
      <c r="BN2288" s="11">
        <f t="shared" si="1297"/>
        <v>110.28469470239152</v>
      </c>
      <c r="BO2288" s="11">
        <f t="shared" si="1298"/>
        <v>35.426647739595047</v>
      </c>
      <c r="BP2288" s="11" t="b">
        <f t="shared" si="1299"/>
        <v>0</v>
      </c>
      <c r="BQ2288" s="11" t="b">
        <f t="shared" si="1300"/>
        <v>0</v>
      </c>
      <c r="BR2288" s="11" t="b">
        <f t="shared" si="1301"/>
        <v>0</v>
      </c>
    </row>
    <row r="2289" spans="1:70" ht="12.75" customHeight="1" x14ac:dyDescent="0.75">
      <c r="A2289" s="24" t="s">
        <v>2393</v>
      </c>
      <c r="B2289" s="25" t="s">
        <v>2394</v>
      </c>
      <c r="C2289" s="24" t="s">
        <v>85</v>
      </c>
      <c r="D2289" s="26" t="s">
        <v>41</v>
      </c>
      <c r="E2289" s="24" t="s">
        <v>2610</v>
      </c>
      <c r="F2289" s="24" t="s">
        <v>2610</v>
      </c>
      <c r="G2289" s="25" t="s">
        <v>2332</v>
      </c>
      <c r="H2289" s="26"/>
      <c r="I2289" s="26"/>
      <c r="J2289" s="26"/>
      <c r="K2289" s="26"/>
      <c r="L2289" s="26"/>
      <c r="M2289" s="26"/>
      <c r="N2289" s="26"/>
      <c r="O2289" s="40"/>
      <c r="P2289" s="31" t="s">
        <v>81</v>
      </c>
      <c r="Q2289" s="32">
        <v>120</v>
      </c>
      <c r="R2289" s="60">
        <f t="shared" si="1266"/>
        <v>0</v>
      </c>
      <c r="S2289" s="35" t="s">
        <v>64</v>
      </c>
      <c r="T2289" s="35"/>
      <c r="U2289" s="35">
        <v>55.5</v>
      </c>
      <c r="V2289" s="30">
        <f t="shared" si="1267"/>
        <v>55.5</v>
      </c>
      <c r="W2289" s="29">
        <f t="shared" si="1268"/>
        <v>1.15625</v>
      </c>
      <c r="X2289" s="29">
        <f t="shared" si="1269"/>
        <v>34.194416513869996</v>
      </c>
      <c r="Y2289" s="29">
        <f t="shared" si="1270"/>
        <v>1.0258324954160998</v>
      </c>
      <c r="Z2289" s="30">
        <f>IF(S2289="",0,VLOOKUP(S2289,[1]!Costo_Twist,2,FALSE)*W2289)</f>
        <v>143.56688204157672</v>
      </c>
      <c r="AA2289" s="31" t="s">
        <v>66</v>
      </c>
      <c r="AB2289" s="31"/>
      <c r="AC2289" s="31" t="s">
        <v>2400</v>
      </c>
      <c r="AD2289" s="34">
        <f t="shared" si="1271"/>
        <v>14</v>
      </c>
      <c r="AE2289" s="33">
        <f t="shared" si="1272"/>
        <v>0.29166666666666669</v>
      </c>
      <c r="AF2289" s="33">
        <f t="shared" si="1273"/>
        <v>8.6256185800753151</v>
      </c>
      <c r="AG2289" s="33">
        <f t="shared" si="1274"/>
        <v>0.25876855740225946</v>
      </c>
      <c r="AH2289" s="34">
        <f>IF(AA2289="",0,VLOOKUP(AA2289,[1]!Costo_Twist,2,FALSE)*AE2289)</f>
        <v>73.113572069274824</v>
      </c>
      <c r="AI2289" s="35" t="s">
        <v>72</v>
      </c>
      <c r="AJ2289" s="35"/>
      <c r="AK2289" s="35">
        <v>53.5</v>
      </c>
      <c r="AL2289" s="35">
        <f t="shared" si="1275"/>
        <v>53.5</v>
      </c>
      <c r="AM2289" s="29">
        <f t="shared" si="1276"/>
        <v>1.1145833333333333</v>
      </c>
      <c r="AN2289" s="29">
        <f t="shared" si="1277"/>
        <v>32.962185288144951</v>
      </c>
      <c r="AO2289" s="29">
        <f t="shared" si="1278"/>
        <v>0.98886555864434855</v>
      </c>
      <c r="AP2289" s="30">
        <f>IF(AI2289="",0,VLOOKUP(AI2289,[1]!Costo_Twist,2,FALSE)*AM2289)</f>
        <v>227.37737306680069</v>
      </c>
      <c r="AQ2289" s="42"/>
      <c r="AR2289" s="42"/>
      <c r="AS2289" s="42"/>
      <c r="AT2289" s="42">
        <f t="shared" si="1279"/>
        <v>0</v>
      </c>
      <c r="AU2289" s="43">
        <f t="shared" si="1280"/>
        <v>0</v>
      </c>
      <c r="AV2289" s="43">
        <f t="shared" si="1281"/>
        <v>0</v>
      </c>
      <c r="AW2289" s="43">
        <f t="shared" si="1282"/>
        <v>0</v>
      </c>
      <c r="AX2289" s="44">
        <f>IF(AQ2289="",0,VLOOKUP(AQ2289,[1]!Costo_Twist,2,FALSE)*AU2289)</f>
        <v>0</v>
      </c>
      <c r="AY2289" s="36">
        <f t="shared" si="1283"/>
        <v>444.05782717765226</v>
      </c>
      <c r="AZ2289" s="41">
        <f t="shared" si="1284"/>
        <v>2.5625</v>
      </c>
      <c r="BA2289" s="37">
        <f t="shared" si="1285"/>
        <v>122.5625</v>
      </c>
      <c r="BB2289" s="37" t="str">
        <f t="shared" si="1286"/>
        <v>ok</v>
      </c>
      <c r="BC2289" s="37" t="str">
        <f t="shared" si="1287"/>
        <v>ok</v>
      </c>
      <c r="BD2289" s="5"/>
      <c r="BE2289" s="11" t="b">
        <f t="shared" si="1288"/>
        <v>0</v>
      </c>
      <c r="BF2289" s="11" t="b">
        <f t="shared" si="1289"/>
        <v>0</v>
      </c>
      <c r="BG2289" s="11" t="b">
        <f t="shared" si="1290"/>
        <v>0</v>
      </c>
      <c r="BH2289" s="11" t="b">
        <f t="shared" si="1291"/>
        <v>0</v>
      </c>
      <c r="BI2289" s="11" t="b">
        <f t="shared" si="1292"/>
        <v>0</v>
      </c>
      <c r="BJ2289" s="11" t="b">
        <f t="shared" si="1293"/>
        <v>0</v>
      </c>
      <c r="BK2289" s="11" t="b">
        <f t="shared" si="1294"/>
        <v>0</v>
      </c>
      <c r="BL2289" s="11">
        <f t="shared" si="1295"/>
        <v>34.194416513869996</v>
      </c>
      <c r="BM2289" s="11" t="b">
        <f t="shared" si="1296"/>
        <v>0</v>
      </c>
      <c r="BN2289" s="11">
        <f t="shared" si="1297"/>
        <v>32.962185288144951</v>
      </c>
      <c r="BO2289" s="11">
        <f t="shared" si="1298"/>
        <v>8.6256185800753151</v>
      </c>
      <c r="BP2289" s="11" t="b">
        <f t="shared" si="1299"/>
        <v>0</v>
      </c>
      <c r="BQ2289" s="11" t="b">
        <f t="shared" si="1300"/>
        <v>0</v>
      </c>
      <c r="BR2289" s="11" t="b">
        <f t="shared" si="1301"/>
        <v>0</v>
      </c>
    </row>
    <row r="2290" spans="1:70" ht="12.75" customHeight="1" x14ac:dyDescent="0.75">
      <c r="A2290" s="24" t="s">
        <v>2393</v>
      </c>
      <c r="B2290" s="25" t="s">
        <v>2394</v>
      </c>
      <c r="C2290" s="24" t="s">
        <v>85</v>
      </c>
      <c r="D2290" s="26" t="s">
        <v>41</v>
      </c>
      <c r="E2290" s="24" t="s">
        <v>2610</v>
      </c>
      <c r="F2290" s="24" t="s">
        <v>2610</v>
      </c>
      <c r="G2290" s="25" t="s">
        <v>2333</v>
      </c>
      <c r="H2290" s="26"/>
      <c r="I2290" s="26"/>
      <c r="J2290" s="26"/>
      <c r="K2290" s="26"/>
      <c r="L2290" s="26"/>
      <c r="M2290" s="26"/>
      <c r="N2290" s="26"/>
      <c r="O2290" s="40"/>
      <c r="P2290" s="31" t="s">
        <v>80</v>
      </c>
      <c r="Q2290" s="32">
        <v>124</v>
      </c>
      <c r="R2290" s="60">
        <f t="shared" si="1266"/>
        <v>0</v>
      </c>
      <c r="S2290" s="35" t="s">
        <v>64</v>
      </c>
      <c r="T2290" s="35"/>
      <c r="U2290" s="35" t="s">
        <v>2439</v>
      </c>
      <c r="V2290" s="30">
        <f t="shared" si="1267"/>
        <v>37</v>
      </c>
      <c r="W2290" s="29">
        <f t="shared" si="1268"/>
        <v>0.77083333333333337</v>
      </c>
      <c r="X2290" s="29">
        <f t="shared" si="1269"/>
        <v>22.796277675913334</v>
      </c>
      <c r="Y2290" s="29">
        <f t="shared" si="1270"/>
        <v>0.68388833027740004</v>
      </c>
      <c r="Z2290" s="30">
        <f>IF(S2290="",0,VLOOKUP(S2290,[1]!Costo_Twist,2,FALSE)*W2290)</f>
        <v>95.711254694384479</v>
      </c>
      <c r="AA2290" s="31" t="s">
        <v>66</v>
      </c>
      <c r="AB2290" s="31"/>
      <c r="AC2290" s="31">
        <v>13.5</v>
      </c>
      <c r="AD2290" s="34">
        <f t="shared" si="1271"/>
        <v>13.5</v>
      </c>
      <c r="AE2290" s="33">
        <f t="shared" si="1272"/>
        <v>0.28125</v>
      </c>
      <c r="AF2290" s="33">
        <f t="shared" si="1273"/>
        <v>8.317560773644054</v>
      </c>
      <c r="AG2290" s="33">
        <f t="shared" si="1274"/>
        <v>0.24952682320932162</v>
      </c>
      <c r="AH2290" s="34">
        <f>IF(AA2290="",0,VLOOKUP(AA2290,[1]!Costo_Twist,2,FALSE)*AE2290)</f>
        <v>70.502373066800715</v>
      </c>
      <c r="AI2290" s="35" t="s">
        <v>71</v>
      </c>
      <c r="AJ2290" s="35"/>
      <c r="AK2290" s="35" t="s">
        <v>2419</v>
      </c>
      <c r="AL2290" s="35">
        <f t="shared" si="1275"/>
        <v>41</v>
      </c>
      <c r="AM2290" s="29">
        <f t="shared" si="1276"/>
        <v>0.85416666666666663</v>
      </c>
      <c r="AN2290" s="29">
        <f t="shared" si="1277"/>
        <v>25.26074012736342</v>
      </c>
      <c r="AO2290" s="29">
        <f t="shared" si="1278"/>
        <v>0.7578222038209026</v>
      </c>
      <c r="AP2290" s="30">
        <f>IF(AI2290="",0,VLOOKUP(AI2290,[1]!Costo_Twist,2,FALSE)*AM2290)</f>
        <v>248.13697006436604</v>
      </c>
      <c r="AQ2290" s="42"/>
      <c r="AR2290" s="42"/>
      <c r="AS2290" s="42"/>
      <c r="AT2290" s="42">
        <f t="shared" si="1279"/>
        <v>0</v>
      </c>
      <c r="AU2290" s="43">
        <f t="shared" si="1280"/>
        <v>0</v>
      </c>
      <c r="AV2290" s="43">
        <f t="shared" si="1281"/>
        <v>0</v>
      </c>
      <c r="AW2290" s="43">
        <f t="shared" si="1282"/>
        <v>0</v>
      </c>
      <c r="AX2290" s="44">
        <f>IF(AQ2290="",0,VLOOKUP(AQ2290,[1]!Costo_Twist,2,FALSE)*AU2290)</f>
        <v>0</v>
      </c>
      <c r="AY2290" s="36">
        <f t="shared" si="1283"/>
        <v>414.35059782555123</v>
      </c>
      <c r="AZ2290" s="41">
        <f t="shared" si="1284"/>
        <v>1.90625</v>
      </c>
      <c r="BA2290" s="37">
        <f t="shared" si="1285"/>
        <v>125.90625</v>
      </c>
      <c r="BB2290" s="37" t="str">
        <f t="shared" si="1286"/>
        <v>ok</v>
      </c>
      <c r="BC2290" s="37" t="str">
        <f t="shared" si="1287"/>
        <v>ok</v>
      </c>
      <c r="BD2290" s="5"/>
      <c r="BE2290" s="11" t="b">
        <f t="shared" si="1288"/>
        <v>0</v>
      </c>
      <c r="BF2290" s="11" t="b">
        <f t="shared" si="1289"/>
        <v>0</v>
      </c>
      <c r="BG2290" s="11" t="b">
        <f t="shared" si="1290"/>
        <v>0</v>
      </c>
      <c r="BH2290" s="11" t="b">
        <f t="shared" si="1291"/>
        <v>0</v>
      </c>
      <c r="BI2290" s="11" t="b">
        <f t="shared" si="1292"/>
        <v>0</v>
      </c>
      <c r="BJ2290" s="11" t="b">
        <f t="shared" si="1293"/>
        <v>0</v>
      </c>
      <c r="BK2290" s="11">
        <f t="shared" si="1294"/>
        <v>25.26074012736342</v>
      </c>
      <c r="BL2290" s="11">
        <f t="shared" si="1295"/>
        <v>22.796277675913334</v>
      </c>
      <c r="BM2290" s="11" t="b">
        <f t="shared" si="1296"/>
        <v>0</v>
      </c>
      <c r="BN2290" s="11" t="b">
        <f t="shared" si="1297"/>
        <v>0</v>
      </c>
      <c r="BO2290" s="11">
        <f t="shared" si="1298"/>
        <v>8.317560773644054</v>
      </c>
      <c r="BP2290" s="11" t="b">
        <f t="shared" si="1299"/>
        <v>0</v>
      </c>
      <c r="BQ2290" s="11" t="b">
        <f t="shared" si="1300"/>
        <v>0</v>
      </c>
      <c r="BR2290" s="11" t="b">
        <f t="shared" si="1301"/>
        <v>0</v>
      </c>
    </row>
    <row r="2291" spans="1:70" ht="12.75" customHeight="1" x14ac:dyDescent="0.75">
      <c r="A2291" s="24" t="s">
        <v>2393</v>
      </c>
      <c r="B2291" s="25" t="s">
        <v>2394</v>
      </c>
      <c r="C2291" s="24" t="s">
        <v>85</v>
      </c>
      <c r="D2291" s="26" t="s">
        <v>41</v>
      </c>
      <c r="E2291" s="24" t="s">
        <v>2610</v>
      </c>
      <c r="F2291" s="24" t="s">
        <v>2610</v>
      </c>
      <c r="G2291" s="25" t="s">
        <v>2334</v>
      </c>
      <c r="H2291" s="26"/>
      <c r="I2291" s="26"/>
      <c r="J2291" s="26"/>
      <c r="K2291" s="26"/>
      <c r="L2291" s="26"/>
      <c r="M2291" s="26"/>
      <c r="N2291" s="26"/>
      <c r="O2291" s="40"/>
      <c r="P2291" s="31" t="s">
        <v>80</v>
      </c>
      <c r="Q2291" s="32">
        <v>124</v>
      </c>
      <c r="R2291" s="60">
        <f t="shared" si="1266"/>
        <v>0</v>
      </c>
      <c r="S2291" s="35" t="s">
        <v>64</v>
      </c>
      <c r="T2291" s="35"/>
      <c r="U2291" s="30" t="s">
        <v>2400</v>
      </c>
      <c r="V2291" s="30">
        <f t="shared" si="1267"/>
        <v>14</v>
      </c>
      <c r="W2291" s="29">
        <f t="shared" si="1268"/>
        <v>0.29166666666666669</v>
      </c>
      <c r="X2291" s="29">
        <f t="shared" si="1269"/>
        <v>8.6256185800753151</v>
      </c>
      <c r="Y2291" s="29">
        <f t="shared" si="1270"/>
        <v>0.25876855740225946</v>
      </c>
      <c r="Z2291" s="30">
        <f>IF(S2291="",0,VLOOKUP(S2291,[1]!Costo_Twist,2,FALSE)*W2291)</f>
        <v>36.215069343821156</v>
      </c>
      <c r="AA2291" s="31" t="s">
        <v>66</v>
      </c>
      <c r="AB2291" s="31"/>
      <c r="AC2291" s="31" t="s">
        <v>2412</v>
      </c>
      <c r="AD2291" s="34">
        <f t="shared" si="1271"/>
        <v>8</v>
      </c>
      <c r="AE2291" s="33">
        <f t="shared" si="1272"/>
        <v>0.16666666666666666</v>
      </c>
      <c r="AF2291" s="33">
        <f t="shared" si="1273"/>
        <v>4.9289249029001798</v>
      </c>
      <c r="AG2291" s="33">
        <f t="shared" si="1274"/>
        <v>0.1478677470870054</v>
      </c>
      <c r="AH2291" s="34">
        <f>IF(AA2291="",0,VLOOKUP(AA2291,[1]!Costo_Twist,2,FALSE)*AE2291)</f>
        <v>41.779184039585608</v>
      </c>
      <c r="AI2291" s="35" t="s">
        <v>71</v>
      </c>
      <c r="AJ2291" s="35"/>
      <c r="AK2291" s="35" t="s">
        <v>2425</v>
      </c>
      <c r="AL2291" s="35">
        <f t="shared" si="1275"/>
        <v>21</v>
      </c>
      <c r="AM2291" s="29">
        <f t="shared" si="1276"/>
        <v>0.4375</v>
      </c>
      <c r="AN2291" s="29">
        <f t="shared" si="1277"/>
        <v>12.938427870112973</v>
      </c>
      <c r="AO2291" s="29">
        <f t="shared" si="1278"/>
        <v>0.38815283610338919</v>
      </c>
      <c r="AP2291" s="30">
        <f>IF(AI2291="",0,VLOOKUP(AI2291,[1]!Costo_Twist,2,FALSE)*AM2291)</f>
        <v>127.09454564272407</v>
      </c>
      <c r="AQ2291" s="42"/>
      <c r="AR2291" s="42"/>
      <c r="AS2291" s="42"/>
      <c r="AT2291" s="42">
        <f t="shared" si="1279"/>
        <v>0</v>
      </c>
      <c r="AU2291" s="43">
        <f t="shared" si="1280"/>
        <v>0</v>
      </c>
      <c r="AV2291" s="43">
        <f t="shared" si="1281"/>
        <v>0</v>
      </c>
      <c r="AW2291" s="43">
        <f t="shared" si="1282"/>
        <v>0</v>
      </c>
      <c r="AX2291" s="44">
        <f>IF(AQ2291="",0,VLOOKUP(AQ2291,[1]!Costo_Twist,2,FALSE)*AU2291)</f>
        <v>0</v>
      </c>
      <c r="AY2291" s="36">
        <f t="shared" si="1283"/>
        <v>205.08879902613086</v>
      </c>
      <c r="AZ2291" s="41">
        <f t="shared" si="1284"/>
        <v>0.89583333333333337</v>
      </c>
      <c r="BA2291" s="37">
        <f t="shared" si="1285"/>
        <v>124.89583333333333</v>
      </c>
      <c r="BB2291" s="37" t="str">
        <f t="shared" si="1286"/>
        <v>ok</v>
      </c>
      <c r="BC2291" s="37" t="str">
        <f t="shared" si="1287"/>
        <v>ok</v>
      </c>
      <c r="BD2291" s="5"/>
      <c r="BE2291" s="11" t="b">
        <f t="shared" si="1288"/>
        <v>0</v>
      </c>
      <c r="BF2291" s="11" t="b">
        <f t="shared" si="1289"/>
        <v>0</v>
      </c>
      <c r="BG2291" s="11" t="b">
        <f t="shared" si="1290"/>
        <v>0</v>
      </c>
      <c r="BH2291" s="11" t="b">
        <f t="shared" si="1291"/>
        <v>0</v>
      </c>
      <c r="BI2291" s="11" t="b">
        <f t="shared" si="1292"/>
        <v>0</v>
      </c>
      <c r="BJ2291" s="11" t="b">
        <f t="shared" si="1293"/>
        <v>0</v>
      </c>
      <c r="BK2291" s="11">
        <f t="shared" si="1294"/>
        <v>12.938427870112973</v>
      </c>
      <c r="BL2291" s="11">
        <f t="shared" si="1295"/>
        <v>8.6256185800753151</v>
      </c>
      <c r="BM2291" s="11" t="b">
        <f t="shared" si="1296"/>
        <v>0</v>
      </c>
      <c r="BN2291" s="11" t="b">
        <f t="shared" si="1297"/>
        <v>0</v>
      </c>
      <c r="BO2291" s="11">
        <f t="shared" si="1298"/>
        <v>4.9289249029001798</v>
      </c>
      <c r="BP2291" s="11" t="b">
        <f t="shared" si="1299"/>
        <v>0</v>
      </c>
      <c r="BQ2291" s="11" t="b">
        <f t="shared" si="1300"/>
        <v>0</v>
      </c>
      <c r="BR2291" s="11" t="b">
        <f t="shared" si="1301"/>
        <v>0</v>
      </c>
    </row>
    <row r="2292" spans="1:70" ht="12.75" customHeight="1" x14ac:dyDescent="0.75">
      <c r="A2292" s="24" t="s">
        <v>2393</v>
      </c>
      <c r="B2292" s="25" t="s">
        <v>2394</v>
      </c>
      <c r="C2292" s="24" t="s">
        <v>85</v>
      </c>
      <c r="D2292" s="26" t="s">
        <v>41</v>
      </c>
      <c r="E2292" s="24" t="s">
        <v>2610</v>
      </c>
      <c r="F2292" s="24" t="s">
        <v>2610</v>
      </c>
      <c r="G2292" s="25" t="s">
        <v>2335</v>
      </c>
      <c r="H2292" s="26"/>
      <c r="I2292" s="26"/>
      <c r="J2292" s="26"/>
      <c r="K2292" s="26"/>
      <c r="L2292" s="26"/>
      <c r="M2292" s="26"/>
      <c r="N2292" s="26"/>
      <c r="O2292" s="40"/>
      <c r="P2292" s="31" t="s">
        <v>79</v>
      </c>
      <c r="Q2292" s="32">
        <v>128</v>
      </c>
      <c r="R2292" s="60">
        <f t="shared" si="1266"/>
        <v>0</v>
      </c>
      <c r="S2292" s="35" t="s">
        <v>73</v>
      </c>
      <c r="T2292" s="35"/>
      <c r="U2292" s="30">
        <v>3.5</v>
      </c>
      <c r="V2292" s="30">
        <f t="shared" si="1267"/>
        <v>3.5</v>
      </c>
      <c r="W2292" s="29">
        <f t="shared" si="1268"/>
        <v>7.2916666666666671E-2</v>
      </c>
      <c r="X2292" s="29">
        <f t="shared" si="1269"/>
        <v>2.1564046450188288</v>
      </c>
      <c r="Y2292" s="29">
        <f t="shared" si="1270"/>
        <v>6.4692139350564865E-2</v>
      </c>
      <c r="Z2292" s="30">
        <f>IF(S2292="",0,VLOOKUP(S2292,[1]!Costo_Twist,2,FALSE)*W2292)</f>
        <v>9.546117091009453</v>
      </c>
      <c r="AA2292" s="31" t="s">
        <v>66</v>
      </c>
      <c r="AB2292" s="31"/>
      <c r="AC2292" s="31" t="s">
        <v>2404</v>
      </c>
      <c r="AD2292" s="34">
        <f t="shared" si="1271"/>
        <v>7</v>
      </c>
      <c r="AE2292" s="33">
        <f t="shared" si="1272"/>
        <v>0.14583333333333334</v>
      </c>
      <c r="AF2292" s="33">
        <f t="shared" si="1273"/>
        <v>4.3128092900376576</v>
      </c>
      <c r="AG2292" s="33">
        <f t="shared" si="1274"/>
        <v>0.12938427870112973</v>
      </c>
      <c r="AH2292" s="34">
        <f>IF(AA2292="",0,VLOOKUP(AA2292,[1]!Costo_Twist,2,FALSE)*AE2292)</f>
        <v>36.556786034637412</v>
      </c>
      <c r="AI2292" s="35" t="s">
        <v>71</v>
      </c>
      <c r="AJ2292" s="35"/>
      <c r="AK2292" s="35">
        <v>11.5</v>
      </c>
      <c r="AL2292" s="35">
        <f t="shared" si="1275"/>
        <v>11.5</v>
      </c>
      <c r="AM2292" s="29">
        <f t="shared" si="1276"/>
        <v>0.23958333333333334</v>
      </c>
      <c r="AN2292" s="29">
        <f t="shared" si="1277"/>
        <v>7.0853295479190086</v>
      </c>
      <c r="AO2292" s="29">
        <f t="shared" si="1278"/>
        <v>0.21255988643757026</v>
      </c>
      <c r="AP2292" s="30">
        <f>IF(AI2292="",0,VLOOKUP(AI2292,[1]!Costo_Twist,2,FALSE)*AM2292)</f>
        <v>69.599394042444132</v>
      </c>
      <c r="AQ2292" s="42"/>
      <c r="AR2292" s="42"/>
      <c r="AS2292" s="42"/>
      <c r="AT2292" s="42">
        <f t="shared" si="1279"/>
        <v>0</v>
      </c>
      <c r="AU2292" s="43">
        <f t="shared" si="1280"/>
        <v>0</v>
      </c>
      <c r="AV2292" s="43">
        <f t="shared" si="1281"/>
        <v>0</v>
      </c>
      <c r="AW2292" s="43">
        <f t="shared" si="1282"/>
        <v>0</v>
      </c>
      <c r="AX2292" s="44">
        <f>IF(AQ2292="",0,VLOOKUP(AQ2292,[1]!Costo_Twist,2,FALSE)*AU2292)</f>
        <v>0</v>
      </c>
      <c r="AY2292" s="36">
        <f t="shared" si="1283"/>
        <v>115.70229716809099</v>
      </c>
      <c r="AZ2292" s="41">
        <f t="shared" si="1284"/>
        <v>0.45833333333333337</v>
      </c>
      <c r="BA2292" s="37">
        <f t="shared" si="1285"/>
        <v>128.45833333333334</v>
      </c>
      <c r="BB2292" s="37" t="str">
        <f t="shared" si="1286"/>
        <v>ok</v>
      </c>
      <c r="BC2292" s="37" t="str">
        <f t="shared" si="1287"/>
        <v>ok</v>
      </c>
      <c r="BD2292" s="5"/>
      <c r="BE2292" s="11" t="b">
        <f t="shared" si="1288"/>
        <v>0</v>
      </c>
      <c r="BF2292" s="11" t="b">
        <f t="shared" si="1289"/>
        <v>0</v>
      </c>
      <c r="BG2292" s="11" t="b">
        <f t="shared" si="1290"/>
        <v>0</v>
      </c>
      <c r="BH2292" s="11">
        <f t="shared" si="1291"/>
        <v>2.1564046450188288</v>
      </c>
      <c r="BI2292" s="11" t="b">
        <f t="shared" si="1292"/>
        <v>0</v>
      </c>
      <c r="BJ2292" s="11" t="b">
        <f t="shared" si="1293"/>
        <v>0</v>
      </c>
      <c r="BK2292" s="11">
        <f t="shared" si="1294"/>
        <v>7.0853295479190086</v>
      </c>
      <c r="BL2292" s="11" t="b">
        <f t="shared" si="1295"/>
        <v>0</v>
      </c>
      <c r="BM2292" s="11" t="b">
        <f t="shared" si="1296"/>
        <v>0</v>
      </c>
      <c r="BN2292" s="11" t="b">
        <f t="shared" si="1297"/>
        <v>0</v>
      </c>
      <c r="BO2292" s="11">
        <f t="shared" si="1298"/>
        <v>4.3128092900376576</v>
      </c>
      <c r="BP2292" s="11" t="b">
        <f t="shared" si="1299"/>
        <v>0</v>
      </c>
      <c r="BQ2292" s="11" t="b">
        <f t="shared" si="1300"/>
        <v>0</v>
      </c>
      <c r="BR2292" s="11" t="b">
        <f t="shared" si="1301"/>
        <v>0</v>
      </c>
    </row>
    <row r="2293" spans="1:70" ht="12.75" customHeight="1" x14ac:dyDescent="0.75">
      <c r="A2293" s="24" t="s">
        <v>2393</v>
      </c>
      <c r="B2293" s="25" t="s">
        <v>2394</v>
      </c>
      <c r="C2293" s="24" t="s">
        <v>85</v>
      </c>
      <c r="D2293" s="26" t="s">
        <v>41</v>
      </c>
      <c r="E2293" s="24" t="s">
        <v>2610</v>
      </c>
      <c r="F2293" s="24" t="s">
        <v>2610</v>
      </c>
      <c r="G2293" s="25" t="s">
        <v>2336</v>
      </c>
      <c r="H2293" s="26"/>
      <c r="I2293" s="26"/>
      <c r="J2293" s="26"/>
      <c r="K2293" s="26"/>
      <c r="L2293" s="26"/>
      <c r="M2293" s="26"/>
      <c r="N2293" s="26"/>
      <c r="O2293" s="40"/>
      <c r="P2293" s="31" t="s">
        <v>79</v>
      </c>
      <c r="Q2293" s="32">
        <v>128</v>
      </c>
      <c r="R2293" s="60">
        <f t="shared" si="1266"/>
        <v>0</v>
      </c>
      <c r="S2293" s="35" t="s">
        <v>73</v>
      </c>
      <c r="T2293" s="35"/>
      <c r="U2293" s="35">
        <v>1.5</v>
      </c>
      <c r="V2293" s="30">
        <f t="shared" si="1267"/>
        <v>1.5</v>
      </c>
      <c r="W2293" s="29">
        <f t="shared" si="1268"/>
        <v>3.125E-2</v>
      </c>
      <c r="X2293" s="29">
        <f t="shared" si="1269"/>
        <v>0.92417341929378372</v>
      </c>
      <c r="Y2293" s="29">
        <f t="shared" si="1270"/>
        <v>2.7725202578813512E-2</v>
      </c>
      <c r="Z2293" s="30">
        <f>IF(S2293="",0,VLOOKUP(S2293,[1]!Costo_Twist,2,FALSE)*W2293)</f>
        <v>4.0911930390040512</v>
      </c>
      <c r="AA2293" s="31" t="s">
        <v>66</v>
      </c>
      <c r="AB2293" s="31"/>
      <c r="AC2293" s="31">
        <v>3.5</v>
      </c>
      <c r="AD2293" s="34">
        <f t="shared" si="1271"/>
        <v>3.5</v>
      </c>
      <c r="AE2293" s="33">
        <f t="shared" si="1272"/>
        <v>7.2916666666666671E-2</v>
      </c>
      <c r="AF2293" s="33">
        <f t="shared" si="1273"/>
        <v>2.1564046450188288</v>
      </c>
      <c r="AG2293" s="33">
        <f t="shared" si="1274"/>
        <v>6.4692139350564865E-2</v>
      </c>
      <c r="AH2293" s="34">
        <f>IF(AA2293="",0,VLOOKUP(AA2293,[1]!Costo_Twist,2,FALSE)*AE2293)</f>
        <v>18.278393017318706</v>
      </c>
      <c r="AI2293" s="35" t="s">
        <v>71</v>
      </c>
      <c r="AJ2293" s="35"/>
      <c r="AK2293" s="35" t="s">
        <v>2405</v>
      </c>
      <c r="AL2293" s="35">
        <f t="shared" si="1275"/>
        <v>5</v>
      </c>
      <c r="AM2293" s="29">
        <f t="shared" si="1276"/>
        <v>0.10416666666666667</v>
      </c>
      <c r="AN2293" s="29">
        <f t="shared" si="1277"/>
        <v>3.0805780643126126</v>
      </c>
      <c r="AO2293" s="29">
        <f t="shared" si="1278"/>
        <v>9.241734192937838E-2</v>
      </c>
      <c r="AP2293" s="30">
        <f>IF(AI2293="",0,VLOOKUP(AI2293,[1]!Costo_Twist,2,FALSE)*AM2293)</f>
        <v>30.260606105410496</v>
      </c>
      <c r="AQ2293" s="42"/>
      <c r="AR2293" s="42"/>
      <c r="AS2293" s="42"/>
      <c r="AT2293" s="42">
        <f t="shared" si="1279"/>
        <v>0</v>
      </c>
      <c r="AU2293" s="43">
        <f t="shared" si="1280"/>
        <v>0</v>
      </c>
      <c r="AV2293" s="43">
        <f t="shared" si="1281"/>
        <v>0</v>
      </c>
      <c r="AW2293" s="43">
        <f t="shared" si="1282"/>
        <v>0</v>
      </c>
      <c r="AX2293" s="44">
        <f>IF(AQ2293="",0,VLOOKUP(AQ2293,[1]!Costo_Twist,2,FALSE)*AU2293)</f>
        <v>0</v>
      </c>
      <c r="AY2293" s="36">
        <f t="shared" si="1283"/>
        <v>52.630192161733248</v>
      </c>
      <c r="AZ2293" s="41">
        <f t="shared" si="1284"/>
        <v>0.20833333333333334</v>
      </c>
      <c r="BA2293" s="37">
        <f t="shared" si="1285"/>
        <v>128.20833333333334</v>
      </c>
      <c r="BB2293" s="37" t="str">
        <f t="shared" si="1286"/>
        <v>ok</v>
      </c>
      <c r="BC2293" s="37" t="str">
        <f t="shared" si="1287"/>
        <v>ok</v>
      </c>
      <c r="BD2293" s="5"/>
      <c r="BE2293" s="11" t="b">
        <f t="shared" si="1288"/>
        <v>0</v>
      </c>
      <c r="BF2293" s="11" t="b">
        <f t="shared" si="1289"/>
        <v>0</v>
      </c>
      <c r="BG2293" s="11" t="b">
        <f t="shared" si="1290"/>
        <v>0</v>
      </c>
      <c r="BH2293" s="11">
        <f t="shared" si="1291"/>
        <v>0.92417341929378372</v>
      </c>
      <c r="BI2293" s="11" t="b">
        <f t="shared" si="1292"/>
        <v>0</v>
      </c>
      <c r="BJ2293" s="11" t="b">
        <f t="shared" si="1293"/>
        <v>0</v>
      </c>
      <c r="BK2293" s="11">
        <f t="shared" si="1294"/>
        <v>3.0805780643126126</v>
      </c>
      <c r="BL2293" s="11" t="b">
        <f t="shared" si="1295"/>
        <v>0</v>
      </c>
      <c r="BM2293" s="11" t="b">
        <f t="shared" si="1296"/>
        <v>0</v>
      </c>
      <c r="BN2293" s="11" t="b">
        <f t="shared" si="1297"/>
        <v>0</v>
      </c>
      <c r="BO2293" s="11">
        <f t="shared" si="1298"/>
        <v>2.1564046450188288</v>
      </c>
      <c r="BP2293" s="11" t="b">
        <f t="shared" si="1299"/>
        <v>0</v>
      </c>
      <c r="BQ2293" s="11" t="b">
        <f t="shared" si="1300"/>
        <v>0</v>
      </c>
      <c r="BR2293" s="11" t="b">
        <f t="shared" si="1301"/>
        <v>0</v>
      </c>
    </row>
    <row r="2294" spans="1:70" ht="12.75" customHeight="1" x14ac:dyDescent="0.75">
      <c r="A2294" s="24" t="s">
        <v>2393</v>
      </c>
      <c r="B2294" s="25" t="s">
        <v>2394</v>
      </c>
      <c r="C2294" s="24" t="s">
        <v>85</v>
      </c>
      <c r="D2294" s="26" t="s">
        <v>41</v>
      </c>
      <c r="E2294" s="24" t="s">
        <v>2610</v>
      </c>
      <c r="F2294" s="24" t="s">
        <v>2610</v>
      </c>
      <c r="G2294" s="25" t="s">
        <v>2337</v>
      </c>
      <c r="H2294" s="26"/>
      <c r="I2294" s="26"/>
      <c r="J2294" s="26"/>
      <c r="K2294" s="26"/>
      <c r="L2294" s="26"/>
      <c r="M2294" s="26"/>
      <c r="N2294" s="26"/>
      <c r="O2294" s="40"/>
      <c r="P2294" s="31" t="s">
        <v>79</v>
      </c>
      <c r="Q2294" s="32">
        <v>128</v>
      </c>
      <c r="R2294" s="60">
        <f t="shared" si="1266"/>
        <v>0</v>
      </c>
      <c r="S2294" s="35" t="s">
        <v>66</v>
      </c>
      <c r="T2294" s="35"/>
      <c r="U2294" s="35">
        <v>1.5</v>
      </c>
      <c r="V2294" s="30">
        <f t="shared" si="1267"/>
        <v>1.5</v>
      </c>
      <c r="W2294" s="29">
        <f t="shared" si="1268"/>
        <v>3.125E-2</v>
      </c>
      <c r="X2294" s="29">
        <f t="shared" si="1269"/>
        <v>0.92417341929378372</v>
      </c>
      <c r="Y2294" s="29">
        <f t="shared" si="1270"/>
        <v>2.7725202578813512E-2</v>
      </c>
      <c r="Z2294" s="30">
        <f>IF(S2294="",0,VLOOKUP(S2294,[1]!Costo_Twist,2,FALSE)*W2294)</f>
        <v>7.833597007422302</v>
      </c>
      <c r="AA2294" s="31" t="s">
        <v>67</v>
      </c>
      <c r="AB2294" s="31"/>
      <c r="AC2294" s="31" t="s">
        <v>2405</v>
      </c>
      <c r="AD2294" s="34">
        <f t="shared" si="1271"/>
        <v>5</v>
      </c>
      <c r="AE2294" s="33">
        <f t="shared" si="1272"/>
        <v>0.10416666666666667</v>
      </c>
      <c r="AF2294" s="33">
        <f t="shared" si="1273"/>
        <v>3.0805780643126126</v>
      </c>
      <c r="AG2294" s="33">
        <f t="shared" si="1274"/>
        <v>9.241734192937838E-2</v>
      </c>
      <c r="AH2294" s="34">
        <f>IF(AA2294="",0,VLOOKUP(AA2294,[1]!Costo_Twist,2,FALSE)*AE2294)</f>
        <v>21.109205429221991</v>
      </c>
      <c r="AI2294" s="35" t="s">
        <v>68</v>
      </c>
      <c r="AJ2294" s="35"/>
      <c r="AK2294" s="35" t="s">
        <v>2397</v>
      </c>
      <c r="AL2294" s="35">
        <f t="shared" si="1275"/>
        <v>2</v>
      </c>
      <c r="AM2294" s="29">
        <f t="shared" si="1276"/>
        <v>4.1666666666666664E-2</v>
      </c>
      <c r="AN2294" s="29">
        <f t="shared" si="1277"/>
        <v>1.232231225725045</v>
      </c>
      <c r="AO2294" s="29">
        <f t="shared" si="1278"/>
        <v>3.6966936771751349E-2</v>
      </c>
      <c r="AP2294" s="30">
        <f>IF(AI2294="",0,VLOOKUP(AI2294,[1]!Costo_Twist,2,FALSE)*AM2294)</f>
        <v>2.8272269371420684</v>
      </c>
      <c r="AQ2294" s="42"/>
      <c r="AR2294" s="42"/>
      <c r="AS2294" s="42"/>
      <c r="AT2294" s="42">
        <f t="shared" si="1279"/>
        <v>0</v>
      </c>
      <c r="AU2294" s="43">
        <f t="shared" si="1280"/>
        <v>0</v>
      </c>
      <c r="AV2294" s="43">
        <f t="shared" si="1281"/>
        <v>0</v>
      </c>
      <c r="AW2294" s="43">
        <f t="shared" si="1282"/>
        <v>0</v>
      </c>
      <c r="AX2294" s="44">
        <f>IF(AQ2294="",0,VLOOKUP(AQ2294,[1]!Costo_Twist,2,FALSE)*AU2294)</f>
        <v>0</v>
      </c>
      <c r="AY2294" s="36">
        <f t="shared" si="1283"/>
        <v>31.770029373786361</v>
      </c>
      <c r="AZ2294" s="41">
        <f t="shared" si="1284"/>
        <v>0.17708333333333334</v>
      </c>
      <c r="BA2294" s="37">
        <f t="shared" si="1285"/>
        <v>128.17708333333334</v>
      </c>
      <c r="BB2294" s="37" t="str">
        <f t="shared" si="1286"/>
        <v>ok</v>
      </c>
      <c r="BC2294" s="37" t="str">
        <f t="shared" si="1287"/>
        <v>ok</v>
      </c>
      <c r="BD2294" s="5"/>
      <c r="BE2294" s="11" t="b">
        <f t="shared" si="1288"/>
        <v>0</v>
      </c>
      <c r="BF2294" s="11" t="b">
        <f t="shared" si="1289"/>
        <v>0</v>
      </c>
      <c r="BG2294" s="11" t="b">
        <f t="shared" si="1290"/>
        <v>0</v>
      </c>
      <c r="BH2294" s="11" t="b">
        <f t="shared" si="1291"/>
        <v>0</v>
      </c>
      <c r="BI2294" s="11" t="b">
        <f t="shared" si="1292"/>
        <v>0</v>
      </c>
      <c r="BJ2294" s="11">
        <f t="shared" si="1293"/>
        <v>1.232231225725045</v>
      </c>
      <c r="BK2294" s="11" t="b">
        <f t="shared" si="1294"/>
        <v>0</v>
      </c>
      <c r="BL2294" s="11" t="b">
        <f t="shared" si="1295"/>
        <v>0</v>
      </c>
      <c r="BM2294" s="11" t="b">
        <f t="shared" si="1296"/>
        <v>0</v>
      </c>
      <c r="BN2294" s="11" t="b">
        <f t="shared" si="1297"/>
        <v>0</v>
      </c>
      <c r="BO2294" s="11">
        <f t="shared" si="1298"/>
        <v>0.92417341929378372</v>
      </c>
      <c r="BP2294" s="11" t="b">
        <f t="shared" si="1299"/>
        <v>0</v>
      </c>
      <c r="BQ2294" s="11" t="b">
        <f t="shared" si="1300"/>
        <v>0</v>
      </c>
      <c r="BR2294" s="11">
        <f t="shared" si="1301"/>
        <v>3.0805780643126126</v>
      </c>
    </row>
    <row r="2295" spans="1:70" ht="12.75" customHeight="1" x14ac:dyDescent="0.75">
      <c r="A2295" s="24" t="s">
        <v>2393</v>
      </c>
      <c r="B2295" s="25" t="s">
        <v>2394</v>
      </c>
      <c r="C2295" s="24" t="s">
        <v>85</v>
      </c>
      <c r="D2295" s="26" t="s">
        <v>41</v>
      </c>
      <c r="E2295" s="24" t="s">
        <v>2610</v>
      </c>
      <c r="F2295" s="24" t="s">
        <v>2610</v>
      </c>
      <c r="G2295" s="25" t="s">
        <v>2338</v>
      </c>
      <c r="H2295" s="26"/>
      <c r="I2295" s="26"/>
      <c r="J2295" s="26"/>
      <c r="K2295" s="26"/>
      <c r="L2295" s="26"/>
      <c r="M2295" s="26"/>
      <c r="N2295" s="26"/>
      <c r="O2295" s="40"/>
      <c r="P2295" s="31" t="s">
        <v>81</v>
      </c>
      <c r="Q2295" s="32">
        <v>120</v>
      </c>
      <c r="R2295" s="60">
        <f t="shared" si="1266"/>
        <v>0</v>
      </c>
      <c r="S2295" s="35" t="s">
        <v>64</v>
      </c>
      <c r="T2295" s="35"/>
      <c r="U2295" s="35">
        <v>91.5</v>
      </c>
      <c r="V2295" s="30">
        <f t="shared" si="1267"/>
        <v>91.5</v>
      </c>
      <c r="W2295" s="29">
        <f t="shared" si="1268"/>
        <v>1.90625</v>
      </c>
      <c r="X2295" s="29">
        <f t="shared" si="1269"/>
        <v>56.374578576920804</v>
      </c>
      <c r="Y2295" s="29">
        <f t="shared" si="1270"/>
        <v>1.691237357307624</v>
      </c>
      <c r="Z2295" s="30">
        <f>IF(S2295="",0,VLOOKUP(S2295,[1]!Costo_Twist,2,FALSE)*W2295)</f>
        <v>236.69134606854539</v>
      </c>
      <c r="AA2295" s="31" t="s">
        <v>66</v>
      </c>
      <c r="AB2295" s="31"/>
      <c r="AC2295" s="31" t="s">
        <v>2402</v>
      </c>
      <c r="AD2295" s="34">
        <f t="shared" si="1271"/>
        <v>19</v>
      </c>
      <c r="AE2295" s="33">
        <f t="shared" si="1272"/>
        <v>0.39583333333333331</v>
      </c>
      <c r="AF2295" s="33">
        <f t="shared" si="1273"/>
        <v>11.706196644387926</v>
      </c>
      <c r="AG2295" s="33">
        <f t="shared" si="1274"/>
        <v>0.3511858993316378</v>
      </c>
      <c r="AH2295" s="34">
        <f>IF(AA2295="",0,VLOOKUP(AA2295,[1]!Costo_Twist,2,FALSE)*AE2295)</f>
        <v>99.225562094015828</v>
      </c>
      <c r="AI2295" s="35" t="s">
        <v>72</v>
      </c>
      <c r="AJ2295" s="35"/>
      <c r="AK2295" s="35">
        <v>140.5</v>
      </c>
      <c r="AL2295" s="35">
        <f t="shared" si="1275"/>
        <v>140.5</v>
      </c>
      <c r="AM2295" s="29">
        <f t="shared" si="1276"/>
        <v>2.9270833333333335</v>
      </c>
      <c r="AN2295" s="29">
        <f t="shared" si="1277"/>
        <v>86.564243607184409</v>
      </c>
      <c r="AO2295" s="29">
        <f t="shared" si="1278"/>
        <v>2.5969273082155322</v>
      </c>
      <c r="AP2295" s="30">
        <f>IF(AI2295="",0,VLOOKUP(AI2295,[1]!Costo_Twist,2,FALSE)*AM2295)</f>
        <v>597.13123207262618</v>
      </c>
      <c r="AQ2295" s="42"/>
      <c r="AR2295" s="42"/>
      <c r="AS2295" s="42"/>
      <c r="AT2295" s="42">
        <f t="shared" si="1279"/>
        <v>0</v>
      </c>
      <c r="AU2295" s="43">
        <f t="shared" si="1280"/>
        <v>0</v>
      </c>
      <c r="AV2295" s="43">
        <f t="shared" si="1281"/>
        <v>0</v>
      </c>
      <c r="AW2295" s="43">
        <f t="shared" si="1282"/>
        <v>0</v>
      </c>
      <c r="AX2295" s="44">
        <f>IF(AQ2295="",0,VLOOKUP(AQ2295,[1]!Costo_Twist,2,FALSE)*AU2295)</f>
        <v>0</v>
      </c>
      <c r="AY2295" s="36">
        <f t="shared" si="1283"/>
        <v>933.04814023518736</v>
      </c>
      <c r="AZ2295" s="41">
        <f t="shared" si="1284"/>
        <v>5.229166666666667</v>
      </c>
      <c r="BA2295" s="37">
        <f t="shared" si="1285"/>
        <v>125.22916666666667</v>
      </c>
      <c r="BB2295" s="37" t="str">
        <f t="shared" si="1286"/>
        <v>ok</v>
      </c>
      <c r="BC2295" s="37" t="str">
        <f t="shared" si="1287"/>
        <v>ok</v>
      </c>
      <c r="BD2295" s="5"/>
      <c r="BE2295" s="11" t="b">
        <f t="shared" si="1288"/>
        <v>0</v>
      </c>
      <c r="BF2295" s="11" t="b">
        <f t="shared" si="1289"/>
        <v>0</v>
      </c>
      <c r="BG2295" s="11" t="b">
        <f t="shared" si="1290"/>
        <v>0</v>
      </c>
      <c r="BH2295" s="11" t="b">
        <f t="shared" si="1291"/>
        <v>0</v>
      </c>
      <c r="BI2295" s="11" t="b">
        <f t="shared" si="1292"/>
        <v>0</v>
      </c>
      <c r="BJ2295" s="11" t="b">
        <f t="shared" si="1293"/>
        <v>0</v>
      </c>
      <c r="BK2295" s="11" t="b">
        <f t="shared" si="1294"/>
        <v>0</v>
      </c>
      <c r="BL2295" s="11">
        <f t="shared" si="1295"/>
        <v>56.374578576920804</v>
      </c>
      <c r="BM2295" s="11" t="b">
        <f t="shared" si="1296"/>
        <v>0</v>
      </c>
      <c r="BN2295" s="11">
        <f t="shared" si="1297"/>
        <v>86.564243607184409</v>
      </c>
      <c r="BO2295" s="11">
        <f t="shared" si="1298"/>
        <v>11.706196644387926</v>
      </c>
      <c r="BP2295" s="11" t="b">
        <f t="shared" si="1299"/>
        <v>0</v>
      </c>
      <c r="BQ2295" s="11" t="b">
        <f t="shared" si="1300"/>
        <v>0</v>
      </c>
      <c r="BR2295" s="11" t="b">
        <f t="shared" si="1301"/>
        <v>0</v>
      </c>
    </row>
    <row r="2296" spans="1:70" ht="12.75" customHeight="1" x14ac:dyDescent="0.75">
      <c r="A2296" s="24" t="s">
        <v>2393</v>
      </c>
      <c r="B2296" s="25" t="s">
        <v>2394</v>
      </c>
      <c r="C2296" s="24" t="s">
        <v>85</v>
      </c>
      <c r="D2296" s="26" t="s">
        <v>41</v>
      </c>
      <c r="E2296" s="24" t="s">
        <v>2610</v>
      </c>
      <c r="F2296" s="24" t="s">
        <v>2610</v>
      </c>
      <c r="G2296" s="25" t="s">
        <v>2339</v>
      </c>
      <c r="H2296" s="26"/>
      <c r="I2296" s="26"/>
      <c r="J2296" s="26"/>
      <c r="K2296" s="26"/>
      <c r="L2296" s="26"/>
      <c r="M2296" s="26"/>
      <c r="N2296" s="26"/>
      <c r="O2296" s="40"/>
      <c r="P2296" s="31" t="s">
        <v>81</v>
      </c>
      <c r="Q2296" s="32">
        <v>120</v>
      </c>
      <c r="R2296" s="60">
        <f t="shared" si="1266"/>
        <v>0</v>
      </c>
      <c r="S2296" s="35" t="s">
        <v>64</v>
      </c>
      <c r="T2296" s="35"/>
      <c r="U2296" s="35" t="s">
        <v>2439</v>
      </c>
      <c r="V2296" s="30">
        <f t="shared" si="1267"/>
        <v>37</v>
      </c>
      <c r="W2296" s="29">
        <f t="shared" si="1268"/>
        <v>0.77083333333333337</v>
      </c>
      <c r="X2296" s="29">
        <f t="shared" si="1269"/>
        <v>22.796277675913334</v>
      </c>
      <c r="Y2296" s="29">
        <f t="shared" si="1270"/>
        <v>0.68388833027740004</v>
      </c>
      <c r="Z2296" s="30">
        <f>IF(S2296="",0,VLOOKUP(S2296,[1]!Costo_Twist,2,FALSE)*W2296)</f>
        <v>95.711254694384479</v>
      </c>
      <c r="AA2296" s="31" t="s">
        <v>72</v>
      </c>
      <c r="AB2296" s="31"/>
      <c r="AC2296" s="31" t="s">
        <v>2544</v>
      </c>
      <c r="AD2296" s="34">
        <f t="shared" si="1271"/>
        <v>67</v>
      </c>
      <c r="AE2296" s="33">
        <f t="shared" si="1272"/>
        <v>1.3958333333333333</v>
      </c>
      <c r="AF2296" s="33">
        <f t="shared" si="1273"/>
        <v>41.279746061789005</v>
      </c>
      <c r="AG2296" s="33">
        <f t="shared" si="1274"/>
        <v>1.2383923818536702</v>
      </c>
      <c r="AH2296" s="34">
        <f>IF(AA2296="",0,VLOOKUP(AA2296,[1]!Costo_Twist,2,FALSE)*AE2296)</f>
        <v>284.75297187804949</v>
      </c>
      <c r="AI2296" s="35" t="s">
        <v>69</v>
      </c>
      <c r="AJ2296" s="35"/>
      <c r="AK2296" s="35" t="s">
        <v>2406</v>
      </c>
      <c r="AL2296" s="35">
        <f t="shared" si="1275"/>
        <v>10</v>
      </c>
      <c r="AM2296" s="29">
        <f t="shared" si="1276"/>
        <v>0.20833333333333334</v>
      </c>
      <c r="AN2296" s="29">
        <f t="shared" si="1277"/>
        <v>6.1611561286252252</v>
      </c>
      <c r="AO2296" s="29">
        <f t="shared" si="1278"/>
        <v>0.18483468385875676</v>
      </c>
      <c r="AP2296" s="30">
        <f>IF(AI2296="",0,VLOOKUP(AI2296,[1]!Costo_Twist,2,FALSE)*AM2296)</f>
        <v>38.31381652226198</v>
      </c>
      <c r="AQ2296" s="42"/>
      <c r="AR2296" s="42"/>
      <c r="AS2296" s="42"/>
      <c r="AT2296" s="42">
        <f t="shared" si="1279"/>
        <v>0</v>
      </c>
      <c r="AU2296" s="43">
        <f t="shared" si="1280"/>
        <v>0</v>
      </c>
      <c r="AV2296" s="43">
        <f t="shared" si="1281"/>
        <v>0</v>
      </c>
      <c r="AW2296" s="43">
        <f t="shared" si="1282"/>
        <v>0</v>
      </c>
      <c r="AX2296" s="44">
        <f>IF(AQ2296="",0,VLOOKUP(AQ2296,[1]!Costo_Twist,2,FALSE)*AU2296)</f>
        <v>0</v>
      </c>
      <c r="AY2296" s="36">
        <f t="shared" si="1283"/>
        <v>418.77804309469593</v>
      </c>
      <c r="AZ2296" s="41">
        <f t="shared" si="1284"/>
        <v>2.375</v>
      </c>
      <c r="BA2296" s="37">
        <f t="shared" si="1285"/>
        <v>122.375</v>
      </c>
      <c r="BB2296" s="37" t="str">
        <f t="shared" si="1286"/>
        <v>ok</v>
      </c>
      <c r="BC2296" s="37" t="str">
        <f t="shared" si="1287"/>
        <v>ok</v>
      </c>
      <c r="BD2296" s="5"/>
      <c r="BE2296" s="11" t="b">
        <f t="shared" si="1288"/>
        <v>0</v>
      </c>
      <c r="BF2296" s="11" t="b">
        <f t="shared" si="1289"/>
        <v>0</v>
      </c>
      <c r="BG2296" s="11">
        <f t="shared" si="1290"/>
        <v>6.1611561286252252</v>
      </c>
      <c r="BH2296" s="11" t="b">
        <f t="shared" si="1291"/>
        <v>0</v>
      </c>
      <c r="BI2296" s="11" t="b">
        <f t="shared" si="1292"/>
        <v>0</v>
      </c>
      <c r="BJ2296" s="11" t="b">
        <f t="shared" si="1293"/>
        <v>0</v>
      </c>
      <c r="BK2296" s="11" t="b">
        <f t="shared" si="1294"/>
        <v>0</v>
      </c>
      <c r="BL2296" s="11">
        <f t="shared" si="1295"/>
        <v>22.796277675913334</v>
      </c>
      <c r="BM2296" s="11" t="b">
        <f t="shared" si="1296"/>
        <v>0</v>
      </c>
      <c r="BN2296" s="11">
        <f t="shared" si="1297"/>
        <v>41.279746061789005</v>
      </c>
      <c r="BO2296" s="11" t="b">
        <f t="shared" si="1298"/>
        <v>0</v>
      </c>
      <c r="BP2296" s="11" t="b">
        <f t="shared" si="1299"/>
        <v>0</v>
      </c>
      <c r="BQ2296" s="11" t="b">
        <f t="shared" si="1300"/>
        <v>0</v>
      </c>
      <c r="BR2296" s="11" t="b">
        <f t="shared" si="1301"/>
        <v>0</v>
      </c>
    </row>
    <row r="2297" spans="1:70" ht="12.75" customHeight="1" x14ac:dyDescent="0.75">
      <c r="A2297" s="24" t="s">
        <v>2393</v>
      </c>
      <c r="B2297" s="25" t="s">
        <v>2394</v>
      </c>
      <c r="C2297" s="24" t="s">
        <v>85</v>
      </c>
      <c r="D2297" s="26" t="s">
        <v>41</v>
      </c>
      <c r="E2297" s="24" t="s">
        <v>2610</v>
      </c>
      <c r="F2297" s="24" t="s">
        <v>2610</v>
      </c>
      <c r="G2297" s="25" t="s">
        <v>2340</v>
      </c>
      <c r="H2297" s="26"/>
      <c r="I2297" s="26"/>
      <c r="J2297" s="26"/>
      <c r="K2297" s="26"/>
      <c r="L2297" s="26"/>
      <c r="M2297" s="26"/>
      <c r="N2297" s="26"/>
      <c r="O2297" s="40"/>
      <c r="P2297" s="31" t="s">
        <v>80</v>
      </c>
      <c r="Q2297" s="32">
        <v>124</v>
      </c>
      <c r="R2297" s="60">
        <f t="shared" si="1266"/>
        <v>0</v>
      </c>
      <c r="S2297" s="35" t="s">
        <v>64</v>
      </c>
      <c r="T2297" s="35"/>
      <c r="U2297" s="35">
        <v>26.5</v>
      </c>
      <c r="V2297" s="30">
        <f t="shared" si="1267"/>
        <v>26.5</v>
      </c>
      <c r="W2297" s="29">
        <f t="shared" si="1268"/>
        <v>0.55208333333333337</v>
      </c>
      <c r="X2297" s="29">
        <f t="shared" si="1269"/>
        <v>16.327063740856847</v>
      </c>
      <c r="Y2297" s="29">
        <f t="shared" si="1270"/>
        <v>0.48981191222570541</v>
      </c>
      <c r="Z2297" s="30">
        <f>IF(S2297="",0,VLOOKUP(S2297,[1]!Costo_Twist,2,FALSE)*W2297)</f>
        <v>68.549952686518623</v>
      </c>
      <c r="AA2297" s="31" t="s">
        <v>72</v>
      </c>
      <c r="AB2297" s="31"/>
      <c r="AC2297" s="31">
        <v>48.5</v>
      </c>
      <c r="AD2297" s="34">
        <f t="shared" si="1271"/>
        <v>48.5</v>
      </c>
      <c r="AE2297" s="33">
        <f t="shared" si="1272"/>
        <v>1.0104166666666667</v>
      </c>
      <c r="AF2297" s="33">
        <f t="shared" si="1273"/>
        <v>29.881607223832344</v>
      </c>
      <c r="AG2297" s="33">
        <f t="shared" si="1274"/>
        <v>0.89644821671497033</v>
      </c>
      <c r="AH2297" s="34">
        <f>IF(AA2297="",0,VLOOKUP(AA2297,[1]!Costo_Twist,2,FALSE)*AE2297)</f>
        <v>206.12715128485675</v>
      </c>
      <c r="AI2297" s="35" t="s">
        <v>69</v>
      </c>
      <c r="AJ2297" s="35"/>
      <c r="AK2297" s="35">
        <v>8.5</v>
      </c>
      <c r="AL2297" s="35">
        <f t="shared" si="1275"/>
        <v>8.5</v>
      </c>
      <c r="AM2297" s="29">
        <f t="shared" si="1276"/>
        <v>0.17708333333333334</v>
      </c>
      <c r="AN2297" s="29">
        <f t="shared" si="1277"/>
        <v>5.2369827093314418</v>
      </c>
      <c r="AO2297" s="29">
        <f t="shared" si="1278"/>
        <v>0.15710948127994326</v>
      </c>
      <c r="AP2297" s="30">
        <f>IF(AI2297="",0,VLOOKUP(AI2297,[1]!Costo_Twist,2,FALSE)*AM2297)</f>
        <v>32.566744043922682</v>
      </c>
      <c r="AQ2297" s="42"/>
      <c r="AR2297" s="42"/>
      <c r="AS2297" s="42"/>
      <c r="AT2297" s="42">
        <f t="shared" si="1279"/>
        <v>0</v>
      </c>
      <c r="AU2297" s="43">
        <f t="shared" si="1280"/>
        <v>0</v>
      </c>
      <c r="AV2297" s="43">
        <f t="shared" si="1281"/>
        <v>0</v>
      </c>
      <c r="AW2297" s="43">
        <f t="shared" si="1282"/>
        <v>0</v>
      </c>
      <c r="AX2297" s="44">
        <f>IF(AQ2297="",0,VLOOKUP(AQ2297,[1]!Costo_Twist,2,FALSE)*AU2297)</f>
        <v>0</v>
      </c>
      <c r="AY2297" s="36">
        <f t="shared" si="1283"/>
        <v>307.243848015298</v>
      </c>
      <c r="AZ2297" s="41">
        <f t="shared" si="1284"/>
        <v>1.7395833333333333</v>
      </c>
      <c r="BA2297" s="37">
        <f t="shared" si="1285"/>
        <v>125.73958333333333</v>
      </c>
      <c r="BB2297" s="37" t="str">
        <f t="shared" si="1286"/>
        <v>ok</v>
      </c>
      <c r="BC2297" s="37" t="str">
        <f t="shared" si="1287"/>
        <v>ok</v>
      </c>
      <c r="BD2297" s="5"/>
      <c r="BE2297" s="11" t="b">
        <f t="shared" si="1288"/>
        <v>0</v>
      </c>
      <c r="BF2297" s="11" t="b">
        <f t="shared" si="1289"/>
        <v>0</v>
      </c>
      <c r="BG2297" s="11">
        <f t="shared" si="1290"/>
        <v>5.2369827093314418</v>
      </c>
      <c r="BH2297" s="11" t="b">
        <f t="shared" si="1291"/>
        <v>0</v>
      </c>
      <c r="BI2297" s="11" t="b">
        <f t="shared" si="1292"/>
        <v>0</v>
      </c>
      <c r="BJ2297" s="11" t="b">
        <f t="shared" si="1293"/>
        <v>0</v>
      </c>
      <c r="BK2297" s="11" t="b">
        <f t="shared" si="1294"/>
        <v>0</v>
      </c>
      <c r="BL2297" s="11">
        <f t="shared" si="1295"/>
        <v>16.327063740856847</v>
      </c>
      <c r="BM2297" s="11" t="b">
        <f t="shared" si="1296"/>
        <v>0</v>
      </c>
      <c r="BN2297" s="11">
        <f t="shared" si="1297"/>
        <v>29.881607223832344</v>
      </c>
      <c r="BO2297" s="11" t="b">
        <f t="shared" si="1298"/>
        <v>0</v>
      </c>
      <c r="BP2297" s="11" t="b">
        <f t="shared" si="1299"/>
        <v>0</v>
      </c>
      <c r="BQ2297" s="11" t="b">
        <f t="shared" si="1300"/>
        <v>0</v>
      </c>
      <c r="BR2297" s="11" t="b">
        <f t="shared" si="1301"/>
        <v>0</v>
      </c>
    </row>
    <row r="2298" spans="1:70" ht="12.75" customHeight="1" x14ac:dyDescent="0.75">
      <c r="A2298" s="24" t="s">
        <v>2393</v>
      </c>
      <c r="B2298" s="25" t="s">
        <v>2394</v>
      </c>
      <c r="C2298" s="24" t="s">
        <v>85</v>
      </c>
      <c r="D2298" s="26" t="s">
        <v>41</v>
      </c>
      <c r="E2298" s="24" t="s">
        <v>2610</v>
      </c>
      <c r="F2298" s="24" t="s">
        <v>2610</v>
      </c>
      <c r="G2298" s="25" t="s">
        <v>2341</v>
      </c>
      <c r="H2298" s="26"/>
      <c r="I2298" s="26"/>
      <c r="J2298" s="26"/>
      <c r="K2298" s="26"/>
      <c r="L2298" s="26"/>
      <c r="M2298" s="26"/>
      <c r="N2298" s="26"/>
      <c r="O2298" s="40"/>
      <c r="P2298" s="31" t="s">
        <v>80</v>
      </c>
      <c r="Q2298" s="32">
        <v>124</v>
      </c>
      <c r="R2298" s="60">
        <f t="shared" si="1266"/>
        <v>0</v>
      </c>
      <c r="S2298" s="35" t="s">
        <v>66</v>
      </c>
      <c r="T2298" s="35"/>
      <c r="U2298" s="30">
        <v>6.5</v>
      </c>
      <c r="V2298" s="30">
        <f t="shared" si="1267"/>
        <v>6.5</v>
      </c>
      <c r="W2298" s="29">
        <f t="shared" si="1268"/>
        <v>0.13541666666666666</v>
      </c>
      <c r="X2298" s="29">
        <f t="shared" si="1269"/>
        <v>4.0047514836063955</v>
      </c>
      <c r="Y2298" s="29">
        <f t="shared" si="1270"/>
        <v>0.12014254450819187</v>
      </c>
      <c r="Z2298" s="30">
        <f>IF(S2298="",0,VLOOKUP(S2298,[1]!Costo_Twist,2,FALSE)*W2298)</f>
        <v>33.94558703216331</v>
      </c>
      <c r="AA2298" s="31" t="s">
        <v>72</v>
      </c>
      <c r="AB2298" s="31"/>
      <c r="AC2298" s="31">
        <v>4.5</v>
      </c>
      <c r="AD2298" s="34">
        <f t="shared" si="1271"/>
        <v>4.5</v>
      </c>
      <c r="AE2298" s="33">
        <f t="shared" si="1272"/>
        <v>9.375E-2</v>
      </c>
      <c r="AF2298" s="33">
        <f t="shared" si="1273"/>
        <v>2.772520257881351</v>
      </c>
      <c r="AG2298" s="33">
        <f t="shared" si="1274"/>
        <v>8.3175607736440532E-2</v>
      </c>
      <c r="AH2298" s="34">
        <f>IF(AA2298="",0,VLOOKUP(AA2298,[1]!Costo_Twist,2,FALSE)*AE2298)</f>
        <v>19.125199603749593</v>
      </c>
      <c r="AI2298" s="35" t="s">
        <v>67</v>
      </c>
      <c r="AJ2298" s="35"/>
      <c r="AK2298" s="35">
        <v>29.5</v>
      </c>
      <c r="AL2298" s="35">
        <f t="shared" si="1275"/>
        <v>29.5</v>
      </c>
      <c r="AM2298" s="29">
        <f t="shared" si="1276"/>
        <v>0.61458333333333337</v>
      </c>
      <c r="AN2298" s="29">
        <f t="shared" si="1277"/>
        <v>18.175410579444414</v>
      </c>
      <c r="AO2298" s="29">
        <f t="shared" si="1278"/>
        <v>0.54526231738333242</v>
      </c>
      <c r="AP2298" s="30">
        <f>IF(AI2298="",0,VLOOKUP(AI2298,[1]!Costo_Twist,2,FALSE)*AM2298)</f>
        <v>124.54431203240974</v>
      </c>
      <c r="AQ2298" s="42"/>
      <c r="AR2298" s="42"/>
      <c r="AS2298" s="42"/>
      <c r="AT2298" s="42">
        <f t="shared" si="1279"/>
        <v>0</v>
      </c>
      <c r="AU2298" s="43">
        <f t="shared" si="1280"/>
        <v>0</v>
      </c>
      <c r="AV2298" s="43">
        <f t="shared" si="1281"/>
        <v>0</v>
      </c>
      <c r="AW2298" s="43">
        <f t="shared" si="1282"/>
        <v>0</v>
      </c>
      <c r="AX2298" s="44">
        <f>IF(AQ2298="",0,VLOOKUP(AQ2298,[1]!Costo_Twist,2,FALSE)*AU2298)</f>
        <v>0</v>
      </c>
      <c r="AY2298" s="36">
        <f t="shared" si="1283"/>
        <v>177.61509866832264</v>
      </c>
      <c r="AZ2298" s="41">
        <f t="shared" si="1284"/>
        <v>0.84375</v>
      </c>
      <c r="BA2298" s="37">
        <f t="shared" si="1285"/>
        <v>124.84375</v>
      </c>
      <c r="BB2298" s="37" t="str">
        <f t="shared" si="1286"/>
        <v>ok</v>
      </c>
      <c r="BC2298" s="37" t="str">
        <f t="shared" si="1287"/>
        <v>ok</v>
      </c>
      <c r="BD2298" s="5"/>
      <c r="BE2298" s="11" t="b">
        <f t="shared" si="1288"/>
        <v>0</v>
      </c>
      <c r="BF2298" s="11" t="b">
        <f t="shared" si="1289"/>
        <v>0</v>
      </c>
      <c r="BG2298" s="11" t="b">
        <f t="shared" si="1290"/>
        <v>0</v>
      </c>
      <c r="BH2298" s="11" t="b">
        <f t="shared" si="1291"/>
        <v>0</v>
      </c>
      <c r="BI2298" s="11" t="b">
        <f t="shared" si="1292"/>
        <v>0</v>
      </c>
      <c r="BJ2298" s="11" t="b">
        <f t="shared" si="1293"/>
        <v>0</v>
      </c>
      <c r="BK2298" s="11" t="b">
        <f t="shared" si="1294"/>
        <v>0</v>
      </c>
      <c r="BL2298" s="11" t="b">
        <f t="shared" si="1295"/>
        <v>0</v>
      </c>
      <c r="BM2298" s="11" t="b">
        <f t="shared" si="1296"/>
        <v>0</v>
      </c>
      <c r="BN2298" s="11">
        <f t="shared" si="1297"/>
        <v>2.772520257881351</v>
      </c>
      <c r="BO2298" s="11">
        <f t="shared" si="1298"/>
        <v>4.0047514836063955</v>
      </c>
      <c r="BP2298" s="11" t="b">
        <f t="shared" si="1299"/>
        <v>0</v>
      </c>
      <c r="BQ2298" s="11" t="b">
        <f t="shared" si="1300"/>
        <v>0</v>
      </c>
      <c r="BR2298" s="11">
        <f t="shared" si="1301"/>
        <v>18.175410579444414</v>
      </c>
    </row>
    <row r="2299" spans="1:70" ht="12.75" customHeight="1" x14ac:dyDescent="0.75">
      <c r="A2299" s="24" t="s">
        <v>2393</v>
      </c>
      <c r="B2299" s="25" t="s">
        <v>2394</v>
      </c>
      <c r="C2299" s="24" t="s">
        <v>85</v>
      </c>
      <c r="D2299" s="26" t="s">
        <v>41</v>
      </c>
      <c r="E2299" s="24" t="s">
        <v>2610</v>
      </c>
      <c r="F2299" s="24" t="s">
        <v>2610</v>
      </c>
      <c r="G2299" s="25" t="s">
        <v>2342</v>
      </c>
      <c r="H2299" s="26"/>
      <c r="I2299" s="26"/>
      <c r="J2299" s="26"/>
      <c r="K2299" s="26"/>
      <c r="L2299" s="26"/>
      <c r="M2299" s="26"/>
      <c r="N2299" s="26"/>
      <c r="O2299" s="40"/>
      <c r="P2299" s="31" t="s">
        <v>79</v>
      </c>
      <c r="Q2299" s="32">
        <v>128</v>
      </c>
      <c r="R2299" s="60">
        <f t="shared" si="1266"/>
        <v>0</v>
      </c>
      <c r="S2299" s="35" t="s">
        <v>66</v>
      </c>
      <c r="T2299" s="35"/>
      <c r="U2299" s="30">
        <v>4.5</v>
      </c>
      <c r="V2299" s="30">
        <f t="shared" si="1267"/>
        <v>4.5</v>
      </c>
      <c r="W2299" s="29">
        <f t="shared" si="1268"/>
        <v>9.375E-2</v>
      </c>
      <c r="X2299" s="29">
        <f t="shared" si="1269"/>
        <v>2.772520257881351</v>
      </c>
      <c r="Y2299" s="29">
        <f t="shared" si="1270"/>
        <v>8.3175607736440532E-2</v>
      </c>
      <c r="Z2299" s="30">
        <f>IF(S2299="",0,VLOOKUP(S2299,[1]!Costo_Twist,2,FALSE)*W2299)</f>
        <v>23.500791022266906</v>
      </c>
      <c r="AA2299" s="31" t="s">
        <v>67</v>
      </c>
      <c r="AB2299" s="31"/>
      <c r="AC2299" s="31">
        <v>18.5</v>
      </c>
      <c r="AD2299" s="34">
        <f t="shared" si="1271"/>
        <v>18.5</v>
      </c>
      <c r="AE2299" s="33">
        <f t="shared" si="1272"/>
        <v>0.38541666666666669</v>
      </c>
      <c r="AF2299" s="33">
        <f t="shared" si="1273"/>
        <v>11.398138837956667</v>
      </c>
      <c r="AG2299" s="33">
        <f t="shared" si="1274"/>
        <v>0.34194416513870002</v>
      </c>
      <c r="AH2299" s="34">
        <f>IF(AA2299="",0,VLOOKUP(AA2299,[1]!Costo_Twist,2,FALSE)*AE2299)</f>
        <v>78.104060088121358</v>
      </c>
      <c r="AI2299" s="35" t="s">
        <v>71</v>
      </c>
      <c r="AJ2299" s="35"/>
      <c r="AK2299" s="35" t="s">
        <v>2396</v>
      </c>
      <c r="AL2299" s="35">
        <f t="shared" si="1275"/>
        <v>3</v>
      </c>
      <c r="AM2299" s="29">
        <f t="shared" si="1276"/>
        <v>6.25E-2</v>
      </c>
      <c r="AN2299" s="29">
        <f t="shared" si="1277"/>
        <v>1.8483468385875674</v>
      </c>
      <c r="AO2299" s="29">
        <f t="shared" si="1278"/>
        <v>5.5450405157627024E-2</v>
      </c>
      <c r="AP2299" s="30">
        <f>IF(AI2299="",0,VLOOKUP(AI2299,[1]!Costo_Twist,2,FALSE)*AM2299)</f>
        <v>18.156363663246296</v>
      </c>
      <c r="AQ2299" s="42"/>
      <c r="AR2299" s="42"/>
      <c r="AS2299" s="42"/>
      <c r="AT2299" s="42">
        <f t="shared" si="1279"/>
        <v>0</v>
      </c>
      <c r="AU2299" s="43">
        <f t="shared" si="1280"/>
        <v>0</v>
      </c>
      <c r="AV2299" s="43">
        <f t="shared" si="1281"/>
        <v>0</v>
      </c>
      <c r="AW2299" s="43">
        <f t="shared" si="1282"/>
        <v>0</v>
      </c>
      <c r="AX2299" s="44">
        <f>IF(AQ2299="",0,VLOOKUP(AQ2299,[1]!Costo_Twist,2,FALSE)*AU2299)</f>
        <v>0</v>
      </c>
      <c r="AY2299" s="36">
        <f t="shared" si="1283"/>
        <v>119.76121477363456</v>
      </c>
      <c r="AZ2299" s="41">
        <f t="shared" si="1284"/>
        <v>0.54166666666666674</v>
      </c>
      <c r="BA2299" s="37">
        <f t="shared" si="1285"/>
        <v>128.54166666666666</v>
      </c>
      <c r="BB2299" s="37" t="str">
        <f t="shared" si="1286"/>
        <v>ok</v>
      </c>
      <c r="BC2299" s="37" t="str">
        <f t="shared" si="1287"/>
        <v>ok</v>
      </c>
      <c r="BD2299" s="5"/>
      <c r="BE2299" s="11" t="b">
        <f t="shared" si="1288"/>
        <v>0</v>
      </c>
      <c r="BF2299" s="11" t="b">
        <f t="shared" si="1289"/>
        <v>0</v>
      </c>
      <c r="BG2299" s="11" t="b">
        <f t="shared" si="1290"/>
        <v>0</v>
      </c>
      <c r="BH2299" s="11" t="b">
        <f t="shared" si="1291"/>
        <v>0</v>
      </c>
      <c r="BI2299" s="11" t="b">
        <f t="shared" si="1292"/>
        <v>0</v>
      </c>
      <c r="BJ2299" s="11" t="b">
        <f t="shared" si="1293"/>
        <v>0</v>
      </c>
      <c r="BK2299" s="11">
        <f t="shared" si="1294"/>
        <v>1.8483468385875674</v>
      </c>
      <c r="BL2299" s="11" t="b">
        <f t="shared" si="1295"/>
        <v>0</v>
      </c>
      <c r="BM2299" s="11" t="b">
        <f t="shared" si="1296"/>
        <v>0</v>
      </c>
      <c r="BN2299" s="11" t="b">
        <f t="shared" si="1297"/>
        <v>0</v>
      </c>
      <c r="BO2299" s="11">
        <f t="shared" si="1298"/>
        <v>2.772520257881351</v>
      </c>
      <c r="BP2299" s="11" t="b">
        <f t="shared" si="1299"/>
        <v>0</v>
      </c>
      <c r="BQ2299" s="11" t="b">
        <f t="shared" si="1300"/>
        <v>0</v>
      </c>
      <c r="BR2299" s="11">
        <f t="shared" si="1301"/>
        <v>11.398138837956667</v>
      </c>
    </row>
    <row r="2300" spans="1:70" ht="12.75" customHeight="1" x14ac:dyDescent="0.75">
      <c r="A2300" s="24" t="s">
        <v>2393</v>
      </c>
      <c r="B2300" s="25" t="s">
        <v>2394</v>
      </c>
      <c r="C2300" s="24" t="s">
        <v>85</v>
      </c>
      <c r="D2300" s="26" t="s">
        <v>41</v>
      </c>
      <c r="E2300" s="24" t="s">
        <v>2610</v>
      </c>
      <c r="F2300" s="24" t="s">
        <v>2610</v>
      </c>
      <c r="G2300" s="25" t="s">
        <v>2343</v>
      </c>
      <c r="H2300" s="26"/>
      <c r="I2300" s="26"/>
      <c r="J2300" s="26"/>
      <c r="K2300" s="26"/>
      <c r="L2300" s="26"/>
      <c r="M2300" s="26"/>
      <c r="N2300" s="26"/>
      <c r="O2300" s="40"/>
      <c r="P2300" s="31" t="s">
        <v>79</v>
      </c>
      <c r="Q2300" s="32">
        <v>128</v>
      </c>
      <c r="R2300" s="60">
        <f t="shared" si="1266"/>
        <v>0</v>
      </c>
      <c r="S2300" s="35" t="s">
        <v>72</v>
      </c>
      <c r="T2300" s="35"/>
      <c r="U2300" s="35" t="s">
        <v>2399</v>
      </c>
      <c r="V2300" s="30">
        <f t="shared" si="1267"/>
        <v>6</v>
      </c>
      <c r="W2300" s="29">
        <f t="shared" si="1268"/>
        <v>0.125</v>
      </c>
      <c r="X2300" s="29">
        <f t="shared" si="1269"/>
        <v>3.6966936771751349</v>
      </c>
      <c r="Y2300" s="29">
        <f t="shared" si="1270"/>
        <v>0.11090081031525405</v>
      </c>
      <c r="Z2300" s="30">
        <f>IF(S2300="",0,VLOOKUP(S2300,[1]!Costo_Twist,2,FALSE)*W2300)</f>
        <v>25.50026613833279</v>
      </c>
      <c r="AA2300" s="31" t="s">
        <v>67</v>
      </c>
      <c r="AB2300" s="31"/>
      <c r="AC2300" s="31" t="s">
        <v>2397</v>
      </c>
      <c r="AD2300" s="34">
        <f t="shared" si="1271"/>
        <v>2</v>
      </c>
      <c r="AE2300" s="33">
        <f t="shared" si="1272"/>
        <v>4.1666666666666664E-2</v>
      </c>
      <c r="AF2300" s="33">
        <f t="shared" si="1273"/>
        <v>1.232231225725045</v>
      </c>
      <c r="AG2300" s="33">
        <f t="shared" si="1274"/>
        <v>3.6966936771751349E-2</v>
      </c>
      <c r="AH2300" s="34">
        <f>IF(AA2300="",0,VLOOKUP(AA2300,[1]!Costo_Twist,2,FALSE)*AE2300)</f>
        <v>8.4436821716887955</v>
      </c>
      <c r="AI2300" s="35" t="s">
        <v>68</v>
      </c>
      <c r="AJ2300" s="35"/>
      <c r="AK2300" s="35">
        <v>6.5</v>
      </c>
      <c r="AL2300" s="35">
        <f t="shared" si="1275"/>
        <v>6.5</v>
      </c>
      <c r="AM2300" s="29">
        <f t="shared" si="1276"/>
        <v>0.13541666666666666</v>
      </c>
      <c r="AN2300" s="29">
        <f t="shared" si="1277"/>
        <v>4.0047514836063955</v>
      </c>
      <c r="AO2300" s="29">
        <f t="shared" si="1278"/>
        <v>0.12014254450819187</v>
      </c>
      <c r="AP2300" s="30">
        <f>IF(AI2300="",0,VLOOKUP(AI2300,[1]!Costo_Twist,2,FALSE)*AM2300)</f>
        <v>9.1884875457117214</v>
      </c>
      <c r="AQ2300" s="42"/>
      <c r="AR2300" s="42"/>
      <c r="AS2300" s="42"/>
      <c r="AT2300" s="42">
        <f t="shared" si="1279"/>
        <v>0</v>
      </c>
      <c r="AU2300" s="43">
        <f t="shared" si="1280"/>
        <v>0</v>
      </c>
      <c r="AV2300" s="43">
        <f t="shared" si="1281"/>
        <v>0</v>
      </c>
      <c r="AW2300" s="43">
        <f t="shared" si="1282"/>
        <v>0</v>
      </c>
      <c r="AX2300" s="44">
        <f>IF(AQ2300="",0,VLOOKUP(AQ2300,[1]!Costo_Twist,2,FALSE)*AU2300)</f>
        <v>0</v>
      </c>
      <c r="AY2300" s="36">
        <f t="shared" si="1283"/>
        <v>43.132435855733306</v>
      </c>
      <c r="AZ2300" s="41">
        <f t="shared" si="1284"/>
        <v>0.30208333333333331</v>
      </c>
      <c r="BA2300" s="37">
        <f t="shared" si="1285"/>
        <v>128.30208333333334</v>
      </c>
      <c r="BB2300" s="37" t="str">
        <f t="shared" si="1286"/>
        <v>ok</v>
      </c>
      <c r="BC2300" s="37" t="str">
        <f t="shared" si="1287"/>
        <v>ok</v>
      </c>
      <c r="BD2300" s="5"/>
      <c r="BE2300" s="11" t="b">
        <f t="shared" si="1288"/>
        <v>0</v>
      </c>
      <c r="BF2300" s="11" t="b">
        <f t="shared" si="1289"/>
        <v>0</v>
      </c>
      <c r="BG2300" s="11" t="b">
        <f t="shared" si="1290"/>
        <v>0</v>
      </c>
      <c r="BH2300" s="11" t="b">
        <f t="shared" si="1291"/>
        <v>0</v>
      </c>
      <c r="BI2300" s="11" t="b">
        <f t="shared" si="1292"/>
        <v>0</v>
      </c>
      <c r="BJ2300" s="11">
        <f t="shared" si="1293"/>
        <v>4.0047514836063955</v>
      </c>
      <c r="BK2300" s="11" t="b">
        <f t="shared" si="1294"/>
        <v>0</v>
      </c>
      <c r="BL2300" s="11" t="b">
        <f t="shared" si="1295"/>
        <v>0</v>
      </c>
      <c r="BM2300" s="11" t="b">
        <f t="shared" si="1296"/>
        <v>0</v>
      </c>
      <c r="BN2300" s="11">
        <f t="shared" si="1297"/>
        <v>3.6966936771751349</v>
      </c>
      <c r="BO2300" s="11" t="b">
        <f t="shared" si="1298"/>
        <v>0</v>
      </c>
      <c r="BP2300" s="11" t="b">
        <f t="shared" si="1299"/>
        <v>0</v>
      </c>
      <c r="BQ2300" s="11" t="b">
        <f t="shared" si="1300"/>
        <v>0</v>
      </c>
      <c r="BR2300" s="11">
        <f t="shared" si="1301"/>
        <v>1.232231225725045</v>
      </c>
    </row>
    <row r="2301" spans="1:70" ht="12.75" customHeight="1" x14ac:dyDescent="0.75">
      <c r="A2301" s="24" t="s">
        <v>2393</v>
      </c>
      <c r="B2301" s="25" t="s">
        <v>2394</v>
      </c>
      <c r="C2301" s="24" t="s">
        <v>85</v>
      </c>
      <c r="D2301" s="26" t="s">
        <v>41</v>
      </c>
      <c r="E2301" s="24" t="s">
        <v>2610</v>
      </c>
      <c r="F2301" s="24" t="s">
        <v>2610</v>
      </c>
      <c r="G2301" s="25" t="s">
        <v>2344</v>
      </c>
      <c r="H2301" s="26"/>
      <c r="I2301" s="26"/>
      <c r="J2301" s="26"/>
      <c r="K2301" s="26"/>
      <c r="L2301" s="26"/>
      <c r="M2301" s="26"/>
      <c r="N2301" s="26"/>
      <c r="O2301" s="40"/>
      <c r="P2301" s="31" t="s">
        <v>79</v>
      </c>
      <c r="Q2301" s="32">
        <v>128</v>
      </c>
      <c r="R2301" s="60">
        <f t="shared" si="1266"/>
        <v>0</v>
      </c>
      <c r="S2301" s="35" t="s">
        <v>68</v>
      </c>
      <c r="T2301" s="35"/>
      <c r="U2301" s="35" t="s">
        <v>2405</v>
      </c>
      <c r="V2301" s="30">
        <f t="shared" si="1267"/>
        <v>5</v>
      </c>
      <c r="W2301" s="29">
        <f t="shared" si="1268"/>
        <v>0.10416666666666667</v>
      </c>
      <c r="X2301" s="29">
        <f t="shared" si="1269"/>
        <v>3.0805780643126126</v>
      </c>
      <c r="Y2301" s="29">
        <f t="shared" si="1270"/>
        <v>9.241734192937838E-2</v>
      </c>
      <c r="Z2301" s="30">
        <f>IF(S2301="",0,VLOOKUP(S2301,[1]!Costo_Twist,2,FALSE)*W2301)</f>
        <v>7.068067342855171</v>
      </c>
      <c r="AA2301" s="31" t="s">
        <v>71</v>
      </c>
      <c r="AB2301" s="31"/>
      <c r="AC2301" s="31">
        <v>4.5</v>
      </c>
      <c r="AD2301" s="34">
        <f t="shared" si="1271"/>
        <v>4.5</v>
      </c>
      <c r="AE2301" s="33">
        <f t="shared" si="1272"/>
        <v>9.375E-2</v>
      </c>
      <c r="AF2301" s="33">
        <f t="shared" si="1273"/>
        <v>2.772520257881351</v>
      </c>
      <c r="AG2301" s="33">
        <f t="shared" si="1274"/>
        <v>8.3175607736440532E-2</v>
      </c>
      <c r="AH2301" s="34">
        <f>IF(AA2301="",0,VLOOKUP(AA2301,[1]!Costo_Twist,2,FALSE)*AE2301)</f>
        <v>27.234545494869444</v>
      </c>
      <c r="AI2301" s="35"/>
      <c r="AJ2301" s="35"/>
      <c r="AK2301" s="35"/>
      <c r="AL2301" s="35">
        <f t="shared" si="1275"/>
        <v>0</v>
      </c>
      <c r="AM2301" s="29">
        <f t="shared" si="1276"/>
        <v>0</v>
      </c>
      <c r="AN2301" s="29">
        <f t="shared" si="1277"/>
        <v>0</v>
      </c>
      <c r="AO2301" s="29">
        <f t="shared" si="1278"/>
        <v>0</v>
      </c>
      <c r="AP2301" s="30">
        <f>IF(AI2301="",0,VLOOKUP(AI2301,[1]!Costo_Twist,2,FALSE)*AM2301)</f>
        <v>0</v>
      </c>
      <c r="AQ2301" s="42"/>
      <c r="AR2301" s="42"/>
      <c r="AS2301" s="42"/>
      <c r="AT2301" s="42">
        <f t="shared" si="1279"/>
        <v>0</v>
      </c>
      <c r="AU2301" s="43">
        <f t="shared" si="1280"/>
        <v>0</v>
      </c>
      <c r="AV2301" s="43">
        <f t="shared" si="1281"/>
        <v>0</v>
      </c>
      <c r="AW2301" s="43">
        <f t="shared" si="1282"/>
        <v>0</v>
      </c>
      <c r="AX2301" s="44">
        <f>IF(AQ2301="",0,VLOOKUP(AQ2301,[1]!Costo_Twist,2,FALSE)*AU2301)</f>
        <v>0</v>
      </c>
      <c r="AY2301" s="36">
        <f t="shared" si="1283"/>
        <v>34.302612837724617</v>
      </c>
      <c r="AZ2301" s="41">
        <f t="shared" si="1284"/>
        <v>0.19791666666666669</v>
      </c>
      <c r="BA2301" s="37">
        <f t="shared" si="1285"/>
        <v>128.19791666666666</v>
      </c>
      <c r="BB2301" s="37" t="str">
        <f t="shared" si="1286"/>
        <v>ok</v>
      </c>
      <c r="BC2301" s="37" t="str">
        <f t="shared" si="1287"/>
        <v>ok</v>
      </c>
      <c r="BD2301" s="5"/>
      <c r="BE2301" s="11" t="b">
        <f t="shared" si="1288"/>
        <v>0</v>
      </c>
      <c r="BF2301" s="11" t="b">
        <f t="shared" si="1289"/>
        <v>0</v>
      </c>
      <c r="BG2301" s="11" t="b">
        <f t="shared" si="1290"/>
        <v>0</v>
      </c>
      <c r="BH2301" s="11" t="b">
        <f t="shared" si="1291"/>
        <v>0</v>
      </c>
      <c r="BI2301" s="11" t="b">
        <f t="shared" si="1292"/>
        <v>0</v>
      </c>
      <c r="BJ2301" s="11">
        <f t="shared" si="1293"/>
        <v>3.0805780643126126</v>
      </c>
      <c r="BK2301" s="11">
        <f t="shared" si="1294"/>
        <v>2.772520257881351</v>
      </c>
      <c r="BL2301" s="11" t="b">
        <f t="shared" si="1295"/>
        <v>0</v>
      </c>
      <c r="BM2301" s="11" t="b">
        <f t="shared" si="1296"/>
        <v>0</v>
      </c>
      <c r="BN2301" s="11" t="b">
        <f t="shared" si="1297"/>
        <v>0</v>
      </c>
      <c r="BO2301" s="11" t="b">
        <f t="shared" si="1298"/>
        <v>0</v>
      </c>
      <c r="BP2301" s="11" t="b">
        <f t="shared" si="1299"/>
        <v>0</v>
      </c>
      <c r="BQ2301" s="11" t="b">
        <f t="shared" si="1300"/>
        <v>0</v>
      </c>
      <c r="BR2301" s="11" t="b">
        <f t="shared" si="1301"/>
        <v>0</v>
      </c>
    </row>
    <row r="2302" spans="1:70" ht="12.75" customHeight="1" x14ac:dyDescent="0.75">
      <c r="A2302" s="24" t="s">
        <v>2393</v>
      </c>
      <c r="B2302" s="25" t="s">
        <v>2394</v>
      </c>
      <c r="C2302" s="24" t="s">
        <v>85</v>
      </c>
      <c r="D2302" s="26" t="s">
        <v>41</v>
      </c>
      <c r="E2302" s="24" t="s">
        <v>2610</v>
      </c>
      <c r="F2302" s="24" t="s">
        <v>2610</v>
      </c>
      <c r="G2302" s="25" t="s">
        <v>2345</v>
      </c>
      <c r="H2302" s="26"/>
      <c r="I2302" s="26"/>
      <c r="J2302" s="26"/>
      <c r="K2302" s="26"/>
      <c r="L2302" s="26"/>
      <c r="M2302" s="26"/>
      <c r="N2302" s="26"/>
      <c r="O2302" s="40"/>
      <c r="P2302" s="31" t="s">
        <v>81</v>
      </c>
      <c r="Q2302" s="32">
        <v>120</v>
      </c>
      <c r="R2302" s="60">
        <f t="shared" si="1266"/>
        <v>0</v>
      </c>
      <c r="S2302" s="35" t="s">
        <v>70</v>
      </c>
      <c r="T2302" s="35"/>
      <c r="U2302" s="35" t="s">
        <v>2400</v>
      </c>
      <c r="V2302" s="30">
        <f t="shared" si="1267"/>
        <v>14</v>
      </c>
      <c r="W2302" s="29">
        <f t="shared" si="1268"/>
        <v>0.29166666666666669</v>
      </c>
      <c r="X2302" s="29">
        <f t="shared" si="1269"/>
        <v>8.6256185800753151</v>
      </c>
      <c r="Y2302" s="29">
        <f t="shared" si="1270"/>
        <v>0.25876855740225946</v>
      </c>
      <c r="Z2302" s="30">
        <f>IF(S2302="",0,VLOOKUP(S2302,[1]!Costo_Twist,2,FALSE)*W2302)</f>
        <v>65.938901538673846</v>
      </c>
      <c r="AA2302" s="31" t="s">
        <v>64</v>
      </c>
      <c r="AB2302" s="31"/>
      <c r="AC2302" s="31">
        <v>21.5</v>
      </c>
      <c r="AD2302" s="34">
        <f t="shared" si="1271"/>
        <v>21.5</v>
      </c>
      <c r="AE2302" s="33">
        <f t="shared" si="1272"/>
        <v>0.44791666666666669</v>
      </c>
      <c r="AF2302" s="33">
        <f t="shared" si="1273"/>
        <v>13.246485676544234</v>
      </c>
      <c r="AG2302" s="33">
        <f t="shared" si="1274"/>
        <v>0.39739457029632702</v>
      </c>
      <c r="AH2302" s="34">
        <f>IF(AA2302="",0,VLOOKUP(AA2302,[1]!Costo_Twist,2,FALSE)*AE2302)</f>
        <v>55.615999349439633</v>
      </c>
      <c r="AI2302" s="35" t="s">
        <v>71</v>
      </c>
      <c r="AJ2302" s="35"/>
      <c r="AK2302" s="35" t="s">
        <v>2453</v>
      </c>
      <c r="AL2302" s="35">
        <f t="shared" si="1275"/>
        <v>93</v>
      </c>
      <c r="AM2302" s="29">
        <f t="shared" si="1276"/>
        <v>1.9375</v>
      </c>
      <c r="AN2302" s="29">
        <f t="shared" si="1277"/>
        <v>57.298751996214591</v>
      </c>
      <c r="AO2302" s="29">
        <f t="shared" si="1278"/>
        <v>1.7189625598864378</v>
      </c>
      <c r="AP2302" s="30">
        <f>IF(AI2302="",0,VLOOKUP(AI2302,[1]!Costo_Twist,2,FALSE)*AM2302)</f>
        <v>562.84727356063513</v>
      </c>
      <c r="AQ2302" s="42"/>
      <c r="AR2302" s="42"/>
      <c r="AS2302" s="42"/>
      <c r="AT2302" s="42">
        <f t="shared" si="1279"/>
        <v>0</v>
      </c>
      <c r="AU2302" s="43">
        <f t="shared" si="1280"/>
        <v>0</v>
      </c>
      <c r="AV2302" s="43">
        <f t="shared" si="1281"/>
        <v>0</v>
      </c>
      <c r="AW2302" s="43">
        <f t="shared" si="1282"/>
        <v>0</v>
      </c>
      <c r="AX2302" s="44">
        <f>IF(AQ2302="",0,VLOOKUP(AQ2302,[1]!Costo_Twist,2,FALSE)*AU2302)</f>
        <v>0</v>
      </c>
      <c r="AY2302" s="36">
        <f t="shared" si="1283"/>
        <v>684.40217444874861</v>
      </c>
      <c r="AZ2302" s="41">
        <f t="shared" si="1284"/>
        <v>2.6770833333333335</v>
      </c>
      <c r="BA2302" s="37">
        <f t="shared" si="1285"/>
        <v>122.67708333333333</v>
      </c>
      <c r="BB2302" s="37" t="str">
        <f t="shared" si="1286"/>
        <v>ok</v>
      </c>
      <c r="BC2302" s="37" t="str">
        <f t="shared" si="1287"/>
        <v>ok</v>
      </c>
      <c r="BD2302" s="5"/>
      <c r="BE2302" s="11">
        <f t="shared" si="1288"/>
        <v>8.6256185800753151</v>
      </c>
      <c r="BF2302" s="11" t="b">
        <f t="shared" si="1289"/>
        <v>0</v>
      </c>
      <c r="BG2302" s="11" t="b">
        <f t="shared" si="1290"/>
        <v>0</v>
      </c>
      <c r="BH2302" s="11" t="b">
        <f t="shared" si="1291"/>
        <v>0</v>
      </c>
      <c r="BI2302" s="11" t="b">
        <f t="shared" si="1292"/>
        <v>0</v>
      </c>
      <c r="BJ2302" s="11" t="b">
        <f t="shared" si="1293"/>
        <v>0</v>
      </c>
      <c r="BK2302" s="11">
        <f t="shared" si="1294"/>
        <v>57.298751996214591</v>
      </c>
      <c r="BL2302" s="11">
        <f t="shared" si="1295"/>
        <v>13.246485676544234</v>
      </c>
      <c r="BM2302" s="11" t="b">
        <f t="shared" si="1296"/>
        <v>0</v>
      </c>
      <c r="BN2302" s="11" t="b">
        <f t="shared" si="1297"/>
        <v>0</v>
      </c>
      <c r="BO2302" s="11" t="b">
        <f t="shared" si="1298"/>
        <v>0</v>
      </c>
      <c r="BP2302" s="11" t="b">
        <f t="shared" si="1299"/>
        <v>0</v>
      </c>
      <c r="BQ2302" s="11" t="b">
        <f t="shared" si="1300"/>
        <v>0</v>
      </c>
      <c r="BR2302" s="11" t="b">
        <f t="shared" si="1301"/>
        <v>0</v>
      </c>
    </row>
    <row r="2303" spans="1:70" ht="12.75" customHeight="1" x14ac:dyDescent="0.75">
      <c r="A2303" s="24" t="s">
        <v>2393</v>
      </c>
      <c r="B2303" s="25" t="s">
        <v>2394</v>
      </c>
      <c r="C2303" s="24" t="s">
        <v>85</v>
      </c>
      <c r="D2303" s="26" t="s">
        <v>41</v>
      </c>
      <c r="E2303" s="24" t="s">
        <v>2610</v>
      </c>
      <c r="F2303" s="24" t="s">
        <v>2610</v>
      </c>
      <c r="G2303" s="25" t="s">
        <v>2346</v>
      </c>
      <c r="H2303" s="26"/>
      <c r="I2303" s="26"/>
      <c r="J2303" s="26"/>
      <c r="K2303" s="26"/>
      <c r="L2303" s="26"/>
      <c r="M2303" s="26"/>
      <c r="N2303" s="26"/>
      <c r="O2303" s="40"/>
      <c r="P2303" s="31" t="s">
        <v>80</v>
      </c>
      <c r="Q2303" s="32">
        <v>124</v>
      </c>
      <c r="R2303" s="60">
        <f t="shared" si="1266"/>
        <v>0</v>
      </c>
      <c r="S2303" s="35" t="s">
        <v>70</v>
      </c>
      <c r="T2303" s="35"/>
      <c r="U2303" s="35" t="s">
        <v>2406</v>
      </c>
      <c r="V2303" s="30">
        <f t="shared" si="1267"/>
        <v>10</v>
      </c>
      <c r="W2303" s="29">
        <f t="shared" si="1268"/>
        <v>0.20833333333333334</v>
      </c>
      <c r="X2303" s="29">
        <f t="shared" si="1269"/>
        <v>6.1611561286252252</v>
      </c>
      <c r="Y2303" s="29">
        <f t="shared" si="1270"/>
        <v>0.18483468385875676</v>
      </c>
      <c r="Z2303" s="30">
        <f>IF(S2303="",0,VLOOKUP(S2303,[1]!Costo_Twist,2,FALSE)*W2303)</f>
        <v>47.099215384767035</v>
      </c>
      <c r="AA2303" s="31" t="s">
        <v>64</v>
      </c>
      <c r="AB2303" s="31"/>
      <c r="AC2303" s="31">
        <v>13.5</v>
      </c>
      <c r="AD2303" s="34">
        <f t="shared" si="1271"/>
        <v>13.5</v>
      </c>
      <c r="AE2303" s="33">
        <f t="shared" si="1272"/>
        <v>0.28125</v>
      </c>
      <c r="AF2303" s="33">
        <f t="shared" si="1273"/>
        <v>8.317560773644054</v>
      </c>
      <c r="AG2303" s="33">
        <f t="shared" si="1274"/>
        <v>0.24952682320932162</v>
      </c>
      <c r="AH2303" s="34">
        <f>IF(AA2303="",0,VLOOKUP(AA2303,[1]!Costo_Twist,2,FALSE)*AE2303)</f>
        <v>34.921674010113257</v>
      </c>
      <c r="AI2303" s="35" t="s">
        <v>71</v>
      </c>
      <c r="AJ2303" s="35"/>
      <c r="AK2303" s="35">
        <v>61.5</v>
      </c>
      <c r="AL2303" s="35">
        <f t="shared" si="1275"/>
        <v>61.5</v>
      </c>
      <c r="AM2303" s="29">
        <f t="shared" si="1276"/>
        <v>1.28125</v>
      </c>
      <c r="AN2303" s="29">
        <f t="shared" si="1277"/>
        <v>37.891110191045129</v>
      </c>
      <c r="AO2303" s="29">
        <f t="shared" si="1278"/>
        <v>1.1367333057313538</v>
      </c>
      <c r="AP2303" s="30">
        <f>IF(AI2303="",0,VLOOKUP(AI2303,[1]!Costo_Twist,2,FALSE)*AM2303)</f>
        <v>372.20545509654909</v>
      </c>
      <c r="AQ2303" s="42"/>
      <c r="AR2303" s="42"/>
      <c r="AS2303" s="42"/>
      <c r="AT2303" s="42">
        <f t="shared" si="1279"/>
        <v>0</v>
      </c>
      <c r="AU2303" s="43">
        <f t="shared" si="1280"/>
        <v>0</v>
      </c>
      <c r="AV2303" s="43">
        <f t="shared" si="1281"/>
        <v>0</v>
      </c>
      <c r="AW2303" s="43">
        <f t="shared" si="1282"/>
        <v>0</v>
      </c>
      <c r="AX2303" s="44">
        <f>IF(AQ2303="",0,VLOOKUP(AQ2303,[1]!Costo_Twist,2,FALSE)*AU2303)</f>
        <v>0</v>
      </c>
      <c r="AY2303" s="36">
        <f t="shared" si="1283"/>
        <v>454.22634449142936</v>
      </c>
      <c r="AZ2303" s="41">
        <f t="shared" si="1284"/>
        <v>1.7708333333333335</v>
      </c>
      <c r="BA2303" s="37">
        <f t="shared" si="1285"/>
        <v>125.77083333333333</v>
      </c>
      <c r="BB2303" s="37" t="str">
        <f t="shared" si="1286"/>
        <v>ok</v>
      </c>
      <c r="BC2303" s="37" t="str">
        <f t="shared" si="1287"/>
        <v>ok</v>
      </c>
      <c r="BD2303" s="5"/>
      <c r="BE2303" s="11">
        <f t="shared" si="1288"/>
        <v>6.1611561286252252</v>
      </c>
      <c r="BF2303" s="11" t="b">
        <f t="shared" si="1289"/>
        <v>0</v>
      </c>
      <c r="BG2303" s="11" t="b">
        <f t="shared" si="1290"/>
        <v>0</v>
      </c>
      <c r="BH2303" s="11" t="b">
        <f t="shared" si="1291"/>
        <v>0</v>
      </c>
      <c r="BI2303" s="11" t="b">
        <f t="shared" si="1292"/>
        <v>0</v>
      </c>
      <c r="BJ2303" s="11" t="b">
        <f t="shared" si="1293"/>
        <v>0</v>
      </c>
      <c r="BK2303" s="11">
        <f t="shared" si="1294"/>
        <v>37.891110191045129</v>
      </c>
      <c r="BL2303" s="11">
        <f t="shared" si="1295"/>
        <v>8.317560773644054</v>
      </c>
      <c r="BM2303" s="11" t="b">
        <f t="shared" si="1296"/>
        <v>0</v>
      </c>
      <c r="BN2303" s="11" t="b">
        <f t="shared" si="1297"/>
        <v>0</v>
      </c>
      <c r="BO2303" s="11" t="b">
        <f t="shared" si="1298"/>
        <v>0</v>
      </c>
      <c r="BP2303" s="11" t="b">
        <f t="shared" si="1299"/>
        <v>0</v>
      </c>
      <c r="BQ2303" s="11" t="b">
        <f t="shared" si="1300"/>
        <v>0</v>
      </c>
      <c r="BR2303" s="11" t="b">
        <f t="shared" si="1301"/>
        <v>0</v>
      </c>
    </row>
    <row r="2304" spans="1:70" ht="12.75" customHeight="1" x14ac:dyDescent="0.75">
      <c r="A2304" s="24" t="s">
        <v>2393</v>
      </c>
      <c r="B2304" s="25" t="s">
        <v>2394</v>
      </c>
      <c r="C2304" s="24" t="s">
        <v>85</v>
      </c>
      <c r="D2304" s="26" t="s">
        <v>41</v>
      </c>
      <c r="E2304" s="24" t="s">
        <v>2610</v>
      </c>
      <c r="F2304" s="24" t="s">
        <v>2610</v>
      </c>
      <c r="G2304" s="25" t="s">
        <v>2347</v>
      </c>
      <c r="H2304" s="26"/>
      <c r="I2304" s="26"/>
      <c r="J2304" s="26"/>
      <c r="K2304" s="26"/>
      <c r="L2304" s="26"/>
      <c r="M2304" s="26"/>
      <c r="N2304" s="26"/>
      <c r="O2304" s="40"/>
      <c r="P2304" s="31" t="s">
        <v>80</v>
      </c>
      <c r="Q2304" s="32">
        <v>124</v>
      </c>
      <c r="R2304" s="60">
        <f t="shared" si="1266"/>
        <v>0</v>
      </c>
      <c r="S2304" s="35" t="s">
        <v>70</v>
      </c>
      <c r="T2304" s="35"/>
      <c r="U2304" s="35">
        <v>5.5</v>
      </c>
      <c r="V2304" s="30">
        <f t="shared" si="1267"/>
        <v>5.5</v>
      </c>
      <c r="W2304" s="29">
        <f t="shared" si="1268"/>
        <v>0.11458333333333333</v>
      </c>
      <c r="X2304" s="29">
        <f t="shared" si="1269"/>
        <v>3.3886358707438737</v>
      </c>
      <c r="Y2304" s="29">
        <f t="shared" si="1270"/>
        <v>0.10165907612231621</v>
      </c>
      <c r="Z2304" s="30">
        <f>IF(S2304="",0,VLOOKUP(S2304,[1]!Costo_Twist,2,FALSE)*W2304)</f>
        <v>25.904568461621867</v>
      </c>
      <c r="AA2304" s="31" t="s">
        <v>64</v>
      </c>
      <c r="AB2304" s="31"/>
      <c r="AC2304" s="31" t="s">
        <v>2398</v>
      </c>
      <c r="AD2304" s="34">
        <f t="shared" si="1271"/>
        <v>4</v>
      </c>
      <c r="AE2304" s="33">
        <f t="shared" si="1272"/>
        <v>8.3333333333333329E-2</v>
      </c>
      <c r="AF2304" s="33">
        <f t="shared" si="1273"/>
        <v>2.4644624514500899</v>
      </c>
      <c r="AG2304" s="33">
        <f t="shared" si="1274"/>
        <v>7.3933873543502698E-2</v>
      </c>
      <c r="AH2304" s="34">
        <f>IF(AA2304="",0,VLOOKUP(AA2304,[1]!Costo_Twist,2,FALSE)*AE2304)</f>
        <v>10.347162669663186</v>
      </c>
      <c r="AI2304" s="35" t="s">
        <v>71</v>
      </c>
      <c r="AJ2304" s="35"/>
      <c r="AK2304" s="35" t="s">
        <v>2417</v>
      </c>
      <c r="AL2304" s="35">
        <f t="shared" si="1275"/>
        <v>32</v>
      </c>
      <c r="AM2304" s="29">
        <f t="shared" si="1276"/>
        <v>0.66666666666666663</v>
      </c>
      <c r="AN2304" s="29">
        <f t="shared" si="1277"/>
        <v>19.715699611600719</v>
      </c>
      <c r="AO2304" s="29">
        <f t="shared" si="1278"/>
        <v>0.59147098834802159</v>
      </c>
      <c r="AP2304" s="30">
        <f>IF(AI2304="",0,VLOOKUP(AI2304,[1]!Costo_Twist,2,FALSE)*AM2304)</f>
        <v>193.66787907462714</v>
      </c>
      <c r="AQ2304" s="42"/>
      <c r="AR2304" s="42"/>
      <c r="AS2304" s="42"/>
      <c r="AT2304" s="42">
        <f t="shared" si="1279"/>
        <v>0</v>
      </c>
      <c r="AU2304" s="43">
        <f t="shared" si="1280"/>
        <v>0</v>
      </c>
      <c r="AV2304" s="43">
        <f t="shared" si="1281"/>
        <v>0</v>
      </c>
      <c r="AW2304" s="43">
        <f t="shared" si="1282"/>
        <v>0</v>
      </c>
      <c r="AX2304" s="44">
        <f>IF(AQ2304="",0,VLOOKUP(AQ2304,[1]!Costo_Twist,2,FALSE)*AU2304)</f>
        <v>0</v>
      </c>
      <c r="AY2304" s="36">
        <f t="shared" si="1283"/>
        <v>229.91961020591219</v>
      </c>
      <c r="AZ2304" s="41">
        <f t="shared" si="1284"/>
        <v>0.86458333333333326</v>
      </c>
      <c r="BA2304" s="37">
        <f t="shared" si="1285"/>
        <v>124.86458333333333</v>
      </c>
      <c r="BB2304" s="37" t="str">
        <f t="shared" si="1286"/>
        <v>ok</v>
      </c>
      <c r="BC2304" s="37" t="str">
        <f t="shared" si="1287"/>
        <v>ok</v>
      </c>
      <c r="BD2304" s="5"/>
      <c r="BE2304" s="11">
        <f t="shared" si="1288"/>
        <v>3.3886358707438737</v>
      </c>
      <c r="BF2304" s="11" t="b">
        <f t="shared" si="1289"/>
        <v>0</v>
      </c>
      <c r="BG2304" s="11" t="b">
        <f t="shared" si="1290"/>
        <v>0</v>
      </c>
      <c r="BH2304" s="11" t="b">
        <f t="shared" si="1291"/>
        <v>0</v>
      </c>
      <c r="BI2304" s="11" t="b">
        <f t="shared" si="1292"/>
        <v>0</v>
      </c>
      <c r="BJ2304" s="11" t="b">
        <f t="shared" si="1293"/>
        <v>0</v>
      </c>
      <c r="BK2304" s="11">
        <f t="shared" si="1294"/>
        <v>19.715699611600719</v>
      </c>
      <c r="BL2304" s="11">
        <f t="shared" si="1295"/>
        <v>2.4644624514500899</v>
      </c>
      <c r="BM2304" s="11" t="b">
        <f t="shared" si="1296"/>
        <v>0</v>
      </c>
      <c r="BN2304" s="11" t="b">
        <f t="shared" si="1297"/>
        <v>0</v>
      </c>
      <c r="BO2304" s="11" t="b">
        <f t="shared" si="1298"/>
        <v>0</v>
      </c>
      <c r="BP2304" s="11" t="b">
        <f t="shared" si="1299"/>
        <v>0</v>
      </c>
      <c r="BQ2304" s="11" t="b">
        <f t="shared" si="1300"/>
        <v>0</v>
      </c>
      <c r="BR2304" s="11" t="b">
        <f t="shared" si="1301"/>
        <v>0</v>
      </c>
    </row>
    <row r="2305" spans="1:70" ht="12.75" customHeight="1" x14ac:dyDescent="0.75">
      <c r="A2305" s="24" t="s">
        <v>2393</v>
      </c>
      <c r="B2305" s="25" t="s">
        <v>2394</v>
      </c>
      <c r="C2305" s="24" t="s">
        <v>85</v>
      </c>
      <c r="D2305" s="26" t="s">
        <v>41</v>
      </c>
      <c r="E2305" s="24" t="s">
        <v>2610</v>
      </c>
      <c r="F2305" s="24" t="s">
        <v>2610</v>
      </c>
      <c r="G2305" s="25" t="s">
        <v>2348</v>
      </c>
      <c r="H2305" s="26"/>
      <c r="I2305" s="26"/>
      <c r="J2305" s="26"/>
      <c r="K2305" s="26"/>
      <c r="L2305" s="26"/>
      <c r="M2305" s="26"/>
      <c r="N2305" s="26"/>
      <c r="O2305" s="40"/>
      <c r="P2305" s="31" t="s">
        <v>79</v>
      </c>
      <c r="Q2305" s="32">
        <v>128</v>
      </c>
      <c r="R2305" s="60">
        <f t="shared" si="1266"/>
        <v>0</v>
      </c>
      <c r="S2305" s="35" t="s">
        <v>70</v>
      </c>
      <c r="T2305" s="35"/>
      <c r="U2305" s="30">
        <v>4.5</v>
      </c>
      <c r="V2305" s="30">
        <f t="shared" si="1267"/>
        <v>4.5</v>
      </c>
      <c r="W2305" s="29">
        <f t="shared" si="1268"/>
        <v>9.375E-2</v>
      </c>
      <c r="X2305" s="29">
        <f t="shared" si="1269"/>
        <v>2.772520257881351</v>
      </c>
      <c r="Y2305" s="29">
        <f t="shared" si="1270"/>
        <v>8.3175607736440532E-2</v>
      </c>
      <c r="Z2305" s="30">
        <f>IF(S2305="",0,VLOOKUP(S2305,[1]!Costo_Twist,2,FALSE)*W2305)</f>
        <v>21.194646923145164</v>
      </c>
      <c r="AA2305" s="31" t="s">
        <v>74</v>
      </c>
      <c r="AB2305" s="31"/>
      <c r="AC2305" s="31">
        <v>1.5</v>
      </c>
      <c r="AD2305" s="34">
        <f t="shared" si="1271"/>
        <v>1.5</v>
      </c>
      <c r="AE2305" s="33">
        <f t="shared" si="1272"/>
        <v>3.125E-2</v>
      </c>
      <c r="AF2305" s="33">
        <f t="shared" si="1273"/>
        <v>0.92417341929378372</v>
      </c>
      <c r="AG2305" s="33">
        <f t="shared" si="1274"/>
        <v>2.7725202578813512E-2</v>
      </c>
      <c r="AH2305" s="34">
        <f>IF(AA2305="",0,VLOOKUP(AA2305,[1]!Costo_Twist,2,FALSE)*AE2305)</f>
        <v>3.7348818641511663</v>
      </c>
      <c r="AI2305" s="35" t="s">
        <v>71</v>
      </c>
      <c r="AJ2305" s="35"/>
      <c r="AK2305" s="35">
        <v>25.5</v>
      </c>
      <c r="AL2305" s="35">
        <f t="shared" si="1275"/>
        <v>25.5</v>
      </c>
      <c r="AM2305" s="29">
        <f t="shared" si="1276"/>
        <v>0.53125</v>
      </c>
      <c r="AN2305" s="29">
        <f t="shared" si="1277"/>
        <v>15.710948127994323</v>
      </c>
      <c r="AO2305" s="29">
        <f t="shared" si="1278"/>
        <v>0.47132844383982969</v>
      </c>
      <c r="AP2305" s="30">
        <f>IF(AI2305="",0,VLOOKUP(AI2305,[1]!Costo_Twist,2,FALSE)*AM2305)</f>
        <v>154.32909113759351</v>
      </c>
      <c r="AQ2305" s="42"/>
      <c r="AR2305" s="42"/>
      <c r="AS2305" s="42"/>
      <c r="AT2305" s="42">
        <f t="shared" si="1279"/>
        <v>0</v>
      </c>
      <c r="AU2305" s="43">
        <f t="shared" si="1280"/>
        <v>0</v>
      </c>
      <c r="AV2305" s="43">
        <f t="shared" si="1281"/>
        <v>0</v>
      </c>
      <c r="AW2305" s="43">
        <f t="shared" si="1282"/>
        <v>0</v>
      </c>
      <c r="AX2305" s="44">
        <f>IF(AQ2305="",0,VLOOKUP(AQ2305,[1]!Costo_Twist,2,FALSE)*AU2305)</f>
        <v>0</v>
      </c>
      <c r="AY2305" s="36">
        <f t="shared" si="1283"/>
        <v>179.25861992488984</v>
      </c>
      <c r="AZ2305" s="41">
        <f t="shared" si="1284"/>
        <v>0.65625</v>
      </c>
      <c r="BA2305" s="37">
        <f t="shared" si="1285"/>
        <v>128.65625</v>
      </c>
      <c r="BB2305" s="37" t="str">
        <f t="shared" si="1286"/>
        <v>ok</v>
      </c>
      <c r="BC2305" s="37" t="str">
        <f t="shared" si="1287"/>
        <v>ok</v>
      </c>
      <c r="BD2305" s="5"/>
      <c r="BE2305" s="11">
        <f t="shared" si="1288"/>
        <v>2.772520257881351</v>
      </c>
      <c r="BF2305" s="11" t="b">
        <f t="shared" si="1289"/>
        <v>0</v>
      </c>
      <c r="BG2305" s="11" t="b">
        <f t="shared" si="1290"/>
        <v>0</v>
      </c>
      <c r="BH2305" s="11" t="b">
        <f t="shared" si="1291"/>
        <v>0</v>
      </c>
      <c r="BI2305" s="11" t="b">
        <f t="shared" si="1292"/>
        <v>0</v>
      </c>
      <c r="BJ2305" s="11" t="b">
        <f t="shared" si="1293"/>
        <v>0</v>
      </c>
      <c r="BK2305" s="11">
        <f t="shared" si="1294"/>
        <v>15.710948127994323</v>
      </c>
      <c r="BL2305" s="11" t="b">
        <f t="shared" si="1295"/>
        <v>0</v>
      </c>
      <c r="BM2305" s="11" t="b">
        <f t="shared" si="1296"/>
        <v>0</v>
      </c>
      <c r="BN2305" s="11" t="b">
        <f t="shared" si="1297"/>
        <v>0</v>
      </c>
      <c r="BO2305" s="11" t="b">
        <f t="shared" si="1298"/>
        <v>0</v>
      </c>
      <c r="BP2305" s="11" t="b">
        <f t="shared" si="1299"/>
        <v>0</v>
      </c>
      <c r="BQ2305" s="11">
        <f t="shared" si="1300"/>
        <v>0.92417341929378372</v>
      </c>
      <c r="BR2305" s="11" t="b">
        <f t="shared" si="1301"/>
        <v>0</v>
      </c>
    </row>
    <row r="2306" spans="1:70" ht="12.75" customHeight="1" x14ac:dyDescent="0.75">
      <c r="A2306" s="24" t="s">
        <v>2393</v>
      </c>
      <c r="B2306" s="25" t="s">
        <v>2394</v>
      </c>
      <c r="C2306" s="24" t="s">
        <v>85</v>
      </c>
      <c r="D2306" s="26" t="s">
        <v>41</v>
      </c>
      <c r="E2306" s="24" t="s">
        <v>2610</v>
      </c>
      <c r="F2306" s="24" t="s">
        <v>2610</v>
      </c>
      <c r="G2306" s="25" t="s">
        <v>2349</v>
      </c>
      <c r="H2306" s="26"/>
      <c r="I2306" s="26"/>
      <c r="J2306" s="26"/>
      <c r="K2306" s="26"/>
      <c r="L2306" s="26"/>
      <c r="M2306" s="26"/>
      <c r="N2306" s="26"/>
      <c r="O2306" s="40"/>
      <c r="P2306" s="31" t="s">
        <v>79</v>
      </c>
      <c r="Q2306" s="32">
        <v>128</v>
      </c>
      <c r="R2306" s="60">
        <f t="shared" si="1266"/>
        <v>0</v>
      </c>
      <c r="S2306" s="35" t="s">
        <v>73</v>
      </c>
      <c r="T2306" s="35"/>
      <c r="U2306" s="30">
        <v>0.5</v>
      </c>
      <c r="V2306" s="30">
        <f t="shared" si="1267"/>
        <v>0.5</v>
      </c>
      <c r="W2306" s="29">
        <f t="shared" si="1268"/>
        <v>1.0416666666666666E-2</v>
      </c>
      <c r="X2306" s="29">
        <f t="shared" si="1269"/>
        <v>0.30805780643126124</v>
      </c>
      <c r="Y2306" s="29">
        <f t="shared" si="1270"/>
        <v>9.2417341929378373E-3</v>
      </c>
      <c r="Z2306" s="30">
        <f>IF(S2306="",0,VLOOKUP(S2306,[1]!Costo_Twist,2,FALSE)*W2306)</f>
        <v>1.3637310130013502</v>
      </c>
      <c r="AA2306" s="31" t="s">
        <v>66</v>
      </c>
      <c r="AB2306" s="31"/>
      <c r="AC2306" s="31">
        <v>1.5</v>
      </c>
      <c r="AD2306" s="34">
        <f t="shared" si="1271"/>
        <v>1.5</v>
      </c>
      <c r="AE2306" s="33">
        <f t="shared" si="1272"/>
        <v>3.125E-2</v>
      </c>
      <c r="AF2306" s="33">
        <f t="shared" si="1273"/>
        <v>0.92417341929378372</v>
      </c>
      <c r="AG2306" s="33">
        <f t="shared" si="1274"/>
        <v>2.7725202578813512E-2</v>
      </c>
      <c r="AH2306" s="34">
        <f>IF(AA2306="",0,VLOOKUP(AA2306,[1]!Costo_Twist,2,FALSE)*AE2306)</f>
        <v>7.833597007422302</v>
      </c>
      <c r="AI2306" s="35" t="s">
        <v>71</v>
      </c>
      <c r="AJ2306" s="35"/>
      <c r="AK2306" s="35" t="s">
        <v>2412</v>
      </c>
      <c r="AL2306" s="35">
        <f t="shared" si="1275"/>
        <v>8</v>
      </c>
      <c r="AM2306" s="29">
        <f t="shared" si="1276"/>
        <v>0.16666666666666666</v>
      </c>
      <c r="AN2306" s="29">
        <f t="shared" si="1277"/>
        <v>4.9289249029001798</v>
      </c>
      <c r="AO2306" s="29">
        <f t="shared" si="1278"/>
        <v>0.1478677470870054</v>
      </c>
      <c r="AP2306" s="30">
        <f>IF(AI2306="",0,VLOOKUP(AI2306,[1]!Costo_Twist,2,FALSE)*AM2306)</f>
        <v>48.416969768656784</v>
      </c>
      <c r="AQ2306" s="42"/>
      <c r="AR2306" s="42"/>
      <c r="AS2306" s="42"/>
      <c r="AT2306" s="42">
        <f t="shared" si="1279"/>
        <v>0</v>
      </c>
      <c r="AU2306" s="43">
        <f t="shared" si="1280"/>
        <v>0</v>
      </c>
      <c r="AV2306" s="43">
        <f t="shared" si="1281"/>
        <v>0</v>
      </c>
      <c r="AW2306" s="43">
        <f t="shared" si="1282"/>
        <v>0</v>
      </c>
      <c r="AX2306" s="44">
        <f>IF(AQ2306="",0,VLOOKUP(AQ2306,[1]!Costo_Twist,2,FALSE)*AU2306)</f>
        <v>0</v>
      </c>
      <c r="AY2306" s="36">
        <f t="shared" si="1283"/>
        <v>57.614297789080439</v>
      </c>
      <c r="AZ2306" s="41">
        <f t="shared" si="1284"/>
        <v>0.20833333333333331</v>
      </c>
      <c r="BA2306" s="37">
        <f t="shared" si="1285"/>
        <v>128.20833333333334</v>
      </c>
      <c r="BB2306" s="37" t="str">
        <f t="shared" si="1286"/>
        <v>ok</v>
      </c>
      <c r="BC2306" s="37" t="str">
        <f t="shared" si="1287"/>
        <v>ok</v>
      </c>
      <c r="BD2306" s="5"/>
      <c r="BE2306" s="11" t="b">
        <f t="shared" si="1288"/>
        <v>0</v>
      </c>
      <c r="BF2306" s="11" t="b">
        <f t="shared" si="1289"/>
        <v>0</v>
      </c>
      <c r="BG2306" s="11" t="b">
        <f t="shared" si="1290"/>
        <v>0</v>
      </c>
      <c r="BH2306" s="11">
        <f t="shared" si="1291"/>
        <v>0.30805780643126124</v>
      </c>
      <c r="BI2306" s="11" t="b">
        <f t="shared" si="1292"/>
        <v>0</v>
      </c>
      <c r="BJ2306" s="11" t="b">
        <f t="shared" si="1293"/>
        <v>0</v>
      </c>
      <c r="BK2306" s="11">
        <f t="shared" si="1294"/>
        <v>4.9289249029001798</v>
      </c>
      <c r="BL2306" s="11" t="b">
        <f t="shared" si="1295"/>
        <v>0</v>
      </c>
      <c r="BM2306" s="11" t="b">
        <f t="shared" si="1296"/>
        <v>0</v>
      </c>
      <c r="BN2306" s="11" t="b">
        <f t="shared" si="1297"/>
        <v>0</v>
      </c>
      <c r="BO2306" s="11">
        <f t="shared" si="1298"/>
        <v>0.92417341929378372</v>
      </c>
      <c r="BP2306" s="11" t="b">
        <f t="shared" si="1299"/>
        <v>0</v>
      </c>
      <c r="BQ2306" s="11" t="b">
        <f t="shared" si="1300"/>
        <v>0</v>
      </c>
      <c r="BR2306" s="11" t="b">
        <f t="shared" si="1301"/>
        <v>0</v>
      </c>
    </row>
    <row r="2307" spans="1:70" ht="12.75" customHeight="1" x14ac:dyDescent="0.75">
      <c r="A2307" s="24" t="s">
        <v>2393</v>
      </c>
      <c r="B2307" s="25" t="s">
        <v>2394</v>
      </c>
      <c r="C2307" s="24" t="s">
        <v>85</v>
      </c>
      <c r="D2307" s="26" t="s">
        <v>41</v>
      </c>
      <c r="E2307" s="24" t="s">
        <v>2610</v>
      </c>
      <c r="F2307" s="24" t="s">
        <v>2610</v>
      </c>
      <c r="G2307" s="25" t="s">
        <v>2350</v>
      </c>
      <c r="H2307" s="26"/>
      <c r="I2307" s="26"/>
      <c r="J2307" s="26"/>
      <c r="K2307" s="26"/>
      <c r="L2307" s="26"/>
      <c r="M2307" s="26"/>
      <c r="N2307" s="26"/>
      <c r="O2307" s="40"/>
      <c r="P2307" s="31" t="s">
        <v>79</v>
      </c>
      <c r="Q2307" s="32">
        <v>128</v>
      </c>
      <c r="R2307" s="60">
        <f t="shared" si="1266"/>
        <v>0</v>
      </c>
      <c r="S2307" s="35" t="s">
        <v>64</v>
      </c>
      <c r="T2307" s="35"/>
      <c r="U2307" s="35">
        <v>0.5</v>
      </c>
      <c r="V2307" s="30">
        <f t="shared" si="1267"/>
        <v>0.5</v>
      </c>
      <c r="W2307" s="29">
        <f t="shared" si="1268"/>
        <v>1.0416666666666666E-2</v>
      </c>
      <c r="X2307" s="29">
        <f t="shared" si="1269"/>
        <v>0.30805780643126124</v>
      </c>
      <c r="Y2307" s="29">
        <f t="shared" si="1270"/>
        <v>9.2417341929378373E-3</v>
      </c>
      <c r="Z2307" s="30">
        <f>IF(S2307="",0,VLOOKUP(S2307,[1]!Costo_Twist,2,FALSE)*W2307)</f>
        <v>1.2933953337078983</v>
      </c>
      <c r="AA2307" s="31" t="s">
        <v>66</v>
      </c>
      <c r="AB2307" s="31"/>
      <c r="AC2307" s="31">
        <v>0.5</v>
      </c>
      <c r="AD2307" s="34">
        <f t="shared" si="1271"/>
        <v>0.5</v>
      </c>
      <c r="AE2307" s="33">
        <f t="shared" si="1272"/>
        <v>1.0416666666666666E-2</v>
      </c>
      <c r="AF2307" s="33">
        <f t="shared" si="1273"/>
        <v>0.30805780643126124</v>
      </c>
      <c r="AG2307" s="33">
        <f t="shared" si="1274"/>
        <v>9.2417341929378373E-3</v>
      </c>
      <c r="AH2307" s="34">
        <f>IF(AA2307="",0,VLOOKUP(AA2307,[1]!Costo_Twist,2,FALSE)*AE2307)</f>
        <v>2.6111990024741005</v>
      </c>
      <c r="AI2307" s="35" t="s">
        <v>71</v>
      </c>
      <c r="AJ2307" s="35"/>
      <c r="AK2307" s="35">
        <v>3.5</v>
      </c>
      <c r="AL2307" s="35">
        <f t="shared" si="1275"/>
        <v>3.5</v>
      </c>
      <c r="AM2307" s="29">
        <f t="shared" si="1276"/>
        <v>7.2916666666666671E-2</v>
      </c>
      <c r="AN2307" s="29">
        <f t="shared" si="1277"/>
        <v>2.1564046450188288</v>
      </c>
      <c r="AO2307" s="29">
        <f t="shared" si="1278"/>
        <v>6.4692139350564865E-2</v>
      </c>
      <c r="AP2307" s="30">
        <f>IF(AI2307="",0,VLOOKUP(AI2307,[1]!Costo_Twist,2,FALSE)*AM2307)</f>
        <v>21.182424273787348</v>
      </c>
      <c r="AQ2307" s="42"/>
      <c r="AR2307" s="42"/>
      <c r="AS2307" s="42"/>
      <c r="AT2307" s="42">
        <f t="shared" si="1279"/>
        <v>0</v>
      </c>
      <c r="AU2307" s="43">
        <f t="shared" si="1280"/>
        <v>0</v>
      </c>
      <c r="AV2307" s="43">
        <f t="shared" si="1281"/>
        <v>0</v>
      </c>
      <c r="AW2307" s="43">
        <f t="shared" si="1282"/>
        <v>0</v>
      </c>
      <c r="AX2307" s="44">
        <f>IF(AQ2307="",0,VLOOKUP(AQ2307,[1]!Costo_Twist,2,FALSE)*AU2307)</f>
        <v>0</v>
      </c>
      <c r="AY2307" s="36">
        <f t="shared" si="1283"/>
        <v>25.087018609969348</v>
      </c>
      <c r="AZ2307" s="41">
        <f t="shared" si="1284"/>
        <v>9.375E-2</v>
      </c>
      <c r="BA2307" s="37">
        <f t="shared" si="1285"/>
        <v>128.09375</v>
      </c>
      <c r="BB2307" s="37" t="str">
        <f t="shared" si="1286"/>
        <v>ok</v>
      </c>
      <c r="BC2307" s="37" t="str">
        <f t="shared" si="1287"/>
        <v>ok</v>
      </c>
      <c r="BD2307" s="5"/>
      <c r="BE2307" s="11" t="b">
        <f t="shared" si="1288"/>
        <v>0</v>
      </c>
      <c r="BF2307" s="11" t="b">
        <f t="shared" si="1289"/>
        <v>0</v>
      </c>
      <c r="BG2307" s="11" t="b">
        <f t="shared" si="1290"/>
        <v>0</v>
      </c>
      <c r="BH2307" s="11" t="b">
        <f t="shared" si="1291"/>
        <v>0</v>
      </c>
      <c r="BI2307" s="11" t="b">
        <f t="shared" si="1292"/>
        <v>0</v>
      </c>
      <c r="BJ2307" s="11" t="b">
        <f t="shared" si="1293"/>
        <v>0</v>
      </c>
      <c r="BK2307" s="11">
        <f t="shared" si="1294"/>
        <v>2.1564046450188288</v>
      </c>
      <c r="BL2307" s="11">
        <f t="shared" si="1295"/>
        <v>0.30805780643126124</v>
      </c>
      <c r="BM2307" s="11" t="b">
        <f t="shared" si="1296"/>
        <v>0</v>
      </c>
      <c r="BN2307" s="11" t="b">
        <f t="shared" si="1297"/>
        <v>0</v>
      </c>
      <c r="BO2307" s="11">
        <f t="shared" si="1298"/>
        <v>0.30805780643126124</v>
      </c>
      <c r="BP2307" s="11" t="b">
        <f t="shared" si="1299"/>
        <v>0</v>
      </c>
      <c r="BQ2307" s="11" t="b">
        <f t="shared" si="1300"/>
        <v>0</v>
      </c>
      <c r="BR2307" s="11" t="b">
        <f t="shared" si="1301"/>
        <v>0</v>
      </c>
    </row>
    <row r="2308" spans="1:70" ht="12.75" customHeight="1" x14ac:dyDescent="0.75">
      <c r="A2308" s="24" t="s">
        <v>2393</v>
      </c>
      <c r="B2308" s="25" t="s">
        <v>2394</v>
      </c>
      <c r="C2308" s="24" t="s">
        <v>85</v>
      </c>
      <c r="D2308" s="26" t="s">
        <v>41</v>
      </c>
      <c r="E2308" s="24" t="s">
        <v>2610</v>
      </c>
      <c r="F2308" s="24" t="s">
        <v>2610</v>
      </c>
      <c r="G2308" s="25" t="s">
        <v>2351</v>
      </c>
      <c r="H2308" s="26"/>
      <c r="I2308" s="26"/>
      <c r="J2308" s="26"/>
      <c r="K2308" s="26"/>
      <c r="L2308" s="26"/>
      <c r="M2308" s="26"/>
      <c r="N2308" s="26"/>
      <c r="O2308" s="40"/>
      <c r="P2308" s="31" t="s">
        <v>81</v>
      </c>
      <c r="Q2308" s="32">
        <v>120</v>
      </c>
      <c r="R2308" s="60">
        <f t="shared" si="1266"/>
        <v>0</v>
      </c>
      <c r="S2308" s="35" t="s">
        <v>64</v>
      </c>
      <c r="T2308" s="35"/>
      <c r="U2308" s="35" t="s">
        <v>2516</v>
      </c>
      <c r="V2308" s="30">
        <f t="shared" si="1267"/>
        <v>73</v>
      </c>
      <c r="W2308" s="29">
        <f t="shared" si="1268"/>
        <v>1.5208333333333333</v>
      </c>
      <c r="X2308" s="29">
        <f t="shared" si="1269"/>
        <v>44.976439738964139</v>
      </c>
      <c r="Y2308" s="29">
        <f t="shared" si="1270"/>
        <v>1.3492931921689242</v>
      </c>
      <c r="Z2308" s="30">
        <f>IF(S2308="",0,VLOOKUP(S2308,[1]!Costo_Twist,2,FALSE)*W2308)</f>
        <v>188.83571872135315</v>
      </c>
      <c r="AA2308" s="31" t="s">
        <v>66</v>
      </c>
      <c r="AB2308" s="31"/>
      <c r="AC2308" s="31" t="s">
        <v>2406</v>
      </c>
      <c r="AD2308" s="34">
        <f t="shared" si="1271"/>
        <v>10</v>
      </c>
      <c r="AE2308" s="33">
        <f t="shared" si="1272"/>
        <v>0.20833333333333334</v>
      </c>
      <c r="AF2308" s="33">
        <f t="shared" si="1273"/>
        <v>6.1611561286252252</v>
      </c>
      <c r="AG2308" s="33">
        <f t="shared" si="1274"/>
        <v>0.18483468385875676</v>
      </c>
      <c r="AH2308" s="34">
        <f>IF(AA2308="",0,VLOOKUP(AA2308,[1]!Costo_Twist,2,FALSE)*AE2308)</f>
        <v>52.223980049482016</v>
      </c>
      <c r="AI2308" s="35" t="s">
        <v>72</v>
      </c>
      <c r="AJ2308" s="35"/>
      <c r="AK2308" s="35">
        <v>177.5</v>
      </c>
      <c r="AL2308" s="35">
        <f t="shared" si="1275"/>
        <v>177.5</v>
      </c>
      <c r="AM2308" s="29">
        <f t="shared" si="1276"/>
        <v>3.6979166666666665</v>
      </c>
      <c r="AN2308" s="29">
        <f t="shared" si="1277"/>
        <v>109.36052128309774</v>
      </c>
      <c r="AO2308" s="29">
        <f t="shared" si="1278"/>
        <v>3.2808156384929319</v>
      </c>
      <c r="AP2308" s="30">
        <f>IF(AI2308="",0,VLOOKUP(AI2308,[1]!Costo_Twist,2,FALSE)*AM2308)</f>
        <v>754.38287325901172</v>
      </c>
      <c r="AQ2308" s="42"/>
      <c r="AR2308" s="42"/>
      <c r="AS2308" s="42"/>
      <c r="AT2308" s="42">
        <f t="shared" si="1279"/>
        <v>0</v>
      </c>
      <c r="AU2308" s="43">
        <f t="shared" si="1280"/>
        <v>0</v>
      </c>
      <c r="AV2308" s="43">
        <f t="shared" si="1281"/>
        <v>0</v>
      </c>
      <c r="AW2308" s="43">
        <f t="shared" si="1282"/>
        <v>0</v>
      </c>
      <c r="AX2308" s="44">
        <f>IF(AQ2308="",0,VLOOKUP(AQ2308,[1]!Costo_Twist,2,FALSE)*AU2308)</f>
        <v>0</v>
      </c>
      <c r="AY2308" s="36">
        <f t="shared" si="1283"/>
        <v>995.44257202984681</v>
      </c>
      <c r="AZ2308" s="41">
        <f t="shared" si="1284"/>
        <v>5.427083333333333</v>
      </c>
      <c r="BA2308" s="37">
        <f t="shared" si="1285"/>
        <v>125.42708333333333</v>
      </c>
      <c r="BB2308" s="37" t="str">
        <f t="shared" si="1286"/>
        <v>ok</v>
      </c>
      <c r="BC2308" s="37" t="str">
        <f t="shared" si="1287"/>
        <v>ok</v>
      </c>
      <c r="BD2308" s="5"/>
      <c r="BE2308" s="11" t="b">
        <f t="shared" si="1288"/>
        <v>0</v>
      </c>
      <c r="BF2308" s="11" t="b">
        <f t="shared" si="1289"/>
        <v>0</v>
      </c>
      <c r="BG2308" s="11" t="b">
        <f t="shared" si="1290"/>
        <v>0</v>
      </c>
      <c r="BH2308" s="11" t="b">
        <f t="shared" si="1291"/>
        <v>0</v>
      </c>
      <c r="BI2308" s="11" t="b">
        <f t="shared" si="1292"/>
        <v>0</v>
      </c>
      <c r="BJ2308" s="11" t="b">
        <f t="shared" si="1293"/>
        <v>0</v>
      </c>
      <c r="BK2308" s="11" t="b">
        <f t="shared" si="1294"/>
        <v>0</v>
      </c>
      <c r="BL2308" s="11">
        <f t="shared" si="1295"/>
        <v>44.976439738964139</v>
      </c>
      <c r="BM2308" s="11" t="b">
        <f t="shared" si="1296"/>
        <v>0</v>
      </c>
      <c r="BN2308" s="11">
        <f t="shared" si="1297"/>
        <v>109.36052128309774</v>
      </c>
      <c r="BO2308" s="11">
        <f t="shared" si="1298"/>
        <v>6.1611561286252252</v>
      </c>
      <c r="BP2308" s="11" t="b">
        <f t="shared" si="1299"/>
        <v>0</v>
      </c>
      <c r="BQ2308" s="11" t="b">
        <f t="shared" si="1300"/>
        <v>0</v>
      </c>
      <c r="BR2308" s="11" t="b">
        <f t="shared" si="1301"/>
        <v>0</v>
      </c>
    </row>
    <row r="2309" spans="1:70" ht="12.75" customHeight="1" x14ac:dyDescent="0.75">
      <c r="A2309" s="24" t="s">
        <v>2393</v>
      </c>
      <c r="B2309" s="25" t="s">
        <v>2394</v>
      </c>
      <c r="C2309" s="24" t="s">
        <v>85</v>
      </c>
      <c r="D2309" s="26" t="s">
        <v>41</v>
      </c>
      <c r="E2309" s="24" t="s">
        <v>2610</v>
      </c>
      <c r="F2309" s="24" t="s">
        <v>2610</v>
      </c>
      <c r="G2309" s="25" t="s">
        <v>2352</v>
      </c>
      <c r="H2309" s="26"/>
      <c r="I2309" s="26"/>
      <c r="J2309" s="26"/>
      <c r="K2309" s="26"/>
      <c r="L2309" s="26"/>
      <c r="M2309" s="26"/>
      <c r="N2309" s="26"/>
      <c r="O2309" s="40"/>
      <c r="P2309" s="31" t="s">
        <v>81</v>
      </c>
      <c r="Q2309" s="32">
        <v>120</v>
      </c>
      <c r="R2309" s="60">
        <f t="shared" si="1266"/>
        <v>0</v>
      </c>
      <c r="S2309" s="35" t="s">
        <v>73</v>
      </c>
      <c r="T2309" s="35"/>
      <c r="U2309" s="35" t="s">
        <v>2401</v>
      </c>
      <c r="V2309" s="30">
        <f t="shared" si="1267"/>
        <v>12</v>
      </c>
      <c r="W2309" s="29">
        <f t="shared" si="1268"/>
        <v>0.25</v>
      </c>
      <c r="X2309" s="29">
        <f t="shared" si="1269"/>
        <v>7.3933873543502697</v>
      </c>
      <c r="Y2309" s="29">
        <f t="shared" si="1270"/>
        <v>0.2218016206305081</v>
      </c>
      <c r="Z2309" s="30">
        <f>IF(S2309="",0,VLOOKUP(S2309,[1]!Costo_Twist,2,FALSE)*W2309)</f>
        <v>32.729544312032409</v>
      </c>
      <c r="AA2309" s="31" t="s">
        <v>66</v>
      </c>
      <c r="AB2309" s="31"/>
      <c r="AC2309" s="31">
        <v>15.5</v>
      </c>
      <c r="AD2309" s="34">
        <f t="shared" si="1271"/>
        <v>15.5</v>
      </c>
      <c r="AE2309" s="33">
        <f t="shared" si="1272"/>
        <v>0.32291666666666669</v>
      </c>
      <c r="AF2309" s="33">
        <f t="shared" si="1273"/>
        <v>9.5497919993690985</v>
      </c>
      <c r="AG2309" s="33">
        <f t="shared" si="1274"/>
        <v>0.28649375998107296</v>
      </c>
      <c r="AH2309" s="34">
        <f>IF(AA2309="",0,VLOOKUP(AA2309,[1]!Costo_Twist,2,FALSE)*AE2309)</f>
        <v>80.947169076697122</v>
      </c>
      <c r="AI2309" s="35" t="s">
        <v>71</v>
      </c>
      <c r="AJ2309" s="35"/>
      <c r="AK2309" s="35">
        <v>83.5</v>
      </c>
      <c r="AL2309" s="35">
        <f t="shared" si="1275"/>
        <v>83.5</v>
      </c>
      <c r="AM2309" s="29">
        <f t="shared" si="1276"/>
        <v>1.7395833333333333</v>
      </c>
      <c r="AN2309" s="29">
        <f t="shared" si="1277"/>
        <v>51.445653674020626</v>
      </c>
      <c r="AO2309" s="29">
        <f t="shared" si="1278"/>
        <v>1.5433696102206187</v>
      </c>
      <c r="AP2309" s="30">
        <f>IF(AI2309="",0,VLOOKUP(AI2309,[1]!Costo_Twist,2,FALSE)*AM2309)</f>
        <v>505.35212196035519</v>
      </c>
      <c r="AQ2309" s="42"/>
      <c r="AR2309" s="42"/>
      <c r="AS2309" s="42"/>
      <c r="AT2309" s="42">
        <f t="shared" si="1279"/>
        <v>0</v>
      </c>
      <c r="AU2309" s="43">
        <f t="shared" si="1280"/>
        <v>0</v>
      </c>
      <c r="AV2309" s="43">
        <f t="shared" si="1281"/>
        <v>0</v>
      </c>
      <c r="AW2309" s="43">
        <f t="shared" si="1282"/>
        <v>0</v>
      </c>
      <c r="AX2309" s="44">
        <f>IF(AQ2309="",0,VLOOKUP(AQ2309,[1]!Costo_Twist,2,FALSE)*AU2309)</f>
        <v>0</v>
      </c>
      <c r="AY2309" s="36">
        <f t="shared" si="1283"/>
        <v>619.02883534908472</v>
      </c>
      <c r="AZ2309" s="41">
        <f t="shared" si="1284"/>
        <v>2.3125</v>
      </c>
      <c r="BA2309" s="37">
        <f t="shared" si="1285"/>
        <v>122.3125</v>
      </c>
      <c r="BB2309" s="37" t="str">
        <f t="shared" si="1286"/>
        <v>ok</v>
      </c>
      <c r="BC2309" s="37" t="str">
        <f t="shared" si="1287"/>
        <v>ok</v>
      </c>
      <c r="BD2309" s="5"/>
      <c r="BE2309" s="11" t="b">
        <f t="shared" si="1288"/>
        <v>0</v>
      </c>
      <c r="BF2309" s="11" t="b">
        <f t="shared" si="1289"/>
        <v>0</v>
      </c>
      <c r="BG2309" s="11" t="b">
        <f t="shared" si="1290"/>
        <v>0</v>
      </c>
      <c r="BH2309" s="11">
        <f t="shared" si="1291"/>
        <v>7.3933873543502697</v>
      </c>
      <c r="BI2309" s="11" t="b">
        <f t="shared" si="1292"/>
        <v>0</v>
      </c>
      <c r="BJ2309" s="11" t="b">
        <f t="shared" si="1293"/>
        <v>0</v>
      </c>
      <c r="BK2309" s="11">
        <f t="shared" si="1294"/>
        <v>51.445653674020626</v>
      </c>
      <c r="BL2309" s="11" t="b">
        <f t="shared" si="1295"/>
        <v>0</v>
      </c>
      <c r="BM2309" s="11" t="b">
        <f t="shared" si="1296"/>
        <v>0</v>
      </c>
      <c r="BN2309" s="11" t="b">
        <f t="shared" si="1297"/>
        <v>0</v>
      </c>
      <c r="BO2309" s="11">
        <f t="shared" si="1298"/>
        <v>9.5497919993690985</v>
      </c>
      <c r="BP2309" s="11" t="b">
        <f t="shared" si="1299"/>
        <v>0</v>
      </c>
      <c r="BQ2309" s="11" t="b">
        <f t="shared" si="1300"/>
        <v>0</v>
      </c>
      <c r="BR2309" s="11" t="b">
        <f t="shared" si="1301"/>
        <v>0</v>
      </c>
    </row>
    <row r="2310" spans="1:70" ht="12.75" customHeight="1" x14ac:dyDescent="0.75">
      <c r="A2310" s="24" t="s">
        <v>2393</v>
      </c>
      <c r="B2310" s="25" t="s">
        <v>2394</v>
      </c>
      <c r="C2310" s="24" t="s">
        <v>85</v>
      </c>
      <c r="D2310" s="26" t="s">
        <v>41</v>
      </c>
      <c r="E2310" s="24" t="s">
        <v>2610</v>
      </c>
      <c r="F2310" s="24" t="s">
        <v>2610</v>
      </c>
      <c r="G2310" s="25" t="s">
        <v>2353</v>
      </c>
      <c r="H2310" s="26"/>
      <c r="I2310" s="26"/>
      <c r="J2310" s="26"/>
      <c r="K2310" s="26"/>
      <c r="L2310" s="26"/>
      <c r="M2310" s="26"/>
      <c r="N2310" s="26"/>
      <c r="O2310" s="40"/>
      <c r="P2310" s="31" t="s">
        <v>80</v>
      </c>
      <c r="Q2310" s="32">
        <v>124</v>
      </c>
      <c r="R2310" s="60">
        <f t="shared" si="1266"/>
        <v>0</v>
      </c>
      <c r="S2310" s="35" t="s">
        <v>70</v>
      </c>
      <c r="T2310" s="35"/>
      <c r="U2310" s="35">
        <v>13.5</v>
      </c>
      <c r="V2310" s="30">
        <f t="shared" si="1267"/>
        <v>13.5</v>
      </c>
      <c r="W2310" s="29">
        <f t="shared" si="1268"/>
        <v>0.28125</v>
      </c>
      <c r="X2310" s="29">
        <f t="shared" si="1269"/>
        <v>8.317560773644054</v>
      </c>
      <c r="Y2310" s="29">
        <f t="shared" si="1270"/>
        <v>0.24952682320932162</v>
      </c>
      <c r="Z2310" s="30">
        <f>IF(S2310="",0,VLOOKUP(S2310,[1]!Costo_Twist,2,FALSE)*W2310)</f>
        <v>63.583940769435493</v>
      </c>
      <c r="AA2310" s="31" t="s">
        <v>64</v>
      </c>
      <c r="AB2310" s="31"/>
      <c r="AC2310" s="31" t="s">
        <v>2425</v>
      </c>
      <c r="AD2310" s="34">
        <f t="shared" si="1271"/>
        <v>21</v>
      </c>
      <c r="AE2310" s="33">
        <f t="shared" si="1272"/>
        <v>0.4375</v>
      </c>
      <c r="AF2310" s="33">
        <f t="shared" si="1273"/>
        <v>12.938427870112973</v>
      </c>
      <c r="AG2310" s="33">
        <f t="shared" si="1274"/>
        <v>0.38815283610338919</v>
      </c>
      <c r="AH2310" s="34">
        <f>IF(AA2310="",0,VLOOKUP(AA2310,[1]!Costo_Twist,2,FALSE)*AE2310)</f>
        <v>54.322604015731727</v>
      </c>
      <c r="AI2310" s="35" t="s">
        <v>71</v>
      </c>
      <c r="AJ2310" s="35"/>
      <c r="AK2310" s="35" t="s">
        <v>2464</v>
      </c>
      <c r="AL2310" s="35">
        <f t="shared" si="1275"/>
        <v>72</v>
      </c>
      <c r="AM2310" s="29">
        <f t="shared" si="1276"/>
        <v>1.5</v>
      </c>
      <c r="AN2310" s="29">
        <f t="shared" si="1277"/>
        <v>44.360324126101617</v>
      </c>
      <c r="AO2310" s="29">
        <f t="shared" si="1278"/>
        <v>1.3308097237830485</v>
      </c>
      <c r="AP2310" s="30">
        <f>IF(AI2310="",0,VLOOKUP(AI2310,[1]!Costo_Twist,2,FALSE)*AM2310)</f>
        <v>435.7527279179111</v>
      </c>
      <c r="AQ2310" s="42"/>
      <c r="AR2310" s="42"/>
      <c r="AS2310" s="42"/>
      <c r="AT2310" s="42">
        <f t="shared" si="1279"/>
        <v>0</v>
      </c>
      <c r="AU2310" s="43">
        <f t="shared" si="1280"/>
        <v>0</v>
      </c>
      <c r="AV2310" s="43">
        <f t="shared" si="1281"/>
        <v>0</v>
      </c>
      <c r="AW2310" s="43">
        <f t="shared" si="1282"/>
        <v>0</v>
      </c>
      <c r="AX2310" s="44">
        <f>IF(AQ2310="",0,VLOOKUP(AQ2310,[1]!Costo_Twist,2,FALSE)*AU2310)</f>
        <v>0</v>
      </c>
      <c r="AY2310" s="36">
        <f t="shared" si="1283"/>
        <v>553.65927270307839</v>
      </c>
      <c r="AZ2310" s="41">
        <f t="shared" si="1284"/>
        <v>2.21875</v>
      </c>
      <c r="BA2310" s="37">
        <f t="shared" si="1285"/>
        <v>126.21875</v>
      </c>
      <c r="BB2310" s="37" t="str">
        <f t="shared" si="1286"/>
        <v>ok</v>
      </c>
      <c r="BC2310" s="37" t="str">
        <f t="shared" si="1287"/>
        <v>ok</v>
      </c>
      <c r="BD2310" s="5"/>
      <c r="BE2310" s="11">
        <f t="shared" si="1288"/>
        <v>8.317560773644054</v>
      </c>
      <c r="BF2310" s="11" t="b">
        <f t="shared" si="1289"/>
        <v>0</v>
      </c>
      <c r="BG2310" s="11" t="b">
        <f t="shared" si="1290"/>
        <v>0</v>
      </c>
      <c r="BH2310" s="11" t="b">
        <f t="shared" si="1291"/>
        <v>0</v>
      </c>
      <c r="BI2310" s="11" t="b">
        <f t="shared" si="1292"/>
        <v>0</v>
      </c>
      <c r="BJ2310" s="11" t="b">
        <f t="shared" si="1293"/>
        <v>0</v>
      </c>
      <c r="BK2310" s="11">
        <f t="shared" si="1294"/>
        <v>44.360324126101617</v>
      </c>
      <c r="BL2310" s="11">
        <f t="shared" si="1295"/>
        <v>12.938427870112973</v>
      </c>
      <c r="BM2310" s="11" t="b">
        <f t="shared" si="1296"/>
        <v>0</v>
      </c>
      <c r="BN2310" s="11" t="b">
        <f t="shared" si="1297"/>
        <v>0</v>
      </c>
      <c r="BO2310" s="11" t="b">
        <f t="shared" si="1298"/>
        <v>0</v>
      </c>
      <c r="BP2310" s="11" t="b">
        <f t="shared" si="1299"/>
        <v>0</v>
      </c>
      <c r="BQ2310" s="11" t="b">
        <f t="shared" si="1300"/>
        <v>0</v>
      </c>
      <c r="BR2310" s="11" t="b">
        <f t="shared" si="1301"/>
        <v>0</v>
      </c>
    </row>
    <row r="2311" spans="1:70" ht="12.75" customHeight="1" x14ac:dyDescent="0.75">
      <c r="A2311" s="24" t="s">
        <v>2393</v>
      </c>
      <c r="B2311" s="25" t="s">
        <v>2394</v>
      </c>
      <c r="C2311" s="24" t="s">
        <v>85</v>
      </c>
      <c r="D2311" s="26" t="s">
        <v>41</v>
      </c>
      <c r="E2311" s="24" t="s">
        <v>2610</v>
      </c>
      <c r="F2311" s="24" t="s">
        <v>2610</v>
      </c>
      <c r="G2311" s="25" t="s">
        <v>2354</v>
      </c>
      <c r="H2311" s="26"/>
      <c r="I2311" s="26"/>
      <c r="J2311" s="26"/>
      <c r="K2311" s="26"/>
      <c r="L2311" s="26"/>
      <c r="M2311" s="26"/>
      <c r="N2311" s="26"/>
      <c r="O2311" s="40"/>
      <c r="P2311" s="31" t="s">
        <v>80</v>
      </c>
      <c r="Q2311" s="32">
        <v>124</v>
      </c>
      <c r="R2311" s="60">
        <f t="shared" si="1266"/>
        <v>0</v>
      </c>
      <c r="S2311" s="35" t="s">
        <v>70</v>
      </c>
      <c r="T2311" s="35"/>
      <c r="U2311" s="35" t="s">
        <v>2404</v>
      </c>
      <c r="V2311" s="30">
        <f t="shared" si="1267"/>
        <v>7</v>
      </c>
      <c r="W2311" s="29">
        <f t="shared" si="1268"/>
        <v>0.14583333333333334</v>
      </c>
      <c r="X2311" s="29">
        <f t="shared" si="1269"/>
        <v>4.3128092900376576</v>
      </c>
      <c r="Y2311" s="29">
        <f t="shared" si="1270"/>
        <v>0.12938427870112973</v>
      </c>
      <c r="Z2311" s="30">
        <f>IF(S2311="",0,VLOOKUP(S2311,[1]!Costo_Twist,2,FALSE)*W2311)</f>
        <v>32.969450769336923</v>
      </c>
      <c r="AA2311" s="31" t="s">
        <v>64</v>
      </c>
      <c r="AB2311" s="31"/>
      <c r="AC2311" s="31">
        <v>10.5</v>
      </c>
      <c r="AD2311" s="34">
        <f t="shared" si="1271"/>
        <v>10.5</v>
      </c>
      <c r="AE2311" s="33">
        <f t="shared" si="1272"/>
        <v>0.21875</v>
      </c>
      <c r="AF2311" s="33">
        <f t="shared" si="1273"/>
        <v>6.4692139350564863</v>
      </c>
      <c r="AG2311" s="33">
        <f t="shared" si="1274"/>
        <v>0.19407641805169459</v>
      </c>
      <c r="AH2311" s="34">
        <f>IF(AA2311="",0,VLOOKUP(AA2311,[1]!Costo_Twist,2,FALSE)*AE2311)</f>
        <v>27.161302007865864</v>
      </c>
      <c r="AI2311" s="35" t="s">
        <v>71</v>
      </c>
      <c r="AJ2311" s="35"/>
      <c r="AK2311" s="35">
        <v>38.5</v>
      </c>
      <c r="AL2311" s="35">
        <f t="shared" si="1275"/>
        <v>38.5</v>
      </c>
      <c r="AM2311" s="29">
        <f t="shared" si="1276"/>
        <v>0.80208333333333337</v>
      </c>
      <c r="AN2311" s="29">
        <f t="shared" si="1277"/>
        <v>23.720451095207117</v>
      </c>
      <c r="AO2311" s="29">
        <f t="shared" si="1278"/>
        <v>0.71161353285621354</v>
      </c>
      <c r="AP2311" s="30">
        <f>IF(AI2311="",0,VLOOKUP(AI2311,[1]!Costo_Twist,2,FALSE)*AM2311)</f>
        <v>233.0066670116608</v>
      </c>
      <c r="AQ2311" s="42"/>
      <c r="AR2311" s="42"/>
      <c r="AS2311" s="42"/>
      <c r="AT2311" s="42">
        <f t="shared" si="1279"/>
        <v>0</v>
      </c>
      <c r="AU2311" s="43">
        <f t="shared" si="1280"/>
        <v>0</v>
      </c>
      <c r="AV2311" s="43">
        <f t="shared" si="1281"/>
        <v>0</v>
      </c>
      <c r="AW2311" s="43">
        <f t="shared" si="1282"/>
        <v>0</v>
      </c>
      <c r="AX2311" s="44">
        <f>IF(AQ2311="",0,VLOOKUP(AQ2311,[1]!Costo_Twist,2,FALSE)*AU2311)</f>
        <v>0</v>
      </c>
      <c r="AY2311" s="36">
        <f t="shared" si="1283"/>
        <v>293.13741978886355</v>
      </c>
      <c r="AZ2311" s="41">
        <f t="shared" si="1284"/>
        <v>1.1666666666666667</v>
      </c>
      <c r="BA2311" s="37">
        <f t="shared" si="1285"/>
        <v>125.16666666666667</v>
      </c>
      <c r="BB2311" s="37" t="str">
        <f t="shared" si="1286"/>
        <v>ok</v>
      </c>
      <c r="BC2311" s="37" t="str">
        <f t="shared" si="1287"/>
        <v>ok</v>
      </c>
      <c r="BD2311" s="5"/>
      <c r="BE2311" s="11">
        <f t="shared" si="1288"/>
        <v>4.3128092900376576</v>
      </c>
      <c r="BF2311" s="11" t="b">
        <f t="shared" si="1289"/>
        <v>0</v>
      </c>
      <c r="BG2311" s="11" t="b">
        <f t="shared" si="1290"/>
        <v>0</v>
      </c>
      <c r="BH2311" s="11" t="b">
        <f t="shared" si="1291"/>
        <v>0</v>
      </c>
      <c r="BI2311" s="11" t="b">
        <f t="shared" si="1292"/>
        <v>0</v>
      </c>
      <c r="BJ2311" s="11" t="b">
        <f t="shared" si="1293"/>
        <v>0</v>
      </c>
      <c r="BK2311" s="11">
        <f t="shared" si="1294"/>
        <v>23.720451095207117</v>
      </c>
      <c r="BL2311" s="11">
        <f t="shared" si="1295"/>
        <v>6.4692139350564863</v>
      </c>
      <c r="BM2311" s="11" t="b">
        <f t="shared" si="1296"/>
        <v>0</v>
      </c>
      <c r="BN2311" s="11" t="b">
        <f t="shared" si="1297"/>
        <v>0</v>
      </c>
      <c r="BO2311" s="11" t="b">
        <f t="shared" si="1298"/>
        <v>0</v>
      </c>
      <c r="BP2311" s="11" t="b">
        <f t="shared" si="1299"/>
        <v>0</v>
      </c>
      <c r="BQ2311" s="11" t="b">
        <f t="shared" si="1300"/>
        <v>0</v>
      </c>
      <c r="BR2311" s="11" t="b">
        <f t="shared" si="1301"/>
        <v>0</v>
      </c>
    </row>
    <row r="2312" spans="1:70" ht="12.75" customHeight="1" x14ac:dyDescent="0.75">
      <c r="A2312" s="24" t="s">
        <v>2393</v>
      </c>
      <c r="B2312" s="25" t="s">
        <v>2394</v>
      </c>
      <c r="C2312" s="24" t="s">
        <v>85</v>
      </c>
      <c r="D2312" s="26" t="s">
        <v>41</v>
      </c>
      <c r="E2312" s="24" t="s">
        <v>2610</v>
      </c>
      <c r="F2312" s="24" t="s">
        <v>2610</v>
      </c>
      <c r="G2312" s="25" t="s">
        <v>2355</v>
      </c>
      <c r="H2312" s="26"/>
      <c r="I2312" s="26"/>
      <c r="J2312" s="26"/>
      <c r="K2312" s="26"/>
      <c r="L2312" s="26"/>
      <c r="M2312" s="26"/>
      <c r="N2312" s="26"/>
      <c r="O2312" s="40"/>
      <c r="P2312" s="31" t="s">
        <v>79</v>
      </c>
      <c r="Q2312" s="32">
        <v>128</v>
      </c>
      <c r="R2312" s="60">
        <f t="shared" si="1266"/>
        <v>0</v>
      </c>
      <c r="S2312" s="35" t="s">
        <v>70</v>
      </c>
      <c r="T2312" s="35"/>
      <c r="U2312" s="30">
        <v>6.5</v>
      </c>
      <c r="V2312" s="30">
        <f t="shared" si="1267"/>
        <v>6.5</v>
      </c>
      <c r="W2312" s="29">
        <f t="shared" si="1268"/>
        <v>0.13541666666666666</v>
      </c>
      <c r="X2312" s="29">
        <f t="shared" si="1269"/>
        <v>4.0047514836063955</v>
      </c>
      <c r="Y2312" s="29">
        <f t="shared" si="1270"/>
        <v>0.12014254450819187</v>
      </c>
      <c r="Z2312" s="30">
        <f>IF(S2312="",0,VLOOKUP(S2312,[1]!Costo_Twist,2,FALSE)*W2312)</f>
        <v>30.61449000009857</v>
      </c>
      <c r="AA2312" s="31" t="s">
        <v>64</v>
      </c>
      <c r="AB2312" s="31"/>
      <c r="AC2312" s="31">
        <v>9.5</v>
      </c>
      <c r="AD2312" s="34">
        <f t="shared" si="1271"/>
        <v>9.5</v>
      </c>
      <c r="AE2312" s="33">
        <f t="shared" si="1272"/>
        <v>0.19791666666666666</v>
      </c>
      <c r="AF2312" s="33">
        <f t="shared" si="1273"/>
        <v>5.8530983221939632</v>
      </c>
      <c r="AG2312" s="33">
        <f t="shared" si="1274"/>
        <v>0.1755929496658189</v>
      </c>
      <c r="AH2312" s="34">
        <f>IF(AA2312="",0,VLOOKUP(AA2312,[1]!Costo_Twist,2,FALSE)*AE2312)</f>
        <v>24.574511340450069</v>
      </c>
      <c r="AI2312" s="35" t="s">
        <v>71</v>
      </c>
      <c r="AJ2312" s="35"/>
      <c r="AK2312" s="35">
        <v>36.5</v>
      </c>
      <c r="AL2312" s="35">
        <f t="shared" si="1275"/>
        <v>36.5</v>
      </c>
      <c r="AM2312" s="29">
        <f t="shared" si="1276"/>
        <v>0.76041666666666663</v>
      </c>
      <c r="AN2312" s="29">
        <f t="shared" si="1277"/>
        <v>22.488219869482069</v>
      </c>
      <c r="AO2312" s="29">
        <f t="shared" si="1278"/>
        <v>0.67464659608446209</v>
      </c>
      <c r="AP2312" s="30">
        <f>IF(AI2312="",0,VLOOKUP(AI2312,[1]!Costo_Twist,2,FALSE)*AM2312)</f>
        <v>220.90242456949659</v>
      </c>
      <c r="AQ2312" s="42"/>
      <c r="AR2312" s="42"/>
      <c r="AS2312" s="42"/>
      <c r="AT2312" s="42">
        <f t="shared" si="1279"/>
        <v>0</v>
      </c>
      <c r="AU2312" s="43">
        <f t="shared" si="1280"/>
        <v>0</v>
      </c>
      <c r="AV2312" s="43">
        <f t="shared" si="1281"/>
        <v>0</v>
      </c>
      <c r="AW2312" s="43">
        <f t="shared" si="1282"/>
        <v>0</v>
      </c>
      <c r="AX2312" s="44">
        <f>IF(AQ2312="",0,VLOOKUP(AQ2312,[1]!Costo_Twist,2,FALSE)*AU2312)</f>
        <v>0</v>
      </c>
      <c r="AY2312" s="36">
        <f t="shared" si="1283"/>
        <v>276.09142591004525</v>
      </c>
      <c r="AZ2312" s="41">
        <f t="shared" si="1284"/>
        <v>1.09375</v>
      </c>
      <c r="BA2312" s="37">
        <f t="shared" si="1285"/>
        <v>129.09375</v>
      </c>
      <c r="BB2312" s="37" t="str">
        <f t="shared" si="1286"/>
        <v>ok</v>
      </c>
      <c r="BC2312" s="37" t="str">
        <f t="shared" si="1287"/>
        <v>ok</v>
      </c>
      <c r="BD2312" s="5"/>
      <c r="BE2312" s="11">
        <f t="shared" si="1288"/>
        <v>4.0047514836063955</v>
      </c>
      <c r="BF2312" s="11" t="b">
        <f t="shared" si="1289"/>
        <v>0</v>
      </c>
      <c r="BG2312" s="11" t="b">
        <f t="shared" si="1290"/>
        <v>0</v>
      </c>
      <c r="BH2312" s="11" t="b">
        <f t="shared" si="1291"/>
        <v>0</v>
      </c>
      <c r="BI2312" s="11" t="b">
        <f t="shared" si="1292"/>
        <v>0</v>
      </c>
      <c r="BJ2312" s="11" t="b">
        <f t="shared" si="1293"/>
        <v>0</v>
      </c>
      <c r="BK2312" s="11">
        <f t="shared" si="1294"/>
        <v>22.488219869482069</v>
      </c>
      <c r="BL2312" s="11">
        <f t="shared" si="1295"/>
        <v>5.8530983221939632</v>
      </c>
      <c r="BM2312" s="11" t="b">
        <f t="shared" si="1296"/>
        <v>0</v>
      </c>
      <c r="BN2312" s="11" t="b">
        <f t="shared" si="1297"/>
        <v>0</v>
      </c>
      <c r="BO2312" s="11" t="b">
        <f t="shared" si="1298"/>
        <v>0</v>
      </c>
      <c r="BP2312" s="11" t="b">
        <f t="shared" si="1299"/>
        <v>0</v>
      </c>
      <c r="BQ2312" s="11" t="b">
        <f t="shared" si="1300"/>
        <v>0</v>
      </c>
      <c r="BR2312" s="11" t="b">
        <f t="shared" si="1301"/>
        <v>0</v>
      </c>
    </row>
    <row r="2313" spans="1:70" ht="12.75" customHeight="1" x14ac:dyDescent="0.75">
      <c r="A2313" s="24" t="s">
        <v>2393</v>
      </c>
      <c r="B2313" s="25" t="s">
        <v>2394</v>
      </c>
      <c r="C2313" s="24" t="s">
        <v>85</v>
      </c>
      <c r="D2313" s="26" t="s">
        <v>41</v>
      </c>
      <c r="E2313" s="24" t="s">
        <v>2610</v>
      </c>
      <c r="F2313" s="24" t="s">
        <v>2610</v>
      </c>
      <c r="G2313" s="25" t="s">
        <v>2356</v>
      </c>
      <c r="H2313" s="26"/>
      <c r="I2313" s="26"/>
      <c r="J2313" s="26"/>
      <c r="K2313" s="26"/>
      <c r="L2313" s="26"/>
      <c r="M2313" s="26"/>
      <c r="N2313" s="26"/>
      <c r="O2313" s="40"/>
      <c r="P2313" s="31" t="s">
        <v>79</v>
      </c>
      <c r="Q2313" s="32">
        <v>128</v>
      </c>
      <c r="R2313" s="60">
        <f t="shared" si="1266"/>
        <v>0</v>
      </c>
      <c r="S2313" s="35" t="s">
        <v>73</v>
      </c>
      <c r="T2313" s="35"/>
      <c r="U2313" s="35" t="s">
        <v>2395</v>
      </c>
      <c r="V2313" s="30">
        <f t="shared" si="1267"/>
        <v>1</v>
      </c>
      <c r="W2313" s="29">
        <f t="shared" si="1268"/>
        <v>2.0833333333333332E-2</v>
      </c>
      <c r="X2313" s="29">
        <f t="shared" si="1269"/>
        <v>0.61611561286252248</v>
      </c>
      <c r="Y2313" s="29">
        <f t="shared" si="1270"/>
        <v>1.8483468385875675E-2</v>
      </c>
      <c r="Z2313" s="30">
        <f>IF(S2313="",0,VLOOKUP(S2313,[1]!Costo_Twist,2,FALSE)*W2313)</f>
        <v>2.7274620260027005</v>
      </c>
      <c r="AA2313" s="31" t="s">
        <v>66</v>
      </c>
      <c r="AB2313" s="31"/>
      <c r="AC2313" s="31">
        <v>1.5</v>
      </c>
      <c r="AD2313" s="34">
        <f t="shared" si="1271"/>
        <v>1.5</v>
      </c>
      <c r="AE2313" s="33">
        <f t="shared" si="1272"/>
        <v>3.125E-2</v>
      </c>
      <c r="AF2313" s="33">
        <f t="shared" si="1273"/>
        <v>0.92417341929378372</v>
      </c>
      <c r="AG2313" s="33">
        <f t="shared" si="1274"/>
        <v>2.7725202578813512E-2</v>
      </c>
      <c r="AH2313" s="34">
        <f>IF(AA2313="",0,VLOOKUP(AA2313,[1]!Costo_Twist,2,FALSE)*AE2313)</f>
        <v>7.833597007422302</v>
      </c>
      <c r="AI2313" s="35" t="s">
        <v>71</v>
      </c>
      <c r="AJ2313" s="35"/>
      <c r="AK2313" s="35">
        <v>9.5</v>
      </c>
      <c r="AL2313" s="35">
        <f t="shared" si="1275"/>
        <v>9.5</v>
      </c>
      <c r="AM2313" s="29">
        <f t="shared" si="1276"/>
        <v>0.19791666666666666</v>
      </c>
      <c r="AN2313" s="29">
        <f t="shared" si="1277"/>
        <v>5.8530983221939632</v>
      </c>
      <c r="AO2313" s="29">
        <f t="shared" si="1278"/>
        <v>0.1755929496658189</v>
      </c>
      <c r="AP2313" s="30">
        <f>IF(AI2313="",0,VLOOKUP(AI2313,[1]!Costo_Twist,2,FALSE)*AM2313)</f>
        <v>57.495151600279932</v>
      </c>
      <c r="AQ2313" s="42"/>
      <c r="AR2313" s="42"/>
      <c r="AS2313" s="42"/>
      <c r="AT2313" s="42">
        <f t="shared" si="1279"/>
        <v>0</v>
      </c>
      <c r="AU2313" s="43">
        <f t="shared" si="1280"/>
        <v>0</v>
      </c>
      <c r="AV2313" s="43">
        <f t="shared" si="1281"/>
        <v>0</v>
      </c>
      <c r="AW2313" s="43">
        <f t="shared" si="1282"/>
        <v>0</v>
      </c>
      <c r="AX2313" s="44">
        <f>IF(AQ2313="",0,VLOOKUP(AQ2313,[1]!Costo_Twist,2,FALSE)*AU2313)</f>
        <v>0</v>
      </c>
      <c r="AY2313" s="36">
        <f t="shared" si="1283"/>
        <v>68.056210633704936</v>
      </c>
      <c r="AZ2313" s="41">
        <f t="shared" si="1284"/>
        <v>0.25</v>
      </c>
      <c r="BA2313" s="37">
        <f t="shared" si="1285"/>
        <v>128.25</v>
      </c>
      <c r="BB2313" s="37" t="str">
        <f t="shared" si="1286"/>
        <v>ok</v>
      </c>
      <c r="BC2313" s="37" t="str">
        <f t="shared" si="1287"/>
        <v>ok</v>
      </c>
      <c r="BD2313" s="5"/>
      <c r="BE2313" s="11" t="b">
        <f t="shared" si="1288"/>
        <v>0</v>
      </c>
      <c r="BF2313" s="11" t="b">
        <f t="shared" si="1289"/>
        <v>0</v>
      </c>
      <c r="BG2313" s="11" t="b">
        <f t="shared" si="1290"/>
        <v>0</v>
      </c>
      <c r="BH2313" s="11">
        <f t="shared" si="1291"/>
        <v>0.61611561286252248</v>
      </c>
      <c r="BI2313" s="11" t="b">
        <f t="shared" si="1292"/>
        <v>0</v>
      </c>
      <c r="BJ2313" s="11" t="b">
        <f t="shared" si="1293"/>
        <v>0</v>
      </c>
      <c r="BK2313" s="11">
        <f t="shared" si="1294"/>
        <v>5.8530983221939632</v>
      </c>
      <c r="BL2313" s="11" t="b">
        <f t="shared" si="1295"/>
        <v>0</v>
      </c>
      <c r="BM2313" s="11" t="b">
        <f t="shared" si="1296"/>
        <v>0</v>
      </c>
      <c r="BN2313" s="11" t="b">
        <f t="shared" si="1297"/>
        <v>0</v>
      </c>
      <c r="BO2313" s="11">
        <f t="shared" si="1298"/>
        <v>0.92417341929378372</v>
      </c>
      <c r="BP2313" s="11" t="b">
        <f t="shared" si="1299"/>
        <v>0</v>
      </c>
      <c r="BQ2313" s="11" t="b">
        <f t="shared" si="1300"/>
        <v>0</v>
      </c>
      <c r="BR2313" s="11" t="b">
        <f t="shared" si="1301"/>
        <v>0</v>
      </c>
    </row>
    <row r="2314" spans="1:70" ht="12.75" customHeight="1" x14ac:dyDescent="0.75">
      <c r="A2314" s="24" t="s">
        <v>2393</v>
      </c>
      <c r="B2314" s="25" t="s">
        <v>2394</v>
      </c>
      <c r="C2314" s="24" t="s">
        <v>85</v>
      </c>
      <c r="D2314" s="26" t="s">
        <v>41</v>
      </c>
      <c r="E2314" s="24" t="s">
        <v>2610</v>
      </c>
      <c r="F2314" s="24" t="s">
        <v>2610</v>
      </c>
      <c r="G2314" s="25" t="s">
        <v>2357</v>
      </c>
      <c r="H2314" s="26"/>
      <c r="I2314" s="26"/>
      <c r="J2314" s="26"/>
      <c r="K2314" s="26"/>
      <c r="L2314" s="26"/>
      <c r="M2314" s="26"/>
      <c r="N2314" s="26"/>
      <c r="O2314" s="40"/>
      <c r="P2314" s="31" t="s">
        <v>79</v>
      </c>
      <c r="Q2314" s="32">
        <v>128</v>
      </c>
      <c r="R2314" s="60">
        <f t="shared" si="1266"/>
        <v>0</v>
      </c>
      <c r="S2314" s="35" t="s">
        <v>65</v>
      </c>
      <c r="T2314" s="35"/>
      <c r="U2314" s="35" t="s">
        <v>2395</v>
      </c>
      <c r="V2314" s="30">
        <f t="shared" si="1267"/>
        <v>1</v>
      </c>
      <c r="W2314" s="29">
        <f t="shared" si="1268"/>
        <v>2.0833333333333332E-2</v>
      </c>
      <c r="X2314" s="29">
        <f t="shared" si="1269"/>
        <v>0.61611561286252248</v>
      </c>
      <c r="Y2314" s="29">
        <f t="shared" si="1270"/>
        <v>1.8483468385875675E-2</v>
      </c>
      <c r="Z2314" s="30">
        <f>IF(S2314="",0,VLOOKUP(S2314,[1]!Costo_Twist,2,FALSE)*W2314)</f>
        <v>3.0504627849897981</v>
      </c>
      <c r="AA2314" s="31" t="s">
        <v>67</v>
      </c>
      <c r="AB2314" s="31"/>
      <c r="AC2314" s="31" t="s">
        <v>2397</v>
      </c>
      <c r="AD2314" s="34">
        <f t="shared" si="1271"/>
        <v>2</v>
      </c>
      <c r="AE2314" s="33">
        <f t="shared" si="1272"/>
        <v>4.1666666666666664E-2</v>
      </c>
      <c r="AF2314" s="33">
        <f t="shared" si="1273"/>
        <v>1.232231225725045</v>
      </c>
      <c r="AG2314" s="33">
        <f t="shared" si="1274"/>
        <v>3.6966936771751349E-2</v>
      </c>
      <c r="AH2314" s="34">
        <f>IF(AA2314="",0,VLOOKUP(AA2314,[1]!Costo_Twist,2,FALSE)*AE2314)</f>
        <v>8.4436821716887955</v>
      </c>
      <c r="AI2314" s="35" t="s">
        <v>71</v>
      </c>
      <c r="AJ2314" s="35"/>
      <c r="AK2314" s="35" t="s">
        <v>2397</v>
      </c>
      <c r="AL2314" s="35">
        <f t="shared" si="1275"/>
        <v>2</v>
      </c>
      <c r="AM2314" s="29">
        <f t="shared" si="1276"/>
        <v>4.1666666666666664E-2</v>
      </c>
      <c r="AN2314" s="29">
        <f t="shared" si="1277"/>
        <v>1.232231225725045</v>
      </c>
      <c r="AO2314" s="29">
        <f t="shared" si="1278"/>
        <v>3.6966936771751349E-2</v>
      </c>
      <c r="AP2314" s="30">
        <f>IF(AI2314="",0,VLOOKUP(AI2314,[1]!Costo_Twist,2,FALSE)*AM2314)</f>
        <v>12.104242442164196</v>
      </c>
      <c r="AQ2314" s="42"/>
      <c r="AR2314" s="42"/>
      <c r="AS2314" s="42"/>
      <c r="AT2314" s="42">
        <f t="shared" si="1279"/>
        <v>0</v>
      </c>
      <c r="AU2314" s="43">
        <f t="shared" si="1280"/>
        <v>0</v>
      </c>
      <c r="AV2314" s="43">
        <f t="shared" si="1281"/>
        <v>0</v>
      </c>
      <c r="AW2314" s="43">
        <f t="shared" si="1282"/>
        <v>0</v>
      </c>
      <c r="AX2314" s="44">
        <f>IF(AQ2314="",0,VLOOKUP(AQ2314,[1]!Costo_Twist,2,FALSE)*AU2314)</f>
        <v>0</v>
      </c>
      <c r="AY2314" s="36">
        <f t="shared" si="1283"/>
        <v>23.598387398842789</v>
      </c>
      <c r="AZ2314" s="41">
        <f t="shared" si="1284"/>
        <v>0.10416666666666666</v>
      </c>
      <c r="BA2314" s="37">
        <f t="shared" si="1285"/>
        <v>128.10416666666666</v>
      </c>
      <c r="BB2314" s="37" t="str">
        <f t="shared" si="1286"/>
        <v>ok</v>
      </c>
      <c r="BC2314" s="37" t="str">
        <f t="shared" si="1287"/>
        <v>ok</v>
      </c>
      <c r="BD2314" s="5"/>
      <c r="BE2314" s="11" t="b">
        <f t="shared" si="1288"/>
        <v>0</v>
      </c>
      <c r="BF2314" s="11" t="b">
        <f t="shared" si="1289"/>
        <v>0</v>
      </c>
      <c r="BG2314" s="11" t="b">
        <f t="shared" si="1290"/>
        <v>0</v>
      </c>
      <c r="BH2314" s="11" t="b">
        <f t="shared" si="1291"/>
        <v>0</v>
      </c>
      <c r="BI2314" s="11" t="b">
        <f t="shared" si="1292"/>
        <v>0</v>
      </c>
      <c r="BJ2314" s="11" t="b">
        <f t="shared" si="1293"/>
        <v>0</v>
      </c>
      <c r="BK2314" s="11">
        <f t="shared" si="1294"/>
        <v>1.232231225725045</v>
      </c>
      <c r="BL2314" s="11" t="b">
        <f t="shared" si="1295"/>
        <v>0</v>
      </c>
      <c r="BM2314" s="11">
        <f t="shared" si="1296"/>
        <v>0.61611561286252248</v>
      </c>
      <c r="BN2314" s="11" t="b">
        <f t="shared" si="1297"/>
        <v>0</v>
      </c>
      <c r="BO2314" s="11" t="b">
        <f t="shared" si="1298"/>
        <v>0</v>
      </c>
      <c r="BP2314" s="11" t="b">
        <f t="shared" si="1299"/>
        <v>0</v>
      </c>
      <c r="BQ2314" s="11" t="b">
        <f t="shared" si="1300"/>
        <v>0</v>
      </c>
      <c r="BR2314" s="11">
        <f t="shared" si="1301"/>
        <v>1.232231225725045</v>
      </c>
    </row>
    <row r="2315" spans="1:70" ht="12.75" customHeight="1" x14ac:dyDescent="0.75">
      <c r="A2315" s="24" t="s">
        <v>2393</v>
      </c>
      <c r="B2315" s="25" t="s">
        <v>2394</v>
      </c>
      <c r="C2315" s="24" t="s">
        <v>85</v>
      </c>
      <c r="D2315" s="26" t="s">
        <v>41</v>
      </c>
      <c r="E2315" s="24" t="s">
        <v>2610</v>
      </c>
      <c r="F2315" s="24" t="s">
        <v>2610</v>
      </c>
      <c r="G2315" s="25" t="s">
        <v>2358</v>
      </c>
      <c r="H2315" s="26"/>
      <c r="I2315" s="26"/>
      <c r="J2315" s="26"/>
      <c r="K2315" s="26"/>
      <c r="L2315" s="26"/>
      <c r="M2315" s="26"/>
      <c r="N2315" s="26"/>
      <c r="O2315" s="40"/>
      <c r="P2315" s="31" t="s">
        <v>81</v>
      </c>
      <c r="Q2315" s="32">
        <v>120</v>
      </c>
      <c r="R2315" s="60">
        <f t="shared" si="1266"/>
        <v>0</v>
      </c>
      <c r="S2315" s="35" t="s">
        <v>64</v>
      </c>
      <c r="T2315" s="35"/>
      <c r="U2315" s="35">
        <v>222.5</v>
      </c>
      <c r="V2315" s="30">
        <f t="shared" si="1267"/>
        <v>222.5</v>
      </c>
      <c r="W2315" s="29">
        <f t="shared" si="1268"/>
        <v>4.635416666666667</v>
      </c>
      <c r="X2315" s="29">
        <f t="shared" si="1269"/>
        <v>137.08572386191125</v>
      </c>
      <c r="Y2315" s="29">
        <f t="shared" si="1270"/>
        <v>4.1125717158573369</v>
      </c>
      <c r="Z2315" s="30">
        <f>IF(S2315="",0,VLOOKUP(S2315,[1]!Costo_Twist,2,FALSE)*W2315)</f>
        <v>575.56092350001484</v>
      </c>
      <c r="AA2315" s="31" t="s">
        <v>66</v>
      </c>
      <c r="AB2315" s="31"/>
      <c r="AC2315" s="31">
        <v>59.5</v>
      </c>
      <c r="AD2315" s="34">
        <f t="shared" si="1271"/>
        <v>59.5</v>
      </c>
      <c r="AE2315" s="33">
        <f t="shared" si="1272"/>
        <v>1.2395833333333333</v>
      </c>
      <c r="AF2315" s="33">
        <f t="shared" si="1273"/>
        <v>36.658878965320085</v>
      </c>
      <c r="AG2315" s="33">
        <f t="shared" si="1274"/>
        <v>1.0997663689596024</v>
      </c>
      <c r="AH2315" s="34">
        <f>IF(AA2315="",0,VLOOKUP(AA2315,[1]!Costo_Twist,2,FALSE)*AE2315)</f>
        <v>310.73268129441794</v>
      </c>
      <c r="AI2315" s="35" t="s">
        <v>71</v>
      </c>
      <c r="AJ2315" s="35"/>
      <c r="AK2315" s="35" t="s">
        <v>2490</v>
      </c>
      <c r="AL2315" s="35">
        <f t="shared" si="1275"/>
        <v>86</v>
      </c>
      <c r="AM2315" s="29">
        <f t="shared" si="1276"/>
        <v>1.7916666666666667</v>
      </c>
      <c r="AN2315" s="29">
        <f t="shared" si="1277"/>
        <v>52.985942706176935</v>
      </c>
      <c r="AO2315" s="29">
        <f t="shared" si="1278"/>
        <v>1.5895782811853081</v>
      </c>
      <c r="AP2315" s="30">
        <f>IF(AI2315="",0,VLOOKUP(AI2315,[1]!Costo_Twist,2,FALSE)*AM2315)</f>
        <v>520.48242501306049</v>
      </c>
      <c r="AQ2315" s="42"/>
      <c r="AR2315" s="42"/>
      <c r="AS2315" s="42"/>
      <c r="AT2315" s="42">
        <f t="shared" si="1279"/>
        <v>0</v>
      </c>
      <c r="AU2315" s="43">
        <f t="shared" si="1280"/>
        <v>0</v>
      </c>
      <c r="AV2315" s="43">
        <f t="shared" si="1281"/>
        <v>0</v>
      </c>
      <c r="AW2315" s="43">
        <f t="shared" si="1282"/>
        <v>0</v>
      </c>
      <c r="AX2315" s="44">
        <f>IF(AQ2315="",0,VLOOKUP(AQ2315,[1]!Costo_Twist,2,FALSE)*AU2315)</f>
        <v>0</v>
      </c>
      <c r="AY2315" s="36">
        <f t="shared" si="1283"/>
        <v>1406.7760298074932</v>
      </c>
      <c r="AZ2315" s="41">
        <f t="shared" si="1284"/>
        <v>7.666666666666667</v>
      </c>
      <c r="BA2315" s="37">
        <f t="shared" si="1285"/>
        <v>127.66666666666667</v>
      </c>
      <c r="BB2315" s="37" t="str">
        <f t="shared" si="1286"/>
        <v>ok</v>
      </c>
      <c r="BC2315" s="37" t="str">
        <f t="shared" si="1287"/>
        <v>ok</v>
      </c>
      <c r="BD2315" s="5"/>
      <c r="BE2315" s="11" t="b">
        <f t="shared" si="1288"/>
        <v>0</v>
      </c>
      <c r="BF2315" s="11" t="b">
        <f t="shared" si="1289"/>
        <v>0</v>
      </c>
      <c r="BG2315" s="11" t="b">
        <f t="shared" si="1290"/>
        <v>0</v>
      </c>
      <c r="BH2315" s="11" t="b">
        <f t="shared" si="1291"/>
        <v>0</v>
      </c>
      <c r="BI2315" s="11" t="b">
        <f t="shared" si="1292"/>
        <v>0</v>
      </c>
      <c r="BJ2315" s="11" t="b">
        <f t="shared" si="1293"/>
        <v>0</v>
      </c>
      <c r="BK2315" s="11">
        <f t="shared" si="1294"/>
        <v>52.985942706176935</v>
      </c>
      <c r="BL2315" s="11">
        <f t="shared" si="1295"/>
        <v>137.08572386191125</v>
      </c>
      <c r="BM2315" s="11" t="b">
        <f t="shared" si="1296"/>
        <v>0</v>
      </c>
      <c r="BN2315" s="11" t="b">
        <f t="shared" si="1297"/>
        <v>0</v>
      </c>
      <c r="BO2315" s="11">
        <f t="shared" si="1298"/>
        <v>36.658878965320085</v>
      </c>
      <c r="BP2315" s="11" t="b">
        <f t="shared" si="1299"/>
        <v>0</v>
      </c>
      <c r="BQ2315" s="11" t="b">
        <f t="shared" si="1300"/>
        <v>0</v>
      </c>
      <c r="BR2315" s="11" t="b">
        <f t="shared" si="1301"/>
        <v>0</v>
      </c>
    </row>
    <row r="2316" spans="1:70" ht="12.75" customHeight="1" x14ac:dyDescent="0.75">
      <c r="A2316" s="24" t="s">
        <v>2393</v>
      </c>
      <c r="B2316" s="25" t="s">
        <v>2394</v>
      </c>
      <c r="C2316" s="24" t="s">
        <v>85</v>
      </c>
      <c r="D2316" s="26" t="s">
        <v>41</v>
      </c>
      <c r="E2316" s="24" t="s">
        <v>2610</v>
      </c>
      <c r="F2316" s="24" t="s">
        <v>2610</v>
      </c>
      <c r="G2316" s="25" t="s">
        <v>2359</v>
      </c>
      <c r="H2316" s="26"/>
      <c r="I2316" s="26"/>
      <c r="J2316" s="26"/>
      <c r="K2316" s="26"/>
      <c r="L2316" s="26"/>
      <c r="M2316" s="26"/>
      <c r="N2316" s="26"/>
      <c r="O2316" s="40"/>
      <c r="P2316" s="31" t="s">
        <v>81</v>
      </c>
      <c r="Q2316" s="32">
        <v>120</v>
      </c>
      <c r="R2316" s="60">
        <f t="shared" si="1266"/>
        <v>0</v>
      </c>
      <c r="S2316" s="35" t="s">
        <v>64</v>
      </c>
      <c r="T2316" s="35"/>
      <c r="U2316" s="35" t="s">
        <v>2517</v>
      </c>
      <c r="V2316" s="30">
        <f t="shared" si="1267"/>
        <v>102</v>
      </c>
      <c r="W2316" s="29">
        <f t="shared" si="1268"/>
        <v>2.125</v>
      </c>
      <c r="X2316" s="29">
        <f t="shared" si="1269"/>
        <v>62.843792511977291</v>
      </c>
      <c r="Y2316" s="29">
        <f t="shared" si="1270"/>
        <v>1.8853137753593188</v>
      </c>
      <c r="Z2316" s="30">
        <f>IF(S2316="",0,VLOOKUP(S2316,[1]!Costo_Twist,2,FALSE)*W2316)</f>
        <v>263.85264807641124</v>
      </c>
      <c r="AA2316" s="31" t="s">
        <v>66</v>
      </c>
      <c r="AB2316" s="31"/>
      <c r="AC2316" s="31" t="s">
        <v>2421</v>
      </c>
      <c r="AD2316" s="34">
        <f t="shared" si="1271"/>
        <v>18</v>
      </c>
      <c r="AE2316" s="33">
        <f t="shared" si="1272"/>
        <v>0.375</v>
      </c>
      <c r="AF2316" s="33">
        <f t="shared" si="1273"/>
        <v>11.090081031525404</v>
      </c>
      <c r="AG2316" s="33">
        <f t="shared" si="1274"/>
        <v>0.33270243094576213</v>
      </c>
      <c r="AH2316" s="34">
        <f>IF(AA2316="",0,VLOOKUP(AA2316,[1]!Costo_Twist,2,FALSE)*AE2316)</f>
        <v>94.003164089067624</v>
      </c>
      <c r="AI2316" s="35" t="s">
        <v>71</v>
      </c>
      <c r="AJ2316" s="35"/>
      <c r="AK2316" s="35">
        <v>39.5</v>
      </c>
      <c r="AL2316" s="35">
        <f t="shared" si="1275"/>
        <v>39.5</v>
      </c>
      <c r="AM2316" s="29">
        <f t="shared" si="1276"/>
        <v>0.82291666666666663</v>
      </c>
      <c r="AN2316" s="29">
        <f t="shared" si="1277"/>
        <v>24.336566708069636</v>
      </c>
      <c r="AO2316" s="29">
        <f t="shared" si="1278"/>
        <v>0.73009700124208909</v>
      </c>
      <c r="AP2316" s="30">
        <f>IF(AI2316="",0,VLOOKUP(AI2316,[1]!Costo_Twist,2,FALSE)*AM2316)</f>
        <v>239.0587882327429</v>
      </c>
      <c r="AQ2316" s="42"/>
      <c r="AR2316" s="42"/>
      <c r="AS2316" s="42"/>
      <c r="AT2316" s="42">
        <f t="shared" si="1279"/>
        <v>0</v>
      </c>
      <c r="AU2316" s="43">
        <f t="shared" si="1280"/>
        <v>0</v>
      </c>
      <c r="AV2316" s="43">
        <f t="shared" si="1281"/>
        <v>0</v>
      </c>
      <c r="AW2316" s="43">
        <f t="shared" si="1282"/>
        <v>0</v>
      </c>
      <c r="AX2316" s="44">
        <f>IF(AQ2316="",0,VLOOKUP(AQ2316,[1]!Costo_Twist,2,FALSE)*AU2316)</f>
        <v>0</v>
      </c>
      <c r="AY2316" s="36">
        <f t="shared" si="1283"/>
        <v>596.91460039822175</v>
      </c>
      <c r="AZ2316" s="41">
        <f t="shared" si="1284"/>
        <v>3.3229166666666665</v>
      </c>
      <c r="BA2316" s="37">
        <f t="shared" si="1285"/>
        <v>123.32291666666667</v>
      </c>
      <c r="BB2316" s="37" t="str">
        <f t="shared" si="1286"/>
        <v>ok</v>
      </c>
      <c r="BC2316" s="37" t="str">
        <f t="shared" si="1287"/>
        <v>ok</v>
      </c>
      <c r="BD2316" s="5"/>
      <c r="BE2316" s="11" t="b">
        <f t="shared" si="1288"/>
        <v>0</v>
      </c>
      <c r="BF2316" s="11" t="b">
        <f t="shared" si="1289"/>
        <v>0</v>
      </c>
      <c r="BG2316" s="11" t="b">
        <f t="shared" si="1290"/>
        <v>0</v>
      </c>
      <c r="BH2316" s="11" t="b">
        <f t="shared" si="1291"/>
        <v>0</v>
      </c>
      <c r="BI2316" s="11" t="b">
        <f t="shared" si="1292"/>
        <v>0</v>
      </c>
      <c r="BJ2316" s="11" t="b">
        <f t="shared" si="1293"/>
        <v>0</v>
      </c>
      <c r="BK2316" s="11">
        <f t="shared" si="1294"/>
        <v>24.336566708069636</v>
      </c>
      <c r="BL2316" s="11">
        <f t="shared" si="1295"/>
        <v>62.843792511977291</v>
      </c>
      <c r="BM2316" s="11" t="b">
        <f t="shared" si="1296"/>
        <v>0</v>
      </c>
      <c r="BN2316" s="11" t="b">
        <f t="shared" si="1297"/>
        <v>0</v>
      </c>
      <c r="BO2316" s="11">
        <f t="shared" si="1298"/>
        <v>11.090081031525404</v>
      </c>
      <c r="BP2316" s="11" t="b">
        <f t="shared" si="1299"/>
        <v>0</v>
      </c>
      <c r="BQ2316" s="11" t="b">
        <f t="shared" si="1300"/>
        <v>0</v>
      </c>
      <c r="BR2316" s="11" t="b">
        <f t="shared" si="1301"/>
        <v>0</v>
      </c>
    </row>
    <row r="2317" spans="1:70" ht="12.75" customHeight="1" x14ac:dyDescent="0.75">
      <c r="A2317" s="24" t="s">
        <v>2393</v>
      </c>
      <c r="B2317" s="25" t="s">
        <v>2394</v>
      </c>
      <c r="C2317" s="24" t="s">
        <v>85</v>
      </c>
      <c r="D2317" s="26" t="s">
        <v>41</v>
      </c>
      <c r="E2317" s="24" t="s">
        <v>2610</v>
      </c>
      <c r="F2317" s="24" t="s">
        <v>2610</v>
      </c>
      <c r="G2317" s="25" t="s">
        <v>2360</v>
      </c>
      <c r="H2317" s="26"/>
      <c r="I2317" s="26"/>
      <c r="J2317" s="26"/>
      <c r="K2317" s="26"/>
      <c r="L2317" s="26"/>
      <c r="M2317" s="26"/>
      <c r="N2317" s="26"/>
      <c r="O2317" s="40"/>
      <c r="P2317" s="31" t="s">
        <v>80</v>
      </c>
      <c r="Q2317" s="32">
        <v>124</v>
      </c>
      <c r="R2317" s="60">
        <f t="shared" si="1266"/>
        <v>0</v>
      </c>
      <c r="S2317" s="35" t="s">
        <v>64</v>
      </c>
      <c r="T2317" s="35"/>
      <c r="U2317" s="35">
        <v>64.5</v>
      </c>
      <c r="V2317" s="30">
        <f t="shared" si="1267"/>
        <v>64.5</v>
      </c>
      <c r="W2317" s="29">
        <f t="shared" si="1268"/>
        <v>1.34375</v>
      </c>
      <c r="X2317" s="29">
        <f t="shared" si="1269"/>
        <v>39.739457029632703</v>
      </c>
      <c r="Y2317" s="29">
        <f t="shared" si="1270"/>
        <v>1.192183710888981</v>
      </c>
      <c r="Z2317" s="30">
        <f>IF(S2317="",0,VLOOKUP(S2317,[1]!Costo_Twist,2,FALSE)*W2317)</f>
        <v>166.84799804831889</v>
      </c>
      <c r="AA2317" s="31" t="s">
        <v>66</v>
      </c>
      <c r="AB2317" s="31"/>
      <c r="AC2317" s="31">
        <v>12.5</v>
      </c>
      <c r="AD2317" s="34">
        <f t="shared" si="1271"/>
        <v>12.5</v>
      </c>
      <c r="AE2317" s="33">
        <f t="shared" si="1272"/>
        <v>0.26041666666666669</v>
      </c>
      <c r="AF2317" s="33">
        <f t="shared" si="1273"/>
        <v>7.7014451607815317</v>
      </c>
      <c r="AG2317" s="33">
        <f t="shared" si="1274"/>
        <v>0.23104335482344596</v>
      </c>
      <c r="AH2317" s="34">
        <f>IF(AA2317="",0,VLOOKUP(AA2317,[1]!Costo_Twist,2,FALSE)*AE2317)</f>
        <v>65.279975061852525</v>
      </c>
      <c r="AI2317" s="35" t="s">
        <v>71</v>
      </c>
      <c r="AJ2317" s="35"/>
      <c r="AK2317" s="35" t="s">
        <v>2438</v>
      </c>
      <c r="AL2317" s="35">
        <f t="shared" si="1275"/>
        <v>26</v>
      </c>
      <c r="AM2317" s="29">
        <f t="shared" si="1276"/>
        <v>0.54166666666666663</v>
      </c>
      <c r="AN2317" s="29">
        <f t="shared" si="1277"/>
        <v>16.019005934425582</v>
      </c>
      <c r="AO2317" s="29">
        <f t="shared" si="1278"/>
        <v>0.48057017803276747</v>
      </c>
      <c r="AP2317" s="30">
        <f>IF(AI2317="",0,VLOOKUP(AI2317,[1]!Costo_Twist,2,FALSE)*AM2317)</f>
        <v>157.35515174813455</v>
      </c>
      <c r="AQ2317" s="42"/>
      <c r="AR2317" s="42"/>
      <c r="AS2317" s="42"/>
      <c r="AT2317" s="42">
        <f t="shared" si="1279"/>
        <v>0</v>
      </c>
      <c r="AU2317" s="43">
        <f t="shared" si="1280"/>
        <v>0</v>
      </c>
      <c r="AV2317" s="43">
        <f t="shared" si="1281"/>
        <v>0</v>
      </c>
      <c r="AW2317" s="43">
        <f t="shared" si="1282"/>
        <v>0</v>
      </c>
      <c r="AX2317" s="44">
        <f>IF(AQ2317="",0,VLOOKUP(AQ2317,[1]!Costo_Twist,2,FALSE)*AU2317)</f>
        <v>0</v>
      </c>
      <c r="AY2317" s="36">
        <f t="shared" si="1283"/>
        <v>389.48312485830593</v>
      </c>
      <c r="AZ2317" s="41">
        <f t="shared" si="1284"/>
        <v>2.1458333333333335</v>
      </c>
      <c r="BA2317" s="37">
        <f t="shared" si="1285"/>
        <v>126.14583333333333</v>
      </c>
      <c r="BB2317" s="37" t="str">
        <f t="shared" si="1286"/>
        <v>ok</v>
      </c>
      <c r="BC2317" s="37" t="str">
        <f t="shared" si="1287"/>
        <v>ok</v>
      </c>
      <c r="BD2317" s="5"/>
      <c r="BE2317" s="11" t="b">
        <f t="shared" si="1288"/>
        <v>0</v>
      </c>
      <c r="BF2317" s="11" t="b">
        <f t="shared" si="1289"/>
        <v>0</v>
      </c>
      <c r="BG2317" s="11" t="b">
        <f t="shared" si="1290"/>
        <v>0</v>
      </c>
      <c r="BH2317" s="11" t="b">
        <f t="shared" si="1291"/>
        <v>0</v>
      </c>
      <c r="BI2317" s="11" t="b">
        <f t="shared" si="1292"/>
        <v>0</v>
      </c>
      <c r="BJ2317" s="11" t="b">
        <f t="shared" si="1293"/>
        <v>0</v>
      </c>
      <c r="BK2317" s="11">
        <f t="shared" si="1294"/>
        <v>16.019005934425582</v>
      </c>
      <c r="BL2317" s="11">
        <f t="shared" si="1295"/>
        <v>39.739457029632703</v>
      </c>
      <c r="BM2317" s="11" t="b">
        <f t="shared" si="1296"/>
        <v>0</v>
      </c>
      <c r="BN2317" s="11" t="b">
        <f t="shared" si="1297"/>
        <v>0</v>
      </c>
      <c r="BO2317" s="11">
        <f t="shared" si="1298"/>
        <v>7.7014451607815317</v>
      </c>
      <c r="BP2317" s="11" t="b">
        <f t="shared" si="1299"/>
        <v>0</v>
      </c>
      <c r="BQ2317" s="11" t="b">
        <f t="shared" si="1300"/>
        <v>0</v>
      </c>
      <c r="BR2317" s="11" t="b">
        <f t="shared" si="1301"/>
        <v>0</v>
      </c>
    </row>
    <row r="2318" spans="1:70" ht="12.75" customHeight="1" x14ac:dyDescent="0.75">
      <c r="A2318" s="24" t="s">
        <v>2393</v>
      </c>
      <c r="B2318" s="25" t="s">
        <v>2394</v>
      </c>
      <c r="C2318" s="24" t="s">
        <v>85</v>
      </c>
      <c r="D2318" s="26" t="s">
        <v>41</v>
      </c>
      <c r="E2318" s="24" t="s">
        <v>2610</v>
      </c>
      <c r="F2318" s="24" t="s">
        <v>2610</v>
      </c>
      <c r="G2318" s="25" t="s">
        <v>2361</v>
      </c>
      <c r="H2318" s="26"/>
      <c r="I2318" s="26"/>
      <c r="J2318" s="26"/>
      <c r="K2318" s="26"/>
      <c r="L2318" s="26"/>
      <c r="M2318" s="26"/>
      <c r="N2318" s="26"/>
      <c r="O2318" s="40"/>
      <c r="P2318" s="31" t="s">
        <v>80</v>
      </c>
      <c r="Q2318" s="32">
        <v>124</v>
      </c>
      <c r="R2318" s="60">
        <f t="shared" si="1266"/>
        <v>0</v>
      </c>
      <c r="S2318" s="35" t="s">
        <v>64</v>
      </c>
      <c r="T2318" s="35"/>
      <c r="U2318" s="35">
        <v>27.5</v>
      </c>
      <c r="V2318" s="30">
        <f t="shared" si="1267"/>
        <v>27.5</v>
      </c>
      <c r="W2318" s="29">
        <f t="shared" si="1268"/>
        <v>0.57291666666666663</v>
      </c>
      <c r="X2318" s="29">
        <f t="shared" si="1269"/>
        <v>16.943179353719366</v>
      </c>
      <c r="Y2318" s="29">
        <f t="shared" si="1270"/>
        <v>0.50829538061158097</v>
      </c>
      <c r="Z2318" s="30">
        <f>IF(S2318="",0,VLOOKUP(S2318,[1]!Costo_Twist,2,FALSE)*W2318)</f>
        <v>71.136743353934406</v>
      </c>
      <c r="AA2318" s="31" t="s">
        <v>66</v>
      </c>
      <c r="AB2318" s="31"/>
      <c r="AC2318" s="31" t="s">
        <v>2404</v>
      </c>
      <c r="AD2318" s="34">
        <f t="shared" si="1271"/>
        <v>7</v>
      </c>
      <c r="AE2318" s="33">
        <f t="shared" si="1272"/>
        <v>0.14583333333333334</v>
      </c>
      <c r="AF2318" s="33">
        <f t="shared" si="1273"/>
        <v>4.3128092900376576</v>
      </c>
      <c r="AG2318" s="33">
        <f t="shared" si="1274"/>
        <v>0.12938427870112973</v>
      </c>
      <c r="AH2318" s="34">
        <f>IF(AA2318="",0,VLOOKUP(AA2318,[1]!Costo_Twist,2,FALSE)*AE2318)</f>
        <v>36.556786034637412</v>
      </c>
      <c r="AI2318" s="35" t="s">
        <v>72</v>
      </c>
      <c r="AJ2318" s="35"/>
      <c r="AK2318" s="35">
        <v>7.5</v>
      </c>
      <c r="AL2318" s="35">
        <f t="shared" si="1275"/>
        <v>7.5</v>
      </c>
      <c r="AM2318" s="29">
        <f t="shared" si="1276"/>
        <v>0.15625</v>
      </c>
      <c r="AN2318" s="29">
        <f t="shared" si="1277"/>
        <v>4.6208670964689187</v>
      </c>
      <c r="AO2318" s="29">
        <f t="shared" si="1278"/>
        <v>0.13862601289406756</v>
      </c>
      <c r="AP2318" s="30">
        <f>IF(AI2318="",0,VLOOKUP(AI2318,[1]!Costo_Twist,2,FALSE)*AM2318)</f>
        <v>31.875332672915988</v>
      </c>
      <c r="AQ2318" s="42"/>
      <c r="AR2318" s="42"/>
      <c r="AS2318" s="42"/>
      <c r="AT2318" s="42">
        <f t="shared" si="1279"/>
        <v>0</v>
      </c>
      <c r="AU2318" s="43">
        <f t="shared" si="1280"/>
        <v>0</v>
      </c>
      <c r="AV2318" s="43">
        <f t="shared" si="1281"/>
        <v>0</v>
      </c>
      <c r="AW2318" s="43">
        <f t="shared" si="1282"/>
        <v>0</v>
      </c>
      <c r="AX2318" s="44">
        <f>IF(AQ2318="",0,VLOOKUP(AQ2318,[1]!Costo_Twist,2,FALSE)*AU2318)</f>
        <v>0</v>
      </c>
      <c r="AY2318" s="36">
        <f t="shared" si="1283"/>
        <v>139.56886206148781</v>
      </c>
      <c r="AZ2318" s="41">
        <f t="shared" si="1284"/>
        <v>0.875</v>
      </c>
      <c r="BA2318" s="37">
        <f t="shared" si="1285"/>
        <v>124.875</v>
      </c>
      <c r="BB2318" s="37" t="str">
        <f t="shared" si="1286"/>
        <v>ok</v>
      </c>
      <c r="BC2318" s="37" t="str">
        <f t="shared" si="1287"/>
        <v>ok</v>
      </c>
      <c r="BD2318" s="5"/>
      <c r="BE2318" s="11" t="b">
        <f t="shared" si="1288"/>
        <v>0</v>
      </c>
      <c r="BF2318" s="11" t="b">
        <f t="shared" si="1289"/>
        <v>0</v>
      </c>
      <c r="BG2318" s="11" t="b">
        <f t="shared" si="1290"/>
        <v>0</v>
      </c>
      <c r="BH2318" s="11" t="b">
        <f t="shared" si="1291"/>
        <v>0</v>
      </c>
      <c r="BI2318" s="11" t="b">
        <f t="shared" si="1292"/>
        <v>0</v>
      </c>
      <c r="BJ2318" s="11" t="b">
        <f t="shared" si="1293"/>
        <v>0</v>
      </c>
      <c r="BK2318" s="11" t="b">
        <f t="shared" si="1294"/>
        <v>0</v>
      </c>
      <c r="BL2318" s="11">
        <f t="shared" si="1295"/>
        <v>16.943179353719366</v>
      </c>
      <c r="BM2318" s="11" t="b">
        <f t="shared" si="1296"/>
        <v>0</v>
      </c>
      <c r="BN2318" s="11">
        <f t="shared" si="1297"/>
        <v>4.6208670964689187</v>
      </c>
      <c r="BO2318" s="11">
        <f t="shared" si="1298"/>
        <v>4.3128092900376576</v>
      </c>
      <c r="BP2318" s="11" t="b">
        <f t="shared" si="1299"/>
        <v>0</v>
      </c>
      <c r="BQ2318" s="11" t="b">
        <f t="shared" si="1300"/>
        <v>0</v>
      </c>
      <c r="BR2318" s="11" t="b">
        <f t="shared" si="1301"/>
        <v>0</v>
      </c>
    </row>
    <row r="2319" spans="1:70" ht="12.75" customHeight="1" x14ac:dyDescent="0.75">
      <c r="A2319" s="24" t="s">
        <v>2393</v>
      </c>
      <c r="B2319" s="25" t="s">
        <v>2394</v>
      </c>
      <c r="C2319" s="24" t="s">
        <v>85</v>
      </c>
      <c r="D2319" s="26" t="s">
        <v>41</v>
      </c>
      <c r="E2319" s="24" t="s">
        <v>2610</v>
      </c>
      <c r="F2319" s="24" t="s">
        <v>2610</v>
      </c>
      <c r="G2319" s="25" t="s">
        <v>2362</v>
      </c>
      <c r="H2319" s="26"/>
      <c r="I2319" s="26"/>
      <c r="J2319" s="26"/>
      <c r="K2319" s="26"/>
      <c r="L2319" s="26"/>
      <c r="M2319" s="26"/>
      <c r="N2319" s="26"/>
      <c r="O2319" s="40"/>
      <c r="P2319" s="31" t="s">
        <v>79</v>
      </c>
      <c r="Q2319" s="32">
        <v>128</v>
      </c>
      <c r="R2319" s="60">
        <f t="shared" si="1266"/>
        <v>0</v>
      </c>
      <c r="S2319" s="35" t="s">
        <v>64</v>
      </c>
      <c r="T2319" s="35"/>
      <c r="U2319" s="30">
        <v>18.5</v>
      </c>
      <c r="V2319" s="30">
        <f t="shared" si="1267"/>
        <v>18.5</v>
      </c>
      <c r="W2319" s="29">
        <f t="shared" si="1268"/>
        <v>0.38541666666666669</v>
      </c>
      <c r="X2319" s="29">
        <f t="shared" si="1269"/>
        <v>11.398138837956667</v>
      </c>
      <c r="Y2319" s="29">
        <f t="shared" si="1270"/>
        <v>0.34194416513870002</v>
      </c>
      <c r="Z2319" s="30">
        <f>IF(S2319="",0,VLOOKUP(S2319,[1]!Costo_Twist,2,FALSE)*W2319)</f>
        <v>47.85562734719224</v>
      </c>
      <c r="AA2319" s="31" t="s">
        <v>66</v>
      </c>
      <c r="AB2319" s="31"/>
      <c r="AC2319" s="31" t="s">
        <v>2405</v>
      </c>
      <c r="AD2319" s="34">
        <f t="shared" si="1271"/>
        <v>5</v>
      </c>
      <c r="AE2319" s="33">
        <f t="shared" si="1272"/>
        <v>0.10416666666666667</v>
      </c>
      <c r="AF2319" s="33">
        <f t="shared" si="1273"/>
        <v>3.0805780643126126</v>
      </c>
      <c r="AG2319" s="33">
        <f t="shared" si="1274"/>
        <v>9.241734192937838E-2</v>
      </c>
      <c r="AH2319" s="34">
        <f>IF(AA2319="",0,VLOOKUP(AA2319,[1]!Costo_Twist,2,FALSE)*AE2319)</f>
        <v>26.111990024741008</v>
      </c>
      <c r="AI2319" s="35" t="s">
        <v>72</v>
      </c>
      <c r="AJ2319" s="35"/>
      <c r="AK2319" s="35" t="s">
        <v>2398</v>
      </c>
      <c r="AL2319" s="35">
        <f t="shared" si="1275"/>
        <v>4</v>
      </c>
      <c r="AM2319" s="29">
        <f t="shared" si="1276"/>
        <v>8.3333333333333329E-2</v>
      </c>
      <c r="AN2319" s="29">
        <f t="shared" si="1277"/>
        <v>2.4644624514500899</v>
      </c>
      <c r="AO2319" s="29">
        <f t="shared" si="1278"/>
        <v>7.3933873543502698E-2</v>
      </c>
      <c r="AP2319" s="30">
        <f>IF(AI2319="",0,VLOOKUP(AI2319,[1]!Costo_Twist,2,FALSE)*AM2319)</f>
        <v>17.000177425555194</v>
      </c>
      <c r="AQ2319" s="42"/>
      <c r="AR2319" s="42"/>
      <c r="AS2319" s="42"/>
      <c r="AT2319" s="42">
        <f t="shared" si="1279"/>
        <v>0</v>
      </c>
      <c r="AU2319" s="43">
        <f t="shared" si="1280"/>
        <v>0</v>
      </c>
      <c r="AV2319" s="43">
        <f t="shared" si="1281"/>
        <v>0</v>
      </c>
      <c r="AW2319" s="43">
        <f t="shared" si="1282"/>
        <v>0</v>
      </c>
      <c r="AX2319" s="44">
        <f>IF(AQ2319="",0,VLOOKUP(AQ2319,[1]!Costo_Twist,2,FALSE)*AU2319)</f>
        <v>0</v>
      </c>
      <c r="AY2319" s="36">
        <f t="shared" si="1283"/>
        <v>90.967794797488438</v>
      </c>
      <c r="AZ2319" s="41">
        <f t="shared" si="1284"/>
        <v>0.57291666666666674</v>
      </c>
      <c r="BA2319" s="37">
        <f t="shared" si="1285"/>
        <v>128.57291666666666</v>
      </c>
      <c r="BB2319" s="37" t="str">
        <f t="shared" si="1286"/>
        <v>ok</v>
      </c>
      <c r="BC2319" s="37" t="str">
        <f t="shared" si="1287"/>
        <v>ok</v>
      </c>
      <c r="BD2319" s="5"/>
      <c r="BE2319" s="11" t="b">
        <f t="shared" si="1288"/>
        <v>0</v>
      </c>
      <c r="BF2319" s="11" t="b">
        <f t="shared" si="1289"/>
        <v>0</v>
      </c>
      <c r="BG2319" s="11" t="b">
        <f t="shared" si="1290"/>
        <v>0</v>
      </c>
      <c r="BH2319" s="11" t="b">
        <f t="shared" si="1291"/>
        <v>0</v>
      </c>
      <c r="BI2319" s="11" t="b">
        <f t="shared" si="1292"/>
        <v>0</v>
      </c>
      <c r="BJ2319" s="11" t="b">
        <f t="shared" si="1293"/>
        <v>0</v>
      </c>
      <c r="BK2319" s="11" t="b">
        <f t="shared" si="1294"/>
        <v>0</v>
      </c>
      <c r="BL2319" s="11">
        <f t="shared" si="1295"/>
        <v>11.398138837956667</v>
      </c>
      <c r="BM2319" s="11" t="b">
        <f t="shared" si="1296"/>
        <v>0</v>
      </c>
      <c r="BN2319" s="11">
        <f t="shared" si="1297"/>
        <v>2.4644624514500899</v>
      </c>
      <c r="BO2319" s="11">
        <f t="shared" si="1298"/>
        <v>3.0805780643126126</v>
      </c>
      <c r="BP2319" s="11" t="b">
        <f t="shared" si="1299"/>
        <v>0</v>
      </c>
      <c r="BQ2319" s="11" t="b">
        <f t="shared" si="1300"/>
        <v>0</v>
      </c>
      <c r="BR2319" s="11" t="b">
        <f t="shared" si="1301"/>
        <v>0</v>
      </c>
    </row>
    <row r="2320" spans="1:70" ht="12.75" customHeight="1" x14ac:dyDescent="0.75">
      <c r="A2320" s="24" t="s">
        <v>2393</v>
      </c>
      <c r="B2320" s="25" t="s">
        <v>2394</v>
      </c>
      <c r="C2320" s="24" t="s">
        <v>85</v>
      </c>
      <c r="D2320" s="26" t="s">
        <v>41</v>
      </c>
      <c r="E2320" s="24" t="s">
        <v>2610</v>
      </c>
      <c r="F2320" s="24" t="s">
        <v>2610</v>
      </c>
      <c r="G2320" s="25" t="s">
        <v>2363</v>
      </c>
      <c r="H2320" s="26"/>
      <c r="I2320" s="26"/>
      <c r="J2320" s="26"/>
      <c r="K2320" s="26"/>
      <c r="L2320" s="26"/>
      <c r="M2320" s="26"/>
      <c r="N2320" s="26"/>
      <c r="O2320" s="40"/>
      <c r="P2320" s="31" t="s">
        <v>79</v>
      </c>
      <c r="Q2320" s="32">
        <v>128</v>
      </c>
      <c r="R2320" s="60">
        <f t="shared" si="1266"/>
        <v>0</v>
      </c>
      <c r="S2320" s="35" t="s">
        <v>64</v>
      </c>
      <c r="T2320" s="35"/>
      <c r="U2320" s="35" t="s">
        <v>2412</v>
      </c>
      <c r="V2320" s="30">
        <f t="shared" si="1267"/>
        <v>8</v>
      </c>
      <c r="W2320" s="29">
        <f t="shared" si="1268"/>
        <v>0.16666666666666666</v>
      </c>
      <c r="X2320" s="29">
        <f t="shared" si="1269"/>
        <v>4.9289249029001798</v>
      </c>
      <c r="Y2320" s="29">
        <f t="shared" si="1270"/>
        <v>0.1478677470870054</v>
      </c>
      <c r="Z2320" s="30">
        <f>IF(S2320="",0,VLOOKUP(S2320,[1]!Costo_Twist,2,FALSE)*W2320)</f>
        <v>20.694325339326372</v>
      </c>
      <c r="AA2320" s="31" t="s">
        <v>66</v>
      </c>
      <c r="AB2320" s="31"/>
      <c r="AC2320" s="31" t="s">
        <v>2396</v>
      </c>
      <c r="AD2320" s="34">
        <f t="shared" si="1271"/>
        <v>3</v>
      </c>
      <c r="AE2320" s="33">
        <f t="shared" si="1272"/>
        <v>6.25E-2</v>
      </c>
      <c r="AF2320" s="33">
        <f t="shared" si="1273"/>
        <v>1.8483468385875674</v>
      </c>
      <c r="AG2320" s="33">
        <f t="shared" si="1274"/>
        <v>5.5450405157627024E-2</v>
      </c>
      <c r="AH2320" s="34">
        <f>IF(AA2320="",0,VLOOKUP(AA2320,[1]!Costo_Twist,2,FALSE)*AE2320)</f>
        <v>15.667194014844604</v>
      </c>
      <c r="AI2320" s="35" t="s">
        <v>67</v>
      </c>
      <c r="AJ2320" s="35"/>
      <c r="AK2320" s="35" t="s">
        <v>2397</v>
      </c>
      <c r="AL2320" s="35">
        <f t="shared" si="1275"/>
        <v>2</v>
      </c>
      <c r="AM2320" s="29">
        <f t="shared" si="1276"/>
        <v>4.1666666666666664E-2</v>
      </c>
      <c r="AN2320" s="29">
        <f t="shared" si="1277"/>
        <v>1.232231225725045</v>
      </c>
      <c r="AO2320" s="29">
        <f t="shared" si="1278"/>
        <v>3.6966936771751349E-2</v>
      </c>
      <c r="AP2320" s="30">
        <f>IF(AI2320="",0,VLOOKUP(AI2320,[1]!Costo_Twist,2,FALSE)*AM2320)</f>
        <v>8.4436821716887955</v>
      </c>
      <c r="AQ2320" s="42"/>
      <c r="AR2320" s="42"/>
      <c r="AS2320" s="42"/>
      <c r="AT2320" s="42">
        <f t="shared" si="1279"/>
        <v>0</v>
      </c>
      <c r="AU2320" s="43">
        <f t="shared" si="1280"/>
        <v>0</v>
      </c>
      <c r="AV2320" s="43">
        <f t="shared" si="1281"/>
        <v>0</v>
      </c>
      <c r="AW2320" s="43">
        <f t="shared" si="1282"/>
        <v>0</v>
      </c>
      <c r="AX2320" s="44">
        <f>IF(AQ2320="",0,VLOOKUP(AQ2320,[1]!Costo_Twist,2,FALSE)*AU2320)</f>
        <v>0</v>
      </c>
      <c r="AY2320" s="36">
        <f t="shared" si="1283"/>
        <v>44.805201525859772</v>
      </c>
      <c r="AZ2320" s="41">
        <f t="shared" si="1284"/>
        <v>0.27083333333333331</v>
      </c>
      <c r="BA2320" s="37">
        <f t="shared" si="1285"/>
        <v>128.27083333333334</v>
      </c>
      <c r="BB2320" s="37" t="str">
        <f t="shared" si="1286"/>
        <v>ok</v>
      </c>
      <c r="BC2320" s="37" t="str">
        <f t="shared" si="1287"/>
        <v>ok</v>
      </c>
      <c r="BD2320" s="5"/>
      <c r="BE2320" s="11" t="b">
        <f t="shared" si="1288"/>
        <v>0</v>
      </c>
      <c r="BF2320" s="11" t="b">
        <f t="shared" si="1289"/>
        <v>0</v>
      </c>
      <c r="BG2320" s="11" t="b">
        <f t="shared" si="1290"/>
        <v>0</v>
      </c>
      <c r="BH2320" s="11" t="b">
        <f t="shared" si="1291"/>
        <v>0</v>
      </c>
      <c r="BI2320" s="11" t="b">
        <f t="shared" si="1292"/>
        <v>0</v>
      </c>
      <c r="BJ2320" s="11" t="b">
        <f t="shared" si="1293"/>
        <v>0</v>
      </c>
      <c r="BK2320" s="11" t="b">
        <f t="shared" si="1294"/>
        <v>0</v>
      </c>
      <c r="BL2320" s="11">
        <f t="shared" si="1295"/>
        <v>4.9289249029001798</v>
      </c>
      <c r="BM2320" s="11" t="b">
        <f t="shared" si="1296"/>
        <v>0</v>
      </c>
      <c r="BN2320" s="11" t="b">
        <f t="shared" si="1297"/>
        <v>0</v>
      </c>
      <c r="BO2320" s="11">
        <f t="shared" si="1298"/>
        <v>1.8483468385875674</v>
      </c>
      <c r="BP2320" s="11" t="b">
        <f t="shared" si="1299"/>
        <v>0</v>
      </c>
      <c r="BQ2320" s="11" t="b">
        <f t="shared" si="1300"/>
        <v>0</v>
      </c>
      <c r="BR2320" s="11">
        <f t="shared" si="1301"/>
        <v>1.232231225725045</v>
      </c>
    </row>
    <row r="2321" spans="1:70" ht="12.75" customHeight="1" x14ac:dyDescent="0.75">
      <c r="A2321" s="24" t="s">
        <v>2393</v>
      </c>
      <c r="B2321" s="25" t="s">
        <v>2394</v>
      </c>
      <c r="C2321" s="24" t="s">
        <v>85</v>
      </c>
      <c r="D2321" s="26" t="s">
        <v>41</v>
      </c>
      <c r="E2321" s="24" t="s">
        <v>2610</v>
      </c>
      <c r="F2321" s="24" t="s">
        <v>2610</v>
      </c>
      <c r="G2321" s="25" t="s">
        <v>2364</v>
      </c>
      <c r="H2321" s="26"/>
      <c r="I2321" s="26"/>
      <c r="J2321" s="26"/>
      <c r="K2321" s="26"/>
      <c r="L2321" s="26"/>
      <c r="M2321" s="26"/>
      <c r="N2321" s="26"/>
      <c r="O2321" s="40"/>
      <c r="P2321" s="31" t="s">
        <v>79</v>
      </c>
      <c r="Q2321" s="32">
        <v>128</v>
      </c>
      <c r="R2321" s="60">
        <f t="shared" si="1266"/>
        <v>0</v>
      </c>
      <c r="S2321" s="35" t="s">
        <v>64</v>
      </c>
      <c r="T2321" s="35"/>
      <c r="U2321" s="35" t="s">
        <v>2395</v>
      </c>
      <c r="V2321" s="30">
        <f t="shared" si="1267"/>
        <v>1</v>
      </c>
      <c r="W2321" s="29">
        <f t="shared" si="1268"/>
        <v>2.0833333333333332E-2</v>
      </c>
      <c r="X2321" s="29">
        <f t="shared" si="1269"/>
        <v>0.61611561286252248</v>
      </c>
      <c r="Y2321" s="29">
        <f t="shared" si="1270"/>
        <v>1.8483468385875675E-2</v>
      </c>
      <c r="Z2321" s="30">
        <f>IF(S2321="",0,VLOOKUP(S2321,[1]!Costo_Twist,2,FALSE)*W2321)</f>
        <v>2.5867906674157966</v>
      </c>
      <c r="AA2321" s="31" t="s">
        <v>68</v>
      </c>
      <c r="AB2321" s="31"/>
      <c r="AC2321" s="31" t="s">
        <v>2405</v>
      </c>
      <c r="AD2321" s="34">
        <f t="shared" si="1271"/>
        <v>5</v>
      </c>
      <c r="AE2321" s="33">
        <f t="shared" si="1272"/>
        <v>0.10416666666666667</v>
      </c>
      <c r="AF2321" s="33">
        <f t="shared" si="1273"/>
        <v>3.0805780643126126</v>
      </c>
      <c r="AG2321" s="33">
        <f t="shared" si="1274"/>
        <v>9.241734192937838E-2</v>
      </c>
      <c r="AH2321" s="34">
        <f>IF(AA2321="",0,VLOOKUP(AA2321,[1]!Costo_Twist,2,FALSE)*AE2321)</f>
        <v>7.068067342855171</v>
      </c>
      <c r="AI2321" s="35" t="s">
        <v>71</v>
      </c>
      <c r="AJ2321" s="35"/>
      <c r="AK2321" s="35">
        <v>2.5</v>
      </c>
      <c r="AL2321" s="35">
        <f t="shared" si="1275"/>
        <v>2.5</v>
      </c>
      <c r="AM2321" s="29">
        <f t="shared" si="1276"/>
        <v>5.2083333333333336E-2</v>
      </c>
      <c r="AN2321" s="29">
        <f t="shared" si="1277"/>
        <v>1.5402890321563063</v>
      </c>
      <c r="AO2321" s="29">
        <f t="shared" si="1278"/>
        <v>4.620867096468919E-2</v>
      </c>
      <c r="AP2321" s="30">
        <f>IF(AI2321="",0,VLOOKUP(AI2321,[1]!Costo_Twist,2,FALSE)*AM2321)</f>
        <v>15.130303052705248</v>
      </c>
      <c r="AQ2321" s="42"/>
      <c r="AR2321" s="42"/>
      <c r="AS2321" s="42"/>
      <c r="AT2321" s="42">
        <f t="shared" si="1279"/>
        <v>0</v>
      </c>
      <c r="AU2321" s="43">
        <f t="shared" si="1280"/>
        <v>0</v>
      </c>
      <c r="AV2321" s="43">
        <f t="shared" si="1281"/>
        <v>0</v>
      </c>
      <c r="AW2321" s="43">
        <f t="shared" si="1282"/>
        <v>0</v>
      </c>
      <c r="AX2321" s="44">
        <f>IF(AQ2321="",0,VLOOKUP(AQ2321,[1]!Costo_Twist,2,FALSE)*AU2321)</f>
        <v>0</v>
      </c>
      <c r="AY2321" s="36">
        <f t="shared" si="1283"/>
        <v>24.785161062976215</v>
      </c>
      <c r="AZ2321" s="41">
        <f t="shared" si="1284"/>
        <v>0.17708333333333334</v>
      </c>
      <c r="BA2321" s="37">
        <f t="shared" si="1285"/>
        <v>128.17708333333334</v>
      </c>
      <c r="BB2321" s="37" t="str">
        <f t="shared" si="1286"/>
        <v>ok</v>
      </c>
      <c r="BC2321" s="37" t="str">
        <f t="shared" si="1287"/>
        <v>ok</v>
      </c>
      <c r="BD2321" s="5"/>
      <c r="BE2321" s="11" t="b">
        <f t="shared" si="1288"/>
        <v>0</v>
      </c>
      <c r="BF2321" s="11" t="b">
        <f t="shared" si="1289"/>
        <v>0</v>
      </c>
      <c r="BG2321" s="11" t="b">
        <f t="shared" si="1290"/>
        <v>0</v>
      </c>
      <c r="BH2321" s="11" t="b">
        <f t="shared" si="1291"/>
        <v>0</v>
      </c>
      <c r="BI2321" s="11" t="b">
        <f t="shared" si="1292"/>
        <v>0</v>
      </c>
      <c r="BJ2321" s="11">
        <f t="shared" si="1293"/>
        <v>3.0805780643126126</v>
      </c>
      <c r="BK2321" s="11">
        <f t="shared" si="1294"/>
        <v>1.5402890321563063</v>
      </c>
      <c r="BL2321" s="11">
        <f t="shared" si="1295"/>
        <v>0.61611561286252248</v>
      </c>
      <c r="BM2321" s="11" t="b">
        <f t="shared" si="1296"/>
        <v>0</v>
      </c>
      <c r="BN2321" s="11" t="b">
        <f t="shared" si="1297"/>
        <v>0</v>
      </c>
      <c r="BO2321" s="11" t="b">
        <f t="shared" si="1298"/>
        <v>0</v>
      </c>
      <c r="BP2321" s="11" t="b">
        <f t="shared" si="1299"/>
        <v>0</v>
      </c>
      <c r="BQ2321" s="11" t="b">
        <f t="shared" si="1300"/>
        <v>0</v>
      </c>
      <c r="BR2321" s="11" t="b">
        <f t="shared" si="1301"/>
        <v>0</v>
      </c>
    </row>
    <row r="2322" spans="1:70" ht="12.75" customHeight="1" x14ac:dyDescent="0.75">
      <c r="A2322" s="24" t="s">
        <v>2393</v>
      </c>
      <c r="B2322" s="25" t="s">
        <v>2394</v>
      </c>
      <c r="C2322" s="24" t="s">
        <v>85</v>
      </c>
      <c r="D2322" s="26" t="s">
        <v>41</v>
      </c>
      <c r="E2322" s="24" t="s">
        <v>2610</v>
      </c>
      <c r="F2322" s="24" t="s">
        <v>2610</v>
      </c>
      <c r="G2322" s="25" t="s">
        <v>2365</v>
      </c>
      <c r="H2322" s="26"/>
      <c r="I2322" s="26"/>
      <c r="J2322" s="26"/>
      <c r="K2322" s="26"/>
      <c r="L2322" s="26"/>
      <c r="M2322" s="26"/>
      <c r="N2322" s="26"/>
      <c r="O2322" s="40"/>
      <c r="P2322" s="31" t="s">
        <v>81</v>
      </c>
      <c r="Q2322" s="32">
        <v>120</v>
      </c>
      <c r="R2322" s="60">
        <f t="shared" si="1266"/>
        <v>0</v>
      </c>
      <c r="S2322" s="35" t="s">
        <v>64</v>
      </c>
      <c r="T2322" s="35"/>
      <c r="U2322" s="35" t="s">
        <v>2518</v>
      </c>
      <c r="V2322" s="30">
        <f t="shared" si="1267"/>
        <v>196</v>
      </c>
      <c r="W2322" s="29">
        <f t="shared" si="1268"/>
        <v>4.083333333333333</v>
      </c>
      <c r="X2322" s="29">
        <f t="shared" si="1269"/>
        <v>120.7586601210544</v>
      </c>
      <c r="Y2322" s="29">
        <f t="shared" si="1270"/>
        <v>3.6227598036316322</v>
      </c>
      <c r="Z2322" s="30">
        <f>IF(S2322="",0,VLOOKUP(S2322,[1]!Costo_Twist,2,FALSE)*W2322)</f>
        <v>507.0109708134961</v>
      </c>
      <c r="AA2322" s="31" t="s">
        <v>65</v>
      </c>
      <c r="AB2322" s="31"/>
      <c r="AC2322" s="31">
        <v>31.5</v>
      </c>
      <c r="AD2322" s="34">
        <f t="shared" si="1271"/>
        <v>31.5</v>
      </c>
      <c r="AE2322" s="33">
        <f t="shared" si="1272"/>
        <v>0.65625</v>
      </c>
      <c r="AF2322" s="33">
        <f t="shared" si="1273"/>
        <v>19.407641805169458</v>
      </c>
      <c r="AG2322" s="33">
        <f t="shared" si="1274"/>
        <v>0.58222925415508375</v>
      </c>
      <c r="AH2322" s="34">
        <f>IF(AA2322="",0,VLOOKUP(AA2322,[1]!Costo_Twist,2,FALSE)*AE2322)</f>
        <v>96.08957772717865</v>
      </c>
      <c r="AI2322" s="35" t="s">
        <v>66</v>
      </c>
      <c r="AJ2322" s="35"/>
      <c r="AK2322" s="35">
        <v>43.5</v>
      </c>
      <c r="AL2322" s="35">
        <f t="shared" si="1275"/>
        <v>43.5</v>
      </c>
      <c r="AM2322" s="29">
        <f t="shared" si="1276"/>
        <v>0.90625</v>
      </c>
      <c r="AN2322" s="29">
        <f t="shared" si="1277"/>
        <v>26.801029159519729</v>
      </c>
      <c r="AO2322" s="29">
        <f t="shared" si="1278"/>
        <v>0.80403087478559188</v>
      </c>
      <c r="AP2322" s="30">
        <f>IF(AI2322="",0,VLOOKUP(AI2322,[1]!Costo_Twist,2,FALSE)*AM2322)</f>
        <v>227.17431321524677</v>
      </c>
      <c r="AQ2322" s="42"/>
      <c r="AR2322" s="42"/>
      <c r="AS2322" s="42"/>
      <c r="AT2322" s="42">
        <f t="shared" si="1279"/>
        <v>0</v>
      </c>
      <c r="AU2322" s="43">
        <f t="shared" si="1280"/>
        <v>0</v>
      </c>
      <c r="AV2322" s="43">
        <f t="shared" si="1281"/>
        <v>0</v>
      </c>
      <c r="AW2322" s="43">
        <f t="shared" si="1282"/>
        <v>0</v>
      </c>
      <c r="AX2322" s="44">
        <f>IF(AQ2322="",0,VLOOKUP(AQ2322,[1]!Costo_Twist,2,FALSE)*AU2322)</f>
        <v>0</v>
      </c>
      <c r="AY2322" s="36">
        <f t="shared" si="1283"/>
        <v>830.27486175592151</v>
      </c>
      <c r="AZ2322" s="41">
        <f t="shared" si="1284"/>
        <v>5.645833333333333</v>
      </c>
      <c r="BA2322" s="37">
        <f t="shared" si="1285"/>
        <v>125.64583333333333</v>
      </c>
      <c r="BB2322" s="37" t="str">
        <f t="shared" si="1286"/>
        <v>ok</v>
      </c>
      <c r="BC2322" s="37" t="str">
        <f t="shared" si="1287"/>
        <v>ok</v>
      </c>
      <c r="BD2322" s="5"/>
      <c r="BE2322" s="11" t="b">
        <f t="shared" si="1288"/>
        <v>0</v>
      </c>
      <c r="BF2322" s="11" t="b">
        <f t="shared" si="1289"/>
        <v>0</v>
      </c>
      <c r="BG2322" s="11" t="b">
        <f t="shared" si="1290"/>
        <v>0</v>
      </c>
      <c r="BH2322" s="11" t="b">
        <f t="shared" si="1291"/>
        <v>0</v>
      </c>
      <c r="BI2322" s="11" t="b">
        <f t="shared" si="1292"/>
        <v>0</v>
      </c>
      <c r="BJ2322" s="11" t="b">
        <f t="shared" si="1293"/>
        <v>0</v>
      </c>
      <c r="BK2322" s="11" t="b">
        <f t="shared" si="1294"/>
        <v>0</v>
      </c>
      <c r="BL2322" s="11">
        <f t="shared" si="1295"/>
        <v>120.7586601210544</v>
      </c>
      <c r="BM2322" s="11">
        <f t="shared" si="1296"/>
        <v>19.407641805169458</v>
      </c>
      <c r="BN2322" s="11" t="b">
        <f t="shared" si="1297"/>
        <v>0</v>
      </c>
      <c r="BO2322" s="11">
        <f t="shared" si="1298"/>
        <v>26.801029159519729</v>
      </c>
      <c r="BP2322" s="11" t="b">
        <f t="shared" si="1299"/>
        <v>0</v>
      </c>
      <c r="BQ2322" s="11" t="b">
        <f t="shared" si="1300"/>
        <v>0</v>
      </c>
      <c r="BR2322" s="11" t="b">
        <f t="shared" si="1301"/>
        <v>0</v>
      </c>
    </row>
    <row r="2323" spans="1:70" ht="12.75" customHeight="1" x14ac:dyDescent="0.75">
      <c r="A2323" s="24" t="s">
        <v>2393</v>
      </c>
      <c r="B2323" s="25" t="s">
        <v>2394</v>
      </c>
      <c r="C2323" s="24" t="s">
        <v>85</v>
      </c>
      <c r="D2323" s="26" t="s">
        <v>41</v>
      </c>
      <c r="E2323" s="24" t="s">
        <v>2610</v>
      </c>
      <c r="F2323" s="24" t="s">
        <v>2610</v>
      </c>
      <c r="G2323" s="25" t="s">
        <v>2366</v>
      </c>
      <c r="H2323" s="26"/>
      <c r="I2323" s="26"/>
      <c r="J2323" s="26"/>
      <c r="K2323" s="26"/>
      <c r="L2323" s="26"/>
      <c r="M2323" s="26"/>
      <c r="N2323" s="26"/>
      <c r="O2323" s="40"/>
      <c r="P2323" s="31" t="s">
        <v>81</v>
      </c>
      <c r="Q2323" s="32">
        <v>120</v>
      </c>
      <c r="R2323" s="60">
        <f t="shared" si="1266"/>
        <v>0</v>
      </c>
      <c r="S2323" s="35" t="s">
        <v>64</v>
      </c>
      <c r="T2323" s="35"/>
      <c r="U2323" s="35" t="s">
        <v>2519</v>
      </c>
      <c r="V2323" s="30">
        <f t="shared" si="1267"/>
        <v>137</v>
      </c>
      <c r="W2323" s="29">
        <f t="shared" si="1268"/>
        <v>2.8541666666666665</v>
      </c>
      <c r="X2323" s="29">
        <f t="shared" si="1269"/>
        <v>84.40783896216557</v>
      </c>
      <c r="Y2323" s="29">
        <f t="shared" si="1270"/>
        <v>2.5322351688649669</v>
      </c>
      <c r="Z2323" s="30">
        <f>IF(S2323="",0,VLOOKUP(S2323,[1]!Costo_Twist,2,FALSE)*W2323)</f>
        <v>354.39032143596415</v>
      </c>
      <c r="AA2323" s="31" t="s">
        <v>65</v>
      </c>
      <c r="AB2323" s="31"/>
      <c r="AC2323" s="31" t="s">
        <v>2407</v>
      </c>
      <c r="AD2323" s="34">
        <f t="shared" si="1271"/>
        <v>23</v>
      </c>
      <c r="AE2323" s="33">
        <f t="shared" si="1272"/>
        <v>0.47916666666666669</v>
      </c>
      <c r="AF2323" s="33">
        <f t="shared" si="1273"/>
        <v>14.170659095838017</v>
      </c>
      <c r="AG2323" s="33">
        <f t="shared" si="1274"/>
        <v>0.42511977287514052</v>
      </c>
      <c r="AH2323" s="34">
        <f>IF(AA2323="",0,VLOOKUP(AA2323,[1]!Costo_Twist,2,FALSE)*AE2323)</f>
        <v>70.16064405476537</v>
      </c>
      <c r="AI2323" s="35" t="s">
        <v>66</v>
      </c>
      <c r="AJ2323" s="35"/>
      <c r="AK2323" s="35">
        <v>29.5</v>
      </c>
      <c r="AL2323" s="35">
        <f t="shared" si="1275"/>
        <v>29.5</v>
      </c>
      <c r="AM2323" s="29">
        <f t="shared" si="1276"/>
        <v>0.61458333333333337</v>
      </c>
      <c r="AN2323" s="29">
        <f t="shared" si="1277"/>
        <v>18.175410579444414</v>
      </c>
      <c r="AO2323" s="29">
        <f t="shared" si="1278"/>
        <v>0.54526231738333242</v>
      </c>
      <c r="AP2323" s="30">
        <f>IF(AI2323="",0,VLOOKUP(AI2323,[1]!Costo_Twist,2,FALSE)*AM2323)</f>
        <v>154.06074114597195</v>
      </c>
      <c r="AQ2323" s="42"/>
      <c r="AR2323" s="42"/>
      <c r="AS2323" s="42"/>
      <c r="AT2323" s="42">
        <f t="shared" si="1279"/>
        <v>0</v>
      </c>
      <c r="AU2323" s="43">
        <f t="shared" si="1280"/>
        <v>0</v>
      </c>
      <c r="AV2323" s="43">
        <f t="shared" si="1281"/>
        <v>0</v>
      </c>
      <c r="AW2323" s="43">
        <f t="shared" si="1282"/>
        <v>0</v>
      </c>
      <c r="AX2323" s="44">
        <f>IF(AQ2323="",0,VLOOKUP(AQ2323,[1]!Costo_Twist,2,FALSE)*AU2323)</f>
        <v>0</v>
      </c>
      <c r="AY2323" s="36">
        <f t="shared" si="1283"/>
        <v>578.61170663670146</v>
      </c>
      <c r="AZ2323" s="41">
        <f t="shared" si="1284"/>
        <v>3.9479166666666665</v>
      </c>
      <c r="BA2323" s="37">
        <f t="shared" si="1285"/>
        <v>123.94791666666667</v>
      </c>
      <c r="BB2323" s="37" t="str">
        <f t="shared" si="1286"/>
        <v>ok</v>
      </c>
      <c r="BC2323" s="37" t="str">
        <f t="shared" si="1287"/>
        <v>ok</v>
      </c>
      <c r="BD2323" s="5"/>
      <c r="BE2323" s="11" t="b">
        <f t="shared" si="1288"/>
        <v>0</v>
      </c>
      <c r="BF2323" s="11" t="b">
        <f t="shared" si="1289"/>
        <v>0</v>
      </c>
      <c r="BG2323" s="11" t="b">
        <f t="shared" si="1290"/>
        <v>0</v>
      </c>
      <c r="BH2323" s="11" t="b">
        <f t="shared" si="1291"/>
        <v>0</v>
      </c>
      <c r="BI2323" s="11" t="b">
        <f t="shared" si="1292"/>
        <v>0</v>
      </c>
      <c r="BJ2323" s="11" t="b">
        <f t="shared" si="1293"/>
        <v>0</v>
      </c>
      <c r="BK2323" s="11" t="b">
        <f t="shared" si="1294"/>
        <v>0</v>
      </c>
      <c r="BL2323" s="11">
        <f t="shared" si="1295"/>
        <v>84.40783896216557</v>
      </c>
      <c r="BM2323" s="11">
        <f t="shared" si="1296"/>
        <v>14.170659095838017</v>
      </c>
      <c r="BN2323" s="11" t="b">
        <f t="shared" si="1297"/>
        <v>0</v>
      </c>
      <c r="BO2323" s="11">
        <f t="shared" si="1298"/>
        <v>18.175410579444414</v>
      </c>
      <c r="BP2323" s="11" t="b">
        <f t="shared" si="1299"/>
        <v>0</v>
      </c>
      <c r="BQ2323" s="11" t="b">
        <f t="shared" si="1300"/>
        <v>0</v>
      </c>
      <c r="BR2323" s="11" t="b">
        <f t="shared" si="1301"/>
        <v>0</v>
      </c>
    </row>
    <row r="2324" spans="1:70" ht="12.75" customHeight="1" x14ac:dyDescent="0.75">
      <c r="A2324" s="24" t="s">
        <v>2393</v>
      </c>
      <c r="B2324" s="25" t="s">
        <v>2394</v>
      </c>
      <c r="C2324" s="24" t="s">
        <v>85</v>
      </c>
      <c r="D2324" s="26" t="s">
        <v>41</v>
      </c>
      <c r="E2324" s="24" t="s">
        <v>2610</v>
      </c>
      <c r="F2324" s="24" t="s">
        <v>2610</v>
      </c>
      <c r="G2324" s="25" t="s">
        <v>2367</v>
      </c>
      <c r="H2324" s="26"/>
      <c r="I2324" s="26"/>
      <c r="J2324" s="26"/>
      <c r="K2324" s="26"/>
      <c r="L2324" s="26"/>
      <c r="M2324" s="26"/>
      <c r="N2324" s="26"/>
      <c r="O2324" s="40"/>
      <c r="P2324" s="31" t="s">
        <v>80</v>
      </c>
      <c r="Q2324" s="32">
        <v>124</v>
      </c>
      <c r="R2324" s="60">
        <f t="shared" si="1266"/>
        <v>0</v>
      </c>
      <c r="S2324" s="35" t="s">
        <v>64</v>
      </c>
      <c r="T2324" s="35"/>
      <c r="U2324" s="35" t="s">
        <v>2520</v>
      </c>
      <c r="V2324" s="30">
        <f t="shared" si="1267"/>
        <v>130</v>
      </c>
      <c r="W2324" s="29">
        <f t="shared" si="1268"/>
        <v>2.7083333333333335</v>
      </c>
      <c r="X2324" s="29">
        <f t="shared" si="1269"/>
        <v>80.095029672127922</v>
      </c>
      <c r="Y2324" s="29">
        <f t="shared" si="1270"/>
        <v>2.4028508901638377</v>
      </c>
      <c r="Z2324" s="30">
        <f>IF(S2324="",0,VLOOKUP(S2324,[1]!Costo_Twist,2,FALSE)*W2324)</f>
        <v>336.28278676405358</v>
      </c>
      <c r="AA2324" s="31" t="s">
        <v>65</v>
      </c>
      <c r="AB2324" s="31"/>
      <c r="AC2324" s="31">
        <v>11.5</v>
      </c>
      <c r="AD2324" s="34">
        <f t="shared" si="1271"/>
        <v>11.5</v>
      </c>
      <c r="AE2324" s="33">
        <f t="shared" si="1272"/>
        <v>0.23958333333333334</v>
      </c>
      <c r="AF2324" s="33">
        <f t="shared" si="1273"/>
        <v>7.0853295479190086</v>
      </c>
      <c r="AG2324" s="33">
        <f t="shared" si="1274"/>
        <v>0.21255988643757026</v>
      </c>
      <c r="AH2324" s="34">
        <f>IF(AA2324="",0,VLOOKUP(AA2324,[1]!Costo_Twist,2,FALSE)*AE2324)</f>
        <v>35.080322027382685</v>
      </c>
      <c r="AI2324" s="35" t="s">
        <v>66</v>
      </c>
      <c r="AJ2324" s="35"/>
      <c r="AK2324" s="35">
        <v>23.5</v>
      </c>
      <c r="AL2324" s="35">
        <f t="shared" si="1275"/>
        <v>23.5</v>
      </c>
      <c r="AM2324" s="29">
        <f t="shared" si="1276"/>
        <v>0.48958333333333331</v>
      </c>
      <c r="AN2324" s="29">
        <f t="shared" si="1277"/>
        <v>14.478716902269278</v>
      </c>
      <c r="AO2324" s="29">
        <f t="shared" si="1278"/>
        <v>0.43436150706807836</v>
      </c>
      <c r="AP2324" s="30">
        <f>IF(AI2324="",0,VLOOKUP(AI2324,[1]!Costo_Twist,2,FALSE)*AM2324)</f>
        <v>122.72635311628272</v>
      </c>
      <c r="AQ2324" s="42"/>
      <c r="AR2324" s="42"/>
      <c r="AS2324" s="42"/>
      <c r="AT2324" s="42">
        <f t="shared" si="1279"/>
        <v>0</v>
      </c>
      <c r="AU2324" s="43">
        <f t="shared" si="1280"/>
        <v>0</v>
      </c>
      <c r="AV2324" s="43">
        <f t="shared" si="1281"/>
        <v>0</v>
      </c>
      <c r="AW2324" s="43">
        <f t="shared" si="1282"/>
        <v>0</v>
      </c>
      <c r="AX2324" s="44">
        <f>IF(AQ2324="",0,VLOOKUP(AQ2324,[1]!Costo_Twist,2,FALSE)*AU2324)</f>
        <v>0</v>
      </c>
      <c r="AY2324" s="36">
        <f t="shared" si="1283"/>
        <v>494.089461907719</v>
      </c>
      <c r="AZ2324" s="41">
        <f t="shared" si="1284"/>
        <v>3.4375000000000004</v>
      </c>
      <c r="BA2324" s="37">
        <f t="shared" si="1285"/>
        <v>127.4375</v>
      </c>
      <c r="BB2324" s="37" t="str">
        <f t="shared" si="1286"/>
        <v>ok</v>
      </c>
      <c r="BC2324" s="37" t="str">
        <f t="shared" si="1287"/>
        <v>ok</v>
      </c>
      <c r="BD2324" s="5"/>
      <c r="BE2324" s="11" t="b">
        <f t="shared" si="1288"/>
        <v>0</v>
      </c>
      <c r="BF2324" s="11" t="b">
        <f t="shared" si="1289"/>
        <v>0</v>
      </c>
      <c r="BG2324" s="11" t="b">
        <f t="shared" si="1290"/>
        <v>0</v>
      </c>
      <c r="BH2324" s="11" t="b">
        <f t="shared" si="1291"/>
        <v>0</v>
      </c>
      <c r="BI2324" s="11" t="b">
        <f t="shared" si="1292"/>
        <v>0</v>
      </c>
      <c r="BJ2324" s="11" t="b">
        <f t="shared" si="1293"/>
        <v>0</v>
      </c>
      <c r="BK2324" s="11" t="b">
        <f t="shared" si="1294"/>
        <v>0</v>
      </c>
      <c r="BL2324" s="11">
        <f t="shared" si="1295"/>
        <v>80.095029672127922</v>
      </c>
      <c r="BM2324" s="11">
        <f t="shared" si="1296"/>
        <v>7.0853295479190086</v>
      </c>
      <c r="BN2324" s="11" t="b">
        <f t="shared" si="1297"/>
        <v>0</v>
      </c>
      <c r="BO2324" s="11">
        <f t="shared" si="1298"/>
        <v>14.478716902269278</v>
      </c>
      <c r="BP2324" s="11" t="b">
        <f t="shared" si="1299"/>
        <v>0</v>
      </c>
      <c r="BQ2324" s="11" t="b">
        <f t="shared" si="1300"/>
        <v>0</v>
      </c>
      <c r="BR2324" s="11" t="b">
        <f t="shared" si="1301"/>
        <v>0</v>
      </c>
    </row>
    <row r="2325" spans="1:70" ht="12.75" customHeight="1" x14ac:dyDescent="0.75">
      <c r="A2325" s="24" t="s">
        <v>2393</v>
      </c>
      <c r="B2325" s="25" t="s">
        <v>2394</v>
      </c>
      <c r="C2325" s="24" t="s">
        <v>85</v>
      </c>
      <c r="D2325" s="26" t="s">
        <v>41</v>
      </c>
      <c r="E2325" s="24" t="s">
        <v>2610</v>
      </c>
      <c r="F2325" s="24" t="s">
        <v>2610</v>
      </c>
      <c r="G2325" s="25" t="s">
        <v>2368</v>
      </c>
      <c r="H2325" s="26"/>
      <c r="I2325" s="26"/>
      <c r="J2325" s="26"/>
      <c r="K2325" s="26"/>
      <c r="L2325" s="26"/>
      <c r="M2325" s="26"/>
      <c r="N2325" s="26"/>
      <c r="O2325" s="40"/>
      <c r="P2325" s="31" t="s">
        <v>80</v>
      </c>
      <c r="Q2325" s="32">
        <v>124</v>
      </c>
      <c r="R2325" s="60">
        <f t="shared" si="1266"/>
        <v>0</v>
      </c>
      <c r="S2325" s="35" t="s">
        <v>64</v>
      </c>
      <c r="T2325" s="35"/>
      <c r="U2325" s="35">
        <v>38.5</v>
      </c>
      <c r="V2325" s="30">
        <f t="shared" si="1267"/>
        <v>38.5</v>
      </c>
      <c r="W2325" s="29">
        <f t="shared" si="1268"/>
        <v>0.80208333333333337</v>
      </c>
      <c r="X2325" s="29">
        <f t="shared" si="1269"/>
        <v>23.720451095207117</v>
      </c>
      <c r="Y2325" s="29">
        <f t="shared" si="1270"/>
        <v>0.71161353285621354</v>
      </c>
      <c r="Z2325" s="30">
        <f>IF(S2325="",0,VLOOKUP(S2325,[1]!Costo_Twist,2,FALSE)*W2325)</f>
        <v>99.591440695508183</v>
      </c>
      <c r="AA2325" s="31" t="s">
        <v>72</v>
      </c>
      <c r="AB2325" s="31"/>
      <c r="AC2325" s="31" t="s">
        <v>2407</v>
      </c>
      <c r="AD2325" s="34">
        <f t="shared" si="1271"/>
        <v>23</v>
      </c>
      <c r="AE2325" s="33">
        <f t="shared" si="1272"/>
        <v>0.47916666666666669</v>
      </c>
      <c r="AF2325" s="33">
        <f t="shared" si="1273"/>
        <v>14.170659095838017</v>
      </c>
      <c r="AG2325" s="33">
        <f t="shared" si="1274"/>
        <v>0.42511977287514052</v>
      </c>
      <c r="AH2325" s="34">
        <f>IF(AA2325="",0,VLOOKUP(AA2325,[1]!Costo_Twist,2,FALSE)*AE2325)</f>
        <v>97.751020196942363</v>
      </c>
      <c r="AI2325" s="35" t="s">
        <v>68</v>
      </c>
      <c r="AJ2325" s="35"/>
      <c r="AK2325" s="35">
        <v>74.5</v>
      </c>
      <c r="AL2325" s="35">
        <f t="shared" si="1275"/>
        <v>74.5</v>
      </c>
      <c r="AM2325" s="29">
        <f t="shared" si="1276"/>
        <v>1.5520833333333333</v>
      </c>
      <c r="AN2325" s="29">
        <f t="shared" si="1277"/>
        <v>45.900613158257926</v>
      </c>
      <c r="AO2325" s="29">
        <f t="shared" si="1278"/>
        <v>1.3770183947477377</v>
      </c>
      <c r="AP2325" s="30">
        <f>IF(AI2325="",0,VLOOKUP(AI2325,[1]!Costo_Twist,2,FALSE)*AM2325)</f>
        <v>105.31420340854204</v>
      </c>
      <c r="AQ2325" s="42"/>
      <c r="AR2325" s="42"/>
      <c r="AS2325" s="42"/>
      <c r="AT2325" s="42">
        <f t="shared" si="1279"/>
        <v>0</v>
      </c>
      <c r="AU2325" s="43">
        <f t="shared" si="1280"/>
        <v>0</v>
      </c>
      <c r="AV2325" s="43">
        <f t="shared" si="1281"/>
        <v>0</v>
      </c>
      <c r="AW2325" s="43">
        <f t="shared" si="1282"/>
        <v>0</v>
      </c>
      <c r="AX2325" s="44">
        <f>IF(AQ2325="",0,VLOOKUP(AQ2325,[1]!Costo_Twist,2,FALSE)*AU2325)</f>
        <v>0</v>
      </c>
      <c r="AY2325" s="36">
        <f t="shared" si="1283"/>
        <v>302.65666430099259</v>
      </c>
      <c r="AZ2325" s="41">
        <f t="shared" si="1284"/>
        <v>2.833333333333333</v>
      </c>
      <c r="BA2325" s="37">
        <f t="shared" si="1285"/>
        <v>126.83333333333333</v>
      </c>
      <c r="BB2325" s="37" t="str">
        <f t="shared" si="1286"/>
        <v>ok</v>
      </c>
      <c r="BC2325" s="37" t="str">
        <f t="shared" si="1287"/>
        <v>ok</v>
      </c>
      <c r="BD2325" s="5"/>
      <c r="BE2325" s="11" t="b">
        <f t="shared" si="1288"/>
        <v>0</v>
      </c>
      <c r="BF2325" s="11" t="b">
        <f t="shared" si="1289"/>
        <v>0</v>
      </c>
      <c r="BG2325" s="11" t="b">
        <f t="shared" si="1290"/>
        <v>0</v>
      </c>
      <c r="BH2325" s="11" t="b">
        <f t="shared" si="1291"/>
        <v>0</v>
      </c>
      <c r="BI2325" s="11" t="b">
        <f t="shared" si="1292"/>
        <v>0</v>
      </c>
      <c r="BJ2325" s="11">
        <f t="shared" si="1293"/>
        <v>45.900613158257926</v>
      </c>
      <c r="BK2325" s="11" t="b">
        <f t="shared" si="1294"/>
        <v>0</v>
      </c>
      <c r="BL2325" s="11">
        <f t="shared" si="1295"/>
        <v>23.720451095207117</v>
      </c>
      <c r="BM2325" s="11" t="b">
        <f t="shared" si="1296"/>
        <v>0</v>
      </c>
      <c r="BN2325" s="11">
        <f t="shared" si="1297"/>
        <v>14.170659095838017</v>
      </c>
      <c r="BO2325" s="11" t="b">
        <f t="shared" si="1298"/>
        <v>0</v>
      </c>
      <c r="BP2325" s="11" t="b">
        <f t="shared" si="1299"/>
        <v>0</v>
      </c>
      <c r="BQ2325" s="11" t="b">
        <f t="shared" si="1300"/>
        <v>0</v>
      </c>
      <c r="BR2325" s="11" t="b">
        <f t="shared" si="1301"/>
        <v>0</v>
      </c>
    </row>
    <row r="2326" spans="1:70" ht="12.75" customHeight="1" x14ac:dyDescent="0.75">
      <c r="A2326" s="24" t="s">
        <v>2393</v>
      </c>
      <c r="B2326" s="25" t="s">
        <v>2394</v>
      </c>
      <c r="C2326" s="24" t="s">
        <v>85</v>
      </c>
      <c r="D2326" s="26" t="s">
        <v>41</v>
      </c>
      <c r="E2326" s="24" t="s">
        <v>2610</v>
      </c>
      <c r="F2326" s="24" t="s">
        <v>2610</v>
      </c>
      <c r="G2326" s="25" t="s">
        <v>2369</v>
      </c>
      <c r="H2326" s="26"/>
      <c r="I2326" s="26"/>
      <c r="J2326" s="26"/>
      <c r="K2326" s="26"/>
      <c r="L2326" s="26"/>
      <c r="M2326" s="26"/>
      <c r="N2326" s="26"/>
      <c r="O2326" s="40"/>
      <c r="P2326" s="31" t="s">
        <v>79</v>
      </c>
      <c r="Q2326" s="32">
        <v>128</v>
      </c>
      <c r="R2326" s="60">
        <f t="shared" si="1266"/>
        <v>0</v>
      </c>
      <c r="S2326" s="35" t="s">
        <v>64</v>
      </c>
      <c r="T2326" s="35"/>
      <c r="U2326" s="30" t="s">
        <v>2428</v>
      </c>
      <c r="V2326" s="30">
        <f t="shared" si="1267"/>
        <v>11</v>
      </c>
      <c r="W2326" s="29">
        <f t="shared" si="1268"/>
        <v>0.22916666666666666</v>
      </c>
      <c r="X2326" s="29">
        <f t="shared" si="1269"/>
        <v>6.7772717414877475</v>
      </c>
      <c r="Y2326" s="29">
        <f t="shared" si="1270"/>
        <v>0.20331815224463243</v>
      </c>
      <c r="Z2326" s="30">
        <f>IF(S2326="",0,VLOOKUP(S2326,[1]!Costo_Twist,2,FALSE)*W2326)</f>
        <v>28.454697341573763</v>
      </c>
      <c r="AA2326" s="31" t="s">
        <v>68</v>
      </c>
      <c r="AB2326" s="31"/>
      <c r="AC2326" s="31">
        <v>66.5</v>
      </c>
      <c r="AD2326" s="34">
        <f t="shared" si="1271"/>
        <v>66.5</v>
      </c>
      <c r="AE2326" s="33">
        <f t="shared" si="1272"/>
        <v>1.3854166666666667</v>
      </c>
      <c r="AF2326" s="33">
        <f t="shared" si="1273"/>
        <v>40.971688255357748</v>
      </c>
      <c r="AG2326" s="33">
        <f t="shared" si="1274"/>
        <v>1.2291506476607323</v>
      </c>
      <c r="AH2326" s="34">
        <f>IF(AA2326="",0,VLOOKUP(AA2326,[1]!Costo_Twist,2,FALSE)*AE2326)</f>
        <v>94.005295659973783</v>
      </c>
      <c r="AI2326" s="35" t="s">
        <v>71</v>
      </c>
      <c r="AJ2326" s="35"/>
      <c r="AK2326" s="35">
        <v>19.5</v>
      </c>
      <c r="AL2326" s="35">
        <f t="shared" si="1275"/>
        <v>19.5</v>
      </c>
      <c r="AM2326" s="29">
        <f t="shared" si="1276"/>
        <v>0.40625</v>
      </c>
      <c r="AN2326" s="29">
        <f t="shared" si="1277"/>
        <v>12.014254450819189</v>
      </c>
      <c r="AO2326" s="29">
        <f t="shared" si="1278"/>
        <v>0.36042763352457569</v>
      </c>
      <c r="AP2326" s="30">
        <f>IF(AI2326="",0,VLOOKUP(AI2326,[1]!Costo_Twist,2,FALSE)*AM2326)</f>
        <v>118.01636381110092</v>
      </c>
      <c r="AQ2326" s="42"/>
      <c r="AR2326" s="42"/>
      <c r="AS2326" s="42"/>
      <c r="AT2326" s="42">
        <f t="shared" si="1279"/>
        <v>0</v>
      </c>
      <c r="AU2326" s="43">
        <f t="shared" si="1280"/>
        <v>0</v>
      </c>
      <c r="AV2326" s="43">
        <f t="shared" si="1281"/>
        <v>0</v>
      </c>
      <c r="AW2326" s="43">
        <f t="shared" si="1282"/>
        <v>0</v>
      </c>
      <c r="AX2326" s="44">
        <f>IF(AQ2326="",0,VLOOKUP(AQ2326,[1]!Costo_Twist,2,FALSE)*AU2326)</f>
        <v>0</v>
      </c>
      <c r="AY2326" s="36">
        <f t="shared" si="1283"/>
        <v>240.47635681264848</v>
      </c>
      <c r="AZ2326" s="41">
        <f t="shared" si="1284"/>
        <v>2.0208333333333335</v>
      </c>
      <c r="BA2326" s="37">
        <f t="shared" si="1285"/>
        <v>130.02083333333334</v>
      </c>
      <c r="BB2326" s="37" t="str">
        <f t="shared" si="1286"/>
        <v>ok</v>
      </c>
      <c r="BC2326" s="37" t="str">
        <f t="shared" si="1287"/>
        <v>ok</v>
      </c>
      <c r="BD2326" s="5"/>
      <c r="BE2326" s="11" t="b">
        <f t="shared" si="1288"/>
        <v>0</v>
      </c>
      <c r="BF2326" s="11" t="b">
        <f t="shared" si="1289"/>
        <v>0</v>
      </c>
      <c r="BG2326" s="11" t="b">
        <f t="shared" si="1290"/>
        <v>0</v>
      </c>
      <c r="BH2326" s="11" t="b">
        <f t="shared" si="1291"/>
        <v>0</v>
      </c>
      <c r="BI2326" s="11" t="b">
        <f t="shared" si="1292"/>
        <v>0</v>
      </c>
      <c r="BJ2326" s="11">
        <f t="shared" si="1293"/>
        <v>40.971688255357748</v>
      </c>
      <c r="BK2326" s="11">
        <f t="shared" si="1294"/>
        <v>12.014254450819189</v>
      </c>
      <c r="BL2326" s="11">
        <f t="shared" si="1295"/>
        <v>6.7772717414877475</v>
      </c>
      <c r="BM2326" s="11" t="b">
        <f t="shared" si="1296"/>
        <v>0</v>
      </c>
      <c r="BN2326" s="11" t="b">
        <f t="shared" si="1297"/>
        <v>0</v>
      </c>
      <c r="BO2326" s="11" t="b">
        <f t="shared" si="1298"/>
        <v>0</v>
      </c>
      <c r="BP2326" s="11" t="b">
        <f t="shared" si="1299"/>
        <v>0</v>
      </c>
      <c r="BQ2326" s="11" t="b">
        <f t="shared" si="1300"/>
        <v>0</v>
      </c>
      <c r="BR2326" s="11" t="b">
        <f t="shared" si="1301"/>
        <v>0</v>
      </c>
    </row>
    <row r="2327" spans="1:70" ht="12.75" customHeight="1" x14ac:dyDescent="0.75">
      <c r="A2327" s="24" t="s">
        <v>2393</v>
      </c>
      <c r="B2327" s="25" t="s">
        <v>2394</v>
      </c>
      <c r="C2327" s="24" t="s">
        <v>85</v>
      </c>
      <c r="D2327" s="26" t="s">
        <v>41</v>
      </c>
      <c r="E2327" s="24" t="s">
        <v>2610</v>
      </c>
      <c r="F2327" s="24" t="s">
        <v>2610</v>
      </c>
      <c r="G2327" s="25" t="s">
        <v>2370</v>
      </c>
      <c r="H2327" s="26"/>
      <c r="I2327" s="26"/>
      <c r="J2327" s="26"/>
      <c r="K2327" s="26"/>
      <c r="L2327" s="26"/>
      <c r="M2327" s="26"/>
      <c r="N2327" s="26"/>
      <c r="O2327" s="40"/>
      <c r="P2327" s="31" t="s">
        <v>79</v>
      </c>
      <c r="Q2327" s="32">
        <v>128</v>
      </c>
      <c r="R2327" s="60">
        <f t="shared" si="1266"/>
        <v>0</v>
      </c>
      <c r="S2327" s="35" t="s">
        <v>64</v>
      </c>
      <c r="T2327" s="35"/>
      <c r="U2327" s="30" t="s">
        <v>2399</v>
      </c>
      <c r="V2327" s="30">
        <f t="shared" si="1267"/>
        <v>6</v>
      </c>
      <c r="W2327" s="29">
        <f t="shared" si="1268"/>
        <v>0.125</v>
      </c>
      <c r="X2327" s="29">
        <f t="shared" si="1269"/>
        <v>3.6966936771751349</v>
      </c>
      <c r="Y2327" s="29">
        <f t="shared" si="1270"/>
        <v>0.11090081031525405</v>
      </c>
      <c r="Z2327" s="30">
        <f>IF(S2327="",0,VLOOKUP(S2327,[1]!Costo_Twist,2,FALSE)*W2327)</f>
        <v>15.52074400449478</v>
      </c>
      <c r="AA2327" s="31" t="s">
        <v>72</v>
      </c>
      <c r="AB2327" s="31"/>
      <c r="AC2327" s="31" t="s">
        <v>2399</v>
      </c>
      <c r="AD2327" s="34">
        <f t="shared" si="1271"/>
        <v>6</v>
      </c>
      <c r="AE2327" s="33">
        <f t="shared" si="1272"/>
        <v>0.125</v>
      </c>
      <c r="AF2327" s="33">
        <f t="shared" si="1273"/>
        <v>3.6966936771751349</v>
      </c>
      <c r="AG2327" s="33">
        <f t="shared" si="1274"/>
        <v>0.11090081031525405</v>
      </c>
      <c r="AH2327" s="34">
        <f>IF(AA2327="",0,VLOOKUP(AA2327,[1]!Costo_Twist,2,FALSE)*AE2327)</f>
        <v>25.50026613833279</v>
      </c>
      <c r="AI2327" s="35" t="s">
        <v>68</v>
      </c>
      <c r="AJ2327" s="35"/>
      <c r="AK2327" s="35" t="s">
        <v>2409</v>
      </c>
      <c r="AL2327" s="35">
        <f t="shared" si="1275"/>
        <v>29</v>
      </c>
      <c r="AM2327" s="29">
        <f t="shared" si="1276"/>
        <v>0.60416666666666663</v>
      </c>
      <c r="AN2327" s="29">
        <f t="shared" si="1277"/>
        <v>17.867352773013153</v>
      </c>
      <c r="AO2327" s="29">
        <f t="shared" si="1278"/>
        <v>0.53602058319039458</v>
      </c>
      <c r="AP2327" s="30">
        <f>IF(AI2327="",0,VLOOKUP(AI2327,[1]!Costo_Twist,2,FALSE)*AM2327)</f>
        <v>40.994790588559987</v>
      </c>
      <c r="AQ2327" s="42"/>
      <c r="AR2327" s="42"/>
      <c r="AS2327" s="42"/>
      <c r="AT2327" s="42">
        <f t="shared" si="1279"/>
        <v>0</v>
      </c>
      <c r="AU2327" s="43">
        <f t="shared" si="1280"/>
        <v>0</v>
      </c>
      <c r="AV2327" s="43">
        <f t="shared" si="1281"/>
        <v>0</v>
      </c>
      <c r="AW2327" s="43">
        <f t="shared" si="1282"/>
        <v>0</v>
      </c>
      <c r="AX2327" s="44">
        <f>IF(AQ2327="",0,VLOOKUP(AQ2327,[1]!Costo_Twist,2,FALSE)*AU2327)</f>
        <v>0</v>
      </c>
      <c r="AY2327" s="36">
        <f t="shared" si="1283"/>
        <v>82.015800731387557</v>
      </c>
      <c r="AZ2327" s="41">
        <f t="shared" si="1284"/>
        <v>0.85416666666666663</v>
      </c>
      <c r="BA2327" s="37">
        <f t="shared" si="1285"/>
        <v>128.85416666666666</v>
      </c>
      <c r="BB2327" s="37" t="str">
        <f t="shared" si="1286"/>
        <v>ok</v>
      </c>
      <c r="BC2327" s="37" t="str">
        <f t="shared" si="1287"/>
        <v>ok</v>
      </c>
      <c r="BD2327" s="5"/>
      <c r="BE2327" s="11" t="b">
        <f t="shared" si="1288"/>
        <v>0</v>
      </c>
      <c r="BF2327" s="11" t="b">
        <f t="shared" si="1289"/>
        <v>0</v>
      </c>
      <c r="BG2327" s="11" t="b">
        <f t="shared" si="1290"/>
        <v>0</v>
      </c>
      <c r="BH2327" s="11" t="b">
        <f t="shared" si="1291"/>
        <v>0</v>
      </c>
      <c r="BI2327" s="11" t="b">
        <f t="shared" si="1292"/>
        <v>0</v>
      </c>
      <c r="BJ2327" s="11">
        <f t="shared" si="1293"/>
        <v>17.867352773013153</v>
      </c>
      <c r="BK2327" s="11" t="b">
        <f t="shared" si="1294"/>
        <v>0</v>
      </c>
      <c r="BL2327" s="11">
        <f t="shared" si="1295"/>
        <v>3.6966936771751349</v>
      </c>
      <c r="BM2327" s="11" t="b">
        <f t="shared" si="1296"/>
        <v>0</v>
      </c>
      <c r="BN2327" s="11">
        <f t="shared" si="1297"/>
        <v>3.6966936771751349</v>
      </c>
      <c r="BO2327" s="11" t="b">
        <f t="shared" si="1298"/>
        <v>0</v>
      </c>
      <c r="BP2327" s="11" t="b">
        <f t="shared" si="1299"/>
        <v>0</v>
      </c>
      <c r="BQ2327" s="11" t="b">
        <f t="shared" si="1300"/>
        <v>0</v>
      </c>
      <c r="BR2327" s="11" t="b">
        <f t="shared" si="1301"/>
        <v>0</v>
      </c>
    </row>
    <row r="2328" spans="1:70" ht="12.75" customHeight="1" x14ac:dyDescent="0.75">
      <c r="A2328" s="24" t="s">
        <v>2393</v>
      </c>
      <c r="B2328" s="25" t="s">
        <v>2394</v>
      </c>
      <c r="C2328" s="24" t="s">
        <v>85</v>
      </c>
      <c r="D2328" s="26" t="s">
        <v>41</v>
      </c>
      <c r="E2328" s="24" t="s">
        <v>2610</v>
      </c>
      <c r="F2328" s="24" t="s">
        <v>2610</v>
      </c>
      <c r="G2328" s="25" t="s">
        <v>2371</v>
      </c>
      <c r="H2328" s="26"/>
      <c r="I2328" s="26"/>
      <c r="J2328" s="26"/>
      <c r="K2328" s="26"/>
      <c r="L2328" s="26"/>
      <c r="M2328" s="26"/>
      <c r="N2328" s="26"/>
      <c r="O2328" s="40"/>
      <c r="P2328" s="31" t="s">
        <v>79</v>
      </c>
      <c r="Q2328" s="32">
        <v>128</v>
      </c>
      <c r="R2328" s="60">
        <f t="shared" si="1266"/>
        <v>0</v>
      </c>
      <c r="S2328" s="35" t="s">
        <v>72</v>
      </c>
      <c r="T2328" s="35"/>
      <c r="U2328" s="35" t="s">
        <v>2397</v>
      </c>
      <c r="V2328" s="30">
        <f t="shared" si="1267"/>
        <v>2</v>
      </c>
      <c r="W2328" s="29">
        <f t="shared" si="1268"/>
        <v>4.1666666666666664E-2</v>
      </c>
      <c r="X2328" s="29">
        <f t="shared" si="1269"/>
        <v>1.232231225725045</v>
      </c>
      <c r="Y2328" s="29">
        <f t="shared" si="1270"/>
        <v>3.6966936771751349E-2</v>
      </c>
      <c r="Z2328" s="30">
        <f>IF(S2328="",0,VLOOKUP(S2328,[1]!Costo_Twist,2,FALSE)*W2328)</f>
        <v>8.5000887127775968</v>
      </c>
      <c r="AA2328" s="31" t="s">
        <v>67</v>
      </c>
      <c r="AB2328" s="31"/>
      <c r="AC2328" s="31">
        <v>4.5</v>
      </c>
      <c r="AD2328" s="34">
        <f t="shared" si="1271"/>
        <v>4.5</v>
      </c>
      <c r="AE2328" s="33">
        <f t="shared" si="1272"/>
        <v>9.375E-2</v>
      </c>
      <c r="AF2328" s="33">
        <f t="shared" si="1273"/>
        <v>2.772520257881351</v>
      </c>
      <c r="AG2328" s="33">
        <f t="shared" si="1274"/>
        <v>8.3175607736440532E-2</v>
      </c>
      <c r="AH2328" s="34">
        <f>IF(AA2328="",0,VLOOKUP(AA2328,[1]!Costo_Twist,2,FALSE)*AE2328)</f>
        <v>18.998284886299789</v>
      </c>
      <c r="AI2328" s="35" t="s">
        <v>68</v>
      </c>
      <c r="AJ2328" s="35"/>
      <c r="AK2328" s="35" t="s">
        <v>2429</v>
      </c>
      <c r="AL2328" s="35">
        <f t="shared" si="1275"/>
        <v>20</v>
      </c>
      <c r="AM2328" s="29">
        <f t="shared" si="1276"/>
        <v>0.41666666666666669</v>
      </c>
      <c r="AN2328" s="29">
        <f t="shared" si="1277"/>
        <v>12.32231225725045</v>
      </c>
      <c r="AO2328" s="29">
        <f t="shared" si="1278"/>
        <v>0.36966936771751352</v>
      </c>
      <c r="AP2328" s="30">
        <f>IF(AI2328="",0,VLOOKUP(AI2328,[1]!Costo_Twist,2,FALSE)*AM2328)</f>
        <v>28.272269371420684</v>
      </c>
      <c r="AQ2328" s="42"/>
      <c r="AR2328" s="42"/>
      <c r="AS2328" s="42"/>
      <c r="AT2328" s="42">
        <f t="shared" si="1279"/>
        <v>0</v>
      </c>
      <c r="AU2328" s="43">
        <f t="shared" si="1280"/>
        <v>0</v>
      </c>
      <c r="AV2328" s="43">
        <f t="shared" si="1281"/>
        <v>0</v>
      </c>
      <c r="AW2328" s="43">
        <f t="shared" si="1282"/>
        <v>0</v>
      </c>
      <c r="AX2328" s="44">
        <f>IF(AQ2328="",0,VLOOKUP(AQ2328,[1]!Costo_Twist,2,FALSE)*AU2328)</f>
        <v>0</v>
      </c>
      <c r="AY2328" s="36">
        <f t="shared" si="1283"/>
        <v>55.770642970498074</v>
      </c>
      <c r="AZ2328" s="41">
        <f t="shared" si="1284"/>
        <v>0.55208333333333337</v>
      </c>
      <c r="BA2328" s="37">
        <f t="shared" si="1285"/>
        <v>128.55208333333334</v>
      </c>
      <c r="BB2328" s="37" t="str">
        <f t="shared" si="1286"/>
        <v>ok</v>
      </c>
      <c r="BC2328" s="37" t="str">
        <f t="shared" si="1287"/>
        <v>ok</v>
      </c>
      <c r="BD2328" s="5"/>
      <c r="BE2328" s="11" t="b">
        <f t="shared" si="1288"/>
        <v>0</v>
      </c>
      <c r="BF2328" s="11" t="b">
        <f t="shared" si="1289"/>
        <v>0</v>
      </c>
      <c r="BG2328" s="11" t="b">
        <f t="shared" si="1290"/>
        <v>0</v>
      </c>
      <c r="BH2328" s="11" t="b">
        <f t="shared" si="1291"/>
        <v>0</v>
      </c>
      <c r="BI2328" s="11" t="b">
        <f t="shared" si="1292"/>
        <v>0</v>
      </c>
      <c r="BJ2328" s="11">
        <f t="shared" si="1293"/>
        <v>12.32231225725045</v>
      </c>
      <c r="BK2328" s="11" t="b">
        <f t="shared" si="1294"/>
        <v>0</v>
      </c>
      <c r="BL2328" s="11" t="b">
        <f t="shared" si="1295"/>
        <v>0</v>
      </c>
      <c r="BM2328" s="11" t="b">
        <f t="shared" si="1296"/>
        <v>0</v>
      </c>
      <c r="BN2328" s="11">
        <f t="shared" si="1297"/>
        <v>1.232231225725045</v>
      </c>
      <c r="BO2328" s="11" t="b">
        <f t="shared" si="1298"/>
        <v>0</v>
      </c>
      <c r="BP2328" s="11" t="b">
        <f t="shared" si="1299"/>
        <v>0</v>
      </c>
      <c r="BQ2328" s="11" t="b">
        <f t="shared" si="1300"/>
        <v>0</v>
      </c>
      <c r="BR2328" s="11">
        <f t="shared" si="1301"/>
        <v>2.772520257881351</v>
      </c>
    </row>
    <row r="2329" spans="1:70" ht="12.75" customHeight="1" x14ac:dyDescent="0.75">
      <c r="A2329" s="24" t="s">
        <v>2393</v>
      </c>
      <c r="B2329" s="25" t="s">
        <v>2394</v>
      </c>
      <c r="C2329" s="24" t="s">
        <v>85</v>
      </c>
      <c r="D2329" s="26" t="s">
        <v>41</v>
      </c>
      <c r="E2329" s="24" t="s">
        <v>2610</v>
      </c>
      <c r="F2329" s="24" t="s">
        <v>2610</v>
      </c>
      <c r="G2329" s="25" t="s">
        <v>2372</v>
      </c>
      <c r="H2329" s="26"/>
      <c r="I2329" s="26"/>
      <c r="J2329" s="26"/>
      <c r="K2329" s="26"/>
      <c r="L2329" s="26"/>
      <c r="M2329" s="26"/>
      <c r="N2329" s="26"/>
      <c r="O2329" s="40"/>
      <c r="P2329" s="31" t="s">
        <v>81</v>
      </c>
      <c r="Q2329" s="32">
        <v>120</v>
      </c>
      <c r="R2329" s="60">
        <f t="shared" si="1266"/>
        <v>0</v>
      </c>
      <c r="S2329" s="35" t="s">
        <v>64</v>
      </c>
      <c r="T2329" s="35"/>
      <c r="U2329" s="35">
        <v>189.5</v>
      </c>
      <c r="V2329" s="30">
        <f t="shared" si="1267"/>
        <v>189.5</v>
      </c>
      <c r="W2329" s="29">
        <f t="shared" si="1268"/>
        <v>3.9479166666666665</v>
      </c>
      <c r="X2329" s="29">
        <f t="shared" si="1269"/>
        <v>116.75390863744801</v>
      </c>
      <c r="Y2329" s="29">
        <f t="shared" si="1270"/>
        <v>3.5026172591234399</v>
      </c>
      <c r="Z2329" s="30">
        <f>IF(S2329="",0,VLOOKUP(S2329,[1]!Costo_Twist,2,FALSE)*W2329)</f>
        <v>490.19683147529344</v>
      </c>
      <c r="AA2329" s="31" t="s">
        <v>65</v>
      </c>
      <c r="AB2329" s="31"/>
      <c r="AC2329" s="31">
        <v>90.5</v>
      </c>
      <c r="AD2329" s="34">
        <f t="shared" si="1271"/>
        <v>90.5</v>
      </c>
      <c r="AE2329" s="33">
        <f t="shared" si="1272"/>
        <v>1.8854166666666667</v>
      </c>
      <c r="AF2329" s="33">
        <f t="shared" si="1273"/>
        <v>55.758462964058289</v>
      </c>
      <c r="AG2329" s="33">
        <f t="shared" si="1274"/>
        <v>1.6727538889217486</v>
      </c>
      <c r="AH2329" s="34">
        <f>IF(AA2329="",0,VLOOKUP(AA2329,[1]!Costo_Twist,2,FALSE)*AE2329)</f>
        <v>276.06688204157678</v>
      </c>
      <c r="AI2329" s="35" t="s">
        <v>66</v>
      </c>
      <c r="AJ2329" s="35"/>
      <c r="AK2329" s="35" t="s">
        <v>2413</v>
      </c>
      <c r="AL2329" s="35">
        <f t="shared" si="1275"/>
        <v>30</v>
      </c>
      <c r="AM2329" s="29">
        <f t="shared" si="1276"/>
        <v>0.625</v>
      </c>
      <c r="AN2329" s="29">
        <f t="shared" si="1277"/>
        <v>18.483468385875675</v>
      </c>
      <c r="AO2329" s="29">
        <f t="shared" si="1278"/>
        <v>0.55450405157627025</v>
      </c>
      <c r="AP2329" s="30">
        <f>IF(AI2329="",0,VLOOKUP(AI2329,[1]!Costo_Twist,2,FALSE)*AM2329)</f>
        <v>156.67194014844603</v>
      </c>
      <c r="AQ2329" s="42"/>
      <c r="AR2329" s="42"/>
      <c r="AS2329" s="42"/>
      <c r="AT2329" s="42">
        <f t="shared" si="1279"/>
        <v>0</v>
      </c>
      <c r="AU2329" s="43">
        <f t="shared" si="1280"/>
        <v>0</v>
      </c>
      <c r="AV2329" s="43">
        <f t="shared" si="1281"/>
        <v>0</v>
      </c>
      <c r="AW2329" s="43">
        <f t="shared" si="1282"/>
        <v>0</v>
      </c>
      <c r="AX2329" s="44">
        <f>IF(AQ2329="",0,VLOOKUP(AQ2329,[1]!Costo_Twist,2,FALSE)*AU2329)</f>
        <v>0</v>
      </c>
      <c r="AY2329" s="36">
        <f t="shared" si="1283"/>
        <v>922.93565366531629</v>
      </c>
      <c r="AZ2329" s="41">
        <f t="shared" si="1284"/>
        <v>6.458333333333333</v>
      </c>
      <c r="BA2329" s="37">
        <f t="shared" si="1285"/>
        <v>126.45833333333333</v>
      </c>
      <c r="BB2329" s="37" t="str">
        <f t="shared" si="1286"/>
        <v>ok</v>
      </c>
      <c r="BC2329" s="37" t="str">
        <f t="shared" si="1287"/>
        <v>ok</v>
      </c>
      <c r="BD2329" s="5"/>
      <c r="BE2329" s="11" t="b">
        <f t="shared" si="1288"/>
        <v>0</v>
      </c>
      <c r="BF2329" s="11" t="b">
        <f t="shared" si="1289"/>
        <v>0</v>
      </c>
      <c r="BG2329" s="11" t="b">
        <f t="shared" si="1290"/>
        <v>0</v>
      </c>
      <c r="BH2329" s="11" t="b">
        <f t="shared" si="1291"/>
        <v>0</v>
      </c>
      <c r="BI2329" s="11" t="b">
        <f t="shared" si="1292"/>
        <v>0</v>
      </c>
      <c r="BJ2329" s="11" t="b">
        <f t="shared" si="1293"/>
        <v>0</v>
      </c>
      <c r="BK2329" s="11" t="b">
        <f t="shared" si="1294"/>
        <v>0</v>
      </c>
      <c r="BL2329" s="11">
        <f t="shared" si="1295"/>
        <v>116.75390863744801</v>
      </c>
      <c r="BM2329" s="11">
        <f t="shared" si="1296"/>
        <v>55.758462964058289</v>
      </c>
      <c r="BN2329" s="11" t="b">
        <f t="shared" si="1297"/>
        <v>0</v>
      </c>
      <c r="BO2329" s="11">
        <f t="shared" si="1298"/>
        <v>18.483468385875675</v>
      </c>
      <c r="BP2329" s="11" t="b">
        <f t="shared" si="1299"/>
        <v>0</v>
      </c>
      <c r="BQ2329" s="11" t="b">
        <f t="shared" si="1300"/>
        <v>0</v>
      </c>
      <c r="BR2329" s="11" t="b">
        <f t="shared" si="1301"/>
        <v>0</v>
      </c>
    </row>
    <row r="2330" spans="1:70" ht="12.75" customHeight="1" x14ac:dyDescent="0.75">
      <c r="A2330" s="24" t="s">
        <v>2393</v>
      </c>
      <c r="B2330" s="25" t="s">
        <v>2394</v>
      </c>
      <c r="C2330" s="24" t="s">
        <v>85</v>
      </c>
      <c r="D2330" s="26" t="s">
        <v>41</v>
      </c>
      <c r="E2330" s="24" t="s">
        <v>2610</v>
      </c>
      <c r="F2330" s="24" t="s">
        <v>2610</v>
      </c>
      <c r="G2330" s="25" t="s">
        <v>2373</v>
      </c>
      <c r="H2330" s="26"/>
      <c r="I2330" s="26"/>
      <c r="J2330" s="26"/>
      <c r="K2330" s="26"/>
      <c r="L2330" s="26"/>
      <c r="M2330" s="26"/>
      <c r="N2330" s="26"/>
      <c r="O2330" s="40"/>
      <c r="P2330" s="31" t="s">
        <v>81</v>
      </c>
      <c r="Q2330" s="32">
        <v>120</v>
      </c>
      <c r="R2330" s="60">
        <f t="shared" si="1266"/>
        <v>0</v>
      </c>
      <c r="S2330" s="35" t="s">
        <v>64</v>
      </c>
      <c r="T2330" s="35"/>
      <c r="U2330" s="30">
        <v>96.5</v>
      </c>
      <c r="V2330" s="30">
        <f t="shared" si="1267"/>
        <v>96.5</v>
      </c>
      <c r="W2330" s="29">
        <f t="shared" si="1268"/>
        <v>2.0104166666666665</v>
      </c>
      <c r="X2330" s="29">
        <f t="shared" si="1269"/>
        <v>59.455156641233415</v>
      </c>
      <c r="Y2330" s="29">
        <f t="shared" si="1270"/>
        <v>1.7836546992370024</v>
      </c>
      <c r="Z2330" s="30">
        <f>IF(S2330="",0,VLOOKUP(S2330,[1]!Costo_Twist,2,FALSE)*W2330)</f>
        <v>249.62529940562436</v>
      </c>
      <c r="AA2330" s="31" t="s">
        <v>65</v>
      </c>
      <c r="AB2330" s="31"/>
      <c r="AC2330" s="31">
        <v>40.5</v>
      </c>
      <c r="AD2330" s="34">
        <f t="shared" si="1271"/>
        <v>40.5</v>
      </c>
      <c r="AE2330" s="33">
        <f t="shared" si="1272"/>
        <v>0.84375</v>
      </c>
      <c r="AF2330" s="33">
        <f t="shared" si="1273"/>
        <v>24.952682320932162</v>
      </c>
      <c r="AG2330" s="33">
        <f t="shared" si="1274"/>
        <v>0.74858046962796487</v>
      </c>
      <c r="AH2330" s="34">
        <f>IF(AA2330="",0,VLOOKUP(AA2330,[1]!Costo_Twist,2,FALSE)*AE2330)</f>
        <v>123.54374279208683</v>
      </c>
      <c r="AI2330" s="35" t="s">
        <v>66</v>
      </c>
      <c r="AJ2330" s="35"/>
      <c r="AK2330" s="35" t="s">
        <v>2414</v>
      </c>
      <c r="AL2330" s="35">
        <f t="shared" si="1275"/>
        <v>15</v>
      </c>
      <c r="AM2330" s="29">
        <f t="shared" si="1276"/>
        <v>0.3125</v>
      </c>
      <c r="AN2330" s="29">
        <f t="shared" si="1277"/>
        <v>9.2417341929378374</v>
      </c>
      <c r="AO2330" s="29">
        <f t="shared" si="1278"/>
        <v>0.27725202578813513</v>
      </c>
      <c r="AP2330" s="30">
        <f>IF(AI2330="",0,VLOOKUP(AI2330,[1]!Costo_Twist,2,FALSE)*AM2330)</f>
        <v>78.335970074223013</v>
      </c>
      <c r="AQ2330" s="42"/>
      <c r="AR2330" s="42"/>
      <c r="AS2330" s="42"/>
      <c r="AT2330" s="42">
        <f t="shared" si="1279"/>
        <v>0</v>
      </c>
      <c r="AU2330" s="43">
        <f t="shared" si="1280"/>
        <v>0</v>
      </c>
      <c r="AV2330" s="43">
        <f t="shared" si="1281"/>
        <v>0</v>
      </c>
      <c r="AW2330" s="43">
        <f t="shared" si="1282"/>
        <v>0</v>
      </c>
      <c r="AX2330" s="44">
        <f>IF(AQ2330="",0,VLOOKUP(AQ2330,[1]!Costo_Twist,2,FALSE)*AU2330)</f>
        <v>0</v>
      </c>
      <c r="AY2330" s="36">
        <f t="shared" si="1283"/>
        <v>451.50501227193422</v>
      </c>
      <c r="AZ2330" s="41">
        <f t="shared" si="1284"/>
        <v>3.1666666666666665</v>
      </c>
      <c r="BA2330" s="37">
        <f t="shared" si="1285"/>
        <v>123.16666666666667</v>
      </c>
      <c r="BB2330" s="37" t="str">
        <f t="shared" si="1286"/>
        <v>ok</v>
      </c>
      <c r="BC2330" s="37" t="str">
        <f t="shared" si="1287"/>
        <v>ok</v>
      </c>
      <c r="BD2330" s="5"/>
      <c r="BE2330" s="11" t="b">
        <f t="shared" si="1288"/>
        <v>0</v>
      </c>
      <c r="BF2330" s="11" t="b">
        <f t="shared" si="1289"/>
        <v>0</v>
      </c>
      <c r="BG2330" s="11" t="b">
        <f t="shared" si="1290"/>
        <v>0</v>
      </c>
      <c r="BH2330" s="11" t="b">
        <f t="shared" si="1291"/>
        <v>0</v>
      </c>
      <c r="BI2330" s="11" t="b">
        <f t="shared" si="1292"/>
        <v>0</v>
      </c>
      <c r="BJ2330" s="11" t="b">
        <f t="shared" si="1293"/>
        <v>0</v>
      </c>
      <c r="BK2330" s="11" t="b">
        <f t="shared" si="1294"/>
        <v>0</v>
      </c>
      <c r="BL2330" s="11">
        <f t="shared" si="1295"/>
        <v>59.455156641233415</v>
      </c>
      <c r="BM2330" s="11">
        <f t="shared" si="1296"/>
        <v>24.952682320932162</v>
      </c>
      <c r="BN2330" s="11" t="b">
        <f t="shared" si="1297"/>
        <v>0</v>
      </c>
      <c r="BO2330" s="11">
        <f t="shared" si="1298"/>
        <v>9.2417341929378374</v>
      </c>
      <c r="BP2330" s="11" t="b">
        <f t="shared" si="1299"/>
        <v>0</v>
      </c>
      <c r="BQ2330" s="11" t="b">
        <f t="shared" si="1300"/>
        <v>0</v>
      </c>
      <c r="BR2330" s="11" t="b">
        <f t="shared" si="1301"/>
        <v>0</v>
      </c>
    </row>
    <row r="2331" spans="1:70" ht="12.75" customHeight="1" x14ac:dyDescent="0.75">
      <c r="A2331" s="24" t="s">
        <v>2393</v>
      </c>
      <c r="B2331" s="25" t="s">
        <v>2394</v>
      </c>
      <c r="C2331" s="24" t="s">
        <v>85</v>
      </c>
      <c r="D2331" s="26" t="s">
        <v>41</v>
      </c>
      <c r="E2331" s="24" t="s">
        <v>2610</v>
      </c>
      <c r="F2331" s="24" t="s">
        <v>2610</v>
      </c>
      <c r="G2331" s="25" t="s">
        <v>2374</v>
      </c>
      <c r="H2331" s="26"/>
      <c r="I2331" s="26"/>
      <c r="J2331" s="26"/>
      <c r="K2331" s="26"/>
      <c r="L2331" s="26"/>
      <c r="M2331" s="26"/>
      <c r="N2331" s="26"/>
      <c r="O2331" s="40"/>
      <c r="P2331" s="31" t="s">
        <v>80</v>
      </c>
      <c r="Q2331" s="32">
        <v>124</v>
      </c>
      <c r="R2331" s="60">
        <f t="shared" si="1266"/>
        <v>0</v>
      </c>
      <c r="S2331" s="35" t="s">
        <v>64</v>
      </c>
      <c r="T2331" s="35"/>
      <c r="U2331" s="35">
        <v>104.5</v>
      </c>
      <c r="V2331" s="30">
        <f t="shared" si="1267"/>
        <v>104.5</v>
      </c>
      <c r="W2331" s="29">
        <f t="shared" si="1268"/>
        <v>2.1770833333333335</v>
      </c>
      <c r="X2331" s="29">
        <f t="shared" si="1269"/>
        <v>64.384081544133608</v>
      </c>
      <c r="Y2331" s="29">
        <f t="shared" si="1270"/>
        <v>1.9315224463240082</v>
      </c>
      <c r="Z2331" s="30">
        <f>IF(S2331="",0,VLOOKUP(S2331,[1]!Costo_Twist,2,FALSE)*W2331)</f>
        <v>270.31962474495077</v>
      </c>
      <c r="AA2331" s="31" t="s">
        <v>65</v>
      </c>
      <c r="AB2331" s="31"/>
      <c r="AC2331" s="31" t="s">
        <v>2436</v>
      </c>
      <c r="AD2331" s="34">
        <f t="shared" si="1271"/>
        <v>33</v>
      </c>
      <c r="AE2331" s="33">
        <f t="shared" si="1272"/>
        <v>0.6875</v>
      </c>
      <c r="AF2331" s="33">
        <f t="shared" si="1273"/>
        <v>20.331815224463242</v>
      </c>
      <c r="AG2331" s="33">
        <f t="shared" si="1274"/>
        <v>0.60995445673389725</v>
      </c>
      <c r="AH2331" s="34">
        <f>IF(AA2331="",0,VLOOKUP(AA2331,[1]!Costo_Twist,2,FALSE)*AE2331)</f>
        <v>100.66527190466334</v>
      </c>
      <c r="AI2331" s="35" t="s">
        <v>66</v>
      </c>
      <c r="AJ2331" s="35"/>
      <c r="AK2331" s="35">
        <v>13.5</v>
      </c>
      <c r="AL2331" s="35">
        <f t="shared" si="1275"/>
        <v>13.5</v>
      </c>
      <c r="AM2331" s="29">
        <f t="shared" si="1276"/>
        <v>0.28125</v>
      </c>
      <c r="AN2331" s="29">
        <f t="shared" si="1277"/>
        <v>8.317560773644054</v>
      </c>
      <c r="AO2331" s="29">
        <f t="shared" si="1278"/>
        <v>0.24952682320932162</v>
      </c>
      <c r="AP2331" s="30">
        <f>IF(AI2331="",0,VLOOKUP(AI2331,[1]!Costo_Twist,2,FALSE)*AM2331)</f>
        <v>70.502373066800715</v>
      </c>
      <c r="AQ2331" s="42"/>
      <c r="AR2331" s="42"/>
      <c r="AS2331" s="42"/>
      <c r="AT2331" s="42">
        <f t="shared" si="1279"/>
        <v>0</v>
      </c>
      <c r="AU2331" s="43">
        <f t="shared" si="1280"/>
        <v>0</v>
      </c>
      <c r="AV2331" s="43">
        <f t="shared" si="1281"/>
        <v>0</v>
      </c>
      <c r="AW2331" s="43">
        <f t="shared" si="1282"/>
        <v>0</v>
      </c>
      <c r="AX2331" s="44">
        <f>IF(AQ2331="",0,VLOOKUP(AQ2331,[1]!Costo_Twist,2,FALSE)*AU2331)</f>
        <v>0</v>
      </c>
      <c r="AY2331" s="36">
        <f t="shared" si="1283"/>
        <v>441.48726971641486</v>
      </c>
      <c r="AZ2331" s="41">
        <f t="shared" si="1284"/>
        <v>3.1458333333333335</v>
      </c>
      <c r="BA2331" s="37">
        <f t="shared" si="1285"/>
        <v>127.14583333333333</v>
      </c>
      <c r="BB2331" s="37" t="str">
        <f t="shared" si="1286"/>
        <v>ok</v>
      </c>
      <c r="BC2331" s="37" t="str">
        <f t="shared" si="1287"/>
        <v>ok</v>
      </c>
      <c r="BD2331" s="5"/>
      <c r="BE2331" s="11" t="b">
        <f t="shared" si="1288"/>
        <v>0</v>
      </c>
      <c r="BF2331" s="11" t="b">
        <f t="shared" si="1289"/>
        <v>0</v>
      </c>
      <c r="BG2331" s="11" t="b">
        <f t="shared" si="1290"/>
        <v>0</v>
      </c>
      <c r="BH2331" s="11" t="b">
        <f t="shared" si="1291"/>
        <v>0</v>
      </c>
      <c r="BI2331" s="11" t="b">
        <f t="shared" si="1292"/>
        <v>0</v>
      </c>
      <c r="BJ2331" s="11" t="b">
        <f t="shared" si="1293"/>
        <v>0</v>
      </c>
      <c r="BK2331" s="11" t="b">
        <f t="shared" si="1294"/>
        <v>0</v>
      </c>
      <c r="BL2331" s="11">
        <f t="shared" si="1295"/>
        <v>64.384081544133608</v>
      </c>
      <c r="BM2331" s="11">
        <f t="shared" si="1296"/>
        <v>20.331815224463242</v>
      </c>
      <c r="BN2331" s="11" t="b">
        <f t="shared" si="1297"/>
        <v>0</v>
      </c>
      <c r="BO2331" s="11">
        <f t="shared" si="1298"/>
        <v>8.317560773644054</v>
      </c>
      <c r="BP2331" s="11" t="b">
        <f t="shared" si="1299"/>
        <v>0</v>
      </c>
      <c r="BQ2331" s="11" t="b">
        <f t="shared" si="1300"/>
        <v>0</v>
      </c>
      <c r="BR2331" s="11" t="b">
        <f t="shared" si="1301"/>
        <v>0</v>
      </c>
    </row>
    <row r="2332" spans="1:70" ht="12.75" customHeight="1" x14ac:dyDescent="0.75">
      <c r="A2332" s="24" t="s">
        <v>2393</v>
      </c>
      <c r="B2332" s="25" t="s">
        <v>2394</v>
      </c>
      <c r="C2332" s="24" t="s">
        <v>85</v>
      </c>
      <c r="D2332" s="26" t="s">
        <v>41</v>
      </c>
      <c r="E2332" s="24" t="s">
        <v>2610</v>
      </c>
      <c r="F2332" s="24" t="s">
        <v>2610</v>
      </c>
      <c r="G2332" s="25" t="s">
        <v>2375</v>
      </c>
      <c r="H2332" s="26"/>
      <c r="I2332" s="26"/>
      <c r="J2332" s="26"/>
      <c r="K2332" s="26"/>
      <c r="L2332" s="26"/>
      <c r="M2332" s="26"/>
      <c r="N2332" s="26"/>
      <c r="O2332" s="40"/>
      <c r="P2332" s="31" t="s">
        <v>80</v>
      </c>
      <c r="Q2332" s="32">
        <v>124</v>
      </c>
      <c r="R2332" s="60">
        <f t="shared" si="1266"/>
        <v>0</v>
      </c>
      <c r="S2332" s="35" t="s">
        <v>64</v>
      </c>
      <c r="T2332" s="35"/>
      <c r="U2332" s="35" t="s">
        <v>2440</v>
      </c>
      <c r="V2332" s="30">
        <f t="shared" si="1267"/>
        <v>43</v>
      </c>
      <c r="W2332" s="29">
        <f t="shared" si="1268"/>
        <v>0.89583333333333337</v>
      </c>
      <c r="X2332" s="29">
        <f t="shared" si="1269"/>
        <v>26.492971353088468</v>
      </c>
      <c r="Y2332" s="29">
        <f t="shared" si="1270"/>
        <v>0.79478914059265404</v>
      </c>
      <c r="Z2332" s="30">
        <f>IF(S2332="",0,VLOOKUP(S2332,[1]!Costo_Twist,2,FALSE)*W2332)</f>
        <v>111.23199869887927</v>
      </c>
      <c r="AA2332" s="31" t="s">
        <v>65</v>
      </c>
      <c r="AB2332" s="31"/>
      <c r="AC2332" s="31" t="s">
        <v>2400</v>
      </c>
      <c r="AD2332" s="34">
        <f t="shared" si="1271"/>
        <v>14</v>
      </c>
      <c r="AE2332" s="33">
        <f t="shared" si="1272"/>
        <v>0.29166666666666669</v>
      </c>
      <c r="AF2332" s="33">
        <f t="shared" si="1273"/>
        <v>8.6256185800753151</v>
      </c>
      <c r="AG2332" s="33">
        <f t="shared" si="1274"/>
        <v>0.25876855740225946</v>
      </c>
      <c r="AH2332" s="34">
        <f>IF(AA2332="",0,VLOOKUP(AA2332,[1]!Costo_Twist,2,FALSE)*AE2332)</f>
        <v>42.706478989857182</v>
      </c>
      <c r="AI2332" s="35" t="s">
        <v>66</v>
      </c>
      <c r="AJ2332" s="35"/>
      <c r="AK2332" s="35" t="s">
        <v>2399</v>
      </c>
      <c r="AL2332" s="35">
        <f t="shared" si="1275"/>
        <v>6</v>
      </c>
      <c r="AM2332" s="29">
        <f t="shared" si="1276"/>
        <v>0.125</v>
      </c>
      <c r="AN2332" s="29">
        <f t="shared" si="1277"/>
        <v>3.6966936771751349</v>
      </c>
      <c r="AO2332" s="29">
        <f t="shared" si="1278"/>
        <v>0.11090081031525405</v>
      </c>
      <c r="AP2332" s="30">
        <f>IF(AI2332="",0,VLOOKUP(AI2332,[1]!Costo_Twist,2,FALSE)*AM2332)</f>
        <v>31.334388029689208</v>
      </c>
      <c r="AQ2332" s="42"/>
      <c r="AR2332" s="42"/>
      <c r="AS2332" s="42"/>
      <c r="AT2332" s="42">
        <f t="shared" si="1279"/>
        <v>0</v>
      </c>
      <c r="AU2332" s="43">
        <f t="shared" si="1280"/>
        <v>0</v>
      </c>
      <c r="AV2332" s="43">
        <f t="shared" si="1281"/>
        <v>0</v>
      </c>
      <c r="AW2332" s="43">
        <f t="shared" si="1282"/>
        <v>0</v>
      </c>
      <c r="AX2332" s="44">
        <f>IF(AQ2332="",0,VLOOKUP(AQ2332,[1]!Costo_Twist,2,FALSE)*AU2332)</f>
        <v>0</v>
      </c>
      <c r="AY2332" s="36">
        <f t="shared" si="1283"/>
        <v>185.27286571842563</v>
      </c>
      <c r="AZ2332" s="41">
        <f t="shared" si="1284"/>
        <v>1.3125</v>
      </c>
      <c r="BA2332" s="37">
        <f t="shared" si="1285"/>
        <v>125.3125</v>
      </c>
      <c r="BB2332" s="37" t="str">
        <f t="shared" si="1286"/>
        <v>ok</v>
      </c>
      <c r="BC2332" s="37" t="str">
        <f t="shared" si="1287"/>
        <v>ok</v>
      </c>
      <c r="BD2332" s="5"/>
      <c r="BE2332" s="11" t="b">
        <f t="shared" si="1288"/>
        <v>0</v>
      </c>
      <c r="BF2332" s="11" t="b">
        <f t="shared" si="1289"/>
        <v>0</v>
      </c>
      <c r="BG2332" s="11" t="b">
        <f t="shared" si="1290"/>
        <v>0</v>
      </c>
      <c r="BH2332" s="11" t="b">
        <f t="shared" si="1291"/>
        <v>0</v>
      </c>
      <c r="BI2332" s="11" t="b">
        <f t="shared" si="1292"/>
        <v>0</v>
      </c>
      <c r="BJ2332" s="11" t="b">
        <f t="shared" si="1293"/>
        <v>0</v>
      </c>
      <c r="BK2332" s="11" t="b">
        <f t="shared" si="1294"/>
        <v>0</v>
      </c>
      <c r="BL2332" s="11">
        <f t="shared" si="1295"/>
        <v>26.492971353088468</v>
      </c>
      <c r="BM2332" s="11">
        <f t="shared" si="1296"/>
        <v>8.6256185800753151</v>
      </c>
      <c r="BN2332" s="11" t="b">
        <f t="shared" si="1297"/>
        <v>0</v>
      </c>
      <c r="BO2332" s="11">
        <f t="shared" si="1298"/>
        <v>3.6966936771751349</v>
      </c>
      <c r="BP2332" s="11" t="b">
        <f t="shared" si="1299"/>
        <v>0</v>
      </c>
      <c r="BQ2332" s="11" t="b">
        <f t="shared" si="1300"/>
        <v>0</v>
      </c>
      <c r="BR2332" s="11" t="b">
        <f t="shared" si="1301"/>
        <v>0</v>
      </c>
    </row>
    <row r="2333" spans="1:70" ht="12.75" customHeight="1" x14ac:dyDescent="0.75">
      <c r="A2333" s="24" t="s">
        <v>2393</v>
      </c>
      <c r="B2333" s="25" t="s">
        <v>2394</v>
      </c>
      <c r="C2333" s="24" t="s">
        <v>85</v>
      </c>
      <c r="D2333" s="26" t="s">
        <v>41</v>
      </c>
      <c r="E2333" s="24" t="s">
        <v>2610</v>
      </c>
      <c r="F2333" s="24" t="s">
        <v>2610</v>
      </c>
      <c r="G2333" s="25" t="s">
        <v>2376</v>
      </c>
      <c r="H2333" s="26"/>
      <c r="I2333" s="26"/>
      <c r="J2333" s="26"/>
      <c r="K2333" s="26"/>
      <c r="L2333" s="26"/>
      <c r="M2333" s="26"/>
      <c r="N2333" s="26"/>
      <c r="O2333" s="40"/>
      <c r="P2333" s="31" t="s">
        <v>79</v>
      </c>
      <c r="Q2333" s="32">
        <v>128</v>
      </c>
      <c r="R2333" s="60">
        <f t="shared" si="1266"/>
        <v>0</v>
      </c>
      <c r="S2333" s="35" t="s">
        <v>64</v>
      </c>
      <c r="T2333" s="35"/>
      <c r="U2333" s="30" t="s">
        <v>2399</v>
      </c>
      <c r="V2333" s="30">
        <f t="shared" si="1267"/>
        <v>6</v>
      </c>
      <c r="W2333" s="29">
        <f t="shared" si="1268"/>
        <v>0.125</v>
      </c>
      <c r="X2333" s="29">
        <f t="shared" si="1269"/>
        <v>3.6966936771751349</v>
      </c>
      <c r="Y2333" s="29">
        <f t="shared" si="1270"/>
        <v>0.11090081031525405</v>
      </c>
      <c r="Z2333" s="30">
        <f>IF(S2333="",0,VLOOKUP(S2333,[1]!Costo_Twist,2,FALSE)*W2333)</f>
        <v>15.52074400449478</v>
      </c>
      <c r="AA2333" s="31" t="s">
        <v>68</v>
      </c>
      <c r="AB2333" s="31"/>
      <c r="AC2333" s="31" t="s">
        <v>2512</v>
      </c>
      <c r="AD2333" s="34">
        <f t="shared" si="1271"/>
        <v>74</v>
      </c>
      <c r="AE2333" s="33">
        <f t="shared" si="1272"/>
        <v>1.5416666666666667</v>
      </c>
      <c r="AF2333" s="33">
        <f t="shared" si="1273"/>
        <v>45.592555351826668</v>
      </c>
      <c r="AG2333" s="33">
        <f t="shared" si="1274"/>
        <v>1.3677766605548001</v>
      </c>
      <c r="AH2333" s="34">
        <f>IF(AA2333="",0,VLOOKUP(AA2333,[1]!Costo_Twist,2,FALSE)*AE2333)</f>
        <v>104.60739667425653</v>
      </c>
      <c r="AI2333" s="35" t="s">
        <v>71</v>
      </c>
      <c r="AJ2333" s="35"/>
      <c r="AK2333" s="35">
        <v>13.5</v>
      </c>
      <c r="AL2333" s="35">
        <f t="shared" si="1275"/>
        <v>13.5</v>
      </c>
      <c r="AM2333" s="29">
        <f t="shared" si="1276"/>
        <v>0.28125</v>
      </c>
      <c r="AN2333" s="29">
        <f t="shared" si="1277"/>
        <v>8.317560773644054</v>
      </c>
      <c r="AO2333" s="29">
        <f t="shared" si="1278"/>
        <v>0.24952682320932162</v>
      </c>
      <c r="AP2333" s="30">
        <f>IF(AI2333="",0,VLOOKUP(AI2333,[1]!Costo_Twist,2,FALSE)*AM2333)</f>
        <v>81.703636484608325</v>
      </c>
      <c r="AQ2333" s="42"/>
      <c r="AR2333" s="42"/>
      <c r="AS2333" s="42"/>
      <c r="AT2333" s="42">
        <f t="shared" si="1279"/>
        <v>0</v>
      </c>
      <c r="AU2333" s="43">
        <f t="shared" si="1280"/>
        <v>0</v>
      </c>
      <c r="AV2333" s="43">
        <f t="shared" si="1281"/>
        <v>0</v>
      </c>
      <c r="AW2333" s="43">
        <f t="shared" si="1282"/>
        <v>0</v>
      </c>
      <c r="AX2333" s="44">
        <f>IF(AQ2333="",0,VLOOKUP(AQ2333,[1]!Costo_Twist,2,FALSE)*AU2333)</f>
        <v>0</v>
      </c>
      <c r="AY2333" s="36">
        <f t="shared" si="1283"/>
        <v>201.83177716335965</v>
      </c>
      <c r="AZ2333" s="41">
        <f t="shared" si="1284"/>
        <v>1.9479166666666667</v>
      </c>
      <c r="BA2333" s="37">
        <f t="shared" si="1285"/>
        <v>129.94791666666666</v>
      </c>
      <c r="BB2333" s="37" t="str">
        <f t="shared" si="1286"/>
        <v>ok</v>
      </c>
      <c r="BC2333" s="37" t="str">
        <f t="shared" si="1287"/>
        <v>ok</v>
      </c>
      <c r="BD2333" s="5"/>
      <c r="BE2333" s="11" t="b">
        <f t="shared" si="1288"/>
        <v>0</v>
      </c>
      <c r="BF2333" s="11" t="b">
        <f t="shared" si="1289"/>
        <v>0</v>
      </c>
      <c r="BG2333" s="11" t="b">
        <f t="shared" si="1290"/>
        <v>0</v>
      </c>
      <c r="BH2333" s="11" t="b">
        <f t="shared" si="1291"/>
        <v>0</v>
      </c>
      <c r="BI2333" s="11" t="b">
        <f t="shared" si="1292"/>
        <v>0</v>
      </c>
      <c r="BJ2333" s="11">
        <f t="shared" si="1293"/>
        <v>45.592555351826668</v>
      </c>
      <c r="BK2333" s="11">
        <f t="shared" si="1294"/>
        <v>8.317560773644054</v>
      </c>
      <c r="BL2333" s="11">
        <f t="shared" si="1295"/>
        <v>3.6966936771751349</v>
      </c>
      <c r="BM2333" s="11" t="b">
        <f t="shared" si="1296"/>
        <v>0</v>
      </c>
      <c r="BN2333" s="11" t="b">
        <f t="shared" si="1297"/>
        <v>0</v>
      </c>
      <c r="BO2333" s="11" t="b">
        <f t="shared" si="1298"/>
        <v>0</v>
      </c>
      <c r="BP2333" s="11" t="b">
        <f t="shared" si="1299"/>
        <v>0</v>
      </c>
      <c r="BQ2333" s="11" t="b">
        <f t="shared" si="1300"/>
        <v>0</v>
      </c>
      <c r="BR2333" s="11" t="b">
        <f t="shared" si="1301"/>
        <v>0</v>
      </c>
    </row>
    <row r="2334" spans="1:70" ht="12.75" customHeight="1" x14ac:dyDescent="0.75">
      <c r="A2334" s="24" t="s">
        <v>2393</v>
      </c>
      <c r="B2334" s="25" t="s">
        <v>2394</v>
      </c>
      <c r="C2334" s="24" t="s">
        <v>85</v>
      </c>
      <c r="D2334" s="26" t="s">
        <v>41</v>
      </c>
      <c r="E2334" s="24" t="s">
        <v>2610</v>
      </c>
      <c r="F2334" s="24" t="s">
        <v>2610</v>
      </c>
      <c r="G2334" s="25" t="s">
        <v>2377</v>
      </c>
      <c r="H2334" s="26"/>
      <c r="I2334" s="26"/>
      <c r="J2334" s="26"/>
      <c r="K2334" s="26"/>
      <c r="L2334" s="26"/>
      <c r="M2334" s="26"/>
      <c r="N2334" s="26"/>
      <c r="O2334" s="40"/>
      <c r="P2334" s="31" t="s">
        <v>79</v>
      </c>
      <c r="Q2334" s="32">
        <v>128</v>
      </c>
      <c r="R2334" s="60">
        <f t="shared" si="1266"/>
        <v>0</v>
      </c>
      <c r="S2334" s="35" t="s">
        <v>67</v>
      </c>
      <c r="T2334" s="35"/>
      <c r="U2334" s="35">
        <v>2.5</v>
      </c>
      <c r="V2334" s="30">
        <f t="shared" si="1267"/>
        <v>2.5</v>
      </c>
      <c r="W2334" s="29">
        <f t="shared" si="1268"/>
        <v>5.2083333333333336E-2</v>
      </c>
      <c r="X2334" s="29">
        <f t="shared" si="1269"/>
        <v>1.5402890321563063</v>
      </c>
      <c r="Y2334" s="29">
        <f t="shared" si="1270"/>
        <v>4.620867096468919E-2</v>
      </c>
      <c r="Z2334" s="30">
        <f>IF(S2334="",0,VLOOKUP(S2334,[1]!Costo_Twist,2,FALSE)*W2334)</f>
        <v>10.554602714610995</v>
      </c>
      <c r="AA2334" s="31" t="s">
        <v>68</v>
      </c>
      <c r="AB2334" s="31"/>
      <c r="AC2334" s="31" t="s">
        <v>2430</v>
      </c>
      <c r="AD2334" s="34">
        <f t="shared" si="1271"/>
        <v>31</v>
      </c>
      <c r="AE2334" s="33">
        <f t="shared" si="1272"/>
        <v>0.64583333333333337</v>
      </c>
      <c r="AF2334" s="33">
        <f t="shared" si="1273"/>
        <v>19.099583998738197</v>
      </c>
      <c r="AG2334" s="33">
        <f t="shared" si="1274"/>
        <v>0.57298751996214592</v>
      </c>
      <c r="AH2334" s="34">
        <f>IF(AA2334="",0,VLOOKUP(AA2334,[1]!Costo_Twist,2,FALSE)*AE2334)</f>
        <v>43.822017525702066</v>
      </c>
      <c r="AI2334" s="35" t="s">
        <v>71</v>
      </c>
      <c r="AJ2334" s="35"/>
      <c r="AK2334" s="35" t="s">
        <v>2398</v>
      </c>
      <c r="AL2334" s="35">
        <f t="shared" si="1275"/>
        <v>4</v>
      </c>
      <c r="AM2334" s="29">
        <f t="shared" si="1276"/>
        <v>8.3333333333333329E-2</v>
      </c>
      <c r="AN2334" s="29">
        <f t="shared" si="1277"/>
        <v>2.4644624514500899</v>
      </c>
      <c r="AO2334" s="29">
        <f t="shared" si="1278"/>
        <v>7.3933873543502698E-2</v>
      </c>
      <c r="AP2334" s="30">
        <f>IF(AI2334="",0,VLOOKUP(AI2334,[1]!Costo_Twist,2,FALSE)*AM2334)</f>
        <v>24.208484884328392</v>
      </c>
      <c r="AQ2334" s="42"/>
      <c r="AR2334" s="42"/>
      <c r="AS2334" s="42"/>
      <c r="AT2334" s="42">
        <f t="shared" si="1279"/>
        <v>0</v>
      </c>
      <c r="AU2334" s="43">
        <f t="shared" si="1280"/>
        <v>0</v>
      </c>
      <c r="AV2334" s="43">
        <f t="shared" si="1281"/>
        <v>0</v>
      </c>
      <c r="AW2334" s="43">
        <f t="shared" si="1282"/>
        <v>0</v>
      </c>
      <c r="AX2334" s="44">
        <f>IF(AQ2334="",0,VLOOKUP(AQ2334,[1]!Costo_Twist,2,FALSE)*AU2334)</f>
        <v>0</v>
      </c>
      <c r="AY2334" s="36">
        <f t="shared" si="1283"/>
        <v>78.585105124641444</v>
      </c>
      <c r="AZ2334" s="41">
        <f t="shared" si="1284"/>
        <v>0.78125000000000011</v>
      </c>
      <c r="BA2334" s="37">
        <f t="shared" si="1285"/>
        <v>128.78125</v>
      </c>
      <c r="BB2334" s="37" t="str">
        <f t="shared" si="1286"/>
        <v>ok</v>
      </c>
      <c r="BC2334" s="37" t="str">
        <f t="shared" si="1287"/>
        <v>ok</v>
      </c>
      <c r="BD2334" s="5"/>
      <c r="BE2334" s="11" t="b">
        <f t="shared" si="1288"/>
        <v>0</v>
      </c>
      <c r="BF2334" s="11" t="b">
        <f t="shared" si="1289"/>
        <v>0</v>
      </c>
      <c r="BG2334" s="11" t="b">
        <f t="shared" si="1290"/>
        <v>0</v>
      </c>
      <c r="BH2334" s="11" t="b">
        <f t="shared" si="1291"/>
        <v>0</v>
      </c>
      <c r="BI2334" s="11" t="b">
        <f t="shared" si="1292"/>
        <v>0</v>
      </c>
      <c r="BJ2334" s="11">
        <f t="shared" si="1293"/>
        <v>19.099583998738197</v>
      </c>
      <c r="BK2334" s="11">
        <f t="shared" si="1294"/>
        <v>2.4644624514500899</v>
      </c>
      <c r="BL2334" s="11" t="b">
        <f t="shared" si="1295"/>
        <v>0</v>
      </c>
      <c r="BM2334" s="11" t="b">
        <f t="shared" si="1296"/>
        <v>0</v>
      </c>
      <c r="BN2334" s="11" t="b">
        <f t="shared" si="1297"/>
        <v>0</v>
      </c>
      <c r="BO2334" s="11" t="b">
        <f t="shared" si="1298"/>
        <v>0</v>
      </c>
      <c r="BP2334" s="11" t="b">
        <f t="shared" si="1299"/>
        <v>0</v>
      </c>
      <c r="BQ2334" s="11" t="b">
        <f t="shared" si="1300"/>
        <v>0</v>
      </c>
      <c r="BR2334" s="11">
        <f t="shared" si="1301"/>
        <v>1.5402890321563063</v>
      </c>
    </row>
    <row r="2335" spans="1:70" ht="12.75" customHeight="1" x14ac:dyDescent="0.75">
      <c r="A2335" s="24" t="s">
        <v>2393</v>
      </c>
      <c r="B2335" s="25" t="s">
        <v>2394</v>
      </c>
      <c r="C2335" s="24" t="s">
        <v>85</v>
      </c>
      <c r="D2335" s="26" t="s">
        <v>41</v>
      </c>
      <c r="E2335" s="24" t="s">
        <v>2610</v>
      </c>
      <c r="F2335" s="24" t="s">
        <v>2610</v>
      </c>
      <c r="G2335" s="25" t="s">
        <v>2378</v>
      </c>
      <c r="H2335" s="26"/>
      <c r="I2335" s="26"/>
      <c r="J2335" s="26"/>
      <c r="K2335" s="26"/>
      <c r="L2335" s="26"/>
      <c r="M2335" s="26"/>
      <c r="N2335" s="26"/>
      <c r="O2335" s="40"/>
      <c r="P2335" s="31" t="s">
        <v>79</v>
      </c>
      <c r="Q2335" s="32">
        <v>128</v>
      </c>
      <c r="R2335" s="60">
        <f t="shared" si="1266"/>
        <v>0</v>
      </c>
      <c r="S2335" s="35" t="s">
        <v>67</v>
      </c>
      <c r="T2335" s="35"/>
      <c r="U2335" s="35" t="s">
        <v>2404</v>
      </c>
      <c r="V2335" s="30">
        <f t="shared" si="1267"/>
        <v>7</v>
      </c>
      <c r="W2335" s="29">
        <f t="shared" si="1268"/>
        <v>0.14583333333333334</v>
      </c>
      <c r="X2335" s="29">
        <f t="shared" si="1269"/>
        <v>4.3128092900376576</v>
      </c>
      <c r="Y2335" s="29">
        <f t="shared" si="1270"/>
        <v>0.12938427870112973</v>
      </c>
      <c r="Z2335" s="30">
        <f>IF(S2335="",0,VLOOKUP(S2335,[1]!Costo_Twist,2,FALSE)*W2335)</f>
        <v>29.552887600910786</v>
      </c>
      <c r="AA2335" s="31" t="s">
        <v>68</v>
      </c>
      <c r="AB2335" s="31"/>
      <c r="AC2335" s="31" t="s">
        <v>2397</v>
      </c>
      <c r="AD2335" s="34">
        <f t="shared" si="1271"/>
        <v>2</v>
      </c>
      <c r="AE2335" s="33">
        <f t="shared" si="1272"/>
        <v>4.1666666666666664E-2</v>
      </c>
      <c r="AF2335" s="33">
        <f t="shared" si="1273"/>
        <v>1.232231225725045</v>
      </c>
      <c r="AG2335" s="33">
        <f t="shared" si="1274"/>
        <v>3.6966936771751349E-2</v>
      </c>
      <c r="AH2335" s="34">
        <f>IF(AA2335="",0,VLOOKUP(AA2335,[1]!Costo_Twist,2,FALSE)*AE2335)</f>
        <v>2.8272269371420684</v>
      </c>
      <c r="AI2335" s="35" t="s">
        <v>69</v>
      </c>
      <c r="AJ2335" s="35"/>
      <c r="AK2335" s="35" t="s">
        <v>2399</v>
      </c>
      <c r="AL2335" s="35">
        <f t="shared" si="1275"/>
        <v>6</v>
      </c>
      <c r="AM2335" s="29">
        <f t="shared" si="1276"/>
        <v>0.125</v>
      </c>
      <c r="AN2335" s="29">
        <f t="shared" si="1277"/>
        <v>3.6966936771751349</v>
      </c>
      <c r="AO2335" s="29">
        <f t="shared" si="1278"/>
        <v>0.11090081031525405</v>
      </c>
      <c r="AP2335" s="30">
        <f>IF(AI2335="",0,VLOOKUP(AI2335,[1]!Costo_Twist,2,FALSE)*AM2335)</f>
        <v>22.988289913357185</v>
      </c>
      <c r="AQ2335" s="42"/>
      <c r="AR2335" s="42"/>
      <c r="AS2335" s="42"/>
      <c r="AT2335" s="42">
        <f t="shared" si="1279"/>
        <v>0</v>
      </c>
      <c r="AU2335" s="43">
        <f t="shared" si="1280"/>
        <v>0</v>
      </c>
      <c r="AV2335" s="43">
        <f t="shared" si="1281"/>
        <v>0</v>
      </c>
      <c r="AW2335" s="43">
        <f t="shared" si="1282"/>
        <v>0</v>
      </c>
      <c r="AX2335" s="44">
        <f>IF(AQ2335="",0,VLOOKUP(AQ2335,[1]!Costo_Twist,2,FALSE)*AU2335)</f>
        <v>0</v>
      </c>
      <c r="AY2335" s="36">
        <f t="shared" si="1283"/>
        <v>55.368404451410036</v>
      </c>
      <c r="AZ2335" s="41">
        <f t="shared" si="1284"/>
        <v>0.3125</v>
      </c>
      <c r="BA2335" s="37">
        <f t="shared" si="1285"/>
        <v>128.3125</v>
      </c>
      <c r="BB2335" s="37" t="str">
        <f t="shared" si="1286"/>
        <v>ok</v>
      </c>
      <c r="BC2335" s="37" t="str">
        <f t="shared" si="1287"/>
        <v>ok</v>
      </c>
      <c r="BD2335" s="5"/>
      <c r="BE2335" s="11" t="b">
        <f t="shared" si="1288"/>
        <v>0</v>
      </c>
      <c r="BF2335" s="11" t="b">
        <f t="shared" si="1289"/>
        <v>0</v>
      </c>
      <c r="BG2335" s="11">
        <f t="shared" si="1290"/>
        <v>3.6966936771751349</v>
      </c>
      <c r="BH2335" s="11" t="b">
        <f t="shared" si="1291"/>
        <v>0</v>
      </c>
      <c r="BI2335" s="11" t="b">
        <f t="shared" si="1292"/>
        <v>0</v>
      </c>
      <c r="BJ2335" s="11">
        <f t="shared" si="1293"/>
        <v>1.232231225725045</v>
      </c>
      <c r="BK2335" s="11" t="b">
        <f t="shared" si="1294"/>
        <v>0</v>
      </c>
      <c r="BL2335" s="11" t="b">
        <f t="shared" si="1295"/>
        <v>0</v>
      </c>
      <c r="BM2335" s="11" t="b">
        <f t="shared" si="1296"/>
        <v>0</v>
      </c>
      <c r="BN2335" s="11" t="b">
        <f t="shared" si="1297"/>
        <v>0</v>
      </c>
      <c r="BO2335" s="11" t="b">
        <f t="shared" si="1298"/>
        <v>0</v>
      </c>
      <c r="BP2335" s="11" t="b">
        <f t="shared" si="1299"/>
        <v>0</v>
      </c>
      <c r="BQ2335" s="11" t="b">
        <f t="shared" si="1300"/>
        <v>0</v>
      </c>
      <c r="BR2335" s="11">
        <f t="shared" si="1301"/>
        <v>4.3128092900376576</v>
      </c>
    </row>
    <row r="2336" spans="1:70" ht="12.75" customHeight="1" x14ac:dyDescent="0.75">
      <c r="A2336" s="24" t="s">
        <v>2393</v>
      </c>
      <c r="B2336" s="25" t="s">
        <v>2394</v>
      </c>
      <c r="C2336" s="24" t="s">
        <v>85</v>
      </c>
      <c r="D2336" s="26" t="s">
        <v>41</v>
      </c>
      <c r="E2336" s="24" t="s">
        <v>2610</v>
      </c>
      <c r="F2336" s="24" t="s">
        <v>2610</v>
      </c>
      <c r="G2336" s="25" t="s">
        <v>2379</v>
      </c>
      <c r="H2336" s="26"/>
      <c r="I2336" s="26"/>
      <c r="J2336" s="26"/>
      <c r="K2336" s="26"/>
      <c r="L2336" s="26"/>
      <c r="M2336" s="26"/>
      <c r="N2336" s="26"/>
      <c r="O2336" s="40"/>
      <c r="P2336" s="31" t="s">
        <v>81</v>
      </c>
      <c r="Q2336" s="32">
        <v>120</v>
      </c>
      <c r="R2336" s="60">
        <f t="shared" si="1266"/>
        <v>0</v>
      </c>
      <c r="S2336" s="35" t="s">
        <v>64</v>
      </c>
      <c r="T2336" s="35"/>
      <c r="U2336" s="35">
        <v>83.5</v>
      </c>
      <c r="V2336" s="30">
        <f t="shared" si="1267"/>
        <v>83.5</v>
      </c>
      <c r="W2336" s="29">
        <f t="shared" si="1268"/>
        <v>1.7395833333333333</v>
      </c>
      <c r="X2336" s="29">
        <f t="shared" si="1269"/>
        <v>51.445653674020626</v>
      </c>
      <c r="Y2336" s="29">
        <f t="shared" si="1270"/>
        <v>1.5433696102206187</v>
      </c>
      <c r="Z2336" s="30">
        <f>IF(S2336="",0,VLOOKUP(S2336,[1]!Costo_Twist,2,FALSE)*W2336)</f>
        <v>215.997020729219</v>
      </c>
      <c r="AA2336" s="31" t="s">
        <v>66</v>
      </c>
      <c r="AB2336" s="31"/>
      <c r="AC2336" s="31">
        <v>30.5</v>
      </c>
      <c r="AD2336" s="34">
        <f t="shared" si="1271"/>
        <v>30.5</v>
      </c>
      <c r="AE2336" s="33">
        <f t="shared" si="1272"/>
        <v>0.63541666666666663</v>
      </c>
      <c r="AF2336" s="33">
        <f t="shared" si="1273"/>
        <v>18.791526192306936</v>
      </c>
      <c r="AG2336" s="33">
        <f t="shared" si="1274"/>
        <v>0.56374578576920809</v>
      </c>
      <c r="AH2336" s="34">
        <f>IF(AA2336="",0,VLOOKUP(AA2336,[1]!Costo_Twist,2,FALSE)*AE2336)</f>
        <v>159.28313915092014</v>
      </c>
      <c r="AI2336" s="35" t="s">
        <v>68</v>
      </c>
      <c r="AJ2336" s="35"/>
      <c r="AK2336" s="35" t="s">
        <v>2580</v>
      </c>
      <c r="AL2336" s="35">
        <f t="shared" si="1275"/>
        <v>270</v>
      </c>
      <c r="AM2336" s="29">
        <f t="shared" si="1276"/>
        <v>5.625</v>
      </c>
      <c r="AN2336" s="29">
        <f t="shared" si="1277"/>
        <v>166.35121547288108</v>
      </c>
      <c r="AO2336" s="29">
        <f t="shared" si="1278"/>
        <v>4.990536464186432</v>
      </c>
      <c r="AP2336" s="30">
        <f>IF(AI2336="",0,VLOOKUP(AI2336,[1]!Costo_Twist,2,FALSE)*AM2336)</f>
        <v>381.67563651417925</v>
      </c>
      <c r="AQ2336" s="42"/>
      <c r="AR2336" s="42"/>
      <c r="AS2336" s="42"/>
      <c r="AT2336" s="42">
        <f t="shared" si="1279"/>
        <v>0</v>
      </c>
      <c r="AU2336" s="43">
        <f t="shared" si="1280"/>
        <v>0</v>
      </c>
      <c r="AV2336" s="43">
        <f t="shared" si="1281"/>
        <v>0</v>
      </c>
      <c r="AW2336" s="43">
        <f t="shared" si="1282"/>
        <v>0</v>
      </c>
      <c r="AX2336" s="44">
        <f>IF(AQ2336="",0,VLOOKUP(AQ2336,[1]!Costo_Twist,2,FALSE)*AU2336)</f>
        <v>0</v>
      </c>
      <c r="AY2336" s="36">
        <f t="shared" si="1283"/>
        <v>756.95579639431844</v>
      </c>
      <c r="AZ2336" s="41">
        <f t="shared" si="1284"/>
        <v>8</v>
      </c>
      <c r="BA2336" s="37">
        <f t="shared" si="1285"/>
        <v>128</v>
      </c>
      <c r="BB2336" s="37" t="str">
        <f t="shared" si="1286"/>
        <v>ok</v>
      </c>
      <c r="BC2336" s="37" t="str">
        <f t="shared" si="1287"/>
        <v>ok</v>
      </c>
      <c r="BD2336" s="5"/>
      <c r="BE2336" s="11" t="b">
        <f t="shared" si="1288"/>
        <v>0</v>
      </c>
      <c r="BF2336" s="11" t="b">
        <f t="shared" si="1289"/>
        <v>0</v>
      </c>
      <c r="BG2336" s="11" t="b">
        <f t="shared" si="1290"/>
        <v>0</v>
      </c>
      <c r="BH2336" s="11" t="b">
        <f t="shared" si="1291"/>
        <v>0</v>
      </c>
      <c r="BI2336" s="11" t="b">
        <f t="shared" si="1292"/>
        <v>0</v>
      </c>
      <c r="BJ2336" s="11">
        <f t="shared" si="1293"/>
        <v>166.35121547288108</v>
      </c>
      <c r="BK2336" s="11" t="b">
        <f t="shared" si="1294"/>
        <v>0</v>
      </c>
      <c r="BL2336" s="11">
        <f t="shared" si="1295"/>
        <v>51.445653674020626</v>
      </c>
      <c r="BM2336" s="11" t="b">
        <f t="shared" si="1296"/>
        <v>0</v>
      </c>
      <c r="BN2336" s="11" t="b">
        <f t="shared" si="1297"/>
        <v>0</v>
      </c>
      <c r="BO2336" s="11">
        <f t="shared" si="1298"/>
        <v>18.791526192306936</v>
      </c>
      <c r="BP2336" s="11" t="b">
        <f t="shared" si="1299"/>
        <v>0</v>
      </c>
      <c r="BQ2336" s="11" t="b">
        <f t="shared" si="1300"/>
        <v>0</v>
      </c>
      <c r="BR2336" s="11" t="b">
        <f t="shared" si="1301"/>
        <v>0</v>
      </c>
    </row>
    <row r="2337" spans="1:70" ht="12.75" customHeight="1" x14ac:dyDescent="0.75">
      <c r="A2337" s="24" t="s">
        <v>2393</v>
      </c>
      <c r="B2337" s="25" t="s">
        <v>2394</v>
      </c>
      <c r="C2337" s="24" t="s">
        <v>85</v>
      </c>
      <c r="D2337" s="26" t="s">
        <v>41</v>
      </c>
      <c r="E2337" s="24" t="s">
        <v>2610</v>
      </c>
      <c r="F2337" s="24" t="s">
        <v>2610</v>
      </c>
      <c r="G2337" s="25" t="s">
        <v>2380</v>
      </c>
      <c r="H2337" s="26"/>
      <c r="I2337" s="26"/>
      <c r="J2337" s="26"/>
      <c r="K2337" s="26"/>
      <c r="L2337" s="26"/>
      <c r="M2337" s="26"/>
      <c r="N2337" s="26"/>
      <c r="O2337" s="40"/>
      <c r="P2337" s="31" t="s">
        <v>81</v>
      </c>
      <c r="Q2337" s="32">
        <v>120</v>
      </c>
      <c r="R2337" s="60">
        <f t="shared" si="1266"/>
        <v>0</v>
      </c>
      <c r="S2337" s="35" t="s">
        <v>66</v>
      </c>
      <c r="T2337" s="35"/>
      <c r="U2337" s="30" t="s">
        <v>2406</v>
      </c>
      <c r="V2337" s="30">
        <f t="shared" si="1267"/>
        <v>10</v>
      </c>
      <c r="W2337" s="29">
        <f t="shared" si="1268"/>
        <v>0.20833333333333334</v>
      </c>
      <c r="X2337" s="29">
        <f t="shared" si="1269"/>
        <v>6.1611561286252252</v>
      </c>
      <c r="Y2337" s="29">
        <f t="shared" si="1270"/>
        <v>0.18483468385875676</v>
      </c>
      <c r="Z2337" s="30">
        <f>IF(S2337="",0,VLOOKUP(S2337,[1]!Costo_Twist,2,FALSE)*W2337)</f>
        <v>52.223980049482016</v>
      </c>
      <c r="AA2337" s="31" t="s">
        <v>67</v>
      </c>
      <c r="AB2337" s="31"/>
      <c r="AC2337" s="31" t="s">
        <v>2483</v>
      </c>
      <c r="AD2337" s="34">
        <f t="shared" si="1271"/>
        <v>64</v>
      </c>
      <c r="AE2337" s="33">
        <f t="shared" si="1272"/>
        <v>1.3333333333333333</v>
      </c>
      <c r="AF2337" s="33">
        <f t="shared" si="1273"/>
        <v>39.431399223201439</v>
      </c>
      <c r="AG2337" s="33">
        <f t="shared" si="1274"/>
        <v>1.1829419766960432</v>
      </c>
      <c r="AH2337" s="34">
        <f>IF(AA2337="",0,VLOOKUP(AA2337,[1]!Costo_Twist,2,FALSE)*AE2337)</f>
        <v>270.19782949404146</v>
      </c>
      <c r="AI2337" s="35" t="s">
        <v>68</v>
      </c>
      <c r="AJ2337" s="35"/>
      <c r="AK2337" s="35" t="s">
        <v>2581</v>
      </c>
      <c r="AL2337" s="35">
        <f t="shared" si="1275"/>
        <v>230</v>
      </c>
      <c r="AM2337" s="29">
        <f t="shared" si="1276"/>
        <v>4.791666666666667</v>
      </c>
      <c r="AN2337" s="29">
        <f t="shared" si="1277"/>
        <v>141.70659095838019</v>
      </c>
      <c r="AO2337" s="29">
        <f t="shared" si="1278"/>
        <v>4.2511977287514053</v>
      </c>
      <c r="AP2337" s="30">
        <f>IF(AI2337="",0,VLOOKUP(AI2337,[1]!Costo_Twist,2,FALSE)*AM2337)</f>
        <v>325.13109777133786</v>
      </c>
      <c r="AQ2337" s="42"/>
      <c r="AR2337" s="42"/>
      <c r="AS2337" s="42"/>
      <c r="AT2337" s="42">
        <f t="shared" si="1279"/>
        <v>0</v>
      </c>
      <c r="AU2337" s="43">
        <f t="shared" si="1280"/>
        <v>0</v>
      </c>
      <c r="AV2337" s="43">
        <f t="shared" si="1281"/>
        <v>0</v>
      </c>
      <c r="AW2337" s="43">
        <f t="shared" si="1282"/>
        <v>0</v>
      </c>
      <c r="AX2337" s="44">
        <f>IF(AQ2337="",0,VLOOKUP(AQ2337,[1]!Costo_Twist,2,FALSE)*AU2337)</f>
        <v>0</v>
      </c>
      <c r="AY2337" s="36">
        <f t="shared" si="1283"/>
        <v>647.55290731486139</v>
      </c>
      <c r="AZ2337" s="41">
        <f t="shared" si="1284"/>
        <v>6.3333333333333339</v>
      </c>
      <c r="BA2337" s="37">
        <f t="shared" si="1285"/>
        <v>126.33333333333333</v>
      </c>
      <c r="BB2337" s="37" t="str">
        <f t="shared" si="1286"/>
        <v>ok</v>
      </c>
      <c r="BC2337" s="37" t="str">
        <f t="shared" si="1287"/>
        <v>ok</v>
      </c>
      <c r="BD2337" s="5"/>
      <c r="BE2337" s="11" t="b">
        <f t="shared" si="1288"/>
        <v>0</v>
      </c>
      <c r="BF2337" s="11" t="b">
        <f t="shared" si="1289"/>
        <v>0</v>
      </c>
      <c r="BG2337" s="11" t="b">
        <f t="shared" si="1290"/>
        <v>0</v>
      </c>
      <c r="BH2337" s="11" t="b">
        <f t="shared" si="1291"/>
        <v>0</v>
      </c>
      <c r="BI2337" s="11" t="b">
        <f t="shared" si="1292"/>
        <v>0</v>
      </c>
      <c r="BJ2337" s="11">
        <f t="shared" si="1293"/>
        <v>141.70659095838019</v>
      </c>
      <c r="BK2337" s="11" t="b">
        <f t="shared" si="1294"/>
        <v>0</v>
      </c>
      <c r="BL2337" s="11" t="b">
        <f t="shared" si="1295"/>
        <v>0</v>
      </c>
      <c r="BM2337" s="11" t="b">
        <f t="shared" si="1296"/>
        <v>0</v>
      </c>
      <c r="BN2337" s="11" t="b">
        <f t="shared" si="1297"/>
        <v>0</v>
      </c>
      <c r="BO2337" s="11">
        <f t="shared" si="1298"/>
        <v>6.1611561286252252</v>
      </c>
      <c r="BP2337" s="11" t="b">
        <f t="shared" si="1299"/>
        <v>0</v>
      </c>
      <c r="BQ2337" s="11" t="b">
        <f t="shared" si="1300"/>
        <v>0</v>
      </c>
      <c r="BR2337" s="11">
        <f t="shared" si="1301"/>
        <v>39.431399223201439</v>
      </c>
    </row>
    <row r="2338" spans="1:70" ht="12.75" customHeight="1" x14ac:dyDescent="0.75">
      <c r="A2338" s="24" t="s">
        <v>2393</v>
      </c>
      <c r="B2338" s="25" t="s">
        <v>2394</v>
      </c>
      <c r="C2338" s="24" t="s">
        <v>85</v>
      </c>
      <c r="D2338" s="26" t="s">
        <v>41</v>
      </c>
      <c r="E2338" s="24" t="s">
        <v>2610</v>
      </c>
      <c r="F2338" s="24" t="s">
        <v>2610</v>
      </c>
      <c r="G2338" s="25" t="s">
        <v>2381</v>
      </c>
      <c r="H2338" s="26"/>
      <c r="I2338" s="26"/>
      <c r="J2338" s="26"/>
      <c r="K2338" s="26"/>
      <c r="L2338" s="26"/>
      <c r="M2338" s="26"/>
      <c r="N2338" s="26"/>
      <c r="O2338" s="40"/>
      <c r="P2338" s="31" t="s">
        <v>80</v>
      </c>
      <c r="Q2338" s="32">
        <v>124</v>
      </c>
      <c r="R2338" s="60">
        <f t="shared" si="1266"/>
        <v>0</v>
      </c>
      <c r="S2338" s="35" t="s">
        <v>64</v>
      </c>
      <c r="T2338" s="35"/>
      <c r="U2338" s="35" t="s">
        <v>2516</v>
      </c>
      <c r="V2338" s="30">
        <f t="shared" si="1267"/>
        <v>73</v>
      </c>
      <c r="W2338" s="29">
        <f t="shared" si="1268"/>
        <v>1.5208333333333333</v>
      </c>
      <c r="X2338" s="29">
        <f t="shared" si="1269"/>
        <v>44.976439738964139</v>
      </c>
      <c r="Y2338" s="29">
        <f t="shared" si="1270"/>
        <v>1.3492931921689242</v>
      </c>
      <c r="Z2338" s="30">
        <f>IF(S2338="",0,VLOOKUP(S2338,[1]!Costo_Twist,2,FALSE)*W2338)</f>
        <v>188.83571872135315</v>
      </c>
      <c r="AA2338" s="31" t="s">
        <v>65</v>
      </c>
      <c r="AB2338" s="31"/>
      <c r="AC2338" s="31">
        <v>25.5</v>
      </c>
      <c r="AD2338" s="34">
        <f t="shared" si="1271"/>
        <v>25.5</v>
      </c>
      <c r="AE2338" s="33">
        <f t="shared" si="1272"/>
        <v>0.53125</v>
      </c>
      <c r="AF2338" s="33">
        <f t="shared" si="1273"/>
        <v>15.710948127994323</v>
      </c>
      <c r="AG2338" s="33">
        <f t="shared" si="1274"/>
        <v>0.47132844383982969</v>
      </c>
      <c r="AH2338" s="34">
        <f>IF(AA2338="",0,VLOOKUP(AA2338,[1]!Costo_Twist,2,FALSE)*AE2338)</f>
        <v>77.786801017239853</v>
      </c>
      <c r="AI2338" s="35" t="s">
        <v>66</v>
      </c>
      <c r="AJ2338" s="35"/>
      <c r="AK2338" s="35" t="s">
        <v>2400</v>
      </c>
      <c r="AL2338" s="35">
        <f t="shared" si="1275"/>
        <v>14</v>
      </c>
      <c r="AM2338" s="29">
        <f t="shared" si="1276"/>
        <v>0.29166666666666669</v>
      </c>
      <c r="AN2338" s="29">
        <f t="shared" si="1277"/>
        <v>8.6256185800753151</v>
      </c>
      <c r="AO2338" s="29">
        <f t="shared" si="1278"/>
        <v>0.25876855740225946</v>
      </c>
      <c r="AP2338" s="30">
        <f>IF(AI2338="",0,VLOOKUP(AI2338,[1]!Costo_Twist,2,FALSE)*AM2338)</f>
        <v>73.113572069274824</v>
      </c>
      <c r="AQ2338" s="42"/>
      <c r="AR2338" s="42"/>
      <c r="AS2338" s="42"/>
      <c r="AT2338" s="42">
        <f t="shared" si="1279"/>
        <v>0</v>
      </c>
      <c r="AU2338" s="43">
        <f t="shared" si="1280"/>
        <v>0</v>
      </c>
      <c r="AV2338" s="43">
        <f t="shared" si="1281"/>
        <v>0</v>
      </c>
      <c r="AW2338" s="43">
        <f t="shared" si="1282"/>
        <v>0</v>
      </c>
      <c r="AX2338" s="44">
        <f>IF(AQ2338="",0,VLOOKUP(AQ2338,[1]!Costo_Twist,2,FALSE)*AU2338)</f>
        <v>0</v>
      </c>
      <c r="AY2338" s="36">
        <f t="shared" si="1283"/>
        <v>339.73609180786781</v>
      </c>
      <c r="AZ2338" s="41">
        <f t="shared" si="1284"/>
        <v>2.3437499999999996</v>
      </c>
      <c r="BA2338" s="37">
        <f t="shared" si="1285"/>
        <v>126.34375</v>
      </c>
      <c r="BB2338" s="37" t="str">
        <f t="shared" si="1286"/>
        <v>ok</v>
      </c>
      <c r="BC2338" s="37" t="str">
        <f t="shared" si="1287"/>
        <v>ok</v>
      </c>
      <c r="BD2338" s="5"/>
      <c r="BE2338" s="11" t="b">
        <f t="shared" si="1288"/>
        <v>0</v>
      </c>
      <c r="BF2338" s="11" t="b">
        <f t="shared" si="1289"/>
        <v>0</v>
      </c>
      <c r="BG2338" s="11" t="b">
        <f t="shared" si="1290"/>
        <v>0</v>
      </c>
      <c r="BH2338" s="11" t="b">
        <f t="shared" si="1291"/>
        <v>0</v>
      </c>
      <c r="BI2338" s="11" t="b">
        <f t="shared" si="1292"/>
        <v>0</v>
      </c>
      <c r="BJ2338" s="11" t="b">
        <f t="shared" si="1293"/>
        <v>0</v>
      </c>
      <c r="BK2338" s="11" t="b">
        <f t="shared" si="1294"/>
        <v>0</v>
      </c>
      <c r="BL2338" s="11">
        <f t="shared" si="1295"/>
        <v>44.976439738964139</v>
      </c>
      <c r="BM2338" s="11">
        <f t="shared" si="1296"/>
        <v>15.710948127994323</v>
      </c>
      <c r="BN2338" s="11" t="b">
        <f t="shared" si="1297"/>
        <v>0</v>
      </c>
      <c r="BO2338" s="11">
        <f t="shared" si="1298"/>
        <v>8.6256185800753151</v>
      </c>
      <c r="BP2338" s="11" t="b">
        <f t="shared" si="1299"/>
        <v>0</v>
      </c>
      <c r="BQ2338" s="11" t="b">
        <f t="shared" si="1300"/>
        <v>0</v>
      </c>
      <c r="BR2338" s="11" t="b">
        <f t="shared" si="1301"/>
        <v>0</v>
      </c>
    </row>
    <row r="2339" spans="1:70" ht="12.75" customHeight="1" x14ac:dyDescent="0.75">
      <c r="A2339" s="24" t="s">
        <v>2393</v>
      </c>
      <c r="B2339" s="25" t="s">
        <v>2394</v>
      </c>
      <c r="C2339" s="24" t="s">
        <v>85</v>
      </c>
      <c r="D2339" s="26" t="s">
        <v>41</v>
      </c>
      <c r="E2339" s="24" t="s">
        <v>2610</v>
      </c>
      <c r="F2339" s="24" t="s">
        <v>2610</v>
      </c>
      <c r="G2339" s="25" t="s">
        <v>2382</v>
      </c>
      <c r="H2339" s="26"/>
      <c r="I2339" s="26"/>
      <c r="J2339" s="26"/>
      <c r="K2339" s="26"/>
      <c r="L2339" s="26"/>
      <c r="M2339" s="26"/>
      <c r="N2339" s="26"/>
      <c r="O2339" s="40"/>
      <c r="P2339" s="31" t="s">
        <v>80</v>
      </c>
      <c r="Q2339" s="32">
        <v>124</v>
      </c>
      <c r="R2339" s="60">
        <f t="shared" si="1266"/>
        <v>0</v>
      </c>
      <c r="S2339" s="35" t="s">
        <v>64</v>
      </c>
      <c r="T2339" s="35"/>
      <c r="U2339" s="30">
        <v>28.5</v>
      </c>
      <c r="V2339" s="30">
        <f t="shared" si="1267"/>
        <v>28.5</v>
      </c>
      <c r="W2339" s="29">
        <f t="shared" si="1268"/>
        <v>0.59375</v>
      </c>
      <c r="X2339" s="29">
        <f t="shared" si="1269"/>
        <v>17.559294966581891</v>
      </c>
      <c r="Y2339" s="29">
        <f t="shared" si="1270"/>
        <v>0.52677884899745675</v>
      </c>
      <c r="Z2339" s="30">
        <f>IF(S2339="",0,VLOOKUP(S2339,[1]!Costo_Twist,2,FALSE)*W2339)</f>
        <v>73.723534021350204</v>
      </c>
      <c r="AA2339" s="31" t="s">
        <v>66</v>
      </c>
      <c r="AB2339" s="31"/>
      <c r="AC2339" s="31">
        <v>7.5</v>
      </c>
      <c r="AD2339" s="34">
        <f t="shared" si="1271"/>
        <v>7.5</v>
      </c>
      <c r="AE2339" s="33">
        <f t="shared" si="1272"/>
        <v>0.15625</v>
      </c>
      <c r="AF2339" s="33">
        <f t="shared" si="1273"/>
        <v>4.6208670964689187</v>
      </c>
      <c r="AG2339" s="33">
        <f t="shared" si="1274"/>
        <v>0.13862601289406756</v>
      </c>
      <c r="AH2339" s="34">
        <f>IF(AA2339="",0,VLOOKUP(AA2339,[1]!Costo_Twist,2,FALSE)*AE2339)</f>
        <v>39.167985037111507</v>
      </c>
      <c r="AI2339" s="35" t="s">
        <v>68</v>
      </c>
      <c r="AJ2339" s="35"/>
      <c r="AK2339" s="35">
        <v>51.5</v>
      </c>
      <c r="AL2339" s="35">
        <f t="shared" si="1275"/>
        <v>51.5</v>
      </c>
      <c r="AM2339" s="29">
        <f t="shared" si="1276"/>
        <v>1.0729166666666667</v>
      </c>
      <c r="AN2339" s="29">
        <f t="shared" si="1277"/>
        <v>31.72995406241991</v>
      </c>
      <c r="AO2339" s="29">
        <f t="shared" si="1278"/>
        <v>0.95189862187259733</v>
      </c>
      <c r="AP2339" s="30">
        <f>IF(AI2339="",0,VLOOKUP(AI2339,[1]!Costo_Twist,2,FALSE)*AM2339)</f>
        <v>72.801093631408264</v>
      </c>
      <c r="AQ2339" s="42"/>
      <c r="AR2339" s="42"/>
      <c r="AS2339" s="42"/>
      <c r="AT2339" s="42">
        <f t="shared" si="1279"/>
        <v>0</v>
      </c>
      <c r="AU2339" s="43">
        <f t="shared" si="1280"/>
        <v>0</v>
      </c>
      <c r="AV2339" s="43">
        <f t="shared" si="1281"/>
        <v>0</v>
      </c>
      <c r="AW2339" s="43">
        <f t="shared" si="1282"/>
        <v>0</v>
      </c>
      <c r="AX2339" s="44">
        <f>IF(AQ2339="",0,VLOOKUP(AQ2339,[1]!Costo_Twist,2,FALSE)*AU2339)</f>
        <v>0</v>
      </c>
      <c r="AY2339" s="36">
        <f t="shared" si="1283"/>
        <v>185.69261268986997</v>
      </c>
      <c r="AZ2339" s="41">
        <f t="shared" si="1284"/>
        <v>1.8229166666666667</v>
      </c>
      <c r="BA2339" s="37">
        <f t="shared" si="1285"/>
        <v>125.82291666666667</v>
      </c>
      <c r="BB2339" s="37" t="str">
        <f t="shared" si="1286"/>
        <v>ok</v>
      </c>
      <c r="BC2339" s="37" t="str">
        <f t="shared" si="1287"/>
        <v>ok</v>
      </c>
      <c r="BD2339" s="5"/>
      <c r="BE2339" s="11" t="b">
        <f t="shared" si="1288"/>
        <v>0</v>
      </c>
      <c r="BF2339" s="11" t="b">
        <f t="shared" si="1289"/>
        <v>0</v>
      </c>
      <c r="BG2339" s="11" t="b">
        <f t="shared" si="1290"/>
        <v>0</v>
      </c>
      <c r="BH2339" s="11" t="b">
        <f t="shared" si="1291"/>
        <v>0</v>
      </c>
      <c r="BI2339" s="11" t="b">
        <f t="shared" si="1292"/>
        <v>0</v>
      </c>
      <c r="BJ2339" s="11">
        <f t="shared" si="1293"/>
        <v>31.72995406241991</v>
      </c>
      <c r="BK2339" s="11" t="b">
        <f t="shared" si="1294"/>
        <v>0</v>
      </c>
      <c r="BL2339" s="11">
        <f t="shared" si="1295"/>
        <v>17.559294966581891</v>
      </c>
      <c r="BM2339" s="11" t="b">
        <f t="shared" si="1296"/>
        <v>0</v>
      </c>
      <c r="BN2339" s="11" t="b">
        <f t="shared" si="1297"/>
        <v>0</v>
      </c>
      <c r="BO2339" s="11">
        <f t="shared" si="1298"/>
        <v>4.6208670964689187</v>
      </c>
      <c r="BP2339" s="11" t="b">
        <f t="shared" si="1299"/>
        <v>0</v>
      </c>
      <c r="BQ2339" s="11" t="b">
        <f t="shared" si="1300"/>
        <v>0</v>
      </c>
      <c r="BR2339" s="11" t="b">
        <f t="shared" si="1301"/>
        <v>0</v>
      </c>
    </row>
    <row r="2340" spans="1:70" ht="12.75" customHeight="1" x14ac:dyDescent="0.75">
      <c r="A2340" s="24" t="s">
        <v>2393</v>
      </c>
      <c r="B2340" s="25" t="s">
        <v>2394</v>
      </c>
      <c r="C2340" s="24" t="s">
        <v>85</v>
      </c>
      <c r="D2340" s="26" t="s">
        <v>41</v>
      </c>
      <c r="E2340" s="24" t="s">
        <v>2610</v>
      </c>
      <c r="F2340" s="24" t="s">
        <v>2610</v>
      </c>
      <c r="G2340" s="25" t="s">
        <v>2383</v>
      </c>
      <c r="H2340" s="26"/>
      <c r="I2340" s="26"/>
      <c r="J2340" s="26"/>
      <c r="K2340" s="26"/>
      <c r="L2340" s="26"/>
      <c r="M2340" s="26"/>
      <c r="N2340" s="26"/>
      <c r="O2340" s="40"/>
      <c r="P2340" s="31" t="s">
        <v>79</v>
      </c>
      <c r="Q2340" s="32">
        <v>128</v>
      </c>
      <c r="R2340" s="60">
        <f t="shared" si="1266"/>
        <v>0</v>
      </c>
      <c r="S2340" s="35" t="s">
        <v>66</v>
      </c>
      <c r="T2340" s="35"/>
      <c r="U2340" s="30" t="s">
        <v>2396</v>
      </c>
      <c r="V2340" s="30">
        <f t="shared" si="1267"/>
        <v>3</v>
      </c>
      <c r="W2340" s="29">
        <f t="shared" si="1268"/>
        <v>6.25E-2</v>
      </c>
      <c r="X2340" s="29">
        <f t="shared" si="1269"/>
        <v>1.8483468385875674</v>
      </c>
      <c r="Y2340" s="29">
        <f t="shared" si="1270"/>
        <v>5.5450405157627024E-2</v>
      </c>
      <c r="Z2340" s="30">
        <f>IF(S2340="",0,VLOOKUP(S2340,[1]!Costo_Twist,2,FALSE)*W2340)</f>
        <v>15.667194014844604</v>
      </c>
      <c r="AA2340" s="31" t="s">
        <v>67</v>
      </c>
      <c r="AB2340" s="31"/>
      <c r="AC2340" s="31">
        <v>15.5</v>
      </c>
      <c r="AD2340" s="34">
        <f t="shared" si="1271"/>
        <v>15.5</v>
      </c>
      <c r="AE2340" s="33">
        <f t="shared" si="1272"/>
        <v>0.32291666666666669</v>
      </c>
      <c r="AF2340" s="33">
        <f t="shared" si="1273"/>
        <v>9.5497919993690985</v>
      </c>
      <c r="AG2340" s="33">
        <f t="shared" si="1274"/>
        <v>0.28649375998107296</v>
      </c>
      <c r="AH2340" s="34">
        <f>IF(AA2340="",0,VLOOKUP(AA2340,[1]!Costo_Twist,2,FALSE)*AE2340)</f>
        <v>65.438536830588163</v>
      </c>
      <c r="AI2340" s="35" t="s">
        <v>68</v>
      </c>
      <c r="AJ2340" s="35"/>
      <c r="AK2340" s="35" t="s">
        <v>2467</v>
      </c>
      <c r="AL2340" s="35">
        <f t="shared" si="1275"/>
        <v>69</v>
      </c>
      <c r="AM2340" s="29">
        <f t="shared" si="1276"/>
        <v>1.4375</v>
      </c>
      <c r="AN2340" s="29">
        <f t="shared" si="1277"/>
        <v>42.51197728751405</v>
      </c>
      <c r="AO2340" s="29">
        <f t="shared" si="1278"/>
        <v>1.2753593186254215</v>
      </c>
      <c r="AP2340" s="30">
        <f>IF(AI2340="",0,VLOOKUP(AI2340,[1]!Costo_Twist,2,FALSE)*AM2340)</f>
        <v>97.539329331401362</v>
      </c>
      <c r="AQ2340" s="42"/>
      <c r="AR2340" s="42"/>
      <c r="AS2340" s="42"/>
      <c r="AT2340" s="42">
        <f t="shared" si="1279"/>
        <v>0</v>
      </c>
      <c r="AU2340" s="43">
        <f t="shared" si="1280"/>
        <v>0</v>
      </c>
      <c r="AV2340" s="43">
        <f t="shared" si="1281"/>
        <v>0</v>
      </c>
      <c r="AW2340" s="43">
        <f t="shared" si="1282"/>
        <v>0</v>
      </c>
      <c r="AX2340" s="44">
        <f>IF(AQ2340="",0,VLOOKUP(AQ2340,[1]!Costo_Twist,2,FALSE)*AU2340)</f>
        <v>0</v>
      </c>
      <c r="AY2340" s="36">
        <f t="shared" si="1283"/>
        <v>178.64506017683414</v>
      </c>
      <c r="AZ2340" s="41">
        <f t="shared" si="1284"/>
        <v>1.8229166666666667</v>
      </c>
      <c r="BA2340" s="37">
        <f t="shared" si="1285"/>
        <v>129.82291666666666</v>
      </c>
      <c r="BB2340" s="37" t="str">
        <f t="shared" si="1286"/>
        <v>ok</v>
      </c>
      <c r="BC2340" s="37" t="str">
        <f t="shared" si="1287"/>
        <v>ok</v>
      </c>
      <c r="BD2340" s="5"/>
      <c r="BE2340" s="11" t="b">
        <f t="shared" si="1288"/>
        <v>0</v>
      </c>
      <c r="BF2340" s="11" t="b">
        <f t="shared" si="1289"/>
        <v>0</v>
      </c>
      <c r="BG2340" s="11" t="b">
        <f t="shared" si="1290"/>
        <v>0</v>
      </c>
      <c r="BH2340" s="11" t="b">
        <f t="shared" si="1291"/>
        <v>0</v>
      </c>
      <c r="BI2340" s="11" t="b">
        <f t="shared" si="1292"/>
        <v>0</v>
      </c>
      <c r="BJ2340" s="11">
        <f t="shared" si="1293"/>
        <v>42.51197728751405</v>
      </c>
      <c r="BK2340" s="11" t="b">
        <f t="shared" si="1294"/>
        <v>0</v>
      </c>
      <c r="BL2340" s="11" t="b">
        <f t="shared" si="1295"/>
        <v>0</v>
      </c>
      <c r="BM2340" s="11" t="b">
        <f t="shared" si="1296"/>
        <v>0</v>
      </c>
      <c r="BN2340" s="11" t="b">
        <f t="shared" si="1297"/>
        <v>0</v>
      </c>
      <c r="BO2340" s="11">
        <f t="shared" si="1298"/>
        <v>1.8483468385875674</v>
      </c>
      <c r="BP2340" s="11" t="b">
        <f t="shared" si="1299"/>
        <v>0</v>
      </c>
      <c r="BQ2340" s="11" t="b">
        <f t="shared" si="1300"/>
        <v>0</v>
      </c>
      <c r="BR2340" s="11">
        <f t="shared" si="1301"/>
        <v>9.5497919993690985</v>
      </c>
    </row>
    <row r="2341" spans="1:70" ht="12.75" customHeight="1" x14ac:dyDescent="0.75">
      <c r="A2341" s="24" t="s">
        <v>2393</v>
      </c>
      <c r="B2341" s="25" t="s">
        <v>2394</v>
      </c>
      <c r="C2341" s="24" t="s">
        <v>85</v>
      </c>
      <c r="D2341" s="26" t="s">
        <v>41</v>
      </c>
      <c r="E2341" s="24" t="s">
        <v>2610</v>
      </c>
      <c r="F2341" s="24" t="s">
        <v>2610</v>
      </c>
      <c r="G2341" s="25" t="s">
        <v>2384</v>
      </c>
      <c r="H2341" s="26"/>
      <c r="I2341" s="26"/>
      <c r="J2341" s="26"/>
      <c r="K2341" s="26"/>
      <c r="L2341" s="26"/>
      <c r="M2341" s="26"/>
      <c r="N2341" s="26"/>
      <c r="O2341" s="40"/>
      <c r="P2341" s="31" t="s">
        <v>79</v>
      </c>
      <c r="Q2341" s="32">
        <v>128</v>
      </c>
      <c r="R2341" s="60">
        <f t="shared" si="1266"/>
        <v>0</v>
      </c>
      <c r="S2341" s="35" t="s">
        <v>64</v>
      </c>
      <c r="T2341" s="35"/>
      <c r="U2341" s="35">
        <v>7.5</v>
      </c>
      <c r="V2341" s="30">
        <f t="shared" si="1267"/>
        <v>7.5</v>
      </c>
      <c r="W2341" s="29">
        <f t="shared" si="1268"/>
        <v>0.15625</v>
      </c>
      <c r="X2341" s="29">
        <f t="shared" si="1269"/>
        <v>4.6208670964689187</v>
      </c>
      <c r="Y2341" s="29">
        <f t="shared" si="1270"/>
        <v>0.13862601289406756</v>
      </c>
      <c r="Z2341" s="30">
        <f>IF(S2341="",0,VLOOKUP(S2341,[1]!Costo_Twist,2,FALSE)*W2341)</f>
        <v>19.400930005618477</v>
      </c>
      <c r="AA2341" s="31" t="s">
        <v>65</v>
      </c>
      <c r="AB2341" s="31"/>
      <c r="AC2341" s="31">
        <v>6.5</v>
      </c>
      <c r="AD2341" s="34">
        <f t="shared" si="1271"/>
        <v>6.5</v>
      </c>
      <c r="AE2341" s="33">
        <f t="shared" si="1272"/>
        <v>0.13541666666666666</v>
      </c>
      <c r="AF2341" s="33">
        <f t="shared" si="1273"/>
        <v>4.0047514836063955</v>
      </c>
      <c r="AG2341" s="33">
        <f t="shared" si="1274"/>
        <v>0.12014254450819187</v>
      </c>
      <c r="AH2341" s="34">
        <f>IF(AA2341="",0,VLOOKUP(AA2341,[1]!Costo_Twist,2,FALSE)*AE2341)</f>
        <v>19.828008102433689</v>
      </c>
      <c r="AI2341" s="35" t="s">
        <v>72</v>
      </c>
      <c r="AJ2341" s="35"/>
      <c r="AK2341" s="35">
        <v>3.5</v>
      </c>
      <c r="AL2341" s="35">
        <f t="shared" si="1275"/>
        <v>3.5</v>
      </c>
      <c r="AM2341" s="29">
        <f t="shared" si="1276"/>
        <v>7.2916666666666671E-2</v>
      </c>
      <c r="AN2341" s="29">
        <f t="shared" si="1277"/>
        <v>2.1564046450188288</v>
      </c>
      <c r="AO2341" s="29">
        <f t="shared" si="1278"/>
        <v>6.4692139350564865E-2</v>
      </c>
      <c r="AP2341" s="30">
        <f>IF(AI2341="",0,VLOOKUP(AI2341,[1]!Costo_Twist,2,FALSE)*AM2341)</f>
        <v>14.875155247360796</v>
      </c>
      <c r="AQ2341" s="42"/>
      <c r="AR2341" s="42"/>
      <c r="AS2341" s="42"/>
      <c r="AT2341" s="42">
        <f t="shared" si="1279"/>
        <v>0</v>
      </c>
      <c r="AU2341" s="43">
        <f t="shared" si="1280"/>
        <v>0</v>
      </c>
      <c r="AV2341" s="43">
        <f t="shared" si="1281"/>
        <v>0</v>
      </c>
      <c r="AW2341" s="43">
        <f t="shared" si="1282"/>
        <v>0</v>
      </c>
      <c r="AX2341" s="44">
        <f>IF(AQ2341="",0,VLOOKUP(AQ2341,[1]!Costo_Twist,2,FALSE)*AU2341)</f>
        <v>0</v>
      </c>
      <c r="AY2341" s="36">
        <f t="shared" si="1283"/>
        <v>54.104093355412957</v>
      </c>
      <c r="AZ2341" s="41">
        <f t="shared" si="1284"/>
        <v>0.36458333333333331</v>
      </c>
      <c r="BA2341" s="37">
        <f t="shared" si="1285"/>
        <v>128.36458333333334</v>
      </c>
      <c r="BB2341" s="37" t="str">
        <f t="shared" si="1286"/>
        <v>ok</v>
      </c>
      <c r="BC2341" s="37" t="str">
        <f t="shared" si="1287"/>
        <v>ok</v>
      </c>
      <c r="BD2341" s="5"/>
      <c r="BE2341" s="11" t="b">
        <f t="shared" si="1288"/>
        <v>0</v>
      </c>
      <c r="BF2341" s="11" t="b">
        <f t="shared" si="1289"/>
        <v>0</v>
      </c>
      <c r="BG2341" s="11" t="b">
        <f t="shared" si="1290"/>
        <v>0</v>
      </c>
      <c r="BH2341" s="11" t="b">
        <f t="shared" si="1291"/>
        <v>0</v>
      </c>
      <c r="BI2341" s="11" t="b">
        <f t="shared" si="1292"/>
        <v>0</v>
      </c>
      <c r="BJ2341" s="11" t="b">
        <f t="shared" si="1293"/>
        <v>0</v>
      </c>
      <c r="BK2341" s="11" t="b">
        <f t="shared" si="1294"/>
        <v>0</v>
      </c>
      <c r="BL2341" s="11">
        <f t="shared" si="1295"/>
        <v>4.6208670964689187</v>
      </c>
      <c r="BM2341" s="11">
        <f t="shared" si="1296"/>
        <v>4.0047514836063955</v>
      </c>
      <c r="BN2341" s="11">
        <f t="shared" si="1297"/>
        <v>2.1564046450188288</v>
      </c>
      <c r="BO2341" s="11" t="b">
        <f t="shared" si="1298"/>
        <v>0</v>
      </c>
      <c r="BP2341" s="11" t="b">
        <f t="shared" si="1299"/>
        <v>0</v>
      </c>
      <c r="BQ2341" s="11" t="b">
        <f t="shared" si="1300"/>
        <v>0</v>
      </c>
      <c r="BR2341" s="11" t="b">
        <f t="shared" si="1301"/>
        <v>0</v>
      </c>
    </row>
    <row r="2342" spans="1:70" ht="12.75" customHeight="1" x14ac:dyDescent="0.75">
      <c r="A2342" s="24" t="s">
        <v>2393</v>
      </c>
      <c r="B2342" s="25" t="s">
        <v>2394</v>
      </c>
      <c r="C2342" s="24" t="s">
        <v>85</v>
      </c>
      <c r="D2342" s="26" t="s">
        <v>41</v>
      </c>
      <c r="E2342" s="24" t="s">
        <v>2610</v>
      </c>
      <c r="F2342" s="24" t="s">
        <v>2610</v>
      </c>
      <c r="G2342" s="25" t="s">
        <v>2385</v>
      </c>
      <c r="H2342" s="26"/>
      <c r="I2342" s="26"/>
      <c r="J2342" s="26"/>
      <c r="K2342" s="26"/>
      <c r="L2342" s="26"/>
      <c r="M2342" s="26"/>
      <c r="N2342" s="26"/>
      <c r="O2342" s="40"/>
      <c r="P2342" s="31" t="s">
        <v>79</v>
      </c>
      <c r="Q2342" s="32">
        <v>128</v>
      </c>
      <c r="R2342" s="60">
        <f t="shared" si="1266"/>
        <v>0</v>
      </c>
      <c r="S2342" s="35" t="s">
        <v>68</v>
      </c>
      <c r="T2342" s="35"/>
      <c r="U2342" s="35" t="s">
        <v>2404</v>
      </c>
      <c r="V2342" s="30">
        <f t="shared" si="1267"/>
        <v>7</v>
      </c>
      <c r="W2342" s="29">
        <f t="shared" si="1268"/>
        <v>0.14583333333333334</v>
      </c>
      <c r="X2342" s="29">
        <f t="shared" si="1269"/>
        <v>4.3128092900376576</v>
      </c>
      <c r="Y2342" s="29">
        <f t="shared" si="1270"/>
        <v>0.12938427870112973</v>
      </c>
      <c r="Z2342" s="30">
        <f>IF(S2342="",0,VLOOKUP(S2342,[1]!Costo_Twist,2,FALSE)*W2342)</f>
        <v>9.8952942799972394</v>
      </c>
      <c r="AA2342" s="31" t="s">
        <v>71</v>
      </c>
      <c r="AB2342" s="31"/>
      <c r="AC2342" s="31" t="s">
        <v>2395</v>
      </c>
      <c r="AD2342" s="34">
        <f t="shared" si="1271"/>
        <v>1</v>
      </c>
      <c r="AE2342" s="33">
        <f t="shared" si="1272"/>
        <v>2.0833333333333332E-2</v>
      </c>
      <c r="AF2342" s="33">
        <f t="shared" si="1273"/>
        <v>0.61611561286252248</v>
      </c>
      <c r="AG2342" s="33">
        <f t="shared" si="1274"/>
        <v>1.8483468385875675E-2</v>
      </c>
      <c r="AH2342" s="34">
        <f>IF(AA2342="",0,VLOOKUP(AA2342,[1]!Costo_Twist,2,FALSE)*AE2342)</f>
        <v>6.052121221082098</v>
      </c>
      <c r="AI2342" s="35"/>
      <c r="AJ2342" s="35"/>
      <c r="AK2342" s="35"/>
      <c r="AL2342" s="35">
        <f t="shared" si="1275"/>
        <v>0</v>
      </c>
      <c r="AM2342" s="29">
        <f t="shared" si="1276"/>
        <v>0</v>
      </c>
      <c r="AN2342" s="29">
        <f t="shared" si="1277"/>
        <v>0</v>
      </c>
      <c r="AO2342" s="29">
        <f t="shared" si="1278"/>
        <v>0</v>
      </c>
      <c r="AP2342" s="30">
        <f>IF(AI2342="",0,VLOOKUP(AI2342,[1]!Costo_Twist,2,FALSE)*AM2342)</f>
        <v>0</v>
      </c>
      <c r="AQ2342" s="42"/>
      <c r="AR2342" s="42"/>
      <c r="AS2342" s="42"/>
      <c r="AT2342" s="42">
        <f t="shared" si="1279"/>
        <v>0</v>
      </c>
      <c r="AU2342" s="43">
        <f t="shared" si="1280"/>
        <v>0</v>
      </c>
      <c r="AV2342" s="43">
        <f t="shared" si="1281"/>
        <v>0</v>
      </c>
      <c r="AW2342" s="43">
        <f t="shared" si="1282"/>
        <v>0</v>
      </c>
      <c r="AX2342" s="44">
        <f>IF(AQ2342="",0,VLOOKUP(AQ2342,[1]!Costo_Twist,2,FALSE)*AU2342)</f>
        <v>0</v>
      </c>
      <c r="AY2342" s="36">
        <f t="shared" si="1283"/>
        <v>15.947415501079337</v>
      </c>
      <c r="AZ2342" s="41">
        <f t="shared" si="1284"/>
        <v>0.16666666666666669</v>
      </c>
      <c r="BA2342" s="37">
        <f t="shared" si="1285"/>
        <v>128.16666666666666</v>
      </c>
      <c r="BB2342" s="37" t="str">
        <f t="shared" si="1286"/>
        <v>ok</v>
      </c>
      <c r="BC2342" s="37" t="str">
        <f t="shared" si="1287"/>
        <v>ok</v>
      </c>
      <c r="BD2342" s="5"/>
      <c r="BE2342" s="11" t="b">
        <f t="shared" si="1288"/>
        <v>0</v>
      </c>
      <c r="BF2342" s="11" t="b">
        <f t="shared" si="1289"/>
        <v>0</v>
      </c>
      <c r="BG2342" s="11" t="b">
        <f t="shared" si="1290"/>
        <v>0</v>
      </c>
      <c r="BH2342" s="11" t="b">
        <f t="shared" si="1291"/>
        <v>0</v>
      </c>
      <c r="BI2342" s="11" t="b">
        <f t="shared" si="1292"/>
        <v>0</v>
      </c>
      <c r="BJ2342" s="11">
        <f t="shared" si="1293"/>
        <v>4.3128092900376576</v>
      </c>
      <c r="BK2342" s="11">
        <f t="shared" si="1294"/>
        <v>0.61611561286252248</v>
      </c>
      <c r="BL2342" s="11" t="b">
        <f t="shared" si="1295"/>
        <v>0</v>
      </c>
      <c r="BM2342" s="11" t="b">
        <f t="shared" si="1296"/>
        <v>0</v>
      </c>
      <c r="BN2342" s="11" t="b">
        <f t="shared" si="1297"/>
        <v>0</v>
      </c>
      <c r="BO2342" s="11" t="b">
        <f t="shared" si="1298"/>
        <v>0</v>
      </c>
      <c r="BP2342" s="11" t="b">
        <f t="shared" si="1299"/>
        <v>0</v>
      </c>
      <c r="BQ2342" s="11" t="b">
        <f t="shared" si="1300"/>
        <v>0</v>
      </c>
      <c r="BR2342" s="11" t="b">
        <f t="shared" si="1301"/>
        <v>0</v>
      </c>
    </row>
    <row r="2343" spans="1:70" ht="12.75" customHeight="1" x14ac:dyDescent="0.75">
      <c r="A2343" s="24" t="s">
        <v>2393</v>
      </c>
      <c r="B2343" s="25" t="s">
        <v>2394</v>
      </c>
      <c r="C2343" s="24" t="s">
        <v>85</v>
      </c>
      <c r="D2343" s="26" t="s">
        <v>41</v>
      </c>
      <c r="E2343" s="24" t="s">
        <v>2610</v>
      </c>
      <c r="F2343" s="24" t="s">
        <v>2610</v>
      </c>
      <c r="G2343" s="25" t="s">
        <v>2386</v>
      </c>
      <c r="H2343" s="26"/>
      <c r="I2343" s="26"/>
      <c r="J2343" s="26"/>
      <c r="K2343" s="26"/>
      <c r="L2343" s="26"/>
      <c r="M2343" s="26"/>
      <c r="N2343" s="26"/>
      <c r="O2343" s="40"/>
      <c r="P2343" s="31" t="s">
        <v>81</v>
      </c>
      <c r="Q2343" s="32">
        <v>120</v>
      </c>
      <c r="R2343" s="60">
        <f t="shared" si="1266"/>
        <v>0</v>
      </c>
      <c r="S2343" s="35" t="s">
        <v>64</v>
      </c>
      <c r="T2343" s="35"/>
      <c r="U2343" s="35" t="s">
        <v>2475</v>
      </c>
      <c r="V2343" s="30">
        <f t="shared" si="1267"/>
        <v>84</v>
      </c>
      <c r="W2343" s="29">
        <f t="shared" si="1268"/>
        <v>1.75</v>
      </c>
      <c r="X2343" s="29">
        <f t="shared" si="1269"/>
        <v>51.753711480451891</v>
      </c>
      <c r="Y2343" s="29">
        <f t="shared" si="1270"/>
        <v>1.5526113444135567</v>
      </c>
      <c r="Z2343" s="30">
        <f>IF(S2343="",0,VLOOKUP(S2343,[1]!Costo_Twist,2,FALSE)*W2343)</f>
        <v>217.29041606292691</v>
      </c>
      <c r="AA2343" s="31" t="s">
        <v>66</v>
      </c>
      <c r="AB2343" s="31"/>
      <c r="AC2343" s="31" t="s">
        <v>2408</v>
      </c>
      <c r="AD2343" s="34">
        <f t="shared" si="1271"/>
        <v>39</v>
      </c>
      <c r="AE2343" s="33">
        <f t="shared" si="1272"/>
        <v>0.8125</v>
      </c>
      <c r="AF2343" s="33">
        <f t="shared" si="1273"/>
        <v>24.028508901638379</v>
      </c>
      <c r="AG2343" s="33">
        <f t="shared" si="1274"/>
        <v>0.72085526704915137</v>
      </c>
      <c r="AH2343" s="34">
        <f>IF(AA2343="",0,VLOOKUP(AA2343,[1]!Costo_Twist,2,FALSE)*AE2343)</f>
        <v>203.67352219297985</v>
      </c>
      <c r="AI2343" s="35" t="s">
        <v>68</v>
      </c>
      <c r="AJ2343" s="35"/>
      <c r="AK2343" s="35">
        <v>344.5</v>
      </c>
      <c r="AL2343" s="35">
        <f t="shared" si="1275"/>
        <v>344.5</v>
      </c>
      <c r="AM2343" s="29">
        <f t="shared" si="1276"/>
        <v>7.177083333333333</v>
      </c>
      <c r="AN2343" s="29">
        <f t="shared" si="1277"/>
        <v>212.25182863113898</v>
      </c>
      <c r="AO2343" s="29">
        <f t="shared" si="1278"/>
        <v>6.3675548589341693</v>
      </c>
      <c r="AP2343" s="30">
        <f>IF(AI2343="",0,VLOOKUP(AI2343,[1]!Costo_Twist,2,FALSE)*AM2343)</f>
        <v>486.98983992272127</v>
      </c>
      <c r="AQ2343" s="42"/>
      <c r="AR2343" s="42"/>
      <c r="AS2343" s="42"/>
      <c r="AT2343" s="42">
        <f t="shared" si="1279"/>
        <v>0</v>
      </c>
      <c r="AU2343" s="43">
        <f t="shared" si="1280"/>
        <v>0</v>
      </c>
      <c r="AV2343" s="43">
        <f t="shared" si="1281"/>
        <v>0</v>
      </c>
      <c r="AW2343" s="43">
        <f t="shared" si="1282"/>
        <v>0</v>
      </c>
      <c r="AX2343" s="44">
        <f>IF(AQ2343="",0,VLOOKUP(AQ2343,[1]!Costo_Twist,2,FALSE)*AU2343)</f>
        <v>0</v>
      </c>
      <c r="AY2343" s="36">
        <f t="shared" si="1283"/>
        <v>907.953778178628</v>
      </c>
      <c r="AZ2343" s="41">
        <f t="shared" si="1284"/>
        <v>9.7395833333333321</v>
      </c>
      <c r="BA2343" s="37">
        <f t="shared" si="1285"/>
        <v>129.73958333333334</v>
      </c>
      <c r="BB2343" s="37" t="str">
        <f t="shared" si="1286"/>
        <v>ok</v>
      </c>
      <c r="BC2343" s="37" t="str">
        <f t="shared" si="1287"/>
        <v>ok</v>
      </c>
      <c r="BD2343" s="5"/>
      <c r="BE2343" s="11" t="b">
        <f t="shared" si="1288"/>
        <v>0</v>
      </c>
      <c r="BF2343" s="11" t="b">
        <f t="shared" si="1289"/>
        <v>0</v>
      </c>
      <c r="BG2343" s="11" t="b">
        <f t="shared" si="1290"/>
        <v>0</v>
      </c>
      <c r="BH2343" s="11" t="b">
        <f t="shared" si="1291"/>
        <v>0</v>
      </c>
      <c r="BI2343" s="11" t="b">
        <f t="shared" si="1292"/>
        <v>0</v>
      </c>
      <c r="BJ2343" s="11">
        <f t="shared" si="1293"/>
        <v>212.25182863113898</v>
      </c>
      <c r="BK2343" s="11" t="b">
        <f t="shared" si="1294"/>
        <v>0</v>
      </c>
      <c r="BL2343" s="11">
        <f t="shared" si="1295"/>
        <v>51.753711480451891</v>
      </c>
      <c r="BM2343" s="11" t="b">
        <f t="shared" si="1296"/>
        <v>0</v>
      </c>
      <c r="BN2343" s="11" t="b">
        <f t="shared" si="1297"/>
        <v>0</v>
      </c>
      <c r="BO2343" s="11">
        <f t="shared" si="1298"/>
        <v>24.028508901638379</v>
      </c>
      <c r="BP2343" s="11" t="b">
        <f t="shared" si="1299"/>
        <v>0</v>
      </c>
      <c r="BQ2343" s="11" t="b">
        <f t="shared" si="1300"/>
        <v>0</v>
      </c>
      <c r="BR2343" s="11" t="b">
        <f t="shared" si="1301"/>
        <v>0</v>
      </c>
    </row>
    <row r="2344" spans="1:70" ht="12.75" customHeight="1" x14ac:dyDescent="0.75">
      <c r="A2344" s="24" t="s">
        <v>2393</v>
      </c>
      <c r="B2344" s="25" t="s">
        <v>2394</v>
      </c>
      <c r="C2344" s="24" t="s">
        <v>85</v>
      </c>
      <c r="D2344" s="26" t="s">
        <v>41</v>
      </c>
      <c r="E2344" s="24" t="s">
        <v>2610</v>
      </c>
      <c r="F2344" s="24" t="s">
        <v>2610</v>
      </c>
      <c r="G2344" s="25" t="s">
        <v>2387</v>
      </c>
      <c r="H2344" s="26"/>
      <c r="I2344" s="26"/>
      <c r="J2344" s="26"/>
      <c r="K2344" s="26"/>
      <c r="L2344" s="26"/>
      <c r="M2344" s="26"/>
      <c r="N2344" s="26"/>
      <c r="O2344" s="40"/>
      <c r="P2344" s="31" t="s">
        <v>81</v>
      </c>
      <c r="Q2344" s="32">
        <v>120</v>
      </c>
      <c r="R2344" s="60">
        <f t="shared" si="1266"/>
        <v>0</v>
      </c>
      <c r="S2344" s="35" t="s">
        <v>64</v>
      </c>
      <c r="T2344" s="35"/>
      <c r="U2344" s="35">
        <v>53.5</v>
      </c>
      <c r="V2344" s="30">
        <f t="shared" si="1267"/>
        <v>53.5</v>
      </c>
      <c r="W2344" s="29">
        <f t="shared" si="1268"/>
        <v>1.1145833333333333</v>
      </c>
      <c r="X2344" s="29">
        <f t="shared" si="1269"/>
        <v>32.962185288144951</v>
      </c>
      <c r="Y2344" s="29">
        <f t="shared" si="1270"/>
        <v>0.98886555864434855</v>
      </c>
      <c r="Z2344" s="30">
        <f>IF(S2344="",0,VLOOKUP(S2344,[1]!Costo_Twist,2,FALSE)*W2344)</f>
        <v>138.39330070674512</v>
      </c>
      <c r="AA2344" s="31" t="s">
        <v>65</v>
      </c>
      <c r="AB2344" s="31"/>
      <c r="AC2344" s="31">
        <v>22.5</v>
      </c>
      <c r="AD2344" s="34">
        <f t="shared" si="1271"/>
        <v>22.5</v>
      </c>
      <c r="AE2344" s="33">
        <f t="shared" si="1272"/>
        <v>0.46875</v>
      </c>
      <c r="AF2344" s="33">
        <f t="shared" si="1273"/>
        <v>13.862601289406756</v>
      </c>
      <c r="AG2344" s="33">
        <f t="shared" si="1274"/>
        <v>0.41587803868220269</v>
      </c>
      <c r="AH2344" s="34">
        <f>IF(AA2344="",0,VLOOKUP(AA2344,[1]!Costo_Twist,2,FALSE)*AE2344)</f>
        <v>68.635412662270468</v>
      </c>
      <c r="AI2344" s="35" t="s">
        <v>66</v>
      </c>
      <c r="AJ2344" s="35"/>
      <c r="AK2344" s="35" t="s">
        <v>2403</v>
      </c>
      <c r="AL2344" s="35">
        <f t="shared" si="1275"/>
        <v>13</v>
      </c>
      <c r="AM2344" s="29">
        <f t="shared" si="1276"/>
        <v>0.27083333333333331</v>
      </c>
      <c r="AN2344" s="29">
        <f t="shared" si="1277"/>
        <v>8.0095029672127911</v>
      </c>
      <c r="AO2344" s="29">
        <f t="shared" si="1278"/>
        <v>0.24028508901638373</v>
      </c>
      <c r="AP2344" s="30">
        <f>IF(AI2344="",0,VLOOKUP(AI2344,[1]!Costo_Twist,2,FALSE)*AM2344)</f>
        <v>67.89117406432662</v>
      </c>
      <c r="AQ2344" s="42"/>
      <c r="AR2344" s="42"/>
      <c r="AS2344" s="42"/>
      <c r="AT2344" s="42">
        <f t="shared" si="1279"/>
        <v>0</v>
      </c>
      <c r="AU2344" s="43">
        <f t="shared" si="1280"/>
        <v>0</v>
      </c>
      <c r="AV2344" s="43">
        <f t="shared" si="1281"/>
        <v>0</v>
      </c>
      <c r="AW2344" s="43">
        <f t="shared" si="1282"/>
        <v>0</v>
      </c>
      <c r="AX2344" s="44">
        <f>IF(AQ2344="",0,VLOOKUP(AQ2344,[1]!Costo_Twist,2,FALSE)*AU2344)</f>
        <v>0</v>
      </c>
      <c r="AY2344" s="36">
        <f t="shared" si="1283"/>
        <v>274.91988743334218</v>
      </c>
      <c r="AZ2344" s="41">
        <f t="shared" si="1284"/>
        <v>1.8541666666666665</v>
      </c>
      <c r="BA2344" s="37">
        <f t="shared" si="1285"/>
        <v>121.85416666666667</v>
      </c>
      <c r="BB2344" s="37" t="str">
        <f t="shared" si="1286"/>
        <v>ok</v>
      </c>
      <c r="BC2344" s="37" t="str">
        <f t="shared" si="1287"/>
        <v>ok</v>
      </c>
      <c r="BD2344" s="5"/>
      <c r="BE2344" s="11" t="b">
        <f t="shared" si="1288"/>
        <v>0</v>
      </c>
      <c r="BF2344" s="11" t="b">
        <f t="shared" si="1289"/>
        <v>0</v>
      </c>
      <c r="BG2344" s="11" t="b">
        <f t="shared" si="1290"/>
        <v>0</v>
      </c>
      <c r="BH2344" s="11" t="b">
        <f t="shared" si="1291"/>
        <v>0</v>
      </c>
      <c r="BI2344" s="11" t="b">
        <f t="shared" si="1292"/>
        <v>0</v>
      </c>
      <c r="BJ2344" s="11" t="b">
        <f t="shared" si="1293"/>
        <v>0</v>
      </c>
      <c r="BK2344" s="11" t="b">
        <f t="shared" si="1294"/>
        <v>0</v>
      </c>
      <c r="BL2344" s="11">
        <f t="shared" si="1295"/>
        <v>32.962185288144951</v>
      </c>
      <c r="BM2344" s="11">
        <f t="shared" si="1296"/>
        <v>13.862601289406756</v>
      </c>
      <c r="BN2344" s="11" t="b">
        <f t="shared" si="1297"/>
        <v>0</v>
      </c>
      <c r="BO2344" s="11">
        <f t="shared" si="1298"/>
        <v>8.0095029672127911</v>
      </c>
      <c r="BP2344" s="11" t="b">
        <f t="shared" si="1299"/>
        <v>0</v>
      </c>
      <c r="BQ2344" s="11" t="b">
        <f t="shared" si="1300"/>
        <v>0</v>
      </c>
      <c r="BR2344" s="11" t="b">
        <f t="shared" si="1301"/>
        <v>0</v>
      </c>
    </row>
    <row r="2345" spans="1:70" ht="12.75" customHeight="1" x14ac:dyDescent="0.75">
      <c r="A2345" s="24" t="s">
        <v>2393</v>
      </c>
      <c r="B2345" s="25" t="s">
        <v>2394</v>
      </c>
      <c r="C2345" s="24" t="s">
        <v>85</v>
      </c>
      <c r="D2345" s="26" t="s">
        <v>41</v>
      </c>
      <c r="E2345" s="24" t="s">
        <v>2610</v>
      </c>
      <c r="F2345" s="24" t="s">
        <v>2610</v>
      </c>
      <c r="G2345" s="25" t="s">
        <v>2388</v>
      </c>
      <c r="H2345" s="26"/>
      <c r="I2345" s="26"/>
      <c r="J2345" s="26"/>
      <c r="K2345" s="26"/>
      <c r="L2345" s="26"/>
      <c r="M2345" s="26"/>
      <c r="N2345" s="26"/>
      <c r="O2345" s="40"/>
      <c r="P2345" s="31" t="s">
        <v>80</v>
      </c>
      <c r="Q2345" s="32">
        <v>124</v>
      </c>
      <c r="R2345" s="60">
        <f t="shared" ref="R2345:R2349" si="1302">IF(P2345=$A$32,$G$32,IF(P2345=$A$33,$G$33,IF(P2345=$A$34,$G$34,IF(P2345=$A$35,$G$35))))</f>
        <v>0</v>
      </c>
      <c r="S2345" s="35" t="s">
        <v>64</v>
      </c>
      <c r="T2345" s="35"/>
      <c r="U2345" s="35">
        <v>41.5</v>
      </c>
      <c r="V2345" s="30">
        <f t="shared" ref="V2345:V2349" si="1303">(T2345*48)+(U2345)</f>
        <v>41.5</v>
      </c>
      <c r="W2345" s="29">
        <f t="shared" ref="W2345:W2349" si="1304">(V2345/48)</f>
        <v>0.86458333333333337</v>
      </c>
      <c r="X2345" s="29">
        <f t="shared" ref="X2345:X2349" si="1305">(W2345/0.033814)</f>
        <v>25.568797933794684</v>
      </c>
      <c r="Y2345" s="29">
        <f t="shared" ref="Y2345:Y2349" si="1306">(X2345*0.03)</f>
        <v>0.76706393801384054</v>
      </c>
      <c r="Z2345" s="30">
        <f>IF(S2345="",0,VLOOKUP(S2345,[1]!Costo_Twist,2,FALSE)*W2345)</f>
        <v>107.35181269775556</v>
      </c>
      <c r="AA2345" s="31" t="s">
        <v>65</v>
      </c>
      <c r="AB2345" s="31"/>
      <c r="AC2345" s="31" t="s">
        <v>2402</v>
      </c>
      <c r="AD2345" s="34">
        <f t="shared" ref="AD2345:AD2349" si="1307">(AB2345*48)+(AC2345)</f>
        <v>19</v>
      </c>
      <c r="AE2345" s="33">
        <f t="shared" ref="AE2345:AE2349" si="1308">(AD2345/48)</f>
        <v>0.39583333333333331</v>
      </c>
      <c r="AF2345" s="33">
        <f t="shared" ref="AF2345:AF2349" si="1309">(AE2345/0.033814)</f>
        <v>11.706196644387926</v>
      </c>
      <c r="AG2345" s="33">
        <f t="shared" ref="AG2345:AG2349" si="1310">(AF2345*0.03)</f>
        <v>0.3511858993316378</v>
      </c>
      <c r="AH2345" s="34">
        <f>IF(AA2345="",0,VLOOKUP(AA2345,[1]!Costo_Twist,2,FALSE)*AE2345)</f>
        <v>57.958792914806168</v>
      </c>
      <c r="AI2345" s="35" t="s">
        <v>66</v>
      </c>
      <c r="AJ2345" s="35"/>
      <c r="AK2345" s="35">
        <v>10.5</v>
      </c>
      <c r="AL2345" s="35">
        <f t="shared" ref="AL2345:AL2349" si="1311">(AJ2345*48)+(AK2345)</f>
        <v>10.5</v>
      </c>
      <c r="AM2345" s="29">
        <f t="shared" ref="AM2345:AM2349" si="1312">(AL2345/48)</f>
        <v>0.21875</v>
      </c>
      <c r="AN2345" s="29">
        <f t="shared" ref="AN2345:AN2349" si="1313">(AM2345/0.033814)</f>
        <v>6.4692139350564863</v>
      </c>
      <c r="AO2345" s="29">
        <f t="shared" ref="AO2345:AO2349" si="1314">(AN2345*0.03)</f>
        <v>0.19407641805169459</v>
      </c>
      <c r="AP2345" s="30">
        <f>IF(AI2345="",0,VLOOKUP(AI2345,[1]!Costo_Twist,2,FALSE)*AM2345)</f>
        <v>54.835179051956118</v>
      </c>
      <c r="AQ2345" s="42"/>
      <c r="AR2345" s="42"/>
      <c r="AS2345" s="42"/>
      <c r="AT2345" s="42">
        <f t="shared" ref="AT2345:AT2349" si="1315">(AR2345*48)+(AS2345)</f>
        <v>0</v>
      </c>
      <c r="AU2345" s="43">
        <f t="shared" ref="AU2345:AU2349" si="1316">(AT2345/48)</f>
        <v>0</v>
      </c>
      <c r="AV2345" s="43">
        <f t="shared" ref="AV2345:AV2349" si="1317">(AU2345/0.033814)</f>
        <v>0</v>
      </c>
      <c r="AW2345" s="43">
        <f t="shared" ref="AW2345:AW2349" si="1318">(AV2345*0.03)</f>
        <v>0</v>
      </c>
      <c r="AX2345" s="44">
        <f>IF(AQ2345="",0,VLOOKUP(AQ2345,[1]!Costo_Twist,2,FALSE)*AU2345)</f>
        <v>0</v>
      </c>
      <c r="AY2345" s="36">
        <f t="shared" ref="AY2345:AY2349" si="1319">(Z2345+AH2345+AP2345+AX2345)</f>
        <v>220.14578466451786</v>
      </c>
      <c r="AZ2345" s="41">
        <f t="shared" ref="AZ2345:AZ2349" si="1320">(W2345+AE2345+AM2345+AU2345)</f>
        <v>1.4791666666666667</v>
      </c>
      <c r="BA2345" s="37">
        <f t="shared" ref="BA2345:BA2349" si="1321">(Q2345+AZ2345)</f>
        <v>125.47916666666667</v>
      </c>
      <c r="BB2345" s="37" t="str">
        <f t="shared" ref="BB2345:BB2349" si="1322">IF(BA2345&gt;=133,"sobrellenado","ok")</f>
        <v>ok</v>
      </c>
      <c r="BC2345" s="37" t="str">
        <f t="shared" ref="BC2345:BC2351" si="1323">IF((COUNTIF($AA2345,$S2345)+COUNTIF($AI2345,$S2345)+COUNTIF($AQ2345,$S2345)+COUNTIF($S2345,$AA2345)+COUNTIF($AI2345,$AA2345)+COUNTIF($AQ2345,$AA2345)+COUNTIF($S2345,$AI2345)+COUNTIF($AA2345,$AI2345)+COUNTIF($AQ2345,$AI2345)+COUNTIF($S2345,$AQ2345)+COUNTIF($AA2345,$AQ2345)+COUNTIF($AI2345,$AQ2345))&gt;1,"Falla","ok")</f>
        <v>ok</v>
      </c>
      <c r="BD2345" s="5"/>
      <c r="BE2345" s="11" t="b">
        <f t="shared" ref="BE2345:BE2349" si="1324">IF(S2345=$BE$39,X2345,IF(AA2345=$BE$39,AF2345,IF(AI2345=$BE$39,AN2345,IF(AQ2345=$BE$39,AV2345))))</f>
        <v>0</v>
      </c>
      <c r="BF2345" s="11" t="b">
        <f t="shared" ref="BF2345:BF2349" si="1325">IF(S2345=$BF$39,X2345,IF(AA2345=$BF$39,AF2345,IF(AI2345=$BF$39,AN2345,IF(AQ2345=$BF$39,AV2345))))</f>
        <v>0</v>
      </c>
      <c r="BG2345" s="11" t="b">
        <f t="shared" ref="BG2345:BG2349" si="1326">IF(S2345=$BG$39,X2345,IF(AA2345=$BG$39,AF2345,IF(AI2345=$BG$39,AN2345,IF(AQ2345=$BG$39,AV2345))))</f>
        <v>0</v>
      </c>
      <c r="BH2345" s="11" t="b">
        <f t="shared" ref="BH2345:BH2349" si="1327">IF(S2345=$BH$39,X2345,IF(AA2345=$BH$39,AF2345,IF(AI2345=$BH$39,AN2345,IF(AQ2345=$BH$39,AV2345))))</f>
        <v>0</v>
      </c>
      <c r="BI2345" s="11" t="b">
        <f t="shared" ref="BI2345:BI2349" si="1328">IF(S2345=$BI$39,X2345,IF(AA2345=$BI$39,AF2345,IF(AI2345=$BI$39,AN2345,IF(AQ2345=$BI$39,AV2345))))</f>
        <v>0</v>
      </c>
      <c r="BJ2345" s="11" t="b">
        <f t="shared" ref="BJ2345:BJ2349" si="1329">IF(S2345=$BJ$39,X2345,IF(AA2345=$BJ$39,AF2345,IF(AI2345=$BJ$39,AN2345,IF(AQ2345=$BJ$39,AV2345))))</f>
        <v>0</v>
      </c>
      <c r="BK2345" s="11" t="b">
        <f t="shared" ref="BK2345:BK2349" si="1330">IF(S2345=$BK$39,X2345,IF(AA2345=$BK$39,AF2345,IF(AI2345=$BK$39,AN2345,IF(AQ2345=$BK$39,AV2345))))</f>
        <v>0</v>
      </c>
      <c r="BL2345" s="11">
        <f t="shared" ref="BL2345:BL2349" si="1331">IF(S2345=$BL$39,X2345,IF(AA2345=$BL$39,AF2345,IF(AI2345=$BL$39,AN2345,IF(AQ2345=$BL$39,AV2345))))</f>
        <v>25.568797933794684</v>
      </c>
      <c r="BM2345" s="11">
        <f t="shared" ref="BM2345:BM2349" si="1332">IF(S2345=$BM$39,X2345,IF(AA2345=$BM$39,AF2345,IF(AI2345=$BM$39,AN2345,IF(AQ2345=$BM$39,AV2345))))</f>
        <v>11.706196644387926</v>
      </c>
      <c r="BN2345" s="11" t="b">
        <f t="shared" ref="BN2345:BN2349" si="1333">IF(S2345=$BN$39,X2345,IF(AA2345=$BN$39,AF2345,IF(AI2345=$BN$39,AN2345,IF(AQ2345=$BN$39,AV2345))))</f>
        <v>0</v>
      </c>
      <c r="BO2345" s="11">
        <f t="shared" ref="BO2345:BO2349" si="1334">IF(S2345=$BO$39,X2345,IF(AA2345=$BO$39,AF2345,IF(AI2345=$BO$39,AN2345,IF(AQ2345=$BO$39,AV2345))))</f>
        <v>6.4692139350564863</v>
      </c>
      <c r="BP2345" s="11" t="b">
        <f t="shared" ref="BP2345:BP2349" si="1335">IF(S2345=$BP$39,X2345,IF(AA2345=$BP$39,AF2345,IF(AI2345=$BP$39,AN2345,IF(AQ2345=$BP$39,AV2345))))</f>
        <v>0</v>
      </c>
      <c r="BQ2345" s="11" t="b">
        <f t="shared" ref="BQ2345:BQ2349" si="1336">IF(S2345=$BQ$39,X2345,IF(AA2345=$BQ$39,AF2345,IF(AI2345=$BQ$39,AN2345,IF(AQ2345=$BQ$39,AV2345))))</f>
        <v>0</v>
      </c>
      <c r="BR2345" s="11" t="b">
        <f t="shared" ref="BR2345:BR2349" si="1337">IF(S2345=$BR$39,X2345,IF(AA2345=$BR$39,AF2345,IF(AI2345=$BR$39,AN2345,IF(AQ2345=$BR$39,AV2345))))</f>
        <v>0</v>
      </c>
    </row>
    <row r="2346" spans="1:70" ht="12.75" customHeight="1" x14ac:dyDescent="0.75">
      <c r="A2346" s="24" t="s">
        <v>2393</v>
      </c>
      <c r="B2346" s="25" t="s">
        <v>2394</v>
      </c>
      <c r="C2346" s="24" t="s">
        <v>85</v>
      </c>
      <c r="D2346" s="26" t="s">
        <v>41</v>
      </c>
      <c r="E2346" s="24" t="s">
        <v>2610</v>
      </c>
      <c r="F2346" s="24" t="s">
        <v>2610</v>
      </c>
      <c r="G2346" s="25" t="s">
        <v>2389</v>
      </c>
      <c r="H2346" s="26"/>
      <c r="I2346" s="26"/>
      <c r="J2346" s="26"/>
      <c r="K2346" s="26"/>
      <c r="L2346" s="26"/>
      <c r="M2346" s="26"/>
      <c r="N2346" s="26"/>
      <c r="O2346" s="40"/>
      <c r="P2346" s="31" t="s">
        <v>80</v>
      </c>
      <c r="Q2346" s="32">
        <v>124</v>
      </c>
      <c r="R2346" s="60">
        <f t="shared" si="1302"/>
        <v>0</v>
      </c>
      <c r="S2346" s="35" t="s">
        <v>70</v>
      </c>
      <c r="T2346" s="35"/>
      <c r="U2346" s="35" t="s">
        <v>2396</v>
      </c>
      <c r="V2346" s="30">
        <f t="shared" si="1303"/>
        <v>3</v>
      </c>
      <c r="W2346" s="29">
        <f t="shared" si="1304"/>
        <v>6.25E-2</v>
      </c>
      <c r="X2346" s="29">
        <f t="shared" si="1305"/>
        <v>1.8483468385875674</v>
      </c>
      <c r="Y2346" s="29">
        <f t="shared" si="1306"/>
        <v>5.5450405157627024E-2</v>
      </c>
      <c r="Z2346" s="30">
        <f>IF(S2346="",0,VLOOKUP(S2346,[1]!Costo_Twist,2,FALSE)*W2346)</f>
        <v>14.12976461543011</v>
      </c>
      <c r="AA2346" s="31" t="s">
        <v>68</v>
      </c>
      <c r="AB2346" s="31"/>
      <c r="AC2346" s="31">
        <v>77.5</v>
      </c>
      <c r="AD2346" s="34">
        <f t="shared" si="1307"/>
        <v>77.5</v>
      </c>
      <c r="AE2346" s="33">
        <f t="shared" si="1308"/>
        <v>1.6145833333333333</v>
      </c>
      <c r="AF2346" s="33">
        <f t="shared" si="1309"/>
        <v>47.748959996845493</v>
      </c>
      <c r="AG2346" s="33">
        <f t="shared" si="1310"/>
        <v>1.4324687999053647</v>
      </c>
      <c r="AH2346" s="34">
        <f>IF(AA2346="",0,VLOOKUP(AA2346,[1]!Costo_Twist,2,FALSE)*AE2346)</f>
        <v>109.55504381425514</v>
      </c>
      <c r="AI2346" s="35" t="s">
        <v>71</v>
      </c>
      <c r="AJ2346" s="35"/>
      <c r="AK2346" s="35">
        <v>17.5</v>
      </c>
      <c r="AL2346" s="35">
        <f t="shared" si="1311"/>
        <v>17.5</v>
      </c>
      <c r="AM2346" s="29">
        <f t="shared" si="1312"/>
        <v>0.36458333333333331</v>
      </c>
      <c r="AN2346" s="29">
        <f t="shared" si="1313"/>
        <v>10.782023225094143</v>
      </c>
      <c r="AO2346" s="29">
        <f t="shared" si="1314"/>
        <v>0.32346069675282429</v>
      </c>
      <c r="AP2346" s="30">
        <f>IF(AI2346="",0,VLOOKUP(AI2346,[1]!Costo_Twist,2,FALSE)*AM2346)</f>
        <v>105.91212136893672</v>
      </c>
      <c r="AQ2346" s="42"/>
      <c r="AR2346" s="42"/>
      <c r="AS2346" s="42"/>
      <c r="AT2346" s="42">
        <f t="shared" si="1315"/>
        <v>0</v>
      </c>
      <c r="AU2346" s="43">
        <f t="shared" si="1316"/>
        <v>0</v>
      </c>
      <c r="AV2346" s="43">
        <f t="shared" si="1317"/>
        <v>0</v>
      </c>
      <c r="AW2346" s="43">
        <f t="shared" si="1318"/>
        <v>0</v>
      </c>
      <c r="AX2346" s="44">
        <f>IF(AQ2346="",0,VLOOKUP(AQ2346,[1]!Costo_Twist,2,FALSE)*AU2346)</f>
        <v>0</v>
      </c>
      <c r="AY2346" s="36">
        <f t="shared" si="1319"/>
        <v>229.59692979862197</v>
      </c>
      <c r="AZ2346" s="41">
        <f t="shared" si="1320"/>
        <v>2.0416666666666665</v>
      </c>
      <c r="BA2346" s="37">
        <f t="shared" si="1321"/>
        <v>126.04166666666667</v>
      </c>
      <c r="BB2346" s="37" t="str">
        <f t="shared" si="1322"/>
        <v>ok</v>
      </c>
      <c r="BC2346" s="37" t="str">
        <f t="shared" si="1323"/>
        <v>ok</v>
      </c>
      <c r="BD2346" s="5"/>
      <c r="BE2346" s="11">
        <f t="shared" si="1324"/>
        <v>1.8483468385875674</v>
      </c>
      <c r="BF2346" s="11" t="b">
        <f t="shared" si="1325"/>
        <v>0</v>
      </c>
      <c r="BG2346" s="11" t="b">
        <f t="shared" si="1326"/>
        <v>0</v>
      </c>
      <c r="BH2346" s="11" t="b">
        <f t="shared" si="1327"/>
        <v>0</v>
      </c>
      <c r="BI2346" s="11" t="b">
        <f t="shared" si="1328"/>
        <v>0</v>
      </c>
      <c r="BJ2346" s="11">
        <f t="shared" si="1329"/>
        <v>47.748959996845493</v>
      </c>
      <c r="BK2346" s="11">
        <f t="shared" si="1330"/>
        <v>10.782023225094143</v>
      </c>
      <c r="BL2346" s="11" t="b">
        <f t="shared" si="1331"/>
        <v>0</v>
      </c>
      <c r="BM2346" s="11" t="b">
        <f t="shared" si="1332"/>
        <v>0</v>
      </c>
      <c r="BN2346" s="11" t="b">
        <f t="shared" si="1333"/>
        <v>0</v>
      </c>
      <c r="BO2346" s="11" t="b">
        <f t="shared" si="1334"/>
        <v>0</v>
      </c>
      <c r="BP2346" s="11" t="b">
        <f t="shared" si="1335"/>
        <v>0</v>
      </c>
      <c r="BQ2346" s="11" t="b">
        <f t="shared" si="1336"/>
        <v>0</v>
      </c>
      <c r="BR2346" s="11" t="b">
        <f t="shared" si="1337"/>
        <v>0</v>
      </c>
    </row>
    <row r="2347" spans="1:70" ht="12.75" customHeight="1" x14ac:dyDescent="0.75">
      <c r="A2347" s="24" t="s">
        <v>2393</v>
      </c>
      <c r="B2347" s="25" t="s">
        <v>2394</v>
      </c>
      <c r="C2347" s="24" t="s">
        <v>85</v>
      </c>
      <c r="D2347" s="26" t="s">
        <v>41</v>
      </c>
      <c r="E2347" s="24" t="s">
        <v>2610</v>
      </c>
      <c r="F2347" s="24" t="s">
        <v>2610</v>
      </c>
      <c r="G2347" s="25" t="s">
        <v>2390</v>
      </c>
      <c r="H2347" s="26"/>
      <c r="I2347" s="26"/>
      <c r="J2347" s="26"/>
      <c r="K2347" s="26"/>
      <c r="L2347" s="26"/>
      <c r="M2347" s="26"/>
      <c r="N2347" s="26"/>
      <c r="O2347" s="40"/>
      <c r="P2347" s="31" t="s">
        <v>79</v>
      </c>
      <c r="Q2347" s="32">
        <v>128</v>
      </c>
      <c r="R2347" s="60">
        <f t="shared" si="1302"/>
        <v>0</v>
      </c>
      <c r="S2347" s="35" t="s">
        <v>64</v>
      </c>
      <c r="T2347" s="35"/>
      <c r="U2347" s="30" t="s">
        <v>2401</v>
      </c>
      <c r="V2347" s="30">
        <f t="shared" si="1303"/>
        <v>12</v>
      </c>
      <c r="W2347" s="29">
        <f t="shared" si="1304"/>
        <v>0.25</v>
      </c>
      <c r="X2347" s="29">
        <f t="shared" si="1305"/>
        <v>7.3933873543502697</v>
      </c>
      <c r="Y2347" s="29">
        <f t="shared" si="1306"/>
        <v>0.2218016206305081</v>
      </c>
      <c r="Z2347" s="30">
        <f>IF(S2347="",0,VLOOKUP(S2347,[1]!Costo_Twist,2,FALSE)*W2347)</f>
        <v>31.04148800898956</v>
      </c>
      <c r="AA2347" s="31" t="s">
        <v>65</v>
      </c>
      <c r="AB2347" s="31"/>
      <c r="AC2347" s="31" t="s">
        <v>2424</v>
      </c>
      <c r="AD2347" s="34">
        <f t="shared" si="1307"/>
        <v>9</v>
      </c>
      <c r="AE2347" s="33">
        <f t="shared" si="1308"/>
        <v>0.1875</v>
      </c>
      <c r="AF2347" s="33">
        <f t="shared" si="1309"/>
        <v>5.5450405157627021</v>
      </c>
      <c r="AG2347" s="33">
        <f t="shared" si="1310"/>
        <v>0.16635121547288106</v>
      </c>
      <c r="AH2347" s="34">
        <f>IF(AA2347="",0,VLOOKUP(AA2347,[1]!Costo_Twist,2,FALSE)*AE2347)</f>
        <v>27.454165064908185</v>
      </c>
      <c r="AI2347" s="35" t="s">
        <v>66</v>
      </c>
      <c r="AJ2347" s="35"/>
      <c r="AK2347" s="35">
        <v>3.5</v>
      </c>
      <c r="AL2347" s="35">
        <f t="shared" si="1311"/>
        <v>3.5</v>
      </c>
      <c r="AM2347" s="29">
        <f t="shared" si="1312"/>
        <v>7.2916666666666671E-2</v>
      </c>
      <c r="AN2347" s="29">
        <f t="shared" si="1313"/>
        <v>2.1564046450188288</v>
      </c>
      <c r="AO2347" s="29">
        <f t="shared" si="1314"/>
        <v>6.4692139350564865E-2</v>
      </c>
      <c r="AP2347" s="30">
        <f>IF(AI2347="",0,VLOOKUP(AI2347,[1]!Costo_Twist,2,FALSE)*AM2347)</f>
        <v>18.278393017318706</v>
      </c>
      <c r="AQ2347" s="42"/>
      <c r="AR2347" s="42"/>
      <c r="AS2347" s="42"/>
      <c r="AT2347" s="42">
        <f t="shared" si="1315"/>
        <v>0</v>
      </c>
      <c r="AU2347" s="43">
        <f t="shared" si="1316"/>
        <v>0</v>
      </c>
      <c r="AV2347" s="43">
        <f t="shared" si="1317"/>
        <v>0</v>
      </c>
      <c r="AW2347" s="43">
        <f t="shared" si="1318"/>
        <v>0</v>
      </c>
      <c r="AX2347" s="44">
        <f>IF(AQ2347="",0,VLOOKUP(AQ2347,[1]!Costo_Twist,2,FALSE)*AU2347)</f>
        <v>0</v>
      </c>
      <c r="AY2347" s="36">
        <f t="shared" si="1319"/>
        <v>76.774046091216448</v>
      </c>
      <c r="AZ2347" s="41">
        <f t="shared" si="1320"/>
        <v>0.51041666666666663</v>
      </c>
      <c r="BA2347" s="37">
        <f t="shared" si="1321"/>
        <v>128.51041666666666</v>
      </c>
      <c r="BB2347" s="37" t="str">
        <f t="shared" si="1322"/>
        <v>ok</v>
      </c>
      <c r="BC2347" s="37" t="str">
        <f t="shared" si="1323"/>
        <v>ok</v>
      </c>
      <c r="BD2347" s="5"/>
      <c r="BE2347" s="11" t="b">
        <f t="shared" si="1324"/>
        <v>0</v>
      </c>
      <c r="BF2347" s="11" t="b">
        <f t="shared" si="1325"/>
        <v>0</v>
      </c>
      <c r="BG2347" s="11" t="b">
        <f t="shared" si="1326"/>
        <v>0</v>
      </c>
      <c r="BH2347" s="11" t="b">
        <f t="shared" si="1327"/>
        <v>0</v>
      </c>
      <c r="BI2347" s="11" t="b">
        <f t="shared" si="1328"/>
        <v>0</v>
      </c>
      <c r="BJ2347" s="11" t="b">
        <f t="shared" si="1329"/>
        <v>0</v>
      </c>
      <c r="BK2347" s="11" t="b">
        <f t="shared" si="1330"/>
        <v>0</v>
      </c>
      <c r="BL2347" s="11">
        <f t="shared" si="1331"/>
        <v>7.3933873543502697</v>
      </c>
      <c r="BM2347" s="11">
        <f t="shared" si="1332"/>
        <v>5.5450405157627021</v>
      </c>
      <c r="BN2347" s="11" t="b">
        <f t="shared" si="1333"/>
        <v>0</v>
      </c>
      <c r="BO2347" s="11">
        <f t="shared" si="1334"/>
        <v>2.1564046450188288</v>
      </c>
      <c r="BP2347" s="11" t="b">
        <f t="shared" si="1335"/>
        <v>0</v>
      </c>
      <c r="BQ2347" s="11" t="b">
        <f t="shared" si="1336"/>
        <v>0</v>
      </c>
      <c r="BR2347" s="11" t="b">
        <f t="shared" si="1337"/>
        <v>0</v>
      </c>
    </row>
    <row r="2348" spans="1:70" ht="12.75" customHeight="1" x14ac:dyDescent="0.75">
      <c r="A2348" s="24" t="s">
        <v>2393</v>
      </c>
      <c r="B2348" s="25" t="s">
        <v>2394</v>
      </c>
      <c r="C2348" s="24" t="s">
        <v>85</v>
      </c>
      <c r="D2348" s="26" t="s">
        <v>41</v>
      </c>
      <c r="E2348" s="24" t="s">
        <v>2610</v>
      </c>
      <c r="F2348" s="24" t="s">
        <v>2610</v>
      </c>
      <c r="G2348" s="25" t="s">
        <v>2391</v>
      </c>
      <c r="H2348" s="26"/>
      <c r="I2348" s="26"/>
      <c r="J2348" s="26"/>
      <c r="K2348" s="26"/>
      <c r="L2348" s="26"/>
      <c r="M2348" s="26"/>
      <c r="N2348" s="26"/>
      <c r="O2348" s="40"/>
      <c r="P2348" s="31" t="s">
        <v>79</v>
      </c>
      <c r="Q2348" s="32">
        <v>128</v>
      </c>
      <c r="R2348" s="60">
        <f t="shared" si="1302"/>
        <v>0</v>
      </c>
      <c r="S2348" s="35" t="s">
        <v>64</v>
      </c>
      <c r="T2348" s="35"/>
      <c r="U2348" s="35" t="s">
        <v>2395</v>
      </c>
      <c r="V2348" s="30">
        <f t="shared" si="1303"/>
        <v>1</v>
      </c>
      <c r="W2348" s="29">
        <f t="shared" si="1304"/>
        <v>2.0833333333333332E-2</v>
      </c>
      <c r="X2348" s="29">
        <f t="shared" si="1305"/>
        <v>0.61611561286252248</v>
      </c>
      <c r="Y2348" s="29">
        <f t="shared" si="1306"/>
        <v>1.8483468385875675E-2</v>
      </c>
      <c r="Z2348" s="30">
        <f>IF(S2348="",0,VLOOKUP(S2348,[1]!Costo_Twist,2,FALSE)*W2348)</f>
        <v>2.5867906674157966</v>
      </c>
      <c r="AA2348" s="31" t="s">
        <v>66</v>
      </c>
      <c r="AB2348" s="31"/>
      <c r="AC2348" s="31">
        <v>1.5</v>
      </c>
      <c r="AD2348" s="34">
        <f t="shared" si="1307"/>
        <v>1.5</v>
      </c>
      <c r="AE2348" s="33">
        <f t="shared" si="1308"/>
        <v>3.125E-2</v>
      </c>
      <c r="AF2348" s="33">
        <f t="shared" si="1309"/>
        <v>0.92417341929378372</v>
      </c>
      <c r="AG2348" s="33">
        <f t="shared" si="1310"/>
        <v>2.7725202578813512E-2</v>
      </c>
      <c r="AH2348" s="34">
        <f>IF(AA2348="",0,VLOOKUP(AA2348,[1]!Costo_Twist,2,FALSE)*AE2348)</f>
        <v>7.833597007422302</v>
      </c>
      <c r="AI2348" s="35" t="s">
        <v>68</v>
      </c>
      <c r="AJ2348" s="35"/>
      <c r="AK2348" s="35" t="s">
        <v>2402</v>
      </c>
      <c r="AL2348" s="35">
        <f t="shared" si="1311"/>
        <v>19</v>
      </c>
      <c r="AM2348" s="29">
        <f t="shared" si="1312"/>
        <v>0.39583333333333331</v>
      </c>
      <c r="AN2348" s="29">
        <f t="shared" si="1313"/>
        <v>11.706196644387926</v>
      </c>
      <c r="AO2348" s="29">
        <f t="shared" si="1314"/>
        <v>0.3511858993316378</v>
      </c>
      <c r="AP2348" s="30">
        <f>IF(AI2348="",0,VLOOKUP(AI2348,[1]!Costo_Twist,2,FALSE)*AM2348)</f>
        <v>26.858655902849648</v>
      </c>
      <c r="AQ2348" s="42"/>
      <c r="AR2348" s="42"/>
      <c r="AS2348" s="42"/>
      <c r="AT2348" s="42">
        <f t="shared" si="1315"/>
        <v>0</v>
      </c>
      <c r="AU2348" s="43">
        <f t="shared" si="1316"/>
        <v>0</v>
      </c>
      <c r="AV2348" s="43">
        <f t="shared" si="1317"/>
        <v>0</v>
      </c>
      <c r="AW2348" s="43">
        <f t="shared" si="1318"/>
        <v>0</v>
      </c>
      <c r="AX2348" s="44">
        <f>IF(AQ2348="",0,VLOOKUP(AQ2348,[1]!Costo_Twist,2,FALSE)*AU2348)</f>
        <v>0</v>
      </c>
      <c r="AY2348" s="36">
        <f t="shared" si="1319"/>
        <v>37.279043577687744</v>
      </c>
      <c r="AZ2348" s="41">
        <f t="shared" si="1320"/>
        <v>0.44791666666666663</v>
      </c>
      <c r="BA2348" s="37">
        <f t="shared" si="1321"/>
        <v>128.44791666666666</v>
      </c>
      <c r="BB2348" s="37" t="str">
        <f t="shared" si="1322"/>
        <v>ok</v>
      </c>
      <c r="BC2348" s="37" t="str">
        <f t="shared" si="1323"/>
        <v>ok</v>
      </c>
      <c r="BD2348" s="5"/>
      <c r="BE2348" s="11" t="b">
        <f t="shared" si="1324"/>
        <v>0</v>
      </c>
      <c r="BF2348" s="11" t="b">
        <f t="shared" si="1325"/>
        <v>0</v>
      </c>
      <c r="BG2348" s="11" t="b">
        <f t="shared" si="1326"/>
        <v>0</v>
      </c>
      <c r="BH2348" s="11" t="b">
        <f t="shared" si="1327"/>
        <v>0</v>
      </c>
      <c r="BI2348" s="11" t="b">
        <f t="shared" si="1328"/>
        <v>0</v>
      </c>
      <c r="BJ2348" s="11">
        <f t="shared" si="1329"/>
        <v>11.706196644387926</v>
      </c>
      <c r="BK2348" s="11" t="b">
        <f t="shared" si="1330"/>
        <v>0</v>
      </c>
      <c r="BL2348" s="11">
        <f t="shared" si="1331"/>
        <v>0.61611561286252248</v>
      </c>
      <c r="BM2348" s="11" t="b">
        <f t="shared" si="1332"/>
        <v>0</v>
      </c>
      <c r="BN2348" s="11" t="b">
        <f t="shared" si="1333"/>
        <v>0</v>
      </c>
      <c r="BO2348" s="11">
        <f t="shared" si="1334"/>
        <v>0.92417341929378372</v>
      </c>
      <c r="BP2348" s="11" t="b">
        <f t="shared" si="1335"/>
        <v>0</v>
      </c>
      <c r="BQ2348" s="11" t="b">
        <f t="shared" si="1336"/>
        <v>0</v>
      </c>
      <c r="BR2348" s="11" t="b">
        <f t="shared" si="1337"/>
        <v>0</v>
      </c>
    </row>
    <row r="2349" spans="1:70" ht="12.75" customHeight="1" x14ac:dyDescent="0.75">
      <c r="A2349" s="24" t="s">
        <v>2393</v>
      </c>
      <c r="B2349" s="25" t="s">
        <v>2394</v>
      </c>
      <c r="C2349" s="24" t="s">
        <v>85</v>
      </c>
      <c r="D2349" s="26" t="s">
        <v>41</v>
      </c>
      <c r="E2349" s="24" t="s">
        <v>2610</v>
      </c>
      <c r="F2349" s="24" t="s">
        <v>2610</v>
      </c>
      <c r="G2349" s="25" t="s">
        <v>2392</v>
      </c>
      <c r="H2349" s="26"/>
      <c r="I2349" s="26"/>
      <c r="J2349" s="26"/>
      <c r="K2349" s="26"/>
      <c r="L2349" s="26"/>
      <c r="M2349" s="26"/>
      <c r="N2349" s="26"/>
      <c r="O2349" s="40"/>
      <c r="P2349" s="31" t="s">
        <v>79</v>
      </c>
      <c r="Q2349" s="32">
        <v>128</v>
      </c>
      <c r="R2349" s="60">
        <f t="shared" si="1302"/>
        <v>0</v>
      </c>
      <c r="S2349" s="35" t="s">
        <v>65</v>
      </c>
      <c r="T2349" s="35"/>
      <c r="U2349" s="35" t="s">
        <v>2395</v>
      </c>
      <c r="V2349" s="30">
        <f t="shared" si="1303"/>
        <v>1</v>
      </c>
      <c r="W2349" s="29">
        <f t="shared" si="1304"/>
        <v>2.0833333333333332E-2</v>
      </c>
      <c r="X2349" s="29">
        <f t="shared" si="1305"/>
        <v>0.61611561286252248</v>
      </c>
      <c r="Y2349" s="29">
        <f t="shared" si="1306"/>
        <v>1.8483468385875675E-2</v>
      </c>
      <c r="Z2349" s="30">
        <f>IF(S2349="",0,VLOOKUP(S2349,[1]!Costo_Twist,2,FALSE)*W2349)</f>
        <v>3.0504627849897981</v>
      </c>
      <c r="AA2349" s="31" t="s">
        <v>68</v>
      </c>
      <c r="AB2349" s="31"/>
      <c r="AC2349" s="31" t="s">
        <v>2401</v>
      </c>
      <c r="AD2349" s="34">
        <f t="shared" si="1307"/>
        <v>12</v>
      </c>
      <c r="AE2349" s="33">
        <f t="shared" si="1308"/>
        <v>0.25</v>
      </c>
      <c r="AF2349" s="33">
        <f t="shared" si="1309"/>
        <v>7.3933873543502697</v>
      </c>
      <c r="AG2349" s="33">
        <f t="shared" si="1310"/>
        <v>0.2218016206305081</v>
      </c>
      <c r="AH2349" s="34">
        <f>IF(AA2349="",0,VLOOKUP(AA2349,[1]!Costo_Twist,2,FALSE)*AE2349)</f>
        <v>16.96336162285241</v>
      </c>
      <c r="AI2349" s="35" t="s">
        <v>71</v>
      </c>
      <c r="AJ2349" s="35"/>
      <c r="AK2349" s="35">
        <v>2.5</v>
      </c>
      <c r="AL2349" s="35">
        <f t="shared" si="1311"/>
        <v>2.5</v>
      </c>
      <c r="AM2349" s="29">
        <f t="shared" si="1312"/>
        <v>5.2083333333333336E-2</v>
      </c>
      <c r="AN2349" s="29">
        <f t="shared" si="1313"/>
        <v>1.5402890321563063</v>
      </c>
      <c r="AO2349" s="29">
        <f t="shared" si="1314"/>
        <v>4.620867096468919E-2</v>
      </c>
      <c r="AP2349" s="30">
        <f>IF(AI2349="",0,VLOOKUP(AI2349,[1]!Costo_Twist,2,FALSE)*AM2349)</f>
        <v>15.130303052705248</v>
      </c>
      <c r="AQ2349" s="42"/>
      <c r="AR2349" s="42"/>
      <c r="AS2349" s="42"/>
      <c r="AT2349" s="42">
        <f t="shared" si="1315"/>
        <v>0</v>
      </c>
      <c r="AU2349" s="43">
        <f t="shared" si="1316"/>
        <v>0</v>
      </c>
      <c r="AV2349" s="43">
        <f t="shared" si="1317"/>
        <v>0</v>
      </c>
      <c r="AW2349" s="43">
        <f t="shared" si="1318"/>
        <v>0</v>
      </c>
      <c r="AX2349" s="44">
        <f>IF(AQ2349="",0,VLOOKUP(AQ2349,[1]!Costo_Twist,2,FALSE)*AU2349)</f>
        <v>0</v>
      </c>
      <c r="AY2349" s="36">
        <f t="shared" si="1319"/>
        <v>35.144127460547452</v>
      </c>
      <c r="AZ2349" s="41">
        <f t="shared" si="1320"/>
        <v>0.32291666666666663</v>
      </c>
      <c r="BA2349" s="37">
        <f t="shared" si="1321"/>
        <v>128.32291666666666</v>
      </c>
      <c r="BB2349" s="37" t="str">
        <f t="shared" si="1322"/>
        <v>ok</v>
      </c>
      <c r="BC2349" s="37" t="str">
        <f t="shared" si="1323"/>
        <v>ok</v>
      </c>
      <c r="BD2349" s="5"/>
      <c r="BE2349" s="11" t="b">
        <f t="shared" si="1324"/>
        <v>0</v>
      </c>
      <c r="BF2349" s="11" t="b">
        <f t="shared" si="1325"/>
        <v>0</v>
      </c>
      <c r="BG2349" s="11" t="b">
        <f t="shared" si="1326"/>
        <v>0</v>
      </c>
      <c r="BH2349" s="11" t="b">
        <f t="shared" si="1327"/>
        <v>0</v>
      </c>
      <c r="BI2349" s="11" t="b">
        <f t="shared" si="1328"/>
        <v>0</v>
      </c>
      <c r="BJ2349" s="11">
        <f t="shared" si="1329"/>
        <v>7.3933873543502697</v>
      </c>
      <c r="BK2349" s="11">
        <f t="shared" si="1330"/>
        <v>1.5402890321563063</v>
      </c>
      <c r="BL2349" s="11" t="b">
        <f t="shared" si="1331"/>
        <v>0</v>
      </c>
      <c r="BM2349" s="11">
        <f t="shared" si="1332"/>
        <v>0.61611561286252248</v>
      </c>
      <c r="BN2349" s="11" t="b">
        <f t="shared" si="1333"/>
        <v>0</v>
      </c>
      <c r="BO2349" s="11" t="b">
        <f t="shared" si="1334"/>
        <v>0</v>
      </c>
      <c r="BP2349" s="11" t="b">
        <f t="shared" si="1335"/>
        <v>0</v>
      </c>
      <c r="BQ2349" s="11" t="b">
        <f t="shared" si="1336"/>
        <v>0</v>
      </c>
      <c r="BR2349" s="11" t="b">
        <f t="shared" si="1337"/>
        <v>0</v>
      </c>
    </row>
    <row r="2350" spans="1:70" ht="12.75" customHeight="1" x14ac:dyDescent="0.75">
      <c r="A2350" s="24" t="s">
        <v>2393</v>
      </c>
      <c r="B2350" s="25" t="s">
        <v>2394</v>
      </c>
      <c r="C2350" s="24" t="s">
        <v>2612</v>
      </c>
      <c r="D2350" s="26" t="s">
        <v>41</v>
      </c>
      <c r="E2350" s="24" t="s">
        <v>2610</v>
      </c>
      <c r="F2350" s="24" t="s">
        <v>2610</v>
      </c>
      <c r="G2350" s="25" t="s">
        <v>2613</v>
      </c>
      <c r="H2350" s="26"/>
      <c r="I2350" s="26"/>
      <c r="J2350" s="26"/>
      <c r="K2350" s="26"/>
      <c r="L2350" s="26"/>
      <c r="M2350" s="26"/>
      <c r="N2350" s="26"/>
      <c r="O2350" s="40"/>
      <c r="P2350" s="31" t="s">
        <v>79</v>
      </c>
      <c r="Q2350" s="32">
        <v>128</v>
      </c>
      <c r="R2350" s="60">
        <f t="shared" ref="R2350" si="1338">IF(P2350=$A$32,$G$32,IF(P2350=$A$33,$G$33,IF(P2350=$A$34,$G$34,IF(P2350=$A$35,$G$35))))</f>
        <v>0</v>
      </c>
      <c r="S2350" s="35" t="s">
        <v>64</v>
      </c>
      <c r="T2350" s="35"/>
      <c r="U2350" s="35">
        <v>4</v>
      </c>
      <c r="V2350" s="30">
        <f t="shared" ref="V2350" si="1339">(T2350*48)+(U2350)</f>
        <v>4</v>
      </c>
      <c r="W2350" s="29">
        <f t="shared" ref="W2350" si="1340">(V2350/48)</f>
        <v>8.3333333333333329E-2</v>
      </c>
      <c r="X2350" s="29">
        <f t="shared" ref="X2350" si="1341">(W2350/0.033814)</f>
        <v>2.4644624514500899</v>
      </c>
      <c r="Y2350" s="29">
        <f t="shared" ref="Y2350" si="1342">(X2350*0.03)</f>
        <v>7.3933873543502698E-2</v>
      </c>
      <c r="Z2350" s="30">
        <f>IF(S2350="",0,VLOOKUP(S2350,[1]!Costo_Twist,2,FALSE)*W2350)</f>
        <v>10.347162669663186</v>
      </c>
      <c r="AA2350" s="31" t="s">
        <v>65</v>
      </c>
      <c r="AB2350" s="31"/>
      <c r="AC2350" s="31">
        <v>2.5</v>
      </c>
      <c r="AD2350" s="34">
        <f t="shared" ref="AD2350" si="1343">(AB2350*48)+(AC2350)</f>
        <v>2.5</v>
      </c>
      <c r="AE2350" s="33">
        <f t="shared" ref="AE2350" si="1344">(AD2350/48)</f>
        <v>5.2083333333333336E-2</v>
      </c>
      <c r="AF2350" s="33">
        <f t="shared" ref="AF2350" si="1345">(AE2350/0.033814)</f>
        <v>1.5402890321563063</v>
      </c>
      <c r="AG2350" s="33">
        <f t="shared" ref="AG2350" si="1346">(AF2350*0.03)</f>
        <v>4.620867096468919E-2</v>
      </c>
      <c r="AH2350" s="34">
        <f>IF(AA2350="",0,VLOOKUP(AA2350,[1]!Costo_Twist,2,FALSE)*AE2350)</f>
        <v>7.6261569624744965</v>
      </c>
      <c r="AI2350" s="35" t="s">
        <v>66</v>
      </c>
      <c r="AJ2350" s="35"/>
      <c r="AK2350" s="35">
        <v>0.5</v>
      </c>
      <c r="AL2350" s="35">
        <f t="shared" ref="AL2350" si="1347">(AJ2350*48)+(AK2350)</f>
        <v>0.5</v>
      </c>
      <c r="AM2350" s="29">
        <f t="shared" ref="AM2350" si="1348">(AL2350/48)</f>
        <v>1.0416666666666666E-2</v>
      </c>
      <c r="AN2350" s="29">
        <f t="shared" ref="AN2350" si="1349">(AM2350/0.033814)</f>
        <v>0.30805780643126124</v>
      </c>
      <c r="AO2350" s="29">
        <f t="shared" ref="AO2350" si="1350">(AN2350*0.03)</f>
        <v>9.2417341929378373E-3</v>
      </c>
      <c r="AP2350" s="30">
        <f>IF(AI2350="",0,VLOOKUP(AI2350,[1]!Costo_Twist,2,FALSE)*AM2350)</f>
        <v>2.6111990024741005</v>
      </c>
      <c r="AQ2350" s="42"/>
      <c r="AR2350" s="42"/>
      <c r="AS2350" s="42"/>
      <c r="AT2350" s="42">
        <f t="shared" ref="AT2350" si="1351">(AR2350*48)+(AS2350)</f>
        <v>0</v>
      </c>
      <c r="AU2350" s="43">
        <f t="shared" ref="AU2350" si="1352">(AT2350/48)</f>
        <v>0</v>
      </c>
      <c r="AV2350" s="43">
        <f t="shared" ref="AV2350" si="1353">(AU2350/0.033814)</f>
        <v>0</v>
      </c>
      <c r="AW2350" s="43">
        <f t="shared" ref="AW2350" si="1354">(AV2350*0.03)</f>
        <v>0</v>
      </c>
      <c r="AX2350" s="44">
        <f>IF(AQ2350="",0,VLOOKUP(AQ2350,[1]!Costo_Twist,2,FALSE)*AU2350)</f>
        <v>0</v>
      </c>
      <c r="AY2350" s="36">
        <f t="shared" ref="AY2350" si="1355">(Z2350+AH2350+AP2350+AX2350)</f>
        <v>20.584518634611783</v>
      </c>
      <c r="AZ2350" s="41">
        <f t="shared" ref="AZ2350" si="1356">(W2350+AE2350+AM2350+AU2350)</f>
        <v>0.14583333333333331</v>
      </c>
      <c r="BA2350" s="37">
        <f t="shared" ref="BA2350" si="1357">(Q2350+AZ2350)</f>
        <v>128.14583333333334</v>
      </c>
      <c r="BB2350" s="37" t="str">
        <f t="shared" ref="BB2350" si="1358">IF(BA2350&gt;=133,"sobrellenado","ok")</f>
        <v>ok</v>
      </c>
      <c r="BC2350" s="37" t="str">
        <f t="shared" si="1323"/>
        <v>ok</v>
      </c>
      <c r="BD2350" s="5"/>
      <c r="BE2350" s="11" t="b">
        <f t="shared" ref="BE2350" si="1359">IF(S2350=$BE$39,X2350,IF(AA2350=$BE$39,AF2350,IF(AI2350=$BE$39,AN2350,IF(AQ2350=$BE$39,AV2350))))</f>
        <v>0</v>
      </c>
      <c r="BF2350" s="11" t="b">
        <f t="shared" ref="BF2350" si="1360">IF(S2350=$BF$39,X2350,IF(AA2350=$BF$39,AF2350,IF(AI2350=$BF$39,AN2350,IF(AQ2350=$BF$39,AV2350))))</f>
        <v>0</v>
      </c>
      <c r="BG2350" s="11" t="b">
        <f t="shared" ref="BG2350" si="1361">IF(S2350=$BG$39,X2350,IF(AA2350=$BG$39,AF2350,IF(AI2350=$BG$39,AN2350,IF(AQ2350=$BG$39,AV2350))))</f>
        <v>0</v>
      </c>
      <c r="BH2350" s="11" t="b">
        <f t="shared" ref="BH2350" si="1362">IF(S2350=$BH$39,X2350,IF(AA2350=$BH$39,AF2350,IF(AI2350=$BH$39,AN2350,IF(AQ2350=$BH$39,AV2350))))</f>
        <v>0</v>
      </c>
      <c r="BI2350" s="11" t="b">
        <f t="shared" ref="BI2350" si="1363">IF(S2350=$BI$39,X2350,IF(AA2350=$BI$39,AF2350,IF(AI2350=$BI$39,AN2350,IF(AQ2350=$BI$39,AV2350))))</f>
        <v>0</v>
      </c>
      <c r="BJ2350" s="11" t="b">
        <f t="shared" ref="BJ2350" si="1364">IF(S2350=$BJ$39,X2350,IF(AA2350=$BJ$39,AF2350,IF(AI2350=$BJ$39,AN2350,IF(AQ2350=$BJ$39,AV2350))))</f>
        <v>0</v>
      </c>
      <c r="BK2350" s="11" t="b">
        <f t="shared" ref="BK2350" si="1365">IF(S2350=$BK$39,X2350,IF(AA2350=$BK$39,AF2350,IF(AI2350=$BK$39,AN2350,IF(AQ2350=$BK$39,AV2350))))</f>
        <v>0</v>
      </c>
      <c r="BL2350" s="11">
        <f t="shared" ref="BL2350" si="1366">IF(S2350=$BL$39,X2350,IF(AA2350=$BL$39,AF2350,IF(AI2350=$BL$39,AN2350,IF(AQ2350=$BL$39,AV2350))))</f>
        <v>2.4644624514500899</v>
      </c>
      <c r="BM2350" s="11">
        <f t="shared" ref="BM2350" si="1367">IF(S2350=$BM$39,X2350,IF(AA2350=$BM$39,AF2350,IF(AI2350=$BM$39,AN2350,IF(AQ2350=$BM$39,AV2350))))</f>
        <v>1.5402890321563063</v>
      </c>
      <c r="BN2350" s="11" t="b">
        <f t="shared" ref="BN2350" si="1368">IF(S2350=$BN$39,X2350,IF(AA2350=$BN$39,AF2350,IF(AI2350=$BN$39,AN2350,IF(AQ2350=$BN$39,AV2350))))</f>
        <v>0</v>
      </c>
      <c r="BO2350" s="11">
        <f t="shared" ref="BO2350" si="1369">IF(S2350=$BO$39,X2350,IF(AA2350=$BO$39,AF2350,IF(AI2350=$BO$39,AN2350,IF(AQ2350=$BO$39,AV2350))))</f>
        <v>0.30805780643126124</v>
      </c>
      <c r="BP2350" s="11" t="b">
        <f t="shared" ref="BP2350" si="1370">IF(S2350=$BP$39,X2350,IF(AA2350=$BP$39,AF2350,IF(AI2350=$BP$39,AN2350,IF(AQ2350=$BP$39,AV2350))))</f>
        <v>0</v>
      </c>
      <c r="BQ2350" s="11" t="b">
        <f t="shared" ref="BQ2350" si="1371">IF(S2350=$BQ$39,X2350,IF(AA2350=$BQ$39,AF2350,IF(AI2350=$BQ$39,AN2350,IF(AQ2350=$BQ$39,AV2350))))</f>
        <v>0</v>
      </c>
      <c r="BR2350" s="11" t="b">
        <f t="shared" ref="BR2350" si="1372">IF(S2350=$BR$39,X2350,IF(AA2350=$BR$39,AF2350,IF(AI2350=$BR$39,AN2350,IF(AQ2350=$BR$39,AV2350))))</f>
        <v>0</v>
      </c>
    </row>
    <row r="2351" spans="1:70" ht="12.75" customHeight="1" x14ac:dyDescent="0.75">
      <c r="A2351" s="24" t="s">
        <v>2393</v>
      </c>
      <c r="B2351" s="25" t="s">
        <v>2394</v>
      </c>
      <c r="C2351" s="24" t="s">
        <v>2612</v>
      </c>
      <c r="D2351" s="26" t="s">
        <v>41</v>
      </c>
      <c r="E2351" s="24" t="s">
        <v>2610</v>
      </c>
      <c r="F2351" s="24" t="s">
        <v>2610</v>
      </c>
      <c r="G2351" s="25" t="s">
        <v>2614</v>
      </c>
      <c r="H2351" s="26"/>
      <c r="I2351" s="26"/>
      <c r="J2351" s="26"/>
      <c r="K2351" s="26"/>
      <c r="L2351" s="26"/>
      <c r="M2351" s="26"/>
      <c r="N2351" s="26"/>
      <c r="O2351" s="40"/>
      <c r="P2351" s="31" t="s">
        <v>80</v>
      </c>
      <c r="Q2351" s="32">
        <v>124</v>
      </c>
      <c r="R2351" s="60">
        <f t="shared" ref="R2351" si="1373">IF(P2351=$A$32,$G$32,IF(P2351=$A$33,$G$33,IF(P2351=$A$34,$G$34,IF(P2351=$A$35,$G$35))))</f>
        <v>0</v>
      </c>
      <c r="S2351" s="35" t="s">
        <v>64</v>
      </c>
      <c r="T2351" s="35"/>
      <c r="U2351" s="35">
        <v>22.5</v>
      </c>
      <c r="V2351" s="30">
        <f t="shared" ref="V2351" si="1374">(T2351*48)+(U2351)</f>
        <v>22.5</v>
      </c>
      <c r="W2351" s="29">
        <f t="shared" ref="W2351" si="1375">(V2351/48)</f>
        <v>0.46875</v>
      </c>
      <c r="X2351" s="29">
        <f t="shared" ref="X2351" si="1376">(W2351/0.033814)</f>
        <v>13.862601289406756</v>
      </c>
      <c r="Y2351" s="29">
        <f t="shared" ref="Y2351" si="1377">(X2351*0.03)</f>
        <v>0.41587803868220269</v>
      </c>
      <c r="Z2351" s="30">
        <f>IF(S2351="",0,VLOOKUP(S2351,[1]!Costo_Twist,2,FALSE)*W2351)</f>
        <v>58.202790016855424</v>
      </c>
      <c r="AA2351" s="31" t="s">
        <v>65</v>
      </c>
      <c r="AB2351" s="31"/>
      <c r="AC2351" s="31">
        <v>16</v>
      </c>
      <c r="AD2351" s="34">
        <f t="shared" ref="AD2351" si="1378">(AB2351*48)+(AC2351)</f>
        <v>16</v>
      </c>
      <c r="AE2351" s="33">
        <f t="shared" ref="AE2351" si="1379">(AD2351/48)</f>
        <v>0.33333333333333331</v>
      </c>
      <c r="AF2351" s="33">
        <f t="shared" ref="AF2351" si="1380">(AE2351/0.033814)</f>
        <v>9.8578498058003596</v>
      </c>
      <c r="AG2351" s="33">
        <f t="shared" ref="AG2351" si="1381">(AF2351*0.03)</f>
        <v>0.29573549417401079</v>
      </c>
      <c r="AH2351" s="34">
        <f>IF(AA2351="",0,VLOOKUP(AA2351,[1]!Costo_Twist,2,FALSE)*AE2351)</f>
        <v>48.807404559836769</v>
      </c>
      <c r="AI2351" s="35" t="s">
        <v>66</v>
      </c>
      <c r="AJ2351" s="35"/>
      <c r="AK2351" s="35">
        <v>6.5</v>
      </c>
      <c r="AL2351" s="35">
        <f t="shared" ref="AL2351" si="1382">(AJ2351*48)+(AK2351)</f>
        <v>6.5</v>
      </c>
      <c r="AM2351" s="29">
        <f t="shared" ref="AM2351" si="1383">(AL2351/48)</f>
        <v>0.13541666666666666</v>
      </c>
      <c r="AN2351" s="29">
        <f t="shared" ref="AN2351" si="1384">(AM2351/0.033814)</f>
        <v>4.0047514836063955</v>
      </c>
      <c r="AO2351" s="29">
        <f t="shared" ref="AO2351" si="1385">(AN2351*0.03)</f>
        <v>0.12014254450819187</v>
      </c>
      <c r="AP2351" s="30">
        <f>IF(AI2351="",0,VLOOKUP(AI2351,[1]!Costo_Twist,2,FALSE)*AM2351)</f>
        <v>33.94558703216331</v>
      </c>
      <c r="AQ2351" s="42"/>
      <c r="AR2351" s="42"/>
      <c r="AS2351" s="42"/>
      <c r="AT2351" s="42">
        <f t="shared" ref="AT2351" si="1386">(AR2351*48)+(AS2351)</f>
        <v>0</v>
      </c>
      <c r="AU2351" s="43">
        <f t="shared" ref="AU2351" si="1387">(AT2351/48)</f>
        <v>0</v>
      </c>
      <c r="AV2351" s="43">
        <f t="shared" ref="AV2351" si="1388">(AU2351/0.033814)</f>
        <v>0</v>
      </c>
      <c r="AW2351" s="43">
        <f t="shared" ref="AW2351" si="1389">(AV2351*0.03)</f>
        <v>0</v>
      </c>
      <c r="AX2351" s="44">
        <f>IF(AQ2351="",0,VLOOKUP(AQ2351,[1]!Costo_Twist,2,FALSE)*AU2351)</f>
        <v>0</v>
      </c>
      <c r="AY2351" s="36">
        <f t="shared" ref="AY2351" si="1390">(Z2351+AH2351+AP2351+AX2351)</f>
        <v>140.95578160885549</v>
      </c>
      <c r="AZ2351" s="41">
        <f t="shared" ref="AZ2351" si="1391">(W2351+AE2351+AM2351+AU2351)</f>
        <v>0.93749999999999989</v>
      </c>
      <c r="BA2351" s="37">
        <f t="shared" ref="BA2351" si="1392">(Q2351+AZ2351)</f>
        <v>124.9375</v>
      </c>
      <c r="BB2351" s="37" t="str">
        <f t="shared" ref="BB2351" si="1393">IF(BA2351&gt;=133,"sobrellenado","ok")</f>
        <v>ok</v>
      </c>
      <c r="BC2351" s="37" t="str">
        <f t="shared" si="1323"/>
        <v>ok</v>
      </c>
      <c r="BD2351" s="5"/>
      <c r="BE2351" s="11" t="b">
        <f t="shared" ref="BE2351" si="1394">IF(S2351=$BE$39,X2351,IF(AA2351=$BE$39,AF2351,IF(AI2351=$BE$39,AN2351,IF(AQ2351=$BE$39,AV2351))))</f>
        <v>0</v>
      </c>
      <c r="BF2351" s="11" t="b">
        <f t="shared" ref="BF2351" si="1395">IF(S2351=$BF$39,X2351,IF(AA2351=$BF$39,AF2351,IF(AI2351=$BF$39,AN2351,IF(AQ2351=$BF$39,AV2351))))</f>
        <v>0</v>
      </c>
      <c r="BG2351" s="11" t="b">
        <f t="shared" ref="BG2351" si="1396">IF(S2351=$BG$39,X2351,IF(AA2351=$BG$39,AF2351,IF(AI2351=$BG$39,AN2351,IF(AQ2351=$BG$39,AV2351))))</f>
        <v>0</v>
      </c>
      <c r="BH2351" s="11" t="b">
        <f t="shared" ref="BH2351" si="1397">IF(S2351=$BH$39,X2351,IF(AA2351=$BH$39,AF2351,IF(AI2351=$BH$39,AN2351,IF(AQ2351=$BH$39,AV2351))))</f>
        <v>0</v>
      </c>
      <c r="BI2351" s="11" t="b">
        <f t="shared" ref="BI2351" si="1398">IF(S2351=$BI$39,X2351,IF(AA2351=$BI$39,AF2351,IF(AI2351=$BI$39,AN2351,IF(AQ2351=$BI$39,AV2351))))</f>
        <v>0</v>
      </c>
      <c r="BJ2351" s="11" t="b">
        <f t="shared" ref="BJ2351" si="1399">IF(S2351=$BJ$39,X2351,IF(AA2351=$BJ$39,AF2351,IF(AI2351=$BJ$39,AN2351,IF(AQ2351=$BJ$39,AV2351))))</f>
        <v>0</v>
      </c>
      <c r="BK2351" s="11" t="b">
        <f t="shared" ref="BK2351" si="1400">IF(S2351=$BK$39,X2351,IF(AA2351=$BK$39,AF2351,IF(AI2351=$BK$39,AN2351,IF(AQ2351=$BK$39,AV2351))))</f>
        <v>0</v>
      </c>
      <c r="BL2351" s="11">
        <f t="shared" ref="BL2351" si="1401">IF(S2351=$BL$39,X2351,IF(AA2351=$BL$39,AF2351,IF(AI2351=$BL$39,AN2351,IF(AQ2351=$BL$39,AV2351))))</f>
        <v>13.862601289406756</v>
      </c>
      <c r="BM2351" s="11">
        <f t="shared" ref="BM2351" si="1402">IF(S2351=$BM$39,X2351,IF(AA2351=$BM$39,AF2351,IF(AI2351=$BM$39,AN2351,IF(AQ2351=$BM$39,AV2351))))</f>
        <v>9.8578498058003596</v>
      </c>
      <c r="BN2351" s="11" t="b">
        <f t="shared" ref="BN2351" si="1403">IF(S2351=$BN$39,X2351,IF(AA2351=$BN$39,AF2351,IF(AI2351=$BN$39,AN2351,IF(AQ2351=$BN$39,AV2351))))</f>
        <v>0</v>
      </c>
      <c r="BO2351" s="11">
        <f t="shared" ref="BO2351" si="1404">IF(S2351=$BO$39,X2351,IF(AA2351=$BO$39,AF2351,IF(AI2351=$BO$39,AN2351,IF(AQ2351=$BO$39,AV2351))))</f>
        <v>4.0047514836063955</v>
      </c>
      <c r="BP2351" s="11" t="b">
        <f t="shared" ref="BP2351" si="1405">IF(S2351=$BP$39,X2351,IF(AA2351=$BP$39,AF2351,IF(AI2351=$BP$39,AN2351,IF(AQ2351=$BP$39,AV2351))))</f>
        <v>0</v>
      </c>
      <c r="BQ2351" s="11" t="b">
        <f t="shared" ref="BQ2351" si="1406">IF(S2351=$BQ$39,X2351,IF(AA2351=$BQ$39,AF2351,IF(AI2351=$BQ$39,AN2351,IF(AQ2351=$BQ$39,AV2351))))</f>
        <v>0</v>
      </c>
      <c r="BR2351" s="11" t="b">
        <f t="shared" ref="BR2351" si="1407">IF(S2351=$BR$39,X2351,IF(AA2351=$BR$39,AF2351,IF(AI2351=$BR$39,AN2351,IF(AQ2351=$BR$39,AV2351))))</f>
        <v>0</v>
      </c>
    </row>
  </sheetData>
  <customSheetViews>
    <customSheetView guid="{8E04CC5B-A2F9-4285-90FD-DF7DBFE12423}" hiddenRows="1" hiddenColumns="1">
      <selection activeCell="AI14" sqref="AI14"/>
      <pageMargins left="0.7" right="0.7" top="0.75" bottom="0.75" header="0.3" footer="0.3"/>
      <pageSetup orientation="portrait" verticalDpi="0" r:id="rId1"/>
    </customSheetView>
    <customSheetView guid="{E3E6C4A8-1DA3-43E1-A1A4-88ECEAED5862}" hiddenRows="1" hiddenColumns="1">
      <selection activeCell="BA51" sqref="BA51"/>
      <pageMargins left="0.7" right="0.7" top="0.75" bottom="0.75" header="0.3" footer="0.3"/>
      <pageSetup orientation="portrait" verticalDpi="0" r:id="rId2"/>
    </customSheetView>
    <customSheetView guid="{64C53EC4-F2F9-47CD-B0D9-32281C706134}" topLeftCell="A28">
      <selection activeCell="J33" sqref="J33"/>
      <pageMargins left="0.7" right="0.7" top="0.75" bottom="0.75" header="0.3" footer="0.3"/>
      <pageSetup orientation="portrait" verticalDpi="0" r:id="rId3"/>
    </customSheetView>
  </customSheetViews>
  <mergeCells count="14">
    <mergeCell ref="A12:B12"/>
    <mergeCell ref="C12:E12"/>
    <mergeCell ref="C3:E3"/>
    <mergeCell ref="A3:B3"/>
    <mergeCell ref="A11:B11"/>
    <mergeCell ref="C11:E11"/>
    <mergeCell ref="C4:E4"/>
    <mergeCell ref="C5:E5"/>
    <mergeCell ref="C10:E10"/>
    <mergeCell ref="A4:B10"/>
    <mergeCell ref="C6:E6"/>
    <mergeCell ref="C7:E7"/>
    <mergeCell ref="C8:E8"/>
    <mergeCell ref="C9:E9"/>
  </mergeCells>
  <phoneticPr fontId="12" type="noConversion"/>
  <pageMargins left="0.7" right="0.7" top="0.75" bottom="0.75" header="0.3" footer="0.3"/>
  <pageSetup orientation="portrait" verticalDpi="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90B9-B8BD-4396-B7FA-6DD593BAC2FA}">
  <dimension ref="A1:F10"/>
  <sheetViews>
    <sheetView workbookViewId="0">
      <selection activeCell="I23" sqref="I23"/>
    </sheetView>
  </sheetViews>
  <sheetFormatPr baseColWidth="10" defaultRowHeight="14.75" x14ac:dyDescent="0.75"/>
  <cols>
    <col min="1" max="1" width="18.7265625" customWidth="1"/>
    <col min="2" max="2" width="15.26953125" customWidth="1"/>
    <col min="3" max="3" width="16.7265625" customWidth="1"/>
    <col min="4" max="4" width="45.7265625" customWidth="1"/>
    <col min="5" max="5" width="16" customWidth="1"/>
  </cols>
  <sheetData>
    <row r="1" spans="1:6" ht="29.5" x14ac:dyDescent="0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7" t="s">
        <v>2593</v>
      </c>
    </row>
    <row r="2" spans="1:6" x14ac:dyDescent="0.75">
      <c r="A2" s="7" t="s">
        <v>2585</v>
      </c>
      <c r="B2" s="7"/>
      <c r="C2" s="7"/>
      <c r="D2" s="7" t="s">
        <v>2586</v>
      </c>
      <c r="E2" s="7" t="s">
        <v>2584</v>
      </c>
    </row>
    <row r="3" spans="1:6" x14ac:dyDescent="0.75">
      <c r="A3" s="7" t="s">
        <v>2587</v>
      </c>
      <c r="B3" s="7" t="s">
        <v>1171</v>
      </c>
      <c r="C3" s="7" t="s">
        <v>2588</v>
      </c>
      <c r="D3" s="7" t="s">
        <v>2582</v>
      </c>
      <c r="E3" s="7" t="s">
        <v>2589</v>
      </c>
    </row>
    <row r="4" spans="1:6" x14ac:dyDescent="0.75">
      <c r="A4" s="7" t="s">
        <v>2591</v>
      </c>
      <c r="B4" s="7" t="s">
        <v>2592</v>
      </c>
      <c r="C4" s="7" t="s">
        <v>2588</v>
      </c>
      <c r="D4" s="7" t="s">
        <v>2595</v>
      </c>
      <c r="E4" s="7" t="s">
        <v>2584</v>
      </c>
      <c r="F4" s="78" t="s">
        <v>2594</v>
      </c>
    </row>
    <row r="5" spans="1:6" x14ac:dyDescent="0.75">
      <c r="A5" s="7"/>
      <c r="B5" s="7"/>
      <c r="C5" s="7"/>
      <c r="D5" s="7"/>
      <c r="E5" s="7"/>
    </row>
    <row r="6" spans="1:6" x14ac:dyDescent="0.75">
      <c r="A6" s="7"/>
      <c r="B6" s="7"/>
      <c r="C6" s="7"/>
      <c r="D6" s="7"/>
      <c r="E6" s="7"/>
    </row>
    <row r="7" spans="1:6" x14ac:dyDescent="0.75">
      <c r="A7" s="7"/>
      <c r="B7" s="7"/>
      <c r="C7" s="7"/>
      <c r="D7" s="7"/>
      <c r="E7" s="7"/>
    </row>
    <row r="8" spans="1:6" x14ac:dyDescent="0.75">
      <c r="A8" s="7"/>
      <c r="B8" s="7"/>
      <c r="C8" s="7"/>
      <c r="D8" s="7"/>
      <c r="E8" s="7"/>
    </row>
    <row r="9" spans="1:6" x14ac:dyDescent="0.75">
      <c r="A9" s="7"/>
      <c r="B9" s="7"/>
      <c r="C9" s="7"/>
      <c r="D9" s="7"/>
      <c r="E9" s="7"/>
    </row>
    <row r="10" spans="1:6" x14ac:dyDescent="0.75">
      <c r="A10" s="7"/>
      <c r="B10" s="7"/>
      <c r="C10" s="7"/>
      <c r="D10" s="7"/>
      <c r="E10" s="7"/>
    </row>
  </sheetData>
  <customSheetViews>
    <customSheetView guid="{8E04CC5B-A2F9-4285-90FD-DF7DBFE12423}">
      <selection activeCell="I23" sqref="I23"/>
      <pageMargins left="0.7" right="0.7" top="0.75" bottom="0.75" header="0.3" footer="0.3"/>
    </customSheetView>
    <customSheetView guid="{E3E6C4A8-1DA3-43E1-A1A4-88ECEAED5862}">
      <selection activeCell="A2" sqref="A2:E2"/>
      <pageMargins left="0.7" right="0.7" top="0.75" bottom="0.75" header="0.3" footer="0.3"/>
    </customSheetView>
    <customSheetView guid="{64C53EC4-F2F9-47CD-B0D9-32281C706134}">
      <selection activeCell="A2" sqref="A2:E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A2" sqref="A2"/>
    </sheetView>
  </sheetViews>
  <sheetFormatPr baseColWidth="10" defaultRowHeight="14.75" x14ac:dyDescent="0.75"/>
  <cols>
    <col min="1" max="1" width="17.54296875" bestFit="1" customWidth="1"/>
    <col min="2" max="2" width="22.86328125" style="2" customWidth="1"/>
    <col min="3" max="3" width="24.86328125" style="2" customWidth="1"/>
    <col min="4" max="4" width="26.26953125" style="2" customWidth="1"/>
    <col min="5" max="5" width="24.7265625" style="2" customWidth="1"/>
    <col min="6" max="6" width="8.40625" customWidth="1"/>
    <col min="7" max="7" width="8.7265625" customWidth="1"/>
    <col min="8" max="8" width="9.54296875" customWidth="1"/>
    <col min="9" max="9" width="13.40625" bestFit="1" customWidth="1"/>
  </cols>
  <sheetData>
    <row r="1" spans="1:5" ht="23.5" x14ac:dyDescent="1.1000000000000001">
      <c r="A1" s="58" t="s">
        <v>54</v>
      </c>
      <c r="B1" s="59"/>
      <c r="C1" s="59"/>
      <c r="D1" s="59"/>
      <c r="E1" s="59"/>
    </row>
    <row r="3" spans="1:5" x14ac:dyDescent="0.75">
      <c r="A3" s="55" t="s">
        <v>2</v>
      </c>
      <c r="B3" s="2" t="s">
        <v>51</v>
      </c>
    </row>
    <row r="5" spans="1:5" x14ac:dyDescent="0.75">
      <c r="A5" s="55" t="s">
        <v>52</v>
      </c>
      <c r="B5" s="2" t="s">
        <v>55</v>
      </c>
      <c r="C5" s="2" t="s">
        <v>56</v>
      </c>
      <c r="D5" s="2" t="s">
        <v>57</v>
      </c>
      <c r="E5" s="2" t="s">
        <v>58</v>
      </c>
    </row>
    <row r="6" spans="1:5" x14ac:dyDescent="0.75">
      <c r="A6" s="4" t="s">
        <v>37</v>
      </c>
      <c r="B6" s="56">
        <v>1306.4079776041783</v>
      </c>
      <c r="C6" s="57">
        <v>351.1972836640349</v>
      </c>
      <c r="D6" s="56">
        <v>2498.0035620644448</v>
      </c>
      <c r="E6" s="56">
        <v>350.65445848491225</v>
      </c>
    </row>
    <row r="7" spans="1:5" x14ac:dyDescent="0.75">
      <c r="A7" s="4" t="s">
        <v>36</v>
      </c>
      <c r="B7" s="56">
        <v>228.58916394945678</v>
      </c>
      <c r="C7" s="57">
        <v>15.679767818947079</v>
      </c>
      <c r="D7" s="56">
        <v>753.97809040817731</v>
      </c>
      <c r="E7" s="56">
        <v>138.48097658477158</v>
      </c>
    </row>
    <row r="8" spans="1:5" x14ac:dyDescent="0.75">
      <c r="A8" s="4" t="s">
        <v>39</v>
      </c>
      <c r="B8" s="56">
        <v>369.37257721840979</v>
      </c>
      <c r="C8" s="57">
        <v>46.508505337552116</v>
      </c>
      <c r="D8" s="56">
        <v>1290.0487057791447</v>
      </c>
      <c r="E8" s="56">
        <v>205.53704955404575</v>
      </c>
    </row>
    <row r="9" spans="1:5" x14ac:dyDescent="0.75">
      <c r="A9" s="4" t="s">
        <v>38</v>
      </c>
      <c r="B9" s="56">
        <v>72.561431622748643</v>
      </c>
      <c r="C9" s="57">
        <v>1.8750739273146642</v>
      </c>
      <c r="D9" s="56">
        <v>1808.2385523553244</v>
      </c>
      <c r="E9" s="56">
        <v>79.765873010516074</v>
      </c>
    </row>
    <row r="10" spans="1:5" x14ac:dyDescent="0.75">
      <c r="A10" s="4" t="s">
        <v>53</v>
      </c>
      <c r="B10" s="56">
        <v>405.94799430511347</v>
      </c>
      <c r="C10" s="57">
        <v>1.8750739273146642</v>
      </c>
      <c r="D10" s="56">
        <v>2498.0035620644448</v>
      </c>
      <c r="E10" s="56">
        <v>496.88466281461962</v>
      </c>
    </row>
    <row r="16" spans="1:5" ht="23.5" x14ac:dyDescent="1.1000000000000001">
      <c r="A16" s="58" t="s">
        <v>59</v>
      </c>
      <c r="B16" s="59"/>
      <c r="C16" s="59"/>
      <c r="D16" s="59"/>
      <c r="E16" s="59"/>
    </row>
    <row r="18" spans="1:5" x14ac:dyDescent="0.75">
      <c r="A18" s="55" t="s">
        <v>2</v>
      </c>
      <c r="B18" s="2" t="s">
        <v>51</v>
      </c>
    </row>
    <row r="20" spans="1:5" x14ac:dyDescent="0.75">
      <c r="A20" s="55" t="s">
        <v>52</v>
      </c>
      <c r="B20" s="2" t="s">
        <v>55</v>
      </c>
      <c r="C20" s="2" t="s">
        <v>56</v>
      </c>
      <c r="D20" s="2" t="s">
        <v>57</v>
      </c>
      <c r="E20" s="2" t="s">
        <v>58</v>
      </c>
    </row>
    <row r="21" spans="1:5" x14ac:dyDescent="0.75">
      <c r="A21" s="4" t="s">
        <v>37</v>
      </c>
      <c r="B21" s="57">
        <v>11.953572952218433</v>
      </c>
      <c r="C21" s="57">
        <v>3.270833333333333</v>
      </c>
      <c r="D21" s="57">
        <v>15.958333333333332</v>
      </c>
      <c r="E21" s="57">
        <v>1.0339638182011963</v>
      </c>
    </row>
    <row r="22" spans="1:5" x14ac:dyDescent="0.75">
      <c r="A22" s="4" t="s">
        <v>36</v>
      </c>
      <c r="B22" s="57">
        <v>1.9954779917469043</v>
      </c>
      <c r="C22" s="57">
        <v>0.20833333333333331</v>
      </c>
      <c r="D22" s="57">
        <v>9.4270833333333339</v>
      </c>
      <c r="E22" s="57">
        <v>1.1521169192889265</v>
      </c>
    </row>
    <row r="23" spans="1:5" x14ac:dyDescent="0.75">
      <c r="A23" s="4" t="s">
        <v>39</v>
      </c>
      <c r="B23" s="57">
        <v>3.2154826139088715</v>
      </c>
      <c r="C23" s="57">
        <v>0.66666666666666663</v>
      </c>
      <c r="D23" s="57">
        <v>13.854166666666666</v>
      </c>
      <c r="E23" s="57">
        <v>1.592428885312384</v>
      </c>
    </row>
    <row r="24" spans="1:5" x14ac:dyDescent="0.75">
      <c r="A24" s="4" t="s">
        <v>38</v>
      </c>
      <c r="B24" s="57">
        <v>0.60161710719530126</v>
      </c>
      <c r="C24" s="57">
        <v>3.125E-2</v>
      </c>
      <c r="D24" s="57">
        <v>11.999999999999998</v>
      </c>
      <c r="E24" s="57">
        <v>0.65008819262360062</v>
      </c>
    </row>
    <row r="25" spans="1:5" x14ac:dyDescent="0.75">
      <c r="A25" s="4" t="s">
        <v>53</v>
      </c>
      <c r="B25" s="57">
        <v>3.6372003994673863</v>
      </c>
      <c r="C25" s="57">
        <v>3.125E-2</v>
      </c>
      <c r="D25" s="57">
        <v>15.958333333333332</v>
      </c>
      <c r="E25" s="57">
        <v>4.3384061479932265</v>
      </c>
    </row>
  </sheetData>
  <customSheetViews>
    <customSheetView guid="{8E04CC5B-A2F9-4285-90FD-DF7DBFE12423}">
      <selection activeCell="A2" sqref="A2"/>
      <pageMargins left="0.7" right="0.7" top="0.75" bottom="0.75" header="0.3" footer="0.3"/>
      <pageSetup orientation="portrait" r:id="rId3"/>
    </customSheetView>
    <customSheetView guid="{E3E6C4A8-1DA3-43E1-A1A4-88ECEAED5862}">
      <selection activeCell="A2" sqref="A2"/>
      <pageMargins left="0.7" right="0.7" top="0.75" bottom="0.75" header="0.3" footer="0.3"/>
      <pageSetup orientation="portrait" r:id="rId4"/>
    </customSheetView>
    <customSheetView guid="{64C53EC4-F2F9-47CD-B0D9-32281C706134}">
      <selection activeCell="A2" sqref="A2"/>
      <pageMargins left="0.7" right="0.7" top="0.75" bottom="0.75" header="0.3" footer="0.3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4437-2650-497A-8533-17AB3E4BB737}">
  <dimension ref="A1:Z4318"/>
  <sheetViews>
    <sheetView workbookViewId="0">
      <selection activeCell="T15" sqref="T15"/>
    </sheetView>
  </sheetViews>
  <sheetFormatPr baseColWidth="10" defaultRowHeight="14.75" x14ac:dyDescent="0.75"/>
  <cols>
    <col min="1" max="2" width="72.40625" style="85" bestFit="1" customWidth="1"/>
    <col min="4" max="8" width="11.40625" style="2"/>
    <col min="12" max="26" width="11.40625" style="2"/>
  </cols>
  <sheetData>
    <row r="1" spans="1:26" x14ac:dyDescent="0.75">
      <c r="A1" s="82" t="s">
        <v>2598</v>
      </c>
      <c r="B1" s="82" t="s">
        <v>2599</v>
      </c>
      <c r="C1" s="83" t="s">
        <v>2600</v>
      </c>
      <c r="D1" s="84" t="s">
        <v>2601</v>
      </c>
      <c r="E1" s="84" t="s">
        <v>2602</v>
      </c>
      <c r="F1" s="84" t="s">
        <v>2603</v>
      </c>
      <c r="G1" s="84" t="s">
        <v>2604</v>
      </c>
      <c r="H1" s="84" t="s">
        <v>2605</v>
      </c>
      <c r="I1" s="83" t="s">
        <v>2606</v>
      </c>
      <c r="J1" s="83" t="s">
        <v>2607</v>
      </c>
      <c r="K1" s="83" t="s">
        <v>2608</v>
      </c>
      <c r="L1" s="84" t="s">
        <v>2609</v>
      </c>
      <c r="M1" s="84" t="s">
        <v>70</v>
      </c>
      <c r="N1" s="84" t="s">
        <v>60</v>
      </c>
      <c r="O1" s="84" t="s">
        <v>69</v>
      </c>
      <c r="P1" s="84" t="s">
        <v>73</v>
      </c>
      <c r="Q1" s="84" t="s">
        <v>63</v>
      </c>
      <c r="R1" s="84" t="s">
        <v>68</v>
      </c>
      <c r="S1" s="84" t="s">
        <v>71</v>
      </c>
      <c r="T1" s="84" t="s">
        <v>64</v>
      </c>
      <c r="U1" s="84" t="s">
        <v>65</v>
      </c>
      <c r="V1" s="84" t="s">
        <v>72</v>
      </c>
      <c r="W1" s="84" t="s">
        <v>66</v>
      </c>
      <c r="X1" s="84" t="s">
        <v>30</v>
      </c>
      <c r="Y1" s="84" t="s">
        <v>74</v>
      </c>
      <c r="Z1" s="84" t="s">
        <v>67</v>
      </c>
    </row>
    <row r="2" spans="1:26" x14ac:dyDescent="0.75">
      <c r="A2" s="85" t="str">
        <f>_xlfn.CONCAT('FORMULARIO '!G40,'FORMULARIO '!E40,'FORMULARIO '!B40,'FORMULARIO '!E40,'FORMULARIO '!C40,'FORMULARIO '!E40,'FORMULARIO '!P40)</f>
        <v>Marfil -Latex Experto y Homologos-L. Experto -Blanca</v>
      </c>
      <c r="B2" s="85" t="str">
        <f>(A2)</f>
        <v>Marfil -Latex Experto y Homologos-L. Experto -Blanca</v>
      </c>
      <c r="C2" s="85" t="str">
        <f>('FORMULARIO '!G40)</f>
        <v xml:space="preserve">Marfil </v>
      </c>
      <c r="D2" s="75">
        <f>('FORMULARIO '!H40)</f>
        <v>0</v>
      </c>
      <c r="E2" s="75">
        <f>('FORMULARIO '!I40)</f>
        <v>0</v>
      </c>
      <c r="F2" s="75">
        <f>('FORMULARIO '!J40)</f>
        <v>0</v>
      </c>
      <c r="G2" s="75">
        <v>0</v>
      </c>
      <c r="H2" s="75">
        <v>3785</v>
      </c>
      <c r="M2" s="86" t="b">
        <f>('FORMULARIO '!BE40)</f>
        <v>0</v>
      </c>
      <c r="N2" s="86" t="b">
        <f>('FORMULARIO '!BF40)</f>
        <v>0</v>
      </c>
      <c r="O2" s="86">
        <f>('FORMULARIO '!BG40)</f>
        <v>4.3128092900376576</v>
      </c>
      <c r="P2" s="86" t="b">
        <f>('FORMULARIO '!BH40)</f>
        <v>0</v>
      </c>
      <c r="Q2" s="86" t="b">
        <f>('FORMULARIO '!BI40)</f>
        <v>0</v>
      </c>
      <c r="R2" s="86">
        <f>('FORMULARIO '!BJ40)</f>
        <v>0.30805780643126124</v>
      </c>
      <c r="S2" s="86" t="b">
        <f>('FORMULARIO '!BK40)</f>
        <v>0</v>
      </c>
      <c r="T2" s="86" t="b">
        <f>('FORMULARIO '!BL40)</f>
        <v>0</v>
      </c>
      <c r="U2" s="86" t="b">
        <f>('FORMULARIO '!BM40)</f>
        <v>0</v>
      </c>
      <c r="V2" s="86" t="b">
        <f>('FORMULARIO '!BN40)</f>
        <v>0</v>
      </c>
      <c r="W2" s="86">
        <f>('FORMULARIO '!BO40)</f>
        <v>0.30805780643126124</v>
      </c>
      <c r="X2" s="86" t="b">
        <f>('FORMULARIO '!BP40)</f>
        <v>0</v>
      </c>
      <c r="Y2" s="86" t="b">
        <f>('FORMULARIO '!BQ40)</f>
        <v>0</v>
      </c>
      <c r="Z2" s="86" t="b">
        <f>('FORMULARIO '!BR40)</f>
        <v>0</v>
      </c>
    </row>
    <row r="3" spans="1:26" x14ac:dyDescent="0.75">
      <c r="A3" s="85" t="str">
        <f>_xlfn.CONCAT('FORMULARIO '!G41,'FORMULARIO '!E41,'FORMULARIO '!B41,'FORMULARIO '!E41,'FORMULARIO '!C41,'FORMULARIO '!E41,'FORMULARIO '!P41)</f>
        <v>Blanco Ingles -Latex Experto y Homologos-L. Experto -Blanca</v>
      </c>
      <c r="B3" s="85" t="str">
        <f t="shared" ref="B3:B66" si="0">(A3)</f>
        <v>Blanco Ingles -Latex Experto y Homologos-L. Experto -Blanca</v>
      </c>
      <c r="C3" s="85" t="str">
        <f>('FORMULARIO '!G41)</f>
        <v xml:space="preserve">Blanco Ingles </v>
      </c>
      <c r="D3" s="75">
        <f>('FORMULARIO '!H41)</f>
        <v>246</v>
      </c>
      <c r="E3" s="75">
        <f>('FORMULARIO '!I41)</f>
        <v>240</v>
      </c>
      <c r="F3" s="75">
        <f>('FORMULARIO '!J41)</f>
        <v>228</v>
      </c>
      <c r="G3" s="75">
        <v>0</v>
      </c>
      <c r="H3" s="75">
        <v>3785</v>
      </c>
      <c r="M3" s="86" t="b">
        <f>('FORMULARIO '!BE41)</f>
        <v>0</v>
      </c>
      <c r="N3" s="86" t="b">
        <f>('FORMULARIO '!BF41)</f>
        <v>0</v>
      </c>
      <c r="O3" s="86">
        <f>('FORMULARIO '!BG41)</f>
        <v>2.772520257881351</v>
      </c>
      <c r="P3" s="86" t="b">
        <f>('FORMULARIO '!BH41)</f>
        <v>0</v>
      </c>
      <c r="Q3" s="86" t="b">
        <f>('FORMULARIO '!BI41)</f>
        <v>0</v>
      </c>
      <c r="R3" s="86" t="b">
        <f>('FORMULARIO '!BJ41)</f>
        <v>0</v>
      </c>
      <c r="S3" s="86" t="b">
        <f>('FORMULARIO '!BK41)</f>
        <v>0</v>
      </c>
      <c r="T3" s="86">
        <f>('FORMULARIO '!BL41)</f>
        <v>1.5402890321563063</v>
      </c>
      <c r="U3" s="86" t="b">
        <f>('FORMULARIO '!BM41)</f>
        <v>0</v>
      </c>
      <c r="V3" s="86" t="b">
        <f>('FORMULARIO '!BN41)</f>
        <v>0</v>
      </c>
      <c r="W3" s="86">
        <f>('FORMULARIO '!BO41)</f>
        <v>0.30805780643126124</v>
      </c>
      <c r="X3" s="86" t="b">
        <f>('FORMULARIO '!BP41)</f>
        <v>0</v>
      </c>
      <c r="Y3" s="86" t="b">
        <f>('FORMULARIO '!BQ41)</f>
        <v>0</v>
      </c>
      <c r="Z3" s="86" t="b">
        <f>('FORMULARIO '!BR41)</f>
        <v>0</v>
      </c>
    </row>
    <row r="4" spans="1:26" x14ac:dyDescent="0.75">
      <c r="A4" s="85" t="str">
        <f>_xlfn.CONCAT('FORMULARIO '!G42,'FORMULARIO '!E42,'FORMULARIO '!B42,'FORMULARIO '!E42,'FORMULARIO '!C42,'FORMULARIO '!E42,'FORMULARIO '!P42)</f>
        <v>Damasco-Latex Experto y Homologos-L. Experto -Blanca</v>
      </c>
      <c r="B4" s="85" t="str">
        <f t="shared" si="0"/>
        <v>Damasco-Latex Experto y Homologos-L. Experto -Blanca</v>
      </c>
      <c r="C4" s="85" t="str">
        <f>('FORMULARIO '!G42)</f>
        <v>Damasco</v>
      </c>
      <c r="D4" s="75">
        <f>('FORMULARIO '!H42)</f>
        <v>252</v>
      </c>
      <c r="E4" s="75">
        <f>('FORMULARIO '!I42)</f>
        <v>220</v>
      </c>
      <c r="F4" s="75">
        <f>('FORMULARIO '!J42)</f>
        <v>179</v>
      </c>
      <c r="G4" s="75">
        <v>0</v>
      </c>
      <c r="H4" s="75">
        <v>3785</v>
      </c>
      <c r="M4" s="86" t="b">
        <f>('FORMULARIO '!BE42)</f>
        <v>0</v>
      </c>
      <c r="N4" s="86" t="b">
        <f>('FORMULARIO '!BF42)</f>
        <v>0</v>
      </c>
      <c r="O4" s="86" t="b">
        <f>('FORMULARIO '!BG42)</f>
        <v>0</v>
      </c>
      <c r="P4" s="86" t="b">
        <f>('FORMULARIO '!BH42)</f>
        <v>0</v>
      </c>
      <c r="Q4" s="86" t="b">
        <f>('FORMULARIO '!BI42)</f>
        <v>0</v>
      </c>
      <c r="R4" s="86">
        <f>('FORMULARIO '!BJ42)</f>
        <v>1.8483468385875674</v>
      </c>
      <c r="S4" s="86" t="b">
        <f>('FORMULARIO '!BK42)</f>
        <v>0</v>
      </c>
      <c r="T4" s="86" t="b">
        <f>('FORMULARIO '!BL42)</f>
        <v>0</v>
      </c>
      <c r="U4" s="86">
        <f>('FORMULARIO '!BM42)</f>
        <v>18.483468385875675</v>
      </c>
      <c r="V4" s="86" t="b">
        <f>('FORMULARIO '!BN42)</f>
        <v>0</v>
      </c>
      <c r="W4" s="86">
        <f>('FORMULARIO '!BO42)</f>
        <v>2.1564046450188288</v>
      </c>
      <c r="X4" s="86" t="b">
        <f>('FORMULARIO '!BP42)</f>
        <v>0</v>
      </c>
      <c r="Y4" s="86" t="b">
        <f>('FORMULARIO '!BQ42)</f>
        <v>0</v>
      </c>
      <c r="Z4" s="86" t="b">
        <f>('FORMULARIO '!BR42)</f>
        <v>0</v>
      </c>
    </row>
    <row r="5" spans="1:26" x14ac:dyDescent="0.75">
      <c r="A5" s="85" t="str">
        <f>_xlfn.CONCAT('FORMULARIO '!G43,'FORMULARIO '!E43,'FORMULARIO '!B43,'FORMULARIO '!E43,'FORMULARIO '!C43,'FORMULARIO '!E43,'FORMULARIO '!P43)</f>
        <v>Ocre -Latex Experto y Homologos-L. Experto -Media</v>
      </c>
      <c r="B5" s="85" t="str">
        <f t="shared" si="0"/>
        <v>Ocre -Latex Experto y Homologos-L. Experto -Media</v>
      </c>
      <c r="C5" s="85" t="str">
        <f>('FORMULARIO '!G43)</f>
        <v xml:space="preserve">Ocre </v>
      </c>
      <c r="D5" s="75">
        <f>('FORMULARIO '!H43)</f>
        <v>254</v>
      </c>
      <c r="E5" s="75">
        <f>('FORMULARIO '!I43)</f>
        <v>219</v>
      </c>
      <c r="F5" s="75">
        <f>('FORMULARIO '!J43)</f>
        <v>137</v>
      </c>
      <c r="G5" s="75">
        <v>0</v>
      </c>
      <c r="H5" s="75">
        <v>3785</v>
      </c>
      <c r="M5" s="86" t="b">
        <f>('FORMULARIO '!BE43)</f>
        <v>0</v>
      </c>
      <c r="N5" s="86" t="b">
        <f>('FORMULARIO '!BF43)</f>
        <v>0</v>
      </c>
      <c r="O5" s="86">
        <f>('FORMULARIO '!BG43)</f>
        <v>73.31775793064017</v>
      </c>
      <c r="P5" s="86" t="b">
        <f>('FORMULARIO '!BH43)</f>
        <v>0</v>
      </c>
      <c r="Q5" s="86" t="b">
        <f>('FORMULARIO '!BI43)</f>
        <v>0</v>
      </c>
      <c r="R5" s="86" t="b">
        <f>('FORMULARIO '!BJ43)</f>
        <v>0</v>
      </c>
      <c r="S5" s="86" t="b">
        <f>('FORMULARIO '!BK43)</f>
        <v>0</v>
      </c>
      <c r="T5" s="86" t="b">
        <f>('FORMULARIO '!BL43)</f>
        <v>0</v>
      </c>
      <c r="U5" s="86">
        <f>('FORMULARIO '!BM43)</f>
        <v>53.294000512608193</v>
      </c>
      <c r="V5" s="86">
        <f>('FORMULARIO '!BN43)</f>
        <v>1.232231225725045</v>
      </c>
      <c r="W5" s="86" t="b">
        <f>('FORMULARIO '!BO43)</f>
        <v>0</v>
      </c>
      <c r="X5" s="86" t="b">
        <f>('FORMULARIO '!BP43)</f>
        <v>0</v>
      </c>
      <c r="Y5" s="86" t="b">
        <f>('FORMULARIO '!BQ43)</f>
        <v>0</v>
      </c>
      <c r="Z5" s="86" t="b">
        <f>('FORMULARIO '!BR43)</f>
        <v>0</v>
      </c>
    </row>
    <row r="6" spans="1:26" x14ac:dyDescent="0.75">
      <c r="A6" s="85" t="str">
        <f>_xlfn.CONCAT('FORMULARIO '!G44,'FORMULARIO '!E44,'FORMULARIO '!B44,'FORMULARIO '!E44,'FORMULARIO '!C44,'FORMULARIO '!E44,'FORMULARIO '!P44)</f>
        <v>Crema-Latex Experto y Homologos-L. Experto -Blanca</v>
      </c>
      <c r="B6" s="85" t="str">
        <f t="shared" si="0"/>
        <v>Crema-Latex Experto y Homologos-L. Experto -Blanca</v>
      </c>
      <c r="C6" s="85" t="str">
        <f>('FORMULARIO '!G44)</f>
        <v>Crema</v>
      </c>
      <c r="D6" s="75">
        <f>('FORMULARIO '!H44)</f>
        <v>248</v>
      </c>
      <c r="E6" s="75">
        <f>('FORMULARIO '!I44)</f>
        <v>233</v>
      </c>
      <c r="F6" s="75">
        <f>('FORMULARIO '!J44)</f>
        <v>192</v>
      </c>
      <c r="G6" s="75">
        <v>0</v>
      </c>
      <c r="H6" s="75">
        <v>3785</v>
      </c>
      <c r="M6" s="86" t="b">
        <f>('FORMULARIO '!BE44)</f>
        <v>0</v>
      </c>
      <c r="N6" s="86" t="b">
        <f>('FORMULARIO '!BF44)</f>
        <v>0</v>
      </c>
      <c r="O6" s="86" t="b">
        <f>('FORMULARIO '!BG44)</f>
        <v>0</v>
      </c>
      <c r="P6" s="86" t="b">
        <f>('FORMULARIO '!BH44)</f>
        <v>0</v>
      </c>
      <c r="Q6" s="86" t="b">
        <f>('FORMULARIO '!BI44)</f>
        <v>0</v>
      </c>
      <c r="R6" s="86" t="b">
        <f>('FORMULARIO '!BJ44)</f>
        <v>0</v>
      </c>
      <c r="S6" s="86" t="b">
        <f>('FORMULARIO '!BK44)</f>
        <v>0</v>
      </c>
      <c r="T6" s="86">
        <f>('FORMULARIO '!BL44)</f>
        <v>1.232231225725045</v>
      </c>
      <c r="U6" s="86">
        <f>('FORMULARIO '!BM44)</f>
        <v>20.02375741803198</v>
      </c>
      <c r="V6" s="86">
        <f>('FORMULARIO '!BN44)</f>
        <v>0.92417341929378372</v>
      </c>
      <c r="W6" s="86" t="b">
        <f>('FORMULARIO '!BO44)</f>
        <v>0</v>
      </c>
      <c r="X6" s="86" t="b">
        <f>('FORMULARIO '!BP44)</f>
        <v>0</v>
      </c>
      <c r="Y6" s="86" t="b">
        <f>('FORMULARIO '!BQ44)</f>
        <v>0</v>
      </c>
      <c r="Z6" s="86" t="b">
        <f>('FORMULARIO '!BR44)</f>
        <v>0</v>
      </c>
    </row>
    <row r="7" spans="1:26" x14ac:dyDescent="0.75">
      <c r="A7" s="85" t="str">
        <f>_xlfn.CONCAT('FORMULARIO '!G45,'FORMULARIO '!E45,'FORMULARIO '!B45,'FORMULARIO '!E45,'FORMULARIO '!C45,'FORMULARIO '!E45,'FORMULARIO '!P45)</f>
        <v>Celeste Cielo-Latex Experto y Homologos-L. Experto -Blanca</v>
      </c>
      <c r="B7" s="85" t="str">
        <f t="shared" si="0"/>
        <v>Celeste Cielo-Latex Experto y Homologos-L. Experto -Blanca</v>
      </c>
      <c r="C7" s="85" t="str">
        <f>('FORMULARIO '!G45)</f>
        <v>Celeste Cielo</v>
      </c>
      <c r="D7" s="75">
        <f>('FORMULARIO '!H45)</f>
        <v>198</v>
      </c>
      <c r="E7" s="75">
        <f>('FORMULARIO '!I45)</f>
        <v>230</v>
      </c>
      <c r="F7" s="75">
        <f>('FORMULARIO '!J45)</f>
        <v>245</v>
      </c>
      <c r="G7" s="75">
        <v>0</v>
      </c>
      <c r="H7" s="75">
        <v>3785</v>
      </c>
      <c r="M7" s="86" t="b">
        <f>('FORMULARIO '!BE45)</f>
        <v>0</v>
      </c>
      <c r="N7" s="86" t="b">
        <f>('FORMULARIO '!BF45)</f>
        <v>0</v>
      </c>
      <c r="O7" s="86" t="b">
        <f>('FORMULARIO '!BG45)</f>
        <v>0</v>
      </c>
      <c r="P7" s="86">
        <f>('FORMULARIO '!BH45)</f>
        <v>4.9289249029001798</v>
      </c>
      <c r="Q7" s="86" t="b">
        <f>('FORMULARIO '!BI45)</f>
        <v>0</v>
      </c>
      <c r="R7" s="86">
        <f>('FORMULARIO '!BJ45)</f>
        <v>0.30805780643126124</v>
      </c>
      <c r="S7" s="86" t="b">
        <f>('FORMULARIO '!BK45)</f>
        <v>0</v>
      </c>
      <c r="T7" s="86">
        <f>('FORMULARIO '!BL45)</f>
        <v>0.61611561286252248</v>
      </c>
      <c r="U7" s="86" t="b">
        <f>('FORMULARIO '!BM45)</f>
        <v>0</v>
      </c>
      <c r="V7" s="86" t="b">
        <f>('FORMULARIO '!BN45)</f>
        <v>0</v>
      </c>
      <c r="W7" s="86" t="b">
        <f>('FORMULARIO '!BO45)</f>
        <v>0</v>
      </c>
      <c r="X7" s="86" t="b">
        <f>('FORMULARIO '!BP45)</f>
        <v>0</v>
      </c>
      <c r="Y7" s="86" t="b">
        <f>('FORMULARIO '!BQ45)</f>
        <v>0</v>
      </c>
      <c r="Z7" s="86" t="b">
        <f>('FORMULARIO '!BR45)</f>
        <v>0</v>
      </c>
    </row>
    <row r="8" spans="1:26" x14ac:dyDescent="0.75">
      <c r="A8" s="85" t="str">
        <f>_xlfn.CONCAT('FORMULARIO '!G46,'FORMULARIO '!E46,'FORMULARIO '!B46,'FORMULARIO '!E46,'FORMULARIO '!C46,'FORMULARIO '!E46,'FORMULARIO '!P46)</f>
        <v>Blanco Invierno-Latex Experto y Homologos-L. Experto -Blanca</v>
      </c>
      <c r="B8" s="85" t="str">
        <f t="shared" si="0"/>
        <v>Blanco Invierno-Latex Experto y Homologos-L. Experto -Blanca</v>
      </c>
      <c r="C8" s="85" t="str">
        <f>('FORMULARIO '!G46)</f>
        <v>Blanco Invierno</v>
      </c>
      <c r="D8" s="75">
        <f>('FORMULARIO '!H46)</f>
        <v>239</v>
      </c>
      <c r="E8" s="75">
        <f>('FORMULARIO '!I46)</f>
        <v>242</v>
      </c>
      <c r="F8" s="75">
        <f>('FORMULARIO '!J46)</f>
        <v>235</v>
      </c>
      <c r="G8" s="75">
        <v>0</v>
      </c>
      <c r="H8" s="75">
        <v>3785</v>
      </c>
      <c r="M8" s="86" t="b">
        <f>('FORMULARIO '!BE46)</f>
        <v>0</v>
      </c>
      <c r="N8" s="86" t="b">
        <f>('FORMULARIO '!BF46)</f>
        <v>0</v>
      </c>
      <c r="O8" s="86" t="b">
        <f>('FORMULARIO '!BG46)</f>
        <v>0</v>
      </c>
      <c r="P8" s="86" t="b">
        <f>('FORMULARIO '!BH46)</f>
        <v>0</v>
      </c>
      <c r="Q8" s="86" t="b">
        <f>('FORMULARIO '!BI46)</f>
        <v>0</v>
      </c>
      <c r="R8" s="86">
        <f>('FORMULARIO '!BJ46)</f>
        <v>2.4644624514500899</v>
      </c>
      <c r="S8" s="86" t="b">
        <f>('FORMULARIO '!BK46)</f>
        <v>0</v>
      </c>
      <c r="T8" s="86">
        <f>('FORMULARIO '!BL46)</f>
        <v>1.8483468385875674</v>
      </c>
      <c r="U8" s="86" t="b">
        <f>('FORMULARIO '!BM46)</f>
        <v>0</v>
      </c>
      <c r="V8" s="86" t="b">
        <f>('FORMULARIO '!BN46)</f>
        <v>0</v>
      </c>
      <c r="W8" s="86" t="b">
        <f>('FORMULARIO '!BO46)</f>
        <v>0</v>
      </c>
      <c r="X8" s="86" t="b">
        <f>('FORMULARIO '!BP46)</f>
        <v>0</v>
      </c>
      <c r="Y8" s="86" t="b">
        <f>('FORMULARIO '!BQ46)</f>
        <v>0</v>
      </c>
      <c r="Z8" s="86" t="b">
        <f>('FORMULARIO '!BR46)</f>
        <v>0</v>
      </c>
    </row>
    <row r="9" spans="1:26" x14ac:dyDescent="0.75">
      <c r="A9" s="85" t="str">
        <f>_xlfn.CONCAT('FORMULARIO '!G47,'FORMULARIO '!E47,'FORMULARIO '!B47,'FORMULARIO '!E47,'FORMULARIO '!C47,'FORMULARIO '!E47,'FORMULARIO '!P47)</f>
        <v>Rojo Colonial N-Latex Experto y Homologos-L. Experto -Intensa</v>
      </c>
      <c r="B9" s="85" t="str">
        <f t="shared" si="0"/>
        <v>Rojo Colonial N-Latex Experto y Homologos-L. Experto -Intensa</v>
      </c>
      <c r="C9" s="85" t="str">
        <f>('FORMULARIO '!G47)</f>
        <v>Rojo Colonial N</v>
      </c>
      <c r="D9" s="75">
        <f>('FORMULARIO '!H47)</f>
        <v>185</v>
      </c>
      <c r="E9" s="75">
        <f>('FORMULARIO '!I47)</f>
        <v>79</v>
      </c>
      <c r="F9" s="75">
        <f>('FORMULARIO '!J47)</f>
        <v>66</v>
      </c>
      <c r="G9" s="75">
        <v>0</v>
      </c>
      <c r="H9" s="75">
        <v>3785</v>
      </c>
      <c r="M9" s="86" t="b">
        <f>('FORMULARIO '!BE47)</f>
        <v>0</v>
      </c>
      <c r="N9" s="86" t="b">
        <f>('FORMULARIO '!BF47)</f>
        <v>0</v>
      </c>
      <c r="O9" s="86" t="b">
        <f>('FORMULARIO '!BG47)</f>
        <v>0</v>
      </c>
      <c r="P9" s="86" t="b">
        <f>('FORMULARIO '!BH47)</f>
        <v>0</v>
      </c>
      <c r="Q9" s="86" t="b">
        <f>('FORMULARIO '!BI47)</f>
        <v>0</v>
      </c>
      <c r="R9" s="86" t="b">
        <f>('FORMULARIO '!BJ47)</f>
        <v>0</v>
      </c>
      <c r="S9" s="86">
        <f>('FORMULARIO '!BK47)</f>
        <v>75.474162575659008</v>
      </c>
      <c r="T9" s="86">
        <f>('FORMULARIO '!BL47)</f>
        <v>14.478716902269278</v>
      </c>
      <c r="U9" s="86" t="b">
        <f>('FORMULARIO '!BM47)</f>
        <v>0</v>
      </c>
      <c r="V9" s="86" t="b">
        <f>('FORMULARIO '!BN47)</f>
        <v>0</v>
      </c>
      <c r="W9" s="86">
        <f>('FORMULARIO '!BO47)</f>
        <v>123.53118037893574</v>
      </c>
      <c r="X9" s="86" t="b">
        <f>('FORMULARIO '!BP47)</f>
        <v>0</v>
      </c>
      <c r="Y9" s="86" t="b">
        <f>('FORMULARIO '!BQ47)</f>
        <v>0</v>
      </c>
      <c r="Z9" s="86" t="b">
        <f>('FORMULARIO '!BR47)</f>
        <v>0</v>
      </c>
    </row>
    <row r="10" spans="1:26" x14ac:dyDescent="0.75">
      <c r="A10" s="85" t="str">
        <f>_xlfn.CONCAT('FORMULARIO '!G48,'FORMULARIO '!E48,'FORMULARIO '!B48,'FORMULARIO '!E48,'FORMULARIO '!C48,'FORMULARIO '!E48,'FORMULARIO '!P48)</f>
        <v>Marfil Oriental-Latex Experto y Homologos-L. Experto -Blanca</v>
      </c>
      <c r="B10" s="85" t="str">
        <f t="shared" si="0"/>
        <v>Marfil Oriental-Latex Experto y Homologos-L. Experto -Blanca</v>
      </c>
      <c r="C10" s="85" t="str">
        <f>('FORMULARIO '!G48)</f>
        <v>Marfil Oriental</v>
      </c>
      <c r="D10" s="75">
        <f>('FORMULARIO '!H48)</f>
        <v>253</v>
      </c>
      <c r="E10" s="75">
        <f>('FORMULARIO '!I48)</f>
        <v>247</v>
      </c>
      <c r="F10" s="75">
        <f>('FORMULARIO '!J48)</f>
        <v>225</v>
      </c>
      <c r="G10" s="75">
        <v>0</v>
      </c>
      <c r="H10" s="75">
        <v>3785</v>
      </c>
      <c r="M10" s="86" t="b">
        <f>('FORMULARIO '!BE48)</f>
        <v>0</v>
      </c>
      <c r="N10" s="86" t="b">
        <f>('FORMULARIO '!BF48)</f>
        <v>0</v>
      </c>
      <c r="O10" s="86" t="b">
        <f>('FORMULARIO '!BG48)</f>
        <v>0</v>
      </c>
      <c r="P10" s="86" t="b">
        <f>('FORMULARIO '!BH48)</f>
        <v>0</v>
      </c>
      <c r="Q10" s="86" t="b">
        <f>('FORMULARIO '!BI48)</f>
        <v>0</v>
      </c>
      <c r="R10" s="86">
        <f>('FORMULARIO '!BJ48)</f>
        <v>0.30805780643126124</v>
      </c>
      <c r="S10" s="86">
        <f>('FORMULARIO '!BK48)</f>
        <v>0.30805780643126124</v>
      </c>
      <c r="T10" s="86" t="b">
        <f>('FORMULARIO '!BL48)</f>
        <v>0</v>
      </c>
      <c r="U10" s="86">
        <f>('FORMULARIO '!BM48)</f>
        <v>3.0805780643126126</v>
      </c>
      <c r="V10" s="86" t="b">
        <f>('FORMULARIO '!BN48)</f>
        <v>0</v>
      </c>
      <c r="W10" s="86" t="b">
        <f>('FORMULARIO '!BO48)</f>
        <v>0</v>
      </c>
      <c r="X10" s="86" t="b">
        <f>('FORMULARIO '!BP48)</f>
        <v>0</v>
      </c>
      <c r="Y10" s="86" t="b">
        <f>('FORMULARIO '!BQ48)</f>
        <v>0</v>
      </c>
      <c r="Z10" s="86" t="b">
        <f>('FORMULARIO '!BR48)</f>
        <v>0</v>
      </c>
    </row>
    <row r="11" spans="1:26" x14ac:dyDescent="0.75">
      <c r="A11" s="85" t="str">
        <f>_xlfn.CONCAT('FORMULARIO '!G49,'FORMULARIO '!E49,'FORMULARIO '!B49,'FORMULARIO '!E49,'FORMULARIO '!C49,'FORMULARIO '!E49,'FORMULARIO '!P49)</f>
        <v>Verde Pistacho-Latex Experto y Homologos-L. Experto -Intensa</v>
      </c>
      <c r="B11" s="85" t="str">
        <f t="shared" si="0"/>
        <v>Verde Pistacho-Latex Experto y Homologos-L. Experto -Intensa</v>
      </c>
      <c r="C11" s="85" t="str">
        <f>('FORMULARIO '!G49)</f>
        <v>Verde Pistacho</v>
      </c>
      <c r="D11" s="75">
        <f>('FORMULARIO '!H49)</f>
        <v>212</v>
      </c>
      <c r="E11" s="75">
        <f>('FORMULARIO '!I49)</f>
        <v>219</v>
      </c>
      <c r="F11" s="75">
        <f>('FORMULARIO '!J49)</f>
        <v>115</v>
      </c>
      <c r="G11" s="75">
        <v>0</v>
      </c>
      <c r="H11" s="75">
        <v>3785</v>
      </c>
      <c r="M11" s="86" t="b">
        <f>('FORMULARIO '!BE49)</f>
        <v>0</v>
      </c>
      <c r="N11" s="86" t="b">
        <f>('FORMULARIO '!BF49)</f>
        <v>0</v>
      </c>
      <c r="O11" s="86">
        <f>('FORMULARIO '!BG49)</f>
        <v>94.573746574397191</v>
      </c>
      <c r="P11" s="86" t="b">
        <f>('FORMULARIO '!BH49)</f>
        <v>0</v>
      </c>
      <c r="Q11" s="86" t="b">
        <f>('FORMULARIO '!BI49)</f>
        <v>0</v>
      </c>
      <c r="R11" s="86" t="b">
        <f>('FORMULARIO '!BJ49)</f>
        <v>0</v>
      </c>
      <c r="S11" s="86" t="b">
        <f>('FORMULARIO '!BK49)</f>
        <v>0</v>
      </c>
      <c r="T11" s="86">
        <f>('FORMULARIO '!BL49)</f>
        <v>3.6966936771751349</v>
      </c>
      <c r="U11" s="86" t="b">
        <f>('FORMULARIO '!BM49)</f>
        <v>0</v>
      </c>
      <c r="V11" s="86" t="b">
        <f>('FORMULARIO '!BN49)</f>
        <v>0</v>
      </c>
      <c r="W11" s="86" t="b">
        <f>('FORMULARIO '!BO49)</f>
        <v>0</v>
      </c>
      <c r="X11" s="86" t="b">
        <f>('FORMULARIO '!BP49)</f>
        <v>0</v>
      </c>
      <c r="Y11" s="86">
        <f>('FORMULARIO '!BQ49)</f>
        <v>1.5402890321563063</v>
      </c>
      <c r="Z11" s="86" t="b">
        <f>('FORMULARIO '!BR49)</f>
        <v>0</v>
      </c>
    </row>
    <row r="12" spans="1:26" x14ac:dyDescent="0.75">
      <c r="A12" s="85" t="str">
        <f>_xlfn.CONCAT('FORMULARIO '!G50,'FORMULARIO '!E50,'FORMULARIO '!B50,'FORMULARIO '!E50,'FORMULARIO '!C50,'FORMULARIO '!E50,'FORMULARIO '!P50)</f>
        <v>Verde Musgo-Latex Experto y Homologos-L. Experto -Intensa</v>
      </c>
      <c r="B12" s="85" t="str">
        <f t="shared" si="0"/>
        <v>Verde Musgo-Latex Experto y Homologos-L. Experto -Intensa</v>
      </c>
      <c r="C12" s="85" t="str">
        <f>('FORMULARIO '!G50)</f>
        <v>Verde Musgo</v>
      </c>
      <c r="D12" s="75">
        <f>('FORMULARIO '!H50)</f>
        <v>127</v>
      </c>
      <c r="E12" s="75">
        <f>('FORMULARIO '!I50)</f>
        <v>142</v>
      </c>
      <c r="F12" s="75">
        <f>('FORMULARIO '!J50)</f>
        <v>99</v>
      </c>
      <c r="G12" s="75">
        <v>0</v>
      </c>
      <c r="H12" s="75">
        <v>3785</v>
      </c>
      <c r="M12" s="86" t="b">
        <f>('FORMULARIO '!BE50)</f>
        <v>0</v>
      </c>
      <c r="N12" s="86" t="b">
        <f>('FORMULARIO '!BF50)</f>
        <v>0</v>
      </c>
      <c r="O12" s="86" t="b">
        <f>('FORMULARIO '!BG50)</f>
        <v>0</v>
      </c>
      <c r="P12" s="86" t="b">
        <f>('FORMULARIO '!BH50)</f>
        <v>0</v>
      </c>
      <c r="Q12" s="86" t="b">
        <f>('FORMULARIO '!BI50)</f>
        <v>0</v>
      </c>
      <c r="R12" s="86" t="b">
        <f>('FORMULARIO '!BJ50)</f>
        <v>0</v>
      </c>
      <c r="S12" s="86" t="b">
        <f>('FORMULARIO '!BK50)</f>
        <v>0</v>
      </c>
      <c r="T12" s="86">
        <f>('FORMULARIO '!BL50)</f>
        <v>35.734705546026305</v>
      </c>
      <c r="U12" s="86">
        <f>('FORMULARIO '!BM50)</f>
        <v>89.336763865065763</v>
      </c>
      <c r="V12" s="86" t="b">
        <f>('FORMULARIO '!BN50)</f>
        <v>0</v>
      </c>
      <c r="W12" s="86" t="b">
        <f>('FORMULARIO '!BO50)</f>
        <v>0</v>
      </c>
      <c r="X12" s="86" t="b">
        <f>('FORMULARIO '!BP50)</f>
        <v>0</v>
      </c>
      <c r="Y12" s="86">
        <f>('FORMULARIO '!BQ50)</f>
        <v>21.872104256619551</v>
      </c>
      <c r="Z12" s="86" t="b">
        <f>('FORMULARIO '!BR50)</f>
        <v>0</v>
      </c>
    </row>
    <row r="13" spans="1:26" x14ac:dyDescent="0.75">
      <c r="A13" s="85" t="str">
        <f>_xlfn.CONCAT('FORMULARIO '!G51,'FORMULARIO '!E51,'FORMULARIO '!B51,'FORMULARIO '!E51,'FORMULARIO '!C51,'FORMULARIO '!E51,'FORMULARIO '!P51)</f>
        <v>Rosa Viejo-Latex Experto y Homologos-L. Experto -Media</v>
      </c>
      <c r="B13" s="85" t="str">
        <f t="shared" si="0"/>
        <v>Rosa Viejo-Latex Experto y Homologos-L. Experto -Media</v>
      </c>
      <c r="C13" s="85" t="str">
        <f>('FORMULARIO '!G51)</f>
        <v>Rosa Viejo</v>
      </c>
      <c r="D13" s="75">
        <f>('FORMULARIO '!H51)</f>
        <v>237</v>
      </c>
      <c r="E13" s="75">
        <f>('FORMULARIO '!I51)</f>
        <v>201</v>
      </c>
      <c r="F13" s="75">
        <f>('FORMULARIO '!J51)</f>
        <v>205</v>
      </c>
      <c r="G13" s="75">
        <v>0</v>
      </c>
      <c r="H13" s="75">
        <v>3785</v>
      </c>
      <c r="M13" s="86" t="b">
        <f>('FORMULARIO '!BE51)</f>
        <v>0</v>
      </c>
      <c r="N13" s="86" t="b">
        <f>('FORMULARIO '!BF51)</f>
        <v>0</v>
      </c>
      <c r="O13" s="86" t="b">
        <f>('FORMULARIO '!BG51)</f>
        <v>0</v>
      </c>
      <c r="P13" s="86" t="b">
        <f>('FORMULARIO '!BH51)</f>
        <v>0</v>
      </c>
      <c r="Q13" s="86" t="b">
        <f>('FORMULARIO '!BI51)</f>
        <v>0</v>
      </c>
      <c r="R13" s="86" t="b">
        <f>('FORMULARIO '!BJ51)</f>
        <v>0</v>
      </c>
      <c r="S13" s="86">
        <f>('FORMULARIO '!BK51)</f>
        <v>7.0853295479190086</v>
      </c>
      <c r="T13" s="86">
        <f>('FORMULARIO '!BL51)</f>
        <v>4.0047514836063955</v>
      </c>
      <c r="U13" s="86" t="b">
        <f>('FORMULARIO '!BM51)</f>
        <v>0</v>
      </c>
      <c r="V13" s="86" t="b">
        <f>('FORMULARIO '!BN51)</f>
        <v>0</v>
      </c>
      <c r="W13" s="86">
        <f>('FORMULARIO '!BO51)</f>
        <v>3.0805780643126126</v>
      </c>
      <c r="X13" s="86" t="b">
        <f>('FORMULARIO '!BP51)</f>
        <v>0</v>
      </c>
      <c r="Y13" s="86" t="b">
        <f>('FORMULARIO '!BQ51)</f>
        <v>0</v>
      </c>
      <c r="Z13" s="86" t="b">
        <f>('FORMULARIO '!BR51)</f>
        <v>0</v>
      </c>
    </row>
    <row r="14" spans="1:26" x14ac:dyDescent="0.75">
      <c r="A14" s="85" t="str">
        <f>_xlfn.CONCAT('FORMULARIO '!G52,'FORMULARIO '!E52,'FORMULARIO '!B52,'FORMULARIO '!E52,'FORMULARIO '!C52,'FORMULARIO '!E52,'FORMULARIO '!P52)</f>
        <v>Azul Piedra-Latex Experto y Homologos-L. Experto -Intensa</v>
      </c>
      <c r="B14" s="85" t="str">
        <f t="shared" si="0"/>
        <v>Azul Piedra-Latex Experto y Homologos-L. Experto -Intensa</v>
      </c>
      <c r="C14" s="85" t="str">
        <f>('FORMULARIO '!G52)</f>
        <v>Azul Piedra</v>
      </c>
      <c r="D14" s="75">
        <f>('FORMULARIO '!H52)</f>
        <v>135</v>
      </c>
      <c r="E14" s="75">
        <f>('FORMULARIO '!I52)</f>
        <v>163</v>
      </c>
      <c r="F14" s="75">
        <f>('FORMULARIO '!J52)</f>
        <v>187</v>
      </c>
      <c r="G14" s="75">
        <v>0</v>
      </c>
      <c r="H14" s="75">
        <v>3785</v>
      </c>
      <c r="M14" s="86" t="b">
        <f>('FORMULARIO '!BE52)</f>
        <v>0</v>
      </c>
      <c r="N14" s="86" t="b">
        <f>('FORMULARIO '!BF52)</f>
        <v>0</v>
      </c>
      <c r="O14" s="86" t="b">
        <f>('FORMULARIO '!BG52)</f>
        <v>0</v>
      </c>
      <c r="P14" s="86">
        <f>('FORMULARIO '!BH52)</f>
        <v>10.165907612231621</v>
      </c>
      <c r="Q14" s="86" t="b">
        <f>('FORMULARIO '!BI52)</f>
        <v>0</v>
      </c>
      <c r="R14" s="86" t="b">
        <f>('FORMULARIO '!BJ52)</f>
        <v>0</v>
      </c>
      <c r="S14" s="86">
        <f>('FORMULARIO '!BK52)</f>
        <v>4.0047514836063955</v>
      </c>
      <c r="T14" s="86">
        <f>('FORMULARIO '!BL52)</f>
        <v>17.867352773013153</v>
      </c>
      <c r="U14" s="86" t="b">
        <f>('FORMULARIO '!BM52)</f>
        <v>0</v>
      </c>
      <c r="V14" s="86" t="b">
        <f>('FORMULARIO '!BN52)</f>
        <v>0</v>
      </c>
      <c r="W14" s="86" t="b">
        <f>('FORMULARIO '!BO52)</f>
        <v>0</v>
      </c>
      <c r="X14" s="86" t="b">
        <f>('FORMULARIO '!BP52)</f>
        <v>0</v>
      </c>
      <c r="Y14" s="86" t="b">
        <f>('FORMULARIO '!BQ52)</f>
        <v>0</v>
      </c>
      <c r="Z14" s="86" t="b">
        <f>('FORMULARIO '!BR52)</f>
        <v>0</v>
      </c>
    </row>
    <row r="15" spans="1:26" x14ac:dyDescent="0.75">
      <c r="A15" s="85" t="str">
        <f>_xlfn.CONCAT('FORMULARIO '!G53,'FORMULARIO '!E53,'FORMULARIO '!B53,'FORMULARIO '!E53,'FORMULARIO '!C53,'FORMULARIO '!E53,'FORMULARIO '!P53)</f>
        <v>Azul Profundo-Latex Experto y Homologos-L. Experto -Intensa</v>
      </c>
      <c r="B15" s="85" t="str">
        <f t="shared" si="0"/>
        <v>Azul Profundo-Latex Experto y Homologos-L. Experto -Intensa</v>
      </c>
      <c r="C15" s="85" t="str">
        <f>('FORMULARIO '!G53)</f>
        <v>Azul Profundo</v>
      </c>
      <c r="D15" s="75">
        <f>('FORMULARIO '!H53)</f>
        <v>59</v>
      </c>
      <c r="E15" s="75">
        <f>('FORMULARIO '!I53)</f>
        <v>125</v>
      </c>
      <c r="F15" s="75">
        <f>('FORMULARIO '!J53)</f>
        <v>175</v>
      </c>
      <c r="G15" s="75">
        <v>0</v>
      </c>
      <c r="H15" s="75">
        <v>3785</v>
      </c>
      <c r="M15" s="86" t="b">
        <f>('FORMULARIO '!BE53)</f>
        <v>0</v>
      </c>
      <c r="N15" s="86" t="b">
        <f>('FORMULARIO '!BF53)</f>
        <v>0</v>
      </c>
      <c r="O15" s="86" t="b">
        <f>('FORMULARIO '!BG53)</f>
        <v>0</v>
      </c>
      <c r="P15" s="86">
        <f>('FORMULARIO '!BH53)</f>
        <v>41.895861674651535</v>
      </c>
      <c r="Q15" s="86" t="b">
        <f>('FORMULARIO '!BI53)</f>
        <v>0</v>
      </c>
      <c r="R15" s="86" t="b">
        <f>('FORMULARIO '!BJ53)</f>
        <v>0</v>
      </c>
      <c r="S15" s="86" t="b">
        <f>('FORMULARIO '!BK53)</f>
        <v>0</v>
      </c>
      <c r="T15" s="86">
        <f>('FORMULARIO '!BL53)</f>
        <v>15.710948127994323</v>
      </c>
      <c r="U15" s="86" t="b">
        <f>('FORMULARIO '!BM53)</f>
        <v>0</v>
      </c>
      <c r="V15" s="86" t="b">
        <f>('FORMULARIO '!BN53)</f>
        <v>0</v>
      </c>
      <c r="W15" s="86" t="b">
        <f>('FORMULARIO '!BO53)</f>
        <v>0</v>
      </c>
      <c r="X15" s="86" t="b">
        <f>('FORMULARIO '!BP53)</f>
        <v>0</v>
      </c>
      <c r="Y15" s="86" t="b">
        <f>('FORMULARIO '!BQ53)</f>
        <v>0</v>
      </c>
      <c r="Z15" s="86">
        <f>('FORMULARIO '!BR53)</f>
        <v>25.568797933794684</v>
      </c>
    </row>
    <row r="16" spans="1:26" x14ac:dyDescent="0.75">
      <c r="A16" s="85" t="str">
        <f>_xlfn.CONCAT('FORMULARIO '!G54,'FORMULARIO '!E54,'FORMULARIO '!B54,'FORMULARIO '!E54,'FORMULARIO '!C54,'FORMULARIO '!E54,'FORMULARIO '!P54)</f>
        <v>Gris-Latex Experto y Homologos-L. Acrilico Antih. -Blanca</v>
      </c>
      <c r="B16" s="85" t="str">
        <f t="shared" si="0"/>
        <v>Gris-Latex Experto y Homologos-L. Acrilico Antih. -Blanca</v>
      </c>
      <c r="C16" s="85" t="str">
        <f>('FORMULARIO '!G54)</f>
        <v>Gris</v>
      </c>
      <c r="D16" s="75">
        <f>('FORMULARIO '!H54)</f>
        <v>0</v>
      </c>
      <c r="E16" s="75">
        <f>('FORMULARIO '!I54)</f>
        <v>0</v>
      </c>
      <c r="F16" s="75">
        <f>('FORMULARIO '!J54)</f>
        <v>0</v>
      </c>
      <c r="G16" s="75">
        <v>0</v>
      </c>
      <c r="H16" s="75">
        <v>3785</v>
      </c>
      <c r="M16" s="86" t="b">
        <f>('FORMULARIO '!BE54)</f>
        <v>0</v>
      </c>
      <c r="N16" s="86" t="b">
        <f>('FORMULARIO '!BF54)</f>
        <v>0</v>
      </c>
      <c r="O16" s="86" t="b">
        <f>('FORMULARIO '!BG54)</f>
        <v>0</v>
      </c>
      <c r="P16" s="86">
        <f>('FORMULARIO '!BH54)</f>
        <v>4.6208670964689187</v>
      </c>
      <c r="Q16" s="86" t="b">
        <f>('FORMULARIO '!BI54)</f>
        <v>0</v>
      </c>
      <c r="R16" s="86">
        <f>('FORMULARIO '!BJ54)</f>
        <v>44.052266319670352</v>
      </c>
      <c r="S16" s="86">
        <f>('FORMULARIO '!BK54)</f>
        <v>3.0805780643126126</v>
      </c>
      <c r="T16" s="86" t="b">
        <f>('FORMULARIO '!BL54)</f>
        <v>0</v>
      </c>
      <c r="U16" s="86" t="b">
        <f>('FORMULARIO '!BM54)</f>
        <v>0</v>
      </c>
      <c r="V16" s="86" t="b">
        <f>('FORMULARIO '!BN54)</f>
        <v>0</v>
      </c>
      <c r="W16" s="86" t="b">
        <f>('FORMULARIO '!BO54)</f>
        <v>0</v>
      </c>
      <c r="X16" s="86" t="b">
        <f>('FORMULARIO '!BP54)</f>
        <v>0</v>
      </c>
      <c r="Y16" s="86" t="b">
        <f>('FORMULARIO '!BQ54)</f>
        <v>0</v>
      </c>
      <c r="Z16" s="86" t="b">
        <f>('FORMULARIO '!BR54)</f>
        <v>0</v>
      </c>
    </row>
    <row r="17" spans="1:26" x14ac:dyDescent="0.75">
      <c r="A17" s="85" t="str">
        <f>_xlfn.CONCAT('FORMULARIO '!G55,'FORMULARIO '!E55,'FORMULARIO '!B55,'FORMULARIO '!E55,'FORMULARIO '!C55,'FORMULARIO '!E55,'FORMULARIO '!P55)</f>
        <v>Verde Nilo-Latex Experto y Homologos-L. Acrilico Antih. -Blanca</v>
      </c>
      <c r="B17" s="85" t="str">
        <f t="shared" si="0"/>
        <v>Verde Nilo-Latex Experto y Homologos-L. Acrilico Antih. -Blanca</v>
      </c>
      <c r="C17" s="85" t="str">
        <f>('FORMULARIO '!G55)</f>
        <v>Verde Nilo</v>
      </c>
      <c r="D17" s="75">
        <f>('FORMULARIO '!H55)</f>
        <v>0</v>
      </c>
      <c r="E17" s="75">
        <f>('FORMULARIO '!I55)</f>
        <v>0</v>
      </c>
      <c r="F17" s="75">
        <f>('FORMULARIO '!J55)</f>
        <v>0</v>
      </c>
      <c r="G17" s="75">
        <v>0</v>
      </c>
      <c r="H17" s="75">
        <v>3785</v>
      </c>
      <c r="M17" s="86" t="b">
        <f>('FORMULARIO '!BE55)</f>
        <v>0</v>
      </c>
      <c r="N17" s="86" t="b">
        <f>('FORMULARIO '!BF55)</f>
        <v>0</v>
      </c>
      <c r="O17" s="86" t="b">
        <f>('FORMULARIO '!BG55)</f>
        <v>0</v>
      </c>
      <c r="P17" s="86" t="b">
        <f>('FORMULARIO '!BH55)</f>
        <v>0</v>
      </c>
      <c r="Q17" s="86" t="b">
        <f>('FORMULARIO '!BI55)</f>
        <v>0</v>
      </c>
      <c r="R17" s="86" t="b">
        <f>('FORMULARIO '!BJ55)</f>
        <v>0</v>
      </c>
      <c r="S17" s="86" t="b">
        <f>('FORMULARIO '!BK55)</f>
        <v>0</v>
      </c>
      <c r="T17" s="86">
        <f>('FORMULARIO '!BL55)</f>
        <v>5.2369827093314418</v>
      </c>
      <c r="U17" s="86">
        <f>('FORMULARIO '!BM55)</f>
        <v>21.564046450188286</v>
      </c>
      <c r="V17" s="86" t="b">
        <f>('FORMULARIO '!BN55)</f>
        <v>0</v>
      </c>
      <c r="W17" s="86" t="b">
        <f>('FORMULARIO '!BO55)</f>
        <v>0</v>
      </c>
      <c r="X17" s="86" t="b">
        <f>('FORMULARIO '!BP55)</f>
        <v>0</v>
      </c>
      <c r="Y17" s="86">
        <f>('FORMULARIO '!BQ55)</f>
        <v>6.1611561286252252</v>
      </c>
      <c r="Z17" s="86" t="b">
        <f>('FORMULARIO '!BR55)</f>
        <v>0</v>
      </c>
    </row>
    <row r="18" spans="1:26" x14ac:dyDescent="0.75">
      <c r="A18" s="85" t="str">
        <f>_xlfn.CONCAT('FORMULARIO '!G56,'FORMULARIO '!E56,'FORMULARIO '!B56,'FORMULARIO '!E56,'FORMULARIO '!C56,'FORMULARIO '!E56,'FORMULARIO '!P56)</f>
        <v>Durazno-Latex Experto y Homologos-L. Acrilico Antih. -Blanca</v>
      </c>
      <c r="B18" s="85" t="str">
        <f t="shared" si="0"/>
        <v>Durazno-Latex Experto y Homologos-L. Acrilico Antih. -Blanca</v>
      </c>
      <c r="C18" s="85" t="str">
        <f>('FORMULARIO '!G56)</f>
        <v>Durazno</v>
      </c>
      <c r="D18" s="75">
        <f>('FORMULARIO '!H56)</f>
        <v>0</v>
      </c>
      <c r="E18" s="75">
        <f>('FORMULARIO '!I56)</f>
        <v>0</v>
      </c>
      <c r="F18" s="75">
        <f>('FORMULARIO '!J56)</f>
        <v>0</v>
      </c>
      <c r="G18" s="75">
        <v>0</v>
      </c>
      <c r="H18" s="75">
        <v>3785</v>
      </c>
      <c r="M18" s="86" t="b">
        <f>('FORMULARIO '!BE56)</f>
        <v>0</v>
      </c>
      <c r="N18" s="86" t="b">
        <f>('FORMULARIO '!BF56)</f>
        <v>0</v>
      </c>
      <c r="O18" s="86" t="b">
        <f>('FORMULARIO '!BG56)</f>
        <v>0</v>
      </c>
      <c r="P18" s="86" t="b">
        <f>('FORMULARIO '!BH56)</f>
        <v>0</v>
      </c>
      <c r="Q18" s="86" t="b">
        <f>('FORMULARIO '!BI56)</f>
        <v>0</v>
      </c>
      <c r="R18" s="86" t="b">
        <f>('FORMULARIO '!BJ56)</f>
        <v>0</v>
      </c>
      <c r="S18" s="86" t="b">
        <f>('FORMULARIO '!BK56)</f>
        <v>0</v>
      </c>
      <c r="T18" s="86">
        <f>('FORMULARIO '!BL56)</f>
        <v>1.232231225725045</v>
      </c>
      <c r="U18" s="86">
        <f>('FORMULARIO '!BM56)</f>
        <v>12.63037006368171</v>
      </c>
      <c r="V18" s="86" t="b">
        <f>('FORMULARIO '!BN56)</f>
        <v>0</v>
      </c>
      <c r="W18" s="86">
        <f>('FORMULARIO '!BO56)</f>
        <v>0.61611561286252248</v>
      </c>
      <c r="X18" s="86" t="b">
        <f>('FORMULARIO '!BP56)</f>
        <v>0</v>
      </c>
      <c r="Y18" s="86" t="b">
        <f>('FORMULARIO '!BQ56)</f>
        <v>0</v>
      </c>
      <c r="Z18" s="86" t="b">
        <f>('FORMULARIO '!BR56)</f>
        <v>0</v>
      </c>
    </row>
    <row r="19" spans="1:26" x14ac:dyDescent="0.75">
      <c r="A19" s="85" t="str">
        <f>_xlfn.CONCAT('FORMULARIO '!G57,'FORMULARIO '!E57,'FORMULARIO '!B57,'FORMULARIO '!E57,'FORMULARIO '!C57,'FORMULARIO '!E57,'FORMULARIO '!P57)</f>
        <v>Celeste -Latex Experto y Homologos-L. Acrilico Antih. -Blanca</v>
      </c>
      <c r="B19" s="85" t="str">
        <f t="shared" si="0"/>
        <v>Celeste -Latex Experto y Homologos-L. Acrilico Antih. -Blanca</v>
      </c>
      <c r="C19" s="85" t="str">
        <f>('FORMULARIO '!G57)</f>
        <v xml:space="preserve">Celeste </v>
      </c>
      <c r="D19" s="75">
        <f>('FORMULARIO '!H57)</f>
        <v>0</v>
      </c>
      <c r="E19" s="75">
        <f>('FORMULARIO '!I57)</f>
        <v>0</v>
      </c>
      <c r="F19" s="75">
        <f>('FORMULARIO '!J57)</f>
        <v>0</v>
      </c>
      <c r="G19" s="75">
        <v>0</v>
      </c>
      <c r="H19" s="75">
        <v>3785</v>
      </c>
      <c r="M19" s="86" t="b">
        <f>('FORMULARIO '!BE57)</f>
        <v>0</v>
      </c>
      <c r="N19" s="86" t="b">
        <f>('FORMULARIO '!BF57)</f>
        <v>0</v>
      </c>
      <c r="O19" s="86" t="b">
        <f>('FORMULARIO '!BG57)</f>
        <v>0</v>
      </c>
      <c r="P19" s="86">
        <f>('FORMULARIO '!BH57)</f>
        <v>11.706196644387926</v>
      </c>
      <c r="Q19" s="86" t="b">
        <f>('FORMULARIO '!BI57)</f>
        <v>0</v>
      </c>
      <c r="R19" s="86">
        <f>('FORMULARIO '!BJ57)</f>
        <v>18.175410579444414</v>
      </c>
      <c r="S19" s="86" t="b">
        <f>('FORMULARIO '!BK57)</f>
        <v>0</v>
      </c>
      <c r="T19" s="86" t="b">
        <f>('FORMULARIO '!BL57)</f>
        <v>0</v>
      </c>
      <c r="U19" s="86" t="b">
        <f>('FORMULARIO '!BM57)</f>
        <v>0</v>
      </c>
      <c r="V19" s="86" t="b">
        <f>('FORMULARIO '!BN57)</f>
        <v>0</v>
      </c>
      <c r="W19" s="86" t="b">
        <f>('FORMULARIO '!BO57)</f>
        <v>0</v>
      </c>
      <c r="X19" s="86" t="b">
        <f>('FORMULARIO '!BP57)</f>
        <v>0</v>
      </c>
      <c r="Y19" s="86">
        <f>('FORMULARIO '!BQ57)</f>
        <v>0.92417341929378372</v>
      </c>
      <c r="Z19" s="86" t="b">
        <f>('FORMULARIO '!BR57)</f>
        <v>0</v>
      </c>
    </row>
    <row r="20" spans="1:26" x14ac:dyDescent="0.75">
      <c r="A20" s="85" t="str">
        <f>_xlfn.CONCAT('FORMULARIO '!G58,'FORMULARIO '!E58,'FORMULARIO '!B58,'FORMULARIO '!E58,'FORMULARIO '!C58,'FORMULARIO '!E58,'FORMULARIO '!P58)</f>
        <v>Ocre-Latex Experto y Homologos-L. Acrilico Antih. -Media</v>
      </c>
      <c r="B20" s="85" t="str">
        <f t="shared" si="0"/>
        <v>Ocre-Latex Experto y Homologos-L. Acrilico Antih. -Media</v>
      </c>
      <c r="C20" s="85" t="str">
        <f>('FORMULARIO '!G58)</f>
        <v>Ocre</v>
      </c>
      <c r="D20" s="75">
        <f>('FORMULARIO '!H58)</f>
        <v>0</v>
      </c>
      <c r="E20" s="75">
        <f>('FORMULARIO '!I58)</f>
        <v>0</v>
      </c>
      <c r="F20" s="75">
        <f>('FORMULARIO '!J58)</f>
        <v>0</v>
      </c>
      <c r="G20" s="75">
        <v>0</v>
      </c>
      <c r="H20" s="75">
        <v>3785</v>
      </c>
      <c r="M20" s="86" t="b">
        <f>('FORMULARIO '!BE58)</f>
        <v>0</v>
      </c>
      <c r="N20" s="86" t="b">
        <f>('FORMULARIO '!BF58)</f>
        <v>0</v>
      </c>
      <c r="O20" s="86" t="b">
        <f>('FORMULARIO '!BG58)</f>
        <v>0</v>
      </c>
      <c r="P20" s="86" t="b">
        <f>('FORMULARIO '!BH58)</f>
        <v>0</v>
      </c>
      <c r="Q20" s="86" t="b">
        <f>('FORMULARIO '!BI58)</f>
        <v>0</v>
      </c>
      <c r="R20" s="86" t="b">
        <f>('FORMULARIO '!BJ58)</f>
        <v>0</v>
      </c>
      <c r="S20" s="86" t="b">
        <f>('FORMULARIO '!BK58)</f>
        <v>0</v>
      </c>
      <c r="T20" s="86">
        <f>('FORMULARIO '!BL58)</f>
        <v>2.1564046450188288</v>
      </c>
      <c r="U20" s="86">
        <f>('FORMULARIO '!BM58)</f>
        <v>85.0239545750281</v>
      </c>
      <c r="V20" s="86" t="b">
        <f>('FORMULARIO '!BN58)</f>
        <v>0</v>
      </c>
      <c r="W20" s="86">
        <f>('FORMULARIO '!BO58)</f>
        <v>3.3886358707438737</v>
      </c>
      <c r="X20" s="86" t="b">
        <f>('FORMULARIO '!BP58)</f>
        <v>0</v>
      </c>
      <c r="Y20" s="86" t="b">
        <f>('FORMULARIO '!BQ58)</f>
        <v>0</v>
      </c>
      <c r="Z20" s="86" t="b">
        <f>('FORMULARIO '!BR58)</f>
        <v>0</v>
      </c>
    </row>
    <row r="21" spans="1:26" x14ac:dyDescent="0.75">
      <c r="A21" s="85" t="str">
        <f>_xlfn.CONCAT('FORMULARIO '!G59,'FORMULARIO '!E59,'FORMULARIO '!B59,'FORMULARIO '!E59,'FORMULARIO '!C59,'FORMULARIO '!E59,'FORMULARIO '!P59)</f>
        <v>Crema-Latex Experto y Homologos-L. Acrilico Antih. -Media</v>
      </c>
      <c r="B21" s="85" t="str">
        <f t="shared" si="0"/>
        <v>Crema-Latex Experto y Homologos-L. Acrilico Antih. -Media</v>
      </c>
      <c r="C21" s="85" t="str">
        <f>('FORMULARIO '!G59)</f>
        <v>Crema</v>
      </c>
      <c r="D21" s="75">
        <f>('FORMULARIO '!H59)</f>
        <v>0</v>
      </c>
      <c r="E21" s="75">
        <f>('FORMULARIO '!I59)</f>
        <v>0</v>
      </c>
      <c r="F21" s="75">
        <f>('FORMULARIO '!J59)</f>
        <v>0</v>
      </c>
      <c r="G21" s="75">
        <v>0</v>
      </c>
      <c r="H21" s="75">
        <v>3785</v>
      </c>
      <c r="M21" s="86" t="b">
        <f>('FORMULARIO '!BE59)</f>
        <v>0</v>
      </c>
      <c r="N21" s="86" t="b">
        <f>('FORMULARIO '!BF59)</f>
        <v>0</v>
      </c>
      <c r="O21" s="86" t="b">
        <f>('FORMULARIO '!BG59)</f>
        <v>0</v>
      </c>
      <c r="P21" s="86" t="b">
        <f>('FORMULARIO '!BH59)</f>
        <v>0</v>
      </c>
      <c r="Q21" s="86" t="b">
        <f>('FORMULARIO '!BI59)</f>
        <v>0</v>
      </c>
      <c r="R21" s="86" t="b">
        <f>('FORMULARIO '!BJ59)</f>
        <v>0</v>
      </c>
      <c r="S21" s="86" t="b">
        <f>('FORMULARIO '!BK59)</f>
        <v>0</v>
      </c>
      <c r="T21" s="86">
        <f>('FORMULARIO '!BL59)</f>
        <v>1.5402890321563063</v>
      </c>
      <c r="U21" s="86">
        <f>('FORMULARIO '!BM59)</f>
        <v>20.331815224463242</v>
      </c>
      <c r="V21" s="86" t="b">
        <f>('FORMULARIO '!BN59)</f>
        <v>0</v>
      </c>
      <c r="W21" s="86">
        <f>('FORMULARIO '!BO59)</f>
        <v>1.8483468385875674</v>
      </c>
      <c r="X21" s="86" t="b">
        <f>('FORMULARIO '!BP59)</f>
        <v>0</v>
      </c>
      <c r="Y21" s="86" t="b">
        <f>('FORMULARIO '!BQ59)</f>
        <v>0</v>
      </c>
      <c r="Z21" s="86" t="b">
        <f>('FORMULARIO '!BR59)</f>
        <v>0</v>
      </c>
    </row>
    <row r="22" spans="1:26" x14ac:dyDescent="0.75">
      <c r="A22" s="85" t="str">
        <f>_xlfn.CONCAT('FORMULARIO '!G60,'FORMULARIO '!E60,'FORMULARIO '!B60,'FORMULARIO '!E60,'FORMULARIO '!C60,'FORMULARIO '!E60,'FORMULARIO '!P60)</f>
        <v>Damasco-Latex Experto y Homologos-L. Acrilico Antih. -Media</v>
      </c>
      <c r="B22" s="85" t="str">
        <f t="shared" si="0"/>
        <v>Damasco-Latex Experto y Homologos-L. Acrilico Antih. -Media</v>
      </c>
      <c r="C22" s="85" t="str">
        <f>('FORMULARIO '!G60)</f>
        <v>Damasco</v>
      </c>
      <c r="D22" s="75">
        <f>('FORMULARIO '!H60)</f>
        <v>0</v>
      </c>
      <c r="E22" s="75">
        <f>('FORMULARIO '!I60)</f>
        <v>0</v>
      </c>
      <c r="F22" s="75">
        <f>('FORMULARIO '!J60)</f>
        <v>0</v>
      </c>
      <c r="G22" s="75">
        <v>0</v>
      </c>
      <c r="H22" s="75">
        <v>3785</v>
      </c>
      <c r="M22" s="86">
        <f>('FORMULARIO '!BE60)</f>
        <v>28.033260385244773</v>
      </c>
      <c r="N22" s="86" t="b">
        <f>('FORMULARIO '!BF60)</f>
        <v>0</v>
      </c>
      <c r="O22" s="86" t="b">
        <f>('FORMULARIO '!BG60)</f>
        <v>0</v>
      </c>
      <c r="P22" s="86" t="b">
        <f>('FORMULARIO '!BH60)</f>
        <v>0</v>
      </c>
      <c r="Q22" s="86" t="b">
        <f>('FORMULARIO '!BI60)</f>
        <v>0</v>
      </c>
      <c r="R22" s="86" t="b">
        <f>('FORMULARIO '!BJ60)</f>
        <v>0</v>
      </c>
      <c r="S22" s="86" t="b">
        <f>('FORMULARIO '!BK60)</f>
        <v>0</v>
      </c>
      <c r="T22" s="86">
        <f>('FORMULARIO '!BL60)</f>
        <v>2.4644624514500899</v>
      </c>
      <c r="U22" s="86" t="b">
        <f>('FORMULARIO '!BM60)</f>
        <v>0</v>
      </c>
      <c r="V22" s="86" t="b">
        <f>('FORMULARIO '!BN60)</f>
        <v>0</v>
      </c>
      <c r="W22" s="86">
        <f>('FORMULARIO '!BO60)</f>
        <v>7.7014451607815317</v>
      </c>
      <c r="X22" s="86" t="b">
        <f>('FORMULARIO '!BP60)</f>
        <v>0</v>
      </c>
      <c r="Y22" s="86" t="b">
        <f>('FORMULARIO '!BQ60)</f>
        <v>0</v>
      </c>
      <c r="Z22" s="86" t="b">
        <f>('FORMULARIO '!BR60)</f>
        <v>0</v>
      </c>
    </row>
    <row r="23" spans="1:26" x14ac:dyDescent="0.75">
      <c r="A23" s="85" t="str">
        <f>_xlfn.CONCAT('FORMULARIO '!G61,'FORMULARIO '!E61,'FORMULARIO '!B61,'FORMULARIO '!E61,'FORMULARIO '!C61,'FORMULARIO '!E61,'FORMULARIO '!P61)</f>
        <v>Melon-Latex Experto y Homologos-L. Acrilico Antih. -Media</v>
      </c>
      <c r="B23" s="85" t="str">
        <f t="shared" si="0"/>
        <v>Melon-Latex Experto y Homologos-L. Acrilico Antih. -Media</v>
      </c>
      <c r="C23" s="85" t="str">
        <f>('FORMULARIO '!G61)</f>
        <v>Melon</v>
      </c>
      <c r="D23" s="75">
        <f>('FORMULARIO '!H61)</f>
        <v>0</v>
      </c>
      <c r="E23" s="75">
        <f>('FORMULARIO '!I61)</f>
        <v>0</v>
      </c>
      <c r="F23" s="75">
        <f>('FORMULARIO '!J61)</f>
        <v>0</v>
      </c>
      <c r="G23" s="75">
        <v>0</v>
      </c>
      <c r="H23" s="75">
        <v>3785</v>
      </c>
      <c r="M23" s="86" t="b">
        <f>('FORMULARIO '!BE61)</f>
        <v>0</v>
      </c>
      <c r="N23" s="86" t="b">
        <f>('FORMULARIO '!BF61)</f>
        <v>0</v>
      </c>
      <c r="O23" s="86">
        <f>('FORMULARIO '!BG61)</f>
        <v>89.336763865065763</v>
      </c>
      <c r="P23" s="86" t="b">
        <f>('FORMULARIO '!BH61)</f>
        <v>0</v>
      </c>
      <c r="Q23" s="86" t="b">
        <f>('FORMULARIO '!BI61)</f>
        <v>0</v>
      </c>
      <c r="R23" s="86" t="b">
        <f>('FORMULARIO '!BJ61)</f>
        <v>0</v>
      </c>
      <c r="S23" s="86">
        <f>('FORMULARIO '!BK61)</f>
        <v>35.426647739595047</v>
      </c>
      <c r="T23" s="86">
        <f>('FORMULARIO '!BL61)</f>
        <v>0.92417341929378372</v>
      </c>
      <c r="U23" s="86" t="b">
        <f>('FORMULARIO '!BM61)</f>
        <v>0</v>
      </c>
      <c r="V23" s="86" t="b">
        <f>('FORMULARIO '!BN61)</f>
        <v>0</v>
      </c>
      <c r="W23" s="86" t="b">
        <f>('FORMULARIO '!BO61)</f>
        <v>0</v>
      </c>
      <c r="X23" s="86" t="b">
        <f>('FORMULARIO '!BP61)</f>
        <v>0</v>
      </c>
      <c r="Y23" s="86" t="b">
        <f>('FORMULARIO '!BQ61)</f>
        <v>0</v>
      </c>
      <c r="Z23" s="86" t="b">
        <f>('FORMULARIO '!BR61)</f>
        <v>0</v>
      </c>
    </row>
    <row r="24" spans="1:26" x14ac:dyDescent="0.75">
      <c r="A24" s="85" t="str">
        <f>_xlfn.CONCAT('FORMULARIO '!G62,'FORMULARIO '!E62,'FORMULARIO '!B62,'FORMULARIO '!E62,'FORMULARIO '!C62,'FORMULARIO '!E62,'FORMULARIO '!P62)</f>
        <v>Marfil-Latex Experto y Homologos-L. Acrilico Antih. -Media</v>
      </c>
      <c r="B24" s="85" t="str">
        <f t="shared" si="0"/>
        <v>Marfil-Latex Experto y Homologos-L. Acrilico Antih. -Media</v>
      </c>
      <c r="C24" s="85" t="str">
        <f>('FORMULARIO '!G62)</f>
        <v>Marfil</v>
      </c>
      <c r="D24" s="75">
        <f>('FORMULARIO '!H62)</f>
        <v>0</v>
      </c>
      <c r="E24" s="75">
        <f>('FORMULARIO '!I62)</f>
        <v>0</v>
      </c>
      <c r="F24" s="75">
        <f>('FORMULARIO '!J62)</f>
        <v>0</v>
      </c>
      <c r="G24" s="75">
        <v>0</v>
      </c>
      <c r="H24" s="75">
        <v>3785</v>
      </c>
      <c r="M24" s="86" t="b">
        <f>('FORMULARIO '!BE62)</f>
        <v>0</v>
      </c>
      <c r="N24" s="86" t="b">
        <f>('FORMULARIO '!BF62)</f>
        <v>0</v>
      </c>
      <c r="O24" s="86">
        <f>('FORMULARIO '!BG62)</f>
        <v>3.0805780643126126</v>
      </c>
      <c r="P24" s="86" t="b">
        <f>('FORMULARIO '!BH62)</f>
        <v>0</v>
      </c>
      <c r="Q24" s="86" t="b">
        <f>('FORMULARIO '!BI62)</f>
        <v>0</v>
      </c>
      <c r="R24" s="86" t="b">
        <f>('FORMULARIO '!BJ62)</f>
        <v>0</v>
      </c>
      <c r="S24" s="86" t="b">
        <f>('FORMULARIO '!BK62)</f>
        <v>0</v>
      </c>
      <c r="T24" s="86">
        <f>('FORMULARIO '!BL62)</f>
        <v>0.61611561286252248</v>
      </c>
      <c r="U24" s="86">
        <f>('FORMULARIO '!BM62)</f>
        <v>10.782023225094143</v>
      </c>
      <c r="V24" s="86" t="b">
        <f>('FORMULARIO '!BN62)</f>
        <v>0</v>
      </c>
      <c r="W24" s="86" t="b">
        <f>('FORMULARIO '!BO62)</f>
        <v>0</v>
      </c>
      <c r="X24" s="86" t="b">
        <f>('FORMULARIO '!BP62)</f>
        <v>0</v>
      </c>
      <c r="Y24" s="86" t="b">
        <f>('FORMULARIO '!BQ62)</f>
        <v>0</v>
      </c>
      <c r="Z24" s="86" t="b">
        <f>('FORMULARIO '!BR62)</f>
        <v>0</v>
      </c>
    </row>
    <row r="25" spans="1:26" x14ac:dyDescent="0.75">
      <c r="A25" s="85" t="str">
        <f>_xlfn.CONCAT('FORMULARIO '!G63,'FORMULARIO '!E63,'FORMULARIO '!B63,'FORMULARIO '!E63,'FORMULARIO '!C63,'FORMULARIO '!E63,'FORMULARIO '!P63)</f>
        <v>Bco. Invierno -Latex Experto y Homologos-L. Acrilico Antih. -Media</v>
      </c>
      <c r="B25" s="85" t="str">
        <f t="shared" si="0"/>
        <v>Bco. Invierno -Latex Experto y Homologos-L. Acrilico Antih. -Media</v>
      </c>
      <c r="C25" s="85" t="str">
        <f>('FORMULARIO '!G63)</f>
        <v xml:space="preserve">Bco. Invierno </v>
      </c>
      <c r="D25" s="75">
        <f>('FORMULARIO '!H63)</f>
        <v>0</v>
      </c>
      <c r="E25" s="75">
        <f>('FORMULARIO '!I63)</f>
        <v>0</v>
      </c>
      <c r="F25" s="75">
        <f>('FORMULARIO '!J63)</f>
        <v>0</v>
      </c>
      <c r="G25" s="75">
        <v>0</v>
      </c>
      <c r="H25" s="75">
        <v>3785</v>
      </c>
      <c r="M25" s="86" t="b">
        <f>('FORMULARIO '!BE63)</f>
        <v>0</v>
      </c>
      <c r="N25" s="86" t="b">
        <f>('FORMULARIO '!BF63)</f>
        <v>0</v>
      </c>
      <c r="O25" s="86" t="b">
        <f>('FORMULARIO '!BG63)</f>
        <v>0</v>
      </c>
      <c r="P25" s="86" t="b">
        <f>('FORMULARIO '!BH63)</f>
        <v>0</v>
      </c>
      <c r="Q25" s="86" t="b">
        <f>('FORMULARIO '!BI63)</f>
        <v>0</v>
      </c>
      <c r="R25" s="86" t="b">
        <f>('FORMULARIO '!BJ63)</f>
        <v>0</v>
      </c>
      <c r="S25" s="86" t="b">
        <f>('FORMULARIO '!BK63)</f>
        <v>0</v>
      </c>
      <c r="T25" s="86">
        <f>('FORMULARIO '!BL63)</f>
        <v>3.6966936771751349</v>
      </c>
      <c r="U25" s="86">
        <f>('FORMULARIO '!BM63)</f>
        <v>8.317560773644054</v>
      </c>
      <c r="V25" s="86" t="b">
        <f>('FORMULARIO '!BN63)</f>
        <v>0</v>
      </c>
      <c r="W25" s="86">
        <f>('FORMULARIO '!BO63)</f>
        <v>0.30805780643126124</v>
      </c>
      <c r="X25" s="86" t="b">
        <f>('FORMULARIO '!BP63)</f>
        <v>0</v>
      </c>
      <c r="Y25" s="86" t="b">
        <f>('FORMULARIO '!BQ63)</f>
        <v>0</v>
      </c>
      <c r="Z25" s="86" t="b">
        <f>('FORMULARIO '!BR63)</f>
        <v>0</v>
      </c>
    </row>
    <row r="26" spans="1:26" x14ac:dyDescent="0.75">
      <c r="A26" s="85" t="str">
        <f>_xlfn.CONCAT('FORMULARIO '!G64,'FORMULARIO '!E64,'FORMULARIO '!B64,'FORMULARIO '!E64,'FORMULARIO '!C64,'FORMULARIO '!E64,'FORMULARIO '!P64)</f>
        <v>Rojo Colonial -Latex Experto y Homologos-L. Acrilico Antih. -Intensa</v>
      </c>
      <c r="B26" s="85" t="str">
        <f>(A26)</f>
        <v>Rojo Colonial -Latex Experto y Homologos-L. Acrilico Antih. -Intensa</v>
      </c>
      <c r="C26" s="85" t="str">
        <f>('FORMULARIO '!G64)</f>
        <v xml:space="preserve">Rojo Colonial </v>
      </c>
      <c r="D26" s="75">
        <f>('FORMULARIO '!H64)</f>
        <v>0</v>
      </c>
      <c r="E26" s="75">
        <f>('FORMULARIO '!I64)</f>
        <v>0</v>
      </c>
      <c r="F26" s="75">
        <f>('FORMULARIO '!J64)</f>
        <v>0</v>
      </c>
      <c r="G26" s="75">
        <v>0</v>
      </c>
      <c r="H26" s="75">
        <v>3785</v>
      </c>
      <c r="M26" s="86" t="b">
        <f>('FORMULARIO '!BE64)</f>
        <v>0</v>
      </c>
      <c r="N26" s="86" t="b">
        <f>('FORMULARIO '!BF64)</f>
        <v>0</v>
      </c>
      <c r="O26" s="86" t="b">
        <f>('FORMULARIO '!BG64)</f>
        <v>0</v>
      </c>
      <c r="P26" s="86" t="b">
        <f>('FORMULARIO '!BH64)</f>
        <v>0</v>
      </c>
      <c r="Q26" s="86" t="b">
        <f>('FORMULARIO '!BI64)</f>
        <v>0</v>
      </c>
      <c r="R26" s="86" t="b">
        <f>('FORMULARIO '!BJ64)</f>
        <v>0</v>
      </c>
      <c r="S26" s="86">
        <f>('FORMULARIO '!BK64)</f>
        <v>161.42229056998087</v>
      </c>
      <c r="T26" s="86">
        <f>('FORMULARIO '!BL64)</f>
        <v>49.905364641864324</v>
      </c>
      <c r="U26" s="86" t="b">
        <f>('FORMULARIO '!BM64)</f>
        <v>0</v>
      </c>
      <c r="V26" s="86" t="b">
        <f>('FORMULARIO '!BN64)</f>
        <v>0</v>
      </c>
      <c r="W26" s="86">
        <f>('FORMULARIO '!BO64)</f>
        <v>173.43654502080008</v>
      </c>
      <c r="X26" s="86" t="b">
        <f>('FORMULARIO '!BP64)</f>
        <v>0</v>
      </c>
      <c r="Y26" s="86" t="b">
        <f>('FORMULARIO '!BQ64)</f>
        <v>0</v>
      </c>
      <c r="Z26" s="86" t="b">
        <f>('FORMULARIO '!BR64)</f>
        <v>0</v>
      </c>
    </row>
    <row r="27" spans="1:26" x14ac:dyDescent="0.75">
      <c r="A27" s="85" t="str">
        <f>_xlfn.CONCAT('FORMULARIO '!G65,'FORMULARIO '!E65,'FORMULARIO '!B65,'FORMULARIO '!E65,'FORMULARIO '!C65,'FORMULARIO '!E65,'FORMULARIO '!P65)</f>
        <v>Verde Musgo-Latex Experto y Homologos-L. Acrilico Antih. -Intensa</v>
      </c>
      <c r="B27" s="85" t="str">
        <f t="shared" si="0"/>
        <v>Verde Musgo-Latex Experto y Homologos-L. Acrilico Antih. -Intensa</v>
      </c>
      <c r="C27" s="85" t="str">
        <f>('FORMULARIO '!G65)</f>
        <v>Verde Musgo</v>
      </c>
      <c r="D27" s="75">
        <f>('FORMULARIO '!H65)</f>
        <v>0</v>
      </c>
      <c r="E27" s="75">
        <f>('FORMULARIO '!I65)</f>
        <v>0</v>
      </c>
      <c r="F27" s="75">
        <f>('FORMULARIO '!J65)</f>
        <v>0</v>
      </c>
      <c r="G27" s="75">
        <v>0</v>
      </c>
      <c r="H27" s="75">
        <v>3785</v>
      </c>
      <c r="M27" s="86" t="b">
        <f>('FORMULARIO '!BE65)</f>
        <v>0</v>
      </c>
      <c r="N27" s="86" t="b">
        <f>('FORMULARIO '!BF65)</f>
        <v>0</v>
      </c>
      <c r="O27" s="86" t="b">
        <f>('FORMULARIO '!BG65)</f>
        <v>0</v>
      </c>
      <c r="P27" s="86" t="b">
        <f>('FORMULARIO '!BH65)</f>
        <v>0</v>
      </c>
      <c r="Q27" s="86" t="b">
        <f>('FORMULARIO '!BI65)</f>
        <v>0</v>
      </c>
      <c r="R27" s="86" t="b">
        <f>('FORMULARIO '!BJ65)</f>
        <v>0</v>
      </c>
      <c r="S27" s="86" t="b">
        <f>('FORMULARIO '!BK65)</f>
        <v>0</v>
      </c>
      <c r="T27" s="86">
        <f>('FORMULARIO '!BL65)</f>
        <v>51.445653674020626</v>
      </c>
      <c r="U27" s="86">
        <f>('FORMULARIO '!BM65)</f>
        <v>52.677884899745671</v>
      </c>
      <c r="V27" s="86" t="b">
        <f>('FORMULARIO '!BN65)</f>
        <v>0</v>
      </c>
      <c r="W27" s="86" t="b">
        <f>('FORMULARIO '!BO65)</f>
        <v>0</v>
      </c>
      <c r="X27" s="86" t="b">
        <f>('FORMULARIO '!BP65)</f>
        <v>0</v>
      </c>
      <c r="Y27" s="86">
        <f>('FORMULARIO '!BQ65)</f>
        <v>22.796277675913334</v>
      </c>
      <c r="Z27" s="86" t="b">
        <f>('FORMULARIO '!BR65)</f>
        <v>0</v>
      </c>
    </row>
    <row r="28" spans="1:26" x14ac:dyDescent="0.75">
      <c r="A28" s="85" t="str">
        <f>_xlfn.CONCAT('FORMULARIO '!G66,'FORMULARIO '!E66,'FORMULARIO '!B66,'FORMULARIO '!E66,'FORMULARIO '!C66,'FORMULARIO '!E66,'FORMULARIO '!P66)</f>
        <v>CW001W-Latex Experto y Homologos-Millennium -Blanca</v>
      </c>
      <c r="B28" s="85" t="str">
        <f t="shared" si="0"/>
        <v>CW001W-Latex Experto y Homologos-Millennium -Blanca</v>
      </c>
      <c r="C28" s="85" t="str">
        <f>('FORMULARIO '!G66)</f>
        <v>CW001W</v>
      </c>
      <c r="D28" s="75">
        <f>('FORMULARIO '!H66)</f>
        <v>226</v>
      </c>
      <c r="E28" s="75">
        <f>('FORMULARIO '!I66)</f>
        <v>232</v>
      </c>
      <c r="F28" s="75">
        <f>('FORMULARIO '!J66)</f>
        <v>233</v>
      </c>
      <c r="G28" s="75">
        <v>0</v>
      </c>
      <c r="H28" s="75">
        <v>3785</v>
      </c>
      <c r="M28" s="86" t="b">
        <f>('FORMULARIO '!BE66)</f>
        <v>0</v>
      </c>
      <c r="N28" s="86" t="b">
        <f>('FORMULARIO '!BF66)</f>
        <v>0</v>
      </c>
      <c r="O28" s="86" t="b">
        <f>('FORMULARIO '!BG66)</f>
        <v>0</v>
      </c>
      <c r="P28" s="86">
        <f>('FORMULARIO '!BH66)</f>
        <v>0.61611561286252248</v>
      </c>
      <c r="Q28" s="86" t="b">
        <f>('FORMULARIO '!BI66)</f>
        <v>0</v>
      </c>
      <c r="R28" s="86">
        <f>('FORMULARIO '!BJ66)</f>
        <v>2.4644624514500899</v>
      </c>
      <c r="S28" s="86" t="b">
        <f>('FORMULARIO '!BK66)</f>
        <v>0</v>
      </c>
      <c r="T28" s="86" t="b">
        <f>('FORMULARIO '!BL66)</f>
        <v>0</v>
      </c>
      <c r="U28" s="86" t="b">
        <f>('FORMULARIO '!BM66)</f>
        <v>0</v>
      </c>
      <c r="V28" s="86" t="b">
        <f>('FORMULARIO '!BN66)</f>
        <v>0</v>
      </c>
      <c r="W28" s="86" t="b">
        <f>('FORMULARIO '!BO66)</f>
        <v>0</v>
      </c>
      <c r="X28" s="86" t="b">
        <f>('FORMULARIO '!BP66)</f>
        <v>0</v>
      </c>
      <c r="Y28" s="86" t="b">
        <f>('FORMULARIO '!BQ66)</f>
        <v>0</v>
      </c>
      <c r="Z28" s="86">
        <f>('FORMULARIO '!BR66)</f>
        <v>3.0805780643126126</v>
      </c>
    </row>
    <row r="29" spans="1:26" x14ac:dyDescent="0.75">
      <c r="A29" s="85" t="str">
        <f>_xlfn.CONCAT('FORMULARIO '!G67,'FORMULARIO '!E67,'FORMULARIO '!B67,'FORMULARIO '!E67,'FORMULARIO '!C67,'FORMULARIO '!E67,'FORMULARIO '!P67)</f>
        <v>CW002W-Latex Experto y Homologos-Millennium -Blanca</v>
      </c>
      <c r="B29" s="85" t="str">
        <f t="shared" si="0"/>
        <v>CW002W-Latex Experto y Homologos-Millennium -Blanca</v>
      </c>
      <c r="C29" s="85" t="str">
        <f>('FORMULARIO '!G67)</f>
        <v>CW002W</v>
      </c>
      <c r="D29" s="75">
        <f>('FORMULARIO '!H67)</f>
        <v>238</v>
      </c>
      <c r="E29" s="75">
        <f>('FORMULARIO '!I67)</f>
        <v>245</v>
      </c>
      <c r="F29" s="75">
        <f>('FORMULARIO '!J67)</f>
        <v>241</v>
      </c>
      <c r="G29" s="75">
        <v>0</v>
      </c>
      <c r="H29" s="75">
        <v>3785</v>
      </c>
      <c r="M29" s="86" t="b">
        <f>('FORMULARIO '!BE67)</f>
        <v>0</v>
      </c>
      <c r="N29" s="86" t="b">
        <f>('FORMULARIO '!BF67)</f>
        <v>0</v>
      </c>
      <c r="O29" s="86" t="b">
        <f>('FORMULARIO '!BG67)</f>
        <v>0</v>
      </c>
      <c r="P29" s="86" t="b">
        <f>('FORMULARIO '!BH67)</f>
        <v>0</v>
      </c>
      <c r="Q29" s="86" t="b">
        <f>('FORMULARIO '!BI67)</f>
        <v>0</v>
      </c>
      <c r="R29" s="86">
        <f>('FORMULARIO '!BJ67)</f>
        <v>1.8483468385875674</v>
      </c>
      <c r="S29" s="86" t="b">
        <f>('FORMULARIO '!BK67)</f>
        <v>0</v>
      </c>
      <c r="T29" s="86" t="b">
        <f>('FORMULARIO '!BL67)</f>
        <v>0</v>
      </c>
      <c r="U29" s="86" t="b">
        <f>('FORMULARIO '!BM67)</f>
        <v>0</v>
      </c>
      <c r="V29" s="86" t="b">
        <f>('FORMULARIO '!BN67)</f>
        <v>0</v>
      </c>
      <c r="W29" s="86" t="b">
        <f>('FORMULARIO '!BO67)</f>
        <v>0</v>
      </c>
      <c r="X29" s="86" t="b">
        <f>('FORMULARIO '!BP67)</f>
        <v>0</v>
      </c>
      <c r="Y29" s="86">
        <f>('FORMULARIO '!BQ67)</f>
        <v>0.30805780643126124</v>
      </c>
      <c r="Z29" s="86">
        <f>('FORMULARIO '!BR67)</f>
        <v>0.92417341929378372</v>
      </c>
    </row>
    <row r="30" spans="1:26" x14ac:dyDescent="0.75">
      <c r="A30" s="85" t="str">
        <f>_xlfn.CONCAT('FORMULARIO '!G68,'FORMULARIO '!E68,'FORMULARIO '!B68,'FORMULARIO '!E68,'FORMULARIO '!C68,'FORMULARIO '!E68,'FORMULARIO '!P68)</f>
        <v>CW003W-Latex Experto y Homologos-Millennium -Blanca</v>
      </c>
      <c r="B30" s="85" t="str">
        <f t="shared" si="0"/>
        <v>CW003W-Latex Experto y Homologos-Millennium -Blanca</v>
      </c>
      <c r="C30" s="85" t="str">
        <f>('FORMULARIO '!G68)</f>
        <v>CW003W</v>
      </c>
      <c r="D30" s="75">
        <f>('FORMULARIO '!H68)</f>
        <v>242</v>
      </c>
      <c r="E30" s="75">
        <f>('FORMULARIO '!I68)</f>
        <v>246</v>
      </c>
      <c r="F30" s="75">
        <f>('FORMULARIO '!J68)</f>
        <v>237</v>
      </c>
      <c r="G30" s="75">
        <v>0</v>
      </c>
      <c r="H30" s="75">
        <v>3785</v>
      </c>
      <c r="M30" s="86" t="b">
        <f>('FORMULARIO '!BE68)</f>
        <v>0</v>
      </c>
      <c r="N30" s="86" t="b">
        <f>('FORMULARIO '!BF68)</f>
        <v>0</v>
      </c>
      <c r="O30" s="86" t="b">
        <f>('FORMULARIO '!BG68)</f>
        <v>0</v>
      </c>
      <c r="P30" s="86" t="b">
        <f>('FORMULARIO '!BH68)</f>
        <v>0</v>
      </c>
      <c r="Q30" s="86" t="b">
        <f>('FORMULARIO '!BI68)</f>
        <v>0</v>
      </c>
      <c r="R30" s="86">
        <f>('FORMULARIO '!BJ68)</f>
        <v>2.772520257881351</v>
      </c>
      <c r="S30" s="86" t="b">
        <f>('FORMULARIO '!BK68)</f>
        <v>0</v>
      </c>
      <c r="T30" s="86" t="b">
        <f>('FORMULARIO '!BL68)</f>
        <v>0</v>
      </c>
      <c r="U30" s="86" t="b">
        <f>('FORMULARIO '!BM68)</f>
        <v>0</v>
      </c>
      <c r="V30" s="86" t="b">
        <f>('FORMULARIO '!BN68)</f>
        <v>0</v>
      </c>
      <c r="W30" s="86" t="b">
        <f>('FORMULARIO '!BO68)</f>
        <v>0</v>
      </c>
      <c r="X30" s="86" t="b">
        <f>('FORMULARIO '!BP68)</f>
        <v>0</v>
      </c>
      <c r="Y30" s="86">
        <f>('FORMULARIO '!BQ68)</f>
        <v>0.30805780643126124</v>
      </c>
      <c r="Z30" s="86">
        <f>('FORMULARIO '!BR68)</f>
        <v>0.30805780643126124</v>
      </c>
    </row>
    <row r="31" spans="1:26" x14ac:dyDescent="0.75">
      <c r="A31" s="85" t="str">
        <f>_xlfn.CONCAT('FORMULARIO '!G69,'FORMULARIO '!E69,'FORMULARIO '!B69,'FORMULARIO '!E69,'FORMULARIO '!C69,'FORMULARIO '!E69,'FORMULARIO '!P69)</f>
        <v>CW004W-Latex Experto y Homologos-Millennium -Blanca</v>
      </c>
      <c r="B31" s="85" t="str">
        <f t="shared" si="0"/>
        <v>CW004W-Latex Experto y Homologos-Millennium -Blanca</v>
      </c>
      <c r="C31" s="85" t="str">
        <f>('FORMULARIO '!G69)</f>
        <v>CW004W</v>
      </c>
      <c r="D31" s="75">
        <f>('FORMULARIO '!H69)</f>
        <v>232</v>
      </c>
      <c r="E31" s="75">
        <f>('FORMULARIO '!I69)</f>
        <v>242</v>
      </c>
      <c r="F31" s="75">
        <f>('FORMULARIO '!J69)</f>
        <v>239</v>
      </c>
      <c r="G31" s="75">
        <v>0</v>
      </c>
      <c r="H31" s="75">
        <v>3785</v>
      </c>
      <c r="M31" s="86" t="b">
        <f>('FORMULARIO '!BE69)</f>
        <v>0</v>
      </c>
      <c r="N31" s="86" t="b">
        <f>('FORMULARIO '!BF69)</f>
        <v>0</v>
      </c>
      <c r="O31" s="86" t="b">
        <f>('FORMULARIO '!BG69)</f>
        <v>0</v>
      </c>
      <c r="P31" s="86">
        <f>('FORMULARIO '!BH69)</f>
        <v>0.61611561286252248</v>
      </c>
      <c r="Q31" s="86" t="b">
        <f>('FORMULARIO '!BI69)</f>
        <v>0</v>
      </c>
      <c r="R31" s="86">
        <f>('FORMULARIO '!BJ69)</f>
        <v>2.4644624514500899</v>
      </c>
      <c r="S31" s="86" t="b">
        <f>('FORMULARIO '!BK69)</f>
        <v>0</v>
      </c>
      <c r="T31" s="86" t="b">
        <f>('FORMULARIO '!BL69)</f>
        <v>0</v>
      </c>
      <c r="U31" s="86" t="b">
        <f>('FORMULARIO '!BM69)</f>
        <v>0</v>
      </c>
      <c r="V31" s="86" t="b">
        <f>('FORMULARIO '!BN69)</f>
        <v>0</v>
      </c>
      <c r="W31" s="86" t="b">
        <f>('FORMULARIO '!BO69)</f>
        <v>0</v>
      </c>
      <c r="X31" s="86" t="b">
        <f>('FORMULARIO '!BP69)</f>
        <v>0</v>
      </c>
      <c r="Y31" s="86" t="b">
        <f>('FORMULARIO '!BQ69)</f>
        <v>0</v>
      </c>
      <c r="Z31" s="86">
        <f>('FORMULARIO '!BR69)</f>
        <v>0.30805780643126124</v>
      </c>
    </row>
    <row r="32" spans="1:26" x14ac:dyDescent="0.75">
      <c r="A32" s="85" t="str">
        <f>_xlfn.CONCAT('FORMULARIO '!G70,'FORMULARIO '!E70,'FORMULARIO '!B70,'FORMULARIO '!E70,'FORMULARIO '!C70,'FORMULARIO '!E70,'FORMULARIO '!P70)</f>
        <v>CW005W-Latex Experto y Homologos-Millennium -Blanca</v>
      </c>
      <c r="B32" s="85" t="str">
        <f t="shared" si="0"/>
        <v>CW005W-Latex Experto y Homologos-Millennium -Blanca</v>
      </c>
      <c r="C32" s="85" t="str">
        <f>('FORMULARIO '!G70)</f>
        <v>CW005W</v>
      </c>
      <c r="D32" s="75">
        <f>('FORMULARIO '!H70)</f>
        <v>232</v>
      </c>
      <c r="E32" s="75">
        <f>('FORMULARIO '!I70)</f>
        <v>238</v>
      </c>
      <c r="F32" s="75">
        <f>('FORMULARIO '!J70)</f>
        <v>232</v>
      </c>
      <c r="G32" s="75">
        <v>0</v>
      </c>
      <c r="H32" s="75">
        <v>3785</v>
      </c>
      <c r="M32" s="86" t="b">
        <f>('FORMULARIO '!BE70)</f>
        <v>0</v>
      </c>
      <c r="N32" s="86" t="b">
        <f>('FORMULARIO '!BF70)</f>
        <v>0</v>
      </c>
      <c r="O32" s="86" t="b">
        <f>('FORMULARIO '!BG70)</f>
        <v>0</v>
      </c>
      <c r="P32" s="86">
        <f>('FORMULARIO '!BH70)</f>
        <v>0.30805780643126124</v>
      </c>
      <c r="Q32" s="86" t="b">
        <f>('FORMULARIO '!BI70)</f>
        <v>0</v>
      </c>
      <c r="R32" s="86" t="b">
        <f>('FORMULARIO '!BJ70)</f>
        <v>0</v>
      </c>
      <c r="S32" s="86" t="b">
        <f>('FORMULARIO '!BK70)</f>
        <v>0</v>
      </c>
      <c r="T32" s="86">
        <f>('FORMULARIO '!BL70)</f>
        <v>2.1564046450188288</v>
      </c>
      <c r="U32" s="86">
        <f>('FORMULARIO '!BM70)</f>
        <v>0.92417341929378372</v>
      </c>
      <c r="V32" s="86" t="b">
        <f>('FORMULARIO '!BN70)</f>
        <v>0</v>
      </c>
      <c r="W32" s="86" t="b">
        <f>('FORMULARIO '!BO70)</f>
        <v>0</v>
      </c>
      <c r="X32" s="86" t="b">
        <f>('FORMULARIO '!BP70)</f>
        <v>0</v>
      </c>
      <c r="Y32" s="86" t="b">
        <f>('FORMULARIO '!BQ70)</f>
        <v>0</v>
      </c>
      <c r="Z32" s="86" t="b">
        <f>('FORMULARIO '!BR70)</f>
        <v>0</v>
      </c>
    </row>
    <row r="33" spans="1:26" x14ac:dyDescent="0.75">
      <c r="A33" s="85" t="str">
        <f>_xlfn.CONCAT('FORMULARIO '!G71,'FORMULARIO '!E71,'FORMULARIO '!B71,'FORMULARIO '!E71,'FORMULARIO '!C71,'FORMULARIO '!E71,'FORMULARIO '!P71)</f>
        <v>CW006W-Latex Experto y Homologos-Millennium -Blanca</v>
      </c>
      <c r="B33" s="85" t="str">
        <f t="shared" si="0"/>
        <v>CW006W-Latex Experto y Homologos-Millennium -Blanca</v>
      </c>
      <c r="C33" s="85" t="str">
        <f>('FORMULARIO '!G71)</f>
        <v>CW006W</v>
      </c>
      <c r="D33" s="75">
        <f>('FORMULARIO '!H71)</f>
        <v>231</v>
      </c>
      <c r="E33" s="75">
        <f>('FORMULARIO '!I71)</f>
        <v>235</v>
      </c>
      <c r="F33" s="75">
        <f>('FORMULARIO '!J71)</f>
        <v>229</v>
      </c>
      <c r="G33" s="75">
        <v>0</v>
      </c>
      <c r="H33" s="75">
        <v>3785</v>
      </c>
      <c r="M33" s="86" t="b">
        <f>('FORMULARIO '!BE71)</f>
        <v>0</v>
      </c>
      <c r="N33" s="86" t="b">
        <f>('FORMULARIO '!BF71)</f>
        <v>0</v>
      </c>
      <c r="O33" s="86" t="b">
        <f>('FORMULARIO '!BG71)</f>
        <v>0</v>
      </c>
      <c r="P33" s="86">
        <f>('FORMULARIO '!BH71)</f>
        <v>0.30805780643126124</v>
      </c>
      <c r="Q33" s="86" t="b">
        <f>('FORMULARIO '!BI71)</f>
        <v>0</v>
      </c>
      <c r="R33" s="86">
        <f>('FORMULARIO '!BJ71)</f>
        <v>4.3128092900376576</v>
      </c>
      <c r="S33" s="86" t="b">
        <f>('FORMULARIO '!BK71)</f>
        <v>0</v>
      </c>
      <c r="T33" s="86">
        <f>('FORMULARIO '!BL71)</f>
        <v>1.232231225725045</v>
      </c>
      <c r="U33" s="86" t="b">
        <f>('FORMULARIO '!BM71)</f>
        <v>0</v>
      </c>
      <c r="V33" s="86" t="b">
        <f>('FORMULARIO '!BN71)</f>
        <v>0</v>
      </c>
      <c r="W33" s="86" t="b">
        <f>('FORMULARIO '!BO71)</f>
        <v>0</v>
      </c>
      <c r="X33" s="86" t="b">
        <f>('FORMULARIO '!BP71)</f>
        <v>0</v>
      </c>
      <c r="Y33" s="86" t="b">
        <f>('FORMULARIO '!BQ71)</f>
        <v>0</v>
      </c>
      <c r="Z33" s="86" t="b">
        <f>('FORMULARIO '!BR71)</f>
        <v>0</v>
      </c>
    </row>
    <row r="34" spans="1:26" x14ac:dyDescent="0.75">
      <c r="A34" s="85" t="str">
        <f>_xlfn.CONCAT('FORMULARIO '!G72,'FORMULARIO '!E72,'FORMULARIO '!B72,'FORMULARIO '!E72,'FORMULARIO '!C72,'FORMULARIO '!E72,'FORMULARIO '!P72)</f>
        <v>CW007W-Latex Experto y Homologos-Millennium -Blanca</v>
      </c>
      <c r="B34" s="85" t="str">
        <f t="shared" si="0"/>
        <v>CW007W-Latex Experto y Homologos-Millennium -Blanca</v>
      </c>
      <c r="C34" s="85" t="str">
        <f>('FORMULARIO '!G72)</f>
        <v>CW007W</v>
      </c>
      <c r="D34" s="75">
        <f>('FORMULARIO '!H72)</f>
        <v>228</v>
      </c>
      <c r="E34" s="75">
        <f>('FORMULARIO '!I72)</f>
        <v>243</v>
      </c>
      <c r="F34" s="75">
        <f>('FORMULARIO '!J72)</f>
        <v>244</v>
      </c>
      <c r="G34" s="75">
        <v>0</v>
      </c>
      <c r="H34" s="75">
        <v>3785</v>
      </c>
      <c r="M34" s="86" t="b">
        <f>('FORMULARIO '!BE72)</f>
        <v>0</v>
      </c>
      <c r="N34" s="86" t="b">
        <f>('FORMULARIO '!BF72)</f>
        <v>0</v>
      </c>
      <c r="O34" s="86" t="b">
        <f>('FORMULARIO '!BG72)</f>
        <v>0</v>
      </c>
      <c r="P34" s="86">
        <f>('FORMULARIO '!BH72)</f>
        <v>1.5402890321563063</v>
      </c>
      <c r="Q34" s="86" t="b">
        <f>('FORMULARIO '!BI72)</f>
        <v>0</v>
      </c>
      <c r="R34" s="86" t="b">
        <f>('FORMULARIO '!BJ72)</f>
        <v>0</v>
      </c>
      <c r="S34" s="86">
        <f>('FORMULARIO '!BK72)</f>
        <v>0.92417341929378372</v>
      </c>
      <c r="T34" s="86" t="b">
        <f>('FORMULARIO '!BL72)</f>
        <v>0</v>
      </c>
      <c r="U34" s="86">
        <f>('FORMULARIO '!BM72)</f>
        <v>0.61611561286252248</v>
      </c>
      <c r="V34" s="86" t="b">
        <f>('FORMULARIO '!BN72)</f>
        <v>0</v>
      </c>
      <c r="W34" s="86" t="b">
        <f>('FORMULARIO '!BO72)</f>
        <v>0</v>
      </c>
      <c r="X34" s="86" t="b">
        <f>('FORMULARIO '!BP72)</f>
        <v>0</v>
      </c>
      <c r="Y34" s="86" t="b">
        <f>('FORMULARIO '!BQ72)</f>
        <v>0</v>
      </c>
      <c r="Z34" s="86" t="b">
        <f>('FORMULARIO '!BR72)</f>
        <v>0</v>
      </c>
    </row>
    <row r="35" spans="1:26" x14ac:dyDescent="0.75">
      <c r="A35" s="85" t="str">
        <f>_xlfn.CONCAT('FORMULARIO '!G73,'FORMULARIO '!E73,'FORMULARIO '!B73,'FORMULARIO '!E73,'FORMULARIO '!C73,'FORMULARIO '!E73,'FORMULARIO '!P73)</f>
        <v>CW008W-Latex Experto y Homologos-Millennium -Blanca</v>
      </c>
      <c r="B35" s="85" t="str">
        <f t="shared" si="0"/>
        <v>CW008W-Latex Experto y Homologos-Millennium -Blanca</v>
      </c>
      <c r="C35" s="85" t="str">
        <f>('FORMULARIO '!G73)</f>
        <v>CW008W</v>
      </c>
      <c r="D35" s="75">
        <f>('FORMULARIO '!H73)</f>
        <v>237</v>
      </c>
      <c r="E35" s="75">
        <f>('FORMULARIO '!I73)</f>
        <v>247</v>
      </c>
      <c r="F35" s="75">
        <f>('FORMULARIO '!J73)</f>
        <v>242</v>
      </c>
      <c r="G35" s="75">
        <v>0</v>
      </c>
      <c r="H35" s="75">
        <v>3785</v>
      </c>
      <c r="M35" s="86" t="b">
        <f>('FORMULARIO '!BE73)</f>
        <v>0</v>
      </c>
      <c r="N35" s="86" t="b">
        <f>('FORMULARIO '!BF73)</f>
        <v>0</v>
      </c>
      <c r="O35" s="86" t="b">
        <f>('FORMULARIO '!BG73)</f>
        <v>0</v>
      </c>
      <c r="P35" s="86">
        <f>('FORMULARIO '!BH73)</f>
        <v>0.61611561286252248</v>
      </c>
      <c r="Q35" s="86" t="b">
        <f>('FORMULARIO '!BI73)</f>
        <v>0</v>
      </c>
      <c r="R35" s="86">
        <f>('FORMULARIO '!BJ73)</f>
        <v>2.1564046450188288</v>
      </c>
      <c r="S35" s="86" t="b">
        <f>('FORMULARIO '!BK73)</f>
        <v>0</v>
      </c>
      <c r="T35" s="86" t="b">
        <f>('FORMULARIO '!BL73)</f>
        <v>0</v>
      </c>
      <c r="U35" s="86" t="b">
        <f>('FORMULARIO '!BM73)</f>
        <v>0</v>
      </c>
      <c r="V35" s="86" t="b">
        <f>('FORMULARIO '!BN73)</f>
        <v>0</v>
      </c>
      <c r="W35" s="86" t="b">
        <f>('FORMULARIO '!BO73)</f>
        <v>0</v>
      </c>
      <c r="X35" s="86" t="b">
        <f>('FORMULARIO '!BP73)</f>
        <v>0</v>
      </c>
      <c r="Y35" s="86" t="b">
        <f>('FORMULARIO '!BQ73)</f>
        <v>0</v>
      </c>
      <c r="Z35" s="86" t="b">
        <f>('FORMULARIO '!BR73)</f>
        <v>0</v>
      </c>
    </row>
    <row r="36" spans="1:26" x14ac:dyDescent="0.75">
      <c r="A36" s="85" t="str">
        <f>_xlfn.CONCAT('FORMULARIO '!G74,'FORMULARIO '!E74,'FORMULARIO '!B74,'FORMULARIO '!E74,'FORMULARIO '!C74,'FORMULARIO '!E74,'FORMULARIO '!P74)</f>
        <v>CW009W-Latex Experto y Homologos-Millennium -Blanca</v>
      </c>
      <c r="B36" s="85" t="str">
        <f t="shared" si="0"/>
        <v>CW009W-Latex Experto y Homologos-Millennium -Blanca</v>
      </c>
      <c r="C36" s="85" t="str">
        <f>('FORMULARIO '!G74)</f>
        <v>CW009W</v>
      </c>
      <c r="D36" s="75">
        <f>('FORMULARIO '!H74)</f>
        <v>240</v>
      </c>
      <c r="E36" s="75">
        <f>('FORMULARIO '!I74)</f>
        <v>250</v>
      </c>
      <c r="F36" s="75">
        <f>('FORMULARIO '!J74)</f>
        <v>242</v>
      </c>
      <c r="G36" s="75">
        <v>0</v>
      </c>
      <c r="H36" s="75">
        <v>3785</v>
      </c>
      <c r="M36" s="86" t="b">
        <f>('FORMULARIO '!BE74)</f>
        <v>0</v>
      </c>
      <c r="N36" s="86" t="b">
        <f>('FORMULARIO '!BF74)</f>
        <v>0</v>
      </c>
      <c r="O36" s="86" t="b">
        <f>('FORMULARIO '!BG74)</f>
        <v>0</v>
      </c>
      <c r="P36" s="86" t="b">
        <f>('FORMULARIO '!BH74)</f>
        <v>0</v>
      </c>
      <c r="Q36" s="86" t="b">
        <f>('FORMULARIO '!BI74)</f>
        <v>0</v>
      </c>
      <c r="R36" s="86">
        <f>('FORMULARIO '!BJ74)</f>
        <v>1.5402890321563063</v>
      </c>
      <c r="S36" s="86" t="b">
        <f>('FORMULARIO '!BK74)</f>
        <v>0</v>
      </c>
      <c r="T36" s="86" t="b">
        <f>('FORMULARIO '!BL74)</f>
        <v>0</v>
      </c>
      <c r="U36" s="86" t="b">
        <f>('FORMULARIO '!BM74)</f>
        <v>0</v>
      </c>
      <c r="V36" s="86" t="b">
        <f>('FORMULARIO '!BN74)</f>
        <v>0</v>
      </c>
      <c r="W36" s="86" t="b">
        <f>('FORMULARIO '!BO74)</f>
        <v>0</v>
      </c>
      <c r="X36" s="86" t="b">
        <f>('FORMULARIO '!BP74)</f>
        <v>0</v>
      </c>
      <c r="Y36" s="86">
        <f>('FORMULARIO '!BQ74)</f>
        <v>0.61611561286252248</v>
      </c>
      <c r="Z36" s="86">
        <f>('FORMULARIO '!BR74)</f>
        <v>0.30805780643126124</v>
      </c>
    </row>
    <row r="37" spans="1:26" x14ac:dyDescent="0.75">
      <c r="A37" s="85" t="str">
        <f>_xlfn.CONCAT('FORMULARIO '!G75,'FORMULARIO '!E75,'FORMULARIO '!B75,'FORMULARIO '!E75,'FORMULARIO '!C75,'FORMULARIO '!E75,'FORMULARIO '!P75)</f>
        <v>CW010W-Latex Experto y Homologos-Millennium -Blanca</v>
      </c>
      <c r="B37" s="85" t="str">
        <f t="shared" si="0"/>
        <v>CW010W-Latex Experto y Homologos-Millennium -Blanca</v>
      </c>
      <c r="C37" s="85" t="str">
        <f>('FORMULARIO '!G75)</f>
        <v>CW010W</v>
      </c>
      <c r="D37" s="75">
        <f>('FORMULARIO '!H75)</f>
        <v>228</v>
      </c>
      <c r="E37" s="75">
        <f>('FORMULARIO '!I75)</f>
        <v>241</v>
      </c>
      <c r="F37" s="75">
        <f>('FORMULARIO '!J75)</f>
        <v>234</v>
      </c>
      <c r="G37" s="75">
        <v>0</v>
      </c>
      <c r="H37" s="75">
        <v>3785</v>
      </c>
      <c r="M37" s="86" t="b">
        <f>('FORMULARIO '!BE75)</f>
        <v>0</v>
      </c>
      <c r="N37" s="86" t="b">
        <f>('FORMULARIO '!BF75)</f>
        <v>0</v>
      </c>
      <c r="O37" s="86" t="b">
        <f>('FORMULARIO '!BG75)</f>
        <v>0</v>
      </c>
      <c r="P37" s="86">
        <f>('FORMULARIO '!BH75)</f>
        <v>1.232231225725045</v>
      </c>
      <c r="Q37" s="86" t="b">
        <f>('FORMULARIO '!BI75)</f>
        <v>0</v>
      </c>
      <c r="R37" s="86" t="b">
        <f>('FORMULARIO '!BJ75)</f>
        <v>0</v>
      </c>
      <c r="S37" s="86" t="b">
        <f>('FORMULARIO '!BK75)</f>
        <v>0</v>
      </c>
      <c r="T37" s="86" t="b">
        <f>('FORMULARIO '!BL75)</f>
        <v>0</v>
      </c>
      <c r="U37" s="86">
        <f>('FORMULARIO '!BM75)</f>
        <v>1.5402890321563063</v>
      </c>
      <c r="V37" s="86" t="b">
        <f>('FORMULARIO '!BN75)</f>
        <v>0</v>
      </c>
      <c r="W37" s="86" t="b">
        <f>('FORMULARIO '!BO75)</f>
        <v>0</v>
      </c>
      <c r="X37" s="86" t="b">
        <f>('FORMULARIO '!BP75)</f>
        <v>0</v>
      </c>
      <c r="Y37" s="86" t="b">
        <f>('FORMULARIO '!BQ75)</f>
        <v>0</v>
      </c>
      <c r="Z37" s="86">
        <f>('FORMULARIO '!BR75)</f>
        <v>0.92417341929378372</v>
      </c>
    </row>
    <row r="38" spans="1:26" x14ac:dyDescent="0.75">
      <c r="A38" s="85" t="str">
        <f>_xlfn.CONCAT('FORMULARIO '!G76,'FORMULARIO '!E76,'FORMULARIO '!B76,'FORMULARIO '!E76,'FORMULARIO '!C76,'FORMULARIO '!E76,'FORMULARIO '!P76)</f>
        <v>CW011W-Latex Experto y Homologos-Millennium -Blanca</v>
      </c>
      <c r="B38" s="85" t="str">
        <f t="shared" si="0"/>
        <v>CW011W-Latex Experto y Homologos-Millennium -Blanca</v>
      </c>
      <c r="C38" s="85" t="str">
        <f>('FORMULARIO '!G76)</f>
        <v>CW011W</v>
      </c>
      <c r="D38" s="75">
        <f>('FORMULARIO '!H76)</f>
        <v>230</v>
      </c>
      <c r="E38" s="75">
        <f>('FORMULARIO '!I76)</f>
        <v>240</v>
      </c>
      <c r="F38" s="75">
        <f>('FORMULARIO '!J76)</f>
        <v>232</v>
      </c>
      <c r="G38" s="75">
        <v>0</v>
      </c>
      <c r="H38" s="75">
        <v>3785</v>
      </c>
      <c r="M38" s="86" t="b">
        <f>('FORMULARIO '!BE76)</f>
        <v>0</v>
      </c>
      <c r="N38" s="86" t="b">
        <f>('FORMULARIO '!BF76)</f>
        <v>0</v>
      </c>
      <c r="O38" s="86" t="b">
        <f>('FORMULARIO '!BG76)</f>
        <v>0</v>
      </c>
      <c r="P38" s="86" t="b">
        <f>('FORMULARIO '!BH76)</f>
        <v>0</v>
      </c>
      <c r="Q38" s="86" t="b">
        <f>('FORMULARIO '!BI76)</f>
        <v>0</v>
      </c>
      <c r="R38" s="86">
        <f>('FORMULARIO '!BJ76)</f>
        <v>2.772520257881351</v>
      </c>
      <c r="S38" s="86" t="b">
        <f>('FORMULARIO '!BK76)</f>
        <v>0</v>
      </c>
      <c r="T38" s="86">
        <f>('FORMULARIO '!BL76)</f>
        <v>1.8483468385875674</v>
      </c>
      <c r="U38" s="86" t="b">
        <f>('FORMULARIO '!BM76)</f>
        <v>0</v>
      </c>
      <c r="V38" s="86" t="b">
        <f>('FORMULARIO '!BN76)</f>
        <v>0</v>
      </c>
      <c r="W38" s="86" t="b">
        <f>('FORMULARIO '!BO76)</f>
        <v>0</v>
      </c>
      <c r="X38" s="86" t="b">
        <f>('FORMULARIO '!BP76)</f>
        <v>0</v>
      </c>
      <c r="Y38" s="86">
        <f>('FORMULARIO '!BQ76)</f>
        <v>0.92417341929378372</v>
      </c>
      <c r="Z38" s="86" t="b">
        <f>('FORMULARIO '!BR76)</f>
        <v>0</v>
      </c>
    </row>
    <row r="39" spans="1:26" x14ac:dyDescent="0.75">
      <c r="A39" s="85" t="str">
        <f>_xlfn.CONCAT('FORMULARIO '!G77,'FORMULARIO '!E77,'FORMULARIO '!B77,'FORMULARIO '!E77,'FORMULARIO '!C77,'FORMULARIO '!E77,'FORMULARIO '!P77)</f>
        <v>CW012W-Latex Experto y Homologos-Millennium -Blanca</v>
      </c>
      <c r="B39" s="85" t="str">
        <f t="shared" si="0"/>
        <v>CW012W-Latex Experto y Homologos-Millennium -Blanca</v>
      </c>
      <c r="C39" s="85" t="str">
        <f>('FORMULARIO '!G77)</f>
        <v>CW012W</v>
      </c>
      <c r="D39" s="75">
        <f>('FORMULARIO '!H77)</f>
        <v>234</v>
      </c>
      <c r="E39" s="75">
        <f>('FORMULARIO '!I77)</f>
        <v>244</v>
      </c>
      <c r="F39" s="75">
        <f>('FORMULARIO '!J77)</f>
        <v>238</v>
      </c>
      <c r="G39" s="75">
        <v>0</v>
      </c>
      <c r="H39" s="75">
        <v>3785</v>
      </c>
      <c r="M39" s="86" t="b">
        <f>('FORMULARIO '!BE77)</f>
        <v>0</v>
      </c>
      <c r="N39" s="86" t="b">
        <f>('FORMULARIO '!BF77)</f>
        <v>0</v>
      </c>
      <c r="O39" s="86" t="b">
        <f>('FORMULARIO '!BG77)</f>
        <v>0</v>
      </c>
      <c r="P39" s="86" t="b">
        <f>('FORMULARIO '!BH77)</f>
        <v>0</v>
      </c>
      <c r="Q39" s="86" t="b">
        <f>('FORMULARIO '!BI77)</f>
        <v>0</v>
      </c>
      <c r="R39" s="86">
        <f>('FORMULARIO '!BJ77)</f>
        <v>4.0047514836063955</v>
      </c>
      <c r="S39" s="86" t="b">
        <f>('FORMULARIO '!BK77)</f>
        <v>0</v>
      </c>
      <c r="T39" s="86" t="b">
        <f>('FORMULARIO '!BL77)</f>
        <v>0</v>
      </c>
      <c r="U39" s="86" t="b">
        <f>('FORMULARIO '!BM77)</f>
        <v>0</v>
      </c>
      <c r="V39" s="86" t="b">
        <f>('FORMULARIO '!BN77)</f>
        <v>0</v>
      </c>
      <c r="W39" s="86" t="b">
        <f>('FORMULARIO '!BO77)</f>
        <v>0</v>
      </c>
      <c r="X39" s="86" t="b">
        <f>('FORMULARIO '!BP77)</f>
        <v>0</v>
      </c>
      <c r="Y39" s="86">
        <f>('FORMULARIO '!BQ77)</f>
        <v>0.92417341929378372</v>
      </c>
      <c r="Z39" s="86">
        <f>('FORMULARIO '!BR77)</f>
        <v>0.92417341929378372</v>
      </c>
    </row>
    <row r="40" spans="1:26" x14ac:dyDescent="0.75">
      <c r="A40" s="85" t="str">
        <f>_xlfn.CONCAT('FORMULARIO '!G78,'FORMULARIO '!E78,'FORMULARIO '!B78,'FORMULARIO '!E78,'FORMULARIO '!C78,'FORMULARIO '!E78,'FORMULARIO '!P78)</f>
        <v>CW013W-Latex Experto y Homologos-Millennium -Blanca</v>
      </c>
      <c r="B40" s="85" t="str">
        <f t="shared" si="0"/>
        <v>CW013W-Latex Experto y Homologos-Millennium -Blanca</v>
      </c>
      <c r="C40" s="85" t="str">
        <f>('FORMULARIO '!G78)</f>
        <v>CW013W</v>
      </c>
      <c r="D40" s="75">
        <f>('FORMULARIO '!H78)</f>
        <v>232</v>
      </c>
      <c r="E40" s="75">
        <f>('FORMULARIO '!I78)</f>
        <v>247</v>
      </c>
      <c r="F40" s="75">
        <f>('FORMULARIO '!J78)</f>
        <v>240</v>
      </c>
      <c r="G40" s="75">
        <v>0</v>
      </c>
      <c r="H40" s="75">
        <v>3785</v>
      </c>
      <c r="M40" s="86" t="b">
        <f>('FORMULARIO '!BE78)</f>
        <v>0</v>
      </c>
      <c r="N40" s="86" t="b">
        <f>('FORMULARIO '!BF78)</f>
        <v>0</v>
      </c>
      <c r="O40" s="86" t="b">
        <f>('FORMULARIO '!BG78)</f>
        <v>0</v>
      </c>
      <c r="P40" s="86">
        <f>('FORMULARIO '!BH78)</f>
        <v>0.30805780643126124</v>
      </c>
      <c r="Q40" s="86" t="b">
        <f>('FORMULARIO '!BI78)</f>
        <v>0</v>
      </c>
      <c r="R40" s="86">
        <f>('FORMULARIO '!BJ78)</f>
        <v>2.772520257881351</v>
      </c>
      <c r="S40" s="86" t="b">
        <f>('FORMULARIO '!BK78)</f>
        <v>0</v>
      </c>
      <c r="T40" s="86" t="b">
        <f>('FORMULARIO '!BL78)</f>
        <v>0</v>
      </c>
      <c r="U40" s="86" t="b">
        <f>('FORMULARIO '!BM78)</f>
        <v>0</v>
      </c>
      <c r="V40" s="86" t="b">
        <f>('FORMULARIO '!BN78)</f>
        <v>0</v>
      </c>
      <c r="W40" s="86" t="b">
        <f>('FORMULARIO '!BO78)</f>
        <v>0</v>
      </c>
      <c r="X40" s="86" t="b">
        <f>('FORMULARIO '!BP78)</f>
        <v>0</v>
      </c>
      <c r="Y40" s="86">
        <f>('FORMULARIO '!BQ78)</f>
        <v>0.92417341929378372</v>
      </c>
      <c r="Z40" s="86" t="b">
        <f>('FORMULARIO '!BR78)</f>
        <v>0</v>
      </c>
    </row>
    <row r="41" spans="1:26" x14ac:dyDescent="0.75">
      <c r="A41" s="85" t="str">
        <f>_xlfn.CONCAT('FORMULARIO '!G79,'FORMULARIO '!E79,'FORMULARIO '!B79,'FORMULARIO '!E79,'FORMULARIO '!C79,'FORMULARIO '!E79,'FORMULARIO '!P79)</f>
        <v>CW014W-Latex Experto y Homologos-Millennium -Blanca</v>
      </c>
      <c r="B41" s="85" t="str">
        <f t="shared" si="0"/>
        <v>CW014W-Latex Experto y Homologos-Millennium -Blanca</v>
      </c>
      <c r="C41" s="85" t="str">
        <f>('FORMULARIO '!G79)</f>
        <v>CW014W</v>
      </c>
      <c r="D41" s="75">
        <f>('FORMULARIO '!H79)</f>
        <v>239</v>
      </c>
      <c r="E41" s="75">
        <f>('FORMULARIO '!I79)</f>
        <v>248</v>
      </c>
      <c r="F41" s="75">
        <f>('FORMULARIO '!J79)</f>
        <v>239</v>
      </c>
      <c r="G41" s="75">
        <v>0</v>
      </c>
      <c r="H41" s="75">
        <v>3785</v>
      </c>
      <c r="M41" s="86" t="b">
        <f>('FORMULARIO '!BE79)</f>
        <v>0</v>
      </c>
      <c r="N41" s="86" t="b">
        <f>('FORMULARIO '!BF79)</f>
        <v>0</v>
      </c>
      <c r="O41" s="86">
        <f>('FORMULARIO '!BG79)</f>
        <v>0.30805780643126124</v>
      </c>
      <c r="P41" s="86" t="b">
        <f>('FORMULARIO '!BH79)</f>
        <v>0</v>
      </c>
      <c r="Q41" s="86" t="b">
        <f>('FORMULARIO '!BI79)</f>
        <v>0</v>
      </c>
      <c r="R41" s="86">
        <f>('FORMULARIO '!BJ79)</f>
        <v>2.4644624514500899</v>
      </c>
      <c r="S41" s="86" t="b">
        <f>('FORMULARIO '!BK79)</f>
        <v>0</v>
      </c>
      <c r="T41" s="86" t="b">
        <f>('FORMULARIO '!BL79)</f>
        <v>0</v>
      </c>
      <c r="U41" s="86" t="b">
        <f>('FORMULARIO '!BM79)</f>
        <v>0</v>
      </c>
      <c r="V41" s="86" t="b">
        <f>('FORMULARIO '!BN79)</f>
        <v>0</v>
      </c>
      <c r="W41" s="86" t="b">
        <f>('FORMULARIO '!BO79)</f>
        <v>0</v>
      </c>
      <c r="X41" s="86" t="b">
        <f>('FORMULARIO '!BP79)</f>
        <v>0</v>
      </c>
      <c r="Y41" s="86">
        <f>('FORMULARIO '!BQ79)</f>
        <v>0.61611561286252248</v>
      </c>
      <c r="Z41" s="86" t="b">
        <f>('FORMULARIO '!BR79)</f>
        <v>0</v>
      </c>
    </row>
    <row r="42" spans="1:26" x14ac:dyDescent="0.75">
      <c r="A42" s="85" t="str">
        <f>_xlfn.CONCAT('FORMULARIO '!G80,'FORMULARIO '!E80,'FORMULARIO '!B80,'FORMULARIO '!E80,'FORMULARIO '!C80,'FORMULARIO '!E80,'FORMULARIO '!P80)</f>
        <v>CW015W-Latex Experto y Homologos-Millennium -Blanca</v>
      </c>
      <c r="B42" s="85" t="str">
        <f t="shared" si="0"/>
        <v>CW015W-Latex Experto y Homologos-Millennium -Blanca</v>
      </c>
      <c r="C42" s="85" t="str">
        <f>('FORMULARIO '!G80)</f>
        <v>CW015W</v>
      </c>
      <c r="D42" s="75">
        <f>('FORMULARIO '!H80)</f>
        <v>240</v>
      </c>
      <c r="E42" s="75">
        <f>('FORMULARIO '!I80)</f>
        <v>252</v>
      </c>
      <c r="F42" s="75">
        <f>('FORMULARIO '!J80)</f>
        <v>241</v>
      </c>
      <c r="G42" s="75">
        <v>0</v>
      </c>
      <c r="H42" s="75">
        <v>3785</v>
      </c>
      <c r="M42" s="86" t="b">
        <f>('FORMULARIO '!BE80)</f>
        <v>0</v>
      </c>
      <c r="N42" s="86" t="b">
        <f>('FORMULARIO '!BF80)</f>
        <v>0</v>
      </c>
      <c r="O42" s="86">
        <f>('FORMULARIO '!BG80)</f>
        <v>0.61611561286252248</v>
      </c>
      <c r="P42" s="86" t="b">
        <f>('FORMULARIO '!BH80)</f>
        <v>0</v>
      </c>
      <c r="Q42" s="86" t="b">
        <f>('FORMULARIO '!BI80)</f>
        <v>0</v>
      </c>
      <c r="R42" s="86">
        <f>('FORMULARIO '!BJ80)</f>
        <v>1.232231225725045</v>
      </c>
      <c r="S42" s="86" t="b">
        <f>('FORMULARIO '!BK80)</f>
        <v>0</v>
      </c>
      <c r="T42" s="86" t="b">
        <f>('FORMULARIO '!BL80)</f>
        <v>0</v>
      </c>
      <c r="U42" s="86" t="b">
        <f>('FORMULARIO '!BM80)</f>
        <v>0</v>
      </c>
      <c r="V42" s="86" t="b">
        <f>('FORMULARIO '!BN80)</f>
        <v>0</v>
      </c>
      <c r="W42" s="86" t="b">
        <f>('FORMULARIO '!BO80)</f>
        <v>0</v>
      </c>
      <c r="X42" s="86" t="b">
        <f>('FORMULARIO '!BP80)</f>
        <v>0</v>
      </c>
      <c r="Y42" s="86">
        <f>('FORMULARIO '!BQ80)</f>
        <v>0.61611561286252248</v>
      </c>
      <c r="Z42" s="86" t="b">
        <f>('FORMULARIO '!BR80)</f>
        <v>0</v>
      </c>
    </row>
    <row r="43" spans="1:26" x14ac:dyDescent="0.75">
      <c r="A43" s="85" t="str">
        <f>_xlfn.CONCAT('FORMULARIO '!G81,'FORMULARIO '!E81,'FORMULARIO '!B81,'FORMULARIO '!E81,'FORMULARIO '!C81,'FORMULARIO '!E81,'FORMULARIO '!P81)</f>
        <v>CW016W-Latex Experto y Homologos-Millennium -Blanca</v>
      </c>
      <c r="B43" s="85" t="str">
        <f t="shared" si="0"/>
        <v>CW016W-Latex Experto y Homologos-Millennium -Blanca</v>
      </c>
      <c r="C43" s="85" t="str">
        <f>('FORMULARIO '!G81)</f>
        <v>CW016W</v>
      </c>
      <c r="D43" s="75">
        <f>('FORMULARIO '!H81)</f>
        <v>238</v>
      </c>
      <c r="E43" s="75">
        <f>('FORMULARIO '!I81)</f>
        <v>248</v>
      </c>
      <c r="F43" s="75">
        <f>('FORMULARIO '!J81)</f>
        <v>234</v>
      </c>
      <c r="G43" s="75">
        <v>0</v>
      </c>
      <c r="H43" s="75">
        <v>3785</v>
      </c>
      <c r="M43" s="86" t="b">
        <f>('FORMULARIO '!BE81)</f>
        <v>0</v>
      </c>
      <c r="N43" s="86" t="b">
        <f>('FORMULARIO '!BF81)</f>
        <v>0</v>
      </c>
      <c r="O43" s="86" t="b">
        <f>('FORMULARIO '!BG81)</f>
        <v>0</v>
      </c>
      <c r="P43" s="86" t="b">
        <f>('FORMULARIO '!BH81)</f>
        <v>0</v>
      </c>
      <c r="Q43" s="86" t="b">
        <f>('FORMULARIO '!BI81)</f>
        <v>0</v>
      </c>
      <c r="R43" s="86">
        <f>('FORMULARIO '!BJ81)</f>
        <v>1.5402890321563063</v>
      </c>
      <c r="S43" s="86" t="b">
        <f>('FORMULARIO '!BK81)</f>
        <v>0</v>
      </c>
      <c r="T43" s="86" t="b">
        <f>('FORMULARIO '!BL81)</f>
        <v>0</v>
      </c>
      <c r="U43" s="86">
        <f>('FORMULARIO '!BM81)</f>
        <v>0.92417341929378372</v>
      </c>
      <c r="V43" s="86" t="b">
        <f>('FORMULARIO '!BN81)</f>
        <v>0</v>
      </c>
      <c r="W43" s="86" t="b">
        <f>('FORMULARIO '!BO81)</f>
        <v>0</v>
      </c>
      <c r="X43" s="86" t="b">
        <f>('FORMULARIO '!BP81)</f>
        <v>0</v>
      </c>
      <c r="Y43" s="86">
        <f>('FORMULARIO '!BQ81)</f>
        <v>0.92417341929378372</v>
      </c>
      <c r="Z43" s="86" t="b">
        <f>('FORMULARIO '!BR81)</f>
        <v>0</v>
      </c>
    </row>
    <row r="44" spans="1:26" x14ac:dyDescent="0.75">
      <c r="A44" s="85" t="str">
        <f>_xlfn.CONCAT('FORMULARIO '!G82,'FORMULARIO '!E82,'FORMULARIO '!B82,'FORMULARIO '!E82,'FORMULARIO '!C82,'FORMULARIO '!E82,'FORMULARIO '!P82)</f>
        <v>CW017W-Latex Experto y Homologos-Millennium -Blanca</v>
      </c>
      <c r="B44" s="85" t="str">
        <f t="shared" si="0"/>
        <v>CW017W-Latex Experto y Homologos-Millennium -Blanca</v>
      </c>
      <c r="C44" s="85" t="str">
        <f>('FORMULARIO '!G82)</f>
        <v>CW017W</v>
      </c>
      <c r="D44" s="75">
        <f>('FORMULARIO '!H82)</f>
        <v>237</v>
      </c>
      <c r="E44" s="75">
        <f>('FORMULARIO '!I82)</f>
        <v>244</v>
      </c>
      <c r="F44" s="75">
        <f>('FORMULARIO '!J82)</f>
        <v>228</v>
      </c>
      <c r="G44" s="75">
        <v>0</v>
      </c>
      <c r="H44" s="75">
        <v>3785</v>
      </c>
      <c r="M44" s="86" t="b">
        <f>('FORMULARIO '!BE82)</f>
        <v>0</v>
      </c>
      <c r="N44" s="86" t="b">
        <f>('FORMULARIO '!BF82)</f>
        <v>0</v>
      </c>
      <c r="O44" s="86" t="b">
        <f>('FORMULARIO '!BG82)</f>
        <v>0</v>
      </c>
      <c r="P44" s="86" t="b">
        <f>('FORMULARIO '!BH82)</f>
        <v>0</v>
      </c>
      <c r="Q44" s="86" t="b">
        <f>('FORMULARIO '!BI82)</f>
        <v>0</v>
      </c>
      <c r="R44" s="86">
        <f>('FORMULARIO '!BJ82)</f>
        <v>3.3886358707438737</v>
      </c>
      <c r="S44" s="86" t="b">
        <f>('FORMULARIO '!BK82)</f>
        <v>0</v>
      </c>
      <c r="T44" s="86" t="b">
        <f>('FORMULARIO '!BL82)</f>
        <v>0</v>
      </c>
      <c r="U44" s="86">
        <f>('FORMULARIO '!BM82)</f>
        <v>1.232231225725045</v>
      </c>
      <c r="V44" s="86" t="b">
        <f>('FORMULARIO '!BN82)</f>
        <v>0</v>
      </c>
      <c r="W44" s="86" t="b">
        <f>('FORMULARIO '!BO82)</f>
        <v>0</v>
      </c>
      <c r="X44" s="86" t="b">
        <f>('FORMULARIO '!BP82)</f>
        <v>0</v>
      </c>
      <c r="Y44" s="86">
        <f>('FORMULARIO '!BQ82)</f>
        <v>0.92417341929378372</v>
      </c>
      <c r="Z44" s="86" t="b">
        <f>('FORMULARIO '!BR82)</f>
        <v>0</v>
      </c>
    </row>
    <row r="45" spans="1:26" x14ac:dyDescent="0.75">
      <c r="A45" s="85" t="str">
        <f>_xlfn.CONCAT('FORMULARIO '!G83,'FORMULARIO '!E83,'FORMULARIO '!B83,'FORMULARIO '!E83,'FORMULARIO '!C83,'FORMULARIO '!E83,'FORMULARIO '!P83)</f>
        <v>CW018W-Latex Experto y Homologos-Millennium -Blanca</v>
      </c>
      <c r="B45" s="85" t="str">
        <f t="shared" si="0"/>
        <v>CW018W-Latex Experto y Homologos-Millennium -Blanca</v>
      </c>
      <c r="C45" s="85" t="str">
        <f>('FORMULARIO '!G83)</f>
        <v>CW018W</v>
      </c>
      <c r="D45" s="75">
        <f>('FORMULARIO '!H83)</f>
        <v>242</v>
      </c>
      <c r="E45" s="75">
        <f>('FORMULARIO '!I83)</f>
        <v>252</v>
      </c>
      <c r="F45" s="75">
        <f>('FORMULARIO '!J83)</f>
        <v>238</v>
      </c>
      <c r="G45" s="75">
        <v>0</v>
      </c>
      <c r="H45" s="75">
        <v>3785</v>
      </c>
      <c r="M45" s="86" t="b">
        <f>('FORMULARIO '!BE83)</f>
        <v>0</v>
      </c>
      <c r="N45" s="86" t="b">
        <f>('FORMULARIO '!BF83)</f>
        <v>0</v>
      </c>
      <c r="O45" s="86">
        <f>('FORMULARIO '!BG83)</f>
        <v>0.30805780643126124</v>
      </c>
      <c r="P45" s="86" t="b">
        <f>('FORMULARIO '!BH83)</f>
        <v>0</v>
      </c>
      <c r="Q45" s="86" t="b">
        <f>('FORMULARIO '!BI83)</f>
        <v>0</v>
      </c>
      <c r="R45" s="86" t="b">
        <f>('FORMULARIO '!BJ83)</f>
        <v>0</v>
      </c>
      <c r="S45" s="86" t="b">
        <f>('FORMULARIO '!BK83)</f>
        <v>0</v>
      </c>
      <c r="T45" s="86" t="b">
        <f>('FORMULARIO '!BL83)</f>
        <v>0</v>
      </c>
      <c r="U45" s="86">
        <f>('FORMULARIO '!BM83)</f>
        <v>0.92417341929378372</v>
      </c>
      <c r="V45" s="86" t="b">
        <f>('FORMULARIO '!BN83)</f>
        <v>0</v>
      </c>
      <c r="W45" s="86" t="b">
        <f>('FORMULARIO '!BO83)</f>
        <v>0</v>
      </c>
      <c r="X45" s="86" t="b">
        <f>('FORMULARIO '!BP83)</f>
        <v>0</v>
      </c>
      <c r="Y45" s="86">
        <f>('FORMULARIO '!BQ83)</f>
        <v>0.61611561286252248</v>
      </c>
      <c r="Z45" s="86" t="b">
        <f>('FORMULARIO '!BR83)</f>
        <v>0</v>
      </c>
    </row>
    <row r="46" spans="1:26" x14ac:dyDescent="0.75">
      <c r="A46" s="85" t="str">
        <f>_xlfn.CONCAT('FORMULARIO '!G84,'FORMULARIO '!E84,'FORMULARIO '!B84,'FORMULARIO '!E84,'FORMULARIO '!C84,'FORMULARIO '!E84,'FORMULARIO '!P84)</f>
        <v>CW019W-Latex Experto y Homologos-Millennium -Blanca</v>
      </c>
      <c r="B46" s="85" t="str">
        <f t="shared" si="0"/>
        <v>CW019W-Latex Experto y Homologos-Millennium -Blanca</v>
      </c>
      <c r="C46" s="85" t="str">
        <f>('FORMULARIO '!G84)</f>
        <v>CW019W</v>
      </c>
      <c r="D46" s="75">
        <f>('FORMULARIO '!H84)</f>
        <v>250</v>
      </c>
      <c r="E46" s="75">
        <f>('FORMULARIO '!I84)</f>
        <v>250</v>
      </c>
      <c r="F46" s="75">
        <f>('FORMULARIO '!J84)</f>
        <v>221</v>
      </c>
      <c r="G46" s="75">
        <v>0</v>
      </c>
      <c r="H46" s="75">
        <v>3785</v>
      </c>
      <c r="M46" s="86" t="b">
        <f>('FORMULARIO '!BE84)</f>
        <v>0</v>
      </c>
      <c r="N46" s="86" t="b">
        <f>('FORMULARIO '!BF84)</f>
        <v>0</v>
      </c>
      <c r="O46" s="86">
        <f>('FORMULARIO '!BG84)</f>
        <v>5.8530983221939632</v>
      </c>
      <c r="P46" s="86" t="b">
        <f>('FORMULARIO '!BH84)</f>
        <v>0</v>
      </c>
      <c r="Q46" s="86" t="b">
        <f>('FORMULARIO '!BI84)</f>
        <v>0</v>
      </c>
      <c r="R46" s="86">
        <f>('FORMULARIO '!BJ84)</f>
        <v>2.4644624514500899</v>
      </c>
      <c r="S46" s="86" t="b">
        <f>('FORMULARIO '!BK84)</f>
        <v>0</v>
      </c>
      <c r="T46" s="86" t="b">
        <f>('FORMULARIO '!BL84)</f>
        <v>0</v>
      </c>
      <c r="U46" s="86" t="b">
        <f>('FORMULARIO '!BM84)</f>
        <v>0</v>
      </c>
      <c r="V46" s="86" t="b">
        <f>('FORMULARIO '!BN84)</f>
        <v>0</v>
      </c>
      <c r="W46" s="86" t="b">
        <f>('FORMULARIO '!BO84)</f>
        <v>0</v>
      </c>
      <c r="X46" s="86" t="b">
        <f>('FORMULARIO '!BP84)</f>
        <v>0</v>
      </c>
      <c r="Y46" s="86" t="b">
        <f>('FORMULARIO '!BQ84)</f>
        <v>0</v>
      </c>
      <c r="Z46" s="86" t="b">
        <f>('FORMULARIO '!BR84)</f>
        <v>0</v>
      </c>
    </row>
    <row r="47" spans="1:26" x14ac:dyDescent="0.75">
      <c r="A47" s="85" t="str">
        <f>_xlfn.CONCAT('FORMULARIO '!G85,'FORMULARIO '!E85,'FORMULARIO '!B85,'FORMULARIO '!E85,'FORMULARIO '!C85,'FORMULARIO '!E85,'FORMULARIO '!P85)</f>
        <v>CW020W-Latex Experto y Homologos-Millennium -Blanca</v>
      </c>
      <c r="B47" s="85" t="str">
        <f t="shared" si="0"/>
        <v>CW020W-Latex Experto y Homologos-Millennium -Blanca</v>
      </c>
      <c r="C47" s="85" t="str">
        <f>('FORMULARIO '!G85)</f>
        <v>CW020W</v>
      </c>
      <c r="D47" s="75">
        <f>('FORMULARIO '!H85)</f>
        <v>250</v>
      </c>
      <c r="E47" s="75">
        <f>('FORMULARIO '!I85)</f>
        <v>251</v>
      </c>
      <c r="F47" s="75">
        <f>('FORMULARIO '!J85)</f>
        <v>230</v>
      </c>
      <c r="G47" s="75">
        <v>0</v>
      </c>
      <c r="H47" s="75">
        <v>3785</v>
      </c>
      <c r="M47" s="86" t="b">
        <f>('FORMULARIO '!BE85)</f>
        <v>0</v>
      </c>
      <c r="N47" s="86" t="b">
        <f>('FORMULARIO '!BF85)</f>
        <v>0</v>
      </c>
      <c r="O47" s="86" t="b">
        <f>('FORMULARIO '!BG85)</f>
        <v>0</v>
      </c>
      <c r="P47" s="86" t="b">
        <f>('FORMULARIO '!BH85)</f>
        <v>0</v>
      </c>
      <c r="Q47" s="86" t="b">
        <f>('FORMULARIO '!BI85)</f>
        <v>0</v>
      </c>
      <c r="R47" s="86" t="b">
        <f>('FORMULARIO '!BJ85)</f>
        <v>0</v>
      </c>
      <c r="S47" s="86" t="b">
        <f>('FORMULARIO '!BK85)</f>
        <v>0</v>
      </c>
      <c r="T47" s="86" t="b">
        <f>('FORMULARIO '!BL85)</f>
        <v>0</v>
      </c>
      <c r="U47" s="86">
        <f>('FORMULARIO '!BM85)</f>
        <v>2.1564046450188288</v>
      </c>
      <c r="V47" s="86" t="b">
        <f>('FORMULARIO '!BN85)</f>
        <v>0</v>
      </c>
      <c r="W47" s="86" t="b">
        <f>('FORMULARIO '!BO85)</f>
        <v>0</v>
      </c>
      <c r="X47" s="86" t="b">
        <f>('FORMULARIO '!BP85)</f>
        <v>0</v>
      </c>
      <c r="Y47" s="86">
        <f>('FORMULARIO '!BQ85)</f>
        <v>0.30805780643126124</v>
      </c>
      <c r="Z47" s="86" t="b">
        <f>('FORMULARIO '!BR85)</f>
        <v>0</v>
      </c>
    </row>
    <row r="48" spans="1:26" x14ac:dyDescent="0.75">
      <c r="A48" s="85" t="str">
        <f>_xlfn.CONCAT('FORMULARIO '!G86,'FORMULARIO '!E86,'FORMULARIO '!B86,'FORMULARIO '!E86,'FORMULARIO '!C86,'FORMULARIO '!E86,'FORMULARIO '!P86)</f>
        <v>CW021W-Latex Experto y Homologos-Millennium -Blanca</v>
      </c>
      <c r="B48" s="85" t="str">
        <f t="shared" si="0"/>
        <v>CW021W-Latex Experto y Homologos-Millennium -Blanca</v>
      </c>
      <c r="C48" s="85" t="str">
        <f>('FORMULARIO '!G86)</f>
        <v>CW021W</v>
      </c>
      <c r="D48" s="75">
        <f>('FORMULARIO '!H86)</f>
        <v>249</v>
      </c>
      <c r="E48" s="75">
        <f>('FORMULARIO '!I86)</f>
        <v>251</v>
      </c>
      <c r="F48" s="75">
        <f>('FORMULARIO '!J86)</f>
        <v>231</v>
      </c>
      <c r="G48" s="75">
        <v>0</v>
      </c>
      <c r="H48" s="75">
        <v>3785</v>
      </c>
      <c r="M48" s="86" t="b">
        <f>('FORMULARIO '!BE86)</f>
        <v>0</v>
      </c>
      <c r="N48" s="86" t="b">
        <f>('FORMULARIO '!BF86)</f>
        <v>0</v>
      </c>
      <c r="O48" s="86" t="b">
        <f>('FORMULARIO '!BG86)</f>
        <v>0</v>
      </c>
      <c r="P48" s="86">
        <f>('FORMULARIO '!BH86)</f>
        <v>0.30805780643126124</v>
      </c>
      <c r="Q48" s="86" t="b">
        <f>('FORMULARIO '!BI86)</f>
        <v>0</v>
      </c>
      <c r="R48" s="86" t="b">
        <f>('FORMULARIO '!BJ86)</f>
        <v>0</v>
      </c>
      <c r="S48" s="86" t="b">
        <f>('FORMULARIO '!BK86)</f>
        <v>0</v>
      </c>
      <c r="T48" s="86" t="b">
        <f>('FORMULARIO '!BL86)</f>
        <v>0</v>
      </c>
      <c r="U48" s="86">
        <f>('FORMULARIO '!BM86)</f>
        <v>2.1564046450188288</v>
      </c>
      <c r="V48" s="86" t="b">
        <f>('FORMULARIO '!BN86)</f>
        <v>0</v>
      </c>
      <c r="W48" s="86" t="b">
        <f>('FORMULARIO '!BO86)</f>
        <v>0</v>
      </c>
      <c r="X48" s="86" t="b">
        <f>('FORMULARIO '!BP86)</f>
        <v>0</v>
      </c>
      <c r="Y48" s="86" t="b">
        <f>('FORMULARIO '!BQ86)</f>
        <v>0</v>
      </c>
      <c r="Z48" s="86" t="b">
        <f>('FORMULARIO '!BR86)</f>
        <v>0</v>
      </c>
    </row>
    <row r="49" spans="1:26" x14ac:dyDescent="0.75">
      <c r="A49" s="85" t="str">
        <f>_xlfn.CONCAT('FORMULARIO '!G87,'FORMULARIO '!E87,'FORMULARIO '!B87,'FORMULARIO '!E87,'FORMULARIO '!C87,'FORMULARIO '!E87,'FORMULARIO '!P87)</f>
        <v>CW022W-Latex Experto y Homologos-Millennium -Blanca</v>
      </c>
      <c r="B49" s="85" t="str">
        <f t="shared" si="0"/>
        <v>CW022W-Latex Experto y Homologos-Millennium -Blanca</v>
      </c>
      <c r="C49" s="85" t="str">
        <f>('FORMULARIO '!G87)</f>
        <v>CW022W</v>
      </c>
      <c r="D49" s="75">
        <f>('FORMULARIO '!H87)</f>
        <v>253</v>
      </c>
      <c r="E49" s="75">
        <f>('FORMULARIO '!I87)</f>
        <v>248</v>
      </c>
      <c r="F49" s="75">
        <f>('FORMULARIO '!J87)</f>
        <v>220</v>
      </c>
      <c r="G49" s="75">
        <v>0</v>
      </c>
      <c r="H49" s="75">
        <v>3785</v>
      </c>
      <c r="M49" s="86" t="b">
        <f>('FORMULARIO '!BE87)</f>
        <v>0</v>
      </c>
      <c r="N49" s="86" t="b">
        <f>('FORMULARIO '!BF87)</f>
        <v>0</v>
      </c>
      <c r="O49" s="86">
        <f>('FORMULARIO '!BG87)</f>
        <v>0.92417341929378372</v>
      </c>
      <c r="P49" s="86" t="b">
        <f>('FORMULARIO '!BH87)</f>
        <v>0</v>
      </c>
      <c r="Q49" s="86" t="b">
        <f>('FORMULARIO '!BI87)</f>
        <v>0</v>
      </c>
      <c r="R49" s="86">
        <f>('FORMULARIO '!BJ87)</f>
        <v>0.30805780643126124</v>
      </c>
      <c r="S49" s="86" t="b">
        <f>('FORMULARIO '!BK87)</f>
        <v>0</v>
      </c>
      <c r="T49" s="86" t="b">
        <f>('FORMULARIO '!BL87)</f>
        <v>0</v>
      </c>
      <c r="U49" s="86">
        <f>('FORMULARIO '!BM87)</f>
        <v>3.3886358707438737</v>
      </c>
      <c r="V49" s="86" t="b">
        <f>('FORMULARIO '!BN87)</f>
        <v>0</v>
      </c>
      <c r="W49" s="86" t="b">
        <f>('FORMULARIO '!BO87)</f>
        <v>0</v>
      </c>
      <c r="X49" s="86" t="b">
        <f>('FORMULARIO '!BP87)</f>
        <v>0</v>
      </c>
      <c r="Y49" s="86" t="b">
        <f>('FORMULARIO '!BQ87)</f>
        <v>0</v>
      </c>
      <c r="Z49" s="86" t="b">
        <f>('FORMULARIO '!BR87)</f>
        <v>0</v>
      </c>
    </row>
    <row r="50" spans="1:26" x14ac:dyDescent="0.75">
      <c r="A50" s="85" t="str">
        <f>_xlfn.CONCAT('FORMULARIO '!G88,'FORMULARIO '!E88,'FORMULARIO '!B88,'FORMULARIO '!E88,'FORMULARIO '!C88,'FORMULARIO '!E88,'FORMULARIO '!P88)</f>
        <v>CW023W-Latex Experto y Homologos-Millennium -Blanca</v>
      </c>
      <c r="B50" s="85" t="str">
        <f t="shared" si="0"/>
        <v>CW023W-Latex Experto y Homologos-Millennium -Blanca</v>
      </c>
      <c r="C50" s="85" t="str">
        <f>('FORMULARIO '!G88)</f>
        <v>CW023W</v>
      </c>
      <c r="D50" s="75">
        <f>('FORMULARIO '!H88)</f>
        <v>253</v>
      </c>
      <c r="E50" s="75">
        <f>('FORMULARIO '!I88)</f>
        <v>253</v>
      </c>
      <c r="F50" s="75">
        <f>('FORMULARIO '!J88)</f>
        <v>233</v>
      </c>
      <c r="G50" s="75">
        <v>0</v>
      </c>
      <c r="H50" s="75">
        <v>3785</v>
      </c>
      <c r="M50" s="86">
        <f>('FORMULARIO '!BE88)</f>
        <v>0.61611561286252248</v>
      </c>
      <c r="N50" s="86" t="b">
        <f>('FORMULARIO '!BF88)</f>
        <v>0</v>
      </c>
      <c r="O50" s="86">
        <f>('FORMULARIO '!BG88)</f>
        <v>1.5402890321563063</v>
      </c>
      <c r="P50" s="86" t="b">
        <f>('FORMULARIO '!BH88)</f>
        <v>0</v>
      </c>
      <c r="Q50" s="86" t="b">
        <f>('FORMULARIO '!BI88)</f>
        <v>0</v>
      </c>
      <c r="R50" s="86">
        <f>('FORMULARIO '!BJ88)</f>
        <v>0.30805780643126124</v>
      </c>
      <c r="S50" s="86" t="b">
        <f>('FORMULARIO '!BK88)</f>
        <v>0</v>
      </c>
      <c r="T50" s="86" t="b">
        <f>('FORMULARIO '!BL88)</f>
        <v>0</v>
      </c>
      <c r="U50" s="86" t="b">
        <f>('FORMULARIO '!BM88)</f>
        <v>0</v>
      </c>
      <c r="V50" s="86" t="b">
        <f>('FORMULARIO '!BN88)</f>
        <v>0</v>
      </c>
      <c r="W50" s="86" t="b">
        <f>('FORMULARIO '!BO88)</f>
        <v>0</v>
      </c>
      <c r="X50" s="86" t="b">
        <f>('FORMULARIO '!BP88)</f>
        <v>0</v>
      </c>
      <c r="Y50" s="86" t="b">
        <f>('FORMULARIO '!BQ88)</f>
        <v>0</v>
      </c>
      <c r="Z50" s="86" t="b">
        <f>('FORMULARIO '!BR88)</f>
        <v>0</v>
      </c>
    </row>
    <row r="51" spans="1:26" x14ac:dyDescent="0.75">
      <c r="A51" s="85" t="str">
        <f>_xlfn.CONCAT('FORMULARIO '!G89,'FORMULARIO '!E89,'FORMULARIO '!B89,'FORMULARIO '!E89,'FORMULARIO '!C89,'FORMULARIO '!E89,'FORMULARIO '!P89)</f>
        <v>CW024W-Latex Experto y Homologos-Millennium -Blanca</v>
      </c>
      <c r="B51" s="85" t="str">
        <f t="shared" si="0"/>
        <v>CW024W-Latex Experto y Homologos-Millennium -Blanca</v>
      </c>
      <c r="C51" s="85" t="str">
        <f>('FORMULARIO '!G89)</f>
        <v>CW024W</v>
      </c>
      <c r="D51" s="75">
        <f>('FORMULARIO '!H89)</f>
        <v>252</v>
      </c>
      <c r="E51" s="75">
        <f>('FORMULARIO '!I89)</f>
        <v>252</v>
      </c>
      <c r="F51" s="75">
        <f>('FORMULARIO '!J89)</f>
        <v>233</v>
      </c>
      <c r="G51" s="75">
        <v>0</v>
      </c>
      <c r="H51" s="75">
        <v>3785</v>
      </c>
      <c r="M51" s="86" t="b">
        <f>('FORMULARIO '!BE89)</f>
        <v>0</v>
      </c>
      <c r="N51" s="86" t="b">
        <f>('FORMULARIO '!BF89)</f>
        <v>0</v>
      </c>
      <c r="O51" s="86">
        <f>('FORMULARIO '!BG89)</f>
        <v>1.8483468385875674</v>
      </c>
      <c r="P51" s="86" t="b">
        <f>('FORMULARIO '!BH89)</f>
        <v>0</v>
      </c>
      <c r="Q51" s="86" t="b">
        <f>('FORMULARIO '!BI89)</f>
        <v>0</v>
      </c>
      <c r="R51" s="86" t="b">
        <f>('FORMULARIO '!BJ89)</f>
        <v>0</v>
      </c>
      <c r="S51" s="86" t="b">
        <f>('FORMULARIO '!BK89)</f>
        <v>0</v>
      </c>
      <c r="T51" s="86" t="b">
        <f>('FORMULARIO '!BL89)</f>
        <v>0</v>
      </c>
      <c r="U51" s="86">
        <f>('FORMULARIO '!BM89)</f>
        <v>0.30805780643126124</v>
      </c>
      <c r="V51" s="86" t="b">
        <f>('FORMULARIO '!BN89)</f>
        <v>0</v>
      </c>
      <c r="W51" s="86" t="b">
        <f>('FORMULARIO '!BO89)</f>
        <v>0</v>
      </c>
      <c r="X51" s="86" t="b">
        <f>('FORMULARIO '!BP89)</f>
        <v>0</v>
      </c>
      <c r="Y51" s="86" t="b">
        <f>('FORMULARIO '!BQ89)</f>
        <v>0</v>
      </c>
      <c r="Z51" s="86" t="b">
        <f>('FORMULARIO '!BR89)</f>
        <v>0</v>
      </c>
    </row>
    <row r="52" spans="1:26" x14ac:dyDescent="0.75">
      <c r="A52" s="85" t="str">
        <f>_xlfn.CONCAT('FORMULARIO '!G90,'FORMULARIO '!E90,'FORMULARIO '!B90,'FORMULARIO '!E90,'FORMULARIO '!C90,'FORMULARIO '!E90,'FORMULARIO '!P90)</f>
        <v>CW025W-Latex Experto y Homologos-Millennium -Blanca</v>
      </c>
      <c r="B52" s="85" t="str">
        <f t="shared" si="0"/>
        <v>CW025W-Latex Experto y Homologos-Millennium -Blanca</v>
      </c>
      <c r="C52" s="85" t="str">
        <f>('FORMULARIO '!G90)</f>
        <v>CW025W</v>
      </c>
      <c r="D52" s="75">
        <f>('FORMULARIO '!H90)</f>
        <v>248</v>
      </c>
      <c r="E52" s="75">
        <f>('FORMULARIO '!I90)</f>
        <v>241</v>
      </c>
      <c r="F52" s="75">
        <f>('FORMULARIO '!J90)</f>
        <v>216</v>
      </c>
      <c r="G52" s="75">
        <v>0</v>
      </c>
      <c r="H52" s="75">
        <v>3785</v>
      </c>
      <c r="M52" s="86" t="b">
        <f>('FORMULARIO '!BE90)</f>
        <v>0</v>
      </c>
      <c r="N52" s="86" t="b">
        <f>('FORMULARIO '!BF90)</f>
        <v>0</v>
      </c>
      <c r="O52" s="86">
        <f>('FORMULARIO '!BG90)</f>
        <v>5.5450405157627021</v>
      </c>
      <c r="P52" s="86" t="b">
        <f>('FORMULARIO '!BH90)</f>
        <v>0</v>
      </c>
      <c r="Q52" s="86" t="b">
        <f>('FORMULARIO '!BI90)</f>
        <v>0</v>
      </c>
      <c r="R52" s="86">
        <f>('FORMULARIO '!BJ90)</f>
        <v>4.0047514836063955</v>
      </c>
      <c r="S52" s="86" t="b">
        <f>('FORMULARIO '!BK90)</f>
        <v>0</v>
      </c>
      <c r="T52" s="86" t="b">
        <f>('FORMULARIO '!BL90)</f>
        <v>0</v>
      </c>
      <c r="U52" s="86" t="b">
        <f>('FORMULARIO '!BM90)</f>
        <v>0</v>
      </c>
      <c r="V52" s="86" t="b">
        <f>('FORMULARIO '!BN90)</f>
        <v>0</v>
      </c>
      <c r="W52" s="86">
        <f>('FORMULARIO '!BO90)</f>
        <v>0.30805780643126124</v>
      </c>
      <c r="X52" s="86" t="b">
        <f>('FORMULARIO '!BP90)</f>
        <v>0</v>
      </c>
      <c r="Y52" s="86" t="b">
        <f>('FORMULARIO '!BQ90)</f>
        <v>0</v>
      </c>
      <c r="Z52" s="86" t="b">
        <f>('FORMULARIO '!BR90)</f>
        <v>0</v>
      </c>
    </row>
    <row r="53" spans="1:26" x14ac:dyDescent="0.75">
      <c r="A53" s="85" t="str">
        <f>_xlfn.CONCAT('FORMULARIO '!G91,'FORMULARIO '!E91,'FORMULARIO '!B91,'FORMULARIO '!E91,'FORMULARIO '!C91,'FORMULARIO '!E91,'FORMULARIO '!P91)</f>
        <v>CW026W-Latex Experto y Homologos-Millennium -Blanca</v>
      </c>
      <c r="B53" s="85" t="str">
        <f t="shared" si="0"/>
        <v>CW026W-Latex Experto y Homologos-Millennium -Blanca</v>
      </c>
      <c r="C53" s="85" t="str">
        <f>('FORMULARIO '!G91)</f>
        <v>CW026W</v>
      </c>
      <c r="D53" s="75">
        <f>('FORMULARIO '!H91)</f>
        <v>248</v>
      </c>
      <c r="E53" s="75">
        <f>('FORMULARIO '!I91)</f>
        <v>246</v>
      </c>
      <c r="F53" s="75">
        <f>('FORMULARIO '!J91)</f>
        <v>226</v>
      </c>
      <c r="G53" s="75">
        <v>0</v>
      </c>
      <c r="H53" s="75">
        <v>3785</v>
      </c>
      <c r="M53" s="86" t="b">
        <f>('FORMULARIO '!BE91)</f>
        <v>0</v>
      </c>
      <c r="N53" s="86" t="b">
        <f>('FORMULARIO '!BF91)</f>
        <v>0</v>
      </c>
      <c r="O53" s="86">
        <f>('FORMULARIO '!BG91)</f>
        <v>1.8483468385875674</v>
      </c>
      <c r="P53" s="86" t="b">
        <f>('FORMULARIO '!BH91)</f>
        <v>0</v>
      </c>
      <c r="Q53" s="86" t="b">
        <f>('FORMULARIO '!BI91)</f>
        <v>0</v>
      </c>
      <c r="R53" s="86">
        <f>('FORMULARIO '!BJ91)</f>
        <v>2.772520257881351</v>
      </c>
      <c r="S53" s="86" t="b">
        <f>('FORMULARIO '!BK91)</f>
        <v>0</v>
      </c>
      <c r="T53" s="86" t="b">
        <f>('FORMULARIO '!BL91)</f>
        <v>0</v>
      </c>
      <c r="U53" s="86">
        <f>('FORMULARIO '!BM91)</f>
        <v>0.61611561286252248</v>
      </c>
      <c r="V53" s="86" t="b">
        <f>('FORMULARIO '!BN91)</f>
        <v>0</v>
      </c>
      <c r="W53" s="86" t="b">
        <f>('FORMULARIO '!BO91)</f>
        <v>0</v>
      </c>
      <c r="X53" s="86" t="b">
        <f>('FORMULARIO '!BP91)</f>
        <v>0</v>
      </c>
      <c r="Y53" s="86" t="b">
        <f>('FORMULARIO '!BQ91)</f>
        <v>0</v>
      </c>
      <c r="Z53" s="86" t="b">
        <f>('FORMULARIO '!BR91)</f>
        <v>0</v>
      </c>
    </row>
    <row r="54" spans="1:26" x14ac:dyDescent="0.75">
      <c r="A54" s="85" t="str">
        <f>_xlfn.CONCAT('FORMULARIO '!G92,'FORMULARIO '!E92,'FORMULARIO '!B92,'FORMULARIO '!E92,'FORMULARIO '!C92,'FORMULARIO '!E92,'FORMULARIO '!P92)</f>
        <v>CW027W-Latex Experto y Homologos-Millennium -Blanca</v>
      </c>
      <c r="B54" s="85" t="str">
        <f t="shared" si="0"/>
        <v>CW027W-Latex Experto y Homologos-Millennium -Blanca</v>
      </c>
      <c r="C54" s="85" t="str">
        <f>('FORMULARIO '!G92)</f>
        <v>CW027W</v>
      </c>
      <c r="D54" s="75">
        <f>('FORMULARIO '!H92)</f>
        <v>251</v>
      </c>
      <c r="E54" s="75">
        <f>('FORMULARIO '!I92)</f>
        <v>250</v>
      </c>
      <c r="F54" s="75">
        <f>('FORMULARIO '!J92)</f>
        <v>228</v>
      </c>
      <c r="G54" s="75">
        <v>0</v>
      </c>
      <c r="H54" s="75">
        <v>3785</v>
      </c>
      <c r="M54" s="86" t="b">
        <f>('FORMULARIO '!BE92)</f>
        <v>0</v>
      </c>
      <c r="N54" s="86" t="b">
        <f>('FORMULARIO '!BF92)</f>
        <v>0</v>
      </c>
      <c r="O54" s="86">
        <f>('FORMULARIO '!BG92)</f>
        <v>1.232231225725045</v>
      </c>
      <c r="P54" s="86" t="b">
        <f>('FORMULARIO '!BH92)</f>
        <v>0</v>
      </c>
      <c r="Q54" s="86" t="b">
        <f>('FORMULARIO '!BI92)</f>
        <v>0</v>
      </c>
      <c r="R54" s="86">
        <f>('FORMULARIO '!BJ92)</f>
        <v>2.1564046450188288</v>
      </c>
      <c r="S54" s="86" t="b">
        <f>('FORMULARIO '!BK92)</f>
        <v>0</v>
      </c>
      <c r="T54" s="86" t="b">
        <f>('FORMULARIO '!BL92)</f>
        <v>0</v>
      </c>
      <c r="U54" s="86">
        <f>('FORMULARIO '!BM92)</f>
        <v>0.92417341929378372</v>
      </c>
      <c r="V54" s="86" t="b">
        <f>('FORMULARIO '!BN92)</f>
        <v>0</v>
      </c>
      <c r="W54" s="86" t="b">
        <f>('FORMULARIO '!BO92)</f>
        <v>0</v>
      </c>
      <c r="X54" s="86" t="b">
        <f>('FORMULARIO '!BP92)</f>
        <v>0</v>
      </c>
      <c r="Y54" s="86" t="b">
        <f>('FORMULARIO '!BQ92)</f>
        <v>0</v>
      </c>
      <c r="Z54" s="86" t="b">
        <f>('FORMULARIO '!BR92)</f>
        <v>0</v>
      </c>
    </row>
    <row r="55" spans="1:26" x14ac:dyDescent="0.75">
      <c r="A55" s="85" t="str">
        <f>_xlfn.CONCAT('FORMULARIO '!G93,'FORMULARIO '!E93,'FORMULARIO '!B93,'FORMULARIO '!E93,'FORMULARIO '!C93,'FORMULARIO '!E93,'FORMULARIO '!P93)</f>
        <v>CW028W-Latex Experto y Homologos-Millennium -Blanca</v>
      </c>
      <c r="B55" s="85" t="str">
        <f t="shared" si="0"/>
        <v>CW028W-Latex Experto y Homologos-Millennium -Blanca</v>
      </c>
      <c r="C55" s="85" t="str">
        <f>('FORMULARIO '!G93)</f>
        <v>CW028W</v>
      </c>
      <c r="D55" s="75">
        <f>('FORMULARIO '!H93)</f>
        <v>249</v>
      </c>
      <c r="E55" s="75">
        <f>('FORMULARIO '!I93)</f>
        <v>243</v>
      </c>
      <c r="F55" s="75">
        <f>('FORMULARIO '!J93)</f>
        <v>222</v>
      </c>
      <c r="G55" s="75">
        <v>0</v>
      </c>
      <c r="H55" s="75">
        <v>3785</v>
      </c>
      <c r="M55" s="86" t="b">
        <f>('FORMULARIO '!BE93)</f>
        <v>0</v>
      </c>
      <c r="N55" s="86" t="b">
        <f>('FORMULARIO '!BF93)</f>
        <v>0</v>
      </c>
      <c r="O55" s="86" t="b">
        <f>('FORMULARIO '!BG93)</f>
        <v>0</v>
      </c>
      <c r="P55" s="86" t="b">
        <f>('FORMULARIO '!BH93)</f>
        <v>0</v>
      </c>
      <c r="Q55" s="86" t="b">
        <f>('FORMULARIO '!BI93)</f>
        <v>0</v>
      </c>
      <c r="R55" s="86">
        <f>('FORMULARIO '!BJ93)</f>
        <v>0.30805780643126124</v>
      </c>
      <c r="S55" s="86" t="b">
        <f>('FORMULARIO '!BK93)</f>
        <v>0</v>
      </c>
      <c r="T55" s="86" t="b">
        <f>('FORMULARIO '!BL93)</f>
        <v>0</v>
      </c>
      <c r="U55" s="86">
        <f>('FORMULARIO '!BM93)</f>
        <v>3.6966936771751349</v>
      </c>
      <c r="V55" s="86" t="b">
        <f>('FORMULARIO '!BN93)</f>
        <v>0</v>
      </c>
      <c r="W55" s="86" t="b">
        <f>('FORMULARIO '!BO93)</f>
        <v>0</v>
      </c>
      <c r="X55" s="86" t="b">
        <f>('FORMULARIO '!BP93)</f>
        <v>0</v>
      </c>
      <c r="Y55" s="86" t="b">
        <f>('FORMULARIO '!BQ93)</f>
        <v>0</v>
      </c>
      <c r="Z55" s="86">
        <f>('FORMULARIO '!BR93)</f>
        <v>1.5402890321563063</v>
      </c>
    </row>
    <row r="56" spans="1:26" x14ac:dyDescent="0.75">
      <c r="A56" s="85" t="str">
        <f>_xlfn.CONCAT('FORMULARIO '!G94,'FORMULARIO '!E94,'FORMULARIO '!B94,'FORMULARIO '!E94,'FORMULARIO '!C94,'FORMULARIO '!E94,'FORMULARIO '!P94)</f>
        <v>CW029W-Latex Experto y Homologos-Millennium -Blanca</v>
      </c>
      <c r="B56" s="85" t="str">
        <f t="shared" si="0"/>
        <v>CW029W-Latex Experto y Homologos-Millennium -Blanca</v>
      </c>
      <c r="C56" s="85" t="str">
        <f>('FORMULARIO '!G94)</f>
        <v>CW029W</v>
      </c>
      <c r="D56" s="75">
        <f>('FORMULARIO '!H94)</f>
        <v>249</v>
      </c>
      <c r="E56" s="75">
        <f>('FORMULARIO '!I94)</f>
        <v>247</v>
      </c>
      <c r="F56" s="75">
        <f>('FORMULARIO '!J94)</f>
        <v>227</v>
      </c>
      <c r="G56" s="75">
        <v>0</v>
      </c>
      <c r="H56" s="75">
        <v>3785</v>
      </c>
      <c r="M56" s="86" t="b">
        <f>('FORMULARIO '!BE94)</f>
        <v>0</v>
      </c>
      <c r="N56" s="86" t="b">
        <f>('FORMULARIO '!BF94)</f>
        <v>0</v>
      </c>
      <c r="O56" s="86" t="b">
        <f>('FORMULARIO '!BG94)</f>
        <v>0</v>
      </c>
      <c r="P56" s="86" t="b">
        <f>('FORMULARIO '!BH94)</f>
        <v>0</v>
      </c>
      <c r="Q56" s="86" t="b">
        <f>('FORMULARIO '!BI94)</f>
        <v>0</v>
      </c>
      <c r="R56" s="86">
        <f>('FORMULARIO '!BJ94)</f>
        <v>1.8483468385875674</v>
      </c>
      <c r="S56" s="86" t="b">
        <f>('FORMULARIO '!BK94)</f>
        <v>0</v>
      </c>
      <c r="T56" s="86" t="b">
        <f>('FORMULARIO '!BL94)</f>
        <v>0</v>
      </c>
      <c r="U56" s="86">
        <f>('FORMULARIO '!BM94)</f>
        <v>2.1564046450188288</v>
      </c>
      <c r="V56" s="86" t="b">
        <f>('FORMULARIO '!BN94)</f>
        <v>0</v>
      </c>
      <c r="W56" s="86" t="b">
        <f>('FORMULARIO '!BO94)</f>
        <v>0</v>
      </c>
      <c r="X56" s="86" t="b">
        <f>('FORMULARIO '!BP94)</f>
        <v>0</v>
      </c>
      <c r="Y56" s="86" t="b">
        <f>('FORMULARIO '!BQ94)</f>
        <v>0</v>
      </c>
      <c r="Z56" s="86">
        <f>('FORMULARIO '!BR94)</f>
        <v>0.30805780643126124</v>
      </c>
    </row>
    <row r="57" spans="1:26" x14ac:dyDescent="0.75">
      <c r="A57" s="85" t="str">
        <f>_xlfn.CONCAT('FORMULARIO '!G95,'FORMULARIO '!E95,'FORMULARIO '!B95,'FORMULARIO '!E95,'FORMULARIO '!C95,'FORMULARIO '!E95,'FORMULARIO '!P95)</f>
        <v>CW030W-Latex Experto y Homologos-Millennium -Blanca</v>
      </c>
      <c r="B57" s="85" t="str">
        <f t="shared" si="0"/>
        <v>CW030W-Latex Experto y Homologos-Millennium -Blanca</v>
      </c>
      <c r="C57" s="85" t="str">
        <f>('FORMULARIO '!G95)</f>
        <v>CW030W</v>
      </c>
      <c r="D57" s="75">
        <f>('FORMULARIO '!H95)</f>
        <v>249</v>
      </c>
      <c r="E57" s="75">
        <f>('FORMULARIO '!I95)</f>
        <v>251</v>
      </c>
      <c r="F57" s="75">
        <f>('FORMULARIO '!J95)</f>
        <v>237</v>
      </c>
      <c r="G57" s="75">
        <v>0</v>
      </c>
      <c r="H57" s="75">
        <v>3785</v>
      </c>
      <c r="M57" s="86" t="b">
        <f>('FORMULARIO '!BE95)</f>
        <v>0</v>
      </c>
      <c r="N57" s="86" t="b">
        <f>('FORMULARIO '!BF95)</f>
        <v>0</v>
      </c>
      <c r="O57" s="86">
        <f>('FORMULARIO '!BG95)</f>
        <v>0.61611561286252248</v>
      </c>
      <c r="P57" s="86" t="b">
        <f>('FORMULARIO '!BH95)</f>
        <v>0</v>
      </c>
      <c r="Q57" s="86" t="b">
        <f>('FORMULARIO '!BI95)</f>
        <v>0</v>
      </c>
      <c r="R57" s="86">
        <f>('FORMULARIO '!BJ95)</f>
        <v>2.4644624514500899</v>
      </c>
      <c r="S57" s="86" t="b">
        <f>('FORMULARIO '!BK95)</f>
        <v>0</v>
      </c>
      <c r="T57" s="86" t="b">
        <f>('FORMULARIO '!BL95)</f>
        <v>0</v>
      </c>
      <c r="U57" s="86">
        <f>('FORMULARIO '!BM95)</f>
        <v>0.30805780643126124</v>
      </c>
      <c r="V57" s="86" t="b">
        <f>('FORMULARIO '!BN95)</f>
        <v>0</v>
      </c>
      <c r="W57" s="86" t="b">
        <f>('FORMULARIO '!BO95)</f>
        <v>0</v>
      </c>
      <c r="X57" s="86" t="b">
        <f>('FORMULARIO '!BP95)</f>
        <v>0</v>
      </c>
      <c r="Y57" s="86" t="b">
        <f>('FORMULARIO '!BQ95)</f>
        <v>0</v>
      </c>
      <c r="Z57" s="86" t="b">
        <f>('FORMULARIO '!BR95)</f>
        <v>0</v>
      </c>
    </row>
    <row r="58" spans="1:26" x14ac:dyDescent="0.75">
      <c r="A58" s="85" t="str">
        <f>_xlfn.CONCAT('FORMULARIO '!G96,'FORMULARIO '!E96,'FORMULARIO '!B96,'FORMULARIO '!E96,'FORMULARIO '!C96,'FORMULARIO '!E96,'FORMULARIO '!P96)</f>
        <v>CW031W-Latex Experto y Homologos-Millennium -Blanca</v>
      </c>
      <c r="B58" s="85" t="str">
        <f t="shared" si="0"/>
        <v>CW031W-Latex Experto y Homologos-Millennium -Blanca</v>
      </c>
      <c r="C58" s="85" t="str">
        <f>('FORMULARIO '!G96)</f>
        <v>CW031W</v>
      </c>
      <c r="D58" s="75">
        <f>('FORMULARIO '!H96)</f>
        <v>244</v>
      </c>
      <c r="E58" s="75">
        <f>('FORMULARIO '!I96)</f>
        <v>236</v>
      </c>
      <c r="F58" s="75">
        <f>('FORMULARIO '!J96)</f>
        <v>220</v>
      </c>
      <c r="G58" s="75">
        <v>0</v>
      </c>
      <c r="H58" s="75">
        <v>3785</v>
      </c>
      <c r="M58" s="86" t="b">
        <f>('FORMULARIO '!BE96)</f>
        <v>0</v>
      </c>
      <c r="N58" s="86" t="b">
        <f>('FORMULARIO '!BF96)</f>
        <v>0</v>
      </c>
      <c r="O58" s="86" t="b">
        <f>('FORMULARIO '!BG96)</f>
        <v>0</v>
      </c>
      <c r="P58" s="86" t="b">
        <f>('FORMULARIO '!BH96)</f>
        <v>0</v>
      </c>
      <c r="Q58" s="86" t="b">
        <f>('FORMULARIO '!BI96)</f>
        <v>0</v>
      </c>
      <c r="R58" s="86" t="b">
        <f>('FORMULARIO '!BJ96)</f>
        <v>0</v>
      </c>
      <c r="S58" s="86" t="b">
        <f>('FORMULARIO '!BK96)</f>
        <v>0</v>
      </c>
      <c r="T58" s="86" t="b">
        <f>('FORMULARIO '!BL96)</f>
        <v>0</v>
      </c>
      <c r="U58" s="86">
        <f>('FORMULARIO '!BM96)</f>
        <v>3.6966936771751349</v>
      </c>
      <c r="V58" s="86" t="b">
        <f>('FORMULARIO '!BN96)</f>
        <v>0</v>
      </c>
      <c r="W58" s="86" t="b">
        <f>('FORMULARIO '!BO96)</f>
        <v>0</v>
      </c>
      <c r="X58" s="86" t="b">
        <f>('FORMULARIO '!BP96)</f>
        <v>0</v>
      </c>
      <c r="Y58" s="86" t="b">
        <f>('FORMULARIO '!BQ96)</f>
        <v>0</v>
      </c>
      <c r="Z58" s="86">
        <f>('FORMULARIO '!BR96)</f>
        <v>3.6966936771751349</v>
      </c>
    </row>
    <row r="59" spans="1:26" x14ac:dyDescent="0.75">
      <c r="A59" s="85" t="str">
        <f>_xlfn.CONCAT('FORMULARIO '!G97,'FORMULARIO '!E97,'FORMULARIO '!B97,'FORMULARIO '!E97,'FORMULARIO '!C97,'FORMULARIO '!E97,'FORMULARIO '!P97)</f>
        <v>CW032W-Latex Experto y Homologos-Millennium -Blanca</v>
      </c>
      <c r="B59" s="85" t="str">
        <f t="shared" si="0"/>
        <v>CW032W-Latex Experto y Homologos-Millennium -Blanca</v>
      </c>
      <c r="C59" s="85" t="str">
        <f>('FORMULARIO '!G97)</f>
        <v>CW032W</v>
      </c>
      <c r="D59" s="75">
        <f>('FORMULARIO '!H97)</f>
        <v>251</v>
      </c>
      <c r="E59" s="75">
        <f>('FORMULARIO '!I97)</f>
        <v>248</v>
      </c>
      <c r="F59" s="75">
        <f>('FORMULARIO '!J97)</f>
        <v>230</v>
      </c>
      <c r="G59" s="75">
        <v>0</v>
      </c>
      <c r="H59" s="75">
        <v>3785</v>
      </c>
      <c r="M59" s="86" t="b">
        <f>('FORMULARIO '!BE97)</f>
        <v>0</v>
      </c>
      <c r="N59" s="86" t="b">
        <f>('FORMULARIO '!BF97)</f>
        <v>0</v>
      </c>
      <c r="O59" s="86" t="b">
        <f>('FORMULARIO '!BG97)</f>
        <v>0</v>
      </c>
      <c r="P59" s="86" t="b">
        <f>('FORMULARIO '!BH97)</f>
        <v>0</v>
      </c>
      <c r="Q59" s="86" t="b">
        <f>('FORMULARIO '!BI97)</f>
        <v>0</v>
      </c>
      <c r="R59" s="86">
        <f>('FORMULARIO '!BJ97)</f>
        <v>1.232231225725045</v>
      </c>
      <c r="S59" s="86" t="b">
        <f>('FORMULARIO '!BK97)</f>
        <v>0</v>
      </c>
      <c r="T59" s="86" t="b">
        <f>('FORMULARIO '!BL97)</f>
        <v>0</v>
      </c>
      <c r="U59" s="86">
        <f>('FORMULARIO '!BM97)</f>
        <v>1.5402890321563063</v>
      </c>
      <c r="V59" s="86" t="b">
        <f>('FORMULARIO '!BN97)</f>
        <v>0</v>
      </c>
      <c r="W59" s="86" t="b">
        <f>('FORMULARIO '!BO97)</f>
        <v>0</v>
      </c>
      <c r="X59" s="86" t="b">
        <f>('FORMULARIO '!BP97)</f>
        <v>0</v>
      </c>
      <c r="Y59" s="86" t="b">
        <f>('FORMULARIO '!BQ97)</f>
        <v>0</v>
      </c>
      <c r="Z59" s="86">
        <f>('FORMULARIO '!BR97)</f>
        <v>0.30805780643126124</v>
      </c>
    </row>
    <row r="60" spans="1:26" x14ac:dyDescent="0.75">
      <c r="A60" s="85" t="str">
        <f>_xlfn.CONCAT('FORMULARIO '!G98,'FORMULARIO '!E98,'FORMULARIO '!B98,'FORMULARIO '!E98,'FORMULARIO '!C98,'FORMULARIO '!E98,'FORMULARIO '!P98)</f>
        <v>CW033W-Latex Experto y Homologos-Millennium -Blanca</v>
      </c>
      <c r="B60" s="85" t="str">
        <f t="shared" si="0"/>
        <v>CW033W-Latex Experto y Homologos-Millennium -Blanca</v>
      </c>
      <c r="C60" s="85" t="str">
        <f>('FORMULARIO '!G98)</f>
        <v>CW033W</v>
      </c>
      <c r="D60" s="75">
        <f>('FORMULARIO '!H98)</f>
        <v>252</v>
      </c>
      <c r="E60" s="75">
        <f>('FORMULARIO '!I98)</f>
        <v>252</v>
      </c>
      <c r="F60" s="75">
        <f>('FORMULARIO '!J98)</f>
        <v>241</v>
      </c>
      <c r="G60" s="75">
        <v>0</v>
      </c>
      <c r="H60" s="75">
        <v>3785</v>
      </c>
      <c r="M60" s="86" t="b">
        <f>('FORMULARIO '!BE98)</f>
        <v>0</v>
      </c>
      <c r="N60" s="86" t="b">
        <f>('FORMULARIO '!BF98)</f>
        <v>0</v>
      </c>
      <c r="O60" s="86">
        <f>('FORMULARIO '!BG98)</f>
        <v>0.61611561286252248</v>
      </c>
      <c r="P60" s="86" t="b">
        <f>('FORMULARIO '!BH98)</f>
        <v>0</v>
      </c>
      <c r="Q60" s="86" t="b">
        <f>('FORMULARIO '!BI98)</f>
        <v>0</v>
      </c>
      <c r="R60" s="86">
        <f>('FORMULARIO '!BJ98)</f>
        <v>1.232231225725045</v>
      </c>
      <c r="S60" s="86" t="b">
        <f>('FORMULARIO '!BK98)</f>
        <v>0</v>
      </c>
      <c r="T60" s="86" t="b">
        <f>('FORMULARIO '!BL98)</f>
        <v>0</v>
      </c>
      <c r="U60" s="86">
        <f>('FORMULARIO '!BM98)</f>
        <v>0.30805780643126124</v>
      </c>
      <c r="V60" s="86" t="b">
        <f>('FORMULARIO '!BN98)</f>
        <v>0</v>
      </c>
      <c r="W60" s="86" t="b">
        <f>('FORMULARIO '!BO98)</f>
        <v>0</v>
      </c>
      <c r="X60" s="86" t="b">
        <f>('FORMULARIO '!BP98)</f>
        <v>0</v>
      </c>
      <c r="Y60" s="86" t="b">
        <f>('FORMULARIO '!BQ98)</f>
        <v>0</v>
      </c>
      <c r="Z60" s="86" t="b">
        <f>('FORMULARIO '!BR98)</f>
        <v>0</v>
      </c>
    </row>
    <row r="61" spans="1:26" x14ac:dyDescent="0.75">
      <c r="A61" s="85" t="str">
        <f>_xlfn.CONCAT('FORMULARIO '!G99,'FORMULARIO '!E99,'FORMULARIO '!B99,'FORMULARIO '!E99,'FORMULARIO '!C99,'FORMULARIO '!E99,'FORMULARIO '!P99)</f>
        <v>CW034W-Latex Experto y Homologos-Millennium -Blanca</v>
      </c>
      <c r="B61" s="85" t="str">
        <f t="shared" si="0"/>
        <v>CW034W-Latex Experto y Homologos-Millennium -Blanca</v>
      </c>
      <c r="C61" s="85" t="str">
        <f>('FORMULARIO '!G99)</f>
        <v>CW034W</v>
      </c>
      <c r="D61" s="75">
        <f>('FORMULARIO '!H99)</f>
        <v>247</v>
      </c>
      <c r="E61" s="75">
        <f>('FORMULARIO '!I99)</f>
        <v>241</v>
      </c>
      <c r="F61" s="75">
        <f>('FORMULARIO '!J99)</f>
        <v>225</v>
      </c>
      <c r="G61" s="75">
        <v>0</v>
      </c>
      <c r="H61" s="75">
        <v>3785</v>
      </c>
      <c r="M61" s="86" t="b">
        <f>('FORMULARIO '!BE99)</f>
        <v>0</v>
      </c>
      <c r="N61" s="86" t="b">
        <f>('FORMULARIO '!BF99)</f>
        <v>0</v>
      </c>
      <c r="O61" s="86" t="b">
        <f>('FORMULARIO '!BG99)</f>
        <v>0</v>
      </c>
      <c r="P61" s="86">
        <f>('FORMULARIO '!BH99)</f>
        <v>0.30805780643126124</v>
      </c>
      <c r="Q61" s="86" t="b">
        <f>('FORMULARIO '!BI99)</f>
        <v>0</v>
      </c>
      <c r="R61" s="86" t="b">
        <f>('FORMULARIO '!BJ99)</f>
        <v>0</v>
      </c>
      <c r="S61" s="86" t="b">
        <f>('FORMULARIO '!BK99)</f>
        <v>0</v>
      </c>
      <c r="T61" s="86" t="b">
        <f>('FORMULARIO '!BL99)</f>
        <v>0</v>
      </c>
      <c r="U61" s="86">
        <f>('FORMULARIO '!BM99)</f>
        <v>2.772520257881351</v>
      </c>
      <c r="V61" s="86">
        <f>('FORMULARIO '!BN99)</f>
        <v>0.92417341929378372</v>
      </c>
      <c r="W61" s="86" t="b">
        <f>('FORMULARIO '!BO99)</f>
        <v>0</v>
      </c>
      <c r="X61" s="86" t="b">
        <f>('FORMULARIO '!BP99)</f>
        <v>0</v>
      </c>
      <c r="Y61" s="86" t="b">
        <f>('FORMULARIO '!BQ99)</f>
        <v>0</v>
      </c>
      <c r="Z61" s="86" t="b">
        <f>('FORMULARIO '!BR99)</f>
        <v>0</v>
      </c>
    </row>
    <row r="62" spans="1:26" x14ac:dyDescent="0.75">
      <c r="A62" s="85" t="str">
        <f>_xlfn.CONCAT('FORMULARIO '!G100,'FORMULARIO '!E100,'FORMULARIO '!B100,'FORMULARIO '!E100,'FORMULARIO '!C100,'FORMULARIO '!E100,'FORMULARIO '!P100)</f>
        <v>CW035W-Latex Experto y Homologos-Millennium -Blanca</v>
      </c>
      <c r="B62" s="85" t="str">
        <f t="shared" si="0"/>
        <v>CW035W-Latex Experto y Homologos-Millennium -Blanca</v>
      </c>
      <c r="C62" s="85" t="str">
        <f>('FORMULARIO '!G100)</f>
        <v>CW035W</v>
      </c>
      <c r="D62" s="75">
        <f>('FORMULARIO '!H100)</f>
        <v>248</v>
      </c>
      <c r="E62" s="75">
        <f>('FORMULARIO '!I100)</f>
        <v>242</v>
      </c>
      <c r="F62" s="75">
        <f>('FORMULARIO '!J100)</f>
        <v>226</v>
      </c>
      <c r="G62" s="75">
        <v>0</v>
      </c>
      <c r="H62" s="75">
        <v>3785</v>
      </c>
      <c r="M62" s="86" t="b">
        <f>('FORMULARIO '!BE100)</f>
        <v>0</v>
      </c>
      <c r="N62" s="86" t="b">
        <f>('FORMULARIO '!BF100)</f>
        <v>0</v>
      </c>
      <c r="O62" s="86" t="b">
        <f>('FORMULARIO '!BG100)</f>
        <v>0</v>
      </c>
      <c r="P62" s="86" t="b">
        <f>('FORMULARIO '!BH100)</f>
        <v>0</v>
      </c>
      <c r="Q62" s="86" t="b">
        <f>('FORMULARIO '!BI100)</f>
        <v>0</v>
      </c>
      <c r="R62" s="86">
        <f>('FORMULARIO '!BJ100)</f>
        <v>4.0047514836063955</v>
      </c>
      <c r="S62" s="86" t="b">
        <f>('FORMULARIO '!BK100)</f>
        <v>0</v>
      </c>
      <c r="T62" s="86" t="b">
        <f>('FORMULARIO '!BL100)</f>
        <v>0</v>
      </c>
      <c r="U62" s="86">
        <f>('FORMULARIO '!BM100)</f>
        <v>1.232231225725045</v>
      </c>
      <c r="V62" s="86">
        <f>('FORMULARIO '!BN100)</f>
        <v>0.61611561286252248</v>
      </c>
      <c r="W62" s="86" t="b">
        <f>('FORMULARIO '!BO100)</f>
        <v>0</v>
      </c>
      <c r="X62" s="86" t="b">
        <f>('FORMULARIO '!BP100)</f>
        <v>0</v>
      </c>
      <c r="Y62" s="86" t="b">
        <f>('FORMULARIO '!BQ100)</f>
        <v>0</v>
      </c>
      <c r="Z62" s="86" t="b">
        <f>('FORMULARIO '!BR100)</f>
        <v>0</v>
      </c>
    </row>
    <row r="63" spans="1:26" x14ac:dyDescent="0.75">
      <c r="A63" s="85" t="str">
        <f>_xlfn.CONCAT('FORMULARIO '!G101,'FORMULARIO '!E101,'FORMULARIO '!B101,'FORMULARIO '!E101,'FORMULARIO '!C101,'FORMULARIO '!E101,'FORMULARIO '!P101)</f>
        <v>CW036W-Latex Experto y Homologos-Millennium -Blanca</v>
      </c>
      <c r="B63" s="85" t="str">
        <f t="shared" si="0"/>
        <v>CW036W-Latex Experto y Homologos-Millennium -Blanca</v>
      </c>
      <c r="C63" s="85" t="str">
        <f>('FORMULARIO '!G101)</f>
        <v>CW036W</v>
      </c>
      <c r="D63" s="75">
        <f>('FORMULARIO '!H101)</f>
        <v>249</v>
      </c>
      <c r="E63" s="75">
        <f>('FORMULARIO '!I101)</f>
        <v>247</v>
      </c>
      <c r="F63" s="75">
        <f>('FORMULARIO '!J101)</f>
        <v>235</v>
      </c>
      <c r="G63" s="75">
        <v>0</v>
      </c>
      <c r="H63" s="75">
        <v>3785</v>
      </c>
      <c r="M63" s="86" t="b">
        <f>('FORMULARIO '!BE101)</f>
        <v>0</v>
      </c>
      <c r="N63" s="86" t="b">
        <f>('FORMULARIO '!BF101)</f>
        <v>0</v>
      </c>
      <c r="O63" s="86" t="b">
        <f>('FORMULARIO '!BG101)</f>
        <v>0</v>
      </c>
      <c r="P63" s="86" t="b">
        <f>('FORMULARIO '!BH101)</f>
        <v>0</v>
      </c>
      <c r="Q63" s="86" t="b">
        <f>('FORMULARIO '!BI101)</f>
        <v>0</v>
      </c>
      <c r="R63" s="86">
        <f>('FORMULARIO '!BJ101)</f>
        <v>1.232231225725045</v>
      </c>
      <c r="S63" s="86" t="b">
        <f>('FORMULARIO '!BK101)</f>
        <v>0</v>
      </c>
      <c r="T63" s="86" t="b">
        <f>('FORMULARIO '!BL101)</f>
        <v>0</v>
      </c>
      <c r="U63" s="86">
        <f>('FORMULARIO '!BM101)</f>
        <v>1.5402890321563063</v>
      </c>
      <c r="V63" s="86" t="b">
        <f>('FORMULARIO '!BN101)</f>
        <v>0</v>
      </c>
      <c r="W63" s="86" t="b">
        <f>('FORMULARIO '!BO101)</f>
        <v>0</v>
      </c>
      <c r="X63" s="86" t="b">
        <f>('FORMULARIO '!BP101)</f>
        <v>0</v>
      </c>
      <c r="Y63" s="86" t="b">
        <f>('FORMULARIO '!BQ101)</f>
        <v>0</v>
      </c>
      <c r="Z63" s="86">
        <f>('FORMULARIO '!BR101)</f>
        <v>1.232231225725045</v>
      </c>
    </row>
    <row r="64" spans="1:26" x14ac:dyDescent="0.75">
      <c r="A64" s="85" t="str">
        <f>_xlfn.CONCAT('FORMULARIO '!G102,'FORMULARIO '!E102,'FORMULARIO '!B102,'FORMULARIO '!E102,'FORMULARIO '!C102,'FORMULARIO '!E102,'FORMULARIO '!P102)</f>
        <v>CW037W-Latex Experto y Homologos-Millennium -Blanca</v>
      </c>
      <c r="B64" s="85" t="str">
        <f t="shared" si="0"/>
        <v>CW037W-Latex Experto y Homologos-Millennium -Blanca</v>
      </c>
      <c r="C64" s="85" t="str">
        <f>('FORMULARIO '!G102)</f>
        <v>CW037W</v>
      </c>
      <c r="D64" s="75">
        <f>('FORMULARIO '!H102)</f>
        <v>242</v>
      </c>
      <c r="E64" s="75">
        <f>('FORMULARIO '!I102)</f>
        <v>236</v>
      </c>
      <c r="F64" s="75">
        <f>('FORMULARIO '!J102)</f>
        <v>223</v>
      </c>
      <c r="G64" s="75">
        <v>0</v>
      </c>
      <c r="H64" s="75">
        <v>3785</v>
      </c>
      <c r="M64" s="86" t="b">
        <f>('FORMULARIO '!BE102)</f>
        <v>0</v>
      </c>
      <c r="N64" s="86" t="b">
        <f>('FORMULARIO '!BF102)</f>
        <v>0</v>
      </c>
      <c r="O64" s="86" t="b">
        <f>('FORMULARIO '!BG102)</f>
        <v>0</v>
      </c>
      <c r="P64" s="86" t="b">
        <f>('FORMULARIO '!BH102)</f>
        <v>0</v>
      </c>
      <c r="Q64" s="86" t="b">
        <f>('FORMULARIO '!BI102)</f>
        <v>0</v>
      </c>
      <c r="R64" s="86">
        <f>('FORMULARIO '!BJ102)</f>
        <v>8.6256185800753151</v>
      </c>
      <c r="S64" s="86">
        <f>('FORMULARIO '!BK102)</f>
        <v>1.8483468385875674</v>
      </c>
      <c r="T64" s="86" t="b">
        <f>('FORMULARIO '!BL102)</f>
        <v>0</v>
      </c>
      <c r="U64" s="86">
        <f>('FORMULARIO '!BM102)</f>
        <v>0.30805780643126124</v>
      </c>
      <c r="V64" s="86" t="b">
        <f>('FORMULARIO '!BN102)</f>
        <v>0</v>
      </c>
      <c r="W64" s="86" t="b">
        <f>('FORMULARIO '!BO102)</f>
        <v>0</v>
      </c>
      <c r="X64" s="86" t="b">
        <f>('FORMULARIO '!BP102)</f>
        <v>0</v>
      </c>
      <c r="Y64" s="86" t="b">
        <f>('FORMULARIO '!BQ102)</f>
        <v>0</v>
      </c>
      <c r="Z64" s="86" t="b">
        <f>('FORMULARIO '!BR102)</f>
        <v>0</v>
      </c>
    </row>
    <row r="65" spans="1:26" x14ac:dyDescent="0.75">
      <c r="A65" s="85" t="str">
        <f>_xlfn.CONCAT('FORMULARIO '!G103,'FORMULARIO '!E103,'FORMULARIO '!B103,'FORMULARIO '!E103,'FORMULARIO '!C103,'FORMULARIO '!E103,'FORMULARIO '!P103)</f>
        <v>CW038W-Latex Experto y Homologos-Millennium -Blanca</v>
      </c>
      <c r="B65" s="85" t="str">
        <f t="shared" si="0"/>
        <v>CW038W-Latex Experto y Homologos-Millennium -Blanca</v>
      </c>
      <c r="C65" s="85" t="str">
        <f>('FORMULARIO '!G103)</f>
        <v>CW038W</v>
      </c>
      <c r="D65" s="75">
        <f>('FORMULARIO '!H103)</f>
        <v>247</v>
      </c>
      <c r="E65" s="75">
        <f>('FORMULARIO '!I103)</f>
        <v>243</v>
      </c>
      <c r="F65" s="75">
        <f>('FORMULARIO '!J103)</f>
        <v>231</v>
      </c>
      <c r="G65" s="75">
        <v>0</v>
      </c>
      <c r="H65" s="75">
        <v>3785</v>
      </c>
      <c r="M65" s="86" t="b">
        <f>('FORMULARIO '!BE103)</f>
        <v>0</v>
      </c>
      <c r="N65" s="86" t="b">
        <f>('FORMULARIO '!BF103)</f>
        <v>0</v>
      </c>
      <c r="O65" s="86" t="b">
        <f>('FORMULARIO '!BG103)</f>
        <v>0</v>
      </c>
      <c r="P65" s="86" t="b">
        <f>('FORMULARIO '!BH103)</f>
        <v>0</v>
      </c>
      <c r="Q65" s="86" t="b">
        <f>('FORMULARIO '!BI103)</f>
        <v>0</v>
      </c>
      <c r="R65" s="86">
        <f>('FORMULARIO '!BJ103)</f>
        <v>1.232231225725045</v>
      </c>
      <c r="S65" s="86" t="b">
        <f>('FORMULARIO '!BK103)</f>
        <v>0</v>
      </c>
      <c r="T65" s="86" t="b">
        <f>('FORMULARIO '!BL103)</f>
        <v>0</v>
      </c>
      <c r="U65" s="86">
        <f>('FORMULARIO '!BM103)</f>
        <v>1.5402890321563063</v>
      </c>
      <c r="V65" s="86" t="b">
        <f>('FORMULARIO '!BN103)</f>
        <v>0</v>
      </c>
      <c r="W65" s="86" t="b">
        <f>('FORMULARIO '!BO103)</f>
        <v>0</v>
      </c>
      <c r="X65" s="86" t="b">
        <f>('FORMULARIO '!BP103)</f>
        <v>0</v>
      </c>
      <c r="Y65" s="86" t="b">
        <f>('FORMULARIO '!BQ103)</f>
        <v>0</v>
      </c>
      <c r="Z65" s="86">
        <f>('FORMULARIO '!BR103)</f>
        <v>1.8483468385875674</v>
      </c>
    </row>
    <row r="66" spans="1:26" x14ac:dyDescent="0.75">
      <c r="A66" s="85" t="str">
        <f>_xlfn.CONCAT('FORMULARIO '!G104,'FORMULARIO '!E104,'FORMULARIO '!B104,'FORMULARIO '!E104,'FORMULARIO '!C104,'FORMULARIO '!E104,'FORMULARIO '!P104)</f>
        <v>CW039W-Latex Experto y Homologos-Millennium -Blanca</v>
      </c>
      <c r="B66" s="85" t="str">
        <f t="shared" si="0"/>
        <v>CW039W-Latex Experto y Homologos-Millennium -Blanca</v>
      </c>
      <c r="C66" s="85" t="str">
        <f>('FORMULARIO '!G104)</f>
        <v>CW039W</v>
      </c>
      <c r="D66" s="75">
        <f>('FORMULARIO '!H104)</f>
        <v>250</v>
      </c>
      <c r="E66" s="75">
        <f>('FORMULARIO '!I104)</f>
        <v>250</v>
      </c>
      <c r="F66" s="75">
        <f>('FORMULARIO '!J104)</f>
        <v>236</v>
      </c>
      <c r="G66" s="75">
        <v>0</v>
      </c>
      <c r="H66" s="75">
        <v>3785</v>
      </c>
      <c r="M66" s="86" t="b">
        <f>('FORMULARIO '!BE104)</f>
        <v>0</v>
      </c>
      <c r="N66" s="86" t="b">
        <f>('FORMULARIO '!BF104)</f>
        <v>0</v>
      </c>
      <c r="O66" s="86" t="b">
        <f>('FORMULARIO '!BG104)</f>
        <v>0</v>
      </c>
      <c r="P66" s="86" t="b">
        <f>('FORMULARIO '!BH104)</f>
        <v>0</v>
      </c>
      <c r="Q66" s="86" t="b">
        <f>('FORMULARIO '!BI104)</f>
        <v>0</v>
      </c>
      <c r="R66" s="86">
        <f>('FORMULARIO '!BJ104)</f>
        <v>2.4644624514500899</v>
      </c>
      <c r="S66" s="86" t="b">
        <f>('FORMULARIO '!BK104)</f>
        <v>0</v>
      </c>
      <c r="T66" s="86" t="b">
        <f>('FORMULARIO '!BL104)</f>
        <v>0</v>
      </c>
      <c r="U66" s="86">
        <f>('FORMULARIO '!BM104)</f>
        <v>0.61611561286252248</v>
      </c>
      <c r="V66" s="86" t="b">
        <f>('FORMULARIO '!BN104)</f>
        <v>0</v>
      </c>
      <c r="W66" s="86" t="b">
        <f>('FORMULARIO '!BO104)</f>
        <v>0</v>
      </c>
      <c r="X66" s="86" t="b">
        <f>('FORMULARIO '!BP104)</f>
        <v>0</v>
      </c>
      <c r="Y66" s="86" t="b">
        <f>('FORMULARIO '!BQ104)</f>
        <v>0</v>
      </c>
      <c r="Z66" s="86">
        <f>('FORMULARIO '!BR104)</f>
        <v>0.30805780643126124</v>
      </c>
    </row>
    <row r="67" spans="1:26" x14ac:dyDescent="0.75">
      <c r="A67" s="85" t="str">
        <f>_xlfn.CONCAT('FORMULARIO '!G105,'FORMULARIO '!E105,'FORMULARIO '!B105,'FORMULARIO '!E105,'FORMULARIO '!C105,'FORMULARIO '!E105,'FORMULARIO '!P105)</f>
        <v>CW040W-Latex Experto y Homologos-Millennium -Blanca</v>
      </c>
      <c r="B67" s="85" t="str">
        <f t="shared" ref="B67:B130" si="1">(A67)</f>
        <v>CW040W-Latex Experto y Homologos-Millennium -Blanca</v>
      </c>
      <c r="C67" s="85" t="str">
        <f>('FORMULARIO '!G105)</f>
        <v>CW040W</v>
      </c>
      <c r="D67" s="75">
        <f>('FORMULARIO '!H105)</f>
        <v>238</v>
      </c>
      <c r="E67" s="75">
        <f>('FORMULARIO '!I105)</f>
        <v>231</v>
      </c>
      <c r="F67" s="75">
        <f>('FORMULARIO '!J105)</f>
        <v>223</v>
      </c>
      <c r="G67" s="75">
        <v>0</v>
      </c>
      <c r="H67" s="75">
        <v>3785</v>
      </c>
      <c r="M67" s="86" t="b">
        <f>('FORMULARIO '!BE105)</f>
        <v>0</v>
      </c>
      <c r="N67" s="86" t="b">
        <f>('FORMULARIO '!BF105)</f>
        <v>0</v>
      </c>
      <c r="O67" s="86" t="b">
        <f>('FORMULARIO '!BG105)</f>
        <v>0</v>
      </c>
      <c r="P67" s="86" t="b">
        <f>('FORMULARIO '!BH105)</f>
        <v>0</v>
      </c>
      <c r="Q67" s="86" t="b">
        <f>('FORMULARIO '!BI105)</f>
        <v>0</v>
      </c>
      <c r="R67" s="86">
        <f>('FORMULARIO '!BJ105)</f>
        <v>7.3933873543502697</v>
      </c>
      <c r="S67" s="86" t="b">
        <f>('FORMULARIO '!BK105)</f>
        <v>0</v>
      </c>
      <c r="T67" s="86" t="b">
        <f>('FORMULARIO '!BL105)</f>
        <v>0</v>
      </c>
      <c r="U67" s="86" t="b">
        <f>('FORMULARIO '!BM105)</f>
        <v>0</v>
      </c>
      <c r="V67" s="86">
        <f>('FORMULARIO '!BN105)</f>
        <v>1.5402890321563063</v>
      </c>
      <c r="W67" s="86" t="b">
        <f>('FORMULARIO '!BO105)</f>
        <v>0</v>
      </c>
      <c r="X67" s="86" t="b">
        <f>('FORMULARIO '!BP105)</f>
        <v>0</v>
      </c>
      <c r="Y67" s="86" t="b">
        <f>('FORMULARIO '!BQ105)</f>
        <v>0</v>
      </c>
      <c r="Z67" s="86">
        <f>('FORMULARIO '!BR105)</f>
        <v>1.232231225725045</v>
      </c>
    </row>
    <row r="68" spans="1:26" x14ac:dyDescent="0.75">
      <c r="A68" s="85" t="str">
        <f>_xlfn.CONCAT('FORMULARIO '!G106,'FORMULARIO '!E106,'FORMULARIO '!B106,'FORMULARIO '!E106,'FORMULARIO '!C106,'FORMULARIO '!E106,'FORMULARIO '!P106)</f>
        <v>CW041W-Latex Experto y Homologos-Millennium -Blanca</v>
      </c>
      <c r="B68" s="85" t="str">
        <f t="shared" si="1"/>
        <v>CW041W-Latex Experto y Homologos-Millennium -Blanca</v>
      </c>
      <c r="C68" s="85" t="str">
        <f>('FORMULARIO '!G106)</f>
        <v>CW041W</v>
      </c>
      <c r="D68" s="75">
        <f>('FORMULARIO '!H106)</f>
        <v>238</v>
      </c>
      <c r="E68" s="75">
        <f>('FORMULARIO '!I106)</f>
        <v>233</v>
      </c>
      <c r="F68" s="75">
        <f>('FORMULARIO '!J106)</f>
        <v>223</v>
      </c>
      <c r="G68" s="75">
        <v>0</v>
      </c>
      <c r="H68" s="75">
        <v>3785</v>
      </c>
      <c r="M68" s="86" t="b">
        <f>('FORMULARIO '!BE106)</f>
        <v>0</v>
      </c>
      <c r="N68" s="86" t="b">
        <f>('FORMULARIO '!BF106)</f>
        <v>0</v>
      </c>
      <c r="O68" s="86" t="b">
        <f>('FORMULARIO '!BG106)</f>
        <v>0</v>
      </c>
      <c r="P68" s="86">
        <f>('FORMULARIO '!BH106)</f>
        <v>0.30805780643126124</v>
      </c>
      <c r="Q68" s="86" t="b">
        <f>('FORMULARIO '!BI106)</f>
        <v>0</v>
      </c>
      <c r="R68" s="86">
        <f>('FORMULARIO '!BJ106)</f>
        <v>8.0095029672127911</v>
      </c>
      <c r="S68" s="86" t="b">
        <f>('FORMULARIO '!BK106)</f>
        <v>0</v>
      </c>
      <c r="T68" s="86" t="b">
        <f>('FORMULARIO '!BL106)</f>
        <v>0</v>
      </c>
      <c r="U68" s="86" t="b">
        <f>('FORMULARIO '!BM106)</f>
        <v>0</v>
      </c>
      <c r="V68" s="86">
        <f>('FORMULARIO '!BN106)</f>
        <v>1.5402890321563063</v>
      </c>
      <c r="W68" s="86" t="b">
        <f>('FORMULARIO '!BO106)</f>
        <v>0</v>
      </c>
      <c r="X68" s="86" t="b">
        <f>('FORMULARIO '!BP106)</f>
        <v>0</v>
      </c>
      <c r="Y68" s="86" t="b">
        <f>('FORMULARIO '!BQ106)</f>
        <v>0</v>
      </c>
      <c r="Z68" s="86" t="b">
        <f>('FORMULARIO '!BR106)</f>
        <v>0</v>
      </c>
    </row>
    <row r="69" spans="1:26" x14ac:dyDescent="0.75">
      <c r="A69" s="85" t="str">
        <f>_xlfn.CONCAT('FORMULARIO '!G107,'FORMULARIO '!E107,'FORMULARIO '!B107,'FORMULARIO '!E107,'FORMULARIO '!C107,'FORMULARIO '!E107,'FORMULARIO '!P107)</f>
        <v>CW042W-Latex Experto y Homologos-Millennium -Blanca</v>
      </c>
      <c r="B69" s="85" t="str">
        <f t="shared" si="1"/>
        <v>CW042W-Latex Experto y Homologos-Millennium -Blanca</v>
      </c>
      <c r="C69" s="85" t="str">
        <f>('FORMULARIO '!G107)</f>
        <v>CW042W</v>
      </c>
      <c r="D69" s="75">
        <f>('FORMULARIO '!H107)</f>
        <v>249</v>
      </c>
      <c r="E69" s="75">
        <f>('FORMULARIO '!I107)</f>
        <v>247</v>
      </c>
      <c r="F69" s="75">
        <f>('FORMULARIO '!J107)</f>
        <v>237</v>
      </c>
      <c r="G69" s="75">
        <v>0</v>
      </c>
      <c r="H69" s="75">
        <v>3785</v>
      </c>
      <c r="M69" s="86" t="b">
        <f>('FORMULARIO '!BE107)</f>
        <v>0</v>
      </c>
      <c r="N69" s="86" t="b">
        <f>('FORMULARIO '!BF107)</f>
        <v>0</v>
      </c>
      <c r="O69" s="86" t="b">
        <f>('FORMULARIO '!BG107)</f>
        <v>0</v>
      </c>
      <c r="P69" s="86" t="b">
        <f>('FORMULARIO '!BH107)</f>
        <v>0</v>
      </c>
      <c r="Q69" s="86" t="b">
        <f>('FORMULARIO '!BI107)</f>
        <v>0</v>
      </c>
      <c r="R69" s="86" t="b">
        <f>('FORMULARIO '!BJ107)</f>
        <v>0</v>
      </c>
      <c r="S69" s="86" t="b">
        <f>('FORMULARIO '!BK107)</f>
        <v>0</v>
      </c>
      <c r="T69" s="86" t="b">
        <f>('FORMULARIO '!BL107)</f>
        <v>0</v>
      </c>
      <c r="U69" s="86">
        <f>('FORMULARIO '!BM107)</f>
        <v>1.232231225725045</v>
      </c>
      <c r="V69" s="86" t="b">
        <f>('FORMULARIO '!BN107)</f>
        <v>0</v>
      </c>
      <c r="W69" s="86" t="b">
        <f>('FORMULARIO '!BO107)</f>
        <v>0</v>
      </c>
      <c r="X69" s="86" t="b">
        <f>('FORMULARIO '!BP107)</f>
        <v>0</v>
      </c>
      <c r="Y69" s="86" t="b">
        <f>('FORMULARIO '!BQ107)</f>
        <v>0</v>
      </c>
      <c r="Z69" s="86">
        <f>('FORMULARIO '!BR107)</f>
        <v>1.232231225725045</v>
      </c>
    </row>
    <row r="70" spans="1:26" x14ac:dyDescent="0.75">
      <c r="A70" s="85" t="str">
        <f>_xlfn.CONCAT('FORMULARIO '!G108,'FORMULARIO '!E108,'FORMULARIO '!B108,'FORMULARIO '!E108,'FORMULARIO '!C108,'FORMULARIO '!E108,'FORMULARIO '!P108)</f>
        <v>CW043W-Latex Experto y Homologos-Millennium -Blanca</v>
      </c>
      <c r="B70" s="85" t="str">
        <f t="shared" si="1"/>
        <v>CW043W-Latex Experto y Homologos-Millennium -Blanca</v>
      </c>
      <c r="C70" s="85" t="str">
        <f>('FORMULARIO '!G108)</f>
        <v>CW043W</v>
      </c>
      <c r="D70" s="75">
        <f>('FORMULARIO '!H108)</f>
        <v>246</v>
      </c>
      <c r="E70" s="75">
        <f>('FORMULARIO '!I108)</f>
        <v>246</v>
      </c>
      <c r="F70" s="75">
        <f>('FORMULARIO '!J108)</f>
        <v>242</v>
      </c>
      <c r="G70" s="75">
        <v>0</v>
      </c>
      <c r="H70" s="75">
        <v>3785</v>
      </c>
      <c r="M70" s="86" t="b">
        <f>('FORMULARIO '!BE108)</f>
        <v>0</v>
      </c>
      <c r="N70" s="86" t="b">
        <f>('FORMULARIO '!BF108)</f>
        <v>0</v>
      </c>
      <c r="O70" s="86" t="b">
        <f>('FORMULARIO '!BG108)</f>
        <v>0</v>
      </c>
      <c r="P70" s="86" t="b">
        <f>('FORMULARIO '!BH108)</f>
        <v>0</v>
      </c>
      <c r="Q70" s="86" t="b">
        <f>('FORMULARIO '!BI108)</f>
        <v>0</v>
      </c>
      <c r="R70" s="86">
        <f>('FORMULARIO '!BJ108)</f>
        <v>1.8483468385875674</v>
      </c>
      <c r="S70" s="86">
        <f>('FORMULARIO '!BK108)</f>
        <v>0.61611561286252248</v>
      </c>
      <c r="T70" s="86">
        <f>('FORMULARIO '!BL108)</f>
        <v>0.61611561286252248</v>
      </c>
      <c r="U70" s="86" t="b">
        <f>('FORMULARIO '!BM108)</f>
        <v>0</v>
      </c>
      <c r="V70" s="86" t="b">
        <f>('FORMULARIO '!BN108)</f>
        <v>0</v>
      </c>
      <c r="W70" s="86" t="b">
        <f>('FORMULARIO '!BO108)</f>
        <v>0</v>
      </c>
      <c r="X70" s="86" t="b">
        <f>('FORMULARIO '!BP108)</f>
        <v>0</v>
      </c>
      <c r="Y70" s="86" t="b">
        <f>('FORMULARIO '!BQ108)</f>
        <v>0</v>
      </c>
      <c r="Z70" s="86" t="b">
        <f>('FORMULARIO '!BR108)</f>
        <v>0</v>
      </c>
    </row>
    <row r="71" spans="1:26" x14ac:dyDescent="0.75">
      <c r="A71" s="85" t="str">
        <f>_xlfn.CONCAT('FORMULARIO '!G109,'FORMULARIO '!E109,'FORMULARIO '!B109,'FORMULARIO '!E109,'FORMULARIO '!C109,'FORMULARIO '!E109,'FORMULARIO '!P109)</f>
        <v>CW044W-Latex Experto y Homologos-Millennium -Blanca</v>
      </c>
      <c r="B71" s="85" t="str">
        <f t="shared" si="1"/>
        <v>CW044W-Latex Experto y Homologos-Millennium -Blanca</v>
      </c>
      <c r="C71" s="85" t="str">
        <f>('FORMULARIO '!G109)</f>
        <v>CW044W</v>
      </c>
      <c r="D71" s="75">
        <f>('FORMULARIO '!H109)</f>
        <v>240</v>
      </c>
      <c r="E71" s="75">
        <f>('FORMULARIO '!I109)</f>
        <v>240</v>
      </c>
      <c r="F71" s="75">
        <f>('FORMULARIO '!J109)</f>
        <v>233</v>
      </c>
      <c r="G71" s="75">
        <v>0</v>
      </c>
      <c r="H71" s="75">
        <v>3785</v>
      </c>
      <c r="M71" s="86" t="b">
        <f>('FORMULARIO '!BE109)</f>
        <v>0</v>
      </c>
      <c r="N71" s="86" t="b">
        <f>('FORMULARIO '!BF109)</f>
        <v>0</v>
      </c>
      <c r="O71" s="86" t="b">
        <f>('FORMULARIO '!BG109)</f>
        <v>0</v>
      </c>
      <c r="P71" s="86" t="b">
        <f>('FORMULARIO '!BH109)</f>
        <v>0</v>
      </c>
      <c r="Q71" s="86" t="b">
        <f>('FORMULARIO '!BI109)</f>
        <v>0</v>
      </c>
      <c r="R71" s="86" t="b">
        <f>('FORMULARIO '!BJ109)</f>
        <v>0</v>
      </c>
      <c r="S71" s="86" t="b">
        <f>('FORMULARIO '!BK109)</f>
        <v>0</v>
      </c>
      <c r="T71" s="86">
        <f>('FORMULARIO '!BL109)</f>
        <v>1.5402890321563063</v>
      </c>
      <c r="U71" s="86">
        <f>('FORMULARIO '!BM109)</f>
        <v>1.232231225725045</v>
      </c>
      <c r="V71" s="86" t="b">
        <f>('FORMULARIO '!BN109)</f>
        <v>0</v>
      </c>
      <c r="W71" s="86" t="b">
        <f>('FORMULARIO '!BO109)</f>
        <v>0</v>
      </c>
      <c r="X71" s="86" t="b">
        <f>('FORMULARIO '!BP109)</f>
        <v>0</v>
      </c>
      <c r="Y71" s="86" t="b">
        <f>('FORMULARIO '!BQ109)</f>
        <v>0</v>
      </c>
      <c r="Z71" s="86">
        <f>('FORMULARIO '!BR109)</f>
        <v>0.92417341929378372</v>
      </c>
    </row>
    <row r="72" spans="1:26" x14ac:dyDescent="0.75">
      <c r="A72" s="85" t="str">
        <f>_xlfn.CONCAT('FORMULARIO '!G110,'FORMULARIO '!E110,'FORMULARIO '!B110,'FORMULARIO '!E110,'FORMULARIO '!C110,'FORMULARIO '!E110,'FORMULARIO '!P110)</f>
        <v>CW045W-Latex Experto y Homologos-Millennium -Blanca</v>
      </c>
      <c r="B72" s="85" t="str">
        <f t="shared" si="1"/>
        <v>CW045W-Latex Experto y Homologos-Millennium -Blanca</v>
      </c>
      <c r="C72" s="85" t="str">
        <f>('FORMULARIO '!G110)</f>
        <v>CW045W</v>
      </c>
      <c r="D72" s="75">
        <f>('FORMULARIO '!H110)</f>
        <v>247</v>
      </c>
      <c r="E72" s="75">
        <f>('FORMULARIO '!I110)</f>
        <v>247</v>
      </c>
      <c r="F72" s="75">
        <f>('FORMULARIO '!J110)</f>
        <v>239</v>
      </c>
      <c r="G72" s="75">
        <v>0</v>
      </c>
      <c r="H72" s="75">
        <v>3785</v>
      </c>
      <c r="M72" s="86" t="b">
        <f>('FORMULARIO '!BE110)</f>
        <v>0</v>
      </c>
      <c r="N72" s="86" t="b">
        <f>('FORMULARIO '!BF110)</f>
        <v>0</v>
      </c>
      <c r="O72" s="86" t="b">
        <f>('FORMULARIO '!BG110)</f>
        <v>0</v>
      </c>
      <c r="P72" s="86" t="b">
        <f>('FORMULARIO '!BH110)</f>
        <v>0</v>
      </c>
      <c r="Q72" s="86" t="b">
        <f>('FORMULARIO '!BI110)</f>
        <v>0</v>
      </c>
      <c r="R72" s="86">
        <f>('FORMULARIO '!BJ110)</f>
        <v>2.1564046450188288</v>
      </c>
      <c r="S72" s="86" t="b">
        <f>('FORMULARIO '!BK110)</f>
        <v>0</v>
      </c>
      <c r="T72" s="86">
        <f>('FORMULARIO '!BL110)</f>
        <v>0.30805780643126124</v>
      </c>
      <c r="U72" s="86" t="b">
        <f>('FORMULARIO '!BM110)</f>
        <v>0</v>
      </c>
      <c r="V72" s="86" t="b">
        <f>('FORMULARIO '!BN110)</f>
        <v>0</v>
      </c>
      <c r="W72" s="86" t="b">
        <f>('FORMULARIO '!BO110)</f>
        <v>0</v>
      </c>
      <c r="X72" s="86" t="b">
        <f>('FORMULARIO '!BP110)</f>
        <v>0</v>
      </c>
      <c r="Y72" s="86" t="b">
        <f>('FORMULARIO '!BQ110)</f>
        <v>0</v>
      </c>
      <c r="Z72" s="86" t="b">
        <f>('FORMULARIO '!BR110)</f>
        <v>0</v>
      </c>
    </row>
    <row r="73" spans="1:26" x14ac:dyDescent="0.75">
      <c r="A73" s="85" t="str">
        <f>_xlfn.CONCAT('FORMULARIO '!G111,'FORMULARIO '!E111,'FORMULARIO '!B111,'FORMULARIO '!E111,'FORMULARIO '!C111,'FORMULARIO '!E111,'FORMULARIO '!P111)</f>
        <v>CW046W-Latex Experto y Homologos-Millennium -Blanca</v>
      </c>
      <c r="B73" s="85" t="str">
        <f t="shared" si="1"/>
        <v>CW046W-Latex Experto y Homologos-Millennium -Blanca</v>
      </c>
      <c r="C73" s="85" t="str">
        <f>('FORMULARIO '!G111)</f>
        <v>CW046W</v>
      </c>
      <c r="D73" s="75">
        <f>('FORMULARIO '!H111)</f>
        <v>237</v>
      </c>
      <c r="E73" s="75">
        <f>('FORMULARIO '!I111)</f>
        <v>237</v>
      </c>
      <c r="F73" s="75">
        <f>('FORMULARIO '!J111)</f>
        <v>229</v>
      </c>
      <c r="G73" s="75">
        <v>0</v>
      </c>
      <c r="H73" s="75">
        <v>3785</v>
      </c>
      <c r="M73" s="86" t="b">
        <f>('FORMULARIO '!BE111)</f>
        <v>0</v>
      </c>
      <c r="N73" s="86" t="b">
        <f>('FORMULARIO '!BF111)</f>
        <v>0</v>
      </c>
      <c r="O73" s="86" t="b">
        <f>('FORMULARIO '!BG111)</f>
        <v>0</v>
      </c>
      <c r="P73" s="86" t="b">
        <f>('FORMULARIO '!BH111)</f>
        <v>0</v>
      </c>
      <c r="Q73" s="86" t="b">
        <f>('FORMULARIO '!BI111)</f>
        <v>0</v>
      </c>
      <c r="R73" s="86">
        <f>('FORMULARIO '!BJ111)</f>
        <v>6.4692139350564863</v>
      </c>
      <c r="S73" s="86" t="b">
        <f>('FORMULARIO '!BK111)</f>
        <v>0</v>
      </c>
      <c r="T73" s="86">
        <f>('FORMULARIO '!BL111)</f>
        <v>0.30805780643126124</v>
      </c>
      <c r="U73" s="86" t="b">
        <f>('FORMULARIO '!BM111)</f>
        <v>0</v>
      </c>
      <c r="V73" s="86" t="b">
        <f>('FORMULARIO '!BN111)</f>
        <v>0</v>
      </c>
      <c r="W73" s="86" t="b">
        <f>('FORMULARIO '!BO111)</f>
        <v>0</v>
      </c>
      <c r="X73" s="86" t="b">
        <f>('FORMULARIO '!BP111)</f>
        <v>0</v>
      </c>
      <c r="Y73" s="86" t="b">
        <f>('FORMULARIO '!BQ111)</f>
        <v>0</v>
      </c>
      <c r="Z73" s="86">
        <f>('FORMULARIO '!BR111)</f>
        <v>1.8483468385875674</v>
      </c>
    </row>
    <row r="74" spans="1:26" x14ac:dyDescent="0.75">
      <c r="A74" s="85" t="str">
        <f>_xlfn.CONCAT('FORMULARIO '!G112,'FORMULARIO '!E112,'FORMULARIO '!B112,'FORMULARIO '!E112,'FORMULARIO '!C112,'FORMULARIO '!E112,'FORMULARIO '!P112)</f>
        <v>CW047W-Latex Experto y Homologos-Millennium -Blanca</v>
      </c>
      <c r="B74" s="85" t="str">
        <f t="shared" si="1"/>
        <v>CW047W-Latex Experto y Homologos-Millennium -Blanca</v>
      </c>
      <c r="C74" s="85" t="str">
        <f>('FORMULARIO '!G112)</f>
        <v>CW047W</v>
      </c>
      <c r="D74" s="75">
        <f>('FORMULARIO '!H112)</f>
        <v>234</v>
      </c>
      <c r="E74" s="75">
        <f>('FORMULARIO '!I112)</f>
        <v>236</v>
      </c>
      <c r="F74" s="75">
        <f>('FORMULARIO '!J112)</f>
        <v>226</v>
      </c>
      <c r="G74" s="75">
        <v>0</v>
      </c>
      <c r="H74" s="75">
        <v>3785</v>
      </c>
      <c r="M74" s="86" t="b">
        <f>('FORMULARIO '!BE112)</f>
        <v>0</v>
      </c>
      <c r="N74" s="86" t="b">
        <f>('FORMULARIO '!BF112)</f>
        <v>0</v>
      </c>
      <c r="O74" s="86" t="b">
        <f>('FORMULARIO '!BG112)</f>
        <v>0</v>
      </c>
      <c r="P74" s="86" t="b">
        <f>('FORMULARIO '!BH112)</f>
        <v>0</v>
      </c>
      <c r="Q74" s="86" t="b">
        <f>('FORMULARIO '!BI112)</f>
        <v>0</v>
      </c>
      <c r="R74" s="86">
        <f>('FORMULARIO '!BJ112)</f>
        <v>8.317560773644054</v>
      </c>
      <c r="S74" s="86" t="b">
        <f>('FORMULARIO '!BK112)</f>
        <v>0</v>
      </c>
      <c r="T74" s="86" t="b">
        <f>('FORMULARIO '!BL112)</f>
        <v>0</v>
      </c>
      <c r="U74" s="86" t="b">
        <f>('FORMULARIO '!BM112)</f>
        <v>0</v>
      </c>
      <c r="V74" s="86" t="b">
        <f>('FORMULARIO '!BN112)</f>
        <v>0</v>
      </c>
      <c r="W74" s="86" t="b">
        <f>('FORMULARIO '!BO112)</f>
        <v>0</v>
      </c>
      <c r="X74" s="86" t="b">
        <f>('FORMULARIO '!BP112)</f>
        <v>0</v>
      </c>
      <c r="Y74" s="86">
        <f>('FORMULARIO '!BQ112)</f>
        <v>0.30805780643126124</v>
      </c>
      <c r="Z74" s="86">
        <f>('FORMULARIO '!BR112)</f>
        <v>1.8483468385875674</v>
      </c>
    </row>
    <row r="75" spans="1:26" x14ac:dyDescent="0.75">
      <c r="A75" s="85" t="str">
        <f>_xlfn.CONCAT('FORMULARIO '!G113,'FORMULARIO '!E113,'FORMULARIO '!B113,'FORMULARIO '!E113,'FORMULARIO '!C113,'FORMULARIO '!E113,'FORMULARIO '!P113)</f>
        <v>CW048W-Latex Experto y Homologos-Millennium -Blanca</v>
      </c>
      <c r="B75" s="85" t="str">
        <f t="shared" si="1"/>
        <v>CW048W-Latex Experto y Homologos-Millennium -Blanca</v>
      </c>
      <c r="C75" s="85" t="str">
        <f>('FORMULARIO '!G113)</f>
        <v>CW048W</v>
      </c>
      <c r="D75" s="75">
        <f>('FORMULARIO '!H113)</f>
        <v>242</v>
      </c>
      <c r="E75" s="75">
        <f>('FORMULARIO '!I113)</f>
        <v>247</v>
      </c>
      <c r="F75" s="75">
        <f>('FORMULARIO '!J113)</f>
        <v>239</v>
      </c>
      <c r="G75" s="75">
        <v>0</v>
      </c>
      <c r="H75" s="75">
        <v>3785</v>
      </c>
      <c r="M75" s="86" t="b">
        <f>('FORMULARIO '!BE113)</f>
        <v>0</v>
      </c>
      <c r="N75" s="86" t="b">
        <f>('FORMULARIO '!BF113)</f>
        <v>0</v>
      </c>
      <c r="O75" s="86" t="b">
        <f>('FORMULARIO '!BG113)</f>
        <v>0</v>
      </c>
      <c r="P75" s="86" t="b">
        <f>('FORMULARIO '!BH113)</f>
        <v>0</v>
      </c>
      <c r="Q75" s="86" t="b">
        <f>('FORMULARIO '!BI113)</f>
        <v>0</v>
      </c>
      <c r="R75" s="86">
        <f>('FORMULARIO '!BJ113)</f>
        <v>2.772520257881351</v>
      </c>
      <c r="S75" s="86" t="b">
        <f>('FORMULARIO '!BK113)</f>
        <v>0</v>
      </c>
      <c r="T75" s="86" t="b">
        <f>('FORMULARIO '!BL113)</f>
        <v>0</v>
      </c>
      <c r="U75" s="86" t="b">
        <f>('FORMULARIO '!BM113)</f>
        <v>0</v>
      </c>
      <c r="V75" s="86" t="b">
        <f>('FORMULARIO '!BN113)</f>
        <v>0</v>
      </c>
      <c r="W75" s="86" t="b">
        <f>('FORMULARIO '!BO113)</f>
        <v>0</v>
      </c>
      <c r="X75" s="86" t="b">
        <f>('FORMULARIO '!BP113)</f>
        <v>0</v>
      </c>
      <c r="Y75" s="86">
        <f>('FORMULARIO '!BQ113)</f>
        <v>0.30805780643126124</v>
      </c>
      <c r="Z75" s="86">
        <f>('FORMULARIO '!BR113)</f>
        <v>0.30805780643126124</v>
      </c>
    </row>
    <row r="76" spans="1:26" x14ac:dyDescent="0.75">
      <c r="A76" s="85" t="str">
        <f>_xlfn.CONCAT('FORMULARIO '!G114,'FORMULARIO '!E114,'FORMULARIO '!B114,'FORMULARIO '!E114,'FORMULARIO '!C114,'FORMULARIO '!E114,'FORMULARIO '!P114)</f>
        <v>CW049W-Latex Experto y Homologos-Millennium -Blanca</v>
      </c>
      <c r="B76" s="85" t="str">
        <f t="shared" si="1"/>
        <v>CW049W-Latex Experto y Homologos-Millennium -Blanca</v>
      </c>
      <c r="C76" s="85" t="str">
        <f>('FORMULARIO '!G114)</f>
        <v>CW049W</v>
      </c>
      <c r="D76" s="75">
        <f>('FORMULARIO '!H114)</f>
        <v>230</v>
      </c>
      <c r="E76" s="75">
        <f>('FORMULARIO '!I114)</f>
        <v>226</v>
      </c>
      <c r="F76" s="75">
        <f>('FORMULARIO '!J114)</f>
        <v>212</v>
      </c>
      <c r="G76" s="75">
        <v>0</v>
      </c>
      <c r="H76" s="75">
        <v>3785</v>
      </c>
      <c r="M76" s="86" t="b">
        <f>('FORMULARIO '!BE114)</f>
        <v>0</v>
      </c>
      <c r="N76" s="86" t="b">
        <f>('FORMULARIO '!BF114)</f>
        <v>0</v>
      </c>
      <c r="O76" s="86" t="b">
        <f>('FORMULARIO '!BG114)</f>
        <v>0</v>
      </c>
      <c r="P76" s="86" t="b">
        <f>('FORMULARIO '!BH114)</f>
        <v>0</v>
      </c>
      <c r="Q76" s="86" t="b">
        <f>('FORMULARIO '!BI114)</f>
        <v>0</v>
      </c>
      <c r="R76" s="86">
        <f>('FORMULARIO '!BJ114)</f>
        <v>15.402890321563063</v>
      </c>
      <c r="S76" s="86" t="b">
        <f>('FORMULARIO '!BK114)</f>
        <v>0</v>
      </c>
      <c r="T76" s="86">
        <f>('FORMULARIO '!BL114)</f>
        <v>0.92417341929378372</v>
      </c>
      <c r="U76" s="86" t="b">
        <f>('FORMULARIO '!BM114)</f>
        <v>0</v>
      </c>
      <c r="V76" s="86">
        <f>('FORMULARIO '!BN114)</f>
        <v>0.92417341929378372</v>
      </c>
      <c r="W76" s="86" t="b">
        <f>('FORMULARIO '!BO114)</f>
        <v>0</v>
      </c>
      <c r="X76" s="86" t="b">
        <f>('FORMULARIO '!BP114)</f>
        <v>0</v>
      </c>
      <c r="Y76" s="86" t="b">
        <f>('FORMULARIO '!BQ114)</f>
        <v>0</v>
      </c>
      <c r="Z76" s="86" t="b">
        <f>('FORMULARIO '!BR114)</f>
        <v>0</v>
      </c>
    </row>
    <row r="77" spans="1:26" x14ac:dyDescent="0.75">
      <c r="A77" s="85" t="str">
        <f>_xlfn.CONCAT('FORMULARIO '!G115,'FORMULARIO '!E115,'FORMULARIO '!B115,'FORMULARIO '!E115,'FORMULARIO '!C115,'FORMULARIO '!E115,'FORMULARIO '!P115)</f>
        <v>CW050W-Latex Experto y Homologos-Millennium -Blanca</v>
      </c>
      <c r="B77" s="85" t="str">
        <f t="shared" si="1"/>
        <v>CW050W-Latex Experto y Homologos-Millennium -Blanca</v>
      </c>
      <c r="C77" s="85" t="str">
        <f>('FORMULARIO '!G115)</f>
        <v>CW050W</v>
      </c>
      <c r="D77" s="75">
        <f>('FORMULARIO '!H115)</f>
        <v>241</v>
      </c>
      <c r="E77" s="75">
        <f>('FORMULARIO '!I115)</f>
        <v>242</v>
      </c>
      <c r="F77" s="75">
        <f>('FORMULARIO '!J115)</f>
        <v>231</v>
      </c>
      <c r="G77" s="75">
        <v>0</v>
      </c>
      <c r="H77" s="75">
        <v>3785</v>
      </c>
      <c r="M77" s="86" t="b">
        <f>('FORMULARIO '!BE115)</f>
        <v>0</v>
      </c>
      <c r="N77" s="86" t="b">
        <f>('FORMULARIO '!BF115)</f>
        <v>0</v>
      </c>
      <c r="O77" s="86">
        <f>('FORMULARIO '!BG115)</f>
        <v>0.30805780643126124</v>
      </c>
      <c r="P77" s="86" t="b">
        <f>('FORMULARIO '!BH115)</f>
        <v>0</v>
      </c>
      <c r="Q77" s="86" t="b">
        <f>('FORMULARIO '!BI115)</f>
        <v>0</v>
      </c>
      <c r="R77" s="86" t="b">
        <f>('FORMULARIO '!BJ115)</f>
        <v>0</v>
      </c>
      <c r="S77" s="86" t="b">
        <f>('FORMULARIO '!BK115)</f>
        <v>0</v>
      </c>
      <c r="T77" s="86">
        <f>('FORMULARIO '!BL115)</f>
        <v>1.8483468385875674</v>
      </c>
      <c r="U77" s="86">
        <f>('FORMULARIO '!BM115)</f>
        <v>1.5402890321563063</v>
      </c>
      <c r="V77" s="86" t="b">
        <f>('FORMULARIO '!BN115)</f>
        <v>0</v>
      </c>
      <c r="W77" s="86" t="b">
        <f>('FORMULARIO '!BO115)</f>
        <v>0</v>
      </c>
      <c r="X77" s="86" t="b">
        <f>('FORMULARIO '!BP115)</f>
        <v>0</v>
      </c>
      <c r="Y77" s="86" t="b">
        <f>('FORMULARIO '!BQ115)</f>
        <v>0</v>
      </c>
      <c r="Z77" s="86" t="b">
        <f>('FORMULARIO '!BR115)</f>
        <v>0</v>
      </c>
    </row>
    <row r="78" spans="1:26" x14ac:dyDescent="0.75">
      <c r="A78" s="85" t="str">
        <f>_xlfn.CONCAT('FORMULARIO '!G116,'FORMULARIO '!E116,'FORMULARIO '!B116,'FORMULARIO '!E116,'FORMULARIO '!C116,'FORMULARIO '!E116,'FORMULARIO '!P116)</f>
        <v>CW051W-Latex Experto y Homologos-Millennium -Blanca</v>
      </c>
      <c r="B78" s="85" t="str">
        <f t="shared" si="1"/>
        <v>CW051W-Latex Experto y Homologos-Millennium -Blanca</v>
      </c>
      <c r="C78" s="85" t="str">
        <f>('FORMULARIO '!G116)</f>
        <v>CW051W</v>
      </c>
      <c r="D78" s="75">
        <f>('FORMULARIO '!H116)</f>
        <v>242</v>
      </c>
      <c r="E78" s="75">
        <f>('FORMULARIO '!I116)</f>
        <v>246</v>
      </c>
      <c r="F78" s="75">
        <f>('FORMULARIO '!J116)</f>
        <v>238</v>
      </c>
      <c r="G78" s="75">
        <v>0</v>
      </c>
      <c r="H78" s="75">
        <v>3785</v>
      </c>
      <c r="M78" s="86" t="b">
        <f>('FORMULARIO '!BE116)</f>
        <v>0</v>
      </c>
      <c r="N78" s="86" t="b">
        <f>('FORMULARIO '!BF116)</f>
        <v>0</v>
      </c>
      <c r="O78" s="86">
        <f>('FORMULARIO '!BG116)</f>
        <v>0.92417341929378372</v>
      </c>
      <c r="P78" s="86" t="b">
        <f>('FORMULARIO '!BH116)</f>
        <v>0</v>
      </c>
      <c r="Q78" s="86" t="b">
        <f>('FORMULARIO '!BI116)</f>
        <v>0</v>
      </c>
      <c r="R78" s="86" t="b">
        <f>('FORMULARIO '!BJ116)</f>
        <v>0</v>
      </c>
      <c r="S78" s="86" t="b">
        <f>('FORMULARIO '!BK116)</f>
        <v>0</v>
      </c>
      <c r="T78" s="86">
        <f>('FORMULARIO '!BL116)</f>
        <v>1.232231225725045</v>
      </c>
      <c r="U78" s="86" t="b">
        <f>('FORMULARIO '!BM116)</f>
        <v>0</v>
      </c>
      <c r="V78" s="86" t="b">
        <f>('FORMULARIO '!BN116)</f>
        <v>0</v>
      </c>
      <c r="W78" s="86" t="b">
        <f>('FORMULARIO '!BO116)</f>
        <v>0</v>
      </c>
      <c r="X78" s="86" t="b">
        <f>('FORMULARIO '!BP116)</f>
        <v>0</v>
      </c>
      <c r="Y78" s="86" t="b">
        <f>('FORMULARIO '!BQ116)</f>
        <v>0</v>
      </c>
      <c r="Z78" s="86" t="b">
        <f>('FORMULARIO '!BR116)</f>
        <v>0</v>
      </c>
    </row>
    <row r="79" spans="1:26" x14ac:dyDescent="0.75">
      <c r="A79" s="85" t="str">
        <f>_xlfn.CONCAT('FORMULARIO '!G117,'FORMULARIO '!E117,'FORMULARIO '!B117,'FORMULARIO '!E117,'FORMULARIO '!C117,'FORMULARIO '!E117,'FORMULARIO '!P117)</f>
        <v>CW052W-Latex Experto y Homologos-Millennium -Blanca</v>
      </c>
      <c r="B79" s="85" t="str">
        <f t="shared" si="1"/>
        <v>CW052W-Latex Experto y Homologos-Millennium -Blanca</v>
      </c>
      <c r="C79" s="85" t="str">
        <f>('FORMULARIO '!G117)</f>
        <v>CW052W</v>
      </c>
      <c r="D79" s="75">
        <f>('FORMULARIO '!H117)</f>
        <v>233</v>
      </c>
      <c r="E79" s="75">
        <f>('FORMULARIO '!I117)</f>
        <v>232</v>
      </c>
      <c r="F79" s="75">
        <f>('FORMULARIO '!J117)</f>
        <v>216</v>
      </c>
      <c r="G79" s="75">
        <v>0</v>
      </c>
      <c r="H79" s="75">
        <v>3785</v>
      </c>
      <c r="M79" s="86" t="b">
        <f>('FORMULARIO '!BE117)</f>
        <v>0</v>
      </c>
      <c r="N79" s="86" t="b">
        <f>('FORMULARIO '!BF117)</f>
        <v>0</v>
      </c>
      <c r="O79" s="86" t="b">
        <f>('FORMULARIO '!BG117)</f>
        <v>0</v>
      </c>
      <c r="P79" s="86" t="b">
        <f>('FORMULARIO '!BH117)</f>
        <v>0</v>
      </c>
      <c r="Q79" s="86" t="b">
        <f>('FORMULARIO '!BI117)</f>
        <v>0</v>
      </c>
      <c r="R79" s="86" t="b">
        <f>('FORMULARIO '!BJ117)</f>
        <v>0</v>
      </c>
      <c r="S79" s="86" t="b">
        <f>('FORMULARIO '!BK117)</f>
        <v>0</v>
      </c>
      <c r="T79" s="86">
        <f>('FORMULARIO '!BL117)</f>
        <v>3.3886358707438737</v>
      </c>
      <c r="U79" s="86">
        <f>('FORMULARIO '!BM117)</f>
        <v>4.0047514836063955</v>
      </c>
      <c r="V79" s="86">
        <f>('FORMULARIO '!BN117)</f>
        <v>0.30805780643126124</v>
      </c>
      <c r="W79" s="86" t="b">
        <f>('FORMULARIO '!BO117)</f>
        <v>0</v>
      </c>
      <c r="X79" s="86" t="b">
        <f>('FORMULARIO '!BP117)</f>
        <v>0</v>
      </c>
      <c r="Y79" s="86" t="b">
        <f>('FORMULARIO '!BQ117)</f>
        <v>0</v>
      </c>
      <c r="Z79" s="86" t="b">
        <f>('FORMULARIO '!BR117)</f>
        <v>0</v>
      </c>
    </row>
    <row r="80" spans="1:26" x14ac:dyDescent="0.75">
      <c r="A80" s="85" t="str">
        <f>_xlfn.CONCAT('FORMULARIO '!G118,'FORMULARIO '!E118,'FORMULARIO '!B118,'FORMULARIO '!E118,'FORMULARIO '!C118,'FORMULARIO '!E118,'FORMULARIO '!P118)</f>
        <v>CW053W-Latex Experto y Homologos-Millennium -Blanca</v>
      </c>
      <c r="B80" s="85" t="str">
        <f t="shared" si="1"/>
        <v>CW053W-Latex Experto y Homologos-Millennium -Blanca</v>
      </c>
      <c r="C80" s="85" t="str">
        <f>('FORMULARIO '!G118)</f>
        <v>CW053W</v>
      </c>
      <c r="D80" s="75">
        <f>('FORMULARIO '!H118)</f>
        <v>238</v>
      </c>
      <c r="E80" s="75">
        <f>('FORMULARIO '!I118)</f>
        <v>237</v>
      </c>
      <c r="F80" s="75">
        <f>('FORMULARIO '!J118)</f>
        <v>219</v>
      </c>
      <c r="G80" s="75">
        <v>0</v>
      </c>
      <c r="H80" s="75">
        <v>3785</v>
      </c>
      <c r="M80" s="86" t="b">
        <f>('FORMULARIO '!BE118)</f>
        <v>0</v>
      </c>
      <c r="N80" s="86" t="b">
        <f>('FORMULARIO '!BF118)</f>
        <v>0</v>
      </c>
      <c r="O80" s="86">
        <f>('FORMULARIO '!BG118)</f>
        <v>0.92417341929378372</v>
      </c>
      <c r="P80" s="86" t="b">
        <f>('FORMULARIO '!BH118)</f>
        <v>0</v>
      </c>
      <c r="Q80" s="86" t="b">
        <f>('FORMULARIO '!BI118)</f>
        <v>0</v>
      </c>
      <c r="R80" s="86" t="b">
        <f>('FORMULARIO '!BJ118)</f>
        <v>0</v>
      </c>
      <c r="S80" s="86" t="b">
        <f>('FORMULARIO '!BK118)</f>
        <v>0</v>
      </c>
      <c r="T80" s="86">
        <f>('FORMULARIO '!BL118)</f>
        <v>2.4644624514500899</v>
      </c>
      <c r="U80" s="86">
        <f>('FORMULARIO '!BM118)</f>
        <v>2.772520257881351</v>
      </c>
      <c r="V80" s="86" t="b">
        <f>('FORMULARIO '!BN118)</f>
        <v>0</v>
      </c>
      <c r="W80" s="86" t="b">
        <f>('FORMULARIO '!BO118)</f>
        <v>0</v>
      </c>
      <c r="X80" s="86" t="b">
        <f>('FORMULARIO '!BP118)</f>
        <v>0</v>
      </c>
      <c r="Y80" s="86" t="b">
        <f>('FORMULARIO '!BQ118)</f>
        <v>0</v>
      </c>
      <c r="Z80" s="86" t="b">
        <f>('FORMULARIO '!BR118)</f>
        <v>0</v>
      </c>
    </row>
    <row r="81" spans="1:26" x14ac:dyDescent="0.75">
      <c r="A81" s="85" t="str">
        <f>_xlfn.CONCAT('FORMULARIO '!G119,'FORMULARIO '!E119,'FORMULARIO '!B119,'FORMULARIO '!E119,'FORMULARIO '!C119,'FORMULARIO '!E119,'FORMULARIO '!P119)</f>
        <v>CW054W-Latex Experto y Homologos-Millennium -Blanca</v>
      </c>
      <c r="B81" s="85" t="str">
        <f t="shared" si="1"/>
        <v>CW054W-Latex Experto y Homologos-Millennium -Blanca</v>
      </c>
      <c r="C81" s="85" t="str">
        <f>('FORMULARIO '!G119)</f>
        <v>CW054W</v>
      </c>
      <c r="D81" s="75">
        <f>('FORMULARIO '!H119)</f>
        <v>250</v>
      </c>
      <c r="E81" s="75">
        <f>('FORMULARIO '!I119)</f>
        <v>253</v>
      </c>
      <c r="F81" s="75">
        <f>('FORMULARIO '!J119)</f>
        <v>239</v>
      </c>
      <c r="G81" s="75">
        <v>0</v>
      </c>
      <c r="H81" s="75">
        <v>3785</v>
      </c>
      <c r="M81" s="86" t="b">
        <f>('FORMULARIO '!BE119)</f>
        <v>0</v>
      </c>
      <c r="N81" s="86" t="b">
        <f>('FORMULARIO '!BF119)</f>
        <v>0</v>
      </c>
      <c r="O81" s="86">
        <f>('FORMULARIO '!BG119)</f>
        <v>1.8483468385875674</v>
      </c>
      <c r="P81" s="86" t="b">
        <f>('FORMULARIO '!BH119)</f>
        <v>0</v>
      </c>
      <c r="Q81" s="86" t="b">
        <f>('FORMULARIO '!BI119)</f>
        <v>0</v>
      </c>
      <c r="R81" s="86" t="b">
        <f>('FORMULARIO '!BJ119)</f>
        <v>0</v>
      </c>
      <c r="S81" s="86" t="b">
        <f>('FORMULARIO '!BK119)</f>
        <v>0</v>
      </c>
      <c r="T81" s="86">
        <f>('FORMULARIO '!BL119)</f>
        <v>0.30805780643126124</v>
      </c>
      <c r="U81" s="86" t="b">
        <f>('FORMULARIO '!BM119)</f>
        <v>0</v>
      </c>
      <c r="V81" s="86" t="b">
        <f>('FORMULARIO '!BN119)</f>
        <v>0</v>
      </c>
      <c r="W81" s="86" t="b">
        <f>('FORMULARIO '!BO119)</f>
        <v>0</v>
      </c>
      <c r="X81" s="86" t="b">
        <f>('FORMULARIO '!BP119)</f>
        <v>0</v>
      </c>
      <c r="Y81" s="86" t="b">
        <f>('FORMULARIO '!BQ119)</f>
        <v>0</v>
      </c>
      <c r="Z81" s="86" t="b">
        <f>('FORMULARIO '!BR119)</f>
        <v>0</v>
      </c>
    </row>
    <row r="82" spans="1:26" x14ac:dyDescent="0.75">
      <c r="A82" s="85" t="str">
        <f>_xlfn.CONCAT('FORMULARIO '!G120,'FORMULARIO '!E120,'FORMULARIO '!B120,'FORMULARIO '!E120,'FORMULARIO '!C120,'FORMULARIO '!E120,'FORMULARIO '!P120)</f>
        <v>CW055W-Latex Experto y Homologos-Millennium -Blanca</v>
      </c>
      <c r="B82" s="85" t="str">
        <f t="shared" si="1"/>
        <v>CW055W-Latex Experto y Homologos-Millennium -Blanca</v>
      </c>
      <c r="C82" s="85" t="str">
        <f>('FORMULARIO '!G120)</f>
        <v>CW055W</v>
      </c>
      <c r="D82" s="75">
        <f>('FORMULARIO '!H120)</f>
        <v>236</v>
      </c>
      <c r="E82" s="75">
        <f>('FORMULARIO '!I120)</f>
        <v>232</v>
      </c>
      <c r="F82" s="75">
        <f>('FORMULARIO '!J120)</f>
        <v>211</v>
      </c>
      <c r="G82" s="75">
        <v>0</v>
      </c>
      <c r="H82" s="75">
        <v>3785</v>
      </c>
      <c r="M82" s="86" t="b">
        <f>('FORMULARIO '!BE120)</f>
        <v>0</v>
      </c>
      <c r="N82" s="86" t="b">
        <f>('FORMULARIO '!BF120)</f>
        <v>0</v>
      </c>
      <c r="O82" s="86" t="b">
        <f>('FORMULARIO '!BG120)</f>
        <v>0</v>
      </c>
      <c r="P82" s="86" t="b">
        <f>('FORMULARIO '!BH120)</f>
        <v>0</v>
      </c>
      <c r="Q82" s="86" t="b">
        <f>('FORMULARIO '!BI120)</f>
        <v>0</v>
      </c>
      <c r="R82" s="86">
        <f>('FORMULARIO '!BJ120)</f>
        <v>11.706196644387926</v>
      </c>
      <c r="S82" s="86" t="b">
        <f>('FORMULARIO '!BK120)</f>
        <v>0</v>
      </c>
      <c r="T82" s="86" t="b">
        <f>('FORMULARIO '!BL120)</f>
        <v>0</v>
      </c>
      <c r="U82" s="86">
        <f>('FORMULARIO '!BM120)</f>
        <v>1.8483468385875674</v>
      </c>
      <c r="V82" s="86" t="b">
        <f>('FORMULARIO '!BN120)</f>
        <v>0</v>
      </c>
      <c r="W82" s="86" t="b">
        <f>('FORMULARIO '!BO120)</f>
        <v>0</v>
      </c>
      <c r="X82" s="86" t="b">
        <f>('FORMULARIO '!BP120)</f>
        <v>0</v>
      </c>
      <c r="Y82" s="86" t="b">
        <f>('FORMULARIO '!BQ120)</f>
        <v>0</v>
      </c>
      <c r="Z82" s="86">
        <f>('FORMULARIO '!BR120)</f>
        <v>0.92417341929378372</v>
      </c>
    </row>
    <row r="83" spans="1:26" x14ac:dyDescent="0.75">
      <c r="A83" s="85" t="str">
        <f>_xlfn.CONCAT('FORMULARIO '!G121,'FORMULARIO '!E121,'FORMULARIO '!B121,'FORMULARIO '!E121,'FORMULARIO '!C121,'FORMULARIO '!E121,'FORMULARIO '!P121)</f>
        <v>CW056W-Latex Experto y Homologos-Millennium -Blanca</v>
      </c>
      <c r="B83" s="85" t="str">
        <f t="shared" si="1"/>
        <v>CW056W-Latex Experto y Homologos-Millennium -Blanca</v>
      </c>
      <c r="C83" s="85" t="str">
        <f>('FORMULARIO '!G121)</f>
        <v>CW056W</v>
      </c>
      <c r="D83" s="75">
        <f>('FORMULARIO '!H121)</f>
        <v>241</v>
      </c>
      <c r="E83" s="75">
        <f>('FORMULARIO '!I121)</f>
        <v>239</v>
      </c>
      <c r="F83" s="75">
        <f>('FORMULARIO '!J121)</f>
        <v>219</v>
      </c>
      <c r="G83" s="75">
        <v>0</v>
      </c>
      <c r="H83" s="75">
        <v>3785</v>
      </c>
      <c r="M83" s="86" t="b">
        <f>('FORMULARIO '!BE121)</f>
        <v>0</v>
      </c>
      <c r="N83" s="86" t="b">
        <f>('FORMULARIO '!BF121)</f>
        <v>0</v>
      </c>
      <c r="O83" s="86">
        <f>('FORMULARIO '!BG121)</f>
        <v>1.232231225725045</v>
      </c>
      <c r="P83" s="86" t="b">
        <f>('FORMULARIO '!BH121)</f>
        <v>0</v>
      </c>
      <c r="Q83" s="86" t="b">
        <f>('FORMULARIO '!BI121)</f>
        <v>0</v>
      </c>
      <c r="R83" s="86">
        <f>('FORMULARIO '!BJ121)</f>
        <v>8.0095029672127911</v>
      </c>
      <c r="S83" s="86" t="b">
        <f>('FORMULARIO '!BK121)</f>
        <v>0</v>
      </c>
      <c r="T83" s="86" t="b">
        <f>('FORMULARIO '!BL121)</f>
        <v>0</v>
      </c>
      <c r="U83" s="86">
        <f>('FORMULARIO '!BM121)</f>
        <v>0.61611561286252248</v>
      </c>
      <c r="V83" s="86" t="b">
        <f>('FORMULARIO '!BN121)</f>
        <v>0</v>
      </c>
      <c r="W83" s="86" t="b">
        <f>('FORMULARIO '!BO121)</f>
        <v>0</v>
      </c>
      <c r="X83" s="86" t="b">
        <f>('FORMULARIO '!BP121)</f>
        <v>0</v>
      </c>
      <c r="Y83" s="86" t="b">
        <f>('FORMULARIO '!BQ121)</f>
        <v>0</v>
      </c>
      <c r="Z83" s="86" t="b">
        <f>('FORMULARIO '!BR121)</f>
        <v>0</v>
      </c>
    </row>
    <row r="84" spans="1:26" x14ac:dyDescent="0.75">
      <c r="A84" s="85" t="str">
        <f>_xlfn.CONCAT('FORMULARIO '!G122,'FORMULARIO '!E122,'FORMULARIO '!B122,'FORMULARIO '!E122,'FORMULARIO '!C122,'FORMULARIO '!E122,'FORMULARIO '!P122)</f>
        <v>CW057W-Latex Experto y Homologos-Millennium -Blanca</v>
      </c>
      <c r="B84" s="85" t="str">
        <f t="shared" si="1"/>
        <v>CW057W-Latex Experto y Homologos-Millennium -Blanca</v>
      </c>
      <c r="C84" s="85" t="str">
        <f>('FORMULARIO '!G122)</f>
        <v>CW057W</v>
      </c>
      <c r="D84" s="75">
        <f>('FORMULARIO '!H122)</f>
        <v>249</v>
      </c>
      <c r="E84" s="75">
        <f>('FORMULARIO '!I122)</f>
        <v>250</v>
      </c>
      <c r="F84" s="75">
        <f>('FORMULARIO '!J122)</f>
        <v>234</v>
      </c>
      <c r="G84" s="75">
        <v>0</v>
      </c>
      <c r="H84" s="75">
        <v>3785</v>
      </c>
      <c r="M84" s="86" t="b">
        <f>('FORMULARIO '!BE122)</f>
        <v>0</v>
      </c>
      <c r="N84" s="86" t="b">
        <f>('FORMULARIO '!BF122)</f>
        <v>0</v>
      </c>
      <c r="O84" s="86" t="b">
        <f>('FORMULARIO '!BG122)</f>
        <v>0</v>
      </c>
      <c r="P84" s="86">
        <f>('FORMULARIO '!BH122)</f>
        <v>0.30805780643126124</v>
      </c>
      <c r="Q84" s="86" t="b">
        <f>('FORMULARIO '!BI122)</f>
        <v>0</v>
      </c>
      <c r="R84" s="86" t="b">
        <f>('FORMULARIO '!BJ122)</f>
        <v>0</v>
      </c>
      <c r="S84" s="86" t="b">
        <f>('FORMULARIO '!BK122)</f>
        <v>0</v>
      </c>
      <c r="T84" s="86" t="b">
        <f>('FORMULARIO '!BL122)</f>
        <v>0</v>
      </c>
      <c r="U84" s="86">
        <f>('FORMULARIO '!BM122)</f>
        <v>1.8483468385875674</v>
      </c>
      <c r="V84" s="86" t="b">
        <f>('FORMULARIO '!BN122)</f>
        <v>0</v>
      </c>
      <c r="W84" s="86" t="b">
        <f>('FORMULARIO '!BO122)</f>
        <v>0</v>
      </c>
      <c r="X84" s="86" t="b">
        <f>('FORMULARIO '!BP122)</f>
        <v>0</v>
      </c>
      <c r="Y84" s="86" t="b">
        <f>('FORMULARIO '!BQ122)</f>
        <v>0</v>
      </c>
      <c r="Z84" s="86">
        <f>('FORMULARIO '!BR122)</f>
        <v>0.30805780643126124</v>
      </c>
    </row>
    <row r="85" spans="1:26" x14ac:dyDescent="0.75">
      <c r="A85" s="85" t="str">
        <f>_xlfn.CONCAT('FORMULARIO '!G123,'FORMULARIO '!E123,'FORMULARIO '!B123,'FORMULARIO '!E123,'FORMULARIO '!C123,'FORMULARIO '!E123,'FORMULARIO '!P123)</f>
        <v>CW058W-Latex Experto y Homologos-Millennium -Blanca</v>
      </c>
      <c r="B85" s="85" t="str">
        <f t="shared" si="1"/>
        <v>CW058W-Latex Experto y Homologos-Millennium -Blanca</v>
      </c>
      <c r="C85" s="85" t="str">
        <f>('FORMULARIO '!G123)</f>
        <v>CW058W</v>
      </c>
      <c r="D85" s="75">
        <f>('FORMULARIO '!H123)</f>
        <v>237</v>
      </c>
      <c r="E85" s="75">
        <f>('FORMULARIO '!I123)</f>
        <v>235</v>
      </c>
      <c r="F85" s="75">
        <f>('FORMULARIO '!J123)</f>
        <v>217</v>
      </c>
      <c r="G85" s="75">
        <v>0</v>
      </c>
      <c r="H85" s="75">
        <v>3785</v>
      </c>
      <c r="M85" s="86" t="b">
        <f>('FORMULARIO '!BE123)</f>
        <v>0</v>
      </c>
      <c r="N85" s="86" t="b">
        <f>('FORMULARIO '!BF123)</f>
        <v>0</v>
      </c>
      <c r="O85" s="86" t="b">
        <f>('FORMULARIO '!BG123)</f>
        <v>0</v>
      </c>
      <c r="P85" s="86" t="b">
        <f>('FORMULARIO '!BH123)</f>
        <v>0</v>
      </c>
      <c r="Q85" s="86" t="b">
        <f>('FORMULARIO '!BI123)</f>
        <v>0</v>
      </c>
      <c r="R85" s="86" t="b">
        <f>('FORMULARIO '!BJ123)</f>
        <v>0</v>
      </c>
      <c r="S85" s="86" t="b">
        <f>('FORMULARIO '!BK123)</f>
        <v>0</v>
      </c>
      <c r="T85" s="86" t="b">
        <f>('FORMULARIO '!BL123)</f>
        <v>0</v>
      </c>
      <c r="U85" s="86">
        <f>('FORMULARIO '!BM123)</f>
        <v>4.9289249029001798</v>
      </c>
      <c r="V85" s="86" t="b">
        <f>('FORMULARIO '!BN123)</f>
        <v>0</v>
      </c>
      <c r="W85" s="86" t="b">
        <f>('FORMULARIO '!BO123)</f>
        <v>0</v>
      </c>
      <c r="X85" s="86" t="b">
        <f>('FORMULARIO '!BP123)</f>
        <v>0</v>
      </c>
      <c r="Y85" s="86">
        <f>('FORMULARIO '!BQ123)</f>
        <v>0.92417341929378372</v>
      </c>
      <c r="Z85" s="86">
        <f>('FORMULARIO '!BR123)</f>
        <v>4.3128092900376576</v>
      </c>
    </row>
    <row r="86" spans="1:26" x14ac:dyDescent="0.75">
      <c r="A86" s="85" t="str">
        <f>_xlfn.CONCAT('FORMULARIO '!G124,'FORMULARIO '!E124,'FORMULARIO '!B124,'FORMULARIO '!E124,'FORMULARIO '!C124,'FORMULARIO '!E124,'FORMULARIO '!P124)</f>
        <v>CW059W-Latex Experto y Homologos-Millennium -Blanca</v>
      </c>
      <c r="B86" s="85" t="str">
        <f t="shared" si="1"/>
        <v>CW059W-Latex Experto y Homologos-Millennium -Blanca</v>
      </c>
      <c r="C86" s="85" t="str">
        <f>('FORMULARIO '!G124)</f>
        <v>CW059W</v>
      </c>
      <c r="D86" s="75">
        <f>('FORMULARIO '!H124)</f>
        <v>241</v>
      </c>
      <c r="E86" s="75">
        <f>('FORMULARIO '!I124)</f>
        <v>240</v>
      </c>
      <c r="F86" s="75">
        <f>('FORMULARIO '!J124)</f>
        <v>221</v>
      </c>
      <c r="G86" s="75">
        <v>0</v>
      </c>
      <c r="H86" s="75">
        <v>3785</v>
      </c>
      <c r="M86" s="86" t="b">
        <f>('FORMULARIO '!BE124)</f>
        <v>0</v>
      </c>
      <c r="N86" s="86" t="b">
        <f>('FORMULARIO '!BF124)</f>
        <v>0</v>
      </c>
      <c r="O86" s="86" t="b">
        <f>('FORMULARIO '!BG124)</f>
        <v>0</v>
      </c>
      <c r="P86" s="86" t="b">
        <f>('FORMULARIO '!BH124)</f>
        <v>0</v>
      </c>
      <c r="Q86" s="86" t="b">
        <f>('FORMULARIO '!BI124)</f>
        <v>0</v>
      </c>
      <c r="R86" s="86" t="b">
        <f>('FORMULARIO '!BJ124)</f>
        <v>0</v>
      </c>
      <c r="S86" s="86" t="b">
        <f>('FORMULARIO '!BK124)</f>
        <v>0</v>
      </c>
      <c r="T86" s="86" t="b">
        <f>('FORMULARIO '!BL124)</f>
        <v>0</v>
      </c>
      <c r="U86" s="86">
        <f>('FORMULARIO '!BM124)</f>
        <v>3.6966936771751349</v>
      </c>
      <c r="V86" s="86" t="b">
        <f>('FORMULARIO '!BN124)</f>
        <v>0</v>
      </c>
      <c r="W86" s="86" t="b">
        <f>('FORMULARIO '!BO124)</f>
        <v>0</v>
      </c>
      <c r="X86" s="86" t="b">
        <f>('FORMULARIO '!BP124)</f>
        <v>0</v>
      </c>
      <c r="Y86" s="86">
        <f>('FORMULARIO '!BQ124)</f>
        <v>0.61611561286252248</v>
      </c>
      <c r="Z86" s="86">
        <f>('FORMULARIO '!BR124)</f>
        <v>2.4644624514500899</v>
      </c>
    </row>
    <row r="87" spans="1:26" x14ac:dyDescent="0.75">
      <c r="A87" s="85" t="str">
        <f>_xlfn.CONCAT('FORMULARIO '!G125,'FORMULARIO '!E125,'FORMULARIO '!B125,'FORMULARIO '!E125,'FORMULARIO '!C125,'FORMULARIO '!E125,'FORMULARIO '!P125)</f>
        <v>CW060W-Latex Experto y Homologos-Millennium -Blanca</v>
      </c>
      <c r="B87" s="85" t="str">
        <f t="shared" si="1"/>
        <v>CW060W-Latex Experto y Homologos-Millennium -Blanca</v>
      </c>
      <c r="C87" s="85" t="str">
        <f>('FORMULARIO '!G125)</f>
        <v>CW060W</v>
      </c>
      <c r="D87" s="75">
        <f>('FORMULARIO '!H125)</f>
        <v>247</v>
      </c>
      <c r="E87" s="75">
        <f>('FORMULARIO '!I125)</f>
        <v>247</v>
      </c>
      <c r="F87" s="75">
        <f>('FORMULARIO '!J125)</f>
        <v>230</v>
      </c>
      <c r="G87" s="75">
        <v>0</v>
      </c>
      <c r="H87" s="75">
        <v>3785</v>
      </c>
      <c r="M87" s="86" t="b">
        <f>('FORMULARIO '!BE125)</f>
        <v>0</v>
      </c>
      <c r="N87" s="86" t="b">
        <f>('FORMULARIO '!BF125)</f>
        <v>0</v>
      </c>
      <c r="O87" s="86" t="b">
        <f>('FORMULARIO '!BG125)</f>
        <v>0</v>
      </c>
      <c r="P87" s="86">
        <f>('FORMULARIO '!BH125)</f>
        <v>0.30805780643126124</v>
      </c>
      <c r="Q87" s="86" t="b">
        <f>('FORMULARIO '!BI125)</f>
        <v>0</v>
      </c>
      <c r="R87" s="86" t="b">
        <f>('FORMULARIO '!BJ125)</f>
        <v>0</v>
      </c>
      <c r="S87" s="86" t="b">
        <f>('FORMULARIO '!BK125)</f>
        <v>0</v>
      </c>
      <c r="T87" s="86" t="b">
        <f>('FORMULARIO '!BL125)</f>
        <v>0</v>
      </c>
      <c r="U87" s="86">
        <f>('FORMULARIO '!BM125)</f>
        <v>2.1564046450188288</v>
      </c>
      <c r="V87" s="86" t="b">
        <f>('FORMULARIO '!BN125)</f>
        <v>0</v>
      </c>
      <c r="W87" s="86" t="b">
        <f>('FORMULARIO '!BO125)</f>
        <v>0</v>
      </c>
      <c r="X87" s="86" t="b">
        <f>('FORMULARIO '!BP125)</f>
        <v>0</v>
      </c>
      <c r="Y87" s="86" t="b">
        <f>('FORMULARIO '!BQ125)</f>
        <v>0</v>
      </c>
      <c r="Z87" s="86">
        <f>('FORMULARIO '!BR125)</f>
        <v>0.61611561286252248</v>
      </c>
    </row>
    <row r="88" spans="1:26" x14ac:dyDescent="0.75">
      <c r="A88" s="85" t="str">
        <f>_xlfn.CONCAT('FORMULARIO '!G126,'FORMULARIO '!E126,'FORMULARIO '!B126,'FORMULARIO '!E126,'FORMULARIO '!C126,'FORMULARIO '!E126,'FORMULARIO '!P126)</f>
        <v>CW061W-Latex Experto y Homologos-Millennium -Blanca</v>
      </c>
      <c r="B88" s="85" t="str">
        <f t="shared" si="1"/>
        <v>CW061W-Latex Experto y Homologos-Millennium -Blanca</v>
      </c>
      <c r="C88" s="85" t="str">
        <f>('FORMULARIO '!G126)</f>
        <v>CW061W</v>
      </c>
      <c r="D88" s="75">
        <f>('FORMULARIO '!H126)</f>
        <v>240</v>
      </c>
      <c r="E88" s="75">
        <f>('FORMULARIO '!I126)</f>
        <v>243</v>
      </c>
      <c r="F88" s="75">
        <f>('FORMULARIO '!J126)</f>
        <v>225</v>
      </c>
      <c r="G88" s="75">
        <v>0</v>
      </c>
      <c r="H88" s="75">
        <v>3785</v>
      </c>
      <c r="M88" s="86" t="b">
        <f>('FORMULARIO '!BE126)</f>
        <v>0</v>
      </c>
      <c r="N88" s="86" t="b">
        <f>('FORMULARIO '!BF126)</f>
        <v>0</v>
      </c>
      <c r="O88" s="86" t="b">
        <f>('FORMULARIO '!BG126)</f>
        <v>0</v>
      </c>
      <c r="P88" s="86" t="b">
        <f>('FORMULARIO '!BH126)</f>
        <v>0</v>
      </c>
      <c r="Q88" s="86" t="b">
        <f>('FORMULARIO '!BI126)</f>
        <v>0</v>
      </c>
      <c r="R88" s="86">
        <f>('FORMULARIO '!BJ126)</f>
        <v>7.0853295479190086</v>
      </c>
      <c r="S88" s="86" t="b">
        <f>('FORMULARIO '!BK126)</f>
        <v>0</v>
      </c>
      <c r="T88" s="86" t="b">
        <f>('FORMULARIO '!BL126)</f>
        <v>0</v>
      </c>
      <c r="U88" s="86">
        <f>('FORMULARIO '!BM126)</f>
        <v>0.92417341929378372</v>
      </c>
      <c r="V88" s="86" t="b">
        <f>('FORMULARIO '!BN126)</f>
        <v>0</v>
      </c>
      <c r="W88" s="86" t="b">
        <f>('FORMULARIO '!BO126)</f>
        <v>0</v>
      </c>
      <c r="X88" s="86" t="b">
        <f>('FORMULARIO '!BP126)</f>
        <v>0</v>
      </c>
      <c r="Y88" s="86">
        <f>('FORMULARIO '!BQ126)</f>
        <v>0.61611561286252248</v>
      </c>
      <c r="Z88" s="86" t="b">
        <f>('FORMULARIO '!BR126)</f>
        <v>0</v>
      </c>
    </row>
    <row r="89" spans="1:26" x14ac:dyDescent="0.75">
      <c r="A89" s="85" t="str">
        <f>_xlfn.CONCAT('FORMULARIO '!G127,'FORMULARIO '!E127,'FORMULARIO '!B127,'FORMULARIO '!E127,'FORMULARIO '!C127,'FORMULARIO '!E127,'FORMULARIO '!P127)</f>
        <v>CW062W-Latex Experto y Homologos-Millennium -Blanca</v>
      </c>
      <c r="B89" s="85" t="str">
        <f t="shared" si="1"/>
        <v>CW062W-Latex Experto y Homologos-Millennium -Blanca</v>
      </c>
      <c r="C89" s="85" t="str">
        <f>('FORMULARIO '!G127)</f>
        <v>CW062W</v>
      </c>
      <c r="D89" s="75">
        <f>('FORMULARIO '!H127)</f>
        <v>242</v>
      </c>
      <c r="E89" s="75">
        <f>('FORMULARIO '!I127)</f>
        <v>245</v>
      </c>
      <c r="F89" s="75">
        <f>('FORMULARIO '!J127)</f>
        <v>230</v>
      </c>
      <c r="G89" s="75">
        <v>0</v>
      </c>
      <c r="H89" s="75">
        <v>3785</v>
      </c>
      <c r="M89" s="86" t="b">
        <f>('FORMULARIO '!BE127)</f>
        <v>0</v>
      </c>
      <c r="N89" s="86" t="b">
        <f>('FORMULARIO '!BF127)</f>
        <v>0</v>
      </c>
      <c r="O89" s="86" t="b">
        <f>('FORMULARIO '!BG127)</f>
        <v>0</v>
      </c>
      <c r="P89" s="86">
        <f>('FORMULARIO '!BH127)</f>
        <v>0.30805780643126124</v>
      </c>
      <c r="Q89" s="86" t="b">
        <f>('FORMULARIO '!BI127)</f>
        <v>0</v>
      </c>
      <c r="R89" s="86">
        <f>('FORMULARIO '!BJ127)</f>
        <v>3.0805780643126126</v>
      </c>
      <c r="S89" s="86" t="b">
        <f>('FORMULARIO '!BK127)</f>
        <v>0</v>
      </c>
      <c r="T89" s="86" t="b">
        <f>('FORMULARIO '!BL127)</f>
        <v>0</v>
      </c>
      <c r="U89" s="86">
        <f>('FORMULARIO '!BM127)</f>
        <v>1.232231225725045</v>
      </c>
      <c r="V89" s="86" t="b">
        <f>('FORMULARIO '!BN127)</f>
        <v>0</v>
      </c>
      <c r="W89" s="86" t="b">
        <f>('FORMULARIO '!BO127)</f>
        <v>0</v>
      </c>
      <c r="X89" s="86" t="b">
        <f>('FORMULARIO '!BP127)</f>
        <v>0</v>
      </c>
      <c r="Y89" s="86" t="b">
        <f>('FORMULARIO '!BQ127)</f>
        <v>0</v>
      </c>
      <c r="Z89" s="86" t="b">
        <f>('FORMULARIO '!BR127)</f>
        <v>0</v>
      </c>
    </row>
    <row r="90" spans="1:26" x14ac:dyDescent="0.75">
      <c r="A90" s="85" t="str">
        <f>_xlfn.CONCAT('FORMULARIO '!G128,'FORMULARIO '!E128,'FORMULARIO '!B128,'FORMULARIO '!E128,'FORMULARIO '!C128,'FORMULARIO '!E128,'FORMULARIO '!P128)</f>
        <v>CW063W-Latex Experto y Homologos-Millennium -Blanca</v>
      </c>
      <c r="B90" s="85" t="str">
        <f t="shared" si="1"/>
        <v>CW063W-Latex Experto y Homologos-Millennium -Blanca</v>
      </c>
      <c r="C90" s="85" t="str">
        <f>('FORMULARIO '!G128)</f>
        <v>CW063W</v>
      </c>
      <c r="D90" s="75">
        <f>('FORMULARIO '!H128)</f>
        <v>246</v>
      </c>
      <c r="E90" s="75">
        <f>('FORMULARIO '!I128)</f>
        <v>251</v>
      </c>
      <c r="F90" s="75">
        <f>('FORMULARIO '!J128)</f>
        <v>235</v>
      </c>
      <c r="G90" s="75">
        <v>0</v>
      </c>
      <c r="H90" s="75">
        <v>3785</v>
      </c>
      <c r="M90" s="86" t="b">
        <f>('FORMULARIO '!BE128)</f>
        <v>0</v>
      </c>
      <c r="N90" s="86" t="b">
        <f>('FORMULARIO '!BF128)</f>
        <v>0</v>
      </c>
      <c r="O90" s="86" t="b">
        <f>('FORMULARIO '!BG128)</f>
        <v>0</v>
      </c>
      <c r="P90" s="86" t="b">
        <f>('FORMULARIO '!BH128)</f>
        <v>0</v>
      </c>
      <c r="Q90" s="86" t="b">
        <f>('FORMULARIO '!BI128)</f>
        <v>0</v>
      </c>
      <c r="R90" s="86" t="b">
        <f>('FORMULARIO '!BJ128)</f>
        <v>0</v>
      </c>
      <c r="S90" s="86" t="b">
        <f>('FORMULARIO '!BK128)</f>
        <v>0</v>
      </c>
      <c r="T90" s="86">
        <f>('FORMULARIO '!BL128)</f>
        <v>0.30805780643126124</v>
      </c>
      <c r="U90" s="86">
        <f>('FORMULARIO '!BM128)</f>
        <v>1.232231225725045</v>
      </c>
      <c r="V90" s="86" t="b">
        <f>('FORMULARIO '!BN128)</f>
        <v>0</v>
      </c>
      <c r="W90" s="86" t="b">
        <f>('FORMULARIO '!BO128)</f>
        <v>0</v>
      </c>
      <c r="X90" s="86" t="b">
        <f>('FORMULARIO '!BP128)</f>
        <v>0</v>
      </c>
      <c r="Y90" s="86">
        <f>('FORMULARIO '!BQ128)</f>
        <v>0.30805780643126124</v>
      </c>
      <c r="Z90" s="86" t="b">
        <f>('FORMULARIO '!BR128)</f>
        <v>0</v>
      </c>
    </row>
    <row r="91" spans="1:26" x14ac:dyDescent="0.75">
      <c r="A91" s="85" t="str">
        <f>_xlfn.CONCAT('FORMULARIO '!G129,'FORMULARIO '!E129,'FORMULARIO '!B129,'FORMULARIO '!E129,'FORMULARIO '!C129,'FORMULARIO '!E129,'FORMULARIO '!P129)</f>
        <v>CW064W-Latex Experto y Homologos-Millennium -Blanca</v>
      </c>
      <c r="B91" s="85" t="str">
        <f t="shared" si="1"/>
        <v>CW064W-Latex Experto y Homologos-Millennium -Blanca</v>
      </c>
      <c r="C91" s="85" t="str">
        <f>('FORMULARIO '!G129)</f>
        <v>CW064W</v>
      </c>
      <c r="D91" s="75">
        <f>('FORMULARIO '!H129)</f>
        <v>229</v>
      </c>
      <c r="E91" s="75">
        <f>('FORMULARIO '!I129)</f>
        <v>231</v>
      </c>
      <c r="F91" s="75">
        <f>('FORMULARIO '!J129)</f>
        <v>218</v>
      </c>
      <c r="G91" s="75">
        <v>0</v>
      </c>
      <c r="H91" s="75">
        <v>3785</v>
      </c>
      <c r="M91" s="86" t="b">
        <f>('FORMULARIO '!BE129)</f>
        <v>0</v>
      </c>
      <c r="N91" s="86" t="b">
        <f>('FORMULARIO '!BF129)</f>
        <v>0</v>
      </c>
      <c r="O91" s="86" t="b">
        <f>('FORMULARIO '!BG129)</f>
        <v>0</v>
      </c>
      <c r="P91" s="86" t="b">
        <f>('FORMULARIO '!BH129)</f>
        <v>0</v>
      </c>
      <c r="Q91" s="86" t="b">
        <f>('FORMULARIO '!BI129)</f>
        <v>0</v>
      </c>
      <c r="R91" s="86">
        <f>('FORMULARIO '!BJ129)</f>
        <v>11.090081031525404</v>
      </c>
      <c r="S91" s="86" t="b">
        <f>('FORMULARIO '!BK129)</f>
        <v>0</v>
      </c>
      <c r="T91" s="86">
        <f>('FORMULARIO '!BL129)</f>
        <v>1.232231225725045</v>
      </c>
      <c r="U91" s="86" t="b">
        <f>('FORMULARIO '!BM129)</f>
        <v>0</v>
      </c>
      <c r="V91" s="86" t="b">
        <f>('FORMULARIO '!BN129)</f>
        <v>0</v>
      </c>
      <c r="W91" s="86" t="b">
        <f>('FORMULARIO '!BO129)</f>
        <v>0</v>
      </c>
      <c r="X91" s="86" t="b">
        <f>('FORMULARIO '!BP129)</f>
        <v>0</v>
      </c>
      <c r="Y91" s="86">
        <f>('FORMULARIO '!BQ129)</f>
        <v>0.30805780643126124</v>
      </c>
      <c r="Z91" s="86" t="b">
        <f>('FORMULARIO '!BR129)</f>
        <v>0</v>
      </c>
    </row>
    <row r="92" spans="1:26" x14ac:dyDescent="0.75">
      <c r="A92" s="85" t="str">
        <f>_xlfn.CONCAT('FORMULARIO '!G130,'FORMULARIO '!E130,'FORMULARIO '!B130,'FORMULARIO '!E130,'FORMULARIO '!C130,'FORMULARIO '!E130,'FORMULARIO '!P130)</f>
        <v>CW065W-Latex Experto y Homologos-Millennium -Blanca</v>
      </c>
      <c r="B92" s="85" t="str">
        <f t="shared" si="1"/>
        <v>CW065W-Latex Experto y Homologos-Millennium -Blanca</v>
      </c>
      <c r="C92" s="85" t="str">
        <f>('FORMULARIO '!G130)</f>
        <v>CW065W</v>
      </c>
      <c r="D92" s="75">
        <f>('FORMULARIO '!H130)</f>
        <v>249</v>
      </c>
      <c r="E92" s="75">
        <f>('FORMULARIO '!I130)</f>
        <v>252</v>
      </c>
      <c r="F92" s="75">
        <f>('FORMULARIO '!J130)</f>
        <v>239</v>
      </c>
      <c r="G92" s="75">
        <v>0</v>
      </c>
      <c r="H92" s="75">
        <v>3785</v>
      </c>
      <c r="M92" s="86" t="b">
        <f>('FORMULARIO '!BE130)</f>
        <v>0</v>
      </c>
      <c r="N92" s="86" t="b">
        <f>('FORMULARIO '!BF130)</f>
        <v>0</v>
      </c>
      <c r="O92" s="86" t="b">
        <f>('FORMULARIO '!BG130)</f>
        <v>0</v>
      </c>
      <c r="P92" s="86">
        <f>('FORMULARIO '!BH130)</f>
        <v>0.30805780643126124</v>
      </c>
      <c r="Q92" s="86" t="b">
        <f>('FORMULARIO '!BI130)</f>
        <v>0</v>
      </c>
      <c r="R92" s="86" t="b">
        <f>('FORMULARIO '!BJ130)</f>
        <v>0</v>
      </c>
      <c r="S92" s="86" t="b">
        <f>('FORMULARIO '!BK130)</f>
        <v>0</v>
      </c>
      <c r="T92" s="86" t="b">
        <f>('FORMULARIO '!BL130)</f>
        <v>0</v>
      </c>
      <c r="U92" s="86">
        <f>('FORMULARIO '!BM130)</f>
        <v>1.5402890321563063</v>
      </c>
      <c r="V92" s="86" t="b">
        <f>('FORMULARIO '!BN130)</f>
        <v>0</v>
      </c>
      <c r="W92" s="86" t="b">
        <f>('FORMULARIO '!BO130)</f>
        <v>0</v>
      </c>
      <c r="X92" s="86" t="b">
        <f>('FORMULARIO '!BP130)</f>
        <v>0</v>
      </c>
      <c r="Y92" s="86" t="b">
        <f>('FORMULARIO '!BQ130)</f>
        <v>0</v>
      </c>
      <c r="Z92" s="86">
        <f>('FORMULARIO '!BR130)</f>
        <v>0.30805780643126124</v>
      </c>
    </row>
    <row r="93" spans="1:26" x14ac:dyDescent="0.75">
      <c r="A93" s="85" t="str">
        <f>_xlfn.CONCAT('FORMULARIO '!G131,'FORMULARIO '!E131,'FORMULARIO '!B131,'FORMULARIO '!E131,'FORMULARIO '!C131,'FORMULARIO '!E131,'FORMULARIO '!P131)</f>
        <v>CW066W-Latex Experto y Homologos-Millennium -Blanca</v>
      </c>
      <c r="B93" s="85" t="str">
        <f t="shared" si="1"/>
        <v>CW066W-Latex Experto y Homologos-Millennium -Blanca</v>
      </c>
      <c r="C93" s="85" t="str">
        <f>('FORMULARIO '!G131)</f>
        <v>CW066W</v>
      </c>
      <c r="D93" s="75">
        <f>('FORMULARIO '!H131)</f>
        <v>246</v>
      </c>
      <c r="E93" s="75">
        <f>('FORMULARIO '!I131)</f>
        <v>250</v>
      </c>
      <c r="F93" s="75">
        <f>('FORMULARIO '!J131)</f>
        <v>238</v>
      </c>
      <c r="G93" s="75">
        <v>0</v>
      </c>
      <c r="H93" s="75">
        <v>3785</v>
      </c>
      <c r="M93" s="86" t="b">
        <f>('FORMULARIO '!BE131)</f>
        <v>0</v>
      </c>
      <c r="N93" s="86" t="b">
        <f>('FORMULARIO '!BF131)</f>
        <v>0</v>
      </c>
      <c r="O93" s="86">
        <f>('FORMULARIO '!BG131)</f>
        <v>1.5402890321563063</v>
      </c>
      <c r="P93" s="86" t="b">
        <f>('FORMULARIO '!BH131)</f>
        <v>0</v>
      </c>
      <c r="Q93" s="86" t="b">
        <f>('FORMULARIO '!BI131)</f>
        <v>0</v>
      </c>
      <c r="R93" s="86" t="b">
        <f>('FORMULARIO '!BJ131)</f>
        <v>0</v>
      </c>
      <c r="S93" s="86" t="b">
        <f>('FORMULARIO '!BK131)</f>
        <v>0</v>
      </c>
      <c r="T93" s="86">
        <f>('FORMULARIO '!BL131)</f>
        <v>1.232231225725045</v>
      </c>
      <c r="U93" s="86">
        <f>('FORMULARIO '!BM131)</f>
        <v>0.30805780643126124</v>
      </c>
      <c r="V93" s="86" t="b">
        <f>('FORMULARIO '!BN131)</f>
        <v>0</v>
      </c>
      <c r="W93" s="86" t="b">
        <f>('FORMULARIO '!BO131)</f>
        <v>0</v>
      </c>
      <c r="X93" s="86" t="b">
        <f>('FORMULARIO '!BP131)</f>
        <v>0</v>
      </c>
      <c r="Y93" s="86" t="b">
        <f>('FORMULARIO '!BQ131)</f>
        <v>0</v>
      </c>
      <c r="Z93" s="86" t="b">
        <f>('FORMULARIO '!BR131)</f>
        <v>0</v>
      </c>
    </row>
    <row r="94" spans="1:26" x14ac:dyDescent="0.75">
      <c r="A94" s="85" t="str">
        <f>_xlfn.CONCAT('FORMULARIO '!G132,'FORMULARIO '!E132,'FORMULARIO '!B132,'FORMULARIO '!E132,'FORMULARIO '!C132,'FORMULARIO '!E132,'FORMULARIO '!P132)</f>
        <v>CW067W-Latex Experto y Homologos-Millennium -Blanca</v>
      </c>
      <c r="B94" s="85" t="str">
        <f t="shared" si="1"/>
        <v>CW067W-Latex Experto y Homologos-Millennium -Blanca</v>
      </c>
      <c r="C94" s="85" t="str">
        <f>('FORMULARIO '!G132)</f>
        <v>CW067W</v>
      </c>
      <c r="D94" s="75">
        <f>('FORMULARIO '!H132)</f>
        <v>227</v>
      </c>
      <c r="E94" s="75">
        <f>('FORMULARIO '!I132)</f>
        <v>231</v>
      </c>
      <c r="F94" s="75">
        <f>('FORMULARIO '!J132)</f>
        <v>219</v>
      </c>
      <c r="G94" s="75">
        <v>0</v>
      </c>
      <c r="H94" s="75">
        <v>3785</v>
      </c>
      <c r="M94" s="86" t="b">
        <f>('FORMULARIO '!BE132)</f>
        <v>0</v>
      </c>
      <c r="N94" s="86" t="b">
        <f>('FORMULARIO '!BF132)</f>
        <v>0</v>
      </c>
      <c r="O94" s="86" t="b">
        <f>('FORMULARIO '!BG132)</f>
        <v>0</v>
      </c>
      <c r="P94" s="86">
        <f>('FORMULARIO '!BH132)</f>
        <v>0.30805780643126124</v>
      </c>
      <c r="Q94" s="86" t="b">
        <f>('FORMULARIO '!BI132)</f>
        <v>0</v>
      </c>
      <c r="R94" s="86" t="b">
        <f>('FORMULARIO '!BJ132)</f>
        <v>0</v>
      </c>
      <c r="S94" s="86" t="b">
        <f>('FORMULARIO '!BK132)</f>
        <v>0</v>
      </c>
      <c r="T94" s="86">
        <f>('FORMULARIO '!BL132)</f>
        <v>4.0047514836063955</v>
      </c>
      <c r="U94" s="86">
        <f>('FORMULARIO '!BM132)</f>
        <v>2.4644624514500899</v>
      </c>
      <c r="V94" s="86" t="b">
        <f>('FORMULARIO '!BN132)</f>
        <v>0</v>
      </c>
      <c r="W94" s="86" t="b">
        <f>('FORMULARIO '!BO132)</f>
        <v>0</v>
      </c>
      <c r="X94" s="86" t="b">
        <f>('FORMULARIO '!BP132)</f>
        <v>0</v>
      </c>
      <c r="Y94" s="86" t="b">
        <f>('FORMULARIO '!BQ132)</f>
        <v>0</v>
      </c>
      <c r="Z94" s="86" t="b">
        <f>('FORMULARIO '!BR132)</f>
        <v>0</v>
      </c>
    </row>
    <row r="95" spans="1:26" x14ac:dyDescent="0.75">
      <c r="A95" s="85" t="str">
        <f>_xlfn.CONCAT('FORMULARIO '!G133,'FORMULARIO '!E133,'FORMULARIO '!B133,'FORMULARIO '!E133,'FORMULARIO '!C133,'FORMULARIO '!E133,'FORMULARIO '!P133)</f>
        <v>CW068W-Latex Experto y Homologos-Millennium -Blanca</v>
      </c>
      <c r="B95" s="85" t="str">
        <f t="shared" si="1"/>
        <v>CW068W-Latex Experto y Homologos-Millennium -Blanca</v>
      </c>
      <c r="C95" s="85" t="str">
        <f>('FORMULARIO '!G133)</f>
        <v>CW068W</v>
      </c>
      <c r="D95" s="75">
        <f>('FORMULARIO '!H133)</f>
        <v>236</v>
      </c>
      <c r="E95" s="75">
        <f>('FORMULARIO '!I133)</f>
        <v>238</v>
      </c>
      <c r="F95" s="75">
        <f>('FORMULARIO '!J133)</f>
        <v>224</v>
      </c>
      <c r="G95" s="75">
        <v>0</v>
      </c>
      <c r="H95" s="75">
        <v>3785</v>
      </c>
      <c r="M95" s="86" t="b">
        <f>('FORMULARIO '!BE133)</f>
        <v>0</v>
      </c>
      <c r="N95" s="86" t="b">
        <f>('FORMULARIO '!BF133)</f>
        <v>0</v>
      </c>
      <c r="O95" s="86" t="b">
        <f>('FORMULARIO '!BG133)</f>
        <v>0</v>
      </c>
      <c r="P95" s="86" t="b">
        <f>('FORMULARIO '!BH133)</f>
        <v>0</v>
      </c>
      <c r="Q95" s="86" t="b">
        <f>('FORMULARIO '!BI133)</f>
        <v>0</v>
      </c>
      <c r="R95" s="86">
        <f>('FORMULARIO '!BJ133)</f>
        <v>8.6256185800753151</v>
      </c>
      <c r="S95" s="86" t="b">
        <f>('FORMULARIO '!BK133)</f>
        <v>0</v>
      </c>
      <c r="T95" s="86" t="b">
        <f>('FORMULARIO '!BL133)</f>
        <v>0</v>
      </c>
      <c r="U95" s="86" t="b">
        <f>('FORMULARIO '!BM133)</f>
        <v>0</v>
      </c>
      <c r="V95" s="86" t="b">
        <f>('FORMULARIO '!BN133)</f>
        <v>0</v>
      </c>
      <c r="W95" s="86" t="b">
        <f>('FORMULARIO '!BO133)</f>
        <v>0</v>
      </c>
      <c r="X95" s="86" t="b">
        <f>('FORMULARIO '!BP133)</f>
        <v>0</v>
      </c>
      <c r="Y95" s="86">
        <f>('FORMULARIO '!BQ133)</f>
        <v>0.30805780643126124</v>
      </c>
      <c r="Z95" s="86" t="b">
        <f>('FORMULARIO '!BR133)</f>
        <v>0</v>
      </c>
    </row>
    <row r="96" spans="1:26" x14ac:dyDescent="0.75">
      <c r="A96" s="85" t="str">
        <f>_xlfn.CONCAT('FORMULARIO '!G134,'FORMULARIO '!E134,'FORMULARIO '!B134,'FORMULARIO '!E134,'FORMULARIO '!C134,'FORMULARIO '!E134,'FORMULARIO '!P134)</f>
        <v>CW069W-Latex Experto y Homologos-Millennium -Blanca</v>
      </c>
      <c r="B96" s="85" t="str">
        <f t="shared" si="1"/>
        <v>CW069W-Latex Experto y Homologos-Millennium -Blanca</v>
      </c>
      <c r="C96" s="85" t="str">
        <f>('FORMULARIO '!G134)</f>
        <v>CW069W</v>
      </c>
      <c r="D96" s="75">
        <f>('FORMULARIO '!H134)</f>
        <v>234</v>
      </c>
      <c r="E96" s="75">
        <f>('FORMULARIO '!I134)</f>
        <v>237</v>
      </c>
      <c r="F96" s="75">
        <f>('FORMULARIO '!J134)</f>
        <v>226</v>
      </c>
      <c r="G96" s="75">
        <v>0</v>
      </c>
      <c r="H96" s="75">
        <v>3785</v>
      </c>
      <c r="M96" s="86" t="b">
        <f>('FORMULARIO '!BE134)</f>
        <v>0</v>
      </c>
      <c r="N96" s="86" t="b">
        <f>('FORMULARIO '!BF134)</f>
        <v>0</v>
      </c>
      <c r="O96" s="86" t="b">
        <f>('FORMULARIO '!BG134)</f>
        <v>0</v>
      </c>
      <c r="P96" s="86">
        <f>('FORMULARIO '!BH134)</f>
        <v>0.61611561286252248</v>
      </c>
      <c r="Q96" s="86" t="b">
        <f>('FORMULARIO '!BI134)</f>
        <v>0</v>
      </c>
      <c r="R96" s="86" t="b">
        <f>('FORMULARIO '!BJ134)</f>
        <v>0</v>
      </c>
      <c r="S96" s="86" t="b">
        <f>('FORMULARIO '!BK134)</f>
        <v>0</v>
      </c>
      <c r="T96" s="86" t="b">
        <f>('FORMULARIO '!BL134)</f>
        <v>0</v>
      </c>
      <c r="U96" s="86">
        <f>('FORMULARIO '!BM134)</f>
        <v>2.772520257881351</v>
      </c>
      <c r="V96" s="86" t="b">
        <f>('FORMULARIO '!BN134)</f>
        <v>0</v>
      </c>
      <c r="W96" s="86" t="b">
        <f>('FORMULARIO '!BO134)</f>
        <v>0</v>
      </c>
      <c r="X96" s="86" t="b">
        <f>('FORMULARIO '!BP134)</f>
        <v>0</v>
      </c>
      <c r="Y96" s="86" t="b">
        <f>('FORMULARIO '!BQ134)</f>
        <v>0</v>
      </c>
      <c r="Z96" s="86">
        <f>('FORMULARIO '!BR134)</f>
        <v>2.1564046450188288</v>
      </c>
    </row>
    <row r="97" spans="1:26" x14ac:dyDescent="0.75">
      <c r="A97" s="85" t="str">
        <f>_xlfn.CONCAT('FORMULARIO '!G135,'FORMULARIO '!E135,'FORMULARIO '!B135,'FORMULARIO '!E135,'FORMULARIO '!C135,'FORMULARIO '!E135,'FORMULARIO '!P135)</f>
        <v>CW070W-Latex Experto y Homologos-Millennium -Blanca</v>
      </c>
      <c r="B97" s="85" t="str">
        <f t="shared" si="1"/>
        <v>CW070W-Latex Experto y Homologos-Millennium -Blanca</v>
      </c>
      <c r="C97" s="85" t="str">
        <f>('FORMULARIO '!G135)</f>
        <v>CW070W</v>
      </c>
      <c r="D97" s="75">
        <f>('FORMULARIO '!H135)</f>
        <v>237</v>
      </c>
      <c r="E97" s="75">
        <f>('FORMULARIO '!I135)</f>
        <v>238</v>
      </c>
      <c r="F97" s="75">
        <f>('FORMULARIO '!J135)</f>
        <v>227</v>
      </c>
      <c r="G97" s="75">
        <v>0</v>
      </c>
      <c r="H97" s="75">
        <v>3785</v>
      </c>
      <c r="M97" s="86" t="b">
        <f>('FORMULARIO '!BE135)</f>
        <v>0</v>
      </c>
      <c r="N97" s="86" t="b">
        <f>('FORMULARIO '!BF135)</f>
        <v>0</v>
      </c>
      <c r="O97" s="86">
        <f>('FORMULARIO '!BG135)</f>
        <v>0.92417341929378372</v>
      </c>
      <c r="P97" s="86" t="b">
        <f>('FORMULARIO '!BH135)</f>
        <v>0</v>
      </c>
      <c r="Q97" s="86" t="b">
        <f>('FORMULARIO '!BI135)</f>
        <v>0</v>
      </c>
      <c r="R97" s="86">
        <f>('FORMULARIO '!BJ135)</f>
        <v>4.0047514836063955</v>
      </c>
      <c r="S97" s="86" t="b">
        <f>('FORMULARIO '!BK135)</f>
        <v>0</v>
      </c>
      <c r="T97" s="86">
        <f>('FORMULARIO '!BL135)</f>
        <v>1.5402890321563063</v>
      </c>
      <c r="U97" s="86" t="b">
        <f>('FORMULARIO '!BM135)</f>
        <v>0</v>
      </c>
      <c r="V97" s="86" t="b">
        <f>('FORMULARIO '!BN135)</f>
        <v>0</v>
      </c>
      <c r="W97" s="86" t="b">
        <f>('FORMULARIO '!BO135)</f>
        <v>0</v>
      </c>
      <c r="X97" s="86" t="b">
        <f>('FORMULARIO '!BP135)</f>
        <v>0</v>
      </c>
      <c r="Y97" s="86" t="b">
        <f>('FORMULARIO '!BQ135)</f>
        <v>0</v>
      </c>
      <c r="Z97" s="86" t="b">
        <f>('FORMULARIO '!BR135)</f>
        <v>0</v>
      </c>
    </row>
    <row r="98" spans="1:26" x14ac:dyDescent="0.75">
      <c r="A98" s="85" t="str">
        <f>_xlfn.CONCAT('FORMULARIO '!G136,'FORMULARIO '!E136,'FORMULARIO '!B136,'FORMULARIO '!E136,'FORMULARIO '!C136,'FORMULARIO '!E136,'FORMULARIO '!P136)</f>
        <v>CW071W-Latex Experto y Homologos-Millennium -Blanca</v>
      </c>
      <c r="B98" s="85" t="str">
        <f t="shared" si="1"/>
        <v>CW071W-Latex Experto y Homologos-Millennium -Blanca</v>
      </c>
      <c r="C98" s="85" t="str">
        <f>('FORMULARIO '!G136)</f>
        <v>CW071W</v>
      </c>
      <c r="D98" s="75">
        <f>('FORMULARIO '!H136)</f>
        <v>237</v>
      </c>
      <c r="E98" s="75">
        <f>('FORMULARIO '!I136)</f>
        <v>240</v>
      </c>
      <c r="F98" s="75">
        <f>('FORMULARIO '!J136)</f>
        <v>232</v>
      </c>
      <c r="G98" s="75">
        <v>0</v>
      </c>
      <c r="H98" s="75">
        <v>3785</v>
      </c>
      <c r="M98" s="86" t="b">
        <f>('FORMULARIO '!BE136)</f>
        <v>0</v>
      </c>
      <c r="N98" s="86" t="b">
        <f>('FORMULARIO '!BF136)</f>
        <v>0</v>
      </c>
      <c r="O98" s="86" t="b">
        <f>('FORMULARIO '!BG136)</f>
        <v>0</v>
      </c>
      <c r="P98" s="86" t="b">
        <f>('FORMULARIO '!BH136)</f>
        <v>0</v>
      </c>
      <c r="Q98" s="86" t="b">
        <f>('FORMULARIO '!BI136)</f>
        <v>0</v>
      </c>
      <c r="R98" s="86" t="b">
        <f>('FORMULARIO '!BJ136)</f>
        <v>0</v>
      </c>
      <c r="S98" s="86" t="b">
        <f>('FORMULARIO '!BK136)</f>
        <v>0</v>
      </c>
      <c r="T98" s="86" t="b">
        <f>('FORMULARIO '!BL136)</f>
        <v>0</v>
      </c>
      <c r="U98" s="86">
        <f>('FORMULARIO '!BM136)</f>
        <v>1.8483468385875674</v>
      </c>
      <c r="V98" s="86" t="b">
        <f>('FORMULARIO '!BN136)</f>
        <v>0</v>
      </c>
      <c r="W98" s="86" t="b">
        <f>('FORMULARIO '!BO136)</f>
        <v>0</v>
      </c>
      <c r="X98" s="86" t="b">
        <f>('FORMULARIO '!BP136)</f>
        <v>0</v>
      </c>
      <c r="Y98" s="86">
        <f>('FORMULARIO '!BQ136)</f>
        <v>0.61611561286252248</v>
      </c>
      <c r="Z98" s="86">
        <f>('FORMULARIO '!BR136)</f>
        <v>3.0805780643126126</v>
      </c>
    </row>
    <row r="99" spans="1:26" x14ac:dyDescent="0.75">
      <c r="A99" s="85" t="str">
        <f>_xlfn.CONCAT('FORMULARIO '!G137,'FORMULARIO '!E137,'FORMULARIO '!B137,'FORMULARIO '!E137,'FORMULARIO '!C137,'FORMULARIO '!E137,'FORMULARIO '!P137)</f>
        <v>CW072W-Latex Experto y Homologos-Millennium -Blanca</v>
      </c>
      <c r="B99" s="85" t="str">
        <f t="shared" si="1"/>
        <v>CW072W-Latex Experto y Homologos-Millennium -Blanca</v>
      </c>
      <c r="C99" s="85" t="str">
        <f>('FORMULARIO '!G137)</f>
        <v>CW072W</v>
      </c>
      <c r="D99" s="75">
        <f>('FORMULARIO '!H137)</f>
        <v>243</v>
      </c>
      <c r="E99" s="75">
        <f>('FORMULARIO '!I137)</f>
        <v>247</v>
      </c>
      <c r="F99" s="75">
        <f>('FORMULARIO '!J137)</f>
        <v>236</v>
      </c>
      <c r="G99" s="75">
        <v>0</v>
      </c>
      <c r="H99" s="75">
        <v>3785</v>
      </c>
      <c r="M99" s="86" t="b">
        <f>('FORMULARIO '!BE137)</f>
        <v>0</v>
      </c>
      <c r="N99" s="86" t="b">
        <f>('FORMULARIO '!BF137)</f>
        <v>0</v>
      </c>
      <c r="O99" s="86" t="b">
        <f>('FORMULARIO '!BG137)</f>
        <v>0</v>
      </c>
      <c r="P99" s="86">
        <f>('FORMULARIO '!BH137)</f>
        <v>0.30805780643126124</v>
      </c>
      <c r="Q99" s="86" t="b">
        <f>('FORMULARIO '!BI137)</f>
        <v>0</v>
      </c>
      <c r="R99" s="86">
        <f>('FORMULARIO '!BJ137)</f>
        <v>2.4644624514500899</v>
      </c>
      <c r="S99" s="86" t="b">
        <f>('FORMULARIO '!BK137)</f>
        <v>0</v>
      </c>
      <c r="T99" s="86" t="b">
        <f>('FORMULARIO '!BL137)</f>
        <v>0</v>
      </c>
      <c r="U99" s="86">
        <f>('FORMULARIO '!BM137)</f>
        <v>0.61611561286252248</v>
      </c>
      <c r="V99" s="86" t="b">
        <f>('FORMULARIO '!BN137)</f>
        <v>0</v>
      </c>
      <c r="W99" s="86" t="b">
        <f>('FORMULARIO '!BO137)</f>
        <v>0</v>
      </c>
      <c r="X99" s="86" t="b">
        <f>('FORMULARIO '!BP137)</f>
        <v>0</v>
      </c>
      <c r="Y99" s="86" t="b">
        <f>('FORMULARIO '!BQ137)</f>
        <v>0</v>
      </c>
      <c r="Z99" s="86" t="b">
        <f>('FORMULARIO '!BR137)</f>
        <v>0</v>
      </c>
    </row>
    <row r="100" spans="1:26" x14ac:dyDescent="0.75">
      <c r="A100" s="85" t="str">
        <f>_xlfn.CONCAT('FORMULARIO '!G138,'FORMULARIO '!E138,'FORMULARIO '!B138,'FORMULARIO '!E138,'FORMULARIO '!C138,'FORMULARIO '!E138,'FORMULARIO '!P138)</f>
        <v>7000W-Latex Experto y Homologos-Millennium -Blanca</v>
      </c>
      <c r="B100" s="85" t="str">
        <f t="shared" si="1"/>
        <v>7000W-Latex Experto y Homologos-Millennium -Blanca</v>
      </c>
      <c r="C100" s="85" t="str">
        <f>('FORMULARIO '!G138)</f>
        <v>7000W</v>
      </c>
      <c r="D100" s="75">
        <f>('FORMULARIO '!H138)</f>
        <v>240</v>
      </c>
      <c r="E100" s="75">
        <f>('FORMULARIO '!I138)</f>
        <v>237</v>
      </c>
      <c r="F100" s="75">
        <f>('FORMULARIO '!J138)</f>
        <v>241</v>
      </c>
      <c r="G100" s="75">
        <v>0</v>
      </c>
      <c r="H100" s="75">
        <v>3785</v>
      </c>
      <c r="M100" s="86" t="b">
        <f>('FORMULARIO '!BE138)</f>
        <v>0</v>
      </c>
      <c r="N100" s="86" t="b">
        <f>('FORMULARIO '!BF138)</f>
        <v>0</v>
      </c>
      <c r="O100" s="86" t="b">
        <f>('FORMULARIO '!BG138)</f>
        <v>0</v>
      </c>
      <c r="P100" s="86" t="b">
        <f>('FORMULARIO '!BH138)</f>
        <v>0</v>
      </c>
      <c r="Q100" s="86" t="b">
        <f>('FORMULARIO '!BI138)</f>
        <v>0</v>
      </c>
      <c r="R100" s="86">
        <f>('FORMULARIO '!BJ138)</f>
        <v>1.232231225725045</v>
      </c>
      <c r="S100" s="86" t="b">
        <f>('FORMULARIO '!BK138)</f>
        <v>0</v>
      </c>
      <c r="T100" s="86" t="b">
        <f>('FORMULARIO '!BL138)</f>
        <v>0</v>
      </c>
      <c r="U100" s="86" t="b">
        <f>('FORMULARIO '!BM138)</f>
        <v>0</v>
      </c>
      <c r="V100" s="86">
        <f>('FORMULARIO '!BN138)</f>
        <v>0.61611561286252248</v>
      </c>
      <c r="W100" s="86" t="b">
        <f>('FORMULARIO '!BO138)</f>
        <v>0</v>
      </c>
      <c r="X100" s="86" t="b">
        <f>('FORMULARIO '!BP138)</f>
        <v>0</v>
      </c>
      <c r="Y100" s="86" t="b">
        <f>('FORMULARIO '!BQ138)</f>
        <v>0</v>
      </c>
      <c r="Z100" s="86">
        <f>('FORMULARIO '!BR138)</f>
        <v>3.6966936771751349</v>
      </c>
    </row>
    <row r="101" spans="1:26" x14ac:dyDescent="0.75">
      <c r="A101" s="85" t="str">
        <f>_xlfn.CONCAT('FORMULARIO '!G139,'FORMULARIO '!E139,'FORMULARIO '!B139,'FORMULARIO '!E139,'FORMULARIO '!C139,'FORMULARIO '!E139,'FORMULARIO '!P139)</f>
        <v>7001W-Latex Experto y Homologos-Millennium -Blanca</v>
      </c>
      <c r="B101" s="85" t="str">
        <f t="shared" si="1"/>
        <v>7001W-Latex Experto y Homologos-Millennium -Blanca</v>
      </c>
      <c r="C101" s="85" t="str">
        <f>('FORMULARIO '!G139)</f>
        <v>7001W</v>
      </c>
      <c r="D101" s="75">
        <f>('FORMULARIO '!H139)</f>
        <v>233</v>
      </c>
      <c r="E101" s="75">
        <f>('FORMULARIO '!I139)</f>
        <v>228</v>
      </c>
      <c r="F101" s="75">
        <f>('FORMULARIO '!J139)</f>
        <v>239</v>
      </c>
      <c r="G101" s="75">
        <v>0</v>
      </c>
      <c r="H101" s="75">
        <v>3785</v>
      </c>
      <c r="M101" s="86" t="b">
        <f>('FORMULARIO '!BE139)</f>
        <v>0</v>
      </c>
      <c r="N101" s="86" t="b">
        <f>('FORMULARIO '!BF139)</f>
        <v>0</v>
      </c>
      <c r="O101" s="86" t="b">
        <f>('FORMULARIO '!BG139)</f>
        <v>0</v>
      </c>
      <c r="P101" s="86" t="b">
        <f>('FORMULARIO '!BH139)</f>
        <v>0</v>
      </c>
      <c r="Q101" s="86" t="b">
        <f>('FORMULARIO '!BI139)</f>
        <v>0</v>
      </c>
      <c r="R101" s="86">
        <f>('FORMULARIO '!BJ139)</f>
        <v>1.5402890321563063</v>
      </c>
      <c r="S101" s="86" t="b">
        <f>('FORMULARIO '!BK139)</f>
        <v>0</v>
      </c>
      <c r="T101" s="86" t="b">
        <f>('FORMULARIO '!BL139)</f>
        <v>0</v>
      </c>
      <c r="U101" s="86" t="b">
        <f>('FORMULARIO '!BM139)</f>
        <v>0</v>
      </c>
      <c r="V101" s="86">
        <f>('FORMULARIO '!BN139)</f>
        <v>0.92417341929378372</v>
      </c>
      <c r="W101" s="86" t="b">
        <f>('FORMULARIO '!BO139)</f>
        <v>0</v>
      </c>
      <c r="X101" s="86" t="b">
        <f>('FORMULARIO '!BP139)</f>
        <v>0</v>
      </c>
      <c r="Y101" s="86" t="b">
        <f>('FORMULARIO '!BQ139)</f>
        <v>0</v>
      </c>
      <c r="Z101" s="86">
        <f>('FORMULARIO '!BR139)</f>
        <v>8.9336763865065763</v>
      </c>
    </row>
    <row r="102" spans="1:26" x14ac:dyDescent="0.75">
      <c r="A102" s="85" t="str">
        <f>_xlfn.CONCAT('FORMULARIO '!G140,'FORMULARIO '!E140,'FORMULARIO '!B140,'FORMULARIO '!E140,'FORMULARIO '!C140,'FORMULARIO '!E140,'FORMULARIO '!P140)</f>
        <v>7002W-Latex Experto y Homologos-Millennium -Blanca</v>
      </c>
      <c r="B102" s="85" t="str">
        <f t="shared" si="1"/>
        <v>7002W-Latex Experto y Homologos-Millennium -Blanca</v>
      </c>
      <c r="C102" s="85" t="str">
        <f>('FORMULARIO '!G140)</f>
        <v>7002W</v>
      </c>
      <c r="D102" s="75">
        <f>('FORMULARIO '!H140)</f>
        <v>214</v>
      </c>
      <c r="E102" s="75">
        <f>('FORMULARIO '!I140)</f>
        <v>206</v>
      </c>
      <c r="F102" s="75">
        <f>('FORMULARIO '!J140)</f>
        <v>228</v>
      </c>
      <c r="G102" s="75">
        <v>0</v>
      </c>
      <c r="H102" s="75">
        <v>3785</v>
      </c>
      <c r="M102" s="86" t="b">
        <f>('FORMULARIO '!BE140)</f>
        <v>0</v>
      </c>
      <c r="N102" s="86" t="b">
        <f>('FORMULARIO '!BF140)</f>
        <v>0</v>
      </c>
      <c r="O102" s="86" t="b">
        <f>('FORMULARIO '!BG140)</f>
        <v>0</v>
      </c>
      <c r="P102" s="86" t="b">
        <f>('FORMULARIO '!BH140)</f>
        <v>0</v>
      </c>
      <c r="Q102" s="86" t="b">
        <f>('FORMULARIO '!BI140)</f>
        <v>0</v>
      </c>
      <c r="R102" s="86" t="b">
        <f>('FORMULARIO '!BJ140)</f>
        <v>0</v>
      </c>
      <c r="S102" s="86" t="b">
        <f>('FORMULARIO '!BK140)</f>
        <v>0</v>
      </c>
      <c r="T102" s="86" t="b">
        <f>('FORMULARIO '!BL140)</f>
        <v>0</v>
      </c>
      <c r="U102" s="86">
        <f>('FORMULARIO '!BM140)</f>
        <v>0.92417341929378372</v>
      </c>
      <c r="V102" s="86">
        <f>('FORMULARIO '!BN140)</f>
        <v>2.1564046450188288</v>
      </c>
      <c r="W102" s="86" t="b">
        <f>('FORMULARIO '!BO140)</f>
        <v>0</v>
      </c>
      <c r="X102" s="86" t="b">
        <f>('FORMULARIO '!BP140)</f>
        <v>0</v>
      </c>
      <c r="Y102" s="86" t="b">
        <f>('FORMULARIO '!BQ140)</f>
        <v>0</v>
      </c>
      <c r="Z102" s="86">
        <f>('FORMULARIO '!BR140)</f>
        <v>24.952682320932162</v>
      </c>
    </row>
    <row r="103" spans="1:26" x14ac:dyDescent="0.75">
      <c r="A103" s="85" t="str">
        <f>_xlfn.CONCAT('FORMULARIO '!G141,'FORMULARIO '!E141,'FORMULARIO '!B141,'FORMULARIO '!E141,'FORMULARIO '!C141,'FORMULARIO '!E141,'FORMULARIO '!P141)</f>
        <v>7003M-Latex Experto y Homologos-Millennium -Media</v>
      </c>
      <c r="B103" s="85" t="str">
        <f t="shared" si="1"/>
        <v>7003M-Latex Experto y Homologos-Millennium -Media</v>
      </c>
      <c r="C103" s="85" t="str">
        <f>('FORMULARIO '!G141)</f>
        <v>7003M</v>
      </c>
      <c r="D103" s="75">
        <f>('FORMULARIO '!H141)</f>
        <v>197</v>
      </c>
      <c r="E103" s="75">
        <f>('FORMULARIO '!I141)</f>
        <v>186</v>
      </c>
      <c r="F103" s="75">
        <f>('FORMULARIO '!J141)</f>
        <v>219</v>
      </c>
      <c r="G103" s="75">
        <v>0</v>
      </c>
      <c r="H103" s="75">
        <v>3785</v>
      </c>
      <c r="M103" s="86" t="b">
        <f>('FORMULARIO '!BE141)</f>
        <v>0</v>
      </c>
      <c r="N103" s="86" t="b">
        <f>('FORMULARIO '!BF141)</f>
        <v>0</v>
      </c>
      <c r="O103" s="86" t="b">
        <f>('FORMULARIO '!BG141)</f>
        <v>0</v>
      </c>
      <c r="P103" s="86" t="b">
        <f>('FORMULARIO '!BH141)</f>
        <v>0</v>
      </c>
      <c r="Q103" s="86" t="b">
        <f>('FORMULARIO '!BI141)</f>
        <v>0</v>
      </c>
      <c r="R103" s="86" t="b">
        <f>('FORMULARIO '!BJ141)</f>
        <v>0</v>
      </c>
      <c r="S103" s="86" t="b">
        <f>('FORMULARIO '!BK141)</f>
        <v>0</v>
      </c>
      <c r="T103" s="86" t="b">
        <f>('FORMULARIO '!BL141)</f>
        <v>0</v>
      </c>
      <c r="U103" s="86" t="b">
        <f>('FORMULARIO '!BM141)</f>
        <v>0</v>
      </c>
      <c r="V103" s="86">
        <f>('FORMULARIO '!BN141)</f>
        <v>2.772520257881351</v>
      </c>
      <c r="W103" s="86">
        <f>('FORMULARIO '!BO141)</f>
        <v>0.61611561286252248</v>
      </c>
      <c r="X103" s="86" t="b">
        <f>('FORMULARIO '!BP141)</f>
        <v>0</v>
      </c>
      <c r="Y103" s="86" t="b">
        <f>('FORMULARIO '!BQ141)</f>
        <v>0</v>
      </c>
      <c r="Z103" s="86">
        <f>('FORMULARIO '!BR141)</f>
        <v>38.815283610338916</v>
      </c>
    </row>
    <row r="104" spans="1:26" x14ac:dyDescent="0.75">
      <c r="A104" s="85" t="str">
        <f>_xlfn.CONCAT('FORMULARIO '!G142,'FORMULARIO '!E142,'FORMULARIO '!B142,'FORMULARIO '!E142,'FORMULARIO '!C142,'FORMULARIO '!E142,'FORMULARIO '!P142)</f>
        <v>7004M-Latex Experto y Homologos-Millennium -Media</v>
      </c>
      <c r="B104" s="85" t="str">
        <f t="shared" si="1"/>
        <v>7004M-Latex Experto y Homologos-Millennium -Media</v>
      </c>
      <c r="C104" s="85" t="str">
        <f>('FORMULARIO '!G142)</f>
        <v>7004M</v>
      </c>
      <c r="D104" s="75">
        <f>('FORMULARIO '!H142)</f>
        <v>177</v>
      </c>
      <c r="E104" s="75">
        <f>('FORMULARIO '!I142)</f>
        <v>164</v>
      </c>
      <c r="F104" s="75">
        <f>('FORMULARIO '!J142)</f>
        <v>205</v>
      </c>
      <c r="G104" s="75">
        <v>0</v>
      </c>
      <c r="H104" s="75">
        <v>3785</v>
      </c>
      <c r="M104" s="86" t="b">
        <f>('FORMULARIO '!BE142)</f>
        <v>0</v>
      </c>
      <c r="N104" s="86" t="b">
        <f>('FORMULARIO '!BF142)</f>
        <v>0</v>
      </c>
      <c r="O104" s="86" t="b">
        <f>('FORMULARIO '!BG142)</f>
        <v>0</v>
      </c>
      <c r="P104" s="86" t="b">
        <f>('FORMULARIO '!BH142)</f>
        <v>0</v>
      </c>
      <c r="Q104" s="86" t="b">
        <f>('FORMULARIO '!BI142)</f>
        <v>0</v>
      </c>
      <c r="R104" s="86" t="b">
        <f>('FORMULARIO '!BJ142)</f>
        <v>0</v>
      </c>
      <c r="S104" s="86" t="b">
        <f>('FORMULARIO '!BK142)</f>
        <v>0</v>
      </c>
      <c r="T104" s="86">
        <f>('FORMULARIO '!BL142)</f>
        <v>1.232231225725045</v>
      </c>
      <c r="U104" s="86" t="b">
        <f>('FORMULARIO '!BM142)</f>
        <v>0</v>
      </c>
      <c r="V104" s="86">
        <f>('FORMULARIO '!BN142)</f>
        <v>9.8578498058003596</v>
      </c>
      <c r="W104" s="86" t="b">
        <f>('FORMULARIO '!BO142)</f>
        <v>0</v>
      </c>
      <c r="X104" s="86" t="b">
        <f>('FORMULARIO '!BP142)</f>
        <v>0</v>
      </c>
      <c r="Y104" s="86" t="b">
        <f>('FORMULARIO '!BQ142)</f>
        <v>0</v>
      </c>
      <c r="Z104" s="86">
        <f>('FORMULARIO '!BR142)</f>
        <v>68.388833027739992</v>
      </c>
    </row>
    <row r="105" spans="1:26" x14ac:dyDescent="0.75">
      <c r="A105" s="85" t="str">
        <f>_xlfn.CONCAT('FORMULARIO '!G143,'FORMULARIO '!E143,'FORMULARIO '!B143,'FORMULARIO '!E143,'FORMULARIO '!C143,'FORMULARIO '!E143,'FORMULARIO '!P143)</f>
        <v>7005D-Latex Experto y Homologos-Millennium -Intensa</v>
      </c>
      <c r="B105" s="85" t="str">
        <f t="shared" si="1"/>
        <v>7005D-Latex Experto y Homologos-Millennium -Intensa</v>
      </c>
      <c r="C105" s="85" t="str">
        <f>('FORMULARIO '!G143)</f>
        <v>7005D</v>
      </c>
      <c r="D105" s="75">
        <f>('FORMULARIO '!H143)</f>
        <v>137</v>
      </c>
      <c r="E105" s="75">
        <f>('FORMULARIO '!I143)</f>
        <v>121</v>
      </c>
      <c r="F105" s="75">
        <f>('FORMULARIO '!J143)</f>
        <v>169</v>
      </c>
      <c r="G105" s="75">
        <v>0</v>
      </c>
      <c r="H105" s="75">
        <v>3785</v>
      </c>
      <c r="M105" s="86" t="b">
        <f>('FORMULARIO '!BE143)</f>
        <v>0</v>
      </c>
      <c r="N105" s="86" t="b">
        <f>('FORMULARIO '!BF143)</f>
        <v>0</v>
      </c>
      <c r="O105" s="86" t="b">
        <f>('FORMULARIO '!BG143)</f>
        <v>0</v>
      </c>
      <c r="P105" s="86" t="b">
        <f>('FORMULARIO '!BH143)</f>
        <v>0</v>
      </c>
      <c r="Q105" s="86" t="b">
        <f>('FORMULARIO '!BI143)</f>
        <v>0</v>
      </c>
      <c r="R105" s="86" t="b">
        <f>('FORMULARIO '!BJ143)</f>
        <v>0</v>
      </c>
      <c r="S105" s="86" t="b">
        <f>('FORMULARIO '!BK143)</f>
        <v>0</v>
      </c>
      <c r="T105" s="86">
        <f>('FORMULARIO '!BL143)</f>
        <v>1.8483468385875674</v>
      </c>
      <c r="U105" s="86" t="b">
        <f>('FORMULARIO '!BM143)</f>
        <v>0</v>
      </c>
      <c r="V105" s="86">
        <f>('FORMULARIO '!BN143)</f>
        <v>19.099583998738197</v>
      </c>
      <c r="W105" s="86" t="b">
        <f>('FORMULARIO '!BO143)</f>
        <v>0</v>
      </c>
      <c r="X105" s="86" t="b">
        <f>('FORMULARIO '!BP143)</f>
        <v>0</v>
      </c>
      <c r="Y105" s="86" t="b">
        <f>('FORMULARIO '!BQ143)</f>
        <v>0</v>
      </c>
      <c r="Z105" s="86">
        <f>('FORMULARIO '!BR143)</f>
        <v>130.92456773328601</v>
      </c>
    </row>
    <row r="106" spans="1:26" x14ac:dyDescent="0.75">
      <c r="A106" s="85" t="str">
        <f>_xlfn.CONCAT('FORMULARIO '!G144,'FORMULARIO '!E144,'FORMULARIO '!B144,'FORMULARIO '!E144,'FORMULARIO '!C144,'FORMULARIO '!E144,'FORMULARIO '!P144)</f>
        <v>7010W-Latex Experto y Homologos-Millennium -Blanca</v>
      </c>
      <c r="B106" s="85" t="str">
        <f t="shared" si="1"/>
        <v>7010W-Latex Experto y Homologos-Millennium -Blanca</v>
      </c>
      <c r="C106" s="85" t="str">
        <f>('FORMULARIO '!G144)</f>
        <v>7010W</v>
      </c>
      <c r="D106" s="75">
        <f>('FORMULARIO '!H144)</f>
        <v>234</v>
      </c>
      <c r="E106" s="75">
        <f>('FORMULARIO '!I144)</f>
        <v>235</v>
      </c>
      <c r="F106" s="75">
        <f>('FORMULARIO '!J144)</f>
        <v>241</v>
      </c>
      <c r="G106" s="75">
        <v>0</v>
      </c>
      <c r="H106" s="75">
        <v>3785</v>
      </c>
      <c r="M106" s="86" t="b">
        <f>('FORMULARIO '!BE144)</f>
        <v>0</v>
      </c>
      <c r="N106" s="86" t="b">
        <f>('FORMULARIO '!BF144)</f>
        <v>0</v>
      </c>
      <c r="O106" s="86" t="b">
        <f>('FORMULARIO '!BG144)</f>
        <v>0</v>
      </c>
      <c r="P106" s="86">
        <f>('FORMULARIO '!BH144)</f>
        <v>0.92417341929378372</v>
      </c>
      <c r="Q106" s="86" t="b">
        <f>('FORMULARIO '!BI144)</f>
        <v>0</v>
      </c>
      <c r="R106" s="86" t="b">
        <f>('FORMULARIO '!BJ144)</f>
        <v>0</v>
      </c>
      <c r="S106" s="86" t="b">
        <f>('FORMULARIO '!BK144)</f>
        <v>0</v>
      </c>
      <c r="T106" s="86" t="b">
        <f>('FORMULARIO '!BL144)</f>
        <v>0</v>
      </c>
      <c r="U106" s="86" t="b">
        <f>('FORMULARIO '!BM144)</f>
        <v>0</v>
      </c>
      <c r="V106" s="86">
        <f>('FORMULARIO '!BN144)</f>
        <v>2.1564046450188288</v>
      </c>
      <c r="W106" s="86" t="b">
        <f>('FORMULARIO '!BO144)</f>
        <v>0</v>
      </c>
      <c r="X106" s="86" t="b">
        <f>('FORMULARIO '!BP144)</f>
        <v>0</v>
      </c>
      <c r="Y106" s="86" t="b">
        <f>('FORMULARIO '!BQ144)</f>
        <v>0</v>
      </c>
      <c r="Z106" s="86">
        <f>('FORMULARIO '!BR144)</f>
        <v>0.61611561286252248</v>
      </c>
    </row>
    <row r="107" spans="1:26" x14ac:dyDescent="0.75">
      <c r="A107" s="85" t="str">
        <f>_xlfn.CONCAT('FORMULARIO '!G145,'FORMULARIO '!E145,'FORMULARIO '!B145,'FORMULARIO '!E145,'FORMULARIO '!C145,'FORMULARIO '!E145,'FORMULARIO '!P145)</f>
        <v>7011W-Latex Experto y Homologos-Millennium -Blanca</v>
      </c>
      <c r="B107" s="85" t="str">
        <f t="shared" si="1"/>
        <v>7011W-Latex Experto y Homologos-Millennium -Blanca</v>
      </c>
      <c r="C107" s="85" t="str">
        <f>('FORMULARIO '!G145)</f>
        <v>7011W</v>
      </c>
      <c r="D107" s="75">
        <f>('FORMULARIO '!H145)</f>
        <v>225</v>
      </c>
      <c r="E107" s="75">
        <f>('FORMULARIO '!I145)</f>
        <v>224</v>
      </c>
      <c r="F107" s="75">
        <f>('FORMULARIO '!J145)</f>
        <v>240</v>
      </c>
      <c r="G107" s="75">
        <v>0</v>
      </c>
      <c r="H107" s="75">
        <v>3785</v>
      </c>
      <c r="M107" s="86" t="b">
        <f>('FORMULARIO '!BE145)</f>
        <v>0</v>
      </c>
      <c r="N107" s="86" t="b">
        <f>('FORMULARIO '!BF145)</f>
        <v>0</v>
      </c>
      <c r="O107" s="86" t="b">
        <f>('FORMULARIO '!BG145)</f>
        <v>0</v>
      </c>
      <c r="P107" s="86" t="b">
        <f>('FORMULARIO '!BH145)</f>
        <v>0</v>
      </c>
      <c r="Q107" s="86" t="b">
        <f>('FORMULARIO '!BI145)</f>
        <v>0</v>
      </c>
      <c r="R107" s="86">
        <f>('FORMULARIO '!BJ145)</f>
        <v>1.8483468385875674</v>
      </c>
      <c r="S107" s="86" t="b">
        <f>('FORMULARIO '!BK145)</f>
        <v>0</v>
      </c>
      <c r="T107" s="86" t="b">
        <f>('FORMULARIO '!BL145)</f>
        <v>0</v>
      </c>
      <c r="U107" s="86" t="b">
        <f>('FORMULARIO '!BM145)</f>
        <v>0</v>
      </c>
      <c r="V107" s="86" t="b">
        <f>('FORMULARIO '!BN145)</f>
        <v>0</v>
      </c>
      <c r="W107" s="86" t="b">
        <f>('FORMULARIO '!BO145)</f>
        <v>0</v>
      </c>
      <c r="X107" s="86" t="b">
        <f>('FORMULARIO '!BP145)</f>
        <v>0</v>
      </c>
      <c r="Y107" s="86" t="b">
        <f>('FORMULARIO '!BQ145)</f>
        <v>0</v>
      </c>
      <c r="Z107" s="86">
        <f>('FORMULARIO '!BR145)</f>
        <v>11.706196644387926</v>
      </c>
    </row>
    <row r="108" spans="1:26" x14ac:dyDescent="0.75">
      <c r="A108" s="85" t="str">
        <f>_xlfn.CONCAT('FORMULARIO '!G146,'FORMULARIO '!E146,'FORMULARIO '!B146,'FORMULARIO '!E146,'FORMULARIO '!C146,'FORMULARIO '!E146,'FORMULARIO '!P146)</f>
        <v>7012W-Latex Experto y Homologos-Millennium -Blanca</v>
      </c>
      <c r="B108" s="85" t="str">
        <f t="shared" si="1"/>
        <v>7012W-Latex Experto y Homologos-Millennium -Blanca</v>
      </c>
      <c r="C108" s="85" t="str">
        <f>('FORMULARIO '!G146)</f>
        <v>7012W</v>
      </c>
      <c r="D108" s="75">
        <f>('FORMULARIO '!H146)</f>
        <v>211</v>
      </c>
      <c r="E108" s="75">
        <f>('FORMULARIO '!I146)</f>
        <v>210</v>
      </c>
      <c r="F108" s="75">
        <f>('FORMULARIO '!J146)</f>
        <v>234</v>
      </c>
      <c r="G108" s="75">
        <v>0</v>
      </c>
      <c r="H108" s="75">
        <v>3785</v>
      </c>
      <c r="M108" s="86" t="b">
        <f>('FORMULARIO '!BE146)</f>
        <v>0</v>
      </c>
      <c r="N108" s="86" t="b">
        <f>('FORMULARIO '!BF146)</f>
        <v>0</v>
      </c>
      <c r="O108" s="86" t="b">
        <f>('FORMULARIO '!BG146)</f>
        <v>0</v>
      </c>
      <c r="P108" s="86">
        <f>('FORMULARIO '!BH146)</f>
        <v>0.30805780643126124</v>
      </c>
      <c r="Q108" s="86" t="b">
        <f>('FORMULARIO '!BI146)</f>
        <v>0</v>
      </c>
      <c r="R108" s="86">
        <f>('FORMULARIO '!BJ146)</f>
        <v>2.772520257881351</v>
      </c>
      <c r="S108" s="86" t="b">
        <f>('FORMULARIO '!BK146)</f>
        <v>0</v>
      </c>
      <c r="T108" s="86" t="b">
        <f>('FORMULARIO '!BL146)</f>
        <v>0</v>
      </c>
      <c r="U108" s="86" t="b">
        <f>('FORMULARIO '!BM146)</f>
        <v>0</v>
      </c>
      <c r="V108" s="86" t="b">
        <f>('FORMULARIO '!BN146)</f>
        <v>0</v>
      </c>
      <c r="W108" s="86" t="b">
        <f>('FORMULARIO '!BO146)</f>
        <v>0</v>
      </c>
      <c r="X108" s="86" t="b">
        <f>('FORMULARIO '!BP146)</f>
        <v>0</v>
      </c>
      <c r="Y108" s="86" t="b">
        <f>('FORMULARIO '!BQ146)</f>
        <v>0</v>
      </c>
      <c r="Z108" s="86">
        <f>('FORMULARIO '!BR146)</f>
        <v>22.796277675913334</v>
      </c>
    </row>
    <row r="109" spans="1:26" x14ac:dyDescent="0.75">
      <c r="A109" s="85" t="str">
        <f>_xlfn.CONCAT('FORMULARIO '!G147,'FORMULARIO '!E147,'FORMULARIO '!B147,'FORMULARIO '!E147,'FORMULARIO '!C147,'FORMULARIO '!E147,'FORMULARIO '!P147)</f>
        <v>7013M-Latex Experto y Homologos-Millennium -Media</v>
      </c>
      <c r="B109" s="85" t="str">
        <f t="shared" si="1"/>
        <v>7013M-Latex Experto y Homologos-Millennium -Media</v>
      </c>
      <c r="C109" s="85" t="str">
        <f>('FORMULARIO '!G147)</f>
        <v>7013M</v>
      </c>
      <c r="D109" s="75">
        <f>('FORMULARIO '!H147)</f>
        <v>190</v>
      </c>
      <c r="E109" s="75">
        <f>('FORMULARIO '!I147)</f>
        <v>188</v>
      </c>
      <c r="F109" s="75">
        <f>('FORMULARIO '!J147)</f>
        <v>223</v>
      </c>
      <c r="G109" s="75">
        <v>0</v>
      </c>
      <c r="H109" s="75">
        <v>3785</v>
      </c>
      <c r="M109" s="86" t="b">
        <f>('FORMULARIO '!BE147)</f>
        <v>0</v>
      </c>
      <c r="N109" s="86" t="b">
        <f>('FORMULARIO '!BF147)</f>
        <v>0</v>
      </c>
      <c r="O109" s="86" t="b">
        <f>('FORMULARIO '!BG147)</f>
        <v>0</v>
      </c>
      <c r="P109" s="86">
        <f>('FORMULARIO '!BH147)</f>
        <v>2.4644624514500899</v>
      </c>
      <c r="Q109" s="86" t="b">
        <f>('FORMULARIO '!BI147)</f>
        <v>0</v>
      </c>
      <c r="R109" s="86" t="b">
        <f>('FORMULARIO '!BJ147)</f>
        <v>0</v>
      </c>
      <c r="S109" s="86" t="b">
        <f>('FORMULARIO '!BK147)</f>
        <v>0</v>
      </c>
      <c r="T109" s="86" t="b">
        <f>('FORMULARIO '!BL147)</f>
        <v>0</v>
      </c>
      <c r="U109" s="86" t="b">
        <f>('FORMULARIO '!BM147)</f>
        <v>0</v>
      </c>
      <c r="V109" s="86">
        <f>('FORMULARIO '!BN147)</f>
        <v>5.5450405157627021</v>
      </c>
      <c r="W109" s="86" t="b">
        <f>('FORMULARIO '!BO147)</f>
        <v>0</v>
      </c>
      <c r="X109" s="86" t="b">
        <f>('FORMULARIO '!BP147)</f>
        <v>0</v>
      </c>
      <c r="Y109" s="86" t="b">
        <f>('FORMULARIO '!BQ147)</f>
        <v>0</v>
      </c>
      <c r="Z109" s="86">
        <f>('FORMULARIO '!BR147)</f>
        <v>29.881607223832344</v>
      </c>
    </row>
    <row r="110" spans="1:26" x14ac:dyDescent="0.75">
      <c r="A110" s="85" t="str">
        <f>_xlfn.CONCAT('FORMULARIO '!G148,'FORMULARIO '!E148,'FORMULARIO '!B148,'FORMULARIO '!E148,'FORMULARIO '!C148,'FORMULARIO '!E148,'FORMULARIO '!P148)</f>
        <v>7014M-Latex Experto y Homologos-Millennium -Media</v>
      </c>
      <c r="B110" s="85" t="str">
        <f t="shared" si="1"/>
        <v>7014M-Latex Experto y Homologos-Millennium -Media</v>
      </c>
      <c r="C110" s="85" t="str">
        <f>('FORMULARIO '!G148)</f>
        <v>7014M</v>
      </c>
      <c r="D110" s="75">
        <f>('FORMULARIO '!H148)</f>
        <v>174</v>
      </c>
      <c r="E110" s="75">
        <f>('FORMULARIO '!I148)</f>
        <v>170</v>
      </c>
      <c r="F110" s="75">
        <f>('FORMULARIO '!J148)</f>
        <v>211</v>
      </c>
      <c r="G110" s="75">
        <v>0</v>
      </c>
      <c r="H110" s="75">
        <v>3785</v>
      </c>
      <c r="M110" s="86" t="b">
        <f>('FORMULARIO '!BE148)</f>
        <v>0</v>
      </c>
      <c r="N110" s="86" t="b">
        <f>('FORMULARIO '!BF148)</f>
        <v>0</v>
      </c>
      <c r="O110" s="86" t="b">
        <f>('FORMULARIO '!BG148)</f>
        <v>0</v>
      </c>
      <c r="P110" s="86">
        <f>('FORMULARIO '!BH148)</f>
        <v>4.3128092900376576</v>
      </c>
      <c r="Q110" s="86" t="b">
        <f>('FORMULARIO '!BI148)</f>
        <v>0</v>
      </c>
      <c r="R110" s="86" t="b">
        <f>('FORMULARIO '!BJ148)</f>
        <v>0</v>
      </c>
      <c r="S110" s="86" t="b">
        <f>('FORMULARIO '!BK148)</f>
        <v>0</v>
      </c>
      <c r="T110" s="86" t="b">
        <f>('FORMULARIO '!BL148)</f>
        <v>0</v>
      </c>
      <c r="U110" s="86" t="b">
        <f>('FORMULARIO '!BM148)</f>
        <v>0</v>
      </c>
      <c r="V110" s="86">
        <f>('FORMULARIO '!BN148)</f>
        <v>10.473965418662884</v>
      </c>
      <c r="W110" s="86" t="b">
        <f>('FORMULARIO '!BO148)</f>
        <v>0</v>
      </c>
      <c r="X110" s="86" t="b">
        <f>('FORMULARIO '!BP148)</f>
        <v>0</v>
      </c>
      <c r="Y110" s="86" t="b">
        <f>('FORMULARIO '!BQ148)</f>
        <v>0</v>
      </c>
      <c r="Z110" s="86">
        <f>('FORMULARIO '!BR148)</f>
        <v>54.526231738333237</v>
      </c>
    </row>
    <row r="111" spans="1:26" x14ac:dyDescent="0.75">
      <c r="A111" s="85" t="str">
        <f>_xlfn.CONCAT('FORMULARIO '!G149,'FORMULARIO '!E149,'FORMULARIO '!B149,'FORMULARIO '!E149,'FORMULARIO '!C149,'FORMULARIO '!E149,'FORMULARIO '!P149)</f>
        <v>7015D-Latex Experto y Homologos-Millennium -Intensa</v>
      </c>
      <c r="B111" s="85" t="str">
        <f t="shared" si="1"/>
        <v>7015D-Latex Experto y Homologos-Millennium -Intensa</v>
      </c>
      <c r="C111" s="85" t="str">
        <f>('FORMULARIO '!G149)</f>
        <v>7015D</v>
      </c>
      <c r="D111" s="75">
        <f>('FORMULARIO '!H149)</f>
        <v>126</v>
      </c>
      <c r="E111" s="75">
        <f>('FORMULARIO '!I149)</f>
        <v>122</v>
      </c>
      <c r="F111" s="75">
        <f>('FORMULARIO '!J149)</f>
        <v>174</v>
      </c>
      <c r="G111" s="75">
        <v>0</v>
      </c>
      <c r="H111" s="75">
        <v>3785</v>
      </c>
      <c r="M111" s="86" t="b">
        <f>('FORMULARIO '!BE149)</f>
        <v>0</v>
      </c>
      <c r="N111" s="86" t="b">
        <f>('FORMULARIO '!BF149)</f>
        <v>0</v>
      </c>
      <c r="O111" s="86" t="b">
        <f>('FORMULARIO '!BG149)</f>
        <v>0</v>
      </c>
      <c r="P111" s="86" t="b">
        <f>('FORMULARIO '!BH149)</f>
        <v>0</v>
      </c>
      <c r="Q111" s="86" t="b">
        <f>('FORMULARIO '!BI149)</f>
        <v>0</v>
      </c>
      <c r="R111" s="86" t="b">
        <f>('FORMULARIO '!BJ149)</f>
        <v>0</v>
      </c>
      <c r="S111" s="86" t="b">
        <f>('FORMULARIO '!BK149)</f>
        <v>0</v>
      </c>
      <c r="T111" s="86">
        <f>('FORMULARIO '!BL149)</f>
        <v>10.782023225094143</v>
      </c>
      <c r="U111" s="86">
        <f>('FORMULARIO '!BM149)</f>
        <v>0.30805780643126124</v>
      </c>
      <c r="V111" s="86" t="b">
        <f>('FORMULARIO '!BN149)</f>
        <v>0</v>
      </c>
      <c r="W111" s="86" t="b">
        <f>('FORMULARIO '!BO149)</f>
        <v>0</v>
      </c>
      <c r="X111" s="86" t="b">
        <f>('FORMULARIO '!BP149)</f>
        <v>0</v>
      </c>
      <c r="Y111" s="86" t="b">
        <f>('FORMULARIO '!BQ149)</f>
        <v>0</v>
      </c>
      <c r="Z111" s="86">
        <f>('FORMULARIO '!BR149)</f>
        <v>151.25638295774925</v>
      </c>
    </row>
    <row r="112" spans="1:26" x14ac:dyDescent="0.75">
      <c r="A112" s="85" t="str">
        <f>_xlfn.CONCAT('FORMULARIO '!G150,'FORMULARIO '!E150,'FORMULARIO '!B150,'FORMULARIO '!E150,'FORMULARIO '!C150,'FORMULARIO '!E150,'FORMULARIO '!P150)</f>
        <v>7020W-Latex Experto y Homologos-Millennium -Blanca</v>
      </c>
      <c r="B112" s="85" t="str">
        <f t="shared" si="1"/>
        <v>7020W-Latex Experto y Homologos-Millennium -Blanca</v>
      </c>
      <c r="C112" s="85" t="str">
        <f>('FORMULARIO '!G150)</f>
        <v>7020W</v>
      </c>
      <c r="D112" s="75">
        <f>('FORMULARIO '!H150)</f>
        <v>225</v>
      </c>
      <c r="E112" s="75">
        <f>('FORMULARIO '!I150)</f>
        <v>234</v>
      </c>
      <c r="F112" s="75">
        <f>('FORMULARIO '!J150)</f>
        <v>242</v>
      </c>
      <c r="G112" s="75">
        <v>0</v>
      </c>
      <c r="H112" s="75">
        <v>3785</v>
      </c>
      <c r="M112" s="86" t="b">
        <f>('FORMULARIO '!BE150)</f>
        <v>0</v>
      </c>
      <c r="N112" s="86" t="b">
        <f>('FORMULARIO '!BF150)</f>
        <v>0</v>
      </c>
      <c r="O112" s="86" t="b">
        <f>('FORMULARIO '!BG150)</f>
        <v>0</v>
      </c>
      <c r="P112" s="86" t="b">
        <f>('FORMULARIO '!BH150)</f>
        <v>0</v>
      </c>
      <c r="Q112" s="86" t="b">
        <f>('FORMULARIO '!BI150)</f>
        <v>0</v>
      </c>
      <c r="R112" s="86">
        <f>('FORMULARIO '!BJ150)</f>
        <v>1.232231225725045</v>
      </c>
      <c r="S112" s="86" t="b">
        <f>('FORMULARIO '!BK150)</f>
        <v>0</v>
      </c>
      <c r="T112" s="86" t="b">
        <f>('FORMULARIO '!BL150)</f>
        <v>0</v>
      </c>
      <c r="U112" s="86" t="b">
        <f>('FORMULARIO '!BM150)</f>
        <v>0</v>
      </c>
      <c r="V112" s="86" t="b">
        <f>('FORMULARIO '!BN150)</f>
        <v>0</v>
      </c>
      <c r="W112" s="86" t="b">
        <f>('FORMULARIO '!BO150)</f>
        <v>0</v>
      </c>
      <c r="X112" s="86" t="b">
        <f>('FORMULARIO '!BP150)</f>
        <v>0</v>
      </c>
      <c r="Y112" s="86">
        <f>('FORMULARIO '!BQ150)</f>
        <v>0.92417341929378372</v>
      </c>
      <c r="Z112" s="86">
        <f>('FORMULARIO '!BR150)</f>
        <v>6.1611561286252252</v>
      </c>
    </row>
    <row r="113" spans="1:26" x14ac:dyDescent="0.75">
      <c r="A113" s="85" t="str">
        <f>_xlfn.CONCAT('FORMULARIO '!G151,'FORMULARIO '!E151,'FORMULARIO '!B151,'FORMULARIO '!E151,'FORMULARIO '!C151,'FORMULARIO '!E151,'FORMULARIO '!P151)</f>
        <v>7021W-Latex Experto y Homologos-Millennium -Blanca</v>
      </c>
      <c r="B113" s="85" t="str">
        <f t="shared" si="1"/>
        <v>7021W-Latex Experto y Homologos-Millennium -Blanca</v>
      </c>
      <c r="C113" s="85" t="str">
        <f>('FORMULARIO '!G151)</f>
        <v>7021W</v>
      </c>
      <c r="D113" s="75">
        <f>('FORMULARIO '!H151)</f>
        <v>218</v>
      </c>
      <c r="E113" s="75">
        <f>('FORMULARIO '!I151)</f>
        <v>228</v>
      </c>
      <c r="F113" s="75">
        <f>('FORMULARIO '!J151)</f>
        <v>242</v>
      </c>
      <c r="G113" s="75">
        <v>0</v>
      </c>
      <c r="H113" s="75">
        <v>3785</v>
      </c>
      <c r="M113" s="86" t="b">
        <f>('FORMULARIO '!BE151)</f>
        <v>0</v>
      </c>
      <c r="N113" s="86" t="b">
        <f>('FORMULARIO '!BF151)</f>
        <v>0</v>
      </c>
      <c r="O113" s="86" t="b">
        <f>('FORMULARIO '!BG151)</f>
        <v>0</v>
      </c>
      <c r="P113" s="86">
        <f>('FORMULARIO '!BH151)</f>
        <v>1.232231225725045</v>
      </c>
      <c r="Q113" s="86" t="b">
        <f>('FORMULARIO '!BI151)</f>
        <v>0</v>
      </c>
      <c r="R113" s="86" t="b">
        <f>('FORMULARIO '!BJ151)</f>
        <v>0</v>
      </c>
      <c r="S113" s="86" t="b">
        <f>('FORMULARIO '!BK151)</f>
        <v>0</v>
      </c>
      <c r="T113" s="86" t="b">
        <f>('FORMULARIO '!BL151)</f>
        <v>0</v>
      </c>
      <c r="U113" s="86">
        <f>('FORMULARIO '!BM151)</f>
        <v>0.61611561286252248</v>
      </c>
      <c r="V113" s="86" t="b">
        <f>('FORMULARIO '!BN151)</f>
        <v>0</v>
      </c>
      <c r="W113" s="86" t="b">
        <f>('FORMULARIO '!BO151)</f>
        <v>0</v>
      </c>
      <c r="X113" s="86" t="b">
        <f>('FORMULARIO '!BP151)</f>
        <v>0</v>
      </c>
      <c r="Y113" s="86" t="b">
        <f>('FORMULARIO '!BQ151)</f>
        <v>0</v>
      </c>
      <c r="Z113" s="86">
        <f>('FORMULARIO '!BR151)</f>
        <v>9.5497919993690985</v>
      </c>
    </row>
    <row r="114" spans="1:26" x14ac:dyDescent="0.75">
      <c r="A114" s="85" t="str">
        <f>_xlfn.CONCAT('FORMULARIO '!G152,'FORMULARIO '!E152,'FORMULARIO '!B152,'FORMULARIO '!E152,'FORMULARIO '!C152,'FORMULARIO '!E152,'FORMULARIO '!P152)</f>
        <v>7022W-Latex Experto y Homologos-Millennium -Blanca</v>
      </c>
      <c r="B114" s="85" t="str">
        <f t="shared" si="1"/>
        <v>7022W-Latex Experto y Homologos-Millennium -Blanca</v>
      </c>
      <c r="C114" s="85" t="str">
        <f>('FORMULARIO '!G152)</f>
        <v>7022W</v>
      </c>
      <c r="D114" s="75">
        <f>('FORMULARIO '!H152)</f>
        <v>200</v>
      </c>
      <c r="E114" s="75">
        <f>('FORMULARIO '!I152)</f>
        <v>211</v>
      </c>
      <c r="F114" s="75">
        <f>('FORMULARIO '!J152)</f>
        <v>233</v>
      </c>
      <c r="G114" s="75">
        <v>0</v>
      </c>
      <c r="H114" s="75">
        <v>3785</v>
      </c>
      <c r="M114" s="86" t="b">
        <f>('FORMULARIO '!BE152)</f>
        <v>0</v>
      </c>
      <c r="N114" s="86" t="b">
        <f>('FORMULARIO '!BF152)</f>
        <v>0</v>
      </c>
      <c r="O114" s="86" t="b">
        <f>('FORMULARIO '!BG152)</f>
        <v>0</v>
      </c>
      <c r="P114" s="86">
        <f>('FORMULARIO '!BH152)</f>
        <v>2.4644624514500899</v>
      </c>
      <c r="Q114" s="86" t="b">
        <f>('FORMULARIO '!BI152)</f>
        <v>0</v>
      </c>
      <c r="R114" s="86">
        <f>('FORMULARIO '!BJ152)</f>
        <v>3.0805780643126126</v>
      </c>
      <c r="S114" s="86" t="b">
        <f>('FORMULARIO '!BK152)</f>
        <v>0</v>
      </c>
      <c r="T114" s="86" t="b">
        <f>('FORMULARIO '!BL152)</f>
        <v>0</v>
      </c>
      <c r="U114" s="86" t="b">
        <f>('FORMULARIO '!BM152)</f>
        <v>0</v>
      </c>
      <c r="V114" s="86" t="b">
        <f>('FORMULARIO '!BN152)</f>
        <v>0</v>
      </c>
      <c r="W114" s="86" t="b">
        <f>('FORMULARIO '!BO152)</f>
        <v>0</v>
      </c>
      <c r="X114" s="86" t="b">
        <f>('FORMULARIO '!BP152)</f>
        <v>0</v>
      </c>
      <c r="Y114" s="86" t="b">
        <f>('FORMULARIO '!BQ152)</f>
        <v>0</v>
      </c>
      <c r="Z114" s="86">
        <f>('FORMULARIO '!BR152)</f>
        <v>18.175410579444414</v>
      </c>
    </row>
    <row r="115" spans="1:26" x14ac:dyDescent="0.75">
      <c r="A115" s="85" t="str">
        <f>_xlfn.CONCAT('FORMULARIO '!G153,'FORMULARIO '!E153,'FORMULARIO '!B153,'FORMULARIO '!E153,'FORMULARIO '!C153,'FORMULARIO '!E153,'FORMULARIO '!P153)</f>
        <v>7023M-Latex Experto y Homologos-Millennium -Media</v>
      </c>
      <c r="B115" s="85" t="str">
        <f t="shared" si="1"/>
        <v>7023M-Latex Experto y Homologos-Millennium -Media</v>
      </c>
      <c r="C115" s="85" t="str">
        <f>('FORMULARIO '!G153)</f>
        <v>7023M</v>
      </c>
      <c r="D115" s="75">
        <f>('FORMULARIO '!H153)</f>
        <v>179</v>
      </c>
      <c r="E115" s="75">
        <f>('FORMULARIO '!I153)</f>
        <v>189</v>
      </c>
      <c r="F115" s="75">
        <f>('FORMULARIO '!J153)</f>
        <v>224</v>
      </c>
      <c r="G115" s="75">
        <v>0</v>
      </c>
      <c r="H115" s="75">
        <v>3785</v>
      </c>
      <c r="M115" s="86" t="b">
        <f>('FORMULARIO '!BE153)</f>
        <v>0</v>
      </c>
      <c r="N115" s="86" t="b">
        <f>('FORMULARIO '!BF153)</f>
        <v>0</v>
      </c>
      <c r="O115" s="86" t="b">
        <f>('FORMULARIO '!BG153)</f>
        <v>0</v>
      </c>
      <c r="P115" s="86">
        <f>('FORMULARIO '!BH153)</f>
        <v>3.6966936771751349</v>
      </c>
      <c r="Q115" s="86" t="b">
        <f>('FORMULARIO '!BI153)</f>
        <v>0</v>
      </c>
      <c r="R115" s="86" t="b">
        <f>('FORMULARIO '!BJ153)</f>
        <v>0</v>
      </c>
      <c r="S115" s="86" t="b">
        <f>('FORMULARIO '!BK153)</f>
        <v>0</v>
      </c>
      <c r="T115" s="86">
        <f>('FORMULARIO '!BL153)</f>
        <v>3.3886358707438737</v>
      </c>
      <c r="U115" s="86" t="b">
        <f>('FORMULARIO '!BM153)</f>
        <v>0</v>
      </c>
      <c r="V115" s="86" t="b">
        <f>('FORMULARIO '!BN153)</f>
        <v>0</v>
      </c>
      <c r="W115" s="86" t="b">
        <f>('FORMULARIO '!BO153)</f>
        <v>0</v>
      </c>
      <c r="X115" s="86" t="b">
        <f>('FORMULARIO '!BP153)</f>
        <v>0</v>
      </c>
      <c r="Y115" s="86" t="b">
        <f>('FORMULARIO '!BQ153)</f>
        <v>0</v>
      </c>
      <c r="Z115" s="86">
        <f>('FORMULARIO '!BR153)</f>
        <v>29.265491610969818</v>
      </c>
    </row>
    <row r="116" spans="1:26" x14ac:dyDescent="0.75">
      <c r="A116" s="85" t="str">
        <f>_xlfn.CONCAT('FORMULARIO '!G154,'FORMULARIO '!E154,'FORMULARIO '!B154,'FORMULARIO '!E154,'FORMULARIO '!C154,'FORMULARIO '!E154,'FORMULARIO '!P154)</f>
        <v>7024M-Latex Experto y Homologos-Millennium -Media</v>
      </c>
      <c r="B116" s="85" t="str">
        <f t="shared" si="1"/>
        <v>7024M-Latex Experto y Homologos-Millennium -Media</v>
      </c>
      <c r="C116" s="85" t="str">
        <f>('FORMULARIO '!G154)</f>
        <v>7024M</v>
      </c>
      <c r="D116" s="75">
        <f>('FORMULARIO '!H154)</f>
        <v>161</v>
      </c>
      <c r="E116" s="75">
        <f>('FORMULARIO '!I154)</f>
        <v>172</v>
      </c>
      <c r="F116" s="75">
        <f>('FORMULARIO '!J154)</f>
        <v>214</v>
      </c>
      <c r="G116" s="75">
        <v>0</v>
      </c>
      <c r="H116" s="75">
        <v>3785</v>
      </c>
      <c r="M116" s="86" t="b">
        <f>('FORMULARIO '!BE154)</f>
        <v>0</v>
      </c>
      <c r="N116" s="86" t="b">
        <f>('FORMULARIO '!BF154)</f>
        <v>0</v>
      </c>
      <c r="O116" s="86" t="b">
        <f>('FORMULARIO '!BG154)</f>
        <v>0</v>
      </c>
      <c r="P116" s="86">
        <f>('FORMULARIO '!BH154)</f>
        <v>6.4692139350564863</v>
      </c>
      <c r="Q116" s="86" t="b">
        <f>('FORMULARIO '!BI154)</f>
        <v>0</v>
      </c>
      <c r="R116" s="86" t="b">
        <f>('FORMULARIO '!BJ154)</f>
        <v>0</v>
      </c>
      <c r="S116" s="86" t="b">
        <f>('FORMULARIO '!BK154)</f>
        <v>0</v>
      </c>
      <c r="T116" s="86">
        <f>('FORMULARIO '!BL154)</f>
        <v>5.8530983221939632</v>
      </c>
      <c r="U116" s="86" t="b">
        <f>('FORMULARIO '!BM154)</f>
        <v>0</v>
      </c>
      <c r="V116" s="86" t="b">
        <f>('FORMULARIO '!BN154)</f>
        <v>0</v>
      </c>
      <c r="W116" s="86" t="b">
        <f>('FORMULARIO '!BO154)</f>
        <v>0</v>
      </c>
      <c r="X116" s="86" t="b">
        <f>('FORMULARIO '!BP154)</f>
        <v>0</v>
      </c>
      <c r="Y116" s="86" t="b">
        <f>('FORMULARIO '!BQ154)</f>
        <v>0</v>
      </c>
      <c r="Z116" s="86">
        <f>('FORMULARIO '!BR154)</f>
        <v>56.682636383352069</v>
      </c>
    </row>
    <row r="117" spans="1:26" x14ac:dyDescent="0.75">
      <c r="A117" s="85" t="str">
        <f>_xlfn.CONCAT('FORMULARIO '!G155,'FORMULARIO '!E155,'FORMULARIO '!B155,'FORMULARIO '!E155,'FORMULARIO '!C155,'FORMULARIO '!E155,'FORMULARIO '!P155)</f>
        <v>7025D-Latex Experto y Homologos-Millennium -Intensa</v>
      </c>
      <c r="B117" s="85" t="str">
        <f t="shared" si="1"/>
        <v>7025D-Latex Experto y Homologos-Millennium -Intensa</v>
      </c>
      <c r="C117" s="85" t="str">
        <f>('FORMULARIO '!G155)</f>
        <v>7025D</v>
      </c>
      <c r="D117" s="75">
        <f>('FORMULARIO '!H155)</f>
        <v>116</v>
      </c>
      <c r="E117" s="75">
        <f>('FORMULARIO '!I155)</f>
        <v>128</v>
      </c>
      <c r="F117" s="75">
        <f>('FORMULARIO '!J155)</f>
        <v>179</v>
      </c>
      <c r="G117" s="75">
        <v>0</v>
      </c>
      <c r="H117" s="75">
        <v>3785</v>
      </c>
      <c r="M117" s="86" t="b">
        <f>('FORMULARIO '!BE155)</f>
        <v>0</v>
      </c>
      <c r="N117" s="86" t="b">
        <f>('FORMULARIO '!BF155)</f>
        <v>0</v>
      </c>
      <c r="O117" s="86" t="b">
        <f>('FORMULARIO '!BG155)</f>
        <v>0</v>
      </c>
      <c r="P117" s="86">
        <f>('FORMULARIO '!BH155)</f>
        <v>14.478716902269278</v>
      </c>
      <c r="Q117" s="86" t="b">
        <f>('FORMULARIO '!BI155)</f>
        <v>0</v>
      </c>
      <c r="R117" s="86" t="b">
        <f>('FORMULARIO '!BJ155)</f>
        <v>0</v>
      </c>
      <c r="S117" s="86" t="b">
        <f>('FORMULARIO '!BK155)</f>
        <v>0</v>
      </c>
      <c r="T117" s="86">
        <f>('FORMULARIO '!BL155)</f>
        <v>9.5497919993690985</v>
      </c>
      <c r="U117" s="86" t="b">
        <f>('FORMULARIO '!BM155)</f>
        <v>0</v>
      </c>
      <c r="V117" s="86" t="b">
        <f>('FORMULARIO '!BN155)</f>
        <v>0</v>
      </c>
      <c r="W117" s="86" t="b">
        <f>('FORMULARIO '!BO155)</f>
        <v>0</v>
      </c>
      <c r="X117" s="86" t="b">
        <f>('FORMULARIO '!BP155)</f>
        <v>0</v>
      </c>
      <c r="Y117" s="86" t="b">
        <f>('FORMULARIO '!BQ155)</f>
        <v>0</v>
      </c>
      <c r="Z117" s="86">
        <f>('FORMULARIO '!BR155)</f>
        <v>119.52642889532937</v>
      </c>
    </row>
    <row r="118" spans="1:26" x14ac:dyDescent="0.75">
      <c r="A118" s="85" t="str">
        <f>_xlfn.CONCAT('FORMULARIO '!G156,'FORMULARIO '!E156,'FORMULARIO '!B156,'FORMULARIO '!E156,'FORMULARIO '!C156,'FORMULARIO '!E156,'FORMULARIO '!P156)</f>
        <v>7030W-Latex Experto y Homologos-Millennium -Blanca</v>
      </c>
      <c r="B118" s="85" t="str">
        <f t="shared" si="1"/>
        <v>7030W-Latex Experto y Homologos-Millennium -Blanca</v>
      </c>
      <c r="C118" s="85" t="str">
        <f>('FORMULARIO '!G156)</f>
        <v>7030W</v>
      </c>
      <c r="D118" s="75">
        <f>('FORMULARIO '!H156)</f>
        <v>242</v>
      </c>
      <c r="E118" s="75">
        <f>('FORMULARIO '!I156)</f>
        <v>248</v>
      </c>
      <c r="F118" s="75">
        <f>('FORMULARIO '!J156)</f>
        <v>245</v>
      </c>
      <c r="G118" s="75">
        <v>0</v>
      </c>
      <c r="H118" s="75">
        <v>3785</v>
      </c>
      <c r="M118" s="86" t="b">
        <f>('FORMULARIO '!BE156)</f>
        <v>0</v>
      </c>
      <c r="N118" s="86" t="b">
        <f>('FORMULARIO '!BF156)</f>
        <v>0</v>
      </c>
      <c r="O118" s="86">
        <f>('FORMULARIO '!BG156)</f>
        <v>0.92417341929378372</v>
      </c>
      <c r="P118" s="86" t="b">
        <f>('FORMULARIO '!BH156)</f>
        <v>0</v>
      </c>
      <c r="Q118" s="86" t="b">
        <f>('FORMULARIO '!BI156)</f>
        <v>0</v>
      </c>
      <c r="R118" s="86" t="b">
        <f>('FORMULARIO '!BJ156)</f>
        <v>0</v>
      </c>
      <c r="S118" s="86" t="b">
        <f>('FORMULARIO '!BK156)</f>
        <v>0</v>
      </c>
      <c r="T118" s="86" t="b">
        <f>('FORMULARIO '!BL156)</f>
        <v>0</v>
      </c>
      <c r="U118" s="86" t="b">
        <f>('FORMULARIO '!BM156)</f>
        <v>0</v>
      </c>
      <c r="V118" s="86" t="b">
        <f>('FORMULARIO '!BN156)</f>
        <v>0</v>
      </c>
      <c r="W118" s="86" t="b">
        <f>('FORMULARIO '!BO156)</f>
        <v>0</v>
      </c>
      <c r="X118" s="86" t="b">
        <f>('FORMULARIO '!BP156)</f>
        <v>0</v>
      </c>
      <c r="Y118" s="86">
        <f>('FORMULARIO '!BQ156)</f>
        <v>0.30805780643126124</v>
      </c>
      <c r="Z118" s="86">
        <f>('FORMULARIO '!BR156)</f>
        <v>2.1564046450188288</v>
      </c>
    </row>
    <row r="119" spans="1:26" x14ac:dyDescent="0.75">
      <c r="A119" s="85" t="str">
        <f>_xlfn.CONCAT('FORMULARIO '!G157,'FORMULARIO '!E157,'FORMULARIO '!B157,'FORMULARIO '!E157,'FORMULARIO '!C157,'FORMULARIO '!E157,'FORMULARIO '!P157)</f>
        <v>7031W-Latex Experto y Homologos-Millennium -Blanca</v>
      </c>
      <c r="B119" s="85" t="str">
        <f t="shared" si="1"/>
        <v>7031W-Latex Experto y Homologos-Millennium -Blanca</v>
      </c>
      <c r="C119" s="85" t="str">
        <f>('FORMULARIO '!G157)</f>
        <v>7031W</v>
      </c>
      <c r="D119" s="75">
        <f>('FORMULARIO '!H157)</f>
        <v>210</v>
      </c>
      <c r="E119" s="75">
        <f>('FORMULARIO '!I157)</f>
        <v>223</v>
      </c>
      <c r="F119" s="75">
        <f>('FORMULARIO '!J157)</f>
        <v>239</v>
      </c>
      <c r="G119" s="75">
        <v>0</v>
      </c>
      <c r="H119" s="75">
        <v>3785</v>
      </c>
      <c r="M119" s="86" t="b">
        <f>('FORMULARIO '!BE157)</f>
        <v>0</v>
      </c>
      <c r="N119" s="86" t="b">
        <f>('FORMULARIO '!BF157)</f>
        <v>0</v>
      </c>
      <c r="O119" s="86" t="b">
        <f>('FORMULARIO '!BG157)</f>
        <v>0</v>
      </c>
      <c r="P119" s="86">
        <f>('FORMULARIO '!BH157)</f>
        <v>1.8483468385875674</v>
      </c>
      <c r="Q119" s="86" t="b">
        <f>('FORMULARIO '!BI157)</f>
        <v>0</v>
      </c>
      <c r="R119" s="86" t="b">
        <f>('FORMULARIO '!BJ157)</f>
        <v>0</v>
      </c>
      <c r="S119" s="86" t="b">
        <f>('FORMULARIO '!BK157)</f>
        <v>0</v>
      </c>
      <c r="T119" s="86">
        <f>('FORMULARIO '!BL157)</f>
        <v>1.5402890321563063</v>
      </c>
      <c r="U119" s="86" t="b">
        <f>('FORMULARIO '!BM157)</f>
        <v>0</v>
      </c>
      <c r="V119" s="86" t="b">
        <f>('FORMULARIO '!BN157)</f>
        <v>0</v>
      </c>
      <c r="W119" s="86" t="b">
        <f>('FORMULARIO '!BO157)</f>
        <v>0</v>
      </c>
      <c r="X119" s="86" t="b">
        <f>('FORMULARIO '!BP157)</f>
        <v>0</v>
      </c>
      <c r="Y119" s="86" t="b">
        <f>('FORMULARIO '!BQ157)</f>
        <v>0</v>
      </c>
      <c r="Z119" s="86">
        <f>('FORMULARIO '!BR157)</f>
        <v>8.6256185800753151</v>
      </c>
    </row>
    <row r="120" spans="1:26" x14ac:dyDescent="0.75">
      <c r="A120" s="85" t="str">
        <f>_xlfn.CONCAT('FORMULARIO '!G158,'FORMULARIO '!E158,'FORMULARIO '!B158,'FORMULARIO '!E158,'FORMULARIO '!C158,'FORMULARIO '!E158,'FORMULARIO '!P158)</f>
        <v>7032W-Latex Experto y Homologos-Millennium -Blanca</v>
      </c>
      <c r="B120" s="85" t="str">
        <f t="shared" si="1"/>
        <v>7032W-Latex Experto y Homologos-Millennium -Blanca</v>
      </c>
      <c r="C120" s="85" t="str">
        <f>('FORMULARIO '!G158)</f>
        <v>7032W</v>
      </c>
      <c r="D120" s="75">
        <f>('FORMULARIO '!H158)</f>
        <v>198</v>
      </c>
      <c r="E120" s="75">
        <f>('FORMULARIO '!I158)</f>
        <v>213</v>
      </c>
      <c r="F120" s="75">
        <f>('FORMULARIO '!J158)</f>
        <v>237</v>
      </c>
      <c r="G120" s="75">
        <v>0</v>
      </c>
      <c r="H120" s="75">
        <v>3785</v>
      </c>
      <c r="M120" s="86" t="b">
        <f>('FORMULARIO '!BE158)</f>
        <v>0</v>
      </c>
      <c r="N120" s="86" t="b">
        <f>('FORMULARIO '!BF158)</f>
        <v>0</v>
      </c>
      <c r="O120" s="86" t="b">
        <f>('FORMULARIO '!BG158)</f>
        <v>0</v>
      </c>
      <c r="P120" s="86">
        <f>('FORMULARIO '!BH158)</f>
        <v>3.3886358707438737</v>
      </c>
      <c r="Q120" s="86" t="b">
        <f>('FORMULARIO '!BI158)</f>
        <v>0</v>
      </c>
      <c r="R120" s="86">
        <f>('FORMULARIO '!BJ158)</f>
        <v>2.4644624514500899</v>
      </c>
      <c r="S120" s="86" t="b">
        <f>('FORMULARIO '!BK158)</f>
        <v>0</v>
      </c>
      <c r="T120" s="86" t="b">
        <f>('FORMULARIO '!BL158)</f>
        <v>0</v>
      </c>
      <c r="U120" s="86" t="b">
        <f>('FORMULARIO '!BM158)</f>
        <v>0</v>
      </c>
      <c r="V120" s="86" t="b">
        <f>('FORMULARIO '!BN158)</f>
        <v>0</v>
      </c>
      <c r="W120" s="86" t="b">
        <f>('FORMULARIO '!BO158)</f>
        <v>0</v>
      </c>
      <c r="X120" s="86" t="b">
        <f>('FORMULARIO '!BP158)</f>
        <v>0</v>
      </c>
      <c r="Y120" s="86" t="b">
        <f>('FORMULARIO '!BQ158)</f>
        <v>0</v>
      </c>
      <c r="Z120" s="86">
        <f>('FORMULARIO '!BR158)</f>
        <v>16.327063740856847</v>
      </c>
    </row>
    <row r="121" spans="1:26" x14ac:dyDescent="0.75">
      <c r="A121" s="85" t="str">
        <f>_xlfn.CONCAT('FORMULARIO '!G159,'FORMULARIO '!E159,'FORMULARIO '!B159,'FORMULARIO '!E159,'FORMULARIO '!C159,'FORMULARIO '!E159,'FORMULARIO '!P159)</f>
        <v>7033M-Latex Experto y Homologos-Millennium -Media</v>
      </c>
      <c r="B121" s="85" t="str">
        <f t="shared" si="1"/>
        <v>7033M-Latex Experto y Homologos-Millennium -Media</v>
      </c>
      <c r="C121" s="85" t="str">
        <f>('FORMULARIO '!G159)</f>
        <v>7033M</v>
      </c>
      <c r="D121" s="75">
        <f>('FORMULARIO '!H159)</f>
        <v>175</v>
      </c>
      <c r="E121" s="75">
        <f>('FORMULARIO '!I159)</f>
        <v>192</v>
      </c>
      <c r="F121" s="75">
        <f>('FORMULARIO '!J159)</f>
        <v>228</v>
      </c>
      <c r="G121" s="75">
        <v>0</v>
      </c>
      <c r="H121" s="75">
        <v>3785</v>
      </c>
      <c r="M121" s="86" t="b">
        <f>('FORMULARIO '!BE159)</f>
        <v>0</v>
      </c>
      <c r="N121" s="86" t="b">
        <f>('FORMULARIO '!BF159)</f>
        <v>0</v>
      </c>
      <c r="O121" s="86" t="b">
        <f>('FORMULARIO '!BG159)</f>
        <v>0</v>
      </c>
      <c r="P121" s="86">
        <f>('FORMULARIO '!BH159)</f>
        <v>5.5450405157627021</v>
      </c>
      <c r="Q121" s="86" t="b">
        <f>('FORMULARIO '!BI159)</f>
        <v>0</v>
      </c>
      <c r="R121" s="86" t="b">
        <f>('FORMULARIO '!BJ159)</f>
        <v>0</v>
      </c>
      <c r="S121" s="86" t="b">
        <f>('FORMULARIO '!BK159)</f>
        <v>0</v>
      </c>
      <c r="T121" s="86">
        <f>('FORMULARIO '!BL159)</f>
        <v>2.1564046450188288</v>
      </c>
      <c r="U121" s="86" t="b">
        <f>('FORMULARIO '!BM159)</f>
        <v>0</v>
      </c>
      <c r="V121" s="86" t="b">
        <f>('FORMULARIO '!BN159)</f>
        <v>0</v>
      </c>
      <c r="W121" s="86" t="b">
        <f>('FORMULARIO '!BO159)</f>
        <v>0</v>
      </c>
      <c r="X121" s="86" t="b">
        <f>('FORMULARIO '!BP159)</f>
        <v>0</v>
      </c>
      <c r="Y121" s="86" t="b">
        <f>('FORMULARIO '!BQ159)</f>
        <v>0</v>
      </c>
      <c r="Z121" s="86">
        <f>('FORMULARIO '!BR159)</f>
        <v>26.492971353088468</v>
      </c>
    </row>
    <row r="122" spans="1:26" x14ac:dyDescent="0.75">
      <c r="A122" s="85" t="str">
        <f>_xlfn.CONCAT('FORMULARIO '!G160,'FORMULARIO '!E160,'FORMULARIO '!B160,'FORMULARIO '!E160,'FORMULARIO '!C160,'FORMULARIO '!E160,'FORMULARIO '!P160)</f>
        <v>7034M-Latex Experto y Homologos-Millennium -Media</v>
      </c>
      <c r="B122" s="85" t="str">
        <f t="shared" si="1"/>
        <v>7034M-Latex Experto y Homologos-Millennium -Media</v>
      </c>
      <c r="C122" s="85" t="str">
        <f>('FORMULARIO '!G160)</f>
        <v>7034M</v>
      </c>
      <c r="D122" s="75">
        <f>('FORMULARIO '!H160)</f>
        <v>153</v>
      </c>
      <c r="E122" s="75">
        <f>('FORMULARIO '!I160)</f>
        <v>172</v>
      </c>
      <c r="F122" s="75">
        <f>('FORMULARIO '!J160)</f>
        <v>216</v>
      </c>
      <c r="G122" s="75">
        <v>0</v>
      </c>
      <c r="H122" s="75">
        <v>3785</v>
      </c>
      <c r="M122" s="86" t="b">
        <f>('FORMULARIO '!BE160)</f>
        <v>0</v>
      </c>
      <c r="N122" s="86" t="b">
        <f>('FORMULARIO '!BF160)</f>
        <v>0</v>
      </c>
      <c r="O122" s="86" t="b">
        <f>('FORMULARIO '!BG160)</f>
        <v>0</v>
      </c>
      <c r="P122" s="86">
        <f>('FORMULARIO '!BH160)</f>
        <v>10.782023225094143</v>
      </c>
      <c r="Q122" s="86" t="b">
        <f>('FORMULARIO '!BI160)</f>
        <v>0</v>
      </c>
      <c r="R122" s="86" t="b">
        <f>('FORMULARIO '!BJ160)</f>
        <v>0</v>
      </c>
      <c r="S122" s="86" t="b">
        <f>('FORMULARIO '!BK160)</f>
        <v>0</v>
      </c>
      <c r="T122" s="86">
        <f>('FORMULARIO '!BL160)</f>
        <v>4.6208670964689187</v>
      </c>
      <c r="U122" s="86" t="b">
        <f>('FORMULARIO '!BM160)</f>
        <v>0</v>
      </c>
      <c r="V122" s="86" t="b">
        <f>('FORMULARIO '!BN160)</f>
        <v>0</v>
      </c>
      <c r="W122" s="86" t="b">
        <f>('FORMULARIO '!BO160)</f>
        <v>0</v>
      </c>
      <c r="X122" s="86" t="b">
        <f>('FORMULARIO '!BP160)</f>
        <v>0</v>
      </c>
      <c r="Y122" s="86" t="b">
        <f>('FORMULARIO '!BQ160)</f>
        <v>0</v>
      </c>
      <c r="Z122" s="86">
        <f>('FORMULARIO '!BR160)</f>
        <v>52.677884899745671</v>
      </c>
    </row>
    <row r="123" spans="1:26" x14ac:dyDescent="0.75">
      <c r="A123" s="85" t="str">
        <f>_xlfn.CONCAT('FORMULARIO '!G161,'FORMULARIO '!E161,'FORMULARIO '!B161,'FORMULARIO '!E161,'FORMULARIO '!C161,'FORMULARIO '!E161,'FORMULARIO '!P161)</f>
        <v>7035D-Latex Experto y Homologos-Millennium -Intensa</v>
      </c>
      <c r="B123" s="85" t="str">
        <f t="shared" si="1"/>
        <v>7035D-Latex Experto y Homologos-Millennium -Intensa</v>
      </c>
      <c r="C123" s="85" t="str">
        <f>('FORMULARIO '!G161)</f>
        <v>7035D</v>
      </c>
      <c r="D123" s="75">
        <f>('FORMULARIO '!H161)</f>
        <v>109</v>
      </c>
      <c r="E123" s="75">
        <f>('FORMULARIO '!I161)</f>
        <v>130</v>
      </c>
      <c r="F123" s="75">
        <f>('FORMULARIO '!J161)</f>
        <v>185</v>
      </c>
      <c r="G123" s="75">
        <v>0</v>
      </c>
      <c r="H123" s="75">
        <v>3785</v>
      </c>
      <c r="M123" s="86" t="b">
        <f>('FORMULARIO '!BE161)</f>
        <v>0</v>
      </c>
      <c r="N123" s="86" t="b">
        <f>('FORMULARIO '!BF161)</f>
        <v>0</v>
      </c>
      <c r="O123" s="86" t="b">
        <f>('FORMULARIO '!BG161)</f>
        <v>0</v>
      </c>
      <c r="P123" s="86">
        <f>('FORMULARIO '!BH161)</f>
        <v>20.331815224463242</v>
      </c>
      <c r="Q123" s="86" t="b">
        <f>('FORMULARIO '!BI161)</f>
        <v>0</v>
      </c>
      <c r="R123" s="86" t="b">
        <f>('FORMULARIO '!BJ161)</f>
        <v>0</v>
      </c>
      <c r="S123" s="86" t="b">
        <f>('FORMULARIO '!BK161)</f>
        <v>0</v>
      </c>
      <c r="T123" s="86">
        <f>('FORMULARIO '!BL161)</f>
        <v>7.7014451607815317</v>
      </c>
      <c r="U123" s="86" t="b">
        <f>('FORMULARIO '!BM161)</f>
        <v>0</v>
      </c>
      <c r="V123" s="86" t="b">
        <f>('FORMULARIO '!BN161)</f>
        <v>0</v>
      </c>
      <c r="W123" s="86" t="b">
        <f>('FORMULARIO '!BO161)</f>
        <v>0</v>
      </c>
      <c r="X123" s="86" t="b">
        <f>('FORMULARIO '!BP161)</f>
        <v>0</v>
      </c>
      <c r="Y123" s="86" t="b">
        <f>('FORMULARIO '!BQ161)</f>
        <v>0</v>
      </c>
      <c r="Z123" s="86">
        <f>('FORMULARIO '!BR161)</f>
        <v>109.668579089529</v>
      </c>
    </row>
    <row r="124" spans="1:26" x14ac:dyDescent="0.75">
      <c r="A124" s="85" t="str">
        <f>_xlfn.CONCAT('FORMULARIO '!G162,'FORMULARIO '!E162,'FORMULARIO '!B162,'FORMULARIO '!E162,'FORMULARIO '!C162,'FORMULARIO '!E162,'FORMULARIO '!P162)</f>
        <v>7040W-Latex Experto y Homologos-Millennium -Blanca</v>
      </c>
      <c r="B124" s="85" t="str">
        <f t="shared" si="1"/>
        <v>7040W-Latex Experto y Homologos-Millennium -Blanca</v>
      </c>
      <c r="C124" s="85" t="str">
        <f>('FORMULARIO '!G162)</f>
        <v>7040W</v>
      </c>
      <c r="D124" s="75">
        <f>('FORMULARIO '!H162)</f>
        <v>233</v>
      </c>
      <c r="E124" s="75">
        <f>('FORMULARIO '!I162)</f>
        <v>245</v>
      </c>
      <c r="F124" s="75">
        <f>('FORMULARIO '!J162)</f>
        <v>245</v>
      </c>
      <c r="G124" s="75">
        <v>0</v>
      </c>
      <c r="H124" s="75">
        <v>3785</v>
      </c>
      <c r="M124" s="86" t="b">
        <f>('FORMULARIO '!BE162)</f>
        <v>0</v>
      </c>
      <c r="N124" s="86" t="b">
        <f>('FORMULARIO '!BF162)</f>
        <v>0</v>
      </c>
      <c r="O124" s="86" t="b">
        <f>('FORMULARIO '!BG162)</f>
        <v>0</v>
      </c>
      <c r="P124" s="86">
        <f>('FORMULARIO '!BH162)</f>
        <v>0.92417341929378372</v>
      </c>
      <c r="Q124" s="86" t="b">
        <f>('FORMULARIO '!BI162)</f>
        <v>0</v>
      </c>
      <c r="R124" s="86">
        <f>('FORMULARIO '!BJ162)</f>
        <v>1.232231225725045</v>
      </c>
      <c r="S124" s="86">
        <f>('FORMULARIO '!BK162)</f>
        <v>0.61611561286252248</v>
      </c>
      <c r="T124" s="86" t="b">
        <f>('FORMULARIO '!BL162)</f>
        <v>0</v>
      </c>
      <c r="U124" s="86" t="b">
        <f>('FORMULARIO '!BM162)</f>
        <v>0</v>
      </c>
      <c r="V124" s="86" t="b">
        <f>('FORMULARIO '!BN162)</f>
        <v>0</v>
      </c>
      <c r="W124" s="86" t="b">
        <f>('FORMULARIO '!BO162)</f>
        <v>0</v>
      </c>
      <c r="X124" s="86" t="b">
        <f>('FORMULARIO '!BP162)</f>
        <v>0</v>
      </c>
      <c r="Y124" s="86" t="b">
        <f>('FORMULARIO '!BQ162)</f>
        <v>0</v>
      </c>
      <c r="Z124" s="86" t="b">
        <f>('FORMULARIO '!BR162)</f>
        <v>0</v>
      </c>
    </row>
    <row r="125" spans="1:26" x14ac:dyDescent="0.75">
      <c r="A125" s="85" t="str">
        <f>_xlfn.CONCAT('FORMULARIO '!G163,'FORMULARIO '!E163,'FORMULARIO '!B163,'FORMULARIO '!E163,'FORMULARIO '!C163,'FORMULARIO '!E163,'FORMULARIO '!P163)</f>
        <v>7041W-Latex Experto y Homologos-Millennium -Blanca</v>
      </c>
      <c r="B125" s="85" t="str">
        <f t="shared" si="1"/>
        <v>7041W-Latex Experto y Homologos-Millennium -Blanca</v>
      </c>
      <c r="C125" s="85" t="str">
        <f>('FORMULARIO '!G163)</f>
        <v>7041W</v>
      </c>
      <c r="D125" s="75">
        <f>('FORMULARIO '!H163)</f>
        <v>206</v>
      </c>
      <c r="E125" s="75">
        <f>('FORMULARIO '!I163)</f>
        <v>225</v>
      </c>
      <c r="F125" s="75">
        <f>('FORMULARIO '!J163)</f>
        <v>242</v>
      </c>
      <c r="G125" s="75">
        <v>0</v>
      </c>
      <c r="H125" s="75">
        <v>3785</v>
      </c>
      <c r="M125" s="86" t="b">
        <f>('FORMULARIO '!BE163)</f>
        <v>0</v>
      </c>
      <c r="N125" s="86" t="b">
        <f>('FORMULARIO '!BF163)</f>
        <v>0</v>
      </c>
      <c r="O125" s="86" t="b">
        <f>('FORMULARIO '!BG163)</f>
        <v>0</v>
      </c>
      <c r="P125" s="86">
        <f>('FORMULARIO '!BH163)</f>
        <v>3.0805780643126126</v>
      </c>
      <c r="Q125" s="86" t="b">
        <f>('FORMULARIO '!BI163)</f>
        <v>0</v>
      </c>
      <c r="R125" s="86" t="b">
        <f>('FORMULARIO '!BJ163)</f>
        <v>0</v>
      </c>
      <c r="S125" s="86" t="b">
        <f>('FORMULARIO '!BK163)</f>
        <v>0</v>
      </c>
      <c r="T125" s="86" t="b">
        <f>('FORMULARIO '!BL163)</f>
        <v>0</v>
      </c>
      <c r="U125" s="86">
        <f>('FORMULARIO '!BM163)</f>
        <v>0.61611561286252248</v>
      </c>
      <c r="V125" s="86" t="b">
        <f>('FORMULARIO '!BN163)</f>
        <v>0</v>
      </c>
      <c r="W125" s="86" t="b">
        <f>('FORMULARIO '!BO163)</f>
        <v>0</v>
      </c>
      <c r="X125" s="86" t="b">
        <f>('FORMULARIO '!BP163)</f>
        <v>0</v>
      </c>
      <c r="Y125" s="86" t="b">
        <f>('FORMULARIO '!BQ163)</f>
        <v>0</v>
      </c>
      <c r="Z125" s="86">
        <f>('FORMULARIO '!BR163)</f>
        <v>7.7014451607815317</v>
      </c>
    </row>
    <row r="126" spans="1:26" x14ac:dyDescent="0.75">
      <c r="A126" s="85" t="str">
        <f>_xlfn.CONCAT('FORMULARIO '!G164,'FORMULARIO '!E164,'FORMULARIO '!B164,'FORMULARIO '!E164,'FORMULARIO '!C164,'FORMULARIO '!E164,'FORMULARIO '!P164)</f>
        <v>7042W-Latex Experto y Homologos-Millennium -Blanca</v>
      </c>
      <c r="B126" s="85" t="str">
        <f t="shared" si="1"/>
        <v>7042W-Latex Experto y Homologos-Millennium -Blanca</v>
      </c>
      <c r="C126" s="85" t="str">
        <f>('FORMULARIO '!G164)</f>
        <v>7042W</v>
      </c>
      <c r="D126" s="75">
        <f>('FORMULARIO '!H164)</f>
        <v>187</v>
      </c>
      <c r="E126" s="75">
        <f>('FORMULARIO '!I164)</f>
        <v>211</v>
      </c>
      <c r="F126" s="75">
        <f>('FORMULARIO '!J164)</f>
        <v>236</v>
      </c>
      <c r="G126" s="75">
        <v>0</v>
      </c>
      <c r="H126" s="75">
        <v>3785</v>
      </c>
      <c r="M126" s="86" t="b">
        <f>('FORMULARIO '!BE164)</f>
        <v>0</v>
      </c>
      <c r="N126" s="86" t="b">
        <f>('FORMULARIO '!BF164)</f>
        <v>0</v>
      </c>
      <c r="O126" s="86" t="b">
        <f>('FORMULARIO '!BG164)</f>
        <v>0</v>
      </c>
      <c r="P126" s="86">
        <f>('FORMULARIO '!BH164)</f>
        <v>5.5450405157627021</v>
      </c>
      <c r="Q126" s="86" t="b">
        <f>('FORMULARIO '!BI164)</f>
        <v>0</v>
      </c>
      <c r="R126" s="86" t="b">
        <f>('FORMULARIO '!BJ164)</f>
        <v>0</v>
      </c>
      <c r="S126" s="86" t="b">
        <f>('FORMULARIO '!BK164)</f>
        <v>0</v>
      </c>
      <c r="T126" s="86">
        <f>('FORMULARIO '!BL164)</f>
        <v>1.5402890321563063</v>
      </c>
      <c r="U126" s="86" t="b">
        <f>('FORMULARIO '!BM164)</f>
        <v>0</v>
      </c>
      <c r="V126" s="86" t="b">
        <f>('FORMULARIO '!BN164)</f>
        <v>0</v>
      </c>
      <c r="W126" s="86" t="b">
        <f>('FORMULARIO '!BO164)</f>
        <v>0</v>
      </c>
      <c r="X126" s="86" t="b">
        <f>('FORMULARIO '!BP164)</f>
        <v>0</v>
      </c>
      <c r="Y126" s="86" t="b">
        <f>('FORMULARIO '!BQ164)</f>
        <v>0</v>
      </c>
      <c r="Z126" s="86">
        <f>('FORMULARIO '!BR164)</f>
        <v>12.014254450819189</v>
      </c>
    </row>
    <row r="127" spans="1:26" x14ac:dyDescent="0.75">
      <c r="A127" s="85" t="str">
        <f>_xlfn.CONCAT('FORMULARIO '!G165,'FORMULARIO '!E165,'FORMULARIO '!B165,'FORMULARIO '!E165,'FORMULARIO '!C165,'FORMULARIO '!E165,'FORMULARIO '!P165)</f>
        <v>7043M-Latex Experto y Homologos-Millennium -Media</v>
      </c>
      <c r="B127" s="85" t="str">
        <f t="shared" si="1"/>
        <v>7043M-Latex Experto y Homologos-Millennium -Media</v>
      </c>
      <c r="C127" s="85" t="str">
        <f>('FORMULARIO '!G165)</f>
        <v>7043M</v>
      </c>
      <c r="D127" s="75">
        <f>('FORMULARIO '!H165)</f>
        <v>163</v>
      </c>
      <c r="E127" s="75">
        <f>('FORMULARIO '!I165)</f>
        <v>192</v>
      </c>
      <c r="F127" s="75">
        <f>('FORMULARIO '!J165)</f>
        <v>226</v>
      </c>
      <c r="G127" s="75">
        <v>0</v>
      </c>
      <c r="H127" s="75">
        <v>3785</v>
      </c>
      <c r="M127" s="86" t="b">
        <f>('FORMULARIO '!BE165)</f>
        <v>0</v>
      </c>
      <c r="N127" s="86" t="b">
        <f>('FORMULARIO '!BF165)</f>
        <v>0</v>
      </c>
      <c r="O127" s="86" t="b">
        <f>('FORMULARIO '!BG165)</f>
        <v>0</v>
      </c>
      <c r="P127" s="86">
        <f>('FORMULARIO '!BH165)</f>
        <v>8.6256185800753151</v>
      </c>
      <c r="Q127" s="86" t="b">
        <f>('FORMULARIO '!BI165)</f>
        <v>0</v>
      </c>
      <c r="R127" s="86">
        <f>('FORMULARIO '!BJ165)</f>
        <v>3.0805780643126126</v>
      </c>
      <c r="S127" s="86" t="b">
        <f>('FORMULARIO '!BK165)</f>
        <v>0</v>
      </c>
      <c r="T127" s="86" t="b">
        <f>('FORMULARIO '!BL165)</f>
        <v>0</v>
      </c>
      <c r="U127" s="86" t="b">
        <f>('FORMULARIO '!BM165)</f>
        <v>0</v>
      </c>
      <c r="V127" s="86" t="b">
        <f>('FORMULARIO '!BN165)</f>
        <v>0</v>
      </c>
      <c r="W127" s="86" t="b">
        <f>('FORMULARIO '!BO165)</f>
        <v>0</v>
      </c>
      <c r="X127" s="86" t="b">
        <f>('FORMULARIO '!BP165)</f>
        <v>0</v>
      </c>
      <c r="Y127" s="86" t="b">
        <f>('FORMULARIO '!BQ165)</f>
        <v>0</v>
      </c>
      <c r="Z127" s="86">
        <f>('FORMULARIO '!BR165)</f>
        <v>21.255988643757025</v>
      </c>
    </row>
    <row r="128" spans="1:26" x14ac:dyDescent="0.75">
      <c r="A128" s="85" t="str">
        <f>_xlfn.CONCAT('FORMULARIO '!G166,'FORMULARIO '!E166,'FORMULARIO '!B166,'FORMULARIO '!E166,'FORMULARIO '!C166,'FORMULARIO '!E166,'FORMULARIO '!P166)</f>
        <v>7044M-Latex Experto y Homologos-Millennium -Media</v>
      </c>
      <c r="B128" s="85" t="str">
        <f t="shared" si="1"/>
        <v>7044M-Latex Experto y Homologos-Millennium -Media</v>
      </c>
      <c r="C128" s="85" t="str">
        <f>('FORMULARIO '!G166)</f>
        <v>7044M</v>
      </c>
      <c r="D128" s="75">
        <f>('FORMULARIO '!H166)</f>
        <v>143</v>
      </c>
      <c r="E128" s="75">
        <f>('FORMULARIO '!I166)</f>
        <v>175</v>
      </c>
      <c r="F128" s="75">
        <f>('FORMULARIO '!J166)</f>
        <v>219</v>
      </c>
      <c r="G128" s="75">
        <v>0</v>
      </c>
      <c r="H128" s="75">
        <v>3785</v>
      </c>
      <c r="M128" s="86" t="b">
        <f>('FORMULARIO '!BE166)</f>
        <v>0</v>
      </c>
      <c r="N128" s="86" t="b">
        <f>('FORMULARIO '!BF166)</f>
        <v>0</v>
      </c>
      <c r="O128" s="86" t="b">
        <f>('FORMULARIO '!BG166)</f>
        <v>0</v>
      </c>
      <c r="P128" s="86">
        <f>('FORMULARIO '!BH166)</f>
        <v>16.327063740856847</v>
      </c>
      <c r="Q128" s="86" t="b">
        <f>('FORMULARIO '!BI166)</f>
        <v>0</v>
      </c>
      <c r="R128" s="86" t="b">
        <f>('FORMULARIO '!BJ166)</f>
        <v>0</v>
      </c>
      <c r="S128" s="86" t="b">
        <f>('FORMULARIO '!BK166)</f>
        <v>0</v>
      </c>
      <c r="T128" s="86">
        <f>('FORMULARIO '!BL166)</f>
        <v>4.0047514836063955</v>
      </c>
      <c r="U128" s="86" t="b">
        <f>('FORMULARIO '!BM166)</f>
        <v>0</v>
      </c>
      <c r="V128" s="86" t="b">
        <f>('FORMULARIO '!BN166)</f>
        <v>0</v>
      </c>
      <c r="W128" s="86" t="b">
        <f>('FORMULARIO '!BO166)</f>
        <v>0</v>
      </c>
      <c r="X128" s="86" t="b">
        <f>('FORMULARIO '!BP166)</f>
        <v>0</v>
      </c>
      <c r="Y128" s="86" t="b">
        <f>('FORMULARIO '!BQ166)</f>
        <v>0</v>
      </c>
      <c r="Z128" s="86">
        <f>('FORMULARIO '!BR166)</f>
        <v>42.203919481082785</v>
      </c>
    </row>
    <row r="129" spans="1:26" x14ac:dyDescent="0.75">
      <c r="A129" s="85" t="str">
        <f>_xlfn.CONCAT('FORMULARIO '!G167,'FORMULARIO '!E167,'FORMULARIO '!B167,'FORMULARIO '!E167,'FORMULARIO '!C167,'FORMULARIO '!E167,'FORMULARIO '!P167)</f>
        <v>7045D-Latex Experto y Homologos-Millennium -Intensa</v>
      </c>
      <c r="B129" s="85" t="str">
        <f t="shared" si="1"/>
        <v>7045D-Latex Experto y Homologos-Millennium -Intensa</v>
      </c>
      <c r="C129" s="85" t="str">
        <f>('FORMULARIO '!G167)</f>
        <v>7045D</v>
      </c>
      <c r="D129" s="75">
        <f>('FORMULARIO '!H167)</f>
        <v>96</v>
      </c>
      <c r="E129" s="75">
        <f>('FORMULARIO '!I167)</f>
        <v>132</v>
      </c>
      <c r="F129" s="75">
        <f>('FORMULARIO '!J167)</f>
        <v>188</v>
      </c>
      <c r="G129" s="75">
        <v>0</v>
      </c>
      <c r="H129" s="75">
        <v>3785</v>
      </c>
      <c r="M129" s="86" t="b">
        <f>('FORMULARIO '!BE167)</f>
        <v>0</v>
      </c>
      <c r="N129" s="86" t="b">
        <f>('FORMULARIO '!BF167)</f>
        <v>0</v>
      </c>
      <c r="O129" s="86" t="b">
        <f>('FORMULARIO '!BG167)</f>
        <v>0</v>
      </c>
      <c r="P129" s="86">
        <f>('FORMULARIO '!BH167)</f>
        <v>31.113838449557385</v>
      </c>
      <c r="Q129" s="86" t="b">
        <f>('FORMULARIO '!BI167)</f>
        <v>0</v>
      </c>
      <c r="R129" s="86" t="b">
        <f>('FORMULARIO '!BJ167)</f>
        <v>0</v>
      </c>
      <c r="S129" s="86" t="b">
        <f>('FORMULARIO '!BK167)</f>
        <v>0</v>
      </c>
      <c r="T129" s="86">
        <f>('FORMULARIO '!BL167)</f>
        <v>6.1611561286252252</v>
      </c>
      <c r="U129" s="86" t="b">
        <f>('FORMULARIO '!BM167)</f>
        <v>0</v>
      </c>
      <c r="V129" s="86" t="b">
        <f>('FORMULARIO '!BN167)</f>
        <v>0</v>
      </c>
      <c r="W129" s="86" t="b">
        <f>('FORMULARIO '!BO167)</f>
        <v>0</v>
      </c>
      <c r="X129" s="86" t="b">
        <f>('FORMULARIO '!BP167)</f>
        <v>0</v>
      </c>
      <c r="Y129" s="86" t="b">
        <f>('FORMULARIO '!BQ167)</f>
        <v>0</v>
      </c>
      <c r="Z129" s="86">
        <f>('FORMULARIO '!BR167)</f>
        <v>80.403087478559186</v>
      </c>
    </row>
    <row r="130" spans="1:26" x14ac:dyDescent="0.75">
      <c r="A130" s="85" t="str">
        <f>_xlfn.CONCAT('FORMULARIO '!G168,'FORMULARIO '!E168,'FORMULARIO '!B168,'FORMULARIO '!E168,'FORMULARIO '!C168,'FORMULARIO '!E168,'FORMULARIO '!P168)</f>
        <v>7050W-Latex Experto y Homologos-Millennium -Blanca</v>
      </c>
      <c r="B130" s="85" t="str">
        <f t="shared" si="1"/>
        <v>7050W-Latex Experto y Homologos-Millennium -Blanca</v>
      </c>
      <c r="C130" s="85" t="str">
        <f>('FORMULARIO '!G168)</f>
        <v>7050W</v>
      </c>
      <c r="D130" s="75">
        <f>('FORMULARIO '!H168)</f>
        <v>221</v>
      </c>
      <c r="E130" s="75">
        <f>('FORMULARIO '!I168)</f>
        <v>241</v>
      </c>
      <c r="F130" s="75">
        <f>('FORMULARIO '!J168)</f>
        <v>244</v>
      </c>
      <c r="G130" s="75">
        <v>0</v>
      </c>
      <c r="H130" s="75">
        <v>3785</v>
      </c>
      <c r="M130" s="86" t="b">
        <f>('FORMULARIO '!BE168)</f>
        <v>0</v>
      </c>
      <c r="N130" s="86" t="b">
        <f>('FORMULARIO '!BF168)</f>
        <v>0</v>
      </c>
      <c r="O130" s="86" t="b">
        <f>('FORMULARIO '!BG168)</f>
        <v>0</v>
      </c>
      <c r="P130" s="86">
        <f>('FORMULARIO '!BH168)</f>
        <v>1.5402890321563063</v>
      </c>
      <c r="Q130" s="86" t="b">
        <f>('FORMULARIO '!BI168)</f>
        <v>0</v>
      </c>
      <c r="R130" s="86">
        <f>('FORMULARIO '!BJ168)</f>
        <v>1.5402890321563063</v>
      </c>
      <c r="S130" s="86" t="b">
        <f>('FORMULARIO '!BK168)</f>
        <v>0</v>
      </c>
      <c r="T130" s="86" t="b">
        <f>('FORMULARIO '!BL168)</f>
        <v>0</v>
      </c>
      <c r="U130" s="86" t="b">
        <f>('FORMULARIO '!BM168)</f>
        <v>0</v>
      </c>
      <c r="V130" s="86">
        <f>('FORMULARIO '!BN168)</f>
        <v>0.30805780643126124</v>
      </c>
      <c r="W130" s="86" t="b">
        <f>('FORMULARIO '!BO168)</f>
        <v>0</v>
      </c>
      <c r="X130" s="86" t="b">
        <f>('FORMULARIO '!BP168)</f>
        <v>0</v>
      </c>
      <c r="Y130" s="86" t="b">
        <f>('FORMULARIO '!BQ168)</f>
        <v>0</v>
      </c>
      <c r="Z130" s="86" t="b">
        <f>('FORMULARIO '!BR168)</f>
        <v>0</v>
      </c>
    </row>
    <row r="131" spans="1:26" x14ac:dyDescent="0.75">
      <c r="A131" s="85" t="str">
        <f>_xlfn.CONCAT('FORMULARIO '!G169,'FORMULARIO '!E169,'FORMULARIO '!B169,'FORMULARIO '!E169,'FORMULARIO '!C169,'FORMULARIO '!E169,'FORMULARIO '!P169)</f>
        <v>7051W-Latex Experto y Homologos-Millennium -Blanca</v>
      </c>
      <c r="B131" s="85" t="str">
        <f t="shared" ref="B131:B194" si="2">(A131)</f>
        <v>7051W-Latex Experto y Homologos-Millennium -Blanca</v>
      </c>
      <c r="C131" s="85" t="str">
        <f>('FORMULARIO '!G169)</f>
        <v>7051W</v>
      </c>
      <c r="D131" s="75">
        <f>('FORMULARIO '!H169)</f>
        <v>213</v>
      </c>
      <c r="E131" s="75">
        <f>('FORMULARIO '!I169)</f>
        <v>236</v>
      </c>
      <c r="F131" s="75">
        <f>('FORMULARIO '!J169)</f>
        <v>245</v>
      </c>
      <c r="G131" s="75">
        <v>0</v>
      </c>
      <c r="H131" s="75">
        <v>3785</v>
      </c>
      <c r="M131" s="86" t="b">
        <f>('FORMULARIO '!BE169)</f>
        <v>0</v>
      </c>
      <c r="N131" s="86" t="b">
        <f>('FORMULARIO '!BF169)</f>
        <v>0</v>
      </c>
      <c r="O131" s="86" t="b">
        <f>('FORMULARIO '!BG169)</f>
        <v>0</v>
      </c>
      <c r="P131" s="86">
        <f>('FORMULARIO '!BH169)</f>
        <v>2.4644624514500899</v>
      </c>
      <c r="Q131" s="86" t="b">
        <f>('FORMULARIO '!BI169)</f>
        <v>0</v>
      </c>
      <c r="R131" s="86">
        <f>('FORMULARIO '!BJ169)</f>
        <v>1.5402890321563063</v>
      </c>
      <c r="S131" s="86" t="b">
        <f>('FORMULARIO '!BK169)</f>
        <v>0</v>
      </c>
      <c r="T131" s="86" t="b">
        <f>('FORMULARIO '!BL169)</f>
        <v>0</v>
      </c>
      <c r="U131" s="86" t="b">
        <f>('FORMULARIO '!BM169)</f>
        <v>0</v>
      </c>
      <c r="V131" s="86" t="b">
        <f>('FORMULARIO '!BN169)</f>
        <v>0</v>
      </c>
      <c r="W131" s="86" t="b">
        <f>('FORMULARIO '!BO169)</f>
        <v>0</v>
      </c>
      <c r="X131" s="86" t="b">
        <f>('FORMULARIO '!BP169)</f>
        <v>0</v>
      </c>
      <c r="Y131" s="86" t="b">
        <f>('FORMULARIO '!BQ169)</f>
        <v>0</v>
      </c>
      <c r="Z131" s="86">
        <f>('FORMULARIO '!BR169)</f>
        <v>1.5402890321563063</v>
      </c>
    </row>
    <row r="132" spans="1:26" x14ac:dyDescent="0.75">
      <c r="A132" s="85" t="str">
        <f>_xlfn.CONCAT('FORMULARIO '!G170,'FORMULARIO '!E170,'FORMULARIO '!B170,'FORMULARIO '!E170,'FORMULARIO '!C170,'FORMULARIO '!E170,'FORMULARIO '!P170)</f>
        <v>7052W-Latex Experto y Homologos-Millennium -Blanca</v>
      </c>
      <c r="B132" s="85" t="str">
        <f t="shared" si="2"/>
        <v>7052W-Latex Experto y Homologos-Millennium -Blanca</v>
      </c>
      <c r="C132" s="85" t="str">
        <f>('FORMULARIO '!G170)</f>
        <v>7052W</v>
      </c>
      <c r="D132" s="75">
        <f>('FORMULARIO '!H170)</f>
        <v>180</v>
      </c>
      <c r="E132" s="75">
        <f>('FORMULARIO '!I170)</f>
        <v>216</v>
      </c>
      <c r="F132" s="75">
        <f>('FORMULARIO '!J170)</f>
        <v>240</v>
      </c>
      <c r="G132" s="75">
        <v>0</v>
      </c>
      <c r="H132" s="75">
        <v>3785</v>
      </c>
      <c r="M132" s="86" t="b">
        <f>('FORMULARIO '!BE170)</f>
        <v>0</v>
      </c>
      <c r="N132" s="86" t="b">
        <f>('FORMULARIO '!BF170)</f>
        <v>0</v>
      </c>
      <c r="O132" s="86" t="b">
        <f>('FORMULARIO '!BG170)</f>
        <v>0</v>
      </c>
      <c r="P132" s="86">
        <f>('FORMULARIO '!BH170)</f>
        <v>8.317560773644054</v>
      </c>
      <c r="Q132" s="86" t="b">
        <f>('FORMULARIO '!BI170)</f>
        <v>0</v>
      </c>
      <c r="R132" s="86">
        <f>('FORMULARIO '!BJ170)</f>
        <v>1.8483468385875674</v>
      </c>
      <c r="S132" s="86" t="b">
        <f>('FORMULARIO '!BK170)</f>
        <v>0</v>
      </c>
      <c r="T132" s="86" t="b">
        <f>('FORMULARIO '!BL170)</f>
        <v>0</v>
      </c>
      <c r="U132" s="86" t="b">
        <f>('FORMULARIO '!BM170)</f>
        <v>0</v>
      </c>
      <c r="V132" s="86" t="b">
        <f>('FORMULARIO '!BN170)</f>
        <v>0</v>
      </c>
      <c r="W132" s="86" t="b">
        <f>('FORMULARIO '!BO170)</f>
        <v>0</v>
      </c>
      <c r="X132" s="86" t="b">
        <f>('FORMULARIO '!BP170)</f>
        <v>0</v>
      </c>
      <c r="Y132" s="86" t="b">
        <f>('FORMULARIO '!BQ170)</f>
        <v>0</v>
      </c>
      <c r="Z132" s="86">
        <f>('FORMULARIO '!BR170)</f>
        <v>7.3933873543502697</v>
      </c>
    </row>
    <row r="133" spans="1:26" x14ac:dyDescent="0.75">
      <c r="A133" s="85" t="str">
        <f>_xlfn.CONCAT('FORMULARIO '!G171,'FORMULARIO '!E171,'FORMULARIO '!B171,'FORMULARIO '!E171,'FORMULARIO '!C171,'FORMULARIO '!E171,'FORMULARIO '!P171)</f>
        <v>7053M-Latex Experto y Homologos-Millennium -Media</v>
      </c>
      <c r="B133" s="85" t="str">
        <f t="shared" si="2"/>
        <v>7053M-Latex Experto y Homologos-Millennium -Media</v>
      </c>
      <c r="C133" s="85" t="str">
        <f>('FORMULARIO '!G171)</f>
        <v>7053M</v>
      </c>
      <c r="D133" s="75">
        <f>('FORMULARIO '!H171)</f>
        <v>155</v>
      </c>
      <c r="E133" s="75">
        <f>('FORMULARIO '!I171)</f>
        <v>199</v>
      </c>
      <c r="F133" s="75">
        <f>('FORMULARIO '!J171)</f>
        <v>233</v>
      </c>
      <c r="G133" s="75">
        <v>0</v>
      </c>
      <c r="H133" s="75">
        <v>3785</v>
      </c>
      <c r="M133" s="86" t="b">
        <f>('FORMULARIO '!BE171)</f>
        <v>0</v>
      </c>
      <c r="N133" s="86" t="b">
        <f>('FORMULARIO '!BF171)</f>
        <v>0</v>
      </c>
      <c r="O133" s="86" t="b">
        <f>('FORMULARIO '!BG171)</f>
        <v>0</v>
      </c>
      <c r="P133" s="86">
        <f>('FORMULARIO '!BH171)</f>
        <v>12.63037006368171</v>
      </c>
      <c r="Q133" s="86" t="b">
        <f>('FORMULARIO '!BI171)</f>
        <v>0</v>
      </c>
      <c r="R133" s="86">
        <f>('FORMULARIO '!BJ171)</f>
        <v>2.1564046450188288</v>
      </c>
      <c r="S133" s="86" t="b">
        <f>('FORMULARIO '!BK171)</f>
        <v>0</v>
      </c>
      <c r="T133" s="86" t="b">
        <f>('FORMULARIO '!BL171)</f>
        <v>0</v>
      </c>
      <c r="U133" s="86" t="b">
        <f>('FORMULARIO '!BM171)</f>
        <v>0</v>
      </c>
      <c r="V133" s="86" t="b">
        <f>('FORMULARIO '!BN171)</f>
        <v>0</v>
      </c>
      <c r="W133" s="86" t="b">
        <f>('FORMULARIO '!BO171)</f>
        <v>0</v>
      </c>
      <c r="X133" s="86" t="b">
        <f>('FORMULARIO '!BP171)</f>
        <v>0</v>
      </c>
      <c r="Y133" s="86" t="b">
        <f>('FORMULARIO '!BQ171)</f>
        <v>0</v>
      </c>
      <c r="Z133" s="86">
        <f>('FORMULARIO '!BR171)</f>
        <v>11.706196644387926</v>
      </c>
    </row>
    <row r="134" spans="1:26" x14ac:dyDescent="0.75">
      <c r="A134" s="85" t="str">
        <f>_xlfn.CONCAT('FORMULARIO '!G172,'FORMULARIO '!E172,'FORMULARIO '!B172,'FORMULARIO '!E172,'FORMULARIO '!C172,'FORMULARIO '!E172,'FORMULARIO '!P172)</f>
        <v>7054M-Latex Experto y Homologos-Millennium -Media</v>
      </c>
      <c r="B134" s="85" t="str">
        <f t="shared" si="2"/>
        <v>7054M-Latex Experto y Homologos-Millennium -Media</v>
      </c>
      <c r="C134" s="85" t="str">
        <f>('FORMULARIO '!G172)</f>
        <v>7054M</v>
      </c>
      <c r="D134" s="75">
        <f>('FORMULARIO '!H172)</f>
        <v>129</v>
      </c>
      <c r="E134" s="75">
        <f>('FORMULARIO '!I172)</f>
        <v>181</v>
      </c>
      <c r="F134" s="75">
        <f>('FORMULARIO '!J172)</f>
        <v>223</v>
      </c>
      <c r="G134" s="75">
        <v>0</v>
      </c>
      <c r="H134" s="75">
        <v>3785</v>
      </c>
      <c r="M134" s="86" t="b">
        <f>('FORMULARIO '!BE172)</f>
        <v>0</v>
      </c>
      <c r="N134" s="86" t="b">
        <f>('FORMULARIO '!BF172)</f>
        <v>0</v>
      </c>
      <c r="O134" s="86" t="b">
        <f>('FORMULARIO '!BG172)</f>
        <v>0</v>
      </c>
      <c r="P134" s="86">
        <f>('FORMULARIO '!BH172)</f>
        <v>23.720451095207117</v>
      </c>
      <c r="Q134" s="86" t="b">
        <f>('FORMULARIO '!BI172)</f>
        <v>0</v>
      </c>
      <c r="R134" s="86" t="b">
        <f>('FORMULARIO '!BJ172)</f>
        <v>0</v>
      </c>
      <c r="S134" s="86" t="b">
        <f>('FORMULARIO '!BK172)</f>
        <v>0</v>
      </c>
      <c r="T134" s="86">
        <f>('FORMULARIO '!BL172)</f>
        <v>2.4644624514500899</v>
      </c>
      <c r="U134" s="86" t="b">
        <f>('FORMULARIO '!BM172)</f>
        <v>0</v>
      </c>
      <c r="V134" s="86" t="b">
        <f>('FORMULARIO '!BN172)</f>
        <v>0</v>
      </c>
      <c r="W134" s="86" t="b">
        <f>('FORMULARIO '!BO172)</f>
        <v>0</v>
      </c>
      <c r="X134" s="86" t="b">
        <f>('FORMULARIO '!BP172)</f>
        <v>0</v>
      </c>
      <c r="Y134" s="86" t="b">
        <f>('FORMULARIO '!BQ172)</f>
        <v>0</v>
      </c>
      <c r="Z134" s="86">
        <f>('FORMULARIO '!BR172)</f>
        <v>20.947930837325767</v>
      </c>
    </row>
    <row r="135" spans="1:26" x14ac:dyDescent="0.75">
      <c r="A135" s="85" t="str">
        <f>_xlfn.CONCAT('FORMULARIO '!G173,'FORMULARIO '!E173,'FORMULARIO '!B173,'FORMULARIO '!E173,'FORMULARIO '!C173,'FORMULARIO '!E173,'FORMULARIO '!P173)</f>
        <v>7055D-Latex Experto y Homologos-Millennium -Intensa</v>
      </c>
      <c r="B135" s="85" t="str">
        <f t="shared" si="2"/>
        <v>7055D-Latex Experto y Homologos-Millennium -Intensa</v>
      </c>
      <c r="C135" s="85" t="str">
        <f>('FORMULARIO '!G173)</f>
        <v>7055D</v>
      </c>
      <c r="D135" s="75">
        <f>('FORMULARIO '!H173)</f>
        <v>83</v>
      </c>
      <c r="E135" s="75">
        <f>('FORMULARIO '!I173)</f>
        <v>144</v>
      </c>
      <c r="F135" s="75">
        <f>('FORMULARIO '!J173)</f>
        <v>201</v>
      </c>
      <c r="G135" s="75">
        <v>0</v>
      </c>
      <c r="H135" s="75">
        <v>3785</v>
      </c>
      <c r="M135" s="86" t="b">
        <f>('FORMULARIO '!BE173)</f>
        <v>0</v>
      </c>
      <c r="N135" s="86" t="b">
        <f>('FORMULARIO '!BF173)</f>
        <v>0</v>
      </c>
      <c r="O135" s="86" t="b">
        <f>('FORMULARIO '!BG173)</f>
        <v>0</v>
      </c>
      <c r="P135" s="86">
        <f>('FORMULARIO '!BH173)</f>
        <v>47.13284438398297</v>
      </c>
      <c r="Q135" s="86" t="b">
        <f>('FORMULARIO '!BI173)</f>
        <v>0</v>
      </c>
      <c r="R135" s="86" t="b">
        <f>('FORMULARIO '!BJ173)</f>
        <v>0</v>
      </c>
      <c r="S135" s="86">
        <f>('FORMULARIO '!BK173)</f>
        <v>25.26074012736342</v>
      </c>
      <c r="T135" s="86">
        <f>('FORMULARIO '!BL173)</f>
        <v>1.232231225725045</v>
      </c>
      <c r="U135" s="86" t="b">
        <f>('FORMULARIO '!BM173)</f>
        <v>0</v>
      </c>
      <c r="V135" s="86" t="b">
        <f>('FORMULARIO '!BN173)</f>
        <v>0</v>
      </c>
      <c r="W135" s="86" t="b">
        <f>('FORMULARIO '!BO173)</f>
        <v>0</v>
      </c>
      <c r="X135" s="86" t="b">
        <f>('FORMULARIO '!BP173)</f>
        <v>0</v>
      </c>
      <c r="Y135" s="86" t="b">
        <f>('FORMULARIO '!BQ173)</f>
        <v>0</v>
      </c>
      <c r="Z135" s="86" t="b">
        <f>('FORMULARIO '!BR173)</f>
        <v>0</v>
      </c>
    </row>
    <row r="136" spans="1:26" x14ac:dyDescent="0.75">
      <c r="A136" s="85" t="str">
        <f>_xlfn.CONCAT('FORMULARIO '!G174,'FORMULARIO '!E174,'FORMULARIO '!B174,'FORMULARIO '!E174,'FORMULARIO '!C174,'FORMULARIO '!E174,'FORMULARIO '!P174)</f>
        <v>7060W-Latex Experto y Homologos-Millennium -Blanca</v>
      </c>
      <c r="B136" s="85" t="str">
        <f t="shared" si="2"/>
        <v>7060W-Latex Experto y Homologos-Millennium -Blanca</v>
      </c>
      <c r="C136" s="85" t="str">
        <f>('FORMULARIO '!G174)</f>
        <v>7060W</v>
      </c>
      <c r="D136" s="75">
        <f>('FORMULARIO '!H174)</f>
        <v>241</v>
      </c>
      <c r="E136" s="75">
        <f>('FORMULARIO '!I174)</f>
        <v>252</v>
      </c>
      <c r="F136" s="75">
        <f>('FORMULARIO '!J174)</f>
        <v>246</v>
      </c>
      <c r="G136" s="75">
        <v>0</v>
      </c>
      <c r="H136" s="75">
        <v>3785</v>
      </c>
      <c r="M136" s="86">
        <f>('FORMULARIO '!BE174)</f>
        <v>0.30805780643126124</v>
      </c>
      <c r="N136" s="86" t="b">
        <f>('FORMULARIO '!BF174)</f>
        <v>0</v>
      </c>
      <c r="O136" s="86" t="b">
        <f>('FORMULARIO '!BG174)</f>
        <v>0</v>
      </c>
      <c r="P136" s="86">
        <f>('FORMULARIO '!BH174)</f>
        <v>0.30805780643126124</v>
      </c>
      <c r="Q136" s="86" t="b">
        <f>('FORMULARIO '!BI174)</f>
        <v>0</v>
      </c>
      <c r="R136" s="86" t="b">
        <f>('FORMULARIO '!BJ174)</f>
        <v>0</v>
      </c>
      <c r="S136" s="86" t="b">
        <f>('FORMULARIO '!BK174)</f>
        <v>0</v>
      </c>
      <c r="T136" s="86" t="b">
        <f>('FORMULARIO '!BL174)</f>
        <v>0</v>
      </c>
      <c r="U136" s="86" t="b">
        <f>('FORMULARIO '!BM174)</f>
        <v>0</v>
      </c>
      <c r="V136" s="86" t="b">
        <f>('FORMULARIO '!BN174)</f>
        <v>0</v>
      </c>
      <c r="W136" s="86" t="b">
        <f>('FORMULARIO '!BO174)</f>
        <v>0</v>
      </c>
      <c r="X136" s="86" t="b">
        <f>('FORMULARIO '!BP174)</f>
        <v>0</v>
      </c>
      <c r="Y136" s="86">
        <f>('FORMULARIO '!BQ174)</f>
        <v>0.30805780643126124</v>
      </c>
      <c r="Z136" s="86" t="b">
        <f>('FORMULARIO '!BR174)</f>
        <v>0</v>
      </c>
    </row>
    <row r="137" spans="1:26" x14ac:dyDescent="0.75">
      <c r="A137" s="85" t="str">
        <f>_xlfn.CONCAT('FORMULARIO '!G175,'FORMULARIO '!E175,'FORMULARIO '!B175,'FORMULARIO '!E175,'FORMULARIO '!C175,'FORMULARIO '!E175,'FORMULARIO '!P175)</f>
        <v>7061W-Latex Experto y Homologos-Millennium -Blanca</v>
      </c>
      <c r="B137" s="85" t="str">
        <f t="shared" si="2"/>
        <v>7061W-Latex Experto y Homologos-Millennium -Blanca</v>
      </c>
      <c r="C137" s="85" t="str">
        <f>('FORMULARIO '!G175)</f>
        <v>7061W</v>
      </c>
      <c r="D137" s="75">
        <f>('FORMULARIO '!H175)</f>
        <v>212</v>
      </c>
      <c r="E137" s="75">
        <f>('FORMULARIO '!I175)</f>
        <v>239</v>
      </c>
      <c r="F137" s="75">
        <f>('FORMULARIO '!J175)</f>
        <v>245</v>
      </c>
      <c r="G137" s="75">
        <v>0</v>
      </c>
      <c r="H137" s="75">
        <v>3785</v>
      </c>
      <c r="M137" s="86" t="b">
        <f>('FORMULARIO '!BE175)</f>
        <v>0</v>
      </c>
      <c r="N137" s="86" t="b">
        <f>('FORMULARIO '!BF175)</f>
        <v>0</v>
      </c>
      <c r="O137" s="86" t="b">
        <f>('FORMULARIO '!BG175)</f>
        <v>0</v>
      </c>
      <c r="P137" s="86">
        <f>('FORMULARIO '!BH175)</f>
        <v>3.0805780643126126</v>
      </c>
      <c r="Q137" s="86" t="b">
        <f>('FORMULARIO '!BI175)</f>
        <v>0</v>
      </c>
      <c r="R137" s="86">
        <f>('FORMULARIO '!BJ175)</f>
        <v>1.5402890321563063</v>
      </c>
      <c r="S137" s="86" t="b">
        <f>('FORMULARIO '!BK175)</f>
        <v>0</v>
      </c>
      <c r="T137" s="86" t="b">
        <f>('FORMULARIO '!BL175)</f>
        <v>0</v>
      </c>
      <c r="U137" s="86" t="b">
        <f>('FORMULARIO '!BM175)</f>
        <v>0</v>
      </c>
      <c r="V137" s="86" t="b">
        <f>('FORMULARIO '!BN175)</f>
        <v>0</v>
      </c>
      <c r="W137" s="86" t="b">
        <f>('FORMULARIO '!BO175)</f>
        <v>0</v>
      </c>
      <c r="X137" s="86" t="b">
        <f>('FORMULARIO '!BP175)</f>
        <v>0</v>
      </c>
      <c r="Y137" s="86" t="b">
        <f>('FORMULARIO '!BQ175)</f>
        <v>0</v>
      </c>
      <c r="Z137" s="86">
        <f>('FORMULARIO '!BR175)</f>
        <v>0.61611561286252248</v>
      </c>
    </row>
    <row r="138" spans="1:26" x14ac:dyDescent="0.75">
      <c r="A138" s="85" t="str">
        <f>_xlfn.CONCAT('FORMULARIO '!G176,'FORMULARIO '!E176,'FORMULARIO '!B176,'FORMULARIO '!E176,'FORMULARIO '!C176,'FORMULARIO '!E176,'FORMULARIO '!P176)</f>
        <v>7062W-Latex Experto y Homologos-Millennium -Blanca</v>
      </c>
      <c r="B138" s="85" t="str">
        <f t="shared" si="2"/>
        <v>7062W-Latex Experto y Homologos-Millennium -Blanca</v>
      </c>
      <c r="C138" s="85" t="str">
        <f>('FORMULARIO '!G176)</f>
        <v>7062W</v>
      </c>
      <c r="D138" s="75">
        <f>('FORMULARIO '!H176)</f>
        <v>181</v>
      </c>
      <c r="E138" s="75">
        <f>('FORMULARIO '!I176)</f>
        <v>223</v>
      </c>
      <c r="F138" s="75">
        <f>('FORMULARIO '!J176)</f>
        <v>242</v>
      </c>
      <c r="G138" s="75">
        <v>0</v>
      </c>
      <c r="H138" s="75">
        <v>3785</v>
      </c>
      <c r="M138" s="86" t="b">
        <f>('FORMULARIO '!BE176)</f>
        <v>0</v>
      </c>
      <c r="N138" s="86" t="b">
        <f>('FORMULARIO '!BF176)</f>
        <v>0</v>
      </c>
      <c r="O138" s="86" t="b">
        <f>('FORMULARIO '!BG176)</f>
        <v>0</v>
      </c>
      <c r="P138" s="86">
        <f>('FORMULARIO '!BH176)</f>
        <v>6.1611561286252252</v>
      </c>
      <c r="Q138" s="86" t="b">
        <f>('FORMULARIO '!BI176)</f>
        <v>0</v>
      </c>
      <c r="R138" s="86" t="b">
        <f>('FORMULARIO '!BJ176)</f>
        <v>0</v>
      </c>
      <c r="S138" s="86" t="b">
        <f>('FORMULARIO '!BK176)</f>
        <v>0</v>
      </c>
      <c r="T138" s="86" t="b">
        <f>('FORMULARIO '!BL176)</f>
        <v>0</v>
      </c>
      <c r="U138" s="86" t="b">
        <f>('FORMULARIO '!BM176)</f>
        <v>0</v>
      </c>
      <c r="V138" s="86" t="b">
        <f>('FORMULARIO '!BN176)</f>
        <v>0</v>
      </c>
      <c r="W138" s="86" t="b">
        <f>('FORMULARIO '!BO176)</f>
        <v>0</v>
      </c>
      <c r="X138" s="86" t="b">
        <f>('FORMULARIO '!BP176)</f>
        <v>0</v>
      </c>
      <c r="Y138" s="86">
        <f>('FORMULARIO '!BQ176)</f>
        <v>2.4644624514500899</v>
      </c>
      <c r="Z138" s="86">
        <f>('FORMULARIO '!BR176)</f>
        <v>4.6208670964689187</v>
      </c>
    </row>
    <row r="139" spans="1:26" x14ac:dyDescent="0.75">
      <c r="A139" s="85" t="str">
        <f>_xlfn.CONCAT('FORMULARIO '!G177,'FORMULARIO '!E177,'FORMULARIO '!B177,'FORMULARIO '!E177,'FORMULARIO '!C177,'FORMULARIO '!E177,'FORMULARIO '!P177)</f>
        <v>7063M-Latex Experto y Homologos-Millennium -Media</v>
      </c>
      <c r="B139" s="85" t="str">
        <f t="shared" si="2"/>
        <v>7063M-Latex Experto y Homologos-Millennium -Media</v>
      </c>
      <c r="C139" s="85" t="str">
        <f>('FORMULARIO '!G177)</f>
        <v>7063M</v>
      </c>
      <c r="D139" s="75">
        <f>('FORMULARIO '!H177)</f>
        <v>148</v>
      </c>
      <c r="E139" s="75">
        <f>('FORMULARIO '!I177)</f>
        <v>205</v>
      </c>
      <c r="F139" s="75">
        <f>('FORMULARIO '!J177)</f>
        <v>238</v>
      </c>
      <c r="G139" s="75">
        <v>0</v>
      </c>
      <c r="H139" s="75">
        <v>3785</v>
      </c>
      <c r="M139" s="86" t="b">
        <f>('FORMULARIO '!BE177)</f>
        <v>0</v>
      </c>
      <c r="N139" s="86" t="b">
        <f>('FORMULARIO '!BF177)</f>
        <v>0</v>
      </c>
      <c r="O139" s="86" t="b">
        <f>('FORMULARIO '!BG177)</f>
        <v>0</v>
      </c>
      <c r="P139" s="86">
        <f>('FORMULARIO '!BH177)</f>
        <v>14.170659095838017</v>
      </c>
      <c r="Q139" s="86" t="b">
        <f>('FORMULARIO '!BI177)</f>
        <v>0</v>
      </c>
      <c r="R139" s="86">
        <f>('FORMULARIO '!BJ177)</f>
        <v>1.5402890321563063</v>
      </c>
      <c r="S139" s="86" t="b">
        <f>('FORMULARIO '!BK177)</f>
        <v>0</v>
      </c>
      <c r="T139" s="86" t="b">
        <f>('FORMULARIO '!BL177)</f>
        <v>0</v>
      </c>
      <c r="U139" s="86" t="b">
        <f>('FORMULARIO '!BM177)</f>
        <v>0</v>
      </c>
      <c r="V139" s="86" t="b">
        <f>('FORMULARIO '!BN177)</f>
        <v>0</v>
      </c>
      <c r="W139" s="86" t="b">
        <f>('FORMULARIO '!BO177)</f>
        <v>0</v>
      </c>
      <c r="X139" s="86" t="b">
        <f>('FORMULARIO '!BP177)</f>
        <v>0</v>
      </c>
      <c r="Y139" s="86" t="b">
        <f>('FORMULARIO '!BQ177)</f>
        <v>0</v>
      </c>
      <c r="Z139" s="86">
        <f>('FORMULARIO '!BR177)</f>
        <v>4.0047514836063955</v>
      </c>
    </row>
    <row r="140" spans="1:26" x14ac:dyDescent="0.75">
      <c r="A140" s="85" t="str">
        <f>_xlfn.CONCAT('FORMULARIO '!G178,'FORMULARIO '!E178,'FORMULARIO '!B178,'FORMULARIO '!E178,'FORMULARIO '!C178,'FORMULARIO '!E178,'FORMULARIO '!P178)</f>
        <v>7064M-Latex Experto y Homologos-Millennium -Media</v>
      </c>
      <c r="B140" s="85" t="str">
        <f t="shared" si="2"/>
        <v>7064M-Latex Experto y Homologos-Millennium -Media</v>
      </c>
      <c r="C140" s="85" t="str">
        <f>('FORMULARIO '!G178)</f>
        <v>7064M</v>
      </c>
      <c r="D140" s="75">
        <f>('FORMULARIO '!H178)</f>
        <v>130</v>
      </c>
      <c r="E140" s="75">
        <f>('FORMULARIO '!I178)</f>
        <v>191</v>
      </c>
      <c r="F140" s="75">
        <f>('FORMULARIO '!J178)</f>
        <v>231</v>
      </c>
      <c r="G140" s="75">
        <v>0</v>
      </c>
      <c r="H140" s="75">
        <v>3785</v>
      </c>
      <c r="M140" s="86" t="b">
        <f>('FORMULARIO '!BE178)</f>
        <v>0</v>
      </c>
      <c r="N140" s="86" t="b">
        <f>('FORMULARIO '!BF178)</f>
        <v>0</v>
      </c>
      <c r="O140" s="86" t="b">
        <f>('FORMULARIO '!BG178)</f>
        <v>0</v>
      </c>
      <c r="P140" s="86">
        <f>('FORMULARIO '!BH178)</f>
        <v>24.028508901638379</v>
      </c>
      <c r="Q140" s="86" t="b">
        <f>('FORMULARIO '!BI178)</f>
        <v>0</v>
      </c>
      <c r="R140" s="86">
        <f>('FORMULARIO '!BJ178)</f>
        <v>2.1564046450188288</v>
      </c>
      <c r="S140" s="86" t="b">
        <f>('FORMULARIO '!BK178)</f>
        <v>0</v>
      </c>
      <c r="T140" s="86" t="b">
        <f>('FORMULARIO '!BL178)</f>
        <v>0</v>
      </c>
      <c r="U140" s="86" t="b">
        <f>('FORMULARIO '!BM178)</f>
        <v>0</v>
      </c>
      <c r="V140" s="86" t="b">
        <f>('FORMULARIO '!BN178)</f>
        <v>0</v>
      </c>
      <c r="W140" s="86" t="b">
        <f>('FORMULARIO '!BO178)</f>
        <v>0</v>
      </c>
      <c r="X140" s="86" t="b">
        <f>('FORMULARIO '!BP178)</f>
        <v>0</v>
      </c>
      <c r="Y140" s="86" t="b">
        <f>('FORMULARIO '!BQ178)</f>
        <v>0</v>
      </c>
      <c r="Z140" s="86">
        <f>('FORMULARIO '!BR178)</f>
        <v>8.9336763865065763</v>
      </c>
    </row>
    <row r="141" spans="1:26" x14ac:dyDescent="0.75">
      <c r="A141" s="85" t="str">
        <f>_xlfn.CONCAT('FORMULARIO '!G179,'FORMULARIO '!E179,'FORMULARIO '!B179,'FORMULARIO '!E179,'FORMULARIO '!C179,'FORMULARIO '!E179,'FORMULARIO '!P179)</f>
        <v>7065D-Latex Experto y Homologos-Millennium -Intensa</v>
      </c>
      <c r="B141" s="85" t="str">
        <f t="shared" si="2"/>
        <v>7065D-Latex Experto y Homologos-Millennium -Intensa</v>
      </c>
      <c r="C141" s="85" t="str">
        <f>('FORMULARIO '!G179)</f>
        <v>7065D</v>
      </c>
      <c r="D141" s="75">
        <f>('FORMULARIO '!H179)</f>
        <v>62</v>
      </c>
      <c r="E141" s="75">
        <f>('FORMULARIO '!I179)</f>
        <v>148</v>
      </c>
      <c r="F141" s="75">
        <f>('FORMULARIO '!J179)</f>
        <v>208</v>
      </c>
      <c r="G141" s="75">
        <v>0</v>
      </c>
      <c r="H141" s="75">
        <v>3785</v>
      </c>
      <c r="M141" s="86" t="b">
        <f>('FORMULARIO '!BE179)</f>
        <v>0</v>
      </c>
      <c r="N141" s="86" t="b">
        <f>('FORMULARIO '!BF179)</f>
        <v>0</v>
      </c>
      <c r="O141" s="86" t="b">
        <f>('FORMULARIO '!BG179)</f>
        <v>0</v>
      </c>
      <c r="P141" s="86">
        <f>('FORMULARIO '!BH179)</f>
        <v>51.753711480451891</v>
      </c>
      <c r="Q141" s="86" t="b">
        <f>('FORMULARIO '!BI179)</f>
        <v>0</v>
      </c>
      <c r="R141" s="86">
        <f>('FORMULARIO '!BJ179)</f>
        <v>2.4644624514500899</v>
      </c>
      <c r="S141" s="86" t="b">
        <f>('FORMULARIO '!BK179)</f>
        <v>0</v>
      </c>
      <c r="T141" s="86" t="b">
        <f>('FORMULARIO '!BL179)</f>
        <v>0</v>
      </c>
      <c r="U141" s="86" t="b">
        <f>('FORMULARIO '!BM179)</f>
        <v>0</v>
      </c>
      <c r="V141" s="86" t="b">
        <f>('FORMULARIO '!BN179)</f>
        <v>0</v>
      </c>
      <c r="W141" s="86" t="b">
        <f>('FORMULARIO '!BO179)</f>
        <v>0</v>
      </c>
      <c r="X141" s="86" t="b">
        <f>('FORMULARIO '!BP179)</f>
        <v>0</v>
      </c>
      <c r="Y141" s="86" t="b">
        <f>('FORMULARIO '!BQ179)</f>
        <v>0</v>
      </c>
      <c r="Z141" s="86">
        <f>('FORMULARIO '!BR179)</f>
        <v>20.639873030894503</v>
      </c>
    </row>
    <row r="142" spans="1:26" x14ac:dyDescent="0.75">
      <c r="A142" s="85" t="str">
        <f>_xlfn.CONCAT('FORMULARIO '!G180,'FORMULARIO '!E180,'FORMULARIO '!B180,'FORMULARIO '!E180,'FORMULARIO '!C180,'FORMULARIO '!E180,'FORMULARIO '!P180)</f>
        <v>7070W-Latex Experto y Homologos-Millennium -Blanca</v>
      </c>
      <c r="B142" s="85" t="str">
        <f t="shared" si="2"/>
        <v>7070W-Latex Experto y Homologos-Millennium -Blanca</v>
      </c>
      <c r="C142" s="85" t="str">
        <f>('FORMULARIO '!G180)</f>
        <v>7070W</v>
      </c>
      <c r="D142" s="75">
        <f>('FORMULARIO '!H180)</f>
        <v>233</v>
      </c>
      <c r="E142" s="75">
        <f>('FORMULARIO '!I180)</f>
        <v>251</v>
      </c>
      <c r="F142" s="75">
        <f>('FORMULARIO '!J180)</f>
        <v>246</v>
      </c>
      <c r="G142" s="75">
        <v>0</v>
      </c>
      <c r="H142" s="75">
        <v>3785</v>
      </c>
      <c r="M142" s="86" t="b">
        <f>('FORMULARIO '!BE180)</f>
        <v>0</v>
      </c>
      <c r="N142" s="86" t="b">
        <f>('FORMULARIO '!BF180)</f>
        <v>0</v>
      </c>
      <c r="O142" s="86" t="b">
        <f>('FORMULARIO '!BG180)</f>
        <v>0</v>
      </c>
      <c r="P142" s="86">
        <f>('FORMULARIO '!BH180)</f>
        <v>0.30805780643126124</v>
      </c>
      <c r="Q142" s="86" t="b">
        <f>('FORMULARIO '!BI180)</f>
        <v>0</v>
      </c>
      <c r="R142" s="86" t="b">
        <f>('FORMULARIO '!BJ180)</f>
        <v>0</v>
      </c>
      <c r="S142" s="86" t="b">
        <f>('FORMULARIO '!BK180)</f>
        <v>0</v>
      </c>
      <c r="T142" s="86">
        <f>('FORMULARIO '!BL180)</f>
        <v>0.30805780643126124</v>
      </c>
      <c r="U142" s="86" t="b">
        <f>('FORMULARIO '!BM180)</f>
        <v>0</v>
      </c>
      <c r="V142" s="86" t="b">
        <f>('FORMULARIO '!BN180)</f>
        <v>0</v>
      </c>
      <c r="W142" s="86" t="b">
        <f>('FORMULARIO '!BO180)</f>
        <v>0</v>
      </c>
      <c r="X142" s="86" t="b">
        <f>('FORMULARIO '!BP180)</f>
        <v>0</v>
      </c>
      <c r="Y142" s="86">
        <f>('FORMULARIO '!BQ180)</f>
        <v>0.92417341929378372</v>
      </c>
      <c r="Z142" s="86" t="b">
        <f>('FORMULARIO '!BR180)</f>
        <v>0</v>
      </c>
    </row>
    <row r="143" spans="1:26" x14ac:dyDescent="0.75">
      <c r="A143" s="85" t="str">
        <f>_xlfn.CONCAT('FORMULARIO '!G181,'FORMULARIO '!E181,'FORMULARIO '!B181,'FORMULARIO '!E181,'FORMULARIO '!C181,'FORMULARIO '!E181,'FORMULARIO '!P181)</f>
        <v>7071W-Latex Experto y Homologos-Millennium -Blanca</v>
      </c>
      <c r="B143" s="85" t="str">
        <f t="shared" si="2"/>
        <v>7071W-Latex Experto y Homologos-Millennium -Blanca</v>
      </c>
      <c r="C143" s="85" t="str">
        <f>('FORMULARIO '!G181)</f>
        <v>7071W</v>
      </c>
      <c r="D143" s="75">
        <f>('FORMULARIO '!H181)</f>
        <v>198</v>
      </c>
      <c r="E143" s="75">
        <f>('FORMULARIO '!I181)</f>
        <v>236</v>
      </c>
      <c r="F143" s="75">
        <f>('FORMULARIO '!J181)</f>
        <v>245</v>
      </c>
      <c r="G143" s="75">
        <v>0</v>
      </c>
      <c r="H143" s="75">
        <v>3785</v>
      </c>
      <c r="M143" s="86" t="b">
        <f>('FORMULARIO '!BE181)</f>
        <v>0</v>
      </c>
      <c r="N143" s="86" t="b">
        <f>('FORMULARIO '!BF181)</f>
        <v>0</v>
      </c>
      <c r="O143" s="86" t="b">
        <f>('FORMULARIO '!BG181)</f>
        <v>0</v>
      </c>
      <c r="P143" s="86">
        <f>('FORMULARIO '!BH181)</f>
        <v>4.3128092900376576</v>
      </c>
      <c r="Q143" s="86" t="b">
        <f>('FORMULARIO '!BI181)</f>
        <v>0</v>
      </c>
      <c r="R143" s="86">
        <f>('FORMULARIO '!BJ181)</f>
        <v>0.92417341929378372</v>
      </c>
      <c r="S143" s="86" t="b">
        <f>('FORMULARIO '!BK181)</f>
        <v>0</v>
      </c>
      <c r="T143" s="86" t="b">
        <f>('FORMULARIO '!BL181)</f>
        <v>0</v>
      </c>
      <c r="U143" s="86" t="b">
        <f>('FORMULARIO '!BM181)</f>
        <v>0</v>
      </c>
      <c r="V143" s="86" t="b">
        <f>('FORMULARIO '!BN181)</f>
        <v>0</v>
      </c>
      <c r="W143" s="86" t="b">
        <f>('FORMULARIO '!BO181)</f>
        <v>0</v>
      </c>
      <c r="X143" s="86" t="b">
        <f>('FORMULARIO '!BP181)</f>
        <v>0</v>
      </c>
      <c r="Y143" s="86">
        <f>('FORMULARIO '!BQ181)</f>
        <v>0.92417341929378372</v>
      </c>
      <c r="Z143" s="86" t="b">
        <f>('FORMULARIO '!BR181)</f>
        <v>0</v>
      </c>
    </row>
    <row r="144" spans="1:26" x14ac:dyDescent="0.75">
      <c r="A144" s="85" t="str">
        <f>_xlfn.CONCAT('FORMULARIO '!G182,'FORMULARIO '!E182,'FORMULARIO '!B182,'FORMULARIO '!E182,'FORMULARIO '!C182,'FORMULARIO '!E182,'FORMULARIO '!P182)</f>
        <v>7072W-Latex Experto y Homologos-Millennium -Blanca</v>
      </c>
      <c r="B144" s="85" t="str">
        <f t="shared" si="2"/>
        <v>7072W-Latex Experto y Homologos-Millennium -Blanca</v>
      </c>
      <c r="C144" s="85" t="str">
        <f>('FORMULARIO '!G182)</f>
        <v>7072W</v>
      </c>
      <c r="D144" s="75">
        <f>('FORMULARIO '!H182)</f>
        <v>185</v>
      </c>
      <c r="E144" s="75">
        <f>('FORMULARIO '!I182)</f>
        <v>230</v>
      </c>
      <c r="F144" s="75">
        <f>('FORMULARIO '!J182)</f>
        <v>244</v>
      </c>
      <c r="G144" s="75">
        <v>0</v>
      </c>
      <c r="H144" s="75">
        <v>3785</v>
      </c>
      <c r="M144" s="86" t="b">
        <f>('FORMULARIO '!BE182)</f>
        <v>0</v>
      </c>
      <c r="N144" s="86" t="b">
        <f>('FORMULARIO '!BF182)</f>
        <v>0</v>
      </c>
      <c r="O144" s="86" t="b">
        <f>('FORMULARIO '!BG182)</f>
        <v>0</v>
      </c>
      <c r="P144" s="86">
        <f>('FORMULARIO '!BH182)</f>
        <v>6.4692139350564863</v>
      </c>
      <c r="Q144" s="86" t="b">
        <f>('FORMULARIO '!BI182)</f>
        <v>0</v>
      </c>
      <c r="R144" s="86">
        <f>('FORMULARIO '!BJ182)</f>
        <v>0.92417341929378372</v>
      </c>
      <c r="S144" s="86" t="b">
        <f>('FORMULARIO '!BK182)</f>
        <v>0</v>
      </c>
      <c r="T144" s="86" t="b">
        <f>('FORMULARIO '!BL182)</f>
        <v>0</v>
      </c>
      <c r="U144" s="86" t="b">
        <f>('FORMULARIO '!BM182)</f>
        <v>0</v>
      </c>
      <c r="V144" s="86" t="b">
        <f>('FORMULARIO '!BN182)</f>
        <v>0</v>
      </c>
      <c r="W144" s="86" t="b">
        <f>('FORMULARIO '!BO182)</f>
        <v>0</v>
      </c>
      <c r="X144" s="86" t="b">
        <f>('FORMULARIO '!BP182)</f>
        <v>0</v>
      </c>
      <c r="Y144" s="86">
        <f>('FORMULARIO '!BQ182)</f>
        <v>0.92417341929378372</v>
      </c>
      <c r="Z144" s="86" t="b">
        <f>('FORMULARIO '!BR182)</f>
        <v>0</v>
      </c>
    </row>
    <row r="145" spans="1:26" x14ac:dyDescent="0.75">
      <c r="A145" s="85" t="str">
        <f>_xlfn.CONCAT('FORMULARIO '!G183,'FORMULARIO '!E183,'FORMULARIO '!B183,'FORMULARIO '!E183,'FORMULARIO '!C183,'FORMULARIO '!E183,'FORMULARIO '!P183)</f>
        <v>7073M-Latex Experto y Homologos-Millennium -Media</v>
      </c>
      <c r="B145" s="85" t="str">
        <f t="shared" si="2"/>
        <v>7073M-Latex Experto y Homologos-Millennium -Media</v>
      </c>
      <c r="C145" s="85" t="str">
        <f>('FORMULARIO '!G183)</f>
        <v>7073M</v>
      </c>
      <c r="D145" s="75">
        <f>('FORMULARIO '!H183)</f>
        <v>140</v>
      </c>
      <c r="E145" s="75">
        <f>('FORMULARIO '!I183)</f>
        <v>208</v>
      </c>
      <c r="F145" s="75">
        <f>('FORMULARIO '!J183)</f>
        <v>240</v>
      </c>
      <c r="G145" s="75">
        <v>0</v>
      </c>
      <c r="H145" s="75">
        <v>3785</v>
      </c>
      <c r="M145" s="86" t="b">
        <f>('FORMULARIO '!BE183)</f>
        <v>0</v>
      </c>
      <c r="N145" s="86" t="b">
        <f>('FORMULARIO '!BF183)</f>
        <v>0</v>
      </c>
      <c r="O145" s="86" t="b">
        <f>('FORMULARIO '!BG183)</f>
        <v>0</v>
      </c>
      <c r="P145" s="86">
        <f>('FORMULARIO '!BH183)</f>
        <v>17.867352773013153</v>
      </c>
      <c r="Q145" s="86" t="b">
        <f>('FORMULARIO '!BI183)</f>
        <v>0</v>
      </c>
      <c r="R145" s="86" t="b">
        <f>('FORMULARIO '!BJ183)</f>
        <v>0</v>
      </c>
      <c r="S145" s="86" t="b">
        <f>('FORMULARIO '!BK183)</f>
        <v>0</v>
      </c>
      <c r="T145" s="86" t="b">
        <f>('FORMULARIO '!BL183)</f>
        <v>0</v>
      </c>
      <c r="U145" s="86">
        <f>('FORMULARIO '!BM183)</f>
        <v>0.61611561286252248</v>
      </c>
      <c r="V145" s="86" t="b">
        <f>('FORMULARIO '!BN183)</f>
        <v>0</v>
      </c>
      <c r="W145" s="86" t="b">
        <f>('FORMULARIO '!BO183)</f>
        <v>0</v>
      </c>
      <c r="X145" s="86" t="b">
        <f>('FORMULARIO '!BP183)</f>
        <v>0</v>
      </c>
      <c r="Y145" s="86" t="b">
        <f>('FORMULARIO '!BQ183)</f>
        <v>0</v>
      </c>
      <c r="Z145" s="86" t="b">
        <f>('FORMULARIO '!BR183)</f>
        <v>0</v>
      </c>
    </row>
    <row r="146" spans="1:26" x14ac:dyDescent="0.75">
      <c r="A146" s="85" t="str">
        <f>_xlfn.CONCAT('FORMULARIO '!G184,'FORMULARIO '!E184,'FORMULARIO '!B184,'FORMULARIO '!E184,'FORMULARIO '!C184,'FORMULARIO '!E184,'FORMULARIO '!P184)</f>
        <v>7074M-Latex Experto y Homologos-Millennium -Media</v>
      </c>
      <c r="B146" s="85" t="str">
        <f t="shared" si="2"/>
        <v>7074M-Latex Experto y Homologos-Millennium -Media</v>
      </c>
      <c r="C146" s="85" t="str">
        <f>('FORMULARIO '!G184)</f>
        <v>7074M</v>
      </c>
      <c r="D146" s="75">
        <f>('FORMULARIO '!H184)</f>
        <v>114</v>
      </c>
      <c r="E146" s="75">
        <f>('FORMULARIO '!I184)</f>
        <v>194</v>
      </c>
      <c r="F146" s="75">
        <f>('FORMULARIO '!J184)</f>
        <v>235</v>
      </c>
      <c r="G146" s="75">
        <v>0</v>
      </c>
      <c r="H146" s="75">
        <v>3785</v>
      </c>
      <c r="M146" s="86" t="b">
        <f>('FORMULARIO '!BE184)</f>
        <v>0</v>
      </c>
      <c r="N146" s="86" t="b">
        <f>('FORMULARIO '!BF184)</f>
        <v>0</v>
      </c>
      <c r="O146" s="86">
        <f>('FORMULARIO '!BG184)</f>
        <v>0.30805780643126124</v>
      </c>
      <c r="P146" s="86">
        <f>('FORMULARIO '!BH184)</f>
        <v>28.957433804538557</v>
      </c>
      <c r="Q146" s="86" t="b">
        <f>('FORMULARIO '!BI184)</f>
        <v>0</v>
      </c>
      <c r="R146" s="86" t="b">
        <f>('FORMULARIO '!BJ184)</f>
        <v>0</v>
      </c>
      <c r="S146" s="86" t="b">
        <f>('FORMULARIO '!BK184)</f>
        <v>0</v>
      </c>
      <c r="T146" s="86" t="b">
        <f>('FORMULARIO '!BL184)</f>
        <v>0</v>
      </c>
      <c r="U146" s="86" t="b">
        <f>('FORMULARIO '!BM184)</f>
        <v>0</v>
      </c>
      <c r="V146" s="86">
        <f>('FORMULARIO '!BN184)</f>
        <v>0.61611561286252248</v>
      </c>
      <c r="W146" s="86" t="b">
        <f>('FORMULARIO '!BO184)</f>
        <v>0</v>
      </c>
      <c r="X146" s="86" t="b">
        <f>('FORMULARIO '!BP184)</f>
        <v>0</v>
      </c>
      <c r="Y146" s="86" t="b">
        <f>('FORMULARIO '!BQ184)</f>
        <v>0</v>
      </c>
      <c r="Z146" s="86" t="b">
        <f>('FORMULARIO '!BR184)</f>
        <v>0</v>
      </c>
    </row>
    <row r="147" spans="1:26" x14ac:dyDescent="0.75">
      <c r="A147" s="85" t="str">
        <f>_xlfn.CONCAT('FORMULARIO '!G185,'FORMULARIO '!E185,'FORMULARIO '!B185,'FORMULARIO '!E185,'FORMULARIO '!C185,'FORMULARIO '!E185,'FORMULARIO '!P185)</f>
        <v>7075D-Latex Experto y Homologos-Millennium -Intensa</v>
      </c>
      <c r="B147" s="85" t="str">
        <f t="shared" si="2"/>
        <v>7075D-Latex Experto y Homologos-Millennium -Intensa</v>
      </c>
      <c r="C147" s="85" t="str">
        <f>('FORMULARIO '!G185)</f>
        <v>7075D</v>
      </c>
      <c r="D147" s="75">
        <f>('FORMULARIO '!H185)</f>
        <v>46</v>
      </c>
      <c r="E147" s="75">
        <f>('FORMULARIO '!I185)</f>
        <v>157</v>
      </c>
      <c r="F147" s="75">
        <f>('FORMULARIO '!J185)</f>
        <v>213</v>
      </c>
      <c r="G147" s="75">
        <v>0</v>
      </c>
      <c r="H147" s="75">
        <v>3785</v>
      </c>
      <c r="M147" s="86" t="b">
        <f>('FORMULARIO '!BE185)</f>
        <v>0</v>
      </c>
      <c r="N147" s="86" t="b">
        <f>('FORMULARIO '!BF185)</f>
        <v>0</v>
      </c>
      <c r="O147" s="86" t="b">
        <f>('FORMULARIO '!BG185)</f>
        <v>0</v>
      </c>
      <c r="P147" s="86">
        <f>('FORMULARIO '!BH185)</f>
        <v>56.374578576920804</v>
      </c>
      <c r="Q147" s="86" t="b">
        <f>('FORMULARIO '!BI185)</f>
        <v>0</v>
      </c>
      <c r="R147" s="86">
        <f>('FORMULARIO '!BJ185)</f>
        <v>1.232231225725045</v>
      </c>
      <c r="S147" s="86" t="b">
        <f>('FORMULARIO '!BK185)</f>
        <v>0</v>
      </c>
      <c r="T147" s="86" t="b">
        <f>('FORMULARIO '!BL185)</f>
        <v>0</v>
      </c>
      <c r="U147" s="86" t="b">
        <f>('FORMULARIO '!BM185)</f>
        <v>0</v>
      </c>
      <c r="V147" s="86" t="b">
        <f>('FORMULARIO '!BN185)</f>
        <v>0</v>
      </c>
      <c r="W147" s="86" t="b">
        <f>('FORMULARIO '!BO185)</f>
        <v>0</v>
      </c>
      <c r="X147" s="86" t="b">
        <f>('FORMULARIO '!BP185)</f>
        <v>0</v>
      </c>
      <c r="Y147" s="86" t="b">
        <f>('FORMULARIO '!BQ185)</f>
        <v>0</v>
      </c>
      <c r="Z147" s="86">
        <f>('FORMULARIO '!BR185)</f>
        <v>0.30805780643126124</v>
      </c>
    </row>
    <row r="148" spans="1:26" x14ac:dyDescent="0.75">
      <c r="A148" s="85" t="str">
        <f>_xlfn.CONCAT('FORMULARIO '!G186,'FORMULARIO '!E186,'FORMULARIO '!B186,'FORMULARIO '!E186,'FORMULARIO '!C186,'FORMULARIO '!E186,'FORMULARIO '!P186)</f>
        <v>7080W-Latex Experto y Homologos-Millennium -Blanca</v>
      </c>
      <c r="B148" s="85" t="str">
        <f t="shared" si="2"/>
        <v>7080W-Latex Experto y Homologos-Millennium -Blanca</v>
      </c>
      <c r="C148" s="85" t="str">
        <f>('FORMULARIO '!G186)</f>
        <v>7080W</v>
      </c>
      <c r="D148" s="75">
        <f>('FORMULARIO '!H186)</f>
        <v>215</v>
      </c>
      <c r="E148" s="75">
        <f>('FORMULARIO '!I186)</f>
        <v>245</v>
      </c>
      <c r="F148" s="75">
        <f>('FORMULARIO '!J186)</f>
        <v>247</v>
      </c>
      <c r="G148" s="75">
        <v>0</v>
      </c>
      <c r="H148" s="75">
        <v>3785</v>
      </c>
      <c r="M148" s="86" t="b">
        <f>('FORMULARIO '!BE186)</f>
        <v>0</v>
      </c>
      <c r="N148" s="86" t="b">
        <f>('FORMULARIO '!BF186)</f>
        <v>0</v>
      </c>
      <c r="O148" s="86" t="b">
        <f>('FORMULARIO '!BG186)</f>
        <v>0</v>
      </c>
      <c r="P148" s="86">
        <f>('FORMULARIO '!BH186)</f>
        <v>1.5402890321563063</v>
      </c>
      <c r="Q148" s="86" t="b">
        <f>('FORMULARIO '!BI186)</f>
        <v>0</v>
      </c>
      <c r="R148" s="86">
        <f>('FORMULARIO '!BJ186)</f>
        <v>0.61611561286252248</v>
      </c>
      <c r="S148" s="86" t="b">
        <f>('FORMULARIO '!BK186)</f>
        <v>0</v>
      </c>
      <c r="T148" s="86" t="b">
        <f>('FORMULARIO '!BL186)</f>
        <v>0</v>
      </c>
      <c r="U148" s="86" t="b">
        <f>('FORMULARIO '!BM186)</f>
        <v>0</v>
      </c>
      <c r="V148" s="86" t="b">
        <f>('FORMULARIO '!BN186)</f>
        <v>0</v>
      </c>
      <c r="W148" s="86" t="b">
        <f>('FORMULARIO '!BO186)</f>
        <v>0</v>
      </c>
      <c r="X148" s="86" t="b">
        <f>('FORMULARIO '!BP186)</f>
        <v>0</v>
      </c>
      <c r="Y148" s="86">
        <f>('FORMULARIO '!BQ186)</f>
        <v>1.232231225725045</v>
      </c>
      <c r="Z148" s="86" t="b">
        <f>('FORMULARIO '!BR186)</f>
        <v>0</v>
      </c>
    </row>
    <row r="149" spans="1:26" x14ac:dyDescent="0.75">
      <c r="A149" s="85" t="str">
        <f>_xlfn.CONCAT('FORMULARIO '!G187,'FORMULARIO '!E187,'FORMULARIO '!B187,'FORMULARIO '!E187,'FORMULARIO '!C187,'FORMULARIO '!E187,'FORMULARIO '!P187)</f>
        <v>7081W-Latex Experto y Homologos-Millennium -Blanca</v>
      </c>
      <c r="B149" s="85" t="str">
        <f t="shared" si="2"/>
        <v>7081W-Latex Experto y Homologos-Millennium -Blanca</v>
      </c>
      <c r="C149" s="85" t="str">
        <f>('FORMULARIO '!G187)</f>
        <v>7081W</v>
      </c>
      <c r="D149" s="75">
        <f>('FORMULARIO '!H187)</f>
        <v>199</v>
      </c>
      <c r="E149" s="75">
        <f>('FORMULARIO '!I187)</f>
        <v>239</v>
      </c>
      <c r="F149" s="75">
        <f>('FORMULARIO '!J187)</f>
        <v>246</v>
      </c>
      <c r="G149" s="75">
        <v>0</v>
      </c>
      <c r="H149" s="75">
        <v>3785</v>
      </c>
      <c r="M149" s="86" t="b">
        <f>('FORMULARIO '!BE187)</f>
        <v>0</v>
      </c>
      <c r="N149" s="86" t="b">
        <f>('FORMULARIO '!BF187)</f>
        <v>0</v>
      </c>
      <c r="O149" s="86" t="b">
        <f>('FORMULARIO '!BG187)</f>
        <v>0</v>
      </c>
      <c r="P149" s="86">
        <f>('FORMULARIO '!BH187)</f>
        <v>3.3886358707438737</v>
      </c>
      <c r="Q149" s="86" t="b">
        <f>('FORMULARIO '!BI187)</f>
        <v>0</v>
      </c>
      <c r="R149" s="86">
        <f>('FORMULARIO '!BJ187)</f>
        <v>0.92417341929378372</v>
      </c>
      <c r="S149" s="86" t="b">
        <f>('FORMULARIO '!BK187)</f>
        <v>0</v>
      </c>
      <c r="T149" s="86" t="b">
        <f>('FORMULARIO '!BL187)</f>
        <v>0</v>
      </c>
      <c r="U149" s="86" t="b">
        <f>('FORMULARIO '!BM187)</f>
        <v>0</v>
      </c>
      <c r="V149" s="86" t="b">
        <f>('FORMULARIO '!BN187)</f>
        <v>0</v>
      </c>
      <c r="W149" s="86" t="b">
        <f>('FORMULARIO '!BO187)</f>
        <v>0</v>
      </c>
      <c r="X149" s="86" t="b">
        <f>('FORMULARIO '!BP187)</f>
        <v>0</v>
      </c>
      <c r="Y149" s="86">
        <f>('FORMULARIO '!BQ187)</f>
        <v>2.1564046450188288</v>
      </c>
      <c r="Z149" s="86" t="b">
        <f>('FORMULARIO '!BR187)</f>
        <v>0</v>
      </c>
    </row>
    <row r="150" spans="1:26" x14ac:dyDescent="0.75">
      <c r="A150" s="85" t="str">
        <f>_xlfn.CONCAT('FORMULARIO '!G188,'FORMULARIO '!E188,'FORMULARIO '!B188,'FORMULARIO '!E188,'FORMULARIO '!C188,'FORMULARIO '!E188,'FORMULARIO '!P188)</f>
        <v>7082W-Latex Experto y Homologos-Millennium -Blanca</v>
      </c>
      <c r="B150" s="85" t="str">
        <f t="shared" si="2"/>
        <v>7082W-Latex Experto y Homologos-Millennium -Blanca</v>
      </c>
      <c r="C150" s="85" t="str">
        <f>('FORMULARIO '!G188)</f>
        <v>7082W</v>
      </c>
      <c r="D150" s="75">
        <f>('FORMULARIO '!H188)</f>
        <v>173</v>
      </c>
      <c r="E150" s="75">
        <f>('FORMULARIO '!I188)</f>
        <v>228</v>
      </c>
      <c r="F150" s="75">
        <f>('FORMULARIO '!J188)</f>
        <v>242</v>
      </c>
      <c r="G150" s="75">
        <v>0</v>
      </c>
      <c r="H150" s="75">
        <v>3785</v>
      </c>
      <c r="M150" s="86" t="b">
        <f>('FORMULARIO '!BE188)</f>
        <v>0</v>
      </c>
      <c r="N150" s="86" t="b">
        <f>('FORMULARIO '!BF188)</f>
        <v>0</v>
      </c>
      <c r="O150" s="86" t="b">
        <f>('FORMULARIO '!BG188)</f>
        <v>0</v>
      </c>
      <c r="P150" s="86">
        <f>('FORMULARIO '!BH188)</f>
        <v>7.3933873543502697</v>
      </c>
      <c r="Q150" s="86" t="b">
        <f>('FORMULARIO '!BI188)</f>
        <v>0</v>
      </c>
      <c r="R150" s="86">
        <f>('FORMULARIO '!BJ188)</f>
        <v>0.92417341929378372</v>
      </c>
      <c r="S150" s="86" t="b">
        <f>('FORMULARIO '!BK188)</f>
        <v>0</v>
      </c>
      <c r="T150" s="86" t="b">
        <f>('FORMULARIO '!BL188)</f>
        <v>0</v>
      </c>
      <c r="U150" s="86" t="b">
        <f>('FORMULARIO '!BM188)</f>
        <v>0</v>
      </c>
      <c r="V150" s="86" t="b">
        <f>('FORMULARIO '!BN188)</f>
        <v>0</v>
      </c>
      <c r="W150" s="86" t="b">
        <f>('FORMULARIO '!BO188)</f>
        <v>0</v>
      </c>
      <c r="X150" s="86" t="b">
        <f>('FORMULARIO '!BP188)</f>
        <v>0</v>
      </c>
      <c r="Y150" s="86">
        <f>('FORMULARIO '!BQ188)</f>
        <v>3.6966936771751349</v>
      </c>
      <c r="Z150" s="86" t="b">
        <f>('FORMULARIO '!BR188)</f>
        <v>0</v>
      </c>
    </row>
    <row r="151" spans="1:26" x14ac:dyDescent="0.75">
      <c r="A151" s="85" t="str">
        <f>_xlfn.CONCAT('FORMULARIO '!G189,'FORMULARIO '!E189,'FORMULARIO '!B189,'FORMULARIO '!E189,'FORMULARIO '!C189,'FORMULARIO '!E189,'FORMULARIO '!P189)</f>
        <v>7083M-Latex Experto y Homologos-Millennium -Media</v>
      </c>
      <c r="B151" s="85" t="str">
        <f t="shared" si="2"/>
        <v>7083M-Latex Experto y Homologos-Millennium -Media</v>
      </c>
      <c r="C151" s="85" t="str">
        <f>('FORMULARIO '!G189)</f>
        <v>7083M</v>
      </c>
      <c r="D151" s="75">
        <f>('FORMULARIO '!H189)</f>
        <v>139</v>
      </c>
      <c r="E151" s="75">
        <f>('FORMULARIO '!I189)</f>
        <v>210</v>
      </c>
      <c r="F151" s="75">
        <f>('FORMULARIO '!J189)</f>
        <v>236</v>
      </c>
      <c r="G151" s="75">
        <v>0</v>
      </c>
      <c r="H151" s="75">
        <v>3785</v>
      </c>
      <c r="M151" s="86" t="b">
        <f>('FORMULARIO '!BE189)</f>
        <v>0</v>
      </c>
      <c r="N151" s="86" t="b">
        <f>('FORMULARIO '!BF189)</f>
        <v>0</v>
      </c>
      <c r="O151" s="86" t="b">
        <f>('FORMULARIO '!BG189)</f>
        <v>0</v>
      </c>
      <c r="P151" s="86">
        <f>('FORMULARIO '!BH189)</f>
        <v>13.246485676544234</v>
      </c>
      <c r="Q151" s="86" t="b">
        <f>('FORMULARIO '!BI189)</f>
        <v>0</v>
      </c>
      <c r="R151" s="86" t="b">
        <f>('FORMULARIO '!BJ189)</f>
        <v>0</v>
      </c>
      <c r="S151" s="86" t="b">
        <f>('FORMULARIO '!BK189)</f>
        <v>0</v>
      </c>
      <c r="T151" s="86" t="b">
        <f>('FORMULARIO '!BL189)</f>
        <v>0</v>
      </c>
      <c r="U151" s="86" t="b">
        <f>('FORMULARIO '!BM189)</f>
        <v>0</v>
      </c>
      <c r="V151" s="86" t="b">
        <f>('FORMULARIO '!BN189)</f>
        <v>0</v>
      </c>
      <c r="W151" s="86" t="b">
        <f>('FORMULARIO '!BO189)</f>
        <v>0</v>
      </c>
      <c r="X151" s="86" t="b">
        <f>('FORMULARIO '!BP189)</f>
        <v>0</v>
      </c>
      <c r="Y151" s="86">
        <f>('FORMULARIO '!BQ189)</f>
        <v>5.2369827093314418</v>
      </c>
      <c r="Z151" s="86">
        <f>('FORMULARIO '!BR189)</f>
        <v>1.5402890321563063</v>
      </c>
    </row>
    <row r="152" spans="1:26" x14ac:dyDescent="0.75">
      <c r="A152" s="85" t="str">
        <f>_xlfn.CONCAT('FORMULARIO '!G190,'FORMULARIO '!E190,'FORMULARIO '!B190,'FORMULARIO '!E190,'FORMULARIO '!C190,'FORMULARIO '!E190,'FORMULARIO '!P190)</f>
        <v>7084M-Latex Experto y Homologos-Millennium -Media</v>
      </c>
      <c r="B152" s="85" t="str">
        <f t="shared" si="2"/>
        <v>7084M-Latex Experto y Homologos-Millennium -Media</v>
      </c>
      <c r="C152" s="85" t="str">
        <f>('FORMULARIO '!G190)</f>
        <v>7084M</v>
      </c>
      <c r="D152" s="75">
        <f>('FORMULARIO '!H190)</f>
        <v>116</v>
      </c>
      <c r="E152" s="75">
        <f>('FORMULARIO '!I190)</f>
        <v>197</v>
      </c>
      <c r="F152" s="75">
        <f>('FORMULARIO '!J190)</f>
        <v>229</v>
      </c>
      <c r="G152" s="75">
        <v>0</v>
      </c>
      <c r="H152" s="75">
        <v>3785</v>
      </c>
      <c r="M152" s="86" t="b">
        <f>('FORMULARIO '!BE190)</f>
        <v>0</v>
      </c>
      <c r="N152" s="86" t="b">
        <f>('FORMULARIO '!BF190)</f>
        <v>0</v>
      </c>
      <c r="O152" s="86" t="b">
        <f>('FORMULARIO '!BG190)</f>
        <v>0</v>
      </c>
      <c r="P152" s="86">
        <f>('FORMULARIO '!BH190)</f>
        <v>24.644624514500901</v>
      </c>
      <c r="Q152" s="86" t="b">
        <f>('FORMULARIO '!BI190)</f>
        <v>0</v>
      </c>
      <c r="R152" s="86" t="b">
        <f>('FORMULARIO '!BJ190)</f>
        <v>0</v>
      </c>
      <c r="S152" s="86" t="b">
        <f>('FORMULARIO '!BK190)</f>
        <v>0</v>
      </c>
      <c r="T152" s="86">
        <f>('FORMULARIO '!BL190)</f>
        <v>0.61611561286252248</v>
      </c>
      <c r="U152" s="86" t="b">
        <f>('FORMULARIO '!BM190)</f>
        <v>0</v>
      </c>
      <c r="V152" s="86" t="b">
        <f>('FORMULARIO '!BN190)</f>
        <v>0</v>
      </c>
      <c r="W152" s="86" t="b">
        <f>('FORMULARIO '!BO190)</f>
        <v>0</v>
      </c>
      <c r="X152" s="86" t="b">
        <f>('FORMULARIO '!BP190)</f>
        <v>0</v>
      </c>
      <c r="Y152" s="86">
        <f>('FORMULARIO '!BQ190)</f>
        <v>7.3933873543502697</v>
      </c>
      <c r="Z152" s="86" t="b">
        <f>('FORMULARIO '!BR190)</f>
        <v>0</v>
      </c>
    </row>
    <row r="153" spans="1:26" x14ac:dyDescent="0.75">
      <c r="A153" s="85" t="str">
        <f>_xlfn.CONCAT('FORMULARIO '!G191,'FORMULARIO '!E191,'FORMULARIO '!B191,'FORMULARIO '!E191,'FORMULARIO '!C191,'FORMULARIO '!E191,'FORMULARIO '!P191)</f>
        <v>7085D-Latex Experto y Homologos-Millennium -Intensa</v>
      </c>
      <c r="B153" s="85" t="str">
        <f t="shared" si="2"/>
        <v>7085D-Latex Experto y Homologos-Millennium -Intensa</v>
      </c>
      <c r="C153" s="85" t="str">
        <f>('FORMULARIO '!G191)</f>
        <v>7085D</v>
      </c>
      <c r="D153" s="75">
        <f>('FORMULARIO '!H191)</f>
        <v>40</v>
      </c>
      <c r="E153" s="75">
        <f>('FORMULARIO '!I191)</f>
        <v>158</v>
      </c>
      <c r="F153" s="75">
        <f>('FORMULARIO '!J191)</f>
        <v>199</v>
      </c>
      <c r="G153" s="75">
        <v>0</v>
      </c>
      <c r="H153" s="75">
        <v>3785</v>
      </c>
      <c r="M153" s="86" t="b">
        <f>('FORMULARIO '!BE191)</f>
        <v>0</v>
      </c>
      <c r="N153" s="86" t="b">
        <f>('FORMULARIO '!BF191)</f>
        <v>0</v>
      </c>
      <c r="O153" s="86" t="b">
        <f>('FORMULARIO '!BG191)</f>
        <v>0</v>
      </c>
      <c r="P153" s="86">
        <f>('FORMULARIO '!BH191)</f>
        <v>50.829538061158104</v>
      </c>
      <c r="Q153" s="86" t="b">
        <f>('FORMULARIO '!BI191)</f>
        <v>0</v>
      </c>
      <c r="R153" s="86" t="b">
        <f>('FORMULARIO '!BJ191)</f>
        <v>0</v>
      </c>
      <c r="S153" s="86" t="b">
        <f>('FORMULARIO '!BK191)</f>
        <v>0</v>
      </c>
      <c r="T153" s="86">
        <f>('FORMULARIO '!BL191)</f>
        <v>0.61611561286252248</v>
      </c>
      <c r="U153" s="86" t="b">
        <f>('FORMULARIO '!BM191)</f>
        <v>0</v>
      </c>
      <c r="V153" s="86" t="b">
        <f>('FORMULARIO '!BN191)</f>
        <v>0</v>
      </c>
      <c r="W153" s="86" t="b">
        <f>('FORMULARIO '!BO191)</f>
        <v>0</v>
      </c>
      <c r="X153" s="86" t="b">
        <f>('FORMULARIO '!BP191)</f>
        <v>0</v>
      </c>
      <c r="Y153" s="86">
        <f>('FORMULARIO '!BQ191)</f>
        <v>13.554543482975495</v>
      </c>
      <c r="Z153" s="86" t="b">
        <f>('FORMULARIO '!BR191)</f>
        <v>0</v>
      </c>
    </row>
    <row r="154" spans="1:26" x14ac:dyDescent="0.75">
      <c r="A154" s="85" t="str">
        <f>_xlfn.CONCAT('FORMULARIO '!G192,'FORMULARIO '!E192,'FORMULARIO '!B192,'FORMULARIO '!E192,'FORMULARIO '!C192,'FORMULARIO '!E192,'FORMULARIO '!P192)</f>
        <v>7090W-Latex Experto y Homologos-Millennium -Blanca</v>
      </c>
      <c r="B154" s="85" t="str">
        <f t="shared" si="2"/>
        <v>7090W-Latex Experto y Homologos-Millennium -Blanca</v>
      </c>
      <c r="C154" s="85" t="str">
        <f>('FORMULARIO '!G192)</f>
        <v>7090W</v>
      </c>
      <c r="D154" s="75">
        <f>('FORMULARIO '!H192)</f>
        <v>221</v>
      </c>
      <c r="E154" s="75">
        <f>('FORMULARIO '!I192)</f>
        <v>247</v>
      </c>
      <c r="F154" s="75">
        <f>('FORMULARIO '!J192)</f>
        <v>245</v>
      </c>
      <c r="G154" s="75">
        <v>0</v>
      </c>
      <c r="H154" s="75">
        <v>3785</v>
      </c>
      <c r="M154" s="86" t="b">
        <f>('FORMULARIO '!BE192)</f>
        <v>0</v>
      </c>
      <c r="N154" s="86" t="b">
        <f>('FORMULARIO '!BF192)</f>
        <v>0</v>
      </c>
      <c r="O154" s="86" t="b">
        <f>('FORMULARIO '!BG192)</f>
        <v>0</v>
      </c>
      <c r="P154" s="86">
        <f>('FORMULARIO '!BH192)</f>
        <v>0.92417341929378372</v>
      </c>
      <c r="Q154" s="86" t="b">
        <f>('FORMULARIO '!BI192)</f>
        <v>0</v>
      </c>
      <c r="R154" s="86">
        <f>('FORMULARIO '!BJ192)</f>
        <v>0.92417341929378372</v>
      </c>
      <c r="S154" s="86" t="b">
        <f>('FORMULARIO '!BK192)</f>
        <v>0</v>
      </c>
      <c r="T154" s="86" t="b">
        <f>('FORMULARIO '!BL192)</f>
        <v>0</v>
      </c>
      <c r="U154" s="86" t="b">
        <f>('FORMULARIO '!BM192)</f>
        <v>0</v>
      </c>
      <c r="V154" s="86" t="b">
        <f>('FORMULARIO '!BN192)</f>
        <v>0</v>
      </c>
      <c r="W154" s="86" t="b">
        <f>('FORMULARIO '!BO192)</f>
        <v>0</v>
      </c>
      <c r="X154" s="86" t="b">
        <f>('FORMULARIO '!BP192)</f>
        <v>0</v>
      </c>
      <c r="Y154" s="86">
        <f>('FORMULARIO '!BQ192)</f>
        <v>1.5402890321563063</v>
      </c>
      <c r="Z154" s="86" t="b">
        <f>('FORMULARIO '!BR192)</f>
        <v>0</v>
      </c>
    </row>
    <row r="155" spans="1:26" x14ac:dyDescent="0.75">
      <c r="A155" s="85" t="str">
        <f>_xlfn.CONCAT('FORMULARIO '!G193,'FORMULARIO '!E193,'FORMULARIO '!B193,'FORMULARIO '!E193,'FORMULARIO '!C193,'FORMULARIO '!E193,'FORMULARIO '!P193)</f>
        <v>7091W-Latex Experto y Homologos-Millennium -Blanca</v>
      </c>
      <c r="B155" s="85" t="str">
        <f t="shared" si="2"/>
        <v>7091W-Latex Experto y Homologos-Millennium -Blanca</v>
      </c>
      <c r="C155" s="85" t="str">
        <f>('FORMULARIO '!G193)</f>
        <v>7091W</v>
      </c>
      <c r="D155" s="75">
        <f>('FORMULARIO '!H193)</f>
        <v>207</v>
      </c>
      <c r="E155" s="75">
        <f>('FORMULARIO '!I193)</f>
        <v>242</v>
      </c>
      <c r="F155" s="75">
        <f>('FORMULARIO '!J193)</f>
        <v>243</v>
      </c>
      <c r="G155" s="75">
        <v>0</v>
      </c>
      <c r="H155" s="75">
        <v>3785</v>
      </c>
      <c r="M155" s="86" t="b">
        <f>('FORMULARIO '!BE193)</f>
        <v>0</v>
      </c>
      <c r="N155" s="86" t="b">
        <f>('FORMULARIO '!BF193)</f>
        <v>0</v>
      </c>
      <c r="O155" s="86" t="b">
        <f>('FORMULARIO '!BG193)</f>
        <v>0</v>
      </c>
      <c r="P155" s="86">
        <f>('FORMULARIO '!BH193)</f>
        <v>2.1564046450188288</v>
      </c>
      <c r="Q155" s="86" t="b">
        <f>('FORMULARIO '!BI193)</f>
        <v>0</v>
      </c>
      <c r="R155" s="86" t="b">
        <f>('FORMULARIO '!BJ193)</f>
        <v>0</v>
      </c>
      <c r="S155" s="86" t="b">
        <f>('FORMULARIO '!BK193)</f>
        <v>0</v>
      </c>
      <c r="T155" s="86" t="b">
        <f>('FORMULARIO '!BL193)</f>
        <v>0</v>
      </c>
      <c r="U155" s="86">
        <f>('FORMULARIO '!BM193)</f>
        <v>0.30805780643126124</v>
      </c>
      <c r="V155" s="86" t="b">
        <f>('FORMULARIO '!BN193)</f>
        <v>0</v>
      </c>
      <c r="W155" s="86" t="b">
        <f>('FORMULARIO '!BO193)</f>
        <v>0</v>
      </c>
      <c r="X155" s="86" t="b">
        <f>('FORMULARIO '!BP193)</f>
        <v>0</v>
      </c>
      <c r="Y155" s="86">
        <f>('FORMULARIO '!BQ193)</f>
        <v>2.1564046450188288</v>
      </c>
      <c r="Z155" s="86" t="b">
        <f>('FORMULARIO '!BR193)</f>
        <v>0</v>
      </c>
    </row>
    <row r="156" spans="1:26" x14ac:dyDescent="0.75">
      <c r="A156" s="85" t="str">
        <f>_xlfn.CONCAT('FORMULARIO '!G194,'FORMULARIO '!E194,'FORMULARIO '!B194,'FORMULARIO '!E194,'FORMULARIO '!C194,'FORMULARIO '!E194,'FORMULARIO '!P194)</f>
        <v>7092W-Latex Experto y Homologos-Millennium -Blanca</v>
      </c>
      <c r="B156" s="85" t="str">
        <f t="shared" si="2"/>
        <v>7092W-Latex Experto y Homologos-Millennium -Blanca</v>
      </c>
      <c r="C156" s="85" t="str">
        <f>('FORMULARIO '!G194)</f>
        <v>7092W</v>
      </c>
      <c r="D156" s="75">
        <f>('FORMULARIO '!H194)</f>
        <v>176</v>
      </c>
      <c r="E156" s="75">
        <f>('FORMULARIO '!I194)</f>
        <v>230</v>
      </c>
      <c r="F156" s="75">
        <f>('FORMULARIO '!J194)</f>
        <v>240</v>
      </c>
      <c r="G156" s="75">
        <v>0</v>
      </c>
      <c r="H156" s="75">
        <v>3785</v>
      </c>
      <c r="M156" s="86" t="b">
        <f>('FORMULARIO '!BE194)</f>
        <v>0</v>
      </c>
      <c r="N156" s="86" t="b">
        <f>('FORMULARIO '!BF194)</f>
        <v>0</v>
      </c>
      <c r="O156" s="86" t="b">
        <f>('FORMULARIO '!BG194)</f>
        <v>0</v>
      </c>
      <c r="P156" s="86">
        <f>('FORMULARIO '!BH194)</f>
        <v>6.4692139350564863</v>
      </c>
      <c r="Q156" s="86" t="b">
        <f>('FORMULARIO '!BI194)</f>
        <v>0</v>
      </c>
      <c r="R156" s="86">
        <f>('FORMULARIO '!BJ194)</f>
        <v>0.61611561286252248</v>
      </c>
      <c r="S156" s="86" t="b">
        <f>('FORMULARIO '!BK194)</f>
        <v>0</v>
      </c>
      <c r="T156" s="86" t="b">
        <f>('FORMULARIO '!BL194)</f>
        <v>0</v>
      </c>
      <c r="U156" s="86" t="b">
        <f>('FORMULARIO '!BM194)</f>
        <v>0</v>
      </c>
      <c r="V156" s="86" t="b">
        <f>('FORMULARIO '!BN194)</f>
        <v>0</v>
      </c>
      <c r="W156" s="86" t="b">
        <f>('FORMULARIO '!BO194)</f>
        <v>0</v>
      </c>
      <c r="X156" s="86" t="b">
        <f>('FORMULARIO '!BP194)</f>
        <v>0</v>
      </c>
      <c r="Y156" s="86">
        <f>('FORMULARIO '!BQ194)</f>
        <v>4.6208670964689187</v>
      </c>
      <c r="Z156" s="86" t="b">
        <f>('FORMULARIO '!BR194)</f>
        <v>0</v>
      </c>
    </row>
    <row r="157" spans="1:26" x14ac:dyDescent="0.75">
      <c r="A157" s="85" t="str">
        <f>_xlfn.CONCAT('FORMULARIO '!G195,'FORMULARIO '!E195,'FORMULARIO '!B195,'FORMULARIO '!E195,'FORMULARIO '!C195,'FORMULARIO '!E195,'FORMULARIO '!P195)</f>
        <v>7093M-Latex Experto y Homologos-Millennium -Media</v>
      </c>
      <c r="B157" s="85" t="str">
        <f t="shared" si="2"/>
        <v>7093M-Latex Experto y Homologos-Millennium -Media</v>
      </c>
      <c r="C157" s="85" t="str">
        <f>('FORMULARIO '!G195)</f>
        <v>7093M</v>
      </c>
      <c r="D157" s="75">
        <f>('FORMULARIO '!H195)</f>
        <v>141</v>
      </c>
      <c r="E157" s="75">
        <f>('FORMULARIO '!I195)</f>
        <v>213</v>
      </c>
      <c r="F157" s="75">
        <f>('FORMULARIO '!J195)</f>
        <v>233</v>
      </c>
      <c r="G157" s="75">
        <v>0</v>
      </c>
      <c r="H157" s="75">
        <v>3785</v>
      </c>
      <c r="M157" s="86" t="b">
        <f>('FORMULARIO '!BE195)</f>
        <v>0</v>
      </c>
      <c r="N157" s="86" t="b">
        <f>('FORMULARIO '!BF195)</f>
        <v>0</v>
      </c>
      <c r="O157" s="86">
        <f>('FORMULARIO '!BG195)</f>
        <v>0.30805780643126124</v>
      </c>
      <c r="P157" s="86">
        <f>('FORMULARIO '!BH195)</f>
        <v>12.014254450819189</v>
      </c>
      <c r="Q157" s="86" t="b">
        <f>('FORMULARIO '!BI195)</f>
        <v>0</v>
      </c>
      <c r="R157" s="86" t="b">
        <f>('FORMULARIO '!BJ195)</f>
        <v>0</v>
      </c>
      <c r="S157" s="86" t="b">
        <f>('FORMULARIO '!BK195)</f>
        <v>0</v>
      </c>
      <c r="T157" s="86" t="b">
        <f>('FORMULARIO '!BL195)</f>
        <v>0</v>
      </c>
      <c r="U157" s="86" t="b">
        <f>('FORMULARIO '!BM195)</f>
        <v>0</v>
      </c>
      <c r="V157" s="86" t="b">
        <f>('FORMULARIO '!BN195)</f>
        <v>0</v>
      </c>
      <c r="W157" s="86" t="b">
        <f>('FORMULARIO '!BO195)</f>
        <v>0</v>
      </c>
      <c r="X157" s="86" t="b">
        <f>('FORMULARIO '!BP195)</f>
        <v>0</v>
      </c>
      <c r="Y157" s="86">
        <f>('FORMULARIO '!BQ195)</f>
        <v>7.3933873543502697</v>
      </c>
      <c r="Z157" s="86" t="b">
        <f>('FORMULARIO '!BR195)</f>
        <v>0</v>
      </c>
    </row>
    <row r="158" spans="1:26" x14ac:dyDescent="0.75">
      <c r="A158" s="85" t="str">
        <f>_xlfn.CONCAT('FORMULARIO '!G196,'FORMULARIO '!E196,'FORMULARIO '!B196,'FORMULARIO '!E196,'FORMULARIO '!C196,'FORMULARIO '!E196,'FORMULARIO '!P196)</f>
        <v>7094M-Latex Experto y Homologos-Millennium -Media</v>
      </c>
      <c r="B158" s="85" t="str">
        <f t="shared" si="2"/>
        <v>7094M-Latex Experto y Homologos-Millennium -Media</v>
      </c>
      <c r="C158" s="85" t="str">
        <f>('FORMULARIO '!G196)</f>
        <v>7094M</v>
      </c>
      <c r="D158" s="75">
        <f>('FORMULARIO '!H196)</f>
        <v>109</v>
      </c>
      <c r="E158" s="75">
        <f>('FORMULARIO '!I196)</f>
        <v>197</v>
      </c>
      <c r="F158" s="75">
        <f>('FORMULARIO '!J196)</f>
        <v>221</v>
      </c>
      <c r="G158" s="75">
        <v>0</v>
      </c>
      <c r="H158" s="75">
        <v>3785</v>
      </c>
      <c r="M158" s="86" t="b">
        <f>('FORMULARIO '!BE196)</f>
        <v>0</v>
      </c>
      <c r="N158" s="86" t="b">
        <f>('FORMULARIO '!BF196)</f>
        <v>0</v>
      </c>
      <c r="O158" s="86" t="b">
        <f>('FORMULARIO '!BG196)</f>
        <v>0</v>
      </c>
      <c r="P158" s="86">
        <f>('FORMULARIO '!BH196)</f>
        <v>22.488219869482069</v>
      </c>
      <c r="Q158" s="86" t="b">
        <f>('FORMULARIO '!BI196)</f>
        <v>0</v>
      </c>
      <c r="R158" s="86" t="b">
        <f>('FORMULARIO '!BJ196)</f>
        <v>0</v>
      </c>
      <c r="S158" s="86" t="b">
        <f>('FORMULARIO '!BK196)</f>
        <v>0</v>
      </c>
      <c r="T158" s="86">
        <f>('FORMULARIO '!BL196)</f>
        <v>0.30805780643126124</v>
      </c>
      <c r="U158" s="86" t="b">
        <f>('FORMULARIO '!BM196)</f>
        <v>0</v>
      </c>
      <c r="V158" s="86" t="b">
        <f>('FORMULARIO '!BN196)</f>
        <v>0</v>
      </c>
      <c r="W158" s="86" t="b">
        <f>('FORMULARIO '!BO196)</f>
        <v>0</v>
      </c>
      <c r="X158" s="86" t="b">
        <f>('FORMULARIO '!BP196)</f>
        <v>0</v>
      </c>
      <c r="Y158" s="86">
        <f>('FORMULARIO '!BQ196)</f>
        <v>13.554543482975495</v>
      </c>
      <c r="Z158" s="86" t="b">
        <f>('FORMULARIO '!BR196)</f>
        <v>0</v>
      </c>
    </row>
    <row r="159" spans="1:26" x14ac:dyDescent="0.75">
      <c r="A159" s="85" t="str">
        <f>_xlfn.CONCAT('FORMULARIO '!G197,'FORMULARIO '!E197,'FORMULARIO '!B197,'FORMULARIO '!E197,'FORMULARIO '!C197,'FORMULARIO '!E197,'FORMULARIO '!P197)</f>
        <v>7095D-Latex Experto y Homologos-Millennium -Intensa</v>
      </c>
      <c r="B159" s="85" t="str">
        <f t="shared" si="2"/>
        <v>7095D-Latex Experto y Homologos-Millennium -Intensa</v>
      </c>
      <c r="C159" s="85" t="str">
        <f>('FORMULARIO '!G197)</f>
        <v>7095D</v>
      </c>
      <c r="D159" s="75">
        <f>('FORMULARIO '!H197)</f>
        <v>39</v>
      </c>
      <c r="E159" s="75">
        <f>('FORMULARIO '!I197)</f>
        <v>162</v>
      </c>
      <c r="F159" s="75">
        <f>('FORMULARIO '!J197)</f>
        <v>192</v>
      </c>
      <c r="G159" s="75">
        <v>0</v>
      </c>
      <c r="H159" s="75">
        <v>3785</v>
      </c>
      <c r="M159" s="86" t="b">
        <f>('FORMULARIO '!BE197)</f>
        <v>0</v>
      </c>
      <c r="N159" s="86" t="b">
        <f>('FORMULARIO '!BF197)</f>
        <v>0</v>
      </c>
      <c r="O159" s="86" t="b">
        <f>('FORMULARIO '!BG197)</f>
        <v>0</v>
      </c>
      <c r="P159" s="86">
        <f>('FORMULARIO '!BH197)</f>
        <v>45.900613158257926</v>
      </c>
      <c r="Q159" s="86" t="b">
        <f>('FORMULARIO '!BI197)</f>
        <v>0</v>
      </c>
      <c r="R159" s="86" t="b">
        <f>('FORMULARIO '!BJ197)</f>
        <v>0</v>
      </c>
      <c r="S159" s="86" t="b">
        <f>('FORMULARIO '!BK197)</f>
        <v>0</v>
      </c>
      <c r="T159" s="86" t="b">
        <f>('FORMULARIO '!BL197)</f>
        <v>0</v>
      </c>
      <c r="U159" s="86" t="b">
        <f>('FORMULARIO '!BM197)</f>
        <v>0</v>
      </c>
      <c r="V159" s="86" t="b">
        <f>('FORMULARIO '!BN197)</f>
        <v>0</v>
      </c>
      <c r="W159" s="86" t="b">
        <f>('FORMULARIO '!BO197)</f>
        <v>0</v>
      </c>
      <c r="X159" s="86" t="b">
        <f>('FORMULARIO '!BP197)</f>
        <v>0</v>
      </c>
      <c r="Y159" s="86">
        <f>('FORMULARIO '!BQ197)</f>
        <v>24.952682320932162</v>
      </c>
      <c r="Z159" s="86" t="b">
        <f>('FORMULARIO '!BR197)</f>
        <v>0</v>
      </c>
    </row>
    <row r="160" spans="1:26" x14ac:dyDescent="0.75">
      <c r="A160" s="85" t="str">
        <f>_xlfn.CONCAT('FORMULARIO '!G198,'FORMULARIO '!E198,'FORMULARIO '!B198,'FORMULARIO '!E198,'FORMULARIO '!C198,'FORMULARIO '!E198,'FORMULARIO '!P198)</f>
        <v>7100W-Latex Experto y Homologos-Millennium -Blanca</v>
      </c>
      <c r="B160" s="85" t="str">
        <f t="shared" si="2"/>
        <v>7100W-Latex Experto y Homologos-Millennium -Blanca</v>
      </c>
      <c r="C160" s="85" t="str">
        <f>('FORMULARIO '!G198)</f>
        <v>7100W</v>
      </c>
      <c r="D160" s="75">
        <f>('FORMULARIO '!H198)</f>
        <v>233</v>
      </c>
      <c r="E160" s="75">
        <f>('FORMULARIO '!I198)</f>
        <v>251</v>
      </c>
      <c r="F160" s="75">
        <f>('FORMULARIO '!J198)</f>
        <v>245</v>
      </c>
      <c r="G160" s="75">
        <v>0</v>
      </c>
      <c r="H160" s="75">
        <v>3785</v>
      </c>
      <c r="M160" s="86" t="b">
        <f>('FORMULARIO '!BE198)</f>
        <v>0</v>
      </c>
      <c r="N160" s="86" t="b">
        <f>('FORMULARIO '!BF198)</f>
        <v>0</v>
      </c>
      <c r="O160" s="86" t="b">
        <f>('FORMULARIO '!BG198)</f>
        <v>0</v>
      </c>
      <c r="P160" s="86" t="b">
        <f>('FORMULARIO '!BH198)</f>
        <v>0</v>
      </c>
      <c r="Q160" s="86" t="b">
        <f>('FORMULARIO '!BI198)</f>
        <v>0</v>
      </c>
      <c r="R160" s="86">
        <f>('FORMULARIO '!BJ198)</f>
        <v>0.61611561286252248</v>
      </c>
      <c r="S160" s="86" t="b">
        <f>('FORMULARIO '!BK198)</f>
        <v>0</v>
      </c>
      <c r="T160" s="86" t="b">
        <f>('FORMULARIO '!BL198)</f>
        <v>0</v>
      </c>
      <c r="U160" s="86" t="b">
        <f>('FORMULARIO '!BM198)</f>
        <v>0</v>
      </c>
      <c r="V160" s="86" t="b">
        <f>('FORMULARIO '!BN198)</f>
        <v>0</v>
      </c>
      <c r="W160" s="86" t="b">
        <f>('FORMULARIO '!BO198)</f>
        <v>0</v>
      </c>
      <c r="X160" s="86" t="b">
        <f>('FORMULARIO '!BP198)</f>
        <v>0</v>
      </c>
      <c r="Y160" s="86">
        <f>('FORMULARIO '!BQ198)</f>
        <v>1.5402890321563063</v>
      </c>
      <c r="Z160" s="86">
        <f>('FORMULARIO '!BR198)</f>
        <v>0.30805780643126124</v>
      </c>
    </row>
    <row r="161" spans="1:26" x14ac:dyDescent="0.75">
      <c r="A161" s="85" t="str">
        <f>_xlfn.CONCAT('FORMULARIO '!G199,'FORMULARIO '!E199,'FORMULARIO '!B199,'FORMULARIO '!E199,'FORMULARIO '!C199,'FORMULARIO '!E199,'FORMULARIO '!P199)</f>
        <v>7101W-Latex Experto y Homologos-Millennium -Blanca</v>
      </c>
      <c r="B161" s="85" t="str">
        <f t="shared" si="2"/>
        <v>7101W-Latex Experto y Homologos-Millennium -Blanca</v>
      </c>
      <c r="C161" s="85" t="str">
        <f>('FORMULARIO '!G199)</f>
        <v>7101W</v>
      </c>
      <c r="D161" s="75">
        <f>('FORMULARIO '!H199)</f>
        <v>210</v>
      </c>
      <c r="E161" s="75">
        <f>('FORMULARIO '!I199)</f>
        <v>245</v>
      </c>
      <c r="F161" s="75">
        <f>('FORMULARIO '!J199)</f>
        <v>244</v>
      </c>
      <c r="G161" s="75">
        <v>0</v>
      </c>
      <c r="H161" s="75">
        <v>3785</v>
      </c>
      <c r="M161" s="86" t="b">
        <f>('FORMULARIO '!BE199)</f>
        <v>0</v>
      </c>
      <c r="N161" s="86" t="b">
        <f>('FORMULARIO '!BF199)</f>
        <v>0</v>
      </c>
      <c r="O161" s="86" t="b">
        <f>('FORMULARIO '!BG199)</f>
        <v>0</v>
      </c>
      <c r="P161" s="86">
        <f>('FORMULARIO '!BH199)</f>
        <v>1.232231225725045</v>
      </c>
      <c r="Q161" s="86" t="b">
        <f>('FORMULARIO '!BI199)</f>
        <v>0</v>
      </c>
      <c r="R161" s="86">
        <f>('FORMULARIO '!BJ199)</f>
        <v>0.61611561286252248</v>
      </c>
      <c r="S161" s="86" t="b">
        <f>('FORMULARIO '!BK199)</f>
        <v>0</v>
      </c>
      <c r="T161" s="86" t="b">
        <f>('FORMULARIO '!BL199)</f>
        <v>0</v>
      </c>
      <c r="U161" s="86" t="b">
        <f>('FORMULARIO '!BM199)</f>
        <v>0</v>
      </c>
      <c r="V161" s="86" t="b">
        <f>('FORMULARIO '!BN199)</f>
        <v>0</v>
      </c>
      <c r="W161" s="86" t="b">
        <f>('FORMULARIO '!BO199)</f>
        <v>0</v>
      </c>
      <c r="X161" s="86" t="b">
        <f>('FORMULARIO '!BP199)</f>
        <v>0</v>
      </c>
      <c r="Y161" s="86">
        <f>('FORMULARIO '!BQ199)</f>
        <v>3.0805780643126126</v>
      </c>
      <c r="Z161" s="86" t="b">
        <f>('FORMULARIO '!BR199)</f>
        <v>0</v>
      </c>
    </row>
    <row r="162" spans="1:26" x14ac:dyDescent="0.75">
      <c r="A162" s="85" t="str">
        <f>_xlfn.CONCAT('FORMULARIO '!G200,'FORMULARIO '!E200,'FORMULARIO '!B200,'FORMULARIO '!E200,'FORMULARIO '!C200,'FORMULARIO '!E200,'FORMULARIO '!P200)</f>
        <v>7102W-Latex Experto y Homologos-Millennium -Blanca</v>
      </c>
      <c r="B162" s="85" t="str">
        <f t="shared" si="2"/>
        <v>7102W-Latex Experto y Homologos-Millennium -Blanca</v>
      </c>
      <c r="C162" s="85" t="str">
        <f>('FORMULARIO '!G200)</f>
        <v>7102W</v>
      </c>
      <c r="D162" s="75">
        <f>('FORMULARIO '!H200)</f>
        <v>177</v>
      </c>
      <c r="E162" s="75">
        <f>('FORMULARIO '!I200)</f>
        <v>234</v>
      </c>
      <c r="F162" s="75">
        <f>('FORMULARIO '!J200)</f>
        <v>238</v>
      </c>
      <c r="G162" s="75">
        <v>0</v>
      </c>
      <c r="H162" s="75">
        <v>3785</v>
      </c>
      <c r="M162" s="86" t="b">
        <f>('FORMULARIO '!BE200)</f>
        <v>0</v>
      </c>
      <c r="N162" s="86" t="b">
        <f>('FORMULARIO '!BF200)</f>
        <v>0</v>
      </c>
      <c r="O162" s="86" t="b">
        <f>('FORMULARIO '!BG200)</f>
        <v>0</v>
      </c>
      <c r="P162" s="86">
        <f>('FORMULARIO '!BH200)</f>
        <v>4.3128092900376576</v>
      </c>
      <c r="Q162" s="86" t="b">
        <f>('FORMULARIO '!BI200)</f>
        <v>0</v>
      </c>
      <c r="R162" s="86">
        <f>('FORMULARIO '!BJ200)</f>
        <v>0.30805780643126124</v>
      </c>
      <c r="S162" s="86" t="b">
        <f>('FORMULARIO '!BK200)</f>
        <v>0</v>
      </c>
      <c r="T162" s="86" t="b">
        <f>('FORMULARIO '!BL200)</f>
        <v>0</v>
      </c>
      <c r="U162" s="86" t="b">
        <f>('FORMULARIO '!BM200)</f>
        <v>0</v>
      </c>
      <c r="V162" s="86" t="b">
        <f>('FORMULARIO '!BN200)</f>
        <v>0</v>
      </c>
      <c r="W162" s="86" t="b">
        <f>('FORMULARIO '!BO200)</f>
        <v>0</v>
      </c>
      <c r="X162" s="86" t="b">
        <f>('FORMULARIO '!BP200)</f>
        <v>0</v>
      </c>
      <c r="Y162" s="86">
        <f>('FORMULARIO '!BQ200)</f>
        <v>8.6256185800753151</v>
      </c>
      <c r="Z162" s="86" t="b">
        <f>('FORMULARIO '!BR200)</f>
        <v>0</v>
      </c>
    </row>
    <row r="163" spans="1:26" x14ac:dyDescent="0.75">
      <c r="A163" s="85" t="str">
        <f>_xlfn.CONCAT('FORMULARIO '!G201,'FORMULARIO '!E201,'FORMULARIO '!B201,'FORMULARIO '!E201,'FORMULARIO '!C201,'FORMULARIO '!E201,'FORMULARIO '!P201)</f>
        <v>7103M-Latex Experto y Homologos-Millennium -Media</v>
      </c>
      <c r="B163" s="85" t="str">
        <f t="shared" si="2"/>
        <v>7103M-Latex Experto y Homologos-Millennium -Media</v>
      </c>
      <c r="C163" s="85" t="str">
        <f>('FORMULARIO '!G201)</f>
        <v>7103M</v>
      </c>
      <c r="D163" s="75">
        <f>('FORMULARIO '!H201)</f>
        <v>141</v>
      </c>
      <c r="E163" s="75">
        <f>('FORMULARIO '!I201)</f>
        <v>219</v>
      </c>
      <c r="F163" s="75">
        <f>('FORMULARIO '!J201)</f>
        <v>227</v>
      </c>
      <c r="G163" s="75">
        <v>0</v>
      </c>
      <c r="H163" s="75">
        <v>3785</v>
      </c>
      <c r="M163" s="86" t="b">
        <f>('FORMULARIO '!BE201)</f>
        <v>0</v>
      </c>
      <c r="N163" s="86" t="b">
        <f>('FORMULARIO '!BF201)</f>
        <v>0</v>
      </c>
      <c r="O163" s="86" t="b">
        <f>('FORMULARIO '!BG201)</f>
        <v>0</v>
      </c>
      <c r="P163" s="86">
        <f>('FORMULARIO '!BH201)</f>
        <v>8.6256185800753151</v>
      </c>
      <c r="Q163" s="86" t="b">
        <f>('FORMULARIO '!BI201)</f>
        <v>0</v>
      </c>
      <c r="R163" s="86" t="b">
        <f>('FORMULARIO '!BJ201)</f>
        <v>0</v>
      </c>
      <c r="S163" s="86" t="b">
        <f>('FORMULARIO '!BK201)</f>
        <v>0</v>
      </c>
      <c r="T163" s="86" t="b">
        <f>('FORMULARIO '!BL201)</f>
        <v>0</v>
      </c>
      <c r="U163" s="86" t="b">
        <f>('FORMULARIO '!BM201)</f>
        <v>0</v>
      </c>
      <c r="V163" s="86" t="b">
        <f>('FORMULARIO '!BN201)</f>
        <v>0</v>
      </c>
      <c r="W163" s="86" t="b">
        <f>('FORMULARIO '!BO201)</f>
        <v>0</v>
      </c>
      <c r="X163" s="86" t="b">
        <f>('FORMULARIO '!BP201)</f>
        <v>0</v>
      </c>
      <c r="Y163" s="86">
        <f>('FORMULARIO '!BQ201)</f>
        <v>13.554543482975495</v>
      </c>
      <c r="Z163" s="86" t="b">
        <f>('FORMULARIO '!BR201)</f>
        <v>0</v>
      </c>
    </row>
    <row r="164" spans="1:26" x14ac:dyDescent="0.75">
      <c r="A164" s="85" t="str">
        <f>_xlfn.CONCAT('FORMULARIO '!G202,'FORMULARIO '!E202,'FORMULARIO '!B202,'FORMULARIO '!E202,'FORMULARIO '!C202,'FORMULARIO '!E202,'FORMULARIO '!P202)</f>
        <v>7104M-Latex Experto y Homologos-Millennium -Media</v>
      </c>
      <c r="B164" s="85" t="str">
        <f t="shared" si="2"/>
        <v>7104M-Latex Experto y Homologos-Millennium -Media</v>
      </c>
      <c r="C164" s="85" t="str">
        <f>('FORMULARIO '!G202)</f>
        <v>7104M</v>
      </c>
      <c r="D164" s="75">
        <f>('FORMULARIO '!H202)</f>
        <v>109</v>
      </c>
      <c r="E164" s="75">
        <f>('FORMULARIO '!I202)</f>
        <v>203</v>
      </c>
      <c r="F164" s="75">
        <f>('FORMULARIO '!J202)</f>
        <v>213</v>
      </c>
      <c r="G164" s="75">
        <v>0</v>
      </c>
      <c r="H164" s="75">
        <v>3785</v>
      </c>
      <c r="M164" s="86" t="b">
        <f>('FORMULARIO '!BE202)</f>
        <v>0</v>
      </c>
      <c r="N164" s="86" t="b">
        <f>('FORMULARIO '!BF202)</f>
        <v>0</v>
      </c>
      <c r="O164" s="86" t="b">
        <f>('FORMULARIO '!BG202)</f>
        <v>0</v>
      </c>
      <c r="P164" s="86">
        <f>('FORMULARIO '!BH202)</f>
        <v>16.635121547288108</v>
      </c>
      <c r="Q164" s="86" t="b">
        <f>('FORMULARIO '!BI202)</f>
        <v>0</v>
      </c>
      <c r="R164" s="86">
        <f>('FORMULARIO '!BJ202)</f>
        <v>0.30805780643126124</v>
      </c>
      <c r="S164" s="86" t="b">
        <f>('FORMULARIO '!BK202)</f>
        <v>0</v>
      </c>
      <c r="T164" s="86" t="b">
        <f>('FORMULARIO '!BL202)</f>
        <v>0</v>
      </c>
      <c r="U164" s="86" t="b">
        <f>('FORMULARIO '!BM202)</f>
        <v>0</v>
      </c>
      <c r="V164" s="86" t="b">
        <f>('FORMULARIO '!BN202)</f>
        <v>0</v>
      </c>
      <c r="W164" s="86" t="b">
        <f>('FORMULARIO '!BO202)</f>
        <v>0</v>
      </c>
      <c r="X164" s="86" t="b">
        <f>('FORMULARIO '!BP202)</f>
        <v>0</v>
      </c>
      <c r="Y164" s="86">
        <f>('FORMULARIO '!BQ202)</f>
        <v>23.720451095207117</v>
      </c>
      <c r="Z164" s="86" t="b">
        <f>('FORMULARIO '!BR202)</f>
        <v>0</v>
      </c>
    </row>
    <row r="165" spans="1:26" x14ac:dyDescent="0.75">
      <c r="A165" s="85" t="str">
        <f>_xlfn.CONCAT('FORMULARIO '!G203,'FORMULARIO '!E203,'FORMULARIO '!B203,'FORMULARIO '!E203,'FORMULARIO '!C203,'FORMULARIO '!E203,'FORMULARIO '!P203)</f>
        <v>7105D-Latex Experto y Homologos-Millennium -Intensa</v>
      </c>
      <c r="B165" s="85" t="str">
        <f t="shared" si="2"/>
        <v>7105D-Latex Experto y Homologos-Millennium -Intensa</v>
      </c>
      <c r="C165" s="85" t="str">
        <f>('FORMULARIO '!G203)</f>
        <v>7105D</v>
      </c>
      <c r="D165" s="75">
        <f>('FORMULARIO '!H203)</f>
        <v>39</v>
      </c>
      <c r="E165" s="75">
        <f>('FORMULARIO '!I203)</f>
        <v>168</v>
      </c>
      <c r="F165" s="75">
        <f>('FORMULARIO '!J203)</f>
        <v>180</v>
      </c>
      <c r="G165" s="75">
        <v>0</v>
      </c>
      <c r="H165" s="75">
        <v>3785</v>
      </c>
      <c r="M165" s="86" t="b">
        <f>('FORMULARIO '!BE203)</f>
        <v>0</v>
      </c>
      <c r="N165" s="86" t="b">
        <f>('FORMULARIO '!BF203)</f>
        <v>0</v>
      </c>
      <c r="O165" s="86" t="b">
        <f>('FORMULARIO '!BG203)</f>
        <v>0</v>
      </c>
      <c r="P165" s="86">
        <f>('FORMULARIO '!BH203)</f>
        <v>34.810532126732518</v>
      </c>
      <c r="Q165" s="86" t="b">
        <f>('FORMULARIO '!BI203)</f>
        <v>0</v>
      </c>
      <c r="R165" s="86">
        <f>('FORMULARIO '!BJ203)</f>
        <v>0.61611561286252248</v>
      </c>
      <c r="S165" s="86" t="b">
        <f>('FORMULARIO '!BK203)</f>
        <v>0</v>
      </c>
      <c r="T165" s="86" t="b">
        <f>('FORMULARIO '!BL203)</f>
        <v>0</v>
      </c>
      <c r="U165" s="86" t="b">
        <f>('FORMULARIO '!BM203)</f>
        <v>0</v>
      </c>
      <c r="V165" s="86" t="b">
        <f>('FORMULARIO '!BN203)</f>
        <v>0</v>
      </c>
      <c r="W165" s="86" t="b">
        <f>('FORMULARIO '!BO203)</f>
        <v>0</v>
      </c>
      <c r="X165" s="86" t="b">
        <f>('FORMULARIO '!BP203)</f>
        <v>0</v>
      </c>
      <c r="Y165" s="86">
        <f>('FORMULARIO '!BQ203)</f>
        <v>48.057017803276757</v>
      </c>
      <c r="Z165" s="86" t="b">
        <f>('FORMULARIO '!BR203)</f>
        <v>0</v>
      </c>
    </row>
    <row r="166" spans="1:26" x14ac:dyDescent="0.75">
      <c r="A166" s="85" t="str">
        <f>_xlfn.CONCAT('FORMULARIO '!G204,'FORMULARIO '!E204,'FORMULARIO '!B204,'FORMULARIO '!E204,'FORMULARIO '!C204,'FORMULARIO '!E204,'FORMULARIO '!P204)</f>
        <v>7110W-Latex Experto y Homologos-Millennium -Blanca</v>
      </c>
      <c r="B166" s="85" t="str">
        <f t="shared" si="2"/>
        <v>7110W-Latex Experto y Homologos-Millennium -Blanca</v>
      </c>
      <c r="C166" s="85" t="str">
        <f>('FORMULARIO '!G204)</f>
        <v>7110W</v>
      </c>
      <c r="D166" s="75">
        <f>('FORMULARIO '!H204)</f>
        <v>225</v>
      </c>
      <c r="E166" s="75">
        <f>('FORMULARIO '!I204)</f>
        <v>252</v>
      </c>
      <c r="F166" s="75">
        <f>('FORMULARIO '!J204)</f>
        <v>245</v>
      </c>
      <c r="G166" s="75">
        <v>0</v>
      </c>
      <c r="H166" s="75">
        <v>3785</v>
      </c>
      <c r="M166" s="86" t="b">
        <f>('FORMULARIO '!BE204)</f>
        <v>0</v>
      </c>
      <c r="N166" s="86" t="b">
        <f>('FORMULARIO '!BF204)</f>
        <v>0</v>
      </c>
      <c r="O166" s="86" t="b">
        <f>('FORMULARIO '!BG204)</f>
        <v>0</v>
      </c>
      <c r="P166" s="86" t="b">
        <f>('FORMULARIO '!BH204)</f>
        <v>0</v>
      </c>
      <c r="Q166" s="86" t="b">
        <f>('FORMULARIO '!BI204)</f>
        <v>0</v>
      </c>
      <c r="R166" s="86">
        <f>('FORMULARIO '!BJ204)</f>
        <v>0.30805780643126124</v>
      </c>
      <c r="S166" s="86" t="b">
        <f>('FORMULARIO '!BK204)</f>
        <v>0</v>
      </c>
      <c r="T166" s="86" t="b">
        <f>('FORMULARIO '!BL204)</f>
        <v>0</v>
      </c>
      <c r="U166" s="86" t="b">
        <f>('FORMULARIO '!BM204)</f>
        <v>0</v>
      </c>
      <c r="V166" s="86" t="b">
        <f>('FORMULARIO '!BN204)</f>
        <v>0</v>
      </c>
      <c r="W166" s="86" t="b">
        <f>('FORMULARIO '!BO204)</f>
        <v>0</v>
      </c>
      <c r="X166" s="86" t="b">
        <f>('FORMULARIO '!BP204)</f>
        <v>0</v>
      </c>
      <c r="Y166" s="86">
        <f>('FORMULARIO '!BQ204)</f>
        <v>3.0805780643126126</v>
      </c>
      <c r="Z166" s="86">
        <f>('FORMULARIO '!BR204)</f>
        <v>0.30805780643126124</v>
      </c>
    </row>
    <row r="167" spans="1:26" x14ac:dyDescent="0.75">
      <c r="A167" s="85" t="str">
        <f>_xlfn.CONCAT('FORMULARIO '!G205,'FORMULARIO '!E205,'FORMULARIO '!B205,'FORMULARIO '!E205,'FORMULARIO '!C205,'FORMULARIO '!E205,'FORMULARIO '!P205)</f>
        <v>7111W-Latex Experto y Homologos-Millennium -Blanca</v>
      </c>
      <c r="B167" s="85" t="str">
        <f t="shared" si="2"/>
        <v>7111W-Latex Experto y Homologos-Millennium -Blanca</v>
      </c>
      <c r="C167" s="85" t="str">
        <f>('FORMULARIO '!G205)</f>
        <v>7111W</v>
      </c>
      <c r="D167" s="75">
        <f>('FORMULARIO '!H205)</f>
        <v>207</v>
      </c>
      <c r="E167" s="75">
        <f>('FORMULARIO '!I205)</f>
        <v>247</v>
      </c>
      <c r="F167" s="75">
        <f>('FORMULARIO '!J205)</f>
        <v>241</v>
      </c>
      <c r="G167" s="75">
        <v>0</v>
      </c>
      <c r="H167" s="75">
        <v>3785</v>
      </c>
      <c r="M167" s="86" t="b">
        <f>('FORMULARIO '!BE205)</f>
        <v>0</v>
      </c>
      <c r="N167" s="86" t="b">
        <f>('FORMULARIO '!BF205)</f>
        <v>0</v>
      </c>
      <c r="O167" s="86" t="b">
        <f>('FORMULARIO '!BG205)</f>
        <v>0</v>
      </c>
      <c r="P167" s="86">
        <f>('FORMULARIO '!BH205)</f>
        <v>0.61611561286252248</v>
      </c>
      <c r="Q167" s="86" t="b">
        <f>('FORMULARIO '!BI205)</f>
        <v>0</v>
      </c>
      <c r="R167" s="86" t="b">
        <f>('FORMULARIO '!BJ205)</f>
        <v>0</v>
      </c>
      <c r="S167" s="86" t="b">
        <f>('FORMULARIO '!BK205)</f>
        <v>0</v>
      </c>
      <c r="T167" s="86" t="b">
        <f>('FORMULARIO '!BL205)</f>
        <v>0</v>
      </c>
      <c r="U167" s="86">
        <f>('FORMULARIO '!BM205)</f>
        <v>0.30805780643126124</v>
      </c>
      <c r="V167" s="86" t="b">
        <f>('FORMULARIO '!BN205)</f>
        <v>0</v>
      </c>
      <c r="W167" s="86" t="b">
        <f>('FORMULARIO '!BO205)</f>
        <v>0</v>
      </c>
      <c r="X167" s="86" t="b">
        <f>('FORMULARIO '!BP205)</f>
        <v>0</v>
      </c>
      <c r="Y167" s="86">
        <f>('FORMULARIO '!BQ205)</f>
        <v>4.6208670964689187</v>
      </c>
      <c r="Z167" s="86" t="b">
        <f>('FORMULARIO '!BR205)</f>
        <v>0</v>
      </c>
    </row>
    <row r="168" spans="1:26" x14ac:dyDescent="0.75">
      <c r="A168" s="85" t="str">
        <f>_xlfn.CONCAT('FORMULARIO '!G206,'FORMULARIO '!E206,'FORMULARIO '!B206,'FORMULARIO '!E206,'FORMULARIO '!C206,'FORMULARIO '!E206,'FORMULARIO '!P206)</f>
        <v>7112W-Latex Experto y Homologos-Millennium -Blanca</v>
      </c>
      <c r="B168" s="85" t="str">
        <f t="shared" si="2"/>
        <v>7112W-Latex Experto y Homologos-Millennium -Blanca</v>
      </c>
      <c r="C168" s="85" t="str">
        <f>('FORMULARIO '!G206)</f>
        <v>7112W</v>
      </c>
      <c r="D168" s="75">
        <f>('FORMULARIO '!H206)</f>
        <v>189</v>
      </c>
      <c r="E168" s="75">
        <f>('FORMULARIO '!I206)</f>
        <v>241</v>
      </c>
      <c r="F168" s="75">
        <f>('FORMULARIO '!J206)</f>
        <v>236</v>
      </c>
      <c r="G168" s="75">
        <v>0</v>
      </c>
      <c r="H168" s="75">
        <v>3785</v>
      </c>
      <c r="M168" s="86" t="b">
        <f>('FORMULARIO '!BE206)</f>
        <v>0</v>
      </c>
      <c r="N168" s="86" t="b">
        <f>('FORMULARIO '!BF206)</f>
        <v>0</v>
      </c>
      <c r="O168" s="86" t="b">
        <f>('FORMULARIO '!BG206)</f>
        <v>0</v>
      </c>
      <c r="P168" s="86">
        <f>('FORMULARIO '!BH206)</f>
        <v>1.5402890321563063</v>
      </c>
      <c r="Q168" s="86" t="b">
        <f>('FORMULARIO '!BI206)</f>
        <v>0</v>
      </c>
      <c r="R168" s="86">
        <f>('FORMULARIO '!BJ206)</f>
        <v>0.30805780643126124</v>
      </c>
      <c r="S168" s="86" t="b">
        <f>('FORMULARIO '!BK206)</f>
        <v>0</v>
      </c>
      <c r="T168" s="86" t="b">
        <f>('FORMULARIO '!BL206)</f>
        <v>0</v>
      </c>
      <c r="U168" s="86" t="b">
        <f>('FORMULARIO '!BM206)</f>
        <v>0</v>
      </c>
      <c r="V168" s="86" t="b">
        <f>('FORMULARIO '!BN206)</f>
        <v>0</v>
      </c>
      <c r="W168" s="86" t="b">
        <f>('FORMULARIO '!BO206)</f>
        <v>0</v>
      </c>
      <c r="X168" s="86" t="b">
        <f>('FORMULARIO '!BP206)</f>
        <v>0</v>
      </c>
      <c r="Y168" s="86">
        <f>('FORMULARIO '!BQ206)</f>
        <v>8.6256185800753151</v>
      </c>
      <c r="Z168" s="86" t="b">
        <f>('FORMULARIO '!BR206)</f>
        <v>0</v>
      </c>
    </row>
    <row r="169" spans="1:26" x14ac:dyDescent="0.75">
      <c r="A169" s="85" t="str">
        <f>_xlfn.CONCAT('FORMULARIO '!G207,'FORMULARIO '!E207,'FORMULARIO '!B207,'FORMULARIO '!E207,'FORMULARIO '!C207,'FORMULARIO '!E207,'FORMULARIO '!P207)</f>
        <v>7113M-Latex Experto y Homologos-Millennium -Media</v>
      </c>
      <c r="B169" s="85" t="str">
        <f t="shared" si="2"/>
        <v>7113M-Latex Experto y Homologos-Millennium -Media</v>
      </c>
      <c r="C169" s="85" t="str">
        <f>('FORMULARIO '!G207)</f>
        <v>7113M</v>
      </c>
      <c r="D169" s="75">
        <f>('FORMULARIO '!H207)</f>
        <v>142</v>
      </c>
      <c r="E169" s="75">
        <f>('FORMULARIO '!I207)</f>
        <v>225</v>
      </c>
      <c r="F169" s="75">
        <f>('FORMULARIO '!J207)</f>
        <v>221</v>
      </c>
      <c r="G169" s="75">
        <v>0</v>
      </c>
      <c r="H169" s="75">
        <v>3785</v>
      </c>
      <c r="M169" s="86" t="b">
        <f>('FORMULARIO '!BE207)</f>
        <v>0</v>
      </c>
      <c r="N169" s="86" t="b">
        <f>('FORMULARIO '!BF207)</f>
        <v>0</v>
      </c>
      <c r="O169" s="86" t="b">
        <f>('FORMULARIO '!BG207)</f>
        <v>0</v>
      </c>
      <c r="P169" s="86">
        <f>('FORMULARIO '!BH207)</f>
        <v>4.9289249029001798</v>
      </c>
      <c r="Q169" s="86" t="b">
        <f>('FORMULARIO '!BI207)</f>
        <v>0</v>
      </c>
      <c r="R169" s="86">
        <f>('FORMULARIO '!BJ207)</f>
        <v>0.30805780643126124</v>
      </c>
      <c r="S169" s="86" t="b">
        <f>('FORMULARIO '!BK207)</f>
        <v>0</v>
      </c>
      <c r="T169" s="86" t="b">
        <f>('FORMULARIO '!BL207)</f>
        <v>0</v>
      </c>
      <c r="U169" s="86" t="b">
        <f>('FORMULARIO '!BM207)</f>
        <v>0</v>
      </c>
      <c r="V169" s="86" t="b">
        <f>('FORMULARIO '!BN207)</f>
        <v>0</v>
      </c>
      <c r="W169" s="86" t="b">
        <f>('FORMULARIO '!BO207)</f>
        <v>0</v>
      </c>
      <c r="X169" s="86" t="b">
        <f>('FORMULARIO '!BP207)</f>
        <v>0</v>
      </c>
      <c r="Y169" s="86">
        <f>('FORMULARIO '!BQ207)</f>
        <v>18.791526192306936</v>
      </c>
      <c r="Z169" s="86" t="b">
        <f>('FORMULARIO '!BR207)</f>
        <v>0</v>
      </c>
    </row>
    <row r="170" spans="1:26" x14ac:dyDescent="0.75">
      <c r="A170" s="85" t="str">
        <f>_xlfn.CONCAT('FORMULARIO '!G208,'FORMULARIO '!E208,'FORMULARIO '!B208,'FORMULARIO '!E208,'FORMULARIO '!C208,'FORMULARIO '!E208,'FORMULARIO '!P208)</f>
        <v>7114M-Latex Experto y Homologos-Millennium -Media</v>
      </c>
      <c r="B170" s="85" t="str">
        <f t="shared" si="2"/>
        <v>7114M-Latex Experto y Homologos-Millennium -Media</v>
      </c>
      <c r="C170" s="85" t="str">
        <f>('FORMULARIO '!G208)</f>
        <v>7114M</v>
      </c>
      <c r="D170" s="75">
        <f>('FORMULARIO '!H208)</f>
        <v>111</v>
      </c>
      <c r="E170" s="75">
        <f>('FORMULARIO '!I208)</f>
        <v>211</v>
      </c>
      <c r="F170" s="75">
        <f>('FORMULARIO '!J208)</f>
        <v>209</v>
      </c>
      <c r="G170" s="75">
        <v>0</v>
      </c>
      <c r="H170" s="75">
        <v>3785</v>
      </c>
      <c r="M170" s="86" t="b">
        <f>('FORMULARIO '!BE208)</f>
        <v>0</v>
      </c>
      <c r="N170" s="86" t="b">
        <f>('FORMULARIO '!BF208)</f>
        <v>0</v>
      </c>
      <c r="O170" s="86" t="b">
        <f>('FORMULARIO '!BG208)</f>
        <v>0</v>
      </c>
      <c r="P170" s="86">
        <f>('FORMULARIO '!BH208)</f>
        <v>10.782023225094143</v>
      </c>
      <c r="Q170" s="86" t="b">
        <f>('FORMULARIO '!BI208)</f>
        <v>0</v>
      </c>
      <c r="R170" s="86">
        <f>('FORMULARIO '!BJ208)</f>
        <v>0.30805780643126124</v>
      </c>
      <c r="S170" s="86" t="b">
        <f>('FORMULARIO '!BK208)</f>
        <v>0</v>
      </c>
      <c r="T170" s="86" t="b">
        <f>('FORMULARIO '!BL208)</f>
        <v>0</v>
      </c>
      <c r="U170" s="86" t="b">
        <f>('FORMULARIO '!BM208)</f>
        <v>0</v>
      </c>
      <c r="V170" s="86" t="b">
        <f>('FORMULARIO '!BN208)</f>
        <v>0</v>
      </c>
      <c r="W170" s="86" t="b">
        <f>('FORMULARIO '!BO208)</f>
        <v>0</v>
      </c>
      <c r="X170" s="86" t="b">
        <f>('FORMULARIO '!BP208)</f>
        <v>0</v>
      </c>
      <c r="Y170" s="86">
        <f>('FORMULARIO '!BQ208)</f>
        <v>33.886358707438731</v>
      </c>
      <c r="Z170" s="86" t="b">
        <f>('FORMULARIO '!BR208)</f>
        <v>0</v>
      </c>
    </row>
    <row r="171" spans="1:26" x14ac:dyDescent="0.75">
      <c r="A171" s="85" t="str">
        <f>_xlfn.CONCAT('FORMULARIO '!G209,'FORMULARIO '!E209,'FORMULARIO '!B209,'FORMULARIO '!E209,'FORMULARIO '!C209,'FORMULARIO '!E209,'FORMULARIO '!P209)</f>
        <v>7115D-Latex Experto y Homologos-Millennium -Intensa</v>
      </c>
      <c r="B171" s="85" t="str">
        <f t="shared" si="2"/>
        <v>7115D-Latex Experto y Homologos-Millennium -Intensa</v>
      </c>
      <c r="C171" s="85" t="str">
        <f>('FORMULARIO '!G209)</f>
        <v>7115D</v>
      </c>
      <c r="D171" s="75">
        <f>('FORMULARIO '!H209)</f>
        <v>51</v>
      </c>
      <c r="E171" s="75">
        <f>('FORMULARIO '!I209)</f>
        <v>179</v>
      </c>
      <c r="F171" s="75">
        <f>('FORMULARIO '!J209)</f>
        <v>173</v>
      </c>
      <c r="G171" s="75">
        <v>0</v>
      </c>
      <c r="H171" s="75">
        <v>3785</v>
      </c>
      <c r="M171" s="86" t="b">
        <f>('FORMULARIO '!BE209)</f>
        <v>0</v>
      </c>
      <c r="N171" s="86" t="b">
        <f>('FORMULARIO '!BF209)</f>
        <v>0</v>
      </c>
      <c r="O171" s="86" t="b">
        <f>('FORMULARIO '!BG209)</f>
        <v>0</v>
      </c>
      <c r="P171" s="86">
        <f>('FORMULARIO '!BH209)</f>
        <v>18.483468385875675</v>
      </c>
      <c r="Q171" s="86" t="b">
        <f>('FORMULARIO '!BI209)</f>
        <v>0</v>
      </c>
      <c r="R171" s="86">
        <f>('FORMULARIO '!BJ209)</f>
        <v>1.8483468385875674</v>
      </c>
      <c r="S171" s="86" t="b">
        <f>('FORMULARIO '!BK209)</f>
        <v>0</v>
      </c>
      <c r="T171" s="86" t="b">
        <f>('FORMULARIO '!BL209)</f>
        <v>0</v>
      </c>
      <c r="U171" s="86" t="b">
        <f>('FORMULARIO '!BM209)</f>
        <v>0</v>
      </c>
      <c r="V171" s="86" t="b">
        <f>('FORMULARIO '!BN209)</f>
        <v>0</v>
      </c>
      <c r="W171" s="86" t="b">
        <f>('FORMULARIO '!BO209)</f>
        <v>0</v>
      </c>
      <c r="X171" s="86" t="b">
        <f>('FORMULARIO '!BP209)</f>
        <v>0</v>
      </c>
      <c r="Y171" s="86">
        <f>('FORMULARIO '!BQ209)</f>
        <v>60.687387866958467</v>
      </c>
      <c r="Z171" s="86" t="b">
        <f>('FORMULARIO '!BR209)</f>
        <v>0</v>
      </c>
    </row>
    <row r="172" spans="1:26" x14ac:dyDescent="0.75">
      <c r="A172" s="85" t="str">
        <f>_xlfn.CONCAT('FORMULARIO '!G210,'FORMULARIO '!E210,'FORMULARIO '!B210,'FORMULARIO '!E210,'FORMULARIO '!C210,'FORMULARIO '!E210,'FORMULARIO '!P210)</f>
        <v>7120W-Latex Experto y Homologos-Millennium -Blanca</v>
      </c>
      <c r="B172" s="85" t="str">
        <f t="shared" si="2"/>
        <v>7120W-Latex Experto y Homologos-Millennium -Blanca</v>
      </c>
      <c r="C172" s="85" t="str">
        <f>('FORMULARIO '!G210)</f>
        <v>7120W</v>
      </c>
      <c r="D172" s="75">
        <f>('FORMULARIO '!H210)</f>
        <v>232</v>
      </c>
      <c r="E172" s="75">
        <f>('FORMULARIO '!I210)</f>
        <v>253</v>
      </c>
      <c r="F172" s="75">
        <f>('FORMULARIO '!J210)</f>
        <v>245</v>
      </c>
      <c r="G172" s="75">
        <v>0</v>
      </c>
      <c r="H172" s="75">
        <v>3785</v>
      </c>
      <c r="M172" s="86" t="b">
        <f>('FORMULARIO '!BE210)</f>
        <v>0</v>
      </c>
      <c r="N172" s="86" t="b">
        <f>('FORMULARIO '!BF210)</f>
        <v>0</v>
      </c>
      <c r="O172" s="86">
        <f>('FORMULARIO '!BG210)</f>
        <v>0.30805780643126124</v>
      </c>
      <c r="P172" s="86" t="b">
        <f>('FORMULARIO '!BH210)</f>
        <v>0</v>
      </c>
      <c r="Q172" s="86" t="b">
        <f>('FORMULARIO '!BI210)</f>
        <v>0</v>
      </c>
      <c r="R172" s="86" t="b">
        <f>('FORMULARIO '!BJ210)</f>
        <v>0</v>
      </c>
      <c r="S172" s="86" t="b">
        <f>('FORMULARIO '!BK210)</f>
        <v>0</v>
      </c>
      <c r="T172" s="86" t="b">
        <f>('FORMULARIO '!BL210)</f>
        <v>0</v>
      </c>
      <c r="U172" s="86" t="b">
        <f>('FORMULARIO '!BM210)</f>
        <v>0</v>
      </c>
      <c r="V172" s="86" t="b">
        <f>('FORMULARIO '!BN210)</f>
        <v>0</v>
      </c>
      <c r="W172" s="86" t="b">
        <f>('FORMULARIO '!BO210)</f>
        <v>0</v>
      </c>
      <c r="X172" s="86" t="b">
        <f>('FORMULARIO '!BP210)</f>
        <v>0</v>
      </c>
      <c r="Y172" s="86">
        <f>('FORMULARIO '!BQ210)</f>
        <v>2.1564046450188288</v>
      </c>
      <c r="Z172" s="86" t="b">
        <f>('FORMULARIO '!BR210)</f>
        <v>0</v>
      </c>
    </row>
    <row r="173" spans="1:26" x14ac:dyDescent="0.75">
      <c r="A173" s="85" t="str">
        <f>_xlfn.CONCAT('FORMULARIO '!G211,'FORMULARIO '!E211,'FORMULARIO '!B211,'FORMULARIO '!E211,'FORMULARIO '!C211,'FORMULARIO '!E211,'FORMULARIO '!P211)</f>
        <v>7121W-Latex Experto y Homologos-Millennium -Blanca</v>
      </c>
      <c r="B173" s="85" t="str">
        <f t="shared" si="2"/>
        <v>7121W-Latex Experto y Homologos-Millennium -Blanca</v>
      </c>
      <c r="C173" s="85" t="str">
        <f>('FORMULARIO '!G211)</f>
        <v>7121W</v>
      </c>
      <c r="D173" s="75">
        <f>('FORMULARIO '!H211)</f>
        <v>200</v>
      </c>
      <c r="E173" s="75">
        <f>('FORMULARIO '!I211)</f>
        <v>247</v>
      </c>
      <c r="F173" s="75">
        <f>('FORMULARIO '!J211)</f>
        <v>238</v>
      </c>
      <c r="G173" s="75">
        <v>0</v>
      </c>
      <c r="H173" s="75">
        <v>3785</v>
      </c>
      <c r="M173" s="86" t="b">
        <f>('FORMULARIO '!BE211)</f>
        <v>0</v>
      </c>
      <c r="N173" s="86" t="b">
        <f>('FORMULARIO '!BF211)</f>
        <v>0</v>
      </c>
      <c r="O173" s="86">
        <f>('FORMULARIO '!BG211)</f>
        <v>0.92417341929378372</v>
      </c>
      <c r="P173" s="86">
        <f>('FORMULARIO '!BH211)</f>
        <v>0.92417341929378372</v>
      </c>
      <c r="Q173" s="86" t="b">
        <f>('FORMULARIO '!BI211)</f>
        <v>0</v>
      </c>
      <c r="R173" s="86" t="b">
        <f>('FORMULARIO '!BJ211)</f>
        <v>0</v>
      </c>
      <c r="S173" s="86" t="b">
        <f>('FORMULARIO '!BK211)</f>
        <v>0</v>
      </c>
      <c r="T173" s="86" t="b">
        <f>('FORMULARIO '!BL211)</f>
        <v>0</v>
      </c>
      <c r="U173" s="86" t="b">
        <f>('FORMULARIO '!BM211)</f>
        <v>0</v>
      </c>
      <c r="V173" s="86" t="b">
        <f>('FORMULARIO '!BN211)</f>
        <v>0</v>
      </c>
      <c r="W173" s="86" t="b">
        <f>('FORMULARIO '!BO211)</f>
        <v>0</v>
      </c>
      <c r="X173" s="86" t="b">
        <f>('FORMULARIO '!BP211)</f>
        <v>0</v>
      </c>
      <c r="Y173" s="86">
        <f>('FORMULARIO '!BQ211)</f>
        <v>6.1611561286252252</v>
      </c>
      <c r="Z173" s="86" t="b">
        <f>('FORMULARIO '!BR211)</f>
        <v>0</v>
      </c>
    </row>
    <row r="174" spans="1:26" x14ac:dyDescent="0.75">
      <c r="A174" s="85" t="str">
        <f>_xlfn.CONCAT('FORMULARIO '!G212,'FORMULARIO '!E212,'FORMULARIO '!B212,'FORMULARIO '!E212,'FORMULARIO '!C212,'FORMULARIO '!E212,'FORMULARIO '!P212)</f>
        <v>7122W-Latex Experto y Homologos-Millennium -Blanca</v>
      </c>
      <c r="B174" s="85" t="str">
        <f t="shared" si="2"/>
        <v>7122W-Latex Experto y Homologos-Millennium -Blanca</v>
      </c>
      <c r="C174" s="85" t="str">
        <f>('FORMULARIO '!G212)</f>
        <v>7122W</v>
      </c>
      <c r="D174" s="75">
        <f>('FORMULARIO '!H212)</f>
        <v>178</v>
      </c>
      <c r="E174" s="75">
        <f>('FORMULARIO '!I212)</f>
        <v>242</v>
      </c>
      <c r="F174" s="75">
        <f>('FORMULARIO '!J212)</f>
        <v>230</v>
      </c>
      <c r="G174" s="75">
        <v>0</v>
      </c>
      <c r="H174" s="75">
        <v>3785</v>
      </c>
      <c r="M174" s="86" t="b">
        <f>('FORMULARIO '!BE212)</f>
        <v>0</v>
      </c>
      <c r="N174" s="86" t="b">
        <f>('FORMULARIO '!BF212)</f>
        <v>0</v>
      </c>
      <c r="O174" s="86" t="b">
        <f>('FORMULARIO '!BG212)</f>
        <v>0</v>
      </c>
      <c r="P174" s="86">
        <f>('FORMULARIO '!BH212)</f>
        <v>0.92417341929378372</v>
      </c>
      <c r="Q174" s="86" t="b">
        <f>('FORMULARIO '!BI212)</f>
        <v>0</v>
      </c>
      <c r="R174" s="86" t="b">
        <f>('FORMULARIO '!BJ212)</f>
        <v>0</v>
      </c>
      <c r="S174" s="86" t="b">
        <f>('FORMULARIO '!BK212)</f>
        <v>0</v>
      </c>
      <c r="T174" s="86" t="b">
        <f>('FORMULARIO '!BL212)</f>
        <v>0</v>
      </c>
      <c r="U174" s="86" t="b">
        <f>('FORMULARIO '!BM212)</f>
        <v>0</v>
      </c>
      <c r="V174" s="86" t="b">
        <f>('FORMULARIO '!BN212)</f>
        <v>0</v>
      </c>
      <c r="W174" s="86" t="b">
        <f>('FORMULARIO '!BO212)</f>
        <v>0</v>
      </c>
      <c r="X174" s="86" t="b">
        <f>('FORMULARIO '!BP212)</f>
        <v>0</v>
      </c>
      <c r="Y174" s="86">
        <f>('FORMULARIO '!BQ212)</f>
        <v>12.938427870112973</v>
      </c>
      <c r="Z174" s="86" t="b">
        <f>('FORMULARIO '!BR212)</f>
        <v>0</v>
      </c>
    </row>
    <row r="175" spans="1:26" x14ac:dyDescent="0.75">
      <c r="A175" s="85" t="str">
        <f>_xlfn.CONCAT('FORMULARIO '!G213,'FORMULARIO '!E213,'FORMULARIO '!B213,'FORMULARIO '!E213,'FORMULARIO '!C213,'FORMULARIO '!E213,'FORMULARIO '!P213)</f>
        <v>7123M-Latex Experto y Homologos-Millennium -Media</v>
      </c>
      <c r="B175" s="85" t="str">
        <f t="shared" si="2"/>
        <v>7123M-Latex Experto y Homologos-Millennium -Media</v>
      </c>
      <c r="C175" s="85" t="str">
        <f>('FORMULARIO '!G213)</f>
        <v>7123M</v>
      </c>
      <c r="D175" s="75">
        <f>('FORMULARIO '!H213)</f>
        <v>141</v>
      </c>
      <c r="E175" s="75">
        <f>('FORMULARIO '!I213)</f>
        <v>228</v>
      </c>
      <c r="F175" s="75">
        <f>('FORMULARIO '!J213)</f>
        <v>215</v>
      </c>
      <c r="G175" s="75">
        <v>0</v>
      </c>
      <c r="H175" s="75">
        <v>3785</v>
      </c>
      <c r="M175" s="86" t="b">
        <f>('FORMULARIO '!BE213)</f>
        <v>0</v>
      </c>
      <c r="N175" s="86" t="b">
        <f>('FORMULARIO '!BF213)</f>
        <v>0</v>
      </c>
      <c r="O175" s="86" t="b">
        <f>('FORMULARIO '!BG213)</f>
        <v>0</v>
      </c>
      <c r="P175" s="86">
        <f>('FORMULARIO '!BH213)</f>
        <v>2.4644624514500899</v>
      </c>
      <c r="Q175" s="86" t="b">
        <f>('FORMULARIO '!BI213)</f>
        <v>0</v>
      </c>
      <c r="R175" s="86" t="b">
        <f>('FORMULARIO '!BJ213)</f>
        <v>0</v>
      </c>
      <c r="S175" s="86" t="b">
        <f>('FORMULARIO '!BK213)</f>
        <v>0</v>
      </c>
      <c r="T175" s="86" t="b">
        <f>('FORMULARIO '!BL213)</f>
        <v>0</v>
      </c>
      <c r="U175" s="86">
        <f>('FORMULARIO '!BM213)</f>
        <v>0.30805780643126124</v>
      </c>
      <c r="V175" s="86" t="b">
        <f>('FORMULARIO '!BN213)</f>
        <v>0</v>
      </c>
      <c r="W175" s="86" t="b">
        <f>('FORMULARIO '!BO213)</f>
        <v>0</v>
      </c>
      <c r="X175" s="86" t="b">
        <f>('FORMULARIO '!BP213)</f>
        <v>0</v>
      </c>
      <c r="Y175" s="86">
        <f>('FORMULARIO '!BQ213)</f>
        <v>22.488219869482069</v>
      </c>
      <c r="Z175" s="86" t="b">
        <f>('FORMULARIO '!BR213)</f>
        <v>0</v>
      </c>
    </row>
    <row r="176" spans="1:26" x14ac:dyDescent="0.75">
      <c r="A176" s="85" t="str">
        <f>_xlfn.CONCAT('FORMULARIO '!G214,'FORMULARIO '!E214,'FORMULARIO '!B214,'FORMULARIO '!E214,'FORMULARIO '!C214,'FORMULARIO '!E214,'FORMULARIO '!P214)</f>
        <v>7124M-Latex Experto y Homologos-Millennium -Media</v>
      </c>
      <c r="B176" s="85" t="str">
        <f t="shared" si="2"/>
        <v>7124M-Latex Experto y Homologos-Millennium -Media</v>
      </c>
      <c r="C176" s="85" t="str">
        <f>('FORMULARIO '!G214)</f>
        <v>7124M</v>
      </c>
      <c r="D176" s="75">
        <f>('FORMULARIO '!H214)</f>
        <v>109</v>
      </c>
      <c r="E176" s="75">
        <f>('FORMULARIO '!I214)</f>
        <v>215</v>
      </c>
      <c r="F176" s="75">
        <f>('FORMULARIO '!J214)</f>
        <v>201</v>
      </c>
      <c r="G176" s="75">
        <v>0</v>
      </c>
      <c r="H176" s="75">
        <v>3785</v>
      </c>
      <c r="M176" s="86" t="b">
        <f>('FORMULARIO '!BE214)</f>
        <v>0</v>
      </c>
      <c r="N176" s="86" t="b">
        <f>('FORMULARIO '!BF214)</f>
        <v>0</v>
      </c>
      <c r="O176" s="86" t="b">
        <f>('FORMULARIO '!BG214)</f>
        <v>0</v>
      </c>
      <c r="P176" s="86">
        <f>('FORMULARIO '!BH214)</f>
        <v>4.9289249029001798</v>
      </c>
      <c r="Q176" s="86" t="b">
        <f>('FORMULARIO '!BI214)</f>
        <v>0</v>
      </c>
      <c r="R176" s="86" t="b">
        <f>('FORMULARIO '!BJ214)</f>
        <v>0</v>
      </c>
      <c r="S176" s="86" t="b">
        <f>('FORMULARIO '!BK214)</f>
        <v>0</v>
      </c>
      <c r="T176" s="86" t="b">
        <f>('FORMULARIO '!BL214)</f>
        <v>0</v>
      </c>
      <c r="U176" s="86">
        <f>('FORMULARIO '!BM214)</f>
        <v>0.61611561286252248</v>
      </c>
      <c r="V176" s="86" t="b">
        <f>('FORMULARIO '!BN214)</f>
        <v>0</v>
      </c>
      <c r="W176" s="86" t="b">
        <f>('FORMULARIO '!BO214)</f>
        <v>0</v>
      </c>
      <c r="X176" s="86" t="b">
        <f>('FORMULARIO '!BP214)</f>
        <v>0</v>
      </c>
      <c r="Y176" s="86">
        <f>('FORMULARIO '!BQ214)</f>
        <v>42.203919481082785</v>
      </c>
      <c r="Z176" s="86" t="b">
        <f>('FORMULARIO '!BR214)</f>
        <v>0</v>
      </c>
    </row>
    <row r="177" spans="1:26" x14ac:dyDescent="0.75">
      <c r="A177" s="85" t="str">
        <f>_xlfn.CONCAT('FORMULARIO '!G215,'FORMULARIO '!E215,'FORMULARIO '!B215,'FORMULARIO '!E215,'FORMULARIO '!C215,'FORMULARIO '!E215,'FORMULARIO '!P215)</f>
        <v>7125D-Latex Experto y Homologos-Millennium -Intensa</v>
      </c>
      <c r="B177" s="85" t="str">
        <f t="shared" si="2"/>
        <v>7125D-Latex Experto y Homologos-Millennium -Intensa</v>
      </c>
      <c r="C177" s="85" t="str">
        <f>('FORMULARIO '!G215)</f>
        <v>7125D</v>
      </c>
      <c r="D177" s="75">
        <f>('FORMULARIO '!H215)</f>
        <v>48</v>
      </c>
      <c r="E177" s="75">
        <f>('FORMULARIO '!I215)</f>
        <v>185</v>
      </c>
      <c r="F177" s="75">
        <f>('FORMULARIO '!J215)</f>
        <v>165</v>
      </c>
      <c r="G177" s="75">
        <v>0</v>
      </c>
      <c r="H177" s="75">
        <v>3785</v>
      </c>
      <c r="M177" s="86" t="b">
        <f>('FORMULARIO '!BE215)</f>
        <v>0</v>
      </c>
      <c r="N177" s="86" t="b">
        <f>('FORMULARIO '!BF215)</f>
        <v>0</v>
      </c>
      <c r="O177" s="86" t="b">
        <f>('FORMULARIO '!BG215)</f>
        <v>0</v>
      </c>
      <c r="P177" s="86">
        <f>('FORMULARIO '!BH215)</f>
        <v>9.2417341929378374</v>
      </c>
      <c r="Q177" s="86" t="b">
        <f>('FORMULARIO '!BI215)</f>
        <v>0</v>
      </c>
      <c r="R177" s="86" t="b">
        <f>('FORMULARIO '!BJ215)</f>
        <v>0</v>
      </c>
      <c r="S177" s="86" t="b">
        <f>('FORMULARIO '!BK215)</f>
        <v>0</v>
      </c>
      <c r="T177" s="86" t="b">
        <f>('FORMULARIO '!BL215)</f>
        <v>0</v>
      </c>
      <c r="U177" s="86">
        <f>('FORMULARIO '!BM215)</f>
        <v>1.232231225725045</v>
      </c>
      <c r="V177" s="86" t="b">
        <f>('FORMULARIO '!BN215)</f>
        <v>0</v>
      </c>
      <c r="W177" s="86" t="b">
        <f>('FORMULARIO '!BO215)</f>
        <v>0</v>
      </c>
      <c r="X177" s="86" t="b">
        <f>('FORMULARIO '!BP215)</f>
        <v>0</v>
      </c>
      <c r="Y177" s="86">
        <f>('FORMULARIO '!BQ215)</f>
        <v>74.241931349933949</v>
      </c>
      <c r="Z177" s="86" t="b">
        <f>('FORMULARIO '!BR215)</f>
        <v>0</v>
      </c>
    </row>
    <row r="178" spans="1:26" x14ac:dyDescent="0.75">
      <c r="A178" s="85" t="str">
        <f>_xlfn.CONCAT('FORMULARIO '!G216,'FORMULARIO '!E216,'FORMULARIO '!B216,'FORMULARIO '!E216,'FORMULARIO '!C216,'FORMULARIO '!E216,'FORMULARIO '!P216)</f>
        <v>7130W-Latex Experto y Homologos-Millennium -Blanca</v>
      </c>
      <c r="B178" s="85" t="str">
        <f t="shared" si="2"/>
        <v>7130W-Latex Experto y Homologos-Millennium -Blanca</v>
      </c>
      <c r="C178" s="85" t="str">
        <f>('FORMULARIO '!G216)</f>
        <v>7130W</v>
      </c>
      <c r="D178" s="75">
        <f>('FORMULARIO '!H216)</f>
        <v>235</v>
      </c>
      <c r="E178" s="75">
        <f>('FORMULARIO '!I216)</f>
        <v>254</v>
      </c>
      <c r="F178" s="75">
        <f>('FORMULARIO '!J216)</f>
        <v>244</v>
      </c>
      <c r="G178" s="75">
        <v>0</v>
      </c>
      <c r="H178" s="75">
        <v>3785</v>
      </c>
      <c r="M178" s="86" t="b">
        <f>('FORMULARIO '!BE216)</f>
        <v>0</v>
      </c>
      <c r="N178" s="86" t="b">
        <f>('FORMULARIO '!BF216)</f>
        <v>0</v>
      </c>
      <c r="O178" s="86">
        <f>('FORMULARIO '!BG216)</f>
        <v>0.61611561286252248</v>
      </c>
      <c r="P178" s="86" t="b">
        <f>('FORMULARIO '!BH216)</f>
        <v>0</v>
      </c>
      <c r="Q178" s="86" t="b">
        <f>('FORMULARIO '!BI216)</f>
        <v>0</v>
      </c>
      <c r="R178" s="86" t="b">
        <f>('FORMULARIO '!BJ216)</f>
        <v>0</v>
      </c>
      <c r="S178" s="86" t="b">
        <f>('FORMULARIO '!BK216)</f>
        <v>0</v>
      </c>
      <c r="T178" s="86" t="b">
        <f>('FORMULARIO '!BL216)</f>
        <v>0</v>
      </c>
      <c r="U178" s="86" t="b">
        <f>('FORMULARIO '!BM216)</f>
        <v>0</v>
      </c>
      <c r="V178" s="86" t="b">
        <f>('FORMULARIO '!BN216)</f>
        <v>0</v>
      </c>
      <c r="W178" s="86" t="b">
        <f>('FORMULARIO '!BO216)</f>
        <v>0</v>
      </c>
      <c r="X178" s="86" t="b">
        <f>('FORMULARIO '!BP216)</f>
        <v>0</v>
      </c>
      <c r="Y178" s="86">
        <f>('FORMULARIO '!BQ216)</f>
        <v>1.5402890321563063</v>
      </c>
      <c r="Z178" s="86" t="b">
        <f>('FORMULARIO '!BR216)</f>
        <v>0</v>
      </c>
    </row>
    <row r="179" spans="1:26" x14ac:dyDescent="0.75">
      <c r="A179" s="85" t="str">
        <f>_xlfn.CONCAT('FORMULARIO '!G217,'FORMULARIO '!E217,'FORMULARIO '!B217,'FORMULARIO '!E217,'FORMULARIO '!C217,'FORMULARIO '!E217,'FORMULARIO '!P217)</f>
        <v>7131W-Latex Experto y Homologos-Millennium -Blanca</v>
      </c>
      <c r="B179" s="85" t="str">
        <f t="shared" si="2"/>
        <v>7131W-Latex Experto y Homologos-Millennium -Blanca</v>
      </c>
      <c r="C179" s="85" t="str">
        <f>('FORMULARIO '!G217)</f>
        <v>7131W</v>
      </c>
      <c r="D179" s="75">
        <f>('FORMULARIO '!H217)</f>
        <v>201</v>
      </c>
      <c r="E179" s="75">
        <f>('FORMULARIO '!I217)</f>
        <v>250</v>
      </c>
      <c r="F179" s="75">
        <f>('FORMULARIO '!J217)</f>
        <v>238</v>
      </c>
      <c r="G179" s="75">
        <v>0</v>
      </c>
      <c r="H179" s="75">
        <v>3785</v>
      </c>
      <c r="M179" s="86" t="b">
        <f>('FORMULARIO '!BE217)</f>
        <v>0</v>
      </c>
      <c r="N179" s="86" t="b">
        <f>('FORMULARIO '!BF217)</f>
        <v>0</v>
      </c>
      <c r="O179" s="86" t="b">
        <f>('FORMULARIO '!BG217)</f>
        <v>0</v>
      </c>
      <c r="P179" s="86" t="b">
        <f>('FORMULARIO '!BH217)</f>
        <v>0</v>
      </c>
      <c r="Q179" s="86" t="b">
        <f>('FORMULARIO '!BI217)</f>
        <v>0</v>
      </c>
      <c r="R179" s="86">
        <f>('FORMULARIO '!BJ217)</f>
        <v>0.61611561286252248</v>
      </c>
      <c r="S179" s="86" t="b">
        <f>('FORMULARIO '!BK217)</f>
        <v>0</v>
      </c>
      <c r="T179" s="86" t="b">
        <f>('FORMULARIO '!BL217)</f>
        <v>0</v>
      </c>
      <c r="U179" s="86" t="b">
        <f>('FORMULARIO '!BM217)</f>
        <v>0</v>
      </c>
      <c r="V179" s="86" t="b">
        <f>('FORMULARIO '!BN217)</f>
        <v>0</v>
      </c>
      <c r="W179" s="86" t="b">
        <f>('FORMULARIO '!BO217)</f>
        <v>0</v>
      </c>
      <c r="X179" s="86" t="b">
        <f>('FORMULARIO '!BP217)</f>
        <v>0</v>
      </c>
      <c r="Y179" s="86">
        <f>('FORMULARIO '!BQ217)</f>
        <v>8.0095029672127911</v>
      </c>
      <c r="Z179" s="86" t="b">
        <f>('FORMULARIO '!BR217)</f>
        <v>0</v>
      </c>
    </row>
    <row r="180" spans="1:26" x14ac:dyDescent="0.75">
      <c r="A180" s="85" t="str">
        <f>_xlfn.CONCAT('FORMULARIO '!G218,'FORMULARIO '!E218,'FORMULARIO '!B218,'FORMULARIO '!E218,'FORMULARIO '!C218,'FORMULARIO '!E218,'FORMULARIO '!P218)</f>
        <v>7132W-Latex Experto y Homologos-Millennium -Blanca</v>
      </c>
      <c r="B180" s="85" t="str">
        <f t="shared" si="2"/>
        <v>7132W-Latex Experto y Homologos-Millennium -Blanca</v>
      </c>
      <c r="C180" s="85" t="str">
        <f>('FORMULARIO '!G218)</f>
        <v>7132W</v>
      </c>
      <c r="D180" s="75">
        <f>('FORMULARIO '!H218)</f>
        <v>183</v>
      </c>
      <c r="E180" s="75">
        <f>('FORMULARIO '!I218)</f>
        <v>242</v>
      </c>
      <c r="F180" s="75">
        <f>('FORMULARIO '!J218)</f>
        <v>230</v>
      </c>
      <c r="G180" s="75">
        <v>0</v>
      </c>
      <c r="H180" s="75">
        <v>3785</v>
      </c>
      <c r="M180" s="86" t="b">
        <f>('FORMULARIO '!BE218)</f>
        <v>0</v>
      </c>
      <c r="N180" s="86" t="b">
        <f>('FORMULARIO '!BF218)</f>
        <v>0</v>
      </c>
      <c r="O180" s="86" t="b">
        <f>('FORMULARIO '!BG218)</f>
        <v>0</v>
      </c>
      <c r="P180" s="86">
        <f>('FORMULARIO '!BH218)</f>
        <v>0.30805780643126124</v>
      </c>
      <c r="Q180" s="86" t="b">
        <f>('FORMULARIO '!BI218)</f>
        <v>0</v>
      </c>
      <c r="R180" s="86" t="b">
        <f>('FORMULARIO '!BJ218)</f>
        <v>0</v>
      </c>
      <c r="S180" s="86" t="b">
        <f>('FORMULARIO '!BK218)</f>
        <v>0</v>
      </c>
      <c r="T180" s="86" t="b">
        <f>('FORMULARIO '!BL218)</f>
        <v>0</v>
      </c>
      <c r="U180" s="86" t="b">
        <f>('FORMULARIO '!BM218)</f>
        <v>0</v>
      </c>
      <c r="V180" s="86" t="b">
        <f>('FORMULARIO '!BN218)</f>
        <v>0</v>
      </c>
      <c r="W180" s="86" t="b">
        <f>('FORMULARIO '!BO218)</f>
        <v>0</v>
      </c>
      <c r="X180" s="86" t="b">
        <f>('FORMULARIO '!BP218)</f>
        <v>0</v>
      </c>
      <c r="Y180" s="86">
        <f>('FORMULARIO '!BQ218)</f>
        <v>12.938427870112973</v>
      </c>
      <c r="Z180" s="86" t="b">
        <f>('FORMULARIO '!BR218)</f>
        <v>0</v>
      </c>
    </row>
    <row r="181" spans="1:26" x14ac:dyDescent="0.75">
      <c r="A181" s="85" t="str">
        <f>_xlfn.CONCAT('FORMULARIO '!G219,'FORMULARIO '!E219,'FORMULARIO '!B219,'FORMULARIO '!E219,'FORMULARIO '!C219,'FORMULARIO '!E219,'FORMULARIO '!P219)</f>
        <v>7133M-Latex Experto y Homologos-Millennium -Media</v>
      </c>
      <c r="B181" s="85" t="str">
        <f t="shared" si="2"/>
        <v>7133M-Latex Experto y Homologos-Millennium -Media</v>
      </c>
      <c r="C181" s="85" t="str">
        <f>('FORMULARIO '!G219)</f>
        <v>7133M</v>
      </c>
      <c r="D181" s="75">
        <f>('FORMULARIO '!H219)</f>
        <v>144</v>
      </c>
      <c r="E181" s="75">
        <f>('FORMULARIO '!I219)</f>
        <v>230</v>
      </c>
      <c r="F181" s="75">
        <f>('FORMULARIO '!J219)</f>
        <v>214</v>
      </c>
      <c r="G181" s="75">
        <v>0</v>
      </c>
      <c r="H181" s="75">
        <v>3785</v>
      </c>
      <c r="M181" s="86" t="b">
        <f>('FORMULARIO '!BE219)</f>
        <v>0</v>
      </c>
      <c r="N181" s="86" t="b">
        <f>('FORMULARIO '!BF219)</f>
        <v>0</v>
      </c>
      <c r="O181" s="86" t="b">
        <f>('FORMULARIO '!BG219)</f>
        <v>0</v>
      </c>
      <c r="P181" s="86">
        <f>('FORMULARIO '!BH219)</f>
        <v>1.232231225725045</v>
      </c>
      <c r="Q181" s="86" t="b">
        <f>('FORMULARIO '!BI219)</f>
        <v>0</v>
      </c>
      <c r="R181" s="86">
        <f>('FORMULARIO '!BJ219)</f>
        <v>0.92417341929378372</v>
      </c>
      <c r="S181" s="86" t="b">
        <f>('FORMULARIO '!BK219)</f>
        <v>0</v>
      </c>
      <c r="T181" s="86" t="b">
        <f>('FORMULARIO '!BL219)</f>
        <v>0</v>
      </c>
      <c r="U181" s="86" t="b">
        <f>('FORMULARIO '!BM219)</f>
        <v>0</v>
      </c>
      <c r="V181" s="86" t="b">
        <f>('FORMULARIO '!BN219)</f>
        <v>0</v>
      </c>
      <c r="W181" s="86" t="b">
        <f>('FORMULARIO '!BO219)</f>
        <v>0</v>
      </c>
      <c r="X181" s="86" t="b">
        <f>('FORMULARIO '!BP219)</f>
        <v>0</v>
      </c>
      <c r="Y181" s="86">
        <f>('FORMULARIO '!BQ219)</f>
        <v>24.644624514500901</v>
      </c>
      <c r="Z181" s="86" t="b">
        <f>('FORMULARIO '!BR219)</f>
        <v>0</v>
      </c>
    </row>
    <row r="182" spans="1:26" x14ac:dyDescent="0.75">
      <c r="A182" s="85" t="str">
        <f>_xlfn.CONCAT('FORMULARIO '!G220,'FORMULARIO '!E220,'FORMULARIO '!B220,'FORMULARIO '!E220,'FORMULARIO '!C220,'FORMULARIO '!E220,'FORMULARIO '!P220)</f>
        <v>7134D-Latex Experto y Homologos-Millennium -Intensa</v>
      </c>
      <c r="B182" s="85" t="str">
        <f t="shared" si="2"/>
        <v>7134D-Latex Experto y Homologos-Millennium -Intensa</v>
      </c>
      <c r="C182" s="85" t="str">
        <f>('FORMULARIO '!G220)</f>
        <v>7134D</v>
      </c>
      <c r="D182" s="75">
        <f>('FORMULARIO '!H220)</f>
        <v>83</v>
      </c>
      <c r="E182" s="75">
        <f>('FORMULARIO '!I220)</f>
        <v>205</v>
      </c>
      <c r="F182" s="75">
        <f>('FORMULARIO '!J220)</f>
        <v>182</v>
      </c>
      <c r="G182" s="75">
        <v>0</v>
      </c>
      <c r="H182" s="75">
        <v>3785</v>
      </c>
      <c r="M182" s="86" t="b">
        <f>('FORMULARIO '!BE220)</f>
        <v>0</v>
      </c>
      <c r="N182" s="86" t="b">
        <f>('FORMULARIO '!BF220)</f>
        <v>0</v>
      </c>
      <c r="O182" s="86" t="b">
        <f>('FORMULARIO '!BG220)</f>
        <v>0</v>
      </c>
      <c r="P182" s="86">
        <f>('FORMULARIO '!BH220)</f>
        <v>1.8483468385875674</v>
      </c>
      <c r="Q182" s="86" t="b">
        <f>('FORMULARIO '!BI220)</f>
        <v>0</v>
      </c>
      <c r="R182" s="86">
        <f>('FORMULARIO '!BJ220)</f>
        <v>0.92417341929378372</v>
      </c>
      <c r="S182" s="86" t="b">
        <f>('FORMULARIO '!BK220)</f>
        <v>0</v>
      </c>
      <c r="T182" s="86" t="b">
        <f>('FORMULARIO '!BL220)</f>
        <v>0</v>
      </c>
      <c r="U182" s="86" t="b">
        <f>('FORMULARIO '!BM220)</f>
        <v>0</v>
      </c>
      <c r="V182" s="86" t="b">
        <f>('FORMULARIO '!BN220)</f>
        <v>0</v>
      </c>
      <c r="W182" s="86" t="b">
        <f>('FORMULARIO '!BO220)</f>
        <v>0</v>
      </c>
      <c r="X182" s="86" t="b">
        <f>('FORMULARIO '!BP220)</f>
        <v>0</v>
      </c>
      <c r="Y182" s="86">
        <f>('FORMULARIO '!BQ220)</f>
        <v>43.436150706807837</v>
      </c>
      <c r="Z182" s="86" t="b">
        <f>('FORMULARIO '!BR220)</f>
        <v>0</v>
      </c>
    </row>
    <row r="183" spans="1:26" x14ac:dyDescent="0.75">
      <c r="A183" s="85" t="str">
        <f>_xlfn.CONCAT('FORMULARIO '!G221,'FORMULARIO '!E221,'FORMULARIO '!B221,'FORMULARIO '!E221,'FORMULARIO '!C221,'FORMULARIO '!E221,'FORMULARIO '!P221)</f>
        <v>7140W-Latex Experto y Homologos-Millennium -Blanca</v>
      </c>
      <c r="B183" s="85" t="str">
        <f t="shared" si="2"/>
        <v>7140W-Latex Experto y Homologos-Millennium -Blanca</v>
      </c>
      <c r="C183" s="85" t="str">
        <f>('FORMULARIO '!G221)</f>
        <v>7140W</v>
      </c>
      <c r="D183" s="75">
        <f>('FORMULARIO '!H221)</f>
        <v>229</v>
      </c>
      <c r="E183" s="75">
        <f>('FORMULARIO '!I221)</f>
        <v>253</v>
      </c>
      <c r="F183" s="75">
        <f>('FORMULARIO '!J221)</f>
        <v>238</v>
      </c>
      <c r="G183" s="75">
        <v>0</v>
      </c>
      <c r="H183" s="75">
        <v>3785</v>
      </c>
      <c r="M183" s="86" t="b">
        <f>('FORMULARIO '!BE221)</f>
        <v>0</v>
      </c>
      <c r="N183" s="86" t="b">
        <f>('FORMULARIO '!BF221)</f>
        <v>0</v>
      </c>
      <c r="O183" s="86">
        <f>('FORMULARIO '!BG221)</f>
        <v>1.232231225725045</v>
      </c>
      <c r="P183" s="86" t="b">
        <f>('FORMULARIO '!BH221)</f>
        <v>0</v>
      </c>
      <c r="Q183" s="86" t="b">
        <f>('FORMULARIO '!BI221)</f>
        <v>0</v>
      </c>
      <c r="R183" s="86">
        <f>('FORMULARIO '!BJ221)</f>
        <v>0.61611561286252248</v>
      </c>
      <c r="S183" s="86" t="b">
        <f>('FORMULARIO '!BK221)</f>
        <v>0</v>
      </c>
      <c r="T183" s="86" t="b">
        <f>('FORMULARIO '!BL221)</f>
        <v>0</v>
      </c>
      <c r="U183" s="86" t="b">
        <f>('FORMULARIO '!BM221)</f>
        <v>0</v>
      </c>
      <c r="V183" s="86" t="b">
        <f>('FORMULARIO '!BN221)</f>
        <v>0</v>
      </c>
      <c r="W183" s="86" t="b">
        <f>('FORMULARIO '!BO221)</f>
        <v>0</v>
      </c>
      <c r="X183" s="86" t="b">
        <f>('FORMULARIO '!BP221)</f>
        <v>0</v>
      </c>
      <c r="Y183" s="86">
        <f>('FORMULARIO '!BQ221)</f>
        <v>2.4644624514500899</v>
      </c>
      <c r="Z183" s="86" t="b">
        <f>('FORMULARIO '!BR221)</f>
        <v>0</v>
      </c>
    </row>
    <row r="184" spans="1:26" x14ac:dyDescent="0.75">
      <c r="A184" s="85" t="str">
        <f>_xlfn.CONCAT('FORMULARIO '!G222,'FORMULARIO '!E222,'FORMULARIO '!B222,'FORMULARIO '!E222,'FORMULARIO '!C222,'FORMULARIO '!E222,'FORMULARIO '!P222)</f>
        <v>7141W-Latex Experto y Homologos-Millennium -Blanca</v>
      </c>
      <c r="B184" s="85" t="str">
        <f t="shared" si="2"/>
        <v>7141W-Latex Experto y Homologos-Millennium -Blanca</v>
      </c>
      <c r="C184" s="85" t="str">
        <f>('FORMULARIO '!G222)</f>
        <v>7141W</v>
      </c>
      <c r="D184" s="75">
        <f>('FORMULARIO '!H222)</f>
        <v>198</v>
      </c>
      <c r="E184" s="75">
        <f>('FORMULARIO '!I222)</f>
        <v>247</v>
      </c>
      <c r="F184" s="75">
        <f>('FORMULARIO '!J222)</f>
        <v>229</v>
      </c>
      <c r="G184" s="75">
        <v>0</v>
      </c>
      <c r="H184" s="75">
        <v>3785</v>
      </c>
      <c r="M184" s="86" t="b">
        <f>('FORMULARIO '!BE222)</f>
        <v>0</v>
      </c>
      <c r="N184" s="86" t="b">
        <f>('FORMULARIO '!BF222)</f>
        <v>0</v>
      </c>
      <c r="O184" s="86">
        <f>('FORMULARIO '!BG222)</f>
        <v>1.5402890321563063</v>
      </c>
      <c r="P184" s="86" t="b">
        <f>('FORMULARIO '!BH222)</f>
        <v>0</v>
      </c>
      <c r="Q184" s="86" t="b">
        <f>('FORMULARIO '!BI222)</f>
        <v>0</v>
      </c>
      <c r="R184" s="86">
        <f>('FORMULARIO '!BJ222)</f>
        <v>0.92417341929378372</v>
      </c>
      <c r="S184" s="86" t="b">
        <f>('FORMULARIO '!BK222)</f>
        <v>0</v>
      </c>
      <c r="T184" s="86" t="b">
        <f>('FORMULARIO '!BL222)</f>
        <v>0</v>
      </c>
      <c r="U184" s="86" t="b">
        <f>('FORMULARIO '!BM222)</f>
        <v>0</v>
      </c>
      <c r="V184" s="86" t="b">
        <f>('FORMULARIO '!BN222)</f>
        <v>0</v>
      </c>
      <c r="W184" s="86" t="b">
        <f>('FORMULARIO '!BO222)</f>
        <v>0</v>
      </c>
      <c r="X184" s="86" t="b">
        <f>('FORMULARIO '!BP222)</f>
        <v>0</v>
      </c>
      <c r="Y184" s="86">
        <f>('FORMULARIO '!BQ222)</f>
        <v>9.2417341929378374</v>
      </c>
      <c r="Z184" s="86" t="b">
        <f>('FORMULARIO '!BR222)</f>
        <v>0</v>
      </c>
    </row>
    <row r="185" spans="1:26" x14ac:dyDescent="0.75">
      <c r="A185" s="85" t="str">
        <f>_xlfn.CONCAT('FORMULARIO '!G223,'FORMULARIO '!E223,'FORMULARIO '!B223,'FORMULARIO '!E223,'FORMULARIO '!C223,'FORMULARIO '!E223,'FORMULARIO '!P223)</f>
        <v>7142W-Latex Experto y Homologos-Millennium -Blanca</v>
      </c>
      <c r="B185" s="85" t="str">
        <f t="shared" si="2"/>
        <v>7142W-Latex Experto y Homologos-Millennium -Blanca</v>
      </c>
      <c r="C185" s="85" t="str">
        <f>('FORMULARIO '!G223)</f>
        <v>7142W</v>
      </c>
      <c r="D185" s="75">
        <f>('FORMULARIO '!H223)</f>
        <v>176</v>
      </c>
      <c r="E185" s="75">
        <f>('FORMULARIO '!I223)</f>
        <v>240</v>
      </c>
      <c r="F185" s="75">
        <f>('FORMULARIO '!J223)</f>
        <v>219</v>
      </c>
      <c r="G185" s="75">
        <v>0</v>
      </c>
      <c r="H185" s="75">
        <v>3785</v>
      </c>
      <c r="M185" s="86" t="b">
        <f>('FORMULARIO '!BE223)</f>
        <v>0</v>
      </c>
      <c r="N185" s="86" t="b">
        <f>('FORMULARIO '!BF223)</f>
        <v>0</v>
      </c>
      <c r="O185" s="86">
        <f>('FORMULARIO '!BG223)</f>
        <v>1.8483468385875674</v>
      </c>
      <c r="P185" s="86" t="b">
        <f>('FORMULARIO '!BH223)</f>
        <v>0</v>
      </c>
      <c r="Q185" s="86" t="b">
        <f>('FORMULARIO '!BI223)</f>
        <v>0</v>
      </c>
      <c r="R185" s="86" t="b">
        <f>('FORMULARIO '!BJ223)</f>
        <v>0</v>
      </c>
      <c r="S185" s="86" t="b">
        <f>('FORMULARIO '!BK223)</f>
        <v>0</v>
      </c>
      <c r="T185" s="86" t="b">
        <f>('FORMULARIO '!BL223)</f>
        <v>0</v>
      </c>
      <c r="U185" s="86">
        <f>('FORMULARIO '!BM223)</f>
        <v>0.61611561286252248</v>
      </c>
      <c r="V185" s="86" t="b">
        <f>('FORMULARIO '!BN223)</f>
        <v>0</v>
      </c>
      <c r="W185" s="86" t="b">
        <f>('FORMULARIO '!BO223)</f>
        <v>0</v>
      </c>
      <c r="X185" s="86" t="b">
        <f>('FORMULARIO '!BP223)</f>
        <v>0</v>
      </c>
      <c r="Y185" s="86">
        <f>('FORMULARIO '!BQ223)</f>
        <v>16.327063740856847</v>
      </c>
      <c r="Z185" s="86" t="b">
        <f>('FORMULARIO '!BR223)</f>
        <v>0</v>
      </c>
    </row>
    <row r="186" spans="1:26" x14ac:dyDescent="0.75">
      <c r="A186" s="85" t="str">
        <f>_xlfn.CONCAT('FORMULARIO '!G224,'FORMULARIO '!E224,'FORMULARIO '!B224,'FORMULARIO '!E224,'FORMULARIO '!C224,'FORMULARIO '!E224,'FORMULARIO '!P224)</f>
        <v>7143M-Latex Experto y Homologos-Millennium -Media</v>
      </c>
      <c r="B186" s="85" t="str">
        <f t="shared" si="2"/>
        <v>7143M-Latex Experto y Homologos-Millennium -Media</v>
      </c>
      <c r="C186" s="85" t="str">
        <f>('FORMULARIO '!G224)</f>
        <v>7143M</v>
      </c>
      <c r="D186" s="75">
        <f>('FORMULARIO '!H224)</f>
        <v>153</v>
      </c>
      <c r="E186" s="75">
        <f>('FORMULARIO '!I224)</f>
        <v>228</v>
      </c>
      <c r="F186" s="75">
        <f>('FORMULARIO '!J224)</f>
        <v>205</v>
      </c>
      <c r="G186" s="75">
        <v>0</v>
      </c>
      <c r="H186" s="75">
        <v>3785</v>
      </c>
      <c r="M186" s="86" t="b">
        <f>('FORMULARIO '!BE224)</f>
        <v>0</v>
      </c>
      <c r="N186" s="86" t="b">
        <f>('FORMULARIO '!BF224)</f>
        <v>0</v>
      </c>
      <c r="O186" s="86">
        <f>('FORMULARIO '!BG224)</f>
        <v>1.8483468385875674</v>
      </c>
      <c r="P186" s="86" t="b">
        <f>('FORMULARIO '!BH224)</f>
        <v>0</v>
      </c>
      <c r="Q186" s="86" t="b">
        <f>('FORMULARIO '!BI224)</f>
        <v>0</v>
      </c>
      <c r="R186" s="86">
        <f>('FORMULARIO '!BJ224)</f>
        <v>4.9289249029001798</v>
      </c>
      <c r="S186" s="86" t="b">
        <f>('FORMULARIO '!BK224)</f>
        <v>0</v>
      </c>
      <c r="T186" s="86" t="b">
        <f>('FORMULARIO '!BL224)</f>
        <v>0</v>
      </c>
      <c r="U186" s="86" t="b">
        <f>('FORMULARIO '!BM224)</f>
        <v>0</v>
      </c>
      <c r="V186" s="86" t="b">
        <f>('FORMULARIO '!BN224)</f>
        <v>0</v>
      </c>
      <c r="W186" s="86" t="b">
        <f>('FORMULARIO '!BO224)</f>
        <v>0</v>
      </c>
      <c r="X186" s="86" t="b">
        <f>('FORMULARIO '!BP224)</f>
        <v>0</v>
      </c>
      <c r="Y186" s="86">
        <f>('FORMULARIO '!BQ224)</f>
        <v>22.180162063050808</v>
      </c>
      <c r="Z186" s="86" t="b">
        <f>('FORMULARIO '!BR224)</f>
        <v>0</v>
      </c>
    </row>
    <row r="187" spans="1:26" x14ac:dyDescent="0.75">
      <c r="A187" s="85" t="str">
        <f>_xlfn.CONCAT('FORMULARIO '!G225,'FORMULARIO '!E225,'FORMULARIO '!B225,'FORMULARIO '!E225,'FORMULARIO '!C225,'FORMULARIO '!E225,'FORMULARIO '!P225)</f>
        <v>7144D-Latex Experto y Homologos-Millennium -Intensa</v>
      </c>
      <c r="B187" s="85" t="str">
        <f t="shared" si="2"/>
        <v>7144D-Latex Experto y Homologos-Millennium -Intensa</v>
      </c>
      <c r="C187" s="85" t="str">
        <f>('FORMULARIO '!G225)</f>
        <v>7144D</v>
      </c>
      <c r="D187" s="75">
        <f>('FORMULARIO '!H225)</f>
        <v>103</v>
      </c>
      <c r="E187" s="75">
        <f>('FORMULARIO '!I225)</f>
        <v>195</v>
      </c>
      <c r="F187" s="75">
        <f>('FORMULARIO '!J225)</f>
        <v>167</v>
      </c>
      <c r="G187" s="75">
        <v>0</v>
      </c>
      <c r="H187" s="75">
        <v>3785</v>
      </c>
      <c r="M187" s="86" t="b">
        <f>('FORMULARIO '!BE225)</f>
        <v>0</v>
      </c>
      <c r="N187" s="86" t="b">
        <f>('FORMULARIO '!BF225)</f>
        <v>0</v>
      </c>
      <c r="O187" s="86">
        <f>('FORMULARIO '!BG225)</f>
        <v>8.9336763865065763</v>
      </c>
      <c r="P187" s="86" t="b">
        <f>('FORMULARIO '!BH225)</f>
        <v>0</v>
      </c>
      <c r="Q187" s="86" t="b">
        <f>('FORMULARIO '!BI225)</f>
        <v>0</v>
      </c>
      <c r="R187" s="86" t="b">
        <f>('FORMULARIO '!BJ225)</f>
        <v>0</v>
      </c>
      <c r="S187" s="86" t="b">
        <f>('FORMULARIO '!BK225)</f>
        <v>0</v>
      </c>
      <c r="T187" s="86">
        <f>('FORMULARIO '!BL225)</f>
        <v>4.0047514836063955</v>
      </c>
      <c r="U187" s="86" t="b">
        <f>('FORMULARIO '!BM225)</f>
        <v>0</v>
      </c>
      <c r="V187" s="86" t="b">
        <f>('FORMULARIO '!BN225)</f>
        <v>0</v>
      </c>
      <c r="W187" s="86" t="b">
        <f>('FORMULARIO '!BO225)</f>
        <v>0</v>
      </c>
      <c r="X187" s="86" t="b">
        <f>('FORMULARIO '!BP225)</f>
        <v>0</v>
      </c>
      <c r="Y187" s="86">
        <f>('FORMULARIO '!BQ225)</f>
        <v>42.820035093945314</v>
      </c>
      <c r="Z187" s="86" t="b">
        <f>('FORMULARIO '!BR225)</f>
        <v>0</v>
      </c>
    </row>
    <row r="188" spans="1:26" x14ac:dyDescent="0.75">
      <c r="A188" s="85" t="str">
        <f>_xlfn.CONCAT('FORMULARIO '!G226,'FORMULARIO '!E226,'FORMULARIO '!B226,'FORMULARIO '!E226,'FORMULARIO '!C226,'FORMULARIO '!E226,'FORMULARIO '!P226)</f>
        <v>7145D-Latex Experto y Homologos-Millennium -Intensa</v>
      </c>
      <c r="B188" s="85" t="str">
        <f t="shared" si="2"/>
        <v>7145D-Latex Experto y Homologos-Millennium -Intensa</v>
      </c>
      <c r="C188" s="85" t="str">
        <f>('FORMULARIO '!G226)</f>
        <v>7145D</v>
      </c>
      <c r="D188" s="75">
        <f>('FORMULARIO '!H226)</f>
        <v>77</v>
      </c>
      <c r="E188" s="75">
        <f>('FORMULARIO '!I226)</f>
        <v>180</v>
      </c>
      <c r="F188" s="75">
        <f>('FORMULARIO '!J226)</f>
        <v>145</v>
      </c>
      <c r="G188" s="75">
        <v>0</v>
      </c>
      <c r="H188" s="75">
        <v>3785</v>
      </c>
      <c r="M188" s="86" t="b">
        <f>('FORMULARIO '!BE226)</f>
        <v>0</v>
      </c>
      <c r="N188" s="86" t="b">
        <f>('FORMULARIO '!BF226)</f>
        <v>0</v>
      </c>
      <c r="O188" s="86">
        <f>('FORMULARIO '!BG226)</f>
        <v>19.099583998738197</v>
      </c>
      <c r="P188" s="86" t="b">
        <f>('FORMULARIO '!BH226)</f>
        <v>0</v>
      </c>
      <c r="Q188" s="86" t="b">
        <f>('FORMULARIO '!BI226)</f>
        <v>0</v>
      </c>
      <c r="R188" s="86" t="b">
        <f>('FORMULARIO '!BJ226)</f>
        <v>0</v>
      </c>
      <c r="S188" s="86" t="b">
        <f>('FORMULARIO '!BK226)</f>
        <v>0</v>
      </c>
      <c r="T188" s="86">
        <f>('FORMULARIO '!BL226)</f>
        <v>6.1611561286252252</v>
      </c>
      <c r="U188" s="86" t="b">
        <f>('FORMULARIO '!BM226)</f>
        <v>0</v>
      </c>
      <c r="V188" s="86" t="b">
        <f>('FORMULARIO '!BN226)</f>
        <v>0</v>
      </c>
      <c r="W188" s="86" t="b">
        <f>('FORMULARIO '!BO226)</f>
        <v>0</v>
      </c>
      <c r="X188" s="86" t="b">
        <f>('FORMULARIO '!BP226)</f>
        <v>0</v>
      </c>
      <c r="Y188" s="86">
        <f>('FORMULARIO '!BQ226)</f>
        <v>81.635318704284231</v>
      </c>
      <c r="Z188" s="86" t="b">
        <f>('FORMULARIO '!BR226)</f>
        <v>0</v>
      </c>
    </row>
    <row r="189" spans="1:26" x14ac:dyDescent="0.75">
      <c r="A189" s="85" t="str">
        <f>_xlfn.CONCAT('FORMULARIO '!G227,'FORMULARIO '!E227,'FORMULARIO '!B227,'FORMULARIO '!E227,'FORMULARIO '!C227,'FORMULARIO '!E227,'FORMULARIO '!P227)</f>
        <v>7150W-Latex Experto y Homologos-Millennium -Blanca</v>
      </c>
      <c r="B189" s="85" t="str">
        <f t="shared" si="2"/>
        <v>7150W-Latex Experto y Homologos-Millennium -Blanca</v>
      </c>
      <c r="C189" s="85" t="str">
        <f>('FORMULARIO '!G227)</f>
        <v>7150W</v>
      </c>
      <c r="D189" s="75">
        <f>('FORMULARIO '!H227)</f>
        <v>229</v>
      </c>
      <c r="E189" s="75">
        <f>('FORMULARIO '!I227)</f>
        <v>252</v>
      </c>
      <c r="F189" s="75">
        <f>('FORMULARIO '!J227)</f>
        <v>235</v>
      </c>
      <c r="G189" s="75">
        <v>0</v>
      </c>
      <c r="H189" s="75">
        <v>3785</v>
      </c>
      <c r="M189" s="86" t="b">
        <f>('FORMULARIO '!BE227)</f>
        <v>0</v>
      </c>
      <c r="N189" s="86" t="b">
        <f>('FORMULARIO '!BF227)</f>
        <v>0</v>
      </c>
      <c r="O189" s="86">
        <f>('FORMULARIO '!BG227)</f>
        <v>2.4644624514500899</v>
      </c>
      <c r="P189" s="86" t="b">
        <f>('FORMULARIO '!BH227)</f>
        <v>0</v>
      </c>
      <c r="Q189" s="86" t="b">
        <f>('FORMULARIO '!BI227)</f>
        <v>0</v>
      </c>
      <c r="R189" s="86" t="b">
        <f>('FORMULARIO '!BJ227)</f>
        <v>0</v>
      </c>
      <c r="S189" s="86" t="b">
        <f>('FORMULARIO '!BK227)</f>
        <v>0</v>
      </c>
      <c r="T189" s="86" t="b">
        <f>('FORMULARIO '!BL227)</f>
        <v>0</v>
      </c>
      <c r="U189" s="86" t="b">
        <f>('FORMULARIO '!BM227)</f>
        <v>0</v>
      </c>
      <c r="V189" s="86" t="b">
        <f>('FORMULARIO '!BN227)</f>
        <v>0</v>
      </c>
      <c r="W189" s="86" t="b">
        <f>('FORMULARIO '!BO227)</f>
        <v>0</v>
      </c>
      <c r="X189" s="86" t="b">
        <f>('FORMULARIO '!BP227)</f>
        <v>0</v>
      </c>
      <c r="Y189" s="86">
        <f>('FORMULARIO '!BQ227)</f>
        <v>2.1564046450188288</v>
      </c>
      <c r="Z189" s="86" t="b">
        <f>('FORMULARIO '!BR227)</f>
        <v>0</v>
      </c>
    </row>
    <row r="190" spans="1:26" x14ac:dyDescent="0.75">
      <c r="A190" s="85" t="str">
        <f>_xlfn.CONCAT('FORMULARIO '!G228,'FORMULARIO '!E228,'FORMULARIO '!B228,'FORMULARIO '!E228,'FORMULARIO '!C228,'FORMULARIO '!E228,'FORMULARIO '!P228)</f>
        <v>7151W-Latex Experto y Homologos-Millennium -Blanca</v>
      </c>
      <c r="B190" s="85" t="str">
        <f t="shared" si="2"/>
        <v>7151W-Latex Experto y Homologos-Millennium -Blanca</v>
      </c>
      <c r="C190" s="85" t="str">
        <f>('FORMULARIO '!G228)</f>
        <v>7151W</v>
      </c>
      <c r="D190" s="75">
        <f>('FORMULARIO '!H228)</f>
        <v>204</v>
      </c>
      <c r="E190" s="75">
        <f>('FORMULARIO '!I228)</f>
        <v>247</v>
      </c>
      <c r="F190" s="75">
        <f>('FORMULARIO '!J228)</f>
        <v>219</v>
      </c>
      <c r="G190" s="75">
        <v>0</v>
      </c>
      <c r="H190" s="75">
        <v>3785</v>
      </c>
      <c r="M190" s="86" t="b">
        <f>('FORMULARIO '!BE228)</f>
        <v>0</v>
      </c>
      <c r="N190" s="86" t="b">
        <f>('FORMULARIO '!BF228)</f>
        <v>0</v>
      </c>
      <c r="O190" s="86">
        <f>('FORMULARIO '!BG228)</f>
        <v>6.7772717414877475</v>
      </c>
      <c r="P190" s="86" t="b">
        <f>('FORMULARIO '!BH228)</f>
        <v>0</v>
      </c>
      <c r="Q190" s="86" t="b">
        <f>('FORMULARIO '!BI228)</f>
        <v>0</v>
      </c>
      <c r="R190" s="86" t="b">
        <f>('FORMULARIO '!BJ228)</f>
        <v>0</v>
      </c>
      <c r="S190" s="86" t="b">
        <f>('FORMULARIO '!BK228)</f>
        <v>0</v>
      </c>
      <c r="T190" s="86" t="b">
        <f>('FORMULARIO '!BL228)</f>
        <v>0</v>
      </c>
      <c r="U190" s="86" t="b">
        <f>('FORMULARIO '!BM228)</f>
        <v>0</v>
      </c>
      <c r="V190" s="86" t="b">
        <f>('FORMULARIO '!BN228)</f>
        <v>0</v>
      </c>
      <c r="W190" s="86" t="b">
        <f>('FORMULARIO '!BO228)</f>
        <v>0</v>
      </c>
      <c r="X190" s="86" t="b">
        <f>('FORMULARIO '!BP228)</f>
        <v>0</v>
      </c>
      <c r="Y190" s="86">
        <f>('FORMULARIO '!BQ228)</f>
        <v>7.7014451607815317</v>
      </c>
      <c r="Z190" s="86" t="b">
        <f>('FORMULARIO '!BR228)</f>
        <v>0</v>
      </c>
    </row>
    <row r="191" spans="1:26" x14ac:dyDescent="0.75">
      <c r="A191" s="85" t="str">
        <f>_xlfn.CONCAT('FORMULARIO '!G229,'FORMULARIO '!E229,'FORMULARIO '!B229,'FORMULARIO '!E229,'FORMULARIO '!C229,'FORMULARIO '!E229,'FORMULARIO '!P229)</f>
        <v>7152W-Latex Experto y Homologos-Millennium -Blanca</v>
      </c>
      <c r="B191" s="85" t="str">
        <f t="shared" si="2"/>
        <v>7152W-Latex Experto y Homologos-Millennium -Blanca</v>
      </c>
      <c r="C191" s="85" t="str">
        <f>('FORMULARIO '!G229)</f>
        <v>7152W</v>
      </c>
      <c r="D191" s="75">
        <f>('FORMULARIO '!H229)</f>
        <v>194</v>
      </c>
      <c r="E191" s="75">
        <f>('FORMULARIO '!I229)</f>
        <v>243</v>
      </c>
      <c r="F191" s="75">
        <f>('FORMULARIO '!J229)</f>
        <v>212</v>
      </c>
      <c r="G191" s="75">
        <v>0</v>
      </c>
      <c r="H191" s="75">
        <v>3785</v>
      </c>
      <c r="M191" s="86" t="b">
        <f>('FORMULARIO '!BE229)</f>
        <v>0</v>
      </c>
      <c r="N191" s="86" t="b">
        <f>('FORMULARIO '!BF229)</f>
        <v>0</v>
      </c>
      <c r="O191" s="86">
        <f>('FORMULARIO '!BG229)</f>
        <v>9.8578498058003596</v>
      </c>
      <c r="P191" s="86" t="b">
        <f>('FORMULARIO '!BH229)</f>
        <v>0</v>
      </c>
      <c r="Q191" s="86" t="b">
        <f>('FORMULARIO '!BI229)</f>
        <v>0</v>
      </c>
      <c r="R191" s="86" t="b">
        <f>('FORMULARIO '!BJ229)</f>
        <v>0</v>
      </c>
      <c r="S191" s="86" t="b">
        <f>('FORMULARIO '!BK229)</f>
        <v>0</v>
      </c>
      <c r="T191" s="86" t="b">
        <f>('FORMULARIO '!BL229)</f>
        <v>0</v>
      </c>
      <c r="U191" s="86" t="b">
        <f>('FORMULARIO '!BM229)</f>
        <v>0</v>
      </c>
      <c r="V191" s="86" t="b">
        <f>('FORMULARIO '!BN229)</f>
        <v>0</v>
      </c>
      <c r="W191" s="86" t="b">
        <f>('FORMULARIO '!BO229)</f>
        <v>0</v>
      </c>
      <c r="X191" s="86" t="b">
        <f>('FORMULARIO '!BP229)</f>
        <v>0</v>
      </c>
      <c r="Y191" s="86">
        <f>('FORMULARIO '!BQ229)</f>
        <v>10.782023225094143</v>
      </c>
      <c r="Z191" s="86" t="b">
        <f>('FORMULARIO '!BR229)</f>
        <v>0</v>
      </c>
    </row>
    <row r="192" spans="1:26" x14ac:dyDescent="0.75">
      <c r="A192" s="85" t="str">
        <f>_xlfn.CONCAT('FORMULARIO '!G230,'FORMULARIO '!E230,'FORMULARIO '!B230,'FORMULARIO '!E230,'FORMULARIO '!C230,'FORMULARIO '!E230,'FORMULARIO '!P230)</f>
        <v>7153M-Latex Experto y Homologos-Millennium -Media</v>
      </c>
      <c r="B192" s="85" t="str">
        <f t="shared" si="2"/>
        <v>7153M-Latex Experto y Homologos-Millennium -Media</v>
      </c>
      <c r="C192" s="85" t="str">
        <f>('FORMULARIO '!G230)</f>
        <v>7153M</v>
      </c>
      <c r="D192" s="75">
        <f>('FORMULARIO '!H230)</f>
        <v>169</v>
      </c>
      <c r="E192" s="75">
        <f>('FORMULARIO '!I230)</f>
        <v>227</v>
      </c>
      <c r="F192" s="75">
        <f>('FORMULARIO '!J230)</f>
        <v>191</v>
      </c>
      <c r="G192" s="75">
        <v>0</v>
      </c>
      <c r="H192" s="75">
        <v>3785</v>
      </c>
      <c r="M192" s="86" t="b">
        <f>('FORMULARIO '!BE230)</f>
        <v>0</v>
      </c>
      <c r="N192" s="86" t="b">
        <f>('FORMULARIO '!BF230)</f>
        <v>0</v>
      </c>
      <c r="O192" s="86">
        <f>('FORMULARIO '!BG230)</f>
        <v>16.635121547288108</v>
      </c>
      <c r="P192" s="86" t="b">
        <f>('FORMULARIO '!BH230)</f>
        <v>0</v>
      </c>
      <c r="Q192" s="86" t="b">
        <f>('FORMULARIO '!BI230)</f>
        <v>0</v>
      </c>
      <c r="R192" s="86" t="b">
        <f>('FORMULARIO '!BJ230)</f>
        <v>0</v>
      </c>
      <c r="S192" s="86" t="b">
        <f>('FORMULARIO '!BK230)</f>
        <v>0</v>
      </c>
      <c r="T192" s="86">
        <f>('FORMULARIO '!BL230)</f>
        <v>1.5402890321563063</v>
      </c>
      <c r="U192" s="86" t="b">
        <f>('FORMULARIO '!BM230)</f>
        <v>0</v>
      </c>
      <c r="V192" s="86" t="b">
        <f>('FORMULARIO '!BN230)</f>
        <v>0</v>
      </c>
      <c r="W192" s="86" t="b">
        <f>('FORMULARIO '!BO230)</f>
        <v>0</v>
      </c>
      <c r="X192" s="86" t="b">
        <f>('FORMULARIO '!BP230)</f>
        <v>0</v>
      </c>
      <c r="Y192" s="86">
        <f>('FORMULARIO '!BQ230)</f>
        <v>17.25123716015063</v>
      </c>
      <c r="Z192" s="86" t="b">
        <f>('FORMULARIO '!BR230)</f>
        <v>0</v>
      </c>
    </row>
    <row r="193" spans="1:26" x14ac:dyDescent="0.75">
      <c r="A193" s="85" t="str">
        <f>_xlfn.CONCAT('FORMULARIO '!G231,'FORMULARIO '!E231,'FORMULARIO '!B231,'FORMULARIO '!E231,'FORMULARIO '!C231,'FORMULARIO '!E231,'FORMULARIO '!P231)</f>
        <v>7154D-Latex Experto y Homologos-Millennium -Intensa</v>
      </c>
      <c r="B193" s="85" t="str">
        <f t="shared" si="2"/>
        <v>7154D-Latex Experto y Homologos-Millennium -Intensa</v>
      </c>
      <c r="C193" s="85" t="str">
        <f>('FORMULARIO '!G231)</f>
        <v>7154D</v>
      </c>
      <c r="D193" s="75">
        <f>('FORMULARIO '!H231)</f>
        <v>126</v>
      </c>
      <c r="E193" s="75">
        <f>('FORMULARIO '!I231)</f>
        <v>196</v>
      </c>
      <c r="F193" s="75">
        <f>('FORMULARIO '!J231)</f>
        <v>149</v>
      </c>
      <c r="G193" s="75">
        <v>0</v>
      </c>
      <c r="H193" s="75">
        <v>3785</v>
      </c>
      <c r="M193" s="86" t="b">
        <f>('FORMULARIO '!BE231)</f>
        <v>0</v>
      </c>
      <c r="N193" s="86" t="b">
        <f>('FORMULARIO '!BF231)</f>
        <v>0</v>
      </c>
      <c r="O193" s="86">
        <f>('FORMULARIO '!BG231)</f>
        <v>31.421896255988646</v>
      </c>
      <c r="P193" s="86" t="b">
        <f>('FORMULARIO '!BH231)</f>
        <v>0</v>
      </c>
      <c r="Q193" s="86" t="b">
        <f>('FORMULARIO '!BI231)</f>
        <v>0</v>
      </c>
      <c r="R193" s="86" t="b">
        <f>('FORMULARIO '!BJ231)</f>
        <v>0</v>
      </c>
      <c r="S193" s="86" t="b">
        <f>('FORMULARIO '!BK231)</f>
        <v>0</v>
      </c>
      <c r="T193" s="86">
        <f>('FORMULARIO '!BL231)</f>
        <v>3.3886358707438737</v>
      </c>
      <c r="U193" s="86" t="b">
        <f>('FORMULARIO '!BM231)</f>
        <v>0</v>
      </c>
      <c r="V193" s="86" t="b">
        <f>('FORMULARIO '!BN231)</f>
        <v>0</v>
      </c>
      <c r="W193" s="86" t="b">
        <f>('FORMULARIO '!BO231)</f>
        <v>0</v>
      </c>
      <c r="X193" s="86" t="b">
        <f>('FORMULARIO '!BP231)</f>
        <v>0</v>
      </c>
      <c r="Y193" s="86">
        <f>('FORMULARIO '!BQ231)</f>
        <v>32.038011868851164</v>
      </c>
      <c r="Z193" s="86" t="b">
        <f>('FORMULARIO '!BR231)</f>
        <v>0</v>
      </c>
    </row>
    <row r="194" spans="1:26" x14ac:dyDescent="0.75">
      <c r="A194" s="85" t="str">
        <f>_xlfn.CONCAT('FORMULARIO '!G232,'FORMULARIO '!E232,'FORMULARIO '!B232,'FORMULARIO '!E232,'FORMULARIO '!C232,'FORMULARIO '!E232,'FORMULARIO '!P232)</f>
        <v>7155D-Latex Experto y Homologos-Millennium -Intensa</v>
      </c>
      <c r="B194" s="85" t="str">
        <f t="shared" si="2"/>
        <v>7155D-Latex Experto y Homologos-Millennium -Intensa</v>
      </c>
      <c r="C194" s="85" t="str">
        <f>('FORMULARIO '!G232)</f>
        <v>7155D</v>
      </c>
      <c r="D194" s="75">
        <f>('FORMULARIO '!H232)</f>
        <v>100</v>
      </c>
      <c r="E194" s="75">
        <f>('FORMULARIO '!I232)</f>
        <v>180</v>
      </c>
      <c r="F194" s="75">
        <f>('FORMULARIO '!J232)</f>
        <v>126</v>
      </c>
      <c r="G194" s="75">
        <v>0</v>
      </c>
      <c r="H194" s="75">
        <v>3785</v>
      </c>
      <c r="M194" s="86" t="b">
        <f>('FORMULARIO '!BE232)</f>
        <v>0</v>
      </c>
      <c r="N194" s="86" t="b">
        <f>('FORMULARIO '!BF232)</f>
        <v>0</v>
      </c>
      <c r="O194" s="86">
        <f>('FORMULARIO '!BG232)</f>
        <v>64.384081544133608</v>
      </c>
      <c r="P194" s="86" t="b">
        <f>('FORMULARIO '!BH232)</f>
        <v>0</v>
      </c>
      <c r="Q194" s="86" t="b">
        <f>('FORMULARIO '!BI232)</f>
        <v>0</v>
      </c>
      <c r="R194" s="86" t="b">
        <f>('FORMULARIO '!BJ232)</f>
        <v>0</v>
      </c>
      <c r="S194" s="86" t="b">
        <f>('FORMULARIO '!BK232)</f>
        <v>0</v>
      </c>
      <c r="T194" s="86">
        <f>('FORMULARIO '!BL232)</f>
        <v>5.2369827093314418</v>
      </c>
      <c r="U194" s="86" t="b">
        <f>('FORMULARIO '!BM232)</f>
        <v>0</v>
      </c>
      <c r="V194" s="86" t="b">
        <f>('FORMULARIO '!BN232)</f>
        <v>0</v>
      </c>
      <c r="W194" s="86" t="b">
        <f>('FORMULARIO '!BO232)</f>
        <v>0</v>
      </c>
      <c r="X194" s="86" t="b">
        <f>('FORMULARIO '!BP232)</f>
        <v>0</v>
      </c>
      <c r="Y194" s="86">
        <f>('FORMULARIO '!BQ232)</f>
        <v>61.919619092683511</v>
      </c>
      <c r="Z194" s="86" t="b">
        <f>('FORMULARIO '!BR232)</f>
        <v>0</v>
      </c>
    </row>
    <row r="195" spans="1:26" x14ac:dyDescent="0.75">
      <c r="A195" s="85" t="str">
        <f>_xlfn.CONCAT('FORMULARIO '!G233,'FORMULARIO '!E233,'FORMULARIO '!B233,'FORMULARIO '!E233,'FORMULARIO '!C233,'FORMULARIO '!E233,'FORMULARIO '!P233)</f>
        <v>7160W-Latex Experto y Homologos-Millennium -Blanca</v>
      </c>
      <c r="B195" s="85" t="str">
        <f t="shared" ref="B195:B258" si="3">(A195)</f>
        <v>7160W-Latex Experto y Homologos-Millennium -Blanca</v>
      </c>
      <c r="C195" s="85" t="str">
        <f>('FORMULARIO '!G233)</f>
        <v>7160W</v>
      </c>
      <c r="D195" s="75">
        <f>('FORMULARIO '!H233)</f>
        <v>231</v>
      </c>
      <c r="E195" s="75">
        <f>('FORMULARIO '!I233)</f>
        <v>252</v>
      </c>
      <c r="F195" s="75">
        <f>('FORMULARIO '!J233)</f>
        <v>227</v>
      </c>
      <c r="G195" s="75">
        <v>0</v>
      </c>
      <c r="H195" s="75">
        <v>3785</v>
      </c>
      <c r="M195" s="86" t="b">
        <f>('FORMULARIO '!BE233)</f>
        <v>0</v>
      </c>
      <c r="N195" s="86" t="b">
        <f>('FORMULARIO '!BF233)</f>
        <v>0</v>
      </c>
      <c r="O195" s="86">
        <f>('FORMULARIO '!BG233)</f>
        <v>4.6208670964689187</v>
      </c>
      <c r="P195" s="86" t="b">
        <f>('FORMULARIO '!BH233)</f>
        <v>0</v>
      </c>
      <c r="Q195" s="86" t="b">
        <f>('FORMULARIO '!BI233)</f>
        <v>0</v>
      </c>
      <c r="R195" s="86">
        <f>('FORMULARIO '!BJ233)</f>
        <v>0.61611561286252248</v>
      </c>
      <c r="S195" s="86" t="b">
        <f>('FORMULARIO '!BK233)</f>
        <v>0</v>
      </c>
      <c r="T195" s="86" t="b">
        <f>('FORMULARIO '!BL233)</f>
        <v>0</v>
      </c>
      <c r="U195" s="86" t="b">
        <f>('FORMULARIO '!BM233)</f>
        <v>0</v>
      </c>
      <c r="V195" s="86" t="b">
        <f>('FORMULARIO '!BN233)</f>
        <v>0</v>
      </c>
      <c r="W195" s="86" t="b">
        <f>('FORMULARIO '!BO233)</f>
        <v>0</v>
      </c>
      <c r="X195" s="86" t="b">
        <f>('FORMULARIO '!BP233)</f>
        <v>0</v>
      </c>
      <c r="Y195" s="86">
        <f>('FORMULARIO '!BQ233)</f>
        <v>2.1564046450188288</v>
      </c>
      <c r="Z195" s="86" t="b">
        <f>('FORMULARIO '!BR233)</f>
        <v>0</v>
      </c>
    </row>
    <row r="196" spans="1:26" x14ac:dyDescent="0.75">
      <c r="A196" s="85" t="str">
        <f>_xlfn.CONCAT('FORMULARIO '!G234,'FORMULARIO '!E234,'FORMULARIO '!B234,'FORMULARIO '!E234,'FORMULARIO '!C234,'FORMULARIO '!E234,'FORMULARIO '!P234)</f>
        <v>7161W-Latex Experto y Homologos-Millennium -Blanca</v>
      </c>
      <c r="B196" s="85" t="str">
        <f t="shared" si="3"/>
        <v>7161W-Latex Experto y Homologos-Millennium -Blanca</v>
      </c>
      <c r="C196" s="85" t="str">
        <f>('FORMULARIO '!G234)</f>
        <v>7161W</v>
      </c>
      <c r="D196" s="75">
        <f>('FORMULARIO '!H234)</f>
        <v>220</v>
      </c>
      <c r="E196" s="75">
        <f>('FORMULARIO '!I234)</f>
        <v>250</v>
      </c>
      <c r="F196" s="75">
        <f>('FORMULARIO '!J234)</f>
        <v>217</v>
      </c>
      <c r="G196" s="75">
        <v>0</v>
      </c>
      <c r="H196" s="75">
        <v>3785</v>
      </c>
      <c r="M196" s="86" t="b">
        <f>('FORMULARIO '!BE234)</f>
        <v>0</v>
      </c>
      <c r="N196" s="86" t="b">
        <f>('FORMULARIO '!BF234)</f>
        <v>0</v>
      </c>
      <c r="O196" s="86">
        <f>('FORMULARIO '!BG234)</f>
        <v>8.317560773644054</v>
      </c>
      <c r="P196" s="86" t="b">
        <f>('FORMULARIO '!BH234)</f>
        <v>0</v>
      </c>
      <c r="Q196" s="86" t="b">
        <f>('FORMULARIO '!BI234)</f>
        <v>0</v>
      </c>
      <c r="R196" s="86">
        <f>('FORMULARIO '!BJ234)</f>
        <v>0.30805780643126124</v>
      </c>
      <c r="S196" s="86" t="b">
        <f>('FORMULARIO '!BK234)</f>
        <v>0</v>
      </c>
      <c r="T196" s="86" t="b">
        <f>('FORMULARIO '!BL234)</f>
        <v>0</v>
      </c>
      <c r="U196" s="86" t="b">
        <f>('FORMULARIO '!BM234)</f>
        <v>0</v>
      </c>
      <c r="V196" s="86" t="b">
        <f>('FORMULARIO '!BN234)</f>
        <v>0</v>
      </c>
      <c r="W196" s="86" t="b">
        <f>('FORMULARIO '!BO234)</f>
        <v>0</v>
      </c>
      <c r="X196" s="86" t="b">
        <f>('FORMULARIO '!BP234)</f>
        <v>0</v>
      </c>
      <c r="Y196" s="86">
        <f>('FORMULARIO '!BQ234)</f>
        <v>4.0047514836063955</v>
      </c>
      <c r="Z196" s="86" t="b">
        <f>('FORMULARIO '!BR234)</f>
        <v>0</v>
      </c>
    </row>
    <row r="197" spans="1:26" x14ac:dyDescent="0.75">
      <c r="A197" s="85" t="str">
        <f>_xlfn.CONCAT('FORMULARIO '!G235,'FORMULARIO '!E235,'FORMULARIO '!B235,'FORMULARIO '!E235,'FORMULARIO '!C235,'FORMULARIO '!E235,'FORMULARIO '!P235)</f>
        <v>7162W-Latex Experto y Homologos-Millennium -Blanca</v>
      </c>
      <c r="B197" s="85" t="str">
        <f t="shared" si="3"/>
        <v>7162W-Latex Experto y Homologos-Millennium -Blanca</v>
      </c>
      <c r="C197" s="85" t="str">
        <f>('FORMULARIO '!G235)</f>
        <v>7162W</v>
      </c>
      <c r="D197" s="75">
        <f>('FORMULARIO '!H235)</f>
        <v>203</v>
      </c>
      <c r="E197" s="75">
        <f>('FORMULARIO '!I235)</f>
        <v>243</v>
      </c>
      <c r="F197" s="75">
        <f>('FORMULARIO '!J235)</f>
        <v>200</v>
      </c>
      <c r="G197" s="75">
        <v>0</v>
      </c>
      <c r="H197" s="75">
        <v>3785</v>
      </c>
      <c r="M197" s="86" t="b">
        <f>('FORMULARIO '!BE235)</f>
        <v>0</v>
      </c>
      <c r="N197" s="86" t="b">
        <f>('FORMULARIO '!BF235)</f>
        <v>0</v>
      </c>
      <c r="O197" s="86">
        <f>('FORMULARIO '!BG235)</f>
        <v>17.559294966581891</v>
      </c>
      <c r="P197" s="86" t="b">
        <f>('FORMULARIO '!BH235)</f>
        <v>0</v>
      </c>
      <c r="Q197" s="86" t="b">
        <f>('FORMULARIO '!BI235)</f>
        <v>0</v>
      </c>
      <c r="R197" s="86" t="b">
        <f>('FORMULARIO '!BJ235)</f>
        <v>0</v>
      </c>
      <c r="S197" s="86" t="b">
        <f>('FORMULARIO '!BK235)</f>
        <v>0</v>
      </c>
      <c r="T197" s="86" t="b">
        <f>('FORMULARIO '!BL235)</f>
        <v>0</v>
      </c>
      <c r="U197" s="86" t="b">
        <f>('FORMULARIO '!BM235)</f>
        <v>0</v>
      </c>
      <c r="V197" s="86" t="b">
        <f>('FORMULARIO '!BN235)</f>
        <v>0</v>
      </c>
      <c r="W197" s="86" t="b">
        <f>('FORMULARIO '!BO235)</f>
        <v>0</v>
      </c>
      <c r="X197" s="86" t="b">
        <f>('FORMULARIO '!BP235)</f>
        <v>0</v>
      </c>
      <c r="Y197" s="86">
        <f>('FORMULARIO '!BQ235)</f>
        <v>8.0095029672127911</v>
      </c>
      <c r="Z197" s="86" t="b">
        <f>('FORMULARIO '!BR235)</f>
        <v>0</v>
      </c>
    </row>
    <row r="198" spans="1:26" x14ac:dyDescent="0.75">
      <c r="A198" s="85" t="str">
        <f>_xlfn.CONCAT('FORMULARIO '!G236,'FORMULARIO '!E236,'FORMULARIO '!B236,'FORMULARIO '!E236,'FORMULARIO '!C236,'FORMULARIO '!E236,'FORMULARIO '!P236)</f>
        <v>7163M-Latex Experto y Homologos-Millennium -Media</v>
      </c>
      <c r="B198" s="85" t="str">
        <f t="shared" si="3"/>
        <v>7163M-Latex Experto y Homologos-Millennium -Media</v>
      </c>
      <c r="C198" s="85" t="str">
        <f>('FORMULARIO '!G236)</f>
        <v>7163M</v>
      </c>
      <c r="D198" s="75">
        <f>('FORMULARIO '!H236)</f>
        <v>165</v>
      </c>
      <c r="E198" s="75">
        <f>('FORMULARIO '!I236)</f>
        <v>225</v>
      </c>
      <c r="F198" s="75">
        <f>('FORMULARIO '!J236)</f>
        <v>161</v>
      </c>
      <c r="G198" s="75">
        <v>0</v>
      </c>
      <c r="H198" s="75">
        <v>3785</v>
      </c>
      <c r="M198" s="86" t="b">
        <f>('FORMULARIO '!BE236)</f>
        <v>0</v>
      </c>
      <c r="N198" s="86" t="b">
        <f>('FORMULARIO '!BF236)</f>
        <v>0</v>
      </c>
      <c r="O198" s="86">
        <f>('FORMULARIO '!BG236)</f>
        <v>46.208670964689183</v>
      </c>
      <c r="P198" s="86" t="b">
        <f>('FORMULARIO '!BH236)</f>
        <v>0</v>
      </c>
      <c r="Q198" s="86" t="b">
        <f>('FORMULARIO '!BI236)</f>
        <v>0</v>
      </c>
      <c r="R198" s="86" t="b">
        <f>('FORMULARIO '!BJ236)</f>
        <v>0</v>
      </c>
      <c r="S198" s="86" t="b">
        <f>('FORMULARIO '!BK236)</f>
        <v>0</v>
      </c>
      <c r="T198" s="86" t="b">
        <f>('FORMULARIO '!BL236)</f>
        <v>0</v>
      </c>
      <c r="U198" s="86" t="b">
        <f>('FORMULARIO '!BM236)</f>
        <v>0</v>
      </c>
      <c r="V198" s="86" t="b">
        <f>('FORMULARIO '!BN236)</f>
        <v>0</v>
      </c>
      <c r="W198" s="86" t="b">
        <f>('FORMULARIO '!BO236)</f>
        <v>0</v>
      </c>
      <c r="X198" s="86" t="b">
        <f>('FORMULARIO '!BP236)</f>
        <v>0</v>
      </c>
      <c r="Y198" s="86">
        <f>('FORMULARIO '!BQ236)</f>
        <v>20.947930837325767</v>
      </c>
      <c r="Z198" s="86" t="b">
        <f>('FORMULARIO '!BR236)</f>
        <v>0</v>
      </c>
    </row>
    <row r="199" spans="1:26" x14ac:dyDescent="0.75">
      <c r="A199" s="85" t="str">
        <f>_xlfn.CONCAT('FORMULARIO '!G237,'FORMULARIO '!E237,'FORMULARIO '!B237,'FORMULARIO '!E237,'FORMULARIO '!C237,'FORMULARIO '!E237,'FORMULARIO '!P237)</f>
        <v>7164D-Latex Experto y Homologos-Millennium -Intensa</v>
      </c>
      <c r="B199" s="85" t="str">
        <f t="shared" si="3"/>
        <v>7164D-Latex Experto y Homologos-Millennium -Intensa</v>
      </c>
      <c r="C199" s="85" t="str">
        <f>('FORMULARIO '!G237)</f>
        <v>7164D</v>
      </c>
      <c r="D199" s="75">
        <f>('FORMULARIO '!H237)</f>
        <v>120</v>
      </c>
      <c r="E199" s="75">
        <f>('FORMULARIO '!I237)</f>
        <v>197</v>
      </c>
      <c r="F199" s="75">
        <f>('FORMULARIO '!J237)</f>
        <v>114</v>
      </c>
      <c r="G199" s="75">
        <v>0</v>
      </c>
      <c r="H199" s="75">
        <v>3785</v>
      </c>
      <c r="M199" s="86" t="b">
        <f>('FORMULARIO '!BE237)</f>
        <v>0</v>
      </c>
      <c r="N199" s="86" t="b">
        <f>('FORMULARIO '!BF237)</f>
        <v>0</v>
      </c>
      <c r="O199" s="86">
        <f>('FORMULARIO '!BG237)</f>
        <v>102.58324954160999</v>
      </c>
      <c r="P199" s="86" t="b">
        <f>('FORMULARIO '!BH237)</f>
        <v>0</v>
      </c>
      <c r="Q199" s="86" t="b">
        <f>('FORMULARIO '!BI237)</f>
        <v>0</v>
      </c>
      <c r="R199" s="86" t="b">
        <f>('FORMULARIO '!BJ237)</f>
        <v>0</v>
      </c>
      <c r="S199" s="86" t="b">
        <f>('FORMULARIO '!BK237)</f>
        <v>0</v>
      </c>
      <c r="T199" s="86" t="b">
        <f>('FORMULARIO '!BL237)</f>
        <v>0</v>
      </c>
      <c r="U199" s="86" t="b">
        <f>('FORMULARIO '!BM237)</f>
        <v>0</v>
      </c>
      <c r="V199" s="86" t="b">
        <f>('FORMULARIO '!BN237)</f>
        <v>0</v>
      </c>
      <c r="W199" s="86" t="b">
        <f>('FORMULARIO '!BO237)</f>
        <v>0</v>
      </c>
      <c r="X199" s="86" t="b">
        <f>('FORMULARIO '!BP237)</f>
        <v>0</v>
      </c>
      <c r="Y199" s="86">
        <f>('FORMULARIO '!BQ237)</f>
        <v>43.436150706807837</v>
      </c>
      <c r="Z199" s="86" t="b">
        <f>('FORMULARIO '!BR237)</f>
        <v>0</v>
      </c>
    </row>
    <row r="200" spans="1:26" x14ac:dyDescent="0.75">
      <c r="A200" s="85" t="str">
        <f>_xlfn.CONCAT('FORMULARIO '!G238,'FORMULARIO '!E238,'FORMULARIO '!B238,'FORMULARIO '!E238,'FORMULARIO '!C238,'FORMULARIO '!E238,'FORMULARIO '!P238)</f>
        <v>7170W-Latex Experto y Homologos-Millennium -Blanca</v>
      </c>
      <c r="B200" s="85" t="str">
        <f t="shared" si="3"/>
        <v>7170W-Latex Experto y Homologos-Millennium -Blanca</v>
      </c>
      <c r="C200" s="85" t="str">
        <f>('FORMULARIO '!G238)</f>
        <v>7170W</v>
      </c>
      <c r="D200" s="75">
        <f>('FORMULARIO '!H238)</f>
        <v>236</v>
      </c>
      <c r="E200" s="75">
        <f>('FORMULARIO '!I238)</f>
        <v>254</v>
      </c>
      <c r="F200" s="75">
        <f>('FORMULARIO '!J238)</f>
        <v>229</v>
      </c>
      <c r="G200" s="75">
        <v>0</v>
      </c>
      <c r="H200" s="75">
        <v>3785</v>
      </c>
      <c r="M200" s="86" t="b">
        <f>('FORMULARIO '!BE238)</f>
        <v>0</v>
      </c>
      <c r="N200" s="86" t="b">
        <f>('FORMULARIO '!BF238)</f>
        <v>0</v>
      </c>
      <c r="O200" s="86">
        <f>('FORMULARIO '!BG238)</f>
        <v>4.3128092900376576</v>
      </c>
      <c r="P200" s="86" t="b">
        <f>('FORMULARIO '!BH238)</f>
        <v>0</v>
      </c>
      <c r="Q200" s="86" t="b">
        <f>('FORMULARIO '!BI238)</f>
        <v>0</v>
      </c>
      <c r="R200" s="86" t="b">
        <f>('FORMULARIO '!BJ238)</f>
        <v>0</v>
      </c>
      <c r="S200" s="86" t="b">
        <f>('FORMULARIO '!BK238)</f>
        <v>0</v>
      </c>
      <c r="T200" s="86" t="b">
        <f>('FORMULARIO '!BL238)</f>
        <v>0</v>
      </c>
      <c r="U200" s="86" t="b">
        <f>('FORMULARIO '!BM238)</f>
        <v>0</v>
      </c>
      <c r="V200" s="86" t="b">
        <f>('FORMULARIO '!BN238)</f>
        <v>0</v>
      </c>
      <c r="W200" s="86" t="b">
        <f>('FORMULARIO '!BO238)</f>
        <v>0</v>
      </c>
      <c r="X200" s="86" t="b">
        <f>('FORMULARIO '!BP238)</f>
        <v>0</v>
      </c>
      <c r="Y200" s="86">
        <f>('FORMULARIO '!BQ238)</f>
        <v>1.5402890321563063</v>
      </c>
      <c r="Z200" s="86" t="b">
        <f>('FORMULARIO '!BR238)</f>
        <v>0</v>
      </c>
    </row>
    <row r="201" spans="1:26" x14ac:dyDescent="0.75">
      <c r="A201" s="85" t="str">
        <f>_xlfn.CONCAT('FORMULARIO '!G239,'FORMULARIO '!E239,'FORMULARIO '!B239,'FORMULARIO '!E239,'FORMULARIO '!C239,'FORMULARIO '!E239,'FORMULARIO '!P239)</f>
        <v>7171W-Latex Experto y Homologos-Millennium -Blanca</v>
      </c>
      <c r="B201" s="85" t="str">
        <f t="shared" si="3"/>
        <v>7171W-Latex Experto y Homologos-Millennium -Blanca</v>
      </c>
      <c r="C201" s="85" t="str">
        <f>('FORMULARIO '!G239)</f>
        <v>7171W</v>
      </c>
      <c r="D201" s="75">
        <f>('FORMULARIO '!H239)</f>
        <v>218</v>
      </c>
      <c r="E201" s="75">
        <f>('FORMULARIO '!I239)</f>
        <v>246</v>
      </c>
      <c r="F201" s="75">
        <f>('FORMULARIO '!J239)</f>
        <v>210</v>
      </c>
      <c r="G201" s="75">
        <v>0</v>
      </c>
      <c r="H201" s="75">
        <v>3785</v>
      </c>
      <c r="M201" s="86" t="b">
        <f>('FORMULARIO '!BE239)</f>
        <v>0</v>
      </c>
      <c r="N201" s="86" t="b">
        <f>('FORMULARIO '!BF239)</f>
        <v>0</v>
      </c>
      <c r="O201" s="86">
        <f>('FORMULARIO '!BG239)</f>
        <v>10.165907612231621</v>
      </c>
      <c r="P201" s="86" t="b">
        <f>('FORMULARIO '!BH239)</f>
        <v>0</v>
      </c>
      <c r="Q201" s="86" t="b">
        <f>('FORMULARIO '!BI239)</f>
        <v>0</v>
      </c>
      <c r="R201" s="86" t="b">
        <f>('FORMULARIO '!BJ239)</f>
        <v>0</v>
      </c>
      <c r="S201" s="86" t="b">
        <f>('FORMULARIO '!BK239)</f>
        <v>0</v>
      </c>
      <c r="T201" s="86" t="b">
        <f>('FORMULARIO '!BL239)</f>
        <v>0</v>
      </c>
      <c r="U201" s="86">
        <f>('FORMULARIO '!BM239)</f>
        <v>0.92417341929378372</v>
      </c>
      <c r="V201" s="86" t="b">
        <f>('FORMULARIO '!BN239)</f>
        <v>0</v>
      </c>
      <c r="W201" s="86" t="b">
        <f>('FORMULARIO '!BO239)</f>
        <v>0</v>
      </c>
      <c r="X201" s="86" t="b">
        <f>('FORMULARIO '!BP239)</f>
        <v>0</v>
      </c>
      <c r="Y201" s="86">
        <f>('FORMULARIO '!BQ239)</f>
        <v>4.0047514836063955</v>
      </c>
      <c r="Z201" s="86" t="b">
        <f>('FORMULARIO '!BR239)</f>
        <v>0</v>
      </c>
    </row>
    <row r="202" spans="1:26" x14ac:dyDescent="0.75">
      <c r="A202" s="85" t="str">
        <f>_xlfn.CONCAT('FORMULARIO '!G240,'FORMULARIO '!E240,'FORMULARIO '!B240,'FORMULARIO '!E240,'FORMULARIO '!C240,'FORMULARIO '!E240,'FORMULARIO '!P240)</f>
        <v>7172W-Latex Experto y Homologos-Millennium -Blanca</v>
      </c>
      <c r="B202" s="85" t="str">
        <f t="shared" si="3"/>
        <v>7172W-Latex Experto y Homologos-Millennium -Blanca</v>
      </c>
      <c r="C202" s="85" t="str">
        <f>('FORMULARIO '!G240)</f>
        <v>7172W</v>
      </c>
      <c r="D202" s="75">
        <f>('FORMULARIO '!H240)</f>
        <v>208</v>
      </c>
      <c r="E202" s="75">
        <f>('FORMULARIO '!I240)</f>
        <v>240</v>
      </c>
      <c r="F202" s="75">
        <f>('FORMULARIO '!J240)</f>
        <v>192</v>
      </c>
      <c r="G202" s="75">
        <v>0</v>
      </c>
      <c r="H202" s="75">
        <v>3785</v>
      </c>
      <c r="M202" s="86" t="b">
        <f>('FORMULARIO '!BE240)</f>
        <v>0</v>
      </c>
      <c r="N202" s="86" t="b">
        <f>('FORMULARIO '!BF240)</f>
        <v>0</v>
      </c>
      <c r="O202" s="86">
        <f>('FORMULARIO '!BG240)</f>
        <v>20.02375741803198</v>
      </c>
      <c r="P202" s="86" t="b">
        <f>('FORMULARIO '!BH240)</f>
        <v>0</v>
      </c>
      <c r="Q202" s="86" t="b">
        <f>('FORMULARIO '!BI240)</f>
        <v>0</v>
      </c>
      <c r="R202" s="86" t="b">
        <f>('FORMULARIO '!BJ240)</f>
        <v>0</v>
      </c>
      <c r="S202" s="86" t="b">
        <f>('FORMULARIO '!BK240)</f>
        <v>0</v>
      </c>
      <c r="T202" s="86" t="b">
        <f>('FORMULARIO '!BL240)</f>
        <v>0</v>
      </c>
      <c r="U202" s="86">
        <f>('FORMULARIO '!BM240)</f>
        <v>1.232231225725045</v>
      </c>
      <c r="V202" s="86" t="b">
        <f>('FORMULARIO '!BN240)</f>
        <v>0</v>
      </c>
      <c r="W202" s="86" t="b">
        <f>('FORMULARIO '!BO240)</f>
        <v>0</v>
      </c>
      <c r="X202" s="86" t="b">
        <f>('FORMULARIO '!BP240)</f>
        <v>0</v>
      </c>
      <c r="Y202" s="86">
        <f>('FORMULARIO '!BQ240)</f>
        <v>7.0853295479190086</v>
      </c>
      <c r="Z202" s="86" t="b">
        <f>('FORMULARIO '!BR240)</f>
        <v>0</v>
      </c>
    </row>
    <row r="203" spans="1:26" x14ac:dyDescent="0.75">
      <c r="A203" s="85" t="str">
        <f>_xlfn.CONCAT('FORMULARIO '!G241,'FORMULARIO '!E241,'FORMULARIO '!B241,'FORMULARIO '!E241,'FORMULARIO '!C241,'FORMULARIO '!E241,'FORMULARIO '!P241)</f>
        <v>7173M-Latex Experto y Homologos-Millennium -Media</v>
      </c>
      <c r="B203" s="85" t="str">
        <f t="shared" si="3"/>
        <v>7173M-Latex Experto y Homologos-Millennium -Media</v>
      </c>
      <c r="C203" s="85" t="str">
        <f>('FORMULARIO '!G241)</f>
        <v>7173M</v>
      </c>
      <c r="D203" s="75">
        <f>('FORMULARIO '!H241)</f>
        <v>180</v>
      </c>
      <c r="E203" s="75">
        <f>('FORMULARIO '!I241)</f>
        <v>222</v>
      </c>
      <c r="F203" s="75">
        <f>('FORMULARIO '!J241)</f>
        <v>157</v>
      </c>
      <c r="G203" s="75">
        <v>0</v>
      </c>
      <c r="H203" s="75">
        <v>3785</v>
      </c>
      <c r="M203" s="86" t="b">
        <f>('FORMULARIO '!BE241)</f>
        <v>0</v>
      </c>
      <c r="N203" s="86" t="b">
        <f>('FORMULARIO '!BF241)</f>
        <v>0</v>
      </c>
      <c r="O203" s="86">
        <f>('FORMULARIO '!BG241)</f>
        <v>39.739457029632703</v>
      </c>
      <c r="P203" s="86" t="b">
        <f>('FORMULARIO '!BH241)</f>
        <v>0</v>
      </c>
      <c r="Q203" s="86" t="b">
        <f>('FORMULARIO '!BI241)</f>
        <v>0</v>
      </c>
      <c r="R203" s="86" t="b">
        <f>('FORMULARIO '!BJ241)</f>
        <v>0</v>
      </c>
      <c r="S203" s="86" t="b">
        <f>('FORMULARIO '!BK241)</f>
        <v>0</v>
      </c>
      <c r="T203" s="86" t="b">
        <f>('FORMULARIO '!BL241)</f>
        <v>0</v>
      </c>
      <c r="U203" s="86">
        <f>('FORMULARIO '!BM241)</f>
        <v>8.317560773644054</v>
      </c>
      <c r="V203" s="86" t="b">
        <f>('FORMULARIO '!BN241)</f>
        <v>0</v>
      </c>
      <c r="W203" s="86" t="b">
        <f>('FORMULARIO '!BO241)</f>
        <v>0</v>
      </c>
      <c r="X203" s="86" t="b">
        <f>('FORMULARIO '!BP241)</f>
        <v>0</v>
      </c>
      <c r="Y203" s="86">
        <f>('FORMULARIO '!BQ241)</f>
        <v>17.25123716015063</v>
      </c>
      <c r="Z203" s="86" t="b">
        <f>('FORMULARIO '!BR241)</f>
        <v>0</v>
      </c>
    </row>
    <row r="204" spans="1:26" x14ac:dyDescent="0.75">
      <c r="A204" s="85" t="str">
        <f>_xlfn.CONCAT('FORMULARIO '!G242,'FORMULARIO '!E242,'FORMULARIO '!B242,'FORMULARIO '!E242,'FORMULARIO '!C242,'FORMULARIO '!E242,'FORMULARIO '!P242)</f>
        <v>7174D-Latex Experto y Homologos-Millennium -Intensa</v>
      </c>
      <c r="B204" s="85" t="str">
        <f t="shared" si="3"/>
        <v>7174D-Latex Experto y Homologos-Millennium -Intensa</v>
      </c>
      <c r="C204" s="85" t="str">
        <f>('FORMULARIO '!G242)</f>
        <v>7174D</v>
      </c>
      <c r="D204" s="75">
        <f>('FORMULARIO '!H242)</f>
        <v>140</v>
      </c>
      <c r="E204" s="75">
        <f>('FORMULARIO '!I242)</f>
        <v>189</v>
      </c>
      <c r="F204" s="75">
        <f>('FORMULARIO '!J242)</f>
        <v>111</v>
      </c>
      <c r="G204" s="75">
        <v>0</v>
      </c>
      <c r="H204" s="75">
        <v>3785</v>
      </c>
      <c r="M204" s="86" t="b">
        <f>('FORMULARIO '!BE242)</f>
        <v>0</v>
      </c>
      <c r="N204" s="86" t="b">
        <f>('FORMULARIO '!BF242)</f>
        <v>0</v>
      </c>
      <c r="O204" s="86">
        <f>('FORMULARIO '!BG242)</f>
        <v>88.104532639340704</v>
      </c>
      <c r="P204" s="86" t="b">
        <f>('FORMULARIO '!BH242)</f>
        <v>0</v>
      </c>
      <c r="Q204" s="86" t="b">
        <f>('FORMULARIO '!BI242)</f>
        <v>0</v>
      </c>
      <c r="R204" s="86" t="b">
        <f>('FORMULARIO '!BJ242)</f>
        <v>0</v>
      </c>
      <c r="S204" s="86" t="b">
        <f>('FORMULARIO '!BK242)</f>
        <v>0</v>
      </c>
      <c r="T204" s="86" t="b">
        <f>('FORMULARIO '!BL242)</f>
        <v>0</v>
      </c>
      <c r="U204" s="86">
        <f>('FORMULARIO '!BM242)</f>
        <v>17.559294966581891</v>
      </c>
      <c r="V204" s="86" t="b">
        <f>('FORMULARIO '!BN242)</f>
        <v>0</v>
      </c>
      <c r="W204" s="86" t="b">
        <f>('FORMULARIO '!BO242)</f>
        <v>0</v>
      </c>
      <c r="X204" s="86" t="b">
        <f>('FORMULARIO '!BP242)</f>
        <v>0</v>
      </c>
      <c r="Y204" s="86">
        <f>('FORMULARIO '!BQ242)</f>
        <v>35.118589933163783</v>
      </c>
      <c r="Z204" s="86" t="b">
        <f>('FORMULARIO '!BR242)</f>
        <v>0</v>
      </c>
    </row>
    <row r="205" spans="1:26" x14ac:dyDescent="0.75">
      <c r="A205" s="85" t="str">
        <f>_xlfn.CONCAT('FORMULARIO '!G243,'FORMULARIO '!E243,'FORMULARIO '!B243,'FORMULARIO '!E243,'FORMULARIO '!C243,'FORMULARIO '!E243,'FORMULARIO '!P243)</f>
        <v>7180W-Latex Experto y Homologos-Millennium -Blanca</v>
      </c>
      <c r="B205" s="85" t="str">
        <f t="shared" si="3"/>
        <v>7180W-Latex Experto y Homologos-Millennium -Blanca</v>
      </c>
      <c r="C205" s="85" t="str">
        <f>('FORMULARIO '!G243)</f>
        <v>7180W</v>
      </c>
      <c r="D205" s="75">
        <f>('FORMULARIO '!H243)</f>
        <v>244</v>
      </c>
      <c r="E205" s="75">
        <f>('FORMULARIO '!I243)</f>
        <v>254</v>
      </c>
      <c r="F205" s="75">
        <f>('FORMULARIO '!J243)</f>
        <v>224</v>
      </c>
      <c r="G205" s="75">
        <v>0</v>
      </c>
      <c r="H205" s="75">
        <v>3785</v>
      </c>
      <c r="M205" s="86" t="b">
        <f>('FORMULARIO '!BE243)</f>
        <v>0</v>
      </c>
      <c r="N205" s="86" t="b">
        <f>('FORMULARIO '!BF243)</f>
        <v>0</v>
      </c>
      <c r="O205" s="86">
        <f>('FORMULARIO '!BG243)</f>
        <v>5.5450405157627021</v>
      </c>
      <c r="P205" s="86" t="b">
        <f>('FORMULARIO '!BH243)</f>
        <v>0</v>
      </c>
      <c r="Q205" s="86" t="b">
        <f>('FORMULARIO '!BI243)</f>
        <v>0</v>
      </c>
      <c r="R205" s="86" t="b">
        <f>('FORMULARIO '!BJ243)</f>
        <v>0</v>
      </c>
      <c r="S205" s="86" t="b">
        <f>('FORMULARIO '!BK243)</f>
        <v>0</v>
      </c>
      <c r="T205" s="86" t="b">
        <f>('FORMULARIO '!BL243)</f>
        <v>0</v>
      </c>
      <c r="U205" s="86">
        <f>('FORMULARIO '!BM243)</f>
        <v>0.30805780643126124</v>
      </c>
      <c r="V205" s="86" t="b">
        <f>('FORMULARIO '!BN243)</f>
        <v>0</v>
      </c>
      <c r="W205" s="86" t="b">
        <f>('FORMULARIO '!BO243)</f>
        <v>0</v>
      </c>
      <c r="X205" s="86" t="b">
        <f>('FORMULARIO '!BP243)</f>
        <v>0</v>
      </c>
      <c r="Y205" s="86">
        <f>('FORMULARIO '!BQ243)</f>
        <v>0.92417341929378372</v>
      </c>
      <c r="Z205" s="86" t="b">
        <f>('FORMULARIO '!BR243)</f>
        <v>0</v>
      </c>
    </row>
    <row r="206" spans="1:26" x14ac:dyDescent="0.75">
      <c r="A206" s="85" t="str">
        <f>_xlfn.CONCAT('FORMULARIO '!G244,'FORMULARIO '!E244,'FORMULARIO '!B244,'FORMULARIO '!E244,'FORMULARIO '!C244,'FORMULARIO '!E244,'FORMULARIO '!P244)</f>
        <v>7181W-Latex Experto y Homologos-Millennium -Blanca</v>
      </c>
      <c r="B206" s="85" t="str">
        <f t="shared" si="3"/>
        <v>7181W-Latex Experto y Homologos-Millennium -Blanca</v>
      </c>
      <c r="C206" s="85" t="str">
        <f>('FORMULARIO '!G244)</f>
        <v>7181W</v>
      </c>
      <c r="D206" s="75">
        <f>('FORMULARIO '!H244)</f>
        <v>231</v>
      </c>
      <c r="E206" s="75">
        <f>('FORMULARIO '!I244)</f>
        <v>245</v>
      </c>
      <c r="F206" s="75">
        <f>('FORMULARIO '!J244)</f>
        <v>195</v>
      </c>
      <c r="G206" s="75">
        <v>0</v>
      </c>
      <c r="H206" s="75">
        <v>3785</v>
      </c>
      <c r="M206" s="86" t="b">
        <f>('FORMULARIO '!BE244)</f>
        <v>0</v>
      </c>
      <c r="N206" s="86" t="b">
        <f>('FORMULARIO '!BF244)</f>
        <v>0</v>
      </c>
      <c r="O206" s="86">
        <f>('FORMULARIO '!BG244)</f>
        <v>20.02375741803198</v>
      </c>
      <c r="P206" s="86" t="b">
        <f>('FORMULARIO '!BH244)</f>
        <v>0</v>
      </c>
      <c r="Q206" s="86" t="b">
        <f>('FORMULARIO '!BI244)</f>
        <v>0</v>
      </c>
      <c r="R206" s="86">
        <f>('FORMULARIO '!BJ244)</f>
        <v>1.8483468385875674</v>
      </c>
      <c r="S206" s="86" t="b">
        <f>('FORMULARIO '!BK244)</f>
        <v>0</v>
      </c>
      <c r="T206" s="86" t="b">
        <f>('FORMULARIO '!BL244)</f>
        <v>0</v>
      </c>
      <c r="U206" s="86" t="b">
        <f>('FORMULARIO '!BM244)</f>
        <v>0</v>
      </c>
      <c r="V206" s="86" t="b">
        <f>('FORMULARIO '!BN244)</f>
        <v>0</v>
      </c>
      <c r="W206" s="86" t="b">
        <f>('FORMULARIO '!BO244)</f>
        <v>0</v>
      </c>
      <c r="X206" s="86" t="b">
        <f>('FORMULARIO '!BP244)</f>
        <v>0</v>
      </c>
      <c r="Y206" s="86">
        <f>('FORMULARIO '!BQ244)</f>
        <v>2.1564046450188288</v>
      </c>
      <c r="Z206" s="86" t="b">
        <f>('FORMULARIO '!BR244)</f>
        <v>0</v>
      </c>
    </row>
    <row r="207" spans="1:26" x14ac:dyDescent="0.75">
      <c r="A207" s="85" t="str">
        <f>_xlfn.CONCAT('FORMULARIO '!G245,'FORMULARIO '!E245,'FORMULARIO '!B245,'FORMULARIO '!E245,'FORMULARIO '!C245,'FORMULARIO '!E245,'FORMULARIO '!P245)</f>
        <v>7182W-Latex Experto y Homologos-Millennium -Blanca</v>
      </c>
      <c r="B207" s="85" t="str">
        <f t="shared" si="3"/>
        <v>7182W-Latex Experto y Homologos-Millennium -Blanca</v>
      </c>
      <c r="C207" s="85" t="str">
        <f>('FORMULARIO '!G245)</f>
        <v>7182W</v>
      </c>
      <c r="D207" s="75">
        <f>('FORMULARIO '!H245)</f>
        <v>218</v>
      </c>
      <c r="E207" s="75">
        <f>('FORMULARIO '!I245)</f>
        <v>235</v>
      </c>
      <c r="F207" s="75">
        <f>('FORMULARIO '!J245)</f>
        <v>174</v>
      </c>
      <c r="G207" s="75">
        <v>0</v>
      </c>
      <c r="H207" s="75">
        <v>3785</v>
      </c>
      <c r="M207" s="86" t="b">
        <f>('FORMULARIO '!BE245)</f>
        <v>0</v>
      </c>
      <c r="N207" s="86" t="b">
        <f>('FORMULARIO '!BF245)</f>
        <v>0</v>
      </c>
      <c r="O207" s="86">
        <f>('FORMULARIO '!BG245)</f>
        <v>32.962185288144951</v>
      </c>
      <c r="P207" s="86" t="b">
        <f>('FORMULARIO '!BH245)</f>
        <v>0</v>
      </c>
      <c r="Q207" s="86" t="b">
        <f>('FORMULARIO '!BI245)</f>
        <v>0</v>
      </c>
      <c r="R207" s="86" t="b">
        <f>('FORMULARIO '!BJ245)</f>
        <v>0</v>
      </c>
      <c r="S207" s="86" t="b">
        <f>('FORMULARIO '!BK245)</f>
        <v>0</v>
      </c>
      <c r="T207" s="86" t="b">
        <f>('FORMULARIO '!BL245)</f>
        <v>0</v>
      </c>
      <c r="U207" s="86">
        <f>('FORMULARIO '!BM245)</f>
        <v>4.3128092900376576</v>
      </c>
      <c r="V207" s="86" t="b">
        <f>('FORMULARIO '!BN245)</f>
        <v>0</v>
      </c>
      <c r="W207" s="86" t="b">
        <f>('FORMULARIO '!BO245)</f>
        <v>0</v>
      </c>
      <c r="X207" s="86" t="b">
        <f>('FORMULARIO '!BP245)</f>
        <v>0</v>
      </c>
      <c r="Y207" s="86">
        <f>('FORMULARIO '!BQ245)</f>
        <v>5.2369827093314418</v>
      </c>
      <c r="Z207" s="86" t="b">
        <f>('FORMULARIO '!BR245)</f>
        <v>0</v>
      </c>
    </row>
    <row r="208" spans="1:26" x14ac:dyDescent="0.75">
      <c r="A208" s="85" t="str">
        <f>_xlfn.CONCAT('FORMULARIO '!G246,'FORMULARIO '!E246,'FORMULARIO '!B246,'FORMULARIO '!E246,'FORMULARIO '!C246,'FORMULARIO '!E246,'FORMULARIO '!P246)</f>
        <v>7183M-Latex Experto y Homologos-Millennium -Media</v>
      </c>
      <c r="B208" s="85" t="str">
        <f t="shared" si="3"/>
        <v>7183M-Latex Experto y Homologos-Millennium -Media</v>
      </c>
      <c r="C208" s="85" t="str">
        <f>('FORMULARIO '!G246)</f>
        <v>7183M</v>
      </c>
      <c r="D208" s="75">
        <f>('FORMULARIO '!H246)</f>
        <v>195</v>
      </c>
      <c r="E208" s="75">
        <f>('FORMULARIO '!I246)</f>
        <v>218</v>
      </c>
      <c r="F208" s="75">
        <f>('FORMULARIO '!J246)</f>
        <v>145</v>
      </c>
      <c r="G208" s="75">
        <v>0</v>
      </c>
      <c r="H208" s="75">
        <v>3785</v>
      </c>
      <c r="M208" s="86" t="b">
        <f>('FORMULARIO '!BE246)</f>
        <v>0</v>
      </c>
      <c r="N208" s="86" t="b">
        <f>('FORMULARIO '!BF246)</f>
        <v>0</v>
      </c>
      <c r="O208" s="86">
        <f>('FORMULARIO '!BG246)</f>
        <v>56.682636383352069</v>
      </c>
      <c r="P208" s="86" t="b">
        <f>('FORMULARIO '!BH246)</f>
        <v>0</v>
      </c>
      <c r="Q208" s="86" t="b">
        <f>('FORMULARIO '!BI246)</f>
        <v>0</v>
      </c>
      <c r="R208" s="86" t="b">
        <f>('FORMULARIO '!BJ246)</f>
        <v>0</v>
      </c>
      <c r="S208" s="86" t="b">
        <f>('FORMULARIO '!BK246)</f>
        <v>0</v>
      </c>
      <c r="T208" s="86" t="b">
        <f>('FORMULARIO '!BL246)</f>
        <v>0</v>
      </c>
      <c r="U208" s="86">
        <f>('FORMULARIO '!BM246)</f>
        <v>8.317560773644054</v>
      </c>
      <c r="V208" s="86" t="b">
        <f>('FORMULARIO '!BN246)</f>
        <v>0</v>
      </c>
      <c r="W208" s="86" t="b">
        <f>('FORMULARIO '!BO246)</f>
        <v>0</v>
      </c>
      <c r="X208" s="86" t="b">
        <f>('FORMULARIO '!BP246)</f>
        <v>0</v>
      </c>
      <c r="Y208" s="86">
        <f>('FORMULARIO '!BQ246)</f>
        <v>10.165907612231621</v>
      </c>
      <c r="Z208" s="86" t="b">
        <f>('FORMULARIO '!BR246)</f>
        <v>0</v>
      </c>
    </row>
    <row r="209" spans="1:26" x14ac:dyDescent="0.75">
      <c r="A209" s="85" t="str">
        <f>_xlfn.CONCAT('FORMULARIO '!G247,'FORMULARIO '!E247,'FORMULARIO '!B247,'FORMULARIO '!E247,'FORMULARIO '!C247,'FORMULARIO '!E247,'FORMULARIO '!P247)</f>
        <v>7184D-Latex Experto y Homologos-Millennium -Intensa</v>
      </c>
      <c r="B209" s="85" t="str">
        <f t="shared" si="3"/>
        <v>7184D-Latex Experto y Homologos-Millennium -Intensa</v>
      </c>
      <c r="C209" s="85" t="str">
        <f>('FORMULARIO '!G247)</f>
        <v>7184D</v>
      </c>
      <c r="D209" s="75">
        <f>('FORMULARIO '!H247)</f>
        <v>163</v>
      </c>
      <c r="E209" s="75">
        <f>('FORMULARIO '!I247)</f>
        <v>190</v>
      </c>
      <c r="F209" s="75">
        <f>('FORMULARIO '!J247)</f>
        <v>102</v>
      </c>
      <c r="G209" s="75">
        <v>0</v>
      </c>
      <c r="H209" s="75">
        <v>3785</v>
      </c>
      <c r="M209" s="86" t="b">
        <f>('FORMULARIO '!BE247)</f>
        <v>0</v>
      </c>
      <c r="N209" s="86" t="b">
        <f>('FORMULARIO '!BF247)</f>
        <v>0</v>
      </c>
      <c r="O209" s="86">
        <f>('FORMULARIO '!BG247)</f>
        <v>110.28469470239152</v>
      </c>
      <c r="P209" s="86" t="b">
        <f>('FORMULARIO '!BH247)</f>
        <v>0</v>
      </c>
      <c r="Q209" s="86" t="b">
        <f>('FORMULARIO '!BI247)</f>
        <v>0</v>
      </c>
      <c r="R209" s="86" t="b">
        <f>('FORMULARIO '!BJ247)</f>
        <v>0</v>
      </c>
      <c r="S209" s="86" t="b">
        <f>('FORMULARIO '!BK247)</f>
        <v>0</v>
      </c>
      <c r="T209" s="86" t="b">
        <f>('FORMULARIO '!BL247)</f>
        <v>0</v>
      </c>
      <c r="U209" s="86">
        <f>('FORMULARIO '!BM247)</f>
        <v>17.559294966581891</v>
      </c>
      <c r="V209" s="86" t="b">
        <f>('FORMULARIO '!BN247)</f>
        <v>0</v>
      </c>
      <c r="W209" s="86" t="b">
        <f>('FORMULARIO '!BO247)</f>
        <v>0</v>
      </c>
      <c r="X209" s="86" t="b">
        <f>('FORMULARIO '!BP247)</f>
        <v>0</v>
      </c>
      <c r="Y209" s="86">
        <f>('FORMULARIO '!BQ247)</f>
        <v>19.715699611600719</v>
      </c>
      <c r="Z209" s="86" t="b">
        <f>('FORMULARIO '!BR247)</f>
        <v>0</v>
      </c>
    </row>
    <row r="210" spans="1:26" x14ac:dyDescent="0.75">
      <c r="A210" s="85" t="str">
        <f>_xlfn.CONCAT('FORMULARIO '!G248,'FORMULARIO '!E248,'FORMULARIO '!B248,'FORMULARIO '!E248,'FORMULARIO '!C248,'FORMULARIO '!E248,'FORMULARIO '!P248)</f>
        <v>7190W-Latex Experto y Homologos-Millennium -Blanca</v>
      </c>
      <c r="B210" s="85" t="str">
        <f t="shared" si="3"/>
        <v>7190W-Latex Experto y Homologos-Millennium -Blanca</v>
      </c>
      <c r="C210" s="85" t="str">
        <f>('FORMULARIO '!G248)</f>
        <v>7190W</v>
      </c>
      <c r="D210" s="75">
        <f>('FORMULARIO '!H248)</f>
        <v>246</v>
      </c>
      <c r="E210" s="75">
        <f>('FORMULARIO '!I248)</f>
        <v>251</v>
      </c>
      <c r="F210" s="75">
        <f>('FORMULARIO '!J248)</f>
        <v>218</v>
      </c>
      <c r="G210" s="75">
        <v>0</v>
      </c>
      <c r="H210" s="75">
        <v>3785</v>
      </c>
      <c r="M210" s="86" t="b">
        <f>('FORMULARIO '!BE248)</f>
        <v>0</v>
      </c>
      <c r="N210" s="86" t="b">
        <f>('FORMULARIO '!BF248)</f>
        <v>0</v>
      </c>
      <c r="O210" s="86">
        <f>('FORMULARIO '!BG248)</f>
        <v>5.8530983221939632</v>
      </c>
      <c r="P210" s="86" t="b">
        <f>('FORMULARIO '!BH248)</f>
        <v>0</v>
      </c>
      <c r="Q210" s="86" t="b">
        <f>('FORMULARIO '!BI248)</f>
        <v>0</v>
      </c>
      <c r="R210" s="86" t="b">
        <f>('FORMULARIO '!BJ248)</f>
        <v>0</v>
      </c>
      <c r="S210" s="86" t="b">
        <f>('FORMULARIO '!BK248)</f>
        <v>0</v>
      </c>
      <c r="T210" s="86" t="b">
        <f>('FORMULARIO '!BL248)</f>
        <v>0</v>
      </c>
      <c r="U210" s="86">
        <f>('FORMULARIO '!BM248)</f>
        <v>1.8483468385875674</v>
      </c>
      <c r="V210" s="86" t="b">
        <f>('FORMULARIO '!BN248)</f>
        <v>0</v>
      </c>
      <c r="W210" s="86" t="b">
        <f>('FORMULARIO '!BO248)</f>
        <v>0</v>
      </c>
      <c r="X210" s="86" t="b">
        <f>('FORMULARIO '!BP248)</f>
        <v>0</v>
      </c>
      <c r="Y210" s="86">
        <f>('FORMULARIO '!BQ248)</f>
        <v>0.92417341929378372</v>
      </c>
      <c r="Z210" s="86" t="b">
        <f>('FORMULARIO '!BR248)</f>
        <v>0</v>
      </c>
    </row>
    <row r="211" spans="1:26" x14ac:dyDescent="0.75">
      <c r="A211" s="85" t="str">
        <f>_xlfn.CONCAT('FORMULARIO '!G249,'FORMULARIO '!E249,'FORMULARIO '!B249,'FORMULARIO '!E249,'FORMULARIO '!C249,'FORMULARIO '!E249,'FORMULARIO '!P249)</f>
        <v>7191W-Latex Experto y Homologos-Millennium -Blanca</v>
      </c>
      <c r="B211" s="85" t="str">
        <f t="shared" si="3"/>
        <v>7191W-Latex Experto y Homologos-Millennium -Blanca</v>
      </c>
      <c r="C211" s="85" t="str">
        <f>('FORMULARIO '!G249)</f>
        <v>7191W</v>
      </c>
      <c r="D211" s="75">
        <f>('FORMULARIO '!H249)</f>
        <v>241</v>
      </c>
      <c r="E211" s="75">
        <f>('FORMULARIO '!I249)</f>
        <v>244</v>
      </c>
      <c r="F211" s="75">
        <f>('FORMULARIO '!J249)</f>
        <v>192</v>
      </c>
      <c r="G211" s="75">
        <v>0</v>
      </c>
      <c r="H211" s="75">
        <v>3785</v>
      </c>
      <c r="M211" s="86" t="b">
        <f>('FORMULARIO '!BE249)</f>
        <v>0</v>
      </c>
      <c r="N211" s="86" t="b">
        <f>('FORMULARIO '!BF249)</f>
        <v>0</v>
      </c>
      <c r="O211" s="86">
        <f>('FORMULARIO '!BG249)</f>
        <v>18.791526192306936</v>
      </c>
      <c r="P211" s="86" t="b">
        <f>('FORMULARIO '!BH249)</f>
        <v>0</v>
      </c>
      <c r="Q211" s="86" t="b">
        <f>('FORMULARIO '!BI249)</f>
        <v>0</v>
      </c>
      <c r="R211" s="86" t="b">
        <f>('FORMULARIO '!BJ249)</f>
        <v>0</v>
      </c>
      <c r="S211" s="86" t="b">
        <f>('FORMULARIO '!BK249)</f>
        <v>0</v>
      </c>
      <c r="T211" s="86" t="b">
        <f>('FORMULARIO '!BL249)</f>
        <v>0</v>
      </c>
      <c r="U211" s="86">
        <f>('FORMULARIO '!BM249)</f>
        <v>3.0805780643126126</v>
      </c>
      <c r="V211" s="86" t="b">
        <f>('FORMULARIO '!BN249)</f>
        <v>0</v>
      </c>
      <c r="W211" s="86" t="b">
        <f>('FORMULARIO '!BO249)</f>
        <v>0</v>
      </c>
      <c r="X211" s="86" t="b">
        <f>('FORMULARIO '!BP249)</f>
        <v>0</v>
      </c>
      <c r="Y211" s="86">
        <f>('FORMULARIO '!BQ249)</f>
        <v>1.232231225725045</v>
      </c>
      <c r="Z211" s="86" t="b">
        <f>('FORMULARIO '!BR249)</f>
        <v>0</v>
      </c>
    </row>
    <row r="212" spans="1:26" x14ac:dyDescent="0.75">
      <c r="A212" s="85" t="str">
        <f>_xlfn.CONCAT('FORMULARIO '!G250,'FORMULARIO '!E250,'FORMULARIO '!B250,'FORMULARIO '!E250,'FORMULARIO '!C250,'FORMULARIO '!E250,'FORMULARIO '!P250)</f>
        <v>7192W-Latex Experto y Homologos-Millennium -Blanca</v>
      </c>
      <c r="B212" s="85" t="str">
        <f t="shared" si="3"/>
        <v>7192W-Latex Experto y Homologos-Millennium -Blanca</v>
      </c>
      <c r="C212" s="85" t="str">
        <f>('FORMULARIO '!G250)</f>
        <v>7192W</v>
      </c>
      <c r="D212" s="75">
        <f>('FORMULARIO '!H250)</f>
        <v>233</v>
      </c>
      <c r="E212" s="75">
        <f>('FORMULARIO '!I250)</f>
        <v>236</v>
      </c>
      <c r="F212" s="75">
        <f>('FORMULARIO '!J250)</f>
        <v>172</v>
      </c>
      <c r="G212" s="75">
        <v>0</v>
      </c>
      <c r="H212" s="75">
        <v>3785</v>
      </c>
      <c r="M212" s="86" t="b">
        <f>('FORMULARIO '!BE250)</f>
        <v>0</v>
      </c>
      <c r="N212" s="86" t="b">
        <f>('FORMULARIO '!BF250)</f>
        <v>0</v>
      </c>
      <c r="O212" s="86">
        <f>('FORMULARIO '!BG250)</f>
        <v>36.658878965320085</v>
      </c>
      <c r="P212" s="86" t="b">
        <f>('FORMULARIO '!BH250)</f>
        <v>0</v>
      </c>
      <c r="Q212" s="86" t="b">
        <f>('FORMULARIO '!BI250)</f>
        <v>0</v>
      </c>
      <c r="R212" s="86" t="b">
        <f>('FORMULARIO '!BJ250)</f>
        <v>0</v>
      </c>
      <c r="S212" s="86" t="b">
        <f>('FORMULARIO '!BK250)</f>
        <v>0</v>
      </c>
      <c r="T212" s="86" t="b">
        <f>('FORMULARIO '!BL250)</f>
        <v>0</v>
      </c>
      <c r="U212" s="86">
        <f>('FORMULARIO '!BM250)</f>
        <v>5.5450405157627021</v>
      </c>
      <c r="V212" s="86" t="b">
        <f>('FORMULARIO '!BN250)</f>
        <v>0</v>
      </c>
      <c r="W212" s="86" t="b">
        <f>('FORMULARIO '!BO250)</f>
        <v>0</v>
      </c>
      <c r="X212" s="86" t="b">
        <f>('FORMULARIO '!BP250)</f>
        <v>0</v>
      </c>
      <c r="Y212" s="86">
        <f>('FORMULARIO '!BQ250)</f>
        <v>2.772520257881351</v>
      </c>
      <c r="Z212" s="86" t="b">
        <f>('FORMULARIO '!BR250)</f>
        <v>0</v>
      </c>
    </row>
    <row r="213" spans="1:26" x14ac:dyDescent="0.75">
      <c r="A213" s="85" t="str">
        <f>_xlfn.CONCAT('FORMULARIO '!G251,'FORMULARIO '!E251,'FORMULARIO '!B251,'FORMULARIO '!E251,'FORMULARIO '!C251,'FORMULARIO '!E251,'FORMULARIO '!P251)</f>
        <v>7193M-Latex Experto y Homologos-Millennium -Media</v>
      </c>
      <c r="B213" s="85" t="str">
        <f t="shared" si="3"/>
        <v>7193M-Latex Experto y Homologos-Millennium -Media</v>
      </c>
      <c r="C213" s="85" t="str">
        <f>('FORMULARIO '!G251)</f>
        <v>7193M</v>
      </c>
      <c r="D213" s="75">
        <f>('FORMULARIO '!H251)</f>
        <v>221</v>
      </c>
      <c r="E213" s="75">
        <f>('FORMULARIO '!I251)</f>
        <v>226</v>
      </c>
      <c r="F213" s="75">
        <f>('FORMULARIO '!J251)</f>
        <v>147</v>
      </c>
      <c r="G213" s="75">
        <v>0</v>
      </c>
      <c r="H213" s="75">
        <v>3785</v>
      </c>
      <c r="M213" s="86" t="b">
        <f>('FORMULARIO '!BE251)</f>
        <v>0</v>
      </c>
      <c r="N213" s="86" t="b">
        <f>('FORMULARIO '!BF251)</f>
        <v>0</v>
      </c>
      <c r="O213" s="86">
        <f>('FORMULARIO '!BG251)</f>
        <v>62.535734705546034</v>
      </c>
      <c r="P213" s="86" t="b">
        <f>('FORMULARIO '!BH251)</f>
        <v>0</v>
      </c>
      <c r="Q213" s="86" t="b">
        <f>('FORMULARIO '!BI251)</f>
        <v>0</v>
      </c>
      <c r="R213" s="86" t="b">
        <f>('FORMULARIO '!BJ251)</f>
        <v>0</v>
      </c>
      <c r="S213" s="86" t="b">
        <f>('FORMULARIO '!BK251)</f>
        <v>0</v>
      </c>
      <c r="T213" s="86" t="b">
        <f>('FORMULARIO '!BL251)</f>
        <v>0</v>
      </c>
      <c r="U213" s="86">
        <f>('FORMULARIO '!BM251)</f>
        <v>8.0095029672127911</v>
      </c>
      <c r="V213" s="86" t="b">
        <f>('FORMULARIO '!BN251)</f>
        <v>0</v>
      </c>
      <c r="W213" s="86" t="b">
        <f>('FORMULARIO '!BO251)</f>
        <v>0</v>
      </c>
      <c r="X213" s="86" t="b">
        <f>('FORMULARIO '!BP251)</f>
        <v>0</v>
      </c>
      <c r="Y213" s="86">
        <f>('FORMULARIO '!BQ251)</f>
        <v>4.3128092900376576</v>
      </c>
      <c r="Z213" s="86" t="b">
        <f>('FORMULARIO '!BR251)</f>
        <v>0</v>
      </c>
    </row>
    <row r="214" spans="1:26" x14ac:dyDescent="0.75">
      <c r="A214" s="85" t="str">
        <f>_xlfn.CONCAT('FORMULARIO '!G252,'FORMULARIO '!E252,'FORMULARIO '!B252,'FORMULARIO '!E252,'FORMULARIO '!C252,'FORMULARIO '!E252,'FORMULARIO '!P252)</f>
        <v>7194D-Latex Experto y Homologos-Millennium -Intensa</v>
      </c>
      <c r="B214" s="85" t="str">
        <f t="shared" si="3"/>
        <v>7194D-Latex Experto y Homologos-Millennium -Intensa</v>
      </c>
      <c r="C214" s="85" t="str">
        <f>('FORMULARIO '!G252)</f>
        <v>7194D</v>
      </c>
      <c r="D214" s="75">
        <f>('FORMULARIO '!H252)</f>
        <v>203</v>
      </c>
      <c r="E214" s="75">
        <f>('FORMULARIO '!I252)</f>
        <v>204</v>
      </c>
      <c r="F214" s="75">
        <f>('FORMULARIO '!J252)</f>
        <v>101</v>
      </c>
      <c r="G214" s="75">
        <v>0</v>
      </c>
      <c r="H214" s="75">
        <v>3785</v>
      </c>
      <c r="M214" s="86" t="b">
        <f>('FORMULARIO '!BE252)</f>
        <v>0</v>
      </c>
      <c r="N214" s="86" t="b">
        <f>('FORMULARIO '!BF252)</f>
        <v>0</v>
      </c>
      <c r="O214" s="86">
        <f>('FORMULARIO '!BG252)</f>
        <v>116.44585083101676</v>
      </c>
      <c r="P214" s="86" t="b">
        <f>('FORMULARIO '!BH252)</f>
        <v>0</v>
      </c>
      <c r="Q214" s="86" t="b">
        <f>('FORMULARIO '!BI252)</f>
        <v>0</v>
      </c>
      <c r="R214" s="86" t="b">
        <f>('FORMULARIO '!BJ252)</f>
        <v>0</v>
      </c>
      <c r="S214" s="86" t="b">
        <f>('FORMULARIO '!BK252)</f>
        <v>0</v>
      </c>
      <c r="T214" s="86" t="b">
        <f>('FORMULARIO '!BL252)</f>
        <v>0</v>
      </c>
      <c r="U214" s="86">
        <f>('FORMULARIO '!BM252)</f>
        <v>16.019005934425582</v>
      </c>
      <c r="V214" s="86" t="b">
        <f>('FORMULARIO '!BN252)</f>
        <v>0</v>
      </c>
      <c r="W214" s="86" t="b">
        <f>('FORMULARIO '!BO252)</f>
        <v>0</v>
      </c>
      <c r="X214" s="86" t="b">
        <f>('FORMULARIO '!BP252)</f>
        <v>0</v>
      </c>
      <c r="Y214" s="86">
        <f>('FORMULARIO '!BQ252)</f>
        <v>7.0853295479190086</v>
      </c>
      <c r="Z214" s="86" t="b">
        <f>('FORMULARIO '!BR252)</f>
        <v>0</v>
      </c>
    </row>
    <row r="215" spans="1:26" x14ac:dyDescent="0.75">
      <c r="A215" s="85" t="str">
        <f>_xlfn.CONCAT('FORMULARIO '!G253,'FORMULARIO '!E253,'FORMULARIO '!B253,'FORMULARIO '!E253,'FORMULARIO '!C253,'FORMULARIO '!E253,'FORMULARIO '!P253)</f>
        <v>7200W-Latex Experto y Homologos-Millennium -Blanca</v>
      </c>
      <c r="B215" s="85" t="str">
        <f t="shared" si="3"/>
        <v>7200W-Latex Experto y Homologos-Millennium -Blanca</v>
      </c>
      <c r="C215" s="85" t="str">
        <f>('FORMULARIO '!G253)</f>
        <v>7200W</v>
      </c>
      <c r="D215" s="75">
        <f>('FORMULARIO '!H253)</f>
        <v>245</v>
      </c>
      <c r="E215" s="75">
        <f>('FORMULARIO '!I253)</f>
        <v>251</v>
      </c>
      <c r="F215" s="75">
        <f>('FORMULARIO '!J253)</f>
        <v>208</v>
      </c>
      <c r="G215" s="75">
        <v>0</v>
      </c>
      <c r="H215" s="75">
        <v>3785</v>
      </c>
      <c r="M215" s="86" t="b">
        <f>('FORMULARIO '!BE253)</f>
        <v>0</v>
      </c>
      <c r="N215" s="86" t="b">
        <f>('FORMULARIO '!BF253)</f>
        <v>0</v>
      </c>
      <c r="O215" s="86">
        <f>('FORMULARIO '!BG253)</f>
        <v>11.090081031525404</v>
      </c>
      <c r="P215" s="86" t="b">
        <f>('FORMULARIO '!BH253)</f>
        <v>0</v>
      </c>
      <c r="Q215" s="86" t="b">
        <f>('FORMULARIO '!BI253)</f>
        <v>0</v>
      </c>
      <c r="R215" s="86" t="b">
        <f>('FORMULARIO '!BJ253)</f>
        <v>0</v>
      </c>
      <c r="S215" s="86" t="b">
        <f>('FORMULARIO '!BK253)</f>
        <v>0</v>
      </c>
      <c r="T215" s="86" t="b">
        <f>('FORMULARIO '!BL253)</f>
        <v>0</v>
      </c>
      <c r="U215" s="86">
        <f>('FORMULARIO '!BM253)</f>
        <v>0.92417341929378372</v>
      </c>
      <c r="V215" s="86" t="b">
        <f>('FORMULARIO '!BN253)</f>
        <v>0</v>
      </c>
      <c r="W215" s="86" t="b">
        <f>('FORMULARIO '!BO253)</f>
        <v>0</v>
      </c>
      <c r="X215" s="86" t="b">
        <f>('FORMULARIO '!BP253)</f>
        <v>0</v>
      </c>
      <c r="Y215" s="86">
        <f>('FORMULARIO '!BQ253)</f>
        <v>0.92417341929378372</v>
      </c>
      <c r="Z215" s="86" t="b">
        <f>('FORMULARIO '!BR253)</f>
        <v>0</v>
      </c>
    </row>
    <row r="216" spans="1:26" x14ac:dyDescent="0.75">
      <c r="A216" s="85" t="str">
        <f>_xlfn.CONCAT('FORMULARIO '!G254,'FORMULARIO '!E254,'FORMULARIO '!B254,'FORMULARIO '!E254,'FORMULARIO '!C254,'FORMULARIO '!E254,'FORMULARIO '!P254)</f>
        <v>7201W-Latex Experto y Homologos-Millennium -Blanca</v>
      </c>
      <c r="B216" s="85" t="str">
        <f t="shared" si="3"/>
        <v>7201W-Latex Experto y Homologos-Millennium -Blanca</v>
      </c>
      <c r="C216" s="85" t="str">
        <f>('FORMULARIO '!G254)</f>
        <v>7201W</v>
      </c>
      <c r="D216" s="75">
        <f>('FORMULARIO '!H254)</f>
        <v>244</v>
      </c>
      <c r="E216" s="75">
        <f>('FORMULARIO '!I254)</f>
        <v>247</v>
      </c>
      <c r="F216" s="75">
        <f>('FORMULARIO '!J254)</f>
        <v>191</v>
      </c>
      <c r="G216" s="75">
        <v>0</v>
      </c>
      <c r="H216" s="75">
        <v>3785</v>
      </c>
      <c r="M216" s="86" t="b">
        <f>('FORMULARIO '!BE254)</f>
        <v>0</v>
      </c>
      <c r="N216" s="86" t="b">
        <f>('FORMULARIO '!BF254)</f>
        <v>0</v>
      </c>
      <c r="O216" s="86">
        <f>('FORMULARIO '!BG254)</f>
        <v>24.028508901638379</v>
      </c>
      <c r="P216" s="86" t="b">
        <f>('FORMULARIO '!BH254)</f>
        <v>0</v>
      </c>
      <c r="Q216" s="86" t="b">
        <f>('FORMULARIO '!BI254)</f>
        <v>0</v>
      </c>
      <c r="R216" s="86" t="b">
        <f>('FORMULARIO '!BJ254)</f>
        <v>0</v>
      </c>
      <c r="S216" s="86" t="b">
        <f>('FORMULARIO '!BK254)</f>
        <v>0</v>
      </c>
      <c r="T216" s="86" t="b">
        <f>('FORMULARIO '!BL254)</f>
        <v>0</v>
      </c>
      <c r="U216" s="86">
        <f>('FORMULARIO '!BM254)</f>
        <v>0.30805780643126124</v>
      </c>
      <c r="V216" s="86" t="b">
        <f>('FORMULARIO '!BN254)</f>
        <v>0</v>
      </c>
      <c r="W216" s="86" t="b">
        <f>('FORMULARIO '!BO254)</f>
        <v>0</v>
      </c>
      <c r="X216" s="86" t="b">
        <f>('FORMULARIO '!BP254)</f>
        <v>0</v>
      </c>
      <c r="Y216" s="86">
        <f>('FORMULARIO '!BQ254)</f>
        <v>0.92417341929378372</v>
      </c>
      <c r="Z216" s="86" t="b">
        <f>('FORMULARIO '!BR254)</f>
        <v>0</v>
      </c>
    </row>
    <row r="217" spans="1:26" x14ac:dyDescent="0.75">
      <c r="A217" s="85" t="str">
        <f>_xlfn.CONCAT('FORMULARIO '!G255,'FORMULARIO '!E255,'FORMULARIO '!B255,'FORMULARIO '!E255,'FORMULARIO '!C255,'FORMULARIO '!E255,'FORMULARIO '!P255)</f>
        <v>7202W-Latex Experto y Homologos-Millennium -Blanca</v>
      </c>
      <c r="B217" s="85" t="str">
        <f t="shared" si="3"/>
        <v>7202W-Latex Experto y Homologos-Millennium -Blanca</v>
      </c>
      <c r="C217" s="85" t="str">
        <f>('FORMULARIO '!G255)</f>
        <v>7202W</v>
      </c>
      <c r="D217" s="75">
        <f>('FORMULARIO '!H255)</f>
        <v>236</v>
      </c>
      <c r="E217" s="75">
        <f>('FORMULARIO '!I255)</f>
        <v>240</v>
      </c>
      <c r="F217" s="75">
        <f>('FORMULARIO '!J255)</f>
        <v>167</v>
      </c>
      <c r="G217" s="75">
        <v>0</v>
      </c>
      <c r="H217" s="75">
        <v>3785</v>
      </c>
      <c r="M217" s="86" t="b">
        <f>('FORMULARIO '!BE255)</f>
        <v>0</v>
      </c>
      <c r="N217" s="86" t="b">
        <f>('FORMULARIO '!BF255)</f>
        <v>0</v>
      </c>
      <c r="O217" s="86">
        <f>('FORMULARIO '!BG255)</f>
        <v>42.203919481082785</v>
      </c>
      <c r="P217" s="86" t="b">
        <f>('FORMULARIO '!BH255)</f>
        <v>0</v>
      </c>
      <c r="Q217" s="86" t="b">
        <f>('FORMULARIO '!BI255)</f>
        <v>0</v>
      </c>
      <c r="R217" s="86" t="b">
        <f>('FORMULARIO '!BJ255)</f>
        <v>0</v>
      </c>
      <c r="S217" s="86" t="b">
        <f>('FORMULARIO '!BK255)</f>
        <v>0</v>
      </c>
      <c r="T217" s="86" t="b">
        <f>('FORMULARIO '!BL255)</f>
        <v>0</v>
      </c>
      <c r="U217" s="86">
        <f>('FORMULARIO '!BM255)</f>
        <v>1.232231225725045</v>
      </c>
      <c r="V217" s="86" t="b">
        <f>('FORMULARIO '!BN255)</f>
        <v>0</v>
      </c>
      <c r="W217" s="86" t="b">
        <f>('FORMULARIO '!BO255)</f>
        <v>0</v>
      </c>
      <c r="X217" s="86" t="b">
        <f>('FORMULARIO '!BP255)</f>
        <v>0</v>
      </c>
      <c r="Y217" s="86">
        <f>('FORMULARIO '!BQ255)</f>
        <v>1.8483468385875674</v>
      </c>
      <c r="Z217" s="86" t="b">
        <f>('FORMULARIO '!BR255)</f>
        <v>0</v>
      </c>
    </row>
    <row r="218" spans="1:26" x14ac:dyDescent="0.75">
      <c r="A218" s="85" t="str">
        <f>_xlfn.CONCAT('FORMULARIO '!G256,'FORMULARIO '!E256,'FORMULARIO '!B256,'FORMULARIO '!E256,'FORMULARIO '!C256,'FORMULARIO '!E256,'FORMULARIO '!P256)</f>
        <v>7203M-Latex Experto y Homologos-Millennium -Media</v>
      </c>
      <c r="B218" s="85" t="str">
        <f t="shared" si="3"/>
        <v>7203M-Latex Experto y Homologos-Millennium -Media</v>
      </c>
      <c r="C218" s="85" t="str">
        <f>('FORMULARIO '!G256)</f>
        <v>7203M</v>
      </c>
      <c r="D218" s="75">
        <f>('FORMULARIO '!H256)</f>
        <v>225</v>
      </c>
      <c r="E218" s="75">
        <f>('FORMULARIO '!I256)</f>
        <v>230</v>
      </c>
      <c r="F218" s="75">
        <f>('FORMULARIO '!J256)</f>
        <v>138</v>
      </c>
      <c r="G218" s="75">
        <v>0</v>
      </c>
      <c r="H218" s="75">
        <v>3785</v>
      </c>
      <c r="M218" s="86" t="b">
        <f>('FORMULARIO '!BE256)</f>
        <v>0</v>
      </c>
      <c r="N218" s="86" t="b">
        <f>('FORMULARIO '!BF256)</f>
        <v>0</v>
      </c>
      <c r="O218" s="86">
        <f>('FORMULARIO '!BG256)</f>
        <v>93.95763096153469</v>
      </c>
      <c r="P218" s="86" t="b">
        <f>('FORMULARIO '!BH256)</f>
        <v>0</v>
      </c>
      <c r="Q218" s="86" t="b">
        <f>('FORMULARIO '!BI256)</f>
        <v>0</v>
      </c>
      <c r="R218" s="86" t="b">
        <f>('FORMULARIO '!BJ256)</f>
        <v>0</v>
      </c>
      <c r="S218" s="86" t="b">
        <f>('FORMULARIO '!BK256)</f>
        <v>0</v>
      </c>
      <c r="T218" s="86" t="b">
        <f>('FORMULARIO '!BL256)</f>
        <v>0</v>
      </c>
      <c r="U218" s="86">
        <f>('FORMULARIO '!BM256)</f>
        <v>2.4644624514500899</v>
      </c>
      <c r="V218" s="86" t="b">
        <f>('FORMULARIO '!BN256)</f>
        <v>0</v>
      </c>
      <c r="W218" s="86" t="b">
        <f>('FORMULARIO '!BO256)</f>
        <v>0</v>
      </c>
      <c r="X218" s="86" t="b">
        <f>('FORMULARIO '!BP256)</f>
        <v>0</v>
      </c>
      <c r="Y218" s="86">
        <f>('FORMULARIO '!BQ256)</f>
        <v>3.6966936771751349</v>
      </c>
      <c r="Z218" s="86" t="b">
        <f>('FORMULARIO '!BR256)</f>
        <v>0</v>
      </c>
    </row>
    <row r="219" spans="1:26" x14ac:dyDescent="0.75">
      <c r="A219" s="85" t="str">
        <f>_xlfn.CONCAT('FORMULARIO '!G257,'FORMULARIO '!E257,'FORMULARIO '!B257,'FORMULARIO '!E257,'FORMULARIO '!C257,'FORMULARIO '!E257,'FORMULARIO '!P257)</f>
        <v>7204D-Latex Experto y Homologos-Millennium -Intensa</v>
      </c>
      <c r="B219" s="85" t="str">
        <f t="shared" si="3"/>
        <v>7204D-Latex Experto y Homologos-Millennium -Intensa</v>
      </c>
      <c r="C219" s="85" t="str">
        <f>('FORMULARIO '!G257)</f>
        <v>7204D</v>
      </c>
      <c r="D219" s="75">
        <f>('FORMULARIO '!H257)</f>
        <v>210</v>
      </c>
      <c r="E219" s="75">
        <f>('FORMULARIO '!I257)</f>
        <v>214</v>
      </c>
      <c r="F219" s="75">
        <f>('FORMULARIO '!J257)</f>
        <v>108</v>
      </c>
      <c r="G219" s="75">
        <v>0</v>
      </c>
      <c r="H219" s="75">
        <v>3785</v>
      </c>
      <c r="M219" s="86" t="b">
        <f>('FORMULARIO '!BE257)</f>
        <v>0</v>
      </c>
      <c r="N219" s="86" t="b">
        <f>('FORMULARIO '!BF257)</f>
        <v>0</v>
      </c>
      <c r="O219" s="86">
        <f>('FORMULARIO '!BG257)</f>
        <v>104.12353857376631</v>
      </c>
      <c r="P219" s="86" t="b">
        <f>('FORMULARIO '!BH257)</f>
        <v>0</v>
      </c>
      <c r="Q219" s="86" t="b">
        <f>('FORMULARIO '!BI257)</f>
        <v>0</v>
      </c>
      <c r="R219" s="86">
        <f>('FORMULARIO '!BJ257)</f>
        <v>4.6208670964689187</v>
      </c>
      <c r="S219" s="86" t="b">
        <f>('FORMULARIO '!BK257)</f>
        <v>0</v>
      </c>
      <c r="T219" s="86" t="b">
        <f>('FORMULARIO '!BL257)</f>
        <v>0</v>
      </c>
      <c r="U219" s="86" t="b">
        <f>('FORMULARIO '!BM257)</f>
        <v>0</v>
      </c>
      <c r="V219" s="86" t="b">
        <f>('FORMULARIO '!BN257)</f>
        <v>0</v>
      </c>
      <c r="W219" s="86" t="b">
        <f>('FORMULARIO '!BO257)</f>
        <v>0</v>
      </c>
      <c r="X219" s="86" t="b">
        <f>('FORMULARIO '!BP257)</f>
        <v>0</v>
      </c>
      <c r="Y219" s="86">
        <f>('FORMULARIO '!BQ257)</f>
        <v>3.3886358707438737</v>
      </c>
      <c r="Z219" s="86" t="b">
        <f>('FORMULARIO '!BR257)</f>
        <v>0</v>
      </c>
    </row>
    <row r="220" spans="1:26" x14ac:dyDescent="0.75">
      <c r="A220" s="85" t="str">
        <f>_xlfn.CONCAT('FORMULARIO '!G258,'FORMULARIO '!E258,'FORMULARIO '!B258,'FORMULARIO '!E258,'FORMULARIO '!C258,'FORMULARIO '!E258,'FORMULARIO '!P258)</f>
        <v>7210W-Latex Experto y Homologos-Millennium -Blanca</v>
      </c>
      <c r="B220" s="85" t="str">
        <f t="shared" si="3"/>
        <v>7210W-Latex Experto y Homologos-Millennium -Blanca</v>
      </c>
      <c r="C220" s="85" t="str">
        <f>('FORMULARIO '!G258)</f>
        <v>7210W</v>
      </c>
      <c r="D220" s="75">
        <f>('FORMULARIO '!H258)</f>
        <v>243</v>
      </c>
      <c r="E220" s="75">
        <f>('FORMULARIO '!I258)</f>
        <v>251</v>
      </c>
      <c r="F220" s="75">
        <f>('FORMULARIO '!J258)</f>
        <v>206</v>
      </c>
      <c r="G220" s="75">
        <v>0</v>
      </c>
      <c r="H220" s="75">
        <v>3785</v>
      </c>
      <c r="M220" s="86" t="b">
        <f>('FORMULARIO '!BE258)</f>
        <v>0</v>
      </c>
      <c r="N220" s="86" t="b">
        <f>('FORMULARIO '!BF258)</f>
        <v>0</v>
      </c>
      <c r="O220" s="86">
        <f>('FORMULARIO '!BG258)</f>
        <v>14.170659095838017</v>
      </c>
      <c r="P220" s="86" t="b">
        <f>('FORMULARIO '!BH258)</f>
        <v>0</v>
      </c>
      <c r="Q220" s="86" t="b">
        <f>('FORMULARIO '!BI258)</f>
        <v>0</v>
      </c>
      <c r="R220" s="86" t="b">
        <f>('FORMULARIO '!BJ258)</f>
        <v>0</v>
      </c>
      <c r="S220" s="86" t="b">
        <f>('FORMULARIO '!BK258)</f>
        <v>0</v>
      </c>
      <c r="T220" s="86" t="b">
        <f>('FORMULARIO '!BL258)</f>
        <v>0</v>
      </c>
      <c r="U220" s="86" t="b">
        <f>('FORMULARIO '!BM258)</f>
        <v>0</v>
      </c>
      <c r="V220" s="86" t="b">
        <f>('FORMULARIO '!BN258)</f>
        <v>0</v>
      </c>
      <c r="W220" s="86" t="b">
        <f>('FORMULARIO '!BO258)</f>
        <v>0</v>
      </c>
      <c r="X220" s="86" t="b">
        <f>('FORMULARIO '!BP258)</f>
        <v>0</v>
      </c>
      <c r="Y220" s="86">
        <f>('FORMULARIO '!BQ258)</f>
        <v>0.92417341929378372</v>
      </c>
      <c r="Z220" s="86" t="b">
        <f>('FORMULARIO '!BR258)</f>
        <v>0</v>
      </c>
    </row>
    <row r="221" spans="1:26" x14ac:dyDescent="0.75">
      <c r="A221" s="85" t="str">
        <f>_xlfn.CONCAT('FORMULARIO '!G259,'FORMULARIO '!E259,'FORMULARIO '!B259,'FORMULARIO '!E259,'FORMULARIO '!C259,'FORMULARIO '!E259,'FORMULARIO '!P259)</f>
        <v>7211W-Latex Experto y Homologos-Millennium -Blanca</v>
      </c>
      <c r="B221" s="85" t="str">
        <f t="shared" si="3"/>
        <v>7211W-Latex Experto y Homologos-Millennium -Blanca</v>
      </c>
      <c r="C221" s="85" t="str">
        <f>('FORMULARIO '!G259)</f>
        <v>7211W</v>
      </c>
      <c r="D221" s="75">
        <f>('FORMULARIO '!H259)</f>
        <v>248</v>
      </c>
      <c r="E221" s="75">
        <f>('FORMULARIO '!I259)</f>
        <v>250</v>
      </c>
      <c r="F221" s="75">
        <f>('FORMULARIO '!J259)</f>
        <v>185</v>
      </c>
      <c r="G221" s="75">
        <v>0</v>
      </c>
      <c r="H221" s="75">
        <v>3785</v>
      </c>
      <c r="M221" s="86" t="b">
        <f>('FORMULARIO '!BE259)</f>
        <v>0</v>
      </c>
      <c r="N221" s="86" t="b">
        <f>('FORMULARIO '!BF259)</f>
        <v>0</v>
      </c>
      <c r="O221" s="86">
        <f>('FORMULARIO '!BG259)</f>
        <v>30.805780643126127</v>
      </c>
      <c r="P221" s="86" t="b">
        <f>('FORMULARIO '!BH259)</f>
        <v>0</v>
      </c>
      <c r="Q221" s="86" t="b">
        <f>('FORMULARIO '!BI259)</f>
        <v>0</v>
      </c>
      <c r="R221" s="86" t="b">
        <f>('FORMULARIO '!BJ259)</f>
        <v>0</v>
      </c>
      <c r="S221" s="86" t="b">
        <f>('FORMULARIO '!BK259)</f>
        <v>0</v>
      </c>
      <c r="T221" s="86" t="b">
        <f>('FORMULARIO '!BL259)</f>
        <v>0</v>
      </c>
      <c r="U221" s="86" t="b">
        <f>('FORMULARIO '!BM259)</f>
        <v>0</v>
      </c>
      <c r="V221" s="86" t="b">
        <f>('FORMULARIO '!BN259)</f>
        <v>0</v>
      </c>
      <c r="W221" s="86" t="b">
        <f>('FORMULARIO '!BO259)</f>
        <v>0</v>
      </c>
      <c r="X221" s="86" t="b">
        <f>('FORMULARIO '!BP259)</f>
        <v>0</v>
      </c>
      <c r="Y221" s="86">
        <f>('FORMULARIO '!BQ259)</f>
        <v>0.92417341929378372</v>
      </c>
      <c r="Z221" s="86" t="b">
        <f>('FORMULARIO '!BR259)</f>
        <v>0</v>
      </c>
    </row>
    <row r="222" spans="1:26" x14ac:dyDescent="0.75">
      <c r="A222" s="85" t="str">
        <f>_xlfn.CONCAT('FORMULARIO '!G260,'FORMULARIO '!E260,'FORMULARIO '!B260,'FORMULARIO '!E260,'FORMULARIO '!C260,'FORMULARIO '!E260,'FORMULARIO '!P260)</f>
        <v>7212W-Latex Experto y Homologos-Millennium -Blanca</v>
      </c>
      <c r="B222" s="85" t="str">
        <f t="shared" si="3"/>
        <v>7212W-Latex Experto y Homologos-Millennium -Blanca</v>
      </c>
      <c r="C222" s="85" t="str">
        <f>('FORMULARIO '!G260)</f>
        <v>7212W</v>
      </c>
      <c r="D222" s="75">
        <f>('FORMULARIO '!H260)</f>
        <v>237</v>
      </c>
      <c r="E222" s="75">
        <f>('FORMULARIO '!I260)</f>
        <v>240</v>
      </c>
      <c r="F222" s="75">
        <f>('FORMULARIO '!J260)</f>
        <v>151</v>
      </c>
      <c r="G222" s="75">
        <v>0</v>
      </c>
      <c r="H222" s="75">
        <v>3785</v>
      </c>
      <c r="M222" s="86" t="b">
        <f>('FORMULARIO '!BE260)</f>
        <v>0</v>
      </c>
      <c r="N222" s="86" t="b">
        <f>('FORMULARIO '!BF260)</f>
        <v>0</v>
      </c>
      <c r="O222" s="86">
        <f>('FORMULARIO '!BG260)</f>
        <v>73.31775793064017</v>
      </c>
      <c r="P222" s="86" t="b">
        <f>('FORMULARIO '!BH260)</f>
        <v>0</v>
      </c>
      <c r="Q222" s="86" t="b">
        <f>('FORMULARIO '!BI260)</f>
        <v>0</v>
      </c>
      <c r="R222" s="86" t="b">
        <f>('FORMULARIO '!BJ260)</f>
        <v>0</v>
      </c>
      <c r="S222" s="86" t="b">
        <f>('FORMULARIO '!BK260)</f>
        <v>0</v>
      </c>
      <c r="T222" s="86" t="b">
        <f>('FORMULARIO '!BL260)</f>
        <v>0</v>
      </c>
      <c r="U222" s="86" t="b">
        <f>('FORMULARIO '!BM260)</f>
        <v>0</v>
      </c>
      <c r="V222" s="86" t="b">
        <f>('FORMULARIO '!BN260)</f>
        <v>0</v>
      </c>
      <c r="W222" s="86" t="b">
        <f>('FORMULARIO '!BO260)</f>
        <v>0</v>
      </c>
      <c r="X222" s="86" t="b">
        <f>('FORMULARIO '!BP260)</f>
        <v>0</v>
      </c>
      <c r="Y222" s="86">
        <f>('FORMULARIO '!BQ260)</f>
        <v>1.8483468385875674</v>
      </c>
      <c r="Z222" s="86" t="b">
        <f>('FORMULARIO '!BR260)</f>
        <v>0</v>
      </c>
    </row>
    <row r="223" spans="1:26" x14ac:dyDescent="0.75">
      <c r="A223" s="85" t="str">
        <f>_xlfn.CONCAT('FORMULARIO '!G261,'FORMULARIO '!E261,'FORMULARIO '!B261,'FORMULARIO '!E261,'FORMULARIO '!C261,'FORMULARIO '!E261,'FORMULARIO '!P261)</f>
        <v>7213D-Latex Experto y Homologos-Millennium -Intensa</v>
      </c>
      <c r="B223" s="85" t="str">
        <f t="shared" si="3"/>
        <v>7213D-Latex Experto y Homologos-Millennium -Intensa</v>
      </c>
      <c r="C223" s="85" t="str">
        <f>('FORMULARIO '!G261)</f>
        <v>7213D</v>
      </c>
      <c r="D223" s="75">
        <f>('FORMULARIO '!H261)</f>
        <v>232</v>
      </c>
      <c r="E223" s="75">
        <f>('FORMULARIO '!I261)</f>
        <v>230</v>
      </c>
      <c r="F223" s="75">
        <f>('FORMULARIO '!J261)</f>
        <v>104</v>
      </c>
      <c r="G223" s="75">
        <v>0</v>
      </c>
      <c r="H223" s="75">
        <v>3785</v>
      </c>
      <c r="M223" s="86" t="b">
        <f>('FORMULARIO '!BE261)</f>
        <v>0</v>
      </c>
      <c r="N223" s="86" t="b">
        <f>('FORMULARIO '!BF261)</f>
        <v>0</v>
      </c>
      <c r="O223" s="86">
        <f>('FORMULARIO '!BG261)</f>
        <v>105.66382760592261</v>
      </c>
      <c r="P223" s="86" t="b">
        <f>('FORMULARIO '!BH261)</f>
        <v>0</v>
      </c>
      <c r="Q223" s="86" t="b">
        <f>('FORMULARIO '!BI261)</f>
        <v>0</v>
      </c>
      <c r="R223" s="86" t="b">
        <f>('FORMULARIO '!BJ261)</f>
        <v>0</v>
      </c>
      <c r="S223" s="86" t="b">
        <f>('FORMULARIO '!BK261)</f>
        <v>0</v>
      </c>
      <c r="T223" s="86" t="b">
        <f>('FORMULARIO '!BL261)</f>
        <v>0</v>
      </c>
      <c r="U223" s="86" t="b">
        <f>('FORMULARIO '!BM261)</f>
        <v>0</v>
      </c>
      <c r="V223" s="86" t="b">
        <f>('FORMULARIO '!BN261)</f>
        <v>0</v>
      </c>
      <c r="W223" s="86" t="b">
        <f>('FORMULARIO '!BO261)</f>
        <v>0</v>
      </c>
      <c r="X223" s="86" t="b">
        <f>('FORMULARIO '!BP261)</f>
        <v>0</v>
      </c>
      <c r="Y223" s="86">
        <f>('FORMULARIO '!BQ261)</f>
        <v>1.5402890321563063</v>
      </c>
      <c r="Z223" s="86" t="b">
        <f>('FORMULARIO '!BR261)</f>
        <v>0</v>
      </c>
    </row>
    <row r="224" spans="1:26" x14ac:dyDescent="0.75">
      <c r="A224" s="85" t="str">
        <f>_xlfn.CONCAT('FORMULARIO '!G262,'FORMULARIO '!E262,'FORMULARIO '!B262,'FORMULARIO '!E262,'FORMULARIO '!C262,'FORMULARIO '!E262,'FORMULARIO '!P262)</f>
        <v>7214D-Latex Experto y Homologos-Millennium -Intensa</v>
      </c>
      <c r="B224" s="85" t="str">
        <f t="shared" si="3"/>
        <v>7214D-Latex Experto y Homologos-Millennium -Intensa</v>
      </c>
      <c r="C224" s="85" t="str">
        <f>('FORMULARIO '!G262)</f>
        <v>7214D</v>
      </c>
      <c r="D224" s="75">
        <f>('FORMULARIO '!H262)</f>
        <v>233</v>
      </c>
      <c r="E224" s="75">
        <f>('FORMULARIO '!I262)</f>
        <v>228</v>
      </c>
      <c r="F224" s="75">
        <f>('FORMULARIO '!J262)</f>
        <v>87</v>
      </c>
      <c r="G224" s="75">
        <v>0</v>
      </c>
      <c r="H224" s="75">
        <v>3785</v>
      </c>
      <c r="M224" s="86" t="b">
        <f>('FORMULARIO '!BE262)</f>
        <v>0</v>
      </c>
      <c r="N224" s="86" t="b">
        <f>('FORMULARIO '!BF262)</f>
        <v>0</v>
      </c>
      <c r="O224" s="86">
        <f>('FORMULARIO '!BG262)</f>
        <v>142.01464876481143</v>
      </c>
      <c r="P224" s="86" t="b">
        <f>('FORMULARIO '!BH262)</f>
        <v>0</v>
      </c>
      <c r="Q224" s="86" t="b">
        <f>('FORMULARIO '!BI262)</f>
        <v>0</v>
      </c>
      <c r="R224" s="86" t="b">
        <f>('FORMULARIO '!BJ262)</f>
        <v>0</v>
      </c>
      <c r="S224" s="86" t="b">
        <f>('FORMULARIO '!BK262)</f>
        <v>0</v>
      </c>
      <c r="T224" s="86" t="b">
        <f>('FORMULARIO '!BL262)</f>
        <v>0</v>
      </c>
      <c r="U224" s="86" t="b">
        <f>('FORMULARIO '!BM262)</f>
        <v>0</v>
      </c>
      <c r="V224" s="86" t="b">
        <f>('FORMULARIO '!BN262)</f>
        <v>0</v>
      </c>
      <c r="W224" s="86" t="b">
        <f>('FORMULARIO '!BO262)</f>
        <v>0</v>
      </c>
      <c r="X224" s="86" t="b">
        <f>('FORMULARIO '!BP262)</f>
        <v>0</v>
      </c>
      <c r="Y224" s="86">
        <f>('FORMULARIO '!BQ262)</f>
        <v>1.5402890321563063</v>
      </c>
      <c r="Z224" s="86" t="b">
        <f>('FORMULARIO '!BR262)</f>
        <v>0</v>
      </c>
    </row>
    <row r="225" spans="1:26" x14ac:dyDescent="0.75">
      <c r="A225" s="85" t="str">
        <f>_xlfn.CONCAT('FORMULARIO '!G263,'FORMULARIO '!E263,'FORMULARIO '!B263,'FORMULARIO '!E263,'FORMULARIO '!C263,'FORMULARIO '!E263,'FORMULARIO '!P263)</f>
        <v>7220W-Latex Experto y Homologos-Millennium -Blanca</v>
      </c>
      <c r="B225" s="85" t="str">
        <f t="shared" si="3"/>
        <v>7220W-Latex Experto y Homologos-Millennium -Blanca</v>
      </c>
      <c r="C225" s="85" t="str">
        <f>('FORMULARIO '!G263)</f>
        <v>7220W</v>
      </c>
      <c r="D225" s="75">
        <f>('FORMULARIO '!H263)</f>
        <v>253</v>
      </c>
      <c r="E225" s="75">
        <f>('FORMULARIO '!I263)</f>
        <v>252</v>
      </c>
      <c r="F225" s="75">
        <f>('FORMULARIO '!J263)</f>
        <v>210</v>
      </c>
      <c r="G225" s="75">
        <v>0</v>
      </c>
      <c r="H225" s="75">
        <v>3785</v>
      </c>
      <c r="M225" s="86" t="b">
        <f>('FORMULARIO '!BE263)</f>
        <v>0</v>
      </c>
      <c r="N225" s="86" t="b">
        <f>('FORMULARIO '!BF263)</f>
        <v>0</v>
      </c>
      <c r="O225" s="86">
        <f>('FORMULARIO '!BG263)</f>
        <v>9.5497919993690985</v>
      </c>
      <c r="P225" s="86" t="b">
        <f>('FORMULARIO '!BH263)</f>
        <v>0</v>
      </c>
      <c r="Q225" s="86" t="b">
        <f>('FORMULARIO '!BI263)</f>
        <v>0</v>
      </c>
      <c r="R225" s="86" t="b">
        <f>('FORMULARIO '!BJ263)</f>
        <v>0</v>
      </c>
      <c r="S225" s="86" t="b">
        <f>('FORMULARIO '!BK263)</f>
        <v>0</v>
      </c>
      <c r="T225" s="86" t="b">
        <f>('FORMULARIO '!BL263)</f>
        <v>0</v>
      </c>
      <c r="U225" s="86" t="b">
        <f>('FORMULARIO '!BM263)</f>
        <v>0</v>
      </c>
      <c r="V225" s="86" t="b">
        <f>('FORMULARIO '!BN263)</f>
        <v>0</v>
      </c>
      <c r="W225" s="86" t="b">
        <f>('FORMULARIO '!BO263)</f>
        <v>0</v>
      </c>
      <c r="X225" s="86" t="b">
        <f>('FORMULARIO '!BP263)</f>
        <v>0</v>
      </c>
      <c r="Y225" s="86" t="b">
        <f>('FORMULARIO '!BQ263)</f>
        <v>0</v>
      </c>
      <c r="Z225" s="86" t="b">
        <f>('FORMULARIO '!BR263)</f>
        <v>0</v>
      </c>
    </row>
    <row r="226" spans="1:26" x14ac:dyDescent="0.75">
      <c r="A226" s="85" t="str">
        <f>_xlfn.CONCAT('FORMULARIO '!G264,'FORMULARIO '!E264,'FORMULARIO '!B264,'FORMULARIO '!E264,'FORMULARIO '!C264,'FORMULARIO '!E264,'FORMULARIO '!P264)</f>
        <v>7221W-Latex Experto y Homologos-Millennium -Blanca</v>
      </c>
      <c r="B226" s="85" t="str">
        <f t="shared" si="3"/>
        <v>7221W-Latex Experto y Homologos-Millennium -Blanca</v>
      </c>
      <c r="C226" s="85" t="str">
        <f>('FORMULARIO '!G264)</f>
        <v>7221W</v>
      </c>
      <c r="D226" s="75">
        <f>('FORMULARIO '!H264)</f>
        <v>254</v>
      </c>
      <c r="E226" s="75">
        <f>('FORMULARIO '!I264)</f>
        <v>251</v>
      </c>
      <c r="F226" s="75">
        <f>('FORMULARIO '!J264)</f>
        <v>196</v>
      </c>
      <c r="G226" s="75">
        <v>0</v>
      </c>
      <c r="H226" s="75">
        <v>3785</v>
      </c>
      <c r="M226" s="86" t="b">
        <f>('FORMULARIO '!BE264)</f>
        <v>0</v>
      </c>
      <c r="N226" s="86" t="b">
        <f>('FORMULARIO '!BF264)</f>
        <v>0</v>
      </c>
      <c r="O226" s="86">
        <f>('FORMULARIO '!BG264)</f>
        <v>20.02375741803198</v>
      </c>
      <c r="P226" s="86" t="b">
        <f>('FORMULARIO '!BH264)</f>
        <v>0</v>
      </c>
      <c r="Q226" s="86" t="b">
        <f>('FORMULARIO '!BI264)</f>
        <v>0</v>
      </c>
      <c r="R226" s="86">
        <f>('FORMULARIO '!BJ264)</f>
        <v>0.61611561286252248</v>
      </c>
      <c r="S226" s="86" t="b">
        <f>('FORMULARIO '!BK264)</f>
        <v>0</v>
      </c>
      <c r="T226" s="86" t="b">
        <f>('FORMULARIO '!BL264)</f>
        <v>0</v>
      </c>
      <c r="U226" s="86" t="b">
        <f>('FORMULARIO '!BM264)</f>
        <v>0</v>
      </c>
      <c r="V226" s="86" t="b">
        <f>('FORMULARIO '!BN264)</f>
        <v>0</v>
      </c>
      <c r="W226" s="86" t="b">
        <f>('FORMULARIO '!BO264)</f>
        <v>0</v>
      </c>
      <c r="X226" s="86" t="b">
        <f>('FORMULARIO '!BP264)</f>
        <v>0</v>
      </c>
      <c r="Y226" s="86" t="b">
        <f>('FORMULARIO '!BQ264)</f>
        <v>0</v>
      </c>
      <c r="Z226" s="86" t="b">
        <f>('FORMULARIO '!BR264)</f>
        <v>0</v>
      </c>
    </row>
    <row r="227" spans="1:26" x14ac:dyDescent="0.75">
      <c r="A227" s="85" t="str">
        <f>_xlfn.CONCAT('FORMULARIO '!G265,'FORMULARIO '!E265,'FORMULARIO '!B265,'FORMULARIO '!E265,'FORMULARIO '!C265,'FORMULARIO '!E265,'FORMULARIO '!P265)</f>
        <v>7222W-Latex Experto y Homologos-Millennium -Blanca</v>
      </c>
      <c r="B227" s="85" t="str">
        <f t="shared" si="3"/>
        <v>7222W-Latex Experto y Homologos-Millennium -Blanca</v>
      </c>
      <c r="C227" s="85" t="str">
        <f>('FORMULARIO '!G265)</f>
        <v>7222W</v>
      </c>
      <c r="D227" s="75">
        <f>('FORMULARIO '!H265)</f>
        <v>255</v>
      </c>
      <c r="E227" s="75">
        <f>('FORMULARIO '!I265)</f>
        <v>245</v>
      </c>
      <c r="F227" s="75">
        <f>('FORMULARIO '!J265)</f>
        <v>164</v>
      </c>
      <c r="G227" s="75">
        <v>0</v>
      </c>
      <c r="H227" s="75">
        <v>3785</v>
      </c>
      <c r="M227" s="86" t="b">
        <f>('FORMULARIO '!BE265)</f>
        <v>0</v>
      </c>
      <c r="N227" s="86" t="b">
        <f>('FORMULARIO '!BF265)</f>
        <v>0</v>
      </c>
      <c r="O227" s="86">
        <f>('FORMULARIO '!BG265)</f>
        <v>48.981191222570537</v>
      </c>
      <c r="P227" s="86" t="b">
        <f>('FORMULARIO '!BH265)</f>
        <v>0</v>
      </c>
      <c r="Q227" s="86" t="b">
        <f>('FORMULARIO '!BI265)</f>
        <v>0</v>
      </c>
      <c r="R227" s="86" t="b">
        <f>('FORMULARIO '!BJ265)</f>
        <v>0</v>
      </c>
      <c r="S227" s="86" t="b">
        <f>('FORMULARIO '!BK265)</f>
        <v>0</v>
      </c>
      <c r="T227" s="86" t="b">
        <f>('FORMULARIO '!BL265)</f>
        <v>0</v>
      </c>
      <c r="U227" s="86" t="b">
        <f>('FORMULARIO '!BM265)</f>
        <v>0</v>
      </c>
      <c r="V227" s="86" t="b">
        <f>('FORMULARIO '!BN265)</f>
        <v>0</v>
      </c>
      <c r="W227" s="86" t="b">
        <f>('FORMULARIO '!BO265)</f>
        <v>0</v>
      </c>
      <c r="X227" s="86" t="b">
        <f>('FORMULARIO '!BP265)</f>
        <v>0</v>
      </c>
      <c r="Y227" s="86">
        <f>('FORMULARIO '!BQ265)</f>
        <v>0.30805780643126124</v>
      </c>
      <c r="Z227" s="86" t="b">
        <f>('FORMULARIO '!BR265)</f>
        <v>0</v>
      </c>
    </row>
    <row r="228" spans="1:26" x14ac:dyDescent="0.75">
      <c r="A228" s="85" t="str">
        <f>_xlfn.CONCAT('FORMULARIO '!G266,'FORMULARIO '!E266,'FORMULARIO '!B266,'FORMULARIO '!E266,'FORMULARIO '!C266,'FORMULARIO '!E266,'FORMULARIO '!P266)</f>
        <v>7223M-Latex Experto y Homologos-Millennium -Media</v>
      </c>
      <c r="B228" s="85" t="str">
        <f t="shared" si="3"/>
        <v>7223M-Latex Experto y Homologos-Millennium -Media</v>
      </c>
      <c r="C228" s="85" t="str">
        <f>('FORMULARIO '!G266)</f>
        <v>7223M</v>
      </c>
      <c r="D228" s="75">
        <f>('FORMULARIO '!H266)</f>
        <v>255</v>
      </c>
      <c r="E228" s="75">
        <f>('FORMULARIO '!I266)</f>
        <v>241</v>
      </c>
      <c r="F228" s="75">
        <f>('FORMULARIO '!J266)</f>
        <v>137</v>
      </c>
      <c r="G228" s="75">
        <v>0</v>
      </c>
      <c r="H228" s="75">
        <v>3785</v>
      </c>
      <c r="M228" s="86" t="b">
        <f>('FORMULARIO '!BE266)</f>
        <v>0</v>
      </c>
      <c r="N228" s="86" t="b">
        <f>('FORMULARIO '!BF266)</f>
        <v>0</v>
      </c>
      <c r="O228" s="86">
        <f>('FORMULARIO '!BG266)</f>
        <v>76.706393801384053</v>
      </c>
      <c r="P228" s="86" t="b">
        <f>('FORMULARIO '!BH266)</f>
        <v>0</v>
      </c>
      <c r="Q228" s="86" t="b">
        <f>('FORMULARIO '!BI266)</f>
        <v>0</v>
      </c>
      <c r="R228" s="86" t="b">
        <f>('FORMULARIO '!BJ266)</f>
        <v>0</v>
      </c>
      <c r="S228" s="86" t="b">
        <f>('FORMULARIO '!BK266)</f>
        <v>0</v>
      </c>
      <c r="T228" s="86" t="b">
        <f>('FORMULARIO '!BL266)</f>
        <v>0</v>
      </c>
      <c r="U228" s="86" t="b">
        <f>('FORMULARIO '!BM266)</f>
        <v>0</v>
      </c>
      <c r="V228" s="86" t="b">
        <f>('FORMULARIO '!BN266)</f>
        <v>0</v>
      </c>
      <c r="W228" s="86" t="b">
        <f>('FORMULARIO '!BO266)</f>
        <v>0</v>
      </c>
      <c r="X228" s="86" t="b">
        <f>('FORMULARIO '!BP266)</f>
        <v>0</v>
      </c>
      <c r="Y228" s="86" t="b">
        <f>('FORMULARIO '!BQ266)</f>
        <v>0</v>
      </c>
      <c r="Z228" s="86" t="b">
        <f>('FORMULARIO '!BR266)</f>
        <v>0</v>
      </c>
    </row>
    <row r="229" spans="1:26" x14ac:dyDescent="0.75">
      <c r="A229" s="85" t="str">
        <f>_xlfn.CONCAT('FORMULARIO '!G267,'FORMULARIO '!E267,'FORMULARIO '!B267,'FORMULARIO '!E267,'FORMULARIO '!C267,'FORMULARIO '!E267,'FORMULARIO '!P267)</f>
        <v>7224D-Latex Experto y Homologos-Millennium -Intensa</v>
      </c>
      <c r="B229" s="85" t="str">
        <f t="shared" si="3"/>
        <v>7224D-Latex Experto y Homologos-Millennium -Intensa</v>
      </c>
      <c r="C229" s="85" t="str">
        <f>('FORMULARIO '!G267)</f>
        <v>7224D</v>
      </c>
      <c r="D229" s="75">
        <f>('FORMULARIO '!H267)</f>
        <v>255</v>
      </c>
      <c r="E229" s="75">
        <f>('FORMULARIO '!I267)</f>
        <v>230</v>
      </c>
      <c r="F229" s="75">
        <f>('FORMULARIO '!J267)</f>
        <v>85</v>
      </c>
      <c r="G229" s="75">
        <v>0</v>
      </c>
      <c r="H229" s="75">
        <v>3785</v>
      </c>
      <c r="M229" s="86" t="b">
        <f>('FORMULARIO '!BE267)</f>
        <v>0</v>
      </c>
      <c r="N229" s="86" t="b">
        <f>('FORMULARIO '!BF267)</f>
        <v>0</v>
      </c>
      <c r="O229" s="86">
        <f>('FORMULARIO '!BG267)</f>
        <v>140.47435973265513</v>
      </c>
      <c r="P229" s="86" t="b">
        <f>('FORMULARIO '!BH267)</f>
        <v>0</v>
      </c>
      <c r="Q229" s="86" t="b">
        <f>('FORMULARIO '!BI267)</f>
        <v>0</v>
      </c>
      <c r="R229" s="86" t="b">
        <f>('FORMULARIO '!BJ267)</f>
        <v>0</v>
      </c>
      <c r="S229" s="86" t="b">
        <f>('FORMULARIO '!BK267)</f>
        <v>0</v>
      </c>
      <c r="T229" s="86" t="b">
        <f>('FORMULARIO '!BL267)</f>
        <v>0</v>
      </c>
      <c r="U229" s="86" t="b">
        <f>('FORMULARIO '!BM267)</f>
        <v>0</v>
      </c>
      <c r="V229" s="86" t="b">
        <f>('FORMULARIO '!BN267)</f>
        <v>0</v>
      </c>
      <c r="W229" s="86" t="b">
        <f>('FORMULARIO '!BO267)</f>
        <v>0</v>
      </c>
      <c r="X229" s="86" t="b">
        <f>('FORMULARIO '!BP267)</f>
        <v>0</v>
      </c>
      <c r="Y229" s="86">
        <f>('FORMULARIO '!BQ267)</f>
        <v>0.30805780643126124</v>
      </c>
      <c r="Z229" s="86" t="b">
        <f>('FORMULARIO '!BR267)</f>
        <v>0</v>
      </c>
    </row>
    <row r="230" spans="1:26" x14ac:dyDescent="0.75">
      <c r="A230" s="85" t="str">
        <f>_xlfn.CONCAT('FORMULARIO '!G268,'FORMULARIO '!E268,'FORMULARIO '!B268,'FORMULARIO '!E268,'FORMULARIO '!C268,'FORMULARIO '!E268,'FORMULARIO '!P268)</f>
        <v>7230W-Latex Experto y Homologos-Millennium -Blanca</v>
      </c>
      <c r="B230" s="85" t="str">
        <f t="shared" si="3"/>
        <v>7230W-Latex Experto y Homologos-Millennium -Blanca</v>
      </c>
      <c r="C230" s="85" t="str">
        <f>('FORMULARIO '!G268)</f>
        <v>7230W</v>
      </c>
      <c r="D230" s="75">
        <f>('FORMULARIO '!H268)</f>
        <v>254</v>
      </c>
      <c r="E230" s="75">
        <f>('FORMULARIO '!I268)</f>
        <v>252</v>
      </c>
      <c r="F230" s="75">
        <f>('FORMULARIO '!J268)</f>
        <v>215</v>
      </c>
      <c r="G230" s="75">
        <v>0</v>
      </c>
      <c r="H230" s="75">
        <v>3785</v>
      </c>
      <c r="M230" s="86" t="b">
        <f>('FORMULARIO '!BE268)</f>
        <v>0</v>
      </c>
      <c r="N230" s="86" t="b">
        <f>('FORMULARIO '!BF268)</f>
        <v>0</v>
      </c>
      <c r="O230" s="86">
        <f>('FORMULARIO '!BG268)</f>
        <v>8.9336763865065763</v>
      </c>
      <c r="P230" s="86" t="b">
        <f>('FORMULARIO '!BH268)</f>
        <v>0</v>
      </c>
      <c r="Q230" s="86" t="b">
        <f>('FORMULARIO '!BI268)</f>
        <v>0</v>
      </c>
      <c r="R230" s="86" t="b">
        <f>('FORMULARIO '!BJ268)</f>
        <v>0</v>
      </c>
      <c r="S230" s="86" t="b">
        <f>('FORMULARIO '!BK268)</f>
        <v>0</v>
      </c>
      <c r="T230" s="86" t="b">
        <f>('FORMULARIO '!BL268)</f>
        <v>0</v>
      </c>
      <c r="U230" s="86" t="b">
        <f>('FORMULARIO '!BM268)</f>
        <v>0</v>
      </c>
      <c r="V230" s="86" t="b">
        <f>('FORMULARIO '!BN268)</f>
        <v>0</v>
      </c>
      <c r="W230" s="86" t="b">
        <f>('FORMULARIO '!BO268)</f>
        <v>0</v>
      </c>
      <c r="X230" s="86" t="b">
        <f>('FORMULARIO '!BP268)</f>
        <v>0</v>
      </c>
      <c r="Y230" s="86" t="b">
        <f>('FORMULARIO '!BQ268)</f>
        <v>0</v>
      </c>
      <c r="Z230" s="86">
        <f>('FORMULARIO '!BR268)</f>
        <v>0.30805780643126124</v>
      </c>
    </row>
    <row r="231" spans="1:26" x14ac:dyDescent="0.75">
      <c r="A231" s="85" t="str">
        <f>_xlfn.CONCAT('FORMULARIO '!G269,'FORMULARIO '!E269,'FORMULARIO '!B269,'FORMULARIO '!E269,'FORMULARIO '!C269,'FORMULARIO '!E269,'FORMULARIO '!P269)</f>
        <v>7231W-Latex Experto y Homologos-Millennium -Blanca</v>
      </c>
      <c r="B231" s="85" t="str">
        <f t="shared" si="3"/>
        <v>7231W-Latex Experto y Homologos-Millennium -Blanca</v>
      </c>
      <c r="C231" s="85" t="str">
        <f>('FORMULARIO '!G269)</f>
        <v>7231W</v>
      </c>
      <c r="D231" s="75">
        <f>('FORMULARIO '!H269)</f>
        <v>254</v>
      </c>
      <c r="E231" s="75">
        <f>('FORMULARIO '!I269)</f>
        <v>249</v>
      </c>
      <c r="F231" s="75">
        <f>('FORMULARIO '!J269)</f>
        <v>186</v>
      </c>
      <c r="G231" s="75">
        <v>0</v>
      </c>
      <c r="H231" s="75">
        <v>3785</v>
      </c>
      <c r="M231" s="86" t="b">
        <f>('FORMULARIO '!BE269)</f>
        <v>0</v>
      </c>
      <c r="N231" s="86" t="b">
        <f>('FORMULARIO '!BF269)</f>
        <v>0</v>
      </c>
      <c r="O231" s="86">
        <f>('FORMULARIO '!BG269)</f>
        <v>28.033260385244773</v>
      </c>
      <c r="P231" s="86" t="b">
        <f>('FORMULARIO '!BH269)</f>
        <v>0</v>
      </c>
      <c r="Q231" s="86" t="b">
        <f>('FORMULARIO '!BI269)</f>
        <v>0</v>
      </c>
      <c r="R231" s="86">
        <f>('FORMULARIO '!BJ269)</f>
        <v>0.92417341929378372</v>
      </c>
      <c r="S231" s="86" t="b">
        <f>('FORMULARIO '!BK269)</f>
        <v>0</v>
      </c>
      <c r="T231" s="86" t="b">
        <f>('FORMULARIO '!BL269)</f>
        <v>0</v>
      </c>
      <c r="U231" s="86" t="b">
        <f>('FORMULARIO '!BM269)</f>
        <v>0</v>
      </c>
      <c r="V231" s="86" t="b">
        <f>('FORMULARIO '!BN269)</f>
        <v>0</v>
      </c>
      <c r="W231" s="86" t="b">
        <f>('FORMULARIO '!BO269)</f>
        <v>0</v>
      </c>
      <c r="X231" s="86" t="b">
        <f>('FORMULARIO '!BP269)</f>
        <v>0</v>
      </c>
      <c r="Y231" s="86" t="b">
        <f>('FORMULARIO '!BQ269)</f>
        <v>0</v>
      </c>
      <c r="Z231" s="86" t="b">
        <f>('FORMULARIO '!BR269)</f>
        <v>0</v>
      </c>
    </row>
    <row r="232" spans="1:26" x14ac:dyDescent="0.75">
      <c r="A232" s="85" t="str">
        <f>_xlfn.CONCAT('FORMULARIO '!G270,'FORMULARIO '!E270,'FORMULARIO '!B270,'FORMULARIO '!E270,'FORMULARIO '!C270,'FORMULARIO '!E270,'FORMULARIO '!P270)</f>
        <v>7232W-Latex Experto y Homologos-Millennium -Blanca</v>
      </c>
      <c r="B232" s="85" t="str">
        <f t="shared" si="3"/>
        <v>7232W-Latex Experto y Homologos-Millennium -Blanca</v>
      </c>
      <c r="C232" s="85" t="str">
        <f>('FORMULARIO '!G270)</f>
        <v>7232W</v>
      </c>
      <c r="D232" s="75">
        <f>('FORMULARIO '!H270)</f>
        <v>255</v>
      </c>
      <c r="E232" s="75">
        <f>('FORMULARIO '!I270)</f>
        <v>241</v>
      </c>
      <c r="F232" s="75">
        <f>('FORMULARIO '!J270)</f>
        <v>164</v>
      </c>
      <c r="G232" s="75">
        <v>0</v>
      </c>
      <c r="H232" s="75">
        <v>3785</v>
      </c>
      <c r="M232" s="86" t="b">
        <f>('FORMULARIO '!BE270)</f>
        <v>0</v>
      </c>
      <c r="N232" s="86" t="b">
        <f>('FORMULARIO '!BF270)</f>
        <v>0</v>
      </c>
      <c r="O232" s="86">
        <f>('FORMULARIO '!BG270)</f>
        <v>49.905364641864324</v>
      </c>
      <c r="P232" s="86" t="b">
        <f>('FORMULARIO '!BH270)</f>
        <v>0</v>
      </c>
      <c r="Q232" s="86" t="b">
        <f>('FORMULARIO '!BI270)</f>
        <v>0</v>
      </c>
      <c r="R232" s="86">
        <f>('FORMULARIO '!BJ270)</f>
        <v>0.61611561286252248</v>
      </c>
      <c r="S232" s="86" t="b">
        <f>('FORMULARIO '!BK270)</f>
        <v>0</v>
      </c>
      <c r="T232" s="86" t="b">
        <f>('FORMULARIO '!BL270)</f>
        <v>0</v>
      </c>
      <c r="U232" s="86">
        <f>('FORMULARIO '!BM270)</f>
        <v>0.92417341929378372</v>
      </c>
      <c r="V232" s="86" t="b">
        <f>('FORMULARIO '!BN270)</f>
        <v>0</v>
      </c>
      <c r="W232" s="86" t="b">
        <f>('FORMULARIO '!BO270)</f>
        <v>0</v>
      </c>
      <c r="X232" s="86" t="b">
        <f>('FORMULARIO '!BP270)</f>
        <v>0</v>
      </c>
      <c r="Y232" s="86" t="b">
        <f>('FORMULARIO '!BQ270)</f>
        <v>0</v>
      </c>
      <c r="Z232" s="86" t="b">
        <f>('FORMULARIO '!BR270)</f>
        <v>0</v>
      </c>
    </row>
    <row r="233" spans="1:26" x14ac:dyDescent="0.75">
      <c r="A233" s="85" t="str">
        <f>_xlfn.CONCAT('FORMULARIO '!G271,'FORMULARIO '!E271,'FORMULARIO '!B271,'FORMULARIO '!E271,'FORMULARIO '!C271,'FORMULARIO '!E271,'FORMULARIO '!P271)</f>
        <v>7233M-Latex Experto y Homologos-Millennium -Media</v>
      </c>
      <c r="B233" s="85" t="str">
        <f t="shared" si="3"/>
        <v>7233M-Latex Experto y Homologos-Millennium -Media</v>
      </c>
      <c r="C233" s="85" t="str">
        <f>('FORMULARIO '!G271)</f>
        <v>7233M</v>
      </c>
      <c r="D233" s="75">
        <f>('FORMULARIO '!H271)</f>
        <v>255</v>
      </c>
      <c r="E233" s="75">
        <f>('FORMULARIO '!I271)</f>
        <v>236</v>
      </c>
      <c r="F233" s="75">
        <f>('FORMULARIO '!J271)</f>
        <v>140</v>
      </c>
      <c r="G233" s="75">
        <v>0</v>
      </c>
      <c r="H233" s="75">
        <v>3785</v>
      </c>
      <c r="M233" s="86" t="b">
        <f>('FORMULARIO '!BE271)</f>
        <v>0</v>
      </c>
      <c r="N233" s="86" t="b">
        <f>('FORMULARIO '!BF271)</f>
        <v>0</v>
      </c>
      <c r="O233" s="86">
        <f>('FORMULARIO '!BG271)</f>
        <v>82.867549930009275</v>
      </c>
      <c r="P233" s="86" t="b">
        <f>('FORMULARIO '!BH271)</f>
        <v>0</v>
      </c>
      <c r="Q233" s="86" t="b">
        <f>('FORMULARIO '!BI271)</f>
        <v>0</v>
      </c>
      <c r="R233" s="86">
        <f>('FORMULARIO '!BJ271)</f>
        <v>0.61611561286252248</v>
      </c>
      <c r="S233" s="86" t="b">
        <f>('FORMULARIO '!BK271)</f>
        <v>0</v>
      </c>
      <c r="T233" s="86" t="b">
        <f>('FORMULARIO '!BL271)</f>
        <v>0</v>
      </c>
      <c r="U233" s="86">
        <f>('FORMULARIO '!BM271)</f>
        <v>0.92417341929378372</v>
      </c>
      <c r="V233" s="86" t="b">
        <f>('FORMULARIO '!BN271)</f>
        <v>0</v>
      </c>
      <c r="W233" s="86" t="b">
        <f>('FORMULARIO '!BO271)</f>
        <v>0</v>
      </c>
      <c r="X233" s="86" t="b">
        <f>('FORMULARIO '!BP271)</f>
        <v>0</v>
      </c>
      <c r="Y233" s="86" t="b">
        <f>('FORMULARIO '!BQ271)</f>
        <v>0</v>
      </c>
      <c r="Z233" s="86" t="b">
        <f>('FORMULARIO '!BR271)</f>
        <v>0</v>
      </c>
    </row>
    <row r="234" spans="1:26" x14ac:dyDescent="0.75">
      <c r="A234" s="85" t="str">
        <f>_xlfn.CONCAT('FORMULARIO '!G272,'FORMULARIO '!E272,'FORMULARIO '!B272,'FORMULARIO '!E272,'FORMULARIO '!C272,'FORMULARIO '!E272,'FORMULARIO '!P272)</f>
        <v>7234D-Latex Experto y Homologos-Millennium -Intensa</v>
      </c>
      <c r="B234" s="85" t="str">
        <f t="shared" si="3"/>
        <v>7234D-Latex Experto y Homologos-Millennium -Intensa</v>
      </c>
      <c r="C234" s="85" t="str">
        <f>('FORMULARIO '!G272)</f>
        <v>7234D</v>
      </c>
      <c r="D234" s="75">
        <f>('FORMULARIO '!H272)</f>
        <v>253</v>
      </c>
      <c r="E234" s="75">
        <f>('FORMULARIO '!I272)</f>
        <v>224</v>
      </c>
      <c r="F234" s="75">
        <f>('FORMULARIO '!J272)</f>
        <v>101</v>
      </c>
      <c r="G234" s="75">
        <v>0</v>
      </c>
      <c r="H234" s="75">
        <v>3785</v>
      </c>
      <c r="M234" s="86" t="b">
        <f>('FORMULARIO '!BE272)</f>
        <v>0</v>
      </c>
      <c r="N234" s="86" t="b">
        <f>('FORMULARIO '!BF272)</f>
        <v>0</v>
      </c>
      <c r="O234" s="86">
        <f>('FORMULARIO '!BG272)</f>
        <v>116.44585083101676</v>
      </c>
      <c r="P234" s="86" t="b">
        <f>('FORMULARIO '!BH272)</f>
        <v>0</v>
      </c>
      <c r="Q234" s="86" t="b">
        <f>('FORMULARIO '!BI272)</f>
        <v>0</v>
      </c>
      <c r="R234" s="86">
        <f>('FORMULARIO '!BJ272)</f>
        <v>0.61611561286252248</v>
      </c>
      <c r="S234" s="86" t="b">
        <f>('FORMULARIO '!BK272)</f>
        <v>0</v>
      </c>
      <c r="T234" s="86" t="b">
        <f>('FORMULARIO '!BL272)</f>
        <v>0</v>
      </c>
      <c r="U234" s="86">
        <f>('FORMULARIO '!BM272)</f>
        <v>2.772520257881351</v>
      </c>
      <c r="V234" s="86" t="b">
        <f>('FORMULARIO '!BN272)</f>
        <v>0</v>
      </c>
      <c r="W234" s="86" t="b">
        <f>('FORMULARIO '!BO272)</f>
        <v>0</v>
      </c>
      <c r="X234" s="86" t="b">
        <f>('FORMULARIO '!BP272)</f>
        <v>0</v>
      </c>
      <c r="Y234" s="86" t="b">
        <f>('FORMULARIO '!BQ272)</f>
        <v>0</v>
      </c>
      <c r="Z234" s="86" t="b">
        <f>('FORMULARIO '!BR272)</f>
        <v>0</v>
      </c>
    </row>
    <row r="235" spans="1:26" x14ac:dyDescent="0.75">
      <c r="A235" s="85" t="str">
        <f>_xlfn.CONCAT('FORMULARIO '!G273,'FORMULARIO '!E273,'FORMULARIO '!B273,'FORMULARIO '!E273,'FORMULARIO '!C273,'FORMULARIO '!E273,'FORMULARIO '!P273)</f>
        <v>7240W-Latex Experto y Homologos-Millennium -Blanca</v>
      </c>
      <c r="B235" s="85" t="str">
        <f t="shared" si="3"/>
        <v>7240W-Latex Experto y Homologos-Millennium -Blanca</v>
      </c>
      <c r="C235" s="85" t="str">
        <f>('FORMULARIO '!G273)</f>
        <v>7240W</v>
      </c>
      <c r="D235" s="75">
        <f>('FORMULARIO '!H273)</f>
        <v>253</v>
      </c>
      <c r="E235" s="75">
        <f>('FORMULARIO '!I273)</f>
        <v>252</v>
      </c>
      <c r="F235" s="75">
        <f>('FORMULARIO '!J273)</f>
        <v>222</v>
      </c>
      <c r="G235" s="75">
        <v>0</v>
      </c>
      <c r="H235" s="75">
        <v>3785</v>
      </c>
      <c r="M235" s="86" t="b">
        <f>('FORMULARIO '!BE273)</f>
        <v>0</v>
      </c>
      <c r="N235" s="86" t="b">
        <f>('FORMULARIO '!BF273)</f>
        <v>0</v>
      </c>
      <c r="O235" s="86">
        <f>('FORMULARIO '!BG273)</f>
        <v>4.9289249029001798</v>
      </c>
      <c r="P235" s="86" t="b">
        <f>('FORMULARIO '!BH273)</f>
        <v>0</v>
      </c>
      <c r="Q235" s="86" t="b">
        <f>('FORMULARIO '!BI273)</f>
        <v>0</v>
      </c>
      <c r="R235" s="86" t="b">
        <f>('FORMULARIO '!BJ273)</f>
        <v>0</v>
      </c>
      <c r="S235" s="86" t="b">
        <f>('FORMULARIO '!BK273)</f>
        <v>0</v>
      </c>
      <c r="T235" s="86" t="b">
        <f>('FORMULARIO '!BL273)</f>
        <v>0</v>
      </c>
      <c r="U235" s="86">
        <f>('FORMULARIO '!BM273)</f>
        <v>0.30805780643126124</v>
      </c>
      <c r="V235" s="86" t="b">
        <f>('FORMULARIO '!BN273)</f>
        <v>0</v>
      </c>
      <c r="W235" s="86" t="b">
        <f>('FORMULARIO '!BO273)</f>
        <v>0</v>
      </c>
      <c r="X235" s="86" t="b">
        <f>('FORMULARIO '!BP273)</f>
        <v>0</v>
      </c>
      <c r="Y235" s="86" t="b">
        <f>('FORMULARIO '!BQ273)</f>
        <v>0</v>
      </c>
      <c r="Z235" s="86" t="b">
        <f>('FORMULARIO '!BR273)</f>
        <v>0</v>
      </c>
    </row>
    <row r="236" spans="1:26" x14ac:dyDescent="0.75">
      <c r="A236" s="85" t="str">
        <f>_xlfn.CONCAT('FORMULARIO '!G274,'FORMULARIO '!E274,'FORMULARIO '!B274,'FORMULARIO '!E274,'FORMULARIO '!C274,'FORMULARIO '!E274,'FORMULARIO '!P274)</f>
        <v>7241W-Latex Experto y Homologos-Millennium -Blanca</v>
      </c>
      <c r="B236" s="85" t="str">
        <f t="shared" si="3"/>
        <v>7241W-Latex Experto y Homologos-Millennium -Blanca</v>
      </c>
      <c r="C236" s="85" t="str">
        <f>('FORMULARIO '!G274)</f>
        <v>7241W</v>
      </c>
      <c r="D236" s="75">
        <f>('FORMULARIO '!H274)</f>
        <v>255</v>
      </c>
      <c r="E236" s="75">
        <f>('FORMULARIO '!I274)</f>
        <v>246</v>
      </c>
      <c r="F236" s="75">
        <f>('FORMULARIO '!J274)</f>
        <v>187</v>
      </c>
      <c r="G236" s="75">
        <v>0</v>
      </c>
      <c r="H236" s="75">
        <v>3785</v>
      </c>
      <c r="M236" s="86" t="b">
        <f>('FORMULARIO '!BE274)</f>
        <v>0</v>
      </c>
      <c r="N236" s="86" t="b">
        <f>('FORMULARIO '!BF274)</f>
        <v>0</v>
      </c>
      <c r="O236" s="86">
        <f>('FORMULARIO '!BG274)</f>
        <v>25.876855740225945</v>
      </c>
      <c r="P236" s="86" t="b">
        <f>('FORMULARIO '!BH274)</f>
        <v>0</v>
      </c>
      <c r="Q236" s="86" t="b">
        <f>('FORMULARIO '!BI274)</f>
        <v>0</v>
      </c>
      <c r="R236" s="86" t="b">
        <f>('FORMULARIO '!BJ274)</f>
        <v>0</v>
      </c>
      <c r="S236" s="86" t="b">
        <f>('FORMULARIO '!BK274)</f>
        <v>0</v>
      </c>
      <c r="T236" s="86" t="b">
        <f>('FORMULARIO '!BL274)</f>
        <v>0</v>
      </c>
      <c r="U236" s="86">
        <f>('FORMULARIO '!BM274)</f>
        <v>0.61611561286252248</v>
      </c>
      <c r="V236" s="86" t="b">
        <f>('FORMULARIO '!BN274)</f>
        <v>0</v>
      </c>
      <c r="W236" s="86" t="b">
        <f>('FORMULARIO '!BO274)</f>
        <v>0</v>
      </c>
      <c r="X236" s="86" t="b">
        <f>('FORMULARIO '!BP274)</f>
        <v>0</v>
      </c>
      <c r="Y236" s="86" t="b">
        <f>('FORMULARIO '!BQ274)</f>
        <v>0</v>
      </c>
      <c r="Z236" s="86" t="b">
        <f>('FORMULARIO '!BR274)</f>
        <v>0</v>
      </c>
    </row>
    <row r="237" spans="1:26" x14ac:dyDescent="0.75">
      <c r="A237" s="85" t="str">
        <f>_xlfn.CONCAT('FORMULARIO '!G275,'FORMULARIO '!E275,'FORMULARIO '!B275,'FORMULARIO '!E275,'FORMULARIO '!C275,'FORMULARIO '!E275,'FORMULARIO '!P275)</f>
        <v>7242W-Latex Experto y Homologos-Millennium -Blanca</v>
      </c>
      <c r="B237" s="85" t="str">
        <f t="shared" si="3"/>
        <v>7242W-Latex Experto y Homologos-Millennium -Blanca</v>
      </c>
      <c r="C237" s="85" t="str">
        <f>('FORMULARIO '!G275)</f>
        <v>7242W</v>
      </c>
      <c r="D237" s="75">
        <f>('FORMULARIO '!H275)</f>
        <v>255</v>
      </c>
      <c r="E237" s="75">
        <f>('FORMULARIO '!I275)</f>
        <v>238</v>
      </c>
      <c r="F237" s="75">
        <f>('FORMULARIO '!J275)</f>
        <v>162</v>
      </c>
      <c r="G237" s="75">
        <v>0</v>
      </c>
      <c r="H237" s="75">
        <v>3785</v>
      </c>
      <c r="M237" s="86">
        <f>('FORMULARIO '!BE275)</f>
        <v>2.4644624514500899</v>
      </c>
      <c r="N237" s="86" t="b">
        <f>('FORMULARIO '!BF275)</f>
        <v>0</v>
      </c>
      <c r="O237" s="86">
        <f>('FORMULARIO '!BG275)</f>
        <v>50.829538061158104</v>
      </c>
      <c r="P237" s="86" t="b">
        <f>('FORMULARIO '!BH275)</f>
        <v>0</v>
      </c>
      <c r="Q237" s="86" t="b">
        <f>('FORMULARIO '!BI275)</f>
        <v>0</v>
      </c>
      <c r="R237" s="86" t="b">
        <f>('FORMULARIO '!BJ275)</f>
        <v>0</v>
      </c>
      <c r="S237" s="86" t="b">
        <f>('FORMULARIO '!BK275)</f>
        <v>0</v>
      </c>
      <c r="T237" s="86" t="b">
        <f>('FORMULARIO '!BL275)</f>
        <v>0</v>
      </c>
      <c r="U237" s="86">
        <f>('FORMULARIO '!BM275)</f>
        <v>1.8483468385875674</v>
      </c>
      <c r="V237" s="86" t="b">
        <f>('FORMULARIO '!BN275)</f>
        <v>0</v>
      </c>
      <c r="W237" s="86" t="b">
        <f>('FORMULARIO '!BO275)</f>
        <v>0</v>
      </c>
      <c r="X237" s="86" t="b">
        <f>('FORMULARIO '!BP275)</f>
        <v>0</v>
      </c>
      <c r="Y237" s="86" t="b">
        <f>('FORMULARIO '!BQ275)</f>
        <v>0</v>
      </c>
      <c r="Z237" s="86" t="b">
        <f>('FORMULARIO '!BR275)</f>
        <v>0</v>
      </c>
    </row>
    <row r="238" spans="1:26" x14ac:dyDescent="0.75">
      <c r="A238" s="85" t="str">
        <f>_xlfn.CONCAT('FORMULARIO '!G276,'FORMULARIO '!E276,'FORMULARIO '!B276,'FORMULARIO '!E276,'FORMULARIO '!C276,'FORMULARIO '!E276,'FORMULARIO '!P276)</f>
        <v>7243M-Latex Experto y Homologos-Millennium -Media</v>
      </c>
      <c r="B238" s="85" t="str">
        <f t="shared" si="3"/>
        <v>7243M-Latex Experto y Homologos-Millennium -Media</v>
      </c>
      <c r="C238" s="85" t="str">
        <f>('FORMULARIO '!G276)</f>
        <v>7243M</v>
      </c>
      <c r="D238" s="75">
        <f>('FORMULARIO '!H276)</f>
        <v>255</v>
      </c>
      <c r="E238" s="75">
        <f>('FORMULARIO '!I276)</f>
        <v>228</v>
      </c>
      <c r="F238" s="75">
        <f>('FORMULARIO '!J276)</f>
        <v>128</v>
      </c>
      <c r="G238" s="75">
        <v>0</v>
      </c>
      <c r="H238" s="75">
        <v>3785</v>
      </c>
      <c r="M238" s="86">
        <f>('FORMULARIO '!BE276)</f>
        <v>13.246485676544234</v>
      </c>
      <c r="N238" s="86" t="b">
        <f>('FORMULARIO '!BF276)</f>
        <v>0</v>
      </c>
      <c r="O238" s="86">
        <f>('FORMULARIO '!BG276)</f>
        <v>73.625815737071434</v>
      </c>
      <c r="P238" s="86" t="b">
        <f>('FORMULARIO '!BH276)</f>
        <v>0</v>
      </c>
      <c r="Q238" s="86" t="b">
        <f>('FORMULARIO '!BI276)</f>
        <v>0</v>
      </c>
      <c r="R238" s="86" t="b">
        <f>('FORMULARIO '!BJ276)</f>
        <v>0</v>
      </c>
      <c r="S238" s="86" t="b">
        <f>('FORMULARIO '!BK276)</f>
        <v>0</v>
      </c>
      <c r="T238" s="86" t="b">
        <f>('FORMULARIO '!BL276)</f>
        <v>0</v>
      </c>
      <c r="U238" s="86" t="b">
        <f>('FORMULARIO '!BM276)</f>
        <v>0</v>
      </c>
      <c r="V238" s="86" t="b">
        <f>('FORMULARIO '!BN276)</f>
        <v>0</v>
      </c>
      <c r="W238" s="86" t="b">
        <f>('FORMULARIO '!BO276)</f>
        <v>0</v>
      </c>
      <c r="X238" s="86" t="b">
        <f>('FORMULARIO '!BP276)</f>
        <v>0</v>
      </c>
      <c r="Y238" s="86" t="b">
        <f>('FORMULARIO '!BQ276)</f>
        <v>0</v>
      </c>
      <c r="Z238" s="86" t="b">
        <f>('FORMULARIO '!BR276)</f>
        <v>0</v>
      </c>
    </row>
    <row r="239" spans="1:26" x14ac:dyDescent="0.75">
      <c r="A239" s="85" t="str">
        <f>_xlfn.CONCAT('FORMULARIO '!G277,'FORMULARIO '!E277,'FORMULARIO '!B277,'FORMULARIO '!E277,'FORMULARIO '!C277,'FORMULARIO '!E277,'FORMULARIO '!P277)</f>
        <v>7244D-Latex Experto y Homologos-Millennium -Intensa</v>
      </c>
      <c r="B239" s="85" t="str">
        <f t="shared" si="3"/>
        <v>7244D-Latex Experto y Homologos-Millennium -Intensa</v>
      </c>
      <c r="C239" s="85" t="str">
        <f>('FORMULARIO '!G277)</f>
        <v>7244D</v>
      </c>
      <c r="D239" s="75">
        <f>('FORMULARIO '!H277)</f>
        <v>255</v>
      </c>
      <c r="E239" s="75">
        <f>('FORMULARIO '!I277)</f>
        <v>213</v>
      </c>
      <c r="F239" s="75">
        <f>('FORMULARIO '!J277)</f>
        <v>84</v>
      </c>
      <c r="G239" s="75">
        <v>0</v>
      </c>
      <c r="H239" s="75">
        <v>3785</v>
      </c>
      <c r="M239" s="86">
        <f>('FORMULARIO '!BE277)</f>
        <v>16.943179353719366</v>
      </c>
      <c r="N239" s="86" t="b">
        <f>('FORMULARIO '!BF277)</f>
        <v>0</v>
      </c>
      <c r="O239" s="86">
        <f>('FORMULARIO '!BG277)</f>
        <v>125.68758502395458</v>
      </c>
      <c r="P239" s="86" t="b">
        <f>('FORMULARIO '!BH277)</f>
        <v>0</v>
      </c>
      <c r="Q239" s="86" t="b">
        <f>('FORMULARIO '!BI277)</f>
        <v>0</v>
      </c>
      <c r="R239" s="86" t="b">
        <f>('FORMULARIO '!BJ277)</f>
        <v>0</v>
      </c>
      <c r="S239" s="86" t="b">
        <f>('FORMULARIO '!BK277)</f>
        <v>0</v>
      </c>
      <c r="T239" s="86" t="b">
        <f>('FORMULARIO '!BL277)</f>
        <v>0</v>
      </c>
      <c r="U239" s="86">
        <f>('FORMULARIO '!BM277)</f>
        <v>0.92417341929378372</v>
      </c>
      <c r="V239" s="86" t="b">
        <f>('FORMULARIO '!BN277)</f>
        <v>0</v>
      </c>
      <c r="W239" s="86" t="b">
        <f>('FORMULARIO '!BO277)</f>
        <v>0</v>
      </c>
      <c r="X239" s="86" t="b">
        <f>('FORMULARIO '!BP277)</f>
        <v>0</v>
      </c>
      <c r="Y239" s="86" t="b">
        <f>('FORMULARIO '!BQ277)</f>
        <v>0</v>
      </c>
      <c r="Z239" s="86" t="b">
        <f>('FORMULARIO '!BR277)</f>
        <v>0</v>
      </c>
    </row>
    <row r="240" spans="1:26" x14ac:dyDescent="0.75">
      <c r="A240" s="85" t="str">
        <f>_xlfn.CONCAT('FORMULARIO '!G278,'FORMULARIO '!E278,'FORMULARIO '!B278,'FORMULARIO '!E278,'FORMULARIO '!C278,'FORMULARIO '!E278,'FORMULARIO '!P278)</f>
        <v>7250W-Latex Experto y Homologos-Millennium -Blanca</v>
      </c>
      <c r="B240" s="85" t="str">
        <f t="shared" si="3"/>
        <v>7250W-Latex Experto y Homologos-Millennium -Blanca</v>
      </c>
      <c r="C240" s="85" t="str">
        <f>('FORMULARIO '!G278)</f>
        <v>7250W</v>
      </c>
      <c r="D240" s="75">
        <f>('FORMULARIO '!H278)</f>
        <v>252</v>
      </c>
      <c r="E240" s="75">
        <f>('FORMULARIO '!I278)</f>
        <v>252</v>
      </c>
      <c r="F240" s="75">
        <f>('FORMULARIO '!J278)</f>
        <v>226</v>
      </c>
      <c r="G240" s="75">
        <v>0</v>
      </c>
      <c r="H240" s="75">
        <v>3785</v>
      </c>
      <c r="M240" s="86" t="b">
        <f>('FORMULARIO '!BE278)</f>
        <v>0</v>
      </c>
      <c r="N240" s="86" t="b">
        <f>('FORMULARIO '!BF278)</f>
        <v>0</v>
      </c>
      <c r="O240" s="86">
        <f>('FORMULARIO '!BG278)</f>
        <v>3.6966936771751349</v>
      </c>
      <c r="P240" s="86" t="b">
        <f>('FORMULARIO '!BH278)</f>
        <v>0</v>
      </c>
      <c r="Q240" s="86" t="b">
        <f>('FORMULARIO '!BI278)</f>
        <v>0</v>
      </c>
      <c r="R240" s="86">
        <f>('FORMULARIO '!BJ278)</f>
        <v>0.61611561286252248</v>
      </c>
      <c r="S240" s="86" t="b">
        <f>('FORMULARIO '!BK278)</f>
        <v>0</v>
      </c>
      <c r="T240" s="86" t="b">
        <f>('FORMULARIO '!BL278)</f>
        <v>0</v>
      </c>
      <c r="U240" s="86">
        <f>('FORMULARIO '!BM278)</f>
        <v>0.30805780643126124</v>
      </c>
      <c r="V240" s="86" t="b">
        <f>('FORMULARIO '!BN278)</f>
        <v>0</v>
      </c>
      <c r="W240" s="86" t="b">
        <f>('FORMULARIO '!BO278)</f>
        <v>0</v>
      </c>
      <c r="X240" s="86" t="b">
        <f>('FORMULARIO '!BP278)</f>
        <v>0</v>
      </c>
      <c r="Y240" s="86" t="b">
        <f>('FORMULARIO '!BQ278)</f>
        <v>0</v>
      </c>
      <c r="Z240" s="86" t="b">
        <f>('FORMULARIO '!BR278)</f>
        <v>0</v>
      </c>
    </row>
    <row r="241" spans="1:26" x14ac:dyDescent="0.75">
      <c r="A241" s="85" t="str">
        <f>_xlfn.CONCAT('FORMULARIO '!G279,'FORMULARIO '!E279,'FORMULARIO '!B279,'FORMULARIO '!E279,'FORMULARIO '!C279,'FORMULARIO '!E279,'FORMULARIO '!P279)</f>
        <v>7251W-Latex Experto y Homologos-Millennium -Blanca</v>
      </c>
      <c r="B241" s="85" t="str">
        <f t="shared" si="3"/>
        <v>7251W-Latex Experto y Homologos-Millennium -Blanca</v>
      </c>
      <c r="C241" s="85" t="str">
        <f>('FORMULARIO '!G279)</f>
        <v>7251W</v>
      </c>
      <c r="D241" s="75">
        <f>('FORMULARIO '!H279)</f>
        <v>255</v>
      </c>
      <c r="E241" s="75">
        <f>('FORMULARIO '!I279)</f>
        <v>244</v>
      </c>
      <c r="F241" s="75">
        <f>('FORMULARIO '!J279)</f>
        <v>185</v>
      </c>
      <c r="G241" s="75">
        <v>0</v>
      </c>
      <c r="H241" s="75">
        <v>3785</v>
      </c>
      <c r="M241" s="86">
        <f>('FORMULARIO '!BE279)</f>
        <v>1.5402890321563063</v>
      </c>
      <c r="N241" s="86" t="b">
        <f>('FORMULARIO '!BF279)</f>
        <v>0</v>
      </c>
      <c r="O241" s="86">
        <f>('FORMULARIO '!BG279)</f>
        <v>20.639873030894503</v>
      </c>
      <c r="P241" s="86" t="b">
        <f>('FORMULARIO '!BH279)</f>
        <v>0</v>
      </c>
      <c r="Q241" s="86" t="b">
        <f>('FORMULARIO '!BI279)</f>
        <v>0</v>
      </c>
      <c r="R241" s="86" t="b">
        <f>('FORMULARIO '!BJ279)</f>
        <v>0</v>
      </c>
      <c r="S241" s="86" t="b">
        <f>('FORMULARIO '!BK279)</f>
        <v>0</v>
      </c>
      <c r="T241" s="86" t="b">
        <f>('FORMULARIO '!BL279)</f>
        <v>0</v>
      </c>
      <c r="U241" s="86">
        <f>('FORMULARIO '!BM279)</f>
        <v>1.232231225725045</v>
      </c>
      <c r="V241" s="86" t="b">
        <f>('FORMULARIO '!BN279)</f>
        <v>0</v>
      </c>
      <c r="W241" s="86" t="b">
        <f>('FORMULARIO '!BO279)</f>
        <v>0</v>
      </c>
      <c r="X241" s="86" t="b">
        <f>('FORMULARIO '!BP279)</f>
        <v>0</v>
      </c>
      <c r="Y241" s="86" t="b">
        <f>('FORMULARIO '!BQ279)</f>
        <v>0</v>
      </c>
      <c r="Z241" s="86" t="b">
        <f>('FORMULARIO '!BR279)</f>
        <v>0</v>
      </c>
    </row>
    <row r="242" spans="1:26" x14ac:dyDescent="0.75">
      <c r="A242" s="85" t="str">
        <f>_xlfn.CONCAT('FORMULARIO '!G280,'FORMULARIO '!E280,'FORMULARIO '!B280,'FORMULARIO '!E280,'FORMULARIO '!C280,'FORMULARIO '!E280,'FORMULARIO '!P280)</f>
        <v>7252W-Latex Experto y Homologos-Millennium -Blanca</v>
      </c>
      <c r="B242" s="85" t="str">
        <f t="shared" si="3"/>
        <v>7252W-Latex Experto y Homologos-Millennium -Blanca</v>
      </c>
      <c r="C242" s="85" t="str">
        <f>('FORMULARIO '!G280)</f>
        <v>7252W</v>
      </c>
      <c r="D242" s="75">
        <f>('FORMULARIO '!H280)</f>
        <v>255</v>
      </c>
      <c r="E242" s="75">
        <f>('FORMULARIO '!I280)</f>
        <v>237</v>
      </c>
      <c r="F242" s="75">
        <f>('FORMULARIO '!J280)</f>
        <v>164</v>
      </c>
      <c r="G242" s="75">
        <v>0</v>
      </c>
      <c r="H242" s="75">
        <v>3785</v>
      </c>
      <c r="M242" s="86">
        <f>('FORMULARIO '!BE280)</f>
        <v>4.3128092900376576</v>
      </c>
      <c r="N242" s="86" t="b">
        <f>('FORMULARIO '!BF280)</f>
        <v>0</v>
      </c>
      <c r="O242" s="86">
        <f>('FORMULARIO '!BG280)</f>
        <v>35.734705546026305</v>
      </c>
      <c r="P242" s="86" t="b">
        <f>('FORMULARIO '!BH280)</f>
        <v>0</v>
      </c>
      <c r="Q242" s="86" t="b">
        <f>('FORMULARIO '!BI280)</f>
        <v>0</v>
      </c>
      <c r="R242" s="86" t="b">
        <f>('FORMULARIO '!BJ280)</f>
        <v>0</v>
      </c>
      <c r="S242" s="86" t="b">
        <f>('FORMULARIO '!BK280)</f>
        <v>0</v>
      </c>
      <c r="T242" s="86" t="b">
        <f>('FORMULARIO '!BL280)</f>
        <v>0</v>
      </c>
      <c r="U242" s="86">
        <f>('FORMULARIO '!BM280)</f>
        <v>1.232231225725045</v>
      </c>
      <c r="V242" s="86" t="b">
        <f>('FORMULARIO '!BN280)</f>
        <v>0</v>
      </c>
      <c r="W242" s="86" t="b">
        <f>('FORMULARIO '!BO280)</f>
        <v>0</v>
      </c>
      <c r="X242" s="86" t="b">
        <f>('FORMULARIO '!BP280)</f>
        <v>0</v>
      </c>
      <c r="Y242" s="86" t="b">
        <f>('FORMULARIO '!BQ280)</f>
        <v>0</v>
      </c>
      <c r="Z242" s="86" t="b">
        <f>('FORMULARIO '!BR280)</f>
        <v>0</v>
      </c>
    </row>
    <row r="243" spans="1:26" x14ac:dyDescent="0.75">
      <c r="A243" s="85" t="str">
        <f>_xlfn.CONCAT('FORMULARIO '!G281,'FORMULARIO '!E281,'FORMULARIO '!B281,'FORMULARIO '!E281,'FORMULARIO '!C281,'FORMULARIO '!E281,'FORMULARIO '!P281)</f>
        <v>7253M-Latex Experto y Homologos-Millennium -Media</v>
      </c>
      <c r="B243" s="85" t="str">
        <f t="shared" si="3"/>
        <v>7253M-Latex Experto y Homologos-Millennium -Media</v>
      </c>
      <c r="C243" s="85" t="str">
        <f>('FORMULARIO '!G281)</f>
        <v>7253M</v>
      </c>
      <c r="D243" s="75">
        <f>('FORMULARIO '!H281)</f>
        <v>255</v>
      </c>
      <c r="E243" s="75">
        <f>('FORMULARIO '!I281)</f>
        <v>227</v>
      </c>
      <c r="F243" s="75">
        <f>('FORMULARIO '!J281)</f>
        <v>130</v>
      </c>
      <c r="G243" s="75">
        <v>0</v>
      </c>
      <c r="H243" s="75">
        <v>3785</v>
      </c>
      <c r="M243" s="86">
        <f>('FORMULARIO '!BE281)</f>
        <v>13.246485676544234</v>
      </c>
      <c r="N243" s="86" t="b">
        <f>('FORMULARIO '!BF281)</f>
        <v>0</v>
      </c>
      <c r="O243" s="86">
        <f>('FORMULARIO '!BG281)</f>
        <v>67.772717414877462</v>
      </c>
      <c r="P243" s="86" t="b">
        <f>('FORMULARIO '!BH281)</f>
        <v>0</v>
      </c>
      <c r="Q243" s="86" t="b">
        <f>('FORMULARIO '!BI281)</f>
        <v>0</v>
      </c>
      <c r="R243" s="86" t="b">
        <f>('FORMULARIO '!BJ281)</f>
        <v>0</v>
      </c>
      <c r="S243" s="86" t="b">
        <f>('FORMULARIO '!BK281)</f>
        <v>0</v>
      </c>
      <c r="T243" s="86" t="b">
        <f>('FORMULARIO '!BL281)</f>
        <v>0</v>
      </c>
      <c r="U243" s="86" t="b">
        <f>('FORMULARIO '!BM281)</f>
        <v>0</v>
      </c>
      <c r="V243" s="86" t="b">
        <f>('FORMULARIO '!BN281)</f>
        <v>0</v>
      </c>
      <c r="W243" s="86" t="b">
        <f>('FORMULARIO '!BO281)</f>
        <v>0</v>
      </c>
      <c r="X243" s="86" t="b">
        <f>('FORMULARIO '!BP281)</f>
        <v>0</v>
      </c>
      <c r="Y243" s="86" t="b">
        <f>('FORMULARIO '!BQ281)</f>
        <v>0</v>
      </c>
      <c r="Z243" s="86" t="b">
        <f>('FORMULARIO '!BR281)</f>
        <v>0</v>
      </c>
    </row>
    <row r="244" spans="1:26" x14ac:dyDescent="0.75">
      <c r="A244" s="85" t="str">
        <f>_xlfn.CONCAT('FORMULARIO '!G282,'FORMULARIO '!E282,'FORMULARIO '!B282,'FORMULARIO '!E282,'FORMULARIO '!C282,'FORMULARIO '!E282,'FORMULARIO '!P282)</f>
        <v>7254D-Latex Experto y Homologos-Millennium -Intensa</v>
      </c>
      <c r="B244" s="85" t="str">
        <f t="shared" si="3"/>
        <v>7254D-Latex Experto y Homologos-Millennium -Intensa</v>
      </c>
      <c r="C244" s="85" t="str">
        <f>('FORMULARIO '!G282)</f>
        <v>7254D</v>
      </c>
      <c r="D244" s="75">
        <f>('FORMULARIO '!H282)</f>
        <v>255</v>
      </c>
      <c r="E244" s="75">
        <f>('FORMULARIO '!I282)</f>
        <v>209</v>
      </c>
      <c r="F244" s="75">
        <f>('FORMULARIO '!J282)</f>
        <v>74</v>
      </c>
      <c r="G244" s="75">
        <v>0</v>
      </c>
      <c r="H244" s="75">
        <v>3785</v>
      </c>
      <c r="M244" s="86">
        <f>('FORMULARIO '!BE282)</f>
        <v>19.715699611600719</v>
      </c>
      <c r="N244" s="86" t="b">
        <f>('FORMULARIO '!BF282)</f>
        <v>0</v>
      </c>
      <c r="O244" s="86">
        <f>('FORMULARIO '!BG282)</f>
        <v>135.54543482975492</v>
      </c>
      <c r="P244" s="86" t="b">
        <f>('FORMULARIO '!BH282)</f>
        <v>0</v>
      </c>
      <c r="Q244" s="86" t="b">
        <f>('FORMULARIO '!BI282)</f>
        <v>0</v>
      </c>
      <c r="R244" s="86" t="b">
        <f>('FORMULARIO '!BJ282)</f>
        <v>0</v>
      </c>
      <c r="S244" s="86" t="b">
        <f>('FORMULARIO '!BK282)</f>
        <v>0</v>
      </c>
      <c r="T244" s="86" t="b">
        <f>('FORMULARIO '!BL282)</f>
        <v>0</v>
      </c>
      <c r="U244" s="86">
        <f>('FORMULARIO '!BM282)</f>
        <v>0.92417341929378372</v>
      </c>
      <c r="V244" s="86" t="b">
        <f>('FORMULARIO '!BN282)</f>
        <v>0</v>
      </c>
      <c r="W244" s="86" t="b">
        <f>('FORMULARIO '!BO282)</f>
        <v>0</v>
      </c>
      <c r="X244" s="86" t="b">
        <f>('FORMULARIO '!BP282)</f>
        <v>0</v>
      </c>
      <c r="Y244" s="86" t="b">
        <f>('FORMULARIO '!BQ282)</f>
        <v>0</v>
      </c>
      <c r="Z244" s="86" t="b">
        <f>('FORMULARIO '!BR282)</f>
        <v>0</v>
      </c>
    </row>
    <row r="245" spans="1:26" x14ac:dyDescent="0.75">
      <c r="A245" s="85" t="str">
        <f>_xlfn.CONCAT('FORMULARIO '!G283,'FORMULARIO '!E283,'FORMULARIO '!B283,'FORMULARIO '!E283,'FORMULARIO '!C283,'FORMULARIO '!E283,'FORMULARIO '!P283)</f>
        <v>7260W-Latex Experto y Homologos-Millennium -Blanca</v>
      </c>
      <c r="B245" s="85" t="str">
        <f t="shared" si="3"/>
        <v>7260W-Latex Experto y Homologos-Millennium -Blanca</v>
      </c>
      <c r="C245" s="85" t="str">
        <f>('FORMULARIO '!G283)</f>
        <v>7260W</v>
      </c>
      <c r="D245" s="75">
        <f>('FORMULARIO '!H283)</f>
        <v>254</v>
      </c>
      <c r="E245" s="75">
        <f>('FORMULARIO '!I283)</f>
        <v>250</v>
      </c>
      <c r="F245" s="75">
        <f>('FORMULARIO '!J283)</f>
        <v>216</v>
      </c>
      <c r="G245" s="75">
        <v>0</v>
      </c>
      <c r="H245" s="75">
        <v>3785</v>
      </c>
      <c r="M245" s="86">
        <f>('FORMULARIO '!BE283)</f>
        <v>1.8483468385875674</v>
      </c>
      <c r="N245" s="86" t="b">
        <f>('FORMULARIO '!BF283)</f>
        <v>0</v>
      </c>
      <c r="O245" s="86">
        <f>('FORMULARIO '!BG283)</f>
        <v>3.6966936771751349</v>
      </c>
      <c r="P245" s="86" t="b">
        <f>('FORMULARIO '!BH283)</f>
        <v>0</v>
      </c>
      <c r="Q245" s="86" t="b">
        <f>('FORMULARIO '!BI283)</f>
        <v>0</v>
      </c>
      <c r="R245" s="86" t="b">
        <f>('FORMULARIO '!BJ283)</f>
        <v>0</v>
      </c>
      <c r="S245" s="86" t="b">
        <f>('FORMULARIO '!BK283)</f>
        <v>0</v>
      </c>
      <c r="T245" s="86" t="b">
        <f>('FORMULARIO '!BL283)</f>
        <v>0</v>
      </c>
      <c r="U245" s="86" t="b">
        <f>('FORMULARIO '!BM283)</f>
        <v>0</v>
      </c>
      <c r="V245" s="86" t="b">
        <f>('FORMULARIO '!BN283)</f>
        <v>0</v>
      </c>
      <c r="W245" s="86" t="b">
        <f>('FORMULARIO '!BO283)</f>
        <v>0</v>
      </c>
      <c r="X245" s="86" t="b">
        <f>('FORMULARIO '!BP283)</f>
        <v>0</v>
      </c>
      <c r="Y245" s="86" t="b">
        <f>('FORMULARIO '!BQ283)</f>
        <v>0</v>
      </c>
      <c r="Z245" s="86" t="b">
        <f>('FORMULARIO '!BR283)</f>
        <v>0</v>
      </c>
    </row>
    <row r="246" spans="1:26" x14ac:dyDescent="0.75">
      <c r="A246" s="85" t="str">
        <f>_xlfn.CONCAT('FORMULARIO '!G284,'FORMULARIO '!E284,'FORMULARIO '!B284,'FORMULARIO '!E284,'FORMULARIO '!C284,'FORMULARIO '!E284,'FORMULARIO '!P284)</f>
        <v>7261W-Latex Experto y Homologos-Millennium -Blanca</v>
      </c>
      <c r="B246" s="85" t="str">
        <f t="shared" si="3"/>
        <v>7261W-Latex Experto y Homologos-Millennium -Blanca</v>
      </c>
      <c r="C246" s="85" t="str">
        <f>('FORMULARIO '!G284)</f>
        <v>7261W</v>
      </c>
      <c r="D246" s="75">
        <f>('FORMULARIO '!H284)</f>
        <v>255</v>
      </c>
      <c r="E246" s="75">
        <f>('FORMULARIO '!I284)</f>
        <v>245</v>
      </c>
      <c r="F246" s="75">
        <f>('FORMULARIO '!J284)</f>
        <v>199</v>
      </c>
      <c r="G246" s="75">
        <v>0</v>
      </c>
      <c r="H246" s="75">
        <v>3785</v>
      </c>
      <c r="M246" s="86">
        <f>('FORMULARIO '!BE284)</f>
        <v>4.0047514836063955</v>
      </c>
      <c r="N246" s="86" t="b">
        <f>('FORMULARIO '!BF284)</f>
        <v>0</v>
      </c>
      <c r="O246" s="86">
        <f>('FORMULARIO '!BG284)</f>
        <v>6.1611561286252252</v>
      </c>
      <c r="P246" s="86" t="b">
        <f>('FORMULARIO '!BH284)</f>
        <v>0</v>
      </c>
      <c r="Q246" s="86" t="b">
        <f>('FORMULARIO '!BI284)</f>
        <v>0</v>
      </c>
      <c r="R246" s="86" t="b">
        <f>('FORMULARIO '!BJ284)</f>
        <v>0</v>
      </c>
      <c r="S246" s="86" t="b">
        <f>('FORMULARIO '!BK284)</f>
        <v>0</v>
      </c>
      <c r="T246" s="86" t="b">
        <f>('FORMULARIO '!BL284)</f>
        <v>0</v>
      </c>
      <c r="U246" s="86" t="b">
        <f>('FORMULARIO '!BM284)</f>
        <v>0</v>
      </c>
      <c r="V246" s="86" t="b">
        <f>('FORMULARIO '!BN284)</f>
        <v>0</v>
      </c>
      <c r="W246" s="86" t="b">
        <f>('FORMULARIO '!BO284)</f>
        <v>0</v>
      </c>
      <c r="X246" s="86" t="b">
        <f>('FORMULARIO '!BP284)</f>
        <v>0</v>
      </c>
      <c r="Y246" s="86" t="b">
        <f>('FORMULARIO '!BQ284)</f>
        <v>0</v>
      </c>
      <c r="Z246" s="86" t="b">
        <f>('FORMULARIO '!BR284)</f>
        <v>0</v>
      </c>
    </row>
    <row r="247" spans="1:26" x14ac:dyDescent="0.75">
      <c r="A247" s="85" t="str">
        <f>_xlfn.CONCAT('FORMULARIO '!G285,'FORMULARIO '!E285,'FORMULARIO '!B285,'FORMULARIO '!E285,'FORMULARIO '!C285,'FORMULARIO '!E285,'FORMULARIO '!P285)</f>
        <v>7262W-Latex Experto y Homologos-Millennium -Blanca</v>
      </c>
      <c r="B247" s="85" t="str">
        <f t="shared" si="3"/>
        <v>7262W-Latex Experto y Homologos-Millennium -Blanca</v>
      </c>
      <c r="C247" s="85" t="str">
        <f>('FORMULARIO '!G285)</f>
        <v>7262W</v>
      </c>
      <c r="D247" s="75">
        <f>('FORMULARIO '!H285)</f>
        <v>255</v>
      </c>
      <c r="E247" s="75">
        <f>('FORMULARIO '!I285)</f>
        <v>230</v>
      </c>
      <c r="F247" s="75">
        <f>('FORMULARIO '!J285)</f>
        <v>159</v>
      </c>
      <c r="G247" s="75">
        <v>0</v>
      </c>
      <c r="H247" s="75">
        <v>3785</v>
      </c>
      <c r="M247" s="86">
        <f>('FORMULARIO '!BE285)</f>
        <v>13.554543482975495</v>
      </c>
      <c r="N247" s="86" t="b">
        <f>('FORMULARIO '!BF285)</f>
        <v>0</v>
      </c>
      <c r="O247" s="86">
        <f>('FORMULARIO '!BG285)</f>
        <v>25.26074012736342</v>
      </c>
      <c r="P247" s="86" t="b">
        <f>('FORMULARIO '!BH285)</f>
        <v>0</v>
      </c>
      <c r="Q247" s="86" t="b">
        <f>('FORMULARIO '!BI285)</f>
        <v>0</v>
      </c>
      <c r="R247" s="86" t="b">
        <f>('FORMULARIO '!BJ285)</f>
        <v>0</v>
      </c>
      <c r="S247" s="86" t="b">
        <f>('FORMULARIO '!BK285)</f>
        <v>0</v>
      </c>
      <c r="T247" s="86" t="b">
        <f>('FORMULARIO '!BL285)</f>
        <v>0</v>
      </c>
      <c r="U247" s="86" t="b">
        <f>('FORMULARIO '!BM285)</f>
        <v>0</v>
      </c>
      <c r="V247" s="86" t="b">
        <f>('FORMULARIO '!BN285)</f>
        <v>0</v>
      </c>
      <c r="W247" s="86" t="b">
        <f>('FORMULARIO '!BO285)</f>
        <v>0</v>
      </c>
      <c r="X247" s="86" t="b">
        <f>('FORMULARIO '!BP285)</f>
        <v>0</v>
      </c>
      <c r="Y247" s="86" t="b">
        <f>('FORMULARIO '!BQ285)</f>
        <v>0</v>
      </c>
      <c r="Z247" s="86" t="b">
        <f>('FORMULARIO '!BR285)</f>
        <v>0</v>
      </c>
    </row>
    <row r="248" spans="1:26" x14ac:dyDescent="0.75">
      <c r="A248" s="85" t="str">
        <f>_xlfn.CONCAT('FORMULARIO '!G286,'FORMULARIO '!E286,'FORMULARIO '!B286,'FORMULARIO '!E286,'FORMULARIO '!C286,'FORMULARIO '!E286,'FORMULARIO '!P286)</f>
        <v>7263M-Latex Experto y Homologos-Millennium -Media</v>
      </c>
      <c r="B248" s="85" t="str">
        <f t="shared" si="3"/>
        <v>7263M-Latex Experto y Homologos-Millennium -Media</v>
      </c>
      <c r="C248" s="85" t="str">
        <f>('FORMULARIO '!G286)</f>
        <v>7263M</v>
      </c>
      <c r="D248" s="75">
        <f>('FORMULARIO '!H286)</f>
        <v>255</v>
      </c>
      <c r="E248" s="75">
        <f>('FORMULARIO '!I286)</f>
        <v>215</v>
      </c>
      <c r="F248" s="75">
        <f>('FORMULARIO '!J286)</f>
        <v>118</v>
      </c>
      <c r="G248" s="75">
        <v>0</v>
      </c>
      <c r="H248" s="75">
        <v>3785</v>
      </c>
      <c r="M248" s="86">
        <f>('FORMULARIO '!BE286)</f>
        <v>28.033260385244773</v>
      </c>
      <c r="N248" s="86" t="b">
        <f>('FORMULARIO '!BF286)</f>
        <v>0</v>
      </c>
      <c r="O248" s="86">
        <f>('FORMULARIO '!BG286)</f>
        <v>49.905364641864324</v>
      </c>
      <c r="P248" s="86" t="b">
        <f>('FORMULARIO '!BH286)</f>
        <v>0</v>
      </c>
      <c r="Q248" s="86" t="b">
        <f>('FORMULARIO '!BI286)</f>
        <v>0</v>
      </c>
      <c r="R248" s="86" t="b">
        <f>('FORMULARIO '!BJ286)</f>
        <v>0</v>
      </c>
      <c r="S248" s="86" t="b">
        <f>('FORMULARIO '!BK286)</f>
        <v>0</v>
      </c>
      <c r="T248" s="86" t="b">
        <f>('FORMULARIO '!BL286)</f>
        <v>0</v>
      </c>
      <c r="U248" s="86" t="b">
        <f>('FORMULARIO '!BM286)</f>
        <v>0</v>
      </c>
      <c r="V248" s="86">
        <f>('FORMULARIO '!BN286)</f>
        <v>0.30805780643126124</v>
      </c>
      <c r="W248" s="86" t="b">
        <f>('FORMULARIO '!BO286)</f>
        <v>0</v>
      </c>
      <c r="X248" s="86" t="b">
        <f>('FORMULARIO '!BP286)</f>
        <v>0</v>
      </c>
      <c r="Y248" s="86" t="b">
        <f>('FORMULARIO '!BQ286)</f>
        <v>0</v>
      </c>
      <c r="Z248" s="86" t="b">
        <f>('FORMULARIO '!BR286)</f>
        <v>0</v>
      </c>
    </row>
    <row r="249" spans="1:26" x14ac:dyDescent="0.75">
      <c r="A249" s="85" t="str">
        <f>_xlfn.CONCAT('FORMULARIO '!G287,'FORMULARIO '!E287,'FORMULARIO '!B287,'FORMULARIO '!E287,'FORMULARIO '!C287,'FORMULARIO '!E287,'FORMULARIO '!P287)</f>
        <v>7264D-Latex Experto y Homologos-Millennium -Intensa</v>
      </c>
      <c r="B249" s="85" t="str">
        <f t="shared" si="3"/>
        <v>7264D-Latex Experto y Homologos-Millennium -Intensa</v>
      </c>
      <c r="C249" s="85" t="str">
        <f>('FORMULARIO '!G287)</f>
        <v>7264D</v>
      </c>
      <c r="D249" s="75">
        <f>('FORMULARIO '!H287)</f>
        <v>255</v>
      </c>
      <c r="E249" s="75">
        <f>('FORMULARIO '!I287)</f>
        <v>196</v>
      </c>
      <c r="F249" s="75">
        <f>('FORMULARIO '!J287)</f>
        <v>70</v>
      </c>
      <c r="G249" s="75">
        <v>0</v>
      </c>
      <c r="H249" s="75">
        <v>3785</v>
      </c>
      <c r="M249" s="86">
        <f>('FORMULARIO '!BE287)</f>
        <v>51.137595867589368</v>
      </c>
      <c r="N249" s="86" t="b">
        <f>('FORMULARIO '!BF287)</f>
        <v>0</v>
      </c>
      <c r="O249" s="86">
        <f>('FORMULARIO '!BG287)</f>
        <v>101.35101831588496</v>
      </c>
      <c r="P249" s="86" t="b">
        <f>('FORMULARIO '!BH287)</f>
        <v>0</v>
      </c>
      <c r="Q249" s="86" t="b">
        <f>('FORMULARIO '!BI287)</f>
        <v>0</v>
      </c>
      <c r="R249" s="86" t="b">
        <f>('FORMULARIO '!BJ287)</f>
        <v>0</v>
      </c>
      <c r="S249" s="86" t="b">
        <f>('FORMULARIO '!BK287)</f>
        <v>0</v>
      </c>
      <c r="T249" s="86" t="b">
        <f>('FORMULARIO '!BL287)</f>
        <v>0</v>
      </c>
      <c r="U249" s="86">
        <f>('FORMULARIO '!BM287)</f>
        <v>1.8483468385875674</v>
      </c>
      <c r="V249" s="86" t="b">
        <f>('FORMULARIO '!BN287)</f>
        <v>0</v>
      </c>
      <c r="W249" s="86" t="b">
        <f>('FORMULARIO '!BO287)</f>
        <v>0</v>
      </c>
      <c r="X249" s="86" t="b">
        <f>('FORMULARIO '!BP287)</f>
        <v>0</v>
      </c>
      <c r="Y249" s="86" t="b">
        <f>('FORMULARIO '!BQ287)</f>
        <v>0</v>
      </c>
      <c r="Z249" s="86" t="b">
        <f>('FORMULARIO '!BR287)</f>
        <v>0</v>
      </c>
    </row>
    <row r="250" spans="1:26" x14ac:dyDescent="0.75">
      <c r="A250" s="85" t="str">
        <f>_xlfn.CONCAT('FORMULARIO '!G288,'FORMULARIO '!E288,'FORMULARIO '!B288,'FORMULARIO '!E288,'FORMULARIO '!C288,'FORMULARIO '!E288,'FORMULARIO '!P288)</f>
        <v>7270W-Latex Experto y Homologos-Millennium -Blanca</v>
      </c>
      <c r="B250" s="85" t="str">
        <f t="shared" si="3"/>
        <v>7270W-Latex Experto y Homologos-Millennium -Blanca</v>
      </c>
      <c r="C250" s="85" t="str">
        <f>('FORMULARIO '!G288)</f>
        <v>7270W</v>
      </c>
      <c r="D250" s="75">
        <f>('FORMULARIO '!H288)</f>
        <v>255</v>
      </c>
      <c r="E250" s="75">
        <f>('FORMULARIO '!I288)</f>
        <v>250</v>
      </c>
      <c r="F250" s="75">
        <f>('FORMULARIO '!J288)</f>
        <v>220</v>
      </c>
      <c r="G250" s="75">
        <v>0</v>
      </c>
      <c r="H250" s="75">
        <v>3785</v>
      </c>
      <c r="M250" s="86">
        <f>('FORMULARIO '!BE288)</f>
        <v>1.5402890321563063</v>
      </c>
      <c r="N250" s="86" t="b">
        <f>('FORMULARIO '!BF288)</f>
        <v>0</v>
      </c>
      <c r="O250" s="86">
        <f>('FORMULARIO '!BG288)</f>
        <v>2.4644624514500899</v>
      </c>
      <c r="P250" s="86" t="b">
        <f>('FORMULARIO '!BH288)</f>
        <v>0</v>
      </c>
      <c r="Q250" s="86" t="b">
        <f>('FORMULARIO '!BI288)</f>
        <v>0</v>
      </c>
      <c r="R250" s="86" t="b">
        <f>('FORMULARIO '!BJ288)</f>
        <v>0</v>
      </c>
      <c r="S250" s="86" t="b">
        <f>('FORMULARIO '!BK288)</f>
        <v>0</v>
      </c>
      <c r="T250" s="86" t="b">
        <f>('FORMULARIO '!BL288)</f>
        <v>0</v>
      </c>
      <c r="U250" s="86" t="b">
        <f>('FORMULARIO '!BM288)</f>
        <v>0</v>
      </c>
      <c r="V250" s="86" t="b">
        <f>('FORMULARIO '!BN288)</f>
        <v>0</v>
      </c>
      <c r="W250" s="86" t="b">
        <f>('FORMULARIO '!BO288)</f>
        <v>0</v>
      </c>
      <c r="X250" s="86" t="b">
        <f>('FORMULARIO '!BP288)</f>
        <v>0</v>
      </c>
      <c r="Y250" s="86" t="b">
        <f>('FORMULARIO '!BQ288)</f>
        <v>0</v>
      </c>
      <c r="Z250" s="86" t="b">
        <f>('FORMULARIO '!BR288)</f>
        <v>0</v>
      </c>
    </row>
    <row r="251" spans="1:26" x14ac:dyDescent="0.75">
      <c r="A251" s="85" t="str">
        <f>_xlfn.CONCAT('FORMULARIO '!G289,'FORMULARIO '!E289,'FORMULARIO '!B289,'FORMULARIO '!E289,'FORMULARIO '!C289,'FORMULARIO '!E289,'FORMULARIO '!P289)</f>
        <v>7271W-Latex Experto y Homologos-Millennium -Blanca</v>
      </c>
      <c r="B251" s="85" t="str">
        <f t="shared" si="3"/>
        <v>7271W-Latex Experto y Homologos-Millennium -Blanca</v>
      </c>
      <c r="C251" s="85" t="str">
        <f>('FORMULARIO '!G289)</f>
        <v>7271W</v>
      </c>
      <c r="D251" s="75">
        <f>('FORMULARIO '!H289)</f>
        <v>255</v>
      </c>
      <c r="E251" s="75">
        <f>('FORMULARIO '!I289)</f>
        <v>242</v>
      </c>
      <c r="F251" s="75">
        <f>('FORMULARIO '!J289)</f>
        <v>197</v>
      </c>
      <c r="G251" s="75">
        <v>0</v>
      </c>
      <c r="H251" s="75">
        <v>3785</v>
      </c>
      <c r="M251" s="86">
        <f>('FORMULARIO '!BE289)</f>
        <v>5.2369827093314418</v>
      </c>
      <c r="N251" s="86" t="b">
        <f>('FORMULARIO '!BF289)</f>
        <v>0</v>
      </c>
      <c r="O251" s="86">
        <f>('FORMULARIO '!BG289)</f>
        <v>4.9289249029001798</v>
      </c>
      <c r="P251" s="86" t="b">
        <f>('FORMULARIO '!BH289)</f>
        <v>0</v>
      </c>
      <c r="Q251" s="86" t="b">
        <f>('FORMULARIO '!BI289)</f>
        <v>0</v>
      </c>
      <c r="R251" s="86" t="b">
        <f>('FORMULARIO '!BJ289)</f>
        <v>0</v>
      </c>
      <c r="S251" s="86" t="b">
        <f>('FORMULARIO '!BK289)</f>
        <v>0</v>
      </c>
      <c r="T251" s="86" t="b">
        <f>('FORMULARIO '!BL289)</f>
        <v>0</v>
      </c>
      <c r="U251" s="86" t="b">
        <f>('FORMULARIO '!BM289)</f>
        <v>0</v>
      </c>
      <c r="V251" s="86" t="b">
        <f>('FORMULARIO '!BN289)</f>
        <v>0</v>
      </c>
      <c r="W251" s="86" t="b">
        <f>('FORMULARIO '!BO289)</f>
        <v>0</v>
      </c>
      <c r="X251" s="86" t="b">
        <f>('FORMULARIO '!BP289)</f>
        <v>0</v>
      </c>
      <c r="Y251" s="86" t="b">
        <f>('FORMULARIO '!BQ289)</f>
        <v>0</v>
      </c>
      <c r="Z251" s="86" t="b">
        <f>('FORMULARIO '!BR289)</f>
        <v>0</v>
      </c>
    </row>
    <row r="252" spans="1:26" x14ac:dyDescent="0.75">
      <c r="A252" s="85" t="str">
        <f>_xlfn.CONCAT('FORMULARIO '!G290,'FORMULARIO '!E290,'FORMULARIO '!B290,'FORMULARIO '!E290,'FORMULARIO '!C290,'FORMULARIO '!E290,'FORMULARIO '!P290)</f>
        <v>7272W-Latex Experto y Homologos-Millennium -Blanca</v>
      </c>
      <c r="B252" s="85" t="str">
        <f t="shared" si="3"/>
        <v>7272W-Latex Experto y Homologos-Millennium -Blanca</v>
      </c>
      <c r="C252" s="85" t="str">
        <f>('FORMULARIO '!G290)</f>
        <v>7272W</v>
      </c>
      <c r="D252" s="75">
        <f>('FORMULARIO '!H290)</f>
        <v>255</v>
      </c>
      <c r="E252" s="75">
        <f>('FORMULARIO '!I290)</f>
        <v>227</v>
      </c>
      <c r="F252" s="75">
        <f>('FORMULARIO '!J290)</f>
        <v>151</v>
      </c>
      <c r="G252" s="75">
        <v>0</v>
      </c>
      <c r="H252" s="75">
        <v>3785</v>
      </c>
      <c r="M252" s="86">
        <f>('FORMULARIO '!BE290)</f>
        <v>16.943179353719366</v>
      </c>
      <c r="N252" s="86" t="b">
        <f>('FORMULARIO '!BF290)</f>
        <v>0</v>
      </c>
      <c r="O252" s="86">
        <f>('FORMULARIO '!BG290)</f>
        <v>28.033260385244773</v>
      </c>
      <c r="P252" s="86" t="b">
        <f>('FORMULARIO '!BH290)</f>
        <v>0</v>
      </c>
      <c r="Q252" s="86" t="b">
        <f>('FORMULARIO '!BI290)</f>
        <v>0</v>
      </c>
      <c r="R252" s="86" t="b">
        <f>('FORMULARIO '!BJ290)</f>
        <v>0</v>
      </c>
      <c r="S252" s="86" t="b">
        <f>('FORMULARIO '!BK290)</f>
        <v>0</v>
      </c>
      <c r="T252" s="86" t="b">
        <f>('FORMULARIO '!BL290)</f>
        <v>0</v>
      </c>
      <c r="U252" s="86" t="b">
        <f>('FORMULARIO '!BM290)</f>
        <v>0</v>
      </c>
      <c r="V252" s="86" t="b">
        <f>('FORMULARIO '!BN290)</f>
        <v>0</v>
      </c>
      <c r="W252" s="86" t="b">
        <f>('FORMULARIO '!BO290)</f>
        <v>0</v>
      </c>
      <c r="X252" s="86" t="b">
        <f>('FORMULARIO '!BP290)</f>
        <v>0</v>
      </c>
      <c r="Y252" s="86" t="b">
        <f>('FORMULARIO '!BQ290)</f>
        <v>0</v>
      </c>
      <c r="Z252" s="86" t="b">
        <f>('FORMULARIO '!BR290)</f>
        <v>0</v>
      </c>
    </row>
    <row r="253" spans="1:26" x14ac:dyDescent="0.75">
      <c r="A253" s="85" t="str">
        <f>_xlfn.CONCAT('FORMULARIO '!G291,'FORMULARIO '!E291,'FORMULARIO '!B291,'FORMULARIO '!E291,'FORMULARIO '!C291,'FORMULARIO '!E291,'FORMULARIO '!P291)</f>
        <v>7273M-Latex Experto y Homologos-Millennium -Media</v>
      </c>
      <c r="B253" s="85" t="str">
        <f t="shared" si="3"/>
        <v>7273M-Latex Experto y Homologos-Millennium -Media</v>
      </c>
      <c r="C253" s="85" t="str">
        <f>('FORMULARIO '!G291)</f>
        <v>7273M</v>
      </c>
      <c r="D253" s="75">
        <f>('FORMULARIO '!H291)</f>
        <v>255</v>
      </c>
      <c r="E253" s="75">
        <f>('FORMULARIO '!I291)</f>
        <v>212</v>
      </c>
      <c r="F253" s="75">
        <f>('FORMULARIO '!J291)</f>
        <v>115</v>
      </c>
      <c r="G253" s="75">
        <v>0</v>
      </c>
      <c r="H253" s="75">
        <v>3785</v>
      </c>
      <c r="M253" s="86">
        <f>('FORMULARIO '!BE291)</f>
        <v>42.203919481082785</v>
      </c>
      <c r="N253" s="86" t="b">
        <f>('FORMULARIO '!BF291)</f>
        <v>0</v>
      </c>
      <c r="O253" s="86">
        <f>('FORMULARIO '!BG291)</f>
        <v>25.876855740225945</v>
      </c>
      <c r="P253" s="86" t="b">
        <f>('FORMULARIO '!BH291)</f>
        <v>0</v>
      </c>
      <c r="Q253" s="86" t="b">
        <f>('FORMULARIO '!BI291)</f>
        <v>0</v>
      </c>
      <c r="R253" s="86" t="b">
        <f>('FORMULARIO '!BJ291)</f>
        <v>0</v>
      </c>
      <c r="S253" s="86" t="b">
        <f>('FORMULARIO '!BK291)</f>
        <v>0</v>
      </c>
      <c r="T253" s="86" t="b">
        <f>('FORMULARIO '!BL291)</f>
        <v>0</v>
      </c>
      <c r="U253" s="86" t="b">
        <f>('FORMULARIO '!BM291)</f>
        <v>0</v>
      </c>
      <c r="V253" s="86" t="b">
        <f>('FORMULARIO '!BN291)</f>
        <v>0</v>
      </c>
      <c r="W253" s="86" t="b">
        <f>('FORMULARIO '!BO291)</f>
        <v>0</v>
      </c>
      <c r="X253" s="86" t="b">
        <f>('FORMULARIO '!BP291)</f>
        <v>0</v>
      </c>
      <c r="Y253" s="86" t="b">
        <f>('FORMULARIO '!BQ291)</f>
        <v>0</v>
      </c>
      <c r="Z253" s="86" t="b">
        <f>('FORMULARIO '!BR291)</f>
        <v>0</v>
      </c>
    </row>
    <row r="254" spans="1:26" x14ac:dyDescent="0.75">
      <c r="A254" s="85" t="str">
        <f>_xlfn.CONCAT('FORMULARIO '!G292,'FORMULARIO '!E292,'FORMULARIO '!B292,'FORMULARIO '!E292,'FORMULARIO '!C292,'FORMULARIO '!E292,'FORMULARIO '!P292)</f>
        <v>7274D-Latex Experto y Homologos-Millennium -Intensa</v>
      </c>
      <c r="B254" s="85" t="str">
        <f t="shared" si="3"/>
        <v>7274D-Latex Experto y Homologos-Millennium -Intensa</v>
      </c>
      <c r="C254" s="85" t="str">
        <f>('FORMULARIO '!G292)</f>
        <v>7274D</v>
      </c>
      <c r="D254" s="75">
        <f>('FORMULARIO '!H292)</f>
        <v>255</v>
      </c>
      <c r="E254" s="75">
        <f>('FORMULARIO '!I292)</f>
        <v>191</v>
      </c>
      <c r="F254" s="75">
        <f>('FORMULARIO '!J292)</f>
        <v>58</v>
      </c>
      <c r="G254" s="75">
        <v>0</v>
      </c>
      <c r="H254" s="75">
        <v>3785</v>
      </c>
      <c r="M254" s="86">
        <f>('FORMULARIO '!BE292)</f>
        <v>62.227676899114769</v>
      </c>
      <c r="N254" s="86" t="b">
        <f>('FORMULARIO '!BF292)</f>
        <v>0</v>
      </c>
      <c r="O254" s="86">
        <f>('FORMULARIO '!BG292)</f>
        <v>120.7586601210544</v>
      </c>
      <c r="P254" s="86" t="b">
        <f>('FORMULARIO '!BH292)</f>
        <v>0</v>
      </c>
      <c r="Q254" s="86" t="b">
        <f>('FORMULARIO '!BI292)</f>
        <v>0</v>
      </c>
      <c r="R254" s="86" t="b">
        <f>('FORMULARIO '!BJ292)</f>
        <v>0</v>
      </c>
      <c r="S254" s="86" t="b">
        <f>('FORMULARIO '!BK292)</f>
        <v>0</v>
      </c>
      <c r="T254" s="86" t="b">
        <f>('FORMULARIO '!BL292)</f>
        <v>0</v>
      </c>
      <c r="U254" s="86" t="b">
        <f>('FORMULARIO '!BM292)</f>
        <v>0</v>
      </c>
      <c r="V254" s="86" t="b">
        <f>('FORMULARIO '!BN292)</f>
        <v>0</v>
      </c>
      <c r="W254" s="86">
        <f>('FORMULARIO '!BO292)</f>
        <v>0.30805780643126124</v>
      </c>
      <c r="X254" s="86" t="b">
        <f>('FORMULARIO '!BP292)</f>
        <v>0</v>
      </c>
      <c r="Y254" s="86" t="b">
        <f>('FORMULARIO '!BQ292)</f>
        <v>0</v>
      </c>
      <c r="Z254" s="86" t="b">
        <f>('FORMULARIO '!BR292)</f>
        <v>0</v>
      </c>
    </row>
    <row r="255" spans="1:26" x14ac:dyDescent="0.75">
      <c r="A255" s="85" t="str">
        <f>_xlfn.CONCAT('FORMULARIO '!G293,'FORMULARIO '!E293,'FORMULARIO '!B293,'FORMULARIO '!E293,'FORMULARIO '!C293,'FORMULARIO '!E293,'FORMULARIO '!P293)</f>
        <v>7280W-Latex Experto y Homologos-Millennium -Blanca</v>
      </c>
      <c r="B255" s="85" t="str">
        <f t="shared" si="3"/>
        <v>7280W-Latex Experto y Homologos-Millennium -Blanca</v>
      </c>
      <c r="C255" s="85" t="str">
        <f>('FORMULARIO '!G293)</f>
        <v>7280W</v>
      </c>
      <c r="D255" s="75">
        <f>('FORMULARIO '!H293)</f>
        <v>254</v>
      </c>
      <c r="E255" s="75">
        <f>('FORMULARIO '!I293)</f>
        <v>245</v>
      </c>
      <c r="F255" s="75">
        <f>('FORMULARIO '!J293)</f>
        <v>215</v>
      </c>
      <c r="G255" s="75">
        <v>0</v>
      </c>
      <c r="H255" s="75">
        <v>3785</v>
      </c>
      <c r="M255" s="86">
        <f>('FORMULARIO '!BE293)</f>
        <v>2.772520257881351</v>
      </c>
      <c r="N255" s="86" t="b">
        <f>('FORMULARIO '!BF293)</f>
        <v>0</v>
      </c>
      <c r="O255" s="86" t="b">
        <f>('FORMULARIO '!BG293)</f>
        <v>0</v>
      </c>
      <c r="P255" s="86" t="b">
        <f>('FORMULARIO '!BH293)</f>
        <v>0</v>
      </c>
      <c r="Q255" s="86" t="b">
        <f>('FORMULARIO '!BI293)</f>
        <v>0</v>
      </c>
      <c r="R255" s="86" t="b">
        <f>('FORMULARIO '!BJ293)</f>
        <v>0</v>
      </c>
      <c r="S255" s="86" t="b">
        <f>('FORMULARIO '!BK293)</f>
        <v>0</v>
      </c>
      <c r="T255" s="86" t="b">
        <f>('FORMULARIO '!BL293)</f>
        <v>0</v>
      </c>
      <c r="U255" s="86">
        <f>('FORMULARIO '!BM293)</f>
        <v>1.8483468385875674</v>
      </c>
      <c r="V255" s="86">
        <f>('FORMULARIO '!BN293)</f>
        <v>0.30805780643126124</v>
      </c>
      <c r="W255" s="86" t="b">
        <f>('FORMULARIO '!BO293)</f>
        <v>0</v>
      </c>
      <c r="X255" s="86" t="b">
        <f>('FORMULARIO '!BP293)</f>
        <v>0</v>
      </c>
      <c r="Y255" s="86" t="b">
        <f>('FORMULARIO '!BQ293)</f>
        <v>0</v>
      </c>
      <c r="Z255" s="86" t="b">
        <f>('FORMULARIO '!BR293)</f>
        <v>0</v>
      </c>
    </row>
    <row r="256" spans="1:26" x14ac:dyDescent="0.75">
      <c r="A256" s="85" t="str">
        <f>_xlfn.CONCAT('FORMULARIO '!G294,'FORMULARIO '!E294,'FORMULARIO '!B294,'FORMULARIO '!E294,'FORMULARIO '!C294,'FORMULARIO '!E294,'FORMULARIO '!P294)</f>
        <v>7281W-Latex Experto y Homologos-Millennium -Blanca</v>
      </c>
      <c r="B256" s="85" t="str">
        <f t="shared" si="3"/>
        <v>7281W-Latex Experto y Homologos-Millennium -Blanca</v>
      </c>
      <c r="C256" s="85" t="str">
        <f>('FORMULARIO '!G294)</f>
        <v>7281W</v>
      </c>
      <c r="D256" s="75">
        <f>('FORMULARIO '!H294)</f>
        <v>255</v>
      </c>
      <c r="E256" s="75">
        <f>('FORMULARIO '!I294)</f>
        <v>242</v>
      </c>
      <c r="F256" s="75">
        <f>('FORMULARIO '!J294)</f>
        <v>202</v>
      </c>
      <c r="G256" s="75">
        <v>0</v>
      </c>
      <c r="H256" s="75">
        <v>3785</v>
      </c>
      <c r="M256" s="86">
        <f>('FORMULARIO '!BE294)</f>
        <v>4.3128092900376576</v>
      </c>
      <c r="N256" s="86" t="b">
        <f>('FORMULARIO '!BF294)</f>
        <v>0</v>
      </c>
      <c r="O256" s="86">
        <f>('FORMULARIO '!BG294)</f>
        <v>7.3933873543502697</v>
      </c>
      <c r="P256" s="86" t="b">
        <f>('FORMULARIO '!BH294)</f>
        <v>0</v>
      </c>
      <c r="Q256" s="86" t="b">
        <f>('FORMULARIO '!BI294)</f>
        <v>0</v>
      </c>
      <c r="R256" s="86" t="b">
        <f>('FORMULARIO '!BJ294)</f>
        <v>0</v>
      </c>
      <c r="S256" s="86" t="b">
        <f>('FORMULARIO '!BK294)</f>
        <v>0</v>
      </c>
      <c r="T256" s="86" t="b">
        <f>('FORMULARIO '!BL294)</f>
        <v>0</v>
      </c>
      <c r="U256" s="86" t="b">
        <f>('FORMULARIO '!BM294)</f>
        <v>0</v>
      </c>
      <c r="V256" s="86">
        <f>('FORMULARIO '!BN294)</f>
        <v>0.61611561286252248</v>
      </c>
      <c r="W256" s="86" t="b">
        <f>('FORMULARIO '!BO294)</f>
        <v>0</v>
      </c>
      <c r="X256" s="86" t="b">
        <f>('FORMULARIO '!BP294)</f>
        <v>0</v>
      </c>
      <c r="Y256" s="86" t="b">
        <f>('FORMULARIO '!BQ294)</f>
        <v>0</v>
      </c>
      <c r="Z256" s="86" t="b">
        <f>('FORMULARIO '!BR294)</f>
        <v>0</v>
      </c>
    </row>
    <row r="257" spans="1:26" x14ac:dyDescent="0.75">
      <c r="A257" s="85" t="str">
        <f>_xlfn.CONCAT('FORMULARIO '!G295,'FORMULARIO '!E295,'FORMULARIO '!B295,'FORMULARIO '!E295,'FORMULARIO '!C295,'FORMULARIO '!E295,'FORMULARIO '!P295)</f>
        <v>7282W-Latex Experto y Homologos-Millennium -Blanca</v>
      </c>
      <c r="B257" s="85" t="str">
        <f t="shared" si="3"/>
        <v>7282W-Latex Experto y Homologos-Millennium -Blanca</v>
      </c>
      <c r="C257" s="85" t="str">
        <f>('FORMULARIO '!G295)</f>
        <v>7282W</v>
      </c>
      <c r="D257" s="75">
        <f>('FORMULARIO '!H295)</f>
        <v>255</v>
      </c>
      <c r="E257" s="75">
        <f>('FORMULARIO '!I295)</f>
        <v>222</v>
      </c>
      <c r="F257" s="75">
        <f>('FORMULARIO '!J295)</f>
        <v>154</v>
      </c>
      <c r="G257" s="75">
        <v>0</v>
      </c>
      <c r="H257" s="75">
        <v>3785</v>
      </c>
      <c r="M257" s="86">
        <f>('FORMULARIO '!BE295)</f>
        <v>25.26074012736342</v>
      </c>
      <c r="N257" s="86" t="b">
        <f>('FORMULARIO '!BF295)</f>
        <v>0</v>
      </c>
      <c r="O257" s="86" t="b">
        <f>('FORMULARIO '!BG295)</f>
        <v>0</v>
      </c>
      <c r="P257" s="86" t="b">
        <f>('FORMULARIO '!BH295)</f>
        <v>0</v>
      </c>
      <c r="Q257" s="86" t="b">
        <f>('FORMULARIO '!BI295)</f>
        <v>0</v>
      </c>
      <c r="R257" s="86" t="b">
        <f>('FORMULARIO '!BJ295)</f>
        <v>0</v>
      </c>
      <c r="S257" s="86" t="b">
        <f>('FORMULARIO '!BK295)</f>
        <v>0</v>
      </c>
      <c r="T257" s="86" t="b">
        <f>('FORMULARIO '!BL295)</f>
        <v>0</v>
      </c>
      <c r="U257" s="86">
        <f>('FORMULARIO '!BM295)</f>
        <v>0.92417341929378372</v>
      </c>
      <c r="V257" s="86">
        <f>('FORMULARIO '!BN295)</f>
        <v>0.61611561286252248</v>
      </c>
      <c r="W257" s="86" t="b">
        <f>('FORMULARIO '!BO295)</f>
        <v>0</v>
      </c>
      <c r="X257" s="86" t="b">
        <f>('FORMULARIO '!BP295)</f>
        <v>0</v>
      </c>
      <c r="Y257" s="86" t="b">
        <f>('FORMULARIO '!BQ295)</f>
        <v>0</v>
      </c>
      <c r="Z257" s="86" t="b">
        <f>('FORMULARIO '!BR295)</f>
        <v>0</v>
      </c>
    </row>
    <row r="258" spans="1:26" x14ac:dyDescent="0.75">
      <c r="A258" s="85" t="str">
        <f>_xlfn.CONCAT('FORMULARIO '!G296,'FORMULARIO '!E296,'FORMULARIO '!B296,'FORMULARIO '!E296,'FORMULARIO '!C296,'FORMULARIO '!E296,'FORMULARIO '!P296)</f>
        <v>7283M-Latex Experto y Homologos-Millennium -Media</v>
      </c>
      <c r="B258" s="85" t="str">
        <f t="shared" si="3"/>
        <v>7283M-Latex Experto y Homologos-Millennium -Media</v>
      </c>
      <c r="C258" s="85" t="str">
        <f>('FORMULARIO '!G296)</f>
        <v>7283M</v>
      </c>
      <c r="D258" s="75">
        <f>('FORMULARIO '!H296)</f>
        <v>255</v>
      </c>
      <c r="E258" s="75">
        <f>('FORMULARIO '!I296)</f>
        <v>206</v>
      </c>
      <c r="F258" s="75">
        <f>('FORMULARIO '!J296)</f>
        <v>124</v>
      </c>
      <c r="G258" s="75">
        <v>0</v>
      </c>
      <c r="H258" s="75">
        <v>3785</v>
      </c>
      <c r="M258" s="86">
        <f>('FORMULARIO '!BE296)</f>
        <v>48.981191222570537</v>
      </c>
      <c r="N258" s="86" t="b">
        <f>('FORMULARIO '!BF296)</f>
        <v>0</v>
      </c>
      <c r="O258" s="86" t="b">
        <f>('FORMULARIO '!BG296)</f>
        <v>0</v>
      </c>
      <c r="P258" s="86" t="b">
        <f>('FORMULARIO '!BH296)</f>
        <v>0</v>
      </c>
      <c r="Q258" s="86" t="b">
        <f>('FORMULARIO '!BI296)</f>
        <v>0</v>
      </c>
      <c r="R258" s="86" t="b">
        <f>('FORMULARIO '!BJ296)</f>
        <v>0</v>
      </c>
      <c r="S258" s="86" t="b">
        <f>('FORMULARIO '!BK296)</f>
        <v>0</v>
      </c>
      <c r="T258" s="86" t="b">
        <f>('FORMULARIO '!BL296)</f>
        <v>0</v>
      </c>
      <c r="U258" s="86">
        <f>('FORMULARIO '!BM296)</f>
        <v>1.232231225725045</v>
      </c>
      <c r="V258" s="86">
        <f>('FORMULARIO '!BN296)</f>
        <v>1.5402890321563063</v>
      </c>
      <c r="W258" s="86" t="b">
        <f>('FORMULARIO '!BO296)</f>
        <v>0</v>
      </c>
      <c r="X258" s="86" t="b">
        <f>('FORMULARIO '!BP296)</f>
        <v>0</v>
      </c>
      <c r="Y258" s="86" t="b">
        <f>('FORMULARIO '!BQ296)</f>
        <v>0</v>
      </c>
      <c r="Z258" s="86" t="b">
        <f>('FORMULARIO '!BR296)</f>
        <v>0</v>
      </c>
    </row>
    <row r="259" spans="1:26" x14ac:dyDescent="0.75">
      <c r="A259" s="85" t="str">
        <f>_xlfn.CONCAT('FORMULARIO '!G297,'FORMULARIO '!E297,'FORMULARIO '!B297,'FORMULARIO '!E297,'FORMULARIO '!C297,'FORMULARIO '!E297,'FORMULARIO '!P297)</f>
        <v>7284D-Latex Experto y Homologos-Millennium -Intensa</v>
      </c>
      <c r="B259" s="85" t="str">
        <f t="shared" ref="B259:B322" si="4">(A259)</f>
        <v>7284D-Latex Experto y Homologos-Millennium -Intensa</v>
      </c>
      <c r="C259" s="85" t="str">
        <f>('FORMULARIO '!G297)</f>
        <v>7284D</v>
      </c>
      <c r="D259" s="75">
        <f>('FORMULARIO '!H297)</f>
        <v>255</v>
      </c>
      <c r="E259" s="75">
        <f>('FORMULARIO '!I297)</f>
        <v>190</v>
      </c>
      <c r="F259" s="75">
        <f>('FORMULARIO '!J297)</f>
        <v>94</v>
      </c>
      <c r="G259" s="75">
        <v>0</v>
      </c>
      <c r="H259" s="75">
        <v>3785</v>
      </c>
      <c r="M259" s="86">
        <f>('FORMULARIO '!BE297)</f>
        <v>52.369827093314406</v>
      </c>
      <c r="N259" s="86" t="b">
        <f>('FORMULARIO '!BF297)</f>
        <v>0</v>
      </c>
      <c r="O259" s="86" t="b">
        <f>('FORMULARIO '!BG297)</f>
        <v>0</v>
      </c>
      <c r="P259" s="86" t="b">
        <f>('FORMULARIO '!BH297)</f>
        <v>0</v>
      </c>
      <c r="Q259" s="86" t="b">
        <f>('FORMULARIO '!BI297)</f>
        <v>0</v>
      </c>
      <c r="R259" s="86" t="b">
        <f>('FORMULARIO '!BJ297)</f>
        <v>0</v>
      </c>
      <c r="S259" s="86">
        <f>('FORMULARIO '!BK297)</f>
        <v>3.0805780643126126</v>
      </c>
      <c r="T259" s="86" t="b">
        <f>('FORMULARIO '!BL297)</f>
        <v>0</v>
      </c>
      <c r="U259" s="86">
        <f>('FORMULARIO '!BM297)</f>
        <v>1.232231225725045</v>
      </c>
      <c r="V259" s="86" t="b">
        <f>('FORMULARIO '!BN297)</f>
        <v>0</v>
      </c>
      <c r="W259" s="86" t="b">
        <f>('FORMULARIO '!BO297)</f>
        <v>0</v>
      </c>
      <c r="X259" s="86" t="b">
        <f>('FORMULARIO '!BP297)</f>
        <v>0</v>
      </c>
      <c r="Y259" s="86" t="b">
        <f>('FORMULARIO '!BQ297)</f>
        <v>0</v>
      </c>
      <c r="Z259" s="86" t="b">
        <f>('FORMULARIO '!BR297)</f>
        <v>0</v>
      </c>
    </row>
    <row r="260" spans="1:26" x14ac:dyDescent="0.75">
      <c r="A260" s="85" t="str">
        <f>_xlfn.CONCAT('FORMULARIO '!G298,'FORMULARIO '!E298,'FORMULARIO '!B298,'FORMULARIO '!E298,'FORMULARIO '!C298,'FORMULARIO '!E298,'FORMULARIO '!P298)</f>
        <v>7290W-Latex Experto y Homologos-Millennium -Blanca</v>
      </c>
      <c r="B260" s="85" t="str">
        <f t="shared" si="4"/>
        <v>7290W-Latex Experto y Homologos-Millennium -Blanca</v>
      </c>
      <c r="C260" s="85" t="str">
        <f>('FORMULARIO '!G298)</f>
        <v>7290W</v>
      </c>
      <c r="D260" s="75">
        <f>('FORMULARIO '!H298)</f>
        <v>255</v>
      </c>
      <c r="E260" s="75">
        <f>('FORMULARIO '!I298)</f>
        <v>244</v>
      </c>
      <c r="F260" s="75">
        <f>('FORMULARIO '!J298)</f>
        <v>209</v>
      </c>
      <c r="G260" s="75">
        <v>0</v>
      </c>
      <c r="H260" s="75">
        <v>3785</v>
      </c>
      <c r="M260" s="86">
        <f>('FORMULARIO '!BE298)</f>
        <v>4.9289249029001798</v>
      </c>
      <c r="N260" s="86" t="b">
        <f>('FORMULARIO '!BF298)</f>
        <v>0</v>
      </c>
      <c r="O260" s="86" t="b">
        <f>('FORMULARIO '!BG298)</f>
        <v>0</v>
      </c>
      <c r="P260" s="86" t="b">
        <f>('FORMULARIO '!BH298)</f>
        <v>0</v>
      </c>
      <c r="Q260" s="86" t="b">
        <f>('FORMULARIO '!BI298)</f>
        <v>0</v>
      </c>
      <c r="R260" s="86" t="b">
        <f>('FORMULARIO '!BJ298)</f>
        <v>0</v>
      </c>
      <c r="S260" s="86" t="b">
        <f>('FORMULARIO '!BK298)</f>
        <v>0</v>
      </c>
      <c r="T260" s="86" t="b">
        <f>('FORMULARIO '!BL298)</f>
        <v>0</v>
      </c>
      <c r="U260" s="86">
        <f>('FORMULARIO '!BM298)</f>
        <v>1.5402890321563063</v>
      </c>
      <c r="V260" s="86">
        <f>('FORMULARIO '!BN298)</f>
        <v>0.30805780643126124</v>
      </c>
      <c r="W260" s="86" t="b">
        <f>('FORMULARIO '!BO298)</f>
        <v>0</v>
      </c>
      <c r="X260" s="86" t="b">
        <f>('FORMULARIO '!BP298)</f>
        <v>0</v>
      </c>
      <c r="Y260" s="86" t="b">
        <f>('FORMULARIO '!BQ298)</f>
        <v>0</v>
      </c>
      <c r="Z260" s="86" t="b">
        <f>('FORMULARIO '!BR298)</f>
        <v>0</v>
      </c>
    </row>
    <row r="261" spans="1:26" x14ac:dyDescent="0.75">
      <c r="A261" s="85" t="str">
        <f>_xlfn.CONCAT('FORMULARIO '!G299,'FORMULARIO '!E299,'FORMULARIO '!B299,'FORMULARIO '!E299,'FORMULARIO '!C299,'FORMULARIO '!E299,'FORMULARIO '!P299)</f>
        <v>7291W-Latex Experto y Homologos-Millennium -Blanca</v>
      </c>
      <c r="B261" s="85" t="str">
        <f t="shared" si="4"/>
        <v>7291W-Latex Experto y Homologos-Millennium -Blanca</v>
      </c>
      <c r="C261" s="85" t="str">
        <f>('FORMULARIO '!G299)</f>
        <v>7291W</v>
      </c>
      <c r="D261" s="75">
        <f>('FORMULARIO '!H299)</f>
        <v>255</v>
      </c>
      <c r="E261" s="75">
        <f>('FORMULARIO '!I299)</f>
        <v>234</v>
      </c>
      <c r="F261" s="75">
        <f>('FORMULARIO '!J299)</f>
        <v>188</v>
      </c>
      <c r="G261" s="75">
        <v>0</v>
      </c>
      <c r="H261" s="75">
        <v>3785</v>
      </c>
      <c r="M261" s="86">
        <f>('FORMULARIO '!BE299)</f>
        <v>10.782023225094143</v>
      </c>
      <c r="N261" s="86" t="b">
        <f>('FORMULARIO '!BF299)</f>
        <v>0</v>
      </c>
      <c r="O261" s="86" t="b">
        <f>('FORMULARIO '!BG299)</f>
        <v>0</v>
      </c>
      <c r="P261" s="86" t="b">
        <f>('FORMULARIO '!BH299)</f>
        <v>0</v>
      </c>
      <c r="Q261" s="86" t="b">
        <f>('FORMULARIO '!BI299)</f>
        <v>0</v>
      </c>
      <c r="R261" s="86" t="b">
        <f>('FORMULARIO '!BJ299)</f>
        <v>0</v>
      </c>
      <c r="S261" s="86" t="b">
        <f>('FORMULARIO '!BK299)</f>
        <v>0</v>
      </c>
      <c r="T261" s="86" t="b">
        <f>('FORMULARIO '!BL299)</f>
        <v>0</v>
      </c>
      <c r="U261" s="86">
        <f>('FORMULARIO '!BM299)</f>
        <v>1.5402890321563063</v>
      </c>
      <c r="V261" s="86">
        <f>('FORMULARIO '!BN299)</f>
        <v>0.61611561286252248</v>
      </c>
      <c r="W261" s="86" t="b">
        <f>('FORMULARIO '!BO299)</f>
        <v>0</v>
      </c>
      <c r="X261" s="86" t="b">
        <f>('FORMULARIO '!BP299)</f>
        <v>0</v>
      </c>
      <c r="Y261" s="86" t="b">
        <f>('FORMULARIO '!BQ299)</f>
        <v>0</v>
      </c>
      <c r="Z261" s="86" t="b">
        <f>('FORMULARIO '!BR299)</f>
        <v>0</v>
      </c>
    </row>
    <row r="262" spans="1:26" x14ac:dyDescent="0.75">
      <c r="A262" s="85" t="str">
        <f>_xlfn.CONCAT('FORMULARIO '!G300,'FORMULARIO '!E300,'FORMULARIO '!B300,'FORMULARIO '!E300,'FORMULARIO '!C300,'FORMULARIO '!E300,'FORMULARIO '!P300)</f>
        <v>7292W-Latex Experto y Homologos-Millennium -Blanca</v>
      </c>
      <c r="B262" s="85" t="str">
        <f t="shared" si="4"/>
        <v>7292W-Latex Experto y Homologos-Millennium -Blanca</v>
      </c>
      <c r="C262" s="85" t="str">
        <f>('FORMULARIO '!G300)</f>
        <v>7292W</v>
      </c>
      <c r="D262" s="75">
        <f>('FORMULARIO '!H300)</f>
        <v>255</v>
      </c>
      <c r="E262" s="75">
        <f>('FORMULARIO '!I300)</f>
        <v>224</v>
      </c>
      <c r="F262" s="75">
        <f>('FORMULARIO '!J300)</f>
        <v>165</v>
      </c>
      <c r="G262" s="75">
        <v>0</v>
      </c>
      <c r="H262" s="75">
        <v>3785</v>
      </c>
      <c r="M262" s="86">
        <f>('FORMULARIO '!BE300)</f>
        <v>20.02375741803198</v>
      </c>
      <c r="N262" s="86" t="b">
        <f>('FORMULARIO '!BF300)</f>
        <v>0</v>
      </c>
      <c r="O262" s="86" t="b">
        <f>('FORMULARIO '!BG300)</f>
        <v>0</v>
      </c>
      <c r="P262" s="86" t="b">
        <f>('FORMULARIO '!BH300)</f>
        <v>0</v>
      </c>
      <c r="Q262" s="86" t="b">
        <f>('FORMULARIO '!BI300)</f>
        <v>0</v>
      </c>
      <c r="R262" s="86" t="b">
        <f>('FORMULARIO '!BJ300)</f>
        <v>0</v>
      </c>
      <c r="S262" s="86" t="b">
        <f>('FORMULARIO '!BK300)</f>
        <v>0</v>
      </c>
      <c r="T262" s="86" t="b">
        <f>('FORMULARIO '!BL300)</f>
        <v>0</v>
      </c>
      <c r="U262" s="86">
        <f>('FORMULARIO '!BM300)</f>
        <v>2.1564046450188288</v>
      </c>
      <c r="V262" s="86">
        <f>('FORMULARIO '!BN300)</f>
        <v>0.92417341929378372</v>
      </c>
      <c r="W262" s="86" t="b">
        <f>('FORMULARIO '!BO300)</f>
        <v>0</v>
      </c>
      <c r="X262" s="86" t="b">
        <f>('FORMULARIO '!BP300)</f>
        <v>0</v>
      </c>
      <c r="Y262" s="86" t="b">
        <f>('FORMULARIO '!BQ300)</f>
        <v>0</v>
      </c>
      <c r="Z262" s="86" t="b">
        <f>('FORMULARIO '!BR300)</f>
        <v>0</v>
      </c>
    </row>
    <row r="263" spans="1:26" x14ac:dyDescent="0.75">
      <c r="A263" s="85" t="str">
        <f>_xlfn.CONCAT('FORMULARIO '!G301,'FORMULARIO '!E301,'FORMULARIO '!B301,'FORMULARIO '!E301,'FORMULARIO '!C301,'FORMULARIO '!E301,'FORMULARIO '!P301)</f>
        <v>7293M-Latex Experto y Homologos-Millennium -Media</v>
      </c>
      <c r="B263" s="85" t="str">
        <f t="shared" si="4"/>
        <v>7293M-Latex Experto y Homologos-Millennium -Media</v>
      </c>
      <c r="C263" s="85" t="str">
        <f>('FORMULARIO '!G301)</f>
        <v>7293M</v>
      </c>
      <c r="D263" s="75">
        <f>('FORMULARIO '!H301)</f>
        <v>255</v>
      </c>
      <c r="E263" s="75">
        <f>('FORMULARIO '!I301)</f>
        <v>205</v>
      </c>
      <c r="F263" s="75">
        <f>('FORMULARIO '!J301)</f>
        <v>132</v>
      </c>
      <c r="G263" s="75">
        <v>0</v>
      </c>
      <c r="H263" s="75">
        <v>3785</v>
      </c>
      <c r="M263" s="86">
        <f>('FORMULARIO '!BE301)</f>
        <v>40.047514836063961</v>
      </c>
      <c r="N263" s="86" t="b">
        <f>('FORMULARIO '!BF301)</f>
        <v>0</v>
      </c>
      <c r="O263" s="86" t="b">
        <f>('FORMULARIO '!BG301)</f>
        <v>0</v>
      </c>
      <c r="P263" s="86" t="b">
        <f>('FORMULARIO '!BH301)</f>
        <v>0</v>
      </c>
      <c r="Q263" s="86" t="b">
        <f>('FORMULARIO '!BI301)</f>
        <v>0</v>
      </c>
      <c r="R263" s="86" t="b">
        <f>('FORMULARIO '!BJ301)</f>
        <v>0</v>
      </c>
      <c r="S263" s="86" t="b">
        <f>('FORMULARIO '!BK301)</f>
        <v>0</v>
      </c>
      <c r="T263" s="86" t="b">
        <f>('FORMULARIO '!BL301)</f>
        <v>0</v>
      </c>
      <c r="U263" s="86" t="b">
        <f>('FORMULARIO '!BM301)</f>
        <v>0</v>
      </c>
      <c r="V263" s="86">
        <f>('FORMULARIO '!BN301)</f>
        <v>0.61611561286252248</v>
      </c>
      <c r="W263" s="86">
        <f>('FORMULARIO '!BO301)</f>
        <v>1.232231225725045</v>
      </c>
      <c r="X263" s="86" t="b">
        <f>('FORMULARIO '!BP301)</f>
        <v>0</v>
      </c>
      <c r="Y263" s="86" t="b">
        <f>('FORMULARIO '!BQ301)</f>
        <v>0</v>
      </c>
      <c r="Z263" s="86" t="b">
        <f>('FORMULARIO '!BR301)</f>
        <v>0</v>
      </c>
    </row>
    <row r="264" spans="1:26" x14ac:dyDescent="0.75">
      <c r="A264" s="85" t="str">
        <f>_xlfn.CONCAT('FORMULARIO '!G302,'FORMULARIO '!E302,'FORMULARIO '!B302,'FORMULARIO '!E302,'FORMULARIO '!C302,'FORMULARIO '!E302,'FORMULARIO '!P302)</f>
        <v>7294D-Latex Experto y Homologos-Millennium -Intensa</v>
      </c>
      <c r="B264" s="85" t="str">
        <f t="shared" si="4"/>
        <v>7294D-Latex Experto y Homologos-Millennium -Intensa</v>
      </c>
      <c r="C264" s="85" t="str">
        <f>('FORMULARIO '!G302)</f>
        <v>7294D</v>
      </c>
      <c r="D264" s="75">
        <f>('FORMULARIO '!H302)</f>
        <v>252</v>
      </c>
      <c r="E264" s="75">
        <f>('FORMULARIO '!I302)</f>
        <v>188</v>
      </c>
      <c r="F264" s="75">
        <f>('FORMULARIO '!J302)</f>
        <v>102</v>
      </c>
      <c r="G264" s="75">
        <v>0</v>
      </c>
      <c r="H264" s="75">
        <v>3785</v>
      </c>
      <c r="M264" s="86">
        <f>('FORMULARIO '!BE302)</f>
        <v>45.592555351826668</v>
      </c>
      <c r="N264" s="86" t="b">
        <f>('FORMULARIO '!BF302)</f>
        <v>0</v>
      </c>
      <c r="O264" s="86" t="b">
        <f>('FORMULARIO '!BG302)</f>
        <v>0</v>
      </c>
      <c r="P264" s="86" t="b">
        <f>('FORMULARIO '!BH302)</f>
        <v>0</v>
      </c>
      <c r="Q264" s="86" t="b">
        <f>('FORMULARIO '!BI302)</f>
        <v>0</v>
      </c>
      <c r="R264" s="86" t="b">
        <f>('FORMULARIO '!BJ302)</f>
        <v>0</v>
      </c>
      <c r="S264" s="86" t="b">
        <f>('FORMULARIO '!BK302)</f>
        <v>0</v>
      </c>
      <c r="T264" s="86" t="b">
        <f>('FORMULARIO '!BL302)</f>
        <v>0</v>
      </c>
      <c r="U264" s="86">
        <f>('FORMULARIO '!BM302)</f>
        <v>1.5402890321563063</v>
      </c>
      <c r="V264" s="86" t="b">
        <f>('FORMULARIO '!BN302)</f>
        <v>0</v>
      </c>
      <c r="W264" s="86">
        <f>('FORMULARIO '!BO302)</f>
        <v>1.5402890321563063</v>
      </c>
      <c r="X264" s="86" t="b">
        <f>('FORMULARIO '!BP302)</f>
        <v>0</v>
      </c>
      <c r="Y264" s="86" t="b">
        <f>('FORMULARIO '!BQ302)</f>
        <v>0</v>
      </c>
      <c r="Z264" s="86" t="b">
        <f>('FORMULARIO '!BR302)</f>
        <v>0</v>
      </c>
    </row>
    <row r="265" spans="1:26" x14ac:dyDescent="0.75">
      <c r="A265" s="85" t="str">
        <f>_xlfn.CONCAT('FORMULARIO '!G303,'FORMULARIO '!E303,'FORMULARIO '!B303,'FORMULARIO '!E303,'FORMULARIO '!C303,'FORMULARIO '!E303,'FORMULARIO '!P303)</f>
        <v>7295D-Latex Experto y Homologos-Millennium -Intensa</v>
      </c>
      <c r="B265" s="85" t="str">
        <f t="shared" si="4"/>
        <v>7295D-Latex Experto y Homologos-Millennium -Intensa</v>
      </c>
      <c r="C265" s="85" t="str">
        <f>('FORMULARIO '!G303)</f>
        <v>7295D</v>
      </c>
      <c r="D265" s="75">
        <f>('FORMULARIO '!H303)</f>
        <v>250</v>
      </c>
      <c r="E265" s="75">
        <f>('FORMULARIO '!I303)</f>
        <v>174</v>
      </c>
      <c r="F265" s="75">
        <f>('FORMULARIO '!J303)</f>
        <v>83</v>
      </c>
      <c r="G265" s="75">
        <v>0</v>
      </c>
      <c r="H265" s="75">
        <v>3785</v>
      </c>
      <c r="M265" s="86">
        <f>('FORMULARIO '!BE303)</f>
        <v>74.858046962796479</v>
      </c>
      <c r="N265" s="86" t="b">
        <f>('FORMULARIO '!BF303)</f>
        <v>0</v>
      </c>
      <c r="O265" s="86" t="b">
        <f>('FORMULARIO '!BG303)</f>
        <v>0</v>
      </c>
      <c r="P265" s="86" t="b">
        <f>('FORMULARIO '!BH303)</f>
        <v>0</v>
      </c>
      <c r="Q265" s="86" t="b">
        <f>('FORMULARIO '!BI303)</f>
        <v>0</v>
      </c>
      <c r="R265" s="86" t="b">
        <f>('FORMULARIO '!BJ303)</f>
        <v>0</v>
      </c>
      <c r="S265" s="86" t="b">
        <f>('FORMULARIO '!BK303)</f>
        <v>0</v>
      </c>
      <c r="T265" s="86" t="b">
        <f>('FORMULARIO '!BL303)</f>
        <v>0</v>
      </c>
      <c r="U265" s="86">
        <f>('FORMULARIO '!BM303)</f>
        <v>17.25123716015063</v>
      </c>
      <c r="V265" s="86">
        <f>('FORMULARIO '!BN303)</f>
        <v>6.1611561286252252</v>
      </c>
      <c r="W265" s="86" t="b">
        <f>('FORMULARIO '!BO303)</f>
        <v>0</v>
      </c>
      <c r="X265" s="86" t="b">
        <f>('FORMULARIO '!BP303)</f>
        <v>0</v>
      </c>
      <c r="Y265" s="86" t="b">
        <f>('FORMULARIO '!BQ303)</f>
        <v>0</v>
      </c>
      <c r="Z265" s="86" t="b">
        <f>('FORMULARIO '!BR303)</f>
        <v>0</v>
      </c>
    </row>
    <row r="266" spans="1:26" x14ac:dyDescent="0.75">
      <c r="A266" s="85" t="str">
        <f>_xlfn.CONCAT('FORMULARIO '!G304,'FORMULARIO '!E304,'FORMULARIO '!B304,'FORMULARIO '!E304,'FORMULARIO '!C304,'FORMULARIO '!E304,'FORMULARIO '!P304)</f>
        <v>7300W-Latex Experto y Homologos-Millennium -Blanca</v>
      </c>
      <c r="B266" s="85" t="str">
        <f t="shared" si="4"/>
        <v>7300W-Latex Experto y Homologos-Millennium -Blanca</v>
      </c>
      <c r="C266" s="85" t="str">
        <f>('FORMULARIO '!G304)</f>
        <v>7300W</v>
      </c>
      <c r="D266" s="75">
        <f>('FORMULARIO '!H304)</f>
        <v>255</v>
      </c>
      <c r="E266" s="75">
        <f>('FORMULARIO '!I304)</f>
        <v>243</v>
      </c>
      <c r="F266" s="75">
        <f>('FORMULARIO '!J304)</f>
        <v>212</v>
      </c>
      <c r="G266" s="75">
        <v>0</v>
      </c>
      <c r="H266" s="75">
        <v>3785</v>
      </c>
      <c r="M266" s="86">
        <f>('FORMULARIO '!BE304)</f>
        <v>2.1564046450188288</v>
      </c>
      <c r="N266" s="86" t="b">
        <f>('FORMULARIO '!BF304)</f>
        <v>0</v>
      </c>
      <c r="O266" s="86" t="b">
        <f>('FORMULARIO '!BG304)</f>
        <v>0</v>
      </c>
      <c r="P266" s="86" t="b">
        <f>('FORMULARIO '!BH304)</f>
        <v>0</v>
      </c>
      <c r="Q266" s="86" t="b">
        <f>('FORMULARIO '!BI304)</f>
        <v>0</v>
      </c>
      <c r="R266" s="86" t="b">
        <f>('FORMULARIO '!BJ304)</f>
        <v>0</v>
      </c>
      <c r="S266" s="86" t="b">
        <f>('FORMULARIO '!BK304)</f>
        <v>0</v>
      </c>
      <c r="T266" s="86" t="b">
        <f>('FORMULARIO '!BL304)</f>
        <v>0</v>
      </c>
      <c r="U266" s="86">
        <f>('FORMULARIO '!BM304)</f>
        <v>2.1564046450188288</v>
      </c>
      <c r="V266" s="86">
        <f>('FORMULARIO '!BN304)</f>
        <v>0.30805780643126124</v>
      </c>
      <c r="W266" s="86" t="b">
        <f>('FORMULARIO '!BO304)</f>
        <v>0</v>
      </c>
      <c r="X266" s="86" t="b">
        <f>('FORMULARIO '!BP304)</f>
        <v>0</v>
      </c>
      <c r="Y266" s="86" t="b">
        <f>('FORMULARIO '!BQ304)</f>
        <v>0</v>
      </c>
      <c r="Z266" s="86" t="b">
        <f>('FORMULARIO '!BR304)</f>
        <v>0</v>
      </c>
    </row>
    <row r="267" spans="1:26" x14ac:dyDescent="0.75">
      <c r="A267" s="85" t="str">
        <f>_xlfn.CONCAT('FORMULARIO '!G305,'FORMULARIO '!E305,'FORMULARIO '!B305,'FORMULARIO '!E305,'FORMULARIO '!C305,'FORMULARIO '!E305,'FORMULARIO '!P305)</f>
        <v>7301W-Latex Experto y Homologos-Millennium -Blanca</v>
      </c>
      <c r="B267" s="85" t="str">
        <f t="shared" si="4"/>
        <v>7301W-Latex Experto y Homologos-Millennium -Blanca</v>
      </c>
      <c r="C267" s="85" t="str">
        <f>('FORMULARIO '!G305)</f>
        <v>7301W</v>
      </c>
      <c r="D267" s="75">
        <f>('FORMULARIO '!H305)</f>
        <v>255</v>
      </c>
      <c r="E267" s="75">
        <f>('FORMULARIO '!I305)</f>
        <v>231</v>
      </c>
      <c r="F267" s="75">
        <f>('FORMULARIO '!J305)</f>
        <v>190</v>
      </c>
      <c r="G267" s="75">
        <v>0</v>
      </c>
      <c r="H267" s="75">
        <v>3785</v>
      </c>
      <c r="M267" s="86">
        <f>('FORMULARIO '!BE305)</f>
        <v>8.317560773644054</v>
      </c>
      <c r="N267" s="86" t="b">
        <f>('FORMULARIO '!BF305)</f>
        <v>0</v>
      </c>
      <c r="O267" s="86" t="b">
        <f>('FORMULARIO '!BG305)</f>
        <v>0</v>
      </c>
      <c r="P267" s="86" t="b">
        <f>('FORMULARIO '!BH305)</f>
        <v>0</v>
      </c>
      <c r="Q267" s="86" t="b">
        <f>('FORMULARIO '!BI305)</f>
        <v>0</v>
      </c>
      <c r="R267" s="86" t="b">
        <f>('FORMULARIO '!BJ305)</f>
        <v>0</v>
      </c>
      <c r="S267" s="86" t="b">
        <f>('FORMULARIO '!BK305)</f>
        <v>0</v>
      </c>
      <c r="T267" s="86" t="b">
        <f>('FORMULARIO '!BL305)</f>
        <v>0</v>
      </c>
      <c r="U267" s="86">
        <f>('FORMULARIO '!BM305)</f>
        <v>2.1564046450188288</v>
      </c>
      <c r="V267" s="86">
        <f>('FORMULARIO '!BN305)</f>
        <v>1.232231225725045</v>
      </c>
      <c r="W267" s="86" t="b">
        <f>('FORMULARIO '!BO305)</f>
        <v>0</v>
      </c>
      <c r="X267" s="86" t="b">
        <f>('FORMULARIO '!BP305)</f>
        <v>0</v>
      </c>
      <c r="Y267" s="86" t="b">
        <f>('FORMULARIO '!BQ305)</f>
        <v>0</v>
      </c>
      <c r="Z267" s="86" t="b">
        <f>('FORMULARIO '!BR305)</f>
        <v>0</v>
      </c>
    </row>
    <row r="268" spans="1:26" x14ac:dyDescent="0.75">
      <c r="A268" s="85" t="str">
        <f>_xlfn.CONCAT('FORMULARIO '!G306,'FORMULARIO '!E306,'FORMULARIO '!B306,'FORMULARIO '!E306,'FORMULARIO '!C306,'FORMULARIO '!E306,'FORMULARIO '!P306)</f>
        <v>7302W-Latex Experto y Homologos-Millennium -Blanca</v>
      </c>
      <c r="B268" s="85" t="str">
        <f t="shared" si="4"/>
        <v>7302W-Latex Experto y Homologos-Millennium -Blanca</v>
      </c>
      <c r="C268" s="85" t="str">
        <f>('FORMULARIO '!G306)</f>
        <v>7302W</v>
      </c>
      <c r="D268" s="75">
        <f>('FORMULARIO '!H306)</f>
        <v>253</v>
      </c>
      <c r="E268" s="75">
        <f>('FORMULARIO '!I306)</f>
        <v>218</v>
      </c>
      <c r="F268" s="75">
        <f>('FORMULARIO '!J306)</f>
        <v>167</v>
      </c>
      <c r="G268" s="75">
        <v>0</v>
      </c>
      <c r="H268" s="75">
        <v>3785</v>
      </c>
      <c r="M268" s="86">
        <f>('FORMULARIO '!BE306)</f>
        <v>18.483468385875675</v>
      </c>
      <c r="N268" s="86" t="b">
        <f>('FORMULARIO '!BF306)</f>
        <v>0</v>
      </c>
      <c r="O268" s="86" t="b">
        <f>('FORMULARIO '!BG306)</f>
        <v>0</v>
      </c>
      <c r="P268" s="86" t="b">
        <f>('FORMULARIO '!BH306)</f>
        <v>0</v>
      </c>
      <c r="Q268" s="86" t="b">
        <f>('FORMULARIO '!BI306)</f>
        <v>0</v>
      </c>
      <c r="R268" s="86" t="b">
        <f>('FORMULARIO '!BJ306)</f>
        <v>0</v>
      </c>
      <c r="S268" s="86" t="b">
        <f>('FORMULARIO '!BK306)</f>
        <v>0</v>
      </c>
      <c r="T268" s="86" t="b">
        <f>('FORMULARIO '!BL306)</f>
        <v>0</v>
      </c>
      <c r="U268" s="86">
        <f>('FORMULARIO '!BM306)</f>
        <v>2.4644624514500899</v>
      </c>
      <c r="V268" s="86" t="b">
        <f>('FORMULARIO '!BN306)</f>
        <v>0</v>
      </c>
      <c r="W268" s="86">
        <f>('FORMULARIO '!BO306)</f>
        <v>1.5402890321563063</v>
      </c>
      <c r="X268" s="86" t="b">
        <f>('FORMULARIO '!BP306)</f>
        <v>0</v>
      </c>
      <c r="Y268" s="86" t="b">
        <f>('FORMULARIO '!BQ306)</f>
        <v>0</v>
      </c>
      <c r="Z268" s="86" t="b">
        <f>('FORMULARIO '!BR306)</f>
        <v>0</v>
      </c>
    </row>
    <row r="269" spans="1:26" x14ac:dyDescent="0.75">
      <c r="A269" s="85" t="str">
        <f>_xlfn.CONCAT('FORMULARIO '!G307,'FORMULARIO '!E307,'FORMULARIO '!B307,'FORMULARIO '!E307,'FORMULARIO '!C307,'FORMULARIO '!E307,'FORMULARIO '!P307)</f>
        <v>7303M-Latex Experto y Homologos-Millennium -Media</v>
      </c>
      <c r="B269" s="85" t="str">
        <f t="shared" si="4"/>
        <v>7303M-Latex Experto y Homologos-Millennium -Media</v>
      </c>
      <c r="C269" s="85" t="str">
        <f>('FORMULARIO '!G307)</f>
        <v>7303M</v>
      </c>
      <c r="D269" s="75">
        <f>('FORMULARIO '!H307)</f>
        <v>247</v>
      </c>
      <c r="E269" s="75">
        <f>('FORMULARIO '!I307)</f>
        <v>193</v>
      </c>
      <c r="F269" s="75">
        <f>('FORMULARIO '!J307)</f>
        <v>132</v>
      </c>
      <c r="G269" s="75">
        <v>0</v>
      </c>
      <c r="H269" s="75">
        <v>3785</v>
      </c>
      <c r="M269" s="86">
        <f>('FORMULARIO '!BE307)</f>
        <v>35.734705546026305</v>
      </c>
      <c r="N269" s="86" t="b">
        <f>('FORMULARIO '!BF307)</f>
        <v>0</v>
      </c>
      <c r="O269" s="86" t="b">
        <f>('FORMULARIO '!BG307)</f>
        <v>0</v>
      </c>
      <c r="P269" s="86" t="b">
        <f>('FORMULARIO '!BH307)</f>
        <v>0</v>
      </c>
      <c r="Q269" s="86" t="b">
        <f>('FORMULARIO '!BI307)</f>
        <v>0</v>
      </c>
      <c r="R269" s="86" t="b">
        <f>('FORMULARIO '!BJ307)</f>
        <v>0</v>
      </c>
      <c r="S269" s="86" t="b">
        <f>('FORMULARIO '!BK307)</f>
        <v>0</v>
      </c>
      <c r="T269" s="86" t="b">
        <f>('FORMULARIO '!BL307)</f>
        <v>0</v>
      </c>
      <c r="U269" s="86">
        <f>('FORMULARIO '!BM307)</f>
        <v>8.0095029672127911</v>
      </c>
      <c r="V269" s="86" t="b">
        <f>('FORMULARIO '!BN307)</f>
        <v>0</v>
      </c>
      <c r="W269" s="86">
        <f>('FORMULARIO '!BO307)</f>
        <v>3.3886358707438737</v>
      </c>
      <c r="X269" s="86" t="b">
        <f>('FORMULARIO '!BP307)</f>
        <v>0</v>
      </c>
      <c r="Y269" s="86" t="b">
        <f>('FORMULARIO '!BQ307)</f>
        <v>0</v>
      </c>
      <c r="Z269" s="86" t="b">
        <f>('FORMULARIO '!BR307)</f>
        <v>0</v>
      </c>
    </row>
    <row r="270" spans="1:26" x14ac:dyDescent="0.75">
      <c r="A270" s="85" t="str">
        <f>_xlfn.CONCAT('FORMULARIO '!G308,'FORMULARIO '!E308,'FORMULARIO '!B308,'FORMULARIO '!E308,'FORMULARIO '!C308,'FORMULARIO '!E308,'FORMULARIO '!P308)</f>
        <v>7304D-Latex Experto y Homologos-Millennium -Intensa</v>
      </c>
      <c r="B270" s="85" t="str">
        <f t="shared" si="4"/>
        <v>7304D-Latex Experto y Homologos-Millennium -Intensa</v>
      </c>
      <c r="C270" s="85" t="str">
        <f>('FORMULARIO '!G308)</f>
        <v>7304D</v>
      </c>
      <c r="D270" s="75">
        <f>('FORMULARIO '!H308)</f>
        <v>243</v>
      </c>
      <c r="E270" s="75">
        <f>('FORMULARIO '!I308)</f>
        <v>179</v>
      </c>
      <c r="F270" s="75">
        <f>('FORMULARIO '!J308)</f>
        <v>110</v>
      </c>
      <c r="G270" s="75">
        <v>0</v>
      </c>
      <c r="H270" s="75">
        <v>3785</v>
      </c>
      <c r="M270" s="86">
        <f>('FORMULARIO '!BE308)</f>
        <v>38.815283610338916</v>
      </c>
      <c r="N270" s="86" t="b">
        <f>('FORMULARIO '!BF308)</f>
        <v>0</v>
      </c>
      <c r="O270" s="86" t="b">
        <f>('FORMULARIO '!BG308)</f>
        <v>0</v>
      </c>
      <c r="P270" s="86" t="b">
        <f>('FORMULARIO '!BH308)</f>
        <v>0</v>
      </c>
      <c r="Q270" s="86" t="b">
        <f>('FORMULARIO '!BI308)</f>
        <v>0</v>
      </c>
      <c r="R270" s="86">
        <f>('FORMULARIO '!BJ308)</f>
        <v>0.30805780643126124</v>
      </c>
      <c r="S270" s="86" t="b">
        <f>('FORMULARIO '!BK308)</f>
        <v>0</v>
      </c>
      <c r="T270" s="86" t="b">
        <f>('FORMULARIO '!BL308)</f>
        <v>0</v>
      </c>
      <c r="U270" s="86" t="b">
        <f>('FORMULARIO '!BM308)</f>
        <v>0</v>
      </c>
      <c r="V270" s="86" t="b">
        <f>('FORMULARIO '!BN308)</f>
        <v>0</v>
      </c>
      <c r="W270" s="86">
        <f>('FORMULARIO '!BO308)</f>
        <v>3.0805780643126126</v>
      </c>
      <c r="X270" s="86" t="b">
        <f>('FORMULARIO '!BP308)</f>
        <v>0</v>
      </c>
      <c r="Y270" s="86" t="b">
        <f>('FORMULARIO '!BQ308)</f>
        <v>0</v>
      </c>
      <c r="Z270" s="86" t="b">
        <f>('FORMULARIO '!BR308)</f>
        <v>0</v>
      </c>
    </row>
    <row r="271" spans="1:26" x14ac:dyDescent="0.75">
      <c r="A271" s="85" t="str">
        <f>_xlfn.CONCAT('FORMULARIO '!G309,'FORMULARIO '!E309,'FORMULARIO '!B309,'FORMULARIO '!E309,'FORMULARIO '!C309,'FORMULARIO '!E309,'FORMULARIO '!P309)</f>
        <v>7305D-Latex Experto y Homologos-Millennium -Intensa</v>
      </c>
      <c r="B271" s="85" t="str">
        <f t="shared" si="4"/>
        <v>7305D-Latex Experto y Homologos-Millennium -Intensa</v>
      </c>
      <c r="C271" s="85" t="str">
        <f>('FORMULARIO '!G309)</f>
        <v>7305D</v>
      </c>
      <c r="D271" s="75">
        <f>('FORMULARIO '!H309)</f>
        <v>233</v>
      </c>
      <c r="E271" s="75">
        <f>('FORMULARIO '!I309)</f>
        <v>165</v>
      </c>
      <c r="F271" s="75">
        <f>('FORMULARIO '!J309)</f>
        <v>94</v>
      </c>
      <c r="G271" s="75">
        <v>0</v>
      </c>
      <c r="H271" s="75">
        <v>3785</v>
      </c>
      <c r="M271" s="86">
        <f>('FORMULARIO '!BE309)</f>
        <v>64.076023737702329</v>
      </c>
      <c r="N271" s="86" t="b">
        <f>('FORMULARIO '!BF309)</f>
        <v>0</v>
      </c>
      <c r="O271" s="86" t="b">
        <f>('FORMULARIO '!BG309)</f>
        <v>0</v>
      </c>
      <c r="P271" s="86" t="b">
        <f>('FORMULARIO '!BH309)</f>
        <v>0</v>
      </c>
      <c r="Q271" s="86" t="b">
        <f>('FORMULARIO '!BI309)</f>
        <v>0</v>
      </c>
      <c r="R271" s="86" t="b">
        <f>('FORMULARIO '!BJ309)</f>
        <v>0</v>
      </c>
      <c r="S271" s="86" t="b">
        <f>('FORMULARIO '!BK309)</f>
        <v>0</v>
      </c>
      <c r="T271" s="86" t="b">
        <f>('FORMULARIO '!BL309)</f>
        <v>0</v>
      </c>
      <c r="U271" s="86">
        <f>('FORMULARIO '!BM309)</f>
        <v>7.7014451607815317</v>
      </c>
      <c r="V271" s="86" t="b">
        <f>('FORMULARIO '!BN309)</f>
        <v>0</v>
      </c>
      <c r="W271" s="86">
        <f>('FORMULARIO '!BO309)</f>
        <v>5.8530983221939632</v>
      </c>
      <c r="X271" s="86" t="b">
        <f>('FORMULARIO '!BP309)</f>
        <v>0</v>
      </c>
      <c r="Y271" s="86" t="b">
        <f>('FORMULARIO '!BQ309)</f>
        <v>0</v>
      </c>
      <c r="Z271" s="86" t="b">
        <f>('FORMULARIO '!BR309)</f>
        <v>0</v>
      </c>
    </row>
    <row r="272" spans="1:26" x14ac:dyDescent="0.75">
      <c r="A272" s="85" t="str">
        <f>_xlfn.CONCAT('FORMULARIO '!G310,'FORMULARIO '!E310,'FORMULARIO '!B310,'FORMULARIO '!E310,'FORMULARIO '!C310,'FORMULARIO '!E310,'FORMULARIO '!P310)</f>
        <v>7310W-Latex Experto y Homologos-Millennium -Blanca</v>
      </c>
      <c r="B272" s="85" t="str">
        <f t="shared" si="4"/>
        <v>7310W-Latex Experto y Homologos-Millennium -Blanca</v>
      </c>
      <c r="C272" s="85" t="str">
        <f>('FORMULARIO '!G310)</f>
        <v>7310W</v>
      </c>
      <c r="D272" s="75">
        <f>('FORMULARIO '!H310)</f>
        <v>255</v>
      </c>
      <c r="E272" s="75">
        <f>('FORMULARIO '!I310)</f>
        <v>244</v>
      </c>
      <c r="F272" s="75">
        <f>('FORMULARIO '!J310)</f>
        <v>213</v>
      </c>
      <c r="G272" s="75">
        <v>0</v>
      </c>
      <c r="H272" s="75">
        <v>3785</v>
      </c>
      <c r="M272" s="86">
        <f>('FORMULARIO '!BE310)</f>
        <v>2.1564046450188288</v>
      </c>
      <c r="N272" s="86" t="b">
        <f>('FORMULARIO '!BF310)</f>
        <v>0</v>
      </c>
      <c r="O272" s="86" t="b">
        <f>('FORMULARIO '!BG310)</f>
        <v>0</v>
      </c>
      <c r="P272" s="86" t="b">
        <f>('FORMULARIO '!BH310)</f>
        <v>0</v>
      </c>
      <c r="Q272" s="86" t="b">
        <f>('FORMULARIO '!BI310)</f>
        <v>0</v>
      </c>
      <c r="R272" s="86" t="b">
        <f>('FORMULARIO '!BJ310)</f>
        <v>0</v>
      </c>
      <c r="S272" s="86" t="b">
        <f>('FORMULARIO '!BK310)</f>
        <v>0</v>
      </c>
      <c r="T272" s="86" t="b">
        <f>('FORMULARIO '!BL310)</f>
        <v>0</v>
      </c>
      <c r="U272" s="86">
        <f>('FORMULARIO '!BM310)</f>
        <v>2.4644624514500899</v>
      </c>
      <c r="V272" s="86">
        <f>('FORMULARIO '!BN310)</f>
        <v>0.30805780643126124</v>
      </c>
      <c r="W272" s="86" t="b">
        <f>('FORMULARIO '!BO310)</f>
        <v>0</v>
      </c>
      <c r="X272" s="86" t="b">
        <f>('FORMULARIO '!BP310)</f>
        <v>0</v>
      </c>
      <c r="Y272" s="86" t="b">
        <f>('FORMULARIO '!BQ310)</f>
        <v>0</v>
      </c>
      <c r="Z272" s="86" t="b">
        <f>('FORMULARIO '!BR310)</f>
        <v>0</v>
      </c>
    </row>
    <row r="273" spans="1:26" x14ac:dyDescent="0.75">
      <c r="A273" s="85" t="str">
        <f>_xlfn.CONCAT('FORMULARIO '!G311,'FORMULARIO '!E311,'FORMULARIO '!B311,'FORMULARIO '!E311,'FORMULARIO '!C311,'FORMULARIO '!E311,'FORMULARIO '!P311)</f>
        <v>7311W-Latex Experto y Homologos-Millennium -Blanca</v>
      </c>
      <c r="B273" s="85" t="str">
        <f t="shared" si="4"/>
        <v>7311W-Latex Experto y Homologos-Millennium -Blanca</v>
      </c>
      <c r="C273" s="85" t="str">
        <f>('FORMULARIO '!G311)</f>
        <v>7311W</v>
      </c>
      <c r="D273" s="75">
        <f>('FORMULARIO '!H311)</f>
        <v>255</v>
      </c>
      <c r="E273" s="75">
        <f>('FORMULARIO '!I311)</f>
        <v>231</v>
      </c>
      <c r="F273" s="75">
        <f>('FORMULARIO '!J311)</f>
        <v>192</v>
      </c>
      <c r="G273" s="75">
        <v>0</v>
      </c>
      <c r="H273" s="75">
        <v>3785</v>
      </c>
      <c r="M273" s="86">
        <f>('FORMULARIO '!BE311)</f>
        <v>9.2417341929378374</v>
      </c>
      <c r="N273" s="86" t="b">
        <f>('FORMULARIO '!BF311)</f>
        <v>0</v>
      </c>
      <c r="O273" s="86" t="b">
        <f>('FORMULARIO '!BG311)</f>
        <v>0</v>
      </c>
      <c r="P273" s="86" t="b">
        <f>('FORMULARIO '!BH311)</f>
        <v>0</v>
      </c>
      <c r="Q273" s="86" t="b">
        <f>('FORMULARIO '!BI311)</f>
        <v>0</v>
      </c>
      <c r="R273" s="86" t="b">
        <f>('FORMULARIO '!BJ311)</f>
        <v>0</v>
      </c>
      <c r="S273" s="86" t="b">
        <f>('FORMULARIO '!BK311)</f>
        <v>0</v>
      </c>
      <c r="T273" s="86" t="b">
        <f>('FORMULARIO '!BL311)</f>
        <v>0</v>
      </c>
      <c r="U273" s="86" t="b">
        <f>('FORMULARIO '!BM311)</f>
        <v>0</v>
      </c>
      <c r="V273" s="86">
        <f>('FORMULARIO '!BN311)</f>
        <v>0.30805780643126124</v>
      </c>
      <c r="W273" s="86">
        <f>('FORMULARIO '!BO311)</f>
        <v>0.61611561286252248</v>
      </c>
      <c r="X273" s="86" t="b">
        <f>('FORMULARIO '!BP311)</f>
        <v>0</v>
      </c>
      <c r="Y273" s="86" t="b">
        <f>('FORMULARIO '!BQ311)</f>
        <v>0</v>
      </c>
      <c r="Z273" s="86" t="b">
        <f>('FORMULARIO '!BR311)</f>
        <v>0</v>
      </c>
    </row>
    <row r="274" spans="1:26" x14ac:dyDescent="0.75">
      <c r="A274" s="85" t="str">
        <f>_xlfn.CONCAT('FORMULARIO '!G312,'FORMULARIO '!E312,'FORMULARIO '!B312,'FORMULARIO '!E312,'FORMULARIO '!C312,'FORMULARIO '!E312,'FORMULARIO '!P312)</f>
        <v>7312W-Latex Experto y Homologos-Millennium -Blanca</v>
      </c>
      <c r="B274" s="85" t="str">
        <f t="shared" si="4"/>
        <v>7312W-Latex Experto y Homologos-Millennium -Blanca</v>
      </c>
      <c r="C274" s="85" t="str">
        <f>('FORMULARIO '!G312)</f>
        <v>7312W</v>
      </c>
      <c r="D274" s="75">
        <f>('FORMULARIO '!H312)</f>
        <v>255</v>
      </c>
      <c r="E274" s="75">
        <f>('FORMULARIO '!I312)</f>
        <v>222</v>
      </c>
      <c r="F274" s="75">
        <f>('FORMULARIO '!J312)</f>
        <v>180</v>
      </c>
      <c r="G274" s="75">
        <v>0</v>
      </c>
      <c r="H274" s="75">
        <v>3785</v>
      </c>
      <c r="M274" s="86">
        <f>('FORMULARIO '!BE312)</f>
        <v>12.63037006368171</v>
      </c>
      <c r="N274" s="86" t="b">
        <f>('FORMULARIO '!BF312)</f>
        <v>0</v>
      </c>
      <c r="O274" s="86" t="b">
        <f>('FORMULARIO '!BG312)</f>
        <v>0</v>
      </c>
      <c r="P274" s="86" t="b">
        <f>('FORMULARIO '!BH312)</f>
        <v>0</v>
      </c>
      <c r="Q274" s="86" t="b">
        <f>('FORMULARIO '!BI312)</f>
        <v>0</v>
      </c>
      <c r="R274" s="86" t="b">
        <f>('FORMULARIO '!BJ312)</f>
        <v>0</v>
      </c>
      <c r="S274" s="86" t="b">
        <f>('FORMULARIO '!BK312)</f>
        <v>0</v>
      </c>
      <c r="T274" s="86" t="b">
        <f>('FORMULARIO '!BL312)</f>
        <v>0</v>
      </c>
      <c r="U274" s="86">
        <f>('FORMULARIO '!BM312)</f>
        <v>0.61611561286252248</v>
      </c>
      <c r="V274" s="86" t="b">
        <f>('FORMULARIO '!BN312)</f>
        <v>0</v>
      </c>
      <c r="W274" s="86">
        <f>('FORMULARIO '!BO312)</f>
        <v>1.5402890321563063</v>
      </c>
      <c r="X274" s="86" t="b">
        <f>('FORMULARIO '!BP312)</f>
        <v>0</v>
      </c>
      <c r="Y274" s="86" t="b">
        <f>('FORMULARIO '!BQ312)</f>
        <v>0</v>
      </c>
      <c r="Z274" s="86" t="b">
        <f>('FORMULARIO '!BR312)</f>
        <v>0</v>
      </c>
    </row>
    <row r="275" spans="1:26" x14ac:dyDescent="0.75">
      <c r="A275" s="85" t="str">
        <f>_xlfn.CONCAT('FORMULARIO '!G313,'FORMULARIO '!E313,'FORMULARIO '!B313,'FORMULARIO '!E313,'FORMULARIO '!C313,'FORMULARIO '!E313,'FORMULARIO '!P313)</f>
        <v>7313M-Latex Experto y Homologos-Millennium -Media</v>
      </c>
      <c r="B275" s="85" t="str">
        <f t="shared" si="4"/>
        <v>7313M-Latex Experto y Homologos-Millennium -Media</v>
      </c>
      <c r="C275" s="85" t="str">
        <f>('FORMULARIO '!G313)</f>
        <v>7313M</v>
      </c>
      <c r="D275" s="75">
        <f>('FORMULARIO '!H313)</f>
        <v>248</v>
      </c>
      <c r="E275" s="75">
        <f>('FORMULARIO '!I313)</f>
        <v>192</v>
      </c>
      <c r="F275" s="75">
        <f>('FORMULARIO '!J313)</f>
        <v>137</v>
      </c>
      <c r="G275" s="75">
        <v>0</v>
      </c>
      <c r="H275" s="75">
        <v>3785</v>
      </c>
      <c r="M275" s="86">
        <f>('FORMULARIO '!BE313)</f>
        <v>36.350821158888827</v>
      </c>
      <c r="N275" s="86" t="b">
        <f>('FORMULARIO '!BF313)</f>
        <v>0</v>
      </c>
      <c r="O275" s="86" t="b">
        <f>('FORMULARIO '!BG313)</f>
        <v>0</v>
      </c>
      <c r="P275" s="86" t="b">
        <f>('FORMULARIO '!BH313)</f>
        <v>0</v>
      </c>
      <c r="Q275" s="86" t="b">
        <f>('FORMULARIO '!BI313)</f>
        <v>0</v>
      </c>
      <c r="R275" s="86" t="b">
        <f>('FORMULARIO '!BJ313)</f>
        <v>0</v>
      </c>
      <c r="S275" s="86" t="b">
        <f>('FORMULARIO '!BK313)</f>
        <v>0</v>
      </c>
      <c r="T275" s="86" t="b">
        <f>('FORMULARIO '!BL313)</f>
        <v>0</v>
      </c>
      <c r="U275" s="86" t="b">
        <f>('FORMULARIO '!BM313)</f>
        <v>0</v>
      </c>
      <c r="V275" s="86" t="b">
        <f>('FORMULARIO '!BN313)</f>
        <v>0</v>
      </c>
      <c r="W275" s="86">
        <f>('FORMULARIO '!BO313)</f>
        <v>4.9289249029001798</v>
      </c>
      <c r="X275" s="86" t="b">
        <f>('FORMULARIO '!BP313)</f>
        <v>0</v>
      </c>
      <c r="Y275" s="86" t="b">
        <f>('FORMULARIO '!BQ313)</f>
        <v>0</v>
      </c>
      <c r="Z275" s="86" t="b">
        <f>('FORMULARIO '!BR313)</f>
        <v>0</v>
      </c>
    </row>
    <row r="276" spans="1:26" x14ac:dyDescent="0.75">
      <c r="A276" s="85" t="str">
        <f>_xlfn.CONCAT('FORMULARIO '!G314,'FORMULARIO '!E314,'FORMULARIO '!B314,'FORMULARIO '!E314,'FORMULARIO '!C314,'FORMULARIO '!E314,'FORMULARIO '!P314)</f>
        <v>7314D-Latex Experto y Homologos-Millennium -Intensa</v>
      </c>
      <c r="B276" s="85" t="str">
        <f t="shared" si="4"/>
        <v>7314D-Latex Experto y Homologos-Millennium -Intensa</v>
      </c>
      <c r="C276" s="85" t="str">
        <f>('FORMULARIO '!G314)</f>
        <v>7314D</v>
      </c>
      <c r="D276" s="75">
        <f>('FORMULARIO '!H314)</f>
        <v>243</v>
      </c>
      <c r="E276" s="75">
        <f>('FORMULARIO '!I314)</f>
        <v>178</v>
      </c>
      <c r="F276" s="75">
        <f>('FORMULARIO '!J314)</f>
        <v>119</v>
      </c>
      <c r="G276" s="75">
        <v>0</v>
      </c>
      <c r="H276" s="75">
        <v>3785</v>
      </c>
      <c r="M276" s="86">
        <f>('FORMULARIO '!BE314)</f>
        <v>32.346069675282429</v>
      </c>
      <c r="N276" s="86" t="b">
        <f>('FORMULARIO '!BF314)</f>
        <v>0</v>
      </c>
      <c r="O276" s="86" t="b">
        <f>('FORMULARIO '!BG314)</f>
        <v>0</v>
      </c>
      <c r="P276" s="86" t="b">
        <f>('FORMULARIO '!BH314)</f>
        <v>0</v>
      </c>
      <c r="Q276" s="86" t="b">
        <f>('FORMULARIO '!BI314)</f>
        <v>0</v>
      </c>
      <c r="R276" s="86" t="b">
        <f>('FORMULARIO '!BJ314)</f>
        <v>0</v>
      </c>
      <c r="S276" s="86" t="b">
        <f>('FORMULARIO '!BK314)</f>
        <v>0</v>
      </c>
      <c r="T276" s="86" t="b">
        <f>('FORMULARIO '!BL314)</f>
        <v>0</v>
      </c>
      <c r="U276" s="86">
        <f>('FORMULARIO '!BM314)</f>
        <v>0.61611561286252248</v>
      </c>
      <c r="V276" s="86" t="b">
        <f>('FORMULARIO '!BN314)</f>
        <v>0</v>
      </c>
      <c r="W276" s="86">
        <f>('FORMULARIO '!BO314)</f>
        <v>3.6966936771751349</v>
      </c>
      <c r="X276" s="86" t="b">
        <f>('FORMULARIO '!BP314)</f>
        <v>0</v>
      </c>
      <c r="Y276" s="86" t="b">
        <f>('FORMULARIO '!BQ314)</f>
        <v>0</v>
      </c>
      <c r="Z276" s="86" t="b">
        <f>('FORMULARIO '!BR314)</f>
        <v>0</v>
      </c>
    </row>
    <row r="277" spans="1:26" x14ac:dyDescent="0.75">
      <c r="A277" s="85" t="str">
        <f>_xlfn.CONCAT('FORMULARIO '!G315,'FORMULARIO '!E315,'FORMULARIO '!B315,'FORMULARIO '!E315,'FORMULARIO '!C315,'FORMULARIO '!E315,'FORMULARIO '!P315)</f>
        <v>7315D-Latex Experto y Homologos-Millennium -Intensa</v>
      </c>
      <c r="B277" s="85" t="str">
        <f t="shared" si="4"/>
        <v>7315D-Latex Experto y Homologos-Millennium -Intensa</v>
      </c>
      <c r="C277" s="85" t="str">
        <f>('FORMULARIO '!G315)</f>
        <v>7315D</v>
      </c>
      <c r="D277" s="75">
        <f>('FORMULARIO '!H315)</f>
        <v>232</v>
      </c>
      <c r="E277" s="75">
        <f>('FORMULARIO '!I315)</f>
        <v>159</v>
      </c>
      <c r="F277" s="75">
        <f>('FORMULARIO '!J315)</f>
        <v>95</v>
      </c>
      <c r="G277" s="75">
        <v>0</v>
      </c>
      <c r="H277" s="75">
        <v>3785</v>
      </c>
      <c r="M277" s="86">
        <f>('FORMULARIO '!BE315)</f>
        <v>33.578300901007481</v>
      </c>
      <c r="N277" s="86" t="b">
        <f>('FORMULARIO '!BF315)</f>
        <v>0</v>
      </c>
      <c r="O277" s="86" t="b">
        <f>('FORMULARIO '!BG315)</f>
        <v>0</v>
      </c>
      <c r="P277" s="86" t="b">
        <f>('FORMULARIO '!BH315)</f>
        <v>0</v>
      </c>
      <c r="Q277" s="86" t="b">
        <f>('FORMULARIO '!BI315)</f>
        <v>0</v>
      </c>
      <c r="R277" s="86" t="b">
        <f>('FORMULARIO '!BJ315)</f>
        <v>0</v>
      </c>
      <c r="S277" s="86" t="b">
        <f>('FORMULARIO '!BK315)</f>
        <v>0</v>
      </c>
      <c r="T277" s="86" t="b">
        <f>('FORMULARIO '!BL315)</f>
        <v>0</v>
      </c>
      <c r="U277" s="86">
        <f>('FORMULARIO '!BM315)</f>
        <v>46.208670964689183</v>
      </c>
      <c r="V277" s="86">
        <f>('FORMULARIO '!BN315)</f>
        <v>15.402890321563063</v>
      </c>
      <c r="W277" s="86" t="b">
        <f>('FORMULARIO '!BO315)</f>
        <v>0</v>
      </c>
      <c r="X277" s="86" t="b">
        <f>('FORMULARIO '!BP315)</f>
        <v>0</v>
      </c>
      <c r="Y277" s="86" t="b">
        <f>('FORMULARIO '!BQ315)</f>
        <v>0</v>
      </c>
      <c r="Z277" s="86" t="b">
        <f>('FORMULARIO '!BR315)</f>
        <v>0</v>
      </c>
    </row>
    <row r="278" spans="1:26" x14ac:dyDescent="0.75">
      <c r="A278" s="85" t="str">
        <f>_xlfn.CONCAT('FORMULARIO '!G316,'FORMULARIO '!E316,'FORMULARIO '!B316,'FORMULARIO '!E316,'FORMULARIO '!C316,'FORMULARIO '!E316,'FORMULARIO '!P316)</f>
        <v>7320W-Latex Experto y Homologos-Millennium -Blanca</v>
      </c>
      <c r="B278" s="85" t="str">
        <f t="shared" si="4"/>
        <v>7320W-Latex Experto y Homologos-Millennium -Blanca</v>
      </c>
      <c r="C278" s="85" t="str">
        <f>('FORMULARIO '!G316)</f>
        <v>7320W</v>
      </c>
      <c r="D278" s="75">
        <f>('FORMULARIO '!H316)</f>
        <v>255</v>
      </c>
      <c r="E278" s="75">
        <f>('FORMULARIO '!I316)</f>
        <v>247</v>
      </c>
      <c r="F278" s="75">
        <f>('FORMULARIO '!J316)</f>
        <v>224</v>
      </c>
      <c r="G278" s="75">
        <v>0</v>
      </c>
      <c r="H278" s="75">
        <v>3785</v>
      </c>
      <c r="M278" s="86">
        <f>('FORMULARIO '!BE316)</f>
        <v>3.0805780643126126</v>
      </c>
      <c r="N278" s="86" t="b">
        <f>('FORMULARIO '!BF316)</f>
        <v>0</v>
      </c>
      <c r="O278" s="86" t="b">
        <f>('FORMULARIO '!BG316)</f>
        <v>0</v>
      </c>
      <c r="P278" s="86" t="b">
        <f>('FORMULARIO '!BH316)</f>
        <v>0</v>
      </c>
      <c r="Q278" s="86" t="b">
        <f>('FORMULARIO '!BI316)</f>
        <v>0</v>
      </c>
      <c r="R278" s="86" t="b">
        <f>('FORMULARIO '!BJ316)</f>
        <v>0</v>
      </c>
      <c r="S278" s="86" t="b">
        <f>('FORMULARIO '!BK316)</f>
        <v>0</v>
      </c>
      <c r="T278" s="86" t="b">
        <f>('FORMULARIO '!BL316)</f>
        <v>0</v>
      </c>
      <c r="U278" s="86" t="b">
        <f>('FORMULARIO '!BM316)</f>
        <v>0</v>
      </c>
      <c r="V278" s="86">
        <f>('FORMULARIO '!BN316)</f>
        <v>0.30805780643126124</v>
      </c>
      <c r="W278" s="86" t="b">
        <f>('FORMULARIO '!BO316)</f>
        <v>0</v>
      </c>
      <c r="X278" s="86" t="b">
        <f>('FORMULARIO '!BP316)</f>
        <v>0</v>
      </c>
      <c r="Y278" s="86" t="b">
        <f>('FORMULARIO '!BQ316)</f>
        <v>0</v>
      </c>
      <c r="Z278" s="86">
        <f>('FORMULARIO '!BR316)</f>
        <v>0.61611561286252248</v>
      </c>
    </row>
    <row r="279" spans="1:26" x14ac:dyDescent="0.75">
      <c r="A279" s="85" t="str">
        <f>_xlfn.CONCAT('FORMULARIO '!G317,'FORMULARIO '!E317,'FORMULARIO '!B317,'FORMULARIO '!E317,'FORMULARIO '!C317,'FORMULARIO '!E317,'FORMULARIO '!P317)</f>
        <v>7321W-Latex Experto y Homologos-Millennium -Blanca</v>
      </c>
      <c r="B279" s="85" t="str">
        <f t="shared" si="4"/>
        <v>7321W-Latex Experto y Homologos-Millennium -Blanca</v>
      </c>
      <c r="C279" s="85" t="str">
        <f>('FORMULARIO '!G317)</f>
        <v>7321W</v>
      </c>
      <c r="D279" s="75">
        <f>('FORMULARIO '!H317)</f>
        <v>255</v>
      </c>
      <c r="E279" s="75">
        <f>('FORMULARIO '!I317)</f>
        <v>234</v>
      </c>
      <c r="F279" s="75">
        <f>('FORMULARIO '!J317)</f>
        <v>197</v>
      </c>
      <c r="G279" s="75">
        <v>0</v>
      </c>
      <c r="H279" s="75">
        <v>3785</v>
      </c>
      <c r="M279" s="86">
        <f>('FORMULARIO '!BE317)</f>
        <v>8.9336763865065763</v>
      </c>
      <c r="N279" s="86" t="b">
        <f>('FORMULARIO '!BF317)</f>
        <v>0</v>
      </c>
      <c r="O279" s="86" t="b">
        <f>('FORMULARIO '!BG317)</f>
        <v>0</v>
      </c>
      <c r="P279" s="86" t="b">
        <f>('FORMULARIO '!BH317)</f>
        <v>0</v>
      </c>
      <c r="Q279" s="86" t="b">
        <f>('FORMULARIO '!BI317)</f>
        <v>0</v>
      </c>
      <c r="R279" s="86">
        <f>('FORMULARIO '!BJ317)</f>
        <v>0.30805780643126124</v>
      </c>
      <c r="S279" s="86">
        <f>('FORMULARIO '!BK317)</f>
        <v>2.4644624514500899</v>
      </c>
      <c r="T279" s="86" t="b">
        <f>('FORMULARIO '!BL317)</f>
        <v>0</v>
      </c>
      <c r="U279" s="86" t="b">
        <f>('FORMULARIO '!BM317)</f>
        <v>0</v>
      </c>
      <c r="V279" s="86" t="b">
        <f>('FORMULARIO '!BN317)</f>
        <v>0</v>
      </c>
      <c r="W279" s="86" t="b">
        <f>('FORMULARIO '!BO317)</f>
        <v>0</v>
      </c>
      <c r="X279" s="86" t="b">
        <f>('FORMULARIO '!BP317)</f>
        <v>0</v>
      </c>
      <c r="Y279" s="86" t="b">
        <f>('FORMULARIO '!BQ317)</f>
        <v>0</v>
      </c>
      <c r="Z279" s="86" t="b">
        <f>('FORMULARIO '!BR317)</f>
        <v>0</v>
      </c>
    </row>
    <row r="280" spans="1:26" x14ac:dyDescent="0.75">
      <c r="A280" s="85" t="str">
        <f>_xlfn.CONCAT('FORMULARIO '!G318,'FORMULARIO '!E318,'FORMULARIO '!B318,'FORMULARIO '!E318,'FORMULARIO '!C318,'FORMULARIO '!E318,'FORMULARIO '!P318)</f>
        <v>7322W-Latex Experto y Homologos-Millennium -Blanca</v>
      </c>
      <c r="B280" s="85" t="str">
        <f t="shared" si="4"/>
        <v>7322W-Latex Experto y Homologos-Millennium -Blanca</v>
      </c>
      <c r="C280" s="85" t="str">
        <f>('FORMULARIO '!G318)</f>
        <v>7322W</v>
      </c>
      <c r="D280" s="75">
        <f>('FORMULARIO '!H318)</f>
        <v>255</v>
      </c>
      <c r="E280" s="75">
        <f>('FORMULARIO '!I318)</f>
        <v>216</v>
      </c>
      <c r="F280" s="75">
        <f>('FORMULARIO '!J318)</f>
        <v>168</v>
      </c>
      <c r="G280" s="75">
        <v>0</v>
      </c>
      <c r="H280" s="75">
        <v>3785</v>
      </c>
      <c r="M280" s="86">
        <f>('FORMULARIO '!BE318)</f>
        <v>21.872104256619551</v>
      </c>
      <c r="N280" s="86" t="b">
        <f>('FORMULARIO '!BF318)</f>
        <v>0</v>
      </c>
      <c r="O280" s="86" t="b">
        <f>('FORMULARIO '!BG318)</f>
        <v>0</v>
      </c>
      <c r="P280" s="86" t="b">
        <f>('FORMULARIO '!BH318)</f>
        <v>0</v>
      </c>
      <c r="Q280" s="86" t="b">
        <f>('FORMULARIO '!BI318)</f>
        <v>0</v>
      </c>
      <c r="R280" s="86" t="b">
        <f>('FORMULARIO '!BJ318)</f>
        <v>0</v>
      </c>
      <c r="S280" s="86" t="b">
        <f>('FORMULARIO '!BK318)</f>
        <v>0</v>
      </c>
      <c r="T280" s="86" t="b">
        <f>('FORMULARIO '!BL318)</f>
        <v>0</v>
      </c>
      <c r="U280" s="86" t="b">
        <f>('FORMULARIO '!BM318)</f>
        <v>0</v>
      </c>
      <c r="V280" s="86">
        <f>('FORMULARIO '!BN318)</f>
        <v>4.3128092900376576</v>
      </c>
      <c r="W280" s="86" t="b">
        <f>('FORMULARIO '!BO318)</f>
        <v>0</v>
      </c>
      <c r="X280" s="86" t="b">
        <f>('FORMULARIO '!BP318)</f>
        <v>0</v>
      </c>
      <c r="Y280" s="86" t="b">
        <f>('FORMULARIO '!BQ318)</f>
        <v>0</v>
      </c>
      <c r="Z280" s="86" t="b">
        <f>('FORMULARIO '!BR318)</f>
        <v>0</v>
      </c>
    </row>
    <row r="281" spans="1:26" x14ac:dyDescent="0.75">
      <c r="A281" s="85" t="str">
        <f>_xlfn.CONCAT('FORMULARIO '!G319,'FORMULARIO '!E319,'FORMULARIO '!B319,'FORMULARIO '!E319,'FORMULARIO '!C319,'FORMULARIO '!E319,'FORMULARIO '!P319)</f>
        <v>7323M-Latex Experto y Homologos-Millennium -Media</v>
      </c>
      <c r="B281" s="85" t="str">
        <f t="shared" si="4"/>
        <v>7323M-Latex Experto y Homologos-Millennium -Media</v>
      </c>
      <c r="C281" s="85" t="str">
        <f>('FORMULARIO '!G319)</f>
        <v>7323M</v>
      </c>
      <c r="D281" s="75">
        <f>('FORMULARIO '!H319)</f>
        <v>254</v>
      </c>
      <c r="E281" s="75">
        <f>('FORMULARIO '!I319)</f>
        <v>192</v>
      </c>
      <c r="F281" s="75">
        <f>('FORMULARIO '!J319)</f>
        <v>134</v>
      </c>
      <c r="G281" s="75">
        <v>0</v>
      </c>
      <c r="H281" s="75">
        <v>3785</v>
      </c>
      <c r="M281" s="86">
        <f>('FORMULARIO '!BE319)</f>
        <v>43.128092900376572</v>
      </c>
      <c r="N281" s="86" t="b">
        <f>('FORMULARIO '!BF319)</f>
        <v>0</v>
      </c>
      <c r="O281" s="86" t="b">
        <f>('FORMULARIO '!BG319)</f>
        <v>0</v>
      </c>
      <c r="P281" s="86" t="b">
        <f>('FORMULARIO '!BH319)</f>
        <v>0</v>
      </c>
      <c r="Q281" s="86" t="b">
        <f>('FORMULARIO '!BI319)</f>
        <v>0</v>
      </c>
      <c r="R281" s="86" t="b">
        <f>('FORMULARIO '!BJ319)</f>
        <v>0</v>
      </c>
      <c r="S281" s="86" t="b">
        <f>('FORMULARIO '!BK319)</f>
        <v>0</v>
      </c>
      <c r="T281" s="86" t="b">
        <f>('FORMULARIO '!BL319)</f>
        <v>0</v>
      </c>
      <c r="U281" s="86" t="b">
        <f>('FORMULARIO '!BM319)</f>
        <v>0</v>
      </c>
      <c r="V281" s="86">
        <f>('FORMULARIO '!BN319)</f>
        <v>9.5497919993690985</v>
      </c>
      <c r="W281" s="86" t="b">
        <f>('FORMULARIO '!BO319)</f>
        <v>0</v>
      </c>
      <c r="X281" s="86" t="b">
        <f>('FORMULARIO '!BP319)</f>
        <v>0</v>
      </c>
      <c r="Y281" s="86" t="b">
        <f>('FORMULARIO '!BQ319)</f>
        <v>0</v>
      </c>
      <c r="Z281" s="86" t="b">
        <f>('FORMULARIO '!BR319)</f>
        <v>0</v>
      </c>
    </row>
    <row r="282" spans="1:26" x14ac:dyDescent="0.75">
      <c r="A282" s="85" t="str">
        <f>_xlfn.CONCAT('FORMULARIO '!G320,'FORMULARIO '!E320,'FORMULARIO '!B320,'FORMULARIO '!E320,'FORMULARIO '!C320,'FORMULARIO '!E320,'FORMULARIO '!P320)</f>
        <v>7324D-Latex Experto y Homologos-Millennium -Intensa</v>
      </c>
      <c r="B282" s="85" t="str">
        <f t="shared" si="4"/>
        <v>7324D-Latex Experto y Homologos-Millennium -Intensa</v>
      </c>
      <c r="C282" s="85" t="str">
        <f>('FORMULARIO '!G320)</f>
        <v>7324D</v>
      </c>
      <c r="D282" s="75">
        <f>('FORMULARIO '!H320)</f>
        <v>251</v>
      </c>
      <c r="E282" s="75">
        <f>('FORMULARIO '!I320)</f>
        <v>174</v>
      </c>
      <c r="F282" s="75">
        <f>('FORMULARIO '!J320)</f>
        <v>105</v>
      </c>
      <c r="G282" s="75">
        <v>0</v>
      </c>
      <c r="H282" s="75">
        <v>3785</v>
      </c>
      <c r="M282" s="86">
        <f>('FORMULARIO '!BE320)</f>
        <v>46.208670964689183</v>
      </c>
      <c r="N282" s="86" t="b">
        <f>('FORMULARIO '!BF320)</f>
        <v>0</v>
      </c>
      <c r="O282" s="86" t="b">
        <f>('FORMULARIO '!BG320)</f>
        <v>0</v>
      </c>
      <c r="P282" s="86" t="b">
        <f>('FORMULARIO '!BH320)</f>
        <v>0</v>
      </c>
      <c r="Q282" s="86" t="b">
        <f>('FORMULARIO '!BI320)</f>
        <v>0</v>
      </c>
      <c r="R282" s="86" t="b">
        <f>('FORMULARIO '!BJ320)</f>
        <v>0</v>
      </c>
      <c r="S282" s="86" t="b">
        <f>('FORMULARIO '!BK320)</f>
        <v>0</v>
      </c>
      <c r="T282" s="86" t="b">
        <f>('FORMULARIO '!BL320)</f>
        <v>0</v>
      </c>
      <c r="U282" s="86" t="b">
        <f>('FORMULARIO '!BM320)</f>
        <v>0</v>
      </c>
      <c r="V282" s="86">
        <f>('FORMULARIO '!BN320)</f>
        <v>8.9336763865065763</v>
      </c>
      <c r="W282" s="86" t="b">
        <f>('FORMULARIO '!BO320)</f>
        <v>0</v>
      </c>
      <c r="X282" s="86" t="b">
        <f>('FORMULARIO '!BP320)</f>
        <v>0</v>
      </c>
      <c r="Y282" s="86" t="b">
        <f>('FORMULARIO '!BQ320)</f>
        <v>0</v>
      </c>
      <c r="Z282" s="86" t="b">
        <f>('FORMULARIO '!BR320)</f>
        <v>0</v>
      </c>
    </row>
    <row r="283" spans="1:26" x14ac:dyDescent="0.75">
      <c r="A283" s="85" t="str">
        <f>_xlfn.CONCAT('FORMULARIO '!G321,'FORMULARIO '!E321,'FORMULARIO '!B321,'FORMULARIO '!E321,'FORMULARIO '!C321,'FORMULARIO '!E321,'FORMULARIO '!P321)</f>
        <v>7325D-Latex Experto y Homologos-Millennium -Intensa</v>
      </c>
      <c r="B283" s="85" t="str">
        <f t="shared" si="4"/>
        <v>7325D-Latex Experto y Homologos-Millennium -Intensa</v>
      </c>
      <c r="C283" s="85" t="str">
        <f>('FORMULARIO '!G321)</f>
        <v>7325D</v>
      </c>
      <c r="D283" s="75">
        <f>('FORMULARIO '!H321)</f>
        <v>247</v>
      </c>
      <c r="E283" s="75">
        <f>('FORMULARIO '!I321)</f>
        <v>158</v>
      </c>
      <c r="F283" s="75">
        <f>('FORMULARIO '!J321)</f>
        <v>87</v>
      </c>
      <c r="G283" s="75">
        <v>0</v>
      </c>
      <c r="H283" s="75">
        <v>3785</v>
      </c>
      <c r="M283" s="86">
        <f>('FORMULARIO '!BE321)</f>
        <v>81.943376510715495</v>
      </c>
      <c r="N283" s="86" t="b">
        <f>('FORMULARIO '!BF321)</f>
        <v>0</v>
      </c>
      <c r="O283" s="86" t="b">
        <f>('FORMULARIO '!BG321)</f>
        <v>0</v>
      </c>
      <c r="P283" s="86" t="b">
        <f>('FORMULARIO '!BH321)</f>
        <v>0</v>
      </c>
      <c r="Q283" s="86" t="b">
        <f>('FORMULARIO '!BI321)</f>
        <v>0</v>
      </c>
      <c r="R283" s="86" t="b">
        <f>('FORMULARIO '!BJ321)</f>
        <v>0</v>
      </c>
      <c r="S283" s="86">
        <f>('FORMULARIO '!BK321)</f>
        <v>25.26074012736342</v>
      </c>
      <c r="T283" s="86" t="b">
        <f>('FORMULARIO '!BL321)</f>
        <v>0</v>
      </c>
      <c r="U283" s="86">
        <f>('FORMULARIO '!BM321)</f>
        <v>3.0805780643126126</v>
      </c>
      <c r="V283" s="86" t="b">
        <f>('FORMULARIO '!BN321)</f>
        <v>0</v>
      </c>
      <c r="W283" s="86" t="b">
        <f>('FORMULARIO '!BO321)</f>
        <v>0</v>
      </c>
      <c r="X283" s="86" t="b">
        <f>('FORMULARIO '!BP321)</f>
        <v>0</v>
      </c>
      <c r="Y283" s="86" t="b">
        <f>('FORMULARIO '!BQ321)</f>
        <v>0</v>
      </c>
      <c r="Z283" s="86" t="b">
        <f>('FORMULARIO '!BR321)</f>
        <v>0</v>
      </c>
    </row>
    <row r="284" spans="1:26" x14ac:dyDescent="0.75">
      <c r="A284" s="85" t="str">
        <f>_xlfn.CONCAT('FORMULARIO '!G322,'FORMULARIO '!E322,'FORMULARIO '!B322,'FORMULARIO '!E322,'FORMULARIO '!C322,'FORMULARIO '!E322,'FORMULARIO '!P322)</f>
        <v>7330W-Latex Experto y Homologos-Millennium -Blanca</v>
      </c>
      <c r="B284" s="85" t="str">
        <f t="shared" si="4"/>
        <v>7330W-Latex Experto y Homologos-Millennium -Blanca</v>
      </c>
      <c r="C284" s="85" t="str">
        <f>('FORMULARIO '!G322)</f>
        <v>7330W</v>
      </c>
      <c r="D284" s="75">
        <f>('FORMULARIO '!H322)</f>
        <v>255</v>
      </c>
      <c r="E284" s="75">
        <f>('FORMULARIO '!I322)</f>
        <v>243</v>
      </c>
      <c r="F284" s="75">
        <f>('FORMULARIO '!J322)</f>
        <v>217</v>
      </c>
      <c r="G284" s="75">
        <v>0</v>
      </c>
      <c r="H284" s="75">
        <v>3785</v>
      </c>
      <c r="M284" s="86">
        <f>('FORMULARIO '!BE322)</f>
        <v>2.1564046450188288</v>
      </c>
      <c r="N284" s="86" t="b">
        <f>('FORMULARIO '!BF322)</f>
        <v>0</v>
      </c>
      <c r="O284" s="86" t="b">
        <f>('FORMULARIO '!BG322)</f>
        <v>0</v>
      </c>
      <c r="P284" s="86" t="b">
        <f>('FORMULARIO '!BH322)</f>
        <v>0</v>
      </c>
      <c r="Q284" s="86" t="b">
        <f>('FORMULARIO '!BI322)</f>
        <v>0</v>
      </c>
      <c r="R284" s="86" t="b">
        <f>('FORMULARIO '!BJ322)</f>
        <v>0</v>
      </c>
      <c r="S284" s="86" t="b">
        <f>('FORMULARIO '!BK322)</f>
        <v>0</v>
      </c>
      <c r="T284" s="86" t="b">
        <f>('FORMULARIO '!BL322)</f>
        <v>0</v>
      </c>
      <c r="U284" s="86">
        <f>('FORMULARIO '!BM322)</f>
        <v>1.5402890321563063</v>
      </c>
      <c r="V284" s="86">
        <f>('FORMULARIO '!BN322)</f>
        <v>0.92417341929378372</v>
      </c>
      <c r="W284" s="86" t="b">
        <f>('FORMULARIO '!BO322)</f>
        <v>0</v>
      </c>
      <c r="X284" s="86" t="b">
        <f>('FORMULARIO '!BP322)</f>
        <v>0</v>
      </c>
      <c r="Y284" s="86" t="b">
        <f>('FORMULARIO '!BQ322)</f>
        <v>0</v>
      </c>
      <c r="Z284" s="86" t="b">
        <f>('FORMULARIO '!BR322)</f>
        <v>0</v>
      </c>
    </row>
    <row r="285" spans="1:26" x14ac:dyDescent="0.75">
      <c r="A285" s="85" t="str">
        <f>_xlfn.CONCAT('FORMULARIO '!G323,'FORMULARIO '!E323,'FORMULARIO '!B323,'FORMULARIO '!E323,'FORMULARIO '!C323,'FORMULARIO '!E323,'FORMULARIO '!P323)</f>
        <v>7331W-Latex Experto y Homologos-Millennium -Blanca</v>
      </c>
      <c r="B285" s="85" t="str">
        <f t="shared" si="4"/>
        <v>7331W-Latex Experto y Homologos-Millennium -Blanca</v>
      </c>
      <c r="C285" s="85" t="str">
        <f>('FORMULARIO '!G323)</f>
        <v>7331W</v>
      </c>
      <c r="D285" s="75">
        <f>('FORMULARIO '!H323)</f>
        <v>255</v>
      </c>
      <c r="E285" s="75">
        <f>('FORMULARIO '!I323)</f>
        <v>231</v>
      </c>
      <c r="F285" s="75">
        <f>('FORMULARIO '!J323)</f>
        <v>197</v>
      </c>
      <c r="G285" s="75">
        <v>0</v>
      </c>
      <c r="H285" s="75">
        <v>3785</v>
      </c>
      <c r="M285" s="86">
        <f>('FORMULARIO '!BE323)</f>
        <v>8.0095029672127911</v>
      </c>
      <c r="N285" s="86" t="b">
        <f>('FORMULARIO '!BF323)</f>
        <v>0</v>
      </c>
      <c r="O285" s="86" t="b">
        <f>('FORMULARIO '!BG323)</f>
        <v>0</v>
      </c>
      <c r="P285" s="86" t="b">
        <f>('FORMULARIO '!BH323)</f>
        <v>0</v>
      </c>
      <c r="Q285" s="86" t="b">
        <f>('FORMULARIO '!BI323)</f>
        <v>0</v>
      </c>
      <c r="R285" s="86" t="b">
        <f>('FORMULARIO '!BJ323)</f>
        <v>0</v>
      </c>
      <c r="S285" s="86" t="b">
        <f>('FORMULARIO '!BK323)</f>
        <v>0</v>
      </c>
      <c r="T285" s="86" t="b">
        <f>('FORMULARIO '!BL323)</f>
        <v>0</v>
      </c>
      <c r="U285" s="86" t="b">
        <f>('FORMULARIO '!BM323)</f>
        <v>0</v>
      </c>
      <c r="V285" s="86">
        <f>('FORMULARIO '!BN323)</f>
        <v>2.1564046450188288</v>
      </c>
      <c r="W285" s="86" t="b">
        <f>('FORMULARIO '!BO323)</f>
        <v>0</v>
      </c>
      <c r="X285" s="86" t="b">
        <f>('FORMULARIO '!BP323)</f>
        <v>0</v>
      </c>
      <c r="Y285" s="86" t="b">
        <f>('FORMULARIO '!BQ323)</f>
        <v>0</v>
      </c>
      <c r="Z285" s="86" t="b">
        <f>('FORMULARIO '!BR323)</f>
        <v>0</v>
      </c>
    </row>
    <row r="286" spans="1:26" x14ac:dyDescent="0.75">
      <c r="A286" s="85" t="str">
        <f>_xlfn.CONCAT('FORMULARIO '!G324,'FORMULARIO '!E324,'FORMULARIO '!B324,'FORMULARIO '!E324,'FORMULARIO '!C324,'FORMULARIO '!E324,'FORMULARIO '!P324)</f>
        <v>7332W-Latex Experto y Homologos-Millennium -Blanca</v>
      </c>
      <c r="B286" s="85" t="str">
        <f t="shared" si="4"/>
        <v>7332W-Latex Experto y Homologos-Millennium -Blanca</v>
      </c>
      <c r="C286" s="85" t="str">
        <f>('FORMULARIO '!G324)</f>
        <v>7332W</v>
      </c>
      <c r="D286" s="75">
        <f>('FORMULARIO '!H324)</f>
        <v>255</v>
      </c>
      <c r="E286" s="75">
        <f>('FORMULARIO '!I324)</f>
        <v>213</v>
      </c>
      <c r="F286" s="75">
        <f>('FORMULARIO '!J324)</f>
        <v>173</v>
      </c>
      <c r="G286" s="75">
        <v>0</v>
      </c>
      <c r="H286" s="75">
        <v>3785</v>
      </c>
      <c r="M286" s="86">
        <f>('FORMULARIO '!BE324)</f>
        <v>17.25123716015063</v>
      </c>
      <c r="N286" s="86" t="b">
        <f>('FORMULARIO '!BF324)</f>
        <v>0</v>
      </c>
      <c r="O286" s="86" t="b">
        <f>('FORMULARIO '!BG324)</f>
        <v>0</v>
      </c>
      <c r="P286" s="86" t="b">
        <f>('FORMULARIO '!BH324)</f>
        <v>0</v>
      </c>
      <c r="Q286" s="86" t="b">
        <f>('FORMULARIO '!BI324)</f>
        <v>0</v>
      </c>
      <c r="R286" s="86" t="b">
        <f>('FORMULARIO '!BJ324)</f>
        <v>0</v>
      </c>
      <c r="S286" s="86" t="b">
        <f>('FORMULARIO '!BK324)</f>
        <v>0</v>
      </c>
      <c r="T286" s="86" t="b">
        <f>('FORMULARIO '!BL324)</f>
        <v>0</v>
      </c>
      <c r="U286" s="86" t="b">
        <f>('FORMULARIO '!BM324)</f>
        <v>0</v>
      </c>
      <c r="V286" s="86">
        <f>('FORMULARIO '!BN324)</f>
        <v>6.1611561286252252</v>
      </c>
      <c r="W286" s="86" t="b">
        <f>('FORMULARIO '!BO324)</f>
        <v>0</v>
      </c>
      <c r="X286" s="86" t="b">
        <f>('FORMULARIO '!BP324)</f>
        <v>0</v>
      </c>
      <c r="Y286" s="86" t="b">
        <f>('FORMULARIO '!BQ324)</f>
        <v>0</v>
      </c>
      <c r="Z286" s="86" t="b">
        <f>('FORMULARIO '!BR324)</f>
        <v>0</v>
      </c>
    </row>
    <row r="287" spans="1:26" x14ac:dyDescent="0.75">
      <c r="A287" s="85" t="str">
        <f>_xlfn.CONCAT('FORMULARIO '!G325,'FORMULARIO '!E325,'FORMULARIO '!B325,'FORMULARIO '!E325,'FORMULARIO '!C325,'FORMULARIO '!E325,'FORMULARIO '!P325)</f>
        <v>7333M-Latex Experto y Homologos-Millennium -Media</v>
      </c>
      <c r="B287" s="85" t="str">
        <f t="shared" si="4"/>
        <v>7333M-Latex Experto y Homologos-Millennium -Media</v>
      </c>
      <c r="C287" s="85" t="str">
        <f>('FORMULARIO '!G325)</f>
        <v>7333M</v>
      </c>
      <c r="D287" s="75">
        <f>('FORMULARIO '!H325)</f>
        <v>252</v>
      </c>
      <c r="E287" s="75">
        <f>('FORMULARIO '!I325)</f>
        <v>188</v>
      </c>
      <c r="F287" s="75">
        <f>('FORMULARIO '!J325)</f>
        <v>139</v>
      </c>
      <c r="G287" s="75">
        <v>0</v>
      </c>
      <c r="H287" s="75">
        <v>3785</v>
      </c>
      <c r="M287" s="86">
        <f>('FORMULARIO '!BE325)</f>
        <v>35.426647739595047</v>
      </c>
      <c r="N287" s="86" t="b">
        <f>('FORMULARIO '!BF325)</f>
        <v>0</v>
      </c>
      <c r="O287" s="86" t="b">
        <f>('FORMULARIO '!BG325)</f>
        <v>0</v>
      </c>
      <c r="P287" s="86" t="b">
        <f>('FORMULARIO '!BH325)</f>
        <v>0</v>
      </c>
      <c r="Q287" s="86" t="b">
        <f>('FORMULARIO '!BI325)</f>
        <v>0</v>
      </c>
      <c r="R287" s="86" t="b">
        <f>('FORMULARIO '!BJ325)</f>
        <v>0</v>
      </c>
      <c r="S287" s="86" t="b">
        <f>('FORMULARIO '!BK325)</f>
        <v>0</v>
      </c>
      <c r="T287" s="86" t="b">
        <f>('FORMULARIO '!BL325)</f>
        <v>0</v>
      </c>
      <c r="U287" s="86" t="b">
        <f>('FORMULARIO '!BM325)</f>
        <v>0</v>
      </c>
      <c r="V287" s="86">
        <f>('FORMULARIO '!BN325)</f>
        <v>11.706196644387926</v>
      </c>
      <c r="W287" s="86" t="b">
        <f>('FORMULARIO '!BO325)</f>
        <v>0</v>
      </c>
      <c r="X287" s="86" t="b">
        <f>('FORMULARIO '!BP325)</f>
        <v>0</v>
      </c>
      <c r="Y287" s="86" t="b">
        <f>('FORMULARIO '!BQ325)</f>
        <v>0</v>
      </c>
      <c r="Z287" s="86" t="b">
        <f>('FORMULARIO '!BR325)</f>
        <v>0</v>
      </c>
    </row>
    <row r="288" spans="1:26" x14ac:dyDescent="0.75">
      <c r="A288" s="85" t="str">
        <f>_xlfn.CONCAT('FORMULARIO '!G326,'FORMULARIO '!E326,'FORMULARIO '!B326,'FORMULARIO '!E326,'FORMULARIO '!C326,'FORMULARIO '!E326,'FORMULARIO '!P326)</f>
        <v>7334D-Latex Experto y Homologos-Millennium -Intensa</v>
      </c>
      <c r="B288" s="85" t="str">
        <f t="shared" si="4"/>
        <v>7334D-Latex Experto y Homologos-Millennium -Intensa</v>
      </c>
      <c r="C288" s="85" t="str">
        <f>('FORMULARIO '!G326)</f>
        <v>7334D</v>
      </c>
      <c r="D288" s="75">
        <f>('FORMULARIO '!H326)</f>
        <v>249</v>
      </c>
      <c r="E288" s="75">
        <f>('FORMULARIO '!I326)</f>
        <v>173</v>
      </c>
      <c r="F288" s="75">
        <f>('FORMULARIO '!J326)</f>
        <v>114</v>
      </c>
      <c r="G288" s="75">
        <v>0</v>
      </c>
      <c r="H288" s="75">
        <v>3785</v>
      </c>
      <c r="M288" s="86">
        <f>('FORMULARIO '!BE326)</f>
        <v>36.350821158888827</v>
      </c>
      <c r="N288" s="86" t="b">
        <f>('FORMULARIO '!BF326)</f>
        <v>0</v>
      </c>
      <c r="O288" s="86" t="b">
        <f>('FORMULARIO '!BG326)</f>
        <v>0</v>
      </c>
      <c r="P288" s="86" t="b">
        <f>('FORMULARIO '!BH326)</f>
        <v>0</v>
      </c>
      <c r="Q288" s="86" t="b">
        <f>('FORMULARIO '!BI326)</f>
        <v>0</v>
      </c>
      <c r="R288" s="86" t="b">
        <f>('FORMULARIO '!BJ326)</f>
        <v>0</v>
      </c>
      <c r="S288" s="86" t="b">
        <f>('FORMULARIO '!BK326)</f>
        <v>0</v>
      </c>
      <c r="T288" s="86" t="b">
        <f>('FORMULARIO '!BL326)</f>
        <v>0</v>
      </c>
      <c r="U288" s="86" t="b">
        <f>('FORMULARIO '!BM326)</f>
        <v>0</v>
      </c>
      <c r="V288" s="86">
        <f>('FORMULARIO '!BN326)</f>
        <v>11.090081031525404</v>
      </c>
      <c r="W288" s="86" t="b">
        <f>('FORMULARIO '!BO326)</f>
        <v>0</v>
      </c>
      <c r="X288" s="86" t="b">
        <f>('FORMULARIO '!BP326)</f>
        <v>0</v>
      </c>
      <c r="Y288" s="86" t="b">
        <f>('FORMULARIO '!BQ326)</f>
        <v>0</v>
      </c>
      <c r="Z288" s="86" t="b">
        <f>('FORMULARIO '!BR326)</f>
        <v>0</v>
      </c>
    </row>
    <row r="289" spans="1:26" x14ac:dyDescent="0.75">
      <c r="A289" s="85" t="str">
        <f>_xlfn.CONCAT('FORMULARIO '!G327,'FORMULARIO '!E327,'FORMULARIO '!B327,'FORMULARIO '!E327,'FORMULARIO '!C327,'FORMULARIO '!E327,'FORMULARIO '!P327)</f>
        <v>7335D-Latex Experto y Homologos-Millennium -Intensa</v>
      </c>
      <c r="B289" s="85" t="str">
        <f t="shared" si="4"/>
        <v>7335D-Latex Experto y Homologos-Millennium -Intensa</v>
      </c>
      <c r="C289" s="85" t="str">
        <f>('FORMULARIO '!G327)</f>
        <v>7335D</v>
      </c>
      <c r="D289" s="75">
        <f>('FORMULARIO '!H327)</f>
        <v>242</v>
      </c>
      <c r="E289" s="75">
        <f>('FORMULARIO '!I327)</f>
        <v>156</v>
      </c>
      <c r="F289" s="75">
        <f>('FORMULARIO '!J327)</f>
        <v>95</v>
      </c>
      <c r="G289" s="75">
        <v>0</v>
      </c>
      <c r="H289" s="75">
        <v>3785</v>
      </c>
      <c r="M289" s="86">
        <f>('FORMULARIO '!BE327)</f>
        <v>69.313006447033786</v>
      </c>
      <c r="N289" s="86" t="b">
        <f>('FORMULARIO '!BF327)</f>
        <v>0</v>
      </c>
      <c r="O289" s="86" t="b">
        <f>('FORMULARIO '!BG327)</f>
        <v>0</v>
      </c>
      <c r="P289" s="86" t="b">
        <f>('FORMULARIO '!BH327)</f>
        <v>0</v>
      </c>
      <c r="Q289" s="86" t="b">
        <f>('FORMULARIO '!BI327)</f>
        <v>0</v>
      </c>
      <c r="R289" s="86" t="b">
        <f>('FORMULARIO '!BJ327)</f>
        <v>0</v>
      </c>
      <c r="S289" s="86">
        <f>('FORMULARIO '!BK327)</f>
        <v>29.265491610969818</v>
      </c>
      <c r="T289" s="86" t="b">
        <f>('FORMULARIO '!BL327)</f>
        <v>0</v>
      </c>
      <c r="U289" s="86" t="b">
        <f>('FORMULARIO '!BM327)</f>
        <v>0</v>
      </c>
      <c r="V289" s="86">
        <f>('FORMULARIO '!BN327)</f>
        <v>2.1564046450188288</v>
      </c>
      <c r="W289" s="86" t="b">
        <f>('FORMULARIO '!BO327)</f>
        <v>0</v>
      </c>
      <c r="X289" s="86" t="b">
        <f>('FORMULARIO '!BP327)</f>
        <v>0</v>
      </c>
      <c r="Y289" s="86" t="b">
        <f>('FORMULARIO '!BQ327)</f>
        <v>0</v>
      </c>
      <c r="Z289" s="86" t="b">
        <f>('FORMULARIO '!BR327)</f>
        <v>0</v>
      </c>
    </row>
    <row r="290" spans="1:26" x14ac:dyDescent="0.75">
      <c r="A290" s="85" t="str">
        <f>_xlfn.CONCAT('FORMULARIO '!G328,'FORMULARIO '!E328,'FORMULARIO '!B328,'FORMULARIO '!E328,'FORMULARIO '!C328,'FORMULARIO '!E328,'FORMULARIO '!P328)</f>
        <v>7340W-Latex Experto y Homologos-Millennium -Blanca</v>
      </c>
      <c r="B290" s="85" t="str">
        <f t="shared" si="4"/>
        <v>7340W-Latex Experto y Homologos-Millennium -Blanca</v>
      </c>
      <c r="C290" s="85" t="str">
        <f>('FORMULARIO '!G328)</f>
        <v>7340W</v>
      </c>
      <c r="D290" s="75">
        <f>('FORMULARIO '!H328)</f>
        <v>254</v>
      </c>
      <c r="E290" s="75">
        <f>('FORMULARIO '!I328)</f>
        <v>245</v>
      </c>
      <c r="F290" s="75">
        <f>('FORMULARIO '!J328)</f>
        <v>227</v>
      </c>
      <c r="G290" s="75">
        <v>0</v>
      </c>
      <c r="H290" s="75">
        <v>3785</v>
      </c>
      <c r="M290" s="86">
        <f>('FORMULARIO '!BE328)</f>
        <v>0.61611561286252248</v>
      </c>
      <c r="N290" s="86" t="b">
        <f>('FORMULARIO '!BF328)</f>
        <v>0</v>
      </c>
      <c r="O290" s="86" t="b">
        <f>('FORMULARIO '!BG328)</f>
        <v>0</v>
      </c>
      <c r="P290" s="86" t="b">
        <f>('FORMULARIO '!BH328)</f>
        <v>0</v>
      </c>
      <c r="Q290" s="86" t="b">
        <f>('FORMULARIO '!BI328)</f>
        <v>0</v>
      </c>
      <c r="R290" s="86" t="b">
        <f>('FORMULARIO '!BJ328)</f>
        <v>0</v>
      </c>
      <c r="S290" s="86" t="b">
        <f>('FORMULARIO '!BK328)</f>
        <v>0</v>
      </c>
      <c r="T290" s="86" t="b">
        <f>('FORMULARIO '!BL328)</f>
        <v>0</v>
      </c>
      <c r="U290" s="86">
        <f>('FORMULARIO '!BM328)</f>
        <v>1.232231225725045</v>
      </c>
      <c r="V290" s="86">
        <f>('FORMULARIO '!BN328)</f>
        <v>0.92417341929378372</v>
      </c>
      <c r="W290" s="86" t="b">
        <f>('FORMULARIO '!BO328)</f>
        <v>0</v>
      </c>
      <c r="X290" s="86" t="b">
        <f>('FORMULARIO '!BP328)</f>
        <v>0</v>
      </c>
      <c r="Y290" s="86" t="b">
        <f>('FORMULARIO '!BQ328)</f>
        <v>0</v>
      </c>
      <c r="Z290" s="86" t="b">
        <f>('FORMULARIO '!BR328)</f>
        <v>0</v>
      </c>
    </row>
    <row r="291" spans="1:26" x14ac:dyDescent="0.75">
      <c r="A291" s="85" t="str">
        <f>_xlfn.CONCAT('FORMULARIO '!G329,'FORMULARIO '!E329,'FORMULARIO '!B329,'FORMULARIO '!E329,'FORMULARIO '!C329,'FORMULARIO '!E329,'FORMULARIO '!P329)</f>
        <v>7341W-Latex Experto y Homologos-Millennium -Blanca</v>
      </c>
      <c r="B291" s="85" t="str">
        <f t="shared" si="4"/>
        <v>7341W-Latex Experto y Homologos-Millennium -Blanca</v>
      </c>
      <c r="C291" s="85" t="str">
        <f>('FORMULARIO '!G329)</f>
        <v>7341W</v>
      </c>
      <c r="D291" s="75">
        <f>('FORMULARIO '!H329)</f>
        <v>255</v>
      </c>
      <c r="E291" s="75">
        <f>('FORMULARIO '!I329)</f>
        <v>232</v>
      </c>
      <c r="F291" s="75">
        <f>('FORMULARIO '!J329)</f>
        <v>205</v>
      </c>
      <c r="G291" s="75">
        <v>0</v>
      </c>
      <c r="H291" s="75">
        <v>3785</v>
      </c>
      <c r="M291" s="86">
        <f>('FORMULARIO '!BE329)</f>
        <v>6.1611561286252252</v>
      </c>
      <c r="N291" s="86" t="b">
        <f>('FORMULARIO '!BF329)</f>
        <v>0</v>
      </c>
      <c r="O291" s="86" t="b">
        <f>('FORMULARIO '!BG329)</f>
        <v>0</v>
      </c>
      <c r="P291" s="86" t="b">
        <f>('FORMULARIO '!BH329)</f>
        <v>0</v>
      </c>
      <c r="Q291" s="86" t="b">
        <f>('FORMULARIO '!BI329)</f>
        <v>0</v>
      </c>
      <c r="R291" s="86" t="b">
        <f>('FORMULARIO '!BJ329)</f>
        <v>0</v>
      </c>
      <c r="S291" s="86" t="b">
        <f>('FORMULARIO '!BK329)</f>
        <v>0</v>
      </c>
      <c r="T291" s="86" t="b">
        <f>('FORMULARIO '!BL329)</f>
        <v>0</v>
      </c>
      <c r="U291" s="86" t="b">
        <f>('FORMULARIO '!BM329)</f>
        <v>0</v>
      </c>
      <c r="V291" s="86">
        <f>('FORMULARIO '!BN329)</f>
        <v>2.772520257881351</v>
      </c>
      <c r="W291" s="86" t="b">
        <f>('FORMULARIO '!BO329)</f>
        <v>0</v>
      </c>
      <c r="X291" s="86" t="b">
        <f>('FORMULARIO '!BP329)</f>
        <v>0</v>
      </c>
      <c r="Y291" s="86" t="b">
        <f>('FORMULARIO '!BQ329)</f>
        <v>0</v>
      </c>
      <c r="Z291" s="86" t="b">
        <f>('FORMULARIO '!BR329)</f>
        <v>0</v>
      </c>
    </row>
    <row r="292" spans="1:26" x14ac:dyDescent="0.75">
      <c r="A292" s="85" t="str">
        <f>_xlfn.CONCAT('FORMULARIO '!G330,'FORMULARIO '!E330,'FORMULARIO '!B330,'FORMULARIO '!E330,'FORMULARIO '!C330,'FORMULARIO '!E330,'FORMULARIO '!P330)</f>
        <v>7342W-Latex Experto y Homologos-Millennium -Blanca</v>
      </c>
      <c r="B292" s="85" t="str">
        <f t="shared" si="4"/>
        <v>7342W-Latex Experto y Homologos-Millennium -Blanca</v>
      </c>
      <c r="C292" s="85" t="str">
        <f>('FORMULARIO '!G330)</f>
        <v>7342W</v>
      </c>
      <c r="D292" s="75">
        <f>('FORMULARIO '!H330)</f>
        <v>254</v>
      </c>
      <c r="E292" s="75">
        <f>('FORMULARIO '!I330)</f>
        <v>207</v>
      </c>
      <c r="F292" s="75">
        <f>('FORMULARIO '!J330)</f>
        <v>174</v>
      </c>
      <c r="G292" s="75">
        <v>0</v>
      </c>
      <c r="H292" s="75">
        <v>3785</v>
      </c>
      <c r="M292" s="86">
        <f>('FORMULARIO '!BE330)</f>
        <v>16.635121547288108</v>
      </c>
      <c r="N292" s="86" t="b">
        <f>('FORMULARIO '!BF330)</f>
        <v>0</v>
      </c>
      <c r="O292" s="86" t="b">
        <f>('FORMULARIO '!BG330)</f>
        <v>0</v>
      </c>
      <c r="P292" s="86" t="b">
        <f>('FORMULARIO '!BH330)</f>
        <v>0</v>
      </c>
      <c r="Q292" s="86" t="b">
        <f>('FORMULARIO '!BI330)</f>
        <v>0</v>
      </c>
      <c r="R292" s="86" t="b">
        <f>('FORMULARIO '!BJ330)</f>
        <v>0</v>
      </c>
      <c r="S292" s="86" t="b">
        <f>('FORMULARIO '!BK330)</f>
        <v>0</v>
      </c>
      <c r="T292" s="86" t="b">
        <f>('FORMULARIO '!BL330)</f>
        <v>0</v>
      </c>
      <c r="U292" s="86" t="b">
        <f>('FORMULARIO '!BM330)</f>
        <v>0</v>
      </c>
      <c r="V292" s="86">
        <f>('FORMULARIO '!BN330)</f>
        <v>9.2417341929378374</v>
      </c>
      <c r="W292" s="86" t="b">
        <f>('FORMULARIO '!BO330)</f>
        <v>0</v>
      </c>
      <c r="X292" s="86" t="b">
        <f>('FORMULARIO '!BP330)</f>
        <v>0</v>
      </c>
      <c r="Y292" s="86" t="b">
        <f>('FORMULARIO '!BQ330)</f>
        <v>0</v>
      </c>
      <c r="Z292" s="86" t="b">
        <f>('FORMULARIO '!BR330)</f>
        <v>0</v>
      </c>
    </row>
    <row r="293" spans="1:26" x14ac:dyDescent="0.75">
      <c r="A293" s="85" t="str">
        <f>_xlfn.CONCAT('FORMULARIO '!G331,'FORMULARIO '!E331,'FORMULARIO '!B331,'FORMULARIO '!E331,'FORMULARIO '!C331,'FORMULARIO '!E331,'FORMULARIO '!P331)</f>
        <v>7343M-Latex Experto y Homologos-Millennium -Media</v>
      </c>
      <c r="B293" s="85" t="str">
        <f t="shared" si="4"/>
        <v>7343M-Latex Experto y Homologos-Millennium -Media</v>
      </c>
      <c r="C293" s="85" t="str">
        <f>('FORMULARIO '!G331)</f>
        <v>7343M</v>
      </c>
      <c r="D293" s="75">
        <f>('FORMULARIO '!H331)</f>
        <v>252</v>
      </c>
      <c r="E293" s="75">
        <f>('FORMULARIO '!I331)</f>
        <v>184</v>
      </c>
      <c r="F293" s="75">
        <f>('FORMULARIO '!J331)</f>
        <v>141</v>
      </c>
      <c r="G293" s="75">
        <v>0</v>
      </c>
      <c r="H293" s="75">
        <v>3785</v>
      </c>
      <c r="M293" s="86">
        <f>('FORMULARIO '!BE331)</f>
        <v>32.654127481713694</v>
      </c>
      <c r="N293" s="86" t="b">
        <f>('FORMULARIO '!BF331)</f>
        <v>0</v>
      </c>
      <c r="O293" s="86" t="b">
        <f>('FORMULARIO '!BG331)</f>
        <v>0</v>
      </c>
      <c r="P293" s="86" t="b">
        <f>('FORMULARIO '!BH331)</f>
        <v>0</v>
      </c>
      <c r="Q293" s="86" t="b">
        <f>('FORMULARIO '!BI331)</f>
        <v>0</v>
      </c>
      <c r="R293" s="86" t="b">
        <f>('FORMULARIO '!BJ331)</f>
        <v>0</v>
      </c>
      <c r="S293" s="86" t="b">
        <f>('FORMULARIO '!BK331)</f>
        <v>0</v>
      </c>
      <c r="T293" s="86" t="b">
        <f>('FORMULARIO '!BL331)</f>
        <v>0</v>
      </c>
      <c r="U293" s="86" t="b">
        <f>('FORMULARIO '!BM331)</f>
        <v>0</v>
      </c>
      <c r="V293" s="86">
        <f>('FORMULARIO '!BN331)</f>
        <v>17.867352773013153</v>
      </c>
      <c r="W293" s="86" t="b">
        <f>('FORMULARIO '!BO331)</f>
        <v>0</v>
      </c>
      <c r="X293" s="86" t="b">
        <f>('FORMULARIO '!BP331)</f>
        <v>0</v>
      </c>
      <c r="Y293" s="86" t="b">
        <f>('FORMULARIO '!BQ331)</f>
        <v>0</v>
      </c>
      <c r="Z293" s="86" t="b">
        <f>('FORMULARIO '!BR331)</f>
        <v>0</v>
      </c>
    </row>
    <row r="294" spans="1:26" x14ac:dyDescent="0.75">
      <c r="A294" s="85" t="str">
        <f>_xlfn.CONCAT('FORMULARIO '!G332,'FORMULARIO '!E332,'FORMULARIO '!B332,'FORMULARIO '!E332,'FORMULARIO '!C332,'FORMULARIO '!E332,'FORMULARIO '!P332)</f>
        <v>7344D-Latex Experto y Homologos-Millennium -Intensa</v>
      </c>
      <c r="B294" s="85" t="str">
        <f t="shared" si="4"/>
        <v>7344D-Latex Experto y Homologos-Millennium -Intensa</v>
      </c>
      <c r="C294" s="85" t="str">
        <f>('FORMULARIO '!G332)</f>
        <v>7344D</v>
      </c>
      <c r="D294" s="75">
        <f>('FORMULARIO '!H332)</f>
        <v>246</v>
      </c>
      <c r="E294" s="75">
        <f>('FORMULARIO '!I332)</f>
        <v>163</v>
      </c>
      <c r="F294" s="75">
        <f>('FORMULARIO '!J332)</f>
        <v>115</v>
      </c>
      <c r="G294" s="75">
        <v>0</v>
      </c>
      <c r="H294" s="75">
        <v>3785</v>
      </c>
      <c r="M294" s="86">
        <f>('FORMULARIO '!BE332)</f>
        <v>37.583052384613872</v>
      </c>
      <c r="N294" s="86" t="b">
        <f>('FORMULARIO '!BF332)</f>
        <v>0</v>
      </c>
      <c r="O294" s="86" t="b">
        <f>('FORMULARIO '!BG332)</f>
        <v>0</v>
      </c>
      <c r="P294" s="86" t="b">
        <f>('FORMULARIO '!BH332)</f>
        <v>0</v>
      </c>
      <c r="Q294" s="86" t="b">
        <f>('FORMULARIO '!BI332)</f>
        <v>0</v>
      </c>
      <c r="R294" s="86" t="b">
        <f>('FORMULARIO '!BJ332)</f>
        <v>0</v>
      </c>
      <c r="S294" s="86">
        <f>('FORMULARIO '!BK332)</f>
        <v>24.952682320932162</v>
      </c>
      <c r="T294" s="86" t="b">
        <f>('FORMULARIO '!BL332)</f>
        <v>0</v>
      </c>
      <c r="U294" s="86" t="b">
        <f>('FORMULARIO '!BM332)</f>
        <v>0</v>
      </c>
      <c r="V294" s="86" t="b">
        <f>('FORMULARIO '!BN332)</f>
        <v>0</v>
      </c>
      <c r="W294" s="86" t="b">
        <f>('FORMULARIO '!BO332)</f>
        <v>0</v>
      </c>
      <c r="X294" s="86" t="b">
        <f>('FORMULARIO '!BP332)</f>
        <v>0</v>
      </c>
      <c r="Y294" s="86" t="b">
        <f>('FORMULARIO '!BQ332)</f>
        <v>0</v>
      </c>
      <c r="Z294" s="86" t="b">
        <f>('FORMULARIO '!BR332)</f>
        <v>0</v>
      </c>
    </row>
    <row r="295" spans="1:26" x14ac:dyDescent="0.75">
      <c r="A295" s="85" t="str">
        <f>_xlfn.CONCAT('FORMULARIO '!G333,'FORMULARIO '!E333,'FORMULARIO '!B333,'FORMULARIO '!E333,'FORMULARIO '!C333,'FORMULARIO '!E333,'FORMULARIO '!P333)</f>
        <v>7345D-Latex Experto y Homologos-Millennium -Intensa</v>
      </c>
      <c r="B295" s="85" t="str">
        <f t="shared" si="4"/>
        <v>7345D-Latex Experto y Homologos-Millennium -Intensa</v>
      </c>
      <c r="C295" s="85" t="str">
        <f>('FORMULARIO '!G333)</f>
        <v>7345D</v>
      </c>
      <c r="D295" s="75">
        <f>('FORMULARIO '!H333)</f>
        <v>237</v>
      </c>
      <c r="E295" s="75">
        <f>('FORMULARIO '!I333)</f>
        <v>145</v>
      </c>
      <c r="F295" s="75">
        <f>('FORMULARIO '!J333)</f>
        <v>97</v>
      </c>
      <c r="G295" s="75">
        <v>0</v>
      </c>
      <c r="H295" s="75">
        <v>3785</v>
      </c>
      <c r="M295" s="86">
        <f>('FORMULARIO '!BE333)</f>
        <v>67.772717414877462</v>
      </c>
      <c r="N295" s="86" t="b">
        <f>('FORMULARIO '!BF333)</f>
        <v>0</v>
      </c>
      <c r="O295" s="86" t="b">
        <f>('FORMULARIO '!BG333)</f>
        <v>0</v>
      </c>
      <c r="P295" s="86" t="b">
        <f>('FORMULARIO '!BH333)</f>
        <v>0</v>
      </c>
      <c r="Q295" s="86" t="b">
        <f>('FORMULARIO '!BI333)</f>
        <v>0</v>
      </c>
      <c r="R295" s="86" t="b">
        <f>('FORMULARIO '!BJ333)</f>
        <v>0</v>
      </c>
      <c r="S295" s="86">
        <f>('FORMULARIO '!BK333)</f>
        <v>46.824786577551706</v>
      </c>
      <c r="T295" s="86" t="b">
        <f>('FORMULARIO '!BL333)</f>
        <v>0</v>
      </c>
      <c r="U295" s="86" t="b">
        <f>('FORMULARIO '!BM333)</f>
        <v>0</v>
      </c>
      <c r="V295" s="86" t="b">
        <f>('FORMULARIO '!BN333)</f>
        <v>0</v>
      </c>
      <c r="W295" s="86">
        <f>('FORMULARIO '!BO333)</f>
        <v>0.92417341929378372</v>
      </c>
      <c r="X295" s="86" t="b">
        <f>('FORMULARIO '!BP333)</f>
        <v>0</v>
      </c>
      <c r="Y295" s="86" t="b">
        <f>('FORMULARIO '!BQ333)</f>
        <v>0</v>
      </c>
      <c r="Z295" s="86" t="b">
        <f>('FORMULARIO '!BR333)</f>
        <v>0</v>
      </c>
    </row>
    <row r="296" spans="1:26" x14ac:dyDescent="0.75">
      <c r="A296" s="85" t="str">
        <f>_xlfn.CONCAT('FORMULARIO '!G334,'FORMULARIO '!E334,'FORMULARIO '!B334,'FORMULARIO '!E334,'FORMULARIO '!C334,'FORMULARIO '!E334,'FORMULARIO '!P334)</f>
        <v>7350W-Latex Experto y Homologos-Millennium -Blanca</v>
      </c>
      <c r="B296" s="85" t="str">
        <f t="shared" si="4"/>
        <v>7350W-Latex Experto y Homologos-Millennium -Blanca</v>
      </c>
      <c r="C296" s="85" t="str">
        <f>('FORMULARIO '!G334)</f>
        <v>7350W</v>
      </c>
      <c r="D296" s="75">
        <f>('FORMULARIO '!H334)</f>
        <v>250</v>
      </c>
      <c r="E296" s="75">
        <f>('FORMULARIO '!I334)</f>
        <v>244</v>
      </c>
      <c r="F296" s="75">
        <f>('FORMULARIO '!J334)</f>
        <v>223</v>
      </c>
      <c r="G296" s="75">
        <v>0</v>
      </c>
      <c r="H296" s="75">
        <v>3785</v>
      </c>
      <c r="M296" s="86" t="b">
        <f>('FORMULARIO '!BE334)</f>
        <v>0</v>
      </c>
      <c r="N296" s="86" t="b">
        <f>('FORMULARIO '!BF334)</f>
        <v>0</v>
      </c>
      <c r="O296" s="86" t="b">
        <f>('FORMULARIO '!BG334)</f>
        <v>0</v>
      </c>
      <c r="P296" s="86" t="b">
        <f>('FORMULARIO '!BH334)</f>
        <v>0</v>
      </c>
      <c r="Q296" s="86" t="b">
        <f>('FORMULARIO '!BI334)</f>
        <v>0</v>
      </c>
      <c r="R296" s="86">
        <f>('FORMULARIO '!BJ334)</f>
        <v>1.5402890321563063</v>
      </c>
      <c r="S296" s="86">
        <f>('FORMULARIO '!BK334)</f>
        <v>0.61611561286252248</v>
      </c>
      <c r="T296" s="86" t="b">
        <f>('FORMULARIO '!BL334)</f>
        <v>0</v>
      </c>
      <c r="U296" s="86">
        <f>('FORMULARIO '!BM334)</f>
        <v>2.1564046450188288</v>
      </c>
      <c r="V296" s="86" t="b">
        <f>('FORMULARIO '!BN334)</f>
        <v>0</v>
      </c>
      <c r="W296" s="86" t="b">
        <f>('FORMULARIO '!BO334)</f>
        <v>0</v>
      </c>
      <c r="X296" s="86" t="b">
        <f>('FORMULARIO '!BP334)</f>
        <v>0</v>
      </c>
      <c r="Y296" s="86" t="b">
        <f>('FORMULARIO '!BQ334)</f>
        <v>0</v>
      </c>
      <c r="Z296" s="86" t="b">
        <f>('FORMULARIO '!BR334)</f>
        <v>0</v>
      </c>
    </row>
    <row r="297" spans="1:26" x14ac:dyDescent="0.75">
      <c r="A297" s="85" t="str">
        <f>_xlfn.CONCAT('FORMULARIO '!G335,'FORMULARIO '!E335,'FORMULARIO '!B335,'FORMULARIO '!E335,'FORMULARIO '!C335,'FORMULARIO '!E335,'FORMULARIO '!P335)</f>
        <v>7351W-Latex Experto y Homologos-Millennium -Blanca</v>
      </c>
      <c r="B297" s="85" t="str">
        <f t="shared" si="4"/>
        <v>7351W-Latex Experto y Homologos-Millennium -Blanca</v>
      </c>
      <c r="C297" s="85" t="str">
        <f>('FORMULARIO '!G335)</f>
        <v>7351W</v>
      </c>
      <c r="D297" s="75">
        <f>('FORMULARIO '!H335)</f>
        <v>255</v>
      </c>
      <c r="E297" s="75">
        <f>('FORMULARIO '!I335)</f>
        <v>234</v>
      </c>
      <c r="F297" s="75">
        <f>('FORMULARIO '!J335)</f>
        <v>210</v>
      </c>
      <c r="G297" s="75">
        <v>0</v>
      </c>
      <c r="H297" s="75">
        <v>3785</v>
      </c>
      <c r="M297" s="86">
        <f>('FORMULARIO '!BE335)</f>
        <v>4.0047514836063955</v>
      </c>
      <c r="N297" s="86" t="b">
        <f>('FORMULARIO '!BF335)</f>
        <v>0</v>
      </c>
      <c r="O297" s="86" t="b">
        <f>('FORMULARIO '!BG335)</f>
        <v>0</v>
      </c>
      <c r="P297" s="86" t="b">
        <f>('FORMULARIO '!BH335)</f>
        <v>0</v>
      </c>
      <c r="Q297" s="86" t="b">
        <f>('FORMULARIO '!BI335)</f>
        <v>0</v>
      </c>
      <c r="R297" s="86" t="b">
        <f>('FORMULARIO '!BJ335)</f>
        <v>0</v>
      </c>
      <c r="S297" s="86" t="b">
        <f>('FORMULARIO '!BK335)</f>
        <v>0</v>
      </c>
      <c r="T297" s="86" t="b">
        <f>('FORMULARIO '!BL335)</f>
        <v>0</v>
      </c>
      <c r="U297" s="86" t="b">
        <f>('FORMULARIO '!BM335)</f>
        <v>0</v>
      </c>
      <c r="V297" s="86">
        <f>('FORMULARIO '!BN335)</f>
        <v>1.8483468385875674</v>
      </c>
      <c r="W297" s="86" t="b">
        <f>('FORMULARIO '!BO335)</f>
        <v>0</v>
      </c>
      <c r="X297" s="86" t="b">
        <f>('FORMULARIO '!BP335)</f>
        <v>0</v>
      </c>
      <c r="Y297" s="86" t="b">
        <f>('FORMULARIO '!BQ335)</f>
        <v>0</v>
      </c>
      <c r="Z297" s="86" t="b">
        <f>('FORMULARIO '!BR335)</f>
        <v>0</v>
      </c>
    </row>
    <row r="298" spans="1:26" x14ac:dyDescent="0.75">
      <c r="A298" s="85" t="str">
        <f>_xlfn.CONCAT('FORMULARIO '!G336,'FORMULARIO '!E336,'FORMULARIO '!B336,'FORMULARIO '!E336,'FORMULARIO '!C336,'FORMULARIO '!E336,'FORMULARIO '!P336)</f>
        <v>7352W-Latex Experto y Homologos-Millennium -Blanca</v>
      </c>
      <c r="B298" s="85" t="str">
        <f t="shared" si="4"/>
        <v>7352W-Latex Experto y Homologos-Millennium -Blanca</v>
      </c>
      <c r="C298" s="85" t="str">
        <f>('FORMULARIO '!G336)</f>
        <v>7352W</v>
      </c>
      <c r="D298" s="75">
        <f>('FORMULARIO '!H336)</f>
        <v>255</v>
      </c>
      <c r="E298" s="75">
        <f>('FORMULARIO '!I336)</f>
        <v>217</v>
      </c>
      <c r="F298" s="75">
        <f>('FORMULARIO '!J336)</f>
        <v>187</v>
      </c>
      <c r="G298" s="75">
        <v>0</v>
      </c>
      <c r="H298" s="75">
        <v>3785</v>
      </c>
      <c r="M298" s="86">
        <f>('FORMULARIO '!BE336)</f>
        <v>11.090081031525404</v>
      </c>
      <c r="N298" s="86" t="b">
        <f>('FORMULARIO '!BF336)</f>
        <v>0</v>
      </c>
      <c r="O298" s="86" t="b">
        <f>('FORMULARIO '!BG336)</f>
        <v>0</v>
      </c>
      <c r="P298" s="86" t="b">
        <f>('FORMULARIO '!BH336)</f>
        <v>0</v>
      </c>
      <c r="Q298" s="86" t="b">
        <f>('FORMULARIO '!BI336)</f>
        <v>0</v>
      </c>
      <c r="R298" s="86" t="b">
        <f>('FORMULARIO '!BJ336)</f>
        <v>0</v>
      </c>
      <c r="S298" s="86" t="b">
        <f>('FORMULARIO '!BK336)</f>
        <v>0</v>
      </c>
      <c r="T298" s="86" t="b">
        <f>('FORMULARIO '!BL336)</f>
        <v>0</v>
      </c>
      <c r="U298" s="86" t="b">
        <f>('FORMULARIO '!BM336)</f>
        <v>0</v>
      </c>
      <c r="V298" s="86">
        <f>('FORMULARIO '!BN336)</f>
        <v>5.8530983221939632</v>
      </c>
      <c r="W298" s="86" t="b">
        <f>('FORMULARIO '!BO336)</f>
        <v>0</v>
      </c>
      <c r="X298" s="86" t="b">
        <f>('FORMULARIO '!BP336)</f>
        <v>0</v>
      </c>
      <c r="Y298" s="86" t="b">
        <f>('FORMULARIO '!BQ336)</f>
        <v>0</v>
      </c>
      <c r="Z298" s="86" t="b">
        <f>('FORMULARIO '!BR336)</f>
        <v>0</v>
      </c>
    </row>
    <row r="299" spans="1:26" x14ac:dyDescent="0.75">
      <c r="A299" s="85" t="str">
        <f>_xlfn.CONCAT('FORMULARIO '!G337,'FORMULARIO '!E337,'FORMULARIO '!B337,'FORMULARIO '!E337,'FORMULARIO '!C337,'FORMULARIO '!E337,'FORMULARIO '!P337)</f>
        <v>7353M-Latex Experto y Homologos-Millennium -Media</v>
      </c>
      <c r="B299" s="85" t="str">
        <f t="shared" si="4"/>
        <v>7353M-Latex Experto y Homologos-Millennium -Media</v>
      </c>
      <c r="C299" s="85" t="str">
        <f>('FORMULARIO '!G337)</f>
        <v>7353M</v>
      </c>
      <c r="D299" s="75">
        <f>('FORMULARIO '!H337)</f>
        <v>250</v>
      </c>
      <c r="E299" s="75">
        <f>('FORMULARIO '!I337)</f>
        <v>187</v>
      </c>
      <c r="F299" s="75">
        <f>('FORMULARIO '!J337)</f>
        <v>147</v>
      </c>
      <c r="G299" s="75">
        <v>0</v>
      </c>
      <c r="H299" s="75">
        <v>3785</v>
      </c>
      <c r="M299" s="86">
        <f>('FORMULARIO '!BE337)</f>
        <v>27.417144772382251</v>
      </c>
      <c r="N299" s="86" t="b">
        <f>('FORMULARIO '!BF337)</f>
        <v>0</v>
      </c>
      <c r="O299" s="86" t="b">
        <f>('FORMULARIO '!BG337)</f>
        <v>0</v>
      </c>
      <c r="P299" s="86" t="b">
        <f>('FORMULARIO '!BH337)</f>
        <v>0</v>
      </c>
      <c r="Q299" s="86" t="b">
        <f>('FORMULARIO '!BI337)</f>
        <v>0</v>
      </c>
      <c r="R299" s="86" t="b">
        <f>('FORMULARIO '!BJ337)</f>
        <v>0</v>
      </c>
      <c r="S299" s="86" t="b">
        <f>('FORMULARIO '!BK337)</f>
        <v>0</v>
      </c>
      <c r="T299" s="86" t="b">
        <f>('FORMULARIO '!BL337)</f>
        <v>0</v>
      </c>
      <c r="U299" s="86" t="b">
        <f>('FORMULARIO '!BM337)</f>
        <v>0</v>
      </c>
      <c r="V299" s="86">
        <f>('FORMULARIO '!BN337)</f>
        <v>13.862601289406756</v>
      </c>
      <c r="W299" s="86" t="b">
        <f>('FORMULARIO '!BO337)</f>
        <v>0</v>
      </c>
      <c r="X299" s="86" t="b">
        <f>('FORMULARIO '!BP337)</f>
        <v>0</v>
      </c>
      <c r="Y299" s="86" t="b">
        <f>('FORMULARIO '!BQ337)</f>
        <v>0</v>
      </c>
      <c r="Z299" s="86" t="b">
        <f>('FORMULARIO '!BR337)</f>
        <v>0</v>
      </c>
    </row>
    <row r="300" spans="1:26" x14ac:dyDescent="0.75">
      <c r="A300" s="85" t="str">
        <f>_xlfn.CONCAT('FORMULARIO '!G338,'FORMULARIO '!E338,'FORMULARIO '!B338,'FORMULARIO '!E338,'FORMULARIO '!C338,'FORMULARIO '!E338,'FORMULARIO '!P338)</f>
        <v>7354D-Latex Experto y Homologos-Millennium -Intensa</v>
      </c>
      <c r="B300" s="85" t="str">
        <f t="shared" si="4"/>
        <v>7354D-Latex Experto y Homologos-Millennium -Intensa</v>
      </c>
      <c r="C300" s="85" t="str">
        <f>('FORMULARIO '!G338)</f>
        <v>7354D</v>
      </c>
      <c r="D300" s="75">
        <f>('FORMULARIO '!H338)</f>
        <v>247</v>
      </c>
      <c r="E300" s="75">
        <f>('FORMULARIO '!I338)</f>
        <v>158</v>
      </c>
      <c r="F300" s="75">
        <f>('FORMULARIO '!J338)</f>
        <v>108</v>
      </c>
      <c r="G300" s="75">
        <v>0</v>
      </c>
      <c r="H300" s="75">
        <v>3785</v>
      </c>
      <c r="M300" s="86">
        <f>('FORMULARIO '!BE338)</f>
        <v>40.663630448926483</v>
      </c>
      <c r="N300" s="86" t="b">
        <f>('FORMULARIO '!BF338)</f>
        <v>0</v>
      </c>
      <c r="O300" s="86" t="b">
        <f>('FORMULARIO '!BG338)</f>
        <v>0</v>
      </c>
      <c r="P300" s="86" t="b">
        <f>('FORMULARIO '!BH338)</f>
        <v>0</v>
      </c>
      <c r="Q300" s="86" t="b">
        <f>('FORMULARIO '!BI338)</f>
        <v>0</v>
      </c>
      <c r="R300" s="86" t="b">
        <f>('FORMULARIO '!BJ338)</f>
        <v>0</v>
      </c>
      <c r="S300" s="86" t="b">
        <f>('FORMULARIO '!BK338)</f>
        <v>0</v>
      </c>
      <c r="T300" s="86" t="b">
        <f>('FORMULARIO '!BL338)</f>
        <v>0</v>
      </c>
      <c r="U300" s="86" t="b">
        <f>('FORMULARIO '!BM338)</f>
        <v>0</v>
      </c>
      <c r="V300" s="86">
        <f>('FORMULARIO '!BN338)</f>
        <v>20.02375741803198</v>
      </c>
      <c r="W300" s="86" t="b">
        <f>('FORMULARIO '!BO338)</f>
        <v>0</v>
      </c>
      <c r="X300" s="86" t="b">
        <f>('FORMULARIO '!BP338)</f>
        <v>0</v>
      </c>
      <c r="Y300" s="86" t="b">
        <f>('FORMULARIO '!BQ338)</f>
        <v>0</v>
      </c>
      <c r="Z300" s="86" t="b">
        <f>('FORMULARIO '!BR338)</f>
        <v>0</v>
      </c>
    </row>
    <row r="301" spans="1:26" x14ac:dyDescent="0.75">
      <c r="A301" s="85" t="str">
        <f>_xlfn.CONCAT('FORMULARIO '!G339,'FORMULARIO '!E339,'FORMULARIO '!B339,'FORMULARIO '!E339,'FORMULARIO '!C339,'FORMULARIO '!E339,'FORMULARIO '!P339)</f>
        <v>7360W-Latex Experto y Homologos-Millennium -Blanca</v>
      </c>
      <c r="B301" s="85" t="str">
        <f t="shared" si="4"/>
        <v>7360W-Latex Experto y Homologos-Millennium -Blanca</v>
      </c>
      <c r="C301" s="85" t="str">
        <f>('FORMULARIO '!G339)</f>
        <v>7360W</v>
      </c>
      <c r="D301" s="75">
        <f>('FORMULARIO '!H339)</f>
        <v>253</v>
      </c>
      <c r="E301" s="75">
        <f>('FORMULARIO '!I339)</f>
        <v>244</v>
      </c>
      <c r="F301" s="75">
        <f>('FORMULARIO '!J339)</f>
        <v>231</v>
      </c>
      <c r="G301" s="75">
        <v>0</v>
      </c>
      <c r="H301" s="75">
        <v>3785</v>
      </c>
      <c r="M301" s="86" t="b">
        <f>('FORMULARIO '!BE339)</f>
        <v>0</v>
      </c>
      <c r="N301" s="86" t="b">
        <f>('FORMULARIO '!BF339)</f>
        <v>0</v>
      </c>
      <c r="O301" s="86" t="b">
        <f>('FORMULARIO '!BG339)</f>
        <v>0</v>
      </c>
      <c r="P301" s="86" t="b">
        <f>('FORMULARIO '!BH339)</f>
        <v>0</v>
      </c>
      <c r="Q301" s="86" t="b">
        <f>('FORMULARIO '!BI339)</f>
        <v>0</v>
      </c>
      <c r="R301" s="86">
        <f>('FORMULARIO '!BJ339)</f>
        <v>0.30805780643126124</v>
      </c>
      <c r="S301" s="86" t="b">
        <f>('FORMULARIO '!BK339)</f>
        <v>0</v>
      </c>
      <c r="T301" s="86" t="b">
        <f>('FORMULARIO '!BL339)</f>
        <v>0</v>
      </c>
      <c r="U301" s="86">
        <f>('FORMULARIO '!BM339)</f>
        <v>0.61611561286252248</v>
      </c>
      <c r="V301" s="86" t="b">
        <f>('FORMULARIO '!BN339)</f>
        <v>0</v>
      </c>
      <c r="W301" s="86">
        <f>('FORMULARIO '!BO339)</f>
        <v>0.30805780643126124</v>
      </c>
      <c r="X301" s="86" t="b">
        <f>('FORMULARIO '!BP339)</f>
        <v>0</v>
      </c>
      <c r="Y301" s="86" t="b">
        <f>('FORMULARIO '!BQ339)</f>
        <v>0</v>
      </c>
      <c r="Z301" s="86" t="b">
        <f>('FORMULARIO '!BR339)</f>
        <v>0</v>
      </c>
    </row>
    <row r="302" spans="1:26" x14ac:dyDescent="0.75">
      <c r="A302" s="85" t="str">
        <f>_xlfn.CONCAT('FORMULARIO '!G340,'FORMULARIO '!E340,'FORMULARIO '!B340,'FORMULARIO '!E340,'FORMULARIO '!C340,'FORMULARIO '!E340,'FORMULARIO '!P340)</f>
        <v>7361W-Latex Experto y Homologos-Millennium -Blanca</v>
      </c>
      <c r="B302" s="85" t="str">
        <f t="shared" si="4"/>
        <v>7361W-Latex Experto y Homologos-Millennium -Blanca</v>
      </c>
      <c r="C302" s="85" t="str">
        <f>('FORMULARIO '!G340)</f>
        <v>7361W</v>
      </c>
      <c r="D302" s="75">
        <f>('FORMULARIO '!H340)</f>
        <v>255</v>
      </c>
      <c r="E302" s="75">
        <f>('FORMULARIO '!I340)</f>
        <v>228</v>
      </c>
      <c r="F302" s="75">
        <f>('FORMULARIO '!J340)</f>
        <v>208</v>
      </c>
      <c r="G302" s="75">
        <v>0</v>
      </c>
      <c r="H302" s="75">
        <v>3785</v>
      </c>
      <c r="M302" s="86">
        <f>('FORMULARIO '!BE340)</f>
        <v>4.9289249029001798</v>
      </c>
      <c r="N302" s="86" t="b">
        <f>('FORMULARIO '!BF340)</f>
        <v>0</v>
      </c>
      <c r="O302" s="86" t="b">
        <f>('FORMULARIO '!BG340)</f>
        <v>0</v>
      </c>
      <c r="P302" s="86" t="b">
        <f>('FORMULARIO '!BH340)</f>
        <v>0</v>
      </c>
      <c r="Q302" s="86" t="b">
        <f>('FORMULARIO '!BI340)</f>
        <v>0</v>
      </c>
      <c r="R302" s="86" t="b">
        <f>('FORMULARIO '!BJ340)</f>
        <v>0</v>
      </c>
      <c r="S302" s="86" t="b">
        <f>('FORMULARIO '!BK340)</f>
        <v>0</v>
      </c>
      <c r="T302" s="86" t="b">
        <f>('FORMULARIO '!BL340)</f>
        <v>0</v>
      </c>
      <c r="U302" s="86" t="b">
        <f>('FORMULARIO '!BM340)</f>
        <v>0</v>
      </c>
      <c r="V302" s="86">
        <f>('FORMULARIO '!BN340)</f>
        <v>3.3886358707438737</v>
      </c>
      <c r="W302" s="86" t="b">
        <f>('FORMULARIO '!BO340)</f>
        <v>0</v>
      </c>
      <c r="X302" s="86" t="b">
        <f>('FORMULARIO '!BP340)</f>
        <v>0</v>
      </c>
      <c r="Y302" s="86" t="b">
        <f>('FORMULARIO '!BQ340)</f>
        <v>0</v>
      </c>
      <c r="Z302" s="86" t="b">
        <f>('FORMULARIO '!BR340)</f>
        <v>0</v>
      </c>
    </row>
    <row r="303" spans="1:26" x14ac:dyDescent="0.75">
      <c r="A303" s="85" t="str">
        <f>_xlfn.CONCAT('FORMULARIO '!G341,'FORMULARIO '!E341,'FORMULARIO '!B341,'FORMULARIO '!E341,'FORMULARIO '!C341,'FORMULARIO '!E341,'FORMULARIO '!P341)</f>
        <v>7362W-Latex Experto y Homologos-Millennium -Blanca</v>
      </c>
      <c r="B303" s="85" t="str">
        <f t="shared" si="4"/>
        <v>7362W-Latex Experto y Homologos-Millennium -Blanca</v>
      </c>
      <c r="C303" s="85" t="str">
        <f>('FORMULARIO '!G341)</f>
        <v>7362W</v>
      </c>
      <c r="D303" s="75">
        <f>('FORMULARIO '!H341)</f>
        <v>255</v>
      </c>
      <c r="E303" s="75">
        <f>('FORMULARIO '!I341)</f>
        <v>217</v>
      </c>
      <c r="F303" s="75">
        <f>('FORMULARIO '!J341)</f>
        <v>196</v>
      </c>
      <c r="G303" s="75">
        <v>0</v>
      </c>
      <c r="H303" s="75">
        <v>3785</v>
      </c>
      <c r="M303" s="86">
        <f>('FORMULARIO '!BE341)</f>
        <v>7.7014451607815317</v>
      </c>
      <c r="N303" s="86" t="b">
        <f>('FORMULARIO '!BF341)</f>
        <v>0</v>
      </c>
      <c r="O303" s="86" t="b">
        <f>('FORMULARIO '!BG341)</f>
        <v>0</v>
      </c>
      <c r="P303" s="86" t="b">
        <f>('FORMULARIO '!BH341)</f>
        <v>0</v>
      </c>
      <c r="Q303" s="86" t="b">
        <f>('FORMULARIO '!BI341)</f>
        <v>0</v>
      </c>
      <c r="R303" s="86" t="b">
        <f>('FORMULARIO '!BJ341)</f>
        <v>0</v>
      </c>
      <c r="S303" s="86" t="b">
        <f>('FORMULARIO '!BK341)</f>
        <v>0</v>
      </c>
      <c r="T303" s="86" t="b">
        <f>('FORMULARIO '!BL341)</f>
        <v>0</v>
      </c>
      <c r="U303" s="86" t="b">
        <f>('FORMULARIO '!BM341)</f>
        <v>0</v>
      </c>
      <c r="V303" s="86">
        <f>('FORMULARIO '!BN341)</f>
        <v>6.4692139350564863</v>
      </c>
      <c r="W303" s="86" t="b">
        <f>('FORMULARIO '!BO341)</f>
        <v>0</v>
      </c>
      <c r="X303" s="86" t="b">
        <f>('FORMULARIO '!BP341)</f>
        <v>0</v>
      </c>
      <c r="Y303" s="86" t="b">
        <f>('FORMULARIO '!BQ341)</f>
        <v>0</v>
      </c>
      <c r="Z303" s="86" t="b">
        <f>('FORMULARIO '!BR341)</f>
        <v>0</v>
      </c>
    </row>
    <row r="304" spans="1:26" x14ac:dyDescent="0.75">
      <c r="A304" s="85" t="str">
        <f>_xlfn.CONCAT('FORMULARIO '!G342,'FORMULARIO '!E342,'FORMULARIO '!B342,'FORMULARIO '!E342,'FORMULARIO '!C342,'FORMULARIO '!E342,'FORMULARIO '!P342)</f>
        <v>7363M-Latex Experto y Homologos-Millennium -Media</v>
      </c>
      <c r="B304" s="85" t="str">
        <f t="shared" si="4"/>
        <v>7363M-Latex Experto y Homologos-Millennium -Media</v>
      </c>
      <c r="C304" s="85" t="str">
        <f>('FORMULARIO '!G342)</f>
        <v>7363M</v>
      </c>
      <c r="D304" s="75">
        <f>('FORMULARIO '!H342)</f>
        <v>250</v>
      </c>
      <c r="E304" s="75">
        <f>('FORMULARIO '!I342)</f>
        <v>177</v>
      </c>
      <c r="F304" s="75">
        <f>('FORMULARIO '!J342)</f>
        <v>145</v>
      </c>
      <c r="G304" s="75">
        <v>0</v>
      </c>
      <c r="H304" s="75">
        <v>3785</v>
      </c>
      <c r="M304" s="86">
        <f>('FORMULARIO '!BE342)</f>
        <v>27.417144772382251</v>
      </c>
      <c r="N304" s="86" t="b">
        <f>('FORMULARIO '!BF342)</f>
        <v>0</v>
      </c>
      <c r="O304" s="86" t="b">
        <f>('FORMULARIO '!BG342)</f>
        <v>0</v>
      </c>
      <c r="P304" s="86" t="b">
        <f>('FORMULARIO '!BH342)</f>
        <v>0</v>
      </c>
      <c r="Q304" s="86" t="b">
        <f>('FORMULARIO '!BI342)</f>
        <v>0</v>
      </c>
      <c r="R304" s="86" t="b">
        <f>('FORMULARIO '!BJ342)</f>
        <v>0</v>
      </c>
      <c r="S304" s="86" t="b">
        <f>('FORMULARIO '!BK342)</f>
        <v>0</v>
      </c>
      <c r="T304" s="86" t="b">
        <f>('FORMULARIO '!BL342)</f>
        <v>0</v>
      </c>
      <c r="U304" s="86" t="b">
        <f>('FORMULARIO '!BM342)</f>
        <v>0</v>
      </c>
      <c r="V304" s="86">
        <f>('FORMULARIO '!BN342)</f>
        <v>21.564046450188286</v>
      </c>
      <c r="W304" s="86" t="b">
        <f>('FORMULARIO '!BO342)</f>
        <v>0</v>
      </c>
      <c r="X304" s="86" t="b">
        <f>('FORMULARIO '!BP342)</f>
        <v>0</v>
      </c>
      <c r="Y304" s="86" t="b">
        <f>('FORMULARIO '!BQ342)</f>
        <v>0</v>
      </c>
      <c r="Z304" s="86" t="b">
        <f>('FORMULARIO '!BR342)</f>
        <v>0</v>
      </c>
    </row>
    <row r="305" spans="1:26" x14ac:dyDescent="0.75">
      <c r="A305" s="85" t="str">
        <f>_xlfn.CONCAT('FORMULARIO '!G343,'FORMULARIO '!E343,'FORMULARIO '!B343,'FORMULARIO '!E343,'FORMULARIO '!C343,'FORMULARIO '!E343,'FORMULARIO '!P343)</f>
        <v>7364D-Latex Experto y Homologos-Millennium -Intensa</v>
      </c>
      <c r="B305" s="85" t="str">
        <f t="shared" si="4"/>
        <v>7364D-Latex Experto y Homologos-Millennium -Intensa</v>
      </c>
      <c r="C305" s="85" t="str">
        <f>('FORMULARIO '!G343)</f>
        <v>7364D</v>
      </c>
      <c r="D305" s="75">
        <f>('FORMULARIO '!H343)</f>
        <v>242</v>
      </c>
      <c r="E305" s="75">
        <f>('FORMULARIO '!I343)</f>
        <v>153</v>
      </c>
      <c r="F305" s="75">
        <f>('FORMULARIO '!J343)</f>
        <v>118</v>
      </c>
      <c r="G305" s="75">
        <v>0</v>
      </c>
      <c r="H305" s="75">
        <v>3785</v>
      </c>
      <c r="M305" s="86">
        <f>('FORMULARIO '!BE343)</f>
        <v>33.578300901007481</v>
      </c>
      <c r="N305" s="86" t="b">
        <f>('FORMULARIO '!BF343)</f>
        <v>0</v>
      </c>
      <c r="O305" s="86" t="b">
        <f>('FORMULARIO '!BG343)</f>
        <v>0</v>
      </c>
      <c r="P305" s="86" t="b">
        <f>('FORMULARIO '!BH343)</f>
        <v>0</v>
      </c>
      <c r="Q305" s="86" t="b">
        <f>('FORMULARIO '!BI343)</f>
        <v>0</v>
      </c>
      <c r="R305" s="86" t="b">
        <f>('FORMULARIO '!BJ343)</f>
        <v>0</v>
      </c>
      <c r="S305" s="86" t="b">
        <f>('FORMULARIO '!BK343)</f>
        <v>0</v>
      </c>
      <c r="T305" s="86" t="b">
        <f>('FORMULARIO '!BL343)</f>
        <v>0</v>
      </c>
      <c r="U305" s="86" t="b">
        <f>('FORMULARIO '!BM343)</f>
        <v>0</v>
      </c>
      <c r="V305" s="86">
        <f>('FORMULARIO '!BN343)</f>
        <v>28.033260385244773</v>
      </c>
      <c r="W305" s="86" t="b">
        <f>('FORMULARIO '!BO343)</f>
        <v>0</v>
      </c>
      <c r="X305" s="86" t="b">
        <f>('FORMULARIO '!BP343)</f>
        <v>0</v>
      </c>
      <c r="Y305" s="86" t="b">
        <f>('FORMULARIO '!BQ343)</f>
        <v>0</v>
      </c>
      <c r="Z305" s="86" t="b">
        <f>('FORMULARIO '!BR343)</f>
        <v>0</v>
      </c>
    </row>
    <row r="306" spans="1:26" x14ac:dyDescent="0.75">
      <c r="A306" s="85" t="str">
        <f>_xlfn.CONCAT('FORMULARIO '!G344,'FORMULARIO '!E344,'FORMULARIO '!B344,'FORMULARIO '!E344,'FORMULARIO '!C344,'FORMULARIO '!E344,'FORMULARIO '!P344)</f>
        <v>7370W-Latex Experto y Homologos-Millennium -Blanca</v>
      </c>
      <c r="B306" s="85" t="str">
        <f t="shared" si="4"/>
        <v>7370W-Latex Experto y Homologos-Millennium -Blanca</v>
      </c>
      <c r="C306" s="85" t="str">
        <f>('FORMULARIO '!G344)</f>
        <v>7370W</v>
      </c>
      <c r="D306" s="75">
        <f>('FORMULARIO '!H344)</f>
        <v>254</v>
      </c>
      <c r="E306" s="75">
        <f>('FORMULARIO '!I344)</f>
        <v>236</v>
      </c>
      <c r="F306" s="75">
        <f>('FORMULARIO '!J344)</f>
        <v>222</v>
      </c>
      <c r="G306" s="75">
        <v>0</v>
      </c>
      <c r="H306" s="75">
        <v>3785</v>
      </c>
      <c r="M306" s="86" t="b">
        <f>('FORMULARIO '!BE344)</f>
        <v>0</v>
      </c>
      <c r="N306" s="86" t="b">
        <f>('FORMULARIO '!BF344)</f>
        <v>0</v>
      </c>
      <c r="O306" s="86" t="b">
        <f>('FORMULARIO '!BG344)</f>
        <v>0</v>
      </c>
      <c r="P306" s="86" t="b">
        <f>('FORMULARIO '!BH344)</f>
        <v>0</v>
      </c>
      <c r="Q306" s="86" t="b">
        <f>('FORMULARIO '!BI344)</f>
        <v>0</v>
      </c>
      <c r="R306" s="86" t="b">
        <f>('FORMULARIO '!BJ344)</f>
        <v>0</v>
      </c>
      <c r="S306" s="86">
        <f>('FORMULARIO '!BK344)</f>
        <v>3.0805780643126126</v>
      </c>
      <c r="T306" s="86" t="b">
        <f>('FORMULARIO '!BL344)</f>
        <v>0</v>
      </c>
      <c r="U306" s="86">
        <f>('FORMULARIO '!BM344)</f>
        <v>2.772520257881351</v>
      </c>
      <c r="V306" s="86" t="b">
        <f>('FORMULARIO '!BN344)</f>
        <v>0</v>
      </c>
      <c r="W306" s="86" t="b">
        <f>('FORMULARIO '!BO344)</f>
        <v>0</v>
      </c>
      <c r="X306" s="86" t="b">
        <f>('FORMULARIO '!BP344)</f>
        <v>0</v>
      </c>
      <c r="Y306" s="86" t="b">
        <f>('FORMULARIO '!BQ344)</f>
        <v>0</v>
      </c>
      <c r="Z306" s="86" t="b">
        <f>('FORMULARIO '!BR344)</f>
        <v>0</v>
      </c>
    </row>
    <row r="307" spans="1:26" x14ac:dyDescent="0.75">
      <c r="A307" s="85" t="str">
        <f>_xlfn.CONCAT('FORMULARIO '!G345,'FORMULARIO '!E345,'FORMULARIO '!B345,'FORMULARIO '!E345,'FORMULARIO '!C345,'FORMULARIO '!E345,'FORMULARIO '!P345)</f>
        <v>7371W-Latex Experto y Homologos-Millennium -Blanca</v>
      </c>
      <c r="B307" s="85" t="str">
        <f t="shared" si="4"/>
        <v>7371W-Latex Experto y Homologos-Millennium -Blanca</v>
      </c>
      <c r="C307" s="85" t="str">
        <f>('FORMULARIO '!G345)</f>
        <v>7371W</v>
      </c>
      <c r="D307" s="75">
        <f>('FORMULARIO '!H345)</f>
        <v>254</v>
      </c>
      <c r="E307" s="75">
        <f>('FORMULARIO '!I345)</f>
        <v>231</v>
      </c>
      <c r="F307" s="75">
        <f>('FORMULARIO '!J345)</f>
        <v>216</v>
      </c>
      <c r="G307" s="75">
        <v>0</v>
      </c>
      <c r="H307" s="75">
        <v>3785</v>
      </c>
      <c r="M307" s="86">
        <f>('FORMULARIO '!BE345)</f>
        <v>3.0805780643126126</v>
      </c>
      <c r="N307" s="86" t="b">
        <f>('FORMULARIO '!BF345)</f>
        <v>0</v>
      </c>
      <c r="O307" s="86" t="b">
        <f>('FORMULARIO '!BG345)</f>
        <v>0</v>
      </c>
      <c r="P307" s="86" t="b">
        <f>('FORMULARIO '!BH345)</f>
        <v>0</v>
      </c>
      <c r="Q307" s="86" t="b">
        <f>('FORMULARIO '!BI345)</f>
        <v>0</v>
      </c>
      <c r="R307" s="86" t="b">
        <f>('FORMULARIO '!BJ345)</f>
        <v>0</v>
      </c>
      <c r="S307" s="86" t="b">
        <f>('FORMULARIO '!BK345)</f>
        <v>0</v>
      </c>
      <c r="T307" s="86" t="b">
        <f>('FORMULARIO '!BL345)</f>
        <v>0</v>
      </c>
      <c r="U307" s="86" t="b">
        <f>('FORMULARIO '!BM345)</f>
        <v>0</v>
      </c>
      <c r="V307" s="86">
        <f>('FORMULARIO '!BN345)</f>
        <v>3.0805780643126126</v>
      </c>
      <c r="W307" s="86" t="b">
        <f>('FORMULARIO '!BO345)</f>
        <v>0</v>
      </c>
      <c r="X307" s="86" t="b">
        <f>('FORMULARIO '!BP345)</f>
        <v>0</v>
      </c>
      <c r="Y307" s="86" t="b">
        <f>('FORMULARIO '!BQ345)</f>
        <v>0</v>
      </c>
      <c r="Z307" s="86" t="b">
        <f>('FORMULARIO '!BR345)</f>
        <v>0</v>
      </c>
    </row>
    <row r="308" spans="1:26" x14ac:dyDescent="0.75">
      <c r="A308" s="85" t="str">
        <f>_xlfn.CONCAT('FORMULARIO '!G346,'FORMULARIO '!E346,'FORMULARIO '!B346,'FORMULARIO '!E346,'FORMULARIO '!C346,'FORMULARIO '!E346,'FORMULARIO '!P346)</f>
        <v>7372W-Latex Experto y Homologos-Millennium -Blanca</v>
      </c>
      <c r="B308" s="85" t="str">
        <f t="shared" si="4"/>
        <v>7372W-Latex Experto y Homologos-Millennium -Blanca</v>
      </c>
      <c r="C308" s="85" t="str">
        <f>('FORMULARIO '!G346)</f>
        <v>7372W</v>
      </c>
      <c r="D308" s="75">
        <f>('FORMULARIO '!H346)</f>
        <v>254</v>
      </c>
      <c r="E308" s="75">
        <f>('FORMULARIO '!I346)</f>
        <v>217</v>
      </c>
      <c r="F308" s="75">
        <f>('FORMULARIO '!J346)</f>
        <v>202</v>
      </c>
      <c r="G308" s="75">
        <v>0</v>
      </c>
      <c r="H308" s="75">
        <v>3785</v>
      </c>
      <c r="M308" s="86">
        <f>('FORMULARIO '!BE346)</f>
        <v>5.8530983221939632</v>
      </c>
      <c r="N308" s="86" t="b">
        <f>('FORMULARIO '!BF346)</f>
        <v>0</v>
      </c>
      <c r="O308" s="86" t="b">
        <f>('FORMULARIO '!BG346)</f>
        <v>0</v>
      </c>
      <c r="P308" s="86" t="b">
        <f>('FORMULARIO '!BH346)</f>
        <v>0</v>
      </c>
      <c r="Q308" s="86" t="b">
        <f>('FORMULARIO '!BI346)</f>
        <v>0</v>
      </c>
      <c r="R308" s="86" t="b">
        <f>('FORMULARIO '!BJ346)</f>
        <v>0</v>
      </c>
      <c r="S308" s="86" t="b">
        <f>('FORMULARIO '!BK346)</f>
        <v>0</v>
      </c>
      <c r="T308" s="86" t="b">
        <f>('FORMULARIO '!BL346)</f>
        <v>0</v>
      </c>
      <c r="U308" s="86" t="b">
        <f>('FORMULARIO '!BM346)</f>
        <v>0</v>
      </c>
      <c r="V308" s="86">
        <f>('FORMULARIO '!BN346)</f>
        <v>7.7014451607815317</v>
      </c>
      <c r="W308" s="86" t="b">
        <f>('FORMULARIO '!BO346)</f>
        <v>0</v>
      </c>
      <c r="X308" s="86" t="b">
        <f>('FORMULARIO '!BP346)</f>
        <v>0</v>
      </c>
      <c r="Y308" s="86" t="b">
        <f>('FORMULARIO '!BQ346)</f>
        <v>0</v>
      </c>
      <c r="Z308" s="86" t="b">
        <f>('FORMULARIO '!BR346)</f>
        <v>0</v>
      </c>
    </row>
    <row r="309" spans="1:26" x14ac:dyDescent="0.75">
      <c r="A309" s="85" t="str">
        <f>_xlfn.CONCAT('FORMULARIO '!G347,'FORMULARIO '!E347,'FORMULARIO '!B347,'FORMULARIO '!E347,'FORMULARIO '!C347,'FORMULARIO '!E347,'FORMULARIO '!P347)</f>
        <v>7373M-Latex Experto y Homologos-Millennium -Media</v>
      </c>
      <c r="B309" s="85" t="str">
        <f t="shared" si="4"/>
        <v>7373M-Latex Experto y Homologos-Millennium -Media</v>
      </c>
      <c r="C309" s="85" t="str">
        <f>('FORMULARIO '!G347)</f>
        <v>7373M</v>
      </c>
      <c r="D309" s="75">
        <f>('FORMULARIO '!H347)</f>
        <v>248</v>
      </c>
      <c r="E309" s="75">
        <f>('FORMULARIO '!I347)</f>
        <v>177</v>
      </c>
      <c r="F309" s="75">
        <f>('FORMULARIO '!J347)</f>
        <v>156</v>
      </c>
      <c r="G309" s="75">
        <v>0</v>
      </c>
      <c r="H309" s="75">
        <v>3785</v>
      </c>
      <c r="M309" s="86">
        <f>('FORMULARIO '!BE347)</f>
        <v>20.947930837325767</v>
      </c>
      <c r="N309" s="86" t="b">
        <f>('FORMULARIO '!BF347)</f>
        <v>0</v>
      </c>
      <c r="O309" s="86" t="b">
        <f>('FORMULARIO '!BG347)</f>
        <v>0</v>
      </c>
      <c r="P309" s="86" t="b">
        <f>('FORMULARIO '!BH347)</f>
        <v>0</v>
      </c>
      <c r="Q309" s="86" t="b">
        <f>('FORMULARIO '!BI347)</f>
        <v>0</v>
      </c>
      <c r="R309" s="86" t="b">
        <f>('FORMULARIO '!BJ347)</f>
        <v>0</v>
      </c>
      <c r="S309" s="86" t="b">
        <f>('FORMULARIO '!BK347)</f>
        <v>0</v>
      </c>
      <c r="T309" s="86" t="b">
        <f>('FORMULARIO '!BL347)</f>
        <v>0</v>
      </c>
      <c r="U309" s="86" t="b">
        <f>('FORMULARIO '!BM347)</f>
        <v>0</v>
      </c>
      <c r="V309" s="86">
        <f>('FORMULARIO '!BN347)</f>
        <v>24.952682320932162</v>
      </c>
      <c r="W309" s="86" t="b">
        <f>('FORMULARIO '!BO347)</f>
        <v>0</v>
      </c>
      <c r="X309" s="86" t="b">
        <f>('FORMULARIO '!BP347)</f>
        <v>0</v>
      </c>
      <c r="Y309" s="86" t="b">
        <f>('FORMULARIO '!BQ347)</f>
        <v>0</v>
      </c>
      <c r="Z309" s="86" t="b">
        <f>('FORMULARIO '!BR347)</f>
        <v>0</v>
      </c>
    </row>
    <row r="310" spans="1:26" x14ac:dyDescent="0.75">
      <c r="A310" s="85" t="str">
        <f>_xlfn.CONCAT('FORMULARIO '!G348,'FORMULARIO '!E348,'FORMULARIO '!B348,'FORMULARIO '!E348,'FORMULARIO '!C348,'FORMULARIO '!E348,'FORMULARIO '!P348)</f>
        <v>7374D-Latex Experto y Homologos-Millennium -Intensa</v>
      </c>
      <c r="B310" s="85" t="str">
        <f t="shared" si="4"/>
        <v>7374D-Latex Experto y Homologos-Millennium -Intensa</v>
      </c>
      <c r="C310" s="85" t="str">
        <f>('FORMULARIO '!G348)</f>
        <v>7374D</v>
      </c>
      <c r="D310" s="75">
        <f>('FORMULARIO '!H348)</f>
        <v>230</v>
      </c>
      <c r="E310" s="75">
        <f>('FORMULARIO '!I348)</f>
        <v>143</v>
      </c>
      <c r="F310" s="75">
        <f>('FORMULARIO '!J348)</f>
        <v>115</v>
      </c>
      <c r="G310" s="75">
        <v>0</v>
      </c>
      <c r="H310" s="75">
        <v>3785</v>
      </c>
      <c r="M310" s="86">
        <f>('FORMULARIO '!BE348)</f>
        <v>40.663630448926483</v>
      </c>
      <c r="N310" s="86" t="b">
        <f>('FORMULARIO '!BF348)</f>
        <v>0</v>
      </c>
      <c r="O310" s="86" t="b">
        <f>('FORMULARIO '!BG348)</f>
        <v>0</v>
      </c>
      <c r="P310" s="86" t="b">
        <f>('FORMULARIO '!BH348)</f>
        <v>0</v>
      </c>
      <c r="Q310" s="86" t="b">
        <f>('FORMULARIO '!BI348)</f>
        <v>0</v>
      </c>
      <c r="R310" s="86" t="b">
        <f>('FORMULARIO '!BJ348)</f>
        <v>0</v>
      </c>
      <c r="S310" s="86">
        <f>('FORMULARIO '!BK348)</f>
        <v>56.066520770489547</v>
      </c>
      <c r="T310" s="86" t="b">
        <f>('FORMULARIO '!BL348)</f>
        <v>0</v>
      </c>
      <c r="U310" s="86" t="b">
        <f>('FORMULARIO '!BM348)</f>
        <v>0</v>
      </c>
      <c r="V310" s="86" t="b">
        <f>('FORMULARIO '!BN348)</f>
        <v>0</v>
      </c>
      <c r="W310" s="86" t="b">
        <f>('FORMULARIO '!BO348)</f>
        <v>0</v>
      </c>
      <c r="X310" s="86" t="b">
        <f>('FORMULARIO '!BP348)</f>
        <v>0</v>
      </c>
      <c r="Y310" s="86" t="b">
        <f>('FORMULARIO '!BQ348)</f>
        <v>0</v>
      </c>
      <c r="Z310" s="86" t="b">
        <f>('FORMULARIO '!BR348)</f>
        <v>0</v>
      </c>
    </row>
    <row r="311" spans="1:26" x14ac:dyDescent="0.75">
      <c r="A311" s="85" t="str">
        <f>_xlfn.CONCAT('FORMULARIO '!G349,'FORMULARIO '!E349,'FORMULARIO '!B349,'FORMULARIO '!E349,'FORMULARIO '!C349,'FORMULARIO '!E349,'FORMULARIO '!P349)</f>
        <v>7380W-Latex Experto y Homologos-Millennium -Blanca</v>
      </c>
      <c r="B311" s="85" t="str">
        <f t="shared" si="4"/>
        <v>7380W-Latex Experto y Homologos-Millennium -Blanca</v>
      </c>
      <c r="C311" s="85" t="str">
        <f>('FORMULARIO '!G349)</f>
        <v>7380W</v>
      </c>
      <c r="D311" s="75">
        <f>('FORMULARIO '!H349)</f>
        <v>254</v>
      </c>
      <c r="E311" s="75">
        <f>('FORMULARIO '!I349)</f>
        <v>242</v>
      </c>
      <c r="F311" s="75">
        <f>('FORMULARIO '!J349)</f>
        <v>230</v>
      </c>
      <c r="G311" s="75">
        <v>0</v>
      </c>
      <c r="H311" s="75">
        <v>3785</v>
      </c>
      <c r="M311" s="86">
        <f>('FORMULARIO '!BE349)</f>
        <v>0.92417341929378372</v>
      </c>
      <c r="N311" s="86" t="b">
        <f>('FORMULARIO '!BF349)</f>
        <v>0</v>
      </c>
      <c r="O311" s="86" t="b">
        <f>('FORMULARIO '!BG349)</f>
        <v>0</v>
      </c>
      <c r="P311" s="86" t="b">
        <f>('FORMULARIO '!BH349)</f>
        <v>0</v>
      </c>
      <c r="Q311" s="86" t="b">
        <f>('FORMULARIO '!BI349)</f>
        <v>0</v>
      </c>
      <c r="R311" s="86" t="b">
        <f>('FORMULARIO '!BJ349)</f>
        <v>0</v>
      </c>
      <c r="S311" s="86" t="b">
        <f>('FORMULARIO '!BK349)</f>
        <v>0</v>
      </c>
      <c r="T311" s="86" t="b">
        <f>('FORMULARIO '!BL349)</f>
        <v>0</v>
      </c>
      <c r="U311" s="86" t="b">
        <f>('FORMULARIO '!BM349)</f>
        <v>0</v>
      </c>
      <c r="V311" s="86">
        <f>('FORMULARIO '!BN349)</f>
        <v>1.232231225725045</v>
      </c>
      <c r="W311" s="86" t="b">
        <f>('FORMULARIO '!BO349)</f>
        <v>0</v>
      </c>
      <c r="X311" s="86" t="b">
        <f>('FORMULARIO '!BP349)</f>
        <v>0</v>
      </c>
      <c r="Y311" s="86" t="b">
        <f>('FORMULARIO '!BQ349)</f>
        <v>0</v>
      </c>
      <c r="Z311" s="86" t="b">
        <f>('FORMULARIO '!BR349)</f>
        <v>0</v>
      </c>
    </row>
    <row r="312" spans="1:26" x14ac:dyDescent="0.75">
      <c r="A312" s="85" t="str">
        <f>_xlfn.CONCAT('FORMULARIO '!G350,'FORMULARIO '!E350,'FORMULARIO '!B350,'FORMULARIO '!E350,'FORMULARIO '!C350,'FORMULARIO '!E350,'FORMULARIO '!P350)</f>
        <v>7381W-Latex Experto y Homologos-Millennium -Blanca</v>
      </c>
      <c r="B312" s="85" t="str">
        <f t="shared" si="4"/>
        <v>7381W-Latex Experto y Homologos-Millennium -Blanca</v>
      </c>
      <c r="C312" s="85" t="str">
        <f>('FORMULARIO '!G350)</f>
        <v>7381W</v>
      </c>
      <c r="D312" s="75">
        <f>('FORMULARIO '!H350)</f>
        <v>254</v>
      </c>
      <c r="E312" s="75">
        <f>('FORMULARIO '!I350)</f>
        <v>225</v>
      </c>
      <c r="F312" s="75">
        <f>('FORMULARIO '!J350)</f>
        <v>213</v>
      </c>
      <c r="G312" s="75">
        <v>0</v>
      </c>
      <c r="H312" s="75">
        <v>3785</v>
      </c>
      <c r="M312" s="86">
        <f>('FORMULARIO '!BE350)</f>
        <v>2.772520257881351</v>
      </c>
      <c r="N312" s="86" t="b">
        <f>('FORMULARIO '!BF350)</f>
        <v>0</v>
      </c>
      <c r="O312" s="86" t="b">
        <f>('FORMULARIO '!BG350)</f>
        <v>0</v>
      </c>
      <c r="P312" s="86" t="b">
        <f>('FORMULARIO '!BH350)</f>
        <v>0</v>
      </c>
      <c r="Q312" s="86" t="b">
        <f>('FORMULARIO '!BI350)</f>
        <v>0</v>
      </c>
      <c r="R312" s="86" t="b">
        <f>('FORMULARIO '!BJ350)</f>
        <v>0</v>
      </c>
      <c r="S312" s="86" t="b">
        <f>('FORMULARIO '!BK350)</f>
        <v>0</v>
      </c>
      <c r="T312" s="86" t="b">
        <f>('FORMULARIO '!BL350)</f>
        <v>0</v>
      </c>
      <c r="U312" s="86" t="b">
        <f>('FORMULARIO '!BM350)</f>
        <v>0</v>
      </c>
      <c r="V312" s="86">
        <f>('FORMULARIO '!BN350)</f>
        <v>4.6208670964689187</v>
      </c>
      <c r="W312" s="86" t="b">
        <f>('FORMULARIO '!BO350)</f>
        <v>0</v>
      </c>
      <c r="X312" s="86" t="b">
        <f>('FORMULARIO '!BP350)</f>
        <v>0</v>
      </c>
      <c r="Y312" s="86" t="b">
        <f>('FORMULARIO '!BQ350)</f>
        <v>0</v>
      </c>
      <c r="Z312" s="86" t="b">
        <f>('FORMULARIO '!BR350)</f>
        <v>0</v>
      </c>
    </row>
    <row r="313" spans="1:26" x14ac:dyDescent="0.75">
      <c r="A313" s="85" t="str">
        <f>_xlfn.CONCAT('FORMULARIO '!G351,'FORMULARIO '!E351,'FORMULARIO '!B351,'FORMULARIO '!E351,'FORMULARIO '!C351,'FORMULARIO '!E351,'FORMULARIO '!P351)</f>
        <v>7382W-Latex Experto y Homologos-Millennium -Blanca</v>
      </c>
      <c r="B313" s="85" t="str">
        <f t="shared" si="4"/>
        <v>7382W-Latex Experto y Homologos-Millennium -Blanca</v>
      </c>
      <c r="C313" s="85" t="str">
        <f>('FORMULARIO '!G351)</f>
        <v>7382W</v>
      </c>
      <c r="D313" s="75">
        <f>('FORMULARIO '!H351)</f>
        <v>253</v>
      </c>
      <c r="E313" s="75">
        <f>('FORMULARIO '!I351)</f>
        <v>212</v>
      </c>
      <c r="F313" s="75">
        <f>('FORMULARIO '!J351)</f>
        <v>201</v>
      </c>
      <c r="G313" s="75">
        <v>0</v>
      </c>
      <c r="H313" s="75">
        <v>3785</v>
      </c>
      <c r="M313" s="86">
        <f>('FORMULARIO '!BE351)</f>
        <v>4.6208670964689187</v>
      </c>
      <c r="N313" s="86" t="b">
        <f>('FORMULARIO '!BF351)</f>
        <v>0</v>
      </c>
      <c r="O313" s="86" t="b">
        <f>('FORMULARIO '!BG351)</f>
        <v>0</v>
      </c>
      <c r="P313" s="86" t="b">
        <f>('FORMULARIO '!BH351)</f>
        <v>0</v>
      </c>
      <c r="Q313" s="86" t="b">
        <f>('FORMULARIO '!BI351)</f>
        <v>0</v>
      </c>
      <c r="R313" s="86" t="b">
        <f>('FORMULARIO '!BJ351)</f>
        <v>0</v>
      </c>
      <c r="S313" s="86" t="b">
        <f>('FORMULARIO '!BK351)</f>
        <v>0</v>
      </c>
      <c r="T313" s="86" t="b">
        <f>('FORMULARIO '!BL351)</f>
        <v>0</v>
      </c>
      <c r="U313" s="86" t="b">
        <f>('FORMULARIO '!BM351)</f>
        <v>0</v>
      </c>
      <c r="V313" s="86">
        <f>('FORMULARIO '!BN351)</f>
        <v>8.6256185800753151</v>
      </c>
      <c r="W313" s="86" t="b">
        <f>('FORMULARIO '!BO351)</f>
        <v>0</v>
      </c>
      <c r="X313" s="86" t="b">
        <f>('FORMULARIO '!BP351)</f>
        <v>0</v>
      </c>
      <c r="Y313" s="86" t="b">
        <f>('FORMULARIO '!BQ351)</f>
        <v>0</v>
      </c>
      <c r="Z313" s="86" t="b">
        <f>('FORMULARIO '!BR351)</f>
        <v>0</v>
      </c>
    </row>
    <row r="314" spans="1:26" x14ac:dyDescent="0.75">
      <c r="A314" s="85" t="str">
        <f>_xlfn.CONCAT('FORMULARIO '!G352,'FORMULARIO '!E352,'FORMULARIO '!B352,'FORMULARIO '!E352,'FORMULARIO '!C352,'FORMULARIO '!E352,'FORMULARIO '!P352)</f>
        <v>7383M-Latex Experto y Homologos-Millennium -Media</v>
      </c>
      <c r="B314" s="85" t="str">
        <f t="shared" si="4"/>
        <v>7383M-Latex Experto y Homologos-Millennium -Media</v>
      </c>
      <c r="C314" s="85" t="str">
        <f>('FORMULARIO '!G352)</f>
        <v>7383M</v>
      </c>
      <c r="D314" s="75">
        <f>('FORMULARIO '!H352)</f>
        <v>246</v>
      </c>
      <c r="E314" s="75">
        <f>('FORMULARIO '!I352)</f>
        <v>173</v>
      </c>
      <c r="F314" s="75">
        <f>('FORMULARIO '!J352)</f>
        <v>160</v>
      </c>
      <c r="G314" s="75">
        <v>0</v>
      </c>
      <c r="H314" s="75">
        <v>3785</v>
      </c>
      <c r="M314" s="86">
        <f>('FORMULARIO '!BE352)</f>
        <v>15.094832515131801</v>
      </c>
      <c r="N314" s="86" t="b">
        <f>('FORMULARIO '!BF352)</f>
        <v>0</v>
      </c>
      <c r="O314" s="86" t="b">
        <f>('FORMULARIO '!BG352)</f>
        <v>0</v>
      </c>
      <c r="P314" s="86" t="b">
        <f>('FORMULARIO '!BH352)</f>
        <v>0</v>
      </c>
      <c r="Q314" s="86" t="b">
        <f>('FORMULARIO '!BI352)</f>
        <v>0</v>
      </c>
      <c r="R314" s="86" t="b">
        <f>('FORMULARIO '!BJ352)</f>
        <v>0</v>
      </c>
      <c r="S314" s="86" t="b">
        <f>('FORMULARIO '!BK352)</f>
        <v>0</v>
      </c>
      <c r="T314" s="86" t="b">
        <f>('FORMULARIO '!BL352)</f>
        <v>0</v>
      </c>
      <c r="U314" s="86" t="b">
        <f>('FORMULARIO '!BM352)</f>
        <v>0</v>
      </c>
      <c r="V314" s="86">
        <f>('FORMULARIO '!BN352)</f>
        <v>28.341318191676034</v>
      </c>
      <c r="W314" s="86" t="b">
        <f>('FORMULARIO '!BO352)</f>
        <v>0</v>
      </c>
      <c r="X314" s="86" t="b">
        <f>('FORMULARIO '!BP352)</f>
        <v>0</v>
      </c>
      <c r="Y314" s="86" t="b">
        <f>('FORMULARIO '!BQ352)</f>
        <v>0</v>
      </c>
      <c r="Z314" s="86" t="b">
        <f>('FORMULARIO '!BR352)</f>
        <v>0</v>
      </c>
    </row>
    <row r="315" spans="1:26" x14ac:dyDescent="0.75">
      <c r="A315" s="85" t="str">
        <f>_xlfn.CONCAT('FORMULARIO '!G353,'FORMULARIO '!E353,'FORMULARIO '!B353,'FORMULARIO '!E353,'FORMULARIO '!C353,'FORMULARIO '!E353,'FORMULARIO '!P353)</f>
        <v>7384D-Latex Experto y Homologos-Millennium -Intensa</v>
      </c>
      <c r="B315" s="85" t="str">
        <f t="shared" si="4"/>
        <v>7384D-Latex Experto y Homologos-Millennium -Intensa</v>
      </c>
      <c r="C315" s="85" t="str">
        <f>('FORMULARIO '!G353)</f>
        <v>7384D</v>
      </c>
      <c r="D315" s="75">
        <f>('FORMULARIO '!H353)</f>
        <v>230</v>
      </c>
      <c r="E315" s="75">
        <f>('FORMULARIO '!I353)</f>
        <v>137</v>
      </c>
      <c r="F315" s="75">
        <f>('FORMULARIO '!J353)</f>
        <v>119</v>
      </c>
      <c r="G315" s="75">
        <v>0</v>
      </c>
      <c r="H315" s="75">
        <v>3785</v>
      </c>
      <c r="M315" s="86">
        <f>('FORMULARIO '!BE353)</f>
        <v>25.876855740225945</v>
      </c>
      <c r="N315" s="86" t="b">
        <f>('FORMULARIO '!BF353)</f>
        <v>0</v>
      </c>
      <c r="O315" s="86" t="b">
        <f>('FORMULARIO '!BG353)</f>
        <v>0</v>
      </c>
      <c r="P315" s="86" t="b">
        <f>('FORMULARIO '!BH353)</f>
        <v>0</v>
      </c>
      <c r="Q315" s="86" t="b">
        <f>('FORMULARIO '!BI353)</f>
        <v>0</v>
      </c>
      <c r="R315" s="86" t="b">
        <f>('FORMULARIO '!BJ353)</f>
        <v>0</v>
      </c>
      <c r="S315" s="86" t="b">
        <f>('FORMULARIO '!BK353)</f>
        <v>0</v>
      </c>
      <c r="T315" s="86" t="b">
        <f>('FORMULARIO '!BL353)</f>
        <v>0</v>
      </c>
      <c r="U315" s="86">
        <f>('FORMULARIO '!BM353)</f>
        <v>2.1564046450188288</v>
      </c>
      <c r="V315" s="86">
        <f>('FORMULARIO '!BN353)</f>
        <v>45.592555351826668</v>
      </c>
      <c r="W315" s="86" t="b">
        <f>('FORMULARIO '!BO353)</f>
        <v>0</v>
      </c>
      <c r="X315" s="86" t="b">
        <f>('FORMULARIO '!BP353)</f>
        <v>0</v>
      </c>
      <c r="Y315" s="86" t="b">
        <f>('FORMULARIO '!BQ353)</f>
        <v>0</v>
      </c>
      <c r="Z315" s="86" t="b">
        <f>('FORMULARIO '!BR353)</f>
        <v>0</v>
      </c>
    </row>
    <row r="316" spans="1:26" x14ac:dyDescent="0.75">
      <c r="A316" s="85" t="str">
        <f>_xlfn.CONCAT('FORMULARIO '!G354,'FORMULARIO '!E354,'FORMULARIO '!B354,'FORMULARIO '!E354,'FORMULARIO '!C354,'FORMULARIO '!E354,'FORMULARIO '!P354)</f>
        <v>7390W-Latex Experto y Homologos-Millennium -Blanca</v>
      </c>
      <c r="B316" s="85" t="str">
        <f t="shared" si="4"/>
        <v>7390W-Latex Experto y Homologos-Millennium -Blanca</v>
      </c>
      <c r="C316" s="85" t="str">
        <f>('FORMULARIO '!G354)</f>
        <v>7390W</v>
      </c>
      <c r="D316" s="75">
        <f>('FORMULARIO '!H354)</f>
        <v>253</v>
      </c>
      <c r="E316" s="75">
        <f>('FORMULARIO '!I354)</f>
        <v>246</v>
      </c>
      <c r="F316" s="75">
        <f>('FORMULARIO '!J354)</f>
        <v>237</v>
      </c>
      <c r="G316" s="75">
        <v>0</v>
      </c>
      <c r="H316" s="75">
        <v>3785</v>
      </c>
      <c r="M316" s="86" t="b">
        <f>('FORMULARIO '!BE354)</f>
        <v>0</v>
      </c>
      <c r="N316" s="86" t="b">
        <f>('FORMULARIO '!BF354)</f>
        <v>0</v>
      </c>
      <c r="O316" s="86">
        <f>('FORMULARIO '!BG354)</f>
        <v>1.5402890321563063</v>
      </c>
      <c r="P316" s="86" t="b">
        <f>('FORMULARIO '!BH354)</f>
        <v>0</v>
      </c>
      <c r="Q316" s="86" t="b">
        <f>('FORMULARIO '!BI354)</f>
        <v>0</v>
      </c>
      <c r="R316" s="86" t="b">
        <f>('FORMULARIO '!BJ354)</f>
        <v>0</v>
      </c>
      <c r="S316" s="86" t="b">
        <f>('FORMULARIO '!BK354)</f>
        <v>0</v>
      </c>
      <c r="T316" s="86" t="b">
        <f>('FORMULARIO '!BL354)</f>
        <v>0</v>
      </c>
      <c r="U316" s="86" t="b">
        <f>('FORMULARIO '!BM354)</f>
        <v>0</v>
      </c>
      <c r="V316" s="86">
        <f>('FORMULARIO '!BN354)</f>
        <v>1.232231225725045</v>
      </c>
      <c r="W316" s="86" t="b">
        <f>('FORMULARIO '!BO354)</f>
        <v>0</v>
      </c>
      <c r="X316" s="86" t="b">
        <f>('FORMULARIO '!BP354)</f>
        <v>0</v>
      </c>
      <c r="Y316" s="86" t="b">
        <f>('FORMULARIO '!BQ354)</f>
        <v>0</v>
      </c>
      <c r="Z316" s="86" t="b">
        <f>('FORMULARIO '!BR354)</f>
        <v>0</v>
      </c>
    </row>
    <row r="317" spans="1:26" x14ac:dyDescent="0.75">
      <c r="A317" s="85" t="str">
        <f>_xlfn.CONCAT('FORMULARIO '!G355,'FORMULARIO '!E355,'FORMULARIO '!B355,'FORMULARIO '!E355,'FORMULARIO '!C355,'FORMULARIO '!E355,'FORMULARIO '!P355)</f>
        <v>7391W-Latex Experto y Homologos-Millennium -Blanca</v>
      </c>
      <c r="B317" s="85" t="str">
        <f t="shared" si="4"/>
        <v>7391W-Latex Experto y Homologos-Millennium -Blanca</v>
      </c>
      <c r="C317" s="85" t="str">
        <f>('FORMULARIO '!G355)</f>
        <v>7391W</v>
      </c>
      <c r="D317" s="75">
        <f>('FORMULARIO '!H355)</f>
        <v>253</v>
      </c>
      <c r="E317" s="75">
        <f>('FORMULARIO '!I355)</f>
        <v>228</v>
      </c>
      <c r="F317" s="75">
        <f>('FORMULARIO '!J355)</f>
        <v>222</v>
      </c>
      <c r="G317" s="75">
        <v>0</v>
      </c>
      <c r="H317" s="75">
        <v>3785</v>
      </c>
      <c r="M317" s="86">
        <f>('FORMULARIO '!BE355)</f>
        <v>1.232231225725045</v>
      </c>
      <c r="N317" s="86" t="b">
        <f>('FORMULARIO '!BF355)</f>
        <v>0</v>
      </c>
      <c r="O317" s="86" t="b">
        <f>('FORMULARIO '!BG355)</f>
        <v>0</v>
      </c>
      <c r="P317" s="86" t="b">
        <f>('FORMULARIO '!BH355)</f>
        <v>0</v>
      </c>
      <c r="Q317" s="86" t="b">
        <f>('FORMULARIO '!BI355)</f>
        <v>0</v>
      </c>
      <c r="R317" s="86" t="b">
        <f>('FORMULARIO '!BJ355)</f>
        <v>0</v>
      </c>
      <c r="S317" s="86" t="b">
        <f>('FORMULARIO '!BK355)</f>
        <v>0</v>
      </c>
      <c r="T317" s="86" t="b">
        <f>('FORMULARIO '!BL355)</f>
        <v>0</v>
      </c>
      <c r="U317" s="86" t="b">
        <f>('FORMULARIO '!BM355)</f>
        <v>0</v>
      </c>
      <c r="V317" s="86">
        <f>('FORMULARIO '!BN355)</f>
        <v>4.3128092900376576</v>
      </c>
      <c r="W317" s="86" t="b">
        <f>('FORMULARIO '!BO355)</f>
        <v>0</v>
      </c>
      <c r="X317" s="86" t="b">
        <f>('FORMULARIO '!BP355)</f>
        <v>0</v>
      </c>
      <c r="Y317" s="86" t="b">
        <f>('FORMULARIO '!BQ355)</f>
        <v>0</v>
      </c>
      <c r="Z317" s="86" t="b">
        <f>('FORMULARIO '!BR355)</f>
        <v>0</v>
      </c>
    </row>
    <row r="318" spans="1:26" x14ac:dyDescent="0.75">
      <c r="A318" s="85" t="str">
        <f>_xlfn.CONCAT('FORMULARIO '!G356,'FORMULARIO '!E356,'FORMULARIO '!B356,'FORMULARIO '!E356,'FORMULARIO '!C356,'FORMULARIO '!E356,'FORMULARIO '!P356)</f>
        <v>7392W-Latex Experto y Homologos-Millennium -Blanca</v>
      </c>
      <c r="B318" s="85" t="str">
        <f t="shared" si="4"/>
        <v>7392W-Latex Experto y Homologos-Millennium -Blanca</v>
      </c>
      <c r="C318" s="85" t="str">
        <f>('FORMULARIO '!G356)</f>
        <v>7392W</v>
      </c>
      <c r="D318" s="75">
        <f>('FORMULARIO '!H356)</f>
        <v>253</v>
      </c>
      <c r="E318" s="75">
        <f>('FORMULARIO '!I356)</f>
        <v>215</v>
      </c>
      <c r="F318" s="75">
        <f>('FORMULARIO '!J356)</f>
        <v>211</v>
      </c>
      <c r="G318" s="75">
        <v>0</v>
      </c>
      <c r="H318" s="75">
        <v>3785</v>
      </c>
      <c r="M318" s="86">
        <f>('FORMULARIO '!BE356)</f>
        <v>2.4644624514500899</v>
      </c>
      <c r="N318" s="86" t="b">
        <f>('FORMULARIO '!BF356)</f>
        <v>0</v>
      </c>
      <c r="O318" s="86" t="b">
        <f>('FORMULARIO '!BG356)</f>
        <v>0</v>
      </c>
      <c r="P318" s="86" t="b">
        <f>('FORMULARIO '!BH356)</f>
        <v>0</v>
      </c>
      <c r="Q318" s="86" t="b">
        <f>('FORMULARIO '!BI356)</f>
        <v>0</v>
      </c>
      <c r="R318" s="86" t="b">
        <f>('FORMULARIO '!BJ356)</f>
        <v>0</v>
      </c>
      <c r="S318" s="86" t="b">
        <f>('FORMULARIO '!BK356)</f>
        <v>0</v>
      </c>
      <c r="T318" s="86" t="b">
        <f>('FORMULARIO '!BL356)</f>
        <v>0</v>
      </c>
      <c r="U318" s="86" t="b">
        <f>('FORMULARIO '!BM356)</f>
        <v>0</v>
      </c>
      <c r="V318" s="86">
        <f>('FORMULARIO '!BN356)</f>
        <v>8.6256185800753151</v>
      </c>
      <c r="W318" s="86" t="b">
        <f>('FORMULARIO '!BO356)</f>
        <v>0</v>
      </c>
      <c r="X318" s="86" t="b">
        <f>('FORMULARIO '!BP356)</f>
        <v>0</v>
      </c>
      <c r="Y318" s="86" t="b">
        <f>('FORMULARIO '!BQ356)</f>
        <v>0</v>
      </c>
      <c r="Z318" s="86" t="b">
        <f>('FORMULARIO '!BR356)</f>
        <v>0</v>
      </c>
    </row>
    <row r="319" spans="1:26" x14ac:dyDescent="0.75">
      <c r="A319" s="85" t="str">
        <f>_xlfn.CONCAT('FORMULARIO '!G357,'FORMULARIO '!E357,'FORMULARIO '!B357,'FORMULARIO '!E357,'FORMULARIO '!C357,'FORMULARIO '!E357,'FORMULARIO '!P357)</f>
        <v>7393M-Latex Experto y Homologos-Millennium -Media</v>
      </c>
      <c r="B319" s="85" t="str">
        <f t="shared" si="4"/>
        <v>7393M-Latex Experto y Homologos-Millennium -Media</v>
      </c>
      <c r="C319" s="85" t="str">
        <f>('FORMULARIO '!G357)</f>
        <v>7393M</v>
      </c>
      <c r="D319" s="75">
        <f>('FORMULARIO '!H357)</f>
        <v>245</v>
      </c>
      <c r="E319" s="75">
        <f>('FORMULARIO '!I357)</f>
        <v>171</v>
      </c>
      <c r="F319" s="75">
        <f>('FORMULARIO '!J357)</f>
        <v>168</v>
      </c>
      <c r="G319" s="75">
        <v>0</v>
      </c>
      <c r="H319" s="75">
        <v>3785</v>
      </c>
      <c r="M319" s="86">
        <f>('FORMULARIO '!BE357)</f>
        <v>9.5497919993690985</v>
      </c>
      <c r="N319" s="86" t="b">
        <f>('FORMULARIO '!BF357)</f>
        <v>0</v>
      </c>
      <c r="O319" s="86" t="b">
        <f>('FORMULARIO '!BG357)</f>
        <v>0</v>
      </c>
      <c r="P319" s="86" t="b">
        <f>('FORMULARIO '!BH357)</f>
        <v>0</v>
      </c>
      <c r="Q319" s="86" t="b">
        <f>('FORMULARIO '!BI357)</f>
        <v>0</v>
      </c>
      <c r="R319" s="86" t="b">
        <f>('FORMULARIO '!BJ357)</f>
        <v>0</v>
      </c>
      <c r="S319" s="86" t="b">
        <f>('FORMULARIO '!BK357)</f>
        <v>0</v>
      </c>
      <c r="T319" s="86" t="b">
        <f>('FORMULARIO '!BL357)</f>
        <v>0</v>
      </c>
      <c r="U319" s="86" t="b">
        <f>('FORMULARIO '!BM357)</f>
        <v>0</v>
      </c>
      <c r="V319" s="86">
        <f>('FORMULARIO '!BN357)</f>
        <v>30.497722836694862</v>
      </c>
      <c r="W319" s="86" t="b">
        <f>('FORMULARIO '!BO357)</f>
        <v>0</v>
      </c>
      <c r="X319" s="86" t="b">
        <f>('FORMULARIO '!BP357)</f>
        <v>0</v>
      </c>
      <c r="Y319" s="86" t="b">
        <f>('FORMULARIO '!BQ357)</f>
        <v>0</v>
      </c>
      <c r="Z319" s="86" t="b">
        <f>('FORMULARIO '!BR357)</f>
        <v>0</v>
      </c>
    </row>
    <row r="320" spans="1:26" x14ac:dyDescent="0.75">
      <c r="A320" s="85" t="str">
        <f>_xlfn.CONCAT('FORMULARIO '!G358,'FORMULARIO '!E358,'FORMULARIO '!B358,'FORMULARIO '!E358,'FORMULARIO '!C358,'FORMULARIO '!E358,'FORMULARIO '!P358)</f>
        <v>7394D-Latex Experto y Homologos-Millennium -Intensa</v>
      </c>
      <c r="B320" s="85" t="str">
        <f t="shared" si="4"/>
        <v>7394D-Latex Experto y Homologos-Millennium -Intensa</v>
      </c>
      <c r="C320" s="85" t="str">
        <f>('FORMULARIO '!G358)</f>
        <v>7394D</v>
      </c>
      <c r="D320" s="75">
        <f>('FORMULARIO '!H358)</f>
        <v>224</v>
      </c>
      <c r="E320" s="75">
        <f>('FORMULARIO '!I358)</f>
        <v>131</v>
      </c>
      <c r="F320" s="75">
        <f>('FORMULARIO '!J358)</f>
        <v>125</v>
      </c>
      <c r="G320" s="75">
        <v>0</v>
      </c>
      <c r="H320" s="75">
        <v>3785</v>
      </c>
      <c r="M320" s="86">
        <f>('FORMULARIO '!BE358)</f>
        <v>28.957433804538557</v>
      </c>
      <c r="N320" s="86" t="b">
        <f>('FORMULARIO '!BF358)</f>
        <v>0</v>
      </c>
      <c r="O320" s="86" t="b">
        <f>('FORMULARIO '!BG358)</f>
        <v>0</v>
      </c>
      <c r="P320" s="86" t="b">
        <f>('FORMULARIO '!BH358)</f>
        <v>0</v>
      </c>
      <c r="Q320" s="86" t="b">
        <f>('FORMULARIO '!BI358)</f>
        <v>0</v>
      </c>
      <c r="R320" s="86">
        <f>('FORMULARIO '!BJ358)</f>
        <v>0.61611561286252248</v>
      </c>
      <c r="S320" s="86">
        <f>('FORMULARIO '!BK358)</f>
        <v>83.791723349303069</v>
      </c>
      <c r="T320" s="86" t="b">
        <f>('FORMULARIO '!BL358)</f>
        <v>0</v>
      </c>
      <c r="U320" s="86" t="b">
        <f>('FORMULARIO '!BM358)</f>
        <v>0</v>
      </c>
      <c r="V320" s="86" t="b">
        <f>('FORMULARIO '!BN358)</f>
        <v>0</v>
      </c>
      <c r="W320" s="86" t="b">
        <f>('FORMULARIO '!BO358)</f>
        <v>0</v>
      </c>
      <c r="X320" s="86" t="b">
        <f>('FORMULARIO '!BP358)</f>
        <v>0</v>
      </c>
      <c r="Y320" s="86" t="b">
        <f>('FORMULARIO '!BQ358)</f>
        <v>0</v>
      </c>
      <c r="Z320" s="86" t="b">
        <f>('FORMULARIO '!BR358)</f>
        <v>0</v>
      </c>
    </row>
    <row r="321" spans="1:26" x14ac:dyDescent="0.75">
      <c r="A321" s="85" t="str">
        <f>_xlfn.CONCAT('FORMULARIO '!G359,'FORMULARIO '!E359,'FORMULARIO '!B359,'FORMULARIO '!E359,'FORMULARIO '!C359,'FORMULARIO '!E359,'FORMULARIO '!P359)</f>
        <v>7400W-Latex Experto y Homologos-Millennium -Blanca</v>
      </c>
      <c r="B321" s="85" t="str">
        <f t="shared" si="4"/>
        <v>7400W-Latex Experto y Homologos-Millennium -Blanca</v>
      </c>
      <c r="C321" s="85" t="str">
        <f>('FORMULARIO '!G359)</f>
        <v>7400W</v>
      </c>
      <c r="D321" s="75">
        <f>('FORMULARIO '!H359)</f>
        <v>253</v>
      </c>
      <c r="E321" s="75">
        <f>('FORMULARIO '!I359)</f>
        <v>240</v>
      </c>
      <c r="F321" s="75">
        <f>('FORMULARIO '!J359)</f>
        <v>229</v>
      </c>
      <c r="G321" s="75">
        <v>0</v>
      </c>
      <c r="H321" s="75">
        <v>3785</v>
      </c>
      <c r="M321" s="86">
        <f>('FORMULARIO '!BE359)</f>
        <v>1.232231225725045</v>
      </c>
      <c r="N321" s="86" t="b">
        <f>('FORMULARIO '!BF359)</f>
        <v>0</v>
      </c>
      <c r="O321" s="86" t="b">
        <f>('FORMULARIO '!BG359)</f>
        <v>0</v>
      </c>
      <c r="P321" s="86" t="b">
        <f>('FORMULARIO '!BH359)</f>
        <v>0</v>
      </c>
      <c r="Q321" s="86" t="b">
        <f>('FORMULARIO '!BI359)</f>
        <v>0</v>
      </c>
      <c r="R321" s="86" t="b">
        <f>('FORMULARIO '!BJ359)</f>
        <v>0</v>
      </c>
      <c r="S321" s="86" t="b">
        <f>('FORMULARIO '!BK359)</f>
        <v>0</v>
      </c>
      <c r="T321" s="86" t="b">
        <f>('FORMULARIO '!BL359)</f>
        <v>0</v>
      </c>
      <c r="U321" s="86" t="b">
        <f>('FORMULARIO '!BM359)</f>
        <v>0</v>
      </c>
      <c r="V321" s="86">
        <f>('FORMULARIO '!BN359)</f>
        <v>1.8483468385875674</v>
      </c>
      <c r="W321" s="86" t="b">
        <f>('FORMULARIO '!BO359)</f>
        <v>0</v>
      </c>
      <c r="X321" s="86" t="b">
        <f>('FORMULARIO '!BP359)</f>
        <v>0</v>
      </c>
      <c r="Y321" s="86" t="b">
        <f>('FORMULARIO '!BQ359)</f>
        <v>0</v>
      </c>
      <c r="Z321" s="86" t="b">
        <f>('FORMULARIO '!BR359)</f>
        <v>0</v>
      </c>
    </row>
    <row r="322" spans="1:26" x14ac:dyDescent="0.75">
      <c r="A322" s="85" t="str">
        <f>_xlfn.CONCAT('FORMULARIO '!G360,'FORMULARIO '!E360,'FORMULARIO '!B360,'FORMULARIO '!E360,'FORMULARIO '!C360,'FORMULARIO '!E360,'FORMULARIO '!P360)</f>
        <v>7401W-Latex Experto y Homologos-Millennium -Blanca</v>
      </c>
      <c r="B322" s="85" t="str">
        <f t="shared" si="4"/>
        <v>7401W-Latex Experto y Homologos-Millennium -Blanca</v>
      </c>
      <c r="C322" s="85" t="str">
        <f>('FORMULARIO '!G360)</f>
        <v>7401W</v>
      </c>
      <c r="D322" s="75">
        <f>('FORMULARIO '!H360)</f>
        <v>254</v>
      </c>
      <c r="E322" s="75">
        <f>('FORMULARIO '!I360)</f>
        <v>228</v>
      </c>
      <c r="F322" s="75">
        <f>('FORMULARIO '!J360)</f>
        <v>223</v>
      </c>
      <c r="G322" s="75">
        <v>0</v>
      </c>
      <c r="H322" s="75">
        <v>3785</v>
      </c>
      <c r="M322" s="86">
        <f>('FORMULARIO '!BE360)</f>
        <v>1.232231225725045</v>
      </c>
      <c r="N322" s="86" t="b">
        <f>('FORMULARIO '!BF360)</f>
        <v>0</v>
      </c>
      <c r="O322" s="86" t="b">
        <f>('FORMULARIO '!BG360)</f>
        <v>0</v>
      </c>
      <c r="P322" s="86" t="b">
        <f>('FORMULARIO '!BH360)</f>
        <v>0</v>
      </c>
      <c r="Q322" s="86" t="b">
        <f>('FORMULARIO '!BI360)</f>
        <v>0</v>
      </c>
      <c r="R322" s="86" t="b">
        <f>('FORMULARIO '!BJ360)</f>
        <v>0</v>
      </c>
      <c r="S322" s="86" t="b">
        <f>('FORMULARIO '!BK360)</f>
        <v>0</v>
      </c>
      <c r="T322" s="86" t="b">
        <f>('FORMULARIO '!BL360)</f>
        <v>0</v>
      </c>
      <c r="U322" s="86" t="b">
        <f>('FORMULARIO '!BM360)</f>
        <v>0</v>
      </c>
      <c r="V322" s="86">
        <f>('FORMULARIO '!BN360)</f>
        <v>4.3128092900376576</v>
      </c>
      <c r="W322" s="86" t="b">
        <f>('FORMULARIO '!BO360)</f>
        <v>0</v>
      </c>
      <c r="X322" s="86" t="b">
        <f>('FORMULARIO '!BP360)</f>
        <v>0</v>
      </c>
      <c r="Y322" s="86" t="b">
        <f>('FORMULARIO '!BQ360)</f>
        <v>0</v>
      </c>
      <c r="Z322" s="86" t="b">
        <f>('FORMULARIO '!BR360)</f>
        <v>0</v>
      </c>
    </row>
    <row r="323" spans="1:26" x14ac:dyDescent="0.75">
      <c r="A323" s="85" t="str">
        <f>_xlfn.CONCAT('FORMULARIO '!G361,'FORMULARIO '!E361,'FORMULARIO '!B361,'FORMULARIO '!E361,'FORMULARIO '!C361,'FORMULARIO '!E361,'FORMULARIO '!P361)</f>
        <v>7402W-Latex Experto y Homologos-Millennium -Blanca</v>
      </c>
      <c r="B323" s="85" t="str">
        <f t="shared" ref="B323:B386" si="5">(A323)</f>
        <v>7402W-Latex Experto y Homologos-Millennium -Blanca</v>
      </c>
      <c r="C323" s="85" t="str">
        <f>('FORMULARIO '!G361)</f>
        <v>7402W</v>
      </c>
      <c r="D323" s="75">
        <f>('FORMULARIO '!H361)</f>
        <v>250</v>
      </c>
      <c r="E323" s="75">
        <f>('FORMULARIO '!I361)</f>
        <v>214</v>
      </c>
      <c r="F323" s="75">
        <f>('FORMULARIO '!J361)</f>
        <v>211</v>
      </c>
      <c r="G323" s="75">
        <v>0</v>
      </c>
      <c r="H323" s="75">
        <v>3785</v>
      </c>
      <c r="M323" s="86">
        <f>('FORMULARIO '!BE361)</f>
        <v>2.4644624514500899</v>
      </c>
      <c r="N323" s="86" t="b">
        <f>('FORMULARIO '!BF361)</f>
        <v>0</v>
      </c>
      <c r="O323" s="86" t="b">
        <f>('FORMULARIO '!BG361)</f>
        <v>0</v>
      </c>
      <c r="P323" s="86" t="b">
        <f>('FORMULARIO '!BH361)</f>
        <v>0</v>
      </c>
      <c r="Q323" s="86" t="b">
        <f>('FORMULARIO '!BI361)</f>
        <v>0</v>
      </c>
      <c r="R323" s="86" t="b">
        <f>('FORMULARIO '!BJ361)</f>
        <v>0</v>
      </c>
      <c r="S323" s="86" t="b">
        <f>('FORMULARIO '!BK361)</f>
        <v>0</v>
      </c>
      <c r="T323" s="86" t="b">
        <f>('FORMULARIO '!BL361)</f>
        <v>0</v>
      </c>
      <c r="U323" s="86" t="b">
        <f>('FORMULARIO '!BM361)</f>
        <v>0</v>
      </c>
      <c r="V323" s="86">
        <f>('FORMULARIO '!BN361)</f>
        <v>8.9336763865065763</v>
      </c>
      <c r="W323" s="86" t="b">
        <f>('FORMULARIO '!BO361)</f>
        <v>0</v>
      </c>
      <c r="X323" s="86" t="b">
        <f>('FORMULARIO '!BP361)</f>
        <v>0</v>
      </c>
      <c r="Y323" s="86" t="b">
        <f>('FORMULARIO '!BQ361)</f>
        <v>0</v>
      </c>
      <c r="Z323" s="86" t="b">
        <f>('FORMULARIO '!BR361)</f>
        <v>0</v>
      </c>
    </row>
    <row r="324" spans="1:26" x14ac:dyDescent="0.75">
      <c r="A324" s="85" t="str">
        <f>_xlfn.CONCAT('FORMULARIO '!G362,'FORMULARIO '!E362,'FORMULARIO '!B362,'FORMULARIO '!E362,'FORMULARIO '!C362,'FORMULARIO '!E362,'FORMULARIO '!P362)</f>
        <v>7403M-Latex Experto y Homologos-Millennium -Media</v>
      </c>
      <c r="B324" s="85" t="str">
        <f t="shared" si="5"/>
        <v>7403M-Latex Experto y Homologos-Millennium -Media</v>
      </c>
      <c r="C324" s="85" t="str">
        <f>('FORMULARIO '!G362)</f>
        <v>7403M</v>
      </c>
      <c r="D324" s="75">
        <f>('FORMULARIO '!H362)</f>
        <v>248</v>
      </c>
      <c r="E324" s="75">
        <f>('FORMULARIO '!I362)</f>
        <v>168</v>
      </c>
      <c r="F324" s="75">
        <f>('FORMULARIO '!J362)</f>
        <v>176</v>
      </c>
      <c r="G324" s="75">
        <v>0</v>
      </c>
      <c r="H324" s="75">
        <v>3785</v>
      </c>
      <c r="M324" s="86">
        <f>('FORMULARIO '!BE362)</f>
        <v>3.0805780643126126</v>
      </c>
      <c r="N324" s="86" t="b">
        <f>('FORMULARIO '!BF362)</f>
        <v>0</v>
      </c>
      <c r="O324" s="86" t="b">
        <f>('FORMULARIO '!BG362)</f>
        <v>0</v>
      </c>
      <c r="P324" s="86" t="b">
        <f>('FORMULARIO '!BH362)</f>
        <v>0</v>
      </c>
      <c r="Q324" s="86" t="b">
        <f>('FORMULARIO '!BI362)</f>
        <v>0</v>
      </c>
      <c r="R324" s="86" t="b">
        <f>('FORMULARIO '!BJ362)</f>
        <v>0</v>
      </c>
      <c r="S324" s="86" t="b">
        <f>('FORMULARIO '!BK362)</f>
        <v>0</v>
      </c>
      <c r="T324" s="86" t="b">
        <f>('FORMULARIO '!BL362)</f>
        <v>0</v>
      </c>
      <c r="U324" s="86" t="b">
        <f>('FORMULARIO '!BM362)</f>
        <v>0</v>
      </c>
      <c r="V324" s="86">
        <f>('FORMULARIO '!BN362)</f>
        <v>32.962185288144951</v>
      </c>
      <c r="W324" s="86" t="b">
        <f>('FORMULARIO '!BO362)</f>
        <v>0</v>
      </c>
      <c r="X324" s="86" t="b">
        <f>('FORMULARIO '!BP362)</f>
        <v>0</v>
      </c>
      <c r="Y324" s="86" t="b">
        <f>('FORMULARIO '!BQ362)</f>
        <v>0</v>
      </c>
      <c r="Z324" s="86" t="b">
        <f>('FORMULARIO '!BR362)</f>
        <v>0</v>
      </c>
    </row>
    <row r="325" spans="1:26" x14ac:dyDescent="0.75">
      <c r="A325" s="85" t="str">
        <f>_xlfn.CONCAT('FORMULARIO '!G363,'FORMULARIO '!E363,'FORMULARIO '!B363,'FORMULARIO '!E363,'FORMULARIO '!C363,'FORMULARIO '!E363,'FORMULARIO '!P363)</f>
        <v>7404D-Latex Experto y Homologos-Millennium -Intensa</v>
      </c>
      <c r="B325" s="85" t="str">
        <f t="shared" si="5"/>
        <v>7404D-Latex Experto y Homologos-Millennium -Intensa</v>
      </c>
      <c r="C325" s="85" t="str">
        <f>('FORMULARIO '!G363)</f>
        <v>7404D</v>
      </c>
      <c r="D325" s="75">
        <f>('FORMULARIO '!H363)</f>
        <v>228</v>
      </c>
      <c r="E325" s="75">
        <f>('FORMULARIO '!I363)</f>
        <v>127</v>
      </c>
      <c r="F325" s="75">
        <f>('FORMULARIO '!J363)</f>
        <v>132</v>
      </c>
      <c r="G325" s="75">
        <v>0</v>
      </c>
      <c r="H325" s="75">
        <v>3785</v>
      </c>
      <c r="M325" s="86">
        <f>('FORMULARIO '!BE363)</f>
        <v>8.317560773644054</v>
      </c>
      <c r="N325" s="86" t="b">
        <f>('FORMULARIO '!BF363)</f>
        <v>0</v>
      </c>
      <c r="O325" s="86" t="b">
        <f>('FORMULARIO '!BG363)</f>
        <v>0</v>
      </c>
      <c r="P325" s="86" t="b">
        <f>('FORMULARIO '!BH363)</f>
        <v>0</v>
      </c>
      <c r="Q325" s="86" t="b">
        <f>('FORMULARIO '!BI363)</f>
        <v>0</v>
      </c>
      <c r="R325" s="86" t="b">
        <f>('FORMULARIO '!BJ363)</f>
        <v>0</v>
      </c>
      <c r="S325" s="86" t="b">
        <f>('FORMULARIO '!BK363)</f>
        <v>0</v>
      </c>
      <c r="T325" s="86" t="b">
        <f>('FORMULARIO '!BL363)</f>
        <v>0</v>
      </c>
      <c r="U325" s="86" t="b">
        <f>('FORMULARIO '!BM363)</f>
        <v>0</v>
      </c>
      <c r="V325" s="86">
        <f>('FORMULARIO '!BN363)</f>
        <v>55.758462964058289</v>
      </c>
      <c r="W325" s="86" t="b">
        <f>('FORMULARIO '!BO363)</f>
        <v>0</v>
      </c>
      <c r="X325" s="86" t="b">
        <f>('FORMULARIO '!BP363)</f>
        <v>0</v>
      </c>
      <c r="Y325" s="86" t="b">
        <f>('FORMULARIO '!BQ363)</f>
        <v>0</v>
      </c>
      <c r="Z325" s="86" t="b">
        <f>('FORMULARIO '!BR363)</f>
        <v>0</v>
      </c>
    </row>
    <row r="326" spans="1:26" x14ac:dyDescent="0.75">
      <c r="A326" s="85" t="str">
        <f>_xlfn.CONCAT('FORMULARIO '!G364,'FORMULARIO '!E364,'FORMULARIO '!B364,'FORMULARIO '!E364,'FORMULARIO '!C364,'FORMULARIO '!E364,'FORMULARIO '!P364)</f>
        <v>7410W-Latex Experto y Homologos-Millennium -Blanca</v>
      </c>
      <c r="B326" s="85" t="str">
        <f t="shared" si="5"/>
        <v>7410W-Latex Experto y Homologos-Millennium -Blanca</v>
      </c>
      <c r="C326" s="85" t="str">
        <f>('FORMULARIO '!G364)</f>
        <v>7410W</v>
      </c>
      <c r="D326" s="75">
        <f>('FORMULARIO '!H364)</f>
        <v>252</v>
      </c>
      <c r="E326" s="75">
        <f>('FORMULARIO '!I364)</f>
        <v>246</v>
      </c>
      <c r="F326" s="75">
        <f>('FORMULARIO '!J364)</f>
        <v>239</v>
      </c>
      <c r="G326" s="75">
        <v>0</v>
      </c>
      <c r="H326" s="75">
        <v>3785</v>
      </c>
      <c r="M326" s="86" t="b">
        <f>('FORMULARIO '!BE364)</f>
        <v>0</v>
      </c>
      <c r="N326" s="86" t="b">
        <f>('FORMULARIO '!BF364)</f>
        <v>0</v>
      </c>
      <c r="O326" s="86" t="b">
        <f>('FORMULARIO '!BG364)</f>
        <v>0</v>
      </c>
      <c r="P326" s="86" t="b">
        <f>('FORMULARIO '!BH364)</f>
        <v>0</v>
      </c>
      <c r="Q326" s="86" t="b">
        <f>('FORMULARIO '!BI364)</f>
        <v>0</v>
      </c>
      <c r="R326" s="86" t="b">
        <f>('FORMULARIO '!BJ364)</f>
        <v>0</v>
      </c>
      <c r="S326" s="86">
        <f>('FORMULARIO '!BK364)</f>
        <v>0.30805780643126124</v>
      </c>
      <c r="T326" s="86" t="b">
        <f>('FORMULARIO '!BL364)</f>
        <v>0</v>
      </c>
      <c r="U326" s="86" t="b">
        <f>('FORMULARIO '!BM364)</f>
        <v>0</v>
      </c>
      <c r="V326" s="86" t="b">
        <f>('FORMULARIO '!BN364)</f>
        <v>0</v>
      </c>
      <c r="W326" s="86">
        <f>('FORMULARIO '!BO364)</f>
        <v>0.30805780643126124</v>
      </c>
      <c r="X326" s="86" t="b">
        <f>('FORMULARIO '!BP364)</f>
        <v>0</v>
      </c>
      <c r="Y326" s="86" t="b">
        <f>('FORMULARIO '!BQ364)</f>
        <v>0</v>
      </c>
      <c r="Z326" s="86">
        <f>('FORMULARIO '!BR364)</f>
        <v>0.30805780643126124</v>
      </c>
    </row>
    <row r="327" spans="1:26" x14ac:dyDescent="0.75">
      <c r="A327" s="85" t="str">
        <f>_xlfn.CONCAT('FORMULARIO '!G365,'FORMULARIO '!E365,'FORMULARIO '!B365,'FORMULARIO '!E365,'FORMULARIO '!C365,'FORMULARIO '!E365,'FORMULARIO '!P365)</f>
        <v>7411W-Latex Experto y Homologos-Millennium -Blanca</v>
      </c>
      <c r="B327" s="85" t="str">
        <f t="shared" si="5"/>
        <v>7411W-Latex Experto y Homologos-Millennium -Blanca</v>
      </c>
      <c r="C327" s="85" t="str">
        <f>('FORMULARIO '!G365)</f>
        <v>7411W</v>
      </c>
      <c r="D327" s="75">
        <f>('FORMULARIO '!H365)</f>
        <v>252</v>
      </c>
      <c r="E327" s="75">
        <f>('FORMULARIO '!I365)</f>
        <v>226</v>
      </c>
      <c r="F327" s="75">
        <f>('FORMULARIO '!J365)</f>
        <v>229</v>
      </c>
      <c r="G327" s="75">
        <v>0</v>
      </c>
      <c r="H327" s="75">
        <v>3785</v>
      </c>
      <c r="M327" s="86" t="b">
        <f>('FORMULARIO '!BE365)</f>
        <v>0</v>
      </c>
      <c r="N327" s="86" t="b">
        <f>('FORMULARIO '!BF365)</f>
        <v>0</v>
      </c>
      <c r="O327" s="86" t="b">
        <f>('FORMULARIO '!BG365)</f>
        <v>0</v>
      </c>
      <c r="P327" s="86" t="b">
        <f>('FORMULARIO '!BH365)</f>
        <v>0</v>
      </c>
      <c r="Q327" s="86" t="b">
        <f>('FORMULARIO '!BI365)</f>
        <v>0</v>
      </c>
      <c r="R327" s="86" t="b">
        <f>('FORMULARIO '!BJ365)</f>
        <v>0</v>
      </c>
      <c r="S327" s="86">
        <f>('FORMULARIO '!BK365)</f>
        <v>7.3933873543502697</v>
      </c>
      <c r="T327" s="86" t="b">
        <f>('FORMULARIO '!BL365)</f>
        <v>0</v>
      </c>
      <c r="U327" s="86">
        <f>('FORMULARIO '!BM365)</f>
        <v>1.232231225725045</v>
      </c>
      <c r="V327" s="86" t="b">
        <f>('FORMULARIO '!BN365)</f>
        <v>0</v>
      </c>
      <c r="W327" s="86" t="b">
        <f>('FORMULARIO '!BO365)</f>
        <v>0</v>
      </c>
      <c r="X327" s="86" t="b">
        <f>('FORMULARIO '!BP365)</f>
        <v>0</v>
      </c>
      <c r="Y327" s="86" t="b">
        <f>('FORMULARIO '!BQ365)</f>
        <v>0</v>
      </c>
      <c r="Z327" s="86" t="b">
        <f>('FORMULARIO '!BR365)</f>
        <v>0</v>
      </c>
    </row>
    <row r="328" spans="1:26" x14ac:dyDescent="0.75">
      <c r="A328" s="85" t="str">
        <f>_xlfn.CONCAT('FORMULARIO '!G366,'FORMULARIO '!E366,'FORMULARIO '!B366,'FORMULARIO '!E366,'FORMULARIO '!C366,'FORMULARIO '!E366,'FORMULARIO '!P366)</f>
        <v>7412W-Latex Experto y Homologos-Millennium -Blanca</v>
      </c>
      <c r="B328" s="85" t="str">
        <f t="shared" si="5"/>
        <v>7412W-Latex Experto y Homologos-Millennium -Blanca</v>
      </c>
      <c r="C328" s="85" t="str">
        <f>('FORMULARIO '!G366)</f>
        <v>7412W</v>
      </c>
      <c r="D328" s="75">
        <f>('FORMULARIO '!H366)</f>
        <v>251</v>
      </c>
      <c r="E328" s="75">
        <f>('FORMULARIO '!I366)</f>
        <v>211</v>
      </c>
      <c r="F328" s="75">
        <f>('FORMULARIO '!J366)</f>
        <v>220</v>
      </c>
      <c r="G328" s="75">
        <v>0</v>
      </c>
      <c r="H328" s="75">
        <v>3785</v>
      </c>
      <c r="M328" s="86">
        <f>('FORMULARIO '!BE366)</f>
        <v>1.5402890321563063</v>
      </c>
      <c r="N328" s="86" t="b">
        <f>('FORMULARIO '!BF366)</f>
        <v>0</v>
      </c>
      <c r="O328" s="86" t="b">
        <f>('FORMULARIO '!BG366)</f>
        <v>0</v>
      </c>
      <c r="P328" s="86" t="b">
        <f>('FORMULARIO '!BH366)</f>
        <v>0</v>
      </c>
      <c r="Q328" s="86" t="b">
        <f>('FORMULARIO '!BI366)</f>
        <v>0</v>
      </c>
      <c r="R328" s="86" t="b">
        <f>('FORMULARIO '!BJ366)</f>
        <v>0</v>
      </c>
      <c r="S328" s="86">
        <f>('FORMULARIO '!BK366)</f>
        <v>14.478716902269278</v>
      </c>
      <c r="T328" s="86" t="b">
        <f>('FORMULARIO '!BL366)</f>
        <v>0</v>
      </c>
      <c r="U328" s="86" t="b">
        <f>('FORMULARIO '!BM366)</f>
        <v>0</v>
      </c>
      <c r="V328" s="86" t="b">
        <f>('FORMULARIO '!BN366)</f>
        <v>0</v>
      </c>
      <c r="W328" s="86" t="b">
        <f>('FORMULARIO '!BO366)</f>
        <v>0</v>
      </c>
      <c r="X328" s="86" t="b">
        <f>('FORMULARIO '!BP366)</f>
        <v>0</v>
      </c>
      <c r="Y328" s="86" t="b">
        <f>('FORMULARIO '!BQ366)</f>
        <v>0</v>
      </c>
      <c r="Z328" s="86" t="b">
        <f>('FORMULARIO '!BR366)</f>
        <v>0</v>
      </c>
    </row>
    <row r="329" spans="1:26" x14ac:dyDescent="0.75">
      <c r="A329" s="85" t="str">
        <f>_xlfn.CONCAT('FORMULARIO '!G367,'FORMULARIO '!E367,'FORMULARIO '!B367,'FORMULARIO '!E367,'FORMULARIO '!C367,'FORMULARIO '!E367,'FORMULARIO '!P367)</f>
        <v>7413M-Latex Experto y Homologos-Millennium -Media</v>
      </c>
      <c r="B329" s="85" t="str">
        <f t="shared" si="5"/>
        <v>7413M-Latex Experto y Homologos-Millennium -Media</v>
      </c>
      <c r="C329" s="85" t="str">
        <f>('FORMULARIO '!G367)</f>
        <v>7413M</v>
      </c>
      <c r="D329" s="75">
        <f>('FORMULARIO '!H367)</f>
        <v>246</v>
      </c>
      <c r="E329" s="75">
        <f>('FORMULARIO '!I367)</f>
        <v>169</v>
      </c>
      <c r="F329" s="75">
        <f>('FORMULARIO '!J367)</f>
        <v>189</v>
      </c>
      <c r="G329" s="75">
        <v>0</v>
      </c>
      <c r="H329" s="75">
        <v>3785</v>
      </c>
      <c r="M329" s="86">
        <f>('FORMULARIO '!BE367)</f>
        <v>5.2369827093314418</v>
      </c>
      <c r="N329" s="86" t="b">
        <f>('FORMULARIO '!BF367)</f>
        <v>0</v>
      </c>
      <c r="O329" s="86" t="b">
        <f>('FORMULARIO '!BG367)</f>
        <v>0</v>
      </c>
      <c r="P329" s="86" t="b">
        <f>('FORMULARIO '!BH367)</f>
        <v>0</v>
      </c>
      <c r="Q329" s="86" t="b">
        <f>('FORMULARIO '!BI367)</f>
        <v>0</v>
      </c>
      <c r="R329" s="86" t="b">
        <f>('FORMULARIO '!BJ367)</f>
        <v>0</v>
      </c>
      <c r="S329" s="86">
        <f>('FORMULARIO '!BK367)</f>
        <v>49.905364641864324</v>
      </c>
      <c r="T329" s="86" t="b">
        <f>('FORMULARIO '!BL367)</f>
        <v>0</v>
      </c>
      <c r="U329" s="86" t="b">
        <f>('FORMULARIO '!BM367)</f>
        <v>0</v>
      </c>
      <c r="V329" s="86" t="b">
        <f>('FORMULARIO '!BN367)</f>
        <v>0</v>
      </c>
      <c r="W329" s="86" t="b">
        <f>('FORMULARIO '!BO367)</f>
        <v>0</v>
      </c>
      <c r="X329" s="86" t="b">
        <f>('FORMULARIO '!BP367)</f>
        <v>0</v>
      </c>
      <c r="Y329" s="86" t="b">
        <f>('FORMULARIO '!BQ367)</f>
        <v>0</v>
      </c>
      <c r="Z329" s="86" t="b">
        <f>('FORMULARIO '!BR367)</f>
        <v>0</v>
      </c>
    </row>
    <row r="330" spans="1:26" x14ac:dyDescent="0.75">
      <c r="A330" s="85" t="str">
        <f>_xlfn.CONCAT('FORMULARIO '!G368,'FORMULARIO '!E368,'FORMULARIO '!B368,'FORMULARIO '!E368,'FORMULARIO '!C368,'FORMULARIO '!E368,'FORMULARIO '!P368)</f>
        <v>7414D-Latex Experto y Homologos-Millennium -Intensa</v>
      </c>
      <c r="B330" s="85" t="str">
        <f t="shared" si="5"/>
        <v>7414D-Latex Experto y Homologos-Millennium -Intensa</v>
      </c>
      <c r="C330" s="85" t="str">
        <f>('FORMULARIO '!G368)</f>
        <v>7414D</v>
      </c>
      <c r="D330" s="75">
        <f>('FORMULARIO '!H368)</f>
        <v>231</v>
      </c>
      <c r="E330" s="75">
        <f>('FORMULARIO '!I368)</f>
        <v>127</v>
      </c>
      <c r="F330" s="75">
        <f>('FORMULARIO '!J368)</f>
        <v>150</v>
      </c>
      <c r="G330" s="75">
        <v>0</v>
      </c>
      <c r="H330" s="75">
        <v>3785</v>
      </c>
      <c r="M330" s="86">
        <f>('FORMULARIO '!BE368)</f>
        <v>12.32231225725045</v>
      </c>
      <c r="N330" s="86" t="b">
        <f>('FORMULARIO '!BF368)</f>
        <v>0</v>
      </c>
      <c r="O330" s="86" t="b">
        <f>('FORMULARIO '!BG368)</f>
        <v>0</v>
      </c>
      <c r="P330" s="86" t="b">
        <f>('FORMULARIO '!BH368)</f>
        <v>0</v>
      </c>
      <c r="Q330" s="86" t="b">
        <f>('FORMULARIO '!BI368)</f>
        <v>0</v>
      </c>
      <c r="R330" s="86" t="b">
        <f>('FORMULARIO '!BJ368)</f>
        <v>0</v>
      </c>
      <c r="S330" s="86">
        <f>('FORMULARIO '!BK368)</f>
        <v>98.578498058003603</v>
      </c>
      <c r="T330" s="86" t="b">
        <f>('FORMULARIO '!BL368)</f>
        <v>0</v>
      </c>
      <c r="U330" s="86" t="b">
        <f>('FORMULARIO '!BM368)</f>
        <v>0</v>
      </c>
      <c r="V330" s="86" t="b">
        <f>('FORMULARIO '!BN368)</f>
        <v>0</v>
      </c>
      <c r="W330" s="86" t="b">
        <f>('FORMULARIO '!BO368)</f>
        <v>0</v>
      </c>
      <c r="X330" s="86" t="b">
        <f>('FORMULARIO '!BP368)</f>
        <v>0</v>
      </c>
      <c r="Y330" s="86" t="b">
        <f>('FORMULARIO '!BQ368)</f>
        <v>0</v>
      </c>
      <c r="Z330" s="86" t="b">
        <f>('FORMULARIO '!BR368)</f>
        <v>0</v>
      </c>
    </row>
    <row r="331" spans="1:26" x14ac:dyDescent="0.75">
      <c r="A331" s="85" t="str">
        <f>_xlfn.CONCAT('FORMULARIO '!G369,'FORMULARIO '!E369,'FORMULARIO '!B369,'FORMULARIO '!E369,'FORMULARIO '!C369,'FORMULARIO '!E369,'FORMULARIO '!P369)</f>
        <v>7420W-Latex Experto y Homologos-Millennium -Blanca</v>
      </c>
      <c r="B331" s="85" t="str">
        <f t="shared" si="5"/>
        <v>7420W-Latex Experto y Homologos-Millennium -Blanca</v>
      </c>
      <c r="C331" s="85" t="str">
        <f>('FORMULARIO '!G369)</f>
        <v>7420W</v>
      </c>
      <c r="D331" s="75">
        <f>('FORMULARIO '!H369)</f>
        <v>252</v>
      </c>
      <c r="E331" s="75">
        <f>('FORMULARIO '!I369)</f>
        <v>236</v>
      </c>
      <c r="F331" s="75">
        <f>('FORMULARIO '!J369)</f>
        <v>236</v>
      </c>
      <c r="G331" s="75">
        <v>0</v>
      </c>
      <c r="H331" s="75">
        <v>3785</v>
      </c>
      <c r="M331" s="86" t="b">
        <f>('FORMULARIO '!BE369)</f>
        <v>0</v>
      </c>
      <c r="N331" s="86" t="b">
        <f>('FORMULARIO '!BF369)</f>
        <v>0</v>
      </c>
      <c r="O331" s="86" t="b">
        <f>('FORMULARIO '!BG369)</f>
        <v>0</v>
      </c>
      <c r="P331" s="86" t="b">
        <f>('FORMULARIO '!BH369)</f>
        <v>0</v>
      </c>
      <c r="Q331" s="86" t="b">
        <f>('FORMULARIO '!BI369)</f>
        <v>0</v>
      </c>
      <c r="R331" s="86" t="b">
        <f>('FORMULARIO '!BJ369)</f>
        <v>0</v>
      </c>
      <c r="S331" s="86">
        <f>('FORMULARIO '!BK369)</f>
        <v>4.0047514836063955</v>
      </c>
      <c r="T331" s="86" t="b">
        <f>('FORMULARIO '!BL369)</f>
        <v>0</v>
      </c>
      <c r="U331" s="86">
        <f>('FORMULARIO '!BM369)</f>
        <v>0.92417341929378372</v>
      </c>
      <c r="V331" s="86" t="b">
        <f>('FORMULARIO '!BN369)</f>
        <v>0</v>
      </c>
      <c r="W331" s="86" t="b">
        <f>('FORMULARIO '!BO369)</f>
        <v>0</v>
      </c>
      <c r="X331" s="86" t="b">
        <f>('FORMULARIO '!BP369)</f>
        <v>0</v>
      </c>
      <c r="Y331" s="86" t="b">
        <f>('FORMULARIO '!BQ369)</f>
        <v>0</v>
      </c>
      <c r="Z331" s="86" t="b">
        <f>('FORMULARIO '!BR369)</f>
        <v>0</v>
      </c>
    </row>
    <row r="332" spans="1:26" x14ac:dyDescent="0.75">
      <c r="A332" s="85" t="str">
        <f>_xlfn.CONCAT('FORMULARIO '!G370,'FORMULARIO '!E370,'FORMULARIO '!B370,'FORMULARIO '!E370,'FORMULARIO '!C370,'FORMULARIO '!E370,'FORMULARIO '!P370)</f>
        <v>7421W-Latex Experto y Homologos-Millennium -Blanca</v>
      </c>
      <c r="B332" s="85" t="str">
        <f t="shared" si="5"/>
        <v>7421W-Latex Experto y Homologos-Millennium -Blanca</v>
      </c>
      <c r="C332" s="85" t="str">
        <f>('FORMULARIO '!G370)</f>
        <v>7421W</v>
      </c>
      <c r="D332" s="75">
        <f>('FORMULARIO '!H370)</f>
        <v>253</v>
      </c>
      <c r="E332" s="75">
        <f>('FORMULARIO '!I370)</f>
        <v>225</v>
      </c>
      <c r="F332" s="75">
        <f>('FORMULARIO '!J370)</f>
        <v>229</v>
      </c>
      <c r="G332" s="75">
        <v>0</v>
      </c>
      <c r="H332" s="75">
        <v>3785</v>
      </c>
      <c r="M332" s="86" t="b">
        <f>('FORMULARIO '!BE370)</f>
        <v>0</v>
      </c>
      <c r="N332" s="86" t="b">
        <f>('FORMULARIO '!BF370)</f>
        <v>0</v>
      </c>
      <c r="O332" s="86">
        <f>('FORMULARIO '!BG370)</f>
        <v>0.30805780643126124</v>
      </c>
      <c r="P332" s="86" t="b">
        <f>('FORMULARIO '!BH370)</f>
        <v>0</v>
      </c>
      <c r="Q332" s="86" t="b">
        <f>('FORMULARIO '!BI370)</f>
        <v>0</v>
      </c>
      <c r="R332" s="86" t="b">
        <f>('FORMULARIO '!BJ370)</f>
        <v>0</v>
      </c>
      <c r="S332" s="86" t="b">
        <f>('FORMULARIO '!BK370)</f>
        <v>0</v>
      </c>
      <c r="T332" s="86" t="b">
        <f>('FORMULARIO '!BL370)</f>
        <v>0</v>
      </c>
      <c r="U332" s="86" t="b">
        <f>('FORMULARIO '!BM370)</f>
        <v>0</v>
      </c>
      <c r="V332" s="86">
        <f>('FORMULARIO '!BN370)</f>
        <v>5.5450405157627021</v>
      </c>
      <c r="W332" s="86" t="b">
        <f>('FORMULARIO '!BO370)</f>
        <v>0</v>
      </c>
      <c r="X332" s="86" t="b">
        <f>('FORMULARIO '!BP370)</f>
        <v>0</v>
      </c>
      <c r="Y332" s="86" t="b">
        <f>('FORMULARIO '!BQ370)</f>
        <v>0</v>
      </c>
      <c r="Z332" s="86" t="b">
        <f>('FORMULARIO '!BR370)</f>
        <v>0</v>
      </c>
    </row>
    <row r="333" spans="1:26" x14ac:dyDescent="0.75">
      <c r="A333" s="85" t="str">
        <f>_xlfn.CONCAT('FORMULARIO '!G371,'FORMULARIO '!E371,'FORMULARIO '!B371,'FORMULARIO '!E371,'FORMULARIO '!C371,'FORMULARIO '!E371,'FORMULARIO '!P371)</f>
        <v>7422W-Latex Experto y Homologos-Millennium -Blanca</v>
      </c>
      <c r="B333" s="85" t="str">
        <f t="shared" si="5"/>
        <v>7422W-Latex Experto y Homologos-Millennium -Blanca</v>
      </c>
      <c r="C333" s="85" t="str">
        <f>('FORMULARIO '!G371)</f>
        <v>7422W</v>
      </c>
      <c r="D333" s="75">
        <f>('FORMULARIO '!H371)</f>
        <v>251</v>
      </c>
      <c r="E333" s="75">
        <f>('FORMULARIO '!I371)</f>
        <v>213</v>
      </c>
      <c r="F333" s="75">
        <f>('FORMULARIO '!J371)</f>
        <v>222</v>
      </c>
      <c r="G333" s="75">
        <v>0</v>
      </c>
      <c r="H333" s="75">
        <v>3785</v>
      </c>
      <c r="M333" s="86">
        <f>('FORMULARIO '!BE371)</f>
        <v>1.8483468385875674</v>
      </c>
      <c r="N333" s="86" t="b">
        <f>('FORMULARIO '!BF371)</f>
        <v>0</v>
      </c>
      <c r="O333" s="86" t="b">
        <f>('FORMULARIO '!BG371)</f>
        <v>0</v>
      </c>
      <c r="P333" s="86" t="b">
        <f>('FORMULARIO '!BH371)</f>
        <v>0</v>
      </c>
      <c r="Q333" s="86" t="b">
        <f>('FORMULARIO '!BI371)</f>
        <v>0</v>
      </c>
      <c r="R333" s="86" t="b">
        <f>('FORMULARIO '!BJ371)</f>
        <v>0</v>
      </c>
      <c r="S333" s="86">
        <f>('FORMULARIO '!BK371)</f>
        <v>15.094832515131801</v>
      </c>
      <c r="T333" s="86" t="b">
        <f>('FORMULARIO '!BL371)</f>
        <v>0</v>
      </c>
      <c r="U333" s="86" t="b">
        <f>('FORMULARIO '!BM371)</f>
        <v>0</v>
      </c>
      <c r="V333" s="86" t="b">
        <f>('FORMULARIO '!BN371)</f>
        <v>0</v>
      </c>
      <c r="W333" s="86" t="b">
        <f>('FORMULARIO '!BO371)</f>
        <v>0</v>
      </c>
      <c r="X333" s="86" t="b">
        <f>('FORMULARIO '!BP371)</f>
        <v>0</v>
      </c>
      <c r="Y333" s="86" t="b">
        <f>('FORMULARIO '!BQ371)</f>
        <v>0</v>
      </c>
      <c r="Z333" s="86" t="b">
        <f>('FORMULARIO '!BR371)</f>
        <v>0</v>
      </c>
    </row>
    <row r="334" spans="1:26" x14ac:dyDescent="0.75">
      <c r="A334" s="85" t="str">
        <f>_xlfn.CONCAT('FORMULARIO '!G372,'FORMULARIO '!E372,'FORMULARIO '!B372,'FORMULARIO '!E372,'FORMULARIO '!C372,'FORMULARIO '!E372,'FORMULARIO '!P372)</f>
        <v>7423M-Latex Experto y Homologos-Millennium -Media</v>
      </c>
      <c r="B334" s="85" t="str">
        <f t="shared" si="5"/>
        <v>7423M-Latex Experto y Homologos-Millennium -Media</v>
      </c>
      <c r="C334" s="85" t="str">
        <f>('FORMULARIO '!G372)</f>
        <v>7423M</v>
      </c>
      <c r="D334" s="75">
        <f>('FORMULARIO '!H372)</f>
        <v>245</v>
      </c>
      <c r="E334" s="75">
        <f>('FORMULARIO '!I372)</f>
        <v>166</v>
      </c>
      <c r="F334" s="75">
        <f>('FORMULARIO '!J372)</f>
        <v>188</v>
      </c>
      <c r="G334" s="75">
        <v>0</v>
      </c>
      <c r="H334" s="75">
        <v>3785</v>
      </c>
      <c r="M334" s="86" t="b">
        <f>('FORMULARIO '!BE372)</f>
        <v>0</v>
      </c>
      <c r="N334" s="86" t="b">
        <f>('FORMULARIO '!BF372)</f>
        <v>0</v>
      </c>
      <c r="O334" s="86" t="b">
        <f>('FORMULARIO '!BG372)</f>
        <v>0</v>
      </c>
      <c r="P334" s="86" t="b">
        <f>('FORMULARIO '!BH372)</f>
        <v>0</v>
      </c>
      <c r="Q334" s="86" t="b">
        <f>('FORMULARIO '!BI372)</f>
        <v>0</v>
      </c>
      <c r="R334" s="86" t="b">
        <f>('FORMULARIO '!BJ372)</f>
        <v>0</v>
      </c>
      <c r="S334" s="86">
        <f>('FORMULARIO '!BK372)</f>
        <v>25.26074012736342</v>
      </c>
      <c r="T334" s="86" t="b">
        <f>('FORMULARIO '!BL372)</f>
        <v>0</v>
      </c>
      <c r="U334" s="86" t="b">
        <f>('FORMULARIO '!BM372)</f>
        <v>0</v>
      </c>
      <c r="V334" s="86">
        <f>('FORMULARIO '!BN372)</f>
        <v>22.488219869482069</v>
      </c>
      <c r="W334" s="86" t="b">
        <f>('FORMULARIO '!BO372)</f>
        <v>0</v>
      </c>
      <c r="X334" s="86" t="b">
        <f>('FORMULARIO '!BP372)</f>
        <v>0</v>
      </c>
      <c r="Y334" s="86" t="b">
        <f>('FORMULARIO '!BQ372)</f>
        <v>0</v>
      </c>
      <c r="Z334" s="86" t="b">
        <f>('FORMULARIO '!BR372)</f>
        <v>0</v>
      </c>
    </row>
    <row r="335" spans="1:26" x14ac:dyDescent="0.75">
      <c r="A335" s="85" t="str">
        <f>_xlfn.CONCAT('FORMULARIO '!G373,'FORMULARIO '!E373,'FORMULARIO '!B373,'FORMULARIO '!E373,'FORMULARIO '!C373,'FORMULARIO '!E373,'FORMULARIO '!P373)</f>
        <v>7424D-Latex Experto y Homologos-Millennium -Intensa</v>
      </c>
      <c r="B335" s="85" t="str">
        <f t="shared" si="5"/>
        <v>7424D-Latex Experto y Homologos-Millennium -Intensa</v>
      </c>
      <c r="C335" s="85" t="str">
        <f>('FORMULARIO '!G373)</f>
        <v>7424D</v>
      </c>
      <c r="D335" s="75">
        <f>('FORMULARIO '!H373)</f>
        <v>224</v>
      </c>
      <c r="E335" s="75">
        <f>('FORMULARIO '!I373)</f>
        <v>127</v>
      </c>
      <c r="F335" s="75">
        <f>('FORMULARIO '!J373)</f>
        <v>150</v>
      </c>
      <c r="G335" s="75">
        <v>0</v>
      </c>
      <c r="H335" s="75">
        <v>3785</v>
      </c>
      <c r="M335" s="86" t="b">
        <f>('FORMULARIO '!BE373)</f>
        <v>0</v>
      </c>
      <c r="N335" s="86" t="b">
        <f>('FORMULARIO '!BF373)</f>
        <v>0</v>
      </c>
      <c r="O335" s="86" t="b">
        <f>('FORMULARIO '!BG373)</f>
        <v>0</v>
      </c>
      <c r="P335" s="86" t="b">
        <f>('FORMULARIO '!BH373)</f>
        <v>0</v>
      </c>
      <c r="Q335" s="86" t="b">
        <f>('FORMULARIO '!BI373)</f>
        <v>0</v>
      </c>
      <c r="R335" s="86" t="b">
        <f>('FORMULARIO '!BJ373)</f>
        <v>0</v>
      </c>
      <c r="S335" s="86">
        <f>('FORMULARIO '!BK373)</f>
        <v>39.431399223201439</v>
      </c>
      <c r="T335" s="86" t="b">
        <f>('FORMULARIO '!BL373)</f>
        <v>0</v>
      </c>
      <c r="U335" s="86" t="b">
        <f>('FORMULARIO '!BM373)</f>
        <v>0</v>
      </c>
      <c r="V335" s="86">
        <f>('FORMULARIO '!BN373)</f>
        <v>44.052266319670352</v>
      </c>
      <c r="W335" s="86" t="b">
        <f>('FORMULARIO '!BO373)</f>
        <v>0</v>
      </c>
      <c r="X335" s="86" t="b">
        <f>('FORMULARIO '!BP373)</f>
        <v>0</v>
      </c>
      <c r="Y335" s="86" t="b">
        <f>('FORMULARIO '!BQ373)</f>
        <v>0</v>
      </c>
      <c r="Z335" s="86" t="b">
        <f>('FORMULARIO '!BR373)</f>
        <v>0</v>
      </c>
    </row>
    <row r="336" spans="1:26" x14ac:dyDescent="0.75">
      <c r="A336" s="85" t="str">
        <f>_xlfn.CONCAT('FORMULARIO '!G374,'FORMULARIO '!E374,'FORMULARIO '!B374,'FORMULARIO '!E374,'FORMULARIO '!C374,'FORMULARIO '!E374,'FORMULARIO '!P374)</f>
        <v>7430W-Latex Experto y Homologos-Millennium -Blanca</v>
      </c>
      <c r="B336" s="85" t="str">
        <f t="shared" si="5"/>
        <v>7430W-Latex Experto y Homologos-Millennium -Blanca</v>
      </c>
      <c r="C336" s="85" t="str">
        <f>('FORMULARIO '!G374)</f>
        <v>7430W</v>
      </c>
      <c r="D336" s="75">
        <f>('FORMULARIO '!H374)</f>
        <v>251</v>
      </c>
      <c r="E336" s="75">
        <f>('FORMULARIO '!I374)</f>
        <v>243</v>
      </c>
      <c r="F336" s="75">
        <f>('FORMULARIO '!J374)</f>
        <v>241</v>
      </c>
      <c r="G336" s="75">
        <v>0</v>
      </c>
      <c r="H336" s="75">
        <v>3785</v>
      </c>
      <c r="M336" s="86" t="b">
        <f>('FORMULARIO '!BE374)</f>
        <v>0</v>
      </c>
      <c r="N336" s="86" t="b">
        <f>('FORMULARIO '!BF374)</f>
        <v>0</v>
      </c>
      <c r="O336" s="86" t="b">
        <f>('FORMULARIO '!BG374)</f>
        <v>0</v>
      </c>
      <c r="P336" s="86" t="b">
        <f>('FORMULARIO '!BH374)</f>
        <v>0</v>
      </c>
      <c r="Q336" s="86" t="b">
        <f>('FORMULARIO '!BI374)</f>
        <v>0</v>
      </c>
      <c r="R336" s="86" t="b">
        <f>('FORMULARIO '!BJ374)</f>
        <v>0</v>
      </c>
      <c r="S336" s="86">
        <f>('FORMULARIO '!BK374)</f>
        <v>2.1564046450188288</v>
      </c>
      <c r="T336" s="86" t="b">
        <f>('FORMULARIO '!BL374)</f>
        <v>0</v>
      </c>
      <c r="U336" s="86">
        <f>('FORMULARIO '!BM374)</f>
        <v>0.61611561286252248</v>
      </c>
      <c r="V336" s="86" t="b">
        <f>('FORMULARIO '!BN374)</f>
        <v>0</v>
      </c>
      <c r="W336" s="86" t="b">
        <f>('FORMULARIO '!BO374)</f>
        <v>0</v>
      </c>
      <c r="X336" s="86" t="b">
        <f>('FORMULARIO '!BP374)</f>
        <v>0</v>
      </c>
      <c r="Y336" s="86" t="b">
        <f>('FORMULARIO '!BQ374)</f>
        <v>0</v>
      </c>
      <c r="Z336" s="86">
        <f>('FORMULARIO '!BR374)</f>
        <v>0.30805780643126124</v>
      </c>
    </row>
    <row r="337" spans="1:26" x14ac:dyDescent="0.75">
      <c r="A337" s="85" t="str">
        <f>_xlfn.CONCAT('FORMULARIO '!G375,'FORMULARIO '!E375,'FORMULARIO '!B375,'FORMULARIO '!E375,'FORMULARIO '!C375,'FORMULARIO '!E375,'FORMULARIO '!P375)</f>
        <v>7431W-Latex Experto y Homologos-Millennium -Blanca</v>
      </c>
      <c r="B337" s="85" t="str">
        <f t="shared" si="5"/>
        <v>7431W-Latex Experto y Homologos-Millennium -Blanca</v>
      </c>
      <c r="C337" s="85" t="str">
        <f>('FORMULARIO '!G375)</f>
        <v>7431W</v>
      </c>
      <c r="D337" s="75">
        <f>('FORMULARIO '!H375)</f>
        <v>250</v>
      </c>
      <c r="E337" s="75">
        <f>('FORMULARIO '!I375)</f>
        <v>223</v>
      </c>
      <c r="F337" s="75">
        <f>('FORMULARIO '!J375)</f>
        <v>230</v>
      </c>
      <c r="G337" s="75">
        <v>0</v>
      </c>
      <c r="H337" s="75">
        <v>3785</v>
      </c>
      <c r="M337" s="86" t="b">
        <f>('FORMULARIO '!BE375)</f>
        <v>0</v>
      </c>
      <c r="N337" s="86" t="b">
        <f>('FORMULARIO '!BF375)</f>
        <v>0</v>
      </c>
      <c r="O337" s="86">
        <f>('FORMULARIO '!BG375)</f>
        <v>1.8483468385875674</v>
      </c>
      <c r="P337" s="86" t="b">
        <f>('FORMULARIO '!BH375)</f>
        <v>0</v>
      </c>
      <c r="Q337" s="86" t="b">
        <f>('FORMULARIO '!BI375)</f>
        <v>0</v>
      </c>
      <c r="R337" s="86" t="b">
        <f>('FORMULARIO '!BJ375)</f>
        <v>0</v>
      </c>
      <c r="S337" s="86">
        <f>('FORMULARIO '!BK375)</f>
        <v>9.2417341929378374</v>
      </c>
      <c r="T337" s="86" t="b">
        <f>('FORMULARIO '!BL375)</f>
        <v>0</v>
      </c>
      <c r="U337" s="86" t="b">
        <f>('FORMULARIO '!BM375)</f>
        <v>0</v>
      </c>
      <c r="V337" s="86" t="b">
        <f>('FORMULARIO '!BN375)</f>
        <v>0</v>
      </c>
      <c r="W337" s="86" t="b">
        <f>('FORMULARIO '!BO375)</f>
        <v>0</v>
      </c>
      <c r="X337" s="86" t="b">
        <f>('FORMULARIO '!BP375)</f>
        <v>0</v>
      </c>
      <c r="Y337" s="86" t="b">
        <f>('FORMULARIO '!BQ375)</f>
        <v>0</v>
      </c>
      <c r="Z337" s="86" t="b">
        <f>('FORMULARIO '!BR375)</f>
        <v>0</v>
      </c>
    </row>
    <row r="338" spans="1:26" x14ac:dyDescent="0.75">
      <c r="A338" s="85" t="str">
        <f>_xlfn.CONCAT('FORMULARIO '!G376,'FORMULARIO '!E376,'FORMULARIO '!B376,'FORMULARIO '!E376,'FORMULARIO '!C376,'FORMULARIO '!E376,'FORMULARIO '!P376)</f>
        <v>7432W-Latex Experto y Homologos-Millennium -Blanca</v>
      </c>
      <c r="B338" s="85" t="str">
        <f t="shared" si="5"/>
        <v>7432W-Latex Experto y Homologos-Millennium -Blanca</v>
      </c>
      <c r="C338" s="85" t="str">
        <f>('FORMULARIO '!G376)</f>
        <v>7432W</v>
      </c>
      <c r="D338" s="75">
        <f>('FORMULARIO '!H376)</f>
        <v>249</v>
      </c>
      <c r="E338" s="75">
        <f>('FORMULARIO '!I376)</f>
        <v>213</v>
      </c>
      <c r="F338" s="75">
        <f>('FORMULARIO '!J376)</f>
        <v>225</v>
      </c>
      <c r="G338" s="75">
        <v>0</v>
      </c>
      <c r="H338" s="75">
        <v>3785</v>
      </c>
      <c r="M338" s="86" t="b">
        <f>('FORMULARIO '!BE376)</f>
        <v>0</v>
      </c>
      <c r="N338" s="86" t="b">
        <f>('FORMULARIO '!BF376)</f>
        <v>0</v>
      </c>
      <c r="O338" s="86">
        <f>('FORMULARIO '!BG376)</f>
        <v>2.772520257881351</v>
      </c>
      <c r="P338" s="86" t="b">
        <f>('FORMULARIO '!BH376)</f>
        <v>0</v>
      </c>
      <c r="Q338" s="86" t="b">
        <f>('FORMULARIO '!BI376)</f>
        <v>0</v>
      </c>
      <c r="R338" s="86" t="b">
        <f>('FORMULARIO '!BJ376)</f>
        <v>0</v>
      </c>
      <c r="S338" s="86">
        <f>('FORMULARIO '!BK376)</f>
        <v>15.710948127994323</v>
      </c>
      <c r="T338" s="86" t="b">
        <f>('FORMULARIO '!BL376)</f>
        <v>0</v>
      </c>
      <c r="U338" s="86" t="b">
        <f>('FORMULARIO '!BM376)</f>
        <v>0</v>
      </c>
      <c r="V338" s="86" t="b">
        <f>('FORMULARIO '!BN376)</f>
        <v>0</v>
      </c>
      <c r="W338" s="86" t="b">
        <f>('FORMULARIO '!BO376)</f>
        <v>0</v>
      </c>
      <c r="X338" s="86" t="b">
        <f>('FORMULARIO '!BP376)</f>
        <v>0</v>
      </c>
      <c r="Y338" s="86" t="b">
        <f>('FORMULARIO '!BQ376)</f>
        <v>0</v>
      </c>
      <c r="Z338" s="86" t="b">
        <f>('FORMULARIO '!BR376)</f>
        <v>0</v>
      </c>
    </row>
    <row r="339" spans="1:26" x14ac:dyDescent="0.75">
      <c r="A339" s="85" t="str">
        <f>_xlfn.CONCAT('FORMULARIO '!G377,'FORMULARIO '!E377,'FORMULARIO '!B377,'FORMULARIO '!E377,'FORMULARIO '!C377,'FORMULARIO '!E377,'FORMULARIO '!P377)</f>
        <v>7433M-Latex Experto y Homologos-Millennium -Media</v>
      </c>
      <c r="B339" s="85" t="str">
        <f t="shared" si="5"/>
        <v>7433M-Latex Experto y Homologos-Millennium -Media</v>
      </c>
      <c r="C339" s="85" t="str">
        <f>('FORMULARIO '!G377)</f>
        <v>7433M</v>
      </c>
      <c r="D339" s="75">
        <f>('FORMULARIO '!H377)</f>
        <v>234</v>
      </c>
      <c r="E339" s="75">
        <f>('FORMULARIO '!I377)</f>
        <v>164</v>
      </c>
      <c r="F339" s="75">
        <f>('FORMULARIO '!J377)</f>
        <v>192</v>
      </c>
      <c r="G339" s="75">
        <v>0</v>
      </c>
      <c r="H339" s="75">
        <v>3785</v>
      </c>
      <c r="M339" s="86">
        <f>('FORMULARIO '!BE377)</f>
        <v>3.0805780643126126</v>
      </c>
      <c r="N339" s="86" t="b">
        <f>('FORMULARIO '!BF377)</f>
        <v>0</v>
      </c>
      <c r="O339" s="86" t="b">
        <f>('FORMULARIO '!BG377)</f>
        <v>0</v>
      </c>
      <c r="P339" s="86" t="b">
        <f>('FORMULARIO '!BH377)</f>
        <v>0</v>
      </c>
      <c r="Q339" s="86" t="b">
        <f>('FORMULARIO '!BI377)</f>
        <v>0</v>
      </c>
      <c r="R339" s="86">
        <f>('FORMULARIO '!BJ377)</f>
        <v>1.8483468385875674</v>
      </c>
      <c r="S339" s="86">
        <f>('FORMULARIO '!BK377)</f>
        <v>62.535734705546034</v>
      </c>
      <c r="T339" s="86" t="b">
        <f>('FORMULARIO '!BL377)</f>
        <v>0</v>
      </c>
      <c r="U339" s="86" t="b">
        <f>('FORMULARIO '!BM377)</f>
        <v>0</v>
      </c>
      <c r="V339" s="86" t="b">
        <f>('FORMULARIO '!BN377)</f>
        <v>0</v>
      </c>
      <c r="W339" s="86" t="b">
        <f>('FORMULARIO '!BO377)</f>
        <v>0</v>
      </c>
      <c r="X339" s="86" t="b">
        <f>('FORMULARIO '!BP377)</f>
        <v>0</v>
      </c>
      <c r="Y339" s="86" t="b">
        <f>('FORMULARIO '!BQ377)</f>
        <v>0</v>
      </c>
      <c r="Z339" s="86" t="b">
        <f>('FORMULARIO '!BR377)</f>
        <v>0</v>
      </c>
    </row>
    <row r="340" spans="1:26" x14ac:dyDescent="0.75">
      <c r="A340" s="85" t="str">
        <f>_xlfn.CONCAT('FORMULARIO '!G378,'FORMULARIO '!E378,'FORMULARIO '!B378,'FORMULARIO '!E378,'FORMULARIO '!C378,'FORMULARIO '!E378,'FORMULARIO '!P378)</f>
        <v>7434D-Latex Experto y Homologos-Millennium -Intensa</v>
      </c>
      <c r="B340" s="85" t="str">
        <f t="shared" si="5"/>
        <v>7434D-Latex Experto y Homologos-Millennium -Intensa</v>
      </c>
      <c r="C340" s="85" t="str">
        <f>('FORMULARIO '!G378)</f>
        <v>7434D</v>
      </c>
      <c r="D340" s="75">
        <f>('FORMULARIO '!H378)</f>
        <v>211</v>
      </c>
      <c r="E340" s="75">
        <f>('FORMULARIO '!I378)</f>
        <v>121</v>
      </c>
      <c r="F340" s="75">
        <f>('FORMULARIO '!J378)</f>
        <v>154</v>
      </c>
      <c r="G340" s="75">
        <v>0</v>
      </c>
      <c r="H340" s="75">
        <v>3785</v>
      </c>
      <c r="M340" s="86">
        <f>('FORMULARIO '!BE378)</f>
        <v>6.7772717414877475</v>
      </c>
      <c r="N340" s="86" t="b">
        <f>('FORMULARIO '!BF378)</f>
        <v>0</v>
      </c>
      <c r="O340" s="86" t="b">
        <f>('FORMULARIO '!BG378)</f>
        <v>0</v>
      </c>
      <c r="P340" s="86" t="b">
        <f>('FORMULARIO '!BH378)</f>
        <v>0</v>
      </c>
      <c r="Q340" s="86" t="b">
        <f>('FORMULARIO '!BI378)</f>
        <v>0</v>
      </c>
      <c r="R340" s="86" t="b">
        <f>('FORMULARIO '!BJ378)</f>
        <v>0</v>
      </c>
      <c r="S340" s="86">
        <f>('FORMULARIO '!BK378)</f>
        <v>111.2088681216853</v>
      </c>
      <c r="T340" s="86" t="b">
        <f>('FORMULARIO '!BL378)</f>
        <v>0</v>
      </c>
      <c r="U340" s="86" t="b">
        <f>('FORMULARIO '!BM378)</f>
        <v>0</v>
      </c>
      <c r="V340" s="86" t="b">
        <f>('FORMULARIO '!BN378)</f>
        <v>0</v>
      </c>
      <c r="W340" s="86" t="b">
        <f>('FORMULARIO '!BO378)</f>
        <v>0</v>
      </c>
      <c r="X340" s="86" t="b">
        <f>('FORMULARIO '!BP378)</f>
        <v>0</v>
      </c>
      <c r="Y340" s="86" t="b">
        <f>('FORMULARIO '!BQ378)</f>
        <v>0</v>
      </c>
      <c r="Z340" s="86">
        <f>('FORMULARIO '!BR378)</f>
        <v>3.0805780643126126</v>
      </c>
    </row>
    <row r="341" spans="1:26" x14ac:dyDescent="0.75">
      <c r="A341" s="85" t="str">
        <f>_xlfn.CONCAT('FORMULARIO '!G379,'FORMULARIO '!E379,'FORMULARIO '!B379,'FORMULARIO '!E379,'FORMULARIO '!C379,'FORMULARIO '!E379,'FORMULARIO '!P379)</f>
        <v>7440W-Latex Experto y Homologos-Millennium -Blanca</v>
      </c>
      <c r="B341" s="85" t="str">
        <f t="shared" si="5"/>
        <v>7440W-Latex Experto y Homologos-Millennium -Blanca</v>
      </c>
      <c r="C341" s="85" t="str">
        <f>('FORMULARIO '!G379)</f>
        <v>7440W</v>
      </c>
      <c r="D341" s="75">
        <f>('FORMULARIO '!H379)</f>
        <v>249</v>
      </c>
      <c r="E341" s="75">
        <f>('FORMULARIO '!I379)</f>
        <v>237</v>
      </c>
      <c r="F341" s="75">
        <f>('FORMULARIO '!J379)</f>
        <v>236</v>
      </c>
      <c r="G341" s="75">
        <v>0</v>
      </c>
      <c r="H341" s="75">
        <v>3785</v>
      </c>
      <c r="M341" s="86" t="b">
        <f>('FORMULARIO '!BE379)</f>
        <v>0</v>
      </c>
      <c r="N341" s="86" t="b">
        <f>('FORMULARIO '!BF379)</f>
        <v>0</v>
      </c>
      <c r="O341" s="86" t="b">
        <f>('FORMULARIO '!BG379)</f>
        <v>0</v>
      </c>
      <c r="P341" s="86" t="b">
        <f>('FORMULARIO '!BH379)</f>
        <v>0</v>
      </c>
      <c r="Q341" s="86" t="b">
        <f>('FORMULARIO '!BI379)</f>
        <v>0</v>
      </c>
      <c r="R341" s="86">
        <f>('FORMULARIO '!BJ379)</f>
        <v>0.92417341929378372</v>
      </c>
      <c r="S341" s="86">
        <f>('FORMULARIO '!BK379)</f>
        <v>3.3886358707438737</v>
      </c>
      <c r="T341" s="86" t="b">
        <f>('FORMULARIO '!BL379)</f>
        <v>0</v>
      </c>
      <c r="U341" s="86">
        <f>('FORMULARIO '!BM379)</f>
        <v>0.30805780643126124</v>
      </c>
      <c r="V341" s="86" t="b">
        <f>('FORMULARIO '!BN379)</f>
        <v>0</v>
      </c>
      <c r="W341" s="86" t="b">
        <f>('FORMULARIO '!BO379)</f>
        <v>0</v>
      </c>
      <c r="X341" s="86" t="b">
        <f>('FORMULARIO '!BP379)</f>
        <v>0</v>
      </c>
      <c r="Y341" s="86" t="b">
        <f>('FORMULARIO '!BQ379)</f>
        <v>0</v>
      </c>
      <c r="Z341" s="86" t="b">
        <f>('FORMULARIO '!BR379)</f>
        <v>0</v>
      </c>
    </row>
    <row r="342" spans="1:26" x14ac:dyDescent="0.75">
      <c r="A342" s="85" t="str">
        <f>_xlfn.CONCAT('FORMULARIO '!G380,'FORMULARIO '!E380,'FORMULARIO '!B380,'FORMULARIO '!E380,'FORMULARIO '!C380,'FORMULARIO '!E380,'FORMULARIO '!P380)</f>
        <v>7441W-Latex Experto y Homologos-Millennium -Blanca</v>
      </c>
      <c r="B342" s="85" t="str">
        <f t="shared" si="5"/>
        <v>7441W-Latex Experto y Homologos-Millennium -Blanca</v>
      </c>
      <c r="C342" s="85" t="str">
        <f>('FORMULARIO '!G380)</f>
        <v>7441W</v>
      </c>
      <c r="D342" s="75">
        <f>('FORMULARIO '!H380)</f>
        <v>248</v>
      </c>
      <c r="E342" s="75">
        <f>('FORMULARIO '!I380)</f>
        <v>223</v>
      </c>
      <c r="F342" s="75">
        <f>('FORMULARIO '!J380)</f>
        <v>232</v>
      </c>
      <c r="G342" s="75">
        <v>0</v>
      </c>
      <c r="H342" s="75">
        <v>3785</v>
      </c>
      <c r="M342" s="86" t="b">
        <f>('FORMULARIO '!BE380)</f>
        <v>0</v>
      </c>
      <c r="N342" s="86" t="b">
        <f>('FORMULARIO '!BF380)</f>
        <v>0</v>
      </c>
      <c r="O342" s="86" t="b">
        <f>('FORMULARIO '!BG380)</f>
        <v>0</v>
      </c>
      <c r="P342" s="86" t="b">
        <f>('FORMULARIO '!BH380)</f>
        <v>0</v>
      </c>
      <c r="Q342" s="86" t="b">
        <f>('FORMULARIO '!BI380)</f>
        <v>0</v>
      </c>
      <c r="R342" s="86" t="b">
        <f>('FORMULARIO '!BJ380)</f>
        <v>0</v>
      </c>
      <c r="S342" s="86">
        <f>('FORMULARIO '!BK380)</f>
        <v>4.0047514836063955</v>
      </c>
      <c r="T342" s="86" t="b">
        <f>('FORMULARIO '!BL380)</f>
        <v>0</v>
      </c>
      <c r="U342" s="86" t="b">
        <f>('FORMULARIO '!BM380)</f>
        <v>0</v>
      </c>
      <c r="V342" s="86">
        <f>('FORMULARIO '!BN380)</f>
        <v>3.0805780643126126</v>
      </c>
      <c r="W342" s="86" t="b">
        <f>('FORMULARIO '!BO380)</f>
        <v>0</v>
      </c>
      <c r="X342" s="86" t="b">
        <f>('FORMULARIO '!BP380)</f>
        <v>0</v>
      </c>
      <c r="Y342" s="86" t="b">
        <f>('FORMULARIO '!BQ380)</f>
        <v>0</v>
      </c>
      <c r="Z342" s="86">
        <f>('FORMULARIO '!BR380)</f>
        <v>0.61611561286252248</v>
      </c>
    </row>
    <row r="343" spans="1:26" x14ac:dyDescent="0.75">
      <c r="A343" s="85" t="str">
        <f>_xlfn.CONCAT('FORMULARIO '!G381,'FORMULARIO '!E381,'FORMULARIO '!B381,'FORMULARIO '!E381,'FORMULARIO '!C381,'FORMULARIO '!E381,'FORMULARIO '!P381)</f>
        <v>7442W-Latex Experto y Homologos-Millennium -Blanca</v>
      </c>
      <c r="B343" s="85" t="str">
        <f t="shared" si="5"/>
        <v>7442W-Latex Experto y Homologos-Millennium -Blanca</v>
      </c>
      <c r="C343" s="85" t="str">
        <f>('FORMULARIO '!G381)</f>
        <v>7442W</v>
      </c>
      <c r="D343" s="75">
        <f>('FORMULARIO '!H381)</f>
        <v>245</v>
      </c>
      <c r="E343" s="75">
        <f>('FORMULARIO '!I381)</f>
        <v>211</v>
      </c>
      <c r="F343" s="75">
        <f>('FORMULARIO '!J381)</f>
        <v>226</v>
      </c>
      <c r="G343" s="75">
        <v>0</v>
      </c>
      <c r="H343" s="75">
        <v>3785</v>
      </c>
      <c r="M343" s="86" t="b">
        <f>('FORMULARIO '!BE381)</f>
        <v>0</v>
      </c>
      <c r="N343" s="86" t="b">
        <f>('FORMULARIO '!BF381)</f>
        <v>0</v>
      </c>
      <c r="O343" s="86" t="b">
        <f>('FORMULARIO '!BG381)</f>
        <v>0</v>
      </c>
      <c r="P343" s="86" t="b">
        <f>('FORMULARIO '!BH381)</f>
        <v>0</v>
      </c>
      <c r="Q343" s="86" t="b">
        <f>('FORMULARIO '!BI381)</f>
        <v>0</v>
      </c>
      <c r="R343" s="86">
        <f>('FORMULARIO '!BJ381)</f>
        <v>0.92417341929378372</v>
      </c>
      <c r="S343" s="86">
        <f>('FORMULARIO '!BK381)</f>
        <v>14.170659095838017</v>
      </c>
      <c r="T343" s="86" t="b">
        <f>('FORMULARIO '!BL381)</f>
        <v>0</v>
      </c>
      <c r="U343" s="86" t="b">
        <f>('FORMULARIO '!BM381)</f>
        <v>0</v>
      </c>
      <c r="V343" s="86">
        <f>('FORMULARIO '!BN381)</f>
        <v>1.5402890321563063</v>
      </c>
      <c r="W343" s="86" t="b">
        <f>('FORMULARIO '!BO381)</f>
        <v>0</v>
      </c>
      <c r="X343" s="86" t="b">
        <f>('FORMULARIO '!BP381)</f>
        <v>0</v>
      </c>
      <c r="Y343" s="86" t="b">
        <f>('FORMULARIO '!BQ381)</f>
        <v>0</v>
      </c>
      <c r="Z343" s="86" t="b">
        <f>('FORMULARIO '!BR381)</f>
        <v>0</v>
      </c>
    </row>
    <row r="344" spans="1:26" x14ac:dyDescent="0.75">
      <c r="A344" s="85" t="str">
        <f>_xlfn.CONCAT('FORMULARIO '!G382,'FORMULARIO '!E382,'FORMULARIO '!B382,'FORMULARIO '!E382,'FORMULARIO '!C382,'FORMULARIO '!E382,'FORMULARIO '!P382)</f>
        <v>7443M-Latex Experto y Homologos-Millennium -Media</v>
      </c>
      <c r="B344" s="85" t="str">
        <f t="shared" si="5"/>
        <v>7443M-Latex Experto y Homologos-Millennium -Media</v>
      </c>
      <c r="C344" s="85" t="str">
        <f>('FORMULARIO '!G382)</f>
        <v>7443M</v>
      </c>
      <c r="D344" s="75">
        <f>('FORMULARIO '!H382)</f>
        <v>228</v>
      </c>
      <c r="E344" s="75">
        <f>('FORMULARIO '!I382)</f>
        <v>163</v>
      </c>
      <c r="F344" s="75">
        <f>('FORMULARIO '!J382)</f>
        <v>197</v>
      </c>
      <c r="G344" s="75">
        <v>0</v>
      </c>
      <c r="H344" s="75">
        <v>3785</v>
      </c>
      <c r="M344" s="86" t="b">
        <f>('FORMULARIO '!BE382)</f>
        <v>0</v>
      </c>
      <c r="N344" s="86" t="b">
        <f>('FORMULARIO '!BF382)</f>
        <v>0</v>
      </c>
      <c r="O344" s="86" t="b">
        <f>('FORMULARIO '!BG382)</f>
        <v>0</v>
      </c>
      <c r="P344" s="86" t="b">
        <f>('FORMULARIO '!BH382)</f>
        <v>0</v>
      </c>
      <c r="Q344" s="86" t="b">
        <f>('FORMULARIO '!BI382)</f>
        <v>0</v>
      </c>
      <c r="R344" s="86" t="b">
        <f>('FORMULARIO '!BJ382)</f>
        <v>0</v>
      </c>
      <c r="S344" s="86">
        <f>('FORMULARIO '!BK382)</f>
        <v>52.369827093314406</v>
      </c>
      <c r="T344" s="86" t="b">
        <f>('FORMULARIO '!BL382)</f>
        <v>0</v>
      </c>
      <c r="U344" s="86" t="b">
        <f>('FORMULARIO '!BM382)</f>
        <v>0</v>
      </c>
      <c r="V344" s="86">
        <f>('FORMULARIO '!BN382)</f>
        <v>8.6256185800753151</v>
      </c>
      <c r="W344" s="86" t="b">
        <f>('FORMULARIO '!BO382)</f>
        <v>0</v>
      </c>
      <c r="X344" s="86" t="b">
        <f>('FORMULARIO '!BP382)</f>
        <v>0</v>
      </c>
      <c r="Y344" s="86" t="b">
        <f>('FORMULARIO '!BQ382)</f>
        <v>0</v>
      </c>
      <c r="Z344" s="86">
        <f>('FORMULARIO '!BR382)</f>
        <v>4.0047514836063955</v>
      </c>
    </row>
    <row r="345" spans="1:26" x14ac:dyDescent="0.75">
      <c r="A345" s="85" t="str">
        <f>_xlfn.CONCAT('FORMULARIO '!G383,'FORMULARIO '!E383,'FORMULARIO '!B383,'FORMULARIO '!E383,'FORMULARIO '!C383,'FORMULARIO '!E383,'FORMULARIO '!P383)</f>
        <v>7444D-Latex Experto y Homologos-Millennium -Intensa</v>
      </c>
      <c r="B345" s="85" t="str">
        <f t="shared" si="5"/>
        <v>7444D-Latex Experto y Homologos-Millennium -Intensa</v>
      </c>
      <c r="C345" s="85" t="str">
        <f>('FORMULARIO '!G383)</f>
        <v>7444D</v>
      </c>
      <c r="D345" s="75">
        <f>('FORMULARIO '!H383)</f>
        <v>204</v>
      </c>
      <c r="E345" s="75">
        <f>('FORMULARIO '!I383)</f>
        <v>121</v>
      </c>
      <c r="F345" s="75">
        <f>('FORMULARIO '!J383)</f>
        <v>160</v>
      </c>
      <c r="G345" s="75">
        <v>0</v>
      </c>
      <c r="H345" s="75">
        <v>3785</v>
      </c>
      <c r="M345" s="86" t="b">
        <f>('FORMULARIO '!BE383)</f>
        <v>0</v>
      </c>
      <c r="N345" s="86" t="b">
        <f>('FORMULARIO '!BF383)</f>
        <v>0</v>
      </c>
      <c r="O345" s="86" t="b">
        <f>('FORMULARIO '!BG383)</f>
        <v>0</v>
      </c>
      <c r="P345" s="86" t="b">
        <f>('FORMULARIO '!BH383)</f>
        <v>0</v>
      </c>
      <c r="Q345" s="86" t="b">
        <f>('FORMULARIO '!BI383)</f>
        <v>0</v>
      </c>
      <c r="R345" s="86" t="b">
        <f>('FORMULARIO '!BJ383)</f>
        <v>0</v>
      </c>
      <c r="S345" s="86">
        <f>('FORMULARIO '!BK383)</f>
        <v>103.50742296090378</v>
      </c>
      <c r="T345" s="86" t="b">
        <f>('FORMULARIO '!BL383)</f>
        <v>0</v>
      </c>
      <c r="U345" s="86" t="b">
        <f>('FORMULARIO '!BM383)</f>
        <v>0</v>
      </c>
      <c r="V345" s="86">
        <f>('FORMULARIO '!BN383)</f>
        <v>16.635121547288108</v>
      </c>
      <c r="W345" s="86" t="b">
        <f>('FORMULARIO '!BO383)</f>
        <v>0</v>
      </c>
      <c r="X345" s="86" t="b">
        <f>('FORMULARIO '!BP383)</f>
        <v>0</v>
      </c>
      <c r="Y345" s="86" t="b">
        <f>('FORMULARIO '!BQ383)</f>
        <v>0</v>
      </c>
      <c r="Z345" s="86">
        <f>('FORMULARIO '!BR383)</f>
        <v>8.317560773644054</v>
      </c>
    </row>
    <row r="346" spans="1:26" x14ac:dyDescent="0.75">
      <c r="A346" s="85" t="str">
        <f>_xlfn.CONCAT('FORMULARIO '!G384,'FORMULARIO '!E384,'FORMULARIO '!B384,'FORMULARIO '!E384,'FORMULARIO '!C384,'FORMULARIO '!E384,'FORMULARIO '!P384)</f>
        <v>7450W-Latex Experto y Homologos-Millennium -Blanca</v>
      </c>
      <c r="B346" s="85" t="str">
        <f t="shared" si="5"/>
        <v>7450W-Latex Experto y Homologos-Millennium -Blanca</v>
      </c>
      <c r="C346" s="85" t="str">
        <f>('FORMULARIO '!G384)</f>
        <v>7450W</v>
      </c>
      <c r="D346" s="75">
        <f>('FORMULARIO '!H384)</f>
        <v>250</v>
      </c>
      <c r="E346" s="75">
        <f>('FORMULARIO '!I384)</f>
        <v>242</v>
      </c>
      <c r="F346" s="75">
        <f>('FORMULARIO '!J384)</f>
        <v>240</v>
      </c>
      <c r="G346" s="75">
        <v>0</v>
      </c>
      <c r="H346" s="75">
        <v>3785</v>
      </c>
      <c r="M346" s="86" t="b">
        <f>('FORMULARIO '!BE384)</f>
        <v>0</v>
      </c>
      <c r="N346" s="86" t="b">
        <f>('FORMULARIO '!BF384)</f>
        <v>0</v>
      </c>
      <c r="O346" s="86" t="b">
        <f>('FORMULARIO '!BG384)</f>
        <v>0</v>
      </c>
      <c r="P346" s="86" t="b">
        <f>('FORMULARIO '!BH384)</f>
        <v>0</v>
      </c>
      <c r="Q346" s="86" t="b">
        <f>('FORMULARIO '!BI384)</f>
        <v>0</v>
      </c>
      <c r="R346" s="86">
        <f>('FORMULARIO '!BJ384)</f>
        <v>0.92417341929378372</v>
      </c>
      <c r="S346" s="86">
        <f>('FORMULARIO '!BK384)</f>
        <v>1.5402890321563063</v>
      </c>
      <c r="T346" s="86" t="b">
        <f>('FORMULARIO '!BL384)</f>
        <v>0</v>
      </c>
      <c r="U346" s="86" t="b">
        <f>('FORMULARIO '!BM384)</f>
        <v>0</v>
      </c>
      <c r="V346" s="86">
        <f>('FORMULARIO '!BN384)</f>
        <v>0.30805780643126124</v>
      </c>
      <c r="W346" s="86" t="b">
        <f>('FORMULARIO '!BO384)</f>
        <v>0</v>
      </c>
      <c r="X346" s="86" t="b">
        <f>('FORMULARIO '!BP384)</f>
        <v>0</v>
      </c>
      <c r="Y346" s="86" t="b">
        <f>('FORMULARIO '!BQ384)</f>
        <v>0</v>
      </c>
      <c r="Z346" s="86" t="b">
        <f>('FORMULARIO '!BR384)</f>
        <v>0</v>
      </c>
    </row>
    <row r="347" spans="1:26" x14ac:dyDescent="0.75">
      <c r="A347" s="85" t="str">
        <f>_xlfn.CONCAT('FORMULARIO '!G385,'FORMULARIO '!E385,'FORMULARIO '!B385,'FORMULARIO '!E385,'FORMULARIO '!C385,'FORMULARIO '!E385,'FORMULARIO '!P385)</f>
        <v>7451W-Latex Experto y Homologos-Millennium -Blanca</v>
      </c>
      <c r="B347" s="85" t="str">
        <f t="shared" si="5"/>
        <v>7451W-Latex Experto y Homologos-Millennium -Blanca</v>
      </c>
      <c r="C347" s="85" t="str">
        <f>('FORMULARIO '!G385)</f>
        <v>7451W</v>
      </c>
      <c r="D347" s="75">
        <f>('FORMULARIO '!H385)</f>
        <v>246</v>
      </c>
      <c r="E347" s="75">
        <f>('FORMULARIO '!I385)</f>
        <v>224</v>
      </c>
      <c r="F347" s="75">
        <f>('FORMULARIO '!J385)</f>
        <v>236</v>
      </c>
      <c r="G347" s="75">
        <v>0</v>
      </c>
      <c r="H347" s="75">
        <v>3785</v>
      </c>
      <c r="M347" s="86" t="b">
        <f>('FORMULARIO '!BE385)</f>
        <v>0</v>
      </c>
      <c r="N347" s="86" t="b">
        <f>('FORMULARIO '!BF385)</f>
        <v>0</v>
      </c>
      <c r="O347" s="86" t="b">
        <f>('FORMULARIO '!BG385)</f>
        <v>0</v>
      </c>
      <c r="P347" s="86" t="b">
        <f>('FORMULARIO '!BH385)</f>
        <v>0</v>
      </c>
      <c r="Q347" s="86" t="b">
        <f>('FORMULARIO '!BI385)</f>
        <v>0</v>
      </c>
      <c r="R347" s="86" t="b">
        <f>('FORMULARIO '!BJ385)</f>
        <v>0</v>
      </c>
      <c r="S347" s="86">
        <f>('FORMULARIO '!BK385)</f>
        <v>6.1611561286252252</v>
      </c>
      <c r="T347" s="86" t="b">
        <f>('FORMULARIO '!BL385)</f>
        <v>0</v>
      </c>
      <c r="U347" s="86" t="b">
        <f>('FORMULARIO '!BM385)</f>
        <v>0</v>
      </c>
      <c r="V347" s="86">
        <f>('FORMULARIO '!BN385)</f>
        <v>1.8483468385875674</v>
      </c>
      <c r="W347" s="86" t="b">
        <f>('FORMULARIO '!BO385)</f>
        <v>0</v>
      </c>
      <c r="X347" s="86" t="b">
        <f>('FORMULARIO '!BP385)</f>
        <v>0</v>
      </c>
      <c r="Y347" s="86" t="b">
        <f>('FORMULARIO '!BQ385)</f>
        <v>0</v>
      </c>
      <c r="Z347" s="86">
        <f>('FORMULARIO '!BR385)</f>
        <v>1.8483468385875674</v>
      </c>
    </row>
    <row r="348" spans="1:26" x14ac:dyDescent="0.75">
      <c r="A348" s="85" t="str">
        <f>_xlfn.CONCAT('FORMULARIO '!G386,'FORMULARIO '!E386,'FORMULARIO '!B386,'FORMULARIO '!E386,'FORMULARIO '!C386,'FORMULARIO '!E386,'FORMULARIO '!P386)</f>
        <v>7452W-Latex Experto y Homologos-Millennium -Blanca</v>
      </c>
      <c r="B348" s="85" t="str">
        <f t="shared" si="5"/>
        <v>7452W-Latex Experto y Homologos-Millennium -Blanca</v>
      </c>
      <c r="C348" s="85" t="str">
        <f>('FORMULARIO '!G386)</f>
        <v>7452W</v>
      </c>
      <c r="D348" s="75">
        <f>('FORMULARIO '!H386)</f>
        <v>240</v>
      </c>
      <c r="E348" s="75">
        <f>('FORMULARIO '!I386)</f>
        <v>208</v>
      </c>
      <c r="F348" s="75">
        <f>('FORMULARIO '!J386)</f>
        <v>227</v>
      </c>
      <c r="G348" s="75">
        <v>0</v>
      </c>
      <c r="H348" s="75">
        <v>3785</v>
      </c>
      <c r="M348" s="86" t="b">
        <f>('FORMULARIO '!BE386)</f>
        <v>0</v>
      </c>
      <c r="N348" s="86" t="b">
        <f>('FORMULARIO '!BF386)</f>
        <v>0</v>
      </c>
      <c r="O348" s="86" t="b">
        <f>('FORMULARIO '!BG386)</f>
        <v>0</v>
      </c>
      <c r="P348" s="86" t="b">
        <f>('FORMULARIO '!BH386)</f>
        <v>0</v>
      </c>
      <c r="Q348" s="86" t="b">
        <f>('FORMULARIO '!BI386)</f>
        <v>0</v>
      </c>
      <c r="R348" s="86" t="b">
        <f>('FORMULARIO '!BJ386)</f>
        <v>0</v>
      </c>
      <c r="S348" s="86">
        <f>('FORMULARIO '!BK386)</f>
        <v>13.246485676544234</v>
      </c>
      <c r="T348" s="86" t="b">
        <f>('FORMULARIO '!BL386)</f>
        <v>0</v>
      </c>
      <c r="U348" s="86" t="b">
        <f>('FORMULARIO '!BM386)</f>
        <v>0</v>
      </c>
      <c r="V348" s="86">
        <f>('FORMULARIO '!BN386)</f>
        <v>1.8483468385875674</v>
      </c>
      <c r="W348" s="86" t="b">
        <f>('FORMULARIO '!BO386)</f>
        <v>0</v>
      </c>
      <c r="X348" s="86" t="b">
        <f>('FORMULARIO '!BP386)</f>
        <v>0</v>
      </c>
      <c r="Y348" s="86" t="b">
        <f>('FORMULARIO '!BQ386)</f>
        <v>0</v>
      </c>
      <c r="Z348" s="86">
        <f>('FORMULARIO '!BR386)</f>
        <v>3.0805780643126126</v>
      </c>
    </row>
    <row r="349" spans="1:26" x14ac:dyDescent="0.75">
      <c r="A349" s="85" t="str">
        <f>_xlfn.CONCAT('FORMULARIO '!G387,'FORMULARIO '!E387,'FORMULARIO '!B387,'FORMULARIO '!E387,'FORMULARIO '!C387,'FORMULARIO '!E387,'FORMULARIO '!P387)</f>
        <v>7453M-Latex Experto y Homologos-Millennium -Media</v>
      </c>
      <c r="B349" s="85" t="str">
        <f t="shared" si="5"/>
        <v>7453M-Latex Experto y Homologos-Millennium -Media</v>
      </c>
      <c r="C349" s="85" t="str">
        <f>('FORMULARIO '!G387)</f>
        <v>7453M</v>
      </c>
      <c r="D349" s="75">
        <f>('FORMULARIO '!H387)</f>
        <v>229</v>
      </c>
      <c r="E349" s="75">
        <f>('FORMULARIO '!I387)</f>
        <v>181</v>
      </c>
      <c r="F349" s="75">
        <f>('FORMULARIO '!J387)</f>
        <v>213</v>
      </c>
      <c r="G349" s="75">
        <v>0</v>
      </c>
      <c r="H349" s="75">
        <v>3785</v>
      </c>
      <c r="M349" s="86" t="b">
        <f>('FORMULARIO '!BE387)</f>
        <v>0</v>
      </c>
      <c r="N349" s="86" t="b">
        <f>('FORMULARIO '!BF387)</f>
        <v>0</v>
      </c>
      <c r="O349" s="86" t="b">
        <f>('FORMULARIO '!BG387)</f>
        <v>0</v>
      </c>
      <c r="P349" s="86" t="b">
        <f>('FORMULARIO '!BH387)</f>
        <v>0</v>
      </c>
      <c r="Q349" s="86" t="b">
        <f>('FORMULARIO '!BI387)</f>
        <v>0</v>
      </c>
      <c r="R349" s="86" t="b">
        <f>('FORMULARIO '!BJ387)</f>
        <v>0</v>
      </c>
      <c r="S349" s="86">
        <f>('FORMULARIO '!BK387)</f>
        <v>27.417144772382251</v>
      </c>
      <c r="T349" s="86" t="b">
        <f>('FORMULARIO '!BL387)</f>
        <v>0</v>
      </c>
      <c r="U349" s="86" t="b">
        <f>('FORMULARIO '!BM387)</f>
        <v>0</v>
      </c>
      <c r="V349" s="86">
        <f>('FORMULARIO '!BN387)</f>
        <v>1.8483468385875674</v>
      </c>
      <c r="W349" s="86" t="b">
        <f>('FORMULARIO '!BO387)</f>
        <v>0</v>
      </c>
      <c r="X349" s="86" t="b">
        <f>('FORMULARIO '!BP387)</f>
        <v>0</v>
      </c>
      <c r="Y349" s="86" t="b">
        <f>('FORMULARIO '!BQ387)</f>
        <v>0</v>
      </c>
      <c r="Z349" s="86">
        <f>('FORMULARIO '!BR387)</f>
        <v>5.5450405157627021</v>
      </c>
    </row>
    <row r="350" spans="1:26" x14ac:dyDescent="0.75">
      <c r="A350" s="85" t="str">
        <f>_xlfn.CONCAT('FORMULARIO '!G388,'FORMULARIO '!E388,'FORMULARIO '!B388,'FORMULARIO '!E388,'FORMULARIO '!C388,'FORMULARIO '!E388,'FORMULARIO '!P388)</f>
        <v>7454D-Latex Experto y Homologos-Millennium -Intensa</v>
      </c>
      <c r="B350" s="85" t="str">
        <f t="shared" si="5"/>
        <v>7454D-Latex Experto y Homologos-Millennium -Intensa</v>
      </c>
      <c r="C350" s="85" t="str">
        <f>('FORMULARIO '!G388)</f>
        <v>7454D</v>
      </c>
      <c r="D350" s="75">
        <f>('FORMULARIO '!H388)</f>
        <v>201</v>
      </c>
      <c r="E350" s="75">
        <f>('FORMULARIO '!I388)</f>
        <v>128</v>
      </c>
      <c r="F350" s="75">
        <f>('FORMULARIO '!J388)</f>
        <v>172</v>
      </c>
      <c r="G350" s="75">
        <v>0</v>
      </c>
      <c r="H350" s="75">
        <v>3785</v>
      </c>
      <c r="M350" s="86" t="b">
        <f>('FORMULARIO '!BE388)</f>
        <v>0</v>
      </c>
      <c r="N350" s="86" t="b">
        <f>('FORMULARIO '!BF388)</f>
        <v>0</v>
      </c>
      <c r="O350" s="86" t="b">
        <f>('FORMULARIO '!BG388)</f>
        <v>0</v>
      </c>
      <c r="P350" s="86" t="b">
        <f>('FORMULARIO '!BH388)</f>
        <v>0</v>
      </c>
      <c r="Q350" s="86" t="b">
        <f>('FORMULARIO '!BI388)</f>
        <v>0</v>
      </c>
      <c r="R350" s="86" t="b">
        <f>('FORMULARIO '!BJ388)</f>
        <v>0</v>
      </c>
      <c r="S350" s="86">
        <f>('FORMULARIO '!BK388)</f>
        <v>85.640070187890629</v>
      </c>
      <c r="T350" s="86" t="b">
        <f>('FORMULARIO '!BL388)</f>
        <v>0</v>
      </c>
      <c r="U350" s="86" t="b">
        <f>('FORMULARIO '!BM388)</f>
        <v>0</v>
      </c>
      <c r="V350" s="86">
        <f>('FORMULARIO '!BN388)</f>
        <v>5.2369827093314418</v>
      </c>
      <c r="W350" s="86" t="b">
        <f>('FORMULARIO '!BO388)</f>
        <v>0</v>
      </c>
      <c r="X350" s="86" t="b">
        <f>('FORMULARIO '!BP388)</f>
        <v>0</v>
      </c>
      <c r="Y350" s="86" t="b">
        <f>('FORMULARIO '!BQ388)</f>
        <v>0</v>
      </c>
      <c r="Z350" s="86">
        <f>('FORMULARIO '!BR388)</f>
        <v>13.554543482975495</v>
      </c>
    </row>
    <row r="351" spans="1:26" x14ac:dyDescent="0.75">
      <c r="A351" s="85" t="str">
        <f>_xlfn.CONCAT('FORMULARIO '!G389,'FORMULARIO '!E389,'FORMULARIO '!B389,'FORMULARIO '!E389,'FORMULARIO '!C389,'FORMULARIO '!E389,'FORMULARIO '!P389)</f>
        <v>7460W-Latex Experto y Homologos-Millennium -Blanca</v>
      </c>
      <c r="B351" s="85" t="str">
        <f t="shared" si="5"/>
        <v>7460W-Latex Experto y Homologos-Millennium -Blanca</v>
      </c>
      <c r="C351" s="85" t="str">
        <f>('FORMULARIO '!G389)</f>
        <v>7460W</v>
      </c>
      <c r="D351" s="75">
        <f>('FORMULARIO '!H389)</f>
        <v>249</v>
      </c>
      <c r="E351" s="75">
        <f>('FORMULARIO '!I389)</f>
        <v>245</v>
      </c>
      <c r="F351" s="75">
        <f>('FORMULARIO '!J389)</f>
        <v>241</v>
      </c>
      <c r="G351" s="75">
        <v>0</v>
      </c>
      <c r="H351" s="75">
        <v>3785</v>
      </c>
      <c r="M351" s="86" t="b">
        <f>('FORMULARIO '!BE389)</f>
        <v>0</v>
      </c>
      <c r="N351" s="86" t="b">
        <f>('FORMULARIO '!BF389)</f>
        <v>0</v>
      </c>
      <c r="O351" s="86" t="b">
        <f>('FORMULARIO '!BG389)</f>
        <v>0</v>
      </c>
      <c r="P351" s="86" t="b">
        <f>('FORMULARIO '!BH389)</f>
        <v>0</v>
      </c>
      <c r="Q351" s="86" t="b">
        <f>('FORMULARIO '!BI389)</f>
        <v>0</v>
      </c>
      <c r="R351" s="86">
        <f>('FORMULARIO '!BJ389)</f>
        <v>1.8483468385875674</v>
      </c>
      <c r="S351" s="86">
        <f>('FORMULARIO '!BK389)</f>
        <v>1.5402890321563063</v>
      </c>
      <c r="T351" s="86" t="b">
        <f>('FORMULARIO '!BL389)</f>
        <v>0</v>
      </c>
      <c r="U351" s="86" t="b">
        <f>('FORMULARIO '!BM389)</f>
        <v>0</v>
      </c>
      <c r="V351" s="86" t="b">
        <f>('FORMULARIO '!BN389)</f>
        <v>0</v>
      </c>
      <c r="W351" s="86" t="b">
        <f>('FORMULARIO '!BO389)</f>
        <v>0</v>
      </c>
      <c r="X351" s="86" t="b">
        <f>('FORMULARIO '!BP389)</f>
        <v>0</v>
      </c>
      <c r="Y351" s="86" t="b">
        <f>('FORMULARIO '!BQ389)</f>
        <v>0</v>
      </c>
      <c r="Z351" s="86" t="b">
        <f>('FORMULARIO '!BR389)</f>
        <v>0</v>
      </c>
    </row>
    <row r="352" spans="1:26" x14ac:dyDescent="0.75">
      <c r="A352" s="85" t="str">
        <f>_xlfn.CONCAT('FORMULARIO '!G390,'FORMULARIO '!E390,'FORMULARIO '!B390,'FORMULARIO '!E390,'FORMULARIO '!C390,'FORMULARIO '!E390,'FORMULARIO '!P390)</f>
        <v>7461W-Latex Experto y Homologos-Millennium -Blanca</v>
      </c>
      <c r="B352" s="85" t="str">
        <f t="shared" si="5"/>
        <v>7461W-Latex Experto y Homologos-Millennium -Blanca</v>
      </c>
      <c r="C352" s="85" t="str">
        <f>('FORMULARIO '!G390)</f>
        <v>7461W</v>
      </c>
      <c r="D352" s="75">
        <f>('FORMULARIO '!H390)</f>
        <v>241</v>
      </c>
      <c r="E352" s="75">
        <f>('FORMULARIO '!I390)</f>
        <v>234</v>
      </c>
      <c r="F352" s="75">
        <f>('FORMULARIO '!J390)</f>
        <v>241</v>
      </c>
      <c r="G352" s="75">
        <v>0</v>
      </c>
      <c r="H352" s="75">
        <v>3785</v>
      </c>
      <c r="M352" s="86" t="b">
        <f>('FORMULARIO '!BE390)</f>
        <v>0</v>
      </c>
      <c r="N352" s="86" t="b">
        <f>('FORMULARIO '!BF390)</f>
        <v>0</v>
      </c>
      <c r="O352" s="86" t="b">
        <f>('FORMULARIO '!BG390)</f>
        <v>0</v>
      </c>
      <c r="P352" s="86" t="b">
        <f>('FORMULARIO '!BH390)</f>
        <v>0</v>
      </c>
      <c r="Q352" s="86" t="b">
        <f>('FORMULARIO '!BI390)</f>
        <v>0</v>
      </c>
      <c r="R352" s="86">
        <f>('FORMULARIO '!BJ390)</f>
        <v>0.30805780643126124</v>
      </c>
      <c r="S352" s="86" t="b">
        <f>('FORMULARIO '!BK390)</f>
        <v>0</v>
      </c>
      <c r="T352" s="86" t="b">
        <f>('FORMULARIO '!BL390)</f>
        <v>0</v>
      </c>
      <c r="U352" s="86" t="b">
        <f>('FORMULARIO '!BM390)</f>
        <v>0</v>
      </c>
      <c r="V352" s="86">
        <f>('FORMULARIO '!BN390)</f>
        <v>1.8483468385875674</v>
      </c>
      <c r="W352" s="86" t="b">
        <f>('FORMULARIO '!BO390)</f>
        <v>0</v>
      </c>
      <c r="X352" s="86" t="b">
        <f>('FORMULARIO '!BP390)</f>
        <v>0</v>
      </c>
      <c r="Y352" s="86" t="b">
        <f>('FORMULARIO '!BQ390)</f>
        <v>0</v>
      </c>
      <c r="Z352" s="86">
        <f>('FORMULARIO '!BR390)</f>
        <v>4.0047514836063955</v>
      </c>
    </row>
    <row r="353" spans="1:26" x14ac:dyDescent="0.75">
      <c r="A353" s="85" t="str">
        <f>_xlfn.CONCAT('FORMULARIO '!G391,'FORMULARIO '!E391,'FORMULARIO '!B391,'FORMULARIO '!E391,'FORMULARIO '!C391,'FORMULARIO '!E391,'FORMULARIO '!P391)</f>
        <v>7462W-Latex Experto y Homologos-Millennium -Blanca</v>
      </c>
      <c r="B353" s="85" t="str">
        <f t="shared" si="5"/>
        <v>7462W-Latex Experto y Homologos-Millennium -Blanca</v>
      </c>
      <c r="C353" s="85" t="str">
        <f>('FORMULARIO '!G391)</f>
        <v>7462W</v>
      </c>
      <c r="D353" s="75">
        <f>('FORMULARIO '!H391)</f>
        <v>230</v>
      </c>
      <c r="E353" s="75">
        <f>('FORMULARIO '!I391)</f>
        <v>210</v>
      </c>
      <c r="F353" s="75">
        <f>('FORMULARIO '!J391)</f>
        <v>232</v>
      </c>
      <c r="G353" s="75">
        <v>0</v>
      </c>
      <c r="H353" s="75">
        <v>3785</v>
      </c>
      <c r="M353" s="86" t="b">
        <f>('FORMULARIO '!BE391)</f>
        <v>0</v>
      </c>
      <c r="N353" s="86" t="b">
        <f>('FORMULARIO '!BF391)</f>
        <v>0</v>
      </c>
      <c r="O353" s="86" t="b">
        <f>('FORMULARIO '!BG391)</f>
        <v>0</v>
      </c>
      <c r="P353" s="86" t="b">
        <f>('FORMULARIO '!BH391)</f>
        <v>0</v>
      </c>
      <c r="Q353" s="86" t="b">
        <f>('FORMULARIO '!BI391)</f>
        <v>0</v>
      </c>
      <c r="R353" s="86" t="b">
        <f>('FORMULARIO '!BJ391)</f>
        <v>0</v>
      </c>
      <c r="S353" s="86">
        <f>('FORMULARIO '!BK391)</f>
        <v>8.317560773644054</v>
      </c>
      <c r="T353" s="86" t="b">
        <f>('FORMULARIO '!BL391)</f>
        <v>0</v>
      </c>
      <c r="U353" s="86" t="b">
        <f>('FORMULARIO '!BM391)</f>
        <v>0</v>
      </c>
      <c r="V353" s="86">
        <f>('FORMULARIO '!BN391)</f>
        <v>2.4644624514500899</v>
      </c>
      <c r="W353" s="86" t="b">
        <f>('FORMULARIO '!BO391)</f>
        <v>0</v>
      </c>
      <c r="X353" s="86" t="b">
        <f>('FORMULARIO '!BP391)</f>
        <v>0</v>
      </c>
      <c r="Y353" s="86" t="b">
        <f>('FORMULARIO '!BQ391)</f>
        <v>0</v>
      </c>
      <c r="Z353" s="86">
        <f>('FORMULARIO '!BR391)</f>
        <v>9.2417341929378374</v>
      </c>
    </row>
    <row r="354" spans="1:26" x14ac:dyDescent="0.75">
      <c r="A354" s="85" t="str">
        <f>_xlfn.CONCAT('FORMULARIO '!G392,'FORMULARIO '!E392,'FORMULARIO '!B392,'FORMULARIO '!E392,'FORMULARIO '!C392,'FORMULARIO '!E392,'FORMULARIO '!P392)</f>
        <v>7463M-Latex Experto y Homologos-Millennium -Media</v>
      </c>
      <c r="B354" s="85" t="str">
        <f t="shared" si="5"/>
        <v>7463M-Latex Experto y Homologos-Millennium -Media</v>
      </c>
      <c r="C354" s="85" t="str">
        <f>('FORMULARIO '!G392)</f>
        <v>7463M</v>
      </c>
      <c r="D354" s="75">
        <f>('FORMULARIO '!H392)</f>
        <v>204</v>
      </c>
      <c r="E354" s="75">
        <f>('FORMULARIO '!I392)</f>
        <v>164</v>
      </c>
      <c r="F354" s="75">
        <f>('FORMULARIO '!J392)</f>
        <v>203</v>
      </c>
      <c r="G354" s="75">
        <v>0</v>
      </c>
      <c r="H354" s="75">
        <v>3785</v>
      </c>
      <c r="M354" s="86" t="b">
        <f>('FORMULARIO '!BE392)</f>
        <v>0</v>
      </c>
      <c r="N354" s="86" t="b">
        <f>('FORMULARIO '!BF392)</f>
        <v>0</v>
      </c>
      <c r="O354" s="86" t="b">
        <f>('FORMULARIO '!BG392)</f>
        <v>0</v>
      </c>
      <c r="P354" s="86" t="b">
        <f>('FORMULARIO '!BH392)</f>
        <v>0</v>
      </c>
      <c r="Q354" s="86" t="b">
        <f>('FORMULARIO '!BI392)</f>
        <v>0</v>
      </c>
      <c r="R354" s="86" t="b">
        <f>('FORMULARIO '!BJ392)</f>
        <v>0</v>
      </c>
      <c r="S354" s="86">
        <f>('FORMULARIO '!BK392)</f>
        <v>37.274994578182614</v>
      </c>
      <c r="T354" s="86" t="b">
        <f>('FORMULARIO '!BL392)</f>
        <v>0</v>
      </c>
      <c r="U354" s="86" t="b">
        <f>('FORMULARIO '!BM392)</f>
        <v>0</v>
      </c>
      <c r="V354" s="86">
        <f>('FORMULARIO '!BN392)</f>
        <v>6.4692139350564863</v>
      </c>
      <c r="W354" s="86" t="b">
        <f>('FORMULARIO '!BO392)</f>
        <v>0</v>
      </c>
      <c r="X354" s="86" t="b">
        <f>('FORMULARIO '!BP392)</f>
        <v>0</v>
      </c>
      <c r="Y354" s="86" t="b">
        <f>('FORMULARIO '!BQ392)</f>
        <v>0</v>
      </c>
      <c r="Z354" s="86">
        <f>('FORMULARIO '!BR392)</f>
        <v>30.805780643126127</v>
      </c>
    </row>
    <row r="355" spans="1:26" x14ac:dyDescent="0.75">
      <c r="A355" s="85" t="str">
        <f>_xlfn.CONCAT('FORMULARIO '!G393,'FORMULARIO '!E393,'FORMULARIO '!B393,'FORMULARIO '!E393,'FORMULARIO '!C393,'FORMULARIO '!E393,'FORMULARIO '!P393)</f>
        <v>7464D-Latex Experto y Homologos-Millennium -Intensa</v>
      </c>
      <c r="B355" s="85" t="str">
        <f t="shared" si="5"/>
        <v>7464D-Latex Experto y Homologos-Millennium -Intensa</v>
      </c>
      <c r="C355" s="85" t="str">
        <f>('FORMULARIO '!G393)</f>
        <v>7464D</v>
      </c>
      <c r="D355" s="75">
        <f>('FORMULARIO '!H393)</f>
        <v>185</v>
      </c>
      <c r="E355" s="75">
        <f>('FORMULARIO '!I393)</f>
        <v>140</v>
      </c>
      <c r="F355" s="75">
        <f>('FORMULARIO '!J393)</f>
        <v>184</v>
      </c>
      <c r="G355" s="75">
        <v>0</v>
      </c>
      <c r="H355" s="75">
        <v>3785</v>
      </c>
      <c r="M355" s="86" t="b">
        <f>('FORMULARIO '!BE393)</f>
        <v>0</v>
      </c>
      <c r="N355" s="86" t="b">
        <f>('FORMULARIO '!BF393)</f>
        <v>0</v>
      </c>
      <c r="O355" s="86" t="b">
        <f>('FORMULARIO '!BG393)</f>
        <v>0</v>
      </c>
      <c r="P355" s="86" t="b">
        <f>('FORMULARIO '!BH393)</f>
        <v>0</v>
      </c>
      <c r="Q355" s="86" t="b">
        <f>('FORMULARIO '!BI393)</f>
        <v>0</v>
      </c>
      <c r="R355" s="86" t="b">
        <f>('FORMULARIO '!BJ393)</f>
        <v>0</v>
      </c>
      <c r="S355" s="86">
        <f>('FORMULARIO '!BK393)</f>
        <v>43.744208513239101</v>
      </c>
      <c r="T355" s="86" t="b">
        <f>('FORMULARIO '!BL393)</f>
        <v>0</v>
      </c>
      <c r="U355" s="86" t="b">
        <f>('FORMULARIO '!BM393)</f>
        <v>0</v>
      </c>
      <c r="V355" s="86">
        <f>('FORMULARIO '!BN393)</f>
        <v>5.2369827093314418</v>
      </c>
      <c r="W355" s="86" t="b">
        <f>('FORMULARIO '!BO393)</f>
        <v>0</v>
      </c>
      <c r="X355" s="86" t="b">
        <f>('FORMULARIO '!BP393)</f>
        <v>0</v>
      </c>
      <c r="Y355" s="86" t="b">
        <f>('FORMULARIO '!BQ393)</f>
        <v>0</v>
      </c>
      <c r="Z355" s="86">
        <f>('FORMULARIO '!BR393)</f>
        <v>29.573549417401079</v>
      </c>
    </row>
    <row r="356" spans="1:26" x14ac:dyDescent="0.75">
      <c r="A356" s="85" t="str">
        <f>_xlfn.CONCAT('FORMULARIO '!G394,'FORMULARIO '!E394,'FORMULARIO '!B394,'FORMULARIO '!E394,'FORMULARIO '!C394,'FORMULARIO '!E394,'FORMULARIO '!P394)</f>
        <v>7465D-Latex Experto y Homologos-Millennium -Intensa</v>
      </c>
      <c r="B356" s="85" t="str">
        <f t="shared" si="5"/>
        <v>7465D-Latex Experto y Homologos-Millennium -Intensa</v>
      </c>
      <c r="C356" s="85" t="str">
        <f>('FORMULARIO '!G394)</f>
        <v>7465D</v>
      </c>
      <c r="D356" s="75">
        <f>('FORMULARIO '!H394)</f>
        <v>170</v>
      </c>
      <c r="E356" s="75">
        <f>('FORMULARIO '!I394)</f>
        <v>122</v>
      </c>
      <c r="F356" s="75">
        <f>('FORMULARIO '!J394)</f>
        <v>169</v>
      </c>
      <c r="G356" s="75">
        <v>0</v>
      </c>
      <c r="H356" s="75">
        <v>3785</v>
      </c>
      <c r="M356" s="86" t="b">
        <f>('FORMULARIO '!BE394)</f>
        <v>0</v>
      </c>
      <c r="N356" s="86" t="b">
        <f>('FORMULARIO '!BF394)</f>
        <v>0</v>
      </c>
      <c r="O356" s="86" t="b">
        <f>('FORMULARIO '!BG394)</f>
        <v>0</v>
      </c>
      <c r="P356" s="86" t="b">
        <f>('FORMULARIO '!BH394)</f>
        <v>0</v>
      </c>
      <c r="Q356" s="86" t="b">
        <f>('FORMULARIO '!BI394)</f>
        <v>0</v>
      </c>
      <c r="R356" s="86" t="b">
        <f>('FORMULARIO '!BJ394)</f>
        <v>0</v>
      </c>
      <c r="S356" s="86">
        <f>('FORMULARIO '!BK394)</f>
        <v>78.554740639971612</v>
      </c>
      <c r="T356" s="86" t="b">
        <f>('FORMULARIO '!BL394)</f>
        <v>0</v>
      </c>
      <c r="U356" s="86" t="b">
        <f>('FORMULARIO '!BM394)</f>
        <v>0</v>
      </c>
      <c r="V356" s="86">
        <f>('FORMULARIO '!BN394)</f>
        <v>9.2417341929378374</v>
      </c>
      <c r="W356" s="86" t="b">
        <f>('FORMULARIO '!BO394)</f>
        <v>0</v>
      </c>
      <c r="X356" s="86" t="b">
        <f>('FORMULARIO '!BP394)</f>
        <v>0</v>
      </c>
      <c r="Y356" s="86" t="b">
        <f>('FORMULARIO '!BQ394)</f>
        <v>0</v>
      </c>
      <c r="Z356" s="86">
        <f>('FORMULARIO '!BR394)</f>
        <v>54.526231738333237</v>
      </c>
    </row>
    <row r="357" spans="1:26" x14ac:dyDescent="0.75">
      <c r="A357" s="85" t="str">
        <f>_xlfn.CONCAT('FORMULARIO '!G395,'FORMULARIO '!E395,'FORMULARIO '!B395,'FORMULARIO '!E395,'FORMULARIO '!C395,'FORMULARIO '!E395,'FORMULARIO '!P395)</f>
        <v>7470W-Latex Experto y Homologos-Millennium -Blanca</v>
      </c>
      <c r="B357" s="85" t="str">
        <f t="shared" si="5"/>
        <v>7470W-Latex Experto y Homologos-Millennium -Blanca</v>
      </c>
      <c r="C357" s="85" t="str">
        <f>('FORMULARIO '!G395)</f>
        <v>7470W</v>
      </c>
      <c r="D357" s="75">
        <f>('FORMULARIO '!H395)</f>
        <v>239</v>
      </c>
      <c r="E357" s="75">
        <f>('FORMULARIO '!I395)</f>
        <v>235</v>
      </c>
      <c r="F357" s="75">
        <f>('FORMULARIO '!J395)</f>
        <v>240</v>
      </c>
      <c r="G357" s="75">
        <v>0</v>
      </c>
      <c r="H357" s="75">
        <v>3785</v>
      </c>
      <c r="M357" s="86" t="b">
        <f>('FORMULARIO '!BE395)</f>
        <v>0</v>
      </c>
      <c r="N357" s="86" t="b">
        <f>('FORMULARIO '!BF395)</f>
        <v>0</v>
      </c>
      <c r="O357" s="86" t="b">
        <f>('FORMULARIO '!BG395)</f>
        <v>0</v>
      </c>
      <c r="P357" s="86" t="b">
        <f>('FORMULARIO '!BH395)</f>
        <v>0</v>
      </c>
      <c r="Q357" s="86" t="b">
        <f>('FORMULARIO '!BI395)</f>
        <v>0</v>
      </c>
      <c r="R357" s="86">
        <f>('FORMULARIO '!BJ395)</f>
        <v>0.61611561286252248</v>
      </c>
      <c r="S357" s="86" t="b">
        <f>('FORMULARIO '!BK395)</f>
        <v>0</v>
      </c>
      <c r="T357" s="86" t="b">
        <f>('FORMULARIO '!BL395)</f>
        <v>0</v>
      </c>
      <c r="U357" s="86" t="b">
        <f>('FORMULARIO '!BM395)</f>
        <v>0</v>
      </c>
      <c r="V357" s="86">
        <f>('FORMULARIO '!BN395)</f>
        <v>0.92417341929378372</v>
      </c>
      <c r="W357" s="86" t="b">
        <f>('FORMULARIO '!BO395)</f>
        <v>0</v>
      </c>
      <c r="X357" s="86" t="b">
        <f>('FORMULARIO '!BP395)</f>
        <v>0</v>
      </c>
      <c r="Y357" s="86" t="b">
        <f>('FORMULARIO '!BQ395)</f>
        <v>0</v>
      </c>
      <c r="Z357" s="86">
        <f>('FORMULARIO '!BR395)</f>
        <v>3.6966936771751349</v>
      </c>
    </row>
    <row r="358" spans="1:26" x14ac:dyDescent="0.75">
      <c r="A358" s="85" t="str">
        <f>_xlfn.CONCAT('FORMULARIO '!G396,'FORMULARIO '!E396,'FORMULARIO '!B396,'FORMULARIO '!E396,'FORMULARIO '!C396,'FORMULARIO '!E396,'FORMULARIO '!P396)</f>
        <v>7471W-Latex Experto y Homologos-Millennium -Blanca</v>
      </c>
      <c r="B358" s="85" t="str">
        <f t="shared" si="5"/>
        <v>7471W-Latex Experto y Homologos-Millennium -Blanca</v>
      </c>
      <c r="C358" s="85" t="str">
        <f>('FORMULARIO '!G396)</f>
        <v>7471W</v>
      </c>
      <c r="D358" s="75">
        <f>('FORMULARIO '!H396)</f>
        <v>230</v>
      </c>
      <c r="E358" s="75">
        <f>('FORMULARIO '!I396)</f>
        <v>224</v>
      </c>
      <c r="F358" s="75">
        <f>('FORMULARIO '!J396)</f>
        <v>238</v>
      </c>
      <c r="G358" s="75">
        <v>0</v>
      </c>
      <c r="H358" s="75">
        <v>3785</v>
      </c>
      <c r="M358" s="86" t="b">
        <f>('FORMULARIO '!BE396)</f>
        <v>0</v>
      </c>
      <c r="N358" s="86" t="b">
        <f>('FORMULARIO '!BF396)</f>
        <v>0</v>
      </c>
      <c r="O358" s="86" t="b">
        <f>('FORMULARIO '!BG396)</f>
        <v>0</v>
      </c>
      <c r="P358" s="86" t="b">
        <f>('FORMULARIO '!BH396)</f>
        <v>0</v>
      </c>
      <c r="Q358" s="86" t="b">
        <f>('FORMULARIO '!BI396)</f>
        <v>0</v>
      </c>
      <c r="R358" s="86">
        <f>('FORMULARIO '!BJ396)</f>
        <v>0.30805780643126124</v>
      </c>
      <c r="S358" s="86" t="b">
        <f>('FORMULARIO '!BK396)</f>
        <v>0</v>
      </c>
      <c r="T358" s="86" t="b">
        <f>('FORMULARIO '!BL396)</f>
        <v>0</v>
      </c>
      <c r="U358" s="86" t="b">
        <f>('FORMULARIO '!BM396)</f>
        <v>0</v>
      </c>
      <c r="V358" s="86">
        <f>('FORMULARIO '!BN396)</f>
        <v>2.1564046450188288</v>
      </c>
      <c r="W358" s="86" t="b">
        <f>('FORMULARIO '!BO396)</f>
        <v>0</v>
      </c>
      <c r="X358" s="86" t="b">
        <f>('FORMULARIO '!BP396)</f>
        <v>0</v>
      </c>
      <c r="Y358" s="86" t="b">
        <f>('FORMULARIO '!BQ396)</f>
        <v>0</v>
      </c>
      <c r="Z358" s="86">
        <f>('FORMULARIO '!BR396)</f>
        <v>8.0095029672127911</v>
      </c>
    </row>
    <row r="359" spans="1:26" x14ac:dyDescent="0.75">
      <c r="A359" s="85" t="str">
        <f>_xlfn.CONCAT('FORMULARIO '!G397,'FORMULARIO '!E397,'FORMULARIO '!B397,'FORMULARIO '!E397,'FORMULARIO '!C397,'FORMULARIO '!E397,'FORMULARIO '!P397)</f>
        <v>7472W-Latex Experto y Homologos-Millennium -Blanca</v>
      </c>
      <c r="B359" s="85" t="str">
        <f t="shared" si="5"/>
        <v>7472W-Latex Experto y Homologos-Millennium -Blanca</v>
      </c>
      <c r="C359" s="85" t="str">
        <f>('FORMULARIO '!G397)</f>
        <v>7472W</v>
      </c>
      <c r="D359" s="75">
        <f>('FORMULARIO '!H397)</f>
        <v>221</v>
      </c>
      <c r="E359" s="75">
        <f>('FORMULARIO '!I397)</f>
        <v>208</v>
      </c>
      <c r="F359" s="75">
        <f>('FORMULARIO '!J397)</f>
        <v>229</v>
      </c>
      <c r="G359" s="75">
        <v>0</v>
      </c>
      <c r="H359" s="75">
        <v>3785</v>
      </c>
      <c r="M359" s="86" t="b">
        <f>('FORMULARIO '!BE397)</f>
        <v>0</v>
      </c>
      <c r="N359" s="86" t="b">
        <f>('FORMULARIO '!BF397)</f>
        <v>0</v>
      </c>
      <c r="O359" s="86" t="b">
        <f>('FORMULARIO '!BG397)</f>
        <v>0</v>
      </c>
      <c r="P359" s="86" t="b">
        <f>('FORMULARIO '!BH397)</f>
        <v>0</v>
      </c>
      <c r="Q359" s="86" t="b">
        <f>('FORMULARIO '!BI397)</f>
        <v>0</v>
      </c>
      <c r="R359" s="86" t="b">
        <f>('FORMULARIO '!BJ397)</f>
        <v>0</v>
      </c>
      <c r="S359" s="86">
        <f>('FORMULARIO '!BK397)</f>
        <v>1.8483468385875674</v>
      </c>
      <c r="T359" s="86" t="b">
        <f>('FORMULARIO '!BL397)</f>
        <v>0</v>
      </c>
      <c r="U359" s="86" t="b">
        <f>('FORMULARIO '!BM397)</f>
        <v>0</v>
      </c>
      <c r="V359" s="86">
        <f>('FORMULARIO '!BN397)</f>
        <v>3.6966936771751349</v>
      </c>
      <c r="W359" s="86" t="b">
        <f>('FORMULARIO '!BO397)</f>
        <v>0</v>
      </c>
      <c r="X359" s="86" t="b">
        <f>('FORMULARIO '!BP397)</f>
        <v>0</v>
      </c>
      <c r="Y359" s="86" t="b">
        <f>('FORMULARIO '!BQ397)</f>
        <v>0</v>
      </c>
      <c r="Z359" s="86">
        <f>('FORMULARIO '!BR397)</f>
        <v>16.327063740856847</v>
      </c>
    </row>
    <row r="360" spans="1:26" x14ac:dyDescent="0.75">
      <c r="A360" s="85" t="str">
        <f>_xlfn.CONCAT('FORMULARIO '!G398,'FORMULARIO '!E398,'FORMULARIO '!B398,'FORMULARIO '!E398,'FORMULARIO '!C398,'FORMULARIO '!E398,'FORMULARIO '!P398)</f>
        <v>7473M-Latex Experto y Homologos-Millennium -Media</v>
      </c>
      <c r="B360" s="85" t="str">
        <f t="shared" si="5"/>
        <v>7473M-Latex Experto y Homologos-Millennium -Media</v>
      </c>
      <c r="C360" s="85" t="str">
        <f>('FORMULARIO '!G398)</f>
        <v>7473M</v>
      </c>
      <c r="D360" s="75">
        <f>('FORMULARIO '!H398)</f>
        <v>190</v>
      </c>
      <c r="E360" s="75">
        <f>('FORMULARIO '!I398)</f>
        <v>165</v>
      </c>
      <c r="F360" s="75">
        <f>('FORMULARIO '!J398)</f>
        <v>204</v>
      </c>
      <c r="G360" s="75">
        <v>0</v>
      </c>
      <c r="H360" s="75">
        <v>3785</v>
      </c>
      <c r="M360" s="86" t="b">
        <f>('FORMULARIO '!BE398)</f>
        <v>0</v>
      </c>
      <c r="N360" s="86" t="b">
        <f>('FORMULARIO '!BF398)</f>
        <v>0</v>
      </c>
      <c r="O360" s="86" t="b">
        <f>('FORMULARIO '!BG398)</f>
        <v>0</v>
      </c>
      <c r="P360" s="86" t="b">
        <f>('FORMULARIO '!BH398)</f>
        <v>0</v>
      </c>
      <c r="Q360" s="86" t="b">
        <f>('FORMULARIO '!BI398)</f>
        <v>0</v>
      </c>
      <c r="R360" s="86" t="b">
        <f>('FORMULARIO '!BJ398)</f>
        <v>0</v>
      </c>
      <c r="S360" s="86">
        <f>('FORMULARIO '!BK398)</f>
        <v>21.564046450188286</v>
      </c>
      <c r="T360" s="86" t="b">
        <f>('FORMULARIO '!BL398)</f>
        <v>0</v>
      </c>
      <c r="U360" s="86" t="b">
        <f>('FORMULARIO '!BM398)</f>
        <v>0</v>
      </c>
      <c r="V360" s="86">
        <f>('FORMULARIO '!BN398)</f>
        <v>7.3933873543502697</v>
      </c>
      <c r="W360" s="86" t="b">
        <f>('FORMULARIO '!BO398)</f>
        <v>0</v>
      </c>
      <c r="X360" s="86" t="b">
        <f>('FORMULARIO '!BP398)</f>
        <v>0</v>
      </c>
      <c r="Y360" s="86" t="b">
        <f>('FORMULARIO '!BQ398)</f>
        <v>0</v>
      </c>
      <c r="Z360" s="86">
        <f>('FORMULARIO '!BR398)</f>
        <v>48.673133416139272</v>
      </c>
    </row>
    <row r="361" spans="1:26" x14ac:dyDescent="0.75">
      <c r="A361" s="85" t="str">
        <f>_xlfn.CONCAT('FORMULARIO '!G399,'FORMULARIO '!E399,'FORMULARIO '!B399,'FORMULARIO '!E399,'FORMULARIO '!C399,'FORMULARIO '!E399,'FORMULARIO '!P399)</f>
        <v>7474D-Latex Experto y Homologos-Millennium -Intensa</v>
      </c>
      <c r="B361" s="85" t="str">
        <f t="shared" si="5"/>
        <v>7474D-Latex Experto y Homologos-Millennium -Intensa</v>
      </c>
      <c r="C361" s="85" t="str">
        <f>('FORMULARIO '!G399)</f>
        <v>7474D</v>
      </c>
      <c r="D361" s="75">
        <f>('FORMULARIO '!H399)</f>
        <v>173</v>
      </c>
      <c r="E361" s="75">
        <f>('FORMULARIO '!I399)</f>
        <v>145</v>
      </c>
      <c r="F361" s="75">
        <f>('FORMULARIO '!J399)</f>
        <v>189</v>
      </c>
      <c r="G361" s="75">
        <v>0</v>
      </c>
      <c r="H361" s="75">
        <v>3785</v>
      </c>
      <c r="M361" s="86" t="b">
        <f>('FORMULARIO '!BE399)</f>
        <v>0</v>
      </c>
      <c r="N361" s="86" t="b">
        <f>('FORMULARIO '!BF399)</f>
        <v>0</v>
      </c>
      <c r="O361" s="86" t="b">
        <f>('FORMULARIO '!BG399)</f>
        <v>0</v>
      </c>
      <c r="P361" s="86" t="b">
        <f>('FORMULARIO '!BH399)</f>
        <v>0</v>
      </c>
      <c r="Q361" s="86" t="b">
        <f>('FORMULARIO '!BI399)</f>
        <v>0</v>
      </c>
      <c r="R361" s="86" t="b">
        <f>('FORMULARIO '!BJ399)</f>
        <v>0</v>
      </c>
      <c r="S361" s="86">
        <f>('FORMULARIO '!BK399)</f>
        <v>18.791526192306936</v>
      </c>
      <c r="T361" s="86" t="b">
        <f>('FORMULARIO '!BL399)</f>
        <v>0</v>
      </c>
      <c r="U361" s="86" t="b">
        <f>('FORMULARIO '!BM399)</f>
        <v>0</v>
      </c>
      <c r="V361" s="86">
        <f>('FORMULARIO '!BN399)</f>
        <v>7.7014451607815317</v>
      </c>
      <c r="W361" s="86" t="b">
        <f>('FORMULARIO '!BO399)</f>
        <v>0</v>
      </c>
      <c r="X361" s="86" t="b">
        <f>('FORMULARIO '!BP399)</f>
        <v>0</v>
      </c>
      <c r="Y361" s="86" t="b">
        <f>('FORMULARIO '!BQ399)</f>
        <v>0</v>
      </c>
      <c r="Z361" s="86">
        <f>('FORMULARIO '!BR399)</f>
        <v>48.981191222570537</v>
      </c>
    </row>
    <row r="362" spans="1:26" x14ac:dyDescent="0.75">
      <c r="A362" s="85" t="str">
        <f>_xlfn.CONCAT('FORMULARIO '!G400,'FORMULARIO '!E400,'FORMULARIO '!B400,'FORMULARIO '!E400,'FORMULARIO '!C400,'FORMULARIO '!E400,'FORMULARIO '!P400)</f>
        <v>7475D-Latex Experto y Homologos-Millennium -Intensa</v>
      </c>
      <c r="B362" s="85" t="str">
        <f t="shared" si="5"/>
        <v>7475D-Latex Experto y Homologos-Millennium -Intensa</v>
      </c>
      <c r="C362" s="85" t="str">
        <f>('FORMULARIO '!G400)</f>
        <v>7475D</v>
      </c>
      <c r="D362" s="75">
        <f>('FORMULARIO '!H400)</f>
        <v>152</v>
      </c>
      <c r="E362" s="75">
        <f>('FORMULARIO '!I400)</f>
        <v>122</v>
      </c>
      <c r="F362" s="75">
        <f>('FORMULARIO '!J400)</f>
        <v>169</v>
      </c>
      <c r="G362" s="75">
        <v>0</v>
      </c>
      <c r="H362" s="75">
        <v>3785</v>
      </c>
      <c r="M362" s="86" t="b">
        <f>('FORMULARIO '!BE400)</f>
        <v>0</v>
      </c>
      <c r="N362" s="86" t="b">
        <f>('FORMULARIO '!BF400)</f>
        <v>0</v>
      </c>
      <c r="O362" s="86" t="b">
        <f>('FORMULARIO '!BG400)</f>
        <v>0</v>
      </c>
      <c r="P362" s="86" t="b">
        <f>('FORMULARIO '!BH400)</f>
        <v>0</v>
      </c>
      <c r="Q362" s="86" t="b">
        <f>('FORMULARIO '!BI400)</f>
        <v>0</v>
      </c>
      <c r="R362" s="86" t="b">
        <f>('FORMULARIO '!BJ400)</f>
        <v>0</v>
      </c>
      <c r="S362" s="86">
        <f>('FORMULARIO '!BK400)</f>
        <v>34.194416513869996</v>
      </c>
      <c r="T362" s="86" t="b">
        <f>('FORMULARIO '!BL400)</f>
        <v>0</v>
      </c>
      <c r="U362" s="86" t="b">
        <f>('FORMULARIO '!BM400)</f>
        <v>0</v>
      </c>
      <c r="V362" s="86">
        <f>('FORMULARIO '!BN400)</f>
        <v>16.327063740856847</v>
      </c>
      <c r="W362" s="86" t="b">
        <f>('FORMULARIO '!BO400)</f>
        <v>0</v>
      </c>
      <c r="X362" s="86" t="b">
        <f>('FORMULARIO '!BP400)</f>
        <v>0</v>
      </c>
      <c r="Y362" s="86" t="b">
        <f>('FORMULARIO '!BQ400)</f>
        <v>0</v>
      </c>
      <c r="Z362" s="86">
        <f>('FORMULARIO '!BR400)</f>
        <v>100.42684489659116</v>
      </c>
    </row>
    <row r="363" spans="1:26" x14ac:dyDescent="0.75">
      <c r="A363" s="85" t="str">
        <f>_xlfn.CONCAT('FORMULARIO '!G401,'FORMULARIO '!E401,'FORMULARIO '!B401,'FORMULARIO '!E401,'FORMULARIO '!C401,'FORMULARIO '!E401,'FORMULARIO '!P401)</f>
        <v>7480W-Latex Experto y Homologos-Millennium -Blanca</v>
      </c>
      <c r="B363" s="85" t="str">
        <f t="shared" si="5"/>
        <v>7480W-Latex Experto y Homologos-Millennium -Blanca</v>
      </c>
      <c r="C363" s="85" t="str">
        <f>('FORMULARIO '!G401)</f>
        <v>7480W</v>
      </c>
      <c r="D363" s="75">
        <f>('FORMULARIO '!H401)</f>
        <v>238</v>
      </c>
      <c r="E363" s="75">
        <f>('FORMULARIO '!I401)</f>
        <v>236</v>
      </c>
      <c r="F363" s="75">
        <f>('FORMULARIO '!J401)</f>
        <v>238</v>
      </c>
      <c r="G363" s="75">
        <v>0</v>
      </c>
      <c r="H363" s="75">
        <v>3785</v>
      </c>
      <c r="M363" s="86" t="b">
        <f>('FORMULARIO '!BE401)</f>
        <v>0</v>
      </c>
      <c r="N363" s="86" t="b">
        <f>('FORMULARIO '!BF401)</f>
        <v>0</v>
      </c>
      <c r="O363" s="86" t="b">
        <f>('FORMULARIO '!BG401)</f>
        <v>0</v>
      </c>
      <c r="P363" s="86" t="b">
        <f>('FORMULARIO '!BH401)</f>
        <v>0</v>
      </c>
      <c r="Q363" s="86" t="b">
        <f>('FORMULARIO '!BI401)</f>
        <v>0</v>
      </c>
      <c r="R363" s="86" t="b">
        <f>('FORMULARIO '!BJ401)</f>
        <v>0</v>
      </c>
      <c r="S363" s="86" t="b">
        <f>('FORMULARIO '!BK401)</f>
        <v>0</v>
      </c>
      <c r="T363" s="86" t="b">
        <f>('FORMULARIO '!BL401)</f>
        <v>0</v>
      </c>
      <c r="U363" s="86">
        <f>('FORMULARIO '!BM401)</f>
        <v>0.92417341929378372</v>
      </c>
      <c r="V363" s="86" t="b">
        <f>('FORMULARIO '!BN401)</f>
        <v>0</v>
      </c>
      <c r="W363" s="86" t="b">
        <f>('FORMULARIO '!BO401)</f>
        <v>0</v>
      </c>
      <c r="X363" s="86" t="b">
        <f>('FORMULARIO '!BP401)</f>
        <v>0</v>
      </c>
      <c r="Y363" s="86" t="b">
        <f>('FORMULARIO '!BQ401)</f>
        <v>0</v>
      </c>
      <c r="Z363" s="86">
        <f>('FORMULARIO '!BR401)</f>
        <v>6.1611561286252252</v>
      </c>
    </row>
    <row r="364" spans="1:26" x14ac:dyDescent="0.75">
      <c r="A364" s="85" t="str">
        <f>_xlfn.CONCAT('FORMULARIO '!G402,'FORMULARIO '!E402,'FORMULARIO '!B402,'FORMULARIO '!E402,'FORMULARIO '!C402,'FORMULARIO '!E402,'FORMULARIO '!P402)</f>
        <v>7481W-Latex Experto y Homologos-Millennium -Blanca</v>
      </c>
      <c r="B364" s="85" t="str">
        <f t="shared" si="5"/>
        <v>7481W-Latex Experto y Homologos-Millennium -Blanca</v>
      </c>
      <c r="C364" s="85" t="str">
        <f>('FORMULARIO '!G402)</f>
        <v>7481W</v>
      </c>
      <c r="D364" s="75">
        <f>('FORMULARIO '!H402)</f>
        <v>226</v>
      </c>
      <c r="E364" s="75">
        <f>('FORMULARIO '!I402)</f>
        <v>224</v>
      </c>
      <c r="F364" s="75">
        <f>('FORMULARIO '!J402)</f>
        <v>233</v>
      </c>
      <c r="G364" s="75">
        <v>0</v>
      </c>
      <c r="H364" s="75">
        <v>3785</v>
      </c>
      <c r="M364" s="86" t="b">
        <f>('FORMULARIO '!BE402)</f>
        <v>0</v>
      </c>
      <c r="N364" s="86" t="b">
        <f>('FORMULARIO '!BF402)</f>
        <v>0</v>
      </c>
      <c r="O364" s="86" t="b">
        <f>('FORMULARIO '!BG402)</f>
        <v>0</v>
      </c>
      <c r="P364" s="86" t="b">
        <f>('FORMULARIO '!BH402)</f>
        <v>0</v>
      </c>
      <c r="Q364" s="86" t="b">
        <f>('FORMULARIO '!BI402)</f>
        <v>0</v>
      </c>
      <c r="R364" s="86">
        <f>('FORMULARIO '!BJ402)</f>
        <v>2.4644624514500899</v>
      </c>
      <c r="S364" s="86" t="b">
        <f>('FORMULARIO '!BK402)</f>
        <v>0</v>
      </c>
      <c r="T364" s="86" t="b">
        <f>('FORMULARIO '!BL402)</f>
        <v>0</v>
      </c>
      <c r="U364" s="86" t="b">
        <f>('FORMULARIO '!BM402)</f>
        <v>0</v>
      </c>
      <c r="V364" s="86">
        <f>('FORMULARIO '!BN402)</f>
        <v>0.30805780643126124</v>
      </c>
      <c r="W364" s="86" t="b">
        <f>('FORMULARIO '!BO402)</f>
        <v>0</v>
      </c>
      <c r="X364" s="86" t="b">
        <f>('FORMULARIO '!BP402)</f>
        <v>0</v>
      </c>
      <c r="Y364" s="86" t="b">
        <f>('FORMULARIO '!BQ402)</f>
        <v>0</v>
      </c>
      <c r="Z364" s="86">
        <f>('FORMULARIO '!BR402)</f>
        <v>8.9336763865065763</v>
      </c>
    </row>
    <row r="365" spans="1:26" x14ac:dyDescent="0.75">
      <c r="A365" s="85" t="str">
        <f>_xlfn.CONCAT('FORMULARIO '!G403,'FORMULARIO '!E403,'FORMULARIO '!B403,'FORMULARIO '!E403,'FORMULARIO '!C403,'FORMULARIO '!E403,'FORMULARIO '!P403)</f>
        <v>7482W-Latex Experto y Homologos-Millennium -Blanca</v>
      </c>
      <c r="B365" s="85" t="str">
        <f t="shared" si="5"/>
        <v>7482W-Latex Experto y Homologos-Millennium -Blanca</v>
      </c>
      <c r="C365" s="85" t="str">
        <f>('FORMULARIO '!G403)</f>
        <v>7482W</v>
      </c>
      <c r="D365" s="75">
        <f>('FORMULARIO '!H403)</f>
        <v>216</v>
      </c>
      <c r="E365" s="75">
        <f>('FORMULARIO '!I403)</f>
        <v>214</v>
      </c>
      <c r="F365" s="75">
        <f>('FORMULARIO '!J403)</f>
        <v>230</v>
      </c>
      <c r="G365" s="75">
        <v>0</v>
      </c>
      <c r="H365" s="75">
        <v>3785</v>
      </c>
      <c r="M365" s="86" t="b">
        <f>('FORMULARIO '!BE403)</f>
        <v>0</v>
      </c>
      <c r="N365" s="86" t="b">
        <f>('FORMULARIO '!BF403)</f>
        <v>0</v>
      </c>
      <c r="O365" s="86" t="b">
        <f>('FORMULARIO '!BG403)</f>
        <v>0</v>
      </c>
      <c r="P365" s="86" t="b">
        <f>('FORMULARIO '!BH403)</f>
        <v>0</v>
      </c>
      <c r="Q365" s="86" t="b">
        <f>('FORMULARIO '!BI403)</f>
        <v>0</v>
      </c>
      <c r="R365" s="86">
        <f>('FORMULARIO '!BJ403)</f>
        <v>4.3128092900376576</v>
      </c>
      <c r="S365" s="86" t="b">
        <f>('FORMULARIO '!BK403)</f>
        <v>0</v>
      </c>
      <c r="T365" s="86" t="b">
        <f>('FORMULARIO '!BL403)</f>
        <v>0</v>
      </c>
      <c r="U365" s="86" t="b">
        <f>('FORMULARIO '!BM403)</f>
        <v>0</v>
      </c>
      <c r="V365" s="86">
        <f>('FORMULARIO '!BN403)</f>
        <v>0.30805780643126124</v>
      </c>
      <c r="W365" s="86" t="b">
        <f>('FORMULARIO '!BO403)</f>
        <v>0</v>
      </c>
      <c r="X365" s="86" t="b">
        <f>('FORMULARIO '!BP403)</f>
        <v>0</v>
      </c>
      <c r="Y365" s="86" t="b">
        <f>('FORMULARIO '!BQ403)</f>
        <v>0</v>
      </c>
      <c r="Z365" s="86">
        <f>('FORMULARIO '!BR403)</f>
        <v>16.943179353719366</v>
      </c>
    </row>
    <row r="366" spans="1:26" x14ac:dyDescent="0.75">
      <c r="A366" s="85" t="str">
        <f>_xlfn.CONCAT('FORMULARIO '!G404,'FORMULARIO '!E404,'FORMULARIO '!B404,'FORMULARIO '!E404,'FORMULARIO '!C404,'FORMULARIO '!E404,'FORMULARIO '!P404)</f>
        <v>7483M-Latex Experto y Homologos-Millennium -Media</v>
      </c>
      <c r="B366" s="85" t="str">
        <f t="shared" si="5"/>
        <v>7483M-Latex Experto y Homologos-Millennium -Media</v>
      </c>
      <c r="C366" s="85" t="str">
        <f>('FORMULARIO '!G404)</f>
        <v>7483M</v>
      </c>
      <c r="D366" s="75">
        <f>('FORMULARIO '!H404)</f>
        <v>194</v>
      </c>
      <c r="E366" s="75">
        <f>('FORMULARIO '!I404)</f>
        <v>185</v>
      </c>
      <c r="F366" s="75">
        <f>('FORMULARIO '!J404)</f>
        <v>213</v>
      </c>
      <c r="G366" s="75">
        <v>0</v>
      </c>
      <c r="H366" s="75">
        <v>3785</v>
      </c>
      <c r="M366" s="86" t="b">
        <f>('FORMULARIO '!BE404)</f>
        <v>0</v>
      </c>
      <c r="N366" s="86" t="b">
        <f>('FORMULARIO '!BF404)</f>
        <v>0</v>
      </c>
      <c r="O366" s="86" t="b">
        <f>('FORMULARIO '!BG404)</f>
        <v>0</v>
      </c>
      <c r="P366" s="86">
        <f>('FORMULARIO '!BH404)</f>
        <v>2.4644624514500899</v>
      </c>
      <c r="Q366" s="86" t="b">
        <f>('FORMULARIO '!BI404)</f>
        <v>0</v>
      </c>
      <c r="R366" s="86" t="b">
        <f>('FORMULARIO '!BJ404)</f>
        <v>0</v>
      </c>
      <c r="S366" s="86" t="b">
        <f>('FORMULARIO '!BK404)</f>
        <v>0</v>
      </c>
      <c r="T366" s="86" t="b">
        <f>('FORMULARIO '!BL404)</f>
        <v>0</v>
      </c>
      <c r="U366" s="86" t="b">
        <f>('FORMULARIO '!BM404)</f>
        <v>0</v>
      </c>
      <c r="V366" s="86">
        <f>('FORMULARIO '!BN404)</f>
        <v>10.165907612231621</v>
      </c>
      <c r="W366" s="86" t="b">
        <f>('FORMULARIO '!BO404)</f>
        <v>0</v>
      </c>
      <c r="X366" s="86" t="b">
        <f>('FORMULARIO '!BP404)</f>
        <v>0</v>
      </c>
      <c r="Y366" s="86" t="b">
        <f>('FORMULARIO '!BQ404)</f>
        <v>0</v>
      </c>
      <c r="Z366" s="86">
        <f>('FORMULARIO '!BR404)</f>
        <v>24.028508901638379</v>
      </c>
    </row>
    <row r="367" spans="1:26" x14ac:dyDescent="0.75">
      <c r="A367" s="85" t="str">
        <f>_xlfn.CONCAT('FORMULARIO '!G405,'FORMULARIO '!E405,'FORMULARIO '!B405,'FORMULARIO '!E405,'FORMULARIO '!C405,'FORMULARIO '!E405,'FORMULARIO '!P405)</f>
        <v>7484M-Latex Experto y Homologos-Millennium -Media</v>
      </c>
      <c r="B367" s="85" t="str">
        <f t="shared" si="5"/>
        <v>7484M-Latex Experto y Homologos-Millennium -Media</v>
      </c>
      <c r="C367" s="85" t="str">
        <f>('FORMULARIO '!G405)</f>
        <v>7484M</v>
      </c>
      <c r="D367" s="75">
        <f>('FORMULARIO '!H405)</f>
        <v>166</v>
      </c>
      <c r="E367" s="75">
        <f>('FORMULARIO '!I405)</f>
        <v>157</v>
      </c>
      <c r="F367" s="75">
        <f>('FORMULARIO '!J405)</f>
        <v>192</v>
      </c>
      <c r="G367" s="75">
        <v>0</v>
      </c>
      <c r="H367" s="75">
        <v>3785</v>
      </c>
      <c r="M367" s="86" t="b">
        <f>('FORMULARIO '!BE405)</f>
        <v>0</v>
      </c>
      <c r="N367" s="86" t="b">
        <f>('FORMULARIO '!BF405)</f>
        <v>0</v>
      </c>
      <c r="O367" s="86" t="b">
        <f>('FORMULARIO '!BG405)</f>
        <v>0</v>
      </c>
      <c r="P367" s="86">
        <f>('FORMULARIO '!BH405)</f>
        <v>7.0853295479190086</v>
      </c>
      <c r="Q367" s="86" t="b">
        <f>('FORMULARIO '!BI405)</f>
        <v>0</v>
      </c>
      <c r="R367" s="86" t="b">
        <f>('FORMULARIO '!BJ405)</f>
        <v>0</v>
      </c>
      <c r="S367" s="86" t="b">
        <f>('FORMULARIO '!BK405)</f>
        <v>0</v>
      </c>
      <c r="T367" s="86" t="b">
        <f>('FORMULARIO '!BL405)</f>
        <v>0</v>
      </c>
      <c r="U367" s="86" t="b">
        <f>('FORMULARIO '!BM405)</f>
        <v>0</v>
      </c>
      <c r="V367" s="86">
        <f>('FORMULARIO '!BN405)</f>
        <v>22.796277675913334</v>
      </c>
      <c r="W367" s="86" t="b">
        <f>('FORMULARIO '!BO405)</f>
        <v>0</v>
      </c>
      <c r="X367" s="86" t="b">
        <f>('FORMULARIO '!BP405)</f>
        <v>0</v>
      </c>
      <c r="Y367" s="86" t="b">
        <f>('FORMULARIO '!BQ405)</f>
        <v>0</v>
      </c>
      <c r="Z367" s="86">
        <f>('FORMULARIO '!BR405)</f>
        <v>58.222925415508378</v>
      </c>
    </row>
    <row r="368" spans="1:26" x14ac:dyDescent="0.75">
      <c r="A368" s="85" t="str">
        <f>_xlfn.CONCAT('FORMULARIO '!G406,'FORMULARIO '!E406,'FORMULARIO '!B406,'FORMULARIO '!E406,'FORMULARIO '!C406,'FORMULARIO '!E406,'FORMULARIO '!P406)</f>
        <v>7485D-Latex Experto y Homologos-Millennium -Intensa</v>
      </c>
      <c r="B368" s="85" t="str">
        <f t="shared" si="5"/>
        <v>7485D-Latex Experto y Homologos-Millennium -Intensa</v>
      </c>
      <c r="C368" s="85" t="str">
        <f>('FORMULARIO '!G406)</f>
        <v>7485D</v>
      </c>
      <c r="D368" s="75">
        <f>('FORMULARIO '!H406)</f>
        <v>134</v>
      </c>
      <c r="E368" s="75">
        <f>('FORMULARIO '!I406)</f>
        <v>123</v>
      </c>
      <c r="F368" s="75">
        <f>('FORMULARIO '!J406)</f>
        <v>164</v>
      </c>
      <c r="G368" s="75">
        <v>0</v>
      </c>
      <c r="H368" s="75">
        <v>3785</v>
      </c>
      <c r="M368" s="86" t="b">
        <f>('FORMULARIO '!BE406)</f>
        <v>0</v>
      </c>
      <c r="N368" s="86" t="b">
        <f>('FORMULARIO '!BF406)</f>
        <v>0</v>
      </c>
      <c r="O368" s="86" t="b">
        <f>('FORMULARIO '!BG406)</f>
        <v>0</v>
      </c>
      <c r="P368" s="86" t="b">
        <f>('FORMULARIO '!BH406)</f>
        <v>0</v>
      </c>
      <c r="Q368" s="86" t="b">
        <f>('FORMULARIO '!BI406)</f>
        <v>0</v>
      </c>
      <c r="R368" s="86" t="b">
        <f>('FORMULARIO '!BJ406)</f>
        <v>0</v>
      </c>
      <c r="S368" s="86" t="b">
        <f>('FORMULARIO '!BK406)</f>
        <v>0</v>
      </c>
      <c r="T368" s="86">
        <f>('FORMULARIO '!BL406)</f>
        <v>12.938427870112973</v>
      </c>
      <c r="U368" s="86" t="b">
        <f>('FORMULARIO '!BM406)</f>
        <v>0</v>
      </c>
      <c r="V368" s="86">
        <f>('FORMULARIO '!BN406)</f>
        <v>13.554543482975495</v>
      </c>
      <c r="W368" s="86" t="b">
        <f>('FORMULARIO '!BO406)</f>
        <v>0</v>
      </c>
      <c r="X368" s="86" t="b">
        <f>('FORMULARIO '!BP406)</f>
        <v>0</v>
      </c>
      <c r="Y368" s="86" t="b">
        <f>('FORMULARIO '!BQ406)</f>
        <v>0</v>
      </c>
      <c r="Z368" s="86">
        <f>('FORMULARIO '!BR406)</f>
        <v>121.68283354034818</v>
      </c>
    </row>
    <row r="369" spans="1:26" x14ac:dyDescent="0.75">
      <c r="A369" s="85" t="str">
        <f>_xlfn.CONCAT('FORMULARIO '!G407,'FORMULARIO '!E407,'FORMULARIO '!B407,'FORMULARIO '!E407,'FORMULARIO '!C407,'FORMULARIO '!E407,'FORMULARIO '!P407)</f>
        <v>7490W-Latex Experto y Homologos-Millennium -Blanca</v>
      </c>
      <c r="B369" s="85" t="str">
        <f t="shared" si="5"/>
        <v>7490W-Latex Experto y Homologos-Millennium -Blanca</v>
      </c>
      <c r="C369" s="85" t="str">
        <f>('FORMULARIO '!G407)</f>
        <v>7490W</v>
      </c>
      <c r="D369" s="75">
        <f>('FORMULARIO '!H407)</f>
        <v>232</v>
      </c>
      <c r="E369" s="75">
        <f>('FORMULARIO '!I407)</f>
        <v>236</v>
      </c>
      <c r="F369" s="75">
        <f>('FORMULARIO '!J407)</f>
        <v>242</v>
      </c>
      <c r="G369" s="75">
        <v>0</v>
      </c>
      <c r="H369" s="75">
        <v>3785</v>
      </c>
      <c r="M369" s="86" t="b">
        <f>('FORMULARIO '!BE407)</f>
        <v>0</v>
      </c>
      <c r="N369" s="86" t="b">
        <f>('FORMULARIO '!BF407)</f>
        <v>0</v>
      </c>
      <c r="O369" s="86" t="b">
        <f>('FORMULARIO '!BG407)</f>
        <v>0</v>
      </c>
      <c r="P369" s="86">
        <f>('FORMULARIO '!BH407)</f>
        <v>0.30805780643126124</v>
      </c>
      <c r="Q369" s="86" t="b">
        <f>('FORMULARIO '!BI407)</f>
        <v>0</v>
      </c>
      <c r="R369" s="86">
        <f>('FORMULARIO '!BJ407)</f>
        <v>1.5402890321563063</v>
      </c>
      <c r="S369" s="86" t="b">
        <f>('FORMULARIO '!BK407)</f>
        <v>0</v>
      </c>
      <c r="T369" s="86" t="b">
        <f>('FORMULARIO '!BL407)</f>
        <v>0</v>
      </c>
      <c r="U369" s="86" t="b">
        <f>('FORMULARIO '!BM407)</f>
        <v>0</v>
      </c>
      <c r="V369" s="86" t="b">
        <f>('FORMULARIO '!BN407)</f>
        <v>0</v>
      </c>
      <c r="W369" s="86" t="b">
        <f>('FORMULARIO '!BO407)</f>
        <v>0</v>
      </c>
      <c r="X369" s="86" t="b">
        <f>('FORMULARIO '!BP407)</f>
        <v>0</v>
      </c>
      <c r="Y369" s="86" t="b">
        <f>('FORMULARIO '!BQ407)</f>
        <v>0</v>
      </c>
      <c r="Z369" s="86">
        <f>('FORMULARIO '!BR407)</f>
        <v>4.6208670964689187</v>
      </c>
    </row>
    <row r="370" spans="1:26" x14ac:dyDescent="0.75">
      <c r="A370" s="85" t="str">
        <f>_xlfn.CONCAT('FORMULARIO '!G408,'FORMULARIO '!E408,'FORMULARIO '!B408,'FORMULARIO '!E408,'FORMULARIO '!C408,'FORMULARIO '!E408,'FORMULARIO '!P408)</f>
        <v>7491W-Latex Experto y Homologos-Millennium -Blanca</v>
      </c>
      <c r="B370" s="85" t="str">
        <f t="shared" si="5"/>
        <v>7491W-Latex Experto y Homologos-Millennium -Blanca</v>
      </c>
      <c r="C370" s="85" t="str">
        <f>('FORMULARIO '!G408)</f>
        <v>7491W</v>
      </c>
      <c r="D370" s="75">
        <f>('FORMULARIO '!H408)</f>
        <v>222</v>
      </c>
      <c r="E370" s="75">
        <f>('FORMULARIO '!I408)</f>
        <v>225</v>
      </c>
      <c r="F370" s="75">
        <f>('FORMULARIO '!J408)</f>
        <v>237</v>
      </c>
      <c r="G370" s="75">
        <v>0</v>
      </c>
      <c r="H370" s="75">
        <v>3785</v>
      </c>
      <c r="M370" s="86" t="b">
        <f>('FORMULARIO '!BE408)</f>
        <v>0</v>
      </c>
      <c r="N370" s="86" t="b">
        <f>('FORMULARIO '!BF408)</f>
        <v>0</v>
      </c>
      <c r="O370" s="86" t="b">
        <f>('FORMULARIO '!BG408)</f>
        <v>0</v>
      </c>
      <c r="P370" s="86" t="b">
        <f>('FORMULARIO '!BH408)</f>
        <v>0</v>
      </c>
      <c r="Q370" s="86" t="b">
        <f>('FORMULARIO '!BI408)</f>
        <v>0</v>
      </c>
      <c r="R370" s="86" t="b">
        <f>('FORMULARIO '!BJ408)</f>
        <v>0</v>
      </c>
      <c r="S370" s="86" t="b">
        <f>('FORMULARIO '!BK408)</f>
        <v>0</v>
      </c>
      <c r="T370" s="86" t="b">
        <f>('FORMULARIO '!BL408)</f>
        <v>0</v>
      </c>
      <c r="U370" s="86">
        <f>('FORMULARIO '!BM408)</f>
        <v>0.92417341929378372</v>
      </c>
      <c r="V370" s="86" t="b">
        <f>('FORMULARIO '!BN408)</f>
        <v>0</v>
      </c>
      <c r="W370" s="86" t="b">
        <f>('FORMULARIO '!BO408)</f>
        <v>0</v>
      </c>
      <c r="X370" s="86" t="b">
        <f>('FORMULARIO '!BP408)</f>
        <v>0</v>
      </c>
      <c r="Y370" s="86">
        <f>('FORMULARIO '!BQ408)</f>
        <v>0.61611561286252248</v>
      </c>
      <c r="Z370" s="86">
        <f>('FORMULARIO '!BR408)</f>
        <v>11.090081031525404</v>
      </c>
    </row>
    <row r="371" spans="1:26" x14ac:dyDescent="0.75">
      <c r="A371" s="85" t="str">
        <f>_xlfn.CONCAT('FORMULARIO '!G409,'FORMULARIO '!E409,'FORMULARIO '!B409,'FORMULARIO '!E409,'FORMULARIO '!C409,'FORMULARIO '!E409,'FORMULARIO '!P409)</f>
        <v>7492W-Latex Experto y Homologos-Millennium -Blanca</v>
      </c>
      <c r="B371" s="85" t="str">
        <f t="shared" si="5"/>
        <v>7492W-Latex Experto y Homologos-Millennium -Blanca</v>
      </c>
      <c r="C371" s="85" t="str">
        <f>('FORMULARIO '!G409)</f>
        <v>7492W</v>
      </c>
      <c r="D371" s="75">
        <f>('FORMULARIO '!H409)</f>
        <v>209</v>
      </c>
      <c r="E371" s="75">
        <f>('FORMULARIO '!I409)</f>
        <v>212</v>
      </c>
      <c r="F371" s="75">
        <f>('FORMULARIO '!J409)</f>
        <v>230</v>
      </c>
      <c r="G371" s="75">
        <v>0</v>
      </c>
      <c r="H371" s="75">
        <v>3785</v>
      </c>
      <c r="M371" s="86" t="b">
        <f>('FORMULARIO '!BE409)</f>
        <v>0</v>
      </c>
      <c r="N371" s="86" t="b">
        <f>('FORMULARIO '!BF409)</f>
        <v>0</v>
      </c>
      <c r="O371" s="86" t="b">
        <f>('FORMULARIO '!BG409)</f>
        <v>0</v>
      </c>
      <c r="P371" s="86">
        <f>('FORMULARIO '!BH409)</f>
        <v>1.5402890321563063</v>
      </c>
      <c r="Q371" s="86" t="b">
        <f>('FORMULARIO '!BI409)</f>
        <v>0</v>
      </c>
      <c r="R371" s="86" t="b">
        <f>('FORMULARIO '!BJ409)</f>
        <v>0</v>
      </c>
      <c r="S371" s="86" t="b">
        <f>('FORMULARIO '!BK409)</f>
        <v>0</v>
      </c>
      <c r="T371" s="86" t="b">
        <f>('FORMULARIO '!BL409)</f>
        <v>0</v>
      </c>
      <c r="U371" s="86" t="b">
        <f>('FORMULARIO '!BM409)</f>
        <v>0</v>
      </c>
      <c r="V371" s="86" t="b">
        <f>('FORMULARIO '!BN409)</f>
        <v>0</v>
      </c>
      <c r="W371" s="86">
        <f>('FORMULARIO '!BO409)</f>
        <v>0.61611561286252248</v>
      </c>
      <c r="X371" s="86" t="b">
        <f>('FORMULARIO '!BP409)</f>
        <v>0</v>
      </c>
      <c r="Y371" s="86" t="b">
        <f>('FORMULARIO '!BQ409)</f>
        <v>0</v>
      </c>
      <c r="Z371" s="86">
        <f>('FORMULARIO '!BR409)</f>
        <v>15.710948127994323</v>
      </c>
    </row>
    <row r="372" spans="1:26" x14ac:dyDescent="0.75">
      <c r="A372" s="85" t="str">
        <f>_xlfn.CONCAT('FORMULARIO '!G410,'FORMULARIO '!E410,'FORMULARIO '!B410,'FORMULARIO '!E410,'FORMULARIO '!C410,'FORMULARIO '!E410,'FORMULARIO '!P410)</f>
        <v>7493M-Latex Experto y Homologos-Millennium -Media</v>
      </c>
      <c r="B372" s="85" t="str">
        <f t="shared" si="5"/>
        <v>7493M-Latex Experto y Homologos-Millennium -Media</v>
      </c>
      <c r="C372" s="85" t="str">
        <f>('FORMULARIO '!G410)</f>
        <v>7493M</v>
      </c>
      <c r="D372" s="75">
        <f>('FORMULARIO '!H410)</f>
        <v>183</v>
      </c>
      <c r="E372" s="75">
        <f>('FORMULARIO '!I410)</f>
        <v>184</v>
      </c>
      <c r="F372" s="75">
        <f>('FORMULARIO '!J410)</f>
        <v>215</v>
      </c>
      <c r="G372" s="75">
        <v>0</v>
      </c>
      <c r="H372" s="75">
        <v>3785</v>
      </c>
      <c r="M372" s="86" t="b">
        <f>('FORMULARIO '!BE410)</f>
        <v>0</v>
      </c>
      <c r="N372" s="86" t="b">
        <f>('FORMULARIO '!BF410)</f>
        <v>0</v>
      </c>
      <c r="O372" s="86" t="b">
        <f>('FORMULARIO '!BG410)</f>
        <v>0</v>
      </c>
      <c r="P372" s="86">
        <f>('FORMULARIO '!BH410)</f>
        <v>4.6208670964689187</v>
      </c>
      <c r="Q372" s="86" t="b">
        <f>('FORMULARIO '!BI410)</f>
        <v>0</v>
      </c>
      <c r="R372" s="86" t="b">
        <f>('FORMULARIO '!BJ410)</f>
        <v>0</v>
      </c>
      <c r="S372" s="86" t="b">
        <f>('FORMULARIO '!BK410)</f>
        <v>0</v>
      </c>
      <c r="T372" s="86" t="b">
        <f>('FORMULARIO '!BL410)</f>
        <v>0</v>
      </c>
      <c r="U372" s="86" t="b">
        <f>('FORMULARIO '!BM410)</f>
        <v>0</v>
      </c>
      <c r="V372" s="86">
        <f>('FORMULARIO '!BN410)</f>
        <v>8.9336763865065763</v>
      </c>
      <c r="W372" s="86" t="b">
        <f>('FORMULARIO '!BO410)</f>
        <v>0</v>
      </c>
      <c r="X372" s="86" t="b">
        <f>('FORMULARIO '!BP410)</f>
        <v>0</v>
      </c>
      <c r="Y372" s="86" t="b">
        <f>('FORMULARIO '!BQ410)</f>
        <v>0</v>
      </c>
      <c r="Z372" s="86">
        <f>('FORMULARIO '!BR410)</f>
        <v>22.180162063050808</v>
      </c>
    </row>
    <row r="373" spans="1:26" x14ac:dyDescent="0.75">
      <c r="A373" s="85" t="str">
        <f>_xlfn.CONCAT('FORMULARIO '!G411,'FORMULARIO '!E411,'FORMULARIO '!B411,'FORMULARIO '!E411,'FORMULARIO '!C411,'FORMULARIO '!E411,'FORMULARIO '!P411)</f>
        <v>7494M-Latex Experto y Homologos-Millennium -Media</v>
      </c>
      <c r="B373" s="85" t="str">
        <f t="shared" si="5"/>
        <v>7494M-Latex Experto y Homologos-Millennium -Media</v>
      </c>
      <c r="C373" s="85" t="str">
        <f>('FORMULARIO '!G411)</f>
        <v>7494M</v>
      </c>
      <c r="D373" s="75">
        <f>('FORMULARIO '!H411)</f>
        <v>163</v>
      </c>
      <c r="E373" s="75">
        <f>('FORMULARIO '!I411)</f>
        <v>165</v>
      </c>
      <c r="F373" s="75">
        <f>('FORMULARIO '!J411)</f>
        <v>202</v>
      </c>
      <c r="G373" s="75">
        <v>0</v>
      </c>
      <c r="H373" s="75">
        <v>3785</v>
      </c>
      <c r="M373" s="86" t="b">
        <f>('FORMULARIO '!BE411)</f>
        <v>0</v>
      </c>
      <c r="N373" s="86" t="b">
        <f>('FORMULARIO '!BF411)</f>
        <v>0</v>
      </c>
      <c r="O373" s="86" t="b">
        <f>('FORMULARIO '!BG411)</f>
        <v>0</v>
      </c>
      <c r="P373" s="86">
        <f>('FORMULARIO '!BH411)</f>
        <v>8.0095029672127911</v>
      </c>
      <c r="Q373" s="86" t="b">
        <f>('FORMULARIO '!BI411)</f>
        <v>0</v>
      </c>
      <c r="R373" s="86" t="b">
        <f>('FORMULARIO '!BJ411)</f>
        <v>0</v>
      </c>
      <c r="S373" s="86" t="b">
        <f>('FORMULARIO '!BK411)</f>
        <v>0</v>
      </c>
      <c r="T373" s="86" t="b">
        <f>('FORMULARIO '!BL411)</f>
        <v>0</v>
      </c>
      <c r="U373" s="86" t="b">
        <f>('FORMULARIO '!BM411)</f>
        <v>0</v>
      </c>
      <c r="V373" s="86">
        <f>('FORMULARIO '!BN411)</f>
        <v>13.554543482975495</v>
      </c>
      <c r="W373" s="86" t="b">
        <f>('FORMULARIO '!BO411)</f>
        <v>0</v>
      </c>
      <c r="X373" s="86" t="b">
        <f>('FORMULARIO '!BP411)</f>
        <v>0</v>
      </c>
      <c r="Y373" s="86" t="b">
        <f>('FORMULARIO '!BQ411)</f>
        <v>0</v>
      </c>
      <c r="Z373" s="86">
        <f>('FORMULARIO '!BR411)</f>
        <v>46.208670964689183</v>
      </c>
    </row>
    <row r="374" spans="1:26" x14ac:dyDescent="0.75">
      <c r="A374" s="85" t="str">
        <f>_xlfn.CONCAT('FORMULARIO '!G412,'FORMULARIO '!E412,'FORMULARIO '!B412,'FORMULARIO '!E412,'FORMULARIO '!C412,'FORMULARIO '!E412,'FORMULARIO '!P412)</f>
        <v>7495D-Latex Experto y Homologos-Millennium -Intensa</v>
      </c>
      <c r="B374" s="85" t="str">
        <f t="shared" si="5"/>
        <v>7495D-Latex Experto y Homologos-Millennium -Intensa</v>
      </c>
      <c r="C374" s="85" t="str">
        <f>('FORMULARIO '!G412)</f>
        <v>7495D</v>
      </c>
      <c r="D374" s="75">
        <f>('FORMULARIO '!H412)</f>
        <v>121</v>
      </c>
      <c r="E374" s="75">
        <f>('FORMULARIO '!I412)</f>
        <v>125</v>
      </c>
      <c r="F374" s="75">
        <f>('FORMULARIO '!J412)</f>
        <v>170</v>
      </c>
      <c r="G374" s="75">
        <v>0</v>
      </c>
      <c r="H374" s="75">
        <v>3785</v>
      </c>
      <c r="M374" s="86" t="b">
        <f>('FORMULARIO '!BE412)</f>
        <v>0</v>
      </c>
      <c r="N374" s="86" t="b">
        <f>('FORMULARIO '!BF412)</f>
        <v>0</v>
      </c>
      <c r="O374" s="86" t="b">
        <f>('FORMULARIO '!BG412)</f>
        <v>0</v>
      </c>
      <c r="P374" s="86">
        <f>('FORMULARIO '!BH412)</f>
        <v>7.3933873543502697</v>
      </c>
      <c r="Q374" s="86" t="b">
        <f>('FORMULARIO '!BI412)</f>
        <v>0</v>
      </c>
      <c r="R374" s="86" t="b">
        <f>('FORMULARIO '!BJ412)</f>
        <v>0</v>
      </c>
      <c r="S374" s="86" t="b">
        <f>('FORMULARIO '!BK412)</f>
        <v>0</v>
      </c>
      <c r="T374" s="86">
        <f>('FORMULARIO '!BL412)</f>
        <v>13.862601289406756</v>
      </c>
      <c r="U374" s="86" t="b">
        <f>('FORMULARIO '!BM412)</f>
        <v>0</v>
      </c>
      <c r="V374" s="86" t="b">
        <f>('FORMULARIO '!BN412)</f>
        <v>0</v>
      </c>
      <c r="W374" s="86" t="b">
        <f>('FORMULARIO '!BO412)</f>
        <v>0</v>
      </c>
      <c r="X374" s="86" t="b">
        <f>('FORMULARIO '!BP412)</f>
        <v>0</v>
      </c>
      <c r="Y374" s="86" t="b">
        <f>('FORMULARIO '!BQ412)</f>
        <v>0</v>
      </c>
      <c r="Z374" s="86">
        <f>('FORMULARIO '!BR412)</f>
        <v>117.06196644387927</v>
      </c>
    </row>
    <row r="375" spans="1:26" x14ac:dyDescent="0.75">
      <c r="A375" s="85" t="str">
        <f>_xlfn.CONCAT('FORMULARIO '!G413,'FORMULARIO '!E413,'FORMULARIO '!B413,'FORMULARIO '!E413,'FORMULARIO '!C413,'FORMULARIO '!E413,'FORMULARIO '!P413)</f>
        <v>7500W-Latex Experto y Homologos-Millennium -Blanca</v>
      </c>
      <c r="B375" s="85" t="str">
        <f t="shared" si="5"/>
        <v>7500W-Latex Experto y Homologos-Millennium -Blanca</v>
      </c>
      <c r="C375" s="85" t="str">
        <f>('FORMULARIO '!G413)</f>
        <v>7500W</v>
      </c>
      <c r="D375" s="75">
        <f>('FORMULARIO '!H413)</f>
        <v>232</v>
      </c>
      <c r="E375" s="75">
        <f>('FORMULARIO '!I413)</f>
        <v>238</v>
      </c>
      <c r="F375" s="75">
        <f>('FORMULARIO '!J413)</f>
        <v>241</v>
      </c>
      <c r="G375" s="75">
        <v>0</v>
      </c>
      <c r="H375" s="75">
        <v>3785</v>
      </c>
      <c r="M375" s="86" t="b">
        <f>('FORMULARIO '!BE413)</f>
        <v>0</v>
      </c>
      <c r="N375" s="86" t="b">
        <f>('FORMULARIO '!BF413)</f>
        <v>0</v>
      </c>
      <c r="O375" s="86" t="b">
        <f>('FORMULARIO '!BG413)</f>
        <v>0</v>
      </c>
      <c r="P375" s="86" t="b">
        <f>('FORMULARIO '!BH413)</f>
        <v>0</v>
      </c>
      <c r="Q375" s="86" t="b">
        <f>('FORMULARIO '!BI413)</f>
        <v>0</v>
      </c>
      <c r="R375" s="86">
        <f>('FORMULARIO '!BJ413)</f>
        <v>1.232231225725045</v>
      </c>
      <c r="S375" s="86" t="b">
        <f>('FORMULARIO '!BK413)</f>
        <v>0</v>
      </c>
      <c r="T375" s="86" t="b">
        <f>('FORMULARIO '!BL413)</f>
        <v>0</v>
      </c>
      <c r="U375" s="86" t="b">
        <f>('FORMULARIO '!BM413)</f>
        <v>0</v>
      </c>
      <c r="V375" s="86" t="b">
        <f>('FORMULARIO '!BN413)</f>
        <v>0</v>
      </c>
      <c r="W375" s="86" t="b">
        <f>('FORMULARIO '!BO413)</f>
        <v>0</v>
      </c>
      <c r="X375" s="86" t="b">
        <f>('FORMULARIO '!BP413)</f>
        <v>0</v>
      </c>
      <c r="Y375" s="86">
        <f>('FORMULARIO '!BQ413)</f>
        <v>0.61611561286252248</v>
      </c>
      <c r="Z375" s="86">
        <f>('FORMULARIO '!BR413)</f>
        <v>4.0047514836063955</v>
      </c>
    </row>
    <row r="376" spans="1:26" x14ac:dyDescent="0.75">
      <c r="A376" s="85" t="str">
        <f>_xlfn.CONCAT('FORMULARIO '!G414,'FORMULARIO '!E414,'FORMULARIO '!B414,'FORMULARIO '!E414,'FORMULARIO '!C414,'FORMULARIO '!E414,'FORMULARIO '!P414)</f>
        <v>7501W-Latex Experto y Homologos-Millennium -Blanca</v>
      </c>
      <c r="B376" s="85" t="str">
        <f t="shared" si="5"/>
        <v>7501W-Latex Experto y Homologos-Millennium -Blanca</v>
      </c>
      <c r="C376" s="85" t="str">
        <f>('FORMULARIO '!G414)</f>
        <v>7501W</v>
      </c>
      <c r="D376" s="75">
        <f>('FORMULARIO '!H414)</f>
        <v>220</v>
      </c>
      <c r="E376" s="75">
        <f>('FORMULARIO '!I414)</f>
        <v>227</v>
      </c>
      <c r="F376" s="75">
        <f>('FORMULARIO '!J414)</f>
        <v>234</v>
      </c>
      <c r="G376" s="75">
        <v>0</v>
      </c>
      <c r="H376" s="75">
        <v>3785</v>
      </c>
      <c r="M376" s="86" t="b">
        <f>('FORMULARIO '!BE414)</f>
        <v>0</v>
      </c>
      <c r="N376" s="86" t="b">
        <f>('FORMULARIO '!BF414)</f>
        <v>0</v>
      </c>
      <c r="O376" s="86" t="b">
        <f>('FORMULARIO '!BG414)</f>
        <v>0</v>
      </c>
      <c r="P376" s="86">
        <f>('FORMULARIO '!BH414)</f>
        <v>0.92417341929378372</v>
      </c>
      <c r="Q376" s="86" t="b">
        <f>('FORMULARIO '!BI414)</f>
        <v>0</v>
      </c>
      <c r="R376" s="86" t="b">
        <f>('FORMULARIO '!BJ414)</f>
        <v>0</v>
      </c>
      <c r="S376" s="86" t="b">
        <f>('FORMULARIO '!BK414)</f>
        <v>0</v>
      </c>
      <c r="T376" s="86" t="b">
        <f>('FORMULARIO '!BL414)</f>
        <v>0</v>
      </c>
      <c r="U376" s="86">
        <f>('FORMULARIO '!BM414)</f>
        <v>1.232231225725045</v>
      </c>
      <c r="V376" s="86" t="b">
        <f>('FORMULARIO '!BN414)</f>
        <v>0</v>
      </c>
      <c r="W376" s="86" t="b">
        <f>('FORMULARIO '!BO414)</f>
        <v>0</v>
      </c>
      <c r="X376" s="86" t="b">
        <f>('FORMULARIO '!BP414)</f>
        <v>0</v>
      </c>
      <c r="Y376" s="86" t="b">
        <f>('FORMULARIO '!BQ414)</f>
        <v>0</v>
      </c>
      <c r="Z376" s="86">
        <f>('FORMULARIO '!BR414)</f>
        <v>8.0095029672127911</v>
      </c>
    </row>
    <row r="377" spans="1:26" x14ac:dyDescent="0.75">
      <c r="A377" s="85" t="str">
        <f>_xlfn.CONCAT('FORMULARIO '!G415,'FORMULARIO '!E415,'FORMULARIO '!B415,'FORMULARIO '!E415,'FORMULARIO '!C415,'FORMULARIO '!E415,'FORMULARIO '!P415)</f>
        <v>7502W-Latex Experto y Homologos-Millennium -Blanca</v>
      </c>
      <c r="B377" s="85" t="str">
        <f t="shared" si="5"/>
        <v>7502W-Latex Experto y Homologos-Millennium -Blanca</v>
      </c>
      <c r="C377" s="85" t="str">
        <f>('FORMULARIO '!G415)</f>
        <v>7502W</v>
      </c>
      <c r="D377" s="75">
        <f>('FORMULARIO '!H415)</f>
        <v>206</v>
      </c>
      <c r="E377" s="75">
        <f>('FORMULARIO '!I415)</f>
        <v>211</v>
      </c>
      <c r="F377" s="75">
        <f>('FORMULARIO '!J415)</f>
        <v>225</v>
      </c>
      <c r="G377" s="75">
        <v>0</v>
      </c>
      <c r="H377" s="75">
        <v>3785</v>
      </c>
      <c r="M377" s="86" t="b">
        <f>('FORMULARIO '!BE415)</f>
        <v>0</v>
      </c>
      <c r="N377" s="86" t="b">
        <f>('FORMULARIO '!BF415)</f>
        <v>0</v>
      </c>
      <c r="O377" s="86" t="b">
        <f>('FORMULARIO '!BG415)</f>
        <v>0</v>
      </c>
      <c r="P377" s="86">
        <f>('FORMULARIO '!BH415)</f>
        <v>1.232231225725045</v>
      </c>
      <c r="Q377" s="86" t="b">
        <f>('FORMULARIO '!BI415)</f>
        <v>0</v>
      </c>
      <c r="R377" s="86" t="b">
        <f>('FORMULARIO '!BJ415)</f>
        <v>0</v>
      </c>
      <c r="S377" s="86" t="b">
        <f>('FORMULARIO '!BK415)</f>
        <v>0</v>
      </c>
      <c r="T377" s="86" t="b">
        <f>('FORMULARIO '!BL415)</f>
        <v>0</v>
      </c>
      <c r="U377" s="86">
        <f>('FORMULARIO '!BM415)</f>
        <v>1.8483468385875674</v>
      </c>
      <c r="V377" s="86" t="b">
        <f>('FORMULARIO '!BN415)</f>
        <v>0</v>
      </c>
      <c r="W377" s="86" t="b">
        <f>('FORMULARIO '!BO415)</f>
        <v>0</v>
      </c>
      <c r="X377" s="86" t="b">
        <f>('FORMULARIO '!BP415)</f>
        <v>0</v>
      </c>
      <c r="Y377" s="86" t="b">
        <f>('FORMULARIO '!BQ415)</f>
        <v>0</v>
      </c>
      <c r="Z377" s="86">
        <f>('FORMULARIO '!BR415)</f>
        <v>17.559294966581891</v>
      </c>
    </row>
    <row r="378" spans="1:26" x14ac:dyDescent="0.75">
      <c r="A378" s="85" t="str">
        <f>_xlfn.CONCAT('FORMULARIO '!G416,'FORMULARIO '!E416,'FORMULARIO '!B416,'FORMULARIO '!E416,'FORMULARIO '!C416,'FORMULARIO '!E416,'FORMULARIO '!P416)</f>
        <v>7503M-Latex Experto y Homologos-Millennium -Media</v>
      </c>
      <c r="B378" s="85" t="str">
        <f t="shared" si="5"/>
        <v>7503M-Latex Experto y Homologos-Millennium -Media</v>
      </c>
      <c r="C378" s="85" t="str">
        <f>('FORMULARIO '!G416)</f>
        <v>7503M</v>
      </c>
      <c r="D378" s="75">
        <f>('FORMULARIO '!H416)</f>
        <v>180</v>
      </c>
      <c r="E378" s="75">
        <f>('FORMULARIO '!I416)</f>
        <v>188</v>
      </c>
      <c r="F378" s="75">
        <f>('FORMULARIO '!J416)</f>
        <v>214</v>
      </c>
      <c r="G378" s="75">
        <v>0</v>
      </c>
      <c r="H378" s="75">
        <v>3785</v>
      </c>
      <c r="M378" s="86" t="b">
        <f>('FORMULARIO '!BE416)</f>
        <v>0</v>
      </c>
      <c r="N378" s="86" t="b">
        <f>('FORMULARIO '!BF416)</f>
        <v>0</v>
      </c>
      <c r="O378" s="86" t="b">
        <f>('FORMULARIO '!BG416)</f>
        <v>0</v>
      </c>
      <c r="P378" s="86">
        <f>('FORMULARIO '!BH416)</f>
        <v>3.0805780643126126</v>
      </c>
      <c r="Q378" s="86" t="b">
        <f>('FORMULARIO '!BI416)</f>
        <v>0</v>
      </c>
      <c r="R378" s="86">
        <f>('FORMULARIO '!BJ416)</f>
        <v>8.0095029672127911</v>
      </c>
      <c r="S378" s="86" t="b">
        <f>('FORMULARIO '!BK416)</f>
        <v>0</v>
      </c>
      <c r="T378" s="86" t="b">
        <f>('FORMULARIO '!BL416)</f>
        <v>0</v>
      </c>
      <c r="U378" s="86" t="b">
        <f>('FORMULARIO '!BM416)</f>
        <v>0</v>
      </c>
      <c r="V378" s="86" t="b">
        <f>('FORMULARIO '!BN416)</f>
        <v>0</v>
      </c>
      <c r="W378" s="86" t="b">
        <f>('FORMULARIO '!BO416)</f>
        <v>0</v>
      </c>
      <c r="X378" s="86" t="b">
        <f>('FORMULARIO '!BP416)</f>
        <v>0</v>
      </c>
      <c r="Y378" s="86" t="b">
        <f>('FORMULARIO '!BQ416)</f>
        <v>0</v>
      </c>
      <c r="Z378" s="86">
        <f>('FORMULARIO '!BR416)</f>
        <v>33.270243094576216</v>
      </c>
    </row>
    <row r="379" spans="1:26" x14ac:dyDescent="0.75">
      <c r="A379" s="85" t="str">
        <f>_xlfn.CONCAT('FORMULARIO '!G417,'FORMULARIO '!E417,'FORMULARIO '!B417,'FORMULARIO '!E417,'FORMULARIO '!C417,'FORMULARIO '!E417,'FORMULARIO '!P417)</f>
        <v>7504M-Latex Experto y Homologos-Millennium -Media</v>
      </c>
      <c r="B379" s="85" t="str">
        <f t="shared" si="5"/>
        <v>7504M-Latex Experto y Homologos-Millennium -Media</v>
      </c>
      <c r="C379" s="85" t="str">
        <f>('FORMULARIO '!G417)</f>
        <v>7504M</v>
      </c>
      <c r="D379" s="75">
        <f>('FORMULARIO '!H417)</f>
        <v>161</v>
      </c>
      <c r="E379" s="75">
        <f>('FORMULARIO '!I417)</f>
        <v>170</v>
      </c>
      <c r="F379" s="75">
        <f>('FORMULARIO '!J417)</f>
        <v>206</v>
      </c>
      <c r="G379" s="75">
        <v>0</v>
      </c>
      <c r="H379" s="75">
        <v>3785</v>
      </c>
      <c r="M379" s="86" t="b">
        <f>('FORMULARIO '!BE417)</f>
        <v>0</v>
      </c>
      <c r="N379" s="86" t="b">
        <f>('FORMULARIO '!BF417)</f>
        <v>0</v>
      </c>
      <c r="O379" s="86" t="b">
        <f>('FORMULARIO '!BG417)</f>
        <v>0</v>
      </c>
      <c r="P379" s="86">
        <f>('FORMULARIO '!BH417)</f>
        <v>8.317560773644054</v>
      </c>
      <c r="Q379" s="86" t="b">
        <f>('FORMULARIO '!BI417)</f>
        <v>0</v>
      </c>
      <c r="R379" s="86" t="b">
        <f>('FORMULARIO '!BJ417)</f>
        <v>0</v>
      </c>
      <c r="S379" s="86" t="b">
        <f>('FORMULARIO '!BK417)</f>
        <v>0</v>
      </c>
      <c r="T379" s="86" t="b">
        <f>('FORMULARIO '!BL417)</f>
        <v>0</v>
      </c>
      <c r="U379" s="86" t="b">
        <f>('FORMULARIO '!BM417)</f>
        <v>0</v>
      </c>
      <c r="V379" s="86" t="b">
        <f>('FORMULARIO '!BN417)</f>
        <v>0</v>
      </c>
      <c r="W379" s="86">
        <f>('FORMULARIO '!BO417)</f>
        <v>1.8483468385875674</v>
      </c>
      <c r="X379" s="86" t="b">
        <f>('FORMULARIO '!BP417)</f>
        <v>0</v>
      </c>
      <c r="Y379" s="86" t="b">
        <f>('FORMULARIO '!BQ417)</f>
        <v>0</v>
      </c>
      <c r="Z379" s="86">
        <f>('FORMULARIO '!BR417)</f>
        <v>59.147098834802158</v>
      </c>
    </row>
    <row r="380" spans="1:26" x14ac:dyDescent="0.75">
      <c r="A380" s="85" t="str">
        <f>_xlfn.CONCAT('FORMULARIO '!G418,'FORMULARIO '!E418,'FORMULARIO '!B418,'FORMULARIO '!E418,'FORMULARIO '!C418,'FORMULARIO '!E418,'FORMULARIO '!P418)</f>
        <v>7505D-Latex Experto y Homologos-Millennium -Intensa</v>
      </c>
      <c r="B380" s="85" t="str">
        <f t="shared" si="5"/>
        <v>7505D-Latex Experto y Homologos-Millennium -Intensa</v>
      </c>
      <c r="C380" s="85" t="str">
        <f>('FORMULARIO '!G418)</f>
        <v>7505D</v>
      </c>
      <c r="D380" s="75">
        <f>('FORMULARIO '!H418)</f>
        <v>121</v>
      </c>
      <c r="E380" s="75">
        <f>('FORMULARIO '!I418)</f>
        <v>127</v>
      </c>
      <c r="F380" s="75">
        <f>('FORMULARIO '!J418)</f>
        <v>174</v>
      </c>
      <c r="G380" s="75">
        <v>0</v>
      </c>
      <c r="H380" s="75">
        <v>3785</v>
      </c>
      <c r="M380" s="86" t="b">
        <f>('FORMULARIO '!BE418)</f>
        <v>0</v>
      </c>
      <c r="N380" s="86" t="b">
        <f>('FORMULARIO '!BF418)</f>
        <v>0</v>
      </c>
      <c r="O380" s="86" t="b">
        <f>('FORMULARIO '!BG418)</f>
        <v>0</v>
      </c>
      <c r="P380" s="86">
        <f>('FORMULARIO '!BH418)</f>
        <v>9.2417341929378374</v>
      </c>
      <c r="Q380" s="86" t="b">
        <f>('FORMULARIO '!BI418)</f>
        <v>0</v>
      </c>
      <c r="R380" s="86" t="b">
        <f>('FORMULARIO '!BJ418)</f>
        <v>0</v>
      </c>
      <c r="S380" s="86" t="b">
        <f>('FORMULARIO '!BK418)</f>
        <v>0</v>
      </c>
      <c r="T380" s="86">
        <f>('FORMULARIO '!BL418)</f>
        <v>12.938427870112973</v>
      </c>
      <c r="U380" s="86" t="b">
        <f>('FORMULARIO '!BM418)</f>
        <v>0</v>
      </c>
      <c r="V380" s="86" t="b">
        <f>('FORMULARIO '!BN418)</f>
        <v>0</v>
      </c>
      <c r="W380" s="86" t="b">
        <f>('FORMULARIO '!BO418)</f>
        <v>0</v>
      </c>
      <c r="X380" s="86" t="b">
        <f>('FORMULARIO '!BP418)</f>
        <v>0</v>
      </c>
      <c r="Y380" s="86" t="b">
        <f>('FORMULARIO '!BQ418)</f>
        <v>0</v>
      </c>
      <c r="Z380" s="86">
        <f>('FORMULARIO '!BR418)</f>
        <v>121.06671792748567</v>
      </c>
    </row>
    <row r="381" spans="1:26" x14ac:dyDescent="0.75">
      <c r="A381" s="85" t="str">
        <f>_xlfn.CONCAT('FORMULARIO '!G419,'FORMULARIO '!E419,'FORMULARIO '!B419,'FORMULARIO '!E419,'FORMULARIO '!C419,'FORMULARIO '!E419,'FORMULARIO '!P419)</f>
        <v>7510W-Latex Experto y Homologos-Millennium -Blanca</v>
      </c>
      <c r="B381" s="85" t="str">
        <f t="shared" si="5"/>
        <v>7510W-Latex Experto y Homologos-Millennium -Blanca</v>
      </c>
      <c r="C381" s="85" t="str">
        <f>('FORMULARIO '!G419)</f>
        <v>7510W</v>
      </c>
      <c r="D381" s="75">
        <f>('FORMULARIO '!H419)</f>
        <v>233</v>
      </c>
      <c r="E381" s="75">
        <f>('FORMULARIO '!I419)</f>
        <v>241</v>
      </c>
      <c r="F381" s="75">
        <f>('FORMULARIO '!J419)</f>
        <v>243</v>
      </c>
      <c r="G381" s="75">
        <v>0</v>
      </c>
      <c r="H381" s="75">
        <v>3785</v>
      </c>
      <c r="M381" s="86" t="b">
        <f>('FORMULARIO '!BE419)</f>
        <v>0</v>
      </c>
      <c r="N381" s="86" t="b">
        <f>('FORMULARIO '!BF419)</f>
        <v>0</v>
      </c>
      <c r="O381" s="86" t="b">
        <f>('FORMULARIO '!BG419)</f>
        <v>0</v>
      </c>
      <c r="P381" s="86">
        <f>('FORMULARIO '!BH419)</f>
        <v>0.61611561286252248</v>
      </c>
      <c r="Q381" s="86" t="b">
        <f>('FORMULARIO '!BI419)</f>
        <v>0</v>
      </c>
      <c r="R381" s="86">
        <f>('FORMULARIO '!BJ419)</f>
        <v>1.5402890321563063</v>
      </c>
      <c r="S381" s="86" t="b">
        <f>('FORMULARIO '!BK419)</f>
        <v>0</v>
      </c>
      <c r="T381" s="86" t="b">
        <f>('FORMULARIO '!BL419)</f>
        <v>0</v>
      </c>
      <c r="U381" s="86" t="b">
        <f>('FORMULARIO '!BM419)</f>
        <v>0</v>
      </c>
      <c r="V381" s="86" t="b">
        <f>('FORMULARIO '!BN419)</f>
        <v>0</v>
      </c>
      <c r="W381" s="86" t="b">
        <f>('FORMULARIO '!BO419)</f>
        <v>0</v>
      </c>
      <c r="X381" s="86" t="b">
        <f>('FORMULARIO '!BP419)</f>
        <v>0</v>
      </c>
      <c r="Y381" s="86" t="b">
        <f>('FORMULARIO '!BQ419)</f>
        <v>0</v>
      </c>
      <c r="Z381" s="86">
        <f>('FORMULARIO '!BR419)</f>
        <v>2.1564046450188288</v>
      </c>
    </row>
    <row r="382" spans="1:26" x14ac:dyDescent="0.75">
      <c r="A382" s="85" t="str">
        <f>_xlfn.CONCAT('FORMULARIO '!G420,'FORMULARIO '!E420,'FORMULARIO '!B420,'FORMULARIO '!E420,'FORMULARIO '!C420,'FORMULARIO '!E420,'FORMULARIO '!P420)</f>
        <v>7511W-Latex Experto y Homologos-Millennium -Blanca</v>
      </c>
      <c r="B382" s="85" t="str">
        <f t="shared" si="5"/>
        <v>7511W-Latex Experto y Homologos-Millennium -Blanca</v>
      </c>
      <c r="C382" s="85" t="str">
        <f>('FORMULARIO '!G420)</f>
        <v>7511W</v>
      </c>
      <c r="D382" s="75">
        <f>('FORMULARIO '!H420)</f>
        <v>213</v>
      </c>
      <c r="E382" s="75">
        <f>('FORMULARIO '!I420)</f>
        <v>230</v>
      </c>
      <c r="F382" s="75">
        <f>('FORMULARIO '!J420)</f>
        <v>241</v>
      </c>
      <c r="G382" s="75">
        <v>0</v>
      </c>
      <c r="H382" s="75">
        <v>3785</v>
      </c>
      <c r="M382" s="86" t="b">
        <f>('FORMULARIO '!BE420)</f>
        <v>0</v>
      </c>
      <c r="N382" s="86" t="b">
        <f>('FORMULARIO '!BF420)</f>
        <v>0</v>
      </c>
      <c r="O382" s="86" t="b">
        <f>('FORMULARIO '!BG420)</f>
        <v>0</v>
      </c>
      <c r="P382" s="86">
        <f>('FORMULARIO '!BH420)</f>
        <v>2.1564046450188288</v>
      </c>
      <c r="Q382" s="86" t="b">
        <f>('FORMULARIO '!BI420)</f>
        <v>0</v>
      </c>
      <c r="R382" s="86">
        <f>('FORMULARIO '!BJ420)</f>
        <v>1.8483468385875674</v>
      </c>
      <c r="S382" s="86" t="b">
        <f>('FORMULARIO '!BK420)</f>
        <v>0</v>
      </c>
      <c r="T382" s="86" t="b">
        <f>('FORMULARIO '!BL420)</f>
        <v>0</v>
      </c>
      <c r="U382" s="86" t="b">
        <f>('FORMULARIO '!BM420)</f>
        <v>0</v>
      </c>
      <c r="V382" s="86" t="b">
        <f>('FORMULARIO '!BN420)</f>
        <v>0</v>
      </c>
      <c r="W382" s="86" t="b">
        <f>('FORMULARIO '!BO420)</f>
        <v>0</v>
      </c>
      <c r="X382" s="86" t="b">
        <f>('FORMULARIO '!BP420)</f>
        <v>0</v>
      </c>
      <c r="Y382" s="86" t="b">
        <f>('FORMULARIO '!BQ420)</f>
        <v>0</v>
      </c>
      <c r="Z382" s="86">
        <f>('FORMULARIO '!BR420)</f>
        <v>5.5450405157627021</v>
      </c>
    </row>
    <row r="383" spans="1:26" x14ac:dyDescent="0.75">
      <c r="A383" s="85" t="str">
        <f>_xlfn.CONCAT('FORMULARIO '!G421,'FORMULARIO '!E421,'FORMULARIO '!B421,'FORMULARIO '!E421,'FORMULARIO '!C421,'FORMULARIO '!E421,'FORMULARIO '!P421)</f>
        <v>7512W-Latex Experto y Homologos-Millennium -Blanca</v>
      </c>
      <c r="B383" s="85" t="str">
        <f t="shared" si="5"/>
        <v>7512W-Latex Experto y Homologos-Millennium -Blanca</v>
      </c>
      <c r="C383" s="85" t="str">
        <f>('FORMULARIO '!G421)</f>
        <v>7512W</v>
      </c>
      <c r="D383" s="75">
        <f>('FORMULARIO '!H421)</f>
        <v>193</v>
      </c>
      <c r="E383" s="75">
        <f>('FORMULARIO '!I421)</f>
        <v>210</v>
      </c>
      <c r="F383" s="75">
        <f>('FORMULARIO '!J421)</f>
        <v>232</v>
      </c>
      <c r="G383" s="75">
        <v>0</v>
      </c>
      <c r="H383" s="75">
        <v>3785</v>
      </c>
      <c r="M383" s="86" t="b">
        <f>('FORMULARIO '!BE421)</f>
        <v>0</v>
      </c>
      <c r="N383" s="86" t="b">
        <f>('FORMULARIO '!BF421)</f>
        <v>0</v>
      </c>
      <c r="O383" s="86" t="b">
        <f>('FORMULARIO '!BG421)</f>
        <v>0</v>
      </c>
      <c r="P383" s="86">
        <f>('FORMULARIO '!BH421)</f>
        <v>4.6208670964689187</v>
      </c>
      <c r="Q383" s="86" t="b">
        <f>('FORMULARIO '!BI421)</f>
        <v>0</v>
      </c>
      <c r="R383" s="86">
        <f>('FORMULARIO '!BJ421)</f>
        <v>4.9289249029001798</v>
      </c>
      <c r="S383" s="86" t="b">
        <f>('FORMULARIO '!BK421)</f>
        <v>0</v>
      </c>
      <c r="T383" s="86" t="b">
        <f>('FORMULARIO '!BL421)</f>
        <v>0</v>
      </c>
      <c r="U383" s="86" t="b">
        <f>('FORMULARIO '!BM421)</f>
        <v>0</v>
      </c>
      <c r="V383" s="86" t="b">
        <f>('FORMULARIO '!BN421)</f>
        <v>0</v>
      </c>
      <c r="W383" s="86" t="b">
        <f>('FORMULARIO '!BO421)</f>
        <v>0</v>
      </c>
      <c r="X383" s="86" t="b">
        <f>('FORMULARIO '!BP421)</f>
        <v>0</v>
      </c>
      <c r="Y383" s="86" t="b">
        <f>('FORMULARIO '!BQ421)</f>
        <v>0</v>
      </c>
      <c r="Z383" s="86">
        <f>('FORMULARIO '!BR421)</f>
        <v>16.943179353719366</v>
      </c>
    </row>
    <row r="384" spans="1:26" x14ac:dyDescent="0.75">
      <c r="A384" s="85" t="str">
        <f>_xlfn.CONCAT('FORMULARIO '!G422,'FORMULARIO '!E422,'FORMULARIO '!B422,'FORMULARIO '!E422,'FORMULARIO '!C422,'FORMULARIO '!E422,'FORMULARIO '!P422)</f>
        <v>7513W-Latex Experto y Homologos-Millennium -Blanca</v>
      </c>
      <c r="B384" s="85" t="str">
        <f t="shared" si="5"/>
        <v>7513W-Latex Experto y Homologos-Millennium -Blanca</v>
      </c>
      <c r="C384" s="85" t="str">
        <f>('FORMULARIO '!G422)</f>
        <v>7513W</v>
      </c>
      <c r="D384" s="75">
        <f>('FORMULARIO '!H422)</f>
        <v>174</v>
      </c>
      <c r="E384" s="75">
        <f>('FORMULARIO '!I422)</f>
        <v>196</v>
      </c>
      <c r="F384" s="75">
        <f>('FORMULARIO '!J422)</f>
        <v>226</v>
      </c>
      <c r="G384" s="75">
        <v>0</v>
      </c>
      <c r="H384" s="75">
        <v>3785</v>
      </c>
      <c r="M384" s="86" t="b">
        <f>('FORMULARIO '!BE422)</f>
        <v>0</v>
      </c>
      <c r="N384" s="86" t="b">
        <f>('FORMULARIO '!BF422)</f>
        <v>0</v>
      </c>
      <c r="O384" s="86" t="b">
        <f>('FORMULARIO '!BG422)</f>
        <v>0</v>
      </c>
      <c r="P384" s="86">
        <f>('FORMULARIO '!BH422)</f>
        <v>9.8578498058003596</v>
      </c>
      <c r="Q384" s="86" t="b">
        <f>('FORMULARIO '!BI422)</f>
        <v>0</v>
      </c>
      <c r="R384" s="86" t="b">
        <f>('FORMULARIO '!BJ422)</f>
        <v>0</v>
      </c>
      <c r="S384" s="86" t="b">
        <f>('FORMULARIO '!BK422)</f>
        <v>0</v>
      </c>
      <c r="T384" s="86" t="b">
        <f>('FORMULARIO '!BL422)</f>
        <v>0</v>
      </c>
      <c r="U384" s="86" t="b">
        <f>('FORMULARIO '!BM422)</f>
        <v>0</v>
      </c>
      <c r="V384" s="86">
        <f>('FORMULARIO '!BN422)</f>
        <v>6.4692139350564863</v>
      </c>
      <c r="W384" s="86" t="b">
        <f>('FORMULARIO '!BO422)</f>
        <v>0</v>
      </c>
      <c r="X384" s="86" t="b">
        <f>('FORMULARIO '!BP422)</f>
        <v>0</v>
      </c>
      <c r="Y384" s="86" t="b">
        <f>('FORMULARIO '!BQ422)</f>
        <v>0</v>
      </c>
      <c r="Z384" s="86">
        <f>('FORMULARIO '!BR422)</f>
        <v>15.402890321563063</v>
      </c>
    </row>
    <row r="385" spans="1:26" x14ac:dyDescent="0.75">
      <c r="A385" s="85" t="str">
        <f>_xlfn.CONCAT('FORMULARIO '!G423,'FORMULARIO '!E423,'FORMULARIO '!B423,'FORMULARIO '!E423,'FORMULARIO '!C423,'FORMULARIO '!E423,'FORMULARIO '!P423)</f>
        <v>7514M-Latex Experto y Homologos-Millennium -Media</v>
      </c>
      <c r="B385" s="85" t="str">
        <f t="shared" si="5"/>
        <v>7514M-Latex Experto y Homologos-Millennium -Media</v>
      </c>
      <c r="C385" s="85" t="str">
        <f>('FORMULARIO '!G423)</f>
        <v>7514M</v>
      </c>
      <c r="D385" s="75">
        <f>('FORMULARIO '!H423)</f>
        <v>146</v>
      </c>
      <c r="E385" s="75">
        <f>('FORMULARIO '!I423)</f>
        <v>167</v>
      </c>
      <c r="F385" s="75">
        <f>('FORMULARIO '!J423)</f>
        <v>208</v>
      </c>
      <c r="G385" s="75">
        <v>0</v>
      </c>
      <c r="H385" s="75">
        <v>3785</v>
      </c>
      <c r="M385" s="86" t="b">
        <f>('FORMULARIO '!BE423)</f>
        <v>0</v>
      </c>
      <c r="N385" s="86" t="b">
        <f>('FORMULARIO '!BF423)</f>
        <v>0</v>
      </c>
      <c r="O385" s="86" t="b">
        <f>('FORMULARIO '!BG423)</f>
        <v>0</v>
      </c>
      <c r="P385" s="86">
        <f>('FORMULARIO '!BH423)</f>
        <v>12.938427870112973</v>
      </c>
      <c r="Q385" s="86" t="b">
        <f>('FORMULARIO '!BI423)</f>
        <v>0</v>
      </c>
      <c r="R385" s="86" t="b">
        <f>('FORMULARIO '!BJ423)</f>
        <v>0</v>
      </c>
      <c r="S385" s="86" t="b">
        <f>('FORMULARIO '!BK423)</f>
        <v>0</v>
      </c>
      <c r="T385" s="86">
        <f>('FORMULARIO '!BL423)</f>
        <v>7.7014451607815317</v>
      </c>
      <c r="U385" s="86" t="b">
        <f>('FORMULARIO '!BM423)</f>
        <v>0</v>
      </c>
      <c r="V385" s="86" t="b">
        <f>('FORMULARIO '!BN423)</f>
        <v>0</v>
      </c>
      <c r="W385" s="86" t="b">
        <f>('FORMULARIO '!BO423)</f>
        <v>0</v>
      </c>
      <c r="X385" s="86" t="b">
        <f>('FORMULARIO '!BP423)</f>
        <v>0</v>
      </c>
      <c r="Y385" s="86" t="b">
        <f>('FORMULARIO '!BQ423)</f>
        <v>0</v>
      </c>
      <c r="Z385" s="86">
        <f>('FORMULARIO '!BR423)</f>
        <v>57.298751996214591</v>
      </c>
    </row>
    <row r="386" spans="1:26" x14ac:dyDescent="0.75">
      <c r="A386" s="85" t="str">
        <f>_xlfn.CONCAT('FORMULARIO '!G424,'FORMULARIO '!E424,'FORMULARIO '!B424,'FORMULARIO '!E424,'FORMULARIO '!C424,'FORMULARIO '!E424,'FORMULARIO '!P424)</f>
        <v>7515D-Latex Experto y Homologos-Millennium -Intensa</v>
      </c>
      <c r="B386" s="85" t="str">
        <f t="shared" si="5"/>
        <v>7515D-Latex Experto y Homologos-Millennium -Intensa</v>
      </c>
      <c r="C386" s="85" t="str">
        <f>('FORMULARIO '!G424)</f>
        <v>7515D</v>
      </c>
      <c r="D386" s="75">
        <f>('FORMULARIO '!H424)</f>
        <v>115</v>
      </c>
      <c r="E386" s="75">
        <f>('FORMULARIO '!I424)</f>
        <v>138</v>
      </c>
      <c r="F386" s="75">
        <f>('FORMULARIO '!J424)</f>
        <v>183</v>
      </c>
      <c r="G386" s="75">
        <v>0</v>
      </c>
      <c r="H386" s="75">
        <v>3785</v>
      </c>
      <c r="M386" s="86" t="b">
        <f>('FORMULARIO '!BE424)</f>
        <v>0</v>
      </c>
      <c r="N386" s="86" t="b">
        <f>('FORMULARIO '!BF424)</f>
        <v>0</v>
      </c>
      <c r="O386" s="86" t="b">
        <f>('FORMULARIO '!BG424)</f>
        <v>0</v>
      </c>
      <c r="P386" s="86">
        <f>('FORMULARIO '!BH424)</f>
        <v>22.180162063050808</v>
      </c>
      <c r="Q386" s="86" t="b">
        <f>('FORMULARIO '!BI424)</f>
        <v>0</v>
      </c>
      <c r="R386" s="86" t="b">
        <f>('FORMULARIO '!BJ424)</f>
        <v>0</v>
      </c>
      <c r="S386" s="86" t="b">
        <f>('FORMULARIO '!BK424)</f>
        <v>0</v>
      </c>
      <c r="T386" s="86" t="b">
        <f>('FORMULARIO '!BL424)</f>
        <v>0</v>
      </c>
      <c r="U386" s="86" t="b">
        <f>('FORMULARIO '!BM424)</f>
        <v>0</v>
      </c>
      <c r="V386" s="86">
        <f>('FORMULARIO '!BN424)</f>
        <v>15.710948127994323</v>
      </c>
      <c r="W386" s="86" t="b">
        <f>('FORMULARIO '!BO424)</f>
        <v>0</v>
      </c>
      <c r="X386" s="86" t="b">
        <f>('FORMULARIO '!BP424)</f>
        <v>0</v>
      </c>
      <c r="Y386" s="86" t="b">
        <f>('FORMULARIO '!BQ424)</f>
        <v>0</v>
      </c>
      <c r="Z386" s="86">
        <f>('FORMULARIO '!BR424)</f>
        <v>47.440902190414235</v>
      </c>
    </row>
    <row r="387" spans="1:26" x14ac:dyDescent="0.75">
      <c r="A387" s="85" t="str">
        <f>_xlfn.CONCAT('FORMULARIO '!G425,'FORMULARIO '!E425,'FORMULARIO '!B425,'FORMULARIO '!E425,'FORMULARIO '!C425,'FORMULARIO '!E425,'FORMULARIO '!P425)</f>
        <v>7520W-Latex Experto y Homologos-Millennium -Blanca</v>
      </c>
      <c r="B387" s="85" t="str">
        <f t="shared" ref="B387:B450" si="6">(A387)</f>
        <v>7520W-Latex Experto y Homologos-Millennium -Blanca</v>
      </c>
      <c r="C387" s="85" t="str">
        <f>('FORMULARIO '!G425)</f>
        <v>7520W</v>
      </c>
      <c r="D387" s="75">
        <f>('FORMULARIO '!H425)</f>
        <v>234</v>
      </c>
      <c r="E387" s="75">
        <f>('FORMULARIO '!I425)</f>
        <v>244</v>
      </c>
      <c r="F387" s="75">
        <f>('FORMULARIO '!J425)</f>
        <v>241</v>
      </c>
      <c r="G387" s="75">
        <v>0</v>
      </c>
      <c r="H387" s="75">
        <v>3785</v>
      </c>
      <c r="M387" s="86" t="b">
        <f>('FORMULARIO '!BE425)</f>
        <v>0</v>
      </c>
      <c r="N387" s="86" t="b">
        <f>('FORMULARIO '!BF425)</f>
        <v>0</v>
      </c>
      <c r="O387" s="86" t="b">
        <f>('FORMULARIO '!BG425)</f>
        <v>0</v>
      </c>
      <c r="P387" s="86">
        <f>('FORMULARIO '!BH425)</f>
        <v>0.61611561286252248</v>
      </c>
      <c r="Q387" s="86" t="b">
        <f>('FORMULARIO '!BI425)</f>
        <v>0</v>
      </c>
      <c r="R387" s="86">
        <f>('FORMULARIO '!BJ425)</f>
        <v>0.92417341929378372</v>
      </c>
      <c r="S387" s="86" t="b">
        <f>('FORMULARIO '!BK425)</f>
        <v>0</v>
      </c>
      <c r="T387" s="86">
        <f>('FORMULARIO '!BL425)</f>
        <v>0.92417341929378372</v>
      </c>
      <c r="U387" s="86" t="b">
        <f>('FORMULARIO '!BM425)</f>
        <v>0</v>
      </c>
      <c r="V387" s="86" t="b">
        <f>('FORMULARIO '!BN425)</f>
        <v>0</v>
      </c>
      <c r="W387" s="86" t="b">
        <f>('FORMULARIO '!BO425)</f>
        <v>0</v>
      </c>
      <c r="X387" s="86" t="b">
        <f>('FORMULARIO '!BP425)</f>
        <v>0</v>
      </c>
      <c r="Y387" s="86" t="b">
        <f>('FORMULARIO '!BQ425)</f>
        <v>0</v>
      </c>
      <c r="Z387" s="86" t="b">
        <f>('FORMULARIO '!BR425)</f>
        <v>0</v>
      </c>
    </row>
    <row r="388" spans="1:26" x14ac:dyDescent="0.75">
      <c r="A388" s="85" t="str">
        <f>_xlfn.CONCAT('FORMULARIO '!G426,'FORMULARIO '!E426,'FORMULARIO '!B426,'FORMULARIO '!E426,'FORMULARIO '!C426,'FORMULARIO '!E426,'FORMULARIO '!P426)</f>
        <v>7521W-Latex Experto y Homologos-Millennium -Blanca</v>
      </c>
      <c r="B388" s="85" t="str">
        <f t="shared" si="6"/>
        <v>7521W-Latex Experto y Homologos-Millennium -Blanca</v>
      </c>
      <c r="C388" s="85" t="str">
        <f>('FORMULARIO '!G426)</f>
        <v>7521W</v>
      </c>
      <c r="D388" s="75">
        <f>('FORMULARIO '!H426)</f>
        <v>209</v>
      </c>
      <c r="E388" s="75">
        <f>('FORMULARIO '!I426)</f>
        <v>230</v>
      </c>
      <c r="F388" s="75">
        <f>('FORMULARIO '!J426)</f>
        <v>239</v>
      </c>
      <c r="G388" s="75">
        <v>0</v>
      </c>
      <c r="H388" s="75">
        <v>3785</v>
      </c>
      <c r="M388" s="86" t="b">
        <f>('FORMULARIO '!BE426)</f>
        <v>0</v>
      </c>
      <c r="N388" s="86" t="b">
        <f>('FORMULARIO '!BF426)</f>
        <v>0</v>
      </c>
      <c r="O388" s="86" t="b">
        <f>('FORMULARIO '!BG426)</f>
        <v>0</v>
      </c>
      <c r="P388" s="86">
        <f>('FORMULARIO '!BH426)</f>
        <v>2.772520257881351</v>
      </c>
      <c r="Q388" s="86" t="b">
        <f>('FORMULARIO '!BI426)</f>
        <v>0</v>
      </c>
      <c r="R388" s="86" t="b">
        <f>('FORMULARIO '!BJ426)</f>
        <v>0</v>
      </c>
      <c r="S388" s="86" t="b">
        <f>('FORMULARIO '!BK426)</f>
        <v>0</v>
      </c>
      <c r="T388" s="86" t="b">
        <f>('FORMULARIO '!BL426)</f>
        <v>0</v>
      </c>
      <c r="U388" s="86">
        <f>('FORMULARIO '!BM426)</f>
        <v>0.92417341929378372</v>
      </c>
      <c r="V388" s="86" t="b">
        <f>('FORMULARIO '!BN426)</f>
        <v>0</v>
      </c>
      <c r="W388" s="86" t="b">
        <f>('FORMULARIO '!BO426)</f>
        <v>0</v>
      </c>
      <c r="X388" s="86" t="b">
        <f>('FORMULARIO '!BP426)</f>
        <v>0</v>
      </c>
      <c r="Y388" s="86" t="b">
        <f>('FORMULARIO '!BQ426)</f>
        <v>0</v>
      </c>
      <c r="Z388" s="86">
        <f>('FORMULARIO '!BR426)</f>
        <v>4.9289249029001798</v>
      </c>
    </row>
    <row r="389" spans="1:26" x14ac:dyDescent="0.75">
      <c r="A389" s="85" t="str">
        <f>_xlfn.CONCAT('FORMULARIO '!G427,'FORMULARIO '!E427,'FORMULARIO '!B427,'FORMULARIO '!E427,'FORMULARIO '!C427,'FORMULARIO '!E427,'FORMULARIO '!P427)</f>
        <v>7522W-Latex Experto y Homologos-Millennium -Blanca</v>
      </c>
      <c r="B389" s="85" t="str">
        <f t="shared" si="6"/>
        <v>7522W-Latex Experto y Homologos-Millennium -Blanca</v>
      </c>
      <c r="C389" s="85" t="str">
        <f>('FORMULARIO '!G427)</f>
        <v>7522W</v>
      </c>
      <c r="D389" s="75">
        <f>('FORMULARIO '!H427)</f>
        <v>196</v>
      </c>
      <c r="E389" s="75">
        <f>('FORMULARIO '!I427)</f>
        <v>219</v>
      </c>
      <c r="F389" s="75">
        <f>('FORMULARIO '!J427)</f>
        <v>236</v>
      </c>
      <c r="G389" s="75">
        <v>0</v>
      </c>
      <c r="H389" s="75">
        <v>3785</v>
      </c>
      <c r="M389" s="86" t="b">
        <f>('FORMULARIO '!BE427)</f>
        <v>0</v>
      </c>
      <c r="N389" s="86" t="b">
        <f>('FORMULARIO '!BF427)</f>
        <v>0</v>
      </c>
      <c r="O389" s="86" t="b">
        <f>('FORMULARIO '!BG427)</f>
        <v>0</v>
      </c>
      <c r="P389" s="86">
        <f>('FORMULARIO '!BH427)</f>
        <v>4.6208670964689187</v>
      </c>
      <c r="Q389" s="86" t="b">
        <f>('FORMULARIO '!BI427)</f>
        <v>0</v>
      </c>
      <c r="R389" s="86" t="b">
        <f>('FORMULARIO '!BJ427)</f>
        <v>0</v>
      </c>
      <c r="S389" s="86" t="b">
        <f>('FORMULARIO '!BK427)</f>
        <v>0</v>
      </c>
      <c r="T389" s="86" t="b">
        <f>('FORMULARIO '!BL427)</f>
        <v>0</v>
      </c>
      <c r="U389" s="86">
        <f>('FORMULARIO '!BM427)</f>
        <v>1.232231225725045</v>
      </c>
      <c r="V389" s="86" t="b">
        <f>('FORMULARIO '!BN427)</f>
        <v>0</v>
      </c>
      <c r="W389" s="86" t="b">
        <f>('FORMULARIO '!BO427)</f>
        <v>0</v>
      </c>
      <c r="X389" s="86" t="b">
        <f>('FORMULARIO '!BP427)</f>
        <v>0</v>
      </c>
      <c r="Y389" s="86" t="b">
        <f>('FORMULARIO '!BQ427)</f>
        <v>0</v>
      </c>
      <c r="Z389" s="86">
        <f>('FORMULARIO '!BR427)</f>
        <v>8.9336763865065763</v>
      </c>
    </row>
    <row r="390" spans="1:26" x14ac:dyDescent="0.75">
      <c r="A390" s="85" t="str">
        <f>_xlfn.CONCAT('FORMULARIO '!G428,'FORMULARIO '!E428,'FORMULARIO '!B428,'FORMULARIO '!E428,'FORMULARIO '!C428,'FORMULARIO '!E428,'FORMULARIO '!P428)</f>
        <v>7523M-Latex Experto y Homologos-Millennium -Media</v>
      </c>
      <c r="B390" s="85" t="str">
        <f t="shared" si="6"/>
        <v>7523M-Latex Experto y Homologos-Millennium -Media</v>
      </c>
      <c r="C390" s="85" t="str">
        <f>('FORMULARIO '!G428)</f>
        <v>7523M</v>
      </c>
      <c r="D390" s="75">
        <f>('FORMULARIO '!H428)</f>
        <v>159</v>
      </c>
      <c r="E390" s="75">
        <f>('FORMULARIO '!I428)</f>
        <v>188</v>
      </c>
      <c r="F390" s="75">
        <f>('FORMULARIO '!J428)</f>
        <v>220</v>
      </c>
      <c r="G390" s="75">
        <v>0</v>
      </c>
      <c r="H390" s="75">
        <v>3785</v>
      </c>
      <c r="M390" s="86" t="b">
        <f>('FORMULARIO '!BE428)</f>
        <v>0</v>
      </c>
      <c r="N390" s="86" t="b">
        <f>('FORMULARIO '!BF428)</f>
        <v>0</v>
      </c>
      <c r="O390" s="86" t="b">
        <f>('FORMULARIO '!BG428)</f>
        <v>0</v>
      </c>
      <c r="P390" s="86">
        <f>('FORMULARIO '!BH428)</f>
        <v>13.862601289406756</v>
      </c>
      <c r="Q390" s="86" t="b">
        <f>('FORMULARIO '!BI428)</f>
        <v>0</v>
      </c>
      <c r="R390" s="86" t="b">
        <f>('FORMULARIO '!BJ428)</f>
        <v>0</v>
      </c>
      <c r="S390" s="86">
        <f>('FORMULARIO '!BK428)</f>
        <v>13.554543482975495</v>
      </c>
      <c r="T390" s="86" t="b">
        <f>('FORMULARIO '!BL428)</f>
        <v>0</v>
      </c>
      <c r="U390" s="86" t="b">
        <f>('FORMULARIO '!BM428)</f>
        <v>0</v>
      </c>
      <c r="V390" s="86" t="b">
        <f>('FORMULARIO '!BN428)</f>
        <v>0</v>
      </c>
      <c r="W390" s="86">
        <f>('FORMULARIO '!BO428)</f>
        <v>0.61611561286252248</v>
      </c>
      <c r="X390" s="86" t="b">
        <f>('FORMULARIO '!BP428)</f>
        <v>0</v>
      </c>
      <c r="Y390" s="86" t="b">
        <f>('FORMULARIO '!BQ428)</f>
        <v>0</v>
      </c>
      <c r="Z390" s="86" t="b">
        <f>('FORMULARIO '!BR428)</f>
        <v>0</v>
      </c>
    </row>
    <row r="391" spans="1:26" x14ac:dyDescent="0.75">
      <c r="A391" s="85" t="str">
        <f>_xlfn.CONCAT('FORMULARIO '!G429,'FORMULARIO '!E429,'FORMULARIO '!B429,'FORMULARIO '!E429,'FORMULARIO '!C429,'FORMULARIO '!E429,'FORMULARIO '!P429)</f>
        <v>7524M-Latex Experto y Homologos-Millennium -Media</v>
      </c>
      <c r="B391" s="85" t="str">
        <f t="shared" si="6"/>
        <v>7524M-Latex Experto y Homologos-Millennium -Media</v>
      </c>
      <c r="C391" s="85" t="str">
        <f>('FORMULARIO '!G429)</f>
        <v>7524M</v>
      </c>
      <c r="D391" s="75">
        <f>('FORMULARIO '!H429)</f>
        <v>140</v>
      </c>
      <c r="E391" s="75">
        <f>('FORMULARIO '!I429)</f>
        <v>172</v>
      </c>
      <c r="F391" s="75">
        <f>('FORMULARIO '!J429)</f>
        <v>212</v>
      </c>
      <c r="G391" s="75">
        <v>0</v>
      </c>
      <c r="H391" s="75">
        <v>3785</v>
      </c>
      <c r="M391" s="86" t="b">
        <f>('FORMULARIO '!BE429)</f>
        <v>0</v>
      </c>
      <c r="N391" s="86" t="b">
        <f>('FORMULARIO '!BF429)</f>
        <v>0</v>
      </c>
      <c r="O391" s="86" t="b">
        <f>('FORMULARIO '!BG429)</f>
        <v>0</v>
      </c>
      <c r="P391" s="86">
        <f>('FORMULARIO '!BH429)</f>
        <v>22.180162063050808</v>
      </c>
      <c r="Q391" s="86" t="b">
        <f>('FORMULARIO '!BI429)</f>
        <v>0</v>
      </c>
      <c r="R391" s="86" t="b">
        <f>('FORMULARIO '!BJ429)</f>
        <v>0</v>
      </c>
      <c r="S391" s="86">
        <f>('FORMULARIO '!BK429)</f>
        <v>16.019005934425582</v>
      </c>
      <c r="T391" s="86" t="b">
        <f>('FORMULARIO '!BL429)</f>
        <v>0</v>
      </c>
      <c r="U391" s="86" t="b">
        <f>('FORMULARIO '!BM429)</f>
        <v>0</v>
      </c>
      <c r="V391" s="86">
        <f>('FORMULARIO '!BN429)</f>
        <v>9.2417341929378374</v>
      </c>
      <c r="W391" s="86" t="b">
        <f>('FORMULARIO '!BO429)</f>
        <v>0</v>
      </c>
      <c r="X391" s="86" t="b">
        <f>('FORMULARIO '!BP429)</f>
        <v>0</v>
      </c>
      <c r="Y391" s="86" t="b">
        <f>('FORMULARIO '!BQ429)</f>
        <v>0</v>
      </c>
      <c r="Z391" s="86" t="b">
        <f>('FORMULARIO '!BR429)</f>
        <v>0</v>
      </c>
    </row>
    <row r="392" spans="1:26" x14ac:dyDescent="0.75">
      <c r="A392" s="85" t="str">
        <f>_xlfn.CONCAT('FORMULARIO '!G430,'FORMULARIO '!E430,'FORMULARIO '!B430,'FORMULARIO '!E430,'FORMULARIO '!C430,'FORMULARIO '!E430,'FORMULARIO '!P430)</f>
        <v>7525D-Latex Experto y Homologos-Millennium -Intensa</v>
      </c>
      <c r="B392" s="85" t="str">
        <f t="shared" si="6"/>
        <v>7525D-Latex Experto y Homologos-Millennium -Intensa</v>
      </c>
      <c r="C392" s="85" t="str">
        <f>('FORMULARIO '!G430)</f>
        <v>7525D</v>
      </c>
      <c r="D392" s="75">
        <f>('FORMULARIO '!H430)</f>
        <v>101</v>
      </c>
      <c r="E392" s="75">
        <f>('FORMULARIO '!I430)</f>
        <v>135</v>
      </c>
      <c r="F392" s="75">
        <f>('FORMULARIO '!J430)</f>
        <v>180</v>
      </c>
      <c r="G392" s="75">
        <v>0</v>
      </c>
      <c r="H392" s="75">
        <v>3785</v>
      </c>
      <c r="M392" s="86" t="b">
        <f>('FORMULARIO '!BE430)</f>
        <v>0</v>
      </c>
      <c r="N392" s="86" t="b">
        <f>('FORMULARIO '!BF430)</f>
        <v>0</v>
      </c>
      <c r="O392" s="86" t="b">
        <f>('FORMULARIO '!BG430)</f>
        <v>0</v>
      </c>
      <c r="P392" s="86">
        <f>('FORMULARIO '!BH430)</f>
        <v>33.270243094576216</v>
      </c>
      <c r="Q392" s="86" t="b">
        <f>('FORMULARIO '!BI430)</f>
        <v>0</v>
      </c>
      <c r="R392" s="86" t="b">
        <f>('FORMULARIO '!BJ430)</f>
        <v>0</v>
      </c>
      <c r="S392" s="86">
        <f>('FORMULARIO '!BK430)</f>
        <v>24.336566708069636</v>
      </c>
      <c r="T392" s="86" t="b">
        <f>('FORMULARIO '!BL430)</f>
        <v>0</v>
      </c>
      <c r="U392" s="86" t="b">
        <f>('FORMULARIO '!BM430)</f>
        <v>0</v>
      </c>
      <c r="V392" s="86">
        <f>('FORMULARIO '!BN430)</f>
        <v>14.786774708700539</v>
      </c>
      <c r="W392" s="86" t="b">
        <f>('FORMULARIO '!BO430)</f>
        <v>0</v>
      </c>
      <c r="X392" s="86" t="b">
        <f>('FORMULARIO '!BP430)</f>
        <v>0</v>
      </c>
      <c r="Y392" s="86" t="b">
        <f>('FORMULARIO '!BQ430)</f>
        <v>0</v>
      </c>
      <c r="Z392" s="86" t="b">
        <f>('FORMULARIO '!BR430)</f>
        <v>0</v>
      </c>
    </row>
    <row r="393" spans="1:26" x14ac:dyDescent="0.75">
      <c r="A393" s="85" t="str">
        <f>_xlfn.CONCAT('FORMULARIO '!G431,'FORMULARIO '!E431,'FORMULARIO '!B431,'FORMULARIO '!E431,'FORMULARIO '!C431,'FORMULARIO '!E431,'FORMULARIO '!P431)</f>
        <v>7530W-Latex Experto y Homologos-Millennium -Blanca</v>
      </c>
      <c r="B393" s="85" t="str">
        <f t="shared" si="6"/>
        <v>7530W-Latex Experto y Homologos-Millennium -Blanca</v>
      </c>
      <c r="C393" s="85" t="str">
        <f>('FORMULARIO '!G431)</f>
        <v>7530W</v>
      </c>
      <c r="D393" s="75">
        <f>('FORMULARIO '!H431)</f>
        <v>224</v>
      </c>
      <c r="E393" s="75">
        <f>('FORMULARIO '!I431)</f>
        <v>243</v>
      </c>
      <c r="F393" s="75">
        <f>('FORMULARIO '!J431)</f>
        <v>245</v>
      </c>
      <c r="G393" s="75">
        <v>0</v>
      </c>
      <c r="H393" s="75">
        <v>3785</v>
      </c>
      <c r="M393" s="86" t="b">
        <f>('FORMULARIO '!BE431)</f>
        <v>0</v>
      </c>
      <c r="N393" s="86" t="b">
        <f>('FORMULARIO '!BF431)</f>
        <v>0</v>
      </c>
      <c r="O393" s="86" t="b">
        <f>('FORMULARIO '!BG431)</f>
        <v>0</v>
      </c>
      <c r="P393" s="86">
        <f>('FORMULARIO '!BH431)</f>
        <v>1.5402890321563063</v>
      </c>
      <c r="Q393" s="86" t="b">
        <f>('FORMULARIO '!BI431)</f>
        <v>0</v>
      </c>
      <c r="R393" s="86">
        <f>('FORMULARIO '!BJ431)</f>
        <v>1.5402890321563063</v>
      </c>
      <c r="S393" s="86" t="b">
        <f>('FORMULARIO '!BK431)</f>
        <v>0</v>
      </c>
      <c r="T393" s="86" t="b">
        <f>('FORMULARIO '!BL431)</f>
        <v>0</v>
      </c>
      <c r="U393" s="86" t="b">
        <f>('FORMULARIO '!BM431)</f>
        <v>0</v>
      </c>
      <c r="V393" s="86" t="b">
        <f>('FORMULARIO '!BN431)</f>
        <v>0</v>
      </c>
      <c r="W393" s="86" t="b">
        <f>('FORMULARIO '!BO431)</f>
        <v>0</v>
      </c>
      <c r="X393" s="86" t="b">
        <f>('FORMULARIO '!BP431)</f>
        <v>0</v>
      </c>
      <c r="Y393" s="86" t="b">
        <f>('FORMULARIO '!BQ431)</f>
        <v>0</v>
      </c>
      <c r="Z393" s="86">
        <f>('FORMULARIO '!BR431)</f>
        <v>0.61611561286252248</v>
      </c>
    </row>
    <row r="394" spans="1:26" x14ac:dyDescent="0.75">
      <c r="A394" s="85" t="str">
        <f>_xlfn.CONCAT('FORMULARIO '!G432,'FORMULARIO '!E432,'FORMULARIO '!B432,'FORMULARIO '!E432,'FORMULARIO '!C432,'FORMULARIO '!E432,'FORMULARIO '!P432)</f>
        <v>7531W-Latex Experto y Homologos-Millennium -Blanca</v>
      </c>
      <c r="B394" s="85" t="str">
        <f t="shared" si="6"/>
        <v>7531W-Latex Experto y Homologos-Millennium -Blanca</v>
      </c>
      <c r="C394" s="85" t="str">
        <f>('FORMULARIO '!G432)</f>
        <v>7531W</v>
      </c>
      <c r="D394" s="75">
        <f>('FORMULARIO '!H432)</f>
        <v>208</v>
      </c>
      <c r="E394" s="75">
        <f>('FORMULARIO '!I432)</f>
        <v>230</v>
      </c>
      <c r="F394" s="75">
        <f>('FORMULARIO '!J432)</f>
        <v>239</v>
      </c>
      <c r="G394" s="75">
        <v>0</v>
      </c>
      <c r="H394" s="75">
        <v>3785</v>
      </c>
      <c r="M394" s="86" t="b">
        <f>('FORMULARIO '!BE432)</f>
        <v>0</v>
      </c>
      <c r="N394" s="86" t="b">
        <f>('FORMULARIO '!BF432)</f>
        <v>0</v>
      </c>
      <c r="O394" s="86" t="b">
        <f>('FORMULARIO '!BG432)</f>
        <v>0</v>
      </c>
      <c r="P394" s="86">
        <f>('FORMULARIO '!BH432)</f>
        <v>3.0805780643126126</v>
      </c>
      <c r="Q394" s="86" t="b">
        <f>('FORMULARIO '!BI432)</f>
        <v>0</v>
      </c>
      <c r="R394" s="86">
        <f>('FORMULARIO '!BJ432)</f>
        <v>2.772520257881351</v>
      </c>
      <c r="S394" s="86" t="b">
        <f>('FORMULARIO '!BK432)</f>
        <v>0</v>
      </c>
      <c r="T394" s="86" t="b">
        <f>('FORMULARIO '!BL432)</f>
        <v>0</v>
      </c>
      <c r="U394" s="86" t="b">
        <f>('FORMULARIO '!BM432)</f>
        <v>0</v>
      </c>
      <c r="V394" s="86" t="b">
        <f>('FORMULARIO '!BN432)</f>
        <v>0</v>
      </c>
      <c r="W394" s="86" t="b">
        <f>('FORMULARIO '!BO432)</f>
        <v>0</v>
      </c>
      <c r="X394" s="86" t="b">
        <f>('FORMULARIO '!BP432)</f>
        <v>0</v>
      </c>
      <c r="Y394" s="86" t="b">
        <f>('FORMULARIO '!BQ432)</f>
        <v>0</v>
      </c>
      <c r="Z394" s="86">
        <f>('FORMULARIO '!BR432)</f>
        <v>3.6966936771751349</v>
      </c>
    </row>
    <row r="395" spans="1:26" x14ac:dyDescent="0.75">
      <c r="A395" s="85" t="str">
        <f>_xlfn.CONCAT('FORMULARIO '!G433,'FORMULARIO '!E433,'FORMULARIO '!B433,'FORMULARIO '!E433,'FORMULARIO '!C433,'FORMULARIO '!E433,'FORMULARIO '!P433)</f>
        <v>7532W-Latex Experto y Homologos-Millennium -Blanca</v>
      </c>
      <c r="B395" s="85" t="str">
        <f t="shared" si="6"/>
        <v>7532W-Latex Experto y Homologos-Millennium -Blanca</v>
      </c>
      <c r="C395" s="85" t="str">
        <f>('FORMULARIO '!G433)</f>
        <v>7532W</v>
      </c>
      <c r="D395" s="75">
        <f>('FORMULARIO '!H433)</f>
        <v>188</v>
      </c>
      <c r="E395" s="75">
        <f>('FORMULARIO '!I433)</f>
        <v>220</v>
      </c>
      <c r="F395" s="75">
        <f>('FORMULARIO '!J433)</f>
        <v>239</v>
      </c>
      <c r="G395" s="75">
        <v>0</v>
      </c>
      <c r="H395" s="75">
        <v>3785</v>
      </c>
      <c r="M395" s="86" t="b">
        <f>('FORMULARIO '!BE433)</f>
        <v>0</v>
      </c>
      <c r="N395" s="86" t="b">
        <f>('FORMULARIO '!BF433)</f>
        <v>0</v>
      </c>
      <c r="O395" s="86" t="b">
        <f>('FORMULARIO '!BG433)</f>
        <v>0</v>
      </c>
      <c r="P395" s="86">
        <f>('FORMULARIO '!BH433)</f>
        <v>6.7772717414877475</v>
      </c>
      <c r="Q395" s="86" t="b">
        <f>('FORMULARIO '!BI433)</f>
        <v>0</v>
      </c>
      <c r="R395" s="86">
        <f>('FORMULARIO '!BJ433)</f>
        <v>3.0805780643126126</v>
      </c>
      <c r="S395" s="86" t="b">
        <f>('FORMULARIO '!BK433)</f>
        <v>0</v>
      </c>
      <c r="T395" s="86" t="b">
        <f>('FORMULARIO '!BL433)</f>
        <v>0</v>
      </c>
      <c r="U395" s="86" t="b">
        <f>('FORMULARIO '!BM433)</f>
        <v>0</v>
      </c>
      <c r="V395" s="86" t="b">
        <f>('FORMULARIO '!BN433)</f>
        <v>0</v>
      </c>
      <c r="W395" s="86" t="b">
        <f>('FORMULARIO '!BO433)</f>
        <v>0</v>
      </c>
      <c r="X395" s="86" t="b">
        <f>('FORMULARIO '!BP433)</f>
        <v>0</v>
      </c>
      <c r="Y395" s="86" t="b">
        <f>('FORMULARIO '!BQ433)</f>
        <v>0</v>
      </c>
      <c r="Z395" s="86">
        <f>('FORMULARIO '!BR433)</f>
        <v>6.4692139350564863</v>
      </c>
    </row>
    <row r="396" spans="1:26" x14ac:dyDescent="0.75">
      <c r="A396" s="85" t="str">
        <f>_xlfn.CONCAT('FORMULARIO '!G434,'FORMULARIO '!E434,'FORMULARIO '!B434,'FORMULARIO '!E434,'FORMULARIO '!C434,'FORMULARIO '!E434,'FORMULARIO '!P434)</f>
        <v>7533M-Latex Experto y Homologos-Millennium -Media</v>
      </c>
      <c r="B396" s="85" t="str">
        <f t="shared" si="6"/>
        <v>7533M-Latex Experto y Homologos-Millennium -Media</v>
      </c>
      <c r="C396" s="85" t="str">
        <f>('FORMULARIO '!G434)</f>
        <v>7533M</v>
      </c>
      <c r="D396" s="75">
        <f>('FORMULARIO '!H434)</f>
        <v>165</v>
      </c>
      <c r="E396" s="75">
        <f>('FORMULARIO '!I434)</f>
        <v>204</v>
      </c>
      <c r="F396" s="75">
        <f>('FORMULARIO '!J434)</f>
        <v>231</v>
      </c>
      <c r="G396" s="75">
        <v>0</v>
      </c>
      <c r="H396" s="75">
        <v>3785</v>
      </c>
      <c r="M396" s="86" t="b">
        <f>('FORMULARIO '!BE434)</f>
        <v>0</v>
      </c>
      <c r="N396" s="86" t="b">
        <f>('FORMULARIO '!BF434)</f>
        <v>0</v>
      </c>
      <c r="O396" s="86" t="b">
        <f>('FORMULARIO '!BG434)</f>
        <v>0</v>
      </c>
      <c r="P396" s="86">
        <f>('FORMULARIO '!BH434)</f>
        <v>11.090081031525404</v>
      </c>
      <c r="Q396" s="86" t="b">
        <f>('FORMULARIO '!BI434)</f>
        <v>0</v>
      </c>
      <c r="R396" s="86">
        <f>('FORMULARIO '!BJ434)</f>
        <v>2.4644624514500899</v>
      </c>
      <c r="S396" s="86">
        <f>('FORMULARIO '!BK434)</f>
        <v>5.8530983221939632</v>
      </c>
      <c r="T396" s="86" t="b">
        <f>('FORMULARIO '!BL434)</f>
        <v>0</v>
      </c>
      <c r="U396" s="86" t="b">
        <f>('FORMULARIO '!BM434)</f>
        <v>0</v>
      </c>
      <c r="V396" s="86" t="b">
        <f>('FORMULARIO '!BN434)</f>
        <v>0</v>
      </c>
      <c r="W396" s="86" t="b">
        <f>('FORMULARIO '!BO434)</f>
        <v>0</v>
      </c>
      <c r="X396" s="86" t="b">
        <f>('FORMULARIO '!BP434)</f>
        <v>0</v>
      </c>
      <c r="Y396" s="86" t="b">
        <f>('FORMULARIO '!BQ434)</f>
        <v>0</v>
      </c>
      <c r="Z396" s="86" t="b">
        <f>('FORMULARIO '!BR434)</f>
        <v>0</v>
      </c>
    </row>
    <row r="397" spans="1:26" x14ac:dyDescent="0.75">
      <c r="A397" s="85" t="str">
        <f>_xlfn.CONCAT('FORMULARIO '!G435,'FORMULARIO '!E435,'FORMULARIO '!B435,'FORMULARIO '!E435,'FORMULARIO '!C435,'FORMULARIO '!E435,'FORMULARIO '!P435)</f>
        <v>7534M-Latex Experto y Homologos-Millennium -Media</v>
      </c>
      <c r="B397" s="85" t="str">
        <f t="shared" si="6"/>
        <v>7534M-Latex Experto y Homologos-Millennium -Media</v>
      </c>
      <c r="C397" s="85" t="str">
        <f>('FORMULARIO '!G435)</f>
        <v>7534M</v>
      </c>
      <c r="D397" s="75">
        <f>('FORMULARIO '!H435)</f>
        <v>129</v>
      </c>
      <c r="E397" s="75">
        <f>('FORMULARIO '!I435)</f>
        <v>179</v>
      </c>
      <c r="F397" s="75">
        <f>('FORMULARIO '!J435)</f>
        <v>218</v>
      </c>
      <c r="G397" s="75">
        <v>0</v>
      </c>
      <c r="H397" s="75">
        <v>3785</v>
      </c>
      <c r="M397" s="86" t="b">
        <f>('FORMULARIO '!BE435)</f>
        <v>0</v>
      </c>
      <c r="N397" s="86" t="b">
        <f>('FORMULARIO '!BF435)</f>
        <v>0</v>
      </c>
      <c r="O397" s="86" t="b">
        <f>('FORMULARIO '!BG435)</f>
        <v>0</v>
      </c>
      <c r="P397" s="86">
        <f>('FORMULARIO '!BH435)</f>
        <v>25.876855740225945</v>
      </c>
      <c r="Q397" s="86" t="b">
        <f>('FORMULARIO '!BI435)</f>
        <v>0</v>
      </c>
      <c r="R397" s="86" t="b">
        <f>('FORMULARIO '!BJ435)</f>
        <v>0</v>
      </c>
      <c r="S397" s="86" t="b">
        <f>('FORMULARIO '!BK435)</f>
        <v>0</v>
      </c>
      <c r="T397" s="86" t="b">
        <f>('FORMULARIO '!BL435)</f>
        <v>0</v>
      </c>
      <c r="U397" s="86" t="b">
        <f>('FORMULARIO '!BM435)</f>
        <v>0</v>
      </c>
      <c r="V397" s="86">
        <f>('FORMULARIO '!BN435)</f>
        <v>7.3933873543502697</v>
      </c>
      <c r="W397" s="86" t="b">
        <f>('FORMULARIO '!BO435)</f>
        <v>0</v>
      </c>
      <c r="X397" s="86" t="b">
        <f>('FORMULARIO '!BP435)</f>
        <v>0</v>
      </c>
      <c r="Y397" s="86" t="b">
        <f>('FORMULARIO '!BQ435)</f>
        <v>0</v>
      </c>
      <c r="Z397" s="86">
        <f>('FORMULARIO '!BR435)</f>
        <v>12.32231225725045</v>
      </c>
    </row>
    <row r="398" spans="1:26" x14ac:dyDescent="0.75">
      <c r="A398" s="85" t="str">
        <f>_xlfn.CONCAT('FORMULARIO '!G436,'FORMULARIO '!E436,'FORMULARIO '!B436,'FORMULARIO '!E436,'FORMULARIO '!C436,'FORMULARIO '!E436,'FORMULARIO '!P436)</f>
        <v>7535D-Latex Experto y Homologos-Millennium -Intensa</v>
      </c>
      <c r="B398" s="85" t="str">
        <f t="shared" si="6"/>
        <v>7535D-Latex Experto y Homologos-Millennium -Intensa</v>
      </c>
      <c r="C398" s="85" t="str">
        <f>('FORMULARIO '!G436)</f>
        <v>7535D</v>
      </c>
      <c r="D398" s="75">
        <f>('FORMULARIO '!H436)</f>
        <v>79</v>
      </c>
      <c r="E398" s="75">
        <f>('FORMULARIO '!I436)</f>
        <v>137</v>
      </c>
      <c r="F398" s="75">
        <f>('FORMULARIO '!J436)</f>
        <v>188</v>
      </c>
      <c r="G398" s="75">
        <v>0</v>
      </c>
      <c r="H398" s="75">
        <v>3785</v>
      </c>
      <c r="M398" s="86" t="b">
        <f>('FORMULARIO '!BE436)</f>
        <v>0</v>
      </c>
      <c r="N398" s="86" t="b">
        <f>('FORMULARIO '!BF436)</f>
        <v>0</v>
      </c>
      <c r="O398" s="86" t="b">
        <f>('FORMULARIO '!BG436)</f>
        <v>0</v>
      </c>
      <c r="P398" s="86">
        <f>('FORMULARIO '!BH436)</f>
        <v>52.985942706176935</v>
      </c>
      <c r="Q398" s="86" t="b">
        <f>('FORMULARIO '!BI436)</f>
        <v>0</v>
      </c>
      <c r="R398" s="86" t="b">
        <f>('FORMULARIO '!BJ436)</f>
        <v>0</v>
      </c>
      <c r="S398" s="86">
        <f>('FORMULARIO '!BK436)</f>
        <v>21.255988643757025</v>
      </c>
      <c r="T398" s="86" t="b">
        <f>('FORMULARIO '!BL436)</f>
        <v>0</v>
      </c>
      <c r="U398" s="86" t="b">
        <f>('FORMULARIO '!BM436)</f>
        <v>0</v>
      </c>
      <c r="V398" s="86">
        <f>('FORMULARIO '!BN436)</f>
        <v>8.317560773644054</v>
      </c>
      <c r="W398" s="86" t="b">
        <f>('FORMULARIO '!BO436)</f>
        <v>0</v>
      </c>
      <c r="X398" s="86" t="b">
        <f>('FORMULARIO '!BP436)</f>
        <v>0</v>
      </c>
      <c r="Y398" s="86" t="b">
        <f>('FORMULARIO '!BQ436)</f>
        <v>0</v>
      </c>
      <c r="Z398" s="86" t="b">
        <f>('FORMULARIO '!BR436)</f>
        <v>0</v>
      </c>
    </row>
    <row r="399" spans="1:26" x14ac:dyDescent="0.75">
      <c r="A399" s="85" t="str">
        <f>_xlfn.CONCAT('FORMULARIO '!G437,'FORMULARIO '!E437,'FORMULARIO '!B437,'FORMULARIO '!E437,'FORMULARIO '!C437,'FORMULARIO '!E437,'FORMULARIO '!P437)</f>
        <v>7540W-Latex Experto y Homologos-Millennium -Blanca</v>
      </c>
      <c r="B399" s="85" t="str">
        <f t="shared" si="6"/>
        <v>7540W-Latex Experto y Homologos-Millennium -Blanca</v>
      </c>
      <c r="C399" s="85" t="str">
        <f>('FORMULARIO '!G437)</f>
        <v>7540W</v>
      </c>
      <c r="D399" s="75">
        <f>('FORMULARIO '!H437)</f>
        <v>215</v>
      </c>
      <c r="E399" s="75">
        <f>('FORMULARIO '!I437)</f>
        <v>237</v>
      </c>
      <c r="F399" s="75">
        <f>('FORMULARIO '!J437)</f>
        <v>243</v>
      </c>
      <c r="G399" s="75">
        <v>0</v>
      </c>
      <c r="H399" s="75">
        <v>3785</v>
      </c>
      <c r="M399" s="86" t="b">
        <f>('FORMULARIO '!BE437)</f>
        <v>0</v>
      </c>
      <c r="N399" s="86" t="b">
        <f>('FORMULARIO '!BF437)</f>
        <v>0</v>
      </c>
      <c r="O399" s="86" t="b">
        <f>('FORMULARIO '!BG437)</f>
        <v>0</v>
      </c>
      <c r="P399" s="86">
        <f>('FORMULARIO '!BH437)</f>
        <v>2.1564046450188288</v>
      </c>
      <c r="Q399" s="86" t="b">
        <f>('FORMULARIO '!BI437)</f>
        <v>0</v>
      </c>
      <c r="R399" s="86">
        <f>('FORMULARIO '!BJ437)</f>
        <v>1.5402890321563063</v>
      </c>
      <c r="S399" s="86" t="b">
        <f>('FORMULARIO '!BK437)</f>
        <v>0</v>
      </c>
      <c r="T399" s="86" t="b">
        <f>('FORMULARIO '!BL437)</f>
        <v>0</v>
      </c>
      <c r="U399" s="86" t="b">
        <f>('FORMULARIO '!BM437)</f>
        <v>0</v>
      </c>
      <c r="V399" s="86" t="b">
        <f>('FORMULARIO '!BN437)</f>
        <v>0</v>
      </c>
      <c r="W399" s="86" t="b">
        <f>('FORMULARIO '!BO437)</f>
        <v>0</v>
      </c>
      <c r="X399" s="86" t="b">
        <f>('FORMULARIO '!BP437)</f>
        <v>0</v>
      </c>
      <c r="Y399" s="86" t="b">
        <f>('FORMULARIO '!BQ437)</f>
        <v>0</v>
      </c>
      <c r="Z399" s="86">
        <f>('FORMULARIO '!BR437)</f>
        <v>0.92417341929378372</v>
      </c>
    </row>
    <row r="400" spans="1:26" x14ac:dyDescent="0.75">
      <c r="A400" s="85" t="str">
        <f>_xlfn.CONCAT('FORMULARIO '!G438,'FORMULARIO '!E438,'FORMULARIO '!B438,'FORMULARIO '!E438,'FORMULARIO '!C438,'FORMULARIO '!E438,'FORMULARIO '!P438)</f>
        <v>7541W-Latex Experto y Homologos-Millennium -Blanca</v>
      </c>
      <c r="B400" s="85" t="str">
        <f t="shared" si="6"/>
        <v>7541W-Latex Experto y Homologos-Millennium -Blanca</v>
      </c>
      <c r="C400" s="85" t="str">
        <f>('FORMULARIO '!G438)</f>
        <v>7541W</v>
      </c>
      <c r="D400" s="75">
        <f>('FORMULARIO '!H438)</f>
        <v>202</v>
      </c>
      <c r="E400" s="75">
        <f>('FORMULARIO '!I438)</f>
        <v>230</v>
      </c>
      <c r="F400" s="75">
        <f>('FORMULARIO '!J438)</f>
        <v>242</v>
      </c>
      <c r="G400" s="75">
        <v>0</v>
      </c>
      <c r="H400" s="75">
        <v>3785</v>
      </c>
      <c r="M400" s="86" t="b">
        <f>('FORMULARIO '!BE438)</f>
        <v>0</v>
      </c>
      <c r="N400" s="86" t="b">
        <f>('FORMULARIO '!BF438)</f>
        <v>0</v>
      </c>
      <c r="O400" s="86" t="b">
        <f>('FORMULARIO '!BG438)</f>
        <v>0</v>
      </c>
      <c r="P400" s="86">
        <f>('FORMULARIO '!BH438)</f>
        <v>4.0047514836063955</v>
      </c>
      <c r="Q400" s="86" t="b">
        <f>('FORMULARIO '!BI438)</f>
        <v>0</v>
      </c>
      <c r="R400" s="86">
        <f>('FORMULARIO '!BJ438)</f>
        <v>2.1564046450188288</v>
      </c>
      <c r="S400" s="86" t="b">
        <f>('FORMULARIO '!BK438)</f>
        <v>0</v>
      </c>
      <c r="T400" s="86" t="b">
        <f>('FORMULARIO '!BL438)</f>
        <v>0</v>
      </c>
      <c r="U400" s="86" t="b">
        <f>('FORMULARIO '!BM438)</f>
        <v>0</v>
      </c>
      <c r="V400" s="86" t="b">
        <f>('FORMULARIO '!BN438)</f>
        <v>0</v>
      </c>
      <c r="W400" s="86" t="b">
        <f>('FORMULARIO '!BO438)</f>
        <v>0</v>
      </c>
      <c r="X400" s="86" t="b">
        <f>('FORMULARIO '!BP438)</f>
        <v>0</v>
      </c>
      <c r="Y400" s="86" t="b">
        <f>('FORMULARIO '!BQ438)</f>
        <v>0</v>
      </c>
      <c r="Z400" s="86">
        <f>('FORMULARIO '!BR438)</f>
        <v>2.4644624514500899</v>
      </c>
    </row>
    <row r="401" spans="1:26" x14ac:dyDescent="0.75">
      <c r="A401" s="85" t="str">
        <f>_xlfn.CONCAT('FORMULARIO '!G439,'FORMULARIO '!E439,'FORMULARIO '!B439,'FORMULARIO '!E439,'FORMULARIO '!C439,'FORMULARIO '!E439,'FORMULARIO '!P439)</f>
        <v>7542W-Latex Experto y Homologos-Millennium -Blanca</v>
      </c>
      <c r="B401" s="85" t="str">
        <f t="shared" si="6"/>
        <v>7542W-Latex Experto y Homologos-Millennium -Blanca</v>
      </c>
      <c r="C401" s="85" t="str">
        <f>('FORMULARIO '!G439)</f>
        <v>7542W</v>
      </c>
      <c r="D401" s="75">
        <f>('FORMULARIO '!H439)</f>
        <v>187</v>
      </c>
      <c r="E401" s="75">
        <f>('FORMULARIO '!I439)</f>
        <v>220</v>
      </c>
      <c r="F401" s="75">
        <f>('FORMULARIO '!J439)</f>
        <v>236</v>
      </c>
      <c r="G401" s="75">
        <v>0</v>
      </c>
      <c r="H401" s="75">
        <v>3785</v>
      </c>
      <c r="M401" s="86" t="b">
        <f>('FORMULARIO '!BE439)</f>
        <v>0</v>
      </c>
      <c r="N401" s="86" t="b">
        <f>('FORMULARIO '!BF439)</f>
        <v>0</v>
      </c>
      <c r="O401" s="86" t="b">
        <f>('FORMULARIO '!BG439)</f>
        <v>0</v>
      </c>
      <c r="P401" s="86">
        <f>('FORMULARIO '!BH439)</f>
        <v>6.7772717414877475</v>
      </c>
      <c r="Q401" s="86" t="b">
        <f>('FORMULARIO '!BI439)</f>
        <v>0</v>
      </c>
      <c r="R401" s="86">
        <f>('FORMULARIO '!BJ439)</f>
        <v>3.6966936771751349</v>
      </c>
      <c r="S401" s="86" t="b">
        <f>('FORMULARIO '!BK439)</f>
        <v>0</v>
      </c>
      <c r="T401" s="86" t="b">
        <f>('FORMULARIO '!BL439)</f>
        <v>0</v>
      </c>
      <c r="U401" s="86" t="b">
        <f>('FORMULARIO '!BM439)</f>
        <v>0</v>
      </c>
      <c r="V401" s="86" t="b">
        <f>('FORMULARIO '!BN439)</f>
        <v>0</v>
      </c>
      <c r="W401" s="86" t="b">
        <f>('FORMULARIO '!BO439)</f>
        <v>0</v>
      </c>
      <c r="X401" s="86" t="b">
        <f>('FORMULARIO '!BP439)</f>
        <v>0</v>
      </c>
      <c r="Y401" s="86" t="b">
        <f>('FORMULARIO '!BQ439)</f>
        <v>0</v>
      </c>
      <c r="Z401" s="86">
        <f>('FORMULARIO '!BR439)</f>
        <v>4.9289249029001798</v>
      </c>
    </row>
    <row r="402" spans="1:26" x14ac:dyDescent="0.75">
      <c r="A402" s="85" t="str">
        <f>_xlfn.CONCAT('FORMULARIO '!G440,'FORMULARIO '!E440,'FORMULARIO '!B440,'FORMULARIO '!E440,'FORMULARIO '!C440,'FORMULARIO '!E440,'FORMULARIO '!P440)</f>
        <v>7543M-Latex Experto y Homologos-Millennium -Media</v>
      </c>
      <c r="B402" s="85" t="str">
        <f t="shared" si="6"/>
        <v>7543M-Latex Experto y Homologos-Millennium -Media</v>
      </c>
      <c r="C402" s="85" t="str">
        <f>('FORMULARIO '!G440)</f>
        <v>7543M</v>
      </c>
      <c r="D402" s="75">
        <f>('FORMULARIO '!H440)</f>
        <v>155</v>
      </c>
      <c r="E402" s="75">
        <f>('FORMULARIO '!I440)</f>
        <v>195</v>
      </c>
      <c r="F402" s="75">
        <f>('FORMULARIO '!J440)</f>
        <v>222</v>
      </c>
      <c r="G402" s="75">
        <v>0</v>
      </c>
      <c r="H402" s="75">
        <v>3785</v>
      </c>
      <c r="M402" s="86" t="b">
        <f>('FORMULARIO '!BE440)</f>
        <v>0</v>
      </c>
      <c r="N402" s="86" t="b">
        <f>('FORMULARIO '!BF440)</f>
        <v>0</v>
      </c>
      <c r="O402" s="86" t="b">
        <f>('FORMULARIO '!BG440)</f>
        <v>0</v>
      </c>
      <c r="P402" s="86">
        <f>('FORMULARIO '!BH440)</f>
        <v>12.014254450819189</v>
      </c>
      <c r="Q402" s="86" t="b">
        <f>('FORMULARIO '!BI440)</f>
        <v>0</v>
      </c>
      <c r="R402" s="86" t="b">
        <f>('FORMULARIO '!BJ440)</f>
        <v>0</v>
      </c>
      <c r="S402" s="86" t="b">
        <f>('FORMULARIO '!BK440)</f>
        <v>0</v>
      </c>
      <c r="T402" s="86">
        <f>('FORMULARIO '!BL440)</f>
        <v>4.3128092900376576</v>
      </c>
      <c r="U402" s="86" t="b">
        <f>('FORMULARIO '!BM440)</f>
        <v>0</v>
      </c>
      <c r="V402" s="86" t="b">
        <f>('FORMULARIO '!BN440)</f>
        <v>0</v>
      </c>
      <c r="W402" s="86" t="b">
        <f>('FORMULARIO '!BO440)</f>
        <v>0</v>
      </c>
      <c r="X402" s="86" t="b">
        <f>('FORMULARIO '!BP440)</f>
        <v>0</v>
      </c>
      <c r="Y402" s="86" t="b">
        <f>('FORMULARIO '!BQ440)</f>
        <v>0</v>
      </c>
      <c r="Z402" s="86">
        <f>('FORMULARIO '!BR440)</f>
        <v>8.0095029672127911</v>
      </c>
    </row>
    <row r="403" spans="1:26" x14ac:dyDescent="0.75">
      <c r="A403" s="85" t="str">
        <f>_xlfn.CONCAT('FORMULARIO '!G441,'FORMULARIO '!E441,'FORMULARIO '!B441,'FORMULARIO '!E441,'FORMULARIO '!C441,'FORMULARIO '!E441,'FORMULARIO '!P441)</f>
        <v>7544M-Latex Experto y Homologos-Millennium -Media</v>
      </c>
      <c r="B403" s="85" t="str">
        <f t="shared" si="6"/>
        <v>7544M-Latex Experto y Homologos-Millennium -Media</v>
      </c>
      <c r="C403" s="85" t="str">
        <f>('FORMULARIO '!G441)</f>
        <v>7544M</v>
      </c>
      <c r="D403" s="75">
        <f>('FORMULARIO '!H441)</f>
        <v>133</v>
      </c>
      <c r="E403" s="75">
        <f>('FORMULARIO '!I441)</f>
        <v>178</v>
      </c>
      <c r="F403" s="75">
        <f>('FORMULARIO '!J441)</f>
        <v>213</v>
      </c>
      <c r="G403" s="75">
        <v>0</v>
      </c>
      <c r="H403" s="75">
        <v>3785</v>
      </c>
      <c r="M403" s="86" t="b">
        <f>('FORMULARIO '!BE441)</f>
        <v>0</v>
      </c>
      <c r="N403" s="86" t="b">
        <f>('FORMULARIO '!BF441)</f>
        <v>0</v>
      </c>
      <c r="O403" s="86" t="b">
        <f>('FORMULARIO '!BG441)</f>
        <v>0</v>
      </c>
      <c r="P403" s="86">
        <f>('FORMULARIO '!BH441)</f>
        <v>21.564046450188286</v>
      </c>
      <c r="Q403" s="86" t="b">
        <f>('FORMULARIO '!BI441)</f>
        <v>0</v>
      </c>
      <c r="R403" s="86" t="b">
        <f>('FORMULARIO '!BJ441)</f>
        <v>0</v>
      </c>
      <c r="S403" s="86" t="b">
        <f>('FORMULARIO '!BK441)</f>
        <v>0</v>
      </c>
      <c r="T403" s="86">
        <f>('FORMULARIO '!BL441)</f>
        <v>7.7014451607815317</v>
      </c>
      <c r="U403" s="86" t="b">
        <f>('FORMULARIO '!BM441)</f>
        <v>0</v>
      </c>
      <c r="V403" s="86" t="b">
        <f>('FORMULARIO '!BN441)</f>
        <v>0</v>
      </c>
      <c r="W403" s="86" t="b">
        <f>('FORMULARIO '!BO441)</f>
        <v>0</v>
      </c>
      <c r="X403" s="86" t="b">
        <f>('FORMULARIO '!BP441)</f>
        <v>0</v>
      </c>
      <c r="Y403" s="86" t="b">
        <f>('FORMULARIO '!BQ441)</f>
        <v>0</v>
      </c>
      <c r="Z403" s="86">
        <f>('FORMULARIO '!BR441)</f>
        <v>17.867352773013153</v>
      </c>
    </row>
    <row r="404" spans="1:26" x14ac:dyDescent="0.75">
      <c r="A404" s="85" t="str">
        <f>_xlfn.CONCAT('FORMULARIO '!G442,'FORMULARIO '!E442,'FORMULARIO '!B442,'FORMULARIO '!E442,'FORMULARIO '!C442,'FORMULARIO '!E442,'FORMULARIO '!P442)</f>
        <v>7545D-Latex Experto y Homologos-Millennium -Intensa</v>
      </c>
      <c r="B404" s="85" t="str">
        <f t="shared" si="6"/>
        <v>7545D-Latex Experto y Homologos-Millennium -Intensa</v>
      </c>
      <c r="C404" s="85" t="str">
        <f>('FORMULARIO '!G442)</f>
        <v>7545D</v>
      </c>
      <c r="D404" s="75">
        <f>('FORMULARIO '!H442)</f>
        <v>82</v>
      </c>
      <c r="E404" s="75">
        <f>('FORMULARIO '!I442)</f>
        <v>138</v>
      </c>
      <c r="F404" s="75">
        <f>('FORMULARIO '!J442)</f>
        <v>181</v>
      </c>
      <c r="G404" s="75">
        <v>0</v>
      </c>
      <c r="H404" s="75">
        <v>3785</v>
      </c>
      <c r="M404" s="86" t="b">
        <f>('FORMULARIO '!BE442)</f>
        <v>0</v>
      </c>
      <c r="N404" s="86" t="b">
        <f>('FORMULARIO '!BF442)</f>
        <v>0</v>
      </c>
      <c r="O404" s="86" t="b">
        <f>('FORMULARIO '!BG442)</f>
        <v>0</v>
      </c>
      <c r="P404" s="86">
        <f>('FORMULARIO '!BH442)</f>
        <v>48.673133416139272</v>
      </c>
      <c r="Q404" s="86" t="b">
        <f>('FORMULARIO '!BI442)</f>
        <v>0</v>
      </c>
      <c r="R404" s="86" t="b">
        <f>('FORMULARIO '!BJ442)</f>
        <v>0</v>
      </c>
      <c r="S404" s="86">
        <f>('FORMULARIO '!BK442)</f>
        <v>20.02375741803198</v>
      </c>
      <c r="T404" s="86">
        <f>('FORMULARIO '!BL442)</f>
        <v>11.090081031525404</v>
      </c>
      <c r="U404" s="86" t="b">
        <f>('FORMULARIO '!BM442)</f>
        <v>0</v>
      </c>
      <c r="V404" s="86" t="b">
        <f>('FORMULARIO '!BN442)</f>
        <v>0</v>
      </c>
      <c r="W404" s="86" t="b">
        <f>('FORMULARIO '!BO442)</f>
        <v>0</v>
      </c>
      <c r="X404" s="86" t="b">
        <f>('FORMULARIO '!BP442)</f>
        <v>0</v>
      </c>
      <c r="Y404" s="86" t="b">
        <f>('FORMULARIO '!BQ442)</f>
        <v>0</v>
      </c>
      <c r="Z404" s="86" t="b">
        <f>('FORMULARIO '!BR442)</f>
        <v>0</v>
      </c>
    </row>
    <row r="405" spans="1:26" x14ac:dyDescent="0.75">
      <c r="A405" s="85" t="str">
        <f>_xlfn.CONCAT('FORMULARIO '!G443,'FORMULARIO '!E443,'FORMULARIO '!B443,'FORMULARIO '!E443,'FORMULARIO '!C443,'FORMULARIO '!E443,'FORMULARIO '!P443)</f>
        <v>7550W-Latex Experto y Homologos-Millennium -Blanca</v>
      </c>
      <c r="B405" s="85" t="str">
        <f t="shared" si="6"/>
        <v>7550W-Latex Experto y Homologos-Millennium -Blanca</v>
      </c>
      <c r="C405" s="85" t="str">
        <f>('FORMULARIO '!G443)</f>
        <v>7550W</v>
      </c>
      <c r="D405" s="75">
        <f>('FORMULARIO '!H443)</f>
        <v>219</v>
      </c>
      <c r="E405" s="75">
        <f>('FORMULARIO '!I443)</f>
        <v>241</v>
      </c>
      <c r="F405" s="75">
        <f>('FORMULARIO '!J443)</f>
        <v>242</v>
      </c>
      <c r="G405" s="75">
        <v>0</v>
      </c>
      <c r="H405" s="75">
        <v>3785</v>
      </c>
      <c r="M405" s="86" t="b">
        <f>('FORMULARIO '!BE443)</f>
        <v>0</v>
      </c>
      <c r="N405" s="86" t="b">
        <f>('FORMULARIO '!BF443)</f>
        <v>0</v>
      </c>
      <c r="O405" s="86" t="b">
        <f>('FORMULARIO '!BG443)</f>
        <v>0</v>
      </c>
      <c r="P405" s="86">
        <f>('FORMULARIO '!BH443)</f>
        <v>1.232231225725045</v>
      </c>
      <c r="Q405" s="86" t="b">
        <f>('FORMULARIO '!BI443)</f>
        <v>0</v>
      </c>
      <c r="R405" s="86" t="b">
        <f>('FORMULARIO '!BJ443)</f>
        <v>0</v>
      </c>
      <c r="S405" s="86" t="b">
        <f>('FORMULARIO '!BK443)</f>
        <v>0</v>
      </c>
      <c r="T405" s="86">
        <f>('FORMULARIO '!BL443)</f>
        <v>1.232231225725045</v>
      </c>
      <c r="U405" s="86" t="b">
        <f>('FORMULARIO '!BM443)</f>
        <v>0</v>
      </c>
      <c r="V405" s="86" t="b">
        <f>('FORMULARIO '!BN443)</f>
        <v>0</v>
      </c>
      <c r="W405" s="86" t="b">
        <f>('FORMULARIO '!BO443)</f>
        <v>0</v>
      </c>
      <c r="X405" s="86" t="b">
        <f>('FORMULARIO '!BP443)</f>
        <v>0</v>
      </c>
      <c r="Y405" s="86">
        <f>('FORMULARIO '!BQ443)</f>
        <v>0.92417341929378372</v>
      </c>
      <c r="Z405" s="86" t="b">
        <f>('FORMULARIO '!BR443)</f>
        <v>0</v>
      </c>
    </row>
    <row r="406" spans="1:26" x14ac:dyDescent="0.75">
      <c r="A406" s="85" t="str">
        <f>_xlfn.CONCAT('FORMULARIO '!G444,'FORMULARIO '!E444,'FORMULARIO '!B444,'FORMULARIO '!E444,'FORMULARIO '!C444,'FORMULARIO '!E444,'FORMULARIO '!P444)</f>
        <v>7551W-Latex Experto y Homologos-Millennium -Blanca</v>
      </c>
      <c r="B406" s="85" t="str">
        <f t="shared" si="6"/>
        <v>7551W-Latex Experto y Homologos-Millennium -Blanca</v>
      </c>
      <c r="C406" s="85" t="str">
        <f>('FORMULARIO '!G444)</f>
        <v>7551W</v>
      </c>
      <c r="D406" s="75">
        <f>('FORMULARIO '!H444)</f>
        <v>188</v>
      </c>
      <c r="E406" s="75">
        <f>('FORMULARIO '!I444)</f>
        <v>225</v>
      </c>
      <c r="F406" s="75">
        <f>('FORMULARIO '!J444)</f>
        <v>236</v>
      </c>
      <c r="G406" s="75">
        <v>0</v>
      </c>
      <c r="H406" s="75">
        <v>3785</v>
      </c>
      <c r="M406" s="86" t="b">
        <f>('FORMULARIO '!BE444)</f>
        <v>0</v>
      </c>
      <c r="N406" s="86" t="b">
        <f>('FORMULARIO '!BF444)</f>
        <v>0</v>
      </c>
      <c r="O406" s="86" t="b">
        <f>('FORMULARIO '!BG444)</f>
        <v>0</v>
      </c>
      <c r="P406" s="86">
        <f>('FORMULARIO '!BH444)</f>
        <v>6.1611561286252252</v>
      </c>
      <c r="Q406" s="86" t="b">
        <f>('FORMULARIO '!BI444)</f>
        <v>0</v>
      </c>
      <c r="R406" s="86">
        <f>('FORMULARIO '!BJ444)</f>
        <v>3.0805780643126126</v>
      </c>
      <c r="S406" s="86" t="b">
        <f>('FORMULARIO '!BK444)</f>
        <v>0</v>
      </c>
      <c r="T406" s="86" t="b">
        <f>('FORMULARIO '!BL444)</f>
        <v>0</v>
      </c>
      <c r="U406" s="86" t="b">
        <f>('FORMULARIO '!BM444)</f>
        <v>0</v>
      </c>
      <c r="V406" s="86" t="b">
        <f>('FORMULARIO '!BN444)</f>
        <v>0</v>
      </c>
      <c r="W406" s="86" t="b">
        <f>('FORMULARIO '!BO444)</f>
        <v>0</v>
      </c>
      <c r="X406" s="86" t="b">
        <f>('FORMULARIO '!BP444)</f>
        <v>0</v>
      </c>
      <c r="Y406" s="86" t="b">
        <f>('FORMULARIO '!BQ444)</f>
        <v>0</v>
      </c>
      <c r="Z406" s="86">
        <f>('FORMULARIO '!BR444)</f>
        <v>0.61611561286252248</v>
      </c>
    </row>
    <row r="407" spans="1:26" x14ac:dyDescent="0.75">
      <c r="A407" s="85" t="str">
        <f>_xlfn.CONCAT('FORMULARIO '!G445,'FORMULARIO '!E445,'FORMULARIO '!B445,'FORMULARIO '!E445,'FORMULARIO '!C445,'FORMULARIO '!E445,'FORMULARIO '!P445)</f>
        <v>7552W-Latex Experto y Homologos-Millennium -Blanca</v>
      </c>
      <c r="B407" s="85" t="str">
        <f t="shared" si="6"/>
        <v>7552W-Latex Experto y Homologos-Millennium -Blanca</v>
      </c>
      <c r="C407" s="85" t="str">
        <f>('FORMULARIO '!G445)</f>
        <v>7552W</v>
      </c>
      <c r="D407" s="75">
        <f>('FORMULARIO '!H445)</f>
        <v>176</v>
      </c>
      <c r="E407" s="75">
        <f>('FORMULARIO '!I445)</f>
        <v>217</v>
      </c>
      <c r="F407" s="75">
        <f>('FORMULARIO '!J445)</f>
        <v>232</v>
      </c>
      <c r="G407" s="75">
        <v>0</v>
      </c>
      <c r="H407" s="75">
        <v>3785</v>
      </c>
      <c r="M407" s="86" t="b">
        <f>('FORMULARIO '!BE445)</f>
        <v>0</v>
      </c>
      <c r="N407" s="86" t="b">
        <f>('FORMULARIO '!BF445)</f>
        <v>0</v>
      </c>
      <c r="O407" s="86" t="b">
        <f>('FORMULARIO '!BG445)</f>
        <v>0</v>
      </c>
      <c r="P407" s="86">
        <f>('FORMULARIO '!BH445)</f>
        <v>8.6256185800753151</v>
      </c>
      <c r="Q407" s="86" t="b">
        <f>('FORMULARIO '!BI445)</f>
        <v>0</v>
      </c>
      <c r="R407" s="86">
        <f>('FORMULARIO '!BJ445)</f>
        <v>1.5402890321563063</v>
      </c>
      <c r="S407" s="86" t="b">
        <f>('FORMULARIO '!BK445)</f>
        <v>0</v>
      </c>
      <c r="T407" s="86">
        <f>('FORMULARIO '!BL445)</f>
        <v>2.1564046450188288</v>
      </c>
      <c r="U407" s="86" t="b">
        <f>('FORMULARIO '!BM445)</f>
        <v>0</v>
      </c>
      <c r="V407" s="86" t="b">
        <f>('FORMULARIO '!BN445)</f>
        <v>0</v>
      </c>
      <c r="W407" s="86" t="b">
        <f>('FORMULARIO '!BO445)</f>
        <v>0</v>
      </c>
      <c r="X407" s="86" t="b">
        <f>('FORMULARIO '!BP445)</f>
        <v>0</v>
      </c>
      <c r="Y407" s="86" t="b">
        <f>('FORMULARIO '!BQ445)</f>
        <v>0</v>
      </c>
      <c r="Z407" s="86" t="b">
        <f>('FORMULARIO '!BR445)</f>
        <v>0</v>
      </c>
    </row>
    <row r="408" spans="1:26" x14ac:dyDescent="0.75">
      <c r="A408" s="85" t="str">
        <f>_xlfn.CONCAT('FORMULARIO '!G446,'FORMULARIO '!E446,'FORMULARIO '!B446,'FORMULARIO '!E446,'FORMULARIO '!C446,'FORMULARIO '!E446,'FORMULARIO '!P446)</f>
        <v>7553M-Latex Experto y Homologos-Millennium -Media</v>
      </c>
      <c r="B408" s="85" t="str">
        <f t="shared" si="6"/>
        <v>7553M-Latex Experto y Homologos-Millennium -Media</v>
      </c>
      <c r="C408" s="85" t="str">
        <f>('FORMULARIO '!G446)</f>
        <v>7553M</v>
      </c>
      <c r="D408" s="75">
        <f>('FORMULARIO '!H446)</f>
        <v>152</v>
      </c>
      <c r="E408" s="75">
        <f>('FORMULARIO '!I446)</f>
        <v>202</v>
      </c>
      <c r="F408" s="75">
        <f>('FORMULARIO '!J446)</f>
        <v>223</v>
      </c>
      <c r="G408" s="75">
        <v>0</v>
      </c>
      <c r="H408" s="75">
        <v>3785</v>
      </c>
      <c r="M408" s="86" t="b">
        <f>('FORMULARIO '!BE446)</f>
        <v>0</v>
      </c>
      <c r="N408" s="86" t="b">
        <f>('FORMULARIO '!BF446)</f>
        <v>0</v>
      </c>
      <c r="O408" s="86" t="b">
        <f>('FORMULARIO '!BG446)</f>
        <v>0</v>
      </c>
      <c r="P408" s="86">
        <f>('FORMULARIO '!BH446)</f>
        <v>13.554543482975495</v>
      </c>
      <c r="Q408" s="86" t="b">
        <f>('FORMULARIO '!BI446)</f>
        <v>0</v>
      </c>
      <c r="R408" s="86" t="b">
        <f>('FORMULARIO '!BJ446)</f>
        <v>0</v>
      </c>
      <c r="S408" s="86" t="b">
        <f>('FORMULARIO '!BK446)</f>
        <v>0</v>
      </c>
      <c r="T408" s="86">
        <f>('FORMULARIO '!BL446)</f>
        <v>4.3128092900376576</v>
      </c>
      <c r="U408" s="86">
        <f>('FORMULARIO '!BM446)</f>
        <v>0.30805780643126124</v>
      </c>
      <c r="V408" s="86" t="b">
        <f>('FORMULARIO '!BN446)</f>
        <v>0</v>
      </c>
      <c r="W408" s="86" t="b">
        <f>('FORMULARIO '!BO446)</f>
        <v>0</v>
      </c>
      <c r="X408" s="86" t="b">
        <f>('FORMULARIO '!BP446)</f>
        <v>0</v>
      </c>
      <c r="Y408" s="86" t="b">
        <f>('FORMULARIO '!BQ446)</f>
        <v>0</v>
      </c>
      <c r="Z408" s="86" t="b">
        <f>('FORMULARIO '!BR446)</f>
        <v>0</v>
      </c>
    </row>
    <row r="409" spans="1:26" x14ac:dyDescent="0.75">
      <c r="A409" s="85" t="str">
        <f>_xlfn.CONCAT('FORMULARIO '!G447,'FORMULARIO '!E447,'FORMULARIO '!B447,'FORMULARIO '!E447,'FORMULARIO '!C447,'FORMULARIO '!E447,'FORMULARIO '!P447)</f>
        <v>7554M-Latex Experto y Homologos-Millennium -Media</v>
      </c>
      <c r="B409" s="85" t="str">
        <f t="shared" si="6"/>
        <v>7554M-Latex Experto y Homologos-Millennium -Media</v>
      </c>
      <c r="C409" s="85" t="str">
        <f>('FORMULARIO '!G447)</f>
        <v>7554M</v>
      </c>
      <c r="D409" s="75">
        <f>('FORMULARIO '!H447)</f>
        <v>120</v>
      </c>
      <c r="E409" s="75">
        <f>('FORMULARIO '!I447)</f>
        <v>181</v>
      </c>
      <c r="F409" s="75">
        <f>('FORMULARIO '!J447)</f>
        <v>212</v>
      </c>
      <c r="G409" s="75">
        <v>0</v>
      </c>
      <c r="H409" s="75">
        <v>3785</v>
      </c>
      <c r="M409" s="86" t="b">
        <f>('FORMULARIO '!BE447)</f>
        <v>0</v>
      </c>
      <c r="N409" s="86" t="b">
        <f>('FORMULARIO '!BF447)</f>
        <v>0</v>
      </c>
      <c r="O409" s="86" t="b">
        <f>('FORMULARIO '!BG447)</f>
        <v>0</v>
      </c>
      <c r="P409" s="86">
        <f>('FORMULARIO '!BH447)</f>
        <v>28.957433804538557</v>
      </c>
      <c r="Q409" s="86" t="b">
        <f>('FORMULARIO '!BI447)</f>
        <v>0</v>
      </c>
      <c r="R409" s="86" t="b">
        <f>('FORMULARIO '!BJ447)</f>
        <v>0</v>
      </c>
      <c r="S409" s="86" t="b">
        <f>('FORMULARIO '!BK447)</f>
        <v>0</v>
      </c>
      <c r="T409" s="86">
        <f>('FORMULARIO '!BL447)</f>
        <v>7.7014451607815317</v>
      </c>
      <c r="U409" s="86" t="b">
        <f>('FORMULARIO '!BM447)</f>
        <v>0</v>
      </c>
      <c r="V409" s="86" t="b">
        <f>('FORMULARIO '!BN447)</f>
        <v>0</v>
      </c>
      <c r="W409" s="86" t="b">
        <f>('FORMULARIO '!BO447)</f>
        <v>0</v>
      </c>
      <c r="X409" s="86" t="b">
        <f>('FORMULARIO '!BP447)</f>
        <v>0</v>
      </c>
      <c r="Y409" s="86" t="b">
        <f>('FORMULARIO '!BQ447)</f>
        <v>0</v>
      </c>
      <c r="Z409" s="86">
        <f>('FORMULARIO '!BR447)</f>
        <v>0.30805780643126124</v>
      </c>
    </row>
    <row r="410" spans="1:26" x14ac:dyDescent="0.75">
      <c r="A410" s="85" t="str">
        <f>_xlfn.CONCAT('FORMULARIO '!G448,'FORMULARIO '!E448,'FORMULARIO '!B448,'FORMULARIO '!E448,'FORMULARIO '!C448,'FORMULARIO '!E448,'FORMULARIO '!P448)</f>
        <v>7555D-Latex Experto y Homologos-Millennium -Intensa</v>
      </c>
      <c r="B410" s="85" t="str">
        <f t="shared" si="6"/>
        <v>7555D-Latex Experto y Homologos-Millennium -Intensa</v>
      </c>
      <c r="C410" s="85" t="str">
        <f>('FORMULARIO '!G448)</f>
        <v>7555D</v>
      </c>
      <c r="D410" s="75">
        <f>('FORMULARIO '!H448)</f>
        <v>67</v>
      </c>
      <c r="E410" s="75">
        <f>('FORMULARIO '!I448)</f>
        <v>138</v>
      </c>
      <c r="F410" s="75">
        <f>('FORMULARIO '!J448)</f>
        <v>174</v>
      </c>
      <c r="G410" s="75">
        <v>0</v>
      </c>
      <c r="H410" s="75">
        <v>3785</v>
      </c>
      <c r="M410" s="86" t="b">
        <f>('FORMULARIO '!BE448)</f>
        <v>0</v>
      </c>
      <c r="N410" s="86" t="b">
        <f>('FORMULARIO '!BF448)</f>
        <v>0</v>
      </c>
      <c r="O410" s="86" t="b">
        <f>('FORMULARIO '!BG448)</f>
        <v>0</v>
      </c>
      <c r="P410" s="86">
        <f>('FORMULARIO '!BH448)</f>
        <v>60.687387866958467</v>
      </c>
      <c r="Q410" s="86" t="b">
        <f>('FORMULARIO '!BI448)</f>
        <v>0</v>
      </c>
      <c r="R410" s="86" t="b">
        <f>('FORMULARIO '!BJ448)</f>
        <v>0</v>
      </c>
      <c r="S410" s="86" t="b">
        <f>('FORMULARIO '!BK448)</f>
        <v>0</v>
      </c>
      <c r="T410" s="86">
        <f>('FORMULARIO '!BL448)</f>
        <v>17.25123716015063</v>
      </c>
      <c r="U410" s="86" t="b">
        <f>('FORMULARIO '!BM448)</f>
        <v>0</v>
      </c>
      <c r="V410" s="86" t="b">
        <f>('FORMULARIO '!BN448)</f>
        <v>0</v>
      </c>
      <c r="W410" s="86" t="b">
        <f>('FORMULARIO '!BO448)</f>
        <v>0</v>
      </c>
      <c r="X410" s="86" t="b">
        <f>('FORMULARIO '!BP448)</f>
        <v>0</v>
      </c>
      <c r="Y410" s="86" t="b">
        <f>('FORMULARIO '!BQ448)</f>
        <v>0</v>
      </c>
      <c r="Z410" s="86">
        <f>('FORMULARIO '!BR448)</f>
        <v>1.232231225725045</v>
      </c>
    </row>
    <row r="411" spans="1:26" x14ac:dyDescent="0.75">
      <c r="A411" s="85" t="str">
        <f>_xlfn.CONCAT('FORMULARIO '!G449,'FORMULARIO '!E449,'FORMULARIO '!B449,'FORMULARIO '!E449,'FORMULARIO '!C449,'FORMULARIO '!E449,'FORMULARIO '!P449)</f>
        <v>7560W-Latex Experto y Homologos-Millennium -Blanca</v>
      </c>
      <c r="B411" s="85" t="str">
        <f t="shared" si="6"/>
        <v>7560W-Latex Experto y Homologos-Millennium -Blanca</v>
      </c>
      <c r="C411" s="85" t="str">
        <f>('FORMULARIO '!G449)</f>
        <v>7560W</v>
      </c>
      <c r="D411" s="75">
        <f>('FORMULARIO '!H449)</f>
        <v>211</v>
      </c>
      <c r="E411" s="75">
        <f>('FORMULARIO '!I449)</f>
        <v>239</v>
      </c>
      <c r="F411" s="75">
        <f>('FORMULARIO '!J449)</f>
        <v>238</v>
      </c>
      <c r="G411" s="75">
        <v>0</v>
      </c>
      <c r="H411" s="75">
        <v>3785</v>
      </c>
      <c r="M411" s="86" t="b">
        <f>('FORMULARIO '!BE449)</f>
        <v>0</v>
      </c>
      <c r="N411" s="86" t="b">
        <f>('FORMULARIO '!BF449)</f>
        <v>0</v>
      </c>
      <c r="O411" s="86" t="b">
        <f>('FORMULARIO '!BG449)</f>
        <v>0</v>
      </c>
      <c r="P411" s="86">
        <f>('FORMULARIO '!BH449)</f>
        <v>1.8483468385875674</v>
      </c>
      <c r="Q411" s="86" t="b">
        <f>('FORMULARIO '!BI449)</f>
        <v>0</v>
      </c>
      <c r="R411" s="86">
        <f>('FORMULARIO '!BJ449)</f>
        <v>1.5402890321563063</v>
      </c>
      <c r="S411" s="86" t="b">
        <f>('FORMULARIO '!BK449)</f>
        <v>0</v>
      </c>
      <c r="T411" s="86" t="b">
        <f>('FORMULARIO '!BL449)</f>
        <v>0</v>
      </c>
      <c r="U411" s="86" t="b">
        <f>('FORMULARIO '!BM449)</f>
        <v>0</v>
      </c>
      <c r="V411" s="86" t="b">
        <f>('FORMULARIO '!BN449)</f>
        <v>0</v>
      </c>
      <c r="W411" s="86" t="b">
        <f>('FORMULARIO '!BO449)</f>
        <v>0</v>
      </c>
      <c r="X411" s="86" t="b">
        <f>('FORMULARIO '!BP449)</f>
        <v>0</v>
      </c>
      <c r="Y411" s="86">
        <f>('FORMULARIO '!BQ449)</f>
        <v>1.232231225725045</v>
      </c>
      <c r="Z411" s="86" t="b">
        <f>('FORMULARIO '!BR449)</f>
        <v>0</v>
      </c>
    </row>
    <row r="412" spans="1:26" x14ac:dyDescent="0.75">
      <c r="A412" s="85" t="str">
        <f>_xlfn.CONCAT('FORMULARIO '!G450,'FORMULARIO '!E450,'FORMULARIO '!B450,'FORMULARIO '!E450,'FORMULARIO '!C450,'FORMULARIO '!E450,'FORMULARIO '!P450)</f>
        <v>7561W-Latex Experto y Homologos-Millennium -Blanca</v>
      </c>
      <c r="B412" s="85" t="str">
        <f t="shared" si="6"/>
        <v>7561W-Latex Experto y Homologos-Millennium -Blanca</v>
      </c>
      <c r="C412" s="85" t="str">
        <f>('FORMULARIO '!G450)</f>
        <v>7561W</v>
      </c>
      <c r="D412" s="75">
        <f>('FORMULARIO '!H450)</f>
        <v>197</v>
      </c>
      <c r="E412" s="75">
        <f>('FORMULARIO '!I450)</f>
        <v>233</v>
      </c>
      <c r="F412" s="75">
        <f>('FORMULARIO '!J450)</f>
        <v>236</v>
      </c>
      <c r="G412" s="75">
        <v>0</v>
      </c>
      <c r="H412" s="75">
        <v>3785</v>
      </c>
      <c r="M412" s="86" t="b">
        <f>('FORMULARIO '!BE450)</f>
        <v>0</v>
      </c>
      <c r="N412" s="86" t="b">
        <f>('FORMULARIO '!BF450)</f>
        <v>0</v>
      </c>
      <c r="O412" s="86" t="b">
        <f>('FORMULARIO '!BG450)</f>
        <v>0</v>
      </c>
      <c r="P412" s="86">
        <f>('FORMULARIO '!BH450)</f>
        <v>4.0047514836063955</v>
      </c>
      <c r="Q412" s="86" t="b">
        <f>('FORMULARIO '!BI450)</f>
        <v>0</v>
      </c>
      <c r="R412" s="86">
        <f>('FORMULARIO '!BJ450)</f>
        <v>3.0805780643126126</v>
      </c>
      <c r="S412" s="86" t="b">
        <f>('FORMULARIO '!BK450)</f>
        <v>0</v>
      </c>
      <c r="T412" s="86" t="b">
        <f>('FORMULARIO '!BL450)</f>
        <v>0</v>
      </c>
      <c r="U412" s="86" t="b">
        <f>('FORMULARIO '!BM450)</f>
        <v>0</v>
      </c>
      <c r="V412" s="86" t="b">
        <f>('FORMULARIO '!BN450)</f>
        <v>0</v>
      </c>
      <c r="W412" s="86" t="b">
        <f>('FORMULARIO '!BO450)</f>
        <v>0</v>
      </c>
      <c r="X412" s="86" t="b">
        <f>('FORMULARIO '!BP450)</f>
        <v>0</v>
      </c>
      <c r="Y412" s="86">
        <f>('FORMULARIO '!BQ450)</f>
        <v>1.8483468385875674</v>
      </c>
      <c r="Z412" s="86" t="b">
        <f>('FORMULARIO '!BR450)</f>
        <v>0</v>
      </c>
    </row>
    <row r="413" spans="1:26" x14ac:dyDescent="0.75">
      <c r="A413" s="85" t="str">
        <f>_xlfn.CONCAT('FORMULARIO '!G451,'FORMULARIO '!E451,'FORMULARIO '!B451,'FORMULARIO '!E451,'FORMULARIO '!C451,'FORMULARIO '!E451,'FORMULARIO '!P451)</f>
        <v>7562W-Latex Experto y Homologos-Millennium -Blanca</v>
      </c>
      <c r="B413" s="85" t="str">
        <f t="shared" si="6"/>
        <v>7562W-Latex Experto y Homologos-Millennium -Blanca</v>
      </c>
      <c r="C413" s="85" t="str">
        <f>('FORMULARIO '!G451)</f>
        <v>7562W</v>
      </c>
      <c r="D413" s="75">
        <f>('FORMULARIO '!H451)</f>
        <v>175</v>
      </c>
      <c r="E413" s="75">
        <f>('FORMULARIO '!I451)</f>
        <v>220</v>
      </c>
      <c r="F413" s="75">
        <f>('FORMULARIO '!J451)</f>
        <v>227</v>
      </c>
      <c r="G413" s="75">
        <v>0</v>
      </c>
      <c r="H413" s="75">
        <v>3785</v>
      </c>
      <c r="M413" s="86" t="b">
        <f>('FORMULARIO '!BE451)</f>
        <v>0</v>
      </c>
      <c r="N413" s="86" t="b">
        <f>('FORMULARIO '!BF451)</f>
        <v>0</v>
      </c>
      <c r="O413" s="86" t="b">
        <f>('FORMULARIO '!BG451)</f>
        <v>0</v>
      </c>
      <c r="P413" s="86">
        <f>('FORMULARIO '!BH451)</f>
        <v>8.6256185800753151</v>
      </c>
      <c r="Q413" s="86" t="b">
        <f>('FORMULARIO '!BI451)</f>
        <v>0</v>
      </c>
      <c r="R413" s="86">
        <f>('FORMULARIO '!BJ451)</f>
        <v>5.5450405157627021</v>
      </c>
      <c r="S413" s="86" t="b">
        <f>('FORMULARIO '!BK451)</f>
        <v>0</v>
      </c>
      <c r="T413" s="86" t="b">
        <f>('FORMULARIO '!BL451)</f>
        <v>0</v>
      </c>
      <c r="U413" s="86" t="b">
        <f>('FORMULARIO '!BM451)</f>
        <v>0</v>
      </c>
      <c r="V413" s="86" t="b">
        <f>('FORMULARIO '!BN451)</f>
        <v>0</v>
      </c>
      <c r="W413" s="86" t="b">
        <f>('FORMULARIO '!BO451)</f>
        <v>0</v>
      </c>
      <c r="X413" s="86" t="b">
        <f>('FORMULARIO '!BP451)</f>
        <v>0</v>
      </c>
      <c r="Y413" s="86">
        <f>('FORMULARIO '!BQ451)</f>
        <v>3.0805780643126126</v>
      </c>
      <c r="Z413" s="86" t="b">
        <f>('FORMULARIO '!BR451)</f>
        <v>0</v>
      </c>
    </row>
    <row r="414" spans="1:26" x14ac:dyDescent="0.75">
      <c r="A414" s="85" t="str">
        <f>_xlfn.CONCAT('FORMULARIO '!G452,'FORMULARIO '!E452,'FORMULARIO '!B452,'FORMULARIO '!E452,'FORMULARIO '!C452,'FORMULARIO '!E452,'FORMULARIO '!P452)</f>
        <v>7563M-Latex Experto y Homologos-Millennium -Media</v>
      </c>
      <c r="B414" s="85" t="str">
        <f t="shared" si="6"/>
        <v>7563M-Latex Experto y Homologos-Millennium -Media</v>
      </c>
      <c r="C414" s="85" t="str">
        <f>('FORMULARIO '!G452)</f>
        <v>7563M</v>
      </c>
      <c r="D414" s="75">
        <f>('FORMULARIO '!H452)</f>
        <v>150</v>
      </c>
      <c r="E414" s="75">
        <f>('FORMULARIO '!I452)</f>
        <v>203</v>
      </c>
      <c r="F414" s="75">
        <f>('FORMULARIO '!J452)</f>
        <v>216</v>
      </c>
      <c r="G414" s="75">
        <v>0</v>
      </c>
      <c r="H414" s="75">
        <v>3785</v>
      </c>
      <c r="M414" s="86" t="b">
        <f>('FORMULARIO '!BE452)</f>
        <v>0</v>
      </c>
      <c r="N414" s="86" t="b">
        <f>('FORMULARIO '!BF452)</f>
        <v>0</v>
      </c>
      <c r="O414" s="86" t="b">
        <f>('FORMULARIO '!BG452)</f>
        <v>0</v>
      </c>
      <c r="P414" s="86">
        <f>('FORMULARIO '!BH452)</f>
        <v>10.782023225094143</v>
      </c>
      <c r="Q414" s="86" t="b">
        <f>('FORMULARIO '!BI452)</f>
        <v>0</v>
      </c>
      <c r="R414" s="86" t="b">
        <f>('FORMULARIO '!BJ452)</f>
        <v>0</v>
      </c>
      <c r="S414" s="86" t="b">
        <f>('FORMULARIO '!BK452)</f>
        <v>0</v>
      </c>
      <c r="T414" s="86">
        <f>('FORMULARIO '!BL452)</f>
        <v>4.6208670964689187</v>
      </c>
      <c r="U414" s="86" t="b">
        <f>('FORMULARIO '!BM452)</f>
        <v>0</v>
      </c>
      <c r="V414" s="86" t="b">
        <f>('FORMULARIO '!BN452)</f>
        <v>0</v>
      </c>
      <c r="W414" s="86" t="b">
        <f>('FORMULARIO '!BO452)</f>
        <v>0</v>
      </c>
      <c r="X414" s="86" t="b">
        <f>('FORMULARIO '!BP452)</f>
        <v>0</v>
      </c>
      <c r="Y414" s="86">
        <f>('FORMULARIO '!BQ452)</f>
        <v>7.7014451607815317</v>
      </c>
      <c r="Z414" s="86" t="b">
        <f>('FORMULARIO '!BR452)</f>
        <v>0</v>
      </c>
    </row>
    <row r="415" spans="1:26" x14ac:dyDescent="0.75">
      <c r="A415" s="85" t="str">
        <f>_xlfn.CONCAT('FORMULARIO '!G453,'FORMULARIO '!E453,'FORMULARIO '!B453,'FORMULARIO '!E453,'FORMULARIO '!C453,'FORMULARIO '!E453,'FORMULARIO '!P453)</f>
        <v>7564M-Latex Experto y Homologos-Millennium -Media</v>
      </c>
      <c r="B415" s="85" t="str">
        <f t="shared" si="6"/>
        <v>7564M-Latex Experto y Homologos-Millennium -Media</v>
      </c>
      <c r="C415" s="85" t="str">
        <f>('FORMULARIO '!G453)</f>
        <v>7564M</v>
      </c>
      <c r="D415" s="75">
        <f>('FORMULARIO '!H453)</f>
        <v>126</v>
      </c>
      <c r="E415" s="75">
        <f>('FORMULARIO '!I453)</f>
        <v>187</v>
      </c>
      <c r="F415" s="75">
        <f>('FORMULARIO '!J453)</f>
        <v>206</v>
      </c>
      <c r="G415" s="75">
        <v>0</v>
      </c>
      <c r="H415" s="75">
        <v>3785</v>
      </c>
      <c r="M415" s="86" t="b">
        <f>('FORMULARIO '!BE453)</f>
        <v>0</v>
      </c>
      <c r="N415" s="86" t="b">
        <f>('FORMULARIO '!BF453)</f>
        <v>0</v>
      </c>
      <c r="O415" s="86" t="b">
        <f>('FORMULARIO '!BG453)</f>
        <v>0</v>
      </c>
      <c r="P415" s="86">
        <f>('FORMULARIO '!BH453)</f>
        <v>20.947930837325767</v>
      </c>
      <c r="Q415" s="86" t="b">
        <f>('FORMULARIO '!BI453)</f>
        <v>0</v>
      </c>
      <c r="R415" s="86" t="b">
        <f>('FORMULARIO '!BJ453)</f>
        <v>0</v>
      </c>
      <c r="S415" s="86" t="b">
        <f>('FORMULARIO '!BK453)</f>
        <v>0</v>
      </c>
      <c r="T415" s="86">
        <f>('FORMULARIO '!BL453)</f>
        <v>8.317560773644054</v>
      </c>
      <c r="U415" s="86" t="b">
        <f>('FORMULARIO '!BM453)</f>
        <v>0</v>
      </c>
      <c r="V415" s="86" t="b">
        <f>('FORMULARIO '!BN453)</f>
        <v>0</v>
      </c>
      <c r="W415" s="86" t="b">
        <f>('FORMULARIO '!BO453)</f>
        <v>0</v>
      </c>
      <c r="X415" s="86" t="b">
        <f>('FORMULARIO '!BP453)</f>
        <v>0</v>
      </c>
      <c r="Y415" s="86">
        <f>('FORMULARIO '!BQ453)</f>
        <v>12.014254450819189</v>
      </c>
      <c r="Z415" s="86" t="b">
        <f>('FORMULARIO '!BR453)</f>
        <v>0</v>
      </c>
    </row>
    <row r="416" spans="1:26" x14ac:dyDescent="0.75">
      <c r="A416" s="85" t="str">
        <f>_xlfn.CONCAT('FORMULARIO '!G454,'FORMULARIO '!E454,'FORMULARIO '!B454,'FORMULARIO '!E454,'FORMULARIO '!C454,'FORMULARIO '!E454,'FORMULARIO '!P454)</f>
        <v>7565D-Latex Experto y Homologos-Millennium -Intensa</v>
      </c>
      <c r="B416" s="85" t="str">
        <f t="shared" si="6"/>
        <v>7565D-Latex Experto y Homologos-Millennium -Intensa</v>
      </c>
      <c r="C416" s="85" t="str">
        <f>('FORMULARIO '!G454)</f>
        <v>7565D</v>
      </c>
      <c r="D416" s="75">
        <f>('FORMULARIO '!H454)</f>
        <v>70</v>
      </c>
      <c r="E416" s="75">
        <f>('FORMULARIO '!I454)</f>
        <v>145</v>
      </c>
      <c r="F416" s="75">
        <f>('FORMULARIO '!J454)</f>
        <v>167</v>
      </c>
      <c r="G416" s="75">
        <v>0</v>
      </c>
      <c r="H416" s="75">
        <v>3785</v>
      </c>
      <c r="M416" s="86" t="b">
        <f>('FORMULARIO '!BE454)</f>
        <v>0</v>
      </c>
      <c r="N416" s="86" t="b">
        <f>('FORMULARIO '!BF454)</f>
        <v>0</v>
      </c>
      <c r="O416" s="86" t="b">
        <f>('FORMULARIO '!BG454)</f>
        <v>0</v>
      </c>
      <c r="P416" s="86">
        <f>('FORMULARIO '!BH454)</f>
        <v>40.971688255357748</v>
      </c>
      <c r="Q416" s="86" t="b">
        <f>('FORMULARIO '!BI454)</f>
        <v>0</v>
      </c>
      <c r="R416" s="86" t="b">
        <f>('FORMULARIO '!BJ454)</f>
        <v>0</v>
      </c>
      <c r="S416" s="86" t="b">
        <f>('FORMULARIO '!BK454)</f>
        <v>0</v>
      </c>
      <c r="T416" s="86">
        <f>('FORMULARIO '!BL454)</f>
        <v>16.327063740856847</v>
      </c>
      <c r="U416" s="86" t="b">
        <f>('FORMULARIO '!BM454)</f>
        <v>0</v>
      </c>
      <c r="V416" s="86" t="b">
        <f>('FORMULARIO '!BN454)</f>
        <v>0</v>
      </c>
      <c r="W416" s="86" t="b">
        <f>('FORMULARIO '!BO454)</f>
        <v>0</v>
      </c>
      <c r="X416" s="86" t="b">
        <f>('FORMULARIO '!BP454)</f>
        <v>0</v>
      </c>
      <c r="Y416" s="86">
        <f>('FORMULARIO '!BQ454)</f>
        <v>24.028508901638379</v>
      </c>
      <c r="Z416" s="86" t="b">
        <f>('FORMULARIO '!BR454)</f>
        <v>0</v>
      </c>
    </row>
    <row r="417" spans="1:26" x14ac:dyDescent="0.75">
      <c r="A417" s="85" t="str">
        <f>_xlfn.CONCAT('FORMULARIO '!G455,'FORMULARIO '!E455,'FORMULARIO '!B455,'FORMULARIO '!E455,'FORMULARIO '!C455,'FORMULARIO '!E455,'FORMULARIO '!P455)</f>
        <v>7570W-Latex Experto y Homologos-Millennium -Blanca</v>
      </c>
      <c r="B417" s="85" t="str">
        <f t="shared" si="6"/>
        <v>7570W-Latex Experto y Homologos-Millennium -Blanca</v>
      </c>
      <c r="C417" s="85" t="str">
        <f>('FORMULARIO '!G455)</f>
        <v>7570W</v>
      </c>
      <c r="D417" s="75">
        <f>('FORMULARIO '!H455)</f>
        <v>219</v>
      </c>
      <c r="E417" s="75">
        <f>('FORMULARIO '!I455)</f>
        <v>243</v>
      </c>
      <c r="F417" s="75">
        <f>('FORMULARIO '!J455)</f>
        <v>240</v>
      </c>
      <c r="G417" s="75">
        <v>0</v>
      </c>
      <c r="H417" s="75">
        <v>3785</v>
      </c>
      <c r="M417" s="86" t="b">
        <f>('FORMULARIO '!BE455)</f>
        <v>0</v>
      </c>
      <c r="N417" s="86" t="b">
        <f>('FORMULARIO '!BF455)</f>
        <v>0</v>
      </c>
      <c r="O417" s="86" t="b">
        <f>('FORMULARIO '!BG455)</f>
        <v>0</v>
      </c>
      <c r="P417" s="86">
        <f>('FORMULARIO '!BH455)</f>
        <v>1.8483468385875674</v>
      </c>
      <c r="Q417" s="86" t="b">
        <f>('FORMULARIO '!BI455)</f>
        <v>0</v>
      </c>
      <c r="R417" s="86" t="b">
        <f>('FORMULARIO '!BJ455)</f>
        <v>0</v>
      </c>
      <c r="S417" s="86" t="b">
        <f>('FORMULARIO '!BK455)</f>
        <v>0</v>
      </c>
      <c r="T417" s="86" t="b">
        <f>('FORMULARIO '!BL455)</f>
        <v>0</v>
      </c>
      <c r="U417" s="86">
        <f>('FORMULARIO '!BM455)</f>
        <v>0.92417341929378372</v>
      </c>
      <c r="V417" s="86" t="b">
        <f>('FORMULARIO '!BN455)</f>
        <v>0</v>
      </c>
      <c r="W417" s="86" t="b">
        <f>('FORMULARIO '!BO455)</f>
        <v>0</v>
      </c>
      <c r="X417" s="86" t="b">
        <f>('FORMULARIO '!BP455)</f>
        <v>0</v>
      </c>
      <c r="Y417" s="86">
        <f>('FORMULARIO '!BQ455)</f>
        <v>0.30805780643126124</v>
      </c>
      <c r="Z417" s="86" t="b">
        <f>('FORMULARIO '!BR455)</f>
        <v>0</v>
      </c>
    </row>
    <row r="418" spans="1:26" x14ac:dyDescent="0.75">
      <c r="A418" s="85" t="str">
        <f>_xlfn.CONCAT('FORMULARIO '!G456,'FORMULARIO '!E456,'FORMULARIO '!B456,'FORMULARIO '!E456,'FORMULARIO '!C456,'FORMULARIO '!E456,'FORMULARIO '!P456)</f>
        <v>7571W-Latex Experto y Homologos-Millennium -Blanca</v>
      </c>
      <c r="B418" s="85" t="str">
        <f t="shared" si="6"/>
        <v>7571W-Latex Experto y Homologos-Millennium -Blanca</v>
      </c>
      <c r="C418" s="85" t="str">
        <f>('FORMULARIO '!G456)</f>
        <v>7571W</v>
      </c>
      <c r="D418" s="75">
        <f>('FORMULARIO '!H456)</f>
        <v>199</v>
      </c>
      <c r="E418" s="75">
        <f>('FORMULARIO '!I456)</f>
        <v>237</v>
      </c>
      <c r="F418" s="75">
        <f>('FORMULARIO '!J456)</f>
        <v>237</v>
      </c>
      <c r="G418" s="75">
        <v>0</v>
      </c>
      <c r="H418" s="75">
        <v>3785</v>
      </c>
      <c r="M418" s="86" t="b">
        <f>('FORMULARIO '!BE456)</f>
        <v>0</v>
      </c>
      <c r="N418" s="86" t="b">
        <f>('FORMULARIO '!BF456)</f>
        <v>0</v>
      </c>
      <c r="O418" s="86" t="b">
        <f>('FORMULARIO '!BG456)</f>
        <v>0</v>
      </c>
      <c r="P418" s="86">
        <f>('FORMULARIO '!BH456)</f>
        <v>1.8483468385875674</v>
      </c>
      <c r="Q418" s="86" t="b">
        <f>('FORMULARIO '!BI456)</f>
        <v>0</v>
      </c>
      <c r="R418" s="86" t="b">
        <f>('FORMULARIO '!BJ456)</f>
        <v>0</v>
      </c>
      <c r="S418" s="86" t="b">
        <f>('FORMULARIO '!BK456)</f>
        <v>0</v>
      </c>
      <c r="T418" s="86">
        <f>('FORMULARIO '!BL456)</f>
        <v>1.232231225725045</v>
      </c>
      <c r="U418" s="86" t="b">
        <f>('FORMULARIO '!BM456)</f>
        <v>0</v>
      </c>
      <c r="V418" s="86" t="b">
        <f>('FORMULARIO '!BN456)</f>
        <v>0</v>
      </c>
      <c r="W418" s="86" t="b">
        <f>('FORMULARIO '!BO456)</f>
        <v>0</v>
      </c>
      <c r="X418" s="86" t="b">
        <f>('FORMULARIO '!BP456)</f>
        <v>0</v>
      </c>
      <c r="Y418" s="86">
        <f>('FORMULARIO '!BQ456)</f>
        <v>4.3128092900376576</v>
      </c>
      <c r="Z418" s="86" t="b">
        <f>('FORMULARIO '!BR456)</f>
        <v>0</v>
      </c>
    </row>
    <row r="419" spans="1:26" x14ac:dyDescent="0.75">
      <c r="A419" s="85" t="str">
        <f>_xlfn.CONCAT('FORMULARIO '!G457,'FORMULARIO '!E457,'FORMULARIO '!B457,'FORMULARIO '!E457,'FORMULARIO '!C457,'FORMULARIO '!E457,'FORMULARIO '!P457)</f>
        <v>7572W-Latex Experto y Homologos-Millennium -Blanca</v>
      </c>
      <c r="B419" s="85" t="str">
        <f t="shared" si="6"/>
        <v>7572W-Latex Experto y Homologos-Millennium -Blanca</v>
      </c>
      <c r="C419" s="85" t="str">
        <f>('FORMULARIO '!G457)</f>
        <v>7572W</v>
      </c>
      <c r="D419" s="75">
        <f>('FORMULARIO '!H457)</f>
        <v>179</v>
      </c>
      <c r="E419" s="75">
        <f>('FORMULARIO '!I457)</f>
        <v>227</v>
      </c>
      <c r="F419" s="75">
        <f>('FORMULARIO '!J457)</f>
        <v>230</v>
      </c>
      <c r="G419" s="75">
        <v>0</v>
      </c>
      <c r="H419" s="75">
        <v>3785</v>
      </c>
      <c r="M419" s="86" t="b">
        <f>('FORMULARIO '!BE457)</f>
        <v>0</v>
      </c>
      <c r="N419" s="86" t="b">
        <f>('FORMULARIO '!BF457)</f>
        <v>0</v>
      </c>
      <c r="O419" s="86" t="b">
        <f>('FORMULARIO '!BG457)</f>
        <v>0</v>
      </c>
      <c r="P419" s="86">
        <f>('FORMULARIO '!BH457)</f>
        <v>4.3128092900376576</v>
      </c>
      <c r="Q419" s="86" t="b">
        <f>('FORMULARIO '!BI457)</f>
        <v>0</v>
      </c>
      <c r="R419" s="86" t="b">
        <f>('FORMULARIO '!BJ457)</f>
        <v>0</v>
      </c>
      <c r="S419" s="86" t="b">
        <f>('FORMULARIO '!BK457)</f>
        <v>0</v>
      </c>
      <c r="T419" s="86">
        <f>('FORMULARIO '!BL457)</f>
        <v>1.8483468385875674</v>
      </c>
      <c r="U419" s="86" t="b">
        <f>('FORMULARIO '!BM457)</f>
        <v>0</v>
      </c>
      <c r="V419" s="86" t="b">
        <f>('FORMULARIO '!BN457)</f>
        <v>0</v>
      </c>
      <c r="W419" s="86" t="b">
        <f>('FORMULARIO '!BO457)</f>
        <v>0</v>
      </c>
      <c r="X419" s="86" t="b">
        <f>('FORMULARIO '!BP457)</f>
        <v>0</v>
      </c>
      <c r="Y419" s="86">
        <f>('FORMULARIO '!BQ457)</f>
        <v>7.0853295479190086</v>
      </c>
      <c r="Z419" s="86" t="b">
        <f>('FORMULARIO '!BR457)</f>
        <v>0</v>
      </c>
    </row>
    <row r="420" spans="1:26" x14ac:dyDescent="0.75">
      <c r="A420" s="85" t="str">
        <f>_xlfn.CONCAT('FORMULARIO '!G458,'FORMULARIO '!E458,'FORMULARIO '!B458,'FORMULARIO '!E458,'FORMULARIO '!C458,'FORMULARIO '!E458,'FORMULARIO '!P458)</f>
        <v>7573M-Latex Experto y Homologos-Millennium -Media</v>
      </c>
      <c r="B420" s="85" t="str">
        <f t="shared" si="6"/>
        <v>7573M-Latex Experto y Homologos-Millennium -Media</v>
      </c>
      <c r="C420" s="85" t="str">
        <f>('FORMULARIO '!G458)</f>
        <v>7573M</v>
      </c>
      <c r="D420" s="75">
        <f>('FORMULARIO '!H458)</f>
        <v>143</v>
      </c>
      <c r="E420" s="75">
        <f>('FORMULARIO '!I458)</f>
        <v>208</v>
      </c>
      <c r="F420" s="75">
        <f>('FORMULARIO '!J458)</f>
        <v>217</v>
      </c>
      <c r="G420" s="75">
        <v>0</v>
      </c>
      <c r="H420" s="75">
        <v>3785</v>
      </c>
      <c r="M420" s="86" t="b">
        <f>('FORMULARIO '!BE458)</f>
        <v>0</v>
      </c>
      <c r="N420" s="86" t="b">
        <f>('FORMULARIO '!BF458)</f>
        <v>0</v>
      </c>
      <c r="O420" s="86" t="b">
        <f>('FORMULARIO '!BG458)</f>
        <v>0</v>
      </c>
      <c r="P420" s="86">
        <f>('FORMULARIO '!BH458)</f>
        <v>9.5497919993690985</v>
      </c>
      <c r="Q420" s="86" t="b">
        <f>('FORMULARIO '!BI458)</f>
        <v>0</v>
      </c>
      <c r="R420" s="86" t="b">
        <f>('FORMULARIO '!BJ458)</f>
        <v>0</v>
      </c>
      <c r="S420" s="86" t="b">
        <f>('FORMULARIO '!BK458)</f>
        <v>0</v>
      </c>
      <c r="T420" s="86">
        <f>('FORMULARIO '!BL458)</f>
        <v>2.772520257881351</v>
      </c>
      <c r="U420" s="86" t="b">
        <f>('FORMULARIO '!BM458)</f>
        <v>0</v>
      </c>
      <c r="V420" s="86" t="b">
        <f>('FORMULARIO '!BN458)</f>
        <v>0</v>
      </c>
      <c r="W420" s="86" t="b">
        <f>('FORMULARIO '!BO458)</f>
        <v>0</v>
      </c>
      <c r="X420" s="86" t="b">
        <f>('FORMULARIO '!BP458)</f>
        <v>0</v>
      </c>
      <c r="Y420" s="86">
        <f>('FORMULARIO '!BQ458)</f>
        <v>13.246485676544234</v>
      </c>
      <c r="Z420" s="86" t="b">
        <f>('FORMULARIO '!BR458)</f>
        <v>0</v>
      </c>
    </row>
    <row r="421" spans="1:26" x14ac:dyDescent="0.75">
      <c r="A421" s="85" t="str">
        <f>_xlfn.CONCAT('FORMULARIO '!G459,'FORMULARIO '!E459,'FORMULARIO '!B459,'FORMULARIO '!E459,'FORMULARIO '!C459,'FORMULARIO '!E459,'FORMULARIO '!P459)</f>
        <v>7574M-Latex Experto y Homologos-Millennium -Media</v>
      </c>
      <c r="B421" s="85" t="str">
        <f t="shared" si="6"/>
        <v>7574M-Latex Experto y Homologos-Millennium -Media</v>
      </c>
      <c r="C421" s="85" t="str">
        <f>('FORMULARIO '!G459)</f>
        <v>7574M</v>
      </c>
      <c r="D421" s="75">
        <f>('FORMULARIO '!H459)</f>
        <v>116</v>
      </c>
      <c r="E421" s="75">
        <f>('FORMULARIO '!I459)</f>
        <v>191</v>
      </c>
      <c r="F421" s="75">
        <f>('FORMULARIO '!J459)</f>
        <v>202</v>
      </c>
      <c r="G421" s="75">
        <v>0</v>
      </c>
      <c r="H421" s="75">
        <v>3785</v>
      </c>
      <c r="M421" s="86" t="b">
        <f>('FORMULARIO '!BE459)</f>
        <v>0</v>
      </c>
      <c r="N421" s="86" t="b">
        <f>('FORMULARIO '!BF459)</f>
        <v>0</v>
      </c>
      <c r="O421" s="86" t="b">
        <f>('FORMULARIO '!BG459)</f>
        <v>0</v>
      </c>
      <c r="P421" s="86">
        <f>('FORMULARIO '!BH459)</f>
        <v>18.175410579444414</v>
      </c>
      <c r="Q421" s="86" t="b">
        <f>('FORMULARIO '!BI459)</f>
        <v>0</v>
      </c>
      <c r="R421" s="86" t="b">
        <f>('FORMULARIO '!BJ459)</f>
        <v>0</v>
      </c>
      <c r="S421" s="86" t="b">
        <f>('FORMULARIO '!BK459)</f>
        <v>0</v>
      </c>
      <c r="T421" s="86">
        <f>('FORMULARIO '!BL459)</f>
        <v>5.5450405157627021</v>
      </c>
      <c r="U421" s="86" t="b">
        <f>('FORMULARIO '!BM459)</f>
        <v>0</v>
      </c>
      <c r="V421" s="86" t="b">
        <f>('FORMULARIO '!BN459)</f>
        <v>0</v>
      </c>
      <c r="W421" s="86" t="b">
        <f>('FORMULARIO '!BO459)</f>
        <v>0</v>
      </c>
      <c r="X421" s="86" t="b">
        <f>('FORMULARIO '!BP459)</f>
        <v>0</v>
      </c>
      <c r="Y421" s="86">
        <f>('FORMULARIO '!BQ459)</f>
        <v>23.412393288775853</v>
      </c>
      <c r="Z421" s="86" t="b">
        <f>('FORMULARIO '!BR459)</f>
        <v>0</v>
      </c>
    </row>
    <row r="422" spans="1:26" x14ac:dyDescent="0.75">
      <c r="A422" s="85" t="str">
        <f>_xlfn.CONCAT('FORMULARIO '!G460,'FORMULARIO '!E460,'FORMULARIO '!B460,'FORMULARIO '!E460,'FORMULARIO '!C460,'FORMULARIO '!E460,'FORMULARIO '!P460)</f>
        <v>7575D-Latex Experto y Homologos-Millennium -Intensa</v>
      </c>
      <c r="B422" s="85" t="str">
        <f t="shared" si="6"/>
        <v>7575D-Latex Experto y Homologos-Millennium -Intensa</v>
      </c>
      <c r="C422" s="85" t="str">
        <f>('FORMULARIO '!G460)</f>
        <v>7575D</v>
      </c>
      <c r="D422" s="75">
        <f>('FORMULARIO '!H460)</f>
        <v>69</v>
      </c>
      <c r="E422" s="75">
        <f>('FORMULARIO '!I460)</f>
        <v>158</v>
      </c>
      <c r="F422" s="75">
        <f>('FORMULARIO '!J460)</f>
        <v>171</v>
      </c>
      <c r="G422" s="75">
        <v>0</v>
      </c>
      <c r="H422" s="75">
        <v>3785</v>
      </c>
      <c r="M422" s="86" t="b">
        <f>('FORMULARIO '!BE460)</f>
        <v>0</v>
      </c>
      <c r="N422" s="86" t="b">
        <f>('FORMULARIO '!BF460)</f>
        <v>0</v>
      </c>
      <c r="O422" s="86" t="b">
        <f>('FORMULARIO '!BG460)</f>
        <v>0</v>
      </c>
      <c r="P422" s="86">
        <f>('FORMULARIO '!BH460)</f>
        <v>32.038011868851164</v>
      </c>
      <c r="Q422" s="86" t="b">
        <f>('FORMULARIO '!BI460)</f>
        <v>0</v>
      </c>
      <c r="R422" s="86" t="b">
        <f>('FORMULARIO '!BJ460)</f>
        <v>0</v>
      </c>
      <c r="S422" s="86" t="b">
        <f>('FORMULARIO '!BK460)</f>
        <v>0</v>
      </c>
      <c r="T422" s="86">
        <f>('FORMULARIO '!BL460)</f>
        <v>10.782023225094143</v>
      </c>
      <c r="U422" s="86" t="b">
        <f>('FORMULARIO '!BM460)</f>
        <v>0</v>
      </c>
      <c r="V422" s="86" t="b">
        <f>('FORMULARIO '!BN460)</f>
        <v>0</v>
      </c>
      <c r="W422" s="86" t="b">
        <f>('FORMULARIO '!BO460)</f>
        <v>0</v>
      </c>
      <c r="X422" s="86" t="b">
        <f>('FORMULARIO '!BP460)</f>
        <v>0</v>
      </c>
      <c r="Y422" s="86">
        <f>('FORMULARIO '!BQ460)</f>
        <v>41.279746061789005</v>
      </c>
      <c r="Z422" s="86" t="b">
        <f>('FORMULARIO '!BR460)</f>
        <v>0</v>
      </c>
    </row>
    <row r="423" spans="1:26" x14ac:dyDescent="0.75">
      <c r="A423" s="85" t="str">
        <f>_xlfn.CONCAT('FORMULARIO '!G461,'FORMULARIO '!E461,'FORMULARIO '!B461,'FORMULARIO '!E461,'FORMULARIO '!C461,'FORMULARIO '!E461,'FORMULARIO '!P461)</f>
        <v>7580W-Latex Experto y Homologos-Millennium -Blanca</v>
      </c>
      <c r="B423" s="85" t="str">
        <f t="shared" si="6"/>
        <v>7580W-Latex Experto y Homologos-Millennium -Blanca</v>
      </c>
      <c r="C423" s="85" t="str">
        <f>('FORMULARIO '!G461)</f>
        <v>7580W</v>
      </c>
      <c r="D423" s="75">
        <f>('FORMULARIO '!H461)</f>
        <v>209</v>
      </c>
      <c r="E423" s="75">
        <f>('FORMULARIO '!I461)</f>
        <v>241</v>
      </c>
      <c r="F423" s="75">
        <f>('FORMULARIO '!J461)</f>
        <v>235</v>
      </c>
      <c r="G423" s="75">
        <v>0</v>
      </c>
      <c r="H423" s="75">
        <v>3785</v>
      </c>
      <c r="M423" s="86" t="b">
        <f>('FORMULARIO '!BE461)</f>
        <v>0</v>
      </c>
      <c r="N423" s="86" t="b">
        <f>('FORMULARIO '!BF461)</f>
        <v>0</v>
      </c>
      <c r="O423" s="86" t="b">
        <f>('FORMULARIO '!BG461)</f>
        <v>0</v>
      </c>
      <c r="P423" s="86">
        <f>('FORMULARIO '!BH461)</f>
        <v>0.61611561286252248</v>
      </c>
      <c r="Q423" s="86" t="b">
        <f>('FORMULARIO '!BI461)</f>
        <v>0</v>
      </c>
      <c r="R423" s="86" t="b">
        <f>('FORMULARIO '!BJ461)</f>
        <v>0</v>
      </c>
      <c r="S423" s="86" t="b">
        <f>('FORMULARIO '!BK461)</f>
        <v>0</v>
      </c>
      <c r="T423" s="86">
        <f>('FORMULARIO '!BL461)</f>
        <v>1.5402890321563063</v>
      </c>
      <c r="U423" s="86" t="b">
        <f>('FORMULARIO '!BM461)</f>
        <v>0</v>
      </c>
      <c r="V423" s="86" t="b">
        <f>('FORMULARIO '!BN461)</f>
        <v>0</v>
      </c>
      <c r="W423" s="86" t="b">
        <f>('FORMULARIO '!BO461)</f>
        <v>0</v>
      </c>
      <c r="X423" s="86" t="b">
        <f>('FORMULARIO '!BP461)</f>
        <v>0</v>
      </c>
      <c r="Y423" s="86">
        <f>('FORMULARIO '!BQ461)</f>
        <v>4.3128092900376576</v>
      </c>
      <c r="Z423" s="86" t="b">
        <f>('FORMULARIO '!BR461)</f>
        <v>0</v>
      </c>
    </row>
    <row r="424" spans="1:26" x14ac:dyDescent="0.75">
      <c r="A424" s="85" t="str">
        <f>_xlfn.CONCAT('FORMULARIO '!G462,'FORMULARIO '!E462,'FORMULARIO '!B462,'FORMULARIO '!E462,'FORMULARIO '!C462,'FORMULARIO '!E462,'FORMULARIO '!P462)</f>
        <v>7581W-Latex Experto y Homologos-Millennium -Blanca</v>
      </c>
      <c r="B424" s="85" t="str">
        <f t="shared" si="6"/>
        <v>7581W-Latex Experto y Homologos-Millennium -Blanca</v>
      </c>
      <c r="C424" s="85" t="str">
        <f>('FORMULARIO '!G462)</f>
        <v>7581W</v>
      </c>
      <c r="D424" s="75">
        <f>('FORMULARIO '!H462)</f>
        <v>195</v>
      </c>
      <c r="E424" s="75">
        <f>('FORMULARIO '!I462)</f>
        <v>235</v>
      </c>
      <c r="F424" s="75">
        <f>('FORMULARIO '!J462)</f>
        <v>232</v>
      </c>
      <c r="G424" s="75">
        <v>0</v>
      </c>
      <c r="H424" s="75">
        <v>3785</v>
      </c>
      <c r="M424" s="86" t="b">
        <f>('FORMULARIO '!BE462)</f>
        <v>0</v>
      </c>
      <c r="N424" s="86" t="b">
        <f>('FORMULARIO '!BF462)</f>
        <v>0</v>
      </c>
      <c r="O424" s="86" t="b">
        <f>('FORMULARIO '!BG462)</f>
        <v>0</v>
      </c>
      <c r="P424" s="86">
        <f>('FORMULARIO '!BH462)</f>
        <v>1.5402890321563063</v>
      </c>
      <c r="Q424" s="86" t="b">
        <f>('FORMULARIO '!BI462)</f>
        <v>0</v>
      </c>
      <c r="R424" s="86" t="b">
        <f>('FORMULARIO '!BJ462)</f>
        <v>0</v>
      </c>
      <c r="S424" s="86" t="b">
        <f>('FORMULARIO '!BK462)</f>
        <v>0</v>
      </c>
      <c r="T424" s="86">
        <f>('FORMULARIO '!BL462)</f>
        <v>1.5402890321563063</v>
      </c>
      <c r="U424" s="86" t="b">
        <f>('FORMULARIO '!BM462)</f>
        <v>0</v>
      </c>
      <c r="V424" s="86" t="b">
        <f>('FORMULARIO '!BN462)</f>
        <v>0</v>
      </c>
      <c r="W424" s="86" t="b">
        <f>('FORMULARIO '!BO462)</f>
        <v>0</v>
      </c>
      <c r="X424" s="86" t="b">
        <f>('FORMULARIO '!BP462)</f>
        <v>0</v>
      </c>
      <c r="Y424" s="86">
        <f>('FORMULARIO '!BQ462)</f>
        <v>7.0853295479190086</v>
      </c>
      <c r="Z424" s="86" t="b">
        <f>('FORMULARIO '!BR462)</f>
        <v>0</v>
      </c>
    </row>
    <row r="425" spans="1:26" x14ac:dyDescent="0.75">
      <c r="A425" s="85" t="str">
        <f>_xlfn.CONCAT('FORMULARIO '!G463,'FORMULARIO '!E463,'FORMULARIO '!B463,'FORMULARIO '!E463,'FORMULARIO '!C463,'FORMULARIO '!E463,'FORMULARIO '!P463)</f>
        <v>7582W-Latex Experto y Homologos-Millennium -Blanca</v>
      </c>
      <c r="B425" s="85" t="str">
        <f t="shared" si="6"/>
        <v>7582W-Latex Experto y Homologos-Millennium -Blanca</v>
      </c>
      <c r="C425" s="85" t="str">
        <f>('FORMULARIO '!G463)</f>
        <v>7582W</v>
      </c>
      <c r="D425" s="75">
        <f>('FORMULARIO '!H463)</f>
        <v>175</v>
      </c>
      <c r="E425" s="75">
        <f>('FORMULARIO '!I463)</f>
        <v>224</v>
      </c>
      <c r="F425" s="75">
        <f>('FORMULARIO '!J463)</f>
        <v>224</v>
      </c>
      <c r="G425" s="75">
        <v>0</v>
      </c>
      <c r="H425" s="75">
        <v>3785</v>
      </c>
      <c r="M425" s="86" t="b">
        <f>('FORMULARIO '!BE463)</f>
        <v>0</v>
      </c>
      <c r="N425" s="86" t="b">
        <f>('FORMULARIO '!BF463)</f>
        <v>0</v>
      </c>
      <c r="O425" s="86" t="b">
        <f>('FORMULARIO '!BG463)</f>
        <v>0</v>
      </c>
      <c r="P425" s="86">
        <f>('FORMULARIO '!BH463)</f>
        <v>3.6966936771751349</v>
      </c>
      <c r="Q425" s="86" t="b">
        <f>('FORMULARIO '!BI463)</f>
        <v>0</v>
      </c>
      <c r="R425" s="86" t="b">
        <f>('FORMULARIO '!BJ463)</f>
        <v>0</v>
      </c>
      <c r="S425" s="86" t="b">
        <f>('FORMULARIO '!BK463)</f>
        <v>0</v>
      </c>
      <c r="T425" s="86">
        <f>('FORMULARIO '!BL463)</f>
        <v>3.0805780643126126</v>
      </c>
      <c r="U425" s="86" t="b">
        <f>('FORMULARIO '!BM463)</f>
        <v>0</v>
      </c>
      <c r="V425" s="86" t="b">
        <f>('FORMULARIO '!BN463)</f>
        <v>0</v>
      </c>
      <c r="W425" s="86" t="b">
        <f>('FORMULARIO '!BO463)</f>
        <v>0</v>
      </c>
      <c r="X425" s="86" t="b">
        <f>('FORMULARIO '!BP463)</f>
        <v>0</v>
      </c>
      <c r="Y425" s="86">
        <f>('FORMULARIO '!BQ463)</f>
        <v>11.090081031525404</v>
      </c>
      <c r="Z425" s="86" t="b">
        <f>('FORMULARIO '!BR463)</f>
        <v>0</v>
      </c>
    </row>
    <row r="426" spans="1:26" x14ac:dyDescent="0.75">
      <c r="A426" s="85" t="str">
        <f>_xlfn.CONCAT('FORMULARIO '!G464,'FORMULARIO '!E464,'FORMULARIO '!B464,'FORMULARIO '!E464,'FORMULARIO '!C464,'FORMULARIO '!E464,'FORMULARIO '!P464)</f>
        <v>7583M-Latex Experto y Homologos-Millennium -Media</v>
      </c>
      <c r="B426" s="85" t="str">
        <f t="shared" si="6"/>
        <v>7583M-Latex Experto y Homologos-Millennium -Media</v>
      </c>
      <c r="C426" s="85" t="str">
        <f>('FORMULARIO '!G464)</f>
        <v>7583M</v>
      </c>
      <c r="D426" s="75">
        <f>('FORMULARIO '!H464)</f>
        <v>151</v>
      </c>
      <c r="E426" s="75">
        <f>('FORMULARIO '!I464)</f>
        <v>211</v>
      </c>
      <c r="F426" s="75">
        <f>('FORMULARIO '!J464)</f>
        <v>211</v>
      </c>
      <c r="G426" s="75">
        <v>0</v>
      </c>
      <c r="H426" s="75">
        <v>3785</v>
      </c>
      <c r="M426" s="86" t="b">
        <f>('FORMULARIO '!BE464)</f>
        <v>0</v>
      </c>
      <c r="N426" s="86" t="b">
        <f>('FORMULARIO '!BF464)</f>
        <v>0</v>
      </c>
      <c r="O426" s="86" t="b">
        <f>('FORMULARIO '!BG464)</f>
        <v>0</v>
      </c>
      <c r="P426" s="86">
        <f>('FORMULARIO '!BH464)</f>
        <v>5.5450405157627021</v>
      </c>
      <c r="Q426" s="86" t="b">
        <f>('FORMULARIO '!BI464)</f>
        <v>0</v>
      </c>
      <c r="R426" s="86" t="b">
        <f>('FORMULARIO '!BJ464)</f>
        <v>0</v>
      </c>
      <c r="S426" s="86" t="b">
        <f>('FORMULARIO '!BK464)</f>
        <v>0</v>
      </c>
      <c r="T426" s="86">
        <f>('FORMULARIO '!BL464)</f>
        <v>4.0047514836063955</v>
      </c>
      <c r="U426" s="86" t="b">
        <f>('FORMULARIO '!BM464)</f>
        <v>0</v>
      </c>
      <c r="V426" s="86" t="b">
        <f>('FORMULARIO '!BN464)</f>
        <v>0</v>
      </c>
      <c r="W426" s="86" t="b">
        <f>('FORMULARIO '!BO464)</f>
        <v>0</v>
      </c>
      <c r="X426" s="86" t="b">
        <f>('FORMULARIO '!BP464)</f>
        <v>0</v>
      </c>
      <c r="Y426" s="86">
        <f>('FORMULARIO '!BQ464)</f>
        <v>16.635121547288108</v>
      </c>
      <c r="Z426" s="86" t="b">
        <f>('FORMULARIO '!BR464)</f>
        <v>0</v>
      </c>
    </row>
    <row r="427" spans="1:26" x14ac:dyDescent="0.75">
      <c r="A427" s="85" t="str">
        <f>_xlfn.CONCAT('FORMULARIO '!G465,'FORMULARIO '!E465,'FORMULARIO '!B465,'FORMULARIO '!E465,'FORMULARIO '!C465,'FORMULARIO '!E465,'FORMULARIO '!P465)</f>
        <v>7584M-Latex Experto y Homologos-Millennium -Media</v>
      </c>
      <c r="B427" s="85" t="str">
        <f t="shared" si="6"/>
        <v>7584M-Latex Experto y Homologos-Millennium -Media</v>
      </c>
      <c r="C427" s="85" t="str">
        <f>('FORMULARIO '!G465)</f>
        <v>7584M</v>
      </c>
      <c r="D427" s="75">
        <f>('FORMULARIO '!H465)</f>
        <v>126</v>
      </c>
      <c r="E427" s="75">
        <f>('FORMULARIO '!I465)</f>
        <v>194</v>
      </c>
      <c r="F427" s="75">
        <f>('FORMULARIO '!J465)</f>
        <v>197</v>
      </c>
      <c r="G427" s="75">
        <v>0</v>
      </c>
      <c r="H427" s="75">
        <v>3785</v>
      </c>
      <c r="M427" s="86" t="b">
        <f>('FORMULARIO '!BE465)</f>
        <v>0</v>
      </c>
      <c r="N427" s="86" t="b">
        <f>('FORMULARIO '!BF465)</f>
        <v>0</v>
      </c>
      <c r="O427" s="86" t="b">
        <f>('FORMULARIO '!BG465)</f>
        <v>0</v>
      </c>
      <c r="P427" s="86">
        <f>('FORMULARIO '!BH465)</f>
        <v>11.398138837956667</v>
      </c>
      <c r="Q427" s="86" t="b">
        <f>('FORMULARIO '!BI465)</f>
        <v>0</v>
      </c>
      <c r="R427" s="86" t="b">
        <f>('FORMULARIO '!BJ465)</f>
        <v>0</v>
      </c>
      <c r="S427" s="86" t="b">
        <f>('FORMULARIO '!BK465)</f>
        <v>0</v>
      </c>
      <c r="T427" s="86">
        <f>('FORMULARIO '!BL465)</f>
        <v>8.6256185800753151</v>
      </c>
      <c r="U427" s="86" t="b">
        <f>('FORMULARIO '!BM465)</f>
        <v>0</v>
      </c>
      <c r="V427" s="86" t="b">
        <f>('FORMULARIO '!BN465)</f>
        <v>0</v>
      </c>
      <c r="W427" s="86" t="b">
        <f>('FORMULARIO '!BO465)</f>
        <v>0</v>
      </c>
      <c r="X427" s="86" t="b">
        <f>('FORMULARIO '!BP465)</f>
        <v>0</v>
      </c>
      <c r="Y427" s="86">
        <f>('FORMULARIO '!BQ465)</f>
        <v>28.033260385244773</v>
      </c>
      <c r="Z427" s="86" t="b">
        <f>('FORMULARIO '!BR465)</f>
        <v>0</v>
      </c>
    </row>
    <row r="428" spans="1:26" x14ac:dyDescent="0.75">
      <c r="A428" s="85" t="str">
        <f>_xlfn.CONCAT('FORMULARIO '!G466,'FORMULARIO '!E466,'FORMULARIO '!B466,'FORMULARIO '!E466,'FORMULARIO '!C466,'FORMULARIO '!E466,'FORMULARIO '!P466)</f>
        <v>7585D-Latex Experto y Homologos-Millennium -Intensa</v>
      </c>
      <c r="B428" s="85" t="str">
        <f t="shared" si="6"/>
        <v>7585D-Latex Experto y Homologos-Millennium -Intensa</v>
      </c>
      <c r="C428" s="85" t="str">
        <f>('FORMULARIO '!G466)</f>
        <v>7585D</v>
      </c>
      <c r="D428" s="75">
        <f>('FORMULARIO '!H466)</f>
        <v>76</v>
      </c>
      <c r="E428" s="75">
        <f>('FORMULARIO '!I466)</f>
        <v>153</v>
      </c>
      <c r="F428" s="75">
        <f>('FORMULARIO '!J466)</f>
        <v>157</v>
      </c>
      <c r="G428" s="75">
        <v>0</v>
      </c>
      <c r="H428" s="75">
        <v>3785</v>
      </c>
      <c r="M428" s="86" t="b">
        <f>('FORMULARIO '!BE466)</f>
        <v>0</v>
      </c>
      <c r="N428" s="86" t="b">
        <f>('FORMULARIO '!BF466)</f>
        <v>0</v>
      </c>
      <c r="O428" s="86" t="b">
        <f>('FORMULARIO '!BG466)</f>
        <v>0</v>
      </c>
      <c r="P428" s="86">
        <f>('FORMULARIO '!BH466)</f>
        <v>21.872104256619551</v>
      </c>
      <c r="Q428" s="86" t="b">
        <f>('FORMULARIO '!BI466)</f>
        <v>0</v>
      </c>
      <c r="R428" s="86" t="b">
        <f>('FORMULARIO '!BJ466)</f>
        <v>0</v>
      </c>
      <c r="S428" s="86" t="b">
        <f>('FORMULARIO '!BK466)</f>
        <v>0</v>
      </c>
      <c r="T428" s="86">
        <f>('FORMULARIO '!BL466)</f>
        <v>17.559294966581891</v>
      </c>
      <c r="U428" s="86" t="b">
        <f>('FORMULARIO '!BM466)</f>
        <v>0</v>
      </c>
      <c r="V428" s="86" t="b">
        <f>('FORMULARIO '!BN466)</f>
        <v>0</v>
      </c>
      <c r="W428" s="86" t="b">
        <f>('FORMULARIO '!BO466)</f>
        <v>0</v>
      </c>
      <c r="X428" s="86" t="b">
        <f>('FORMULARIO '!BP466)</f>
        <v>0</v>
      </c>
      <c r="Y428" s="86">
        <f>('FORMULARIO '!BQ466)</f>
        <v>54.526231738333237</v>
      </c>
      <c r="Z428" s="86" t="b">
        <f>('FORMULARIO '!BR466)</f>
        <v>0</v>
      </c>
    </row>
    <row r="429" spans="1:26" x14ac:dyDescent="0.75">
      <c r="A429" s="85" t="str">
        <f>_xlfn.CONCAT('FORMULARIO '!G467,'FORMULARIO '!E467,'FORMULARIO '!B467,'FORMULARIO '!E467,'FORMULARIO '!C467,'FORMULARIO '!E467,'FORMULARIO '!P467)</f>
        <v>7590W-Latex Experto y Homologos-Millennium -Blanca</v>
      </c>
      <c r="B429" s="85" t="str">
        <f t="shared" si="6"/>
        <v>7590W-Latex Experto y Homologos-Millennium -Blanca</v>
      </c>
      <c r="C429" s="85" t="str">
        <f>('FORMULARIO '!G467)</f>
        <v>7590W</v>
      </c>
      <c r="D429" s="75">
        <f>('FORMULARIO '!H467)</f>
        <v>215</v>
      </c>
      <c r="E429" s="75">
        <f>('FORMULARIO '!I467)</f>
        <v>244</v>
      </c>
      <c r="F429" s="75">
        <f>('FORMULARIO '!J467)</f>
        <v>239</v>
      </c>
      <c r="G429" s="75">
        <v>0</v>
      </c>
      <c r="H429" s="75">
        <v>3785</v>
      </c>
      <c r="M429" s="86" t="b">
        <f>('FORMULARIO '!BE467)</f>
        <v>0</v>
      </c>
      <c r="N429" s="86" t="b">
        <f>('FORMULARIO '!BF467)</f>
        <v>0</v>
      </c>
      <c r="O429" s="86" t="b">
        <f>('FORMULARIO '!BG467)</f>
        <v>0</v>
      </c>
      <c r="P429" s="86">
        <f>('FORMULARIO '!BH467)</f>
        <v>0.92417341929378372</v>
      </c>
      <c r="Q429" s="86" t="b">
        <f>('FORMULARIO '!BI467)</f>
        <v>0</v>
      </c>
      <c r="R429" s="86">
        <f>('FORMULARIO '!BJ467)</f>
        <v>2.1564046450188288</v>
      </c>
      <c r="S429" s="86" t="b">
        <f>('FORMULARIO '!BK467)</f>
        <v>0</v>
      </c>
      <c r="T429" s="86" t="b">
        <f>('FORMULARIO '!BL467)</f>
        <v>0</v>
      </c>
      <c r="U429" s="86" t="b">
        <f>('FORMULARIO '!BM467)</f>
        <v>0</v>
      </c>
      <c r="V429" s="86" t="b">
        <f>('FORMULARIO '!BN467)</f>
        <v>0</v>
      </c>
      <c r="W429" s="86" t="b">
        <f>('FORMULARIO '!BO467)</f>
        <v>0</v>
      </c>
      <c r="X429" s="86" t="b">
        <f>('FORMULARIO '!BP467)</f>
        <v>0</v>
      </c>
      <c r="Y429" s="86">
        <f>('FORMULARIO '!BQ467)</f>
        <v>2.4644624514500899</v>
      </c>
      <c r="Z429" s="86" t="b">
        <f>('FORMULARIO '!BR467)</f>
        <v>0</v>
      </c>
    </row>
    <row r="430" spans="1:26" x14ac:dyDescent="0.75">
      <c r="A430" s="85" t="str">
        <f>_xlfn.CONCAT('FORMULARIO '!G468,'FORMULARIO '!E468,'FORMULARIO '!B468,'FORMULARIO '!E468,'FORMULARIO '!C468,'FORMULARIO '!E468,'FORMULARIO '!P468)</f>
        <v>7591W-Latex Experto y Homologos-Millennium -Blanca</v>
      </c>
      <c r="B430" s="85" t="str">
        <f t="shared" si="6"/>
        <v>7591W-Latex Experto y Homologos-Millennium -Blanca</v>
      </c>
      <c r="C430" s="85" t="str">
        <f>('FORMULARIO '!G468)</f>
        <v>7591W</v>
      </c>
      <c r="D430" s="75">
        <f>('FORMULARIO '!H468)</f>
        <v>204</v>
      </c>
      <c r="E430" s="75">
        <f>('FORMULARIO '!I468)</f>
        <v>242</v>
      </c>
      <c r="F430" s="75">
        <f>('FORMULARIO '!J468)</f>
        <v>237</v>
      </c>
      <c r="G430" s="75">
        <v>0</v>
      </c>
      <c r="H430" s="75">
        <v>3785</v>
      </c>
      <c r="M430" s="86" t="b">
        <f>('FORMULARIO '!BE468)</f>
        <v>0</v>
      </c>
      <c r="N430" s="86" t="b">
        <f>('FORMULARIO '!BF468)</f>
        <v>0</v>
      </c>
      <c r="O430" s="86" t="b">
        <f>('FORMULARIO '!BG468)</f>
        <v>0</v>
      </c>
      <c r="P430" s="86">
        <f>('FORMULARIO '!BH468)</f>
        <v>2.1564046450188288</v>
      </c>
      <c r="Q430" s="86" t="b">
        <f>('FORMULARIO '!BI468)</f>
        <v>0</v>
      </c>
      <c r="R430" s="86" t="b">
        <f>('FORMULARIO '!BJ468)</f>
        <v>0</v>
      </c>
      <c r="S430" s="86" t="b">
        <f>('FORMULARIO '!BK468)</f>
        <v>0</v>
      </c>
      <c r="T430" s="86" t="b">
        <f>('FORMULARIO '!BL468)</f>
        <v>0</v>
      </c>
      <c r="U430" s="86">
        <f>('FORMULARIO '!BM468)</f>
        <v>0.92417341929378372</v>
      </c>
      <c r="V430" s="86" t="b">
        <f>('FORMULARIO '!BN468)</f>
        <v>0</v>
      </c>
      <c r="W430" s="86" t="b">
        <f>('FORMULARIO '!BO468)</f>
        <v>0</v>
      </c>
      <c r="X430" s="86" t="b">
        <f>('FORMULARIO '!BP468)</f>
        <v>0</v>
      </c>
      <c r="Y430" s="86">
        <f>('FORMULARIO '!BQ468)</f>
        <v>4.0047514836063955</v>
      </c>
      <c r="Z430" s="86" t="b">
        <f>('FORMULARIO '!BR468)</f>
        <v>0</v>
      </c>
    </row>
    <row r="431" spans="1:26" x14ac:dyDescent="0.75">
      <c r="A431" s="85" t="str">
        <f>_xlfn.CONCAT('FORMULARIO '!G469,'FORMULARIO '!E469,'FORMULARIO '!B469,'FORMULARIO '!E469,'FORMULARIO '!C469,'FORMULARIO '!E469,'FORMULARIO '!P469)</f>
        <v>7592W-Latex Experto y Homologos-Millennium -Blanca</v>
      </c>
      <c r="B431" s="85" t="str">
        <f t="shared" si="6"/>
        <v>7592W-Latex Experto y Homologos-Millennium -Blanca</v>
      </c>
      <c r="C431" s="85" t="str">
        <f>('FORMULARIO '!G469)</f>
        <v>7592W</v>
      </c>
      <c r="D431" s="75">
        <f>('FORMULARIO '!H469)</f>
        <v>186</v>
      </c>
      <c r="E431" s="75">
        <f>('FORMULARIO '!I469)</f>
        <v>235</v>
      </c>
      <c r="F431" s="75">
        <f>('FORMULARIO '!J469)</f>
        <v>230</v>
      </c>
      <c r="G431" s="75">
        <v>0</v>
      </c>
      <c r="H431" s="75">
        <v>3785</v>
      </c>
      <c r="M431" s="86" t="b">
        <f>('FORMULARIO '!BE469)</f>
        <v>0</v>
      </c>
      <c r="N431" s="86" t="b">
        <f>('FORMULARIO '!BF469)</f>
        <v>0</v>
      </c>
      <c r="O431" s="86" t="b">
        <f>('FORMULARIO '!BG469)</f>
        <v>0</v>
      </c>
      <c r="P431" s="86">
        <f>('FORMULARIO '!BH469)</f>
        <v>3.3886358707438737</v>
      </c>
      <c r="Q431" s="86" t="b">
        <f>('FORMULARIO '!BI469)</f>
        <v>0</v>
      </c>
      <c r="R431" s="86" t="b">
        <f>('FORMULARIO '!BJ469)</f>
        <v>0</v>
      </c>
      <c r="S431" s="86" t="b">
        <f>('FORMULARIO '!BK469)</f>
        <v>0</v>
      </c>
      <c r="T431" s="86" t="b">
        <f>('FORMULARIO '!BL469)</f>
        <v>0</v>
      </c>
      <c r="U431" s="86">
        <f>('FORMULARIO '!BM469)</f>
        <v>1.232231225725045</v>
      </c>
      <c r="V431" s="86" t="b">
        <f>('FORMULARIO '!BN469)</f>
        <v>0</v>
      </c>
      <c r="W431" s="86" t="b">
        <f>('FORMULARIO '!BO469)</f>
        <v>0</v>
      </c>
      <c r="X431" s="86" t="b">
        <f>('FORMULARIO '!BP469)</f>
        <v>0</v>
      </c>
      <c r="Y431" s="86">
        <f>('FORMULARIO '!BQ469)</f>
        <v>7.0853295479190086</v>
      </c>
      <c r="Z431" s="86" t="b">
        <f>('FORMULARIO '!BR469)</f>
        <v>0</v>
      </c>
    </row>
    <row r="432" spans="1:26" x14ac:dyDescent="0.75">
      <c r="A432" s="85" t="str">
        <f>_xlfn.CONCAT('FORMULARIO '!G470,'FORMULARIO '!E470,'FORMULARIO '!B470,'FORMULARIO '!E470,'FORMULARIO '!C470,'FORMULARIO '!E470,'FORMULARIO '!P470)</f>
        <v>7593M-Latex Experto y Homologos-Millennium -Media</v>
      </c>
      <c r="B432" s="85" t="str">
        <f t="shared" si="6"/>
        <v>7593M-Latex Experto y Homologos-Millennium -Media</v>
      </c>
      <c r="C432" s="85" t="str">
        <f>('FORMULARIO '!G470)</f>
        <v>7593M</v>
      </c>
      <c r="D432" s="75">
        <f>('FORMULARIO '!H470)</f>
        <v>152</v>
      </c>
      <c r="E432" s="75">
        <f>('FORMULARIO '!I470)</f>
        <v>215</v>
      </c>
      <c r="F432" s="75">
        <f>('FORMULARIO '!J470)</f>
        <v>213</v>
      </c>
      <c r="G432" s="75">
        <v>0</v>
      </c>
      <c r="H432" s="75">
        <v>3785</v>
      </c>
      <c r="M432" s="86" t="b">
        <f>('FORMULARIO '!BE470)</f>
        <v>0</v>
      </c>
      <c r="N432" s="86" t="b">
        <f>('FORMULARIO '!BF470)</f>
        <v>0</v>
      </c>
      <c r="O432" s="86" t="b">
        <f>('FORMULARIO '!BG470)</f>
        <v>0</v>
      </c>
      <c r="P432" s="86">
        <f>('FORMULARIO '!BH470)</f>
        <v>4.0047514836063955</v>
      </c>
      <c r="Q432" s="86" t="b">
        <f>('FORMULARIO '!BI470)</f>
        <v>0</v>
      </c>
      <c r="R432" s="86" t="b">
        <f>('FORMULARIO '!BJ470)</f>
        <v>0</v>
      </c>
      <c r="S432" s="86" t="b">
        <f>('FORMULARIO '!BK470)</f>
        <v>0</v>
      </c>
      <c r="T432" s="86">
        <f>('FORMULARIO '!BL470)</f>
        <v>3.0805780643126126</v>
      </c>
      <c r="U432" s="86" t="b">
        <f>('FORMULARIO '!BM470)</f>
        <v>0</v>
      </c>
      <c r="V432" s="86" t="b">
        <f>('FORMULARIO '!BN470)</f>
        <v>0</v>
      </c>
      <c r="W432" s="86" t="b">
        <f>('FORMULARIO '!BO470)</f>
        <v>0</v>
      </c>
      <c r="X432" s="86" t="b">
        <f>('FORMULARIO '!BP470)</f>
        <v>0</v>
      </c>
      <c r="Y432" s="86">
        <f>('FORMULARIO '!BQ470)</f>
        <v>16.943179353719366</v>
      </c>
      <c r="Z432" s="86" t="b">
        <f>('FORMULARIO '!BR470)</f>
        <v>0</v>
      </c>
    </row>
    <row r="433" spans="1:26" x14ac:dyDescent="0.75">
      <c r="A433" s="85" t="str">
        <f>_xlfn.CONCAT('FORMULARIO '!G471,'FORMULARIO '!E471,'FORMULARIO '!B471,'FORMULARIO '!E471,'FORMULARIO '!C471,'FORMULARIO '!E471,'FORMULARIO '!P471)</f>
        <v>7594M-Latex Experto y Homologos-Millennium -Media</v>
      </c>
      <c r="B433" s="85" t="str">
        <f t="shared" si="6"/>
        <v>7594M-Latex Experto y Homologos-Millennium -Media</v>
      </c>
      <c r="C433" s="85" t="str">
        <f>('FORMULARIO '!G471)</f>
        <v>7594M</v>
      </c>
      <c r="D433" s="75">
        <f>('FORMULARIO '!H471)</f>
        <v>123</v>
      </c>
      <c r="E433" s="75">
        <f>('FORMULARIO '!I471)</f>
        <v>198</v>
      </c>
      <c r="F433" s="75">
        <f>('FORMULARIO '!J471)</f>
        <v>196</v>
      </c>
      <c r="G433" s="75">
        <v>0</v>
      </c>
      <c r="H433" s="75">
        <v>3785</v>
      </c>
      <c r="M433" s="86" t="b">
        <f>('FORMULARIO '!BE471)</f>
        <v>0</v>
      </c>
      <c r="N433" s="86" t="b">
        <f>('FORMULARIO '!BF471)</f>
        <v>0</v>
      </c>
      <c r="O433" s="86" t="b">
        <f>('FORMULARIO '!BG471)</f>
        <v>0</v>
      </c>
      <c r="P433" s="86">
        <f>('FORMULARIO '!BH471)</f>
        <v>9.2417341929378374</v>
      </c>
      <c r="Q433" s="86" t="b">
        <f>('FORMULARIO '!BI471)</f>
        <v>0</v>
      </c>
      <c r="R433" s="86" t="b">
        <f>('FORMULARIO '!BJ471)</f>
        <v>0</v>
      </c>
      <c r="S433" s="86" t="b">
        <f>('FORMULARIO '!BK471)</f>
        <v>0</v>
      </c>
      <c r="T433" s="86">
        <f>('FORMULARIO '!BL471)</f>
        <v>6.1611561286252252</v>
      </c>
      <c r="U433" s="86" t="b">
        <f>('FORMULARIO '!BM471)</f>
        <v>0</v>
      </c>
      <c r="V433" s="86" t="b">
        <f>('FORMULARIO '!BN471)</f>
        <v>0</v>
      </c>
      <c r="W433" s="86" t="b">
        <f>('FORMULARIO '!BO471)</f>
        <v>0</v>
      </c>
      <c r="X433" s="86" t="b">
        <f>('FORMULARIO '!BP471)</f>
        <v>0</v>
      </c>
      <c r="Y433" s="86">
        <f>('FORMULARIO '!BQ471)</f>
        <v>33.270243094576216</v>
      </c>
      <c r="Z433" s="86" t="b">
        <f>('FORMULARIO '!BR471)</f>
        <v>0</v>
      </c>
    </row>
    <row r="434" spans="1:26" x14ac:dyDescent="0.75">
      <c r="A434" s="85" t="str">
        <f>_xlfn.CONCAT('FORMULARIO '!G472,'FORMULARIO '!E472,'FORMULARIO '!B472,'FORMULARIO '!E472,'FORMULARIO '!C472,'FORMULARIO '!E472,'FORMULARIO '!P472)</f>
        <v>7595D-Latex Experto y Homologos-Millennium -Intensa</v>
      </c>
      <c r="B434" s="85" t="str">
        <f t="shared" si="6"/>
        <v>7595D-Latex Experto y Homologos-Millennium -Intensa</v>
      </c>
      <c r="C434" s="85" t="str">
        <f>('FORMULARIO '!G472)</f>
        <v>7595D</v>
      </c>
      <c r="D434" s="75">
        <f>('FORMULARIO '!H472)</f>
        <v>72</v>
      </c>
      <c r="E434" s="75">
        <f>('FORMULARIO '!I472)</f>
        <v>159</v>
      </c>
      <c r="F434" s="75">
        <f>('FORMULARIO '!J472)</f>
        <v>157</v>
      </c>
      <c r="G434" s="75">
        <v>0</v>
      </c>
      <c r="H434" s="75">
        <v>3785</v>
      </c>
      <c r="M434" s="86" t="b">
        <f>('FORMULARIO '!BE472)</f>
        <v>0</v>
      </c>
      <c r="N434" s="86" t="b">
        <f>('FORMULARIO '!BF472)</f>
        <v>0</v>
      </c>
      <c r="O434" s="86" t="b">
        <f>('FORMULARIO '!BG472)</f>
        <v>0</v>
      </c>
      <c r="P434" s="86">
        <f>('FORMULARIO '!BH472)</f>
        <v>16.943179353719366</v>
      </c>
      <c r="Q434" s="86" t="b">
        <f>('FORMULARIO '!BI472)</f>
        <v>0</v>
      </c>
      <c r="R434" s="86" t="b">
        <f>('FORMULARIO '!BJ472)</f>
        <v>0</v>
      </c>
      <c r="S434" s="86" t="b">
        <f>('FORMULARIO '!BK472)</f>
        <v>0</v>
      </c>
      <c r="T434" s="86">
        <f>('FORMULARIO '!BL472)</f>
        <v>12.938427870112973</v>
      </c>
      <c r="U434" s="86" t="b">
        <f>('FORMULARIO '!BM472)</f>
        <v>0</v>
      </c>
      <c r="V434" s="86" t="b">
        <f>('FORMULARIO '!BN472)</f>
        <v>0</v>
      </c>
      <c r="W434" s="86" t="b">
        <f>('FORMULARIO '!BO472)</f>
        <v>0</v>
      </c>
      <c r="X434" s="86" t="b">
        <f>('FORMULARIO '!BP472)</f>
        <v>0</v>
      </c>
      <c r="Y434" s="86">
        <f>('FORMULARIO '!BQ472)</f>
        <v>64.076023737702329</v>
      </c>
      <c r="Z434" s="86" t="b">
        <f>('FORMULARIO '!BR472)</f>
        <v>0</v>
      </c>
    </row>
    <row r="435" spans="1:26" x14ac:dyDescent="0.75">
      <c r="A435" s="85" t="str">
        <f>_xlfn.CONCAT('FORMULARIO '!G473,'FORMULARIO '!E473,'FORMULARIO '!B473,'FORMULARIO '!E473,'FORMULARIO '!C473,'FORMULARIO '!E473,'FORMULARIO '!P473)</f>
        <v>7600W-Latex Experto y Homologos-Millennium -Blanca</v>
      </c>
      <c r="B435" s="85" t="str">
        <f t="shared" si="6"/>
        <v>7600W-Latex Experto y Homologos-Millennium -Blanca</v>
      </c>
      <c r="C435" s="85" t="str">
        <f>('FORMULARIO '!G473)</f>
        <v>7600W</v>
      </c>
      <c r="D435" s="75">
        <f>('FORMULARIO '!H473)</f>
        <v>219</v>
      </c>
      <c r="E435" s="75">
        <f>('FORMULARIO '!I473)</f>
        <v>246</v>
      </c>
      <c r="F435" s="75">
        <f>('FORMULARIO '!J473)</f>
        <v>238</v>
      </c>
      <c r="G435" s="75">
        <v>0</v>
      </c>
      <c r="H435" s="75">
        <v>3785</v>
      </c>
      <c r="M435" s="86" t="b">
        <f>('FORMULARIO '!BE473)</f>
        <v>0</v>
      </c>
      <c r="N435" s="86" t="b">
        <f>('FORMULARIO '!BF473)</f>
        <v>0</v>
      </c>
      <c r="O435" s="86" t="b">
        <f>('FORMULARIO '!BG473)</f>
        <v>0</v>
      </c>
      <c r="P435" s="86" t="b">
        <f>('FORMULARIO '!BH473)</f>
        <v>0</v>
      </c>
      <c r="Q435" s="86" t="b">
        <f>('FORMULARIO '!BI473)</f>
        <v>0</v>
      </c>
      <c r="R435" s="86">
        <f>('FORMULARIO '!BJ473)</f>
        <v>1.5402890321563063</v>
      </c>
      <c r="S435" s="86" t="b">
        <f>('FORMULARIO '!BK473)</f>
        <v>0</v>
      </c>
      <c r="T435" s="86">
        <f>('FORMULARIO '!BL473)</f>
        <v>0.30805780643126124</v>
      </c>
      <c r="U435" s="86" t="b">
        <f>('FORMULARIO '!BM473)</f>
        <v>0</v>
      </c>
      <c r="V435" s="86" t="b">
        <f>('FORMULARIO '!BN473)</f>
        <v>0</v>
      </c>
      <c r="W435" s="86" t="b">
        <f>('FORMULARIO '!BO473)</f>
        <v>0</v>
      </c>
      <c r="X435" s="86" t="b">
        <f>('FORMULARIO '!BP473)</f>
        <v>0</v>
      </c>
      <c r="Y435" s="86">
        <f>('FORMULARIO '!BQ473)</f>
        <v>2.4644624514500899</v>
      </c>
      <c r="Z435" s="86" t="b">
        <f>('FORMULARIO '!BR473)</f>
        <v>0</v>
      </c>
    </row>
    <row r="436" spans="1:26" x14ac:dyDescent="0.75">
      <c r="A436" s="85" t="str">
        <f>_xlfn.CONCAT('FORMULARIO '!G474,'FORMULARIO '!E474,'FORMULARIO '!B474,'FORMULARIO '!E474,'FORMULARIO '!C474,'FORMULARIO '!E474,'FORMULARIO '!P474)</f>
        <v>7601W-Latex Experto y Homologos-Millennium -Blanca</v>
      </c>
      <c r="B436" s="85" t="str">
        <f t="shared" si="6"/>
        <v>7601W-Latex Experto y Homologos-Millennium -Blanca</v>
      </c>
      <c r="C436" s="85" t="str">
        <f>('FORMULARIO '!G474)</f>
        <v>7601W</v>
      </c>
      <c r="D436" s="75">
        <f>('FORMULARIO '!H474)</f>
        <v>197</v>
      </c>
      <c r="E436" s="75">
        <f>('FORMULARIO '!I474)</f>
        <v>236</v>
      </c>
      <c r="F436" s="75">
        <f>('FORMULARIO '!J474)</f>
        <v>228</v>
      </c>
      <c r="G436" s="75">
        <v>0</v>
      </c>
      <c r="H436" s="75">
        <v>3785</v>
      </c>
      <c r="M436" s="86" t="b">
        <f>('FORMULARIO '!BE474)</f>
        <v>0</v>
      </c>
      <c r="N436" s="86" t="b">
        <f>('FORMULARIO '!BF474)</f>
        <v>0</v>
      </c>
      <c r="O436" s="86" t="b">
        <f>('FORMULARIO '!BG474)</f>
        <v>0</v>
      </c>
      <c r="P436" s="86">
        <f>('FORMULARIO '!BH474)</f>
        <v>0.30805780643126124</v>
      </c>
      <c r="Q436" s="86" t="b">
        <f>('FORMULARIO '!BI474)</f>
        <v>0</v>
      </c>
      <c r="R436" s="86">
        <f>('FORMULARIO '!BJ474)</f>
        <v>2.772520257881351</v>
      </c>
      <c r="S436" s="86" t="b">
        <f>('FORMULARIO '!BK474)</f>
        <v>0</v>
      </c>
      <c r="T436" s="86" t="b">
        <f>('FORMULARIO '!BL474)</f>
        <v>0</v>
      </c>
      <c r="U436" s="86" t="b">
        <f>('FORMULARIO '!BM474)</f>
        <v>0</v>
      </c>
      <c r="V436" s="86" t="b">
        <f>('FORMULARIO '!BN474)</f>
        <v>0</v>
      </c>
      <c r="W436" s="86" t="b">
        <f>('FORMULARIO '!BO474)</f>
        <v>0</v>
      </c>
      <c r="X436" s="86" t="b">
        <f>('FORMULARIO '!BP474)</f>
        <v>0</v>
      </c>
      <c r="Y436" s="86">
        <f>('FORMULARIO '!BQ474)</f>
        <v>5.8530983221939632</v>
      </c>
      <c r="Z436" s="86" t="b">
        <f>('FORMULARIO '!BR474)</f>
        <v>0</v>
      </c>
    </row>
    <row r="437" spans="1:26" x14ac:dyDescent="0.75">
      <c r="A437" s="85" t="str">
        <f>_xlfn.CONCAT('FORMULARIO '!G475,'FORMULARIO '!E475,'FORMULARIO '!B475,'FORMULARIO '!E475,'FORMULARIO '!C475,'FORMULARIO '!E475,'FORMULARIO '!P475)</f>
        <v>7602W-Latex Experto y Homologos-Millennium -Blanca</v>
      </c>
      <c r="B437" s="85" t="str">
        <f t="shared" si="6"/>
        <v>7602W-Latex Experto y Homologos-Millennium -Blanca</v>
      </c>
      <c r="C437" s="85" t="str">
        <f>('FORMULARIO '!G475)</f>
        <v>7602W</v>
      </c>
      <c r="D437" s="75">
        <f>('FORMULARIO '!H475)</f>
        <v>176</v>
      </c>
      <c r="E437" s="75">
        <f>('FORMULARIO '!I475)</f>
        <v>228</v>
      </c>
      <c r="F437" s="75">
        <f>('FORMULARIO '!J475)</f>
        <v>220</v>
      </c>
      <c r="G437" s="75">
        <v>0</v>
      </c>
      <c r="H437" s="75">
        <v>3785</v>
      </c>
      <c r="M437" s="86" t="b">
        <f>('FORMULARIO '!BE475)</f>
        <v>0</v>
      </c>
      <c r="N437" s="86" t="b">
        <f>('FORMULARIO '!BF475)</f>
        <v>0</v>
      </c>
      <c r="O437" s="86" t="b">
        <f>('FORMULARIO '!BG475)</f>
        <v>0</v>
      </c>
      <c r="P437" s="86">
        <f>('FORMULARIO '!BH475)</f>
        <v>1.232231225725045</v>
      </c>
      <c r="Q437" s="86" t="b">
        <f>('FORMULARIO '!BI475)</f>
        <v>0</v>
      </c>
      <c r="R437" s="86">
        <f>('FORMULARIO '!BJ475)</f>
        <v>3.3886358707438737</v>
      </c>
      <c r="S437" s="86" t="b">
        <f>('FORMULARIO '!BK475)</f>
        <v>0</v>
      </c>
      <c r="T437" s="86" t="b">
        <f>('FORMULARIO '!BL475)</f>
        <v>0</v>
      </c>
      <c r="U437" s="86" t="b">
        <f>('FORMULARIO '!BM475)</f>
        <v>0</v>
      </c>
      <c r="V437" s="86" t="b">
        <f>('FORMULARIO '!BN475)</f>
        <v>0</v>
      </c>
      <c r="W437" s="86" t="b">
        <f>('FORMULARIO '!BO475)</f>
        <v>0</v>
      </c>
      <c r="X437" s="86" t="b">
        <f>('FORMULARIO '!BP475)</f>
        <v>0</v>
      </c>
      <c r="Y437" s="86">
        <f>('FORMULARIO '!BQ475)</f>
        <v>11.398138837956667</v>
      </c>
      <c r="Z437" s="86" t="b">
        <f>('FORMULARIO '!BR475)</f>
        <v>0</v>
      </c>
    </row>
    <row r="438" spans="1:26" x14ac:dyDescent="0.75">
      <c r="A438" s="85" t="str">
        <f>_xlfn.CONCAT('FORMULARIO '!G476,'FORMULARIO '!E476,'FORMULARIO '!B476,'FORMULARIO '!E476,'FORMULARIO '!C476,'FORMULARIO '!E476,'FORMULARIO '!P476)</f>
        <v>7603M-Latex Experto y Homologos-Millennium -Media</v>
      </c>
      <c r="B438" s="85" t="str">
        <f t="shared" si="6"/>
        <v>7603M-Latex Experto y Homologos-Millennium -Media</v>
      </c>
      <c r="C438" s="85" t="str">
        <f>('FORMULARIO '!G476)</f>
        <v>7603M</v>
      </c>
      <c r="D438" s="75">
        <f>('FORMULARIO '!H476)</f>
        <v>153</v>
      </c>
      <c r="E438" s="75">
        <f>('FORMULARIO '!I476)</f>
        <v>216</v>
      </c>
      <c r="F438" s="75">
        <f>('FORMULARIO '!J476)</f>
        <v>208</v>
      </c>
      <c r="G438" s="75">
        <v>0</v>
      </c>
      <c r="H438" s="75">
        <v>3785</v>
      </c>
      <c r="M438" s="86" t="b">
        <f>('FORMULARIO '!BE476)</f>
        <v>0</v>
      </c>
      <c r="N438" s="86" t="b">
        <f>('FORMULARIO '!BF476)</f>
        <v>0</v>
      </c>
      <c r="O438" s="86" t="b">
        <f>('FORMULARIO '!BG476)</f>
        <v>0</v>
      </c>
      <c r="P438" s="86">
        <f>('FORMULARIO '!BH476)</f>
        <v>0.61611561286252248</v>
      </c>
      <c r="Q438" s="86" t="b">
        <f>('FORMULARIO '!BI476)</f>
        <v>0</v>
      </c>
      <c r="R438" s="86" t="b">
        <f>('FORMULARIO '!BJ476)</f>
        <v>0</v>
      </c>
      <c r="S438" s="86" t="b">
        <f>('FORMULARIO '!BK476)</f>
        <v>0</v>
      </c>
      <c r="T438" s="86">
        <f>('FORMULARIO '!BL476)</f>
        <v>2.772520257881351</v>
      </c>
      <c r="U438" s="86" t="b">
        <f>('FORMULARIO '!BM476)</f>
        <v>0</v>
      </c>
      <c r="V438" s="86" t="b">
        <f>('FORMULARIO '!BN476)</f>
        <v>0</v>
      </c>
      <c r="W438" s="86" t="b">
        <f>('FORMULARIO '!BO476)</f>
        <v>0</v>
      </c>
      <c r="X438" s="86" t="b">
        <f>('FORMULARIO '!BP476)</f>
        <v>0</v>
      </c>
      <c r="Y438" s="86">
        <f>('FORMULARIO '!BQ476)</f>
        <v>19.715699611600719</v>
      </c>
      <c r="Z438" s="86" t="b">
        <f>('FORMULARIO '!BR476)</f>
        <v>0</v>
      </c>
    </row>
    <row r="439" spans="1:26" x14ac:dyDescent="0.75">
      <c r="A439" s="85" t="str">
        <f>_xlfn.CONCAT('FORMULARIO '!G477,'FORMULARIO '!E477,'FORMULARIO '!B477,'FORMULARIO '!E477,'FORMULARIO '!C477,'FORMULARIO '!E477,'FORMULARIO '!P477)</f>
        <v>7604M-Latex Experto y Homologos-Millennium -Media</v>
      </c>
      <c r="B439" s="85" t="str">
        <f t="shared" si="6"/>
        <v>7604M-Latex Experto y Homologos-Millennium -Media</v>
      </c>
      <c r="C439" s="85" t="str">
        <f>('FORMULARIO '!G477)</f>
        <v>7604M</v>
      </c>
      <c r="D439" s="75">
        <f>('FORMULARIO '!H477)</f>
        <v>117</v>
      </c>
      <c r="E439" s="75">
        <f>('FORMULARIO '!I477)</f>
        <v>193</v>
      </c>
      <c r="F439" s="75">
        <f>('FORMULARIO '!J477)</f>
        <v>184</v>
      </c>
      <c r="G439" s="75">
        <v>0</v>
      </c>
      <c r="H439" s="75">
        <v>3785</v>
      </c>
      <c r="M439" s="86" t="b">
        <f>('FORMULARIO '!BE477)</f>
        <v>0</v>
      </c>
      <c r="N439" s="86" t="b">
        <f>('FORMULARIO '!BF477)</f>
        <v>0</v>
      </c>
      <c r="O439" s="86" t="b">
        <f>('FORMULARIO '!BG477)</f>
        <v>0</v>
      </c>
      <c r="P439" s="86">
        <f>('FORMULARIO '!BH477)</f>
        <v>3.6966936771751349</v>
      </c>
      <c r="Q439" s="86" t="b">
        <f>('FORMULARIO '!BI477)</f>
        <v>0</v>
      </c>
      <c r="R439" s="86" t="b">
        <f>('FORMULARIO '!BJ477)</f>
        <v>0</v>
      </c>
      <c r="S439" s="86" t="b">
        <f>('FORMULARIO '!BK477)</f>
        <v>0</v>
      </c>
      <c r="T439" s="86">
        <f>('FORMULARIO '!BL477)</f>
        <v>9.2417341929378374</v>
      </c>
      <c r="U439" s="86" t="b">
        <f>('FORMULARIO '!BM477)</f>
        <v>0</v>
      </c>
      <c r="V439" s="86" t="b">
        <f>('FORMULARIO '!BN477)</f>
        <v>0</v>
      </c>
      <c r="W439" s="86" t="b">
        <f>('FORMULARIO '!BO477)</f>
        <v>0</v>
      </c>
      <c r="X439" s="86" t="b">
        <f>('FORMULARIO '!BP477)</f>
        <v>0</v>
      </c>
      <c r="Y439" s="86">
        <f>('FORMULARIO '!BQ477)</f>
        <v>48.057017803276757</v>
      </c>
      <c r="Z439" s="86" t="b">
        <f>('FORMULARIO '!BR477)</f>
        <v>0</v>
      </c>
    </row>
    <row r="440" spans="1:26" x14ac:dyDescent="0.75">
      <c r="A440" s="85" t="str">
        <f>_xlfn.CONCAT('FORMULARIO '!G478,'FORMULARIO '!E478,'FORMULARIO '!B478,'FORMULARIO '!E478,'FORMULARIO '!C478,'FORMULARIO '!E478,'FORMULARIO '!P478)</f>
        <v>7605D-Latex Experto y Homologos-Millennium -Intensa</v>
      </c>
      <c r="B440" s="85" t="str">
        <f t="shared" si="6"/>
        <v>7605D-Latex Experto y Homologos-Millennium -Intensa</v>
      </c>
      <c r="C440" s="85" t="str">
        <f>('FORMULARIO '!G478)</f>
        <v>7605D</v>
      </c>
      <c r="D440" s="75">
        <f>('FORMULARIO '!H478)</f>
        <v>76</v>
      </c>
      <c r="E440" s="75">
        <f>('FORMULARIO '!I478)</f>
        <v>159</v>
      </c>
      <c r="F440" s="75">
        <f>('FORMULARIO '!J478)</f>
        <v>148</v>
      </c>
      <c r="G440" s="75">
        <v>0</v>
      </c>
      <c r="H440" s="75">
        <v>3785</v>
      </c>
      <c r="M440" s="86" t="b">
        <f>('FORMULARIO '!BE478)</f>
        <v>0</v>
      </c>
      <c r="N440" s="86" t="b">
        <f>('FORMULARIO '!BF478)</f>
        <v>0</v>
      </c>
      <c r="O440" s="86" t="b">
        <f>('FORMULARIO '!BG478)</f>
        <v>0</v>
      </c>
      <c r="P440" s="86">
        <f>('FORMULARIO '!BH478)</f>
        <v>4.6208670964689187</v>
      </c>
      <c r="Q440" s="86" t="b">
        <f>('FORMULARIO '!BI478)</f>
        <v>0</v>
      </c>
      <c r="R440" s="86" t="b">
        <f>('FORMULARIO '!BJ478)</f>
        <v>0</v>
      </c>
      <c r="S440" s="86" t="b">
        <f>('FORMULARIO '!BK478)</f>
        <v>0</v>
      </c>
      <c r="T440" s="86">
        <f>('FORMULARIO '!BL478)</f>
        <v>16.635121547288108</v>
      </c>
      <c r="U440" s="86" t="b">
        <f>('FORMULARIO '!BM478)</f>
        <v>0</v>
      </c>
      <c r="V440" s="86" t="b">
        <f>('FORMULARIO '!BN478)</f>
        <v>0</v>
      </c>
      <c r="W440" s="86" t="b">
        <f>('FORMULARIO '!BO478)</f>
        <v>0</v>
      </c>
      <c r="X440" s="86" t="b">
        <f>('FORMULARIO '!BP478)</f>
        <v>0</v>
      </c>
      <c r="Y440" s="86">
        <f>('FORMULARIO '!BQ478)</f>
        <v>78.862798446402877</v>
      </c>
      <c r="Z440" s="86" t="b">
        <f>('FORMULARIO '!BR478)</f>
        <v>0</v>
      </c>
    </row>
    <row r="441" spans="1:26" x14ac:dyDescent="0.75">
      <c r="A441" s="85" t="str">
        <f>_xlfn.CONCAT('FORMULARIO '!G479,'FORMULARIO '!E479,'FORMULARIO '!B479,'FORMULARIO '!E479,'FORMULARIO '!C479,'FORMULARIO '!E479,'FORMULARIO '!P479)</f>
        <v>7610W-Latex Experto y Homologos-Millennium -Blanca</v>
      </c>
      <c r="B441" s="85" t="str">
        <f t="shared" si="6"/>
        <v>7610W-Latex Experto y Homologos-Millennium -Blanca</v>
      </c>
      <c r="C441" s="85" t="str">
        <f>('FORMULARIO '!G479)</f>
        <v>7610W</v>
      </c>
      <c r="D441" s="75">
        <f>('FORMULARIO '!H479)</f>
        <v>222</v>
      </c>
      <c r="E441" s="75">
        <f>('FORMULARIO '!I479)</f>
        <v>251</v>
      </c>
      <c r="F441" s="75">
        <f>('FORMULARIO '!J479)</f>
        <v>237</v>
      </c>
      <c r="G441" s="75">
        <v>0</v>
      </c>
      <c r="H441" s="75">
        <v>3785</v>
      </c>
      <c r="M441" s="86" t="b">
        <f>('FORMULARIO '!BE479)</f>
        <v>0</v>
      </c>
      <c r="N441" s="86" t="b">
        <f>('FORMULARIO '!BF479)</f>
        <v>0</v>
      </c>
      <c r="O441" s="86">
        <f>('FORMULARIO '!BG479)</f>
        <v>1.8483468385875674</v>
      </c>
      <c r="P441" s="86" t="b">
        <f>('FORMULARIO '!BH479)</f>
        <v>0</v>
      </c>
      <c r="Q441" s="86" t="b">
        <f>('FORMULARIO '!BI479)</f>
        <v>0</v>
      </c>
      <c r="R441" s="86" t="b">
        <f>('FORMULARIO '!BJ479)</f>
        <v>0</v>
      </c>
      <c r="S441" s="86" t="b">
        <f>('FORMULARIO '!BK479)</f>
        <v>0</v>
      </c>
      <c r="T441" s="86">
        <f>('FORMULARIO '!BL479)</f>
        <v>0.30805780643126124</v>
      </c>
      <c r="U441" s="86" t="b">
        <f>('FORMULARIO '!BM479)</f>
        <v>0</v>
      </c>
      <c r="V441" s="86" t="b">
        <f>('FORMULARIO '!BN479)</f>
        <v>0</v>
      </c>
      <c r="W441" s="86" t="b">
        <f>('FORMULARIO '!BO479)</f>
        <v>0</v>
      </c>
      <c r="X441" s="86" t="b">
        <f>('FORMULARIO '!BP479)</f>
        <v>0</v>
      </c>
      <c r="Y441" s="86">
        <f>('FORMULARIO '!BQ479)</f>
        <v>2.772520257881351</v>
      </c>
      <c r="Z441" s="86" t="b">
        <f>('FORMULARIO '!BR479)</f>
        <v>0</v>
      </c>
    </row>
    <row r="442" spans="1:26" x14ac:dyDescent="0.75">
      <c r="A442" s="85" t="str">
        <f>_xlfn.CONCAT('FORMULARIO '!G480,'FORMULARIO '!E480,'FORMULARIO '!B480,'FORMULARIO '!E480,'FORMULARIO '!C480,'FORMULARIO '!E480,'FORMULARIO '!P480)</f>
        <v>7611W-Latex Experto y Homologos-Millennium -Blanca</v>
      </c>
      <c r="B442" s="85" t="str">
        <f t="shared" si="6"/>
        <v>7611W-Latex Experto y Homologos-Millennium -Blanca</v>
      </c>
      <c r="C442" s="85" t="str">
        <f>('FORMULARIO '!G480)</f>
        <v>7611W</v>
      </c>
      <c r="D442" s="75">
        <f>('FORMULARIO '!H480)</f>
        <v>208</v>
      </c>
      <c r="E442" s="75">
        <f>('FORMULARIO '!I480)</f>
        <v>244</v>
      </c>
      <c r="F442" s="75">
        <f>('FORMULARIO '!J480)</f>
        <v>230</v>
      </c>
      <c r="G442" s="75">
        <v>0</v>
      </c>
      <c r="H442" s="75">
        <v>3785</v>
      </c>
      <c r="M442" s="86" t="b">
        <f>('FORMULARIO '!BE480)</f>
        <v>0</v>
      </c>
      <c r="N442" s="86" t="b">
        <f>('FORMULARIO '!BF480)</f>
        <v>0</v>
      </c>
      <c r="O442" s="86" t="b">
        <f>('FORMULARIO '!BG480)</f>
        <v>0</v>
      </c>
      <c r="P442" s="86" t="b">
        <f>('FORMULARIO '!BH480)</f>
        <v>0</v>
      </c>
      <c r="Q442" s="86" t="b">
        <f>('FORMULARIO '!BI480)</f>
        <v>0</v>
      </c>
      <c r="R442" s="86" t="b">
        <f>('FORMULARIO '!BJ480)</f>
        <v>0</v>
      </c>
      <c r="S442" s="86" t="b">
        <f>('FORMULARIO '!BK480)</f>
        <v>0</v>
      </c>
      <c r="T442" s="86">
        <f>('FORMULARIO '!BL480)</f>
        <v>0.61611561286252248</v>
      </c>
      <c r="U442" s="86">
        <f>('FORMULARIO '!BM480)</f>
        <v>1.232231225725045</v>
      </c>
      <c r="V442" s="86" t="b">
        <f>('FORMULARIO '!BN480)</f>
        <v>0</v>
      </c>
      <c r="W442" s="86" t="b">
        <f>('FORMULARIO '!BO480)</f>
        <v>0</v>
      </c>
      <c r="X442" s="86" t="b">
        <f>('FORMULARIO '!BP480)</f>
        <v>0</v>
      </c>
      <c r="Y442" s="86">
        <f>('FORMULARIO '!BQ480)</f>
        <v>5.8530983221939632</v>
      </c>
      <c r="Z442" s="86" t="b">
        <f>('FORMULARIO '!BR480)</f>
        <v>0</v>
      </c>
    </row>
    <row r="443" spans="1:26" x14ac:dyDescent="0.75">
      <c r="A443" s="85" t="str">
        <f>_xlfn.CONCAT('FORMULARIO '!G481,'FORMULARIO '!E481,'FORMULARIO '!B481,'FORMULARIO '!E481,'FORMULARIO '!C481,'FORMULARIO '!E481,'FORMULARIO '!P481)</f>
        <v>7612W-Latex Experto y Homologos-Millennium -Blanca</v>
      </c>
      <c r="B443" s="85" t="str">
        <f t="shared" si="6"/>
        <v>7612W-Latex Experto y Homologos-Millennium -Blanca</v>
      </c>
      <c r="C443" s="85" t="str">
        <f>('FORMULARIO '!G481)</f>
        <v>7612W</v>
      </c>
      <c r="D443" s="75">
        <f>('FORMULARIO '!H481)</f>
        <v>191</v>
      </c>
      <c r="E443" s="75">
        <f>('FORMULARIO '!I481)</f>
        <v>234</v>
      </c>
      <c r="F443" s="75">
        <f>('FORMULARIO '!J481)</f>
        <v>219</v>
      </c>
      <c r="G443" s="75">
        <v>0</v>
      </c>
      <c r="H443" s="75">
        <v>3785</v>
      </c>
      <c r="M443" s="86" t="b">
        <f>('FORMULARIO '!BE481)</f>
        <v>0</v>
      </c>
      <c r="N443" s="86" t="b">
        <f>('FORMULARIO '!BF481)</f>
        <v>0</v>
      </c>
      <c r="O443" s="86">
        <f>('FORMULARIO '!BG481)</f>
        <v>0.61611561286252248</v>
      </c>
      <c r="P443" s="86" t="b">
        <f>('FORMULARIO '!BH481)</f>
        <v>0</v>
      </c>
      <c r="Q443" s="86" t="b">
        <f>('FORMULARIO '!BI481)</f>
        <v>0</v>
      </c>
      <c r="R443" s="86">
        <f>('FORMULARIO '!BJ481)</f>
        <v>6.4692139350564863</v>
      </c>
      <c r="S443" s="86" t="b">
        <f>('FORMULARIO '!BK481)</f>
        <v>0</v>
      </c>
      <c r="T443" s="86" t="b">
        <f>('FORMULARIO '!BL481)</f>
        <v>0</v>
      </c>
      <c r="U443" s="86" t="b">
        <f>('FORMULARIO '!BM481)</f>
        <v>0</v>
      </c>
      <c r="V443" s="86" t="b">
        <f>('FORMULARIO '!BN481)</f>
        <v>0</v>
      </c>
      <c r="W443" s="86" t="b">
        <f>('FORMULARIO '!BO481)</f>
        <v>0</v>
      </c>
      <c r="X443" s="86" t="b">
        <f>('FORMULARIO '!BP481)</f>
        <v>0</v>
      </c>
      <c r="Y443" s="86">
        <f>('FORMULARIO '!BQ481)</f>
        <v>11.090081031525404</v>
      </c>
      <c r="Z443" s="86" t="b">
        <f>('FORMULARIO '!BR481)</f>
        <v>0</v>
      </c>
    </row>
    <row r="444" spans="1:26" x14ac:dyDescent="0.75">
      <c r="A444" s="85" t="str">
        <f>_xlfn.CONCAT('FORMULARIO '!G482,'FORMULARIO '!E482,'FORMULARIO '!B482,'FORMULARIO '!E482,'FORMULARIO '!C482,'FORMULARIO '!E482,'FORMULARIO '!P482)</f>
        <v>7613M-Latex Experto y Homologos-Millennium -Media</v>
      </c>
      <c r="B444" s="85" t="str">
        <f t="shared" si="6"/>
        <v>7613M-Latex Experto y Homologos-Millennium -Media</v>
      </c>
      <c r="C444" s="85" t="str">
        <f>('FORMULARIO '!G482)</f>
        <v>7613M</v>
      </c>
      <c r="D444" s="75">
        <f>('FORMULARIO '!H482)</f>
        <v>159</v>
      </c>
      <c r="E444" s="75">
        <f>('FORMULARIO '!I482)</f>
        <v>217</v>
      </c>
      <c r="F444" s="75">
        <f>('FORMULARIO '!J482)</f>
        <v>200</v>
      </c>
      <c r="G444" s="75">
        <v>0</v>
      </c>
      <c r="H444" s="75">
        <v>3785</v>
      </c>
      <c r="M444" s="86" t="b">
        <f>('FORMULARIO '!BE482)</f>
        <v>0</v>
      </c>
      <c r="N444" s="86" t="b">
        <f>('FORMULARIO '!BF482)</f>
        <v>0</v>
      </c>
      <c r="O444" s="86" t="b">
        <f>('FORMULARIO '!BG482)</f>
        <v>0</v>
      </c>
      <c r="P444" s="86">
        <f>('FORMULARIO '!BH482)</f>
        <v>0.61611561286252248</v>
      </c>
      <c r="Q444" s="86" t="b">
        <f>('FORMULARIO '!BI482)</f>
        <v>0</v>
      </c>
      <c r="R444" s="86">
        <f>('FORMULARIO '!BJ482)</f>
        <v>12.63037006368171</v>
      </c>
      <c r="S444" s="86" t="b">
        <f>('FORMULARIO '!BK482)</f>
        <v>0</v>
      </c>
      <c r="T444" s="86" t="b">
        <f>('FORMULARIO '!BL482)</f>
        <v>0</v>
      </c>
      <c r="U444" s="86" t="b">
        <f>('FORMULARIO '!BM482)</f>
        <v>0</v>
      </c>
      <c r="V444" s="86" t="b">
        <f>('FORMULARIO '!BN482)</f>
        <v>0</v>
      </c>
      <c r="W444" s="86" t="b">
        <f>('FORMULARIO '!BO482)</f>
        <v>0</v>
      </c>
      <c r="X444" s="86" t="b">
        <f>('FORMULARIO '!BP482)</f>
        <v>0</v>
      </c>
      <c r="Y444" s="86">
        <f>('FORMULARIO '!BQ482)</f>
        <v>20.02375741803198</v>
      </c>
      <c r="Z444" s="86" t="b">
        <f>('FORMULARIO '!BR482)</f>
        <v>0</v>
      </c>
    </row>
    <row r="445" spans="1:26" x14ac:dyDescent="0.75">
      <c r="A445" s="85" t="str">
        <f>_xlfn.CONCAT('FORMULARIO '!G483,'FORMULARIO '!E483,'FORMULARIO '!B483,'FORMULARIO '!E483,'FORMULARIO '!C483,'FORMULARIO '!E483,'FORMULARIO '!P483)</f>
        <v>7614M-Latex Experto y Homologos-Millennium -Media</v>
      </c>
      <c r="B445" s="85" t="str">
        <f t="shared" si="6"/>
        <v>7614M-Latex Experto y Homologos-Millennium -Media</v>
      </c>
      <c r="C445" s="85" t="str">
        <f>('FORMULARIO '!G483)</f>
        <v>7614M</v>
      </c>
      <c r="D445" s="75">
        <f>('FORMULARIO '!H483)</f>
        <v>136</v>
      </c>
      <c r="E445" s="75">
        <f>('FORMULARIO '!I483)</f>
        <v>203</v>
      </c>
      <c r="F445" s="75">
        <f>('FORMULARIO '!J483)</f>
        <v>182</v>
      </c>
      <c r="G445" s="75">
        <v>0</v>
      </c>
      <c r="H445" s="75">
        <v>3785</v>
      </c>
      <c r="M445" s="86" t="b">
        <f>('FORMULARIO '!BE483)</f>
        <v>0</v>
      </c>
      <c r="N445" s="86" t="b">
        <f>('FORMULARIO '!BF483)</f>
        <v>0</v>
      </c>
      <c r="O445" s="86" t="b">
        <f>('FORMULARIO '!BG483)</f>
        <v>0</v>
      </c>
      <c r="P445" s="86">
        <f>('FORMULARIO '!BH483)</f>
        <v>0.92417341929378372</v>
      </c>
      <c r="Q445" s="86" t="b">
        <f>('FORMULARIO '!BI483)</f>
        <v>0</v>
      </c>
      <c r="R445" s="86">
        <f>('FORMULARIO '!BJ483)</f>
        <v>22.796277675913334</v>
      </c>
      <c r="S445" s="86" t="b">
        <f>('FORMULARIO '!BK483)</f>
        <v>0</v>
      </c>
      <c r="T445" s="86" t="b">
        <f>('FORMULARIO '!BL483)</f>
        <v>0</v>
      </c>
      <c r="U445" s="86" t="b">
        <f>('FORMULARIO '!BM483)</f>
        <v>0</v>
      </c>
      <c r="V445" s="86" t="b">
        <f>('FORMULARIO '!BN483)</f>
        <v>0</v>
      </c>
      <c r="W445" s="86" t="b">
        <f>('FORMULARIO '!BO483)</f>
        <v>0</v>
      </c>
      <c r="X445" s="86" t="b">
        <f>('FORMULARIO '!BP483)</f>
        <v>0</v>
      </c>
      <c r="Y445" s="86">
        <f>('FORMULARIO '!BQ483)</f>
        <v>38.199167997476394</v>
      </c>
      <c r="Z445" s="86" t="b">
        <f>('FORMULARIO '!BR483)</f>
        <v>0</v>
      </c>
    </row>
    <row r="446" spans="1:26" x14ac:dyDescent="0.75">
      <c r="A446" s="85" t="str">
        <f>_xlfn.CONCAT('FORMULARIO '!G484,'FORMULARIO '!E484,'FORMULARIO '!B484,'FORMULARIO '!E484,'FORMULARIO '!C484,'FORMULARIO '!E484,'FORMULARIO '!P484)</f>
        <v>7615D-Latex Experto y Homologos-Millennium -Intensa</v>
      </c>
      <c r="B446" s="85" t="str">
        <f t="shared" si="6"/>
        <v>7615D-Latex Experto y Homologos-Millennium -Intensa</v>
      </c>
      <c r="C446" s="85" t="str">
        <f>('FORMULARIO '!G484)</f>
        <v>7615D</v>
      </c>
      <c r="D446" s="75">
        <f>('FORMULARIO '!H484)</f>
        <v>89</v>
      </c>
      <c r="E446" s="75">
        <f>('FORMULARIO '!I484)</f>
        <v>166</v>
      </c>
      <c r="F446" s="75">
        <f>('FORMULARIO '!J484)</f>
        <v>141</v>
      </c>
      <c r="G446" s="75">
        <v>0</v>
      </c>
      <c r="H446" s="75">
        <v>3785</v>
      </c>
      <c r="M446" s="86" t="b">
        <f>('FORMULARIO '!BE484)</f>
        <v>0</v>
      </c>
      <c r="N446" s="86" t="b">
        <f>('FORMULARIO '!BF484)</f>
        <v>0</v>
      </c>
      <c r="O446" s="86" t="b">
        <f>('FORMULARIO '!BG484)</f>
        <v>0</v>
      </c>
      <c r="P446" s="86" t="b">
        <f>('FORMULARIO '!BH484)</f>
        <v>0</v>
      </c>
      <c r="Q446" s="86" t="b">
        <f>('FORMULARIO '!BI484)</f>
        <v>0</v>
      </c>
      <c r="R446" s="86" t="b">
        <f>('FORMULARIO '!BJ484)</f>
        <v>0</v>
      </c>
      <c r="S446" s="86" t="b">
        <f>('FORMULARIO '!BK484)</f>
        <v>0</v>
      </c>
      <c r="T446" s="86">
        <f>('FORMULARIO '!BL484)</f>
        <v>12.32231225725045</v>
      </c>
      <c r="U446" s="86">
        <f>('FORMULARIO '!BM484)</f>
        <v>11.706196644387926</v>
      </c>
      <c r="V446" s="86" t="b">
        <f>('FORMULARIO '!BN484)</f>
        <v>0</v>
      </c>
      <c r="W446" s="86" t="b">
        <f>('FORMULARIO '!BO484)</f>
        <v>0</v>
      </c>
      <c r="X446" s="86" t="b">
        <f>('FORMULARIO '!BP484)</f>
        <v>0</v>
      </c>
      <c r="Y446" s="86">
        <f>('FORMULARIO '!BQ484)</f>
        <v>72.701642317777655</v>
      </c>
      <c r="Z446" s="86" t="b">
        <f>('FORMULARIO '!BR484)</f>
        <v>0</v>
      </c>
    </row>
    <row r="447" spans="1:26" x14ac:dyDescent="0.75">
      <c r="A447" s="85" t="str">
        <f>_xlfn.CONCAT('FORMULARIO '!G485,'FORMULARIO '!E485,'FORMULARIO '!B485,'FORMULARIO '!E485,'FORMULARIO '!C485,'FORMULARIO '!E485,'FORMULARIO '!P485)</f>
        <v>7620W-Latex Experto y Homologos-Millennium -Blanca</v>
      </c>
      <c r="B447" s="85" t="str">
        <f t="shared" si="6"/>
        <v>7620W-Latex Experto y Homologos-Millennium -Blanca</v>
      </c>
      <c r="C447" s="85" t="str">
        <f>('FORMULARIO '!G485)</f>
        <v>7620W</v>
      </c>
      <c r="D447" s="75">
        <f>('FORMULARIO '!H485)</f>
        <v>230</v>
      </c>
      <c r="E447" s="75">
        <f>('FORMULARIO '!I485)</f>
        <v>253</v>
      </c>
      <c r="F447" s="75">
        <f>('FORMULARIO '!J485)</f>
        <v>238</v>
      </c>
      <c r="G447" s="75">
        <v>0</v>
      </c>
      <c r="H447" s="75">
        <v>3785</v>
      </c>
      <c r="M447" s="86" t="b">
        <f>('FORMULARIO '!BE485)</f>
        <v>0</v>
      </c>
      <c r="N447" s="86" t="b">
        <f>('FORMULARIO '!BF485)</f>
        <v>0</v>
      </c>
      <c r="O447" s="86">
        <f>('FORMULARIO '!BG485)</f>
        <v>0.92417341929378372</v>
      </c>
      <c r="P447" s="86" t="b">
        <f>('FORMULARIO '!BH485)</f>
        <v>0</v>
      </c>
      <c r="Q447" s="86" t="b">
        <f>('FORMULARIO '!BI485)</f>
        <v>0</v>
      </c>
      <c r="R447" s="86" t="b">
        <f>('FORMULARIO '!BJ485)</f>
        <v>0</v>
      </c>
      <c r="S447" s="86" t="b">
        <f>('FORMULARIO '!BK485)</f>
        <v>0</v>
      </c>
      <c r="T447" s="86" t="b">
        <f>('FORMULARIO '!BL485)</f>
        <v>0</v>
      </c>
      <c r="U447" s="86">
        <f>('FORMULARIO '!BM485)</f>
        <v>0.30805780643126124</v>
      </c>
      <c r="V447" s="86" t="b">
        <f>('FORMULARIO '!BN485)</f>
        <v>0</v>
      </c>
      <c r="W447" s="86" t="b">
        <f>('FORMULARIO '!BO485)</f>
        <v>0</v>
      </c>
      <c r="X447" s="86" t="b">
        <f>('FORMULARIO '!BP485)</f>
        <v>0</v>
      </c>
      <c r="Y447" s="86">
        <f>('FORMULARIO '!BQ485)</f>
        <v>1.8483468385875674</v>
      </c>
      <c r="Z447" s="86" t="b">
        <f>('FORMULARIO '!BR485)</f>
        <v>0</v>
      </c>
    </row>
    <row r="448" spans="1:26" x14ac:dyDescent="0.75">
      <c r="A448" s="85" t="str">
        <f>_xlfn.CONCAT('FORMULARIO '!G486,'FORMULARIO '!E486,'FORMULARIO '!B486,'FORMULARIO '!E486,'FORMULARIO '!C486,'FORMULARIO '!E486,'FORMULARIO '!P486)</f>
        <v>7621W-Latex Experto y Homologos-Millennium -Blanca</v>
      </c>
      <c r="B448" s="85" t="str">
        <f t="shared" si="6"/>
        <v>7621W-Latex Experto y Homologos-Millennium -Blanca</v>
      </c>
      <c r="C448" s="85" t="str">
        <f>('FORMULARIO '!G486)</f>
        <v>7621W</v>
      </c>
      <c r="D448" s="75">
        <f>('FORMULARIO '!H486)</f>
        <v>208</v>
      </c>
      <c r="E448" s="75">
        <f>('FORMULARIO '!I486)</f>
        <v>244</v>
      </c>
      <c r="F448" s="75">
        <f>('FORMULARIO '!J486)</f>
        <v>224</v>
      </c>
      <c r="G448" s="75">
        <v>0</v>
      </c>
      <c r="H448" s="75">
        <v>3785</v>
      </c>
      <c r="M448" s="86" t="b">
        <f>('FORMULARIO '!BE486)</f>
        <v>0</v>
      </c>
      <c r="N448" s="86" t="b">
        <f>('FORMULARIO '!BF486)</f>
        <v>0</v>
      </c>
      <c r="O448" s="86">
        <f>('FORMULARIO '!BG486)</f>
        <v>0.92417341929378372</v>
      </c>
      <c r="P448" s="86" t="b">
        <f>('FORMULARIO '!BH486)</f>
        <v>0</v>
      </c>
      <c r="Q448" s="86" t="b">
        <f>('FORMULARIO '!BI486)</f>
        <v>0</v>
      </c>
      <c r="R448" s="86" t="b">
        <f>('FORMULARIO '!BJ486)</f>
        <v>0</v>
      </c>
      <c r="S448" s="86" t="b">
        <f>('FORMULARIO '!BK486)</f>
        <v>0</v>
      </c>
      <c r="T448" s="86" t="b">
        <f>('FORMULARIO '!BL486)</f>
        <v>0</v>
      </c>
      <c r="U448" s="86">
        <f>('FORMULARIO '!BM486)</f>
        <v>1.8483468385875674</v>
      </c>
      <c r="V448" s="86" t="b">
        <f>('FORMULARIO '!BN486)</f>
        <v>0</v>
      </c>
      <c r="W448" s="86" t="b">
        <f>('FORMULARIO '!BO486)</f>
        <v>0</v>
      </c>
      <c r="X448" s="86" t="b">
        <f>('FORMULARIO '!BP486)</f>
        <v>0</v>
      </c>
      <c r="Y448" s="86">
        <f>('FORMULARIO '!BQ486)</f>
        <v>5.8530983221939632</v>
      </c>
      <c r="Z448" s="86" t="b">
        <f>('FORMULARIO '!BR486)</f>
        <v>0</v>
      </c>
    </row>
    <row r="449" spans="1:26" x14ac:dyDescent="0.75">
      <c r="A449" s="85" t="str">
        <f>_xlfn.CONCAT('FORMULARIO '!G487,'FORMULARIO '!E487,'FORMULARIO '!B487,'FORMULARIO '!E487,'FORMULARIO '!C487,'FORMULARIO '!E487,'FORMULARIO '!P487)</f>
        <v>7622W-Latex Experto y Homologos-Millennium -Blanca</v>
      </c>
      <c r="B449" s="85" t="str">
        <f t="shared" si="6"/>
        <v>7622W-Latex Experto y Homologos-Millennium -Blanca</v>
      </c>
      <c r="C449" s="85" t="str">
        <f>('FORMULARIO '!G487)</f>
        <v>7622W</v>
      </c>
      <c r="D449" s="75">
        <f>('FORMULARIO '!H487)</f>
        <v>193</v>
      </c>
      <c r="E449" s="75">
        <f>('FORMULARIO '!I487)</f>
        <v>235</v>
      </c>
      <c r="F449" s="75">
        <f>('FORMULARIO '!J487)</f>
        <v>213</v>
      </c>
      <c r="G449" s="75">
        <v>0</v>
      </c>
      <c r="H449" s="75">
        <v>3785</v>
      </c>
      <c r="M449" s="86" t="b">
        <f>('FORMULARIO '!BE487)</f>
        <v>0</v>
      </c>
      <c r="N449" s="86" t="b">
        <f>('FORMULARIO '!BF487)</f>
        <v>0</v>
      </c>
      <c r="O449" s="86">
        <f>('FORMULARIO '!BG487)</f>
        <v>5.2369827093314418</v>
      </c>
      <c r="P449" s="86" t="b">
        <f>('FORMULARIO '!BH487)</f>
        <v>0</v>
      </c>
      <c r="Q449" s="86" t="b">
        <f>('FORMULARIO '!BI487)</f>
        <v>0</v>
      </c>
      <c r="R449" s="86">
        <f>('FORMULARIO '!BJ487)</f>
        <v>3.6966936771751349</v>
      </c>
      <c r="S449" s="86" t="b">
        <f>('FORMULARIO '!BK487)</f>
        <v>0</v>
      </c>
      <c r="T449" s="86" t="b">
        <f>('FORMULARIO '!BL487)</f>
        <v>0</v>
      </c>
      <c r="U449" s="86" t="b">
        <f>('FORMULARIO '!BM487)</f>
        <v>0</v>
      </c>
      <c r="V449" s="86" t="b">
        <f>('FORMULARIO '!BN487)</f>
        <v>0</v>
      </c>
      <c r="W449" s="86" t="b">
        <f>('FORMULARIO '!BO487)</f>
        <v>0</v>
      </c>
      <c r="X449" s="86" t="b">
        <f>('FORMULARIO '!BP487)</f>
        <v>0</v>
      </c>
      <c r="Y449" s="86">
        <f>('FORMULARIO '!BQ487)</f>
        <v>9.8578498058003596</v>
      </c>
      <c r="Z449" s="86" t="b">
        <f>('FORMULARIO '!BR487)</f>
        <v>0</v>
      </c>
    </row>
    <row r="450" spans="1:26" x14ac:dyDescent="0.75">
      <c r="A450" s="85" t="str">
        <f>_xlfn.CONCAT('FORMULARIO '!G488,'FORMULARIO '!E488,'FORMULARIO '!B488,'FORMULARIO '!E488,'FORMULARIO '!C488,'FORMULARIO '!E488,'FORMULARIO '!P488)</f>
        <v>7623M-Latex Experto y Homologos-Millennium -Media</v>
      </c>
      <c r="B450" s="85" t="str">
        <f t="shared" si="6"/>
        <v>7623M-Latex Experto y Homologos-Millennium -Media</v>
      </c>
      <c r="C450" s="85" t="str">
        <f>('FORMULARIO '!G488)</f>
        <v>7623M</v>
      </c>
      <c r="D450" s="75">
        <f>('FORMULARIO '!H488)</f>
        <v>168</v>
      </c>
      <c r="E450" s="75">
        <f>('FORMULARIO '!I488)</f>
        <v>220</v>
      </c>
      <c r="F450" s="75">
        <f>('FORMULARIO '!J488)</f>
        <v>191</v>
      </c>
      <c r="G450" s="75">
        <v>0</v>
      </c>
      <c r="H450" s="75">
        <v>3785</v>
      </c>
      <c r="M450" s="86" t="b">
        <f>('FORMULARIO '!BE488)</f>
        <v>0</v>
      </c>
      <c r="N450" s="86" t="b">
        <f>('FORMULARIO '!BF488)</f>
        <v>0</v>
      </c>
      <c r="O450" s="86" t="b">
        <f>('FORMULARIO '!BG488)</f>
        <v>0</v>
      </c>
      <c r="P450" s="86" t="b">
        <f>('FORMULARIO '!BH488)</f>
        <v>0</v>
      </c>
      <c r="Q450" s="86" t="b">
        <f>('FORMULARIO '!BI488)</f>
        <v>0</v>
      </c>
      <c r="R450" s="86" t="b">
        <f>('FORMULARIO '!BJ488)</f>
        <v>0</v>
      </c>
      <c r="S450" s="86" t="b">
        <f>('FORMULARIO '!BK488)</f>
        <v>0</v>
      </c>
      <c r="T450" s="86" t="b">
        <f>('FORMULARIO '!BL488)</f>
        <v>0</v>
      </c>
      <c r="U450" s="86">
        <f>('FORMULARIO '!BM488)</f>
        <v>7.7014451607815317</v>
      </c>
      <c r="V450" s="86" t="b">
        <f>('FORMULARIO '!BN488)</f>
        <v>0</v>
      </c>
      <c r="W450" s="86" t="b">
        <f>('FORMULARIO '!BO488)</f>
        <v>0</v>
      </c>
      <c r="X450" s="86" t="b">
        <f>('FORMULARIO '!BP488)</f>
        <v>0</v>
      </c>
      <c r="Y450" s="86">
        <f>('FORMULARIO '!BQ488)</f>
        <v>19.099583998738197</v>
      </c>
      <c r="Z450" s="86" t="b">
        <f>('FORMULARIO '!BR488)</f>
        <v>0</v>
      </c>
    </row>
    <row r="451" spans="1:26" x14ac:dyDescent="0.75">
      <c r="A451" s="85" t="str">
        <f>_xlfn.CONCAT('FORMULARIO '!G489,'FORMULARIO '!E489,'FORMULARIO '!B489,'FORMULARIO '!E489,'FORMULARIO '!C489,'FORMULARIO '!E489,'FORMULARIO '!P489)</f>
        <v>7624M-Latex Experto y Homologos-Millennium -Media</v>
      </c>
      <c r="B451" s="85" t="str">
        <f t="shared" ref="B451:B514" si="7">(A451)</f>
        <v>7624M-Latex Experto y Homologos-Millennium -Media</v>
      </c>
      <c r="C451" s="85" t="str">
        <f>('FORMULARIO '!G489)</f>
        <v>7624M</v>
      </c>
      <c r="D451" s="75">
        <f>('FORMULARIO '!H489)</f>
        <v>143</v>
      </c>
      <c r="E451" s="75">
        <f>('FORMULARIO '!I489)</f>
        <v>202</v>
      </c>
      <c r="F451" s="75">
        <f>('FORMULARIO '!J489)</f>
        <v>171</v>
      </c>
      <c r="G451" s="75">
        <v>0</v>
      </c>
      <c r="H451" s="75">
        <v>3785</v>
      </c>
      <c r="M451" s="86" t="b">
        <f>('FORMULARIO '!BE489)</f>
        <v>0</v>
      </c>
      <c r="N451" s="86" t="b">
        <f>('FORMULARIO '!BF489)</f>
        <v>0</v>
      </c>
      <c r="O451" s="86" t="b">
        <f>('FORMULARIO '!BG489)</f>
        <v>0</v>
      </c>
      <c r="P451" s="86" t="b">
        <f>('FORMULARIO '!BH489)</f>
        <v>0</v>
      </c>
      <c r="Q451" s="86" t="b">
        <f>('FORMULARIO '!BI489)</f>
        <v>0</v>
      </c>
      <c r="R451" s="86">
        <f>('FORMULARIO '!BJ489)</f>
        <v>8.317560773644054</v>
      </c>
      <c r="S451" s="86" t="b">
        <f>('FORMULARIO '!BK489)</f>
        <v>0</v>
      </c>
      <c r="T451" s="86" t="b">
        <f>('FORMULARIO '!BL489)</f>
        <v>0</v>
      </c>
      <c r="U451" s="86">
        <f>('FORMULARIO '!BM489)</f>
        <v>11.398138837956667</v>
      </c>
      <c r="V451" s="86" t="b">
        <f>('FORMULARIO '!BN489)</f>
        <v>0</v>
      </c>
      <c r="W451" s="86" t="b">
        <f>('FORMULARIO '!BO489)</f>
        <v>0</v>
      </c>
      <c r="X451" s="86" t="b">
        <f>('FORMULARIO '!BP489)</f>
        <v>0</v>
      </c>
      <c r="Y451" s="86">
        <f>('FORMULARIO '!BQ489)</f>
        <v>36.042763352457563</v>
      </c>
      <c r="Z451" s="86" t="b">
        <f>('FORMULARIO '!BR489)</f>
        <v>0</v>
      </c>
    </row>
    <row r="452" spans="1:26" x14ac:dyDescent="0.75">
      <c r="A452" s="85" t="str">
        <f>_xlfn.CONCAT('FORMULARIO '!G490,'FORMULARIO '!E490,'FORMULARIO '!B490,'FORMULARIO '!E490,'FORMULARIO '!C490,'FORMULARIO '!E490,'FORMULARIO '!P490)</f>
        <v>7625D-Latex Experto y Homologos-Millennium -Intensa</v>
      </c>
      <c r="B452" s="85" t="str">
        <f t="shared" si="7"/>
        <v>7625D-Latex Experto y Homologos-Millennium -Intensa</v>
      </c>
      <c r="C452" s="85" t="str">
        <f>('FORMULARIO '!G490)</f>
        <v>7625D</v>
      </c>
      <c r="D452" s="75">
        <f>('FORMULARIO '!H490)</f>
        <v>104</v>
      </c>
      <c r="E452" s="75">
        <f>('FORMULARIO '!I490)</f>
        <v>170</v>
      </c>
      <c r="F452" s="75">
        <f>('FORMULARIO '!J490)</f>
        <v>131</v>
      </c>
      <c r="G452" s="75">
        <v>0</v>
      </c>
      <c r="H452" s="75">
        <v>3785</v>
      </c>
      <c r="M452" s="86" t="b">
        <f>('FORMULARIO '!BE490)</f>
        <v>0</v>
      </c>
      <c r="N452" s="86" t="b">
        <f>('FORMULARIO '!BF490)</f>
        <v>0</v>
      </c>
      <c r="O452" s="86" t="b">
        <f>('FORMULARIO '!BG490)</f>
        <v>0</v>
      </c>
      <c r="P452" s="86" t="b">
        <f>('FORMULARIO '!BH490)</f>
        <v>0</v>
      </c>
      <c r="Q452" s="86" t="b">
        <f>('FORMULARIO '!BI490)</f>
        <v>0</v>
      </c>
      <c r="R452" s="86" t="b">
        <f>('FORMULARIO '!BJ490)</f>
        <v>0</v>
      </c>
      <c r="S452" s="86" t="b">
        <f>('FORMULARIO '!BK490)</f>
        <v>0</v>
      </c>
      <c r="T452" s="86">
        <f>('FORMULARIO '!BL490)</f>
        <v>2.1564046450188288</v>
      </c>
      <c r="U452" s="86">
        <f>('FORMULARIO '!BM490)</f>
        <v>26.801029159519729</v>
      </c>
      <c r="V452" s="86" t="b">
        <f>('FORMULARIO '!BN490)</f>
        <v>0</v>
      </c>
      <c r="W452" s="86" t="b">
        <f>('FORMULARIO '!BO490)</f>
        <v>0</v>
      </c>
      <c r="X452" s="86" t="b">
        <f>('FORMULARIO '!BP490)</f>
        <v>0</v>
      </c>
      <c r="Y452" s="86">
        <f>('FORMULARIO '!BQ490)</f>
        <v>62.535734705546034</v>
      </c>
      <c r="Z452" s="86" t="b">
        <f>('FORMULARIO '!BR490)</f>
        <v>0</v>
      </c>
    </row>
    <row r="453" spans="1:26" x14ac:dyDescent="0.75">
      <c r="A453" s="85" t="str">
        <f>_xlfn.CONCAT('FORMULARIO '!G491,'FORMULARIO '!E491,'FORMULARIO '!B491,'FORMULARIO '!E491,'FORMULARIO '!C491,'FORMULARIO '!E491,'FORMULARIO '!P491)</f>
        <v>7630W-Latex Experto y Homologos-Millennium -Blanca</v>
      </c>
      <c r="B453" s="85" t="str">
        <f t="shared" si="7"/>
        <v>7630W-Latex Experto y Homologos-Millennium -Blanca</v>
      </c>
      <c r="C453" s="85" t="str">
        <f>('FORMULARIO '!G491)</f>
        <v>7630W</v>
      </c>
      <c r="D453" s="75">
        <f>('FORMULARIO '!H491)</f>
        <v>240</v>
      </c>
      <c r="E453" s="75">
        <f>('FORMULARIO '!I491)</f>
        <v>254</v>
      </c>
      <c r="F453" s="75">
        <f>('FORMULARIO '!J491)</f>
        <v>238</v>
      </c>
      <c r="G453" s="75">
        <v>0</v>
      </c>
      <c r="H453" s="75">
        <v>3785</v>
      </c>
      <c r="M453" s="86" t="b">
        <f>('FORMULARIO '!BE491)</f>
        <v>0</v>
      </c>
      <c r="N453" s="86" t="b">
        <f>('FORMULARIO '!BF491)</f>
        <v>0</v>
      </c>
      <c r="O453" s="86">
        <f>('FORMULARIO '!BG491)</f>
        <v>1.5402890321563063</v>
      </c>
      <c r="P453" s="86" t="b">
        <f>('FORMULARIO '!BH491)</f>
        <v>0</v>
      </c>
      <c r="Q453" s="86" t="b">
        <f>('FORMULARIO '!BI491)</f>
        <v>0</v>
      </c>
      <c r="R453" s="86" t="b">
        <f>('FORMULARIO '!BJ491)</f>
        <v>0</v>
      </c>
      <c r="S453" s="86" t="b">
        <f>('FORMULARIO '!BK491)</f>
        <v>0</v>
      </c>
      <c r="T453" s="86" t="b">
        <f>('FORMULARIO '!BL491)</f>
        <v>0</v>
      </c>
      <c r="U453" s="86" t="b">
        <f>('FORMULARIO '!BM491)</f>
        <v>0</v>
      </c>
      <c r="V453" s="86" t="b">
        <f>('FORMULARIO '!BN491)</f>
        <v>0</v>
      </c>
      <c r="W453" s="86" t="b">
        <f>('FORMULARIO '!BO491)</f>
        <v>0</v>
      </c>
      <c r="X453" s="86" t="b">
        <f>('FORMULARIO '!BP491)</f>
        <v>0</v>
      </c>
      <c r="Y453" s="86">
        <f>('FORMULARIO '!BQ491)</f>
        <v>0.92417341929378372</v>
      </c>
      <c r="Z453" s="86" t="b">
        <f>('FORMULARIO '!BR491)</f>
        <v>0</v>
      </c>
    </row>
    <row r="454" spans="1:26" x14ac:dyDescent="0.75">
      <c r="A454" s="85" t="str">
        <f>_xlfn.CONCAT('FORMULARIO '!G492,'FORMULARIO '!E492,'FORMULARIO '!B492,'FORMULARIO '!E492,'FORMULARIO '!C492,'FORMULARIO '!E492,'FORMULARIO '!P492)</f>
        <v>7631W-Latex Experto y Homologos-Millennium -Blanca</v>
      </c>
      <c r="B454" s="85" t="str">
        <f t="shared" si="7"/>
        <v>7631W-Latex Experto y Homologos-Millennium -Blanca</v>
      </c>
      <c r="C454" s="85" t="str">
        <f>('FORMULARIO '!G492)</f>
        <v>7631W</v>
      </c>
      <c r="D454" s="75">
        <f>('FORMULARIO '!H492)</f>
        <v>209</v>
      </c>
      <c r="E454" s="75">
        <f>('FORMULARIO '!I492)</f>
        <v>239</v>
      </c>
      <c r="F454" s="75">
        <f>('FORMULARIO '!J492)</f>
        <v>215</v>
      </c>
      <c r="G454" s="75">
        <v>0</v>
      </c>
      <c r="H454" s="75">
        <v>3785</v>
      </c>
      <c r="M454" s="86" t="b">
        <f>('FORMULARIO '!BE492)</f>
        <v>0</v>
      </c>
      <c r="N454" s="86" t="b">
        <f>('FORMULARIO '!BF492)</f>
        <v>0</v>
      </c>
      <c r="O454" s="86">
        <f>('FORMULARIO '!BG492)</f>
        <v>4.9289249029001798</v>
      </c>
      <c r="P454" s="86" t="b">
        <f>('FORMULARIO '!BH492)</f>
        <v>0</v>
      </c>
      <c r="Q454" s="86" t="b">
        <f>('FORMULARIO '!BI492)</f>
        <v>0</v>
      </c>
      <c r="R454" s="86">
        <f>('FORMULARIO '!BJ492)</f>
        <v>5.5450405157627021</v>
      </c>
      <c r="S454" s="86" t="b">
        <f>('FORMULARIO '!BK492)</f>
        <v>0</v>
      </c>
      <c r="T454" s="86" t="b">
        <f>('FORMULARIO '!BL492)</f>
        <v>0</v>
      </c>
      <c r="U454" s="86" t="b">
        <f>('FORMULARIO '!BM492)</f>
        <v>0</v>
      </c>
      <c r="V454" s="86" t="b">
        <f>('FORMULARIO '!BN492)</f>
        <v>0</v>
      </c>
      <c r="W454" s="86" t="b">
        <f>('FORMULARIO '!BO492)</f>
        <v>0</v>
      </c>
      <c r="X454" s="86" t="b">
        <f>('FORMULARIO '!BP492)</f>
        <v>0</v>
      </c>
      <c r="Y454" s="86">
        <f>('FORMULARIO '!BQ492)</f>
        <v>5.5450405157627021</v>
      </c>
      <c r="Z454" s="86" t="b">
        <f>('FORMULARIO '!BR492)</f>
        <v>0</v>
      </c>
    </row>
    <row r="455" spans="1:26" x14ac:dyDescent="0.75">
      <c r="A455" s="85" t="str">
        <f>_xlfn.CONCAT('FORMULARIO '!G493,'FORMULARIO '!E493,'FORMULARIO '!B493,'FORMULARIO '!E493,'FORMULARIO '!C493,'FORMULARIO '!E493,'FORMULARIO '!P493)</f>
        <v>7632W-Latex Experto y Homologos-Millennium -Blanca</v>
      </c>
      <c r="B455" s="85" t="str">
        <f t="shared" si="7"/>
        <v>7632W-Latex Experto y Homologos-Millennium -Blanca</v>
      </c>
      <c r="C455" s="85" t="str">
        <f>('FORMULARIO '!G493)</f>
        <v>7632W</v>
      </c>
      <c r="D455" s="75">
        <f>('FORMULARIO '!H493)</f>
        <v>190</v>
      </c>
      <c r="E455" s="75">
        <f>('FORMULARIO '!I493)</f>
        <v>227</v>
      </c>
      <c r="F455" s="75">
        <f>('FORMULARIO '!J493)</f>
        <v>197</v>
      </c>
      <c r="G455" s="75">
        <v>0</v>
      </c>
      <c r="H455" s="75">
        <v>3785</v>
      </c>
      <c r="M455" s="86" t="b">
        <f>('FORMULARIO '!BE493)</f>
        <v>0</v>
      </c>
      <c r="N455" s="86" t="b">
        <f>('FORMULARIO '!BF493)</f>
        <v>0</v>
      </c>
      <c r="O455" s="86">
        <f>('FORMULARIO '!BG493)</f>
        <v>13.554543482975495</v>
      </c>
      <c r="P455" s="86" t="b">
        <f>('FORMULARIO '!BH493)</f>
        <v>0</v>
      </c>
      <c r="Q455" s="86" t="b">
        <f>('FORMULARIO '!BI493)</f>
        <v>0</v>
      </c>
      <c r="R455" s="86" t="b">
        <f>('FORMULARIO '!BJ493)</f>
        <v>0</v>
      </c>
      <c r="S455" s="86" t="b">
        <f>('FORMULARIO '!BK493)</f>
        <v>0</v>
      </c>
      <c r="T455" s="86">
        <f>('FORMULARIO '!BL493)</f>
        <v>2.772520257881351</v>
      </c>
      <c r="U455" s="86" t="b">
        <f>('FORMULARIO '!BM493)</f>
        <v>0</v>
      </c>
      <c r="V455" s="86" t="b">
        <f>('FORMULARIO '!BN493)</f>
        <v>0</v>
      </c>
      <c r="W455" s="86" t="b">
        <f>('FORMULARIO '!BO493)</f>
        <v>0</v>
      </c>
      <c r="X455" s="86" t="b">
        <f>('FORMULARIO '!BP493)</f>
        <v>0</v>
      </c>
      <c r="Y455" s="86">
        <f>('FORMULARIO '!BQ493)</f>
        <v>9.8578498058003596</v>
      </c>
      <c r="Z455" s="86" t="b">
        <f>('FORMULARIO '!BR493)</f>
        <v>0</v>
      </c>
    </row>
    <row r="456" spans="1:26" x14ac:dyDescent="0.75">
      <c r="A456" s="85" t="str">
        <f>_xlfn.CONCAT('FORMULARIO '!G494,'FORMULARIO '!E494,'FORMULARIO '!B494,'FORMULARIO '!E494,'FORMULARIO '!C494,'FORMULARIO '!E494,'FORMULARIO '!P494)</f>
        <v>7633M-Latex Experto y Homologos-Millennium -Media</v>
      </c>
      <c r="B456" s="85" t="str">
        <f t="shared" si="7"/>
        <v>7633M-Latex Experto y Homologos-Millennium -Media</v>
      </c>
      <c r="C456" s="85" t="str">
        <f>('FORMULARIO '!G494)</f>
        <v>7633M</v>
      </c>
      <c r="D456" s="75">
        <f>('FORMULARIO '!H494)</f>
        <v>176</v>
      </c>
      <c r="E456" s="75">
        <f>('FORMULARIO '!I494)</f>
        <v>218</v>
      </c>
      <c r="F456" s="75">
        <f>('FORMULARIO '!J494)</f>
        <v>181</v>
      </c>
      <c r="G456" s="75">
        <v>0</v>
      </c>
      <c r="H456" s="75">
        <v>3785</v>
      </c>
      <c r="M456" s="86" t="b">
        <f>('FORMULARIO '!BE494)</f>
        <v>0</v>
      </c>
      <c r="N456" s="86" t="b">
        <f>('FORMULARIO '!BF494)</f>
        <v>0</v>
      </c>
      <c r="O456" s="86">
        <f>('FORMULARIO '!BG494)</f>
        <v>16.327063740856847</v>
      </c>
      <c r="P456" s="86" t="b">
        <f>('FORMULARIO '!BH494)</f>
        <v>0</v>
      </c>
      <c r="Q456" s="86" t="b">
        <f>('FORMULARIO '!BI494)</f>
        <v>0</v>
      </c>
      <c r="R456" s="86">
        <f>('FORMULARIO '!BJ494)</f>
        <v>9.5497919993690985</v>
      </c>
      <c r="S456" s="86" t="b">
        <f>('FORMULARIO '!BK494)</f>
        <v>0</v>
      </c>
      <c r="T456" s="86" t="b">
        <f>('FORMULARIO '!BL494)</f>
        <v>0</v>
      </c>
      <c r="U456" s="86" t="b">
        <f>('FORMULARIO '!BM494)</f>
        <v>0</v>
      </c>
      <c r="V456" s="86" t="b">
        <f>('FORMULARIO '!BN494)</f>
        <v>0</v>
      </c>
      <c r="W456" s="86" t="b">
        <f>('FORMULARIO '!BO494)</f>
        <v>0</v>
      </c>
      <c r="X456" s="86" t="b">
        <f>('FORMULARIO '!BP494)</f>
        <v>0</v>
      </c>
      <c r="Y456" s="86">
        <f>('FORMULARIO '!BQ494)</f>
        <v>12.938427870112973</v>
      </c>
      <c r="Z456" s="86" t="b">
        <f>('FORMULARIO '!BR494)</f>
        <v>0</v>
      </c>
    </row>
    <row r="457" spans="1:26" x14ac:dyDescent="0.75">
      <c r="A457" s="85" t="str">
        <f>_xlfn.CONCAT('FORMULARIO '!G495,'FORMULARIO '!E495,'FORMULARIO '!B495,'FORMULARIO '!E495,'FORMULARIO '!C495,'FORMULARIO '!E495,'FORMULARIO '!P495)</f>
        <v>7634M-Latex Experto y Homologos-Millennium -Media</v>
      </c>
      <c r="B457" s="85" t="str">
        <f t="shared" si="7"/>
        <v>7634M-Latex Experto y Homologos-Millennium -Media</v>
      </c>
      <c r="C457" s="85" t="str">
        <f>('FORMULARIO '!G495)</f>
        <v>7634M</v>
      </c>
      <c r="D457" s="75">
        <f>('FORMULARIO '!H495)</f>
        <v>157</v>
      </c>
      <c r="E457" s="75">
        <f>('FORMULARIO '!I495)</f>
        <v>207</v>
      </c>
      <c r="F457" s="75">
        <f>('FORMULARIO '!J495)</f>
        <v>165</v>
      </c>
      <c r="G457" s="75">
        <v>0</v>
      </c>
      <c r="H457" s="75">
        <v>3785</v>
      </c>
      <c r="M457" s="86" t="b">
        <f>('FORMULARIO '!BE495)</f>
        <v>0</v>
      </c>
      <c r="N457" s="86" t="b">
        <f>('FORMULARIO '!BF495)</f>
        <v>0</v>
      </c>
      <c r="O457" s="86">
        <f>('FORMULARIO '!BG495)</f>
        <v>34.50247432030126</v>
      </c>
      <c r="P457" s="86" t="b">
        <f>('FORMULARIO '!BH495)</f>
        <v>0</v>
      </c>
      <c r="Q457" s="86" t="b">
        <f>('FORMULARIO '!BI495)</f>
        <v>0</v>
      </c>
      <c r="R457" s="86" t="b">
        <f>('FORMULARIO '!BJ495)</f>
        <v>0</v>
      </c>
      <c r="S457" s="86" t="b">
        <f>('FORMULARIO '!BK495)</f>
        <v>0</v>
      </c>
      <c r="T457" s="86">
        <f>('FORMULARIO '!BL495)</f>
        <v>6.7772717414877475</v>
      </c>
      <c r="U457" s="86" t="b">
        <f>('FORMULARIO '!BM495)</f>
        <v>0</v>
      </c>
      <c r="V457" s="86" t="b">
        <f>('FORMULARIO '!BN495)</f>
        <v>0</v>
      </c>
      <c r="W457" s="86" t="b">
        <f>('FORMULARIO '!BO495)</f>
        <v>0</v>
      </c>
      <c r="X457" s="86" t="b">
        <f>('FORMULARIO '!BP495)</f>
        <v>0</v>
      </c>
      <c r="Y457" s="86">
        <f>('FORMULARIO '!BQ495)</f>
        <v>22.796277675913334</v>
      </c>
      <c r="Z457" s="86" t="b">
        <f>('FORMULARIO '!BR495)</f>
        <v>0</v>
      </c>
    </row>
    <row r="458" spans="1:26" x14ac:dyDescent="0.75">
      <c r="A458" s="85" t="str">
        <f>_xlfn.CONCAT('FORMULARIO '!G496,'FORMULARIO '!E496,'FORMULARIO '!B496,'FORMULARIO '!E496,'FORMULARIO '!C496,'FORMULARIO '!E496,'FORMULARIO '!P496)</f>
        <v>7635D-Latex Experto y Homologos-Millennium -Intensa</v>
      </c>
      <c r="B458" s="85" t="str">
        <f t="shared" si="7"/>
        <v>7635D-Latex Experto y Homologos-Millennium -Intensa</v>
      </c>
      <c r="C458" s="85" t="str">
        <f>('FORMULARIO '!G496)</f>
        <v>7635D</v>
      </c>
      <c r="D458" s="75">
        <f>('FORMULARIO '!H496)</f>
        <v>113</v>
      </c>
      <c r="E458" s="75">
        <f>('FORMULARIO '!I496)</f>
        <v>171</v>
      </c>
      <c r="F458" s="75">
        <f>('FORMULARIO '!J496)</f>
        <v>123</v>
      </c>
      <c r="G458" s="75">
        <v>0</v>
      </c>
      <c r="H458" s="75">
        <v>3785</v>
      </c>
      <c r="M458" s="86" t="b">
        <f>('FORMULARIO '!BE496)</f>
        <v>0</v>
      </c>
      <c r="N458" s="86" t="b">
        <f>('FORMULARIO '!BF496)</f>
        <v>0</v>
      </c>
      <c r="O458" s="86">
        <f>('FORMULARIO '!BG496)</f>
        <v>71.46941109205261</v>
      </c>
      <c r="P458" s="86" t="b">
        <f>('FORMULARIO '!BH496)</f>
        <v>0</v>
      </c>
      <c r="Q458" s="86" t="b">
        <f>('FORMULARIO '!BI496)</f>
        <v>0</v>
      </c>
      <c r="R458" s="86" t="b">
        <f>('FORMULARIO '!BJ496)</f>
        <v>0</v>
      </c>
      <c r="S458" s="86" t="b">
        <f>('FORMULARIO '!BK496)</f>
        <v>0</v>
      </c>
      <c r="T458" s="86">
        <f>('FORMULARIO '!BL496)</f>
        <v>13.554543482975495</v>
      </c>
      <c r="U458" s="86" t="b">
        <f>('FORMULARIO '!BM496)</f>
        <v>0</v>
      </c>
      <c r="V458" s="86" t="b">
        <f>('FORMULARIO '!BN496)</f>
        <v>0</v>
      </c>
      <c r="W458" s="86" t="b">
        <f>('FORMULARIO '!BO496)</f>
        <v>0</v>
      </c>
      <c r="X458" s="86" t="b">
        <f>('FORMULARIO '!BP496)</f>
        <v>0</v>
      </c>
      <c r="Y458" s="86">
        <f>('FORMULARIO '!BQ496)</f>
        <v>47.13284438398297</v>
      </c>
      <c r="Z458" s="86" t="b">
        <f>('FORMULARIO '!BR496)</f>
        <v>0</v>
      </c>
    </row>
    <row r="459" spans="1:26" x14ac:dyDescent="0.75">
      <c r="A459" s="85" t="str">
        <f>_xlfn.CONCAT('FORMULARIO '!G497,'FORMULARIO '!E497,'FORMULARIO '!B497,'FORMULARIO '!E497,'FORMULARIO '!C497,'FORMULARIO '!E497,'FORMULARIO '!P497)</f>
        <v>7640W-Latex Experto y Homologos-Millennium -Blanca</v>
      </c>
      <c r="B459" s="85" t="str">
        <f t="shared" si="7"/>
        <v>7640W-Latex Experto y Homologos-Millennium -Blanca</v>
      </c>
      <c r="C459" s="85" t="str">
        <f>('FORMULARIO '!G497)</f>
        <v>7640W</v>
      </c>
      <c r="D459" s="75">
        <f>('FORMULARIO '!H497)</f>
        <v>237</v>
      </c>
      <c r="E459" s="75">
        <f>('FORMULARIO '!I497)</f>
        <v>251</v>
      </c>
      <c r="F459" s="75">
        <f>('FORMULARIO '!J497)</f>
        <v>231</v>
      </c>
      <c r="G459" s="75">
        <v>0</v>
      </c>
      <c r="H459" s="75">
        <v>3785</v>
      </c>
      <c r="M459" s="86" t="b">
        <f>('FORMULARIO '!BE497)</f>
        <v>0</v>
      </c>
      <c r="N459" s="86" t="b">
        <f>('FORMULARIO '!BF497)</f>
        <v>0</v>
      </c>
      <c r="O459" s="86">
        <f>('FORMULARIO '!BG497)</f>
        <v>2.1564046450188288</v>
      </c>
      <c r="P459" s="86" t="b">
        <f>('FORMULARIO '!BH497)</f>
        <v>0</v>
      </c>
      <c r="Q459" s="86" t="b">
        <f>('FORMULARIO '!BI497)</f>
        <v>0</v>
      </c>
      <c r="R459" s="86">
        <f>('FORMULARIO '!BJ497)</f>
        <v>1.232231225725045</v>
      </c>
      <c r="S459" s="86" t="b">
        <f>('FORMULARIO '!BK497)</f>
        <v>0</v>
      </c>
      <c r="T459" s="86" t="b">
        <f>('FORMULARIO '!BL497)</f>
        <v>0</v>
      </c>
      <c r="U459" s="86" t="b">
        <f>('FORMULARIO '!BM497)</f>
        <v>0</v>
      </c>
      <c r="V459" s="86" t="b">
        <f>('FORMULARIO '!BN497)</f>
        <v>0</v>
      </c>
      <c r="W459" s="86" t="b">
        <f>('FORMULARIO '!BO497)</f>
        <v>0</v>
      </c>
      <c r="X459" s="86" t="b">
        <f>('FORMULARIO '!BP497)</f>
        <v>0</v>
      </c>
      <c r="Y459" s="86">
        <f>('FORMULARIO '!BQ497)</f>
        <v>1.232231225725045</v>
      </c>
      <c r="Z459" s="86" t="b">
        <f>('FORMULARIO '!BR497)</f>
        <v>0</v>
      </c>
    </row>
    <row r="460" spans="1:26" x14ac:dyDescent="0.75">
      <c r="A460" s="85" t="str">
        <f>_xlfn.CONCAT('FORMULARIO '!G498,'FORMULARIO '!E498,'FORMULARIO '!B498,'FORMULARIO '!E498,'FORMULARIO '!C498,'FORMULARIO '!E498,'FORMULARIO '!P498)</f>
        <v>7641W-Latex Experto y Homologos-Millennium -Blanca</v>
      </c>
      <c r="B460" s="85" t="str">
        <f t="shared" si="7"/>
        <v>7641W-Latex Experto y Homologos-Millennium -Blanca</v>
      </c>
      <c r="C460" s="85" t="str">
        <f>('FORMULARIO '!G498)</f>
        <v>7641W</v>
      </c>
      <c r="D460" s="75">
        <f>('FORMULARIO '!H498)</f>
        <v>214</v>
      </c>
      <c r="E460" s="75">
        <f>('FORMULARIO '!I498)</f>
        <v>241</v>
      </c>
      <c r="F460" s="75">
        <f>('FORMULARIO '!J498)</f>
        <v>215</v>
      </c>
      <c r="G460" s="75">
        <v>0</v>
      </c>
      <c r="H460" s="75">
        <v>3785</v>
      </c>
      <c r="M460" s="86" t="b">
        <f>('FORMULARIO '!BE498)</f>
        <v>0</v>
      </c>
      <c r="N460" s="86" t="b">
        <f>('FORMULARIO '!BF498)</f>
        <v>0</v>
      </c>
      <c r="O460" s="86">
        <f>('FORMULARIO '!BG498)</f>
        <v>5.5450405157627021</v>
      </c>
      <c r="P460" s="86" t="b">
        <f>('FORMULARIO '!BH498)</f>
        <v>0</v>
      </c>
      <c r="Q460" s="86" t="b">
        <f>('FORMULARIO '!BI498)</f>
        <v>0</v>
      </c>
      <c r="R460" s="86">
        <f>('FORMULARIO '!BJ498)</f>
        <v>4.0047514836063955</v>
      </c>
      <c r="S460" s="86" t="b">
        <f>('FORMULARIO '!BK498)</f>
        <v>0</v>
      </c>
      <c r="T460" s="86" t="b">
        <f>('FORMULARIO '!BL498)</f>
        <v>0</v>
      </c>
      <c r="U460" s="86" t="b">
        <f>('FORMULARIO '!BM498)</f>
        <v>0</v>
      </c>
      <c r="V460" s="86" t="b">
        <f>('FORMULARIO '!BN498)</f>
        <v>0</v>
      </c>
      <c r="W460" s="86" t="b">
        <f>('FORMULARIO '!BO498)</f>
        <v>0</v>
      </c>
      <c r="X460" s="86" t="b">
        <f>('FORMULARIO '!BP498)</f>
        <v>0</v>
      </c>
      <c r="Y460" s="86">
        <f>('FORMULARIO '!BQ498)</f>
        <v>4.3128092900376576</v>
      </c>
      <c r="Z460" s="86" t="b">
        <f>('FORMULARIO '!BR498)</f>
        <v>0</v>
      </c>
    </row>
    <row r="461" spans="1:26" x14ac:dyDescent="0.75">
      <c r="A461" s="85" t="str">
        <f>_xlfn.CONCAT('FORMULARIO '!G499,'FORMULARIO '!E499,'FORMULARIO '!B499,'FORMULARIO '!E499,'FORMULARIO '!C499,'FORMULARIO '!E499,'FORMULARIO '!P499)</f>
        <v>7642W-Latex Experto y Homologos-Millennium -Blanca</v>
      </c>
      <c r="B461" s="85" t="str">
        <f t="shared" si="7"/>
        <v>7642W-Latex Experto y Homologos-Millennium -Blanca</v>
      </c>
      <c r="C461" s="85" t="str">
        <f>('FORMULARIO '!G499)</f>
        <v>7642W</v>
      </c>
      <c r="D461" s="75">
        <f>('FORMULARIO '!H499)</f>
        <v>195</v>
      </c>
      <c r="E461" s="75">
        <f>('FORMULARIO '!I499)</f>
        <v>227</v>
      </c>
      <c r="F461" s="75">
        <f>('FORMULARIO '!J499)</f>
        <v>197</v>
      </c>
      <c r="G461" s="75">
        <v>0</v>
      </c>
      <c r="H461" s="75">
        <v>3785</v>
      </c>
      <c r="M461" s="86" t="b">
        <f>('FORMULARIO '!BE499)</f>
        <v>0</v>
      </c>
      <c r="N461" s="86" t="b">
        <f>('FORMULARIO '!BF499)</f>
        <v>0</v>
      </c>
      <c r="O461" s="86" t="b">
        <f>('FORMULARIO '!BG499)</f>
        <v>0</v>
      </c>
      <c r="P461" s="86" t="b">
        <f>('FORMULARIO '!BH499)</f>
        <v>0</v>
      </c>
      <c r="Q461" s="86" t="b">
        <f>('FORMULARIO '!BI499)</f>
        <v>0</v>
      </c>
      <c r="R461" s="86" t="b">
        <f>('FORMULARIO '!BJ499)</f>
        <v>0</v>
      </c>
      <c r="S461" s="86" t="b">
        <f>('FORMULARIO '!BK499)</f>
        <v>0</v>
      </c>
      <c r="T461" s="86">
        <f>('FORMULARIO '!BL499)</f>
        <v>0.61611561286252248</v>
      </c>
      <c r="U461" s="86">
        <f>('FORMULARIO '!BM499)</f>
        <v>8.317560773644054</v>
      </c>
      <c r="V461" s="86" t="b">
        <f>('FORMULARIO '!BN499)</f>
        <v>0</v>
      </c>
      <c r="W461" s="86" t="b">
        <f>('FORMULARIO '!BO499)</f>
        <v>0</v>
      </c>
      <c r="X461" s="86" t="b">
        <f>('FORMULARIO '!BP499)</f>
        <v>0</v>
      </c>
      <c r="Y461" s="86">
        <f>('FORMULARIO '!BQ499)</f>
        <v>9.8578498058003596</v>
      </c>
      <c r="Z461" s="86" t="b">
        <f>('FORMULARIO '!BR499)</f>
        <v>0</v>
      </c>
    </row>
    <row r="462" spans="1:26" x14ac:dyDescent="0.75">
      <c r="A462" s="85" t="str">
        <f>_xlfn.CONCAT('FORMULARIO '!G500,'FORMULARIO '!E500,'FORMULARIO '!B500,'FORMULARIO '!E500,'FORMULARIO '!C500,'FORMULARIO '!E500,'FORMULARIO '!P500)</f>
        <v>7643M-Latex Experto y Homologos-Millennium -Media</v>
      </c>
      <c r="B462" s="85" t="str">
        <f t="shared" si="7"/>
        <v>7643M-Latex Experto y Homologos-Millennium -Media</v>
      </c>
      <c r="C462" s="85" t="str">
        <f>('FORMULARIO '!G500)</f>
        <v>7643M</v>
      </c>
      <c r="D462" s="75">
        <f>('FORMULARIO '!H500)</f>
        <v>183</v>
      </c>
      <c r="E462" s="75">
        <f>('FORMULARIO '!I500)</f>
        <v>217</v>
      </c>
      <c r="F462" s="75">
        <f>('FORMULARIO '!J500)</f>
        <v>181</v>
      </c>
      <c r="G462" s="75">
        <v>0</v>
      </c>
      <c r="H462" s="75">
        <v>3785</v>
      </c>
      <c r="M462" s="86" t="b">
        <f>('FORMULARIO '!BE500)</f>
        <v>0</v>
      </c>
      <c r="N462" s="86" t="b">
        <f>('FORMULARIO '!BF500)</f>
        <v>0</v>
      </c>
      <c r="O462" s="86" t="b">
        <f>('FORMULARIO '!BG500)</f>
        <v>0</v>
      </c>
      <c r="P462" s="86" t="b">
        <f>('FORMULARIO '!BH500)</f>
        <v>0</v>
      </c>
      <c r="Q462" s="86" t="b">
        <f>('FORMULARIO '!BI500)</f>
        <v>0</v>
      </c>
      <c r="R462" s="86" t="b">
        <f>('FORMULARIO '!BJ500)</f>
        <v>0</v>
      </c>
      <c r="S462" s="86" t="b">
        <f>('FORMULARIO '!BK500)</f>
        <v>0</v>
      </c>
      <c r="T462" s="86" t="b">
        <f>('FORMULARIO '!BL500)</f>
        <v>0</v>
      </c>
      <c r="U462" s="86">
        <f>('FORMULARIO '!BM500)</f>
        <v>12.32231225725045</v>
      </c>
      <c r="V462" s="86">
        <f>('FORMULARIO '!BN500)</f>
        <v>0.61611561286252248</v>
      </c>
      <c r="W462" s="86" t="b">
        <f>('FORMULARIO '!BO500)</f>
        <v>0</v>
      </c>
      <c r="X462" s="86" t="b">
        <f>('FORMULARIO '!BP500)</f>
        <v>0</v>
      </c>
      <c r="Y462" s="86">
        <f>('FORMULARIO '!BQ500)</f>
        <v>13.554543482975495</v>
      </c>
      <c r="Z462" s="86" t="b">
        <f>('FORMULARIO '!BR500)</f>
        <v>0</v>
      </c>
    </row>
    <row r="463" spans="1:26" x14ac:dyDescent="0.75">
      <c r="A463" s="85" t="str">
        <f>_xlfn.CONCAT('FORMULARIO '!G501,'FORMULARIO '!E501,'FORMULARIO '!B501,'FORMULARIO '!E501,'FORMULARIO '!C501,'FORMULARIO '!E501,'FORMULARIO '!P501)</f>
        <v>7644M-Latex Experto y Homologos-Millennium -Media</v>
      </c>
      <c r="B463" s="85" t="str">
        <f t="shared" si="7"/>
        <v>7644M-Latex Experto y Homologos-Millennium -Media</v>
      </c>
      <c r="C463" s="85" t="str">
        <f>('FORMULARIO '!G501)</f>
        <v>7644M</v>
      </c>
      <c r="D463" s="75">
        <f>('FORMULARIO '!H501)</f>
        <v>160</v>
      </c>
      <c r="E463" s="75">
        <f>('FORMULARIO '!I501)</f>
        <v>199</v>
      </c>
      <c r="F463" s="75">
        <f>('FORMULARIO '!J501)</f>
        <v>159</v>
      </c>
      <c r="G463" s="75">
        <v>0</v>
      </c>
      <c r="H463" s="75">
        <v>3785</v>
      </c>
      <c r="M463" s="86" t="b">
        <f>('FORMULARIO '!BE501)</f>
        <v>0</v>
      </c>
      <c r="N463" s="86" t="b">
        <f>('FORMULARIO '!BF501)</f>
        <v>0</v>
      </c>
      <c r="O463" s="86" t="b">
        <f>('FORMULARIO '!BG501)</f>
        <v>0</v>
      </c>
      <c r="P463" s="86" t="b">
        <f>('FORMULARIO '!BH501)</f>
        <v>0</v>
      </c>
      <c r="Q463" s="86" t="b">
        <f>('FORMULARIO '!BI501)</f>
        <v>0</v>
      </c>
      <c r="R463" s="86" t="b">
        <f>('FORMULARIO '!BJ501)</f>
        <v>0</v>
      </c>
      <c r="S463" s="86" t="b">
        <f>('FORMULARIO '!BK501)</f>
        <v>0</v>
      </c>
      <c r="T463" s="86">
        <f>('FORMULARIO '!BL501)</f>
        <v>3.3886358707438737</v>
      </c>
      <c r="U463" s="86">
        <f>('FORMULARIO '!BM501)</f>
        <v>25.568797933794684</v>
      </c>
      <c r="V463" s="86" t="b">
        <f>('FORMULARIO '!BN501)</f>
        <v>0</v>
      </c>
      <c r="W463" s="86" t="b">
        <f>('FORMULARIO '!BO501)</f>
        <v>0</v>
      </c>
      <c r="X463" s="86" t="b">
        <f>('FORMULARIO '!BP501)</f>
        <v>0</v>
      </c>
      <c r="Y463" s="86">
        <f>('FORMULARIO '!BQ501)</f>
        <v>29.573549417401079</v>
      </c>
      <c r="Z463" s="86" t="b">
        <f>('FORMULARIO '!BR501)</f>
        <v>0</v>
      </c>
    </row>
    <row r="464" spans="1:26" x14ac:dyDescent="0.75">
      <c r="A464" s="85" t="str">
        <f>_xlfn.CONCAT('FORMULARIO '!G502,'FORMULARIO '!E502,'FORMULARIO '!B502,'FORMULARIO '!E502,'FORMULARIO '!C502,'FORMULARIO '!E502,'FORMULARIO '!P502)</f>
        <v>7645D-Latex Experto y Homologos-Millennium -Intensa</v>
      </c>
      <c r="B464" s="85" t="str">
        <f t="shared" si="7"/>
        <v>7645D-Latex Experto y Homologos-Millennium -Intensa</v>
      </c>
      <c r="C464" s="85" t="str">
        <f>('FORMULARIO '!G502)</f>
        <v>7645D</v>
      </c>
      <c r="D464" s="75">
        <f>('FORMULARIO '!H502)</f>
        <v>130</v>
      </c>
      <c r="E464" s="75">
        <f>('FORMULARIO '!I502)</f>
        <v>170</v>
      </c>
      <c r="F464" s="75">
        <f>('FORMULARIO '!J502)</f>
        <v>124</v>
      </c>
      <c r="G464" s="75">
        <v>0</v>
      </c>
      <c r="H464" s="75">
        <v>3785</v>
      </c>
      <c r="M464" s="86" t="b">
        <f>('FORMULARIO '!BE502)</f>
        <v>0</v>
      </c>
      <c r="N464" s="86" t="b">
        <f>('FORMULARIO '!BF502)</f>
        <v>0</v>
      </c>
      <c r="O464" s="86" t="b">
        <f>('FORMULARIO '!BG502)</f>
        <v>0</v>
      </c>
      <c r="P464" s="86" t="b">
        <f>('FORMULARIO '!BH502)</f>
        <v>0</v>
      </c>
      <c r="Q464" s="86" t="b">
        <f>('FORMULARIO '!BI502)</f>
        <v>0</v>
      </c>
      <c r="R464" s="86" t="b">
        <f>('FORMULARIO '!BJ502)</f>
        <v>0</v>
      </c>
      <c r="S464" s="86" t="b">
        <f>('FORMULARIO '!BK502)</f>
        <v>0</v>
      </c>
      <c r="T464" s="86">
        <f>('FORMULARIO '!BL502)</f>
        <v>4.3128092900376576</v>
      </c>
      <c r="U464" s="86">
        <f>('FORMULARIO '!BM502)</f>
        <v>37.891110191045129</v>
      </c>
      <c r="V464" s="86" t="b">
        <f>('FORMULARIO '!BN502)</f>
        <v>0</v>
      </c>
      <c r="W464" s="86" t="b">
        <f>('FORMULARIO '!BO502)</f>
        <v>0</v>
      </c>
      <c r="X464" s="86" t="b">
        <f>('FORMULARIO '!BP502)</f>
        <v>0</v>
      </c>
      <c r="Y464" s="86">
        <f>('FORMULARIO '!BQ502)</f>
        <v>39.123341416770181</v>
      </c>
      <c r="Z464" s="86" t="b">
        <f>('FORMULARIO '!BR502)</f>
        <v>0</v>
      </c>
    </row>
    <row r="465" spans="1:26" x14ac:dyDescent="0.75">
      <c r="A465" s="85" t="str">
        <f>_xlfn.CONCAT('FORMULARIO '!G503,'FORMULARIO '!E503,'FORMULARIO '!B503,'FORMULARIO '!E503,'FORMULARIO '!C503,'FORMULARIO '!E503,'FORMULARIO '!P503)</f>
        <v>7650W-Latex Experto y Homologos-Millennium -Blanca</v>
      </c>
      <c r="B465" s="85" t="str">
        <f t="shared" si="7"/>
        <v>7650W-Latex Experto y Homologos-Millennium -Blanca</v>
      </c>
      <c r="C465" s="85" t="str">
        <f>('FORMULARIO '!G503)</f>
        <v>7650W</v>
      </c>
      <c r="D465" s="75">
        <f>('FORMULARIO '!H503)</f>
        <v>238</v>
      </c>
      <c r="E465" s="75">
        <f>('FORMULARIO '!I503)</f>
        <v>251</v>
      </c>
      <c r="F465" s="75">
        <f>('FORMULARIO '!J503)</f>
        <v>232</v>
      </c>
      <c r="G465" s="75">
        <v>0</v>
      </c>
      <c r="H465" s="75">
        <v>3785</v>
      </c>
      <c r="M465" s="86" t="b">
        <f>('FORMULARIO '!BE503)</f>
        <v>0</v>
      </c>
      <c r="N465" s="86" t="b">
        <f>('FORMULARIO '!BF503)</f>
        <v>0</v>
      </c>
      <c r="O465" s="86" t="b">
        <f>('FORMULARIO '!BG503)</f>
        <v>0</v>
      </c>
      <c r="P465" s="86" t="b">
        <f>('FORMULARIO '!BH503)</f>
        <v>0</v>
      </c>
      <c r="Q465" s="86" t="b">
        <f>('FORMULARIO '!BI503)</f>
        <v>0</v>
      </c>
      <c r="R465" s="86" t="b">
        <f>('FORMULARIO '!BJ503)</f>
        <v>0</v>
      </c>
      <c r="S465" s="86" t="b">
        <f>('FORMULARIO '!BK503)</f>
        <v>0</v>
      </c>
      <c r="T465" s="86" t="b">
        <f>('FORMULARIO '!BL503)</f>
        <v>0</v>
      </c>
      <c r="U465" s="86">
        <f>('FORMULARIO '!BM503)</f>
        <v>2.1564046450188288</v>
      </c>
      <c r="V465" s="86" t="b">
        <f>('FORMULARIO '!BN503)</f>
        <v>0</v>
      </c>
      <c r="W465" s="86" t="b">
        <f>('FORMULARIO '!BO503)</f>
        <v>0</v>
      </c>
      <c r="X465" s="86" t="b">
        <f>('FORMULARIO '!BP503)</f>
        <v>0</v>
      </c>
      <c r="Y465" s="86">
        <f>('FORMULARIO '!BQ503)</f>
        <v>1.5402890321563063</v>
      </c>
      <c r="Z465" s="86" t="b">
        <f>('FORMULARIO '!BR503)</f>
        <v>0</v>
      </c>
    </row>
    <row r="466" spans="1:26" x14ac:dyDescent="0.75">
      <c r="A466" s="85" t="str">
        <f>_xlfn.CONCAT('FORMULARIO '!G504,'FORMULARIO '!E504,'FORMULARIO '!B504,'FORMULARIO '!E504,'FORMULARIO '!C504,'FORMULARIO '!E504,'FORMULARIO '!P504)</f>
        <v>7651W-Latex Experto y Homologos-Millennium -Blanca</v>
      </c>
      <c r="B466" s="85" t="str">
        <f t="shared" si="7"/>
        <v>7651W-Latex Experto y Homologos-Millennium -Blanca</v>
      </c>
      <c r="C466" s="85" t="str">
        <f>('FORMULARIO '!G504)</f>
        <v>7651W</v>
      </c>
      <c r="D466" s="75">
        <f>('FORMULARIO '!H504)</f>
        <v>217</v>
      </c>
      <c r="E466" s="75">
        <f>('FORMULARIO '!I504)</f>
        <v>237</v>
      </c>
      <c r="F466" s="75">
        <f>('FORMULARIO '!J504)</f>
        <v>206</v>
      </c>
      <c r="G466" s="75">
        <v>0</v>
      </c>
      <c r="H466" s="75">
        <v>3785</v>
      </c>
      <c r="M466" s="86" t="b">
        <f>('FORMULARIO '!BE504)</f>
        <v>0</v>
      </c>
      <c r="N466" s="86" t="b">
        <f>('FORMULARIO '!BF504)</f>
        <v>0</v>
      </c>
      <c r="O466" s="86" t="b">
        <f>('FORMULARIO '!BG504)</f>
        <v>0</v>
      </c>
      <c r="P466" s="86" t="b">
        <f>('FORMULARIO '!BH504)</f>
        <v>0</v>
      </c>
      <c r="Q466" s="86" t="b">
        <f>('FORMULARIO '!BI504)</f>
        <v>0</v>
      </c>
      <c r="R466" s="86">
        <f>('FORMULARIO '!BJ504)</f>
        <v>0.92417341929378372</v>
      </c>
      <c r="S466" s="86" t="b">
        <f>('FORMULARIO '!BK504)</f>
        <v>0</v>
      </c>
      <c r="T466" s="86" t="b">
        <f>('FORMULARIO '!BL504)</f>
        <v>0</v>
      </c>
      <c r="U466" s="86">
        <f>('FORMULARIO '!BM504)</f>
        <v>6.4692139350564863</v>
      </c>
      <c r="V466" s="86" t="b">
        <f>('FORMULARIO '!BN504)</f>
        <v>0</v>
      </c>
      <c r="W466" s="86" t="b">
        <f>('FORMULARIO '!BO504)</f>
        <v>0</v>
      </c>
      <c r="X466" s="86" t="b">
        <f>('FORMULARIO '!BP504)</f>
        <v>0</v>
      </c>
      <c r="Y466" s="86">
        <f>('FORMULARIO '!BQ504)</f>
        <v>4.9289249029001798</v>
      </c>
      <c r="Z466" s="86" t="b">
        <f>('FORMULARIO '!BR504)</f>
        <v>0</v>
      </c>
    </row>
    <row r="467" spans="1:26" x14ac:dyDescent="0.75">
      <c r="A467" s="85" t="str">
        <f>_xlfn.CONCAT('FORMULARIO '!G505,'FORMULARIO '!E505,'FORMULARIO '!B505,'FORMULARIO '!E505,'FORMULARIO '!C505,'FORMULARIO '!E505,'FORMULARIO '!P505)</f>
        <v>7652W-Latex Experto y Homologos-Millennium -Blanca</v>
      </c>
      <c r="B467" s="85" t="str">
        <f t="shared" si="7"/>
        <v>7652W-Latex Experto y Homologos-Millennium -Blanca</v>
      </c>
      <c r="C467" s="85" t="str">
        <f>('FORMULARIO '!G505)</f>
        <v>7652W</v>
      </c>
      <c r="D467" s="75">
        <f>('FORMULARIO '!H505)</f>
        <v>203</v>
      </c>
      <c r="E467" s="75">
        <f>('FORMULARIO '!I505)</f>
        <v>227</v>
      </c>
      <c r="F467" s="75">
        <f>('FORMULARIO '!J505)</f>
        <v>191</v>
      </c>
      <c r="G467" s="75">
        <v>0</v>
      </c>
      <c r="H467" s="75">
        <v>3785</v>
      </c>
      <c r="M467" s="86" t="b">
        <f>('FORMULARIO '!BE505)</f>
        <v>0</v>
      </c>
      <c r="N467" s="86" t="b">
        <f>('FORMULARIO '!BF505)</f>
        <v>0</v>
      </c>
      <c r="O467" s="86" t="b">
        <f>('FORMULARIO '!BG505)</f>
        <v>0</v>
      </c>
      <c r="P467" s="86" t="b">
        <f>('FORMULARIO '!BH505)</f>
        <v>0</v>
      </c>
      <c r="Q467" s="86" t="b">
        <f>('FORMULARIO '!BI505)</f>
        <v>0</v>
      </c>
      <c r="R467" s="86">
        <f>('FORMULARIO '!BJ505)</f>
        <v>2.4644624514500899</v>
      </c>
      <c r="S467" s="86" t="b">
        <f>('FORMULARIO '!BK505)</f>
        <v>0</v>
      </c>
      <c r="T467" s="86" t="b">
        <f>('FORMULARIO '!BL505)</f>
        <v>0</v>
      </c>
      <c r="U467" s="86">
        <f>('FORMULARIO '!BM505)</f>
        <v>11.090081031525404</v>
      </c>
      <c r="V467" s="86" t="b">
        <f>('FORMULARIO '!BN505)</f>
        <v>0</v>
      </c>
      <c r="W467" s="86" t="b">
        <f>('FORMULARIO '!BO505)</f>
        <v>0</v>
      </c>
      <c r="X467" s="86" t="b">
        <f>('FORMULARIO '!BP505)</f>
        <v>0</v>
      </c>
      <c r="Y467" s="86">
        <f>('FORMULARIO '!BQ505)</f>
        <v>8.6256185800753151</v>
      </c>
      <c r="Z467" s="86" t="b">
        <f>('FORMULARIO '!BR505)</f>
        <v>0</v>
      </c>
    </row>
    <row r="468" spans="1:26" x14ac:dyDescent="0.75">
      <c r="A468" s="85" t="str">
        <f>_xlfn.CONCAT('FORMULARIO '!G506,'FORMULARIO '!E506,'FORMULARIO '!B506,'FORMULARIO '!E506,'FORMULARIO '!C506,'FORMULARIO '!E506,'FORMULARIO '!P506)</f>
        <v>7653M-Latex Experto y Homologos-Millennium -Media</v>
      </c>
      <c r="B468" s="85" t="str">
        <f t="shared" si="7"/>
        <v>7653M-Latex Experto y Homologos-Millennium -Media</v>
      </c>
      <c r="C468" s="85" t="str">
        <f>('FORMULARIO '!G506)</f>
        <v>7653M</v>
      </c>
      <c r="D468" s="75">
        <f>('FORMULARIO '!H506)</f>
        <v>191</v>
      </c>
      <c r="E468" s="75">
        <f>('FORMULARIO '!I506)</f>
        <v>215</v>
      </c>
      <c r="F468" s="75">
        <f>('FORMULARIO '!J506)</f>
        <v>176</v>
      </c>
      <c r="G468" s="75">
        <v>0</v>
      </c>
      <c r="H468" s="75">
        <v>3785</v>
      </c>
      <c r="M468" s="86" t="b">
        <f>('FORMULARIO '!BE506)</f>
        <v>0</v>
      </c>
      <c r="N468" s="86" t="b">
        <f>('FORMULARIO '!BF506)</f>
        <v>0</v>
      </c>
      <c r="O468" s="86" t="b">
        <f>('FORMULARIO '!BG506)</f>
        <v>0</v>
      </c>
      <c r="P468" s="86" t="b">
        <f>('FORMULARIO '!BH506)</f>
        <v>0</v>
      </c>
      <c r="Q468" s="86" t="b">
        <f>('FORMULARIO '!BI506)</f>
        <v>0</v>
      </c>
      <c r="R468" s="86" t="b">
        <f>('FORMULARIO '!BJ506)</f>
        <v>0</v>
      </c>
      <c r="S468" s="86" t="b">
        <f>('FORMULARIO '!BK506)</f>
        <v>0</v>
      </c>
      <c r="T468" s="86">
        <f>('FORMULARIO '!BL506)</f>
        <v>1.232231225725045</v>
      </c>
      <c r="U468" s="86">
        <f>('FORMULARIO '!BM506)</f>
        <v>14.786774708700539</v>
      </c>
      <c r="V468" s="86" t="b">
        <f>('FORMULARIO '!BN506)</f>
        <v>0</v>
      </c>
      <c r="W468" s="86" t="b">
        <f>('FORMULARIO '!BO506)</f>
        <v>0</v>
      </c>
      <c r="X468" s="86" t="b">
        <f>('FORMULARIO '!BP506)</f>
        <v>0</v>
      </c>
      <c r="Y468" s="86">
        <f>('FORMULARIO '!BQ506)</f>
        <v>10.782023225094143</v>
      </c>
      <c r="Z468" s="86" t="b">
        <f>('FORMULARIO '!BR506)</f>
        <v>0</v>
      </c>
    </row>
    <row r="469" spans="1:26" x14ac:dyDescent="0.75">
      <c r="A469" s="85" t="str">
        <f>_xlfn.CONCAT('FORMULARIO '!G507,'FORMULARIO '!E507,'FORMULARIO '!B507,'FORMULARIO '!E507,'FORMULARIO '!C507,'FORMULARIO '!E507,'FORMULARIO '!P507)</f>
        <v>7654M-Latex Experto y Homologos-Millennium -Media</v>
      </c>
      <c r="B469" s="85" t="str">
        <f t="shared" si="7"/>
        <v>7654M-Latex Experto y Homologos-Millennium -Media</v>
      </c>
      <c r="C469" s="85" t="str">
        <f>('FORMULARIO '!G507)</f>
        <v>7654M</v>
      </c>
      <c r="D469" s="75">
        <f>('FORMULARIO '!H507)</f>
        <v>167</v>
      </c>
      <c r="E469" s="75">
        <f>('FORMULARIO '!I507)</f>
        <v>197</v>
      </c>
      <c r="F469" s="75">
        <f>('FORMULARIO '!J507)</f>
        <v>152</v>
      </c>
      <c r="G469" s="75">
        <v>0</v>
      </c>
      <c r="H469" s="75">
        <v>3785</v>
      </c>
      <c r="M469" s="86" t="b">
        <f>('FORMULARIO '!BE507)</f>
        <v>0</v>
      </c>
      <c r="N469" s="86" t="b">
        <f>('FORMULARIO '!BF507)</f>
        <v>0</v>
      </c>
      <c r="O469" s="86" t="b">
        <f>('FORMULARIO '!BG507)</f>
        <v>0</v>
      </c>
      <c r="P469" s="86" t="b">
        <f>('FORMULARIO '!BH507)</f>
        <v>0</v>
      </c>
      <c r="Q469" s="86" t="b">
        <f>('FORMULARIO '!BI507)</f>
        <v>0</v>
      </c>
      <c r="R469" s="86" t="b">
        <f>('FORMULARIO '!BJ507)</f>
        <v>0</v>
      </c>
      <c r="S469" s="86" t="b">
        <f>('FORMULARIO '!BK507)</f>
        <v>0</v>
      </c>
      <c r="T469" s="86">
        <f>('FORMULARIO '!BL507)</f>
        <v>2.772520257881351</v>
      </c>
      <c r="U469" s="86">
        <f>('FORMULARIO '!BM507)</f>
        <v>30.497722836694862</v>
      </c>
      <c r="V469" s="86" t="b">
        <f>('FORMULARIO '!BN507)</f>
        <v>0</v>
      </c>
      <c r="W469" s="86" t="b">
        <f>('FORMULARIO '!BO507)</f>
        <v>0</v>
      </c>
      <c r="X469" s="86" t="b">
        <f>('FORMULARIO '!BP507)</f>
        <v>0</v>
      </c>
      <c r="Y469" s="86">
        <f>('FORMULARIO '!BQ507)</f>
        <v>22.796277675913334</v>
      </c>
      <c r="Z469" s="86" t="b">
        <f>('FORMULARIO '!BR507)</f>
        <v>0</v>
      </c>
    </row>
    <row r="470" spans="1:26" x14ac:dyDescent="0.75">
      <c r="A470" s="85" t="str">
        <f>_xlfn.CONCAT('FORMULARIO '!G508,'FORMULARIO '!E508,'FORMULARIO '!B508,'FORMULARIO '!E508,'FORMULARIO '!C508,'FORMULARIO '!E508,'FORMULARIO '!P508)</f>
        <v>7655D-Latex Experto y Homologos-Millennium -Intensa</v>
      </c>
      <c r="B470" s="85" t="str">
        <f t="shared" si="7"/>
        <v>7655D-Latex Experto y Homologos-Millennium -Intensa</v>
      </c>
      <c r="C470" s="85" t="str">
        <f>('FORMULARIO '!G508)</f>
        <v>7655D</v>
      </c>
      <c r="D470" s="75">
        <f>('FORMULARIO '!H508)</f>
        <v>142</v>
      </c>
      <c r="E470" s="75">
        <f>('FORMULARIO '!I508)</f>
        <v>170</v>
      </c>
      <c r="F470" s="75">
        <f>('FORMULARIO '!J508)</f>
        <v>119</v>
      </c>
      <c r="G470" s="75">
        <v>0</v>
      </c>
      <c r="H470" s="75">
        <v>3785</v>
      </c>
      <c r="M470" s="86" t="b">
        <f>('FORMULARIO '!BE508)</f>
        <v>0</v>
      </c>
      <c r="N470" s="86" t="b">
        <f>('FORMULARIO '!BF508)</f>
        <v>0</v>
      </c>
      <c r="O470" s="86" t="b">
        <f>('FORMULARIO '!BG508)</f>
        <v>0</v>
      </c>
      <c r="P470" s="86" t="b">
        <f>('FORMULARIO '!BH508)</f>
        <v>0</v>
      </c>
      <c r="Q470" s="86" t="b">
        <f>('FORMULARIO '!BI508)</f>
        <v>0</v>
      </c>
      <c r="R470" s="86" t="b">
        <f>('FORMULARIO '!BJ508)</f>
        <v>0</v>
      </c>
      <c r="S470" s="86" t="b">
        <f>('FORMULARIO '!BK508)</f>
        <v>0</v>
      </c>
      <c r="T470" s="86">
        <f>('FORMULARIO '!BL508)</f>
        <v>3.6966936771751349</v>
      </c>
      <c r="U470" s="86">
        <f>('FORMULARIO '!BM508)</f>
        <v>50.521480254726839</v>
      </c>
      <c r="V470" s="86" t="b">
        <f>('FORMULARIO '!BN508)</f>
        <v>0</v>
      </c>
      <c r="W470" s="86" t="b">
        <f>('FORMULARIO '!BO508)</f>
        <v>0</v>
      </c>
      <c r="X470" s="86" t="b">
        <f>('FORMULARIO '!BP508)</f>
        <v>0</v>
      </c>
      <c r="Y470" s="86">
        <f>('FORMULARIO '!BQ508)</f>
        <v>33.886358707438731</v>
      </c>
      <c r="Z470" s="86" t="b">
        <f>('FORMULARIO '!BR508)</f>
        <v>0</v>
      </c>
    </row>
    <row r="471" spans="1:26" x14ac:dyDescent="0.75">
      <c r="A471" s="85" t="str">
        <f>_xlfn.CONCAT('FORMULARIO '!G509,'FORMULARIO '!E509,'FORMULARIO '!B509,'FORMULARIO '!E509,'FORMULARIO '!C509,'FORMULARIO '!E509,'FORMULARIO '!P509)</f>
        <v>7660W-Latex Experto y Homologos-Millennium -Blanca</v>
      </c>
      <c r="B471" s="85" t="str">
        <f t="shared" si="7"/>
        <v>7660W-Latex Experto y Homologos-Millennium -Blanca</v>
      </c>
      <c r="C471" s="85" t="str">
        <f>('FORMULARIO '!G509)</f>
        <v>7660W</v>
      </c>
      <c r="D471" s="75">
        <f>('FORMULARIO '!H509)</f>
        <v>246</v>
      </c>
      <c r="E471" s="75">
        <f>('FORMULARIO '!I509)</f>
        <v>252</v>
      </c>
      <c r="F471" s="75">
        <f>('FORMULARIO '!J509)</f>
        <v>231</v>
      </c>
      <c r="G471" s="75">
        <v>0</v>
      </c>
      <c r="H471" s="75">
        <v>3785</v>
      </c>
      <c r="M471" s="86" t="b">
        <f>('FORMULARIO '!BE509)</f>
        <v>0</v>
      </c>
      <c r="N471" s="86" t="b">
        <f>('FORMULARIO '!BF509)</f>
        <v>0</v>
      </c>
      <c r="O471" s="86" t="b">
        <f>('FORMULARIO '!BG509)</f>
        <v>0</v>
      </c>
      <c r="P471" s="86" t="b">
        <f>('FORMULARIO '!BH509)</f>
        <v>0</v>
      </c>
      <c r="Q471" s="86" t="b">
        <f>('FORMULARIO '!BI509)</f>
        <v>0</v>
      </c>
      <c r="R471" s="86" t="b">
        <f>('FORMULARIO '!BJ509)</f>
        <v>0</v>
      </c>
      <c r="S471" s="86" t="b">
        <f>('FORMULARIO '!BK509)</f>
        <v>0</v>
      </c>
      <c r="T471" s="86" t="b">
        <f>('FORMULARIO '!BL509)</f>
        <v>0</v>
      </c>
      <c r="U471" s="86">
        <f>('FORMULARIO '!BM509)</f>
        <v>2.1564046450188288</v>
      </c>
      <c r="V471" s="86" t="b">
        <f>('FORMULARIO '!BN509)</f>
        <v>0</v>
      </c>
      <c r="W471" s="86" t="b">
        <f>('FORMULARIO '!BO509)</f>
        <v>0</v>
      </c>
      <c r="X471" s="86" t="b">
        <f>('FORMULARIO '!BP509)</f>
        <v>0</v>
      </c>
      <c r="Y471" s="86">
        <f>('FORMULARIO '!BQ509)</f>
        <v>0.92417341929378372</v>
      </c>
      <c r="Z471" s="86" t="b">
        <f>('FORMULARIO '!BR509)</f>
        <v>0</v>
      </c>
    </row>
    <row r="472" spans="1:26" x14ac:dyDescent="0.75">
      <c r="A472" s="85" t="str">
        <f>_xlfn.CONCAT('FORMULARIO '!G510,'FORMULARIO '!E510,'FORMULARIO '!B510,'FORMULARIO '!E510,'FORMULARIO '!C510,'FORMULARIO '!E510,'FORMULARIO '!P510)</f>
        <v>7661W-Latex Experto y Homologos-Millennium -Blanca</v>
      </c>
      <c r="B472" s="85" t="str">
        <f t="shared" si="7"/>
        <v>7661W-Latex Experto y Homologos-Millennium -Blanca</v>
      </c>
      <c r="C472" s="85" t="str">
        <f>('FORMULARIO '!G510)</f>
        <v>7661W</v>
      </c>
      <c r="D472" s="75">
        <f>('FORMULARIO '!H510)</f>
        <v>219</v>
      </c>
      <c r="E472" s="75">
        <f>('FORMULARIO '!I510)</f>
        <v>232</v>
      </c>
      <c r="F472" s="75">
        <f>('FORMULARIO '!J510)</f>
        <v>199</v>
      </c>
      <c r="G472" s="75">
        <v>0</v>
      </c>
      <c r="H472" s="75">
        <v>3785</v>
      </c>
      <c r="M472" s="86" t="b">
        <f>('FORMULARIO '!BE510)</f>
        <v>0</v>
      </c>
      <c r="N472" s="86" t="b">
        <f>('FORMULARIO '!BF510)</f>
        <v>0</v>
      </c>
      <c r="O472" s="86" t="b">
        <f>('FORMULARIO '!BG510)</f>
        <v>0</v>
      </c>
      <c r="P472" s="86" t="b">
        <f>('FORMULARIO '!BH510)</f>
        <v>0</v>
      </c>
      <c r="Q472" s="86" t="b">
        <f>('FORMULARIO '!BI510)</f>
        <v>0</v>
      </c>
      <c r="R472" s="86">
        <f>('FORMULARIO '!BJ510)</f>
        <v>1.8483468385875674</v>
      </c>
      <c r="S472" s="86" t="b">
        <f>('FORMULARIO '!BK510)</f>
        <v>0</v>
      </c>
      <c r="T472" s="86" t="b">
        <f>('FORMULARIO '!BL510)</f>
        <v>0</v>
      </c>
      <c r="U472" s="86">
        <f>('FORMULARIO '!BM510)</f>
        <v>9.2417341929378374</v>
      </c>
      <c r="V472" s="86" t="b">
        <f>('FORMULARIO '!BN510)</f>
        <v>0</v>
      </c>
      <c r="W472" s="86" t="b">
        <f>('FORMULARIO '!BO510)</f>
        <v>0</v>
      </c>
      <c r="X472" s="86" t="b">
        <f>('FORMULARIO '!BP510)</f>
        <v>0</v>
      </c>
      <c r="Y472" s="86">
        <f>('FORMULARIO '!BQ510)</f>
        <v>4.9289249029001798</v>
      </c>
      <c r="Z472" s="86" t="b">
        <f>('FORMULARIO '!BR510)</f>
        <v>0</v>
      </c>
    </row>
    <row r="473" spans="1:26" x14ac:dyDescent="0.75">
      <c r="A473" s="85" t="str">
        <f>_xlfn.CONCAT('FORMULARIO '!G511,'FORMULARIO '!E511,'FORMULARIO '!B511,'FORMULARIO '!E511,'FORMULARIO '!C511,'FORMULARIO '!E511,'FORMULARIO '!P511)</f>
        <v>7662W-Latex Experto y Homologos-Millennium -Blanca</v>
      </c>
      <c r="B473" s="85" t="str">
        <f t="shared" si="7"/>
        <v>7662W-Latex Experto y Homologos-Millennium -Blanca</v>
      </c>
      <c r="C473" s="85" t="str">
        <f>('FORMULARIO '!G511)</f>
        <v>7662W</v>
      </c>
      <c r="D473" s="75">
        <f>('FORMULARIO '!H511)</f>
        <v>207</v>
      </c>
      <c r="E473" s="75">
        <f>('FORMULARIO '!I511)</f>
        <v>223</v>
      </c>
      <c r="F473" s="75">
        <f>('FORMULARIO '!J511)</f>
        <v>185</v>
      </c>
      <c r="G473" s="75">
        <v>0</v>
      </c>
      <c r="H473" s="75">
        <v>3785</v>
      </c>
      <c r="M473" s="86" t="b">
        <f>('FORMULARIO '!BE511)</f>
        <v>0</v>
      </c>
      <c r="N473" s="86" t="b">
        <f>('FORMULARIO '!BF511)</f>
        <v>0</v>
      </c>
      <c r="O473" s="86" t="b">
        <f>('FORMULARIO '!BG511)</f>
        <v>0</v>
      </c>
      <c r="P473" s="86" t="b">
        <f>('FORMULARIO '!BH511)</f>
        <v>0</v>
      </c>
      <c r="Q473" s="86" t="b">
        <f>('FORMULARIO '!BI511)</f>
        <v>0</v>
      </c>
      <c r="R473" s="86" t="b">
        <f>('FORMULARIO '!BJ511)</f>
        <v>0</v>
      </c>
      <c r="S473" s="86" t="b">
        <f>('FORMULARIO '!BK511)</f>
        <v>0</v>
      </c>
      <c r="T473" s="86" t="b">
        <f>('FORMULARIO '!BL511)</f>
        <v>0</v>
      </c>
      <c r="U473" s="86">
        <f>('FORMULARIO '!BM511)</f>
        <v>14.478716902269278</v>
      </c>
      <c r="V473" s="86" t="b">
        <f>('FORMULARIO '!BN511)</f>
        <v>0</v>
      </c>
      <c r="W473" s="86" t="b">
        <f>('FORMULARIO '!BO511)</f>
        <v>0</v>
      </c>
      <c r="X473" s="86" t="b">
        <f>('FORMULARIO '!BP511)</f>
        <v>0</v>
      </c>
      <c r="Y473" s="86">
        <f>('FORMULARIO '!BQ511)</f>
        <v>8.0095029672127911</v>
      </c>
      <c r="Z473" s="86">
        <f>('FORMULARIO '!BR511)</f>
        <v>1.8483468385875674</v>
      </c>
    </row>
    <row r="474" spans="1:26" x14ac:dyDescent="0.75">
      <c r="A474" s="85" t="str">
        <f>_xlfn.CONCAT('FORMULARIO '!G512,'FORMULARIO '!E512,'FORMULARIO '!B512,'FORMULARIO '!E512,'FORMULARIO '!C512,'FORMULARIO '!E512,'FORMULARIO '!P512)</f>
        <v>7663M-Latex Experto y Homologos-Millennium -Media</v>
      </c>
      <c r="B474" s="85" t="str">
        <f t="shared" si="7"/>
        <v>7663M-Latex Experto y Homologos-Millennium -Media</v>
      </c>
      <c r="C474" s="85" t="str">
        <f>('FORMULARIO '!G512)</f>
        <v>7663M</v>
      </c>
      <c r="D474" s="75">
        <f>('FORMULARIO '!H512)</f>
        <v>201</v>
      </c>
      <c r="E474" s="75">
        <f>('FORMULARIO '!I512)</f>
        <v>217</v>
      </c>
      <c r="F474" s="75">
        <f>('FORMULARIO '!J512)</f>
        <v>174</v>
      </c>
      <c r="G474" s="75">
        <v>0</v>
      </c>
      <c r="H474" s="75">
        <v>3785</v>
      </c>
      <c r="M474" s="86" t="b">
        <f>('FORMULARIO '!BE512)</f>
        <v>0</v>
      </c>
      <c r="N474" s="86" t="b">
        <f>('FORMULARIO '!BF512)</f>
        <v>0</v>
      </c>
      <c r="O474" s="86" t="b">
        <f>('FORMULARIO '!BG512)</f>
        <v>0</v>
      </c>
      <c r="P474" s="86" t="b">
        <f>('FORMULARIO '!BH512)</f>
        <v>0</v>
      </c>
      <c r="Q474" s="86" t="b">
        <f>('FORMULARIO '!BI512)</f>
        <v>0</v>
      </c>
      <c r="R474" s="86" t="b">
        <f>('FORMULARIO '!BJ512)</f>
        <v>0</v>
      </c>
      <c r="S474" s="86" t="b">
        <f>('FORMULARIO '!BK512)</f>
        <v>0</v>
      </c>
      <c r="T474" s="86">
        <f>('FORMULARIO '!BL512)</f>
        <v>0.92417341929378372</v>
      </c>
      <c r="U474" s="86">
        <f>('FORMULARIO '!BM512)</f>
        <v>16.327063740856847</v>
      </c>
      <c r="V474" s="86" t="b">
        <f>('FORMULARIO '!BN512)</f>
        <v>0</v>
      </c>
      <c r="W474" s="86" t="b">
        <f>('FORMULARIO '!BO512)</f>
        <v>0</v>
      </c>
      <c r="X474" s="86" t="b">
        <f>('FORMULARIO '!BP512)</f>
        <v>0</v>
      </c>
      <c r="Y474" s="86">
        <f>('FORMULARIO '!BQ512)</f>
        <v>8.317560773644054</v>
      </c>
      <c r="Z474" s="86" t="b">
        <f>('FORMULARIO '!BR512)</f>
        <v>0</v>
      </c>
    </row>
    <row r="475" spans="1:26" x14ac:dyDescent="0.75">
      <c r="A475" s="85" t="str">
        <f>_xlfn.CONCAT('FORMULARIO '!G513,'FORMULARIO '!E513,'FORMULARIO '!B513,'FORMULARIO '!E513,'FORMULARIO '!C513,'FORMULARIO '!E513,'FORMULARIO '!P513)</f>
        <v>7664M-Latex Experto y Homologos-Millennium -Media</v>
      </c>
      <c r="B475" s="85" t="str">
        <f t="shared" si="7"/>
        <v>7664M-Latex Experto y Homologos-Millennium -Media</v>
      </c>
      <c r="C475" s="85" t="str">
        <f>('FORMULARIO '!G513)</f>
        <v>7664M</v>
      </c>
      <c r="D475" s="75">
        <f>('FORMULARIO '!H513)</f>
        <v>180</v>
      </c>
      <c r="E475" s="75">
        <f>('FORMULARIO '!I513)</f>
        <v>197</v>
      </c>
      <c r="F475" s="75">
        <f>('FORMULARIO '!J513)</f>
        <v>147</v>
      </c>
      <c r="G475" s="75">
        <v>0</v>
      </c>
      <c r="H475" s="75">
        <v>3785</v>
      </c>
      <c r="M475" s="86" t="b">
        <f>('FORMULARIO '!BE513)</f>
        <v>0</v>
      </c>
      <c r="N475" s="86" t="b">
        <f>('FORMULARIO '!BF513)</f>
        <v>0</v>
      </c>
      <c r="O475" s="86" t="b">
        <f>('FORMULARIO '!BG513)</f>
        <v>0</v>
      </c>
      <c r="P475" s="86" t="b">
        <f>('FORMULARIO '!BH513)</f>
        <v>0</v>
      </c>
      <c r="Q475" s="86" t="b">
        <f>('FORMULARIO '!BI513)</f>
        <v>0</v>
      </c>
      <c r="R475" s="86" t="b">
        <f>('FORMULARIO '!BJ513)</f>
        <v>0</v>
      </c>
      <c r="S475" s="86" t="b">
        <f>('FORMULARIO '!BK513)</f>
        <v>0</v>
      </c>
      <c r="T475" s="86">
        <f>('FORMULARIO '!BL513)</f>
        <v>3.0805780643126126</v>
      </c>
      <c r="U475" s="86">
        <f>('FORMULARIO '!BM513)</f>
        <v>36.658878965320085</v>
      </c>
      <c r="V475" s="86" t="b">
        <f>('FORMULARIO '!BN513)</f>
        <v>0</v>
      </c>
      <c r="W475" s="86" t="b">
        <f>('FORMULARIO '!BO513)</f>
        <v>0</v>
      </c>
      <c r="X475" s="86" t="b">
        <f>('FORMULARIO '!BP513)</f>
        <v>0</v>
      </c>
      <c r="Y475" s="86">
        <f>('FORMULARIO '!BQ513)</f>
        <v>18.175410579444414</v>
      </c>
      <c r="Z475" s="86" t="b">
        <f>('FORMULARIO '!BR513)</f>
        <v>0</v>
      </c>
    </row>
    <row r="476" spans="1:26" x14ac:dyDescent="0.75">
      <c r="A476" s="85" t="str">
        <f>_xlfn.CONCAT('FORMULARIO '!G514,'FORMULARIO '!E514,'FORMULARIO '!B514,'FORMULARIO '!E514,'FORMULARIO '!C514,'FORMULARIO '!E514,'FORMULARIO '!P514)</f>
        <v>7665D-Latex Experto y Homologos-Millennium -Intensa</v>
      </c>
      <c r="B476" s="85" t="str">
        <f t="shared" si="7"/>
        <v>7665D-Latex Experto y Homologos-Millennium -Intensa</v>
      </c>
      <c r="C476" s="85" t="str">
        <f>('FORMULARIO '!G514)</f>
        <v>7665D</v>
      </c>
      <c r="D476" s="75">
        <f>('FORMULARIO '!H514)</f>
        <v>148</v>
      </c>
      <c r="E476" s="75">
        <f>('FORMULARIO '!I514)</f>
        <v>169</v>
      </c>
      <c r="F476" s="75">
        <f>('FORMULARIO '!J514)</f>
        <v>116</v>
      </c>
      <c r="G476" s="75">
        <v>0</v>
      </c>
      <c r="H476" s="75">
        <v>3785</v>
      </c>
      <c r="M476" s="86" t="b">
        <f>('FORMULARIO '!BE514)</f>
        <v>0</v>
      </c>
      <c r="N476" s="86" t="b">
        <f>('FORMULARIO '!BF514)</f>
        <v>0</v>
      </c>
      <c r="O476" s="86" t="b">
        <f>('FORMULARIO '!BG514)</f>
        <v>0</v>
      </c>
      <c r="P476" s="86" t="b">
        <f>('FORMULARIO '!BH514)</f>
        <v>0</v>
      </c>
      <c r="Q476" s="86" t="b">
        <f>('FORMULARIO '!BI514)</f>
        <v>0</v>
      </c>
      <c r="R476" s="86" t="b">
        <f>('FORMULARIO '!BJ514)</f>
        <v>0</v>
      </c>
      <c r="S476" s="86" t="b">
        <f>('FORMULARIO '!BK514)</f>
        <v>0</v>
      </c>
      <c r="T476" s="86">
        <f>('FORMULARIO '!BL514)</f>
        <v>3.6966936771751349</v>
      </c>
      <c r="U476" s="86">
        <f>('FORMULARIO '!BM514)</f>
        <v>52.677884899745671</v>
      </c>
      <c r="V476" s="86" t="b">
        <f>('FORMULARIO '!BN514)</f>
        <v>0</v>
      </c>
      <c r="W476" s="86" t="b">
        <f>('FORMULARIO '!BO514)</f>
        <v>0</v>
      </c>
      <c r="X476" s="86" t="b">
        <f>('FORMULARIO '!BP514)</f>
        <v>0</v>
      </c>
      <c r="Y476" s="86">
        <f>('FORMULARIO '!BQ514)</f>
        <v>26.801029159519729</v>
      </c>
      <c r="Z476" s="86" t="b">
        <f>('FORMULARIO '!BR514)</f>
        <v>0</v>
      </c>
    </row>
    <row r="477" spans="1:26" x14ac:dyDescent="0.75">
      <c r="A477" s="85" t="str">
        <f>_xlfn.CONCAT('FORMULARIO '!G515,'FORMULARIO '!E515,'FORMULARIO '!B515,'FORMULARIO '!E515,'FORMULARIO '!C515,'FORMULARIO '!E515,'FORMULARIO '!P515)</f>
        <v>7670W-Latex Experto y Homologos-Millennium -Blanca</v>
      </c>
      <c r="B477" s="85" t="str">
        <f t="shared" si="7"/>
        <v>7670W-Latex Experto y Homologos-Millennium -Blanca</v>
      </c>
      <c r="C477" s="85" t="str">
        <f>('FORMULARIO '!G515)</f>
        <v>7670W</v>
      </c>
      <c r="D477" s="75">
        <f>('FORMULARIO '!H515)</f>
        <v>246</v>
      </c>
      <c r="E477" s="75">
        <f>('FORMULARIO '!I515)</f>
        <v>248</v>
      </c>
      <c r="F477" s="75">
        <f>('FORMULARIO '!J515)</f>
        <v>218</v>
      </c>
      <c r="G477" s="75">
        <v>0</v>
      </c>
      <c r="H477" s="75">
        <v>3785</v>
      </c>
      <c r="M477" s="86" t="b">
        <f>('FORMULARIO '!BE515)</f>
        <v>0</v>
      </c>
      <c r="N477" s="86" t="b">
        <f>('FORMULARIO '!BF515)</f>
        <v>0</v>
      </c>
      <c r="O477" s="86">
        <f>('FORMULARIO '!BG515)</f>
        <v>5.5450405157627021</v>
      </c>
      <c r="P477" s="86" t="b">
        <f>('FORMULARIO '!BH515)</f>
        <v>0</v>
      </c>
      <c r="Q477" s="86" t="b">
        <f>('FORMULARIO '!BI515)</f>
        <v>0</v>
      </c>
      <c r="R477" s="86">
        <f>('FORMULARIO '!BJ515)</f>
        <v>2.4644624514500899</v>
      </c>
      <c r="S477" s="86" t="b">
        <f>('FORMULARIO '!BK515)</f>
        <v>0</v>
      </c>
      <c r="T477" s="86" t="b">
        <f>('FORMULARIO '!BL515)</f>
        <v>0</v>
      </c>
      <c r="U477" s="86" t="b">
        <f>('FORMULARIO '!BM515)</f>
        <v>0</v>
      </c>
      <c r="V477" s="86" t="b">
        <f>('FORMULARIO '!BN515)</f>
        <v>0</v>
      </c>
      <c r="W477" s="86" t="b">
        <f>('FORMULARIO '!BO515)</f>
        <v>0</v>
      </c>
      <c r="X477" s="86" t="b">
        <f>('FORMULARIO '!BP515)</f>
        <v>0</v>
      </c>
      <c r="Y477" s="86">
        <f>('FORMULARIO '!BQ515)</f>
        <v>0.30805780643126124</v>
      </c>
      <c r="Z477" s="86" t="b">
        <f>('FORMULARIO '!BR515)</f>
        <v>0</v>
      </c>
    </row>
    <row r="478" spans="1:26" x14ac:dyDescent="0.75">
      <c r="A478" s="85" t="str">
        <f>_xlfn.CONCAT('FORMULARIO '!G516,'FORMULARIO '!E516,'FORMULARIO '!B516,'FORMULARIO '!E516,'FORMULARIO '!C516,'FORMULARIO '!E516,'FORMULARIO '!P516)</f>
        <v>7671W-Latex Experto y Homologos-Millennium -Blanca</v>
      </c>
      <c r="B478" s="85" t="str">
        <f t="shared" si="7"/>
        <v>7671W-Latex Experto y Homologos-Millennium -Blanca</v>
      </c>
      <c r="C478" s="85" t="str">
        <f>('FORMULARIO '!G516)</f>
        <v>7671W</v>
      </c>
      <c r="D478" s="75">
        <f>('FORMULARIO '!H516)</f>
        <v>229</v>
      </c>
      <c r="E478" s="75">
        <f>('FORMULARIO '!I516)</f>
        <v>232</v>
      </c>
      <c r="F478" s="75">
        <f>('FORMULARIO '!J516)</f>
        <v>191</v>
      </c>
      <c r="G478" s="75">
        <v>0</v>
      </c>
      <c r="H478" s="75">
        <v>3785</v>
      </c>
      <c r="M478" s="86" t="b">
        <f>('FORMULARIO '!BE516)</f>
        <v>0</v>
      </c>
      <c r="N478" s="86" t="b">
        <f>('FORMULARIO '!BF516)</f>
        <v>0</v>
      </c>
      <c r="O478" s="86">
        <f>('FORMULARIO '!BG516)</f>
        <v>3.0805780643126126</v>
      </c>
      <c r="P478" s="86" t="b">
        <f>('FORMULARIO '!BH516)</f>
        <v>0</v>
      </c>
      <c r="Q478" s="86" t="b">
        <f>('FORMULARIO '!BI516)</f>
        <v>0</v>
      </c>
      <c r="R478" s="86" t="b">
        <f>('FORMULARIO '!BJ516)</f>
        <v>0</v>
      </c>
      <c r="S478" s="86" t="b">
        <f>('FORMULARIO '!BK516)</f>
        <v>0</v>
      </c>
      <c r="T478" s="86" t="b">
        <f>('FORMULARIO '!BL516)</f>
        <v>0</v>
      </c>
      <c r="U478" s="86">
        <f>('FORMULARIO '!BM516)</f>
        <v>10.473965418662884</v>
      </c>
      <c r="V478" s="86" t="b">
        <f>('FORMULARIO '!BN516)</f>
        <v>0</v>
      </c>
      <c r="W478" s="86" t="b">
        <f>('FORMULARIO '!BO516)</f>
        <v>0</v>
      </c>
      <c r="X478" s="86" t="b">
        <f>('FORMULARIO '!BP516)</f>
        <v>0</v>
      </c>
      <c r="Y478" s="86">
        <f>('FORMULARIO '!BQ516)</f>
        <v>2.772520257881351</v>
      </c>
      <c r="Z478" s="86" t="b">
        <f>('FORMULARIO '!BR516)</f>
        <v>0</v>
      </c>
    </row>
    <row r="479" spans="1:26" x14ac:dyDescent="0.75">
      <c r="A479" s="85" t="str">
        <f>_xlfn.CONCAT('FORMULARIO '!G517,'FORMULARIO '!E517,'FORMULARIO '!B517,'FORMULARIO '!E517,'FORMULARIO '!C517,'FORMULARIO '!E517,'FORMULARIO '!P517)</f>
        <v>7672W-Latex Experto y Homologos-Millennium -Blanca</v>
      </c>
      <c r="B479" s="85" t="str">
        <f t="shared" si="7"/>
        <v>7672W-Latex Experto y Homologos-Millennium -Blanca</v>
      </c>
      <c r="C479" s="85" t="str">
        <f>('FORMULARIO '!G517)</f>
        <v>7672W</v>
      </c>
      <c r="D479" s="75">
        <f>('FORMULARIO '!H517)</f>
        <v>219</v>
      </c>
      <c r="E479" s="75">
        <f>('FORMULARIO '!I517)</f>
        <v>221</v>
      </c>
      <c r="F479" s="75">
        <f>('FORMULARIO '!J517)</f>
        <v>172</v>
      </c>
      <c r="G479" s="75">
        <v>0</v>
      </c>
      <c r="H479" s="75">
        <v>3785</v>
      </c>
      <c r="M479" s="86" t="b">
        <f>('FORMULARIO '!BE517)</f>
        <v>0</v>
      </c>
      <c r="N479" s="86" t="b">
        <f>('FORMULARIO '!BF517)</f>
        <v>0</v>
      </c>
      <c r="O479" s="86">
        <f>('FORMULARIO '!BG517)</f>
        <v>4.9289249029001798</v>
      </c>
      <c r="P479" s="86" t="b">
        <f>('FORMULARIO '!BH517)</f>
        <v>0</v>
      </c>
      <c r="Q479" s="86" t="b">
        <f>('FORMULARIO '!BI517)</f>
        <v>0</v>
      </c>
      <c r="R479" s="86" t="b">
        <f>('FORMULARIO '!BJ517)</f>
        <v>0</v>
      </c>
      <c r="S479" s="86" t="b">
        <f>('FORMULARIO '!BK517)</f>
        <v>0</v>
      </c>
      <c r="T479" s="86" t="b">
        <f>('FORMULARIO '!BL517)</f>
        <v>0</v>
      </c>
      <c r="U479" s="86">
        <f>('FORMULARIO '!BM517)</f>
        <v>19.715699611600719</v>
      </c>
      <c r="V479" s="86" t="b">
        <f>('FORMULARIO '!BN517)</f>
        <v>0</v>
      </c>
      <c r="W479" s="86" t="b">
        <f>('FORMULARIO '!BO517)</f>
        <v>0</v>
      </c>
      <c r="X479" s="86" t="b">
        <f>('FORMULARIO '!BP517)</f>
        <v>0</v>
      </c>
      <c r="Y479" s="86">
        <f>('FORMULARIO '!BQ517)</f>
        <v>4.9289249029001798</v>
      </c>
      <c r="Z479" s="86" t="b">
        <f>('FORMULARIO '!BR517)</f>
        <v>0</v>
      </c>
    </row>
    <row r="480" spans="1:26" x14ac:dyDescent="0.75">
      <c r="A480" s="85" t="str">
        <f>_xlfn.CONCAT('FORMULARIO '!G518,'FORMULARIO '!E518,'FORMULARIO '!B518,'FORMULARIO '!E518,'FORMULARIO '!C518,'FORMULARIO '!E518,'FORMULARIO '!P518)</f>
        <v>7673M-Latex Experto y Homologos-Millennium -Media</v>
      </c>
      <c r="B480" s="85" t="str">
        <f t="shared" si="7"/>
        <v>7673M-Latex Experto y Homologos-Millennium -Media</v>
      </c>
      <c r="C480" s="85" t="str">
        <f>('FORMULARIO '!G518)</f>
        <v>7673M</v>
      </c>
      <c r="D480" s="75">
        <f>('FORMULARIO '!H518)</f>
        <v>201</v>
      </c>
      <c r="E480" s="75">
        <f>('FORMULARIO '!I518)</f>
        <v>201</v>
      </c>
      <c r="F480" s="75">
        <f>('FORMULARIO '!J518)</f>
        <v>142</v>
      </c>
      <c r="G480" s="75">
        <v>0</v>
      </c>
      <c r="H480" s="75">
        <v>3785</v>
      </c>
      <c r="M480" s="86" t="b">
        <f>('FORMULARIO '!BE518)</f>
        <v>0</v>
      </c>
      <c r="N480" s="86" t="b">
        <f>('FORMULARIO '!BF518)</f>
        <v>0</v>
      </c>
      <c r="O480" s="86">
        <f>('FORMULARIO '!BG518)</f>
        <v>7.3933873543502697</v>
      </c>
      <c r="P480" s="86" t="b">
        <f>('FORMULARIO '!BH518)</f>
        <v>0</v>
      </c>
      <c r="Q480" s="86" t="b">
        <f>('FORMULARIO '!BI518)</f>
        <v>0</v>
      </c>
      <c r="R480" s="86" t="b">
        <f>('FORMULARIO '!BJ518)</f>
        <v>0</v>
      </c>
      <c r="S480" s="86" t="b">
        <f>('FORMULARIO '!BK518)</f>
        <v>0</v>
      </c>
      <c r="T480" s="86" t="b">
        <f>('FORMULARIO '!BL518)</f>
        <v>0</v>
      </c>
      <c r="U480" s="86">
        <f>('FORMULARIO '!BM518)</f>
        <v>39.431399223201439</v>
      </c>
      <c r="V480" s="86" t="b">
        <f>('FORMULARIO '!BN518)</f>
        <v>0</v>
      </c>
      <c r="W480" s="86" t="b">
        <f>('FORMULARIO '!BO518)</f>
        <v>0</v>
      </c>
      <c r="X480" s="86" t="b">
        <f>('FORMULARIO '!BP518)</f>
        <v>0</v>
      </c>
      <c r="Y480" s="86">
        <f>('FORMULARIO '!BQ518)</f>
        <v>9.5497919993690985</v>
      </c>
      <c r="Z480" s="86" t="b">
        <f>('FORMULARIO '!BR518)</f>
        <v>0</v>
      </c>
    </row>
    <row r="481" spans="1:26" x14ac:dyDescent="0.75">
      <c r="A481" s="85" t="str">
        <f>_xlfn.CONCAT('FORMULARIO '!G519,'FORMULARIO '!E519,'FORMULARIO '!B519,'FORMULARIO '!E519,'FORMULARIO '!C519,'FORMULARIO '!E519,'FORMULARIO '!P519)</f>
        <v>7674D-Latex Experto y Homologos-Millennium -Intensa</v>
      </c>
      <c r="B481" s="85" t="str">
        <f t="shared" si="7"/>
        <v>7674D-Latex Experto y Homologos-Millennium -Intensa</v>
      </c>
      <c r="C481" s="85" t="str">
        <f>('FORMULARIO '!G519)</f>
        <v>7674D</v>
      </c>
      <c r="D481" s="75">
        <f>('FORMULARIO '!H519)</f>
        <v>175</v>
      </c>
      <c r="E481" s="75">
        <f>('FORMULARIO '!I519)</f>
        <v>174</v>
      </c>
      <c r="F481" s="75">
        <f>('FORMULARIO '!J519)</f>
        <v>105</v>
      </c>
      <c r="G481" s="75">
        <v>0</v>
      </c>
      <c r="H481" s="75">
        <v>3785</v>
      </c>
      <c r="M481" s="86" t="b">
        <f>('FORMULARIO '!BE519)</f>
        <v>0</v>
      </c>
      <c r="N481" s="86" t="b">
        <f>('FORMULARIO '!BF519)</f>
        <v>0</v>
      </c>
      <c r="O481" s="86">
        <f>('FORMULARIO '!BG519)</f>
        <v>13.554543482975495</v>
      </c>
      <c r="P481" s="86" t="b">
        <f>('FORMULARIO '!BH519)</f>
        <v>0</v>
      </c>
      <c r="Q481" s="86" t="b">
        <f>('FORMULARIO '!BI519)</f>
        <v>0</v>
      </c>
      <c r="R481" s="86" t="b">
        <f>('FORMULARIO '!BJ519)</f>
        <v>0</v>
      </c>
      <c r="S481" s="86" t="b">
        <f>('FORMULARIO '!BK519)</f>
        <v>0</v>
      </c>
      <c r="T481" s="86" t="b">
        <f>('FORMULARIO '!BL519)</f>
        <v>0</v>
      </c>
      <c r="U481" s="86">
        <f>('FORMULARIO '!BM519)</f>
        <v>65.616312769858638</v>
      </c>
      <c r="V481" s="86" t="b">
        <f>('FORMULARIO '!BN519)</f>
        <v>0</v>
      </c>
      <c r="W481" s="86" t="b">
        <f>('FORMULARIO '!BO519)</f>
        <v>0</v>
      </c>
      <c r="X481" s="86" t="b">
        <f>('FORMULARIO '!BP519)</f>
        <v>0</v>
      </c>
      <c r="Y481" s="86">
        <f>('FORMULARIO '!BQ519)</f>
        <v>15.094832515131801</v>
      </c>
      <c r="Z481" s="86" t="b">
        <f>('FORMULARIO '!BR519)</f>
        <v>0</v>
      </c>
    </row>
    <row r="482" spans="1:26" x14ac:dyDescent="0.75">
      <c r="A482" s="85" t="str">
        <f>_xlfn.CONCAT('FORMULARIO '!G520,'FORMULARIO '!E520,'FORMULARIO '!B520,'FORMULARIO '!E520,'FORMULARIO '!C520,'FORMULARIO '!E520,'FORMULARIO '!P520)</f>
        <v>7680W-Latex Experto y Homologos-Millennium -Blanca</v>
      </c>
      <c r="B482" s="85" t="str">
        <f t="shared" si="7"/>
        <v>7680W-Latex Experto y Homologos-Millennium -Blanca</v>
      </c>
      <c r="C482" s="85" t="str">
        <f>('FORMULARIO '!G520)</f>
        <v>7680W</v>
      </c>
      <c r="D482" s="75">
        <f>('FORMULARIO '!H520)</f>
        <v>241</v>
      </c>
      <c r="E482" s="75">
        <f>('FORMULARIO '!I520)</f>
        <v>241</v>
      </c>
      <c r="F482" s="75">
        <f>('FORMULARIO '!J520)</f>
        <v>208</v>
      </c>
      <c r="G482" s="75">
        <v>0</v>
      </c>
      <c r="H482" s="75">
        <v>3785</v>
      </c>
      <c r="M482" s="86" t="b">
        <f>('FORMULARIO '!BE520)</f>
        <v>0</v>
      </c>
      <c r="N482" s="86" t="b">
        <f>('FORMULARIO '!BF520)</f>
        <v>0</v>
      </c>
      <c r="O482" s="86">
        <f>('FORMULARIO '!BG520)</f>
        <v>10.165907612231621</v>
      </c>
      <c r="P482" s="86" t="b">
        <f>('FORMULARIO '!BH520)</f>
        <v>0</v>
      </c>
      <c r="Q482" s="86" t="b">
        <f>('FORMULARIO '!BI520)</f>
        <v>0</v>
      </c>
      <c r="R482" s="86" t="b">
        <f>('FORMULARIO '!BJ520)</f>
        <v>0</v>
      </c>
      <c r="S482" s="86" t="b">
        <f>('FORMULARIO '!BK520)</f>
        <v>0</v>
      </c>
      <c r="T482" s="86">
        <f>('FORMULARIO '!BL520)</f>
        <v>1.5402890321563063</v>
      </c>
      <c r="U482" s="86" t="b">
        <f>('FORMULARIO '!BM520)</f>
        <v>0</v>
      </c>
      <c r="V482" s="86" t="b">
        <f>('FORMULARIO '!BN520)</f>
        <v>0</v>
      </c>
      <c r="W482" s="86" t="b">
        <f>('FORMULARIO '!BO520)</f>
        <v>0</v>
      </c>
      <c r="X482" s="86" t="b">
        <f>('FORMULARIO '!BP520)</f>
        <v>0</v>
      </c>
      <c r="Y482" s="86" t="b">
        <f>('FORMULARIO '!BQ520)</f>
        <v>0</v>
      </c>
      <c r="Z482" s="86" t="b">
        <f>('FORMULARIO '!BR520)</f>
        <v>0</v>
      </c>
    </row>
    <row r="483" spans="1:26" x14ac:dyDescent="0.75">
      <c r="A483" s="85" t="str">
        <f>_xlfn.CONCAT('FORMULARIO '!G521,'FORMULARIO '!E521,'FORMULARIO '!B521,'FORMULARIO '!E521,'FORMULARIO '!C521,'FORMULARIO '!E521,'FORMULARIO '!P521)</f>
        <v>7681W-Latex Experto y Homologos-Millennium -Blanca</v>
      </c>
      <c r="B483" s="85" t="str">
        <f t="shared" si="7"/>
        <v>7681W-Latex Experto y Homologos-Millennium -Blanca</v>
      </c>
      <c r="C483" s="85" t="str">
        <f>('FORMULARIO '!G521)</f>
        <v>7681W</v>
      </c>
      <c r="D483" s="75">
        <f>('FORMULARIO '!H521)</f>
        <v>233</v>
      </c>
      <c r="E483" s="75">
        <f>('FORMULARIO '!I521)</f>
        <v>233</v>
      </c>
      <c r="F483" s="75">
        <f>('FORMULARIO '!J521)</f>
        <v>196</v>
      </c>
      <c r="G483" s="75">
        <v>0</v>
      </c>
      <c r="H483" s="75">
        <v>3785</v>
      </c>
      <c r="M483" s="86" t="b">
        <f>('FORMULARIO '!BE521)</f>
        <v>0</v>
      </c>
      <c r="N483" s="86" t="b">
        <f>('FORMULARIO '!BF521)</f>
        <v>0</v>
      </c>
      <c r="O483" s="86">
        <f>('FORMULARIO '!BG521)</f>
        <v>20.331815224463242</v>
      </c>
      <c r="P483" s="86" t="b">
        <f>('FORMULARIO '!BH521)</f>
        <v>0</v>
      </c>
      <c r="Q483" s="86" t="b">
        <f>('FORMULARIO '!BI521)</f>
        <v>0</v>
      </c>
      <c r="R483" s="86" t="b">
        <f>('FORMULARIO '!BJ521)</f>
        <v>0</v>
      </c>
      <c r="S483" s="86" t="b">
        <f>('FORMULARIO '!BK521)</f>
        <v>0</v>
      </c>
      <c r="T483" s="86">
        <f>('FORMULARIO '!BL521)</f>
        <v>3.0805780643126126</v>
      </c>
      <c r="U483" s="86" t="b">
        <f>('FORMULARIO '!BM521)</f>
        <v>0</v>
      </c>
      <c r="V483" s="86" t="b">
        <f>('FORMULARIO '!BN521)</f>
        <v>0</v>
      </c>
      <c r="W483" s="86" t="b">
        <f>('FORMULARIO '!BO521)</f>
        <v>0</v>
      </c>
      <c r="X483" s="86" t="b">
        <f>('FORMULARIO '!BP521)</f>
        <v>0</v>
      </c>
      <c r="Y483" s="86" t="b">
        <f>('FORMULARIO '!BQ521)</f>
        <v>0</v>
      </c>
      <c r="Z483" s="86" t="b">
        <f>('FORMULARIO '!BR521)</f>
        <v>0</v>
      </c>
    </row>
    <row r="484" spans="1:26" x14ac:dyDescent="0.75">
      <c r="A484" s="85" t="str">
        <f>_xlfn.CONCAT('FORMULARIO '!G522,'FORMULARIO '!E522,'FORMULARIO '!B522,'FORMULARIO '!E522,'FORMULARIO '!C522,'FORMULARIO '!E522,'FORMULARIO '!P522)</f>
        <v>7682W-Latex Experto y Homologos-Millennium -Blanca</v>
      </c>
      <c r="B484" s="85" t="str">
        <f t="shared" si="7"/>
        <v>7682W-Latex Experto y Homologos-Millennium -Blanca</v>
      </c>
      <c r="C484" s="85" t="str">
        <f>('FORMULARIO '!G522)</f>
        <v>7682W</v>
      </c>
      <c r="D484" s="75">
        <f>('FORMULARIO '!H522)</f>
        <v>225</v>
      </c>
      <c r="E484" s="75">
        <f>('FORMULARIO '!I522)</f>
        <v>222</v>
      </c>
      <c r="F484" s="75">
        <f>('FORMULARIO '!J522)</f>
        <v>175</v>
      </c>
      <c r="G484" s="75">
        <v>0</v>
      </c>
      <c r="H484" s="75">
        <v>3785</v>
      </c>
      <c r="M484" s="86" t="b">
        <f>('FORMULARIO '!BE522)</f>
        <v>0</v>
      </c>
      <c r="N484" s="86" t="b">
        <f>('FORMULARIO '!BF522)</f>
        <v>0</v>
      </c>
      <c r="O484" s="86">
        <f>('FORMULARIO '!BG522)</f>
        <v>37.274994578182614</v>
      </c>
      <c r="P484" s="86" t="b">
        <f>('FORMULARIO '!BH522)</f>
        <v>0</v>
      </c>
      <c r="Q484" s="86" t="b">
        <f>('FORMULARIO '!BI522)</f>
        <v>0</v>
      </c>
      <c r="R484" s="86" t="b">
        <f>('FORMULARIO '!BJ522)</f>
        <v>0</v>
      </c>
      <c r="S484" s="86" t="b">
        <f>('FORMULARIO '!BK522)</f>
        <v>0</v>
      </c>
      <c r="T484" s="86">
        <f>('FORMULARIO '!BL522)</f>
        <v>5.5450405157627021</v>
      </c>
      <c r="U484" s="86" t="b">
        <f>('FORMULARIO '!BM522)</f>
        <v>0</v>
      </c>
      <c r="V484" s="86" t="b">
        <f>('FORMULARIO '!BN522)</f>
        <v>0</v>
      </c>
      <c r="W484" s="86" t="b">
        <f>('FORMULARIO '!BO522)</f>
        <v>0</v>
      </c>
      <c r="X484" s="86" t="b">
        <f>('FORMULARIO '!BP522)</f>
        <v>0</v>
      </c>
      <c r="Y484" s="86">
        <f>('FORMULARIO '!BQ522)</f>
        <v>0.30805780643126124</v>
      </c>
      <c r="Z484" s="86" t="b">
        <f>('FORMULARIO '!BR522)</f>
        <v>0</v>
      </c>
    </row>
    <row r="485" spans="1:26" x14ac:dyDescent="0.75">
      <c r="A485" s="85" t="str">
        <f>_xlfn.CONCAT('FORMULARIO '!G523,'FORMULARIO '!E523,'FORMULARIO '!B523,'FORMULARIO '!E523,'FORMULARIO '!C523,'FORMULARIO '!E523,'FORMULARIO '!P523)</f>
        <v>7683M-Latex Experto y Homologos-Millennium -Media</v>
      </c>
      <c r="B485" s="85" t="str">
        <f t="shared" si="7"/>
        <v>7683M-Latex Experto y Homologos-Millennium -Media</v>
      </c>
      <c r="C485" s="85" t="str">
        <f>('FORMULARIO '!G523)</f>
        <v>7683M</v>
      </c>
      <c r="D485" s="75">
        <f>('FORMULARIO '!H523)</f>
        <v>212</v>
      </c>
      <c r="E485" s="75">
        <f>('FORMULARIO '!I523)</f>
        <v>206</v>
      </c>
      <c r="F485" s="75">
        <f>('FORMULARIO '!J523)</f>
        <v>144</v>
      </c>
      <c r="G485" s="75">
        <v>0</v>
      </c>
      <c r="H485" s="75">
        <v>3785</v>
      </c>
      <c r="M485" s="86" t="b">
        <f>('FORMULARIO '!BE523)</f>
        <v>0</v>
      </c>
      <c r="N485" s="86" t="b">
        <f>('FORMULARIO '!BF523)</f>
        <v>0</v>
      </c>
      <c r="O485" s="86">
        <f>('FORMULARIO '!BG523)</f>
        <v>79.478914059265406</v>
      </c>
      <c r="P485" s="86" t="b">
        <f>('FORMULARIO '!BH523)</f>
        <v>0</v>
      </c>
      <c r="Q485" s="86" t="b">
        <f>('FORMULARIO '!BI523)</f>
        <v>0</v>
      </c>
      <c r="R485" s="86" t="b">
        <f>('FORMULARIO '!BJ523)</f>
        <v>0</v>
      </c>
      <c r="S485" s="86" t="b">
        <f>('FORMULARIO '!BK523)</f>
        <v>0</v>
      </c>
      <c r="T485" s="86">
        <f>('FORMULARIO '!BL523)</f>
        <v>8.317560773644054</v>
      </c>
      <c r="U485" s="86" t="b">
        <f>('FORMULARIO '!BM523)</f>
        <v>0</v>
      </c>
      <c r="V485" s="86" t="b">
        <f>('FORMULARIO '!BN523)</f>
        <v>0</v>
      </c>
      <c r="W485" s="86" t="b">
        <f>('FORMULARIO '!BO523)</f>
        <v>0</v>
      </c>
      <c r="X485" s="86" t="b">
        <f>('FORMULARIO '!BP523)</f>
        <v>0</v>
      </c>
      <c r="Y485" s="86">
        <f>('FORMULARIO '!BQ523)</f>
        <v>0.30805780643126124</v>
      </c>
      <c r="Z485" s="86" t="b">
        <f>('FORMULARIO '!BR523)</f>
        <v>0</v>
      </c>
    </row>
    <row r="486" spans="1:26" x14ac:dyDescent="0.75">
      <c r="A486" s="85" t="str">
        <f>_xlfn.CONCAT('FORMULARIO '!G524,'FORMULARIO '!E524,'FORMULARIO '!B524,'FORMULARIO '!E524,'FORMULARIO '!C524,'FORMULARIO '!E524,'FORMULARIO '!P524)</f>
        <v>7684D-Latex Experto y Homologos-Millennium -Intensa</v>
      </c>
      <c r="B486" s="85" t="str">
        <f t="shared" si="7"/>
        <v>7684D-Latex Experto y Homologos-Millennium -Intensa</v>
      </c>
      <c r="C486" s="85" t="str">
        <f>('FORMULARIO '!G524)</f>
        <v>7684D</v>
      </c>
      <c r="D486" s="75">
        <f>('FORMULARIO '!H524)</f>
        <v>197</v>
      </c>
      <c r="E486" s="75">
        <f>('FORMULARIO '!I524)</f>
        <v>188</v>
      </c>
      <c r="F486" s="75">
        <f>('FORMULARIO '!J524)</f>
        <v>105</v>
      </c>
      <c r="G486" s="75">
        <v>0</v>
      </c>
      <c r="H486" s="75">
        <v>3785</v>
      </c>
      <c r="M486" s="86" t="b">
        <f>('FORMULARIO '!BE524)</f>
        <v>0</v>
      </c>
      <c r="N486" s="86" t="b">
        <f>('FORMULARIO '!BF524)</f>
        <v>0</v>
      </c>
      <c r="O486" s="86">
        <f>('FORMULARIO '!BG524)</f>
        <v>117.37002425031054</v>
      </c>
      <c r="P486" s="86" t="b">
        <f>('FORMULARIO '!BH524)</f>
        <v>0</v>
      </c>
      <c r="Q486" s="86" t="b">
        <f>('FORMULARIO '!BI524)</f>
        <v>0</v>
      </c>
      <c r="R486" s="86">
        <f>('FORMULARIO '!BJ524)</f>
        <v>32.038011868851164</v>
      </c>
      <c r="S486" s="86" t="b">
        <f>('FORMULARIO '!BK524)</f>
        <v>0</v>
      </c>
      <c r="T486" s="86" t="b">
        <f>('FORMULARIO '!BL524)</f>
        <v>0</v>
      </c>
      <c r="U486" s="86" t="b">
        <f>('FORMULARIO '!BM524)</f>
        <v>0</v>
      </c>
      <c r="V486" s="86" t="b">
        <f>('FORMULARIO '!BN524)</f>
        <v>0</v>
      </c>
      <c r="W486" s="86" t="b">
        <f>('FORMULARIO '!BO524)</f>
        <v>0</v>
      </c>
      <c r="X486" s="86" t="b">
        <f>('FORMULARIO '!BP524)</f>
        <v>0</v>
      </c>
      <c r="Y486" s="86">
        <f>('FORMULARIO '!BQ524)</f>
        <v>2.1564046450188288</v>
      </c>
      <c r="Z486" s="86" t="b">
        <f>('FORMULARIO '!BR524)</f>
        <v>0</v>
      </c>
    </row>
    <row r="487" spans="1:26" x14ac:dyDescent="0.75">
      <c r="A487" s="85" t="str">
        <f>_xlfn.CONCAT('FORMULARIO '!G525,'FORMULARIO '!E525,'FORMULARIO '!B525,'FORMULARIO '!E525,'FORMULARIO '!C525,'FORMULARIO '!E525,'FORMULARIO '!P525)</f>
        <v>7690W-Latex Experto y Homologos-Millennium -Blanca</v>
      </c>
      <c r="B487" s="85" t="str">
        <f t="shared" si="7"/>
        <v>7690W-Latex Experto y Homologos-Millennium -Blanca</v>
      </c>
      <c r="C487" s="85" t="str">
        <f>('FORMULARIO '!G525)</f>
        <v>7690W</v>
      </c>
      <c r="D487" s="75">
        <f>('FORMULARIO '!H525)</f>
        <v>250</v>
      </c>
      <c r="E487" s="75">
        <f>('FORMULARIO '!I525)</f>
        <v>251</v>
      </c>
      <c r="F487" s="75">
        <f>('FORMULARIO '!J525)</f>
        <v>220</v>
      </c>
      <c r="G487" s="75">
        <v>0</v>
      </c>
      <c r="H487" s="75">
        <v>3785</v>
      </c>
      <c r="M487" s="86" t="b">
        <f>('FORMULARIO '!BE525)</f>
        <v>0</v>
      </c>
      <c r="N487" s="86" t="b">
        <f>('FORMULARIO '!BF525)</f>
        <v>0</v>
      </c>
      <c r="O487" s="86">
        <f>('FORMULARIO '!BG525)</f>
        <v>4.6208670964689187</v>
      </c>
      <c r="P487" s="86" t="b">
        <f>('FORMULARIO '!BH525)</f>
        <v>0</v>
      </c>
      <c r="Q487" s="86" t="b">
        <f>('FORMULARIO '!BI525)</f>
        <v>0</v>
      </c>
      <c r="R487" s="86">
        <f>('FORMULARIO '!BJ525)</f>
        <v>1.232231225725045</v>
      </c>
      <c r="S487" s="86" t="b">
        <f>('FORMULARIO '!BK525)</f>
        <v>0</v>
      </c>
      <c r="T487" s="86" t="b">
        <f>('FORMULARIO '!BL525)</f>
        <v>0</v>
      </c>
      <c r="U487" s="86" t="b">
        <f>('FORMULARIO '!BM525)</f>
        <v>0</v>
      </c>
      <c r="V487" s="86" t="b">
        <f>('FORMULARIO '!BN525)</f>
        <v>0</v>
      </c>
      <c r="W487" s="86" t="b">
        <f>('FORMULARIO '!BO525)</f>
        <v>0</v>
      </c>
      <c r="X487" s="86" t="b">
        <f>('FORMULARIO '!BP525)</f>
        <v>0</v>
      </c>
      <c r="Y487" s="86" t="b">
        <f>('FORMULARIO '!BQ525)</f>
        <v>0</v>
      </c>
      <c r="Z487" s="86" t="b">
        <f>('FORMULARIO '!BR525)</f>
        <v>0</v>
      </c>
    </row>
    <row r="488" spans="1:26" x14ac:dyDescent="0.75">
      <c r="A488" s="85" t="str">
        <f>_xlfn.CONCAT('FORMULARIO '!G526,'FORMULARIO '!E526,'FORMULARIO '!B526,'FORMULARIO '!E526,'FORMULARIO '!C526,'FORMULARIO '!E526,'FORMULARIO '!P526)</f>
        <v>7691W-Latex Experto y Homologos-Millennium -Blanca</v>
      </c>
      <c r="B488" s="85" t="str">
        <f t="shared" si="7"/>
        <v>7691W-Latex Experto y Homologos-Millennium -Blanca</v>
      </c>
      <c r="C488" s="85" t="str">
        <f>('FORMULARIO '!G526)</f>
        <v>7691W</v>
      </c>
      <c r="D488" s="75">
        <f>('FORMULARIO '!H526)</f>
        <v>248</v>
      </c>
      <c r="E488" s="75">
        <f>('FORMULARIO '!I526)</f>
        <v>244</v>
      </c>
      <c r="F488" s="75">
        <f>('FORMULARIO '!J526)</f>
        <v>201</v>
      </c>
      <c r="G488" s="75">
        <v>0</v>
      </c>
      <c r="H488" s="75">
        <v>3785</v>
      </c>
      <c r="M488" s="86" t="b">
        <f>('FORMULARIO '!BE526)</f>
        <v>0</v>
      </c>
      <c r="N488" s="86" t="b">
        <f>('FORMULARIO '!BF526)</f>
        <v>0</v>
      </c>
      <c r="O488" s="86">
        <f>('FORMULARIO '!BG526)</f>
        <v>16.327063740856847</v>
      </c>
      <c r="P488" s="86" t="b">
        <f>('FORMULARIO '!BH526)</f>
        <v>0</v>
      </c>
      <c r="Q488" s="86" t="b">
        <f>('FORMULARIO '!BI526)</f>
        <v>0</v>
      </c>
      <c r="R488" s="86">
        <f>('FORMULARIO '!BJ526)</f>
        <v>1.8483468385875674</v>
      </c>
      <c r="S488" s="86" t="b">
        <f>('FORMULARIO '!BK526)</f>
        <v>0</v>
      </c>
      <c r="T488" s="86">
        <f>('FORMULARIO '!BL526)</f>
        <v>0.61611561286252248</v>
      </c>
      <c r="U488" s="86" t="b">
        <f>('FORMULARIO '!BM526)</f>
        <v>0</v>
      </c>
      <c r="V488" s="86" t="b">
        <f>('FORMULARIO '!BN526)</f>
        <v>0</v>
      </c>
      <c r="W488" s="86" t="b">
        <f>('FORMULARIO '!BO526)</f>
        <v>0</v>
      </c>
      <c r="X488" s="86" t="b">
        <f>('FORMULARIO '!BP526)</f>
        <v>0</v>
      </c>
      <c r="Y488" s="86" t="b">
        <f>('FORMULARIO '!BQ526)</f>
        <v>0</v>
      </c>
      <c r="Z488" s="86" t="b">
        <f>('FORMULARIO '!BR526)</f>
        <v>0</v>
      </c>
    </row>
    <row r="489" spans="1:26" x14ac:dyDescent="0.75">
      <c r="A489" s="85" t="str">
        <f>_xlfn.CONCAT('FORMULARIO '!G527,'FORMULARIO '!E527,'FORMULARIO '!B527,'FORMULARIO '!E527,'FORMULARIO '!C527,'FORMULARIO '!E527,'FORMULARIO '!P527)</f>
        <v>7692W-Latex Experto y Homologos-Millennium -Blanca</v>
      </c>
      <c r="B489" s="85" t="str">
        <f t="shared" si="7"/>
        <v>7692W-Latex Experto y Homologos-Millennium -Blanca</v>
      </c>
      <c r="C489" s="85" t="str">
        <f>('FORMULARIO '!G527)</f>
        <v>7692W</v>
      </c>
      <c r="D489" s="75">
        <f>('FORMULARIO '!H527)</f>
        <v>245</v>
      </c>
      <c r="E489" s="75">
        <f>('FORMULARIO '!I527)</f>
        <v>237</v>
      </c>
      <c r="F489" s="75">
        <f>('FORMULARIO '!J527)</f>
        <v>183</v>
      </c>
      <c r="G489" s="75">
        <v>0</v>
      </c>
      <c r="H489" s="75">
        <v>3785</v>
      </c>
      <c r="M489" s="86" t="b">
        <f>('FORMULARIO '!BE527)</f>
        <v>0</v>
      </c>
      <c r="N489" s="86" t="b">
        <f>('FORMULARIO '!BF527)</f>
        <v>0</v>
      </c>
      <c r="O489" s="86">
        <f>('FORMULARIO '!BG527)</f>
        <v>31.72995406241991</v>
      </c>
      <c r="P489" s="86" t="b">
        <f>('FORMULARIO '!BH527)</f>
        <v>0</v>
      </c>
      <c r="Q489" s="86" t="b">
        <f>('FORMULARIO '!BI527)</f>
        <v>0</v>
      </c>
      <c r="R489" s="86" t="b">
        <f>('FORMULARIO '!BJ527)</f>
        <v>0</v>
      </c>
      <c r="S489" s="86" t="b">
        <f>('FORMULARIO '!BK527)</f>
        <v>0</v>
      </c>
      <c r="T489" s="86">
        <f>('FORMULARIO '!BL527)</f>
        <v>1.5402890321563063</v>
      </c>
      <c r="U489" s="86" t="b">
        <f>('FORMULARIO '!BM527)</f>
        <v>0</v>
      </c>
      <c r="V489" s="86" t="b">
        <f>('FORMULARIO '!BN527)</f>
        <v>0</v>
      </c>
      <c r="W489" s="86" t="b">
        <f>('FORMULARIO '!BO527)</f>
        <v>0</v>
      </c>
      <c r="X489" s="86" t="b">
        <f>('FORMULARIO '!BP527)</f>
        <v>0</v>
      </c>
      <c r="Y489" s="86" t="b">
        <f>('FORMULARIO '!BQ527)</f>
        <v>0</v>
      </c>
      <c r="Z489" s="86">
        <f>('FORMULARIO '!BR527)</f>
        <v>0.61611561286252248</v>
      </c>
    </row>
    <row r="490" spans="1:26" x14ac:dyDescent="0.75">
      <c r="A490" s="85" t="str">
        <f>_xlfn.CONCAT('FORMULARIO '!G528,'FORMULARIO '!E528,'FORMULARIO '!B528,'FORMULARIO '!E528,'FORMULARIO '!C528,'FORMULARIO '!E528,'FORMULARIO '!P528)</f>
        <v>7693M-Latex Experto y Homologos-Millennium -Media</v>
      </c>
      <c r="B490" s="85" t="str">
        <f t="shared" si="7"/>
        <v>7693M-Latex Experto y Homologos-Millennium -Media</v>
      </c>
      <c r="C490" s="85" t="str">
        <f>('FORMULARIO '!G528)</f>
        <v>7693M</v>
      </c>
      <c r="D490" s="75">
        <f>('FORMULARIO '!H528)</f>
        <v>233</v>
      </c>
      <c r="E490" s="75">
        <f>('FORMULARIO '!I528)</f>
        <v>222</v>
      </c>
      <c r="F490" s="75">
        <f>('FORMULARIO '!J528)</f>
        <v>152</v>
      </c>
      <c r="G490" s="75">
        <v>0</v>
      </c>
      <c r="H490" s="75">
        <v>3785</v>
      </c>
      <c r="M490" s="86" t="b">
        <f>('FORMULARIO '!BE528)</f>
        <v>0</v>
      </c>
      <c r="N490" s="86" t="b">
        <f>('FORMULARIO '!BF528)</f>
        <v>0</v>
      </c>
      <c r="O490" s="86">
        <f>('FORMULARIO '!BG528)</f>
        <v>62.843792511977291</v>
      </c>
      <c r="P490" s="86" t="b">
        <f>('FORMULARIO '!BH528)</f>
        <v>0</v>
      </c>
      <c r="Q490" s="86" t="b">
        <f>('FORMULARIO '!BI528)</f>
        <v>0</v>
      </c>
      <c r="R490" s="86">
        <f>('FORMULARIO '!BJ528)</f>
        <v>7.0853295479190086</v>
      </c>
      <c r="S490" s="86" t="b">
        <f>('FORMULARIO '!BK528)</f>
        <v>0</v>
      </c>
      <c r="T490" s="86">
        <f>('FORMULARIO '!BL528)</f>
        <v>1.232231225725045</v>
      </c>
      <c r="U490" s="86" t="b">
        <f>('FORMULARIO '!BM528)</f>
        <v>0</v>
      </c>
      <c r="V490" s="86" t="b">
        <f>('FORMULARIO '!BN528)</f>
        <v>0</v>
      </c>
      <c r="W490" s="86" t="b">
        <f>('FORMULARIO '!BO528)</f>
        <v>0</v>
      </c>
      <c r="X490" s="86" t="b">
        <f>('FORMULARIO '!BP528)</f>
        <v>0</v>
      </c>
      <c r="Y490" s="86" t="b">
        <f>('FORMULARIO '!BQ528)</f>
        <v>0</v>
      </c>
      <c r="Z490" s="86" t="b">
        <f>('FORMULARIO '!BR528)</f>
        <v>0</v>
      </c>
    </row>
    <row r="491" spans="1:26" x14ac:dyDescent="0.75">
      <c r="A491" s="85" t="str">
        <f>_xlfn.CONCAT('FORMULARIO '!G529,'FORMULARIO '!E529,'FORMULARIO '!B529,'FORMULARIO '!E529,'FORMULARIO '!C529,'FORMULARIO '!E529,'FORMULARIO '!P529)</f>
        <v>7694D-Latex Experto y Homologos-Millennium -Intensa</v>
      </c>
      <c r="B491" s="85" t="str">
        <f t="shared" si="7"/>
        <v>7694D-Latex Experto y Homologos-Millennium -Intensa</v>
      </c>
      <c r="C491" s="85" t="str">
        <f>('FORMULARIO '!G529)</f>
        <v>7694D</v>
      </c>
      <c r="D491" s="75">
        <f>('FORMULARIO '!H529)</f>
        <v>210</v>
      </c>
      <c r="E491" s="75">
        <f>('FORMULARIO '!I529)</f>
        <v>194</v>
      </c>
      <c r="F491" s="75">
        <f>('FORMULARIO '!J529)</f>
        <v>108</v>
      </c>
      <c r="G491" s="75">
        <v>0</v>
      </c>
      <c r="H491" s="75">
        <v>3785</v>
      </c>
      <c r="M491" s="86" t="b">
        <f>('FORMULARIO '!BE529)</f>
        <v>0</v>
      </c>
      <c r="N491" s="86" t="b">
        <f>('FORMULARIO '!BF529)</f>
        <v>0</v>
      </c>
      <c r="O491" s="86">
        <f>('FORMULARIO '!BG529)</f>
        <v>123.53118037893574</v>
      </c>
      <c r="P491" s="86" t="b">
        <f>('FORMULARIO '!BH529)</f>
        <v>0</v>
      </c>
      <c r="Q491" s="86" t="b">
        <f>('FORMULARIO '!BI529)</f>
        <v>0</v>
      </c>
      <c r="R491" s="86" t="b">
        <f>('FORMULARIO '!BJ529)</f>
        <v>0</v>
      </c>
      <c r="S491" s="86" t="b">
        <f>('FORMULARIO '!BK529)</f>
        <v>0</v>
      </c>
      <c r="T491" s="86">
        <f>('FORMULARIO '!BL529)</f>
        <v>6.1611561286252252</v>
      </c>
      <c r="U491" s="86">
        <f>('FORMULARIO '!BM529)</f>
        <v>6.7772717414877475</v>
      </c>
      <c r="V491" s="86" t="b">
        <f>('FORMULARIO '!BN529)</f>
        <v>0</v>
      </c>
      <c r="W491" s="86" t="b">
        <f>('FORMULARIO '!BO529)</f>
        <v>0</v>
      </c>
      <c r="X491" s="86" t="b">
        <f>('FORMULARIO '!BP529)</f>
        <v>0</v>
      </c>
      <c r="Y491" s="86" t="b">
        <f>('FORMULARIO '!BQ529)</f>
        <v>0</v>
      </c>
      <c r="Z491" s="86" t="b">
        <f>('FORMULARIO '!BR529)</f>
        <v>0</v>
      </c>
    </row>
    <row r="492" spans="1:26" x14ac:dyDescent="0.75">
      <c r="A492" s="85" t="str">
        <f>_xlfn.CONCAT('FORMULARIO '!G530,'FORMULARIO '!E530,'FORMULARIO '!B530,'FORMULARIO '!E530,'FORMULARIO '!C530,'FORMULARIO '!E530,'FORMULARIO '!P530)</f>
        <v>7700W-Latex Experto y Homologos-Millennium -Blanca</v>
      </c>
      <c r="B492" s="85" t="str">
        <f t="shared" si="7"/>
        <v>7700W-Latex Experto y Homologos-Millennium -Blanca</v>
      </c>
      <c r="C492" s="85" t="str">
        <f>('FORMULARIO '!G530)</f>
        <v>7700W</v>
      </c>
      <c r="D492" s="75">
        <f>('FORMULARIO '!H530)</f>
        <v>253</v>
      </c>
      <c r="E492" s="75">
        <f>('FORMULARIO '!I530)</f>
        <v>250</v>
      </c>
      <c r="F492" s="75">
        <f>('FORMULARIO '!J530)</f>
        <v>208</v>
      </c>
      <c r="G492" s="75">
        <v>0</v>
      </c>
      <c r="H492" s="75">
        <v>3785</v>
      </c>
      <c r="M492" s="86" t="b">
        <f>('FORMULARIO '!BE530)</f>
        <v>0</v>
      </c>
      <c r="N492" s="86" t="b">
        <f>('FORMULARIO '!BF530)</f>
        <v>0</v>
      </c>
      <c r="O492" s="86">
        <f>('FORMULARIO '!BG530)</f>
        <v>10.782023225094143</v>
      </c>
      <c r="P492" s="86" t="b">
        <f>('FORMULARIO '!BH530)</f>
        <v>0</v>
      </c>
      <c r="Q492" s="86" t="b">
        <f>('FORMULARIO '!BI530)</f>
        <v>0</v>
      </c>
      <c r="R492" s="86">
        <f>('FORMULARIO '!BJ530)</f>
        <v>0.61611561286252248</v>
      </c>
      <c r="S492" s="86" t="b">
        <f>('FORMULARIO '!BK530)</f>
        <v>0</v>
      </c>
      <c r="T492" s="86" t="b">
        <f>('FORMULARIO '!BL530)</f>
        <v>0</v>
      </c>
      <c r="U492" s="86">
        <f>('FORMULARIO '!BM530)</f>
        <v>0.30805780643126124</v>
      </c>
      <c r="V492" s="86" t="b">
        <f>('FORMULARIO '!BN530)</f>
        <v>0</v>
      </c>
      <c r="W492" s="86" t="b">
        <f>('FORMULARIO '!BO530)</f>
        <v>0</v>
      </c>
      <c r="X492" s="86" t="b">
        <f>('FORMULARIO '!BP530)</f>
        <v>0</v>
      </c>
      <c r="Y492" s="86" t="b">
        <f>('FORMULARIO '!BQ530)</f>
        <v>0</v>
      </c>
      <c r="Z492" s="86" t="b">
        <f>('FORMULARIO '!BR530)</f>
        <v>0</v>
      </c>
    </row>
    <row r="493" spans="1:26" x14ac:dyDescent="0.75">
      <c r="A493" s="85" t="str">
        <f>_xlfn.CONCAT('FORMULARIO '!G531,'FORMULARIO '!E531,'FORMULARIO '!B531,'FORMULARIO '!E531,'FORMULARIO '!C531,'FORMULARIO '!E531,'FORMULARIO '!P531)</f>
        <v>7701W-Latex Experto y Homologos-Millennium -Blanca</v>
      </c>
      <c r="B493" s="85" t="str">
        <f t="shared" si="7"/>
        <v>7701W-Latex Experto y Homologos-Millennium -Blanca</v>
      </c>
      <c r="C493" s="85" t="str">
        <f>('FORMULARIO '!G531)</f>
        <v>7701W</v>
      </c>
      <c r="D493" s="75">
        <f>('FORMULARIO '!H531)</f>
        <v>251</v>
      </c>
      <c r="E493" s="75">
        <f>('FORMULARIO '!I531)</f>
        <v>245</v>
      </c>
      <c r="F493" s="75">
        <f>('FORMULARIO '!J531)</f>
        <v>193</v>
      </c>
      <c r="G493" s="75">
        <v>0</v>
      </c>
      <c r="H493" s="75">
        <v>3785</v>
      </c>
      <c r="M493" s="86" t="b">
        <f>('FORMULARIO '!BE531)</f>
        <v>0</v>
      </c>
      <c r="N493" s="86" t="b">
        <f>('FORMULARIO '!BF531)</f>
        <v>0</v>
      </c>
      <c r="O493" s="86">
        <f>('FORMULARIO '!BG531)</f>
        <v>19.407641805169458</v>
      </c>
      <c r="P493" s="86" t="b">
        <f>('FORMULARIO '!BH531)</f>
        <v>0</v>
      </c>
      <c r="Q493" s="86" t="b">
        <f>('FORMULARIO '!BI531)</f>
        <v>0</v>
      </c>
      <c r="R493" s="86">
        <f>('FORMULARIO '!BJ531)</f>
        <v>1.232231225725045</v>
      </c>
      <c r="S493" s="86" t="b">
        <f>('FORMULARIO '!BK531)</f>
        <v>0</v>
      </c>
      <c r="T493" s="86" t="b">
        <f>('FORMULARIO '!BL531)</f>
        <v>0</v>
      </c>
      <c r="U493" s="86">
        <f>('FORMULARIO '!BM531)</f>
        <v>0.61611561286252248</v>
      </c>
      <c r="V493" s="86" t="b">
        <f>('FORMULARIO '!BN531)</f>
        <v>0</v>
      </c>
      <c r="W493" s="86" t="b">
        <f>('FORMULARIO '!BO531)</f>
        <v>0</v>
      </c>
      <c r="X493" s="86" t="b">
        <f>('FORMULARIO '!BP531)</f>
        <v>0</v>
      </c>
      <c r="Y493" s="86" t="b">
        <f>('FORMULARIO '!BQ531)</f>
        <v>0</v>
      </c>
      <c r="Z493" s="86" t="b">
        <f>('FORMULARIO '!BR531)</f>
        <v>0</v>
      </c>
    </row>
    <row r="494" spans="1:26" x14ac:dyDescent="0.75">
      <c r="A494" s="85" t="str">
        <f>_xlfn.CONCAT('FORMULARIO '!G532,'FORMULARIO '!E532,'FORMULARIO '!B532,'FORMULARIO '!E532,'FORMULARIO '!C532,'FORMULARIO '!E532,'FORMULARIO '!P532)</f>
        <v>7702W-Latex Experto y Homologos-Millennium -Blanca</v>
      </c>
      <c r="B494" s="85" t="str">
        <f t="shared" si="7"/>
        <v>7702W-Latex Experto y Homologos-Millennium -Blanca</v>
      </c>
      <c r="C494" s="85" t="str">
        <f>('FORMULARIO '!G532)</f>
        <v>7702W</v>
      </c>
      <c r="D494" s="75">
        <f>('FORMULARIO '!H532)</f>
        <v>250</v>
      </c>
      <c r="E494" s="75">
        <f>('FORMULARIO '!I532)</f>
        <v>241</v>
      </c>
      <c r="F494" s="75">
        <f>('FORMULARIO '!J532)</f>
        <v>177</v>
      </c>
      <c r="G494" s="75">
        <v>0</v>
      </c>
      <c r="H494" s="75">
        <v>3785</v>
      </c>
      <c r="M494" s="86" t="b">
        <f>('FORMULARIO '!BE532)</f>
        <v>0</v>
      </c>
      <c r="N494" s="86" t="b">
        <f>('FORMULARIO '!BF532)</f>
        <v>0</v>
      </c>
      <c r="O494" s="86">
        <f>('FORMULARIO '!BG532)</f>
        <v>34.50247432030126</v>
      </c>
      <c r="P494" s="86" t="b">
        <f>('FORMULARIO '!BH532)</f>
        <v>0</v>
      </c>
      <c r="Q494" s="86" t="b">
        <f>('FORMULARIO '!BI532)</f>
        <v>0</v>
      </c>
      <c r="R494" s="86">
        <f>('FORMULARIO '!BJ532)</f>
        <v>3.6966936771751349</v>
      </c>
      <c r="S494" s="86" t="b">
        <f>('FORMULARIO '!BK532)</f>
        <v>0</v>
      </c>
      <c r="T494" s="86" t="b">
        <f>('FORMULARIO '!BL532)</f>
        <v>0</v>
      </c>
      <c r="U494" s="86" t="b">
        <f>('FORMULARIO '!BM532)</f>
        <v>0</v>
      </c>
      <c r="V494" s="86" t="b">
        <f>('FORMULARIO '!BN532)</f>
        <v>0</v>
      </c>
      <c r="W494" s="86" t="b">
        <f>('FORMULARIO '!BO532)</f>
        <v>0</v>
      </c>
      <c r="X494" s="86" t="b">
        <f>('FORMULARIO '!BP532)</f>
        <v>0</v>
      </c>
      <c r="Y494" s="86" t="b">
        <f>('FORMULARIO '!BQ532)</f>
        <v>0</v>
      </c>
      <c r="Z494" s="86" t="b">
        <f>('FORMULARIO '!BR532)</f>
        <v>0</v>
      </c>
    </row>
    <row r="495" spans="1:26" x14ac:dyDescent="0.75">
      <c r="A495" s="85" t="str">
        <f>_xlfn.CONCAT('FORMULARIO '!G533,'FORMULARIO '!E533,'FORMULARIO '!B533,'FORMULARIO '!E533,'FORMULARIO '!C533,'FORMULARIO '!E533,'FORMULARIO '!P533)</f>
        <v>7703M-Latex Experto y Homologos-Millennium -Media</v>
      </c>
      <c r="B495" s="85" t="str">
        <f t="shared" si="7"/>
        <v>7703M-Latex Experto y Homologos-Millennium -Media</v>
      </c>
      <c r="C495" s="85" t="str">
        <f>('FORMULARIO '!G533)</f>
        <v>7703M</v>
      </c>
      <c r="D495" s="75">
        <f>('FORMULARIO '!H533)</f>
        <v>246</v>
      </c>
      <c r="E495" s="75">
        <f>('FORMULARIO '!I533)</f>
        <v>229</v>
      </c>
      <c r="F495" s="75">
        <f>('FORMULARIO '!J533)</f>
        <v>144</v>
      </c>
      <c r="G495" s="75">
        <v>0</v>
      </c>
      <c r="H495" s="75">
        <v>3785</v>
      </c>
      <c r="M495" s="86" t="b">
        <f>('FORMULARIO '!BE533)</f>
        <v>0</v>
      </c>
      <c r="N495" s="86" t="b">
        <f>('FORMULARIO '!BF533)</f>
        <v>0</v>
      </c>
      <c r="O495" s="86">
        <f>('FORMULARIO '!BG533)</f>
        <v>78.554740639971612</v>
      </c>
      <c r="P495" s="86" t="b">
        <f>('FORMULARIO '!BH533)</f>
        <v>0</v>
      </c>
      <c r="Q495" s="86" t="b">
        <f>('FORMULARIO '!BI533)</f>
        <v>0</v>
      </c>
      <c r="R495" s="86">
        <f>('FORMULARIO '!BJ533)</f>
        <v>4.3128092900376576</v>
      </c>
      <c r="S495" s="86" t="b">
        <f>('FORMULARIO '!BK533)</f>
        <v>0</v>
      </c>
      <c r="T495" s="86">
        <f>('FORMULARIO '!BL533)</f>
        <v>0.30805780643126124</v>
      </c>
      <c r="U495" s="86" t="b">
        <f>('FORMULARIO '!BM533)</f>
        <v>0</v>
      </c>
      <c r="V495" s="86" t="b">
        <f>('FORMULARIO '!BN533)</f>
        <v>0</v>
      </c>
      <c r="W495" s="86" t="b">
        <f>('FORMULARIO '!BO533)</f>
        <v>0</v>
      </c>
      <c r="X495" s="86" t="b">
        <f>('FORMULARIO '!BP533)</f>
        <v>0</v>
      </c>
      <c r="Y495" s="86" t="b">
        <f>('FORMULARIO '!BQ533)</f>
        <v>0</v>
      </c>
      <c r="Z495" s="86" t="b">
        <f>('FORMULARIO '!BR533)</f>
        <v>0</v>
      </c>
    </row>
    <row r="496" spans="1:26" x14ac:dyDescent="0.75">
      <c r="A496" s="85" t="str">
        <f>_xlfn.CONCAT('FORMULARIO '!G534,'FORMULARIO '!E534,'FORMULARIO '!B534,'FORMULARIO '!E534,'FORMULARIO '!C534,'FORMULARIO '!E534,'FORMULARIO '!P534)</f>
        <v>7704D-Latex Experto y Homologos-Millennium -Intensa</v>
      </c>
      <c r="B496" s="85" t="str">
        <f t="shared" si="7"/>
        <v>7704D-Latex Experto y Homologos-Millennium -Intensa</v>
      </c>
      <c r="C496" s="85" t="str">
        <f>('FORMULARIO '!G534)</f>
        <v>7704D</v>
      </c>
      <c r="D496" s="75">
        <f>('FORMULARIO '!H534)</f>
        <v>231</v>
      </c>
      <c r="E496" s="75">
        <f>('FORMULARIO '!I534)</f>
        <v>207</v>
      </c>
      <c r="F496" s="75">
        <f>('FORMULARIO '!J534)</f>
        <v>94</v>
      </c>
      <c r="G496" s="75">
        <v>0</v>
      </c>
      <c r="H496" s="75">
        <v>3785</v>
      </c>
      <c r="M496" s="86" t="b">
        <f>('FORMULARIO '!BE534)</f>
        <v>0</v>
      </c>
      <c r="N496" s="86" t="b">
        <f>('FORMULARIO '!BF534)</f>
        <v>0</v>
      </c>
      <c r="O496" s="86">
        <f>('FORMULARIO '!BG534)</f>
        <v>138.62601289406757</v>
      </c>
      <c r="P496" s="86" t="b">
        <f>('FORMULARIO '!BH534)</f>
        <v>0</v>
      </c>
      <c r="Q496" s="86" t="b">
        <f>('FORMULARIO '!BI534)</f>
        <v>0</v>
      </c>
      <c r="R496" s="86">
        <f>('FORMULARIO '!BJ534)</f>
        <v>8.6256185800753151</v>
      </c>
      <c r="S496" s="86" t="b">
        <f>('FORMULARIO '!BK534)</f>
        <v>0</v>
      </c>
      <c r="T496" s="86" t="b">
        <f>('FORMULARIO '!BL534)</f>
        <v>0</v>
      </c>
      <c r="U496" s="86" t="b">
        <f>('FORMULARIO '!BM534)</f>
        <v>0</v>
      </c>
      <c r="V496" s="86">
        <f>('FORMULARIO '!BN534)</f>
        <v>0.30805780643126124</v>
      </c>
      <c r="W496" s="86" t="b">
        <f>('FORMULARIO '!BO534)</f>
        <v>0</v>
      </c>
      <c r="X496" s="86" t="b">
        <f>('FORMULARIO '!BP534)</f>
        <v>0</v>
      </c>
      <c r="Y496" s="86" t="b">
        <f>('FORMULARIO '!BQ534)</f>
        <v>0</v>
      </c>
      <c r="Z496" s="86" t="b">
        <f>('FORMULARIO '!BR534)</f>
        <v>0</v>
      </c>
    </row>
    <row r="497" spans="1:26" x14ac:dyDescent="0.75">
      <c r="A497" s="85" t="str">
        <f>_xlfn.CONCAT('FORMULARIO '!G535,'FORMULARIO '!E535,'FORMULARIO '!B535,'FORMULARIO '!E535,'FORMULARIO '!C535,'FORMULARIO '!E535,'FORMULARIO '!P535)</f>
        <v>7710W-Latex Experto y Homologos-Millennium -Blanca</v>
      </c>
      <c r="B497" s="85" t="str">
        <f t="shared" si="7"/>
        <v>7710W-Latex Experto y Homologos-Millennium -Blanca</v>
      </c>
      <c r="C497" s="85" t="str">
        <f>('FORMULARIO '!G535)</f>
        <v>7710W</v>
      </c>
      <c r="D497" s="75">
        <f>('FORMULARIO '!H535)</f>
        <v>252</v>
      </c>
      <c r="E497" s="75">
        <f>('FORMULARIO '!I535)</f>
        <v>250</v>
      </c>
      <c r="F497" s="75">
        <f>('FORMULARIO '!J535)</f>
        <v>216</v>
      </c>
      <c r="G497" s="75">
        <v>0</v>
      </c>
      <c r="H497" s="75">
        <v>3785</v>
      </c>
      <c r="M497" s="86">
        <f>('FORMULARIO '!BE535)</f>
        <v>1.232231225725045</v>
      </c>
      <c r="N497" s="86" t="b">
        <f>('FORMULARIO '!BF535)</f>
        <v>0</v>
      </c>
      <c r="O497" s="86">
        <f>('FORMULARIO '!BG535)</f>
        <v>4.3128092900376576</v>
      </c>
      <c r="P497" s="86" t="b">
        <f>('FORMULARIO '!BH535)</f>
        <v>0</v>
      </c>
      <c r="Q497" s="86" t="b">
        <f>('FORMULARIO '!BI535)</f>
        <v>0</v>
      </c>
      <c r="R497" s="86">
        <f>('FORMULARIO '!BJ535)</f>
        <v>1.232231225725045</v>
      </c>
      <c r="S497" s="86" t="b">
        <f>('FORMULARIO '!BK535)</f>
        <v>0</v>
      </c>
      <c r="T497" s="86" t="b">
        <f>('FORMULARIO '!BL535)</f>
        <v>0</v>
      </c>
      <c r="U497" s="86" t="b">
        <f>('FORMULARIO '!BM535)</f>
        <v>0</v>
      </c>
      <c r="V497" s="86" t="b">
        <f>('FORMULARIO '!BN535)</f>
        <v>0</v>
      </c>
      <c r="W497" s="86" t="b">
        <f>('FORMULARIO '!BO535)</f>
        <v>0</v>
      </c>
      <c r="X497" s="86" t="b">
        <f>('FORMULARIO '!BP535)</f>
        <v>0</v>
      </c>
      <c r="Y497" s="86" t="b">
        <f>('FORMULARIO '!BQ535)</f>
        <v>0</v>
      </c>
      <c r="Z497" s="86" t="b">
        <f>('FORMULARIO '!BR535)</f>
        <v>0</v>
      </c>
    </row>
    <row r="498" spans="1:26" x14ac:dyDescent="0.75">
      <c r="A498" s="85" t="str">
        <f>_xlfn.CONCAT('FORMULARIO '!G536,'FORMULARIO '!E536,'FORMULARIO '!B536,'FORMULARIO '!E536,'FORMULARIO '!C536,'FORMULARIO '!E536,'FORMULARIO '!P536)</f>
        <v>7711W-Latex Experto y Homologos-Millennium -Blanca</v>
      </c>
      <c r="B498" s="85" t="str">
        <f t="shared" si="7"/>
        <v>7711W-Latex Experto y Homologos-Millennium -Blanca</v>
      </c>
      <c r="C498" s="85" t="str">
        <f>('FORMULARIO '!G536)</f>
        <v>7711W</v>
      </c>
      <c r="D498" s="75">
        <f>('FORMULARIO '!H536)</f>
        <v>250</v>
      </c>
      <c r="E498" s="75">
        <f>('FORMULARIO '!I536)</f>
        <v>239</v>
      </c>
      <c r="F498" s="75">
        <f>('FORMULARIO '!J536)</f>
        <v>191</v>
      </c>
      <c r="G498" s="75">
        <v>0</v>
      </c>
      <c r="H498" s="75">
        <v>3785</v>
      </c>
      <c r="M498" s="86" t="b">
        <f>('FORMULARIO '!BE536)</f>
        <v>0</v>
      </c>
      <c r="N498" s="86" t="b">
        <f>('FORMULARIO '!BF536)</f>
        <v>0</v>
      </c>
      <c r="O498" s="86">
        <f>('FORMULARIO '!BG536)</f>
        <v>12.63037006368171</v>
      </c>
      <c r="P498" s="86" t="b">
        <f>('FORMULARIO '!BH536)</f>
        <v>0</v>
      </c>
      <c r="Q498" s="86" t="b">
        <f>('FORMULARIO '!BI536)</f>
        <v>0</v>
      </c>
      <c r="R498" s="86">
        <f>('FORMULARIO '!BJ536)</f>
        <v>1.5402890321563063</v>
      </c>
      <c r="S498" s="86" t="b">
        <f>('FORMULARIO '!BK536)</f>
        <v>0</v>
      </c>
      <c r="T498" s="86" t="b">
        <f>('FORMULARIO '!BL536)</f>
        <v>0</v>
      </c>
      <c r="U498" s="86">
        <f>('FORMULARIO '!BM536)</f>
        <v>3.6966936771751349</v>
      </c>
      <c r="V498" s="86" t="b">
        <f>('FORMULARIO '!BN536)</f>
        <v>0</v>
      </c>
      <c r="W498" s="86" t="b">
        <f>('FORMULARIO '!BO536)</f>
        <v>0</v>
      </c>
      <c r="X498" s="86" t="b">
        <f>('FORMULARIO '!BP536)</f>
        <v>0</v>
      </c>
      <c r="Y498" s="86" t="b">
        <f>('FORMULARIO '!BQ536)</f>
        <v>0</v>
      </c>
      <c r="Z498" s="86" t="b">
        <f>('FORMULARIO '!BR536)</f>
        <v>0</v>
      </c>
    </row>
    <row r="499" spans="1:26" x14ac:dyDescent="0.75">
      <c r="A499" s="85" t="str">
        <f>_xlfn.CONCAT('FORMULARIO '!G537,'FORMULARIO '!E537,'FORMULARIO '!B537,'FORMULARIO '!E537,'FORMULARIO '!C537,'FORMULARIO '!E537,'FORMULARIO '!P537)</f>
        <v>7712W-Latex Experto y Homologos-Millennium -Blanca</v>
      </c>
      <c r="B499" s="85" t="str">
        <f t="shared" si="7"/>
        <v>7712W-Latex Experto y Homologos-Millennium -Blanca</v>
      </c>
      <c r="C499" s="85" t="str">
        <f>('FORMULARIO '!G537)</f>
        <v>7712W</v>
      </c>
      <c r="D499" s="75">
        <f>('FORMULARIO '!H537)</f>
        <v>251</v>
      </c>
      <c r="E499" s="75">
        <f>('FORMULARIO '!I537)</f>
        <v>234</v>
      </c>
      <c r="F499" s="75">
        <f>('FORMULARIO '!J537)</f>
        <v>173</v>
      </c>
      <c r="G499" s="75">
        <v>0</v>
      </c>
      <c r="H499" s="75">
        <v>3785</v>
      </c>
      <c r="M499" s="86" t="b">
        <f>('FORMULARIO '!BE537)</f>
        <v>0</v>
      </c>
      <c r="N499" s="86" t="b">
        <f>('FORMULARIO '!BF537)</f>
        <v>0</v>
      </c>
      <c r="O499" s="86">
        <f>('FORMULARIO '!BG537)</f>
        <v>28.649375998107296</v>
      </c>
      <c r="P499" s="86" t="b">
        <f>('FORMULARIO '!BH537)</f>
        <v>0</v>
      </c>
      <c r="Q499" s="86" t="b">
        <f>('FORMULARIO '!BI537)</f>
        <v>0</v>
      </c>
      <c r="R499" s="86">
        <f>('FORMULARIO '!BJ537)</f>
        <v>3.3886358707438737</v>
      </c>
      <c r="S499" s="86" t="b">
        <f>('FORMULARIO '!BK537)</f>
        <v>0</v>
      </c>
      <c r="T499" s="86" t="b">
        <f>('FORMULARIO '!BL537)</f>
        <v>0</v>
      </c>
      <c r="U499" s="86">
        <f>('FORMULARIO '!BM537)</f>
        <v>5.5450405157627021</v>
      </c>
      <c r="V499" s="86" t="b">
        <f>('FORMULARIO '!BN537)</f>
        <v>0</v>
      </c>
      <c r="W499" s="86" t="b">
        <f>('FORMULARIO '!BO537)</f>
        <v>0</v>
      </c>
      <c r="X499" s="86" t="b">
        <f>('FORMULARIO '!BP537)</f>
        <v>0</v>
      </c>
      <c r="Y499" s="86" t="b">
        <f>('FORMULARIO '!BQ537)</f>
        <v>0</v>
      </c>
      <c r="Z499" s="86" t="b">
        <f>('FORMULARIO '!BR537)</f>
        <v>0</v>
      </c>
    </row>
    <row r="500" spans="1:26" x14ac:dyDescent="0.75">
      <c r="A500" s="85" t="str">
        <f>_xlfn.CONCAT('FORMULARIO '!G538,'FORMULARIO '!E538,'FORMULARIO '!B538,'FORMULARIO '!E538,'FORMULARIO '!C538,'FORMULARIO '!E538,'FORMULARIO '!P538)</f>
        <v>7713M-Latex Experto y Homologos-Millennium -Media</v>
      </c>
      <c r="B500" s="85" t="str">
        <f t="shared" si="7"/>
        <v>7713M-Latex Experto y Homologos-Millennium -Media</v>
      </c>
      <c r="C500" s="85" t="str">
        <f>('FORMULARIO '!G538)</f>
        <v>7713M</v>
      </c>
      <c r="D500" s="75">
        <f>('FORMULARIO '!H538)</f>
        <v>245</v>
      </c>
      <c r="E500" s="75">
        <f>('FORMULARIO '!I538)</f>
        <v>218</v>
      </c>
      <c r="F500" s="75">
        <f>('FORMULARIO '!J538)</f>
        <v>138</v>
      </c>
      <c r="G500" s="75">
        <v>0</v>
      </c>
      <c r="H500" s="75">
        <v>3785</v>
      </c>
      <c r="M500" s="86" t="b">
        <f>('FORMULARIO '!BE538)</f>
        <v>0</v>
      </c>
      <c r="N500" s="86" t="b">
        <f>('FORMULARIO '!BF538)</f>
        <v>0</v>
      </c>
      <c r="O500" s="86">
        <f>('FORMULARIO '!BG538)</f>
        <v>58.839041028370893</v>
      </c>
      <c r="P500" s="86" t="b">
        <f>('FORMULARIO '!BH538)</f>
        <v>0</v>
      </c>
      <c r="Q500" s="86" t="b">
        <f>('FORMULARIO '!BI538)</f>
        <v>0</v>
      </c>
      <c r="R500" s="86">
        <f>('FORMULARIO '!BJ538)</f>
        <v>4.0047514836063955</v>
      </c>
      <c r="S500" s="86" t="b">
        <f>('FORMULARIO '!BK538)</f>
        <v>0</v>
      </c>
      <c r="T500" s="86" t="b">
        <f>('FORMULARIO '!BL538)</f>
        <v>0</v>
      </c>
      <c r="U500" s="86">
        <f>('FORMULARIO '!BM538)</f>
        <v>11.706196644387926</v>
      </c>
      <c r="V500" s="86" t="b">
        <f>('FORMULARIO '!BN538)</f>
        <v>0</v>
      </c>
      <c r="W500" s="86" t="b">
        <f>('FORMULARIO '!BO538)</f>
        <v>0</v>
      </c>
      <c r="X500" s="86" t="b">
        <f>('FORMULARIO '!BP538)</f>
        <v>0</v>
      </c>
      <c r="Y500" s="86" t="b">
        <f>('FORMULARIO '!BQ538)</f>
        <v>0</v>
      </c>
      <c r="Z500" s="86" t="b">
        <f>('FORMULARIO '!BR538)</f>
        <v>0</v>
      </c>
    </row>
    <row r="501" spans="1:26" x14ac:dyDescent="0.75">
      <c r="A501" s="85" t="str">
        <f>_xlfn.CONCAT('FORMULARIO '!G539,'FORMULARIO '!E539,'FORMULARIO '!B539,'FORMULARIO '!E539,'FORMULARIO '!C539,'FORMULARIO '!E539,'FORMULARIO '!P539)</f>
        <v>7714D-Latex Experto y Homologos-Millennium -Intensa</v>
      </c>
      <c r="B501" s="85" t="str">
        <f t="shared" si="7"/>
        <v>7714D-Latex Experto y Homologos-Millennium -Intensa</v>
      </c>
      <c r="C501" s="85" t="str">
        <f>('FORMULARIO '!G539)</f>
        <v>7714D</v>
      </c>
      <c r="D501" s="75">
        <f>('FORMULARIO '!H539)</f>
        <v>243</v>
      </c>
      <c r="E501" s="75">
        <f>('FORMULARIO '!I539)</f>
        <v>207</v>
      </c>
      <c r="F501" s="75">
        <f>('FORMULARIO '!J539)</f>
        <v>113</v>
      </c>
      <c r="G501" s="75">
        <v>0</v>
      </c>
      <c r="H501" s="75">
        <v>3785</v>
      </c>
      <c r="M501" s="86" t="b">
        <f>('FORMULARIO '!BE539)</f>
        <v>0</v>
      </c>
      <c r="N501" s="86" t="b">
        <f>('FORMULARIO '!BF539)</f>
        <v>0</v>
      </c>
      <c r="O501" s="86">
        <f>('FORMULARIO '!BG539)</f>
        <v>62.843792511977291</v>
      </c>
      <c r="P501" s="86" t="b">
        <f>('FORMULARIO '!BH539)</f>
        <v>0</v>
      </c>
      <c r="Q501" s="86" t="b">
        <f>('FORMULARIO '!BI539)</f>
        <v>0</v>
      </c>
      <c r="R501" s="86" t="b">
        <f>('FORMULARIO '!BJ539)</f>
        <v>0</v>
      </c>
      <c r="S501" s="86" t="b">
        <f>('FORMULARIO '!BK539)</f>
        <v>0</v>
      </c>
      <c r="T501" s="86">
        <f>('FORMULARIO '!BL539)</f>
        <v>0.92417341929378372</v>
      </c>
      <c r="U501" s="86">
        <f>('FORMULARIO '!BM539)</f>
        <v>13.246485676544234</v>
      </c>
      <c r="V501" s="86" t="b">
        <f>('FORMULARIO '!BN539)</f>
        <v>0</v>
      </c>
      <c r="W501" s="86" t="b">
        <f>('FORMULARIO '!BO539)</f>
        <v>0</v>
      </c>
      <c r="X501" s="86" t="b">
        <f>('FORMULARIO '!BP539)</f>
        <v>0</v>
      </c>
      <c r="Y501" s="86" t="b">
        <f>('FORMULARIO '!BQ539)</f>
        <v>0</v>
      </c>
      <c r="Z501" s="86" t="b">
        <f>('FORMULARIO '!BR539)</f>
        <v>0</v>
      </c>
    </row>
    <row r="502" spans="1:26" x14ac:dyDescent="0.75">
      <c r="A502" s="85" t="str">
        <f>_xlfn.CONCAT('FORMULARIO '!G540,'FORMULARIO '!E540,'FORMULARIO '!B540,'FORMULARIO '!E540,'FORMULARIO '!C540,'FORMULARIO '!E540,'FORMULARIO '!P540)</f>
        <v>7715D-Latex Experto y Homologos-Millennium -Intensa</v>
      </c>
      <c r="B502" s="85" t="str">
        <f t="shared" si="7"/>
        <v>7715D-Latex Experto y Homologos-Millennium -Intensa</v>
      </c>
      <c r="C502" s="85" t="str">
        <f>('FORMULARIO '!G540)</f>
        <v>7715D</v>
      </c>
      <c r="D502" s="75">
        <f>('FORMULARIO '!H540)</f>
        <v>232</v>
      </c>
      <c r="E502" s="75">
        <f>('FORMULARIO '!I540)</f>
        <v>191</v>
      </c>
      <c r="F502" s="75">
        <f>('FORMULARIO '!J540)</f>
        <v>92</v>
      </c>
      <c r="G502" s="75">
        <v>0</v>
      </c>
      <c r="H502" s="75">
        <v>3785</v>
      </c>
      <c r="M502" s="86" t="b">
        <f>('FORMULARIO '!BE540)</f>
        <v>0</v>
      </c>
      <c r="N502" s="86" t="b">
        <f>('FORMULARIO '!BF540)</f>
        <v>0</v>
      </c>
      <c r="O502" s="86">
        <f>('FORMULARIO '!BG540)</f>
        <v>110.59275250882278</v>
      </c>
      <c r="P502" s="86" t="b">
        <f>('FORMULARIO '!BH540)</f>
        <v>0</v>
      </c>
      <c r="Q502" s="86" t="b">
        <f>('FORMULARIO '!BI540)</f>
        <v>0</v>
      </c>
      <c r="R502" s="86">
        <f>('FORMULARIO '!BJ540)</f>
        <v>8.317560773644054</v>
      </c>
      <c r="S502" s="86" t="b">
        <f>('FORMULARIO '!BK540)</f>
        <v>0</v>
      </c>
      <c r="T502" s="86" t="b">
        <f>('FORMULARIO '!BL540)</f>
        <v>0</v>
      </c>
      <c r="U502" s="86">
        <f>('FORMULARIO '!BM540)</f>
        <v>24.644624514500901</v>
      </c>
      <c r="V502" s="86" t="b">
        <f>('FORMULARIO '!BN540)</f>
        <v>0</v>
      </c>
      <c r="W502" s="86" t="b">
        <f>('FORMULARIO '!BO540)</f>
        <v>0</v>
      </c>
      <c r="X502" s="86" t="b">
        <f>('FORMULARIO '!BP540)</f>
        <v>0</v>
      </c>
      <c r="Y502" s="86" t="b">
        <f>('FORMULARIO '!BQ540)</f>
        <v>0</v>
      </c>
      <c r="Z502" s="86" t="b">
        <f>('FORMULARIO '!BR540)</f>
        <v>0</v>
      </c>
    </row>
    <row r="503" spans="1:26" x14ac:dyDescent="0.75">
      <c r="A503" s="85" t="str">
        <f>_xlfn.CONCAT('FORMULARIO '!G541,'FORMULARIO '!E541,'FORMULARIO '!B541,'FORMULARIO '!E541,'FORMULARIO '!C541,'FORMULARIO '!E541,'FORMULARIO '!P541)</f>
        <v>7720W-Latex Experto y Homologos-Millennium -Blanca</v>
      </c>
      <c r="B503" s="85" t="str">
        <f t="shared" si="7"/>
        <v>7720W-Latex Experto y Homologos-Millennium -Blanca</v>
      </c>
      <c r="C503" s="85" t="str">
        <f>('FORMULARIO '!G541)</f>
        <v>7720W</v>
      </c>
      <c r="D503" s="75">
        <f>('FORMULARIO '!H541)</f>
        <v>254</v>
      </c>
      <c r="E503" s="75">
        <f>('FORMULARIO '!I541)</f>
        <v>251</v>
      </c>
      <c r="F503" s="75">
        <f>('FORMULARIO '!J541)</f>
        <v>219</v>
      </c>
      <c r="G503" s="75">
        <v>0</v>
      </c>
      <c r="H503" s="75">
        <v>3785</v>
      </c>
      <c r="M503" s="86">
        <f>('FORMULARIO '!BE541)</f>
        <v>0.30805780643126124</v>
      </c>
      <c r="N503" s="86" t="b">
        <f>('FORMULARIO '!BF541)</f>
        <v>0</v>
      </c>
      <c r="O503" s="86">
        <f>('FORMULARIO '!BG541)</f>
        <v>3.3886358707438737</v>
      </c>
      <c r="P503" s="86" t="b">
        <f>('FORMULARIO '!BH541)</f>
        <v>0</v>
      </c>
      <c r="Q503" s="86" t="b">
        <f>('FORMULARIO '!BI541)</f>
        <v>0</v>
      </c>
      <c r="R503" s="86" t="b">
        <f>('FORMULARIO '!BJ541)</f>
        <v>0</v>
      </c>
      <c r="S503" s="86" t="b">
        <f>('FORMULARIO '!BK541)</f>
        <v>0</v>
      </c>
      <c r="T503" s="86" t="b">
        <f>('FORMULARIO '!BL541)</f>
        <v>0</v>
      </c>
      <c r="U503" s="86">
        <f>('FORMULARIO '!BM541)</f>
        <v>0.61611561286252248</v>
      </c>
      <c r="V503" s="86" t="b">
        <f>('FORMULARIO '!BN541)</f>
        <v>0</v>
      </c>
      <c r="W503" s="86" t="b">
        <f>('FORMULARIO '!BO541)</f>
        <v>0</v>
      </c>
      <c r="X503" s="86" t="b">
        <f>('FORMULARIO '!BP541)</f>
        <v>0</v>
      </c>
      <c r="Y503" s="86" t="b">
        <f>('FORMULARIO '!BQ541)</f>
        <v>0</v>
      </c>
      <c r="Z503" s="86" t="b">
        <f>('FORMULARIO '!BR541)</f>
        <v>0</v>
      </c>
    </row>
    <row r="504" spans="1:26" x14ac:dyDescent="0.75">
      <c r="A504" s="85" t="str">
        <f>_xlfn.CONCAT('FORMULARIO '!G542,'FORMULARIO '!E542,'FORMULARIO '!B542,'FORMULARIO '!E542,'FORMULARIO '!C542,'FORMULARIO '!E542,'FORMULARIO '!P542)</f>
        <v>7721W-Latex Experto y Homologos-Millennium -Blanca</v>
      </c>
      <c r="B504" s="85" t="str">
        <f t="shared" si="7"/>
        <v>7721W-Latex Experto y Homologos-Millennium -Blanca</v>
      </c>
      <c r="C504" s="85" t="str">
        <f>('FORMULARIO '!G542)</f>
        <v>7721W</v>
      </c>
      <c r="D504" s="75">
        <f>('FORMULARIO '!H542)</f>
        <v>255</v>
      </c>
      <c r="E504" s="75">
        <f>('FORMULARIO '!I542)</f>
        <v>243</v>
      </c>
      <c r="F504" s="75">
        <f>('FORMULARIO '!J542)</f>
        <v>195</v>
      </c>
      <c r="G504" s="75">
        <v>0</v>
      </c>
      <c r="H504" s="75">
        <v>3785</v>
      </c>
      <c r="M504" s="86">
        <f>('FORMULARIO '!BE542)</f>
        <v>1.8483468385875674</v>
      </c>
      <c r="N504" s="86" t="b">
        <f>('FORMULARIO '!BF542)</f>
        <v>0</v>
      </c>
      <c r="O504" s="86">
        <f>('FORMULARIO '!BG542)</f>
        <v>11.090081031525404</v>
      </c>
      <c r="P504" s="86" t="b">
        <f>('FORMULARIO '!BH542)</f>
        <v>0</v>
      </c>
      <c r="Q504" s="86" t="b">
        <f>('FORMULARIO '!BI542)</f>
        <v>0</v>
      </c>
      <c r="R504" s="86" t="b">
        <f>('FORMULARIO '!BJ542)</f>
        <v>0</v>
      </c>
      <c r="S504" s="86" t="b">
        <f>('FORMULARIO '!BK542)</f>
        <v>0</v>
      </c>
      <c r="T504" s="86" t="b">
        <f>('FORMULARIO '!BL542)</f>
        <v>0</v>
      </c>
      <c r="U504" s="86">
        <f>('FORMULARIO '!BM542)</f>
        <v>2.4644624514500899</v>
      </c>
      <c r="V504" s="86" t="b">
        <f>('FORMULARIO '!BN542)</f>
        <v>0</v>
      </c>
      <c r="W504" s="86" t="b">
        <f>('FORMULARIO '!BO542)</f>
        <v>0</v>
      </c>
      <c r="X504" s="86" t="b">
        <f>('FORMULARIO '!BP542)</f>
        <v>0</v>
      </c>
      <c r="Y504" s="86" t="b">
        <f>('FORMULARIO '!BQ542)</f>
        <v>0</v>
      </c>
      <c r="Z504" s="86" t="b">
        <f>('FORMULARIO '!BR542)</f>
        <v>0</v>
      </c>
    </row>
    <row r="505" spans="1:26" x14ac:dyDescent="0.75">
      <c r="A505" s="85" t="str">
        <f>_xlfn.CONCAT('FORMULARIO '!G543,'FORMULARIO '!E543,'FORMULARIO '!B543,'FORMULARIO '!E543,'FORMULARIO '!C543,'FORMULARIO '!E543,'FORMULARIO '!P543)</f>
        <v>7722W-Latex Experto y Homologos-Millennium -Blanca</v>
      </c>
      <c r="B505" s="85" t="str">
        <f t="shared" si="7"/>
        <v>7722W-Latex Experto y Homologos-Millennium -Blanca</v>
      </c>
      <c r="C505" s="85" t="str">
        <f>('FORMULARIO '!G543)</f>
        <v>7722W</v>
      </c>
      <c r="D505" s="75">
        <f>('FORMULARIO '!H543)</f>
        <v>255</v>
      </c>
      <c r="E505" s="75">
        <f>('FORMULARIO '!I543)</f>
        <v>237</v>
      </c>
      <c r="F505" s="75">
        <f>('FORMULARIO '!J543)</f>
        <v>176</v>
      </c>
      <c r="G505" s="75">
        <v>0</v>
      </c>
      <c r="H505" s="75">
        <v>3785</v>
      </c>
      <c r="M505" s="86" t="b">
        <f>('FORMULARIO '!BE543)</f>
        <v>0</v>
      </c>
      <c r="N505" s="86" t="b">
        <f>('FORMULARIO '!BF543)</f>
        <v>0</v>
      </c>
      <c r="O505" s="86">
        <f>('FORMULARIO '!BG543)</f>
        <v>26.184913546657203</v>
      </c>
      <c r="P505" s="86" t="b">
        <f>('FORMULARIO '!BH543)</f>
        <v>0</v>
      </c>
      <c r="Q505" s="86" t="b">
        <f>('FORMULARIO '!BI543)</f>
        <v>0</v>
      </c>
      <c r="R505" s="86" t="b">
        <f>('FORMULARIO '!BJ543)</f>
        <v>0</v>
      </c>
      <c r="S505" s="86" t="b">
        <f>('FORMULARIO '!BK543)</f>
        <v>0</v>
      </c>
      <c r="T505" s="86" t="b">
        <f>('FORMULARIO '!BL543)</f>
        <v>0</v>
      </c>
      <c r="U505" s="86">
        <f>('FORMULARIO '!BM543)</f>
        <v>7.0853295479190086</v>
      </c>
      <c r="V505" s="86" t="b">
        <f>('FORMULARIO '!BN543)</f>
        <v>0</v>
      </c>
      <c r="W505" s="86" t="b">
        <f>('FORMULARIO '!BO543)</f>
        <v>0</v>
      </c>
      <c r="X505" s="86" t="b">
        <f>('FORMULARIO '!BP543)</f>
        <v>0</v>
      </c>
      <c r="Y505" s="86" t="b">
        <f>('FORMULARIO '!BQ543)</f>
        <v>0</v>
      </c>
      <c r="Z505" s="86" t="b">
        <f>('FORMULARIO '!BR543)</f>
        <v>0</v>
      </c>
    </row>
    <row r="506" spans="1:26" x14ac:dyDescent="0.75">
      <c r="A506" s="85" t="str">
        <f>_xlfn.CONCAT('FORMULARIO '!G544,'FORMULARIO '!E544,'FORMULARIO '!B544,'FORMULARIO '!E544,'FORMULARIO '!C544,'FORMULARIO '!E544,'FORMULARIO '!P544)</f>
        <v>7723M-Latex Experto y Homologos-Millennium -Media</v>
      </c>
      <c r="B506" s="85" t="str">
        <f t="shared" si="7"/>
        <v>7723M-Latex Experto y Homologos-Millennium -Media</v>
      </c>
      <c r="C506" s="85" t="str">
        <f>('FORMULARIO '!G544)</f>
        <v>7723M</v>
      </c>
      <c r="D506" s="75">
        <f>('FORMULARIO '!H544)</f>
        <v>252</v>
      </c>
      <c r="E506" s="75">
        <f>('FORMULARIO '!I544)</f>
        <v>223</v>
      </c>
      <c r="F506" s="75">
        <f>('FORMULARIO '!J544)</f>
        <v>144</v>
      </c>
      <c r="G506" s="75">
        <v>0</v>
      </c>
      <c r="H506" s="75">
        <v>3785</v>
      </c>
      <c r="M506" s="86" t="b">
        <f>('FORMULARIO '!BE544)</f>
        <v>0</v>
      </c>
      <c r="N506" s="86" t="b">
        <f>('FORMULARIO '!BF544)</f>
        <v>0</v>
      </c>
      <c r="O506" s="86">
        <f>('FORMULARIO '!BG544)</f>
        <v>48.981191222570537</v>
      </c>
      <c r="P506" s="86" t="b">
        <f>('FORMULARIO '!BH544)</f>
        <v>0</v>
      </c>
      <c r="Q506" s="86" t="b">
        <f>('FORMULARIO '!BI544)</f>
        <v>0</v>
      </c>
      <c r="R506" s="86">
        <f>('FORMULARIO '!BJ544)</f>
        <v>0.92417341929378372</v>
      </c>
      <c r="S506" s="86" t="b">
        <f>('FORMULARIO '!BK544)</f>
        <v>0</v>
      </c>
      <c r="T506" s="86" t="b">
        <f>('FORMULARIO '!BL544)</f>
        <v>0</v>
      </c>
      <c r="U506" s="86">
        <f>('FORMULARIO '!BM544)</f>
        <v>14.786774708700539</v>
      </c>
      <c r="V506" s="86" t="b">
        <f>('FORMULARIO '!BN544)</f>
        <v>0</v>
      </c>
      <c r="W506" s="86" t="b">
        <f>('FORMULARIO '!BO544)</f>
        <v>0</v>
      </c>
      <c r="X506" s="86" t="b">
        <f>('FORMULARIO '!BP544)</f>
        <v>0</v>
      </c>
      <c r="Y506" s="86" t="b">
        <f>('FORMULARIO '!BQ544)</f>
        <v>0</v>
      </c>
      <c r="Z506" s="86" t="b">
        <f>('FORMULARIO '!BR544)</f>
        <v>0</v>
      </c>
    </row>
    <row r="507" spans="1:26" x14ac:dyDescent="0.75">
      <c r="A507" s="85" t="str">
        <f>_xlfn.CONCAT('FORMULARIO '!G545,'FORMULARIO '!E545,'FORMULARIO '!B545,'FORMULARIO '!E545,'FORMULARIO '!C545,'FORMULARIO '!E545,'FORMULARIO '!P545)</f>
        <v>7724D-Latex Experto y Homologos-Millennium -Intensa</v>
      </c>
      <c r="B507" s="85" t="str">
        <f t="shared" si="7"/>
        <v>7724D-Latex Experto y Homologos-Millennium -Intensa</v>
      </c>
      <c r="C507" s="85" t="str">
        <f>('FORMULARIO '!G545)</f>
        <v>7724D</v>
      </c>
      <c r="D507" s="75">
        <f>('FORMULARIO '!H545)</f>
        <v>240</v>
      </c>
      <c r="E507" s="75">
        <f>('FORMULARIO '!I545)</f>
        <v>196</v>
      </c>
      <c r="F507" s="75">
        <f>('FORMULARIO '!J545)</f>
        <v>99</v>
      </c>
      <c r="G507" s="75">
        <v>0</v>
      </c>
      <c r="H507" s="75">
        <v>3785</v>
      </c>
      <c r="M507" s="86" t="b">
        <f>('FORMULARIO '!BE545)</f>
        <v>0</v>
      </c>
      <c r="N507" s="86" t="b">
        <f>('FORMULARIO '!BF545)</f>
        <v>0</v>
      </c>
      <c r="O507" s="86">
        <f>('FORMULARIO '!BG545)</f>
        <v>102.27519173517874</v>
      </c>
      <c r="P507" s="86" t="b">
        <f>('FORMULARIO '!BH545)</f>
        <v>0</v>
      </c>
      <c r="Q507" s="86" t="b">
        <f>('FORMULARIO '!BI545)</f>
        <v>0</v>
      </c>
      <c r="R507" s="86">
        <f>('FORMULARIO '!BJ545)</f>
        <v>2.772520257881351</v>
      </c>
      <c r="S507" s="86" t="b">
        <f>('FORMULARIO '!BK545)</f>
        <v>0</v>
      </c>
      <c r="T507" s="86" t="b">
        <f>('FORMULARIO '!BL545)</f>
        <v>0</v>
      </c>
      <c r="U507" s="86">
        <f>('FORMULARIO '!BM545)</f>
        <v>30.189665030263601</v>
      </c>
      <c r="V507" s="86" t="b">
        <f>('FORMULARIO '!BN545)</f>
        <v>0</v>
      </c>
      <c r="W507" s="86" t="b">
        <f>('FORMULARIO '!BO545)</f>
        <v>0</v>
      </c>
      <c r="X507" s="86" t="b">
        <f>('FORMULARIO '!BP545)</f>
        <v>0</v>
      </c>
      <c r="Y507" s="86" t="b">
        <f>('FORMULARIO '!BQ545)</f>
        <v>0</v>
      </c>
      <c r="Z507" s="86" t="b">
        <f>('FORMULARIO '!BR545)</f>
        <v>0</v>
      </c>
    </row>
    <row r="508" spans="1:26" x14ac:dyDescent="0.75">
      <c r="A508" s="85" t="str">
        <f>_xlfn.CONCAT('FORMULARIO '!G546,'FORMULARIO '!E546,'FORMULARIO '!B546,'FORMULARIO '!E546,'FORMULARIO '!C546,'FORMULARIO '!E546,'FORMULARIO '!P546)</f>
        <v>7730W-Latex Experto y Homologos-Millennium -Blanca</v>
      </c>
      <c r="B508" s="85" t="str">
        <f t="shared" si="7"/>
        <v>7730W-Latex Experto y Homologos-Millennium -Blanca</v>
      </c>
      <c r="C508" s="85" t="str">
        <f>('FORMULARIO '!G546)</f>
        <v>7730W</v>
      </c>
      <c r="D508" s="75">
        <f>('FORMULARIO '!H546)</f>
        <v>253</v>
      </c>
      <c r="E508" s="75">
        <f>('FORMULARIO '!I546)</f>
        <v>252</v>
      </c>
      <c r="F508" s="75">
        <f>('FORMULARIO '!J546)</f>
        <v>228</v>
      </c>
      <c r="G508" s="75">
        <v>0</v>
      </c>
      <c r="H508" s="75">
        <v>3785</v>
      </c>
      <c r="M508" s="86" t="b">
        <f>('FORMULARIO '!BE546)</f>
        <v>0</v>
      </c>
      <c r="N508" s="86" t="b">
        <f>('FORMULARIO '!BF546)</f>
        <v>0</v>
      </c>
      <c r="O508" s="86">
        <f>('FORMULARIO '!BG546)</f>
        <v>1.232231225725045</v>
      </c>
      <c r="P508" s="86" t="b">
        <f>('FORMULARIO '!BH546)</f>
        <v>0</v>
      </c>
      <c r="Q508" s="86" t="b">
        <f>('FORMULARIO '!BI546)</f>
        <v>0</v>
      </c>
      <c r="R508" s="86">
        <f>('FORMULARIO '!BJ546)</f>
        <v>0.30805780643126124</v>
      </c>
      <c r="S508" s="86" t="b">
        <f>('FORMULARIO '!BK546)</f>
        <v>0</v>
      </c>
      <c r="T508" s="86" t="b">
        <f>('FORMULARIO '!BL546)</f>
        <v>0</v>
      </c>
      <c r="U508" s="86">
        <f>('FORMULARIO '!BM546)</f>
        <v>1.5402890321563063</v>
      </c>
      <c r="V508" s="86" t="b">
        <f>('FORMULARIO '!BN546)</f>
        <v>0</v>
      </c>
      <c r="W508" s="86" t="b">
        <f>('FORMULARIO '!BO546)</f>
        <v>0</v>
      </c>
      <c r="X508" s="86" t="b">
        <f>('FORMULARIO '!BP546)</f>
        <v>0</v>
      </c>
      <c r="Y508" s="86" t="b">
        <f>('FORMULARIO '!BQ546)</f>
        <v>0</v>
      </c>
      <c r="Z508" s="86" t="b">
        <f>('FORMULARIO '!BR546)</f>
        <v>0</v>
      </c>
    </row>
    <row r="509" spans="1:26" x14ac:dyDescent="0.75">
      <c r="A509" s="85" t="str">
        <f>_xlfn.CONCAT('FORMULARIO '!G547,'FORMULARIO '!E547,'FORMULARIO '!B547,'FORMULARIO '!E547,'FORMULARIO '!C547,'FORMULARIO '!E547,'FORMULARIO '!P547)</f>
        <v>7731W-Latex Experto y Homologos-Millennium -Blanca</v>
      </c>
      <c r="B509" s="85" t="str">
        <f t="shared" si="7"/>
        <v>7731W-Latex Experto y Homologos-Millennium -Blanca</v>
      </c>
      <c r="C509" s="85" t="str">
        <f>('FORMULARIO '!G547)</f>
        <v>7731W</v>
      </c>
      <c r="D509" s="75">
        <f>('FORMULARIO '!H547)</f>
        <v>255</v>
      </c>
      <c r="E509" s="75">
        <f>('FORMULARIO '!I547)</f>
        <v>236</v>
      </c>
      <c r="F509" s="75">
        <f>('FORMULARIO '!J547)</f>
        <v>190</v>
      </c>
      <c r="G509" s="75">
        <v>0</v>
      </c>
      <c r="H509" s="75">
        <v>3785</v>
      </c>
      <c r="M509" s="86">
        <f>('FORMULARIO '!BE547)</f>
        <v>4.3128092900376576</v>
      </c>
      <c r="N509" s="86" t="b">
        <f>('FORMULARIO '!BF547)</f>
        <v>0</v>
      </c>
      <c r="O509" s="86">
        <f>('FORMULARIO '!BG547)</f>
        <v>1.8483468385875674</v>
      </c>
      <c r="P509" s="86" t="b">
        <f>('FORMULARIO '!BH547)</f>
        <v>0</v>
      </c>
      <c r="Q509" s="86" t="b">
        <f>('FORMULARIO '!BI547)</f>
        <v>0</v>
      </c>
      <c r="R509" s="86" t="b">
        <f>('FORMULARIO '!BJ547)</f>
        <v>0</v>
      </c>
      <c r="S509" s="86" t="b">
        <f>('FORMULARIO '!BK547)</f>
        <v>0</v>
      </c>
      <c r="T509" s="86" t="b">
        <f>('FORMULARIO '!BL547)</f>
        <v>0</v>
      </c>
      <c r="U509" s="86">
        <f>('FORMULARIO '!BM547)</f>
        <v>7.0853295479190086</v>
      </c>
      <c r="V509" s="86" t="b">
        <f>('FORMULARIO '!BN547)</f>
        <v>0</v>
      </c>
      <c r="W509" s="86" t="b">
        <f>('FORMULARIO '!BO547)</f>
        <v>0</v>
      </c>
      <c r="X509" s="86" t="b">
        <f>('FORMULARIO '!BP547)</f>
        <v>0</v>
      </c>
      <c r="Y509" s="86" t="b">
        <f>('FORMULARIO '!BQ547)</f>
        <v>0</v>
      </c>
      <c r="Z509" s="86" t="b">
        <f>('FORMULARIO '!BR547)</f>
        <v>0</v>
      </c>
    </row>
    <row r="510" spans="1:26" x14ac:dyDescent="0.75">
      <c r="A510" s="85" t="str">
        <f>_xlfn.CONCAT('FORMULARIO '!G548,'FORMULARIO '!E548,'FORMULARIO '!B548,'FORMULARIO '!E548,'FORMULARIO '!C548,'FORMULARIO '!E548,'FORMULARIO '!P548)</f>
        <v>7732W-Latex Experto y Homologos-Millennium -Blanca</v>
      </c>
      <c r="B510" s="85" t="str">
        <f t="shared" si="7"/>
        <v>7732W-Latex Experto y Homologos-Millennium -Blanca</v>
      </c>
      <c r="C510" s="85" t="str">
        <f>('FORMULARIO '!G548)</f>
        <v>7732W</v>
      </c>
      <c r="D510" s="75">
        <f>('FORMULARIO '!H548)</f>
        <v>253</v>
      </c>
      <c r="E510" s="75">
        <f>('FORMULARIO '!I548)</f>
        <v>226</v>
      </c>
      <c r="F510" s="75">
        <f>('FORMULARIO '!J548)</f>
        <v>169</v>
      </c>
      <c r="G510" s="75">
        <v>0</v>
      </c>
      <c r="H510" s="75">
        <v>3785</v>
      </c>
      <c r="M510" s="86">
        <f>('FORMULARIO '!BE548)</f>
        <v>3.0805780643126126</v>
      </c>
      <c r="N510" s="86" t="b">
        <f>('FORMULARIO '!BF548)</f>
        <v>0</v>
      </c>
      <c r="O510" s="86">
        <f>('FORMULARIO '!BG548)</f>
        <v>4.9289249029001798</v>
      </c>
      <c r="P510" s="86" t="b">
        <f>('FORMULARIO '!BH548)</f>
        <v>0</v>
      </c>
      <c r="Q510" s="86" t="b">
        <f>('FORMULARIO '!BI548)</f>
        <v>0</v>
      </c>
      <c r="R510" s="86" t="b">
        <f>('FORMULARIO '!BJ548)</f>
        <v>0</v>
      </c>
      <c r="S510" s="86" t="b">
        <f>('FORMULARIO '!BK548)</f>
        <v>0</v>
      </c>
      <c r="T510" s="86" t="b">
        <f>('FORMULARIO '!BL548)</f>
        <v>0</v>
      </c>
      <c r="U510" s="86">
        <f>('FORMULARIO '!BM548)</f>
        <v>18.791526192306936</v>
      </c>
      <c r="V510" s="86" t="b">
        <f>('FORMULARIO '!BN548)</f>
        <v>0</v>
      </c>
      <c r="W510" s="86" t="b">
        <f>('FORMULARIO '!BO548)</f>
        <v>0</v>
      </c>
      <c r="X510" s="86" t="b">
        <f>('FORMULARIO '!BP548)</f>
        <v>0</v>
      </c>
      <c r="Y510" s="86" t="b">
        <f>('FORMULARIO '!BQ548)</f>
        <v>0</v>
      </c>
      <c r="Z510" s="86" t="b">
        <f>('FORMULARIO '!BR548)</f>
        <v>0</v>
      </c>
    </row>
    <row r="511" spans="1:26" x14ac:dyDescent="0.75">
      <c r="A511" s="85" t="str">
        <f>_xlfn.CONCAT('FORMULARIO '!G549,'FORMULARIO '!E549,'FORMULARIO '!B549,'FORMULARIO '!E549,'FORMULARIO '!C549,'FORMULARIO '!E549,'FORMULARIO '!P549)</f>
        <v>7733M-Latex Experto y Homologos-Millennium -Media</v>
      </c>
      <c r="B511" s="85" t="str">
        <f t="shared" si="7"/>
        <v>7733M-Latex Experto y Homologos-Millennium -Media</v>
      </c>
      <c r="C511" s="85" t="str">
        <f>('FORMULARIO '!G549)</f>
        <v>7733M</v>
      </c>
      <c r="D511" s="75">
        <f>('FORMULARIO '!H549)</f>
        <v>251</v>
      </c>
      <c r="E511" s="75">
        <f>('FORMULARIO '!I549)</f>
        <v>219</v>
      </c>
      <c r="F511" s="75">
        <f>('FORMULARIO '!J549)</f>
        <v>158</v>
      </c>
      <c r="G511" s="75">
        <v>0</v>
      </c>
      <c r="H511" s="75">
        <v>3785</v>
      </c>
      <c r="M511" s="86">
        <f>('FORMULARIO '!BE549)</f>
        <v>11.398138837956667</v>
      </c>
      <c r="N511" s="86" t="b">
        <f>('FORMULARIO '!BF549)</f>
        <v>0</v>
      </c>
      <c r="O511" s="86" t="b">
        <f>('FORMULARIO '!BG549)</f>
        <v>0</v>
      </c>
      <c r="P511" s="86" t="b">
        <f>('FORMULARIO '!BH549)</f>
        <v>0</v>
      </c>
      <c r="Q511" s="86" t="b">
        <f>('FORMULARIO '!BI549)</f>
        <v>0</v>
      </c>
      <c r="R511" s="86">
        <f>('FORMULARIO '!BJ549)</f>
        <v>1.232231225725045</v>
      </c>
      <c r="S511" s="86" t="b">
        <f>('FORMULARIO '!BK549)</f>
        <v>0</v>
      </c>
      <c r="T511" s="86" t="b">
        <f>('FORMULARIO '!BL549)</f>
        <v>0</v>
      </c>
      <c r="U511" s="86">
        <f>('FORMULARIO '!BM549)</f>
        <v>14.786774708700539</v>
      </c>
      <c r="V511" s="86" t="b">
        <f>('FORMULARIO '!BN549)</f>
        <v>0</v>
      </c>
      <c r="W511" s="86" t="b">
        <f>('FORMULARIO '!BO549)</f>
        <v>0</v>
      </c>
      <c r="X511" s="86" t="b">
        <f>('FORMULARIO '!BP549)</f>
        <v>0</v>
      </c>
      <c r="Y511" s="86" t="b">
        <f>('FORMULARIO '!BQ549)</f>
        <v>0</v>
      </c>
      <c r="Z511" s="86" t="b">
        <f>('FORMULARIO '!BR549)</f>
        <v>0</v>
      </c>
    </row>
    <row r="512" spans="1:26" x14ac:dyDescent="0.75">
      <c r="A512" s="85" t="str">
        <f>_xlfn.CONCAT('FORMULARIO '!G550,'FORMULARIO '!E550,'FORMULARIO '!B550,'FORMULARIO '!E550,'FORMULARIO '!C550,'FORMULARIO '!E550,'FORMULARIO '!P550)</f>
        <v>7734M-Latex Experto y Homologos-Millennium -Media</v>
      </c>
      <c r="B512" s="85" t="str">
        <f t="shared" si="7"/>
        <v>7734M-Latex Experto y Homologos-Millennium -Media</v>
      </c>
      <c r="C512" s="85" t="str">
        <f>('FORMULARIO '!G550)</f>
        <v>7734M</v>
      </c>
      <c r="D512" s="75">
        <f>('FORMULARIO '!H550)</f>
        <v>247</v>
      </c>
      <c r="E512" s="75">
        <f>('FORMULARIO '!I550)</f>
        <v>204</v>
      </c>
      <c r="F512" s="75">
        <f>('FORMULARIO '!J550)</f>
        <v>133</v>
      </c>
      <c r="G512" s="75">
        <v>0</v>
      </c>
      <c r="H512" s="75">
        <v>3785</v>
      </c>
      <c r="M512" s="86">
        <f>('FORMULARIO '!BE550)</f>
        <v>19.715699611600719</v>
      </c>
      <c r="N512" s="86" t="b">
        <f>('FORMULARIO '!BF550)</f>
        <v>0</v>
      </c>
      <c r="O512" s="86" t="b">
        <f>('FORMULARIO '!BG550)</f>
        <v>0</v>
      </c>
      <c r="P512" s="86" t="b">
        <f>('FORMULARIO '!BH550)</f>
        <v>0</v>
      </c>
      <c r="Q512" s="86" t="b">
        <f>('FORMULARIO '!BI550)</f>
        <v>0</v>
      </c>
      <c r="R512" s="86">
        <f>('FORMULARIO '!BJ550)</f>
        <v>3.3886358707438737</v>
      </c>
      <c r="S512" s="86" t="b">
        <f>('FORMULARIO '!BK550)</f>
        <v>0</v>
      </c>
      <c r="T512" s="86" t="b">
        <f>('FORMULARIO '!BL550)</f>
        <v>0</v>
      </c>
      <c r="U512" s="86">
        <f>('FORMULARIO '!BM550)</f>
        <v>29.265491610969818</v>
      </c>
      <c r="V512" s="86" t="b">
        <f>('FORMULARIO '!BN550)</f>
        <v>0</v>
      </c>
      <c r="W512" s="86" t="b">
        <f>('FORMULARIO '!BO550)</f>
        <v>0</v>
      </c>
      <c r="X512" s="86" t="b">
        <f>('FORMULARIO '!BP550)</f>
        <v>0</v>
      </c>
      <c r="Y512" s="86" t="b">
        <f>('FORMULARIO '!BQ550)</f>
        <v>0</v>
      </c>
      <c r="Z512" s="86" t="b">
        <f>('FORMULARIO '!BR550)</f>
        <v>0</v>
      </c>
    </row>
    <row r="513" spans="1:26" x14ac:dyDescent="0.75">
      <c r="A513" s="85" t="str">
        <f>_xlfn.CONCAT('FORMULARIO '!G551,'FORMULARIO '!E551,'FORMULARIO '!B551,'FORMULARIO '!E551,'FORMULARIO '!C551,'FORMULARIO '!E551,'FORMULARIO '!P551)</f>
        <v>7735D-Latex Experto y Homologos-Millennium -Intensa</v>
      </c>
      <c r="B513" s="85" t="str">
        <f t="shared" si="7"/>
        <v>7735D-Latex Experto y Homologos-Millennium -Intensa</v>
      </c>
      <c r="C513" s="85" t="str">
        <f>('FORMULARIO '!G551)</f>
        <v>7735D</v>
      </c>
      <c r="D513" s="75">
        <f>('FORMULARIO '!H551)</f>
        <v>229</v>
      </c>
      <c r="E513" s="75">
        <f>('FORMULARIO '!I551)</f>
        <v>177</v>
      </c>
      <c r="F513" s="75">
        <f>('FORMULARIO '!J551)</f>
        <v>90</v>
      </c>
      <c r="G513" s="75">
        <v>0</v>
      </c>
      <c r="H513" s="75">
        <v>3785</v>
      </c>
      <c r="M513" s="86" t="b">
        <f>('FORMULARIO '!BE551)</f>
        <v>0</v>
      </c>
      <c r="N513" s="86" t="b">
        <f>('FORMULARIO '!BF551)</f>
        <v>0</v>
      </c>
      <c r="O513" s="86">
        <f>('FORMULARIO '!BG551)</f>
        <v>50.829538061158104</v>
      </c>
      <c r="P513" s="86" t="b">
        <f>('FORMULARIO '!BH551)</f>
        <v>0</v>
      </c>
      <c r="Q513" s="86" t="b">
        <f>('FORMULARIO '!BI551)</f>
        <v>0</v>
      </c>
      <c r="R513" s="86">
        <f>('FORMULARIO '!BJ551)</f>
        <v>0.92417341929378372</v>
      </c>
      <c r="S513" s="86" t="b">
        <f>('FORMULARIO '!BK551)</f>
        <v>0</v>
      </c>
      <c r="T513" s="86" t="b">
        <f>('FORMULARIO '!BL551)</f>
        <v>0</v>
      </c>
      <c r="U513" s="86">
        <f>('FORMULARIO '!BM551)</f>
        <v>76.706393801384053</v>
      </c>
      <c r="V513" s="86" t="b">
        <f>('FORMULARIO '!BN551)</f>
        <v>0</v>
      </c>
      <c r="W513" s="86" t="b">
        <f>('FORMULARIO '!BO551)</f>
        <v>0</v>
      </c>
      <c r="X513" s="86" t="b">
        <f>('FORMULARIO '!BP551)</f>
        <v>0</v>
      </c>
      <c r="Y513" s="86" t="b">
        <f>('FORMULARIO '!BQ551)</f>
        <v>0</v>
      </c>
      <c r="Z513" s="86" t="b">
        <f>('FORMULARIO '!BR551)</f>
        <v>0</v>
      </c>
    </row>
    <row r="514" spans="1:26" x14ac:dyDescent="0.75">
      <c r="A514" s="85" t="str">
        <f>_xlfn.CONCAT('FORMULARIO '!G552,'FORMULARIO '!E552,'FORMULARIO '!B552,'FORMULARIO '!E552,'FORMULARIO '!C552,'FORMULARIO '!E552,'FORMULARIO '!P552)</f>
        <v>7740W-Latex Experto y Homologos-Millennium -Blanca</v>
      </c>
      <c r="B514" s="85" t="str">
        <f t="shared" si="7"/>
        <v>7740W-Latex Experto y Homologos-Millennium -Blanca</v>
      </c>
      <c r="C514" s="85" t="str">
        <f>('FORMULARIO '!G552)</f>
        <v>7740W</v>
      </c>
      <c r="D514" s="75">
        <f>('FORMULARIO '!H552)</f>
        <v>252</v>
      </c>
      <c r="E514" s="75">
        <f>('FORMULARIO '!I552)</f>
        <v>252</v>
      </c>
      <c r="F514" s="75">
        <f>('FORMULARIO '!J552)</f>
        <v>231</v>
      </c>
      <c r="G514" s="75">
        <v>0</v>
      </c>
      <c r="H514" s="75">
        <v>3785</v>
      </c>
      <c r="M514" s="86" t="b">
        <f>('FORMULARIO '!BE552)</f>
        <v>0</v>
      </c>
      <c r="N514" s="86" t="b">
        <f>('FORMULARIO '!BF552)</f>
        <v>0</v>
      </c>
      <c r="O514" s="86">
        <f>('FORMULARIO '!BG552)</f>
        <v>0.92417341929378372</v>
      </c>
      <c r="P514" s="86" t="b">
        <f>('FORMULARIO '!BH552)</f>
        <v>0</v>
      </c>
      <c r="Q514" s="86" t="b">
        <f>('FORMULARIO '!BI552)</f>
        <v>0</v>
      </c>
      <c r="R514" s="86">
        <f>('FORMULARIO '!BJ552)</f>
        <v>0.30805780643126124</v>
      </c>
      <c r="S514" s="86" t="b">
        <f>('FORMULARIO '!BK552)</f>
        <v>0</v>
      </c>
      <c r="T514" s="86" t="b">
        <f>('FORMULARIO '!BL552)</f>
        <v>0</v>
      </c>
      <c r="U514" s="86">
        <f>('FORMULARIO '!BM552)</f>
        <v>0.92417341929378372</v>
      </c>
      <c r="V514" s="86" t="b">
        <f>('FORMULARIO '!BN552)</f>
        <v>0</v>
      </c>
      <c r="W514" s="86" t="b">
        <f>('FORMULARIO '!BO552)</f>
        <v>0</v>
      </c>
      <c r="X514" s="86" t="b">
        <f>('FORMULARIO '!BP552)</f>
        <v>0</v>
      </c>
      <c r="Y514" s="86" t="b">
        <f>('FORMULARIO '!BQ552)</f>
        <v>0</v>
      </c>
      <c r="Z514" s="86" t="b">
        <f>('FORMULARIO '!BR552)</f>
        <v>0</v>
      </c>
    </row>
    <row r="515" spans="1:26" x14ac:dyDescent="0.75">
      <c r="A515" s="85" t="str">
        <f>_xlfn.CONCAT('FORMULARIO '!G553,'FORMULARIO '!E553,'FORMULARIO '!B553,'FORMULARIO '!E553,'FORMULARIO '!C553,'FORMULARIO '!E553,'FORMULARIO '!P553)</f>
        <v>7741W-Latex Experto y Homologos-Millennium -Blanca</v>
      </c>
      <c r="B515" s="85" t="str">
        <f t="shared" ref="B515:B578" si="8">(A515)</f>
        <v>7741W-Latex Experto y Homologos-Millennium -Blanca</v>
      </c>
      <c r="C515" s="85" t="str">
        <f>('FORMULARIO '!G553)</f>
        <v>7741W</v>
      </c>
      <c r="D515" s="75">
        <f>('FORMULARIO '!H553)</f>
        <v>252</v>
      </c>
      <c r="E515" s="75">
        <f>('FORMULARIO '!I553)</f>
        <v>234</v>
      </c>
      <c r="F515" s="75">
        <f>('FORMULARIO '!J553)</f>
        <v>195</v>
      </c>
      <c r="G515" s="75">
        <v>0</v>
      </c>
      <c r="H515" s="75">
        <v>3785</v>
      </c>
      <c r="M515" s="86" t="b">
        <f>('FORMULARIO '!BE553)</f>
        <v>0</v>
      </c>
      <c r="N515" s="86" t="b">
        <f>('FORMULARIO '!BF553)</f>
        <v>0</v>
      </c>
      <c r="O515" s="86" t="b">
        <f>('FORMULARIO '!BG553)</f>
        <v>0</v>
      </c>
      <c r="P515" s="86" t="b">
        <f>('FORMULARIO '!BH553)</f>
        <v>0</v>
      </c>
      <c r="Q515" s="86" t="b">
        <f>('FORMULARIO '!BI553)</f>
        <v>0</v>
      </c>
      <c r="R515" s="86" t="b">
        <f>('FORMULARIO '!BJ553)</f>
        <v>0</v>
      </c>
      <c r="S515" s="86" t="b">
        <f>('FORMULARIO '!BK553)</f>
        <v>0</v>
      </c>
      <c r="T515" s="86" t="b">
        <f>('FORMULARIO '!BL553)</f>
        <v>0</v>
      </c>
      <c r="U515" s="86">
        <f>('FORMULARIO '!BM553)</f>
        <v>11.090081031525404</v>
      </c>
      <c r="V515" s="86" t="b">
        <f>('FORMULARIO '!BN553)</f>
        <v>0</v>
      </c>
      <c r="W515" s="86" t="b">
        <f>('FORMULARIO '!BO553)</f>
        <v>0</v>
      </c>
      <c r="X515" s="86" t="b">
        <f>('FORMULARIO '!BP553)</f>
        <v>0</v>
      </c>
      <c r="Y515" s="86" t="b">
        <f>('FORMULARIO '!BQ553)</f>
        <v>0</v>
      </c>
      <c r="Z515" s="86">
        <f>('FORMULARIO '!BR553)</f>
        <v>0.61611561286252248</v>
      </c>
    </row>
    <row r="516" spans="1:26" x14ac:dyDescent="0.75">
      <c r="A516" s="85" t="str">
        <f>_xlfn.CONCAT('FORMULARIO '!G554,'FORMULARIO '!E554,'FORMULARIO '!B554,'FORMULARIO '!E554,'FORMULARIO '!C554,'FORMULARIO '!E554,'FORMULARIO '!P554)</f>
        <v>7742W-Latex Experto y Homologos-Millennium -Blanca</v>
      </c>
      <c r="B516" s="85" t="str">
        <f t="shared" si="8"/>
        <v>7742W-Latex Experto y Homologos-Millennium -Blanca</v>
      </c>
      <c r="C516" s="85" t="str">
        <f>('FORMULARIO '!G554)</f>
        <v>7742W</v>
      </c>
      <c r="D516" s="75">
        <f>('FORMULARIO '!H554)</f>
        <v>249</v>
      </c>
      <c r="E516" s="75">
        <f>('FORMULARIO '!I554)</f>
        <v>223</v>
      </c>
      <c r="F516" s="75">
        <f>('FORMULARIO '!J554)</f>
        <v>174</v>
      </c>
      <c r="G516" s="75">
        <v>0</v>
      </c>
      <c r="H516" s="75">
        <v>3785</v>
      </c>
      <c r="M516" s="86" t="b">
        <f>('FORMULARIO '!BE554)</f>
        <v>0</v>
      </c>
      <c r="N516" s="86" t="b">
        <f>('FORMULARIO '!BF554)</f>
        <v>0</v>
      </c>
      <c r="O516" s="86" t="b">
        <f>('FORMULARIO '!BG554)</f>
        <v>0</v>
      </c>
      <c r="P516" s="86" t="b">
        <f>('FORMULARIO '!BH554)</f>
        <v>0</v>
      </c>
      <c r="Q516" s="86" t="b">
        <f>('FORMULARIO '!BI554)</f>
        <v>0</v>
      </c>
      <c r="R516" s="86" t="b">
        <f>('FORMULARIO '!BJ554)</f>
        <v>0</v>
      </c>
      <c r="S516" s="86" t="b">
        <f>('FORMULARIO '!BK554)</f>
        <v>0</v>
      </c>
      <c r="T516" s="86" t="b">
        <f>('FORMULARIO '!BL554)</f>
        <v>0</v>
      </c>
      <c r="U516" s="86">
        <f>('FORMULARIO '!BM554)</f>
        <v>20.947930837325767</v>
      </c>
      <c r="V516" s="86" t="b">
        <f>('FORMULARIO '!BN554)</f>
        <v>0</v>
      </c>
      <c r="W516" s="86" t="b">
        <f>('FORMULARIO '!BO554)</f>
        <v>0</v>
      </c>
      <c r="X516" s="86" t="b">
        <f>('FORMULARIO '!BP554)</f>
        <v>0</v>
      </c>
      <c r="Y516" s="86" t="b">
        <f>('FORMULARIO '!BQ554)</f>
        <v>0</v>
      </c>
      <c r="Z516" s="86">
        <f>('FORMULARIO '!BR554)</f>
        <v>1.232231225725045</v>
      </c>
    </row>
    <row r="517" spans="1:26" x14ac:dyDescent="0.75">
      <c r="A517" s="85" t="str">
        <f>_xlfn.CONCAT('FORMULARIO '!G555,'FORMULARIO '!E555,'FORMULARIO '!B555,'FORMULARIO '!E555,'FORMULARIO '!C555,'FORMULARIO '!E555,'FORMULARIO '!P555)</f>
        <v>7743M-Latex Experto y Homologos-Millennium -Media</v>
      </c>
      <c r="B517" s="85" t="str">
        <f t="shared" si="8"/>
        <v>7743M-Latex Experto y Homologos-Millennium -Media</v>
      </c>
      <c r="C517" s="85" t="str">
        <f>('FORMULARIO '!G555)</f>
        <v>7743M</v>
      </c>
      <c r="D517" s="75">
        <f>('FORMULARIO '!H555)</f>
        <v>248</v>
      </c>
      <c r="E517" s="75">
        <f>('FORMULARIO '!I555)</f>
        <v>218</v>
      </c>
      <c r="F517" s="75">
        <f>('FORMULARIO '!J555)</f>
        <v>163</v>
      </c>
      <c r="G517" s="75">
        <v>0</v>
      </c>
      <c r="H517" s="75">
        <v>3785</v>
      </c>
      <c r="M517" s="86" t="b">
        <f>('FORMULARIO '!BE555)</f>
        <v>0</v>
      </c>
      <c r="N517" s="86" t="b">
        <f>('FORMULARIO '!BF555)</f>
        <v>0</v>
      </c>
      <c r="O517" s="86" t="b">
        <f>('FORMULARIO '!BG555)</f>
        <v>0</v>
      </c>
      <c r="P517" s="86" t="b">
        <f>('FORMULARIO '!BH555)</f>
        <v>0</v>
      </c>
      <c r="Q517" s="86" t="b">
        <f>('FORMULARIO '!BI555)</f>
        <v>0</v>
      </c>
      <c r="R517" s="86">
        <f>('FORMULARIO '!BJ555)</f>
        <v>0.30805780643126124</v>
      </c>
      <c r="S517" s="86" t="b">
        <f>('FORMULARIO '!BK555)</f>
        <v>0</v>
      </c>
      <c r="T517" s="86" t="b">
        <f>('FORMULARIO '!BL555)</f>
        <v>0</v>
      </c>
      <c r="U517" s="86">
        <f>('FORMULARIO '!BM555)</f>
        <v>21.872104256619551</v>
      </c>
      <c r="V517" s="86" t="b">
        <f>('FORMULARIO '!BN555)</f>
        <v>0</v>
      </c>
      <c r="W517" s="86" t="b">
        <f>('FORMULARIO '!BO555)</f>
        <v>0</v>
      </c>
      <c r="X517" s="86" t="b">
        <f>('FORMULARIO '!BP555)</f>
        <v>0</v>
      </c>
      <c r="Y517" s="86" t="b">
        <f>('FORMULARIO '!BQ555)</f>
        <v>0</v>
      </c>
      <c r="Z517" s="86">
        <f>('FORMULARIO '!BR555)</f>
        <v>0.61611561286252248</v>
      </c>
    </row>
    <row r="518" spans="1:26" x14ac:dyDescent="0.75">
      <c r="A518" s="85" t="str">
        <f>_xlfn.CONCAT('FORMULARIO '!G556,'FORMULARIO '!E556,'FORMULARIO '!B556,'FORMULARIO '!E556,'FORMULARIO '!C556,'FORMULARIO '!E556,'FORMULARIO '!P556)</f>
        <v>7744M-Latex Experto y Homologos-Millennium -Media</v>
      </c>
      <c r="B518" s="85" t="str">
        <f t="shared" si="8"/>
        <v>7744M-Latex Experto y Homologos-Millennium -Media</v>
      </c>
      <c r="C518" s="85" t="str">
        <f>('FORMULARIO '!G556)</f>
        <v>7744M</v>
      </c>
      <c r="D518" s="75">
        <f>('FORMULARIO '!H556)</f>
        <v>238</v>
      </c>
      <c r="E518" s="75">
        <f>('FORMULARIO '!I556)</f>
        <v>202</v>
      </c>
      <c r="F518" s="75">
        <f>('FORMULARIO '!J556)</f>
        <v>142</v>
      </c>
      <c r="G518" s="75">
        <v>0</v>
      </c>
      <c r="H518" s="75">
        <v>3785</v>
      </c>
      <c r="M518" s="86" t="b">
        <f>('FORMULARIO '!BE556)</f>
        <v>0</v>
      </c>
      <c r="N518" s="86" t="b">
        <f>('FORMULARIO '!BF556)</f>
        <v>0</v>
      </c>
      <c r="O518" s="86" t="b">
        <f>('FORMULARIO '!BG556)</f>
        <v>0</v>
      </c>
      <c r="P518" s="86" t="b">
        <f>('FORMULARIO '!BH556)</f>
        <v>0</v>
      </c>
      <c r="Q518" s="86" t="b">
        <f>('FORMULARIO '!BI556)</f>
        <v>0</v>
      </c>
      <c r="R518" s="86">
        <f>('FORMULARIO '!BJ556)</f>
        <v>2.772520257881351</v>
      </c>
      <c r="S518" s="86" t="b">
        <f>('FORMULARIO '!BK556)</f>
        <v>0</v>
      </c>
      <c r="T518" s="86" t="b">
        <f>('FORMULARIO '!BL556)</f>
        <v>0</v>
      </c>
      <c r="U518" s="86">
        <f>('FORMULARIO '!BM556)</f>
        <v>39.739457029632703</v>
      </c>
      <c r="V518" s="86" t="b">
        <f>('FORMULARIO '!BN556)</f>
        <v>0</v>
      </c>
      <c r="W518" s="86">
        <f>('FORMULARIO '!BO556)</f>
        <v>0.30805780643126124</v>
      </c>
      <c r="X518" s="86" t="b">
        <f>('FORMULARIO '!BP556)</f>
        <v>0</v>
      </c>
      <c r="Y518" s="86" t="b">
        <f>('FORMULARIO '!BQ556)</f>
        <v>0</v>
      </c>
      <c r="Z518" s="86" t="b">
        <f>('FORMULARIO '!BR556)</f>
        <v>0</v>
      </c>
    </row>
    <row r="519" spans="1:26" x14ac:dyDescent="0.75">
      <c r="A519" s="85" t="str">
        <f>_xlfn.CONCAT('FORMULARIO '!G557,'FORMULARIO '!E557,'FORMULARIO '!B557,'FORMULARIO '!E557,'FORMULARIO '!C557,'FORMULARIO '!E557,'FORMULARIO '!P557)</f>
        <v>7745D-Latex Experto y Homologos-Millennium -Intensa</v>
      </c>
      <c r="B519" s="85" t="str">
        <f t="shared" si="8"/>
        <v>7745D-Latex Experto y Homologos-Millennium -Intensa</v>
      </c>
      <c r="C519" s="85" t="str">
        <f>('FORMULARIO '!G557)</f>
        <v>7745D</v>
      </c>
      <c r="D519" s="75">
        <f>('FORMULARIO '!H557)</f>
        <v>218</v>
      </c>
      <c r="E519" s="75">
        <f>('FORMULARIO '!I557)</f>
        <v>173</v>
      </c>
      <c r="F519" s="75">
        <f>('FORMULARIO '!J557)</f>
        <v>99</v>
      </c>
      <c r="G519" s="75">
        <v>0</v>
      </c>
      <c r="H519" s="75">
        <v>3785</v>
      </c>
      <c r="M519" s="86" t="b">
        <f>('FORMULARIO '!BE557)</f>
        <v>0</v>
      </c>
      <c r="N519" s="86" t="b">
        <f>('FORMULARIO '!BF557)</f>
        <v>0</v>
      </c>
      <c r="O519" s="86">
        <f>('FORMULARIO '!BG557)</f>
        <v>5.8530983221939632</v>
      </c>
      <c r="P519" s="86" t="b">
        <f>('FORMULARIO '!BH557)</f>
        <v>0</v>
      </c>
      <c r="Q519" s="86" t="b">
        <f>('FORMULARIO '!BI557)</f>
        <v>0</v>
      </c>
      <c r="R519" s="86">
        <f>('FORMULARIO '!BJ557)</f>
        <v>6.1611561286252252</v>
      </c>
      <c r="S519" s="86" t="b">
        <f>('FORMULARIO '!BK557)</f>
        <v>0</v>
      </c>
      <c r="T519" s="86" t="b">
        <f>('FORMULARIO '!BL557)</f>
        <v>0</v>
      </c>
      <c r="U519" s="86">
        <f>('FORMULARIO '!BM557)</f>
        <v>80.095029672127922</v>
      </c>
      <c r="V519" s="86" t="b">
        <f>('FORMULARIO '!BN557)</f>
        <v>0</v>
      </c>
      <c r="W519" s="86" t="b">
        <f>('FORMULARIO '!BO557)</f>
        <v>0</v>
      </c>
      <c r="X519" s="86" t="b">
        <f>('FORMULARIO '!BP557)</f>
        <v>0</v>
      </c>
      <c r="Y519" s="86" t="b">
        <f>('FORMULARIO '!BQ557)</f>
        <v>0</v>
      </c>
      <c r="Z519" s="86" t="b">
        <f>('FORMULARIO '!BR557)</f>
        <v>0</v>
      </c>
    </row>
    <row r="520" spans="1:26" x14ac:dyDescent="0.75">
      <c r="A520" s="85" t="str">
        <f>_xlfn.CONCAT('FORMULARIO '!G558,'FORMULARIO '!E558,'FORMULARIO '!B558,'FORMULARIO '!E558,'FORMULARIO '!C558,'FORMULARIO '!E558,'FORMULARIO '!P558)</f>
        <v>7750W-Latex Experto y Homologos-Millennium -Blanca</v>
      </c>
      <c r="B520" s="85" t="str">
        <f t="shared" si="8"/>
        <v>7750W-Latex Experto y Homologos-Millennium -Blanca</v>
      </c>
      <c r="C520" s="85" t="str">
        <f>('FORMULARIO '!G558)</f>
        <v>7750W</v>
      </c>
      <c r="D520" s="75">
        <f>('FORMULARIO '!H558)</f>
        <v>253</v>
      </c>
      <c r="E520" s="75">
        <f>('FORMULARIO '!I558)</f>
        <v>246</v>
      </c>
      <c r="F520" s="75">
        <f>('FORMULARIO '!J558)</f>
        <v>222</v>
      </c>
      <c r="G520" s="75">
        <v>0</v>
      </c>
      <c r="H520" s="75">
        <v>3785</v>
      </c>
      <c r="M520" s="86" t="b">
        <f>('FORMULARIO '!BE558)</f>
        <v>0</v>
      </c>
      <c r="N520" s="86" t="b">
        <f>('FORMULARIO '!BF558)</f>
        <v>0</v>
      </c>
      <c r="O520" s="86" t="b">
        <f>('FORMULARIO '!BG558)</f>
        <v>0</v>
      </c>
      <c r="P520" s="86" t="b">
        <f>('FORMULARIO '!BH558)</f>
        <v>0</v>
      </c>
      <c r="Q520" s="86" t="b">
        <f>('FORMULARIO '!BI558)</f>
        <v>0</v>
      </c>
      <c r="R520" s="86">
        <f>('FORMULARIO '!BJ558)</f>
        <v>1.232231225725045</v>
      </c>
      <c r="S520" s="86" t="b">
        <f>('FORMULARIO '!BK558)</f>
        <v>0</v>
      </c>
      <c r="T520" s="86" t="b">
        <f>('FORMULARIO '!BL558)</f>
        <v>0</v>
      </c>
      <c r="U520" s="86">
        <f>('FORMULARIO '!BM558)</f>
        <v>2.772520257881351</v>
      </c>
      <c r="V520" s="86" t="b">
        <f>('FORMULARIO '!BN558)</f>
        <v>0</v>
      </c>
      <c r="W520" s="86" t="b">
        <f>('FORMULARIO '!BO558)</f>
        <v>0</v>
      </c>
      <c r="X520" s="86" t="b">
        <f>('FORMULARIO '!BP558)</f>
        <v>0</v>
      </c>
      <c r="Y520" s="86" t="b">
        <f>('FORMULARIO '!BQ558)</f>
        <v>0</v>
      </c>
      <c r="Z520" s="86" t="b">
        <f>('FORMULARIO '!BR558)</f>
        <v>0</v>
      </c>
    </row>
    <row r="521" spans="1:26" x14ac:dyDescent="0.75">
      <c r="A521" s="85" t="str">
        <f>_xlfn.CONCAT('FORMULARIO '!G559,'FORMULARIO '!E559,'FORMULARIO '!B559,'FORMULARIO '!E559,'FORMULARIO '!C559,'FORMULARIO '!E559,'FORMULARIO '!P559)</f>
        <v>7751W-Latex Experto y Homologos-Millennium -Blanca</v>
      </c>
      <c r="B521" s="85" t="str">
        <f t="shared" si="8"/>
        <v>7751W-Latex Experto y Homologos-Millennium -Blanca</v>
      </c>
      <c r="C521" s="85" t="str">
        <f>('FORMULARIO '!G559)</f>
        <v>7751W</v>
      </c>
      <c r="D521" s="75">
        <f>('FORMULARIO '!H559)</f>
        <v>244</v>
      </c>
      <c r="E521" s="75">
        <f>('FORMULARIO '!I559)</f>
        <v>226</v>
      </c>
      <c r="F521" s="75">
        <f>('FORMULARIO '!J559)</f>
        <v>197</v>
      </c>
      <c r="G521" s="75">
        <v>0</v>
      </c>
      <c r="H521" s="75">
        <v>3785</v>
      </c>
      <c r="M521" s="86" t="b">
        <f>('FORMULARIO '!BE559)</f>
        <v>0</v>
      </c>
      <c r="N521" s="86" t="b">
        <f>('FORMULARIO '!BF559)</f>
        <v>0</v>
      </c>
      <c r="O521" s="86" t="b">
        <f>('FORMULARIO '!BG559)</f>
        <v>0</v>
      </c>
      <c r="P521" s="86" t="b">
        <f>('FORMULARIO '!BH559)</f>
        <v>0</v>
      </c>
      <c r="Q521" s="86" t="b">
        <f>('FORMULARIO '!BI559)</f>
        <v>0</v>
      </c>
      <c r="R521" s="86">
        <f>('FORMULARIO '!BJ559)</f>
        <v>4.9289249029001798</v>
      </c>
      <c r="S521" s="86" t="b">
        <f>('FORMULARIO '!BK559)</f>
        <v>0</v>
      </c>
      <c r="T521" s="86" t="b">
        <f>('FORMULARIO '!BL559)</f>
        <v>0</v>
      </c>
      <c r="U521" s="86">
        <f>('FORMULARIO '!BM559)</f>
        <v>8.0095029672127911</v>
      </c>
      <c r="V521" s="86" t="b">
        <f>('FORMULARIO '!BN559)</f>
        <v>0</v>
      </c>
      <c r="W521" s="86">
        <f>('FORMULARIO '!BO559)</f>
        <v>0.61611561286252248</v>
      </c>
      <c r="X521" s="86" t="b">
        <f>('FORMULARIO '!BP559)</f>
        <v>0</v>
      </c>
      <c r="Y521" s="86" t="b">
        <f>('FORMULARIO '!BQ559)</f>
        <v>0</v>
      </c>
      <c r="Z521" s="86" t="b">
        <f>('FORMULARIO '!BR559)</f>
        <v>0</v>
      </c>
    </row>
    <row r="522" spans="1:26" x14ac:dyDescent="0.75">
      <c r="A522" s="85" t="str">
        <f>_xlfn.CONCAT('FORMULARIO '!G560,'FORMULARIO '!E560,'FORMULARIO '!B560,'FORMULARIO '!E560,'FORMULARIO '!C560,'FORMULARIO '!E560,'FORMULARIO '!P560)</f>
        <v>7752W-Latex Experto y Homologos-Millennium -Blanca</v>
      </c>
      <c r="B522" s="85" t="str">
        <f t="shared" si="8"/>
        <v>7752W-Latex Experto y Homologos-Millennium -Blanca</v>
      </c>
      <c r="C522" s="85" t="str">
        <f>('FORMULARIO '!G560)</f>
        <v>7752W</v>
      </c>
      <c r="D522" s="75">
        <f>('FORMULARIO '!H560)</f>
        <v>234</v>
      </c>
      <c r="E522" s="75">
        <f>('FORMULARIO '!I560)</f>
        <v>211</v>
      </c>
      <c r="F522" s="75">
        <f>('FORMULARIO '!J560)</f>
        <v>174</v>
      </c>
      <c r="G522" s="75">
        <v>0</v>
      </c>
      <c r="H522" s="75">
        <v>3785</v>
      </c>
      <c r="M522" s="86" t="b">
        <f>('FORMULARIO '!BE560)</f>
        <v>0</v>
      </c>
      <c r="N522" s="86" t="b">
        <f>('FORMULARIO '!BF560)</f>
        <v>0</v>
      </c>
      <c r="O522" s="86" t="b">
        <f>('FORMULARIO '!BG560)</f>
        <v>0</v>
      </c>
      <c r="P522" s="86" t="b">
        <f>('FORMULARIO '!BH560)</f>
        <v>0</v>
      </c>
      <c r="Q522" s="86" t="b">
        <f>('FORMULARIO '!BI560)</f>
        <v>0</v>
      </c>
      <c r="R522" s="86">
        <f>('FORMULARIO '!BJ560)</f>
        <v>11.706196644387926</v>
      </c>
      <c r="S522" s="86" t="b">
        <f>('FORMULARIO '!BK560)</f>
        <v>0</v>
      </c>
      <c r="T522" s="86" t="b">
        <f>('FORMULARIO '!BL560)</f>
        <v>0</v>
      </c>
      <c r="U522" s="86">
        <f>('FORMULARIO '!BM560)</f>
        <v>16.635121547288108</v>
      </c>
      <c r="V522" s="86">
        <f>('FORMULARIO '!BN560)</f>
        <v>3.3886358707438737</v>
      </c>
      <c r="W522" s="86" t="b">
        <f>('FORMULARIO '!BO560)</f>
        <v>0</v>
      </c>
      <c r="X522" s="86" t="b">
        <f>('FORMULARIO '!BP560)</f>
        <v>0</v>
      </c>
      <c r="Y522" s="86" t="b">
        <f>('FORMULARIO '!BQ560)</f>
        <v>0</v>
      </c>
      <c r="Z522" s="86" t="b">
        <f>('FORMULARIO '!BR560)</f>
        <v>0</v>
      </c>
    </row>
    <row r="523" spans="1:26" x14ac:dyDescent="0.75">
      <c r="A523" s="85" t="str">
        <f>_xlfn.CONCAT('FORMULARIO '!G561,'FORMULARIO '!E561,'FORMULARIO '!B561,'FORMULARIO '!E561,'FORMULARIO '!C561,'FORMULARIO '!E561,'FORMULARIO '!P561)</f>
        <v>7753M-Latex Experto y Homologos-Millennium -Media</v>
      </c>
      <c r="B523" s="85" t="str">
        <f t="shared" si="8"/>
        <v>7753M-Latex Experto y Homologos-Millennium -Media</v>
      </c>
      <c r="C523" s="85" t="str">
        <f>('FORMULARIO '!G561)</f>
        <v>7753M</v>
      </c>
      <c r="D523" s="75">
        <f>('FORMULARIO '!H561)</f>
        <v>228</v>
      </c>
      <c r="E523" s="75">
        <f>('FORMULARIO '!I561)</f>
        <v>202</v>
      </c>
      <c r="F523" s="75">
        <f>('FORMULARIO '!J561)</f>
        <v>164</v>
      </c>
      <c r="G523" s="75">
        <v>0</v>
      </c>
      <c r="H523" s="75">
        <v>3785</v>
      </c>
      <c r="M523" s="86" t="b">
        <f>('FORMULARIO '!BE561)</f>
        <v>0</v>
      </c>
      <c r="N523" s="86" t="b">
        <f>('FORMULARIO '!BF561)</f>
        <v>0</v>
      </c>
      <c r="O523" s="86" t="b">
        <f>('FORMULARIO '!BG561)</f>
        <v>0</v>
      </c>
      <c r="P523" s="86" t="b">
        <f>('FORMULARIO '!BH561)</f>
        <v>0</v>
      </c>
      <c r="Q523" s="86" t="b">
        <f>('FORMULARIO '!BI561)</f>
        <v>0</v>
      </c>
      <c r="R523" s="86" t="b">
        <f>('FORMULARIO '!BJ561)</f>
        <v>0</v>
      </c>
      <c r="S523" s="86" t="b">
        <f>('FORMULARIO '!BK561)</f>
        <v>0</v>
      </c>
      <c r="T523" s="86">
        <f>('FORMULARIO '!BL561)</f>
        <v>2.772520257881351</v>
      </c>
      <c r="U523" s="86">
        <f>('FORMULARIO '!BM561)</f>
        <v>18.175410579444414</v>
      </c>
      <c r="V523" s="86" t="b">
        <f>('FORMULARIO '!BN561)</f>
        <v>0</v>
      </c>
      <c r="W523" s="86">
        <f>('FORMULARIO '!BO561)</f>
        <v>1.5402890321563063</v>
      </c>
      <c r="X523" s="86" t="b">
        <f>('FORMULARIO '!BP561)</f>
        <v>0</v>
      </c>
      <c r="Y523" s="86" t="b">
        <f>('FORMULARIO '!BQ561)</f>
        <v>0</v>
      </c>
      <c r="Z523" s="86" t="b">
        <f>('FORMULARIO '!BR561)</f>
        <v>0</v>
      </c>
    </row>
    <row r="524" spans="1:26" x14ac:dyDescent="0.75">
      <c r="A524" s="85" t="str">
        <f>_xlfn.CONCAT('FORMULARIO '!G562,'FORMULARIO '!E562,'FORMULARIO '!B562,'FORMULARIO '!E562,'FORMULARIO '!C562,'FORMULARIO '!E562,'FORMULARIO '!P562)</f>
        <v>7754M-Latex Experto y Homologos-Millennium -Media</v>
      </c>
      <c r="B524" s="85" t="str">
        <f t="shared" si="8"/>
        <v>7754M-Latex Experto y Homologos-Millennium -Media</v>
      </c>
      <c r="C524" s="85" t="str">
        <f>('FORMULARIO '!G562)</f>
        <v>7754M</v>
      </c>
      <c r="D524" s="75">
        <f>('FORMULARIO '!H562)</f>
        <v>219</v>
      </c>
      <c r="E524" s="75">
        <f>('FORMULARIO '!I562)</f>
        <v>188</v>
      </c>
      <c r="F524" s="75">
        <f>('FORMULARIO '!J562)</f>
        <v>144</v>
      </c>
      <c r="G524" s="75">
        <v>0</v>
      </c>
      <c r="H524" s="75">
        <v>3785</v>
      </c>
      <c r="M524" s="86" t="b">
        <f>('FORMULARIO '!BE562)</f>
        <v>0</v>
      </c>
      <c r="N524" s="86" t="b">
        <f>('FORMULARIO '!BF562)</f>
        <v>0</v>
      </c>
      <c r="O524" s="86" t="b">
        <f>('FORMULARIO '!BG562)</f>
        <v>0</v>
      </c>
      <c r="P524" s="86" t="b">
        <f>('FORMULARIO '!BH562)</f>
        <v>0</v>
      </c>
      <c r="Q524" s="86" t="b">
        <f>('FORMULARIO '!BI562)</f>
        <v>0</v>
      </c>
      <c r="R524" s="86" t="b">
        <f>('FORMULARIO '!BJ562)</f>
        <v>0</v>
      </c>
      <c r="S524" s="86" t="b">
        <f>('FORMULARIO '!BK562)</f>
        <v>0</v>
      </c>
      <c r="T524" s="86">
        <f>('FORMULARIO '!BL562)</f>
        <v>4.9289249029001798</v>
      </c>
      <c r="U524" s="86">
        <f>('FORMULARIO '!BM562)</f>
        <v>33.886358707438731</v>
      </c>
      <c r="V524" s="86" t="b">
        <f>('FORMULARIO '!BN562)</f>
        <v>0</v>
      </c>
      <c r="W524" s="86">
        <f>('FORMULARIO '!BO562)</f>
        <v>2.772520257881351</v>
      </c>
      <c r="X524" s="86" t="b">
        <f>('FORMULARIO '!BP562)</f>
        <v>0</v>
      </c>
      <c r="Y524" s="86" t="b">
        <f>('FORMULARIO '!BQ562)</f>
        <v>0</v>
      </c>
      <c r="Z524" s="86" t="b">
        <f>('FORMULARIO '!BR562)</f>
        <v>0</v>
      </c>
    </row>
    <row r="525" spans="1:26" x14ac:dyDescent="0.75">
      <c r="A525" s="85" t="str">
        <f>_xlfn.CONCAT('FORMULARIO '!G563,'FORMULARIO '!E563,'FORMULARIO '!B563,'FORMULARIO '!E563,'FORMULARIO '!C563,'FORMULARIO '!E563,'FORMULARIO '!P563)</f>
        <v>7755D-Latex Experto y Homologos-Millennium -Intensa</v>
      </c>
      <c r="B525" s="85" t="str">
        <f t="shared" si="8"/>
        <v>7755D-Latex Experto y Homologos-Millennium -Intensa</v>
      </c>
      <c r="C525" s="85" t="str">
        <f>('FORMULARIO '!G563)</f>
        <v>7755D</v>
      </c>
      <c r="D525" s="75">
        <f>('FORMULARIO '!H563)</f>
        <v>199</v>
      </c>
      <c r="E525" s="75">
        <f>('FORMULARIO '!I563)</f>
        <v>162</v>
      </c>
      <c r="F525" s="75">
        <f>('FORMULARIO '!J563)</f>
        <v>111</v>
      </c>
      <c r="G525" s="75">
        <v>0</v>
      </c>
      <c r="H525" s="75">
        <v>3785</v>
      </c>
      <c r="M525" s="86" t="b">
        <f>('FORMULARIO '!BE563)</f>
        <v>0</v>
      </c>
      <c r="N525" s="86" t="b">
        <f>('FORMULARIO '!BF563)</f>
        <v>0</v>
      </c>
      <c r="O525" s="86" t="b">
        <f>('FORMULARIO '!BG563)</f>
        <v>0</v>
      </c>
      <c r="P525" s="86" t="b">
        <f>('FORMULARIO '!BH563)</f>
        <v>0</v>
      </c>
      <c r="Q525" s="86" t="b">
        <f>('FORMULARIO '!BI563)</f>
        <v>0</v>
      </c>
      <c r="R525" s="86" t="b">
        <f>('FORMULARIO '!BJ563)</f>
        <v>0</v>
      </c>
      <c r="S525" s="86" t="b">
        <f>('FORMULARIO '!BK563)</f>
        <v>0</v>
      </c>
      <c r="T525" s="86">
        <f>('FORMULARIO '!BL563)</f>
        <v>6.4692139350564863</v>
      </c>
      <c r="U525" s="86">
        <f>('FORMULARIO '!BM563)</f>
        <v>50.213422448295582</v>
      </c>
      <c r="V525" s="86" t="b">
        <f>('FORMULARIO '!BN563)</f>
        <v>0</v>
      </c>
      <c r="W525" s="86">
        <f>('FORMULARIO '!BO563)</f>
        <v>3.6966936771751349</v>
      </c>
      <c r="X525" s="86" t="b">
        <f>('FORMULARIO '!BP563)</f>
        <v>0</v>
      </c>
      <c r="Y525" s="86" t="b">
        <f>('FORMULARIO '!BQ563)</f>
        <v>0</v>
      </c>
      <c r="Z525" s="86" t="b">
        <f>('FORMULARIO '!BR563)</f>
        <v>0</v>
      </c>
    </row>
    <row r="526" spans="1:26" x14ac:dyDescent="0.75">
      <c r="A526" s="85" t="str">
        <f>_xlfn.CONCAT('FORMULARIO '!G564,'FORMULARIO '!E564,'FORMULARIO '!B564,'FORMULARIO '!E564,'FORMULARIO '!C564,'FORMULARIO '!E564,'FORMULARIO '!P564)</f>
        <v>7760W-Latex Experto y Homologos-Millennium -Blanca</v>
      </c>
      <c r="B526" s="85" t="str">
        <f t="shared" si="8"/>
        <v>7760W-Latex Experto y Homologos-Millennium -Blanca</v>
      </c>
      <c r="C526" s="85" t="str">
        <f>('FORMULARIO '!G564)</f>
        <v>7760W</v>
      </c>
      <c r="D526" s="75">
        <f>('FORMULARIO '!H564)</f>
        <v>251</v>
      </c>
      <c r="E526" s="75">
        <f>('FORMULARIO '!I564)</f>
        <v>251</v>
      </c>
      <c r="F526" s="75">
        <f>('FORMULARIO '!J564)</f>
        <v>234</v>
      </c>
      <c r="G526" s="75">
        <v>0</v>
      </c>
      <c r="H526" s="75">
        <v>3785</v>
      </c>
      <c r="M526" s="86" t="b">
        <f>('FORMULARIO '!BE564)</f>
        <v>0</v>
      </c>
      <c r="N526" s="86" t="b">
        <f>('FORMULARIO '!BF564)</f>
        <v>0</v>
      </c>
      <c r="O526" s="86" t="b">
        <f>('FORMULARIO '!BG564)</f>
        <v>0</v>
      </c>
      <c r="P526" s="86" t="b">
        <f>('FORMULARIO '!BH564)</f>
        <v>0</v>
      </c>
      <c r="Q526" s="86" t="b">
        <f>('FORMULARIO '!BI564)</f>
        <v>0</v>
      </c>
      <c r="R526" s="86" t="b">
        <f>('FORMULARIO '!BJ564)</f>
        <v>0</v>
      </c>
      <c r="S526" s="86" t="b">
        <f>('FORMULARIO '!BK564)</f>
        <v>0</v>
      </c>
      <c r="T526" s="86">
        <f>('FORMULARIO '!BL564)</f>
        <v>0.30805780643126124</v>
      </c>
      <c r="U526" s="86">
        <f>('FORMULARIO '!BM564)</f>
        <v>1.5402890321563063</v>
      </c>
      <c r="V526" s="86" t="b">
        <f>('FORMULARIO '!BN564)</f>
        <v>0</v>
      </c>
      <c r="W526" s="86" t="b">
        <f>('FORMULARIO '!BO564)</f>
        <v>0</v>
      </c>
      <c r="X526" s="86" t="b">
        <f>('FORMULARIO '!BP564)</f>
        <v>0</v>
      </c>
      <c r="Y526" s="86" t="b">
        <f>('FORMULARIO '!BQ564)</f>
        <v>0</v>
      </c>
      <c r="Z526" s="86" t="b">
        <f>('FORMULARIO '!BR564)</f>
        <v>0</v>
      </c>
    </row>
    <row r="527" spans="1:26" x14ac:dyDescent="0.75">
      <c r="A527" s="85" t="str">
        <f>_xlfn.CONCAT('FORMULARIO '!G565,'FORMULARIO '!E565,'FORMULARIO '!B565,'FORMULARIO '!E565,'FORMULARIO '!C565,'FORMULARIO '!E565,'FORMULARIO '!P565)</f>
        <v>7761W-Latex Experto y Homologos-Millennium -Blanca</v>
      </c>
      <c r="B527" s="85" t="str">
        <f t="shared" si="8"/>
        <v>7761W-Latex Experto y Homologos-Millennium -Blanca</v>
      </c>
      <c r="C527" s="85" t="str">
        <f>('FORMULARIO '!G565)</f>
        <v>7761W</v>
      </c>
      <c r="D527" s="75">
        <f>('FORMULARIO '!H565)</f>
        <v>248</v>
      </c>
      <c r="E527" s="75">
        <f>('FORMULARIO '!I565)</f>
        <v>233</v>
      </c>
      <c r="F527" s="75">
        <f>('FORMULARIO '!J565)</f>
        <v>203</v>
      </c>
      <c r="G527" s="75">
        <v>0</v>
      </c>
      <c r="H527" s="75">
        <v>3785</v>
      </c>
      <c r="M527" s="86">
        <f>('FORMULARIO '!BE565)</f>
        <v>6.1611561286252252</v>
      </c>
      <c r="N527" s="86" t="b">
        <f>('FORMULARIO '!BF565)</f>
        <v>0</v>
      </c>
      <c r="O527" s="86" t="b">
        <f>('FORMULARIO '!BG565)</f>
        <v>0</v>
      </c>
      <c r="P527" s="86" t="b">
        <f>('FORMULARIO '!BH565)</f>
        <v>0</v>
      </c>
      <c r="Q527" s="86" t="b">
        <f>('FORMULARIO '!BI565)</f>
        <v>0</v>
      </c>
      <c r="R527" s="86" t="b">
        <f>('FORMULARIO '!BJ565)</f>
        <v>0</v>
      </c>
      <c r="S527" s="86" t="b">
        <f>('FORMULARIO '!BK565)</f>
        <v>0</v>
      </c>
      <c r="T527" s="86" t="b">
        <f>('FORMULARIO '!BL565)</f>
        <v>0</v>
      </c>
      <c r="U527" s="86">
        <f>('FORMULARIO '!BM565)</f>
        <v>1.8483468385875674</v>
      </c>
      <c r="V527" s="86" t="b">
        <f>('FORMULARIO '!BN565)</f>
        <v>0</v>
      </c>
      <c r="W527" s="86" t="b">
        <f>('FORMULARIO '!BO565)</f>
        <v>0</v>
      </c>
      <c r="X527" s="86" t="b">
        <f>('FORMULARIO '!BP565)</f>
        <v>0</v>
      </c>
      <c r="Y527" s="86" t="b">
        <f>('FORMULARIO '!BQ565)</f>
        <v>0</v>
      </c>
      <c r="Z527" s="86">
        <f>('FORMULARIO '!BR565)</f>
        <v>3.6966936771751349</v>
      </c>
    </row>
    <row r="528" spans="1:26" x14ac:dyDescent="0.75">
      <c r="A528" s="85" t="str">
        <f>_xlfn.CONCAT('FORMULARIO '!G566,'FORMULARIO '!E566,'FORMULARIO '!B566,'FORMULARIO '!E566,'FORMULARIO '!C566,'FORMULARIO '!E566,'FORMULARIO '!P566)</f>
        <v>7762W-Latex Experto y Homologos-Millennium -Blanca</v>
      </c>
      <c r="B528" s="85" t="str">
        <f t="shared" si="8"/>
        <v>7762W-Latex Experto y Homologos-Millennium -Blanca</v>
      </c>
      <c r="C528" s="85" t="str">
        <f>('FORMULARIO '!G566)</f>
        <v>7762W</v>
      </c>
      <c r="D528" s="75">
        <f>('FORMULARIO '!H566)</f>
        <v>247</v>
      </c>
      <c r="E528" s="75">
        <f>('FORMULARIO '!I566)</f>
        <v>222</v>
      </c>
      <c r="F528" s="75">
        <f>('FORMULARIO '!J566)</f>
        <v>185</v>
      </c>
      <c r="G528" s="75">
        <v>0</v>
      </c>
      <c r="H528" s="75">
        <v>3785</v>
      </c>
      <c r="M528" s="86">
        <f>('FORMULARIO '!BE566)</f>
        <v>12.938427870112973</v>
      </c>
      <c r="N528" s="86" t="b">
        <f>('FORMULARIO '!BF566)</f>
        <v>0</v>
      </c>
      <c r="O528" s="86" t="b">
        <f>('FORMULARIO '!BG566)</f>
        <v>0</v>
      </c>
      <c r="P528" s="86" t="b">
        <f>('FORMULARIO '!BH566)</f>
        <v>0</v>
      </c>
      <c r="Q528" s="86" t="b">
        <f>('FORMULARIO '!BI566)</f>
        <v>0</v>
      </c>
      <c r="R528" s="86" t="b">
        <f>('FORMULARIO '!BJ566)</f>
        <v>0</v>
      </c>
      <c r="S528" s="86" t="b">
        <f>('FORMULARIO '!BK566)</f>
        <v>0</v>
      </c>
      <c r="T528" s="86">
        <f>('FORMULARIO '!BL566)</f>
        <v>1.232231225725045</v>
      </c>
      <c r="U528" s="86" t="b">
        <f>('FORMULARIO '!BM566)</f>
        <v>0</v>
      </c>
      <c r="V528" s="86">
        <f>('FORMULARIO '!BN566)</f>
        <v>2.772520257881351</v>
      </c>
      <c r="W528" s="86" t="b">
        <f>('FORMULARIO '!BO566)</f>
        <v>0</v>
      </c>
      <c r="X528" s="86" t="b">
        <f>('FORMULARIO '!BP566)</f>
        <v>0</v>
      </c>
      <c r="Y528" s="86" t="b">
        <f>('FORMULARIO '!BQ566)</f>
        <v>0</v>
      </c>
      <c r="Z528" s="86" t="b">
        <f>('FORMULARIO '!BR566)</f>
        <v>0</v>
      </c>
    </row>
    <row r="529" spans="1:26" x14ac:dyDescent="0.75">
      <c r="A529" s="85" t="str">
        <f>_xlfn.CONCAT('FORMULARIO '!G567,'FORMULARIO '!E567,'FORMULARIO '!B567,'FORMULARIO '!E567,'FORMULARIO '!C567,'FORMULARIO '!E567,'FORMULARIO '!P567)</f>
        <v>7763M-Latex Experto y Homologos-Millennium -Media</v>
      </c>
      <c r="B529" s="85" t="str">
        <f t="shared" si="8"/>
        <v>7763M-Latex Experto y Homologos-Millennium -Media</v>
      </c>
      <c r="C529" s="85" t="str">
        <f>('FORMULARIO '!G567)</f>
        <v>7763M</v>
      </c>
      <c r="D529" s="75">
        <f>('FORMULARIO '!H567)</f>
        <v>235</v>
      </c>
      <c r="E529" s="75">
        <f>('FORMULARIO '!I567)</f>
        <v>200</v>
      </c>
      <c r="F529" s="75">
        <f>('FORMULARIO '!J567)</f>
        <v>155</v>
      </c>
      <c r="G529" s="75">
        <v>0</v>
      </c>
      <c r="H529" s="75">
        <v>3785</v>
      </c>
      <c r="M529" s="86">
        <f>('FORMULARIO '!BE567)</f>
        <v>25.26074012736342</v>
      </c>
      <c r="N529" s="86" t="b">
        <f>('FORMULARIO '!BF567)</f>
        <v>0</v>
      </c>
      <c r="O529" s="86" t="b">
        <f>('FORMULARIO '!BG567)</f>
        <v>0</v>
      </c>
      <c r="P529" s="86" t="b">
        <f>('FORMULARIO '!BH567)</f>
        <v>0</v>
      </c>
      <c r="Q529" s="86" t="b">
        <f>('FORMULARIO '!BI567)</f>
        <v>0</v>
      </c>
      <c r="R529" s="86" t="b">
        <f>('FORMULARIO '!BJ567)</f>
        <v>0</v>
      </c>
      <c r="S529" s="86" t="b">
        <f>('FORMULARIO '!BK567)</f>
        <v>0</v>
      </c>
      <c r="T529" s="86">
        <f>('FORMULARIO '!BL567)</f>
        <v>2.1564046450188288</v>
      </c>
      <c r="U529" s="86" t="b">
        <f>('FORMULARIO '!BM567)</f>
        <v>0</v>
      </c>
      <c r="V529" s="86">
        <f>('FORMULARIO '!BN567)</f>
        <v>5.5450405157627021</v>
      </c>
      <c r="W529" s="86" t="b">
        <f>('FORMULARIO '!BO567)</f>
        <v>0</v>
      </c>
      <c r="X529" s="86" t="b">
        <f>('FORMULARIO '!BP567)</f>
        <v>0</v>
      </c>
      <c r="Y529" s="86" t="b">
        <f>('FORMULARIO '!BQ567)</f>
        <v>0</v>
      </c>
      <c r="Z529" s="86" t="b">
        <f>('FORMULARIO '!BR567)</f>
        <v>0</v>
      </c>
    </row>
    <row r="530" spans="1:26" x14ac:dyDescent="0.75">
      <c r="A530" s="85" t="str">
        <f>_xlfn.CONCAT('FORMULARIO '!G568,'FORMULARIO '!E568,'FORMULARIO '!B568,'FORMULARIO '!E568,'FORMULARIO '!C568,'FORMULARIO '!E568,'FORMULARIO '!P568)</f>
        <v>7764M-Latex Experto y Homologos-Millennium -Media</v>
      </c>
      <c r="B530" s="85" t="str">
        <f t="shared" si="8"/>
        <v>7764M-Latex Experto y Homologos-Millennium -Media</v>
      </c>
      <c r="C530" s="85" t="str">
        <f>('FORMULARIO '!G568)</f>
        <v>7764M</v>
      </c>
      <c r="D530" s="75">
        <f>('FORMULARIO '!H568)</f>
        <v>219</v>
      </c>
      <c r="E530" s="75">
        <f>('FORMULARIO '!I568)</f>
        <v>176</v>
      </c>
      <c r="F530" s="75">
        <f>('FORMULARIO '!J568)</f>
        <v>123</v>
      </c>
      <c r="G530" s="75">
        <v>0</v>
      </c>
      <c r="H530" s="75">
        <v>3785</v>
      </c>
      <c r="M530" s="86">
        <f>('FORMULARIO '!BE568)</f>
        <v>53.294000512608193</v>
      </c>
      <c r="N530" s="86" t="b">
        <f>('FORMULARIO '!BF568)</f>
        <v>0</v>
      </c>
      <c r="O530" s="86" t="b">
        <f>('FORMULARIO '!BG568)</f>
        <v>0</v>
      </c>
      <c r="P530" s="86" t="b">
        <f>('FORMULARIO '!BH568)</f>
        <v>0</v>
      </c>
      <c r="Q530" s="86" t="b">
        <f>('FORMULARIO '!BI568)</f>
        <v>0</v>
      </c>
      <c r="R530" s="86">
        <f>('FORMULARIO '!BJ568)</f>
        <v>27.417144772382251</v>
      </c>
      <c r="S530" s="86" t="b">
        <f>('FORMULARIO '!BK568)</f>
        <v>0</v>
      </c>
      <c r="T530" s="86" t="b">
        <f>('FORMULARIO '!BL568)</f>
        <v>0</v>
      </c>
      <c r="U530" s="86" t="b">
        <f>('FORMULARIO '!BM568)</f>
        <v>0</v>
      </c>
      <c r="V530" s="86">
        <f>('FORMULARIO '!BN568)</f>
        <v>12.938427870112973</v>
      </c>
      <c r="W530" s="86" t="b">
        <f>('FORMULARIO '!BO568)</f>
        <v>0</v>
      </c>
      <c r="X530" s="86" t="b">
        <f>('FORMULARIO '!BP568)</f>
        <v>0</v>
      </c>
      <c r="Y530" s="86" t="b">
        <f>('FORMULARIO '!BQ568)</f>
        <v>0</v>
      </c>
      <c r="Z530" s="86" t="b">
        <f>('FORMULARIO '!BR568)</f>
        <v>0</v>
      </c>
    </row>
    <row r="531" spans="1:26" x14ac:dyDescent="0.75">
      <c r="A531" s="85" t="str">
        <f>_xlfn.CONCAT('FORMULARIO '!G569,'FORMULARIO '!E569,'FORMULARIO '!B569,'FORMULARIO '!E569,'FORMULARIO '!C569,'FORMULARIO '!E569,'FORMULARIO '!P569)</f>
        <v>7765D-Latex Experto y Homologos-Millennium -Intensa</v>
      </c>
      <c r="B531" s="85" t="str">
        <f t="shared" si="8"/>
        <v>7765D-Latex Experto y Homologos-Millennium -Intensa</v>
      </c>
      <c r="C531" s="85" t="str">
        <f>('FORMULARIO '!G569)</f>
        <v>7765D</v>
      </c>
      <c r="D531" s="75">
        <f>('FORMULARIO '!H569)</f>
        <v>202</v>
      </c>
      <c r="E531" s="75">
        <f>('FORMULARIO '!I569)</f>
        <v>153</v>
      </c>
      <c r="F531" s="75">
        <f>('FORMULARIO '!J569)</f>
        <v>97</v>
      </c>
      <c r="G531" s="75">
        <v>0</v>
      </c>
      <c r="H531" s="75">
        <v>3785</v>
      </c>
      <c r="M531" s="86">
        <f>('FORMULARIO '!BE569)</f>
        <v>64.076023737702329</v>
      </c>
      <c r="N531" s="86" t="b">
        <f>('FORMULARIO '!BF569)</f>
        <v>0</v>
      </c>
      <c r="O531" s="86" t="b">
        <f>('FORMULARIO '!BG569)</f>
        <v>0</v>
      </c>
      <c r="P531" s="86" t="b">
        <f>('FORMULARIO '!BH569)</f>
        <v>0</v>
      </c>
      <c r="Q531" s="86" t="b">
        <f>('FORMULARIO '!BI569)</f>
        <v>0</v>
      </c>
      <c r="R531" s="86">
        <f>('FORMULARIO '!BJ569)</f>
        <v>30.189665030263601</v>
      </c>
      <c r="S531" s="86" t="b">
        <f>('FORMULARIO '!BK569)</f>
        <v>0</v>
      </c>
      <c r="T531" s="86" t="b">
        <f>('FORMULARIO '!BL569)</f>
        <v>0</v>
      </c>
      <c r="U531" s="86" t="b">
        <f>('FORMULARIO '!BM569)</f>
        <v>0</v>
      </c>
      <c r="V531" s="86">
        <f>('FORMULARIO '!BN569)</f>
        <v>16.019005934425582</v>
      </c>
      <c r="W531" s="86" t="b">
        <f>('FORMULARIO '!BO569)</f>
        <v>0</v>
      </c>
      <c r="X531" s="86" t="b">
        <f>('FORMULARIO '!BP569)</f>
        <v>0</v>
      </c>
      <c r="Y531" s="86" t="b">
        <f>('FORMULARIO '!BQ569)</f>
        <v>0</v>
      </c>
      <c r="Z531" s="86" t="b">
        <f>('FORMULARIO '!BR569)</f>
        <v>0</v>
      </c>
    </row>
    <row r="532" spans="1:26" x14ac:dyDescent="0.75">
      <c r="A532" s="85" t="str">
        <f>_xlfn.CONCAT('FORMULARIO '!G570,'FORMULARIO '!E570,'FORMULARIO '!B570,'FORMULARIO '!E570,'FORMULARIO '!C570,'FORMULARIO '!E570,'FORMULARIO '!P570)</f>
        <v>7770W-Latex Experto y Homologos-Millennium -Blanca</v>
      </c>
      <c r="B532" s="85" t="str">
        <f t="shared" si="8"/>
        <v>7770W-Latex Experto y Homologos-Millennium -Blanca</v>
      </c>
      <c r="C532" s="85" t="str">
        <f>('FORMULARIO '!G570)</f>
        <v>7770W</v>
      </c>
      <c r="D532" s="75">
        <f>('FORMULARIO '!H570)</f>
        <v>250</v>
      </c>
      <c r="E532" s="75">
        <f>('FORMULARIO '!I570)</f>
        <v>239</v>
      </c>
      <c r="F532" s="75">
        <f>('FORMULARIO '!J570)</f>
        <v>219</v>
      </c>
      <c r="G532" s="75">
        <v>0</v>
      </c>
      <c r="H532" s="75">
        <v>3785</v>
      </c>
      <c r="M532" s="86" t="b">
        <f>('FORMULARIO '!BE570)</f>
        <v>0</v>
      </c>
      <c r="N532" s="86" t="b">
        <f>('FORMULARIO '!BF570)</f>
        <v>0</v>
      </c>
      <c r="O532" s="86" t="b">
        <f>('FORMULARIO '!BG570)</f>
        <v>0</v>
      </c>
      <c r="P532" s="86" t="b">
        <f>('FORMULARIO '!BH570)</f>
        <v>0</v>
      </c>
      <c r="Q532" s="86" t="b">
        <f>('FORMULARIO '!BI570)</f>
        <v>0</v>
      </c>
      <c r="R532" s="86" t="b">
        <f>('FORMULARIO '!BJ570)</f>
        <v>0</v>
      </c>
      <c r="S532" s="86">
        <f>('FORMULARIO '!BK570)</f>
        <v>0.30805780643126124</v>
      </c>
      <c r="T532" s="86" t="b">
        <f>('FORMULARIO '!BL570)</f>
        <v>0</v>
      </c>
      <c r="U532" s="86">
        <f>('FORMULARIO '!BM570)</f>
        <v>3.6966936771751349</v>
      </c>
      <c r="V532" s="86" t="b">
        <f>('FORMULARIO '!BN570)</f>
        <v>0</v>
      </c>
      <c r="W532" s="86" t="b">
        <f>('FORMULARIO '!BO570)</f>
        <v>0</v>
      </c>
      <c r="X532" s="86" t="b">
        <f>('FORMULARIO '!BP570)</f>
        <v>0</v>
      </c>
      <c r="Y532" s="86" t="b">
        <f>('FORMULARIO '!BQ570)</f>
        <v>0</v>
      </c>
      <c r="Z532" s="86">
        <f>('FORMULARIO '!BR570)</f>
        <v>0.92417341929378372</v>
      </c>
    </row>
    <row r="533" spans="1:26" x14ac:dyDescent="0.75">
      <c r="A533" s="85" t="str">
        <f>_xlfn.CONCAT('FORMULARIO '!G571,'FORMULARIO '!E571,'FORMULARIO '!B571,'FORMULARIO '!E571,'FORMULARIO '!C571,'FORMULARIO '!E571,'FORMULARIO '!P571)</f>
        <v>7771W-Latex Experto y Homologos-Millennium -Blanca</v>
      </c>
      <c r="B533" s="85" t="str">
        <f t="shared" si="8"/>
        <v>7771W-Latex Experto y Homologos-Millennium -Blanca</v>
      </c>
      <c r="C533" s="85" t="str">
        <f>('FORMULARIO '!G571)</f>
        <v>7771W</v>
      </c>
      <c r="D533" s="75">
        <f>('FORMULARIO '!H571)</f>
        <v>251</v>
      </c>
      <c r="E533" s="75">
        <f>('FORMULARIO '!I571)</f>
        <v>232</v>
      </c>
      <c r="F533" s="75">
        <f>('FORMULARIO '!J571)</f>
        <v>209</v>
      </c>
      <c r="G533" s="75">
        <v>0</v>
      </c>
      <c r="H533" s="75">
        <v>3785</v>
      </c>
      <c r="M533" s="86" t="b">
        <f>('FORMULARIO '!BE571)</f>
        <v>0</v>
      </c>
      <c r="N533" s="86" t="b">
        <f>('FORMULARIO '!BF571)</f>
        <v>0</v>
      </c>
      <c r="O533" s="86" t="b">
        <f>('FORMULARIO '!BG571)</f>
        <v>0</v>
      </c>
      <c r="P533" s="86" t="b">
        <f>('FORMULARIO '!BH571)</f>
        <v>0</v>
      </c>
      <c r="Q533" s="86" t="b">
        <f>('FORMULARIO '!BI571)</f>
        <v>0</v>
      </c>
      <c r="R533" s="86" t="b">
        <f>('FORMULARIO '!BJ571)</f>
        <v>0</v>
      </c>
      <c r="S533" s="86" t="b">
        <f>('FORMULARIO '!BK571)</f>
        <v>0</v>
      </c>
      <c r="T533" s="86" t="b">
        <f>('FORMULARIO '!BL571)</f>
        <v>0</v>
      </c>
      <c r="U533" s="86">
        <f>('FORMULARIO '!BM571)</f>
        <v>4.6208670964689187</v>
      </c>
      <c r="V533" s="86" t="b">
        <f>('FORMULARIO '!BN571)</f>
        <v>0</v>
      </c>
      <c r="W533" s="86">
        <f>('FORMULARIO '!BO571)</f>
        <v>0.61611561286252248</v>
      </c>
      <c r="X533" s="86" t="b">
        <f>('FORMULARIO '!BP571)</f>
        <v>0</v>
      </c>
      <c r="Y533" s="86" t="b">
        <f>('FORMULARIO '!BQ571)</f>
        <v>0</v>
      </c>
      <c r="Z533" s="86" t="b">
        <f>('FORMULARIO '!BR571)</f>
        <v>0</v>
      </c>
    </row>
    <row r="534" spans="1:26" x14ac:dyDescent="0.75">
      <c r="A534" s="85" t="str">
        <f>_xlfn.CONCAT('FORMULARIO '!G572,'FORMULARIO '!E572,'FORMULARIO '!B572,'FORMULARIO '!E572,'FORMULARIO '!C572,'FORMULARIO '!E572,'FORMULARIO '!P572)</f>
        <v>7772W-Latex Experto y Homologos-Millennium -Blanca</v>
      </c>
      <c r="B534" s="85" t="str">
        <f t="shared" si="8"/>
        <v>7772W-Latex Experto y Homologos-Millennium -Blanca</v>
      </c>
      <c r="C534" s="85" t="str">
        <f>('FORMULARIO '!G572)</f>
        <v>7772W</v>
      </c>
      <c r="D534" s="75">
        <f>('FORMULARIO '!H572)</f>
        <v>249</v>
      </c>
      <c r="E534" s="75">
        <f>('FORMULARIO '!I572)</f>
        <v>221</v>
      </c>
      <c r="F534" s="75">
        <f>('FORMULARIO '!J572)</f>
        <v>191</v>
      </c>
      <c r="G534" s="75">
        <v>0</v>
      </c>
      <c r="H534" s="75">
        <v>3785</v>
      </c>
      <c r="M534" s="86" t="b">
        <f>('FORMULARIO '!BE572)</f>
        <v>0</v>
      </c>
      <c r="N534" s="86" t="b">
        <f>('FORMULARIO '!BF572)</f>
        <v>0</v>
      </c>
      <c r="O534" s="86" t="b">
        <f>('FORMULARIO '!BG572)</f>
        <v>0</v>
      </c>
      <c r="P534" s="86" t="b">
        <f>('FORMULARIO '!BH572)</f>
        <v>0</v>
      </c>
      <c r="Q534" s="86" t="b">
        <f>('FORMULARIO '!BI572)</f>
        <v>0</v>
      </c>
      <c r="R534" s="86" t="b">
        <f>('FORMULARIO '!BJ572)</f>
        <v>0</v>
      </c>
      <c r="S534" s="86" t="b">
        <f>('FORMULARIO '!BK572)</f>
        <v>0</v>
      </c>
      <c r="T534" s="86" t="b">
        <f>('FORMULARIO '!BL572)</f>
        <v>0</v>
      </c>
      <c r="U534" s="86">
        <f>('FORMULARIO '!BM572)</f>
        <v>8.9336763865065763</v>
      </c>
      <c r="V534" s="86" t="b">
        <f>('FORMULARIO '!BN572)</f>
        <v>0</v>
      </c>
      <c r="W534" s="86">
        <f>('FORMULARIO '!BO572)</f>
        <v>1.5402890321563063</v>
      </c>
      <c r="X534" s="86" t="b">
        <f>('FORMULARIO '!BP572)</f>
        <v>0</v>
      </c>
      <c r="Y534" s="86" t="b">
        <f>('FORMULARIO '!BQ572)</f>
        <v>0</v>
      </c>
      <c r="Z534" s="86" t="b">
        <f>('FORMULARIO '!BR572)</f>
        <v>0</v>
      </c>
    </row>
    <row r="535" spans="1:26" x14ac:dyDescent="0.75">
      <c r="A535" s="85" t="str">
        <f>_xlfn.CONCAT('FORMULARIO '!G573,'FORMULARIO '!E573,'FORMULARIO '!B573,'FORMULARIO '!E573,'FORMULARIO '!C573,'FORMULARIO '!E573,'FORMULARIO '!P573)</f>
        <v>7773M-Latex Experto y Homologos-Millennium -Media</v>
      </c>
      <c r="B535" s="85" t="str">
        <f t="shared" si="8"/>
        <v>7773M-Latex Experto y Homologos-Millennium -Media</v>
      </c>
      <c r="C535" s="85" t="str">
        <f>('FORMULARIO '!G573)</f>
        <v>7773M</v>
      </c>
      <c r="D535" s="75">
        <f>('FORMULARIO '!H573)</f>
        <v>237</v>
      </c>
      <c r="E535" s="75">
        <f>('FORMULARIO '!I573)</f>
        <v>199</v>
      </c>
      <c r="F535" s="75">
        <f>('FORMULARIO '!J573)</f>
        <v>160</v>
      </c>
      <c r="G535" s="75">
        <v>0</v>
      </c>
      <c r="H535" s="75">
        <v>3785</v>
      </c>
      <c r="M535" s="86" t="b">
        <f>('FORMULARIO '!BE573)</f>
        <v>0</v>
      </c>
      <c r="N535" s="86" t="b">
        <f>('FORMULARIO '!BF573)</f>
        <v>0</v>
      </c>
      <c r="O535" s="86" t="b">
        <f>('FORMULARIO '!BG573)</f>
        <v>0</v>
      </c>
      <c r="P535" s="86" t="b">
        <f>('FORMULARIO '!BH573)</f>
        <v>0</v>
      </c>
      <c r="Q535" s="86" t="b">
        <f>('FORMULARIO '!BI573)</f>
        <v>0</v>
      </c>
      <c r="R535" s="86" t="b">
        <f>('FORMULARIO '!BJ573)</f>
        <v>0</v>
      </c>
      <c r="S535" s="86" t="b">
        <f>('FORMULARIO '!BK573)</f>
        <v>0</v>
      </c>
      <c r="T535" s="86">
        <f>('FORMULARIO '!BL573)</f>
        <v>0.61611561286252248</v>
      </c>
      <c r="U535" s="86">
        <f>('FORMULARIO '!BM573)</f>
        <v>20.02375741803198</v>
      </c>
      <c r="V535" s="86" t="b">
        <f>('FORMULARIO '!BN573)</f>
        <v>0</v>
      </c>
      <c r="W535" s="86">
        <f>('FORMULARIO '!BO573)</f>
        <v>2.772520257881351</v>
      </c>
      <c r="X535" s="86" t="b">
        <f>('FORMULARIO '!BP573)</f>
        <v>0</v>
      </c>
      <c r="Y535" s="86" t="b">
        <f>('FORMULARIO '!BQ573)</f>
        <v>0</v>
      </c>
      <c r="Z535" s="86" t="b">
        <f>('FORMULARIO '!BR573)</f>
        <v>0</v>
      </c>
    </row>
    <row r="536" spans="1:26" x14ac:dyDescent="0.75">
      <c r="A536" s="85" t="str">
        <f>_xlfn.CONCAT('FORMULARIO '!G574,'FORMULARIO '!E574,'FORMULARIO '!B574,'FORMULARIO '!E574,'FORMULARIO '!C574,'FORMULARIO '!E574,'FORMULARIO '!P574)</f>
        <v>7774D-Latex Experto y Homologos-Millennium -Intensa</v>
      </c>
      <c r="B536" s="85" t="str">
        <f t="shared" si="8"/>
        <v>7774D-Latex Experto y Homologos-Millennium -Intensa</v>
      </c>
      <c r="C536" s="85" t="str">
        <f>('FORMULARIO '!G574)</f>
        <v>7774D</v>
      </c>
      <c r="D536" s="75">
        <f>('FORMULARIO '!H574)</f>
        <v>215</v>
      </c>
      <c r="E536" s="75">
        <f>('FORMULARIO '!I574)</f>
        <v>163</v>
      </c>
      <c r="F536" s="75">
        <f>('FORMULARIO '!J574)</f>
        <v>112</v>
      </c>
      <c r="G536" s="75">
        <v>0</v>
      </c>
      <c r="H536" s="75">
        <v>3785</v>
      </c>
      <c r="M536" s="86" t="b">
        <f>('FORMULARIO '!BE574)</f>
        <v>0</v>
      </c>
      <c r="N536" s="86" t="b">
        <f>('FORMULARIO '!BF574)</f>
        <v>0</v>
      </c>
      <c r="O536" s="86" t="b">
        <f>('FORMULARIO '!BG574)</f>
        <v>0</v>
      </c>
      <c r="P536" s="86" t="b">
        <f>('FORMULARIO '!BH574)</f>
        <v>0</v>
      </c>
      <c r="Q536" s="86" t="b">
        <f>('FORMULARIO '!BI574)</f>
        <v>0</v>
      </c>
      <c r="R536" s="86" t="b">
        <f>('FORMULARIO '!BJ574)</f>
        <v>0</v>
      </c>
      <c r="S536" s="86" t="b">
        <f>('FORMULARIO '!BK574)</f>
        <v>0</v>
      </c>
      <c r="T536" s="86">
        <f>('FORMULARIO '!BL574)</f>
        <v>1.232231225725045</v>
      </c>
      <c r="U536" s="86">
        <f>('FORMULARIO '!BM574)</f>
        <v>48.365075609708015</v>
      </c>
      <c r="V536" s="86" t="b">
        <f>('FORMULARIO '!BN574)</f>
        <v>0</v>
      </c>
      <c r="W536" s="86">
        <f>('FORMULARIO '!BO574)</f>
        <v>5.5450405157627021</v>
      </c>
      <c r="X536" s="86" t="b">
        <f>('FORMULARIO '!BP574)</f>
        <v>0</v>
      </c>
      <c r="Y536" s="86" t="b">
        <f>('FORMULARIO '!BQ574)</f>
        <v>0</v>
      </c>
      <c r="Z536" s="86" t="b">
        <f>('FORMULARIO '!BR574)</f>
        <v>0</v>
      </c>
    </row>
    <row r="537" spans="1:26" x14ac:dyDescent="0.75">
      <c r="A537" s="85" t="str">
        <f>_xlfn.CONCAT('FORMULARIO '!G575,'FORMULARIO '!E575,'FORMULARIO '!B575,'FORMULARIO '!E575,'FORMULARIO '!C575,'FORMULARIO '!E575,'FORMULARIO '!P575)</f>
        <v>7775D-Latex Experto y Homologos-Millennium -Intensa</v>
      </c>
      <c r="B537" s="85" t="str">
        <f t="shared" si="8"/>
        <v>7775D-Latex Experto y Homologos-Millennium -Intensa</v>
      </c>
      <c r="C537" s="85" t="str">
        <f>('FORMULARIO '!G575)</f>
        <v>7775D</v>
      </c>
      <c r="D537" s="75">
        <f>('FORMULARIO '!H575)</f>
        <v>203</v>
      </c>
      <c r="E537" s="75">
        <f>('FORMULARIO '!I575)</f>
        <v>148</v>
      </c>
      <c r="F537" s="75">
        <f>('FORMULARIO '!J575)</f>
        <v>94</v>
      </c>
      <c r="G537" s="75">
        <v>0</v>
      </c>
      <c r="H537" s="75">
        <v>3785</v>
      </c>
      <c r="M537" s="86" t="b">
        <f>('FORMULARIO '!BE575)</f>
        <v>0</v>
      </c>
      <c r="N537" s="86" t="b">
        <f>('FORMULARIO '!BF575)</f>
        <v>0</v>
      </c>
      <c r="O537" s="86" t="b">
        <f>('FORMULARIO '!BG575)</f>
        <v>0</v>
      </c>
      <c r="P537" s="86" t="b">
        <f>('FORMULARIO '!BH575)</f>
        <v>0</v>
      </c>
      <c r="Q537" s="86" t="b">
        <f>('FORMULARIO '!BI575)</f>
        <v>0</v>
      </c>
      <c r="R537" s="86" t="b">
        <f>('FORMULARIO '!BJ575)</f>
        <v>0</v>
      </c>
      <c r="S537" s="86" t="b">
        <f>('FORMULARIO '!BK575)</f>
        <v>0</v>
      </c>
      <c r="T537" s="86">
        <f>('FORMULARIO '!BL575)</f>
        <v>2.772520257881351</v>
      </c>
      <c r="U537" s="86">
        <f>('FORMULARIO '!BM575)</f>
        <v>88.720648252203233</v>
      </c>
      <c r="V537" s="86" t="b">
        <f>('FORMULARIO '!BN575)</f>
        <v>0</v>
      </c>
      <c r="W537" s="86">
        <f>('FORMULARIO '!BO575)</f>
        <v>8.9336763865065763</v>
      </c>
      <c r="X537" s="86" t="b">
        <f>('FORMULARIO '!BP575)</f>
        <v>0</v>
      </c>
      <c r="Y537" s="86" t="b">
        <f>('FORMULARIO '!BQ575)</f>
        <v>0</v>
      </c>
      <c r="Z537" s="86" t="b">
        <f>('FORMULARIO '!BR575)</f>
        <v>0</v>
      </c>
    </row>
    <row r="538" spans="1:26" x14ac:dyDescent="0.75">
      <c r="A538" s="85" t="str">
        <f>_xlfn.CONCAT('FORMULARIO '!G576,'FORMULARIO '!E576,'FORMULARIO '!B576,'FORMULARIO '!E576,'FORMULARIO '!C576,'FORMULARIO '!E576,'FORMULARIO '!P576)</f>
        <v>7780W-Latex Experto y Homologos-Millennium -Blanca</v>
      </c>
      <c r="B538" s="85" t="str">
        <f t="shared" si="8"/>
        <v>7780W-Latex Experto y Homologos-Millennium -Blanca</v>
      </c>
      <c r="C538" s="85" t="str">
        <f>('FORMULARIO '!G576)</f>
        <v>7780W</v>
      </c>
      <c r="D538" s="75">
        <f>('FORMULARIO '!H576)</f>
        <v>252</v>
      </c>
      <c r="E538" s="75">
        <f>('FORMULARIO '!I576)</f>
        <v>247</v>
      </c>
      <c r="F538" s="75">
        <f>('FORMULARIO '!J576)</f>
        <v>229</v>
      </c>
      <c r="G538" s="75">
        <v>0</v>
      </c>
      <c r="H538" s="75">
        <v>3785</v>
      </c>
      <c r="M538" s="86" t="b">
        <f>('FORMULARIO '!BE576)</f>
        <v>0</v>
      </c>
      <c r="N538" s="86" t="b">
        <f>('FORMULARIO '!BF576)</f>
        <v>0</v>
      </c>
      <c r="O538" s="86">
        <f>('FORMULARIO '!BG576)</f>
        <v>2.4644624514500899</v>
      </c>
      <c r="P538" s="86" t="b">
        <f>('FORMULARIO '!BH576)</f>
        <v>0</v>
      </c>
      <c r="Q538" s="86" t="b">
        <f>('FORMULARIO '!BI576)</f>
        <v>0</v>
      </c>
      <c r="R538" s="86" t="b">
        <f>('FORMULARIO '!BJ576)</f>
        <v>0</v>
      </c>
      <c r="S538" s="86" t="b">
        <f>('FORMULARIO '!BK576)</f>
        <v>0</v>
      </c>
      <c r="T538" s="86" t="b">
        <f>('FORMULARIO '!BL576)</f>
        <v>0</v>
      </c>
      <c r="U538" s="86" t="b">
        <f>('FORMULARIO '!BM576)</f>
        <v>0</v>
      </c>
      <c r="V538" s="86" t="b">
        <f>('FORMULARIO '!BN576)</f>
        <v>0</v>
      </c>
      <c r="W538" s="86">
        <f>('FORMULARIO '!BO576)</f>
        <v>0.30805780643126124</v>
      </c>
      <c r="X538" s="86" t="b">
        <f>('FORMULARIO '!BP576)</f>
        <v>0</v>
      </c>
      <c r="Y538" s="86" t="b">
        <f>('FORMULARIO '!BQ576)</f>
        <v>0</v>
      </c>
      <c r="Z538" s="86" t="b">
        <f>('FORMULARIO '!BR576)</f>
        <v>0</v>
      </c>
    </row>
    <row r="539" spans="1:26" x14ac:dyDescent="0.75">
      <c r="A539" s="85" t="str">
        <f>_xlfn.CONCAT('FORMULARIO '!G577,'FORMULARIO '!E577,'FORMULARIO '!B577,'FORMULARIO '!E577,'FORMULARIO '!C577,'FORMULARIO '!E577,'FORMULARIO '!P577)</f>
        <v>7781W-Latex Experto y Homologos-Millennium -Blanca</v>
      </c>
      <c r="B539" s="85" t="str">
        <f t="shared" si="8"/>
        <v>7781W-Latex Experto y Homologos-Millennium -Blanca</v>
      </c>
      <c r="C539" s="85" t="str">
        <f>('FORMULARIO '!G577)</f>
        <v>7781W</v>
      </c>
      <c r="D539" s="75">
        <f>('FORMULARIO '!H577)</f>
        <v>250</v>
      </c>
      <c r="E539" s="75">
        <f>('FORMULARIO '!I577)</f>
        <v>233</v>
      </c>
      <c r="F539" s="75">
        <f>('FORMULARIO '!J577)</f>
        <v>208</v>
      </c>
      <c r="G539" s="75">
        <v>0</v>
      </c>
      <c r="H539" s="75">
        <v>3785</v>
      </c>
      <c r="M539" s="86" t="b">
        <f>('FORMULARIO '!BE577)</f>
        <v>0</v>
      </c>
      <c r="N539" s="86" t="b">
        <f>('FORMULARIO '!BF577)</f>
        <v>0</v>
      </c>
      <c r="O539" s="86" t="b">
        <f>('FORMULARIO '!BG577)</f>
        <v>0</v>
      </c>
      <c r="P539" s="86" t="b">
        <f>('FORMULARIO '!BH577)</f>
        <v>0</v>
      </c>
      <c r="Q539" s="86" t="b">
        <f>('FORMULARIO '!BI577)</f>
        <v>0</v>
      </c>
      <c r="R539" s="86" t="b">
        <f>('FORMULARIO '!BJ577)</f>
        <v>0</v>
      </c>
      <c r="S539" s="86" t="b">
        <f>('FORMULARIO '!BK577)</f>
        <v>0</v>
      </c>
      <c r="T539" s="86">
        <f>('FORMULARIO '!BL577)</f>
        <v>0.30805780643126124</v>
      </c>
      <c r="U539" s="86">
        <f>('FORMULARIO '!BM577)</f>
        <v>5.2369827093314418</v>
      </c>
      <c r="V539" s="86" t="b">
        <f>('FORMULARIO '!BN577)</f>
        <v>0</v>
      </c>
      <c r="W539" s="86">
        <f>('FORMULARIO '!BO577)</f>
        <v>0.61611561286252248</v>
      </c>
      <c r="X539" s="86" t="b">
        <f>('FORMULARIO '!BP577)</f>
        <v>0</v>
      </c>
      <c r="Y539" s="86" t="b">
        <f>('FORMULARIO '!BQ577)</f>
        <v>0</v>
      </c>
      <c r="Z539" s="86" t="b">
        <f>('FORMULARIO '!BR577)</f>
        <v>0</v>
      </c>
    </row>
    <row r="540" spans="1:26" x14ac:dyDescent="0.75">
      <c r="A540" s="85" t="str">
        <f>_xlfn.CONCAT('FORMULARIO '!G578,'FORMULARIO '!E578,'FORMULARIO '!B578,'FORMULARIO '!E578,'FORMULARIO '!C578,'FORMULARIO '!E578,'FORMULARIO '!P578)</f>
        <v>7782W-Latex Experto y Homologos-Millennium -Blanca</v>
      </c>
      <c r="B540" s="85" t="str">
        <f t="shared" si="8"/>
        <v>7782W-Latex Experto y Homologos-Millennium -Blanca</v>
      </c>
      <c r="C540" s="85" t="str">
        <f>('FORMULARIO '!G578)</f>
        <v>7782W</v>
      </c>
      <c r="D540" s="75">
        <f>('FORMULARIO '!H578)</f>
        <v>247</v>
      </c>
      <c r="E540" s="75">
        <f>('FORMULARIO '!I578)</f>
        <v>222</v>
      </c>
      <c r="F540" s="75">
        <f>('FORMULARIO '!J578)</f>
        <v>192</v>
      </c>
      <c r="G540" s="75">
        <v>0</v>
      </c>
      <c r="H540" s="75">
        <v>3785</v>
      </c>
      <c r="M540" s="86" t="b">
        <f>('FORMULARIO '!BE578)</f>
        <v>0</v>
      </c>
      <c r="N540" s="86" t="b">
        <f>('FORMULARIO '!BF578)</f>
        <v>0</v>
      </c>
      <c r="O540" s="86" t="b">
        <f>('FORMULARIO '!BG578)</f>
        <v>0</v>
      </c>
      <c r="P540" s="86" t="b">
        <f>('FORMULARIO '!BH578)</f>
        <v>0</v>
      </c>
      <c r="Q540" s="86" t="b">
        <f>('FORMULARIO '!BI578)</f>
        <v>0</v>
      </c>
      <c r="R540" s="86">
        <f>('FORMULARIO '!BJ578)</f>
        <v>1.232231225725045</v>
      </c>
      <c r="S540" s="86" t="b">
        <f>('FORMULARIO '!BK578)</f>
        <v>0</v>
      </c>
      <c r="T540" s="86" t="b">
        <f>('FORMULARIO '!BL578)</f>
        <v>0</v>
      </c>
      <c r="U540" s="86">
        <f>('FORMULARIO '!BM578)</f>
        <v>8.9336763865065763</v>
      </c>
      <c r="V540" s="86" t="b">
        <f>('FORMULARIO '!BN578)</f>
        <v>0</v>
      </c>
      <c r="W540" s="86">
        <f>('FORMULARIO '!BO578)</f>
        <v>1.232231225725045</v>
      </c>
      <c r="X540" s="86" t="b">
        <f>('FORMULARIO '!BP578)</f>
        <v>0</v>
      </c>
      <c r="Y540" s="86" t="b">
        <f>('FORMULARIO '!BQ578)</f>
        <v>0</v>
      </c>
      <c r="Z540" s="86" t="b">
        <f>('FORMULARIO '!BR578)</f>
        <v>0</v>
      </c>
    </row>
    <row r="541" spans="1:26" x14ac:dyDescent="0.75">
      <c r="A541" s="85" t="str">
        <f>_xlfn.CONCAT('FORMULARIO '!G579,'FORMULARIO '!E579,'FORMULARIO '!B579,'FORMULARIO '!E579,'FORMULARIO '!C579,'FORMULARIO '!E579,'FORMULARIO '!P579)</f>
        <v>7783M-Latex Experto y Homologos-Millennium -Media</v>
      </c>
      <c r="B541" s="85" t="str">
        <f t="shared" si="8"/>
        <v>7783M-Latex Experto y Homologos-Millennium -Media</v>
      </c>
      <c r="C541" s="85" t="str">
        <f>('FORMULARIO '!G579)</f>
        <v>7783M</v>
      </c>
      <c r="D541" s="75">
        <f>('FORMULARIO '!H579)</f>
        <v>227</v>
      </c>
      <c r="E541" s="75">
        <f>('FORMULARIO '!I579)</f>
        <v>194</v>
      </c>
      <c r="F541" s="75">
        <f>('FORMULARIO '!J579)</f>
        <v>161</v>
      </c>
      <c r="G541" s="75">
        <v>0</v>
      </c>
      <c r="H541" s="75">
        <v>3785</v>
      </c>
      <c r="M541" s="86" t="b">
        <f>('FORMULARIO '!BE579)</f>
        <v>0</v>
      </c>
      <c r="N541" s="86" t="b">
        <f>('FORMULARIO '!BF579)</f>
        <v>0</v>
      </c>
      <c r="O541" s="86" t="b">
        <f>('FORMULARIO '!BG579)</f>
        <v>0</v>
      </c>
      <c r="P541" s="86" t="b">
        <f>('FORMULARIO '!BH579)</f>
        <v>0</v>
      </c>
      <c r="Q541" s="86" t="b">
        <f>('FORMULARIO '!BI579)</f>
        <v>0</v>
      </c>
      <c r="R541" s="86" t="b">
        <f>('FORMULARIO '!BJ579)</f>
        <v>0</v>
      </c>
      <c r="S541" s="86" t="b">
        <f>('FORMULARIO '!BK579)</f>
        <v>0</v>
      </c>
      <c r="T541" s="86">
        <f>('FORMULARIO '!BL579)</f>
        <v>2.1564046450188288</v>
      </c>
      <c r="U541" s="86">
        <f>('FORMULARIO '!BM579)</f>
        <v>17.867352773013153</v>
      </c>
      <c r="V541" s="86" t="b">
        <f>('FORMULARIO '!BN579)</f>
        <v>0</v>
      </c>
      <c r="W541" s="86">
        <f>('FORMULARIO '!BO579)</f>
        <v>4.0047514836063955</v>
      </c>
      <c r="X541" s="86" t="b">
        <f>('FORMULARIO '!BP579)</f>
        <v>0</v>
      </c>
      <c r="Y541" s="86" t="b">
        <f>('FORMULARIO '!BQ579)</f>
        <v>0</v>
      </c>
      <c r="Z541" s="86" t="b">
        <f>('FORMULARIO '!BR579)</f>
        <v>0</v>
      </c>
    </row>
    <row r="542" spans="1:26" x14ac:dyDescent="0.75">
      <c r="A542" s="85" t="str">
        <f>_xlfn.CONCAT('FORMULARIO '!G580,'FORMULARIO '!E580,'FORMULARIO '!B580,'FORMULARIO '!E580,'FORMULARIO '!C580,'FORMULARIO '!E580,'FORMULARIO '!P580)</f>
        <v>7784M-Latex Experto y Homologos-Millennium -Media</v>
      </c>
      <c r="B542" s="85" t="str">
        <f t="shared" si="8"/>
        <v>7784M-Latex Experto y Homologos-Millennium -Media</v>
      </c>
      <c r="C542" s="85" t="str">
        <f>('FORMULARIO '!G580)</f>
        <v>7784M</v>
      </c>
      <c r="D542" s="75">
        <f>('FORMULARIO '!H580)</f>
        <v>216</v>
      </c>
      <c r="E542" s="75">
        <f>('FORMULARIO '!I580)</f>
        <v>178</v>
      </c>
      <c r="F542" s="75">
        <f>('FORMULARIO '!J580)</f>
        <v>139</v>
      </c>
      <c r="G542" s="75">
        <v>0</v>
      </c>
      <c r="H542" s="75">
        <v>3785</v>
      </c>
      <c r="M542" s="86" t="b">
        <f>('FORMULARIO '!BE580)</f>
        <v>0</v>
      </c>
      <c r="N542" s="86" t="b">
        <f>('FORMULARIO '!BF580)</f>
        <v>0</v>
      </c>
      <c r="O542" s="86" t="b">
        <f>('FORMULARIO '!BG580)</f>
        <v>0</v>
      </c>
      <c r="P542" s="86" t="b">
        <f>('FORMULARIO '!BH580)</f>
        <v>0</v>
      </c>
      <c r="Q542" s="86" t="b">
        <f>('FORMULARIO '!BI580)</f>
        <v>0</v>
      </c>
      <c r="R542" s="86" t="b">
        <f>('FORMULARIO '!BJ580)</f>
        <v>0</v>
      </c>
      <c r="S542" s="86" t="b">
        <f>('FORMULARIO '!BK580)</f>
        <v>0</v>
      </c>
      <c r="T542" s="86">
        <f>('FORMULARIO '!BL580)</f>
        <v>4.3128092900376576</v>
      </c>
      <c r="U542" s="86">
        <f>('FORMULARIO '!BM580)</f>
        <v>34.194416513869996</v>
      </c>
      <c r="V542" s="86" t="b">
        <f>('FORMULARIO '!BN580)</f>
        <v>0</v>
      </c>
      <c r="W542" s="86">
        <f>('FORMULARIO '!BO580)</f>
        <v>6.4692139350564863</v>
      </c>
      <c r="X542" s="86" t="b">
        <f>('FORMULARIO '!BP580)</f>
        <v>0</v>
      </c>
      <c r="Y542" s="86" t="b">
        <f>('FORMULARIO '!BQ580)</f>
        <v>0</v>
      </c>
      <c r="Z542" s="86" t="b">
        <f>('FORMULARIO '!BR580)</f>
        <v>0</v>
      </c>
    </row>
    <row r="543" spans="1:26" x14ac:dyDescent="0.75">
      <c r="A543" s="85" t="str">
        <f>_xlfn.CONCAT('FORMULARIO '!G581,'FORMULARIO '!E581,'FORMULARIO '!B581,'FORMULARIO '!E581,'FORMULARIO '!C581,'FORMULARIO '!E581,'FORMULARIO '!P581)</f>
        <v>7785D-Latex Experto y Homologos-Millennium -Intensa</v>
      </c>
      <c r="B543" s="85" t="str">
        <f t="shared" si="8"/>
        <v>7785D-Latex Experto y Homologos-Millennium -Intensa</v>
      </c>
      <c r="C543" s="85" t="str">
        <f>('FORMULARIO '!G581)</f>
        <v>7785D</v>
      </c>
      <c r="D543" s="75">
        <f>('FORMULARIO '!H581)</f>
        <v>190</v>
      </c>
      <c r="E543" s="75">
        <f>('FORMULARIO '!I581)</f>
        <v>141</v>
      </c>
      <c r="F543" s="75">
        <f>('FORMULARIO '!J581)</f>
        <v>100</v>
      </c>
      <c r="G543" s="75">
        <v>0</v>
      </c>
      <c r="H543" s="75">
        <v>3785</v>
      </c>
      <c r="M543" s="86" t="b">
        <f>('FORMULARIO '!BE581)</f>
        <v>0</v>
      </c>
      <c r="N543" s="86" t="b">
        <f>('FORMULARIO '!BF581)</f>
        <v>0</v>
      </c>
      <c r="O543" s="86" t="b">
        <f>('FORMULARIO '!BG581)</f>
        <v>0</v>
      </c>
      <c r="P543" s="86" t="b">
        <f>('FORMULARIO '!BH581)</f>
        <v>0</v>
      </c>
      <c r="Q543" s="86" t="b">
        <f>('FORMULARIO '!BI581)</f>
        <v>0</v>
      </c>
      <c r="R543" s="86" t="b">
        <f>('FORMULARIO '!BJ581)</f>
        <v>0</v>
      </c>
      <c r="S543" s="86" t="b">
        <f>('FORMULARIO '!BK581)</f>
        <v>0</v>
      </c>
      <c r="T543" s="86">
        <f>('FORMULARIO '!BL581)</f>
        <v>8.0095029672127911</v>
      </c>
      <c r="U543" s="86">
        <f>('FORMULARIO '!BM581)</f>
        <v>65.616312769858638</v>
      </c>
      <c r="V543" s="86" t="b">
        <f>('FORMULARIO '!BN581)</f>
        <v>0</v>
      </c>
      <c r="W543" s="86">
        <f>('FORMULARIO '!BO581)</f>
        <v>12.938427870112973</v>
      </c>
      <c r="X543" s="86" t="b">
        <f>('FORMULARIO '!BP581)</f>
        <v>0</v>
      </c>
      <c r="Y543" s="86" t="b">
        <f>('FORMULARIO '!BQ581)</f>
        <v>0</v>
      </c>
      <c r="Z543" s="86" t="b">
        <f>('FORMULARIO '!BR581)</f>
        <v>0</v>
      </c>
    </row>
    <row r="544" spans="1:26" x14ac:dyDescent="0.75">
      <c r="A544" s="85" t="str">
        <f>_xlfn.CONCAT('FORMULARIO '!G582,'FORMULARIO '!E582,'FORMULARIO '!B582,'FORMULARIO '!E582,'FORMULARIO '!C582,'FORMULARIO '!E582,'FORMULARIO '!P582)</f>
        <v>7790W-Latex Experto y Homologos-Millennium -Blanca</v>
      </c>
      <c r="B544" s="85" t="str">
        <f t="shared" si="8"/>
        <v>7790W-Latex Experto y Homologos-Millennium -Blanca</v>
      </c>
      <c r="C544" s="85" t="str">
        <f>('FORMULARIO '!G582)</f>
        <v>7790W</v>
      </c>
      <c r="D544" s="75">
        <f>('FORMULARIO '!H582)</f>
        <v>253</v>
      </c>
      <c r="E544" s="75">
        <f>('FORMULARIO '!I582)</f>
        <v>244</v>
      </c>
      <c r="F544" s="75">
        <f>('FORMULARIO '!J582)</f>
        <v>222</v>
      </c>
      <c r="G544" s="75">
        <v>0</v>
      </c>
      <c r="H544" s="75">
        <v>3785</v>
      </c>
      <c r="M544" s="86" t="b">
        <f>('FORMULARIO '!BE582)</f>
        <v>0</v>
      </c>
      <c r="N544" s="86" t="b">
        <f>('FORMULARIO '!BF582)</f>
        <v>0</v>
      </c>
      <c r="O544" s="86" t="b">
        <f>('FORMULARIO '!BG582)</f>
        <v>0</v>
      </c>
      <c r="P544" s="86" t="b">
        <f>('FORMULARIO '!BH582)</f>
        <v>0</v>
      </c>
      <c r="Q544" s="86" t="b">
        <f>('FORMULARIO '!BI582)</f>
        <v>0</v>
      </c>
      <c r="R544" s="86" t="b">
        <f>('FORMULARIO '!BJ582)</f>
        <v>0</v>
      </c>
      <c r="S544" s="86" t="b">
        <f>('FORMULARIO '!BK582)</f>
        <v>0</v>
      </c>
      <c r="T544" s="86" t="b">
        <f>('FORMULARIO '!BL582)</f>
        <v>0</v>
      </c>
      <c r="U544" s="86">
        <f>('FORMULARIO '!BM582)</f>
        <v>2.772520257881351</v>
      </c>
      <c r="V544" s="86">
        <f>('FORMULARIO '!BN582)</f>
        <v>0.61611561286252248</v>
      </c>
      <c r="W544" s="86" t="b">
        <f>('FORMULARIO '!BO582)</f>
        <v>0</v>
      </c>
      <c r="X544" s="86" t="b">
        <f>('FORMULARIO '!BP582)</f>
        <v>0</v>
      </c>
      <c r="Y544" s="86" t="b">
        <f>('FORMULARIO '!BQ582)</f>
        <v>0</v>
      </c>
      <c r="Z544" s="86" t="b">
        <f>('FORMULARIO '!BR582)</f>
        <v>0</v>
      </c>
    </row>
    <row r="545" spans="1:26" x14ac:dyDescent="0.75">
      <c r="A545" s="85" t="str">
        <f>_xlfn.CONCAT('FORMULARIO '!G583,'FORMULARIO '!E583,'FORMULARIO '!B583,'FORMULARIO '!E583,'FORMULARIO '!C583,'FORMULARIO '!E583,'FORMULARIO '!P583)</f>
        <v>7791W-Latex Experto y Homologos-Millennium -Blanca</v>
      </c>
      <c r="B545" s="85" t="str">
        <f t="shared" si="8"/>
        <v>7791W-Latex Experto y Homologos-Millennium -Blanca</v>
      </c>
      <c r="C545" s="85" t="str">
        <f>('FORMULARIO '!G583)</f>
        <v>7791W</v>
      </c>
      <c r="D545" s="75">
        <f>('FORMULARIO '!H583)</f>
        <v>253</v>
      </c>
      <c r="E545" s="75">
        <f>('FORMULARIO '!I583)</f>
        <v>234</v>
      </c>
      <c r="F545" s="75">
        <f>('FORMULARIO '!J583)</f>
        <v>212</v>
      </c>
      <c r="G545" s="75">
        <v>0</v>
      </c>
      <c r="H545" s="75">
        <v>3785</v>
      </c>
      <c r="M545" s="86">
        <f>('FORMULARIO '!BE583)</f>
        <v>2.772520257881351</v>
      </c>
      <c r="N545" s="86" t="b">
        <f>('FORMULARIO '!BF583)</f>
        <v>0</v>
      </c>
      <c r="O545" s="86" t="b">
        <f>('FORMULARIO '!BG583)</f>
        <v>0</v>
      </c>
      <c r="P545" s="86" t="b">
        <f>('FORMULARIO '!BH583)</f>
        <v>0</v>
      </c>
      <c r="Q545" s="86" t="b">
        <f>('FORMULARIO '!BI583)</f>
        <v>0</v>
      </c>
      <c r="R545" s="86" t="b">
        <f>('FORMULARIO '!BJ583)</f>
        <v>0</v>
      </c>
      <c r="S545" s="86" t="b">
        <f>('FORMULARIO '!BK583)</f>
        <v>0</v>
      </c>
      <c r="T545" s="86" t="b">
        <f>('FORMULARIO '!BL583)</f>
        <v>0</v>
      </c>
      <c r="U545" s="86">
        <f>('FORMULARIO '!BM583)</f>
        <v>2.1564046450188288</v>
      </c>
      <c r="V545" s="86">
        <f>('FORMULARIO '!BN583)</f>
        <v>1.8483468385875674</v>
      </c>
      <c r="W545" s="86" t="b">
        <f>('FORMULARIO '!BO583)</f>
        <v>0</v>
      </c>
      <c r="X545" s="86" t="b">
        <f>('FORMULARIO '!BP583)</f>
        <v>0</v>
      </c>
      <c r="Y545" s="86" t="b">
        <f>('FORMULARIO '!BQ583)</f>
        <v>0</v>
      </c>
      <c r="Z545" s="86" t="b">
        <f>('FORMULARIO '!BR583)</f>
        <v>0</v>
      </c>
    </row>
    <row r="546" spans="1:26" x14ac:dyDescent="0.75">
      <c r="A546" s="85" t="str">
        <f>_xlfn.CONCAT('FORMULARIO '!G584,'FORMULARIO '!E584,'FORMULARIO '!B584,'FORMULARIO '!E584,'FORMULARIO '!C584,'FORMULARIO '!E584,'FORMULARIO '!P584)</f>
        <v>7792W-Latex Experto y Homologos-Millennium -Blanca</v>
      </c>
      <c r="B546" s="85" t="str">
        <f t="shared" si="8"/>
        <v>7792W-Latex Experto y Homologos-Millennium -Blanca</v>
      </c>
      <c r="C546" s="85" t="str">
        <f>('FORMULARIO '!G584)</f>
        <v>7792W</v>
      </c>
      <c r="D546" s="75">
        <f>('FORMULARIO '!H584)</f>
        <v>252</v>
      </c>
      <c r="E546" s="75">
        <f>('FORMULARIO '!I584)</f>
        <v>226</v>
      </c>
      <c r="F546" s="75">
        <f>('FORMULARIO '!J584)</f>
        <v>201</v>
      </c>
      <c r="G546" s="75">
        <v>0</v>
      </c>
      <c r="H546" s="75">
        <v>3785</v>
      </c>
      <c r="M546" s="86">
        <f>('FORMULARIO '!BE584)</f>
        <v>6.4692139350564863</v>
      </c>
      <c r="N546" s="86" t="b">
        <f>('FORMULARIO '!BF584)</f>
        <v>0</v>
      </c>
      <c r="O546" s="86" t="b">
        <f>('FORMULARIO '!BG584)</f>
        <v>0</v>
      </c>
      <c r="P546" s="86" t="b">
        <f>('FORMULARIO '!BH584)</f>
        <v>0</v>
      </c>
      <c r="Q546" s="86" t="b">
        <f>('FORMULARIO '!BI584)</f>
        <v>0</v>
      </c>
      <c r="R546" s="86" t="b">
        <f>('FORMULARIO '!BJ584)</f>
        <v>0</v>
      </c>
      <c r="S546" s="86">
        <f>('FORMULARIO '!BK584)</f>
        <v>5.2369827093314418</v>
      </c>
      <c r="T546" s="86" t="b">
        <f>('FORMULARIO '!BL584)</f>
        <v>0</v>
      </c>
      <c r="U546" s="86">
        <f>('FORMULARIO '!BM584)</f>
        <v>1.232231225725045</v>
      </c>
      <c r="V546" s="86" t="b">
        <f>('FORMULARIO '!BN584)</f>
        <v>0</v>
      </c>
      <c r="W546" s="86" t="b">
        <f>('FORMULARIO '!BO584)</f>
        <v>0</v>
      </c>
      <c r="X546" s="86" t="b">
        <f>('FORMULARIO '!BP584)</f>
        <v>0</v>
      </c>
      <c r="Y546" s="86" t="b">
        <f>('FORMULARIO '!BQ584)</f>
        <v>0</v>
      </c>
      <c r="Z546" s="86" t="b">
        <f>('FORMULARIO '!BR584)</f>
        <v>0</v>
      </c>
    </row>
    <row r="547" spans="1:26" x14ac:dyDescent="0.75">
      <c r="A547" s="85" t="str">
        <f>_xlfn.CONCAT('FORMULARIO '!G585,'FORMULARIO '!E585,'FORMULARIO '!B585,'FORMULARIO '!E585,'FORMULARIO '!C585,'FORMULARIO '!E585,'FORMULARIO '!P585)</f>
        <v>7793M-Latex Experto y Homologos-Millennium -Media</v>
      </c>
      <c r="B547" s="85" t="str">
        <f t="shared" si="8"/>
        <v>7793M-Latex Experto y Homologos-Millennium -Media</v>
      </c>
      <c r="C547" s="85" t="str">
        <f>('FORMULARIO '!G585)</f>
        <v>7793M</v>
      </c>
      <c r="D547" s="75">
        <f>('FORMULARIO '!H585)</f>
        <v>243</v>
      </c>
      <c r="E547" s="75">
        <f>('FORMULARIO '!I585)</f>
        <v>190</v>
      </c>
      <c r="F547" s="75">
        <f>('FORMULARIO '!J585)</f>
        <v>152</v>
      </c>
      <c r="G547" s="75">
        <v>0</v>
      </c>
      <c r="H547" s="75">
        <v>3785</v>
      </c>
      <c r="M547" s="86">
        <f>('FORMULARIO '!BE585)</f>
        <v>20.639873030894503</v>
      </c>
      <c r="N547" s="86" t="b">
        <f>('FORMULARIO '!BF585)</f>
        <v>0</v>
      </c>
      <c r="O547" s="86" t="b">
        <f>('FORMULARIO '!BG585)</f>
        <v>0</v>
      </c>
      <c r="P547" s="86" t="b">
        <f>('FORMULARIO '!BH585)</f>
        <v>0</v>
      </c>
      <c r="Q547" s="86" t="b">
        <f>('FORMULARIO '!BI585)</f>
        <v>0</v>
      </c>
      <c r="R547" s="86" t="b">
        <f>('FORMULARIO '!BJ585)</f>
        <v>0</v>
      </c>
      <c r="S547" s="86" t="b">
        <f>('FORMULARIO '!BK585)</f>
        <v>0</v>
      </c>
      <c r="T547" s="86" t="b">
        <f>('FORMULARIO '!BL585)</f>
        <v>0</v>
      </c>
      <c r="U547" s="86" t="b">
        <f>('FORMULARIO '!BM585)</f>
        <v>0</v>
      </c>
      <c r="V547" s="86">
        <f>('FORMULARIO '!BN585)</f>
        <v>0.30805780643126124</v>
      </c>
      <c r="W547" s="86">
        <f>('FORMULARIO '!BO585)</f>
        <v>5.2369827093314418</v>
      </c>
      <c r="X547" s="86" t="b">
        <f>('FORMULARIO '!BP585)</f>
        <v>0</v>
      </c>
      <c r="Y547" s="86" t="b">
        <f>('FORMULARIO '!BQ585)</f>
        <v>0</v>
      </c>
      <c r="Z547" s="86" t="b">
        <f>('FORMULARIO '!BR585)</f>
        <v>0</v>
      </c>
    </row>
    <row r="548" spans="1:26" x14ac:dyDescent="0.75">
      <c r="A548" s="85" t="str">
        <f>_xlfn.CONCAT('FORMULARIO '!G586,'FORMULARIO '!E586,'FORMULARIO '!B586,'FORMULARIO '!E586,'FORMULARIO '!C586,'FORMULARIO '!E586,'FORMULARIO '!P586)</f>
        <v>7794D-Latex Experto y Homologos-Millennium -Intensa</v>
      </c>
      <c r="B548" s="85" t="str">
        <f t="shared" si="8"/>
        <v>7794D-Latex Experto y Homologos-Millennium -Intensa</v>
      </c>
      <c r="C548" s="85" t="str">
        <f>('FORMULARIO '!G586)</f>
        <v>7794D</v>
      </c>
      <c r="D548" s="75">
        <f>('FORMULARIO '!H586)</f>
        <v>218</v>
      </c>
      <c r="E548" s="75">
        <f>('FORMULARIO '!I586)</f>
        <v>153</v>
      </c>
      <c r="F548" s="75">
        <f>('FORMULARIO '!J586)</f>
        <v>107</v>
      </c>
      <c r="G548" s="75">
        <v>0</v>
      </c>
      <c r="H548" s="75">
        <v>3785</v>
      </c>
      <c r="M548" s="86">
        <f>('FORMULARIO '!BE586)</f>
        <v>29.265491610969818</v>
      </c>
      <c r="N548" s="86" t="b">
        <f>('FORMULARIO '!BF586)</f>
        <v>0</v>
      </c>
      <c r="O548" s="86" t="b">
        <f>('FORMULARIO '!BG586)</f>
        <v>0</v>
      </c>
      <c r="P548" s="86" t="b">
        <f>('FORMULARIO '!BH586)</f>
        <v>0</v>
      </c>
      <c r="Q548" s="86" t="b">
        <f>('FORMULARIO '!BI586)</f>
        <v>0</v>
      </c>
      <c r="R548" s="86" t="b">
        <f>('FORMULARIO '!BJ586)</f>
        <v>0</v>
      </c>
      <c r="S548" s="86" t="b">
        <f>('FORMULARIO '!BK586)</f>
        <v>0</v>
      </c>
      <c r="T548" s="86" t="b">
        <f>('FORMULARIO '!BL586)</f>
        <v>0</v>
      </c>
      <c r="U548" s="86">
        <f>('FORMULARIO '!BM586)</f>
        <v>14.786774708700539</v>
      </c>
      <c r="V548" s="86" t="b">
        <f>('FORMULARIO '!BN586)</f>
        <v>0</v>
      </c>
      <c r="W548" s="86">
        <f>('FORMULARIO '!BO586)</f>
        <v>9.2417341929378374</v>
      </c>
      <c r="X548" s="86" t="b">
        <f>('FORMULARIO '!BP586)</f>
        <v>0</v>
      </c>
      <c r="Y548" s="86" t="b">
        <f>('FORMULARIO '!BQ586)</f>
        <v>0</v>
      </c>
      <c r="Z548" s="86" t="b">
        <f>('FORMULARIO '!BR586)</f>
        <v>0</v>
      </c>
    </row>
    <row r="549" spans="1:26" x14ac:dyDescent="0.75">
      <c r="A549" s="85" t="str">
        <f>_xlfn.CONCAT('FORMULARIO '!G587,'FORMULARIO '!E587,'FORMULARIO '!B587,'FORMULARIO '!E587,'FORMULARIO '!C587,'FORMULARIO '!E587,'FORMULARIO '!P587)</f>
        <v>7800W-Latex Experto y Homologos-Millennium -Blanca</v>
      </c>
      <c r="B549" s="85" t="str">
        <f t="shared" si="8"/>
        <v>7800W-Latex Experto y Homologos-Millennium -Blanca</v>
      </c>
      <c r="C549" s="85" t="str">
        <f>('FORMULARIO '!G587)</f>
        <v>7800W</v>
      </c>
      <c r="D549" s="75">
        <f>('FORMULARIO '!H587)</f>
        <v>248</v>
      </c>
      <c r="E549" s="75">
        <f>('FORMULARIO '!I587)</f>
        <v>240</v>
      </c>
      <c r="F549" s="75">
        <f>('FORMULARIO '!J587)</f>
        <v>222</v>
      </c>
      <c r="G549" s="75">
        <v>0</v>
      </c>
      <c r="H549" s="75">
        <v>3785</v>
      </c>
      <c r="M549" s="86" t="b">
        <f>('FORMULARIO '!BE587)</f>
        <v>0</v>
      </c>
      <c r="N549" s="86" t="b">
        <f>('FORMULARIO '!BF587)</f>
        <v>0</v>
      </c>
      <c r="O549" s="86" t="b">
        <f>('FORMULARIO '!BG587)</f>
        <v>0</v>
      </c>
      <c r="P549" s="86" t="b">
        <f>('FORMULARIO '!BH587)</f>
        <v>0</v>
      </c>
      <c r="Q549" s="86" t="b">
        <f>('FORMULARIO '!BI587)</f>
        <v>0</v>
      </c>
      <c r="R549" s="86" t="b">
        <f>('FORMULARIO '!BJ587)</f>
        <v>0</v>
      </c>
      <c r="S549" s="86" t="b">
        <f>('FORMULARIO '!BK587)</f>
        <v>0</v>
      </c>
      <c r="T549" s="86">
        <f>('FORMULARIO '!BL587)</f>
        <v>0.61611561286252248</v>
      </c>
      <c r="U549" s="86">
        <f>('FORMULARIO '!BM587)</f>
        <v>2.1564046450188288</v>
      </c>
      <c r="V549" s="86" t="b">
        <f>('FORMULARIO '!BN587)</f>
        <v>0</v>
      </c>
      <c r="W549" s="86">
        <f>('FORMULARIO '!BO587)</f>
        <v>0.30805780643126124</v>
      </c>
      <c r="X549" s="86" t="b">
        <f>('FORMULARIO '!BP587)</f>
        <v>0</v>
      </c>
      <c r="Y549" s="86" t="b">
        <f>('FORMULARIO '!BQ587)</f>
        <v>0</v>
      </c>
      <c r="Z549" s="86" t="b">
        <f>('FORMULARIO '!BR587)</f>
        <v>0</v>
      </c>
    </row>
    <row r="550" spans="1:26" x14ac:dyDescent="0.75">
      <c r="A550" s="85" t="str">
        <f>_xlfn.CONCAT('FORMULARIO '!G588,'FORMULARIO '!E588,'FORMULARIO '!B588,'FORMULARIO '!E588,'FORMULARIO '!C588,'FORMULARIO '!E588,'FORMULARIO '!P588)</f>
        <v>7801W-Latex Experto y Homologos-Millennium -Blanca</v>
      </c>
      <c r="B550" s="85" t="str">
        <f t="shared" si="8"/>
        <v>7801W-Latex Experto y Homologos-Millennium -Blanca</v>
      </c>
      <c r="C550" s="85" t="str">
        <f>('FORMULARIO '!G588)</f>
        <v>7801W</v>
      </c>
      <c r="D550" s="75">
        <f>('FORMULARIO '!H588)</f>
        <v>251</v>
      </c>
      <c r="E550" s="75">
        <f>('FORMULARIO '!I588)</f>
        <v>236</v>
      </c>
      <c r="F550" s="75">
        <f>('FORMULARIO '!J588)</f>
        <v>216</v>
      </c>
      <c r="G550" s="75">
        <v>0</v>
      </c>
      <c r="H550" s="75">
        <v>3785</v>
      </c>
      <c r="M550" s="86" t="b">
        <f>('FORMULARIO '!BE588)</f>
        <v>0</v>
      </c>
      <c r="N550" s="86" t="b">
        <f>('FORMULARIO '!BF588)</f>
        <v>0</v>
      </c>
      <c r="O550" s="86" t="b">
        <f>('FORMULARIO '!BG588)</f>
        <v>0</v>
      </c>
      <c r="P550" s="86" t="b">
        <f>('FORMULARIO '!BH588)</f>
        <v>0</v>
      </c>
      <c r="Q550" s="86" t="b">
        <f>('FORMULARIO '!BI588)</f>
        <v>0</v>
      </c>
      <c r="R550" s="86">
        <f>('FORMULARIO '!BJ588)</f>
        <v>1.232231225725045</v>
      </c>
      <c r="S550" s="86" t="b">
        <f>('FORMULARIO '!BK588)</f>
        <v>0</v>
      </c>
      <c r="T550" s="86" t="b">
        <f>('FORMULARIO '!BL588)</f>
        <v>0</v>
      </c>
      <c r="U550" s="86">
        <f>('FORMULARIO '!BM588)</f>
        <v>3.3886358707438737</v>
      </c>
      <c r="V550" s="86" t="b">
        <f>('FORMULARIO '!BN588)</f>
        <v>0</v>
      </c>
      <c r="W550" s="86">
        <f>('FORMULARIO '!BO588)</f>
        <v>0.61611561286252248</v>
      </c>
      <c r="X550" s="86" t="b">
        <f>('FORMULARIO '!BP588)</f>
        <v>0</v>
      </c>
      <c r="Y550" s="86" t="b">
        <f>('FORMULARIO '!BQ588)</f>
        <v>0</v>
      </c>
      <c r="Z550" s="86" t="b">
        <f>('FORMULARIO '!BR588)</f>
        <v>0</v>
      </c>
    </row>
    <row r="551" spans="1:26" x14ac:dyDescent="0.75">
      <c r="A551" s="85" t="str">
        <f>_xlfn.CONCAT('FORMULARIO '!G589,'FORMULARIO '!E589,'FORMULARIO '!B589,'FORMULARIO '!E589,'FORMULARIO '!C589,'FORMULARIO '!E589,'FORMULARIO '!P589)</f>
        <v>7802W-Latex Experto y Homologos-Millennium -Blanca</v>
      </c>
      <c r="B551" s="85" t="str">
        <f t="shared" si="8"/>
        <v>7802W-Latex Experto y Homologos-Millennium -Blanca</v>
      </c>
      <c r="C551" s="85" t="str">
        <f>('FORMULARIO '!G589)</f>
        <v>7802W</v>
      </c>
      <c r="D551" s="75">
        <f>('FORMULARIO '!H589)</f>
        <v>247</v>
      </c>
      <c r="E551" s="75">
        <f>('FORMULARIO '!I589)</f>
        <v>224</v>
      </c>
      <c r="F551" s="75">
        <f>('FORMULARIO '!J589)</f>
        <v>200</v>
      </c>
      <c r="G551" s="75">
        <v>0</v>
      </c>
      <c r="H551" s="75">
        <v>3785</v>
      </c>
      <c r="M551" s="86" t="b">
        <f>('FORMULARIO '!BE589)</f>
        <v>0</v>
      </c>
      <c r="N551" s="86" t="b">
        <f>('FORMULARIO '!BF589)</f>
        <v>0</v>
      </c>
      <c r="O551" s="86" t="b">
        <f>('FORMULARIO '!BG589)</f>
        <v>0</v>
      </c>
      <c r="P551" s="86" t="b">
        <f>('FORMULARIO '!BH589)</f>
        <v>0</v>
      </c>
      <c r="Q551" s="86" t="b">
        <f>('FORMULARIO '!BI589)</f>
        <v>0</v>
      </c>
      <c r="R551" s="86" t="b">
        <f>('FORMULARIO '!BJ589)</f>
        <v>0</v>
      </c>
      <c r="S551" s="86" t="b">
        <f>('FORMULARIO '!BK589)</f>
        <v>0</v>
      </c>
      <c r="T551" s="86" t="b">
        <f>('FORMULARIO '!BL589)</f>
        <v>0</v>
      </c>
      <c r="U551" s="86">
        <f>('FORMULARIO '!BM589)</f>
        <v>5.8530983221939632</v>
      </c>
      <c r="V551" s="86" t="b">
        <f>('FORMULARIO '!BN589)</f>
        <v>0</v>
      </c>
      <c r="W551" s="86">
        <f>('FORMULARIO '!BO589)</f>
        <v>1.232231225725045</v>
      </c>
      <c r="X551" s="86" t="b">
        <f>('FORMULARIO '!BP589)</f>
        <v>0</v>
      </c>
      <c r="Y551" s="86" t="b">
        <f>('FORMULARIO '!BQ589)</f>
        <v>0</v>
      </c>
      <c r="Z551" s="86">
        <f>('FORMULARIO '!BR589)</f>
        <v>1.232231225725045</v>
      </c>
    </row>
    <row r="552" spans="1:26" x14ac:dyDescent="0.75">
      <c r="A552" s="85" t="str">
        <f>_xlfn.CONCAT('FORMULARIO '!G590,'FORMULARIO '!E590,'FORMULARIO '!B590,'FORMULARIO '!E590,'FORMULARIO '!C590,'FORMULARIO '!E590,'FORMULARIO '!P590)</f>
        <v>7803M-Latex Experto y Homologos-Millennium -Media</v>
      </c>
      <c r="B552" s="85" t="str">
        <f t="shared" si="8"/>
        <v>7803M-Latex Experto y Homologos-Millennium -Media</v>
      </c>
      <c r="C552" s="85" t="str">
        <f>('FORMULARIO '!G590)</f>
        <v>7803M</v>
      </c>
      <c r="D552" s="75">
        <f>('FORMULARIO '!H590)</f>
        <v>231</v>
      </c>
      <c r="E552" s="75">
        <f>('FORMULARIO '!I590)</f>
        <v>192</v>
      </c>
      <c r="F552" s="75">
        <f>('FORMULARIO '!J590)</f>
        <v>160</v>
      </c>
      <c r="G552" s="75">
        <v>0</v>
      </c>
      <c r="H552" s="75">
        <v>3785</v>
      </c>
      <c r="M552" s="86" t="b">
        <f>('FORMULARIO '!BE590)</f>
        <v>0</v>
      </c>
      <c r="N552" s="86" t="b">
        <f>('FORMULARIO '!BF590)</f>
        <v>0</v>
      </c>
      <c r="O552" s="86" t="b">
        <f>('FORMULARIO '!BG590)</f>
        <v>0</v>
      </c>
      <c r="P552" s="86" t="b">
        <f>('FORMULARIO '!BH590)</f>
        <v>0</v>
      </c>
      <c r="Q552" s="86" t="b">
        <f>('FORMULARIO '!BI590)</f>
        <v>0</v>
      </c>
      <c r="R552" s="86" t="b">
        <f>('FORMULARIO '!BJ590)</f>
        <v>0</v>
      </c>
      <c r="S552" s="86" t="b">
        <f>('FORMULARIO '!BK590)</f>
        <v>0</v>
      </c>
      <c r="T552" s="86">
        <f>('FORMULARIO '!BL590)</f>
        <v>1.5402890321563063</v>
      </c>
      <c r="U552" s="86">
        <f>('FORMULARIO '!BM590)</f>
        <v>16.019005934425582</v>
      </c>
      <c r="V552" s="86" t="b">
        <f>('FORMULARIO '!BN590)</f>
        <v>0</v>
      </c>
      <c r="W552" s="86">
        <f>('FORMULARIO '!BO590)</f>
        <v>4.3128092900376576</v>
      </c>
      <c r="X552" s="86" t="b">
        <f>('FORMULARIO '!BP590)</f>
        <v>0</v>
      </c>
      <c r="Y552" s="86" t="b">
        <f>('FORMULARIO '!BQ590)</f>
        <v>0</v>
      </c>
      <c r="Z552" s="86" t="b">
        <f>('FORMULARIO '!BR590)</f>
        <v>0</v>
      </c>
    </row>
    <row r="553" spans="1:26" x14ac:dyDescent="0.75">
      <c r="A553" s="85" t="str">
        <f>_xlfn.CONCAT('FORMULARIO '!G591,'FORMULARIO '!E591,'FORMULARIO '!B591,'FORMULARIO '!E591,'FORMULARIO '!C591,'FORMULARIO '!E591,'FORMULARIO '!P591)</f>
        <v>7804D-Latex Experto y Homologos-Millennium -Intensa</v>
      </c>
      <c r="B553" s="85" t="str">
        <f t="shared" si="8"/>
        <v>7804D-Latex Experto y Homologos-Millennium -Intensa</v>
      </c>
      <c r="C553" s="85" t="str">
        <f>('FORMULARIO '!G591)</f>
        <v>7804D</v>
      </c>
      <c r="D553" s="75">
        <f>('FORMULARIO '!H591)</f>
        <v>205</v>
      </c>
      <c r="E553" s="75">
        <f>('FORMULARIO '!I591)</f>
        <v>156</v>
      </c>
      <c r="F553" s="75">
        <f>('FORMULARIO '!J591)</f>
        <v>117</v>
      </c>
      <c r="G553" s="75">
        <v>0</v>
      </c>
      <c r="H553" s="75">
        <v>3785</v>
      </c>
      <c r="M553" s="86" t="b">
        <f>('FORMULARIO '!BE591)</f>
        <v>0</v>
      </c>
      <c r="N553" s="86" t="b">
        <f>('FORMULARIO '!BF591)</f>
        <v>0</v>
      </c>
      <c r="O553" s="86" t="b">
        <f>('FORMULARIO '!BG591)</f>
        <v>0</v>
      </c>
      <c r="P553" s="86" t="b">
        <f>('FORMULARIO '!BH591)</f>
        <v>0</v>
      </c>
      <c r="Q553" s="86" t="b">
        <f>('FORMULARIO '!BI591)</f>
        <v>0</v>
      </c>
      <c r="R553" s="86" t="b">
        <f>('FORMULARIO '!BJ591)</f>
        <v>0</v>
      </c>
      <c r="S553" s="86" t="b">
        <f>('FORMULARIO '!BK591)</f>
        <v>0</v>
      </c>
      <c r="T553" s="86">
        <f>('FORMULARIO '!BL591)</f>
        <v>3.0805780643126126</v>
      </c>
      <c r="U553" s="86">
        <f>('FORMULARIO '!BM591)</f>
        <v>33.270243094576216</v>
      </c>
      <c r="V553" s="86" t="b">
        <f>('FORMULARIO '!BN591)</f>
        <v>0</v>
      </c>
      <c r="W553" s="86">
        <f>('FORMULARIO '!BO591)</f>
        <v>8.317560773644054</v>
      </c>
      <c r="X553" s="86" t="b">
        <f>('FORMULARIO '!BP591)</f>
        <v>0</v>
      </c>
      <c r="Y553" s="86" t="b">
        <f>('FORMULARIO '!BQ591)</f>
        <v>0</v>
      </c>
      <c r="Z553" s="86" t="b">
        <f>('FORMULARIO '!BR591)</f>
        <v>0</v>
      </c>
    </row>
    <row r="554" spans="1:26" x14ac:dyDescent="0.75">
      <c r="A554" s="85" t="str">
        <f>_xlfn.CONCAT('FORMULARIO '!G592,'FORMULARIO '!E592,'FORMULARIO '!B592,'FORMULARIO '!E592,'FORMULARIO '!C592,'FORMULARIO '!E592,'FORMULARIO '!P592)</f>
        <v>7810W-Latex Experto y Homologos-Millennium -Blanca</v>
      </c>
      <c r="B554" s="85" t="str">
        <f t="shared" si="8"/>
        <v>7810W-Latex Experto y Homologos-Millennium -Blanca</v>
      </c>
      <c r="C554" s="85" t="str">
        <f>('FORMULARIO '!G592)</f>
        <v>7810W</v>
      </c>
      <c r="D554" s="75">
        <f>('FORMULARIO '!H592)</f>
        <v>253</v>
      </c>
      <c r="E554" s="75">
        <f>('FORMULARIO '!I592)</f>
        <v>242</v>
      </c>
      <c r="F554" s="75">
        <f>('FORMULARIO '!J592)</f>
        <v>226</v>
      </c>
      <c r="G554" s="75">
        <v>0</v>
      </c>
      <c r="H554" s="75">
        <v>3785</v>
      </c>
      <c r="M554" s="86" t="b">
        <f>('FORMULARIO '!BE592)</f>
        <v>0</v>
      </c>
      <c r="N554" s="86" t="b">
        <f>('FORMULARIO '!BF592)</f>
        <v>0</v>
      </c>
      <c r="O554" s="86" t="b">
        <f>('FORMULARIO '!BG592)</f>
        <v>0</v>
      </c>
      <c r="P554" s="86" t="b">
        <f>('FORMULARIO '!BH592)</f>
        <v>0</v>
      </c>
      <c r="Q554" s="86" t="b">
        <f>('FORMULARIO '!BI592)</f>
        <v>0</v>
      </c>
      <c r="R554" s="86" t="b">
        <f>('FORMULARIO '!BJ592)</f>
        <v>0</v>
      </c>
      <c r="S554" s="86">
        <f>('FORMULARIO '!BK592)</f>
        <v>1.232231225725045</v>
      </c>
      <c r="T554" s="86" t="b">
        <f>('FORMULARIO '!BL592)</f>
        <v>0</v>
      </c>
      <c r="U554" s="86">
        <f>('FORMULARIO '!BM592)</f>
        <v>2.4644624514500899</v>
      </c>
      <c r="V554" s="86" t="b">
        <f>('FORMULARIO '!BN592)</f>
        <v>0</v>
      </c>
      <c r="W554" s="86" t="b">
        <f>('FORMULARIO '!BO592)</f>
        <v>0</v>
      </c>
      <c r="X554" s="86" t="b">
        <f>('FORMULARIO '!BP592)</f>
        <v>0</v>
      </c>
      <c r="Y554" s="86" t="b">
        <f>('FORMULARIO '!BQ592)</f>
        <v>0</v>
      </c>
      <c r="Z554" s="86">
        <f>('FORMULARIO '!BR592)</f>
        <v>0.30805780643126124</v>
      </c>
    </row>
    <row r="555" spans="1:26" x14ac:dyDescent="0.75">
      <c r="A555" s="85" t="str">
        <f>_xlfn.CONCAT('FORMULARIO '!G593,'FORMULARIO '!E593,'FORMULARIO '!B593,'FORMULARIO '!E593,'FORMULARIO '!C593,'FORMULARIO '!E593,'FORMULARIO '!P593)</f>
        <v>7811W-Latex Experto y Homologos-Millennium -Blanca</v>
      </c>
      <c r="B555" s="85" t="str">
        <f t="shared" si="8"/>
        <v>7811W-Latex Experto y Homologos-Millennium -Blanca</v>
      </c>
      <c r="C555" s="85" t="str">
        <f>('FORMULARIO '!G593)</f>
        <v>7811W</v>
      </c>
      <c r="D555" s="75">
        <f>('FORMULARIO '!H593)</f>
        <v>248</v>
      </c>
      <c r="E555" s="75">
        <f>('FORMULARIO '!I593)</f>
        <v>226</v>
      </c>
      <c r="F555" s="75">
        <f>('FORMULARIO '!J593)</f>
        <v>206</v>
      </c>
      <c r="G555" s="75">
        <v>0</v>
      </c>
      <c r="H555" s="75">
        <v>3785</v>
      </c>
      <c r="M555" s="86" t="b">
        <f>('FORMULARIO '!BE593)</f>
        <v>0</v>
      </c>
      <c r="N555" s="86" t="b">
        <f>('FORMULARIO '!BF593)</f>
        <v>0</v>
      </c>
      <c r="O555" s="86" t="b">
        <f>('FORMULARIO '!BG593)</f>
        <v>0</v>
      </c>
      <c r="P555" s="86" t="b">
        <f>('FORMULARIO '!BH593)</f>
        <v>0</v>
      </c>
      <c r="Q555" s="86" t="b">
        <f>('FORMULARIO '!BI593)</f>
        <v>0</v>
      </c>
      <c r="R555" s="86" t="b">
        <f>('FORMULARIO '!BJ593)</f>
        <v>0</v>
      </c>
      <c r="S555" s="86" t="b">
        <f>('FORMULARIO '!BK593)</f>
        <v>0</v>
      </c>
      <c r="T555" s="86">
        <f>('FORMULARIO '!BL593)</f>
        <v>0.30805780643126124</v>
      </c>
      <c r="U555" s="86">
        <f>('FORMULARIO '!BM593)</f>
        <v>4.0047514836063955</v>
      </c>
      <c r="V555" s="86" t="b">
        <f>('FORMULARIO '!BN593)</f>
        <v>0</v>
      </c>
      <c r="W555" s="86">
        <f>('FORMULARIO '!BO593)</f>
        <v>1.5402890321563063</v>
      </c>
      <c r="X555" s="86" t="b">
        <f>('FORMULARIO '!BP593)</f>
        <v>0</v>
      </c>
      <c r="Y555" s="86" t="b">
        <f>('FORMULARIO '!BQ593)</f>
        <v>0</v>
      </c>
      <c r="Z555" s="86" t="b">
        <f>('FORMULARIO '!BR593)</f>
        <v>0</v>
      </c>
    </row>
    <row r="556" spans="1:26" x14ac:dyDescent="0.75">
      <c r="A556" s="85" t="str">
        <f>_xlfn.CONCAT('FORMULARIO '!G594,'FORMULARIO '!E594,'FORMULARIO '!B594,'FORMULARIO '!E594,'FORMULARIO '!C594,'FORMULARIO '!E594,'FORMULARIO '!P594)</f>
        <v>7812W-Latex Experto y Homologos-Millennium -Blanca</v>
      </c>
      <c r="B556" s="85" t="str">
        <f t="shared" si="8"/>
        <v>7812W-Latex Experto y Homologos-Millennium -Blanca</v>
      </c>
      <c r="C556" s="85" t="str">
        <f>('FORMULARIO '!G594)</f>
        <v>7812W</v>
      </c>
      <c r="D556" s="75">
        <f>('FORMULARIO '!H594)</f>
        <v>241</v>
      </c>
      <c r="E556" s="75">
        <f>('FORMULARIO '!I594)</f>
        <v>211</v>
      </c>
      <c r="F556" s="75">
        <f>('FORMULARIO '!J594)</f>
        <v>189</v>
      </c>
      <c r="G556" s="75">
        <v>0</v>
      </c>
      <c r="H556" s="75">
        <v>3785</v>
      </c>
      <c r="M556" s="86" t="b">
        <f>('FORMULARIO '!BE594)</f>
        <v>0</v>
      </c>
      <c r="N556" s="86" t="b">
        <f>('FORMULARIO '!BF594)</f>
        <v>0</v>
      </c>
      <c r="O556" s="86" t="b">
        <f>('FORMULARIO '!BG594)</f>
        <v>0</v>
      </c>
      <c r="P556" s="86">
        <f>('FORMULARIO '!BH594)</f>
        <v>0.30805780643126124</v>
      </c>
      <c r="Q556" s="86" t="b">
        <f>('FORMULARIO '!BI594)</f>
        <v>0</v>
      </c>
      <c r="R556" s="86" t="b">
        <f>('FORMULARIO '!BJ594)</f>
        <v>0</v>
      </c>
      <c r="S556" s="86" t="b">
        <f>('FORMULARIO '!BK594)</f>
        <v>0</v>
      </c>
      <c r="T556" s="86" t="b">
        <f>('FORMULARIO '!BL594)</f>
        <v>0</v>
      </c>
      <c r="U556" s="86">
        <f>('FORMULARIO '!BM594)</f>
        <v>7.0853295479190086</v>
      </c>
      <c r="V556" s="86" t="b">
        <f>('FORMULARIO '!BN594)</f>
        <v>0</v>
      </c>
      <c r="W556" s="86">
        <f>('FORMULARIO '!BO594)</f>
        <v>3.3886358707438737</v>
      </c>
      <c r="X556" s="86" t="b">
        <f>('FORMULARIO '!BP594)</f>
        <v>0</v>
      </c>
      <c r="Y556" s="86" t="b">
        <f>('FORMULARIO '!BQ594)</f>
        <v>0</v>
      </c>
      <c r="Z556" s="86" t="b">
        <f>('FORMULARIO '!BR594)</f>
        <v>0</v>
      </c>
    </row>
    <row r="557" spans="1:26" x14ac:dyDescent="0.75">
      <c r="A557" s="85" t="str">
        <f>_xlfn.CONCAT('FORMULARIO '!G595,'FORMULARIO '!E595,'FORMULARIO '!B595,'FORMULARIO '!E595,'FORMULARIO '!C595,'FORMULARIO '!E595,'FORMULARIO '!P595)</f>
        <v>7813M-Latex Experto y Homologos-Millennium -Media</v>
      </c>
      <c r="B557" s="85" t="str">
        <f t="shared" si="8"/>
        <v>7813M-Latex Experto y Homologos-Millennium -Media</v>
      </c>
      <c r="C557" s="85" t="str">
        <f>('FORMULARIO '!G595)</f>
        <v>7813M</v>
      </c>
      <c r="D557" s="75">
        <f>('FORMULARIO '!H595)</f>
        <v>222</v>
      </c>
      <c r="E557" s="75">
        <f>('FORMULARIO '!I595)</f>
        <v>180</v>
      </c>
      <c r="F557" s="75">
        <f>('FORMULARIO '!J595)</f>
        <v>152</v>
      </c>
      <c r="G557" s="75">
        <v>0</v>
      </c>
      <c r="H557" s="75">
        <v>3785</v>
      </c>
      <c r="M557" s="86" t="b">
        <f>('FORMULARIO '!BE595)</f>
        <v>0</v>
      </c>
      <c r="N557" s="86" t="b">
        <f>('FORMULARIO '!BF595)</f>
        <v>0</v>
      </c>
      <c r="O557" s="86" t="b">
        <f>('FORMULARIO '!BG595)</f>
        <v>0</v>
      </c>
      <c r="P557" s="86" t="b">
        <f>('FORMULARIO '!BH595)</f>
        <v>0</v>
      </c>
      <c r="Q557" s="86" t="b">
        <f>('FORMULARIO '!BI595)</f>
        <v>0</v>
      </c>
      <c r="R557" s="86" t="b">
        <f>('FORMULARIO '!BJ595)</f>
        <v>0</v>
      </c>
      <c r="S557" s="86" t="b">
        <f>('FORMULARIO '!BK595)</f>
        <v>0</v>
      </c>
      <c r="T557" s="86">
        <f>('FORMULARIO '!BL595)</f>
        <v>2.4644624514500899</v>
      </c>
      <c r="U557" s="86">
        <f>('FORMULARIO '!BM595)</f>
        <v>16.943179353719366</v>
      </c>
      <c r="V557" s="86" t="b">
        <f>('FORMULARIO '!BN595)</f>
        <v>0</v>
      </c>
      <c r="W557" s="86">
        <f>('FORMULARIO '!BO595)</f>
        <v>7.7014451607815317</v>
      </c>
      <c r="X557" s="86" t="b">
        <f>('FORMULARIO '!BP595)</f>
        <v>0</v>
      </c>
      <c r="Y557" s="86" t="b">
        <f>('FORMULARIO '!BQ595)</f>
        <v>0</v>
      </c>
      <c r="Z557" s="86" t="b">
        <f>('FORMULARIO '!BR595)</f>
        <v>0</v>
      </c>
    </row>
    <row r="558" spans="1:26" x14ac:dyDescent="0.75">
      <c r="A558" s="85" t="str">
        <f>_xlfn.CONCAT('FORMULARIO '!G596,'FORMULARIO '!E596,'FORMULARIO '!B596,'FORMULARIO '!E596,'FORMULARIO '!C596,'FORMULARIO '!E596,'FORMULARIO '!P596)</f>
        <v>7814D-Latex Experto y Homologos-Millennium -Intensa</v>
      </c>
      <c r="B558" s="85" t="str">
        <f t="shared" si="8"/>
        <v>7814D-Latex Experto y Homologos-Millennium -Intensa</v>
      </c>
      <c r="C558" s="85" t="str">
        <f>('FORMULARIO '!G596)</f>
        <v>7814D</v>
      </c>
      <c r="D558" s="75">
        <f>('FORMULARIO '!H596)</f>
        <v>199</v>
      </c>
      <c r="E558" s="75">
        <f>('FORMULARIO '!I596)</f>
        <v>148</v>
      </c>
      <c r="F558" s="75">
        <f>('FORMULARIO '!J596)</f>
        <v>118</v>
      </c>
      <c r="G558" s="75">
        <v>0</v>
      </c>
      <c r="H558" s="75">
        <v>3785</v>
      </c>
      <c r="M558" s="86" t="b">
        <f>('FORMULARIO '!BE596)</f>
        <v>0</v>
      </c>
      <c r="N558" s="86" t="b">
        <f>('FORMULARIO '!BF596)</f>
        <v>0</v>
      </c>
      <c r="O558" s="86" t="b">
        <f>('FORMULARIO '!BG596)</f>
        <v>0</v>
      </c>
      <c r="P558" s="86" t="b">
        <f>('FORMULARIO '!BH596)</f>
        <v>0</v>
      </c>
      <c r="Q558" s="86" t="b">
        <f>('FORMULARIO '!BI596)</f>
        <v>0</v>
      </c>
      <c r="R558" s="86" t="b">
        <f>('FORMULARIO '!BJ596)</f>
        <v>0</v>
      </c>
      <c r="S558" s="86" t="b">
        <f>('FORMULARIO '!BK596)</f>
        <v>0</v>
      </c>
      <c r="T558" s="86">
        <f>('FORMULARIO '!BL596)</f>
        <v>4.0047514836063955</v>
      </c>
      <c r="U558" s="86">
        <f>('FORMULARIO '!BM596)</f>
        <v>23.720451095207117</v>
      </c>
      <c r="V558" s="86" t="b">
        <f>('FORMULARIO '!BN596)</f>
        <v>0</v>
      </c>
      <c r="W558" s="86">
        <f>('FORMULARIO '!BO596)</f>
        <v>12.014254450819189</v>
      </c>
      <c r="X558" s="86" t="b">
        <f>('FORMULARIO '!BP596)</f>
        <v>0</v>
      </c>
      <c r="Y558" s="86" t="b">
        <f>('FORMULARIO '!BQ596)</f>
        <v>0</v>
      </c>
      <c r="Z558" s="86" t="b">
        <f>('FORMULARIO '!BR596)</f>
        <v>0</v>
      </c>
    </row>
    <row r="559" spans="1:26" x14ac:dyDescent="0.75">
      <c r="A559" s="85" t="str">
        <f>_xlfn.CONCAT('FORMULARIO '!G597,'FORMULARIO '!E597,'FORMULARIO '!B597,'FORMULARIO '!E597,'FORMULARIO '!C597,'FORMULARIO '!E597,'FORMULARIO '!P597)</f>
        <v>7820W-Latex Experto y Homologos-Millennium -Blanca</v>
      </c>
      <c r="B559" s="85" t="str">
        <f t="shared" si="8"/>
        <v>7820W-Latex Experto y Homologos-Millennium -Blanca</v>
      </c>
      <c r="C559" s="85" t="str">
        <f>('FORMULARIO '!G597)</f>
        <v>7820W</v>
      </c>
      <c r="D559" s="75">
        <f>('FORMULARIO '!H597)</f>
        <v>251</v>
      </c>
      <c r="E559" s="75">
        <f>('FORMULARIO '!I597)</f>
        <v>238</v>
      </c>
      <c r="F559" s="75">
        <f>('FORMULARIO '!J597)</f>
        <v>221</v>
      </c>
      <c r="G559" s="75">
        <v>0</v>
      </c>
      <c r="H559" s="75">
        <v>3785</v>
      </c>
      <c r="M559" s="86" t="b">
        <f>('FORMULARIO '!BE597)</f>
        <v>0</v>
      </c>
      <c r="N559" s="86" t="b">
        <f>('FORMULARIO '!BF597)</f>
        <v>0</v>
      </c>
      <c r="O559" s="86" t="b">
        <f>('FORMULARIO '!BG597)</f>
        <v>0</v>
      </c>
      <c r="P559" s="86" t="b">
        <f>('FORMULARIO '!BH597)</f>
        <v>0</v>
      </c>
      <c r="Q559" s="86" t="b">
        <f>('FORMULARIO '!BI597)</f>
        <v>0</v>
      </c>
      <c r="R559" s="86" t="b">
        <f>('FORMULARIO '!BJ597)</f>
        <v>0</v>
      </c>
      <c r="S559" s="86" t="b">
        <f>('FORMULARIO '!BK597)</f>
        <v>0</v>
      </c>
      <c r="T559" s="86">
        <f>('FORMULARIO '!BL597)</f>
        <v>0.30805780643126124</v>
      </c>
      <c r="U559" s="86">
        <f>('FORMULARIO '!BM597)</f>
        <v>2.1564046450188288</v>
      </c>
      <c r="V559" s="86" t="b">
        <f>('FORMULARIO '!BN597)</f>
        <v>0</v>
      </c>
      <c r="W559" s="86">
        <f>('FORMULARIO '!BO597)</f>
        <v>0.61611561286252248</v>
      </c>
      <c r="X559" s="86" t="b">
        <f>('FORMULARIO '!BP597)</f>
        <v>0</v>
      </c>
      <c r="Y559" s="86" t="b">
        <f>('FORMULARIO '!BQ597)</f>
        <v>0</v>
      </c>
      <c r="Z559" s="86" t="b">
        <f>('FORMULARIO '!BR597)</f>
        <v>0</v>
      </c>
    </row>
    <row r="560" spans="1:26" x14ac:dyDescent="0.75">
      <c r="A560" s="85" t="str">
        <f>_xlfn.CONCAT('FORMULARIO '!G598,'FORMULARIO '!E598,'FORMULARIO '!B598,'FORMULARIO '!E598,'FORMULARIO '!C598,'FORMULARIO '!E598,'FORMULARIO '!P598)</f>
        <v>7821W-Latex Experto y Homologos-Millennium -Blanca</v>
      </c>
      <c r="B560" s="85" t="str">
        <f t="shared" si="8"/>
        <v>7821W-Latex Experto y Homologos-Millennium -Blanca</v>
      </c>
      <c r="C560" s="85" t="str">
        <f>('FORMULARIO '!G598)</f>
        <v>7821W</v>
      </c>
      <c r="D560" s="75">
        <f>('FORMULARIO '!H598)</f>
        <v>244</v>
      </c>
      <c r="E560" s="75">
        <f>('FORMULARIO '!I598)</f>
        <v>220</v>
      </c>
      <c r="F560" s="75">
        <f>('FORMULARIO '!J598)</f>
        <v>200</v>
      </c>
      <c r="G560" s="75">
        <v>0</v>
      </c>
      <c r="H560" s="75">
        <v>3785</v>
      </c>
      <c r="M560" s="86" t="b">
        <f>('FORMULARIO '!BE598)</f>
        <v>0</v>
      </c>
      <c r="N560" s="86" t="b">
        <f>('FORMULARIO '!BF598)</f>
        <v>0</v>
      </c>
      <c r="O560" s="86" t="b">
        <f>('FORMULARIO '!BG598)</f>
        <v>0</v>
      </c>
      <c r="P560" s="86" t="b">
        <f>('FORMULARIO '!BH598)</f>
        <v>0</v>
      </c>
      <c r="Q560" s="86" t="b">
        <f>('FORMULARIO '!BI598)</f>
        <v>0</v>
      </c>
      <c r="R560" s="86" t="b">
        <f>('FORMULARIO '!BJ598)</f>
        <v>0</v>
      </c>
      <c r="S560" s="86" t="b">
        <f>('FORMULARIO '!BK598)</f>
        <v>0</v>
      </c>
      <c r="T560" s="86" t="b">
        <f>('FORMULARIO '!BL598)</f>
        <v>0</v>
      </c>
      <c r="U560" s="86">
        <f>('FORMULARIO '!BM598)</f>
        <v>5.2369827093314418</v>
      </c>
      <c r="V560" s="86" t="b">
        <f>('FORMULARIO '!BN598)</f>
        <v>0</v>
      </c>
      <c r="W560" s="86">
        <f>('FORMULARIO '!BO598)</f>
        <v>1.8483468385875674</v>
      </c>
      <c r="X560" s="86" t="b">
        <f>('FORMULARIO '!BP598)</f>
        <v>0</v>
      </c>
      <c r="Y560" s="86" t="b">
        <f>('FORMULARIO '!BQ598)</f>
        <v>0</v>
      </c>
      <c r="Z560" s="86">
        <f>('FORMULARIO '!BR598)</f>
        <v>2.1564046450188288</v>
      </c>
    </row>
    <row r="561" spans="1:26" x14ac:dyDescent="0.75">
      <c r="A561" s="85" t="str">
        <f>_xlfn.CONCAT('FORMULARIO '!G599,'FORMULARIO '!E599,'FORMULARIO '!B599,'FORMULARIO '!E599,'FORMULARIO '!C599,'FORMULARIO '!E599,'FORMULARIO '!P599)</f>
        <v>7822W-Latex Experto y Homologos-Millennium -Blanca</v>
      </c>
      <c r="B561" s="85" t="str">
        <f t="shared" si="8"/>
        <v>7822W-Latex Experto y Homologos-Millennium -Blanca</v>
      </c>
      <c r="C561" s="85" t="str">
        <f>('FORMULARIO '!G599)</f>
        <v>7822W</v>
      </c>
      <c r="D561" s="75">
        <f>('FORMULARIO '!H599)</f>
        <v>233</v>
      </c>
      <c r="E561" s="75">
        <f>('FORMULARIO '!I599)</f>
        <v>204</v>
      </c>
      <c r="F561" s="75">
        <f>('FORMULARIO '!J599)</f>
        <v>181</v>
      </c>
      <c r="G561" s="75">
        <v>0</v>
      </c>
      <c r="H561" s="75">
        <v>3785</v>
      </c>
      <c r="M561" s="86" t="b">
        <f>('FORMULARIO '!BE599)</f>
        <v>0</v>
      </c>
      <c r="N561" s="86" t="b">
        <f>('FORMULARIO '!BF599)</f>
        <v>0</v>
      </c>
      <c r="O561" s="86" t="b">
        <f>('FORMULARIO '!BG599)</f>
        <v>0</v>
      </c>
      <c r="P561" s="86" t="b">
        <f>('FORMULARIO '!BH599)</f>
        <v>0</v>
      </c>
      <c r="Q561" s="86" t="b">
        <f>('FORMULARIO '!BI599)</f>
        <v>0</v>
      </c>
      <c r="R561" s="86" t="b">
        <f>('FORMULARIO '!BJ599)</f>
        <v>0</v>
      </c>
      <c r="S561" s="86">
        <f>('FORMULARIO '!BK599)</f>
        <v>1.5402890321563063</v>
      </c>
      <c r="T561" s="86" t="b">
        <f>('FORMULARIO '!BL599)</f>
        <v>0</v>
      </c>
      <c r="U561" s="86">
        <f>('FORMULARIO '!BM599)</f>
        <v>7.7014451607815317</v>
      </c>
      <c r="V561" s="86" t="b">
        <f>('FORMULARIO '!BN599)</f>
        <v>0</v>
      </c>
      <c r="W561" s="86">
        <f>('FORMULARIO '!BO599)</f>
        <v>4.0047514836063955</v>
      </c>
      <c r="X561" s="86" t="b">
        <f>('FORMULARIO '!BP599)</f>
        <v>0</v>
      </c>
      <c r="Y561" s="86" t="b">
        <f>('FORMULARIO '!BQ599)</f>
        <v>0</v>
      </c>
      <c r="Z561" s="86" t="b">
        <f>('FORMULARIO '!BR599)</f>
        <v>0</v>
      </c>
    </row>
    <row r="562" spans="1:26" x14ac:dyDescent="0.75">
      <c r="A562" s="85" t="str">
        <f>_xlfn.CONCAT('FORMULARIO '!G600,'FORMULARIO '!E600,'FORMULARIO '!B600,'FORMULARIO '!E600,'FORMULARIO '!C600,'FORMULARIO '!E600,'FORMULARIO '!P600)</f>
        <v>7823M-Latex Experto y Homologos-Millennium -Media</v>
      </c>
      <c r="B562" s="85" t="str">
        <f t="shared" si="8"/>
        <v>7823M-Latex Experto y Homologos-Millennium -Media</v>
      </c>
      <c r="C562" s="85" t="str">
        <f>('FORMULARIO '!G600)</f>
        <v>7823M</v>
      </c>
      <c r="D562" s="75">
        <f>('FORMULARIO '!H600)</f>
        <v>222</v>
      </c>
      <c r="E562" s="75">
        <f>('FORMULARIO '!I600)</f>
        <v>179</v>
      </c>
      <c r="F562" s="75">
        <f>('FORMULARIO '!J600)</f>
        <v>156</v>
      </c>
      <c r="G562" s="75">
        <v>0</v>
      </c>
      <c r="H562" s="75">
        <v>3785</v>
      </c>
      <c r="M562" s="86" t="b">
        <f>('FORMULARIO '!BE600)</f>
        <v>0</v>
      </c>
      <c r="N562" s="86" t="b">
        <f>('FORMULARIO '!BF600)</f>
        <v>0</v>
      </c>
      <c r="O562" s="86" t="b">
        <f>('FORMULARIO '!BG600)</f>
        <v>0</v>
      </c>
      <c r="P562" s="86" t="b">
        <f>('FORMULARIO '!BH600)</f>
        <v>0</v>
      </c>
      <c r="Q562" s="86" t="b">
        <f>('FORMULARIO '!BI600)</f>
        <v>0</v>
      </c>
      <c r="R562" s="86" t="b">
        <f>('FORMULARIO '!BJ600)</f>
        <v>0</v>
      </c>
      <c r="S562" s="86" t="b">
        <f>('FORMULARIO '!BK600)</f>
        <v>0</v>
      </c>
      <c r="T562" s="86">
        <f>('FORMULARIO '!BL600)</f>
        <v>2.1564046450188288</v>
      </c>
      <c r="U562" s="86">
        <f>('FORMULARIO '!BM600)</f>
        <v>9.5497919993690985</v>
      </c>
      <c r="V562" s="86" t="b">
        <f>('FORMULARIO '!BN600)</f>
        <v>0</v>
      </c>
      <c r="W562" s="86">
        <f>('FORMULARIO '!BO600)</f>
        <v>7.7014451607815317</v>
      </c>
      <c r="X562" s="86" t="b">
        <f>('FORMULARIO '!BP600)</f>
        <v>0</v>
      </c>
      <c r="Y562" s="86" t="b">
        <f>('FORMULARIO '!BQ600)</f>
        <v>0</v>
      </c>
      <c r="Z562" s="86" t="b">
        <f>('FORMULARIO '!BR600)</f>
        <v>0</v>
      </c>
    </row>
    <row r="563" spans="1:26" x14ac:dyDescent="0.75">
      <c r="A563" s="85" t="str">
        <f>_xlfn.CONCAT('FORMULARIO '!G601,'FORMULARIO '!E601,'FORMULARIO '!B601,'FORMULARIO '!E601,'FORMULARIO '!C601,'FORMULARIO '!E601,'FORMULARIO '!P601)</f>
        <v>7824M-Latex Experto y Homologos-Millennium -Media</v>
      </c>
      <c r="B563" s="85" t="str">
        <f t="shared" si="8"/>
        <v>7824M-Latex Experto y Homologos-Millennium -Media</v>
      </c>
      <c r="C563" s="85" t="str">
        <f>('FORMULARIO '!G601)</f>
        <v>7824M</v>
      </c>
      <c r="D563" s="75">
        <f>('FORMULARIO '!H601)</f>
        <v>203</v>
      </c>
      <c r="E563" s="75">
        <f>('FORMULARIO '!I601)</f>
        <v>155</v>
      </c>
      <c r="F563" s="75">
        <f>('FORMULARIO '!J601)</f>
        <v>129</v>
      </c>
      <c r="G563" s="75">
        <v>0</v>
      </c>
      <c r="H563" s="75">
        <v>3785</v>
      </c>
      <c r="M563" s="86" t="b">
        <f>('FORMULARIO '!BE601)</f>
        <v>0</v>
      </c>
      <c r="N563" s="86" t="b">
        <f>('FORMULARIO '!BF601)</f>
        <v>0</v>
      </c>
      <c r="O563" s="86" t="b">
        <f>('FORMULARIO '!BG601)</f>
        <v>0</v>
      </c>
      <c r="P563" s="86" t="b">
        <f>('FORMULARIO '!BH601)</f>
        <v>0</v>
      </c>
      <c r="Q563" s="86" t="b">
        <f>('FORMULARIO '!BI601)</f>
        <v>0</v>
      </c>
      <c r="R563" s="86" t="b">
        <f>('FORMULARIO '!BJ601)</f>
        <v>0</v>
      </c>
      <c r="S563" s="86" t="b">
        <f>('FORMULARIO '!BK601)</f>
        <v>0</v>
      </c>
      <c r="T563" s="86">
        <f>('FORMULARIO '!BL601)</f>
        <v>7.3933873543502697</v>
      </c>
      <c r="U563" s="86">
        <f>('FORMULARIO '!BM601)</f>
        <v>23.412393288775853</v>
      </c>
      <c r="V563" s="86" t="b">
        <f>('FORMULARIO '!BN601)</f>
        <v>0</v>
      </c>
      <c r="W563" s="86">
        <f>('FORMULARIO '!BO601)</f>
        <v>16.943179353719366</v>
      </c>
      <c r="X563" s="86" t="b">
        <f>('FORMULARIO '!BP601)</f>
        <v>0</v>
      </c>
      <c r="Y563" s="86" t="b">
        <f>('FORMULARIO '!BQ601)</f>
        <v>0</v>
      </c>
      <c r="Z563" s="86" t="b">
        <f>('FORMULARIO '!BR601)</f>
        <v>0</v>
      </c>
    </row>
    <row r="564" spans="1:26" x14ac:dyDescent="0.75">
      <c r="A564" s="85" t="str">
        <f>_xlfn.CONCAT('FORMULARIO '!G602,'FORMULARIO '!E602,'FORMULARIO '!B602,'FORMULARIO '!E602,'FORMULARIO '!C602,'FORMULARIO '!E602,'FORMULARIO '!P602)</f>
        <v>7825D-Latex Experto y Homologos-Millennium -Intensa</v>
      </c>
      <c r="B564" s="85" t="str">
        <f t="shared" si="8"/>
        <v>7825D-Latex Experto y Homologos-Millennium -Intensa</v>
      </c>
      <c r="C564" s="85" t="str">
        <f>('FORMULARIO '!G602)</f>
        <v>7825D</v>
      </c>
      <c r="D564" s="75">
        <f>('FORMULARIO '!H602)</f>
        <v>184</v>
      </c>
      <c r="E564" s="75">
        <f>('FORMULARIO '!I602)</f>
        <v>129</v>
      </c>
      <c r="F564" s="75">
        <f>('FORMULARIO '!J602)</f>
        <v>103</v>
      </c>
      <c r="G564" s="75">
        <v>0</v>
      </c>
      <c r="H564" s="75">
        <v>3785</v>
      </c>
      <c r="M564" s="86" t="b">
        <f>('FORMULARIO '!BE602)</f>
        <v>0</v>
      </c>
      <c r="N564" s="86" t="b">
        <f>('FORMULARIO '!BF602)</f>
        <v>0</v>
      </c>
      <c r="O564" s="86" t="b">
        <f>('FORMULARIO '!BG602)</f>
        <v>0</v>
      </c>
      <c r="P564" s="86" t="b">
        <f>('FORMULARIO '!BH602)</f>
        <v>0</v>
      </c>
      <c r="Q564" s="86" t="b">
        <f>('FORMULARIO '!BI602)</f>
        <v>0</v>
      </c>
      <c r="R564" s="86" t="b">
        <f>('FORMULARIO '!BJ602)</f>
        <v>0</v>
      </c>
      <c r="S564" s="86" t="b">
        <f>('FORMULARIO '!BK602)</f>
        <v>0</v>
      </c>
      <c r="T564" s="86">
        <f>('FORMULARIO '!BL602)</f>
        <v>7.3933873543502697</v>
      </c>
      <c r="U564" s="86">
        <f>('FORMULARIO '!BM602)</f>
        <v>31.113838449557385</v>
      </c>
      <c r="V564" s="86" t="b">
        <f>('FORMULARIO '!BN602)</f>
        <v>0</v>
      </c>
      <c r="W564" s="86">
        <f>('FORMULARIO '!BO602)</f>
        <v>21.564046450188286</v>
      </c>
      <c r="X564" s="86" t="b">
        <f>('FORMULARIO '!BP602)</f>
        <v>0</v>
      </c>
      <c r="Y564" s="86" t="b">
        <f>('FORMULARIO '!BQ602)</f>
        <v>0</v>
      </c>
      <c r="Z564" s="86" t="b">
        <f>('FORMULARIO '!BR602)</f>
        <v>0</v>
      </c>
    </row>
    <row r="565" spans="1:26" x14ac:dyDescent="0.75">
      <c r="A565" s="85" t="str">
        <f>_xlfn.CONCAT('FORMULARIO '!G603,'FORMULARIO '!E603,'FORMULARIO '!B603,'FORMULARIO '!E603,'FORMULARIO '!C603,'FORMULARIO '!E603,'FORMULARIO '!P603)</f>
        <v>7830W-Latex Experto y Homologos-Millennium -Blanca</v>
      </c>
      <c r="B565" s="85" t="str">
        <f t="shared" si="8"/>
        <v>7830W-Latex Experto y Homologos-Millennium -Blanca</v>
      </c>
      <c r="C565" s="85" t="str">
        <f>('FORMULARIO '!G603)</f>
        <v>7830W</v>
      </c>
      <c r="D565" s="75">
        <f>('FORMULARIO '!H603)</f>
        <v>248</v>
      </c>
      <c r="E565" s="75">
        <f>('FORMULARIO '!I603)</f>
        <v>233</v>
      </c>
      <c r="F565" s="75">
        <f>('FORMULARIO '!J603)</f>
        <v>224</v>
      </c>
      <c r="G565" s="75">
        <v>0</v>
      </c>
      <c r="H565" s="75">
        <v>3785</v>
      </c>
      <c r="M565" s="86" t="b">
        <f>('FORMULARIO '!BE603)</f>
        <v>0</v>
      </c>
      <c r="N565" s="86" t="b">
        <f>('FORMULARIO '!BF603)</f>
        <v>0</v>
      </c>
      <c r="O565" s="86" t="b">
        <f>('FORMULARIO '!BG603)</f>
        <v>0</v>
      </c>
      <c r="P565" s="86" t="b">
        <f>('FORMULARIO '!BH603)</f>
        <v>0</v>
      </c>
      <c r="Q565" s="86" t="b">
        <f>('FORMULARIO '!BI603)</f>
        <v>0</v>
      </c>
      <c r="R565" s="86">
        <f>('FORMULARIO '!BJ603)</f>
        <v>2.4644624514500899</v>
      </c>
      <c r="S565" s="86">
        <f>('FORMULARIO '!BK603)</f>
        <v>3.0805780643126126</v>
      </c>
      <c r="T565" s="86" t="b">
        <f>('FORMULARIO '!BL603)</f>
        <v>0</v>
      </c>
      <c r="U565" s="86">
        <f>('FORMULARIO '!BM603)</f>
        <v>1.8483468385875674</v>
      </c>
      <c r="V565" s="86" t="b">
        <f>('FORMULARIO '!BN603)</f>
        <v>0</v>
      </c>
      <c r="W565" s="86" t="b">
        <f>('FORMULARIO '!BO603)</f>
        <v>0</v>
      </c>
      <c r="X565" s="86" t="b">
        <f>('FORMULARIO '!BP603)</f>
        <v>0</v>
      </c>
      <c r="Y565" s="86" t="b">
        <f>('FORMULARIO '!BQ603)</f>
        <v>0</v>
      </c>
      <c r="Z565" s="86" t="b">
        <f>('FORMULARIO '!BR603)</f>
        <v>0</v>
      </c>
    </row>
    <row r="566" spans="1:26" x14ac:dyDescent="0.75">
      <c r="A566" s="85" t="str">
        <f>_xlfn.CONCAT('FORMULARIO '!G604,'FORMULARIO '!E604,'FORMULARIO '!B604,'FORMULARIO '!E604,'FORMULARIO '!C604,'FORMULARIO '!E604,'FORMULARIO '!P604)</f>
        <v>7831W-Latex Experto y Homologos-Millennium -Blanca</v>
      </c>
      <c r="B566" s="85" t="str">
        <f t="shared" si="8"/>
        <v>7831W-Latex Experto y Homologos-Millennium -Blanca</v>
      </c>
      <c r="C566" s="85" t="str">
        <f>('FORMULARIO '!G604)</f>
        <v>7831W</v>
      </c>
      <c r="D566" s="75">
        <f>('FORMULARIO '!H604)</f>
        <v>250</v>
      </c>
      <c r="E566" s="75">
        <f>('FORMULARIO '!I604)</f>
        <v>231</v>
      </c>
      <c r="F566" s="75">
        <f>('FORMULARIO '!J604)</f>
        <v>220</v>
      </c>
      <c r="G566" s="75">
        <v>0</v>
      </c>
      <c r="H566" s="75">
        <v>3785</v>
      </c>
      <c r="M566" s="86" t="b">
        <f>('FORMULARIO '!BE604)</f>
        <v>0</v>
      </c>
      <c r="N566" s="86" t="b">
        <f>('FORMULARIO '!BF604)</f>
        <v>0</v>
      </c>
      <c r="O566" s="86">
        <f>('FORMULARIO '!BG604)</f>
        <v>0.30805780643126124</v>
      </c>
      <c r="P566" s="86" t="b">
        <f>('FORMULARIO '!BH604)</f>
        <v>0</v>
      </c>
      <c r="Q566" s="86" t="b">
        <f>('FORMULARIO '!BI604)</f>
        <v>0</v>
      </c>
      <c r="R566" s="86" t="b">
        <f>('FORMULARIO '!BJ604)</f>
        <v>0</v>
      </c>
      <c r="S566" s="86" t="b">
        <f>('FORMULARIO '!BK604)</f>
        <v>0</v>
      </c>
      <c r="T566" s="86" t="b">
        <f>('FORMULARIO '!BL604)</f>
        <v>0</v>
      </c>
      <c r="U566" s="86" t="b">
        <f>('FORMULARIO '!BM604)</f>
        <v>0</v>
      </c>
      <c r="V566" s="86" t="b">
        <f>('FORMULARIO '!BN604)</f>
        <v>0</v>
      </c>
      <c r="W566" s="86">
        <f>('FORMULARIO '!BO604)</f>
        <v>1.232231225725045</v>
      </c>
      <c r="X566" s="86" t="b">
        <f>('FORMULARIO '!BP604)</f>
        <v>0</v>
      </c>
      <c r="Y566" s="86" t="b">
        <f>('FORMULARIO '!BQ604)</f>
        <v>0</v>
      </c>
      <c r="Z566" s="86" t="b">
        <f>('FORMULARIO '!BR604)</f>
        <v>0</v>
      </c>
    </row>
    <row r="567" spans="1:26" x14ac:dyDescent="0.75">
      <c r="A567" s="85" t="str">
        <f>_xlfn.CONCAT('FORMULARIO '!G605,'FORMULARIO '!E605,'FORMULARIO '!B605,'FORMULARIO '!E605,'FORMULARIO '!C605,'FORMULARIO '!E605,'FORMULARIO '!P605)</f>
        <v>7832W-Latex Experto y Homologos-Millennium -Blanca</v>
      </c>
      <c r="B567" s="85" t="str">
        <f t="shared" si="8"/>
        <v>7832W-Latex Experto y Homologos-Millennium -Blanca</v>
      </c>
      <c r="C567" s="85" t="str">
        <f>('FORMULARIO '!G605)</f>
        <v>7832W</v>
      </c>
      <c r="D567" s="75">
        <f>('FORMULARIO '!H605)</f>
        <v>250</v>
      </c>
      <c r="E567" s="75">
        <f>('FORMULARIO '!I605)</f>
        <v>222</v>
      </c>
      <c r="F567" s="75">
        <f>('FORMULARIO '!J605)</f>
        <v>209</v>
      </c>
      <c r="G567" s="75">
        <v>0</v>
      </c>
      <c r="H567" s="75">
        <v>3785</v>
      </c>
      <c r="M567" s="86" t="b">
        <f>('FORMULARIO '!BE605)</f>
        <v>0</v>
      </c>
      <c r="N567" s="86" t="b">
        <f>('FORMULARIO '!BF605)</f>
        <v>0</v>
      </c>
      <c r="O567" s="86" t="b">
        <f>('FORMULARIO '!BG605)</f>
        <v>0</v>
      </c>
      <c r="P567" s="86" t="b">
        <f>('FORMULARIO '!BH605)</f>
        <v>0</v>
      </c>
      <c r="Q567" s="86" t="b">
        <f>('FORMULARIO '!BI605)</f>
        <v>0</v>
      </c>
      <c r="R567" s="86" t="b">
        <f>('FORMULARIO '!BJ605)</f>
        <v>0</v>
      </c>
      <c r="S567" s="86" t="b">
        <f>('FORMULARIO '!BK605)</f>
        <v>0</v>
      </c>
      <c r="T567" s="86" t="b">
        <f>('FORMULARIO '!BL605)</f>
        <v>0</v>
      </c>
      <c r="U567" s="86">
        <f>('FORMULARIO '!BM605)</f>
        <v>0.61611561286252248</v>
      </c>
      <c r="V567" s="86" t="b">
        <f>('FORMULARIO '!BN605)</f>
        <v>0</v>
      </c>
      <c r="W567" s="86">
        <f>('FORMULARIO '!BO605)</f>
        <v>2.1564046450188288</v>
      </c>
      <c r="X567" s="86" t="b">
        <f>('FORMULARIO '!BP605)</f>
        <v>0</v>
      </c>
      <c r="Y567" s="86" t="b">
        <f>('FORMULARIO '!BQ605)</f>
        <v>0</v>
      </c>
      <c r="Z567" s="86" t="b">
        <f>('FORMULARIO '!BR605)</f>
        <v>0</v>
      </c>
    </row>
    <row r="568" spans="1:26" x14ac:dyDescent="0.75">
      <c r="A568" s="85" t="str">
        <f>_xlfn.CONCAT('FORMULARIO '!G606,'FORMULARIO '!E606,'FORMULARIO '!B606,'FORMULARIO '!E606,'FORMULARIO '!C606,'FORMULARIO '!E606,'FORMULARIO '!P606)</f>
        <v>7833M-Latex Experto y Homologos-Millennium -Media</v>
      </c>
      <c r="B568" s="85" t="str">
        <f t="shared" si="8"/>
        <v>7833M-Latex Experto y Homologos-Millennium -Media</v>
      </c>
      <c r="C568" s="85" t="str">
        <f>('FORMULARIO '!G606)</f>
        <v>7833M</v>
      </c>
      <c r="D568" s="75">
        <f>('FORMULARIO '!H606)</f>
        <v>237</v>
      </c>
      <c r="E568" s="75">
        <f>('FORMULARIO '!I606)</f>
        <v>187</v>
      </c>
      <c r="F568" s="75">
        <f>('FORMULARIO '!J606)</f>
        <v>171</v>
      </c>
      <c r="G568" s="75">
        <v>0</v>
      </c>
      <c r="H568" s="75">
        <v>3785</v>
      </c>
      <c r="M568" s="86" t="b">
        <f>('FORMULARIO '!BE606)</f>
        <v>0</v>
      </c>
      <c r="N568" s="86" t="b">
        <f>('FORMULARIO '!BF606)</f>
        <v>0</v>
      </c>
      <c r="O568" s="86" t="b">
        <f>('FORMULARIO '!BG606)</f>
        <v>0</v>
      </c>
      <c r="P568" s="86" t="b">
        <f>('FORMULARIO '!BH606)</f>
        <v>0</v>
      </c>
      <c r="Q568" s="86" t="b">
        <f>('FORMULARIO '!BI606)</f>
        <v>0</v>
      </c>
      <c r="R568" s="86" t="b">
        <f>('FORMULARIO '!BJ606)</f>
        <v>0</v>
      </c>
      <c r="S568" s="86">
        <f>('FORMULARIO '!BK606)</f>
        <v>26.184913546657203</v>
      </c>
      <c r="T568" s="86">
        <f>('FORMULARIO '!BL606)</f>
        <v>0.30805780643126124</v>
      </c>
      <c r="U568" s="86">
        <f>('FORMULARIO '!BM606)</f>
        <v>17.559294966581891</v>
      </c>
      <c r="V568" s="86" t="b">
        <f>('FORMULARIO '!BN606)</f>
        <v>0</v>
      </c>
      <c r="W568" s="86" t="b">
        <f>('FORMULARIO '!BO606)</f>
        <v>0</v>
      </c>
      <c r="X568" s="86" t="b">
        <f>('FORMULARIO '!BP606)</f>
        <v>0</v>
      </c>
      <c r="Y568" s="86" t="b">
        <f>('FORMULARIO '!BQ606)</f>
        <v>0</v>
      </c>
      <c r="Z568" s="86" t="b">
        <f>('FORMULARIO '!BR606)</f>
        <v>0</v>
      </c>
    </row>
    <row r="569" spans="1:26" x14ac:dyDescent="0.75">
      <c r="A569" s="85" t="str">
        <f>_xlfn.CONCAT('FORMULARIO '!G607,'FORMULARIO '!E607,'FORMULARIO '!B607,'FORMULARIO '!E607,'FORMULARIO '!C607,'FORMULARIO '!E607,'FORMULARIO '!P607)</f>
        <v>7834D-Latex Experto y Homologos-Millennium -Intensa</v>
      </c>
      <c r="B569" s="85" t="str">
        <f t="shared" si="8"/>
        <v>7834D-Latex Experto y Homologos-Millennium -Intensa</v>
      </c>
      <c r="C569" s="85" t="str">
        <f>('FORMULARIO '!G607)</f>
        <v>7834D</v>
      </c>
      <c r="D569" s="75">
        <f>('FORMULARIO '!H607)</f>
        <v>226</v>
      </c>
      <c r="E569" s="75">
        <f>('FORMULARIO '!I607)</f>
        <v>161</v>
      </c>
      <c r="F569" s="75">
        <f>('FORMULARIO '!J607)</f>
        <v>140</v>
      </c>
      <c r="G569" s="75">
        <v>0</v>
      </c>
      <c r="H569" s="75">
        <v>3785</v>
      </c>
      <c r="M569" s="86" t="b">
        <f>('FORMULARIO '!BE607)</f>
        <v>0</v>
      </c>
      <c r="N569" s="86" t="b">
        <f>('FORMULARIO '!BF607)</f>
        <v>0</v>
      </c>
      <c r="O569" s="86" t="b">
        <f>('FORMULARIO '!BG607)</f>
        <v>0</v>
      </c>
      <c r="P569" s="86" t="b">
        <f>('FORMULARIO '!BH607)</f>
        <v>0</v>
      </c>
      <c r="Q569" s="86" t="b">
        <f>('FORMULARIO '!BI607)</f>
        <v>0</v>
      </c>
      <c r="R569" s="86" t="b">
        <f>('FORMULARIO '!BJ607)</f>
        <v>0</v>
      </c>
      <c r="S569" s="86">
        <f>('FORMULARIO '!BK607)</f>
        <v>28.341318191676034</v>
      </c>
      <c r="T569" s="86" t="b">
        <f>('FORMULARIO '!BL607)</f>
        <v>0</v>
      </c>
      <c r="U569" s="86">
        <f>('FORMULARIO '!BM607)</f>
        <v>21.564046450188286</v>
      </c>
      <c r="V569" s="86" t="b">
        <f>('FORMULARIO '!BN607)</f>
        <v>0</v>
      </c>
      <c r="W569" s="86">
        <f>('FORMULARIO '!BO607)</f>
        <v>0.92417341929378372</v>
      </c>
      <c r="X569" s="86" t="b">
        <f>('FORMULARIO '!BP607)</f>
        <v>0</v>
      </c>
      <c r="Y569" s="86" t="b">
        <f>('FORMULARIO '!BQ607)</f>
        <v>0</v>
      </c>
      <c r="Z569" s="86" t="b">
        <f>('FORMULARIO '!BR607)</f>
        <v>0</v>
      </c>
    </row>
    <row r="570" spans="1:26" x14ac:dyDescent="0.75">
      <c r="A570" s="85" t="str">
        <f>_xlfn.CONCAT('FORMULARIO '!G608,'FORMULARIO '!E608,'FORMULARIO '!B608,'FORMULARIO '!E608,'FORMULARIO '!C608,'FORMULARIO '!E608,'FORMULARIO '!P608)</f>
        <v>7835D-Latex Experto y Homologos-Millennium -Intensa</v>
      </c>
      <c r="B570" s="85" t="str">
        <f t="shared" si="8"/>
        <v>7835D-Latex Experto y Homologos-Millennium -Intensa</v>
      </c>
      <c r="C570" s="85" t="str">
        <f>('FORMULARIO '!G608)</f>
        <v>7835D</v>
      </c>
      <c r="D570" s="75">
        <f>('FORMULARIO '!H608)</f>
        <v>210</v>
      </c>
      <c r="E570" s="75">
        <f>('FORMULARIO '!I608)</f>
        <v>140</v>
      </c>
      <c r="F570" s="75">
        <f>('FORMULARIO '!J608)</f>
        <v>118</v>
      </c>
      <c r="G570" s="75">
        <v>0</v>
      </c>
      <c r="H570" s="75">
        <v>3785</v>
      </c>
      <c r="M570" s="86">
        <f>('FORMULARIO '!BE608)</f>
        <v>16.635121547288108</v>
      </c>
      <c r="N570" s="86" t="b">
        <f>('FORMULARIO '!BF608)</f>
        <v>0</v>
      </c>
      <c r="O570" s="86" t="b">
        <f>('FORMULARIO '!BG608)</f>
        <v>0</v>
      </c>
      <c r="P570" s="86" t="b">
        <f>('FORMULARIO '!BH608)</f>
        <v>0</v>
      </c>
      <c r="Q570" s="86" t="b">
        <f>('FORMULARIO '!BI608)</f>
        <v>0</v>
      </c>
      <c r="R570" s="86" t="b">
        <f>('FORMULARIO '!BJ608)</f>
        <v>0</v>
      </c>
      <c r="S570" s="86" t="b">
        <f>('FORMULARIO '!BK608)</f>
        <v>0</v>
      </c>
      <c r="T570" s="86" t="b">
        <f>('FORMULARIO '!BL608)</f>
        <v>0</v>
      </c>
      <c r="U570" s="86" t="b">
        <f>('FORMULARIO '!BM608)</f>
        <v>0</v>
      </c>
      <c r="V570" s="86">
        <f>('FORMULARIO '!BN608)</f>
        <v>14.170659095838017</v>
      </c>
      <c r="W570" s="86">
        <f>('FORMULARIO '!BO608)</f>
        <v>12.32231225725045</v>
      </c>
      <c r="X570" s="86" t="b">
        <f>('FORMULARIO '!BP608)</f>
        <v>0</v>
      </c>
      <c r="Y570" s="86" t="b">
        <f>('FORMULARIO '!BQ608)</f>
        <v>0</v>
      </c>
      <c r="Z570" s="86" t="b">
        <f>('FORMULARIO '!BR608)</f>
        <v>0</v>
      </c>
    </row>
    <row r="571" spans="1:26" x14ac:dyDescent="0.75">
      <c r="A571" s="85" t="str">
        <f>_xlfn.CONCAT('FORMULARIO '!G609,'FORMULARIO '!E609,'FORMULARIO '!B609,'FORMULARIO '!E609,'FORMULARIO '!C609,'FORMULARIO '!E609,'FORMULARIO '!P609)</f>
        <v>7840W-Latex Experto y Homologos-Millennium -Blanca</v>
      </c>
      <c r="B571" s="85" t="str">
        <f t="shared" si="8"/>
        <v>7840W-Latex Experto y Homologos-Millennium -Blanca</v>
      </c>
      <c r="C571" s="85" t="str">
        <f>('FORMULARIO '!G609)</f>
        <v>7840W</v>
      </c>
      <c r="D571" s="75">
        <f>('FORMULARIO '!H609)</f>
        <v>254</v>
      </c>
      <c r="E571" s="75">
        <f>('FORMULARIO '!I609)</f>
        <v>241</v>
      </c>
      <c r="F571" s="75">
        <f>('FORMULARIO '!J609)</f>
        <v>228</v>
      </c>
      <c r="G571" s="75">
        <v>0</v>
      </c>
      <c r="H571" s="75">
        <v>3785</v>
      </c>
      <c r="M571" s="86" t="b">
        <f>('FORMULARIO '!BE609)</f>
        <v>0</v>
      </c>
      <c r="N571" s="86" t="b">
        <f>('FORMULARIO '!BF609)</f>
        <v>0</v>
      </c>
      <c r="O571" s="86" t="b">
        <f>('FORMULARIO '!BG609)</f>
        <v>0</v>
      </c>
      <c r="P571" s="86" t="b">
        <f>('FORMULARIO '!BH609)</f>
        <v>0</v>
      </c>
      <c r="Q571" s="86" t="b">
        <f>('FORMULARIO '!BI609)</f>
        <v>0</v>
      </c>
      <c r="R571" s="86" t="b">
        <f>('FORMULARIO '!BJ609)</f>
        <v>0</v>
      </c>
      <c r="S571" s="86">
        <f>('FORMULARIO '!BK609)</f>
        <v>2.1564046450188288</v>
      </c>
      <c r="T571" s="86" t="b">
        <f>('FORMULARIO '!BL609)</f>
        <v>0</v>
      </c>
      <c r="U571" s="86">
        <f>('FORMULARIO '!BM609)</f>
        <v>1.8483468385875674</v>
      </c>
      <c r="V571" s="86" t="b">
        <f>('FORMULARIO '!BN609)</f>
        <v>0</v>
      </c>
      <c r="W571" s="86" t="b">
        <f>('FORMULARIO '!BO609)</f>
        <v>0</v>
      </c>
      <c r="X571" s="86" t="b">
        <f>('FORMULARIO '!BP609)</f>
        <v>0</v>
      </c>
      <c r="Y571" s="86" t="b">
        <f>('FORMULARIO '!BQ609)</f>
        <v>0</v>
      </c>
      <c r="Z571" s="86" t="b">
        <f>('FORMULARIO '!BR609)</f>
        <v>0</v>
      </c>
    </row>
    <row r="572" spans="1:26" x14ac:dyDescent="0.75">
      <c r="A572" s="85" t="str">
        <f>_xlfn.CONCAT('FORMULARIO '!G610,'FORMULARIO '!E610,'FORMULARIO '!B610,'FORMULARIO '!E610,'FORMULARIO '!C610,'FORMULARIO '!E610,'FORMULARIO '!P610)</f>
        <v>7841W-Latex Experto y Homologos-Millennium -Blanca</v>
      </c>
      <c r="B572" s="85" t="str">
        <f t="shared" si="8"/>
        <v>7841W-Latex Experto y Homologos-Millennium -Blanca</v>
      </c>
      <c r="C572" s="85" t="str">
        <f>('FORMULARIO '!G610)</f>
        <v>7841W</v>
      </c>
      <c r="D572" s="75">
        <f>('FORMULARIO '!H610)</f>
        <v>253</v>
      </c>
      <c r="E572" s="75">
        <f>('FORMULARIO '!I610)</f>
        <v>235</v>
      </c>
      <c r="F572" s="75">
        <f>('FORMULARIO '!J610)</f>
        <v>226</v>
      </c>
      <c r="G572" s="75">
        <v>0</v>
      </c>
      <c r="H572" s="75">
        <v>3785</v>
      </c>
      <c r="M572" s="86">
        <f>('FORMULARIO '!BE610)</f>
        <v>0.92417341929378372</v>
      </c>
      <c r="N572" s="86" t="b">
        <f>('FORMULARIO '!BF610)</f>
        <v>0</v>
      </c>
      <c r="O572" s="86" t="b">
        <f>('FORMULARIO '!BG610)</f>
        <v>0</v>
      </c>
      <c r="P572" s="86" t="b">
        <f>('FORMULARIO '!BH610)</f>
        <v>0</v>
      </c>
      <c r="Q572" s="86" t="b">
        <f>('FORMULARIO '!BI610)</f>
        <v>0</v>
      </c>
      <c r="R572" s="86" t="b">
        <f>('FORMULARIO '!BJ610)</f>
        <v>0</v>
      </c>
      <c r="S572" s="86" t="b">
        <f>('FORMULARIO '!BK610)</f>
        <v>0</v>
      </c>
      <c r="T572" s="86" t="b">
        <f>('FORMULARIO '!BL610)</f>
        <v>0</v>
      </c>
      <c r="U572" s="86">
        <f>('FORMULARIO '!BM610)</f>
        <v>0.61611561286252248</v>
      </c>
      <c r="V572" s="86">
        <f>('FORMULARIO '!BN610)</f>
        <v>2.4644624514500899</v>
      </c>
      <c r="W572" s="86" t="b">
        <f>('FORMULARIO '!BO610)</f>
        <v>0</v>
      </c>
      <c r="X572" s="86" t="b">
        <f>('FORMULARIO '!BP610)</f>
        <v>0</v>
      </c>
      <c r="Y572" s="86" t="b">
        <f>('FORMULARIO '!BQ610)</f>
        <v>0</v>
      </c>
      <c r="Z572" s="86" t="b">
        <f>('FORMULARIO '!BR610)</f>
        <v>0</v>
      </c>
    </row>
    <row r="573" spans="1:26" x14ac:dyDescent="0.75">
      <c r="A573" s="85" t="str">
        <f>_xlfn.CONCAT('FORMULARIO '!G611,'FORMULARIO '!E611,'FORMULARIO '!B611,'FORMULARIO '!E611,'FORMULARIO '!C611,'FORMULARIO '!E611,'FORMULARIO '!P611)</f>
        <v>7842W-Latex Experto y Homologos-Millennium -Blanca</v>
      </c>
      <c r="B573" s="85" t="str">
        <f t="shared" si="8"/>
        <v>7842W-Latex Experto y Homologos-Millennium -Blanca</v>
      </c>
      <c r="C573" s="85" t="str">
        <f>('FORMULARIO '!G611)</f>
        <v>7842W</v>
      </c>
      <c r="D573" s="75">
        <f>('FORMULARIO '!H611)</f>
        <v>250</v>
      </c>
      <c r="E573" s="75">
        <f>('FORMULARIO '!I611)</f>
        <v>218</v>
      </c>
      <c r="F573" s="75">
        <f>('FORMULARIO '!J611)</f>
        <v>210</v>
      </c>
      <c r="G573" s="75">
        <v>0</v>
      </c>
      <c r="H573" s="75">
        <v>3785</v>
      </c>
      <c r="M573" s="86" t="b">
        <f>('FORMULARIO '!BE611)</f>
        <v>0</v>
      </c>
      <c r="N573" s="86" t="b">
        <f>('FORMULARIO '!BF611)</f>
        <v>0</v>
      </c>
      <c r="O573" s="86" t="b">
        <f>('FORMULARIO '!BG611)</f>
        <v>0</v>
      </c>
      <c r="P573" s="86" t="b">
        <f>('FORMULARIO '!BH611)</f>
        <v>0</v>
      </c>
      <c r="Q573" s="86" t="b">
        <f>('FORMULARIO '!BI611)</f>
        <v>0</v>
      </c>
      <c r="R573" s="86" t="b">
        <f>('FORMULARIO '!BJ611)</f>
        <v>0</v>
      </c>
      <c r="S573" s="86">
        <f>('FORMULARIO '!BK611)</f>
        <v>10.165907612231621</v>
      </c>
      <c r="T573" s="86" t="b">
        <f>('FORMULARIO '!BL611)</f>
        <v>0</v>
      </c>
      <c r="U573" s="86">
        <f>('FORMULARIO '!BM611)</f>
        <v>5.5450405157627021</v>
      </c>
      <c r="V573" s="86" t="b">
        <f>('FORMULARIO '!BN611)</f>
        <v>0</v>
      </c>
      <c r="W573" s="86" t="b">
        <f>('FORMULARIO '!BO611)</f>
        <v>0</v>
      </c>
      <c r="X573" s="86" t="b">
        <f>('FORMULARIO '!BP611)</f>
        <v>0</v>
      </c>
      <c r="Y573" s="86" t="b">
        <f>('FORMULARIO '!BQ611)</f>
        <v>0</v>
      </c>
      <c r="Z573" s="86" t="b">
        <f>('FORMULARIO '!BR611)</f>
        <v>0</v>
      </c>
    </row>
    <row r="574" spans="1:26" x14ac:dyDescent="0.75">
      <c r="A574" s="85" t="str">
        <f>_xlfn.CONCAT('FORMULARIO '!G612,'FORMULARIO '!E612,'FORMULARIO '!B612,'FORMULARIO '!E612,'FORMULARIO '!C612,'FORMULARIO '!E612,'FORMULARIO '!P612)</f>
        <v>7843M-Latex Experto y Homologos-Millennium -Media</v>
      </c>
      <c r="B574" s="85" t="str">
        <f t="shared" si="8"/>
        <v>7843M-Latex Experto y Homologos-Millennium -Media</v>
      </c>
      <c r="C574" s="85" t="str">
        <f>('FORMULARIO '!G612)</f>
        <v>7843M</v>
      </c>
      <c r="D574" s="75">
        <f>('FORMULARIO '!H612)</f>
        <v>236</v>
      </c>
      <c r="E574" s="75">
        <f>('FORMULARIO '!I612)</f>
        <v>185</v>
      </c>
      <c r="F574" s="75">
        <f>('FORMULARIO '!J612)</f>
        <v>174</v>
      </c>
      <c r="G574" s="75">
        <v>0</v>
      </c>
      <c r="H574" s="75">
        <v>3785</v>
      </c>
      <c r="M574" s="86">
        <f>('FORMULARIO '!BE612)</f>
        <v>8.317560773644054</v>
      </c>
      <c r="N574" s="86" t="b">
        <f>('FORMULARIO '!BF612)</f>
        <v>0</v>
      </c>
      <c r="O574" s="86" t="b">
        <f>('FORMULARIO '!BG612)</f>
        <v>0</v>
      </c>
      <c r="P574" s="86" t="b">
        <f>('FORMULARIO '!BH612)</f>
        <v>0</v>
      </c>
      <c r="Q574" s="86" t="b">
        <f>('FORMULARIO '!BI612)</f>
        <v>0</v>
      </c>
      <c r="R574" s="86" t="b">
        <f>('FORMULARIO '!BJ612)</f>
        <v>0</v>
      </c>
      <c r="S574" s="86">
        <f>('FORMULARIO '!BK612)</f>
        <v>19.407641805169458</v>
      </c>
      <c r="T574" s="86" t="b">
        <f>('FORMULARIO '!BL612)</f>
        <v>0</v>
      </c>
      <c r="U574" s="86" t="b">
        <f>('FORMULARIO '!BM612)</f>
        <v>0</v>
      </c>
      <c r="V574" s="86" t="b">
        <f>('FORMULARIO '!BN612)</f>
        <v>0</v>
      </c>
      <c r="W574" s="86">
        <f>('FORMULARIO '!BO612)</f>
        <v>3.3886358707438737</v>
      </c>
      <c r="X574" s="86" t="b">
        <f>('FORMULARIO '!BP612)</f>
        <v>0</v>
      </c>
      <c r="Y574" s="86" t="b">
        <f>('FORMULARIO '!BQ612)</f>
        <v>0</v>
      </c>
      <c r="Z574" s="86" t="b">
        <f>('FORMULARIO '!BR612)</f>
        <v>0</v>
      </c>
    </row>
    <row r="575" spans="1:26" x14ac:dyDescent="0.75">
      <c r="A575" s="85" t="str">
        <f>_xlfn.CONCAT('FORMULARIO '!G613,'FORMULARIO '!E613,'FORMULARIO '!B613,'FORMULARIO '!E613,'FORMULARIO '!C613,'FORMULARIO '!E613,'FORMULARIO '!P613)</f>
        <v>7844D-Latex Experto y Homologos-Millennium -Intensa</v>
      </c>
      <c r="B575" s="85" t="str">
        <f t="shared" si="8"/>
        <v>7844D-Latex Experto y Homologos-Millennium -Intensa</v>
      </c>
      <c r="C575" s="85" t="str">
        <f>('FORMULARIO '!G613)</f>
        <v>7844D</v>
      </c>
      <c r="D575" s="75">
        <f>('FORMULARIO '!H613)</f>
        <v>214</v>
      </c>
      <c r="E575" s="75">
        <f>('FORMULARIO '!I613)</f>
        <v>144</v>
      </c>
      <c r="F575" s="75">
        <f>('FORMULARIO '!J613)</f>
        <v>129</v>
      </c>
      <c r="G575" s="75">
        <v>0</v>
      </c>
      <c r="H575" s="75">
        <v>3785</v>
      </c>
      <c r="M575" s="86" t="b">
        <f>('FORMULARIO '!BE613)</f>
        <v>0</v>
      </c>
      <c r="N575" s="86" t="b">
        <f>('FORMULARIO '!BF613)</f>
        <v>0</v>
      </c>
      <c r="O575" s="86" t="b">
        <f>('FORMULARIO '!BG613)</f>
        <v>0</v>
      </c>
      <c r="P575" s="86" t="b">
        <f>('FORMULARIO '!BH613)</f>
        <v>0</v>
      </c>
      <c r="Q575" s="86" t="b">
        <f>('FORMULARIO '!BI613)</f>
        <v>0</v>
      </c>
      <c r="R575" s="86" t="b">
        <f>('FORMULARIO '!BJ613)</f>
        <v>0</v>
      </c>
      <c r="S575" s="86" t="b">
        <f>('FORMULARIO '!BK613)</f>
        <v>0</v>
      </c>
      <c r="T575" s="86" t="b">
        <f>('FORMULARIO '!BL613)</f>
        <v>0</v>
      </c>
      <c r="U575" s="86">
        <f>('FORMULARIO '!BM613)</f>
        <v>14.786774708700539</v>
      </c>
      <c r="V575" s="86">
        <f>('FORMULARIO '!BN613)</f>
        <v>24.644624514500901</v>
      </c>
      <c r="W575" s="86">
        <f>('FORMULARIO '!BO613)</f>
        <v>6.4692139350564863</v>
      </c>
      <c r="X575" s="86" t="b">
        <f>('FORMULARIO '!BP613)</f>
        <v>0</v>
      </c>
      <c r="Y575" s="86" t="b">
        <f>('FORMULARIO '!BQ613)</f>
        <v>0</v>
      </c>
      <c r="Z575" s="86" t="b">
        <f>('FORMULARIO '!BR613)</f>
        <v>0</v>
      </c>
    </row>
    <row r="576" spans="1:26" x14ac:dyDescent="0.75">
      <c r="A576" s="85" t="str">
        <f>_xlfn.CONCAT('FORMULARIO '!G614,'FORMULARIO '!E614,'FORMULARIO '!B614,'FORMULARIO '!E614,'FORMULARIO '!C614,'FORMULARIO '!E614,'FORMULARIO '!P614)</f>
        <v>7845D-Latex Experto y Homologos-Millennium -Intensa</v>
      </c>
      <c r="B576" s="85" t="str">
        <f t="shared" si="8"/>
        <v>7845D-Latex Experto y Homologos-Millennium -Intensa</v>
      </c>
      <c r="C576" s="85" t="str">
        <f>('FORMULARIO '!G614)</f>
        <v>7845D</v>
      </c>
      <c r="D576" s="75">
        <f>('FORMULARIO '!H614)</f>
        <v>197</v>
      </c>
      <c r="E576" s="75">
        <f>('FORMULARIO '!I614)</f>
        <v>121</v>
      </c>
      <c r="F576" s="75">
        <f>('FORMULARIO '!J614)</f>
        <v>104</v>
      </c>
      <c r="G576" s="75">
        <v>0</v>
      </c>
      <c r="H576" s="75">
        <v>3785</v>
      </c>
      <c r="M576" s="86" t="b">
        <f>('FORMULARIO '!BE614)</f>
        <v>0</v>
      </c>
      <c r="N576" s="86" t="b">
        <f>('FORMULARIO '!BF614)</f>
        <v>0</v>
      </c>
      <c r="O576" s="86" t="b">
        <f>('FORMULARIO '!BG614)</f>
        <v>0</v>
      </c>
      <c r="P576" s="86" t="b">
        <f>('FORMULARIO '!BH614)</f>
        <v>0</v>
      </c>
      <c r="Q576" s="86" t="b">
        <f>('FORMULARIO '!BI614)</f>
        <v>0</v>
      </c>
      <c r="R576" s="86" t="b">
        <f>('FORMULARIO '!BJ614)</f>
        <v>0</v>
      </c>
      <c r="S576" s="86" t="b">
        <f>('FORMULARIO '!BK614)</f>
        <v>0</v>
      </c>
      <c r="T576" s="86" t="b">
        <f>('FORMULARIO '!BL614)</f>
        <v>0</v>
      </c>
      <c r="U576" s="86">
        <f>('FORMULARIO '!BM614)</f>
        <v>18.483468385875675</v>
      </c>
      <c r="V576" s="86">
        <f>('FORMULARIO '!BN614)</f>
        <v>31.421896255988646</v>
      </c>
      <c r="W576" s="86">
        <f>('FORMULARIO '!BO614)</f>
        <v>18.791526192306936</v>
      </c>
      <c r="X576" s="86" t="b">
        <f>('FORMULARIO '!BP614)</f>
        <v>0</v>
      </c>
      <c r="Y576" s="86" t="b">
        <f>('FORMULARIO '!BQ614)</f>
        <v>0</v>
      </c>
      <c r="Z576" s="86" t="b">
        <f>('FORMULARIO '!BR614)</f>
        <v>0</v>
      </c>
    </row>
    <row r="577" spans="1:26" x14ac:dyDescent="0.75">
      <c r="A577" s="85" t="str">
        <f>_xlfn.CONCAT('FORMULARIO '!G615,'FORMULARIO '!E615,'FORMULARIO '!B615,'FORMULARIO '!E615,'FORMULARIO '!C615,'FORMULARIO '!E615,'FORMULARIO '!P615)</f>
        <v>7850W-Latex Experto y Homologos-Millennium -Blanca</v>
      </c>
      <c r="B577" s="85" t="str">
        <f t="shared" si="8"/>
        <v>7850W-Latex Experto y Homologos-Millennium -Blanca</v>
      </c>
      <c r="C577" s="85" t="str">
        <f>('FORMULARIO '!G615)</f>
        <v>7850W</v>
      </c>
      <c r="D577" s="75">
        <f>('FORMULARIO '!H615)</f>
        <v>252</v>
      </c>
      <c r="E577" s="75">
        <f>('FORMULARIO '!I615)</f>
        <v>241</v>
      </c>
      <c r="F577" s="75">
        <f>('FORMULARIO '!J615)</f>
        <v>232</v>
      </c>
      <c r="G577" s="75">
        <v>0</v>
      </c>
      <c r="H577" s="75">
        <v>3785</v>
      </c>
      <c r="M577" s="86" t="b">
        <f>('FORMULARIO '!BE615)</f>
        <v>0</v>
      </c>
      <c r="N577" s="86" t="b">
        <f>('FORMULARIO '!BF615)</f>
        <v>0</v>
      </c>
      <c r="O577" s="86" t="b">
        <f>('FORMULARIO '!BG615)</f>
        <v>0</v>
      </c>
      <c r="P577" s="86" t="b">
        <f>('FORMULARIO '!BH615)</f>
        <v>0</v>
      </c>
      <c r="Q577" s="86" t="b">
        <f>('FORMULARIO '!BI615)</f>
        <v>0</v>
      </c>
      <c r="R577" s="86">
        <f>('FORMULARIO '!BJ615)</f>
        <v>0.61611561286252248</v>
      </c>
      <c r="S577" s="86" t="b">
        <f>('FORMULARIO '!BK615)</f>
        <v>0</v>
      </c>
      <c r="T577" s="86" t="b">
        <f>('FORMULARIO '!BL615)</f>
        <v>0</v>
      </c>
      <c r="U577" s="86">
        <f>('FORMULARIO '!BM615)</f>
        <v>0.30805780643126124</v>
      </c>
      <c r="V577" s="86" t="b">
        <f>('FORMULARIO '!BN615)</f>
        <v>0</v>
      </c>
      <c r="W577" s="86">
        <f>('FORMULARIO '!BO615)</f>
        <v>0.61611561286252248</v>
      </c>
      <c r="X577" s="86" t="b">
        <f>('FORMULARIO '!BP615)</f>
        <v>0</v>
      </c>
      <c r="Y577" s="86" t="b">
        <f>('FORMULARIO '!BQ615)</f>
        <v>0</v>
      </c>
      <c r="Z577" s="86" t="b">
        <f>('FORMULARIO '!BR615)</f>
        <v>0</v>
      </c>
    </row>
    <row r="578" spans="1:26" x14ac:dyDescent="0.75">
      <c r="A578" s="85" t="str">
        <f>_xlfn.CONCAT('FORMULARIO '!G616,'FORMULARIO '!E616,'FORMULARIO '!B616,'FORMULARIO '!E616,'FORMULARIO '!C616,'FORMULARIO '!E616,'FORMULARIO '!P616)</f>
        <v>7851W-Latex Experto y Homologos-Millennium -Blanca</v>
      </c>
      <c r="B578" s="85" t="str">
        <f t="shared" si="8"/>
        <v>7851W-Latex Experto y Homologos-Millennium -Blanca</v>
      </c>
      <c r="C578" s="85" t="str">
        <f>('FORMULARIO '!G616)</f>
        <v>7851W</v>
      </c>
      <c r="D578" s="75">
        <f>('FORMULARIO '!H616)</f>
        <v>251</v>
      </c>
      <c r="E578" s="75">
        <f>('FORMULARIO '!I616)</f>
        <v>232</v>
      </c>
      <c r="F578" s="75">
        <f>('FORMULARIO '!J616)</f>
        <v>222</v>
      </c>
      <c r="G578" s="75">
        <v>0</v>
      </c>
      <c r="H578" s="75">
        <v>3785</v>
      </c>
      <c r="M578" s="86" t="b">
        <f>('FORMULARIO '!BE616)</f>
        <v>0</v>
      </c>
      <c r="N578" s="86" t="b">
        <f>('FORMULARIO '!BF616)</f>
        <v>0</v>
      </c>
      <c r="O578" s="86" t="b">
        <f>('FORMULARIO '!BG616)</f>
        <v>0</v>
      </c>
      <c r="P578" s="86" t="b">
        <f>('FORMULARIO '!BH616)</f>
        <v>0</v>
      </c>
      <c r="Q578" s="86" t="b">
        <f>('FORMULARIO '!BI616)</f>
        <v>0</v>
      </c>
      <c r="R578" s="86" t="b">
        <f>('FORMULARIO '!BJ616)</f>
        <v>0</v>
      </c>
      <c r="S578" s="86" t="b">
        <f>('FORMULARIO '!BK616)</f>
        <v>0</v>
      </c>
      <c r="T578" s="86" t="b">
        <f>('FORMULARIO '!BL616)</f>
        <v>0</v>
      </c>
      <c r="U578" s="86">
        <f>('FORMULARIO '!BM616)</f>
        <v>0.61611561286252248</v>
      </c>
      <c r="V578" s="86" t="b">
        <f>('FORMULARIO '!BN616)</f>
        <v>0</v>
      </c>
      <c r="W578" s="86">
        <f>('FORMULARIO '!BO616)</f>
        <v>1.232231225725045</v>
      </c>
      <c r="X578" s="86" t="b">
        <f>('FORMULARIO '!BP616)</f>
        <v>0</v>
      </c>
      <c r="Y578" s="86" t="b">
        <f>('FORMULARIO '!BQ616)</f>
        <v>0</v>
      </c>
      <c r="Z578" s="86">
        <f>('FORMULARIO '!BR616)</f>
        <v>0.92417341929378372</v>
      </c>
    </row>
    <row r="579" spans="1:26" x14ac:dyDescent="0.75">
      <c r="A579" s="85" t="str">
        <f>_xlfn.CONCAT('FORMULARIO '!G617,'FORMULARIO '!E617,'FORMULARIO '!B617,'FORMULARIO '!E617,'FORMULARIO '!C617,'FORMULARIO '!E617,'FORMULARIO '!P617)</f>
        <v>7852W-Latex Experto y Homologos-Millennium -Blanca</v>
      </c>
      <c r="B579" s="85" t="str">
        <f t="shared" ref="B579:B642" si="9">(A579)</f>
        <v>7852W-Latex Experto y Homologos-Millennium -Blanca</v>
      </c>
      <c r="C579" s="85" t="str">
        <f>('FORMULARIO '!G617)</f>
        <v>7852W</v>
      </c>
      <c r="D579" s="75">
        <f>('FORMULARIO '!H617)</f>
        <v>247</v>
      </c>
      <c r="E579" s="75">
        <f>('FORMULARIO '!I617)</f>
        <v>212</v>
      </c>
      <c r="F579" s="75">
        <f>('FORMULARIO '!J617)</f>
        <v>202</v>
      </c>
      <c r="G579" s="75">
        <v>0</v>
      </c>
      <c r="H579" s="75">
        <v>3785</v>
      </c>
      <c r="M579" s="86" t="b">
        <f>('FORMULARIO '!BE617)</f>
        <v>0</v>
      </c>
      <c r="N579" s="86" t="b">
        <f>('FORMULARIO '!BF617)</f>
        <v>0</v>
      </c>
      <c r="O579" s="86" t="b">
        <f>('FORMULARIO '!BG617)</f>
        <v>0</v>
      </c>
      <c r="P579" s="86" t="b">
        <f>('FORMULARIO '!BH617)</f>
        <v>0</v>
      </c>
      <c r="Q579" s="86" t="b">
        <f>('FORMULARIO '!BI617)</f>
        <v>0</v>
      </c>
      <c r="R579" s="86" t="b">
        <f>('FORMULARIO '!BJ617)</f>
        <v>0</v>
      </c>
      <c r="S579" s="86" t="b">
        <f>('FORMULARIO '!BK617)</f>
        <v>0</v>
      </c>
      <c r="T579" s="86" t="b">
        <f>('FORMULARIO '!BL617)</f>
        <v>0</v>
      </c>
      <c r="U579" s="86" t="b">
        <f>('FORMULARIO '!BM617)</f>
        <v>0</v>
      </c>
      <c r="V579" s="86">
        <f>('FORMULARIO '!BN617)</f>
        <v>0.61611561286252248</v>
      </c>
      <c r="W579" s="86">
        <f>('FORMULARIO '!BO617)</f>
        <v>3.3886358707438737</v>
      </c>
      <c r="X579" s="86" t="b">
        <f>('FORMULARIO '!BP617)</f>
        <v>0</v>
      </c>
      <c r="Y579" s="86" t="b">
        <f>('FORMULARIO '!BQ617)</f>
        <v>0</v>
      </c>
      <c r="Z579" s="86">
        <f>('FORMULARIO '!BR617)</f>
        <v>0.61611561286252248</v>
      </c>
    </row>
    <row r="580" spans="1:26" x14ac:dyDescent="0.75">
      <c r="A580" s="85" t="str">
        <f>_xlfn.CONCAT('FORMULARIO '!G618,'FORMULARIO '!E618,'FORMULARIO '!B618,'FORMULARIO '!E618,'FORMULARIO '!C618,'FORMULARIO '!E618,'FORMULARIO '!P618)</f>
        <v>7853W-Latex Experto y Homologos-Millennium -Blanca</v>
      </c>
      <c r="B580" s="85" t="str">
        <f t="shared" si="9"/>
        <v>7853W-Latex Experto y Homologos-Millennium -Blanca</v>
      </c>
      <c r="C580" s="85" t="str">
        <f>('FORMULARIO '!G618)</f>
        <v>7853W</v>
      </c>
      <c r="D580" s="75">
        <f>('FORMULARIO '!H618)</f>
        <v>229</v>
      </c>
      <c r="E580" s="75">
        <f>('FORMULARIO '!I618)</f>
        <v>176</v>
      </c>
      <c r="F580" s="75">
        <f>('FORMULARIO '!J618)</f>
        <v>165</v>
      </c>
      <c r="G580" s="75">
        <v>0</v>
      </c>
      <c r="H580" s="75">
        <v>3785</v>
      </c>
      <c r="M580" s="86" t="b">
        <f>('FORMULARIO '!BE618)</f>
        <v>0</v>
      </c>
      <c r="N580" s="86" t="b">
        <f>('FORMULARIO '!BF618)</f>
        <v>0</v>
      </c>
      <c r="O580" s="86" t="b">
        <f>('FORMULARIO '!BG618)</f>
        <v>0</v>
      </c>
      <c r="P580" s="86" t="b">
        <f>('FORMULARIO '!BH618)</f>
        <v>0</v>
      </c>
      <c r="Q580" s="86" t="b">
        <f>('FORMULARIO '!BI618)</f>
        <v>0</v>
      </c>
      <c r="R580" s="86" t="b">
        <f>('FORMULARIO '!BJ618)</f>
        <v>0</v>
      </c>
      <c r="S580" s="86" t="b">
        <f>('FORMULARIO '!BK618)</f>
        <v>0</v>
      </c>
      <c r="T580" s="86" t="b">
        <f>('FORMULARIO '!BL618)</f>
        <v>0</v>
      </c>
      <c r="U580" s="86" t="b">
        <f>('FORMULARIO '!BM618)</f>
        <v>0</v>
      </c>
      <c r="V580" s="86">
        <f>('FORMULARIO '!BN618)</f>
        <v>5.2369827093314418</v>
      </c>
      <c r="W580" s="86">
        <f>('FORMULARIO '!BO618)</f>
        <v>11.706196644387926</v>
      </c>
      <c r="X580" s="86" t="b">
        <f>('FORMULARIO '!BP618)</f>
        <v>0</v>
      </c>
      <c r="Y580" s="86" t="b">
        <f>('FORMULARIO '!BQ618)</f>
        <v>0</v>
      </c>
      <c r="Z580" s="86">
        <f>('FORMULARIO '!BR618)</f>
        <v>4.9289249029001798</v>
      </c>
    </row>
    <row r="581" spans="1:26" x14ac:dyDescent="0.75">
      <c r="A581" s="85" t="str">
        <f>_xlfn.CONCAT('FORMULARIO '!G619,'FORMULARIO '!E619,'FORMULARIO '!B619,'FORMULARIO '!E619,'FORMULARIO '!C619,'FORMULARIO '!E619,'FORMULARIO '!P619)</f>
        <v>7854M-Latex Experto y Homologos-Millennium -Media</v>
      </c>
      <c r="B581" s="85" t="str">
        <f t="shared" si="9"/>
        <v>7854M-Latex Experto y Homologos-Millennium -Media</v>
      </c>
      <c r="C581" s="85" t="str">
        <f>('FORMULARIO '!G619)</f>
        <v>7854M</v>
      </c>
      <c r="D581" s="75">
        <f>('FORMULARIO '!H619)</f>
        <v>194</v>
      </c>
      <c r="E581" s="75">
        <f>('FORMULARIO '!I619)</f>
        <v>128</v>
      </c>
      <c r="F581" s="75">
        <f>('FORMULARIO '!J619)</f>
        <v>116</v>
      </c>
      <c r="G581" s="75">
        <v>0</v>
      </c>
      <c r="H581" s="75">
        <v>3785</v>
      </c>
      <c r="M581" s="86" t="b">
        <f>('FORMULARIO '!BE619)</f>
        <v>0</v>
      </c>
      <c r="N581" s="86" t="b">
        <f>('FORMULARIO '!BF619)</f>
        <v>0</v>
      </c>
      <c r="O581" s="86" t="b">
        <f>('FORMULARIO '!BG619)</f>
        <v>0</v>
      </c>
      <c r="P581" s="86" t="b">
        <f>('FORMULARIO '!BH619)</f>
        <v>0</v>
      </c>
      <c r="Q581" s="86" t="b">
        <f>('FORMULARIO '!BI619)</f>
        <v>0</v>
      </c>
      <c r="R581" s="86" t="b">
        <f>('FORMULARIO '!BJ619)</f>
        <v>0</v>
      </c>
      <c r="S581" s="86" t="b">
        <f>('FORMULARIO '!BK619)</f>
        <v>0</v>
      </c>
      <c r="T581" s="86">
        <f>('FORMULARIO '!BL619)</f>
        <v>6.7772717414877475</v>
      </c>
      <c r="U581" s="86" t="b">
        <f>('FORMULARIO '!BM619)</f>
        <v>0</v>
      </c>
      <c r="V581" s="86">
        <f>('FORMULARIO '!BN619)</f>
        <v>33.886358707438731</v>
      </c>
      <c r="W581" s="86">
        <f>('FORMULARIO '!BO619)</f>
        <v>37.891110191045129</v>
      </c>
      <c r="X581" s="86" t="b">
        <f>('FORMULARIO '!BP619)</f>
        <v>0</v>
      </c>
      <c r="Y581" s="86" t="b">
        <f>('FORMULARIO '!BQ619)</f>
        <v>0</v>
      </c>
      <c r="Z581" s="86" t="b">
        <f>('FORMULARIO '!BR619)</f>
        <v>0</v>
      </c>
    </row>
    <row r="582" spans="1:26" x14ac:dyDescent="0.75">
      <c r="A582" s="85" t="str">
        <f>_xlfn.CONCAT('FORMULARIO '!G620,'FORMULARIO '!E620,'FORMULARIO '!B620,'FORMULARIO '!E620,'FORMULARIO '!C620,'FORMULARIO '!E620,'FORMULARIO '!P620)</f>
        <v>7855D-Latex Experto y Homologos-Millennium -Intensa</v>
      </c>
      <c r="B582" s="85" t="str">
        <f t="shared" si="9"/>
        <v>7855D-Latex Experto y Homologos-Millennium -Intensa</v>
      </c>
      <c r="C582" s="85" t="str">
        <f>('FORMULARIO '!G620)</f>
        <v>7855D</v>
      </c>
      <c r="D582" s="75">
        <f>('FORMULARIO '!H620)</f>
        <v>178</v>
      </c>
      <c r="E582" s="75">
        <f>('FORMULARIO '!I620)</f>
        <v>109</v>
      </c>
      <c r="F582" s="75">
        <f>('FORMULARIO '!J620)</f>
        <v>94</v>
      </c>
      <c r="G582" s="75">
        <v>0</v>
      </c>
      <c r="H582" s="75">
        <v>3785</v>
      </c>
      <c r="M582" s="86" t="b">
        <f>('FORMULARIO '!BE620)</f>
        <v>0</v>
      </c>
      <c r="N582" s="86" t="b">
        <f>('FORMULARIO '!BF620)</f>
        <v>0</v>
      </c>
      <c r="O582" s="86" t="b">
        <f>('FORMULARIO '!BG620)</f>
        <v>0</v>
      </c>
      <c r="P582" s="86">
        <f>('FORMULARIO '!BH620)</f>
        <v>2.1564046450188288</v>
      </c>
      <c r="Q582" s="86" t="b">
        <f>('FORMULARIO '!BI620)</f>
        <v>0</v>
      </c>
      <c r="R582" s="86" t="b">
        <f>('FORMULARIO '!BJ620)</f>
        <v>0</v>
      </c>
      <c r="S582" s="86" t="b">
        <f>('FORMULARIO '!BK620)</f>
        <v>0</v>
      </c>
      <c r="T582" s="86" t="b">
        <f>('FORMULARIO '!BL620)</f>
        <v>0</v>
      </c>
      <c r="U582" s="86" t="b">
        <f>('FORMULARIO '!BM620)</f>
        <v>0</v>
      </c>
      <c r="V582" s="86">
        <f>('FORMULARIO '!BN620)</f>
        <v>24.952682320932162</v>
      </c>
      <c r="W582" s="86">
        <f>('FORMULARIO '!BO620)</f>
        <v>42.820035093945314</v>
      </c>
      <c r="X582" s="86" t="b">
        <f>('FORMULARIO '!BP620)</f>
        <v>0</v>
      </c>
      <c r="Y582" s="86" t="b">
        <f>('FORMULARIO '!BQ620)</f>
        <v>0</v>
      </c>
      <c r="Z582" s="86" t="b">
        <f>('FORMULARIO '!BR620)</f>
        <v>0</v>
      </c>
    </row>
    <row r="583" spans="1:26" x14ac:dyDescent="0.75">
      <c r="A583" s="85" t="str">
        <f>_xlfn.CONCAT('FORMULARIO '!G621,'FORMULARIO '!E621,'FORMULARIO '!B621,'FORMULARIO '!E621,'FORMULARIO '!C621,'FORMULARIO '!E621,'FORMULARIO '!P621)</f>
        <v>7860W-Latex Experto y Homologos-Millennium -Blanca</v>
      </c>
      <c r="B583" s="85" t="str">
        <f t="shared" si="9"/>
        <v>7860W-Latex Experto y Homologos-Millennium -Blanca</v>
      </c>
      <c r="C583" s="85" t="str">
        <f>('FORMULARIO '!G621)</f>
        <v>7860W</v>
      </c>
      <c r="D583" s="75">
        <f>('FORMULARIO '!H621)</f>
        <v>252</v>
      </c>
      <c r="E583" s="75">
        <f>('FORMULARIO '!I621)</f>
        <v>245</v>
      </c>
      <c r="F583" s="75">
        <f>('FORMULARIO '!J621)</f>
        <v>236</v>
      </c>
      <c r="G583" s="75">
        <v>0</v>
      </c>
      <c r="H583" s="75">
        <v>3785</v>
      </c>
      <c r="M583" s="86">
        <f>('FORMULARIO '!BE621)</f>
        <v>0.61611561286252248</v>
      </c>
      <c r="N583" s="86" t="b">
        <f>('FORMULARIO '!BF621)</f>
        <v>0</v>
      </c>
      <c r="O583" s="86" t="b">
        <f>('FORMULARIO '!BG621)</f>
        <v>0</v>
      </c>
      <c r="P583" s="86" t="b">
        <f>('FORMULARIO '!BH621)</f>
        <v>0</v>
      </c>
      <c r="Q583" s="86" t="b">
        <f>('FORMULARIO '!BI621)</f>
        <v>0</v>
      </c>
      <c r="R583" s="86">
        <f>('FORMULARIO '!BJ621)</f>
        <v>1.232231225725045</v>
      </c>
      <c r="S583" s="86" t="b">
        <f>('FORMULARIO '!BK621)</f>
        <v>0</v>
      </c>
      <c r="T583" s="86" t="b">
        <f>('FORMULARIO '!BL621)</f>
        <v>0</v>
      </c>
      <c r="U583" s="86" t="b">
        <f>('FORMULARIO '!BM621)</f>
        <v>0</v>
      </c>
      <c r="V583" s="86">
        <f>('FORMULARIO '!BN621)</f>
        <v>0.92417341929378372</v>
      </c>
      <c r="W583" s="86" t="b">
        <f>('FORMULARIO '!BO621)</f>
        <v>0</v>
      </c>
      <c r="X583" s="86" t="b">
        <f>('FORMULARIO '!BP621)</f>
        <v>0</v>
      </c>
      <c r="Y583" s="86" t="b">
        <f>('FORMULARIO '!BQ621)</f>
        <v>0</v>
      </c>
      <c r="Z583" s="86" t="b">
        <f>('FORMULARIO '!BR621)</f>
        <v>0</v>
      </c>
    </row>
    <row r="584" spans="1:26" x14ac:dyDescent="0.75">
      <c r="A584" s="85" t="str">
        <f>_xlfn.CONCAT('FORMULARIO '!G622,'FORMULARIO '!E622,'FORMULARIO '!B622,'FORMULARIO '!E622,'FORMULARIO '!C622,'FORMULARIO '!E622,'FORMULARIO '!P622)</f>
        <v>7861W-Latex Experto y Homologos-Millennium -Blanca</v>
      </c>
      <c r="B584" s="85" t="str">
        <f t="shared" si="9"/>
        <v>7861W-Latex Experto y Homologos-Millennium -Blanca</v>
      </c>
      <c r="C584" s="85" t="str">
        <f>('FORMULARIO '!G622)</f>
        <v>7861W</v>
      </c>
      <c r="D584" s="75">
        <f>('FORMULARIO '!H622)</f>
        <v>247</v>
      </c>
      <c r="E584" s="75">
        <f>('FORMULARIO '!I622)</f>
        <v>228</v>
      </c>
      <c r="F584" s="75">
        <f>('FORMULARIO '!J622)</f>
        <v>223</v>
      </c>
      <c r="G584" s="75">
        <v>0</v>
      </c>
      <c r="H584" s="75">
        <v>3785</v>
      </c>
      <c r="M584" s="86" t="b">
        <f>('FORMULARIO '!BE622)</f>
        <v>0</v>
      </c>
      <c r="N584" s="86" t="b">
        <f>('FORMULARIO '!BF622)</f>
        <v>0</v>
      </c>
      <c r="O584" s="86" t="b">
        <f>('FORMULARIO '!BG622)</f>
        <v>0</v>
      </c>
      <c r="P584" s="86" t="b">
        <f>('FORMULARIO '!BH622)</f>
        <v>0</v>
      </c>
      <c r="Q584" s="86" t="b">
        <f>('FORMULARIO '!BI622)</f>
        <v>0</v>
      </c>
      <c r="R584" s="86" t="b">
        <f>('FORMULARIO '!BJ622)</f>
        <v>0</v>
      </c>
      <c r="S584" s="86" t="b">
        <f>('FORMULARIO '!BK622)</f>
        <v>0</v>
      </c>
      <c r="T584" s="86" t="b">
        <f>('FORMULARIO '!BL622)</f>
        <v>0</v>
      </c>
      <c r="U584" s="86" t="b">
        <f>('FORMULARIO '!BM622)</f>
        <v>0</v>
      </c>
      <c r="V584" s="86" t="b">
        <f>('FORMULARIO '!BN622)</f>
        <v>0</v>
      </c>
      <c r="W584" s="86">
        <f>('FORMULARIO '!BO622)</f>
        <v>1.232231225725045</v>
      </c>
      <c r="X584" s="86" t="b">
        <f>('FORMULARIO '!BP622)</f>
        <v>0</v>
      </c>
      <c r="Y584" s="86" t="b">
        <f>('FORMULARIO '!BQ622)</f>
        <v>0</v>
      </c>
      <c r="Z584" s="86">
        <f>('FORMULARIO '!BR622)</f>
        <v>1.5402890321563063</v>
      </c>
    </row>
    <row r="585" spans="1:26" x14ac:dyDescent="0.75">
      <c r="A585" s="85" t="str">
        <f>_xlfn.CONCAT('FORMULARIO '!G623,'FORMULARIO '!E623,'FORMULARIO '!B623,'FORMULARIO '!E623,'FORMULARIO '!C623,'FORMULARIO '!E623,'FORMULARIO '!P623)</f>
        <v>7862W-Latex Experto y Homologos-Millennium -Blanca</v>
      </c>
      <c r="B585" s="85" t="str">
        <f t="shared" si="9"/>
        <v>7862W-Latex Experto y Homologos-Millennium -Blanca</v>
      </c>
      <c r="C585" s="85" t="str">
        <f>('FORMULARIO '!G623)</f>
        <v>7862W</v>
      </c>
      <c r="D585" s="75">
        <f>('FORMULARIO '!H623)</f>
        <v>240</v>
      </c>
      <c r="E585" s="75">
        <f>('FORMULARIO '!I623)</f>
        <v>212</v>
      </c>
      <c r="F585" s="75">
        <f>('FORMULARIO '!J623)</f>
        <v>208</v>
      </c>
      <c r="G585" s="75">
        <v>0</v>
      </c>
      <c r="H585" s="75">
        <v>3785</v>
      </c>
      <c r="M585" s="86" t="b">
        <f>('FORMULARIO '!BE623)</f>
        <v>0</v>
      </c>
      <c r="N585" s="86" t="b">
        <f>('FORMULARIO '!BF623)</f>
        <v>0</v>
      </c>
      <c r="O585" s="86" t="b">
        <f>('FORMULARIO '!BG623)</f>
        <v>0</v>
      </c>
      <c r="P585" s="86" t="b">
        <f>('FORMULARIO '!BH623)</f>
        <v>0</v>
      </c>
      <c r="Q585" s="86" t="b">
        <f>('FORMULARIO '!BI623)</f>
        <v>0</v>
      </c>
      <c r="R585" s="86" t="b">
        <f>('FORMULARIO '!BJ623)</f>
        <v>0</v>
      </c>
      <c r="S585" s="86" t="b">
        <f>('FORMULARIO '!BK623)</f>
        <v>0</v>
      </c>
      <c r="T585" s="86" t="b">
        <f>('FORMULARIO '!BL623)</f>
        <v>0</v>
      </c>
      <c r="U585" s="86" t="b">
        <f>('FORMULARIO '!BM623)</f>
        <v>0</v>
      </c>
      <c r="V585" s="86">
        <f>('FORMULARIO '!BN623)</f>
        <v>1.8483468385875674</v>
      </c>
      <c r="W585" s="86">
        <f>('FORMULARIO '!BO623)</f>
        <v>2.1564046450188288</v>
      </c>
      <c r="X585" s="86" t="b">
        <f>('FORMULARIO '!BP623)</f>
        <v>0</v>
      </c>
      <c r="Y585" s="86" t="b">
        <f>('FORMULARIO '!BQ623)</f>
        <v>0</v>
      </c>
      <c r="Z585" s="86">
        <f>('FORMULARIO '!BR623)</f>
        <v>3.3886358707438737</v>
      </c>
    </row>
    <row r="586" spans="1:26" x14ac:dyDescent="0.75">
      <c r="A586" s="85" t="str">
        <f>_xlfn.CONCAT('FORMULARIO '!G624,'FORMULARIO '!E624,'FORMULARIO '!B624,'FORMULARIO '!E624,'FORMULARIO '!C624,'FORMULARIO '!E624,'FORMULARIO '!P624)</f>
        <v>7863M-Latex Experto y Homologos-Millennium -Media</v>
      </c>
      <c r="B586" s="85" t="str">
        <f t="shared" si="9"/>
        <v>7863M-Latex Experto y Homologos-Millennium -Media</v>
      </c>
      <c r="C586" s="85" t="str">
        <f>('FORMULARIO '!G624)</f>
        <v>7863M</v>
      </c>
      <c r="D586" s="75">
        <f>('FORMULARIO '!H624)</f>
        <v>231</v>
      </c>
      <c r="E586" s="75">
        <f>('FORMULARIO '!I624)</f>
        <v>173</v>
      </c>
      <c r="F586" s="75">
        <f>('FORMULARIO '!J624)</f>
        <v>167</v>
      </c>
      <c r="G586" s="75">
        <v>0</v>
      </c>
      <c r="H586" s="75">
        <v>3785</v>
      </c>
      <c r="M586" s="86" t="b">
        <f>('FORMULARIO '!BE624)</f>
        <v>0</v>
      </c>
      <c r="N586" s="86" t="b">
        <f>('FORMULARIO '!BF624)</f>
        <v>0</v>
      </c>
      <c r="O586" s="86" t="b">
        <f>('FORMULARIO '!BG624)</f>
        <v>0</v>
      </c>
      <c r="P586" s="86" t="b">
        <f>('FORMULARIO '!BH624)</f>
        <v>0</v>
      </c>
      <c r="Q586" s="86" t="b">
        <f>('FORMULARIO '!BI624)</f>
        <v>0</v>
      </c>
      <c r="R586" s="86" t="b">
        <f>('FORMULARIO '!BJ624)</f>
        <v>0</v>
      </c>
      <c r="S586" s="86" t="b">
        <f>('FORMULARIO '!BK624)</f>
        <v>0</v>
      </c>
      <c r="T586" s="86" t="b">
        <f>('FORMULARIO '!BL624)</f>
        <v>0</v>
      </c>
      <c r="U586" s="86" t="b">
        <f>('FORMULARIO '!BM624)</f>
        <v>0</v>
      </c>
      <c r="V586" s="86">
        <f>('FORMULARIO '!BN624)</f>
        <v>15.094832515131801</v>
      </c>
      <c r="W586" s="86">
        <f>('FORMULARIO '!BO624)</f>
        <v>6.7772717414877475</v>
      </c>
      <c r="X586" s="86" t="b">
        <f>('FORMULARIO '!BP624)</f>
        <v>0</v>
      </c>
      <c r="Y586" s="86" t="b">
        <f>('FORMULARIO '!BQ624)</f>
        <v>0</v>
      </c>
      <c r="Z586" s="86" t="b">
        <f>('FORMULARIO '!BR624)</f>
        <v>0</v>
      </c>
    </row>
    <row r="587" spans="1:26" x14ac:dyDescent="0.75">
      <c r="A587" s="85" t="str">
        <f>_xlfn.CONCAT('FORMULARIO '!G625,'FORMULARIO '!E625,'FORMULARIO '!B625,'FORMULARIO '!E625,'FORMULARIO '!C625,'FORMULARIO '!E625,'FORMULARIO '!P625)</f>
        <v>7864D-Latex Experto y Homologos-Millennium -Intensa</v>
      </c>
      <c r="B587" s="85" t="str">
        <f t="shared" si="9"/>
        <v>7864D-Latex Experto y Homologos-Millennium -Intensa</v>
      </c>
      <c r="C587" s="85" t="str">
        <f>('FORMULARIO '!G625)</f>
        <v>7864D</v>
      </c>
      <c r="D587" s="75">
        <f>('FORMULARIO '!H625)</f>
        <v>209</v>
      </c>
      <c r="E587" s="75">
        <f>('FORMULARIO '!I625)</f>
        <v>135</v>
      </c>
      <c r="F587" s="75">
        <f>('FORMULARIO '!J625)</f>
        <v>127</v>
      </c>
      <c r="G587" s="75">
        <v>0</v>
      </c>
      <c r="H587" s="75">
        <v>3785</v>
      </c>
      <c r="M587" s="86" t="b">
        <f>('FORMULARIO '!BE625)</f>
        <v>0</v>
      </c>
      <c r="N587" s="86" t="b">
        <f>('FORMULARIO '!BF625)</f>
        <v>0</v>
      </c>
      <c r="O587" s="86" t="b">
        <f>('FORMULARIO '!BG625)</f>
        <v>0</v>
      </c>
      <c r="P587" s="86" t="b">
        <f>('FORMULARIO '!BH625)</f>
        <v>0</v>
      </c>
      <c r="Q587" s="86" t="b">
        <f>('FORMULARIO '!BI625)</f>
        <v>0</v>
      </c>
      <c r="R587" s="86" t="b">
        <f>('FORMULARIO '!BJ625)</f>
        <v>0</v>
      </c>
      <c r="S587" s="86">
        <f>('FORMULARIO '!BK625)</f>
        <v>40.663630448926483</v>
      </c>
      <c r="T587" s="86" t="b">
        <f>('FORMULARIO '!BL625)</f>
        <v>0</v>
      </c>
      <c r="U587" s="86">
        <f>('FORMULARIO '!BM625)</f>
        <v>9.8578498058003596</v>
      </c>
      <c r="V587" s="86" t="b">
        <f>('FORMULARIO '!BN625)</f>
        <v>0</v>
      </c>
      <c r="W587" s="86">
        <f>('FORMULARIO '!BO625)</f>
        <v>11.706196644387926</v>
      </c>
      <c r="X587" s="86" t="b">
        <f>('FORMULARIO '!BP625)</f>
        <v>0</v>
      </c>
      <c r="Y587" s="86" t="b">
        <f>('FORMULARIO '!BQ625)</f>
        <v>0</v>
      </c>
      <c r="Z587" s="86" t="b">
        <f>('FORMULARIO '!BR625)</f>
        <v>0</v>
      </c>
    </row>
    <row r="588" spans="1:26" x14ac:dyDescent="0.75">
      <c r="A588" s="85" t="str">
        <f>_xlfn.CONCAT('FORMULARIO '!G626,'FORMULARIO '!E626,'FORMULARIO '!B626,'FORMULARIO '!E626,'FORMULARIO '!C626,'FORMULARIO '!E626,'FORMULARIO '!P626)</f>
        <v>7870W-Latex Experto y Homologos-Millennium -Blanca</v>
      </c>
      <c r="B588" s="85" t="str">
        <f t="shared" si="9"/>
        <v>7870W-Latex Experto y Homologos-Millennium -Blanca</v>
      </c>
      <c r="C588" s="85" t="str">
        <f>('FORMULARIO '!G626)</f>
        <v>7870W</v>
      </c>
      <c r="D588" s="75">
        <f>('FORMULARIO '!H626)</f>
        <v>253</v>
      </c>
      <c r="E588" s="75">
        <f>('FORMULARIO '!I626)</f>
        <v>238</v>
      </c>
      <c r="F588" s="75">
        <f>('FORMULARIO '!J626)</f>
        <v>231</v>
      </c>
      <c r="G588" s="75">
        <v>0</v>
      </c>
      <c r="H588" s="75">
        <v>3785</v>
      </c>
      <c r="M588" s="86" t="b">
        <f>('FORMULARIO '!BE626)</f>
        <v>0</v>
      </c>
      <c r="N588" s="86" t="b">
        <f>('FORMULARIO '!BF626)</f>
        <v>0</v>
      </c>
      <c r="O588" s="86" t="b">
        <f>('FORMULARIO '!BG626)</f>
        <v>0</v>
      </c>
      <c r="P588" s="86" t="b">
        <f>('FORMULARIO '!BH626)</f>
        <v>0</v>
      </c>
      <c r="Q588" s="86" t="b">
        <f>('FORMULARIO '!BI626)</f>
        <v>0</v>
      </c>
      <c r="R588" s="86" t="b">
        <f>('FORMULARIO '!BJ626)</f>
        <v>0</v>
      </c>
      <c r="S588" s="86" t="b">
        <f>('FORMULARIO '!BK626)</f>
        <v>0</v>
      </c>
      <c r="T588" s="86" t="b">
        <f>('FORMULARIO '!BL626)</f>
        <v>0</v>
      </c>
      <c r="U588" s="86" t="b">
        <f>('FORMULARIO '!BM626)</f>
        <v>0</v>
      </c>
      <c r="V588" s="86">
        <f>('FORMULARIO '!BN626)</f>
        <v>0.61611561286252248</v>
      </c>
      <c r="W588" s="86">
        <f>('FORMULARIO '!BO626)</f>
        <v>0.61611561286252248</v>
      </c>
      <c r="X588" s="86" t="b">
        <f>('FORMULARIO '!BP626)</f>
        <v>0</v>
      </c>
      <c r="Y588" s="86" t="b">
        <f>('FORMULARIO '!BQ626)</f>
        <v>0</v>
      </c>
      <c r="Z588" s="86" t="b">
        <f>('FORMULARIO '!BR626)</f>
        <v>0</v>
      </c>
    </row>
    <row r="589" spans="1:26" x14ac:dyDescent="0.75">
      <c r="A589" s="85" t="str">
        <f>_xlfn.CONCAT('FORMULARIO '!G627,'FORMULARIO '!E627,'FORMULARIO '!B627,'FORMULARIO '!E627,'FORMULARIO '!C627,'FORMULARIO '!E627,'FORMULARIO '!P627)</f>
        <v>7871W-Latex Experto y Homologos-Millennium -Blanca</v>
      </c>
      <c r="B589" s="85" t="str">
        <f t="shared" si="9"/>
        <v>7871W-Latex Experto y Homologos-Millennium -Blanca</v>
      </c>
      <c r="C589" s="85" t="str">
        <f>('FORMULARIO '!G627)</f>
        <v>7871W</v>
      </c>
      <c r="D589" s="75">
        <f>('FORMULARIO '!H627)</f>
        <v>247</v>
      </c>
      <c r="E589" s="75">
        <f>('FORMULARIO '!I627)</f>
        <v>219</v>
      </c>
      <c r="F589" s="75">
        <f>('FORMULARIO '!J627)</f>
        <v>219</v>
      </c>
      <c r="G589" s="75">
        <v>0</v>
      </c>
      <c r="H589" s="75">
        <v>3785</v>
      </c>
      <c r="M589" s="86" t="b">
        <f>('FORMULARIO '!BE627)</f>
        <v>0</v>
      </c>
      <c r="N589" s="86" t="b">
        <f>('FORMULARIO '!BF627)</f>
        <v>0</v>
      </c>
      <c r="O589" s="86" t="b">
        <f>('FORMULARIO '!BG627)</f>
        <v>0</v>
      </c>
      <c r="P589" s="86" t="b">
        <f>('FORMULARIO '!BH627)</f>
        <v>0</v>
      </c>
      <c r="Q589" s="86" t="b">
        <f>('FORMULARIO '!BI627)</f>
        <v>0</v>
      </c>
      <c r="R589" s="86" t="b">
        <f>('FORMULARIO '!BJ627)</f>
        <v>0</v>
      </c>
      <c r="S589" s="86">
        <f>('FORMULARIO '!BK627)</f>
        <v>10.782023225094143</v>
      </c>
      <c r="T589" s="86" t="b">
        <f>('FORMULARIO '!BL627)</f>
        <v>0</v>
      </c>
      <c r="U589" s="86">
        <f>('FORMULARIO '!BM627)</f>
        <v>3.6966936771751349</v>
      </c>
      <c r="V589" s="86" t="b">
        <f>('FORMULARIO '!BN627)</f>
        <v>0</v>
      </c>
      <c r="W589" s="86" t="b">
        <f>('FORMULARIO '!BO627)</f>
        <v>0</v>
      </c>
      <c r="X589" s="86" t="b">
        <f>('FORMULARIO '!BP627)</f>
        <v>0</v>
      </c>
      <c r="Y589" s="86" t="b">
        <f>('FORMULARIO '!BQ627)</f>
        <v>0</v>
      </c>
      <c r="Z589" s="86">
        <f>('FORMULARIO '!BR627)</f>
        <v>0.92417341929378372</v>
      </c>
    </row>
    <row r="590" spans="1:26" x14ac:dyDescent="0.75">
      <c r="A590" s="85" t="str">
        <f>_xlfn.CONCAT('FORMULARIO '!G628,'FORMULARIO '!E628,'FORMULARIO '!B628,'FORMULARIO '!E628,'FORMULARIO '!C628,'FORMULARIO '!E628,'FORMULARIO '!P628)</f>
        <v>7872W-Latex Experto y Homologos-Millennium -Blanca</v>
      </c>
      <c r="B590" s="85" t="str">
        <f t="shared" si="9"/>
        <v>7872W-Latex Experto y Homologos-Millennium -Blanca</v>
      </c>
      <c r="C590" s="85" t="str">
        <f>('FORMULARIO '!G628)</f>
        <v>7872W</v>
      </c>
      <c r="D590" s="75">
        <f>('FORMULARIO '!H628)</f>
        <v>240</v>
      </c>
      <c r="E590" s="75">
        <f>('FORMULARIO '!I628)</f>
        <v>201</v>
      </c>
      <c r="F590" s="75">
        <f>('FORMULARIO '!J628)</f>
        <v>203</v>
      </c>
      <c r="G590" s="75">
        <v>0</v>
      </c>
      <c r="H590" s="75">
        <v>3785</v>
      </c>
      <c r="M590" s="86" t="b">
        <f>('FORMULARIO '!BE628)</f>
        <v>0</v>
      </c>
      <c r="N590" s="86" t="b">
        <f>('FORMULARIO '!BF628)</f>
        <v>0</v>
      </c>
      <c r="O590" s="86" t="b">
        <f>('FORMULARIO '!BG628)</f>
        <v>0</v>
      </c>
      <c r="P590" s="86" t="b">
        <f>('FORMULARIO '!BH628)</f>
        <v>0</v>
      </c>
      <c r="Q590" s="86" t="b">
        <f>('FORMULARIO '!BI628)</f>
        <v>0</v>
      </c>
      <c r="R590" s="86" t="b">
        <f>('FORMULARIO '!BJ628)</f>
        <v>0</v>
      </c>
      <c r="S590" s="86">
        <f>('FORMULARIO '!BK628)</f>
        <v>10.782023225094143</v>
      </c>
      <c r="T590" s="86" t="b">
        <f>('FORMULARIO '!BL628)</f>
        <v>0</v>
      </c>
      <c r="U590" s="86" t="b">
        <f>('FORMULARIO '!BM628)</f>
        <v>0</v>
      </c>
      <c r="V590" s="86" t="b">
        <f>('FORMULARIO '!BN628)</f>
        <v>0</v>
      </c>
      <c r="W590" s="86">
        <f>('FORMULARIO '!BO628)</f>
        <v>3.0805780643126126</v>
      </c>
      <c r="X590" s="86" t="b">
        <f>('FORMULARIO '!BP628)</f>
        <v>0</v>
      </c>
      <c r="Y590" s="86" t="b">
        <f>('FORMULARIO '!BQ628)</f>
        <v>0</v>
      </c>
      <c r="Z590" s="86">
        <f>('FORMULARIO '!BR628)</f>
        <v>1.8483468385875674</v>
      </c>
    </row>
    <row r="591" spans="1:26" x14ac:dyDescent="0.75">
      <c r="A591" s="85" t="str">
        <f>_xlfn.CONCAT('FORMULARIO '!G629,'FORMULARIO '!E629,'FORMULARIO '!B629,'FORMULARIO '!E629,'FORMULARIO '!C629,'FORMULARIO '!E629,'FORMULARIO '!P629)</f>
        <v>7873M-Latex Experto y Homologos-Millennium -Media</v>
      </c>
      <c r="B591" s="85" t="str">
        <f t="shared" si="9"/>
        <v>7873M-Latex Experto y Homologos-Millennium -Media</v>
      </c>
      <c r="C591" s="85" t="str">
        <f>('FORMULARIO '!G629)</f>
        <v>7873M</v>
      </c>
      <c r="D591" s="75">
        <f>('FORMULARIO '!H629)</f>
        <v>224</v>
      </c>
      <c r="E591" s="75">
        <f>('FORMULARIO '!I629)</f>
        <v>168</v>
      </c>
      <c r="F591" s="75">
        <f>('FORMULARIO '!J629)</f>
        <v>171</v>
      </c>
      <c r="G591" s="75">
        <v>0</v>
      </c>
      <c r="H591" s="75">
        <v>3785</v>
      </c>
      <c r="M591" s="86" t="b">
        <f>('FORMULARIO '!BE629)</f>
        <v>0</v>
      </c>
      <c r="N591" s="86" t="b">
        <f>('FORMULARIO '!BF629)</f>
        <v>0</v>
      </c>
      <c r="O591" s="86" t="b">
        <f>('FORMULARIO '!BG629)</f>
        <v>0</v>
      </c>
      <c r="P591" s="86" t="b">
        <f>('FORMULARIO '!BH629)</f>
        <v>0</v>
      </c>
      <c r="Q591" s="86" t="b">
        <f>('FORMULARIO '!BI629)</f>
        <v>0</v>
      </c>
      <c r="R591" s="86" t="b">
        <f>('FORMULARIO '!BJ629)</f>
        <v>0</v>
      </c>
      <c r="S591" s="86">
        <f>('FORMULARIO '!BK629)</f>
        <v>32.346069675282429</v>
      </c>
      <c r="T591" s="86">
        <f>('FORMULARIO '!BL629)</f>
        <v>1.5402890321563063</v>
      </c>
      <c r="U591" s="86" t="b">
        <f>('FORMULARIO '!BM629)</f>
        <v>0</v>
      </c>
      <c r="V591" s="86" t="b">
        <f>('FORMULARIO '!BN629)</f>
        <v>0</v>
      </c>
      <c r="W591" s="86">
        <f>('FORMULARIO '!BO629)</f>
        <v>7.7014451607815317</v>
      </c>
      <c r="X591" s="86" t="b">
        <f>('FORMULARIO '!BP629)</f>
        <v>0</v>
      </c>
      <c r="Y591" s="86" t="b">
        <f>('FORMULARIO '!BQ629)</f>
        <v>0</v>
      </c>
      <c r="Z591" s="86" t="b">
        <f>('FORMULARIO '!BR629)</f>
        <v>0</v>
      </c>
    </row>
    <row r="592" spans="1:26" x14ac:dyDescent="0.75">
      <c r="A592" s="85" t="str">
        <f>_xlfn.CONCAT('FORMULARIO '!G630,'FORMULARIO '!E630,'FORMULARIO '!B630,'FORMULARIO '!E630,'FORMULARIO '!C630,'FORMULARIO '!E630,'FORMULARIO '!P630)</f>
        <v>7874D-Latex Experto y Homologos-Millennium -Intensa</v>
      </c>
      <c r="B592" s="85" t="str">
        <f t="shared" si="9"/>
        <v>7874D-Latex Experto y Homologos-Millennium -Intensa</v>
      </c>
      <c r="C592" s="85" t="str">
        <f>('FORMULARIO '!G630)</f>
        <v>7874D</v>
      </c>
      <c r="D592" s="75">
        <f>('FORMULARIO '!H630)</f>
        <v>204</v>
      </c>
      <c r="E592" s="75">
        <f>('FORMULARIO '!I630)</f>
        <v>131</v>
      </c>
      <c r="F592" s="75">
        <f>('FORMULARIO '!J630)</f>
        <v>131</v>
      </c>
      <c r="G592" s="75">
        <v>0</v>
      </c>
      <c r="H592" s="75">
        <v>3785</v>
      </c>
      <c r="M592" s="86" t="b">
        <f>('FORMULARIO '!BE630)</f>
        <v>0</v>
      </c>
      <c r="N592" s="86" t="b">
        <f>('FORMULARIO '!BF630)</f>
        <v>0</v>
      </c>
      <c r="O592" s="86" t="b">
        <f>('FORMULARIO '!BG630)</f>
        <v>0</v>
      </c>
      <c r="P592" s="86" t="b">
        <f>('FORMULARIO '!BH630)</f>
        <v>0</v>
      </c>
      <c r="Q592" s="86" t="b">
        <f>('FORMULARIO '!BI630)</f>
        <v>0</v>
      </c>
      <c r="R592" s="86">
        <f>('FORMULARIO '!BJ630)</f>
        <v>1.8483468385875674</v>
      </c>
      <c r="S592" s="86">
        <f>('FORMULARIO '!BK630)</f>
        <v>46.824786577551706</v>
      </c>
      <c r="T592" s="86" t="b">
        <f>('FORMULARIO '!BL630)</f>
        <v>0</v>
      </c>
      <c r="U592" s="86" t="b">
        <f>('FORMULARIO '!BM630)</f>
        <v>0</v>
      </c>
      <c r="V592" s="86" t="b">
        <f>('FORMULARIO '!BN630)</f>
        <v>0</v>
      </c>
      <c r="W592" s="86">
        <f>('FORMULARIO '!BO630)</f>
        <v>13.246485676544234</v>
      </c>
      <c r="X592" s="86" t="b">
        <f>('FORMULARIO '!BP630)</f>
        <v>0</v>
      </c>
      <c r="Y592" s="86" t="b">
        <f>('FORMULARIO '!BQ630)</f>
        <v>0</v>
      </c>
      <c r="Z592" s="86" t="b">
        <f>('FORMULARIO '!BR630)</f>
        <v>0</v>
      </c>
    </row>
    <row r="593" spans="1:26" x14ac:dyDescent="0.75">
      <c r="A593" s="85" t="str">
        <f>_xlfn.CONCAT('FORMULARIO '!G631,'FORMULARIO '!E631,'FORMULARIO '!B631,'FORMULARIO '!E631,'FORMULARIO '!C631,'FORMULARIO '!E631,'FORMULARIO '!P631)</f>
        <v>7880W-Latex Experto y Homologos-Millennium -Blanca</v>
      </c>
      <c r="B593" s="85" t="str">
        <f t="shared" si="9"/>
        <v>7880W-Latex Experto y Homologos-Millennium -Blanca</v>
      </c>
      <c r="C593" s="85" t="str">
        <f>('FORMULARIO '!G631)</f>
        <v>7880W</v>
      </c>
      <c r="D593" s="75">
        <f>('FORMULARIO '!H631)</f>
        <v>251</v>
      </c>
      <c r="E593" s="75">
        <f>('FORMULARIO '!I631)</f>
        <v>230</v>
      </c>
      <c r="F593" s="75">
        <f>('FORMULARIO '!J631)</f>
        <v>225</v>
      </c>
      <c r="G593" s="75">
        <v>0</v>
      </c>
      <c r="H593" s="75">
        <v>3785</v>
      </c>
      <c r="M593" s="86" t="b">
        <f>('FORMULARIO '!BE631)</f>
        <v>0</v>
      </c>
      <c r="N593" s="86" t="b">
        <f>('FORMULARIO '!BF631)</f>
        <v>0</v>
      </c>
      <c r="O593" s="86" t="b">
        <f>('FORMULARIO '!BG631)</f>
        <v>0</v>
      </c>
      <c r="P593" s="86" t="b">
        <f>('FORMULARIO '!BH631)</f>
        <v>0</v>
      </c>
      <c r="Q593" s="86" t="b">
        <f>('FORMULARIO '!BI631)</f>
        <v>0</v>
      </c>
      <c r="R593" s="86">
        <f>('FORMULARIO '!BJ631)</f>
        <v>0.61611561286252248</v>
      </c>
      <c r="S593" s="86" t="b">
        <f>('FORMULARIO '!BK631)</f>
        <v>0</v>
      </c>
      <c r="T593" s="86" t="b">
        <f>('FORMULARIO '!BL631)</f>
        <v>0</v>
      </c>
      <c r="U593" s="86">
        <f>('FORMULARIO '!BM631)</f>
        <v>1.232231225725045</v>
      </c>
      <c r="V593" s="86">
        <f>('FORMULARIO '!BN631)</f>
        <v>3.3886358707438737</v>
      </c>
      <c r="W593" s="86" t="b">
        <f>('FORMULARIO '!BO631)</f>
        <v>0</v>
      </c>
      <c r="X593" s="86" t="b">
        <f>('FORMULARIO '!BP631)</f>
        <v>0</v>
      </c>
      <c r="Y593" s="86" t="b">
        <f>('FORMULARIO '!BQ631)</f>
        <v>0</v>
      </c>
      <c r="Z593" s="86" t="b">
        <f>('FORMULARIO '!BR631)</f>
        <v>0</v>
      </c>
    </row>
    <row r="594" spans="1:26" x14ac:dyDescent="0.75">
      <c r="A594" s="85" t="str">
        <f>_xlfn.CONCAT('FORMULARIO '!G632,'FORMULARIO '!E632,'FORMULARIO '!B632,'FORMULARIO '!E632,'FORMULARIO '!C632,'FORMULARIO '!E632,'FORMULARIO '!P632)</f>
        <v>7881W-Latex Experto y Homologos-Millennium -Blanca</v>
      </c>
      <c r="B594" s="85" t="str">
        <f t="shared" si="9"/>
        <v>7881W-Latex Experto y Homologos-Millennium -Blanca</v>
      </c>
      <c r="C594" s="85" t="str">
        <f>('FORMULARIO '!G632)</f>
        <v>7881W</v>
      </c>
      <c r="D594" s="75">
        <f>('FORMULARIO '!H632)</f>
        <v>250</v>
      </c>
      <c r="E594" s="75">
        <f>('FORMULARIO '!I632)</f>
        <v>218</v>
      </c>
      <c r="F594" s="75">
        <f>('FORMULARIO '!J632)</f>
        <v>216</v>
      </c>
      <c r="G594" s="75">
        <v>0</v>
      </c>
      <c r="H594" s="75">
        <v>3785</v>
      </c>
      <c r="M594" s="86">
        <f>('FORMULARIO '!BE632)</f>
        <v>2.4644624514500899</v>
      </c>
      <c r="N594" s="86" t="b">
        <f>('FORMULARIO '!BF632)</f>
        <v>0</v>
      </c>
      <c r="O594" s="86" t="b">
        <f>('FORMULARIO '!BG632)</f>
        <v>0</v>
      </c>
      <c r="P594" s="86" t="b">
        <f>('FORMULARIO '!BH632)</f>
        <v>0</v>
      </c>
      <c r="Q594" s="86" t="b">
        <f>('FORMULARIO '!BI632)</f>
        <v>0</v>
      </c>
      <c r="R594" s="86" t="b">
        <f>('FORMULARIO '!BJ632)</f>
        <v>0</v>
      </c>
      <c r="S594" s="86">
        <f>('FORMULARIO '!BK632)</f>
        <v>9.8578498058003596</v>
      </c>
      <c r="T594" s="86" t="b">
        <f>('FORMULARIO '!BL632)</f>
        <v>0</v>
      </c>
      <c r="U594" s="86" t="b">
        <f>('FORMULARIO '!BM632)</f>
        <v>0</v>
      </c>
      <c r="V594" s="86" t="b">
        <f>('FORMULARIO '!BN632)</f>
        <v>0</v>
      </c>
      <c r="W594" s="86">
        <f>('FORMULARIO '!BO632)</f>
        <v>0.30805780643126124</v>
      </c>
      <c r="X594" s="86" t="b">
        <f>('FORMULARIO '!BP632)</f>
        <v>0</v>
      </c>
      <c r="Y594" s="86" t="b">
        <f>('FORMULARIO '!BQ632)</f>
        <v>0</v>
      </c>
      <c r="Z594" s="86" t="b">
        <f>('FORMULARIO '!BR632)</f>
        <v>0</v>
      </c>
    </row>
    <row r="595" spans="1:26" x14ac:dyDescent="0.75">
      <c r="A595" s="85" t="str">
        <f>_xlfn.CONCAT('FORMULARIO '!G633,'FORMULARIO '!E633,'FORMULARIO '!B633,'FORMULARIO '!E633,'FORMULARIO '!C633,'FORMULARIO '!E633,'FORMULARIO '!P633)</f>
        <v>7882W-Latex Experto y Homologos-Millennium -Blanca</v>
      </c>
      <c r="B595" s="85" t="str">
        <f t="shared" si="9"/>
        <v>7882W-Latex Experto y Homologos-Millennium -Blanca</v>
      </c>
      <c r="C595" s="85" t="str">
        <f>('FORMULARIO '!G633)</f>
        <v>7882W</v>
      </c>
      <c r="D595" s="75">
        <f>('FORMULARIO '!H633)</f>
        <v>246</v>
      </c>
      <c r="E595" s="75">
        <f>('FORMULARIO '!I633)</f>
        <v>201</v>
      </c>
      <c r="F595" s="75">
        <f>('FORMULARIO '!J633)</f>
        <v>204</v>
      </c>
      <c r="G595" s="75">
        <v>0</v>
      </c>
      <c r="H595" s="75">
        <v>3785</v>
      </c>
      <c r="M595" s="86">
        <f>('FORMULARIO '!BE633)</f>
        <v>4.9289249029001798</v>
      </c>
      <c r="N595" s="86" t="b">
        <f>('FORMULARIO '!BF633)</f>
        <v>0</v>
      </c>
      <c r="O595" s="86" t="b">
        <f>('FORMULARIO '!BG633)</f>
        <v>0</v>
      </c>
      <c r="P595" s="86" t="b">
        <f>('FORMULARIO '!BH633)</f>
        <v>0</v>
      </c>
      <c r="Q595" s="86" t="b">
        <f>('FORMULARIO '!BI633)</f>
        <v>0</v>
      </c>
      <c r="R595" s="86">
        <f>('FORMULARIO '!BJ633)</f>
        <v>2.1564046450188288</v>
      </c>
      <c r="S595" s="86">
        <f>('FORMULARIO '!BK633)</f>
        <v>21.872104256619551</v>
      </c>
      <c r="T595" s="86" t="b">
        <f>('FORMULARIO '!BL633)</f>
        <v>0</v>
      </c>
      <c r="U595" s="86" t="b">
        <f>('FORMULARIO '!BM633)</f>
        <v>0</v>
      </c>
      <c r="V595" s="86" t="b">
        <f>('FORMULARIO '!BN633)</f>
        <v>0</v>
      </c>
      <c r="W595" s="86" t="b">
        <f>('FORMULARIO '!BO633)</f>
        <v>0</v>
      </c>
      <c r="X595" s="86" t="b">
        <f>('FORMULARIO '!BP633)</f>
        <v>0</v>
      </c>
      <c r="Y595" s="86" t="b">
        <f>('FORMULARIO '!BQ633)</f>
        <v>0</v>
      </c>
      <c r="Z595" s="86" t="b">
        <f>('FORMULARIO '!BR633)</f>
        <v>0</v>
      </c>
    </row>
    <row r="596" spans="1:26" x14ac:dyDescent="0.75">
      <c r="A596" s="85" t="str">
        <f>_xlfn.CONCAT('FORMULARIO '!G634,'FORMULARIO '!E634,'FORMULARIO '!B634,'FORMULARIO '!E634,'FORMULARIO '!C634,'FORMULARIO '!E634,'FORMULARIO '!P634)</f>
        <v>7883M-Latex Experto y Homologos-Millennium -Media</v>
      </c>
      <c r="B596" s="85" t="str">
        <f t="shared" si="9"/>
        <v>7883M-Latex Experto y Homologos-Millennium -Media</v>
      </c>
      <c r="C596" s="85" t="str">
        <f>('FORMULARIO '!G634)</f>
        <v>7883M</v>
      </c>
      <c r="D596" s="75">
        <f>('FORMULARIO '!H634)</f>
        <v>236</v>
      </c>
      <c r="E596" s="75">
        <f>('FORMULARIO '!I634)</f>
        <v>171</v>
      </c>
      <c r="F596" s="75">
        <f>('FORMULARIO '!J634)</f>
        <v>176</v>
      </c>
      <c r="G596" s="75">
        <v>0</v>
      </c>
      <c r="H596" s="75">
        <v>3785</v>
      </c>
      <c r="M596" s="86">
        <f>('FORMULARIO '!BE634)</f>
        <v>11.706196644387926</v>
      </c>
      <c r="N596" s="86" t="b">
        <f>('FORMULARIO '!BF634)</f>
        <v>0</v>
      </c>
      <c r="O596" s="86" t="b">
        <f>('FORMULARIO '!BG634)</f>
        <v>0</v>
      </c>
      <c r="P596" s="86" t="b">
        <f>('FORMULARIO '!BH634)</f>
        <v>0</v>
      </c>
      <c r="Q596" s="86" t="b">
        <f>('FORMULARIO '!BI634)</f>
        <v>0</v>
      </c>
      <c r="R596" s="86" t="b">
        <f>('FORMULARIO '!BJ634)</f>
        <v>0</v>
      </c>
      <c r="S596" s="86">
        <f>('FORMULARIO '!BK634)</f>
        <v>48.981191222570537</v>
      </c>
      <c r="T596" s="86">
        <f>('FORMULARIO '!BL634)</f>
        <v>0.61611561286252248</v>
      </c>
      <c r="U596" s="86" t="b">
        <f>('FORMULARIO '!BM634)</f>
        <v>0</v>
      </c>
      <c r="V596" s="86" t="b">
        <f>('FORMULARIO '!BN634)</f>
        <v>0</v>
      </c>
      <c r="W596" s="86" t="b">
        <f>('FORMULARIO '!BO634)</f>
        <v>0</v>
      </c>
      <c r="X596" s="86" t="b">
        <f>('FORMULARIO '!BP634)</f>
        <v>0</v>
      </c>
      <c r="Y596" s="86" t="b">
        <f>('FORMULARIO '!BQ634)</f>
        <v>0</v>
      </c>
      <c r="Z596" s="86" t="b">
        <f>('FORMULARIO '!BR634)</f>
        <v>0</v>
      </c>
    </row>
    <row r="597" spans="1:26" x14ac:dyDescent="0.75">
      <c r="A597" s="85" t="str">
        <f>_xlfn.CONCAT('FORMULARIO '!G635,'FORMULARIO '!E635,'FORMULARIO '!B635,'FORMULARIO '!E635,'FORMULARIO '!C635,'FORMULARIO '!E635,'FORMULARIO '!P635)</f>
        <v>7884D-Latex Experto y Homologos-Millennium -Intensa</v>
      </c>
      <c r="B597" s="85" t="str">
        <f t="shared" si="9"/>
        <v>7884D-Latex Experto y Homologos-Millennium -Intensa</v>
      </c>
      <c r="C597" s="85" t="str">
        <f>('FORMULARIO '!G635)</f>
        <v>7884D</v>
      </c>
      <c r="D597" s="75">
        <f>('FORMULARIO '!H635)</f>
        <v>214</v>
      </c>
      <c r="E597" s="75">
        <f>('FORMULARIO '!I635)</f>
        <v>138</v>
      </c>
      <c r="F597" s="75">
        <f>('FORMULARIO '!J635)</f>
        <v>142</v>
      </c>
      <c r="G597" s="75">
        <v>0</v>
      </c>
      <c r="H597" s="75">
        <v>3785</v>
      </c>
      <c r="M597" s="86">
        <f>('FORMULARIO '!BE635)</f>
        <v>6.7772717414877475</v>
      </c>
      <c r="N597" s="86" t="b">
        <f>('FORMULARIO '!BF635)</f>
        <v>0</v>
      </c>
      <c r="O597" s="86" t="b">
        <f>('FORMULARIO '!BG635)</f>
        <v>0</v>
      </c>
      <c r="P597" s="86" t="b">
        <f>('FORMULARIO '!BH635)</f>
        <v>0</v>
      </c>
      <c r="Q597" s="86" t="b">
        <f>('FORMULARIO '!BI635)</f>
        <v>0</v>
      </c>
      <c r="R597" s="86" t="b">
        <f>('FORMULARIO '!BJ635)</f>
        <v>0</v>
      </c>
      <c r="S597" s="86">
        <f>('FORMULARIO '!BK635)</f>
        <v>55.758462964058289</v>
      </c>
      <c r="T597" s="86" t="b">
        <f>('FORMULARIO '!BL635)</f>
        <v>0</v>
      </c>
      <c r="U597" s="86" t="b">
        <f>('FORMULARIO '!BM635)</f>
        <v>0</v>
      </c>
      <c r="V597" s="86" t="b">
        <f>('FORMULARIO '!BN635)</f>
        <v>0</v>
      </c>
      <c r="W597" s="86">
        <f>('FORMULARIO '!BO635)</f>
        <v>6.1611561286252252</v>
      </c>
      <c r="X597" s="86" t="b">
        <f>('FORMULARIO '!BP635)</f>
        <v>0</v>
      </c>
      <c r="Y597" s="86" t="b">
        <f>('FORMULARIO '!BQ635)</f>
        <v>0</v>
      </c>
      <c r="Z597" s="86" t="b">
        <f>('FORMULARIO '!BR635)</f>
        <v>0</v>
      </c>
    </row>
    <row r="598" spans="1:26" x14ac:dyDescent="0.75">
      <c r="A598" s="85" t="str">
        <f>_xlfn.CONCAT('FORMULARIO '!G636,'FORMULARIO '!E636,'FORMULARIO '!B636,'FORMULARIO '!E636,'FORMULARIO '!C636,'FORMULARIO '!E636,'FORMULARIO '!P636)</f>
        <v>7890W-Latex Experto y Homologos-Millennium -Blanca</v>
      </c>
      <c r="B598" s="85" t="str">
        <f t="shared" si="9"/>
        <v>7890W-Latex Experto y Homologos-Millennium -Blanca</v>
      </c>
      <c r="C598" s="85" t="str">
        <f>('FORMULARIO '!G636)</f>
        <v>7890W</v>
      </c>
      <c r="D598" s="75">
        <f>('FORMULARIO '!H636)</f>
        <v>251</v>
      </c>
      <c r="E598" s="75">
        <f>('FORMULARIO '!I636)</f>
        <v>237</v>
      </c>
      <c r="F598" s="75">
        <f>('FORMULARIO '!J636)</f>
        <v>233</v>
      </c>
      <c r="G598" s="75">
        <v>0</v>
      </c>
      <c r="H598" s="75">
        <v>3785</v>
      </c>
      <c r="M598" s="86">
        <f>('FORMULARIO '!BE636)</f>
        <v>0.61611561286252248</v>
      </c>
      <c r="N598" s="86" t="b">
        <f>('FORMULARIO '!BF636)</f>
        <v>0</v>
      </c>
      <c r="O598" s="86" t="b">
        <f>('FORMULARIO '!BG636)</f>
        <v>0</v>
      </c>
      <c r="P598" s="86" t="b">
        <f>('FORMULARIO '!BH636)</f>
        <v>0</v>
      </c>
      <c r="Q598" s="86" t="b">
        <f>('FORMULARIO '!BI636)</f>
        <v>0</v>
      </c>
      <c r="R598" s="86" t="b">
        <f>('FORMULARIO '!BJ636)</f>
        <v>0</v>
      </c>
      <c r="S598" s="86" t="b">
        <f>('FORMULARIO '!BK636)</f>
        <v>0</v>
      </c>
      <c r="T598" s="86">
        <f>('FORMULARIO '!BL636)</f>
        <v>0.30805780643126124</v>
      </c>
      <c r="U598" s="86" t="b">
        <f>('FORMULARIO '!BM636)</f>
        <v>0</v>
      </c>
      <c r="V598" s="86">
        <f>('FORMULARIO '!BN636)</f>
        <v>2.772520257881351</v>
      </c>
      <c r="W598" s="86" t="b">
        <f>('FORMULARIO '!BO636)</f>
        <v>0</v>
      </c>
      <c r="X598" s="86" t="b">
        <f>('FORMULARIO '!BP636)</f>
        <v>0</v>
      </c>
      <c r="Y598" s="86" t="b">
        <f>('FORMULARIO '!BQ636)</f>
        <v>0</v>
      </c>
      <c r="Z598" s="86" t="b">
        <f>('FORMULARIO '!BR636)</f>
        <v>0</v>
      </c>
    </row>
    <row r="599" spans="1:26" x14ac:dyDescent="0.75">
      <c r="A599" s="85" t="str">
        <f>_xlfn.CONCAT('FORMULARIO '!G637,'FORMULARIO '!E637,'FORMULARIO '!B637,'FORMULARIO '!E637,'FORMULARIO '!C637,'FORMULARIO '!E637,'FORMULARIO '!P637)</f>
        <v>7891W-Latex Experto y Homologos-Millennium -Blanca</v>
      </c>
      <c r="B599" s="85" t="str">
        <f t="shared" si="9"/>
        <v>7891W-Latex Experto y Homologos-Millennium -Blanca</v>
      </c>
      <c r="C599" s="85" t="str">
        <f>('FORMULARIO '!G637)</f>
        <v>7891W</v>
      </c>
      <c r="D599" s="75">
        <f>('FORMULARIO '!H637)</f>
        <v>244</v>
      </c>
      <c r="E599" s="75">
        <f>('FORMULARIO '!I637)</f>
        <v>208</v>
      </c>
      <c r="F599" s="75">
        <f>('FORMULARIO '!J637)</f>
        <v>207</v>
      </c>
      <c r="G599" s="75">
        <v>0</v>
      </c>
      <c r="H599" s="75">
        <v>3785</v>
      </c>
      <c r="M599" s="86" t="b">
        <f>('FORMULARIO '!BE637)</f>
        <v>0</v>
      </c>
      <c r="N599" s="86" t="b">
        <f>('FORMULARIO '!BF637)</f>
        <v>0</v>
      </c>
      <c r="O599" s="86" t="b">
        <f>('FORMULARIO '!BG637)</f>
        <v>0</v>
      </c>
      <c r="P599" s="86" t="b">
        <f>('FORMULARIO '!BH637)</f>
        <v>0</v>
      </c>
      <c r="Q599" s="86" t="b">
        <f>('FORMULARIO '!BI637)</f>
        <v>0</v>
      </c>
      <c r="R599" s="86" t="b">
        <f>('FORMULARIO '!BJ637)</f>
        <v>0</v>
      </c>
      <c r="S599" s="86">
        <f>('FORMULARIO '!BK637)</f>
        <v>6.7772717414877475</v>
      </c>
      <c r="T599" s="86" t="b">
        <f>('FORMULARIO '!BL637)</f>
        <v>0</v>
      </c>
      <c r="U599" s="86" t="b">
        <f>('FORMULARIO '!BM637)</f>
        <v>0</v>
      </c>
      <c r="V599" s="86" t="b">
        <f>('FORMULARIO '!BN637)</f>
        <v>0</v>
      </c>
      <c r="W599" s="86">
        <f>('FORMULARIO '!BO637)</f>
        <v>2.772520257881351</v>
      </c>
      <c r="X599" s="86" t="b">
        <f>('FORMULARIO '!BP637)</f>
        <v>0</v>
      </c>
      <c r="Y599" s="86" t="b">
        <f>('FORMULARIO '!BQ637)</f>
        <v>0</v>
      </c>
      <c r="Z599" s="86">
        <f>('FORMULARIO '!BR637)</f>
        <v>3.3886358707438737</v>
      </c>
    </row>
    <row r="600" spans="1:26" x14ac:dyDescent="0.75">
      <c r="A600" s="85" t="str">
        <f>_xlfn.CONCAT('FORMULARIO '!G638,'FORMULARIO '!E638,'FORMULARIO '!B638,'FORMULARIO '!E638,'FORMULARIO '!C638,'FORMULARIO '!E638,'FORMULARIO '!P638)</f>
        <v>7892W-Latex Experto y Homologos-Millennium -Blanca</v>
      </c>
      <c r="B600" s="85" t="str">
        <f t="shared" si="9"/>
        <v>7892W-Latex Experto y Homologos-Millennium -Blanca</v>
      </c>
      <c r="C600" s="85" t="str">
        <f>('FORMULARIO '!G638)</f>
        <v>7892W</v>
      </c>
      <c r="D600" s="75">
        <f>('FORMULARIO '!H638)</f>
        <v>232</v>
      </c>
      <c r="E600" s="75">
        <f>('FORMULARIO '!I638)</f>
        <v>190</v>
      </c>
      <c r="F600" s="75">
        <f>('FORMULARIO '!J638)</f>
        <v>191</v>
      </c>
      <c r="G600" s="75">
        <v>0</v>
      </c>
      <c r="H600" s="75">
        <v>3785</v>
      </c>
      <c r="M600" s="86" t="b">
        <f>('FORMULARIO '!BE638)</f>
        <v>0</v>
      </c>
      <c r="N600" s="86" t="b">
        <f>('FORMULARIO '!BF638)</f>
        <v>0</v>
      </c>
      <c r="O600" s="86" t="b">
        <f>('FORMULARIO '!BG638)</f>
        <v>0</v>
      </c>
      <c r="P600" s="86" t="b">
        <f>('FORMULARIO '!BH638)</f>
        <v>0</v>
      </c>
      <c r="Q600" s="86" t="b">
        <f>('FORMULARIO '!BI638)</f>
        <v>0</v>
      </c>
      <c r="R600" s="86" t="b">
        <f>('FORMULARIO '!BJ638)</f>
        <v>0</v>
      </c>
      <c r="S600" s="86">
        <f>('FORMULARIO '!BK638)</f>
        <v>12.32231225725045</v>
      </c>
      <c r="T600" s="86" t="b">
        <f>('FORMULARIO '!BL638)</f>
        <v>0</v>
      </c>
      <c r="U600" s="86" t="b">
        <f>('FORMULARIO '!BM638)</f>
        <v>0</v>
      </c>
      <c r="V600" s="86" t="b">
        <f>('FORMULARIO '!BN638)</f>
        <v>0</v>
      </c>
      <c r="W600" s="86">
        <f>('FORMULARIO '!BO638)</f>
        <v>4.9289249029001798</v>
      </c>
      <c r="X600" s="86" t="b">
        <f>('FORMULARIO '!BP638)</f>
        <v>0</v>
      </c>
      <c r="Y600" s="86" t="b">
        <f>('FORMULARIO '!BQ638)</f>
        <v>0</v>
      </c>
      <c r="Z600" s="86">
        <f>('FORMULARIO '!BR638)</f>
        <v>6.1611561286252252</v>
      </c>
    </row>
    <row r="601" spans="1:26" x14ac:dyDescent="0.75">
      <c r="A601" s="85" t="str">
        <f>_xlfn.CONCAT('FORMULARIO '!G639,'FORMULARIO '!E639,'FORMULARIO '!B639,'FORMULARIO '!E639,'FORMULARIO '!C639,'FORMULARIO '!E639,'FORMULARIO '!P639)</f>
        <v>7893M-Latex Experto y Homologos-Millennium -Media</v>
      </c>
      <c r="B601" s="85" t="str">
        <f t="shared" si="9"/>
        <v>7893M-Latex Experto y Homologos-Millennium -Media</v>
      </c>
      <c r="C601" s="85" t="str">
        <f>('FORMULARIO '!G639)</f>
        <v>7893M</v>
      </c>
      <c r="D601" s="75">
        <f>('FORMULARIO '!H639)</f>
        <v>218</v>
      </c>
      <c r="E601" s="75">
        <f>('FORMULARIO '!I639)</f>
        <v>161</v>
      </c>
      <c r="F601" s="75">
        <f>('FORMULARIO '!J639)</f>
        <v>163</v>
      </c>
      <c r="G601" s="75">
        <v>0</v>
      </c>
      <c r="H601" s="75">
        <v>3785</v>
      </c>
      <c r="M601" s="86" t="b">
        <f>('FORMULARIO '!BE639)</f>
        <v>0</v>
      </c>
      <c r="N601" s="86" t="b">
        <f>('FORMULARIO '!BF639)</f>
        <v>0</v>
      </c>
      <c r="O601" s="86" t="b">
        <f>('FORMULARIO '!BG639)</f>
        <v>0</v>
      </c>
      <c r="P601" s="86" t="b">
        <f>('FORMULARIO '!BH639)</f>
        <v>0</v>
      </c>
      <c r="Q601" s="86" t="b">
        <f>('FORMULARIO '!BI639)</f>
        <v>0</v>
      </c>
      <c r="R601" s="86" t="b">
        <f>('FORMULARIO '!BJ639)</f>
        <v>0</v>
      </c>
      <c r="S601" s="86">
        <f>('FORMULARIO '!BK639)</f>
        <v>39.123341416770181</v>
      </c>
      <c r="T601" s="86">
        <f>('FORMULARIO '!BL639)</f>
        <v>3.0805780643126126</v>
      </c>
      <c r="U601" s="86" t="b">
        <f>('FORMULARIO '!BM639)</f>
        <v>0</v>
      </c>
      <c r="V601" s="86" t="b">
        <f>('FORMULARIO '!BN639)</f>
        <v>0</v>
      </c>
      <c r="W601" s="86">
        <f>('FORMULARIO '!BO639)</f>
        <v>8.317560773644054</v>
      </c>
      <c r="X601" s="86" t="b">
        <f>('FORMULARIO '!BP639)</f>
        <v>0</v>
      </c>
      <c r="Y601" s="86" t="b">
        <f>('FORMULARIO '!BQ639)</f>
        <v>0</v>
      </c>
      <c r="Z601" s="86" t="b">
        <f>('FORMULARIO '!BR639)</f>
        <v>0</v>
      </c>
    </row>
    <row r="602" spans="1:26" x14ac:dyDescent="0.75">
      <c r="A602" s="85" t="str">
        <f>_xlfn.CONCAT('FORMULARIO '!G640,'FORMULARIO '!E640,'FORMULARIO '!B640,'FORMULARIO '!E640,'FORMULARIO '!C640,'FORMULARIO '!E640,'FORMULARIO '!P640)</f>
        <v>7894D-Latex Experto y Homologos-Millennium -Intensa</v>
      </c>
      <c r="B602" s="85" t="str">
        <f t="shared" si="9"/>
        <v>7894D-Latex Experto y Homologos-Millennium -Intensa</v>
      </c>
      <c r="C602" s="85" t="str">
        <f>('FORMULARIO '!G640)</f>
        <v>7894D</v>
      </c>
      <c r="D602" s="75">
        <f>('FORMULARIO '!H640)</f>
        <v>202</v>
      </c>
      <c r="E602" s="75">
        <f>('FORMULARIO '!I640)</f>
        <v>138</v>
      </c>
      <c r="F602" s="75">
        <f>('FORMULARIO '!J640)</f>
        <v>137</v>
      </c>
      <c r="G602" s="75">
        <v>0</v>
      </c>
      <c r="H602" s="75">
        <v>3785</v>
      </c>
      <c r="M602" s="86" t="b">
        <f>('FORMULARIO '!BE640)</f>
        <v>0</v>
      </c>
      <c r="N602" s="86" t="b">
        <f>('FORMULARIO '!BF640)</f>
        <v>0</v>
      </c>
      <c r="O602" s="86" t="b">
        <f>('FORMULARIO '!BG640)</f>
        <v>0</v>
      </c>
      <c r="P602" s="86" t="b">
        <f>('FORMULARIO '!BH640)</f>
        <v>0</v>
      </c>
      <c r="Q602" s="86" t="b">
        <f>('FORMULARIO '!BI640)</f>
        <v>0</v>
      </c>
      <c r="R602" s="86" t="b">
        <f>('FORMULARIO '!BJ640)</f>
        <v>0</v>
      </c>
      <c r="S602" s="86">
        <f>('FORMULARIO '!BK640)</f>
        <v>37.583052384613872</v>
      </c>
      <c r="T602" s="86">
        <f>('FORMULARIO '!BL640)</f>
        <v>3.3886358707438737</v>
      </c>
      <c r="U602" s="86" t="b">
        <f>('FORMULARIO '!BM640)</f>
        <v>0</v>
      </c>
      <c r="V602" s="86" t="b">
        <f>('FORMULARIO '!BN640)</f>
        <v>0</v>
      </c>
      <c r="W602" s="86">
        <f>('FORMULARIO '!BO640)</f>
        <v>10.473965418662884</v>
      </c>
      <c r="X602" s="86" t="b">
        <f>('FORMULARIO '!BP640)</f>
        <v>0</v>
      </c>
      <c r="Y602" s="86" t="b">
        <f>('FORMULARIO '!BQ640)</f>
        <v>0</v>
      </c>
      <c r="Z602" s="86" t="b">
        <f>('FORMULARIO '!BR640)</f>
        <v>0</v>
      </c>
    </row>
    <row r="603" spans="1:26" x14ac:dyDescent="0.75">
      <c r="A603" s="85" t="str">
        <f>_xlfn.CONCAT('FORMULARIO '!G641,'FORMULARIO '!E641,'FORMULARIO '!B641,'FORMULARIO '!E641,'FORMULARIO '!C641,'FORMULARIO '!E641,'FORMULARIO '!P641)</f>
        <v>7900W-Latex Experto y Homologos-Millennium -Blanca</v>
      </c>
      <c r="B603" s="85" t="str">
        <f t="shared" si="9"/>
        <v>7900W-Latex Experto y Homologos-Millennium -Blanca</v>
      </c>
      <c r="C603" s="85" t="str">
        <f>('FORMULARIO '!G641)</f>
        <v>7900W</v>
      </c>
      <c r="D603" s="75">
        <f>('FORMULARIO '!H641)</f>
        <v>250</v>
      </c>
      <c r="E603" s="75">
        <f>('FORMULARIO '!I641)</f>
        <v>237</v>
      </c>
      <c r="F603" s="75">
        <f>('FORMULARIO '!J641)</f>
        <v>233</v>
      </c>
      <c r="G603" s="75">
        <v>0</v>
      </c>
      <c r="H603" s="75">
        <v>3785</v>
      </c>
      <c r="M603" s="86" t="b">
        <f>('FORMULARIO '!BE641)</f>
        <v>0</v>
      </c>
      <c r="N603" s="86" t="b">
        <f>('FORMULARIO '!BF641)</f>
        <v>0</v>
      </c>
      <c r="O603" s="86" t="b">
        <f>('FORMULARIO '!BG641)</f>
        <v>0</v>
      </c>
      <c r="P603" s="86" t="b">
        <f>('FORMULARIO '!BH641)</f>
        <v>0</v>
      </c>
      <c r="Q603" s="86" t="b">
        <f>('FORMULARIO '!BI641)</f>
        <v>0</v>
      </c>
      <c r="R603" s="86">
        <f>('FORMULARIO '!BJ641)</f>
        <v>1.5402890321563063</v>
      </c>
      <c r="S603" s="86">
        <f>('FORMULARIO '!BK641)</f>
        <v>3.0805780643126126</v>
      </c>
      <c r="T603" s="86" t="b">
        <f>('FORMULARIO '!BL641)</f>
        <v>0</v>
      </c>
      <c r="U603" s="86">
        <f>('FORMULARIO '!BM641)</f>
        <v>0.92417341929378372</v>
      </c>
      <c r="V603" s="86" t="b">
        <f>('FORMULARIO '!BN641)</f>
        <v>0</v>
      </c>
      <c r="W603" s="86" t="b">
        <f>('FORMULARIO '!BO641)</f>
        <v>0</v>
      </c>
      <c r="X603" s="86" t="b">
        <f>('FORMULARIO '!BP641)</f>
        <v>0</v>
      </c>
      <c r="Y603" s="86" t="b">
        <f>('FORMULARIO '!BQ641)</f>
        <v>0</v>
      </c>
      <c r="Z603" s="86" t="b">
        <f>('FORMULARIO '!BR641)</f>
        <v>0</v>
      </c>
    </row>
    <row r="604" spans="1:26" x14ac:dyDescent="0.75">
      <c r="A604" s="85" t="str">
        <f>_xlfn.CONCAT('FORMULARIO '!G642,'FORMULARIO '!E642,'FORMULARIO '!B642,'FORMULARIO '!E642,'FORMULARIO '!C642,'FORMULARIO '!E642,'FORMULARIO '!P642)</f>
        <v>7901W-Latex Experto y Homologos-Millennium -Blanca</v>
      </c>
      <c r="B604" s="85" t="str">
        <f t="shared" si="9"/>
        <v>7901W-Latex Experto y Homologos-Millennium -Blanca</v>
      </c>
      <c r="C604" s="85" t="str">
        <f>('FORMULARIO '!G642)</f>
        <v>7901W</v>
      </c>
      <c r="D604" s="75">
        <f>('FORMULARIO '!H642)</f>
        <v>246</v>
      </c>
      <c r="E604" s="75">
        <f>('FORMULARIO '!I642)</f>
        <v>217</v>
      </c>
      <c r="F604" s="75">
        <f>('FORMULARIO '!J642)</f>
        <v>218</v>
      </c>
      <c r="G604" s="75">
        <v>0</v>
      </c>
      <c r="H604" s="75">
        <v>3785</v>
      </c>
      <c r="M604" s="86" t="b">
        <f>('FORMULARIO '!BE642)</f>
        <v>0</v>
      </c>
      <c r="N604" s="86" t="b">
        <f>('FORMULARIO '!BF642)</f>
        <v>0</v>
      </c>
      <c r="O604" s="86" t="b">
        <f>('FORMULARIO '!BG642)</f>
        <v>0</v>
      </c>
      <c r="P604" s="86" t="b">
        <f>('FORMULARIO '!BH642)</f>
        <v>0</v>
      </c>
      <c r="Q604" s="86" t="b">
        <f>('FORMULARIO '!BI642)</f>
        <v>0</v>
      </c>
      <c r="R604" s="86">
        <f>('FORMULARIO '!BJ642)</f>
        <v>2.4644624514500899</v>
      </c>
      <c r="S604" s="86">
        <f>('FORMULARIO '!BK642)</f>
        <v>8.9336763865065763</v>
      </c>
      <c r="T604" s="86" t="b">
        <f>('FORMULARIO '!BL642)</f>
        <v>0</v>
      </c>
      <c r="U604" s="86" t="b">
        <f>('FORMULARIO '!BM642)</f>
        <v>0</v>
      </c>
      <c r="V604" s="86" t="b">
        <f>('FORMULARIO '!BN642)</f>
        <v>0</v>
      </c>
      <c r="W604" s="86">
        <f>('FORMULARIO '!BO642)</f>
        <v>1.232231225725045</v>
      </c>
      <c r="X604" s="86" t="b">
        <f>('FORMULARIO '!BP642)</f>
        <v>0</v>
      </c>
      <c r="Y604" s="86" t="b">
        <f>('FORMULARIO '!BQ642)</f>
        <v>0</v>
      </c>
      <c r="Z604" s="86" t="b">
        <f>('FORMULARIO '!BR642)</f>
        <v>0</v>
      </c>
    </row>
    <row r="605" spans="1:26" x14ac:dyDescent="0.75">
      <c r="A605" s="85" t="str">
        <f>_xlfn.CONCAT('FORMULARIO '!G643,'FORMULARIO '!E643,'FORMULARIO '!B643,'FORMULARIO '!E643,'FORMULARIO '!C643,'FORMULARIO '!E643,'FORMULARIO '!P643)</f>
        <v>7902W-Latex Experto y Homologos-Millennium -Blanca</v>
      </c>
      <c r="B605" s="85" t="str">
        <f t="shared" si="9"/>
        <v>7902W-Latex Experto y Homologos-Millennium -Blanca</v>
      </c>
      <c r="C605" s="85" t="str">
        <f>('FORMULARIO '!G643)</f>
        <v>7902W</v>
      </c>
      <c r="D605" s="75">
        <f>('FORMULARIO '!H643)</f>
        <v>231</v>
      </c>
      <c r="E605" s="75">
        <f>('FORMULARIO '!I643)</f>
        <v>197</v>
      </c>
      <c r="F605" s="75">
        <f>('FORMULARIO '!J643)</f>
        <v>202</v>
      </c>
      <c r="G605" s="75">
        <v>0</v>
      </c>
      <c r="H605" s="75">
        <v>3785</v>
      </c>
      <c r="M605" s="86" t="b">
        <f>('FORMULARIO '!BE643)</f>
        <v>0</v>
      </c>
      <c r="N605" s="86" t="b">
        <f>('FORMULARIO '!BF643)</f>
        <v>0</v>
      </c>
      <c r="O605" s="86" t="b">
        <f>('FORMULARIO '!BG643)</f>
        <v>0</v>
      </c>
      <c r="P605" s="86" t="b">
        <f>('FORMULARIO '!BH643)</f>
        <v>0</v>
      </c>
      <c r="Q605" s="86" t="b">
        <f>('FORMULARIO '!BI643)</f>
        <v>0</v>
      </c>
      <c r="R605" s="86">
        <f>('FORMULARIO '!BJ643)</f>
        <v>7.0853295479190086</v>
      </c>
      <c r="S605" s="86">
        <f>('FORMULARIO '!BK643)</f>
        <v>18.175410579444414</v>
      </c>
      <c r="T605" s="86" t="b">
        <f>('FORMULARIO '!BL643)</f>
        <v>0</v>
      </c>
      <c r="U605" s="86" t="b">
        <f>('FORMULARIO '!BM643)</f>
        <v>0</v>
      </c>
      <c r="V605" s="86" t="b">
        <f>('FORMULARIO '!BN643)</f>
        <v>0</v>
      </c>
      <c r="W605" s="86">
        <f>('FORMULARIO '!BO643)</f>
        <v>1.8483468385875674</v>
      </c>
      <c r="X605" s="86" t="b">
        <f>('FORMULARIO '!BP643)</f>
        <v>0</v>
      </c>
      <c r="Y605" s="86" t="b">
        <f>('FORMULARIO '!BQ643)</f>
        <v>0</v>
      </c>
      <c r="Z605" s="86" t="b">
        <f>('FORMULARIO '!BR643)</f>
        <v>0</v>
      </c>
    </row>
    <row r="606" spans="1:26" x14ac:dyDescent="0.75">
      <c r="A606" s="85" t="str">
        <f>_xlfn.CONCAT('FORMULARIO '!G644,'FORMULARIO '!E644,'FORMULARIO '!B644,'FORMULARIO '!E644,'FORMULARIO '!C644,'FORMULARIO '!E644,'FORMULARIO '!P644)</f>
        <v>7903M-Latex Experto y Homologos-Millennium -Media</v>
      </c>
      <c r="B606" s="85" t="str">
        <f t="shared" si="9"/>
        <v>7903M-Latex Experto y Homologos-Millennium -Media</v>
      </c>
      <c r="C606" s="85" t="str">
        <f>('FORMULARIO '!G644)</f>
        <v>7903M</v>
      </c>
      <c r="D606" s="75">
        <f>('FORMULARIO '!H644)</f>
        <v>218</v>
      </c>
      <c r="E606" s="75">
        <f>('FORMULARIO '!I644)</f>
        <v>165</v>
      </c>
      <c r="F606" s="75">
        <f>('FORMULARIO '!J644)</f>
        <v>173</v>
      </c>
      <c r="G606" s="75">
        <v>0</v>
      </c>
      <c r="H606" s="75">
        <v>3785</v>
      </c>
      <c r="M606" s="86" t="b">
        <f>('FORMULARIO '!BE644)</f>
        <v>0</v>
      </c>
      <c r="N606" s="86" t="b">
        <f>('FORMULARIO '!BF644)</f>
        <v>0</v>
      </c>
      <c r="O606" s="86" t="b">
        <f>('FORMULARIO '!BG644)</f>
        <v>0</v>
      </c>
      <c r="P606" s="86" t="b">
        <f>('FORMULARIO '!BH644)</f>
        <v>0</v>
      </c>
      <c r="Q606" s="86" t="b">
        <f>('FORMULARIO '!BI644)</f>
        <v>0</v>
      </c>
      <c r="R606" s="86" t="b">
        <f>('FORMULARIO '!BJ644)</f>
        <v>0</v>
      </c>
      <c r="S606" s="86">
        <f>('FORMULARIO '!BK644)</f>
        <v>32.654127481713694</v>
      </c>
      <c r="T606" s="86" t="b">
        <f>('FORMULARIO '!BL644)</f>
        <v>0</v>
      </c>
      <c r="U606" s="86" t="b">
        <f>('FORMULARIO '!BM644)</f>
        <v>0</v>
      </c>
      <c r="V606" s="86" t="b">
        <f>('FORMULARIO '!BN644)</f>
        <v>0</v>
      </c>
      <c r="W606" s="86">
        <f>('FORMULARIO '!BO644)</f>
        <v>6.4692139350564863</v>
      </c>
      <c r="X606" s="86" t="b">
        <f>('FORMULARIO '!BP644)</f>
        <v>0</v>
      </c>
      <c r="Y606" s="86" t="b">
        <f>('FORMULARIO '!BQ644)</f>
        <v>0</v>
      </c>
      <c r="Z606" s="86">
        <f>('FORMULARIO '!BR644)</f>
        <v>11.090081031525404</v>
      </c>
    </row>
    <row r="607" spans="1:26" x14ac:dyDescent="0.75">
      <c r="A607" s="85" t="str">
        <f>_xlfn.CONCAT('FORMULARIO '!G645,'FORMULARIO '!E645,'FORMULARIO '!B645,'FORMULARIO '!E645,'FORMULARIO '!C645,'FORMULARIO '!E645,'FORMULARIO '!P645)</f>
        <v>7904D-Latex Experto y Homologos-Millennium -Intensa</v>
      </c>
      <c r="B607" s="85" t="str">
        <f t="shared" si="9"/>
        <v>7904D-Latex Experto y Homologos-Millennium -Intensa</v>
      </c>
      <c r="C607" s="85" t="str">
        <f>('FORMULARIO '!G645)</f>
        <v>7904D</v>
      </c>
      <c r="D607" s="75">
        <f>('FORMULARIO '!H645)</f>
        <v>205</v>
      </c>
      <c r="E607" s="75">
        <f>('FORMULARIO '!I645)</f>
        <v>144</v>
      </c>
      <c r="F607" s="75">
        <f>('FORMULARIO '!J645)</f>
        <v>150</v>
      </c>
      <c r="G607" s="75">
        <v>0</v>
      </c>
      <c r="H607" s="75">
        <v>3785</v>
      </c>
      <c r="M607" s="86" t="b">
        <f>('FORMULARIO '!BE645)</f>
        <v>0</v>
      </c>
      <c r="N607" s="86" t="b">
        <f>('FORMULARIO '!BF645)</f>
        <v>0</v>
      </c>
      <c r="O607" s="86" t="b">
        <f>('FORMULARIO '!BG645)</f>
        <v>0</v>
      </c>
      <c r="P607" s="86" t="b">
        <f>('FORMULARIO '!BH645)</f>
        <v>0</v>
      </c>
      <c r="Q607" s="86" t="b">
        <f>('FORMULARIO '!BI645)</f>
        <v>0</v>
      </c>
      <c r="R607" s="86" t="b">
        <f>('FORMULARIO '!BJ645)</f>
        <v>0</v>
      </c>
      <c r="S607" s="86">
        <f>('FORMULARIO '!BK645)</f>
        <v>38.815283610338916</v>
      </c>
      <c r="T607" s="86">
        <f>('FORMULARIO '!BL645)</f>
        <v>3.0805780643126126</v>
      </c>
      <c r="U607" s="86" t="b">
        <f>('FORMULARIO '!BM645)</f>
        <v>0</v>
      </c>
      <c r="V607" s="86" t="b">
        <f>('FORMULARIO '!BN645)</f>
        <v>0</v>
      </c>
      <c r="W607" s="86">
        <f>('FORMULARIO '!BO645)</f>
        <v>6.4692139350564863</v>
      </c>
      <c r="X607" s="86" t="b">
        <f>('FORMULARIO '!BP645)</f>
        <v>0</v>
      </c>
      <c r="Y607" s="86" t="b">
        <f>('FORMULARIO '!BQ645)</f>
        <v>0</v>
      </c>
      <c r="Z607" s="86" t="b">
        <f>('FORMULARIO '!BR645)</f>
        <v>0</v>
      </c>
    </row>
    <row r="608" spans="1:26" x14ac:dyDescent="0.75">
      <c r="A608" s="85" t="str">
        <f>_xlfn.CONCAT('FORMULARIO '!G646,'FORMULARIO '!E646,'FORMULARIO '!B646,'FORMULARIO '!E646,'FORMULARIO '!C646,'FORMULARIO '!E646,'FORMULARIO '!P646)</f>
        <v>7905D-Latex Experto y Homologos-Millennium -Intensa</v>
      </c>
      <c r="B608" s="85" t="str">
        <f t="shared" si="9"/>
        <v>7905D-Latex Experto y Homologos-Millennium -Intensa</v>
      </c>
      <c r="C608" s="85" t="str">
        <f>('FORMULARIO '!G646)</f>
        <v>7905D</v>
      </c>
      <c r="D608" s="75">
        <f>('FORMULARIO '!H646)</f>
        <v>179</v>
      </c>
      <c r="E608" s="75">
        <f>('FORMULARIO '!I646)</f>
        <v>117</v>
      </c>
      <c r="F608" s="75">
        <f>('FORMULARIO '!J646)</f>
        <v>122</v>
      </c>
      <c r="G608" s="75">
        <v>0</v>
      </c>
      <c r="H608" s="75">
        <v>3785</v>
      </c>
      <c r="M608" s="86" t="b">
        <f>('FORMULARIO '!BE646)</f>
        <v>0</v>
      </c>
      <c r="N608" s="86" t="b">
        <f>('FORMULARIO '!BF646)</f>
        <v>0</v>
      </c>
      <c r="O608" s="86" t="b">
        <f>('FORMULARIO '!BG646)</f>
        <v>0</v>
      </c>
      <c r="P608" s="86" t="b">
        <f>('FORMULARIO '!BH646)</f>
        <v>0</v>
      </c>
      <c r="Q608" s="86" t="b">
        <f>('FORMULARIO '!BI646)</f>
        <v>0</v>
      </c>
      <c r="R608" s="86" t="b">
        <f>('FORMULARIO '!BJ646)</f>
        <v>0</v>
      </c>
      <c r="S608" s="86">
        <f>('FORMULARIO '!BK646)</f>
        <v>84.715896768596849</v>
      </c>
      <c r="T608" s="86">
        <f>('FORMULARIO '!BL646)</f>
        <v>8.6256185800753151</v>
      </c>
      <c r="U608" s="86" t="b">
        <f>('FORMULARIO '!BM646)</f>
        <v>0</v>
      </c>
      <c r="V608" s="86" t="b">
        <f>('FORMULARIO '!BN646)</f>
        <v>0</v>
      </c>
      <c r="W608" s="86">
        <f>('FORMULARIO '!BO646)</f>
        <v>15.094832515131801</v>
      </c>
      <c r="X608" s="86" t="b">
        <f>('FORMULARIO '!BP646)</f>
        <v>0</v>
      </c>
      <c r="Y608" s="86" t="b">
        <f>('FORMULARIO '!BQ646)</f>
        <v>0</v>
      </c>
      <c r="Z608" s="86" t="b">
        <f>('FORMULARIO '!BR646)</f>
        <v>0</v>
      </c>
    </row>
    <row r="609" spans="1:26" x14ac:dyDescent="0.75">
      <c r="A609" s="85" t="str">
        <f>_xlfn.CONCAT('FORMULARIO '!G647,'FORMULARIO '!E647,'FORMULARIO '!B647,'FORMULARIO '!E647,'FORMULARIO '!C647,'FORMULARIO '!E647,'FORMULARIO '!P647)</f>
        <v>7910W-Latex Experto y Homologos-Millennium -Blanca</v>
      </c>
      <c r="B609" s="85" t="str">
        <f t="shared" si="9"/>
        <v>7910W-Latex Experto y Homologos-Millennium -Blanca</v>
      </c>
      <c r="C609" s="85" t="str">
        <f>('FORMULARIO '!G647)</f>
        <v>7910W</v>
      </c>
      <c r="D609" s="75">
        <f>('FORMULARIO '!H647)</f>
        <v>250</v>
      </c>
      <c r="E609" s="75">
        <f>('FORMULARIO '!I647)</f>
        <v>229</v>
      </c>
      <c r="F609" s="75">
        <f>('FORMULARIO '!J647)</f>
        <v>234</v>
      </c>
      <c r="G609" s="75">
        <v>0</v>
      </c>
      <c r="H609" s="75">
        <v>3785</v>
      </c>
      <c r="M609" s="86" t="b">
        <f>('FORMULARIO '!BE647)</f>
        <v>0</v>
      </c>
      <c r="N609" s="86" t="b">
        <f>('FORMULARIO '!BF647)</f>
        <v>0</v>
      </c>
      <c r="O609" s="86" t="b">
        <f>('FORMULARIO '!BG647)</f>
        <v>0</v>
      </c>
      <c r="P609" s="86" t="b">
        <f>('FORMULARIO '!BH647)</f>
        <v>0</v>
      </c>
      <c r="Q609" s="86" t="b">
        <f>('FORMULARIO '!BI647)</f>
        <v>0</v>
      </c>
      <c r="R609" s="86" t="b">
        <f>('FORMULARIO '!BJ647)</f>
        <v>0</v>
      </c>
      <c r="S609" s="86">
        <f>('FORMULARIO '!BK647)</f>
        <v>7.3933873543502697</v>
      </c>
      <c r="T609" s="86" t="b">
        <f>('FORMULARIO '!BL647)</f>
        <v>0</v>
      </c>
      <c r="U609" s="86">
        <f>('FORMULARIO '!BM647)</f>
        <v>1.232231225725045</v>
      </c>
      <c r="V609" s="86" t="b">
        <f>('FORMULARIO '!BN647)</f>
        <v>0</v>
      </c>
      <c r="W609" s="86" t="b">
        <f>('FORMULARIO '!BO647)</f>
        <v>0</v>
      </c>
      <c r="X609" s="86" t="b">
        <f>('FORMULARIO '!BP647)</f>
        <v>0</v>
      </c>
      <c r="Y609" s="86" t="b">
        <f>('FORMULARIO '!BQ647)</f>
        <v>0</v>
      </c>
      <c r="Z609" s="86">
        <f>('FORMULARIO '!BR647)</f>
        <v>0.61611561286252248</v>
      </c>
    </row>
    <row r="610" spans="1:26" x14ac:dyDescent="0.75">
      <c r="A610" s="85" t="str">
        <f>_xlfn.CONCAT('FORMULARIO '!G648,'FORMULARIO '!E648,'FORMULARIO '!B648,'FORMULARIO '!E648,'FORMULARIO '!C648,'FORMULARIO '!E648,'FORMULARIO '!P648)</f>
        <v>7911W-Latex Experto y Homologos-Millennium -Blanca</v>
      </c>
      <c r="B610" s="85" t="str">
        <f t="shared" si="9"/>
        <v>7911W-Latex Experto y Homologos-Millennium -Blanca</v>
      </c>
      <c r="C610" s="85" t="str">
        <f>('FORMULARIO '!G648)</f>
        <v>7911W</v>
      </c>
      <c r="D610" s="75">
        <f>('FORMULARIO '!H648)</f>
        <v>248</v>
      </c>
      <c r="E610" s="75">
        <f>('FORMULARIO '!I648)</f>
        <v>214</v>
      </c>
      <c r="F610" s="75">
        <f>('FORMULARIO '!J648)</f>
        <v>224</v>
      </c>
      <c r="G610" s="75">
        <v>0</v>
      </c>
      <c r="H610" s="75">
        <v>3785</v>
      </c>
      <c r="M610" s="86" t="b">
        <f>('FORMULARIO '!BE648)</f>
        <v>0</v>
      </c>
      <c r="N610" s="86" t="b">
        <f>('FORMULARIO '!BF648)</f>
        <v>0</v>
      </c>
      <c r="O610" s="86" t="b">
        <f>('FORMULARIO '!BG648)</f>
        <v>0</v>
      </c>
      <c r="P610" s="86" t="b">
        <f>('FORMULARIO '!BH648)</f>
        <v>0</v>
      </c>
      <c r="Q610" s="86" t="b">
        <f>('FORMULARIO '!BI648)</f>
        <v>0</v>
      </c>
      <c r="R610" s="86">
        <f>('FORMULARIO '!BJ648)</f>
        <v>0.30805780643126124</v>
      </c>
      <c r="S610" s="86">
        <f>('FORMULARIO '!BK648)</f>
        <v>15.402890321563063</v>
      </c>
      <c r="T610" s="86" t="b">
        <f>('FORMULARIO '!BL648)</f>
        <v>0</v>
      </c>
      <c r="U610" s="86">
        <f>('FORMULARIO '!BM648)</f>
        <v>1.8483468385875674</v>
      </c>
      <c r="V610" s="86" t="b">
        <f>('FORMULARIO '!BN648)</f>
        <v>0</v>
      </c>
      <c r="W610" s="86" t="b">
        <f>('FORMULARIO '!BO648)</f>
        <v>0</v>
      </c>
      <c r="X610" s="86" t="b">
        <f>('FORMULARIO '!BP648)</f>
        <v>0</v>
      </c>
      <c r="Y610" s="86" t="b">
        <f>('FORMULARIO '!BQ648)</f>
        <v>0</v>
      </c>
      <c r="Z610" s="86" t="b">
        <f>('FORMULARIO '!BR648)</f>
        <v>0</v>
      </c>
    </row>
    <row r="611" spans="1:26" x14ac:dyDescent="0.75">
      <c r="A611" s="85" t="str">
        <f>_xlfn.CONCAT('FORMULARIO '!G649,'FORMULARIO '!E649,'FORMULARIO '!B649,'FORMULARIO '!E649,'FORMULARIO '!C649,'FORMULARIO '!E649,'FORMULARIO '!P649)</f>
        <v>7912W-Latex Experto y Homologos-Millennium -Blanca</v>
      </c>
      <c r="B611" s="85" t="str">
        <f t="shared" si="9"/>
        <v>7912W-Latex Experto y Homologos-Millennium -Blanca</v>
      </c>
      <c r="C611" s="85" t="str">
        <f>('FORMULARIO '!G649)</f>
        <v>7912W</v>
      </c>
      <c r="D611" s="75">
        <f>('FORMULARIO '!H649)</f>
        <v>244</v>
      </c>
      <c r="E611" s="75">
        <f>('FORMULARIO '!I649)</f>
        <v>200</v>
      </c>
      <c r="F611" s="75">
        <f>('FORMULARIO '!J649)</f>
        <v>215</v>
      </c>
      <c r="G611" s="75">
        <v>0</v>
      </c>
      <c r="H611" s="75">
        <v>3785</v>
      </c>
      <c r="M611" s="86" t="b">
        <f>('FORMULARIO '!BE649)</f>
        <v>0</v>
      </c>
      <c r="N611" s="86" t="b">
        <f>('FORMULARIO '!BF649)</f>
        <v>0</v>
      </c>
      <c r="O611" s="86" t="b">
        <f>('FORMULARIO '!BG649)</f>
        <v>0</v>
      </c>
      <c r="P611" s="86" t="b">
        <f>('FORMULARIO '!BH649)</f>
        <v>0</v>
      </c>
      <c r="Q611" s="86" t="b">
        <f>('FORMULARIO '!BI649)</f>
        <v>0</v>
      </c>
      <c r="R611" s="86" t="b">
        <f>('FORMULARIO '!BJ649)</f>
        <v>0</v>
      </c>
      <c r="S611" s="86">
        <f>('FORMULARIO '!BK649)</f>
        <v>20.639873030894503</v>
      </c>
      <c r="T611" s="86" t="b">
        <f>('FORMULARIO '!BL649)</f>
        <v>0</v>
      </c>
      <c r="U611" s="86" t="b">
        <f>('FORMULARIO '!BM649)</f>
        <v>0</v>
      </c>
      <c r="V611" s="86" t="b">
        <f>('FORMULARIO '!BN649)</f>
        <v>0</v>
      </c>
      <c r="W611" s="86">
        <f>('FORMULARIO '!BO649)</f>
        <v>1.5402890321563063</v>
      </c>
      <c r="X611" s="86" t="b">
        <f>('FORMULARIO '!BP649)</f>
        <v>0</v>
      </c>
      <c r="Y611" s="86" t="b">
        <f>('FORMULARIO '!BQ649)</f>
        <v>0</v>
      </c>
      <c r="Z611" s="86">
        <f>('FORMULARIO '!BR649)</f>
        <v>0.61611561286252248</v>
      </c>
    </row>
    <row r="612" spans="1:26" x14ac:dyDescent="0.75">
      <c r="A612" s="85" t="str">
        <f>_xlfn.CONCAT('FORMULARIO '!G650,'FORMULARIO '!E650,'FORMULARIO '!B650,'FORMULARIO '!E650,'FORMULARIO '!C650,'FORMULARIO '!E650,'FORMULARIO '!P650)</f>
        <v>7913M-Latex Experto y Homologos-Millennium -Media</v>
      </c>
      <c r="B612" s="85" t="str">
        <f t="shared" si="9"/>
        <v>7913M-Latex Experto y Homologos-Millennium -Media</v>
      </c>
      <c r="C612" s="85" t="str">
        <f>('FORMULARIO '!G650)</f>
        <v>7913M</v>
      </c>
      <c r="D612" s="75">
        <f>('FORMULARIO '!H650)</f>
        <v>230</v>
      </c>
      <c r="E612" s="75">
        <f>('FORMULARIO '!I650)</f>
        <v>168</v>
      </c>
      <c r="F612" s="75">
        <f>('FORMULARIO '!J650)</f>
        <v>189</v>
      </c>
      <c r="G612" s="75">
        <v>0</v>
      </c>
      <c r="H612" s="75">
        <v>3785</v>
      </c>
      <c r="M612" s="86" t="b">
        <f>('FORMULARIO '!BE650)</f>
        <v>0</v>
      </c>
      <c r="N612" s="86" t="b">
        <f>('FORMULARIO '!BF650)</f>
        <v>0</v>
      </c>
      <c r="O612" s="86" t="b">
        <f>('FORMULARIO '!BG650)</f>
        <v>0</v>
      </c>
      <c r="P612" s="86" t="b">
        <f>('FORMULARIO '!BH650)</f>
        <v>0</v>
      </c>
      <c r="Q612" s="86" t="b">
        <f>('FORMULARIO '!BI650)</f>
        <v>0</v>
      </c>
      <c r="R612" s="86" t="b">
        <f>('FORMULARIO '!BJ650)</f>
        <v>0</v>
      </c>
      <c r="S612" s="86">
        <f>('FORMULARIO '!BK650)</f>
        <v>42.203919481082785</v>
      </c>
      <c r="T612" s="86" t="b">
        <f>('FORMULARIO '!BL650)</f>
        <v>0</v>
      </c>
      <c r="U612" s="86" t="b">
        <f>('FORMULARIO '!BM650)</f>
        <v>0</v>
      </c>
      <c r="V612" s="86" t="b">
        <f>('FORMULARIO '!BN650)</f>
        <v>0</v>
      </c>
      <c r="W612" s="86">
        <f>('FORMULARIO '!BO650)</f>
        <v>2.772520257881351</v>
      </c>
      <c r="X612" s="86" t="b">
        <f>('FORMULARIO '!BP650)</f>
        <v>0</v>
      </c>
      <c r="Y612" s="86" t="b">
        <f>('FORMULARIO '!BQ650)</f>
        <v>0</v>
      </c>
      <c r="Z612" s="86">
        <f>('FORMULARIO '!BR650)</f>
        <v>1.8483468385875674</v>
      </c>
    </row>
    <row r="613" spans="1:26" x14ac:dyDescent="0.75">
      <c r="A613" s="85" t="str">
        <f>_xlfn.CONCAT('FORMULARIO '!G651,'FORMULARIO '!E651,'FORMULARIO '!B651,'FORMULARIO '!E651,'FORMULARIO '!C651,'FORMULARIO '!E651,'FORMULARIO '!P651)</f>
        <v>7914D-Latex Experto y Homologos-Millennium -Intensa</v>
      </c>
      <c r="B613" s="85" t="str">
        <f t="shared" si="9"/>
        <v>7914D-Latex Experto y Homologos-Millennium -Intensa</v>
      </c>
      <c r="C613" s="85" t="str">
        <f>('FORMULARIO '!G651)</f>
        <v>7914D</v>
      </c>
      <c r="D613" s="75">
        <f>('FORMULARIO '!H651)</f>
        <v>201</v>
      </c>
      <c r="E613" s="75">
        <f>('FORMULARIO '!I651)</f>
        <v>125</v>
      </c>
      <c r="F613" s="75">
        <f>('FORMULARIO '!J651)</f>
        <v>148</v>
      </c>
      <c r="G613" s="75">
        <v>0</v>
      </c>
      <c r="H613" s="75">
        <v>3785</v>
      </c>
      <c r="M613" s="86" t="b">
        <f>('FORMULARIO '!BE651)</f>
        <v>0</v>
      </c>
      <c r="N613" s="86" t="b">
        <f>('FORMULARIO '!BF651)</f>
        <v>0</v>
      </c>
      <c r="O613" s="86" t="b">
        <f>('FORMULARIO '!BG651)</f>
        <v>0</v>
      </c>
      <c r="P613" s="86" t="b">
        <f>('FORMULARIO '!BH651)</f>
        <v>0</v>
      </c>
      <c r="Q613" s="86" t="b">
        <f>('FORMULARIO '!BI651)</f>
        <v>0</v>
      </c>
      <c r="R613" s="86" t="b">
        <f>('FORMULARIO '!BJ651)</f>
        <v>0</v>
      </c>
      <c r="S613" s="86">
        <f>('FORMULARIO '!BK651)</f>
        <v>86.564243607184409</v>
      </c>
      <c r="T613" s="86">
        <f>('FORMULARIO '!BL651)</f>
        <v>1.8483468385875674</v>
      </c>
      <c r="U613" s="86" t="b">
        <f>('FORMULARIO '!BM651)</f>
        <v>0</v>
      </c>
      <c r="V613" s="86" t="b">
        <f>('FORMULARIO '!BN651)</f>
        <v>0</v>
      </c>
      <c r="W613" s="86">
        <f>('FORMULARIO '!BO651)</f>
        <v>5.5450405157627021</v>
      </c>
      <c r="X613" s="86" t="b">
        <f>('FORMULARIO '!BP651)</f>
        <v>0</v>
      </c>
      <c r="Y613" s="86" t="b">
        <f>('FORMULARIO '!BQ651)</f>
        <v>0</v>
      </c>
      <c r="Z613" s="86" t="b">
        <f>('FORMULARIO '!BR651)</f>
        <v>0</v>
      </c>
    </row>
    <row r="614" spans="1:26" x14ac:dyDescent="0.75">
      <c r="A614" s="85" t="str">
        <f>_xlfn.CONCAT('FORMULARIO '!G652,'FORMULARIO '!E652,'FORMULARIO '!B652,'FORMULARIO '!E652,'FORMULARIO '!C652,'FORMULARIO '!E652,'FORMULARIO '!P652)</f>
        <v>7920W-Latex Experto y Homologos-Millennium -Blanca</v>
      </c>
      <c r="B614" s="85" t="str">
        <f t="shared" si="9"/>
        <v>7920W-Latex Experto y Homologos-Millennium -Blanca</v>
      </c>
      <c r="C614" s="85" t="str">
        <f>('FORMULARIO '!G652)</f>
        <v>7920W</v>
      </c>
      <c r="D614" s="75">
        <f>('FORMULARIO '!H652)</f>
        <v>247</v>
      </c>
      <c r="E614" s="75">
        <f>('FORMULARIO '!I652)</f>
        <v>221</v>
      </c>
      <c r="F614" s="75">
        <f>('FORMULARIO '!J652)</f>
        <v>230</v>
      </c>
      <c r="G614" s="75">
        <v>0</v>
      </c>
      <c r="H614" s="75">
        <v>3785</v>
      </c>
      <c r="M614" s="86" t="b">
        <f>('FORMULARIO '!BE652)</f>
        <v>0</v>
      </c>
      <c r="N614" s="86" t="b">
        <f>('FORMULARIO '!BF652)</f>
        <v>0</v>
      </c>
      <c r="O614" s="86" t="b">
        <f>('FORMULARIO '!BG652)</f>
        <v>0</v>
      </c>
      <c r="P614" s="86" t="b">
        <f>('FORMULARIO '!BH652)</f>
        <v>0</v>
      </c>
      <c r="Q614" s="86" t="b">
        <f>('FORMULARIO '!BI652)</f>
        <v>0</v>
      </c>
      <c r="R614" s="86">
        <f>('FORMULARIO '!BJ652)</f>
        <v>2.772520257881351</v>
      </c>
      <c r="S614" s="86">
        <f>('FORMULARIO '!BK652)</f>
        <v>6.7772717414877475</v>
      </c>
      <c r="T614" s="86" t="b">
        <f>('FORMULARIO '!BL652)</f>
        <v>0</v>
      </c>
      <c r="U614" s="86" t="b">
        <f>('FORMULARIO '!BM652)</f>
        <v>0</v>
      </c>
      <c r="V614" s="86">
        <f>('FORMULARIO '!BN652)</f>
        <v>1.8483468385875674</v>
      </c>
      <c r="W614" s="86" t="b">
        <f>('FORMULARIO '!BO652)</f>
        <v>0</v>
      </c>
      <c r="X614" s="86" t="b">
        <f>('FORMULARIO '!BP652)</f>
        <v>0</v>
      </c>
      <c r="Y614" s="86" t="b">
        <f>('FORMULARIO '!BQ652)</f>
        <v>0</v>
      </c>
      <c r="Z614" s="86" t="b">
        <f>('FORMULARIO '!BR652)</f>
        <v>0</v>
      </c>
    </row>
    <row r="615" spans="1:26" x14ac:dyDescent="0.75">
      <c r="A615" s="85" t="str">
        <f>_xlfn.CONCAT('FORMULARIO '!G653,'FORMULARIO '!E653,'FORMULARIO '!B653,'FORMULARIO '!E653,'FORMULARIO '!C653,'FORMULARIO '!E653,'FORMULARIO '!P653)</f>
        <v>7921W-Latex Experto y Homologos-Millennium -Blanca</v>
      </c>
      <c r="B615" s="85" t="str">
        <f t="shared" si="9"/>
        <v>7921W-Latex Experto y Homologos-Millennium -Blanca</v>
      </c>
      <c r="C615" s="85" t="str">
        <f>('FORMULARIO '!G653)</f>
        <v>7921W</v>
      </c>
      <c r="D615" s="75">
        <f>('FORMULARIO '!H653)</f>
        <v>240</v>
      </c>
      <c r="E615" s="75">
        <f>('FORMULARIO '!I653)</f>
        <v>207</v>
      </c>
      <c r="F615" s="75">
        <f>('FORMULARIO '!J653)</f>
        <v>220</v>
      </c>
      <c r="G615" s="75">
        <v>0</v>
      </c>
      <c r="H615" s="75">
        <v>3785</v>
      </c>
      <c r="M615" s="86" t="b">
        <f>('FORMULARIO '!BE653)</f>
        <v>0</v>
      </c>
      <c r="N615" s="86" t="b">
        <f>('FORMULARIO '!BF653)</f>
        <v>0</v>
      </c>
      <c r="O615" s="86" t="b">
        <f>('FORMULARIO '!BG653)</f>
        <v>0</v>
      </c>
      <c r="P615" s="86" t="b">
        <f>('FORMULARIO '!BH653)</f>
        <v>0</v>
      </c>
      <c r="Q615" s="86" t="b">
        <f>('FORMULARIO '!BI653)</f>
        <v>0</v>
      </c>
      <c r="R615" s="86">
        <f>('FORMULARIO '!BJ653)</f>
        <v>6.7772717414877475</v>
      </c>
      <c r="S615" s="86">
        <f>('FORMULARIO '!BK653)</f>
        <v>19.099583998738197</v>
      </c>
      <c r="T615" s="86" t="b">
        <f>('FORMULARIO '!BL653)</f>
        <v>0</v>
      </c>
      <c r="U615" s="86" t="b">
        <f>('FORMULARIO '!BM653)</f>
        <v>0</v>
      </c>
      <c r="V615" s="86" t="b">
        <f>('FORMULARIO '!BN653)</f>
        <v>0</v>
      </c>
      <c r="W615" s="86" t="b">
        <f>('FORMULARIO '!BO653)</f>
        <v>0</v>
      </c>
      <c r="X615" s="86" t="b">
        <f>('FORMULARIO '!BP653)</f>
        <v>0</v>
      </c>
      <c r="Y615" s="86" t="b">
        <f>('FORMULARIO '!BQ653)</f>
        <v>0</v>
      </c>
      <c r="Z615" s="86">
        <f>('FORMULARIO '!BR653)</f>
        <v>0.30805780643126124</v>
      </c>
    </row>
    <row r="616" spans="1:26" x14ac:dyDescent="0.75">
      <c r="A616" s="85" t="str">
        <f>_xlfn.CONCAT('FORMULARIO '!G654,'FORMULARIO '!E654,'FORMULARIO '!B654,'FORMULARIO '!E654,'FORMULARIO '!C654,'FORMULARIO '!E654,'FORMULARIO '!P654)</f>
        <v>7922W-Latex Experto y Homologos-Millennium -Blanca</v>
      </c>
      <c r="B616" s="85" t="str">
        <f t="shared" si="9"/>
        <v>7922W-Latex Experto y Homologos-Millennium -Blanca</v>
      </c>
      <c r="C616" s="85" t="str">
        <f>('FORMULARIO '!G654)</f>
        <v>7922W</v>
      </c>
      <c r="D616" s="75">
        <f>('FORMULARIO '!H654)</f>
        <v>230</v>
      </c>
      <c r="E616" s="75">
        <f>('FORMULARIO '!I654)</f>
        <v>189</v>
      </c>
      <c r="F616" s="75">
        <f>('FORMULARIO '!J654)</f>
        <v>208</v>
      </c>
      <c r="G616" s="75">
        <v>0</v>
      </c>
      <c r="H616" s="75">
        <v>3785</v>
      </c>
      <c r="M616" s="86" t="b">
        <f>('FORMULARIO '!BE654)</f>
        <v>0</v>
      </c>
      <c r="N616" s="86" t="b">
        <f>('FORMULARIO '!BF654)</f>
        <v>0</v>
      </c>
      <c r="O616" s="86" t="b">
        <f>('FORMULARIO '!BG654)</f>
        <v>0</v>
      </c>
      <c r="P616" s="86" t="b">
        <f>('FORMULARIO '!BH654)</f>
        <v>0</v>
      </c>
      <c r="Q616" s="86" t="b">
        <f>('FORMULARIO '!BI654)</f>
        <v>0</v>
      </c>
      <c r="R616" s="86" t="b">
        <f>('FORMULARIO '!BJ654)</f>
        <v>0</v>
      </c>
      <c r="S616" s="86">
        <f>('FORMULARIO '!BK654)</f>
        <v>24.644624514500901</v>
      </c>
      <c r="T616" s="86" t="b">
        <f>('FORMULARIO '!BL654)</f>
        <v>0</v>
      </c>
      <c r="U616" s="86" t="b">
        <f>('FORMULARIO '!BM654)</f>
        <v>0</v>
      </c>
      <c r="V616" s="86" t="b">
        <f>('FORMULARIO '!BN654)</f>
        <v>0</v>
      </c>
      <c r="W616" s="86">
        <f>('FORMULARIO '!BO654)</f>
        <v>1.8483468385875674</v>
      </c>
      <c r="X616" s="86" t="b">
        <f>('FORMULARIO '!BP654)</f>
        <v>0</v>
      </c>
      <c r="Y616" s="86" t="b">
        <f>('FORMULARIO '!BQ654)</f>
        <v>0</v>
      </c>
      <c r="Z616" s="86">
        <f>('FORMULARIO '!BR654)</f>
        <v>8.9336763865065763</v>
      </c>
    </row>
    <row r="617" spans="1:26" x14ac:dyDescent="0.75">
      <c r="A617" s="85" t="str">
        <f>_xlfn.CONCAT('FORMULARIO '!G655,'FORMULARIO '!E655,'FORMULARIO '!B655,'FORMULARIO '!E655,'FORMULARIO '!C655,'FORMULARIO '!E655,'FORMULARIO '!P655)</f>
        <v>7923M-Latex Experto y Homologos-Millennium -Media</v>
      </c>
      <c r="B617" s="85" t="str">
        <f t="shared" si="9"/>
        <v>7923M-Latex Experto y Homologos-Millennium -Media</v>
      </c>
      <c r="C617" s="85" t="str">
        <f>('FORMULARIO '!G655)</f>
        <v>7923M</v>
      </c>
      <c r="D617" s="75">
        <f>('FORMULARIO '!H655)</f>
        <v>216</v>
      </c>
      <c r="E617" s="75">
        <f>('FORMULARIO '!I655)</f>
        <v>159</v>
      </c>
      <c r="F617" s="75">
        <f>('FORMULARIO '!J655)</f>
        <v>183</v>
      </c>
      <c r="G617" s="75">
        <v>0</v>
      </c>
      <c r="H617" s="75">
        <v>3785</v>
      </c>
      <c r="M617" s="86">
        <f>('FORMULARIO '!BE655)</f>
        <v>7.3933873543502697</v>
      </c>
      <c r="N617" s="86" t="b">
        <f>('FORMULARIO '!BF655)</f>
        <v>0</v>
      </c>
      <c r="O617" s="86" t="b">
        <f>('FORMULARIO '!BG655)</f>
        <v>0</v>
      </c>
      <c r="P617" s="86" t="b">
        <f>('FORMULARIO '!BH655)</f>
        <v>0</v>
      </c>
      <c r="Q617" s="86" t="b">
        <f>('FORMULARIO '!BI655)</f>
        <v>0</v>
      </c>
      <c r="R617" s="86" t="b">
        <f>('FORMULARIO '!BJ655)</f>
        <v>0</v>
      </c>
      <c r="S617" s="86">
        <f>('FORMULARIO '!BK655)</f>
        <v>61.919619092683511</v>
      </c>
      <c r="T617" s="86" t="b">
        <f>('FORMULARIO '!BL655)</f>
        <v>0</v>
      </c>
      <c r="U617" s="86" t="b">
        <f>('FORMULARIO '!BM655)</f>
        <v>0</v>
      </c>
      <c r="V617" s="86" t="b">
        <f>('FORMULARIO '!BN655)</f>
        <v>0</v>
      </c>
      <c r="W617" s="86" t="b">
        <f>('FORMULARIO '!BO655)</f>
        <v>0</v>
      </c>
      <c r="X617" s="86" t="b">
        <f>('FORMULARIO '!BP655)</f>
        <v>0</v>
      </c>
      <c r="Y617" s="86" t="b">
        <f>('FORMULARIO '!BQ655)</f>
        <v>0</v>
      </c>
      <c r="Z617" s="86">
        <f>('FORMULARIO '!BR655)</f>
        <v>14.786774708700539</v>
      </c>
    </row>
    <row r="618" spans="1:26" x14ac:dyDescent="0.75">
      <c r="A618" s="85" t="str">
        <f>_xlfn.CONCAT('FORMULARIO '!G656,'FORMULARIO '!E656,'FORMULARIO '!B656,'FORMULARIO '!E656,'FORMULARIO '!C656,'FORMULARIO '!E656,'FORMULARIO '!P656)</f>
        <v>7924D-Latex Experto y Homologos-Millennium -Intensa</v>
      </c>
      <c r="B618" s="85" t="str">
        <f t="shared" si="9"/>
        <v>7924D-Latex Experto y Homologos-Millennium -Intensa</v>
      </c>
      <c r="C618" s="85" t="str">
        <f>('FORMULARIO '!G656)</f>
        <v>7924D</v>
      </c>
      <c r="D618" s="75">
        <f>('FORMULARIO '!H656)</f>
        <v>187</v>
      </c>
      <c r="E618" s="75">
        <f>('FORMULARIO '!I656)</f>
        <v>123</v>
      </c>
      <c r="F618" s="75">
        <f>('FORMULARIO '!J656)</f>
        <v>151</v>
      </c>
      <c r="G618" s="75">
        <v>0</v>
      </c>
      <c r="H618" s="75">
        <v>3785</v>
      </c>
      <c r="M618" s="86" t="b">
        <f>('FORMULARIO '!BE656)</f>
        <v>0</v>
      </c>
      <c r="N618" s="86" t="b">
        <f>('FORMULARIO '!BF656)</f>
        <v>0</v>
      </c>
      <c r="O618" s="86" t="b">
        <f>('FORMULARIO '!BG656)</f>
        <v>0</v>
      </c>
      <c r="P618" s="86" t="b">
        <f>('FORMULARIO '!BH656)</f>
        <v>0</v>
      </c>
      <c r="Q618" s="86" t="b">
        <f>('FORMULARIO '!BI656)</f>
        <v>0</v>
      </c>
      <c r="R618" s="86" t="b">
        <f>('FORMULARIO '!BJ656)</f>
        <v>0</v>
      </c>
      <c r="S618" s="86">
        <f>('FORMULARIO '!BK656)</f>
        <v>100.73490270302243</v>
      </c>
      <c r="T618" s="86">
        <f>('FORMULARIO '!BL656)</f>
        <v>8.0095029672127911</v>
      </c>
      <c r="U618" s="86" t="b">
        <f>('FORMULARIO '!BM656)</f>
        <v>0</v>
      </c>
      <c r="V618" s="86" t="b">
        <f>('FORMULARIO '!BN656)</f>
        <v>0</v>
      </c>
      <c r="W618" s="86">
        <f>('FORMULARIO '!BO656)</f>
        <v>3.6966936771751349</v>
      </c>
      <c r="X618" s="86" t="b">
        <f>('FORMULARIO '!BP656)</f>
        <v>0</v>
      </c>
      <c r="Y618" s="86" t="b">
        <f>('FORMULARIO '!BQ656)</f>
        <v>0</v>
      </c>
      <c r="Z618" s="86" t="b">
        <f>('FORMULARIO '!BR656)</f>
        <v>0</v>
      </c>
    </row>
    <row r="619" spans="1:26" x14ac:dyDescent="0.75">
      <c r="A619" s="85" t="str">
        <f>_xlfn.CONCAT('FORMULARIO '!G657,'FORMULARIO '!E657,'FORMULARIO '!B657,'FORMULARIO '!E657,'FORMULARIO '!C657,'FORMULARIO '!E657,'FORMULARIO '!P657)</f>
        <v>7930W-Latex Experto y Homologos-Millennium -Blanca</v>
      </c>
      <c r="B619" s="85" t="str">
        <f t="shared" si="9"/>
        <v>7930W-Latex Experto y Homologos-Millennium -Blanca</v>
      </c>
      <c r="C619" s="85" t="str">
        <f>('FORMULARIO '!G657)</f>
        <v>7930W</v>
      </c>
      <c r="D619" s="75">
        <f>('FORMULARIO '!H657)</f>
        <v>251</v>
      </c>
      <c r="E619" s="75">
        <f>('FORMULARIO '!I657)</f>
        <v>240</v>
      </c>
      <c r="F619" s="75">
        <f>('FORMULARIO '!J657)</f>
        <v>240</v>
      </c>
      <c r="G619" s="75">
        <v>0</v>
      </c>
      <c r="H619" s="75">
        <v>3785</v>
      </c>
      <c r="M619" s="86" t="b">
        <f>('FORMULARIO '!BE657)</f>
        <v>0</v>
      </c>
      <c r="N619" s="86" t="b">
        <f>('FORMULARIO '!BF657)</f>
        <v>0</v>
      </c>
      <c r="O619" s="86">
        <f>('FORMULARIO '!BG657)</f>
        <v>1.232231225725045</v>
      </c>
      <c r="P619" s="86" t="b">
        <f>('FORMULARIO '!BH657)</f>
        <v>0</v>
      </c>
      <c r="Q619" s="86" t="b">
        <f>('FORMULARIO '!BI657)</f>
        <v>0</v>
      </c>
      <c r="R619" s="86" t="b">
        <f>('FORMULARIO '!BJ657)</f>
        <v>0</v>
      </c>
      <c r="S619" s="86">
        <f>('FORMULARIO '!BK657)</f>
        <v>3.3886358707438737</v>
      </c>
      <c r="T619" s="86">
        <f>('FORMULARIO '!BL657)</f>
        <v>0.30805780643126124</v>
      </c>
      <c r="U619" s="86" t="b">
        <f>('FORMULARIO '!BM657)</f>
        <v>0</v>
      </c>
      <c r="V619" s="86" t="b">
        <f>('FORMULARIO '!BN657)</f>
        <v>0</v>
      </c>
      <c r="W619" s="86" t="b">
        <f>('FORMULARIO '!BO657)</f>
        <v>0</v>
      </c>
      <c r="X619" s="86" t="b">
        <f>('FORMULARIO '!BP657)</f>
        <v>0</v>
      </c>
      <c r="Y619" s="86" t="b">
        <f>('FORMULARIO '!BQ657)</f>
        <v>0</v>
      </c>
      <c r="Z619" s="86" t="b">
        <f>('FORMULARIO '!BR657)</f>
        <v>0</v>
      </c>
    </row>
    <row r="620" spans="1:26" x14ac:dyDescent="0.75">
      <c r="A620" s="85" t="str">
        <f>_xlfn.CONCAT('FORMULARIO '!G658,'FORMULARIO '!E658,'FORMULARIO '!B658,'FORMULARIO '!E658,'FORMULARIO '!C658,'FORMULARIO '!E658,'FORMULARIO '!P658)</f>
        <v>7931W-Latex Experto y Homologos-Millennium -Blanca</v>
      </c>
      <c r="B620" s="85" t="str">
        <f t="shared" si="9"/>
        <v>7931W-Latex Experto y Homologos-Millennium -Blanca</v>
      </c>
      <c r="C620" s="85" t="str">
        <f>('FORMULARIO '!G658)</f>
        <v>7931W</v>
      </c>
      <c r="D620" s="75">
        <f>('FORMULARIO '!H658)</f>
        <v>234</v>
      </c>
      <c r="E620" s="75">
        <f>('FORMULARIO '!I658)</f>
        <v>205</v>
      </c>
      <c r="F620" s="75">
        <f>('FORMULARIO '!J658)</f>
        <v>220</v>
      </c>
      <c r="G620" s="75">
        <v>0</v>
      </c>
      <c r="H620" s="75">
        <v>3785</v>
      </c>
      <c r="M620" s="86" t="b">
        <f>('FORMULARIO '!BE658)</f>
        <v>0</v>
      </c>
      <c r="N620" s="86" t="b">
        <f>('FORMULARIO '!BF658)</f>
        <v>0</v>
      </c>
      <c r="O620" s="86" t="b">
        <f>('FORMULARIO '!BG658)</f>
        <v>0</v>
      </c>
      <c r="P620" s="86" t="b">
        <f>('FORMULARIO '!BH658)</f>
        <v>0</v>
      </c>
      <c r="Q620" s="86" t="b">
        <f>('FORMULARIO '!BI658)</f>
        <v>0</v>
      </c>
      <c r="R620" s="86" t="b">
        <f>('FORMULARIO '!BJ658)</f>
        <v>0</v>
      </c>
      <c r="S620" s="86">
        <f>('FORMULARIO '!BK658)</f>
        <v>12.014254450819189</v>
      </c>
      <c r="T620" s="86" t="b">
        <f>('FORMULARIO '!BL658)</f>
        <v>0</v>
      </c>
      <c r="U620" s="86" t="b">
        <f>('FORMULARIO '!BM658)</f>
        <v>0</v>
      </c>
      <c r="V620" s="86" t="b">
        <f>('FORMULARIO '!BN658)</f>
        <v>0</v>
      </c>
      <c r="W620" s="86">
        <f>('FORMULARIO '!BO658)</f>
        <v>0.92417341929378372</v>
      </c>
      <c r="X620" s="86" t="b">
        <f>('FORMULARIO '!BP658)</f>
        <v>0</v>
      </c>
      <c r="Y620" s="86" t="b">
        <f>('FORMULARIO '!BQ658)</f>
        <v>0</v>
      </c>
      <c r="Z620" s="86">
        <f>('FORMULARIO '!BR658)</f>
        <v>7.3933873543502697</v>
      </c>
    </row>
    <row r="621" spans="1:26" x14ac:dyDescent="0.75">
      <c r="A621" s="85" t="str">
        <f>_xlfn.CONCAT('FORMULARIO '!G659,'FORMULARIO '!E659,'FORMULARIO '!B659,'FORMULARIO '!E659,'FORMULARIO '!C659,'FORMULARIO '!E659,'FORMULARIO '!P659)</f>
        <v>7932W-Latex Experto y Homologos-Millennium -Blanca</v>
      </c>
      <c r="B621" s="85" t="str">
        <f t="shared" si="9"/>
        <v>7932W-Latex Experto y Homologos-Millennium -Blanca</v>
      </c>
      <c r="C621" s="85" t="str">
        <f>('FORMULARIO '!G659)</f>
        <v>7932W</v>
      </c>
      <c r="D621" s="75">
        <f>('FORMULARIO '!H659)</f>
        <v>224</v>
      </c>
      <c r="E621" s="75">
        <f>('FORMULARIO '!I659)</f>
        <v>187</v>
      </c>
      <c r="F621" s="75">
        <f>('FORMULARIO '!J659)</f>
        <v>208</v>
      </c>
      <c r="G621" s="75">
        <v>0</v>
      </c>
      <c r="H621" s="75">
        <v>3785</v>
      </c>
      <c r="M621" s="86" t="b">
        <f>('FORMULARIO '!BE659)</f>
        <v>0</v>
      </c>
      <c r="N621" s="86" t="b">
        <f>('FORMULARIO '!BF659)</f>
        <v>0</v>
      </c>
      <c r="O621" s="86" t="b">
        <f>('FORMULARIO '!BG659)</f>
        <v>0</v>
      </c>
      <c r="P621" s="86" t="b">
        <f>('FORMULARIO '!BH659)</f>
        <v>0</v>
      </c>
      <c r="Q621" s="86" t="b">
        <f>('FORMULARIO '!BI659)</f>
        <v>0</v>
      </c>
      <c r="R621" s="86">
        <f>('FORMULARIO '!BJ659)</f>
        <v>9.8578498058003596</v>
      </c>
      <c r="S621" s="86">
        <f>('FORMULARIO '!BK659)</f>
        <v>33.886358707438731</v>
      </c>
      <c r="T621" s="86" t="b">
        <f>('FORMULARIO '!BL659)</f>
        <v>0</v>
      </c>
      <c r="U621" s="86" t="b">
        <f>('FORMULARIO '!BM659)</f>
        <v>0</v>
      </c>
      <c r="V621" s="86" t="b">
        <f>('FORMULARIO '!BN659)</f>
        <v>0</v>
      </c>
      <c r="W621" s="86" t="b">
        <f>('FORMULARIO '!BO659)</f>
        <v>0</v>
      </c>
      <c r="X621" s="86" t="b">
        <f>('FORMULARIO '!BP659)</f>
        <v>0</v>
      </c>
      <c r="Y621" s="86" t="b">
        <f>('FORMULARIO '!BQ659)</f>
        <v>0</v>
      </c>
      <c r="Z621" s="86">
        <f>('FORMULARIO '!BR659)</f>
        <v>7.3933873543502697</v>
      </c>
    </row>
    <row r="622" spans="1:26" x14ac:dyDescent="0.75">
      <c r="A622" s="85" t="str">
        <f>_xlfn.CONCAT('FORMULARIO '!G660,'FORMULARIO '!E660,'FORMULARIO '!B660,'FORMULARIO '!E660,'FORMULARIO '!C660,'FORMULARIO '!E660,'FORMULARIO '!P660)</f>
        <v>7933M-Latex Experto y Homologos-Millennium -Media</v>
      </c>
      <c r="B622" s="85" t="str">
        <f t="shared" si="9"/>
        <v>7933M-Latex Experto y Homologos-Millennium -Media</v>
      </c>
      <c r="C622" s="85" t="str">
        <f>('FORMULARIO '!G660)</f>
        <v>7933M</v>
      </c>
      <c r="D622" s="75">
        <f>('FORMULARIO '!H660)</f>
        <v>208</v>
      </c>
      <c r="E622" s="75">
        <f>('FORMULARIO '!I660)</f>
        <v>157</v>
      </c>
      <c r="F622" s="75">
        <f>('FORMULARIO '!J660)</f>
        <v>187</v>
      </c>
      <c r="G622" s="75">
        <v>0</v>
      </c>
      <c r="H622" s="75">
        <v>3785</v>
      </c>
      <c r="M622" s="86" t="b">
        <f>('FORMULARIO '!BE660)</f>
        <v>0</v>
      </c>
      <c r="N622" s="86" t="b">
        <f>('FORMULARIO '!BF660)</f>
        <v>0</v>
      </c>
      <c r="O622" s="86" t="b">
        <f>('FORMULARIO '!BG660)</f>
        <v>0</v>
      </c>
      <c r="P622" s="86">
        <f>('FORMULARIO '!BH660)</f>
        <v>3.0805780643126126</v>
      </c>
      <c r="Q622" s="86" t="b">
        <f>('FORMULARIO '!BI660)</f>
        <v>0</v>
      </c>
      <c r="R622" s="86" t="b">
        <f>('FORMULARIO '!BJ660)</f>
        <v>0</v>
      </c>
      <c r="S622" s="86">
        <f>('FORMULARIO '!BK660)</f>
        <v>52.985942706176935</v>
      </c>
      <c r="T622" s="86" t="b">
        <f>('FORMULARIO '!BL660)</f>
        <v>0</v>
      </c>
      <c r="U622" s="86" t="b">
        <f>('FORMULARIO '!BM660)</f>
        <v>0</v>
      </c>
      <c r="V622" s="86">
        <f>('FORMULARIO '!BN660)</f>
        <v>20.331815224463242</v>
      </c>
      <c r="W622" s="86" t="b">
        <f>('FORMULARIO '!BO660)</f>
        <v>0</v>
      </c>
      <c r="X622" s="86" t="b">
        <f>('FORMULARIO '!BP660)</f>
        <v>0</v>
      </c>
      <c r="Y622" s="86" t="b">
        <f>('FORMULARIO '!BQ660)</f>
        <v>0</v>
      </c>
      <c r="Z622" s="86" t="b">
        <f>('FORMULARIO '!BR660)</f>
        <v>0</v>
      </c>
    </row>
    <row r="623" spans="1:26" x14ac:dyDescent="0.75">
      <c r="A623" s="85" t="str">
        <f>_xlfn.CONCAT('FORMULARIO '!G661,'FORMULARIO '!E661,'FORMULARIO '!B661,'FORMULARIO '!E661,'FORMULARIO '!C661,'FORMULARIO '!E661,'FORMULARIO '!P661)</f>
        <v>7934D-Latex Experto y Homologos-Millennium -Intensa</v>
      </c>
      <c r="B623" s="85" t="str">
        <f t="shared" si="9"/>
        <v>7934D-Latex Experto y Homologos-Millennium -Intensa</v>
      </c>
      <c r="C623" s="85" t="str">
        <f>('FORMULARIO '!G661)</f>
        <v>7934D</v>
      </c>
      <c r="D623" s="75">
        <f>('FORMULARIO '!H661)</f>
        <v>182</v>
      </c>
      <c r="E623" s="75">
        <f>('FORMULARIO '!I661)</f>
        <v>122</v>
      </c>
      <c r="F623" s="75">
        <f>('FORMULARIO '!J661)</f>
        <v>157</v>
      </c>
      <c r="G623" s="75">
        <v>0</v>
      </c>
      <c r="H623" s="75">
        <v>3785</v>
      </c>
      <c r="M623" s="86" t="b">
        <f>('FORMULARIO '!BE661)</f>
        <v>0</v>
      </c>
      <c r="N623" s="86" t="b">
        <f>('FORMULARIO '!BF661)</f>
        <v>0</v>
      </c>
      <c r="O623" s="86" t="b">
        <f>('FORMULARIO '!BG661)</f>
        <v>0</v>
      </c>
      <c r="P623" s="86" t="b">
        <f>('FORMULARIO '!BH661)</f>
        <v>0</v>
      </c>
      <c r="Q623" s="86" t="b">
        <f>('FORMULARIO '!BI661)</f>
        <v>0</v>
      </c>
      <c r="R623" s="86" t="b">
        <f>('FORMULARIO '!BJ661)</f>
        <v>0</v>
      </c>
      <c r="S623" s="86">
        <f>('FORMULARIO '!BK661)</f>
        <v>100.42684489659116</v>
      </c>
      <c r="T623" s="86">
        <f>('FORMULARIO '!BL661)</f>
        <v>9.2417341929378374</v>
      </c>
      <c r="U623" s="86" t="b">
        <f>('FORMULARIO '!BM661)</f>
        <v>0</v>
      </c>
      <c r="V623" s="86">
        <f>('FORMULARIO '!BN661)</f>
        <v>13.862601289406756</v>
      </c>
      <c r="W623" s="86" t="b">
        <f>('FORMULARIO '!BO661)</f>
        <v>0</v>
      </c>
      <c r="X623" s="86" t="b">
        <f>('FORMULARIO '!BP661)</f>
        <v>0</v>
      </c>
      <c r="Y623" s="86" t="b">
        <f>('FORMULARIO '!BQ661)</f>
        <v>0</v>
      </c>
      <c r="Z623" s="86" t="b">
        <f>('FORMULARIO '!BR661)</f>
        <v>0</v>
      </c>
    </row>
    <row r="624" spans="1:26" x14ac:dyDescent="0.75">
      <c r="A624" s="85" t="str">
        <f>_xlfn.CONCAT('FORMULARIO '!G662,'FORMULARIO '!E662,'FORMULARIO '!B662,'FORMULARIO '!E662,'FORMULARIO '!C662,'FORMULARIO '!E662,'FORMULARIO '!P662)</f>
        <v>7940W-Latex Experto y Homologos-Millennium -Blanca</v>
      </c>
      <c r="B624" s="85" t="str">
        <f t="shared" si="9"/>
        <v>7940W-Latex Experto y Homologos-Millennium -Blanca</v>
      </c>
      <c r="C624" s="85" t="str">
        <f>('FORMULARIO '!G662)</f>
        <v>7940W</v>
      </c>
      <c r="D624" s="75">
        <f>('FORMULARIO '!H662)</f>
        <v>246</v>
      </c>
      <c r="E624" s="75">
        <f>('FORMULARIO '!I662)</f>
        <v>237</v>
      </c>
      <c r="F624" s="75">
        <f>('FORMULARIO '!J662)</f>
        <v>239</v>
      </c>
      <c r="G624" s="75">
        <v>0</v>
      </c>
      <c r="H624" s="75">
        <v>3785</v>
      </c>
      <c r="M624" s="86" t="b">
        <f>('FORMULARIO '!BE662)</f>
        <v>0</v>
      </c>
      <c r="N624" s="86" t="b">
        <f>('FORMULARIO '!BF662)</f>
        <v>0</v>
      </c>
      <c r="O624" s="86" t="b">
        <f>('FORMULARIO '!BG662)</f>
        <v>0</v>
      </c>
      <c r="P624" s="86" t="b">
        <f>('FORMULARIO '!BH662)</f>
        <v>0</v>
      </c>
      <c r="Q624" s="86" t="b">
        <f>('FORMULARIO '!BI662)</f>
        <v>0</v>
      </c>
      <c r="R624" s="86" t="b">
        <f>('FORMULARIO '!BJ662)</f>
        <v>0</v>
      </c>
      <c r="S624" s="86" t="b">
        <f>('FORMULARIO '!BK662)</f>
        <v>0</v>
      </c>
      <c r="T624" s="86" t="b">
        <f>('FORMULARIO '!BL662)</f>
        <v>0</v>
      </c>
      <c r="U624" s="86">
        <f>('FORMULARIO '!BM662)</f>
        <v>0.61611561286252248</v>
      </c>
      <c r="V624" s="86">
        <f>('FORMULARIO '!BN662)</f>
        <v>1.5402890321563063</v>
      </c>
      <c r="W624" s="86" t="b">
        <f>('FORMULARIO '!BO662)</f>
        <v>0</v>
      </c>
      <c r="X624" s="86" t="b">
        <f>('FORMULARIO '!BP662)</f>
        <v>0</v>
      </c>
      <c r="Y624" s="86" t="b">
        <f>('FORMULARIO '!BQ662)</f>
        <v>0</v>
      </c>
      <c r="Z624" s="86">
        <f>('FORMULARIO '!BR662)</f>
        <v>4.0047514836063955</v>
      </c>
    </row>
    <row r="625" spans="1:26" x14ac:dyDescent="0.75">
      <c r="A625" s="85" t="str">
        <f>_xlfn.CONCAT('FORMULARIO '!G663,'FORMULARIO '!E663,'FORMULARIO '!B663,'FORMULARIO '!E663,'FORMULARIO '!C663,'FORMULARIO '!E663,'FORMULARIO '!P663)</f>
        <v>7941W-Latex Experto y Homologos-Millennium -Blanca</v>
      </c>
      <c r="B625" s="85" t="str">
        <f t="shared" si="9"/>
        <v>7941W-Latex Experto y Homologos-Millennium -Blanca</v>
      </c>
      <c r="C625" s="85" t="str">
        <f>('FORMULARIO '!G663)</f>
        <v>7941W</v>
      </c>
      <c r="D625" s="75">
        <f>('FORMULARIO '!H663)</f>
        <v>230</v>
      </c>
      <c r="E625" s="75">
        <f>('FORMULARIO '!I663)</f>
        <v>212</v>
      </c>
      <c r="F625" s="75">
        <f>('FORMULARIO '!J663)</f>
        <v>228</v>
      </c>
      <c r="G625" s="75">
        <v>0</v>
      </c>
      <c r="H625" s="75">
        <v>3785</v>
      </c>
      <c r="M625" s="86" t="b">
        <f>('FORMULARIO '!BE663)</f>
        <v>0</v>
      </c>
      <c r="N625" s="86" t="b">
        <f>('FORMULARIO '!BF663)</f>
        <v>0</v>
      </c>
      <c r="O625" s="86" t="b">
        <f>('FORMULARIO '!BG663)</f>
        <v>0</v>
      </c>
      <c r="P625" s="86" t="b">
        <f>('FORMULARIO '!BH663)</f>
        <v>0</v>
      </c>
      <c r="Q625" s="86" t="b">
        <f>('FORMULARIO '!BI663)</f>
        <v>0</v>
      </c>
      <c r="R625" s="86">
        <f>('FORMULARIO '!BJ663)</f>
        <v>5.2369827093314418</v>
      </c>
      <c r="S625" s="86">
        <f>('FORMULARIO '!BK663)</f>
        <v>9.8578498058003596</v>
      </c>
      <c r="T625" s="86" t="b">
        <f>('FORMULARIO '!BL663)</f>
        <v>0</v>
      </c>
      <c r="U625" s="86" t="b">
        <f>('FORMULARIO '!BM663)</f>
        <v>0</v>
      </c>
      <c r="V625" s="86" t="b">
        <f>('FORMULARIO '!BN663)</f>
        <v>0</v>
      </c>
      <c r="W625" s="86" t="b">
        <f>('FORMULARIO '!BO663)</f>
        <v>0</v>
      </c>
      <c r="X625" s="86" t="b">
        <f>('FORMULARIO '!BP663)</f>
        <v>0</v>
      </c>
      <c r="Y625" s="86" t="b">
        <f>('FORMULARIO '!BQ663)</f>
        <v>0</v>
      </c>
      <c r="Z625" s="86">
        <f>('FORMULARIO '!BR663)</f>
        <v>8.6256185800753151</v>
      </c>
    </row>
    <row r="626" spans="1:26" x14ac:dyDescent="0.75">
      <c r="A626" s="85" t="str">
        <f>_xlfn.CONCAT('FORMULARIO '!G664,'FORMULARIO '!E664,'FORMULARIO '!B664,'FORMULARIO '!E664,'FORMULARIO '!C664,'FORMULARIO '!E664,'FORMULARIO '!P664)</f>
        <v>7942W-Latex Experto y Homologos-Millennium -Blanca</v>
      </c>
      <c r="B626" s="85" t="str">
        <f t="shared" si="9"/>
        <v>7942W-Latex Experto y Homologos-Millennium -Blanca</v>
      </c>
      <c r="C626" s="85" t="str">
        <f>('FORMULARIO '!G664)</f>
        <v>7942W</v>
      </c>
      <c r="D626" s="75">
        <f>('FORMULARIO '!H664)</f>
        <v>222</v>
      </c>
      <c r="E626" s="75">
        <f>('FORMULARIO '!I664)</f>
        <v>194</v>
      </c>
      <c r="F626" s="75">
        <f>('FORMULARIO '!J664)</f>
        <v>216</v>
      </c>
      <c r="G626" s="75">
        <v>0</v>
      </c>
      <c r="H626" s="75">
        <v>3785</v>
      </c>
      <c r="M626" s="86" t="b">
        <f>('FORMULARIO '!BE664)</f>
        <v>0</v>
      </c>
      <c r="N626" s="86" t="b">
        <f>('FORMULARIO '!BF664)</f>
        <v>0</v>
      </c>
      <c r="O626" s="86" t="b">
        <f>('FORMULARIO '!BG664)</f>
        <v>0</v>
      </c>
      <c r="P626" s="86" t="b">
        <f>('FORMULARIO '!BH664)</f>
        <v>0</v>
      </c>
      <c r="Q626" s="86" t="b">
        <f>('FORMULARIO '!BI664)</f>
        <v>0</v>
      </c>
      <c r="R626" s="86" t="b">
        <f>('FORMULARIO '!BJ664)</f>
        <v>0</v>
      </c>
      <c r="S626" s="86">
        <f>('FORMULARIO '!BK664)</f>
        <v>23.104335482344592</v>
      </c>
      <c r="T626" s="86">
        <f>('FORMULARIO '!BL664)</f>
        <v>4.6208670964689187</v>
      </c>
      <c r="U626" s="86" t="b">
        <f>('FORMULARIO '!BM664)</f>
        <v>0</v>
      </c>
      <c r="V626" s="86" t="b">
        <f>('FORMULARIO '!BN664)</f>
        <v>0</v>
      </c>
      <c r="W626" s="86" t="b">
        <f>('FORMULARIO '!BO664)</f>
        <v>0</v>
      </c>
      <c r="X626" s="86" t="b">
        <f>('FORMULARIO '!BP664)</f>
        <v>0</v>
      </c>
      <c r="Y626" s="86" t="b">
        <f>('FORMULARIO '!BQ664)</f>
        <v>0</v>
      </c>
      <c r="Z626" s="86">
        <f>('FORMULARIO '!BR664)</f>
        <v>4.0047514836063955</v>
      </c>
    </row>
    <row r="627" spans="1:26" x14ac:dyDescent="0.75">
      <c r="A627" s="85" t="str">
        <f>_xlfn.CONCAT('FORMULARIO '!G665,'FORMULARIO '!E665,'FORMULARIO '!B665,'FORMULARIO '!E665,'FORMULARIO '!C665,'FORMULARIO '!E665,'FORMULARIO '!P665)</f>
        <v>7943D-Latex Experto y Homologos-Millennium -Intensa</v>
      </c>
      <c r="B627" s="85" t="str">
        <f t="shared" si="9"/>
        <v>7943D-Latex Experto y Homologos-Millennium -Intensa</v>
      </c>
      <c r="C627" s="85" t="str">
        <f>('FORMULARIO '!G665)</f>
        <v>7943D</v>
      </c>
      <c r="D627" s="75">
        <f>('FORMULARIO '!H665)</f>
        <v>185</v>
      </c>
      <c r="E627" s="75">
        <f>('FORMULARIO '!I665)</f>
        <v>145</v>
      </c>
      <c r="F627" s="75">
        <f>('FORMULARIO '!J665)</f>
        <v>180</v>
      </c>
      <c r="G627" s="75">
        <v>0</v>
      </c>
      <c r="H627" s="75">
        <v>3785</v>
      </c>
      <c r="M627" s="86" t="b">
        <f>('FORMULARIO '!BE665)</f>
        <v>0</v>
      </c>
      <c r="N627" s="86" t="b">
        <f>('FORMULARIO '!BF665)</f>
        <v>0</v>
      </c>
      <c r="O627" s="86" t="b">
        <f>('FORMULARIO '!BG665)</f>
        <v>0</v>
      </c>
      <c r="P627" s="86">
        <f>('FORMULARIO '!BH665)</f>
        <v>4.3128092900376576</v>
      </c>
      <c r="Q627" s="86" t="b">
        <f>('FORMULARIO '!BI665)</f>
        <v>0</v>
      </c>
      <c r="R627" s="86" t="b">
        <f>('FORMULARIO '!BJ665)</f>
        <v>0</v>
      </c>
      <c r="S627" s="86">
        <f>('FORMULARIO '!BK665)</f>
        <v>36.658878965320085</v>
      </c>
      <c r="T627" s="86" t="b">
        <f>('FORMULARIO '!BL665)</f>
        <v>0</v>
      </c>
      <c r="U627" s="86" t="b">
        <f>('FORMULARIO '!BM665)</f>
        <v>0</v>
      </c>
      <c r="V627" s="86">
        <f>('FORMULARIO '!BN665)</f>
        <v>15.710948127994323</v>
      </c>
      <c r="W627" s="86" t="b">
        <f>('FORMULARIO '!BO665)</f>
        <v>0</v>
      </c>
      <c r="X627" s="86" t="b">
        <f>('FORMULARIO '!BP665)</f>
        <v>0</v>
      </c>
      <c r="Y627" s="86" t="b">
        <f>('FORMULARIO '!BQ665)</f>
        <v>0</v>
      </c>
      <c r="Z627" s="86" t="b">
        <f>('FORMULARIO '!BR665)</f>
        <v>0</v>
      </c>
    </row>
    <row r="628" spans="1:26" x14ac:dyDescent="0.75">
      <c r="A628" s="85" t="str">
        <f>_xlfn.CONCAT('FORMULARIO '!G666,'FORMULARIO '!E666,'FORMULARIO '!B666,'FORMULARIO '!E666,'FORMULARIO '!C666,'FORMULARIO '!E666,'FORMULARIO '!P666)</f>
        <v>7944D-Latex Experto y Homologos-Millennium -Intensa</v>
      </c>
      <c r="B628" s="85" t="str">
        <f t="shared" si="9"/>
        <v>7944D-Latex Experto y Homologos-Millennium -Intensa</v>
      </c>
      <c r="C628" s="85" t="str">
        <f>('FORMULARIO '!G666)</f>
        <v>7944D</v>
      </c>
      <c r="D628" s="75">
        <f>('FORMULARIO '!H666)</f>
        <v>165</v>
      </c>
      <c r="E628" s="75">
        <f>('FORMULARIO '!I666)</f>
        <v>126</v>
      </c>
      <c r="F628" s="75">
        <f>('FORMULARIO '!J666)</f>
        <v>164</v>
      </c>
      <c r="G628" s="75">
        <v>0</v>
      </c>
      <c r="H628" s="75">
        <v>3785</v>
      </c>
      <c r="M628" s="86" t="b">
        <f>('FORMULARIO '!BE666)</f>
        <v>0</v>
      </c>
      <c r="N628" s="86" t="b">
        <f>('FORMULARIO '!BF666)</f>
        <v>0</v>
      </c>
      <c r="O628" s="86" t="b">
        <f>('FORMULARIO '!BG666)</f>
        <v>0</v>
      </c>
      <c r="P628" s="86">
        <f>('FORMULARIO '!BH666)</f>
        <v>9.2417341929378374</v>
      </c>
      <c r="Q628" s="86" t="b">
        <f>('FORMULARIO '!BI666)</f>
        <v>0</v>
      </c>
      <c r="R628" s="86" t="b">
        <f>('FORMULARIO '!BJ666)</f>
        <v>0</v>
      </c>
      <c r="S628" s="86">
        <f>('FORMULARIO '!BK666)</f>
        <v>73.625815737071434</v>
      </c>
      <c r="T628" s="86" t="b">
        <f>('FORMULARIO '!BL666)</f>
        <v>0</v>
      </c>
      <c r="U628" s="86" t="b">
        <f>('FORMULARIO '!BM666)</f>
        <v>0</v>
      </c>
      <c r="V628" s="86">
        <f>('FORMULARIO '!BN666)</f>
        <v>28.033260385244773</v>
      </c>
      <c r="W628" s="86" t="b">
        <f>('FORMULARIO '!BO666)</f>
        <v>0</v>
      </c>
      <c r="X628" s="86" t="b">
        <f>('FORMULARIO '!BP666)</f>
        <v>0</v>
      </c>
      <c r="Y628" s="86" t="b">
        <f>('FORMULARIO '!BQ666)</f>
        <v>0</v>
      </c>
      <c r="Z628" s="86" t="b">
        <f>('FORMULARIO '!BR666)</f>
        <v>0</v>
      </c>
    </row>
    <row r="629" spans="1:26" x14ac:dyDescent="0.75">
      <c r="A629" s="85" t="str">
        <f>_xlfn.CONCAT('FORMULARIO '!G667,'FORMULARIO '!E667,'FORMULARIO '!B667,'FORMULARIO '!E667,'FORMULARIO '!C667,'FORMULARIO '!E667,'FORMULARIO '!P667)</f>
        <v>7950W-Latex Experto y Homologos-Millennium -Blanca</v>
      </c>
      <c r="B629" s="85" t="str">
        <f t="shared" si="9"/>
        <v>7950W-Latex Experto y Homologos-Millennium -Blanca</v>
      </c>
      <c r="C629" s="85" t="str">
        <f>('FORMULARIO '!G667)</f>
        <v>7950W</v>
      </c>
      <c r="D629" s="75">
        <f>('FORMULARIO '!H667)</f>
        <v>246</v>
      </c>
      <c r="E629" s="75">
        <f>('FORMULARIO '!I667)</f>
        <v>238</v>
      </c>
      <c r="F629" s="75">
        <f>('FORMULARIO '!J667)</f>
        <v>239</v>
      </c>
      <c r="G629" s="75">
        <v>0</v>
      </c>
      <c r="H629" s="75">
        <v>3785</v>
      </c>
      <c r="M629" s="86" t="b">
        <f>('FORMULARIO '!BE667)</f>
        <v>0</v>
      </c>
      <c r="N629" s="86" t="b">
        <f>('FORMULARIO '!BF667)</f>
        <v>0</v>
      </c>
      <c r="O629" s="86" t="b">
        <f>('FORMULARIO '!BG667)</f>
        <v>0</v>
      </c>
      <c r="P629" s="86" t="b">
        <f>('FORMULARIO '!BH667)</f>
        <v>0</v>
      </c>
      <c r="Q629" s="86" t="b">
        <f>('FORMULARIO '!BI667)</f>
        <v>0</v>
      </c>
      <c r="R629" s="86" t="b">
        <f>('FORMULARIO '!BJ667)</f>
        <v>0</v>
      </c>
      <c r="S629" s="86">
        <f>('FORMULARIO '!BK667)</f>
        <v>1.8483468385875674</v>
      </c>
      <c r="T629" s="86" t="b">
        <f>('FORMULARIO '!BL667)</f>
        <v>0</v>
      </c>
      <c r="U629" s="86">
        <f>('FORMULARIO '!BM667)</f>
        <v>0.92417341929378372</v>
      </c>
      <c r="V629" s="86" t="b">
        <f>('FORMULARIO '!BN667)</f>
        <v>0</v>
      </c>
      <c r="W629" s="86" t="b">
        <f>('FORMULARIO '!BO667)</f>
        <v>0</v>
      </c>
      <c r="X629" s="86" t="b">
        <f>('FORMULARIO '!BP667)</f>
        <v>0</v>
      </c>
      <c r="Y629" s="86" t="b">
        <f>('FORMULARIO '!BQ667)</f>
        <v>0</v>
      </c>
      <c r="Z629" s="86">
        <f>('FORMULARIO '!BR667)</f>
        <v>3.0805780643126126</v>
      </c>
    </row>
    <row r="630" spans="1:26" x14ac:dyDescent="0.75">
      <c r="A630" s="85" t="str">
        <f>_xlfn.CONCAT('FORMULARIO '!G668,'FORMULARIO '!E668,'FORMULARIO '!B668,'FORMULARIO '!E668,'FORMULARIO '!C668,'FORMULARIO '!E668,'FORMULARIO '!P668)</f>
        <v>7951W-Latex Experto y Homologos-Millennium -Blanca</v>
      </c>
      <c r="B630" s="85" t="str">
        <f t="shared" si="9"/>
        <v>7951W-Latex Experto y Homologos-Millennium -Blanca</v>
      </c>
      <c r="C630" s="85" t="str">
        <f>('FORMULARIO '!G668)</f>
        <v>7951W</v>
      </c>
      <c r="D630" s="75">
        <f>('FORMULARIO '!H668)</f>
        <v>230</v>
      </c>
      <c r="E630" s="75">
        <f>('FORMULARIO '!I668)</f>
        <v>213</v>
      </c>
      <c r="F630" s="75">
        <f>('FORMULARIO '!J668)</f>
        <v>224</v>
      </c>
      <c r="G630" s="75">
        <v>0</v>
      </c>
      <c r="H630" s="75">
        <v>3785</v>
      </c>
      <c r="M630" s="86" t="b">
        <f>('FORMULARIO '!BE668)</f>
        <v>0</v>
      </c>
      <c r="N630" s="86" t="b">
        <f>('FORMULARIO '!BF668)</f>
        <v>0</v>
      </c>
      <c r="O630" s="86" t="b">
        <f>('FORMULARIO '!BG668)</f>
        <v>0</v>
      </c>
      <c r="P630" s="86" t="b">
        <f>('FORMULARIO '!BH668)</f>
        <v>0</v>
      </c>
      <c r="Q630" s="86" t="b">
        <f>('FORMULARIO '!BI668)</f>
        <v>0</v>
      </c>
      <c r="R630" s="86">
        <f>('FORMULARIO '!BJ668)</f>
        <v>5.2369827093314418</v>
      </c>
      <c r="S630" s="86">
        <f>('FORMULARIO '!BK668)</f>
        <v>9.5497919993690985</v>
      </c>
      <c r="T630" s="86" t="b">
        <f>('FORMULARIO '!BL668)</f>
        <v>0</v>
      </c>
      <c r="U630" s="86" t="b">
        <f>('FORMULARIO '!BM668)</f>
        <v>0</v>
      </c>
      <c r="V630" s="86" t="b">
        <f>('FORMULARIO '!BN668)</f>
        <v>0</v>
      </c>
      <c r="W630" s="86" t="b">
        <f>('FORMULARIO '!BO668)</f>
        <v>0</v>
      </c>
      <c r="X630" s="86" t="b">
        <f>('FORMULARIO '!BP668)</f>
        <v>0</v>
      </c>
      <c r="Y630" s="86" t="b">
        <f>('FORMULARIO '!BQ668)</f>
        <v>0</v>
      </c>
      <c r="Z630" s="86">
        <f>('FORMULARIO '!BR668)</f>
        <v>6.7772717414877475</v>
      </c>
    </row>
    <row r="631" spans="1:26" x14ac:dyDescent="0.75">
      <c r="A631" s="85" t="str">
        <f>_xlfn.CONCAT('FORMULARIO '!G669,'FORMULARIO '!E669,'FORMULARIO '!B669,'FORMULARIO '!E669,'FORMULARIO '!C669,'FORMULARIO '!E669,'FORMULARIO '!P669)</f>
        <v>7952W-Latex Experto y Homologos-Millennium -Blanca</v>
      </c>
      <c r="B631" s="85" t="str">
        <f t="shared" si="9"/>
        <v>7952W-Latex Experto y Homologos-Millennium -Blanca</v>
      </c>
      <c r="C631" s="85" t="str">
        <f>('FORMULARIO '!G669)</f>
        <v>7952W</v>
      </c>
      <c r="D631" s="75">
        <f>('FORMULARIO '!H669)</f>
        <v>220</v>
      </c>
      <c r="E631" s="75">
        <f>('FORMULARIO '!I669)</f>
        <v>199</v>
      </c>
      <c r="F631" s="75">
        <f>('FORMULARIO '!J669)</f>
        <v>217</v>
      </c>
      <c r="G631" s="75">
        <v>0</v>
      </c>
      <c r="H631" s="75">
        <v>3785</v>
      </c>
      <c r="M631" s="86" t="b">
        <f>('FORMULARIO '!BE669)</f>
        <v>0</v>
      </c>
      <c r="N631" s="86" t="b">
        <f>('FORMULARIO '!BF669)</f>
        <v>0</v>
      </c>
      <c r="O631" s="86" t="b">
        <f>('FORMULARIO '!BG669)</f>
        <v>0</v>
      </c>
      <c r="P631" s="86" t="b">
        <f>('FORMULARIO '!BH669)</f>
        <v>0</v>
      </c>
      <c r="Q631" s="86" t="b">
        <f>('FORMULARIO '!BI669)</f>
        <v>0</v>
      </c>
      <c r="R631" s="86" t="b">
        <f>('FORMULARIO '!BJ669)</f>
        <v>0</v>
      </c>
      <c r="S631" s="86">
        <f>('FORMULARIO '!BK669)</f>
        <v>20.639873030894503</v>
      </c>
      <c r="T631" s="86">
        <f>('FORMULARIO '!BL669)</f>
        <v>5.2369827093314418</v>
      </c>
      <c r="U631" s="86" t="b">
        <f>('FORMULARIO '!BM669)</f>
        <v>0</v>
      </c>
      <c r="V631" s="86" t="b">
        <f>('FORMULARIO '!BN669)</f>
        <v>0</v>
      </c>
      <c r="W631" s="86" t="b">
        <f>('FORMULARIO '!BO669)</f>
        <v>0</v>
      </c>
      <c r="X631" s="86" t="b">
        <f>('FORMULARIO '!BP669)</f>
        <v>0</v>
      </c>
      <c r="Y631" s="86" t="b">
        <f>('FORMULARIO '!BQ669)</f>
        <v>0</v>
      </c>
      <c r="Z631" s="86">
        <f>('FORMULARIO '!BR669)</f>
        <v>2.4644624514500899</v>
      </c>
    </row>
    <row r="632" spans="1:26" x14ac:dyDescent="0.75">
      <c r="A632" s="85" t="str">
        <f>_xlfn.CONCAT('FORMULARIO '!G670,'FORMULARIO '!E670,'FORMULARIO '!B670,'FORMULARIO '!E670,'FORMULARIO '!C670,'FORMULARIO '!E670,'FORMULARIO '!P670)</f>
        <v>7953D-Latex Experto y Homologos-Millennium -Intensa</v>
      </c>
      <c r="B632" s="85" t="str">
        <f t="shared" si="9"/>
        <v>7953D-Latex Experto y Homologos-Millennium -Intensa</v>
      </c>
      <c r="C632" s="85" t="str">
        <f>('FORMULARIO '!G670)</f>
        <v>7953D</v>
      </c>
      <c r="D632" s="75">
        <f>('FORMULARIO '!H670)</f>
        <v>178</v>
      </c>
      <c r="E632" s="75">
        <f>('FORMULARIO '!I670)</f>
        <v>150</v>
      </c>
      <c r="F632" s="75">
        <f>('FORMULARIO '!J670)</f>
        <v>179</v>
      </c>
      <c r="G632" s="75">
        <v>0</v>
      </c>
      <c r="H632" s="75">
        <v>3785</v>
      </c>
      <c r="M632" s="86" t="b">
        <f>('FORMULARIO '!BE670)</f>
        <v>0</v>
      </c>
      <c r="N632" s="86" t="b">
        <f>('FORMULARIO '!BF670)</f>
        <v>0</v>
      </c>
      <c r="O632" s="86" t="b">
        <f>('FORMULARIO '!BG670)</f>
        <v>0</v>
      </c>
      <c r="P632" s="86" t="b">
        <f>('FORMULARIO '!BH670)</f>
        <v>0</v>
      </c>
      <c r="Q632" s="86" t="b">
        <f>('FORMULARIO '!BI670)</f>
        <v>0</v>
      </c>
      <c r="R632" s="86" t="b">
        <f>('FORMULARIO '!BJ670)</f>
        <v>0</v>
      </c>
      <c r="S632" s="86">
        <f>('FORMULARIO '!BK670)</f>
        <v>38.199167997476394</v>
      </c>
      <c r="T632" s="86">
        <f>('FORMULARIO '!BL670)</f>
        <v>10.473965418662884</v>
      </c>
      <c r="U632" s="86" t="b">
        <f>('FORMULARIO '!BM670)</f>
        <v>0</v>
      </c>
      <c r="V632" s="86" t="b">
        <f>('FORMULARIO '!BN670)</f>
        <v>0</v>
      </c>
      <c r="W632" s="86" t="b">
        <f>('FORMULARIO '!BO670)</f>
        <v>0</v>
      </c>
      <c r="X632" s="86" t="b">
        <f>('FORMULARIO '!BP670)</f>
        <v>0</v>
      </c>
      <c r="Y632" s="86" t="b">
        <f>('FORMULARIO '!BQ670)</f>
        <v>0</v>
      </c>
      <c r="Z632" s="86">
        <f>('FORMULARIO '!BR670)</f>
        <v>11.706196644387926</v>
      </c>
    </row>
    <row r="633" spans="1:26" x14ac:dyDescent="0.75">
      <c r="A633" s="85" t="str">
        <f>_xlfn.CONCAT('FORMULARIO '!G671,'FORMULARIO '!E671,'FORMULARIO '!B671,'FORMULARIO '!E671,'FORMULARIO '!C671,'FORMULARIO '!E671,'FORMULARIO '!P671)</f>
        <v>7954D-Latex Experto y Homologos-Millennium -Intensa</v>
      </c>
      <c r="B633" s="85" t="str">
        <f t="shared" si="9"/>
        <v>7954D-Latex Experto y Homologos-Millennium -Intensa</v>
      </c>
      <c r="C633" s="85" t="str">
        <f>('FORMULARIO '!G671)</f>
        <v>7954D</v>
      </c>
      <c r="D633" s="75">
        <f>('FORMULARIO '!H671)</f>
        <v>154</v>
      </c>
      <c r="E633" s="75">
        <f>('FORMULARIO '!I671)</f>
        <v>127</v>
      </c>
      <c r="F633" s="75">
        <f>('FORMULARIO '!J671)</f>
        <v>159</v>
      </c>
      <c r="G633" s="75">
        <v>0</v>
      </c>
      <c r="H633" s="75">
        <v>3785</v>
      </c>
      <c r="M633" s="86" t="b">
        <f>('FORMULARIO '!BE671)</f>
        <v>0</v>
      </c>
      <c r="N633" s="86" t="b">
        <f>('FORMULARIO '!BF671)</f>
        <v>0</v>
      </c>
      <c r="O633" s="86" t="b">
        <f>('FORMULARIO '!BG671)</f>
        <v>0</v>
      </c>
      <c r="P633" s="86" t="b">
        <f>('FORMULARIO '!BH671)</f>
        <v>0</v>
      </c>
      <c r="Q633" s="86" t="b">
        <f>('FORMULARIO '!BI671)</f>
        <v>0</v>
      </c>
      <c r="R633" s="86" t="b">
        <f>('FORMULARIO '!BJ671)</f>
        <v>0</v>
      </c>
      <c r="S633" s="86">
        <f>('FORMULARIO '!BK671)</f>
        <v>69.929122059896301</v>
      </c>
      <c r="T633" s="86">
        <f>('FORMULARIO '!BL671)</f>
        <v>19.099583998738197</v>
      </c>
      <c r="U633" s="86" t="b">
        <f>('FORMULARIO '!BM671)</f>
        <v>0</v>
      </c>
      <c r="V633" s="86" t="b">
        <f>('FORMULARIO '!BN671)</f>
        <v>0</v>
      </c>
      <c r="W633" s="86" t="b">
        <f>('FORMULARIO '!BO671)</f>
        <v>0</v>
      </c>
      <c r="X633" s="86" t="b">
        <f>('FORMULARIO '!BP671)</f>
        <v>0</v>
      </c>
      <c r="Y633" s="86" t="b">
        <f>('FORMULARIO '!BQ671)</f>
        <v>0</v>
      </c>
      <c r="Z633" s="86">
        <f>('FORMULARIO '!BR671)</f>
        <v>30.497722836694862</v>
      </c>
    </row>
    <row r="634" spans="1:26" x14ac:dyDescent="0.75">
      <c r="A634" s="85" t="str">
        <f>_xlfn.CONCAT('FORMULARIO '!G672,'FORMULARIO '!E672,'FORMULARIO '!B672,'FORMULARIO '!E672,'FORMULARIO '!C672,'FORMULARIO '!E672,'FORMULARIO '!P672)</f>
        <v>7960W-Latex Experto y Homologos-Millennium -Blanca</v>
      </c>
      <c r="B634" s="85" t="str">
        <f t="shared" si="9"/>
        <v>7960W-Latex Experto y Homologos-Millennium -Blanca</v>
      </c>
      <c r="C634" s="85" t="str">
        <f>('FORMULARIO '!G672)</f>
        <v>7960W</v>
      </c>
      <c r="D634" s="75">
        <f>('FORMULARIO '!H672)</f>
        <v>231</v>
      </c>
      <c r="E634" s="75">
        <f>('FORMULARIO '!I672)</f>
        <v>234</v>
      </c>
      <c r="F634" s="75">
        <f>('FORMULARIO '!J672)</f>
        <v>236</v>
      </c>
      <c r="G634" s="75">
        <v>0</v>
      </c>
      <c r="H634" s="75">
        <v>3785</v>
      </c>
      <c r="M634" s="86" t="b">
        <f>('FORMULARIO '!BE672)</f>
        <v>0</v>
      </c>
      <c r="N634" s="86" t="b">
        <f>('FORMULARIO '!BF672)</f>
        <v>0</v>
      </c>
      <c r="O634" s="86" t="b">
        <f>('FORMULARIO '!BG672)</f>
        <v>0</v>
      </c>
      <c r="P634" s="86">
        <f>('FORMULARIO '!BH672)</f>
        <v>1.232231225725045</v>
      </c>
      <c r="Q634" s="86" t="b">
        <f>('FORMULARIO '!BI672)</f>
        <v>0</v>
      </c>
      <c r="R634" s="86">
        <f>('FORMULARIO '!BJ672)</f>
        <v>1.8483468385875674</v>
      </c>
      <c r="S634" s="86" t="b">
        <f>('FORMULARIO '!BK672)</f>
        <v>0</v>
      </c>
      <c r="T634" s="86" t="b">
        <f>('FORMULARIO '!BL672)</f>
        <v>0</v>
      </c>
      <c r="U634" s="86" t="b">
        <f>('FORMULARIO '!BM672)</f>
        <v>0</v>
      </c>
      <c r="V634" s="86">
        <f>('FORMULARIO '!BN672)</f>
        <v>2.4644624514500899</v>
      </c>
      <c r="W634" s="86" t="b">
        <f>('FORMULARIO '!BO672)</f>
        <v>0</v>
      </c>
      <c r="X634" s="86" t="b">
        <f>('FORMULARIO '!BP672)</f>
        <v>0</v>
      </c>
      <c r="Y634" s="86" t="b">
        <f>('FORMULARIO '!BQ672)</f>
        <v>0</v>
      </c>
      <c r="Z634" s="86" t="b">
        <f>('FORMULARIO '!BR672)</f>
        <v>0</v>
      </c>
    </row>
    <row r="635" spans="1:26" x14ac:dyDescent="0.75">
      <c r="A635" s="85" t="str">
        <f>_xlfn.CONCAT('FORMULARIO '!G673,'FORMULARIO '!E673,'FORMULARIO '!B673,'FORMULARIO '!E673,'FORMULARIO '!C673,'FORMULARIO '!E673,'FORMULARIO '!P673)</f>
        <v>7961W-Latex Experto y Homologos-Millennium -Blanca</v>
      </c>
      <c r="B635" s="85" t="str">
        <f t="shared" si="9"/>
        <v>7961W-Latex Experto y Homologos-Millennium -Blanca</v>
      </c>
      <c r="C635" s="85" t="str">
        <f>('FORMULARIO '!G673)</f>
        <v>7961W</v>
      </c>
      <c r="D635" s="75">
        <f>('FORMULARIO '!H673)</f>
        <v>210</v>
      </c>
      <c r="E635" s="75">
        <f>('FORMULARIO '!I673)</f>
        <v>215</v>
      </c>
      <c r="F635" s="75">
        <f>('FORMULARIO '!J673)</f>
        <v>223</v>
      </c>
      <c r="G635" s="75">
        <v>0</v>
      </c>
      <c r="H635" s="75">
        <v>3785</v>
      </c>
      <c r="M635" s="86" t="b">
        <f>('FORMULARIO '!BE673)</f>
        <v>0</v>
      </c>
      <c r="N635" s="86" t="b">
        <f>('FORMULARIO '!BF673)</f>
        <v>0</v>
      </c>
      <c r="O635" s="86" t="b">
        <f>('FORMULARIO '!BG673)</f>
        <v>0</v>
      </c>
      <c r="P635" s="86" t="b">
        <f>('FORMULARIO '!BH673)</f>
        <v>0</v>
      </c>
      <c r="Q635" s="86" t="b">
        <f>('FORMULARIO '!BI673)</f>
        <v>0</v>
      </c>
      <c r="R635" s="86">
        <f>('FORMULARIO '!BJ673)</f>
        <v>6.7772717414877475</v>
      </c>
      <c r="S635" s="86" t="b">
        <f>('FORMULARIO '!BK673)</f>
        <v>0</v>
      </c>
      <c r="T635" s="86" t="b">
        <f>('FORMULARIO '!BL673)</f>
        <v>0</v>
      </c>
      <c r="U635" s="86" t="b">
        <f>('FORMULARIO '!BM673)</f>
        <v>0</v>
      </c>
      <c r="V635" s="86" t="b">
        <f>('FORMULARIO '!BN673)</f>
        <v>0</v>
      </c>
      <c r="W635" s="86" t="b">
        <f>('FORMULARIO '!BO673)</f>
        <v>0</v>
      </c>
      <c r="X635" s="86" t="b">
        <f>('FORMULARIO '!BP673)</f>
        <v>0</v>
      </c>
      <c r="Y635" s="86">
        <f>('FORMULARIO '!BQ673)</f>
        <v>1.232231225725045</v>
      </c>
      <c r="Z635" s="86">
        <f>('FORMULARIO '!BR673)</f>
        <v>13.246485676544234</v>
      </c>
    </row>
    <row r="636" spans="1:26" x14ac:dyDescent="0.75">
      <c r="A636" s="85" t="str">
        <f>_xlfn.CONCAT('FORMULARIO '!G674,'FORMULARIO '!E674,'FORMULARIO '!B674,'FORMULARIO '!E674,'FORMULARIO '!C674,'FORMULARIO '!E674,'FORMULARIO '!P674)</f>
        <v>7962W-Latex Experto y Homologos-Millennium -Blanca</v>
      </c>
      <c r="B636" s="85" t="str">
        <f t="shared" si="9"/>
        <v>7962W-Latex Experto y Homologos-Millennium -Blanca</v>
      </c>
      <c r="C636" s="85" t="str">
        <f>('FORMULARIO '!G674)</f>
        <v>7962W</v>
      </c>
      <c r="D636" s="75">
        <f>('FORMULARIO '!H674)</f>
        <v>200</v>
      </c>
      <c r="E636" s="75">
        <f>('FORMULARIO '!I674)</f>
        <v>204</v>
      </c>
      <c r="F636" s="75">
        <f>('FORMULARIO '!J674)</f>
        <v>215</v>
      </c>
      <c r="G636" s="75">
        <v>0</v>
      </c>
      <c r="H636" s="75">
        <v>3785</v>
      </c>
      <c r="M636" s="86" t="b">
        <f>('FORMULARIO '!BE674)</f>
        <v>0</v>
      </c>
      <c r="N636" s="86" t="b">
        <f>('FORMULARIO '!BF674)</f>
        <v>0</v>
      </c>
      <c r="O636" s="86" t="b">
        <f>('FORMULARIO '!BG674)</f>
        <v>0</v>
      </c>
      <c r="P636" s="86">
        <f>('FORMULARIO '!BH674)</f>
        <v>4.0047514836063955</v>
      </c>
      <c r="Q636" s="86" t="b">
        <f>('FORMULARIO '!BI674)</f>
        <v>0</v>
      </c>
      <c r="R636" s="86" t="b">
        <f>('FORMULARIO '!BJ674)</f>
        <v>0</v>
      </c>
      <c r="S636" s="86" t="b">
        <f>('FORMULARIO '!BK674)</f>
        <v>0</v>
      </c>
      <c r="T636" s="86" t="b">
        <f>('FORMULARIO '!BL674)</f>
        <v>0</v>
      </c>
      <c r="U636" s="86" t="b">
        <f>('FORMULARIO '!BM674)</f>
        <v>0</v>
      </c>
      <c r="V636" s="86" t="b">
        <f>('FORMULARIO '!BN674)</f>
        <v>0</v>
      </c>
      <c r="W636" s="86">
        <f>('FORMULARIO '!BO674)</f>
        <v>1.8483468385875674</v>
      </c>
      <c r="X636" s="86" t="b">
        <f>('FORMULARIO '!BP674)</f>
        <v>0</v>
      </c>
      <c r="Y636" s="86" t="b">
        <f>('FORMULARIO '!BQ674)</f>
        <v>0</v>
      </c>
      <c r="Z636" s="86">
        <f>('FORMULARIO '!BR674)</f>
        <v>13.554543482975495</v>
      </c>
    </row>
    <row r="637" spans="1:26" x14ac:dyDescent="0.75">
      <c r="A637" s="85" t="str">
        <f>_xlfn.CONCAT('FORMULARIO '!G675,'FORMULARIO '!E675,'FORMULARIO '!B675,'FORMULARIO '!E675,'FORMULARIO '!C675,'FORMULARIO '!E675,'FORMULARIO '!P675)</f>
        <v>7963M-Latex Experto y Homologos-Millennium -Media</v>
      </c>
      <c r="B637" s="85" t="str">
        <f t="shared" si="9"/>
        <v>7963M-Latex Experto y Homologos-Millennium -Media</v>
      </c>
      <c r="C637" s="85" t="str">
        <f>('FORMULARIO '!G675)</f>
        <v>7963M</v>
      </c>
      <c r="D637" s="75">
        <f>('FORMULARIO '!H675)</f>
        <v>175</v>
      </c>
      <c r="E637" s="75">
        <f>('FORMULARIO '!I675)</f>
        <v>178</v>
      </c>
      <c r="F637" s="75">
        <f>('FORMULARIO '!J675)</f>
        <v>198</v>
      </c>
      <c r="G637" s="75">
        <v>0</v>
      </c>
      <c r="H637" s="75">
        <v>3785</v>
      </c>
      <c r="M637" s="86" t="b">
        <f>('FORMULARIO '!BE675)</f>
        <v>0</v>
      </c>
      <c r="N637" s="86" t="b">
        <f>('FORMULARIO '!BF675)</f>
        <v>0</v>
      </c>
      <c r="O637" s="86" t="b">
        <f>('FORMULARIO '!BG675)</f>
        <v>0</v>
      </c>
      <c r="P637" s="86">
        <f>('FORMULARIO '!BH675)</f>
        <v>0.92417341929378372</v>
      </c>
      <c r="Q637" s="86" t="b">
        <f>('FORMULARIO '!BI675)</f>
        <v>0</v>
      </c>
      <c r="R637" s="86" t="b">
        <f>('FORMULARIO '!BJ675)</f>
        <v>0</v>
      </c>
      <c r="S637" s="86" t="b">
        <f>('FORMULARIO '!BK675)</f>
        <v>0</v>
      </c>
      <c r="T637" s="86">
        <f>('FORMULARIO '!BL675)</f>
        <v>15.402890321563063</v>
      </c>
      <c r="U637" s="86" t="b">
        <f>('FORMULARIO '!BM675)</f>
        <v>0</v>
      </c>
      <c r="V637" s="86" t="b">
        <f>('FORMULARIO '!BN675)</f>
        <v>0</v>
      </c>
      <c r="W637" s="86" t="b">
        <f>('FORMULARIO '!BO675)</f>
        <v>0</v>
      </c>
      <c r="X637" s="86" t="b">
        <f>('FORMULARIO '!BP675)</f>
        <v>0</v>
      </c>
      <c r="Y637" s="86" t="b">
        <f>('FORMULARIO '!BQ675)</f>
        <v>0</v>
      </c>
      <c r="Z637" s="86">
        <f>('FORMULARIO '!BR675)</f>
        <v>31.113838449557385</v>
      </c>
    </row>
    <row r="638" spans="1:26" x14ac:dyDescent="0.75">
      <c r="A638" s="85" t="str">
        <f>_xlfn.CONCAT('FORMULARIO '!G676,'FORMULARIO '!E676,'FORMULARIO '!B676,'FORMULARIO '!E676,'FORMULARIO '!C676,'FORMULARIO '!E676,'FORMULARIO '!P676)</f>
        <v>7964M-Latex Experto y Homologos-Millennium -Media</v>
      </c>
      <c r="B638" s="85" t="str">
        <f t="shared" si="9"/>
        <v>7964M-Latex Experto y Homologos-Millennium -Media</v>
      </c>
      <c r="C638" s="85" t="str">
        <f>('FORMULARIO '!G676)</f>
        <v>7964M</v>
      </c>
      <c r="D638" s="75">
        <f>('FORMULARIO '!H676)</f>
        <v>148</v>
      </c>
      <c r="E638" s="75">
        <f>('FORMULARIO '!I676)</f>
        <v>151</v>
      </c>
      <c r="F638" s="75">
        <f>('FORMULARIO '!J676)</f>
        <v>178</v>
      </c>
      <c r="G638" s="75">
        <v>0</v>
      </c>
      <c r="H638" s="75">
        <v>3785</v>
      </c>
      <c r="M638" s="86" t="b">
        <f>('FORMULARIO '!BE676)</f>
        <v>0</v>
      </c>
      <c r="N638" s="86" t="b">
        <f>('FORMULARIO '!BF676)</f>
        <v>0</v>
      </c>
      <c r="O638" s="86" t="b">
        <f>('FORMULARIO '!BG676)</f>
        <v>0</v>
      </c>
      <c r="P638" s="86">
        <f>('FORMULARIO '!BH676)</f>
        <v>2.772520257881351</v>
      </c>
      <c r="Q638" s="86" t="b">
        <f>('FORMULARIO '!BI676)</f>
        <v>0</v>
      </c>
      <c r="R638" s="86" t="b">
        <f>('FORMULARIO '!BJ676)</f>
        <v>0</v>
      </c>
      <c r="S638" s="86" t="b">
        <f>('FORMULARIO '!BK676)</f>
        <v>0</v>
      </c>
      <c r="T638" s="86">
        <f>('FORMULARIO '!BL676)</f>
        <v>27.10908696595099</v>
      </c>
      <c r="U638" s="86" t="b">
        <f>('FORMULARIO '!BM676)</f>
        <v>0</v>
      </c>
      <c r="V638" s="86" t="b">
        <f>('FORMULARIO '!BN676)</f>
        <v>0</v>
      </c>
      <c r="W638" s="86" t="b">
        <f>('FORMULARIO '!BO676)</f>
        <v>0</v>
      </c>
      <c r="X638" s="86" t="b">
        <f>('FORMULARIO '!BP676)</f>
        <v>0</v>
      </c>
      <c r="Y638" s="86" t="b">
        <f>('FORMULARIO '!BQ676)</f>
        <v>0</v>
      </c>
      <c r="Z638" s="86">
        <f>('FORMULARIO '!BR676)</f>
        <v>77.014451607815303</v>
      </c>
    </row>
    <row r="639" spans="1:26" x14ac:dyDescent="0.75">
      <c r="A639" s="85" t="str">
        <f>_xlfn.CONCAT('FORMULARIO '!G677,'FORMULARIO '!E677,'FORMULARIO '!B677,'FORMULARIO '!E677,'FORMULARIO '!C677,'FORMULARIO '!E677,'FORMULARIO '!P677)</f>
        <v>7965D-Latex Experto y Homologos-Millennium -Intensa</v>
      </c>
      <c r="B639" s="85" t="str">
        <f t="shared" si="9"/>
        <v>7965D-Latex Experto y Homologos-Millennium -Intensa</v>
      </c>
      <c r="C639" s="85" t="str">
        <f>('FORMULARIO '!G677)</f>
        <v>7965D</v>
      </c>
      <c r="D639" s="75">
        <f>('FORMULARIO '!H677)</f>
        <v>116</v>
      </c>
      <c r="E639" s="75">
        <f>('FORMULARIO '!I677)</f>
        <v>119</v>
      </c>
      <c r="F639" s="75">
        <f>('FORMULARIO '!J677)</f>
        <v>148</v>
      </c>
      <c r="G639" s="75">
        <v>0</v>
      </c>
      <c r="H639" s="75">
        <v>3785</v>
      </c>
      <c r="M639" s="86" t="b">
        <f>('FORMULARIO '!BE677)</f>
        <v>0</v>
      </c>
      <c r="N639" s="86" t="b">
        <f>('FORMULARIO '!BF677)</f>
        <v>0</v>
      </c>
      <c r="O639" s="86" t="b">
        <f>('FORMULARIO '!BG677)</f>
        <v>0</v>
      </c>
      <c r="P639" s="86" t="b">
        <f>('FORMULARIO '!BH677)</f>
        <v>0</v>
      </c>
      <c r="Q639" s="86" t="b">
        <f>('FORMULARIO '!BI677)</f>
        <v>0</v>
      </c>
      <c r="R639" s="86" t="b">
        <f>('FORMULARIO '!BJ677)</f>
        <v>0</v>
      </c>
      <c r="S639" s="86" t="b">
        <f>('FORMULARIO '!BK677)</f>
        <v>0</v>
      </c>
      <c r="T639" s="86">
        <f>('FORMULARIO '!BL677)</f>
        <v>35.734705546026305</v>
      </c>
      <c r="U639" s="86" t="b">
        <f>('FORMULARIO '!BM677)</f>
        <v>0</v>
      </c>
      <c r="V639" s="86" t="b">
        <f>('FORMULARIO '!BN677)</f>
        <v>0</v>
      </c>
      <c r="W639" s="86" t="b">
        <f>('FORMULARIO '!BO677)</f>
        <v>0</v>
      </c>
      <c r="X639" s="86" t="b">
        <f>('FORMULARIO '!BP677)</f>
        <v>0</v>
      </c>
      <c r="Y639" s="86">
        <f>('FORMULARIO '!BQ677)</f>
        <v>7.3933873543502697</v>
      </c>
      <c r="Z639" s="86">
        <f>('FORMULARIO '!BR677)</f>
        <v>125.99564283038586</v>
      </c>
    </row>
    <row r="640" spans="1:26" x14ac:dyDescent="0.75">
      <c r="A640" s="85" t="str">
        <f>_xlfn.CONCAT('FORMULARIO '!G678,'FORMULARIO '!E678,'FORMULARIO '!B678,'FORMULARIO '!E678,'FORMULARIO '!C678,'FORMULARIO '!E678,'FORMULARIO '!P678)</f>
        <v>7970W-Latex Experto y Homologos-Millennium -Blanca</v>
      </c>
      <c r="B640" s="85" t="str">
        <f t="shared" si="9"/>
        <v>7970W-Latex Experto y Homologos-Millennium -Blanca</v>
      </c>
      <c r="C640" s="85" t="str">
        <f>('FORMULARIO '!G678)</f>
        <v>7970W</v>
      </c>
      <c r="D640" s="75">
        <f>('FORMULARIO '!H678)</f>
        <v>235</v>
      </c>
      <c r="E640" s="75">
        <f>('FORMULARIO '!I678)</f>
        <v>239</v>
      </c>
      <c r="F640" s="75">
        <f>('FORMULARIO '!J678)</f>
        <v>241</v>
      </c>
      <c r="G640" s="75">
        <v>0</v>
      </c>
      <c r="H640" s="75">
        <v>3785</v>
      </c>
      <c r="M640" s="86" t="b">
        <f>('FORMULARIO '!BE678)</f>
        <v>0</v>
      </c>
      <c r="N640" s="86" t="b">
        <f>('FORMULARIO '!BF678)</f>
        <v>0</v>
      </c>
      <c r="O640" s="86" t="b">
        <f>('FORMULARIO '!BG678)</f>
        <v>0</v>
      </c>
      <c r="P640" s="86">
        <f>('FORMULARIO '!BH678)</f>
        <v>0.61611561286252248</v>
      </c>
      <c r="Q640" s="86" t="b">
        <f>('FORMULARIO '!BI678)</f>
        <v>0</v>
      </c>
      <c r="R640" s="86" t="b">
        <f>('FORMULARIO '!BJ678)</f>
        <v>0</v>
      </c>
      <c r="S640" s="86" t="b">
        <f>('FORMULARIO '!BK678)</f>
        <v>0</v>
      </c>
      <c r="T640" s="86">
        <f>('FORMULARIO '!BL678)</f>
        <v>1.232231225725045</v>
      </c>
      <c r="U640" s="86" t="b">
        <f>('FORMULARIO '!BM678)</f>
        <v>0</v>
      </c>
      <c r="V640" s="86">
        <f>('FORMULARIO '!BN678)</f>
        <v>1.232231225725045</v>
      </c>
      <c r="W640" s="86" t="b">
        <f>('FORMULARIO '!BO678)</f>
        <v>0</v>
      </c>
      <c r="X640" s="86" t="b">
        <f>('FORMULARIO '!BP678)</f>
        <v>0</v>
      </c>
      <c r="Y640" s="86" t="b">
        <f>('FORMULARIO '!BQ678)</f>
        <v>0</v>
      </c>
      <c r="Z640" s="86" t="b">
        <f>('FORMULARIO '!BR678)</f>
        <v>0</v>
      </c>
    </row>
    <row r="641" spans="1:26" x14ac:dyDescent="0.75">
      <c r="A641" s="85" t="str">
        <f>_xlfn.CONCAT('FORMULARIO '!G679,'FORMULARIO '!E679,'FORMULARIO '!B679,'FORMULARIO '!E679,'FORMULARIO '!C679,'FORMULARIO '!E679,'FORMULARIO '!P679)</f>
        <v>7971W-Latex Experto y Homologos-Millennium -Blanca</v>
      </c>
      <c r="B641" s="85" t="str">
        <f t="shared" si="9"/>
        <v>7971W-Latex Experto y Homologos-Millennium -Blanca</v>
      </c>
      <c r="C641" s="85" t="str">
        <f>('FORMULARIO '!G679)</f>
        <v>7971W</v>
      </c>
      <c r="D641" s="75">
        <f>('FORMULARIO '!H679)</f>
        <v>219</v>
      </c>
      <c r="E641" s="75">
        <f>('FORMULARIO '!I679)</f>
        <v>224</v>
      </c>
      <c r="F641" s="75">
        <f>('FORMULARIO '!J679)</f>
        <v>234</v>
      </c>
      <c r="G641" s="75">
        <v>0</v>
      </c>
      <c r="H641" s="75">
        <v>3785</v>
      </c>
      <c r="M641" s="86" t="b">
        <f>('FORMULARIO '!BE679)</f>
        <v>0</v>
      </c>
      <c r="N641" s="86" t="b">
        <f>('FORMULARIO '!BF679)</f>
        <v>0</v>
      </c>
      <c r="O641" s="86" t="b">
        <f>('FORMULARIO '!BG679)</f>
        <v>0</v>
      </c>
      <c r="P641" s="86">
        <f>('FORMULARIO '!BH679)</f>
        <v>0.61611561286252248</v>
      </c>
      <c r="Q641" s="86" t="b">
        <f>('FORMULARIO '!BI679)</f>
        <v>0</v>
      </c>
      <c r="R641" s="86" t="b">
        <f>('FORMULARIO '!BJ679)</f>
        <v>0</v>
      </c>
      <c r="S641" s="86" t="b">
        <f>('FORMULARIO '!BK679)</f>
        <v>0</v>
      </c>
      <c r="T641" s="86">
        <f>('FORMULARIO '!BL679)</f>
        <v>2.772520257881351</v>
      </c>
      <c r="U641" s="86" t="b">
        <f>('FORMULARIO '!BM679)</f>
        <v>0</v>
      </c>
      <c r="V641" s="86" t="b">
        <f>('FORMULARIO '!BN679)</f>
        <v>0</v>
      </c>
      <c r="W641" s="86" t="b">
        <f>('FORMULARIO '!BO679)</f>
        <v>0</v>
      </c>
      <c r="X641" s="86" t="b">
        <f>('FORMULARIO '!BP679)</f>
        <v>0</v>
      </c>
      <c r="Y641" s="86" t="b">
        <f>('FORMULARIO '!BQ679)</f>
        <v>0</v>
      </c>
      <c r="Z641" s="86">
        <f>('FORMULARIO '!BR679)</f>
        <v>7.0853295479190086</v>
      </c>
    </row>
    <row r="642" spans="1:26" x14ac:dyDescent="0.75">
      <c r="A642" s="85" t="str">
        <f>_xlfn.CONCAT('FORMULARIO '!G680,'FORMULARIO '!E680,'FORMULARIO '!B680,'FORMULARIO '!E680,'FORMULARIO '!C680,'FORMULARIO '!E680,'FORMULARIO '!P680)</f>
        <v>7972W-Latex Experto y Homologos-Millennium -Blanca</v>
      </c>
      <c r="B642" s="85" t="str">
        <f t="shared" si="9"/>
        <v>7972W-Latex Experto y Homologos-Millennium -Blanca</v>
      </c>
      <c r="C642" s="85" t="str">
        <f>('FORMULARIO '!G680)</f>
        <v>7972W</v>
      </c>
      <c r="D642" s="75">
        <f>('FORMULARIO '!H680)</f>
        <v>206</v>
      </c>
      <c r="E642" s="75">
        <f>('FORMULARIO '!I680)</f>
        <v>212</v>
      </c>
      <c r="F642" s="75">
        <f>('FORMULARIO '!J680)</f>
        <v>229</v>
      </c>
      <c r="G642" s="75">
        <v>0</v>
      </c>
      <c r="H642" s="75">
        <v>3785</v>
      </c>
      <c r="M642" s="86" t="b">
        <f>('FORMULARIO '!BE680)</f>
        <v>0</v>
      </c>
      <c r="N642" s="86" t="b">
        <f>('FORMULARIO '!BF680)</f>
        <v>0</v>
      </c>
      <c r="O642" s="86" t="b">
        <f>('FORMULARIO '!BG680)</f>
        <v>0</v>
      </c>
      <c r="P642" s="86">
        <f>('FORMULARIO '!BH680)</f>
        <v>3.0805780643126126</v>
      </c>
      <c r="Q642" s="86" t="b">
        <f>('FORMULARIO '!BI680)</f>
        <v>0</v>
      </c>
      <c r="R642" s="86" t="b">
        <f>('FORMULARIO '!BJ680)</f>
        <v>0</v>
      </c>
      <c r="S642" s="86" t="b">
        <f>('FORMULARIO '!BK680)</f>
        <v>0</v>
      </c>
      <c r="T642" s="86" t="b">
        <f>('FORMULARIO '!BL680)</f>
        <v>0</v>
      </c>
      <c r="U642" s="86" t="b">
        <f>('FORMULARIO '!BM680)</f>
        <v>0</v>
      </c>
      <c r="V642" s="86" t="b">
        <f>('FORMULARIO '!BN680)</f>
        <v>0</v>
      </c>
      <c r="W642" s="86">
        <f>('FORMULARIO '!BO680)</f>
        <v>0.92417341929378372</v>
      </c>
      <c r="X642" s="86" t="b">
        <f>('FORMULARIO '!BP680)</f>
        <v>0</v>
      </c>
      <c r="Y642" s="86" t="b">
        <f>('FORMULARIO '!BQ680)</f>
        <v>0</v>
      </c>
      <c r="Z642" s="86">
        <f>('FORMULARIO '!BR680)</f>
        <v>14.786774708700539</v>
      </c>
    </row>
    <row r="643" spans="1:26" x14ac:dyDescent="0.75">
      <c r="A643" s="85" t="str">
        <f>_xlfn.CONCAT('FORMULARIO '!G681,'FORMULARIO '!E681,'FORMULARIO '!B681,'FORMULARIO '!E681,'FORMULARIO '!C681,'FORMULARIO '!E681,'FORMULARIO '!P681)</f>
        <v>7973M-Latex Experto y Homologos-Millennium -Media</v>
      </c>
      <c r="B643" s="85" t="str">
        <f t="shared" ref="B643:B706" si="10">(A643)</f>
        <v>7973M-Latex Experto y Homologos-Millennium -Media</v>
      </c>
      <c r="C643" s="85" t="str">
        <f>('FORMULARIO '!G681)</f>
        <v>7973M</v>
      </c>
      <c r="D643" s="75">
        <f>('FORMULARIO '!H681)</f>
        <v>177</v>
      </c>
      <c r="E643" s="75">
        <f>('FORMULARIO '!I681)</f>
        <v>186</v>
      </c>
      <c r="F643" s="75">
        <f>('FORMULARIO '!J681)</f>
        <v>213</v>
      </c>
      <c r="G643" s="75">
        <v>0</v>
      </c>
      <c r="H643" s="75">
        <v>3785</v>
      </c>
      <c r="M643" s="86" t="b">
        <f>('FORMULARIO '!BE681)</f>
        <v>0</v>
      </c>
      <c r="N643" s="86" t="b">
        <f>('FORMULARIO '!BF681)</f>
        <v>0</v>
      </c>
      <c r="O643" s="86" t="b">
        <f>('FORMULARIO '!BG681)</f>
        <v>0</v>
      </c>
      <c r="P643" s="86">
        <f>('FORMULARIO '!BH681)</f>
        <v>4.9289249029001798</v>
      </c>
      <c r="Q643" s="86" t="b">
        <f>('FORMULARIO '!BI681)</f>
        <v>0</v>
      </c>
      <c r="R643" s="86">
        <f>('FORMULARIO '!BJ681)</f>
        <v>9.5497919993690985</v>
      </c>
      <c r="S643" s="86" t="b">
        <f>('FORMULARIO '!BK681)</f>
        <v>0</v>
      </c>
      <c r="T643" s="86" t="b">
        <f>('FORMULARIO '!BL681)</f>
        <v>0</v>
      </c>
      <c r="U643" s="86" t="b">
        <f>('FORMULARIO '!BM681)</f>
        <v>0</v>
      </c>
      <c r="V643" s="86" t="b">
        <f>('FORMULARIO '!BN681)</f>
        <v>0</v>
      </c>
      <c r="W643" s="86" t="b">
        <f>('FORMULARIO '!BO681)</f>
        <v>0</v>
      </c>
      <c r="X643" s="86" t="b">
        <f>('FORMULARIO '!BP681)</f>
        <v>0</v>
      </c>
      <c r="Y643" s="86" t="b">
        <f>('FORMULARIO '!BQ681)</f>
        <v>0</v>
      </c>
      <c r="Z643" s="86">
        <f>('FORMULARIO '!BR681)</f>
        <v>34.810532126732518</v>
      </c>
    </row>
    <row r="644" spans="1:26" x14ac:dyDescent="0.75">
      <c r="A644" s="85" t="str">
        <f>_xlfn.CONCAT('FORMULARIO '!G682,'FORMULARIO '!E682,'FORMULARIO '!B682,'FORMULARIO '!E682,'FORMULARIO '!C682,'FORMULARIO '!E682,'FORMULARIO '!P682)</f>
        <v>7974M-Latex Experto y Homologos-Millennium -Media</v>
      </c>
      <c r="B644" s="85" t="str">
        <f t="shared" si="10"/>
        <v>7974M-Latex Experto y Homologos-Millennium -Media</v>
      </c>
      <c r="C644" s="85" t="str">
        <f>('FORMULARIO '!G682)</f>
        <v>7974M</v>
      </c>
      <c r="D644" s="75">
        <f>('FORMULARIO '!H682)</f>
        <v>151</v>
      </c>
      <c r="E644" s="75">
        <f>('FORMULARIO '!I682)</f>
        <v>159</v>
      </c>
      <c r="F644" s="75">
        <f>('FORMULARIO '!J682)</f>
        <v>195</v>
      </c>
      <c r="G644" s="75">
        <v>0</v>
      </c>
      <c r="H644" s="75">
        <v>3785</v>
      </c>
      <c r="M644" s="86" t="b">
        <f>('FORMULARIO '!BE682)</f>
        <v>0</v>
      </c>
      <c r="N644" s="86" t="b">
        <f>('FORMULARIO '!BF682)</f>
        <v>0</v>
      </c>
      <c r="O644" s="86" t="b">
        <f>('FORMULARIO '!BG682)</f>
        <v>0</v>
      </c>
      <c r="P644" s="86">
        <f>('FORMULARIO '!BH682)</f>
        <v>7.7014451607815317</v>
      </c>
      <c r="Q644" s="86" t="b">
        <f>('FORMULARIO '!BI682)</f>
        <v>0</v>
      </c>
      <c r="R644" s="86" t="b">
        <f>('FORMULARIO '!BJ682)</f>
        <v>0</v>
      </c>
      <c r="S644" s="86" t="b">
        <f>('FORMULARIO '!BK682)</f>
        <v>0</v>
      </c>
      <c r="T644" s="86">
        <f>('FORMULARIO '!BL682)</f>
        <v>13.246485676544234</v>
      </c>
      <c r="U644" s="86" t="b">
        <f>('FORMULARIO '!BM682)</f>
        <v>0</v>
      </c>
      <c r="V644" s="86" t="b">
        <f>('FORMULARIO '!BN682)</f>
        <v>0</v>
      </c>
      <c r="W644" s="86" t="b">
        <f>('FORMULARIO '!BO682)</f>
        <v>0</v>
      </c>
      <c r="X644" s="86" t="b">
        <f>('FORMULARIO '!BP682)</f>
        <v>0</v>
      </c>
      <c r="Y644" s="86" t="b">
        <f>('FORMULARIO '!BQ682)</f>
        <v>0</v>
      </c>
      <c r="Z644" s="86">
        <f>('FORMULARIO '!BR682)</f>
        <v>67.772717414877462</v>
      </c>
    </row>
    <row r="645" spans="1:26" x14ac:dyDescent="0.75">
      <c r="A645" s="85" t="str">
        <f>_xlfn.CONCAT('FORMULARIO '!G683,'FORMULARIO '!E683,'FORMULARIO '!B683,'FORMULARIO '!E683,'FORMULARIO '!C683,'FORMULARIO '!E683,'FORMULARIO '!P683)</f>
        <v>7975D-Latex Experto y Homologos-Millennium -Intensa</v>
      </c>
      <c r="B645" s="85" t="str">
        <f t="shared" si="10"/>
        <v>7975D-Latex Experto y Homologos-Millennium -Intensa</v>
      </c>
      <c r="C645" s="85" t="str">
        <f>('FORMULARIO '!G683)</f>
        <v>7975D</v>
      </c>
      <c r="D645" s="75">
        <f>('FORMULARIO '!H683)</f>
        <v>115</v>
      </c>
      <c r="E645" s="75">
        <f>('FORMULARIO '!I683)</f>
        <v>125</v>
      </c>
      <c r="F645" s="75">
        <f>('FORMULARIO '!J683)</f>
        <v>166</v>
      </c>
      <c r="G645" s="75">
        <v>0</v>
      </c>
      <c r="H645" s="75">
        <v>3785</v>
      </c>
      <c r="M645" s="86" t="b">
        <f>('FORMULARIO '!BE683)</f>
        <v>0</v>
      </c>
      <c r="N645" s="86" t="b">
        <f>('FORMULARIO '!BF683)</f>
        <v>0</v>
      </c>
      <c r="O645" s="86" t="b">
        <f>('FORMULARIO '!BG683)</f>
        <v>0</v>
      </c>
      <c r="P645" s="86">
        <f>('FORMULARIO '!BH683)</f>
        <v>12.938427870112973</v>
      </c>
      <c r="Q645" s="86" t="b">
        <f>('FORMULARIO '!BI683)</f>
        <v>0</v>
      </c>
      <c r="R645" s="86" t="b">
        <f>('FORMULARIO '!BJ683)</f>
        <v>0</v>
      </c>
      <c r="S645" s="86" t="b">
        <f>('FORMULARIO '!BK683)</f>
        <v>0</v>
      </c>
      <c r="T645" s="86">
        <f>('FORMULARIO '!BL683)</f>
        <v>20.947930837325767</v>
      </c>
      <c r="U645" s="86" t="b">
        <f>('FORMULARIO '!BM683)</f>
        <v>0</v>
      </c>
      <c r="V645" s="86" t="b">
        <f>('FORMULARIO '!BN683)</f>
        <v>0</v>
      </c>
      <c r="W645" s="86" t="b">
        <f>('FORMULARIO '!BO683)</f>
        <v>0</v>
      </c>
      <c r="X645" s="86" t="b">
        <f>('FORMULARIO '!BP683)</f>
        <v>0</v>
      </c>
      <c r="Y645" s="86" t="b">
        <f>('FORMULARIO '!BQ683)</f>
        <v>0</v>
      </c>
      <c r="Z645" s="86">
        <f>('FORMULARIO '!BR683)</f>
        <v>113.6733305731354</v>
      </c>
    </row>
    <row r="646" spans="1:26" x14ac:dyDescent="0.75">
      <c r="A646" s="85" t="str">
        <f>_xlfn.CONCAT('FORMULARIO '!G684,'FORMULARIO '!E684,'FORMULARIO '!B684,'FORMULARIO '!E684,'FORMULARIO '!C684,'FORMULARIO '!E684,'FORMULARIO '!P684)</f>
        <v>7980W-Latex Experto y Homologos-Millennium -Blanca</v>
      </c>
      <c r="B646" s="85" t="str">
        <f t="shared" si="10"/>
        <v>7980W-Latex Experto y Homologos-Millennium -Blanca</v>
      </c>
      <c r="C646" s="85" t="str">
        <f>('FORMULARIO '!G684)</f>
        <v>7980W</v>
      </c>
      <c r="D646" s="75">
        <f>('FORMULARIO '!H684)</f>
        <v>224</v>
      </c>
      <c r="E646" s="75">
        <f>('FORMULARIO '!I684)</f>
        <v>236</v>
      </c>
      <c r="F646" s="75">
        <f>('FORMULARIO '!J684)</f>
        <v>243</v>
      </c>
      <c r="G646" s="75">
        <v>0</v>
      </c>
      <c r="H646" s="75">
        <v>3785</v>
      </c>
      <c r="M646" s="86" t="b">
        <f>('FORMULARIO '!BE684)</f>
        <v>0</v>
      </c>
      <c r="N646" s="86" t="b">
        <f>('FORMULARIO '!BF684)</f>
        <v>0</v>
      </c>
      <c r="O646" s="86" t="b">
        <f>('FORMULARIO '!BG684)</f>
        <v>0</v>
      </c>
      <c r="P646" s="86">
        <f>('FORMULARIO '!BH684)</f>
        <v>1.232231225725045</v>
      </c>
      <c r="Q646" s="86" t="b">
        <f>('FORMULARIO '!BI684)</f>
        <v>0</v>
      </c>
      <c r="R646" s="86">
        <f>('FORMULARIO '!BJ684)</f>
        <v>2.1564046450188288</v>
      </c>
      <c r="S646" s="86" t="b">
        <f>('FORMULARIO '!BK684)</f>
        <v>0</v>
      </c>
      <c r="T646" s="86" t="b">
        <f>('FORMULARIO '!BL684)</f>
        <v>0</v>
      </c>
      <c r="U646" s="86" t="b">
        <f>('FORMULARIO '!BM684)</f>
        <v>0</v>
      </c>
      <c r="V646" s="86" t="b">
        <f>('FORMULARIO '!BN684)</f>
        <v>0</v>
      </c>
      <c r="W646" s="86" t="b">
        <f>('FORMULARIO '!BO684)</f>
        <v>0</v>
      </c>
      <c r="X646" s="86" t="b">
        <f>('FORMULARIO '!BP684)</f>
        <v>0</v>
      </c>
      <c r="Y646" s="86" t="b">
        <f>('FORMULARIO '!BQ684)</f>
        <v>0</v>
      </c>
      <c r="Z646" s="86">
        <f>('FORMULARIO '!BR684)</f>
        <v>3.6966936771751349</v>
      </c>
    </row>
    <row r="647" spans="1:26" x14ac:dyDescent="0.75">
      <c r="A647" s="85" t="str">
        <f>_xlfn.CONCAT('FORMULARIO '!G685,'FORMULARIO '!E685,'FORMULARIO '!B685,'FORMULARIO '!E685,'FORMULARIO '!C685,'FORMULARIO '!E685,'FORMULARIO '!P685)</f>
        <v>7981W-Latex Experto y Homologos-Millennium -Blanca</v>
      </c>
      <c r="B647" s="85" t="str">
        <f t="shared" si="10"/>
        <v>7981W-Latex Experto y Homologos-Millennium -Blanca</v>
      </c>
      <c r="C647" s="85" t="str">
        <f>('FORMULARIO '!G685)</f>
        <v>7981W</v>
      </c>
      <c r="D647" s="75">
        <f>('FORMULARIO '!H685)</f>
        <v>212</v>
      </c>
      <c r="E647" s="75">
        <f>('FORMULARIO '!I685)</f>
        <v>227</v>
      </c>
      <c r="F647" s="75">
        <f>('FORMULARIO '!J685)</f>
        <v>238</v>
      </c>
      <c r="G647" s="75">
        <v>0</v>
      </c>
      <c r="H647" s="75">
        <v>3785</v>
      </c>
      <c r="M647" s="86" t="b">
        <f>('FORMULARIO '!BE685)</f>
        <v>0</v>
      </c>
      <c r="N647" s="86" t="b">
        <f>('FORMULARIO '!BF685)</f>
        <v>0</v>
      </c>
      <c r="O647" s="86" t="b">
        <f>('FORMULARIO '!BG685)</f>
        <v>0</v>
      </c>
      <c r="P647" s="86">
        <f>('FORMULARIO '!BH685)</f>
        <v>2.4644624514500899</v>
      </c>
      <c r="Q647" s="86" t="b">
        <f>('FORMULARIO '!BI685)</f>
        <v>0</v>
      </c>
      <c r="R647" s="86">
        <f>('FORMULARIO '!BJ685)</f>
        <v>3.0805780643126126</v>
      </c>
      <c r="S647" s="86" t="b">
        <f>('FORMULARIO '!BK685)</f>
        <v>0</v>
      </c>
      <c r="T647" s="86" t="b">
        <f>('FORMULARIO '!BL685)</f>
        <v>0</v>
      </c>
      <c r="U647" s="86" t="b">
        <f>('FORMULARIO '!BM685)</f>
        <v>0</v>
      </c>
      <c r="V647" s="86" t="b">
        <f>('FORMULARIO '!BN685)</f>
        <v>0</v>
      </c>
      <c r="W647" s="86" t="b">
        <f>('FORMULARIO '!BO685)</f>
        <v>0</v>
      </c>
      <c r="X647" s="86" t="b">
        <f>('FORMULARIO '!BP685)</f>
        <v>0</v>
      </c>
      <c r="Y647" s="86" t="b">
        <f>('FORMULARIO '!BQ685)</f>
        <v>0</v>
      </c>
      <c r="Z647" s="86">
        <f>('FORMULARIO '!BR685)</f>
        <v>7.7014451607815317</v>
      </c>
    </row>
    <row r="648" spans="1:26" x14ac:dyDescent="0.75">
      <c r="A648" s="85" t="str">
        <f>_xlfn.CONCAT('FORMULARIO '!G686,'FORMULARIO '!E686,'FORMULARIO '!B686,'FORMULARIO '!E686,'FORMULARIO '!C686,'FORMULARIO '!E686,'FORMULARIO '!P686)</f>
        <v>7982W-Latex Experto y Homologos-Millennium -Blanca</v>
      </c>
      <c r="B648" s="85" t="str">
        <f t="shared" si="10"/>
        <v>7982W-Latex Experto y Homologos-Millennium -Blanca</v>
      </c>
      <c r="C648" s="85" t="str">
        <f>('FORMULARIO '!G686)</f>
        <v>7982W</v>
      </c>
      <c r="D648" s="75">
        <f>('FORMULARIO '!H686)</f>
        <v>195</v>
      </c>
      <c r="E648" s="75">
        <f>('FORMULARIO '!I686)</f>
        <v>212</v>
      </c>
      <c r="F648" s="75">
        <f>('FORMULARIO '!J686)</f>
        <v>232</v>
      </c>
      <c r="G648" s="75">
        <v>0</v>
      </c>
      <c r="H648" s="75">
        <v>3785</v>
      </c>
      <c r="M648" s="86" t="b">
        <f>('FORMULARIO '!BE686)</f>
        <v>0</v>
      </c>
      <c r="N648" s="86" t="b">
        <f>('FORMULARIO '!BF686)</f>
        <v>0</v>
      </c>
      <c r="O648" s="86" t="b">
        <f>('FORMULARIO '!BG686)</f>
        <v>0</v>
      </c>
      <c r="P648" s="86">
        <f>('FORMULARIO '!BH686)</f>
        <v>4.6208670964689187</v>
      </c>
      <c r="Q648" s="86" t="b">
        <f>('FORMULARIO '!BI686)</f>
        <v>0</v>
      </c>
      <c r="R648" s="86">
        <f>('FORMULARIO '!BJ686)</f>
        <v>4.9289249029001798</v>
      </c>
      <c r="S648" s="86" t="b">
        <f>('FORMULARIO '!BK686)</f>
        <v>0</v>
      </c>
      <c r="T648" s="86" t="b">
        <f>('FORMULARIO '!BL686)</f>
        <v>0</v>
      </c>
      <c r="U648" s="86" t="b">
        <f>('FORMULARIO '!BM686)</f>
        <v>0</v>
      </c>
      <c r="V648" s="86" t="b">
        <f>('FORMULARIO '!BN686)</f>
        <v>0</v>
      </c>
      <c r="W648" s="86" t="b">
        <f>('FORMULARIO '!BO686)</f>
        <v>0</v>
      </c>
      <c r="X648" s="86" t="b">
        <f>('FORMULARIO '!BP686)</f>
        <v>0</v>
      </c>
      <c r="Y648" s="86" t="b">
        <f>('FORMULARIO '!BQ686)</f>
        <v>0</v>
      </c>
      <c r="Z648" s="86">
        <f>('FORMULARIO '!BR686)</f>
        <v>14.478716902269278</v>
      </c>
    </row>
    <row r="649" spans="1:26" x14ac:dyDescent="0.75">
      <c r="A649" s="85" t="str">
        <f>_xlfn.CONCAT('FORMULARIO '!G687,'FORMULARIO '!E687,'FORMULARIO '!B687,'FORMULARIO '!E687,'FORMULARIO '!C687,'FORMULARIO '!E687,'FORMULARIO '!P687)</f>
        <v>7983M-Latex Experto y Homologos-Millennium -Media</v>
      </c>
      <c r="B649" s="85" t="str">
        <f t="shared" si="10"/>
        <v>7983M-Latex Experto y Homologos-Millennium -Media</v>
      </c>
      <c r="C649" s="85" t="str">
        <f>('FORMULARIO '!G687)</f>
        <v>7983M</v>
      </c>
      <c r="D649" s="75">
        <f>('FORMULARIO '!H687)</f>
        <v>175</v>
      </c>
      <c r="E649" s="75">
        <f>('FORMULARIO '!I687)</f>
        <v>194</v>
      </c>
      <c r="F649" s="75">
        <f>('FORMULARIO '!J687)</f>
        <v>219</v>
      </c>
      <c r="G649" s="75">
        <v>0</v>
      </c>
      <c r="H649" s="75">
        <v>3785</v>
      </c>
      <c r="M649" s="86" t="b">
        <f>('FORMULARIO '!BE687)</f>
        <v>0</v>
      </c>
      <c r="N649" s="86" t="b">
        <f>('FORMULARIO '!BF687)</f>
        <v>0</v>
      </c>
      <c r="O649" s="86" t="b">
        <f>('FORMULARIO '!BG687)</f>
        <v>0</v>
      </c>
      <c r="P649" s="86">
        <f>('FORMULARIO '!BH687)</f>
        <v>5.8530983221939632</v>
      </c>
      <c r="Q649" s="86" t="b">
        <f>('FORMULARIO '!BI687)</f>
        <v>0</v>
      </c>
      <c r="R649" s="86" t="b">
        <f>('FORMULARIO '!BJ687)</f>
        <v>0</v>
      </c>
      <c r="S649" s="86" t="b">
        <f>('FORMULARIO '!BK687)</f>
        <v>0</v>
      </c>
      <c r="T649" s="86">
        <f>('FORMULARIO '!BL687)</f>
        <v>5.5450405157627021</v>
      </c>
      <c r="U649" s="86" t="b">
        <f>('FORMULARIO '!BM687)</f>
        <v>0</v>
      </c>
      <c r="V649" s="86" t="b">
        <f>('FORMULARIO '!BN687)</f>
        <v>0</v>
      </c>
      <c r="W649" s="86" t="b">
        <f>('FORMULARIO '!BO687)</f>
        <v>0</v>
      </c>
      <c r="X649" s="86" t="b">
        <f>('FORMULARIO '!BP687)</f>
        <v>0</v>
      </c>
      <c r="Y649" s="86" t="b">
        <f>('FORMULARIO '!BQ687)</f>
        <v>0</v>
      </c>
      <c r="Z649" s="86">
        <f>('FORMULARIO '!BR687)</f>
        <v>18.791526192306936</v>
      </c>
    </row>
    <row r="650" spans="1:26" x14ac:dyDescent="0.75">
      <c r="A650" s="85" t="str">
        <f>_xlfn.CONCAT('FORMULARIO '!G688,'FORMULARIO '!E688,'FORMULARIO '!B688,'FORMULARIO '!E688,'FORMULARIO '!C688,'FORMULARIO '!E688,'FORMULARIO '!P688)</f>
        <v>7984M-Latex Experto y Homologos-Millennium -Media</v>
      </c>
      <c r="B650" s="85" t="str">
        <f t="shared" si="10"/>
        <v>7984M-Latex Experto y Homologos-Millennium -Media</v>
      </c>
      <c r="C650" s="85" t="str">
        <f>('FORMULARIO '!G688)</f>
        <v>7984M</v>
      </c>
      <c r="D650" s="75">
        <f>('FORMULARIO '!H688)</f>
        <v>148</v>
      </c>
      <c r="E650" s="75">
        <f>('FORMULARIO '!I688)</f>
        <v>170</v>
      </c>
      <c r="F650" s="75">
        <f>('FORMULARIO '!J688)</f>
        <v>204</v>
      </c>
      <c r="G650" s="75">
        <v>0</v>
      </c>
      <c r="H650" s="75">
        <v>3785</v>
      </c>
      <c r="M650" s="86" t="b">
        <f>('FORMULARIO '!BE688)</f>
        <v>0</v>
      </c>
      <c r="N650" s="86" t="b">
        <f>('FORMULARIO '!BF688)</f>
        <v>0</v>
      </c>
      <c r="O650" s="86" t="b">
        <f>('FORMULARIO '!BG688)</f>
        <v>0</v>
      </c>
      <c r="P650" s="86">
        <f>('FORMULARIO '!BH688)</f>
        <v>16.327063740856847</v>
      </c>
      <c r="Q650" s="86" t="b">
        <f>('FORMULARIO '!BI688)</f>
        <v>0</v>
      </c>
      <c r="R650" s="86" t="b">
        <f>('FORMULARIO '!BJ688)</f>
        <v>0</v>
      </c>
      <c r="S650" s="86" t="b">
        <f>('FORMULARIO '!BK688)</f>
        <v>0</v>
      </c>
      <c r="T650" s="86" t="b">
        <f>('FORMULARIO '!BL688)</f>
        <v>0</v>
      </c>
      <c r="U650" s="86" t="b">
        <f>('FORMULARIO '!BM688)</f>
        <v>0</v>
      </c>
      <c r="V650" s="86" t="b">
        <f>('FORMULARIO '!BN688)</f>
        <v>0</v>
      </c>
      <c r="W650" s="86">
        <f>('FORMULARIO '!BO688)</f>
        <v>2.4644624514500899</v>
      </c>
      <c r="X650" s="86" t="b">
        <f>('FORMULARIO '!BP688)</f>
        <v>0</v>
      </c>
      <c r="Y650" s="86" t="b">
        <f>('FORMULARIO '!BQ688)</f>
        <v>0</v>
      </c>
      <c r="Z650" s="86">
        <f>('FORMULARIO '!BR688)</f>
        <v>44.052266319670352</v>
      </c>
    </row>
    <row r="651" spans="1:26" x14ac:dyDescent="0.75">
      <c r="A651" s="85" t="str">
        <f>_xlfn.CONCAT('FORMULARIO '!G689,'FORMULARIO '!E689,'FORMULARIO '!B689,'FORMULARIO '!E689,'FORMULARIO '!C689,'FORMULARIO '!E689,'FORMULARIO '!P689)</f>
        <v>7985D-Latex Experto y Homologos-Millennium -Intensa</v>
      </c>
      <c r="B651" s="85" t="str">
        <f t="shared" si="10"/>
        <v>7985D-Latex Experto y Homologos-Millennium -Intensa</v>
      </c>
      <c r="C651" s="85" t="str">
        <f>('FORMULARIO '!G689)</f>
        <v>7985D</v>
      </c>
      <c r="D651" s="75">
        <f>('FORMULARIO '!H689)</f>
        <v>109</v>
      </c>
      <c r="E651" s="75">
        <f>('FORMULARIO '!I689)</f>
        <v>133</v>
      </c>
      <c r="F651" s="75">
        <f>('FORMULARIO '!J689)</f>
        <v>173</v>
      </c>
      <c r="G651" s="75">
        <v>0</v>
      </c>
      <c r="H651" s="75">
        <v>3785</v>
      </c>
      <c r="M651" s="86" t="b">
        <f>('FORMULARIO '!BE689)</f>
        <v>0</v>
      </c>
      <c r="N651" s="86" t="b">
        <f>('FORMULARIO '!BF689)</f>
        <v>0</v>
      </c>
      <c r="O651" s="86" t="b">
        <f>('FORMULARIO '!BG689)</f>
        <v>0</v>
      </c>
      <c r="P651" s="86">
        <f>('FORMULARIO '!BH689)</f>
        <v>23.412393288775853</v>
      </c>
      <c r="Q651" s="86" t="b">
        <f>('FORMULARIO '!BI689)</f>
        <v>0</v>
      </c>
      <c r="R651" s="86" t="b">
        <f>('FORMULARIO '!BJ689)</f>
        <v>0</v>
      </c>
      <c r="S651" s="86" t="b">
        <f>('FORMULARIO '!BK689)</f>
        <v>0</v>
      </c>
      <c r="T651" s="86">
        <f>('FORMULARIO '!BL689)</f>
        <v>17.559294966581891</v>
      </c>
      <c r="U651" s="86" t="b">
        <f>('FORMULARIO '!BM689)</f>
        <v>0</v>
      </c>
      <c r="V651" s="86" t="b">
        <f>('FORMULARIO '!BN689)</f>
        <v>0</v>
      </c>
      <c r="W651" s="86" t="b">
        <f>('FORMULARIO '!BO689)</f>
        <v>0</v>
      </c>
      <c r="X651" s="86" t="b">
        <f>('FORMULARIO '!BP689)</f>
        <v>0</v>
      </c>
      <c r="Y651" s="86" t="b">
        <f>('FORMULARIO '!BQ689)</f>
        <v>0</v>
      </c>
      <c r="Z651" s="86">
        <f>('FORMULARIO '!BR689)</f>
        <v>71.161353285621345</v>
      </c>
    </row>
    <row r="652" spans="1:26" x14ac:dyDescent="0.75">
      <c r="A652" s="85" t="str">
        <f>_xlfn.CONCAT('FORMULARIO '!G690,'FORMULARIO '!E690,'FORMULARIO '!B690,'FORMULARIO '!E690,'FORMULARIO '!C690,'FORMULARIO '!E690,'FORMULARIO '!P690)</f>
        <v>7990W-Latex Experto y Homologos-Millennium -Blanca</v>
      </c>
      <c r="B652" s="85" t="str">
        <f t="shared" si="10"/>
        <v>7990W-Latex Experto y Homologos-Millennium -Blanca</v>
      </c>
      <c r="C652" s="85" t="str">
        <f>('FORMULARIO '!G690)</f>
        <v>7990W</v>
      </c>
      <c r="D652" s="75">
        <f>('FORMULARIO '!H690)</f>
        <v>226</v>
      </c>
      <c r="E652" s="75">
        <f>('FORMULARIO '!I690)</f>
        <v>239</v>
      </c>
      <c r="F652" s="75">
        <f>('FORMULARIO '!J690)</f>
        <v>241</v>
      </c>
      <c r="G652" s="75">
        <v>0</v>
      </c>
      <c r="H652" s="75">
        <v>3785</v>
      </c>
      <c r="M652" s="86" t="b">
        <f>('FORMULARIO '!BE690)</f>
        <v>0</v>
      </c>
      <c r="N652" s="86" t="b">
        <f>('FORMULARIO '!BF690)</f>
        <v>0</v>
      </c>
      <c r="O652" s="86" t="b">
        <f>('FORMULARIO '!BG690)</f>
        <v>0</v>
      </c>
      <c r="P652" s="86">
        <f>('FORMULARIO '!BH690)</f>
        <v>0.92417341929378372</v>
      </c>
      <c r="Q652" s="86" t="b">
        <f>('FORMULARIO '!BI690)</f>
        <v>0</v>
      </c>
      <c r="R652" s="86" t="b">
        <f>('FORMULARIO '!BJ690)</f>
        <v>0</v>
      </c>
      <c r="S652" s="86" t="b">
        <f>('FORMULARIO '!BK690)</f>
        <v>0</v>
      </c>
      <c r="T652" s="86">
        <f>('FORMULARIO '!BL690)</f>
        <v>1.5402890321563063</v>
      </c>
      <c r="U652" s="86" t="b">
        <f>('FORMULARIO '!BM690)</f>
        <v>0</v>
      </c>
      <c r="V652" s="86">
        <f>('FORMULARIO '!BN690)</f>
        <v>0.30805780643126124</v>
      </c>
      <c r="W652" s="86" t="b">
        <f>('FORMULARIO '!BO690)</f>
        <v>0</v>
      </c>
      <c r="X652" s="86" t="b">
        <f>('FORMULARIO '!BP690)</f>
        <v>0</v>
      </c>
      <c r="Y652" s="86" t="b">
        <f>('FORMULARIO '!BQ690)</f>
        <v>0</v>
      </c>
      <c r="Z652" s="86" t="b">
        <f>('FORMULARIO '!BR690)</f>
        <v>0</v>
      </c>
    </row>
    <row r="653" spans="1:26" x14ac:dyDescent="0.75">
      <c r="A653" s="85" t="str">
        <f>_xlfn.CONCAT('FORMULARIO '!G691,'FORMULARIO '!E691,'FORMULARIO '!B691,'FORMULARIO '!E691,'FORMULARIO '!C691,'FORMULARIO '!E691,'FORMULARIO '!P691)</f>
        <v>7991W-Latex Experto y Homologos-Millennium -Blanca</v>
      </c>
      <c r="B653" s="85" t="str">
        <f t="shared" si="10"/>
        <v>7991W-Latex Experto y Homologos-Millennium -Blanca</v>
      </c>
      <c r="C653" s="85" t="str">
        <f>('FORMULARIO '!G691)</f>
        <v>7991W</v>
      </c>
      <c r="D653" s="75">
        <f>('FORMULARIO '!H691)</f>
        <v>205</v>
      </c>
      <c r="E653" s="75">
        <f>('FORMULARIO '!I691)</f>
        <v>223</v>
      </c>
      <c r="F653" s="75">
        <f>('FORMULARIO '!J691)</f>
        <v>234</v>
      </c>
      <c r="G653" s="75">
        <v>0</v>
      </c>
      <c r="H653" s="75">
        <v>3785</v>
      </c>
      <c r="M653" s="86" t="b">
        <f>('FORMULARIO '!BE691)</f>
        <v>0</v>
      </c>
      <c r="N653" s="86" t="b">
        <f>('FORMULARIO '!BF691)</f>
        <v>0</v>
      </c>
      <c r="O653" s="86" t="b">
        <f>('FORMULARIO '!BG691)</f>
        <v>0</v>
      </c>
      <c r="P653" s="86">
        <f>('FORMULARIO '!BH691)</f>
        <v>3.0805780643126126</v>
      </c>
      <c r="Q653" s="86" t="b">
        <f>('FORMULARIO '!BI691)</f>
        <v>0</v>
      </c>
      <c r="R653" s="86">
        <f>('FORMULARIO '!BJ691)</f>
        <v>4.6208670964689187</v>
      </c>
      <c r="S653" s="86" t="b">
        <f>('FORMULARIO '!BK691)</f>
        <v>0</v>
      </c>
      <c r="T653" s="86" t="b">
        <f>('FORMULARIO '!BL691)</f>
        <v>0</v>
      </c>
      <c r="U653" s="86" t="b">
        <f>('FORMULARIO '!BM691)</f>
        <v>0</v>
      </c>
      <c r="V653" s="86" t="b">
        <f>('FORMULARIO '!BN691)</f>
        <v>0</v>
      </c>
      <c r="W653" s="86" t="b">
        <f>('FORMULARIO '!BO691)</f>
        <v>0</v>
      </c>
      <c r="X653" s="86" t="b">
        <f>('FORMULARIO '!BP691)</f>
        <v>0</v>
      </c>
      <c r="Y653" s="86" t="b">
        <f>('FORMULARIO '!BQ691)</f>
        <v>0</v>
      </c>
      <c r="Z653" s="86">
        <f>('FORMULARIO '!BR691)</f>
        <v>8.0095029672127911</v>
      </c>
    </row>
    <row r="654" spans="1:26" x14ac:dyDescent="0.75">
      <c r="A654" s="85" t="str">
        <f>_xlfn.CONCAT('FORMULARIO '!G692,'FORMULARIO '!E692,'FORMULARIO '!B692,'FORMULARIO '!E692,'FORMULARIO '!C692,'FORMULARIO '!E692,'FORMULARIO '!P692)</f>
        <v>7992W-Latex Experto y Homologos-Millennium -Blanca</v>
      </c>
      <c r="B654" s="85" t="str">
        <f t="shared" si="10"/>
        <v>7992W-Latex Experto y Homologos-Millennium -Blanca</v>
      </c>
      <c r="C654" s="85" t="str">
        <f>('FORMULARIO '!G692)</f>
        <v>7992W</v>
      </c>
      <c r="D654" s="75">
        <f>('FORMULARIO '!H692)</f>
        <v>191</v>
      </c>
      <c r="E654" s="75">
        <f>('FORMULARIO '!I692)</f>
        <v>213</v>
      </c>
      <c r="F654" s="75">
        <f>('FORMULARIO '!J692)</f>
        <v>233</v>
      </c>
      <c r="G654" s="75">
        <v>0</v>
      </c>
      <c r="H654" s="75">
        <v>3785</v>
      </c>
      <c r="M654" s="86" t="b">
        <f>('FORMULARIO '!BE692)</f>
        <v>0</v>
      </c>
      <c r="N654" s="86" t="b">
        <f>('FORMULARIO '!BF692)</f>
        <v>0</v>
      </c>
      <c r="O654" s="86" t="b">
        <f>('FORMULARIO '!BG692)</f>
        <v>0</v>
      </c>
      <c r="P654" s="86">
        <f>('FORMULARIO '!BH692)</f>
        <v>5.5450405157627021</v>
      </c>
      <c r="Q654" s="86" t="b">
        <f>('FORMULARIO '!BI692)</f>
        <v>0</v>
      </c>
      <c r="R654" s="86">
        <f>('FORMULARIO '!BJ692)</f>
        <v>5.2369827093314418</v>
      </c>
      <c r="S654" s="86" t="b">
        <f>('FORMULARIO '!BK692)</f>
        <v>0</v>
      </c>
      <c r="T654" s="86" t="b">
        <f>('FORMULARIO '!BL692)</f>
        <v>0</v>
      </c>
      <c r="U654" s="86" t="b">
        <f>('FORMULARIO '!BM692)</f>
        <v>0</v>
      </c>
      <c r="V654" s="86" t="b">
        <f>('FORMULARIO '!BN692)</f>
        <v>0</v>
      </c>
      <c r="W654" s="86" t="b">
        <f>('FORMULARIO '!BO692)</f>
        <v>0</v>
      </c>
      <c r="X654" s="86" t="b">
        <f>('FORMULARIO '!BP692)</f>
        <v>0</v>
      </c>
      <c r="Y654" s="86" t="b">
        <f>('FORMULARIO '!BQ692)</f>
        <v>0</v>
      </c>
      <c r="Z654" s="86">
        <f>('FORMULARIO '!BR692)</f>
        <v>12.32231225725045</v>
      </c>
    </row>
    <row r="655" spans="1:26" x14ac:dyDescent="0.75">
      <c r="A655" s="85" t="str">
        <f>_xlfn.CONCAT('FORMULARIO '!G693,'FORMULARIO '!E693,'FORMULARIO '!B693,'FORMULARIO '!E693,'FORMULARIO '!C693,'FORMULARIO '!E693,'FORMULARIO '!P693)</f>
        <v>7993M-Latex Experto y Homologos-Millennium -Media</v>
      </c>
      <c r="B655" s="85" t="str">
        <f t="shared" si="10"/>
        <v>7993M-Latex Experto y Homologos-Millennium -Media</v>
      </c>
      <c r="C655" s="85" t="str">
        <f>('FORMULARIO '!G693)</f>
        <v>7993M</v>
      </c>
      <c r="D655" s="75">
        <f>('FORMULARIO '!H693)</f>
        <v>168</v>
      </c>
      <c r="E655" s="75">
        <f>('FORMULARIO '!I693)</f>
        <v>194</v>
      </c>
      <c r="F655" s="75">
        <f>('FORMULARIO '!J693)</f>
        <v>221</v>
      </c>
      <c r="G655" s="75">
        <v>0</v>
      </c>
      <c r="H655" s="75">
        <v>3785</v>
      </c>
      <c r="M655" s="86" t="b">
        <f>('FORMULARIO '!BE693)</f>
        <v>0</v>
      </c>
      <c r="N655" s="86" t="b">
        <f>('FORMULARIO '!BF693)</f>
        <v>0</v>
      </c>
      <c r="O655" s="86" t="b">
        <f>('FORMULARIO '!BG693)</f>
        <v>0</v>
      </c>
      <c r="P655" s="86">
        <f>('FORMULARIO '!BH693)</f>
        <v>11.090081031525404</v>
      </c>
      <c r="Q655" s="86" t="b">
        <f>('FORMULARIO '!BI693)</f>
        <v>0</v>
      </c>
      <c r="R655" s="86" t="b">
        <f>('FORMULARIO '!BJ693)</f>
        <v>0</v>
      </c>
      <c r="S655" s="86" t="b">
        <f>('FORMULARIO '!BK693)</f>
        <v>0</v>
      </c>
      <c r="T655" s="86" t="b">
        <f>('FORMULARIO '!BL693)</f>
        <v>0</v>
      </c>
      <c r="U655" s="86" t="b">
        <f>('FORMULARIO '!BM693)</f>
        <v>0</v>
      </c>
      <c r="V655" s="86">
        <f>('FORMULARIO '!BN693)</f>
        <v>8.0095029672127911</v>
      </c>
      <c r="W655" s="86" t="b">
        <f>('FORMULARIO '!BO693)</f>
        <v>0</v>
      </c>
      <c r="X655" s="86" t="b">
        <f>('FORMULARIO '!BP693)</f>
        <v>0</v>
      </c>
      <c r="Y655" s="86" t="b">
        <f>('FORMULARIO '!BQ693)</f>
        <v>0</v>
      </c>
      <c r="Z655" s="86">
        <f>('FORMULARIO '!BR693)</f>
        <v>3.6966936771751349</v>
      </c>
    </row>
    <row r="656" spans="1:26" x14ac:dyDescent="0.75">
      <c r="A656" s="85" t="str">
        <f>_xlfn.CONCAT('FORMULARIO '!G694,'FORMULARIO '!E694,'FORMULARIO '!B694,'FORMULARIO '!E694,'FORMULARIO '!C694,'FORMULARIO '!E694,'FORMULARIO '!P694)</f>
        <v>7994M-Latex Experto y Homologos-Millennium -Media</v>
      </c>
      <c r="B656" s="85" t="str">
        <f t="shared" si="10"/>
        <v>7994M-Latex Experto y Homologos-Millennium -Media</v>
      </c>
      <c r="C656" s="85" t="str">
        <f>('FORMULARIO '!G694)</f>
        <v>7994M</v>
      </c>
      <c r="D656" s="75">
        <f>('FORMULARIO '!H694)</f>
        <v>146</v>
      </c>
      <c r="E656" s="75">
        <f>('FORMULARIO '!I694)</f>
        <v>176</v>
      </c>
      <c r="F656" s="75">
        <f>('FORMULARIO '!J694)</f>
        <v>211</v>
      </c>
      <c r="G656" s="75">
        <v>0</v>
      </c>
      <c r="H656" s="75">
        <v>3785</v>
      </c>
      <c r="M656" s="86" t="b">
        <f>('FORMULARIO '!BE694)</f>
        <v>0</v>
      </c>
      <c r="N656" s="86" t="b">
        <f>('FORMULARIO '!BF694)</f>
        <v>0</v>
      </c>
      <c r="O656" s="86" t="b">
        <f>('FORMULARIO '!BG694)</f>
        <v>0</v>
      </c>
      <c r="P656" s="86">
        <f>('FORMULARIO '!BH694)</f>
        <v>15.710948127994323</v>
      </c>
      <c r="Q656" s="86" t="b">
        <f>('FORMULARIO '!BI694)</f>
        <v>0</v>
      </c>
      <c r="R656" s="86" t="b">
        <f>('FORMULARIO '!BJ694)</f>
        <v>0</v>
      </c>
      <c r="S656" s="86" t="b">
        <f>('FORMULARIO '!BK694)</f>
        <v>0</v>
      </c>
      <c r="T656" s="86">
        <f>('FORMULARIO '!BL694)</f>
        <v>8.6256185800753151</v>
      </c>
      <c r="U656" s="86" t="b">
        <f>('FORMULARIO '!BM694)</f>
        <v>0</v>
      </c>
      <c r="V656" s="86" t="b">
        <f>('FORMULARIO '!BN694)</f>
        <v>0</v>
      </c>
      <c r="W656" s="86" t="b">
        <f>('FORMULARIO '!BO694)</f>
        <v>0</v>
      </c>
      <c r="X656" s="86" t="b">
        <f>('FORMULARIO '!BP694)</f>
        <v>0</v>
      </c>
      <c r="Y656" s="86" t="b">
        <f>('FORMULARIO '!BQ694)</f>
        <v>0</v>
      </c>
      <c r="Z656" s="86">
        <f>('FORMULARIO '!BR694)</f>
        <v>32.962185288144951</v>
      </c>
    </row>
    <row r="657" spans="1:26" x14ac:dyDescent="0.75">
      <c r="A657" s="85" t="str">
        <f>_xlfn.CONCAT('FORMULARIO '!G695,'FORMULARIO '!E695,'FORMULARIO '!B695,'FORMULARIO '!E695,'FORMULARIO '!C695,'FORMULARIO '!E695,'FORMULARIO '!P695)</f>
        <v>7995D-Latex Experto y Homologos-Millennium -Intensa</v>
      </c>
      <c r="B657" s="85" t="str">
        <f t="shared" si="10"/>
        <v>7995D-Latex Experto y Homologos-Millennium -Intensa</v>
      </c>
      <c r="C657" s="85" t="str">
        <f>('FORMULARIO '!G695)</f>
        <v>7995D</v>
      </c>
      <c r="D657" s="75">
        <f>('FORMULARIO '!H695)</f>
        <v>102</v>
      </c>
      <c r="E657" s="75">
        <f>('FORMULARIO '!I695)</f>
        <v>134</v>
      </c>
      <c r="F657" s="75">
        <f>('FORMULARIO '!J695)</f>
        <v>172</v>
      </c>
      <c r="G657" s="75">
        <v>0</v>
      </c>
      <c r="H657" s="75">
        <v>3785</v>
      </c>
      <c r="M657" s="86" t="b">
        <f>('FORMULARIO '!BE695)</f>
        <v>0</v>
      </c>
      <c r="N657" s="86" t="b">
        <f>('FORMULARIO '!BF695)</f>
        <v>0</v>
      </c>
      <c r="O657" s="86" t="b">
        <f>('FORMULARIO '!BG695)</f>
        <v>0</v>
      </c>
      <c r="P657" s="86">
        <f>('FORMULARIO '!BH695)</f>
        <v>28.341318191676034</v>
      </c>
      <c r="Q657" s="86" t="b">
        <f>('FORMULARIO '!BI695)</f>
        <v>0</v>
      </c>
      <c r="R657" s="86" t="b">
        <f>('FORMULARIO '!BJ695)</f>
        <v>0</v>
      </c>
      <c r="S657" s="86" t="b">
        <f>('FORMULARIO '!BK695)</f>
        <v>0</v>
      </c>
      <c r="T657" s="86">
        <f>('FORMULARIO '!BL695)</f>
        <v>17.559294966581891</v>
      </c>
      <c r="U657" s="86" t="b">
        <f>('FORMULARIO '!BM695)</f>
        <v>0</v>
      </c>
      <c r="V657" s="86" t="b">
        <f>('FORMULARIO '!BN695)</f>
        <v>0</v>
      </c>
      <c r="W657" s="86" t="b">
        <f>('FORMULARIO '!BO695)</f>
        <v>0</v>
      </c>
      <c r="X657" s="86" t="b">
        <f>('FORMULARIO '!BP695)</f>
        <v>0</v>
      </c>
      <c r="Y657" s="86" t="b">
        <f>('FORMULARIO '!BQ695)</f>
        <v>0</v>
      </c>
      <c r="Z657" s="86">
        <f>('FORMULARIO '!BR695)</f>
        <v>56.066520770489547</v>
      </c>
    </row>
    <row r="658" spans="1:26" x14ac:dyDescent="0.75">
      <c r="A658" s="85" t="str">
        <f>_xlfn.CONCAT('FORMULARIO '!G696,'FORMULARIO '!E696,'FORMULARIO '!B696,'FORMULARIO '!E696,'FORMULARIO '!C696,'FORMULARIO '!E696,'FORMULARIO '!P696)</f>
        <v>8000W-Latex Experto y Homologos-Millennium -Blanca</v>
      </c>
      <c r="B658" s="85" t="str">
        <f t="shared" si="10"/>
        <v>8000W-Latex Experto y Homologos-Millennium -Blanca</v>
      </c>
      <c r="C658" s="85" t="str">
        <f>('FORMULARIO '!G696)</f>
        <v>8000W</v>
      </c>
      <c r="D658" s="75">
        <f>('FORMULARIO '!H696)</f>
        <v>224</v>
      </c>
      <c r="E658" s="75">
        <f>('FORMULARIO '!I696)</f>
        <v>238</v>
      </c>
      <c r="F658" s="75">
        <f>('FORMULARIO '!J696)</f>
        <v>244</v>
      </c>
      <c r="G658" s="75">
        <v>0</v>
      </c>
      <c r="H658" s="75">
        <v>3785</v>
      </c>
      <c r="M658" s="86" t="b">
        <f>('FORMULARIO '!BE696)</f>
        <v>0</v>
      </c>
      <c r="N658" s="86" t="b">
        <f>('FORMULARIO '!BF696)</f>
        <v>0</v>
      </c>
      <c r="O658" s="86" t="b">
        <f>('FORMULARIO '!BG696)</f>
        <v>0</v>
      </c>
      <c r="P658" s="86">
        <f>('FORMULARIO '!BH696)</f>
        <v>1.8483468385875674</v>
      </c>
      <c r="Q658" s="86" t="b">
        <f>('FORMULARIO '!BI696)</f>
        <v>0</v>
      </c>
      <c r="R658" s="86" t="b">
        <f>('FORMULARIO '!BJ696)</f>
        <v>0</v>
      </c>
      <c r="S658" s="86" t="b">
        <f>('FORMULARIO '!BK696)</f>
        <v>0</v>
      </c>
      <c r="T658" s="86" t="b">
        <f>('FORMULARIO '!BL696)</f>
        <v>0</v>
      </c>
      <c r="U658" s="86">
        <f>('FORMULARIO '!BM696)</f>
        <v>0.30805780643126124</v>
      </c>
      <c r="V658" s="86">
        <f>('FORMULARIO '!BN696)</f>
        <v>1.232231225725045</v>
      </c>
      <c r="W658" s="86" t="b">
        <f>('FORMULARIO '!BO696)</f>
        <v>0</v>
      </c>
      <c r="X658" s="86" t="b">
        <f>('FORMULARIO '!BP696)</f>
        <v>0</v>
      </c>
      <c r="Y658" s="86" t="b">
        <f>('FORMULARIO '!BQ696)</f>
        <v>0</v>
      </c>
      <c r="Z658" s="86" t="b">
        <f>('FORMULARIO '!BR696)</f>
        <v>0</v>
      </c>
    </row>
    <row r="659" spans="1:26" x14ac:dyDescent="0.75">
      <c r="A659" s="85" t="str">
        <f>_xlfn.CONCAT('FORMULARIO '!G697,'FORMULARIO '!E697,'FORMULARIO '!B697,'FORMULARIO '!E697,'FORMULARIO '!C697,'FORMULARIO '!E697,'FORMULARIO '!P697)</f>
        <v>8001W-Latex Experto y Homologos-Millennium -Blanca</v>
      </c>
      <c r="B659" s="85" t="str">
        <f t="shared" si="10"/>
        <v>8001W-Latex Experto y Homologos-Millennium -Blanca</v>
      </c>
      <c r="C659" s="85" t="str">
        <f>('FORMULARIO '!G697)</f>
        <v>8001W</v>
      </c>
      <c r="D659" s="75">
        <f>('FORMULARIO '!H697)</f>
        <v>211</v>
      </c>
      <c r="E659" s="75">
        <f>('FORMULARIO '!I697)</f>
        <v>229</v>
      </c>
      <c r="F659" s="75">
        <f>('FORMULARIO '!J697)</f>
        <v>239</v>
      </c>
      <c r="G659" s="75">
        <v>0</v>
      </c>
      <c r="H659" s="75">
        <v>3785</v>
      </c>
      <c r="M659" s="86" t="b">
        <f>('FORMULARIO '!BE697)</f>
        <v>0</v>
      </c>
      <c r="N659" s="86" t="b">
        <f>('FORMULARIO '!BF697)</f>
        <v>0</v>
      </c>
      <c r="O659" s="86" t="b">
        <f>('FORMULARIO '!BG697)</f>
        <v>0</v>
      </c>
      <c r="P659" s="86">
        <f>('FORMULARIO '!BH697)</f>
        <v>2.772520257881351</v>
      </c>
      <c r="Q659" s="86" t="b">
        <f>('FORMULARIO '!BI697)</f>
        <v>0</v>
      </c>
      <c r="R659" s="86">
        <f>('FORMULARIO '!BJ697)</f>
        <v>3.0805780643126126</v>
      </c>
      <c r="S659" s="86" t="b">
        <f>('FORMULARIO '!BK697)</f>
        <v>0</v>
      </c>
      <c r="T659" s="86" t="b">
        <f>('FORMULARIO '!BL697)</f>
        <v>0</v>
      </c>
      <c r="U659" s="86" t="b">
        <f>('FORMULARIO '!BM697)</f>
        <v>0</v>
      </c>
      <c r="V659" s="86" t="b">
        <f>('FORMULARIO '!BN697)</f>
        <v>0</v>
      </c>
      <c r="W659" s="86" t="b">
        <f>('FORMULARIO '!BO697)</f>
        <v>0</v>
      </c>
      <c r="X659" s="86" t="b">
        <f>('FORMULARIO '!BP697)</f>
        <v>0</v>
      </c>
      <c r="Y659" s="86" t="b">
        <f>('FORMULARIO '!BQ697)</f>
        <v>0</v>
      </c>
      <c r="Z659" s="86">
        <f>('FORMULARIO '!BR697)</f>
        <v>4.6208670964689187</v>
      </c>
    </row>
    <row r="660" spans="1:26" x14ac:dyDescent="0.75">
      <c r="A660" s="85" t="str">
        <f>_xlfn.CONCAT('FORMULARIO '!G698,'FORMULARIO '!E698,'FORMULARIO '!B698,'FORMULARIO '!E698,'FORMULARIO '!C698,'FORMULARIO '!E698,'FORMULARIO '!P698)</f>
        <v>8002W-Latex Experto y Homologos-Millennium -Blanca</v>
      </c>
      <c r="B660" s="85" t="str">
        <f t="shared" si="10"/>
        <v>8002W-Latex Experto y Homologos-Millennium -Blanca</v>
      </c>
      <c r="C660" s="85" t="str">
        <f>('FORMULARIO '!G698)</f>
        <v>8002W</v>
      </c>
      <c r="D660" s="75">
        <f>('FORMULARIO '!H698)</f>
        <v>192</v>
      </c>
      <c r="E660" s="75">
        <f>('FORMULARIO '!I698)</f>
        <v>215</v>
      </c>
      <c r="F660" s="75">
        <f>('FORMULARIO '!J698)</f>
        <v>231</v>
      </c>
      <c r="G660" s="75">
        <v>0</v>
      </c>
      <c r="H660" s="75">
        <v>3785</v>
      </c>
      <c r="M660" s="86" t="b">
        <f>('FORMULARIO '!BE698)</f>
        <v>0</v>
      </c>
      <c r="N660" s="86" t="b">
        <f>('FORMULARIO '!BF698)</f>
        <v>0</v>
      </c>
      <c r="O660" s="86" t="b">
        <f>('FORMULARIO '!BG698)</f>
        <v>0</v>
      </c>
      <c r="P660" s="86">
        <f>('FORMULARIO '!BH698)</f>
        <v>5.8530983221939632</v>
      </c>
      <c r="Q660" s="86" t="b">
        <f>('FORMULARIO '!BI698)</f>
        <v>0</v>
      </c>
      <c r="R660" s="86">
        <f>('FORMULARIO '!BJ698)</f>
        <v>4.9289249029001798</v>
      </c>
      <c r="S660" s="86" t="b">
        <f>('FORMULARIO '!BK698)</f>
        <v>0</v>
      </c>
      <c r="T660" s="86" t="b">
        <f>('FORMULARIO '!BL698)</f>
        <v>0</v>
      </c>
      <c r="U660" s="86" t="b">
        <f>('FORMULARIO '!BM698)</f>
        <v>0</v>
      </c>
      <c r="V660" s="86" t="b">
        <f>('FORMULARIO '!BN698)</f>
        <v>0</v>
      </c>
      <c r="W660" s="86" t="b">
        <f>('FORMULARIO '!BO698)</f>
        <v>0</v>
      </c>
      <c r="X660" s="86" t="b">
        <f>('FORMULARIO '!BP698)</f>
        <v>0</v>
      </c>
      <c r="Y660" s="86" t="b">
        <f>('FORMULARIO '!BQ698)</f>
        <v>0</v>
      </c>
      <c r="Z660" s="86">
        <f>('FORMULARIO '!BR698)</f>
        <v>10.165907612231621</v>
      </c>
    </row>
    <row r="661" spans="1:26" x14ac:dyDescent="0.75">
      <c r="A661" s="85" t="str">
        <f>_xlfn.CONCAT('FORMULARIO '!G699,'FORMULARIO '!E699,'FORMULARIO '!B699,'FORMULARIO '!E699,'FORMULARIO '!C699,'FORMULARIO '!E699,'FORMULARIO '!P699)</f>
        <v>8003M-Latex Experto y Homologos-Millennium -Media</v>
      </c>
      <c r="B661" s="85" t="str">
        <f t="shared" si="10"/>
        <v>8003M-Latex Experto y Homologos-Millennium -Media</v>
      </c>
      <c r="C661" s="85" t="str">
        <f>('FORMULARIO '!G699)</f>
        <v>8003M</v>
      </c>
      <c r="D661" s="75">
        <f>('FORMULARIO '!H699)</f>
        <v>162</v>
      </c>
      <c r="E661" s="75">
        <f>('FORMULARIO '!I699)</f>
        <v>195</v>
      </c>
      <c r="F661" s="75">
        <f>('FORMULARIO '!J699)</f>
        <v>221</v>
      </c>
      <c r="G661" s="75">
        <v>0</v>
      </c>
      <c r="H661" s="75">
        <v>3785</v>
      </c>
      <c r="M661" s="86" t="b">
        <f>('FORMULARIO '!BE699)</f>
        <v>0</v>
      </c>
      <c r="N661" s="86" t="b">
        <f>('FORMULARIO '!BF699)</f>
        <v>0</v>
      </c>
      <c r="O661" s="86" t="b">
        <f>('FORMULARIO '!BG699)</f>
        <v>0</v>
      </c>
      <c r="P661" s="86">
        <f>('FORMULARIO '!BH699)</f>
        <v>9.5497919993690985</v>
      </c>
      <c r="Q661" s="86" t="b">
        <f>('FORMULARIO '!BI699)</f>
        <v>0</v>
      </c>
      <c r="R661" s="86" t="b">
        <f>('FORMULARIO '!BJ699)</f>
        <v>0</v>
      </c>
      <c r="S661" s="86" t="b">
        <f>('FORMULARIO '!BK699)</f>
        <v>0</v>
      </c>
      <c r="T661" s="86">
        <f>('FORMULARIO '!BL699)</f>
        <v>5.2369827093314418</v>
      </c>
      <c r="U661" s="86" t="b">
        <f>('FORMULARIO '!BM699)</f>
        <v>0</v>
      </c>
      <c r="V661" s="86" t="b">
        <f>('FORMULARIO '!BN699)</f>
        <v>0</v>
      </c>
      <c r="W661" s="86" t="b">
        <f>('FORMULARIO '!BO699)</f>
        <v>0</v>
      </c>
      <c r="X661" s="86" t="b">
        <f>('FORMULARIO '!BP699)</f>
        <v>0</v>
      </c>
      <c r="Y661" s="86" t="b">
        <f>('FORMULARIO '!BQ699)</f>
        <v>0</v>
      </c>
      <c r="Z661" s="86">
        <f>('FORMULARIO '!BR699)</f>
        <v>10.782023225094143</v>
      </c>
    </row>
    <row r="662" spans="1:26" x14ac:dyDescent="0.75">
      <c r="A662" s="85" t="str">
        <f>_xlfn.CONCAT('FORMULARIO '!G700,'FORMULARIO '!E700,'FORMULARIO '!B700,'FORMULARIO '!E700,'FORMULARIO '!C700,'FORMULARIO '!E700,'FORMULARIO '!P700)</f>
        <v>8004M-Latex Experto y Homologos-Millennium -Media</v>
      </c>
      <c r="B662" s="85" t="str">
        <f t="shared" si="10"/>
        <v>8004M-Latex Experto y Homologos-Millennium -Media</v>
      </c>
      <c r="C662" s="85" t="str">
        <f>('FORMULARIO '!G700)</f>
        <v>8004M</v>
      </c>
      <c r="D662" s="75">
        <f>('FORMULARIO '!H700)</f>
        <v>134</v>
      </c>
      <c r="E662" s="75">
        <f>('FORMULARIO '!I700)</f>
        <v>171</v>
      </c>
      <c r="F662" s="75">
        <f>('FORMULARIO '!J700)</f>
        <v>207</v>
      </c>
      <c r="G662" s="75">
        <v>0</v>
      </c>
      <c r="H662" s="75">
        <v>3785</v>
      </c>
      <c r="M662" s="86" t="b">
        <f>('FORMULARIO '!BE700)</f>
        <v>0</v>
      </c>
      <c r="N662" s="86" t="b">
        <f>('FORMULARIO '!BF700)</f>
        <v>0</v>
      </c>
      <c r="O662" s="86" t="b">
        <f>('FORMULARIO '!BG700)</f>
        <v>0</v>
      </c>
      <c r="P662" s="86">
        <f>('FORMULARIO '!BH700)</f>
        <v>23.104335482344592</v>
      </c>
      <c r="Q662" s="86" t="b">
        <f>('FORMULARIO '!BI700)</f>
        <v>0</v>
      </c>
      <c r="R662" s="86" t="b">
        <f>('FORMULARIO '!BJ700)</f>
        <v>0</v>
      </c>
      <c r="S662" s="86" t="b">
        <f>('FORMULARIO '!BK700)</f>
        <v>0</v>
      </c>
      <c r="T662" s="86" t="b">
        <f>('FORMULARIO '!BL700)</f>
        <v>0</v>
      </c>
      <c r="U662" s="86" t="b">
        <f>('FORMULARIO '!BM700)</f>
        <v>0</v>
      </c>
      <c r="V662" s="86" t="b">
        <f>('FORMULARIO '!BN700)</f>
        <v>0</v>
      </c>
      <c r="W662" s="86">
        <f>('FORMULARIO '!BO700)</f>
        <v>1.8483468385875674</v>
      </c>
      <c r="X662" s="86" t="b">
        <f>('FORMULARIO '!BP700)</f>
        <v>0</v>
      </c>
      <c r="Y662" s="86" t="b">
        <f>('FORMULARIO '!BQ700)</f>
        <v>0</v>
      </c>
      <c r="Z662" s="86">
        <f>('FORMULARIO '!BR700)</f>
        <v>28.649375998107296</v>
      </c>
    </row>
    <row r="663" spans="1:26" x14ac:dyDescent="0.75">
      <c r="A663" s="85" t="str">
        <f>_xlfn.CONCAT('FORMULARIO '!G701,'FORMULARIO '!E701,'FORMULARIO '!B701,'FORMULARIO '!E701,'FORMULARIO '!C701,'FORMULARIO '!E701,'FORMULARIO '!P701)</f>
        <v>8005D-Latex Experto y Homologos-Millennium -Intensa</v>
      </c>
      <c r="B663" s="85" t="str">
        <f t="shared" si="10"/>
        <v>8005D-Latex Experto y Homologos-Millennium -Intensa</v>
      </c>
      <c r="C663" s="85" t="str">
        <f>('FORMULARIO '!G701)</f>
        <v>8005D</v>
      </c>
      <c r="D663" s="75">
        <f>('FORMULARIO '!H701)</f>
        <v>93</v>
      </c>
      <c r="E663" s="75">
        <f>('FORMULARIO '!I701)</f>
        <v>135</v>
      </c>
      <c r="F663" s="75">
        <f>('FORMULARIO '!J701)</f>
        <v>176</v>
      </c>
      <c r="G663" s="75">
        <v>0</v>
      </c>
      <c r="H663" s="75">
        <v>3785</v>
      </c>
      <c r="M663" s="86" t="b">
        <f>('FORMULARIO '!BE701)</f>
        <v>0</v>
      </c>
      <c r="N663" s="86" t="b">
        <f>('FORMULARIO '!BF701)</f>
        <v>0</v>
      </c>
      <c r="O663" s="86" t="b">
        <f>('FORMULARIO '!BG701)</f>
        <v>0</v>
      </c>
      <c r="P663" s="86">
        <f>('FORMULARIO '!BH701)</f>
        <v>36.350821158888827</v>
      </c>
      <c r="Q663" s="86" t="b">
        <f>('FORMULARIO '!BI701)</f>
        <v>0</v>
      </c>
      <c r="R663" s="86" t="b">
        <f>('FORMULARIO '!BJ701)</f>
        <v>0</v>
      </c>
      <c r="S663" s="86" t="b">
        <f>('FORMULARIO '!BK701)</f>
        <v>0</v>
      </c>
      <c r="T663" s="86">
        <f>('FORMULARIO '!BL701)</f>
        <v>15.402890321563063</v>
      </c>
      <c r="U663" s="86" t="b">
        <f>('FORMULARIO '!BM701)</f>
        <v>0</v>
      </c>
      <c r="V663" s="86" t="b">
        <f>('FORMULARIO '!BN701)</f>
        <v>0</v>
      </c>
      <c r="W663" s="86" t="b">
        <f>('FORMULARIO '!BO701)</f>
        <v>0</v>
      </c>
      <c r="X663" s="86" t="b">
        <f>('FORMULARIO '!BP701)</f>
        <v>0</v>
      </c>
      <c r="Y663" s="86" t="b">
        <f>('FORMULARIO '!BQ701)</f>
        <v>0</v>
      </c>
      <c r="Z663" s="86">
        <f>('FORMULARIO '!BR701)</f>
        <v>45.284497545395404</v>
      </c>
    </row>
    <row r="664" spans="1:26" x14ac:dyDescent="0.75">
      <c r="A664" s="85" t="str">
        <f>_xlfn.CONCAT('FORMULARIO '!G702,'FORMULARIO '!E702,'FORMULARIO '!B702,'FORMULARIO '!E702,'FORMULARIO '!C702,'FORMULARIO '!E702,'FORMULARIO '!P702)</f>
        <v>8010W-Latex Experto y Homologos-Millennium -Blanca</v>
      </c>
      <c r="B664" s="85" t="str">
        <f t="shared" si="10"/>
        <v>8010W-Latex Experto y Homologos-Millennium -Blanca</v>
      </c>
      <c r="C664" s="85" t="str">
        <f>('FORMULARIO '!G702)</f>
        <v>8010W</v>
      </c>
      <c r="D664" s="75">
        <f>('FORMULARIO '!H702)</f>
        <v>217</v>
      </c>
      <c r="E664" s="75">
        <f>('FORMULARIO '!I702)</f>
        <v>238</v>
      </c>
      <c r="F664" s="75">
        <f>('FORMULARIO '!J702)</f>
        <v>242</v>
      </c>
      <c r="G664" s="75">
        <v>0</v>
      </c>
      <c r="H664" s="75">
        <v>3785</v>
      </c>
      <c r="M664" s="86" t="b">
        <f>('FORMULARIO '!BE702)</f>
        <v>0</v>
      </c>
      <c r="N664" s="86" t="b">
        <f>('FORMULARIO '!BF702)</f>
        <v>0</v>
      </c>
      <c r="O664" s="86" t="b">
        <f>('FORMULARIO '!BG702)</f>
        <v>0</v>
      </c>
      <c r="P664" s="86">
        <f>('FORMULARIO '!BH702)</f>
        <v>2.772520257881351</v>
      </c>
      <c r="Q664" s="86" t="b">
        <f>('FORMULARIO '!BI702)</f>
        <v>0</v>
      </c>
      <c r="R664" s="86">
        <f>('FORMULARIO '!BJ702)</f>
        <v>1.8483468385875674</v>
      </c>
      <c r="S664" s="86" t="b">
        <f>('FORMULARIO '!BK702)</f>
        <v>0</v>
      </c>
      <c r="T664" s="86" t="b">
        <f>('FORMULARIO '!BL702)</f>
        <v>0</v>
      </c>
      <c r="U664" s="86" t="b">
        <f>('FORMULARIO '!BM702)</f>
        <v>0</v>
      </c>
      <c r="V664" s="86">
        <f>('FORMULARIO '!BN702)</f>
        <v>0.61611561286252248</v>
      </c>
      <c r="W664" s="86" t="b">
        <f>('FORMULARIO '!BO702)</f>
        <v>0</v>
      </c>
      <c r="X664" s="86" t="b">
        <f>('FORMULARIO '!BP702)</f>
        <v>0</v>
      </c>
      <c r="Y664" s="86" t="b">
        <f>('FORMULARIO '!BQ702)</f>
        <v>0</v>
      </c>
      <c r="Z664" s="86" t="b">
        <f>('FORMULARIO '!BR702)</f>
        <v>0</v>
      </c>
    </row>
    <row r="665" spans="1:26" x14ac:dyDescent="0.75">
      <c r="A665" s="85" t="str">
        <f>_xlfn.CONCAT('FORMULARIO '!G703,'FORMULARIO '!E703,'FORMULARIO '!B703,'FORMULARIO '!E703,'FORMULARIO '!C703,'FORMULARIO '!E703,'FORMULARIO '!P703)</f>
        <v>8011W-Latex Experto y Homologos-Millennium -Blanca</v>
      </c>
      <c r="B665" s="85" t="str">
        <f t="shared" si="10"/>
        <v>8011W-Latex Experto y Homologos-Millennium -Blanca</v>
      </c>
      <c r="C665" s="85" t="str">
        <f>('FORMULARIO '!G703)</f>
        <v>8011W</v>
      </c>
      <c r="D665" s="75">
        <f>('FORMULARIO '!H703)</f>
        <v>198</v>
      </c>
      <c r="E665" s="75">
        <f>('FORMULARIO '!I703)</f>
        <v>225</v>
      </c>
      <c r="F665" s="75">
        <f>('FORMULARIO '!J703)</f>
        <v>236</v>
      </c>
      <c r="G665" s="75">
        <v>0</v>
      </c>
      <c r="H665" s="75">
        <v>3785</v>
      </c>
      <c r="M665" s="86" t="b">
        <f>('FORMULARIO '!BE703)</f>
        <v>0</v>
      </c>
      <c r="N665" s="86" t="b">
        <f>('FORMULARIO '!BF703)</f>
        <v>0</v>
      </c>
      <c r="O665" s="86" t="b">
        <f>('FORMULARIO '!BG703)</f>
        <v>0</v>
      </c>
      <c r="P665" s="86">
        <f>('FORMULARIO '!BH703)</f>
        <v>4.3128092900376576</v>
      </c>
      <c r="Q665" s="86" t="b">
        <f>('FORMULARIO '!BI703)</f>
        <v>0</v>
      </c>
      <c r="R665" s="86" t="b">
        <f>('FORMULARIO '!BJ703)</f>
        <v>0</v>
      </c>
      <c r="S665" s="86">
        <f>('FORMULARIO '!BK703)</f>
        <v>0.30805780643126124</v>
      </c>
      <c r="T665" s="86">
        <f>('FORMULARIO '!BL703)</f>
        <v>2.772520257881351</v>
      </c>
      <c r="U665" s="86" t="b">
        <f>('FORMULARIO '!BM703)</f>
        <v>0</v>
      </c>
      <c r="V665" s="86" t="b">
        <f>('FORMULARIO '!BN703)</f>
        <v>0</v>
      </c>
      <c r="W665" s="86" t="b">
        <f>('FORMULARIO '!BO703)</f>
        <v>0</v>
      </c>
      <c r="X665" s="86" t="b">
        <f>('FORMULARIO '!BP703)</f>
        <v>0</v>
      </c>
      <c r="Y665" s="86" t="b">
        <f>('FORMULARIO '!BQ703)</f>
        <v>0</v>
      </c>
      <c r="Z665" s="86" t="b">
        <f>('FORMULARIO '!BR703)</f>
        <v>0</v>
      </c>
    </row>
    <row r="666" spans="1:26" x14ac:dyDescent="0.75">
      <c r="A666" s="85" t="str">
        <f>_xlfn.CONCAT('FORMULARIO '!G704,'FORMULARIO '!E704,'FORMULARIO '!B704,'FORMULARIO '!E704,'FORMULARIO '!C704,'FORMULARIO '!E704,'FORMULARIO '!P704)</f>
        <v>8012W-Latex Experto y Homologos-Millennium -Blanca</v>
      </c>
      <c r="B666" s="85" t="str">
        <f t="shared" si="10"/>
        <v>8012W-Latex Experto y Homologos-Millennium -Blanca</v>
      </c>
      <c r="C666" s="85" t="str">
        <f>('FORMULARIO '!G704)</f>
        <v>8012W</v>
      </c>
      <c r="D666" s="75">
        <f>('FORMULARIO '!H704)</f>
        <v>182</v>
      </c>
      <c r="E666" s="75">
        <f>('FORMULARIO '!I704)</f>
        <v>212</v>
      </c>
      <c r="F666" s="75">
        <f>('FORMULARIO '!J704)</f>
        <v>227</v>
      </c>
      <c r="G666" s="75">
        <v>0</v>
      </c>
      <c r="H666" s="75">
        <v>3785</v>
      </c>
      <c r="M666" s="86" t="b">
        <f>('FORMULARIO '!BE704)</f>
        <v>0</v>
      </c>
      <c r="N666" s="86" t="b">
        <f>('FORMULARIO '!BF704)</f>
        <v>0</v>
      </c>
      <c r="O666" s="86" t="b">
        <f>('FORMULARIO '!BG704)</f>
        <v>0</v>
      </c>
      <c r="P666" s="86">
        <f>('FORMULARIO '!BH704)</f>
        <v>7.7014451607815317</v>
      </c>
      <c r="Q666" s="86" t="b">
        <f>('FORMULARIO '!BI704)</f>
        <v>0</v>
      </c>
      <c r="R666" s="86" t="b">
        <f>('FORMULARIO '!BJ704)</f>
        <v>0</v>
      </c>
      <c r="S666" s="86" t="b">
        <f>('FORMULARIO '!BK704)</f>
        <v>0</v>
      </c>
      <c r="T666" s="86">
        <f>('FORMULARIO '!BL704)</f>
        <v>4.6208670964689187</v>
      </c>
      <c r="U666" s="86" t="b">
        <f>('FORMULARIO '!BM704)</f>
        <v>0</v>
      </c>
      <c r="V666" s="86" t="b">
        <f>('FORMULARIO '!BN704)</f>
        <v>0</v>
      </c>
      <c r="W666" s="86" t="b">
        <f>('FORMULARIO '!BO704)</f>
        <v>0</v>
      </c>
      <c r="X666" s="86" t="b">
        <f>('FORMULARIO '!BP704)</f>
        <v>0</v>
      </c>
      <c r="Y666" s="86" t="b">
        <f>('FORMULARIO '!BQ704)</f>
        <v>0</v>
      </c>
      <c r="Z666" s="86">
        <f>('FORMULARIO '!BR704)</f>
        <v>2.4644624514500899</v>
      </c>
    </row>
    <row r="667" spans="1:26" x14ac:dyDescent="0.75">
      <c r="A667" s="85" t="str">
        <f>_xlfn.CONCAT('FORMULARIO '!G705,'FORMULARIO '!E705,'FORMULARIO '!B705,'FORMULARIO '!E705,'FORMULARIO '!C705,'FORMULARIO '!E705,'FORMULARIO '!P705)</f>
        <v>8013W-Latex Experto y Homologos-Millennium -Blanca</v>
      </c>
      <c r="B667" s="85" t="str">
        <f t="shared" si="10"/>
        <v>8013W-Latex Experto y Homologos-Millennium -Blanca</v>
      </c>
      <c r="C667" s="85" t="str">
        <f>('FORMULARIO '!G705)</f>
        <v>8013W</v>
      </c>
      <c r="D667" s="75">
        <f>('FORMULARIO '!H705)</f>
        <v>150</v>
      </c>
      <c r="E667" s="75">
        <f>('FORMULARIO '!I705)</f>
        <v>190</v>
      </c>
      <c r="F667" s="75">
        <f>('FORMULARIO '!J705)</f>
        <v>217</v>
      </c>
      <c r="G667" s="75">
        <v>0</v>
      </c>
      <c r="H667" s="75">
        <v>3785</v>
      </c>
      <c r="M667" s="86" t="b">
        <f>('FORMULARIO '!BE705)</f>
        <v>0</v>
      </c>
      <c r="N667" s="86" t="b">
        <f>('FORMULARIO '!BF705)</f>
        <v>0</v>
      </c>
      <c r="O667" s="86" t="b">
        <f>('FORMULARIO '!BG705)</f>
        <v>0</v>
      </c>
      <c r="P667" s="86">
        <f>('FORMULARIO '!BH705)</f>
        <v>17.867352773013153</v>
      </c>
      <c r="Q667" s="86" t="b">
        <f>('FORMULARIO '!BI705)</f>
        <v>0</v>
      </c>
      <c r="R667" s="86" t="b">
        <f>('FORMULARIO '!BJ705)</f>
        <v>0</v>
      </c>
      <c r="S667" s="86" t="b">
        <f>('FORMULARIO '!BK705)</f>
        <v>0</v>
      </c>
      <c r="T667" s="86">
        <f>('FORMULARIO '!BL705)</f>
        <v>8.317560773644054</v>
      </c>
      <c r="U667" s="86" t="b">
        <f>('FORMULARIO '!BM705)</f>
        <v>0</v>
      </c>
      <c r="V667" s="86" t="b">
        <f>('FORMULARIO '!BN705)</f>
        <v>0</v>
      </c>
      <c r="W667" s="86" t="b">
        <f>('FORMULARIO '!BO705)</f>
        <v>0</v>
      </c>
      <c r="X667" s="86" t="b">
        <f>('FORMULARIO '!BP705)</f>
        <v>0</v>
      </c>
      <c r="Y667" s="86" t="b">
        <f>('FORMULARIO '!BQ705)</f>
        <v>0</v>
      </c>
      <c r="Z667" s="86">
        <f>('FORMULARIO '!BR705)</f>
        <v>10.782023225094143</v>
      </c>
    </row>
    <row r="668" spans="1:26" x14ac:dyDescent="0.75">
      <c r="A668" s="85" t="str">
        <f>_xlfn.CONCAT('FORMULARIO '!G706,'FORMULARIO '!E706,'FORMULARIO '!B706,'FORMULARIO '!E706,'FORMULARIO '!C706,'FORMULARIO '!E706,'FORMULARIO '!P706)</f>
        <v>8014M-Latex Experto y Homologos-Millennium -Media</v>
      </c>
      <c r="B668" s="85" t="str">
        <f t="shared" si="10"/>
        <v>8014M-Latex Experto y Homologos-Millennium -Media</v>
      </c>
      <c r="C668" s="85" t="str">
        <f>('FORMULARIO '!G706)</f>
        <v>8014M</v>
      </c>
      <c r="D668" s="75">
        <f>('FORMULARIO '!H706)</f>
        <v>126</v>
      </c>
      <c r="E668" s="75">
        <f>('FORMULARIO '!I706)</f>
        <v>170</v>
      </c>
      <c r="F668" s="75">
        <f>('FORMULARIO '!J706)</f>
        <v>201</v>
      </c>
      <c r="G668" s="75">
        <v>0</v>
      </c>
      <c r="H668" s="75">
        <v>3785</v>
      </c>
      <c r="M668" s="86" t="b">
        <f>('FORMULARIO '!BE706)</f>
        <v>0</v>
      </c>
      <c r="N668" s="86" t="b">
        <f>('FORMULARIO '!BF706)</f>
        <v>0</v>
      </c>
      <c r="O668" s="86" t="b">
        <f>('FORMULARIO '!BG706)</f>
        <v>0</v>
      </c>
      <c r="P668" s="86">
        <f>('FORMULARIO '!BH706)</f>
        <v>26.492971353088468</v>
      </c>
      <c r="Q668" s="86" t="b">
        <f>('FORMULARIO '!BI706)</f>
        <v>0</v>
      </c>
      <c r="R668" s="86" t="b">
        <f>('FORMULARIO '!BJ706)</f>
        <v>0</v>
      </c>
      <c r="S668" s="86" t="b">
        <f>('FORMULARIO '!BK706)</f>
        <v>0</v>
      </c>
      <c r="T668" s="86">
        <f>('FORMULARIO '!BL706)</f>
        <v>13.246485676544234</v>
      </c>
      <c r="U668" s="86" t="b">
        <f>('FORMULARIO '!BM706)</f>
        <v>0</v>
      </c>
      <c r="V668" s="86" t="b">
        <f>('FORMULARIO '!BN706)</f>
        <v>0</v>
      </c>
      <c r="W668" s="86" t="b">
        <f>('FORMULARIO '!BO706)</f>
        <v>0</v>
      </c>
      <c r="X668" s="86" t="b">
        <f>('FORMULARIO '!BP706)</f>
        <v>0</v>
      </c>
      <c r="Y668" s="86" t="b">
        <f>('FORMULARIO '!BQ706)</f>
        <v>0</v>
      </c>
      <c r="Z668" s="86">
        <f>('FORMULARIO '!BR706)</f>
        <v>19.099583998738197</v>
      </c>
    </row>
    <row r="669" spans="1:26" x14ac:dyDescent="0.75">
      <c r="A669" s="85" t="str">
        <f>_xlfn.CONCAT('FORMULARIO '!G707,'FORMULARIO '!E707,'FORMULARIO '!B707,'FORMULARIO '!E707,'FORMULARIO '!C707,'FORMULARIO '!E707,'FORMULARIO '!P707)</f>
        <v>8015D-Latex Experto y Homologos-Millennium -Intensa</v>
      </c>
      <c r="B669" s="85" t="str">
        <f t="shared" si="10"/>
        <v>8015D-Latex Experto y Homologos-Millennium -Intensa</v>
      </c>
      <c r="C669" s="85" t="str">
        <f>('FORMULARIO '!G707)</f>
        <v>8015D</v>
      </c>
      <c r="D669" s="75">
        <f>('FORMULARIO '!H707)</f>
        <v>84</v>
      </c>
      <c r="E669" s="75">
        <f>('FORMULARIO '!I707)</f>
        <v>134</v>
      </c>
      <c r="F669" s="75">
        <f>('FORMULARIO '!J707)</f>
        <v>168</v>
      </c>
      <c r="G669" s="75">
        <v>0</v>
      </c>
      <c r="H669" s="75">
        <v>3785</v>
      </c>
      <c r="M669" s="86" t="b">
        <f>('FORMULARIO '!BE707)</f>
        <v>0</v>
      </c>
      <c r="N669" s="86" t="b">
        <f>('FORMULARIO '!BF707)</f>
        <v>0</v>
      </c>
      <c r="O669" s="86" t="b">
        <f>('FORMULARIO '!BG707)</f>
        <v>0</v>
      </c>
      <c r="P669" s="86">
        <f>('FORMULARIO '!BH707)</f>
        <v>44.360324126101617</v>
      </c>
      <c r="Q669" s="86" t="b">
        <f>('FORMULARIO '!BI707)</f>
        <v>0</v>
      </c>
      <c r="R669" s="86" t="b">
        <f>('FORMULARIO '!BJ707)</f>
        <v>0</v>
      </c>
      <c r="S669" s="86" t="b">
        <f>('FORMULARIO '!BK707)</f>
        <v>0</v>
      </c>
      <c r="T669" s="86">
        <f>('FORMULARIO '!BL707)</f>
        <v>21.255988643757025</v>
      </c>
      <c r="U669" s="86" t="b">
        <f>('FORMULARIO '!BM707)</f>
        <v>0</v>
      </c>
      <c r="V669" s="86" t="b">
        <f>('FORMULARIO '!BN707)</f>
        <v>0</v>
      </c>
      <c r="W669" s="86" t="b">
        <f>('FORMULARIO '!BO707)</f>
        <v>0</v>
      </c>
      <c r="X669" s="86" t="b">
        <f>('FORMULARIO '!BP707)</f>
        <v>0</v>
      </c>
      <c r="Y669" s="86" t="b">
        <f>('FORMULARIO '!BQ707)</f>
        <v>0</v>
      </c>
      <c r="Z669" s="86">
        <f>('FORMULARIO '!BR707)</f>
        <v>27.417144772382251</v>
      </c>
    </row>
    <row r="670" spans="1:26" x14ac:dyDescent="0.75">
      <c r="A670" s="85" t="str">
        <f>_xlfn.CONCAT('FORMULARIO '!G708,'FORMULARIO '!E708,'FORMULARIO '!B708,'FORMULARIO '!E708,'FORMULARIO '!C708,'FORMULARIO '!E708,'FORMULARIO '!P708)</f>
        <v>8020W-Latex Experto y Homologos-Millennium -Blanca</v>
      </c>
      <c r="B670" s="85" t="str">
        <f t="shared" si="10"/>
        <v>8020W-Latex Experto y Homologos-Millennium -Blanca</v>
      </c>
      <c r="C670" s="85" t="str">
        <f>('FORMULARIO '!G708)</f>
        <v>8020W</v>
      </c>
      <c r="D670" s="75">
        <f>('FORMULARIO '!H708)</f>
        <v>226</v>
      </c>
      <c r="E670" s="75">
        <f>('FORMULARIO '!I708)</f>
        <v>241</v>
      </c>
      <c r="F670" s="75">
        <f>('FORMULARIO '!J708)</f>
        <v>239</v>
      </c>
      <c r="G670" s="75">
        <v>0</v>
      </c>
      <c r="H670" s="75">
        <v>3785</v>
      </c>
      <c r="M670" s="86" t="b">
        <f>('FORMULARIO '!BE708)</f>
        <v>0</v>
      </c>
      <c r="N670" s="86" t="b">
        <f>('FORMULARIO '!BF708)</f>
        <v>0</v>
      </c>
      <c r="O670" s="86" t="b">
        <f>('FORMULARIO '!BG708)</f>
        <v>0</v>
      </c>
      <c r="P670" s="86">
        <f>('FORMULARIO '!BH708)</f>
        <v>1.232231225725045</v>
      </c>
      <c r="Q670" s="86" t="b">
        <f>('FORMULARIO '!BI708)</f>
        <v>0</v>
      </c>
      <c r="R670" s="86">
        <f>('FORMULARIO '!BJ708)</f>
        <v>2.1564046450188288</v>
      </c>
      <c r="S670" s="86" t="b">
        <f>('FORMULARIO '!BK708)</f>
        <v>0</v>
      </c>
      <c r="T670" s="86" t="b">
        <f>('FORMULARIO '!BL708)</f>
        <v>0</v>
      </c>
      <c r="U670" s="86" t="b">
        <f>('FORMULARIO '!BM708)</f>
        <v>0</v>
      </c>
      <c r="V670" s="86">
        <f>('FORMULARIO '!BN708)</f>
        <v>0.30805780643126124</v>
      </c>
      <c r="W670" s="86" t="b">
        <f>('FORMULARIO '!BO708)</f>
        <v>0</v>
      </c>
      <c r="X670" s="86" t="b">
        <f>('FORMULARIO '!BP708)</f>
        <v>0</v>
      </c>
      <c r="Y670" s="86" t="b">
        <f>('FORMULARIO '!BQ708)</f>
        <v>0</v>
      </c>
      <c r="Z670" s="86" t="b">
        <f>('FORMULARIO '!BR708)</f>
        <v>0</v>
      </c>
    </row>
    <row r="671" spans="1:26" x14ac:dyDescent="0.75">
      <c r="A671" s="85" t="str">
        <f>_xlfn.CONCAT('FORMULARIO '!G709,'FORMULARIO '!E709,'FORMULARIO '!B709,'FORMULARIO '!E709,'FORMULARIO '!C709,'FORMULARIO '!E709,'FORMULARIO '!P709)</f>
        <v>8021W-Latex Experto y Homologos-Millennium -Blanca</v>
      </c>
      <c r="B671" s="85" t="str">
        <f t="shared" si="10"/>
        <v>8021W-Latex Experto y Homologos-Millennium -Blanca</v>
      </c>
      <c r="C671" s="85" t="str">
        <f>('FORMULARIO '!G709)</f>
        <v>8021W</v>
      </c>
      <c r="D671" s="75">
        <f>('FORMULARIO '!H709)</f>
        <v>202</v>
      </c>
      <c r="E671" s="75">
        <f>('FORMULARIO '!I709)</f>
        <v>230</v>
      </c>
      <c r="F671" s="75">
        <f>('FORMULARIO '!J709)</f>
        <v>239</v>
      </c>
      <c r="G671" s="75">
        <v>0</v>
      </c>
      <c r="H671" s="75">
        <v>3785</v>
      </c>
      <c r="M671" s="86" t="b">
        <f>('FORMULARIO '!BE709)</f>
        <v>0</v>
      </c>
      <c r="N671" s="86" t="b">
        <f>('FORMULARIO '!BF709)</f>
        <v>0</v>
      </c>
      <c r="O671" s="86" t="b">
        <f>('FORMULARIO '!BG709)</f>
        <v>0</v>
      </c>
      <c r="P671" s="86">
        <f>('FORMULARIO '!BH709)</f>
        <v>4.0047514836063955</v>
      </c>
      <c r="Q671" s="86" t="b">
        <f>('FORMULARIO '!BI709)</f>
        <v>0</v>
      </c>
      <c r="R671" s="86" t="b">
        <f>('FORMULARIO '!BJ709)</f>
        <v>0</v>
      </c>
      <c r="S671" s="86" t="b">
        <f>('FORMULARIO '!BK709)</f>
        <v>0</v>
      </c>
      <c r="T671" s="86" t="b">
        <f>('FORMULARIO '!BL709)</f>
        <v>0</v>
      </c>
      <c r="U671" s="86">
        <f>('FORMULARIO '!BM709)</f>
        <v>0.92417341929378372</v>
      </c>
      <c r="V671" s="86" t="b">
        <f>('FORMULARIO '!BN709)</f>
        <v>0</v>
      </c>
      <c r="W671" s="86" t="b">
        <f>('FORMULARIO '!BO709)</f>
        <v>0</v>
      </c>
      <c r="X671" s="86" t="b">
        <f>('FORMULARIO '!BP709)</f>
        <v>0</v>
      </c>
      <c r="Y671" s="86" t="b">
        <f>('FORMULARIO '!BQ709)</f>
        <v>0</v>
      </c>
      <c r="Z671" s="86">
        <f>('FORMULARIO '!BR709)</f>
        <v>1.5402890321563063</v>
      </c>
    </row>
    <row r="672" spans="1:26" x14ac:dyDescent="0.75">
      <c r="A672" s="85" t="str">
        <f>_xlfn.CONCAT('FORMULARIO '!G710,'FORMULARIO '!E710,'FORMULARIO '!B710,'FORMULARIO '!E710,'FORMULARIO '!C710,'FORMULARIO '!E710,'FORMULARIO '!P710)</f>
        <v>8022W-Latex Experto y Homologos-Millennium -Blanca</v>
      </c>
      <c r="B672" s="85" t="str">
        <f t="shared" si="10"/>
        <v>8022W-Latex Experto y Homologos-Millennium -Blanca</v>
      </c>
      <c r="C672" s="85" t="str">
        <f>('FORMULARIO '!G710)</f>
        <v>8022W</v>
      </c>
      <c r="D672" s="75">
        <f>('FORMULARIO '!H710)</f>
        <v>182</v>
      </c>
      <c r="E672" s="75">
        <f>('FORMULARIO '!I710)</f>
        <v>219</v>
      </c>
      <c r="F672" s="75">
        <f>('FORMULARIO '!J710)</f>
        <v>232</v>
      </c>
      <c r="G672" s="75">
        <v>0</v>
      </c>
      <c r="H672" s="75">
        <v>3785</v>
      </c>
      <c r="M672" s="86" t="b">
        <f>('FORMULARIO '!BE710)</f>
        <v>0</v>
      </c>
      <c r="N672" s="86" t="b">
        <f>('FORMULARIO '!BF710)</f>
        <v>0</v>
      </c>
      <c r="O672" s="86" t="b">
        <f>('FORMULARIO '!BG710)</f>
        <v>0</v>
      </c>
      <c r="P672" s="86">
        <f>('FORMULARIO '!BH710)</f>
        <v>7.7014451607815317</v>
      </c>
      <c r="Q672" s="86" t="b">
        <f>('FORMULARIO '!BI710)</f>
        <v>0</v>
      </c>
      <c r="R672" s="86">
        <f>('FORMULARIO '!BJ710)</f>
        <v>4.6208670964689187</v>
      </c>
      <c r="S672" s="86" t="b">
        <f>('FORMULARIO '!BK710)</f>
        <v>0</v>
      </c>
      <c r="T672" s="86" t="b">
        <f>('FORMULARIO '!BL710)</f>
        <v>0</v>
      </c>
      <c r="U672" s="86" t="b">
        <f>('FORMULARIO '!BM710)</f>
        <v>0</v>
      </c>
      <c r="V672" s="86" t="b">
        <f>('FORMULARIO '!BN710)</f>
        <v>0</v>
      </c>
      <c r="W672" s="86" t="b">
        <f>('FORMULARIO '!BO710)</f>
        <v>0</v>
      </c>
      <c r="X672" s="86" t="b">
        <f>('FORMULARIO '!BP710)</f>
        <v>0</v>
      </c>
      <c r="Y672" s="86" t="b">
        <f>('FORMULARIO '!BQ710)</f>
        <v>0</v>
      </c>
      <c r="Z672" s="86">
        <f>('FORMULARIO '!BR710)</f>
        <v>1.232231225725045</v>
      </c>
    </row>
    <row r="673" spans="1:26" x14ac:dyDescent="0.75">
      <c r="A673" s="85" t="str">
        <f>_xlfn.CONCAT('FORMULARIO '!G711,'FORMULARIO '!E711,'FORMULARIO '!B711,'FORMULARIO '!E711,'FORMULARIO '!C711,'FORMULARIO '!E711,'FORMULARIO '!P711)</f>
        <v>8023M-Latex Experto y Homologos-Millennium -Media</v>
      </c>
      <c r="B673" s="85" t="str">
        <f t="shared" si="10"/>
        <v>8023M-Latex Experto y Homologos-Millennium -Media</v>
      </c>
      <c r="C673" s="85" t="str">
        <f>('FORMULARIO '!G711)</f>
        <v>8023M</v>
      </c>
      <c r="D673" s="75">
        <f>('FORMULARIO '!H711)</f>
        <v>152</v>
      </c>
      <c r="E673" s="75">
        <f>('FORMULARIO '!I711)</f>
        <v>199</v>
      </c>
      <c r="F673" s="75">
        <f>('FORMULARIO '!J711)</f>
        <v>219</v>
      </c>
      <c r="G673" s="75">
        <v>0</v>
      </c>
      <c r="H673" s="75">
        <v>3785</v>
      </c>
      <c r="M673" s="86" t="b">
        <f>('FORMULARIO '!BE711)</f>
        <v>0</v>
      </c>
      <c r="N673" s="86" t="b">
        <f>('FORMULARIO '!BF711)</f>
        <v>0</v>
      </c>
      <c r="O673" s="86" t="b">
        <f>('FORMULARIO '!BG711)</f>
        <v>0</v>
      </c>
      <c r="P673" s="86">
        <f>('FORMULARIO '!BH711)</f>
        <v>17.25123716015063</v>
      </c>
      <c r="Q673" s="86" t="b">
        <f>('FORMULARIO '!BI711)</f>
        <v>0</v>
      </c>
      <c r="R673" s="86" t="b">
        <f>('FORMULARIO '!BJ711)</f>
        <v>0</v>
      </c>
      <c r="S673" s="86" t="b">
        <f>('FORMULARIO '!BK711)</f>
        <v>0</v>
      </c>
      <c r="T673" s="86">
        <f>('FORMULARIO '!BL711)</f>
        <v>7.0853295479190086</v>
      </c>
      <c r="U673" s="86">
        <f>('FORMULARIO '!BM711)</f>
        <v>0.30805780643126124</v>
      </c>
      <c r="V673" s="86" t="b">
        <f>('FORMULARIO '!BN711)</f>
        <v>0</v>
      </c>
      <c r="W673" s="86" t="b">
        <f>('FORMULARIO '!BO711)</f>
        <v>0</v>
      </c>
      <c r="X673" s="86" t="b">
        <f>('FORMULARIO '!BP711)</f>
        <v>0</v>
      </c>
      <c r="Y673" s="86" t="b">
        <f>('FORMULARIO '!BQ711)</f>
        <v>0</v>
      </c>
      <c r="Z673" s="86" t="b">
        <f>('FORMULARIO '!BR711)</f>
        <v>0</v>
      </c>
    </row>
    <row r="674" spans="1:26" x14ac:dyDescent="0.75">
      <c r="A674" s="85" t="str">
        <f>_xlfn.CONCAT('FORMULARIO '!G712,'FORMULARIO '!E712,'FORMULARIO '!B712,'FORMULARIO '!E712,'FORMULARIO '!C712,'FORMULARIO '!E712,'FORMULARIO '!P712)</f>
        <v>8024M-Latex Experto y Homologos-Millennium -Media</v>
      </c>
      <c r="B674" s="85" t="str">
        <f t="shared" si="10"/>
        <v>8024M-Latex Experto y Homologos-Millennium -Media</v>
      </c>
      <c r="C674" s="85" t="str">
        <f>('FORMULARIO '!G712)</f>
        <v>8024M</v>
      </c>
      <c r="D674" s="75">
        <f>('FORMULARIO '!H712)</f>
        <v>117</v>
      </c>
      <c r="E674" s="75">
        <f>('FORMULARIO '!I712)</f>
        <v>172</v>
      </c>
      <c r="F674" s="75">
        <f>('FORMULARIO '!J712)</f>
        <v>201</v>
      </c>
      <c r="G674" s="75">
        <v>0</v>
      </c>
      <c r="H674" s="75">
        <v>3785</v>
      </c>
      <c r="M674" s="86" t="b">
        <f>('FORMULARIO '!BE712)</f>
        <v>0</v>
      </c>
      <c r="N674" s="86" t="b">
        <f>('FORMULARIO '!BF712)</f>
        <v>0</v>
      </c>
      <c r="O674" s="86" t="b">
        <f>('FORMULARIO '!BG712)</f>
        <v>0</v>
      </c>
      <c r="P674" s="86">
        <f>('FORMULARIO '!BH712)</f>
        <v>32.346069675282429</v>
      </c>
      <c r="Q674" s="86" t="b">
        <f>('FORMULARIO '!BI712)</f>
        <v>0</v>
      </c>
      <c r="R674" s="86" t="b">
        <f>('FORMULARIO '!BJ712)</f>
        <v>0</v>
      </c>
      <c r="S674" s="86" t="b">
        <f>('FORMULARIO '!BK712)</f>
        <v>0</v>
      </c>
      <c r="T674" s="86">
        <f>('FORMULARIO '!BL712)</f>
        <v>12.63037006368171</v>
      </c>
      <c r="U674" s="86" t="b">
        <f>('FORMULARIO '!BM712)</f>
        <v>0</v>
      </c>
      <c r="V674" s="86" t="b">
        <f>('FORMULARIO '!BN712)</f>
        <v>0</v>
      </c>
      <c r="W674" s="86" t="b">
        <f>('FORMULARIO '!BO712)</f>
        <v>0</v>
      </c>
      <c r="X674" s="86" t="b">
        <f>('FORMULARIO '!BP712)</f>
        <v>0</v>
      </c>
      <c r="Y674" s="86" t="b">
        <f>('FORMULARIO '!BQ712)</f>
        <v>0</v>
      </c>
      <c r="Z674" s="86">
        <f>('FORMULARIO '!BR712)</f>
        <v>1.232231225725045</v>
      </c>
    </row>
    <row r="675" spans="1:26" x14ac:dyDescent="0.75">
      <c r="A675" s="85" t="str">
        <f>_xlfn.CONCAT('FORMULARIO '!G713,'FORMULARIO '!E713,'FORMULARIO '!B713,'FORMULARIO '!E713,'FORMULARIO '!C713,'FORMULARIO '!E713,'FORMULARIO '!P713)</f>
        <v>8025D-Latex Experto y Homologos-Millennium -Intensa</v>
      </c>
      <c r="B675" s="85" t="str">
        <f t="shared" si="10"/>
        <v>8025D-Latex Experto y Homologos-Millennium -Intensa</v>
      </c>
      <c r="C675" s="85" t="str">
        <f>('FORMULARIO '!G713)</f>
        <v>8025D</v>
      </c>
      <c r="D675" s="75">
        <f>('FORMULARIO '!H713)</f>
        <v>73</v>
      </c>
      <c r="E675" s="75">
        <f>('FORMULARIO '!I713)</f>
        <v>134</v>
      </c>
      <c r="F675" s="75">
        <f>('FORMULARIO '!J713)</f>
        <v>165</v>
      </c>
      <c r="G675" s="75">
        <v>0</v>
      </c>
      <c r="H675" s="75">
        <v>3785</v>
      </c>
      <c r="M675" s="86" t="b">
        <f>('FORMULARIO '!BE713)</f>
        <v>0</v>
      </c>
      <c r="N675" s="86" t="b">
        <f>('FORMULARIO '!BF713)</f>
        <v>0</v>
      </c>
      <c r="O675" s="86" t="b">
        <f>('FORMULARIO '!BG713)</f>
        <v>0</v>
      </c>
      <c r="P675" s="86">
        <f>('FORMULARIO '!BH713)</f>
        <v>61.611561286252254</v>
      </c>
      <c r="Q675" s="86" t="b">
        <f>('FORMULARIO '!BI713)</f>
        <v>0</v>
      </c>
      <c r="R675" s="86" t="b">
        <f>('FORMULARIO '!BJ713)</f>
        <v>0</v>
      </c>
      <c r="S675" s="86" t="b">
        <f>('FORMULARIO '!BK713)</f>
        <v>0</v>
      </c>
      <c r="T675" s="86">
        <f>('FORMULARIO '!BL713)</f>
        <v>24.952682320932162</v>
      </c>
      <c r="U675" s="86" t="b">
        <f>('FORMULARIO '!BM713)</f>
        <v>0</v>
      </c>
      <c r="V675" s="86" t="b">
        <f>('FORMULARIO '!BN713)</f>
        <v>0</v>
      </c>
      <c r="W675" s="86" t="b">
        <f>('FORMULARIO '!BO713)</f>
        <v>0</v>
      </c>
      <c r="X675" s="86" t="b">
        <f>('FORMULARIO '!BP713)</f>
        <v>0</v>
      </c>
      <c r="Y675" s="86" t="b">
        <f>('FORMULARIO '!BQ713)</f>
        <v>0</v>
      </c>
      <c r="Z675" s="86">
        <f>('FORMULARIO '!BR713)</f>
        <v>0.92417341929378372</v>
      </c>
    </row>
    <row r="676" spans="1:26" x14ac:dyDescent="0.75">
      <c r="A676" s="85" t="str">
        <f>_xlfn.CONCAT('FORMULARIO '!G714,'FORMULARIO '!E714,'FORMULARIO '!B714,'FORMULARIO '!E714,'FORMULARIO '!C714,'FORMULARIO '!E714,'FORMULARIO '!P714)</f>
        <v>8030W-Latex Experto y Homologos-Millennium -Blanca</v>
      </c>
      <c r="B676" s="85" t="str">
        <f t="shared" si="10"/>
        <v>8030W-Latex Experto y Homologos-Millennium -Blanca</v>
      </c>
      <c r="C676" s="85" t="str">
        <f>('FORMULARIO '!G714)</f>
        <v>8030W</v>
      </c>
      <c r="D676" s="75">
        <f>('FORMULARIO '!H714)</f>
        <v>219</v>
      </c>
      <c r="E676" s="75">
        <f>('FORMULARIO '!I714)</f>
        <v>243</v>
      </c>
      <c r="F676" s="75">
        <f>('FORMULARIO '!J714)</f>
        <v>241</v>
      </c>
      <c r="G676" s="75">
        <v>0</v>
      </c>
      <c r="H676" s="75">
        <v>3785</v>
      </c>
      <c r="M676" s="86" t="b">
        <f>('FORMULARIO '!BE714)</f>
        <v>0</v>
      </c>
      <c r="N676" s="86" t="b">
        <f>('FORMULARIO '!BF714)</f>
        <v>0</v>
      </c>
      <c r="O676" s="86" t="b">
        <f>('FORMULARIO '!BG714)</f>
        <v>0</v>
      </c>
      <c r="P676" s="86">
        <f>('FORMULARIO '!BH714)</f>
        <v>2.1564046450188288</v>
      </c>
      <c r="Q676" s="86" t="b">
        <f>('FORMULARIO '!BI714)</f>
        <v>0</v>
      </c>
      <c r="R676" s="86">
        <f>('FORMULARIO '!BJ714)</f>
        <v>0.30805780643126124</v>
      </c>
      <c r="S676" s="86" t="b">
        <f>('FORMULARIO '!BK714)</f>
        <v>0</v>
      </c>
      <c r="T676" s="86" t="b">
        <f>('FORMULARIO '!BL714)</f>
        <v>0</v>
      </c>
      <c r="U676" s="86">
        <f>('FORMULARIO '!BM714)</f>
        <v>0.92417341929378372</v>
      </c>
      <c r="V676" s="86" t="b">
        <f>('FORMULARIO '!BN714)</f>
        <v>0</v>
      </c>
      <c r="W676" s="86" t="b">
        <f>('FORMULARIO '!BO714)</f>
        <v>0</v>
      </c>
      <c r="X676" s="86" t="b">
        <f>('FORMULARIO '!BP714)</f>
        <v>0</v>
      </c>
      <c r="Y676" s="86" t="b">
        <f>('FORMULARIO '!BQ714)</f>
        <v>0</v>
      </c>
      <c r="Z676" s="86" t="b">
        <f>('FORMULARIO '!BR714)</f>
        <v>0</v>
      </c>
    </row>
    <row r="677" spans="1:26" x14ac:dyDescent="0.75">
      <c r="A677" s="85" t="str">
        <f>_xlfn.CONCAT('FORMULARIO '!G715,'FORMULARIO '!E715,'FORMULARIO '!B715,'FORMULARIO '!E715,'FORMULARIO '!C715,'FORMULARIO '!E715,'FORMULARIO '!P715)</f>
        <v>8031W-Latex Experto y Homologos-Millennium -Blanca</v>
      </c>
      <c r="B677" s="85" t="str">
        <f t="shared" si="10"/>
        <v>8031W-Latex Experto y Homologos-Millennium -Blanca</v>
      </c>
      <c r="C677" s="85" t="str">
        <f>('FORMULARIO '!G715)</f>
        <v>8031W</v>
      </c>
      <c r="D677" s="75">
        <f>('FORMULARIO '!H715)</f>
        <v>201</v>
      </c>
      <c r="E677" s="75">
        <f>('FORMULARIO '!I715)</f>
        <v>232</v>
      </c>
      <c r="F677" s="75">
        <f>('FORMULARIO '!J715)</f>
        <v>236</v>
      </c>
      <c r="G677" s="75">
        <v>0</v>
      </c>
      <c r="H677" s="75">
        <v>3785</v>
      </c>
      <c r="M677" s="86" t="b">
        <f>('FORMULARIO '!BE715)</f>
        <v>0</v>
      </c>
      <c r="N677" s="86" t="b">
        <f>('FORMULARIO '!BF715)</f>
        <v>0</v>
      </c>
      <c r="O677" s="86" t="b">
        <f>('FORMULARIO '!BG715)</f>
        <v>0</v>
      </c>
      <c r="P677" s="86">
        <f>('FORMULARIO '!BH715)</f>
        <v>4.3128092900376576</v>
      </c>
      <c r="Q677" s="86" t="b">
        <f>('FORMULARIO '!BI715)</f>
        <v>0</v>
      </c>
      <c r="R677" s="86">
        <f>('FORMULARIO '!BJ715)</f>
        <v>1.232231225725045</v>
      </c>
      <c r="S677" s="86" t="b">
        <f>('FORMULARIO '!BK715)</f>
        <v>0</v>
      </c>
      <c r="T677" s="86" t="b">
        <f>('FORMULARIO '!BL715)</f>
        <v>0</v>
      </c>
      <c r="U677" s="86">
        <f>('FORMULARIO '!BM715)</f>
        <v>0.92417341929378372</v>
      </c>
      <c r="V677" s="86" t="b">
        <f>('FORMULARIO '!BN715)</f>
        <v>0</v>
      </c>
      <c r="W677" s="86" t="b">
        <f>('FORMULARIO '!BO715)</f>
        <v>0</v>
      </c>
      <c r="X677" s="86" t="b">
        <f>('FORMULARIO '!BP715)</f>
        <v>0</v>
      </c>
      <c r="Y677" s="86" t="b">
        <f>('FORMULARIO '!BQ715)</f>
        <v>0</v>
      </c>
      <c r="Z677" s="86" t="b">
        <f>('FORMULARIO '!BR715)</f>
        <v>0</v>
      </c>
    </row>
    <row r="678" spans="1:26" x14ac:dyDescent="0.75">
      <c r="A678" s="85" t="str">
        <f>_xlfn.CONCAT('FORMULARIO '!G716,'FORMULARIO '!E716,'FORMULARIO '!B716,'FORMULARIO '!E716,'FORMULARIO '!C716,'FORMULARIO '!E716,'FORMULARIO '!P716)</f>
        <v>8032W-Latex Experto y Homologos-Millennium -Blanca</v>
      </c>
      <c r="B678" s="85" t="str">
        <f t="shared" si="10"/>
        <v>8032W-Latex Experto y Homologos-Millennium -Blanca</v>
      </c>
      <c r="C678" s="85" t="str">
        <f>('FORMULARIO '!G716)</f>
        <v>8032W</v>
      </c>
      <c r="D678" s="75">
        <f>('FORMULARIO '!H716)</f>
        <v>179</v>
      </c>
      <c r="E678" s="75">
        <f>('FORMULARIO '!I716)</f>
        <v>221</v>
      </c>
      <c r="F678" s="75">
        <f>('FORMULARIO '!J716)</f>
        <v>231</v>
      </c>
      <c r="G678" s="75">
        <v>0</v>
      </c>
      <c r="H678" s="75">
        <v>3785</v>
      </c>
      <c r="M678" s="86" t="b">
        <f>('FORMULARIO '!BE716)</f>
        <v>0</v>
      </c>
      <c r="N678" s="86" t="b">
        <f>('FORMULARIO '!BF716)</f>
        <v>0</v>
      </c>
      <c r="O678" s="86" t="b">
        <f>('FORMULARIO '!BG716)</f>
        <v>0</v>
      </c>
      <c r="P678" s="86">
        <f>('FORMULARIO '!BH716)</f>
        <v>9.5497919993690985</v>
      </c>
      <c r="Q678" s="86" t="b">
        <f>('FORMULARIO '!BI716)</f>
        <v>0</v>
      </c>
      <c r="R678" s="86" t="b">
        <f>('FORMULARIO '!BJ716)</f>
        <v>0</v>
      </c>
      <c r="S678" s="86" t="b">
        <f>('FORMULARIO '!BK716)</f>
        <v>0</v>
      </c>
      <c r="T678" s="86">
        <f>('FORMULARIO '!BL716)</f>
        <v>1.232231225725045</v>
      </c>
      <c r="U678" s="86">
        <f>('FORMULARIO '!BM716)</f>
        <v>1.8483468385875674</v>
      </c>
      <c r="V678" s="86" t="b">
        <f>('FORMULARIO '!BN716)</f>
        <v>0</v>
      </c>
      <c r="W678" s="86" t="b">
        <f>('FORMULARIO '!BO716)</f>
        <v>0</v>
      </c>
      <c r="X678" s="86" t="b">
        <f>('FORMULARIO '!BP716)</f>
        <v>0</v>
      </c>
      <c r="Y678" s="86" t="b">
        <f>('FORMULARIO '!BQ716)</f>
        <v>0</v>
      </c>
      <c r="Z678" s="86" t="b">
        <f>('FORMULARIO '!BR716)</f>
        <v>0</v>
      </c>
    </row>
    <row r="679" spans="1:26" x14ac:dyDescent="0.75">
      <c r="A679" s="85" t="str">
        <f>_xlfn.CONCAT('FORMULARIO '!G717,'FORMULARIO '!E717,'FORMULARIO '!B717,'FORMULARIO '!E717,'FORMULARIO '!C717,'FORMULARIO '!E717,'FORMULARIO '!P717)</f>
        <v>8033M-Latex Experto y Homologos-Millennium -Media</v>
      </c>
      <c r="B679" s="85" t="str">
        <f t="shared" si="10"/>
        <v>8033M-Latex Experto y Homologos-Millennium -Media</v>
      </c>
      <c r="C679" s="85" t="str">
        <f>('FORMULARIO '!G717)</f>
        <v>8033M</v>
      </c>
      <c r="D679" s="75">
        <f>('FORMULARIO '!H717)</f>
        <v>150</v>
      </c>
      <c r="E679" s="75">
        <f>('FORMULARIO '!I717)</f>
        <v>202</v>
      </c>
      <c r="F679" s="75">
        <f>('FORMULARIO '!J717)</f>
        <v>220</v>
      </c>
      <c r="G679" s="75">
        <v>0</v>
      </c>
      <c r="H679" s="75">
        <v>3785</v>
      </c>
      <c r="M679" s="86" t="b">
        <f>('FORMULARIO '!BE717)</f>
        <v>0</v>
      </c>
      <c r="N679" s="86" t="b">
        <f>('FORMULARIO '!BF717)</f>
        <v>0</v>
      </c>
      <c r="O679" s="86" t="b">
        <f>('FORMULARIO '!BG717)</f>
        <v>0</v>
      </c>
      <c r="P679" s="86">
        <f>('FORMULARIO '!BH717)</f>
        <v>12.63037006368171</v>
      </c>
      <c r="Q679" s="86" t="b">
        <f>('FORMULARIO '!BI717)</f>
        <v>0</v>
      </c>
      <c r="R679" s="86" t="b">
        <f>('FORMULARIO '!BJ717)</f>
        <v>0</v>
      </c>
      <c r="S679" s="86" t="b">
        <f>('FORMULARIO '!BK717)</f>
        <v>0</v>
      </c>
      <c r="T679" s="86">
        <f>('FORMULARIO '!BL717)</f>
        <v>4.6208670964689187</v>
      </c>
      <c r="U679" s="86" t="b">
        <f>('FORMULARIO '!BM717)</f>
        <v>0</v>
      </c>
      <c r="V679" s="86" t="b">
        <f>('FORMULARIO '!BN717)</f>
        <v>0</v>
      </c>
      <c r="W679" s="86" t="b">
        <f>('FORMULARIO '!BO717)</f>
        <v>0</v>
      </c>
      <c r="X679" s="86" t="b">
        <f>('FORMULARIO '!BP717)</f>
        <v>0</v>
      </c>
      <c r="Y679" s="86">
        <f>('FORMULARIO '!BQ717)</f>
        <v>4.3128092900376576</v>
      </c>
      <c r="Z679" s="86" t="b">
        <f>('FORMULARIO '!BR717)</f>
        <v>0</v>
      </c>
    </row>
    <row r="680" spans="1:26" x14ac:dyDescent="0.75">
      <c r="A680" s="85" t="str">
        <f>_xlfn.CONCAT('FORMULARIO '!G718,'FORMULARIO '!E718,'FORMULARIO '!B718,'FORMULARIO '!E718,'FORMULARIO '!C718,'FORMULARIO '!E718,'FORMULARIO '!P718)</f>
        <v>8034M-Latex Experto y Homologos-Millennium -Media</v>
      </c>
      <c r="B680" s="85" t="str">
        <f t="shared" si="10"/>
        <v>8034M-Latex Experto y Homologos-Millennium -Media</v>
      </c>
      <c r="C680" s="85" t="str">
        <f>('FORMULARIO '!G718)</f>
        <v>8034M</v>
      </c>
      <c r="D680" s="75">
        <f>('FORMULARIO '!H718)</f>
        <v>125</v>
      </c>
      <c r="E680" s="75">
        <f>('FORMULARIO '!I718)</f>
        <v>186</v>
      </c>
      <c r="F680" s="75">
        <f>('FORMULARIO '!J718)</f>
        <v>210</v>
      </c>
      <c r="G680" s="75">
        <v>0</v>
      </c>
      <c r="H680" s="75">
        <v>3785</v>
      </c>
      <c r="M680" s="86" t="b">
        <f>('FORMULARIO '!BE718)</f>
        <v>0</v>
      </c>
      <c r="N680" s="86" t="b">
        <f>('FORMULARIO '!BF718)</f>
        <v>0</v>
      </c>
      <c r="O680" s="86" t="b">
        <f>('FORMULARIO '!BG718)</f>
        <v>0</v>
      </c>
      <c r="P680" s="86">
        <f>('FORMULARIO '!BH718)</f>
        <v>23.720451095207117</v>
      </c>
      <c r="Q680" s="86" t="b">
        <f>('FORMULARIO '!BI718)</f>
        <v>0</v>
      </c>
      <c r="R680" s="86" t="b">
        <f>('FORMULARIO '!BJ718)</f>
        <v>0</v>
      </c>
      <c r="S680" s="86" t="b">
        <f>('FORMULARIO '!BK718)</f>
        <v>0</v>
      </c>
      <c r="T680" s="86">
        <f>('FORMULARIO '!BL718)</f>
        <v>8.6256185800753151</v>
      </c>
      <c r="U680" s="86" t="b">
        <f>('FORMULARIO '!BM718)</f>
        <v>0</v>
      </c>
      <c r="V680" s="86" t="b">
        <f>('FORMULARIO '!BN718)</f>
        <v>0</v>
      </c>
      <c r="W680" s="86" t="b">
        <f>('FORMULARIO '!BO718)</f>
        <v>0</v>
      </c>
      <c r="X680" s="86" t="b">
        <f>('FORMULARIO '!BP718)</f>
        <v>0</v>
      </c>
      <c r="Y680" s="86">
        <f>('FORMULARIO '!BQ718)</f>
        <v>6.7772717414877475</v>
      </c>
      <c r="Z680" s="86" t="b">
        <f>('FORMULARIO '!BR718)</f>
        <v>0</v>
      </c>
    </row>
    <row r="681" spans="1:26" x14ac:dyDescent="0.75">
      <c r="A681" s="85" t="str">
        <f>_xlfn.CONCAT('FORMULARIO '!G719,'FORMULARIO '!E719,'FORMULARIO '!B719,'FORMULARIO '!E719,'FORMULARIO '!C719,'FORMULARIO '!E719,'FORMULARIO '!P719)</f>
        <v>8035D-Latex Experto y Homologos-Millennium -Intensa</v>
      </c>
      <c r="B681" s="85" t="str">
        <f t="shared" si="10"/>
        <v>8035D-Latex Experto y Homologos-Millennium -Intensa</v>
      </c>
      <c r="C681" s="85" t="str">
        <f>('FORMULARIO '!G719)</f>
        <v>8035D</v>
      </c>
      <c r="D681" s="75">
        <f>('FORMULARIO '!H719)</f>
        <v>73</v>
      </c>
      <c r="E681" s="75">
        <f>('FORMULARIO '!I719)</f>
        <v>144</v>
      </c>
      <c r="F681" s="75">
        <f>('FORMULARIO '!J719)</f>
        <v>171</v>
      </c>
      <c r="G681" s="75">
        <v>0</v>
      </c>
      <c r="H681" s="75">
        <v>3785</v>
      </c>
      <c r="M681" s="86" t="b">
        <f>('FORMULARIO '!BE719)</f>
        <v>0</v>
      </c>
      <c r="N681" s="86" t="b">
        <f>('FORMULARIO '!BF719)</f>
        <v>0</v>
      </c>
      <c r="O681" s="86" t="b">
        <f>('FORMULARIO '!BG719)</f>
        <v>0</v>
      </c>
      <c r="P681" s="86">
        <f>('FORMULARIO '!BH719)</f>
        <v>56.990694189783326</v>
      </c>
      <c r="Q681" s="86" t="b">
        <f>('FORMULARIO '!BI719)</f>
        <v>0</v>
      </c>
      <c r="R681" s="86">
        <f>('FORMULARIO '!BJ719)</f>
        <v>24.644624514500901</v>
      </c>
      <c r="S681" s="86" t="b">
        <f>('FORMULARIO '!BK719)</f>
        <v>0</v>
      </c>
      <c r="T681" s="86">
        <f>('FORMULARIO '!BL719)</f>
        <v>4.9289249029001798</v>
      </c>
      <c r="U681" s="86" t="b">
        <f>('FORMULARIO '!BM719)</f>
        <v>0</v>
      </c>
      <c r="V681" s="86" t="b">
        <f>('FORMULARIO '!BN719)</f>
        <v>0</v>
      </c>
      <c r="W681" s="86" t="b">
        <f>('FORMULARIO '!BO719)</f>
        <v>0</v>
      </c>
      <c r="X681" s="86" t="b">
        <f>('FORMULARIO '!BP719)</f>
        <v>0</v>
      </c>
      <c r="Y681" s="86" t="b">
        <f>('FORMULARIO '!BQ719)</f>
        <v>0</v>
      </c>
      <c r="Z681" s="86" t="b">
        <f>('FORMULARIO '!BR719)</f>
        <v>0</v>
      </c>
    </row>
    <row r="682" spans="1:26" x14ac:dyDescent="0.75">
      <c r="A682" s="85" t="str">
        <f>_xlfn.CONCAT('FORMULARIO '!G720,'FORMULARIO '!E720,'FORMULARIO '!B720,'FORMULARIO '!E720,'FORMULARIO '!C720,'FORMULARIO '!E720,'FORMULARIO '!P720)</f>
        <v>8040W-Latex Experto y Homologos-Millennium -Blanca</v>
      </c>
      <c r="B682" s="85" t="str">
        <f t="shared" si="10"/>
        <v>8040W-Latex Experto y Homologos-Millennium -Blanca</v>
      </c>
      <c r="C682" s="85" t="str">
        <f>('FORMULARIO '!G720)</f>
        <v>8040W</v>
      </c>
      <c r="D682" s="75">
        <f>('FORMULARIO '!H720)</f>
        <v>223</v>
      </c>
      <c r="E682" s="75">
        <f>('FORMULARIO '!I720)</f>
        <v>246</v>
      </c>
      <c r="F682" s="75">
        <f>('FORMULARIO '!J720)</f>
        <v>242</v>
      </c>
      <c r="G682" s="75">
        <v>0</v>
      </c>
      <c r="H682" s="75">
        <v>3785</v>
      </c>
      <c r="M682" s="86" t="b">
        <f>('FORMULARIO '!BE720)</f>
        <v>0</v>
      </c>
      <c r="N682" s="86" t="b">
        <f>('FORMULARIO '!BF720)</f>
        <v>0</v>
      </c>
      <c r="O682" s="86">
        <f>('FORMULARIO '!BG720)</f>
        <v>1.5402890321563063</v>
      </c>
      <c r="P682" s="86">
        <f>('FORMULARIO '!BH720)</f>
        <v>1.8483468385875674</v>
      </c>
      <c r="Q682" s="86" t="b">
        <f>('FORMULARIO '!BI720)</f>
        <v>0</v>
      </c>
      <c r="R682" s="86" t="b">
        <f>('FORMULARIO '!BJ720)</f>
        <v>0</v>
      </c>
      <c r="S682" s="86" t="b">
        <f>('FORMULARIO '!BK720)</f>
        <v>0</v>
      </c>
      <c r="T682" s="86" t="b">
        <f>('FORMULARIO '!BL720)</f>
        <v>0</v>
      </c>
      <c r="U682" s="86" t="b">
        <f>('FORMULARIO '!BM720)</f>
        <v>0</v>
      </c>
      <c r="V682" s="86" t="b">
        <f>('FORMULARIO '!BN720)</f>
        <v>0</v>
      </c>
      <c r="W682" s="86" t="b">
        <f>('FORMULARIO '!BO720)</f>
        <v>0</v>
      </c>
      <c r="X682" s="86" t="b">
        <f>('FORMULARIO '!BP720)</f>
        <v>0</v>
      </c>
      <c r="Y682" s="86" t="b">
        <f>('FORMULARIO '!BQ720)</f>
        <v>0</v>
      </c>
      <c r="Z682" s="86" t="b">
        <f>('FORMULARIO '!BR720)</f>
        <v>0</v>
      </c>
    </row>
    <row r="683" spans="1:26" x14ac:dyDescent="0.75">
      <c r="A683" s="85" t="str">
        <f>_xlfn.CONCAT('FORMULARIO '!G721,'FORMULARIO '!E721,'FORMULARIO '!B721,'FORMULARIO '!E721,'FORMULARIO '!C721,'FORMULARIO '!E721,'FORMULARIO '!P721)</f>
        <v>8041W-Latex Experto y Homologos-Millennium -Blanca</v>
      </c>
      <c r="B683" s="85" t="str">
        <f t="shared" si="10"/>
        <v>8041W-Latex Experto y Homologos-Millennium -Blanca</v>
      </c>
      <c r="C683" s="85" t="str">
        <f>('FORMULARIO '!G721)</f>
        <v>8041W</v>
      </c>
      <c r="D683" s="75">
        <f>('FORMULARIO '!H721)</f>
        <v>203</v>
      </c>
      <c r="E683" s="75">
        <f>('FORMULARIO '!I721)</f>
        <v>234</v>
      </c>
      <c r="F683" s="75">
        <f>('FORMULARIO '!J721)</f>
        <v>238</v>
      </c>
      <c r="G683" s="75">
        <v>0</v>
      </c>
      <c r="H683" s="75">
        <v>3785</v>
      </c>
      <c r="M683" s="86" t="b">
        <f>('FORMULARIO '!BE721)</f>
        <v>0</v>
      </c>
      <c r="N683" s="86" t="b">
        <f>('FORMULARIO '!BF721)</f>
        <v>0</v>
      </c>
      <c r="O683" s="86" t="b">
        <f>('FORMULARIO '!BG721)</f>
        <v>0</v>
      </c>
      <c r="P683" s="86">
        <f>('FORMULARIO '!BH721)</f>
        <v>2.4644624514500899</v>
      </c>
      <c r="Q683" s="86" t="b">
        <f>('FORMULARIO '!BI721)</f>
        <v>0</v>
      </c>
      <c r="R683" s="86" t="b">
        <f>('FORMULARIO '!BJ721)</f>
        <v>0</v>
      </c>
      <c r="S683" s="86" t="b">
        <f>('FORMULARIO '!BK721)</f>
        <v>0</v>
      </c>
      <c r="T683" s="86">
        <f>('FORMULARIO '!BL721)</f>
        <v>1.8483468385875674</v>
      </c>
      <c r="U683" s="86" t="b">
        <f>('FORMULARIO '!BM721)</f>
        <v>0</v>
      </c>
      <c r="V683" s="86" t="b">
        <f>('FORMULARIO '!BN721)</f>
        <v>0</v>
      </c>
      <c r="W683" s="86" t="b">
        <f>('FORMULARIO '!BO721)</f>
        <v>0</v>
      </c>
      <c r="X683" s="86" t="b">
        <f>('FORMULARIO '!BP721)</f>
        <v>0</v>
      </c>
      <c r="Y683" s="86">
        <f>('FORMULARIO '!BQ721)</f>
        <v>2.4644624514500899</v>
      </c>
      <c r="Z683" s="86" t="b">
        <f>('FORMULARIO '!BR721)</f>
        <v>0</v>
      </c>
    </row>
    <row r="684" spans="1:26" x14ac:dyDescent="0.75">
      <c r="A684" s="85" t="str">
        <f>_xlfn.CONCAT('FORMULARIO '!G722,'FORMULARIO '!E722,'FORMULARIO '!B722,'FORMULARIO '!E722,'FORMULARIO '!C722,'FORMULARIO '!E722,'FORMULARIO '!P722)</f>
        <v>8042W-Latex Experto y Homologos-Millennium -Blanca</v>
      </c>
      <c r="B684" s="85" t="str">
        <f t="shared" si="10"/>
        <v>8042W-Latex Experto y Homologos-Millennium -Blanca</v>
      </c>
      <c r="C684" s="85" t="str">
        <f>('FORMULARIO '!G722)</f>
        <v>8042W</v>
      </c>
      <c r="D684" s="75">
        <f>('FORMULARIO '!H722)</f>
        <v>176</v>
      </c>
      <c r="E684" s="75">
        <f>('FORMULARIO '!I722)</f>
        <v>218</v>
      </c>
      <c r="F684" s="75">
        <f>('FORMULARIO '!J722)</f>
        <v>225</v>
      </c>
      <c r="G684" s="75">
        <v>0</v>
      </c>
      <c r="H684" s="75">
        <v>3785</v>
      </c>
      <c r="M684" s="86" t="b">
        <f>('FORMULARIO '!BE722)</f>
        <v>0</v>
      </c>
      <c r="N684" s="86" t="b">
        <f>('FORMULARIO '!BF722)</f>
        <v>0</v>
      </c>
      <c r="O684" s="86" t="b">
        <f>('FORMULARIO '!BG722)</f>
        <v>0</v>
      </c>
      <c r="P684" s="86">
        <f>('FORMULARIO '!BH722)</f>
        <v>5.8530983221939632</v>
      </c>
      <c r="Q684" s="86" t="b">
        <f>('FORMULARIO '!BI722)</f>
        <v>0</v>
      </c>
      <c r="R684" s="86" t="b">
        <f>('FORMULARIO '!BJ722)</f>
        <v>0</v>
      </c>
      <c r="S684" s="86" t="b">
        <f>('FORMULARIO '!BK722)</f>
        <v>0</v>
      </c>
      <c r="T684" s="86">
        <f>('FORMULARIO '!BL722)</f>
        <v>3.3886358707438737</v>
      </c>
      <c r="U684" s="86" t="b">
        <f>('FORMULARIO '!BM722)</f>
        <v>0</v>
      </c>
      <c r="V684" s="86" t="b">
        <f>('FORMULARIO '!BN722)</f>
        <v>0</v>
      </c>
      <c r="W684" s="86" t="b">
        <f>('FORMULARIO '!BO722)</f>
        <v>0</v>
      </c>
      <c r="X684" s="86" t="b">
        <f>('FORMULARIO '!BP722)</f>
        <v>0</v>
      </c>
      <c r="Y684" s="86">
        <f>('FORMULARIO '!BQ722)</f>
        <v>5.5450405157627021</v>
      </c>
      <c r="Z684" s="86" t="b">
        <f>('FORMULARIO '!BR722)</f>
        <v>0</v>
      </c>
    </row>
    <row r="685" spans="1:26" x14ac:dyDescent="0.75">
      <c r="A685" s="85" t="str">
        <f>_xlfn.CONCAT('FORMULARIO '!G723,'FORMULARIO '!E723,'FORMULARIO '!B723,'FORMULARIO '!E723,'FORMULARIO '!C723,'FORMULARIO '!E723,'FORMULARIO '!P723)</f>
        <v>8043M-Latex Experto y Homologos-Millennium -Media</v>
      </c>
      <c r="B685" s="85" t="str">
        <f t="shared" si="10"/>
        <v>8043M-Latex Experto y Homologos-Millennium -Media</v>
      </c>
      <c r="C685" s="85" t="str">
        <f>('FORMULARIO '!G723)</f>
        <v>8043M</v>
      </c>
      <c r="D685" s="75">
        <f>('FORMULARIO '!H723)</f>
        <v>154</v>
      </c>
      <c r="E685" s="75">
        <f>('FORMULARIO '!I723)</f>
        <v>198</v>
      </c>
      <c r="F685" s="75">
        <f>('FORMULARIO '!J723)</f>
        <v>209</v>
      </c>
      <c r="G685" s="75">
        <v>0</v>
      </c>
      <c r="H685" s="75">
        <v>3785</v>
      </c>
      <c r="M685" s="86" t="b">
        <f>('FORMULARIO '!BE723)</f>
        <v>0</v>
      </c>
      <c r="N685" s="86" t="b">
        <f>('FORMULARIO '!BF723)</f>
        <v>0</v>
      </c>
      <c r="O685" s="86" t="b">
        <f>('FORMULARIO '!BG723)</f>
        <v>0</v>
      </c>
      <c r="P685" s="86">
        <f>('FORMULARIO '!BH723)</f>
        <v>9.5497919993690985</v>
      </c>
      <c r="Q685" s="86" t="b">
        <f>('FORMULARIO '!BI723)</f>
        <v>0</v>
      </c>
      <c r="R685" s="86" t="b">
        <f>('FORMULARIO '!BJ723)</f>
        <v>0</v>
      </c>
      <c r="S685" s="86" t="b">
        <f>('FORMULARIO '!BK723)</f>
        <v>0</v>
      </c>
      <c r="T685" s="86">
        <f>('FORMULARIO '!BL723)</f>
        <v>8.6256185800753151</v>
      </c>
      <c r="U685" s="86" t="b">
        <f>('FORMULARIO '!BM723)</f>
        <v>0</v>
      </c>
      <c r="V685" s="86" t="b">
        <f>('FORMULARIO '!BN723)</f>
        <v>0</v>
      </c>
      <c r="W685" s="86" t="b">
        <f>('FORMULARIO '!BO723)</f>
        <v>0</v>
      </c>
      <c r="X685" s="86" t="b">
        <f>('FORMULARIO '!BP723)</f>
        <v>0</v>
      </c>
      <c r="Y685" s="86">
        <f>('FORMULARIO '!BQ723)</f>
        <v>6.4692139350564863</v>
      </c>
      <c r="Z685" s="86" t="b">
        <f>('FORMULARIO '!BR723)</f>
        <v>0</v>
      </c>
    </row>
    <row r="686" spans="1:26" x14ac:dyDescent="0.75">
      <c r="A686" s="85" t="str">
        <f>_xlfn.CONCAT('FORMULARIO '!G724,'FORMULARIO '!E724,'FORMULARIO '!B724,'FORMULARIO '!E724,'FORMULARIO '!C724,'FORMULARIO '!E724,'FORMULARIO '!P724)</f>
        <v>8044M-Latex Experto y Homologos-Millennium -Media</v>
      </c>
      <c r="B686" s="85" t="str">
        <f t="shared" si="10"/>
        <v>8044M-Latex Experto y Homologos-Millennium -Media</v>
      </c>
      <c r="C686" s="85" t="str">
        <f>('FORMULARIO '!G724)</f>
        <v>8044M</v>
      </c>
      <c r="D686" s="75">
        <f>('FORMULARIO '!H724)</f>
        <v>132</v>
      </c>
      <c r="E686" s="75">
        <f>('FORMULARIO '!I724)</f>
        <v>182</v>
      </c>
      <c r="F686" s="75">
        <f>('FORMULARIO '!J724)</f>
        <v>197</v>
      </c>
      <c r="G686" s="75">
        <v>0</v>
      </c>
      <c r="H686" s="75">
        <v>3785</v>
      </c>
      <c r="M686" s="86" t="b">
        <f>('FORMULARIO '!BE724)</f>
        <v>0</v>
      </c>
      <c r="N686" s="86" t="b">
        <f>('FORMULARIO '!BF724)</f>
        <v>0</v>
      </c>
      <c r="O686" s="86" t="b">
        <f>('FORMULARIO '!BG724)</f>
        <v>0</v>
      </c>
      <c r="P686" s="86">
        <f>('FORMULARIO '!BH724)</f>
        <v>18.175410579444414</v>
      </c>
      <c r="Q686" s="86" t="b">
        <f>('FORMULARIO '!BI724)</f>
        <v>0</v>
      </c>
      <c r="R686" s="86" t="b">
        <f>('FORMULARIO '!BJ724)</f>
        <v>0</v>
      </c>
      <c r="S686" s="86" t="b">
        <f>('FORMULARIO '!BK724)</f>
        <v>0</v>
      </c>
      <c r="T686" s="86">
        <f>('FORMULARIO '!BL724)</f>
        <v>14.170659095838017</v>
      </c>
      <c r="U686" s="86" t="b">
        <f>('FORMULARIO '!BM724)</f>
        <v>0</v>
      </c>
      <c r="V686" s="86" t="b">
        <f>('FORMULARIO '!BN724)</f>
        <v>0</v>
      </c>
      <c r="W686" s="86" t="b">
        <f>('FORMULARIO '!BO724)</f>
        <v>0</v>
      </c>
      <c r="X686" s="86" t="b">
        <f>('FORMULARIO '!BP724)</f>
        <v>0</v>
      </c>
      <c r="Y686" s="86">
        <f>('FORMULARIO '!BQ724)</f>
        <v>11.090081031525404</v>
      </c>
      <c r="Z686" s="86" t="b">
        <f>('FORMULARIO '!BR724)</f>
        <v>0</v>
      </c>
    </row>
    <row r="687" spans="1:26" x14ac:dyDescent="0.75">
      <c r="A687" s="85" t="str">
        <f>_xlfn.CONCAT('FORMULARIO '!G725,'FORMULARIO '!E725,'FORMULARIO '!B725,'FORMULARIO '!E725,'FORMULARIO '!C725,'FORMULARIO '!E725,'FORMULARIO '!P725)</f>
        <v>8045D-Latex Experto y Homologos-Millennium -Intensa</v>
      </c>
      <c r="B687" s="85" t="str">
        <f t="shared" si="10"/>
        <v>8045D-Latex Experto y Homologos-Millennium -Intensa</v>
      </c>
      <c r="C687" s="85" t="str">
        <f>('FORMULARIO '!G725)</f>
        <v>8045D</v>
      </c>
      <c r="D687" s="75">
        <f>('FORMULARIO '!H725)</f>
        <v>83</v>
      </c>
      <c r="E687" s="75">
        <f>('FORMULARIO '!I725)</f>
        <v>139</v>
      </c>
      <c r="F687" s="75">
        <f>('FORMULARIO '!J725)</f>
        <v>155</v>
      </c>
      <c r="G687" s="75">
        <v>0</v>
      </c>
      <c r="H687" s="75">
        <v>3785</v>
      </c>
      <c r="M687" s="86" t="b">
        <f>('FORMULARIO '!BE725)</f>
        <v>0</v>
      </c>
      <c r="N687" s="86" t="b">
        <f>('FORMULARIO '!BF725)</f>
        <v>0</v>
      </c>
      <c r="O687" s="86" t="b">
        <f>('FORMULARIO '!BG725)</f>
        <v>0</v>
      </c>
      <c r="P687" s="86">
        <f>('FORMULARIO '!BH725)</f>
        <v>49.597306835433059</v>
      </c>
      <c r="Q687" s="86" t="b">
        <f>('FORMULARIO '!BI725)</f>
        <v>0</v>
      </c>
      <c r="R687" s="86">
        <f>('FORMULARIO '!BJ725)</f>
        <v>40.663630448926483</v>
      </c>
      <c r="S687" s="86" t="b">
        <f>('FORMULARIO '!BK725)</f>
        <v>0</v>
      </c>
      <c r="T687" s="86">
        <f>('FORMULARIO '!BL725)</f>
        <v>7.0853295479190086</v>
      </c>
      <c r="U687" s="86" t="b">
        <f>('FORMULARIO '!BM725)</f>
        <v>0</v>
      </c>
      <c r="V687" s="86" t="b">
        <f>('FORMULARIO '!BN725)</f>
        <v>0</v>
      </c>
      <c r="W687" s="86" t="b">
        <f>('FORMULARIO '!BO725)</f>
        <v>0</v>
      </c>
      <c r="X687" s="86" t="b">
        <f>('FORMULARIO '!BP725)</f>
        <v>0</v>
      </c>
      <c r="Y687" s="86" t="b">
        <f>('FORMULARIO '!BQ725)</f>
        <v>0</v>
      </c>
      <c r="Z687" s="86" t="b">
        <f>('FORMULARIO '!BR725)</f>
        <v>0</v>
      </c>
    </row>
    <row r="688" spans="1:26" x14ac:dyDescent="0.75">
      <c r="A688" s="85" t="str">
        <f>_xlfn.CONCAT('FORMULARIO '!G726,'FORMULARIO '!E726,'FORMULARIO '!B726,'FORMULARIO '!E726,'FORMULARIO '!C726,'FORMULARIO '!E726,'FORMULARIO '!P726)</f>
        <v>8050W-Latex Experto y Homologos-Millennium -Blanca</v>
      </c>
      <c r="B688" s="85" t="str">
        <f t="shared" si="10"/>
        <v>8050W-Latex Experto y Homologos-Millennium -Blanca</v>
      </c>
      <c r="C688" s="85" t="str">
        <f>('FORMULARIO '!G726)</f>
        <v>8050W</v>
      </c>
      <c r="D688" s="75">
        <f>('FORMULARIO '!H726)</f>
        <v>221</v>
      </c>
      <c r="E688" s="75">
        <f>('FORMULARIO '!I726)</f>
        <v>244</v>
      </c>
      <c r="F688" s="75">
        <f>('FORMULARIO '!J726)</f>
        <v>238</v>
      </c>
      <c r="G688" s="75">
        <v>0</v>
      </c>
      <c r="H688" s="75">
        <v>3785</v>
      </c>
      <c r="M688" s="86" t="b">
        <f>('FORMULARIO '!BE726)</f>
        <v>0</v>
      </c>
      <c r="N688" s="86" t="b">
        <f>('FORMULARIO '!BF726)</f>
        <v>0</v>
      </c>
      <c r="O688" s="86" t="b">
        <f>('FORMULARIO '!BG726)</f>
        <v>0</v>
      </c>
      <c r="P688" s="86" t="b">
        <f>('FORMULARIO '!BH726)</f>
        <v>0</v>
      </c>
      <c r="Q688" s="86" t="b">
        <f>('FORMULARIO '!BI726)</f>
        <v>0</v>
      </c>
      <c r="R688" s="86" t="b">
        <f>('FORMULARIO '!BJ726)</f>
        <v>0</v>
      </c>
      <c r="S688" s="86" t="b">
        <f>('FORMULARIO '!BK726)</f>
        <v>0</v>
      </c>
      <c r="T688" s="86">
        <f>('FORMULARIO '!BL726)</f>
        <v>1.232231225725045</v>
      </c>
      <c r="U688" s="86" t="b">
        <f>('FORMULARIO '!BM726)</f>
        <v>0</v>
      </c>
      <c r="V688" s="86" t="b">
        <f>('FORMULARIO '!BN726)</f>
        <v>0</v>
      </c>
      <c r="W688" s="86" t="b">
        <f>('FORMULARIO '!BO726)</f>
        <v>0</v>
      </c>
      <c r="X688" s="86" t="b">
        <f>('FORMULARIO '!BP726)</f>
        <v>0</v>
      </c>
      <c r="Y688" s="86">
        <f>('FORMULARIO '!BQ726)</f>
        <v>2.1564046450188288</v>
      </c>
      <c r="Z688" s="86" t="b">
        <f>('FORMULARIO '!BR726)</f>
        <v>0</v>
      </c>
    </row>
    <row r="689" spans="1:26" x14ac:dyDescent="0.75">
      <c r="A689" s="85" t="str">
        <f>_xlfn.CONCAT('FORMULARIO '!G727,'FORMULARIO '!E727,'FORMULARIO '!B727,'FORMULARIO '!E727,'FORMULARIO '!C727,'FORMULARIO '!E727,'FORMULARIO '!P727)</f>
        <v>8051W-Latex Experto y Homologos-Millennium -Blanca</v>
      </c>
      <c r="B689" s="85" t="str">
        <f t="shared" si="10"/>
        <v>8051W-Latex Experto y Homologos-Millennium -Blanca</v>
      </c>
      <c r="C689" s="85" t="str">
        <f>('FORMULARIO '!G727)</f>
        <v>8051W</v>
      </c>
      <c r="D689" s="75">
        <f>('FORMULARIO '!H727)</f>
        <v>209</v>
      </c>
      <c r="E689" s="75">
        <f>('FORMULARIO '!I727)</f>
        <v>237</v>
      </c>
      <c r="F689" s="75">
        <f>('FORMULARIO '!J727)</f>
        <v>235</v>
      </c>
      <c r="G689" s="75">
        <v>0</v>
      </c>
      <c r="H689" s="75">
        <v>3785</v>
      </c>
      <c r="M689" s="86" t="b">
        <f>('FORMULARIO '!BE727)</f>
        <v>0</v>
      </c>
      <c r="N689" s="86" t="b">
        <f>('FORMULARIO '!BF727)</f>
        <v>0</v>
      </c>
      <c r="O689" s="86" t="b">
        <f>('FORMULARIO '!BG727)</f>
        <v>0</v>
      </c>
      <c r="P689" s="86">
        <f>('FORMULARIO '!BH727)</f>
        <v>1.8483468385875674</v>
      </c>
      <c r="Q689" s="86" t="b">
        <f>('FORMULARIO '!BI727)</f>
        <v>0</v>
      </c>
      <c r="R689" s="86">
        <f>('FORMULARIO '!BJ727)</f>
        <v>3.6966936771751349</v>
      </c>
      <c r="S689" s="86" t="b">
        <f>('FORMULARIO '!BK727)</f>
        <v>0</v>
      </c>
      <c r="T689" s="86" t="b">
        <f>('FORMULARIO '!BL727)</f>
        <v>0</v>
      </c>
      <c r="U689" s="86" t="b">
        <f>('FORMULARIO '!BM727)</f>
        <v>0</v>
      </c>
      <c r="V689" s="86" t="b">
        <f>('FORMULARIO '!BN727)</f>
        <v>0</v>
      </c>
      <c r="W689" s="86" t="b">
        <f>('FORMULARIO '!BO727)</f>
        <v>0</v>
      </c>
      <c r="X689" s="86" t="b">
        <f>('FORMULARIO '!BP727)</f>
        <v>0</v>
      </c>
      <c r="Y689" s="86">
        <f>('FORMULARIO '!BQ727)</f>
        <v>1.8483468385875674</v>
      </c>
      <c r="Z689" s="86" t="b">
        <f>('FORMULARIO '!BR727)</f>
        <v>0</v>
      </c>
    </row>
    <row r="690" spans="1:26" x14ac:dyDescent="0.75">
      <c r="A690" s="85" t="str">
        <f>_xlfn.CONCAT('FORMULARIO '!G728,'FORMULARIO '!E728,'FORMULARIO '!B728,'FORMULARIO '!E728,'FORMULARIO '!C728,'FORMULARIO '!E728,'FORMULARIO '!P728)</f>
        <v>8052W-Latex Experto y Homologos-Millennium -Blanca</v>
      </c>
      <c r="B690" s="85" t="str">
        <f t="shared" si="10"/>
        <v>8052W-Latex Experto y Homologos-Millennium -Blanca</v>
      </c>
      <c r="C690" s="85" t="str">
        <f>('FORMULARIO '!G728)</f>
        <v>8052W</v>
      </c>
      <c r="D690" s="75">
        <f>('FORMULARIO '!H728)</f>
        <v>184</v>
      </c>
      <c r="E690" s="75">
        <f>('FORMULARIO '!I728)</f>
        <v>220</v>
      </c>
      <c r="F690" s="75">
        <f>('FORMULARIO '!J728)</f>
        <v>221</v>
      </c>
      <c r="G690" s="75">
        <v>0</v>
      </c>
      <c r="H690" s="75">
        <v>3785</v>
      </c>
      <c r="M690" s="86" t="b">
        <f>('FORMULARIO '!BE728)</f>
        <v>0</v>
      </c>
      <c r="N690" s="86" t="b">
        <f>('FORMULARIO '!BF728)</f>
        <v>0</v>
      </c>
      <c r="O690" s="86" t="b">
        <f>('FORMULARIO '!BG728)</f>
        <v>0</v>
      </c>
      <c r="P690" s="86">
        <f>('FORMULARIO '!BH728)</f>
        <v>2.772520257881351</v>
      </c>
      <c r="Q690" s="86" t="b">
        <f>('FORMULARIO '!BI728)</f>
        <v>0</v>
      </c>
      <c r="R690" s="86" t="b">
        <f>('FORMULARIO '!BJ728)</f>
        <v>0</v>
      </c>
      <c r="S690" s="86" t="b">
        <f>('FORMULARIO '!BK728)</f>
        <v>0</v>
      </c>
      <c r="T690" s="86">
        <f>('FORMULARIO '!BL728)</f>
        <v>4.6208670964689187</v>
      </c>
      <c r="U690" s="86" t="b">
        <f>('FORMULARIO '!BM728)</f>
        <v>0</v>
      </c>
      <c r="V690" s="86" t="b">
        <f>('FORMULARIO '!BN728)</f>
        <v>0</v>
      </c>
      <c r="W690" s="86" t="b">
        <f>('FORMULARIO '!BO728)</f>
        <v>0</v>
      </c>
      <c r="X690" s="86" t="b">
        <f>('FORMULARIO '!BP728)</f>
        <v>0</v>
      </c>
      <c r="Y690" s="86">
        <f>('FORMULARIO '!BQ728)</f>
        <v>7.0853295479190086</v>
      </c>
      <c r="Z690" s="86" t="b">
        <f>('FORMULARIO '!BR728)</f>
        <v>0</v>
      </c>
    </row>
    <row r="691" spans="1:26" x14ac:dyDescent="0.75">
      <c r="A691" s="85" t="str">
        <f>_xlfn.CONCAT('FORMULARIO '!G729,'FORMULARIO '!E729,'FORMULARIO '!B729,'FORMULARIO '!E729,'FORMULARIO '!C729,'FORMULARIO '!E729,'FORMULARIO '!P729)</f>
        <v>8053M-Latex Experto y Homologos-Millennium -Media</v>
      </c>
      <c r="B691" s="85" t="str">
        <f t="shared" si="10"/>
        <v>8053M-Latex Experto y Homologos-Millennium -Media</v>
      </c>
      <c r="C691" s="85" t="str">
        <f>('FORMULARIO '!G729)</f>
        <v>8053M</v>
      </c>
      <c r="D691" s="75">
        <f>('FORMULARIO '!H729)</f>
        <v>156</v>
      </c>
      <c r="E691" s="75">
        <f>('FORMULARIO '!I729)</f>
        <v>200</v>
      </c>
      <c r="F691" s="75">
        <f>('FORMULARIO '!J729)</f>
        <v>205</v>
      </c>
      <c r="G691" s="75">
        <v>0</v>
      </c>
      <c r="H691" s="75">
        <v>3785</v>
      </c>
      <c r="M691" s="86" t="b">
        <f>('FORMULARIO '!BE729)</f>
        <v>0</v>
      </c>
      <c r="N691" s="86" t="b">
        <f>('FORMULARIO '!BF729)</f>
        <v>0</v>
      </c>
      <c r="O691" s="86" t="b">
        <f>('FORMULARIO '!BG729)</f>
        <v>0</v>
      </c>
      <c r="P691" s="86">
        <f>('FORMULARIO '!BH729)</f>
        <v>6.1611561286252252</v>
      </c>
      <c r="Q691" s="86" t="b">
        <f>('FORMULARIO '!BI729)</f>
        <v>0</v>
      </c>
      <c r="R691" s="86" t="b">
        <f>('FORMULARIO '!BJ729)</f>
        <v>0</v>
      </c>
      <c r="S691" s="86" t="b">
        <f>('FORMULARIO '!BK729)</f>
        <v>0</v>
      </c>
      <c r="T691" s="86">
        <f>('FORMULARIO '!BL729)</f>
        <v>8.6256185800753151</v>
      </c>
      <c r="U691" s="86" t="b">
        <f>('FORMULARIO '!BM729)</f>
        <v>0</v>
      </c>
      <c r="V691" s="86" t="b">
        <f>('FORMULARIO '!BN729)</f>
        <v>0</v>
      </c>
      <c r="W691" s="86" t="b">
        <f>('FORMULARIO '!BO729)</f>
        <v>0</v>
      </c>
      <c r="X691" s="86" t="b">
        <f>('FORMULARIO '!BP729)</f>
        <v>0</v>
      </c>
      <c r="Y691" s="86">
        <f>('FORMULARIO '!BQ729)</f>
        <v>12.63037006368171</v>
      </c>
      <c r="Z691" s="86" t="b">
        <f>('FORMULARIO '!BR729)</f>
        <v>0</v>
      </c>
    </row>
    <row r="692" spans="1:26" x14ac:dyDescent="0.75">
      <c r="A692" s="85" t="str">
        <f>_xlfn.CONCAT('FORMULARIO '!G730,'FORMULARIO '!E730,'FORMULARIO '!B730,'FORMULARIO '!E730,'FORMULARIO '!C730,'FORMULARIO '!E730,'FORMULARIO '!P730)</f>
        <v>8054M-Latex Experto y Homologos-Millennium -Media</v>
      </c>
      <c r="B692" s="85" t="str">
        <f t="shared" si="10"/>
        <v>8054M-Latex Experto y Homologos-Millennium -Media</v>
      </c>
      <c r="C692" s="85" t="str">
        <f>('FORMULARIO '!G730)</f>
        <v>8054M</v>
      </c>
      <c r="D692" s="75">
        <f>('FORMULARIO '!H730)</f>
        <v>130</v>
      </c>
      <c r="E692" s="75">
        <f>('FORMULARIO '!I730)</f>
        <v>183</v>
      </c>
      <c r="F692" s="75">
        <f>('FORMULARIO '!J730)</f>
        <v>188</v>
      </c>
      <c r="G692" s="75">
        <v>0</v>
      </c>
      <c r="H692" s="75">
        <v>3785</v>
      </c>
      <c r="M692" s="86" t="b">
        <f>('FORMULARIO '!BE730)</f>
        <v>0</v>
      </c>
      <c r="N692" s="86" t="b">
        <f>('FORMULARIO '!BF730)</f>
        <v>0</v>
      </c>
      <c r="O692" s="86" t="b">
        <f>('FORMULARIO '!BG730)</f>
        <v>0</v>
      </c>
      <c r="P692" s="86">
        <f>('FORMULARIO '!BH730)</f>
        <v>12.938427870112973</v>
      </c>
      <c r="Q692" s="86" t="b">
        <f>('FORMULARIO '!BI730)</f>
        <v>0</v>
      </c>
      <c r="R692" s="86" t="b">
        <f>('FORMULARIO '!BJ730)</f>
        <v>0</v>
      </c>
      <c r="S692" s="86" t="b">
        <f>('FORMULARIO '!BK730)</f>
        <v>0</v>
      </c>
      <c r="T692" s="86">
        <f>('FORMULARIO '!BL730)</f>
        <v>16.327063740856847</v>
      </c>
      <c r="U692" s="86" t="b">
        <f>('FORMULARIO '!BM730)</f>
        <v>0</v>
      </c>
      <c r="V692" s="86" t="b">
        <f>('FORMULARIO '!BN730)</f>
        <v>0</v>
      </c>
      <c r="W692" s="86" t="b">
        <f>('FORMULARIO '!BO730)</f>
        <v>0</v>
      </c>
      <c r="X692" s="86" t="b">
        <f>('FORMULARIO '!BP730)</f>
        <v>0</v>
      </c>
      <c r="Y692" s="86">
        <f>('FORMULARIO '!BQ730)</f>
        <v>22.488219869482069</v>
      </c>
      <c r="Z692" s="86" t="b">
        <f>('FORMULARIO '!BR730)</f>
        <v>0</v>
      </c>
    </row>
    <row r="693" spans="1:26" x14ac:dyDescent="0.75">
      <c r="A693" s="85" t="str">
        <f>_xlfn.CONCAT('FORMULARIO '!G731,'FORMULARIO '!E731,'FORMULARIO '!B731,'FORMULARIO '!E731,'FORMULARIO '!C731,'FORMULARIO '!E731,'FORMULARIO '!P731)</f>
        <v>8055D-Latex Experto y Homologos-Millennium -Intensa</v>
      </c>
      <c r="B693" s="85" t="str">
        <f t="shared" si="10"/>
        <v>8055D-Latex Experto y Homologos-Millennium -Intensa</v>
      </c>
      <c r="C693" s="85" t="str">
        <f>('FORMULARIO '!G731)</f>
        <v>8055D</v>
      </c>
      <c r="D693" s="75">
        <f>('FORMULARIO '!H731)</f>
        <v>85</v>
      </c>
      <c r="E693" s="75">
        <f>('FORMULARIO '!I731)</f>
        <v>141</v>
      </c>
      <c r="F693" s="75">
        <f>('FORMULARIO '!J731)</f>
        <v>147</v>
      </c>
      <c r="G693" s="75">
        <v>0</v>
      </c>
      <c r="H693" s="75">
        <v>3785</v>
      </c>
      <c r="M693" s="86" t="b">
        <f>('FORMULARIO '!BE731)</f>
        <v>0</v>
      </c>
      <c r="N693" s="86" t="b">
        <f>('FORMULARIO '!BF731)</f>
        <v>0</v>
      </c>
      <c r="O693" s="86" t="b">
        <f>('FORMULARIO '!BG731)</f>
        <v>0</v>
      </c>
      <c r="P693" s="86">
        <f>('FORMULARIO '!BH731)</f>
        <v>25.26074012736342</v>
      </c>
      <c r="Q693" s="86" t="b">
        <f>('FORMULARIO '!BI731)</f>
        <v>0</v>
      </c>
      <c r="R693" s="86" t="b">
        <f>('FORMULARIO '!BJ731)</f>
        <v>0</v>
      </c>
      <c r="S693" s="86" t="b">
        <f>('FORMULARIO '!BK731)</f>
        <v>0</v>
      </c>
      <c r="T693" s="86">
        <f>('FORMULARIO '!BL731)</f>
        <v>33.578300901007481</v>
      </c>
      <c r="U693" s="86" t="b">
        <f>('FORMULARIO '!BM731)</f>
        <v>0</v>
      </c>
      <c r="V693" s="86" t="b">
        <f>('FORMULARIO '!BN731)</f>
        <v>0</v>
      </c>
      <c r="W693" s="86" t="b">
        <f>('FORMULARIO '!BO731)</f>
        <v>0</v>
      </c>
      <c r="X693" s="86" t="b">
        <f>('FORMULARIO '!BP731)</f>
        <v>0</v>
      </c>
      <c r="Y693" s="86">
        <f>('FORMULARIO '!BQ731)</f>
        <v>44.052266319670352</v>
      </c>
      <c r="Z693" s="86" t="b">
        <f>('FORMULARIO '!BR731)</f>
        <v>0</v>
      </c>
    </row>
    <row r="694" spans="1:26" x14ac:dyDescent="0.75">
      <c r="A694" s="85" t="str">
        <f>_xlfn.CONCAT('FORMULARIO '!G732,'FORMULARIO '!E732,'FORMULARIO '!B732,'FORMULARIO '!E732,'FORMULARIO '!C732,'FORMULARIO '!E732,'FORMULARIO '!P732)</f>
        <v>8060W-Latex Experto y Homologos-Millennium -Blanca</v>
      </c>
      <c r="B694" s="85" t="str">
        <f t="shared" si="10"/>
        <v>8060W-Latex Experto y Homologos-Millennium -Blanca</v>
      </c>
      <c r="C694" s="85" t="str">
        <f>('FORMULARIO '!G732)</f>
        <v>8060W</v>
      </c>
      <c r="D694" s="75">
        <f>('FORMULARIO '!H732)</f>
        <v>219</v>
      </c>
      <c r="E694" s="75">
        <f>('FORMULARIO '!I732)</f>
        <v>245</v>
      </c>
      <c r="F694" s="75">
        <f>('FORMULARIO '!J732)</f>
        <v>240</v>
      </c>
      <c r="G694" s="75">
        <v>0</v>
      </c>
      <c r="H694" s="75">
        <v>3785</v>
      </c>
      <c r="M694" s="86" t="b">
        <f>('FORMULARIO '!BE732)</f>
        <v>0</v>
      </c>
      <c r="N694" s="86" t="b">
        <f>('FORMULARIO '!BF732)</f>
        <v>0</v>
      </c>
      <c r="O694" s="86" t="b">
        <f>('FORMULARIO '!BG732)</f>
        <v>0</v>
      </c>
      <c r="P694" s="86">
        <f>('FORMULARIO '!BH732)</f>
        <v>1.5402890321563063</v>
      </c>
      <c r="Q694" s="86" t="b">
        <f>('FORMULARIO '!BI732)</f>
        <v>0</v>
      </c>
      <c r="R694" s="86" t="b">
        <f>('FORMULARIO '!BJ732)</f>
        <v>0</v>
      </c>
      <c r="S694" s="86" t="b">
        <f>('FORMULARIO '!BK732)</f>
        <v>0</v>
      </c>
      <c r="T694" s="86" t="b">
        <f>('FORMULARIO '!BL732)</f>
        <v>0</v>
      </c>
      <c r="U694" s="86">
        <f>('FORMULARIO '!BM732)</f>
        <v>0.92417341929378372</v>
      </c>
      <c r="V694" s="86" t="b">
        <f>('FORMULARIO '!BN732)</f>
        <v>0</v>
      </c>
      <c r="W694" s="86" t="b">
        <f>('FORMULARIO '!BO732)</f>
        <v>0</v>
      </c>
      <c r="X694" s="86" t="b">
        <f>('FORMULARIO '!BP732)</f>
        <v>0</v>
      </c>
      <c r="Y694" s="86">
        <f>('FORMULARIO '!BQ732)</f>
        <v>1.232231225725045</v>
      </c>
      <c r="Z694" s="86" t="b">
        <f>('FORMULARIO '!BR732)</f>
        <v>0</v>
      </c>
    </row>
    <row r="695" spans="1:26" x14ac:dyDescent="0.75">
      <c r="A695" s="85" t="str">
        <f>_xlfn.CONCAT('FORMULARIO '!G733,'FORMULARIO '!E733,'FORMULARIO '!B733,'FORMULARIO '!E733,'FORMULARIO '!C733,'FORMULARIO '!E733,'FORMULARIO '!P733)</f>
        <v>8061W-Latex Experto y Homologos-Millennium -Blanca</v>
      </c>
      <c r="B695" s="85" t="str">
        <f t="shared" si="10"/>
        <v>8061W-Latex Experto y Homologos-Millennium -Blanca</v>
      </c>
      <c r="C695" s="85" t="str">
        <f>('FORMULARIO '!G733)</f>
        <v>8061W</v>
      </c>
      <c r="D695" s="75">
        <f>('FORMULARIO '!H733)</f>
        <v>210</v>
      </c>
      <c r="E695" s="75">
        <f>('FORMULARIO '!I733)</f>
        <v>236</v>
      </c>
      <c r="F695" s="75">
        <f>('FORMULARIO '!J733)</f>
        <v>232</v>
      </c>
      <c r="G695" s="75">
        <v>0</v>
      </c>
      <c r="H695" s="75">
        <v>3785</v>
      </c>
      <c r="M695" s="86" t="b">
        <f>('FORMULARIO '!BE733)</f>
        <v>0</v>
      </c>
      <c r="N695" s="86" t="b">
        <f>('FORMULARIO '!BF733)</f>
        <v>0</v>
      </c>
      <c r="O695" s="86" t="b">
        <f>('FORMULARIO '!BG733)</f>
        <v>0</v>
      </c>
      <c r="P695" s="86" t="b">
        <f>('FORMULARIO '!BH733)</f>
        <v>0</v>
      </c>
      <c r="Q695" s="86" t="b">
        <f>('FORMULARIO '!BI733)</f>
        <v>0</v>
      </c>
      <c r="R695" s="86" t="b">
        <f>('FORMULARIO '!BJ733)</f>
        <v>0</v>
      </c>
      <c r="S695" s="86" t="b">
        <f>('FORMULARIO '!BK733)</f>
        <v>0</v>
      </c>
      <c r="T695" s="86" t="b">
        <f>('FORMULARIO '!BL733)</f>
        <v>0</v>
      </c>
      <c r="U695" s="86">
        <f>('FORMULARIO '!BM733)</f>
        <v>0.92417341929378372</v>
      </c>
      <c r="V695" s="86" t="b">
        <f>('FORMULARIO '!BN733)</f>
        <v>0</v>
      </c>
      <c r="W695" s="86" t="b">
        <f>('FORMULARIO '!BO733)</f>
        <v>0</v>
      </c>
      <c r="X695" s="86" t="b">
        <f>('FORMULARIO '!BP733)</f>
        <v>0</v>
      </c>
      <c r="Y695" s="86">
        <f>('FORMULARIO '!BQ733)</f>
        <v>4.6208670964689187</v>
      </c>
      <c r="Z695" s="86">
        <f>('FORMULARIO '!BR733)</f>
        <v>4.0047514836063955</v>
      </c>
    </row>
    <row r="696" spans="1:26" x14ac:dyDescent="0.75">
      <c r="A696" s="85" t="str">
        <f>_xlfn.CONCAT('FORMULARIO '!G734,'FORMULARIO '!E734,'FORMULARIO '!B734,'FORMULARIO '!E734,'FORMULARIO '!C734,'FORMULARIO '!E734,'FORMULARIO '!P734)</f>
        <v>8062W-Latex Experto y Homologos-Millennium -Blanca</v>
      </c>
      <c r="B696" s="85" t="str">
        <f t="shared" si="10"/>
        <v>8062W-Latex Experto y Homologos-Millennium -Blanca</v>
      </c>
      <c r="C696" s="85" t="str">
        <f>('FORMULARIO '!G734)</f>
        <v>8062W</v>
      </c>
      <c r="D696" s="75">
        <f>('FORMULARIO '!H734)</f>
        <v>187</v>
      </c>
      <c r="E696" s="75">
        <f>('FORMULARIO '!I734)</f>
        <v>222</v>
      </c>
      <c r="F696" s="75">
        <f>('FORMULARIO '!J734)</f>
        <v>221</v>
      </c>
      <c r="G696" s="75">
        <v>0</v>
      </c>
      <c r="H696" s="75">
        <v>3785</v>
      </c>
      <c r="M696" s="86" t="b">
        <f>('FORMULARIO '!BE734)</f>
        <v>0</v>
      </c>
      <c r="N696" s="86" t="b">
        <f>('FORMULARIO '!BF734)</f>
        <v>0</v>
      </c>
      <c r="O696" s="86" t="b">
        <f>('FORMULARIO '!BG734)</f>
        <v>0</v>
      </c>
      <c r="P696" s="86">
        <f>('FORMULARIO '!BH734)</f>
        <v>1.5402890321563063</v>
      </c>
      <c r="Q696" s="86" t="b">
        <f>('FORMULARIO '!BI734)</f>
        <v>0</v>
      </c>
      <c r="R696" s="86" t="b">
        <f>('FORMULARIO '!BJ734)</f>
        <v>0</v>
      </c>
      <c r="S696" s="86" t="b">
        <f>('FORMULARIO '!BK734)</f>
        <v>0</v>
      </c>
      <c r="T696" s="86">
        <f>('FORMULARIO '!BL734)</f>
        <v>5.5450405157627021</v>
      </c>
      <c r="U696" s="86" t="b">
        <f>('FORMULARIO '!BM734)</f>
        <v>0</v>
      </c>
      <c r="V696" s="86" t="b">
        <f>('FORMULARIO '!BN734)</f>
        <v>0</v>
      </c>
      <c r="W696" s="86" t="b">
        <f>('FORMULARIO '!BO734)</f>
        <v>0</v>
      </c>
      <c r="X696" s="86" t="b">
        <f>('FORMULARIO '!BP734)</f>
        <v>0</v>
      </c>
      <c r="Y696" s="86">
        <f>('FORMULARIO '!BQ734)</f>
        <v>8.0095029672127911</v>
      </c>
      <c r="Z696" s="86" t="b">
        <f>('FORMULARIO '!BR734)</f>
        <v>0</v>
      </c>
    </row>
    <row r="697" spans="1:26" x14ac:dyDescent="0.75">
      <c r="A697" s="85" t="str">
        <f>_xlfn.CONCAT('FORMULARIO '!G735,'FORMULARIO '!E735,'FORMULARIO '!B735,'FORMULARIO '!E735,'FORMULARIO '!C735,'FORMULARIO '!E735,'FORMULARIO '!P735)</f>
        <v>8063M-Latex Experto y Homologos-Millennium -Media</v>
      </c>
      <c r="B697" s="85" t="str">
        <f t="shared" si="10"/>
        <v>8063M-Latex Experto y Homologos-Millennium -Media</v>
      </c>
      <c r="C697" s="85" t="str">
        <f>('FORMULARIO '!G735)</f>
        <v>8063M</v>
      </c>
      <c r="D697" s="75">
        <f>('FORMULARIO '!H735)</f>
        <v>157</v>
      </c>
      <c r="E697" s="75">
        <f>('FORMULARIO '!I735)</f>
        <v>201</v>
      </c>
      <c r="F697" s="75">
        <f>('FORMULARIO '!J735)</f>
        <v>202</v>
      </c>
      <c r="G697" s="75">
        <v>0</v>
      </c>
      <c r="H697" s="75">
        <v>3785</v>
      </c>
      <c r="M697" s="86" t="b">
        <f>('FORMULARIO '!BE735)</f>
        <v>0</v>
      </c>
      <c r="N697" s="86" t="b">
        <f>('FORMULARIO '!BF735)</f>
        <v>0</v>
      </c>
      <c r="O697" s="86" t="b">
        <f>('FORMULARIO '!BG735)</f>
        <v>0</v>
      </c>
      <c r="P697" s="86">
        <f>('FORMULARIO '!BH735)</f>
        <v>3.6966936771751349</v>
      </c>
      <c r="Q697" s="86" t="b">
        <f>('FORMULARIO '!BI735)</f>
        <v>0</v>
      </c>
      <c r="R697" s="86" t="b">
        <f>('FORMULARIO '!BJ735)</f>
        <v>0</v>
      </c>
      <c r="S697" s="86" t="b">
        <f>('FORMULARIO '!BK735)</f>
        <v>0</v>
      </c>
      <c r="T697" s="86">
        <f>('FORMULARIO '!BL735)</f>
        <v>10.782023225094143</v>
      </c>
      <c r="U697" s="86" t="b">
        <f>('FORMULARIO '!BM735)</f>
        <v>0</v>
      </c>
      <c r="V697" s="86" t="b">
        <f>('FORMULARIO '!BN735)</f>
        <v>0</v>
      </c>
      <c r="W697" s="86" t="b">
        <f>('FORMULARIO '!BO735)</f>
        <v>0</v>
      </c>
      <c r="X697" s="86" t="b">
        <f>('FORMULARIO '!BP735)</f>
        <v>0</v>
      </c>
      <c r="Y697" s="86">
        <f>('FORMULARIO '!BQ735)</f>
        <v>14.478716902269278</v>
      </c>
      <c r="Z697" s="86" t="b">
        <f>('FORMULARIO '!BR735)</f>
        <v>0</v>
      </c>
    </row>
    <row r="698" spans="1:26" x14ac:dyDescent="0.75">
      <c r="A698" s="85" t="str">
        <f>_xlfn.CONCAT('FORMULARIO '!G736,'FORMULARIO '!E736,'FORMULARIO '!B736,'FORMULARIO '!E736,'FORMULARIO '!C736,'FORMULARIO '!E736,'FORMULARIO '!P736)</f>
        <v>8064M-Latex Experto y Homologos-Millennium -Media</v>
      </c>
      <c r="B698" s="85" t="str">
        <f t="shared" si="10"/>
        <v>8064M-Latex Experto y Homologos-Millennium -Media</v>
      </c>
      <c r="C698" s="85" t="str">
        <f>('FORMULARIO '!G736)</f>
        <v>8064M</v>
      </c>
      <c r="D698" s="75">
        <f>('FORMULARIO '!H736)</f>
        <v>134</v>
      </c>
      <c r="E698" s="75">
        <f>('FORMULARIO '!I736)</f>
        <v>182</v>
      </c>
      <c r="F698" s="75">
        <f>('FORMULARIO '!J736)</f>
        <v>184</v>
      </c>
      <c r="G698" s="75">
        <v>0</v>
      </c>
      <c r="H698" s="75">
        <v>3785</v>
      </c>
      <c r="M698" s="86" t="b">
        <f>('FORMULARIO '!BE736)</f>
        <v>0</v>
      </c>
      <c r="N698" s="86" t="b">
        <f>('FORMULARIO '!BF736)</f>
        <v>0</v>
      </c>
      <c r="O698" s="86" t="b">
        <f>('FORMULARIO '!BG736)</f>
        <v>0</v>
      </c>
      <c r="P698" s="86">
        <f>('FORMULARIO '!BH736)</f>
        <v>8.0095029672127911</v>
      </c>
      <c r="Q698" s="86" t="b">
        <f>('FORMULARIO '!BI736)</f>
        <v>0</v>
      </c>
      <c r="R698" s="86" t="b">
        <f>('FORMULARIO '!BJ736)</f>
        <v>0</v>
      </c>
      <c r="S698" s="86" t="b">
        <f>('FORMULARIO '!BK736)</f>
        <v>0</v>
      </c>
      <c r="T698" s="86">
        <f>('FORMULARIO '!BL736)</f>
        <v>20.02375741803198</v>
      </c>
      <c r="U698" s="86" t="b">
        <f>('FORMULARIO '!BM736)</f>
        <v>0</v>
      </c>
      <c r="V698" s="86" t="b">
        <f>('FORMULARIO '!BN736)</f>
        <v>0</v>
      </c>
      <c r="W698" s="86" t="b">
        <f>('FORMULARIO '!BO736)</f>
        <v>0</v>
      </c>
      <c r="X698" s="86" t="b">
        <f>('FORMULARIO '!BP736)</f>
        <v>0</v>
      </c>
      <c r="Y698" s="86">
        <f>('FORMULARIO '!BQ736)</f>
        <v>24.952682320932162</v>
      </c>
      <c r="Z698" s="86" t="b">
        <f>('FORMULARIO '!BR736)</f>
        <v>0</v>
      </c>
    </row>
    <row r="699" spans="1:26" x14ac:dyDescent="0.75">
      <c r="A699" s="85" t="str">
        <f>_xlfn.CONCAT('FORMULARIO '!G737,'FORMULARIO '!E737,'FORMULARIO '!B737,'FORMULARIO '!E737,'FORMULARIO '!C737,'FORMULARIO '!E737,'FORMULARIO '!P737)</f>
        <v>8065D-Latex Experto y Homologos-Millennium -Intensa</v>
      </c>
      <c r="B699" s="85" t="str">
        <f t="shared" si="10"/>
        <v>8065D-Latex Experto y Homologos-Millennium -Intensa</v>
      </c>
      <c r="C699" s="85" t="str">
        <f>('FORMULARIO '!G737)</f>
        <v>8065D</v>
      </c>
      <c r="D699" s="75">
        <f>('FORMULARIO '!H737)</f>
        <v>87</v>
      </c>
      <c r="E699" s="75">
        <f>('FORMULARIO '!I737)</f>
        <v>137</v>
      </c>
      <c r="F699" s="75">
        <f>('FORMULARIO '!J737)</f>
        <v>139</v>
      </c>
      <c r="G699" s="75">
        <v>0</v>
      </c>
      <c r="H699" s="75">
        <v>3785</v>
      </c>
      <c r="M699" s="86" t="b">
        <f>('FORMULARIO '!BE737)</f>
        <v>0</v>
      </c>
      <c r="N699" s="86" t="b">
        <f>('FORMULARIO '!BF737)</f>
        <v>0</v>
      </c>
      <c r="O699" s="86" t="b">
        <f>('FORMULARIO '!BG737)</f>
        <v>0</v>
      </c>
      <c r="P699" s="86">
        <f>('FORMULARIO '!BH737)</f>
        <v>16.019005934425582</v>
      </c>
      <c r="Q699" s="86" t="b">
        <f>('FORMULARIO '!BI737)</f>
        <v>0</v>
      </c>
      <c r="R699" s="86" t="b">
        <f>('FORMULARIO '!BJ737)</f>
        <v>0</v>
      </c>
      <c r="S699" s="86" t="b">
        <f>('FORMULARIO '!BK737)</f>
        <v>0</v>
      </c>
      <c r="T699" s="86">
        <f>('FORMULARIO '!BL737)</f>
        <v>43.128092900376572</v>
      </c>
      <c r="U699" s="86" t="b">
        <f>('FORMULARIO '!BM737)</f>
        <v>0</v>
      </c>
      <c r="V699" s="86" t="b">
        <f>('FORMULARIO '!BN737)</f>
        <v>0</v>
      </c>
      <c r="W699" s="86" t="b">
        <f>('FORMULARIO '!BO737)</f>
        <v>0</v>
      </c>
      <c r="X699" s="86" t="b">
        <f>('FORMULARIO '!BP737)</f>
        <v>0</v>
      </c>
      <c r="Y699" s="86">
        <f>('FORMULARIO '!BQ737)</f>
        <v>50.521480254726839</v>
      </c>
      <c r="Z699" s="86" t="b">
        <f>('FORMULARIO '!BR737)</f>
        <v>0</v>
      </c>
    </row>
    <row r="700" spans="1:26" x14ac:dyDescent="0.75">
      <c r="A700" s="85" t="str">
        <f>_xlfn.CONCAT('FORMULARIO '!G738,'FORMULARIO '!E738,'FORMULARIO '!B738,'FORMULARIO '!E738,'FORMULARIO '!C738,'FORMULARIO '!E738,'FORMULARIO '!P738)</f>
        <v>8070W-Latex Experto y Homologos-Millennium -Blanca</v>
      </c>
      <c r="B700" s="85" t="str">
        <f t="shared" si="10"/>
        <v>8070W-Latex Experto y Homologos-Millennium -Blanca</v>
      </c>
      <c r="C700" s="85" t="str">
        <f>('FORMULARIO '!G738)</f>
        <v>8070W</v>
      </c>
      <c r="D700" s="75">
        <f>('FORMULARIO '!H738)</f>
        <v>224</v>
      </c>
      <c r="E700" s="75">
        <f>('FORMULARIO '!I738)</f>
        <v>248</v>
      </c>
      <c r="F700" s="75">
        <f>('FORMULARIO '!J738)</f>
        <v>239</v>
      </c>
      <c r="G700" s="75">
        <v>0</v>
      </c>
      <c r="H700" s="75">
        <v>3785</v>
      </c>
      <c r="M700" s="86" t="b">
        <f>('FORMULARIO '!BE738)</f>
        <v>0</v>
      </c>
      <c r="N700" s="86" t="b">
        <f>('FORMULARIO '!BF738)</f>
        <v>0</v>
      </c>
      <c r="O700" s="86" t="b">
        <f>('FORMULARIO '!BG738)</f>
        <v>0</v>
      </c>
      <c r="P700" s="86" t="b">
        <f>('FORMULARIO '!BH738)</f>
        <v>0</v>
      </c>
      <c r="Q700" s="86" t="b">
        <f>('FORMULARIO '!BI738)</f>
        <v>0</v>
      </c>
      <c r="R700" s="86">
        <f>('FORMULARIO '!BJ738)</f>
        <v>1.8483468385875674</v>
      </c>
      <c r="S700" s="86" t="b">
        <f>('FORMULARIO '!BK738)</f>
        <v>0</v>
      </c>
      <c r="T700" s="86" t="b">
        <f>('FORMULARIO '!BL738)</f>
        <v>0</v>
      </c>
      <c r="U700" s="86" t="b">
        <f>('FORMULARIO '!BM738)</f>
        <v>0</v>
      </c>
      <c r="V700" s="86" t="b">
        <f>('FORMULARIO '!BN738)</f>
        <v>0</v>
      </c>
      <c r="W700" s="86" t="b">
        <f>('FORMULARIO '!BO738)</f>
        <v>0</v>
      </c>
      <c r="X700" s="86" t="b">
        <f>('FORMULARIO '!BP738)</f>
        <v>0</v>
      </c>
      <c r="Y700" s="86">
        <f>('FORMULARIO '!BQ738)</f>
        <v>2.4644624514500899</v>
      </c>
      <c r="Z700" s="86">
        <f>('FORMULARIO '!BR738)</f>
        <v>0.92417341929378372</v>
      </c>
    </row>
    <row r="701" spans="1:26" x14ac:dyDescent="0.75">
      <c r="A701" s="85" t="str">
        <f>_xlfn.CONCAT('FORMULARIO '!G739,'FORMULARIO '!E739,'FORMULARIO '!B739,'FORMULARIO '!E739,'FORMULARIO '!C739,'FORMULARIO '!E739,'FORMULARIO '!P739)</f>
        <v>8071W-Latex Experto y Homologos-Millennium -Blanca</v>
      </c>
      <c r="B701" s="85" t="str">
        <f t="shared" si="10"/>
        <v>8071W-Latex Experto y Homologos-Millennium -Blanca</v>
      </c>
      <c r="C701" s="85" t="str">
        <f>('FORMULARIO '!G739)</f>
        <v>8071W</v>
      </c>
      <c r="D701" s="75">
        <f>('FORMULARIO '!H739)</f>
        <v>207</v>
      </c>
      <c r="E701" s="75">
        <f>('FORMULARIO '!I739)</f>
        <v>235</v>
      </c>
      <c r="F701" s="75">
        <f>('FORMULARIO '!J739)</f>
        <v>228</v>
      </c>
      <c r="G701" s="75">
        <v>0</v>
      </c>
      <c r="H701" s="75">
        <v>3785</v>
      </c>
      <c r="M701" s="86" t="b">
        <f>('FORMULARIO '!BE739)</f>
        <v>0</v>
      </c>
      <c r="N701" s="86" t="b">
        <f>('FORMULARIO '!BF739)</f>
        <v>0</v>
      </c>
      <c r="O701" s="86" t="b">
        <f>('FORMULARIO '!BG739)</f>
        <v>0</v>
      </c>
      <c r="P701" s="86" t="b">
        <f>('FORMULARIO '!BH739)</f>
        <v>0</v>
      </c>
      <c r="Q701" s="86" t="b">
        <f>('FORMULARIO '!BI739)</f>
        <v>0</v>
      </c>
      <c r="R701" s="86" t="b">
        <f>('FORMULARIO '!BJ739)</f>
        <v>0</v>
      </c>
      <c r="S701" s="86" t="b">
        <f>('FORMULARIO '!BK739)</f>
        <v>0</v>
      </c>
      <c r="T701" s="86">
        <f>('FORMULARIO '!BL739)</f>
        <v>2.1564046450188288</v>
      </c>
      <c r="U701" s="86" t="b">
        <f>('FORMULARIO '!BM739)</f>
        <v>0</v>
      </c>
      <c r="V701" s="86" t="b">
        <f>('FORMULARIO '!BN739)</f>
        <v>0</v>
      </c>
      <c r="W701" s="86" t="b">
        <f>('FORMULARIO '!BO739)</f>
        <v>0</v>
      </c>
      <c r="X701" s="86" t="b">
        <f>('FORMULARIO '!BP739)</f>
        <v>0</v>
      </c>
      <c r="Y701" s="86">
        <f>('FORMULARIO '!BQ739)</f>
        <v>5.2369827093314418</v>
      </c>
      <c r="Z701" s="86" t="b">
        <f>('FORMULARIO '!BR739)</f>
        <v>0</v>
      </c>
    </row>
    <row r="702" spans="1:26" x14ac:dyDescent="0.75">
      <c r="A702" s="85" t="str">
        <f>_xlfn.CONCAT('FORMULARIO '!G740,'FORMULARIO '!E740,'FORMULARIO '!B740,'FORMULARIO '!E740,'FORMULARIO '!C740,'FORMULARIO '!E740,'FORMULARIO '!P740)</f>
        <v>8072W-Latex Experto y Homologos-Millennium -Blanca</v>
      </c>
      <c r="B702" s="85" t="str">
        <f t="shared" si="10"/>
        <v>8072W-Latex Experto y Homologos-Millennium -Blanca</v>
      </c>
      <c r="C702" s="85" t="str">
        <f>('FORMULARIO '!G740)</f>
        <v>8072W</v>
      </c>
      <c r="D702" s="75">
        <f>('FORMULARIO '!H740)</f>
        <v>185</v>
      </c>
      <c r="E702" s="75">
        <f>('FORMULARIO '!I740)</f>
        <v>223</v>
      </c>
      <c r="F702" s="75">
        <f>('FORMULARIO '!J740)</f>
        <v>217</v>
      </c>
      <c r="G702" s="75">
        <v>0</v>
      </c>
      <c r="H702" s="75">
        <v>3785</v>
      </c>
      <c r="M702" s="86" t="b">
        <f>('FORMULARIO '!BE740)</f>
        <v>0</v>
      </c>
      <c r="N702" s="86" t="b">
        <f>('FORMULARIO '!BF740)</f>
        <v>0</v>
      </c>
      <c r="O702" s="86" t="b">
        <f>('FORMULARIO '!BG740)</f>
        <v>0</v>
      </c>
      <c r="P702" s="86">
        <f>('FORMULARIO '!BH740)</f>
        <v>0.92417341929378372</v>
      </c>
      <c r="Q702" s="86" t="b">
        <f>('FORMULARIO '!BI740)</f>
        <v>0</v>
      </c>
      <c r="R702" s="86" t="b">
        <f>('FORMULARIO '!BJ740)</f>
        <v>0</v>
      </c>
      <c r="S702" s="86" t="b">
        <f>('FORMULARIO '!BK740)</f>
        <v>0</v>
      </c>
      <c r="T702" s="86">
        <f>('FORMULARIO '!BL740)</f>
        <v>4.0047514836063955</v>
      </c>
      <c r="U702" s="86" t="b">
        <f>('FORMULARIO '!BM740)</f>
        <v>0</v>
      </c>
      <c r="V702" s="86" t="b">
        <f>('FORMULARIO '!BN740)</f>
        <v>0</v>
      </c>
      <c r="W702" s="86" t="b">
        <f>('FORMULARIO '!BO740)</f>
        <v>0</v>
      </c>
      <c r="X702" s="86" t="b">
        <f>('FORMULARIO '!BP740)</f>
        <v>0</v>
      </c>
      <c r="Y702" s="86">
        <f>('FORMULARIO '!BQ740)</f>
        <v>9.8578498058003596</v>
      </c>
      <c r="Z702" s="86" t="b">
        <f>('FORMULARIO '!BR740)</f>
        <v>0</v>
      </c>
    </row>
    <row r="703" spans="1:26" x14ac:dyDescent="0.75">
      <c r="A703" s="85" t="str">
        <f>_xlfn.CONCAT('FORMULARIO '!G741,'FORMULARIO '!E741,'FORMULARIO '!B741,'FORMULARIO '!E741,'FORMULARIO '!C741,'FORMULARIO '!E741,'FORMULARIO '!P741)</f>
        <v>8073M-Latex Experto y Homologos-Millennium -Media</v>
      </c>
      <c r="B703" s="85" t="str">
        <f t="shared" si="10"/>
        <v>8073M-Latex Experto y Homologos-Millennium -Media</v>
      </c>
      <c r="C703" s="85" t="str">
        <f>('FORMULARIO '!G741)</f>
        <v>8073M</v>
      </c>
      <c r="D703" s="75">
        <f>('FORMULARIO '!H741)</f>
        <v>156</v>
      </c>
      <c r="E703" s="75">
        <f>('FORMULARIO '!I741)</f>
        <v>204</v>
      </c>
      <c r="F703" s="75">
        <f>('FORMULARIO '!J741)</f>
        <v>198</v>
      </c>
      <c r="G703" s="75">
        <v>0</v>
      </c>
      <c r="H703" s="75">
        <v>3785</v>
      </c>
      <c r="M703" s="86" t="b">
        <f>('FORMULARIO '!BE741)</f>
        <v>0</v>
      </c>
      <c r="N703" s="86" t="b">
        <f>('FORMULARIO '!BF741)</f>
        <v>0</v>
      </c>
      <c r="O703" s="86" t="b">
        <f>('FORMULARIO '!BG741)</f>
        <v>0</v>
      </c>
      <c r="P703" s="86">
        <f>('FORMULARIO '!BH741)</f>
        <v>1.8483468385875674</v>
      </c>
      <c r="Q703" s="86" t="b">
        <f>('FORMULARIO '!BI741)</f>
        <v>0</v>
      </c>
      <c r="R703" s="86" t="b">
        <f>('FORMULARIO '!BJ741)</f>
        <v>0</v>
      </c>
      <c r="S703" s="86" t="b">
        <f>('FORMULARIO '!BK741)</f>
        <v>0</v>
      </c>
      <c r="T703" s="86">
        <f>('FORMULARIO '!BL741)</f>
        <v>7.3933873543502697</v>
      </c>
      <c r="U703" s="86" t="b">
        <f>('FORMULARIO '!BM741)</f>
        <v>0</v>
      </c>
      <c r="V703" s="86" t="b">
        <f>('FORMULARIO '!BN741)</f>
        <v>0</v>
      </c>
      <c r="W703" s="86" t="b">
        <f>('FORMULARIO '!BO741)</f>
        <v>0</v>
      </c>
      <c r="X703" s="86" t="b">
        <f>('FORMULARIO '!BP741)</f>
        <v>0</v>
      </c>
      <c r="Y703" s="86">
        <f>('FORMULARIO '!BQ741)</f>
        <v>17.867352773013153</v>
      </c>
      <c r="Z703" s="86" t="b">
        <f>('FORMULARIO '!BR741)</f>
        <v>0</v>
      </c>
    </row>
    <row r="704" spans="1:26" x14ac:dyDescent="0.75">
      <c r="A704" s="85" t="str">
        <f>_xlfn.CONCAT('FORMULARIO '!G742,'FORMULARIO '!E742,'FORMULARIO '!B742,'FORMULARIO '!E742,'FORMULARIO '!C742,'FORMULARIO '!E742,'FORMULARIO '!P742)</f>
        <v>8074M-Latex Experto y Homologos-Millennium -Media</v>
      </c>
      <c r="B704" s="85" t="str">
        <f t="shared" si="10"/>
        <v>8074M-Latex Experto y Homologos-Millennium -Media</v>
      </c>
      <c r="C704" s="85" t="str">
        <f>('FORMULARIO '!G742)</f>
        <v>8074M</v>
      </c>
      <c r="D704" s="75">
        <f>('FORMULARIO '!H742)</f>
        <v>133</v>
      </c>
      <c r="E704" s="75">
        <f>('FORMULARIO '!I742)</f>
        <v>188</v>
      </c>
      <c r="F704" s="75">
        <f>('FORMULARIO '!J742)</f>
        <v>184</v>
      </c>
      <c r="G704" s="75">
        <v>0</v>
      </c>
      <c r="H704" s="75">
        <v>3785</v>
      </c>
      <c r="M704" s="86" t="b">
        <f>('FORMULARIO '!BE742)</f>
        <v>0</v>
      </c>
      <c r="N704" s="86" t="b">
        <f>('FORMULARIO '!BF742)</f>
        <v>0</v>
      </c>
      <c r="O704" s="86" t="b">
        <f>('FORMULARIO '!BG742)</f>
        <v>0</v>
      </c>
      <c r="P704" s="86">
        <f>('FORMULARIO '!BH742)</f>
        <v>4.6208670964689187</v>
      </c>
      <c r="Q704" s="86" t="b">
        <f>('FORMULARIO '!BI742)</f>
        <v>0</v>
      </c>
      <c r="R704" s="86" t="b">
        <f>('FORMULARIO '!BJ742)</f>
        <v>0</v>
      </c>
      <c r="S704" s="86" t="b">
        <f>('FORMULARIO '!BK742)</f>
        <v>0</v>
      </c>
      <c r="T704" s="86">
        <f>('FORMULARIO '!BL742)</f>
        <v>15.710948127994323</v>
      </c>
      <c r="U704" s="86" t="b">
        <f>('FORMULARIO '!BM742)</f>
        <v>0</v>
      </c>
      <c r="V704" s="86" t="b">
        <f>('FORMULARIO '!BN742)</f>
        <v>0</v>
      </c>
      <c r="W704" s="86" t="b">
        <f>('FORMULARIO '!BO742)</f>
        <v>0</v>
      </c>
      <c r="X704" s="86" t="b">
        <f>('FORMULARIO '!BP742)</f>
        <v>0</v>
      </c>
      <c r="Y704" s="86">
        <f>('FORMULARIO '!BQ742)</f>
        <v>32.346069675282429</v>
      </c>
      <c r="Z704" s="86" t="b">
        <f>('FORMULARIO '!BR742)</f>
        <v>0</v>
      </c>
    </row>
    <row r="705" spans="1:26" x14ac:dyDescent="0.75">
      <c r="A705" s="85" t="str">
        <f>_xlfn.CONCAT('FORMULARIO '!G743,'FORMULARIO '!E743,'FORMULARIO '!B743,'FORMULARIO '!E743,'FORMULARIO '!C743,'FORMULARIO '!E743,'FORMULARIO '!P743)</f>
        <v>8075D-Latex Experto y Homologos-Millennium -Intensa</v>
      </c>
      <c r="B705" s="85" t="str">
        <f t="shared" si="10"/>
        <v>8075D-Latex Experto y Homologos-Millennium -Intensa</v>
      </c>
      <c r="C705" s="85" t="str">
        <f>('FORMULARIO '!G743)</f>
        <v>8075D</v>
      </c>
      <c r="D705" s="75">
        <f>('FORMULARIO '!H743)</f>
        <v>87</v>
      </c>
      <c r="E705" s="75">
        <f>('FORMULARIO '!I743)</f>
        <v>143</v>
      </c>
      <c r="F705" s="75">
        <f>('FORMULARIO '!J743)</f>
        <v>140</v>
      </c>
      <c r="G705" s="75">
        <v>0</v>
      </c>
      <c r="H705" s="75">
        <v>3785</v>
      </c>
      <c r="M705" s="86" t="b">
        <f>('FORMULARIO '!BE743)</f>
        <v>0</v>
      </c>
      <c r="N705" s="86" t="b">
        <f>('FORMULARIO '!BF743)</f>
        <v>0</v>
      </c>
      <c r="O705" s="86" t="b">
        <f>('FORMULARIO '!BG743)</f>
        <v>0</v>
      </c>
      <c r="P705" s="86">
        <f>('FORMULARIO '!BH743)</f>
        <v>9.2417341929378374</v>
      </c>
      <c r="Q705" s="86" t="b">
        <f>('FORMULARIO '!BI743)</f>
        <v>0</v>
      </c>
      <c r="R705" s="86" t="b">
        <f>('FORMULARIO '!BJ743)</f>
        <v>0</v>
      </c>
      <c r="S705" s="86" t="b">
        <f>('FORMULARIO '!BK743)</f>
        <v>0</v>
      </c>
      <c r="T705" s="86">
        <f>('FORMULARIO '!BL743)</f>
        <v>35.118589933163783</v>
      </c>
      <c r="U705" s="86" t="b">
        <f>('FORMULARIO '!BM743)</f>
        <v>0</v>
      </c>
      <c r="V705" s="86" t="b">
        <f>('FORMULARIO '!BN743)</f>
        <v>0</v>
      </c>
      <c r="W705" s="86" t="b">
        <f>('FORMULARIO '!BO743)</f>
        <v>0</v>
      </c>
      <c r="X705" s="86" t="b">
        <f>('FORMULARIO '!BP743)</f>
        <v>0</v>
      </c>
      <c r="Y705" s="86">
        <f>('FORMULARIO '!BQ743)</f>
        <v>65.308254963427387</v>
      </c>
      <c r="Z705" s="86" t="b">
        <f>('FORMULARIO '!BR743)</f>
        <v>0</v>
      </c>
    </row>
    <row r="706" spans="1:26" x14ac:dyDescent="0.75">
      <c r="A706" s="85" t="str">
        <f>_xlfn.CONCAT('FORMULARIO '!G744,'FORMULARIO '!E744,'FORMULARIO '!B744,'FORMULARIO '!E744,'FORMULARIO '!C744,'FORMULARIO '!E744,'FORMULARIO '!P744)</f>
        <v>8080W-Latex Experto y Homologos-Millennium -Blanca</v>
      </c>
      <c r="B706" s="85" t="str">
        <f t="shared" si="10"/>
        <v>8080W-Latex Experto y Homologos-Millennium -Blanca</v>
      </c>
      <c r="C706" s="85" t="str">
        <f>('FORMULARIO '!G744)</f>
        <v>8080W</v>
      </c>
      <c r="D706" s="75">
        <f>('FORMULARIO '!H744)</f>
        <v>232</v>
      </c>
      <c r="E706" s="75">
        <f>('FORMULARIO '!I744)</f>
        <v>251</v>
      </c>
      <c r="F706" s="75">
        <f>('FORMULARIO '!J744)</f>
        <v>238</v>
      </c>
      <c r="G706" s="75">
        <v>0</v>
      </c>
      <c r="H706" s="75">
        <v>3785</v>
      </c>
      <c r="M706" s="86" t="b">
        <f>('FORMULARIO '!BE744)</f>
        <v>0</v>
      </c>
      <c r="N706" s="86" t="b">
        <f>('FORMULARIO '!BF744)</f>
        <v>0</v>
      </c>
      <c r="O706" s="86" t="b">
        <f>('FORMULARIO '!BG744)</f>
        <v>0</v>
      </c>
      <c r="P706" s="86" t="b">
        <f>('FORMULARIO '!BH744)</f>
        <v>0</v>
      </c>
      <c r="Q706" s="86" t="b">
        <f>('FORMULARIO '!BI744)</f>
        <v>0</v>
      </c>
      <c r="R706" s="86" t="b">
        <f>('FORMULARIO '!BJ744)</f>
        <v>0</v>
      </c>
      <c r="S706" s="86" t="b">
        <f>('FORMULARIO '!BK744)</f>
        <v>0</v>
      </c>
      <c r="T706" s="86" t="b">
        <f>('FORMULARIO '!BL744)</f>
        <v>0</v>
      </c>
      <c r="U706" s="86">
        <f>('FORMULARIO '!BM744)</f>
        <v>0.61611561286252248</v>
      </c>
      <c r="V706" s="86">
        <f>('FORMULARIO '!BN744)</f>
        <v>0.30805780643126124</v>
      </c>
      <c r="W706" s="86" t="b">
        <f>('FORMULARIO '!BO744)</f>
        <v>0</v>
      </c>
      <c r="X706" s="86" t="b">
        <f>('FORMULARIO '!BP744)</f>
        <v>0</v>
      </c>
      <c r="Y706" s="86">
        <f>('FORMULARIO '!BQ744)</f>
        <v>1.5402890321563063</v>
      </c>
      <c r="Z706" s="86" t="b">
        <f>('FORMULARIO '!BR744)</f>
        <v>0</v>
      </c>
    </row>
    <row r="707" spans="1:26" x14ac:dyDescent="0.75">
      <c r="A707" s="85" t="str">
        <f>_xlfn.CONCAT('FORMULARIO '!G745,'FORMULARIO '!E745,'FORMULARIO '!B745,'FORMULARIO '!E745,'FORMULARIO '!C745,'FORMULARIO '!E745,'FORMULARIO '!P745)</f>
        <v>8081W-Latex Experto y Homologos-Millennium -Blanca</v>
      </c>
      <c r="B707" s="85" t="str">
        <f t="shared" ref="B707:B770" si="11">(A707)</f>
        <v>8081W-Latex Experto y Homologos-Millennium -Blanca</v>
      </c>
      <c r="C707" s="85" t="str">
        <f>('FORMULARIO '!G745)</f>
        <v>8081W</v>
      </c>
      <c r="D707" s="75">
        <f>('FORMULARIO '!H745)</f>
        <v>212</v>
      </c>
      <c r="E707" s="75">
        <f>('FORMULARIO '!I745)</f>
        <v>233</v>
      </c>
      <c r="F707" s="75">
        <f>('FORMULARIO '!J745)</f>
        <v>225</v>
      </c>
      <c r="G707" s="75">
        <v>0</v>
      </c>
      <c r="H707" s="75">
        <v>3785</v>
      </c>
      <c r="M707" s="86" t="b">
        <f>('FORMULARIO '!BE745)</f>
        <v>0</v>
      </c>
      <c r="N707" s="86" t="b">
        <f>('FORMULARIO '!BF745)</f>
        <v>0</v>
      </c>
      <c r="O707" s="86" t="b">
        <f>('FORMULARIO '!BG745)</f>
        <v>0</v>
      </c>
      <c r="P707" s="86" t="b">
        <f>('FORMULARIO '!BH745)</f>
        <v>0</v>
      </c>
      <c r="Q707" s="86" t="b">
        <f>('FORMULARIO '!BI745)</f>
        <v>0</v>
      </c>
      <c r="R707" s="86" t="b">
        <f>('FORMULARIO '!BJ745)</f>
        <v>0</v>
      </c>
      <c r="S707" s="86" t="b">
        <f>('FORMULARIO '!BK745)</f>
        <v>0</v>
      </c>
      <c r="T707" s="86">
        <f>('FORMULARIO '!BL745)</f>
        <v>2.772520257881351</v>
      </c>
      <c r="U707" s="86">
        <f>('FORMULARIO '!BM745)</f>
        <v>0.92417341929378372</v>
      </c>
      <c r="V707" s="86" t="b">
        <f>('FORMULARIO '!BN745)</f>
        <v>0</v>
      </c>
      <c r="W707" s="86" t="b">
        <f>('FORMULARIO '!BO745)</f>
        <v>0</v>
      </c>
      <c r="X707" s="86" t="b">
        <f>('FORMULARIO '!BP745)</f>
        <v>0</v>
      </c>
      <c r="Y707" s="86">
        <f>('FORMULARIO '!BQ745)</f>
        <v>3.6966936771751349</v>
      </c>
      <c r="Z707" s="86" t="b">
        <f>('FORMULARIO '!BR745)</f>
        <v>0</v>
      </c>
    </row>
    <row r="708" spans="1:26" x14ac:dyDescent="0.75">
      <c r="A708" s="85" t="str">
        <f>_xlfn.CONCAT('FORMULARIO '!G746,'FORMULARIO '!E746,'FORMULARIO '!B746,'FORMULARIO '!E746,'FORMULARIO '!C746,'FORMULARIO '!E746,'FORMULARIO '!P746)</f>
        <v>8082W-Latex Experto y Homologos-Millennium -Blanca</v>
      </c>
      <c r="B708" s="85" t="str">
        <f t="shared" si="11"/>
        <v>8082W-Latex Experto y Homologos-Millennium -Blanca</v>
      </c>
      <c r="C708" s="85" t="str">
        <f>('FORMULARIO '!G746)</f>
        <v>8082W</v>
      </c>
      <c r="D708" s="75">
        <f>('FORMULARIO '!H746)</f>
        <v>194</v>
      </c>
      <c r="E708" s="75">
        <f>('FORMULARIO '!I746)</f>
        <v>224</v>
      </c>
      <c r="F708" s="75">
        <f>('FORMULARIO '!J746)</f>
        <v>216</v>
      </c>
      <c r="G708" s="75">
        <v>0</v>
      </c>
      <c r="H708" s="75">
        <v>3785</v>
      </c>
      <c r="M708" s="86" t="b">
        <f>('FORMULARIO '!BE746)</f>
        <v>0</v>
      </c>
      <c r="N708" s="86" t="b">
        <f>('FORMULARIO '!BF746)</f>
        <v>0</v>
      </c>
      <c r="O708" s="86" t="b">
        <f>('FORMULARIO '!BG746)</f>
        <v>0</v>
      </c>
      <c r="P708" s="86" t="b">
        <f>('FORMULARIO '!BH746)</f>
        <v>0</v>
      </c>
      <c r="Q708" s="86" t="b">
        <f>('FORMULARIO '!BI746)</f>
        <v>0</v>
      </c>
      <c r="R708" s="86" t="b">
        <f>('FORMULARIO '!BJ746)</f>
        <v>0</v>
      </c>
      <c r="S708" s="86" t="b">
        <f>('FORMULARIO '!BK746)</f>
        <v>0</v>
      </c>
      <c r="T708" s="86">
        <f>('FORMULARIO '!BL746)</f>
        <v>4.3128092900376576</v>
      </c>
      <c r="U708" s="86">
        <f>('FORMULARIO '!BM746)</f>
        <v>1.232231225725045</v>
      </c>
      <c r="V708" s="86" t="b">
        <f>('FORMULARIO '!BN746)</f>
        <v>0</v>
      </c>
      <c r="W708" s="86" t="b">
        <f>('FORMULARIO '!BO746)</f>
        <v>0</v>
      </c>
      <c r="X708" s="86" t="b">
        <f>('FORMULARIO '!BP746)</f>
        <v>0</v>
      </c>
      <c r="Y708" s="86">
        <f>('FORMULARIO '!BQ746)</f>
        <v>8.317560773644054</v>
      </c>
      <c r="Z708" s="86" t="b">
        <f>('FORMULARIO '!BR746)</f>
        <v>0</v>
      </c>
    </row>
    <row r="709" spans="1:26" x14ac:dyDescent="0.75">
      <c r="A709" s="85" t="str">
        <f>_xlfn.CONCAT('FORMULARIO '!G747,'FORMULARIO '!E747,'FORMULARIO '!B747,'FORMULARIO '!E747,'FORMULARIO '!C747,'FORMULARIO '!E747,'FORMULARIO '!P747)</f>
        <v>8083M-Latex Experto y Homologos-Millennium -Media</v>
      </c>
      <c r="B709" s="85" t="str">
        <f t="shared" si="11"/>
        <v>8083M-Latex Experto y Homologos-Millennium -Media</v>
      </c>
      <c r="C709" s="85" t="str">
        <f>('FORMULARIO '!G747)</f>
        <v>8083M</v>
      </c>
      <c r="D709" s="75">
        <f>('FORMULARIO '!H747)</f>
        <v>165</v>
      </c>
      <c r="E709" s="75">
        <f>('FORMULARIO '!I747)</f>
        <v>202</v>
      </c>
      <c r="F709" s="75">
        <f>('FORMULARIO '!J747)</f>
        <v>193</v>
      </c>
      <c r="G709" s="75">
        <v>0</v>
      </c>
      <c r="H709" s="75">
        <v>3785</v>
      </c>
      <c r="M709" s="86" t="b">
        <f>('FORMULARIO '!BE747)</f>
        <v>0</v>
      </c>
      <c r="N709" s="86" t="b">
        <f>('FORMULARIO '!BF747)</f>
        <v>0</v>
      </c>
      <c r="O709" s="86" t="b">
        <f>('FORMULARIO '!BG747)</f>
        <v>0</v>
      </c>
      <c r="P709" s="86" t="b">
        <f>('FORMULARIO '!BH747)</f>
        <v>0</v>
      </c>
      <c r="Q709" s="86" t="b">
        <f>('FORMULARIO '!BI747)</f>
        <v>0</v>
      </c>
      <c r="R709" s="86" t="b">
        <f>('FORMULARIO '!BJ747)</f>
        <v>0</v>
      </c>
      <c r="S709" s="86" t="b">
        <f>('FORMULARIO '!BK747)</f>
        <v>0</v>
      </c>
      <c r="T709" s="86">
        <f>('FORMULARIO '!BL747)</f>
        <v>10.165907612231621</v>
      </c>
      <c r="U709" s="86">
        <f>('FORMULARIO '!BM747)</f>
        <v>2.1564046450188288</v>
      </c>
      <c r="V709" s="86" t="b">
        <f>('FORMULARIO '!BN747)</f>
        <v>0</v>
      </c>
      <c r="W709" s="86" t="b">
        <f>('FORMULARIO '!BO747)</f>
        <v>0</v>
      </c>
      <c r="X709" s="86" t="b">
        <f>('FORMULARIO '!BP747)</f>
        <v>0</v>
      </c>
      <c r="Y709" s="86">
        <f>('FORMULARIO '!BQ747)</f>
        <v>14.786774708700539</v>
      </c>
      <c r="Z709" s="86" t="b">
        <f>('FORMULARIO '!BR747)</f>
        <v>0</v>
      </c>
    </row>
    <row r="710" spans="1:26" x14ac:dyDescent="0.75">
      <c r="A710" s="85" t="str">
        <f>_xlfn.CONCAT('FORMULARIO '!G748,'FORMULARIO '!E748,'FORMULARIO '!B748,'FORMULARIO '!E748,'FORMULARIO '!C748,'FORMULARIO '!E748,'FORMULARIO '!P748)</f>
        <v>8084M-Latex Experto y Homologos-Millennium -Media</v>
      </c>
      <c r="B710" s="85" t="str">
        <f t="shared" si="11"/>
        <v>8084M-Latex Experto y Homologos-Millennium -Media</v>
      </c>
      <c r="C710" s="85" t="str">
        <f>('FORMULARIO '!G748)</f>
        <v>8084M</v>
      </c>
      <c r="D710" s="75">
        <f>('FORMULARIO '!H748)</f>
        <v>145</v>
      </c>
      <c r="E710" s="75">
        <f>('FORMULARIO '!I748)</f>
        <v>185</v>
      </c>
      <c r="F710" s="75">
        <f>('FORMULARIO '!J748)</f>
        <v>174</v>
      </c>
      <c r="G710" s="75">
        <v>0</v>
      </c>
      <c r="H710" s="75">
        <v>3785</v>
      </c>
      <c r="M710" s="86" t="b">
        <f>('FORMULARIO '!BE748)</f>
        <v>0</v>
      </c>
      <c r="N710" s="86" t="b">
        <f>('FORMULARIO '!BF748)</f>
        <v>0</v>
      </c>
      <c r="O710" s="86">
        <f>('FORMULARIO '!BG748)</f>
        <v>7.3933873543502697</v>
      </c>
      <c r="P710" s="86" t="b">
        <f>('FORMULARIO '!BH748)</f>
        <v>0</v>
      </c>
      <c r="Q710" s="86" t="b">
        <f>('FORMULARIO '!BI748)</f>
        <v>0</v>
      </c>
      <c r="R710" s="86" t="b">
        <f>('FORMULARIO '!BJ748)</f>
        <v>0</v>
      </c>
      <c r="S710" s="86" t="b">
        <f>('FORMULARIO '!BK748)</f>
        <v>0</v>
      </c>
      <c r="T710" s="86">
        <f>('FORMULARIO '!BL748)</f>
        <v>20.947930837325767</v>
      </c>
      <c r="U710" s="86" t="b">
        <f>('FORMULARIO '!BM748)</f>
        <v>0</v>
      </c>
      <c r="V710" s="86" t="b">
        <f>('FORMULARIO '!BN748)</f>
        <v>0</v>
      </c>
      <c r="W710" s="86" t="b">
        <f>('FORMULARIO '!BO748)</f>
        <v>0</v>
      </c>
      <c r="X710" s="86" t="b">
        <f>('FORMULARIO '!BP748)</f>
        <v>0</v>
      </c>
      <c r="Y710" s="86">
        <f>('FORMULARIO '!BQ748)</f>
        <v>27.10908696595099</v>
      </c>
      <c r="Z710" s="86" t="b">
        <f>('FORMULARIO '!BR748)</f>
        <v>0</v>
      </c>
    </row>
    <row r="711" spans="1:26" x14ac:dyDescent="0.75">
      <c r="A711" s="85" t="str">
        <f>_xlfn.CONCAT('FORMULARIO '!G749,'FORMULARIO '!E749,'FORMULARIO '!B749,'FORMULARIO '!E749,'FORMULARIO '!C749,'FORMULARIO '!E749,'FORMULARIO '!P749)</f>
        <v>8085D-Latex Experto y Homologos-Millennium -Intensa</v>
      </c>
      <c r="B711" s="85" t="str">
        <f t="shared" si="11"/>
        <v>8085D-Latex Experto y Homologos-Millennium -Intensa</v>
      </c>
      <c r="C711" s="85" t="str">
        <f>('FORMULARIO '!G749)</f>
        <v>8085D</v>
      </c>
      <c r="D711" s="75">
        <f>('FORMULARIO '!H749)</f>
        <v>104</v>
      </c>
      <c r="E711" s="75">
        <f>('FORMULARIO '!I749)</f>
        <v>142</v>
      </c>
      <c r="F711" s="75">
        <f>('FORMULARIO '!J749)</f>
        <v>130</v>
      </c>
      <c r="G711" s="75">
        <v>0</v>
      </c>
      <c r="H711" s="75">
        <v>3785</v>
      </c>
      <c r="M711" s="86" t="b">
        <f>('FORMULARIO '!BE749)</f>
        <v>0</v>
      </c>
      <c r="N711" s="86" t="b">
        <f>('FORMULARIO '!BF749)</f>
        <v>0</v>
      </c>
      <c r="O711" s="86" t="b">
        <f>('FORMULARIO '!BG749)</f>
        <v>0</v>
      </c>
      <c r="P711" s="86">
        <f>('FORMULARIO '!BH749)</f>
        <v>8.0095029672127911</v>
      </c>
      <c r="Q711" s="86" t="b">
        <f>('FORMULARIO '!BI749)</f>
        <v>0</v>
      </c>
      <c r="R711" s="86" t="b">
        <f>('FORMULARIO '!BJ749)</f>
        <v>0</v>
      </c>
      <c r="S711" s="86" t="b">
        <f>('FORMULARIO '!BK749)</f>
        <v>0</v>
      </c>
      <c r="T711" s="86" t="b">
        <f>('FORMULARIO '!BL749)</f>
        <v>0</v>
      </c>
      <c r="U711" s="86" t="b">
        <f>('FORMULARIO '!BM749)</f>
        <v>0</v>
      </c>
      <c r="V711" s="86" t="b">
        <f>('FORMULARIO '!BN749)</f>
        <v>0</v>
      </c>
      <c r="W711" s="86">
        <f>('FORMULARIO '!BO749)</f>
        <v>11.090081031525404</v>
      </c>
      <c r="X711" s="86" t="b">
        <f>('FORMULARIO '!BP749)</f>
        <v>0</v>
      </c>
      <c r="Y711" s="86">
        <f>('FORMULARIO '!BQ749)</f>
        <v>62.535734705546034</v>
      </c>
      <c r="Z711" s="86" t="b">
        <f>('FORMULARIO '!BR749)</f>
        <v>0</v>
      </c>
    </row>
    <row r="712" spans="1:26" x14ac:dyDescent="0.75">
      <c r="A712" s="85" t="str">
        <f>_xlfn.CONCAT('FORMULARIO '!G750,'FORMULARIO '!E750,'FORMULARIO '!B750,'FORMULARIO '!E750,'FORMULARIO '!C750,'FORMULARIO '!E750,'FORMULARIO '!P750)</f>
        <v>8090W-Latex Experto y Homologos-Millennium -Blanca</v>
      </c>
      <c r="B712" s="85" t="str">
        <f t="shared" si="11"/>
        <v>8090W-Latex Experto y Homologos-Millennium -Blanca</v>
      </c>
      <c r="C712" s="85" t="str">
        <f>('FORMULARIO '!G750)</f>
        <v>8090W</v>
      </c>
      <c r="D712" s="75">
        <f>('FORMULARIO '!H750)</f>
        <v>241</v>
      </c>
      <c r="E712" s="75">
        <f>('FORMULARIO '!I750)</f>
        <v>252</v>
      </c>
      <c r="F712" s="75">
        <f>('FORMULARIO '!J750)</f>
        <v>240</v>
      </c>
      <c r="G712" s="75">
        <v>0</v>
      </c>
      <c r="H712" s="75">
        <v>3785</v>
      </c>
      <c r="M712" s="86" t="b">
        <f>('FORMULARIO '!BE750)</f>
        <v>0</v>
      </c>
      <c r="N712" s="86" t="b">
        <f>('FORMULARIO '!BF750)</f>
        <v>0</v>
      </c>
      <c r="O712" s="86">
        <f>('FORMULARIO '!BG750)</f>
        <v>0.92417341929378372</v>
      </c>
      <c r="P712" s="86" t="b">
        <f>('FORMULARIO '!BH750)</f>
        <v>0</v>
      </c>
      <c r="Q712" s="86" t="b">
        <f>('FORMULARIO '!BI750)</f>
        <v>0</v>
      </c>
      <c r="R712" s="86" t="b">
        <f>('FORMULARIO '!BJ750)</f>
        <v>0</v>
      </c>
      <c r="S712" s="86" t="b">
        <f>('FORMULARIO '!BK750)</f>
        <v>0</v>
      </c>
      <c r="T712" s="86">
        <f>('FORMULARIO '!BL750)</f>
        <v>0.61611561286252248</v>
      </c>
      <c r="U712" s="86" t="b">
        <f>('FORMULARIO '!BM750)</f>
        <v>0</v>
      </c>
      <c r="V712" s="86" t="b">
        <f>('FORMULARIO '!BN750)</f>
        <v>0</v>
      </c>
      <c r="W712" s="86" t="b">
        <f>('FORMULARIO '!BO750)</f>
        <v>0</v>
      </c>
      <c r="X712" s="86" t="b">
        <f>('FORMULARIO '!BP750)</f>
        <v>0</v>
      </c>
      <c r="Y712" s="86">
        <f>('FORMULARIO '!BQ750)</f>
        <v>0.61611561286252248</v>
      </c>
      <c r="Z712" s="86" t="b">
        <f>('FORMULARIO '!BR750)</f>
        <v>0</v>
      </c>
    </row>
    <row r="713" spans="1:26" x14ac:dyDescent="0.75">
      <c r="A713" s="85" t="str">
        <f>_xlfn.CONCAT('FORMULARIO '!G751,'FORMULARIO '!E751,'FORMULARIO '!B751,'FORMULARIO '!E751,'FORMULARIO '!C751,'FORMULARIO '!E751,'FORMULARIO '!P751)</f>
        <v>8091W-Latex Experto y Homologos-Millennium -Blanca</v>
      </c>
      <c r="B713" s="85" t="str">
        <f t="shared" si="11"/>
        <v>8091W-Latex Experto y Homologos-Millennium -Blanca</v>
      </c>
      <c r="C713" s="85" t="str">
        <f>('FORMULARIO '!G751)</f>
        <v>8091W</v>
      </c>
      <c r="D713" s="75">
        <f>('FORMULARIO '!H751)</f>
        <v>212</v>
      </c>
      <c r="E713" s="75">
        <f>('FORMULARIO '!I751)</f>
        <v>233</v>
      </c>
      <c r="F713" s="75">
        <f>('FORMULARIO '!J751)</f>
        <v>222</v>
      </c>
      <c r="G713" s="75">
        <v>0</v>
      </c>
      <c r="H713" s="75">
        <v>3785</v>
      </c>
      <c r="M713" s="86" t="b">
        <f>('FORMULARIO '!BE751)</f>
        <v>0</v>
      </c>
      <c r="N713" s="86" t="b">
        <f>('FORMULARIO '!BF751)</f>
        <v>0</v>
      </c>
      <c r="O713" s="86" t="b">
        <f>('FORMULARIO '!BG751)</f>
        <v>0</v>
      </c>
      <c r="P713" s="86" t="b">
        <f>('FORMULARIO '!BH751)</f>
        <v>0</v>
      </c>
      <c r="Q713" s="86" t="b">
        <f>('FORMULARIO '!BI751)</f>
        <v>0</v>
      </c>
      <c r="R713" s="86">
        <f>('FORMULARIO '!BJ751)</f>
        <v>8.0095029672127911</v>
      </c>
      <c r="S713" s="86" t="b">
        <f>('FORMULARIO '!BK751)</f>
        <v>0</v>
      </c>
      <c r="T713" s="86" t="b">
        <f>('FORMULARIO '!BL751)</f>
        <v>0</v>
      </c>
      <c r="U713" s="86" t="b">
        <f>('FORMULARIO '!BM751)</f>
        <v>0</v>
      </c>
      <c r="V713" s="86" t="b">
        <f>('FORMULARIO '!BN751)</f>
        <v>0</v>
      </c>
      <c r="W713" s="86" t="b">
        <f>('FORMULARIO '!BO751)</f>
        <v>0</v>
      </c>
      <c r="X713" s="86" t="b">
        <f>('FORMULARIO '!BP751)</f>
        <v>0</v>
      </c>
      <c r="Y713" s="86">
        <f>('FORMULARIO '!BQ751)</f>
        <v>4.0047514836063955</v>
      </c>
      <c r="Z713" s="86">
        <f>('FORMULARIO '!BR751)</f>
        <v>1.5402890321563063</v>
      </c>
    </row>
    <row r="714" spans="1:26" x14ac:dyDescent="0.75">
      <c r="A714" s="85" t="str">
        <f>_xlfn.CONCAT('FORMULARIO '!G752,'FORMULARIO '!E752,'FORMULARIO '!B752,'FORMULARIO '!E752,'FORMULARIO '!C752,'FORMULARIO '!E752,'FORMULARIO '!P752)</f>
        <v>8092W-Latex Experto y Homologos-Millennium -Blanca</v>
      </c>
      <c r="B714" s="85" t="str">
        <f t="shared" si="11"/>
        <v>8092W-Latex Experto y Homologos-Millennium -Blanca</v>
      </c>
      <c r="C714" s="85" t="str">
        <f>('FORMULARIO '!G752)</f>
        <v>8092W</v>
      </c>
      <c r="D714" s="75">
        <f>('FORMULARIO '!H752)</f>
        <v>197</v>
      </c>
      <c r="E714" s="75">
        <f>('FORMULARIO '!I752)</f>
        <v>221</v>
      </c>
      <c r="F714" s="75">
        <f>('FORMULARIO '!J752)</f>
        <v>210</v>
      </c>
      <c r="G714" s="75">
        <v>0</v>
      </c>
      <c r="H714" s="75">
        <v>3785</v>
      </c>
      <c r="M714" s="86" t="b">
        <f>('FORMULARIO '!BE752)</f>
        <v>0</v>
      </c>
      <c r="N714" s="86" t="b">
        <f>('FORMULARIO '!BF752)</f>
        <v>0</v>
      </c>
      <c r="O714" s="86" t="b">
        <f>('FORMULARIO '!BG752)</f>
        <v>0</v>
      </c>
      <c r="P714" s="86" t="b">
        <f>('FORMULARIO '!BH752)</f>
        <v>0</v>
      </c>
      <c r="Q714" s="86" t="b">
        <f>('FORMULARIO '!BI752)</f>
        <v>0</v>
      </c>
      <c r="R714" s="86" t="b">
        <f>('FORMULARIO '!BJ752)</f>
        <v>0</v>
      </c>
      <c r="S714" s="86" t="b">
        <f>('FORMULARIO '!BK752)</f>
        <v>0</v>
      </c>
      <c r="T714" s="86">
        <f>('FORMULARIO '!BL752)</f>
        <v>5.8530983221939632</v>
      </c>
      <c r="U714" s="86">
        <f>('FORMULARIO '!BM752)</f>
        <v>2.772520257881351</v>
      </c>
      <c r="V714" s="86" t="b">
        <f>('FORMULARIO '!BN752)</f>
        <v>0</v>
      </c>
      <c r="W714" s="86" t="b">
        <f>('FORMULARIO '!BO752)</f>
        <v>0</v>
      </c>
      <c r="X714" s="86" t="b">
        <f>('FORMULARIO '!BP752)</f>
        <v>0</v>
      </c>
      <c r="Y714" s="86">
        <f>('FORMULARIO '!BQ752)</f>
        <v>6.4692139350564863</v>
      </c>
      <c r="Z714" s="86" t="b">
        <f>('FORMULARIO '!BR752)</f>
        <v>0</v>
      </c>
    </row>
    <row r="715" spans="1:26" x14ac:dyDescent="0.75">
      <c r="A715" s="85" t="str">
        <f>_xlfn.CONCAT('FORMULARIO '!G753,'FORMULARIO '!E753,'FORMULARIO '!B753,'FORMULARIO '!E753,'FORMULARIO '!C753,'FORMULARIO '!E753,'FORMULARIO '!P753)</f>
        <v>8093W-Latex Experto y Homologos-Millennium -Blanca</v>
      </c>
      <c r="B715" s="85" t="str">
        <f t="shared" si="11"/>
        <v>8093W-Latex Experto y Homologos-Millennium -Blanca</v>
      </c>
      <c r="C715" s="85" t="str">
        <f>('FORMULARIO '!G753)</f>
        <v>8093W</v>
      </c>
      <c r="D715" s="75">
        <f>('FORMULARIO '!H753)</f>
        <v>179</v>
      </c>
      <c r="E715" s="75">
        <f>('FORMULARIO '!I753)</f>
        <v>207</v>
      </c>
      <c r="F715" s="75">
        <f>('FORMULARIO '!J753)</f>
        <v>194</v>
      </c>
      <c r="G715" s="75">
        <v>0</v>
      </c>
      <c r="H715" s="75">
        <v>3785</v>
      </c>
      <c r="M715" s="86" t="b">
        <f>('FORMULARIO '!BE753)</f>
        <v>0</v>
      </c>
      <c r="N715" s="86" t="b">
        <f>('FORMULARIO '!BF753)</f>
        <v>0</v>
      </c>
      <c r="O715" s="86" t="b">
        <f>('FORMULARIO '!BG753)</f>
        <v>0</v>
      </c>
      <c r="P715" s="86" t="b">
        <f>('FORMULARIO '!BH753)</f>
        <v>0</v>
      </c>
      <c r="Q715" s="86" t="b">
        <f>('FORMULARIO '!BI753)</f>
        <v>0</v>
      </c>
      <c r="R715" s="86" t="b">
        <f>('FORMULARIO '!BJ753)</f>
        <v>0</v>
      </c>
      <c r="S715" s="86" t="b">
        <f>('FORMULARIO '!BK753)</f>
        <v>0</v>
      </c>
      <c r="T715" s="86">
        <f>('FORMULARIO '!BL753)</f>
        <v>11.398138837956667</v>
      </c>
      <c r="U715" s="86">
        <f>('FORMULARIO '!BM753)</f>
        <v>4.6208670964689187</v>
      </c>
      <c r="V715" s="86" t="b">
        <f>('FORMULARIO '!BN753)</f>
        <v>0</v>
      </c>
      <c r="W715" s="86" t="b">
        <f>('FORMULARIO '!BO753)</f>
        <v>0</v>
      </c>
      <c r="X715" s="86" t="b">
        <f>('FORMULARIO '!BP753)</f>
        <v>0</v>
      </c>
      <c r="Y715" s="86">
        <f>('FORMULARIO '!BQ753)</f>
        <v>12.32231225725045</v>
      </c>
      <c r="Z715" s="86" t="b">
        <f>('FORMULARIO '!BR753)</f>
        <v>0</v>
      </c>
    </row>
    <row r="716" spans="1:26" x14ac:dyDescent="0.75">
      <c r="A716" s="85" t="str">
        <f>_xlfn.CONCAT('FORMULARIO '!G754,'FORMULARIO '!E754,'FORMULARIO '!B754,'FORMULARIO '!E754,'FORMULARIO '!C754,'FORMULARIO '!E754,'FORMULARIO '!P754)</f>
        <v>8094M-Latex Experto y Homologos-Millennium -Media</v>
      </c>
      <c r="B716" s="85" t="str">
        <f t="shared" si="11"/>
        <v>8094M-Latex Experto y Homologos-Millennium -Media</v>
      </c>
      <c r="C716" s="85" t="str">
        <f>('FORMULARIO '!G754)</f>
        <v>8094M</v>
      </c>
      <c r="D716" s="75">
        <f>('FORMULARIO '!H754)</f>
        <v>156</v>
      </c>
      <c r="E716" s="75">
        <f>('FORMULARIO '!I754)</f>
        <v>185</v>
      </c>
      <c r="F716" s="75">
        <f>('FORMULARIO '!J754)</f>
        <v>171</v>
      </c>
      <c r="G716" s="75">
        <v>0</v>
      </c>
      <c r="H716" s="75">
        <v>3785</v>
      </c>
      <c r="M716" s="86" t="b">
        <f>('FORMULARIO '!BE754)</f>
        <v>0</v>
      </c>
      <c r="N716" s="86" t="b">
        <f>('FORMULARIO '!BF754)</f>
        <v>0</v>
      </c>
      <c r="O716" s="86" t="b">
        <f>('FORMULARIO '!BG754)</f>
        <v>0</v>
      </c>
      <c r="P716" s="86" t="b">
        <f>('FORMULARIO '!BH754)</f>
        <v>0</v>
      </c>
      <c r="Q716" s="86" t="b">
        <f>('FORMULARIO '!BI754)</f>
        <v>0</v>
      </c>
      <c r="R716" s="86" t="b">
        <f>('FORMULARIO '!BJ754)</f>
        <v>0</v>
      </c>
      <c r="S716" s="86" t="b">
        <f>('FORMULARIO '!BK754)</f>
        <v>0</v>
      </c>
      <c r="T716" s="86">
        <f>('FORMULARIO '!BL754)</f>
        <v>19.099583998738197</v>
      </c>
      <c r="U716" s="86">
        <f>('FORMULARIO '!BM754)</f>
        <v>8.0095029672127911</v>
      </c>
      <c r="V716" s="86" t="b">
        <f>('FORMULARIO '!BN754)</f>
        <v>0</v>
      </c>
      <c r="W716" s="86" t="b">
        <f>('FORMULARIO '!BO754)</f>
        <v>0</v>
      </c>
      <c r="X716" s="86" t="b">
        <f>('FORMULARIO '!BP754)</f>
        <v>0</v>
      </c>
      <c r="Y716" s="86">
        <f>('FORMULARIO '!BQ754)</f>
        <v>19.715699611600719</v>
      </c>
      <c r="Z716" s="86" t="b">
        <f>('FORMULARIO '!BR754)</f>
        <v>0</v>
      </c>
    </row>
    <row r="717" spans="1:26" x14ac:dyDescent="0.75">
      <c r="A717" s="85" t="str">
        <f>_xlfn.CONCAT('FORMULARIO '!G755,'FORMULARIO '!E755,'FORMULARIO '!B755,'FORMULARIO '!E755,'FORMULARIO '!C755,'FORMULARIO '!E755,'FORMULARIO '!P755)</f>
        <v>8095D-Latex Experto y Homologos-Millennium -Intensa</v>
      </c>
      <c r="B717" s="85" t="str">
        <f t="shared" si="11"/>
        <v>8095D-Latex Experto y Homologos-Millennium -Intensa</v>
      </c>
      <c r="C717" s="85" t="str">
        <f>('FORMULARIO '!G755)</f>
        <v>8095D</v>
      </c>
      <c r="D717" s="75">
        <f>('FORMULARIO '!H755)</f>
        <v>115</v>
      </c>
      <c r="E717" s="75">
        <f>('FORMULARIO '!I755)</f>
        <v>144</v>
      </c>
      <c r="F717" s="75">
        <f>('FORMULARIO '!J755)</f>
        <v>129</v>
      </c>
      <c r="G717" s="75">
        <v>0</v>
      </c>
      <c r="H717" s="75">
        <v>3785</v>
      </c>
      <c r="M717" s="86" t="b">
        <f>('FORMULARIO '!BE755)</f>
        <v>0</v>
      </c>
      <c r="N717" s="86" t="b">
        <f>('FORMULARIO '!BF755)</f>
        <v>0</v>
      </c>
      <c r="O717" s="86" t="b">
        <f>('FORMULARIO '!BG755)</f>
        <v>0</v>
      </c>
      <c r="P717" s="86" t="b">
        <f>('FORMULARIO '!BH755)</f>
        <v>0</v>
      </c>
      <c r="Q717" s="86" t="b">
        <f>('FORMULARIO '!BI755)</f>
        <v>0</v>
      </c>
      <c r="R717" s="86" t="b">
        <f>('FORMULARIO '!BJ755)</f>
        <v>0</v>
      </c>
      <c r="S717" s="86" t="b">
        <f>('FORMULARIO '!BK755)</f>
        <v>0</v>
      </c>
      <c r="T717" s="86">
        <f>('FORMULARIO '!BL755)</f>
        <v>35.426647739595047</v>
      </c>
      <c r="U717" s="86">
        <f>('FORMULARIO '!BM755)</f>
        <v>14.786774708700539</v>
      </c>
      <c r="V717" s="86" t="b">
        <f>('FORMULARIO '!BN755)</f>
        <v>0</v>
      </c>
      <c r="W717" s="86" t="b">
        <f>('FORMULARIO '!BO755)</f>
        <v>0</v>
      </c>
      <c r="X717" s="86" t="b">
        <f>('FORMULARIO '!BP755)</f>
        <v>0</v>
      </c>
      <c r="Y717" s="86">
        <f>('FORMULARIO '!BQ755)</f>
        <v>31.421896255988646</v>
      </c>
      <c r="Z717" s="86" t="b">
        <f>('FORMULARIO '!BR755)</f>
        <v>0</v>
      </c>
    </row>
    <row r="718" spans="1:26" x14ac:dyDescent="0.75">
      <c r="A718" s="85" t="str">
        <f>_xlfn.CONCAT('FORMULARIO '!G756,'FORMULARIO '!E756,'FORMULARIO '!B756,'FORMULARIO '!E756,'FORMULARIO '!C756,'FORMULARIO '!E756,'FORMULARIO '!P756)</f>
        <v>8100W-Latex Experto y Homologos-Millennium -Blanca</v>
      </c>
      <c r="B718" s="85" t="str">
        <f t="shared" si="11"/>
        <v>8100W-Latex Experto y Homologos-Millennium -Blanca</v>
      </c>
      <c r="C718" s="85" t="str">
        <f>('FORMULARIO '!G756)</f>
        <v>8100W</v>
      </c>
      <c r="D718" s="75">
        <f>('FORMULARIO '!H756)</f>
        <v>231</v>
      </c>
      <c r="E718" s="75">
        <f>('FORMULARIO '!I756)</f>
        <v>247</v>
      </c>
      <c r="F718" s="75">
        <f>('FORMULARIO '!J756)</f>
        <v>235</v>
      </c>
      <c r="G718" s="75">
        <v>0</v>
      </c>
      <c r="H718" s="75">
        <v>3785</v>
      </c>
      <c r="M718" s="86" t="b">
        <f>('FORMULARIO '!BE756)</f>
        <v>0</v>
      </c>
      <c r="N718" s="86" t="b">
        <f>('FORMULARIO '!BF756)</f>
        <v>0</v>
      </c>
      <c r="O718" s="86" t="b">
        <f>('FORMULARIO '!BG756)</f>
        <v>0</v>
      </c>
      <c r="P718" s="86" t="b">
        <f>('FORMULARIO '!BH756)</f>
        <v>0</v>
      </c>
      <c r="Q718" s="86" t="b">
        <f>('FORMULARIO '!BI756)</f>
        <v>0</v>
      </c>
      <c r="R718" s="86">
        <f>('FORMULARIO '!BJ756)</f>
        <v>3.3886358707438737</v>
      </c>
      <c r="S718" s="86" t="b">
        <f>('FORMULARIO '!BK756)</f>
        <v>0</v>
      </c>
      <c r="T718" s="86" t="b">
        <f>('FORMULARIO '!BL756)</f>
        <v>0</v>
      </c>
      <c r="U718" s="86" t="b">
        <f>('FORMULARIO '!BM756)</f>
        <v>0</v>
      </c>
      <c r="V718" s="86" t="b">
        <f>('FORMULARIO '!BN756)</f>
        <v>0</v>
      </c>
      <c r="W718" s="86" t="b">
        <f>('FORMULARIO '!BO756)</f>
        <v>0</v>
      </c>
      <c r="X718" s="86" t="b">
        <f>('FORMULARIO '!BP756)</f>
        <v>0</v>
      </c>
      <c r="Y718" s="86">
        <f>('FORMULARIO '!BQ756)</f>
        <v>1.5402890321563063</v>
      </c>
      <c r="Z718" s="86" t="b">
        <f>('FORMULARIO '!BR756)</f>
        <v>0</v>
      </c>
    </row>
    <row r="719" spans="1:26" x14ac:dyDescent="0.75">
      <c r="A719" s="85" t="str">
        <f>_xlfn.CONCAT('FORMULARIO '!G757,'FORMULARIO '!E757,'FORMULARIO '!B757,'FORMULARIO '!E757,'FORMULARIO '!C757,'FORMULARIO '!E757,'FORMULARIO '!P757)</f>
        <v>8101W-Latex Experto y Homologos-Millennium -Blanca</v>
      </c>
      <c r="B719" s="85" t="str">
        <f t="shared" si="11"/>
        <v>8101W-Latex Experto y Homologos-Millennium -Blanca</v>
      </c>
      <c r="C719" s="85" t="str">
        <f>('FORMULARIO '!G757)</f>
        <v>8101W</v>
      </c>
      <c r="D719" s="75">
        <f>('FORMULARIO '!H757)</f>
        <v>213</v>
      </c>
      <c r="E719" s="75">
        <f>('FORMULARIO '!I757)</f>
        <v>235</v>
      </c>
      <c r="F719" s="75">
        <f>('FORMULARIO '!J757)</f>
        <v>224</v>
      </c>
      <c r="G719" s="75">
        <v>0</v>
      </c>
      <c r="H719" s="75">
        <v>3785</v>
      </c>
      <c r="M719" s="86" t="b">
        <f>('FORMULARIO '!BE757)</f>
        <v>0</v>
      </c>
      <c r="N719" s="86" t="b">
        <f>('FORMULARIO '!BF757)</f>
        <v>0</v>
      </c>
      <c r="O719" s="86" t="b">
        <f>('FORMULARIO '!BG757)</f>
        <v>0</v>
      </c>
      <c r="P719" s="86" t="b">
        <f>('FORMULARIO '!BH757)</f>
        <v>0</v>
      </c>
      <c r="Q719" s="86" t="b">
        <f>('FORMULARIO '!BI757)</f>
        <v>0</v>
      </c>
      <c r="R719" s="86" t="b">
        <f>('FORMULARIO '!BJ757)</f>
        <v>0</v>
      </c>
      <c r="S719" s="86" t="b">
        <f>('FORMULARIO '!BK757)</f>
        <v>0</v>
      </c>
      <c r="T719" s="86">
        <f>('FORMULARIO '!BL757)</f>
        <v>2.1564046450188288</v>
      </c>
      <c r="U719" s="86">
        <f>('FORMULARIO '!BM757)</f>
        <v>1.5402890321563063</v>
      </c>
      <c r="V719" s="86" t="b">
        <f>('FORMULARIO '!BN757)</f>
        <v>0</v>
      </c>
      <c r="W719" s="86" t="b">
        <f>('FORMULARIO '!BO757)</f>
        <v>0</v>
      </c>
      <c r="X719" s="86" t="b">
        <f>('FORMULARIO '!BP757)</f>
        <v>0</v>
      </c>
      <c r="Y719" s="86">
        <f>('FORMULARIO '!BQ757)</f>
        <v>3.3886358707438737</v>
      </c>
      <c r="Z719" s="86" t="b">
        <f>('FORMULARIO '!BR757)</f>
        <v>0</v>
      </c>
    </row>
    <row r="720" spans="1:26" x14ac:dyDescent="0.75">
      <c r="A720" s="85" t="str">
        <f>_xlfn.CONCAT('FORMULARIO '!G758,'FORMULARIO '!E758,'FORMULARIO '!B758,'FORMULARIO '!E758,'FORMULARIO '!C758,'FORMULARIO '!E758,'FORMULARIO '!P758)</f>
        <v>8102W-Latex Experto y Homologos-Millennium -Blanca</v>
      </c>
      <c r="B720" s="85" t="str">
        <f t="shared" si="11"/>
        <v>8102W-Latex Experto y Homologos-Millennium -Blanca</v>
      </c>
      <c r="C720" s="85" t="str">
        <f>('FORMULARIO '!G758)</f>
        <v>8102W</v>
      </c>
      <c r="D720" s="75">
        <f>('FORMULARIO '!H758)</f>
        <v>197</v>
      </c>
      <c r="E720" s="75">
        <f>('FORMULARIO '!I758)</f>
        <v>223</v>
      </c>
      <c r="F720" s="75">
        <f>('FORMULARIO '!J758)</f>
        <v>212</v>
      </c>
      <c r="G720" s="75">
        <v>0</v>
      </c>
      <c r="H720" s="75">
        <v>3785</v>
      </c>
      <c r="M720" s="86" t="b">
        <f>('FORMULARIO '!BE758)</f>
        <v>0</v>
      </c>
      <c r="N720" s="86" t="b">
        <f>('FORMULARIO '!BF758)</f>
        <v>0</v>
      </c>
      <c r="O720" s="86" t="b">
        <f>('FORMULARIO '!BG758)</f>
        <v>0</v>
      </c>
      <c r="P720" s="86" t="b">
        <f>('FORMULARIO '!BH758)</f>
        <v>0</v>
      </c>
      <c r="Q720" s="86" t="b">
        <f>('FORMULARIO '!BI758)</f>
        <v>0</v>
      </c>
      <c r="R720" s="86" t="b">
        <f>('FORMULARIO '!BJ758)</f>
        <v>0</v>
      </c>
      <c r="S720" s="86" t="b">
        <f>('FORMULARIO '!BK758)</f>
        <v>0</v>
      </c>
      <c r="T720" s="86">
        <f>('FORMULARIO '!BL758)</f>
        <v>4.9289249029001798</v>
      </c>
      <c r="U720" s="86">
        <f>('FORMULARIO '!BM758)</f>
        <v>2.4644624514500899</v>
      </c>
      <c r="V720" s="86" t="b">
        <f>('FORMULARIO '!BN758)</f>
        <v>0</v>
      </c>
      <c r="W720" s="86" t="b">
        <f>('FORMULARIO '!BO758)</f>
        <v>0</v>
      </c>
      <c r="X720" s="86" t="b">
        <f>('FORMULARIO '!BP758)</f>
        <v>0</v>
      </c>
      <c r="Y720" s="86">
        <f>('FORMULARIO '!BQ758)</f>
        <v>7.0853295479190086</v>
      </c>
      <c r="Z720" s="86" t="b">
        <f>('FORMULARIO '!BR758)</f>
        <v>0</v>
      </c>
    </row>
    <row r="721" spans="1:26" x14ac:dyDescent="0.75">
      <c r="A721" s="85" t="str">
        <f>_xlfn.CONCAT('FORMULARIO '!G759,'FORMULARIO '!E759,'FORMULARIO '!B759,'FORMULARIO '!E759,'FORMULARIO '!C759,'FORMULARIO '!E759,'FORMULARIO '!P759)</f>
        <v>8103W-Latex Experto y Homologos-Millennium -Blanca</v>
      </c>
      <c r="B721" s="85" t="str">
        <f t="shared" si="11"/>
        <v>8103W-Latex Experto y Homologos-Millennium -Blanca</v>
      </c>
      <c r="C721" s="85" t="str">
        <f>('FORMULARIO '!G759)</f>
        <v>8103W</v>
      </c>
      <c r="D721" s="75">
        <f>('FORMULARIO '!H759)</f>
        <v>177</v>
      </c>
      <c r="E721" s="75">
        <f>('FORMULARIO '!I759)</f>
        <v>207</v>
      </c>
      <c r="F721" s="75">
        <f>('FORMULARIO '!J759)</f>
        <v>195</v>
      </c>
      <c r="G721" s="75">
        <v>0</v>
      </c>
      <c r="H721" s="75">
        <v>3785</v>
      </c>
      <c r="M721" s="86" t="b">
        <f>('FORMULARIO '!BE759)</f>
        <v>0</v>
      </c>
      <c r="N721" s="86" t="b">
        <f>('FORMULARIO '!BF759)</f>
        <v>0</v>
      </c>
      <c r="O721" s="86" t="b">
        <f>('FORMULARIO '!BG759)</f>
        <v>0</v>
      </c>
      <c r="P721" s="86" t="b">
        <f>('FORMULARIO '!BH759)</f>
        <v>0</v>
      </c>
      <c r="Q721" s="86" t="b">
        <f>('FORMULARIO '!BI759)</f>
        <v>0</v>
      </c>
      <c r="R721" s="86" t="b">
        <f>('FORMULARIO '!BJ759)</f>
        <v>0</v>
      </c>
      <c r="S721" s="86" t="b">
        <f>('FORMULARIO '!BK759)</f>
        <v>0</v>
      </c>
      <c r="T721" s="86">
        <f>('FORMULARIO '!BL759)</f>
        <v>11.398138837956667</v>
      </c>
      <c r="U721" s="86">
        <f>('FORMULARIO '!BM759)</f>
        <v>4.3128092900376576</v>
      </c>
      <c r="V721" s="86" t="b">
        <f>('FORMULARIO '!BN759)</f>
        <v>0</v>
      </c>
      <c r="W721" s="86" t="b">
        <f>('FORMULARIO '!BO759)</f>
        <v>0</v>
      </c>
      <c r="X721" s="86" t="b">
        <f>('FORMULARIO '!BP759)</f>
        <v>0</v>
      </c>
      <c r="Y721" s="86">
        <f>('FORMULARIO '!BQ759)</f>
        <v>13.554543482975495</v>
      </c>
      <c r="Z721" s="86" t="b">
        <f>('FORMULARIO '!BR759)</f>
        <v>0</v>
      </c>
    </row>
    <row r="722" spans="1:26" x14ac:dyDescent="0.75">
      <c r="A722" s="85" t="str">
        <f>_xlfn.CONCAT('FORMULARIO '!G760,'FORMULARIO '!E760,'FORMULARIO '!B760,'FORMULARIO '!E760,'FORMULARIO '!C760,'FORMULARIO '!E760,'FORMULARIO '!P760)</f>
        <v>8104M-Latex Experto y Homologos-Millennium -Media</v>
      </c>
      <c r="B722" s="85" t="str">
        <f t="shared" si="11"/>
        <v>8104M-Latex Experto y Homologos-Millennium -Media</v>
      </c>
      <c r="C722" s="85" t="str">
        <f>('FORMULARIO '!G760)</f>
        <v>8104M</v>
      </c>
      <c r="D722" s="75">
        <f>('FORMULARIO '!H760)</f>
        <v>156</v>
      </c>
      <c r="E722" s="75">
        <f>('FORMULARIO '!I760)</f>
        <v>190</v>
      </c>
      <c r="F722" s="75">
        <f>('FORMULARIO '!J760)</f>
        <v>176</v>
      </c>
      <c r="G722" s="75">
        <v>0</v>
      </c>
      <c r="H722" s="75">
        <v>3785</v>
      </c>
      <c r="M722" s="86" t="b">
        <f>('FORMULARIO '!BE760)</f>
        <v>0</v>
      </c>
      <c r="N722" s="86" t="b">
        <f>('FORMULARIO '!BF760)</f>
        <v>0</v>
      </c>
      <c r="O722" s="86" t="b">
        <f>('FORMULARIO '!BG760)</f>
        <v>0</v>
      </c>
      <c r="P722" s="86" t="b">
        <f>('FORMULARIO '!BH760)</f>
        <v>0</v>
      </c>
      <c r="Q722" s="86" t="b">
        <f>('FORMULARIO '!BI760)</f>
        <v>0</v>
      </c>
      <c r="R722" s="86" t="b">
        <f>('FORMULARIO '!BJ760)</f>
        <v>0</v>
      </c>
      <c r="S722" s="86" t="b">
        <f>('FORMULARIO '!BK760)</f>
        <v>0</v>
      </c>
      <c r="T722" s="86">
        <f>('FORMULARIO '!BL760)</f>
        <v>17.867352773013153</v>
      </c>
      <c r="U722" s="86">
        <f>('FORMULARIO '!BM760)</f>
        <v>6.7772717414877475</v>
      </c>
      <c r="V722" s="86" t="b">
        <f>('FORMULARIO '!BN760)</f>
        <v>0</v>
      </c>
      <c r="W722" s="86" t="b">
        <f>('FORMULARIO '!BO760)</f>
        <v>0</v>
      </c>
      <c r="X722" s="86" t="b">
        <f>('FORMULARIO '!BP760)</f>
        <v>0</v>
      </c>
      <c r="Y722" s="86">
        <f>('FORMULARIO '!BQ760)</f>
        <v>20.947930837325767</v>
      </c>
      <c r="Z722" s="86" t="b">
        <f>('FORMULARIO '!BR760)</f>
        <v>0</v>
      </c>
    </row>
    <row r="723" spans="1:26" x14ac:dyDescent="0.75">
      <c r="A723" s="85" t="str">
        <f>_xlfn.CONCAT('FORMULARIO '!G761,'FORMULARIO '!E761,'FORMULARIO '!B761,'FORMULARIO '!E761,'FORMULARIO '!C761,'FORMULARIO '!E761,'FORMULARIO '!P761)</f>
        <v>8105D-Latex Experto y Homologos-Millennium -Intensa</v>
      </c>
      <c r="B723" s="85" t="str">
        <f t="shared" si="11"/>
        <v>8105D-Latex Experto y Homologos-Millennium -Intensa</v>
      </c>
      <c r="C723" s="85" t="str">
        <f>('FORMULARIO '!G761)</f>
        <v>8105D</v>
      </c>
      <c r="D723" s="75">
        <f>('FORMULARIO '!H761)</f>
        <v>116</v>
      </c>
      <c r="E723" s="75">
        <f>('FORMULARIO '!I761)</f>
        <v>151</v>
      </c>
      <c r="F723" s="75">
        <f>('FORMULARIO '!J761)</f>
        <v>135</v>
      </c>
      <c r="G723" s="75">
        <v>0</v>
      </c>
      <c r="H723" s="75">
        <v>3785</v>
      </c>
      <c r="M723" s="86" t="b">
        <f>('FORMULARIO '!BE761)</f>
        <v>0</v>
      </c>
      <c r="N723" s="86" t="b">
        <f>('FORMULARIO '!BF761)</f>
        <v>0</v>
      </c>
      <c r="O723" s="86" t="b">
        <f>('FORMULARIO '!BG761)</f>
        <v>0</v>
      </c>
      <c r="P723" s="86" t="b">
        <f>('FORMULARIO '!BH761)</f>
        <v>0</v>
      </c>
      <c r="Q723" s="86" t="b">
        <f>('FORMULARIO '!BI761)</f>
        <v>0</v>
      </c>
      <c r="R723" s="86" t="b">
        <f>('FORMULARIO '!BJ761)</f>
        <v>0</v>
      </c>
      <c r="S723" s="86" t="b">
        <f>('FORMULARIO '!BK761)</f>
        <v>0</v>
      </c>
      <c r="T723" s="86">
        <f>('FORMULARIO '!BL761)</f>
        <v>31.113838449557385</v>
      </c>
      <c r="U723" s="86">
        <f>('FORMULARIO '!BM761)</f>
        <v>12.938427870112973</v>
      </c>
      <c r="V723" s="86" t="b">
        <f>('FORMULARIO '!BN761)</f>
        <v>0</v>
      </c>
      <c r="W723" s="86" t="b">
        <f>('FORMULARIO '!BO761)</f>
        <v>0</v>
      </c>
      <c r="X723" s="86" t="b">
        <f>('FORMULARIO '!BP761)</f>
        <v>0</v>
      </c>
      <c r="Y723" s="86">
        <f>('FORMULARIO '!BQ761)</f>
        <v>34.810532126732518</v>
      </c>
      <c r="Z723" s="86" t="b">
        <f>('FORMULARIO '!BR761)</f>
        <v>0</v>
      </c>
    </row>
    <row r="724" spans="1:26" x14ac:dyDescent="0.75">
      <c r="A724" s="85" t="str">
        <f>_xlfn.CONCAT('FORMULARIO '!G762,'FORMULARIO '!E762,'FORMULARIO '!B762,'FORMULARIO '!E762,'FORMULARIO '!C762,'FORMULARIO '!E762,'FORMULARIO '!P762)</f>
        <v>8110W-Latex Experto y Homologos-Millennium -Blanca</v>
      </c>
      <c r="B724" s="85" t="str">
        <f t="shared" si="11"/>
        <v>8110W-Latex Experto y Homologos-Millennium -Blanca</v>
      </c>
      <c r="C724" s="85" t="str">
        <f>('FORMULARIO '!G762)</f>
        <v>8110W</v>
      </c>
      <c r="D724" s="75">
        <f>('FORMULARIO '!H762)</f>
        <v>230</v>
      </c>
      <c r="E724" s="75">
        <f>('FORMULARIO '!I762)</f>
        <v>245</v>
      </c>
      <c r="F724" s="75">
        <f>('FORMULARIO '!J762)</f>
        <v>231</v>
      </c>
      <c r="G724" s="75">
        <v>0</v>
      </c>
      <c r="H724" s="75">
        <v>3785</v>
      </c>
      <c r="M724" s="86" t="b">
        <f>('FORMULARIO '!BE762)</f>
        <v>0</v>
      </c>
      <c r="N724" s="86" t="b">
        <f>('FORMULARIO '!BF762)</f>
        <v>0</v>
      </c>
      <c r="O724" s="86" t="b">
        <f>('FORMULARIO '!BG762)</f>
        <v>0</v>
      </c>
      <c r="P724" s="86" t="b">
        <f>('FORMULARIO '!BH762)</f>
        <v>0</v>
      </c>
      <c r="Q724" s="86" t="b">
        <f>('FORMULARIO '!BI762)</f>
        <v>0</v>
      </c>
      <c r="R724" s="86">
        <f>('FORMULARIO '!BJ762)</f>
        <v>3.6966936771751349</v>
      </c>
      <c r="S724" s="86" t="b">
        <f>('FORMULARIO '!BK762)</f>
        <v>0</v>
      </c>
      <c r="T724" s="86" t="b">
        <f>('FORMULARIO '!BL762)</f>
        <v>0</v>
      </c>
      <c r="U724" s="86">
        <f>('FORMULARIO '!BM762)</f>
        <v>0.30805780643126124</v>
      </c>
      <c r="V724" s="86" t="b">
        <f>('FORMULARIO '!BN762)</f>
        <v>0</v>
      </c>
      <c r="W724" s="86" t="b">
        <f>('FORMULARIO '!BO762)</f>
        <v>0</v>
      </c>
      <c r="X724" s="86" t="b">
        <f>('FORMULARIO '!BP762)</f>
        <v>0</v>
      </c>
      <c r="Y724" s="86">
        <f>('FORMULARIO '!BQ762)</f>
        <v>1.5402890321563063</v>
      </c>
      <c r="Z724" s="86" t="b">
        <f>('FORMULARIO '!BR762)</f>
        <v>0</v>
      </c>
    </row>
    <row r="725" spans="1:26" x14ac:dyDescent="0.75">
      <c r="A725" s="85" t="str">
        <f>_xlfn.CONCAT('FORMULARIO '!G763,'FORMULARIO '!E763,'FORMULARIO '!B763,'FORMULARIO '!E763,'FORMULARIO '!C763,'FORMULARIO '!E763,'FORMULARIO '!P763)</f>
        <v>8111W-Latex Experto y Homologos-Millennium -Blanca</v>
      </c>
      <c r="B725" s="85" t="str">
        <f t="shared" si="11"/>
        <v>8111W-Latex Experto y Homologos-Millennium -Blanca</v>
      </c>
      <c r="C725" s="85" t="str">
        <f>('FORMULARIO '!G763)</f>
        <v>8111W</v>
      </c>
      <c r="D725" s="75">
        <f>('FORMULARIO '!H763)</f>
        <v>209</v>
      </c>
      <c r="E725" s="75">
        <f>('FORMULARIO '!I763)</f>
        <v>235</v>
      </c>
      <c r="F725" s="75">
        <f>('FORMULARIO '!J763)</f>
        <v>220</v>
      </c>
      <c r="G725" s="75">
        <v>0</v>
      </c>
      <c r="H725" s="75">
        <v>3785</v>
      </c>
      <c r="M725" s="86" t="b">
        <f>('FORMULARIO '!BE763)</f>
        <v>0</v>
      </c>
      <c r="N725" s="86" t="b">
        <f>('FORMULARIO '!BF763)</f>
        <v>0</v>
      </c>
      <c r="O725" s="86" t="b">
        <f>('FORMULARIO '!BG763)</f>
        <v>0</v>
      </c>
      <c r="P725" s="86" t="b">
        <f>('FORMULARIO '!BH763)</f>
        <v>0</v>
      </c>
      <c r="Q725" s="86" t="b">
        <f>('FORMULARIO '!BI763)</f>
        <v>0</v>
      </c>
      <c r="R725" s="86" t="b">
        <f>('FORMULARIO '!BJ763)</f>
        <v>0</v>
      </c>
      <c r="S725" s="86" t="b">
        <f>('FORMULARIO '!BK763)</f>
        <v>0</v>
      </c>
      <c r="T725" s="86">
        <f>('FORMULARIO '!BL763)</f>
        <v>1.8483468385875674</v>
      </c>
      <c r="U725" s="86">
        <f>('FORMULARIO '!BM763)</f>
        <v>2.1564046450188288</v>
      </c>
      <c r="V725" s="86" t="b">
        <f>('FORMULARIO '!BN763)</f>
        <v>0</v>
      </c>
      <c r="W725" s="86" t="b">
        <f>('FORMULARIO '!BO763)</f>
        <v>0</v>
      </c>
      <c r="X725" s="86" t="b">
        <f>('FORMULARIO '!BP763)</f>
        <v>0</v>
      </c>
      <c r="Y725" s="86">
        <f>('FORMULARIO '!BQ763)</f>
        <v>5.5450405157627021</v>
      </c>
      <c r="Z725" s="86" t="b">
        <f>('FORMULARIO '!BR763)</f>
        <v>0</v>
      </c>
    </row>
    <row r="726" spans="1:26" x14ac:dyDescent="0.75">
      <c r="A726" s="85" t="str">
        <f>_xlfn.CONCAT('FORMULARIO '!G764,'FORMULARIO '!E764,'FORMULARIO '!B764,'FORMULARIO '!E764,'FORMULARIO '!C764,'FORMULARIO '!E764,'FORMULARIO '!P764)</f>
        <v>8112W-Latex Experto y Homologos-Millennium -Blanca</v>
      </c>
      <c r="B726" s="85" t="str">
        <f t="shared" si="11"/>
        <v>8112W-Latex Experto y Homologos-Millennium -Blanca</v>
      </c>
      <c r="C726" s="85" t="str">
        <f>('FORMULARIO '!G764)</f>
        <v>8112W</v>
      </c>
      <c r="D726" s="75">
        <f>('FORMULARIO '!H764)</f>
        <v>195</v>
      </c>
      <c r="E726" s="75">
        <f>('FORMULARIO '!I764)</f>
        <v>225</v>
      </c>
      <c r="F726" s="75">
        <f>('FORMULARIO '!J764)</f>
        <v>208</v>
      </c>
      <c r="G726" s="75">
        <v>0</v>
      </c>
      <c r="H726" s="75">
        <v>3785</v>
      </c>
      <c r="M726" s="86" t="b">
        <f>('FORMULARIO '!BE764)</f>
        <v>0</v>
      </c>
      <c r="N726" s="86" t="b">
        <f>('FORMULARIO '!BF764)</f>
        <v>0</v>
      </c>
      <c r="O726" s="86" t="b">
        <f>('FORMULARIO '!BG764)</f>
        <v>0</v>
      </c>
      <c r="P726" s="86" t="b">
        <f>('FORMULARIO '!BH764)</f>
        <v>0</v>
      </c>
      <c r="Q726" s="86" t="b">
        <f>('FORMULARIO '!BI764)</f>
        <v>0</v>
      </c>
      <c r="R726" s="86" t="b">
        <f>('FORMULARIO '!BJ764)</f>
        <v>0</v>
      </c>
      <c r="S726" s="86" t="b">
        <f>('FORMULARIO '!BK764)</f>
        <v>0</v>
      </c>
      <c r="T726" s="86">
        <f>('FORMULARIO '!BL764)</f>
        <v>4.0047514836063955</v>
      </c>
      <c r="U726" s="86">
        <f>('FORMULARIO '!BM764)</f>
        <v>3.6966936771751349</v>
      </c>
      <c r="V726" s="86" t="b">
        <f>('FORMULARIO '!BN764)</f>
        <v>0</v>
      </c>
      <c r="W726" s="86" t="b">
        <f>('FORMULARIO '!BO764)</f>
        <v>0</v>
      </c>
      <c r="X726" s="86" t="b">
        <f>('FORMULARIO '!BP764)</f>
        <v>0</v>
      </c>
      <c r="Y726" s="86">
        <f>('FORMULARIO '!BQ764)</f>
        <v>9.5497919993690985</v>
      </c>
      <c r="Z726" s="86" t="b">
        <f>('FORMULARIO '!BR764)</f>
        <v>0</v>
      </c>
    </row>
    <row r="727" spans="1:26" x14ac:dyDescent="0.75">
      <c r="A727" s="85" t="str">
        <f>_xlfn.CONCAT('FORMULARIO '!G765,'FORMULARIO '!E765,'FORMULARIO '!B765,'FORMULARIO '!E765,'FORMULARIO '!C765,'FORMULARIO '!E765,'FORMULARIO '!P765)</f>
        <v>8113M-Latex Experto y Homologos-Millennium -Media</v>
      </c>
      <c r="B727" s="85" t="str">
        <f t="shared" si="11"/>
        <v>8113M-Latex Experto y Homologos-Millennium -Media</v>
      </c>
      <c r="C727" s="85" t="str">
        <f>('FORMULARIO '!G765)</f>
        <v>8113M</v>
      </c>
      <c r="D727" s="75">
        <f>('FORMULARIO '!H765)</f>
        <v>165</v>
      </c>
      <c r="E727" s="75">
        <f>('FORMULARIO '!I765)</f>
        <v>202</v>
      </c>
      <c r="F727" s="75">
        <f>('FORMULARIO '!J765)</f>
        <v>181</v>
      </c>
      <c r="G727" s="75">
        <v>0</v>
      </c>
      <c r="H727" s="75">
        <v>3785</v>
      </c>
      <c r="M727" s="86" t="b">
        <f>('FORMULARIO '!BE765)</f>
        <v>0</v>
      </c>
      <c r="N727" s="86" t="b">
        <f>('FORMULARIO '!BF765)</f>
        <v>0</v>
      </c>
      <c r="O727" s="86" t="b">
        <f>('FORMULARIO '!BG765)</f>
        <v>0</v>
      </c>
      <c r="P727" s="86" t="b">
        <f>('FORMULARIO '!BH765)</f>
        <v>0</v>
      </c>
      <c r="Q727" s="86" t="b">
        <f>('FORMULARIO '!BI765)</f>
        <v>0</v>
      </c>
      <c r="R727" s="86">
        <f>('FORMULARIO '!BJ765)</f>
        <v>27.10908696595099</v>
      </c>
      <c r="S727" s="86" t="b">
        <f>('FORMULARIO '!BK765)</f>
        <v>0</v>
      </c>
      <c r="T727" s="86">
        <f>('FORMULARIO '!BL765)</f>
        <v>0.92417341929378372</v>
      </c>
      <c r="U727" s="86" t="b">
        <f>('FORMULARIO '!BM765)</f>
        <v>0</v>
      </c>
      <c r="V727" s="86" t="b">
        <f>('FORMULARIO '!BN765)</f>
        <v>0</v>
      </c>
      <c r="W727" s="86" t="b">
        <f>('FORMULARIO '!BO765)</f>
        <v>0</v>
      </c>
      <c r="X727" s="86" t="b">
        <f>('FORMULARIO '!BP765)</f>
        <v>0</v>
      </c>
      <c r="Y727" s="86">
        <f>('FORMULARIO '!BQ765)</f>
        <v>17.867352773013153</v>
      </c>
      <c r="Z727" s="86" t="b">
        <f>('FORMULARIO '!BR765)</f>
        <v>0</v>
      </c>
    </row>
    <row r="728" spans="1:26" x14ac:dyDescent="0.75">
      <c r="A728" s="85" t="str">
        <f>_xlfn.CONCAT('FORMULARIO '!G766,'FORMULARIO '!E766,'FORMULARIO '!B766,'FORMULARIO '!E766,'FORMULARIO '!C766,'FORMULARIO '!E766,'FORMULARIO '!P766)</f>
        <v>8114M-Latex Experto y Homologos-Millennium -Media</v>
      </c>
      <c r="B728" s="85" t="str">
        <f t="shared" si="11"/>
        <v>8114M-Latex Experto y Homologos-Millennium -Media</v>
      </c>
      <c r="C728" s="85" t="str">
        <f>('FORMULARIO '!G766)</f>
        <v>8114M</v>
      </c>
      <c r="D728" s="75">
        <f>('FORMULARIO '!H766)</f>
        <v>142</v>
      </c>
      <c r="E728" s="75">
        <f>('FORMULARIO '!I766)</f>
        <v>186</v>
      </c>
      <c r="F728" s="75">
        <f>('FORMULARIO '!J766)</f>
        <v>164</v>
      </c>
      <c r="G728" s="75">
        <v>0</v>
      </c>
      <c r="H728" s="75">
        <v>3785</v>
      </c>
      <c r="M728" s="86" t="b">
        <f>('FORMULARIO '!BE766)</f>
        <v>0</v>
      </c>
      <c r="N728" s="86" t="b">
        <f>('FORMULARIO '!BF766)</f>
        <v>0</v>
      </c>
      <c r="O728" s="86" t="b">
        <f>('FORMULARIO '!BG766)</f>
        <v>0</v>
      </c>
      <c r="P728" s="86" t="b">
        <f>('FORMULARIO '!BH766)</f>
        <v>0</v>
      </c>
      <c r="Q728" s="86" t="b">
        <f>('FORMULARIO '!BI766)</f>
        <v>0</v>
      </c>
      <c r="R728" s="86" t="b">
        <f>('FORMULARIO '!BJ766)</f>
        <v>0</v>
      </c>
      <c r="S728" s="86" t="b">
        <f>('FORMULARIO '!BK766)</f>
        <v>0</v>
      </c>
      <c r="T728" s="86">
        <f>('FORMULARIO '!BL766)</f>
        <v>15.402890321563063</v>
      </c>
      <c r="U728" s="86">
        <f>('FORMULARIO '!BM766)</f>
        <v>13.554543482975495</v>
      </c>
      <c r="V728" s="86" t="b">
        <f>('FORMULARIO '!BN766)</f>
        <v>0</v>
      </c>
      <c r="W728" s="86" t="b">
        <f>('FORMULARIO '!BO766)</f>
        <v>0</v>
      </c>
      <c r="X728" s="86" t="b">
        <f>('FORMULARIO '!BP766)</f>
        <v>0</v>
      </c>
      <c r="Y728" s="86">
        <f>('FORMULARIO '!BQ766)</f>
        <v>33.578300901007481</v>
      </c>
      <c r="Z728" s="86" t="b">
        <f>('FORMULARIO '!BR766)</f>
        <v>0</v>
      </c>
    </row>
    <row r="729" spans="1:26" x14ac:dyDescent="0.75">
      <c r="A729" s="85" t="str">
        <f>_xlfn.CONCAT('FORMULARIO '!G767,'FORMULARIO '!E767,'FORMULARIO '!B767,'FORMULARIO '!E767,'FORMULARIO '!C767,'FORMULARIO '!E767,'FORMULARIO '!P767)</f>
        <v>8115D-Latex Experto y Homologos-Millennium -Intensa</v>
      </c>
      <c r="B729" s="85" t="str">
        <f t="shared" si="11"/>
        <v>8115D-Latex Experto y Homologos-Millennium -Intensa</v>
      </c>
      <c r="C729" s="85" t="str">
        <f>('FORMULARIO '!G767)</f>
        <v>8115D</v>
      </c>
      <c r="D729" s="75">
        <f>('FORMULARIO '!H767)</f>
        <v>107</v>
      </c>
      <c r="E729" s="75">
        <f>('FORMULARIO '!I767)</f>
        <v>151</v>
      </c>
      <c r="F729" s="75">
        <f>('FORMULARIO '!J767)</f>
        <v>126</v>
      </c>
      <c r="G729" s="75">
        <v>0</v>
      </c>
      <c r="H729" s="75">
        <v>3785</v>
      </c>
      <c r="M729" s="86" t="b">
        <f>('FORMULARIO '!BE767)</f>
        <v>0</v>
      </c>
      <c r="N729" s="86" t="b">
        <f>('FORMULARIO '!BF767)</f>
        <v>0</v>
      </c>
      <c r="O729" s="86" t="b">
        <f>('FORMULARIO '!BG767)</f>
        <v>0</v>
      </c>
      <c r="P729" s="86" t="b">
        <f>('FORMULARIO '!BH767)</f>
        <v>0</v>
      </c>
      <c r="Q729" s="86" t="b">
        <f>('FORMULARIO '!BI767)</f>
        <v>0</v>
      </c>
      <c r="R729" s="86" t="b">
        <f>('FORMULARIO '!BJ767)</f>
        <v>0</v>
      </c>
      <c r="S729" s="86" t="b">
        <f>('FORMULARIO '!BK767)</f>
        <v>0</v>
      </c>
      <c r="T729" s="86">
        <f>('FORMULARIO '!BL767)</f>
        <v>25.876855740225945</v>
      </c>
      <c r="U729" s="86">
        <f>('FORMULARIO '!BM767)</f>
        <v>26.492971353088468</v>
      </c>
      <c r="V729" s="86" t="b">
        <f>('FORMULARIO '!BN767)</f>
        <v>0</v>
      </c>
      <c r="W729" s="86" t="b">
        <f>('FORMULARIO '!BO767)</f>
        <v>0</v>
      </c>
      <c r="X729" s="86" t="b">
        <f>('FORMULARIO '!BP767)</f>
        <v>0</v>
      </c>
      <c r="Y729" s="86">
        <f>('FORMULARIO '!BQ767)</f>
        <v>56.682636383352069</v>
      </c>
      <c r="Z729" s="86" t="b">
        <f>('FORMULARIO '!BR767)</f>
        <v>0</v>
      </c>
    </row>
    <row r="730" spans="1:26" x14ac:dyDescent="0.75">
      <c r="A730" s="85" t="str">
        <f>_xlfn.CONCAT('FORMULARIO '!G768,'FORMULARIO '!E768,'FORMULARIO '!B768,'FORMULARIO '!E768,'FORMULARIO '!C768,'FORMULARIO '!E768,'FORMULARIO '!P768)</f>
        <v>8120W-Latex Experto y Homologos-Millennium -Blanca</v>
      </c>
      <c r="B730" s="85" t="str">
        <f t="shared" si="11"/>
        <v>8120W-Latex Experto y Homologos-Millennium -Blanca</v>
      </c>
      <c r="C730" s="85" t="str">
        <f>('FORMULARIO '!G768)</f>
        <v>8120W</v>
      </c>
      <c r="D730" s="75">
        <f>('FORMULARIO '!H768)</f>
        <v>237</v>
      </c>
      <c r="E730" s="75">
        <f>('FORMULARIO '!I768)</f>
        <v>250</v>
      </c>
      <c r="F730" s="75">
        <f>('FORMULARIO '!J768)</f>
        <v>231</v>
      </c>
      <c r="G730" s="75">
        <v>0</v>
      </c>
      <c r="H730" s="75">
        <v>3785</v>
      </c>
      <c r="M730" s="86" t="b">
        <f>('FORMULARIO '!BE768)</f>
        <v>0</v>
      </c>
      <c r="N730" s="86" t="b">
        <f>('FORMULARIO '!BF768)</f>
        <v>0</v>
      </c>
      <c r="O730" s="86">
        <f>('FORMULARIO '!BG768)</f>
        <v>1.8483468385875674</v>
      </c>
      <c r="P730" s="86" t="b">
        <f>('FORMULARIO '!BH768)</f>
        <v>0</v>
      </c>
      <c r="Q730" s="86" t="b">
        <f>('FORMULARIO '!BI768)</f>
        <v>0</v>
      </c>
      <c r="R730" s="86">
        <f>('FORMULARIO '!BJ768)</f>
        <v>2.1564046450188288</v>
      </c>
      <c r="S730" s="86" t="b">
        <f>('FORMULARIO '!BK768)</f>
        <v>0</v>
      </c>
      <c r="T730" s="86" t="b">
        <f>('FORMULARIO '!BL768)</f>
        <v>0</v>
      </c>
      <c r="U730" s="86" t="b">
        <f>('FORMULARIO '!BM768)</f>
        <v>0</v>
      </c>
      <c r="V730" s="86" t="b">
        <f>('FORMULARIO '!BN768)</f>
        <v>0</v>
      </c>
      <c r="W730" s="86" t="b">
        <f>('FORMULARIO '!BO768)</f>
        <v>0</v>
      </c>
      <c r="X730" s="86" t="b">
        <f>('FORMULARIO '!BP768)</f>
        <v>0</v>
      </c>
      <c r="Y730" s="86">
        <f>('FORMULARIO '!BQ768)</f>
        <v>1.232231225725045</v>
      </c>
      <c r="Z730" s="86" t="b">
        <f>('FORMULARIO '!BR768)</f>
        <v>0</v>
      </c>
    </row>
    <row r="731" spans="1:26" x14ac:dyDescent="0.75">
      <c r="A731" s="85" t="str">
        <f>_xlfn.CONCAT('FORMULARIO '!G769,'FORMULARIO '!E769,'FORMULARIO '!B769,'FORMULARIO '!E769,'FORMULARIO '!C769,'FORMULARIO '!E769,'FORMULARIO '!P769)</f>
        <v>8121W-Latex Experto y Homologos-Millennium -Blanca</v>
      </c>
      <c r="B731" s="85" t="str">
        <f t="shared" si="11"/>
        <v>8121W-Latex Experto y Homologos-Millennium -Blanca</v>
      </c>
      <c r="C731" s="85" t="str">
        <f>('FORMULARIO '!G769)</f>
        <v>8121W</v>
      </c>
      <c r="D731" s="75">
        <f>('FORMULARIO '!H769)</f>
        <v>212</v>
      </c>
      <c r="E731" s="75">
        <f>('FORMULARIO '!I769)</f>
        <v>235</v>
      </c>
      <c r="F731" s="75">
        <f>('FORMULARIO '!J769)</f>
        <v>213</v>
      </c>
      <c r="G731" s="75">
        <v>0</v>
      </c>
      <c r="H731" s="75">
        <v>3785</v>
      </c>
      <c r="M731" s="86" t="b">
        <f>('FORMULARIO '!BE769)</f>
        <v>0</v>
      </c>
      <c r="N731" s="86" t="b">
        <f>('FORMULARIO '!BF769)</f>
        <v>0</v>
      </c>
      <c r="O731" s="86" t="b">
        <f>('FORMULARIO '!BG769)</f>
        <v>0</v>
      </c>
      <c r="P731" s="86" t="b">
        <f>('FORMULARIO '!BH769)</f>
        <v>0</v>
      </c>
      <c r="Q731" s="86" t="b">
        <f>('FORMULARIO '!BI769)</f>
        <v>0</v>
      </c>
      <c r="R731" s="86" t="b">
        <f>('FORMULARIO '!BJ769)</f>
        <v>0</v>
      </c>
      <c r="S731" s="86" t="b">
        <f>('FORMULARIO '!BK769)</f>
        <v>0</v>
      </c>
      <c r="T731" s="86">
        <f>('FORMULARIO '!BL769)</f>
        <v>1.5402890321563063</v>
      </c>
      <c r="U731" s="86">
        <f>('FORMULARIO '!BM769)</f>
        <v>4.0047514836063955</v>
      </c>
      <c r="V731" s="86" t="b">
        <f>('FORMULARIO '!BN769)</f>
        <v>0</v>
      </c>
      <c r="W731" s="86" t="b">
        <f>('FORMULARIO '!BO769)</f>
        <v>0</v>
      </c>
      <c r="X731" s="86" t="b">
        <f>('FORMULARIO '!BP769)</f>
        <v>0</v>
      </c>
      <c r="Y731" s="86">
        <f>('FORMULARIO '!BQ769)</f>
        <v>4.6208670964689187</v>
      </c>
      <c r="Z731" s="86" t="b">
        <f>('FORMULARIO '!BR769)</f>
        <v>0</v>
      </c>
    </row>
    <row r="732" spans="1:26" x14ac:dyDescent="0.75">
      <c r="A732" s="85" t="str">
        <f>_xlfn.CONCAT('FORMULARIO '!G770,'FORMULARIO '!E770,'FORMULARIO '!B770,'FORMULARIO '!E770,'FORMULARIO '!C770,'FORMULARIO '!E770,'FORMULARIO '!P770)</f>
        <v>8122W-Latex Experto y Homologos-Millennium -Blanca</v>
      </c>
      <c r="B732" s="85" t="str">
        <f t="shared" si="11"/>
        <v>8122W-Latex Experto y Homologos-Millennium -Blanca</v>
      </c>
      <c r="C732" s="85" t="str">
        <f>('FORMULARIO '!G770)</f>
        <v>8122W</v>
      </c>
      <c r="D732" s="75">
        <f>('FORMULARIO '!H770)</f>
        <v>206</v>
      </c>
      <c r="E732" s="75">
        <f>('FORMULARIO '!I770)</f>
        <v>231</v>
      </c>
      <c r="F732" s="75">
        <f>('FORMULARIO '!J770)</f>
        <v>205</v>
      </c>
      <c r="G732" s="75">
        <v>0</v>
      </c>
      <c r="H732" s="75">
        <v>3785</v>
      </c>
      <c r="M732" s="86" t="b">
        <f>('FORMULARIO '!BE770)</f>
        <v>0</v>
      </c>
      <c r="N732" s="86" t="b">
        <f>('FORMULARIO '!BF770)</f>
        <v>0</v>
      </c>
      <c r="O732" s="86" t="b">
        <f>('FORMULARIO '!BG770)</f>
        <v>0</v>
      </c>
      <c r="P732" s="86" t="b">
        <f>('FORMULARIO '!BH770)</f>
        <v>0</v>
      </c>
      <c r="Q732" s="86" t="b">
        <f>('FORMULARIO '!BI770)</f>
        <v>0</v>
      </c>
      <c r="R732" s="86">
        <f>('FORMULARIO '!BJ770)</f>
        <v>6.7772717414877475</v>
      </c>
      <c r="S732" s="86" t="b">
        <f>('FORMULARIO '!BK770)</f>
        <v>0</v>
      </c>
      <c r="T732" s="86" t="b">
        <f>('FORMULARIO '!BL770)</f>
        <v>0</v>
      </c>
      <c r="U732" s="86">
        <f>('FORMULARIO '!BM770)</f>
        <v>4.3128092900376576</v>
      </c>
      <c r="V732" s="86" t="b">
        <f>('FORMULARIO '!BN770)</f>
        <v>0</v>
      </c>
      <c r="W732" s="86" t="b">
        <f>('FORMULARIO '!BO770)</f>
        <v>0</v>
      </c>
      <c r="X732" s="86" t="b">
        <f>('FORMULARIO '!BP770)</f>
        <v>0</v>
      </c>
      <c r="Y732" s="86">
        <f>('FORMULARIO '!BQ770)</f>
        <v>6.4692139350564863</v>
      </c>
      <c r="Z732" s="86" t="b">
        <f>('FORMULARIO '!BR770)</f>
        <v>0</v>
      </c>
    </row>
    <row r="733" spans="1:26" x14ac:dyDescent="0.75">
      <c r="A733" s="85" t="str">
        <f>_xlfn.CONCAT('FORMULARIO '!G771,'FORMULARIO '!E771,'FORMULARIO '!B771,'FORMULARIO '!E771,'FORMULARIO '!C771,'FORMULARIO '!E771,'FORMULARIO '!P771)</f>
        <v>8123W-Latex Experto y Homologos-Millennium -Blanca</v>
      </c>
      <c r="B733" s="85" t="str">
        <f t="shared" si="11"/>
        <v>8123W-Latex Experto y Homologos-Millennium -Blanca</v>
      </c>
      <c r="C733" s="85" t="str">
        <f>('FORMULARIO '!G771)</f>
        <v>8123W</v>
      </c>
      <c r="D733" s="75">
        <f>('FORMULARIO '!H771)</f>
        <v>175</v>
      </c>
      <c r="E733" s="75">
        <f>('FORMULARIO '!I771)</f>
        <v>207</v>
      </c>
      <c r="F733" s="75">
        <f>('FORMULARIO '!J771)</f>
        <v>176</v>
      </c>
      <c r="G733" s="75">
        <v>0</v>
      </c>
      <c r="H733" s="75">
        <v>3785</v>
      </c>
      <c r="M733" s="86" t="b">
        <f>('FORMULARIO '!BE771)</f>
        <v>0</v>
      </c>
      <c r="N733" s="86" t="b">
        <f>('FORMULARIO '!BF771)</f>
        <v>0</v>
      </c>
      <c r="O733" s="86" t="b">
        <f>('FORMULARIO '!BG771)</f>
        <v>0</v>
      </c>
      <c r="P733" s="86" t="b">
        <f>('FORMULARIO '!BH771)</f>
        <v>0</v>
      </c>
      <c r="Q733" s="86" t="b">
        <f>('FORMULARIO '!BI771)</f>
        <v>0</v>
      </c>
      <c r="R733" s="86" t="b">
        <f>('FORMULARIO '!BJ771)</f>
        <v>0</v>
      </c>
      <c r="S733" s="86" t="b">
        <f>('FORMULARIO '!BK771)</f>
        <v>0</v>
      </c>
      <c r="T733" s="86">
        <f>('FORMULARIO '!BL771)</f>
        <v>4.9289249029001798</v>
      </c>
      <c r="U733" s="86">
        <f>('FORMULARIO '!BM771)</f>
        <v>15.402890321563063</v>
      </c>
      <c r="V733" s="86" t="b">
        <f>('FORMULARIO '!BN771)</f>
        <v>0</v>
      </c>
      <c r="W733" s="86" t="b">
        <f>('FORMULARIO '!BO771)</f>
        <v>0</v>
      </c>
      <c r="X733" s="86" t="b">
        <f>('FORMULARIO '!BP771)</f>
        <v>0</v>
      </c>
      <c r="Y733" s="86">
        <f>('FORMULARIO '!BQ771)</f>
        <v>19.407641805169458</v>
      </c>
      <c r="Z733" s="86" t="b">
        <f>('FORMULARIO '!BR771)</f>
        <v>0</v>
      </c>
    </row>
    <row r="734" spans="1:26" x14ac:dyDescent="0.75">
      <c r="A734" s="85" t="str">
        <f>_xlfn.CONCAT('FORMULARIO '!G772,'FORMULARIO '!E772,'FORMULARIO '!B772,'FORMULARIO '!E772,'FORMULARIO '!C772,'FORMULARIO '!E772,'FORMULARIO '!P772)</f>
        <v>8124M-Latex Experto y Homologos-Millennium -Media</v>
      </c>
      <c r="B734" s="85" t="str">
        <f t="shared" si="11"/>
        <v>8124M-Latex Experto y Homologos-Millennium -Media</v>
      </c>
      <c r="C734" s="85" t="str">
        <f>('FORMULARIO '!G772)</f>
        <v>8124M</v>
      </c>
      <c r="D734" s="75">
        <f>('FORMULARIO '!H772)</f>
        <v>154</v>
      </c>
      <c r="E734" s="75">
        <f>('FORMULARIO '!I772)</f>
        <v>188</v>
      </c>
      <c r="F734" s="75">
        <f>('FORMULARIO '!J772)</f>
        <v>155</v>
      </c>
      <c r="G734" s="75">
        <v>0</v>
      </c>
      <c r="H734" s="75">
        <v>3785</v>
      </c>
      <c r="M734" s="86" t="b">
        <f>('FORMULARIO '!BE772)</f>
        <v>0</v>
      </c>
      <c r="N734" s="86" t="b">
        <f>('FORMULARIO '!BF772)</f>
        <v>0</v>
      </c>
      <c r="O734" s="86" t="b">
        <f>('FORMULARIO '!BG772)</f>
        <v>0</v>
      </c>
      <c r="P734" s="86" t="b">
        <f>('FORMULARIO '!BH772)</f>
        <v>0</v>
      </c>
      <c r="Q734" s="86" t="b">
        <f>('FORMULARIO '!BI772)</f>
        <v>0</v>
      </c>
      <c r="R734" s="86" t="b">
        <f>('FORMULARIO '!BJ772)</f>
        <v>0</v>
      </c>
      <c r="S734" s="86" t="b">
        <f>('FORMULARIO '!BK772)</f>
        <v>0</v>
      </c>
      <c r="T734" s="86">
        <f>('FORMULARIO '!BL772)</f>
        <v>10.165907612231621</v>
      </c>
      <c r="U734" s="86">
        <f>('FORMULARIO '!BM772)</f>
        <v>24.028508901638379</v>
      </c>
      <c r="V734" s="86" t="b">
        <f>('FORMULARIO '!BN772)</f>
        <v>0</v>
      </c>
      <c r="W734" s="86" t="b">
        <f>('FORMULARIO '!BO772)</f>
        <v>0</v>
      </c>
      <c r="X734" s="86" t="b">
        <f>('FORMULARIO '!BP772)</f>
        <v>0</v>
      </c>
      <c r="Y734" s="86">
        <f>('FORMULARIO '!BQ772)</f>
        <v>28.957433804538557</v>
      </c>
      <c r="Z734" s="86" t="b">
        <f>('FORMULARIO '!BR772)</f>
        <v>0</v>
      </c>
    </row>
    <row r="735" spans="1:26" x14ac:dyDescent="0.75">
      <c r="A735" s="85" t="str">
        <f>_xlfn.CONCAT('FORMULARIO '!G773,'FORMULARIO '!E773,'FORMULARIO '!B773,'FORMULARIO '!E773,'FORMULARIO '!C773,'FORMULARIO '!E773,'FORMULARIO '!P773)</f>
        <v>8125D-Latex Experto y Homologos-Millennium -Intensa</v>
      </c>
      <c r="B735" s="85" t="str">
        <f t="shared" si="11"/>
        <v>8125D-Latex Experto y Homologos-Millennium -Intensa</v>
      </c>
      <c r="C735" s="85" t="str">
        <f>('FORMULARIO '!G773)</f>
        <v>8125D</v>
      </c>
      <c r="D735" s="75">
        <f>('FORMULARIO '!H773)</f>
        <v>118</v>
      </c>
      <c r="E735" s="75">
        <f>('FORMULARIO '!I773)</f>
        <v>152</v>
      </c>
      <c r="F735" s="75">
        <f>('FORMULARIO '!J773)</f>
        <v>115</v>
      </c>
      <c r="G735" s="75">
        <v>0</v>
      </c>
      <c r="H735" s="75">
        <v>3785</v>
      </c>
      <c r="M735" s="86" t="b">
        <f>('FORMULARIO '!BE773)</f>
        <v>0</v>
      </c>
      <c r="N735" s="86" t="b">
        <f>('FORMULARIO '!BF773)</f>
        <v>0</v>
      </c>
      <c r="O735" s="86" t="b">
        <f>('FORMULARIO '!BG773)</f>
        <v>0</v>
      </c>
      <c r="P735" s="86" t="b">
        <f>('FORMULARIO '!BH773)</f>
        <v>0</v>
      </c>
      <c r="Q735" s="86" t="b">
        <f>('FORMULARIO '!BI773)</f>
        <v>0</v>
      </c>
      <c r="R735" s="86" t="b">
        <f>('FORMULARIO '!BJ773)</f>
        <v>0</v>
      </c>
      <c r="S735" s="86" t="b">
        <f>('FORMULARIO '!BK773)</f>
        <v>0</v>
      </c>
      <c r="T735" s="86">
        <f>('FORMULARIO '!BL773)</f>
        <v>17.867352773013153</v>
      </c>
      <c r="U735" s="86">
        <f>('FORMULARIO '!BM773)</f>
        <v>44.976439738964139</v>
      </c>
      <c r="V735" s="86" t="b">
        <f>('FORMULARIO '!BN773)</f>
        <v>0</v>
      </c>
      <c r="W735" s="86" t="b">
        <f>('FORMULARIO '!BO773)</f>
        <v>0</v>
      </c>
      <c r="X735" s="86" t="b">
        <f>('FORMULARIO '!BP773)</f>
        <v>0</v>
      </c>
      <c r="Y735" s="86">
        <f>('FORMULARIO '!BQ773)</f>
        <v>48.673133416139272</v>
      </c>
      <c r="Z735" s="86" t="b">
        <f>('FORMULARIO '!BR773)</f>
        <v>0</v>
      </c>
    </row>
    <row r="736" spans="1:26" x14ac:dyDescent="0.75">
      <c r="A736" s="85" t="str">
        <f>_xlfn.CONCAT('FORMULARIO '!G774,'FORMULARIO '!E774,'FORMULARIO '!B774,'FORMULARIO '!E774,'FORMULARIO '!C774,'FORMULARIO '!E774,'FORMULARIO '!P774)</f>
        <v>8130W-Latex Experto y Homologos-Millennium -Blanca</v>
      </c>
      <c r="B736" s="85" t="str">
        <f t="shared" si="11"/>
        <v>8130W-Latex Experto y Homologos-Millennium -Blanca</v>
      </c>
      <c r="C736" s="85" t="str">
        <f>('FORMULARIO '!G774)</f>
        <v>8130W</v>
      </c>
      <c r="D736" s="75">
        <f>('FORMULARIO '!H774)</f>
        <v>238</v>
      </c>
      <c r="E736" s="75">
        <f>('FORMULARIO '!I774)</f>
        <v>244</v>
      </c>
      <c r="F736" s="75">
        <f>('FORMULARIO '!J774)</f>
        <v>223</v>
      </c>
      <c r="G736" s="75">
        <v>0</v>
      </c>
      <c r="H736" s="75">
        <v>3785</v>
      </c>
      <c r="M736" s="86" t="b">
        <f>('FORMULARIO '!BE774)</f>
        <v>0</v>
      </c>
      <c r="N736" s="86" t="b">
        <f>('FORMULARIO '!BF774)</f>
        <v>0</v>
      </c>
      <c r="O736" s="86" t="b">
        <f>('FORMULARIO '!BG774)</f>
        <v>0</v>
      </c>
      <c r="P736" s="86" t="b">
        <f>('FORMULARIO '!BH774)</f>
        <v>0</v>
      </c>
      <c r="Q736" s="86" t="b">
        <f>('FORMULARIO '!BI774)</f>
        <v>0</v>
      </c>
      <c r="R736" s="86" t="b">
        <f>('FORMULARIO '!BJ774)</f>
        <v>0</v>
      </c>
      <c r="S736" s="86" t="b">
        <f>('FORMULARIO '!BK774)</f>
        <v>0</v>
      </c>
      <c r="T736" s="86" t="b">
        <f>('FORMULARIO '!BL774)</f>
        <v>0</v>
      </c>
      <c r="U736" s="86">
        <f>('FORMULARIO '!BM774)</f>
        <v>2.772520257881351</v>
      </c>
      <c r="V736" s="86" t="b">
        <f>('FORMULARIO '!BN774)</f>
        <v>0</v>
      </c>
      <c r="W736" s="86" t="b">
        <f>('FORMULARIO '!BO774)</f>
        <v>0</v>
      </c>
      <c r="X736" s="86" t="b">
        <f>('FORMULARIO '!BP774)</f>
        <v>0</v>
      </c>
      <c r="Y736" s="86">
        <f>('FORMULARIO '!BQ774)</f>
        <v>0.92417341929378372</v>
      </c>
      <c r="Z736" s="86">
        <f>('FORMULARIO '!BR774)</f>
        <v>1.232231225725045</v>
      </c>
    </row>
    <row r="737" spans="1:26" x14ac:dyDescent="0.75">
      <c r="A737" s="85" t="str">
        <f>_xlfn.CONCAT('FORMULARIO '!G775,'FORMULARIO '!E775,'FORMULARIO '!B775,'FORMULARIO '!E775,'FORMULARIO '!C775,'FORMULARIO '!E775,'FORMULARIO '!P775)</f>
        <v>8131W-Latex Experto y Homologos-Millennium -Blanca</v>
      </c>
      <c r="B737" s="85" t="str">
        <f t="shared" si="11"/>
        <v>8131W-Latex Experto y Homologos-Millennium -Blanca</v>
      </c>
      <c r="C737" s="85" t="str">
        <f>('FORMULARIO '!G775)</f>
        <v>8131W</v>
      </c>
      <c r="D737" s="75">
        <f>('FORMULARIO '!H775)</f>
        <v>220</v>
      </c>
      <c r="E737" s="75">
        <f>('FORMULARIO '!I775)</f>
        <v>230</v>
      </c>
      <c r="F737" s="75">
        <f>('FORMULARIO '!J775)</f>
        <v>207</v>
      </c>
      <c r="G737" s="75">
        <v>0</v>
      </c>
      <c r="H737" s="75">
        <v>3785</v>
      </c>
      <c r="M737" s="86" t="b">
        <f>('FORMULARIO '!BE775)</f>
        <v>0</v>
      </c>
      <c r="N737" s="86" t="b">
        <f>('FORMULARIO '!BF775)</f>
        <v>0</v>
      </c>
      <c r="O737" s="86" t="b">
        <f>('FORMULARIO '!BG775)</f>
        <v>0</v>
      </c>
      <c r="P737" s="86" t="b">
        <f>('FORMULARIO '!BH775)</f>
        <v>0</v>
      </c>
      <c r="Q737" s="86" t="b">
        <f>('FORMULARIO '!BI775)</f>
        <v>0</v>
      </c>
      <c r="R737" s="86">
        <f>('FORMULARIO '!BJ775)</f>
        <v>8.6256185800753151</v>
      </c>
      <c r="S737" s="86" t="b">
        <f>('FORMULARIO '!BK775)</f>
        <v>0</v>
      </c>
      <c r="T737" s="86" t="b">
        <f>('FORMULARIO '!BL775)</f>
        <v>0</v>
      </c>
      <c r="U737" s="86">
        <f>('FORMULARIO '!BM775)</f>
        <v>3.3886358707438737</v>
      </c>
      <c r="V737" s="86" t="b">
        <f>('FORMULARIO '!BN775)</f>
        <v>0</v>
      </c>
      <c r="W737" s="86" t="b">
        <f>('FORMULARIO '!BO775)</f>
        <v>0</v>
      </c>
      <c r="X737" s="86" t="b">
        <f>('FORMULARIO '!BP775)</f>
        <v>0</v>
      </c>
      <c r="Y737" s="86">
        <f>('FORMULARIO '!BQ775)</f>
        <v>2.772520257881351</v>
      </c>
      <c r="Z737" s="86" t="b">
        <f>('FORMULARIO '!BR775)</f>
        <v>0</v>
      </c>
    </row>
    <row r="738" spans="1:26" x14ac:dyDescent="0.75">
      <c r="A738" s="85" t="str">
        <f>_xlfn.CONCAT('FORMULARIO '!G776,'FORMULARIO '!E776,'FORMULARIO '!B776,'FORMULARIO '!E776,'FORMULARIO '!C776,'FORMULARIO '!E776,'FORMULARIO '!P776)</f>
        <v>8132W-Latex Experto y Homologos-Millennium -Blanca</v>
      </c>
      <c r="B738" s="85" t="str">
        <f t="shared" si="11"/>
        <v>8132W-Latex Experto y Homologos-Millennium -Blanca</v>
      </c>
      <c r="C738" s="85" t="str">
        <f>('FORMULARIO '!G776)</f>
        <v>8132W</v>
      </c>
      <c r="D738" s="75">
        <f>('FORMULARIO '!H776)</f>
        <v>202</v>
      </c>
      <c r="E738" s="75">
        <f>('FORMULARIO '!I776)</f>
        <v>216</v>
      </c>
      <c r="F738" s="75">
        <f>('FORMULARIO '!J776)</f>
        <v>191</v>
      </c>
      <c r="G738" s="75">
        <v>0</v>
      </c>
      <c r="H738" s="75">
        <v>3785</v>
      </c>
      <c r="M738" s="86" t="b">
        <f>('FORMULARIO '!BE776)</f>
        <v>0</v>
      </c>
      <c r="N738" s="86" t="b">
        <f>('FORMULARIO '!BF776)</f>
        <v>0</v>
      </c>
      <c r="O738" s="86" t="b">
        <f>('FORMULARIO '!BG776)</f>
        <v>0</v>
      </c>
      <c r="P738" s="86" t="b">
        <f>('FORMULARIO '!BH776)</f>
        <v>0</v>
      </c>
      <c r="Q738" s="86" t="b">
        <f>('FORMULARIO '!BI776)</f>
        <v>0</v>
      </c>
      <c r="R738" s="86" t="b">
        <f>('FORMULARIO '!BJ776)</f>
        <v>0</v>
      </c>
      <c r="S738" s="86" t="b">
        <f>('FORMULARIO '!BK776)</f>
        <v>0</v>
      </c>
      <c r="T738" s="86">
        <f>('FORMULARIO '!BL776)</f>
        <v>4.6208670964689187</v>
      </c>
      <c r="U738" s="86">
        <f>('FORMULARIO '!BM776)</f>
        <v>10.165907612231621</v>
      </c>
      <c r="V738" s="86" t="b">
        <f>('FORMULARIO '!BN776)</f>
        <v>0</v>
      </c>
      <c r="W738" s="86" t="b">
        <f>('FORMULARIO '!BO776)</f>
        <v>0</v>
      </c>
      <c r="X738" s="86" t="b">
        <f>('FORMULARIO '!BP776)</f>
        <v>0</v>
      </c>
      <c r="Y738" s="86">
        <f>('FORMULARIO '!BQ776)</f>
        <v>6.1611561286252252</v>
      </c>
      <c r="Z738" s="86" t="b">
        <f>('FORMULARIO '!BR776)</f>
        <v>0</v>
      </c>
    </row>
    <row r="739" spans="1:26" x14ac:dyDescent="0.75">
      <c r="A739" s="85" t="str">
        <f>_xlfn.CONCAT('FORMULARIO '!G777,'FORMULARIO '!E777,'FORMULARIO '!B777,'FORMULARIO '!E777,'FORMULARIO '!C777,'FORMULARIO '!E777,'FORMULARIO '!P777)</f>
        <v>8133W-Latex Experto y Homologos-Millennium -Blanca</v>
      </c>
      <c r="B739" s="85" t="str">
        <f t="shared" si="11"/>
        <v>8133W-Latex Experto y Homologos-Millennium -Blanca</v>
      </c>
      <c r="C739" s="85" t="str">
        <f>('FORMULARIO '!G777)</f>
        <v>8133W</v>
      </c>
      <c r="D739" s="75">
        <f>('FORMULARIO '!H777)</f>
        <v>187</v>
      </c>
      <c r="E739" s="75">
        <f>('FORMULARIO '!I777)</f>
        <v>206</v>
      </c>
      <c r="F739" s="75">
        <f>('FORMULARIO '!J777)</f>
        <v>176</v>
      </c>
      <c r="G739" s="75">
        <v>0</v>
      </c>
      <c r="H739" s="75">
        <v>3785</v>
      </c>
      <c r="M739" s="86" t="b">
        <f>('FORMULARIO '!BE777)</f>
        <v>0</v>
      </c>
      <c r="N739" s="86" t="b">
        <f>('FORMULARIO '!BF777)</f>
        <v>0</v>
      </c>
      <c r="O739" s="86" t="b">
        <f>('FORMULARIO '!BG777)</f>
        <v>0</v>
      </c>
      <c r="P739" s="86" t="b">
        <f>('FORMULARIO '!BH777)</f>
        <v>0</v>
      </c>
      <c r="Q739" s="86" t="b">
        <f>('FORMULARIO '!BI777)</f>
        <v>0</v>
      </c>
      <c r="R739" s="86" t="b">
        <f>('FORMULARIO '!BJ777)</f>
        <v>0</v>
      </c>
      <c r="S739" s="86" t="b">
        <f>('FORMULARIO '!BK777)</f>
        <v>0</v>
      </c>
      <c r="T739" s="86">
        <f>('FORMULARIO '!BL777)</f>
        <v>8.6256185800753151</v>
      </c>
      <c r="U739" s="86">
        <f>('FORMULARIO '!BM777)</f>
        <v>16.327063740856847</v>
      </c>
      <c r="V739" s="86" t="b">
        <f>('FORMULARIO '!BN777)</f>
        <v>0</v>
      </c>
      <c r="W739" s="86" t="b">
        <f>('FORMULARIO '!BO777)</f>
        <v>0</v>
      </c>
      <c r="X739" s="86" t="b">
        <f>('FORMULARIO '!BP777)</f>
        <v>0</v>
      </c>
      <c r="Y739" s="86">
        <f>('FORMULARIO '!BQ777)</f>
        <v>11.398138837956667</v>
      </c>
      <c r="Z739" s="86" t="b">
        <f>('FORMULARIO '!BR777)</f>
        <v>0</v>
      </c>
    </row>
    <row r="740" spans="1:26" x14ac:dyDescent="0.75">
      <c r="A740" s="85" t="str">
        <f>_xlfn.CONCAT('FORMULARIO '!G778,'FORMULARIO '!E778,'FORMULARIO '!B778,'FORMULARIO '!E778,'FORMULARIO '!C778,'FORMULARIO '!E778,'FORMULARIO '!P778)</f>
        <v>8134M-Latex Experto y Homologos-Millennium -Media</v>
      </c>
      <c r="B740" s="85" t="str">
        <f t="shared" si="11"/>
        <v>8134M-Latex Experto y Homologos-Millennium -Media</v>
      </c>
      <c r="C740" s="85" t="str">
        <f>('FORMULARIO '!G778)</f>
        <v>8134M</v>
      </c>
      <c r="D740" s="75">
        <f>('FORMULARIO '!H778)</f>
        <v>165</v>
      </c>
      <c r="E740" s="75">
        <f>('FORMULARIO '!I778)</f>
        <v>183</v>
      </c>
      <c r="F740" s="75">
        <f>('FORMULARIO '!J778)</f>
        <v>150</v>
      </c>
      <c r="G740" s="75">
        <v>0</v>
      </c>
      <c r="H740" s="75">
        <v>3785</v>
      </c>
      <c r="M740" s="86" t="b">
        <f>('FORMULARIO '!BE778)</f>
        <v>0</v>
      </c>
      <c r="N740" s="86" t="b">
        <f>('FORMULARIO '!BF778)</f>
        <v>0</v>
      </c>
      <c r="O740" s="86" t="b">
        <f>('FORMULARIO '!BG778)</f>
        <v>0</v>
      </c>
      <c r="P740" s="86" t="b">
        <f>('FORMULARIO '!BH778)</f>
        <v>0</v>
      </c>
      <c r="Q740" s="86" t="b">
        <f>('FORMULARIO '!BI778)</f>
        <v>0</v>
      </c>
      <c r="R740" s="86">
        <f>('FORMULARIO '!BJ778)</f>
        <v>59.455156641233415</v>
      </c>
      <c r="S740" s="86" t="b">
        <f>('FORMULARIO '!BK778)</f>
        <v>0</v>
      </c>
      <c r="T740" s="86" t="b">
        <f>('FORMULARIO '!BL778)</f>
        <v>0</v>
      </c>
      <c r="U740" s="86">
        <f>('FORMULARIO '!BM778)</f>
        <v>15.710948127994323</v>
      </c>
      <c r="V740" s="86" t="b">
        <f>('FORMULARIO '!BN778)</f>
        <v>0</v>
      </c>
      <c r="W740" s="86" t="b">
        <f>('FORMULARIO '!BO778)</f>
        <v>0</v>
      </c>
      <c r="X740" s="86" t="b">
        <f>('FORMULARIO '!BP778)</f>
        <v>0</v>
      </c>
      <c r="Y740" s="86">
        <f>('FORMULARIO '!BQ778)</f>
        <v>18.483468385875675</v>
      </c>
      <c r="Z740" s="86" t="b">
        <f>('FORMULARIO '!BR778)</f>
        <v>0</v>
      </c>
    </row>
    <row r="741" spans="1:26" x14ac:dyDescent="0.75">
      <c r="A741" s="85" t="str">
        <f>_xlfn.CONCAT('FORMULARIO '!G779,'FORMULARIO '!E779,'FORMULARIO '!B779,'FORMULARIO '!E779,'FORMULARIO '!C779,'FORMULARIO '!E779,'FORMULARIO '!P779)</f>
        <v>8135D-Latex Experto y Homologos-Millennium -Intensa</v>
      </c>
      <c r="B741" s="85" t="str">
        <f t="shared" si="11"/>
        <v>8135D-Latex Experto y Homologos-Millennium -Intensa</v>
      </c>
      <c r="C741" s="85" t="str">
        <f>('FORMULARIO '!G779)</f>
        <v>8135D</v>
      </c>
      <c r="D741" s="75">
        <f>('FORMULARIO '!H779)</f>
        <v>135</v>
      </c>
      <c r="E741" s="75">
        <f>('FORMULARIO '!I779)</f>
        <v>152</v>
      </c>
      <c r="F741" s="75">
        <f>('FORMULARIO '!J779)</f>
        <v>115</v>
      </c>
      <c r="G741" s="75">
        <v>0</v>
      </c>
      <c r="H741" s="75">
        <v>3785</v>
      </c>
      <c r="M741" s="86" t="b">
        <f>('FORMULARIO '!BE779)</f>
        <v>0</v>
      </c>
      <c r="N741" s="86" t="b">
        <f>('FORMULARIO '!BF779)</f>
        <v>0</v>
      </c>
      <c r="O741" s="86" t="b">
        <f>('FORMULARIO '!BG779)</f>
        <v>0</v>
      </c>
      <c r="P741" s="86" t="b">
        <f>('FORMULARIO '!BH779)</f>
        <v>0</v>
      </c>
      <c r="Q741" s="86" t="b">
        <f>('FORMULARIO '!BI779)</f>
        <v>0</v>
      </c>
      <c r="R741" s="86" t="b">
        <f>('FORMULARIO '!BJ779)</f>
        <v>0</v>
      </c>
      <c r="S741" s="86" t="b">
        <f>('FORMULARIO '!BK779)</f>
        <v>0</v>
      </c>
      <c r="T741" s="86">
        <f>('FORMULARIO '!BL779)</f>
        <v>22.488219869482069</v>
      </c>
      <c r="U741" s="86">
        <f>('FORMULARIO '!BM779)</f>
        <v>46.516728771120448</v>
      </c>
      <c r="V741" s="86" t="b">
        <f>('FORMULARIO '!BN779)</f>
        <v>0</v>
      </c>
      <c r="W741" s="86" t="b">
        <f>('FORMULARIO '!BO779)</f>
        <v>0</v>
      </c>
      <c r="X741" s="86" t="b">
        <f>('FORMULARIO '!BP779)</f>
        <v>0</v>
      </c>
      <c r="Y741" s="86">
        <f>('FORMULARIO '!BQ779)</f>
        <v>26.801029159519729</v>
      </c>
      <c r="Z741" s="86" t="b">
        <f>('FORMULARIO '!BR779)</f>
        <v>0</v>
      </c>
    </row>
    <row r="742" spans="1:26" x14ac:dyDescent="0.75">
      <c r="A742" s="85" t="str">
        <f>_xlfn.CONCAT('FORMULARIO '!G780,'FORMULARIO '!E780,'FORMULARIO '!B780,'FORMULARIO '!E780,'FORMULARIO '!C780,'FORMULARIO '!E780,'FORMULARIO '!P780)</f>
        <v>8140W-Latex Experto y Homologos-Millennium -Blanca</v>
      </c>
      <c r="B742" s="85" t="str">
        <f t="shared" si="11"/>
        <v>8140W-Latex Experto y Homologos-Millennium -Blanca</v>
      </c>
      <c r="C742" s="85" t="str">
        <f>('FORMULARIO '!G780)</f>
        <v>8140W</v>
      </c>
      <c r="D742" s="75">
        <f>('FORMULARIO '!H780)</f>
        <v>243</v>
      </c>
      <c r="E742" s="75">
        <f>('FORMULARIO '!I780)</f>
        <v>248</v>
      </c>
      <c r="F742" s="75">
        <f>('FORMULARIO '!J780)</f>
        <v>226</v>
      </c>
      <c r="G742" s="75">
        <v>0</v>
      </c>
      <c r="H742" s="75">
        <v>3785</v>
      </c>
      <c r="M742" s="86" t="b">
        <f>('FORMULARIO '!BE780)</f>
        <v>0</v>
      </c>
      <c r="N742" s="86" t="b">
        <f>('FORMULARIO '!BF780)</f>
        <v>0</v>
      </c>
      <c r="O742" s="86">
        <f>('FORMULARIO '!BG780)</f>
        <v>3.3886358707438737</v>
      </c>
      <c r="P742" s="86" t="b">
        <f>('FORMULARIO '!BH780)</f>
        <v>0</v>
      </c>
      <c r="Q742" s="86" t="b">
        <f>('FORMULARIO '!BI780)</f>
        <v>0</v>
      </c>
      <c r="R742" s="86" t="b">
        <f>('FORMULARIO '!BJ780)</f>
        <v>0</v>
      </c>
      <c r="S742" s="86" t="b">
        <f>('FORMULARIO '!BK780)</f>
        <v>0</v>
      </c>
      <c r="T742" s="86">
        <f>('FORMULARIO '!BL780)</f>
        <v>0.61611561286252248</v>
      </c>
      <c r="U742" s="86" t="b">
        <f>('FORMULARIO '!BM780)</f>
        <v>0</v>
      </c>
      <c r="V742" s="86" t="b">
        <f>('FORMULARIO '!BN780)</f>
        <v>0</v>
      </c>
      <c r="W742" s="86" t="b">
        <f>('FORMULARIO '!BO780)</f>
        <v>0</v>
      </c>
      <c r="X742" s="86" t="b">
        <f>('FORMULARIO '!BP780)</f>
        <v>0</v>
      </c>
      <c r="Y742" s="86">
        <f>('FORMULARIO '!BQ780)</f>
        <v>0.30805780643126124</v>
      </c>
      <c r="Z742" s="86" t="b">
        <f>('FORMULARIO '!BR780)</f>
        <v>0</v>
      </c>
    </row>
    <row r="743" spans="1:26" x14ac:dyDescent="0.75">
      <c r="A743" s="85" t="str">
        <f>_xlfn.CONCAT('FORMULARIO '!G781,'FORMULARIO '!E781,'FORMULARIO '!B781,'FORMULARIO '!E781,'FORMULARIO '!C781,'FORMULARIO '!E781,'FORMULARIO '!P781)</f>
        <v>8141W-Latex Experto y Homologos-Millennium -Blanca</v>
      </c>
      <c r="B743" s="85" t="str">
        <f t="shared" si="11"/>
        <v>8141W-Latex Experto y Homologos-Millennium -Blanca</v>
      </c>
      <c r="C743" s="85" t="str">
        <f>('FORMULARIO '!G781)</f>
        <v>8141W</v>
      </c>
      <c r="D743" s="75">
        <f>('FORMULARIO '!H781)</f>
        <v>223</v>
      </c>
      <c r="E743" s="75">
        <f>('FORMULARIO '!I781)</f>
        <v>231</v>
      </c>
      <c r="F743" s="75">
        <f>('FORMULARIO '!J781)</f>
        <v>205</v>
      </c>
      <c r="G743" s="75">
        <v>0</v>
      </c>
      <c r="H743" s="75">
        <v>3785</v>
      </c>
      <c r="M743" s="86" t="b">
        <f>('FORMULARIO '!BE781)</f>
        <v>0</v>
      </c>
      <c r="N743" s="86" t="b">
        <f>('FORMULARIO '!BF781)</f>
        <v>0</v>
      </c>
      <c r="O743" s="86" t="b">
        <f>('FORMULARIO '!BG781)</f>
        <v>0</v>
      </c>
      <c r="P743" s="86" t="b">
        <f>('FORMULARIO '!BH781)</f>
        <v>0</v>
      </c>
      <c r="Q743" s="86" t="b">
        <f>('FORMULARIO '!BI781)</f>
        <v>0</v>
      </c>
      <c r="R743" s="86" t="b">
        <f>('FORMULARIO '!BJ781)</f>
        <v>0</v>
      </c>
      <c r="S743" s="86" t="b">
        <f>('FORMULARIO '!BK781)</f>
        <v>0</v>
      </c>
      <c r="T743" s="86">
        <f>('FORMULARIO '!BL781)</f>
        <v>1.8483468385875674</v>
      </c>
      <c r="U743" s="86">
        <f>('FORMULARIO '!BM781)</f>
        <v>6.7772717414877475</v>
      </c>
      <c r="V743" s="86" t="b">
        <f>('FORMULARIO '!BN781)</f>
        <v>0</v>
      </c>
      <c r="W743" s="86" t="b">
        <f>('FORMULARIO '!BO781)</f>
        <v>0</v>
      </c>
      <c r="X743" s="86" t="b">
        <f>('FORMULARIO '!BP781)</f>
        <v>0</v>
      </c>
      <c r="Y743" s="86">
        <f>('FORMULARIO '!BQ781)</f>
        <v>2.4644624514500899</v>
      </c>
      <c r="Z743" s="86" t="b">
        <f>('FORMULARIO '!BR781)</f>
        <v>0</v>
      </c>
    </row>
    <row r="744" spans="1:26" x14ac:dyDescent="0.75">
      <c r="A744" s="85" t="str">
        <f>_xlfn.CONCAT('FORMULARIO '!G782,'FORMULARIO '!E782,'FORMULARIO '!B782,'FORMULARIO '!E782,'FORMULARIO '!C782,'FORMULARIO '!E782,'FORMULARIO '!P782)</f>
        <v>8142W-Latex Experto y Homologos-Millennium -Blanca</v>
      </c>
      <c r="B744" s="85" t="str">
        <f t="shared" si="11"/>
        <v>8142W-Latex Experto y Homologos-Millennium -Blanca</v>
      </c>
      <c r="C744" s="85" t="str">
        <f>('FORMULARIO '!G782)</f>
        <v>8142W</v>
      </c>
      <c r="D744" s="75">
        <f>('FORMULARIO '!H782)</f>
        <v>209</v>
      </c>
      <c r="E744" s="75">
        <f>('FORMULARIO '!I782)</f>
        <v>219</v>
      </c>
      <c r="F744" s="75">
        <f>('FORMULARIO '!J782)</f>
        <v>189</v>
      </c>
      <c r="G744" s="75">
        <v>0</v>
      </c>
      <c r="H744" s="75">
        <v>3785</v>
      </c>
      <c r="M744" s="86" t="b">
        <f>('FORMULARIO '!BE782)</f>
        <v>0</v>
      </c>
      <c r="N744" s="86" t="b">
        <f>('FORMULARIO '!BF782)</f>
        <v>0</v>
      </c>
      <c r="O744" s="86" t="b">
        <f>('FORMULARIO '!BG782)</f>
        <v>0</v>
      </c>
      <c r="P744" s="86" t="b">
        <f>('FORMULARIO '!BH782)</f>
        <v>0</v>
      </c>
      <c r="Q744" s="86" t="b">
        <f>('FORMULARIO '!BI782)</f>
        <v>0</v>
      </c>
      <c r="R744" s="86" t="b">
        <f>('FORMULARIO '!BJ782)</f>
        <v>0</v>
      </c>
      <c r="S744" s="86" t="b">
        <f>('FORMULARIO '!BK782)</f>
        <v>0</v>
      </c>
      <c r="T744" s="86">
        <f>('FORMULARIO '!BL782)</f>
        <v>3.6966936771751349</v>
      </c>
      <c r="U744" s="86">
        <f>('FORMULARIO '!BM782)</f>
        <v>12.014254450819189</v>
      </c>
      <c r="V744" s="86" t="b">
        <f>('FORMULARIO '!BN782)</f>
        <v>0</v>
      </c>
      <c r="W744" s="86" t="b">
        <f>('FORMULARIO '!BO782)</f>
        <v>0</v>
      </c>
      <c r="X744" s="86" t="b">
        <f>('FORMULARIO '!BP782)</f>
        <v>0</v>
      </c>
      <c r="Y744" s="86">
        <f>('FORMULARIO '!BQ782)</f>
        <v>4.9289249029001798</v>
      </c>
      <c r="Z744" s="86" t="b">
        <f>('FORMULARIO '!BR782)</f>
        <v>0</v>
      </c>
    </row>
    <row r="745" spans="1:26" x14ac:dyDescent="0.75">
      <c r="A745" s="85" t="str">
        <f>_xlfn.CONCAT('FORMULARIO '!G783,'FORMULARIO '!E783,'FORMULARIO '!B783,'FORMULARIO '!E783,'FORMULARIO '!C783,'FORMULARIO '!E783,'FORMULARIO '!P783)</f>
        <v>8143M-Latex Experto y Homologos-Millennium -Media</v>
      </c>
      <c r="B745" s="85" t="str">
        <f t="shared" si="11"/>
        <v>8143M-Latex Experto y Homologos-Millennium -Media</v>
      </c>
      <c r="C745" s="85" t="str">
        <f>('FORMULARIO '!G783)</f>
        <v>8143M</v>
      </c>
      <c r="D745" s="75">
        <f>('FORMULARIO '!H783)</f>
        <v>200</v>
      </c>
      <c r="E745" s="75">
        <f>('FORMULARIO '!I783)</f>
        <v>208</v>
      </c>
      <c r="F745" s="75">
        <f>('FORMULARIO '!J783)</f>
        <v>171</v>
      </c>
      <c r="G745" s="75">
        <v>0</v>
      </c>
      <c r="H745" s="75">
        <v>3785</v>
      </c>
      <c r="M745" s="86" t="b">
        <f>('FORMULARIO '!BE783)</f>
        <v>0</v>
      </c>
      <c r="N745" s="86" t="b">
        <f>('FORMULARIO '!BF783)</f>
        <v>0</v>
      </c>
      <c r="O745" s="86" t="b">
        <f>('FORMULARIO '!BG783)</f>
        <v>0</v>
      </c>
      <c r="P745" s="86" t="b">
        <f>('FORMULARIO '!BH783)</f>
        <v>0</v>
      </c>
      <c r="Q745" s="86" t="b">
        <f>('FORMULARIO '!BI783)</f>
        <v>0</v>
      </c>
      <c r="R745" s="86" t="b">
        <f>('FORMULARIO '!BJ783)</f>
        <v>0</v>
      </c>
      <c r="S745" s="86" t="b">
        <f>('FORMULARIO '!BK783)</f>
        <v>0</v>
      </c>
      <c r="T745" s="86">
        <f>('FORMULARIO '!BL783)</f>
        <v>4.3128092900376576</v>
      </c>
      <c r="U745" s="86">
        <f>('FORMULARIO '!BM783)</f>
        <v>16.635121547288108</v>
      </c>
      <c r="V745" s="86" t="b">
        <f>('FORMULARIO '!BN783)</f>
        <v>0</v>
      </c>
      <c r="W745" s="86" t="b">
        <f>('FORMULARIO '!BO783)</f>
        <v>0</v>
      </c>
      <c r="X745" s="86" t="b">
        <f>('FORMULARIO '!BP783)</f>
        <v>0</v>
      </c>
      <c r="Y745" s="86">
        <f>('FORMULARIO '!BQ783)</f>
        <v>5.8530983221939632</v>
      </c>
      <c r="Z745" s="86" t="b">
        <f>('FORMULARIO '!BR783)</f>
        <v>0</v>
      </c>
    </row>
    <row r="746" spans="1:26" x14ac:dyDescent="0.75">
      <c r="A746" s="85" t="str">
        <f>_xlfn.CONCAT('FORMULARIO '!G784,'FORMULARIO '!E784,'FORMULARIO '!B784,'FORMULARIO '!E784,'FORMULARIO '!C784,'FORMULARIO '!E784,'FORMULARIO '!P784)</f>
        <v>8144M-Latex Experto y Homologos-Millennium -Media</v>
      </c>
      <c r="B746" s="85" t="str">
        <f t="shared" si="11"/>
        <v>8144M-Latex Experto y Homologos-Millennium -Media</v>
      </c>
      <c r="C746" s="85" t="str">
        <f>('FORMULARIO '!G784)</f>
        <v>8144M</v>
      </c>
      <c r="D746" s="75">
        <f>('FORMULARIO '!H784)</f>
        <v>182</v>
      </c>
      <c r="E746" s="75">
        <f>('FORMULARIO '!I784)</f>
        <v>192</v>
      </c>
      <c r="F746" s="75">
        <f>('FORMULARIO '!J784)</f>
        <v>151</v>
      </c>
      <c r="G746" s="75">
        <v>0</v>
      </c>
      <c r="H746" s="75">
        <v>3785</v>
      </c>
      <c r="M746" s="86" t="b">
        <f>('FORMULARIO '!BE784)</f>
        <v>0</v>
      </c>
      <c r="N746" s="86" t="b">
        <f>('FORMULARIO '!BF784)</f>
        <v>0</v>
      </c>
      <c r="O746" s="86" t="b">
        <f>('FORMULARIO '!BG784)</f>
        <v>0</v>
      </c>
      <c r="P746" s="86" t="b">
        <f>('FORMULARIO '!BH784)</f>
        <v>0</v>
      </c>
      <c r="Q746" s="86" t="b">
        <f>('FORMULARIO '!BI784)</f>
        <v>0</v>
      </c>
      <c r="R746" s="86" t="b">
        <f>('FORMULARIO '!BJ784)</f>
        <v>0</v>
      </c>
      <c r="S746" s="86" t="b">
        <f>('FORMULARIO '!BK784)</f>
        <v>0</v>
      </c>
      <c r="T746" s="86">
        <f>('FORMULARIO '!BL784)</f>
        <v>8.317560773644054</v>
      </c>
      <c r="U746" s="86">
        <f>('FORMULARIO '!BM784)</f>
        <v>30.189665030263601</v>
      </c>
      <c r="V746" s="86" t="b">
        <f>('FORMULARIO '!BN784)</f>
        <v>0</v>
      </c>
      <c r="W746" s="86" t="b">
        <f>('FORMULARIO '!BO784)</f>
        <v>0</v>
      </c>
      <c r="X746" s="86" t="b">
        <f>('FORMULARIO '!BP784)</f>
        <v>0</v>
      </c>
      <c r="Y746" s="86">
        <f>('FORMULARIO '!BQ784)</f>
        <v>11.398138837956667</v>
      </c>
      <c r="Z746" s="86" t="b">
        <f>('FORMULARIO '!BR784)</f>
        <v>0</v>
      </c>
    </row>
    <row r="747" spans="1:26" x14ac:dyDescent="0.75">
      <c r="A747" s="85" t="str">
        <f>_xlfn.CONCAT('FORMULARIO '!G785,'FORMULARIO '!E785,'FORMULARIO '!B785,'FORMULARIO '!E785,'FORMULARIO '!C785,'FORMULARIO '!E785,'FORMULARIO '!P785)</f>
        <v>8145D-Latex Experto y Homologos-Millennium -Intensa</v>
      </c>
      <c r="B747" s="85" t="str">
        <f t="shared" si="11"/>
        <v>8145D-Latex Experto y Homologos-Millennium -Intensa</v>
      </c>
      <c r="C747" s="85" t="str">
        <f>('FORMULARIO '!G785)</f>
        <v>8145D</v>
      </c>
      <c r="D747" s="75">
        <f>('FORMULARIO '!H785)</f>
        <v>146</v>
      </c>
      <c r="E747" s="75">
        <f>('FORMULARIO '!I785)</f>
        <v>156</v>
      </c>
      <c r="F747" s="75">
        <f>('FORMULARIO '!J785)</f>
        <v>110</v>
      </c>
      <c r="G747" s="75">
        <v>0</v>
      </c>
      <c r="H747" s="75">
        <v>3785</v>
      </c>
      <c r="M747" s="86" t="b">
        <f>('FORMULARIO '!BE785)</f>
        <v>0</v>
      </c>
      <c r="N747" s="86" t="b">
        <f>('FORMULARIO '!BF785)</f>
        <v>0</v>
      </c>
      <c r="O747" s="86" t="b">
        <f>('FORMULARIO '!BG785)</f>
        <v>0</v>
      </c>
      <c r="P747" s="86" t="b">
        <f>('FORMULARIO '!BH785)</f>
        <v>0</v>
      </c>
      <c r="Q747" s="86" t="b">
        <f>('FORMULARIO '!BI785)</f>
        <v>0</v>
      </c>
      <c r="R747" s="86" t="b">
        <f>('FORMULARIO '!BJ785)</f>
        <v>0</v>
      </c>
      <c r="S747" s="86" t="b">
        <f>('FORMULARIO '!BK785)</f>
        <v>0</v>
      </c>
      <c r="T747" s="86">
        <f>('FORMULARIO '!BL785)</f>
        <v>15.710948127994323</v>
      </c>
      <c r="U747" s="86">
        <f>('FORMULARIO '!BM785)</f>
        <v>58.222925415508378</v>
      </c>
      <c r="V747" s="86" t="b">
        <f>('FORMULARIO '!BN785)</f>
        <v>0</v>
      </c>
      <c r="W747" s="86" t="b">
        <f>('FORMULARIO '!BO785)</f>
        <v>0</v>
      </c>
      <c r="X747" s="86" t="b">
        <f>('FORMULARIO '!BP785)</f>
        <v>0</v>
      </c>
      <c r="Y747" s="86">
        <f>('FORMULARIO '!BQ785)</f>
        <v>20.331815224463242</v>
      </c>
      <c r="Z747" s="86" t="b">
        <f>('FORMULARIO '!BR785)</f>
        <v>0</v>
      </c>
    </row>
    <row r="748" spans="1:26" x14ac:dyDescent="0.75">
      <c r="A748" s="85" t="str">
        <f>_xlfn.CONCAT('FORMULARIO '!G786,'FORMULARIO '!E786,'FORMULARIO '!B786,'FORMULARIO '!E786,'FORMULARIO '!C786,'FORMULARIO '!E786,'FORMULARIO '!P786)</f>
        <v>8150W-Latex Experto y Homologos-Millennium -Blanca</v>
      </c>
      <c r="B748" s="85" t="str">
        <f t="shared" si="11"/>
        <v>8150W-Latex Experto y Homologos-Millennium -Blanca</v>
      </c>
      <c r="C748" s="85" t="str">
        <f>('FORMULARIO '!G786)</f>
        <v>8150W</v>
      </c>
      <c r="D748" s="75">
        <f>('FORMULARIO '!H786)</f>
        <v>241</v>
      </c>
      <c r="E748" s="75">
        <f>('FORMULARIO '!I786)</f>
        <v>242</v>
      </c>
      <c r="F748" s="75">
        <f>('FORMULARIO '!J786)</f>
        <v>219</v>
      </c>
      <c r="G748" s="75">
        <v>0</v>
      </c>
      <c r="H748" s="75">
        <v>3785</v>
      </c>
      <c r="M748" s="86" t="b">
        <f>('FORMULARIO '!BE786)</f>
        <v>0</v>
      </c>
      <c r="N748" s="86" t="b">
        <f>('FORMULARIO '!BF786)</f>
        <v>0</v>
      </c>
      <c r="O748" s="86" t="b">
        <f>('FORMULARIO '!BG786)</f>
        <v>0</v>
      </c>
      <c r="P748" s="86" t="b">
        <f>('FORMULARIO '!BH786)</f>
        <v>0</v>
      </c>
      <c r="Q748" s="86" t="b">
        <f>('FORMULARIO '!BI786)</f>
        <v>0</v>
      </c>
      <c r="R748" s="86" t="b">
        <f>('FORMULARIO '!BJ786)</f>
        <v>0</v>
      </c>
      <c r="S748" s="86" t="b">
        <f>('FORMULARIO '!BK786)</f>
        <v>0</v>
      </c>
      <c r="T748" s="86" t="b">
        <f>('FORMULARIO '!BL786)</f>
        <v>0</v>
      </c>
      <c r="U748" s="86">
        <f>('FORMULARIO '!BM786)</f>
        <v>3.6966936771751349</v>
      </c>
      <c r="V748" s="86" t="b">
        <f>('FORMULARIO '!BN786)</f>
        <v>0</v>
      </c>
      <c r="W748" s="86" t="b">
        <f>('FORMULARIO '!BO786)</f>
        <v>0</v>
      </c>
      <c r="X748" s="86" t="b">
        <f>('FORMULARIO '!BP786)</f>
        <v>0</v>
      </c>
      <c r="Y748" s="86">
        <f>('FORMULARIO '!BQ786)</f>
        <v>0.92417341929378372</v>
      </c>
      <c r="Z748" s="86">
        <f>('FORMULARIO '!BR786)</f>
        <v>1.5402890321563063</v>
      </c>
    </row>
    <row r="749" spans="1:26" x14ac:dyDescent="0.75">
      <c r="A749" s="85" t="str">
        <f>_xlfn.CONCAT('FORMULARIO '!G787,'FORMULARIO '!E787,'FORMULARIO '!B787,'FORMULARIO '!E787,'FORMULARIO '!C787,'FORMULARIO '!E787,'FORMULARIO '!P787)</f>
        <v>8151W-Latex Experto y Homologos-Millennium -Blanca</v>
      </c>
      <c r="B749" s="85" t="str">
        <f t="shared" si="11"/>
        <v>8151W-Latex Experto y Homologos-Millennium -Blanca</v>
      </c>
      <c r="C749" s="85" t="str">
        <f>('FORMULARIO '!G787)</f>
        <v>8151W</v>
      </c>
      <c r="D749" s="75">
        <f>('FORMULARIO '!H787)</f>
        <v>230</v>
      </c>
      <c r="E749" s="75">
        <f>('FORMULARIO '!I787)</f>
        <v>233</v>
      </c>
      <c r="F749" s="75">
        <f>('FORMULARIO '!J787)</f>
        <v>207</v>
      </c>
      <c r="G749" s="75">
        <v>0</v>
      </c>
      <c r="H749" s="75">
        <v>3785</v>
      </c>
      <c r="M749" s="86" t="b">
        <f>('FORMULARIO '!BE787)</f>
        <v>0</v>
      </c>
      <c r="N749" s="86" t="b">
        <f>('FORMULARIO '!BF787)</f>
        <v>0</v>
      </c>
      <c r="O749" s="86" t="b">
        <f>('FORMULARIO '!BG787)</f>
        <v>0</v>
      </c>
      <c r="P749" s="86" t="b">
        <f>('FORMULARIO '!BH787)</f>
        <v>0</v>
      </c>
      <c r="Q749" s="86" t="b">
        <f>('FORMULARIO '!BI787)</f>
        <v>0</v>
      </c>
      <c r="R749" s="86">
        <f>('FORMULARIO '!BJ787)</f>
        <v>6.4692139350564863</v>
      </c>
      <c r="S749" s="86" t="b">
        <f>('FORMULARIO '!BK787)</f>
        <v>0</v>
      </c>
      <c r="T749" s="86" t="b">
        <f>('FORMULARIO '!BL787)</f>
        <v>0</v>
      </c>
      <c r="U749" s="86">
        <f>('FORMULARIO '!BM787)</f>
        <v>4.6208670964689187</v>
      </c>
      <c r="V749" s="86" t="b">
        <f>('FORMULARIO '!BN787)</f>
        <v>0</v>
      </c>
      <c r="W749" s="86" t="b">
        <f>('FORMULARIO '!BO787)</f>
        <v>0</v>
      </c>
      <c r="X749" s="86" t="b">
        <f>('FORMULARIO '!BP787)</f>
        <v>0</v>
      </c>
      <c r="Y749" s="86">
        <f>('FORMULARIO '!BQ787)</f>
        <v>1.5402890321563063</v>
      </c>
      <c r="Z749" s="86" t="b">
        <f>('FORMULARIO '!BR787)</f>
        <v>0</v>
      </c>
    </row>
    <row r="750" spans="1:26" x14ac:dyDescent="0.75">
      <c r="A750" s="85" t="str">
        <f>_xlfn.CONCAT('FORMULARIO '!G788,'FORMULARIO '!E788,'FORMULARIO '!B788,'FORMULARIO '!E788,'FORMULARIO '!C788,'FORMULARIO '!E788,'FORMULARIO '!P788)</f>
        <v>8152W-Latex Experto y Homologos-Millennium -Blanca</v>
      </c>
      <c r="B750" s="85" t="str">
        <f t="shared" si="11"/>
        <v>8152W-Latex Experto y Homologos-Millennium -Blanca</v>
      </c>
      <c r="C750" s="85" t="str">
        <f>('FORMULARIO '!G788)</f>
        <v>8152W</v>
      </c>
      <c r="D750" s="75">
        <f>('FORMULARIO '!H788)</f>
        <v>219</v>
      </c>
      <c r="E750" s="75">
        <f>('FORMULARIO '!I788)</f>
        <v>221</v>
      </c>
      <c r="F750" s="75">
        <f>('FORMULARIO '!J788)</f>
        <v>190</v>
      </c>
      <c r="G750" s="75">
        <v>0</v>
      </c>
      <c r="H750" s="75">
        <v>3785</v>
      </c>
      <c r="M750" s="86" t="b">
        <f>('FORMULARIO '!BE788)</f>
        <v>0</v>
      </c>
      <c r="N750" s="86" t="b">
        <f>('FORMULARIO '!BF788)</f>
        <v>0</v>
      </c>
      <c r="O750" s="86" t="b">
        <f>('FORMULARIO '!BG788)</f>
        <v>0</v>
      </c>
      <c r="P750" s="86" t="b">
        <f>('FORMULARIO '!BH788)</f>
        <v>0</v>
      </c>
      <c r="Q750" s="86" t="b">
        <f>('FORMULARIO '!BI788)</f>
        <v>0</v>
      </c>
      <c r="R750" s="86">
        <f>('FORMULARIO '!BJ788)</f>
        <v>14.786774708700539</v>
      </c>
      <c r="S750" s="86" t="b">
        <f>('FORMULARIO '!BK788)</f>
        <v>0</v>
      </c>
      <c r="T750" s="86" t="b">
        <f>('FORMULARIO '!BL788)</f>
        <v>0</v>
      </c>
      <c r="U750" s="86">
        <f>('FORMULARIO '!BM788)</f>
        <v>8.0095029672127911</v>
      </c>
      <c r="V750" s="86" t="b">
        <f>('FORMULARIO '!BN788)</f>
        <v>0</v>
      </c>
      <c r="W750" s="86" t="b">
        <f>('FORMULARIO '!BO788)</f>
        <v>0</v>
      </c>
      <c r="X750" s="86" t="b">
        <f>('FORMULARIO '!BP788)</f>
        <v>0</v>
      </c>
      <c r="Y750" s="86">
        <f>('FORMULARIO '!BQ788)</f>
        <v>2.772520257881351</v>
      </c>
      <c r="Z750" s="86" t="b">
        <f>('FORMULARIO '!BR788)</f>
        <v>0</v>
      </c>
    </row>
    <row r="751" spans="1:26" x14ac:dyDescent="0.75">
      <c r="A751" s="85" t="str">
        <f>_xlfn.CONCAT('FORMULARIO '!G789,'FORMULARIO '!E789,'FORMULARIO '!B789,'FORMULARIO '!E789,'FORMULARIO '!C789,'FORMULARIO '!E789,'FORMULARIO '!P789)</f>
        <v>8153M-Latex Experto y Homologos-Millennium -Media</v>
      </c>
      <c r="B751" s="85" t="str">
        <f t="shared" si="11"/>
        <v>8153M-Latex Experto y Homologos-Millennium -Media</v>
      </c>
      <c r="C751" s="85" t="str">
        <f>('FORMULARIO '!G789)</f>
        <v>8153M</v>
      </c>
      <c r="D751" s="75">
        <f>('FORMULARIO '!H789)</f>
        <v>203</v>
      </c>
      <c r="E751" s="75">
        <f>('FORMULARIO '!I789)</f>
        <v>205</v>
      </c>
      <c r="F751" s="75">
        <f>('FORMULARIO '!J789)</f>
        <v>172</v>
      </c>
      <c r="G751" s="75">
        <v>0</v>
      </c>
      <c r="H751" s="75">
        <v>3785</v>
      </c>
      <c r="M751" s="86" t="b">
        <f>('FORMULARIO '!BE789)</f>
        <v>0</v>
      </c>
      <c r="N751" s="86" t="b">
        <f>('FORMULARIO '!BF789)</f>
        <v>0</v>
      </c>
      <c r="O751" s="86" t="b">
        <f>('FORMULARIO '!BG789)</f>
        <v>0</v>
      </c>
      <c r="P751" s="86" t="b">
        <f>('FORMULARIO '!BH789)</f>
        <v>0</v>
      </c>
      <c r="Q751" s="86" t="b">
        <f>('FORMULARIO '!BI789)</f>
        <v>0</v>
      </c>
      <c r="R751" s="86" t="b">
        <f>('FORMULARIO '!BJ789)</f>
        <v>0</v>
      </c>
      <c r="S751" s="86" t="b">
        <f>('FORMULARIO '!BK789)</f>
        <v>0</v>
      </c>
      <c r="T751" s="86">
        <f>('FORMULARIO '!BL789)</f>
        <v>5.5450405157627021</v>
      </c>
      <c r="U751" s="86">
        <f>('FORMULARIO '!BM789)</f>
        <v>16.019005934425582</v>
      </c>
      <c r="V751" s="86" t="b">
        <f>('FORMULARIO '!BN789)</f>
        <v>0</v>
      </c>
      <c r="W751" s="86" t="b">
        <f>('FORMULARIO '!BO789)</f>
        <v>0</v>
      </c>
      <c r="X751" s="86" t="b">
        <f>('FORMULARIO '!BP789)</f>
        <v>0</v>
      </c>
      <c r="Y751" s="86">
        <f>('FORMULARIO '!BQ789)</f>
        <v>3.6966936771751349</v>
      </c>
      <c r="Z751" s="86" t="b">
        <f>('FORMULARIO '!BR789)</f>
        <v>0</v>
      </c>
    </row>
    <row r="752" spans="1:26" x14ac:dyDescent="0.75">
      <c r="A752" s="85" t="str">
        <f>_xlfn.CONCAT('FORMULARIO '!G790,'FORMULARIO '!E790,'FORMULARIO '!B790,'FORMULARIO '!E790,'FORMULARIO '!C790,'FORMULARIO '!E790,'FORMULARIO '!P790)</f>
        <v>8154M-Latex Experto y Homologos-Millennium -Media</v>
      </c>
      <c r="B752" s="85" t="str">
        <f t="shared" si="11"/>
        <v>8154M-Latex Experto y Homologos-Millennium -Media</v>
      </c>
      <c r="C752" s="85" t="str">
        <f>('FORMULARIO '!G790)</f>
        <v>8154M</v>
      </c>
      <c r="D752" s="75">
        <f>('FORMULARIO '!H790)</f>
        <v>193</v>
      </c>
      <c r="E752" s="75">
        <f>('FORMULARIO '!I790)</f>
        <v>193</v>
      </c>
      <c r="F752" s="75">
        <f>('FORMULARIO '!J790)</f>
        <v>153</v>
      </c>
      <c r="G752" s="75">
        <v>0</v>
      </c>
      <c r="H752" s="75">
        <v>3785</v>
      </c>
      <c r="M752" s="86" t="b">
        <f>('FORMULARIO '!BE790)</f>
        <v>0</v>
      </c>
      <c r="N752" s="86" t="b">
        <f>('FORMULARIO '!BF790)</f>
        <v>0</v>
      </c>
      <c r="O752" s="86" t="b">
        <f>('FORMULARIO '!BG790)</f>
        <v>0</v>
      </c>
      <c r="P752" s="86" t="b">
        <f>('FORMULARIO '!BH790)</f>
        <v>0</v>
      </c>
      <c r="Q752" s="86" t="b">
        <f>('FORMULARIO '!BI790)</f>
        <v>0</v>
      </c>
      <c r="R752" s="86" t="b">
        <f>('FORMULARIO '!BJ790)</f>
        <v>0</v>
      </c>
      <c r="S752" s="86" t="b">
        <f>('FORMULARIO '!BK790)</f>
        <v>0</v>
      </c>
      <c r="T752" s="86">
        <f>('FORMULARIO '!BL790)</f>
        <v>9.2417341929378374</v>
      </c>
      <c r="U752" s="86">
        <f>('FORMULARIO '!BM790)</f>
        <v>29.881607223832344</v>
      </c>
      <c r="V752" s="86" t="b">
        <f>('FORMULARIO '!BN790)</f>
        <v>0</v>
      </c>
      <c r="W752" s="86" t="b">
        <f>('FORMULARIO '!BO790)</f>
        <v>0</v>
      </c>
      <c r="X752" s="86" t="b">
        <f>('FORMULARIO '!BP790)</f>
        <v>0</v>
      </c>
      <c r="Y752" s="86">
        <f>('FORMULARIO '!BQ790)</f>
        <v>6.7772717414877475</v>
      </c>
      <c r="Z752" s="86" t="b">
        <f>('FORMULARIO '!BR790)</f>
        <v>0</v>
      </c>
    </row>
    <row r="753" spans="1:26" x14ac:dyDescent="0.75">
      <c r="A753" s="85" t="str">
        <f>_xlfn.CONCAT('FORMULARIO '!G791,'FORMULARIO '!E791,'FORMULARIO '!B791,'FORMULARIO '!E791,'FORMULARIO '!C791,'FORMULARIO '!E791,'FORMULARIO '!P791)</f>
        <v>8155D-Latex Experto y Homologos-Millennium -Intensa</v>
      </c>
      <c r="B753" s="85" t="str">
        <f t="shared" si="11"/>
        <v>8155D-Latex Experto y Homologos-Millennium -Intensa</v>
      </c>
      <c r="C753" s="85" t="str">
        <f>('FORMULARIO '!G791)</f>
        <v>8155D</v>
      </c>
      <c r="D753" s="75">
        <f>('FORMULARIO '!H791)</f>
        <v>153</v>
      </c>
      <c r="E753" s="75">
        <f>('FORMULARIO '!I791)</f>
        <v>151</v>
      </c>
      <c r="F753" s="75">
        <f>('FORMULARIO '!J791)</f>
        <v>105</v>
      </c>
      <c r="G753" s="75">
        <v>0</v>
      </c>
      <c r="H753" s="75">
        <v>3785</v>
      </c>
      <c r="M753" s="86" t="b">
        <f>('FORMULARIO '!BE791)</f>
        <v>0</v>
      </c>
      <c r="N753" s="86" t="b">
        <f>('FORMULARIO '!BF791)</f>
        <v>0</v>
      </c>
      <c r="O753" s="86" t="b">
        <f>('FORMULARIO '!BG791)</f>
        <v>0</v>
      </c>
      <c r="P753" s="86" t="b">
        <f>('FORMULARIO '!BH791)</f>
        <v>0</v>
      </c>
      <c r="Q753" s="86" t="b">
        <f>('FORMULARIO '!BI791)</f>
        <v>0</v>
      </c>
      <c r="R753" s="86" t="b">
        <f>('FORMULARIO '!BJ791)</f>
        <v>0</v>
      </c>
      <c r="S753" s="86" t="b">
        <f>('FORMULARIO '!BK791)</f>
        <v>0</v>
      </c>
      <c r="T753" s="86">
        <f>('FORMULARIO '!BL791)</f>
        <v>20.331815224463242</v>
      </c>
      <c r="U753" s="86">
        <f>('FORMULARIO '!BM791)</f>
        <v>70.237179866327565</v>
      </c>
      <c r="V753" s="86" t="b">
        <f>('FORMULARIO '!BN791)</f>
        <v>0</v>
      </c>
      <c r="W753" s="86" t="b">
        <f>('FORMULARIO '!BO791)</f>
        <v>0</v>
      </c>
      <c r="X753" s="86" t="b">
        <f>('FORMULARIO '!BP791)</f>
        <v>0</v>
      </c>
      <c r="Y753" s="86">
        <f>('FORMULARIO '!BQ791)</f>
        <v>13.554543482975495</v>
      </c>
      <c r="Z753" s="86" t="b">
        <f>('FORMULARIO '!BR791)</f>
        <v>0</v>
      </c>
    </row>
    <row r="754" spans="1:26" x14ac:dyDescent="0.75">
      <c r="A754" s="85" t="str">
        <f>_xlfn.CONCAT('FORMULARIO '!G792,'FORMULARIO '!E792,'FORMULARIO '!B792,'FORMULARIO '!E792,'FORMULARIO '!C792,'FORMULARIO '!E792,'FORMULARIO '!P792)</f>
        <v>8160W-Latex Experto y Homologos-Millennium -Blanca</v>
      </c>
      <c r="B754" s="85" t="str">
        <f t="shared" si="11"/>
        <v>8160W-Latex Experto y Homologos-Millennium -Blanca</v>
      </c>
      <c r="C754" s="85" t="str">
        <f>('FORMULARIO '!G792)</f>
        <v>8160W</v>
      </c>
      <c r="D754" s="75">
        <f>('FORMULARIO '!H792)</f>
        <v>235</v>
      </c>
      <c r="E754" s="75">
        <f>('FORMULARIO '!I792)</f>
        <v>236</v>
      </c>
      <c r="F754" s="75">
        <f>('FORMULARIO '!J792)</f>
        <v>215</v>
      </c>
      <c r="G754" s="75">
        <v>0</v>
      </c>
      <c r="H754" s="75">
        <v>3785</v>
      </c>
      <c r="M754" s="86" t="b">
        <f>('FORMULARIO '!BE792)</f>
        <v>0</v>
      </c>
      <c r="N754" s="86" t="b">
        <f>('FORMULARIO '!BF792)</f>
        <v>0</v>
      </c>
      <c r="O754" s="86" t="b">
        <f>('FORMULARIO '!BG792)</f>
        <v>0</v>
      </c>
      <c r="P754" s="86">
        <f>('FORMULARIO '!BH792)</f>
        <v>0.92417341929378372</v>
      </c>
      <c r="Q754" s="86" t="b">
        <f>('FORMULARIO '!BI792)</f>
        <v>0</v>
      </c>
      <c r="R754" s="86" t="b">
        <f>('FORMULARIO '!BJ792)</f>
        <v>0</v>
      </c>
      <c r="S754" s="86" t="b">
        <f>('FORMULARIO '!BK792)</f>
        <v>0</v>
      </c>
      <c r="T754" s="86" t="b">
        <f>('FORMULARIO '!BL792)</f>
        <v>0</v>
      </c>
      <c r="U754" s="86">
        <f>('FORMULARIO '!BM792)</f>
        <v>4.9289249029001798</v>
      </c>
      <c r="V754" s="86" t="b">
        <f>('FORMULARIO '!BN792)</f>
        <v>0</v>
      </c>
      <c r="W754" s="86" t="b">
        <f>('FORMULARIO '!BO792)</f>
        <v>0</v>
      </c>
      <c r="X754" s="86" t="b">
        <f>('FORMULARIO '!BP792)</f>
        <v>0</v>
      </c>
      <c r="Y754" s="86" t="b">
        <f>('FORMULARIO '!BQ792)</f>
        <v>0</v>
      </c>
      <c r="Z754" s="86">
        <f>('FORMULARIO '!BR792)</f>
        <v>0.92417341929378372</v>
      </c>
    </row>
    <row r="755" spans="1:26" x14ac:dyDescent="0.75">
      <c r="A755" s="85" t="str">
        <f>_xlfn.CONCAT('FORMULARIO '!G793,'FORMULARIO '!E793,'FORMULARIO '!B793,'FORMULARIO '!E793,'FORMULARIO '!C793,'FORMULARIO '!E793,'FORMULARIO '!P793)</f>
        <v>8161W-Latex Experto y Homologos-Millennium -Blanca</v>
      </c>
      <c r="B755" s="85" t="str">
        <f t="shared" si="11"/>
        <v>8161W-Latex Experto y Homologos-Millennium -Blanca</v>
      </c>
      <c r="C755" s="85" t="str">
        <f>('FORMULARIO '!G793)</f>
        <v>8161W</v>
      </c>
      <c r="D755" s="75">
        <f>('FORMULARIO '!H793)</f>
        <v>226</v>
      </c>
      <c r="E755" s="75">
        <f>('FORMULARIO '!I793)</f>
        <v>227</v>
      </c>
      <c r="F755" s="75">
        <f>('FORMULARIO '!J793)</f>
        <v>202</v>
      </c>
      <c r="G755" s="75">
        <v>0</v>
      </c>
      <c r="H755" s="75">
        <v>3785</v>
      </c>
      <c r="M755" s="86" t="b">
        <f>('FORMULARIO '!BE793)</f>
        <v>0</v>
      </c>
      <c r="N755" s="86" t="b">
        <f>('FORMULARIO '!BF793)</f>
        <v>0</v>
      </c>
      <c r="O755" s="86" t="b">
        <f>('FORMULARIO '!BG793)</f>
        <v>0</v>
      </c>
      <c r="P755" s="86" t="b">
        <f>('FORMULARIO '!BH793)</f>
        <v>0</v>
      </c>
      <c r="Q755" s="86" t="b">
        <f>('FORMULARIO '!BI793)</f>
        <v>0</v>
      </c>
      <c r="R755" s="86" t="b">
        <f>('FORMULARIO '!BJ793)</f>
        <v>0</v>
      </c>
      <c r="S755" s="86" t="b">
        <f>('FORMULARIO '!BK793)</f>
        <v>0</v>
      </c>
      <c r="T755" s="86">
        <f>('FORMULARIO '!BL793)</f>
        <v>3.3886358707438737</v>
      </c>
      <c r="U755" s="86">
        <f>('FORMULARIO '!BM793)</f>
        <v>7.3933873543502697</v>
      </c>
      <c r="V755" s="86" t="b">
        <f>('FORMULARIO '!BN793)</f>
        <v>0</v>
      </c>
      <c r="W755" s="86" t="b">
        <f>('FORMULARIO '!BO793)</f>
        <v>0</v>
      </c>
      <c r="X755" s="86" t="b">
        <f>('FORMULARIO '!BP793)</f>
        <v>0</v>
      </c>
      <c r="Y755" s="86">
        <f>('FORMULARIO '!BQ793)</f>
        <v>1.232231225725045</v>
      </c>
      <c r="Z755" s="86" t="b">
        <f>('FORMULARIO '!BR793)</f>
        <v>0</v>
      </c>
    </row>
    <row r="756" spans="1:26" x14ac:dyDescent="0.75">
      <c r="A756" s="85" t="str">
        <f>_xlfn.CONCAT('FORMULARIO '!G794,'FORMULARIO '!E794,'FORMULARIO '!B794,'FORMULARIO '!E794,'FORMULARIO '!C794,'FORMULARIO '!E794,'FORMULARIO '!P794)</f>
        <v>8162W-Latex Experto y Homologos-Millennium -Blanca</v>
      </c>
      <c r="B756" s="85" t="str">
        <f t="shared" si="11"/>
        <v>8162W-Latex Experto y Homologos-Millennium -Blanca</v>
      </c>
      <c r="C756" s="85" t="str">
        <f>('FORMULARIO '!G794)</f>
        <v>8162W</v>
      </c>
      <c r="D756" s="75">
        <f>('FORMULARIO '!H794)</f>
        <v>218</v>
      </c>
      <c r="E756" s="75">
        <f>('FORMULARIO '!I794)</f>
        <v>219</v>
      </c>
      <c r="F756" s="75">
        <f>('FORMULARIO '!J794)</f>
        <v>191</v>
      </c>
      <c r="G756" s="75">
        <v>0</v>
      </c>
      <c r="H756" s="75">
        <v>3785</v>
      </c>
      <c r="M756" s="86" t="b">
        <f>('FORMULARIO '!BE794)</f>
        <v>0</v>
      </c>
      <c r="N756" s="86" t="b">
        <f>('FORMULARIO '!BF794)</f>
        <v>0</v>
      </c>
      <c r="O756" s="86" t="b">
        <f>('FORMULARIO '!BG794)</f>
        <v>0</v>
      </c>
      <c r="P756" s="86" t="b">
        <f>('FORMULARIO '!BH794)</f>
        <v>0</v>
      </c>
      <c r="Q756" s="86" t="b">
        <f>('FORMULARIO '!BI794)</f>
        <v>0</v>
      </c>
      <c r="R756" s="86" t="b">
        <f>('FORMULARIO '!BJ794)</f>
        <v>0</v>
      </c>
      <c r="S756" s="86" t="b">
        <f>('FORMULARIO '!BK794)</f>
        <v>0</v>
      </c>
      <c r="T756" s="86">
        <f>('FORMULARIO '!BL794)</f>
        <v>4.6208670964689187</v>
      </c>
      <c r="U756" s="86">
        <f>('FORMULARIO '!BM794)</f>
        <v>11.090081031525404</v>
      </c>
      <c r="V756" s="86" t="b">
        <f>('FORMULARIO '!BN794)</f>
        <v>0</v>
      </c>
      <c r="W756" s="86" t="b">
        <f>('FORMULARIO '!BO794)</f>
        <v>0</v>
      </c>
      <c r="X756" s="86" t="b">
        <f>('FORMULARIO '!BP794)</f>
        <v>0</v>
      </c>
      <c r="Y756" s="86">
        <f>('FORMULARIO '!BQ794)</f>
        <v>2.1564046450188288</v>
      </c>
      <c r="Z756" s="86" t="b">
        <f>('FORMULARIO '!BR794)</f>
        <v>0</v>
      </c>
    </row>
    <row r="757" spans="1:26" x14ac:dyDescent="0.75">
      <c r="A757" s="85" t="str">
        <f>_xlfn.CONCAT('FORMULARIO '!G795,'FORMULARIO '!E795,'FORMULARIO '!B795,'FORMULARIO '!E795,'FORMULARIO '!C795,'FORMULARIO '!E795,'FORMULARIO '!P795)</f>
        <v>8163W-Latex Experto y Homologos-Millennium -Blanca</v>
      </c>
      <c r="B757" s="85" t="str">
        <f t="shared" si="11"/>
        <v>8163W-Latex Experto y Homologos-Millennium -Blanca</v>
      </c>
      <c r="C757" s="85" t="str">
        <f>('FORMULARIO '!G795)</f>
        <v>8163W</v>
      </c>
      <c r="D757" s="75">
        <f>('FORMULARIO '!H795)</f>
        <v>206</v>
      </c>
      <c r="E757" s="75">
        <f>('FORMULARIO '!I795)</f>
        <v>204</v>
      </c>
      <c r="F757" s="75">
        <f>('FORMULARIO '!J795)</f>
        <v>171</v>
      </c>
      <c r="G757" s="75">
        <v>0</v>
      </c>
      <c r="H757" s="75">
        <v>3785</v>
      </c>
      <c r="M757" s="86" t="b">
        <f>('FORMULARIO '!BE795)</f>
        <v>0</v>
      </c>
      <c r="N757" s="86" t="b">
        <f>('FORMULARIO '!BF795)</f>
        <v>0</v>
      </c>
      <c r="O757" s="86" t="b">
        <f>('FORMULARIO '!BG795)</f>
        <v>0</v>
      </c>
      <c r="P757" s="86" t="b">
        <f>('FORMULARIO '!BH795)</f>
        <v>0</v>
      </c>
      <c r="Q757" s="86" t="b">
        <f>('FORMULARIO '!BI795)</f>
        <v>0</v>
      </c>
      <c r="R757" s="86" t="b">
        <f>('FORMULARIO '!BJ795)</f>
        <v>0</v>
      </c>
      <c r="S757" s="86" t="b">
        <f>('FORMULARIO '!BK795)</f>
        <v>0</v>
      </c>
      <c r="T757" s="86">
        <f>('FORMULARIO '!BL795)</f>
        <v>10.473965418662884</v>
      </c>
      <c r="U757" s="86">
        <f>('FORMULARIO '!BM795)</f>
        <v>21.564046450188286</v>
      </c>
      <c r="V757" s="86" t="b">
        <f>('FORMULARIO '!BN795)</f>
        <v>0</v>
      </c>
      <c r="W757" s="86" t="b">
        <f>('FORMULARIO '!BO795)</f>
        <v>0</v>
      </c>
      <c r="X757" s="86" t="b">
        <f>('FORMULARIO '!BP795)</f>
        <v>0</v>
      </c>
      <c r="Y757" s="86">
        <f>('FORMULARIO '!BQ795)</f>
        <v>3.6966936771751349</v>
      </c>
      <c r="Z757" s="86" t="b">
        <f>('FORMULARIO '!BR795)</f>
        <v>0</v>
      </c>
    </row>
    <row r="758" spans="1:26" x14ac:dyDescent="0.75">
      <c r="A758" s="85" t="str">
        <f>_xlfn.CONCAT('FORMULARIO '!G796,'FORMULARIO '!E796,'FORMULARIO '!B796,'FORMULARIO '!E796,'FORMULARIO '!C796,'FORMULARIO '!E796,'FORMULARIO '!P796)</f>
        <v>8164M-Latex Experto y Homologos-Millennium -Media</v>
      </c>
      <c r="B758" s="85" t="str">
        <f t="shared" si="11"/>
        <v>8164M-Latex Experto y Homologos-Millennium -Media</v>
      </c>
      <c r="C758" s="85" t="str">
        <f>('FORMULARIO '!G796)</f>
        <v>8164M</v>
      </c>
      <c r="D758" s="75">
        <f>('FORMULARIO '!H796)</f>
        <v>185</v>
      </c>
      <c r="E758" s="75">
        <f>('FORMULARIO '!I796)</f>
        <v>181</v>
      </c>
      <c r="F758" s="75">
        <f>('FORMULARIO '!J796)</f>
        <v>146</v>
      </c>
      <c r="G758" s="75">
        <v>0</v>
      </c>
      <c r="H758" s="75">
        <v>3785</v>
      </c>
      <c r="M758" s="86" t="b">
        <f>('FORMULARIO '!BE796)</f>
        <v>0</v>
      </c>
      <c r="N758" s="86" t="b">
        <f>('FORMULARIO '!BF796)</f>
        <v>0</v>
      </c>
      <c r="O758" s="86" t="b">
        <f>('FORMULARIO '!BG796)</f>
        <v>0</v>
      </c>
      <c r="P758" s="86" t="b">
        <f>('FORMULARIO '!BH796)</f>
        <v>0</v>
      </c>
      <c r="Q758" s="86" t="b">
        <f>('FORMULARIO '!BI796)</f>
        <v>0</v>
      </c>
      <c r="R758" s="86" t="b">
        <f>('FORMULARIO '!BJ796)</f>
        <v>0</v>
      </c>
      <c r="S758" s="86" t="b">
        <f>('FORMULARIO '!BK796)</f>
        <v>0</v>
      </c>
      <c r="T758" s="86">
        <f>('FORMULARIO '!BL796)</f>
        <v>19.099583998738197</v>
      </c>
      <c r="U758" s="86">
        <f>('FORMULARIO '!BM796)</f>
        <v>34.194416513869996</v>
      </c>
      <c r="V758" s="86" t="b">
        <f>('FORMULARIO '!BN796)</f>
        <v>0</v>
      </c>
      <c r="W758" s="86" t="b">
        <f>('FORMULARIO '!BO796)</f>
        <v>0</v>
      </c>
      <c r="X758" s="86" t="b">
        <f>('FORMULARIO '!BP796)</f>
        <v>0</v>
      </c>
      <c r="Y758" s="86">
        <f>('FORMULARIO '!BQ796)</f>
        <v>4.6208670964689187</v>
      </c>
      <c r="Z758" s="86" t="b">
        <f>('FORMULARIO '!BR796)</f>
        <v>0</v>
      </c>
    </row>
    <row r="759" spans="1:26" x14ac:dyDescent="0.75">
      <c r="A759" s="85" t="str">
        <f>_xlfn.CONCAT('FORMULARIO '!G797,'FORMULARIO '!E797,'FORMULARIO '!B797,'FORMULARIO '!E797,'FORMULARIO '!C797,'FORMULARIO '!E797,'FORMULARIO '!P797)</f>
        <v>8165D-Latex Experto y Homologos-Millennium -Intensa</v>
      </c>
      <c r="B759" s="85" t="str">
        <f t="shared" si="11"/>
        <v>8165D-Latex Experto y Homologos-Millennium -Intensa</v>
      </c>
      <c r="C759" s="85" t="str">
        <f>('FORMULARIO '!G797)</f>
        <v>8165D</v>
      </c>
      <c r="D759" s="75">
        <f>('FORMULARIO '!H797)</f>
        <v>153</v>
      </c>
      <c r="E759" s="75">
        <f>('FORMULARIO '!I797)</f>
        <v>148</v>
      </c>
      <c r="F759" s="75">
        <f>('FORMULARIO '!J797)</f>
        <v>110</v>
      </c>
      <c r="G759" s="75">
        <v>0</v>
      </c>
      <c r="H759" s="75">
        <v>3785</v>
      </c>
      <c r="M759" s="86" t="b">
        <f>('FORMULARIO '!BE797)</f>
        <v>0</v>
      </c>
      <c r="N759" s="86" t="b">
        <f>('FORMULARIO '!BF797)</f>
        <v>0</v>
      </c>
      <c r="O759" s="86" t="b">
        <f>('FORMULARIO '!BG797)</f>
        <v>0</v>
      </c>
      <c r="P759" s="86" t="b">
        <f>('FORMULARIO '!BH797)</f>
        <v>0</v>
      </c>
      <c r="Q759" s="86" t="b">
        <f>('FORMULARIO '!BI797)</f>
        <v>0</v>
      </c>
      <c r="R759" s="86" t="b">
        <f>('FORMULARIO '!BJ797)</f>
        <v>0</v>
      </c>
      <c r="S759" s="86" t="b">
        <f>('FORMULARIO '!BK797)</f>
        <v>0</v>
      </c>
      <c r="T759" s="86">
        <f>('FORMULARIO '!BL797)</f>
        <v>29.881607223832344</v>
      </c>
      <c r="U759" s="86">
        <f>('FORMULARIO '!BM797)</f>
        <v>60.071272254095945</v>
      </c>
      <c r="V759" s="86" t="b">
        <f>('FORMULARIO '!BN797)</f>
        <v>0</v>
      </c>
      <c r="W759" s="86" t="b">
        <f>('FORMULARIO '!BO797)</f>
        <v>0</v>
      </c>
      <c r="X759" s="86" t="b">
        <f>('FORMULARIO '!BP797)</f>
        <v>0</v>
      </c>
      <c r="Y759" s="86">
        <f>('FORMULARIO '!BQ797)</f>
        <v>7.3933873543502697</v>
      </c>
      <c r="Z759" s="86" t="b">
        <f>('FORMULARIO '!BR797)</f>
        <v>0</v>
      </c>
    </row>
    <row r="760" spans="1:26" x14ac:dyDescent="0.75">
      <c r="A760" s="85" t="str">
        <f>_xlfn.CONCAT('FORMULARIO '!G798,'FORMULARIO '!E798,'FORMULARIO '!B798,'FORMULARIO '!E798,'FORMULARIO '!C798,'FORMULARIO '!E798,'FORMULARIO '!P798)</f>
        <v>8170W-Latex Experto y Homologos-Millennium -Blanca</v>
      </c>
      <c r="B760" s="85" t="str">
        <f t="shared" si="11"/>
        <v>8170W-Latex Experto y Homologos-Millennium -Blanca</v>
      </c>
      <c r="C760" s="85" t="str">
        <f>('FORMULARIO '!G798)</f>
        <v>8170W</v>
      </c>
      <c r="D760" s="75">
        <f>('FORMULARIO '!H798)</f>
        <v>239</v>
      </c>
      <c r="E760" s="75">
        <f>('FORMULARIO '!I798)</f>
        <v>240</v>
      </c>
      <c r="F760" s="75">
        <f>('FORMULARIO '!J798)</f>
        <v>223</v>
      </c>
      <c r="G760" s="75">
        <v>0</v>
      </c>
      <c r="H760" s="75">
        <v>3785</v>
      </c>
      <c r="M760" s="86" t="b">
        <f>('FORMULARIO '!BE798)</f>
        <v>0</v>
      </c>
      <c r="N760" s="86" t="b">
        <f>('FORMULARIO '!BF798)</f>
        <v>0</v>
      </c>
      <c r="O760" s="86" t="b">
        <f>('FORMULARIO '!BG798)</f>
        <v>0</v>
      </c>
      <c r="P760" s="86">
        <f>('FORMULARIO '!BH798)</f>
        <v>0.30805780643126124</v>
      </c>
      <c r="Q760" s="86" t="b">
        <f>('FORMULARIO '!BI798)</f>
        <v>0</v>
      </c>
      <c r="R760" s="86">
        <f>('FORMULARIO '!BJ798)</f>
        <v>5.2369827093314418</v>
      </c>
      <c r="S760" s="86" t="b">
        <f>('FORMULARIO '!BK798)</f>
        <v>0</v>
      </c>
      <c r="T760" s="86" t="b">
        <f>('FORMULARIO '!BL798)</f>
        <v>0</v>
      </c>
      <c r="U760" s="86">
        <f>('FORMULARIO '!BM798)</f>
        <v>1.232231225725045</v>
      </c>
      <c r="V760" s="86" t="b">
        <f>('FORMULARIO '!BN798)</f>
        <v>0</v>
      </c>
      <c r="W760" s="86" t="b">
        <f>('FORMULARIO '!BO798)</f>
        <v>0</v>
      </c>
      <c r="X760" s="86" t="b">
        <f>('FORMULARIO '!BP798)</f>
        <v>0</v>
      </c>
      <c r="Y760" s="86" t="b">
        <f>('FORMULARIO '!BQ798)</f>
        <v>0</v>
      </c>
      <c r="Z760" s="86" t="b">
        <f>('FORMULARIO '!BR798)</f>
        <v>0</v>
      </c>
    </row>
    <row r="761" spans="1:26" x14ac:dyDescent="0.75">
      <c r="A761" s="85" t="str">
        <f>_xlfn.CONCAT('FORMULARIO '!G799,'FORMULARIO '!E799,'FORMULARIO '!B799,'FORMULARIO '!E799,'FORMULARIO '!C799,'FORMULARIO '!E799,'FORMULARIO '!P799)</f>
        <v>8171W-Latex Experto y Homologos-Millennium -Blanca</v>
      </c>
      <c r="B761" s="85" t="str">
        <f t="shared" si="11"/>
        <v>8171W-Latex Experto y Homologos-Millennium -Blanca</v>
      </c>
      <c r="C761" s="85" t="str">
        <f>('FORMULARIO '!G799)</f>
        <v>8171W</v>
      </c>
      <c r="D761" s="75">
        <f>('FORMULARIO '!H799)</f>
        <v>220</v>
      </c>
      <c r="E761" s="75">
        <f>('FORMULARIO '!I799)</f>
        <v>219</v>
      </c>
      <c r="F761" s="75">
        <f>('FORMULARIO '!J799)</f>
        <v>200</v>
      </c>
      <c r="G761" s="75">
        <v>0</v>
      </c>
      <c r="H761" s="75">
        <v>3785</v>
      </c>
      <c r="M761" s="86" t="b">
        <f>('FORMULARIO '!BE799)</f>
        <v>0</v>
      </c>
      <c r="N761" s="86" t="b">
        <f>('FORMULARIO '!BF799)</f>
        <v>0</v>
      </c>
      <c r="O761" s="86" t="b">
        <f>('FORMULARIO '!BG799)</f>
        <v>0</v>
      </c>
      <c r="P761" s="86" t="b">
        <f>('FORMULARIO '!BH799)</f>
        <v>0</v>
      </c>
      <c r="Q761" s="86" t="b">
        <f>('FORMULARIO '!BI799)</f>
        <v>0</v>
      </c>
      <c r="R761" s="86">
        <f>('FORMULARIO '!BJ799)</f>
        <v>26.184913546657203</v>
      </c>
      <c r="S761" s="86" t="b">
        <f>('FORMULARIO '!BK799)</f>
        <v>0</v>
      </c>
      <c r="T761" s="86" t="b">
        <f>('FORMULARIO '!BL799)</f>
        <v>0</v>
      </c>
      <c r="U761" s="86" t="b">
        <f>('FORMULARIO '!BM799)</f>
        <v>0</v>
      </c>
      <c r="V761" s="86" t="b">
        <f>('FORMULARIO '!BN799)</f>
        <v>0</v>
      </c>
      <c r="W761" s="86" t="b">
        <f>('FORMULARIO '!BO799)</f>
        <v>0</v>
      </c>
      <c r="X761" s="86" t="b">
        <f>('FORMULARIO '!BP799)</f>
        <v>0</v>
      </c>
      <c r="Y761" s="86">
        <f>('FORMULARIO '!BQ799)</f>
        <v>0.30805780643126124</v>
      </c>
      <c r="Z761" s="86" t="b">
        <f>('FORMULARIO '!BR799)</f>
        <v>0</v>
      </c>
    </row>
    <row r="762" spans="1:26" x14ac:dyDescent="0.75">
      <c r="A762" s="85" t="str">
        <f>_xlfn.CONCAT('FORMULARIO '!G800,'FORMULARIO '!E800,'FORMULARIO '!B800,'FORMULARIO '!E800,'FORMULARIO '!C800,'FORMULARIO '!E800,'FORMULARIO '!P800)</f>
        <v>8172W-Latex Experto y Homologos-Millennium -Blanca</v>
      </c>
      <c r="B762" s="85" t="str">
        <f t="shared" si="11"/>
        <v>8172W-Latex Experto y Homologos-Millennium -Blanca</v>
      </c>
      <c r="C762" s="85" t="str">
        <f>('FORMULARIO '!G800)</f>
        <v>8172W</v>
      </c>
      <c r="D762" s="75">
        <f>('FORMULARIO '!H800)</f>
        <v>212</v>
      </c>
      <c r="E762" s="75">
        <f>('FORMULARIO '!I800)</f>
        <v>210</v>
      </c>
      <c r="F762" s="75">
        <f>('FORMULARIO '!J800)</f>
        <v>188</v>
      </c>
      <c r="G762" s="75">
        <v>0</v>
      </c>
      <c r="H762" s="75">
        <v>3785</v>
      </c>
      <c r="M762" s="86" t="b">
        <f>('FORMULARIO '!BE800)</f>
        <v>0</v>
      </c>
      <c r="N762" s="86" t="b">
        <f>('FORMULARIO '!BF800)</f>
        <v>0</v>
      </c>
      <c r="O762" s="86" t="b">
        <f>('FORMULARIO '!BG800)</f>
        <v>0</v>
      </c>
      <c r="P762" s="86">
        <f>('FORMULARIO '!BH800)</f>
        <v>0.30805780643126124</v>
      </c>
      <c r="Q762" s="86" t="b">
        <f>('FORMULARIO '!BI800)</f>
        <v>0</v>
      </c>
      <c r="R762" s="86">
        <f>('FORMULARIO '!BJ800)</f>
        <v>38.199167997476394</v>
      </c>
      <c r="S762" s="86" t="b">
        <f>('FORMULARIO '!BK800)</f>
        <v>0</v>
      </c>
      <c r="T762" s="86" t="b">
        <f>('FORMULARIO '!BL800)</f>
        <v>0</v>
      </c>
      <c r="U762" s="86" t="b">
        <f>('FORMULARIO '!BM800)</f>
        <v>0</v>
      </c>
      <c r="V762" s="86" t="b">
        <f>('FORMULARIO '!BN800)</f>
        <v>0</v>
      </c>
      <c r="W762" s="86" t="b">
        <f>('FORMULARIO '!BO800)</f>
        <v>0</v>
      </c>
      <c r="X762" s="86" t="b">
        <f>('FORMULARIO '!BP800)</f>
        <v>0</v>
      </c>
      <c r="Y762" s="86" t="b">
        <f>('FORMULARIO '!BQ800)</f>
        <v>0</v>
      </c>
      <c r="Z762" s="86" t="b">
        <f>('FORMULARIO '!BR800)</f>
        <v>0</v>
      </c>
    </row>
    <row r="763" spans="1:26" x14ac:dyDescent="0.75">
      <c r="A763" s="85" t="str">
        <f>_xlfn.CONCAT('FORMULARIO '!G801,'FORMULARIO '!E801,'FORMULARIO '!B801,'FORMULARIO '!E801,'FORMULARIO '!C801,'FORMULARIO '!E801,'FORMULARIO '!P801)</f>
        <v>8173M-Latex Experto y Homologos-Millennium -Media</v>
      </c>
      <c r="B763" s="85" t="str">
        <f t="shared" si="11"/>
        <v>8173M-Latex Experto y Homologos-Millennium -Media</v>
      </c>
      <c r="C763" s="85" t="str">
        <f>('FORMULARIO '!G801)</f>
        <v>8173M</v>
      </c>
      <c r="D763" s="75">
        <f>('FORMULARIO '!H801)</f>
        <v>200</v>
      </c>
      <c r="E763" s="75">
        <f>('FORMULARIO '!I801)</f>
        <v>196</v>
      </c>
      <c r="F763" s="75">
        <f>('FORMULARIO '!J801)</f>
        <v>172</v>
      </c>
      <c r="G763" s="75">
        <v>0</v>
      </c>
      <c r="H763" s="75">
        <v>3785</v>
      </c>
      <c r="M763" s="86" t="b">
        <f>('FORMULARIO '!BE801)</f>
        <v>0</v>
      </c>
      <c r="N763" s="86" t="b">
        <f>('FORMULARIO '!BF801)</f>
        <v>0</v>
      </c>
      <c r="O763" s="86" t="b">
        <f>('FORMULARIO '!BG801)</f>
        <v>0</v>
      </c>
      <c r="P763" s="86" t="b">
        <f>('FORMULARIO '!BH801)</f>
        <v>0</v>
      </c>
      <c r="Q763" s="86" t="b">
        <f>('FORMULARIO '!BI801)</f>
        <v>0</v>
      </c>
      <c r="R763" s="86">
        <f>('FORMULARIO '!BJ801)</f>
        <v>52.985942706176935</v>
      </c>
      <c r="S763" s="86" t="b">
        <f>('FORMULARIO '!BK801)</f>
        <v>0</v>
      </c>
      <c r="T763" s="86" t="b">
        <f>('FORMULARIO '!BL801)</f>
        <v>0</v>
      </c>
      <c r="U763" s="86">
        <f>('FORMULARIO '!BM801)</f>
        <v>0.30805780643126124</v>
      </c>
      <c r="V763" s="86" t="b">
        <f>('FORMULARIO '!BN801)</f>
        <v>0</v>
      </c>
      <c r="W763" s="86" t="b">
        <f>('FORMULARIO '!BO801)</f>
        <v>0</v>
      </c>
      <c r="X763" s="86" t="b">
        <f>('FORMULARIO '!BP801)</f>
        <v>0</v>
      </c>
      <c r="Y763" s="86">
        <f>('FORMULARIO '!BQ801)</f>
        <v>0.92417341929378372</v>
      </c>
      <c r="Z763" s="86" t="b">
        <f>('FORMULARIO '!BR801)</f>
        <v>0</v>
      </c>
    </row>
    <row r="764" spans="1:26" x14ac:dyDescent="0.75">
      <c r="A764" s="85" t="str">
        <f>_xlfn.CONCAT('FORMULARIO '!G802,'FORMULARIO '!E802,'FORMULARIO '!B802,'FORMULARIO '!E802,'FORMULARIO '!C802,'FORMULARIO '!E802,'FORMULARIO '!P802)</f>
        <v>8174M-Latex Experto y Homologos-Millennium -Media</v>
      </c>
      <c r="B764" s="85" t="str">
        <f t="shared" si="11"/>
        <v>8174M-Latex Experto y Homologos-Millennium -Media</v>
      </c>
      <c r="C764" s="85" t="str">
        <f>('FORMULARIO '!G802)</f>
        <v>8174M</v>
      </c>
      <c r="D764" s="75">
        <f>('FORMULARIO '!H802)</f>
        <v>183</v>
      </c>
      <c r="E764" s="75">
        <f>('FORMULARIO '!I802)</f>
        <v>179</v>
      </c>
      <c r="F764" s="75">
        <f>('FORMULARIO '!J802)</f>
        <v>152</v>
      </c>
      <c r="G764" s="75">
        <v>0</v>
      </c>
      <c r="H764" s="75">
        <v>3785</v>
      </c>
      <c r="M764" s="86" t="b">
        <f>('FORMULARIO '!BE802)</f>
        <v>0</v>
      </c>
      <c r="N764" s="86" t="b">
        <f>('FORMULARIO '!BF802)</f>
        <v>0</v>
      </c>
      <c r="O764" s="86" t="b">
        <f>('FORMULARIO '!BG802)</f>
        <v>0</v>
      </c>
      <c r="P764" s="86" t="b">
        <f>('FORMULARIO '!BH802)</f>
        <v>0</v>
      </c>
      <c r="Q764" s="86" t="b">
        <f>('FORMULARIO '!BI802)</f>
        <v>0</v>
      </c>
      <c r="R764" s="86">
        <f>('FORMULARIO '!BJ802)</f>
        <v>98.886555864434854</v>
      </c>
      <c r="S764" s="86" t="b">
        <f>('FORMULARIO '!BK802)</f>
        <v>0</v>
      </c>
      <c r="T764" s="86" t="b">
        <f>('FORMULARIO '!BL802)</f>
        <v>0</v>
      </c>
      <c r="U764" s="86">
        <f>('FORMULARIO '!BM802)</f>
        <v>2.4644624514500899</v>
      </c>
      <c r="V764" s="86" t="b">
        <f>('FORMULARIO '!BN802)</f>
        <v>0</v>
      </c>
      <c r="W764" s="86" t="b">
        <f>('FORMULARIO '!BO802)</f>
        <v>0</v>
      </c>
      <c r="X764" s="86" t="b">
        <f>('FORMULARIO '!BP802)</f>
        <v>0</v>
      </c>
      <c r="Y764" s="86">
        <f>('FORMULARIO '!BQ802)</f>
        <v>1.8483468385875674</v>
      </c>
      <c r="Z764" s="86" t="b">
        <f>('FORMULARIO '!BR802)</f>
        <v>0</v>
      </c>
    </row>
    <row r="765" spans="1:26" x14ac:dyDescent="0.75">
      <c r="A765" s="85" t="str">
        <f>_xlfn.CONCAT('FORMULARIO '!G803,'FORMULARIO '!E803,'FORMULARIO '!B803,'FORMULARIO '!E803,'FORMULARIO '!C803,'FORMULARIO '!E803,'FORMULARIO '!P803)</f>
        <v>8175D-Latex Experto y Homologos-Millennium -Intensa</v>
      </c>
      <c r="B765" s="85" t="str">
        <f t="shared" si="11"/>
        <v>8175D-Latex Experto y Homologos-Millennium -Intensa</v>
      </c>
      <c r="C765" s="85" t="str">
        <f>('FORMULARIO '!G803)</f>
        <v>8175D</v>
      </c>
      <c r="D765" s="75">
        <f>('FORMULARIO '!H803)</f>
        <v>142</v>
      </c>
      <c r="E765" s="75">
        <f>('FORMULARIO '!I803)</f>
        <v>136</v>
      </c>
      <c r="F765" s="75">
        <f>('FORMULARIO '!J803)</f>
        <v>108</v>
      </c>
      <c r="G765" s="75">
        <v>0</v>
      </c>
      <c r="H765" s="75">
        <v>3785</v>
      </c>
      <c r="M765" s="86" t="b">
        <f>('FORMULARIO '!BE803)</f>
        <v>0</v>
      </c>
      <c r="N765" s="86" t="b">
        <f>('FORMULARIO '!BF803)</f>
        <v>0</v>
      </c>
      <c r="O765" s="86" t="b">
        <f>('FORMULARIO '!BG803)</f>
        <v>0</v>
      </c>
      <c r="P765" s="86" t="b">
        <f>('FORMULARIO '!BH803)</f>
        <v>0</v>
      </c>
      <c r="Q765" s="86" t="b">
        <f>('FORMULARIO '!BI803)</f>
        <v>0</v>
      </c>
      <c r="R765" s="86" t="b">
        <f>('FORMULARIO '!BJ803)</f>
        <v>0</v>
      </c>
      <c r="S765" s="86" t="b">
        <f>('FORMULARIO '!BK803)</f>
        <v>0</v>
      </c>
      <c r="T765" s="86">
        <f>('FORMULARIO '!BL803)</f>
        <v>51.137595867589368</v>
      </c>
      <c r="U765" s="86">
        <f>('FORMULARIO '!BM803)</f>
        <v>51.753711480451891</v>
      </c>
      <c r="V765" s="86" t="b">
        <f>('FORMULARIO '!BN803)</f>
        <v>0</v>
      </c>
      <c r="W765" s="86" t="b">
        <f>('FORMULARIO '!BO803)</f>
        <v>0</v>
      </c>
      <c r="X765" s="86" t="b">
        <f>('FORMULARIO '!BP803)</f>
        <v>0</v>
      </c>
      <c r="Y765" s="86" t="b">
        <f>('FORMULARIO '!BQ803)</f>
        <v>0</v>
      </c>
      <c r="Z765" s="86" t="b">
        <f>('FORMULARIO '!BR803)</f>
        <v>0</v>
      </c>
    </row>
    <row r="766" spans="1:26" x14ac:dyDescent="0.75">
      <c r="A766" s="85" t="str">
        <f>_xlfn.CONCAT('FORMULARIO '!G804,'FORMULARIO '!E804,'FORMULARIO '!B804,'FORMULARIO '!E804,'FORMULARIO '!C804,'FORMULARIO '!E804,'FORMULARIO '!P804)</f>
        <v>8180W-Latex Experto y Homologos-Millennium -Blanca</v>
      </c>
      <c r="B766" s="85" t="str">
        <f t="shared" si="11"/>
        <v>8180W-Latex Experto y Homologos-Millennium -Blanca</v>
      </c>
      <c r="C766" s="85" t="str">
        <f>('FORMULARIO '!G804)</f>
        <v>8180W</v>
      </c>
      <c r="D766" s="75">
        <f>('FORMULARIO '!H804)</f>
        <v>240</v>
      </c>
      <c r="E766" s="75">
        <f>('FORMULARIO '!I804)</f>
        <v>238</v>
      </c>
      <c r="F766" s="75">
        <f>('FORMULARIO '!J804)</f>
        <v>219</v>
      </c>
      <c r="G766" s="75">
        <v>0</v>
      </c>
      <c r="H766" s="75">
        <v>3785</v>
      </c>
      <c r="M766" s="86" t="b">
        <f>('FORMULARIO '!BE804)</f>
        <v>0</v>
      </c>
      <c r="N766" s="86" t="b">
        <f>('FORMULARIO '!BF804)</f>
        <v>0</v>
      </c>
      <c r="O766" s="86">
        <f>('FORMULARIO '!BG804)</f>
        <v>1.8483468385875674</v>
      </c>
      <c r="P766" s="86" t="b">
        <f>('FORMULARIO '!BH804)</f>
        <v>0</v>
      </c>
      <c r="Q766" s="86" t="b">
        <f>('FORMULARIO '!BI804)</f>
        <v>0</v>
      </c>
      <c r="R766" s="86">
        <f>('FORMULARIO '!BJ804)</f>
        <v>8.0095029672127911</v>
      </c>
      <c r="S766" s="86" t="b">
        <f>('FORMULARIO '!BK804)</f>
        <v>0</v>
      </c>
      <c r="T766" s="86" t="b">
        <f>('FORMULARIO '!BL804)</f>
        <v>0</v>
      </c>
      <c r="U766" s="86" t="b">
        <f>('FORMULARIO '!BM804)</f>
        <v>0</v>
      </c>
      <c r="V766" s="86" t="b">
        <f>('FORMULARIO '!BN804)</f>
        <v>0</v>
      </c>
      <c r="W766" s="86" t="b">
        <f>('FORMULARIO '!BO804)</f>
        <v>0</v>
      </c>
      <c r="X766" s="86" t="b">
        <f>('FORMULARIO '!BP804)</f>
        <v>0</v>
      </c>
      <c r="Y766" s="86" t="b">
        <f>('FORMULARIO '!BQ804)</f>
        <v>0</v>
      </c>
      <c r="Z766" s="86" t="b">
        <f>('FORMULARIO '!BR804)</f>
        <v>0</v>
      </c>
    </row>
    <row r="767" spans="1:26" x14ac:dyDescent="0.75">
      <c r="A767" s="85" t="str">
        <f>_xlfn.CONCAT('FORMULARIO '!G805,'FORMULARIO '!E805,'FORMULARIO '!B805,'FORMULARIO '!E805,'FORMULARIO '!C805,'FORMULARIO '!E805,'FORMULARIO '!P805)</f>
        <v>8181W-Latex Experto y Homologos-Millennium -Blanca</v>
      </c>
      <c r="B767" s="85" t="str">
        <f t="shared" si="11"/>
        <v>8181W-Latex Experto y Homologos-Millennium -Blanca</v>
      </c>
      <c r="C767" s="85" t="str">
        <f>('FORMULARIO '!G805)</f>
        <v>8181W</v>
      </c>
      <c r="D767" s="75">
        <f>('FORMULARIO '!H805)</f>
        <v>221</v>
      </c>
      <c r="E767" s="75">
        <f>('FORMULARIO '!I805)</f>
        <v>217</v>
      </c>
      <c r="F767" s="75">
        <f>('FORMULARIO '!J805)</f>
        <v>196</v>
      </c>
      <c r="G767" s="75">
        <v>0</v>
      </c>
      <c r="H767" s="75">
        <v>3785</v>
      </c>
      <c r="M767" s="86" t="b">
        <f>('FORMULARIO '!BE805)</f>
        <v>0</v>
      </c>
      <c r="N767" s="86" t="b">
        <f>('FORMULARIO '!BF805)</f>
        <v>0</v>
      </c>
      <c r="O767" s="86" t="b">
        <f>('FORMULARIO '!BG805)</f>
        <v>0</v>
      </c>
      <c r="P767" s="86" t="b">
        <f>('FORMULARIO '!BH805)</f>
        <v>0</v>
      </c>
      <c r="Q767" s="86" t="b">
        <f>('FORMULARIO '!BI805)</f>
        <v>0</v>
      </c>
      <c r="R767" s="86">
        <f>('FORMULARIO '!BJ805)</f>
        <v>25.26074012736342</v>
      </c>
      <c r="S767" s="86" t="b">
        <f>('FORMULARIO '!BK805)</f>
        <v>0</v>
      </c>
      <c r="T767" s="86" t="b">
        <f>('FORMULARIO '!BL805)</f>
        <v>0</v>
      </c>
      <c r="U767" s="86">
        <f>('FORMULARIO '!BM805)</f>
        <v>1.5402890321563063</v>
      </c>
      <c r="V767" s="86" t="b">
        <f>('FORMULARIO '!BN805)</f>
        <v>0</v>
      </c>
      <c r="W767" s="86" t="b">
        <f>('FORMULARIO '!BO805)</f>
        <v>0</v>
      </c>
      <c r="X767" s="86" t="b">
        <f>('FORMULARIO '!BP805)</f>
        <v>0</v>
      </c>
      <c r="Y767" s="86" t="b">
        <f>('FORMULARIO '!BQ805)</f>
        <v>0</v>
      </c>
      <c r="Z767" s="86" t="b">
        <f>('FORMULARIO '!BR805)</f>
        <v>0</v>
      </c>
    </row>
    <row r="768" spans="1:26" x14ac:dyDescent="0.75">
      <c r="A768" s="85" t="str">
        <f>_xlfn.CONCAT('FORMULARIO '!G806,'FORMULARIO '!E806,'FORMULARIO '!B806,'FORMULARIO '!E806,'FORMULARIO '!C806,'FORMULARIO '!E806,'FORMULARIO '!P806)</f>
        <v>8182W-Latex Experto y Homologos-Millennium -Blanca</v>
      </c>
      <c r="B768" s="85" t="str">
        <f t="shared" si="11"/>
        <v>8182W-Latex Experto y Homologos-Millennium -Blanca</v>
      </c>
      <c r="C768" s="85" t="str">
        <f>('FORMULARIO '!G806)</f>
        <v>8182W</v>
      </c>
      <c r="D768" s="75">
        <f>('FORMULARIO '!H806)</f>
        <v>214</v>
      </c>
      <c r="E768" s="75">
        <f>('FORMULARIO '!I806)</f>
        <v>208</v>
      </c>
      <c r="F768" s="75">
        <f>('FORMULARIO '!J806)</f>
        <v>185</v>
      </c>
      <c r="G768" s="75">
        <v>0</v>
      </c>
      <c r="H768" s="75">
        <v>3785</v>
      </c>
      <c r="M768" s="86" t="b">
        <f>('FORMULARIO '!BE806)</f>
        <v>0</v>
      </c>
      <c r="N768" s="86" t="b">
        <f>('FORMULARIO '!BF806)</f>
        <v>0</v>
      </c>
      <c r="O768" s="86" t="b">
        <f>('FORMULARIO '!BG806)</f>
        <v>0</v>
      </c>
      <c r="P768" s="86" t="b">
        <f>('FORMULARIO '!BH806)</f>
        <v>0</v>
      </c>
      <c r="Q768" s="86" t="b">
        <f>('FORMULARIO '!BI806)</f>
        <v>0</v>
      </c>
      <c r="R768" s="86">
        <f>('FORMULARIO '!BJ806)</f>
        <v>34.810532126732518</v>
      </c>
      <c r="S768" s="86" t="b">
        <f>('FORMULARIO '!BK806)</f>
        <v>0</v>
      </c>
      <c r="T768" s="86" t="b">
        <f>('FORMULARIO '!BL806)</f>
        <v>0</v>
      </c>
      <c r="U768" s="86">
        <f>('FORMULARIO '!BM806)</f>
        <v>2.772520257881351</v>
      </c>
      <c r="V768" s="86" t="b">
        <f>('FORMULARIO '!BN806)</f>
        <v>0</v>
      </c>
      <c r="W768" s="86" t="b">
        <f>('FORMULARIO '!BO806)</f>
        <v>0</v>
      </c>
      <c r="X768" s="86" t="b">
        <f>('FORMULARIO '!BP806)</f>
        <v>0</v>
      </c>
      <c r="Y768" s="86" t="b">
        <f>('FORMULARIO '!BQ806)</f>
        <v>0</v>
      </c>
      <c r="Z768" s="86">
        <f>('FORMULARIO '!BR806)</f>
        <v>1.5402890321563063</v>
      </c>
    </row>
    <row r="769" spans="1:26" x14ac:dyDescent="0.75">
      <c r="A769" s="85" t="str">
        <f>_xlfn.CONCAT('FORMULARIO '!G807,'FORMULARIO '!E807,'FORMULARIO '!B807,'FORMULARIO '!E807,'FORMULARIO '!C807,'FORMULARIO '!E807,'FORMULARIO '!P807)</f>
        <v>8183M-Latex Experto y Homologos-Millennium -Media</v>
      </c>
      <c r="B769" s="85" t="str">
        <f t="shared" si="11"/>
        <v>8183M-Latex Experto y Homologos-Millennium -Media</v>
      </c>
      <c r="C769" s="85" t="str">
        <f>('FORMULARIO '!G807)</f>
        <v>8183M</v>
      </c>
      <c r="D769" s="75">
        <f>('FORMULARIO '!H807)</f>
        <v>206</v>
      </c>
      <c r="E769" s="75">
        <f>('FORMULARIO '!I807)</f>
        <v>199</v>
      </c>
      <c r="F769" s="75">
        <f>('FORMULARIO '!J807)</f>
        <v>172</v>
      </c>
      <c r="G769" s="75">
        <v>0</v>
      </c>
      <c r="H769" s="75">
        <v>3785</v>
      </c>
      <c r="M769" s="86" t="b">
        <f>('FORMULARIO '!BE807)</f>
        <v>0</v>
      </c>
      <c r="N769" s="86" t="b">
        <f>('FORMULARIO '!BF807)</f>
        <v>0</v>
      </c>
      <c r="O769" s="86" t="b">
        <f>('FORMULARIO '!BG807)</f>
        <v>0</v>
      </c>
      <c r="P769" s="86" t="b">
        <f>('FORMULARIO '!BH807)</f>
        <v>0</v>
      </c>
      <c r="Q769" s="86" t="b">
        <f>('FORMULARIO '!BI807)</f>
        <v>0</v>
      </c>
      <c r="R769" s="86">
        <f>('FORMULARIO '!BJ807)</f>
        <v>39.431399223201439</v>
      </c>
      <c r="S769" s="86" t="b">
        <f>('FORMULARIO '!BK807)</f>
        <v>0</v>
      </c>
      <c r="T769" s="86" t="b">
        <f>('FORMULARIO '!BL807)</f>
        <v>0</v>
      </c>
      <c r="U769" s="86">
        <f>('FORMULARIO '!BM807)</f>
        <v>5.8530983221939632</v>
      </c>
      <c r="V769" s="86" t="b">
        <f>('FORMULARIO '!BN807)</f>
        <v>0</v>
      </c>
      <c r="W769" s="86" t="b">
        <f>('FORMULARIO '!BO807)</f>
        <v>0</v>
      </c>
      <c r="X769" s="86" t="b">
        <f>('FORMULARIO '!BP807)</f>
        <v>0</v>
      </c>
      <c r="Y769" s="86" t="b">
        <f>('FORMULARIO '!BQ807)</f>
        <v>0</v>
      </c>
      <c r="Z769" s="86">
        <f>('FORMULARIO '!BR807)</f>
        <v>2.1564046450188288</v>
      </c>
    </row>
    <row r="770" spans="1:26" x14ac:dyDescent="0.75">
      <c r="A770" s="85" t="str">
        <f>_xlfn.CONCAT('FORMULARIO '!G808,'FORMULARIO '!E808,'FORMULARIO '!B808,'FORMULARIO '!E808,'FORMULARIO '!C808,'FORMULARIO '!E808,'FORMULARIO '!P808)</f>
        <v>8184M-Latex Experto y Homologos-Millennium -Media</v>
      </c>
      <c r="B770" s="85" t="str">
        <f t="shared" si="11"/>
        <v>8184M-Latex Experto y Homologos-Millennium -Media</v>
      </c>
      <c r="C770" s="85" t="str">
        <f>('FORMULARIO '!G808)</f>
        <v>8184M</v>
      </c>
      <c r="D770" s="75">
        <f>('FORMULARIO '!H808)</f>
        <v>187</v>
      </c>
      <c r="E770" s="75">
        <f>('FORMULARIO '!I808)</f>
        <v>178</v>
      </c>
      <c r="F770" s="75">
        <f>('FORMULARIO '!J808)</f>
        <v>146</v>
      </c>
      <c r="G770" s="75">
        <v>0</v>
      </c>
      <c r="H770" s="75">
        <v>3785</v>
      </c>
      <c r="M770" s="86" t="b">
        <f>('FORMULARIO '!BE808)</f>
        <v>0</v>
      </c>
      <c r="N770" s="86" t="b">
        <f>('FORMULARIO '!BF808)</f>
        <v>0</v>
      </c>
      <c r="O770" s="86" t="b">
        <f>('FORMULARIO '!BG808)</f>
        <v>0</v>
      </c>
      <c r="P770" s="86" t="b">
        <f>('FORMULARIO '!BH808)</f>
        <v>0</v>
      </c>
      <c r="Q770" s="86" t="b">
        <f>('FORMULARIO '!BI808)</f>
        <v>0</v>
      </c>
      <c r="R770" s="86">
        <f>('FORMULARIO '!BJ808)</f>
        <v>84.715896768596849</v>
      </c>
      <c r="S770" s="86" t="b">
        <f>('FORMULARIO '!BK808)</f>
        <v>0</v>
      </c>
      <c r="T770" s="86" t="b">
        <f>('FORMULARIO '!BL808)</f>
        <v>0</v>
      </c>
      <c r="U770" s="86">
        <f>('FORMULARIO '!BM808)</f>
        <v>9.8578498058003596</v>
      </c>
      <c r="V770" s="86" t="b">
        <f>('FORMULARIO '!BN808)</f>
        <v>0</v>
      </c>
      <c r="W770" s="86" t="b">
        <f>('FORMULARIO '!BO808)</f>
        <v>0</v>
      </c>
      <c r="X770" s="86" t="b">
        <f>('FORMULARIO '!BP808)</f>
        <v>0</v>
      </c>
      <c r="Y770" s="86" t="b">
        <f>('FORMULARIO '!BQ808)</f>
        <v>0</v>
      </c>
      <c r="Z770" s="86">
        <f>('FORMULARIO '!BR808)</f>
        <v>2.4644624514500899</v>
      </c>
    </row>
    <row r="771" spans="1:26" x14ac:dyDescent="0.75">
      <c r="A771" s="85" t="str">
        <f>_xlfn.CONCAT('FORMULARIO '!G809,'FORMULARIO '!E809,'FORMULARIO '!B809,'FORMULARIO '!E809,'FORMULARIO '!C809,'FORMULARIO '!E809,'FORMULARIO '!P809)</f>
        <v>8185D-Latex Experto y Homologos-Millennium -Intensa</v>
      </c>
      <c r="B771" s="85" t="str">
        <f t="shared" ref="B771:B834" si="12">(A771)</f>
        <v>8185D-Latex Experto y Homologos-Millennium -Intensa</v>
      </c>
      <c r="C771" s="85" t="str">
        <f>('FORMULARIO '!G809)</f>
        <v>8185D</v>
      </c>
      <c r="D771" s="75">
        <f>('FORMULARIO '!H809)</f>
        <v>150</v>
      </c>
      <c r="E771" s="75">
        <f>('FORMULARIO '!I809)</f>
        <v>139</v>
      </c>
      <c r="F771" s="75">
        <f>('FORMULARIO '!J809)</f>
        <v>106</v>
      </c>
      <c r="G771" s="75">
        <v>0</v>
      </c>
      <c r="H771" s="75">
        <v>3785</v>
      </c>
      <c r="M771" s="86">
        <f>('FORMULARIO '!BE809)</f>
        <v>15.710948127994323</v>
      </c>
      <c r="N771" s="86" t="b">
        <f>('FORMULARIO '!BF809)</f>
        <v>0</v>
      </c>
      <c r="O771" s="86" t="b">
        <f>('FORMULARIO '!BG809)</f>
        <v>0</v>
      </c>
      <c r="P771" s="86" t="b">
        <f>('FORMULARIO '!BH809)</f>
        <v>0</v>
      </c>
      <c r="Q771" s="86" t="b">
        <f>('FORMULARIO '!BI809)</f>
        <v>0</v>
      </c>
      <c r="R771" s="86">
        <f>('FORMULARIO '!BJ809)</f>
        <v>174.36071844009385</v>
      </c>
      <c r="S771" s="86" t="b">
        <f>('FORMULARIO '!BK809)</f>
        <v>0</v>
      </c>
      <c r="T771" s="86" t="b">
        <f>('FORMULARIO '!BL809)</f>
        <v>0</v>
      </c>
      <c r="U771" s="86" t="b">
        <f>('FORMULARIO '!BM809)</f>
        <v>0</v>
      </c>
      <c r="V771" s="86" t="b">
        <f>('FORMULARIO '!BN809)</f>
        <v>0</v>
      </c>
      <c r="W771" s="86">
        <f>('FORMULARIO '!BO809)</f>
        <v>0.61611561286252248</v>
      </c>
      <c r="X771" s="86" t="b">
        <f>('FORMULARIO '!BP809)</f>
        <v>0</v>
      </c>
      <c r="Y771" s="86" t="b">
        <f>('FORMULARIO '!BQ809)</f>
        <v>0</v>
      </c>
      <c r="Z771" s="86" t="b">
        <f>('FORMULARIO '!BR809)</f>
        <v>0</v>
      </c>
    </row>
    <row r="772" spans="1:26" x14ac:dyDescent="0.75">
      <c r="A772" s="85" t="str">
        <f>_xlfn.CONCAT('FORMULARIO '!G810,'FORMULARIO '!E810,'FORMULARIO '!B810,'FORMULARIO '!E810,'FORMULARIO '!C810,'FORMULARIO '!E810,'FORMULARIO '!P810)</f>
        <v>8190W-Latex Experto y Homologos-Millennium -Blanca</v>
      </c>
      <c r="B772" s="85" t="str">
        <f t="shared" si="12"/>
        <v>8190W-Latex Experto y Homologos-Millennium -Blanca</v>
      </c>
      <c r="C772" s="85" t="str">
        <f>('FORMULARIO '!G810)</f>
        <v>8190W</v>
      </c>
      <c r="D772" s="75">
        <f>('FORMULARIO '!H810)</f>
        <v>247</v>
      </c>
      <c r="E772" s="75">
        <f>('FORMULARIO '!I810)</f>
        <v>243</v>
      </c>
      <c r="F772" s="75">
        <f>('FORMULARIO '!J810)</f>
        <v>221</v>
      </c>
      <c r="G772" s="75">
        <v>0</v>
      </c>
      <c r="H772" s="75">
        <v>3785</v>
      </c>
      <c r="M772" s="86" t="b">
        <f>('FORMULARIO '!BE810)</f>
        <v>0</v>
      </c>
      <c r="N772" s="86" t="b">
        <f>('FORMULARIO '!BF810)</f>
        <v>0</v>
      </c>
      <c r="O772" s="86" t="b">
        <f>('FORMULARIO '!BG810)</f>
        <v>0</v>
      </c>
      <c r="P772" s="86" t="b">
        <f>('FORMULARIO '!BH810)</f>
        <v>0</v>
      </c>
      <c r="Q772" s="86" t="b">
        <f>('FORMULARIO '!BI810)</f>
        <v>0</v>
      </c>
      <c r="R772" s="86" t="b">
        <f>('FORMULARIO '!BJ810)</f>
        <v>0</v>
      </c>
      <c r="S772" s="86" t="b">
        <f>('FORMULARIO '!BK810)</f>
        <v>0</v>
      </c>
      <c r="T772" s="86">
        <f>('FORMULARIO '!BL810)</f>
        <v>0.92417341929378372</v>
      </c>
      <c r="U772" s="86">
        <f>('FORMULARIO '!BM810)</f>
        <v>2.772520257881351</v>
      </c>
      <c r="V772" s="86" t="b">
        <f>('FORMULARIO '!BN810)</f>
        <v>0</v>
      </c>
      <c r="W772" s="86" t="b">
        <f>('FORMULARIO '!BO810)</f>
        <v>0</v>
      </c>
      <c r="X772" s="86" t="b">
        <f>('FORMULARIO '!BP810)</f>
        <v>0</v>
      </c>
      <c r="Y772" s="86" t="b">
        <f>('FORMULARIO '!BQ810)</f>
        <v>0</v>
      </c>
      <c r="Z772" s="86" t="b">
        <f>('FORMULARIO '!BR810)</f>
        <v>0</v>
      </c>
    </row>
    <row r="773" spans="1:26" x14ac:dyDescent="0.75">
      <c r="A773" s="85" t="str">
        <f>_xlfn.CONCAT('FORMULARIO '!G811,'FORMULARIO '!E811,'FORMULARIO '!B811,'FORMULARIO '!E811,'FORMULARIO '!C811,'FORMULARIO '!E811,'FORMULARIO '!P811)</f>
        <v>8191W-Latex Experto y Homologos-Millennium -Blanca</v>
      </c>
      <c r="B773" s="85" t="str">
        <f t="shared" si="12"/>
        <v>8191W-Latex Experto y Homologos-Millennium -Blanca</v>
      </c>
      <c r="C773" s="85" t="str">
        <f>('FORMULARIO '!G811)</f>
        <v>8191W</v>
      </c>
      <c r="D773" s="75">
        <f>('FORMULARIO '!H811)</f>
        <v>229</v>
      </c>
      <c r="E773" s="75">
        <f>('FORMULARIO '!I811)</f>
        <v>223</v>
      </c>
      <c r="F773" s="75">
        <f>('FORMULARIO '!J811)</f>
        <v>197</v>
      </c>
      <c r="G773" s="75">
        <v>0</v>
      </c>
      <c r="H773" s="75">
        <v>3785</v>
      </c>
      <c r="M773" s="86" t="b">
        <f>('FORMULARIO '!BE811)</f>
        <v>0</v>
      </c>
      <c r="N773" s="86" t="b">
        <f>('FORMULARIO '!BF811)</f>
        <v>0</v>
      </c>
      <c r="O773" s="86" t="b">
        <f>('FORMULARIO '!BG811)</f>
        <v>0</v>
      </c>
      <c r="P773" s="86" t="b">
        <f>('FORMULARIO '!BH811)</f>
        <v>0</v>
      </c>
      <c r="Q773" s="86" t="b">
        <f>('FORMULARIO '!BI811)</f>
        <v>0</v>
      </c>
      <c r="R773" s="86" t="b">
        <f>('FORMULARIO '!BJ811)</f>
        <v>0</v>
      </c>
      <c r="S773" s="86" t="b">
        <f>('FORMULARIO '!BK811)</f>
        <v>0</v>
      </c>
      <c r="T773" s="86">
        <f>('FORMULARIO '!BL811)</f>
        <v>3.6966936771751349</v>
      </c>
      <c r="U773" s="86">
        <f>('FORMULARIO '!BM811)</f>
        <v>8.6256185800753151</v>
      </c>
      <c r="V773" s="86" t="b">
        <f>('FORMULARIO '!BN811)</f>
        <v>0</v>
      </c>
      <c r="W773" s="86" t="b">
        <f>('FORMULARIO '!BO811)</f>
        <v>0</v>
      </c>
      <c r="X773" s="86" t="b">
        <f>('FORMULARIO '!BP811)</f>
        <v>0</v>
      </c>
      <c r="Y773" s="86" t="b">
        <f>('FORMULARIO '!BQ811)</f>
        <v>0</v>
      </c>
      <c r="Z773" s="86" t="b">
        <f>('FORMULARIO '!BR811)</f>
        <v>0</v>
      </c>
    </row>
    <row r="774" spans="1:26" x14ac:dyDescent="0.75">
      <c r="A774" s="85" t="str">
        <f>_xlfn.CONCAT('FORMULARIO '!G812,'FORMULARIO '!E812,'FORMULARIO '!B812,'FORMULARIO '!E812,'FORMULARIO '!C812,'FORMULARIO '!E812,'FORMULARIO '!P812)</f>
        <v>8192W-Latex Experto y Homologos-Millennium -Blanca</v>
      </c>
      <c r="B774" s="85" t="str">
        <f t="shared" si="12"/>
        <v>8192W-Latex Experto y Homologos-Millennium -Blanca</v>
      </c>
      <c r="C774" s="85" t="str">
        <f>('FORMULARIO '!G812)</f>
        <v>8192W</v>
      </c>
      <c r="D774" s="75">
        <f>('FORMULARIO '!H812)</f>
        <v>220</v>
      </c>
      <c r="E774" s="75">
        <f>('FORMULARIO '!I812)</f>
        <v>209</v>
      </c>
      <c r="F774" s="75">
        <f>('FORMULARIO '!J812)</f>
        <v>177</v>
      </c>
      <c r="G774" s="75">
        <v>0</v>
      </c>
      <c r="H774" s="75">
        <v>3785</v>
      </c>
      <c r="M774" s="86" t="b">
        <f>('FORMULARIO '!BE812)</f>
        <v>0</v>
      </c>
      <c r="N774" s="86" t="b">
        <f>('FORMULARIO '!BF812)</f>
        <v>0</v>
      </c>
      <c r="O774" s="86" t="b">
        <f>('FORMULARIO '!BG812)</f>
        <v>0</v>
      </c>
      <c r="P774" s="86" t="b">
        <f>('FORMULARIO '!BH812)</f>
        <v>0</v>
      </c>
      <c r="Q774" s="86" t="b">
        <f>('FORMULARIO '!BI812)</f>
        <v>0</v>
      </c>
      <c r="R774" s="86">
        <f>('FORMULARIO '!BJ812)</f>
        <v>28.341318191676034</v>
      </c>
      <c r="S774" s="86" t="b">
        <f>('FORMULARIO '!BK812)</f>
        <v>0</v>
      </c>
      <c r="T774" s="86" t="b">
        <f>('FORMULARIO '!BL812)</f>
        <v>0</v>
      </c>
      <c r="U774" s="86">
        <f>('FORMULARIO '!BM812)</f>
        <v>9.8578498058003596</v>
      </c>
      <c r="V774" s="86" t="b">
        <f>('FORMULARIO '!BN812)</f>
        <v>0</v>
      </c>
      <c r="W774" s="86" t="b">
        <f>('FORMULARIO '!BO812)</f>
        <v>0</v>
      </c>
      <c r="X774" s="86" t="b">
        <f>('FORMULARIO '!BP812)</f>
        <v>0</v>
      </c>
      <c r="Y774" s="86" t="b">
        <f>('FORMULARIO '!BQ812)</f>
        <v>0</v>
      </c>
      <c r="Z774" s="86" t="b">
        <f>('FORMULARIO '!BR812)</f>
        <v>0</v>
      </c>
    </row>
    <row r="775" spans="1:26" x14ac:dyDescent="0.75">
      <c r="A775" s="85" t="str">
        <f>_xlfn.CONCAT('FORMULARIO '!G813,'FORMULARIO '!E813,'FORMULARIO '!B813,'FORMULARIO '!E813,'FORMULARIO '!C813,'FORMULARIO '!E813,'FORMULARIO '!P813)</f>
        <v>8193M-Latex Experto y Homologos-Millennium -Media</v>
      </c>
      <c r="B775" s="85" t="str">
        <f t="shared" si="12"/>
        <v>8193M-Latex Experto y Homologos-Millennium -Media</v>
      </c>
      <c r="C775" s="85" t="str">
        <f>('FORMULARIO '!G813)</f>
        <v>8193M</v>
      </c>
      <c r="D775" s="75">
        <f>('FORMULARIO '!H813)</f>
        <v>212</v>
      </c>
      <c r="E775" s="75">
        <f>('FORMULARIO '!I813)</f>
        <v>200</v>
      </c>
      <c r="F775" s="75">
        <f>('FORMULARIO '!J813)</f>
        <v>166</v>
      </c>
      <c r="G775" s="75">
        <v>0</v>
      </c>
      <c r="H775" s="75">
        <v>3785</v>
      </c>
      <c r="M775" s="86" t="b">
        <f>('FORMULARIO '!BE813)</f>
        <v>0</v>
      </c>
      <c r="N775" s="86" t="b">
        <f>('FORMULARIO '!BF813)</f>
        <v>0</v>
      </c>
      <c r="O775" s="86" t="b">
        <f>('FORMULARIO '!BG813)</f>
        <v>0</v>
      </c>
      <c r="P775" s="86" t="b">
        <f>('FORMULARIO '!BH813)</f>
        <v>0</v>
      </c>
      <c r="Q775" s="86" t="b">
        <f>('FORMULARIO '!BI813)</f>
        <v>0</v>
      </c>
      <c r="R775" s="86">
        <f>('FORMULARIO '!BJ813)</f>
        <v>30.497722836694862</v>
      </c>
      <c r="S775" s="86" t="b">
        <f>('FORMULARIO '!BK813)</f>
        <v>0</v>
      </c>
      <c r="T775" s="86" t="b">
        <f>('FORMULARIO '!BL813)</f>
        <v>0</v>
      </c>
      <c r="U775" s="86">
        <f>('FORMULARIO '!BM813)</f>
        <v>11.398138837956667</v>
      </c>
      <c r="V775" s="86" t="b">
        <f>('FORMULARIO '!BN813)</f>
        <v>0</v>
      </c>
      <c r="W775" s="86" t="b">
        <f>('FORMULARIO '!BO813)</f>
        <v>0</v>
      </c>
      <c r="X775" s="86" t="b">
        <f>('FORMULARIO '!BP813)</f>
        <v>0</v>
      </c>
      <c r="Y775" s="86">
        <f>('FORMULARIO '!BQ813)</f>
        <v>0.30805780643126124</v>
      </c>
      <c r="Z775" s="86" t="b">
        <f>('FORMULARIO '!BR813)</f>
        <v>0</v>
      </c>
    </row>
    <row r="776" spans="1:26" x14ac:dyDescent="0.75">
      <c r="A776" s="85" t="str">
        <f>_xlfn.CONCAT('FORMULARIO '!G814,'FORMULARIO '!E814,'FORMULARIO '!B814,'FORMULARIO '!E814,'FORMULARIO '!C814,'FORMULARIO '!E814,'FORMULARIO '!P814)</f>
        <v>8194M-Latex Experto y Homologos-Millennium -Media</v>
      </c>
      <c r="B776" s="85" t="str">
        <f t="shared" si="12"/>
        <v>8194M-Latex Experto y Homologos-Millennium -Media</v>
      </c>
      <c r="C776" s="85" t="str">
        <f>('FORMULARIO '!G814)</f>
        <v>8194M</v>
      </c>
      <c r="D776" s="75">
        <f>('FORMULARIO '!H814)</f>
        <v>201</v>
      </c>
      <c r="E776" s="75">
        <f>('FORMULARIO '!I814)</f>
        <v>188</v>
      </c>
      <c r="F776" s="75">
        <f>('FORMULARIO '!J814)</f>
        <v>148</v>
      </c>
      <c r="G776" s="75">
        <v>0</v>
      </c>
      <c r="H776" s="75">
        <v>3785</v>
      </c>
      <c r="M776" s="86" t="b">
        <f>('FORMULARIO '!BE814)</f>
        <v>0</v>
      </c>
      <c r="N776" s="86" t="b">
        <f>('FORMULARIO '!BF814)</f>
        <v>0</v>
      </c>
      <c r="O776" s="86">
        <f>('FORMULARIO '!BG814)</f>
        <v>0.30805780643126124</v>
      </c>
      <c r="P776" s="86" t="b">
        <f>('FORMULARIO '!BH814)</f>
        <v>0</v>
      </c>
      <c r="Q776" s="86" t="b">
        <f>('FORMULARIO '!BI814)</f>
        <v>0</v>
      </c>
      <c r="R776" s="86" t="b">
        <f>('FORMULARIO '!BJ814)</f>
        <v>0</v>
      </c>
      <c r="S776" s="86" t="b">
        <f>('FORMULARIO '!BK814)</f>
        <v>0</v>
      </c>
      <c r="T776" s="86">
        <f>('FORMULARIO '!BL814)</f>
        <v>14.170659095838017</v>
      </c>
      <c r="U776" s="86">
        <f>('FORMULARIO '!BM814)</f>
        <v>30.805780643126127</v>
      </c>
      <c r="V776" s="86" t="b">
        <f>('FORMULARIO '!BN814)</f>
        <v>0</v>
      </c>
      <c r="W776" s="86" t="b">
        <f>('FORMULARIO '!BO814)</f>
        <v>0</v>
      </c>
      <c r="X776" s="86" t="b">
        <f>('FORMULARIO '!BP814)</f>
        <v>0</v>
      </c>
      <c r="Y776" s="86" t="b">
        <f>('FORMULARIO '!BQ814)</f>
        <v>0</v>
      </c>
      <c r="Z776" s="86" t="b">
        <f>('FORMULARIO '!BR814)</f>
        <v>0</v>
      </c>
    </row>
    <row r="777" spans="1:26" x14ac:dyDescent="0.75">
      <c r="A777" s="85" t="str">
        <f>_xlfn.CONCAT('FORMULARIO '!G815,'FORMULARIO '!E815,'FORMULARIO '!B815,'FORMULARIO '!E815,'FORMULARIO '!C815,'FORMULARIO '!E815,'FORMULARIO '!P815)</f>
        <v>8195D-Latex Experto y Homologos-Millennium -Intensa</v>
      </c>
      <c r="B777" s="85" t="str">
        <f t="shared" si="12"/>
        <v>8195D-Latex Experto y Homologos-Millennium -Intensa</v>
      </c>
      <c r="C777" s="85" t="str">
        <f>('FORMULARIO '!G815)</f>
        <v>8195D</v>
      </c>
      <c r="D777" s="75">
        <f>('FORMULARIO '!H815)</f>
        <v>164</v>
      </c>
      <c r="E777" s="75">
        <f>('FORMULARIO '!I815)</f>
        <v>149</v>
      </c>
      <c r="F777" s="75">
        <f>('FORMULARIO '!J815)</f>
        <v>108</v>
      </c>
      <c r="G777" s="75">
        <v>0</v>
      </c>
      <c r="H777" s="75">
        <v>3785</v>
      </c>
      <c r="M777" s="86" t="b">
        <f>('FORMULARIO '!BE815)</f>
        <v>0</v>
      </c>
      <c r="N777" s="86" t="b">
        <f>('FORMULARIO '!BF815)</f>
        <v>0</v>
      </c>
      <c r="O777" s="86" t="b">
        <f>('FORMULARIO '!BG815)</f>
        <v>0</v>
      </c>
      <c r="P777" s="86" t="b">
        <f>('FORMULARIO '!BH815)</f>
        <v>0</v>
      </c>
      <c r="Q777" s="86" t="b">
        <f>('FORMULARIO '!BI815)</f>
        <v>0</v>
      </c>
      <c r="R777" s="86">
        <f>('FORMULARIO '!BJ815)</f>
        <v>112.74915715384161</v>
      </c>
      <c r="S777" s="86" t="b">
        <f>('FORMULARIO '!BK815)</f>
        <v>0</v>
      </c>
      <c r="T777" s="86" t="b">
        <f>('FORMULARIO '!BL815)</f>
        <v>0</v>
      </c>
      <c r="U777" s="86">
        <f>('FORMULARIO '!BM815)</f>
        <v>37.274994578182614</v>
      </c>
      <c r="V777" s="86" t="b">
        <f>('FORMULARIO '!BN815)</f>
        <v>0</v>
      </c>
      <c r="W777" s="86" t="b">
        <f>('FORMULARIO '!BO815)</f>
        <v>0</v>
      </c>
      <c r="X777" s="86" t="b">
        <f>('FORMULARIO '!BP815)</f>
        <v>0</v>
      </c>
      <c r="Y777" s="86">
        <f>('FORMULARIO '!BQ815)</f>
        <v>1.232231225725045</v>
      </c>
      <c r="Z777" s="86" t="b">
        <f>('FORMULARIO '!BR815)</f>
        <v>0</v>
      </c>
    </row>
    <row r="778" spans="1:26" x14ac:dyDescent="0.75">
      <c r="A778" s="85" t="str">
        <f>_xlfn.CONCAT('FORMULARIO '!G816,'FORMULARIO '!E816,'FORMULARIO '!B816,'FORMULARIO '!E816,'FORMULARIO '!C816,'FORMULARIO '!E816,'FORMULARIO '!P816)</f>
        <v>8200W-Latex Experto y Homologos-Millennium -Blanca</v>
      </c>
      <c r="B778" s="85" t="str">
        <f t="shared" si="12"/>
        <v>8200W-Latex Experto y Homologos-Millennium -Blanca</v>
      </c>
      <c r="C778" s="85" t="str">
        <f>('FORMULARIO '!G816)</f>
        <v>8200W</v>
      </c>
      <c r="D778" s="75">
        <f>('FORMULARIO '!H816)</f>
        <v>244</v>
      </c>
      <c r="E778" s="75">
        <f>('FORMULARIO '!I816)</f>
        <v>237</v>
      </c>
      <c r="F778" s="75">
        <f>('FORMULARIO '!J816)</f>
        <v>212</v>
      </c>
      <c r="G778" s="75">
        <v>0</v>
      </c>
      <c r="H778" s="75">
        <v>3785</v>
      </c>
      <c r="M778" s="86" t="b">
        <f>('FORMULARIO '!BE816)</f>
        <v>0</v>
      </c>
      <c r="N778" s="86" t="b">
        <f>('FORMULARIO '!BF816)</f>
        <v>0</v>
      </c>
      <c r="O778" s="86" t="b">
        <f>('FORMULARIO '!BG816)</f>
        <v>0</v>
      </c>
      <c r="P778" s="86" t="b">
        <f>('FORMULARIO '!BH816)</f>
        <v>0</v>
      </c>
      <c r="Q778" s="86" t="b">
        <f>('FORMULARIO '!BI816)</f>
        <v>0</v>
      </c>
      <c r="R778" s="86">
        <f>('FORMULARIO '!BJ816)</f>
        <v>5.8530983221939632</v>
      </c>
      <c r="S778" s="86" t="b">
        <f>('FORMULARIO '!BK816)</f>
        <v>0</v>
      </c>
      <c r="T778" s="86" t="b">
        <f>('FORMULARIO '!BL816)</f>
        <v>0</v>
      </c>
      <c r="U778" s="86">
        <f>('FORMULARIO '!BM816)</f>
        <v>3.3886358707438737</v>
      </c>
      <c r="V778" s="86" t="b">
        <f>('FORMULARIO '!BN816)</f>
        <v>0</v>
      </c>
      <c r="W778" s="86" t="b">
        <f>('FORMULARIO '!BO816)</f>
        <v>0</v>
      </c>
      <c r="X778" s="86" t="b">
        <f>('FORMULARIO '!BP816)</f>
        <v>0</v>
      </c>
      <c r="Y778" s="86" t="b">
        <f>('FORMULARIO '!BQ816)</f>
        <v>0</v>
      </c>
      <c r="Z778" s="86" t="b">
        <f>('FORMULARIO '!BR816)</f>
        <v>0</v>
      </c>
    </row>
    <row r="779" spans="1:26" x14ac:dyDescent="0.75">
      <c r="A779" s="85" t="str">
        <f>_xlfn.CONCAT('FORMULARIO '!G817,'FORMULARIO '!E817,'FORMULARIO '!B817,'FORMULARIO '!E817,'FORMULARIO '!C817,'FORMULARIO '!E817,'FORMULARIO '!P817)</f>
        <v>8201W-Latex Experto y Homologos-Millennium -Blanca</v>
      </c>
      <c r="B779" s="85" t="str">
        <f t="shared" si="12"/>
        <v>8201W-Latex Experto y Homologos-Millennium -Blanca</v>
      </c>
      <c r="C779" s="85" t="str">
        <f>('FORMULARIO '!G817)</f>
        <v>8201W</v>
      </c>
      <c r="D779" s="75">
        <f>('FORMULARIO '!H817)</f>
        <v>236</v>
      </c>
      <c r="E779" s="75">
        <f>('FORMULARIO '!I817)</f>
        <v>227</v>
      </c>
      <c r="F779" s="75">
        <f>('FORMULARIO '!J817)</f>
        <v>200</v>
      </c>
      <c r="G779" s="75">
        <v>0</v>
      </c>
      <c r="H779" s="75">
        <v>3785</v>
      </c>
      <c r="M779" s="86" t="b">
        <f>('FORMULARIO '!BE817)</f>
        <v>0</v>
      </c>
      <c r="N779" s="86" t="b">
        <f>('FORMULARIO '!BF817)</f>
        <v>0</v>
      </c>
      <c r="O779" s="86" t="b">
        <f>('FORMULARIO '!BG817)</f>
        <v>0</v>
      </c>
      <c r="P779" s="86" t="b">
        <f>('FORMULARIO '!BH817)</f>
        <v>0</v>
      </c>
      <c r="Q779" s="86" t="b">
        <f>('FORMULARIO '!BI817)</f>
        <v>0</v>
      </c>
      <c r="R779" s="86" t="b">
        <f>('FORMULARIO '!BJ817)</f>
        <v>0</v>
      </c>
      <c r="S779" s="86" t="b">
        <f>('FORMULARIO '!BK817)</f>
        <v>0</v>
      </c>
      <c r="T779" s="86">
        <f>('FORMULARIO '!BL817)</f>
        <v>2.1564046450188288</v>
      </c>
      <c r="U779" s="86">
        <f>('FORMULARIO '!BM817)</f>
        <v>8.0095029672127911</v>
      </c>
      <c r="V779" s="86">
        <f>('FORMULARIO '!BN817)</f>
        <v>0.30805780643126124</v>
      </c>
      <c r="W779" s="86" t="b">
        <f>('FORMULARIO '!BO817)</f>
        <v>0</v>
      </c>
      <c r="X779" s="86" t="b">
        <f>('FORMULARIO '!BP817)</f>
        <v>0</v>
      </c>
      <c r="Y779" s="86" t="b">
        <f>('FORMULARIO '!BQ817)</f>
        <v>0</v>
      </c>
      <c r="Z779" s="86" t="b">
        <f>('FORMULARIO '!BR817)</f>
        <v>0</v>
      </c>
    </row>
    <row r="780" spans="1:26" x14ac:dyDescent="0.75">
      <c r="A780" s="85" t="str">
        <f>_xlfn.CONCAT('FORMULARIO '!G818,'FORMULARIO '!E818,'FORMULARIO '!B818,'FORMULARIO '!E818,'FORMULARIO '!C818,'FORMULARIO '!E818,'FORMULARIO '!P818)</f>
        <v>8202W-Latex Experto y Homologos-Millennium -Blanca</v>
      </c>
      <c r="B780" s="85" t="str">
        <f t="shared" si="12"/>
        <v>8202W-Latex Experto y Homologos-Millennium -Blanca</v>
      </c>
      <c r="C780" s="85" t="str">
        <f>('FORMULARIO '!G818)</f>
        <v>8202W</v>
      </c>
      <c r="D780" s="75">
        <f>('FORMULARIO '!H818)</f>
        <v>224</v>
      </c>
      <c r="E780" s="75">
        <f>('FORMULARIO '!I818)</f>
        <v>214</v>
      </c>
      <c r="F780" s="75">
        <f>('FORMULARIO '!J818)</f>
        <v>183</v>
      </c>
      <c r="G780" s="75">
        <v>0</v>
      </c>
      <c r="H780" s="75">
        <v>3785</v>
      </c>
      <c r="M780" s="86" t="b">
        <f>('FORMULARIO '!BE818)</f>
        <v>0</v>
      </c>
      <c r="N780" s="86" t="b">
        <f>('FORMULARIO '!BF818)</f>
        <v>0</v>
      </c>
      <c r="O780" s="86" t="b">
        <f>('FORMULARIO '!BG818)</f>
        <v>0</v>
      </c>
      <c r="P780" s="86" t="b">
        <f>('FORMULARIO '!BH818)</f>
        <v>0</v>
      </c>
      <c r="Q780" s="86" t="b">
        <f>('FORMULARIO '!BI818)</f>
        <v>0</v>
      </c>
      <c r="R780" s="86">
        <f>('FORMULARIO '!BJ818)</f>
        <v>16.635121547288108</v>
      </c>
      <c r="S780" s="86" t="b">
        <f>('FORMULARIO '!BK818)</f>
        <v>0</v>
      </c>
      <c r="T780" s="86" t="b">
        <f>('FORMULARIO '!BL818)</f>
        <v>0</v>
      </c>
      <c r="U780" s="86">
        <f>('FORMULARIO '!BM818)</f>
        <v>12.32231225725045</v>
      </c>
      <c r="V780" s="86" t="b">
        <f>('FORMULARIO '!BN818)</f>
        <v>0</v>
      </c>
      <c r="W780" s="86" t="b">
        <f>('FORMULARIO '!BO818)</f>
        <v>0</v>
      </c>
      <c r="X780" s="86" t="b">
        <f>('FORMULARIO '!BP818)</f>
        <v>0</v>
      </c>
      <c r="Y780" s="86" t="b">
        <f>('FORMULARIO '!BQ818)</f>
        <v>0</v>
      </c>
      <c r="Z780" s="86">
        <f>('FORMULARIO '!BR818)</f>
        <v>1.8483468385875674</v>
      </c>
    </row>
    <row r="781" spans="1:26" x14ac:dyDescent="0.75">
      <c r="A781" s="85" t="str">
        <f>_xlfn.CONCAT('FORMULARIO '!G819,'FORMULARIO '!E819,'FORMULARIO '!B819,'FORMULARIO '!E819,'FORMULARIO '!C819,'FORMULARIO '!E819,'FORMULARIO '!P819)</f>
        <v>8203M-Latex Experto y Homologos-Millennium -Media</v>
      </c>
      <c r="B781" s="85" t="str">
        <f t="shared" si="12"/>
        <v>8203M-Latex Experto y Homologos-Millennium -Media</v>
      </c>
      <c r="C781" s="85" t="str">
        <f>('FORMULARIO '!G819)</f>
        <v>8203M</v>
      </c>
      <c r="D781" s="75">
        <f>('FORMULARIO '!H819)</f>
        <v>219</v>
      </c>
      <c r="E781" s="75">
        <f>('FORMULARIO '!I819)</f>
        <v>207</v>
      </c>
      <c r="F781" s="75">
        <f>('FORMULARIO '!J819)</f>
        <v>171</v>
      </c>
      <c r="G781" s="75">
        <v>0</v>
      </c>
      <c r="H781" s="75">
        <v>3785</v>
      </c>
      <c r="M781" s="86" t="b">
        <f>('FORMULARIO '!BE819)</f>
        <v>0</v>
      </c>
      <c r="N781" s="86" t="b">
        <f>('FORMULARIO '!BF819)</f>
        <v>0</v>
      </c>
      <c r="O781" s="86" t="b">
        <f>('FORMULARIO '!BG819)</f>
        <v>0</v>
      </c>
      <c r="P781" s="86" t="b">
        <f>('FORMULARIO '!BH819)</f>
        <v>0</v>
      </c>
      <c r="Q781" s="86" t="b">
        <f>('FORMULARIO '!BI819)</f>
        <v>0</v>
      </c>
      <c r="R781" s="86">
        <f>('FORMULARIO '!BJ819)</f>
        <v>19.407641805169458</v>
      </c>
      <c r="S781" s="86" t="b">
        <f>('FORMULARIO '!BK819)</f>
        <v>0</v>
      </c>
      <c r="T781" s="86" t="b">
        <f>('FORMULARIO '!BL819)</f>
        <v>0</v>
      </c>
      <c r="U781" s="86">
        <f>('FORMULARIO '!BM819)</f>
        <v>13.246485676544234</v>
      </c>
      <c r="V781" s="86" t="b">
        <f>('FORMULARIO '!BN819)</f>
        <v>0</v>
      </c>
      <c r="W781" s="86" t="b">
        <f>('FORMULARIO '!BO819)</f>
        <v>0</v>
      </c>
      <c r="X781" s="86" t="b">
        <f>('FORMULARIO '!BP819)</f>
        <v>0</v>
      </c>
      <c r="Y781" s="86" t="b">
        <f>('FORMULARIO '!BQ819)</f>
        <v>0</v>
      </c>
      <c r="Z781" s="86">
        <f>('FORMULARIO '!BR819)</f>
        <v>1.5402890321563063</v>
      </c>
    </row>
    <row r="782" spans="1:26" x14ac:dyDescent="0.75">
      <c r="A782" s="85" t="str">
        <f>_xlfn.CONCAT('FORMULARIO '!G820,'FORMULARIO '!E820,'FORMULARIO '!B820,'FORMULARIO '!E820,'FORMULARIO '!C820,'FORMULARIO '!E820,'FORMULARIO '!P820)</f>
        <v>8204M-Latex Experto y Homologos-Millennium -Media</v>
      </c>
      <c r="B782" s="85" t="str">
        <f t="shared" si="12"/>
        <v>8204M-Latex Experto y Homologos-Millennium -Media</v>
      </c>
      <c r="C782" s="85" t="str">
        <f>('FORMULARIO '!G820)</f>
        <v>8204M</v>
      </c>
      <c r="D782" s="75">
        <f>('FORMULARIO '!H820)</f>
        <v>201</v>
      </c>
      <c r="E782" s="75">
        <f>('FORMULARIO '!I820)</f>
        <v>185</v>
      </c>
      <c r="F782" s="75">
        <f>('FORMULARIO '!J820)</f>
        <v>143</v>
      </c>
      <c r="G782" s="75">
        <v>0</v>
      </c>
      <c r="H782" s="75">
        <v>3785</v>
      </c>
      <c r="M782" s="86" t="b">
        <f>('FORMULARIO '!BE820)</f>
        <v>0</v>
      </c>
      <c r="N782" s="86" t="b">
        <f>('FORMULARIO '!BF820)</f>
        <v>0</v>
      </c>
      <c r="O782" s="86" t="b">
        <f>('FORMULARIO '!BG820)</f>
        <v>0</v>
      </c>
      <c r="P782" s="86" t="b">
        <f>('FORMULARIO '!BH820)</f>
        <v>0</v>
      </c>
      <c r="Q782" s="86" t="b">
        <f>('FORMULARIO '!BI820)</f>
        <v>0</v>
      </c>
      <c r="R782" s="86">
        <f>('FORMULARIO '!BJ820)</f>
        <v>49.597306835433059</v>
      </c>
      <c r="S782" s="86" t="b">
        <f>('FORMULARIO '!BK820)</f>
        <v>0</v>
      </c>
      <c r="T782" s="86" t="b">
        <f>('FORMULARIO '!BL820)</f>
        <v>0</v>
      </c>
      <c r="U782" s="86">
        <f>('FORMULARIO '!BM820)</f>
        <v>28.649375998107296</v>
      </c>
      <c r="V782" s="86" t="b">
        <f>('FORMULARIO '!BN820)</f>
        <v>0</v>
      </c>
      <c r="W782" s="86" t="b">
        <f>('FORMULARIO '!BO820)</f>
        <v>0</v>
      </c>
      <c r="X782" s="86" t="b">
        <f>('FORMULARIO '!BP820)</f>
        <v>0</v>
      </c>
      <c r="Y782" s="86" t="b">
        <f>('FORMULARIO '!BQ820)</f>
        <v>0</v>
      </c>
      <c r="Z782" s="86">
        <f>('FORMULARIO '!BR820)</f>
        <v>3.3886358707438737</v>
      </c>
    </row>
    <row r="783" spans="1:26" x14ac:dyDescent="0.75">
      <c r="A783" s="85" t="str">
        <f>_xlfn.CONCAT('FORMULARIO '!G821,'FORMULARIO '!E821,'FORMULARIO '!B821,'FORMULARIO '!E821,'FORMULARIO '!C821,'FORMULARIO '!E821,'FORMULARIO '!P821)</f>
        <v>8205D-Latex Experto y Homologos-Millennium -Intensa</v>
      </c>
      <c r="B783" s="85" t="str">
        <f t="shared" si="12"/>
        <v>8205D-Latex Experto y Homologos-Millennium -Intensa</v>
      </c>
      <c r="C783" s="85" t="str">
        <f>('FORMULARIO '!G821)</f>
        <v>8205D</v>
      </c>
      <c r="D783" s="75">
        <f>('FORMULARIO '!H821)</f>
        <v>174</v>
      </c>
      <c r="E783" s="75">
        <f>('FORMULARIO '!I821)</f>
        <v>152</v>
      </c>
      <c r="F783" s="75">
        <f>('FORMULARIO '!J821)</f>
        <v>106</v>
      </c>
      <c r="G783" s="75">
        <v>0</v>
      </c>
      <c r="H783" s="75">
        <v>3785</v>
      </c>
      <c r="M783" s="86" t="b">
        <f>('FORMULARIO '!BE821)</f>
        <v>0</v>
      </c>
      <c r="N783" s="86" t="b">
        <f>('FORMULARIO '!BF821)</f>
        <v>0</v>
      </c>
      <c r="O783" s="86" t="b">
        <f>('FORMULARIO '!BG821)</f>
        <v>0</v>
      </c>
      <c r="P783" s="86" t="b">
        <f>('FORMULARIO '!BH821)</f>
        <v>0</v>
      </c>
      <c r="Q783" s="86" t="b">
        <f>('FORMULARIO '!BI821)</f>
        <v>0</v>
      </c>
      <c r="R783" s="86">
        <f>('FORMULARIO '!BJ821)</f>
        <v>70.853295479190095</v>
      </c>
      <c r="S783" s="86" t="b">
        <f>('FORMULARIO '!BK821)</f>
        <v>0</v>
      </c>
      <c r="T783" s="86" t="b">
        <f>('FORMULARIO '!BL821)</f>
        <v>0</v>
      </c>
      <c r="U783" s="86">
        <f>('FORMULARIO '!BM821)</f>
        <v>48.673133416139272</v>
      </c>
      <c r="V783" s="86" t="b">
        <f>('FORMULARIO '!BN821)</f>
        <v>0</v>
      </c>
      <c r="W783" s="86" t="b">
        <f>('FORMULARIO '!BO821)</f>
        <v>0</v>
      </c>
      <c r="X783" s="86" t="b">
        <f>('FORMULARIO '!BP821)</f>
        <v>0</v>
      </c>
      <c r="Y783" s="86" t="b">
        <f>('FORMULARIO '!BQ821)</f>
        <v>0</v>
      </c>
      <c r="Z783" s="86">
        <f>('FORMULARIO '!BR821)</f>
        <v>6.4692139350564863</v>
      </c>
    </row>
    <row r="784" spans="1:26" x14ac:dyDescent="0.75">
      <c r="A784" s="85" t="str">
        <f>_xlfn.CONCAT('FORMULARIO '!G822,'FORMULARIO '!E822,'FORMULARIO '!B822,'FORMULARIO '!E822,'FORMULARIO '!C822,'FORMULARIO '!E822,'FORMULARIO '!P822)</f>
        <v>8210W-Latex Experto y Homologos-Millennium -Blanca</v>
      </c>
      <c r="B784" s="85" t="str">
        <f t="shared" si="12"/>
        <v>8210W-Latex Experto y Homologos-Millennium -Blanca</v>
      </c>
      <c r="C784" s="85" t="str">
        <f>('FORMULARIO '!G822)</f>
        <v>8210W</v>
      </c>
      <c r="D784" s="75">
        <f>('FORMULARIO '!H822)</f>
        <v>251</v>
      </c>
      <c r="E784" s="75">
        <f>('FORMULARIO '!I822)</f>
        <v>250</v>
      </c>
      <c r="F784" s="75">
        <f>('FORMULARIO '!J822)</f>
        <v>230</v>
      </c>
      <c r="G784" s="75">
        <v>0</v>
      </c>
      <c r="H784" s="75">
        <v>3785</v>
      </c>
      <c r="M784" s="86" t="b">
        <f>('FORMULARIO '!BE822)</f>
        <v>0</v>
      </c>
      <c r="N784" s="86" t="b">
        <f>('FORMULARIO '!BF822)</f>
        <v>0</v>
      </c>
      <c r="O784" s="86" t="b">
        <f>('FORMULARIO '!BG822)</f>
        <v>0</v>
      </c>
      <c r="P784" s="86" t="b">
        <f>('FORMULARIO '!BH822)</f>
        <v>0</v>
      </c>
      <c r="Q784" s="86" t="b">
        <f>('FORMULARIO '!BI822)</f>
        <v>0</v>
      </c>
      <c r="R784" s="86">
        <f>('FORMULARIO '!BJ822)</f>
        <v>0.92417341929378372</v>
      </c>
      <c r="S784" s="86" t="b">
        <f>('FORMULARIO '!BK822)</f>
        <v>0</v>
      </c>
      <c r="T784" s="86" t="b">
        <f>('FORMULARIO '!BL822)</f>
        <v>0</v>
      </c>
      <c r="U784" s="86">
        <f>('FORMULARIO '!BM822)</f>
        <v>1.5402890321563063</v>
      </c>
      <c r="V784" s="86" t="b">
        <f>('FORMULARIO '!BN822)</f>
        <v>0</v>
      </c>
      <c r="W784" s="86" t="b">
        <f>('FORMULARIO '!BO822)</f>
        <v>0</v>
      </c>
      <c r="X784" s="86" t="b">
        <f>('FORMULARIO '!BP822)</f>
        <v>0</v>
      </c>
      <c r="Y784" s="86" t="b">
        <f>('FORMULARIO '!BQ822)</f>
        <v>0</v>
      </c>
      <c r="Z784" s="86" t="b">
        <f>('FORMULARIO '!BR822)</f>
        <v>0</v>
      </c>
    </row>
    <row r="785" spans="1:26" x14ac:dyDescent="0.75">
      <c r="A785" s="85" t="str">
        <f>_xlfn.CONCAT('FORMULARIO '!G823,'FORMULARIO '!E823,'FORMULARIO '!B823,'FORMULARIO '!E823,'FORMULARIO '!C823,'FORMULARIO '!E823,'FORMULARIO '!P823)</f>
        <v>8211W-Latex Experto y Homologos-Millennium -Blanca</v>
      </c>
      <c r="B785" s="85" t="str">
        <f t="shared" si="12"/>
        <v>8211W-Latex Experto y Homologos-Millennium -Blanca</v>
      </c>
      <c r="C785" s="85" t="str">
        <f>('FORMULARIO '!G823)</f>
        <v>8211W</v>
      </c>
      <c r="D785" s="75">
        <f>('FORMULARIO '!H823)</f>
        <v>244</v>
      </c>
      <c r="E785" s="75">
        <f>('FORMULARIO '!I823)</f>
        <v>231</v>
      </c>
      <c r="F785" s="75">
        <f>('FORMULARIO '!J823)</f>
        <v>202</v>
      </c>
      <c r="G785" s="75">
        <v>0</v>
      </c>
      <c r="H785" s="75">
        <v>3785</v>
      </c>
      <c r="M785" s="86" t="b">
        <f>('FORMULARIO '!BE823)</f>
        <v>0</v>
      </c>
      <c r="N785" s="86" t="b">
        <f>('FORMULARIO '!BF823)</f>
        <v>0</v>
      </c>
      <c r="O785" s="86" t="b">
        <f>('FORMULARIO '!BG823)</f>
        <v>0</v>
      </c>
      <c r="P785" s="86" t="b">
        <f>('FORMULARIO '!BH823)</f>
        <v>0</v>
      </c>
      <c r="Q785" s="86" t="b">
        <f>('FORMULARIO '!BI823)</f>
        <v>0</v>
      </c>
      <c r="R785" s="86" t="b">
        <f>('FORMULARIO '!BJ823)</f>
        <v>0</v>
      </c>
      <c r="S785" s="86" t="b">
        <f>('FORMULARIO '!BK823)</f>
        <v>0</v>
      </c>
      <c r="T785" s="86">
        <f>('FORMULARIO '!BL823)</f>
        <v>0.92417341929378372</v>
      </c>
      <c r="U785" s="86">
        <f>('FORMULARIO '!BM823)</f>
        <v>7.3933873543502697</v>
      </c>
      <c r="V785" s="86" t="b">
        <f>('FORMULARIO '!BN823)</f>
        <v>0</v>
      </c>
      <c r="W785" s="86" t="b">
        <f>('FORMULARIO '!BO823)</f>
        <v>0</v>
      </c>
      <c r="X785" s="86" t="b">
        <f>('FORMULARIO '!BP823)</f>
        <v>0</v>
      </c>
      <c r="Y785" s="86" t="b">
        <f>('FORMULARIO '!BQ823)</f>
        <v>0</v>
      </c>
      <c r="Z785" s="86">
        <f>('FORMULARIO '!BR823)</f>
        <v>2.1564046450188288</v>
      </c>
    </row>
    <row r="786" spans="1:26" x14ac:dyDescent="0.75">
      <c r="A786" s="85" t="str">
        <f>_xlfn.CONCAT('FORMULARIO '!G824,'FORMULARIO '!E824,'FORMULARIO '!B824,'FORMULARIO '!E824,'FORMULARIO '!C824,'FORMULARIO '!E824,'FORMULARIO '!P824)</f>
        <v>8212W-Latex Experto y Homologos-Millennium -Blanca</v>
      </c>
      <c r="B786" s="85" t="str">
        <f t="shared" si="12"/>
        <v>8212W-Latex Experto y Homologos-Millennium -Blanca</v>
      </c>
      <c r="C786" s="85" t="str">
        <f>('FORMULARIO '!G824)</f>
        <v>8212W</v>
      </c>
      <c r="D786" s="75">
        <f>('FORMULARIO '!H824)</f>
        <v>235</v>
      </c>
      <c r="E786" s="75">
        <f>('FORMULARIO '!I824)</f>
        <v>221</v>
      </c>
      <c r="F786" s="75">
        <f>('FORMULARIO '!J824)</f>
        <v>188</v>
      </c>
      <c r="G786" s="75">
        <v>0</v>
      </c>
      <c r="H786" s="75">
        <v>3785</v>
      </c>
      <c r="M786" s="86" t="b">
        <f>('FORMULARIO '!BE824)</f>
        <v>0</v>
      </c>
      <c r="N786" s="86" t="b">
        <f>('FORMULARIO '!BF824)</f>
        <v>0</v>
      </c>
      <c r="O786" s="86" t="b">
        <f>('FORMULARIO '!BG824)</f>
        <v>0</v>
      </c>
      <c r="P786" s="86" t="b">
        <f>('FORMULARIO '!BH824)</f>
        <v>0</v>
      </c>
      <c r="Q786" s="86" t="b">
        <f>('FORMULARIO '!BI824)</f>
        <v>0</v>
      </c>
      <c r="R786" s="86">
        <f>('FORMULARIO '!BJ824)</f>
        <v>12.32231225725045</v>
      </c>
      <c r="S786" s="86" t="b">
        <f>('FORMULARIO '!BK824)</f>
        <v>0</v>
      </c>
      <c r="T786" s="86" t="b">
        <f>('FORMULARIO '!BL824)</f>
        <v>0</v>
      </c>
      <c r="U786" s="86">
        <f>('FORMULARIO '!BM824)</f>
        <v>10.165907612231621</v>
      </c>
      <c r="V786" s="86">
        <f>('FORMULARIO '!BN824)</f>
        <v>0.92417341929378372</v>
      </c>
      <c r="W786" s="86" t="b">
        <f>('FORMULARIO '!BO824)</f>
        <v>0</v>
      </c>
      <c r="X786" s="86" t="b">
        <f>('FORMULARIO '!BP824)</f>
        <v>0</v>
      </c>
      <c r="Y786" s="86" t="b">
        <f>('FORMULARIO '!BQ824)</f>
        <v>0</v>
      </c>
      <c r="Z786" s="86" t="b">
        <f>('FORMULARIO '!BR824)</f>
        <v>0</v>
      </c>
    </row>
    <row r="787" spans="1:26" x14ac:dyDescent="0.75">
      <c r="A787" s="85" t="str">
        <f>_xlfn.CONCAT('FORMULARIO '!G825,'FORMULARIO '!E825,'FORMULARIO '!B825,'FORMULARIO '!E825,'FORMULARIO '!C825,'FORMULARIO '!E825,'FORMULARIO '!P825)</f>
        <v>8213M-Latex Experto y Homologos-Millennium -Media</v>
      </c>
      <c r="B787" s="85" t="str">
        <f t="shared" si="12"/>
        <v>8213M-Latex Experto y Homologos-Millennium -Media</v>
      </c>
      <c r="C787" s="85" t="str">
        <f>('FORMULARIO '!G825)</f>
        <v>8213M</v>
      </c>
      <c r="D787" s="75">
        <f>('FORMULARIO '!H825)</f>
        <v>224</v>
      </c>
      <c r="E787" s="75">
        <f>('FORMULARIO '!I825)</f>
        <v>208</v>
      </c>
      <c r="F787" s="75">
        <f>('FORMULARIO '!J825)</f>
        <v>171</v>
      </c>
      <c r="G787" s="75">
        <v>0</v>
      </c>
      <c r="H787" s="75">
        <v>3785</v>
      </c>
      <c r="M787" s="86" t="b">
        <f>('FORMULARIO '!BE825)</f>
        <v>0</v>
      </c>
      <c r="N787" s="86" t="b">
        <f>('FORMULARIO '!BF825)</f>
        <v>0</v>
      </c>
      <c r="O787" s="86" t="b">
        <f>('FORMULARIO '!BG825)</f>
        <v>0</v>
      </c>
      <c r="P787" s="86" t="b">
        <f>('FORMULARIO '!BH825)</f>
        <v>0</v>
      </c>
      <c r="Q787" s="86" t="b">
        <f>('FORMULARIO '!BI825)</f>
        <v>0</v>
      </c>
      <c r="R787" s="86">
        <f>('FORMULARIO '!BJ825)</f>
        <v>12.938427870112973</v>
      </c>
      <c r="S787" s="86" t="b">
        <f>('FORMULARIO '!BK825)</f>
        <v>0</v>
      </c>
      <c r="T787" s="86" t="b">
        <f>('FORMULARIO '!BL825)</f>
        <v>0</v>
      </c>
      <c r="U787" s="86">
        <f>('FORMULARIO '!BM825)</f>
        <v>14.478716902269278</v>
      </c>
      <c r="V787" s="86" t="b">
        <f>('FORMULARIO '!BN825)</f>
        <v>0</v>
      </c>
      <c r="W787" s="86" t="b">
        <f>('FORMULARIO '!BO825)</f>
        <v>0</v>
      </c>
      <c r="X787" s="86" t="b">
        <f>('FORMULARIO '!BP825)</f>
        <v>0</v>
      </c>
      <c r="Y787" s="86" t="b">
        <f>('FORMULARIO '!BQ825)</f>
        <v>0</v>
      </c>
      <c r="Z787" s="86">
        <f>('FORMULARIO '!BR825)</f>
        <v>4.3128092900376576</v>
      </c>
    </row>
    <row r="788" spans="1:26" x14ac:dyDescent="0.75">
      <c r="A788" s="85" t="str">
        <f>_xlfn.CONCAT('FORMULARIO '!G826,'FORMULARIO '!E826,'FORMULARIO '!B826,'FORMULARIO '!E826,'FORMULARIO '!C826,'FORMULARIO '!E826,'FORMULARIO '!P826)</f>
        <v>8214M-Latex Experto y Homologos-Millennium -Media</v>
      </c>
      <c r="B788" s="85" t="str">
        <f t="shared" si="12"/>
        <v>8214M-Latex Experto y Homologos-Millennium -Media</v>
      </c>
      <c r="C788" s="85" t="str">
        <f>('FORMULARIO '!G826)</f>
        <v>8214M</v>
      </c>
      <c r="D788" s="75">
        <f>('FORMULARIO '!H826)</f>
        <v>207</v>
      </c>
      <c r="E788" s="75">
        <f>('FORMULARIO '!I826)</f>
        <v>187</v>
      </c>
      <c r="F788" s="75">
        <f>('FORMULARIO '!J826)</f>
        <v>145</v>
      </c>
      <c r="G788" s="75">
        <v>0</v>
      </c>
      <c r="H788" s="75">
        <v>3785</v>
      </c>
      <c r="M788" s="86" t="b">
        <f>('FORMULARIO '!BE826)</f>
        <v>0</v>
      </c>
      <c r="N788" s="86" t="b">
        <f>('FORMULARIO '!BF826)</f>
        <v>0</v>
      </c>
      <c r="O788" s="86" t="b">
        <f>('FORMULARIO '!BG826)</f>
        <v>0</v>
      </c>
      <c r="P788" s="86" t="b">
        <f>('FORMULARIO '!BH826)</f>
        <v>0</v>
      </c>
      <c r="Q788" s="86" t="b">
        <f>('FORMULARIO '!BI826)</f>
        <v>0</v>
      </c>
      <c r="R788" s="86">
        <f>('FORMULARIO '!BJ826)</f>
        <v>36.96693677175135</v>
      </c>
      <c r="S788" s="86" t="b">
        <f>('FORMULARIO '!BK826)</f>
        <v>0</v>
      </c>
      <c r="T788" s="86" t="b">
        <f>('FORMULARIO '!BL826)</f>
        <v>0</v>
      </c>
      <c r="U788" s="86">
        <f>('FORMULARIO '!BM826)</f>
        <v>25.568797933794684</v>
      </c>
      <c r="V788" s="86" t="b">
        <f>('FORMULARIO '!BN826)</f>
        <v>0</v>
      </c>
      <c r="W788" s="86">
        <f>('FORMULARIO '!BO826)</f>
        <v>1.232231225725045</v>
      </c>
      <c r="X788" s="86" t="b">
        <f>('FORMULARIO '!BP826)</f>
        <v>0</v>
      </c>
      <c r="Y788" s="86" t="b">
        <f>('FORMULARIO '!BQ826)</f>
        <v>0</v>
      </c>
      <c r="Z788" s="86" t="b">
        <f>('FORMULARIO '!BR826)</f>
        <v>0</v>
      </c>
    </row>
    <row r="789" spans="1:26" x14ac:dyDescent="0.75">
      <c r="A789" s="85" t="str">
        <f>_xlfn.CONCAT('FORMULARIO '!G827,'FORMULARIO '!E827,'FORMULARIO '!B827,'FORMULARIO '!E827,'FORMULARIO '!C827,'FORMULARIO '!E827,'FORMULARIO '!P827)</f>
        <v>8215D-Latex Experto y Homologos-Millennium -Intensa</v>
      </c>
      <c r="B789" s="85" t="str">
        <f t="shared" si="12"/>
        <v>8215D-Latex Experto y Homologos-Millennium -Intensa</v>
      </c>
      <c r="C789" s="85" t="str">
        <f>('FORMULARIO '!G827)</f>
        <v>8215D</v>
      </c>
      <c r="D789" s="75">
        <f>('FORMULARIO '!H827)</f>
        <v>185</v>
      </c>
      <c r="E789" s="75">
        <f>('FORMULARIO '!I827)</f>
        <v>162</v>
      </c>
      <c r="F789" s="75">
        <f>('FORMULARIO '!J827)</f>
        <v>119</v>
      </c>
      <c r="G789" s="75">
        <v>0</v>
      </c>
      <c r="H789" s="75">
        <v>3785</v>
      </c>
      <c r="M789" s="86" t="b">
        <f>('FORMULARIO '!BE827)</f>
        <v>0</v>
      </c>
      <c r="N789" s="86" t="b">
        <f>('FORMULARIO '!BF827)</f>
        <v>0</v>
      </c>
      <c r="O789" s="86" t="b">
        <f>('FORMULARIO '!BG827)</f>
        <v>0</v>
      </c>
      <c r="P789" s="86" t="b">
        <f>('FORMULARIO '!BH827)</f>
        <v>0</v>
      </c>
      <c r="Q789" s="86" t="b">
        <f>('FORMULARIO '!BI827)</f>
        <v>0</v>
      </c>
      <c r="R789" s="86">
        <f>('FORMULARIO '!BJ827)</f>
        <v>60.071272254095945</v>
      </c>
      <c r="S789" s="86" t="b">
        <f>('FORMULARIO '!BK827)</f>
        <v>0</v>
      </c>
      <c r="T789" s="86" t="b">
        <f>('FORMULARIO '!BL827)</f>
        <v>0</v>
      </c>
      <c r="U789" s="86">
        <f>('FORMULARIO '!BM827)</f>
        <v>31.113838449557385</v>
      </c>
      <c r="V789" s="86" t="b">
        <f>('FORMULARIO '!BN827)</f>
        <v>0</v>
      </c>
      <c r="W789" s="86">
        <f>('FORMULARIO '!BO827)</f>
        <v>1.8483468385875674</v>
      </c>
      <c r="X789" s="86" t="b">
        <f>('FORMULARIO '!BP827)</f>
        <v>0</v>
      </c>
      <c r="Y789" s="86" t="b">
        <f>('FORMULARIO '!BQ827)</f>
        <v>0</v>
      </c>
      <c r="Z789" s="86" t="b">
        <f>('FORMULARIO '!BR827)</f>
        <v>0</v>
      </c>
    </row>
    <row r="790" spans="1:26" x14ac:dyDescent="0.75">
      <c r="A790" s="85" t="str">
        <f>_xlfn.CONCAT('FORMULARIO '!G828,'FORMULARIO '!E828,'FORMULARIO '!B828,'FORMULARIO '!E828,'FORMULARIO '!C828,'FORMULARIO '!E828,'FORMULARIO '!P828)</f>
        <v>8220W-Latex Experto y Homologos-Millennium -Blanca</v>
      </c>
      <c r="B790" s="85" t="str">
        <f t="shared" si="12"/>
        <v>8220W-Latex Experto y Homologos-Millennium -Blanca</v>
      </c>
      <c r="C790" s="85" t="str">
        <f>('FORMULARIO '!G828)</f>
        <v>8220W</v>
      </c>
      <c r="D790" s="75">
        <f>('FORMULARIO '!H828)</f>
        <v>242</v>
      </c>
      <c r="E790" s="75">
        <f>('FORMULARIO '!I828)</f>
        <v>237</v>
      </c>
      <c r="F790" s="75">
        <f>('FORMULARIO '!J828)</f>
        <v>220</v>
      </c>
      <c r="G790" s="75">
        <v>0</v>
      </c>
      <c r="H790" s="75">
        <v>3785</v>
      </c>
      <c r="M790" s="86" t="b">
        <f>('FORMULARIO '!BE828)</f>
        <v>0</v>
      </c>
      <c r="N790" s="86" t="b">
        <f>('FORMULARIO '!BF828)</f>
        <v>0</v>
      </c>
      <c r="O790" s="86" t="b">
        <f>('FORMULARIO '!BG828)</f>
        <v>0</v>
      </c>
      <c r="P790" s="86" t="b">
        <f>('FORMULARIO '!BH828)</f>
        <v>0</v>
      </c>
      <c r="Q790" s="86" t="b">
        <f>('FORMULARIO '!BI828)</f>
        <v>0</v>
      </c>
      <c r="R790" s="86">
        <f>('FORMULARIO '!BJ828)</f>
        <v>6.4692139350564863</v>
      </c>
      <c r="S790" s="86" t="b">
        <f>('FORMULARIO '!BK828)</f>
        <v>0</v>
      </c>
      <c r="T790" s="86" t="b">
        <f>('FORMULARIO '!BL828)</f>
        <v>0</v>
      </c>
      <c r="U790" s="86">
        <f>('FORMULARIO '!BM828)</f>
        <v>0.92417341929378372</v>
      </c>
      <c r="V790" s="86">
        <f>('FORMULARIO '!BN828)</f>
        <v>0.30805780643126124</v>
      </c>
      <c r="W790" s="86" t="b">
        <f>('FORMULARIO '!BO828)</f>
        <v>0</v>
      </c>
      <c r="X790" s="86" t="b">
        <f>('FORMULARIO '!BP828)</f>
        <v>0</v>
      </c>
      <c r="Y790" s="86" t="b">
        <f>('FORMULARIO '!BQ828)</f>
        <v>0</v>
      </c>
      <c r="Z790" s="86" t="b">
        <f>('FORMULARIO '!BR828)</f>
        <v>0</v>
      </c>
    </row>
    <row r="791" spans="1:26" x14ac:dyDescent="0.75">
      <c r="A791" s="85" t="str">
        <f>_xlfn.CONCAT('FORMULARIO '!G829,'FORMULARIO '!E829,'FORMULARIO '!B829,'FORMULARIO '!E829,'FORMULARIO '!C829,'FORMULARIO '!E829,'FORMULARIO '!P829)</f>
        <v>8221W-Latex Experto y Homologos-Millennium -Blanca</v>
      </c>
      <c r="B791" s="85" t="str">
        <f t="shared" si="12"/>
        <v>8221W-Latex Experto y Homologos-Millennium -Blanca</v>
      </c>
      <c r="C791" s="85" t="str">
        <f>('FORMULARIO '!G829)</f>
        <v>8221W</v>
      </c>
      <c r="D791" s="75">
        <f>('FORMULARIO '!H829)</f>
        <v>232</v>
      </c>
      <c r="E791" s="75">
        <f>('FORMULARIO '!I829)</f>
        <v>224</v>
      </c>
      <c r="F791" s="75">
        <f>('FORMULARIO '!J829)</f>
        <v>202</v>
      </c>
      <c r="G791" s="75">
        <v>0</v>
      </c>
      <c r="H791" s="75">
        <v>3785</v>
      </c>
      <c r="M791" s="86" t="b">
        <f>('FORMULARIO '!BE829)</f>
        <v>0</v>
      </c>
      <c r="N791" s="86" t="b">
        <f>('FORMULARIO '!BF829)</f>
        <v>0</v>
      </c>
      <c r="O791" s="86" t="b">
        <f>('FORMULARIO '!BG829)</f>
        <v>0</v>
      </c>
      <c r="P791" s="86" t="b">
        <f>('FORMULARIO '!BH829)</f>
        <v>0</v>
      </c>
      <c r="Q791" s="86" t="b">
        <f>('FORMULARIO '!BI829)</f>
        <v>0</v>
      </c>
      <c r="R791" s="86">
        <f>('FORMULARIO '!BJ829)</f>
        <v>16.943179353719366</v>
      </c>
      <c r="S791" s="86" t="b">
        <f>('FORMULARIO '!BK829)</f>
        <v>0</v>
      </c>
      <c r="T791" s="86" t="b">
        <f>('FORMULARIO '!BL829)</f>
        <v>0</v>
      </c>
      <c r="U791" s="86">
        <f>('FORMULARIO '!BM829)</f>
        <v>2.1564046450188288</v>
      </c>
      <c r="V791" s="86">
        <f>('FORMULARIO '!BN829)</f>
        <v>1.232231225725045</v>
      </c>
      <c r="W791" s="86" t="b">
        <f>('FORMULARIO '!BO829)</f>
        <v>0</v>
      </c>
      <c r="X791" s="86" t="b">
        <f>('FORMULARIO '!BP829)</f>
        <v>0</v>
      </c>
      <c r="Y791" s="86" t="b">
        <f>('FORMULARIO '!BQ829)</f>
        <v>0</v>
      </c>
      <c r="Z791" s="86" t="b">
        <f>('FORMULARIO '!BR829)</f>
        <v>0</v>
      </c>
    </row>
    <row r="792" spans="1:26" x14ac:dyDescent="0.75">
      <c r="A792" s="85" t="str">
        <f>_xlfn.CONCAT('FORMULARIO '!G830,'FORMULARIO '!E830,'FORMULARIO '!B830,'FORMULARIO '!E830,'FORMULARIO '!C830,'FORMULARIO '!E830,'FORMULARIO '!P830)</f>
        <v>8222W-Latex Experto y Homologos-Millennium -Blanca</v>
      </c>
      <c r="B792" s="85" t="str">
        <f t="shared" si="12"/>
        <v>8222W-Latex Experto y Homologos-Millennium -Blanca</v>
      </c>
      <c r="C792" s="85" t="str">
        <f>('FORMULARIO '!G830)</f>
        <v>8222W</v>
      </c>
      <c r="D792" s="75">
        <f>('FORMULARIO '!H830)</f>
        <v>225</v>
      </c>
      <c r="E792" s="75">
        <f>('FORMULARIO '!I830)</f>
        <v>215</v>
      </c>
      <c r="F792" s="75">
        <f>('FORMULARIO '!J830)</f>
        <v>192</v>
      </c>
      <c r="G792" s="75">
        <v>0</v>
      </c>
      <c r="H792" s="75">
        <v>3785</v>
      </c>
      <c r="M792" s="86" t="b">
        <f>('FORMULARIO '!BE830)</f>
        <v>0</v>
      </c>
      <c r="N792" s="86" t="b">
        <f>('FORMULARIO '!BF830)</f>
        <v>0</v>
      </c>
      <c r="O792" s="86" t="b">
        <f>('FORMULARIO '!BG830)</f>
        <v>0</v>
      </c>
      <c r="P792" s="86" t="b">
        <f>('FORMULARIO '!BH830)</f>
        <v>0</v>
      </c>
      <c r="Q792" s="86" t="b">
        <f>('FORMULARIO '!BI830)</f>
        <v>0</v>
      </c>
      <c r="R792" s="86">
        <f>('FORMULARIO '!BJ830)</f>
        <v>22.488219869482069</v>
      </c>
      <c r="S792" s="86" t="b">
        <f>('FORMULARIO '!BK830)</f>
        <v>0</v>
      </c>
      <c r="T792" s="86" t="b">
        <f>('FORMULARIO '!BL830)</f>
        <v>0</v>
      </c>
      <c r="U792" s="86">
        <f>('FORMULARIO '!BM830)</f>
        <v>3.6966936771751349</v>
      </c>
      <c r="V792" s="86">
        <f>('FORMULARIO '!BN830)</f>
        <v>1.8483468385875674</v>
      </c>
      <c r="W792" s="86" t="b">
        <f>('FORMULARIO '!BO830)</f>
        <v>0</v>
      </c>
      <c r="X792" s="86" t="b">
        <f>('FORMULARIO '!BP830)</f>
        <v>0</v>
      </c>
      <c r="Y792" s="86" t="b">
        <f>('FORMULARIO '!BQ830)</f>
        <v>0</v>
      </c>
      <c r="Z792" s="86" t="b">
        <f>('FORMULARIO '!BR830)</f>
        <v>0</v>
      </c>
    </row>
    <row r="793" spans="1:26" x14ac:dyDescent="0.75">
      <c r="A793" s="85" t="str">
        <f>_xlfn.CONCAT('FORMULARIO '!G831,'FORMULARIO '!E831,'FORMULARIO '!B831,'FORMULARIO '!E831,'FORMULARIO '!C831,'FORMULARIO '!E831,'FORMULARIO '!P831)</f>
        <v>8223M-Latex Experto y Homologos-Millennium -Media</v>
      </c>
      <c r="B793" s="85" t="str">
        <f t="shared" si="12"/>
        <v>8223M-Latex Experto y Homologos-Millennium -Media</v>
      </c>
      <c r="C793" s="85" t="str">
        <f>('FORMULARIO '!G831)</f>
        <v>8223M</v>
      </c>
      <c r="D793" s="75">
        <f>('FORMULARIO '!H831)</f>
        <v>215</v>
      </c>
      <c r="E793" s="75">
        <f>('FORMULARIO '!I831)</f>
        <v>199</v>
      </c>
      <c r="F793" s="75">
        <f>('FORMULARIO '!J831)</f>
        <v>168</v>
      </c>
      <c r="G793" s="75">
        <v>0</v>
      </c>
      <c r="H793" s="75">
        <v>3785</v>
      </c>
      <c r="M793" s="86" t="b">
        <f>('FORMULARIO '!BE831)</f>
        <v>0</v>
      </c>
      <c r="N793" s="86" t="b">
        <f>('FORMULARIO '!BF831)</f>
        <v>0</v>
      </c>
      <c r="O793" s="86" t="b">
        <f>('FORMULARIO '!BG831)</f>
        <v>0</v>
      </c>
      <c r="P793" s="86" t="b">
        <f>('FORMULARIO '!BH831)</f>
        <v>0</v>
      </c>
      <c r="Q793" s="86" t="b">
        <f>('FORMULARIO '!BI831)</f>
        <v>0</v>
      </c>
      <c r="R793" s="86" t="b">
        <f>('FORMULARIO '!BJ831)</f>
        <v>0</v>
      </c>
      <c r="S793" s="86" t="b">
        <f>('FORMULARIO '!BK831)</f>
        <v>0</v>
      </c>
      <c r="T793" s="86">
        <f>('FORMULARIO '!BL831)</f>
        <v>7.7014451607815317</v>
      </c>
      <c r="U793" s="86">
        <f>('FORMULARIO '!BM831)</f>
        <v>16.635121547288108</v>
      </c>
      <c r="V793" s="86" t="b">
        <f>('FORMULARIO '!BN831)</f>
        <v>0</v>
      </c>
      <c r="W793" s="86">
        <f>('FORMULARIO '!BO831)</f>
        <v>1.232231225725045</v>
      </c>
      <c r="X793" s="86" t="b">
        <f>('FORMULARIO '!BP831)</f>
        <v>0</v>
      </c>
      <c r="Y793" s="86" t="b">
        <f>('FORMULARIO '!BQ831)</f>
        <v>0</v>
      </c>
      <c r="Z793" s="86" t="b">
        <f>('FORMULARIO '!BR831)</f>
        <v>0</v>
      </c>
    </row>
    <row r="794" spans="1:26" x14ac:dyDescent="0.75">
      <c r="A794" s="85" t="str">
        <f>_xlfn.CONCAT('FORMULARIO '!G832,'FORMULARIO '!E832,'FORMULARIO '!B832,'FORMULARIO '!E832,'FORMULARIO '!C832,'FORMULARIO '!E832,'FORMULARIO '!P832)</f>
        <v>8224M-Latex Experto y Homologos-Millennium -Media</v>
      </c>
      <c r="B794" s="85" t="str">
        <f t="shared" si="12"/>
        <v>8224M-Latex Experto y Homologos-Millennium -Media</v>
      </c>
      <c r="C794" s="85" t="str">
        <f>('FORMULARIO '!G832)</f>
        <v>8224M</v>
      </c>
      <c r="D794" s="75">
        <f>('FORMULARIO '!H832)</f>
        <v>193</v>
      </c>
      <c r="E794" s="75">
        <f>('FORMULARIO '!I832)</f>
        <v>173</v>
      </c>
      <c r="F794" s="75">
        <f>('FORMULARIO '!J832)</f>
        <v>138</v>
      </c>
      <c r="G794" s="75">
        <v>0</v>
      </c>
      <c r="H794" s="75">
        <v>3785</v>
      </c>
      <c r="M794" s="86" t="b">
        <f>('FORMULARIO '!BE832)</f>
        <v>0</v>
      </c>
      <c r="N794" s="86" t="b">
        <f>('FORMULARIO '!BF832)</f>
        <v>0</v>
      </c>
      <c r="O794" s="86" t="b">
        <f>('FORMULARIO '!BG832)</f>
        <v>0</v>
      </c>
      <c r="P794" s="86" t="b">
        <f>('FORMULARIO '!BH832)</f>
        <v>0</v>
      </c>
      <c r="Q794" s="86" t="b">
        <f>('FORMULARIO '!BI832)</f>
        <v>0</v>
      </c>
      <c r="R794" s="86" t="b">
        <f>('FORMULARIO '!BJ832)</f>
        <v>0</v>
      </c>
      <c r="S794" s="86" t="b">
        <f>('FORMULARIO '!BK832)</f>
        <v>0</v>
      </c>
      <c r="T794" s="86">
        <f>('FORMULARIO '!BL832)</f>
        <v>18.791526192306936</v>
      </c>
      <c r="U794" s="86">
        <f>('FORMULARIO '!BM832)</f>
        <v>38.507225803907652</v>
      </c>
      <c r="V794" s="86" t="b">
        <f>('FORMULARIO '!BN832)</f>
        <v>0</v>
      </c>
      <c r="W794" s="86">
        <f>('FORMULARIO '!BO832)</f>
        <v>3.3886358707438737</v>
      </c>
      <c r="X794" s="86" t="b">
        <f>('FORMULARIO '!BP832)</f>
        <v>0</v>
      </c>
      <c r="Y794" s="86" t="b">
        <f>('FORMULARIO '!BQ832)</f>
        <v>0</v>
      </c>
      <c r="Z794" s="86" t="b">
        <f>('FORMULARIO '!BR832)</f>
        <v>0</v>
      </c>
    </row>
    <row r="795" spans="1:26" x14ac:dyDescent="0.75">
      <c r="A795" s="85" t="str">
        <f>_xlfn.CONCAT('FORMULARIO '!G833,'FORMULARIO '!E833,'FORMULARIO '!B833,'FORMULARIO '!E833,'FORMULARIO '!C833,'FORMULARIO '!E833,'FORMULARIO '!P833)</f>
        <v>8225D-Latex Experto y Homologos-Millennium -Intensa</v>
      </c>
      <c r="B795" s="85" t="str">
        <f t="shared" si="12"/>
        <v>8225D-Latex Experto y Homologos-Millennium -Intensa</v>
      </c>
      <c r="C795" s="85" t="str">
        <f>('FORMULARIO '!G833)</f>
        <v>8225D</v>
      </c>
      <c r="D795" s="75">
        <f>('FORMULARIO '!H833)</f>
        <v>166</v>
      </c>
      <c r="E795" s="75">
        <f>('FORMULARIO '!I833)</f>
        <v>143</v>
      </c>
      <c r="F795" s="75">
        <f>('FORMULARIO '!J833)</f>
        <v>106</v>
      </c>
      <c r="G795" s="75">
        <v>0</v>
      </c>
      <c r="H795" s="75">
        <v>3785</v>
      </c>
      <c r="M795" s="86" t="b">
        <f>('FORMULARIO '!BE833)</f>
        <v>0</v>
      </c>
      <c r="N795" s="86" t="b">
        <f>('FORMULARIO '!BF833)</f>
        <v>0</v>
      </c>
      <c r="O795" s="86" t="b">
        <f>('FORMULARIO '!BG833)</f>
        <v>0</v>
      </c>
      <c r="P795" s="86" t="b">
        <f>('FORMULARIO '!BH833)</f>
        <v>0</v>
      </c>
      <c r="Q795" s="86" t="b">
        <f>('FORMULARIO '!BI833)</f>
        <v>0</v>
      </c>
      <c r="R795" s="86" t="b">
        <f>('FORMULARIO '!BJ833)</f>
        <v>0</v>
      </c>
      <c r="S795" s="86" t="b">
        <f>('FORMULARIO '!BK833)</f>
        <v>0</v>
      </c>
      <c r="T795" s="86">
        <f>('FORMULARIO '!BL833)</f>
        <v>26.184913546657203</v>
      </c>
      <c r="U795" s="86">
        <f>('FORMULARIO '!BM833)</f>
        <v>62.227676899114769</v>
      </c>
      <c r="V795" s="86" t="b">
        <f>('FORMULARIO '!BN833)</f>
        <v>0</v>
      </c>
      <c r="W795" s="86">
        <f>('FORMULARIO '!BO833)</f>
        <v>5.2369827093314418</v>
      </c>
      <c r="X795" s="86" t="b">
        <f>('FORMULARIO '!BP833)</f>
        <v>0</v>
      </c>
      <c r="Y795" s="86" t="b">
        <f>('FORMULARIO '!BQ833)</f>
        <v>0</v>
      </c>
      <c r="Z795" s="86" t="b">
        <f>('FORMULARIO '!BR833)</f>
        <v>0</v>
      </c>
    </row>
    <row r="796" spans="1:26" x14ac:dyDescent="0.75">
      <c r="A796" s="85" t="str">
        <f>_xlfn.CONCAT('FORMULARIO '!G834,'FORMULARIO '!E834,'FORMULARIO '!B834,'FORMULARIO '!E834,'FORMULARIO '!C834,'FORMULARIO '!E834,'FORMULARIO '!P834)</f>
        <v>8230W-Latex Experto y Homologos-Millennium -Blanca</v>
      </c>
      <c r="B796" s="85" t="str">
        <f t="shared" si="12"/>
        <v>8230W-Latex Experto y Homologos-Millennium -Blanca</v>
      </c>
      <c r="C796" s="85" t="str">
        <f>('FORMULARIO '!G834)</f>
        <v>8230W</v>
      </c>
      <c r="D796" s="75">
        <f>('FORMULARIO '!H834)</f>
        <v>251</v>
      </c>
      <c r="E796" s="75">
        <f>('FORMULARIO '!I834)</f>
        <v>244</v>
      </c>
      <c r="F796" s="75">
        <f>('FORMULARIO '!J834)</f>
        <v>225</v>
      </c>
      <c r="G796" s="75">
        <v>0</v>
      </c>
      <c r="H796" s="75">
        <v>3785</v>
      </c>
      <c r="M796" s="86" t="b">
        <f>('FORMULARIO '!BE834)</f>
        <v>0</v>
      </c>
      <c r="N796" s="86" t="b">
        <f>('FORMULARIO '!BF834)</f>
        <v>0</v>
      </c>
      <c r="O796" s="86">
        <f>('FORMULARIO '!BG834)</f>
        <v>2.4644624514500899</v>
      </c>
      <c r="P796" s="86" t="b">
        <f>('FORMULARIO '!BH834)</f>
        <v>0</v>
      </c>
      <c r="Q796" s="86" t="b">
        <f>('FORMULARIO '!BI834)</f>
        <v>0</v>
      </c>
      <c r="R796" s="86">
        <f>('FORMULARIO '!BJ834)</f>
        <v>1.8483468385875674</v>
      </c>
      <c r="S796" s="86" t="b">
        <f>('FORMULARIO '!BK834)</f>
        <v>0</v>
      </c>
      <c r="T796" s="86" t="b">
        <f>('FORMULARIO '!BL834)</f>
        <v>0</v>
      </c>
      <c r="U796" s="86" t="b">
        <f>('FORMULARIO '!BM834)</f>
        <v>0</v>
      </c>
      <c r="V796" s="86" t="b">
        <f>('FORMULARIO '!BN834)</f>
        <v>0</v>
      </c>
      <c r="W796" s="86">
        <f>('FORMULARIO '!BO834)</f>
        <v>0.30805780643126124</v>
      </c>
      <c r="X796" s="86" t="b">
        <f>('FORMULARIO '!BP834)</f>
        <v>0</v>
      </c>
      <c r="Y796" s="86" t="b">
        <f>('FORMULARIO '!BQ834)</f>
        <v>0</v>
      </c>
      <c r="Z796" s="86" t="b">
        <f>('FORMULARIO '!BR834)</f>
        <v>0</v>
      </c>
    </row>
    <row r="797" spans="1:26" x14ac:dyDescent="0.75">
      <c r="A797" s="85" t="str">
        <f>_xlfn.CONCAT('FORMULARIO '!G835,'FORMULARIO '!E835,'FORMULARIO '!B835,'FORMULARIO '!E835,'FORMULARIO '!C835,'FORMULARIO '!E835,'FORMULARIO '!P835)</f>
        <v>8231W-Latex Experto y Homologos-Millennium -Blanca</v>
      </c>
      <c r="B797" s="85" t="str">
        <f t="shared" si="12"/>
        <v>8231W-Latex Experto y Homologos-Millennium -Blanca</v>
      </c>
      <c r="C797" s="85" t="str">
        <f>('FORMULARIO '!G835)</f>
        <v>8231W</v>
      </c>
      <c r="D797" s="75">
        <f>('FORMULARIO '!H835)</f>
        <v>234</v>
      </c>
      <c r="E797" s="75">
        <f>('FORMULARIO '!I835)</f>
        <v>222</v>
      </c>
      <c r="F797" s="75">
        <f>('FORMULARIO '!J835)</f>
        <v>200</v>
      </c>
      <c r="G797" s="75">
        <v>0</v>
      </c>
      <c r="H797" s="75">
        <v>3785</v>
      </c>
      <c r="M797" s="86" t="b">
        <f>('FORMULARIO '!BE835)</f>
        <v>0</v>
      </c>
      <c r="N797" s="86" t="b">
        <f>('FORMULARIO '!BF835)</f>
        <v>0</v>
      </c>
      <c r="O797" s="86">
        <f>('FORMULARIO '!BG835)</f>
        <v>4.6208670964689187</v>
      </c>
      <c r="P797" s="86" t="b">
        <f>('FORMULARIO '!BH835)</f>
        <v>0</v>
      </c>
      <c r="Q797" s="86" t="b">
        <f>('FORMULARIO '!BI835)</f>
        <v>0</v>
      </c>
      <c r="R797" s="86">
        <f>('FORMULARIO '!BJ835)</f>
        <v>13.554543482975495</v>
      </c>
      <c r="S797" s="86" t="b">
        <f>('FORMULARIO '!BK835)</f>
        <v>0</v>
      </c>
      <c r="T797" s="86" t="b">
        <f>('FORMULARIO '!BL835)</f>
        <v>0</v>
      </c>
      <c r="U797" s="86" t="b">
        <f>('FORMULARIO '!BM835)</f>
        <v>0</v>
      </c>
      <c r="V797" s="86" t="b">
        <f>('FORMULARIO '!BN835)</f>
        <v>0</v>
      </c>
      <c r="W797" s="86">
        <f>('FORMULARIO '!BO835)</f>
        <v>0.92417341929378372</v>
      </c>
      <c r="X797" s="86" t="b">
        <f>('FORMULARIO '!BP835)</f>
        <v>0</v>
      </c>
      <c r="Y797" s="86" t="b">
        <f>('FORMULARIO '!BQ835)</f>
        <v>0</v>
      </c>
      <c r="Z797" s="86" t="b">
        <f>('FORMULARIO '!BR835)</f>
        <v>0</v>
      </c>
    </row>
    <row r="798" spans="1:26" x14ac:dyDescent="0.75">
      <c r="A798" s="85" t="str">
        <f>_xlfn.CONCAT('FORMULARIO '!G836,'FORMULARIO '!E836,'FORMULARIO '!B836,'FORMULARIO '!E836,'FORMULARIO '!C836,'FORMULARIO '!E836,'FORMULARIO '!P836)</f>
        <v>8232W-Latex Experto y Homologos-Millennium -Blanca</v>
      </c>
      <c r="B798" s="85" t="str">
        <f t="shared" si="12"/>
        <v>8232W-Latex Experto y Homologos-Millennium -Blanca</v>
      </c>
      <c r="C798" s="85" t="str">
        <f>('FORMULARIO '!G836)</f>
        <v>8232W</v>
      </c>
      <c r="D798" s="75">
        <f>('FORMULARIO '!H836)</f>
        <v>222</v>
      </c>
      <c r="E798" s="75">
        <f>('FORMULARIO '!I836)</f>
        <v>208</v>
      </c>
      <c r="F798" s="75">
        <f>('FORMULARIO '!J836)</f>
        <v>183</v>
      </c>
      <c r="G798" s="75">
        <v>0</v>
      </c>
      <c r="H798" s="75">
        <v>3785</v>
      </c>
      <c r="M798" s="86" t="b">
        <f>('FORMULARIO '!BE836)</f>
        <v>0</v>
      </c>
      <c r="N798" s="86" t="b">
        <f>('FORMULARIO '!BF836)</f>
        <v>0</v>
      </c>
      <c r="O798" s="86" t="b">
        <f>('FORMULARIO '!BG836)</f>
        <v>0</v>
      </c>
      <c r="P798" s="86" t="b">
        <f>('FORMULARIO '!BH836)</f>
        <v>0</v>
      </c>
      <c r="Q798" s="86" t="b">
        <f>('FORMULARIO '!BI836)</f>
        <v>0</v>
      </c>
      <c r="R798" s="86">
        <f>('FORMULARIO '!BJ836)</f>
        <v>25.568797933794684</v>
      </c>
      <c r="S798" s="86" t="b">
        <f>('FORMULARIO '!BK836)</f>
        <v>0</v>
      </c>
      <c r="T798" s="86" t="b">
        <f>('FORMULARIO '!BL836)</f>
        <v>0</v>
      </c>
      <c r="U798" s="86">
        <f>('FORMULARIO '!BM836)</f>
        <v>7.3933873543502697</v>
      </c>
      <c r="V798" s="86">
        <f>('FORMULARIO '!BN836)</f>
        <v>3.3886358707438737</v>
      </c>
      <c r="W798" s="86" t="b">
        <f>('FORMULARIO '!BO836)</f>
        <v>0</v>
      </c>
      <c r="X798" s="86" t="b">
        <f>('FORMULARIO '!BP836)</f>
        <v>0</v>
      </c>
      <c r="Y798" s="86" t="b">
        <f>('FORMULARIO '!BQ836)</f>
        <v>0</v>
      </c>
      <c r="Z798" s="86" t="b">
        <f>('FORMULARIO '!BR836)</f>
        <v>0</v>
      </c>
    </row>
    <row r="799" spans="1:26" x14ac:dyDescent="0.75">
      <c r="A799" s="85" t="str">
        <f>_xlfn.CONCAT('FORMULARIO '!G837,'FORMULARIO '!E837,'FORMULARIO '!B837,'FORMULARIO '!E837,'FORMULARIO '!C837,'FORMULARIO '!E837,'FORMULARIO '!P837)</f>
        <v>8233M-Latex Experto y Homologos-Millennium -Media</v>
      </c>
      <c r="B799" s="85" t="str">
        <f t="shared" si="12"/>
        <v>8233M-Latex Experto y Homologos-Millennium -Media</v>
      </c>
      <c r="C799" s="85" t="str">
        <f>('FORMULARIO '!G837)</f>
        <v>8233M</v>
      </c>
      <c r="D799" s="75">
        <f>('FORMULARIO '!H837)</f>
        <v>208</v>
      </c>
      <c r="E799" s="75">
        <f>('FORMULARIO '!I837)</f>
        <v>189</v>
      </c>
      <c r="F799" s="75">
        <f>('FORMULARIO '!J837)</f>
        <v>160</v>
      </c>
      <c r="G799" s="75">
        <v>0</v>
      </c>
      <c r="H799" s="75">
        <v>3785</v>
      </c>
      <c r="M799" s="86" t="b">
        <f>('FORMULARIO '!BE837)</f>
        <v>0</v>
      </c>
      <c r="N799" s="86" t="b">
        <f>('FORMULARIO '!BF837)</f>
        <v>0</v>
      </c>
      <c r="O799" s="86" t="b">
        <f>('FORMULARIO '!BG837)</f>
        <v>0</v>
      </c>
      <c r="P799" s="86" t="b">
        <f>('FORMULARIO '!BH837)</f>
        <v>0</v>
      </c>
      <c r="Q799" s="86" t="b">
        <f>('FORMULARIO '!BI837)</f>
        <v>0</v>
      </c>
      <c r="R799" s="86">
        <f>('FORMULARIO '!BJ837)</f>
        <v>37.583052384613872</v>
      </c>
      <c r="S799" s="86" t="b">
        <f>('FORMULARIO '!BK837)</f>
        <v>0</v>
      </c>
      <c r="T799" s="86" t="b">
        <f>('FORMULARIO '!BL837)</f>
        <v>0</v>
      </c>
      <c r="U799" s="86">
        <f>('FORMULARIO '!BM837)</f>
        <v>8.317560773644054</v>
      </c>
      <c r="V799" s="86" t="b">
        <f>('FORMULARIO '!BN837)</f>
        <v>0</v>
      </c>
      <c r="W799" s="86">
        <f>('FORMULARIO '!BO837)</f>
        <v>2.4644624514500899</v>
      </c>
      <c r="X799" s="86" t="b">
        <f>('FORMULARIO '!BP837)</f>
        <v>0</v>
      </c>
      <c r="Y799" s="86" t="b">
        <f>('FORMULARIO '!BQ837)</f>
        <v>0</v>
      </c>
      <c r="Z799" s="86" t="b">
        <f>('FORMULARIO '!BR837)</f>
        <v>0</v>
      </c>
    </row>
    <row r="800" spans="1:26" x14ac:dyDescent="0.75">
      <c r="A800" s="85" t="str">
        <f>_xlfn.CONCAT('FORMULARIO '!G838,'FORMULARIO '!E838,'FORMULARIO '!B838,'FORMULARIO '!E838,'FORMULARIO '!C838,'FORMULARIO '!E838,'FORMULARIO '!P838)</f>
        <v>8234M-Latex Experto y Homologos-Millennium -Media</v>
      </c>
      <c r="B800" s="85" t="str">
        <f t="shared" si="12"/>
        <v>8234M-Latex Experto y Homologos-Millennium -Media</v>
      </c>
      <c r="C800" s="85" t="str">
        <f>('FORMULARIO '!G838)</f>
        <v>8234M</v>
      </c>
      <c r="D800" s="75">
        <f>('FORMULARIO '!H838)</f>
        <v>197</v>
      </c>
      <c r="E800" s="75">
        <f>('FORMULARIO '!I838)</f>
        <v>174</v>
      </c>
      <c r="F800" s="75">
        <f>('FORMULARIO '!J838)</f>
        <v>142</v>
      </c>
      <c r="G800" s="75">
        <v>0</v>
      </c>
      <c r="H800" s="75">
        <v>3785</v>
      </c>
      <c r="M800" s="86" t="b">
        <f>('FORMULARIO '!BE838)</f>
        <v>0</v>
      </c>
      <c r="N800" s="86" t="b">
        <f>('FORMULARIO '!BF838)</f>
        <v>0</v>
      </c>
      <c r="O800" s="86" t="b">
        <f>('FORMULARIO '!BG838)</f>
        <v>0</v>
      </c>
      <c r="P800" s="86" t="b">
        <f>('FORMULARIO '!BH838)</f>
        <v>0</v>
      </c>
      <c r="Q800" s="86" t="b">
        <f>('FORMULARIO '!BI838)</f>
        <v>0</v>
      </c>
      <c r="R800" s="86" t="b">
        <f>('FORMULARIO '!BJ838)</f>
        <v>0</v>
      </c>
      <c r="S800" s="86" t="b">
        <f>('FORMULARIO '!BK838)</f>
        <v>0</v>
      </c>
      <c r="T800" s="86">
        <f>('FORMULARIO '!BL838)</f>
        <v>15.094832515131801</v>
      </c>
      <c r="U800" s="86">
        <f>('FORMULARIO '!BM838)</f>
        <v>28.957433804538557</v>
      </c>
      <c r="V800" s="86" t="b">
        <f>('FORMULARIO '!BN838)</f>
        <v>0</v>
      </c>
      <c r="W800" s="86">
        <f>('FORMULARIO '!BO838)</f>
        <v>4.3128092900376576</v>
      </c>
      <c r="X800" s="86" t="b">
        <f>('FORMULARIO '!BP838)</f>
        <v>0</v>
      </c>
      <c r="Y800" s="86" t="b">
        <f>('FORMULARIO '!BQ838)</f>
        <v>0</v>
      </c>
      <c r="Z800" s="86" t="b">
        <f>('FORMULARIO '!BR838)</f>
        <v>0</v>
      </c>
    </row>
    <row r="801" spans="1:26" x14ac:dyDescent="0.75">
      <c r="A801" s="85" t="str">
        <f>_xlfn.CONCAT('FORMULARIO '!G839,'FORMULARIO '!E839,'FORMULARIO '!B839,'FORMULARIO '!E839,'FORMULARIO '!C839,'FORMULARIO '!E839,'FORMULARIO '!P839)</f>
        <v>8235D-Latex Experto y Homologos-Millennium -Intensa</v>
      </c>
      <c r="B801" s="85" t="str">
        <f t="shared" si="12"/>
        <v>8235D-Latex Experto y Homologos-Millennium -Intensa</v>
      </c>
      <c r="C801" s="85" t="str">
        <f>('FORMULARIO '!G839)</f>
        <v>8235D</v>
      </c>
      <c r="D801" s="75">
        <f>('FORMULARIO '!H839)</f>
        <v>163</v>
      </c>
      <c r="E801" s="75">
        <f>('FORMULARIO '!I839)</f>
        <v>137</v>
      </c>
      <c r="F801" s="75">
        <f>('FORMULARIO '!J839)</f>
        <v>103</v>
      </c>
      <c r="G801" s="75">
        <v>0</v>
      </c>
      <c r="H801" s="75">
        <v>3785</v>
      </c>
      <c r="M801" s="86" t="b">
        <f>('FORMULARIO '!BE839)</f>
        <v>0</v>
      </c>
      <c r="N801" s="86" t="b">
        <f>('FORMULARIO '!BF839)</f>
        <v>0</v>
      </c>
      <c r="O801" s="86" t="b">
        <f>('FORMULARIO '!BG839)</f>
        <v>0</v>
      </c>
      <c r="P801" s="86" t="b">
        <f>('FORMULARIO '!BH839)</f>
        <v>0</v>
      </c>
      <c r="Q801" s="86" t="b">
        <f>('FORMULARIO '!BI839)</f>
        <v>0</v>
      </c>
      <c r="R801" s="86" t="b">
        <f>('FORMULARIO '!BJ839)</f>
        <v>0</v>
      </c>
      <c r="S801" s="86" t="b">
        <f>('FORMULARIO '!BK839)</f>
        <v>0</v>
      </c>
      <c r="T801" s="86">
        <f>('FORMULARIO '!BL839)</f>
        <v>28.649375998107296</v>
      </c>
      <c r="U801" s="86">
        <f>('FORMULARIO '!BM839)</f>
        <v>60.687387866958467</v>
      </c>
      <c r="V801" s="86" t="b">
        <f>('FORMULARIO '!BN839)</f>
        <v>0</v>
      </c>
      <c r="W801" s="86">
        <f>('FORMULARIO '!BO839)</f>
        <v>8.317560773644054</v>
      </c>
      <c r="X801" s="86" t="b">
        <f>('FORMULARIO '!BP839)</f>
        <v>0</v>
      </c>
      <c r="Y801" s="86" t="b">
        <f>('FORMULARIO '!BQ839)</f>
        <v>0</v>
      </c>
      <c r="Z801" s="86" t="b">
        <f>('FORMULARIO '!BR839)</f>
        <v>0</v>
      </c>
    </row>
    <row r="802" spans="1:26" x14ac:dyDescent="0.75">
      <c r="A802" s="85" t="str">
        <f>_xlfn.CONCAT('FORMULARIO '!G840,'FORMULARIO '!E840,'FORMULARIO '!B840,'FORMULARIO '!E840,'FORMULARIO '!C840,'FORMULARIO '!E840,'FORMULARIO '!P840)</f>
        <v>8240W-Latex Experto y Homologos-Millennium -Blanca</v>
      </c>
      <c r="B802" s="85" t="str">
        <f t="shared" si="12"/>
        <v>8240W-Latex Experto y Homologos-Millennium -Blanca</v>
      </c>
      <c r="C802" s="85" t="str">
        <f>('FORMULARIO '!G840)</f>
        <v>8240W</v>
      </c>
      <c r="D802" s="75">
        <f>('FORMULARIO '!H840)</f>
        <v>251</v>
      </c>
      <c r="E802" s="75">
        <f>('FORMULARIO '!I840)</f>
        <v>243</v>
      </c>
      <c r="F802" s="75">
        <f>('FORMULARIO '!J840)</f>
        <v>222</v>
      </c>
      <c r="G802" s="75">
        <v>0</v>
      </c>
      <c r="H802" s="75">
        <v>3785</v>
      </c>
      <c r="M802" s="86" t="b">
        <f>('FORMULARIO '!BE840)</f>
        <v>0</v>
      </c>
      <c r="N802" s="86" t="b">
        <f>('FORMULARIO '!BF840)</f>
        <v>0</v>
      </c>
      <c r="O802" s="86" t="b">
        <f>('FORMULARIO '!BG840)</f>
        <v>0</v>
      </c>
      <c r="P802" s="86" t="b">
        <f>('FORMULARIO '!BH840)</f>
        <v>0</v>
      </c>
      <c r="Q802" s="86" t="b">
        <f>('FORMULARIO '!BI840)</f>
        <v>0</v>
      </c>
      <c r="R802" s="86" t="b">
        <f>('FORMULARIO '!BJ840)</f>
        <v>0</v>
      </c>
      <c r="S802" s="86">
        <f>('FORMULARIO '!BK840)</f>
        <v>0.61611561286252248</v>
      </c>
      <c r="T802" s="86">
        <f>('FORMULARIO '!BL840)</f>
        <v>0.30805780643126124</v>
      </c>
      <c r="U802" s="86">
        <f>('FORMULARIO '!BM840)</f>
        <v>3.0805780643126126</v>
      </c>
      <c r="V802" s="86" t="b">
        <f>('FORMULARIO '!BN840)</f>
        <v>0</v>
      </c>
      <c r="W802" s="86" t="b">
        <f>('FORMULARIO '!BO840)</f>
        <v>0</v>
      </c>
      <c r="X802" s="86" t="b">
        <f>('FORMULARIO '!BP840)</f>
        <v>0</v>
      </c>
      <c r="Y802" s="86" t="b">
        <f>('FORMULARIO '!BQ840)</f>
        <v>0</v>
      </c>
      <c r="Z802" s="86" t="b">
        <f>('FORMULARIO '!BR840)</f>
        <v>0</v>
      </c>
    </row>
    <row r="803" spans="1:26" x14ac:dyDescent="0.75">
      <c r="A803" s="85" t="str">
        <f>_xlfn.CONCAT('FORMULARIO '!G841,'FORMULARIO '!E841,'FORMULARIO '!B841,'FORMULARIO '!E841,'FORMULARIO '!C841,'FORMULARIO '!E841,'FORMULARIO '!P841)</f>
        <v>8241W-Latex Experto y Homologos-Millennium -Blanca</v>
      </c>
      <c r="B803" s="85" t="str">
        <f t="shared" si="12"/>
        <v>8241W-Latex Experto y Homologos-Millennium -Blanca</v>
      </c>
      <c r="C803" s="85" t="str">
        <f>('FORMULARIO '!G841)</f>
        <v>8241W</v>
      </c>
      <c r="D803" s="75">
        <f>('FORMULARIO '!H841)</f>
        <v>237</v>
      </c>
      <c r="E803" s="75">
        <f>('FORMULARIO '!I841)</f>
        <v>219</v>
      </c>
      <c r="F803" s="75">
        <f>('FORMULARIO '!J841)</f>
        <v>193</v>
      </c>
      <c r="G803" s="75">
        <v>0</v>
      </c>
      <c r="H803" s="75">
        <v>3785</v>
      </c>
      <c r="M803" s="86" t="b">
        <f>('FORMULARIO '!BE841)</f>
        <v>0</v>
      </c>
      <c r="N803" s="86" t="b">
        <f>('FORMULARIO '!BF841)</f>
        <v>0</v>
      </c>
      <c r="O803" s="86" t="b">
        <f>('FORMULARIO '!BG841)</f>
        <v>0</v>
      </c>
      <c r="P803" s="86" t="b">
        <f>('FORMULARIO '!BH841)</f>
        <v>0</v>
      </c>
      <c r="Q803" s="86" t="b">
        <f>('FORMULARIO '!BI841)</f>
        <v>0</v>
      </c>
      <c r="R803" s="86">
        <f>('FORMULARIO '!BJ841)</f>
        <v>9.8578498058003596</v>
      </c>
      <c r="S803" s="86" t="b">
        <f>('FORMULARIO '!BK841)</f>
        <v>0</v>
      </c>
      <c r="T803" s="86" t="b">
        <f>('FORMULARIO '!BL841)</f>
        <v>0</v>
      </c>
      <c r="U803" s="86">
        <f>('FORMULARIO '!BM841)</f>
        <v>5.8530983221939632</v>
      </c>
      <c r="V803" s="86" t="b">
        <f>('FORMULARIO '!BN841)</f>
        <v>0</v>
      </c>
      <c r="W803" s="86">
        <f>('FORMULARIO '!BO841)</f>
        <v>1.232231225725045</v>
      </c>
      <c r="X803" s="86" t="b">
        <f>('FORMULARIO '!BP841)</f>
        <v>0</v>
      </c>
      <c r="Y803" s="86" t="b">
        <f>('FORMULARIO '!BQ841)</f>
        <v>0</v>
      </c>
      <c r="Z803" s="86" t="b">
        <f>('FORMULARIO '!BR841)</f>
        <v>0</v>
      </c>
    </row>
    <row r="804" spans="1:26" x14ac:dyDescent="0.75">
      <c r="A804" s="85" t="str">
        <f>_xlfn.CONCAT('FORMULARIO '!G842,'FORMULARIO '!E842,'FORMULARIO '!B842,'FORMULARIO '!E842,'FORMULARIO '!C842,'FORMULARIO '!E842,'FORMULARIO '!P842)</f>
        <v>8242W-Latex Experto y Homologos-Millennium -Blanca</v>
      </c>
      <c r="B804" s="85" t="str">
        <f t="shared" si="12"/>
        <v>8242W-Latex Experto y Homologos-Millennium -Blanca</v>
      </c>
      <c r="C804" s="85" t="str">
        <f>('FORMULARIO '!G842)</f>
        <v>8242W</v>
      </c>
      <c r="D804" s="75">
        <f>('FORMULARIO '!H842)</f>
        <v>224</v>
      </c>
      <c r="E804" s="75">
        <f>('FORMULARIO '!I842)</f>
        <v>202</v>
      </c>
      <c r="F804" s="75">
        <f>('FORMULARIO '!J842)</f>
        <v>174</v>
      </c>
      <c r="G804" s="75">
        <v>0</v>
      </c>
      <c r="H804" s="75">
        <v>3785</v>
      </c>
      <c r="M804" s="86" t="b">
        <f>('FORMULARIO '!BE842)</f>
        <v>0</v>
      </c>
      <c r="N804" s="86" t="b">
        <f>('FORMULARIO '!BF842)</f>
        <v>0</v>
      </c>
      <c r="O804" s="86" t="b">
        <f>('FORMULARIO '!BG842)</f>
        <v>0</v>
      </c>
      <c r="P804" s="86" t="b">
        <f>('FORMULARIO '!BH842)</f>
        <v>0</v>
      </c>
      <c r="Q804" s="86" t="b">
        <f>('FORMULARIO '!BI842)</f>
        <v>0</v>
      </c>
      <c r="R804" s="86" t="b">
        <f>('FORMULARIO '!BJ842)</f>
        <v>0</v>
      </c>
      <c r="S804" s="86" t="b">
        <f>('FORMULARIO '!BK842)</f>
        <v>0</v>
      </c>
      <c r="T804" s="86">
        <f>('FORMULARIO '!BL842)</f>
        <v>4.6208670964689187</v>
      </c>
      <c r="U804" s="86">
        <f>('FORMULARIO '!BM842)</f>
        <v>15.094832515131801</v>
      </c>
      <c r="V804" s="86" t="b">
        <f>('FORMULARIO '!BN842)</f>
        <v>0</v>
      </c>
      <c r="W804" s="86">
        <f>('FORMULARIO '!BO842)</f>
        <v>2.772520257881351</v>
      </c>
      <c r="X804" s="86" t="b">
        <f>('FORMULARIO '!BP842)</f>
        <v>0</v>
      </c>
      <c r="Y804" s="86" t="b">
        <f>('FORMULARIO '!BQ842)</f>
        <v>0</v>
      </c>
      <c r="Z804" s="86" t="b">
        <f>('FORMULARIO '!BR842)</f>
        <v>0</v>
      </c>
    </row>
    <row r="805" spans="1:26" x14ac:dyDescent="0.75">
      <c r="A805" s="85" t="str">
        <f>_xlfn.CONCAT('FORMULARIO '!G843,'FORMULARIO '!E843,'FORMULARIO '!B843,'FORMULARIO '!E843,'FORMULARIO '!C843,'FORMULARIO '!E843,'FORMULARIO '!P843)</f>
        <v>8243M-Latex Experto y Homologos-Millennium -Media</v>
      </c>
      <c r="B805" s="85" t="str">
        <f t="shared" si="12"/>
        <v>8243M-Latex Experto y Homologos-Millennium -Media</v>
      </c>
      <c r="C805" s="85" t="str">
        <f>('FORMULARIO '!G843)</f>
        <v>8243M</v>
      </c>
      <c r="D805" s="75">
        <f>('FORMULARIO '!H843)</f>
        <v>212</v>
      </c>
      <c r="E805" s="75">
        <f>('FORMULARIO '!I843)</f>
        <v>184</v>
      </c>
      <c r="F805" s="75">
        <f>('FORMULARIO '!J843)</f>
        <v>151</v>
      </c>
      <c r="G805" s="75">
        <v>0</v>
      </c>
      <c r="H805" s="75">
        <v>3785</v>
      </c>
      <c r="M805" s="86" t="b">
        <f>('FORMULARIO '!BE843)</f>
        <v>0</v>
      </c>
      <c r="N805" s="86" t="b">
        <f>('FORMULARIO '!BF843)</f>
        <v>0</v>
      </c>
      <c r="O805" s="86" t="b">
        <f>('FORMULARIO '!BG843)</f>
        <v>0</v>
      </c>
      <c r="P805" s="86" t="b">
        <f>('FORMULARIO '!BH843)</f>
        <v>0</v>
      </c>
      <c r="Q805" s="86" t="b">
        <f>('FORMULARIO '!BI843)</f>
        <v>0</v>
      </c>
      <c r="R805" s="86" t="b">
        <f>('FORMULARIO '!BJ843)</f>
        <v>0</v>
      </c>
      <c r="S805" s="86" t="b">
        <f>('FORMULARIO '!BK843)</f>
        <v>0</v>
      </c>
      <c r="T805" s="86">
        <f>('FORMULARIO '!BL843)</f>
        <v>7.0853295479190086</v>
      </c>
      <c r="U805" s="86">
        <f>('FORMULARIO '!BM843)</f>
        <v>22.796277675913334</v>
      </c>
      <c r="V805" s="86" t="b">
        <f>('FORMULARIO '!BN843)</f>
        <v>0</v>
      </c>
      <c r="W805" s="86">
        <f>('FORMULARIO '!BO843)</f>
        <v>4.6208670964689187</v>
      </c>
      <c r="X805" s="86" t="b">
        <f>('FORMULARIO '!BP843)</f>
        <v>0</v>
      </c>
      <c r="Y805" s="86" t="b">
        <f>('FORMULARIO '!BQ843)</f>
        <v>0</v>
      </c>
      <c r="Z805" s="86" t="b">
        <f>('FORMULARIO '!BR843)</f>
        <v>0</v>
      </c>
    </row>
    <row r="806" spans="1:26" x14ac:dyDescent="0.75">
      <c r="A806" s="85" t="str">
        <f>_xlfn.CONCAT('FORMULARIO '!G844,'FORMULARIO '!E844,'FORMULARIO '!B844,'FORMULARIO '!E844,'FORMULARIO '!C844,'FORMULARIO '!E844,'FORMULARIO '!P844)</f>
        <v>8244D-Latex Experto y Homologos-Millennium -Intensa</v>
      </c>
      <c r="B806" s="85" t="str">
        <f t="shared" si="12"/>
        <v>8244D-Latex Experto y Homologos-Millennium -Intensa</v>
      </c>
      <c r="C806" s="85" t="str">
        <f>('FORMULARIO '!G844)</f>
        <v>8244D</v>
      </c>
      <c r="D806" s="75">
        <f>('FORMULARIO '!H844)</f>
        <v>193</v>
      </c>
      <c r="E806" s="75">
        <f>('FORMULARIO '!I844)</f>
        <v>157</v>
      </c>
      <c r="F806" s="75">
        <f>('FORMULARIO '!J844)</f>
        <v>119</v>
      </c>
      <c r="G806" s="75">
        <v>0</v>
      </c>
      <c r="H806" s="75">
        <v>3785</v>
      </c>
      <c r="M806" s="86" t="b">
        <f>('FORMULARIO '!BE844)</f>
        <v>0</v>
      </c>
      <c r="N806" s="86" t="b">
        <f>('FORMULARIO '!BF844)</f>
        <v>0</v>
      </c>
      <c r="O806" s="86" t="b">
        <f>('FORMULARIO '!BG844)</f>
        <v>0</v>
      </c>
      <c r="P806" s="86" t="b">
        <f>('FORMULARIO '!BH844)</f>
        <v>0</v>
      </c>
      <c r="Q806" s="86" t="b">
        <f>('FORMULARIO '!BI844)</f>
        <v>0</v>
      </c>
      <c r="R806" s="86" t="b">
        <f>('FORMULARIO '!BJ844)</f>
        <v>0</v>
      </c>
      <c r="S806" s="86" t="b">
        <f>('FORMULARIO '!BK844)</f>
        <v>0</v>
      </c>
      <c r="T806" s="86">
        <f>('FORMULARIO '!BL844)</f>
        <v>8.9336763865065763</v>
      </c>
      <c r="U806" s="86">
        <f>('FORMULARIO '!BM844)</f>
        <v>34.50247432030126</v>
      </c>
      <c r="V806" s="86" t="b">
        <f>('FORMULARIO '!BN844)</f>
        <v>0</v>
      </c>
      <c r="W806" s="86">
        <f>('FORMULARIO '!BO844)</f>
        <v>6.7772717414877475</v>
      </c>
      <c r="X806" s="86" t="b">
        <f>('FORMULARIO '!BP844)</f>
        <v>0</v>
      </c>
      <c r="Y806" s="86" t="b">
        <f>('FORMULARIO '!BQ844)</f>
        <v>0</v>
      </c>
      <c r="Z806" s="86" t="b">
        <f>('FORMULARIO '!BR844)</f>
        <v>0</v>
      </c>
    </row>
    <row r="807" spans="1:26" x14ac:dyDescent="0.75">
      <c r="A807" s="85" t="str">
        <f>_xlfn.CONCAT('FORMULARIO '!G845,'FORMULARIO '!E845,'FORMULARIO '!B845,'FORMULARIO '!E845,'FORMULARIO '!C845,'FORMULARIO '!E845,'FORMULARIO '!P845)</f>
        <v>8250W-Latex Experto y Homologos-Millennium -Blanca</v>
      </c>
      <c r="B807" s="85" t="str">
        <f t="shared" si="12"/>
        <v>8250W-Latex Experto y Homologos-Millennium -Blanca</v>
      </c>
      <c r="C807" s="85" t="str">
        <f>('FORMULARIO '!G845)</f>
        <v>8250W</v>
      </c>
      <c r="D807" s="75">
        <f>('FORMULARIO '!H845)</f>
        <v>249</v>
      </c>
      <c r="E807" s="75">
        <f>('FORMULARIO '!I845)</f>
        <v>239</v>
      </c>
      <c r="F807" s="75">
        <f>('FORMULARIO '!J845)</f>
        <v>221</v>
      </c>
      <c r="G807" s="75">
        <v>0</v>
      </c>
      <c r="H807" s="75">
        <v>3785</v>
      </c>
      <c r="M807" s="86" t="b">
        <f>('FORMULARIO '!BE845)</f>
        <v>0</v>
      </c>
      <c r="N807" s="86" t="b">
        <f>('FORMULARIO '!BF845)</f>
        <v>0</v>
      </c>
      <c r="O807" s="86" t="b">
        <f>('FORMULARIO '!BG845)</f>
        <v>0</v>
      </c>
      <c r="P807" s="86" t="b">
        <f>('FORMULARIO '!BH845)</f>
        <v>0</v>
      </c>
      <c r="Q807" s="86" t="b">
        <f>('FORMULARIO '!BI845)</f>
        <v>0</v>
      </c>
      <c r="R807" s="86" t="b">
        <f>('FORMULARIO '!BJ845)</f>
        <v>0</v>
      </c>
      <c r="S807" s="86" t="b">
        <f>('FORMULARIO '!BK845)</f>
        <v>0</v>
      </c>
      <c r="T807" s="86">
        <f>('FORMULARIO '!BL845)</f>
        <v>0.61611561286252248</v>
      </c>
      <c r="U807" s="86">
        <f>('FORMULARIO '!BM845)</f>
        <v>2.772520257881351</v>
      </c>
      <c r="V807" s="86">
        <f>('FORMULARIO '!BN845)</f>
        <v>0.92417341929378372</v>
      </c>
      <c r="W807" s="86" t="b">
        <f>('FORMULARIO '!BO845)</f>
        <v>0</v>
      </c>
      <c r="X807" s="86" t="b">
        <f>('FORMULARIO '!BP845)</f>
        <v>0</v>
      </c>
      <c r="Y807" s="86" t="b">
        <f>('FORMULARIO '!BQ845)</f>
        <v>0</v>
      </c>
      <c r="Z807" s="86" t="b">
        <f>('FORMULARIO '!BR845)</f>
        <v>0</v>
      </c>
    </row>
    <row r="808" spans="1:26" x14ac:dyDescent="0.75">
      <c r="A808" s="85" t="str">
        <f>_xlfn.CONCAT('FORMULARIO '!G846,'FORMULARIO '!E846,'FORMULARIO '!B846,'FORMULARIO '!E846,'FORMULARIO '!C846,'FORMULARIO '!E846,'FORMULARIO '!P846)</f>
        <v>8251W-Latex Experto y Homologos-Millennium -Blanca</v>
      </c>
      <c r="B808" s="85" t="str">
        <f t="shared" si="12"/>
        <v>8251W-Latex Experto y Homologos-Millennium -Blanca</v>
      </c>
      <c r="C808" s="85" t="str">
        <f>('FORMULARIO '!G846)</f>
        <v>8251W</v>
      </c>
      <c r="D808" s="75">
        <f>('FORMULARIO '!H846)</f>
        <v>236</v>
      </c>
      <c r="E808" s="75">
        <f>('FORMULARIO '!I846)</f>
        <v>219</v>
      </c>
      <c r="F808" s="75">
        <f>('FORMULARIO '!J846)</f>
        <v>199</v>
      </c>
      <c r="G808" s="75">
        <v>0</v>
      </c>
      <c r="H808" s="75">
        <v>3785</v>
      </c>
      <c r="M808" s="86" t="b">
        <f>('FORMULARIO '!BE846)</f>
        <v>0</v>
      </c>
      <c r="N808" s="86" t="b">
        <f>('FORMULARIO '!BF846)</f>
        <v>0</v>
      </c>
      <c r="O808" s="86" t="b">
        <f>('FORMULARIO '!BG846)</f>
        <v>0</v>
      </c>
      <c r="P808" s="86" t="b">
        <f>('FORMULARIO '!BH846)</f>
        <v>0</v>
      </c>
      <c r="Q808" s="86" t="b">
        <f>('FORMULARIO '!BI846)</f>
        <v>0</v>
      </c>
      <c r="R808" s="86">
        <f>('FORMULARIO '!BJ846)</f>
        <v>9.8578498058003596</v>
      </c>
      <c r="S808" s="86" t="b">
        <f>('FORMULARIO '!BK846)</f>
        <v>0</v>
      </c>
      <c r="T808" s="86" t="b">
        <f>('FORMULARIO '!BL846)</f>
        <v>0</v>
      </c>
      <c r="U808" s="86">
        <f>('FORMULARIO '!BM846)</f>
        <v>3.0805780643126126</v>
      </c>
      <c r="V808" s="86" t="b">
        <f>('FORMULARIO '!BN846)</f>
        <v>0</v>
      </c>
      <c r="W808" s="86">
        <f>('FORMULARIO '!BO846)</f>
        <v>1.5402890321563063</v>
      </c>
      <c r="X808" s="86" t="b">
        <f>('FORMULARIO '!BP846)</f>
        <v>0</v>
      </c>
      <c r="Y808" s="86" t="b">
        <f>('FORMULARIO '!BQ846)</f>
        <v>0</v>
      </c>
      <c r="Z808" s="86" t="b">
        <f>('FORMULARIO '!BR846)</f>
        <v>0</v>
      </c>
    </row>
    <row r="809" spans="1:26" x14ac:dyDescent="0.75">
      <c r="A809" s="85" t="str">
        <f>_xlfn.CONCAT('FORMULARIO '!G847,'FORMULARIO '!E847,'FORMULARIO '!B847,'FORMULARIO '!E847,'FORMULARIO '!C847,'FORMULARIO '!E847,'FORMULARIO '!P847)</f>
        <v>8252W-Latex Experto y Homologos-Millennium -Blanca</v>
      </c>
      <c r="B809" s="85" t="str">
        <f t="shared" si="12"/>
        <v>8252W-Latex Experto y Homologos-Millennium -Blanca</v>
      </c>
      <c r="C809" s="85" t="str">
        <f>('FORMULARIO '!G847)</f>
        <v>8252W</v>
      </c>
      <c r="D809" s="75">
        <f>('FORMULARIO '!H847)</f>
        <v>224</v>
      </c>
      <c r="E809" s="75">
        <f>('FORMULARIO '!I847)</f>
        <v>203</v>
      </c>
      <c r="F809" s="75">
        <f>('FORMULARIO '!J847)</f>
        <v>181</v>
      </c>
      <c r="G809" s="75">
        <v>0</v>
      </c>
      <c r="H809" s="75">
        <v>3785</v>
      </c>
      <c r="M809" s="86" t="b">
        <f>('FORMULARIO '!BE847)</f>
        <v>0</v>
      </c>
      <c r="N809" s="86" t="b">
        <f>('FORMULARIO '!BF847)</f>
        <v>0</v>
      </c>
      <c r="O809" s="86" t="b">
        <f>('FORMULARIO '!BG847)</f>
        <v>0</v>
      </c>
      <c r="P809" s="86" t="b">
        <f>('FORMULARIO '!BH847)</f>
        <v>0</v>
      </c>
      <c r="Q809" s="86" t="b">
        <f>('FORMULARIO '!BI847)</f>
        <v>0</v>
      </c>
      <c r="R809" s="86" t="b">
        <f>('FORMULARIO '!BJ847)</f>
        <v>0</v>
      </c>
      <c r="S809" s="86" t="b">
        <f>('FORMULARIO '!BK847)</f>
        <v>0</v>
      </c>
      <c r="T809" s="86">
        <f>('FORMULARIO '!BL847)</f>
        <v>4.6208670964689187</v>
      </c>
      <c r="U809" s="86">
        <f>('FORMULARIO '!BM847)</f>
        <v>9.2417341929378374</v>
      </c>
      <c r="V809" s="86" t="b">
        <f>('FORMULARIO '!BN847)</f>
        <v>0</v>
      </c>
      <c r="W809" s="86">
        <f>('FORMULARIO '!BO847)</f>
        <v>3.3886358707438737</v>
      </c>
      <c r="X809" s="86" t="b">
        <f>('FORMULARIO '!BP847)</f>
        <v>0</v>
      </c>
      <c r="Y809" s="86" t="b">
        <f>('FORMULARIO '!BQ847)</f>
        <v>0</v>
      </c>
      <c r="Z809" s="86" t="b">
        <f>('FORMULARIO '!BR847)</f>
        <v>0</v>
      </c>
    </row>
    <row r="810" spans="1:26" x14ac:dyDescent="0.75">
      <c r="A810" s="85" t="str">
        <f>_xlfn.CONCAT('FORMULARIO '!G848,'FORMULARIO '!E848,'FORMULARIO '!B848,'FORMULARIO '!E848,'FORMULARIO '!C848,'FORMULARIO '!E848,'FORMULARIO '!P848)</f>
        <v>8253M-Latex Experto y Homologos-Millennium -Media</v>
      </c>
      <c r="B810" s="85" t="str">
        <f t="shared" si="12"/>
        <v>8253M-Latex Experto y Homologos-Millennium -Media</v>
      </c>
      <c r="C810" s="85" t="str">
        <f>('FORMULARIO '!G848)</f>
        <v>8253M</v>
      </c>
      <c r="D810" s="75">
        <f>('FORMULARIO '!H848)</f>
        <v>210</v>
      </c>
      <c r="E810" s="75">
        <f>('FORMULARIO '!I848)</f>
        <v>184</v>
      </c>
      <c r="F810" s="75">
        <f>('FORMULARIO '!J848)</f>
        <v>159</v>
      </c>
      <c r="G810" s="75">
        <v>0</v>
      </c>
      <c r="H810" s="75">
        <v>3785</v>
      </c>
      <c r="M810" s="86" t="b">
        <f>('FORMULARIO '!BE848)</f>
        <v>0</v>
      </c>
      <c r="N810" s="86" t="b">
        <f>('FORMULARIO '!BF848)</f>
        <v>0</v>
      </c>
      <c r="O810" s="86" t="b">
        <f>('FORMULARIO '!BG848)</f>
        <v>0</v>
      </c>
      <c r="P810" s="86" t="b">
        <f>('FORMULARIO '!BH848)</f>
        <v>0</v>
      </c>
      <c r="Q810" s="86" t="b">
        <f>('FORMULARIO '!BI848)</f>
        <v>0</v>
      </c>
      <c r="R810" s="86" t="b">
        <f>('FORMULARIO '!BJ848)</f>
        <v>0</v>
      </c>
      <c r="S810" s="86" t="b">
        <f>('FORMULARIO '!BK848)</f>
        <v>0</v>
      </c>
      <c r="T810" s="86">
        <f>('FORMULARIO '!BL848)</f>
        <v>7.0853295479190086</v>
      </c>
      <c r="U810" s="86">
        <f>('FORMULARIO '!BM848)</f>
        <v>14.478716902269278</v>
      </c>
      <c r="V810" s="86" t="b">
        <f>('FORMULARIO '!BN848)</f>
        <v>0</v>
      </c>
      <c r="W810" s="86">
        <f>('FORMULARIO '!BO848)</f>
        <v>5.2369827093314418</v>
      </c>
      <c r="X810" s="86" t="b">
        <f>('FORMULARIO '!BP848)</f>
        <v>0</v>
      </c>
      <c r="Y810" s="86" t="b">
        <f>('FORMULARIO '!BQ848)</f>
        <v>0</v>
      </c>
      <c r="Z810" s="86" t="b">
        <f>('FORMULARIO '!BR848)</f>
        <v>0</v>
      </c>
    </row>
    <row r="811" spans="1:26" x14ac:dyDescent="0.75">
      <c r="A811" s="85" t="str">
        <f>_xlfn.CONCAT('FORMULARIO '!G849,'FORMULARIO '!E849,'FORMULARIO '!B849,'FORMULARIO '!E849,'FORMULARIO '!C849,'FORMULARIO '!E849,'FORMULARIO '!P849)</f>
        <v>8254M-Latex Experto y Homologos-Millennium -Media</v>
      </c>
      <c r="B811" s="85" t="str">
        <f t="shared" si="12"/>
        <v>8254M-Latex Experto y Homologos-Millennium -Media</v>
      </c>
      <c r="C811" s="85" t="str">
        <f>('FORMULARIO '!G849)</f>
        <v>8254M</v>
      </c>
      <c r="D811" s="75">
        <f>('FORMULARIO '!H849)</f>
        <v>195</v>
      </c>
      <c r="E811" s="75">
        <f>('FORMULARIO '!I849)</f>
        <v>162</v>
      </c>
      <c r="F811" s="75">
        <f>('FORMULARIO '!J849)</f>
        <v>134</v>
      </c>
      <c r="G811" s="75">
        <v>0</v>
      </c>
      <c r="H811" s="75">
        <v>3785</v>
      </c>
      <c r="M811" s="86" t="b">
        <f>('FORMULARIO '!BE849)</f>
        <v>0</v>
      </c>
      <c r="N811" s="86" t="b">
        <f>('FORMULARIO '!BF849)</f>
        <v>0</v>
      </c>
      <c r="O811" s="86" t="b">
        <f>('FORMULARIO '!BG849)</f>
        <v>0</v>
      </c>
      <c r="P811" s="86" t="b">
        <f>('FORMULARIO '!BH849)</f>
        <v>0</v>
      </c>
      <c r="Q811" s="86" t="b">
        <f>('FORMULARIO '!BI849)</f>
        <v>0</v>
      </c>
      <c r="R811" s="86" t="b">
        <f>('FORMULARIO '!BJ849)</f>
        <v>0</v>
      </c>
      <c r="S811" s="86" t="b">
        <f>('FORMULARIO '!BK849)</f>
        <v>0</v>
      </c>
      <c r="T811" s="86">
        <f>('FORMULARIO '!BL849)</f>
        <v>14.478716902269278</v>
      </c>
      <c r="U811" s="86">
        <f>('FORMULARIO '!BM849)</f>
        <v>29.265491610969818</v>
      </c>
      <c r="V811" s="86" t="b">
        <f>('FORMULARIO '!BN849)</f>
        <v>0</v>
      </c>
      <c r="W811" s="86">
        <f>('FORMULARIO '!BO849)</f>
        <v>10.165907612231621</v>
      </c>
      <c r="X811" s="86" t="b">
        <f>('FORMULARIO '!BP849)</f>
        <v>0</v>
      </c>
      <c r="Y811" s="86" t="b">
        <f>('FORMULARIO '!BQ849)</f>
        <v>0</v>
      </c>
      <c r="Z811" s="86" t="b">
        <f>('FORMULARIO '!BR849)</f>
        <v>0</v>
      </c>
    </row>
    <row r="812" spans="1:26" x14ac:dyDescent="0.75">
      <c r="A812" s="85" t="str">
        <f>_xlfn.CONCAT('FORMULARIO '!G850,'FORMULARIO '!E850,'FORMULARIO '!B850,'FORMULARIO '!E850,'FORMULARIO '!C850,'FORMULARIO '!E850,'FORMULARIO '!P850)</f>
        <v>8255D-Latex Experto y Homologos-Millennium -Intensa</v>
      </c>
      <c r="B812" s="85" t="str">
        <f t="shared" si="12"/>
        <v>8255D-Latex Experto y Homologos-Millennium -Intensa</v>
      </c>
      <c r="C812" s="85" t="str">
        <f>('FORMULARIO '!G850)</f>
        <v>8255D</v>
      </c>
      <c r="D812" s="75">
        <f>('FORMULARIO '!H850)</f>
        <v>163</v>
      </c>
      <c r="E812" s="75">
        <f>('FORMULARIO '!I850)</f>
        <v>127</v>
      </c>
      <c r="F812" s="75">
        <f>('FORMULARIO '!J850)</f>
        <v>98</v>
      </c>
      <c r="G812" s="75">
        <v>0</v>
      </c>
      <c r="H812" s="75">
        <v>3785</v>
      </c>
      <c r="M812" s="86" t="b">
        <f>('FORMULARIO '!BE850)</f>
        <v>0</v>
      </c>
      <c r="N812" s="86" t="b">
        <f>('FORMULARIO '!BF850)</f>
        <v>0</v>
      </c>
      <c r="O812" s="86" t="b">
        <f>('FORMULARIO '!BG850)</f>
        <v>0</v>
      </c>
      <c r="P812" s="86" t="b">
        <f>('FORMULARIO '!BH850)</f>
        <v>0</v>
      </c>
      <c r="Q812" s="86" t="b">
        <f>('FORMULARIO '!BI850)</f>
        <v>0</v>
      </c>
      <c r="R812" s="86" t="b">
        <f>('FORMULARIO '!BJ850)</f>
        <v>0</v>
      </c>
      <c r="S812" s="86" t="b">
        <f>('FORMULARIO '!BK850)</f>
        <v>0</v>
      </c>
      <c r="T812" s="86">
        <f>('FORMULARIO '!BL850)</f>
        <v>23.412393288775853</v>
      </c>
      <c r="U812" s="86">
        <f>('FORMULARIO '!BM850)</f>
        <v>48.365075609708015</v>
      </c>
      <c r="V812" s="86" t="b">
        <f>('FORMULARIO '!BN850)</f>
        <v>0</v>
      </c>
      <c r="W812" s="86">
        <f>('FORMULARIO '!BO850)</f>
        <v>16.943179353719366</v>
      </c>
      <c r="X812" s="86" t="b">
        <f>('FORMULARIO '!BP850)</f>
        <v>0</v>
      </c>
      <c r="Y812" s="86" t="b">
        <f>('FORMULARIO '!BQ850)</f>
        <v>0</v>
      </c>
      <c r="Z812" s="86" t="b">
        <f>('FORMULARIO '!BR850)</f>
        <v>0</v>
      </c>
    </row>
    <row r="813" spans="1:26" x14ac:dyDescent="0.75">
      <c r="A813" s="85" t="str">
        <f>_xlfn.CONCAT('FORMULARIO '!G851,'FORMULARIO '!E851,'FORMULARIO '!B851,'FORMULARIO '!E851,'FORMULARIO '!C851,'FORMULARIO '!E851,'FORMULARIO '!P851)</f>
        <v>8260W-Latex Experto y Homologos-Millennium -Blanca</v>
      </c>
      <c r="B813" s="85" t="str">
        <f t="shared" si="12"/>
        <v>8260W-Latex Experto y Homologos-Millennium -Blanca</v>
      </c>
      <c r="C813" s="85" t="str">
        <f>('FORMULARIO '!G851)</f>
        <v>8260W</v>
      </c>
      <c r="D813" s="75">
        <f>('FORMULARIO '!H851)</f>
        <v>245</v>
      </c>
      <c r="E813" s="75">
        <f>('FORMULARIO '!I851)</f>
        <v>230</v>
      </c>
      <c r="F813" s="75">
        <f>('FORMULARIO '!J851)</f>
        <v>211</v>
      </c>
      <c r="G813" s="75">
        <v>0</v>
      </c>
      <c r="H813" s="75">
        <v>3785</v>
      </c>
      <c r="M813" s="86" t="b">
        <f>('FORMULARIO '!BE851)</f>
        <v>0</v>
      </c>
      <c r="N813" s="86" t="b">
        <f>('FORMULARIO '!BF851)</f>
        <v>0</v>
      </c>
      <c r="O813" s="86">
        <f>('FORMULARIO '!BG851)</f>
        <v>3.3886358707438737</v>
      </c>
      <c r="P813" s="86" t="b">
        <f>('FORMULARIO '!BH851)</f>
        <v>0</v>
      </c>
      <c r="Q813" s="86" t="b">
        <f>('FORMULARIO '!BI851)</f>
        <v>0</v>
      </c>
      <c r="R813" s="86">
        <f>('FORMULARIO '!BJ851)</f>
        <v>5.2369827093314418</v>
      </c>
      <c r="S813" s="86" t="b">
        <f>('FORMULARIO '!BK851)</f>
        <v>0</v>
      </c>
      <c r="T813" s="86" t="b">
        <f>('FORMULARIO '!BL851)</f>
        <v>0</v>
      </c>
      <c r="U813" s="86" t="b">
        <f>('FORMULARIO '!BM851)</f>
        <v>0</v>
      </c>
      <c r="V813" s="86" t="b">
        <f>('FORMULARIO '!BN851)</f>
        <v>0</v>
      </c>
      <c r="W813" s="86">
        <f>('FORMULARIO '!BO851)</f>
        <v>0.92417341929378372</v>
      </c>
      <c r="X813" s="86" t="b">
        <f>('FORMULARIO '!BP851)</f>
        <v>0</v>
      </c>
      <c r="Y813" s="86" t="b">
        <f>('FORMULARIO '!BQ851)</f>
        <v>0</v>
      </c>
      <c r="Z813" s="86" t="b">
        <f>('FORMULARIO '!BR851)</f>
        <v>0</v>
      </c>
    </row>
    <row r="814" spans="1:26" x14ac:dyDescent="0.75">
      <c r="A814" s="85" t="str">
        <f>_xlfn.CONCAT('FORMULARIO '!G852,'FORMULARIO '!E852,'FORMULARIO '!B852,'FORMULARIO '!E852,'FORMULARIO '!C852,'FORMULARIO '!E852,'FORMULARIO '!P852)</f>
        <v>8261W-Latex Experto y Homologos-Millennium -Blanca</v>
      </c>
      <c r="B814" s="85" t="str">
        <f t="shared" si="12"/>
        <v>8261W-Latex Experto y Homologos-Millennium -Blanca</v>
      </c>
      <c r="C814" s="85" t="str">
        <f>('FORMULARIO '!G852)</f>
        <v>8261W</v>
      </c>
      <c r="D814" s="75">
        <f>('FORMULARIO '!H852)</f>
        <v>233</v>
      </c>
      <c r="E814" s="75">
        <f>('FORMULARIO '!I852)</f>
        <v>217</v>
      </c>
      <c r="F814" s="75">
        <f>('FORMULARIO '!J852)</f>
        <v>196</v>
      </c>
      <c r="G814" s="75">
        <v>0</v>
      </c>
      <c r="H814" s="75">
        <v>3785</v>
      </c>
      <c r="M814" s="86" t="b">
        <f>('FORMULARIO '!BE852)</f>
        <v>0</v>
      </c>
      <c r="N814" s="86" t="b">
        <f>('FORMULARIO '!BF852)</f>
        <v>0</v>
      </c>
      <c r="O814" s="86" t="b">
        <f>('FORMULARIO '!BG852)</f>
        <v>0</v>
      </c>
      <c r="P814" s="86" t="b">
        <f>('FORMULARIO '!BH852)</f>
        <v>0</v>
      </c>
      <c r="Q814" s="86" t="b">
        <f>('FORMULARIO '!BI852)</f>
        <v>0</v>
      </c>
      <c r="R814" s="86">
        <f>('FORMULARIO '!BJ852)</f>
        <v>9.8578498058003596</v>
      </c>
      <c r="S814" s="86" t="b">
        <f>('FORMULARIO '!BK852)</f>
        <v>0</v>
      </c>
      <c r="T814" s="86" t="b">
        <f>('FORMULARIO '!BL852)</f>
        <v>0</v>
      </c>
      <c r="U814" s="86">
        <f>('FORMULARIO '!BM852)</f>
        <v>4.0047514836063955</v>
      </c>
      <c r="V814" s="86" t="b">
        <f>('FORMULARIO '!BN852)</f>
        <v>0</v>
      </c>
      <c r="W814" s="86">
        <f>('FORMULARIO '!BO852)</f>
        <v>1.5402890321563063</v>
      </c>
      <c r="X814" s="86" t="b">
        <f>('FORMULARIO '!BP852)</f>
        <v>0</v>
      </c>
      <c r="Y814" s="86" t="b">
        <f>('FORMULARIO '!BQ852)</f>
        <v>0</v>
      </c>
      <c r="Z814" s="86" t="b">
        <f>('FORMULARIO '!BR852)</f>
        <v>0</v>
      </c>
    </row>
    <row r="815" spans="1:26" x14ac:dyDescent="0.75">
      <c r="A815" s="85" t="str">
        <f>_xlfn.CONCAT('FORMULARIO '!G853,'FORMULARIO '!E853,'FORMULARIO '!B853,'FORMULARIO '!E853,'FORMULARIO '!C853,'FORMULARIO '!E853,'FORMULARIO '!P853)</f>
        <v>8262W-Latex Experto y Homologos-Millennium -Blanca</v>
      </c>
      <c r="B815" s="85" t="str">
        <f t="shared" si="12"/>
        <v>8262W-Latex Experto y Homologos-Millennium -Blanca</v>
      </c>
      <c r="C815" s="85" t="str">
        <f>('FORMULARIO '!G853)</f>
        <v>8262W</v>
      </c>
      <c r="D815" s="75">
        <f>('FORMULARIO '!H853)</f>
        <v>226</v>
      </c>
      <c r="E815" s="75">
        <f>('FORMULARIO '!I853)</f>
        <v>203</v>
      </c>
      <c r="F815" s="75">
        <f>('FORMULARIO '!J853)</f>
        <v>177</v>
      </c>
      <c r="G815" s="75">
        <v>0</v>
      </c>
      <c r="H815" s="75">
        <v>3785</v>
      </c>
      <c r="M815" s="86" t="b">
        <f>('FORMULARIO '!BE853)</f>
        <v>0</v>
      </c>
      <c r="N815" s="86" t="b">
        <f>('FORMULARIO '!BF853)</f>
        <v>0</v>
      </c>
      <c r="O815" s="86" t="b">
        <f>('FORMULARIO '!BG853)</f>
        <v>0</v>
      </c>
      <c r="P815" s="86" t="b">
        <f>('FORMULARIO '!BH853)</f>
        <v>0</v>
      </c>
      <c r="Q815" s="86" t="b">
        <f>('FORMULARIO '!BI853)</f>
        <v>0</v>
      </c>
      <c r="R815" s="86" t="b">
        <f>('FORMULARIO '!BJ853)</f>
        <v>0</v>
      </c>
      <c r="S815" s="86" t="b">
        <f>('FORMULARIO '!BK853)</f>
        <v>0</v>
      </c>
      <c r="T815" s="86">
        <f>('FORMULARIO '!BL853)</f>
        <v>4.6208670964689187</v>
      </c>
      <c r="U815" s="86">
        <f>('FORMULARIO '!BM853)</f>
        <v>11.398138837956667</v>
      </c>
      <c r="V815" s="86" t="b">
        <f>('FORMULARIO '!BN853)</f>
        <v>0</v>
      </c>
      <c r="W815" s="86">
        <f>('FORMULARIO '!BO853)</f>
        <v>3.0805780643126126</v>
      </c>
      <c r="X815" s="86" t="b">
        <f>('FORMULARIO '!BP853)</f>
        <v>0</v>
      </c>
      <c r="Y815" s="86" t="b">
        <f>('FORMULARIO '!BQ853)</f>
        <v>0</v>
      </c>
      <c r="Z815" s="86" t="b">
        <f>('FORMULARIO '!BR853)</f>
        <v>0</v>
      </c>
    </row>
    <row r="816" spans="1:26" x14ac:dyDescent="0.75">
      <c r="A816" s="85" t="str">
        <f>_xlfn.CONCAT('FORMULARIO '!G854,'FORMULARIO '!E854,'FORMULARIO '!B854,'FORMULARIO '!E854,'FORMULARIO '!C854,'FORMULARIO '!E854,'FORMULARIO '!P854)</f>
        <v>8263M-Latex Experto y Homologos-Millennium -Media</v>
      </c>
      <c r="B816" s="85" t="str">
        <f t="shared" si="12"/>
        <v>8263M-Latex Experto y Homologos-Millennium -Media</v>
      </c>
      <c r="C816" s="85" t="str">
        <f>('FORMULARIO '!G854)</f>
        <v>8263M</v>
      </c>
      <c r="D816" s="75">
        <f>('FORMULARIO '!H854)</f>
        <v>206</v>
      </c>
      <c r="E816" s="75">
        <f>('FORMULARIO '!I854)</f>
        <v>172</v>
      </c>
      <c r="F816" s="75">
        <f>('FORMULARIO '!J854)</f>
        <v>143</v>
      </c>
      <c r="G816" s="75">
        <v>0</v>
      </c>
      <c r="H816" s="75">
        <v>3785</v>
      </c>
      <c r="M816" s="86" t="b">
        <f>('FORMULARIO '!BE854)</f>
        <v>0</v>
      </c>
      <c r="N816" s="86" t="b">
        <f>('FORMULARIO '!BF854)</f>
        <v>0</v>
      </c>
      <c r="O816" s="86" t="b">
        <f>('FORMULARIO '!BG854)</f>
        <v>0</v>
      </c>
      <c r="P816" s="86" t="b">
        <f>('FORMULARIO '!BH854)</f>
        <v>0</v>
      </c>
      <c r="Q816" s="86" t="b">
        <f>('FORMULARIO '!BI854)</f>
        <v>0</v>
      </c>
      <c r="R816" s="86" t="b">
        <f>('FORMULARIO '!BJ854)</f>
        <v>0</v>
      </c>
      <c r="S816" s="86" t="b">
        <f>('FORMULARIO '!BK854)</f>
        <v>0</v>
      </c>
      <c r="T816" s="86">
        <f>('FORMULARIO '!BL854)</f>
        <v>9.5497919993690985</v>
      </c>
      <c r="U816" s="86">
        <f>('FORMULARIO '!BM854)</f>
        <v>23.104335482344592</v>
      </c>
      <c r="V816" s="86" t="b">
        <f>('FORMULARIO '!BN854)</f>
        <v>0</v>
      </c>
      <c r="W816" s="86">
        <f>('FORMULARIO '!BO854)</f>
        <v>7.0853295479190086</v>
      </c>
      <c r="X816" s="86" t="b">
        <f>('FORMULARIO '!BP854)</f>
        <v>0</v>
      </c>
      <c r="Y816" s="86" t="b">
        <f>('FORMULARIO '!BQ854)</f>
        <v>0</v>
      </c>
      <c r="Z816" s="86" t="b">
        <f>('FORMULARIO '!BR854)</f>
        <v>0</v>
      </c>
    </row>
    <row r="817" spans="1:26" x14ac:dyDescent="0.75">
      <c r="A817" s="85" t="str">
        <f>_xlfn.CONCAT('FORMULARIO '!G855,'FORMULARIO '!E855,'FORMULARIO '!B855,'FORMULARIO '!E855,'FORMULARIO '!C855,'FORMULARIO '!E855,'FORMULARIO '!P855)</f>
        <v>8264D-Latex Experto y Homologos-Millennium -Intensa</v>
      </c>
      <c r="B817" s="85" t="str">
        <f t="shared" si="12"/>
        <v>8264D-Latex Experto y Homologos-Millennium -Intensa</v>
      </c>
      <c r="C817" s="85" t="str">
        <f>('FORMULARIO '!G855)</f>
        <v>8264D</v>
      </c>
      <c r="D817" s="75">
        <f>('FORMULARIO '!H855)</f>
        <v>188</v>
      </c>
      <c r="E817" s="75">
        <f>('FORMULARIO '!I855)</f>
        <v>150</v>
      </c>
      <c r="F817" s="75">
        <f>('FORMULARIO '!J855)</f>
        <v>117</v>
      </c>
      <c r="G817" s="75">
        <v>0</v>
      </c>
      <c r="H817" s="75">
        <v>3785</v>
      </c>
      <c r="M817" s="86" t="b">
        <f>('FORMULARIO '!BE855)</f>
        <v>0</v>
      </c>
      <c r="N817" s="86" t="b">
        <f>('FORMULARIO '!BF855)</f>
        <v>0</v>
      </c>
      <c r="O817" s="86" t="b">
        <f>('FORMULARIO '!BG855)</f>
        <v>0</v>
      </c>
      <c r="P817" s="86" t="b">
        <f>('FORMULARIO '!BH855)</f>
        <v>0</v>
      </c>
      <c r="Q817" s="86" t="b">
        <f>('FORMULARIO '!BI855)</f>
        <v>0</v>
      </c>
      <c r="R817" s="86" t="b">
        <f>('FORMULARIO '!BJ855)</f>
        <v>0</v>
      </c>
      <c r="S817" s="86" t="b">
        <f>('FORMULARIO '!BK855)</f>
        <v>0</v>
      </c>
      <c r="T817" s="86">
        <f>('FORMULARIO '!BL855)</f>
        <v>8.6256185800753151</v>
      </c>
      <c r="U817" s="86">
        <f>('FORMULARIO '!BM855)</f>
        <v>27.10908696595099</v>
      </c>
      <c r="V817" s="86" t="b">
        <f>('FORMULARIO '!BN855)</f>
        <v>0</v>
      </c>
      <c r="W817" s="86">
        <f>('FORMULARIO '!BO855)</f>
        <v>8.0095029672127911</v>
      </c>
      <c r="X817" s="86" t="b">
        <f>('FORMULARIO '!BP855)</f>
        <v>0</v>
      </c>
      <c r="Y817" s="86" t="b">
        <f>('FORMULARIO '!BQ855)</f>
        <v>0</v>
      </c>
      <c r="Z817" s="86" t="b">
        <f>('FORMULARIO '!BR855)</f>
        <v>0</v>
      </c>
    </row>
    <row r="818" spans="1:26" x14ac:dyDescent="0.75">
      <c r="A818" s="85" t="str">
        <f>_xlfn.CONCAT('FORMULARIO '!G856,'FORMULARIO '!E856,'FORMULARIO '!B856,'FORMULARIO '!E856,'FORMULARIO '!C856,'FORMULARIO '!E856,'FORMULARIO '!P856)</f>
        <v>8270W-Latex Experto y Homologos-Millennium -Blanca</v>
      </c>
      <c r="B818" s="85" t="str">
        <f t="shared" si="12"/>
        <v>8270W-Latex Experto y Homologos-Millennium -Blanca</v>
      </c>
      <c r="C818" s="85" t="str">
        <f>('FORMULARIO '!G856)</f>
        <v>8270W</v>
      </c>
      <c r="D818" s="75">
        <f>('FORMULARIO '!H856)</f>
        <v>246</v>
      </c>
      <c r="E818" s="75">
        <f>('FORMULARIO '!I856)</f>
        <v>234</v>
      </c>
      <c r="F818" s="75">
        <f>('FORMULARIO '!J856)</f>
        <v>218</v>
      </c>
      <c r="G818" s="75">
        <v>0</v>
      </c>
      <c r="H818" s="75">
        <v>3785</v>
      </c>
      <c r="M818" s="86" t="b">
        <f>('FORMULARIO '!BE856)</f>
        <v>0</v>
      </c>
      <c r="N818" s="86" t="b">
        <f>('FORMULARIO '!BF856)</f>
        <v>0</v>
      </c>
      <c r="O818" s="86" t="b">
        <f>('FORMULARIO '!BG856)</f>
        <v>0</v>
      </c>
      <c r="P818" s="86" t="b">
        <f>('FORMULARIO '!BH856)</f>
        <v>0</v>
      </c>
      <c r="Q818" s="86" t="b">
        <f>('FORMULARIO '!BI856)</f>
        <v>0</v>
      </c>
      <c r="R818" s="86" t="b">
        <f>('FORMULARIO '!BJ856)</f>
        <v>0</v>
      </c>
      <c r="S818" s="86" t="b">
        <f>('FORMULARIO '!BK856)</f>
        <v>0</v>
      </c>
      <c r="T818" s="86">
        <f>('FORMULARIO '!BL856)</f>
        <v>1.232231225725045</v>
      </c>
      <c r="U818" s="86">
        <f>('FORMULARIO '!BM856)</f>
        <v>3.0805780643126126</v>
      </c>
      <c r="V818" s="86">
        <f>('FORMULARIO '!BN856)</f>
        <v>2.1564046450188288</v>
      </c>
      <c r="W818" s="86" t="b">
        <f>('FORMULARIO '!BO856)</f>
        <v>0</v>
      </c>
      <c r="X818" s="86" t="b">
        <f>('FORMULARIO '!BP856)</f>
        <v>0</v>
      </c>
      <c r="Y818" s="86" t="b">
        <f>('FORMULARIO '!BQ856)</f>
        <v>0</v>
      </c>
      <c r="Z818" s="86" t="b">
        <f>('FORMULARIO '!BR856)</f>
        <v>0</v>
      </c>
    </row>
    <row r="819" spans="1:26" x14ac:dyDescent="0.75">
      <c r="A819" s="85" t="str">
        <f>_xlfn.CONCAT('FORMULARIO '!G857,'FORMULARIO '!E857,'FORMULARIO '!B857,'FORMULARIO '!E857,'FORMULARIO '!C857,'FORMULARIO '!E857,'FORMULARIO '!P857)</f>
        <v>8271W-Latex Experto y Homologos-Millennium -Blanca</v>
      </c>
      <c r="B819" s="85" t="str">
        <f t="shared" si="12"/>
        <v>8271W-Latex Experto y Homologos-Millennium -Blanca</v>
      </c>
      <c r="C819" s="85" t="str">
        <f>('FORMULARIO '!G857)</f>
        <v>8271W</v>
      </c>
      <c r="D819" s="75">
        <f>('FORMULARIO '!H857)</f>
        <v>237</v>
      </c>
      <c r="E819" s="75">
        <f>('FORMULARIO '!I857)</f>
        <v>218</v>
      </c>
      <c r="F819" s="75">
        <f>('FORMULARIO '!J857)</f>
        <v>201</v>
      </c>
      <c r="G819" s="75">
        <v>0</v>
      </c>
      <c r="H819" s="75">
        <v>3785</v>
      </c>
      <c r="M819" s="86" t="b">
        <f>('FORMULARIO '!BE857)</f>
        <v>0</v>
      </c>
      <c r="N819" s="86" t="b">
        <f>('FORMULARIO '!BF857)</f>
        <v>0</v>
      </c>
      <c r="O819" s="86" t="b">
        <f>('FORMULARIO '!BG857)</f>
        <v>0</v>
      </c>
      <c r="P819" s="86" t="b">
        <f>('FORMULARIO '!BH857)</f>
        <v>0</v>
      </c>
      <c r="Q819" s="86" t="b">
        <f>('FORMULARIO '!BI857)</f>
        <v>0</v>
      </c>
      <c r="R819" s="86" t="b">
        <f>('FORMULARIO '!BJ857)</f>
        <v>0</v>
      </c>
      <c r="S819" s="86" t="b">
        <f>('FORMULARIO '!BK857)</f>
        <v>0</v>
      </c>
      <c r="T819" s="86">
        <f>('FORMULARIO '!BL857)</f>
        <v>2.4644624514500899</v>
      </c>
      <c r="U819" s="86">
        <f>('FORMULARIO '!BM857)</f>
        <v>3.3886358707438737</v>
      </c>
      <c r="V819" s="86" t="b">
        <f>('FORMULARIO '!BN857)</f>
        <v>0</v>
      </c>
      <c r="W819" s="86">
        <f>('FORMULARIO '!BO857)</f>
        <v>1.8483468385875674</v>
      </c>
      <c r="X819" s="86" t="b">
        <f>('FORMULARIO '!BP857)</f>
        <v>0</v>
      </c>
      <c r="Y819" s="86" t="b">
        <f>('FORMULARIO '!BQ857)</f>
        <v>0</v>
      </c>
      <c r="Z819" s="86" t="b">
        <f>('FORMULARIO '!BR857)</f>
        <v>0</v>
      </c>
    </row>
    <row r="820" spans="1:26" x14ac:dyDescent="0.75">
      <c r="A820" s="85" t="str">
        <f>_xlfn.CONCAT('FORMULARIO '!G858,'FORMULARIO '!E858,'FORMULARIO '!B858,'FORMULARIO '!E858,'FORMULARIO '!C858,'FORMULARIO '!E858,'FORMULARIO '!P858)</f>
        <v>8272W-Latex Experto y Homologos-Millennium -Blanca</v>
      </c>
      <c r="B820" s="85" t="str">
        <f t="shared" si="12"/>
        <v>8272W-Latex Experto y Homologos-Millennium -Blanca</v>
      </c>
      <c r="C820" s="85" t="str">
        <f>('FORMULARIO '!G858)</f>
        <v>8272W</v>
      </c>
      <c r="D820" s="75">
        <f>('FORMULARIO '!H858)</f>
        <v>227</v>
      </c>
      <c r="E820" s="75">
        <f>('FORMULARIO '!I858)</f>
        <v>202</v>
      </c>
      <c r="F820" s="75">
        <f>('FORMULARIO '!J858)</f>
        <v>181</v>
      </c>
      <c r="G820" s="75">
        <v>0</v>
      </c>
      <c r="H820" s="75">
        <v>3785</v>
      </c>
      <c r="M820" s="86" t="b">
        <f>('FORMULARIO '!BE858)</f>
        <v>0</v>
      </c>
      <c r="N820" s="86" t="b">
        <f>('FORMULARIO '!BF858)</f>
        <v>0</v>
      </c>
      <c r="O820" s="86" t="b">
        <f>('FORMULARIO '!BG858)</f>
        <v>0</v>
      </c>
      <c r="P820" s="86" t="b">
        <f>('FORMULARIO '!BH858)</f>
        <v>0</v>
      </c>
      <c r="Q820" s="86" t="b">
        <f>('FORMULARIO '!BI858)</f>
        <v>0</v>
      </c>
      <c r="R820" s="86" t="b">
        <f>('FORMULARIO '!BJ858)</f>
        <v>0</v>
      </c>
      <c r="S820" s="86" t="b">
        <f>('FORMULARIO '!BK858)</f>
        <v>0</v>
      </c>
      <c r="T820" s="86">
        <f>('FORMULARIO '!BL858)</f>
        <v>4.3128092900376576</v>
      </c>
      <c r="U820" s="86">
        <f>('FORMULARIO '!BM858)</f>
        <v>7.0853295479190086</v>
      </c>
      <c r="V820" s="86" t="b">
        <f>('FORMULARIO '!BN858)</f>
        <v>0</v>
      </c>
      <c r="W820" s="86">
        <f>('FORMULARIO '!BO858)</f>
        <v>3.6966936771751349</v>
      </c>
      <c r="X820" s="86" t="b">
        <f>('FORMULARIO '!BP858)</f>
        <v>0</v>
      </c>
      <c r="Y820" s="86" t="b">
        <f>('FORMULARIO '!BQ858)</f>
        <v>0</v>
      </c>
      <c r="Z820" s="86" t="b">
        <f>('FORMULARIO '!BR858)</f>
        <v>0</v>
      </c>
    </row>
    <row r="821" spans="1:26" x14ac:dyDescent="0.75">
      <c r="A821" s="85" t="str">
        <f>_xlfn.CONCAT('FORMULARIO '!G859,'FORMULARIO '!E859,'FORMULARIO '!B859,'FORMULARIO '!E859,'FORMULARIO '!C859,'FORMULARIO '!E859,'FORMULARIO '!P859)</f>
        <v>8273M-Latex Experto y Homologos-Millennium -Media</v>
      </c>
      <c r="B821" s="85" t="str">
        <f t="shared" si="12"/>
        <v>8273M-Latex Experto y Homologos-Millennium -Media</v>
      </c>
      <c r="C821" s="85" t="str">
        <f>('FORMULARIO '!G859)</f>
        <v>8273M</v>
      </c>
      <c r="D821" s="75">
        <f>('FORMULARIO '!H859)</f>
        <v>212</v>
      </c>
      <c r="E821" s="75">
        <f>('FORMULARIO '!I859)</f>
        <v>178</v>
      </c>
      <c r="F821" s="75">
        <f>('FORMULARIO '!J859)</f>
        <v>155</v>
      </c>
      <c r="G821" s="75">
        <v>0</v>
      </c>
      <c r="H821" s="75">
        <v>3785</v>
      </c>
      <c r="M821" s="86" t="b">
        <f>('FORMULARIO '!BE859)</f>
        <v>0</v>
      </c>
      <c r="N821" s="86" t="b">
        <f>('FORMULARIO '!BF859)</f>
        <v>0</v>
      </c>
      <c r="O821" s="86" t="b">
        <f>('FORMULARIO '!BG859)</f>
        <v>0</v>
      </c>
      <c r="P821" s="86" t="b">
        <f>('FORMULARIO '!BH859)</f>
        <v>0</v>
      </c>
      <c r="Q821" s="86" t="b">
        <f>('FORMULARIO '!BI859)</f>
        <v>0</v>
      </c>
      <c r="R821" s="86" t="b">
        <f>('FORMULARIO '!BJ859)</f>
        <v>0</v>
      </c>
      <c r="S821" s="86" t="b">
        <f>('FORMULARIO '!BK859)</f>
        <v>0</v>
      </c>
      <c r="T821" s="86">
        <f>('FORMULARIO '!BL859)</f>
        <v>6.7772717414877475</v>
      </c>
      <c r="U821" s="86">
        <f>('FORMULARIO '!BM859)</f>
        <v>12.32231225725045</v>
      </c>
      <c r="V821" s="86" t="b">
        <f>('FORMULARIO '!BN859)</f>
        <v>0</v>
      </c>
      <c r="W821" s="86">
        <f>('FORMULARIO '!BO859)</f>
        <v>7.3933873543502697</v>
      </c>
      <c r="X821" s="86" t="b">
        <f>('FORMULARIO '!BP859)</f>
        <v>0</v>
      </c>
      <c r="Y821" s="86" t="b">
        <f>('FORMULARIO '!BQ859)</f>
        <v>0</v>
      </c>
      <c r="Z821" s="86" t="b">
        <f>('FORMULARIO '!BR859)</f>
        <v>0</v>
      </c>
    </row>
    <row r="822" spans="1:26" x14ac:dyDescent="0.75">
      <c r="A822" s="85" t="str">
        <f>_xlfn.CONCAT('FORMULARIO '!G860,'FORMULARIO '!E860,'FORMULARIO '!B860,'FORMULARIO '!E860,'FORMULARIO '!C860,'FORMULARIO '!E860,'FORMULARIO '!P860)</f>
        <v>8274M-Latex Experto y Homologos-Millennium -Media</v>
      </c>
      <c r="B822" s="85" t="str">
        <f t="shared" si="12"/>
        <v>8274M-Latex Experto y Homologos-Millennium -Media</v>
      </c>
      <c r="C822" s="85" t="str">
        <f>('FORMULARIO '!G860)</f>
        <v>8274M</v>
      </c>
      <c r="D822" s="75">
        <f>('FORMULARIO '!H860)</f>
        <v>193</v>
      </c>
      <c r="E822" s="75">
        <f>('FORMULARIO '!I860)</f>
        <v>162</v>
      </c>
      <c r="F822" s="75">
        <f>('FORMULARIO '!J860)</f>
        <v>141</v>
      </c>
      <c r="G822" s="75">
        <v>0</v>
      </c>
      <c r="H822" s="75">
        <v>3785</v>
      </c>
      <c r="M822" s="86" t="b">
        <f>('FORMULARIO '!BE860)</f>
        <v>0</v>
      </c>
      <c r="N822" s="86" t="b">
        <f>('FORMULARIO '!BF860)</f>
        <v>0</v>
      </c>
      <c r="O822" s="86" t="b">
        <f>('FORMULARIO '!BG860)</f>
        <v>0</v>
      </c>
      <c r="P822" s="86" t="b">
        <f>('FORMULARIO '!BH860)</f>
        <v>0</v>
      </c>
      <c r="Q822" s="86" t="b">
        <f>('FORMULARIO '!BI860)</f>
        <v>0</v>
      </c>
      <c r="R822" s="86" t="b">
        <f>('FORMULARIO '!BJ860)</f>
        <v>0</v>
      </c>
      <c r="S822" s="86" t="b">
        <f>('FORMULARIO '!BK860)</f>
        <v>0</v>
      </c>
      <c r="T822" s="86">
        <f>('FORMULARIO '!BL860)</f>
        <v>15.094832515131801</v>
      </c>
      <c r="U822" s="86">
        <f>('FORMULARIO '!BM860)</f>
        <v>26.184913546657203</v>
      </c>
      <c r="V822" s="86" t="b">
        <f>('FORMULARIO '!BN860)</f>
        <v>0</v>
      </c>
      <c r="W822" s="86">
        <f>('FORMULARIO '!BO860)</f>
        <v>16.943179353719366</v>
      </c>
      <c r="X822" s="86" t="b">
        <f>('FORMULARIO '!BP860)</f>
        <v>0</v>
      </c>
      <c r="Y822" s="86" t="b">
        <f>('FORMULARIO '!BQ860)</f>
        <v>0</v>
      </c>
      <c r="Z822" s="86" t="b">
        <f>('FORMULARIO '!BR860)</f>
        <v>0</v>
      </c>
    </row>
    <row r="823" spans="1:26" x14ac:dyDescent="0.75">
      <c r="A823" s="85" t="str">
        <f>_xlfn.CONCAT('FORMULARIO '!G861,'FORMULARIO '!E861,'FORMULARIO '!B861,'FORMULARIO '!E861,'FORMULARIO '!C861,'FORMULARIO '!E861,'FORMULARIO '!P861)</f>
        <v>8275D-Latex Experto y Homologos-Millennium -Intensa</v>
      </c>
      <c r="B823" s="85" t="str">
        <f t="shared" si="12"/>
        <v>8275D-Latex Experto y Homologos-Millennium -Intensa</v>
      </c>
      <c r="C823" s="85" t="str">
        <f>('FORMULARIO '!G861)</f>
        <v>8275D</v>
      </c>
      <c r="D823" s="75">
        <f>('FORMULARIO '!H861)</f>
        <v>162</v>
      </c>
      <c r="E823" s="75">
        <f>('FORMULARIO '!I861)</f>
        <v>119</v>
      </c>
      <c r="F823" s="75">
        <f>('FORMULARIO '!J861)</f>
        <v>94</v>
      </c>
      <c r="G823" s="75">
        <v>0</v>
      </c>
      <c r="H823" s="75">
        <v>3785</v>
      </c>
      <c r="M823" s="86" t="b">
        <f>('FORMULARIO '!BE861)</f>
        <v>0</v>
      </c>
      <c r="N823" s="86" t="b">
        <f>('FORMULARIO '!BF861)</f>
        <v>0</v>
      </c>
      <c r="O823" s="86" t="b">
        <f>('FORMULARIO '!BG861)</f>
        <v>0</v>
      </c>
      <c r="P823" s="86" t="b">
        <f>('FORMULARIO '!BH861)</f>
        <v>0</v>
      </c>
      <c r="Q823" s="86" t="b">
        <f>('FORMULARIO '!BI861)</f>
        <v>0</v>
      </c>
      <c r="R823" s="86" t="b">
        <f>('FORMULARIO '!BJ861)</f>
        <v>0</v>
      </c>
      <c r="S823" s="86" t="b">
        <f>('FORMULARIO '!BK861)</f>
        <v>0</v>
      </c>
      <c r="T823" s="86">
        <f>('FORMULARIO '!BL861)</f>
        <v>22.180162063050808</v>
      </c>
      <c r="U823" s="86">
        <f>('FORMULARIO '!BM861)</f>
        <v>44.360324126101617</v>
      </c>
      <c r="V823" s="86" t="b">
        <f>('FORMULARIO '!BN861)</f>
        <v>0</v>
      </c>
      <c r="W823" s="86">
        <f>('FORMULARIO '!BO861)</f>
        <v>27.417144772382251</v>
      </c>
      <c r="X823" s="86" t="b">
        <f>('FORMULARIO '!BP861)</f>
        <v>0</v>
      </c>
      <c r="Y823" s="86" t="b">
        <f>('FORMULARIO '!BQ861)</f>
        <v>0</v>
      </c>
      <c r="Z823" s="86" t="b">
        <f>('FORMULARIO '!BR861)</f>
        <v>0</v>
      </c>
    </row>
    <row r="824" spans="1:26" x14ac:dyDescent="0.75">
      <c r="A824" s="85" t="str">
        <f>_xlfn.CONCAT('FORMULARIO '!G862,'FORMULARIO '!E862,'FORMULARIO '!B862,'FORMULARIO '!E862,'FORMULARIO '!C862,'FORMULARIO '!E862,'FORMULARIO '!P862)</f>
        <v>8280W-Latex Experto y Homologos-Millennium -Blanca</v>
      </c>
      <c r="B824" s="85" t="str">
        <f t="shared" si="12"/>
        <v>8280W-Latex Experto y Homologos-Millennium -Blanca</v>
      </c>
      <c r="C824" s="85" t="str">
        <f>('FORMULARIO '!G862)</f>
        <v>8280W</v>
      </c>
      <c r="D824" s="75">
        <f>('FORMULARIO '!H862)</f>
        <v>250</v>
      </c>
      <c r="E824" s="75">
        <f>('FORMULARIO '!I862)</f>
        <v>243</v>
      </c>
      <c r="F824" s="75">
        <f>('FORMULARIO '!J862)</f>
        <v>230</v>
      </c>
      <c r="G824" s="75">
        <v>0</v>
      </c>
      <c r="H824" s="75">
        <v>3785</v>
      </c>
      <c r="M824" s="86" t="b">
        <f>('FORMULARIO '!BE862)</f>
        <v>0</v>
      </c>
      <c r="N824" s="86" t="b">
        <f>('FORMULARIO '!BF862)</f>
        <v>0</v>
      </c>
      <c r="O824" s="86" t="b">
        <f>('FORMULARIO '!BG862)</f>
        <v>0</v>
      </c>
      <c r="P824" s="86" t="b">
        <f>('FORMULARIO '!BH862)</f>
        <v>0</v>
      </c>
      <c r="Q824" s="86" t="b">
        <f>('FORMULARIO '!BI862)</f>
        <v>0</v>
      </c>
      <c r="R824" s="86">
        <f>('FORMULARIO '!BJ862)</f>
        <v>2.772520257881351</v>
      </c>
      <c r="S824" s="86">
        <f>('FORMULARIO '!BK862)</f>
        <v>1.5402890321563063</v>
      </c>
      <c r="T824" s="86" t="b">
        <f>('FORMULARIO '!BL862)</f>
        <v>0</v>
      </c>
      <c r="U824" s="86">
        <f>('FORMULARIO '!BM862)</f>
        <v>1.232231225725045</v>
      </c>
      <c r="V824" s="86" t="b">
        <f>('FORMULARIO '!BN862)</f>
        <v>0</v>
      </c>
      <c r="W824" s="86" t="b">
        <f>('FORMULARIO '!BO862)</f>
        <v>0</v>
      </c>
      <c r="X824" s="86" t="b">
        <f>('FORMULARIO '!BP862)</f>
        <v>0</v>
      </c>
      <c r="Y824" s="86" t="b">
        <f>('FORMULARIO '!BQ862)</f>
        <v>0</v>
      </c>
      <c r="Z824" s="86" t="b">
        <f>('FORMULARIO '!BR862)</f>
        <v>0</v>
      </c>
    </row>
    <row r="825" spans="1:26" x14ac:dyDescent="0.75">
      <c r="A825" s="85" t="str">
        <f>_xlfn.CONCAT('FORMULARIO '!G863,'FORMULARIO '!E863,'FORMULARIO '!B863,'FORMULARIO '!E863,'FORMULARIO '!C863,'FORMULARIO '!E863,'FORMULARIO '!P863)</f>
        <v>8281W-Latex Experto y Homologos-Millennium -Blanca</v>
      </c>
      <c r="B825" s="85" t="str">
        <f t="shared" si="12"/>
        <v>8281W-Latex Experto y Homologos-Millennium -Blanca</v>
      </c>
      <c r="C825" s="85" t="str">
        <f>('FORMULARIO '!G863)</f>
        <v>8281W</v>
      </c>
      <c r="D825" s="75">
        <f>('FORMULARIO '!H863)</f>
        <v>236</v>
      </c>
      <c r="E825" s="75">
        <f>('FORMULARIO '!I863)</f>
        <v>222</v>
      </c>
      <c r="F825" s="75">
        <f>('FORMULARIO '!J863)</f>
        <v>207</v>
      </c>
      <c r="G825" s="75">
        <v>0</v>
      </c>
      <c r="H825" s="75">
        <v>3785</v>
      </c>
      <c r="M825" s="86" t="b">
        <f>('FORMULARIO '!BE863)</f>
        <v>0</v>
      </c>
      <c r="N825" s="86" t="b">
        <f>('FORMULARIO '!BF863)</f>
        <v>0</v>
      </c>
      <c r="O825" s="86" t="b">
        <f>('FORMULARIO '!BG863)</f>
        <v>0</v>
      </c>
      <c r="P825" s="86" t="b">
        <f>('FORMULARIO '!BH863)</f>
        <v>0</v>
      </c>
      <c r="Q825" s="86" t="b">
        <f>('FORMULARIO '!BI863)</f>
        <v>0</v>
      </c>
      <c r="R825" s="86" t="b">
        <f>('FORMULARIO '!BJ863)</f>
        <v>0</v>
      </c>
      <c r="S825" s="86" t="b">
        <f>('FORMULARIO '!BK863)</f>
        <v>0</v>
      </c>
      <c r="T825" s="86">
        <f>('FORMULARIO '!BL863)</f>
        <v>2.4644624514500899</v>
      </c>
      <c r="U825" s="86">
        <f>('FORMULARIO '!BM863)</f>
        <v>2.772520257881351</v>
      </c>
      <c r="V825" s="86" t="b">
        <f>('FORMULARIO '!BN863)</f>
        <v>0</v>
      </c>
      <c r="W825" s="86">
        <f>('FORMULARIO '!BO863)</f>
        <v>1.5402890321563063</v>
      </c>
      <c r="X825" s="86" t="b">
        <f>('FORMULARIO '!BP863)</f>
        <v>0</v>
      </c>
      <c r="Y825" s="86" t="b">
        <f>('FORMULARIO '!BQ863)</f>
        <v>0</v>
      </c>
      <c r="Z825" s="86" t="b">
        <f>('FORMULARIO '!BR863)</f>
        <v>0</v>
      </c>
    </row>
    <row r="826" spans="1:26" x14ac:dyDescent="0.75">
      <c r="A826" s="85" t="str">
        <f>_xlfn.CONCAT('FORMULARIO '!G864,'FORMULARIO '!E864,'FORMULARIO '!B864,'FORMULARIO '!E864,'FORMULARIO '!C864,'FORMULARIO '!E864,'FORMULARIO '!P864)</f>
        <v>8282W-Latex Experto y Homologos-Millennium -Blanca</v>
      </c>
      <c r="B826" s="85" t="str">
        <f t="shared" si="12"/>
        <v>8282W-Latex Experto y Homologos-Millennium -Blanca</v>
      </c>
      <c r="C826" s="85" t="str">
        <f>('FORMULARIO '!G864)</f>
        <v>8282W</v>
      </c>
      <c r="D826" s="75">
        <f>('FORMULARIO '!H864)</f>
        <v>226</v>
      </c>
      <c r="E826" s="75">
        <f>('FORMULARIO '!I864)</f>
        <v>207</v>
      </c>
      <c r="F826" s="75">
        <f>('FORMULARIO '!J864)</f>
        <v>191</v>
      </c>
      <c r="G826" s="75">
        <v>0</v>
      </c>
      <c r="H826" s="75">
        <v>3785</v>
      </c>
      <c r="M826" s="86" t="b">
        <f>('FORMULARIO '!BE864)</f>
        <v>0</v>
      </c>
      <c r="N826" s="86" t="b">
        <f>('FORMULARIO '!BF864)</f>
        <v>0</v>
      </c>
      <c r="O826" s="86" t="b">
        <f>('FORMULARIO '!BG864)</f>
        <v>0</v>
      </c>
      <c r="P826" s="86" t="b">
        <f>('FORMULARIO '!BH864)</f>
        <v>0</v>
      </c>
      <c r="Q826" s="86" t="b">
        <f>('FORMULARIO '!BI864)</f>
        <v>0</v>
      </c>
      <c r="R826" s="86">
        <f>('FORMULARIO '!BJ864)</f>
        <v>19.715699611600719</v>
      </c>
      <c r="S826" s="86" t="b">
        <f>('FORMULARIO '!BK864)</f>
        <v>0</v>
      </c>
      <c r="T826" s="86" t="b">
        <f>('FORMULARIO '!BL864)</f>
        <v>0</v>
      </c>
      <c r="U826" s="86" t="b">
        <f>('FORMULARIO '!BM864)</f>
        <v>0</v>
      </c>
      <c r="V826" s="86" t="b">
        <f>('FORMULARIO '!BN864)</f>
        <v>0</v>
      </c>
      <c r="W826" s="86">
        <f>('FORMULARIO '!BO864)</f>
        <v>3.0805780643126126</v>
      </c>
      <c r="X826" s="86" t="b">
        <f>('FORMULARIO '!BP864)</f>
        <v>0</v>
      </c>
      <c r="Y826" s="86" t="b">
        <f>('FORMULARIO '!BQ864)</f>
        <v>0</v>
      </c>
      <c r="Z826" s="86">
        <f>('FORMULARIO '!BR864)</f>
        <v>0.92417341929378372</v>
      </c>
    </row>
    <row r="827" spans="1:26" x14ac:dyDescent="0.75">
      <c r="A827" s="85" t="str">
        <f>_xlfn.CONCAT('FORMULARIO '!G865,'FORMULARIO '!E865,'FORMULARIO '!B865,'FORMULARIO '!E865,'FORMULARIO '!C865,'FORMULARIO '!E865,'FORMULARIO '!P865)</f>
        <v>8283W-Latex Experto y Homologos-Millennium -Blanca</v>
      </c>
      <c r="B827" s="85" t="str">
        <f t="shared" si="12"/>
        <v>8283W-Latex Experto y Homologos-Millennium -Blanca</v>
      </c>
      <c r="C827" s="85" t="str">
        <f>('FORMULARIO '!G865)</f>
        <v>8283W</v>
      </c>
      <c r="D827" s="75">
        <f>('FORMULARIO '!H865)</f>
        <v>202</v>
      </c>
      <c r="E827" s="75">
        <f>('FORMULARIO '!I865)</f>
        <v>177</v>
      </c>
      <c r="F827" s="75">
        <f>('FORMULARIO '!J865)</f>
        <v>159</v>
      </c>
      <c r="G827" s="75">
        <v>0</v>
      </c>
      <c r="H827" s="75">
        <v>3785</v>
      </c>
      <c r="M827" s="86" t="b">
        <f>('FORMULARIO '!BE865)</f>
        <v>0</v>
      </c>
      <c r="N827" s="86" t="b">
        <f>('FORMULARIO '!BF865)</f>
        <v>0</v>
      </c>
      <c r="O827" s="86" t="b">
        <f>('FORMULARIO '!BG865)</f>
        <v>0</v>
      </c>
      <c r="P827" s="86" t="b">
        <f>('FORMULARIO '!BH865)</f>
        <v>0</v>
      </c>
      <c r="Q827" s="86" t="b">
        <f>('FORMULARIO '!BI865)</f>
        <v>0</v>
      </c>
      <c r="R827" s="86">
        <f>('FORMULARIO '!BJ865)</f>
        <v>53.602058319039458</v>
      </c>
      <c r="S827" s="86" t="b">
        <f>('FORMULARIO '!BK865)</f>
        <v>0</v>
      </c>
      <c r="T827" s="86">
        <f>('FORMULARIO '!BL865)</f>
        <v>1.5402890321563063</v>
      </c>
      <c r="U827" s="86" t="b">
        <f>('FORMULARIO '!BM865)</f>
        <v>0</v>
      </c>
      <c r="V827" s="86" t="b">
        <f>('FORMULARIO '!BN865)</f>
        <v>0</v>
      </c>
      <c r="W827" s="86">
        <f>('FORMULARIO '!BO865)</f>
        <v>9.2417341929378374</v>
      </c>
      <c r="X827" s="86" t="b">
        <f>('FORMULARIO '!BP865)</f>
        <v>0</v>
      </c>
      <c r="Y827" s="86" t="b">
        <f>('FORMULARIO '!BQ865)</f>
        <v>0</v>
      </c>
      <c r="Z827" s="86" t="b">
        <f>('FORMULARIO '!BR865)</f>
        <v>0</v>
      </c>
    </row>
    <row r="828" spans="1:26" x14ac:dyDescent="0.75">
      <c r="A828" s="85" t="str">
        <f>_xlfn.CONCAT('FORMULARIO '!G866,'FORMULARIO '!E866,'FORMULARIO '!B866,'FORMULARIO '!E866,'FORMULARIO '!C866,'FORMULARIO '!E866,'FORMULARIO '!P866)</f>
        <v>8284D-Latex Experto y Homologos-Millennium -Intensa</v>
      </c>
      <c r="B828" s="85" t="str">
        <f t="shared" si="12"/>
        <v>8284D-Latex Experto y Homologos-Millennium -Intensa</v>
      </c>
      <c r="C828" s="85" t="str">
        <f>('FORMULARIO '!G866)</f>
        <v>8284D</v>
      </c>
      <c r="D828" s="75">
        <f>('FORMULARIO '!H866)</f>
        <v>172</v>
      </c>
      <c r="E828" s="75">
        <f>('FORMULARIO '!I866)</f>
        <v>140</v>
      </c>
      <c r="F828" s="75">
        <f>('FORMULARIO '!J866)</f>
        <v>118</v>
      </c>
      <c r="G828" s="75">
        <v>0</v>
      </c>
      <c r="H828" s="75">
        <v>3785</v>
      </c>
      <c r="M828" s="86" t="b">
        <f>('FORMULARIO '!BE866)</f>
        <v>0</v>
      </c>
      <c r="N828" s="86" t="b">
        <f>('FORMULARIO '!BF866)</f>
        <v>0</v>
      </c>
      <c r="O828" s="86" t="b">
        <f>('FORMULARIO '!BG866)</f>
        <v>0</v>
      </c>
      <c r="P828" s="86" t="b">
        <f>('FORMULARIO '!BH866)</f>
        <v>0</v>
      </c>
      <c r="Q828" s="86" t="b">
        <f>('FORMULARIO '!BI866)</f>
        <v>0</v>
      </c>
      <c r="R828" s="86" t="b">
        <f>('FORMULARIO '!BJ866)</f>
        <v>0</v>
      </c>
      <c r="S828" s="86" t="b">
        <f>('FORMULARIO '!BK866)</f>
        <v>0</v>
      </c>
      <c r="T828" s="86">
        <f>('FORMULARIO '!BL866)</f>
        <v>16.943179353719366</v>
      </c>
      <c r="U828" s="86">
        <f>('FORMULARIO '!BM866)</f>
        <v>19.407641805169458</v>
      </c>
      <c r="V828" s="86" t="b">
        <f>('FORMULARIO '!BN866)</f>
        <v>0</v>
      </c>
      <c r="W828" s="86">
        <f>('FORMULARIO '!BO866)</f>
        <v>12.014254450819189</v>
      </c>
      <c r="X828" s="86" t="b">
        <f>('FORMULARIO '!BP866)</f>
        <v>0</v>
      </c>
      <c r="Y828" s="86" t="b">
        <f>('FORMULARIO '!BQ866)</f>
        <v>0</v>
      </c>
      <c r="Z828" s="86" t="b">
        <f>('FORMULARIO '!BR866)</f>
        <v>0</v>
      </c>
    </row>
    <row r="829" spans="1:26" x14ac:dyDescent="0.75">
      <c r="A829" s="85" t="str">
        <f>_xlfn.CONCAT('FORMULARIO '!G867,'FORMULARIO '!E867,'FORMULARIO '!B867,'FORMULARIO '!E867,'FORMULARIO '!C867,'FORMULARIO '!E867,'FORMULARIO '!P867)</f>
        <v>8290W-Latex Experto y Homologos-Millennium -Blanca</v>
      </c>
      <c r="B829" s="85" t="str">
        <f t="shared" si="12"/>
        <v>8290W-Latex Experto y Homologos-Millennium -Blanca</v>
      </c>
      <c r="C829" s="85" t="str">
        <f>('FORMULARIO '!G867)</f>
        <v>8290W</v>
      </c>
      <c r="D829" s="75">
        <f>('FORMULARIO '!H867)</f>
        <v>247</v>
      </c>
      <c r="E829" s="75">
        <f>('FORMULARIO '!I867)</f>
        <v>236</v>
      </c>
      <c r="F829" s="75">
        <f>('FORMULARIO '!J867)</f>
        <v>224</v>
      </c>
      <c r="G829" s="75">
        <v>0</v>
      </c>
      <c r="H829" s="75">
        <v>3785</v>
      </c>
      <c r="M829" s="86" t="b">
        <f>('FORMULARIO '!BE867)</f>
        <v>0</v>
      </c>
      <c r="N829" s="86" t="b">
        <f>('FORMULARIO '!BF867)</f>
        <v>0</v>
      </c>
      <c r="O829" s="86" t="b">
        <f>('FORMULARIO '!BG867)</f>
        <v>0</v>
      </c>
      <c r="P829" s="86" t="b">
        <f>('FORMULARIO '!BH867)</f>
        <v>0</v>
      </c>
      <c r="Q829" s="86" t="b">
        <f>('FORMULARIO '!BI867)</f>
        <v>0</v>
      </c>
      <c r="R829" s="86">
        <f>('FORMULARIO '!BJ867)</f>
        <v>4.6208670964689187</v>
      </c>
      <c r="S829" s="86" t="b">
        <f>('FORMULARIO '!BK867)</f>
        <v>0</v>
      </c>
      <c r="T829" s="86" t="b">
        <f>('FORMULARIO '!BL867)</f>
        <v>0</v>
      </c>
      <c r="U829" s="86" t="b">
        <f>('FORMULARIO '!BM867)</f>
        <v>0</v>
      </c>
      <c r="V829" s="86">
        <f>('FORMULARIO '!BN867)</f>
        <v>0.61611561286252248</v>
      </c>
      <c r="W829" s="86">
        <f>('FORMULARIO '!BO867)</f>
        <v>0.30805780643126124</v>
      </c>
      <c r="X829" s="86" t="b">
        <f>('FORMULARIO '!BP867)</f>
        <v>0</v>
      </c>
      <c r="Y829" s="86" t="b">
        <f>('FORMULARIO '!BQ867)</f>
        <v>0</v>
      </c>
      <c r="Z829" s="86" t="b">
        <f>('FORMULARIO '!BR867)</f>
        <v>0</v>
      </c>
    </row>
    <row r="830" spans="1:26" x14ac:dyDescent="0.75">
      <c r="A830" s="85" t="str">
        <f>_xlfn.CONCAT('FORMULARIO '!G868,'FORMULARIO '!E868,'FORMULARIO '!B868,'FORMULARIO '!E868,'FORMULARIO '!C868,'FORMULARIO '!E868,'FORMULARIO '!P868)</f>
        <v>8291W-Latex Experto y Homologos-Millennium -Blanca</v>
      </c>
      <c r="B830" s="85" t="str">
        <f t="shared" si="12"/>
        <v>8291W-Latex Experto y Homologos-Millennium -Blanca</v>
      </c>
      <c r="C830" s="85" t="str">
        <f>('FORMULARIO '!G868)</f>
        <v>8291W</v>
      </c>
      <c r="D830" s="75">
        <f>('FORMULARIO '!H868)</f>
        <v>237</v>
      </c>
      <c r="E830" s="75">
        <f>('FORMULARIO '!I868)</f>
        <v>226</v>
      </c>
      <c r="F830" s="75">
        <f>('FORMULARIO '!J868)</f>
        <v>215</v>
      </c>
      <c r="G830" s="75">
        <v>0</v>
      </c>
      <c r="H830" s="75">
        <v>3785</v>
      </c>
      <c r="M830" s="86" t="b">
        <f>('FORMULARIO '!BE868)</f>
        <v>0</v>
      </c>
      <c r="N830" s="86" t="b">
        <f>('FORMULARIO '!BF868)</f>
        <v>0</v>
      </c>
      <c r="O830" s="86" t="b">
        <f>('FORMULARIO '!BG868)</f>
        <v>0</v>
      </c>
      <c r="P830" s="86" t="b">
        <f>('FORMULARIO '!BH868)</f>
        <v>0</v>
      </c>
      <c r="Q830" s="86" t="b">
        <f>('FORMULARIO '!BI868)</f>
        <v>0</v>
      </c>
      <c r="R830" s="86" t="b">
        <f>('FORMULARIO '!BJ868)</f>
        <v>0</v>
      </c>
      <c r="S830" s="86">
        <f>('FORMULARIO '!BK868)</f>
        <v>4.3128092900376576</v>
      </c>
      <c r="T830" s="86">
        <f>('FORMULARIO '!BL868)</f>
        <v>2.1564046450188288</v>
      </c>
      <c r="U830" s="86">
        <f>('FORMULARIO '!BM868)</f>
        <v>4.0047514836063955</v>
      </c>
      <c r="V830" s="86" t="b">
        <f>('FORMULARIO '!BN868)</f>
        <v>0</v>
      </c>
      <c r="W830" s="86" t="b">
        <f>('FORMULARIO '!BO868)</f>
        <v>0</v>
      </c>
      <c r="X830" s="86" t="b">
        <f>('FORMULARIO '!BP868)</f>
        <v>0</v>
      </c>
      <c r="Y830" s="86" t="b">
        <f>('FORMULARIO '!BQ868)</f>
        <v>0</v>
      </c>
      <c r="Z830" s="86" t="b">
        <f>('FORMULARIO '!BR868)</f>
        <v>0</v>
      </c>
    </row>
    <row r="831" spans="1:26" x14ac:dyDescent="0.75">
      <c r="A831" s="85" t="str">
        <f>_xlfn.CONCAT('FORMULARIO '!G869,'FORMULARIO '!E869,'FORMULARIO '!B869,'FORMULARIO '!E869,'FORMULARIO '!C869,'FORMULARIO '!E869,'FORMULARIO '!P869)</f>
        <v>8292W-Latex Experto y Homologos-Millennium -Blanca</v>
      </c>
      <c r="B831" s="85" t="str">
        <f t="shared" si="12"/>
        <v>8292W-Latex Experto y Homologos-Millennium -Blanca</v>
      </c>
      <c r="C831" s="85" t="str">
        <f>('FORMULARIO '!G869)</f>
        <v>8292W</v>
      </c>
      <c r="D831" s="75">
        <f>('FORMULARIO '!H869)</f>
        <v>215</v>
      </c>
      <c r="E831" s="75">
        <f>('FORMULARIO '!I869)</f>
        <v>196</v>
      </c>
      <c r="F831" s="75">
        <f>('FORMULARIO '!J869)</f>
        <v>181</v>
      </c>
      <c r="G831" s="75">
        <v>0</v>
      </c>
      <c r="H831" s="75">
        <v>3785</v>
      </c>
      <c r="M831" s="86" t="b">
        <f>('FORMULARIO '!BE869)</f>
        <v>0</v>
      </c>
      <c r="N831" s="86" t="b">
        <f>('FORMULARIO '!BF869)</f>
        <v>0</v>
      </c>
      <c r="O831" s="86" t="b">
        <f>('FORMULARIO '!BG869)</f>
        <v>0</v>
      </c>
      <c r="P831" s="86" t="b">
        <f>('FORMULARIO '!BH869)</f>
        <v>0</v>
      </c>
      <c r="Q831" s="86" t="b">
        <f>('FORMULARIO '!BI869)</f>
        <v>0</v>
      </c>
      <c r="R831" s="86">
        <f>('FORMULARIO '!BJ869)</f>
        <v>24.336566708069636</v>
      </c>
      <c r="S831" s="86" t="b">
        <f>('FORMULARIO '!BK869)</f>
        <v>0</v>
      </c>
      <c r="T831" s="86" t="b">
        <f>('FORMULARIO '!BL869)</f>
        <v>0</v>
      </c>
      <c r="U831" s="86" t="b">
        <f>('FORMULARIO '!BM869)</f>
        <v>0</v>
      </c>
      <c r="V831" s="86" t="b">
        <f>('FORMULARIO '!BN869)</f>
        <v>0</v>
      </c>
      <c r="W831" s="86">
        <f>('FORMULARIO '!BO869)</f>
        <v>3.6966936771751349</v>
      </c>
      <c r="X831" s="86" t="b">
        <f>('FORMULARIO '!BP869)</f>
        <v>0</v>
      </c>
      <c r="Y831" s="86" t="b">
        <f>('FORMULARIO '!BQ869)</f>
        <v>0</v>
      </c>
      <c r="Z831" s="86">
        <f>('FORMULARIO '!BR869)</f>
        <v>6.1611561286252252</v>
      </c>
    </row>
    <row r="832" spans="1:26" x14ac:dyDescent="0.75">
      <c r="A832" s="85" t="str">
        <f>_xlfn.CONCAT('FORMULARIO '!G870,'FORMULARIO '!E870,'FORMULARIO '!B870,'FORMULARIO '!E870,'FORMULARIO '!C870,'FORMULARIO '!E870,'FORMULARIO '!P870)</f>
        <v>8293M-Latex Experto y Homologos-Millennium -Media</v>
      </c>
      <c r="B832" s="85" t="str">
        <f t="shared" si="12"/>
        <v>8293M-Latex Experto y Homologos-Millennium -Media</v>
      </c>
      <c r="C832" s="85" t="str">
        <f>('FORMULARIO '!G870)</f>
        <v>8293M</v>
      </c>
      <c r="D832" s="75">
        <f>('FORMULARIO '!H870)</f>
        <v>203</v>
      </c>
      <c r="E832" s="75">
        <f>('FORMULARIO '!I870)</f>
        <v>178</v>
      </c>
      <c r="F832" s="75">
        <f>('FORMULARIO '!J870)</f>
        <v>161</v>
      </c>
      <c r="G832" s="75">
        <v>0</v>
      </c>
      <c r="H832" s="75">
        <v>3785</v>
      </c>
      <c r="M832" s="86" t="b">
        <f>('FORMULARIO '!BE870)</f>
        <v>0</v>
      </c>
      <c r="N832" s="86" t="b">
        <f>('FORMULARIO '!BF870)</f>
        <v>0</v>
      </c>
      <c r="O832" s="86" t="b">
        <f>('FORMULARIO '!BG870)</f>
        <v>0</v>
      </c>
      <c r="P832" s="86" t="b">
        <f>('FORMULARIO '!BH870)</f>
        <v>0</v>
      </c>
      <c r="Q832" s="86" t="b">
        <f>('FORMULARIO '!BI870)</f>
        <v>0</v>
      </c>
      <c r="R832" s="86">
        <f>('FORMULARIO '!BJ870)</f>
        <v>24.952682320932162</v>
      </c>
      <c r="S832" s="86" t="b">
        <f>('FORMULARIO '!BK870)</f>
        <v>0</v>
      </c>
      <c r="T832" s="86">
        <f>('FORMULARIO '!BL870)</f>
        <v>6.1611561286252252</v>
      </c>
      <c r="U832" s="86" t="b">
        <f>('FORMULARIO '!BM870)</f>
        <v>0</v>
      </c>
      <c r="V832" s="86" t="b">
        <f>('FORMULARIO '!BN870)</f>
        <v>0</v>
      </c>
      <c r="W832" s="86">
        <f>('FORMULARIO '!BO870)</f>
        <v>7.0853295479190086</v>
      </c>
      <c r="X832" s="86" t="b">
        <f>('FORMULARIO '!BP870)</f>
        <v>0</v>
      </c>
      <c r="Y832" s="86" t="b">
        <f>('FORMULARIO '!BQ870)</f>
        <v>0</v>
      </c>
      <c r="Z832" s="86" t="b">
        <f>('FORMULARIO '!BR870)</f>
        <v>0</v>
      </c>
    </row>
    <row r="833" spans="1:26" x14ac:dyDescent="0.75">
      <c r="A833" s="85" t="str">
        <f>_xlfn.CONCAT('FORMULARIO '!G871,'FORMULARIO '!E871,'FORMULARIO '!B871,'FORMULARIO '!E871,'FORMULARIO '!C871,'FORMULARIO '!E871,'FORMULARIO '!P871)</f>
        <v>8294M-Latex Experto y Homologos-Millennium -Media</v>
      </c>
      <c r="B833" s="85" t="str">
        <f t="shared" si="12"/>
        <v>8294M-Latex Experto y Homologos-Millennium -Media</v>
      </c>
      <c r="C833" s="85" t="str">
        <f>('FORMULARIO '!G871)</f>
        <v>8294M</v>
      </c>
      <c r="D833" s="75">
        <f>('FORMULARIO '!H871)</f>
        <v>180</v>
      </c>
      <c r="E833" s="75">
        <f>('FORMULARIO '!I871)</f>
        <v>150</v>
      </c>
      <c r="F833" s="75">
        <f>('FORMULARIO '!J871)</f>
        <v>132</v>
      </c>
      <c r="G833" s="75">
        <v>0</v>
      </c>
      <c r="H833" s="75">
        <v>3785</v>
      </c>
      <c r="M833" s="86" t="b">
        <f>('FORMULARIO '!BE871)</f>
        <v>0</v>
      </c>
      <c r="N833" s="86" t="b">
        <f>('FORMULARIO '!BF871)</f>
        <v>0</v>
      </c>
      <c r="O833" s="86" t="b">
        <f>('FORMULARIO '!BG871)</f>
        <v>0</v>
      </c>
      <c r="P833" s="86" t="b">
        <f>('FORMULARIO '!BH871)</f>
        <v>0</v>
      </c>
      <c r="Q833" s="86" t="b">
        <f>('FORMULARIO '!BI871)</f>
        <v>0</v>
      </c>
      <c r="R833" s="86">
        <f>('FORMULARIO '!BJ871)</f>
        <v>86.256185800753144</v>
      </c>
      <c r="S833" s="86" t="b">
        <f>('FORMULARIO '!BK871)</f>
        <v>0</v>
      </c>
      <c r="T833" s="86" t="b">
        <f>('FORMULARIO '!BL871)</f>
        <v>0</v>
      </c>
      <c r="U833" s="86" t="b">
        <f>('FORMULARIO '!BM871)</f>
        <v>0</v>
      </c>
      <c r="V833" s="86" t="b">
        <f>('FORMULARIO '!BN871)</f>
        <v>0</v>
      </c>
      <c r="W833" s="86">
        <f>('FORMULARIO '!BO871)</f>
        <v>14.786774708700539</v>
      </c>
      <c r="X833" s="86" t="b">
        <f>('FORMULARIO '!BP871)</f>
        <v>0</v>
      </c>
      <c r="Y833" s="86" t="b">
        <f>('FORMULARIO '!BQ871)</f>
        <v>0</v>
      </c>
      <c r="Z833" s="86">
        <f>('FORMULARIO '!BR871)</f>
        <v>19.715699611600719</v>
      </c>
    </row>
    <row r="834" spans="1:26" x14ac:dyDescent="0.75">
      <c r="A834" s="85" t="str">
        <f>_xlfn.CONCAT('FORMULARIO '!G872,'FORMULARIO '!E872,'FORMULARIO '!B872,'FORMULARIO '!E872,'FORMULARIO '!C872,'FORMULARIO '!E872,'FORMULARIO '!P872)</f>
        <v>8295D-Latex Experto y Homologos-Millennium -Intensa</v>
      </c>
      <c r="B834" s="85" t="str">
        <f t="shared" si="12"/>
        <v>8295D-Latex Experto y Homologos-Millennium -Intensa</v>
      </c>
      <c r="C834" s="85" t="str">
        <f>('FORMULARIO '!G872)</f>
        <v>8295D</v>
      </c>
      <c r="D834" s="75">
        <f>('FORMULARIO '!H872)</f>
        <v>148</v>
      </c>
      <c r="E834" s="75">
        <f>('FORMULARIO '!I872)</f>
        <v>114</v>
      </c>
      <c r="F834" s="75">
        <f>('FORMULARIO '!J872)</f>
        <v>97</v>
      </c>
      <c r="G834" s="75">
        <v>0</v>
      </c>
      <c r="H834" s="75">
        <v>3785</v>
      </c>
      <c r="M834" s="86" t="b">
        <f>('FORMULARIO '!BE872)</f>
        <v>0</v>
      </c>
      <c r="N834" s="86" t="b">
        <f>('FORMULARIO '!BF872)</f>
        <v>0</v>
      </c>
      <c r="O834" s="86" t="b">
        <f>('FORMULARIO '!BG872)</f>
        <v>0</v>
      </c>
      <c r="P834" s="86" t="b">
        <f>('FORMULARIO '!BH872)</f>
        <v>0</v>
      </c>
      <c r="Q834" s="86" t="b">
        <f>('FORMULARIO '!BI872)</f>
        <v>0</v>
      </c>
      <c r="R834" s="86">
        <f>('FORMULARIO '!BJ872)</f>
        <v>92.109284122947116</v>
      </c>
      <c r="S834" s="86" t="b">
        <f>('FORMULARIO '!BK872)</f>
        <v>0</v>
      </c>
      <c r="T834" s="86">
        <f>('FORMULARIO '!BL872)</f>
        <v>20.02375741803198</v>
      </c>
      <c r="U834" s="86" t="b">
        <f>('FORMULARIO '!BM872)</f>
        <v>0</v>
      </c>
      <c r="V834" s="86" t="b">
        <f>('FORMULARIO '!BN872)</f>
        <v>0</v>
      </c>
      <c r="W834" s="86">
        <f>('FORMULARIO '!BO872)</f>
        <v>27.725202578813512</v>
      </c>
      <c r="X834" s="86" t="b">
        <f>('FORMULARIO '!BP872)</f>
        <v>0</v>
      </c>
      <c r="Y834" s="86" t="b">
        <f>('FORMULARIO '!BQ872)</f>
        <v>0</v>
      </c>
      <c r="Z834" s="86" t="b">
        <f>('FORMULARIO '!BR872)</f>
        <v>0</v>
      </c>
    </row>
    <row r="835" spans="1:26" x14ac:dyDescent="0.75">
      <c r="A835" s="85" t="str">
        <f>_xlfn.CONCAT('FORMULARIO '!G873,'FORMULARIO '!E873,'FORMULARIO '!B873,'FORMULARIO '!E873,'FORMULARIO '!C873,'FORMULARIO '!E873,'FORMULARIO '!P873)</f>
        <v>8300W-Latex Experto y Homologos-Millennium -Blanca</v>
      </c>
      <c r="B835" s="85" t="str">
        <f t="shared" ref="B835:B898" si="13">(A835)</f>
        <v>8300W-Latex Experto y Homologos-Millennium -Blanca</v>
      </c>
      <c r="C835" s="85" t="str">
        <f>('FORMULARIO '!G873)</f>
        <v>8300W</v>
      </c>
      <c r="D835" s="75">
        <f>('FORMULARIO '!H873)</f>
        <v>241</v>
      </c>
      <c r="E835" s="75">
        <f>('FORMULARIO '!I873)</f>
        <v>232</v>
      </c>
      <c r="F835" s="75">
        <f>('FORMULARIO '!J873)</f>
        <v>218</v>
      </c>
      <c r="G835" s="75">
        <v>0</v>
      </c>
      <c r="H835" s="75">
        <v>3785</v>
      </c>
      <c r="M835" s="86" t="b">
        <f>('FORMULARIO '!BE873)</f>
        <v>0</v>
      </c>
      <c r="N835" s="86" t="b">
        <f>('FORMULARIO '!BF873)</f>
        <v>0</v>
      </c>
      <c r="O835" s="86" t="b">
        <f>('FORMULARIO '!BG873)</f>
        <v>0</v>
      </c>
      <c r="P835" s="86" t="b">
        <f>('FORMULARIO '!BH873)</f>
        <v>0</v>
      </c>
      <c r="Q835" s="86" t="b">
        <f>('FORMULARIO '!BI873)</f>
        <v>0</v>
      </c>
      <c r="R835" s="86">
        <f>('FORMULARIO '!BJ873)</f>
        <v>10.473965418662884</v>
      </c>
      <c r="S835" s="86" t="b">
        <f>('FORMULARIO '!BK873)</f>
        <v>0</v>
      </c>
      <c r="T835" s="86" t="b">
        <f>('FORMULARIO '!BL873)</f>
        <v>0</v>
      </c>
      <c r="U835" s="86" t="b">
        <f>('FORMULARIO '!BM873)</f>
        <v>0</v>
      </c>
      <c r="V835" s="86">
        <f>('FORMULARIO '!BN873)</f>
        <v>1.5402890321563063</v>
      </c>
      <c r="W835" s="86" t="b">
        <f>('FORMULARIO '!BO873)</f>
        <v>0</v>
      </c>
      <c r="X835" s="86" t="b">
        <f>('FORMULARIO '!BP873)</f>
        <v>0</v>
      </c>
      <c r="Y835" s="86" t="b">
        <f>('FORMULARIO '!BQ873)</f>
        <v>0</v>
      </c>
      <c r="Z835" s="86" t="b">
        <f>('FORMULARIO '!BR873)</f>
        <v>0</v>
      </c>
    </row>
    <row r="836" spans="1:26" x14ac:dyDescent="0.75">
      <c r="A836" s="85" t="str">
        <f>_xlfn.CONCAT('FORMULARIO '!G874,'FORMULARIO '!E874,'FORMULARIO '!B874,'FORMULARIO '!E874,'FORMULARIO '!C874,'FORMULARIO '!E874,'FORMULARIO '!P874)</f>
        <v>8301W-Latex Experto y Homologos-Millennium -Blanca</v>
      </c>
      <c r="B836" s="85" t="str">
        <f t="shared" si="13"/>
        <v>8301W-Latex Experto y Homologos-Millennium -Blanca</v>
      </c>
      <c r="C836" s="85" t="str">
        <f>('FORMULARIO '!G874)</f>
        <v>8301W</v>
      </c>
      <c r="D836" s="75">
        <f>('FORMULARIO '!H874)</f>
        <v>231</v>
      </c>
      <c r="E836" s="75">
        <f>('FORMULARIO '!I874)</f>
        <v>221</v>
      </c>
      <c r="F836" s="75">
        <f>('FORMULARIO '!J874)</f>
        <v>209</v>
      </c>
      <c r="G836" s="75">
        <v>0</v>
      </c>
      <c r="H836" s="75">
        <v>3785</v>
      </c>
      <c r="M836" s="86" t="b">
        <f>('FORMULARIO '!BE874)</f>
        <v>0</v>
      </c>
      <c r="N836" s="86" t="b">
        <f>('FORMULARIO '!BF874)</f>
        <v>0</v>
      </c>
      <c r="O836" s="86" t="b">
        <f>('FORMULARIO '!BG874)</f>
        <v>0</v>
      </c>
      <c r="P836" s="86">
        <f>('FORMULARIO '!BH874)</f>
        <v>0.92417341929378372</v>
      </c>
      <c r="Q836" s="86" t="b">
        <f>('FORMULARIO '!BI874)</f>
        <v>0</v>
      </c>
      <c r="R836" s="86">
        <f>('FORMULARIO '!BJ874)</f>
        <v>7.3933873543502697</v>
      </c>
      <c r="S836" s="86" t="b">
        <f>('FORMULARIO '!BK874)</f>
        <v>0</v>
      </c>
      <c r="T836" s="86" t="b">
        <f>('FORMULARIO '!BL874)</f>
        <v>0</v>
      </c>
      <c r="U836" s="86" t="b">
        <f>('FORMULARIO '!BM874)</f>
        <v>0</v>
      </c>
      <c r="V836" s="86" t="b">
        <f>('FORMULARIO '!BN874)</f>
        <v>0</v>
      </c>
      <c r="W836" s="86">
        <f>('FORMULARIO '!BO874)</f>
        <v>1.5402890321563063</v>
      </c>
      <c r="X836" s="86" t="b">
        <f>('FORMULARIO '!BP874)</f>
        <v>0</v>
      </c>
      <c r="Y836" s="86" t="b">
        <f>('FORMULARIO '!BQ874)</f>
        <v>0</v>
      </c>
      <c r="Z836" s="86" t="b">
        <f>('FORMULARIO '!BR874)</f>
        <v>0</v>
      </c>
    </row>
    <row r="837" spans="1:26" x14ac:dyDescent="0.75">
      <c r="A837" s="85" t="str">
        <f>_xlfn.CONCAT('FORMULARIO '!G875,'FORMULARIO '!E875,'FORMULARIO '!B875,'FORMULARIO '!E875,'FORMULARIO '!C875,'FORMULARIO '!E875,'FORMULARIO '!P875)</f>
        <v>8302W-Latex Experto y Homologos-Millennium -Blanca</v>
      </c>
      <c r="B837" s="85" t="str">
        <f t="shared" si="13"/>
        <v>8302W-Latex Experto y Homologos-Millennium -Blanca</v>
      </c>
      <c r="C837" s="85" t="str">
        <f>('FORMULARIO '!G875)</f>
        <v>8302W</v>
      </c>
      <c r="D837" s="75">
        <f>('FORMULARIO '!H875)</f>
        <v>218</v>
      </c>
      <c r="E837" s="75">
        <f>('FORMULARIO '!I875)</f>
        <v>205</v>
      </c>
      <c r="F837" s="75">
        <f>('FORMULARIO '!J875)</f>
        <v>191</v>
      </c>
      <c r="G837" s="75">
        <v>0</v>
      </c>
      <c r="H837" s="75">
        <v>3785</v>
      </c>
      <c r="M837" s="86" t="b">
        <f>('FORMULARIO '!BE875)</f>
        <v>0</v>
      </c>
      <c r="N837" s="86" t="b">
        <f>('FORMULARIO '!BF875)</f>
        <v>0</v>
      </c>
      <c r="O837" s="86" t="b">
        <f>('FORMULARIO '!BG875)</f>
        <v>0</v>
      </c>
      <c r="P837" s="86" t="b">
        <f>('FORMULARIO '!BH875)</f>
        <v>0</v>
      </c>
      <c r="Q837" s="86" t="b">
        <f>('FORMULARIO '!BI875)</f>
        <v>0</v>
      </c>
      <c r="R837" s="86">
        <f>('FORMULARIO '!BJ875)</f>
        <v>12.938427870112973</v>
      </c>
      <c r="S837" s="86" t="b">
        <f>('FORMULARIO '!BK875)</f>
        <v>0</v>
      </c>
      <c r="T837" s="86">
        <f>('FORMULARIO '!BL875)</f>
        <v>5.2369827093314418</v>
      </c>
      <c r="U837" s="86" t="b">
        <f>('FORMULARIO '!BM875)</f>
        <v>0</v>
      </c>
      <c r="V837" s="86" t="b">
        <f>('FORMULARIO '!BN875)</f>
        <v>0</v>
      </c>
      <c r="W837" s="86">
        <f>('FORMULARIO '!BO875)</f>
        <v>2.1564046450188288</v>
      </c>
      <c r="X837" s="86" t="b">
        <f>('FORMULARIO '!BP875)</f>
        <v>0</v>
      </c>
      <c r="Y837" s="86" t="b">
        <f>('FORMULARIO '!BQ875)</f>
        <v>0</v>
      </c>
      <c r="Z837" s="86" t="b">
        <f>('FORMULARIO '!BR875)</f>
        <v>0</v>
      </c>
    </row>
    <row r="838" spans="1:26" x14ac:dyDescent="0.75">
      <c r="A838" s="85" t="str">
        <f>_xlfn.CONCAT('FORMULARIO '!G876,'FORMULARIO '!E876,'FORMULARIO '!B876,'FORMULARIO '!E876,'FORMULARIO '!C876,'FORMULARIO '!E876,'FORMULARIO '!P876)</f>
        <v>8303W-Latex Experto y Homologos-Millennium -Blanca</v>
      </c>
      <c r="B838" s="85" t="str">
        <f t="shared" si="13"/>
        <v>8303W-Latex Experto y Homologos-Millennium -Blanca</v>
      </c>
      <c r="C838" s="85" t="str">
        <f>('FORMULARIO '!G876)</f>
        <v>8303W</v>
      </c>
      <c r="D838" s="75">
        <f>('FORMULARIO '!H876)</f>
        <v>195</v>
      </c>
      <c r="E838" s="75">
        <f>('FORMULARIO '!I876)</f>
        <v>179</v>
      </c>
      <c r="F838" s="75">
        <f>('FORMULARIO '!J876)</f>
        <v>165</v>
      </c>
      <c r="G838" s="75">
        <v>0</v>
      </c>
      <c r="H838" s="75">
        <v>3785</v>
      </c>
      <c r="M838" s="86" t="b">
        <f>('FORMULARIO '!BE876)</f>
        <v>0</v>
      </c>
      <c r="N838" s="86" t="b">
        <f>('FORMULARIO '!BF876)</f>
        <v>0</v>
      </c>
      <c r="O838" s="86" t="b">
        <f>('FORMULARIO '!BG876)</f>
        <v>0</v>
      </c>
      <c r="P838" s="86" t="b">
        <f>('FORMULARIO '!BH876)</f>
        <v>0</v>
      </c>
      <c r="Q838" s="86" t="b">
        <f>('FORMULARIO '!BI876)</f>
        <v>0</v>
      </c>
      <c r="R838" s="86" t="b">
        <f>('FORMULARIO '!BJ876)</f>
        <v>0</v>
      </c>
      <c r="S838" s="86" t="b">
        <f>('FORMULARIO '!BK876)</f>
        <v>0</v>
      </c>
      <c r="T838" s="86">
        <f>('FORMULARIO '!BL876)</f>
        <v>19.715699611600719</v>
      </c>
      <c r="U838" s="86">
        <f>('FORMULARIO '!BM876)</f>
        <v>7.7014451607815317</v>
      </c>
      <c r="V838" s="86" t="b">
        <f>('FORMULARIO '!BN876)</f>
        <v>0</v>
      </c>
      <c r="W838" s="86">
        <f>('FORMULARIO '!BO876)</f>
        <v>6.7772717414877475</v>
      </c>
      <c r="X838" s="86" t="b">
        <f>('FORMULARIO '!BP876)</f>
        <v>0</v>
      </c>
      <c r="Y838" s="86" t="b">
        <f>('FORMULARIO '!BQ876)</f>
        <v>0</v>
      </c>
      <c r="Z838" s="86" t="b">
        <f>('FORMULARIO '!BR876)</f>
        <v>0</v>
      </c>
    </row>
    <row r="839" spans="1:26" x14ac:dyDescent="0.75">
      <c r="A839" s="85" t="str">
        <f>_xlfn.CONCAT('FORMULARIO '!G877,'FORMULARIO '!E877,'FORMULARIO '!B877,'FORMULARIO '!E877,'FORMULARIO '!C877,'FORMULARIO '!E877,'FORMULARIO '!P877)</f>
        <v>8304M-Latex Experto y Homologos-Millennium -Media</v>
      </c>
      <c r="B839" s="85" t="str">
        <f t="shared" si="13"/>
        <v>8304M-Latex Experto y Homologos-Millennium -Media</v>
      </c>
      <c r="C839" s="85" t="str">
        <f>('FORMULARIO '!G877)</f>
        <v>8304M</v>
      </c>
      <c r="D839" s="75">
        <f>('FORMULARIO '!H877)</f>
        <v>172</v>
      </c>
      <c r="E839" s="75">
        <f>('FORMULARIO '!I877)</f>
        <v>151</v>
      </c>
      <c r="F839" s="75">
        <f>('FORMULARIO '!J877)</f>
        <v>134</v>
      </c>
      <c r="G839" s="75">
        <v>0</v>
      </c>
      <c r="H839" s="75">
        <v>3785</v>
      </c>
      <c r="M839" s="86" t="b">
        <f>('FORMULARIO '!BE877)</f>
        <v>0</v>
      </c>
      <c r="N839" s="86" t="b">
        <f>('FORMULARIO '!BF877)</f>
        <v>0</v>
      </c>
      <c r="O839" s="86" t="b">
        <f>('FORMULARIO '!BG877)</f>
        <v>0</v>
      </c>
      <c r="P839" s="86">
        <f>('FORMULARIO '!BH877)</f>
        <v>8.317560773644054</v>
      </c>
      <c r="Q839" s="86" t="b">
        <f>('FORMULARIO '!BI877)</f>
        <v>0</v>
      </c>
      <c r="R839" s="86">
        <f>('FORMULARIO '!BJ877)</f>
        <v>75.474162575659008</v>
      </c>
      <c r="S839" s="86" t="b">
        <f>('FORMULARIO '!BK877)</f>
        <v>0</v>
      </c>
      <c r="T839" s="86" t="b">
        <f>('FORMULARIO '!BL877)</f>
        <v>0</v>
      </c>
      <c r="U839" s="86" t="b">
        <f>('FORMULARIO '!BM877)</f>
        <v>0</v>
      </c>
      <c r="V839" s="86" t="b">
        <f>('FORMULARIO '!BN877)</f>
        <v>0</v>
      </c>
      <c r="W839" s="86">
        <f>('FORMULARIO '!BO877)</f>
        <v>16.327063740856847</v>
      </c>
      <c r="X839" s="86" t="b">
        <f>('FORMULARIO '!BP877)</f>
        <v>0</v>
      </c>
      <c r="Y839" s="86" t="b">
        <f>('FORMULARIO '!BQ877)</f>
        <v>0</v>
      </c>
      <c r="Z839" s="86" t="b">
        <f>('FORMULARIO '!BR877)</f>
        <v>0</v>
      </c>
    </row>
    <row r="840" spans="1:26" x14ac:dyDescent="0.75">
      <c r="A840" s="85" t="str">
        <f>_xlfn.CONCAT('FORMULARIO '!G878,'FORMULARIO '!E878,'FORMULARIO '!B878,'FORMULARIO '!E878,'FORMULARIO '!C878,'FORMULARIO '!E878,'FORMULARIO '!P878)</f>
        <v>8305D-Latex Experto y Homologos-Millennium -Intensa</v>
      </c>
      <c r="B840" s="85" t="str">
        <f t="shared" si="13"/>
        <v>8305D-Latex Experto y Homologos-Millennium -Intensa</v>
      </c>
      <c r="C840" s="85" t="str">
        <f>('FORMULARIO '!G878)</f>
        <v>8305D</v>
      </c>
      <c r="D840" s="75">
        <f>('FORMULARIO '!H878)</f>
        <v>138</v>
      </c>
      <c r="E840" s="75">
        <f>('FORMULARIO '!I878)</f>
        <v>115</v>
      </c>
      <c r="F840" s="75">
        <f>('FORMULARIO '!J878)</f>
        <v>98</v>
      </c>
      <c r="G840" s="75">
        <v>0</v>
      </c>
      <c r="H840" s="75">
        <v>3785</v>
      </c>
      <c r="M840" s="86" t="b">
        <f>('FORMULARIO '!BE878)</f>
        <v>0</v>
      </c>
      <c r="N840" s="86" t="b">
        <f>('FORMULARIO '!BF878)</f>
        <v>0</v>
      </c>
      <c r="O840" s="86" t="b">
        <f>('FORMULARIO '!BG878)</f>
        <v>0</v>
      </c>
      <c r="P840" s="86" t="b">
        <f>('FORMULARIO '!BH878)</f>
        <v>0</v>
      </c>
      <c r="Q840" s="86" t="b">
        <f>('FORMULARIO '!BI878)</f>
        <v>0</v>
      </c>
      <c r="R840" s="86" t="b">
        <f>('FORMULARIO '!BJ878)</f>
        <v>0</v>
      </c>
      <c r="S840" s="86" t="b">
        <f>('FORMULARIO '!BK878)</f>
        <v>0</v>
      </c>
      <c r="T840" s="86">
        <f>('FORMULARIO '!BL878)</f>
        <v>60.379330060527202</v>
      </c>
      <c r="U840" s="86">
        <f>('FORMULARIO '!BM878)</f>
        <v>32.346069675282429</v>
      </c>
      <c r="V840" s="86" t="b">
        <f>('FORMULARIO '!BN878)</f>
        <v>0</v>
      </c>
      <c r="W840" s="86">
        <f>('FORMULARIO '!BO878)</f>
        <v>20.639873030894503</v>
      </c>
      <c r="X840" s="86" t="b">
        <f>('FORMULARIO '!BP878)</f>
        <v>0</v>
      </c>
      <c r="Y840" s="86" t="b">
        <f>('FORMULARIO '!BQ878)</f>
        <v>0</v>
      </c>
      <c r="Z840" s="86" t="b">
        <f>('FORMULARIO '!BR878)</f>
        <v>0</v>
      </c>
    </row>
    <row r="841" spans="1:26" x14ac:dyDescent="0.75">
      <c r="A841" s="85" t="str">
        <f>_xlfn.CONCAT('FORMULARIO '!G879,'FORMULARIO '!E879,'FORMULARIO '!B879,'FORMULARIO '!E879,'FORMULARIO '!C879,'FORMULARIO '!E879,'FORMULARIO '!P879)</f>
        <v>8310W-Latex Experto y Homologos-Millennium -Blanca</v>
      </c>
      <c r="B841" s="85" t="str">
        <f t="shared" si="13"/>
        <v>8310W-Latex Experto y Homologos-Millennium -Blanca</v>
      </c>
      <c r="C841" s="85" t="str">
        <f>('FORMULARIO '!G879)</f>
        <v>8310W</v>
      </c>
      <c r="D841" s="75">
        <f>('FORMULARIO '!H879)</f>
        <v>233</v>
      </c>
      <c r="E841" s="75">
        <f>('FORMULARIO '!I879)</f>
        <v>223</v>
      </c>
      <c r="F841" s="75">
        <f>('FORMULARIO '!J879)</f>
        <v>211</v>
      </c>
      <c r="G841" s="75">
        <v>0</v>
      </c>
      <c r="H841" s="75">
        <v>3785</v>
      </c>
      <c r="M841" s="86" t="b">
        <f>('FORMULARIO '!BE879)</f>
        <v>0</v>
      </c>
      <c r="N841" s="86" t="b">
        <f>('FORMULARIO '!BF879)</f>
        <v>0</v>
      </c>
      <c r="O841" s="86" t="b">
        <f>('FORMULARIO '!BG879)</f>
        <v>0</v>
      </c>
      <c r="P841" s="86" t="b">
        <f>('FORMULARIO '!BH879)</f>
        <v>0</v>
      </c>
      <c r="Q841" s="86" t="b">
        <f>('FORMULARIO '!BI879)</f>
        <v>0</v>
      </c>
      <c r="R841" s="86" t="b">
        <f>('FORMULARIO '!BJ879)</f>
        <v>0</v>
      </c>
      <c r="S841" s="86" t="b">
        <f>('FORMULARIO '!BK879)</f>
        <v>0</v>
      </c>
      <c r="T841" s="86">
        <f>('FORMULARIO '!BL879)</f>
        <v>3.0805780643126126</v>
      </c>
      <c r="U841" s="86">
        <f>('FORMULARIO '!BM879)</f>
        <v>3.0805780643126126</v>
      </c>
      <c r="V841" s="86">
        <f>('FORMULARIO '!BN879)</f>
        <v>2.772520257881351</v>
      </c>
      <c r="W841" s="86" t="b">
        <f>('FORMULARIO '!BO879)</f>
        <v>0</v>
      </c>
      <c r="X841" s="86" t="b">
        <f>('FORMULARIO '!BP879)</f>
        <v>0</v>
      </c>
      <c r="Y841" s="86" t="b">
        <f>('FORMULARIO '!BQ879)</f>
        <v>0</v>
      </c>
      <c r="Z841" s="86" t="b">
        <f>('FORMULARIO '!BR879)</f>
        <v>0</v>
      </c>
    </row>
    <row r="842" spans="1:26" x14ac:dyDescent="0.75">
      <c r="A842" s="85" t="str">
        <f>_xlfn.CONCAT('FORMULARIO '!G880,'FORMULARIO '!E880,'FORMULARIO '!B880,'FORMULARIO '!E880,'FORMULARIO '!C880,'FORMULARIO '!E880,'FORMULARIO '!P880)</f>
        <v>8311W-Latex Experto y Homologos-Millennium -Blanca</v>
      </c>
      <c r="B842" s="85" t="str">
        <f t="shared" si="13"/>
        <v>8311W-Latex Experto y Homologos-Millennium -Blanca</v>
      </c>
      <c r="C842" s="85" t="str">
        <f>('FORMULARIO '!G880)</f>
        <v>8311W</v>
      </c>
      <c r="D842" s="75">
        <f>('FORMULARIO '!H880)</f>
        <v>224</v>
      </c>
      <c r="E842" s="75">
        <f>('FORMULARIO '!I880)</f>
        <v>214</v>
      </c>
      <c r="F842" s="75">
        <f>('FORMULARIO '!J880)</f>
        <v>203</v>
      </c>
      <c r="G842" s="75">
        <v>0</v>
      </c>
      <c r="H842" s="75">
        <v>3785</v>
      </c>
      <c r="M842" s="86" t="b">
        <f>('FORMULARIO '!BE880)</f>
        <v>0</v>
      </c>
      <c r="N842" s="86" t="b">
        <f>('FORMULARIO '!BF880)</f>
        <v>0</v>
      </c>
      <c r="O842" s="86" t="b">
        <f>('FORMULARIO '!BG880)</f>
        <v>0</v>
      </c>
      <c r="P842" s="86" t="b">
        <f>('FORMULARIO '!BH880)</f>
        <v>0</v>
      </c>
      <c r="Q842" s="86" t="b">
        <f>('FORMULARIO '!BI880)</f>
        <v>0</v>
      </c>
      <c r="R842" s="86">
        <f>('FORMULARIO '!BJ880)</f>
        <v>16.019005934425582</v>
      </c>
      <c r="S842" s="86" t="b">
        <f>('FORMULARIO '!BK880)</f>
        <v>0</v>
      </c>
      <c r="T842" s="86" t="b">
        <f>('FORMULARIO '!BL880)</f>
        <v>0</v>
      </c>
      <c r="U842" s="86" t="b">
        <f>('FORMULARIO '!BM880)</f>
        <v>0</v>
      </c>
      <c r="V842" s="86" t="b">
        <f>('FORMULARIO '!BN880)</f>
        <v>0</v>
      </c>
      <c r="W842" s="86">
        <f>('FORMULARIO '!BO880)</f>
        <v>0.92417341929378372</v>
      </c>
      <c r="X842" s="86" t="b">
        <f>('FORMULARIO '!BP880)</f>
        <v>0</v>
      </c>
      <c r="Y842" s="86" t="b">
        <f>('FORMULARIO '!BQ880)</f>
        <v>0</v>
      </c>
      <c r="Z842" s="86">
        <f>('FORMULARIO '!BR880)</f>
        <v>6.1611561286252252</v>
      </c>
    </row>
    <row r="843" spans="1:26" x14ac:dyDescent="0.75">
      <c r="A843" s="85" t="str">
        <f>_xlfn.CONCAT('FORMULARIO '!G881,'FORMULARIO '!E881,'FORMULARIO '!B881,'FORMULARIO '!E881,'FORMULARIO '!C881,'FORMULARIO '!E881,'FORMULARIO '!P881)</f>
        <v>8312W-Latex Experto y Homologos-Millennium -Blanca</v>
      </c>
      <c r="B843" s="85" t="str">
        <f t="shared" si="13"/>
        <v>8312W-Latex Experto y Homologos-Millennium -Blanca</v>
      </c>
      <c r="C843" s="85" t="str">
        <f>('FORMULARIO '!G881)</f>
        <v>8312W</v>
      </c>
      <c r="D843" s="75">
        <f>('FORMULARIO '!H881)</f>
        <v>210</v>
      </c>
      <c r="E843" s="75">
        <f>('FORMULARIO '!I881)</f>
        <v>197</v>
      </c>
      <c r="F843" s="75">
        <f>('FORMULARIO '!J881)</f>
        <v>186</v>
      </c>
      <c r="G843" s="75">
        <v>0</v>
      </c>
      <c r="H843" s="75">
        <v>3785</v>
      </c>
      <c r="M843" s="86" t="b">
        <f>('FORMULARIO '!BE881)</f>
        <v>0</v>
      </c>
      <c r="N843" s="86" t="b">
        <f>('FORMULARIO '!BF881)</f>
        <v>0</v>
      </c>
      <c r="O843" s="86" t="b">
        <f>('FORMULARIO '!BG881)</f>
        <v>0</v>
      </c>
      <c r="P843" s="86" t="b">
        <f>('FORMULARIO '!BH881)</f>
        <v>0</v>
      </c>
      <c r="Q843" s="86" t="b">
        <f>('FORMULARIO '!BI881)</f>
        <v>0</v>
      </c>
      <c r="R843" s="86" t="b">
        <f>('FORMULARIO '!BJ881)</f>
        <v>0</v>
      </c>
      <c r="S843" s="86" t="b">
        <f>('FORMULARIO '!BK881)</f>
        <v>0</v>
      </c>
      <c r="T843" s="86">
        <f>('FORMULARIO '!BL881)</f>
        <v>10.782023225094143</v>
      </c>
      <c r="U843" s="86">
        <f>('FORMULARIO '!BM881)</f>
        <v>2.4644624514500899</v>
      </c>
      <c r="V843" s="86" t="b">
        <f>('FORMULARIO '!BN881)</f>
        <v>0</v>
      </c>
      <c r="W843" s="86">
        <f>('FORMULARIO '!BO881)</f>
        <v>3.3886358707438737</v>
      </c>
      <c r="X843" s="86" t="b">
        <f>('FORMULARIO '!BP881)</f>
        <v>0</v>
      </c>
      <c r="Y843" s="86" t="b">
        <f>('FORMULARIO '!BQ881)</f>
        <v>0</v>
      </c>
      <c r="Z843" s="86" t="b">
        <f>('FORMULARIO '!BR881)</f>
        <v>0</v>
      </c>
    </row>
    <row r="844" spans="1:26" x14ac:dyDescent="0.75">
      <c r="A844" s="85" t="str">
        <f>_xlfn.CONCAT('FORMULARIO '!G882,'FORMULARIO '!E882,'FORMULARIO '!B882,'FORMULARIO '!E882,'FORMULARIO '!C882,'FORMULARIO '!E882,'FORMULARIO '!P882)</f>
        <v>8313M-Latex Experto y Homologos-Millennium -Media</v>
      </c>
      <c r="B844" s="85" t="str">
        <f t="shared" si="13"/>
        <v>8313M-Latex Experto y Homologos-Millennium -Media</v>
      </c>
      <c r="C844" s="85" t="str">
        <f>('FORMULARIO '!G882)</f>
        <v>8313M</v>
      </c>
      <c r="D844" s="75">
        <f>('FORMULARIO '!H882)</f>
        <v>186</v>
      </c>
      <c r="E844" s="75">
        <f>('FORMULARIO '!I882)</f>
        <v>169</v>
      </c>
      <c r="F844" s="75">
        <f>('FORMULARIO '!J882)</f>
        <v>157</v>
      </c>
      <c r="G844" s="75">
        <v>0</v>
      </c>
      <c r="H844" s="75">
        <v>3785</v>
      </c>
      <c r="M844" s="86" t="b">
        <f>('FORMULARIO '!BE882)</f>
        <v>0</v>
      </c>
      <c r="N844" s="86" t="b">
        <f>('FORMULARIO '!BF882)</f>
        <v>0</v>
      </c>
      <c r="O844" s="86" t="b">
        <f>('FORMULARIO '!BG882)</f>
        <v>0</v>
      </c>
      <c r="P844" s="86" t="b">
        <f>('FORMULARIO '!BH882)</f>
        <v>0</v>
      </c>
      <c r="Q844" s="86" t="b">
        <f>('FORMULARIO '!BI882)</f>
        <v>0</v>
      </c>
      <c r="R844" s="86" t="b">
        <f>('FORMULARIO '!BJ882)</f>
        <v>0</v>
      </c>
      <c r="S844" s="86" t="b">
        <f>('FORMULARIO '!BK882)</f>
        <v>0</v>
      </c>
      <c r="T844" s="86">
        <f>('FORMULARIO '!BL882)</f>
        <v>20.639873030894503</v>
      </c>
      <c r="U844" s="86">
        <f>('FORMULARIO '!BM882)</f>
        <v>4.3128092900376576</v>
      </c>
      <c r="V844" s="86" t="b">
        <f>('FORMULARIO '!BN882)</f>
        <v>0</v>
      </c>
      <c r="W844" s="86">
        <f>('FORMULARIO '!BO882)</f>
        <v>7.3933873543502697</v>
      </c>
      <c r="X844" s="86" t="b">
        <f>('FORMULARIO '!BP882)</f>
        <v>0</v>
      </c>
      <c r="Y844" s="86" t="b">
        <f>('FORMULARIO '!BQ882)</f>
        <v>0</v>
      </c>
      <c r="Z844" s="86" t="b">
        <f>('FORMULARIO '!BR882)</f>
        <v>0</v>
      </c>
    </row>
    <row r="845" spans="1:26" x14ac:dyDescent="0.75">
      <c r="A845" s="85" t="str">
        <f>_xlfn.CONCAT('FORMULARIO '!G883,'FORMULARIO '!E883,'FORMULARIO '!B883,'FORMULARIO '!E883,'FORMULARIO '!C883,'FORMULARIO '!E883,'FORMULARIO '!P883)</f>
        <v>8314M-Latex Experto y Homologos-Millennium -Media</v>
      </c>
      <c r="B845" s="85" t="str">
        <f t="shared" si="13"/>
        <v>8314M-Latex Experto y Homologos-Millennium -Media</v>
      </c>
      <c r="C845" s="85" t="str">
        <f>('FORMULARIO '!G883)</f>
        <v>8314M</v>
      </c>
      <c r="D845" s="75">
        <f>('FORMULARIO '!H883)</f>
        <v>168</v>
      </c>
      <c r="E845" s="75">
        <f>('FORMULARIO '!I883)</f>
        <v>148</v>
      </c>
      <c r="F845" s="75">
        <f>('FORMULARIO '!J883)</f>
        <v>136</v>
      </c>
      <c r="G845" s="75">
        <v>0</v>
      </c>
      <c r="H845" s="75">
        <v>3785</v>
      </c>
      <c r="M845" s="86" t="b">
        <f>('FORMULARIO '!BE883)</f>
        <v>0</v>
      </c>
      <c r="N845" s="86" t="b">
        <f>('FORMULARIO '!BF883)</f>
        <v>0</v>
      </c>
      <c r="O845" s="86" t="b">
        <f>('FORMULARIO '!BG883)</f>
        <v>0</v>
      </c>
      <c r="P845" s="86" t="b">
        <f>('FORMULARIO '!BH883)</f>
        <v>0</v>
      </c>
      <c r="Q845" s="86" t="b">
        <f>('FORMULARIO '!BI883)</f>
        <v>0</v>
      </c>
      <c r="R845" s="86" t="b">
        <f>('FORMULARIO '!BJ883)</f>
        <v>0</v>
      </c>
      <c r="S845" s="86" t="b">
        <f>('FORMULARIO '!BK883)</f>
        <v>0</v>
      </c>
      <c r="T845" s="86">
        <f>('FORMULARIO '!BL883)</f>
        <v>39.123341416770181</v>
      </c>
      <c r="U845" s="86">
        <f>('FORMULARIO '!BM883)</f>
        <v>9.8578498058003596</v>
      </c>
      <c r="V845" s="86" t="b">
        <f>('FORMULARIO '!BN883)</f>
        <v>0</v>
      </c>
      <c r="W845" s="86">
        <f>('FORMULARIO '!BO883)</f>
        <v>13.862601289406756</v>
      </c>
      <c r="X845" s="86" t="b">
        <f>('FORMULARIO '!BP883)</f>
        <v>0</v>
      </c>
      <c r="Y845" s="86" t="b">
        <f>('FORMULARIO '!BQ883)</f>
        <v>0</v>
      </c>
      <c r="Z845" s="86" t="b">
        <f>('FORMULARIO '!BR883)</f>
        <v>0</v>
      </c>
    </row>
    <row r="846" spans="1:26" x14ac:dyDescent="0.75">
      <c r="A846" s="85" t="str">
        <f>_xlfn.CONCAT('FORMULARIO '!G884,'FORMULARIO '!E884,'FORMULARIO '!B884,'FORMULARIO '!E884,'FORMULARIO '!C884,'FORMULARIO '!E884,'FORMULARIO '!P884)</f>
        <v>8315D-Latex Experto y Homologos-Millennium -Intensa</v>
      </c>
      <c r="B846" s="85" t="str">
        <f t="shared" si="13"/>
        <v>8315D-Latex Experto y Homologos-Millennium -Intensa</v>
      </c>
      <c r="C846" s="85" t="str">
        <f>('FORMULARIO '!G884)</f>
        <v>8315D</v>
      </c>
      <c r="D846" s="75">
        <f>('FORMULARIO '!H884)</f>
        <v>126</v>
      </c>
      <c r="E846" s="75">
        <f>('FORMULARIO '!I884)</f>
        <v>106</v>
      </c>
      <c r="F846" s="75">
        <f>('FORMULARIO '!J884)</f>
        <v>95</v>
      </c>
      <c r="G846" s="75">
        <v>0</v>
      </c>
      <c r="H846" s="75">
        <v>3785</v>
      </c>
      <c r="M846" s="86" t="b">
        <f>('FORMULARIO '!BE884)</f>
        <v>0</v>
      </c>
      <c r="N846" s="86" t="b">
        <f>('FORMULARIO '!BF884)</f>
        <v>0</v>
      </c>
      <c r="O846" s="86" t="b">
        <f>('FORMULARIO '!BG884)</f>
        <v>0</v>
      </c>
      <c r="P846" s="86" t="b">
        <f>('FORMULARIO '!BH884)</f>
        <v>0</v>
      </c>
      <c r="Q846" s="86" t="b">
        <f>('FORMULARIO '!BI884)</f>
        <v>0</v>
      </c>
      <c r="R846" s="86" t="b">
        <f>('FORMULARIO '!BJ884)</f>
        <v>0</v>
      </c>
      <c r="S846" s="86" t="b">
        <f>('FORMULARIO '!BK884)</f>
        <v>0</v>
      </c>
      <c r="T846" s="86">
        <f>('FORMULARIO '!BL884)</f>
        <v>84.09978115573432</v>
      </c>
      <c r="U846" s="86">
        <f>('FORMULARIO '!BM884)</f>
        <v>19.407641805169458</v>
      </c>
      <c r="V846" s="86" t="b">
        <f>('FORMULARIO '!BN884)</f>
        <v>0</v>
      </c>
      <c r="W846" s="86">
        <f>('FORMULARIO '!BO884)</f>
        <v>28.957433804538557</v>
      </c>
      <c r="X846" s="86" t="b">
        <f>('FORMULARIO '!BP884)</f>
        <v>0</v>
      </c>
      <c r="Y846" s="86" t="b">
        <f>('FORMULARIO '!BQ884)</f>
        <v>0</v>
      </c>
      <c r="Z846" s="86" t="b">
        <f>('FORMULARIO '!BR884)</f>
        <v>0</v>
      </c>
    </row>
    <row r="847" spans="1:26" x14ac:dyDescent="0.75">
      <c r="A847" s="85" t="str">
        <f>_xlfn.CONCAT('FORMULARIO '!G885,'FORMULARIO '!E885,'FORMULARIO '!B885,'FORMULARIO '!E885,'FORMULARIO '!C885,'FORMULARIO '!E885,'FORMULARIO '!P885)</f>
        <v>8320W-Latex Experto y Homologos-Millennium -Blanca</v>
      </c>
      <c r="B847" s="85" t="str">
        <f t="shared" si="13"/>
        <v>8320W-Latex Experto y Homologos-Millennium -Blanca</v>
      </c>
      <c r="C847" s="85" t="str">
        <f>('FORMULARIO '!G885)</f>
        <v>8320W</v>
      </c>
      <c r="D847" s="75">
        <f>('FORMULARIO '!H885)</f>
        <v>248</v>
      </c>
      <c r="E847" s="75">
        <f>('FORMULARIO '!I885)</f>
        <v>240</v>
      </c>
      <c r="F847" s="75">
        <f>('FORMULARIO '!J885)</f>
        <v>228</v>
      </c>
      <c r="G847" s="75">
        <v>0</v>
      </c>
      <c r="H847" s="75">
        <v>3785</v>
      </c>
      <c r="M847" s="86" t="b">
        <f>('FORMULARIO '!BE885)</f>
        <v>0</v>
      </c>
      <c r="N847" s="86" t="b">
        <f>('FORMULARIO '!BF885)</f>
        <v>0</v>
      </c>
      <c r="O847" s="86" t="b">
        <f>('FORMULARIO '!BG885)</f>
        <v>0</v>
      </c>
      <c r="P847" s="86" t="b">
        <f>('FORMULARIO '!BH885)</f>
        <v>0</v>
      </c>
      <c r="Q847" s="86" t="b">
        <f>('FORMULARIO '!BI885)</f>
        <v>0</v>
      </c>
      <c r="R847" s="86" t="b">
        <f>('FORMULARIO '!BJ885)</f>
        <v>0</v>
      </c>
      <c r="S847" s="86">
        <f>('FORMULARIO '!BK885)</f>
        <v>1.5402890321563063</v>
      </c>
      <c r="T847" s="86">
        <f>('FORMULARIO '!BL885)</f>
        <v>0.92417341929378372</v>
      </c>
      <c r="U847" s="86">
        <f>('FORMULARIO '!BM885)</f>
        <v>1.8483468385875674</v>
      </c>
      <c r="V847" s="86" t="b">
        <f>('FORMULARIO '!BN885)</f>
        <v>0</v>
      </c>
      <c r="W847" s="86" t="b">
        <f>('FORMULARIO '!BO885)</f>
        <v>0</v>
      </c>
      <c r="X847" s="86" t="b">
        <f>('FORMULARIO '!BP885)</f>
        <v>0</v>
      </c>
      <c r="Y847" s="86" t="b">
        <f>('FORMULARIO '!BQ885)</f>
        <v>0</v>
      </c>
      <c r="Z847" s="86" t="b">
        <f>('FORMULARIO '!BR885)</f>
        <v>0</v>
      </c>
    </row>
    <row r="848" spans="1:26" x14ac:dyDescent="0.75">
      <c r="A848" s="85" t="str">
        <f>_xlfn.CONCAT('FORMULARIO '!G886,'FORMULARIO '!E886,'FORMULARIO '!B886,'FORMULARIO '!E886,'FORMULARIO '!C886,'FORMULARIO '!E886,'FORMULARIO '!P886)</f>
        <v>8321W-Latex Experto y Homologos-Millennium -Blanca</v>
      </c>
      <c r="B848" s="85" t="str">
        <f t="shared" si="13"/>
        <v>8321W-Latex Experto y Homologos-Millennium -Blanca</v>
      </c>
      <c r="C848" s="85" t="str">
        <f>('FORMULARIO '!G886)</f>
        <v>8321W</v>
      </c>
      <c r="D848" s="75">
        <f>('FORMULARIO '!H886)</f>
        <v>234</v>
      </c>
      <c r="E848" s="75">
        <f>('FORMULARIO '!I886)</f>
        <v>218</v>
      </c>
      <c r="F848" s="75">
        <f>('FORMULARIO '!J886)</f>
        <v>207</v>
      </c>
      <c r="G848" s="75">
        <v>0</v>
      </c>
      <c r="H848" s="75">
        <v>3785</v>
      </c>
      <c r="M848" s="86" t="b">
        <f>('FORMULARIO '!BE886)</f>
        <v>0</v>
      </c>
      <c r="N848" s="86" t="b">
        <f>('FORMULARIO '!BF886)</f>
        <v>0</v>
      </c>
      <c r="O848" s="86" t="b">
        <f>('FORMULARIO '!BG886)</f>
        <v>0</v>
      </c>
      <c r="P848" s="86" t="b">
        <f>('FORMULARIO '!BH886)</f>
        <v>0</v>
      </c>
      <c r="Q848" s="86" t="b">
        <f>('FORMULARIO '!BI886)</f>
        <v>0</v>
      </c>
      <c r="R848" s="86">
        <f>('FORMULARIO '!BJ886)</f>
        <v>8.317560773644054</v>
      </c>
      <c r="S848" s="86" t="b">
        <f>('FORMULARIO '!BK886)</f>
        <v>0</v>
      </c>
      <c r="T848" s="86" t="b">
        <f>('FORMULARIO '!BL886)</f>
        <v>0</v>
      </c>
      <c r="U848" s="86" t="b">
        <f>('FORMULARIO '!BM886)</f>
        <v>0</v>
      </c>
      <c r="V848" s="86" t="b">
        <f>('FORMULARIO '!BN886)</f>
        <v>0</v>
      </c>
      <c r="W848" s="86">
        <f>('FORMULARIO '!BO886)</f>
        <v>1.8483468385875674</v>
      </c>
      <c r="X848" s="86" t="b">
        <f>('FORMULARIO '!BP886)</f>
        <v>0</v>
      </c>
      <c r="Y848" s="86" t="b">
        <f>('FORMULARIO '!BQ886)</f>
        <v>0</v>
      </c>
      <c r="Z848" s="86">
        <f>('FORMULARIO '!BR886)</f>
        <v>2.1564046450188288</v>
      </c>
    </row>
    <row r="849" spans="1:26" x14ac:dyDescent="0.75">
      <c r="A849" s="85" t="str">
        <f>_xlfn.CONCAT('FORMULARIO '!G887,'FORMULARIO '!E887,'FORMULARIO '!B887,'FORMULARIO '!E887,'FORMULARIO '!C887,'FORMULARIO '!E887,'FORMULARIO '!P887)</f>
        <v>8322W-Latex Experto y Homologos-Millennium -Blanca</v>
      </c>
      <c r="B849" s="85" t="str">
        <f t="shared" si="13"/>
        <v>8322W-Latex Experto y Homologos-Millennium -Blanca</v>
      </c>
      <c r="C849" s="85" t="str">
        <f>('FORMULARIO '!G887)</f>
        <v>8322W</v>
      </c>
      <c r="D849" s="75">
        <f>('FORMULARIO '!H887)</f>
        <v>217</v>
      </c>
      <c r="E849" s="75">
        <f>('FORMULARIO '!I887)</f>
        <v>198</v>
      </c>
      <c r="F849" s="75">
        <f>('FORMULARIO '!J887)</f>
        <v>188</v>
      </c>
      <c r="G849" s="75">
        <v>0</v>
      </c>
      <c r="H849" s="75">
        <v>3785</v>
      </c>
      <c r="M849" s="86" t="b">
        <f>('FORMULARIO '!BE887)</f>
        <v>0</v>
      </c>
      <c r="N849" s="86" t="b">
        <f>('FORMULARIO '!BF887)</f>
        <v>0</v>
      </c>
      <c r="O849" s="86" t="b">
        <f>('FORMULARIO '!BG887)</f>
        <v>0</v>
      </c>
      <c r="P849" s="86" t="b">
        <f>('FORMULARIO '!BH887)</f>
        <v>0</v>
      </c>
      <c r="Q849" s="86" t="b">
        <f>('FORMULARIO '!BI887)</f>
        <v>0</v>
      </c>
      <c r="R849" s="86">
        <f>('FORMULARIO '!BJ887)</f>
        <v>2.4644624514500899</v>
      </c>
      <c r="S849" s="86" t="b">
        <f>('FORMULARIO '!BK887)</f>
        <v>0</v>
      </c>
      <c r="T849" s="86">
        <f>('FORMULARIO '!BL887)</f>
        <v>5.2369827093314418</v>
      </c>
      <c r="U849" s="86" t="b">
        <f>('FORMULARIO '!BM887)</f>
        <v>0</v>
      </c>
      <c r="V849" s="86" t="b">
        <f>('FORMULARIO '!BN887)</f>
        <v>0</v>
      </c>
      <c r="W849" s="86">
        <f>('FORMULARIO '!BO887)</f>
        <v>4.6208670964689187</v>
      </c>
      <c r="X849" s="86" t="b">
        <f>('FORMULARIO '!BP887)</f>
        <v>0</v>
      </c>
      <c r="Y849" s="86" t="b">
        <f>('FORMULARIO '!BQ887)</f>
        <v>0</v>
      </c>
      <c r="Z849" s="86" t="b">
        <f>('FORMULARIO '!BR887)</f>
        <v>0</v>
      </c>
    </row>
    <row r="850" spans="1:26" x14ac:dyDescent="0.75">
      <c r="A850" s="85" t="str">
        <f>_xlfn.CONCAT('FORMULARIO '!G888,'FORMULARIO '!E888,'FORMULARIO '!B888,'FORMULARIO '!E888,'FORMULARIO '!C888,'FORMULARIO '!E888,'FORMULARIO '!P888)</f>
        <v>8323M-Latex Experto y Homologos-Millennium -Media</v>
      </c>
      <c r="B850" s="85" t="str">
        <f t="shared" si="13"/>
        <v>8323M-Latex Experto y Homologos-Millennium -Media</v>
      </c>
      <c r="C850" s="85" t="str">
        <f>('FORMULARIO '!G888)</f>
        <v>8323M</v>
      </c>
      <c r="D850" s="75">
        <f>('FORMULARIO '!H888)</f>
        <v>196</v>
      </c>
      <c r="E850" s="75">
        <f>('FORMULARIO '!I888)</f>
        <v>169</v>
      </c>
      <c r="F850" s="75">
        <f>('FORMULARIO '!J888)</f>
        <v>157</v>
      </c>
      <c r="G850" s="75">
        <v>0</v>
      </c>
      <c r="H850" s="75">
        <v>3785</v>
      </c>
      <c r="M850" s="86" t="b">
        <f>('FORMULARIO '!BE888)</f>
        <v>0</v>
      </c>
      <c r="N850" s="86" t="b">
        <f>('FORMULARIO '!BF888)</f>
        <v>0</v>
      </c>
      <c r="O850" s="86" t="b">
        <f>('FORMULARIO '!BG888)</f>
        <v>0</v>
      </c>
      <c r="P850" s="86" t="b">
        <f>('FORMULARIO '!BH888)</f>
        <v>0</v>
      </c>
      <c r="Q850" s="86" t="b">
        <f>('FORMULARIO '!BI888)</f>
        <v>0</v>
      </c>
      <c r="R850" s="86">
        <f>('FORMULARIO '!BJ888)</f>
        <v>3.0805780643126126</v>
      </c>
      <c r="S850" s="86" t="b">
        <f>('FORMULARIO '!BK888)</f>
        <v>0</v>
      </c>
      <c r="T850" s="86">
        <f>('FORMULARIO '!BL888)</f>
        <v>12.63037006368171</v>
      </c>
      <c r="U850" s="86" t="b">
        <f>('FORMULARIO '!BM888)</f>
        <v>0</v>
      </c>
      <c r="V850" s="86" t="b">
        <f>('FORMULARIO '!BN888)</f>
        <v>0</v>
      </c>
      <c r="W850" s="86">
        <f>('FORMULARIO '!BO888)</f>
        <v>9.5497919993690985</v>
      </c>
      <c r="X850" s="86" t="b">
        <f>('FORMULARIO '!BP888)</f>
        <v>0</v>
      </c>
      <c r="Y850" s="86" t="b">
        <f>('FORMULARIO '!BQ888)</f>
        <v>0</v>
      </c>
      <c r="Z850" s="86" t="b">
        <f>('FORMULARIO '!BR888)</f>
        <v>0</v>
      </c>
    </row>
    <row r="851" spans="1:26" x14ac:dyDescent="0.75">
      <c r="A851" s="85" t="str">
        <f>_xlfn.CONCAT('FORMULARIO '!G889,'FORMULARIO '!E889,'FORMULARIO '!B889,'FORMULARIO '!E889,'FORMULARIO '!C889,'FORMULARIO '!E889,'FORMULARIO '!P889)</f>
        <v>8324M-Latex Experto y Homologos-Millennium -Media</v>
      </c>
      <c r="B851" s="85" t="str">
        <f t="shared" si="13"/>
        <v>8324M-Latex Experto y Homologos-Millennium -Media</v>
      </c>
      <c r="C851" s="85" t="str">
        <f>('FORMULARIO '!G889)</f>
        <v>8324M</v>
      </c>
      <c r="D851" s="75">
        <f>('FORMULARIO '!H889)</f>
        <v>172</v>
      </c>
      <c r="E851" s="75">
        <f>('FORMULARIO '!I889)</f>
        <v>143</v>
      </c>
      <c r="F851" s="75">
        <f>('FORMULARIO '!J889)</f>
        <v>132</v>
      </c>
      <c r="G851" s="75">
        <v>0</v>
      </c>
      <c r="H851" s="75">
        <v>3785</v>
      </c>
      <c r="M851" s="86" t="b">
        <f>('FORMULARIO '!BE889)</f>
        <v>0</v>
      </c>
      <c r="N851" s="86" t="b">
        <f>('FORMULARIO '!BF889)</f>
        <v>0</v>
      </c>
      <c r="O851" s="86" t="b">
        <f>('FORMULARIO '!BG889)</f>
        <v>0</v>
      </c>
      <c r="P851" s="86" t="b">
        <f>('FORMULARIO '!BH889)</f>
        <v>0</v>
      </c>
      <c r="Q851" s="86" t="b">
        <f>('FORMULARIO '!BI889)</f>
        <v>0</v>
      </c>
      <c r="R851" s="86" t="b">
        <f>('FORMULARIO '!BJ889)</f>
        <v>0</v>
      </c>
      <c r="S851" s="86" t="b">
        <f>('FORMULARIO '!BK889)</f>
        <v>0</v>
      </c>
      <c r="T851" s="86">
        <f>('FORMULARIO '!BL889)</f>
        <v>31.72995406241991</v>
      </c>
      <c r="U851" s="86" t="b">
        <f>('FORMULARIO '!BM889)</f>
        <v>0</v>
      </c>
      <c r="V851" s="86" t="b">
        <f>('FORMULARIO '!BN889)</f>
        <v>0</v>
      </c>
      <c r="W851" s="86">
        <f>('FORMULARIO '!BO889)</f>
        <v>20.947930837325767</v>
      </c>
      <c r="X851" s="86" t="b">
        <f>('FORMULARIO '!BP889)</f>
        <v>0</v>
      </c>
      <c r="Y851" s="86" t="b">
        <f>('FORMULARIO '!BQ889)</f>
        <v>0</v>
      </c>
      <c r="Z851" s="86" t="b">
        <f>('FORMULARIO '!BR889)</f>
        <v>0</v>
      </c>
    </row>
    <row r="852" spans="1:26" x14ac:dyDescent="0.75">
      <c r="A852" s="85" t="str">
        <f>_xlfn.CONCAT('FORMULARIO '!G890,'FORMULARIO '!E890,'FORMULARIO '!B890,'FORMULARIO '!E890,'FORMULARIO '!C890,'FORMULARIO '!E890,'FORMULARIO '!P890)</f>
        <v>8325D-Latex Experto y Homologos-Millennium -Intensa</v>
      </c>
      <c r="B852" s="85" t="str">
        <f t="shared" si="13"/>
        <v>8325D-Latex Experto y Homologos-Millennium -Intensa</v>
      </c>
      <c r="C852" s="85" t="str">
        <f>('FORMULARIO '!G890)</f>
        <v>8325D</v>
      </c>
      <c r="D852" s="75">
        <f>('FORMULARIO '!H890)</f>
        <v>142</v>
      </c>
      <c r="E852" s="75">
        <f>('FORMULARIO '!I890)</f>
        <v>109</v>
      </c>
      <c r="F852" s="75">
        <f>('FORMULARIO '!J890)</f>
        <v>97</v>
      </c>
      <c r="G852" s="75">
        <v>0</v>
      </c>
      <c r="H852" s="75">
        <v>3785</v>
      </c>
      <c r="M852" s="86" t="b">
        <f>('FORMULARIO '!BE890)</f>
        <v>0</v>
      </c>
      <c r="N852" s="86" t="b">
        <f>('FORMULARIO '!BF890)</f>
        <v>0</v>
      </c>
      <c r="O852" s="86" t="b">
        <f>('FORMULARIO '!BG890)</f>
        <v>0</v>
      </c>
      <c r="P852" s="86" t="b">
        <f>('FORMULARIO '!BH890)</f>
        <v>0</v>
      </c>
      <c r="Q852" s="86" t="b">
        <f>('FORMULARIO '!BI890)</f>
        <v>0</v>
      </c>
      <c r="R852" s="86" t="b">
        <f>('FORMULARIO '!BJ890)</f>
        <v>0</v>
      </c>
      <c r="S852" s="86" t="b">
        <f>('FORMULARIO '!BK890)</f>
        <v>0</v>
      </c>
      <c r="T852" s="86">
        <f>('FORMULARIO '!BL890)</f>
        <v>48.673133416139272</v>
      </c>
      <c r="U852" s="86">
        <f>('FORMULARIO '!BM890)</f>
        <v>2.4644624514500899</v>
      </c>
      <c r="V852" s="86" t="b">
        <f>('FORMULARIO '!BN890)</f>
        <v>0</v>
      </c>
      <c r="W852" s="86">
        <f>('FORMULARIO '!BO890)</f>
        <v>34.194416513869996</v>
      </c>
      <c r="X852" s="86" t="b">
        <f>('FORMULARIO '!BP890)</f>
        <v>0</v>
      </c>
      <c r="Y852" s="86" t="b">
        <f>('FORMULARIO '!BQ890)</f>
        <v>0</v>
      </c>
      <c r="Z852" s="86" t="b">
        <f>('FORMULARIO '!BR890)</f>
        <v>0</v>
      </c>
    </row>
    <row r="853" spans="1:26" x14ac:dyDescent="0.75">
      <c r="A853" s="85" t="str">
        <f>_xlfn.CONCAT('FORMULARIO '!G891,'FORMULARIO '!E891,'FORMULARIO '!B891,'FORMULARIO '!E891,'FORMULARIO '!C891,'FORMULARIO '!E891,'FORMULARIO '!P891)</f>
        <v>8330W-Latex Experto y Homologos-Millennium -Blanca</v>
      </c>
      <c r="B853" s="85" t="str">
        <f t="shared" si="13"/>
        <v>8330W-Latex Experto y Homologos-Millennium -Blanca</v>
      </c>
      <c r="C853" s="85" t="str">
        <f>('FORMULARIO '!G891)</f>
        <v>8330W</v>
      </c>
      <c r="D853" s="75">
        <f>('FORMULARIO '!H891)</f>
        <v>242</v>
      </c>
      <c r="E853" s="75">
        <f>('FORMULARIO '!I891)</f>
        <v>233</v>
      </c>
      <c r="F853" s="75">
        <f>('FORMULARIO '!J891)</f>
        <v>221</v>
      </c>
      <c r="G853" s="75">
        <v>0</v>
      </c>
      <c r="H853" s="75">
        <v>3785</v>
      </c>
      <c r="M853" s="86" t="b">
        <f>('FORMULARIO '!BE891)</f>
        <v>0</v>
      </c>
      <c r="N853" s="86" t="b">
        <f>('FORMULARIO '!BF891)</f>
        <v>0</v>
      </c>
      <c r="O853" s="86" t="b">
        <f>('FORMULARIO '!BG891)</f>
        <v>0</v>
      </c>
      <c r="P853" s="86" t="b">
        <f>('FORMULARIO '!BH891)</f>
        <v>0</v>
      </c>
      <c r="Q853" s="86" t="b">
        <f>('FORMULARIO '!BI891)</f>
        <v>0</v>
      </c>
      <c r="R853" s="86">
        <f>('FORMULARIO '!BJ891)</f>
        <v>5.2369827093314418</v>
      </c>
      <c r="S853" s="86" t="b">
        <f>('FORMULARIO '!BK891)</f>
        <v>0</v>
      </c>
      <c r="T853" s="86" t="b">
        <f>('FORMULARIO '!BL891)</f>
        <v>0</v>
      </c>
      <c r="U853" s="86" t="b">
        <f>('FORMULARIO '!BM891)</f>
        <v>0</v>
      </c>
      <c r="V853" s="86" t="b">
        <f>('FORMULARIO '!BN891)</f>
        <v>0</v>
      </c>
      <c r="W853" s="86">
        <f>('FORMULARIO '!BO891)</f>
        <v>0.61611561286252248</v>
      </c>
      <c r="X853" s="86" t="b">
        <f>('FORMULARIO '!BP891)</f>
        <v>0</v>
      </c>
      <c r="Y853" s="86" t="b">
        <f>('FORMULARIO '!BQ891)</f>
        <v>0</v>
      </c>
      <c r="Z853" s="86">
        <f>('FORMULARIO '!BR891)</f>
        <v>0.61611561286252248</v>
      </c>
    </row>
    <row r="854" spans="1:26" x14ac:dyDescent="0.75">
      <c r="A854" s="85" t="str">
        <f>_xlfn.CONCAT('FORMULARIO '!G892,'FORMULARIO '!E892,'FORMULARIO '!B892,'FORMULARIO '!E892,'FORMULARIO '!C892,'FORMULARIO '!E892,'FORMULARIO '!P892)</f>
        <v>8331W-Latex Experto y Homologos-Millennium -Blanca</v>
      </c>
      <c r="B854" s="85" t="str">
        <f t="shared" si="13"/>
        <v>8331W-Latex Experto y Homologos-Millennium -Blanca</v>
      </c>
      <c r="C854" s="85" t="str">
        <f>('FORMULARIO '!G892)</f>
        <v>8331W</v>
      </c>
      <c r="D854" s="75">
        <f>('FORMULARIO '!H892)</f>
        <v>235</v>
      </c>
      <c r="E854" s="75">
        <f>('FORMULARIO '!I892)</f>
        <v>218</v>
      </c>
      <c r="F854" s="75">
        <f>('FORMULARIO '!J892)</f>
        <v>206</v>
      </c>
      <c r="G854" s="75">
        <v>0</v>
      </c>
      <c r="H854" s="75">
        <v>3785</v>
      </c>
      <c r="M854" s="86" t="b">
        <f>('FORMULARIO '!BE892)</f>
        <v>0</v>
      </c>
      <c r="N854" s="86" t="b">
        <f>('FORMULARIO '!BF892)</f>
        <v>0</v>
      </c>
      <c r="O854" s="86" t="b">
        <f>('FORMULARIO '!BG892)</f>
        <v>0</v>
      </c>
      <c r="P854" s="86">
        <f>('FORMULARIO '!BH892)</f>
        <v>0.30805780643126124</v>
      </c>
      <c r="Q854" s="86" t="b">
        <f>('FORMULARIO '!BI892)</f>
        <v>0</v>
      </c>
      <c r="R854" s="86">
        <f>('FORMULARIO '!BJ892)</f>
        <v>6.7772717414877475</v>
      </c>
      <c r="S854" s="86" t="b">
        <f>('FORMULARIO '!BK892)</f>
        <v>0</v>
      </c>
      <c r="T854" s="86" t="b">
        <f>('FORMULARIO '!BL892)</f>
        <v>0</v>
      </c>
      <c r="U854" s="86" t="b">
        <f>('FORMULARIO '!BM892)</f>
        <v>0</v>
      </c>
      <c r="V854" s="86" t="b">
        <f>('FORMULARIO '!BN892)</f>
        <v>0</v>
      </c>
      <c r="W854" s="86">
        <f>('FORMULARIO '!BO892)</f>
        <v>2.1564046450188288</v>
      </c>
      <c r="X854" s="86" t="b">
        <f>('FORMULARIO '!BP892)</f>
        <v>0</v>
      </c>
      <c r="Y854" s="86" t="b">
        <f>('FORMULARIO '!BQ892)</f>
        <v>0</v>
      </c>
      <c r="Z854" s="86" t="b">
        <f>('FORMULARIO '!BR892)</f>
        <v>0</v>
      </c>
    </row>
    <row r="855" spans="1:26" x14ac:dyDescent="0.75">
      <c r="A855" s="85" t="str">
        <f>_xlfn.CONCAT('FORMULARIO '!G893,'FORMULARIO '!E893,'FORMULARIO '!B893,'FORMULARIO '!E893,'FORMULARIO '!C893,'FORMULARIO '!E893,'FORMULARIO '!P893)</f>
        <v>8332W-Latex Experto y Homologos-Millennium -Blanca</v>
      </c>
      <c r="B855" s="85" t="str">
        <f t="shared" si="13"/>
        <v>8332W-Latex Experto y Homologos-Millennium -Blanca</v>
      </c>
      <c r="C855" s="85" t="str">
        <f>('FORMULARIO '!G893)</f>
        <v>8332W</v>
      </c>
      <c r="D855" s="75">
        <f>('FORMULARIO '!H893)</f>
        <v>226</v>
      </c>
      <c r="E855" s="75">
        <f>('FORMULARIO '!I893)</f>
        <v>203</v>
      </c>
      <c r="F855" s="75">
        <f>('FORMULARIO '!J893)</f>
        <v>189</v>
      </c>
      <c r="G855" s="75">
        <v>0</v>
      </c>
      <c r="H855" s="75">
        <v>3785</v>
      </c>
      <c r="M855" s="86" t="b">
        <f>('FORMULARIO '!BE893)</f>
        <v>0</v>
      </c>
      <c r="N855" s="86" t="b">
        <f>('FORMULARIO '!BF893)</f>
        <v>0</v>
      </c>
      <c r="O855" s="86" t="b">
        <f>('FORMULARIO '!BG893)</f>
        <v>0</v>
      </c>
      <c r="P855" s="86" t="b">
        <f>('FORMULARIO '!BH893)</f>
        <v>0</v>
      </c>
      <c r="Q855" s="86" t="b">
        <f>('FORMULARIO '!BI893)</f>
        <v>0</v>
      </c>
      <c r="R855" s="86">
        <f>('FORMULARIO '!BJ893)</f>
        <v>8.317560773644054</v>
      </c>
      <c r="S855" s="86" t="b">
        <f>('FORMULARIO '!BK893)</f>
        <v>0</v>
      </c>
      <c r="T855" s="86">
        <f>('FORMULARIO '!BL893)</f>
        <v>2.4644624514500899</v>
      </c>
      <c r="U855" s="86" t="b">
        <f>('FORMULARIO '!BM893)</f>
        <v>0</v>
      </c>
      <c r="V855" s="86" t="b">
        <f>('FORMULARIO '!BN893)</f>
        <v>0</v>
      </c>
      <c r="W855" s="86">
        <f>('FORMULARIO '!BO893)</f>
        <v>4.0047514836063955</v>
      </c>
      <c r="X855" s="86" t="b">
        <f>('FORMULARIO '!BP893)</f>
        <v>0</v>
      </c>
      <c r="Y855" s="86" t="b">
        <f>('FORMULARIO '!BQ893)</f>
        <v>0</v>
      </c>
      <c r="Z855" s="86" t="b">
        <f>('FORMULARIO '!BR893)</f>
        <v>0</v>
      </c>
    </row>
    <row r="856" spans="1:26" x14ac:dyDescent="0.75">
      <c r="A856" s="85" t="str">
        <f>_xlfn.CONCAT('FORMULARIO '!G894,'FORMULARIO '!E894,'FORMULARIO '!B894,'FORMULARIO '!E894,'FORMULARIO '!C894,'FORMULARIO '!E894,'FORMULARIO '!P894)</f>
        <v>8333M-Latex Experto y Homologos-Millennium -Media</v>
      </c>
      <c r="B856" s="85" t="str">
        <f t="shared" si="13"/>
        <v>8333M-Latex Experto y Homologos-Millennium -Media</v>
      </c>
      <c r="C856" s="85" t="str">
        <f>('FORMULARIO '!G894)</f>
        <v>8333M</v>
      </c>
      <c r="D856" s="75">
        <f>('FORMULARIO '!H894)</f>
        <v>207</v>
      </c>
      <c r="E856" s="75">
        <f>('FORMULARIO '!I894)</f>
        <v>176</v>
      </c>
      <c r="F856" s="75">
        <f>('FORMULARIO '!J894)</f>
        <v>159</v>
      </c>
      <c r="G856" s="75">
        <v>0</v>
      </c>
      <c r="H856" s="75">
        <v>3785</v>
      </c>
      <c r="M856" s="86" t="b">
        <f>('FORMULARIO '!BE894)</f>
        <v>0</v>
      </c>
      <c r="N856" s="86" t="b">
        <f>('FORMULARIO '!BF894)</f>
        <v>0</v>
      </c>
      <c r="O856" s="86" t="b">
        <f>('FORMULARIO '!BG894)</f>
        <v>0</v>
      </c>
      <c r="P856" s="86" t="b">
        <f>('FORMULARIO '!BH894)</f>
        <v>0</v>
      </c>
      <c r="Q856" s="86" t="b">
        <f>('FORMULARIO '!BI894)</f>
        <v>0</v>
      </c>
      <c r="R856" s="86" t="b">
        <f>('FORMULARIO '!BJ894)</f>
        <v>0</v>
      </c>
      <c r="S856" s="86" t="b">
        <f>('FORMULARIO '!BK894)</f>
        <v>0</v>
      </c>
      <c r="T856" s="86">
        <f>('FORMULARIO '!BL894)</f>
        <v>8.6256185800753151</v>
      </c>
      <c r="U856" s="86">
        <f>('FORMULARIO '!BM894)</f>
        <v>3.6966936771751349</v>
      </c>
      <c r="V856" s="86" t="b">
        <f>('FORMULARIO '!BN894)</f>
        <v>0</v>
      </c>
      <c r="W856" s="86">
        <f>('FORMULARIO '!BO894)</f>
        <v>8.6256185800753151</v>
      </c>
      <c r="X856" s="86" t="b">
        <f>('FORMULARIO '!BP894)</f>
        <v>0</v>
      </c>
      <c r="Y856" s="86" t="b">
        <f>('FORMULARIO '!BQ894)</f>
        <v>0</v>
      </c>
      <c r="Z856" s="86" t="b">
        <f>('FORMULARIO '!BR894)</f>
        <v>0</v>
      </c>
    </row>
    <row r="857" spans="1:26" x14ac:dyDescent="0.75">
      <c r="A857" s="85" t="str">
        <f>_xlfn.CONCAT('FORMULARIO '!G895,'FORMULARIO '!E895,'FORMULARIO '!B895,'FORMULARIO '!E895,'FORMULARIO '!C895,'FORMULARIO '!E895,'FORMULARIO '!P895)</f>
        <v>8334M-Latex Experto y Homologos-Millennium -Media</v>
      </c>
      <c r="B857" s="85" t="str">
        <f t="shared" si="13"/>
        <v>8334M-Latex Experto y Homologos-Millennium -Media</v>
      </c>
      <c r="C857" s="85" t="str">
        <f>('FORMULARIO '!G895)</f>
        <v>8334M</v>
      </c>
      <c r="D857" s="75">
        <f>('FORMULARIO '!H895)</f>
        <v>189</v>
      </c>
      <c r="E857" s="75">
        <f>('FORMULARIO '!I895)</f>
        <v>154</v>
      </c>
      <c r="F857" s="75">
        <f>('FORMULARIO '!J895)</f>
        <v>138</v>
      </c>
      <c r="G857" s="75">
        <v>0</v>
      </c>
      <c r="H857" s="75">
        <v>3785</v>
      </c>
      <c r="M857" s="86" t="b">
        <f>('FORMULARIO '!BE895)</f>
        <v>0</v>
      </c>
      <c r="N857" s="86" t="b">
        <f>('FORMULARIO '!BF895)</f>
        <v>0</v>
      </c>
      <c r="O857" s="86" t="b">
        <f>('FORMULARIO '!BG895)</f>
        <v>0</v>
      </c>
      <c r="P857" s="86" t="b">
        <f>('FORMULARIO '!BH895)</f>
        <v>0</v>
      </c>
      <c r="Q857" s="86" t="b">
        <f>('FORMULARIO '!BI895)</f>
        <v>0</v>
      </c>
      <c r="R857" s="86">
        <f>('FORMULARIO '!BJ895)</f>
        <v>24.028508901638379</v>
      </c>
      <c r="S857" s="86" t="b">
        <f>('FORMULARIO '!BK895)</f>
        <v>0</v>
      </c>
      <c r="T857" s="86">
        <f>('FORMULARIO '!BL895)</f>
        <v>12.938427870112973</v>
      </c>
      <c r="U857" s="86" t="b">
        <f>('FORMULARIO '!BM895)</f>
        <v>0</v>
      </c>
      <c r="V857" s="86" t="b">
        <f>('FORMULARIO '!BN895)</f>
        <v>0</v>
      </c>
      <c r="W857" s="86">
        <f>('FORMULARIO '!BO895)</f>
        <v>16.019005934425582</v>
      </c>
      <c r="X857" s="86" t="b">
        <f>('FORMULARIO '!BP895)</f>
        <v>0</v>
      </c>
      <c r="Y857" s="86" t="b">
        <f>('FORMULARIO '!BQ895)</f>
        <v>0</v>
      </c>
      <c r="Z857" s="86" t="b">
        <f>('FORMULARIO '!BR895)</f>
        <v>0</v>
      </c>
    </row>
    <row r="858" spans="1:26" x14ac:dyDescent="0.75">
      <c r="A858" s="85" t="str">
        <f>_xlfn.CONCAT('FORMULARIO '!G896,'FORMULARIO '!E896,'FORMULARIO '!B896,'FORMULARIO '!E896,'FORMULARIO '!C896,'FORMULARIO '!E896,'FORMULARIO '!P896)</f>
        <v>8335D-Latex Experto y Homologos-Millennium -Intensa</v>
      </c>
      <c r="B858" s="85" t="str">
        <f t="shared" si="13"/>
        <v>8335D-Latex Experto y Homologos-Millennium -Intensa</v>
      </c>
      <c r="C858" s="85" t="str">
        <f>('FORMULARIO '!G896)</f>
        <v>8335D</v>
      </c>
      <c r="D858" s="75">
        <f>('FORMULARIO '!H896)</f>
        <v>154</v>
      </c>
      <c r="E858" s="75">
        <f>('FORMULARIO '!I896)</f>
        <v>116</v>
      </c>
      <c r="F858" s="75">
        <f>('FORMULARIO '!J896)</f>
        <v>101</v>
      </c>
      <c r="G858" s="75">
        <v>0</v>
      </c>
      <c r="H858" s="75">
        <v>3785</v>
      </c>
      <c r="M858" s="86" t="b">
        <f>('FORMULARIO '!BE896)</f>
        <v>0</v>
      </c>
      <c r="N858" s="86" t="b">
        <f>('FORMULARIO '!BF896)</f>
        <v>0</v>
      </c>
      <c r="O858" s="86" t="b">
        <f>('FORMULARIO '!BG896)</f>
        <v>0</v>
      </c>
      <c r="P858" s="86" t="b">
        <f>('FORMULARIO '!BH896)</f>
        <v>0</v>
      </c>
      <c r="Q858" s="86" t="b">
        <f>('FORMULARIO '!BI896)</f>
        <v>0</v>
      </c>
      <c r="R858" s="86" t="b">
        <f>('FORMULARIO '!BJ896)</f>
        <v>0</v>
      </c>
      <c r="S858" s="86" t="b">
        <f>('FORMULARIO '!BK896)</f>
        <v>0</v>
      </c>
      <c r="T858" s="86">
        <f>('FORMULARIO '!BL896)</f>
        <v>30.497722836694862</v>
      </c>
      <c r="U858" s="86">
        <f>('FORMULARIO '!BM896)</f>
        <v>10.165907612231621</v>
      </c>
      <c r="V858" s="86" t="b">
        <f>('FORMULARIO '!BN896)</f>
        <v>0</v>
      </c>
      <c r="W858" s="86">
        <f>('FORMULARIO '!BO896)</f>
        <v>30.189665030263601</v>
      </c>
      <c r="X858" s="86" t="b">
        <f>('FORMULARIO '!BP896)</f>
        <v>0</v>
      </c>
      <c r="Y858" s="86" t="b">
        <f>('FORMULARIO '!BQ896)</f>
        <v>0</v>
      </c>
      <c r="Z858" s="86" t="b">
        <f>('FORMULARIO '!BR896)</f>
        <v>0</v>
      </c>
    </row>
    <row r="859" spans="1:26" x14ac:dyDescent="0.75">
      <c r="A859" s="85" t="str">
        <f>_xlfn.CONCAT('FORMULARIO '!G897,'FORMULARIO '!E897,'FORMULARIO '!B897,'FORMULARIO '!E897,'FORMULARIO '!C897,'FORMULARIO '!E897,'FORMULARIO '!P897)</f>
        <v>8340W-Latex Experto y Homologos-Millennium -Blanca</v>
      </c>
      <c r="B859" s="85" t="str">
        <f t="shared" si="13"/>
        <v>8340W-Latex Experto y Homologos-Millennium -Blanca</v>
      </c>
      <c r="C859" s="85" t="str">
        <f>('FORMULARIO '!G897)</f>
        <v>8340W</v>
      </c>
      <c r="D859" s="75">
        <f>('FORMULARIO '!H897)</f>
        <v>249</v>
      </c>
      <c r="E859" s="75">
        <f>('FORMULARIO '!I897)</f>
        <v>238</v>
      </c>
      <c r="F859" s="75">
        <f>('FORMULARIO '!J897)</f>
        <v>226</v>
      </c>
      <c r="G859" s="75">
        <v>0</v>
      </c>
      <c r="H859" s="75">
        <v>3785</v>
      </c>
      <c r="M859" s="86" t="b">
        <f>('FORMULARIO '!BE897)</f>
        <v>0</v>
      </c>
      <c r="N859" s="86" t="b">
        <f>('FORMULARIO '!BF897)</f>
        <v>0</v>
      </c>
      <c r="O859" s="86" t="b">
        <f>('FORMULARIO '!BG897)</f>
        <v>0</v>
      </c>
      <c r="P859" s="86" t="b">
        <f>('FORMULARIO '!BH897)</f>
        <v>0</v>
      </c>
      <c r="Q859" s="86" t="b">
        <f>('FORMULARIO '!BI897)</f>
        <v>0</v>
      </c>
      <c r="R859" s="86">
        <f>('FORMULARIO '!BJ897)</f>
        <v>3.0805780643126126</v>
      </c>
      <c r="S859" s="86" t="b">
        <f>('FORMULARIO '!BK897)</f>
        <v>0</v>
      </c>
      <c r="T859" s="86" t="b">
        <f>('FORMULARIO '!BL897)</f>
        <v>0</v>
      </c>
      <c r="U859" s="86" t="b">
        <f>('FORMULARIO '!BM897)</f>
        <v>0</v>
      </c>
      <c r="V859" s="86" t="b">
        <f>('FORMULARIO '!BN897)</f>
        <v>0</v>
      </c>
      <c r="W859" s="86">
        <f>('FORMULARIO '!BO897)</f>
        <v>0.61611561286252248</v>
      </c>
      <c r="X859" s="86" t="b">
        <f>('FORMULARIO '!BP897)</f>
        <v>0</v>
      </c>
      <c r="Y859" s="86" t="b">
        <f>('FORMULARIO '!BQ897)</f>
        <v>0</v>
      </c>
      <c r="Z859" s="86">
        <f>('FORMULARIO '!BR897)</f>
        <v>0.30805780643126124</v>
      </c>
    </row>
    <row r="860" spans="1:26" x14ac:dyDescent="0.75">
      <c r="A860" s="85" t="str">
        <f>_xlfn.CONCAT('FORMULARIO '!G898,'FORMULARIO '!E898,'FORMULARIO '!B898,'FORMULARIO '!E898,'FORMULARIO '!C898,'FORMULARIO '!E898,'FORMULARIO '!P898)</f>
        <v>8341W-Latex Experto y Homologos-Millennium -Blanca</v>
      </c>
      <c r="B860" s="85" t="str">
        <f t="shared" si="13"/>
        <v>8341W-Latex Experto y Homologos-Millennium -Blanca</v>
      </c>
      <c r="C860" s="85" t="str">
        <f>('FORMULARIO '!G898)</f>
        <v>8341W</v>
      </c>
      <c r="D860" s="75">
        <f>('FORMULARIO '!H898)</f>
        <v>233</v>
      </c>
      <c r="E860" s="75">
        <f>('FORMULARIO '!I898)</f>
        <v>212</v>
      </c>
      <c r="F860" s="75">
        <f>('FORMULARIO '!J898)</f>
        <v>201</v>
      </c>
      <c r="G860" s="75">
        <v>0</v>
      </c>
      <c r="H860" s="75">
        <v>3785</v>
      </c>
      <c r="M860" s="86" t="b">
        <f>('FORMULARIO '!BE898)</f>
        <v>0</v>
      </c>
      <c r="N860" s="86" t="b">
        <f>('FORMULARIO '!BF898)</f>
        <v>0</v>
      </c>
      <c r="O860" s="86" t="b">
        <f>('FORMULARIO '!BG898)</f>
        <v>0</v>
      </c>
      <c r="P860" s="86" t="b">
        <f>('FORMULARIO '!BH898)</f>
        <v>0</v>
      </c>
      <c r="Q860" s="86" t="b">
        <f>('FORMULARIO '!BI898)</f>
        <v>0</v>
      </c>
      <c r="R860" s="86" t="b">
        <f>('FORMULARIO '!BJ898)</f>
        <v>0</v>
      </c>
      <c r="S860" s="86" t="b">
        <f>('FORMULARIO '!BK898)</f>
        <v>0</v>
      </c>
      <c r="T860" s="86">
        <f>('FORMULARIO '!BL898)</f>
        <v>2.772520257881351</v>
      </c>
      <c r="U860" s="86">
        <f>('FORMULARIO '!BM898)</f>
        <v>1.232231225725045</v>
      </c>
      <c r="V860" s="86" t="b">
        <f>('FORMULARIO '!BN898)</f>
        <v>0</v>
      </c>
      <c r="W860" s="86">
        <f>('FORMULARIO '!BO898)</f>
        <v>2.772520257881351</v>
      </c>
      <c r="X860" s="86" t="b">
        <f>('FORMULARIO '!BP898)</f>
        <v>0</v>
      </c>
      <c r="Y860" s="86" t="b">
        <f>('FORMULARIO '!BQ898)</f>
        <v>0</v>
      </c>
      <c r="Z860" s="86" t="b">
        <f>('FORMULARIO '!BR898)</f>
        <v>0</v>
      </c>
    </row>
    <row r="861" spans="1:26" x14ac:dyDescent="0.75">
      <c r="A861" s="85" t="str">
        <f>_xlfn.CONCAT('FORMULARIO '!G899,'FORMULARIO '!E899,'FORMULARIO '!B899,'FORMULARIO '!E899,'FORMULARIO '!C899,'FORMULARIO '!E899,'FORMULARIO '!P899)</f>
        <v>8342W-Latex Experto y Homologos-Millennium -Blanca</v>
      </c>
      <c r="B861" s="85" t="str">
        <f t="shared" si="13"/>
        <v>8342W-Latex Experto y Homologos-Millennium -Blanca</v>
      </c>
      <c r="C861" s="85" t="str">
        <f>('FORMULARIO '!G899)</f>
        <v>8342W</v>
      </c>
      <c r="D861" s="75">
        <f>('FORMULARIO '!H899)</f>
        <v>220</v>
      </c>
      <c r="E861" s="75">
        <f>('FORMULARIO '!I899)</f>
        <v>192</v>
      </c>
      <c r="F861" s="75">
        <f>('FORMULARIO '!J899)</f>
        <v>178</v>
      </c>
      <c r="G861" s="75">
        <v>0</v>
      </c>
      <c r="H861" s="75">
        <v>3785</v>
      </c>
      <c r="M861" s="86" t="b">
        <f>('FORMULARIO '!BE899)</f>
        <v>0</v>
      </c>
      <c r="N861" s="86" t="b">
        <f>('FORMULARIO '!BF899)</f>
        <v>0</v>
      </c>
      <c r="O861" s="86" t="b">
        <f>('FORMULARIO '!BG899)</f>
        <v>0</v>
      </c>
      <c r="P861" s="86" t="b">
        <f>('FORMULARIO '!BH899)</f>
        <v>0</v>
      </c>
      <c r="Q861" s="86" t="b">
        <f>('FORMULARIO '!BI899)</f>
        <v>0</v>
      </c>
      <c r="R861" s="86">
        <f>('FORMULARIO '!BJ899)</f>
        <v>5.5450405157627021</v>
      </c>
      <c r="S861" s="86" t="b">
        <f>('FORMULARIO '!BK899)</f>
        <v>0</v>
      </c>
      <c r="T861" s="86">
        <f>('FORMULARIO '!BL899)</f>
        <v>4.9289249029001798</v>
      </c>
      <c r="U861" s="86" t="b">
        <f>('FORMULARIO '!BM899)</f>
        <v>0</v>
      </c>
      <c r="V861" s="86" t="b">
        <f>('FORMULARIO '!BN899)</f>
        <v>0</v>
      </c>
      <c r="W861" s="86">
        <f>('FORMULARIO '!BO899)</f>
        <v>6.1611561286252252</v>
      </c>
      <c r="X861" s="86" t="b">
        <f>('FORMULARIO '!BP899)</f>
        <v>0</v>
      </c>
      <c r="Y861" s="86" t="b">
        <f>('FORMULARIO '!BQ899)</f>
        <v>0</v>
      </c>
      <c r="Z861" s="86" t="b">
        <f>('FORMULARIO '!BR899)</f>
        <v>0</v>
      </c>
    </row>
    <row r="862" spans="1:26" x14ac:dyDescent="0.75">
      <c r="A862" s="85" t="str">
        <f>_xlfn.CONCAT('FORMULARIO '!G900,'FORMULARIO '!E900,'FORMULARIO '!B900,'FORMULARIO '!E900,'FORMULARIO '!C900,'FORMULARIO '!E900,'FORMULARIO '!P900)</f>
        <v>8343M-Latex Experto y Homologos-Millennium -Media</v>
      </c>
      <c r="B862" s="85" t="str">
        <f t="shared" si="13"/>
        <v>8343M-Latex Experto y Homologos-Millennium -Media</v>
      </c>
      <c r="C862" s="85" t="str">
        <f>('FORMULARIO '!G900)</f>
        <v>8343M</v>
      </c>
      <c r="D862" s="75">
        <f>('FORMULARIO '!H900)</f>
        <v>199</v>
      </c>
      <c r="E862" s="75">
        <f>('FORMULARIO '!I900)</f>
        <v>163</v>
      </c>
      <c r="F862" s="75">
        <f>('FORMULARIO '!J900)</f>
        <v>146</v>
      </c>
      <c r="G862" s="75">
        <v>0</v>
      </c>
      <c r="H862" s="75">
        <v>3785</v>
      </c>
      <c r="M862" s="86" t="b">
        <f>('FORMULARIO '!BE900)</f>
        <v>0</v>
      </c>
      <c r="N862" s="86" t="b">
        <f>('FORMULARIO '!BF900)</f>
        <v>0</v>
      </c>
      <c r="O862" s="86" t="b">
        <f>('FORMULARIO '!BG900)</f>
        <v>0</v>
      </c>
      <c r="P862" s="86" t="b">
        <f>('FORMULARIO '!BH900)</f>
        <v>0</v>
      </c>
      <c r="Q862" s="86" t="b">
        <f>('FORMULARIO '!BI900)</f>
        <v>0</v>
      </c>
      <c r="R862" s="86">
        <f>('FORMULARIO '!BJ900)</f>
        <v>36.658878965320085</v>
      </c>
      <c r="S862" s="86" t="b">
        <f>('FORMULARIO '!BK900)</f>
        <v>0</v>
      </c>
      <c r="T862" s="86" t="b">
        <f>('FORMULARIO '!BL900)</f>
        <v>0</v>
      </c>
      <c r="U862" s="86" t="b">
        <f>('FORMULARIO '!BM900)</f>
        <v>0</v>
      </c>
      <c r="V862" s="86" t="b">
        <f>('FORMULARIO '!BN900)</f>
        <v>0</v>
      </c>
      <c r="W862" s="86">
        <f>('FORMULARIO '!BO900)</f>
        <v>12.32231225725045</v>
      </c>
      <c r="X862" s="86" t="b">
        <f>('FORMULARIO '!BP900)</f>
        <v>0</v>
      </c>
      <c r="Y862" s="86" t="b">
        <f>('FORMULARIO '!BQ900)</f>
        <v>0</v>
      </c>
      <c r="Z862" s="86">
        <f>('FORMULARIO '!BR900)</f>
        <v>11.090081031525404</v>
      </c>
    </row>
    <row r="863" spans="1:26" x14ac:dyDescent="0.75">
      <c r="A863" s="85" t="str">
        <f>_xlfn.CONCAT('FORMULARIO '!G901,'FORMULARIO '!E901,'FORMULARIO '!B901,'FORMULARIO '!E901,'FORMULARIO '!C901,'FORMULARIO '!E901,'FORMULARIO '!P901)</f>
        <v>8344M-Latex Experto y Homologos-Millennium -Media</v>
      </c>
      <c r="B863" s="85" t="str">
        <f t="shared" si="13"/>
        <v>8344M-Latex Experto y Homologos-Millennium -Media</v>
      </c>
      <c r="C863" s="85" t="str">
        <f>('FORMULARIO '!G901)</f>
        <v>8344M</v>
      </c>
      <c r="D863" s="75">
        <f>('FORMULARIO '!H901)</f>
        <v>180</v>
      </c>
      <c r="E863" s="75">
        <f>('FORMULARIO '!I901)</f>
        <v>140</v>
      </c>
      <c r="F863" s="75">
        <f>('FORMULARIO '!J901)</f>
        <v>125</v>
      </c>
      <c r="G863" s="75">
        <v>0</v>
      </c>
      <c r="H863" s="75">
        <v>3785</v>
      </c>
      <c r="M863" s="86" t="b">
        <f>('FORMULARIO '!BE901)</f>
        <v>0</v>
      </c>
      <c r="N863" s="86" t="b">
        <f>('FORMULARIO '!BF901)</f>
        <v>0</v>
      </c>
      <c r="O863" s="86" t="b">
        <f>('FORMULARIO '!BG901)</f>
        <v>0</v>
      </c>
      <c r="P863" s="86" t="b">
        <f>('FORMULARIO '!BH901)</f>
        <v>0</v>
      </c>
      <c r="Q863" s="86" t="b">
        <f>('FORMULARIO '!BI901)</f>
        <v>0</v>
      </c>
      <c r="R863" s="86">
        <f>('FORMULARIO '!BJ901)</f>
        <v>64.692139350564858</v>
      </c>
      <c r="S863" s="86" t="b">
        <f>('FORMULARIO '!BK901)</f>
        <v>0</v>
      </c>
      <c r="T863" s="86" t="b">
        <f>('FORMULARIO '!BL901)</f>
        <v>0</v>
      </c>
      <c r="U863" s="86" t="b">
        <f>('FORMULARIO '!BM901)</f>
        <v>0</v>
      </c>
      <c r="V863" s="86" t="b">
        <f>('FORMULARIO '!BN901)</f>
        <v>0</v>
      </c>
      <c r="W863" s="86">
        <f>('FORMULARIO '!BO901)</f>
        <v>23.412393288775853</v>
      </c>
      <c r="X863" s="86" t="b">
        <f>('FORMULARIO '!BP901)</f>
        <v>0</v>
      </c>
      <c r="Y863" s="86" t="b">
        <f>('FORMULARIO '!BQ901)</f>
        <v>0</v>
      </c>
      <c r="Z863" s="86">
        <f>('FORMULARIO '!BR901)</f>
        <v>28.033260385244773</v>
      </c>
    </row>
    <row r="864" spans="1:26" x14ac:dyDescent="0.75">
      <c r="A864" s="85" t="str">
        <f>_xlfn.CONCAT('FORMULARIO '!G902,'FORMULARIO '!E902,'FORMULARIO '!B902,'FORMULARIO '!E902,'FORMULARIO '!C902,'FORMULARIO '!E902,'FORMULARIO '!P902)</f>
        <v>8345D-Latex Experto y Homologos-Millennium -Intensa</v>
      </c>
      <c r="B864" s="85" t="str">
        <f t="shared" si="13"/>
        <v>8345D-Latex Experto y Homologos-Millennium -Intensa</v>
      </c>
      <c r="C864" s="85" t="str">
        <f>('FORMULARIO '!G902)</f>
        <v>8345D</v>
      </c>
      <c r="D864" s="75">
        <f>('FORMULARIO '!H902)</f>
        <v>145</v>
      </c>
      <c r="E864" s="75">
        <f>('FORMULARIO '!I902)</f>
        <v>107</v>
      </c>
      <c r="F864" s="75">
        <f>('FORMULARIO '!J902)</f>
        <v>93</v>
      </c>
      <c r="G864" s="75">
        <v>0</v>
      </c>
      <c r="H864" s="75">
        <v>3785</v>
      </c>
      <c r="M864" s="86" t="b">
        <f>('FORMULARIO '!BE902)</f>
        <v>0</v>
      </c>
      <c r="N864" s="86" t="b">
        <f>('FORMULARIO '!BF902)</f>
        <v>0</v>
      </c>
      <c r="O864" s="86" t="b">
        <f>('FORMULARIO '!BG902)</f>
        <v>0</v>
      </c>
      <c r="P864" s="86" t="b">
        <f>('FORMULARIO '!BH902)</f>
        <v>0</v>
      </c>
      <c r="Q864" s="86" t="b">
        <f>('FORMULARIO '!BI902)</f>
        <v>0</v>
      </c>
      <c r="R864" s="86" t="b">
        <f>('FORMULARIO '!BJ902)</f>
        <v>0</v>
      </c>
      <c r="S864" s="86" t="b">
        <f>('FORMULARIO '!BK902)</f>
        <v>0</v>
      </c>
      <c r="T864" s="86">
        <f>('FORMULARIO '!BL902)</f>
        <v>40.663630448926483</v>
      </c>
      <c r="U864" s="86">
        <f>('FORMULARIO '!BM902)</f>
        <v>8.6256185800753151</v>
      </c>
      <c r="V864" s="86" t="b">
        <f>('FORMULARIO '!BN902)</f>
        <v>0</v>
      </c>
      <c r="W864" s="86">
        <f>('FORMULARIO '!BO902)</f>
        <v>39.123341416770181</v>
      </c>
      <c r="X864" s="86" t="b">
        <f>('FORMULARIO '!BP902)</f>
        <v>0</v>
      </c>
      <c r="Y864" s="86" t="b">
        <f>('FORMULARIO '!BQ902)</f>
        <v>0</v>
      </c>
      <c r="Z864" s="86" t="b">
        <f>('FORMULARIO '!BR902)</f>
        <v>0</v>
      </c>
    </row>
    <row r="865" spans="1:26" x14ac:dyDescent="0.75">
      <c r="A865" s="85" t="str">
        <f>_xlfn.CONCAT('FORMULARIO '!G903,'FORMULARIO '!E903,'FORMULARIO '!B903,'FORMULARIO '!E903,'FORMULARIO '!C903,'FORMULARIO '!E903,'FORMULARIO '!P903)</f>
        <v>8350W-Latex Experto y Homologos-Millennium -Blanca</v>
      </c>
      <c r="B865" s="85" t="str">
        <f t="shared" si="13"/>
        <v>8350W-Latex Experto y Homologos-Millennium -Blanca</v>
      </c>
      <c r="C865" s="85" t="str">
        <f>('FORMULARIO '!G903)</f>
        <v>8350W</v>
      </c>
      <c r="D865" s="75">
        <f>('FORMULARIO '!H903)</f>
        <v>244</v>
      </c>
      <c r="E865" s="75">
        <f>('FORMULARIO '!I903)</f>
        <v>226</v>
      </c>
      <c r="F865" s="75">
        <f>('FORMULARIO '!J903)</f>
        <v>214</v>
      </c>
      <c r="G865" s="75">
        <v>0</v>
      </c>
      <c r="H865" s="75">
        <v>3785</v>
      </c>
      <c r="M865" s="86" t="b">
        <f>('FORMULARIO '!BE903)</f>
        <v>0</v>
      </c>
      <c r="N865" s="86" t="b">
        <f>('FORMULARIO '!BF903)</f>
        <v>0</v>
      </c>
      <c r="O865" s="86" t="b">
        <f>('FORMULARIO '!BG903)</f>
        <v>0</v>
      </c>
      <c r="P865" s="86">
        <f>('FORMULARIO '!BH903)</f>
        <v>0.30805780643126124</v>
      </c>
      <c r="Q865" s="86" t="b">
        <f>('FORMULARIO '!BI903)</f>
        <v>0</v>
      </c>
      <c r="R865" s="86" t="b">
        <f>('FORMULARIO '!BJ903)</f>
        <v>0</v>
      </c>
      <c r="S865" s="86" t="b">
        <f>('FORMULARIO '!BK903)</f>
        <v>0</v>
      </c>
      <c r="T865" s="86" t="b">
        <f>('FORMULARIO '!BL903)</f>
        <v>0</v>
      </c>
      <c r="U865" s="86">
        <f>('FORMULARIO '!BM903)</f>
        <v>0.92417341929378372</v>
      </c>
      <c r="V865" s="86" t="b">
        <f>('FORMULARIO '!BN903)</f>
        <v>0</v>
      </c>
      <c r="W865" s="86">
        <f>('FORMULARIO '!BO903)</f>
        <v>1.5402890321563063</v>
      </c>
      <c r="X865" s="86" t="b">
        <f>('FORMULARIO '!BP903)</f>
        <v>0</v>
      </c>
      <c r="Y865" s="86" t="b">
        <f>('FORMULARIO '!BQ903)</f>
        <v>0</v>
      </c>
      <c r="Z865" s="86" t="b">
        <f>('FORMULARIO '!BR903)</f>
        <v>0</v>
      </c>
    </row>
    <row r="866" spans="1:26" x14ac:dyDescent="0.75">
      <c r="A866" s="85" t="str">
        <f>_xlfn.CONCAT('FORMULARIO '!G904,'FORMULARIO '!E904,'FORMULARIO '!B904,'FORMULARIO '!E904,'FORMULARIO '!C904,'FORMULARIO '!E904,'FORMULARIO '!P904)</f>
        <v>8351W-Latex Experto y Homologos-Millennium -Blanca</v>
      </c>
      <c r="B866" s="85" t="str">
        <f t="shared" si="13"/>
        <v>8351W-Latex Experto y Homologos-Millennium -Blanca</v>
      </c>
      <c r="C866" s="85" t="str">
        <f>('FORMULARIO '!G904)</f>
        <v>8351W</v>
      </c>
      <c r="D866" s="75">
        <f>('FORMULARIO '!H904)</f>
        <v>240</v>
      </c>
      <c r="E866" s="75">
        <f>('FORMULARIO '!I904)</f>
        <v>217</v>
      </c>
      <c r="F866" s="75">
        <f>('FORMULARIO '!J904)</f>
        <v>203</v>
      </c>
      <c r="G866" s="75">
        <v>0</v>
      </c>
      <c r="H866" s="75">
        <v>3785</v>
      </c>
      <c r="M866" s="86" t="b">
        <f>('FORMULARIO '!BE904)</f>
        <v>0</v>
      </c>
      <c r="N866" s="86" t="b">
        <f>('FORMULARIO '!BF904)</f>
        <v>0</v>
      </c>
      <c r="O866" s="86">
        <f>('FORMULARIO '!BG904)</f>
        <v>2.1564046450188288</v>
      </c>
      <c r="P866" s="86" t="b">
        <f>('FORMULARIO '!BH904)</f>
        <v>0</v>
      </c>
      <c r="Q866" s="86" t="b">
        <f>('FORMULARIO '!BI904)</f>
        <v>0</v>
      </c>
      <c r="R866" s="86" t="b">
        <f>('FORMULARIO '!BJ904)</f>
        <v>0</v>
      </c>
      <c r="S866" s="86" t="b">
        <f>('FORMULARIO '!BK904)</f>
        <v>0</v>
      </c>
      <c r="T866" s="86">
        <f>('FORMULARIO '!BL904)</f>
        <v>1.5402890321563063</v>
      </c>
      <c r="U866" s="86" t="b">
        <f>('FORMULARIO '!BM904)</f>
        <v>0</v>
      </c>
      <c r="V866" s="86" t="b">
        <f>('FORMULARIO '!BN904)</f>
        <v>0</v>
      </c>
      <c r="W866" s="86">
        <f>('FORMULARIO '!BO904)</f>
        <v>2.772520257881351</v>
      </c>
      <c r="X866" s="86" t="b">
        <f>('FORMULARIO '!BP904)</f>
        <v>0</v>
      </c>
      <c r="Y866" s="86" t="b">
        <f>('FORMULARIO '!BQ904)</f>
        <v>0</v>
      </c>
      <c r="Z866" s="86" t="b">
        <f>('FORMULARIO '!BR904)</f>
        <v>0</v>
      </c>
    </row>
    <row r="867" spans="1:26" x14ac:dyDescent="0.75">
      <c r="A867" s="85" t="str">
        <f>_xlfn.CONCAT('FORMULARIO '!G905,'FORMULARIO '!E905,'FORMULARIO '!B905,'FORMULARIO '!E905,'FORMULARIO '!C905,'FORMULARIO '!E905,'FORMULARIO '!P905)</f>
        <v>8352W-Latex Experto y Homologos-Millennium -Blanca</v>
      </c>
      <c r="B867" s="85" t="str">
        <f t="shared" si="13"/>
        <v>8352W-Latex Experto y Homologos-Millennium -Blanca</v>
      </c>
      <c r="C867" s="85" t="str">
        <f>('FORMULARIO '!G905)</f>
        <v>8352W</v>
      </c>
      <c r="D867" s="75">
        <f>('FORMULARIO '!H905)</f>
        <v>231</v>
      </c>
      <c r="E867" s="75">
        <f>('FORMULARIO '!I905)</f>
        <v>200</v>
      </c>
      <c r="F867" s="75">
        <f>('FORMULARIO '!J905)</f>
        <v>186</v>
      </c>
      <c r="G867" s="75">
        <v>0</v>
      </c>
      <c r="H867" s="75">
        <v>3785</v>
      </c>
      <c r="M867" s="86" t="b">
        <f>('FORMULARIO '!BE905)</f>
        <v>0</v>
      </c>
      <c r="N867" s="86" t="b">
        <f>('FORMULARIO '!BF905)</f>
        <v>0</v>
      </c>
      <c r="O867" s="86" t="b">
        <f>('FORMULARIO '!BG905)</f>
        <v>0</v>
      </c>
      <c r="P867" s="86" t="b">
        <f>('FORMULARIO '!BH905)</f>
        <v>0</v>
      </c>
      <c r="Q867" s="86" t="b">
        <f>('FORMULARIO '!BI905)</f>
        <v>0</v>
      </c>
      <c r="R867" s="86" t="b">
        <f>('FORMULARIO '!BJ905)</f>
        <v>0</v>
      </c>
      <c r="S867" s="86" t="b">
        <f>('FORMULARIO '!BK905)</f>
        <v>0</v>
      </c>
      <c r="T867" s="86">
        <f>('FORMULARIO '!BL905)</f>
        <v>2.772520257881351</v>
      </c>
      <c r="U867" s="86">
        <f>('FORMULARIO '!BM905)</f>
        <v>1.8483468385875674</v>
      </c>
      <c r="V867" s="86" t="b">
        <f>('FORMULARIO '!BN905)</f>
        <v>0</v>
      </c>
      <c r="W867" s="86">
        <f>('FORMULARIO '!BO905)</f>
        <v>5.2369827093314418</v>
      </c>
      <c r="X867" s="86" t="b">
        <f>('FORMULARIO '!BP905)</f>
        <v>0</v>
      </c>
      <c r="Y867" s="86" t="b">
        <f>('FORMULARIO '!BQ905)</f>
        <v>0</v>
      </c>
      <c r="Z867" s="86" t="b">
        <f>('FORMULARIO '!BR905)</f>
        <v>0</v>
      </c>
    </row>
    <row r="868" spans="1:26" x14ac:dyDescent="0.75">
      <c r="A868" s="85" t="str">
        <f>_xlfn.CONCAT('FORMULARIO '!G906,'FORMULARIO '!E906,'FORMULARIO '!B906,'FORMULARIO '!E906,'FORMULARIO '!C906,'FORMULARIO '!E906,'FORMULARIO '!P906)</f>
        <v>8353M-Latex Experto y Homologos-Millennium -Media</v>
      </c>
      <c r="B868" s="85" t="str">
        <f t="shared" si="13"/>
        <v>8353M-Latex Experto y Homologos-Millennium -Media</v>
      </c>
      <c r="C868" s="85" t="str">
        <f>('FORMULARIO '!G906)</f>
        <v>8353M</v>
      </c>
      <c r="D868" s="75">
        <f>('FORMULARIO '!H906)</f>
        <v>214</v>
      </c>
      <c r="E868" s="75">
        <f>('FORMULARIO '!I906)</f>
        <v>173</v>
      </c>
      <c r="F868" s="75">
        <f>('FORMULARIO '!J906)</f>
        <v>155</v>
      </c>
      <c r="G868" s="75">
        <v>0</v>
      </c>
      <c r="H868" s="75">
        <v>3785</v>
      </c>
      <c r="M868" s="86" t="b">
        <f>('FORMULARIO '!BE906)</f>
        <v>0</v>
      </c>
      <c r="N868" s="86" t="b">
        <f>('FORMULARIO '!BF906)</f>
        <v>0</v>
      </c>
      <c r="O868" s="86" t="b">
        <f>('FORMULARIO '!BG906)</f>
        <v>0</v>
      </c>
      <c r="P868" s="86" t="b">
        <f>('FORMULARIO '!BH906)</f>
        <v>0</v>
      </c>
      <c r="Q868" s="86" t="b">
        <f>('FORMULARIO '!BI906)</f>
        <v>0</v>
      </c>
      <c r="R868" s="86">
        <f>('FORMULARIO '!BJ906)</f>
        <v>19.099583998738197</v>
      </c>
      <c r="S868" s="86" t="b">
        <f>('FORMULARIO '!BK906)</f>
        <v>0</v>
      </c>
      <c r="T868" s="86" t="b">
        <f>('FORMULARIO '!BL906)</f>
        <v>0</v>
      </c>
      <c r="U868" s="86" t="b">
        <f>('FORMULARIO '!BM906)</f>
        <v>0</v>
      </c>
      <c r="V868" s="86" t="b">
        <f>('FORMULARIO '!BN906)</f>
        <v>0</v>
      </c>
      <c r="W868" s="86">
        <f>('FORMULARIO '!BO906)</f>
        <v>9.8578498058003596</v>
      </c>
      <c r="X868" s="86" t="b">
        <f>('FORMULARIO '!BP906)</f>
        <v>0</v>
      </c>
      <c r="Y868" s="86" t="b">
        <f>('FORMULARIO '!BQ906)</f>
        <v>0</v>
      </c>
      <c r="Z868" s="86">
        <f>('FORMULARIO '!BR906)</f>
        <v>3.3886358707438737</v>
      </c>
    </row>
    <row r="869" spans="1:26" x14ac:dyDescent="0.75">
      <c r="A869" s="85" t="str">
        <f>_xlfn.CONCAT('FORMULARIO '!G907,'FORMULARIO '!E907,'FORMULARIO '!B907,'FORMULARIO '!E907,'FORMULARIO '!C907,'FORMULARIO '!E907,'FORMULARIO '!P907)</f>
        <v>8354M-Latex Experto y Homologos-Millennium -Media</v>
      </c>
      <c r="B869" s="85" t="str">
        <f t="shared" si="13"/>
        <v>8354M-Latex Experto y Homologos-Millennium -Media</v>
      </c>
      <c r="C869" s="85" t="str">
        <f>('FORMULARIO '!G907)</f>
        <v>8354M</v>
      </c>
      <c r="D869" s="75">
        <f>('FORMULARIO '!H907)</f>
        <v>194</v>
      </c>
      <c r="E869" s="75">
        <f>('FORMULARIO '!I907)</f>
        <v>148</v>
      </c>
      <c r="F869" s="75">
        <f>('FORMULARIO '!J907)</f>
        <v>131</v>
      </c>
      <c r="G869" s="75">
        <v>0</v>
      </c>
      <c r="H869" s="75">
        <v>3785</v>
      </c>
      <c r="M869" s="86" t="b">
        <f>('FORMULARIO '!BE907)</f>
        <v>0</v>
      </c>
      <c r="N869" s="86" t="b">
        <f>('FORMULARIO '!BF907)</f>
        <v>0</v>
      </c>
      <c r="O869" s="86" t="b">
        <f>('FORMULARIO '!BG907)</f>
        <v>0</v>
      </c>
      <c r="P869" s="86" t="b">
        <f>('FORMULARIO '!BH907)</f>
        <v>0</v>
      </c>
      <c r="Q869" s="86" t="b">
        <f>('FORMULARIO '!BI907)</f>
        <v>0</v>
      </c>
      <c r="R869" s="86">
        <f>('FORMULARIO '!BJ907)</f>
        <v>43.436150706807837</v>
      </c>
      <c r="S869" s="86" t="b">
        <f>('FORMULARIO '!BK907)</f>
        <v>0</v>
      </c>
      <c r="T869" s="86" t="b">
        <f>('FORMULARIO '!BL907)</f>
        <v>0</v>
      </c>
      <c r="U869" s="86" t="b">
        <f>('FORMULARIO '!BM907)</f>
        <v>0</v>
      </c>
      <c r="V869" s="86" t="b">
        <f>('FORMULARIO '!BN907)</f>
        <v>0</v>
      </c>
      <c r="W869" s="86">
        <f>('FORMULARIO '!BO907)</f>
        <v>20.639873030894503</v>
      </c>
      <c r="X869" s="86" t="b">
        <f>('FORMULARIO '!BP907)</f>
        <v>0</v>
      </c>
      <c r="Y869" s="86" t="b">
        <f>('FORMULARIO '!BQ907)</f>
        <v>0</v>
      </c>
      <c r="Z869" s="86">
        <f>('FORMULARIO '!BR907)</f>
        <v>11.398138837956667</v>
      </c>
    </row>
    <row r="870" spans="1:26" x14ac:dyDescent="0.75">
      <c r="A870" s="85" t="str">
        <f>_xlfn.CONCAT('FORMULARIO '!G908,'FORMULARIO '!E908,'FORMULARIO '!B908,'FORMULARIO '!E908,'FORMULARIO '!C908,'FORMULARIO '!E908,'FORMULARIO '!P908)</f>
        <v>8355D-Latex Experto y Homologos-Millennium -Intensa</v>
      </c>
      <c r="B870" s="85" t="str">
        <f t="shared" si="13"/>
        <v>8355D-Latex Experto y Homologos-Millennium -Intensa</v>
      </c>
      <c r="C870" s="85" t="str">
        <f>('FORMULARIO '!G908)</f>
        <v>8355D</v>
      </c>
      <c r="D870" s="75">
        <f>('FORMULARIO '!H908)</f>
        <v>163</v>
      </c>
      <c r="E870" s="75">
        <f>('FORMULARIO '!I908)</f>
        <v>113</v>
      </c>
      <c r="F870" s="75">
        <f>('FORMULARIO '!J908)</f>
        <v>94</v>
      </c>
      <c r="G870" s="75">
        <v>0</v>
      </c>
      <c r="H870" s="75">
        <v>3785</v>
      </c>
      <c r="M870" s="86" t="b">
        <f>('FORMULARIO '!BE908)</f>
        <v>0</v>
      </c>
      <c r="N870" s="86" t="b">
        <f>('FORMULARIO '!BF908)</f>
        <v>0</v>
      </c>
      <c r="O870" s="86" t="b">
        <f>('FORMULARIO '!BG908)</f>
        <v>0</v>
      </c>
      <c r="P870" s="86" t="b">
        <f>('FORMULARIO '!BH908)</f>
        <v>0</v>
      </c>
      <c r="Q870" s="86" t="b">
        <f>('FORMULARIO '!BI908)</f>
        <v>0</v>
      </c>
      <c r="R870" s="86">
        <f>('FORMULARIO '!BJ908)</f>
        <v>65.924370576289903</v>
      </c>
      <c r="S870" s="86" t="b">
        <f>('FORMULARIO '!BK908)</f>
        <v>0</v>
      </c>
      <c r="T870" s="86" t="b">
        <f>('FORMULARIO '!BL908)</f>
        <v>0</v>
      </c>
      <c r="U870" s="86" t="b">
        <f>('FORMULARIO '!BM908)</f>
        <v>0</v>
      </c>
      <c r="V870" s="86" t="b">
        <f>('FORMULARIO '!BN908)</f>
        <v>0</v>
      </c>
      <c r="W870" s="86">
        <f>('FORMULARIO '!BO908)</f>
        <v>36.658878965320085</v>
      </c>
      <c r="X870" s="86" t="b">
        <f>('FORMULARIO '!BP908)</f>
        <v>0</v>
      </c>
      <c r="Y870" s="86" t="b">
        <f>('FORMULARIO '!BQ908)</f>
        <v>0</v>
      </c>
      <c r="Z870" s="86">
        <f>('FORMULARIO '!BR908)</f>
        <v>16.019005934425582</v>
      </c>
    </row>
    <row r="871" spans="1:26" x14ac:dyDescent="0.75">
      <c r="A871" s="85" t="str">
        <f>_xlfn.CONCAT('FORMULARIO '!G909,'FORMULARIO '!E909,'FORMULARIO '!B909,'FORMULARIO '!E909,'FORMULARIO '!C909,'FORMULARIO '!E909,'FORMULARIO '!P909)</f>
        <v>8360W-Latex Experto y Homologos-Millennium -Blanca</v>
      </c>
      <c r="B871" s="85" t="str">
        <f t="shared" si="13"/>
        <v>8360W-Latex Experto y Homologos-Millennium -Blanca</v>
      </c>
      <c r="C871" s="85" t="str">
        <f>('FORMULARIO '!G909)</f>
        <v>8360W</v>
      </c>
      <c r="D871" s="75">
        <f>('FORMULARIO '!H909)</f>
        <v>243</v>
      </c>
      <c r="E871" s="75">
        <f>('FORMULARIO '!I909)</f>
        <v>229</v>
      </c>
      <c r="F871" s="75">
        <f>('FORMULARIO '!J909)</f>
        <v>219</v>
      </c>
      <c r="G871" s="75">
        <v>0</v>
      </c>
      <c r="H871" s="75">
        <v>3785</v>
      </c>
      <c r="M871" s="86" t="b">
        <f>('FORMULARIO '!BE909)</f>
        <v>0</v>
      </c>
      <c r="N871" s="86" t="b">
        <f>('FORMULARIO '!BF909)</f>
        <v>0</v>
      </c>
      <c r="O871" s="86" t="b">
        <f>('FORMULARIO '!BG909)</f>
        <v>0</v>
      </c>
      <c r="P871" s="86" t="b">
        <f>('FORMULARIO '!BH909)</f>
        <v>0</v>
      </c>
      <c r="Q871" s="86" t="b">
        <f>('FORMULARIO '!BI909)</f>
        <v>0</v>
      </c>
      <c r="R871" s="86">
        <f>('FORMULARIO '!BJ909)</f>
        <v>6.7772717414877475</v>
      </c>
      <c r="S871" s="86" t="b">
        <f>('FORMULARIO '!BK909)</f>
        <v>0</v>
      </c>
      <c r="T871" s="86" t="b">
        <f>('FORMULARIO '!BL909)</f>
        <v>0</v>
      </c>
      <c r="U871" s="86" t="b">
        <f>('FORMULARIO '!BM909)</f>
        <v>0</v>
      </c>
      <c r="V871" s="86">
        <f>('FORMULARIO '!BN909)</f>
        <v>1.8483468385875674</v>
      </c>
      <c r="W871" s="86">
        <f>('FORMULARIO '!BO909)</f>
        <v>0.61611561286252248</v>
      </c>
      <c r="X871" s="86" t="b">
        <f>('FORMULARIO '!BP909)</f>
        <v>0</v>
      </c>
      <c r="Y871" s="86" t="b">
        <f>('FORMULARIO '!BQ909)</f>
        <v>0</v>
      </c>
      <c r="Z871" s="86" t="b">
        <f>('FORMULARIO '!BR909)</f>
        <v>0</v>
      </c>
    </row>
    <row r="872" spans="1:26" x14ac:dyDescent="0.75">
      <c r="A872" s="85" t="str">
        <f>_xlfn.CONCAT('FORMULARIO '!G910,'FORMULARIO '!E910,'FORMULARIO '!B910,'FORMULARIO '!E910,'FORMULARIO '!C910,'FORMULARIO '!E910,'FORMULARIO '!P910)</f>
        <v>8361W-Latex Experto y Homologos-Millennium -Blanca</v>
      </c>
      <c r="B872" s="85" t="str">
        <f t="shared" si="13"/>
        <v>8361W-Latex Experto y Homologos-Millennium -Blanca</v>
      </c>
      <c r="C872" s="85" t="str">
        <f>('FORMULARIO '!G910)</f>
        <v>8361W</v>
      </c>
      <c r="D872" s="75">
        <f>('FORMULARIO '!H910)</f>
        <v>232</v>
      </c>
      <c r="E872" s="75">
        <f>('FORMULARIO '!I910)</f>
        <v>210</v>
      </c>
      <c r="F872" s="75">
        <f>('FORMULARIO '!J910)</f>
        <v>200</v>
      </c>
      <c r="G872" s="75">
        <v>0</v>
      </c>
      <c r="H872" s="75">
        <v>3785</v>
      </c>
      <c r="M872" s="86" t="b">
        <f>('FORMULARIO '!BE910)</f>
        <v>0</v>
      </c>
      <c r="N872" s="86" t="b">
        <f>('FORMULARIO '!BF910)</f>
        <v>0</v>
      </c>
      <c r="O872" s="86" t="b">
        <f>('FORMULARIO '!BG910)</f>
        <v>0</v>
      </c>
      <c r="P872" s="86" t="b">
        <f>('FORMULARIO '!BH910)</f>
        <v>0</v>
      </c>
      <c r="Q872" s="86" t="b">
        <f>('FORMULARIO '!BI910)</f>
        <v>0</v>
      </c>
      <c r="R872" s="86" t="b">
        <f>('FORMULARIO '!BJ910)</f>
        <v>0</v>
      </c>
      <c r="S872" s="86" t="b">
        <f>('FORMULARIO '!BK910)</f>
        <v>0</v>
      </c>
      <c r="T872" s="86">
        <f>('FORMULARIO '!BL910)</f>
        <v>2.4644624514500899</v>
      </c>
      <c r="U872" s="86" t="b">
        <f>('FORMULARIO '!BM910)</f>
        <v>0</v>
      </c>
      <c r="V872" s="86" t="b">
        <f>('FORMULARIO '!BN910)</f>
        <v>0</v>
      </c>
      <c r="W872" s="86">
        <f>('FORMULARIO '!BO910)</f>
        <v>3.3886358707438737</v>
      </c>
      <c r="X872" s="86" t="b">
        <f>('FORMULARIO '!BP910)</f>
        <v>0</v>
      </c>
      <c r="Y872" s="86" t="b">
        <f>('FORMULARIO '!BQ910)</f>
        <v>0</v>
      </c>
      <c r="Z872" s="86">
        <f>('FORMULARIO '!BR910)</f>
        <v>0.61611561286252248</v>
      </c>
    </row>
    <row r="873" spans="1:26" x14ac:dyDescent="0.75">
      <c r="A873" s="85" t="str">
        <f>_xlfn.CONCAT('FORMULARIO '!G911,'FORMULARIO '!E911,'FORMULARIO '!B911,'FORMULARIO '!E911,'FORMULARIO '!C911,'FORMULARIO '!E911,'FORMULARIO '!P911)</f>
        <v>8362W-Latex Experto y Homologos-Millennium -Blanca</v>
      </c>
      <c r="B873" s="85" t="str">
        <f t="shared" si="13"/>
        <v>8362W-Latex Experto y Homologos-Millennium -Blanca</v>
      </c>
      <c r="C873" s="85" t="str">
        <f>('FORMULARIO '!G911)</f>
        <v>8362W</v>
      </c>
      <c r="D873" s="75">
        <f>('FORMULARIO '!H911)</f>
        <v>219</v>
      </c>
      <c r="E873" s="75">
        <f>('FORMULARIO '!I911)</f>
        <v>191</v>
      </c>
      <c r="F873" s="75">
        <f>('FORMULARIO '!J911)</f>
        <v>180</v>
      </c>
      <c r="G873" s="75">
        <v>0</v>
      </c>
      <c r="H873" s="75">
        <v>3785</v>
      </c>
      <c r="M873" s="86" t="b">
        <f>('FORMULARIO '!BE911)</f>
        <v>0</v>
      </c>
      <c r="N873" s="86" t="b">
        <f>('FORMULARIO '!BF911)</f>
        <v>0</v>
      </c>
      <c r="O873" s="86" t="b">
        <f>('FORMULARIO '!BG911)</f>
        <v>0</v>
      </c>
      <c r="P873" s="86" t="b">
        <f>('FORMULARIO '!BH911)</f>
        <v>0</v>
      </c>
      <c r="Q873" s="86" t="b">
        <f>('FORMULARIO '!BI911)</f>
        <v>0</v>
      </c>
      <c r="R873" s="86" t="b">
        <f>('FORMULARIO '!BJ911)</f>
        <v>0</v>
      </c>
      <c r="S873" s="86" t="b">
        <f>('FORMULARIO '!BK911)</f>
        <v>0</v>
      </c>
      <c r="T873" s="86">
        <f>('FORMULARIO '!BL911)</f>
        <v>4.9289249029001798</v>
      </c>
      <c r="U873" s="86" t="b">
        <f>('FORMULARIO '!BM911)</f>
        <v>0</v>
      </c>
      <c r="V873" s="86" t="b">
        <f>('FORMULARIO '!BN911)</f>
        <v>0</v>
      </c>
      <c r="W873" s="86">
        <f>('FORMULARIO '!BO911)</f>
        <v>6.7772717414877475</v>
      </c>
      <c r="X873" s="86" t="b">
        <f>('FORMULARIO '!BP911)</f>
        <v>0</v>
      </c>
      <c r="Y873" s="86" t="b">
        <f>('FORMULARIO '!BQ911)</f>
        <v>0</v>
      </c>
      <c r="Z873" s="86">
        <f>('FORMULARIO '!BR911)</f>
        <v>2.1564046450188288</v>
      </c>
    </row>
    <row r="874" spans="1:26" x14ac:dyDescent="0.75">
      <c r="A874" s="85" t="str">
        <f>_xlfn.CONCAT('FORMULARIO '!G912,'FORMULARIO '!E912,'FORMULARIO '!B912,'FORMULARIO '!E912,'FORMULARIO '!C912,'FORMULARIO '!E912,'FORMULARIO '!P912)</f>
        <v>8363M-Latex Experto y Homologos-Millennium -Media</v>
      </c>
      <c r="B874" s="85" t="str">
        <f t="shared" si="13"/>
        <v>8363M-Latex Experto y Homologos-Millennium -Media</v>
      </c>
      <c r="C874" s="85" t="str">
        <f>('FORMULARIO '!G912)</f>
        <v>8363M</v>
      </c>
      <c r="D874" s="75">
        <f>('FORMULARIO '!H912)</f>
        <v>199</v>
      </c>
      <c r="E874" s="75">
        <f>('FORMULARIO '!I912)</f>
        <v>163</v>
      </c>
      <c r="F874" s="75">
        <f>('FORMULARIO '!J912)</f>
        <v>152</v>
      </c>
      <c r="G874" s="75">
        <v>0</v>
      </c>
      <c r="H874" s="75">
        <v>3785</v>
      </c>
      <c r="M874" s="86" t="b">
        <f>('FORMULARIO '!BE912)</f>
        <v>0</v>
      </c>
      <c r="N874" s="86" t="b">
        <f>('FORMULARIO '!BF912)</f>
        <v>0</v>
      </c>
      <c r="O874" s="86" t="b">
        <f>('FORMULARIO '!BG912)</f>
        <v>0</v>
      </c>
      <c r="P874" s="86" t="b">
        <f>('FORMULARIO '!BH912)</f>
        <v>0</v>
      </c>
      <c r="Q874" s="86" t="b">
        <f>('FORMULARIO '!BI912)</f>
        <v>0</v>
      </c>
      <c r="R874" s="86" t="b">
        <f>('FORMULARIO '!BJ912)</f>
        <v>0</v>
      </c>
      <c r="S874" s="86" t="b">
        <f>('FORMULARIO '!BK912)</f>
        <v>0</v>
      </c>
      <c r="T874" s="86">
        <f>('FORMULARIO '!BL912)</f>
        <v>10.165907612231621</v>
      </c>
      <c r="U874" s="86" t="b">
        <f>('FORMULARIO '!BM912)</f>
        <v>0</v>
      </c>
      <c r="V874" s="86" t="b">
        <f>('FORMULARIO '!BN912)</f>
        <v>0</v>
      </c>
      <c r="W874" s="86">
        <f>('FORMULARIO '!BO912)</f>
        <v>13.554543482975495</v>
      </c>
      <c r="X874" s="86" t="b">
        <f>('FORMULARIO '!BP912)</f>
        <v>0</v>
      </c>
      <c r="Y874" s="86" t="b">
        <f>('FORMULARIO '!BQ912)</f>
        <v>0</v>
      </c>
      <c r="Z874" s="86">
        <f>('FORMULARIO '!BR912)</f>
        <v>5.2369827093314418</v>
      </c>
    </row>
    <row r="875" spans="1:26" x14ac:dyDescent="0.75">
      <c r="A875" s="85" t="str">
        <f>_xlfn.CONCAT('FORMULARIO '!G913,'FORMULARIO '!E913,'FORMULARIO '!B913,'FORMULARIO '!E913,'FORMULARIO '!C913,'FORMULARIO '!E913,'FORMULARIO '!P913)</f>
        <v>8364M-Latex Experto y Homologos-Millennium -Media</v>
      </c>
      <c r="B875" s="85" t="str">
        <f t="shared" si="13"/>
        <v>8364M-Latex Experto y Homologos-Millennium -Media</v>
      </c>
      <c r="C875" s="85" t="str">
        <f>('FORMULARIO '!G913)</f>
        <v>8364M</v>
      </c>
      <c r="D875" s="75">
        <f>('FORMULARIO '!H913)</f>
        <v>181</v>
      </c>
      <c r="E875" s="75">
        <f>('FORMULARIO '!I913)</f>
        <v>142</v>
      </c>
      <c r="F875" s="75">
        <f>('FORMULARIO '!J913)</f>
        <v>129</v>
      </c>
      <c r="G875" s="75">
        <v>0</v>
      </c>
      <c r="H875" s="75">
        <v>3785</v>
      </c>
      <c r="M875" s="86" t="b">
        <f>('FORMULARIO '!BE913)</f>
        <v>0</v>
      </c>
      <c r="N875" s="86" t="b">
        <f>('FORMULARIO '!BF913)</f>
        <v>0</v>
      </c>
      <c r="O875" s="86" t="b">
        <f>('FORMULARIO '!BG913)</f>
        <v>0</v>
      </c>
      <c r="P875" s="86" t="b">
        <f>('FORMULARIO '!BH913)</f>
        <v>0</v>
      </c>
      <c r="Q875" s="86" t="b">
        <f>('FORMULARIO '!BI913)</f>
        <v>0</v>
      </c>
      <c r="R875" s="86" t="b">
        <f>('FORMULARIO '!BJ913)</f>
        <v>0</v>
      </c>
      <c r="S875" s="86" t="b">
        <f>('FORMULARIO '!BK913)</f>
        <v>0</v>
      </c>
      <c r="T875" s="86">
        <f>('FORMULARIO '!BL913)</f>
        <v>19.407641805169458</v>
      </c>
      <c r="U875" s="86" t="b">
        <f>('FORMULARIO '!BM913)</f>
        <v>0</v>
      </c>
      <c r="V875" s="86" t="b">
        <f>('FORMULARIO '!BN913)</f>
        <v>0</v>
      </c>
      <c r="W875" s="86">
        <f>('FORMULARIO '!BO913)</f>
        <v>24.028508901638379</v>
      </c>
      <c r="X875" s="86" t="b">
        <f>('FORMULARIO '!BP913)</f>
        <v>0</v>
      </c>
      <c r="Y875" s="86" t="b">
        <f>('FORMULARIO '!BQ913)</f>
        <v>0</v>
      </c>
      <c r="Z875" s="86">
        <f>('FORMULARIO '!BR913)</f>
        <v>11.706196644387926</v>
      </c>
    </row>
    <row r="876" spans="1:26" x14ac:dyDescent="0.75">
      <c r="A876" s="85" t="str">
        <f>_xlfn.CONCAT('FORMULARIO '!G914,'FORMULARIO '!E914,'FORMULARIO '!B914,'FORMULARIO '!E914,'FORMULARIO '!C914,'FORMULARIO '!E914,'FORMULARIO '!P914)</f>
        <v>8365D-Latex Experto y Homologos-Millennium -Intensa</v>
      </c>
      <c r="B876" s="85" t="str">
        <f t="shared" si="13"/>
        <v>8365D-Latex Experto y Homologos-Millennium -Intensa</v>
      </c>
      <c r="C876" s="85" t="str">
        <f>('FORMULARIO '!G914)</f>
        <v>8365D</v>
      </c>
      <c r="D876" s="75">
        <f>('FORMULARIO '!H914)</f>
        <v>145</v>
      </c>
      <c r="E876" s="75">
        <f>('FORMULARIO '!I914)</f>
        <v>102</v>
      </c>
      <c r="F876" s="75">
        <f>('FORMULARIO '!J914)</f>
        <v>88</v>
      </c>
      <c r="G876" s="75">
        <v>0</v>
      </c>
      <c r="H876" s="75">
        <v>3785</v>
      </c>
      <c r="M876" s="86" t="b">
        <f>('FORMULARIO '!BE914)</f>
        <v>0</v>
      </c>
      <c r="N876" s="86" t="b">
        <f>('FORMULARIO '!BF914)</f>
        <v>0</v>
      </c>
      <c r="O876" s="86" t="b">
        <f>('FORMULARIO '!BG914)</f>
        <v>0</v>
      </c>
      <c r="P876" s="86" t="b">
        <f>('FORMULARIO '!BH914)</f>
        <v>0</v>
      </c>
      <c r="Q876" s="86" t="b">
        <f>('FORMULARIO '!BI914)</f>
        <v>0</v>
      </c>
      <c r="R876" s="86" t="b">
        <f>('FORMULARIO '!BJ914)</f>
        <v>0</v>
      </c>
      <c r="S876" s="86" t="b">
        <f>('FORMULARIO '!BK914)</f>
        <v>0</v>
      </c>
      <c r="T876" s="86">
        <f>('FORMULARIO '!BL914)</f>
        <v>33.886358707438731</v>
      </c>
      <c r="U876" s="86" t="b">
        <f>('FORMULARIO '!BM914)</f>
        <v>0</v>
      </c>
      <c r="V876" s="86" t="b">
        <f>('FORMULARIO '!BN914)</f>
        <v>0</v>
      </c>
      <c r="W876" s="86">
        <f>('FORMULARIO '!BO914)</f>
        <v>48.365075609708015</v>
      </c>
      <c r="X876" s="86" t="b">
        <f>('FORMULARIO '!BP914)</f>
        <v>0</v>
      </c>
      <c r="Y876" s="86" t="b">
        <f>('FORMULARIO '!BQ914)</f>
        <v>0</v>
      </c>
      <c r="Z876" s="86">
        <f>('FORMULARIO '!BR914)</f>
        <v>21.255988643757025</v>
      </c>
    </row>
    <row r="877" spans="1:26" x14ac:dyDescent="0.75">
      <c r="A877" s="85" t="str">
        <f>_xlfn.CONCAT('FORMULARIO '!G915,'FORMULARIO '!E915,'FORMULARIO '!B915,'FORMULARIO '!E915,'FORMULARIO '!C915,'FORMULARIO '!E915,'FORMULARIO '!P915)</f>
        <v>8370W-Latex Experto y Homologos-Millennium -Blanca</v>
      </c>
      <c r="B877" s="85" t="str">
        <f t="shared" si="13"/>
        <v>8370W-Latex Experto y Homologos-Millennium -Blanca</v>
      </c>
      <c r="C877" s="85" t="str">
        <f>('FORMULARIO '!G915)</f>
        <v>8370W</v>
      </c>
      <c r="D877" s="75">
        <f>('FORMULARIO '!H915)</f>
        <v>253</v>
      </c>
      <c r="E877" s="75">
        <f>('FORMULARIO '!I915)</f>
        <v>235</v>
      </c>
      <c r="F877" s="75">
        <f>('FORMULARIO '!J915)</f>
        <v>227</v>
      </c>
      <c r="G877" s="75">
        <v>0</v>
      </c>
      <c r="H877" s="75">
        <v>3785</v>
      </c>
      <c r="M877" s="86" t="b">
        <f>('FORMULARIO '!BE915)</f>
        <v>0</v>
      </c>
      <c r="N877" s="86" t="b">
        <f>('FORMULARIO '!BF915)</f>
        <v>0</v>
      </c>
      <c r="O877" s="86" t="b">
        <f>('FORMULARIO '!BG915)</f>
        <v>0</v>
      </c>
      <c r="P877" s="86" t="b">
        <f>('FORMULARIO '!BH915)</f>
        <v>0</v>
      </c>
      <c r="Q877" s="86" t="b">
        <f>('FORMULARIO '!BI915)</f>
        <v>0</v>
      </c>
      <c r="R877" s="86">
        <f>('FORMULARIO '!BJ915)</f>
        <v>0.92417341929378372</v>
      </c>
      <c r="S877" s="86" t="b">
        <f>('FORMULARIO '!BK915)</f>
        <v>0</v>
      </c>
      <c r="T877" s="86" t="b">
        <f>('FORMULARIO '!BL915)</f>
        <v>0</v>
      </c>
      <c r="U877" s="86" t="b">
        <f>('FORMULARIO '!BM915)</f>
        <v>0</v>
      </c>
      <c r="V877" s="86">
        <f>('FORMULARIO '!BN915)</f>
        <v>0.61611561286252248</v>
      </c>
      <c r="W877" s="86">
        <f>('FORMULARIO '!BO915)</f>
        <v>0.61611561286252248</v>
      </c>
      <c r="X877" s="86" t="b">
        <f>('FORMULARIO '!BP915)</f>
        <v>0</v>
      </c>
      <c r="Y877" s="86" t="b">
        <f>('FORMULARIO '!BQ915)</f>
        <v>0</v>
      </c>
      <c r="Z877" s="86" t="b">
        <f>('FORMULARIO '!BR915)</f>
        <v>0</v>
      </c>
    </row>
    <row r="878" spans="1:26" x14ac:dyDescent="0.75">
      <c r="A878" s="85" t="str">
        <f>_xlfn.CONCAT('FORMULARIO '!G916,'FORMULARIO '!E916,'FORMULARIO '!B916,'FORMULARIO '!E916,'FORMULARIO '!C916,'FORMULARIO '!E916,'FORMULARIO '!P916)</f>
        <v>8371W-Latex Experto y Homologos-Millennium -Blanca</v>
      </c>
      <c r="B878" s="85" t="str">
        <f t="shared" si="13"/>
        <v>8371W-Latex Experto y Homologos-Millennium -Blanca</v>
      </c>
      <c r="C878" s="85" t="str">
        <f>('FORMULARIO '!G916)</f>
        <v>8371W</v>
      </c>
      <c r="D878" s="75">
        <f>('FORMULARIO '!H916)</f>
        <v>236</v>
      </c>
      <c r="E878" s="75">
        <f>('FORMULARIO '!I916)</f>
        <v>210</v>
      </c>
      <c r="F878" s="75">
        <f>('FORMULARIO '!J916)</f>
        <v>205</v>
      </c>
      <c r="G878" s="75">
        <v>0</v>
      </c>
      <c r="H878" s="75">
        <v>3785</v>
      </c>
      <c r="M878" s="86" t="b">
        <f>('FORMULARIO '!BE916)</f>
        <v>0</v>
      </c>
      <c r="N878" s="86" t="b">
        <f>('FORMULARIO '!BF916)</f>
        <v>0</v>
      </c>
      <c r="O878" s="86" t="b">
        <f>('FORMULARIO '!BG916)</f>
        <v>0</v>
      </c>
      <c r="P878" s="86" t="b">
        <f>('FORMULARIO '!BH916)</f>
        <v>0</v>
      </c>
      <c r="Q878" s="86" t="b">
        <f>('FORMULARIO '!BI916)</f>
        <v>0</v>
      </c>
      <c r="R878" s="86" t="b">
        <f>('FORMULARIO '!BJ916)</f>
        <v>0</v>
      </c>
      <c r="S878" s="86" t="b">
        <f>('FORMULARIO '!BK916)</f>
        <v>0</v>
      </c>
      <c r="T878" s="86">
        <f>('FORMULARIO '!BL916)</f>
        <v>1.8483468385875674</v>
      </c>
      <c r="U878" s="86" t="b">
        <f>('FORMULARIO '!BM916)</f>
        <v>0</v>
      </c>
      <c r="V878" s="86">
        <f>('FORMULARIO '!BN916)</f>
        <v>4.3128092900376576</v>
      </c>
      <c r="W878" s="86">
        <f>('FORMULARIO '!BO916)</f>
        <v>2.1564046450188288</v>
      </c>
      <c r="X878" s="86" t="b">
        <f>('FORMULARIO '!BP916)</f>
        <v>0</v>
      </c>
      <c r="Y878" s="86" t="b">
        <f>('FORMULARIO '!BQ916)</f>
        <v>0</v>
      </c>
      <c r="Z878" s="86" t="b">
        <f>('FORMULARIO '!BR916)</f>
        <v>0</v>
      </c>
    </row>
    <row r="879" spans="1:26" x14ac:dyDescent="0.75">
      <c r="A879" s="85" t="str">
        <f>_xlfn.CONCAT('FORMULARIO '!G917,'FORMULARIO '!E917,'FORMULARIO '!B917,'FORMULARIO '!E917,'FORMULARIO '!C917,'FORMULARIO '!E917,'FORMULARIO '!P917)</f>
        <v>8372W-Latex Experto y Homologos-Millennium -Blanca</v>
      </c>
      <c r="B879" s="85" t="str">
        <f t="shared" si="13"/>
        <v>8372W-Latex Experto y Homologos-Millennium -Blanca</v>
      </c>
      <c r="C879" s="85" t="str">
        <f>('FORMULARIO '!G917)</f>
        <v>8372W</v>
      </c>
      <c r="D879" s="75">
        <f>('FORMULARIO '!H917)</f>
        <v>228</v>
      </c>
      <c r="E879" s="75">
        <f>('FORMULARIO '!I917)</f>
        <v>196</v>
      </c>
      <c r="F879" s="75">
        <f>('FORMULARIO '!J917)</f>
        <v>192</v>
      </c>
      <c r="G879" s="75">
        <v>0</v>
      </c>
      <c r="H879" s="75">
        <v>3785</v>
      </c>
      <c r="M879" s="86" t="b">
        <f>('FORMULARIO '!BE917)</f>
        <v>0</v>
      </c>
      <c r="N879" s="86" t="b">
        <f>('FORMULARIO '!BF917)</f>
        <v>0</v>
      </c>
      <c r="O879" s="86" t="b">
        <f>('FORMULARIO '!BG917)</f>
        <v>0</v>
      </c>
      <c r="P879" s="86" t="b">
        <f>('FORMULARIO '!BH917)</f>
        <v>0</v>
      </c>
      <c r="Q879" s="86" t="b">
        <f>('FORMULARIO '!BI917)</f>
        <v>0</v>
      </c>
      <c r="R879" s="86" t="b">
        <f>('FORMULARIO '!BJ917)</f>
        <v>0</v>
      </c>
      <c r="S879" s="86">
        <f>('FORMULARIO '!BK917)</f>
        <v>1.5402890321563063</v>
      </c>
      <c r="T879" s="86" t="b">
        <f>('FORMULARIO '!BL917)</f>
        <v>0</v>
      </c>
      <c r="U879" s="86" t="b">
        <f>('FORMULARIO '!BM917)</f>
        <v>0</v>
      </c>
      <c r="V879" s="86" t="b">
        <f>('FORMULARIO '!BN917)</f>
        <v>0</v>
      </c>
      <c r="W879" s="86">
        <f>('FORMULARIO '!BO917)</f>
        <v>5.5450405157627021</v>
      </c>
      <c r="X879" s="86" t="b">
        <f>('FORMULARIO '!BP917)</f>
        <v>0</v>
      </c>
      <c r="Y879" s="86" t="b">
        <f>('FORMULARIO '!BQ917)</f>
        <v>0</v>
      </c>
      <c r="Z879" s="86">
        <f>('FORMULARIO '!BR917)</f>
        <v>11.706196644387926</v>
      </c>
    </row>
    <row r="880" spans="1:26" x14ac:dyDescent="0.75">
      <c r="A880" s="85" t="str">
        <f>_xlfn.CONCAT('FORMULARIO '!G918,'FORMULARIO '!E918,'FORMULARIO '!B918,'FORMULARIO '!E918,'FORMULARIO '!C918,'FORMULARIO '!E918,'FORMULARIO '!P918)</f>
        <v>8373M-Latex Experto y Homologos-Millennium -Media</v>
      </c>
      <c r="B880" s="85" t="str">
        <f t="shared" si="13"/>
        <v>8373M-Latex Experto y Homologos-Millennium -Media</v>
      </c>
      <c r="C880" s="85" t="str">
        <f>('FORMULARIO '!G918)</f>
        <v>8373M</v>
      </c>
      <c r="D880" s="75">
        <f>('FORMULARIO '!H918)</f>
        <v>209</v>
      </c>
      <c r="E880" s="75">
        <f>('FORMULARIO '!I918)</f>
        <v>170</v>
      </c>
      <c r="F880" s="75">
        <f>('FORMULARIO '!J918)</f>
        <v>167</v>
      </c>
      <c r="G880" s="75">
        <v>0</v>
      </c>
      <c r="H880" s="75">
        <v>3785</v>
      </c>
      <c r="M880" s="86" t="b">
        <f>('FORMULARIO '!BE918)</f>
        <v>0</v>
      </c>
      <c r="N880" s="86" t="b">
        <f>('FORMULARIO '!BF918)</f>
        <v>0</v>
      </c>
      <c r="O880" s="86" t="b">
        <f>('FORMULARIO '!BG918)</f>
        <v>0</v>
      </c>
      <c r="P880" s="86" t="b">
        <f>('FORMULARIO '!BH918)</f>
        <v>0</v>
      </c>
      <c r="Q880" s="86" t="b">
        <f>('FORMULARIO '!BI918)</f>
        <v>0</v>
      </c>
      <c r="R880" s="86" t="b">
        <f>('FORMULARIO '!BJ918)</f>
        <v>0</v>
      </c>
      <c r="S880" s="86" t="b">
        <f>('FORMULARIO '!BK918)</f>
        <v>0</v>
      </c>
      <c r="T880" s="86">
        <f>('FORMULARIO '!BL918)</f>
        <v>7.3933873543502697</v>
      </c>
      <c r="U880" s="86" t="b">
        <f>('FORMULARIO '!BM918)</f>
        <v>0</v>
      </c>
      <c r="V880" s="86">
        <f>('FORMULARIO '!BN918)</f>
        <v>16.943179353719366</v>
      </c>
      <c r="W880" s="86">
        <f>('FORMULARIO '!BO918)</f>
        <v>5.5450405157627021</v>
      </c>
      <c r="X880" s="86" t="b">
        <f>('FORMULARIO '!BP918)</f>
        <v>0</v>
      </c>
      <c r="Y880" s="86" t="b">
        <f>('FORMULARIO '!BQ918)</f>
        <v>0</v>
      </c>
      <c r="Z880" s="86" t="b">
        <f>('FORMULARIO '!BR918)</f>
        <v>0</v>
      </c>
    </row>
    <row r="881" spans="1:26" x14ac:dyDescent="0.75">
      <c r="A881" s="85" t="str">
        <f>_xlfn.CONCAT('FORMULARIO '!G919,'FORMULARIO '!E919,'FORMULARIO '!B919,'FORMULARIO '!E919,'FORMULARIO '!C919,'FORMULARIO '!E919,'FORMULARIO '!P919)</f>
        <v>8374M-Latex Experto y Homologos-Millennium -Media</v>
      </c>
      <c r="B881" s="85" t="str">
        <f t="shared" si="13"/>
        <v>8374M-Latex Experto y Homologos-Millennium -Media</v>
      </c>
      <c r="C881" s="85" t="str">
        <f>('FORMULARIO '!G919)</f>
        <v>8374M</v>
      </c>
      <c r="D881" s="75">
        <f>('FORMULARIO '!H919)</f>
        <v>187</v>
      </c>
      <c r="E881" s="75">
        <f>('FORMULARIO '!I919)</f>
        <v>142</v>
      </c>
      <c r="F881" s="75">
        <f>('FORMULARIO '!J919)</f>
        <v>142</v>
      </c>
      <c r="G881" s="75">
        <v>0</v>
      </c>
      <c r="H881" s="75">
        <v>3785</v>
      </c>
      <c r="M881" s="86" t="b">
        <f>('FORMULARIO '!BE919)</f>
        <v>0</v>
      </c>
      <c r="N881" s="86" t="b">
        <f>('FORMULARIO '!BF919)</f>
        <v>0</v>
      </c>
      <c r="O881" s="86" t="b">
        <f>('FORMULARIO '!BG919)</f>
        <v>0</v>
      </c>
      <c r="P881" s="86" t="b">
        <f>('FORMULARIO '!BH919)</f>
        <v>0</v>
      </c>
      <c r="Q881" s="86" t="b">
        <f>('FORMULARIO '!BI919)</f>
        <v>0</v>
      </c>
      <c r="R881" s="86" t="b">
        <f>('FORMULARIO '!BJ919)</f>
        <v>0</v>
      </c>
      <c r="S881" s="86">
        <f>('FORMULARIO '!BK919)</f>
        <v>47.748959996845493</v>
      </c>
      <c r="T881" s="86">
        <f>('FORMULARIO '!BL919)</f>
        <v>17.867352773013153</v>
      </c>
      <c r="U881" s="86" t="b">
        <f>('FORMULARIO '!BM919)</f>
        <v>0</v>
      </c>
      <c r="V881" s="86" t="b">
        <f>('FORMULARIO '!BN919)</f>
        <v>0</v>
      </c>
      <c r="W881" s="86">
        <f>('FORMULARIO '!BO919)</f>
        <v>16.019005934425582</v>
      </c>
      <c r="X881" s="86" t="b">
        <f>('FORMULARIO '!BP919)</f>
        <v>0</v>
      </c>
      <c r="Y881" s="86" t="b">
        <f>('FORMULARIO '!BQ919)</f>
        <v>0</v>
      </c>
      <c r="Z881" s="86" t="b">
        <f>('FORMULARIO '!BR919)</f>
        <v>0</v>
      </c>
    </row>
    <row r="882" spans="1:26" x14ac:dyDescent="0.75">
      <c r="A882" s="85" t="str">
        <f>_xlfn.CONCAT('FORMULARIO '!G920,'FORMULARIO '!E920,'FORMULARIO '!B920,'FORMULARIO '!E920,'FORMULARIO '!C920,'FORMULARIO '!E920,'FORMULARIO '!P920)</f>
        <v>8375D-Latex Experto y Homologos-Millennium -Intensa</v>
      </c>
      <c r="B882" s="85" t="str">
        <f t="shared" si="13"/>
        <v>8375D-Latex Experto y Homologos-Millennium -Intensa</v>
      </c>
      <c r="C882" s="85" t="str">
        <f>('FORMULARIO '!G920)</f>
        <v>8375D</v>
      </c>
      <c r="D882" s="75">
        <f>('FORMULARIO '!H920)</f>
        <v>152</v>
      </c>
      <c r="E882" s="75">
        <f>('FORMULARIO '!I920)</f>
        <v>107</v>
      </c>
      <c r="F882" s="75">
        <f>('FORMULARIO '!J920)</f>
        <v>104</v>
      </c>
      <c r="G882" s="75">
        <v>0</v>
      </c>
      <c r="H882" s="75">
        <v>3785</v>
      </c>
      <c r="M882" s="86" t="b">
        <f>('FORMULARIO '!BE920)</f>
        <v>0</v>
      </c>
      <c r="N882" s="86" t="b">
        <f>('FORMULARIO '!BF920)</f>
        <v>0</v>
      </c>
      <c r="O882" s="86" t="b">
        <f>('FORMULARIO '!BG920)</f>
        <v>0</v>
      </c>
      <c r="P882" s="86" t="b">
        <f>('FORMULARIO '!BH920)</f>
        <v>0</v>
      </c>
      <c r="Q882" s="86" t="b">
        <f>('FORMULARIO '!BI920)</f>
        <v>0</v>
      </c>
      <c r="R882" s="86" t="b">
        <f>('FORMULARIO '!BJ920)</f>
        <v>0</v>
      </c>
      <c r="S882" s="86" t="b">
        <f>('FORMULARIO '!BK920)</f>
        <v>0</v>
      </c>
      <c r="T882" s="86">
        <f>('FORMULARIO '!BL920)</f>
        <v>29.573549417401079</v>
      </c>
      <c r="U882" s="86" t="b">
        <f>('FORMULARIO '!BM920)</f>
        <v>0</v>
      </c>
      <c r="V882" s="86">
        <f>('FORMULARIO '!BN920)</f>
        <v>61.303503479820982</v>
      </c>
      <c r="W882" s="86">
        <f>('FORMULARIO '!BO920)</f>
        <v>21.255988643757025</v>
      </c>
      <c r="X882" s="86" t="b">
        <f>('FORMULARIO '!BP920)</f>
        <v>0</v>
      </c>
      <c r="Y882" s="86" t="b">
        <f>('FORMULARIO '!BQ920)</f>
        <v>0</v>
      </c>
      <c r="Z882" s="86" t="b">
        <f>('FORMULARIO '!BR920)</f>
        <v>0</v>
      </c>
    </row>
    <row r="883" spans="1:26" x14ac:dyDescent="0.75">
      <c r="A883" s="85" t="str">
        <f>_xlfn.CONCAT('FORMULARIO '!G921,'FORMULARIO '!E921,'FORMULARIO '!B921,'FORMULARIO '!E921,'FORMULARIO '!C921,'FORMULARIO '!E921,'FORMULARIO '!P921)</f>
        <v>8380W-Latex Experto y Homologos-Millennium -Blanca</v>
      </c>
      <c r="B883" s="85" t="str">
        <f t="shared" si="13"/>
        <v>8380W-Latex Experto y Homologos-Millennium -Blanca</v>
      </c>
      <c r="C883" s="85" t="str">
        <f>('FORMULARIO '!G921)</f>
        <v>8380W</v>
      </c>
      <c r="D883" s="75">
        <f>('FORMULARIO '!H921)</f>
        <v>246</v>
      </c>
      <c r="E883" s="75">
        <f>('FORMULARIO '!I921)</f>
        <v>233</v>
      </c>
      <c r="F883" s="75">
        <f>('FORMULARIO '!J921)</f>
        <v>224</v>
      </c>
      <c r="G883" s="75">
        <v>0</v>
      </c>
      <c r="H883" s="75">
        <v>3785</v>
      </c>
      <c r="M883" s="86" t="b">
        <f>('FORMULARIO '!BE921)</f>
        <v>0</v>
      </c>
      <c r="N883" s="86" t="b">
        <f>('FORMULARIO '!BF921)</f>
        <v>0</v>
      </c>
      <c r="O883" s="86" t="b">
        <f>('FORMULARIO '!BG921)</f>
        <v>0</v>
      </c>
      <c r="P883" s="86" t="b">
        <f>('FORMULARIO '!BH921)</f>
        <v>0</v>
      </c>
      <c r="Q883" s="86" t="b">
        <f>('FORMULARIO '!BI921)</f>
        <v>0</v>
      </c>
      <c r="R883" s="86" t="b">
        <f>('FORMULARIO '!BJ921)</f>
        <v>0</v>
      </c>
      <c r="S883" s="86" t="b">
        <f>('FORMULARIO '!BK921)</f>
        <v>0</v>
      </c>
      <c r="T883" s="86">
        <f>('FORMULARIO '!BL921)</f>
        <v>0.92417341929378372</v>
      </c>
      <c r="U883" s="86" t="b">
        <f>('FORMULARIO '!BM921)</f>
        <v>0</v>
      </c>
      <c r="V883" s="86" t="b">
        <f>('FORMULARIO '!BN921)</f>
        <v>0</v>
      </c>
      <c r="W883" s="86">
        <f>('FORMULARIO '!BO921)</f>
        <v>0.92417341929378372</v>
      </c>
      <c r="X883" s="86" t="b">
        <f>('FORMULARIO '!BP921)</f>
        <v>0</v>
      </c>
      <c r="Y883" s="86" t="b">
        <f>('FORMULARIO '!BQ921)</f>
        <v>0</v>
      </c>
      <c r="Z883" s="86">
        <f>('FORMULARIO '!BR921)</f>
        <v>0.30805780643126124</v>
      </c>
    </row>
    <row r="884" spans="1:26" x14ac:dyDescent="0.75">
      <c r="A884" s="85" t="str">
        <f>_xlfn.CONCAT('FORMULARIO '!G922,'FORMULARIO '!E922,'FORMULARIO '!B922,'FORMULARIO '!E922,'FORMULARIO '!C922,'FORMULARIO '!E922,'FORMULARIO '!P922)</f>
        <v>8381W-Latex Experto y Homologos-Millennium -Blanca</v>
      </c>
      <c r="B884" s="85" t="str">
        <f t="shared" si="13"/>
        <v>8381W-Latex Experto y Homologos-Millennium -Blanca</v>
      </c>
      <c r="C884" s="85" t="str">
        <f>('FORMULARIO '!G922)</f>
        <v>8381W</v>
      </c>
      <c r="D884" s="75">
        <f>('FORMULARIO '!H922)</f>
        <v>234</v>
      </c>
      <c r="E884" s="75">
        <f>('FORMULARIO '!I922)</f>
        <v>214</v>
      </c>
      <c r="F884" s="75">
        <f>('FORMULARIO '!J922)</f>
        <v>209</v>
      </c>
      <c r="G884" s="75">
        <v>0</v>
      </c>
      <c r="H884" s="75">
        <v>3785</v>
      </c>
      <c r="M884" s="86" t="b">
        <f>('FORMULARIO '!BE922)</f>
        <v>0</v>
      </c>
      <c r="N884" s="86" t="b">
        <f>('FORMULARIO '!BF922)</f>
        <v>0</v>
      </c>
      <c r="O884" s="86" t="b">
        <f>('FORMULARIO '!BG922)</f>
        <v>0</v>
      </c>
      <c r="P884" s="86" t="b">
        <f>('FORMULARIO '!BH922)</f>
        <v>0</v>
      </c>
      <c r="Q884" s="86" t="b">
        <f>('FORMULARIO '!BI922)</f>
        <v>0</v>
      </c>
      <c r="R884" s="86" t="b">
        <f>('FORMULARIO '!BJ922)</f>
        <v>0</v>
      </c>
      <c r="S884" s="86" t="b">
        <f>('FORMULARIO '!BK922)</f>
        <v>0</v>
      </c>
      <c r="T884" s="86">
        <f>('FORMULARIO '!BL922)</f>
        <v>1.232231225725045</v>
      </c>
      <c r="U884" s="86" t="b">
        <f>('FORMULARIO '!BM922)</f>
        <v>0</v>
      </c>
      <c r="V884" s="86" t="b">
        <f>('FORMULARIO '!BN922)</f>
        <v>0</v>
      </c>
      <c r="W884" s="86">
        <f>('FORMULARIO '!BO922)</f>
        <v>2.4644624514500899</v>
      </c>
      <c r="X884" s="86" t="b">
        <f>('FORMULARIO '!BP922)</f>
        <v>0</v>
      </c>
      <c r="Y884" s="86" t="b">
        <f>('FORMULARIO '!BQ922)</f>
        <v>0</v>
      </c>
      <c r="Z884" s="86">
        <f>('FORMULARIO '!BR922)</f>
        <v>4.0047514836063955</v>
      </c>
    </row>
    <row r="885" spans="1:26" x14ac:dyDescent="0.75">
      <c r="A885" s="85" t="str">
        <f>_xlfn.CONCAT('FORMULARIO '!G923,'FORMULARIO '!E923,'FORMULARIO '!B923,'FORMULARIO '!E923,'FORMULARIO '!C923,'FORMULARIO '!E923,'FORMULARIO '!P923)</f>
        <v>8382W-Latex Experto y Homologos-Millennium -Blanca</v>
      </c>
      <c r="B885" s="85" t="str">
        <f t="shared" si="13"/>
        <v>8382W-Latex Experto y Homologos-Millennium -Blanca</v>
      </c>
      <c r="C885" s="85" t="str">
        <f>('FORMULARIO '!G923)</f>
        <v>8382W</v>
      </c>
      <c r="D885" s="75">
        <f>('FORMULARIO '!H923)</f>
        <v>223</v>
      </c>
      <c r="E885" s="75">
        <f>('FORMULARIO '!I923)</f>
        <v>196</v>
      </c>
      <c r="F885" s="75">
        <f>('FORMULARIO '!J923)</f>
        <v>191</v>
      </c>
      <c r="G885" s="75">
        <v>0</v>
      </c>
      <c r="H885" s="75">
        <v>3785</v>
      </c>
      <c r="M885" s="86" t="b">
        <f>('FORMULARIO '!BE923)</f>
        <v>0</v>
      </c>
      <c r="N885" s="86" t="b">
        <f>('FORMULARIO '!BF923)</f>
        <v>0</v>
      </c>
      <c r="O885" s="86" t="b">
        <f>('FORMULARIO '!BG923)</f>
        <v>0</v>
      </c>
      <c r="P885" s="86" t="b">
        <f>('FORMULARIO '!BH923)</f>
        <v>0</v>
      </c>
      <c r="Q885" s="86" t="b">
        <f>('FORMULARIO '!BI923)</f>
        <v>0</v>
      </c>
      <c r="R885" s="86" t="b">
        <f>('FORMULARIO '!BJ923)</f>
        <v>0</v>
      </c>
      <c r="S885" s="86" t="b">
        <f>('FORMULARIO '!BK923)</f>
        <v>0</v>
      </c>
      <c r="T885" s="86">
        <f>('FORMULARIO '!BL923)</f>
        <v>1.5402890321563063</v>
      </c>
      <c r="U885" s="86" t="b">
        <f>('FORMULARIO '!BM923)</f>
        <v>0</v>
      </c>
      <c r="V885" s="86" t="b">
        <f>('FORMULARIO '!BN923)</f>
        <v>0</v>
      </c>
      <c r="W885" s="86">
        <f>('FORMULARIO '!BO923)</f>
        <v>4.9289249029001798</v>
      </c>
      <c r="X885" s="86" t="b">
        <f>('FORMULARIO '!BP923)</f>
        <v>0</v>
      </c>
      <c r="Y885" s="86" t="b">
        <f>('FORMULARIO '!BQ923)</f>
        <v>0</v>
      </c>
      <c r="Z885" s="86">
        <f>('FORMULARIO '!BR923)</f>
        <v>11.090081031525404</v>
      </c>
    </row>
    <row r="886" spans="1:26" x14ac:dyDescent="0.75">
      <c r="A886" s="85" t="str">
        <f>_xlfn.CONCAT('FORMULARIO '!G924,'FORMULARIO '!E924,'FORMULARIO '!B924,'FORMULARIO '!E924,'FORMULARIO '!C924,'FORMULARIO '!E924,'FORMULARIO '!P924)</f>
        <v>8383M-Latex Experto y Homologos-Millennium -Media</v>
      </c>
      <c r="B886" s="85" t="str">
        <f t="shared" si="13"/>
        <v>8383M-Latex Experto y Homologos-Millennium -Media</v>
      </c>
      <c r="C886" s="85" t="str">
        <f>('FORMULARIO '!G924)</f>
        <v>8383M</v>
      </c>
      <c r="D886" s="75">
        <f>('FORMULARIO '!H924)</f>
        <v>207</v>
      </c>
      <c r="E886" s="75">
        <f>('FORMULARIO '!I924)</f>
        <v>178</v>
      </c>
      <c r="F886" s="75">
        <f>('FORMULARIO '!J924)</f>
        <v>174</v>
      </c>
      <c r="G886" s="75">
        <v>0</v>
      </c>
      <c r="H886" s="75">
        <v>3785</v>
      </c>
      <c r="M886" s="86" t="b">
        <f>('FORMULARIO '!BE924)</f>
        <v>0</v>
      </c>
      <c r="N886" s="86" t="b">
        <f>('FORMULARIO '!BF924)</f>
        <v>0</v>
      </c>
      <c r="O886" s="86" t="b">
        <f>('FORMULARIO '!BG924)</f>
        <v>0</v>
      </c>
      <c r="P886" s="86" t="b">
        <f>('FORMULARIO '!BH924)</f>
        <v>0</v>
      </c>
      <c r="Q886" s="86" t="b">
        <f>('FORMULARIO '!BI924)</f>
        <v>0</v>
      </c>
      <c r="R886" s="86" t="b">
        <f>('FORMULARIO '!BJ924)</f>
        <v>0</v>
      </c>
      <c r="S886" s="86">
        <f>('FORMULARIO '!BK924)</f>
        <v>31.72995406241991</v>
      </c>
      <c r="T886" s="86">
        <f>('FORMULARIO '!BL924)</f>
        <v>10.165907612231621</v>
      </c>
      <c r="U886" s="86">
        <f>('FORMULARIO '!BM924)</f>
        <v>14.478716902269278</v>
      </c>
      <c r="V886" s="86" t="b">
        <f>('FORMULARIO '!BN924)</f>
        <v>0</v>
      </c>
      <c r="W886" s="86" t="b">
        <f>('FORMULARIO '!BO924)</f>
        <v>0</v>
      </c>
      <c r="X886" s="86" t="b">
        <f>('FORMULARIO '!BP924)</f>
        <v>0</v>
      </c>
      <c r="Y886" s="86" t="b">
        <f>('FORMULARIO '!BQ924)</f>
        <v>0</v>
      </c>
      <c r="Z886" s="86" t="b">
        <f>('FORMULARIO '!BR924)</f>
        <v>0</v>
      </c>
    </row>
    <row r="887" spans="1:26" x14ac:dyDescent="0.75">
      <c r="A887" s="85" t="str">
        <f>_xlfn.CONCAT('FORMULARIO '!G925,'FORMULARIO '!E925,'FORMULARIO '!B925,'FORMULARIO '!E925,'FORMULARIO '!C925,'FORMULARIO '!E925,'FORMULARIO '!P925)</f>
        <v>8384M-Latex Experto y Homologos-Millennium -Media</v>
      </c>
      <c r="B887" s="85" t="str">
        <f t="shared" si="13"/>
        <v>8384M-Latex Experto y Homologos-Millennium -Media</v>
      </c>
      <c r="C887" s="85" t="str">
        <f>('FORMULARIO '!G925)</f>
        <v>8384M</v>
      </c>
      <c r="D887" s="75">
        <f>('FORMULARIO '!H925)</f>
        <v>184</v>
      </c>
      <c r="E887" s="75">
        <f>('FORMULARIO '!I925)</f>
        <v>148</v>
      </c>
      <c r="F887" s="75">
        <f>('FORMULARIO '!J925)</f>
        <v>144</v>
      </c>
      <c r="G887" s="75">
        <v>0</v>
      </c>
      <c r="H887" s="75">
        <v>3785</v>
      </c>
      <c r="M887" s="86" t="b">
        <f>('FORMULARIO '!BE925)</f>
        <v>0</v>
      </c>
      <c r="N887" s="86" t="b">
        <f>('FORMULARIO '!BF925)</f>
        <v>0</v>
      </c>
      <c r="O887" s="86" t="b">
        <f>('FORMULARIO '!BG925)</f>
        <v>0</v>
      </c>
      <c r="P887" s="86" t="b">
        <f>('FORMULARIO '!BH925)</f>
        <v>0</v>
      </c>
      <c r="Q887" s="86" t="b">
        <f>('FORMULARIO '!BI925)</f>
        <v>0</v>
      </c>
      <c r="R887" s="86" t="b">
        <f>('FORMULARIO '!BJ925)</f>
        <v>0</v>
      </c>
      <c r="S887" s="86" t="b">
        <f>('FORMULARIO '!BK925)</f>
        <v>0</v>
      </c>
      <c r="T887" s="86">
        <f>('FORMULARIO '!BL925)</f>
        <v>21.255988643757025</v>
      </c>
      <c r="U887" s="86" t="b">
        <f>('FORMULARIO '!BM925)</f>
        <v>0</v>
      </c>
      <c r="V887" s="86">
        <f>('FORMULARIO '!BN925)</f>
        <v>27.725202578813512</v>
      </c>
      <c r="W887" s="86">
        <f>('FORMULARIO '!BO925)</f>
        <v>11.090081031525404</v>
      </c>
      <c r="X887" s="86" t="b">
        <f>('FORMULARIO '!BP925)</f>
        <v>0</v>
      </c>
      <c r="Y887" s="86" t="b">
        <f>('FORMULARIO '!BQ925)</f>
        <v>0</v>
      </c>
      <c r="Z887" s="86" t="b">
        <f>('FORMULARIO '!BR925)</f>
        <v>0</v>
      </c>
    </row>
    <row r="888" spans="1:26" x14ac:dyDescent="0.75">
      <c r="A888" s="85" t="str">
        <f>_xlfn.CONCAT('FORMULARIO '!G926,'FORMULARIO '!E926,'FORMULARIO '!B926,'FORMULARIO '!E926,'FORMULARIO '!C926,'FORMULARIO '!E926,'FORMULARIO '!P926)</f>
        <v>8385D-Latex Experto y Homologos-Millennium -Intensa</v>
      </c>
      <c r="B888" s="85" t="str">
        <f t="shared" si="13"/>
        <v>8385D-Latex Experto y Homologos-Millennium -Intensa</v>
      </c>
      <c r="C888" s="85" t="str">
        <f>('FORMULARIO '!G926)</f>
        <v>8385D</v>
      </c>
      <c r="D888" s="75">
        <f>('FORMULARIO '!H926)</f>
        <v>155</v>
      </c>
      <c r="E888" s="75">
        <f>('FORMULARIO '!I926)</f>
        <v>116</v>
      </c>
      <c r="F888" s="75">
        <f>('FORMULARIO '!J926)</f>
        <v>111</v>
      </c>
      <c r="G888" s="75">
        <v>0</v>
      </c>
      <c r="H888" s="75">
        <v>3785</v>
      </c>
      <c r="M888" s="86" t="b">
        <f>('FORMULARIO '!BE926)</f>
        <v>0</v>
      </c>
      <c r="N888" s="86" t="b">
        <f>('FORMULARIO '!BF926)</f>
        <v>0</v>
      </c>
      <c r="O888" s="86" t="b">
        <f>('FORMULARIO '!BG926)</f>
        <v>0</v>
      </c>
      <c r="P888" s="86" t="b">
        <f>('FORMULARIO '!BH926)</f>
        <v>0</v>
      </c>
      <c r="Q888" s="86" t="b">
        <f>('FORMULARIO '!BI926)</f>
        <v>0</v>
      </c>
      <c r="R888" s="86" t="b">
        <f>('FORMULARIO '!BJ926)</f>
        <v>0</v>
      </c>
      <c r="S888" s="86" t="b">
        <f>('FORMULARIO '!BK926)</f>
        <v>0</v>
      </c>
      <c r="T888" s="86">
        <f>('FORMULARIO '!BL926)</f>
        <v>27.417144772382251</v>
      </c>
      <c r="U888" s="86" t="b">
        <f>('FORMULARIO '!BM926)</f>
        <v>0</v>
      </c>
      <c r="V888" s="86">
        <f>('FORMULARIO '!BN926)</f>
        <v>42.203919481082785</v>
      </c>
      <c r="W888" s="86">
        <f>('FORMULARIO '!BO926)</f>
        <v>16.327063740856847</v>
      </c>
      <c r="X888" s="86" t="b">
        <f>('FORMULARIO '!BP926)</f>
        <v>0</v>
      </c>
      <c r="Y888" s="86" t="b">
        <f>('FORMULARIO '!BQ926)</f>
        <v>0</v>
      </c>
      <c r="Z888" s="86" t="b">
        <f>('FORMULARIO '!BR926)</f>
        <v>0</v>
      </c>
    </row>
    <row r="889" spans="1:26" x14ac:dyDescent="0.75">
      <c r="A889" s="85" t="str">
        <f>_xlfn.CONCAT('FORMULARIO '!G927,'FORMULARIO '!E927,'FORMULARIO '!B927,'FORMULARIO '!E927,'FORMULARIO '!C927,'FORMULARIO '!E927,'FORMULARIO '!P927)</f>
        <v>8390W-Latex Experto y Homologos-Millennium -Blanca</v>
      </c>
      <c r="B889" s="85" t="str">
        <f t="shared" si="13"/>
        <v>8390W-Latex Experto y Homologos-Millennium -Blanca</v>
      </c>
      <c r="C889" s="85" t="str">
        <f>('FORMULARIO '!G927)</f>
        <v>8390W</v>
      </c>
      <c r="D889" s="75">
        <f>('FORMULARIO '!H927)</f>
        <v>252</v>
      </c>
      <c r="E889" s="75">
        <f>('FORMULARIO '!I927)</f>
        <v>247</v>
      </c>
      <c r="F889" s="75">
        <f>('FORMULARIO '!J927)</f>
        <v>242</v>
      </c>
      <c r="G889" s="75">
        <v>0</v>
      </c>
      <c r="H889" s="75">
        <v>3785</v>
      </c>
      <c r="M889" s="86" t="b">
        <f>('FORMULARIO '!BE927)</f>
        <v>0</v>
      </c>
      <c r="N889" s="86" t="b">
        <f>('FORMULARIO '!BF927)</f>
        <v>0</v>
      </c>
      <c r="O889" s="86" t="b">
        <f>('FORMULARIO '!BG927)</f>
        <v>0</v>
      </c>
      <c r="P889" s="86" t="b">
        <f>('FORMULARIO '!BH927)</f>
        <v>0</v>
      </c>
      <c r="Q889" s="86" t="b">
        <f>('FORMULARIO '!BI927)</f>
        <v>0</v>
      </c>
      <c r="R889" s="86">
        <f>('FORMULARIO '!BJ927)</f>
        <v>0.92417341929378372</v>
      </c>
      <c r="S889" s="86">
        <f>('FORMULARIO '!BK927)</f>
        <v>1.5402890321563063</v>
      </c>
      <c r="T889" s="86" t="b">
        <f>('FORMULARIO '!BL927)</f>
        <v>0</v>
      </c>
      <c r="U889" s="86">
        <f>('FORMULARIO '!BM927)</f>
        <v>0.30805780643126124</v>
      </c>
      <c r="V889" s="86" t="b">
        <f>('FORMULARIO '!BN927)</f>
        <v>0</v>
      </c>
      <c r="W889" s="86" t="b">
        <f>('FORMULARIO '!BO927)</f>
        <v>0</v>
      </c>
      <c r="X889" s="86" t="b">
        <f>('FORMULARIO '!BP927)</f>
        <v>0</v>
      </c>
      <c r="Y889" s="86" t="b">
        <f>('FORMULARIO '!BQ927)</f>
        <v>0</v>
      </c>
      <c r="Z889" s="86" t="b">
        <f>('FORMULARIO '!BR927)</f>
        <v>0</v>
      </c>
    </row>
    <row r="890" spans="1:26" x14ac:dyDescent="0.75">
      <c r="A890" s="85" t="str">
        <f>_xlfn.CONCAT('FORMULARIO '!G928,'FORMULARIO '!E928,'FORMULARIO '!B928,'FORMULARIO '!E928,'FORMULARIO '!C928,'FORMULARIO '!E928,'FORMULARIO '!P928)</f>
        <v>8391W-Latex Experto y Homologos-Millennium -Blanca</v>
      </c>
      <c r="B890" s="85" t="str">
        <f t="shared" si="13"/>
        <v>8391W-Latex Experto y Homologos-Millennium -Blanca</v>
      </c>
      <c r="C890" s="85" t="str">
        <f>('FORMULARIO '!G928)</f>
        <v>8391W</v>
      </c>
      <c r="D890" s="75">
        <f>('FORMULARIO '!H928)</f>
        <v>235</v>
      </c>
      <c r="E890" s="75">
        <f>('FORMULARIO '!I928)</f>
        <v>213</v>
      </c>
      <c r="F890" s="75">
        <f>('FORMULARIO '!J928)</f>
        <v>211</v>
      </c>
      <c r="G890" s="75">
        <v>0</v>
      </c>
      <c r="H890" s="75">
        <v>3785</v>
      </c>
      <c r="M890" s="86" t="b">
        <f>('FORMULARIO '!BE928)</f>
        <v>0</v>
      </c>
      <c r="N890" s="86" t="b">
        <f>('FORMULARIO '!BF928)</f>
        <v>0</v>
      </c>
      <c r="O890" s="86" t="b">
        <f>('FORMULARIO '!BG928)</f>
        <v>0</v>
      </c>
      <c r="P890" s="86" t="b">
        <f>('FORMULARIO '!BH928)</f>
        <v>0</v>
      </c>
      <c r="Q890" s="86" t="b">
        <f>('FORMULARIO '!BI928)</f>
        <v>0</v>
      </c>
      <c r="R890" s="86">
        <f>('FORMULARIO '!BJ928)</f>
        <v>8.9336763865065763</v>
      </c>
      <c r="S890" s="86" t="b">
        <f>('FORMULARIO '!BK928)</f>
        <v>0</v>
      </c>
      <c r="T890" s="86" t="b">
        <f>('FORMULARIO '!BL928)</f>
        <v>0</v>
      </c>
      <c r="U890" s="86" t="b">
        <f>('FORMULARIO '!BM928)</f>
        <v>0</v>
      </c>
      <c r="V890" s="86">
        <f>('FORMULARIO '!BN928)</f>
        <v>7.7014451607815317</v>
      </c>
      <c r="W890" s="86" t="b">
        <f>('FORMULARIO '!BO928)</f>
        <v>0</v>
      </c>
      <c r="X890" s="86" t="b">
        <f>('FORMULARIO '!BP928)</f>
        <v>0</v>
      </c>
      <c r="Y890" s="86" t="b">
        <f>('FORMULARIO '!BQ928)</f>
        <v>0</v>
      </c>
      <c r="Z890" s="86">
        <f>('FORMULARIO '!BR928)</f>
        <v>0.61611561286252248</v>
      </c>
    </row>
    <row r="891" spans="1:26" x14ac:dyDescent="0.75">
      <c r="A891" s="85" t="str">
        <f>_xlfn.CONCAT('FORMULARIO '!G929,'FORMULARIO '!E929,'FORMULARIO '!B929,'FORMULARIO '!E929,'FORMULARIO '!C929,'FORMULARIO '!E929,'FORMULARIO '!P929)</f>
        <v>8392W-Latex Experto y Homologos-Millennium -Blanca</v>
      </c>
      <c r="B891" s="85" t="str">
        <f t="shared" si="13"/>
        <v>8392W-Latex Experto y Homologos-Millennium -Blanca</v>
      </c>
      <c r="C891" s="85" t="str">
        <f>('FORMULARIO '!G929)</f>
        <v>8392W</v>
      </c>
      <c r="D891" s="75">
        <f>('FORMULARIO '!H929)</f>
        <v>225</v>
      </c>
      <c r="E891" s="75">
        <f>('FORMULARIO '!I929)</f>
        <v>197</v>
      </c>
      <c r="F891" s="75">
        <f>('FORMULARIO '!J929)</f>
        <v>199</v>
      </c>
      <c r="G891" s="75">
        <v>0</v>
      </c>
      <c r="H891" s="75">
        <v>3785</v>
      </c>
      <c r="M891" s="86" t="b">
        <f>('FORMULARIO '!BE929)</f>
        <v>0</v>
      </c>
      <c r="N891" s="86" t="b">
        <f>('FORMULARIO '!BF929)</f>
        <v>0</v>
      </c>
      <c r="O891" s="86" t="b">
        <f>('FORMULARIO '!BG929)</f>
        <v>0</v>
      </c>
      <c r="P891" s="86">
        <f>('FORMULARIO '!BH929)</f>
        <v>1.8483468385875674</v>
      </c>
      <c r="Q891" s="86" t="b">
        <f>('FORMULARIO '!BI929)</f>
        <v>0</v>
      </c>
      <c r="R891" s="86" t="b">
        <f>('FORMULARIO '!BJ929)</f>
        <v>0</v>
      </c>
      <c r="S891" s="86" t="b">
        <f>('FORMULARIO '!BK929)</f>
        <v>0</v>
      </c>
      <c r="T891" s="86" t="b">
        <f>('FORMULARIO '!BL929)</f>
        <v>0</v>
      </c>
      <c r="U891" s="86" t="b">
        <f>('FORMULARIO '!BM929)</f>
        <v>0</v>
      </c>
      <c r="V891" s="86">
        <f>('FORMULARIO '!BN929)</f>
        <v>11.706196644387926</v>
      </c>
      <c r="W891" s="86">
        <f>('FORMULARIO '!BO929)</f>
        <v>2.772520257881351</v>
      </c>
      <c r="X891" s="86" t="b">
        <f>('FORMULARIO '!BP929)</f>
        <v>0</v>
      </c>
      <c r="Y891" s="86" t="b">
        <f>('FORMULARIO '!BQ929)</f>
        <v>0</v>
      </c>
      <c r="Z891" s="86" t="b">
        <f>('FORMULARIO '!BR929)</f>
        <v>0</v>
      </c>
    </row>
    <row r="892" spans="1:26" x14ac:dyDescent="0.75">
      <c r="A892" s="85" t="str">
        <f>_xlfn.CONCAT('FORMULARIO '!G930,'FORMULARIO '!E930,'FORMULARIO '!B930,'FORMULARIO '!E930,'FORMULARIO '!C930,'FORMULARIO '!E930,'FORMULARIO '!P930)</f>
        <v>8393M-Latex Experto y Homologos-Millennium -Media</v>
      </c>
      <c r="B892" s="85" t="str">
        <f t="shared" si="13"/>
        <v>8393M-Latex Experto y Homologos-Millennium -Media</v>
      </c>
      <c r="C892" s="85" t="str">
        <f>('FORMULARIO '!G930)</f>
        <v>8393M</v>
      </c>
      <c r="D892" s="75">
        <f>('FORMULARIO '!H930)</f>
        <v>205</v>
      </c>
      <c r="E892" s="75">
        <f>('FORMULARIO '!I930)</f>
        <v>169</v>
      </c>
      <c r="F892" s="75">
        <f>('FORMULARIO '!J930)</f>
        <v>172</v>
      </c>
      <c r="G892" s="75">
        <v>0</v>
      </c>
      <c r="H892" s="75">
        <v>3785</v>
      </c>
      <c r="M892" s="86" t="b">
        <f>('FORMULARIO '!BE930)</f>
        <v>0</v>
      </c>
      <c r="N892" s="86" t="b">
        <f>('FORMULARIO '!BF930)</f>
        <v>0</v>
      </c>
      <c r="O892" s="86" t="b">
        <f>('FORMULARIO '!BG930)</f>
        <v>0</v>
      </c>
      <c r="P892" s="86" t="b">
        <f>('FORMULARIO '!BH930)</f>
        <v>0</v>
      </c>
      <c r="Q892" s="86" t="b">
        <f>('FORMULARIO '!BI930)</f>
        <v>0</v>
      </c>
      <c r="R892" s="86" t="b">
        <f>('FORMULARIO '!BJ930)</f>
        <v>0</v>
      </c>
      <c r="S892" s="86" t="b">
        <f>('FORMULARIO '!BK930)</f>
        <v>0</v>
      </c>
      <c r="T892" s="86" t="b">
        <f>('FORMULARIO '!BL930)</f>
        <v>0</v>
      </c>
      <c r="U892" s="86" t="b">
        <f>('FORMULARIO '!BM930)</f>
        <v>0</v>
      </c>
      <c r="V892" s="86">
        <f>('FORMULARIO '!BN930)</f>
        <v>7.0853295479190086</v>
      </c>
      <c r="W892" s="86">
        <f>('FORMULARIO '!BO930)</f>
        <v>6.7772717414877475</v>
      </c>
      <c r="X892" s="86" t="b">
        <f>('FORMULARIO '!BP930)</f>
        <v>0</v>
      </c>
      <c r="Y892" s="86" t="b">
        <f>('FORMULARIO '!BQ930)</f>
        <v>0</v>
      </c>
      <c r="Z892" s="86">
        <f>('FORMULARIO '!BR930)</f>
        <v>28.033260385244773</v>
      </c>
    </row>
    <row r="893" spans="1:26" x14ac:dyDescent="0.75">
      <c r="A893" s="85" t="str">
        <f>_xlfn.CONCAT('FORMULARIO '!G931,'FORMULARIO '!E931,'FORMULARIO '!B931,'FORMULARIO '!E931,'FORMULARIO '!C931,'FORMULARIO '!E931,'FORMULARIO '!P931)</f>
        <v>8394M-Latex Experto y Homologos-Millennium -Media</v>
      </c>
      <c r="B893" s="85" t="str">
        <f t="shared" si="13"/>
        <v>8394M-Latex Experto y Homologos-Millennium -Media</v>
      </c>
      <c r="C893" s="85" t="str">
        <f>('FORMULARIO '!G931)</f>
        <v>8394M</v>
      </c>
      <c r="D893" s="75">
        <f>('FORMULARIO '!H931)</f>
        <v>188</v>
      </c>
      <c r="E893" s="75">
        <f>('FORMULARIO '!I931)</f>
        <v>147</v>
      </c>
      <c r="F893" s="75">
        <f>('FORMULARIO '!J931)</f>
        <v>150</v>
      </c>
      <c r="G893" s="75">
        <v>0</v>
      </c>
      <c r="H893" s="75">
        <v>3785</v>
      </c>
      <c r="M893" s="86" t="b">
        <f>('FORMULARIO '!BE931)</f>
        <v>0</v>
      </c>
      <c r="N893" s="86" t="b">
        <f>('FORMULARIO '!BF931)</f>
        <v>0</v>
      </c>
      <c r="O893" s="86" t="b">
        <f>('FORMULARIO '!BG931)</f>
        <v>0</v>
      </c>
      <c r="P893" s="86">
        <f>('FORMULARIO '!BH931)</f>
        <v>7.3933873543502697</v>
      </c>
      <c r="Q893" s="86" t="b">
        <f>('FORMULARIO '!BI931)</f>
        <v>0</v>
      </c>
      <c r="R893" s="86" t="b">
        <f>('FORMULARIO '!BJ931)</f>
        <v>0</v>
      </c>
      <c r="S893" s="86" t="b">
        <f>('FORMULARIO '!BK931)</f>
        <v>0</v>
      </c>
      <c r="T893" s="86" t="b">
        <f>('FORMULARIO '!BL931)</f>
        <v>0</v>
      </c>
      <c r="U893" s="86" t="b">
        <f>('FORMULARIO '!BM931)</f>
        <v>0</v>
      </c>
      <c r="V893" s="86">
        <f>('FORMULARIO '!BN931)</f>
        <v>40.971688255357748</v>
      </c>
      <c r="W893" s="86">
        <f>('FORMULARIO '!BO931)</f>
        <v>10.473965418662884</v>
      </c>
      <c r="X893" s="86" t="b">
        <f>('FORMULARIO '!BP931)</f>
        <v>0</v>
      </c>
      <c r="Y893" s="86" t="b">
        <f>('FORMULARIO '!BQ931)</f>
        <v>0</v>
      </c>
      <c r="Z893" s="86" t="b">
        <f>('FORMULARIO '!BR931)</f>
        <v>0</v>
      </c>
    </row>
    <row r="894" spans="1:26" x14ac:dyDescent="0.75">
      <c r="A894" s="85" t="str">
        <f>_xlfn.CONCAT('FORMULARIO '!G932,'FORMULARIO '!E932,'FORMULARIO '!B932,'FORMULARIO '!E932,'FORMULARIO '!C932,'FORMULARIO '!E932,'FORMULARIO '!P932)</f>
        <v>8395D-Latex Experto y Homologos-Millennium -Intensa</v>
      </c>
      <c r="B894" s="85" t="str">
        <f t="shared" si="13"/>
        <v>8395D-Latex Experto y Homologos-Millennium -Intensa</v>
      </c>
      <c r="C894" s="85" t="str">
        <f>('FORMULARIO '!G932)</f>
        <v>8395D</v>
      </c>
      <c r="D894" s="75">
        <f>('FORMULARIO '!H932)</f>
        <v>146</v>
      </c>
      <c r="E894" s="75">
        <f>('FORMULARIO '!I932)</f>
        <v>104</v>
      </c>
      <c r="F894" s="75">
        <f>('FORMULARIO '!J932)</f>
        <v>105</v>
      </c>
      <c r="G894" s="75">
        <v>0</v>
      </c>
      <c r="H894" s="75">
        <v>3785</v>
      </c>
      <c r="M894" s="86" t="b">
        <f>('FORMULARIO '!BE932)</f>
        <v>0</v>
      </c>
      <c r="N894" s="86" t="b">
        <f>('FORMULARIO '!BF932)</f>
        <v>0</v>
      </c>
      <c r="O894" s="86" t="b">
        <f>('FORMULARIO '!BG932)</f>
        <v>0</v>
      </c>
      <c r="P894" s="86" t="b">
        <f>('FORMULARIO '!BH932)</f>
        <v>0</v>
      </c>
      <c r="Q894" s="86" t="b">
        <f>('FORMULARIO '!BI932)</f>
        <v>0</v>
      </c>
      <c r="R894" s="86" t="b">
        <f>('FORMULARIO '!BJ932)</f>
        <v>0</v>
      </c>
      <c r="S894" s="86" t="b">
        <f>('FORMULARIO '!BK932)</f>
        <v>0</v>
      </c>
      <c r="T894" s="86">
        <f>('FORMULARIO '!BL932)</f>
        <v>38.815283610338916</v>
      </c>
      <c r="U894" s="86" t="b">
        <f>('FORMULARIO '!BM932)</f>
        <v>0</v>
      </c>
      <c r="V894" s="86">
        <f>('FORMULARIO '!BN932)</f>
        <v>90.260937284359542</v>
      </c>
      <c r="W894" s="86">
        <f>('FORMULARIO '!BO932)</f>
        <v>13.554543482975495</v>
      </c>
      <c r="X894" s="86" t="b">
        <f>('FORMULARIO '!BP932)</f>
        <v>0</v>
      </c>
      <c r="Y894" s="86" t="b">
        <f>('FORMULARIO '!BQ932)</f>
        <v>0</v>
      </c>
      <c r="Z894" s="86" t="b">
        <f>('FORMULARIO '!BR932)</f>
        <v>0</v>
      </c>
    </row>
    <row r="895" spans="1:26" x14ac:dyDescent="0.75">
      <c r="A895" s="85" t="str">
        <f>_xlfn.CONCAT('FORMULARIO '!G933,'FORMULARIO '!E933,'FORMULARIO '!B933,'FORMULARIO '!E933,'FORMULARIO '!C933,'FORMULARIO '!E933,'FORMULARIO '!P933)</f>
        <v>8400W-Latex Experto y Homologos-Millennium -Blanca</v>
      </c>
      <c r="B895" s="85" t="str">
        <f t="shared" si="13"/>
        <v>8400W-Latex Experto y Homologos-Millennium -Blanca</v>
      </c>
      <c r="C895" s="85" t="str">
        <f>('FORMULARIO '!G933)</f>
        <v>8400W</v>
      </c>
      <c r="D895" s="75">
        <f>('FORMULARIO '!H933)</f>
        <v>249</v>
      </c>
      <c r="E895" s="75">
        <f>('FORMULARIO '!I933)</f>
        <v>228</v>
      </c>
      <c r="F895" s="75">
        <f>('FORMULARIO '!J933)</f>
        <v>226</v>
      </c>
      <c r="G895" s="75">
        <v>0</v>
      </c>
      <c r="H895" s="75">
        <v>3785</v>
      </c>
      <c r="M895" s="86" t="b">
        <f>('FORMULARIO '!BE933)</f>
        <v>0</v>
      </c>
      <c r="N895" s="86" t="b">
        <f>('FORMULARIO '!BF933)</f>
        <v>0</v>
      </c>
      <c r="O895" s="86" t="b">
        <f>('FORMULARIO '!BG933)</f>
        <v>0</v>
      </c>
      <c r="P895" s="86" t="b">
        <f>('FORMULARIO '!BH933)</f>
        <v>0</v>
      </c>
      <c r="Q895" s="86" t="b">
        <f>('FORMULARIO '!BI933)</f>
        <v>0</v>
      </c>
      <c r="R895" s="86">
        <f>('FORMULARIO '!BJ933)</f>
        <v>1.5402890321563063</v>
      </c>
      <c r="S895" s="86" t="b">
        <f>('FORMULARIO '!BK933)</f>
        <v>0</v>
      </c>
      <c r="T895" s="86" t="b">
        <f>('FORMULARIO '!BL933)</f>
        <v>0</v>
      </c>
      <c r="U895" s="86" t="b">
        <f>('FORMULARIO '!BM933)</f>
        <v>0</v>
      </c>
      <c r="V895" s="86">
        <f>('FORMULARIO '!BN933)</f>
        <v>3.3886358707438737</v>
      </c>
      <c r="W895" s="86">
        <f>('FORMULARIO '!BO933)</f>
        <v>0.30805780643126124</v>
      </c>
      <c r="X895" s="86" t="b">
        <f>('FORMULARIO '!BP933)</f>
        <v>0</v>
      </c>
      <c r="Y895" s="86" t="b">
        <f>('FORMULARIO '!BQ933)</f>
        <v>0</v>
      </c>
      <c r="Z895" s="86" t="b">
        <f>('FORMULARIO '!BR933)</f>
        <v>0</v>
      </c>
    </row>
    <row r="896" spans="1:26" x14ac:dyDescent="0.75">
      <c r="A896" s="85" t="str">
        <f>_xlfn.CONCAT('FORMULARIO '!G934,'FORMULARIO '!E934,'FORMULARIO '!B934,'FORMULARIO '!E934,'FORMULARIO '!C934,'FORMULARIO '!E934,'FORMULARIO '!P934)</f>
        <v>8401W-Latex Experto y Homologos-Millennium -Blanca</v>
      </c>
      <c r="B896" s="85" t="str">
        <f t="shared" si="13"/>
        <v>8401W-Latex Experto y Homologos-Millennium -Blanca</v>
      </c>
      <c r="C896" s="85" t="str">
        <f>('FORMULARIO '!G934)</f>
        <v>8401W</v>
      </c>
      <c r="D896" s="75">
        <f>('FORMULARIO '!H934)</f>
        <v>241</v>
      </c>
      <c r="E896" s="75">
        <f>('FORMULARIO '!I934)</f>
        <v>218</v>
      </c>
      <c r="F896" s="75">
        <f>('FORMULARIO '!J934)</f>
        <v>218</v>
      </c>
      <c r="G896" s="75">
        <v>0</v>
      </c>
      <c r="H896" s="75">
        <v>3785</v>
      </c>
      <c r="M896" s="86" t="b">
        <f>('FORMULARIO '!BE934)</f>
        <v>0</v>
      </c>
      <c r="N896" s="86" t="b">
        <f>('FORMULARIO '!BF934)</f>
        <v>0</v>
      </c>
      <c r="O896" s="86" t="b">
        <f>('FORMULARIO '!BG934)</f>
        <v>0</v>
      </c>
      <c r="P896" s="86" t="b">
        <f>('FORMULARIO '!BH934)</f>
        <v>0</v>
      </c>
      <c r="Q896" s="86" t="b">
        <f>('FORMULARIO '!BI934)</f>
        <v>0</v>
      </c>
      <c r="R896" s="86" t="b">
        <f>('FORMULARIO '!BJ934)</f>
        <v>0</v>
      </c>
      <c r="S896" s="86" t="b">
        <f>('FORMULARIO '!BK934)</f>
        <v>0</v>
      </c>
      <c r="T896" s="86" t="b">
        <f>('FORMULARIO '!BL934)</f>
        <v>0</v>
      </c>
      <c r="U896" s="86">
        <f>('FORMULARIO '!BM934)</f>
        <v>2.1564046450188288</v>
      </c>
      <c r="V896" s="86">
        <f>('FORMULARIO '!BN934)</f>
        <v>6.1611561286252252</v>
      </c>
      <c r="W896" s="86" t="b">
        <f>('FORMULARIO '!BO934)</f>
        <v>0</v>
      </c>
      <c r="X896" s="86" t="b">
        <f>('FORMULARIO '!BP934)</f>
        <v>0</v>
      </c>
      <c r="Y896" s="86" t="b">
        <f>('FORMULARIO '!BQ934)</f>
        <v>0</v>
      </c>
      <c r="Z896" s="86">
        <f>('FORMULARIO '!BR934)</f>
        <v>4.6208670964689187</v>
      </c>
    </row>
    <row r="897" spans="1:26" x14ac:dyDescent="0.75">
      <c r="A897" s="85" t="str">
        <f>_xlfn.CONCAT('FORMULARIO '!G935,'FORMULARIO '!E935,'FORMULARIO '!B935,'FORMULARIO '!E935,'FORMULARIO '!C935,'FORMULARIO '!E935,'FORMULARIO '!P935)</f>
        <v>8402W-Latex Experto y Homologos-Millennium -Blanca</v>
      </c>
      <c r="B897" s="85" t="str">
        <f t="shared" si="13"/>
        <v>8402W-Latex Experto y Homologos-Millennium -Blanca</v>
      </c>
      <c r="C897" s="85" t="str">
        <f>('FORMULARIO '!G935)</f>
        <v>8402W</v>
      </c>
      <c r="D897" s="75">
        <f>('FORMULARIO '!H935)</f>
        <v>230</v>
      </c>
      <c r="E897" s="75">
        <f>('FORMULARIO '!I935)</f>
        <v>200</v>
      </c>
      <c r="F897" s="75">
        <f>('FORMULARIO '!J935)</f>
        <v>204</v>
      </c>
      <c r="G897" s="75">
        <v>0</v>
      </c>
      <c r="H897" s="75">
        <v>3785</v>
      </c>
      <c r="M897" s="86" t="b">
        <f>('FORMULARIO '!BE935)</f>
        <v>0</v>
      </c>
      <c r="N897" s="86" t="b">
        <f>('FORMULARIO '!BF935)</f>
        <v>0</v>
      </c>
      <c r="O897" s="86" t="b">
        <f>('FORMULARIO '!BG935)</f>
        <v>0</v>
      </c>
      <c r="P897" s="86" t="b">
        <f>('FORMULARIO '!BH935)</f>
        <v>0</v>
      </c>
      <c r="Q897" s="86" t="b">
        <f>('FORMULARIO '!BI935)</f>
        <v>0</v>
      </c>
      <c r="R897" s="86" t="b">
        <f>('FORMULARIO '!BJ935)</f>
        <v>0</v>
      </c>
      <c r="S897" s="86" t="b">
        <f>('FORMULARIO '!BK935)</f>
        <v>0</v>
      </c>
      <c r="T897" s="86" t="b">
        <f>('FORMULARIO '!BL935)</f>
        <v>0</v>
      </c>
      <c r="U897" s="86" t="b">
        <f>('FORMULARIO '!BM935)</f>
        <v>0</v>
      </c>
      <c r="V897" s="86">
        <f>('FORMULARIO '!BN935)</f>
        <v>7.0853295479190086</v>
      </c>
      <c r="W897" s="86">
        <f>('FORMULARIO '!BO935)</f>
        <v>2.1564046450188288</v>
      </c>
      <c r="X897" s="86" t="b">
        <f>('FORMULARIO '!BP935)</f>
        <v>0</v>
      </c>
      <c r="Y897" s="86" t="b">
        <f>('FORMULARIO '!BQ935)</f>
        <v>0</v>
      </c>
      <c r="Z897" s="86">
        <f>('FORMULARIO '!BR935)</f>
        <v>8.317560773644054</v>
      </c>
    </row>
    <row r="898" spans="1:26" x14ac:dyDescent="0.75">
      <c r="A898" s="85" t="str">
        <f>_xlfn.CONCAT('FORMULARIO '!G936,'FORMULARIO '!E936,'FORMULARIO '!B936,'FORMULARIO '!E936,'FORMULARIO '!C936,'FORMULARIO '!E936,'FORMULARIO '!P936)</f>
        <v>8403M-Latex Experto y Homologos-Millennium -Media</v>
      </c>
      <c r="B898" s="85" t="str">
        <f t="shared" si="13"/>
        <v>8403M-Latex Experto y Homologos-Millennium -Media</v>
      </c>
      <c r="C898" s="85" t="str">
        <f>('FORMULARIO '!G936)</f>
        <v>8403M</v>
      </c>
      <c r="D898" s="75">
        <f>('FORMULARIO '!H936)</f>
        <v>214</v>
      </c>
      <c r="E898" s="75">
        <f>('FORMULARIO '!I936)</f>
        <v>173</v>
      </c>
      <c r="F898" s="75">
        <f>('FORMULARIO '!J936)</f>
        <v>179</v>
      </c>
      <c r="G898" s="75">
        <v>0</v>
      </c>
      <c r="H898" s="75">
        <v>3785</v>
      </c>
      <c r="M898" s="86" t="b">
        <f>('FORMULARIO '!BE936)</f>
        <v>0</v>
      </c>
      <c r="N898" s="86" t="b">
        <f>('FORMULARIO '!BF936)</f>
        <v>0</v>
      </c>
      <c r="O898" s="86" t="b">
        <f>('FORMULARIO '!BG936)</f>
        <v>0</v>
      </c>
      <c r="P898" s="86" t="b">
        <f>('FORMULARIO '!BH936)</f>
        <v>0</v>
      </c>
      <c r="Q898" s="86" t="b">
        <f>('FORMULARIO '!BI936)</f>
        <v>0</v>
      </c>
      <c r="R898" s="86" t="b">
        <f>('FORMULARIO '!BJ936)</f>
        <v>0</v>
      </c>
      <c r="S898" s="86">
        <f>('FORMULARIO '!BK936)</f>
        <v>16.943179353719366</v>
      </c>
      <c r="T898" s="86" t="b">
        <f>('FORMULARIO '!BL936)</f>
        <v>0</v>
      </c>
      <c r="U898" s="86" t="b">
        <f>('FORMULARIO '!BM936)</f>
        <v>0</v>
      </c>
      <c r="V898" s="86" t="b">
        <f>('FORMULARIO '!BN936)</f>
        <v>0</v>
      </c>
      <c r="W898" s="86">
        <f>('FORMULARIO '!BO936)</f>
        <v>5.5450405157627021</v>
      </c>
      <c r="X898" s="86" t="b">
        <f>('FORMULARIO '!BP936)</f>
        <v>0</v>
      </c>
      <c r="Y898" s="86" t="b">
        <f>('FORMULARIO '!BQ936)</f>
        <v>0</v>
      </c>
      <c r="Z898" s="86">
        <f>('FORMULARIO '!BR936)</f>
        <v>17.25123716015063</v>
      </c>
    </row>
    <row r="899" spans="1:26" x14ac:dyDescent="0.75">
      <c r="A899" s="85" t="str">
        <f>_xlfn.CONCAT('FORMULARIO '!G937,'FORMULARIO '!E937,'FORMULARIO '!B937,'FORMULARIO '!E937,'FORMULARIO '!C937,'FORMULARIO '!E937,'FORMULARIO '!P937)</f>
        <v>8404M-Latex Experto y Homologos-Millennium -Media</v>
      </c>
      <c r="B899" s="85" t="str">
        <f t="shared" ref="B899:B962" si="14">(A899)</f>
        <v>8404M-Latex Experto y Homologos-Millennium -Media</v>
      </c>
      <c r="C899" s="85" t="str">
        <f>('FORMULARIO '!G937)</f>
        <v>8404M</v>
      </c>
      <c r="D899" s="75">
        <f>('FORMULARIO '!H937)</f>
        <v>193</v>
      </c>
      <c r="E899" s="75">
        <f>('FORMULARIO '!I937)</f>
        <v>144</v>
      </c>
      <c r="F899" s="75">
        <f>('FORMULARIO '!J937)</f>
        <v>155</v>
      </c>
      <c r="G899" s="75">
        <v>0</v>
      </c>
      <c r="H899" s="75">
        <v>3785</v>
      </c>
      <c r="M899" s="86" t="b">
        <f>('FORMULARIO '!BE937)</f>
        <v>0</v>
      </c>
      <c r="N899" s="86" t="b">
        <f>('FORMULARIO '!BF937)</f>
        <v>0</v>
      </c>
      <c r="O899" s="86" t="b">
        <f>('FORMULARIO '!BG937)</f>
        <v>0</v>
      </c>
      <c r="P899" s="86">
        <f>('FORMULARIO '!BH937)</f>
        <v>6.1611561286252252</v>
      </c>
      <c r="Q899" s="86" t="b">
        <f>('FORMULARIO '!BI937)</f>
        <v>0</v>
      </c>
      <c r="R899" s="86" t="b">
        <f>('FORMULARIO '!BJ937)</f>
        <v>0</v>
      </c>
      <c r="S899" s="86" t="b">
        <f>('FORMULARIO '!BK937)</f>
        <v>0</v>
      </c>
      <c r="T899" s="86" t="b">
        <f>('FORMULARIO '!BL937)</f>
        <v>0</v>
      </c>
      <c r="U899" s="86" t="b">
        <f>('FORMULARIO '!BM937)</f>
        <v>0</v>
      </c>
      <c r="V899" s="86">
        <f>('FORMULARIO '!BN937)</f>
        <v>61.303503479820982</v>
      </c>
      <c r="W899" s="86">
        <f>('FORMULARIO '!BO937)</f>
        <v>4.6208670964689187</v>
      </c>
      <c r="X899" s="86" t="b">
        <f>('FORMULARIO '!BP937)</f>
        <v>0</v>
      </c>
      <c r="Y899" s="86" t="b">
        <f>('FORMULARIO '!BQ937)</f>
        <v>0</v>
      </c>
      <c r="Z899" s="86" t="b">
        <f>('FORMULARIO '!BR937)</f>
        <v>0</v>
      </c>
    </row>
    <row r="900" spans="1:26" x14ac:dyDescent="0.75">
      <c r="A900" s="85" t="str">
        <f>_xlfn.CONCAT('FORMULARIO '!G938,'FORMULARIO '!E938,'FORMULARIO '!B938,'FORMULARIO '!E938,'FORMULARIO '!C938,'FORMULARIO '!E938,'FORMULARIO '!P938)</f>
        <v>8405D-Latex Experto y Homologos-Millennium -Intensa</v>
      </c>
      <c r="B900" s="85" t="str">
        <f t="shared" si="14"/>
        <v>8405D-Latex Experto y Homologos-Millennium -Intensa</v>
      </c>
      <c r="C900" s="85" t="str">
        <f>('FORMULARIO '!G938)</f>
        <v>8405D</v>
      </c>
      <c r="D900" s="75">
        <f>('FORMULARIO '!H938)</f>
        <v>160</v>
      </c>
      <c r="E900" s="75">
        <f>('FORMULARIO '!I938)</f>
        <v>109</v>
      </c>
      <c r="F900" s="75">
        <f>('FORMULARIO '!J938)</f>
        <v>118</v>
      </c>
      <c r="G900" s="75">
        <v>0</v>
      </c>
      <c r="H900" s="75">
        <v>3785</v>
      </c>
      <c r="M900" s="86" t="b">
        <f>('FORMULARIO '!BE938)</f>
        <v>0</v>
      </c>
      <c r="N900" s="86" t="b">
        <f>('FORMULARIO '!BF938)</f>
        <v>0</v>
      </c>
      <c r="O900" s="86" t="b">
        <f>('FORMULARIO '!BG938)</f>
        <v>0</v>
      </c>
      <c r="P900" s="86">
        <f>('FORMULARIO '!BH938)</f>
        <v>10.473965418662884</v>
      </c>
      <c r="Q900" s="86" t="b">
        <f>('FORMULARIO '!BI938)</f>
        <v>0</v>
      </c>
      <c r="R900" s="86" t="b">
        <f>('FORMULARIO '!BJ938)</f>
        <v>0</v>
      </c>
      <c r="S900" s="86" t="b">
        <f>('FORMULARIO '!BK938)</f>
        <v>0</v>
      </c>
      <c r="T900" s="86" t="b">
        <f>('FORMULARIO '!BL938)</f>
        <v>0</v>
      </c>
      <c r="U900" s="86">
        <f>('FORMULARIO '!BM938)</f>
        <v>11.398138837956667</v>
      </c>
      <c r="V900" s="86">
        <f>('FORMULARIO '!BN938)</f>
        <v>113.36527276670414</v>
      </c>
      <c r="W900" s="86" t="b">
        <f>('FORMULARIO '!BO938)</f>
        <v>0</v>
      </c>
      <c r="X900" s="86" t="b">
        <f>('FORMULARIO '!BP938)</f>
        <v>0</v>
      </c>
      <c r="Y900" s="86" t="b">
        <f>('FORMULARIO '!BQ938)</f>
        <v>0</v>
      </c>
      <c r="Z900" s="86" t="b">
        <f>('FORMULARIO '!BR938)</f>
        <v>0</v>
      </c>
    </row>
    <row r="901" spans="1:26" x14ac:dyDescent="0.75">
      <c r="A901" s="85" t="str">
        <f>_xlfn.CONCAT('FORMULARIO '!G939,'FORMULARIO '!E939,'FORMULARIO '!B939,'FORMULARIO '!E939,'FORMULARIO '!C939,'FORMULARIO '!E939,'FORMULARIO '!P939)</f>
        <v>8410W-Latex Experto y Homologos-Millennium -Blanca</v>
      </c>
      <c r="B901" s="85" t="str">
        <f t="shared" si="14"/>
        <v>8410W-Latex Experto y Homologos-Millennium -Blanca</v>
      </c>
      <c r="C901" s="85" t="str">
        <f>('FORMULARIO '!G939)</f>
        <v>8410W</v>
      </c>
      <c r="D901" s="75">
        <f>('FORMULARIO '!H939)</f>
        <v>244</v>
      </c>
      <c r="E901" s="75">
        <f>('FORMULARIO '!I939)</f>
        <v>238</v>
      </c>
      <c r="F901" s="75">
        <f>('FORMULARIO '!J939)</f>
        <v>233</v>
      </c>
      <c r="G901" s="75">
        <v>0</v>
      </c>
      <c r="H901" s="75">
        <v>3785</v>
      </c>
      <c r="M901" s="86" t="b">
        <f>('FORMULARIO '!BE939)</f>
        <v>0</v>
      </c>
      <c r="N901" s="86" t="b">
        <f>('FORMULARIO '!BF939)</f>
        <v>0</v>
      </c>
      <c r="O901" s="86" t="b">
        <f>('FORMULARIO '!BG939)</f>
        <v>0</v>
      </c>
      <c r="P901" s="86" t="b">
        <f>('FORMULARIO '!BH939)</f>
        <v>0</v>
      </c>
      <c r="Q901" s="86" t="b">
        <f>('FORMULARIO '!BI939)</f>
        <v>0</v>
      </c>
      <c r="R901" s="86" t="b">
        <f>('FORMULARIO '!BJ939)</f>
        <v>0</v>
      </c>
      <c r="S901" s="86">
        <f>('FORMULARIO '!BK939)</f>
        <v>1.8483468385875674</v>
      </c>
      <c r="T901" s="86">
        <f>('FORMULARIO '!BL939)</f>
        <v>0.92417341929378372</v>
      </c>
      <c r="U901" s="86">
        <f>('FORMULARIO '!BM939)</f>
        <v>0.61611561286252248</v>
      </c>
      <c r="V901" s="86" t="b">
        <f>('FORMULARIO '!BN939)</f>
        <v>0</v>
      </c>
      <c r="W901" s="86" t="b">
        <f>('FORMULARIO '!BO939)</f>
        <v>0</v>
      </c>
      <c r="X901" s="86" t="b">
        <f>('FORMULARIO '!BP939)</f>
        <v>0</v>
      </c>
      <c r="Y901" s="86" t="b">
        <f>('FORMULARIO '!BQ939)</f>
        <v>0</v>
      </c>
      <c r="Z901" s="86" t="b">
        <f>('FORMULARIO '!BR939)</f>
        <v>0</v>
      </c>
    </row>
    <row r="902" spans="1:26" x14ac:dyDescent="0.75">
      <c r="A902" s="85" t="str">
        <f>_xlfn.CONCAT('FORMULARIO '!G940,'FORMULARIO '!E940,'FORMULARIO '!B940,'FORMULARIO '!E940,'FORMULARIO '!C940,'FORMULARIO '!E940,'FORMULARIO '!P940)</f>
        <v>8411W-Latex Experto y Homologos-Millennium -Blanca</v>
      </c>
      <c r="B902" s="85" t="str">
        <f t="shared" si="14"/>
        <v>8411W-Latex Experto y Homologos-Millennium -Blanca</v>
      </c>
      <c r="C902" s="85" t="str">
        <f>('FORMULARIO '!G940)</f>
        <v>8411W</v>
      </c>
      <c r="D902" s="75">
        <f>('FORMULARIO '!H940)</f>
        <v>235</v>
      </c>
      <c r="E902" s="75">
        <f>('FORMULARIO '!I940)</f>
        <v>220</v>
      </c>
      <c r="F902" s="75">
        <f>('FORMULARIO '!J940)</f>
        <v>223</v>
      </c>
      <c r="G902" s="75">
        <v>0</v>
      </c>
      <c r="H902" s="75">
        <v>3785</v>
      </c>
      <c r="M902" s="86" t="b">
        <f>('FORMULARIO '!BE940)</f>
        <v>0</v>
      </c>
      <c r="N902" s="86" t="b">
        <f>('FORMULARIO '!BF940)</f>
        <v>0</v>
      </c>
      <c r="O902" s="86" t="b">
        <f>('FORMULARIO '!BG940)</f>
        <v>0</v>
      </c>
      <c r="P902" s="86" t="b">
        <f>('FORMULARIO '!BH940)</f>
        <v>0</v>
      </c>
      <c r="Q902" s="86" t="b">
        <f>('FORMULARIO '!BI940)</f>
        <v>0</v>
      </c>
      <c r="R902" s="86">
        <f>('FORMULARIO '!BJ940)</f>
        <v>4.3128092900376576</v>
      </c>
      <c r="S902" s="86" t="b">
        <f>('FORMULARIO '!BK940)</f>
        <v>0</v>
      </c>
      <c r="T902" s="86" t="b">
        <f>('FORMULARIO '!BL940)</f>
        <v>0</v>
      </c>
      <c r="U902" s="86" t="b">
        <f>('FORMULARIO '!BM940)</f>
        <v>0</v>
      </c>
      <c r="V902" s="86">
        <f>('FORMULARIO '!BN940)</f>
        <v>4.6208670964689187</v>
      </c>
      <c r="W902" s="86" t="b">
        <f>('FORMULARIO '!BO940)</f>
        <v>0</v>
      </c>
      <c r="X902" s="86" t="b">
        <f>('FORMULARIO '!BP940)</f>
        <v>0</v>
      </c>
      <c r="Y902" s="86" t="b">
        <f>('FORMULARIO '!BQ940)</f>
        <v>0</v>
      </c>
      <c r="Z902" s="86">
        <f>('FORMULARIO '!BR940)</f>
        <v>4.0047514836063955</v>
      </c>
    </row>
    <row r="903" spans="1:26" x14ac:dyDescent="0.75">
      <c r="A903" s="85" t="str">
        <f>_xlfn.CONCAT('FORMULARIO '!G941,'FORMULARIO '!E941,'FORMULARIO '!B941,'FORMULARIO '!E941,'FORMULARIO '!C941,'FORMULARIO '!E941,'FORMULARIO '!P941)</f>
        <v>8412W-Latex Experto y Homologos-Millennium -Blanca</v>
      </c>
      <c r="B903" s="85" t="str">
        <f t="shared" si="14"/>
        <v>8412W-Latex Experto y Homologos-Millennium -Blanca</v>
      </c>
      <c r="C903" s="85" t="str">
        <f>('FORMULARIO '!G941)</f>
        <v>8412W</v>
      </c>
      <c r="D903" s="75">
        <f>('FORMULARIO '!H941)</f>
        <v>222</v>
      </c>
      <c r="E903" s="75">
        <f>('FORMULARIO '!I941)</f>
        <v>202</v>
      </c>
      <c r="F903" s="75">
        <f>('FORMULARIO '!J941)</f>
        <v>210</v>
      </c>
      <c r="G903" s="75">
        <v>0</v>
      </c>
      <c r="H903" s="75">
        <v>3785</v>
      </c>
      <c r="M903" s="86" t="b">
        <f>('FORMULARIO '!BE941)</f>
        <v>0</v>
      </c>
      <c r="N903" s="86" t="b">
        <f>('FORMULARIO '!BF941)</f>
        <v>0</v>
      </c>
      <c r="O903" s="86" t="b">
        <f>('FORMULARIO '!BG941)</f>
        <v>0</v>
      </c>
      <c r="P903" s="86">
        <f>('FORMULARIO '!BH941)</f>
        <v>1.8483468385875674</v>
      </c>
      <c r="Q903" s="86" t="b">
        <f>('FORMULARIO '!BI941)</f>
        <v>0</v>
      </c>
      <c r="R903" s="86" t="b">
        <f>('FORMULARIO '!BJ941)</f>
        <v>0</v>
      </c>
      <c r="S903" s="86" t="b">
        <f>('FORMULARIO '!BK941)</f>
        <v>0</v>
      </c>
      <c r="T903" s="86" t="b">
        <f>('FORMULARIO '!BL941)</f>
        <v>0</v>
      </c>
      <c r="U903" s="86">
        <f>('FORMULARIO '!BM941)</f>
        <v>1.232231225725045</v>
      </c>
      <c r="V903" s="86">
        <f>('FORMULARIO '!BN941)</f>
        <v>13.862601289406756</v>
      </c>
      <c r="W903" s="86" t="b">
        <f>('FORMULARIO '!BO941)</f>
        <v>0</v>
      </c>
      <c r="X903" s="86" t="b">
        <f>('FORMULARIO '!BP941)</f>
        <v>0</v>
      </c>
      <c r="Y903" s="86" t="b">
        <f>('FORMULARIO '!BQ941)</f>
        <v>0</v>
      </c>
      <c r="Z903" s="86" t="b">
        <f>('FORMULARIO '!BR941)</f>
        <v>0</v>
      </c>
    </row>
    <row r="904" spans="1:26" x14ac:dyDescent="0.75">
      <c r="A904" s="85" t="str">
        <f>_xlfn.CONCAT('FORMULARIO '!G942,'FORMULARIO '!E942,'FORMULARIO '!B942,'FORMULARIO '!E942,'FORMULARIO '!C942,'FORMULARIO '!E942,'FORMULARIO '!P942)</f>
        <v>8413M-Latex Experto y Homologos-Millennium -Media</v>
      </c>
      <c r="B904" s="85" t="str">
        <f t="shared" si="14"/>
        <v>8413M-Latex Experto y Homologos-Millennium -Media</v>
      </c>
      <c r="C904" s="85" t="str">
        <f>('FORMULARIO '!G942)</f>
        <v>8413M</v>
      </c>
      <c r="D904" s="75">
        <f>('FORMULARIO '!H942)</f>
        <v>202</v>
      </c>
      <c r="E904" s="75">
        <f>('FORMULARIO '!I942)</f>
        <v>172</v>
      </c>
      <c r="F904" s="75">
        <f>('FORMULARIO '!J942)</f>
        <v>186</v>
      </c>
      <c r="G904" s="75">
        <v>0</v>
      </c>
      <c r="H904" s="75">
        <v>3785</v>
      </c>
      <c r="M904" s="86" t="b">
        <f>('FORMULARIO '!BE942)</f>
        <v>0</v>
      </c>
      <c r="N904" s="86" t="b">
        <f>('FORMULARIO '!BF942)</f>
        <v>0</v>
      </c>
      <c r="O904" s="86" t="b">
        <f>('FORMULARIO '!BG942)</f>
        <v>0</v>
      </c>
      <c r="P904" s="86">
        <f>('FORMULARIO '!BH942)</f>
        <v>2.772520257881351</v>
      </c>
      <c r="Q904" s="86" t="b">
        <f>('FORMULARIO '!BI942)</f>
        <v>0</v>
      </c>
      <c r="R904" s="86" t="b">
        <f>('FORMULARIO '!BJ942)</f>
        <v>0</v>
      </c>
      <c r="S904" s="86" t="b">
        <f>('FORMULARIO '!BK942)</f>
        <v>0</v>
      </c>
      <c r="T904" s="86">
        <f>('FORMULARIO '!BL942)</f>
        <v>3.3886358707438737</v>
      </c>
      <c r="U904" s="86" t="b">
        <f>('FORMULARIO '!BM942)</f>
        <v>0</v>
      </c>
      <c r="V904" s="86">
        <f>('FORMULARIO '!BN942)</f>
        <v>29.881607223832344</v>
      </c>
      <c r="W904" s="86" t="b">
        <f>('FORMULARIO '!BO942)</f>
        <v>0</v>
      </c>
      <c r="X904" s="86" t="b">
        <f>('FORMULARIO '!BP942)</f>
        <v>0</v>
      </c>
      <c r="Y904" s="86" t="b">
        <f>('FORMULARIO '!BQ942)</f>
        <v>0</v>
      </c>
      <c r="Z904" s="86" t="b">
        <f>('FORMULARIO '!BR942)</f>
        <v>0</v>
      </c>
    </row>
    <row r="905" spans="1:26" x14ac:dyDescent="0.75">
      <c r="A905" s="85" t="str">
        <f>_xlfn.CONCAT('FORMULARIO '!G943,'FORMULARIO '!E943,'FORMULARIO '!B943,'FORMULARIO '!E943,'FORMULARIO '!C943,'FORMULARIO '!E943,'FORMULARIO '!P943)</f>
        <v>8414M-Latex Experto y Homologos-Millennium -Media</v>
      </c>
      <c r="B905" s="85" t="str">
        <f t="shared" si="14"/>
        <v>8414M-Latex Experto y Homologos-Millennium -Media</v>
      </c>
      <c r="C905" s="85" t="str">
        <f>('FORMULARIO '!G943)</f>
        <v>8414M</v>
      </c>
      <c r="D905" s="75">
        <f>('FORMULARIO '!H943)</f>
        <v>187</v>
      </c>
      <c r="E905" s="75">
        <f>('FORMULARIO '!I943)</f>
        <v>153</v>
      </c>
      <c r="F905" s="75">
        <f>('FORMULARIO '!J943)</f>
        <v>169</v>
      </c>
      <c r="G905" s="75">
        <v>0</v>
      </c>
      <c r="H905" s="75">
        <v>3785</v>
      </c>
      <c r="M905" s="86" t="b">
        <f>('FORMULARIO '!BE943)</f>
        <v>0</v>
      </c>
      <c r="N905" s="86" t="b">
        <f>('FORMULARIO '!BF943)</f>
        <v>0</v>
      </c>
      <c r="O905" s="86" t="b">
        <f>('FORMULARIO '!BG943)</f>
        <v>0</v>
      </c>
      <c r="P905" s="86">
        <f>('FORMULARIO '!BH943)</f>
        <v>5.5450405157627021</v>
      </c>
      <c r="Q905" s="86" t="b">
        <f>('FORMULARIO '!BI943)</f>
        <v>0</v>
      </c>
      <c r="R905" s="86" t="b">
        <f>('FORMULARIO '!BJ943)</f>
        <v>0</v>
      </c>
      <c r="S905" s="86" t="b">
        <f>('FORMULARIO '!BK943)</f>
        <v>0</v>
      </c>
      <c r="T905" s="86">
        <f>('FORMULARIO '!BL943)</f>
        <v>5.8530983221939632</v>
      </c>
      <c r="U905" s="86" t="b">
        <f>('FORMULARIO '!BM943)</f>
        <v>0</v>
      </c>
      <c r="V905" s="86">
        <f>('FORMULARIO '!BN943)</f>
        <v>51.137595867589368</v>
      </c>
      <c r="W905" s="86" t="b">
        <f>('FORMULARIO '!BO943)</f>
        <v>0</v>
      </c>
      <c r="X905" s="86" t="b">
        <f>('FORMULARIO '!BP943)</f>
        <v>0</v>
      </c>
      <c r="Y905" s="86" t="b">
        <f>('FORMULARIO '!BQ943)</f>
        <v>0</v>
      </c>
      <c r="Z905" s="86" t="b">
        <f>('FORMULARIO '!BR943)</f>
        <v>0</v>
      </c>
    </row>
    <row r="906" spans="1:26" x14ac:dyDescent="0.75">
      <c r="A906" s="85" t="str">
        <f>_xlfn.CONCAT('FORMULARIO '!G944,'FORMULARIO '!E944,'FORMULARIO '!B944,'FORMULARIO '!E944,'FORMULARIO '!C944,'FORMULARIO '!E944,'FORMULARIO '!P944)</f>
        <v>8415D-Latex Experto y Homologos-Millennium -Intensa</v>
      </c>
      <c r="B906" s="85" t="str">
        <f t="shared" si="14"/>
        <v>8415D-Latex Experto y Homologos-Millennium -Intensa</v>
      </c>
      <c r="C906" s="85" t="str">
        <f>('FORMULARIO '!G944)</f>
        <v>8415D</v>
      </c>
      <c r="D906" s="75">
        <f>('FORMULARIO '!H944)</f>
        <v>143</v>
      </c>
      <c r="E906" s="75">
        <f>('FORMULARIO '!I944)</f>
        <v>110</v>
      </c>
      <c r="F906" s="75">
        <f>('FORMULARIO '!J944)</f>
        <v>128</v>
      </c>
      <c r="G906" s="75">
        <v>0</v>
      </c>
      <c r="H906" s="75">
        <v>3785</v>
      </c>
      <c r="M906" s="86" t="b">
        <f>('FORMULARIO '!BE944)</f>
        <v>0</v>
      </c>
      <c r="N906" s="86" t="b">
        <f>('FORMULARIO '!BF944)</f>
        <v>0</v>
      </c>
      <c r="O906" s="86" t="b">
        <f>('FORMULARIO '!BG944)</f>
        <v>0</v>
      </c>
      <c r="P906" s="86">
        <f>('FORMULARIO '!BH944)</f>
        <v>16.019005934425582</v>
      </c>
      <c r="Q906" s="86" t="b">
        <f>('FORMULARIO '!BI944)</f>
        <v>0</v>
      </c>
      <c r="R906" s="86" t="b">
        <f>('FORMULARIO '!BJ944)</f>
        <v>0</v>
      </c>
      <c r="S906" s="86" t="b">
        <f>('FORMULARIO '!BK944)</f>
        <v>0</v>
      </c>
      <c r="T906" s="86">
        <f>('FORMULARIO '!BL944)</f>
        <v>3.6966936771751349</v>
      </c>
      <c r="U906" s="86" t="b">
        <f>('FORMULARIO '!BM944)</f>
        <v>0</v>
      </c>
      <c r="V906" s="86">
        <f>('FORMULARIO '!BN944)</f>
        <v>100.73490270302243</v>
      </c>
      <c r="W906" s="86" t="b">
        <f>('FORMULARIO '!BO944)</f>
        <v>0</v>
      </c>
      <c r="X906" s="86" t="b">
        <f>('FORMULARIO '!BP944)</f>
        <v>0</v>
      </c>
      <c r="Y906" s="86" t="b">
        <f>('FORMULARIO '!BQ944)</f>
        <v>0</v>
      </c>
      <c r="Z906" s="86" t="b">
        <f>('FORMULARIO '!BR944)</f>
        <v>0</v>
      </c>
    </row>
    <row r="907" spans="1:26" x14ac:dyDescent="0.75">
      <c r="A907" s="85" t="str">
        <f>_xlfn.CONCAT('FORMULARIO '!G945,'FORMULARIO '!E945,'FORMULARIO '!B945,'FORMULARIO '!E945,'FORMULARIO '!C945,'FORMULARIO '!E945,'FORMULARIO '!P945)</f>
        <v>8420W-Latex Experto y Homologos-Millennium -Blanca</v>
      </c>
      <c r="B907" s="85" t="str">
        <f t="shared" si="14"/>
        <v>8420W-Latex Experto y Homologos-Millennium -Blanca</v>
      </c>
      <c r="C907" s="85" t="str">
        <f>('FORMULARIO '!G945)</f>
        <v>8420W</v>
      </c>
      <c r="D907" s="75">
        <f>('FORMULARIO '!H945)</f>
        <v>235</v>
      </c>
      <c r="E907" s="75">
        <f>('FORMULARIO '!I945)</f>
        <v>233</v>
      </c>
      <c r="F907" s="75">
        <f>('FORMULARIO '!J945)</f>
        <v>230</v>
      </c>
      <c r="G907" s="75">
        <v>0</v>
      </c>
      <c r="H907" s="75">
        <v>3785</v>
      </c>
      <c r="M907" s="86" t="b">
        <f>('FORMULARIO '!BE945)</f>
        <v>0</v>
      </c>
      <c r="N907" s="86" t="b">
        <f>('FORMULARIO '!BF945)</f>
        <v>0</v>
      </c>
      <c r="O907" s="86" t="b">
        <f>('FORMULARIO '!BG945)</f>
        <v>0</v>
      </c>
      <c r="P907" s="86" t="b">
        <f>('FORMULARIO '!BH945)</f>
        <v>0</v>
      </c>
      <c r="Q907" s="86" t="b">
        <f>('FORMULARIO '!BI945)</f>
        <v>0</v>
      </c>
      <c r="R907" s="86">
        <f>('FORMULARIO '!BJ945)</f>
        <v>2.1564046450188288</v>
      </c>
      <c r="S907" s="86">
        <f>('FORMULARIO '!BK945)</f>
        <v>1.8483468385875674</v>
      </c>
      <c r="T907" s="86">
        <f>('FORMULARIO '!BL945)</f>
        <v>1.5402890321563063</v>
      </c>
      <c r="U907" s="86" t="b">
        <f>('FORMULARIO '!BM945)</f>
        <v>0</v>
      </c>
      <c r="V907" s="86" t="b">
        <f>('FORMULARIO '!BN945)</f>
        <v>0</v>
      </c>
      <c r="W907" s="86" t="b">
        <f>('FORMULARIO '!BO945)</f>
        <v>0</v>
      </c>
      <c r="X907" s="86" t="b">
        <f>('FORMULARIO '!BP945)</f>
        <v>0</v>
      </c>
      <c r="Y907" s="86" t="b">
        <f>('FORMULARIO '!BQ945)</f>
        <v>0</v>
      </c>
      <c r="Z907" s="86" t="b">
        <f>('FORMULARIO '!BR945)</f>
        <v>0</v>
      </c>
    </row>
    <row r="908" spans="1:26" x14ac:dyDescent="0.75">
      <c r="A908" s="85" t="str">
        <f>_xlfn.CONCAT('FORMULARIO '!G946,'FORMULARIO '!E946,'FORMULARIO '!B946,'FORMULARIO '!E946,'FORMULARIO '!C946,'FORMULARIO '!E946,'FORMULARIO '!P946)</f>
        <v>8421W-Latex Experto y Homologos-Millennium -Blanca</v>
      </c>
      <c r="B908" s="85" t="str">
        <f t="shared" si="14"/>
        <v>8421W-Latex Experto y Homologos-Millennium -Blanca</v>
      </c>
      <c r="C908" s="85" t="str">
        <f>('FORMULARIO '!G946)</f>
        <v>8421W</v>
      </c>
      <c r="D908" s="75">
        <f>('FORMULARIO '!H946)</f>
        <v>229</v>
      </c>
      <c r="E908" s="75">
        <f>('FORMULARIO '!I946)</f>
        <v>220</v>
      </c>
      <c r="F908" s="75">
        <f>('FORMULARIO '!J946)</f>
        <v>225</v>
      </c>
      <c r="G908" s="75">
        <v>0</v>
      </c>
      <c r="H908" s="75">
        <v>3785</v>
      </c>
      <c r="M908" s="86" t="b">
        <f>('FORMULARIO '!BE946)</f>
        <v>0</v>
      </c>
      <c r="N908" s="86" t="b">
        <f>('FORMULARIO '!BF946)</f>
        <v>0</v>
      </c>
      <c r="O908" s="86" t="b">
        <f>('FORMULARIO '!BG946)</f>
        <v>0</v>
      </c>
      <c r="P908" s="86" t="b">
        <f>('FORMULARIO '!BH946)</f>
        <v>0</v>
      </c>
      <c r="Q908" s="86" t="b">
        <f>('FORMULARIO '!BI946)</f>
        <v>0</v>
      </c>
      <c r="R908" s="86" t="b">
        <f>('FORMULARIO '!BJ946)</f>
        <v>0</v>
      </c>
      <c r="S908" s="86" t="b">
        <f>('FORMULARIO '!BK946)</f>
        <v>0</v>
      </c>
      <c r="T908" s="86">
        <f>('FORMULARIO '!BL946)</f>
        <v>2.1564046450188288</v>
      </c>
      <c r="U908" s="86" t="b">
        <f>('FORMULARIO '!BM946)</f>
        <v>0</v>
      </c>
      <c r="V908" s="86">
        <f>('FORMULARIO '!BN946)</f>
        <v>4.0047514836063955</v>
      </c>
      <c r="W908" s="86" t="b">
        <f>('FORMULARIO '!BO946)</f>
        <v>0</v>
      </c>
      <c r="X908" s="86" t="b">
        <f>('FORMULARIO '!BP946)</f>
        <v>0</v>
      </c>
      <c r="Y908" s="86" t="b">
        <f>('FORMULARIO '!BQ946)</f>
        <v>0</v>
      </c>
      <c r="Z908" s="86">
        <f>('FORMULARIO '!BR946)</f>
        <v>2.1564046450188288</v>
      </c>
    </row>
    <row r="909" spans="1:26" x14ac:dyDescent="0.75">
      <c r="A909" s="85" t="str">
        <f>_xlfn.CONCAT('FORMULARIO '!G947,'FORMULARIO '!E947,'FORMULARIO '!B947,'FORMULARIO '!E947,'FORMULARIO '!C947,'FORMULARIO '!E947,'FORMULARIO '!P947)</f>
        <v>8422W-Latex Experto y Homologos-Millennium -Blanca</v>
      </c>
      <c r="B909" s="85" t="str">
        <f t="shared" si="14"/>
        <v>8422W-Latex Experto y Homologos-Millennium -Blanca</v>
      </c>
      <c r="C909" s="85" t="str">
        <f>('FORMULARIO '!G947)</f>
        <v>8422W</v>
      </c>
      <c r="D909" s="75">
        <f>('FORMULARIO '!H947)</f>
        <v>220</v>
      </c>
      <c r="E909" s="75">
        <f>('FORMULARIO '!I947)</f>
        <v>207</v>
      </c>
      <c r="F909" s="75">
        <f>('FORMULARIO '!J947)</f>
        <v>216</v>
      </c>
      <c r="G909" s="75">
        <v>0</v>
      </c>
      <c r="H909" s="75">
        <v>3785</v>
      </c>
      <c r="M909" s="86" t="b">
        <f>('FORMULARIO '!BE947)</f>
        <v>0</v>
      </c>
      <c r="N909" s="86" t="b">
        <f>('FORMULARIO '!BF947)</f>
        <v>0</v>
      </c>
      <c r="O909" s="86" t="b">
        <f>('FORMULARIO '!BG947)</f>
        <v>0</v>
      </c>
      <c r="P909" s="86" t="b">
        <f>('FORMULARIO '!BH947)</f>
        <v>0</v>
      </c>
      <c r="Q909" s="86" t="b">
        <f>('FORMULARIO '!BI947)</f>
        <v>0</v>
      </c>
      <c r="R909" s="86" t="b">
        <f>('FORMULARIO '!BJ947)</f>
        <v>0</v>
      </c>
      <c r="S909" s="86">
        <f>('FORMULARIO '!BK947)</f>
        <v>10.782023225094143</v>
      </c>
      <c r="T909" s="86">
        <f>('FORMULARIO '!BL947)</f>
        <v>5.5450405157627021</v>
      </c>
      <c r="U909" s="86" t="b">
        <f>('FORMULARIO '!BM947)</f>
        <v>0</v>
      </c>
      <c r="V909" s="86" t="b">
        <f>('FORMULARIO '!BN947)</f>
        <v>0</v>
      </c>
      <c r="W909" s="86">
        <f>('FORMULARIO '!BO947)</f>
        <v>0.30805780643126124</v>
      </c>
      <c r="X909" s="86" t="b">
        <f>('FORMULARIO '!BP947)</f>
        <v>0</v>
      </c>
      <c r="Y909" s="86" t="b">
        <f>('FORMULARIO '!BQ947)</f>
        <v>0</v>
      </c>
      <c r="Z909" s="86" t="b">
        <f>('FORMULARIO '!BR947)</f>
        <v>0</v>
      </c>
    </row>
    <row r="910" spans="1:26" x14ac:dyDescent="0.75">
      <c r="A910" s="85" t="str">
        <f>_xlfn.CONCAT('FORMULARIO '!G948,'FORMULARIO '!E948,'FORMULARIO '!B948,'FORMULARIO '!E948,'FORMULARIO '!C948,'FORMULARIO '!E948,'FORMULARIO '!P948)</f>
        <v>8423M-Latex Experto y Homologos-Millennium -Media</v>
      </c>
      <c r="B910" s="85" t="str">
        <f t="shared" si="14"/>
        <v>8423M-Latex Experto y Homologos-Millennium -Media</v>
      </c>
      <c r="C910" s="85" t="str">
        <f>('FORMULARIO '!G948)</f>
        <v>8423M</v>
      </c>
      <c r="D910" s="75">
        <f>('FORMULARIO '!H948)</f>
        <v>200</v>
      </c>
      <c r="E910" s="75">
        <f>('FORMULARIO '!I948)</f>
        <v>182</v>
      </c>
      <c r="F910" s="75">
        <f>('FORMULARIO '!J948)</f>
        <v>197</v>
      </c>
      <c r="G910" s="75">
        <v>0</v>
      </c>
      <c r="H910" s="75">
        <v>3785</v>
      </c>
      <c r="M910" s="86" t="b">
        <f>('FORMULARIO '!BE948)</f>
        <v>0</v>
      </c>
      <c r="N910" s="86" t="b">
        <f>('FORMULARIO '!BF948)</f>
        <v>0</v>
      </c>
      <c r="O910" s="86" t="b">
        <f>('FORMULARIO '!BG948)</f>
        <v>0</v>
      </c>
      <c r="P910" s="86" t="b">
        <f>('FORMULARIO '!BH948)</f>
        <v>0</v>
      </c>
      <c r="Q910" s="86" t="b">
        <f>('FORMULARIO '!BI948)</f>
        <v>0</v>
      </c>
      <c r="R910" s="86" t="b">
        <f>('FORMULARIO '!BJ948)</f>
        <v>0</v>
      </c>
      <c r="S910" s="86">
        <f>('FORMULARIO '!BK948)</f>
        <v>20.02375741803198</v>
      </c>
      <c r="T910" s="86">
        <f>('FORMULARIO '!BL948)</f>
        <v>10.473965418662884</v>
      </c>
      <c r="U910" s="86" t="b">
        <f>('FORMULARIO '!BM948)</f>
        <v>0</v>
      </c>
      <c r="V910" s="86">
        <f>('FORMULARIO '!BN948)</f>
        <v>2.4644624514500899</v>
      </c>
      <c r="W910" s="86" t="b">
        <f>('FORMULARIO '!BO948)</f>
        <v>0</v>
      </c>
      <c r="X910" s="86" t="b">
        <f>('FORMULARIO '!BP948)</f>
        <v>0</v>
      </c>
      <c r="Y910" s="86" t="b">
        <f>('FORMULARIO '!BQ948)</f>
        <v>0</v>
      </c>
      <c r="Z910" s="86" t="b">
        <f>('FORMULARIO '!BR948)</f>
        <v>0</v>
      </c>
    </row>
    <row r="911" spans="1:26" x14ac:dyDescent="0.75">
      <c r="A911" s="85" t="str">
        <f>_xlfn.CONCAT('FORMULARIO '!G949,'FORMULARIO '!E949,'FORMULARIO '!B949,'FORMULARIO '!E949,'FORMULARIO '!C949,'FORMULARIO '!E949,'FORMULARIO '!P949)</f>
        <v>8424M-Latex Experto y Homologos-Millennium -Media</v>
      </c>
      <c r="B911" s="85" t="str">
        <f t="shared" si="14"/>
        <v>8424M-Latex Experto y Homologos-Millennium -Media</v>
      </c>
      <c r="C911" s="85" t="str">
        <f>('FORMULARIO '!G949)</f>
        <v>8424M</v>
      </c>
      <c r="D911" s="75">
        <f>('FORMULARIO '!H949)</f>
        <v>184</v>
      </c>
      <c r="E911" s="75">
        <f>('FORMULARIO '!I949)</f>
        <v>162</v>
      </c>
      <c r="F911" s="75">
        <f>('FORMULARIO '!J949)</f>
        <v>181</v>
      </c>
      <c r="G911" s="75">
        <v>0</v>
      </c>
      <c r="H911" s="75">
        <v>3785</v>
      </c>
      <c r="M911" s="86" t="b">
        <f>('FORMULARIO '!BE949)</f>
        <v>0</v>
      </c>
      <c r="N911" s="86" t="b">
        <f>('FORMULARIO '!BF949)</f>
        <v>0</v>
      </c>
      <c r="O911" s="86" t="b">
        <f>('FORMULARIO '!BG949)</f>
        <v>0</v>
      </c>
      <c r="P911" s="86" t="b">
        <f>('FORMULARIO '!BH949)</f>
        <v>0</v>
      </c>
      <c r="Q911" s="86" t="b">
        <f>('FORMULARIO '!BI949)</f>
        <v>0</v>
      </c>
      <c r="R911" s="86" t="b">
        <f>('FORMULARIO '!BJ949)</f>
        <v>0</v>
      </c>
      <c r="S911" s="86">
        <f>('FORMULARIO '!BK949)</f>
        <v>42.51197728751405</v>
      </c>
      <c r="T911" s="86">
        <f>('FORMULARIO '!BL949)</f>
        <v>20.02375741803198</v>
      </c>
      <c r="U911" s="86" t="b">
        <f>('FORMULARIO '!BM949)</f>
        <v>0</v>
      </c>
      <c r="V911" s="86">
        <f>('FORMULARIO '!BN949)</f>
        <v>1.232231225725045</v>
      </c>
      <c r="W911" s="86" t="b">
        <f>('FORMULARIO '!BO949)</f>
        <v>0</v>
      </c>
      <c r="X911" s="86" t="b">
        <f>('FORMULARIO '!BP949)</f>
        <v>0</v>
      </c>
      <c r="Y911" s="86" t="b">
        <f>('FORMULARIO '!BQ949)</f>
        <v>0</v>
      </c>
      <c r="Z911" s="86" t="b">
        <f>('FORMULARIO '!BR949)</f>
        <v>0</v>
      </c>
    </row>
    <row r="912" spans="1:26" x14ac:dyDescent="0.75">
      <c r="A912" s="85" t="str">
        <f>_xlfn.CONCAT('FORMULARIO '!G950,'FORMULARIO '!E950,'FORMULARIO '!B950,'FORMULARIO '!E950,'FORMULARIO '!C950,'FORMULARIO '!E950,'FORMULARIO '!P950)</f>
        <v>8425D-Latex Experto y Homologos-Millennium -Intensa</v>
      </c>
      <c r="B912" s="85" t="str">
        <f t="shared" si="14"/>
        <v>8425D-Latex Experto y Homologos-Millennium -Intensa</v>
      </c>
      <c r="C912" s="85" t="str">
        <f>('FORMULARIO '!G950)</f>
        <v>8425D</v>
      </c>
      <c r="D912" s="75">
        <f>('FORMULARIO '!H950)</f>
        <v>143</v>
      </c>
      <c r="E912" s="75">
        <f>('FORMULARIO '!I950)</f>
        <v>118</v>
      </c>
      <c r="F912" s="75">
        <f>('FORMULARIO '!J950)</f>
        <v>140</v>
      </c>
      <c r="G912" s="75">
        <v>0</v>
      </c>
      <c r="H912" s="75">
        <v>3785</v>
      </c>
      <c r="M912" s="86" t="b">
        <f>('FORMULARIO '!BE950)</f>
        <v>0</v>
      </c>
      <c r="N912" s="86" t="b">
        <f>('FORMULARIO '!BF950)</f>
        <v>0</v>
      </c>
      <c r="O912" s="86" t="b">
        <f>('FORMULARIO '!BG950)</f>
        <v>0</v>
      </c>
      <c r="P912" s="86" t="b">
        <f>('FORMULARIO '!BH950)</f>
        <v>0</v>
      </c>
      <c r="Q912" s="86" t="b">
        <f>('FORMULARIO '!BI950)</f>
        <v>0</v>
      </c>
      <c r="R912" s="86" t="b">
        <f>('FORMULARIO '!BJ950)</f>
        <v>0</v>
      </c>
      <c r="S912" s="86">
        <f>('FORMULARIO '!BK950)</f>
        <v>86.872301413615673</v>
      </c>
      <c r="T912" s="86">
        <f>('FORMULARIO '!BL950)</f>
        <v>42.51197728751405</v>
      </c>
      <c r="U912" s="86" t="b">
        <f>('FORMULARIO '!BM950)</f>
        <v>0</v>
      </c>
      <c r="V912" s="86">
        <f>('FORMULARIO '!BN950)</f>
        <v>4.9289249029001798</v>
      </c>
      <c r="W912" s="86" t="b">
        <f>('FORMULARIO '!BO950)</f>
        <v>0</v>
      </c>
      <c r="X912" s="86" t="b">
        <f>('FORMULARIO '!BP950)</f>
        <v>0</v>
      </c>
      <c r="Y912" s="86" t="b">
        <f>('FORMULARIO '!BQ950)</f>
        <v>0</v>
      </c>
      <c r="Z912" s="86" t="b">
        <f>('FORMULARIO '!BR950)</f>
        <v>0</v>
      </c>
    </row>
    <row r="913" spans="1:26" x14ac:dyDescent="0.75">
      <c r="A913" s="85" t="str">
        <f>_xlfn.CONCAT('FORMULARIO '!G951,'FORMULARIO '!E951,'FORMULARIO '!B951,'FORMULARIO '!E951,'FORMULARIO '!C951,'FORMULARIO '!E951,'FORMULARIO '!P951)</f>
        <v>8430W-Latex Experto y Homologos-Millennium -Blanca</v>
      </c>
      <c r="B913" s="85" t="str">
        <f t="shared" si="14"/>
        <v>8430W-Latex Experto y Homologos-Millennium -Blanca</v>
      </c>
      <c r="C913" s="85" t="str">
        <f>('FORMULARIO '!G951)</f>
        <v>8430W</v>
      </c>
      <c r="D913" s="75">
        <f>('FORMULARIO '!H951)</f>
        <v>246</v>
      </c>
      <c r="E913" s="75">
        <f>('FORMULARIO '!I951)</f>
        <v>242</v>
      </c>
      <c r="F913" s="75">
        <f>('FORMULARIO '!J951)</f>
        <v>237</v>
      </c>
      <c r="G913" s="75">
        <v>0</v>
      </c>
      <c r="H913" s="75">
        <v>3785</v>
      </c>
      <c r="M913" s="86" t="b">
        <f>('FORMULARIO '!BE951)</f>
        <v>0</v>
      </c>
      <c r="N913" s="86" t="b">
        <f>('FORMULARIO '!BF951)</f>
        <v>0</v>
      </c>
      <c r="O913" s="86" t="b">
        <f>('FORMULARIO '!BG951)</f>
        <v>0</v>
      </c>
      <c r="P913" s="86" t="b">
        <f>('FORMULARIO '!BH951)</f>
        <v>0</v>
      </c>
      <c r="Q913" s="86" t="b">
        <f>('FORMULARIO '!BI951)</f>
        <v>0</v>
      </c>
      <c r="R913" s="86">
        <f>('FORMULARIO '!BJ951)</f>
        <v>1.8483468385875674</v>
      </c>
      <c r="S913" s="86">
        <f>('FORMULARIO '!BK951)</f>
        <v>0.92417341929378372</v>
      </c>
      <c r="T913" s="86">
        <f>('FORMULARIO '!BL951)</f>
        <v>0.30805780643126124</v>
      </c>
      <c r="U913" s="86" t="b">
        <f>('FORMULARIO '!BM951)</f>
        <v>0</v>
      </c>
      <c r="V913" s="86" t="b">
        <f>('FORMULARIO '!BN951)</f>
        <v>0</v>
      </c>
      <c r="W913" s="86" t="b">
        <f>('FORMULARIO '!BO951)</f>
        <v>0</v>
      </c>
      <c r="X913" s="86" t="b">
        <f>('FORMULARIO '!BP951)</f>
        <v>0</v>
      </c>
      <c r="Y913" s="86" t="b">
        <f>('FORMULARIO '!BQ951)</f>
        <v>0</v>
      </c>
      <c r="Z913" s="86" t="b">
        <f>('FORMULARIO '!BR951)</f>
        <v>0</v>
      </c>
    </row>
    <row r="914" spans="1:26" x14ac:dyDescent="0.75">
      <c r="A914" s="85" t="str">
        <f>_xlfn.CONCAT('FORMULARIO '!G952,'FORMULARIO '!E952,'FORMULARIO '!B952,'FORMULARIO '!E952,'FORMULARIO '!C952,'FORMULARIO '!E952,'FORMULARIO '!P952)</f>
        <v>8431W-Latex Experto y Homologos-Millennium -Blanca</v>
      </c>
      <c r="B914" s="85" t="str">
        <f t="shared" si="14"/>
        <v>8431W-Latex Experto y Homologos-Millennium -Blanca</v>
      </c>
      <c r="C914" s="85" t="str">
        <f>('FORMULARIO '!G952)</f>
        <v>8431W</v>
      </c>
      <c r="D914" s="75">
        <f>('FORMULARIO '!H952)</f>
        <v>233</v>
      </c>
      <c r="E914" s="75">
        <f>('FORMULARIO '!I952)</f>
        <v>226</v>
      </c>
      <c r="F914" s="75">
        <f>('FORMULARIO '!J952)</f>
        <v>225</v>
      </c>
      <c r="G914" s="75">
        <v>0</v>
      </c>
      <c r="H914" s="75">
        <v>3785</v>
      </c>
      <c r="M914" s="86" t="b">
        <f>('FORMULARIO '!BE952)</f>
        <v>0</v>
      </c>
      <c r="N914" s="86" t="b">
        <f>('FORMULARIO '!BF952)</f>
        <v>0</v>
      </c>
      <c r="O914" s="86" t="b">
        <f>('FORMULARIO '!BG952)</f>
        <v>0</v>
      </c>
      <c r="P914" s="86" t="b">
        <f>('FORMULARIO '!BH952)</f>
        <v>0</v>
      </c>
      <c r="Q914" s="86" t="b">
        <f>('FORMULARIO '!BI952)</f>
        <v>0</v>
      </c>
      <c r="R914" s="86">
        <f>('FORMULARIO '!BJ952)</f>
        <v>3.3886358707438737</v>
      </c>
      <c r="S914" s="86">
        <f>('FORMULARIO '!BK952)</f>
        <v>4.3128092900376576</v>
      </c>
      <c r="T914" s="86">
        <f>('FORMULARIO '!BL952)</f>
        <v>1.5402890321563063</v>
      </c>
      <c r="U914" s="86" t="b">
        <f>('FORMULARIO '!BM952)</f>
        <v>0</v>
      </c>
      <c r="V914" s="86" t="b">
        <f>('FORMULARIO '!BN952)</f>
        <v>0</v>
      </c>
      <c r="W914" s="86" t="b">
        <f>('FORMULARIO '!BO952)</f>
        <v>0</v>
      </c>
      <c r="X914" s="86" t="b">
        <f>('FORMULARIO '!BP952)</f>
        <v>0</v>
      </c>
      <c r="Y914" s="86" t="b">
        <f>('FORMULARIO '!BQ952)</f>
        <v>0</v>
      </c>
      <c r="Z914" s="86" t="b">
        <f>('FORMULARIO '!BR952)</f>
        <v>0</v>
      </c>
    </row>
    <row r="915" spans="1:26" x14ac:dyDescent="0.75">
      <c r="A915" s="85" t="str">
        <f>_xlfn.CONCAT('FORMULARIO '!G953,'FORMULARIO '!E953,'FORMULARIO '!B953,'FORMULARIO '!E953,'FORMULARIO '!C953,'FORMULARIO '!E953,'FORMULARIO '!P953)</f>
        <v>8432W-Latex Experto y Homologos-Millennium -Blanca</v>
      </c>
      <c r="B915" s="85" t="str">
        <f t="shared" si="14"/>
        <v>8432W-Latex Experto y Homologos-Millennium -Blanca</v>
      </c>
      <c r="C915" s="85" t="str">
        <f>('FORMULARIO '!G953)</f>
        <v>8432W</v>
      </c>
      <c r="D915" s="75">
        <f>('FORMULARIO '!H953)</f>
        <v>218</v>
      </c>
      <c r="E915" s="75">
        <f>('FORMULARIO '!I953)</f>
        <v>208</v>
      </c>
      <c r="F915" s="75">
        <f>('FORMULARIO '!J953)</f>
        <v>213</v>
      </c>
      <c r="G915" s="75">
        <v>0</v>
      </c>
      <c r="H915" s="75">
        <v>3785</v>
      </c>
      <c r="M915" s="86" t="b">
        <f>('FORMULARIO '!BE953)</f>
        <v>0</v>
      </c>
      <c r="N915" s="86" t="b">
        <f>('FORMULARIO '!BF953)</f>
        <v>0</v>
      </c>
      <c r="O915" s="86" t="b">
        <f>('FORMULARIO '!BG953)</f>
        <v>0</v>
      </c>
      <c r="P915" s="86" t="b">
        <f>('FORMULARIO '!BH953)</f>
        <v>0</v>
      </c>
      <c r="Q915" s="86" t="b">
        <f>('FORMULARIO '!BI953)</f>
        <v>0</v>
      </c>
      <c r="R915" s="86" t="b">
        <f>('FORMULARIO '!BJ953)</f>
        <v>0</v>
      </c>
      <c r="S915" s="86">
        <f>('FORMULARIO '!BK953)</f>
        <v>6.7772717414877475</v>
      </c>
      <c r="T915" s="86">
        <f>('FORMULARIO '!BL953)</f>
        <v>4.9289249029001798</v>
      </c>
      <c r="U915" s="86" t="b">
        <f>('FORMULARIO '!BM953)</f>
        <v>0</v>
      </c>
      <c r="V915" s="86" t="b">
        <f>('FORMULARIO '!BN953)</f>
        <v>0</v>
      </c>
      <c r="W915" s="86">
        <f>('FORMULARIO '!BO953)</f>
        <v>0.61611561286252248</v>
      </c>
      <c r="X915" s="86" t="b">
        <f>('FORMULARIO '!BP953)</f>
        <v>0</v>
      </c>
      <c r="Y915" s="86" t="b">
        <f>('FORMULARIO '!BQ953)</f>
        <v>0</v>
      </c>
      <c r="Z915" s="86" t="b">
        <f>('FORMULARIO '!BR953)</f>
        <v>0</v>
      </c>
    </row>
    <row r="916" spans="1:26" x14ac:dyDescent="0.75">
      <c r="A916" s="85" t="str">
        <f>_xlfn.CONCAT('FORMULARIO '!G954,'FORMULARIO '!E954,'FORMULARIO '!B954,'FORMULARIO '!E954,'FORMULARIO '!C954,'FORMULARIO '!E954,'FORMULARIO '!P954)</f>
        <v>8433M-Latex Experto y Homologos-Millennium -Media</v>
      </c>
      <c r="B916" s="85" t="str">
        <f t="shared" si="14"/>
        <v>8433M-Latex Experto y Homologos-Millennium -Media</v>
      </c>
      <c r="C916" s="85" t="str">
        <f>('FORMULARIO '!G954)</f>
        <v>8433M</v>
      </c>
      <c r="D916" s="75">
        <f>('FORMULARIO '!H954)</f>
        <v>199</v>
      </c>
      <c r="E916" s="75">
        <f>('FORMULARIO '!I954)</f>
        <v>182</v>
      </c>
      <c r="F916" s="75">
        <f>('FORMULARIO '!J954)</f>
        <v>193</v>
      </c>
      <c r="G916" s="75">
        <v>0</v>
      </c>
      <c r="H916" s="75">
        <v>3785</v>
      </c>
      <c r="M916" s="86" t="b">
        <f>('FORMULARIO '!BE954)</f>
        <v>0</v>
      </c>
      <c r="N916" s="86" t="b">
        <f>('FORMULARIO '!BF954)</f>
        <v>0</v>
      </c>
      <c r="O916" s="86" t="b">
        <f>('FORMULARIO '!BG954)</f>
        <v>0</v>
      </c>
      <c r="P916" s="86" t="b">
        <f>('FORMULARIO '!BH954)</f>
        <v>0</v>
      </c>
      <c r="Q916" s="86" t="b">
        <f>('FORMULARIO '!BI954)</f>
        <v>0</v>
      </c>
      <c r="R916" s="86" t="b">
        <f>('FORMULARIO '!BJ954)</f>
        <v>0</v>
      </c>
      <c r="S916" s="86">
        <f>('FORMULARIO '!BK954)</f>
        <v>20.331815224463242</v>
      </c>
      <c r="T916" s="86">
        <f>('FORMULARIO '!BL954)</f>
        <v>11.090081031525404</v>
      </c>
      <c r="U916" s="86">
        <f>('FORMULARIO '!BM954)</f>
        <v>1.8483468385875674</v>
      </c>
      <c r="V916" s="86" t="b">
        <f>('FORMULARIO '!BN954)</f>
        <v>0</v>
      </c>
      <c r="W916" s="86" t="b">
        <f>('FORMULARIO '!BO954)</f>
        <v>0</v>
      </c>
      <c r="X916" s="86" t="b">
        <f>('FORMULARIO '!BP954)</f>
        <v>0</v>
      </c>
      <c r="Y916" s="86" t="b">
        <f>('FORMULARIO '!BQ954)</f>
        <v>0</v>
      </c>
      <c r="Z916" s="86" t="b">
        <f>('FORMULARIO '!BR954)</f>
        <v>0</v>
      </c>
    </row>
    <row r="917" spans="1:26" x14ac:dyDescent="0.75">
      <c r="A917" s="85" t="str">
        <f>_xlfn.CONCAT('FORMULARIO '!G955,'FORMULARIO '!E955,'FORMULARIO '!B955,'FORMULARIO '!E955,'FORMULARIO '!C955,'FORMULARIO '!E955,'FORMULARIO '!P955)</f>
        <v>8434M-Latex Experto y Homologos-Millennium -Media</v>
      </c>
      <c r="B917" s="85" t="str">
        <f t="shared" si="14"/>
        <v>8434M-Latex Experto y Homologos-Millennium -Media</v>
      </c>
      <c r="C917" s="85" t="str">
        <f>('FORMULARIO '!G955)</f>
        <v>8434M</v>
      </c>
      <c r="D917" s="75">
        <f>('FORMULARIO '!H955)</f>
        <v>182</v>
      </c>
      <c r="E917" s="75">
        <f>('FORMULARIO '!I955)</f>
        <v>163</v>
      </c>
      <c r="F917" s="75">
        <f>('FORMULARIO '!J955)</f>
        <v>176</v>
      </c>
      <c r="G917" s="75">
        <v>0</v>
      </c>
      <c r="H917" s="75">
        <v>3785</v>
      </c>
      <c r="M917" s="86" t="b">
        <f>('FORMULARIO '!BE955)</f>
        <v>0</v>
      </c>
      <c r="N917" s="86" t="b">
        <f>('FORMULARIO '!BF955)</f>
        <v>0</v>
      </c>
      <c r="O917" s="86" t="b">
        <f>('FORMULARIO '!BG955)</f>
        <v>0</v>
      </c>
      <c r="P917" s="86" t="b">
        <f>('FORMULARIO '!BH955)</f>
        <v>0</v>
      </c>
      <c r="Q917" s="86" t="b">
        <f>('FORMULARIO '!BI955)</f>
        <v>0</v>
      </c>
      <c r="R917" s="86">
        <f>('FORMULARIO '!BJ955)</f>
        <v>9.5497919993690985</v>
      </c>
      <c r="S917" s="86">
        <f>('FORMULARIO '!BK955)</f>
        <v>36.658878965320085</v>
      </c>
      <c r="T917" s="86">
        <f>('FORMULARIO '!BL955)</f>
        <v>20.02375741803198</v>
      </c>
      <c r="U917" s="86" t="b">
        <f>('FORMULARIO '!BM955)</f>
        <v>0</v>
      </c>
      <c r="V917" s="86" t="b">
        <f>('FORMULARIO '!BN955)</f>
        <v>0</v>
      </c>
      <c r="W917" s="86" t="b">
        <f>('FORMULARIO '!BO955)</f>
        <v>0</v>
      </c>
      <c r="X917" s="86" t="b">
        <f>('FORMULARIO '!BP955)</f>
        <v>0</v>
      </c>
      <c r="Y917" s="86" t="b">
        <f>('FORMULARIO '!BQ955)</f>
        <v>0</v>
      </c>
      <c r="Z917" s="86" t="b">
        <f>('FORMULARIO '!BR955)</f>
        <v>0</v>
      </c>
    </row>
    <row r="918" spans="1:26" x14ac:dyDescent="0.75">
      <c r="A918" s="85" t="str">
        <f>_xlfn.CONCAT('FORMULARIO '!G956,'FORMULARIO '!E956,'FORMULARIO '!B956,'FORMULARIO '!E956,'FORMULARIO '!C956,'FORMULARIO '!E956,'FORMULARIO '!P956)</f>
        <v>8435D-Latex Experto y Homologos-Millennium -Intensa</v>
      </c>
      <c r="B918" s="85" t="str">
        <f t="shared" si="14"/>
        <v>8435D-Latex Experto y Homologos-Millennium -Intensa</v>
      </c>
      <c r="C918" s="85" t="str">
        <f>('FORMULARIO '!G956)</f>
        <v>8435D</v>
      </c>
      <c r="D918" s="75">
        <f>('FORMULARIO '!H956)</f>
        <v>138</v>
      </c>
      <c r="E918" s="75">
        <f>('FORMULARIO '!I956)</f>
        <v>117</v>
      </c>
      <c r="F918" s="75">
        <f>('FORMULARIO '!J956)</f>
        <v>131</v>
      </c>
      <c r="G918" s="75">
        <v>0</v>
      </c>
      <c r="H918" s="75">
        <v>3785</v>
      </c>
      <c r="M918" s="86" t="b">
        <f>('FORMULARIO '!BE956)</f>
        <v>0</v>
      </c>
      <c r="N918" s="86" t="b">
        <f>('FORMULARIO '!BF956)</f>
        <v>0</v>
      </c>
      <c r="O918" s="86" t="b">
        <f>('FORMULARIO '!BG956)</f>
        <v>0</v>
      </c>
      <c r="P918" s="86" t="b">
        <f>('FORMULARIO '!BH956)</f>
        <v>0</v>
      </c>
      <c r="Q918" s="86" t="b">
        <f>('FORMULARIO '!BI956)</f>
        <v>0</v>
      </c>
      <c r="R918" s="86" t="b">
        <f>('FORMULARIO '!BJ956)</f>
        <v>0</v>
      </c>
      <c r="S918" s="86">
        <f>('FORMULARIO '!BK956)</f>
        <v>49.905364641864324</v>
      </c>
      <c r="T918" s="86">
        <f>('FORMULARIO '!BL956)</f>
        <v>47.748959996845493</v>
      </c>
      <c r="U918" s="86" t="b">
        <f>('FORMULARIO '!BM956)</f>
        <v>0</v>
      </c>
      <c r="V918" s="86">
        <f>('FORMULARIO '!BN956)</f>
        <v>24.952682320932162</v>
      </c>
      <c r="W918" s="86" t="b">
        <f>('FORMULARIO '!BO956)</f>
        <v>0</v>
      </c>
      <c r="X918" s="86" t="b">
        <f>('FORMULARIO '!BP956)</f>
        <v>0</v>
      </c>
      <c r="Y918" s="86" t="b">
        <f>('FORMULARIO '!BQ956)</f>
        <v>0</v>
      </c>
      <c r="Z918" s="86" t="b">
        <f>('FORMULARIO '!BR956)</f>
        <v>0</v>
      </c>
    </row>
    <row r="919" spans="1:26" x14ac:dyDescent="0.75">
      <c r="A919" s="85" t="str">
        <f>_xlfn.CONCAT('FORMULARIO '!G957,'FORMULARIO '!E957,'FORMULARIO '!B957,'FORMULARIO '!E957,'FORMULARIO '!C957,'FORMULARIO '!E957,'FORMULARIO '!P957)</f>
        <v>8440W-Latex Experto y Homologos-Millennium -Blanca</v>
      </c>
      <c r="B919" s="85" t="str">
        <f t="shared" si="14"/>
        <v>8440W-Latex Experto y Homologos-Millennium -Blanca</v>
      </c>
      <c r="C919" s="85" t="str">
        <f>('FORMULARIO '!G957)</f>
        <v>8440W</v>
      </c>
      <c r="D919" s="75">
        <f>('FORMULARIO '!H957)</f>
        <v>225</v>
      </c>
      <c r="E919" s="75">
        <f>('FORMULARIO '!I957)</f>
        <v>232</v>
      </c>
      <c r="F919" s="75">
        <f>('FORMULARIO '!J957)</f>
        <v>232</v>
      </c>
      <c r="G919" s="75">
        <v>0</v>
      </c>
      <c r="H919" s="75">
        <v>3785</v>
      </c>
      <c r="M919" s="86" t="b">
        <f>('FORMULARIO '!BE957)</f>
        <v>0</v>
      </c>
      <c r="N919" s="86" t="b">
        <f>('FORMULARIO '!BF957)</f>
        <v>0</v>
      </c>
      <c r="O919" s="86" t="b">
        <f>('FORMULARIO '!BG957)</f>
        <v>0</v>
      </c>
      <c r="P919" s="86">
        <f>('FORMULARIO '!BH957)</f>
        <v>0.92417341929378372</v>
      </c>
      <c r="Q919" s="86" t="b">
        <f>('FORMULARIO '!BI957)</f>
        <v>0</v>
      </c>
      <c r="R919" s="86" t="b">
        <f>('FORMULARIO '!BJ957)</f>
        <v>0</v>
      </c>
      <c r="S919" s="86" t="b">
        <f>('FORMULARIO '!BK957)</f>
        <v>0</v>
      </c>
      <c r="T919" s="86" t="b">
        <f>('FORMULARIO '!BL957)</f>
        <v>0</v>
      </c>
      <c r="U919" s="86">
        <f>('FORMULARIO '!BM957)</f>
        <v>1.5402890321563063</v>
      </c>
      <c r="V919" s="86" t="b">
        <f>('FORMULARIO '!BN957)</f>
        <v>0</v>
      </c>
      <c r="W919" s="86" t="b">
        <f>('FORMULARIO '!BO957)</f>
        <v>0</v>
      </c>
      <c r="X919" s="86" t="b">
        <f>('FORMULARIO '!BP957)</f>
        <v>0</v>
      </c>
      <c r="Y919" s="86" t="b">
        <f>('FORMULARIO '!BQ957)</f>
        <v>0</v>
      </c>
      <c r="Z919" s="86">
        <f>('FORMULARIO '!BR957)</f>
        <v>4.9289249029001798</v>
      </c>
    </row>
    <row r="920" spans="1:26" x14ac:dyDescent="0.75">
      <c r="A920" s="85" t="str">
        <f>_xlfn.CONCAT('FORMULARIO '!G958,'FORMULARIO '!E958,'FORMULARIO '!B958,'FORMULARIO '!E958,'FORMULARIO '!C958,'FORMULARIO '!E958,'FORMULARIO '!P958)</f>
        <v>8441W-Latex Experto y Homologos-Millennium -Blanca</v>
      </c>
      <c r="B920" s="85" t="str">
        <f t="shared" si="14"/>
        <v>8441W-Latex Experto y Homologos-Millennium -Blanca</v>
      </c>
      <c r="C920" s="85" t="str">
        <f>('FORMULARIO '!G958)</f>
        <v>8441W</v>
      </c>
      <c r="D920" s="75">
        <f>('FORMULARIO '!H958)</f>
        <v>210</v>
      </c>
      <c r="E920" s="75">
        <f>('FORMULARIO '!I958)</f>
        <v>218</v>
      </c>
      <c r="F920" s="75">
        <f>('FORMULARIO '!J958)</f>
        <v>221</v>
      </c>
      <c r="G920" s="75">
        <v>0</v>
      </c>
      <c r="H920" s="75">
        <v>3785</v>
      </c>
      <c r="M920" s="86" t="b">
        <f>('FORMULARIO '!BE958)</f>
        <v>0</v>
      </c>
      <c r="N920" s="86" t="b">
        <f>('FORMULARIO '!BF958)</f>
        <v>0</v>
      </c>
      <c r="O920" s="86" t="b">
        <f>('FORMULARIO '!BG958)</f>
        <v>0</v>
      </c>
      <c r="P920" s="86">
        <f>('FORMULARIO '!BH958)</f>
        <v>2.772520257881351</v>
      </c>
      <c r="Q920" s="86" t="b">
        <f>('FORMULARIO '!BI958)</f>
        <v>0</v>
      </c>
      <c r="R920" s="86">
        <f>('FORMULARIO '!BJ958)</f>
        <v>5.5450405157627021</v>
      </c>
      <c r="S920" s="86" t="b">
        <f>('FORMULARIO '!BK958)</f>
        <v>0</v>
      </c>
      <c r="T920" s="86" t="b">
        <f>('FORMULARIO '!BL958)</f>
        <v>0</v>
      </c>
      <c r="U920" s="86" t="b">
        <f>('FORMULARIO '!BM958)</f>
        <v>0</v>
      </c>
      <c r="V920" s="86">
        <f>('FORMULARIO '!BN958)</f>
        <v>4.0047514836063955</v>
      </c>
      <c r="W920" s="86" t="b">
        <f>('FORMULARIO '!BO958)</f>
        <v>0</v>
      </c>
      <c r="X920" s="86" t="b">
        <f>('FORMULARIO '!BP958)</f>
        <v>0</v>
      </c>
      <c r="Y920" s="86" t="b">
        <f>('FORMULARIO '!BQ958)</f>
        <v>0</v>
      </c>
      <c r="Z920" s="86" t="b">
        <f>('FORMULARIO '!BR958)</f>
        <v>0</v>
      </c>
    </row>
    <row r="921" spans="1:26" x14ac:dyDescent="0.75">
      <c r="A921" s="85" t="str">
        <f>_xlfn.CONCAT('FORMULARIO '!G959,'FORMULARIO '!E959,'FORMULARIO '!B959,'FORMULARIO '!E959,'FORMULARIO '!C959,'FORMULARIO '!E959,'FORMULARIO '!P959)</f>
        <v>8442W-Latex Experto y Homologos-Millennium -Blanca</v>
      </c>
      <c r="B921" s="85" t="str">
        <f t="shared" si="14"/>
        <v>8442W-Latex Experto y Homologos-Millennium -Blanca</v>
      </c>
      <c r="C921" s="85" t="str">
        <f>('FORMULARIO '!G959)</f>
        <v>8442W</v>
      </c>
      <c r="D921" s="75">
        <f>('FORMULARIO '!H959)</f>
        <v>195</v>
      </c>
      <c r="E921" s="75">
        <f>('FORMULARIO '!I959)</f>
        <v>203</v>
      </c>
      <c r="F921" s="75">
        <f>('FORMULARIO '!J959)</f>
        <v>212</v>
      </c>
      <c r="G921" s="75">
        <v>0</v>
      </c>
      <c r="H921" s="75">
        <v>3785</v>
      </c>
      <c r="M921" s="86" t="b">
        <f>('FORMULARIO '!BE959)</f>
        <v>0</v>
      </c>
      <c r="N921" s="86" t="b">
        <f>('FORMULARIO '!BF959)</f>
        <v>0</v>
      </c>
      <c r="O921" s="86" t="b">
        <f>('FORMULARIO '!BG959)</f>
        <v>0</v>
      </c>
      <c r="P921" s="86">
        <f>('FORMULARIO '!BH959)</f>
        <v>1.5402890321563063</v>
      </c>
      <c r="Q921" s="86" t="b">
        <f>('FORMULARIO '!BI959)</f>
        <v>0</v>
      </c>
      <c r="R921" s="86" t="b">
        <f>('FORMULARIO '!BJ959)</f>
        <v>0</v>
      </c>
      <c r="S921" s="86" t="b">
        <f>('FORMULARIO '!BK959)</f>
        <v>0</v>
      </c>
      <c r="T921" s="86">
        <f>('FORMULARIO '!BL959)</f>
        <v>11.398138837956667</v>
      </c>
      <c r="U921" s="86" t="b">
        <f>('FORMULARIO '!BM959)</f>
        <v>0</v>
      </c>
      <c r="V921" s="86" t="b">
        <f>('FORMULARIO '!BN959)</f>
        <v>0</v>
      </c>
      <c r="W921" s="86" t="b">
        <f>('FORMULARIO '!BO959)</f>
        <v>0</v>
      </c>
      <c r="X921" s="86" t="b">
        <f>('FORMULARIO '!BP959)</f>
        <v>0</v>
      </c>
      <c r="Y921" s="86" t="b">
        <f>('FORMULARIO '!BQ959)</f>
        <v>0</v>
      </c>
      <c r="Z921" s="86">
        <f>('FORMULARIO '!BR959)</f>
        <v>9.2417341929378374</v>
      </c>
    </row>
    <row r="922" spans="1:26" x14ac:dyDescent="0.75">
      <c r="A922" s="85" t="str">
        <f>_xlfn.CONCAT('FORMULARIO '!G960,'FORMULARIO '!E960,'FORMULARIO '!B960,'FORMULARIO '!E960,'FORMULARIO '!C960,'FORMULARIO '!E960,'FORMULARIO '!P960)</f>
        <v>8443M-Latex Experto y Homologos-Millennium -Media</v>
      </c>
      <c r="B922" s="85" t="str">
        <f t="shared" si="14"/>
        <v>8443M-Latex Experto y Homologos-Millennium -Media</v>
      </c>
      <c r="C922" s="85" t="str">
        <f>('FORMULARIO '!G960)</f>
        <v>8443M</v>
      </c>
      <c r="D922" s="75">
        <f>('FORMULARIO '!H960)</f>
        <v>171</v>
      </c>
      <c r="E922" s="75">
        <f>('FORMULARIO '!I960)</f>
        <v>181</v>
      </c>
      <c r="F922" s="75">
        <f>('FORMULARIO '!J960)</f>
        <v>194</v>
      </c>
      <c r="G922" s="75">
        <v>0</v>
      </c>
      <c r="H922" s="75">
        <v>3785</v>
      </c>
      <c r="M922" s="86" t="b">
        <f>('FORMULARIO '!BE960)</f>
        <v>0</v>
      </c>
      <c r="N922" s="86" t="b">
        <f>('FORMULARIO '!BF960)</f>
        <v>0</v>
      </c>
      <c r="O922" s="86" t="b">
        <f>('FORMULARIO '!BG960)</f>
        <v>0</v>
      </c>
      <c r="P922" s="86">
        <f>('FORMULARIO '!BH960)</f>
        <v>2.4644624514500899</v>
      </c>
      <c r="Q922" s="86" t="b">
        <f>('FORMULARIO '!BI960)</f>
        <v>0</v>
      </c>
      <c r="R922" s="86" t="b">
        <f>('FORMULARIO '!BJ960)</f>
        <v>0</v>
      </c>
      <c r="S922" s="86" t="b">
        <f>('FORMULARIO '!BK960)</f>
        <v>0</v>
      </c>
      <c r="T922" s="86">
        <f>('FORMULARIO '!BL960)</f>
        <v>17.867352773013153</v>
      </c>
      <c r="U922" s="86" t="b">
        <f>('FORMULARIO '!BM960)</f>
        <v>0</v>
      </c>
      <c r="V922" s="86" t="b">
        <f>('FORMULARIO '!BN960)</f>
        <v>0</v>
      </c>
      <c r="W922" s="86" t="b">
        <f>('FORMULARIO '!BO960)</f>
        <v>0</v>
      </c>
      <c r="X922" s="86" t="b">
        <f>('FORMULARIO '!BP960)</f>
        <v>0</v>
      </c>
      <c r="Y922" s="86" t="b">
        <f>('FORMULARIO '!BQ960)</f>
        <v>0</v>
      </c>
      <c r="Z922" s="86">
        <f>('FORMULARIO '!BR960)</f>
        <v>18.791526192306936</v>
      </c>
    </row>
    <row r="923" spans="1:26" x14ac:dyDescent="0.75">
      <c r="A923" s="85" t="str">
        <f>_xlfn.CONCAT('FORMULARIO '!G961,'FORMULARIO '!E961,'FORMULARIO '!B961,'FORMULARIO '!E961,'FORMULARIO '!C961,'FORMULARIO '!E961,'FORMULARIO '!P961)</f>
        <v>8444M-Latex Experto y Homologos-Millennium -Media</v>
      </c>
      <c r="B923" s="85" t="str">
        <f t="shared" si="14"/>
        <v>8444M-Latex Experto y Homologos-Millennium -Media</v>
      </c>
      <c r="C923" s="85" t="str">
        <f>('FORMULARIO '!G961)</f>
        <v>8444M</v>
      </c>
      <c r="D923" s="75">
        <f>('FORMULARIO '!H961)</f>
        <v>145</v>
      </c>
      <c r="E923" s="75">
        <f>('FORMULARIO '!I961)</f>
        <v>153</v>
      </c>
      <c r="F923" s="75">
        <f>('FORMULARIO '!J961)</f>
        <v>171</v>
      </c>
      <c r="G923" s="75">
        <v>0</v>
      </c>
      <c r="H923" s="75">
        <v>3785</v>
      </c>
      <c r="M923" s="86" t="b">
        <f>('FORMULARIO '!BE961)</f>
        <v>0</v>
      </c>
      <c r="N923" s="86" t="b">
        <f>('FORMULARIO '!BF961)</f>
        <v>0</v>
      </c>
      <c r="O923" s="86" t="b">
        <f>('FORMULARIO '!BG961)</f>
        <v>0</v>
      </c>
      <c r="P923" s="86">
        <f>('FORMULARIO '!BH961)</f>
        <v>7.0853295479190086</v>
      </c>
      <c r="Q923" s="86" t="b">
        <f>('FORMULARIO '!BI961)</f>
        <v>0</v>
      </c>
      <c r="R923" s="86" t="b">
        <f>('FORMULARIO '!BJ961)</f>
        <v>0</v>
      </c>
      <c r="S923" s="86" t="b">
        <f>('FORMULARIO '!BK961)</f>
        <v>0</v>
      </c>
      <c r="T923" s="86">
        <f>('FORMULARIO '!BL961)</f>
        <v>39.431399223201439</v>
      </c>
      <c r="U923" s="86" t="b">
        <f>('FORMULARIO '!BM961)</f>
        <v>0</v>
      </c>
      <c r="V923" s="86" t="b">
        <f>('FORMULARIO '!BN961)</f>
        <v>0</v>
      </c>
      <c r="W923" s="86" t="b">
        <f>('FORMULARIO '!BO961)</f>
        <v>0</v>
      </c>
      <c r="X923" s="86" t="b">
        <f>('FORMULARIO '!BP961)</f>
        <v>0</v>
      </c>
      <c r="Y923" s="86" t="b">
        <f>('FORMULARIO '!BQ961)</f>
        <v>0</v>
      </c>
      <c r="Z923" s="86">
        <f>('FORMULARIO '!BR961)</f>
        <v>47.748959996845493</v>
      </c>
    </row>
    <row r="924" spans="1:26" x14ac:dyDescent="0.75">
      <c r="A924" s="85" t="str">
        <f>_xlfn.CONCAT('FORMULARIO '!G962,'FORMULARIO '!E962,'FORMULARIO '!B962,'FORMULARIO '!E962,'FORMULARIO '!C962,'FORMULARIO '!E962,'FORMULARIO '!P962)</f>
        <v>8445D-Latex Experto y Homologos-Millennium -Intensa</v>
      </c>
      <c r="B924" s="85" t="str">
        <f t="shared" si="14"/>
        <v>8445D-Latex Experto y Homologos-Millennium -Intensa</v>
      </c>
      <c r="C924" s="85" t="str">
        <f>('FORMULARIO '!G962)</f>
        <v>8445D</v>
      </c>
      <c r="D924" s="75">
        <f>('FORMULARIO '!H962)</f>
        <v>107</v>
      </c>
      <c r="E924" s="75">
        <f>('FORMULARIO '!I962)</f>
        <v>116</v>
      </c>
      <c r="F924" s="75">
        <f>('FORMULARIO '!J962)</f>
        <v>133</v>
      </c>
      <c r="G924" s="75">
        <v>0</v>
      </c>
      <c r="H924" s="75">
        <v>3785</v>
      </c>
      <c r="M924" s="86" t="b">
        <f>('FORMULARIO '!BE962)</f>
        <v>0</v>
      </c>
      <c r="N924" s="86" t="b">
        <f>('FORMULARIO '!BF962)</f>
        <v>0</v>
      </c>
      <c r="O924" s="86" t="b">
        <f>('FORMULARIO '!BG962)</f>
        <v>0</v>
      </c>
      <c r="P924" s="86">
        <f>('FORMULARIO '!BH962)</f>
        <v>10.782023225094143</v>
      </c>
      <c r="Q924" s="86" t="b">
        <f>('FORMULARIO '!BI962)</f>
        <v>0</v>
      </c>
      <c r="R924" s="86" t="b">
        <f>('FORMULARIO '!BJ962)</f>
        <v>0</v>
      </c>
      <c r="S924" s="86" t="b">
        <f>('FORMULARIO '!BK962)</f>
        <v>0</v>
      </c>
      <c r="T924" s="86">
        <f>('FORMULARIO '!BL962)</f>
        <v>72.085526704915125</v>
      </c>
      <c r="U924" s="86" t="b">
        <f>('FORMULARIO '!BM962)</f>
        <v>0</v>
      </c>
      <c r="V924" s="86" t="b">
        <f>('FORMULARIO '!BN962)</f>
        <v>0</v>
      </c>
      <c r="W924" s="86" t="b">
        <f>('FORMULARIO '!BO962)</f>
        <v>0</v>
      </c>
      <c r="X924" s="86" t="b">
        <f>('FORMULARIO '!BP962)</f>
        <v>0</v>
      </c>
      <c r="Y924" s="86" t="b">
        <f>('FORMULARIO '!BQ962)</f>
        <v>0</v>
      </c>
      <c r="Z924" s="86">
        <f>('FORMULARIO '!BR962)</f>
        <v>80.711145284990437</v>
      </c>
    </row>
    <row r="925" spans="1:26" x14ac:dyDescent="0.75">
      <c r="A925" s="85" t="str">
        <f>_xlfn.CONCAT('FORMULARIO '!G963,'FORMULARIO '!E963,'FORMULARIO '!B963,'FORMULARIO '!E963,'FORMULARIO '!C963,'FORMULARIO '!E963,'FORMULARIO '!P963)</f>
        <v>8450W-Latex Experto y Homologos-Millennium -Blanca</v>
      </c>
      <c r="B925" s="85" t="str">
        <f t="shared" si="14"/>
        <v>8450W-Latex Experto y Homologos-Millennium -Blanca</v>
      </c>
      <c r="C925" s="85" t="str">
        <f>('FORMULARIO '!G963)</f>
        <v>8450W</v>
      </c>
      <c r="D925" s="75">
        <f>('FORMULARIO '!H963)</f>
        <v>221</v>
      </c>
      <c r="E925" s="75">
        <f>('FORMULARIO '!I963)</f>
        <v>230</v>
      </c>
      <c r="F925" s="75">
        <f>('FORMULARIO '!J963)</f>
        <v>232</v>
      </c>
      <c r="G925" s="75">
        <v>0</v>
      </c>
      <c r="H925" s="75">
        <v>3785</v>
      </c>
      <c r="M925" s="86" t="b">
        <f>('FORMULARIO '!BE963)</f>
        <v>0</v>
      </c>
      <c r="N925" s="86" t="b">
        <f>('FORMULARIO '!BF963)</f>
        <v>0</v>
      </c>
      <c r="O925" s="86" t="b">
        <f>('FORMULARIO '!BG963)</f>
        <v>0</v>
      </c>
      <c r="P925" s="86">
        <f>('FORMULARIO '!BH963)</f>
        <v>1.8483468385875674</v>
      </c>
      <c r="Q925" s="86" t="b">
        <f>('FORMULARIO '!BI963)</f>
        <v>0</v>
      </c>
      <c r="R925" s="86" t="b">
        <f>('FORMULARIO '!BJ963)</f>
        <v>0</v>
      </c>
      <c r="S925" s="86" t="b">
        <f>('FORMULARIO '!BK963)</f>
        <v>0</v>
      </c>
      <c r="T925" s="86" t="b">
        <f>('FORMULARIO '!BL963)</f>
        <v>0</v>
      </c>
      <c r="U925" s="86" t="b">
        <f>('FORMULARIO '!BM963)</f>
        <v>0</v>
      </c>
      <c r="V925" s="86" t="b">
        <f>('FORMULARIO '!BN963)</f>
        <v>0</v>
      </c>
      <c r="W925" s="86">
        <f>('FORMULARIO '!BO963)</f>
        <v>0.61611561286252248</v>
      </c>
      <c r="X925" s="86" t="b">
        <f>('FORMULARIO '!BP963)</f>
        <v>0</v>
      </c>
      <c r="Y925" s="86" t="b">
        <f>('FORMULARIO '!BQ963)</f>
        <v>0</v>
      </c>
      <c r="Z925" s="86">
        <f>('FORMULARIO '!BR963)</f>
        <v>0.92417341929378372</v>
      </c>
    </row>
    <row r="926" spans="1:26" x14ac:dyDescent="0.75">
      <c r="A926" s="85" t="str">
        <f>_xlfn.CONCAT('FORMULARIO '!G964,'FORMULARIO '!E964,'FORMULARIO '!B964,'FORMULARIO '!E964,'FORMULARIO '!C964,'FORMULARIO '!E964,'FORMULARIO '!P964)</f>
        <v>8451W-Latex Experto y Homologos-Millennium -Blanca</v>
      </c>
      <c r="B926" s="85" t="str">
        <f t="shared" si="14"/>
        <v>8451W-Latex Experto y Homologos-Millennium -Blanca</v>
      </c>
      <c r="C926" s="85" t="str">
        <f>('FORMULARIO '!G964)</f>
        <v>8451W</v>
      </c>
      <c r="D926" s="75">
        <f>('FORMULARIO '!H964)</f>
        <v>207</v>
      </c>
      <c r="E926" s="75">
        <f>('FORMULARIO '!I964)</f>
        <v>219</v>
      </c>
      <c r="F926" s="75">
        <f>('FORMULARIO '!J964)</f>
        <v>224</v>
      </c>
      <c r="G926" s="75">
        <v>0</v>
      </c>
      <c r="H926" s="75">
        <v>3785</v>
      </c>
      <c r="M926" s="86" t="b">
        <f>('FORMULARIO '!BE964)</f>
        <v>0</v>
      </c>
      <c r="N926" s="86" t="b">
        <f>('FORMULARIO '!BF964)</f>
        <v>0</v>
      </c>
      <c r="O926" s="86" t="b">
        <f>('FORMULARIO '!BG964)</f>
        <v>0</v>
      </c>
      <c r="P926" s="86">
        <f>('FORMULARIO '!BH964)</f>
        <v>2.1564046450188288</v>
      </c>
      <c r="Q926" s="86" t="b">
        <f>('FORMULARIO '!BI964)</f>
        <v>0</v>
      </c>
      <c r="R926" s="86">
        <f>('FORMULARIO '!BJ964)</f>
        <v>6.4692139350564863</v>
      </c>
      <c r="S926" s="86" t="b">
        <f>('FORMULARIO '!BK964)</f>
        <v>0</v>
      </c>
      <c r="T926" s="86" t="b">
        <f>('FORMULARIO '!BL964)</f>
        <v>0</v>
      </c>
      <c r="U926" s="86" t="b">
        <f>('FORMULARIO '!BM964)</f>
        <v>0</v>
      </c>
      <c r="V926" s="86" t="b">
        <f>('FORMULARIO '!BN964)</f>
        <v>0</v>
      </c>
      <c r="W926" s="86" t="b">
        <f>('FORMULARIO '!BO964)</f>
        <v>0</v>
      </c>
      <c r="X926" s="86" t="b">
        <f>('FORMULARIO '!BP964)</f>
        <v>0</v>
      </c>
      <c r="Y926" s="86" t="b">
        <f>('FORMULARIO '!BQ964)</f>
        <v>0</v>
      </c>
      <c r="Z926" s="86">
        <f>('FORMULARIO '!BR964)</f>
        <v>8.0095029672127911</v>
      </c>
    </row>
    <row r="927" spans="1:26" x14ac:dyDescent="0.75">
      <c r="A927" s="85" t="str">
        <f>_xlfn.CONCAT('FORMULARIO '!G965,'FORMULARIO '!E965,'FORMULARIO '!B965,'FORMULARIO '!E965,'FORMULARIO '!C965,'FORMULARIO '!E965,'FORMULARIO '!P965)</f>
        <v>8452W-Latex Experto y Homologos-Millennium -Blanca</v>
      </c>
      <c r="B927" s="85" t="str">
        <f t="shared" si="14"/>
        <v>8452W-Latex Experto y Homologos-Millennium -Blanca</v>
      </c>
      <c r="C927" s="85" t="str">
        <f>('FORMULARIO '!G965)</f>
        <v>8452W</v>
      </c>
      <c r="D927" s="75">
        <f>('FORMULARIO '!H965)</f>
        <v>194</v>
      </c>
      <c r="E927" s="75">
        <f>('FORMULARIO '!I965)</f>
        <v>206</v>
      </c>
      <c r="F927" s="75">
        <f>('FORMULARIO '!J965)</f>
        <v>216</v>
      </c>
      <c r="G927" s="75">
        <v>0</v>
      </c>
      <c r="H927" s="75">
        <v>3785</v>
      </c>
      <c r="M927" s="86" t="b">
        <f>('FORMULARIO '!BE965)</f>
        <v>0</v>
      </c>
      <c r="N927" s="86" t="b">
        <f>('FORMULARIO '!BF965)</f>
        <v>0</v>
      </c>
      <c r="O927" s="86" t="b">
        <f>('FORMULARIO '!BG965)</f>
        <v>0</v>
      </c>
      <c r="P927" s="86">
        <f>('FORMULARIO '!BH965)</f>
        <v>2.4644624514500899</v>
      </c>
      <c r="Q927" s="86" t="b">
        <f>('FORMULARIO '!BI965)</f>
        <v>0</v>
      </c>
      <c r="R927" s="86" t="b">
        <f>('FORMULARIO '!BJ965)</f>
        <v>0</v>
      </c>
      <c r="S927" s="86" t="b">
        <f>('FORMULARIO '!BK965)</f>
        <v>0</v>
      </c>
      <c r="T927" s="86">
        <f>('FORMULARIO '!BL965)</f>
        <v>8.6256185800753151</v>
      </c>
      <c r="U927" s="86" t="b">
        <f>('FORMULARIO '!BM965)</f>
        <v>0</v>
      </c>
      <c r="V927" s="86" t="b">
        <f>('FORMULARIO '!BN965)</f>
        <v>0</v>
      </c>
      <c r="W927" s="86" t="b">
        <f>('FORMULARIO '!BO965)</f>
        <v>0</v>
      </c>
      <c r="X927" s="86" t="b">
        <f>('FORMULARIO '!BP965)</f>
        <v>0</v>
      </c>
      <c r="Y927" s="86" t="b">
        <f>('FORMULARIO '!BQ965)</f>
        <v>0</v>
      </c>
      <c r="Z927" s="86">
        <f>('FORMULARIO '!BR965)</f>
        <v>8.317560773644054</v>
      </c>
    </row>
    <row r="928" spans="1:26" x14ac:dyDescent="0.75">
      <c r="A928" s="85" t="str">
        <f>_xlfn.CONCAT('FORMULARIO '!G966,'FORMULARIO '!E966,'FORMULARIO '!B966,'FORMULARIO '!E966,'FORMULARIO '!C966,'FORMULARIO '!E966,'FORMULARIO '!P966)</f>
        <v>8453W-Latex Experto y Homologos-Millennium -Blanca</v>
      </c>
      <c r="B928" s="85" t="str">
        <f t="shared" si="14"/>
        <v>8453W-Latex Experto y Homologos-Millennium -Blanca</v>
      </c>
      <c r="C928" s="85" t="str">
        <f>('FORMULARIO '!G966)</f>
        <v>8453W</v>
      </c>
      <c r="D928" s="75">
        <f>('FORMULARIO '!H966)</f>
        <v>178</v>
      </c>
      <c r="E928" s="75">
        <f>('FORMULARIO '!I966)</f>
        <v>190</v>
      </c>
      <c r="F928" s="75">
        <f>('FORMULARIO '!J966)</f>
        <v>204</v>
      </c>
      <c r="G928" s="75">
        <v>0</v>
      </c>
      <c r="H928" s="75">
        <v>3785</v>
      </c>
      <c r="M928" s="86" t="b">
        <f>('FORMULARIO '!BE966)</f>
        <v>0</v>
      </c>
      <c r="N928" s="86" t="b">
        <f>('FORMULARIO '!BF966)</f>
        <v>0</v>
      </c>
      <c r="O928" s="86" t="b">
        <f>('FORMULARIO '!BG966)</f>
        <v>0</v>
      </c>
      <c r="P928" s="86">
        <f>('FORMULARIO '!BH966)</f>
        <v>4.3128092900376576</v>
      </c>
      <c r="Q928" s="86" t="b">
        <f>('FORMULARIO '!BI966)</f>
        <v>0</v>
      </c>
      <c r="R928" s="86" t="b">
        <f>('FORMULARIO '!BJ966)</f>
        <v>0</v>
      </c>
      <c r="S928" s="86" t="b">
        <f>('FORMULARIO '!BK966)</f>
        <v>0</v>
      </c>
      <c r="T928" s="86">
        <f>('FORMULARIO '!BL966)</f>
        <v>15.402890321563063</v>
      </c>
      <c r="U928" s="86" t="b">
        <f>('FORMULARIO '!BM966)</f>
        <v>0</v>
      </c>
      <c r="V928" s="86" t="b">
        <f>('FORMULARIO '!BN966)</f>
        <v>0</v>
      </c>
      <c r="W928" s="86" t="b">
        <f>('FORMULARIO '!BO966)</f>
        <v>0</v>
      </c>
      <c r="X928" s="86" t="b">
        <f>('FORMULARIO '!BP966)</f>
        <v>0</v>
      </c>
      <c r="Y928" s="86" t="b">
        <f>('FORMULARIO '!BQ966)</f>
        <v>0</v>
      </c>
      <c r="Z928" s="86">
        <f>('FORMULARIO '!BR966)</f>
        <v>14.786774708700539</v>
      </c>
    </row>
    <row r="929" spans="1:26" x14ac:dyDescent="0.75">
      <c r="A929" s="85" t="str">
        <f>_xlfn.CONCAT('FORMULARIO '!G967,'FORMULARIO '!E967,'FORMULARIO '!B967,'FORMULARIO '!E967,'FORMULARIO '!C967,'FORMULARIO '!E967,'FORMULARIO '!P967)</f>
        <v>8454M-Latex Experto y Homologos-Millennium -Media</v>
      </c>
      <c r="B929" s="85" t="str">
        <f t="shared" si="14"/>
        <v>8454M-Latex Experto y Homologos-Millennium -Media</v>
      </c>
      <c r="C929" s="85" t="str">
        <f>('FORMULARIO '!G967)</f>
        <v>8454M</v>
      </c>
      <c r="D929" s="75">
        <f>('FORMULARIO '!H967)</f>
        <v>145</v>
      </c>
      <c r="E929" s="75">
        <f>('FORMULARIO '!I967)</f>
        <v>159</v>
      </c>
      <c r="F929" s="75">
        <f>('FORMULARIO '!J967)</f>
        <v>175</v>
      </c>
      <c r="G929" s="75">
        <v>0</v>
      </c>
      <c r="H929" s="75">
        <v>3785</v>
      </c>
      <c r="M929" s="86" t="b">
        <f>('FORMULARIO '!BE967)</f>
        <v>0</v>
      </c>
      <c r="N929" s="86" t="b">
        <f>('FORMULARIO '!BF967)</f>
        <v>0</v>
      </c>
      <c r="O929" s="86" t="b">
        <f>('FORMULARIO '!BG967)</f>
        <v>0</v>
      </c>
      <c r="P929" s="86">
        <f>('FORMULARIO '!BH967)</f>
        <v>8.317560773644054</v>
      </c>
      <c r="Q929" s="86" t="b">
        <f>('FORMULARIO '!BI967)</f>
        <v>0</v>
      </c>
      <c r="R929" s="86" t="b">
        <f>('FORMULARIO '!BJ967)</f>
        <v>0</v>
      </c>
      <c r="S929" s="86" t="b">
        <f>('FORMULARIO '!BK967)</f>
        <v>0</v>
      </c>
      <c r="T929" s="86">
        <f>('FORMULARIO '!BL967)</f>
        <v>30.805780643126127</v>
      </c>
      <c r="U929" s="86" t="b">
        <f>('FORMULARIO '!BM967)</f>
        <v>0</v>
      </c>
      <c r="V929" s="86" t="b">
        <f>('FORMULARIO '!BN967)</f>
        <v>0</v>
      </c>
      <c r="W929" s="86" t="b">
        <f>('FORMULARIO '!BO967)</f>
        <v>0</v>
      </c>
      <c r="X929" s="86" t="b">
        <f>('FORMULARIO '!BP967)</f>
        <v>0</v>
      </c>
      <c r="Y929" s="86" t="b">
        <f>('FORMULARIO '!BQ967)</f>
        <v>0</v>
      </c>
      <c r="Z929" s="86">
        <f>('FORMULARIO '!BR967)</f>
        <v>35.118589933163783</v>
      </c>
    </row>
    <row r="930" spans="1:26" x14ac:dyDescent="0.75">
      <c r="A930" s="85" t="str">
        <f>_xlfn.CONCAT('FORMULARIO '!G968,'FORMULARIO '!E968,'FORMULARIO '!B968,'FORMULARIO '!E968,'FORMULARIO '!C968,'FORMULARIO '!E968,'FORMULARIO '!P968)</f>
        <v>8455D-Latex Experto y Homologos-Millennium -Intensa</v>
      </c>
      <c r="B930" s="85" t="str">
        <f t="shared" si="14"/>
        <v>8455D-Latex Experto y Homologos-Millennium -Intensa</v>
      </c>
      <c r="C930" s="85" t="str">
        <f>('FORMULARIO '!G968)</f>
        <v>8455D</v>
      </c>
      <c r="D930" s="75">
        <f>('FORMULARIO '!H968)</f>
        <v>103</v>
      </c>
      <c r="E930" s="75">
        <f>('FORMULARIO '!I968)</f>
        <v>117</v>
      </c>
      <c r="F930" s="75">
        <f>('FORMULARIO '!J968)</f>
        <v>134</v>
      </c>
      <c r="G930" s="75">
        <v>0</v>
      </c>
      <c r="H930" s="75">
        <v>3785</v>
      </c>
      <c r="M930" s="86" t="b">
        <f>('FORMULARIO '!BE968)</f>
        <v>0</v>
      </c>
      <c r="N930" s="86" t="b">
        <f>('FORMULARIO '!BF968)</f>
        <v>0</v>
      </c>
      <c r="O930" s="86" t="b">
        <f>('FORMULARIO '!BG968)</f>
        <v>0</v>
      </c>
      <c r="P930" s="86">
        <f>('FORMULARIO '!BH968)</f>
        <v>16.943179353719366</v>
      </c>
      <c r="Q930" s="86" t="b">
        <f>('FORMULARIO '!BI968)</f>
        <v>0</v>
      </c>
      <c r="R930" s="86" t="b">
        <f>('FORMULARIO '!BJ968)</f>
        <v>0</v>
      </c>
      <c r="S930" s="86" t="b">
        <f>('FORMULARIO '!BK968)</f>
        <v>0</v>
      </c>
      <c r="T930" s="86">
        <f>('FORMULARIO '!BL968)</f>
        <v>67.772717414877462</v>
      </c>
      <c r="U930" s="86" t="b">
        <f>('FORMULARIO '!BM968)</f>
        <v>0</v>
      </c>
      <c r="V930" s="86" t="b">
        <f>('FORMULARIO '!BN968)</f>
        <v>0</v>
      </c>
      <c r="W930" s="86" t="b">
        <f>('FORMULARIO '!BO968)</f>
        <v>0</v>
      </c>
      <c r="X930" s="86" t="b">
        <f>('FORMULARIO '!BP968)</f>
        <v>0</v>
      </c>
      <c r="Y930" s="86" t="b">
        <f>('FORMULARIO '!BQ968)</f>
        <v>0</v>
      </c>
      <c r="Z930" s="86">
        <f>('FORMULARIO '!BR968)</f>
        <v>65.000197156996123</v>
      </c>
    </row>
    <row r="931" spans="1:26" x14ac:dyDescent="0.75">
      <c r="A931" s="85" t="str">
        <f>_xlfn.CONCAT('FORMULARIO '!G969,'FORMULARIO '!E969,'FORMULARIO '!B969,'FORMULARIO '!E969,'FORMULARIO '!C969,'FORMULARIO '!E969,'FORMULARIO '!P969)</f>
        <v>8460W-Latex Experto y Homologos-Millennium -Blanca</v>
      </c>
      <c r="B931" s="85" t="str">
        <f t="shared" si="14"/>
        <v>8460W-Latex Experto y Homologos-Millennium -Blanca</v>
      </c>
      <c r="C931" s="85" t="str">
        <f>('FORMULARIO '!G969)</f>
        <v>8460W</v>
      </c>
      <c r="D931" s="75">
        <f>('FORMULARIO '!H969)</f>
        <v>224</v>
      </c>
      <c r="E931" s="75">
        <f>('FORMULARIO '!I969)</f>
        <v>236</v>
      </c>
      <c r="F931" s="75">
        <f>('FORMULARIO '!J969)</f>
        <v>238</v>
      </c>
      <c r="G931" s="75">
        <v>0</v>
      </c>
      <c r="H931" s="75">
        <v>3785</v>
      </c>
      <c r="M931" s="86" t="b">
        <f>('FORMULARIO '!BE969)</f>
        <v>0</v>
      </c>
      <c r="N931" s="86" t="b">
        <f>('FORMULARIO '!BF969)</f>
        <v>0</v>
      </c>
      <c r="O931" s="86" t="b">
        <f>('FORMULARIO '!BG969)</f>
        <v>0</v>
      </c>
      <c r="P931" s="86">
        <f>('FORMULARIO '!BH969)</f>
        <v>0.92417341929378372</v>
      </c>
      <c r="Q931" s="86" t="b">
        <f>('FORMULARIO '!BI969)</f>
        <v>0</v>
      </c>
      <c r="R931" s="86">
        <f>('FORMULARIO '!BJ969)</f>
        <v>2.772520257881351</v>
      </c>
      <c r="S931" s="86" t="b">
        <f>('FORMULARIO '!BK969)</f>
        <v>0</v>
      </c>
      <c r="T931" s="86" t="b">
        <f>('FORMULARIO '!BL969)</f>
        <v>0</v>
      </c>
      <c r="U931" s="86" t="b">
        <f>('FORMULARIO '!BM969)</f>
        <v>0</v>
      </c>
      <c r="V931" s="86" t="b">
        <f>('FORMULARIO '!BN969)</f>
        <v>0</v>
      </c>
      <c r="W931" s="86" t="b">
        <f>('FORMULARIO '!BO969)</f>
        <v>0</v>
      </c>
      <c r="X931" s="86" t="b">
        <f>('FORMULARIO '!BP969)</f>
        <v>0</v>
      </c>
      <c r="Y931" s="86" t="b">
        <f>('FORMULARIO '!BQ969)</f>
        <v>0</v>
      </c>
      <c r="Z931" s="86">
        <f>('FORMULARIO '!BR969)</f>
        <v>2.4644624514500899</v>
      </c>
    </row>
    <row r="932" spans="1:26" x14ac:dyDescent="0.75">
      <c r="A932" s="85" t="str">
        <f>_xlfn.CONCAT('FORMULARIO '!G970,'FORMULARIO '!E970,'FORMULARIO '!B970,'FORMULARIO '!E970,'FORMULARIO '!C970,'FORMULARIO '!E970,'FORMULARIO '!P970)</f>
        <v>8461W-Latex Experto y Homologos-Millennium -Blanca</v>
      </c>
      <c r="B932" s="85" t="str">
        <f t="shared" si="14"/>
        <v>8461W-Latex Experto y Homologos-Millennium -Blanca</v>
      </c>
      <c r="C932" s="85" t="str">
        <f>('FORMULARIO '!G970)</f>
        <v>8461W</v>
      </c>
      <c r="D932" s="75">
        <f>('FORMULARIO '!H970)</f>
        <v>213</v>
      </c>
      <c r="E932" s="75">
        <f>('FORMULARIO '!I970)</f>
        <v>227</v>
      </c>
      <c r="F932" s="75">
        <f>('FORMULARIO '!J970)</f>
        <v>234</v>
      </c>
      <c r="G932" s="75">
        <v>0</v>
      </c>
      <c r="H932" s="75">
        <v>3785</v>
      </c>
      <c r="M932" s="86" t="b">
        <f>('FORMULARIO '!BE970)</f>
        <v>0</v>
      </c>
      <c r="N932" s="86" t="b">
        <f>('FORMULARIO '!BF970)</f>
        <v>0</v>
      </c>
      <c r="O932" s="86" t="b">
        <f>('FORMULARIO '!BG970)</f>
        <v>0</v>
      </c>
      <c r="P932" s="86">
        <f>('FORMULARIO '!BH970)</f>
        <v>2.4644624514500899</v>
      </c>
      <c r="Q932" s="86" t="b">
        <f>('FORMULARIO '!BI970)</f>
        <v>0</v>
      </c>
      <c r="R932" s="86" t="b">
        <f>('FORMULARIO '!BJ970)</f>
        <v>0</v>
      </c>
      <c r="S932" s="86" t="b">
        <f>('FORMULARIO '!BK970)</f>
        <v>0</v>
      </c>
      <c r="T932" s="86" t="b">
        <f>('FORMULARIO '!BL970)</f>
        <v>0</v>
      </c>
      <c r="U932" s="86" t="b">
        <f>('FORMULARIO '!BM970)</f>
        <v>0</v>
      </c>
      <c r="V932" s="86" t="b">
        <f>('FORMULARIO '!BN970)</f>
        <v>0</v>
      </c>
      <c r="W932" s="86">
        <f>('FORMULARIO '!BO970)</f>
        <v>0.61611561286252248</v>
      </c>
      <c r="X932" s="86" t="b">
        <f>('FORMULARIO '!BP970)</f>
        <v>0</v>
      </c>
      <c r="Y932" s="86" t="b">
        <f>('FORMULARIO '!BQ970)</f>
        <v>0</v>
      </c>
      <c r="Z932" s="86">
        <f>('FORMULARIO '!BR970)</f>
        <v>1.8483468385875674</v>
      </c>
    </row>
    <row r="933" spans="1:26" x14ac:dyDescent="0.75">
      <c r="A933" s="85" t="str">
        <f>_xlfn.CONCAT('FORMULARIO '!G971,'FORMULARIO '!E971,'FORMULARIO '!B971,'FORMULARIO '!E971,'FORMULARIO '!C971,'FORMULARIO '!E971,'FORMULARIO '!P971)</f>
        <v>8462W-Latex Experto y Homologos-Millennium -Blanca</v>
      </c>
      <c r="B933" s="85" t="str">
        <f t="shared" si="14"/>
        <v>8462W-Latex Experto y Homologos-Millennium -Blanca</v>
      </c>
      <c r="C933" s="85" t="str">
        <f>('FORMULARIO '!G971)</f>
        <v>8462W</v>
      </c>
      <c r="D933" s="75">
        <f>('FORMULARIO '!H971)</f>
        <v>194</v>
      </c>
      <c r="E933" s="75">
        <f>('FORMULARIO '!I971)</f>
        <v>209</v>
      </c>
      <c r="F933" s="75">
        <f>('FORMULARIO '!J971)</f>
        <v>222</v>
      </c>
      <c r="G933" s="75">
        <v>0</v>
      </c>
      <c r="H933" s="75">
        <v>3785</v>
      </c>
      <c r="M933" s="86" t="b">
        <f>('FORMULARIO '!BE971)</f>
        <v>0</v>
      </c>
      <c r="N933" s="86" t="b">
        <f>('FORMULARIO '!BF971)</f>
        <v>0</v>
      </c>
      <c r="O933" s="86" t="b">
        <f>('FORMULARIO '!BG971)</f>
        <v>0</v>
      </c>
      <c r="P933" s="86">
        <f>('FORMULARIO '!BH971)</f>
        <v>3.3886358707438737</v>
      </c>
      <c r="Q933" s="86" t="b">
        <f>('FORMULARIO '!BI971)</f>
        <v>0</v>
      </c>
      <c r="R933" s="86" t="b">
        <f>('FORMULARIO '!BJ971)</f>
        <v>0</v>
      </c>
      <c r="S933" s="86" t="b">
        <f>('FORMULARIO '!BK971)</f>
        <v>0</v>
      </c>
      <c r="T933" s="86">
        <f>('FORMULARIO '!BL971)</f>
        <v>6.7772717414877475</v>
      </c>
      <c r="U933" s="86" t="b">
        <f>('FORMULARIO '!BM971)</f>
        <v>0</v>
      </c>
      <c r="V933" s="86" t="b">
        <f>('FORMULARIO '!BN971)</f>
        <v>0</v>
      </c>
      <c r="W933" s="86" t="b">
        <f>('FORMULARIO '!BO971)</f>
        <v>0</v>
      </c>
      <c r="X933" s="86" t="b">
        <f>('FORMULARIO '!BP971)</f>
        <v>0</v>
      </c>
      <c r="Y933" s="86" t="b">
        <f>('FORMULARIO '!BQ971)</f>
        <v>0</v>
      </c>
      <c r="Z933" s="86">
        <f>('FORMULARIO '!BR971)</f>
        <v>8.6256185800753151</v>
      </c>
    </row>
    <row r="934" spans="1:26" x14ac:dyDescent="0.75">
      <c r="A934" s="85" t="str">
        <f>_xlfn.CONCAT('FORMULARIO '!G972,'FORMULARIO '!E972,'FORMULARIO '!B972,'FORMULARIO '!E972,'FORMULARIO '!C972,'FORMULARIO '!E972,'FORMULARIO '!P972)</f>
        <v>8463M-Latex Experto y Homologos-Millennium -Media</v>
      </c>
      <c r="B934" s="85" t="str">
        <f t="shared" si="14"/>
        <v>8463M-Latex Experto y Homologos-Millennium -Media</v>
      </c>
      <c r="C934" s="85" t="str">
        <f>('FORMULARIO '!G972)</f>
        <v>8463M</v>
      </c>
      <c r="D934" s="75">
        <f>('FORMULARIO '!H972)</f>
        <v>170</v>
      </c>
      <c r="E934" s="75">
        <f>('FORMULARIO '!I972)</f>
        <v>188</v>
      </c>
      <c r="F934" s="75">
        <f>('FORMULARIO '!J972)</f>
        <v>209</v>
      </c>
      <c r="G934" s="75">
        <v>0</v>
      </c>
      <c r="H934" s="75">
        <v>3785</v>
      </c>
      <c r="M934" s="86" t="b">
        <f>('FORMULARIO '!BE972)</f>
        <v>0</v>
      </c>
      <c r="N934" s="86" t="b">
        <f>('FORMULARIO '!BF972)</f>
        <v>0</v>
      </c>
      <c r="O934" s="86" t="b">
        <f>('FORMULARIO '!BG972)</f>
        <v>0</v>
      </c>
      <c r="P934" s="86">
        <f>('FORMULARIO '!BH972)</f>
        <v>5.5450405157627021</v>
      </c>
      <c r="Q934" s="86" t="b">
        <f>('FORMULARIO '!BI972)</f>
        <v>0</v>
      </c>
      <c r="R934" s="86" t="b">
        <f>('FORMULARIO '!BJ972)</f>
        <v>0</v>
      </c>
      <c r="S934" s="86" t="b">
        <f>('FORMULARIO '!BK972)</f>
        <v>0</v>
      </c>
      <c r="T934" s="86">
        <f>('FORMULARIO '!BL972)</f>
        <v>9.5497919993690985</v>
      </c>
      <c r="U934" s="86" t="b">
        <f>('FORMULARIO '!BM972)</f>
        <v>0</v>
      </c>
      <c r="V934" s="86" t="b">
        <f>('FORMULARIO '!BN972)</f>
        <v>0</v>
      </c>
      <c r="W934" s="86" t="b">
        <f>('FORMULARIO '!BO972)</f>
        <v>0</v>
      </c>
      <c r="X934" s="86" t="b">
        <f>('FORMULARIO '!BP972)</f>
        <v>0</v>
      </c>
      <c r="Y934" s="86" t="b">
        <f>('FORMULARIO '!BQ972)</f>
        <v>0</v>
      </c>
      <c r="Z934" s="86">
        <f>('FORMULARIO '!BR972)</f>
        <v>16.635121547288108</v>
      </c>
    </row>
    <row r="935" spans="1:26" x14ac:dyDescent="0.75">
      <c r="A935" s="85" t="str">
        <f>_xlfn.CONCAT('FORMULARIO '!G973,'FORMULARIO '!E973,'FORMULARIO '!B973,'FORMULARIO '!E973,'FORMULARIO '!C973,'FORMULARIO '!E973,'FORMULARIO '!P973)</f>
        <v>8464M-Latex Experto y Homologos-Millennium -Media</v>
      </c>
      <c r="B935" s="85" t="str">
        <f t="shared" si="14"/>
        <v>8464M-Latex Experto y Homologos-Millennium -Media</v>
      </c>
      <c r="C935" s="85" t="str">
        <f>('FORMULARIO '!G973)</f>
        <v>8464M</v>
      </c>
      <c r="D935" s="75">
        <f>('FORMULARIO '!H973)</f>
        <v>142</v>
      </c>
      <c r="E935" s="75">
        <f>('FORMULARIO '!I973)</f>
        <v>161</v>
      </c>
      <c r="F935" s="75">
        <f>('FORMULARIO '!J973)</f>
        <v>186</v>
      </c>
      <c r="G935" s="75">
        <v>0</v>
      </c>
      <c r="H935" s="75">
        <v>3785</v>
      </c>
      <c r="M935" s="86" t="b">
        <f>('FORMULARIO '!BE973)</f>
        <v>0</v>
      </c>
      <c r="N935" s="86" t="b">
        <f>('FORMULARIO '!BF973)</f>
        <v>0</v>
      </c>
      <c r="O935" s="86" t="b">
        <f>('FORMULARIO '!BG973)</f>
        <v>0</v>
      </c>
      <c r="P935" s="86">
        <f>('FORMULARIO '!BH973)</f>
        <v>12.938427870112973</v>
      </c>
      <c r="Q935" s="86" t="b">
        <f>('FORMULARIO '!BI973)</f>
        <v>0</v>
      </c>
      <c r="R935" s="86" t="b">
        <f>('FORMULARIO '!BJ973)</f>
        <v>0</v>
      </c>
      <c r="S935" s="86" t="b">
        <f>('FORMULARIO '!BK973)</f>
        <v>0</v>
      </c>
      <c r="T935" s="86">
        <f>('FORMULARIO '!BL973)</f>
        <v>20.639873030894503</v>
      </c>
      <c r="U935" s="86" t="b">
        <f>('FORMULARIO '!BM973)</f>
        <v>0</v>
      </c>
      <c r="V935" s="86" t="b">
        <f>('FORMULARIO '!BN973)</f>
        <v>0</v>
      </c>
      <c r="W935" s="86" t="b">
        <f>('FORMULARIO '!BO973)</f>
        <v>0</v>
      </c>
      <c r="X935" s="86" t="b">
        <f>('FORMULARIO '!BP973)</f>
        <v>0</v>
      </c>
      <c r="Y935" s="86" t="b">
        <f>('FORMULARIO '!BQ973)</f>
        <v>0</v>
      </c>
      <c r="Z935" s="86">
        <f>('FORMULARIO '!BR973)</f>
        <v>42.820035093945314</v>
      </c>
    </row>
    <row r="936" spans="1:26" x14ac:dyDescent="0.75">
      <c r="A936" s="85" t="str">
        <f>_xlfn.CONCAT('FORMULARIO '!G974,'FORMULARIO '!E974,'FORMULARIO '!B974,'FORMULARIO '!E974,'FORMULARIO '!C974,'FORMULARIO '!E974,'FORMULARIO '!P974)</f>
        <v>8465D-Latex Experto y Homologos-Millennium -Intensa</v>
      </c>
      <c r="B936" s="85" t="str">
        <f t="shared" si="14"/>
        <v>8465D-Latex Experto y Homologos-Millennium -Intensa</v>
      </c>
      <c r="C936" s="85" t="str">
        <f>('FORMULARIO '!G974)</f>
        <v>8465D</v>
      </c>
      <c r="D936" s="75">
        <f>('FORMULARIO '!H974)</f>
        <v>97</v>
      </c>
      <c r="E936" s="75">
        <f>('FORMULARIO '!I974)</f>
        <v>121</v>
      </c>
      <c r="F936" s="75">
        <f>('FORMULARIO '!J974)</f>
        <v>151</v>
      </c>
      <c r="G936" s="75">
        <v>0</v>
      </c>
      <c r="H936" s="75">
        <v>3785</v>
      </c>
      <c r="M936" s="86" t="b">
        <f>('FORMULARIO '!BE974)</f>
        <v>0</v>
      </c>
      <c r="N936" s="86" t="b">
        <f>('FORMULARIO '!BF974)</f>
        <v>0</v>
      </c>
      <c r="O936" s="86" t="b">
        <f>('FORMULARIO '!BG974)</f>
        <v>0</v>
      </c>
      <c r="P936" s="86">
        <f>('FORMULARIO '!BH974)</f>
        <v>28.957433804538557</v>
      </c>
      <c r="Q936" s="86" t="b">
        <f>('FORMULARIO '!BI974)</f>
        <v>0</v>
      </c>
      <c r="R936" s="86" t="b">
        <f>('FORMULARIO '!BJ974)</f>
        <v>0</v>
      </c>
      <c r="S936" s="86" t="b">
        <f>('FORMULARIO '!BK974)</f>
        <v>0</v>
      </c>
      <c r="T936" s="86">
        <f>('FORMULARIO '!BL974)</f>
        <v>37.583052384613872</v>
      </c>
      <c r="U936" s="86" t="b">
        <f>('FORMULARIO '!BM974)</f>
        <v>0</v>
      </c>
      <c r="V936" s="86" t="b">
        <f>('FORMULARIO '!BN974)</f>
        <v>0</v>
      </c>
      <c r="W936" s="86" t="b">
        <f>('FORMULARIO '!BO974)</f>
        <v>0</v>
      </c>
      <c r="X936" s="86" t="b">
        <f>('FORMULARIO '!BP974)</f>
        <v>0</v>
      </c>
      <c r="Y936" s="86" t="b">
        <f>('FORMULARIO '!BQ974)</f>
        <v>0</v>
      </c>
      <c r="Z936" s="86">
        <f>('FORMULARIO '!BR974)</f>
        <v>80.095029672127922</v>
      </c>
    </row>
    <row r="937" spans="1:26" x14ac:dyDescent="0.75">
      <c r="A937" s="85" t="str">
        <f>_xlfn.CONCAT('FORMULARIO '!G975,'FORMULARIO '!E975,'FORMULARIO '!B975,'FORMULARIO '!E975,'FORMULARIO '!C975,'FORMULARIO '!E975,'FORMULARIO '!P975)</f>
        <v>8470W-Latex Experto y Homologos-Millennium -Blanca</v>
      </c>
      <c r="B937" s="85" t="str">
        <f t="shared" si="14"/>
        <v>8470W-Latex Experto y Homologos-Millennium -Blanca</v>
      </c>
      <c r="C937" s="85" t="str">
        <f>('FORMULARIO '!G975)</f>
        <v>8470W</v>
      </c>
      <c r="D937" s="75">
        <f>('FORMULARIO '!H975)</f>
        <v>223</v>
      </c>
      <c r="E937" s="75">
        <f>('FORMULARIO '!I975)</f>
        <v>237</v>
      </c>
      <c r="F937" s="75">
        <f>('FORMULARIO '!J975)</f>
        <v>238</v>
      </c>
      <c r="G937" s="75">
        <v>0</v>
      </c>
      <c r="H937" s="75">
        <v>3785</v>
      </c>
      <c r="M937" s="86" t="b">
        <f>('FORMULARIO '!BE975)</f>
        <v>0</v>
      </c>
      <c r="N937" s="86" t="b">
        <f>('FORMULARIO '!BF975)</f>
        <v>0</v>
      </c>
      <c r="O937" s="86" t="b">
        <f>('FORMULARIO '!BG975)</f>
        <v>0</v>
      </c>
      <c r="P937" s="86">
        <f>('FORMULARIO '!BH975)</f>
        <v>1.5402890321563063</v>
      </c>
      <c r="Q937" s="86" t="b">
        <f>('FORMULARIO '!BI975)</f>
        <v>0</v>
      </c>
      <c r="R937" s="86">
        <f>('FORMULARIO '!BJ975)</f>
        <v>2.772520257881351</v>
      </c>
      <c r="S937" s="86">
        <f>('FORMULARIO '!BK975)</f>
        <v>0.92417341929378372</v>
      </c>
      <c r="T937" s="86" t="b">
        <f>('FORMULARIO '!BL975)</f>
        <v>0</v>
      </c>
      <c r="U937" s="86" t="b">
        <f>('FORMULARIO '!BM975)</f>
        <v>0</v>
      </c>
      <c r="V937" s="86" t="b">
        <f>('FORMULARIO '!BN975)</f>
        <v>0</v>
      </c>
      <c r="W937" s="86" t="b">
        <f>('FORMULARIO '!BO975)</f>
        <v>0</v>
      </c>
      <c r="X937" s="86" t="b">
        <f>('FORMULARIO '!BP975)</f>
        <v>0</v>
      </c>
      <c r="Y937" s="86" t="b">
        <f>('FORMULARIO '!BQ975)</f>
        <v>0</v>
      </c>
      <c r="Z937" s="86" t="b">
        <f>('FORMULARIO '!BR975)</f>
        <v>0</v>
      </c>
    </row>
    <row r="938" spans="1:26" x14ac:dyDescent="0.75">
      <c r="A938" s="85" t="str">
        <f>_xlfn.CONCAT('FORMULARIO '!G976,'FORMULARIO '!E976,'FORMULARIO '!B976,'FORMULARIO '!E976,'FORMULARIO '!C976,'FORMULARIO '!E976,'FORMULARIO '!P976)</f>
        <v>8471W-Latex Experto y Homologos-Millennium -Blanca</v>
      </c>
      <c r="B938" s="85" t="str">
        <f t="shared" si="14"/>
        <v>8471W-Latex Experto y Homologos-Millennium -Blanca</v>
      </c>
      <c r="C938" s="85" t="str">
        <f>('FORMULARIO '!G976)</f>
        <v>8471W</v>
      </c>
      <c r="D938" s="75">
        <f>('FORMULARIO '!H976)</f>
        <v>207</v>
      </c>
      <c r="E938" s="75">
        <f>('FORMULARIO '!I976)</f>
        <v>224</v>
      </c>
      <c r="F938" s="75">
        <f>('FORMULARIO '!J976)</f>
        <v>229</v>
      </c>
      <c r="G938" s="75">
        <v>0</v>
      </c>
      <c r="H938" s="75">
        <v>3785</v>
      </c>
      <c r="M938" s="86" t="b">
        <f>('FORMULARIO '!BE976)</f>
        <v>0</v>
      </c>
      <c r="N938" s="86" t="b">
        <f>('FORMULARIO '!BF976)</f>
        <v>0</v>
      </c>
      <c r="O938" s="86" t="b">
        <f>('FORMULARIO '!BG976)</f>
        <v>0</v>
      </c>
      <c r="P938" s="86">
        <f>('FORMULARIO '!BH976)</f>
        <v>2.1564046450188288</v>
      </c>
      <c r="Q938" s="86" t="b">
        <f>('FORMULARIO '!BI976)</f>
        <v>0</v>
      </c>
      <c r="R938" s="86" t="b">
        <f>('FORMULARIO '!BJ976)</f>
        <v>0</v>
      </c>
      <c r="S938" s="86" t="b">
        <f>('FORMULARIO '!BK976)</f>
        <v>0</v>
      </c>
      <c r="T938" s="86">
        <f>('FORMULARIO '!BL976)</f>
        <v>4.0047514836063955</v>
      </c>
      <c r="U938" s="86" t="b">
        <f>('FORMULARIO '!BM976)</f>
        <v>0</v>
      </c>
      <c r="V938" s="86" t="b">
        <f>('FORMULARIO '!BN976)</f>
        <v>0</v>
      </c>
      <c r="W938" s="86" t="b">
        <f>('FORMULARIO '!BO976)</f>
        <v>0</v>
      </c>
      <c r="X938" s="86" t="b">
        <f>('FORMULARIO '!BP976)</f>
        <v>0</v>
      </c>
      <c r="Y938" s="86" t="b">
        <f>('FORMULARIO '!BQ976)</f>
        <v>0</v>
      </c>
      <c r="Z938" s="86">
        <f>('FORMULARIO '!BR976)</f>
        <v>0.61611561286252248</v>
      </c>
    </row>
    <row r="939" spans="1:26" x14ac:dyDescent="0.75">
      <c r="A939" s="85" t="str">
        <f>_xlfn.CONCAT('FORMULARIO '!G977,'FORMULARIO '!E977,'FORMULARIO '!B977,'FORMULARIO '!E977,'FORMULARIO '!C977,'FORMULARIO '!E977,'FORMULARIO '!P977)</f>
        <v>8472W-Latex Experto y Homologos-Millennium -Blanca</v>
      </c>
      <c r="B939" s="85" t="str">
        <f t="shared" si="14"/>
        <v>8472W-Latex Experto y Homologos-Millennium -Blanca</v>
      </c>
      <c r="C939" s="85" t="str">
        <f>('FORMULARIO '!G977)</f>
        <v>8472W</v>
      </c>
      <c r="D939" s="75">
        <f>('FORMULARIO '!H977)</f>
        <v>191</v>
      </c>
      <c r="E939" s="75">
        <f>('FORMULARIO '!I977)</f>
        <v>211</v>
      </c>
      <c r="F939" s="75">
        <f>('FORMULARIO '!J977)</f>
        <v>222</v>
      </c>
      <c r="G939" s="75">
        <v>0</v>
      </c>
      <c r="H939" s="75">
        <v>3785</v>
      </c>
      <c r="M939" s="86" t="b">
        <f>('FORMULARIO '!BE977)</f>
        <v>0</v>
      </c>
      <c r="N939" s="86" t="b">
        <f>('FORMULARIO '!BF977)</f>
        <v>0</v>
      </c>
      <c r="O939" s="86" t="b">
        <f>('FORMULARIO '!BG977)</f>
        <v>0</v>
      </c>
      <c r="P939" s="86">
        <f>('FORMULARIO '!BH977)</f>
        <v>4.3128092900376576</v>
      </c>
      <c r="Q939" s="86" t="b">
        <f>('FORMULARIO '!BI977)</f>
        <v>0</v>
      </c>
      <c r="R939" s="86" t="b">
        <f>('FORMULARIO '!BJ977)</f>
        <v>0</v>
      </c>
      <c r="S939" s="86" t="b">
        <f>('FORMULARIO '!BK977)</f>
        <v>0</v>
      </c>
      <c r="T939" s="86">
        <f>('FORMULARIO '!BL977)</f>
        <v>7.0853295479190086</v>
      </c>
      <c r="U939" s="86" t="b">
        <f>('FORMULARIO '!BM977)</f>
        <v>0</v>
      </c>
      <c r="V939" s="86" t="b">
        <f>('FORMULARIO '!BN977)</f>
        <v>0</v>
      </c>
      <c r="W939" s="86" t="b">
        <f>('FORMULARIO '!BO977)</f>
        <v>0</v>
      </c>
      <c r="X939" s="86" t="b">
        <f>('FORMULARIO '!BP977)</f>
        <v>0</v>
      </c>
      <c r="Y939" s="86" t="b">
        <f>('FORMULARIO '!BQ977)</f>
        <v>0</v>
      </c>
      <c r="Z939" s="86">
        <f>('FORMULARIO '!BR977)</f>
        <v>2.772520257881351</v>
      </c>
    </row>
    <row r="940" spans="1:26" x14ac:dyDescent="0.75">
      <c r="A940" s="85" t="str">
        <f>_xlfn.CONCAT('FORMULARIO '!G978,'FORMULARIO '!E978,'FORMULARIO '!B978,'FORMULARIO '!E978,'FORMULARIO '!C978,'FORMULARIO '!E978,'FORMULARIO '!P978)</f>
        <v>8473M-Latex Experto y Homologos-Millennium -Media</v>
      </c>
      <c r="B940" s="85" t="str">
        <f t="shared" si="14"/>
        <v>8473M-Latex Experto y Homologos-Millennium -Media</v>
      </c>
      <c r="C940" s="85" t="str">
        <f>('FORMULARIO '!G978)</f>
        <v>8473M</v>
      </c>
      <c r="D940" s="75">
        <f>('FORMULARIO '!H978)</f>
        <v>164</v>
      </c>
      <c r="E940" s="75">
        <f>('FORMULARIO '!I978)</f>
        <v>186</v>
      </c>
      <c r="F940" s="75">
        <f>('FORMULARIO '!J978)</f>
        <v>202</v>
      </c>
      <c r="G940" s="75">
        <v>0</v>
      </c>
      <c r="H940" s="75">
        <v>3785</v>
      </c>
      <c r="M940" s="86" t="b">
        <f>('FORMULARIO '!BE978)</f>
        <v>0</v>
      </c>
      <c r="N940" s="86" t="b">
        <f>('FORMULARIO '!BF978)</f>
        <v>0</v>
      </c>
      <c r="O940" s="86" t="b">
        <f>('FORMULARIO '!BG978)</f>
        <v>0</v>
      </c>
      <c r="P940" s="86">
        <f>('FORMULARIO '!BH978)</f>
        <v>7.7014451607815317</v>
      </c>
      <c r="Q940" s="86" t="b">
        <f>('FORMULARIO '!BI978)</f>
        <v>0</v>
      </c>
      <c r="R940" s="86" t="b">
        <f>('FORMULARIO '!BJ978)</f>
        <v>0</v>
      </c>
      <c r="S940" s="86" t="b">
        <f>('FORMULARIO '!BK978)</f>
        <v>0</v>
      </c>
      <c r="T940" s="86">
        <f>('FORMULARIO '!BL978)</f>
        <v>13.554543482975495</v>
      </c>
      <c r="U940" s="86" t="b">
        <f>('FORMULARIO '!BM978)</f>
        <v>0</v>
      </c>
      <c r="V940" s="86" t="b">
        <f>('FORMULARIO '!BN978)</f>
        <v>0</v>
      </c>
      <c r="W940" s="86" t="b">
        <f>('FORMULARIO '!BO978)</f>
        <v>0</v>
      </c>
      <c r="X940" s="86" t="b">
        <f>('FORMULARIO '!BP978)</f>
        <v>0</v>
      </c>
      <c r="Y940" s="86" t="b">
        <f>('FORMULARIO '!BQ978)</f>
        <v>0</v>
      </c>
      <c r="Z940" s="86">
        <f>('FORMULARIO '!BR978)</f>
        <v>8.9336763865065763</v>
      </c>
    </row>
    <row r="941" spans="1:26" x14ac:dyDescent="0.75">
      <c r="A941" s="85" t="str">
        <f>_xlfn.CONCAT('FORMULARIO '!G979,'FORMULARIO '!E979,'FORMULARIO '!B979,'FORMULARIO '!E979,'FORMULARIO '!C979,'FORMULARIO '!E979,'FORMULARIO '!P979)</f>
        <v>8474M-Latex Experto y Homologos-Millennium -Media</v>
      </c>
      <c r="B941" s="85" t="str">
        <f t="shared" si="14"/>
        <v>8474M-Latex Experto y Homologos-Millennium -Media</v>
      </c>
      <c r="C941" s="85" t="str">
        <f>('FORMULARIO '!G979)</f>
        <v>8474M</v>
      </c>
      <c r="D941" s="75">
        <f>('FORMULARIO '!H979)</f>
        <v>139</v>
      </c>
      <c r="E941" s="75">
        <f>('FORMULARIO '!I979)</f>
        <v>165</v>
      </c>
      <c r="F941" s="75">
        <f>('FORMULARIO '!J979)</f>
        <v>184</v>
      </c>
      <c r="G941" s="75">
        <v>0</v>
      </c>
      <c r="H941" s="75">
        <v>3785</v>
      </c>
      <c r="M941" s="86" t="b">
        <f>('FORMULARIO '!BE979)</f>
        <v>0</v>
      </c>
      <c r="N941" s="86" t="b">
        <f>('FORMULARIO '!BF979)</f>
        <v>0</v>
      </c>
      <c r="O941" s="86" t="b">
        <f>('FORMULARIO '!BG979)</f>
        <v>0</v>
      </c>
      <c r="P941" s="86">
        <f>('FORMULARIO '!BH979)</f>
        <v>14.170659095838017</v>
      </c>
      <c r="Q941" s="86" t="b">
        <f>('FORMULARIO '!BI979)</f>
        <v>0</v>
      </c>
      <c r="R941" s="86" t="b">
        <f>('FORMULARIO '!BJ979)</f>
        <v>0</v>
      </c>
      <c r="S941" s="86" t="b">
        <f>('FORMULARIO '!BK979)</f>
        <v>0</v>
      </c>
      <c r="T941" s="86">
        <f>('FORMULARIO '!BL979)</f>
        <v>24.336566708069636</v>
      </c>
      <c r="U941" s="86" t="b">
        <f>('FORMULARIO '!BM979)</f>
        <v>0</v>
      </c>
      <c r="V941" s="86" t="b">
        <f>('FORMULARIO '!BN979)</f>
        <v>0</v>
      </c>
      <c r="W941" s="86" t="b">
        <f>('FORMULARIO '!BO979)</f>
        <v>0</v>
      </c>
      <c r="X941" s="86" t="b">
        <f>('FORMULARIO '!BP979)</f>
        <v>0</v>
      </c>
      <c r="Y941" s="86" t="b">
        <f>('FORMULARIO '!BQ979)</f>
        <v>0</v>
      </c>
      <c r="Z941" s="86">
        <f>('FORMULARIO '!BR979)</f>
        <v>19.099583998738197</v>
      </c>
    </row>
    <row r="942" spans="1:26" x14ac:dyDescent="0.75">
      <c r="A942" s="85" t="str">
        <f>_xlfn.CONCAT('FORMULARIO '!G980,'FORMULARIO '!E980,'FORMULARIO '!B980,'FORMULARIO '!E980,'FORMULARIO '!C980,'FORMULARIO '!E980,'FORMULARIO '!P980)</f>
        <v>8475D-Latex Experto y Homologos-Millennium -Intensa</v>
      </c>
      <c r="B942" s="85" t="str">
        <f t="shared" si="14"/>
        <v>8475D-Latex Experto y Homologos-Millennium -Intensa</v>
      </c>
      <c r="C942" s="85" t="str">
        <f>('FORMULARIO '!G980)</f>
        <v>8475D</v>
      </c>
      <c r="D942" s="75">
        <f>('FORMULARIO '!H980)</f>
        <v>98</v>
      </c>
      <c r="E942" s="75">
        <f>('FORMULARIO '!I980)</f>
        <v>122</v>
      </c>
      <c r="F942" s="75">
        <f>('FORMULARIO '!J980)</f>
        <v>142</v>
      </c>
      <c r="G942" s="75">
        <v>0</v>
      </c>
      <c r="H942" s="75">
        <v>3785</v>
      </c>
      <c r="M942" s="86" t="b">
        <f>('FORMULARIO '!BE980)</f>
        <v>0</v>
      </c>
      <c r="N942" s="86" t="b">
        <f>('FORMULARIO '!BF980)</f>
        <v>0</v>
      </c>
      <c r="O942" s="86" t="b">
        <f>('FORMULARIO '!BG980)</f>
        <v>0</v>
      </c>
      <c r="P942" s="86">
        <f>('FORMULARIO '!BH980)</f>
        <v>27.417144772382251</v>
      </c>
      <c r="Q942" s="86" t="b">
        <f>('FORMULARIO '!BI980)</f>
        <v>0</v>
      </c>
      <c r="R942" s="86" t="b">
        <f>('FORMULARIO '!BJ980)</f>
        <v>0</v>
      </c>
      <c r="S942" s="86" t="b">
        <f>('FORMULARIO '!BK980)</f>
        <v>0</v>
      </c>
      <c r="T942" s="86">
        <f>('FORMULARIO '!BL980)</f>
        <v>54.21817393190198</v>
      </c>
      <c r="U942" s="86" t="b">
        <f>('FORMULARIO '!BM980)</f>
        <v>0</v>
      </c>
      <c r="V942" s="86" t="b">
        <f>('FORMULARIO '!BN980)</f>
        <v>0</v>
      </c>
      <c r="W942" s="86" t="b">
        <f>('FORMULARIO '!BO980)</f>
        <v>0</v>
      </c>
      <c r="X942" s="86" t="b">
        <f>('FORMULARIO '!BP980)</f>
        <v>0</v>
      </c>
      <c r="Y942" s="86" t="b">
        <f>('FORMULARIO '!BQ980)</f>
        <v>0</v>
      </c>
      <c r="Z942" s="86">
        <f>('FORMULARIO '!BR980)</f>
        <v>44.668381932532881</v>
      </c>
    </row>
    <row r="943" spans="1:26" x14ac:dyDescent="0.75">
      <c r="A943" s="85" t="str">
        <f>_xlfn.CONCAT('FORMULARIO '!G981,'FORMULARIO '!E981,'FORMULARIO '!B981,'FORMULARIO '!E981,'FORMULARIO '!C981,'FORMULARIO '!E981,'FORMULARIO '!P981)</f>
        <v>8480W-Latex Experto y Homologos-Millennium -Blanca</v>
      </c>
      <c r="B943" s="85" t="str">
        <f t="shared" si="14"/>
        <v>8480W-Latex Experto y Homologos-Millennium -Blanca</v>
      </c>
      <c r="C943" s="85" t="str">
        <f>('FORMULARIO '!G981)</f>
        <v>8480W</v>
      </c>
      <c r="D943" s="75">
        <f>('FORMULARIO '!H981)</f>
        <v>225</v>
      </c>
      <c r="E943" s="75">
        <f>('FORMULARIO '!I981)</f>
        <v>238</v>
      </c>
      <c r="F943" s="75">
        <f>('FORMULARIO '!J981)</f>
        <v>241</v>
      </c>
      <c r="G943" s="75">
        <v>0</v>
      </c>
      <c r="H943" s="75">
        <v>3785</v>
      </c>
      <c r="M943" s="86" t="b">
        <f>('FORMULARIO '!BE981)</f>
        <v>0</v>
      </c>
      <c r="N943" s="86" t="b">
        <f>('FORMULARIO '!BF981)</f>
        <v>0</v>
      </c>
      <c r="O943" s="86" t="b">
        <f>('FORMULARIO '!BG981)</f>
        <v>0</v>
      </c>
      <c r="P943" s="86">
        <f>('FORMULARIO '!BH981)</f>
        <v>1.232231225725045</v>
      </c>
      <c r="Q943" s="86" t="b">
        <f>('FORMULARIO '!BI981)</f>
        <v>0</v>
      </c>
      <c r="R943" s="86">
        <f>('FORMULARIO '!BJ981)</f>
        <v>2.1564046450188288</v>
      </c>
      <c r="S943" s="86" t="b">
        <f>('FORMULARIO '!BK981)</f>
        <v>0</v>
      </c>
      <c r="T943" s="86" t="b">
        <f>('FORMULARIO '!BL981)</f>
        <v>0</v>
      </c>
      <c r="U943" s="86" t="b">
        <f>('FORMULARIO '!BM981)</f>
        <v>0</v>
      </c>
      <c r="V943" s="86" t="b">
        <f>('FORMULARIO '!BN981)</f>
        <v>0</v>
      </c>
      <c r="W943" s="86" t="b">
        <f>('FORMULARIO '!BO981)</f>
        <v>0</v>
      </c>
      <c r="X943" s="86" t="b">
        <f>('FORMULARIO '!BP981)</f>
        <v>0</v>
      </c>
      <c r="Y943" s="86" t="b">
        <f>('FORMULARIO '!BQ981)</f>
        <v>0</v>
      </c>
      <c r="Z943" s="86">
        <f>('FORMULARIO '!BR981)</f>
        <v>1.232231225725045</v>
      </c>
    </row>
    <row r="944" spans="1:26" x14ac:dyDescent="0.75">
      <c r="A944" s="85" t="str">
        <f>_xlfn.CONCAT('FORMULARIO '!G982,'FORMULARIO '!E982,'FORMULARIO '!B982,'FORMULARIO '!E982,'FORMULARIO '!C982,'FORMULARIO '!E982,'FORMULARIO '!P982)</f>
        <v>8481W-Latex Experto y Homologos-Millennium -Blanca</v>
      </c>
      <c r="B944" s="85" t="str">
        <f t="shared" si="14"/>
        <v>8481W-Latex Experto y Homologos-Millennium -Blanca</v>
      </c>
      <c r="C944" s="85" t="str">
        <f>('FORMULARIO '!G982)</f>
        <v>8481W</v>
      </c>
      <c r="D944" s="75">
        <f>('FORMULARIO '!H982)</f>
        <v>208</v>
      </c>
      <c r="E944" s="75">
        <f>('FORMULARIO '!I982)</f>
        <v>228</v>
      </c>
      <c r="F944" s="75">
        <f>('FORMULARIO '!J982)</f>
        <v>236</v>
      </c>
      <c r="G944" s="75">
        <v>0</v>
      </c>
      <c r="H944" s="75">
        <v>3785</v>
      </c>
      <c r="M944" s="86" t="b">
        <f>('FORMULARIO '!BE982)</f>
        <v>0</v>
      </c>
      <c r="N944" s="86" t="b">
        <f>('FORMULARIO '!BF982)</f>
        <v>0</v>
      </c>
      <c r="O944" s="86" t="b">
        <f>('FORMULARIO '!BG982)</f>
        <v>0</v>
      </c>
      <c r="P944" s="86">
        <f>('FORMULARIO '!BH982)</f>
        <v>2.772520257881351</v>
      </c>
      <c r="Q944" s="86" t="b">
        <f>('FORMULARIO '!BI982)</f>
        <v>0</v>
      </c>
      <c r="R944" s="86">
        <f>('FORMULARIO '!BJ982)</f>
        <v>4.0047514836063955</v>
      </c>
      <c r="S944" s="86" t="b">
        <f>('FORMULARIO '!BK982)</f>
        <v>0</v>
      </c>
      <c r="T944" s="86" t="b">
        <f>('FORMULARIO '!BL982)</f>
        <v>0</v>
      </c>
      <c r="U944" s="86" t="b">
        <f>('FORMULARIO '!BM982)</f>
        <v>0</v>
      </c>
      <c r="V944" s="86" t="b">
        <f>('FORMULARIO '!BN982)</f>
        <v>0</v>
      </c>
      <c r="W944" s="86" t="b">
        <f>('FORMULARIO '!BO982)</f>
        <v>0</v>
      </c>
      <c r="X944" s="86" t="b">
        <f>('FORMULARIO '!BP982)</f>
        <v>0</v>
      </c>
      <c r="Y944" s="86" t="b">
        <f>('FORMULARIO '!BQ982)</f>
        <v>0</v>
      </c>
      <c r="Z944" s="86">
        <f>('FORMULARIO '!BR982)</f>
        <v>3.6966936771751349</v>
      </c>
    </row>
    <row r="945" spans="1:26" x14ac:dyDescent="0.75">
      <c r="A945" s="85" t="str">
        <f>_xlfn.CONCAT('FORMULARIO '!G983,'FORMULARIO '!E983,'FORMULARIO '!B983,'FORMULARIO '!E983,'FORMULARIO '!C983,'FORMULARIO '!E983,'FORMULARIO '!P983)</f>
        <v>8482W-Latex Experto y Homologos-Millennium -Blanca</v>
      </c>
      <c r="B945" s="85" t="str">
        <f t="shared" si="14"/>
        <v>8482W-Latex Experto y Homologos-Millennium -Blanca</v>
      </c>
      <c r="C945" s="85" t="str">
        <f>('FORMULARIO '!G983)</f>
        <v>8482W</v>
      </c>
      <c r="D945" s="75">
        <f>('FORMULARIO '!H983)</f>
        <v>191</v>
      </c>
      <c r="E945" s="75">
        <f>('FORMULARIO '!I983)</f>
        <v>213</v>
      </c>
      <c r="F945" s="75">
        <f>('FORMULARIO '!J983)</f>
        <v>224</v>
      </c>
      <c r="G945" s="75">
        <v>0</v>
      </c>
      <c r="H945" s="75">
        <v>3785</v>
      </c>
      <c r="M945" s="86" t="b">
        <f>('FORMULARIO '!BE983)</f>
        <v>0</v>
      </c>
      <c r="N945" s="86" t="b">
        <f>('FORMULARIO '!BF983)</f>
        <v>0</v>
      </c>
      <c r="O945" s="86" t="b">
        <f>('FORMULARIO '!BG983)</f>
        <v>0</v>
      </c>
      <c r="P945" s="86">
        <f>('FORMULARIO '!BH983)</f>
        <v>4.9289249029001798</v>
      </c>
      <c r="Q945" s="86" t="b">
        <f>('FORMULARIO '!BI983)</f>
        <v>0</v>
      </c>
      <c r="R945" s="86" t="b">
        <f>('FORMULARIO '!BJ983)</f>
        <v>0</v>
      </c>
      <c r="S945" s="86" t="b">
        <f>('FORMULARIO '!BK983)</f>
        <v>0</v>
      </c>
      <c r="T945" s="86">
        <f>('FORMULARIO '!BL983)</f>
        <v>5.2369827093314418</v>
      </c>
      <c r="U945" s="86" t="b">
        <f>('FORMULARIO '!BM983)</f>
        <v>0</v>
      </c>
      <c r="V945" s="86" t="b">
        <f>('FORMULARIO '!BN983)</f>
        <v>0</v>
      </c>
      <c r="W945" s="86" t="b">
        <f>('FORMULARIO '!BO983)</f>
        <v>0</v>
      </c>
      <c r="X945" s="86" t="b">
        <f>('FORMULARIO '!BP983)</f>
        <v>0</v>
      </c>
      <c r="Y945" s="86" t="b">
        <f>('FORMULARIO '!BQ983)</f>
        <v>0</v>
      </c>
      <c r="Z945" s="86">
        <f>('FORMULARIO '!BR983)</f>
        <v>2.772520257881351</v>
      </c>
    </row>
    <row r="946" spans="1:26" x14ac:dyDescent="0.75">
      <c r="A946" s="85" t="str">
        <f>_xlfn.CONCAT('FORMULARIO '!G984,'FORMULARIO '!E984,'FORMULARIO '!B984,'FORMULARIO '!E984,'FORMULARIO '!C984,'FORMULARIO '!E984,'FORMULARIO '!P984)</f>
        <v>8483M-Latex Experto y Homologos-Millennium -Media</v>
      </c>
      <c r="B946" s="85" t="str">
        <f t="shared" si="14"/>
        <v>8483M-Latex Experto y Homologos-Millennium -Media</v>
      </c>
      <c r="C946" s="85" t="str">
        <f>('FORMULARIO '!G984)</f>
        <v>8483M</v>
      </c>
      <c r="D946" s="75">
        <f>('FORMULARIO '!H984)</f>
        <v>163</v>
      </c>
      <c r="E946" s="75">
        <f>('FORMULARIO '!I984)</f>
        <v>190</v>
      </c>
      <c r="F946" s="75">
        <f>('FORMULARIO '!J984)</f>
        <v>209</v>
      </c>
      <c r="G946" s="75">
        <v>0</v>
      </c>
      <c r="H946" s="75">
        <v>3785</v>
      </c>
      <c r="M946" s="86" t="b">
        <f>('FORMULARIO '!BE984)</f>
        <v>0</v>
      </c>
      <c r="N946" s="86" t="b">
        <f>('FORMULARIO '!BF984)</f>
        <v>0</v>
      </c>
      <c r="O946" s="86" t="b">
        <f>('FORMULARIO '!BG984)</f>
        <v>0</v>
      </c>
      <c r="P946" s="86">
        <f>('FORMULARIO '!BH984)</f>
        <v>8.9336763865065763</v>
      </c>
      <c r="Q946" s="86" t="b">
        <f>('FORMULARIO '!BI984)</f>
        <v>0</v>
      </c>
      <c r="R946" s="86" t="b">
        <f>('FORMULARIO '!BJ984)</f>
        <v>0</v>
      </c>
      <c r="S946" s="86" t="b">
        <f>('FORMULARIO '!BK984)</f>
        <v>0</v>
      </c>
      <c r="T946" s="86">
        <f>('FORMULARIO '!BL984)</f>
        <v>9.8578498058003596</v>
      </c>
      <c r="U946" s="86" t="b">
        <f>('FORMULARIO '!BM984)</f>
        <v>0</v>
      </c>
      <c r="V946" s="86" t="b">
        <f>('FORMULARIO '!BN984)</f>
        <v>0</v>
      </c>
      <c r="W946" s="86" t="b">
        <f>('FORMULARIO '!BO984)</f>
        <v>0</v>
      </c>
      <c r="X946" s="86" t="b">
        <f>('FORMULARIO '!BP984)</f>
        <v>0</v>
      </c>
      <c r="Y946" s="86" t="b">
        <f>('FORMULARIO '!BQ984)</f>
        <v>0</v>
      </c>
      <c r="Z946" s="86">
        <f>('FORMULARIO '!BR984)</f>
        <v>8.317560773644054</v>
      </c>
    </row>
    <row r="947" spans="1:26" x14ac:dyDescent="0.75">
      <c r="A947" s="85" t="str">
        <f>_xlfn.CONCAT('FORMULARIO '!G985,'FORMULARIO '!E985,'FORMULARIO '!B985,'FORMULARIO '!E985,'FORMULARIO '!C985,'FORMULARIO '!E985,'FORMULARIO '!P985)</f>
        <v>8484M-Latex Experto y Homologos-Millennium -Media</v>
      </c>
      <c r="B947" s="85" t="str">
        <f t="shared" si="14"/>
        <v>8484M-Latex Experto y Homologos-Millennium -Media</v>
      </c>
      <c r="C947" s="85" t="str">
        <f>('FORMULARIO '!G985)</f>
        <v>8484M</v>
      </c>
      <c r="D947" s="75">
        <f>('FORMULARIO '!H985)</f>
        <v>144</v>
      </c>
      <c r="E947" s="75">
        <f>('FORMULARIO '!I985)</f>
        <v>172</v>
      </c>
      <c r="F947" s="75">
        <f>('FORMULARIO '!J985)</f>
        <v>194</v>
      </c>
      <c r="G947" s="75">
        <v>0</v>
      </c>
      <c r="H947" s="75">
        <v>3785</v>
      </c>
      <c r="M947" s="86" t="b">
        <f>('FORMULARIO '!BE985)</f>
        <v>0</v>
      </c>
      <c r="N947" s="86" t="b">
        <f>('FORMULARIO '!BF985)</f>
        <v>0</v>
      </c>
      <c r="O947" s="86" t="b">
        <f>('FORMULARIO '!BG985)</f>
        <v>0</v>
      </c>
      <c r="P947" s="86">
        <f>('FORMULARIO '!BH985)</f>
        <v>15.710948127994323</v>
      </c>
      <c r="Q947" s="86" t="b">
        <f>('FORMULARIO '!BI985)</f>
        <v>0</v>
      </c>
      <c r="R947" s="86" t="b">
        <f>('FORMULARIO '!BJ985)</f>
        <v>0</v>
      </c>
      <c r="S947" s="86" t="b">
        <f>('FORMULARIO '!BK985)</f>
        <v>0</v>
      </c>
      <c r="T947" s="86">
        <f>('FORMULARIO '!BL985)</f>
        <v>18.175410579444414</v>
      </c>
      <c r="U947" s="86" t="b">
        <f>('FORMULARIO '!BM985)</f>
        <v>0</v>
      </c>
      <c r="V947" s="86" t="b">
        <f>('FORMULARIO '!BN985)</f>
        <v>0</v>
      </c>
      <c r="W947" s="86" t="b">
        <f>('FORMULARIO '!BO985)</f>
        <v>0</v>
      </c>
      <c r="X947" s="86" t="b">
        <f>('FORMULARIO '!BP985)</f>
        <v>0</v>
      </c>
      <c r="Y947" s="86" t="b">
        <f>('FORMULARIO '!BQ985)</f>
        <v>0</v>
      </c>
      <c r="Z947" s="86">
        <f>('FORMULARIO '!BR985)</f>
        <v>18.483468385875675</v>
      </c>
    </row>
    <row r="948" spans="1:26" x14ac:dyDescent="0.75">
      <c r="A948" s="85" t="str">
        <f>_xlfn.CONCAT('FORMULARIO '!G986,'FORMULARIO '!E986,'FORMULARIO '!B986,'FORMULARIO '!E986,'FORMULARIO '!C986,'FORMULARIO '!E986,'FORMULARIO '!P986)</f>
        <v>8485D-Latex Experto y Homologos-Millennium -Intensa</v>
      </c>
      <c r="B948" s="85" t="str">
        <f t="shared" si="14"/>
        <v>8485D-Latex Experto y Homologos-Millennium -Intensa</v>
      </c>
      <c r="C948" s="85" t="str">
        <f>('FORMULARIO '!G986)</f>
        <v>8485D</v>
      </c>
      <c r="D948" s="75">
        <f>('FORMULARIO '!H986)</f>
        <v>96</v>
      </c>
      <c r="E948" s="75">
        <f>('FORMULARIO '!I986)</f>
        <v>126</v>
      </c>
      <c r="F948" s="75">
        <f>('FORMULARIO '!J986)</f>
        <v>153</v>
      </c>
      <c r="G948" s="75">
        <v>0</v>
      </c>
      <c r="H948" s="75">
        <v>3785</v>
      </c>
      <c r="M948" s="86" t="b">
        <f>('FORMULARIO '!BE986)</f>
        <v>0</v>
      </c>
      <c r="N948" s="86" t="b">
        <f>('FORMULARIO '!BF986)</f>
        <v>0</v>
      </c>
      <c r="O948" s="86" t="b">
        <f>('FORMULARIO '!BG986)</f>
        <v>0</v>
      </c>
      <c r="P948" s="86">
        <f>('FORMULARIO '!BH986)</f>
        <v>33.578300901007481</v>
      </c>
      <c r="Q948" s="86" t="b">
        <f>('FORMULARIO '!BI986)</f>
        <v>0</v>
      </c>
      <c r="R948" s="86" t="b">
        <f>('FORMULARIO '!BJ986)</f>
        <v>0</v>
      </c>
      <c r="S948" s="86" t="b">
        <f>('FORMULARIO '!BK986)</f>
        <v>0</v>
      </c>
      <c r="T948" s="86">
        <f>('FORMULARIO '!BL986)</f>
        <v>36.042763352457563</v>
      </c>
      <c r="U948" s="86" t="b">
        <f>('FORMULARIO '!BM986)</f>
        <v>0</v>
      </c>
      <c r="V948" s="86" t="b">
        <f>('FORMULARIO '!BN986)</f>
        <v>0</v>
      </c>
      <c r="W948" s="86" t="b">
        <f>('FORMULARIO '!BO986)</f>
        <v>0</v>
      </c>
      <c r="X948" s="86" t="b">
        <f>('FORMULARIO '!BP986)</f>
        <v>0</v>
      </c>
      <c r="Y948" s="86" t="b">
        <f>('FORMULARIO '!BQ986)</f>
        <v>0</v>
      </c>
      <c r="Z948" s="86">
        <f>('FORMULARIO '!BR986)</f>
        <v>45.284497545395404</v>
      </c>
    </row>
    <row r="949" spans="1:26" x14ac:dyDescent="0.75">
      <c r="A949" s="85" t="str">
        <f>_xlfn.CONCAT('FORMULARIO '!G987,'FORMULARIO '!E987,'FORMULARIO '!B987,'FORMULARIO '!E987,'FORMULARIO '!C987,'FORMULARIO '!E987,'FORMULARIO '!P987)</f>
        <v>8490W-Latex Experto y Homologos-Millennium -Blanca</v>
      </c>
      <c r="B949" s="85" t="str">
        <f t="shared" si="14"/>
        <v>8490W-Latex Experto y Homologos-Millennium -Blanca</v>
      </c>
      <c r="C949" s="85" t="str">
        <f>('FORMULARIO '!G987)</f>
        <v>8490W</v>
      </c>
      <c r="D949" s="75">
        <f>('FORMULARIO '!H987)</f>
        <v>228</v>
      </c>
      <c r="E949" s="75">
        <f>('FORMULARIO '!I987)</f>
        <v>245</v>
      </c>
      <c r="F949" s="75">
        <f>('FORMULARIO '!J987)</f>
        <v>242</v>
      </c>
      <c r="G949" s="75">
        <v>0</v>
      </c>
      <c r="H949" s="75">
        <v>3785</v>
      </c>
      <c r="M949" s="86" t="b">
        <f>('FORMULARIO '!BE987)</f>
        <v>0</v>
      </c>
      <c r="N949" s="86" t="b">
        <f>('FORMULARIO '!BF987)</f>
        <v>0</v>
      </c>
      <c r="O949" s="86" t="b">
        <f>('FORMULARIO '!BG987)</f>
        <v>0</v>
      </c>
      <c r="P949" s="86">
        <f>('FORMULARIO '!BH987)</f>
        <v>0.92417341929378372</v>
      </c>
      <c r="Q949" s="86" t="b">
        <f>('FORMULARIO '!BI987)</f>
        <v>0</v>
      </c>
      <c r="R949" s="86">
        <f>('FORMULARIO '!BJ987)</f>
        <v>1.8483468385875674</v>
      </c>
      <c r="S949" s="86" t="b">
        <f>('FORMULARIO '!BK987)</f>
        <v>0</v>
      </c>
      <c r="T949" s="86" t="b">
        <f>('FORMULARIO '!BL987)</f>
        <v>0</v>
      </c>
      <c r="U949" s="86" t="b">
        <f>('FORMULARIO '!BM987)</f>
        <v>0</v>
      </c>
      <c r="V949" s="86" t="b">
        <f>('FORMULARIO '!BN987)</f>
        <v>0</v>
      </c>
      <c r="W949" s="86" t="b">
        <f>('FORMULARIO '!BO987)</f>
        <v>0</v>
      </c>
      <c r="X949" s="86" t="b">
        <f>('FORMULARIO '!BP987)</f>
        <v>0</v>
      </c>
      <c r="Y949" s="86">
        <f>('FORMULARIO '!BQ987)</f>
        <v>0.30805780643126124</v>
      </c>
      <c r="Z949" s="86" t="b">
        <f>('FORMULARIO '!BR987)</f>
        <v>0</v>
      </c>
    </row>
    <row r="950" spans="1:26" x14ac:dyDescent="0.75">
      <c r="A950" s="85" t="str">
        <f>_xlfn.CONCAT('FORMULARIO '!G988,'FORMULARIO '!E988,'FORMULARIO '!B988,'FORMULARIO '!E988,'FORMULARIO '!C988,'FORMULARIO '!E988,'FORMULARIO '!P988)</f>
        <v>8491W-Latex Experto y Homologos-Millennium -Blanca</v>
      </c>
      <c r="B950" s="85" t="str">
        <f t="shared" si="14"/>
        <v>8491W-Latex Experto y Homologos-Millennium -Blanca</v>
      </c>
      <c r="C950" s="85" t="str">
        <f>('FORMULARIO '!G988)</f>
        <v>8491W</v>
      </c>
      <c r="D950" s="75">
        <f>('FORMULARIO '!H988)</f>
        <v>207</v>
      </c>
      <c r="E950" s="75">
        <f>('FORMULARIO '!I988)</f>
        <v>226</v>
      </c>
      <c r="F950" s="75">
        <f>('FORMULARIO '!J988)</f>
        <v>227</v>
      </c>
      <c r="G950" s="75">
        <v>0</v>
      </c>
      <c r="H950" s="75">
        <v>3785</v>
      </c>
      <c r="M950" s="86" t="b">
        <f>('FORMULARIO '!BE988)</f>
        <v>0</v>
      </c>
      <c r="N950" s="86" t="b">
        <f>('FORMULARIO '!BF988)</f>
        <v>0</v>
      </c>
      <c r="O950" s="86" t="b">
        <f>('FORMULARIO '!BG988)</f>
        <v>0</v>
      </c>
      <c r="P950" s="86">
        <f>('FORMULARIO '!BH988)</f>
        <v>2.772520257881351</v>
      </c>
      <c r="Q950" s="86" t="b">
        <f>('FORMULARIO '!BI988)</f>
        <v>0</v>
      </c>
      <c r="R950" s="86">
        <f>('FORMULARIO '!BJ988)</f>
        <v>2.772520257881351</v>
      </c>
      <c r="S950" s="86" t="b">
        <f>('FORMULARIO '!BK988)</f>
        <v>0</v>
      </c>
      <c r="T950" s="86">
        <f>('FORMULARIO '!BL988)</f>
        <v>1.8483468385875674</v>
      </c>
      <c r="U950" s="86" t="b">
        <f>('FORMULARIO '!BM988)</f>
        <v>0</v>
      </c>
      <c r="V950" s="86" t="b">
        <f>('FORMULARIO '!BN988)</f>
        <v>0</v>
      </c>
      <c r="W950" s="86" t="b">
        <f>('FORMULARIO '!BO988)</f>
        <v>0</v>
      </c>
      <c r="X950" s="86" t="b">
        <f>('FORMULARIO '!BP988)</f>
        <v>0</v>
      </c>
      <c r="Y950" s="86" t="b">
        <f>('FORMULARIO '!BQ988)</f>
        <v>0</v>
      </c>
      <c r="Z950" s="86" t="b">
        <f>('FORMULARIO '!BR988)</f>
        <v>0</v>
      </c>
    </row>
    <row r="951" spans="1:26" x14ac:dyDescent="0.75">
      <c r="A951" s="85" t="str">
        <f>_xlfn.CONCAT('FORMULARIO '!G989,'FORMULARIO '!E989,'FORMULARIO '!B989,'FORMULARIO '!E989,'FORMULARIO '!C989,'FORMULARIO '!E989,'FORMULARIO '!P989)</f>
        <v>8492W-Latex Experto y Homologos-Millennium -Blanca</v>
      </c>
      <c r="B951" s="85" t="str">
        <f t="shared" si="14"/>
        <v>8492W-Latex Experto y Homologos-Millennium -Blanca</v>
      </c>
      <c r="C951" s="85" t="str">
        <f>('FORMULARIO '!G989)</f>
        <v>8492W</v>
      </c>
      <c r="D951" s="75">
        <f>('FORMULARIO '!H989)</f>
        <v>186</v>
      </c>
      <c r="E951" s="75">
        <f>('FORMULARIO '!I989)</f>
        <v>211</v>
      </c>
      <c r="F951" s="75">
        <f>('FORMULARIO '!J989)</f>
        <v>219</v>
      </c>
      <c r="G951" s="75">
        <v>0</v>
      </c>
      <c r="H951" s="75">
        <v>3785</v>
      </c>
      <c r="M951" s="86" t="b">
        <f>('FORMULARIO '!BE989)</f>
        <v>0</v>
      </c>
      <c r="N951" s="86" t="b">
        <f>('FORMULARIO '!BF989)</f>
        <v>0</v>
      </c>
      <c r="O951" s="86" t="b">
        <f>('FORMULARIO '!BG989)</f>
        <v>0</v>
      </c>
      <c r="P951" s="86">
        <f>('FORMULARIO '!BH989)</f>
        <v>5.2369827093314418</v>
      </c>
      <c r="Q951" s="86" t="b">
        <f>('FORMULARIO '!BI989)</f>
        <v>0</v>
      </c>
      <c r="R951" s="86" t="b">
        <f>('FORMULARIO '!BJ989)</f>
        <v>0</v>
      </c>
      <c r="S951" s="86" t="b">
        <f>('FORMULARIO '!BK989)</f>
        <v>0</v>
      </c>
      <c r="T951" s="86">
        <f>('FORMULARIO '!BL989)</f>
        <v>7.0853295479190086</v>
      </c>
      <c r="U951" s="86" t="b">
        <f>('FORMULARIO '!BM989)</f>
        <v>0</v>
      </c>
      <c r="V951" s="86" t="b">
        <f>('FORMULARIO '!BN989)</f>
        <v>0</v>
      </c>
      <c r="W951" s="86" t="b">
        <f>('FORMULARIO '!BO989)</f>
        <v>0</v>
      </c>
      <c r="X951" s="86" t="b">
        <f>('FORMULARIO '!BP989)</f>
        <v>0</v>
      </c>
      <c r="Y951" s="86">
        <f>('FORMULARIO '!BQ989)</f>
        <v>0.92417341929378372</v>
      </c>
      <c r="Z951" s="86" t="b">
        <f>('FORMULARIO '!BR989)</f>
        <v>0</v>
      </c>
    </row>
    <row r="952" spans="1:26" x14ac:dyDescent="0.75">
      <c r="A952" s="85" t="str">
        <f>_xlfn.CONCAT('FORMULARIO '!G990,'FORMULARIO '!E990,'FORMULARIO '!B990,'FORMULARIO '!E990,'FORMULARIO '!C990,'FORMULARIO '!E990,'FORMULARIO '!P990)</f>
        <v>8493M-Latex Experto y Homologos-Millennium -Media</v>
      </c>
      <c r="B952" s="85" t="str">
        <f t="shared" si="14"/>
        <v>8493M-Latex Experto y Homologos-Millennium -Media</v>
      </c>
      <c r="C952" s="85" t="str">
        <f>('FORMULARIO '!G990)</f>
        <v>8493M</v>
      </c>
      <c r="D952" s="75">
        <f>('FORMULARIO '!H990)</f>
        <v>155</v>
      </c>
      <c r="E952" s="75">
        <f>('FORMULARIO '!I990)</f>
        <v>185</v>
      </c>
      <c r="F952" s="75">
        <f>('FORMULARIO '!J990)</f>
        <v>198</v>
      </c>
      <c r="G952" s="75">
        <v>0</v>
      </c>
      <c r="H952" s="75">
        <v>3785</v>
      </c>
      <c r="M952" s="86" t="b">
        <f>('FORMULARIO '!BE990)</f>
        <v>0</v>
      </c>
      <c r="N952" s="86" t="b">
        <f>('FORMULARIO '!BF990)</f>
        <v>0</v>
      </c>
      <c r="O952" s="86" t="b">
        <f>('FORMULARIO '!BG990)</f>
        <v>0</v>
      </c>
      <c r="P952" s="86">
        <f>('FORMULARIO '!BH990)</f>
        <v>11.398138837956667</v>
      </c>
      <c r="Q952" s="86" t="b">
        <f>('FORMULARIO '!BI990)</f>
        <v>0</v>
      </c>
      <c r="R952" s="86" t="b">
        <f>('FORMULARIO '!BJ990)</f>
        <v>0</v>
      </c>
      <c r="S952" s="86" t="b">
        <f>('FORMULARIO '!BK990)</f>
        <v>0</v>
      </c>
      <c r="T952" s="86">
        <f>('FORMULARIO '!BL990)</f>
        <v>14.786774708700539</v>
      </c>
      <c r="U952" s="86" t="b">
        <f>('FORMULARIO '!BM990)</f>
        <v>0</v>
      </c>
      <c r="V952" s="86" t="b">
        <f>('FORMULARIO '!BN990)</f>
        <v>0</v>
      </c>
      <c r="W952" s="86" t="b">
        <f>('FORMULARIO '!BO990)</f>
        <v>0</v>
      </c>
      <c r="X952" s="86" t="b">
        <f>('FORMULARIO '!BP990)</f>
        <v>0</v>
      </c>
      <c r="Y952" s="86" t="b">
        <f>('FORMULARIO '!BQ990)</f>
        <v>0</v>
      </c>
      <c r="Z952" s="86">
        <f>('FORMULARIO '!BR990)</f>
        <v>0.61611561286252248</v>
      </c>
    </row>
    <row r="953" spans="1:26" x14ac:dyDescent="0.75">
      <c r="A953" s="85" t="str">
        <f>_xlfn.CONCAT('FORMULARIO '!G991,'FORMULARIO '!E991,'FORMULARIO '!B991,'FORMULARIO '!E991,'FORMULARIO '!C991,'FORMULARIO '!E991,'FORMULARIO '!P991)</f>
        <v>8494M-Latex Experto y Homologos-Millennium -Media</v>
      </c>
      <c r="B953" s="85" t="str">
        <f t="shared" si="14"/>
        <v>8494M-Latex Experto y Homologos-Millennium -Media</v>
      </c>
      <c r="C953" s="85" t="str">
        <f>('FORMULARIO '!G991)</f>
        <v>8494M</v>
      </c>
      <c r="D953" s="75">
        <f>('FORMULARIO '!H991)</f>
        <v>133</v>
      </c>
      <c r="E953" s="75">
        <f>('FORMULARIO '!I991)</f>
        <v>167</v>
      </c>
      <c r="F953" s="75">
        <f>('FORMULARIO '!J991)</f>
        <v>183</v>
      </c>
      <c r="G953" s="75">
        <v>0</v>
      </c>
      <c r="H953" s="75">
        <v>3785</v>
      </c>
      <c r="M953" s="86" t="b">
        <f>('FORMULARIO '!BE991)</f>
        <v>0</v>
      </c>
      <c r="N953" s="86" t="b">
        <f>('FORMULARIO '!BF991)</f>
        <v>0</v>
      </c>
      <c r="O953" s="86" t="b">
        <f>('FORMULARIO '!BG991)</f>
        <v>0</v>
      </c>
      <c r="P953" s="86">
        <f>('FORMULARIO '!BH991)</f>
        <v>21.872104256619551</v>
      </c>
      <c r="Q953" s="86" t="b">
        <f>('FORMULARIO '!BI991)</f>
        <v>0</v>
      </c>
      <c r="R953" s="86" t="b">
        <f>('FORMULARIO '!BJ991)</f>
        <v>0</v>
      </c>
      <c r="S953" s="86" t="b">
        <f>('FORMULARIO '!BK991)</f>
        <v>0</v>
      </c>
      <c r="T953" s="86">
        <f>('FORMULARIO '!BL991)</f>
        <v>24.644624514500901</v>
      </c>
      <c r="U953" s="86" t="b">
        <f>('FORMULARIO '!BM991)</f>
        <v>0</v>
      </c>
      <c r="V953" s="86">
        <f>('FORMULARIO '!BN991)</f>
        <v>3.3886358707438737</v>
      </c>
      <c r="W953" s="86" t="b">
        <f>('FORMULARIO '!BO991)</f>
        <v>0</v>
      </c>
      <c r="X953" s="86" t="b">
        <f>('FORMULARIO '!BP991)</f>
        <v>0</v>
      </c>
      <c r="Y953" s="86" t="b">
        <f>('FORMULARIO '!BQ991)</f>
        <v>0</v>
      </c>
      <c r="Z953" s="86" t="b">
        <f>('FORMULARIO '!BR991)</f>
        <v>0</v>
      </c>
    </row>
    <row r="954" spans="1:26" x14ac:dyDescent="0.75">
      <c r="A954" s="85" t="str">
        <f>_xlfn.CONCAT('FORMULARIO '!G992,'FORMULARIO '!E992,'FORMULARIO '!B992,'FORMULARIO '!E992,'FORMULARIO '!C992,'FORMULARIO '!E992,'FORMULARIO '!P992)</f>
        <v>8495D-Latex Experto y Homologos-Millennium -Intensa</v>
      </c>
      <c r="B954" s="85" t="str">
        <f t="shared" si="14"/>
        <v>8495D-Latex Experto y Homologos-Millennium -Intensa</v>
      </c>
      <c r="C954" s="85" t="str">
        <f>('FORMULARIO '!G992)</f>
        <v>8495D</v>
      </c>
      <c r="D954" s="75">
        <f>('FORMULARIO '!H992)</f>
        <v>86</v>
      </c>
      <c r="E954" s="75">
        <f>('FORMULARIO '!I992)</f>
        <v>120</v>
      </c>
      <c r="F954" s="75">
        <f>('FORMULARIO '!J992)</f>
        <v>138</v>
      </c>
      <c r="G954" s="75">
        <v>0</v>
      </c>
      <c r="H954" s="75">
        <v>3785</v>
      </c>
      <c r="M954" s="86" t="b">
        <f>('FORMULARIO '!BE992)</f>
        <v>0</v>
      </c>
      <c r="N954" s="86" t="b">
        <f>('FORMULARIO '!BF992)</f>
        <v>0</v>
      </c>
      <c r="O954" s="86" t="b">
        <f>('FORMULARIO '!BG992)</f>
        <v>0</v>
      </c>
      <c r="P954" s="86">
        <f>('FORMULARIO '!BH992)</f>
        <v>44.052266319670352</v>
      </c>
      <c r="Q954" s="86" t="b">
        <f>('FORMULARIO '!BI992)</f>
        <v>0</v>
      </c>
      <c r="R954" s="86" t="b">
        <f>('FORMULARIO '!BJ992)</f>
        <v>0</v>
      </c>
      <c r="S954" s="86" t="b">
        <f>('FORMULARIO '!BK992)</f>
        <v>0</v>
      </c>
      <c r="T954" s="86">
        <f>('FORMULARIO '!BL992)</f>
        <v>61.303503479820982</v>
      </c>
      <c r="U954" s="86" t="b">
        <f>('FORMULARIO '!BM992)</f>
        <v>0</v>
      </c>
      <c r="V954" s="86" t="b">
        <f>('FORMULARIO '!BN992)</f>
        <v>0</v>
      </c>
      <c r="W954" s="86" t="b">
        <f>('FORMULARIO '!BO992)</f>
        <v>0</v>
      </c>
      <c r="X954" s="86" t="b">
        <f>('FORMULARIO '!BP992)</f>
        <v>0</v>
      </c>
      <c r="Y954" s="86" t="b">
        <f>('FORMULARIO '!BQ992)</f>
        <v>0</v>
      </c>
      <c r="Z954" s="86">
        <f>('FORMULARIO '!BR992)</f>
        <v>8.9336763865065763</v>
      </c>
    </row>
    <row r="955" spans="1:26" x14ac:dyDescent="0.75">
      <c r="A955" s="85" t="str">
        <f>_xlfn.CONCAT('FORMULARIO '!G993,'FORMULARIO '!E993,'FORMULARIO '!B993,'FORMULARIO '!E993,'FORMULARIO '!C993,'FORMULARIO '!E993,'FORMULARIO '!P993)</f>
        <v>8500W-Latex Experto y Homologos-Millennium -Blanca</v>
      </c>
      <c r="B955" s="85" t="str">
        <f t="shared" si="14"/>
        <v>8500W-Latex Experto y Homologos-Millennium -Blanca</v>
      </c>
      <c r="C955" s="85" t="str">
        <f>('FORMULARIO '!G993)</f>
        <v>8500W</v>
      </c>
      <c r="D955" s="75">
        <f>('FORMULARIO '!H993)</f>
        <v>230</v>
      </c>
      <c r="E955" s="75">
        <f>('FORMULARIO '!I993)</f>
        <v>241</v>
      </c>
      <c r="F955" s="75">
        <f>('FORMULARIO '!J993)</f>
        <v>235</v>
      </c>
      <c r="G955" s="75">
        <v>0</v>
      </c>
      <c r="H955" s="75">
        <v>3785</v>
      </c>
      <c r="M955" s="86" t="b">
        <f>('FORMULARIO '!BE993)</f>
        <v>0</v>
      </c>
      <c r="N955" s="86" t="b">
        <f>('FORMULARIO '!BF993)</f>
        <v>0</v>
      </c>
      <c r="O955" s="86" t="b">
        <f>('FORMULARIO '!BG993)</f>
        <v>0</v>
      </c>
      <c r="P955" s="86">
        <f>('FORMULARIO '!BH993)</f>
        <v>0.61611561286252248</v>
      </c>
      <c r="Q955" s="86" t="b">
        <f>('FORMULARIO '!BI993)</f>
        <v>0</v>
      </c>
      <c r="R955" s="86" t="b">
        <f>('FORMULARIO '!BJ993)</f>
        <v>0</v>
      </c>
      <c r="S955" s="86" t="b">
        <f>('FORMULARIO '!BK993)</f>
        <v>0</v>
      </c>
      <c r="T955" s="86">
        <f>('FORMULARIO '!BL993)</f>
        <v>0.92417341929378372</v>
      </c>
      <c r="U955" s="86">
        <f>('FORMULARIO '!BM993)</f>
        <v>0.61611561286252248</v>
      </c>
      <c r="V955" s="86" t="b">
        <f>('FORMULARIO '!BN993)</f>
        <v>0</v>
      </c>
      <c r="W955" s="86" t="b">
        <f>('FORMULARIO '!BO993)</f>
        <v>0</v>
      </c>
      <c r="X955" s="86" t="b">
        <f>('FORMULARIO '!BP993)</f>
        <v>0</v>
      </c>
      <c r="Y955" s="86" t="b">
        <f>('FORMULARIO '!BQ993)</f>
        <v>0</v>
      </c>
      <c r="Z955" s="86" t="b">
        <f>('FORMULARIO '!BR993)</f>
        <v>0</v>
      </c>
    </row>
    <row r="956" spans="1:26" x14ac:dyDescent="0.75">
      <c r="A956" s="85" t="str">
        <f>_xlfn.CONCAT('FORMULARIO '!G994,'FORMULARIO '!E994,'FORMULARIO '!B994,'FORMULARIO '!E994,'FORMULARIO '!C994,'FORMULARIO '!E994,'FORMULARIO '!P994)</f>
        <v>8501W-Latex Experto y Homologos-Millennium -Blanca</v>
      </c>
      <c r="B956" s="85" t="str">
        <f t="shared" si="14"/>
        <v>8501W-Latex Experto y Homologos-Millennium -Blanca</v>
      </c>
      <c r="C956" s="85" t="str">
        <f>('FORMULARIO '!G994)</f>
        <v>8501W</v>
      </c>
      <c r="D956" s="75">
        <f>('FORMULARIO '!H994)</f>
        <v>208</v>
      </c>
      <c r="E956" s="75">
        <f>('FORMULARIO '!I994)</f>
        <v>225</v>
      </c>
      <c r="F956" s="75">
        <f>('FORMULARIO '!J994)</f>
        <v>225</v>
      </c>
      <c r="G956" s="75">
        <v>0</v>
      </c>
      <c r="H956" s="75">
        <v>3785</v>
      </c>
      <c r="M956" s="86" t="b">
        <f>('FORMULARIO '!BE994)</f>
        <v>0</v>
      </c>
      <c r="N956" s="86" t="b">
        <f>('FORMULARIO '!BF994)</f>
        <v>0</v>
      </c>
      <c r="O956" s="86" t="b">
        <f>('FORMULARIO '!BG994)</f>
        <v>0</v>
      </c>
      <c r="P956" s="86">
        <f>('FORMULARIO '!BH994)</f>
        <v>2.4644624514500899</v>
      </c>
      <c r="Q956" s="86" t="b">
        <f>('FORMULARIO '!BI994)</f>
        <v>0</v>
      </c>
      <c r="R956" s="86">
        <f>('FORMULARIO '!BJ994)</f>
        <v>6.7772717414877475</v>
      </c>
      <c r="S956" s="86" t="b">
        <f>('FORMULARIO '!BK994)</f>
        <v>0</v>
      </c>
      <c r="T956" s="86" t="b">
        <f>('FORMULARIO '!BL994)</f>
        <v>0</v>
      </c>
      <c r="U956" s="86" t="b">
        <f>('FORMULARIO '!BM994)</f>
        <v>0</v>
      </c>
      <c r="V956" s="86" t="b">
        <f>('FORMULARIO '!BN994)</f>
        <v>0</v>
      </c>
      <c r="W956" s="86" t="b">
        <f>('FORMULARIO '!BO994)</f>
        <v>0</v>
      </c>
      <c r="X956" s="86" t="b">
        <f>('FORMULARIO '!BP994)</f>
        <v>0</v>
      </c>
      <c r="Y956" s="86" t="b">
        <f>('FORMULARIO '!BQ994)</f>
        <v>0</v>
      </c>
      <c r="Z956" s="86">
        <f>('FORMULARIO '!BR994)</f>
        <v>3.0805780643126126</v>
      </c>
    </row>
    <row r="957" spans="1:26" x14ac:dyDescent="0.75">
      <c r="A957" s="85" t="str">
        <f>_xlfn.CONCAT('FORMULARIO '!G995,'FORMULARIO '!E995,'FORMULARIO '!B995,'FORMULARIO '!E995,'FORMULARIO '!C995,'FORMULARIO '!E995,'FORMULARIO '!P995)</f>
        <v>8502W-Latex Experto y Homologos-Millennium -Blanca</v>
      </c>
      <c r="B957" s="85" t="str">
        <f t="shared" si="14"/>
        <v>8502W-Latex Experto y Homologos-Millennium -Blanca</v>
      </c>
      <c r="C957" s="85" t="str">
        <f>('FORMULARIO '!G995)</f>
        <v>8502W</v>
      </c>
      <c r="D957" s="75">
        <f>('FORMULARIO '!H995)</f>
        <v>190</v>
      </c>
      <c r="E957" s="75">
        <f>('FORMULARIO '!I995)</f>
        <v>211</v>
      </c>
      <c r="F957" s="75">
        <f>('FORMULARIO '!J995)</f>
        <v>218</v>
      </c>
      <c r="G957" s="75">
        <v>0</v>
      </c>
      <c r="H957" s="75">
        <v>3785</v>
      </c>
      <c r="M957" s="86" t="b">
        <f>('FORMULARIO '!BE995)</f>
        <v>0</v>
      </c>
      <c r="N957" s="86" t="b">
        <f>('FORMULARIO '!BF995)</f>
        <v>0</v>
      </c>
      <c r="O957" s="86" t="b">
        <f>('FORMULARIO '!BG995)</f>
        <v>0</v>
      </c>
      <c r="P957" s="86">
        <f>('FORMULARIO '!BH995)</f>
        <v>4.6208670964689187</v>
      </c>
      <c r="Q957" s="86" t="b">
        <f>('FORMULARIO '!BI995)</f>
        <v>0</v>
      </c>
      <c r="R957" s="86" t="b">
        <f>('FORMULARIO '!BJ995)</f>
        <v>0</v>
      </c>
      <c r="S957" s="86" t="b">
        <f>('FORMULARIO '!BK995)</f>
        <v>0</v>
      </c>
      <c r="T957" s="86">
        <f>('FORMULARIO '!BL995)</f>
        <v>8.6256185800753151</v>
      </c>
      <c r="U957" s="86">
        <f>('FORMULARIO '!BM995)</f>
        <v>0.30805780643126124</v>
      </c>
      <c r="V957" s="86" t="b">
        <f>('FORMULARIO '!BN995)</f>
        <v>0</v>
      </c>
      <c r="W957" s="86" t="b">
        <f>('FORMULARIO '!BO995)</f>
        <v>0</v>
      </c>
      <c r="X957" s="86" t="b">
        <f>('FORMULARIO '!BP995)</f>
        <v>0</v>
      </c>
      <c r="Y957" s="86" t="b">
        <f>('FORMULARIO '!BQ995)</f>
        <v>0</v>
      </c>
      <c r="Z957" s="86" t="b">
        <f>('FORMULARIO '!BR995)</f>
        <v>0</v>
      </c>
    </row>
    <row r="958" spans="1:26" x14ac:dyDescent="0.75">
      <c r="A958" s="85" t="str">
        <f>_xlfn.CONCAT('FORMULARIO '!G996,'FORMULARIO '!E996,'FORMULARIO '!B996,'FORMULARIO '!E996,'FORMULARIO '!C996,'FORMULARIO '!E996,'FORMULARIO '!P996)</f>
        <v>8503M-Latex Experto y Homologos-Millennium -Media</v>
      </c>
      <c r="B958" s="85" t="str">
        <f t="shared" si="14"/>
        <v>8503M-Latex Experto y Homologos-Millennium -Media</v>
      </c>
      <c r="C958" s="85" t="str">
        <f>('FORMULARIO '!G996)</f>
        <v>8503M</v>
      </c>
      <c r="D958" s="75">
        <f>('FORMULARIO '!H996)</f>
        <v>159</v>
      </c>
      <c r="E958" s="75">
        <f>('FORMULARIO '!I996)</f>
        <v>184</v>
      </c>
      <c r="F958" s="75">
        <f>('FORMULARIO '!J996)</f>
        <v>196</v>
      </c>
      <c r="G958" s="75">
        <v>0</v>
      </c>
      <c r="H958" s="75">
        <v>3785</v>
      </c>
      <c r="M958" s="86" t="b">
        <f>('FORMULARIO '!BE996)</f>
        <v>0</v>
      </c>
      <c r="N958" s="86" t="b">
        <f>('FORMULARIO '!BF996)</f>
        <v>0</v>
      </c>
      <c r="O958" s="86" t="b">
        <f>('FORMULARIO '!BG996)</f>
        <v>0</v>
      </c>
      <c r="P958" s="86">
        <f>('FORMULARIO '!BH996)</f>
        <v>9.5497919993690985</v>
      </c>
      <c r="Q958" s="86" t="b">
        <f>('FORMULARIO '!BI996)</f>
        <v>0</v>
      </c>
      <c r="R958" s="86" t="b">
        <f>('FORMULARIO '!BJ996)</f>
        <v>0</v>
      </c>
      <c r="S958" s="86" t="b">
        <f>('FORMULARIO '!BK996)</f>
        <v>0</v>
      </c>
      <c r="T958" s="86">
        <f>('FORMULARIO '!BL996)</f>
        <v>17.25123716015063</v>
      </c>
      <c r="U958" s="86" t="b">
        <f>('FORMULARIO '!BM996)</f>
        <v>0</v>
      </c>
      <c r="V958" s="86" t="b">
        <f>('FORMULARIO '!BN996)</f>
        <v>0</v>
      </c>
      <c r="W958" s="86" t="b">
        <f>('FORMULARIO '!BO996)</f>
        <v>0</v>
      </c>
      <c r="X958" s="86" t="b">
        <f>('FORMULARIO '!BP996)</f>
        <v>0</v>
      </c>
      <c r="Y958" s="86" t="b">
        <f>('FORMULARIO '!BQ996)</f>
        <v>0</v>
      </c>
      <c r="Z958" s="86">
        <f>('FORMULARIO '!BR996)</f>
        <v>0.61611561286252248</v>
      </c>
    </row>
    <row r="959" spans="1:26" x14ac:dyDescent="0.75">
      <c r="A959" s="85" t="str">
        <f>_xlfn.CONCAT('FORMULARIO '!G997,'FORMULARIO '!E997,'FORMULARIO '!B997,'FORMULARIO '!E997,'FORMULARIO '!C997,'FORMULARIO '!E997,'FORMULARIO '!P997)</f>
        <v>8504M-Latex Experto y Homologos-Millennium -Media</v>
      </c>
      <c r="B959" s="85" t="str">
        <f t="shared" si="14"/>
        <v>8504M-Latex Experto y Homologos-Millennium -Media</v>
      </c>
      <c r="C959" s="85" t="str">
        <f>('FORMULARIO '!G997)</f>
        <v>8504M</v>
      </c>
      <c r="D959" s="75">
        <f>('FORMULARIO '!H997)</f>
        <v>135</v>
      </c>
      <c r="E959" s="75">
        <f>('FORMULARIO '!I997)</f>
        <v>163</v>
      </c>
      <c r="F959" s="75">
        <f>('FORMULARIO '!J997)</f>
        <v>177</v>
      </c>
      <c r="G959" s="75">
        <v>0</v>
      </c>
      <c r="H959" s="75">
        <v>3785</v>
      </c>
      <c r="M959" s="86" t="b">
        <f>('FORMULARIO '!BE997)</f>
        <v>0</v>
      </c>
      <c r="N959" s="86" t="b">
        <f>('FORMULARIO '!BF997)</f>
        <v>0</v>
      </c>
      <c r="O959" s="86" t="b">
        <f>('FORMULARIO '!BG997)</f>
        <v>0</v>
      </c>
      <c r="P959" s="86">
        <f>('FORMULARIO '!BH997)</f>
        <v>18.175410579444414</v>
      </c>
      <c r="Q959" s="86" t="b">
        <f>('FORMULARIO '!BI997)</f>
        <v>0</v>
      </c>
      <c r="R959" s="86" t="b">
        <f>('FORMULARIO '!BJ997)</f>
        <v>0</v>
      </c>
      <c r="S959" s="86" t="b">
        <f>('FORMULARIO '!BK997)</f>
        <v>0</v>
      </c>
      <c r="T959" s="86">
        <f>('FORMULARIO '!BL997)</f>
        <v>32.346069675282429</v>
      </c>
      <c r="U959" s="86" t="b">
        <f>('FORMULARIO '!BM997)</f>
        <v>0</v>
      </c>
      <c r="V959" s="86" t="b">
        <f>('FORMULARIO '!BN997)</f>
        <v>0</v>
      </c>
      <c r="W959" s="86" t="b">
        <f>('FORMULARIO '!BO997)</f>
        <v>0</v>
      </c>
      <c r="X959" s="86" t="b">
        <f>('FORMULARIO '!BP997)</f>
        <v>0</v>
      </c>
      <c r="Y959" s="86" t="b">
        <f>('FORMULARIO '!BQ997)</f>
        <v>0</v>
      </c>
      <c r="Z959" s="86">
        <f>('FORMULARIO '!BR997)</f>
        <v>4.6208670964689187</v>
      </c>
    </row>
    <row r="960" spans="1:26" x14ac:dyDescent="0.75">
      <c r="A960" s="85" t="str">
        <f>_xlfn.CONCAT('FORMULARIO '!G998,'FORMULARIO '!E998,'FORMULARIO '!B998,'FORMULARIO '!E998,'FORMULARIO '!C998,'FORMULARIO '!E998,'FORMULARIO '!P998)</f>
        <v>8505D-Latex Experto y Homologos-Millennium -Intensa</v>
      </c>
      <c r="B960" s="85" t="str">
        <f t="shared" si="14"/>
        <v>8505D-Latex Experto y Homologos-Millennium -Intensa</v>
      </c>
      <c r="C960" s="85" t="str">
        <f>('FORMULARIO '!G998)</f>
        <v>8505D</v>
      </c>
      <c r="D960" s="75">
        <f>('FORMULARIO '!H998)</f>
        <v>90</v>
      </c>
      <c r="E960" s="75">
        <f>('FORMULARIO '!I998)</f>
        <v>118</v>
      </c>
      <c r="F960" s="75">
        <f>('FORMULARIO '!J998)</f>
        <v>133</v>
      </c>
      <c r="G960" s="75">
        <v>0</v>
      </c>
      <c r="H960" s="75">
        <v>3785</v>
      </c>
      <c r="M960" s="86" t="b">
        <f>('FORMULARIO '!BE998)</f>
        <v>0</v>
      </c>
      <c r="N960" s="86" t="b">
        <f>('FORMULARIO '!BF998)</f>
        <v>0</v>
      </c>
      <c r="O960" s="86" t="b">
        <f>('FORMULARIO '!BG998)</f>
        <v>0</v>
      </c>
      <c r="P960" s="86">
        <f>('FORMULARIO '!BH998)</f>
        <v>37.583052384613872</v>
      </c>
      <c r="Q960" s="86" t="b">
        <f>('FORMULARIO '!BI998)</f>
        <v>0</v>
      </c>
      <c r="R960" s="86" t="b">
        <f>('FORMULARIO '!BJ998)</f>
        <v>0</v>
      </c>
      <c r="S960" s="86" t="b">
        <f>('FORMULARIO '!BK998)</f>
        <v>0</v>
      </c>
      <c r="T960" s="86">
        <f>('FORMULARIO '!BL998)</f>
        <v>73.933873543502699</v>
      </c>
      <c r="U960" s="86" t="b">
        <f>('FORMULARIO '!BM998)</f>
        <v>0</v>
      </c>
      <c r="V960" s="86" t="b">
        <f>('FORMULARIO '!BN998)</f>
        <v>0</v>
      </c>
      <c r="W960" s="86" t="b">
        <f>('FORMULARIO '!BO998)</f>
        <v>0</v>
      </c>
      <c r="X960" s="86" t="b">
        <f>('FORMULARIO '!BP998)</f>
        <v>0</v>
      </c>
      <c r="Y960" s="86" t="b">
        <f>('FORMULARIO '!BQ998)</f>
        <v>0</v>
      </c>
      <c r="Z960" s="86">
        <f>('FORMULARIO '!BR998)</f>
        <v>10.165907612231621</v>
      </c>
    </row>
    <row r="961" spans="1:26" x14ac:dyDescent="0.75">
      <c r="A961" s="85" t="str">
        <f>_xlfn.CONCAT('FORMULARIO '!G999,'FORMULARIO '!E999,'FORMULARIO '!B999,'FORMULARIO '!E999,'FORMULARIO '!C999,'FORMULARIO '!E999,'FORMULARIO '!P999)</f>
        <v>8510W-Latex Experto y Homologos-Millennium -Blanca</v>
      </c>
      <c r="B961" s="85" t="str">
        <f t="shared" si="14"/>
        <v>8510W-Latex Experto y Homologos-Millennium -Blanca</v>
      </c>
      <c r="C961" s="85" t="str">
        <f>('FORMULARIO '!G999)</f>
        <v>8510W</v>
      </c>
      <c r="D961" s="75">
        <f>('FORMULARIO '!H999)</f>
        <v>230</v>
      </c>
      <c r="E961" s="75">
        <f>('FORMULARIO '!I999)</f>
        <v>241</v>
      </c>
      <c r="F961" s="75">
        <f>('FORMULARIO '!J999)</f>
        <v>236</v>
      </c>
      <c r="G961" s="75">
        <v>0</v>
      </c>
      <c r="H961" s="75">
        <v>3785</v>
      </c>
      <c r="M961" s="86" t="b">
        <f>('FORMULARIO '!BE999)</f>
        <v>0</v>
      </c>
      <c r="N961" s="86" t="b">
        <f>('FORMULARIO '!BF999)</f>
        <v>0</v>
      </c>
      <c r="O961" s="86" t="b">
        <f>('FORMULARIO '!BG999)</f>
        <v>0</v>
      </c>
      <c r="P961" s="86">
        <f>('FORMULARIO '!BH999)</f>
        <v>0.92417341929378372</v>
      </c>
      <c r="Q961" s="86" t="b">
        <f>('FORMULARIO '!BI999)</f>
        <v>0</v>
      </c>
      <c r="R961" s="86">
        <f>('FORMULARIO '!BJ999)</f>
        <v>3.6966936771751349</v>
      </c>
      <c r="S961" s="86" t="b">
        <f>('FORMULARIO '!BK999)</f>
        <v>0</v>
      </c>
      <c r="T961" s="86" t="b">
        <f>('FORMULARIO '!BL999)</f>
        <v>0</v>
      </c>
      <c r="U961" s="86" t="b">
        <f>('FORMULARIO '!BM999)</f>
        <v>0</v>
      </c>
      <c r="V961" s="86" t="b">
        <f>('FORMULARIO '!BN999)</f>
        <v>0</v>
      </c>
      <c r="W961" s="86" t="b">
        <f>('FORMULARIO '!BO999)</f>
        <v>0</v>
      </c>
      <c r="X961" s="86" t="b">
        <f>('FORMULARIO '!BP999)</f>
        <v>0</v>
      </c>
      <c r="Y961" s="86" t="b">
        <f>('FORMULARIO '!BQ999)</f>
        <v>0</v>
      </c>
      <c r="Z961" s="86">
        <f>('FORMULARIO '!BR999)</f>
        <v>0.92417341929378372</v>
      </c>
    </row>
    <row r="962" spans="1:26" x14ac:dyDescent="0.75">
      <c r="A962" s="85" t="str">
        <f>_xlfn.CONCAT('FORMULARIO '!G1000,'FORMULARIO '!E1000,'FORMULARIO '!B1000,'FORMULARIO '!E1000,'FORMULARIO '!C1000,'FORMULARIO '!E1000,'FORMULARIO '!P1000)</f>
        <v>8511W-Latex Experto y Homologos-Millennium -Blanca</v>
      </c>
      <c r="B962" s="85" t="str">
        <f t="shared" si="14"/>
        <v>8511W-Latex Experto y Homologos-Millennium -Blanca</v>
      </c>
      <c r="C962" s="85" t="str">
        <f>('FORMULARIO '!G1000)</f>
        <v>8511W</v>
      </c>
      <c r="D962" s="75">
        <f>('FORMULARIO '!H1000)</f>
        <v>207</v>
      </c>
      <c r="E962" s="75">
        <f>('FORMULARIO '!I1000)</f>
        <v>221</v>
      </c>
      <c r="F962" s="75">
        <f>('FORMULARIO '!J1000)</f>
        <v>222</v>
      </c>
      <c r="G962" s="75">
        <v>0</v>
      </c>
      <c r="H962" s="75">
        <v>3785</v>
      </c>
      <c r="M962" s="86" t="b">
        <f>('FORMULARIO '!BE1000)</f>
        <v>0</v>
      </c>
      <c r="N962" s="86" t="b">
        <f>('FORMULARIO '!BF1000)</f>
        <v>0</v>
      </c>
      <c r="O962" s="86" t="b">
        <f>('FORMULARIO '!BG1000)</f>
        <v>0</v>
      </c>
      <c r="P962" s="86">
        <f>('FORMULARIO '!BH1000)</f>
        <v>1.8483468385875674</v>
      </c>
      <c r="Q962" s="86" t="b">
        <f>('FORMULARIO '!BI1000)</f>
        <v>0</v>
      </c>
      <c r="R962" s="86">
        <f>('FORMULARIO '!BJ1000)</f>
        <v>0.92417341929378372</v>
      </c>
      <c r="S962" s="86" t="b">
        <f>('FORMULARIO '!BK1000)</f>
        <v>0</v>
      </c>
      <c r="T962" s="86">
        <f>('FORMULARIO '!BL1000)</f>
        <v>5.8530983221939632</v>
      </c>
      <c r="U962" s="86" t="b">
        <f>('FORMULARIO '!BM1000)</f>
        <v>0</v>
      </c>
      <c r="V962" s="86" t="b">
        <f>('FORMULARIO '!BN1000)</f>
        <v>0</v>
      </c>
      <c r="W962" s="86" t="b">
        <f>('FORMULARIO '!BO1000)</f>
        <v>0</v>
      </c>
      <c r="X962" s="86" t="b">
        <f>('FORMULARIO '!BP1000)</f>
        <v>0</v>
      </c>
      <c r="Y962" s="86" t="b">
        <f>('FORMULARIO '!BQ1000)</f>
        <v>0</v>
      </c>
      <c r="Z962" s="86" t="b">
        <f>('FORMULARIO '!BR1000)</f>
        <v>0</v>
      </c>
    </row>
    <row r="963" spans="1:26" x14ac:dyDescent="0.75">
      <c r="A963" s="85" t="str">
        <f>_xlfn.CONCAT('FORMULARIO '!G1001,'FORMULARIO '!E1001,'FORMULARIO '!B1001,'FORMULARIO '!E1001,'FORMULARIO '!C1001,'FORMULARIO '!E1001,'FORMULARIO '!P1001)</f>
        <v>8512W-Latex Experto y Homologos-Millennium -Blanca</v>
      </c>
      <c r="B963" s="85" t="str">
        <f t="shared" ref="B963:B1026" si="15">(A963)</f>
        <v>8512W-Latex Experto y Homologos-Millennium -Blanca</v>
      </c>
      <c r="C963" s="85" t="str">
        <f>('FORMULARIO '!G1001)</f>
        <v>8512W</v>
      </c>
      <c r="D963" s="75">
        <f>('FORMULARIO '!H1001)</f>
        <v>191</v>
      </c>
      <c r="E963" s="75">
        <f>('FORMULARIO '!I1001)</f>
        <v>206</v>
      </c>
      <c r="F963" s="75">
        <f>('FORMULARIO '!J1001)</f>
        <v>211</v>
      </c>
      <c r="G963" s="75">
        <v>0</v>
      </c>
      <c r="H963" s="75">
        <v>3785</v>
      </c>
      <c r="M963" s="86" t="b">
        <f>('FORMULARIO '!BE1001)</f>
        <v>0</v>
      </c>
      <c r="N963" s="86" t="b">
        <f>('FORMULARIO '!BF1001)</f>
        <v>0</v>
      </c>
      <c r="O963" s="86" t="b">
        <f>('FORMULARIO '!BG1001)</f>
        <v>0</v>
      </c>
      <c r="P963" s="86">
        <f>('FORMULARIO '!BH1001)</f>
        <v>3.3886358707438737</v>
      </c>
      <c r="Q963" s="86" t="b">
        <f>('FORMULARIO '!BI1001)</f>
        <v>0</v>
      </c>
      <c r="R963" s="86" t="b">
        <f>('FORMULARIO '!BJ1001)</f>
        <v>0</v>
      </c>
      <c r="S963" s="86" t="b">
        <f>('FORMULARIO '!BK1001)</f>
        <v>0</v>
      </c>
      <c r="T963" s="86">
        <f>('FORMULARIO '!BL1001)</f>
        <v>11.398138837956667</v>
      </c>
      <c r="U963" s="86" t="b">
        <f>('FORMULARIO '!BM1001)</f>
        <v>0</v>
      </c>
      <c r="V963" s="86" t="b">
        <f>('FORMULARIO '!BN1001)</f>
        <v>0</v>
      </c>
      <c r="W963" s="86" t="b">
        <f>('FORMULARIO '!BO1001)</f>
        <v>0</v>
      </c>
      <c r="X963" s="86" t="b">
        <f>('FORMULARIO '!BP1001)</f>
        <v>0</v>
      </c>
      <c r="Y963" s="86" t="b">
        <f>('FORMULARIO '!BQ1001)</f>
        <v>0</v>
      </c>
      <c r="Z963" s="86">
        <f>('FORMULARIO '!BR1001)</f>
        <v>0.61611561286252248</v>
      </c>
    </row>
    <row r="964" spans="1:26" x14ac:dyDescent="0.75">
      <c r="A964" s="85" t="str">
        <f>_xlfn.CONCAT('FORMULARIO '!G1002,'FORMULARIO '!E1002,'FORMULARIO '!B1002,'FORMULARIO '!E1002,'FORMULARIO '!C1002,'FORMULARIO '!E1002,'FORMULARIO '!P1002)</f>
        <v>8513M-Latex Experto y Homologos-Millennium -Media</v>
      </c>
      <c r="B964" s="85" t="str">
        <f t="shared" si="15"/>
        <v>8513M-Latex Experto y Homologos-Millennium -Media</v>
      </c>
      <c r="C964" s="85" t="str">
        <f>('FORMULARIO '!G1002)</f>
        <v>8513M</v>
      </c>
      <c r="D964" s="75">
        <f>('FORMULARIO '!H1002)</f>
        <v>160</v>
      </c>
      <c r="E964" s="75">
        <f>('FORMULARIO '!I1002)</f>
        <v>179</v>
      </c>
      <c r="F964" s="75">
        <f>('FORMULARIO '!J1002)</f>
        <v>188</v>
      </c>
      <c r="G964" s="75">
        <v>0</v>
      </c>
      <c r="H964" s="75">
        <v>3785</v>
      </c>
      <c r="M964" s="86" t="b">
        <f>('FORMULARIO '!BE1002)</f>
        <v>0</v>
      </c>
      <c r="N964" s="86" t="b">
        <f>('FORMULARIO '!BF1002)</f>
        <v>0</v>
      </c>
      <c r="O964" s="86" t="b">
        <f>('FORMULARIO '!BG1002)</f>
        <v>0</v>
      </c>
      <c r="P964" s="86">
        <f>('FORMULARIO '!BH1002)</f>
        <v>7.0853295479190086</v>
      </c>
      <c r="Q964" s="86" t="b">
        <f>('FORMULARIO '!BI1002)</f>
        <v>0</v>
      </c>
      <c r="R964" s="86" t="b">
        <f>('FORMULARIO '!BJ1002)</f>
        <v>0</v>
      </c>
      <c r="S964" s="86" t="b">
        <f>('FORMULARIO '!BK1002)</f>
        <v>0</v>
      </c>
      <c r="T964" s="86">
        <f>('FORMULARIO '!BL1002)</f>
        <v>21.872104256619551</v>
      </c>
      <c r="U964" s="86" t="b">
        <f>('FORMULARIO '!BM1002)</f>
        <v>0</v>
      </c>
      <c r="V964" s="86" t="b">
        <f>('FORMULARIO '!BN1002)</f>
        <v>0</v>
      </c>
      <c r="W964" s="86" t="b">
        <f>('FORMULARIO '!BO1002)</f>
        <v>0</v>
      </c>
      <c r="X964" s="86" t="b">
        <f>('FORMULARIO '!BP1002)</f>
        <v>0</v>
      </c>
      <c r="Y964" s="86" t="b">
        <f>('FORMULARIO '!BQ1002)</f>
        <v>0</v>
      </c>
      <c r="Z964" s="86">
        <f>('FORMULARIO '!BR1002)</f>
        <v>3.0805780643126126</v>
      </c>
    </row>
    <row r="965" spans="1:26" x14ac:dyDescent="0.75">
      <c r="A965" s="85" t="str">
        <f>_xlfn.CONCAT('FORMULARIO '!G1003,'FORMULARIO '!E1003,'FORMULARIO '!B1003,'FORMULARIO '!E1003,'FORMULARIO '!C1003,'FORMULARIO '!E1003,'FORMULARIO '!P1003)</f>
        <v>8514M-Latex Experto y Homologos-Millennium -Media</v>
      </c>
      <c r="B965" s="85" t="str">
        <f t="shared" si="15"/>
        <v>8514M-Latex Experto y Homologos-Millennium -Media</v>
      </c>
      <c r="C965" s="85" t="str">
        <f>('FORMULARIO '!G1003)</f>
        <v>8514M</v>
      </c>
      <c r="D965" s="75">
        <f>('FORMULARIO '!H1003)</f>
        <v>141</v>
      </c>
      <c r="E965" s="75">
        <f>('FORMULARIO '!I1003)</f>
        <v>161</v>
      </c>
      <c r="F965" s="75">
        <f>('FORMULARIO '!J1003)</f>
        <v>171</v>
      </c>
      <c r="G965" s="75">
        <v>0</v>
      </c>
      <c r="H965" s="75">
        <v>3785</v>
      </c>
      <c r="M965" s="86" t="b">
        <f>('FORMULARIO '!BE1003)</f>
        <v>0</v>
      </c>
      <c r="N965" s="86" t="b">
        <f>('FORMULARIO '!BF1003)</f>
        <v>0</v>
      </c>
      <c r="O965" s="86" t="b">
        <f>('FORMULARIO '!BG1003)</f>
        <v>0</v>
      </c>
      <c r="P965" s="86">
        <f>('FORMULARIO '!BH1003)</f>
        <v>13.246485676544234</v>
      </c>
      <c r="Q965" s="86" t="b">
        <f>('FORMULARIO '!BI1003)</f>
        <v>0</v>
      </c>
      <c r="R965" s="86" t="b">
        <f>('FORMULARIO '!BJ1003)</f>
        <v>0</v>
      </c>
      <c r="S965" s="86" t="b">
        <f>('FORMULARIO '!BK1003)</f>
        <v>0</v>
      </c>
      <c r="T965" s="86">
        <f>('FORMULARIO '!BL1003)</f>
        <v>40.663630448926483</v>
      </c>
      <c r="U965" s="86" t="b">
        <f>('FORMULARIO '!BM1003)</f>
        <v>0</v>
      </c>
      <c r="V965" s="86" t="b">
        <f>('FORMULARIO '!BN1003)</f>
        <v>0</v>
      </c>
      <c r="W965" s="86" t="b">
        <f>('FORMULARIO '!BO1003)</f>
        <v>0</v>
      </c>
      <c r="X965" s="86" t="b">
        <f>('FORMULARIO '!BP1003)</f>
        <v>0</v>
      </c>
      <c r="Y965" s="86" t="b">
        <f>('FORMULARIO '!BQ1003)</f>
        <v>0</v>
      </c>
      <c r="Z965" s="86">
        <f>('FORMULARIO '!BR1003)</f>
        <v>5.5450405157627021</v>
      </c>
    </row>
    <row r="966" spans="1:26" x14ac:dyDescent="0.75">
      <c r="A966" s="85" t="str">
        <f>_xlfn.CONCAT('FORMULARIO '!G1004,'FORMULARIO '!E1004,'FORMULARIO '!B1004,'FORMULARIO '!E1004,'FORMULARIO '!C1004,'FORMULARIO '!E1004,'FORMULARIO '!P1004)</f>
        <v>8515D-Latex Experto y Homologos-Millennium -Intensa</v>
      </c>
      <c r="B966" s="85" t="str">
        <f t="shared" si="15"/>
        <v>8515D-Latex Experto y Homologos-Millennium -Intensa</v>
      </c>
      <c r="C966" s="85" t="str">
        <f>('FORMULARIO '!G1004)</f>
        <v>8515D</v>
      </c>
      <c r="D966" s="75">
        <f>('FORMULARIO '!H1004)</f>
        <v>94</v>
      </c>
      <c r="E966" s="75">
        <f>('FORMULARIO '!I1004)</f>
        <v>113</v>
      </c>
      <c r="F966" s="75">
        <f>('FORMULARIO '!J1004)</f>
        <v>124</v>
      </c>
      <c r="G966" s="75">
        <v>0</v>
      </c>
      <c r="H966" s="75">
        <v>3785</v>
      </c>
      <c r="M966" s="86" t="b">
        <f>('FORMULARIO '!BE1004)</f>
        <v>0</v>
      </c>
      <c r="N966" s="86" t="b">
        <f>('FORMULARIO '!BF1004)</f>
        <v>0</v>
      </c>
      <c r="O966" s="86" t="b">
        <f>('FORMULARIO '!BG1004)</f>
        <v>0</v>
      </c>
      <c r="P966" s="86">
        <f>('FORMULARIO '!BH1004)</f>
        <v>27.417144772382251</v>
      </c>
      <c r="Q966" s="86" t="b">
        <f>('FORMULARIO '!BI1004)</f>
        <v>0</v>
      </c>
      <c r="R966" s="86" t="b">
        <f>('FORMULARIO '!BJ1004)</f>
        <v>0</v>
      </c>
      <c r="S966" s="86" t="b">
        <f>('FORMULARIO '!BK1004)</f>
        <v>0</v>
      </c>
      <c r="T966" s="86">
        <f>('FORMULARIO '!BL1004)</f>
        <v>95.18986218725972</v>
      </c>
      <c r="U966" s="86" t="b">
        <f>('FORMULARIO '!BM1004)</f>
        <v>0</v>
      </c>
      <c r="V966" s="86" t="b">
        <f>('FORMULARIO '!BN1004)</f>
        <v>0</v>
      </c>
      <c r="W966" s="86" t="b">
        <f>('FORMULARIO '!BO1004)</f>
        <v>0</v>
      </c>
      <c r="X966" s="86" t="b">
        <f>('FORMULARIO '!BP1004)</f>
        <v>0</v>
      </c>
      <c r="Y966" s="86" t="b">
        <f>('FORMULARIO '!BQ1004)</f>
        <v>0</v>
      </c>
      <c r="Z966" s="86">
        <f>('FORMULARIO '!BR1004)</f>
        <v>13.554543482975495</v>
      </c>
    </row>
    <row r="967" spans="1:26" x14ac:dyDescent="0.75">
      <c r="A967" s="85" t="str">
        <f>_xlfn.CONCAT('FORMULARIO '!G1005,'FORMULARIO '!E1005,'FORMULARIO '!B1005,'FORMULARIO '!E1005,'FORMULARIO '!C1005,'FORMULARIO '!E1005,'FORMULARIO '!P1005)</f>
        <v>8520W-Latex Experto y Homologos-Millennium -Blanca</v>
      </c>
      <c r="B967" s="85" t="str">
        <f t="shared" si="15"/>
        <v>8520W-Latex Experto y Homologos-Millennium -Blanca</v>
      </c>
      <c r="C967" s="85" t="str">
        <f>('FORMULARIO '!G1005)</f>
        <v>8520W</v>
      </c>
      <c r="D967" s="75">
        <f>('FORMULARIO '!H1005)</f>
        <v>227</v>
      </c>
      <c r="E967" s="75">
        <f>('FORMULARIO '!I1005)</f>
        <v>235</v>
      </c>
      <c r="F967" s="75">
        <f>('FORMULARIO '!J1005)</f>
        <v>231</v>
      </c>
      <c r="G967" s="75">
        <v>0</v>
      </c>
      <c r="H967" s="75">
        <v>3785</v>
      </c>
      <c r="M967" s="86" t="b">
        <f>('FORMULARIO '!BE1005)</f>
        <v>0</v>
      </c>
      <c r="N967" s="86" t="b">
        <f>('FORMULARIO '!BF1005)</f>
        <v>0</v>
      </c>
      <c r="O967" s="86" t="b">
        <f>('FORMULARIO '!BG1005)</f>
        <v>0</v>
      </c>
      <c r="P967" s="86" t="b">
        <f>('FORMULARIO '!BH1005)</f>
        <v>0</v>
      </c>
      <c r="Q967" s="86" t="b">
        <f>('FORMULARIO '!BI1005)</f>
        <v>0</v>
      </c>
      <c r="R967" s="86" t="b">
        <f>('FORMULARIO '!BJ1005)</f>
        <v>0</v>
      </c>
      <c r="S967" s="86" t="b">
        <f>('FORMULARIO '!BK1005)</f>
        <v>0</v>
      </c>
      <c r="T967" s="86">
        <f>('FORMULARIO '!BL1005)</f>
        <v>3.3886358707438737</v>
      </c>
      <c r="U967" s="86">
        <f>('FORMULARIO '!BM1005)</f>
        <v>0.30805780643126124</v>
      </c>
      <c r="V967" s="86" t="b">
        <f>('FORMULARIO '!BN1005)</f>
        <v>0</v>
      </c>
      <c r="W967" s="86" t="b">
        <f>('FORMULARIO '!BO1005)</f>
        <v>0</v>
      </c>
      <c r="X967" s="86" t="b">
        <f>('FORMULARIO '!BP1005)</f>
        <v>0</v>
      </c>
      <c r="Y967" s="86">
        <f>('FORMULARIO '!BQ1005)</f>
        <v>0.30805780643126124</v>
      </c>
      <c r="Z967" s="86" t="b">
        <f>('FORMULARIO '!BR1005)</f>
        <v>0</v>
      </c>
    </row>
    <row r="968" spans="1:26" x14ac:dyDescent="0.75">
      <c r="A968" s="85" t="str">
        <f>_xlfn.CONCAT('FORMULARIO '!G1006,'FORMULARIO '!E1006,'FORMULARIO '!B1006,'FORMULARIO '!E1006,'FORMULARIO '!C1006,'FORMULARIO '!E1006,'FORMULARIO '!P1006)</f>
        <v>8521W-Latex Experto y Homologos-Millennium -Blanca</v>
      </c>
      <c r="B968" s="85" t="str">
        <f t="shared" si="15"/>
        <v>8521W-Latex Experto y Homologos-Millennium -Blanca</v>
      </c>
      <c r="C968" s="85" t="str">
        <f>('FORMULARIO '!G1006)</f>
        <v>8521W</v>
      </c>
      <c r="D968" s="75">
        <f>('FORMULARIO '!H1006)</f>
        <v>214</v>
      </c>
      <c r="E968" s="75">
        <f>('FORMULARIO '!I1006)</f>
        <v>223</v>
      </c>
      <c r="F968" s="75">
        <f>('FORMULARIO '!J1006)</f>
        <v>221</v>
      </c>
      <c r="G968" s="75">
        <v>0</v>
      </c>
      <c r="H968" s="75">
        <v>3785</v>
      </c>
      <c r="M968" s="86" t="b">
        <f>('FORMULARIO '!BE1006)</f>
        <v>0</v>
      </c>
      <c r="N968" s="86" t="b">
        <f>('FORMULARIO '!BF1006)</f>
        <v>0</v>
      </c>
      <c r="O968" s="86" t="b">
        <f>('FORMULARIO '!BG1006)</f>
        <v>0</v>
      </c>
      <c r="P968" s="86">
        <f>('FORMULARIO '!BH1006)</f>
        <v>0.61611561286252248</v>
      </c>
      <c r="Q968" s="86" t="b">
        <f>('FORMULARIO '!BI1006)</f>
        <v>0</v>
      </c>
      <c r="R968" s="86" t="b">
        <f>('FORMULARIO '!BJ1006)</f>
        <v>0</v>
      </c>
      <c r="S968" s="86" t="b">
        <f>('FORMULARIO '!BK1006)</f>
        <v>0</v>
      </c>
      <c r="T968" s="86">
        <f>('FORMULARIO '!BL1006)</f>
        <v>6.4692139350564863</v>
      </c>
      <c r="U968" s="86">
        <f>('FORMULARIO '!BM1006)</f>
        <v>0.30805780643126124</v>
      </c>
      <c r="V968" s="86" t="b">
        <f>('FORMULARIO '!BN1006)</f>
        <v>0</v>
      </c>
      <c r="W968" s="86" t="b">
        <f>('FORMULARIO '!BO1006)</f>
        <v>0</v>
      </c>
      <c r="X968" s="86" t="b">
        <f>('FORMULARIO '!BP1006)</f>
        <v>0</v>
      </c>
      <c r="Y968" s="86" t="b">
        <f>('FORMULARIO '!BQ1006)</f>
        <v>0</v>
      </c>
      <c r="Z968" s="86" t="b">
        <f>('FORMULARIO '!BR1006)</f>
        <v>0</v>
      </c>
    </row>
    <row r="969" spans="1:26" x14ac:dyDescent="0.75">
      <c r="A969" s="85" t="str">
        <f>_xlfn.CONCAT('FORMULARIO '!G1007,'FORMULARIO '!E1007,'FORMULARIO '!B1007,'FORMULARIO '!E1007,'FORMULARIO '!C1007,'FORMULARIO '!E1007,'FORMULARIO '!P1007)</f>
        <v>8522W-Latex Experto y Homologos-Millennium -Blanca</v>
      </c>
      <c r="B969" s="85" t="str">
        <f t="shared" si="15"/>
        <v>8522W-Latex Experto y Homologos-Millennium -Blanca</v>
      </c>
      <c r="C969" s="85" t="str">
        <f>('FORMULARIO '!G1007)</f>
        <v>8522W</v>
      </c>
      <c r="D969" s="75">
        <f>('FORMULARIO '!H1007)</f>
        <v>194</v>
      </c>
      <c r="E969" s="75">
        <f>('FORMULARIO '!I1007)</f>
        <v>204</v>
      </c>
      <c r="F969" s="75">
        <f>('FORMULARIO '!J1007)</f>
        <v>207</v>
      </c>
      <c r="G969" s="75">
        <v>0</v>
      </c>
      <c r="H969" s="75">
        <v>3785</v>
      </c>
      <c r="M969" s="86" t="b">
        <f>('FORMULARIO '!BE1007)</f>
        <v>0</v>
      </c>
      <c r="N969" s="86" t="b">
        <f>('FORMULARIO '!BF1007)</f>
        <v>0</v>
      </c>
      <c r="O969" s="86" t="b">
        <f>('FORMULARIO '!BG1007)</f>
        <v>0</v>
      </c>
      <c r="P969" s="86">
        <f>('FORMULARIO '!BH1007)</f>
        <v>1.5402890321563063</v>
      </c>
      <c r="Q969" s="86" t="b">
        <f>('FORMULARIO '!BI1007)</f>
        <v>0</v>
      </c>
      <c r="R969" s="86" t="b">
        <f>('FORMULARIO '!BJ1007)</f>
        <v>0</v>
      </c>
      <c r="S969" s="86" t="b">
        <f>('FORMULARIO '!BK1007)</f>
        <v>0</v>
      </c>
      <c r="T969" s="86">
        <f>('FORMULARIO '!BL1007)</f>
        <v>15.402890321563063</v>
      </c>
      <c r="U969" s="86" t="b">
        <f>('FORMULARIO '!BM1007)</f>
        <v>0</v>
      </c>
      <c r="V969" s="86">
        <f>('FORMULARIO '!BN1007)</f>
        <v>0.30805780643126124</v>
      </c>
      <c r="W969" s="86" t="b">
        <f>('FORMULARIO '!BO1007)</f>
        <v>0</v>
      </c>
      <c r="X969" s="86" t="b">
        <f>('FORMULARIO '!BP1007)</f>
        <v>0</v>
      </c>
      <c r="Y969" s="86" t="b">
        <f>('FORMULARIO '!BQ1007)</f>
        <v>0</v>
      </c>
      <c r="Z969" s="86" t="b">
        <f>('FORMULARIO '!BR1007)</f>
        <v>0</v>
      </c>
    </row>
    <row r="970" spans="1:26" x14ac:dyDescent="0.75">
      <c r="A970" s="85" t="str">
        <f>_xlfn.CONCAT('FORMULARIO '!G1008,'FORMULARIO '!E1008,'FORMULARIO '!B1008,'FORMULARIO '!E1008,'FORMULARIO '!C1008,'FORMULARIO '!E1008,'FORMULARIO '!P1008)</f>
        <v>8523M-Latex Experto y Homologos-Millennium -Media</v>
      </c>
      <c r="B970" s="85" t="str">
        <f t="shared" si="15"/>
        <v>8523M-Latex Experto y Homologos-Millennium -Media</v>
      </c>
      <c r="C970" s="85" t="str">
        <f>('FORMULARIO '!G1008)</f>
        <v>8523M</v>
      </c>
      <c r="D970" s="75">
        <f>('FORMULARIO '!H1008)</f>
        <v>164</v>
      </c>
      <c r="E970" s="75">
        <f>('FORMULARIO '!I1008)</f>
        <v>176</v>
      </c>
      <c r="F970" s="75">
        <f>('FORMULARIO '!J1008)</f>
        <v>181</v>
      </c>
      <c r="G970" s="75">
        <v>0</v>
      </c>
      <c r="H970" s="75">
        <v>3785</v>
      </c>
      <c r="M970" s="86" t="b">
        <f>('FORMULARIO '!BE1008)</f>
        <v>0</v>
      </c>
      <c r="N970" s="86" t="b">
        <f>('FORMULARIO '!BF1008)</f>
        <v>0</v>
      </c>
      <c r="O970" s="86" t="b">
        <f>('FORMULARIO '!BG1008)</f>
        <v>0</v>
      </c>
      <c r="P970" s="86">
        <f>('FORMULARIO '!BH1008)</f>
        <v>3.3886358707438737</v>
      </c>
      <c r="Q970" s="86" t="b">
        <f>('FORMULARIO '!BI1008)</f>
        <v>0</v>
      </c>
      <c r="R970" s="86" t="b">
        <f>('FORMULARIO '!BJ1008)</f>
        <v>0</v>
      </c>
      <c r="S970" s="86" t="b">
        <f>('FORMULARIO '!BK1008)</f>
        <v>0</v>
      </c>
      <c r="T970" s="86">
        <f>('FORMULARIO '!BL1008)</f>
        <v>28.957433804538557</v>
      </c>
      <c r="U970" s="86" t="b">
        <f>('FORMULARIO '!BM1008)</f>
        <v>0</v>
      </c>
      <c r="V970" s="86" t="b">
        <f>('FORMULARIO '!BN1008)</f>
        <v>0</v>
      </c>
      <c r="W970" s="86" t="b">
        <f>('FORMULARIO '!BO1008)</f>
        <v>0</v>
      </c>
      <c r="X970" s="86" t="b">
        <f>('FORMULARIO '!BP1008)</f>
        <v>0</v>
      </c>
      <c r="Y970" s="86" t="b">
        <f>('FORMULARIO '!BQ1008)</f>
        <v>0</v>
      </c>
      <c r="Z970" s="86">
        <f>('FORMULARIO '!BR1008)</f>
        <v>3.6966936771751349</v>
      </c>
    </row>
    <row r="971" spans="1:26" x14ac:dyDescent="0.75">
      <c r="A971" s="85" t="str">
        <f>_xlfn.CONCAT('FORMULARIO '!G1009,'FORMULARIO '!E1009,'FORMULARIO '!B1009,'FORMULARIO '!E1009,'FORMULARIO '!C1009,'FORMULARIO '!E1009,'FORMULARIO '!P1009)</f>
        <v>8524M-Latex Experto y Homologos-Millennium -Media</v>
      </c>
      <c r="B971" s="85" t="str">
        <f t="shared" si="15"/>
        <v>8524M-Latex Experto y Homologos-Millennium -Media</v>
      </c>
      <c r="C971" s="85" t="str">
        <f>('FORMULARIO '!G1009)</f>
        <v>8524M</v>
      </c>
      <c r="D971" s="75">
        <f>('FORMULARIO '!H1009)</f>
        <v>144</v>
      </c>
      <c r="E971" s="75">
        <f>('FORMULARIO '!I1009)</f>
        <v>156</v>
      </c>
      <c r="F971" s="75">
        <f>('FORMULARIO '!J1009)</f>
        <v>164</v>
      </c>
      <c r="G971" s="75">
        <v>0</v>
      </c>
      <c r="H971" s="75">
        <v>3785</v>
      </c>
      <c r="M971" s="86" t="b">
        <f>('FORMULARIO '!BE1009)</f>
        <v>0</v>
      </c>
      <c r="N971" s="86" t="b">
        <f>('FORMULARIO '!BF1009)</f>
        <v>0</v>
      </c>
      <c r="O971" s="86" t="b">
        <f>('FORMULARIO '!BG1009)</f>
        <v>0</v>
      </c>
      <c r="P971" s="86">
        <f>('FORMULARIO '!BH1009)</f>
        <v>7.3933873543502697</v>
      </c>
      <c r="Q971" s="86" t="b">
        <f>('FORMULARIO '!BI1009)</f>
        <v>0</v>
      </c>
      <c r="R971" s="86" t="b">
        <f>('FORMULARIO '!BJ1009)</f>
        <v>0</v>
      </c>
      <c r="S971" s="86" t="b">
        <f>('FORMULARIO '!BK1009)</f>
        <v>0</v>
      </c>
      <c r="T971" s="86">
        <f>('FORMULARIO '!BL1009)</f>
        <v>54.834289544764502</v>
      </c>
      <c r="U971" s="86" t="b">
        <f>('FORMULARIO '!BM1009)</f>
        <v>0</v>
      </c>
      <c r="V971" s="86" t="b">
        <f>('FORMULARIO '!BN1009)</f>
        <v>0</v>
      </c>
      <c r="W971" s="86" t="b">
        <f>('FORMULARIO '!BO1009)</f>
        <v>0</v>
      </c>
      <c r="X971" s="86" t="b">
        <f>('FORMULARIO '!BP1009)</f>
        <v>0</v>
      </c>
      <c r="Y971" s="86" t="b">
        <f>('FORMULARIO '!BQ1009)</f>
        <v>0</v>
      </c>
      <c r="Z971" s="86">
        <f>('FORMULARIO '!BR1009)</f>
        <v>7.7014451607815317</v>
      </c>
    </row>
    <row r="972" spans="1:26" x14ac:dyDescent="0.75">
      <c r="A972" s="85" t="str">
        <f>_xlfn.CONCAT('FORMULARIO '!G1010,'FORMULARIO '!E1010,'FORMULARIO '!B1010,'FORMULARIO '!E1010,'FORMULARIO '!C1010,'FORMULARIO '!E1010,'FORMULARIO '!P1010)</f>
        <v>8525D-Latex Experto y Homologos-Millennium -Intensa</v>
      </c>
      <c r="B972" s="85" t="str">
        <f t="shared" si="15"/>
        <v>8525D-Latex Experto y Homologos-Millennium -Intensa</v>
      </c>
      <c r="C972" s="85" t="str">
        <f>('FORMULARIO '!G1010)</f>
        <v>8525D</v>
      </c>
      <c r="D972" s="75">
        <f>('FORMULARIO '!H1010)</f>
        <v>98</v>
      </c>
      <c r="E972" s="75">
        <f>('FORMULARIO '!I1010)</f>
        <v>110</v>
      </c>
      <c r="F972" s="75">
        <f>('FORMULARIO '!J1010)</f>
        <v>117</v>
      </c>
      <c r="G972" s="75">
        <v>0</v>
      </c>
      <c r="H972" s="75">
        <v>3785</v>
      </c>
      <c r="M972" s="86" t="b">
        <f>('FORMULARIO '!BE1010)</f>
        <v>0</v>
      </c>
      <c r="N972" s="86" t="b">
        <f>('FORMULARIO '!BF1010)</f>
        <v>0</v>
      </c>
      <c r="O972" s="86" t="b">
        <f>('FORMULARIO '!BG1010)</f>
        <v>0</v>
      </c>
      <c r="P972" s="86">
        <f>('FORMULARIO '!BH1010)</f>
        <v>13.554543482975495</v>
      </c>
      <c r="Q972" s="86" t="b">
        <f>('FORMULARIO '!BI1010)</f>
        <v>0</v>
      </c>
      <c r="R972" s="86" t="b">
        <f>('FORMULARIO '!BJ1010)</f>
        <v>0</v>
      </c>
      <c r="S972" s="86" t="b">
        <f>('FORMULARIO '!BK1010)</f>
        <v>0</v>
      </c>
      <c r="T972" s="86">
        <f>('FORMULARIO '!BL1010)</f>
        <v>111.51692592811658</v>
      </c>
      <c r="U972" s="86" t="b">
        <f>('FORMULARIO '!BM1010)</f>
        <v>0</v>
      </c>
      <c r="V972" s="86" t="b">
        <f>('FORMULARIO '!BN1010)</f>
        <v>0</v>
      </c>
      <c r="W972" s="86" t="b">
        <f>('FORMULARIO '!BO1010)</f>
        <v>0</v>
      </c>
      <c r="X972" s="86" t="b">
        <f>('FORMULARIO '!BP1010)</f>
        <v>0</v>
      </c>
      <c r="Y972" s="86" t="b">
        <f>('FORMULARIO '!BQ1010)</f>
        <v>0</v>
      </c>
      <c r="Z972" s="86">
        <f>('FORMULARIO '!BR1010)</f>
        <v>18.175410579444414</v>
      </c>
    </row>
    <row r="973" spans="1:26" x14ac:dyDescent="0.75">
      <c r="A973" s="85" t="str">
        <f>_xlfn.CONCAT('FORMULARIO '!G1011,'FORMULARIO '!E1011,'FORMULARIO '!B1011,'FORMULARIO '!E1011,'FORMULARIO '!C1011,'FORMULARIO '!E1011,'FORMULARIO '!P1011)</f>
        <v>8530W-Latex Experto y Homologos-Millennium -Blanca</v>
      </c>
      <c r="B973" s="85" t="str">
        <f t="shared" si="15"/>
        <v>8530W-Latex Experto y Homologos-Millennium -Blanca</v>
      </c>
      <c r="C973" s="85" t="str">
        <f>('FORMULARIO '!G1011)</f>
        <v>8530W</v>
      </c>
      <c r="D973" s="75">
        <f>('FORMULARIO '!H1011)</f>
        <v>228</v>
      </c>
      <c r="E973" s="75">
        <f>('FORMULARIO '!I1011)</f>
        <v>233</v>
      </c>
      <c r="F973" s="75">
        <f>('FORMULARIO '!J1011)</f>
        <v>226</v>
      </c>
      <c r="G973" s="75">
        <v>0</v>
      </c>
      <c r="H973" s="75">
        <v>3785</v>
      </c>
      <c r="M973" s="86" t="b">
        <f>('FORMULARIO '!BE1011)</f>
        <v>0</v>
      </c>
      <c r="N973" s="86" t="b">
        <f>('FORMULARIO '!BF1011)</f>
        <v>0</v>
      </c>
      <c r="O973" s="86" t="b">
        <f>('FORMULARIO '!BG1011)</f>
        <v>0</v>
      </c>
      <c r="P973" s="86">
        <f>('FORMULARIO '!BH1011)</f>
        <v>0.92417341929378372</v>
      </c>
      <c r="Q973" s="86" t="b">
        <f>('FORMULARIO '!BI1011)</f>
        <v>0</v>
      </c>
      <c r="R973" s="86">
        <f>('FORMULARIO '!BJ1011)</f>
        <v>5.5450405157627021</v>
      </c>
      <c r="S973" s="86" t="b">
        <f>('FORMULARIO '!BK1011)</f>
        <v>0</v>
      </c>
      <c r="T973" s="86" t="b">
        <f>('FORMULARIO '!BL1011)</f>
        <v>0</v>
      </c>
      <c r="U973" s="86" t="b">
        <f>('FORMULARIO '!BM1011)</f>
        <v>0</v>
      </c>
      <c r="V973" s="86">
        <f>('FORMULARIO '!BN1011)</f>
        <v>0.61611561286252248</v>
      </c>
      <c r="W973" s="86" t="b">
        <f>('FORMULARIO '!BO1011)</f>
        <v>0</v>
      </c>
      <c r="X973" s="86" t="b">
        <f>('FORMULARIO '!BP1011)</f>
        <v>0</v>
      </c>
      <c r="Y973" s="86" t="b">
        <f>('FORMULARIO '!BQ1011)</f>
        <v>0</v>
      </c>
      <c r="Z973" s="86" t="b">
        <f>('FORMULARIO '!BR1011)</f>
        <v>0</v>
      </c>
    </row>
    <row r="974" spans="1:26" x14ac:dyDescent="0.75">
      <c r="A974" s="85" t="str">
        <f>_xlfn.CONCAT('FORMULARIO '!G1012,'FORMULARIO '!E1012,'FORMULARIO '!B1012,'FORMULARIO '!E1012,'FORMULARIO '!C1012,'FORMULARIO '!E1012,'FORMULARIO '!P1012)</f>
        <v>8531W-Latex Experto y Homologos-Millennium -Blanca</v>
      </c>
      <c r="B974" s="85" t="str">
        <f t="shared" si="15"/>
        <v>8531W-Latex Experto y Homologos-Millennium -Blanca</v>
      </c>
      <c r="C974" s="85" t="str">
        <f>('FORMULARIO '!G1012)</f>
        <v>8531W</v>
      </c>
      <c r="D974" s="75">
        <f>('FORMULARIO '!H1012)</f>
        <v>217</v>
      </c>
      <c r="E974" s="75">
        <f>('FORMULARIO '!I1012)</f>
        <v>226</v>
      </c>
      <c r="F974" s="75">
        <f>('FORMULARIO '!J1012)</f>
        <v>221</v>
      </c>
      <c r="G974" s="75">
        <v>0</v>
      </c>
      <c r="H974" s="75">
        <v>3785</v>
      </c>
      <c r="M974" s="86" t="b">
        <f>('FORMULARIO '!BE1012)</f>
        <v>0</v>
      </c>
      <c r="N974" s="86" t="b">
        <f>('FORMULARIO '!BF1012)</f>
        <v>0</v>
      </c>
      <c r="O974" s="86" t="b">
        <f>('FORMULARIO '!BG1012)</f>
        <v>0</v>
      </c>
      <c r="P974" s="86" t="b">
        <f>('FORMULARIO '!BH1012)</f>
        <v>0</v>
      </c>
      <c r="Q974" s="86" t="b">
        <f>('FORMULARIO '!BI1012)</f>
        <v>0</v>
      </c>
      <c r="R974" s="86" t="b">
        <f>('FORMULARIO '!BJ1012)</f>
        <v>0</v>
      </c>
      <c r="S974" s="86" t="b">
        <f>('FORMULARIO '!BK1012)</f>
        <v>0</v>
      </c>
      <c r="T974" s="86">
        <f>('FORMULARIO '!BL1012)</f>
        <v>4.6208670964689187</v>
      </c>
      <c r="U974" s="86" t="b">
        <f>('FORMULARIO '!BM1012)</f>
        <v>0</v>
      </c>
      <c r="V974" s="86" t="b">
        <f>('FORMULARIO '!BN1012)</f>
        <v>0</v>
      </c>
      <c r="W974" s="86">
        <f>('FORMULARIO '!BO1012)</f>
        <v>0.30805780643126124</v>
      </c>
      <c r="X974" s="86" t="b">
        <f>('FORMULARIO '!BP1012)</f>
        <v>0</v>
      </c>
      <c r="Y974" s="86">
        <f>('FORMULARIO '!BQ1012)</f>
        <v>1.232231225725045</v>
      </c>
      <c r="Z974" s="86" t="b">
        <f>('FORMULARIO '!BR1012)</f>
        <v>0</v>
      </c>
    </row>
    <row r="975" spans="1:26" x14ac:dyDescent="0.75">
      <c r="A975" s="85" t="str">
        <f>_xlfn.CONCAT('FORMULARIO '!G1013,'FORMULARIO '!E1013,'FORMULARIO '!B1013,'FORMULARIO '!E1013,'FORMULARIO '!C1013,'FORMULARIO '!E1013,'FORMULARIO '!P1013)</f>
        <v>8532W-Latex Experto y Homologos-Millennium -Blanca</v>
      </c>
      <c r="B975" s="85" t="str">
        <f t="shared" si="15"/>
        <v>8532W-Latex Experto y Homologos-Millennium -Blanca</v>
      </c>
      <c r="C975" s="85" t="str">
        <f>('FORMULARIO '!G1013)</f>
        <v>8532W</v>
      </c>
      <c r="D975" s="75">
        <f>('FORMULARIO '!H1013)</f>
        <v>195</v>
      </c>
      <c r="E975" s="75">
        <f>('FORMULARIO '!I1013)</f>
        <v>203</v>
      </c>
      <c r="F975" s="75">
        <f>('FORMULARIO '!J1013)</f>
        <v>202</v>
      </c>
      <c r="G975" s="75">
        <v>0</v>
      </c>
      <c r="H975" s="75">
        <v>3785</v>
      </c>
      <c r="M975" s="86" t="b">
        <f>('FORMULARIO '!BE1013)</f>
        <v>0</v>
      </c>
      <c r="N975" s="86" t="b">
        <f>('FORMULARIO '!BF1013)</f>
        <v>0</v>
      </c>
      <c r="O975" s="86" t="b">
        <f>('FORMULARIO '!BG1013)</f>
        <v>0</v>
      </c>
      <c r="P975" s="86" t="b">
        <f>('FORMULARIO '!BH1013)</f>
        <v>0</v>
      </c>
      <c r="Q975" s="86" t="b">
        <f>('FORMULARIO '!BI1013)</f>
        <v>0</v>
      </c>
      <c r="R975" s="86" t="b">
        <f>('FORMULARIO '!BJ1013)</f>
        <v>0</v>
      </c>
      <c r="S975" s="86" t="b">
        <f>('FORMULARIO '!BK1013)</f>
        <v>0</v>
      </c>
      <c r="T975" s="86">
        <f>('FORMULARIO '!BL1013)</f>
        <v>16.943179353719366</v>
      </c>
      <c r="U975" s="86">
        <f>('FORMULARIO '!BM1013)</f>
        <v>0.61611561286252248</v>
      </c>
      <c r="V975" s="86" t="b">
        <f>('FORMULARIO '!BN1013)</f>
        <v>0</v>
      </c>
      <c r="W975" s="86" t="b">
        <f>('FORMULARIO '!BO1013)</f>
        <v>0</v>
      </c>
      <c r="X975" s="86" t="b">
        <f>('FORMULARIO '!BP1013)</f>
        <v>0</v>
      </c>
      <c r="Y975" s="86">
        <f>('FORMULARIO '!BQ1013)</f>
        <v>1.232231225725045</v>
      </c>
      <c r="Z975" s="86" t="b">
        <f>('FORMULARIO '!BR1013)</f>
        <v>0</v>
      </c>
    </row>
    <row r="976" spans="1:26" x14ac:dyDescent="0.75">
      <c r="A976" s="85" t="str">
        <f>_xlfn.CONCAT('FORMULARIO '!G1014,'FORMULARIO '!E1014,'FORMULARIO '!B1014,'FORMULARIO '!E1014,'FORMULARIO '!C1014,'FORMULARIO '!E1014,'FORMULARIO '!P1014)</f>
        <v>8533M-Latex Experto y Homologos-Millennium -Media</v>
      </c>
      <c r="B976" s="85" t="str">
        <f t="shared" si="15"/>
        <v>8533M-Latex Experto y Homologos-Millennium -Media</v>
      </c>
      <c r="C976" s="85" t="str">
        <f>('FORMULARIO '!G1014)</f>
        <v>8533M</v>
      </c>
      <c r="D976" s="75">
        <f>('FORMULARIO '!H1014)</f>
        <v>170</v>
      </c>
      <c r="E976" s="75">
        <f>('FORMULARIO '!I1014)</f>
        <v>180</v>
      </c>
      <c r="F976" s="75">
        <f>('FORMULARIO '!J1014)</f>
        <v>180</v>
      </c>
      <c r="G976" s="75">
        <v>0</v>
      </c>
      <c r="H976" s="75">
        <v>3785</v>
      </c>
      <c r="M976" s="86" t="b">
        <f>('FORMULARIO '!BE1014)</f>
        <v>0</v>
      </c>
      <c r="N976" s="86" t="b">
        <f>('FORMULARIO '!BF1014)</f>
        <v>0</v>
      </c>
      <c r="O976" s="86" t="b">
        <f>('FORMULARIO '!BG1014)</f>
        <v>0</v>
      </c>
      <c r="P976" s="86" t="b">
        <f>('FORMULARIO '!BH1014)</f>
        <v>0</v>
      </c>
      <c r="Q976" s="86" t="b">
        <f>('FORMULARIO '!BI1014)</f>
        <v>0</v>
      </c>
      <c r="R976" s="86">
        <f>('FORMULARIO '!BJ1014)</f>
        <v>2.1564046450188288</v>
      </c>
      <c r="S976" s="86" t="b">
        <f>('FORMULARIO '!BK1014)</f>
        <v>0</v>
      </c>
      <c r="T976" s="86">
        <f>('FORMULARIO '!BL1014)</f>
        <v>29.881607223832344</v>
      </c>
      <c r="U976" s="86" t="b">
        <f>('FORMULARIO '!BM1014)</f>
        <v>0</v>
      </c>
      <c r="V976" s="86" t="b">
        <f>('FORMULARIO '!BN1014)</f>
        <v>0</v>
      </c>
      <c r="W976" s="86" t="b">
        <f>('FORMULARIO '!BO1014)</f>
        <v>0</v>
      </c>
      <c r="X976" s="86" t="b">
        <f>('FORMULARIO '!BP1014)</f>
        <v>0</v>
      </c>
      <c r="Y976" s="86">
        <f>('FORMULARIO '!BQ1014)</f>
        <v>2.1564046450188288</v>
      </c>
      <c r="Z976" s="86" t="b">
        <f>('FORMULARIO '!BR1014)</f>
        <v>0</v>
      </c>
    </row>
    <row r="977" spans="1:26" x14ac:dyDescent="0.75">
      <c r="A977" s="85" t="str">
        <f>_xlfn.CONCAT('FORMULARIO '!G1015,'FORMULARIO '!E1015,'FORMULARIO '!B1015,'FORMULARIO '!E1015,'FORMULARIO '!C1015,'FORMULARIO '!E1015,'FORMULARIO '!P1015)</f>
        <v>8534M-Latex Experto y Homologos-Millennium -Media</v>
      </c>
      <c r="B977" s="85" t="str">
        <f t="shared" si="15"/>
        <v>8534M-Latex Experto y Homologos-Millennium -Media</v>
      </c>
      <c r="C977" s="85" t="str">
        <f>('FORMULARIO '!G1015)</f>
        <v>8534M</v>
      </c>
      <c r="D977" s="75">
        <f>('FORMULARIO '!H1015)</f>
        <v>148</v>
      </c>
      <c r="E977" s="75">
        <f>('FORMULARIO '!I1015)</f>
        <v>159</v>
      </c>
      <c r="F977" s="75">
        <f>('FORMULARIO '!J1015)</f>
        <v>161</v>
      </c>
      <c r="G977" s="75">
        <v>0</v>
      </c>
      <c r="H977" s="75">
        <v>3785</v>
      </c>
      <c r="M977" s="86" t="b">
        <f>('FORMULARIO '!BE1015)</f>
        <v>0</v>
      </c>
      <c r="N977" s="86" t="b">
        <f>('FORMULARIO '!BF1015)</f>
        <v>0</v>
      </c>
      <c r="O977" s="86" t="b">
        <f>('FORMULARIO '!BG1015)</f>
        <v>0</v>
      </c>
      <c r="P977" s="86">
        <f>('FORMULARIO '!BH1015)</f>
        <v>3.6966936771751349</v>
      </c>
      <c r="Q977" s="86" t="b">
        <f>('FORMULARIO '!BI1015)</f>
        <v>0</v>
      </c>
      <c r="R977" s="86" t="b">
        <f>('FORMULARIO '!BJ1015)</f>
        <v>0</v>
      </c>
      <c r="S977" s="86" t="b">
        <f>('FORMULARIO '!BK1015)</f>
        <v>0</v>
      </c>
      <c r="T977" s="86">
        <f>('FORMULARIO '!BL1015)</f>
        <v>55.450405157627024</v>
      </c>
      <c r="U977" s="86">
        <f>('FORMULARIO '!BM1015)</f>
        <v>2.1564046450188288</v>
      </c>
      <c r="V977" s="86" t="b">
        <f>('FORMULARIO '!BN1015)</f>
        <v>0</v>
      </c>
      <c r="W977" s="86" t="b">
        <f>('FORMULARIO '!BO1015)</f>
        <v>0</v>
      </c>
      <c r="X977" s="86" t="b">
        <f>('FORMULARIO '!BP1015)</f>
        <v>0</v>
      </c>
      <c r="Y977" s="86" t="b">
        <f>('FORMULARIO '!BQ1015)</f>
        <v>0</v>
      </c>
      <c r="Z977" s="86" t="b">
        <f>('FORMULARIO '!BR1015)</f>
        <v>0</v>
      </c>
    </row>
    <row r="978" spans="1:26" x14ac:dyDescent="0.75">
      <c r="A978" s="85" t="str">
        <f>_xlfn.CONCAT('FORMULARIO '!G1016,'FORMULARIO '!E1016,'FORMULARIO '!B1016,'FORMULARIO '!E1016,'FORMULARIO '!C1016,'FORMULARIO '!E1016,'FORMULARIO '!P1016)</f>
        <v>8535D-Latex Experto y Homologos-Millennium -Intensa</v>
      </c>
      <c r="B978" s="85" t="str">
        <f t="shared" si="15"/>
        <v>8535D-Latex Experto y Homologos-Millennium -Intensa</v>
      </c>
      <c r="C978" s="85" t="str">
        <f>('FORMULARIO '!G1016)</f>
        <v>8535D</v>
      </c>
      <c r="D978" s="75">
        <f>('FORMULARIO '!H1016)</f>
        <v>104</v>
      </c>
      <c r="E978" s="75">
        <f>('FORMULARIO '!I1016)</f>
        <v>114</v>
      </c>
      <c r="F978" s="75">
        <f>('FORMULARIO '!J1016)</f>
        <v>117</v>
      </c>
      <c r="G978" s="75">
        <v>0</v>
      </c>
      <c r="H978" s="75">
        <v>3785</v>
      </c>
      <c r="M978" s="86" t="b">
        <f>('FORMULARIO '!BE1016)</f>
        <v>0</v>
      </c>
      <c r="N978" s="86" t="b">
        <f>('FORMULARIO '!BF1016)</f>
        <v>0</v>
      </c>
      <c r="O978" s="86" t="b">
        <f>('FORMULARIO '!BG1016)</f>
        <v>0</v>
      </c>
      <c r="P978" s="86">
        <f>('FORMULARIO '!BH1016)</f>
        <v>8.9336763865065763</v>
      </c>
      <c r="Q978" s="86" t="b">
        <f>('FORMULARIO '!BI1016)</f>
        <v>0</v>
      </c>
      <c r="R978" s="86">
        <f>('FORMULARIO '!BJ1016)</f>
        <v>20.02375741803198</v>
      </c>
      <c r="S978" s="86" t="b">
        <f>('FORMULARIO '!BK1016)</f>
        <v>0</v>
      </c>
      <c r="T978" s="86">
        <f>('FORMULARIO '!BL1016)</f>
        <v>108.43634786380396</v>
      </c>
      <c r="U978" s="86" t="b">
        <f>('FORMULARIO '!BM1016)</f>
        <v>0</v>
      </c>
      <c r="V978" s="86" t="b">
        <f>('FORMULARIO '!BN1016)</f>
        <v>0</v>
      </c>
      <c r="W978" s="86" t="b">
        <f>('FORMULARIO '!BO1016)</f>
        <v>0</v>
      </c>
      <c r="X978" s="86" t="b">
        <f>('FORMULARIO '!BP1016)</f>
        <v>0</v>
      </c>
      <c r="Y978" s="86" t="b">
        <f>('FORMULARIO '!BQ1016)</f>
        <v>0</v>
      </c>
      <c r="Z978" s="86" t="b">
        <f>('FORMULARIO '!BR1016)</f>
        <v>0</v>
      </c>
    </row>
    <row r="979" spans="1:26" x14ac:dyDescent="0.75">
      <c r="A979" s="85" t="str">
        <f>_xlfn.CONCAT('FORMULARIO '!G1017,'FORMULARIO '!E1017,'FORMULARIO '!B1017,'FORMULARIO '!E1017,'FORMULARIO '!C1017,'FORMULARIO '!E1017,'FORMULARIO '!P1017)</f>
        <v>8540W-Latex Experto y Homologos-Millennium -Blanca</v>
      </c>
      <c r="B979" s="85" t="str">
        <f t="shared" si="15"/>
        <v>8540W-Latex Experto y Homologos-Millennium -Blanca</v>
      </c>
      <c r="C979" s="85" t="str">
        <f>('FORMULARIO '!G1017)</f>
        <v>8540W</v>
      </c>
      <c r="D979" s="75">
        <f>('FORMULARIO '!H1017)</f>
        <v>226</v>
      </c>
      <c r="E979" s="75">
        <f>('FORMULARIO '!I1017)</f>
        <v>237</v>
      </c>
      <c r="F979" s="75">
        <f>('FORMULARIO '!J1017)</f>
        <v>232</v>
      </c>
      <c r="G979" s="75">
        <v>0</v>
      </c>
      <c r="H979" s="75">
        <v>3785</v>
      </c>
      <c r="M979" s="86" t="b">
        <f>('FORMULARIO '!BE1017)</f>
        <v>0</v>
      </c>
      <c r="N979" s="86" t="b">
        <f>('FORMULARIO '!BF1017)</f>
        <v>0</v>
      </c>
      <c r="O979" s="86" t="b">
        <f>('FORMULARIO '!BG1017)</f>
        <v>0</v>
      </c>
      <c r="P979" s="86" t="b">
        <f>('FORMULARIO '!BH1017)</f>
        <v>0</v>
      </c>
      <c r="Q979" s="86" t="b">
        <f>('FORMULARIO '!BI1017)</f>
        <v>0</v>
      </c>
      <c r="R979" s="86" t="b">
        <f>('FORMULARIO '!BJ1017)</f>
        <v>0</v>
      </c>
      <c r="S979" s="86" t="b">
        <f>('FORMULARIO '!BK1017)</f>
        <v>0</v>
      </c>
      <c r="T979" s="86" t="b">
        <f>('FORMULARIO '!BL1017)</f>
        <v>0</v>
      </c>
      <c r="U979" s="86">
        <f>('FORMULARIO '!BM1017)</f>
        <v>1.232231225725045</v>
      </c>
      <c r="V979" s="86" t="b">
        <f>('FORMULARIO '!BN1017)</f>
        <v>0</v>
      </c>
      <c r="W979" s="86" t="b">
        <f>('FORMULARIO '!BO1017)</f>
        <v>0</v>
      </c>
      <c r="X979" s="86" t="b">
        <f>('FORMULARIO '!BP1017)</f>
        <v>0</v>
      </c>
      <c r="Y979" s="86">
        <f>('FORMULARIO '!BQ1017)</f>
        <v>1.8483468385875674</v>
      </c>
      <c r="Z979" s="86">
        <f>('FORMULARIO '!BR1017)</f>
        <v>4.6208670964689187</v>
      </c>
    </row>
    <row r="980" spans="1:26" x14ac:dyDescent="0.75">
      <c r="A980" s="85" t="str">
        <f>_xlfn.CONCAT('FORMULARIO '!G1018,'FORMULARIO '!E1018,'FORMULARIO '!B1018,'FORMULARIO '!E1018,'FORMULARIO '!C1018,'FORMULARIO '!E1018,'FORMULARIO '!P1018)</f>
        <v>8541W-Latex Experto y Homologos-Millennium -Blanca</v>
      </c>
      <c r="B980" s="85" t="str">
        <f t="shared" si="15"/>
        <v>8541W-Latex Experto y Homologos-Millennium -Blanca</v>
      </c>
      <c r="C980" s="85" t="str">
        <f>('FORMULARIO '!G1018)</f>
        <v>8541W</v>
      </c>
      <c r="D980" s="75">
        <f>('FORMULARIO '!H1018)</f>
        <v>216</v>
      </c>
      <c r="E980" s="75">
        <f>('FORMULARIO '!I1018)</f>
        <v>227</v>
      </c>
      <c r="F980" s="75">
        <f>('FORMULARIO '!J1018)</f>
        <v>226</v>
      </c>
      <c r="G980" s="75">
        <v>0</v>
      </c>
      <c r="H980" s="75">
        <v>3785</v>
      </c>
      <c r="M980" s="86" t="b">
        <f>('FORMULARIO '!BE1018)</f>
        <v>0</v>
      </c>
      <c r="N980" s="86" t="b">
        <f>('FORMULARIO '!BF1018)</f>
        <v>0</v>
      </c>
      <c r="O980" s="86" t="b">
        <f>('FORMULARIO '!BG1018)</f>
        <v>0</v>
      </c>
      <c r="P980" s="86">
        <f>('FORMULARIO '!BH1018)</f>
        <v>1.232231225725045</v>
      </c>
      <c r="Q980" s="86" t="b">
        <f>('FORMULARIO '!BI1018)</f>
        <v>0</v>
      </c>
      <c r="R980" s="86" t="b">
        <f>('FORMULARIO '!BJ1018)</f>
        <v>0</v>
      </c>
      <c r="S980" s="86" t="b">
        <f>('FORMULARIO '!BK1018)</f>
        <v>0</v>
      </c>
      <c r="T980" s="86">
        <f>('FORMULARIO '!BL1018)</f>
        <v>4.9289249029001798</v>
      </c>
      <c r="U980" s="86">
        <f>('FORMULARIO '!BM1018)</f>
        <v>0.61611561286252248</v>
      </c>
      <c r="V980" s="86" t="b">
        <f>('FORMULARIO '!BN1018)</f>
        <v>0</v>
      </c>
      <c r="W980" s="86" t="b">
        <f>('FORMULARIO '!BO1018)</f>
        <v>0</v>
      </c>
      <c r="X980" s="86" t="b">
        <f>('FORMULARIO '!BP1018)</f>
        <v>0</v>
      </c>
      <c r="Y980" s="86" t="b">
        <f>('FORMULARIO '!BQ1018)</f>
        <v>0</v>
      </c>
      <c r="Z980" s="86" t="b">
        <f>('FORMULARIO '!BR1018)</f>
        <v>0</v>
      </c>
    </row>
    <row r="981" spans="1:26" x14ac:dyDescent="0.75">
      <c r="A981" s="85" t="str">
        <f>_xlfn.CONCAT('FORMULARIO '!G1019,'FORMULARIO '!E1019,'FORMULARIO '!B1019,'FORMULARIO '!E1019,'FORMULARIO '!C1019,'FORMULARIO '!E1019,'FORMULARIO '!P1019)</f>
        <v>8542W-Latex Experto y Homologos-Millennium -Blanca</v>
      </c>
      <c r="B981" s="85" t="str">
        <f t="shared" si="15"/>
        <v>8542W-Latex Experto y Homologos-Millennium -Blanca</v>
      </c>
      <c r="C981" s="85" t="str">
        <f>('FORMULARIO '!G1019)</f>
        <v>8542W</v>
      </c>
      <c r="D981" s="75">
        <f>('FORMULARIO '!H1019)</f>
        <v>191</v>
      </c>
      <c r="E981" s="75">
        <f>('FORMULARIO '!I1019)</f>
        <v>203</v>
      </c>
      <c r="F981" s="75">
        <f>('FORMULARIO '!J1019)</f>
        <v>207</v>
      </c>
      <c r="G981" s="75">
        <v>0</v>
      </c>
      <c r="H981" s="75">
        <v>3785</v>
      </c>
      <c r="M981" s="86" t="b">
        <f>('FORMULARIO '!BE1019)</f>
        <v>0</v>
      </c>
      <c r="N981" s="86" t="b">
        <f>('FORMULARIO '!BF1019)</f>
        <v>0</v>
      </c>
      <c r="O981" s="86" t="b">
        <f>('FORMULARIO '!BG1019)</f>
        <v>0</v>
      </c>
      <c r="P981" s="86">
        <f>('FORMULARIO '!BH1019)</f>
        <v>2.772520257881351</v>
      </c>
      <c r="Q981" s="86" t="b">
        <f>('FORMULARIO '!BI1019)</f>
        <v>0</v>
      </c>
      <c r="R981" s="86">
        <f>('FORMULARIO '!BJ1019)</f>
        <v>1.5402890321563063</v>
      </c>
      <c r="S981" s="86" t="b">
        <f>('FORMULARIO '!BK1019)</f>
        <v>0</v>
      </c>
      <c r="T981" s="86">
        <f>('FORMULARIO '!BL1019)</f>
        <v>13.246485676544234</v>
      </c>
      <c r="U981" s="86" t="b">
        <f>('FORMULARIO '!BM1019)</f>
        <v>0</v>
      </c>
      <c r="V981" s="86" t="b">
        <f>('FORMULARIO '!BN1019)</f>
        <v>0</v>
      </c>
      <c r="W981" s="86" t="b">
        <f>('FORMULARIO '!BO1019)</f>
        <v>0</v>
      </c>
      <c r="X981" s="86" t="b">
        <f>('FORMULARIO '!BP1019)</f>
        <v>0</v>
      </c>
      <c r="Y981" s="86" t="b">
        <f>('FORMULARIO '!BQ1019)</f>
        <v>0</v>
      </c>
      <c r="Z981" s="86" t="b">
        <f>('FORMULARIO '!BR1019)</f>
        <v>0</v>
      </c>
    </row>
    <row r="982" spans="1:26" x14ac:dyDescent="0.75">
      <c r="A982" s="85" t="str">
        <f>_xlfn.CONCAT('FORMULARIO '!G1020,'FORMULARIO '!E1020,'FORMULARIO '!B1020,'FORMULARIO '!E1020,'FORMULARIO '!C1020,'FORMULARIO '!E1020,'FORMULARIO '!P1020)</f>
        <v>8543M-Latex Experto y Homologos-Millennium -Media</v>
      </c>
      <c r="B982" s="85" t="str">
        <f t="shared" si="15"/>
        <v>8543M-Latex Experto y Homologos-Millennium -Media</v>
      </c>
      <c r="C982" s="85" t="str">
        <f>('FORMULARIO '!G1020)</f>
        <v>8543M</v>
      </c>
      <c r="D982" s="75">
        <f>('FORMULARIO '!H1020)</f>
        <v>161</v>
      </c>
      <c r="E982" s="75">
        <f>('FORMULARIO '!I1020)</f>
        <v>175</v>
      </c>
      <c r="F982" s="75">
        <f>('FORMULARIO '!J1020)</f>
        <v>180</v>
      </c>
      <c r="G982" s="75">
        <v>0</v>
      </c>
      <c r="H982" s="75">
        <v>3785</v>
      </c>
      <c r="M982" s="86" t="b">
        <f>('FORMULARIO '!BE1020)</f>
        <v>0</v>
      </c>
      <c r="N982" s="86" t="b">
        <f>('FORMULARIO '!BF1020)</f>
        <v>0</v>
      </c>
      <c r="O982" s="86" t="b">
        <f>('FORMULARIO '!BG1020)</f>
        <v>0</v>
      </c>
      <c r="P982" s="86">
        <f>('FORMULARIO '!BH1020)</f>
        <v>4.9289249029001798</v>
      </c>
      <c r="Q982" s="86" t="b">
        <f>('FORMULARIO '!BI1020)</f>
        <v>0</v>
      </c>
      <c r="R982" s="86">
        <f>('FORMULARIO '!BJ1020)</f>
        <v>2.1564046450188288</v>
      </c>
      <c r="S982" s="86" t="b">
        <f>('FORMULARIO '!BK1020)</f>
        <v>0</v>
      </c>
      <c r="T982" s="86">
        <f>('FORMULARIO '!BL1020)</f>
        <v>28.649375998107296</v>
      </c>
      <c r="U982" s="86" t="b">
        <f>('FORMULARIO '!BM1020)</f>
        <v>0</v>
      </c>
      <c r="V982" s="86" t="b">
        <f>('FORMULARIO '!BN1020)</f>
        <v>0</v>
      </c>
      <c r="W982" s="86" t="b">
        <f>('FORMULARIO '!BO1020)</f>
        <v>0</v>
      </c>
      <c r="X982" s="86" t="b">
        <f>('FORMULARIO '!BP1020)</f>
        <v>0</v>
      </c>
      <c r="Y982" s="86" t="b">
        <f>('FORMULARIO '!BQ1020)</f>
        <v>0</v>
      </c>
      <c r="Z982" s="86" t="b">
        <f>('FORMULARIO '!BR1020)</f>
        <v>0</v>
      </c>
    </row>
    <row r="983" spans="1:26" x14ac:dyDescent="0.75">
      <c r="A983" s="85" t="str">
        <f>_xlfn.CONCAT('FORMULARIO '!G1021,'FORMULARIO '!E1021,'FORMULARIO '!B1021,'FORMULARIO '!E1021,'FORMULARIO '!C1021,'FORMULARIO '!E1021,'FORMULARIO '!P1021)</f>
        <v>8544M-Latex Experto y Homologos-Millennium -Media</v>
      </c>
      <c r="B983" s="85" t="str">
        <f t="shared" si="15"/>
        <v>8544M-Latex Experto y Homologos-Millennium -Media</v>
      </c>
      <c r="C983" s="85" t="str">
        <f>('FORMULARIO '!G1021)</f>
        <v>8544M</v>
      </c>
      <c r="D983" s="75">
        <f>('FORMULARIO '!H1021)</f>
        <v>142</v>
      </c>
      <c r="E983" s="75">
        <f>('FORMULARIO '!I1021)</f>
        <v>156</v>
      </c>
      <c r="F983" s="75">
        <f>('FORMULARIO '!J1021)</f>
        <v>163</v>
      </c>
      <c r="G983" s="75">
        <v>0</v>
      </c>
      <c r="H983" s="75">
        <v>3785</v>
      </c>
      <c r="M983" s="86" t="b">
        <f>('FORMULARIO '!BE1021)</f>
        <v>0</v>
      </c>
      <c r="N983" s="86" t="b">
        <f>('FORMULARIO '!BF1021)</f>
        <v>0</v>
      </c>
      <c r="O983" s="86" t="b">
        <f>('FORMULARIO '!BG1021)</f>
        <v>0</v>
      </c>
      <c r="P983" s="86">
        <f>('FORMULARIO '!BH1021)</f>
        <v>9.2417341929378374</v>
      </c>
      <c r="Q983" s="86" t="b">
        <f>('FORMULARIO '!BI1021)</f>
        <v>0</v>
      </c>
      <c r="R983" s="86" t="b">
        <f>('FORMULARIO '!BJ1021)</f>
        <v>0</v>
      </c>
      <c r="S983" s="86" t="b">
        <f>('FORMULARIO '!BK1021)</f>
        <v>0</v>
      </c>
      <c r="T983" s="86">
        <f>('FORMULARIO '!BL1021)</f>
        <v>56.990694189783326</v>
      </c>
      <c r="U983" s="86" t="b">
        <f>('FORMULARIO '!BM1021)</f>
        <v>0</v>
      </c>
      <c r="V983" s="86" t="b">
        <f>('FORMULARIO '!BN1021)</f>
        <v>0</v>
      </c>
      <c r="W983" s="86" t="b">
        <f>('FORMULARIO '!BO1021)</f>
        <v>0</v>
      </c>
      <c r="X983" s="86" t="b">
        <f>('FORMULARIO '!BP1021)</f>
        <v>0</v>
      </c>
      <c r="Y983" s="86" t="b">
        <f>('FORMULARIO '!BQ1021)</f>
        <v>0</v>
      </c>
      <c r="Z983" s="86">
        <f>('FORMULARIO '!BR1021)</f>
        <v>3.6966936771751349</v>
      </c>
    </row>
    <row r="984" spans="1:26" x14ac:dyDescent="0.75">
      <c r="A984" s="85" t="str">
        <f>_xlfn.CONCAT('FORMULARIO '!G1022,'FORMULARIO '!E1022,'FORMULARIO '!B1022,'FORMULARIO '!E1022,'FORMULARIO '!C1022,'FORMULARIO '!E1022,'FORMULARIO '!P1022)</f>
        <v>8545D-Latex Experto y Homologos-Millennium -Intensa</v>
      </c>
      <c r="B984" s="85" t="str">
        <f t="shared" si="15"/>
        <v>8545D-Latex Experto y Homologos-Millennium -Intensa</v>
      </c>
      <c r="C984" s="85" t="str">
        <f>('FORMULARIO '!G1022)</f>
        <v>8545D</v>
      </c>
      <c r="D984" s="75">
        <f>('FORMULARIO '!H1022)</f>
        <v>97</v>
      </c>
      <c r="E984" s="75">
        <f>('FORMULARIO '!I1022)</f>
        <v>109</v>
      </c>
      <c r="F984" s="75">
        <f>('FORMULARIO '!J1022)</f>
        <v>115</v>
      </c>
      <c r="G984" s="75">
        <v>0</v>
      </c>
      <c r="H984" s="75">
        <v>3785</v>
      </c>
      <c r="M984" s="86" t="b">
        <f>('FORMULARIO '!BE1022)</f>
        <v>0</v>
      </c>
      <c r="N984" s="86" t="b">
        <f>('FORMULARIO '!BF1022)</f>
        <v>0</v>
      </c>
      <c r="O984" s="86" t="b">
        <f>('FORMULARIO '!BG1022)</f>
        <v>0</v>
      </c>
      <c r="P984" s="86">
        <f>('FORMULARIO '!BH1022)</f>
        <v>21.255988643757025</v>
      </c>
      <c r="Q984" s="86" t="b">
        <f>('FORMULARIO '!BI1022)</f>
        <v>0</v>
      </c>
      <c r="R984" s="86" t="b">
        <f>('FORMULARIO '!BJ1022)</f>
        <v>0</v>
      </c>
      <c r="S984" s="86" t="b">
        <f>('FORMULARIO '!BK1022)</f>
        <v>0</v>
      </c>
      <c r="T984" s="86">
        <f>('FORMULARIO '!BL1022)</f>
        <v>114.28944618599793</v>
      </c>
      <c r="U984" s="86" t="b">
        <f>('FORMULARIO '!BM1022)</f>
        <v>0</v>
      </c>
      <c r="V984" s="86">
        <f>('FORMULARIO '!BN1022)</f>
        <v>8.0095029672127911</v>
      </c>
      <c r="W984" s="86" t="b">
        <f>('FORMULARIO '!BO1022)</f>
        <v>0</v>
      </c>
      <c r="X984" s="86" t="b">
        <f>('FORMULARIO '!BP1022)</f>
        <v>0</v>
      </c>
      <c r="Y984" s="86" t="b">
        <f>('FORMULARIO '!BQ1022)</f>
        <v>0</v>
      </c>
      <c r="Z984" s="86" t="b">
        <f>('FORMULARIO '!BR1022)</f>
        <v>0</v>
      </c>
    </row>
    <row r="985" spans="1:26" x14ac:dyDescent="0.75">
      <c r="A985" s="85" t="str">
        <f>_xlfn.CONCAT('FORMULARIO '!G1023,'FORMULARIO '!E1023,'FORMULARIO '!B1023,'FORMULARIO '!E1023,'FORMULARIO '!C1023,'FORMULARIO '!E1023,'FORMULARIO '!P1023)</f>
        <v>8550W-Latex Experto y Homologos-Millennium -Blanca</v>
      </c>
      <c r="B985" s="85" t="str">
        <f t="shared" si="15"/>
        <v>8550W-Latex Experto y Homologos-Millennium -Blanca</v>
      </c>
      <c r="C985" s="85" t="str">
        <f>('FORMULARIO '!G1023)</f>
        <v>8550W</v>
      </c>
      <c r="D985" s="75">
        <f>('FORMULARIO '!H1023)</f>
        <v>218</v>
      </c>
      <c r="E985" s="75">
        <f>('FORMULARIO '!I1023)</f>
        <v>229</v>
      </c>
      <c r="F985" s="75">
        <f>('FORMULARIO '!J1023)</f>
        <v>226</v>
      </c>
      <c r="G985" s="75">
        <v>0</v>
      </c>
      <c r="H985" s="75">
        <v>3785</v>
      </c>
      <c r="M985" s="86" t="b">
        <f>('FORMULARIO '!BE1023)</f>
        <v>0</v>
      </c>
      <c r="N985" s="86" t="b">
        <f>('FORMULARIO '!BF1023)</f>
        <v>0</v>
      </c>
      <c r="O985" s="86">
        <f>('FORMULARIO '!BG1023)</f>
        <v>1.232231225725045</v>
      </c>
      <c r="P985" s="86">
        <f>('FORMULARIO '!BH1023)</f>
        <v>0.92417341929378372</v>
      </c>
      <c r="Q985" s="86" t="b">
        <f>('FORMULARIO '!BI1023)</f>
        <v>0</v>
      </c>
      <c r="R985" s="86" t="b">
        <f>('FORMULARIO '!BJ1023)</f>
        <v>0</v>
      </c>
      <c r="S985" s="86" t="b">
        <f>('FORMULARIO '!BK1023)</f>
        <v>0</v>
      </c>
      <c r="T985" s="86">
        <f>('FORMULARIO '!BL1023)</f>
        <v>3.0805780643126126</v>
      </c>
      <c r="U985" s="86" t="b">
        <f>('FORMULARIO '!BM1023)</f>
        <v>0</v>
      </c>
      <c r="V985" s="86" t="b">
        <f>('FORMULARIO '!BN1023)</f>
        <v>0</v>
      </c>
      <c r="W985" s="86" t="b">
        <f>('FORMULARIO '!BO1023)</f>
        <v>0</v>
      </c>
      <c r="X985" s="86" t="b">
        <f>('FORMULARIO '!BP1023)</f>
        <v>0</v>
      </c>
      <c r="Y985" s="86" t="b">
        <f>('FORMULARIO '!BQ1023)</f>
        <v>0</v>
      </c>
      <c r="Z985" s="86" t="b">
        <f>('FORMULARIO '!BR1023)</f>
        <v>0</v>
      </c>
    </row>
    <row r="986" spans="1:26" x14ac:dyDescent="0.75">
      <c r="A986" s="85" t="str">
        <f>_xlfn.CONCAT('FORMULARIO '!G1024,'FORMULARIO '!E1024,'FORMULARIO '!B1024,'FORMULARIO '!E1024,'FORMULARIO '!C1024,'FORMULARIO '!E1024,'FORMULARIO '!P1024)</f>
        <v>8551W-Latex Experto y Homologos-Millennium -Blanca</v>
      </c>
      <c r="B986" s="85" t="str">
        <f t="shared" si="15"/>
        <v>8551W-Latex Experto y Homologos-Millennium -Blanca</v>
      </c>
      <c r="C986" s="85" t="str">
        <f>('FORMULARIO '!G1024)</f>
        <v>8551W</v>
      </c>
      <c r="D986" s="75">
        <f>('FORMULARIO '!H1024)</f>
        <v>207</v>
      </c>
      <c r="E986" s="75">
        <f>('FORMULARIO '!I1024)</f>
        <v>220</v>
      </c>
      <c r="F986" s="75">
        <f>('FORMULARIO '!J1024)</f>
        <v>218</v>
      </c>
      <c r="G986" s="75">
        <v>0</v>
      </c>
      <c r="H986" s="75">
        <v>3785</v>
      </c>
      <c r="M986" s="86" t="b">
        <f>('FORMULARIO '!BE1024)</f>
        <v>0</v>
      </c>
      <c r="N986" s="86" t="b">
        <f>('FORMULARIO '!BF1024)</f>
        <v>0</v>
      </c>
      <c r="O986" s="86" t="b">
        <f>('FORMULARIO '!BG1024)</f>
        <v>0</v>
      </c>
      <c r="P986" s="86">
        <f>('FORMULARIO '!BH1024)</f>
        <v>0.30805780643126124</v>
      </c>
      <c r="Q986" s="86" t="b">
        <f>('FORMULARIO '!BI1024)</f>
        <v>0</v>
      </c>
      <c r="R986" s="86" t="b">
        <f>('FORMULARIO '!BJ1024)</f>
        <v>0</v>
      </c>
      <c r="S986" s="86" t="b">
        <f>('FORMULARIO '!BK1024)</f>
        <v>0</v>
      </c>
      <c r="T986" s="86">
        <f>('FORMULARIO '!BL1024)</f>
        <v>7.3933873543502697</v>
      </c>
      <c r="U986" s="86" t="b">
        <f>('FORMULARIO '!BM1024)</f>
        <v>0</v>
      </c>
      <c r="V986" s="86" t="b">
        <f>('FORMULARIO '!BN1024)</f>
        <v>0</v>
      </c>
      <c r="W986" s="86" t="b">
        <f>('FORMULARIO '!BO1024)</f>
        <v>0</v>
      </c>
      <c r="X986" s="86" t="b">
        <f>('FORMULARIO '!BP1024)</f>
        <v>0</v>
      </c>
      <c r="Y986" s="86">
        <f>('FORMULARIO '!BQ1024)</f>
        <v>1.5402890321563063</v>
      </c>
      <c r="Z986" s="86" t="b">
        <f>('FORMULARIO '!BR1024)</f>
        <v>0</v>
      </c>
    </row>
    <row r="987" spans="1:26" x14ac:dyDescent="0.75">
      <c r="A987" s="85" t="str">
        <f>_xlfn.CONCAT('FORMULARIO '!G1025,'FORMULARIO '!E1025,'FORMULARIO '!B1025,'FORMULARIO '!E1025,'FORMULARIO '!C1025,'FORMULARIO '!E1025,'FORMULARIO '!P1025)</f>
        <v>8552W-Latex Experto y Homologos-Millennium -Blanca</v>
      </c>
      <c r="B987" s="85" t="str">
        <f t="shared" si="15"/>
        <v>8552W-Latex Experto y Homologos-Millennium -Blanca</v>
      </c>
      <c r="C987" s="85" t="str">
        <f>('FORMULARIO '!G1025)</f>
        <v>8552W</v>
      </c>
      <c r="D987" s="75">
        <f>('FORMULARIO '!H1025)</f>
        <v>191</v>
      </c>
      <c r="E987" s="75">
        <f>('FORMULARIO '!I1025)</f>
        <v>205</v>
      </c>
      <c r="F987" s="75">
        <f>('FORMULARIO '!J1025)</f>
        <v>208</v>
      </c>
      <c r="G987" s="75">
        <v>0</v>
      </c>
      <c r="H987" s="75">
        <v>3785</v>
      </c>
      <c r="M987" s="86" t="b">
        <f>('FORMULARIO '!BE1025)</f>
        <v>0</v>
      </c>
      <c r="N987" s="86" t="b">
        <f>('FORMULARIO '!BF1025)</f>
        <v>0</v>
      </c>
      <c r="O987" s="86" t="b">
        <f>('FORMULARIO '!BG1025)</f>
        <v>0</v>
      </c>
      <c r="P987" s="86">
        <f>('FORMULARIO '!BH1025)</f>
        <v>1.8483468385875674</v>
      </c>
      <c r="Q987" s="86" t="b">
        <f>('FORMULARIO '!BI1025)</f>
        <v>0</v>
      </c>
      <c r="R987" s="86" t="b">
        <f>('FORMULARIO '!BJ1025)</f>
        <v>0</v>
      </c>
      <c r="S987" s="86" t="b">
        <f>('FORMULARIO '!BK1025)</f>
        <v>0</v>
      </c>
      <c r="T987" s="86">
        <f>('FORMULARIO '!BL1025)</f>
        <v>12.63037006368171</v>
      </c>
      <c r="U987" s="86" t="b">
        <f>('FORMULARIO '!BM1025)</f>
        <v>0</v>
      </c>
      <c r="V987" s="86" t="b">
        <f>('FORMULARIO '!BN1025)</f>
        <v>0</v>
      </c>
      <c r="W987" s="86" t="b">
        <f>('FORMULARIO '!BO1025)</f>
        <v>0</v>
      </c>
      <c r="X987" s="86" t="b">
        <f>('FORMULARIO '!BP1025)</f>
        <v>0</v>
      </c>
      <c r="Y987" s="86">
        <f>('FORMULARIO '!BQ1025)</f>
        <v>1.8483468385875674</v>
      </c>
      <c r="Z987" s="86" t="b">
        <f>('FORMULARIO '!BR1025)</f>
        <v>0</v>
      </c>
    </row>
    <row r="988" spans="1:26" x14ac:dyDescent="0.75">
      <c r="A988" s="85" t="str">
        <f>_xlfn.CONCAT('FORMULARIO '!G1026,'FORMULARIO '!E1026,'FORMULARIO '!B1026,'FORMULARIO '!E1026,'FORMULARIO '!C1026,'FORMULARIO '!E1026,'FORMULARIO '!P1026)</f>
        <v>8553M-Latex Experto y Homologos-Millennium -Media</v>
      </c>
      <c r="B988" s="85" t="str">
        <f t="shared" si="15"/>
        <v>8553M-Latex Experto y Homologos-Millennium -Media</v>
      </c>
      <c r="C988" s="85" t="str">
        <f>('FORMULARIO '!G1026)</f>
        <v>8553M</v>
      </c>
      <c r="D988" s="75">
        <f>('FORMULARIO '!H1026)</f>
        <v>161</v>
      </c>
      <c r="E988" s="75">
        <f>('FORMULARIO '!I1026)</f>
        <v>179</v>
      </c>
      <c r="F988" s="75">
        <f>('FORMULARIO '!J1026)</f>
        <v>184</v>
      </c>
      <c r="G988" s="75">
        <v>0</v>
      </c>
      <c r="H988" s="75">
        <v>3785</v>
      </c>
      <c r="M988" s="86" t="b">
        <f>('FORMULARIO '!BE1026)</f>
        <v>0</v>
      </c>
      <c r="N988" s="86" t="b">
        <f>('FORMULARIO '!BF1026)</f>
        <v>0</v>
      </c>
      <c r="O988" s="86" t="b">
        <f>('FORMULARIO '!BG1026)</f>
        <v>0</v>
      </c>
      <c r="P988" s="86">
        <f>('FORMULARIO '!BH1026)</f>
        <v>6.7772717414877475</v>
      </c>
      <c r="Q988" s="86" t="b">
        <f>('FORMULARIO '!BI1026)</f>
        <v>0</v>
      </c>
      <c r="R988" s="86">
        <f>('FORMULARIO '!BJ1026)</f>
        <v>7.0853295479190086</v>
      </c>
      <c r="S988" s="86" t="b">
        <f>('FORMULARIO '!BK1026)</f>
        <v>0</v>
      </c>
      <c r="T988" s="86">
        <f>('FORMULARIO '!BL1026)</f>
        <v>20.947930837325767</v>
      </c>
      <c r="U988" s="86" t="b">
        <f>('FORMULARIO '!BM1026)</f>
        <v>0</v>
      </c>
      <c r="V988" s="86" t="b">
        <f>('FORMULARIO '!BN1026)</f>
        <v>0</v>
      </c>
      <c r="W988" s="86" t="b">
        <f>('FORMULARIO '!BO1026)</f>
        <v>0</v>
      </c>
      <c r="X988" s="86" t="b">
        <f>('FORMULARIO '!BP1026)</f>
        <v>0</v>
      </c>
      <c r="Y988" s="86" t="b">
        <f>('FORMULARIO '!BQ1026)</f>
        <v>0</v>
      </c>
      <c r="Z988" s="86" t="b">
        <f>('FORMULARIO '!BR1026)</f>
        <v>0</v>
      </c>
    </row>
    <row r="989" spans="1:26" x14ac:dyDescent="0.75">
      <c r="A989" s="85" t="str">
        <f>_xlfn.CONCAT('FORMULARIO '!G1027,'FORMULARIO '!E1027,'FORMULARIO '!B1027,'FORMULARIO '!E1027,'FORMULARIO '!C1027,'FORMULARIO '!E1027,'FORMULARIO '!P1027)</f>
        <v>8554M-Latex Experto y Homologos-Millennium -Media</v>
      </c>
      <c r="B989" s="85" t="str">
        <f t="shared" si="15"/>
        <v>8554M-Latex Experto y Homologos-Millennium -Media</v>
      </c>
      <c r="C989" s="85" t="str">
        <f>('FORMULARIO '!G1027)</f>
        <v>8554M</v>
      </c>
      <c r="D989" s="75">
        <f>('FORMULARIO '!H1027)</f>
        <v>141</v>
      </c>
      <c r="E989" s="75">
        <f>('FORMULARIO '!I1027)</f>
        <v>159</v>
      </c>
      <c r="F989" s="75">
        <f>('FORMULARIO '!J1027)</f>
        <v>165</v>
      </c>
      <c r="G989" s="75">
        <v>0</v>
      </c>
      <c r="H989" s="75">
        <v>3785</v>
      </c>
      <c r="M989" s="86" t="b">
        <f>('FORMULARIO '!BE1027)</f>
        <v>0</v>
      </c>
      <c r="N989" s="86" t="b">
        <f>('FORMULARIO '!BF1027)</f>
        <v>0</v>
      </c>
      <c r="O989" s="86" t="b">
        <f>('FORMULARIO '!BG1027)</f>
        <v>0</v>
      </c>
      <c r="P989" s="86">
        <f>('FORMULARIO '!BH1027)</f>
        <v>8.6256185800753151</v>
      </c>
      <c r="Q989" s="86" t="b">
        <f>('FORMULARIO '!BI1027)</f>
        <v>0</v>
      </c>
      <c r="R989" s="86" t="b">
        <f>('FORMULARIO '!BJ1027)</f>
        <v>0</v>
      </c>
      <c r="S989" s="86" t="b">
        <f>('FORMULARIO '!BK1027)</f>
        <v>0</v>
      </c>
      <c r="T989" s="86">
        <f>('FORMULARIO '!BL1027)</f>
        <v>46.824786577551706</v>
      </c>
      <c r="U989" s="86" t="b">
        <f>('FORMULARIO '!BM1027)</f>
        <v>0</v>
      </c>
      <c r="V989" s="86" t="b">
        <f>('FORMULARIO '!BN1027)</f>
        <v>0</v>
      </c>
      <c r="W989" s="86" t="b">
        <f>('FORMULARIO '!BO1027)</f>
        <v>0</v>
      </c>
      <c r="X989" s="86" t="b">
        <f>('FORMULARIO '!BP1027)</f>
        <v>0</v>
      </c>
      <c r="Y989" s="86">
        <f>('FORMULARIO '!BQ1027)</f>
        <v>5.8530983221939632</v>
      </c>
      <c r="Z989" s="86" t="b">
        <f>('FORMULARIO '!BR1027)</f>
        <v>0</v>
      </c>
    </row>
    <row r="990" spans="1:26" x14ac:dyDescent="0.75">
      <c r="A990" s="85" t="str">
        <f>_xlfn.CONCAT('FORMULARIO '!G1028,'FORMULARIO '!E1028,'FORMULARIO '!B1028,'FORMULARIO '!E1028,'FORMULARIO '!C1028,'FORMULARIO '!E1028,'FORMULARIO '!P1028)</f>
        <v>8555D-Latex Experto y Homologos-Millennium -Intensa</v>
      </c>
      <c r="B990" s="85" t="str">
        <f t="shared" si="15"/>
        <v>8555D-Latex Experto y Homologos-Millennium -Intensa</v>
      </c>
      <c r="C990" s="85" t="str">
        <f>('FORMULARIO '!G1028)</f>
        <v>8555D</v>
      </c>
      <c r="D990" s="75">
        <f>('FORMULARIO '!H1028)</f>
        <v>94</v>
      </c>
      <c r="E990" s="75">
        <f>('FORMULARIO '!I1028)</f>
        <v>112</v>
      </c>
      <c r="F990" s="75">
        <f>('FORMULARIO '!J1028)</f>
        <v>118</v>
      </c>
      <c r="G990" s="75">
        <v>0</v>
      </c>
      <c r="H990" s="75">
        <v>3785</v>
      </c>
      <c r="M990" s="86" t="b">
        <f>('FORMULARIO '!BE1028)</f>
        <v>0</v>
      </c>
      <c r="N990" s="86" t="b">
        <f>('FORMULARIO '!BF1028)</f>
        <v>0</v>
      </c>
      <c r="O990" s="86" t="b">
        <f>('FORMULARIO '!BG1028)</f>
        <v>0</v>
      </c>
      <c r="P990" s="86">
        <f>('FORMULARIO '!BH1028)</f>
        <v>17.867352773013153</v>
      </c>
      <c r="Q990" s="86" t="b">
        <f>('FORMULARIO '!BI1028)</f>
        <v>0</v>
      </c>
      <c r="R990" s="86" t="b">
        <f>('FORMULARIO '!BJ1028)</f>
        <v>0</v>
      </c>
      <c r="S990" s="86" t="b">
        <f>('FORMULARIO '!BK1028)</f>
        <v>0</v>
      </c>
      <c r="T990" s="86">
        <f>('FORMULARIO '!BL1028)</f>
        <v>102.27519173517874</v>
      </c>
      <c r="U990" s="86" t="b">
        <f>('FORMULARIO '!BM1028)</f>
        <v>0</v>
      </c>
      <c r="V990" s="86" t="b">
        <f>('FORMULARIO '!BN1028)</f>
        <v>0</v>
      </c>
      <c r="W990" s="86" t="b">
        <f>('FORMULARIO '!BO1028)</f>
        <v>0</v>
      </c>
      <c r="X990" s="86" t="b">
        <f>('FORMULARIO '!BP1028)</f>
        <v>0</v>
      </c>
      <c r="Y990" s="86">
        <f>('FORMULARIO '!BQ1028)</f>
        <v>9.5497919993690985</v>
      </c>
      <c r="Z990" s="86" t="b">
        <f>('FORMULARIO '!BR1028)</f>
        <v>0</v>
      </c>
    </row>
    <row r="991" spans="1:26" x14ac:dyDescent="0.75">
      <c r="A991" s="85" t="str">
        <f>_xlfn.CONCAT('FORMULARIO '!G1029,'FORMULARIO '!E1029,'FORMULARIO '!B1029,'FORMULARIO '!E1029,'FORMULARIO '!C1029,'FORMULARIO '!E1029,'FORMULARIO '!P1029)</f>
        <v>8560W-Latex Experto y Homologos-Millennium -Blanca</v>
      </c>
      <c r="B991" s="85" t="str">
        <f t="shared" si="15"/>
        <v>8560W-Latex Experto y Homologos-Millennium -Blanca</v>
      </c>
      <c r="C991" s="85" t="str">
        <f>('FORMULARIO '!G1029)</f>
        <v>8560W</v>
      </c>
      <c r="D991" s="75">
        <f>('FORMULARIO '!H1029)</f>
        <v>233</v>
      </c>
      <c r="E991" s="75">
        <f>('FORMULARIO '!I1029)</f>
        <v>245</v>
      </c>
      <c r="F991" s="75">
        <f>('FORMULARIO '!J1029)</f>
        <v>238</v>
      </c>
      <c r="G991" s="75">
        <v>0</v>
      </c>
      <c r="H991" s="75">
        <v>3785</v>
      </c>
      <c r="M991" s="86" t="b">
        <f>('FORMULARIO '!BE1029)</f>
        <v>0</v>
      </c>
      <c r="N991" s="86" t="b">
        <f>('FORMULARIO '!BF1029)</f>
        <v>0</v>
      </c>
      <c r="O991" s="86" t="b">
        <f>('FORMULARIO '!BG1029)</f>
        <v>0</v>
      </c>
      <c r="P991" s="86" t="b">
        <f>('FORMULARIO '!BH1029)</f>
        <v>0</v>
      </c>
      <c r="Q991" s="86" t="b">
        <f>('FORMULARIO '!BI1029)</f>
        <v>0</v>
      </c>
      <c r="R991" s="86">
        <f>('FORMULARIO '!BJ1029)</f>
        <v>2.4644624514500899</v>
      </c>
      <c r="S991" s="86" t="b">
        <f>('FORMULARIO '!BK1029)</f>
        <v>0</v>
      </c>
      <c r="T991" s="86" t="b">
        <f>('FORMULARIO '!BL1029)</f>
        <v>0</v>
      </c>
      <c r="U991" s="86" t="b">
        <f>('FORMULARIO '!BM1029)</f>
        <v>0</v>
      </c>
      <c r="V991" s="86" t="b">
        <f>('FORMULARIO '!BN1029)</f>
        <v>0</v>
      </c>
      <c r="W991" s="86" t="b">
        <f>('FORMULARIO '!BO1029)</f>
        <v>0</v>
      </c>
      <c r="X991" s="86" t="b">
        <f>('FORMULARIO '!BP1029)</f>
        <v>0</v>
      </c>
      <c r="Y991" s="86">
        <f>('FORMULARIO '!BQ1029)</f>
        <v>1.232231225725045</v>
      </c>
      <c r="Z991" s="86">
        <f>('FORMULARIO '!BR1029)</f>
        <v>1.232231225725045</v>
      </c>
    </row>
    <row r="992" spans="1:26" x14ac:dyDescent="0.75">
      <c r="A992" s="85" t="str">
        <f>_xlfn.CONCAT('FORMULARIO '!G1030,'FORMULARIO '!E1030,'FORMULARIO '!B1030,'FORMULARIO '!E1030,'FORMULARIO '!C1030,'FORMULARIO '!E1030,'FORMULARIO '!P1030)</f>
        <v>8561W-Latex Experto y Homologos-Millennium -Blanca</v>
      </c>
      <c r="B992" s="85" t="str">
        <f t="shared" si="15"/>
        <v>8561W-Latex Experto y Homologos-Millennium -Blanca</v>
      </c>
      <c r="C992" s="85" t="str">
        <f>('FORMULARIO '!G1030)</f>
        <v>8561W</v>
      </c>
      <c r="D992" s="75">
        <f>('FORMULARIO '!H1030)</f>
        <v>205</v>
      </c>
      <c r="E992" s="75">
        <f>('FORMULARIO '!I1030)</f>
        <v>223</v>
      </c>
      <c r="F992" s="75">
        <f>('FORMULARIO '!J1030)</f>
        <v>221</v>
      </c>
      <c r="G992" s="75">
        <v>0</v>
      </c>
      <c r="H992" s="75">
        <v>3785</v>
      </c>
      <c r="M992" s="86" t="b">
        <f>('FORMULARIO '!BE1030)</f>
        <v>0</v>
      </c>
      <c r="N992" s="86" t="b">
        <f>('FORMULARIO '!BF1030)</f>
        <v>0</v>
      </c>
      <c r="O992" s="86" t="b">
        <f>('FORMULARIO '!BG1030)</f>
        <v>0</v>
      </c>
      <c r="P992" s="86">
        <f>('FORMULARIO '!BH1030)</f>
        <v>0.30805780643126124</v>
      </c>
      <c r="Q992" s="86" t="b">
        <f>('FORMULARIO '!BI1030)</f>
        <v>0</v>
      </c>
      <c r="R992" s="86" t="b">
        <f>('FORMULARIO '!BJ1030)</f>
        <v>0</v>
      </c>
      <c r="S992" s="86" t="b">
        <f>('FORMULARIO '!BK1030)</f>
        <v>0</v>
      </c>
      <c r="T992" s="86">
        <f>('FORMULARIO '!BL1030)</f>
        <v>5.8530983221939632</v>
      </c>
      <c r="U992" s="86" t="b">
        <f>('FORMULARIO '!BM1030)</f>
        <v>0</v>
      </c>
      <c r="V992" s="86" t="b">
        <f>('FORMULARIO '!BN1030)</f>
        <v>0</v>
      </c>
      <c r="W992" s="86" t="b">
        <f>('FORMULARIO '!BO1030)</f>
        <v>0</v>
      </c>
      <c r="X992" s="86" t="b">
        <f>('FORMULARIO '!BP1030)</f>
        <v>0</v>
      </c>
      <c r="Y992" s="86">
        <f>('FORMULARIO '!BQ1030)</f>
        <v>3.0805780643126126</v>
      </c>
      <c r="Z992" s="86" t="b">
        <f>('FORMULARIO '!BR1030)</f>
        <v>0</v>
      </c>
    </row>
    <row r="993" spans="1:26" x14ac:dyDescent="0.75">
      <c r="A993" s="85" t="str">
        <f>_xlfn.CONCAT('FORMULARIO '!G1031,'FORMULARIO '!E1031,'FORMULARIO '!B1031,'FORMULARIO '!E1031,'FORMULARIO '!C1031,'FORMULARIO '!E1031,'FORMULARIO '!P1031)</f>
        <v>8562W-Latex Experto y Homologos-Millennium -Blanca</v>
      </c>
      <c r="B993" s="85" t="str">
        <f t="shared" si="15"/>
        <v>8562W-Latex Experto y Homologos-Millennium -Blanca</v>
      </c>
      <c r="C993" s="85" t="str">
        <f>('FORMULARIO '!G1031)</f>
        <v>8562W</v>
      </c>
      <c r="D993" s="75">
        <f>('FORMULARIO '!H1031)</f>
        <v>190</v>
      </c>
      <c r="E993" s="75">
        <f>('FORMULARIO '!I1031)</f>
        <v>210</v>
      </c>
      <c r="F993" s="75">
        <f>('FORMULARIO '!J1031)</f>
        <v>211</v>
      </c>
      <c r="G993" s="75">
        <v>0</v>
      </c>
      <c r="H993" s="75">
        <v>3785</v>
      </c>
      <c r="M993" s="86" t="b">
        <f>('FORMULARIO '!BE1031)</f>
        <v>0</v>
      </c>
      <c r="N993" s="86" t="b">
        <f>('FORMULARIO '!BF1031)</f>
        <v>0</v>
      </c>
      <c r="O993" s="86" t="b">
        <f>('FORMULARIO '!BG1031)</f>
        <v>0</v>
      </c>
      <c r="P993" s="86">
        <f>('FORMULARIO '!BH1031)</f>
        <v>1.5402890321563063</v>
      </c>
      <c r="Q993" s="86" t="b">
        <f>('FORMULARIO '!BI1031)</f>
        <v>0</v>
      </c>
      <c r="R993" s="86" t="b">
        <f>('FORMULARIO '!BJ1031)</f>
        <v>0</v>
      </c>
      <c r="S993" s="86" t="b">
        <f>('FORMULARIO '!BK1031)</f>
        <v>0</v>
      </c>
      <c r="T993" s="86">
        <f>('FORMULARIO '!BL1031)</f>
        <v>10.473965418662884</v>
      </c>
      <c r="U993" s="86" t="b">
        <f>('FORMULARIO '!BM1031)</f>
        <v>0</v>
      </c>
      <c r="V993" s="86" t="b">
        <f>('FORMULARIO '!BN1031)</f>
        <v>0</v>
      </c>
      <c r="W993" s="86" t="b">
        <f>('FORMULARIO '!BO1031)</f>
        <v>0</v>
      </c>
      <c r="X993" s="86" t="b">
        <f>('FORMULARIO '!BP1031)</f>
        <v>0</v>
      </c>
      <c r="Y993" s="86">
        <f>('FORMULARIO '!BQ1031)</f>
        <v>4.3128092900376576</v>
      </c>
      <c r="Z993" s="86" t="b">
        <f>('FORMULARIO '!BR1031)</f>
        <v>0</v>
      </c>
    </row>
    <row r="994" spans="1:26" x14ac:dyDescent="0.75">
      <c r="A994" s="85" t="str">
        <f>_xlfn.CONCAT('FORMULARIO '!G1032,'FORMULARIO '!E1032,'FORMULARIO '!B1032,'FORMULARIO '!E1032,'FORMULARIO '!C1032,'FORMULARIO '!E1032,'FORMULARIO '!P1032)</f>
        <v>8563M-Latex Experto y Homologos-Millennium -Media</v>
      </c>
      <c r="B994" s="85" t="str">
        <f t="shared" si="15"/>
        <v>8563M-Latex Experto y Homologos-Millennium -Media</v>
      </c>
      <c r="C994" s="85" t="str">
        <f>('FORMULARIO '!G1032)</f>
        <v>8563M</v>
      </c>
      <c r="D994" s="75">
        <f>('FORMULARIO '!H1032)</f>
        <v>159</v>
      </c>
      <c r="E994" s="75">
        <f>('FORMULARIO '!I1032)</f>
        <v>185</v>
      </c>
      <c r="F994" s="75">
        <f>('FORMULARIO '!J1032)</f>
        <v>187</v>
      </c>
      <c r="G994" s="75">
        <v>0</v>
      </c>
      <c r="H994" s="75">
        <v>3785</v>
      </c>
      <c r="M994" s="86" t="b">
        <f>('FORMULARIO '!BE1032)</f>
        <v>0</v>
      </c>
      <c r="N994" s="86" t="b">
        <f>('FORMULARIO '!BF1032)</f>
        <v>0</v>
      </c>
      <c r="O994" s="86" t="b">
        <f>('FORMULARIO '!BG1032)</f>
        <v>0</v>
      </c>
      <c r="P994" s="86">
        <f>('FORMULARIO '!BH1032)</f>
        <v>3.3886358707438737</v>
      </c>
      <c r="Q994" s="86" t="b">
        <f>('FORMULARIO '!BI1032)</f>
        <v>0</v>
      </c>
      <c r="R994" s="86" t="b">
        <f>('FORMULARIO '!BJ1032)</f>
        <v>0</v>
      </c>
      <c r="S994" s="86" t="b">
        <f>('FORMULARIO '!BK1032)</f>
        <v>0</v>
      </c>
      <c r="T994" s="86">
        <f>('FORMULARIO '!BL1032)</f>
        <v>21.872104256619551</v>
      </c>
      <c r="U994" s="86" t="b">
        <f>('FORMULARIO '!BM1032)</f>
        <v>0</v>
      </c>
      <c r="V994" s="86" t="b">
        <f>('FORMULARIO '!BN1032)</f>
        <v>0</v>
      </c>
      <c r="W994" s="86" t="b">
        <f>('FORMULARIO '!BO1032)</f>
        <v>0</v>
      </c>
      <c r="X994" s="86" t="b">
        <f>('FORMULARIO '!BP1032)</f>
        <v>0</v>
      </c>
      <c r="Y994" s="86">
        <f>('FORMULARIO '!BQ1032)</f>
        <v>8.9336763865065763</v>
      </c>
      <c r="Z994" s="86" t="b">
        <f>('FORMULARIO '!BR1032)</f>
        <v>0</v>
      </c>
    </row>
    <row r="995" spans="1:26" x14ac:dyDescent="0.75">
      <c r="A995" s="85" t="str">
        <f>_xlfn.CONCAT('FORMULARIO '!G1033,'FORMULARIO '!E1033,'FORMULARIO '!B1033,'FORMULARIO '!E1033,'FORMULARIO '!C1033,'FORMULARIO '!E1033,'FORMULARIO '!P1033)</f>
        <v>8564M-Latex Experto y Homologos-Millennium -Media</v>
      </c>
      <c r="B995" s="85" t="str">
        <f t="shared" si="15"/>
        <v>8564M-Latex Experto y Homologos-Millennium -Media</v>
      </c>
      <c r="C995" s="85" t="str">
        <f>('FORMULARIO '!G1033)</f>
        <v>8564M</v>
      </c>
      <c r="D995" s="75">
        <f>('FORMULARIO '!H1033)</f>
        <v>138</v>
      </c>
      <c r="E995" s="75">
        <f>('FORMULARIO '!I1033)</f>
        <v>164</v>
      </c>
      <c r="F995" s="75">
        <f>('FORMULARIO '!J1033)</f>
        <v>168</v>
      </c>
      <c r="G995" s="75">
        <v>0</v>
      </c>
      <c r="H995" s="75">
        <v>3785</v>
      </c>
      <c r="M995" s="86" t="b">
        <f>('FORMULARIO '!BE1033)</f>
        <v>0</v>
      </c>
      <c r="N995" s="86" t="b">
        <f>('FORMULARIO '!BF1033)</f>
        <v>0</v>
      </c>
      <c r="O995" s="86" t="b">
        <f>('FORMULARIO '!BG1033)</f>
        <v>0</v>
      </c>
      <c r="P995" s="86">
        <f>('FORMULARIO '!BH1033)</f>
        <v>8.0095029672127911</v>
      </c>
      <c r="Q995" s="86" t="b">
        <f>('FORMULARIO '!BI1033)</f>
        <v>0</v>
      </c>
      <c r="R995" s="86" t="b">
        <f>('FORMULARIO '!BJ1033)</f>
        <v>0</v>
      </c>
      <c r="S995" s="86" t="b">
        <f>('FORMULARIO '!BK1033)</f>
        <v>0</v>
      </c>
      <c r="T995" s="86">
        <f>('FORMULARIO '!BL1033)</f>
        <v>39.431399223201439</v>
      </c>
      <c r="U995" s="86" t="b">
        <f>('FORMULARIO '!BM1033)</f>
        <v>0</v>
      </c>
      <c r="V995" s="86" t="b">
        <f>('FORMULARIO '!BN1033)</f>
        <v>0</v>
      </c>
      <c r="W995" s="86" t="b">
        <f>('FORMULARIO '!BO1033)</f>
        <v>0</v>
      </c>
      <c r="X995" s="86" t="b">
        <f>('FORMULARIO '!BP1033)</f>
        <v>0</v>
      </c>
      <c r="Y995" s="86">
        <f>('FORMULARIO '!BQ1033)</f>
        <v>14.478716902269278</v>
      </c>
      <c r="Z995" s="86" t="b">
        <f>('FORMULARIO '!BR1033)</f>
        <v>0</v>
      </c>
    </row>
    <row r="996" spans="1:26" x14ac:dyDescent="0.75">
      <c r="A996" s="85" t="str">
        <f>_xlfn.CONCAT('FORMULARIO '!G1034,'FORMULARIO '!E1034,'FORMULARIO '!B1034,'FORMULARIO '!E1034,'FORMULARIO '!C1034,'FORMULARIO '!E1034,'FORMULARIO '!P1034)</f>
        <v>8565D-Latex Experto y Homologos-Millennium -Intensa</v>
      </c>
      <c r="B996" s="85" t="str">
        <f t="shared" si="15"/>
        <v>8565D-Latex Experto y Homologos-Millennium -Intensa</v>
      </c>
      <c r="C996" s="85" t="str">
        <f>('FORMULARIO '!G1034)</f>
        <v>8565D</v>
      </c>
      <c r="D996" s="75">
        <f>('FORMULARIO '!H1034)</f>
        <v>97</v>
      </c>
      <c r="E996" s="75">
        <f>('FORMULARIO '!I1034)</f>
        <v>121</v>
      </c>
      <c r="F996" s="75">
        <f>('FORMULARIO '!J1034)</f>
        <v>125</v>
      </c>
      <c r="G996" s="75">
        <v>0</v>
      </c>
      <c r="H996" s="75">
        <v>3785</v>
      </c>
      <c r="M996" s="86" t="b">
        <f>('FORMULARIO '!BE1034)</f>
        <v>0</v>
      </c>
      <c r="N996" s="86" t="b">
        <f>('FORMULARIO '!BF1034)</f>
        <v>0</v>
      </c>
      <c r="O996" s="86" t="b">
        <f>('FORMULARIO '!BG1034)</f>
        <v>0</v>
      </c>
      <c r="P996" s="86">
        <f>('FORMULARIO '!BH1034)</f>
        <v>13.554543482975495</v>
      </c>
      <c r="Q996" s="86" t="b">
        <f>('FORMULARIO '!BI1034)</f>
        <v>0</v>
      </c>
      <c r="R996" s="86" t="b">
        <f>('FORMULARIO '!BJ1034)</f>
        <v>0</v>
      </c>
      <c r="S996" s="86" t="b">
        <f>('FORMULARIO '!BK1034)</f>
        <v>0</v>
      </c>
      <c r="T996" s="86">
        <f>('FORMULARIO '!BL1034)</f>
        <v>84.40783896216557</v>
      </c>
      <c r="U996" s="86" t="b">
        <f>('FORMULARIO '!BM1034)</f>
        <v>0</v>
      </c>
      <c r="V996" s="86" t="b">
        <f>('FORMULARIO '!BN1034)</f>
        <v>0</v>
      </c>
      <c r="W996" s="86" t="b">
        <f>('FORMULARIO '!BO1034)</f>
        <v>0</v>
      </c>
      <c r="X996" s="86" t="b">
        <f>('FORMULARIO '!BP1034)</f>
        <v>0</v>
      </c>
      <c r="Y996" s="86">
        <f>('FORMULARIO '!BQ1034)</f>
        <v>27.417144772382251</v>
      </c>
      <c r="Z996" s="86" t="b">
        <f>('FORMULARIO '!BR1034)</f>
        <v>0</v>
      </c>
    </row>
    <row r="997" spans="1:26" x14ac:dyDescent="0.75">
      <c r="A997" s="85" t="str">
        <f>_xlfn.CONCAT('FORMULARIO '!G1035,'FORMULARIO '!E1035,'FORMULARIO '!B1035,'FORMULARIO '!E1035,'FORMULARIO '!C1035,'FORMULARIO '!E1035,'FORMULARIO '!P1035)</f>
        <v>8570W-Latex Experto y Homologos-Millennium -Blanca</v>
      </c>
      <c r="B997" s="85" t="str">
        <f t="shared" si="15"/>
        <v>8570W-Latex Experto y Homologos-Millennium -Blanca</v>
      </c>
      <c r="C997" s="85" t="str">
        <f>('FORMULARIO '!G1035)</f>
        <v>8570W</v>
      </c>
      <c r="D997" s="75">
        <f>('FORMULARIO '!H1035)</f>
        <v>232</v>
      </c>
      <c r="E997" s="75">
        <f>('FORMULARIO '!I1035)</f>
        <v>242</v>
      </c>
      <c r="F997" s="75">
        <f>('FORMULARIO '!J1035)</f>
        <v>232</v>
      </c>
      <c r="G997" s="75">
        <v>0</v>
      </c>
      <c r="H997" s="75">
        <v>3785</v>
      </c>
      <c r="M997" s="86" t="b">
        <f>('FORMULARIO '!BE1035)</f>
        <v>0</v>
      </c>
      <c r="N997" s="86" t="b">
        <f>('FORMULARIO '!BF1035)</f>
        <v>0</v>
      </c>
      <c r="O997" s="86" t="b">
        <f>('FORMULARIO '!BG1035)</f>
        <v>0</v>
      </c>
      <c r="P997" s="86" t="b">
        <f>('FORMULARIO '!BH1035)</f>
        <v>0</v>
      </c>
      <c r="Q997" s="86" t="b">
        <f>('FORMULARIO '!BI1035)</f>
        <v>0</v>
      </c>
      <c r="R997" s="86">
        <f>('FORMULARIO '!BJ1035)</f>
        <v>3.3886358707438737</v>
      </c>
      <c r="S997" s="86" t="b">
        <f>('FORMULARIO '!BK1035)</f>
        <v>0</v>
      </c>
      <c r="T997" s="86">
        <f>('FORMULARIO '!BL1035)</f>
        <v>0.61611561286252248</v>
      </c>
      <c r="U997" s="86" t="b">
        <f>('FORMULARIO '!BM1035)</f>
        <v>0</v>
      </c>
      <c r="V997" s="86" t="b">
        <f>('FORMULARIO '!BN1035)</f>
        <v>0</v>
      </c>
      <c r="W997" s="86" t="b">
        <f>('FORMULARIO '!BO1035)</f>
        <v>0</v>
      </c>
      <c r="X997" s="86" t="b">
        <f>('FORMULARIO '!BP1035)</f>
        <v>0</v>
      </c>
      <c r="Y997" s="86">
        <f>('FORMULARIO '!BQ1035)</f>
        <v>1.232231225725045</v>
      </c>
      <c r="Z997" s="86" t="b">
        <f>('FORMULARIO '!BR1035)</f>
        <v>0</v>
      </c>
    </row>
    <row r="998" spans="1:26" x14ac:dyDescent="0.75">
      <c r="A998" s="85" t="str">
        <f>_xlfn.CONCAT('FORMULARIO '!G1036,'FORMULARIO '!E1036,'FORMULARIO '!B1036,'FORMULARIO '!E1036,'FORMULARIO '!C1036,'FORMULARIO '!E1036,'FORMULARIO '!P1036)</f>
        <v>8571W-Latex Experto y Homologos-Millennium -Blanca</v>
      </c>
      <c r="B998" s="85" t="str">
        <f t="shared" si="15"/>
        <v>8571W-Latex Experto y Homologos-Millennium -Blanca</v>
      </c>
      <c r="C998" s="85" t="str">
        <f>('FORMULARIO '!G1036)</f>
        <v>8571W</v>
      </c>
      <c r="D998" s="75">
        <f>('FORMULARIO '!H1036)</f>
        <v>212</v>
      </c>
      <c r="E998" s="75">
        <f>('FORMULARIO '!I1036)</f>
        <v>226</v>
      </c>
      <c r="F998" s="75">
        <f>('FORMULARIO '!J1036)</f>
        <v>219</v>
      </c>
      <c r="G998" s="75">
        <v>0</v>
      </c>
      <c r="H998" s="75">
        <v>3785</v>
      </c>
      <c r="M998" s="86" t="b">
        <f>('FORMULARIO '!BE1036)</f>
        <v>0</v>
      </c>
      <c r="N998" s="86" t="b">
        <f>('FORMULARIO '!BF1036)</f>
        <v>0</v>
      </c>
      <c r="O998" s="86" t="b">
        <f>('FORMULARIO '!BG1036)</f>
        <v>0</v>
      </c>
      <c r="P998" s="86" t="b">
        <f>('FORMULARIO '!BH1036)</f>
        <v>0</v>
      </c>
      <c r="Q998" s="86" t="b">
        <f>('FORMULARIO '!BI1036)</f>
        <v>0</v>
      </c>
      <c r="R998" s="86" t="b">
        <f>('FORMULARIO '!BJ1036)</f>
        <v>0</v>
      </c>
      <c r="S998" s="86" t="b">
        <f>('FORMULARIO '!BK1036)</f>
        <v>0</v>
      </c>
      <c r="T998" s="86">
        <f>('FORMULARIO '!BL1036)</f>
        <v>4.9289249029001798</v>
      </c>
      <c r="U998" s="86">
        <f>('FORMULARIO '!BM1036)</f>
        <v>0.92417341929378372</v>
      </c>
      <c r="V998" s="86" t="b">
        <f>('FORMULARIO '!BN1036)</f>
        <v>0</v>
      </c>
      <c r="W998" s="86" t="b">
        <f>('FORMULARIO '!BO1036)</f>
        <v>0</v>
      </c>
      <c r="X998" s="86" t="b">
        <f>('FORMULARIO '!BP1036)</f>
        <v>0</v>
      </c>
      <c r="Y998" s="86">
        <f>('FORMULARIO '!BQ1036)</f>
        <v>2.1564046450188288</v>
      </c>
      <c r="Z998" s="86" t="b">
        <f>('FORMULARIO '!BR1036)</f>
        <v>0</v>
      </c>
    </row>
    <row r="999" spans="1:26" x14ac:dyDescent="0.75">
      <c r="A999" s="85" t="str">
        <f>_xlfn.CONCAT('FORMULARIO '!G1037,'FORMULARIO '!E1037,'FORMULARIO '!B1037,'FORMULARIO '!E1037,'FORMULARIO '!C1037,'FORMULARIO '!E1037,'FORMULARIO '!P1037)</f>
        <v>8572W-Latex Experto y Homologos-Millennium -Blanca</v>
      </c>
      <c r="B999" s="85" t="str">
        <f t="shared" si="15"/>
        <v>8572W-Latex Experto y Homologos-Millennium -Blanca</v>
      </c>
      <c r="C999" s="85" t="str">
        <f>('FORMULARIO '!G1037)</f>
        <v>8572W</v>
      </c>
      <c r="D999" s="75">
        <f>('FORMULARIO '!H1037)</f>
        <v>190</v>
      </c>
      <c r="E999" s="75">
        <f>('FORMULARIO '!I1037)</f>
        <v>207</v>
      </c>
      <c r="F999" s="75">
        <f>('FORMULARIO '!J1037)</f>
        <v>205</v>
      </c>
      <c r="G999" s="75">
        <v>0</v>
      </c>
      <c r="H999" s="75">
        <v>3785</v>
      </c>
      <c r="M999" s="86" t="b">
        <f>('FORMULARIO '!BE1037)</f>
        <v>0</v>
      </c>
      <c r="N999" s="86" t="b">
        <f>('FORMULARIO '!BF1037)</f>
        <v>0</v>
      </c>
      <c r="O999" s="86" t="b">
        <f>('FORMULARIO '!BG1037)</f>
        <v>0</v>
      </c>
      <c r="P999" s="86" t="b">
        <f>('FORMULARIO '!BH1037)</f>
        <v>0</v>
      </c>
      <c r="Q999" s="86" t="b">
        <f>('FORMULARIO '!BI1037)</f>
        <v>0</v>
      </c>
      <c r="R999" s="86" t="b">
        <f>('FORMULARIO '!BJ1037)</f>
        <v>0</v>
      </c>
      <c r="S999" s="86" t="b">
        <f>('FORMULARIO '!BK1037)</f>
        <v>0</v>
      </c>
      <c r="T999" s="86">
        <f>('FORMULARIO '!BL1037)</f>
        <v>13.246485676544234</v>
      </c>
      <c r="U999" s="86">
        <f>('FORMULARIO '!BM1037)</f>
        <v>0.61611561286252248</v>
      </c>
      <c r="V999" s="86" t="b">
        <f>('FORMULARIO '!BN1037)</f>
        <v>0</v>
      </c>
      <c r="W999" s="86" t="b">
        <f>('FORMULARIO '!BO1037)</f>
        <v>0</v>
      </c>
      <c r="X999" s="86" t="b">
        <f>('FORMULARIO '!BP1037)</f>
        <v>0</v>
      </c>
      <c r="Y999" s="86">
        <f>('FORMULARIO '!BQ1037)</f>
        <v>5.5450405157627021</v>
      </c>
      <c r="Z999" s="86" t="b">
        <f>('FORMULARIO '!BR1037)</f>
        <v>0</v>
      </c>
    </row>
    <row r="1000" spans="1:26" x14ac:dyDescent="0.75">
      <c r="A1000" s="85" t="str">
        <f>_xlfn.CONCAT('FORMULARIO '!G1038,'FORMULARIO '!E1038,'FORMULARIO '!B1038,'FORMULARIO '!E1038,'FORMULARIO '!C1038,'FORMULARIO '!E1038,'FORMULARIO '!P1038)</f>
        <v>8573M-Latex Experto y Homologos-Millennium -Media</v>
      </c>
      <c r="B1000" s="85" t="str">
        <f t="shared" si="15"/>
        <v>8573M-Latex Experto y Homologos-Millennium -Media</v>
      </c>
      <c r="C1000" s="85" t="str">
        <f>('FORMULARIO '!G1038)</f>
        <v>8573M</v>
      </c>
      <c r="D1000" s="75">
        <f>('FORMULARIO '!H1038)</f>
        <v>164</v>
      </c>
      <c r="E1000" s="75">
        <f>('FORMULARIO '!I1038)</f>
        <v>184</v>
      </c>
      <c r="F1000" s="75">
        <f>('FORMULARIO '!J1038)</f>
        <v>182</v>
      </c>
      <c r="G1000" s="75">
        <v>0</v>
      </c>
      <c r="H1000" s="75">
        <v>3785</v>
      </c>
      <c r="M1000" s="86" t="b">
        <f>('FORMULARIO '!BE1038)</f>
        <v>0</v>
      </c>
      <c r="N1000" s="86" t="b">
        <f>('FORMULARIO '!BF1038)</f>
        <v>0</v>
      </c>
      <c r="O1000" s="86" t="b">
        <f>('FORMULARIO '!BG1038)</f>
        <v>0</v>
      </c>
      <c r="P1000" s="86" t="b">
        <f>('FORMULARIO '!BH1038)</f>
        <v>0</v>
      </c>
      <c r="Q1000" s="86" t="b">
        <f>('FORMULARIO '!BI1038)</f>
        <v>0</v>
      </c>
      <c r="R1000" s="86" t="b">
        <f>('FORMULARIO '!BJ1038)</f>
        <v>0</v>
      </c>
      <c r="S1000" s="86" t="b">
        <f>('FORMULARIO '!BK1038)</f>
        <v>0</v>
      </c>
      <c r="T1000" s="86">
        <f>('FORMULARIO '!BL1038)</f>
        <v>23.104335482344592</v>
      </c>
      <c r="U1000" s="86">
        <f>('FORMULARIO '!BM1038)</f>
        <v>1.232231225725045</v>
      </c>
      <c r="V1000" s="86" t="b">
        <f>('FORMULARIO '!BN1038)</f>
        <v>0</v>
      </c>
      <c r="W1000" s="86" t="b">
        <f>('FORMULARIO '!BO1038)</f>
        <v>0</v>
      </c>
      <c r="X1000" s="86" t="b">
        <f>('FORMULARIO '!BP1038)</f>
        <v>0</v>
      </c>
      <c r="Y1000" s="86">
        <f>('FORMULARIO '!BQ1038)</f>
        <v>9.8578498058003596</v>
      </c>
      <c r="Z1000" s="86" t="b">
        <f>('FORMULARIO '!BR1038)</f>
        <v>0</v>
      </c>
    </row>
    <row r="1001" spans="1:26" x14ac:dyDescent="0.75">
      <c r="A1001" s="85" t="str">
        <f>_xlfn.CONCAT('FORMULARIO '!G1039,'FORMULARIO '!E1039,'FORMULARIO '!B1039,'FORMULARIO '!E1039,'FORMULARIO '!C1039,'FORMULARIO '!E1039,'FORMULARIO '!P1039)</f>
        <v>8574M-Latex Experto y Homologos-Millennium -Media</v>
      </c>
      <c r="B1001" s="85" t="str">
        <f t="shared" si="15"/>
        <v>8574M-Latex Experto y Homologos-Millennium -Media</v>
      </c>
      <c r="C1001" s="85" t="str">
        <f>('FORMULARIO '!G1039)</f>
        <v>8574M</v>
      </c>
      <c r="D1001" s="75">
        <f>('FORMULARIO '!H1039)</f>
        <v>142</v>
      </c>
      <c r="E1001" s="75">
        <f>('FORMULARIO '!I1039)</f>
        <v>164</v>
      </c>
      <c r="F1001" s="75">
        <f>('FORMULARIO '!J1039)</f>
        <v>163</v>
      </c>
      <c r="G1001" s="75">
        <v>0</v>
      </c>
      <c r="H1001" s="75">
        <v>3785</v>
      </c>
      <c r="M1001" s="86" t="b">
        <f>('FORMULARIO '!BE1039)</f>
        <v>0</v>
      </c>
      <c r="N1001" s="86" t="b">
        <f>('FORMULARIO '!BF1039)</f>
        <v>0</v>
      </c>
      <c r="O1001" s="86" t="b">
        <f>('FORMULARIO '!BG1039)</f>
        <v>0</v>
      </c>
      <c r="P1001" s="86" t="b">
        <f>('FORMULARIO '!BH1039)</f>
        <v>0</v>
      </c>
      <c r="Q1001" s="86" t="b">
        <f>('FORMULARIO '!BI1039)</f>
        <v>0</v>
      </c>
      <c r="R1001" s="86" t="b">
        <f>('FORMULARIO '!BJ1039)</f>
        <v>0</v>
      </c>
      <c r="S1001" s="86" t="b">
        <f>('FORMULARIO '!BK1039)</f>
        <v>0</v>
      </c>
      <c r="T1001" s="86">
        <f>('FORMULARIO '!BL1039)</f>
        <v>41.279746061789005</v>
      </c>
      <c r="U1001" s="86">
        <f>('FORMULARIO '!BM1039)</f>
        <v>0.30805780643126124</v>
      </c>
      <c r="V1001" s="86" t="b">
        <f>('FORMULARIO '!BN1039)</f>
        <v>0</v>
      </c>
      <c r="W1001" s="86" t="b">
        <f>('FORMULARIO '!BO1039)</f>
        <v>0</v>
      </c>
      <c r="X1001" s="86" t="b">
        <f>('FORMULARIO '!BP1039)</f>
        <v>0</v>
      </c>
      <c r="Y1001" s="86">
        <f>('FORMULARIO '!BQ1039)</f>
        <v>18.483468385875675</v>
      </c>
      <c r="Z1001" s="86" t="b">
        <f>('FORMULARIO '!BR1039)</f>
        <v>0</v>
      </c>
    </row>
    <row r="1002" spans="1:26" x14ac:dyDescent="0.75">
      <c r="A1002" s="85" t="str">
        <f>_xlfn.CONCAT('FORMULARIO '!G1040,'FORMULARIO '!E1040,'FORMULARIO '!B1040,'FORMULARIO '!E1040,'FORMULARIO '!C1040,'FORMULARIO '!E1040,'FORMULARIO '!P1040)</f>
        <v>8575D-Latex Experto y Homologos-Millennium -Intensa</v>
      </c>
      <c r="B1002" s="85" t="str">
        <f t="shared" si="15"/>
        <v>8575D-Latex Experto y Homologos-Millennium -Intensa</v>
      </c>
      <c r="C1002" s="85" t="str">
        <f>('FORMULARIO '!G1040)</f>
        <v>8575D</v>
      </c>
      <c r="D1002" s="75">
        <f>('FORMULARIO '!H1040)</f>
        <v>102</v>
      </c>
      <c r="E1002" s="75">
        <f>('FORMULARIO '!I1040)</f>
        <v>122</v>
      </c>
      <c r="F1002" s="75">
        <f>('FORMULARIO '!J1040)</f>
        <v>121</v>
      </c>
      <c r="G1002" s="75">
        <v>0</v>
      </c>
      <c r="H1002" s="75">
        <v>3785</v>
      </c>
      <c r="M1002" s="86" t="b">
        <f>('FORMULARIO '!BE1040)</f>
        <v>0</v>
      </c>
      <c r="N1002" s="86" t="b">
        <f>('FORMULARIO '!BF1040)</f>
        <v>0</v>
      </c>
      <c r="O1002" s="86" t="b">
        <f>('FORMULARIO '!BG1040)</f>
        <v>0</v>
      </c>
      <c r="P1002" s="86" t="b">
        <f>('FORMULARIO '!BH1040)</f>
        <v>0</v>
      </c>
      <c r="Q1002" s="86" t="b">
        <f>('FORMULARIO '!BI1040)</f>
        <v>0</v>
      </c>
      <c r="R1002" s="86" t="b">
        <f>('FORMULARIO '!BJ1040)</f>
        <v>0</v>
      </c>
      <c r="S1002" s="86" t="b">
        <f>('FORMULARIO '!BK1040)</f>
        <v>0</v>
      </c>
      <c r="T1002" s="86">
        <f>('FORMULARIO '!BL1040)</f>
        <v>87.180359220046924</v>
      </c>
      <c r="U1002" s="86">
        <f>('FORMULARIO '!BM1040)</f>
        <v>2.4644624514500899</v>
      </c>
      <c r="V1002" s="86" t="b">
        <f>('FORMULARIO '!BN1040)</f>
        <v>0</v>
      </c>
      <c r="W1002" s="86" t="b">
        <f>('FORMULARIO '!BO1040)</f>
        <v>0</v>
      </c>
      <c r="X1002" s="86" t="b">
        <f>('FORMULARIO '!BP1040)</f>
        <v>0</v>
      </c>
      <c r="Y1002" s="86">
        <f>('FORMULARIO '!BQ1040)</f>
        <v>32.654127481713694</v>
      </c>
      <c r="Z1002" s="86" t="b">
        <f>('FORMULARIO '!BR1040)</f>
        <v>0</v>
      </c>
    </row>
    <row r="1003" spans="1:26" x14ac:dyDescent="0.75">
      <c r="A1003" s="85" t="str">
        <f>_xlfn.CONCAT('FORMULARIO '!G1041,'FORMULARIO '!E1041,'FORMULARIO '!B1041,'FORMULARIO '!E1041,'FORMULARIO '!C1041,'FORMULARIO '!E1041,'FORMULARIO '!P1041)</f>
        <v>8580W-Latex Experto y Homologos-Millennium -Blanca</v>
      </c>
      <c r="B1003" s="85" t="str">
        <f t="shared" si="15"/>
        <v>8580W-Latex Experto y Homologos-Millennium -Blanca</v>
      </c>
      <c r="C1003" s="85" t="str">
        <f>('FORMULARIO '!G1041)</f>
        <v>8580W</v>
      </c>
      <c r="D1003" s="75">
        <f>('FORMULARIO '!H1041)</f>
        <v>227</v>
      </c>
      <c r="E1003" s="75">
        <f>('FORMULARIO '!I1041)</f>
        <v>236</v>
      </c>
      <c r="F1003" s="75">
        <f>('FORMULARIO '!J1041)</f>
        <v>225</v>
      </c>
      <c r="G1003" s="75">
        <v>0</v>
      </c>
      <c r="H1003" s="75">
        <v>3785</v>
      </c>
      <c r="M1003" s="86" t="b">
        <f>('FORMULARIO '!BE1041)</f>
        <v>0</v>
      </c>
      <c r="N1003" s="86" t="b">
        <f>('FORMULARIO '!BF1041)</f>
        <v>0</v>
      </c>
      <c r="O1003" s="86" t="b">
        <f>('FORMULARIO '!BG1041)</f>
        <v>0</v>
      </c>
      <c r="P1003" s="86" t="b">
        <f>('FORMULARIO '!BH1041)</f>
        <v>0</v>
      </c>
      <c r="Q1003" s="86" t="b">
        <f>('FORMULARIO '!BI1041)</f>
        <v>0</v>
      </c>
      <c r="R1003" s="86">
        <f>('FORMULARIO '!BJ1041)</f>
        <v>5.5450405157627021</v>
      </c>
      <c r="S1003" s="86" t="b">
        <f>('FORMULARIO '!BK1041)</f>
        <v>0</v>
      </c>
      <c r="T1003" s="86">
        <f>('FORMULARIO '!BL1041)</f>
        <v>1.5402890321563063</v>
      </c>
      <c r="U1003" s="86" t="b">
        <f>('FORMULARIO '!BM1041)</f>
        <v>0</v>
      </c>
      <c r="V1003" s="86" t="b">
        <f>('FORMULARIO '!BN1041)</f>
        <v>0</v>
      </c>
      <c r="W1003" s="86" t="b">
        <f>('FORMULARIO '!BO1041)</f>
        <v>0</v>
      </c>
      <c r="X1003" s="86" t="b">
        <f>('FORMULARIO '!BP1041)</f>
        <v>0</v>
      </c>
      <c r="Y1003" s="86">
        <f>('FORMULARIO '!BQ1041)</f>
        <v>0.92417341929378372</v>
      </c>
      <c r="Z1003" s="86" t="b">
        <f>('FORMULARIO '!BR1041)</f>
        <v>0</v>
      </c>
    </row>
    <row r="1004" spans="1:26" x14ac:dyDescent="0.75">
      <c r="A1004" s="85" t="str">
        <f>_xlfn.CONCAT('FORMULARIO '!G1042,'FORMULARIO '!E1042,'FORMULARIO '!B1042,'FORMULARIO '!E1042,'FORMULARIO '!C1042,'FORMULARIO '!E1042,'FORMULARIO '!P1042)</f>
        <v>8581W-Latex Experto y Homologos-Millennium -Blanca</v>
      </c>
      <c r="B1004" s="85" t="str">
        <f t="shared" si="15"/>
        <v>8581W-Latex Experto y Homologos-Millennium -Blanca</v>
      </c>
      <c r="C1004" s="85" t="str">
        <f>('FORMULARIO '!G1042)</f>
        <v>8581W</v>
      </c>
      <c r="D1004" s="75">
        <f>('FORMULARIO '!H1042)</f>
        <v>214</v>
      </c>
      <c r="E1004" s="75">
        <f>('FORMULARIO '!I1042)</f>
        <v>225</v>
      </c>
      <c r="F1004" s="75">
        <f>('FORMULARIO '!J1042)</f>
        <v>217</v>
      </c>
      <c r="G1004" s="75">
        <v>0</v>
      </c>
      <c r="H1004" s="75">
        <v>3785</v>
      </c>
      <c r="M1004" s="86" t="b">
        <f>('FORMULARIO '!BE1042)</f>
        <v>0</v>
      </c>
      <c r="N1004" s="86" t="b">
        <f>('FORMULARIO '!BF1042)</f>
        <v>0</v>
      </c>
      <c r="O1004" s="86" t="b">
        <f>('FORMULARIO '!BG1042)</f>
        <v>0</v>
      </c>
      <c r="P1004" s="86" t="b">
        <f>('FORMULARIO '!BH1042)</f>
        <v>0</v>
      </c>
      <c r="Q1004" s="86" t="b">
        <f>('FORMULARIO '!BI1042)</f>
        <v>0</v>
      </c>
      <c r="R1004" s="86" t="b">
        <f>('FORMULARIO '!BJ1042)</f>
        <v>0</v>
      </c>
      <c r="S1004" s="86" t="b">
        <f>('FORMULARIO '!BK1042)</f>
        <v>0</v>
      </c>
      <c r="T1004" s="86">
        <f>('FORMULARIO '!BL1042)</f>
        <v>5.5450405157627021</v>
      </c>
      <c r="U1004" s="86">
        <f>('FORMULARIO '!BM1042)</f>
        <v>1.5402890321563063</v>
      </c>
      <c r="V1004" s="86" t="b">
        <f>('FORMULARIO '!BN1042)</f>
        <v>0</v>
      </c>
      <c r="W1004" s="86" t="b">
        <f>('FORMULARIO '!BO1042)</f>
        <v>0</v>
      </c>
      <c r="X1004" s="86" t="b">
        <f>('FORMULARIO '!BP1042)</f>
        <v>0</v>
      </c>
      <c r="Y1004" s="86">
        <f>('FORMULARIO '!BQ1042)</f>
        <v>1.8483468385875674</v>
      </c>
      <c r="Z1004" s="86" t="b">
        <f>('FORMULARIO '!BR1042)</f>
        <v>0</v>
      </c>
    </row>
    <row r="1005" spans="1:26" x14ac:dyDescent="0.75">
      <c r="A1005" s="85" t="str">
        <f>_xlfn.CONCAT('FORMULARIO '!G1043,'FORMULARIO '!E1043,'FORMULARIO '!B1043,'FORMULARIO '!E1043,'FORMULARIO '!C1043,'FORMULARIO '!E1043,'FORMULARIO '!P1043)</f>
        <v>8582W-Latex Experto y Homologos-Millennium -Blanca</v>
      </c>
      <c r="B1005" s="85" t="str">
        <f t="shared" si="15"/>
        <v>8582W-Latex Experto y Homologos-Millennium -Blanca</v>
      </c>
      <c r="C1005" s="85" t="str">
        <f>('FORMULARIO '!G1043)</f>
        <v>8582W</v>
      </c>
      <c r="D1005" s="75">
        <f>('FORMULARIO '!H1043)</f>
        <v>197</v>
      </c>
      <c r="E1005" s="75">
        <f>('FORMULARIO '!I1043)</f>
        <v>210</v>
      </c>
      <c r="F1005" s="75">
        <f>('FORMULARIO '!J1043)</f>
        <v>202</v>
      </c>
      <c r="G1005" s="75">
        <v>0</v>
      </c>
      <c r="H1005" s="75">
        <v>3785</v>
      </c>
      <c r="M1005" s="86" t="b">
        <f>('FORMULARIO '!BE1043)</f>
        <v>0</v>
      </c>
      <c r="N1005" s="86" t="b">
        <f>('FORMULARIO '!BF1043)</f>
        <v>0</v>
      </c>
      <c r="O1005" s="86" t="b">
        <f>('FORMULARIO '!BG1043)</f>
        <v>0</v>
      </c>
      <c r="P1005" s="86" t="b">
        <f>('FORMULARIO '!BH1043)</f>
        <v>0</v>
      </c>
      <c r="Q1005" s="86" t="b">
        <f>('FORMULARIO '!BI1043)</f>
        <v>0</v>
      </c>
      <c r="R1005" s="86" t="b">
        <f>('FORMULARIO '!BJ1043)</f>
        <v>0</v>
      </c>
      <c r="S1005" s="86" t="b">
        <f>('FORMULARIO '!BK1043)</f>
        <v>0</v>
      </c>
      <c r="T1005" s="86">
        <f>('FORMULARIO '!BL1043)</f>
        <v>11.398138837956667</v>
      </c>
      <c r="U1005" s="86">
        <f>('FORMULARIO '!BM1043)</f>
        <v>3.0805780643126126</v>
      </c>
      <c r="V1005" s="86" t="b">
        <f>('FORMULARIO '!BN1043)</f>
        <v>0</v>
      </c>
      <c r="W1005" s="86" t="b">
        <f>('FORMULARIO '!BO1043)</f>
        <v>0</v>
      </c>
      <c r="X1005" s="86" t="b">
        <f>('FORMULARIO '!BP1043)</f>
        <v>0</v>
      </c>
      <c r="Y1005" s="86">
        <f>('FORMULARIO '!BQ1043)</f>
        <v>3.3886358707438737</v>
      </c>
      <c r="Z1005" s="86" t="b">
        <f>('FORMULARIO '!BR1043)</f>
        <v>0</v>
      </c>
    </row>
    <row r="1006" spans="1:26" x14ac:dyDescent="0.75">
      <c r="A1006" s="85" t="str">
        <f>_xlfn.CONCAT('FORMULARIO '!G1044,'FORMULARIO '!E1044,'FORMULARIO '!B1044,'FORMULARIO '!E1044,'FORMULARIO '!C1044,'FORMULARIO '!E1044,'FORMULARIO '!P1044)</f>
        <v>8583W-Latex Experto y Homologos-Millennium -Blanca</v>
      </c>
      <c r="B1006" s="85" t="str">
        <f t="shared" si="15"/>
        <v>8583W-Latex Experto y Homologos-Millennium -Blanca</v>
      </c>
      <c r="C1006" s="85" t="str">
        <f>('FORMULARIO '!G1044)</f>
        <v>8583W</v>
      </c>
      <c r="D1006" s="75">
        <f>('FORMULARIO '!H1044)</f>
        <v>180</v>
      </c>
      <c r="E1006" s="75">
        <f>('FORMULARIO '!I1044)</f>
        <v>193</v>
      </c>
      <c r="F1006" s="75">
        <f>('FORMULARIO '!J1044)</f>
        <v>186</v>
      </c>
      <c r="G1006" s="75">
        <v>0</v>
      </c>
      <c r="H1006" s="75">
        <v>3785</v>
      </c>
      <c r="M1006" s="86" t="b">
        <f>('FORMULARIO '!BE1044)</f>
        <v>0</v>
      </c>
      <c r="N1006" s="86" t="b">
        <f>('FORMULARIO '!BF1044)</f>
        <v>0</v>
      </c>
      <c r="O1006" s="86" t="b">
        <f>('FORMULARIO '!BG1044)</f>
        <v>0</v>
      </c>
      <c r="P1006" s="86" t="b">
        <f>('FORMULARIO '!BH1044)</f>
        <v>0</v>
      </c>
      <c r="Q1006" s="86" t="b">
        <f>('FORMULARIO '!BI1044)</f>
        <v>0</v>
      </c>
      <c r="R1006" s="86" t="b">
        <f>('FORMULARIO '!BJ1044)</f>
        <v>0</v>
      </c>
      <c r="S1006" s="86" t="b">
        <f>('FORMULARIO '!BK1044)</f>
        <v>0</v>
      </c>
      <c r="T1006" s="86">
        <f>('FORMULARIO '!BL1044)</f>
        <v>21.564046450188286</v>
      </c>
      <c r="U1006" s="86">
        <f>('FORMULARIO '!BM1044)</f>
        <v>4.3128092900376576</v>
      </c>
      <c r="V1006" s="86" t="b">
        <f>('FORMULARIO '!BN1044)</f>
        <v>0</v>
      </c>
      <c r="W1006" s="86" t="b">
        <f>('FORMULARIO '!BO1044)</f>
        <v>0</v>
      </c>
      <c r="X1006" s="86" t="b">
        <f>('FORMULARIO '!BP1044)</f>
        <v>0</v>
      </c>
      <c r="Y1006" s="86">
        <f>('FORMULARIO '!BQ1044)</f>
        <v>5.2369827093314418</v>
      </c>
      <c r="Z1006" s="86" t="b">
        <f>('FORMULARIO '!BR1044)</f>
        <v>0</v>
      </c>
    </row>
    <row r="1007" spans="1:26" x14ac:dyDescent="0.75">
      <c r="A1007" s="85" t="str">
        <f>_xlfn.CONCAT('FORMULARIO '!G1045,'FORMULARIO '!E1045,'FORMULARIO '!B1045,'FORMULARIO '!E1045,'FORMULARIO '!C1045,'FORMULARIO '!E1045,'FORMULARIO '!P1045)</f>
        <v>8584M-Latex Experto y Homologos-Millennium -Media</v>
      </c>
      <c r="B1007" s="85" t="str">
        <f t="shared" si="15"/>
        <v>8584M-Latex Experto y Homologos-Millennium -Media</v>
      </c>
      <c r="C1007" s="85" t="str">
        <f>('FORMULARIO '!G1045)</f>
        <v>8584M</v>
      </c>
      <c r="D1007" s="75">
        <f>('FORMULARIO '!H1045)</f>
        <v>150</v>
      </c>
      <c r="E1007" s="75">
        <f>('FORMULARIO '!I1045)</f>
        <v>164</v>
      </c>
      <c r="F1007" s="75">
        <f>('FORMULARIO '!J1045)</f>
        <v>157</v>
      </c>
      <c r="G1007" s="75">
        <v>0</v>
      </c>
      <c r="H1007" s="75">
        <v>3785</v>
      </c>
      <c r="M1007" s="86" t="b">
        <f>('FORMULARIO '!BE1045)</f>
        <v>0</v>
      </c>
      <c r="N1007" s="86" t="b">
        <f>('FORMULARIO '!BF1045)</f>
        <v>0</v>
      </c>
      <c r="O1007" s="86" t="b">
        <f>('FORMULARIO '!BG1045)</f>
        <v>0</v>
      </c>
      <c r="P1007" s="86" t="b">
        <f>('FORMULARIO '!BH1045)</f>
        <v>0</v>
      </c>
      <c r="Q1007" s="86" t="b">
        <f>('FORMULARIO '!BI1045)</f>
        <v>0</v>
      </c>
      <c r="R1007" s="86" t="b">
        <f>('FORMULARIO '!BJ1045)</f>
        <v>0</v>
      </c>
      <c r="S1007" s="86" t="b">
        <f>('FORMULARIO '!BK1045)</f>
        <v>0</v>
      </c>
      <c r="T1007" s="86">
        <f>('FORMULARIO '!BL1045)</f>
        <v>29.573549417401079</v>
      </c>
      <c r="U1007" s="86" t="b">
        <f>('FORMULARIO '!BM1045)</f>
        <v>0</v>
      </c>
      <c r="V1007" s="86" t="b">
        <f>('FORMULARIO '!BN1045)</f>
        <v>0</v>
      </c>
      <c r="W1007" s="86">
        <f>('FORMULARIO '!BO1045)</f>
        <v>5.8530983221939632</v>
      </c>
      <c r="X1007" s="86" t="b">
        <f>('FORMULARIO '!BP1045)</f>
        <v>0</v>
      </c>
      <c r="Y1007" s="86">
        <f>('FORMULARIO '!BQ1045)</f>
        <v>20.02375741803198</v>
      </c>
      <c r="Z1007" s="86" t="b">
        <f>('FORMULARIO '!BR1045)</f>
        <v>0</v>
      </c>
    </row>
    <row r="1008" spans="1:26" x14ac:dyDescent="0.75">
      <c r="A1008" s="85" t="str">
        <f>_xlfn.CONCAT('FORMULARIO '!G1046,'FORMULARIO '!E1046,'FORMULARIO '!B1046,'FORMULARIO '!E1046,'FORMULARIO '!C1046,'FORMULARIO '!E1046,'FORMULARIO '!P1046)</f>
        <v>8585D-Latex Experto y Homologos-Millennium -Intensa</v>
      </c>
      <c r="B1008" s="85" t="str">
        <f t="shared" si="15"/>
        <v>8585D-Latex Experto y Homologos-Millennium -Intensa</v>
      </c>
      <c r="C1008" s="85" t="str">
        <f>('FORMULARIO '!G1046)</f>
        <v>8585D</v>
      </c>
      <c r="D1008" s="75">
        <f>('FORMULARIO '!H1046)</f>
        <v>109</v>
      </c>
      <c r="E1008" s="75">
        <f>('FORMULARIO '!I1046)</f>
        <v>120</v>
      </c>
      <c r="F1008" s="75">
        <f>('FORMULARIO '!J1046)</f>
        <v>114</v>
      </c>
      <c r="G1008" s="75">
        <v>0</v>
      </c>
      <c r="H1008" s="75">
        <v>3785</v>
      </c>
      <c r="M1008" s="86" t="b">
        <f>('FORMULARIO '!BE1046)</f>
        <v>0</v>
      </c>
      <c r="N1008" s="86" t="b">
        <f>('FORMULARIO '!BF1046)</f>
        <v>0</v>
      </c>
      <c r="O1008" s="86" t="b">
        <f>('FORMULARIO '!BG1046)</f>
        <v>0</v>
      </c>
      <c r="P1008" s="86" t="b">
        <f>('FORMULARIO '!BH1046)</f>
        <v>0</v>
      </c>
      <c r="Q1008" s="86" t="b">
        <f>('FORMULARIO '!BI1046)</f>
        <v>0</v>
      </c>
      <c r="R1008" s="86" t="b">
        <f>('FORMULARIO '!BJ1046)</f>
        <v>0</v>
      </c>
      <c r="S1008" s="86" t="b">
        <f>('FORMULARIO '!BK1046)</f>
        <v>0</v>
      </c>
      <c r="T1008" s="86">
        <f>('FORMULARIO '!BL1046)</f>
        <v>95.18986218725972</v>
      </c>
      <c r="U1008" s="86">
        <f>('FORMULARIO '!BM1046)</f>
        <v>17.559294966581891</v>
      </c>
      <c r="V1008" s="86" t="b">
        <f>('FORMULARIO '!BN1046)</f>
        <v>0</v>
      </c>
      <c r="W1008" s="86" t="b">
        <f>('FORMULARIO '!BO1046)</f>
        <v>0</v>
      </c>
      <c r="X1008" s="86" t="b">
        <f>('FORMULARIO '!BP1046)</f>
        <v>0</v>
      </c>
      <c r="Y1008" s="86">
        <f>('FORMULARIO '!BQ1046)</f>
        <v>16.943179353719366</v>
      </c>
      <c r="Z1008" s="86" t="b">
        <f>('FORMULARIO '!BR1046)</f>
        <v>0</v>
      </c>
    </row>
    <row r="1009" spans="1:26" x14ac:dyDescent="0.75">
      <c r="A1009" s="85" t="str">
        <f>_xlfn.CONCAT('FORMULARIO '!G1047,'FORMULARIO '!E1047,'FORMULARIO '!B1047,'FORMULARIO '!E1047,'FORMULARIO '!C1047,'FORMULARIO '!E1047,'FORMULARIO '!P1047)</f>
        <v>8590W-Latex Experto y Homologos-Millennium -Blanca</v>
      </c>
      <c r="B1009" s="85" t="str">
        <f t="shared" si="15"/>
        <v>8590W-Latex Experto y Homologos-Millennium -Blanca</v>
      </c>
      <c r="C1009" s="85" t="str">
        <f>('FORMULARIO '!G1047)</f>
        <v>8590W</v>
      </c>
      <c r="D1009" s="75">
        <f>('FORMULARIO '!H1047)</f>
        <v>232</v>
      </c>
      <c r="E1009" s="75">
        <f>('FORMULARIO '!I1047)</f>
        <v>244</v>
      </c>
      <c r="F1009" s="75">
        <f>('FORMULARIO '!J1047)</f>
        <v>233</v>
      </c>
      <c r="G1009" s="75">
        <v>0</v>
      </c>
      <c r="H1009" s="75">
        <v>3785</v>
      </c>
      <c r="M1009" s="86" t="b">
        <f>('FORMULARIO '!BE1047)</f>
        <v>0</v>
      </c>
      <c r="N1009" s="86" t="b">
        <f>('FORMULARIO '!BF1047)</f>
        <v>0</v>
      </c>
      <c r="O1009" s="86" t="b">
        <f>('FORMULARIO '!BG1047)</f>
        <v>0</v>
      </c>
      <c r="P1009" s="86" t="b">
        <f>('FORMULARIO '!BH1047)</f>
        <v>0</v>
      </c>
      <c r="Q1009" s="86" t="b">
        <f>('FORMULARIO '!BI1047)</f>
        <v>0</v>
      </c>
      <c r="R1009" s="86">
        <f>('FORMULARIO '!BJ1047)</f>
        <v>3.3886358707438737</v>
      </c>
      <c r="S1009" s="86" t="b">
        <f>('FORMULARIO '!BK1047)</f>
        <v>0</v>
      </c>
      <c r="T1009" s="86">
        <f>('FORMULARIO '!BL1047)</f>
        <v>0.61611561286252248</v>
      </c>
      <c r="U1009" s="86" t="b">
        <f>('FORMULARIO '!BM1047)</f>
        <v>0</v>
      </c>
      <c r="V1009" s="86" t="b">
        <f>('FORMULARIO '!BN1047)</f>
        <v>0</v>
      </c>
      <c r="W1009" s="86" t="b">
        <f>('FORMULARIO '!BO1047)</f>
        <v>0</v>
      </c>
      <c r="X1009" s="86" t="b">
        <f>('FORMULARIO '!BP1047)</f>
        <v>0</v>
      </c>
      <c r="Y1009" s="86">
        <f>('FORMULARIO '!BQ1047)</f>
        <v>0.92417341929378372</v>
      </c>
      <c r="Z1009" s="86" t="b">
        <f>('FORMULARIO '!BR1047)</f>
        <v>0</v>
      </c>
    </row>
    <row r="1010" spans="1:26" x14ac:dyDescent="0.75">
      <c r="A1010" s="85" t="str">
        <f>_xlfn.CONCAT('FORMULARIO '!G1048,'FORMULARIO '!E1048,'FORMULARIO '!B1048,'FORMULARIO '!E1048,'FORMULARIO '!C1048,'FORMULARIO '!E1048,'FORMULARIO '!P1048)</f>
        <v>8591W-Latex Experto y Homologos-Millennium -Blanca</v>
      </c>
      <c r="B1010" s="85" t="str">
        <f t="shared" si="15"/>
        <v>8591W-Latex Experto y Homologos-Millennium -Blanca</v>
      </c>
      <c r="C1010" s="85" t="str">
        <f>('FORMULARIO '!G1048)</f>
        <v>8591W</v>
      </c>
      <c r="D1010" s="75">
        <f>('FORMULARIO '!H1048)</f>
        <v>208</v>
      </c>
      <c r="E1010" s="75">
        <f>('FORMULARIO '!I1048)</f>
        <v>224</v>
      </c>
      <c r="F1010" s="75">
        <f>('FORMULARIO '!J1048)</f>
        <v>215</v>
      </c>
      <c r="G1010" s="75">
        <v>0</v>
      </c>
      <c r="H1010" s="75">
        <v>3785</v>
      </c>
      <c r="M1010" s="86" t="b">
        <f>('FORMULARIO '!BE1048)</f>
        <v>0</v>
      </c>
      <c r="N1010" s="86" t="b">
        <f>('FORMULARIO '!BF1048)</f>
        <v>0</v>
      </c>
      <c r="O1010" s="86" t="b">
        <f>('FORMULARIO '!BG1048)</f>
        <v>0</v>
      </c>
      <c r="P1010" s="86" t="b">
        <f>('FORMULARIO '!BH1048)</f>
        <v>0</v>
      </c>
      <c r="Q1010" s="86" t="b">
        <f>('FORMULARIO '!BI1048)</f>
        <v>0</v>
      </c>
      <c r="R1010" s="86">
        <f>('FORMULARIO '!BJ1048)</f>
        <v>8.0095029672127911</v>
      </c>
      <c r="S1010" s="86" t="b">
        <f>('FORMULARIO '!BK1048)</f>
        <v>0</v>
      </c>
      <c r="T1010" s="86">
        <f>('FORMULARIO '!BL1048)</f>
        <v>3.6966936771751349</v>
      </c>
      <c r="U1010" s="86" t="b">
        <f>('FORMULARIO '!BM1048)</f>
        <v>0</v>
      </c>
      <c r="V1010" s="86" t="b">
        <f>('FORMULARIO '!BN1048)</f>
        <v>0</v>
      </c>
      <c r="W1010" s="86" t="b">
        <f>('FORMULARIO '!BO1048)</f>
        <v>0</v>
      </c>
      <c r="X1010" s="86" t="b">
        <f>('FORMULARIO '!BP1048)</f>
        <v>0</v>
      </c>
      <c r="Y1010" s="86">
        <f>('FORMULARIO '!BQ1048)</f>
        <v>3.0805780643126126</v>
      </c>
      <c r="Z1010" s="86" t="b">
        <f>('FORMULARIO '!BR1048)</f>
        <v>0</v>
      </c>
    </row>
    <row r="1011" spans="1:26" x14ac:dyDescent="0.75">
      <c r="A1011" s="85" t="str">
        <f>_xlfn.CONCAT('FORMULARIO '!G1049,'FORMULARIO '!E1049,'FORMULARIO '!B1049,'FORMULARIO '!E1049,'FORMULARIO '!C1049,'FORMULARIO '!E1049,'FORMULARIO '!P1049)</f>
        <v>8592W-Latex Experto y Homologos-Millennium -Blanca</v>
      </c>
      <c r="B1011" s="85" t="str">
        <f t="shared" si="15"/>
        <v>8592W-Latex Experto y Homologos-Millennium -Blanca</v>
      </c>
      <c r="C1011" s="85" t="str">
        <f>('FORMULARIO '!G1049)</f>
        <v>8592W</v>
      </c>
      <c r="D1011" s="75">
        <f>('FORMULARIO '!H1049)</f>
        <v>190</v>
      </c>
      <c r="E1011" s="75">
        <f>('FORMULARIO '!I1049)</f>
        <v>207</v>
      </c>
      <c r="F1011" s="75">
        <f>('FORMULARIO '!J1049)</f>
        <v>199</v>
      </c>
      <c r="G1011" s="75">
        <v>0</v>
      </c>
      <c r="H1011" s="75">
        <v>3785</v>
      </c>
      <c r="M1011" s="86" t="b">
        <f>('FORMULARIO '!BE1049)</f>
        <v>0</v>
      </c>
      <c r="N1011" s="86" t="b">
        <f>('FORMULARIO '!BF1049)</f>
        <v>0</v>
      </c>
      <c r="O1011" s="86" t="b">
        <f>('FORMULARIO '!BG1049)</f>
        <v>0</v>
      </c>
      <c r="P1011" s="86" t="b">
        <f>('FORMULARIO '!BH1049)</f>
        <v>0</v>
      </c>
      <c r="Q1011" s="86" t="b">
        <f>('FORMULARIO '!BI1049)</f>
        <v>0</v>
      </c>
      <c r="R1011" s="86">
        <f>('FORMULARIO '!BJ1049)</f>
        <v>12.32231225725045</v>
      </c>
      <c r="S1011" s="86" t="b">
        <f>('FORMULARIO '!BK1049)</f>
        <v>0</v>
      </c>
      <c r="T1011" s="86">
        <f>('FORMULARIO '!BL1049)</f>
        <v>8.9336763865065763</v>
      </c>
      <c r="U1011" s="86" t="b">
        <f>('FORMULARIO '!BM1049)</f>
        <v>0</v>
      </c>
      <c r="V1011" s="86" t="b">
        <f>('FORMULARIO '!BN1049)</f>
        <v>0</v>
      </c>
      <c r="W1011" s="86" t="b">
        <f>('FORMULARIO '!BO1049)</f>
        <v>0</v>
      </c>
      <c r="X1011" s="86" t="b">
        <f>('FORMULARIO '!BP1049)</f>
        <v>0</v>
      </c>
      <c r="Y1011" s="86">
        <f>('FORMULARIO '!BQ1049)</f>
        <v>5.8530983221939632</v>
      </c>
      <c r="Z1011" s="86" t="b">
        <f>('FORMULARIO '!BR1049)</f>
        <v>0</v>
      </c>
    </row>
    <row r="1012" spans="1:26" x14ac:dyDescent="0.75">
      <c r="A1012" s="85" t="str">
        <f>_xlfn.CONCAT('FORMULARIO '!G1050,'FORMULARIO '!E1050,'FORMULARIO '!B1050,'FORMULARIO '!E1050,'FORMULARIO '!C1050,'FORMULARIO '!E1050,'FORMULARIO '!P1050)</f>
        <v>8593M-Latex Experto y Homologos-Millennium -Media</v>
      </c>
      <c r="B1012" s="85" t="str">
        <f t="shared" si="15"/>
        <v>8593M-Latex Experto y Homologos-Millennium -Media</v>
      </c>
      <c r="C1012" s="85" t="str">
        <f>('FORMULARIO '!G1050)</f>
        <v>8593M</v>
      </c>
      <c r="D1012" s="75">
        <f>('FORMULARIO '!H1050)</f>
        <v>172</v>
      </c>
      <c r="E1012" s="75">
        <f>('FORMULARIO '!I1050)</f>
        <v>191</v>
      </c>
      <c r="F1012" s="75">
        <f>('FORMULARIO '!J1050)</f>
        <v>183</v>
      </c>
      <c r="G1012" s="75">
        <v>0</v>
      </c>
      <c r="H1012" s="75">
        <v>3785</v>
      </c>
      <c r="M1012" s="86" t="b">
        <f>('FORMULARIO '!BE1050)</f>
        <v>0</v>
      </c>
      <c r="N1012" s="86" t="b">
        <f>('FORMULARIO '!BF1050)</f>
        <v>0</v>
      </c>
      <c r="O1012" s="86" t="b">
        <f>('FORMULARIO '!BG1050)</f>
        <v>0</v>
      </c>
      <c r="P1012" s="86" t="b">
        <f>('FORMULARIO '!BH1050)</f>
        <v>0</v>
      </c>
      <c r="Q1012" s="86" t="b">
        <f>('FORMULARIO '!BI1050)</f>
        <v>0</v>
      </c>
      <c r="R1012" s="86" t="b">
        <f>('FORMULARIO '!BJ1050)</f>
        <v>0</v>
      </c>
      <c r="S1012" s="86" t="b">
        <f>('FORMULARIO '!BK1050)</f>
        <v>0</v>
      </c>
      <c r="T1012" s="86">
        <f>('FORMULARIO '!BL1050)</f>
        <v>18.483468385875675</v>
      </c>
      <c r="U1012" s="86">
        <f>('FORMULARIO '!BM1050)</f>
        <v>3.6966936771751349</v>
      </c>
      <c r="V1012" s="86" t="b">
        <f>('FORMULARIO '!BN1050)</f>
        <v>0</v>
      </c>
      <c r="W1012" s="86" t="b">
        <f>('FORMULARIO '!BO1050)</f>
        <v>0</v>
      </c>
      <c r="X1012" s="86" t="b">
        <f>('FORMULARIO '!BP1050)</f>
        <v>0</v>
      </c>
      <c r="Y1012" s="86">
        <f>('FORMULARIO '!BQ1050)</f>
        <v>8.6256185800753151</v>
      </c>
      <c r="Z1012" s="86" t="b">
        <f>('FORMULARIO '!BR1050)</f>
        <v>0</v>
      </c>
    </row>
    <row r="1013" spans="1:26" x14ac:dyDescent="0.75">
      <c r="A1013" s="85" t="str">
        <f>_xlfn.CONCAT('FORMULARIO '!G1051,'FORMULARIO '!E1051,'FORMULARIO '!B1051,'FORMULARIO '!E1051,'FORMULARIO '!C1051,'FORMULARIO '!E1051,'FORMULARIO '!P1051)</f>
        <v>8594M-Latex Experto y Homologos-Millennium -Media</v>
      </c>
      <c r="B1013" s="85" t="str">
        <f t="shared" si="15"/>
        <v>8594M-Latex Experto y Homologos-Millennium -Media</v>
      </c>
      <c r="C1013" s="85" t="str">
        <f>('FORMULARIO '!G1051)</f>
        <v>8594M</v>
      </c>
      <c r="D1013" s="75">
        <f>('FORMULARIO '!H1051)</f>
        <v>145</v>
      </c>
      <c r="E1013" s="75">
        <f>('FORMULARIO '!I1051)</f>
        <v>166</v>
      </c>
      <c r="F1013" s="75">
        <f>('FORMULARIO '!J1051)</f>
        <v>159</v>
      </c>
      <c r="G1013" s="75">
        <v>0</v>
      </c>
      <c r="H1013" s="75">
        <v>3785</v>
      </c>
      <c r="M1013" s="86" t="b">
        <f>('FORMULARIO '!BE1051)</f>
        <v>0</v>
      </c>
      <c r="N1013" s="86" t="b">
        <f>('FORMULARIO '!BF1051)</f>
        <v>0</v>
      </c>
      <c r="O1013" s="86" t="b">
        <f>('FORMULARIO '!BG1051)</f>
        <v>0</v>
      </c>
      <c r="P1013" s="86" t="b">
        <f>('FORMULARIO '!BH1051)</f>
        <v>0</v>
      </c>
      <c r="Q1013" s="86" t="b">
        <f>('FORMULARIO '!BI1051)</f>
        <v>0</v>
      </c>
      <c r="R1013" s="86" t="b">
        <f>('FORMULARIO '!BJ1051)</f>
        <v>0</v>
      </c>
      <c r="S1013" s="86" t="b">
        <f>('FORMULARIO '!BK1051)</f>
        <v>0</v>
      </c>
      <c r="T1013" s="86">
        <f>('FORMULARIO '!BL1051)</f>
        <v>43.128092900376572</v>
      </c>
      <c r="U1013" s="86">
        <f>('FORMULARIO '!BM1051)</f>
        <v>8.6256185800753151</v>
      </c>
      <c r="V1013" s="86" t="b">
        <f>('FORMULARIO '!BN1051)</f>
        <v>0</v>
      </c>
      <c r="W1013" s="86" t="b">
        <f>('FORMULARIO '!BO1051)</f>
        <v>0</v>
      </c>
      <c r="X1013" s="86" t="b">
        <f>('FORMULARIO '!BP1051)</f>
        <v>0</v>
      </c>
      <c r="Y1013" s="86">
        <f>('FORMULARIO '!BQ1051)</f>
        <v>18.483468385875675</v>
      </c>
      <c r="Z1013" s="86" t="b">
        <f>('FORMULARIO '!BR1051)</f>
        <v>0</v>
      </c>
    </row>
    <row r="1014" spans="1:26" x14ac:dyDescent="0.75">
      <c r="A1014" s="85" t="str">
        <f>_xlfn.CONCAT('FORMULARIO '!G1052,'FORMULARIO '!E1052,'FORMULARIO '!B1052,'FORMULARIO '!E1052,'FORMULARIO '!C1052,'FORMULARIO '!E1052,'FORMULARIO '!P1052)</f>
        <v>8595D-Latex Experto y Homologos-Millennium -Intensa</v>
      </c>
      <c r="B1014" s="85" t="str">
        <f t="shared" si="15"/>
        <v>8595D-Latex Experto y Homologos-Millennium -Intensa</v>
      </c>
      <c r="C1014" s="85" t="str">
        <f>('FORMULARIO '!G1052)</f>
        <v>8595D</v>
      </c>
      <c r="D1014" s="75">
        <f>('FORMULARIO '!H1052)</f>
        <v>108</v>
      </c>
      <c r="E1014" s="75">
        <f>('FORMULARIO '!I1052)</f>
        <v>126</v>
      </c>
      <c r="F1014" s="75">
        <f>('FORMULARIO '!J1052)</f>
        <v>119</v>
      </c>
      <c r="G1014" s="75">
        <v>0</v>
      </c>
      <c r="H1014" s="75">
        <v>3785</v>
      </c>
      <c r="M1014" s="86" t="b">
        <f>('FORMULARIO '!BE1052)</f>
        <v>0</v>
      </c>
      <c r="N1014" s="86" t="b">
        <f>('FORMULARIO '!BF1052)</f>
        <v>0</v>
      </c>
      <c r="O1014" s="86" t="b">
        <f>('FORMULARIO '!BG1052)</f>
        <v>0</v>
      </c>
      <c r="P1014" s="86" t="b">
        <f>('FORMULARIO '!BH1052)</f>
        <v>0</v>
      </c>
      <c r="Q1014" s="86" t="b">
        <f>('FORMULARIO '!BI1052)</f>
        <v>0</v>
      </c>
      <c r="R1014" s="86" t="b">
        <f>('FORMULARIO '!BJ1052)</f>
        <v>0</v>
      </c>
      <c r="S1014" s="86" t="b">
        <f>('FORMULARIO '!BK1052)</f>
        <v>0</v>
      </c>
      <c r="T1014" s="86">
        <f>('FORMULARIO '!BL1052)</f>
        <v>73.009700124208919</v>
      </c>
      <c r="U1014" s="86">
        <f>('FORMULARIO '!BM1052)</f>
        <v>16.019005934425582</v>
      </c>
      <c r="V1014" s="86" t="b">
        <f>('FORMULARIO '!BN1052)</f>
        <v>0</v>
      </c>
      <c r="W1014" s="86" t="b">
        <f>('FORMULARIO '!BO1052)</f>
        <v>0</v>
      </c>
      <c r="X1014" s="86" t="b">
        <f>('FORMULARIO '!BP1052)</f>
        <v>0</v>
      </c>
      <c r="Y1014" s="86">
        <f>('FORMULARIO '!BQ1052)</f>
        <v>29.573549417401079</v>
      </c>
      <c r="Z1014" s="86" t="b">
        <f>('FORMULARIO '!BR1052)</f>
        <v>0</v>
      </c>
    </row>
    <row r="1015" spans="1:26" x14ac:dyDescent="0.75">
      <c r="A1015" s="85" t="str">
        <f>_xlfn.CONCAT('FORMULARIO '!G1053,'FORMULARIO '!E1053,'FORMULARIO '!B1053,'FORMULARIO '!E1053,'FORMULARIO '!C1053,'FORMULARIO '!E1053,'FORMULARIO '!P1053)</f>
        <v>8600W-Latex Experto y Homologos-Millennium -Blanca</v>
      </c>
      <c r="B1015" s="85" t="str">
        <f t="shared" si="15"/>
        <v>8600W-Latex Experto y Homologos-Millennium -Blanca</v>
      </c>
      <c r="C1015" s="85" t="str">
        <f>('FORMULARIO '!G1053)</f>
        <v>8600W</v>
      </c>
      <c r="D1015" s="75">
        <f>('FORMULARIO '!H1053)</f>
        <v>230</v>
      </c>
      <c r="E1015" s="75">
        <f>('FORMULARIO '!I1053)</f>
        <v>237</v>
      </c>
      <c r="F1015" s="75">
        <f>('FORMULARIO '!J1053)</f>
        <v>226</v>
      </c>
      <c r="G1015" s="75">
        <v>0</v>
      </c>
      <c r="H1015" s="75">
        <v>3785</v>
      </c>
      <c r="M1015" s="86" t="b">
        <f>('FORMULARIO '!BE1053)</f>
        <v>0</v>
      </c>
      <c r="N1015" s="86" t="b">
        <f>('FORMULARIO '!BF1053)</f>
        <v>0</v>
      </c>
      <c r="O1015" s="86" t="b">
        <f>('FORMULARIO '!BG1053)</f>
        <v>0</v>
      </c>
      <c r="P1015" s="86" t="b">
        <f>('FORMULARIO '!BH1053)</f>
        <v>0</v>
      </c>
      <c r="Q1015" s="86" t="b">
        <f>('FORMULARIO '!BI1053)</f>
        <v>0</v>
      </c>
      <c r="R1015" s="86">
        <f>('FORMULARIO '!BJ1053)</f>
        <v>5.5450405157627021</v>
      </c>
      <c r="S1015" s="86" t="b">
        <f>('FORMULARIO '!BK1053)</f>
        <v>0</v>
      </c>
      <c r="T1015" s="86">
        <f>('FORMULARIO '!BL1053)</f>
        <v>0.92417341929378372</v>
      </c>
      <c r="U1015" s="86" t="b">
        <f>('FORMULARIO '!BM1053)</f>
        <v>0</v>
      </c>
      <c r="V1015" s="86" t="b">
        <f>('FORMULARIO '!BN1053)</f>
        <v>0</v>
      </c>
      <c r="W1015" s="86" t="b">
        <f>('FORMULARIO '!BO1053)</f>
        <v>0</v>
      </c>
      <c r="X1015" s="86" t="b">
        <f>('FORMULARIO '!BP1053)</f>
        <v>0</v>
      </c>
      <c r="Y1015" s="86">
        <f>('FORMULARIO '!BQ1053)</f>
        <v>0.92417341929378372</v>
      </c>
      <c r="Z1015" s="86" t="b">
        <f>('FORMULARIO '!BR1053)</f>
        <v>0</v>
      </c>
    </row>
    <row r="1016" spans="1:26" x14ac:dyDescent="0.75">
      <c r="A1016" s="85" t="str">
        <f>_xlfn.CONCAT('FORMULARIO '!G1054,'FORMULARIO '!E1054,'FORMULARIO '!B1054,'FORMULARIO '!E1054,'FORMULARIO '!C1054,'FORMULARIO '!E1054,'FORMULARIO '!P1054)</f>
        <v>8601W-Latex Experto y Homologos-Millennium -Blanca</v>
      </c>
      <c r="B1016" s="85" t="str">
        <f t="shared" si="15"/>
        <v>8601W-Latex Experto y Homologos-Millennium -Blanca</v>
      </c>
      <c r="C1016" s="85" t="str">
        <f>('FORMULARIO '!G1054)</f>
        <v>8601W</v>
      </c>
      <c r="D1016" s="75">
        <f>('FORMULARIO '!H1054)</f>
        <v>216</v>
      </c>
      <c r="E1016" s="75">
        <f>('FORMULARIO '!I1054)</f>
        <v>227</v>
      </c>
      <c r="F1016" s="75">
        <f>('FORMULARIO '!J1054)</f>
        <v>217</v>
      </c>
      <c r="G1016" s="75">
        <v>0</v>
      </c>
      <c r="H1016" s="75">
        <v>3785</v>
      </c>
      <c r="M1016" s="86" t="b">
        <f>('FORMULARIO '!BE1054)</f>
        <v>0</v>
      </c>
      <c r="N1016" s="86" t="b">
        <f>('FORMULARIO '!BF1054)</f>
        <v>0</v>
      </c>
      <c r="O1016" s="86" t="b">
        <f>('FORMULARIO '!BG1054)</f>
        <v>0</v>
      </c>
      <c r="P1016" s="86" t="b">
        <f>('FORMULARIO '!BH1054)</f>
        <v>0</v>
      </c>
      <c r="Q1016" s="86" t="b">
        <f>('FORMULARIO '!BI1054)</f>
        <v>0</v>
      </c>
      <c r="R1016" s="86" t="b">
        <f>('FORMULARIO '!BJ1054)</f>
        <v>0</v>
      </c>
      <c r="S1016" s="86" t="b">
        <f>('FORMULARIO '!BK1054)</f>
        <v>0</v>
      </c>
      <c r="T1016" s="86">
        <f>('FORMULARIO '!BL1054)</f>
        <v>4.6208670964689187</v>
      </c>
      <c r="U1016" s="86">
        <f>('FORMULARIO '!BM1054)</f>
        <v>2.1564046450188288</v>
      </c>
      <c r="V1016" s="86" t="b">
        <f>('FORMULARIO '!BN1054)</f>
        <v>0</v>
      </c>
      <c r="W1016" s="86" t="b">
        <f>('FORMULARIO '!BO1054)</f>
        <v>0</v>
      </c>
      <c r="X1016" s="86" t="b">
        <f>('FORMULARIO '!BP1054)</f>
        <v>0</v>
      </c>
      <c r="Y1016" s="86">
        <f>('FORMULARIO '!BQ1054)</f>
        <v>1.8483468385875674</v>
      </c>
      <c r="Z1016" s="86" t="b">
        <f>('FORMULARIO '!BR1054)</f>
        <v>0</v>
      </c>
    </row>
    <row r="1017" spans="1:26" x14ac:dyDescent="0.75">
      <c r="A1017" s="85" t="str">
        <f>_xlfn.CONCAT('FORMULARIO '!G1055,'FORMULARIO '!E1055,'FORMULARIO '!B1055,'FORMULARIO '!E1055,'FORMULARIO '!C1055,'FORMULARIO '!E1055,'FORMULARIO '!P1055)</f>
        <v>8602W-Latex Experto y Homologos-Millennium -Blanca</v>
      </c>
      <c r="B1017" s="85" t="str">
        <f t="shared" si="15"/>
        <v>8602W-Latex Experto y Homologos-Millennium -Blanca</v>
      </c>
      <c r="C1017" s="85" t="str">
        <f>('FORMULARIO '!G1055)</f>
        <v>8602W</v>
      </c>
      <c r="D1017" s="75">
        <f>('FORMULARIO '!H1055)</f>
        <v>200</v>
      </c>
      <c r="E1017" s="75">
        <f>('FORMULARIO '!I1055)</f>
        <v>211</v>
      </c>
      <c r="F1017" s="75">
        <f>('FORMULARIO '!J1055)</f>
        <v>201</v>
      </c>
      <c r="G1017" s="75">
        <v>0</v>
      </c>
      <c r="H1017" s="75">
        <v>3785</v>
      </c>
      <c r="M1017" s="86" t="b">
        <f>('FORMULARIO '!BE1055)</f>
        <v>0</v>
      </c>
      <c r="N1017" s="86" t="b">
        <f>('FORMULARIO '!BF1055)</f>
        <v>0</v>
      </c>
      <c r="O1017" s="86" t="b">
        <f>('FORMULARIO '!BG1055)</f>
        <v>0</v>
      </c>
      <c r="P1017" s="86" t="b">
        <f>('FORMULARIO '!BH1055)</f>
        <v>0</v>
      </c>
      <c r="Q1017" s="86" t="b">
        <f>('FORMULARIO '!BI1055)</f>
        <v>0</v>
      </c>
      <c r="R1017" s="86" t="b">
        <f>('FORMULARIO '!BJ1055)</f>
        <v>0</v>
      </c>
      <c r="S1017" s="86" t="b">
        <f>('FORMULARIO '!BK1055)</f>
        <v>0</v>
      </c>
      <c r="T1017" s="86">
        <f>('FORMULARIO '!BL1055)</f>
        <v>9.8578498058003596</v>
      </c>
      <c r="U1017" s="86">
        <f>('FORMULARIO '!BM1055)</f>
        <v>4.6208670964689187</v>
      </c>
      <c r="V1017" s="86" t="b">
        <f>('FORMULARIO '!BN1055)</f>
        <v>0</v>
      </c>
      <c r="W1017" s="86" t="b">
        <f>('FORMULARIO '!BO1055)</f>
        <v>0</v>
      </c>
      <c r="X1017" s="86" t="b">
        <f>('FORMULARIO '!BP1055)</f>
        <v>0</v>
      </c>
      <c r="Y1017" s="86">
        <f>('FORMULARIO '!BQ1055)</f>
        <v>3.3886358707438737</v>
      </c>
      <c r="Z1017" s="86" t="b">
        <f>('FORMULARIO '!BR1055)</f>
        <v>0</v>
      </c>
    </row>
    <row r="1018" spans="1:26" x14ac:dyDescent="0.75">
      <c r="A1018" s="85" t="str">
        <f>_xlfn.CONCAT('FORMULARIO '!G1056,'FORMULARIO '!E1056,'FORMULARIO '!B1056,'FORMULARIO '!E1056,'FORMULARIO '!C1056,'FORMULARIO '!E1056,'FORMULARIO '!P1056)</f>
        <v>8603M-Latex Experto y Homologos-Millennium -Media</v>
      </c>
      <c r="B1018" s="85" t="str">
        <f t="shared" si="15"/>
        <v>8603M-Latex Experto y Homologos-Millennium -Media</v>
      </c>
      <c r="C1018" s="85" t="str">
        <f>('FORMULARIO '!G1056)</f>
        <v>8603M</v>
      </c>
      <c r="D1018" s="75">
        <f>('FORMULARIO '!H1056)</f>
        <v>176</v>
      </c>
      <c r="E1018" s="75">
        <f>('FORMULARIO '!I1056)</f>
        <v>190</v>
      </c>
      <c r="F1018" s="75">
        <f>('FORMULARIO '!J1056)</f>
        <v>179</v>
      </c>
      <c r="G1018" s="75">
        <v>0</v>
      </c>
      <c r="H1018" s="75">
        <v>3785</v>
      </c>
      <c r="M1018" s="86" t="b">
        <f>('FORMULARIO '!BE1056)</f>
        <v>0</v>
      </c>
      <c r="N1018" s="86" t="b">
        <f>('FORMULARIO '!BF1056)</f>
        <v>0</v>
      </c>
      <c r="O1018" s="86" t="b">
        <f>('FORMULARIO '!BG1056)</f>
        <v>0</v>
      </c>
      <c r="P1018" s="86" t="b">
        <f>('FORMULARIO '!BH1056)</f>
        <v>0</v>
      </c>
      <c r="Q1018" s="86" t="b">
        <f>('FORMULARIO '!BI1056)</f>
        <v>0</v>
      </c>
      <c r="R1018" s="86" t="b">
        <f>('FORMULARIO '!BJ1056)</f>
        <v>0</v>
      </c>
      <c r="S1018" s="86" t="b">
        <f>('FORMULARIO '!BK1056)</f>
        <v>0</v>
      </c>
      <c r="T1018" s="86">
        <f>('FORMULARIO '!BL1056)</f>
        <v>18.175410579444414</v>
      </c>
      <c r="U1018" s="86">
        <f>('FORMULARIO '!BM1056)</f>
        <v>6.4692139350564863</v>
      </c>
      <c r="V1018" s="86" t="b">
        <f>('FORMULARIO '!BN1056)</f>
        <v>0</v>
      </c>
      <c r="W1018" s="86" t="b">
        <f>('FORMULARIO '!BO1056)</f>
        <v>0</v>
      </c>
      <c r="X1018" s="86" t="b">
        <f>('FORMULARIO '!BP1056)</f>
        <v>0</v>
      </c>
      <c r="Y1018" s="86">
        <f>('FORMULARIO '!BQ1056)</f>
        <v>6.1611561286252252</v>
      </c>
      <c r="Z1018" s="86" t="b">
        <f>('FORMULARIO '!BR1056)</f>
        <v>0</v>
      </c>
    </row>
    <row r="1019" spans="1:26" x14ac:dyDescent="0.75">
      <c r="A1019" s="85" t="str">
        <f>_xlfn.CONCAT('FORMULARIO '!G1057,'FORMULARIO '!E1057,'FORMULARIO '!B1057,'FORMULARIO '!E1057,'FORMULARIO '!C1057,'FORMULARIO '!E1057,'FORMULARIO '!P1057)</f>
        <v>8604M-Latex Experto y Homologos-Millennium -Media</v>
      </c>
      <c r="B1019" s="85" t="str">
        <f t="shared" si="15"/>
        <v>8604M-Latex Experto y Homologos-Millennium -Media</v>
      </c>
      <c r="C1019" s="85" t="str">
        <f>('FORMULARIO '!G1057)</f>
        <v>8604M</v>
      </c>
      <c r="D1019" s="75">
        <f>('FORMULARIO '!H1057)</f>
        <v>154</v>
      </c>
      <c r="E1019" s="75">
        <f>('FORMULARIO '!I1057)</f>
        <v>170</v>
      </c>
      <c r="F1019" s="75">
        <f>('FORMULARIO '!J1057)</f>
        <v>160</v>
      </c>
      <c r="G1019" s="75">
        <v>0</v>
      </c>
      <c r="H1019" s="75">
        <v>3785</v>
      </c>
      <c r="M1019" s="86" t="b">
        <f>('FORMULARIO '!BE1057)</f>
        <v>0</v>
      </c>
      <c r="N1019" s="86" t="b">
        <f>('FORMULARIO '!BF1057)</f>
        <v>0</v>
      </c>
      <c r="O1019" s="86" t="b">
        <f>('FORMULARIO '!BG1057)</f>
        <v>0</v>
      </c>
      <c r="P1019" s="86" t="b">
        <f>('FORMULARIO '!BH1057)</f>
        <v>0</v>
      </c>
      <c r="Q1019" s="86" t="b">
        <f>('FORMULARIO '!BI1057)</f>
        <v>0</v>
      </c>
      <c r="R1019" s="86" t="b">
        <f>('FORMULARIO '!BJ1057)</f>
        <v>0</v>
      </c>
      <c r="S1019" s="86" t="b">
        <f>('FORMULARIO '!BK1057)</f>
        <v>0</v>
      </c>
      <c r="T1019" s="86">
        <f>('FORMULARIO '!BL1057)</f>
        <v>34.810532126732518</v>
      </c>
      <c r="U1019" s="86">
        <f>('FORMULARIO '!BM1057)</f>
        <v>10.782023225094143</v>
      </c>
      <c r="V1019" s="86" t="b">
        <f>('FORMULARIO '!BN1057)</f>
        <v>0</v>
      </c>
      <c r="W1019" s="86" t="b">
        <f>('FORMULARIO '!BO1057)</f>
        <v>0</v>
      </c>
      <c r="X1019" s="86" t="b">
        <f>('FORMULARIO '!BP1057)</f>
        <v>0</v>
      </c>
      <c r="Y1019" s="86">
        <f>('FORMULARIO '!BQ1057)</f>
        <v>12.63037006368171</v>
      </c>
      <c r="Z1019" s="86" t="b">
        <f>('FORMULARIO '!BR1057)</f>
        <v>0</v>
      </c>
    </row>
    <row r="1020" spans="1:26" x14ac:dyDescent="0.75">
      <c r="A1020" s="85" t="str">
        <f>_xlfn.CONCAT('FORMULARIO '!G1058,'FORMULARIO '!E1058,'FORMULARIO '!B1058,'FORMULARIO '!E1058,'FORMULARIO '!C1058,'FORMULARIO '!E1058,'FORMULARIO '!P1058)</f>
        <v>8605D-Latex Experto y Homologos-Millennium -Intensa</v>
      </c>
      <c r="B1020" s="85" t="str">
        <f t="shared" si="15"/>
        <v>8605D-Latex Experto y Homologos-Millennium -Intensa</v>
      </c>
      <c r="C1020" s="85" t="str">
        <f>('FORMULARIO '!G1058)</f>
        <v>8605D</v>
      </c>
      <c r="D1020" s="75">
        <f>('FORMULARIO '!H1058)</f>
        <v>111</v>
      </c>
      <c r="E1020" s="75">
        <f>('FORMULARIO '!I1058)</f>
        <v>126</v>
      </c>
      <c r="F1020" s="75">
        <f>('FORMULARIO '!J1058)</f>
        <v>116</v>
      </c>
      <c r="G1020" s="75">
        <v>0</v>
      </c>
      <c r="H1020" s="75">
        <v>3785</v>
      </c>
      <c r="M1020" s="86" t="b">
        <f>('FORMULARIO '!BE1058)</f>
        <v>0</v>
      </c>
      <c r="N1020" s="86" t="b">
        <f>('FORMULARIO '!BF1058)</f>
        <v>0</v>
      </c>
      <c r="O1020" s="86" t="b">
        <f>('FORMULARIO '!BG1058)</f>
        <v>0</v>
      </c>
      <c r="P1020" s="86" t="b">
        <f>('FORMULARIO '!BH1058)</f>
        <v>0</v>
      </c>
      <c r="Q1020" s="86" t="b">
        <f>('FORMULARIO '!BI1058)</f>
        <v>0</v>
      </c>
      <c r="R1020" s="86">
        <f>('FORMULARIO '!BJ1058)</f>
        <v>90.877052897222057</v>
      </c>
      <c r="S1020" s="86" t="b">
        <f>('FORMULARIO '!BK1058)</f>
        <v>0</v>
      </c>
      <c r="T1020" s="86">
        <f>('FORMULARIO '!BL1058)</f>
        <v>52.369827093314406</v>
      </c>
      <c r="U1020" s="86" t="b">
        <f>('FORMULARIO '!BM1058)</f>
        <v>0</v>
      </c>
      <c r="V1020" s="86" t="b">
        <f>('FORMULARIO '!BN1058)</f>
        <v>0</v>
      </c>
      <c r="W1020" s="86" t="b">
        <f>('FORMULARIO '!BO1058)</f>
        <v>0</v>
      </c>
      <c r="X1020" s="86" t="b">
        <f>('FORMULARIO '!BP1058)</f>
        <v>0</v>
      </c>
      <c r="Y1020" s="86">
        <f>('FORMULARIO '!BQ1058)</f>
        <v>24.644624514500901</v>
      </c>
      <c r="Z1020" s="86" t="b">
        <f>('FORMULARIO '!BR1058)</f>
        <v>0</v>
      </c>
    </row>
    <row r="1021" spans="1:26" x14ac:dyDescent="0.75">
      <c r="A1021" s="85" t="str">
        <f>_xlfn.CONCAT('FORMULARIO '!G1059,'FORMULARIO '!E1059,'FORMULARIO '!B1059,'FORMULARIO '!E1059,'FORMULARIO '!C1059,'FORMULARIO '!E1059,'FORMULARIO '!P1059)</f>
        <v>8610W-Latex Experto y Homologos-Millennium -Blanca</v>
      </c>
      <c r="B1021" s="85" t="str">
        <f t="shared" si="15"/>
        <v>8610W-Latex Experto y Homologos-Millennium -Blanca</v>
      </c>
      <c r="C1021" s="85" t="str">
        <f>('FORMULARIO '!G1059)</f>
        <v>8610W</v>
      </c>
      <c r="D1021" s="75">
        <f>('FORMULARIO '!H1059)</f>
        <v>226</v>
      </c>
      <c r="E1021" s="75">
        <f>('FORMULARIO '!I1059)</f>
        <v>234</v>
      </c>
      <c r="F1021" s="75">
        <f>('FORMULARIO '!J1059)</f>
        <v>221</v>
      </c>
      <c r="G1021" s="75">
        <v>0</v>
      </c>
      <c r="H1021" s="75">
        <v>3785</v>
      </c>
      <c r="M1021" s="86" t="b">
        <f>('FORMULARIO '!BE1059)</f>
        <v>0</v>
      </c>
      <c r="N1021" s="86" t="b">
        <f>('FORMULARIO '!BF1059)</f>
        <v>0</v>
      </c>
      <c r="O1021" s="86" t="b">
        <f>('FORMULARIO '!BG1059)</f>
        <v>0</v>
      </c>
      <c r="P1021" s="86" t="b">
        <f>('FORMULARIO '!BH1059)</f>
        <v>0</v>
      </c>
      <c r="Q1021" s="86" t="b">
        <f>('FORMULARIO '!BI1059)</f>
        <v>0</v>
      </c>
      <c r="R1021" s="86">
        <f>('FORMULARIO '!BJ1059)</f>
        <v>6.7772717414877475</v>
      </c>
      <c r="S1021" s="86" t="b">
        <f>('FORMULARIO '!BK1059)</f>
        <v>0</v>
      </c>
      <c r="T1021" s="86">
        <f>('FORMULARIO '!BL1059)</f>
        <v>0.92417341929378372</v>
      </c>
      <c r="U1021" s="86" t="b">
        <f>('FORMULARIO '!BM1059)</f>
        <v>0</v>
      </c>
      <c r="V1021" s="86" t="b">
        <f>('FORMULARIO '!BN1059)</f>
        <v>0</v>
      </c>
      <c r="W1021" s="86" t="b">
        <f>('FORMULARIO '!BO1059)</f>
        <v>0</v>
      </c>
      <c r="X1021" s="86" t="b">
        <f>('FORMULARIO '!BP1059)</f>
        <v>0</v>
      </c>
      <c r="Y1021" s="86">
        <f>('FORMULARIO '!BQ1059)</f>
        <v>0.92417341929378372</v>
      </c>
      <c r="Z1021" s="86" t="b">
        <f>('FORMULARIO '!BR1059)</f>
        <v>0</v>
      </c>
    </row>
    <row r="1022" spans="1:26" x14ac:dyDescent="0.75">
      <c r="A1022" s="85" t="str">
        <f>_xlfn.CONCAT('FORMULARIO '!G1060,'FORMULARIO '!E1060,'FORMULARIO '!B1060,'FORMULARIO '!E1060,'FORMULARIO '!C1060,'FORMULARIO '!E1060,'FORMULARIO '!P1060)</f>
        <v>8611W-Latex Experto y Homologos-Millennium -Blanca</v>
      </c>
      <c r="B1022" s="85" t="str">
        <f t="shared" si="15"/>
        <v>8611W-Latex Experto y Homologos-Millennium -Blanca</v>
      </c>
      <c r="C1022" s="85" t="str">
        <f>('FORMULARIO '!G1060)</f>
        <v>8611W</v>
      </c>
      <c r="D1022" s="75">
        <f>('FORMULARIO '!H1060)</f>
        <v>215</v>
      </c>
      <c r="E1022" s="75">
        <f>('FORMULARIO '!I1060)</f>
        <v>224</v>
      </c>
      <c r="F1022" s="75">
        <f>('FORMULARIO '!J1060)</f>
        <v>212</v>
      </c>
      <c r="G1022" s="75">
        <v>0</v>
      </c>
      <c r="H1022" s="75">
        <v>3785</v>
      </c>
      <c r="M1022" s="86" t="b">
        <f>('FORMULARIO '!BE1060)</f>
        <v>0</v>
      </c>
      <c r="N1022" s="86" t="b">
        <f>('FORMULARIO '!BF1060)</f>
        <v>0</v>
      </c>
      <c r="O1022" s="86" t="b">
        <f>('FORMULARIO '!BG1060)</f>
        <v>0</v>
      </c>
      <c r="P1022" s="86" t="b">
        <f>('FORMULARIO '!BH1060)</f>
        <v>0</v>
      </c>
      <c r="Q1022" s="86" t="b">
        <f>('FORMULARIO '!BI1060)</f>
        <v>0</v>
      </c>
      <c r="R1022" s="86" t="b">
        <f>('FORMULARIO '!BJ1060)</f>
        <v>0</v>
      </c>
      <c r="S1022" s="86" t="b">
        <f>('FORMULARIO '!BK1060)</f>
        <v>0</v>
      </c>
      <c r="T1022" s="86">
        <f>('FORMULARIO '!BL1060)</f>
        <v>4.9289249029001798</v>
      </c>
      <c r="U1022" s="86">
        <f>('FORMULARIO '!BM1060)</f>
        <v>2.772520257881351</v>
      </c>
      <c r="V1022" s="86" t="b">
        <f>('FORMULARIO '!BN1060)</f>
        <v>0</v>
      </c>
      <c r="W1022" s="86" t="b">
        <f>('FORMULARIO '!BO1060)</f>
        <v>0</v>
      </c>
      <c r="X1022" s="86" t="b">
        <f>('FORMULARIO '!BP1060)</f>
        <v>0</v>
      </c>
      <c r="Y1022" s="86">
        <f>('FORMULARIO '!BQ1060)</f>
        <v>1.5402890321563063</v>
      </c>
      <c r="Z1022" s="86" t="b">
        <f>('FORMULARIO '!BR1060)</f>
        <v>0</v>
      </c>
    </row>
    <row r="1023" spans="1:26" x14ac:dyDescent="0.75">
      <c r="A1023" s="85" t="str">
        <f>_xlfn.CONCAT('FORMULARIO '!G1061,'FORMULARIO '!E1061,'FORMULARIO '!B1061,'FORMULARIO '!E1061,'FORMULARIO '!C1061,'FORMULARIO '!E1061,'FORMULARIO '!P1061)</f>
        <v>8612W-Latex Experto y Homologos-Millennium -Blanca</v>
      </c>
      <c r="B1023" s="85" t="str">
        <f t="shared" si="15"/>
        <v>8612W-Latex Experto y Homologos-Millennium -Blanca</v>
      </c>
      <c r="C1023" s="85" t="str">
        <f>('FORMULARIO '!G1061)</f>
        <v>8612W</v>
      </c>
      <c r="D1023" s="75">
        <f>('FORMULARIO '!H1061)</f>
        <v>205</v>
      </c>
      <c r="E1023" s="75">
        <f>('FORMULARIO '!I1061)</f>
        <v>215</v>
      </c>
      <c r="F1023" s="75">
        <f>('FORMULARIO '!J1061)</f>
        <v>202</v>
      </c>
      <c r="G1023" s="75">
        <v>0</v>
      </c>
      <c r="H1023" s="75">
        <v>3785</v>
      </c>
      <c r="M1023" s="86" t="b">
        <f>('FORMULARIO '!BE1061)</f>
        <v>0</v>
      </c>
      <c r="N1023" s="86" t="b">
        <f>('FORMULARIO '!BF1061)</f>
        <v>0</v>
      </c>
      <c r="O1023" s="86" t="b">
        <f>('FORMULARIO '!BG1061)</f>
        <v>0</v>
      </c>
      <c r="P1023" s="86" t="b">
        <f>('FORMULARIO '!BH1061)</f>
        <v>0</v>
      </c>
      <c r="Q1023" s="86" t="b">
        <f>('FORMULARIO '!BI1061)</f>
        <v>0</v>
      </c>
      <c r="R1023" s="86" t="b">
        <f>('FORMULARIO '!BJ1061)</f>
        <v>0</v>
      </c>
      <c r="S1023" s="86" t="b">
        <f>('FORMULARIO '!BK1061)</f>
        <v>0</v>
      </c>
      <c r="T1023" s="86">
        <f>('FORMULARIO '!BL1061)</f>
        <v>7.7014451607815317</v>
      </c>
      <c r="U1023" s="86">
        <f>('FORMULARIO '!BM1061)</f>
        <v>4.3128092900376576</v>
      </c>
      <c r="V1023" s="86" t="b">
        <f>('FORMULARIO '!BN1061)</f>
        <v>0</v>
      </c>
      <c r="W1023" s="86" t="b">
        <f>('FORMULARIO '!BO1061)</f>
        <v>0</v>
      </c>
      <c r="X1023" s="86" t="b">
        <f>('FORMULARIO '!BP1061)</f>
        <v>0</v>
      </c>
      <c r="Y1023" s="86">
        <f>('FORMULARIO '!BQ1061)</f>
        <v>2.772520257881351</v>
      </c>
      <c r="Z1023" s="86" t="b">
        <f>('FORMULARIO '!BR1061)</f>
        <v>0</v>
      </c>
    </row>
    <row r="1024" spans="1:26" x14ac:dyDescent="0.75">
      <c r="A1024" s="85" t="str">
        <f>_xlfn.CONCAT('FORMULARIO '!G1062,'FORMULARIO '!E1062,'FORMULARIO '!B1062,'FORMULARIO '!E1062,'FORMULARIO '!C1062,'FORMULARIO '!E1062,'FORMULARIO '!P1062)</f>
        <v>8613M-Latex Experto y Homologos-Millennium -Media</v>
      </c>
      <c r="B1024" s="85" t="str">
        <f t="shared" si="15"/>
        <v>8613M-Latex Experto y Homologos-Millennium -Media</v>
      </c>
      <c r="C1024" s="85" t="str">
        <f>('FORMULARIO '!G1062)</f>
        <v>8613M</v>
      </c>
      <c r="D1024" s="75">
        <f>('FORMULARIO '!H1062)</f>
        <v>178</v>
      </c>
      <c r="E1024" s="75">
        <f>('FORMULARIO '!I1062)</f>
        <v>190</v>
      </c>
      <c r="F1024" s="75">
        <f>('FORMULARIO '!J1062)</f>
        <v>175</v>
      </c>
      <c r="G1024" s="75">
        <v>0</v>
      </c>
      <c r="H1024" s="75">
        <v>3785</v>
      </c>
      <c r="M1024" s="86" t="b">
        <f>('FORMULARIO '!BE1062)</f>
        <v>0</v>
      </c>
      <c r="N1024" s="86" t="b">
        <f>('FORMULARIO '!BF1062)</f>
        <v>0</v>
      </c>
      <c r="O1024" s="86" t="b">
        <f>('FORMULARIO '!BG1062)</f>
        <v>0</v>
      </c>
      <c r="P1024" s="86" t="b">
        <f>('FORMULARIO '!BH1062)</f>
        <v>0</v>
      </c>
      <c r="Q1024" s="86" t="b">
        <f>('FORMULARIO '!BI1062)</f>
        <v>0</v>
      </c>
      <c r="R1024" s="86" t="b">
        <f>('FORMULARIO '!BJ1062)</f>
        <v>0</v>
      </c>
      <c r="S1024" s="86" t="b">
        <f>('FORMULARIO '!BK1062)</f>
        <v>0</v>
      </c>
      <c r="T1024" s="86">
        <f>('FORMULARIO '!BL1062)</f>
        <v>15.710948127994323</v>
      </c>
      <c r="U1024" s="86">
        <f>('FORMULARIO '!BM1062)</f>
        <v>8.6256185800753151</v>
      </c>
      <c r="V1024" s="86" t="b">
        <f>('FORMULARIO '!BN1062)</f>
        <v>0</v>
      </c>
      <c r="W1024" s="86" t="b">
        <f>('FORMULARIO '!BO1062)</f>
        <v>0</v>
      </c>
      <c r="X1024" s="86" t="b">
        <f>('FORMULARIO '!BP1062)</f>
        <v>0</v>
      </c>
      <c r="Y1024" s="86">
        <f>('FORMULARIO '!BQ1062)</f>
        <v>6.1611561286252252</v>
      </c>
      <c r="Z1024" s="86" t="b">
        <f>('FORMULARIO '!BR1062)</f>
        <v>0</v>
      </c>
    </row>
    <row r="1025" spans="1:26" x14ac:dyDescent="0.75">
      <c r="A1025" s="85" t="str">
        <f>_xlfn.CONCAT('FORMULARIO '!G1063,'FORMULARIO '!E1063,'FORMULARIO '!B1063,'FORMULARIO '!E1063,'FORMULARIO '!C1063,'FORMULARIO '!E1063,'FORMULARIO '!P1063)</f>
        <v>8614M-Latex Experto y Homologos-Millennium -Media</v>
      </c>
      <c r="B1025" s="85" t="str">
        <f t="shared" si="15"/>
        <v>8614M-Latex Experto y Homologos-Millennium -Media</v>
      </c>
      <c r="C1025" s="85" t="str">
        <f>('FORMULARIO '!G1063)</f>
        <v>8614M</v>
      </c>
      <c r="D1025" s="75">
        <f>('FORMULARIO '!H1063)</f>
        <v>159</v>
      </c>
      <c r="E1025" s="75">
        <f>('FORMULARIO '!I1063)</f>
        <v>174</v>
      </c>
      <c r="F1025" s="75">
        <f>('FORMULARIO '!J1063)</f>
        <v>156</v>
      </c>
      <c r="G1025" s="75">
        <v>0</v>
      </c>
      <c r="H1025" s="75">
        <v>3785</v>
      </c>
      <c r="M1025" s="86" t="b">
        <f>('FORMULARIO '!BE1063)</f>
        <v>0</v>
      </c>
      <c r="N1025" s="86" t="b">
        <f>('FORMULARIO '!BF1063)</f>
        <v>0</v>
      </c>
      <c r="O1025" s="86" t="b">
        <f>('FORMULARIO '!BG1063)</f>
        <v>0</v>
      </c>
      <c r="P1025" s="86" t="b">
        <f>('FORMULARIO '!BH1063)</f>
        <v>0</v>
      </c>
      <c r="Q1025" s="86" t="b">
        <f>('FORMULARIO '!BI1063)</f>
        <v>0</v>
      </c>
      <c r="R1025" s="86">
        <f>('FORMULARIO '!BJ1063)</f>
        <v>61.303503479820982</v>
      </c>
      <c r="S1025" s="86" t="b">
        <f>('FORMULARIO '!BK1063)</f>
        <v>0</v>
      </c>
      <c r="T1025" s="86">
        <f>('FORMULARIO '!BL1063)</f>
        <v>15.402890321563063</v>
      </c>
      <c r="U1025" s="86" t="b">
        <f>('FORMULARIO '!BM1063)</f>
        <v>0</v>
      </c>
      <c r="V1025" s="86" t="b">
        <f>('FORMULARIO '!BN1063)</f>
        <v>0</v>
      </c>
      <c r="W1025" s="86" t="b">
        <f>('FORMULARIO '!BO1063)</f>
        <v>0</v>
      </c>
      <c r="X1025" s="86" t="b">
        <f>('FORMULARIO '!BP1063)</f>
        <v>0</v>
      </c>
      <c r="Y1025" s="86">
        <f>('FORMULARIO '!BQ1063)</f>
        <v>13.862601289406756</v>
      </c>
      <c r="Z1025" s="86" t="b">
        <f>('FORMULARIO '!BR1063)</f>
        <v>0</v>
      </c>
    </row>
    <row r="1026" spans="1:26" x14ac:dyDescent="0.75">
      <c r="A1026" s="85" t="str">
        <f>_xlfn.CONCAT('FORMULARIO '!G1064,'FORMULARIO '!E1064,'FORMULARIO '!B1064,'FORMULARIO '!E1064,'FORMULARIO '!C1064,'FORMULARIO '!E1064,'FORMULARIO '!P1064)</f>
        <v>8615D-Latex Experto y Homologos-Millennium -Intensa</v>
      </c>
      <c r="B1026" s="85" t="str">
        <f t="shared" si="15"/>
        <v>8615D-Latex Experto y Homologos-Millennium -Intensa</v>
      </c>
      <c r="C1026" s="85" t="str">
        <f>('FORMULARIO '!G1064)</f>
        <v>8615D</v>
      </c>
      <c r="D1026" s="75">
        <f>('FORMULARIO '!H1064)</f>
        <v>119</v>
      </c>
      <c r="E1026" s="75">
        <f>('FORMULARIO '!I1064)</f>
        <v>133</v>
      </c>
      <c r="F1026" s="75">
        <f>('FORMULARIO '!J1064)</f>
        <v>116</v>
      </c>
      <c r="G1026" s="75">
        <v>0</v>
      </c>
      <c r="H1026" s="75">
        <v>3785</v>
      </c>
      <c r="M1026" s="86" t="b">
        <f>('FORMULARIO '!BE1064)</f>
        <v>0</v>
      </c>
      <c r="N1026" s="86" t="b">
        <f>('FORMULARIO '!BF1064)</f>
        <v>0</v>
      </c>
      <c r="O1026" s="86" t="b">
        <f>('FORMULARIO '!BG1064)</f>
        <v>0</v>
      </c>
      <c r="P1026" s="86" t="b">
        <f>('FORMULARIO '!BH1064)</f>
        <v>0</v>
      </c>
      <c r="Q1026" s="86" t="b">
        <f>('FORMULARIO '!BI1064)</f>
        <v>0</v>
      </c>
      <c r="R1026" s="86">
        <f>('FORMULARIO '!BJ1064)</f>
        <v>125.68758502395458</v>
      </c>
      <c r="S1026" s="86" t="b">
        <f>('FORMULARIO '!BK1064)</f>
        <v>0</v>
      </c>
      <c r="T1026" s="86">
        <f>('FORMULARIO '!BL1064)</f>
        <v>28.957433804538557</v>
      </c>
      <c r="U1026" s="86" t="b">
        <f>('FORMULARIO '!BM1064)</f>
        <v>0</v>
      </c>
      <c r="V1026" s="86" t="b">
        <f>('FORMULARIO '!BN1064)</f>
        <v>0</v>
      </c>
      <c r="W1026" s="86" t="b">
        <f>('FORMULARIO '!BO1064)</f>
        <v>0</v>
      </c>
      <c r="X1026" s="86" t="b">
        <f>('FORMULARIO '!BP1064)</f>
        <v>0</v>
      </c>
      <c r="Y1026" s="86">
        <f>('FORMULARIO '!BQ1064)</f>
        <v>24.952682320932162</v>
      </c>
      <c r="Z1026" s="86" t="b">
        <f>('FORMULARIO '!BR1064)</f>
        <v>0</v>
      </c>
    </row>
    <row r="1027" spans="1:26" x14ac:dyDescent="0.75">
      <c r="A1027" s="85" t="str">
        <f>_xlfn.CONCAT('FORMULARIO '!G1065,'FORMULARIO '!E1065,'FORMULARIO '!B1065,'FORMULARIO '!E1065,'FORMULARIO '!C1065,'FORMULARIO '!E1065,'FORMULARIO '!P1065)</f>
        <v>8620W-Latex Experto y Homologos-Millennium -Blanca</v>
      </c>
      <c r="B1027" s="85" t="str">
        <f t="shared" ref="B1027:B1090" si="16">(A1027)</f>
        <v>8620W-Latex Experto y Homologos-Millennium -Blanca</v>
      </c>
      <c r="C1027" s="85" t="str">
        <f>('FORMULARIO '!G1065)</f>
        <v>8620W</v>
      </c>
      <c r="D1027" s="75">
        <f>('FORMULARIO '!H1065)</f>
        <v>226</v>
      </c>
      <c r="E1027" s="75">
        <f>('FORMULARIO '!I1065)</f>
        <v>233</v>
      </c>
      <c r="F1027" s="75">
        <f>('FORMULARIO '!J1065)</f>
        <v>225</v>
      </c>
      <c r="G1027" s="75">
        <v>0</v>
      </c>
      <c r="H1027" s="75">
        <v>3785</v>
      </c>
      <c r="M1027" s="86" t="b">
        <f>('FORMULARIO '!BE1065)</f>
        <v>0</v>
      </c>
      <c r="N1027" s="86" t="b">
        <f>('FORMULARIO '!BF1065)</f>
        <v>0</v>
      </c>
      <c r="O1027" s="86" t="b">
        <f>('FORMULARIO '!BG1065)</f>
        <v>0</v>
      </c>
      <c r="P1027" s="86">
        <f>('FORMULARIO '!BH1065)</f>
        <v>0.61611561286252248</v>
      </c>
      <c r="Q1027" s="86" t="b">
        <f>('FORMULARIO '!BI1065)</f>
        <v>0</v>
      </c>
      <c r="R1027" s="86">
        <f>('FORMULARIO '!BJ1065)</f>
        <v>7.7014451607815317</v>
      </c>
      <c r="S1027" s="86" t="b">
        <f>('FORMULARIO '!BK1065)</f>
        <v>0</v>
      </c>
      <c r="T1027" s="86" t="b">
        <f>('FORMULARIO '!BL1065)</f>
        <v>0</v>
      </c>
      <c r="U1027" s="86" t="b">
        <f>('FORMULARIO '!BM1065)</f>
        <v>0</v>
      </c>
      <c r="V1027" s="86" t="b">
        <f>('FORMULARIO '!BN1065)</f>
        <v>0</v>
      </c>
      <c r="W1027" s="86" t="b">
        <f>('FORMULARIO '!BO1065)</f>
        <v>0</v>
      </c>
      <c r="X1027" s="86" t="b">
        <f>('FORMULARIO '!BP1065)</f>
        <v>0</v>
      </c>
      <c r="Y1027" s="86" t="b">
        <f>('FORMULARIO '!BQ1065)</f>
        <v>0</v>
      </c>
      <c r="Z1027" s="86">
        <f>('FORMULARIO '!BR1065)</f>
        <v>0.92417341929378372</v>
      </c>
    </row>
    <row r="1028" spans="1:26" x14ac:dyDescent="0.75">
      <c r="A1028" s="85" t="str">
        <f>_xlfn.CONCAT('FORMULARIO '!G1066,'FORMULARIO '!E1066,'FORMULARIO '!B1066,'FORMULARIO '!E1066,'FORMULARIO '!C1066,'FORMULARIO '!E1066,'FORMULARIO '!P1066)</f>
        <v>8621W-Latex Experto y Homologos-Millennium -Blanca</v>
      </c>
      <c r="B1028" s="85" t="str">
        <f t="shared" si="16"/>
        <v>8621W-Latex Experto y Homologos-Millennium -Blanca</v>
      </c>
      <c r="C1028" s="85" t="str">
        <f>('FORMULARIO '!G1066)</f>
        <v>8621W</v>
      </c>
      <c r="D1028" s="75">
        <f>('FORMULARIO '!H1066)</f>
        <v>216</v>
      </c>
      <c r="E1028" s="75">
        <f>('FORMULARIO '!I1066)</f>
        <v>224</v>
      </c>
      <c r="F1028" s="75">
        <f>('FORMULARIO '!J1066)</f>
        <v>215</v>
      </c>
      <c r="G1028" s="75">
        <v>0</v>
      </c>
      <c r="H1028" s="75">
        <v>3785</v>
      </c>
      <c r="M1028" s="86" t="b">
        <f>('FORMULARIO '!BE1066)</f>
        <v>0</v>
      </c>
      <c r="N1028" s="86" t="b">
        <f>('FORMULARIO '!BF1066)</f>
        <v>0</v>
      </c>
      <c r="O1028" s="86" t="b">
        <f>('FORMULARIO '!BG1066)</f>
        <v>0</v>
      </c>
      <c r="P1028" s="86" t="b">
        <f>('FORMULARIO '!BH1066)</f>
        <v>0</v>
      </c>
      <c r="Q1028" s="86" t="b">
        <f>('FORMULARIO '!BI1066)</f>
        <v>0</v>
      </c>
      <c r="R1028" s="86">
        <f>('FORMULARIO '!BJ1066)</f>
        <v>7.0853295479190086</v>
      </c>
      <c r="S1028" s="86" t="b">
        <f>('FORMULARIO '!BK1066)</f>
        <v>0</v>
      </c>
      <c r="T1028" s="86">
        <f>('FORMULARIO '!BL1066)</f>
        <v>3.6966936771751349</v>
      </c>
      <c r="U1028" s="86" t="b">
        <f>('FORMULARIO '!BM1066)</f>
        <v>0</v>
      </c>
      <c r="V1028" s="86" t="b">
        <f>('FORMULARIO '!BN1066)</f>
        <v>0</v>
      </c>
      <c r="W1028" s="86" t="b">
        <f>('FORMULARIO '!BO1066)</f>
        <v>0</v>
      </c>
      <c r="X1028" s="86" t="b">
        <f>('FORMULARIO '!BP1066)</f>
        <v>0</v>
      </c>
      <c r="Y1028" s="86">
        <f>('FORMULARIO '!BQ1066)</f>
        <v>1.232231225725045</v>
      </c>
      <c r="Z1028" s="86" t="b">
        <f>('FORMULARIO '!BR1066)</f>
        <v>0</v>
      </c>
    </row>
    <row r="1029" spans="1:26" x14ac:dyDescent="0.75">
      <c r="A1029" s="85" t="str">
        <f>_xlfn.CONCAT('FORMULARIO '!G1067,'FORMULARIO '!E1067,'FORMULARIO '!B1067,'FORMULARIO '!E1067,'FORMULARIO '!C1067,'FORMULARIO '!E1067,'FORMULARIO '!P1067)</f>
        <v>8622W-Latex Experto y Homologos-Millennium -Blanca</v>
      </c>
      <c r="B1029" s="85" t="str">
        <f t="shared" si="16"/>
        <v>8622W-Latex Experto y Homologos-Millennium -Blanca</v>
      </c>
      <c r="C1029" s="85" t="str">
        <f>('FORMULARIO '!G1067)</f>
        <v>8622W</v>
      </c>
      <c r="D1029" s="75">
        <f>('FORMULARIO '!H1067)</f>
        <v>210</v>
      </c>
      <c r="E1029" s="75">
        <f>('FORMULARIO '!I1067)</f>
        <v>218</v>
      </c>
      <c r="F1029" s="75">
        <f>('FORMULARIO '!J1067)</f>
        <v>207</v>
      </c>
      <c r="G1029" s="75">
        <v>0</v>
      </c>
      <c r="H1029" s="75">
        <v>3785</v>
      </c>
      <c r="M1029" s="86" t="b">
        <f>('FORMULARIO '!BE1067)</f>
        <v>0</v>
      </c>
      <c r="N1029" s="86" t="b">
        <f>('FORMULARIO '!BF1067)</f>
        <v>0</v>
      </c>
      <c r="O1029" s="86" t="b">
        <f>('FORMULARIO '!BG1067)</f>
        <v>0</v>
      </c>
      <c r="P1029" s="86" t="b">
        <f>('FORMULARIO '!BH1067)</f>
        <v>0</v>
      </c>
      <c r="Q1029" s="86" t="b">
        <f>('FORMULARIO '!BI1067)</f>
        <v>0</v>
      </c>
      <c r="R1029" s="86" t="b">
        <f>('FORMULARIO '!BJ1067)</f>
        <v>0</v>
      </c>
      <c r="S1029" s="86" t="b">
        <f>('FORMULARIO '!BK1067)</f>
        <v>0</v>
      </c>
      <c r="T1029" s="86">
        <f>('FORMULARIO '!BL1067)</f>
        <v>7.7014451607815317</v>
      </c>
      <c r="U1029" s="86">
        <f>('FORMULARIO '!BM1067)</f>
        <v>3.6966936771751349</v>
      </c>
      <c r="V1029" s="86" t="b">
        <f>('FORMULARIO '!BN1067)</f>
        <v>0</v>
      </c>
      <c r="W1029" s="86" t="b">
        <f>('FORMULARIO '!BO1067)</f>
        <v>0</v>
      </c>
      <c r="X1029" s="86" t="b">
        <f>('FORMULARIO '!BP1067)</f>
        <v>0</v>
      </c>
      <c r="Y1029" s="86">
        <f>('FORMULARIO '!BQ1067)</f>
        <v>1.8483468385875674</v>
      </c>
      <c r="Z1029" s="86" t="b">
        <f>('FORMULARIO '!BR1067)</f>
        <v>0</v>
      </c>
    </row>
    <row r="1030" spans="1:26" x14ac:dyDescent="0.75">
      <c r="A1030" s="85" t="str">
        <f>_xlfn.CONCAT('FORMULARIO '!G1068,'FORMULARIO '!E1068,'FORMULARIO '!B1068,'FORMULARIO '!E1068,'FORMULARIO '!C1068,'FORMULARIO '!E1068,'FORMULARIO '!P1068)</f>
        <v>8623M-Latex Experto y Homologos-Millennium -Media</v>
      </c>
      <c r="B1030" s="85" t="str">
        <f t="shared" si="16"/>
        <v>8623M-Latex Experto y Homologos-Millennium -Media</v>
      </c>
      <c r="C1030" s="85" t="str">
        <f>('FORMULARIO '!G1068)</f>
        <v>8623M</v>
      </c>
      <c r="D1030" s="75">
        <f>('FORMULARIO '!H1068)</f>
        <v>176</v>
      </c>
      <c r="E1030" s="75">
        <f>('FORMULARIO '!I1068)</f>
        <v>185</v>
      </c>
      <c r="F1030" s="75">
        <f>('FORMULARIO '!J1068)</f>
        <v>173</v>
      </c>
      <c r="G1030" s="75">
        <v>0</v>
      </c>
      <c r="H1030" s="75">
        <v>3785</v>
      </c>
      <c r="M1030" s="86" t="b">
        <f>('FORMULARIO '!BE1068)</f>
        <v>0</v>
      </c>
      <c r="N1030" s="86" t="b">
        <f>('FORMULARIO '!BF1068)</f>
        <v>0</v>
      </c>
      <c r="O1030" s="86" t="b">
        <f>('FORMULARIO '!BG1068)</f>
        <v>0</v>
      </c>
      <c r="P1030" s="86" t="b">
        <f>('FORMULARIO '!BH1068)</f>
        <v>0</v>
      </c>
      <c r="Q1030" s="86" t="b">
        <f>('FORMULARIO '!BI1068)</f>
        <v>0</v>
      </c>
      <c r="R1030" s="86" t="b">
        <f>('FORMULARIO '!BJ1068)</f>
        <v>0</v>
      </c>
      <c r="S1030" s="86" t="b">
        <f>('FORMULARIO '!BK1068)</f>
        <v>0</v>
      </c>
      <c r="T1030" s="86">
        <f>('FORMULARIO '!BL1068)</f>
        <v>20.639873030894503</v>
      </c>
      <c r="U1030" s="86">
        <f>('FORMULARIO '!BM1068)</f>
        <v>7.3933873543502697</v>
      </c>
      <c r="V1030" s="86" t="b">
        <f>('FORMULARIO '!BN1068)</f>
        <v>0</v>
      </c>
      <c r="W1030" s="86" t="b">
        <f>('FORMULARIO '!BO1068)</f>
        <v>0</v>
      </c>
      <c r="X1030" s="86" t="b">
        <f>('FORMULARIO '!BP1068)</f>
        <v>0</v>
      </c>
      <c r="Y1030" s="86">
        <f>('FORMULARIO '!BQ1068)</f>
        <v>3.6966936771751349</v>
      </c>
      <c r="Z1030" s="86" t="b">
        <f>('FORMULARIO '!BR1068)</f>
        <v>0</v>
      </c>
    </row>
    <row r="1031" spans="1:26" x14ac:dyDescent="0.75">
      <c r="A1031" s="85" t="str">
        <f>_xlfn.CONCAT('FORMULARIO '!G1069,'FORMULARIO '!E1069,'FORMULARIO '!B1069,'FORMULARIO '!E1069,'FORMULARIO '!C1069,'FORMULARIO '!E1069,'FORMULARIO '!P1069)</f>
        <v>8624M-Latex Experto y Homologos-Millennium -Media</v>
      </c>
      <c r="B1031" s="85" t="str">
        <f t="shared" si="16"/>
        <v>8624M-Latex Experto y Homologos-Millennium -Media</v>
      </c>
      <c r="C1031" s="85" t="str">
        <f>('FORMULARIO '!G1069)</f>
        <v>8624M</v>
      </c>
      <c r="D1031" s="75">
        <f>('FORMULARIO '!H1069)</f>
        <v>159</v>
      </c>
      <c r="E1031" s="75">
        <f>('FORMULARIO '!I1069)</f>
        <v>167</v>
      </c>
      <c r="F1031" s="75">
        <f>('FORMULARIO '!J1069)</f>
        <v>156</v>
      </c>
      <c r="G1031" s="75">
        <v>0</v>
      </c>
      <c r="H1031" s="75">
        <v>3785</v>
      </c>
      <c r="M1031" s="86" t="b">
        <f>('FORMULARIO '!BE1069)</f>
        <v>0</v>
      </c>
      <c r="N1031" s="86" t="b">
        <f>('FORMULARIO '!BF1069)</f>
        <v>0</v>
      </c>
      <c r="O1031" s="86" t="b">
        <f>('FORMULARIO '!BG1069)</f>
        <v>0</v>
      </c>
      <c r="P1031" s="86" t="b">
        <f>('FORMULARIO '!BH1069)</f>
        <v>0</v>
      </c>
      <c r="Q1031" s="86" t="b">
        <f>('FORMULARIO '!BI1069)</f>
        <v>0</v>
      </c>
      <c r="R1031" s="86" t="b">
        <f>('FORMULARIO '!BJ1069)</f>
        <v>0</v>
      </c>
      <c r="S1031" s="86" t="b">
        <f>('FORMULARIO '!BK1069)</f>
        <v>0</v>
      </c>
      <c r="T1031" s="86">
        <f>('FORMULARIO '!BL1069)</f>
        <v>40.971688255357748</v>
      </c>
      <c r="U1031" s="86">
        <f>('FORMULARIO '!BM1069)</f>
        <v>12.938427870112973</v>
      </c>
      <c r="V1031" s="86" t="b">
        <f>('FORMULARIO '!BN1069)</f>
        <v>0</v>
      </c>
      <c r="W1031" s="86" t="b">
        <f>('FORMULARIO '!BO1069)</f>
        <v>0</v>
      </c>
      <c r="X1031" s="86" t="b">
        <f>('FORMULARIO '!BP1069)</f>
        <v>0</v>
      </c>
      <c r="Y1031" s="86">
        <f>('FORMULARIO '!BQ1069)</f>
        <v>5.8530983221939632</v>
      </c>
      <c r="Z1031" s="86" t="b">
        <f>('FORMULARIO '!BR1069)</f>
        <v>0</v>
      </c>
    </row>
    <row r="1032" spans="1:26" x14ac:dyDescent="0.75">
      <c r="A1032" s="85" t="str">
        <f>_xlfn.CONCAT('FORMULARIO '!G1070,'FORMULARIO '!E1070,'FORMULARIO '!B1070,'FORMULARIO '!E1070,'FORMULARIO '!C1070,'FORMULARIO '!E1070,'FORMULARIO '!P1070)</f>
        <v>8625D-Latex Experto y Homologos-Millennium -Intensa</v>
      </c>
      <c r="B1032" s="85" t="str">
        <f t="shared" si="16"/>
        <v>8625D-Latex Experto y Homologos-Millennium -Intensa</v>
      </c>
      <c r="C1032" s="85" t="str">
        <f>('FORMULARIO '!G1070)</f>
        <v>8625D</v>
      </c>
      <c r="D1032" s="75">
        <f>('FORMULARIO '!H1070)</f>
        <v>118</v>
      </c>
      <c r="E1032" s="75">
        <f>('FORMULARIO '!I1070)</f>
        <v>125</v>
      </c>
      <c r="F1032" s="75">
        <f>('FORMULARIO '!J1070)</f>
        <v>113</v>
      </c>
      <c r="G1032" s="75">
        <v>0</v>
      </c>
      <c r="H1032" s="75">
        <v>3785</v>
      </c>
      <c r="M1032" s="86" t="b">
        <f>('FORMULARIO '!BE1070)</f>
        <v>0</v>
      </c>
      <c r="N1032" s="86" t="b">
        <f>('FORMULARIO '!BF1070)</f>
        <v>0</v>
      </c>
      <c r="O1032" s="86" t="b">
        <f>('FORMULARIO '!BG1070)</f>
        <v>0</v>
      </c>
      <c r="P1032" s="86" t="b">
        <f>('FORMULARIO '!BH1070)</f>
        <v>0</v>
      </c>
      <c r="Q1032" s="86" t="b">
        <f>('FORMULARIO '!BI1070)</f>
        <v>0</v>
      </c>
      <c r="R1032" s="86" t="b">
        <f>('FORMULARIO '!BJ1070)</f>
        <v>0</v>
      </c>
      <c r="S1032" s="86" t="b">
        <f>('FORMULARIO '!BK1070)</f>
        <v>0</v>
      </c>
      <c r="T1032" s="86">
        <f>('FORMULARIO '!BL1070)</f>
        <v>81.635318704284231</v>
      </c>
      <c r="U1032" s="86">
        <f>('FORMULARIO '!BM1070)</f>
        <v>28.341318191676034</v>
      </c>
      <c r="V1032" s="86" t="b">
        <f>('FORMULARIO '!BN1070)</f>
        <v>0</v>
      </c>
      <c r="W1032" s="86" t="b">
        <f>('FORMULARIO '!BO1070)</f>
        <v>0</v>
      </c>
      <c r="X1032" s="86" t="b">
        <f>('FORMULARIO '!BP1070)</f>
        <v>0</v>
      </c>
      <c r="Y1032" s="86">
        <f>('FORMULARIO '!BQ1070)</f>
        <v>12.014254450819189</v>
      </c>
      <c r="Z1032" s="86" t="b">
        <f>('FORMULARIO '!BR1070)</f>
        <v>0</v>
      </c>
    </row>
    <row r="1033" spans="1:26" x14ac:dyDescent="0.75">
      <c r="A1033" s="85" t="str">
        <f>_xlfn.CONCAT('FORMULARIO '!G1071,'FORMULARIO '!E1071,'FORMULARIO '!B1071,'FORMULARIO '!E1071,'FORMULARIO '!C1071,'FORMULARIO '!E1071,'FORMULARIO '!P1071)</f>
        <v>8630W-Latex Experto y Homologos-Millennium -Blanca</v>
      </c>
      <c r="B1033" s="85" t="str">
        <f t="shared" si="16"/>
        <v>8630W-Latex Experto y Homologos-Millennium -Blanca</v>
      </c>
      <c r="C1033" s="85" t="str">
        <f>('FORMULARIO '!G1071)</f>
        <v>8630W</v>
      </c>
      <c r="D1033" s="75">
        <f>('FORMULARIO '!H1071)</f>
        <v>231</v>
      </c>
      <c r="E1033" s="75">
        <f>('FORMULARIO '!I1071)</f>
        <v>236</v>
      </c>
      <c r="F1033" s="75">
        <f>('FORMULARIO '!J1071)</f>
        <v>228</v>
      </c>
      <c r="G1033" s="75">
        <v>0</v>
      </c>
      <c r="H1033" s="75">
        <v>3785</v>
      </c>
      <c r="M1033" s="86" t="b">
        <f>('FORMULARIO '!BE1071)</f>
        <v>0</v>
      </c>
      <c r="N1033" s="86" t="b">
        <f>('FORMULARIO '!BF1071)</f>
        <v>0</v>
      </c>
      <c r="O1033" s="86" t="b">
        <f>('FORMULARIO '!BG1071)</f>
        <v>0</v>
      </c>
      <c r="P1033" s="86" t="b">
        <f>('FORMULARIO '!BH1071)</f>
        <v>0</v>
      </c>
      <c r="Q1033" s="86" t="b">
        <f>('FORMULARIO '!BI1071)</f>
        <v>0</v>
      </c>
      <c r="R1033" s="86">
        <f>('FORMULARIO '!BJ1071)</f>
        <v>4.3128092900376576</v>
      </c>
      <c r="S1033" s="86" t="b">
        <f>('FORMULARIO '!BK1071)</f>
        <v>0</v>
      </c>
      <c r="T1033" s="86">
        <f>('FORMULARIO '!BL1071)</f>
        <v>1.8483468385875674</v>
      </c>
      <c r="U1033" s="86" t="b">
        <f>('FORMULARIO '!BM1071)</f>
        <v>0</v>
      </c>
      <c r="V1033" s="86" t="b">
        <f>('FORMULARIO '!BN1071)</f>
        <v>0</v>
      </c>
      <c r="W1033" s="86" t="b">
        <f>('FORMULARIO '!BO1071)</f>
        <v>0</v>
      </c>
      <c r="X1033" s="86" t="b">
        <f>('FORMULARIO '!BP1071)</f>
        <v>0</v>
      </c>
      <c r="Y1033" s="86">
        <f>('FORMULARIO '!BQ1071)</f>
        <v>0.30805780643126124</v>
      </c>
      <c r="Z1033" s="86" t="b">
        <f>('FORMULARIO '!BR1071)</f>
        <v>0</v>
      </c>
    </row>
    <row r="1034" spans="1:26" x14ac:dyDescent="0.75">
      <c r="A1034" s="85" t="str">
        <f>_xlfn.CONCAT('FORMULARIO '!G1072,'FORMULARIO '!E1072,'FORMULARIO '!B1072,'FORMULARIO '!E1072,'FORMULARIO '!C1072,'FORMULARIO '!E1072,'FORMULARIO '!P1072)</f>
        <v>8631W-Latex Experto y Homologos-Millennium -Blanca</v>
      </c>
      <c r="B1034" s="85" t="str">
        <f t="shared" si="16"/>
        <v>8631W-Latex Experto y Homologos-Millennium -Blanca</v>
      </c>
      <c r="C1034" s="85" t="str">
        <f>('FORMULARIO '!G1072)</f>
        <v>8631W</v>
      </c>
      <c r="D1034" s="75">
        <f>('FORMULARIO '!H1072)</f>
        <v>220</v>
      </c>
      <c r="E1034" s="75">
        <f>('FORMULARIO '!I1072)</f>
        <v>225</v>
      </c>
      <c r="F1034" s="75">
        <f>('FORMULARIO '!J1072)</f>
        <v>216</v>
      </c>
      <c r="G1034" s="75">
        <v>0</v>
      </c>
      <c r="H1034" s="75">
        <v>3785</v>
      </c>
      <c r="M1034" s="86" t="b">
        <f>('FORMULARIO '!BE1072)</f>
        <v>0</v>
      </c>
      <c r="N1034" s="86" t="b">
        <f>('FORMULARIO '!BF1072)</f>
        <v>0</v>
      </c>
      <c r="O1034" s="86" t="b">
        <f>('FORMULARIO '!BG1072)</f>
        <v>0</v>
      </c>
      <c r="P1034" s="86" t="b">
        <f>('FORMULARIO '!BH1072)</f>
        <v>0</v>
      </c>
      <c r="Q1034" s="86" t="b">
        <f>('FORMULARIO '!BI1072)</f>
        <v>0</v>
      </c>
      <c r="R1034" s="86" t="b">
        <f>('FORMULARIO '!BJ1072)</f>
        <v>0</v>
      </c>
      <c r="S1034" s="86" t="b">
        <f>('FORMULARIO '!BK1072)</f>
        <v>0</v>
      </c>
      <c r="T1034" s="86">
        <f>('FORMULARIO '!BL1072)</f>
        <v>6.1611561286252252</v>
      </c>
      <c r="U1034" s="86">
        <f>('FORMULARIO '!BM1072)</f>
        <v>2.1564046450188288</v>
      </c>
      <c r="V1034" s="86" t="b">
        <f>('FORMULARIO '!BN1072)</f>
        <v>0</v>
      </c>
      <c r="W1034" s="86" t="b">
        <f>('FORMULARIO '!BO1072)</f>
        <v>0</v>
      </c>
      <c r="X1034" s="86" t="b">
        <f>('FORMULARIO '!BP1072)</f>
        <v>0</v>
      </c>
      <c r="Y1034" s="86">
        <f>('FORMULARIO '!BQ1072)</f>
        <v>0.30805780643126124</v>
      </c>
      <c r="Z1034" s="86" t="b">
        <f>('FORMULARIO '!BR1072)</f>
        <v>0</v>
      </c>
    </row>
    <row r="1035" spans="1:26" x14ac:dyDescent="0.75">
      <c r="A1035" s="85" t="str">
        <f>_xlfn.CONCAT('FORMULARIO '!G1073,'FORMULARIO '!E1073,'FORMULARIO '!B1073,'FORMULARIO '!E1073,'FORMULARIO '!C1073,'FORMULARIO '!E1073,'FORMULARIO '!P1073)</f>
        <v>8632W-Latex Experto y Homologos-Millennium -Blanca</v>
      </c>
      <c r="B1035" s="85" t="str">
        <f t="shared" si="16"/>
        <v>8632W-Latex Experto y Homologos-Millennium -Blanca</v>
      </c>
      <c r="C1035" s="85" t="str">
        <f>('FORMULARIO '!G1073)</f>
        <v>8632W</v>
      </c>
      <c r="D1035" s="75">
        <f>('FORMULARIO '!H1073)</f>
        <v>208</v>
      </c>
      <c r="E1035" s="75">
        <f>('FORMULARIO '!I1073)</f>
        <v>212</v>
      </c>
      <c r="F1035" s="75">
        <f>('FORMULARIO '!J1073)</f>
        <v>203</v>
      </c>
      <c r="G1035" s="75">
        <v>0</v>
      </c>
      <c r="H1035" s="75">
        <v>3785</v>
      </c>
      <c r="M1035" s="86" t="b">
        <f>('FORMULARIO '!BE1073)</f>
        <v>0</v>
      </c>
      <c r="N1035" s="86" t="b">
        <f>('FORMULARIO '!BF1073)</f>
        <v>0</v>
      </c>
      <c r="O1035" s="86" t="b">
        <f>('FORMULARIO '!BG1073)</f>
        <v>0</v>
      </c>
      <c r="P1035" s="86" t="b">
        <f>('FORMULARIO '!BH1073)</f>
        <v>0</v>
      </c>
      <c r="Q1035" s="86" t="b">
        <f>('FORMULARIO '!BI1073)</f>
        <v>0</v>
      </c>
      <c r="R1035" s="86" t="b">
        <f>('FORMULARIO '!BJ1073)</f>
        <v>0</v>
      </c>
      <c r="S1035" s="86" t="b">
        <f>('FORMULARIO '!BK1073)</f>
        <v>0</v>
      </c>
      <c r="T1035" s="86">
        <f>('FORMULARIO '!BL1073)</f>
        <v>10.165907612231621</v>
      </c>
      <c r="U1035" s="86">
        <f>('FORMULARIO '!BM1073)</f>
        <v>3.0805780643126126</v>
      </c>
      <c r="V1035" s="86" t="b">
        <f>('FORMULARIO '!BN1073)</f>
        <v>0</v>
      </c>
      <c r="W1035" s="86" t="b">
        <f>('FORMULARIO '!BO1073)</f>
        <v>0</v>
      </c>
      <c r="X1035" s="86" t="b">
        <f>('FORMULARIO '!BP1073)</f>
        <v>0</v>
      </c>
      <c r="Y1035" s="86">
        <f>('FORMULARIO '!BQ1073)</f>
        <v>0.30805780643126124</v>
      </c>
      <c r="Z1035" s="86" t="b">
        <f>('FORMULARIO '!BR1073)</f>
        <v>0</v>
      </c>
    </row>
    <row r="1036" spans="1:26" x14ac:dyDescent="0.75">
      <c r="A1036" s="85" t="str">
        <f>_xlfn.CONCAT('FORMULARIO '!G1074,'FORMULARIO '!E1074,'FORMULARIO '!B1074,'FORMULARIO '!E1074,'FORMULARIO '!C1074,'FORMULARIO '!E1074,'FORMULARIO '!P1074)</f>
        <v>8633W-Latex Experto y Homologos-Millennium -Blanca</v>
      </c>
      <c r="B1036" s="85" t="str">
        <f t="shared" si="16"/>
        <v>8633W-Latex Experto y Homologos-Millennium -Blanca</v>
      </c>
      <c r="C1036" s="85" t="str">
        <f>('FORMULARIO '!G1074)</f>
        <v>8633W</v>
      </c>
      <c r="D1036" s="75">
        <f>('FORMULARIO '!H1074)</f>
        <v>192</v>
      </c>
      <c r="E1036" s="75">
        <f>('FORMULARIO '!I1074)</f>
        <v>195</v>
      </c>
      <c r="F1036" s="75">
        <f>('FORMULARIO '!J1074)</f>
        <v>187</v>
      </c>
      <c r="G1036" s="75">
        <v>0</v>
      </c>
      <c r="H1036" s="75">
        <v>3785</v>
      </c>
      <c r="M1036" s="86" t="b">
        <f>('FORMULARIO '!BE1074)</f>
        <v>0</v>
      </c>
      <c r="N1036" s="86" t="b">
        <f>('FORMULARIO '!BF1074)</f>
        <v>0</v>
      </c>
      <c r="O1036" s="86" t="b">
        <f>('FORMULARIO '!BG1074)</f>
        <v>0</v>
      </c>
      <c r="P1036" s="86" t="b">
        <f>('FORMULARIO '!BH1074)</f>
        <v>0</v>
      </c>
      <c r="Q1036" s="86" t="b">
        <f>('FORMULARIO '!BI1074)</f>
        <v>0</v>
      </c>
      <c r="R1036" s="86" t="b">
        <f>('FORMULARIO '!BJ1074)</f>
        <v>0</v>
      </c>
      <c r="S1036" s="86" t="b">
        <f>('FORMULARIO '!BK1074)</f>
        <v>0</v>
      </c>
      <c r="T1036" s="86">
        <f>('FORMULARIO '!BL1074)</f>
        <v>19.715699611600719</v>
      </c>
      <c r="U1036" s="86">
        <f>('FORMULARIO '!BM1074)</f>
        <v>5.5450405157627021</v>
      </c>
      <c r="V1036" s="86" t="b">
        <f>('FORMULARIO '!BN1074)</f>
        <v>0</v>
      </c>
      <c r="W1036" s="86" t="b">
        <f>('FORMULARIO '!BO1074)</f>
        <v>0</v>
      </c>
      <c r="X1036" s="86" t="b">
        <f>('FORMULARIO '!BP1074)</f>
        <v>0</v>
      </c>
      <c r="Y1036" s="86">
        <f>('FORMULARIO '!BQ1074)</f>
        <v>0.61611561286252248</v>
      </c>
      <c r="Z1036" s="86" t="b">
        <f>('FORMULARIO '!BR1074)</f>
        <v>0</v>
      </c>
    </row>
    <row r="1037" spans="1:26" x14ac:dyDescent="0.75">
      <c r="A1037" s="85" t="str">
        <f>_xlfn.CONCAT('FORMULARIO '!G1075,'FORMULARIO '!E1075,'FORMULARIO '!B1075,'FORMULARIO '!E1075,'FORMULARIO '!C1075,'FORMULARIO '!E1075,'FORMULARIO '!P1075)</f>
        <v>8634M-Latex Experto y Homologos-Millennium -Media</v>
      </c>
      <c r="B1037" s="85" t="str">
        <f t="shared" si="16"/>
        <v>8634M-Latex Experto y Homologos-Millennium -Media</v>
      </c>
      <c r="C1037" s="85" t="str">
        <f>('FORMULARIO '!G1075)</f>
        <v>8634M</v>
      </c>
      <c r="D1037" s="75">
        <f>('FORMULARIO '!H1075)</f>
        <v>163</v>
      </c>
      <c r="E1037" s="75">
        <f>('FORMULARIO '!I1075)</f>
        <v>168</v>
      </c>
      <c r="F1037" s="75">
        <f>('FORMULARIO '!J1075)</f>
        <v>160</v>
      </c>
      <c r="G1037" s="75">
        <v>0</v>
      </c>
      <c r="H1037" s="75">
        <v>3785</v>
      </c>
      <c r="M1037" s="86" t="b">
        <f>('FORMULARIO '!BE1075)</f>
        <v>0</v>
      </c>
      <c r="N1037" s="86" t="b">
        <f>('FORMULARIO '!BF1075)</f>
        <v>0</v>
      </c>
      <c r="O1037" s="86" t="b">
        <f>('FORMULARIO '!BG1075)</f>
        <v>0</v>
      </c>
      <c r="P1037" s="86" t="b">
        <f>('FORMULARIO '!BH1075)</f>
        <v>0</v>
      </c>
      <c r="Q1037" s="86" t="b">
        <f>('FORMULARIO '!BI1075)</f>
        <v>0</v>
      </c>
      <c r="R1037" s="86">
        <f>('FORMULARIO '!BJ1075)</f>
        <v>36.96693677175135</v>
      </c>
      <c r="S1037" s="86" t="b">
        <f>('FORMULARIO '!BK1075)</f>
        <v>0</v>
      </c>
      <c r="T1037" s="86">
        <f>('FORMULARIO '!BL1075)</f>
        <v>30.189665030263601</v>
      </c>
      <c r="U1037" s="86" t="b">
        <f>('FORMULARIO '!BM1075)</f>
        <v>0</v>
      </c>
      <c r="V1037" s="86" t="b">
        <f>('FORMULARIO '!BN1075)</f>
        <v>0</v>
      </c>
      <c r="W1037" s="86" t="b">
        <f>('FORMULARIO '!BO1075)</f>
        <v>0</v>
      </c>
      <c r="X1037" s="86" t="b">
        <f>('FORMULARIO '!BP1075)</f>
        <v>0</v>
      </c>
      <c r="Y1037" s="86">
        <f>('FORMULARIO '!BQ1075)</f>
        <v>1.8483468385875674</v>
      </c>
      <c r="Z1037" s="86" t="b">
        <f>('FORMULARIO '!BR1075)</f>
        <v>0</v>
      </c>
    </row>
    <row r="1038" spans="1:26" x14ac:dyDescent="0.75">
      <c r="A1038" s="85" t="str">
        <f>_xlfn.CONCAT('FORMULARIO '!G1076,'FORMULARIO '!E1076,'FORMULARIO '!B1076,'FORMULARIO '!E1076,'FORMULARIO '!C1076,'FORMULARIO '!E1076,'FORMULARIO '!P1076)</f>
        <v>8635D-Latex Experto y Homologos-Millennium -Intensa</v>
      </c>
      <c r="B1038" s="85" t="str">
        <f t="shared" si="16"/>
        <v>8635D-Latex Experto y Homologos-Millennium -Intensa</v>
      </c>
      <c r="C1038" s="85" t="str">
        <f>('FORMULARIO '!G1076)</f>
        <v>8635D</v>
      </c>
      <c r="D1038" s="75">
        <f>('FORMULARIO '!H1076)</f>
        <v>121</v>
      </c>
      <c r="E1038" s="75">
        <f>('FORMULARIO '!I1076)</f>
        <v>125</v>
      </c>
      <c r="F1038" s="75">
        <f>('FORMULARIO '!J1076)</f>
        <v>116</v>
      </c>
      <c r="G1038" s="75">
        <v>0</v>
      </c>
      <c r="H1038" s="75">
        <v>3785</v>
      </c>
      <c r="M1038" s="86" t="b">
        <f>('FORMULARIO '!BE1076)</f>
        <v>0</v>
      </c>
      <c r="N1038" s="86" t="b">
        <f>('FORMULARIO '!BF1076)</f>
        <v>0</v>
      </c>
      <c r="O1038" s="86" t="b">
        <f>('FORMULARIO '!BG1076)</f>
        <v>0</v>
      </c>
      <c r="P1038" s="86" t="b">
        <f>('FORMULARIO '!BH1076)</f>
        <v>0</v>
      </c>
      <c r="Q1038" s="86" t="b">
        <f>('FORMULARIO '!BI1076)</f>
        <v>0</v>
      </c>
      <c r="R1038" s="86" t="b">
        <f>('FORMULARIO '!BJ1076)</f>
        <v>0</v>
      </c>
      <c r="S1038" s="86" t="b">
        <f>('FORMULARIO '!BK1076)</f>
        <v>0</v>
      </c>
      <c r="T1038" s="86">
        <f>('FORMULARIO '!BL1076)</f>
        <v>83.48366554287179</v>
      </c>
      <c r="U1038" s="86">
        <f>('FORMULARIO '!BM1076)</f>
        <v>22.180162063050808</v>
      </c>
      <c r="V1038" s="86" t="b">
        <f>('FORMULARIO '!BN1076)</f>
        <v>0</v>
      </c>
      <c r="W1038" s="86" t="b">
        <f>('FORMULARIO '!BO1076)</f>
        <v>0</v>
      </c>
      <c r="X1038" s="86" t="b">
        <f>('FORMULARIO '!BP1076)</f>
        <v>0</v>
      </c>
      <c r="Y1038" s="86">
        <f>('FORMULARIO '!BQ1076)</f>
        <v>2.772520257881351</v>
      </c>
      <c r="Z1038" s="86" t="b">
        <f>('FORMULARIO '!BR1076)</f>
        <v>0</v>
      </c>
    </row>
    <row r="1039" spans="1:26" x14ac:dyDescent="0.75">
      <c r="A1039" s="85" t="str">
        <f>_xlfn.CONCAT('FORMULARIO '!G1077,'FORMULARIO '!E1077,'FORMULARIO '!B1077,'FORMULARIO '!E1077,'FORMULARIO '!C1077,'FORMULARIO '!E1077,'FORMULARIO '!P1077)</f>
        <v>8640W-Latex Experto y Homologos-Millennium -Blanca</v>
      </c>
      <c r="B1039" s="85" t="str">
        <f t="shared" si="16"/>
        <v>8640W-Latex Experto y Homologos-Millennium -Blanca</v>
      </c>
      <c r="C1039" s="85" t="str">
        <f>('FORMULARIO '!G1077)</f>
        <v>8640W</v>
      </c>
      <c r="D1039" s="75">
        <f>('FORMULARIO '!H1077)</f>
        <v>241</v>
      </c>
      <c r="E1039" s="75">
        <f>('FORMULARIO '!I1077)</f>
        <v>244</v>
      </c>
      <c r="F1039" s="75">
        <f>('FORMULARIO '!J1077)</f>
        <v>233</v>
      </c>
      <c r="G1039" s="75">
        <v>0</v>
      </c>
      <c r="H1039" s="75">
        <v>3785</v>
      </c>
      <c r="M1039" s="86" t="b">
        <f>('FORMULARIO '!BE1077)</f>
        <v>0</v>
      </c>
      <c r="N1039" s="86" t="b">
        <f>('FORMULARIO '!BF1077)</f>
        <v>0</v>
      </c>
      <c r="O1039" s="86" t="b">
        <f>('FORMULARIO '!BG1077)</f>
        <v>0</v>
      </c>
      <c r="P1039" s="86" t="b">
        <f>('FORMULARIO '!BH1077)</f>
        <v>0</v>
      </c>
      <c r="Q1039" s="86" t="b">
        <f>('FORMULARIO '!BI1077)</f>
        <v>0</v>
      </c>
      <c r="R1039" s="86">
        <f>('FORMULARIO '!BJ1077)</f>
        <v>3.3886358707438737</v>
      </c>
      <c r="S1039" s="86" t="b">
        <f>('FORMULARIO '!BK1077)</f>
        <v>0</v>
      </c>
      <c r="T1039" s="86">
        <f>('FORMULARIO '!BL1077)</f>
        <v>0.61611561286252248</v>
      </c>
      <c r="U1039" s="86" t="b">
        <f>('FORMULARIO '!BM1077)</f>
        <v>0</v>
      </c>
      <c r="V1039" s="86" t="b">
        <f>('FORMULARIO '!BN1077)</f>
        <v>0</v>
      </c>
      <c r="W1039" s="86" t="b">
        <f>('FORMULARIO '!BO1077)</f>
        <v>0</v>
      </c>
      <c r="X1039" s="86" t="b">
        <f>('FORMULARIO '!BP1077)</f>
        <v>0</v>
      </c>
      <c r="Y1039" s="86">
        <f>('FORMULARIO '!BQ1077)</f>
        <v>0.30805780643126124</v>
      </c>
      <c r="Z1039" s="86" t="b">
        <f>('FORMULARIO '!BR1077)</f>
        <v>0</v>
      </c>
    </row>
    <row r="1040" spans="1:26" x14ac:dyDescent="0.75">
      <c r="A1040" s="85" t="str">
        <f>_xlfn.CONCAT('FORMULARIO '!G1078,'FORMULARIO '!E1078,'FORMULARIO '!B1078,'FORMULARIO '!E1078,'FORMULARIO '!C1078,'FORMULARIO '!E1078,'FORMULARIO '!P1078)</f>
        <v>8641W-Latex Experto y Homologos-Millennium -Blanca</v>
      </c>
      <c r="B1040" s="85" t="str">
        <f t="shared" si="16"/>
        <v>8641W-Latex Experto y Homologos-Millennium -Blanca</v>
      </c>
      <c r="C1040" s="85" t="str">
        <f>('FORMULARIO '!G1078)</f>
        <v>8641W</v>
      </c>
      <c r="D1040" s="75">
        <f>('FORMULARIO '!H1078)</f>
        <v>223</v>
      </c>
      <c r="E1040" s="75">
        <f>('FORMULARIO '!I1078)</f>
        <v>227</v>
      </c>
      <c r="F1040" s="75">
        <f>('FORMULARIO '!J1078)</f>
        <v>216</v>
      </c>
      <c r="G1040" s="75">
        <v>0</v>
      </c>
      <c r="H1040" s="75">
        <v>3785</v>
      </c>
      <c r="M1040" s="86" t="b">
        <f>('FORMULARIO '!BE1078)</f>
        <v>0</v>
      </c>
      <c r="N1040" s="86" t="b">
        <f>('FORMULARIO '!BF1078)</f>
        <v>0</v>
      </c>
      <c r="O1040" s="86" t="b">
        <f>('FORMULARIO '!BG1078)</f>
        <v>0</v>
      </c>
      <c r="P1040" s="86" t="b">
        <f>('FORMULARIO '!BH1078)</f>
        <v>0</v>
      </c>
      <c r="Q1040" s="86" t="b">
        <f>('FORMULARIO '!BI1078)</f>
        <v>0</v>
      </c>
      <c r="R1040" s="86" t="b">
        <f>('FORMULARIO '!BJ1078)</f>
        <v>0</v>
      </c>
      <c r="S1040" s="86" t="b">
        <f>('FORMULARIO '!BK1078)</f>
        <v>0</v>
      </c>
      <c r="T1040" s="86">
        <f>('FORMULARIO '!BL1078)</f>
        <v>4.6208670964689187</v>
      </c>
      <c r="U1040" s="86">
        <f>('FORMULARIO '!BM1078)</f>
        <v>2.1564046450188288</v>
      </c>
      <c r="V1040" s="86" t="b">
        <f>('FORMULARIO '!BN1078)</f>
        <v>0</v>
      </c>
      <c r="W1040" s="86" t="b">
        <f>('FORMULARIO '!BO1078)</f>
        <v>0</v>
      </c>
      <c r="X1040" s="86" t="b">
        <f>('FORMULARIO '!BP1078)</f>
        <v>0</v>
      </c>
      <c r="Y1040" s="86">
        <f>('FORMULARIO '!BQ1078)</f>
        <v>0.30805780643126124</v>
      </c>
      <c r="Z1040" s="86" t="b">
        <f>('FORMULARIO '!BR1078)</f>
        <v>0</v>
      </c>
    </row>
    <row r="1041" spans="1:26" x14ac:dyDescent="0.75">
      <c r="A1041" s="85" t="str">
        <f>_xlfn.CONCAT('FORMULARIO '!G1079,'FORMULARIO '!E1079,'FORMULARIO '!B1079,'FORMULARIO '!E1079,'FORMULARIO '!C1079,'FORMULARIO '!E1079,'FORMULARIO '!P1079)</f>
        <v>8642W-Latex Experto y Homologos-Millennium -Blanca</v>
      </c>
      <c r="B1041" s="85" t="str">
        <f t="shared" si="16"/>
        <v>8642W-Latex Experto y Homologos-Millennium -Blanca</v>
      </c>
      <c r="C1041" s="85" t="str">
        <f>('FORMULARIO '!G1079)</f>
        <v>8642W</v>
      </c>
      <c r="D1041" s="75">
        <f>('FORMULARIO '!H1079)</f>
        <v>212</v>
      </c>
      <c r="E1041" s="75">
        <f>('FORMULARIO '!I1079)</f>
        <v>216</v>
      </c>
      <c r="F1041" s="75">
        <f>('FORMULARIO '!J1079)</f>
        <v>206</v>
      </c>
      <c r="G1041" s="75">
        <v>0</v>
      </c>
      <c r="H1041" s="75">
        <v>3785</v>
      </c>
      <c r="M1041" s="86" t="b">
        <f>('FORMULARIO '!BE1079)</f>
        <v>0</v>
      </c>
      <c r="N1041" s="86" t="b">
        <f>('FORMULARIO '!BF1079)</f>
        <v>0</v>
      </c>
      <c r="O1041" s="86" t="b">
        <f>('FORMULARIO '!BG1079)</f>
        <v>0</v>
      </c>
      <c r="P1041" s="86" t="b">
        <f>('FORMULARIO '!BH1079)</f>
        <v>0</v>
      </c>
      <c r="Q1041" s="86" t="b">
        <f>('FORMULARIO '!BI1079)</f>
        <v>0</v>
      </c>
      <c r="R1041" s="86">
        <f>('FORMULARIO '!BJ1079)</f>
        <v>12.014254450819189</v>
      </c>
      <c r="S1041" s="86" t="b">
        <f>('FORMULARIO '!BK1079)</f>
        <v>0</v>
      </c>
      <c r="T1041" s="86">
        <f>('FORMULARIO '!BL1079)</f>
        <v>5.8530983221939632</v>
      </c>
      <c r="U1041" s="86" t="b">
        <f>('FORMULARIO '!BM1079)</f>
        <v>0</v>
      </c>
      <c r="V1041" s="86" t="b">
        <f>('FORMULARIO '!BN1079)</f>
        <v>0</v>
      </c>
      <c r="W1041" s="86" t="b">
        <f>('FORMULARIO '!BO1079)</f>
        <v>0</v>
      </c>
      <c r="X1041" s="86" t="b">
        <f>('FORMULARIO '!BP1079)</f>
        <v>0</v>
      </c>
      <c r="Y1041" s="86">
        <f>('FORMULARIO '!BQ1079)</f>
        <v>0.61611561286252248</v>
      </c>
      <c r="Z1041" s="86" t="b">
        <f>('FORMULARIO '!BR1079)</f>
        <v>0</v>
      </c>
    </row>
    <row r="1042" spans="1:26" x14ac:dyDescent="0.75">
      <c r="A1042" s="85" t="str">
        <f>_xlfn.CONCAT('FORMULARIO '!G1080,'FORMULARIO '!E1080,'FORMULARIO '!B1080,'FORMULARIO '!E1080,'FORMULARIO '!C1080,'FORMULARIO '!E1080,'FORMULARIO '!P1080)</f>
        <v>8643M-Latex Experto y Homologos-Millennium -Media</v>
      </c>
      <c r="B1042" s="85" t="str">
        <f t="shared" si="16"/>
        <v>8643M-Latex Experto y Homologos-Millennium -Media</v>
      </c>
      <c r="C1042" s="85" t="str">
        <f>('FORMULARIO '!G1080)</f>
        <v>8643M</v>
      </c>
      <c r="D1042" s="75">
        <f>('FORMULARIO '!H1080)</f>
        <v>185</v>
      </c>
      <c r="E1042" s="75">
        <f>('FORMULARIO '!I1080)</f>
        <v>189</v>
      </c>
      <c r="F1042" s="75">
        <f>('FORMULARIO '!J1080)</f>
        <v>177</v>
      </c>
      <c r="G1042" s="75">
        <v>0</v>
      </c>
      <c r="H1042" s="75">
        <v>3785</v>
      </c>
      <c r="M1042" s="86" t="b">
        <f>('FORMULARIO '!BE1080)</f>
        <v>0</v>
      </c>
      <c r="N1042" s="86" t="b">
        <f>('FORMULARIO '!BF1080)</f>
        <v>0</v>
      </c>
      <c r="O1042" s="86" t="b">
        <f>('FORMULARIO '!BG1080)</f>
        <v>0</v>
      </c>
      <c r="P1042" s="86" t="b">
        <f>('FORMULARIO '!BH1080)</f>
        <v>0</v>
      </c>
      <c r="Q1042" s="86" t="b">
        <f>('FORMULARIO '!BI1080)</f>
        <v>0</v>
      </c>
      <c r="R1042" s="86" t="b">
        <f>('FORMULARIO '!BJ1080)</f>
        <v>0</v>
      </c>
      <c r="S1042" s="86" t="b">
        <f>('FORMULARIO '!BK1080)</f>
        <v>0</v>
      </c>
      <c r="T1042" s="86">
        <f>('FORMULARIO '!BL1080)</f>
        <v>20.331815224463242</v>
      </c>
      <c r="U1042" s="86">
        <f>('FORMULARIO '!BM1080)</f>
        <v>7.3933873543502697</v>
      </c>
      <c r="V1042" s="86" t="b">
        <f>('FORMULARIO '!BN1080)</f>
        <v>0</v>
      </c>
      <c r="W1042" s="86" t="b">
        <f>('FORMULARIO '!BO1080)</f>
        <v>0</v>
      </c>
      <c r="X1042" s="86" t="b">
        <f>('FORMULARIO '!BP1080)</f>
        <v>0</v>
      </c>
      <c r="Y1042" s="86">
        <f>('FORMULARIO '!BQ1080)</f>
        <v>1.232231225725045</v>
      </c>
      <c r="Z1042" s="86" t="b">
        <f>('FORMULARIO '!BR1080)</f>
        <v>0</v>
      </c>
    </row>
    <row r="1043" spans="1:26" x14ac:dyDescent="0.75">
      <c r="A1043" s="85" t="str">
        <f>_xlfn.CONCAT('FORMULARIO '!G1081,'FORMULARIO '!E1081,'FORMULARIO '!B1081,'FORMULARIO '!E1081,'FORMULARIO '!C1081,'FORMULARIO '!E1081,'FORMULARIO '!P1081)</f>
        <v>8644M-Latex Experto y Homologos-Millennium -Media</v>
      </c>
      <c r="B1043" s="85" t="str">
        <f t="shared" si="16"/>
        <v>8644M-Latex Experto y Homologos-Millennium -Media</v>
      </c>
      <c r="C1043" s="85" t="str">
        <f>('FORMULARIO '!G1081)</f>
        <v>8644M</v>
      </c>
      <c r="D1043" s="75">
        <f>('FORMULARIO '!H1081)</f>
        <v>162</v>
      </c>
      <c r="E1043" s="75">
        <f>('FORMULARIO '!I1081)</f>
        <v>166</v>
      </c>
      <c r="F1043" s="75">
        <f>('FORMULARIO '!J1081)</f>
        <v>153</v>
      </c>
      <c r="G1043" s="75">
        <v>0</v>
      </c>
      <c r="H1043" s="75">
        <v>3785</v>
      </c>
      <c r="M1043" s="86" t="b">
        <f>('FORMULARIO '!BE1081)</f>
        <v>0</v>
      </c>
      <c r="N1043" s="86" t="b">
        <f>('FORMULARIO '!BF1081)</f>
        <v>0</v>
      </c>
      <c r="O1043" s="86" t="b">
        <f>('FORMULARIO '!BG1081)</f>
        <v>0</v>
      </c>
      <c r="P1043" s="86" t="b">
        <f>('FORMULARIO '!BH1081)</f>
        <v>0</v>
      </c>
      <c r="Q1043" s="86" t="b">
        <f>('FORMULARIO '!BI1081)</f>
        <v>0</v>
      </c>
      <c r="R1043" s="86" t="b">
        <f>('FORMULARIO '!BJ1081)</f>
        <v>0</v>
      </c>
      <c r="S1043" s="86" t="b">
        <f>('FORMULARIO '!BK1081)</f>
        <v>0</v>
      </c>
      <c r="T1043" s="86">
        <f>('FORMULARIO '!BL1081)</f>
        <v>40.971688255357748</v>
      </c>
      <c r="U1043" s="86">
        <f>('FORMULARIO '!BM1081)</f>
        <v>13.554543482975495</v>
      </c>
      <c r="V1043" s="86" t="b">
        <f>('FORMULARIO '!BN1081)</f>
        <v>0</v>
      </c>
      <c r="W1043" s="86" t="b">
        <f>('FORMULARIO '!BO1081)</f>
        <v>0</v>
      </c>
      <c r="X1043" s="86" t="b">
        <f>('FORMULARIO '!BP1081)</f>
        <v>0</v>
      </c>
      <c r="Y1043" s="86">
        <f>('FORMULARIO '!BQ1081)</f>
        <v>1.8483468385875674</v>
      </c>
      <c r="Z1043" s="86" t="b">
        <f>('FORMULARIO '!BR1081)</f>
        <v>0</v>
      </c>
    </row>
    <row r="1044" spans="1:26" x14ac:dyDescent="0.75">
      <c r="A1044" s="85" t="str">
        <f>_xlfn.CONCAT('FORMULARIO '!G1082,'FORMULARIO '!E1082,'FORMULARIO '!B1082,'FORMULARIO '!E1082,'FORMULARIO '!C1082,'FORMULARIO '!E1082,'FORMULARIO '!P1082)</f>
        <v>8645D-Latex Experto y Homologos-Millennium -Intensa</v>
      </c>
      <c r="B1044" s="85" t="str">
        <f t="shared" si="16"/>
        <v>8645D-Latex Experto y Homologos-Millennium -Intensa</v>
      </c>
      <c r="C1044" s="85" t="str">
        <f>('FORMULARIO '!G1082)</f>
        <v>8645D</v>
      </c>
      <c r="D1044" s="75">
        <f>('FORMULARIO '!H1082)</f>
        <v>124</v>
      </c>
      <c r="E1044" s="75">
        <f>('FORMULARIO '!I1082)</f>
        <v>127</v>
      </c>
      <c r="F1044" s="75">
        <f>('FORMULARIO '!J1082)</f>
        <v>114</v>
      </c>
      <c r="G1044" s="75">
        <v>0</v>
      </c>
      <c r="H1044" s="75">
        <v>3785</v>
      </c>
      <c r="M1044" s="86" t="b">
        <f>('FORMULARIO '!BE1082)</f>
        <v>0</v>
      </c>
      <c r="N1044" s="86" t="b">
        <f>('FORMULARIO '!BF1082)</f>
        <v>0</v>
      </c>
      <c r="O1044" s="86" t="b">
        <f>('FORMULARIO '!BG1082)</f>
        <v>0</v>
      </c>
      <c r="P1044" s="86" t="b">
        <f>('FORMULARIO '!BH1082)</f>
        <v>0</v>
      </c>
      <c r="Q1044" s="86" t="b">
        <f>('FORMULARIO '!BI1082)</f>
        <v>0</v>
      </c>
      <c r="R1044" s="86" t="b">
        <f>('FORMULARIO '!BJ1082)</f>
        <v>0</v>
      </c>
      <c r="S1044" s="86" t="b">
        <f>('FORMULARIO '!BK1082)</f>
        <v>0</v>
      </c>
      <c r="T1044" s="86">
        <f>('FORMULARIO '!BL1082)</f>
        <v>82.559492123578011</v>
      </c>
      <c r="U1044" s="86">
        <f>('FORMULARIO '!BM1082)</f>
        <v>29.573549417401079</v>
      </c>
      <c r="V1044" s="86" t="b">
        <f>('FORMULARIO '!BN1082)</f>
        <v>0</v>
      </c>
      <c r="W1044" s="86" t="b">
        <f>('FORMULARIO '!BO1082)</f>
        <v>0</v>
      </c>
      <c r="X1044" s="86" t="b">
        <f>('FORMULARIO '!BP1082)</f>
        <v>0</v>
      </c>
      <c r="Y1044" s="86">
        <f>('FORMULARIO '!BQ1082)</f>
        <v>4.0047514836063955</v>
      </c>
      <c r="Z1044" s="86" t="b">
        <f>('FORMULARIO '!BR1082)</f>
        <v>0</v>
      </c>
    </row>
    <row r="1045" spans="1:26" x14ac:dyDescent="0.75">
      <c r="A1045" s="85" t="str">
        <f>_xlfn.CONCAT('FORMULARIO '!G1083,'FORMULARIO '!E1083,'FORMULARIO '!B1083,'FORMULARIO '!E1083,'FORMULARIO '!C1083,'FORMULARIO '!E1083,'FORMULARIO '!P1083)</f>
        <v>8650W-Latex Experto y Homologos-Millennium -Blanca</v>
      </c>
      <c r="B1045" s="85" t="str">
        <f t="shared" si="16"/>
        <v>8650W-Latex Experto y Homologos-Millennium -Blanca</v>
      </c>
      <c r="C1045" s="85" t="str">
        <f>('FORMULARIO '!G1083)</f>
        <v>8650W</v>
      </c>
      <c r="D1045" s="75">
        <f>('FORMULARIO '!H1083)</f>
        <v>238</v>
      </c>
      <c r="E1045" s="75">
        <f>('FORMULARIO '!I1083)</f>
        <v>238</v>
      </c>
      <c r="F1045" s="75">
        <f>('FORMULARIO '!J1083)</f>
        <v>222</v>
      </c>
      <c r="G1045" s="75">
        <v>0</v>
      </c>
      <c r="H1045" s="75">
        <v>3785</v>
      </c>
      <c r="M1045" s="86" t="b">
        <f>('FORMULARIO '!BE1083)</f>
        <v>0</v>
      </c>
      <c r="N1045" s="86" t="b">
        <f>('FORMULARIO '!BF1083)</f>
        <v>0</v>
      </c>
      <c r="O1045" s="86">
        <f>('FORMULARIO '!BG1083)</f>
        <v>1.8483468385875674</v>
      </c>
      <c r="P1045" s="86" t="b">
        <f>('FORMULARIO '!BH1083)</f>
        <v>0</v>
      </c>
      <c r="Q1045" s="86" t="b">
        <f>('FORMULARIO '!BI1083)</f>
        <v>0</v>
      </c>
      <c r="R1045" s="86">
        <f>('FORMULARIO '!BJ1083)</f>
        <v>4.0047514836063955</v>
      </c>
      <c r="S1045" s="86" t="b">
        <f>('FORMULARIO '!BK1083)</f>
        <v>0</v>
      </c>
      <c r="T1045" s="86">
        <f>('FORMULARIO '!BL1083)</f>
        <v>1.232231225725045</v>
      </c>
      <c r="U1045" s="86" t="b">
        <f>('FORMULARIO '!BM1083)</f>
        <v>0</v>
      </c>
      <c r="V1045" s="86" t="b">
        <f>('FORMULARIO '!BN1083)</f>
        <v>0</v>
      </c>
      <c r="W1045" s="86" t="b">
        <f>('FORMULARIO '!BO1083)</f>
        <v>0</v>
      </c>
      <c r="X1045" s="86" t="b">
        <f>('FORMULARIO '!BP1083)</f>
        <v>0</v>
      </c>
      <c r="Y1045" s="86" t="b">
        <f>('FORMULARIO '!BQ1083)</f>
        <v>0</v>
      </c>
      <c r="Z1045" s="86" t="b">
        <f>('FORMULARIO '!BR1083)</f>
        <v>0</v>
      </c>
    </row>
    <row r="1046" spans="1:26" x14ac:dyDescent="0.75">
      <c r="A1046" s="85" t="str">
        <f>_xlfn.CONCAT('FORMULARIO '!G1084,'FORMULARIO '!E1084,'FORMULARIO '!B1084,'FORMULARIO '!E1084,'FORMULARIO '!C1084,'FORMULARIO '!E1084,'FORMULARIO '!P1084)</f>
        <v>8651W-Latex Experto y Homologos-Millennium -Blanca</v>
      </c>
      <c r="B1046" s="85" t="str">
        <f t="shared" si="16"/>
        <v>8651W-Latex Experto y Homologos-Millennium -Blanca</v>
      </c>
      <c r="C1046" s="85" t="str">
        <f>('FORMULARIO '!G1084)</f>
        <v>8651W</v>
      </c>
      <c r="D1046" s="75">
        <f>('FORMULARIO '!H1084)</f>
        <v>225</v>
      </c>
      <c r="E1046" s="75">
        <f>('FORMULARIO '!I1084)</f>
        <v>226</v>
      </c>
      <c r="F1046" s="75">
        <f>('FORMULARIO '!J1084)</f>
        <v>212</v>
      </c>
      <c r="G1046" s="75">
        <v>0</v>
      </c>
      <c r="H1046" s="75">
        <v>3785</v>
      </c>
      <c r="M1046" s="86" t="b">
        <f>('FORMULARIO '!BE1084)</f>
        <v>0</v>
      </c>
      <c r="N1046" s="86" t="b">
        <f>('FORMULARIO '!BF1084)</f>
        <v>0</v>
      </c>
      <c r="O1046" s="86" t="b">
        <f>('FORMULARIO '!BG1084)</f>
        <v>0</v>
      </c>
      <c r="P1046" s="86" t="b">
        <f>('FORMULARIO '!BH1084)</f>
        <v>0</v>
      </c>
      <c r="Q1046" s="86" t="b">
        <f>('FORMULARIO '!BI1084)</f>
        <v>0</v>
      </c>
      <c r="R1046" s="86">
        <f>('FORMULARIO '!BJ1084)</f>
        <v>12.63037006368171</v>
      </c>
      <c r="S1046" s="86" t="b">
        <f>('FORMULARIO '!BK1084)</f>
        <v>0</v>
      </c>
      <c r="T1046" s="86">
        <f>('FORMULARIO '!BL1084)</f>
        <v>1.232231225725045</v>
      </c>
      <c r="U1046" s="86" t="b">
        <f>('FORMULARIO '!BM1084)</f>
        <v>0</v>
      </c>
      <c r="V1046" s="86" t="b">
        <f>('FORMULARIO '!BN1084)</f>
        <v>0</v>
      </c>
      <c r="W1046" s="86" t="b">
        <f>('FORMULARIO '!BO1084)</f>
        <v>0</v>
      </c>
      <c r="X1046" s="86" t="b">
        <f>('FORMULARIO '!BP1084)</f>
        <v>0</v>
      </c>
      <c r="Y1046" s="86">
        <f>('FORMULARIO '!BQ1084)</f>
        <v>0.30805780643126124</v>
      </c>
      <c r="Z1046" s="86" t="b">
        <f>('FORMULARIO '!BR1084)</f>
        <v>0</v>
      </c>
    </row>
    <row r="1047" spans="1:26" x14ac:dyDescent="0.75">
      <c r="A1047" s="85" t="str">
        <f>_xlfn.CONCAT('FORMULARIO '!G1085,'FORMULARIO '!E1085,'FORMULARIO '!B1085,'FORMULARIO '!E1085,'FORMULARIO '!C1085,'FORMULARIO '!E1085,'FORMULARIO '!P1085)</f>
        <v>8652W-Latex Experto y Homologos-Millennium -Blanca</v>
      </c>
      <c r="B1047" s="85" t="str">
        <f t="shared" si="16"/>
        <v>8652W-Latex Experto y Homologos-Millennium -Blanca</v>
      </c>
      <c r="C1047" s="85" t="str">
        <f>('FORMULARIO '!G1085)</f>
        <v>8652W</v>
      </c>
      <c r="D1047" s="75">
        <f>('FORMULARIO '!H1085)</f>
        <v>214</v>
      </c>
      <c r="E1047" s="75">
        <f>('FORMULARIO '!I1085)</f>
        <v>215</v>
      </c>
      <c r="F1047" s="75">
        <f>('FORMULARIO '!J1085)</f>
        <v>201</v>
      </c>
      <c r="G1047" s="75">
        <v>0</v>
      </c>
      <c r="H1047" s="75">
        <v>3785</v>
      </c>
      <c r="M1047" s="86" t="b">
        <f>('FORMULARIO '!BE1085)</f>
        <v>0</v>
      </c>
      <c r="N1047" s="86" t="b">
        <f>('FORMULARIO '!BF1085)</f>
        <v>0</v>
      </c>
      <c r="O1047" s="86" t="b">
        <f>('FORMULARIO '!BG1085)</f>
        <v>0</v>
      </c>
      <c r="P1047" s="86" t="b">
        <f>('FORMULARIO '!BH1085)</f>
        <v>0</v>
      </c>
      <c r="Q1047" s="86" t="b">
        <f>('FORMULARIO '!BI1085)</f>
        <v>0</v>
      </c>
      <c r="R1047" s="86">
        <f>('FORMULARIO '!BJ1085)</f>
        <v>22.180162063050808</v>
      </c>
      <c r="S1047" s="86" t="b">
        <f>('FORMULARIO '!BK1085)</f>
        <v>0</v>
      </c>
      <c r="T1047" s="86">
        <f>('FORMULARIO '!BL1085)</f>
        <v>2.772520257881351</v>
      </c>
      <c r="U1047" s="86" t="b">
        <f>('FORMULARIO '!BM1085)</f>
        <v>0</v>
      </c>
      <c r="V1047" s="86" t="b">
        <f>('FORMULARIO '!BN1085)</f>
        <v>0</v>
      </c>
      <c r="W1047" s="86" t="b">
        <f>('FORMULARIO '!BO1085)</f>
        <v>0</v>
      </c>
      <c r="X1047" s="86" t="b">
        <f>('FORMULARIO '!BP1085)</f>
        <v>0</v>
      </c>
      <c r="Y1047" s="86">
        <f>('FORMULARIO '!BQ1085)</f>
        <v>0.30805780643126124</v>
      </c>
      <c r="Z1047" s="86" t="b">
        <f>('FORMULARIO '!BR1085)</f>
        <v>0</v>
      </c>
    </row>
    <row r="1048" spans="1:26" x14ac:dyDescent="0.75">
      <c r="A1048" s="85" t="str">
        <f>_xlfn.CONCAT('FORMULARIO '!G1086,'FORMULARIO '!E1086,'FORMULARIO '!B1086,'FORMULARIO '!E1086,'FORMULARIO '!C1086,'FORMULARIO '!E1086,'FORMULARIO '!P1086)</f>
        <v>8653M-Latex Experto y Homologos-Millennium -Media</v>
      </c>
      <c r="B1048" s="85" t="str">
        <f t="shared" si="16"/>
        <v>8653M-Latex Experto y Homologos-Millennium -Media</v>
      </c>
      <c r="C1048" s="85" t="str">
        <f>('FORMULARIO '!G1086)</f>
        <v>8653M</v>
      </c>
      <c r="D1048" s="75">
        <f>('FORMULARIO '!H1086)</f>
        <v>191</v>
      </c>
      <c r="E1048" s="75">
        <f>('FORMULARIO '!I1086)</f>
        <v>192</v>
      </c>
      <c r="F1048" s="75">
        <f>('FORMULARIO '!J1086)</f>
        <v>175</v>
      </c>
      <c r="G1048" s="75">
        <v>0</v>
      </c>
      <c r="H1048" s="75">
        <v>3785</v>
      </c>
      <c r="M1048" s="86" t="b">
        <f>('FORMULARIO '!BE1086)</f>
        <v>0</v>
      </c>
      <c r="N1048" s="86" t="b">
        <f>('FORMULARIO '!BF1086)</f>
        <v>0</v>
      </c>
      <c r="O1048" s="86" t="b">
        <f>('FORMULARIO '!BG1086)</f>
        <v>0</v>
      </c>
      <c r="P1048" s="86" t="b">
        <f>('FORMULARIO '!BH1086)</f>
        <v>0</v>
      </c>
      <c r="Q1048" s="86" t="b">
        <f>('FORMULARIO '!BI1086)</f>
        <v>0</v>
      </c>
      <c r="R1048" s="86" t="b">
        <f>('FORMULARIO '!BJ1086)</f>
        <v>0</v>
      </c>
      <c r="S1048" s="86" t="b">
        <f>('FORMULARIO '!BK1086)</f>
        <v>0</v>
      </c>
      <c r="T1048" s="86">
        <f>('FORMULARIO '!BL1086)</f>
        <v>16.635121547288108</v>
      </c>
      <c r="U1048" s="86">
        <f>('FORMULARIO '!BM1086)</f>
        <v>10.473965418662884</v>
      </c>
      <c r="V1048" s="86" t="b">
        <f>('FORMULARIO '!BN1086)</f>
        <v>0</v>
      </c>
      <c r="W1048" s="86" t="b">
        <f>('FORMULARIO '!BO1086)</f>
        <v>0</v>
      </c>
      <c r="X1048" s="86" t="b">
        <f>('FORMULARIO '!BP1086)</f>
        <v>0</v>
      </c>
      <c r="Y1048" s="86">
        <f>('FORMULARIO '!BQ1086)</f>
        <v>0.61611561286252248</v>
      </c>
      <c r="Z1048" s="86" t="b">
        <f>('FORMULARIO '!BR1086)</f>
        <v>0</v>
      </c>
    </row>
    <row r="1049" spans="1:26" x14ac:dyDescent="0.75">
      <c r="A1049" s="85" t="str">
        <f>_xlfn.CONCAT('FORMULARIO '!G1087,'FORMULARIO '!E1087,'FORMULARIO '!B1087,'FORMULARIO '!E1087,'FORMULARIO '!C1087,'FORMULARIO '!E1087,'FORMULARIO '!P1087)</f>
        <v>8654M-Latex Experto y Homologos-Millennium -Media</v>
      </c>
      <c r="B1049" s="85" t="str">
        <f t="shared" si="16"/>
        <v>8654M-Latex Experto y Homologos-Millennium -Media</v>
      </c>
      <c r="C1049" s="85" t="str">
        <f>('FORMULARIO '!G1087)</f>
        <v>8654M</v>
      </c>
      <c r="D1049" s="75">
        <f>('FORMULARIO '!H1087)</f>
        <v>170</v>
      </c>
      <c r="E1049" s="75">
        <f>('FORMULARIO '!I1087)</f>
        <v>171</v>
      </c>
      <c r="F1049" s="75">
        <f>('FORMULARIO '!J1087)</f>
        <v>154</v>
      </c>
      <c r="G1049" s="75">
        <v>0</v>
      </c>
      <c r="H1049" s="75">
        <v>3785</v>
      </c>
      <c r="M1049" s="86" t="b">
        <f>('FORMULARIO '!BE1087)</f>
        <v>0</v>
      </c>
      <c r="N1049" s="86" t="b">
        <f>('FORMULARIO '!BF1087)</f>
        <v>0</v>
      </c>
      <c r="O1049" s="86" t="b">
        <f>('FORMULARIO '!BG1087)</f>
        <v>0</v>
      </c>
      <c r="P1049" s="86" t="b">
        <f>('FORMULARIO '!BH1087)</f>
        <v>0</v>
      </c>
      <c r="Q1049" s="86" t="b">
        <f>('FORMULARIO '!BI1087)</f>
        <v>0</v>
      </c>
      <c r="R1049" s="86" t="b">
        <f>('FORMULARIO '!BJ1087)</f>
        <v>0</v>
      </c>
      <c r="S1049" s="86" t="b">
        <f>('FORMULARIO '!BK1087)</f>
        <v>0</v>
      </c>
      <c r="T1049" s="86">
        <f>('FORMULARIO '!BL1087)</f>
        <v>33.886358707438731</v>
      </c>
      <c r="U1049" s="86">
        <f>('FORMULARIO '!BM1087)</f>
        <v>19.099583998738197</v>
      </c>
      <c r="V1049" s="86" t="b">
        <f>('FORMULARIO '!BN1087)</f>
        <v>0</v>
      </c>
      <c r="W1049" s="86" t="b">
        <f>('FORMULARIO '!BO1087)</f>
        <v>0</v>
      </c>
      <c r="X1049" s="86" t="b">
        <f>('FORMULARIO '!BP1087)</f>
        <v>0</v>
      </c>
      <c r="Y1049" s="86">
        <f>('FORMULARIO '!BQ1087)</f>
        <v>0.92417341929378372</v>
      </c>
      <c r="Z1049" s="86" t="b">
        <f>('FORMULARIO '!BR1087)</f>
        <v>0</v>
      </c>
    </row>
    <row r="1050" spans="1:26" x14ac:dyDescent="0.75">
      <c r="A1050" s="85" t="str">
        <f>_xlfn.CONCAT('FORMULARIO '!G1088,'FORMULARIO '!E1088,'FORMULARIO '!B1088,'FORMULARIO '!E1088,'FORMULARIO '!C1088,'FORMULARIO '!E1088,'FORMULARIO '!P1088)</f>
        <v>8655D-Latex Experto y Homologos-Millennium -Intensa</v>
      </c>
      <c r="B1050" s="85" t="str">
        <f t="shared" si="16"/>
        <v>8655D-Latex Experto y Homologos-Millennium -Intensa</v>
      </c>
      <c r="C1050" s="85" t="str">
        <f>('FORMULARIO '!G1088)</f>
        <v>8655D</v>
      </c>
      <c r="D1050" s="75">
        <f>('FORMULARIO '!H1088)</f>
        <v>130</v>
      </c>
      <c r="E1050" s="75">
        <f>('FORMULARIO '!I1088)</f>
        <v>129</v>
      </c>
      <c r="F1050" s="75">
        <f>('FORMULARIO '!J1088)</f>
        <v>112</v>
      </c>
      <c r="G1050" s="75">
        <v>0</v>
      </c>
      <c r="H1050" s="75">
        <v>3785</v>
      </c>
      <c r="M1050" s="86" t="b">
        <f>('FORMULARIO '!BE1088)</f>
        <v>0</v>
      </c>
      <c r="N1050" s="86" t="b">
        <f>('FORMULARIO '!BF1088)</f>
        <v>0</v>
      </c>
      <c r="O1050" s="86" t="b">
        <f>('FORMULARIO '!BG1088)</f>
        <v>0</v>
      </c>
      <c r="P1050" s="86" t="b">
        <f>('FORMULARIO '!BH1088)</f>
        <v>0</v>
      </c>
      <c r="Q1050" s="86" t="b">
        <f>('FORMULARIO '!BI1088)</f>
        <v>0</v>
      </c>
      <c r="R1050" s="86" t="b">
        <f>('FORMULARIO '!BJ1088)</f>
        <v>0</v>
      </c>
      <c r="S1050" s="86" t="b">
        <f>('FORMULARIO '!BK1088)</f>
        <v>0</v>
      </c>
      <c r="T1050" s="86">
        <f>('FORMULARIO '!BL1088)</f>
        <v>70.545237672758816</v>
      </c>
      <c r="U1050" s="86">
        <f>('FORMULARIO '!BM1088)</f>
        <v>37.891110191045129</v>
      </c>
      <c r="V1050" s="86" t="b">
        <f>('FORMULARIO '!BN1088)</f>
        <v>0</v>
      </c>
      <c r="W1050" s="86" t="b">
        <f>('FORMULARIO '!BO1088)</f>
        <v>0</v>
      </c>
      <c r="X1050" s="86" t="b">
        <f>('FORMULARIO '!BP1088)</f>
        <v>0</v>
      </c>
      <c r="Y1050" s="86">
        <f>('FORMULARIO '!BQ1088)</f>
        <v>0.61611561286252248</v>
      </c>
      <c r="Z1050" s="86" t="b">
        <f>('FORMULARIO '!BR1088)</f>
        <v>0</v>
      </c>
    </row>
    <row r="1051" spans="1:26" x14ac:dyDescent="0.75">
      <c r="A1051" s="85" t="str">
        <f>_xlfn.CONCAT('FORMULARIO '!G1089,'FORMULARIO '!E1089,'FORMULARIO '!B1089,'FORMULARIO '!E1089,'FORMULARIO '!C1089,'FORMULARIO '!E1089,'FORMULARIO '!P1089)</f>
        <v>8660W-Latex Experto y Homologos-Millennium -Blanca</v>
      </c>
      <c r="B1051" s="85" t="str">
        <f t="shared" si="16"/>
        <v>8660W-Latex Experto y Homologos-Millennium -Blanca</v>
      </c>
      <c r="C1051" s="85" t="str">
        <f>('FORMULARIO '!G1089)</f>
        <v>8660W</v>
      </c>
      <c r="D1051" s="75">
        <f>('FORMULARIO '!H1089)</f>
        <v>240</v>
      </c>
      <c r="E1051" s="75">
        <f>('FORMULARIO '!I1089)</f>
        <v>240</v>
      </c>
      <c r="F1051" s="75">
        <f>('FORMULARIO '!J1089)</f>
        <v>224</v>
      </c>
      <c r="G1051" s="75">
        <v>0</v>
      </c>
      <c r="H1051" s="75">
        <v>3785</v>
      </c>
      <c r="M1051" s="86" t="b">
        <f>('FORMULARIO '!BE1089)</f>
        <v>0</v>
      </c>
      <c r="N1051" s="86" t="b">
        <f>('FORMULARIO '!BF1089)</f>
        <v>0</v>
      </c>
      <c r="O1051" s="86" t="b">
        <f>('FORMULARIO '!BG1089)</f>
        <v>0</v>
      </c>
      <c r="P1051" s="86" t="b">
        <f>('FORMULARIO '!BH1089)</f>
        <v>0</v>
      </c>
      <c r="Q1051" s="86" t="b">
        <f>('FORMULARIO '!BI1089)</f>
        <v>0</v>
      </c>
      <c r="R1051" s="86">
        <f>('FORMULARIO '!BJ1089)</f>
        <v>6.1611561286252252</v>
      </c>
      <c r="S1051" s="86" t="b">
        <f>('FORMULARIO '!BK1089)</f>
        <v>0</v>
      </c>
      <c r="T1051" s="86" t="b">
        <f>('FORMULARIO '!BL1089)</f>
        <v>0</v>
      </c>
      <c r="U1051" s="86">
        <f>('FORMULARIO '!BM1089)</f>
        <v>0.30805780643126124</v>
      </c>
      <c r="V1051" s="86" t="b">
        <f>('FORMULARIO '!BN1089)</f>
        <v>0</v>
      </c>
      <c r="W1051" s="86" t="b">
        <f>('FORMULARIO '!BO1089)</f>
        <v>0</v>
      </c>
      <c r="X1051" s="86" t="b">
        <f>('FORMULARIO '!BP1089)</f>
        <v>0</v>
      </c>
      <c r="Y1051" s="86">
        <f>('FORMULARIO '!BQ1089)</f>
        <v>0.30805780643126124</v>
      </c>
      <c r="Z1051" s="86" t="b">
        <f>('FORMULARIO '!BR1089)</f>
        <v>0</v>
      </c>
    </row>
    <row r="1052" spans="1:26" x14ac:dyDescent="0.75">
      <c r="A1052" s="85" t="str">
        <f>_xlfn.CONCAT('FORMULARIO '!G1090,'FORMULARIO '!E1090,'FORMULARIO '!B1090,'FORMULARIO '!E1090,'FORMULARIO '!C1090,'FORMULARIO '!E1090,'FORMULARIO '!P1090)</f>
        <v>8661W-Latex Experto y Homologos-Millennium -Blanca</v>
      </c>
      <c r="B1052" s="85" t="str">
        <f t="shared" si="16"/>
        <v>8661W-Latex Experto y Homologos-Millennium -Blanca</v>
      </c>
      <c r="C1052" s="85" t="str">
        <f>('FORMULARIO '!G1090)</f>
        <v>8661W</v>
      </c>
      <c r="D1052" s="75">
        <f>('FORMULARIO '!H1090)</f>
        <v>221</v>
      </c>
      <c r="E1052" s="75">
        <f>('FORMULARIO '!I1090)</f>
        <v>222</v>
      </c>
      <c r="F1052" s="75">
        <f>('FORMULARIO '!J1090)</f>
        <v>208</v>
      </c>
      <c r="G1052" s="75">
        <v>0</v>
      </c>
      <c r="H1052" s="75">
        <v>3785</v>
      </c>
      <c r="M1052" s="86" t="b">
        <f>('FORMULARIO '!BE1090)</f>
        <v>0</v>
      </c>
      <c r="N1052" s="86" t="b">
        <f>('FORMULARIO '!BF1090)</f>
        <v>0</v>
      </c>
      <c r="O1052" s="86" t="b">
        <f>('FORMULARIO '!BG1090)</f>
        <v>0</v>
      </c>
      <c r="P1052" s="86" t="b">
        <f>('FORMULARIO '!BH1090)</f>
        <v>0</v>
      </c>
      <c r="Q1052" s="86" t="b">
        <f>('FORMULARIO '!BI1090)</f>
        <v>0</v>
      </c>
      <c r="R1052" s="86">
        <f>('FORMULARIO '!BJ1090)</f>
        <v>13.246485676544234</v>
      </c>
      <c r="S1052" s="86" t="b">
        <f>('FORMULARIO '!BK1090)</f>
        <v>0</v>
      </c>
      <c r="T1052" s="86">
        <f>('FORMULARIO '!BL1090)</f>
        <v>1.5402890321563063</v>
      </c>
      <c r="U1052" s="86" t="b">
        <f>('FORMULARIO '!BM1090)</f>
        <v>0</v>
      </c>
      <c r="V1052" s="86" t="b">
        <f>('FORMULARIO '!BN1090)</f>
        <v>0</v>
      </c>
      <c r="W1052" s="86" t="b">
        <f>('FORMULARIO '!BO1090)</f>
        <v>0</v>
      </c>
      <c r="X1052" s="86" t="b">
        <f>('FORMULARIO '!BP1090)</f>
        <v>0</v>
      </c>
      <c r="Y1052" s="86" t="b">
        <f>('FORMULARIO '!BQ1090)</f>
        <v>0</v>
      </c>
      <c r="Z1052" s="86" t="b">
        <f>('FORMULARIO '!BR1090)</f>
        <v>0</v>
      </c>
    </row>
    <row r="1053" spans="1:26" x14ac:dyDescent="0.75">
      <c r="A1053" s="85" t="str">
        <f>_xlfn.CONCAT('FORMULARIO '!G1091,'FORMULARIO '!E1091,'FORMULARIO '!B1091,'FORMULARIO '!E1091,'FORMULARIO '!C1091,'FORMULARIO '!E1091,'FORMULARIO '!P1091)</f>
        <v>8662W-Latex Experto y Homologos-Millennium -Blanca</v>
      </c>
      <c r="B1053" s="85" t="str">
        <f t="shared" si="16"/>
        <v>8662W-Latex Experto y Homologos-Millennium -Blanca</v>
      </c>
      <c r="C1053" s="85" t="str">
        <f>('FORMULARIO '!G1091)</f>
        <v>8662W</v>
      </c>
      <c r="D1053" s="75">
        <f>('FORMULARIO '!H1091)</f>
        <v>213</v>
      </c>
      <c r="E1053" s="75">
        <f>('FORMULARIO '!I1091)</f>
        <v>212</v>
      </c>
      <c r="F1053" s="75">
        <f>('FORMULARIO '!J1091)</f>
        <v>197</v>
      </c>
      <c r="G1053" s="75">
        <v>0</v>
      </c>
      <c r="H1053" s="75">
        <v>3785</v>
      </c>
      <c r="M1053" s="86" t="b">
        <f>('FORMULARIO '!BE1091)</f>
        <v>0</v>
      </c>
      <c r="N1053" s="86" t="b">
        <f>('FORMULARIO '!BF1091)</f>
        <v>0</v>
      </c>
      <c r="O1053" s="86" t="b">
        <f>('FORMULARIO '!BG1091)</f>
        <v>0</v>
      </c>
      <c r="P1053" s="86" t="b">
        <f>('FORMULARIO '!BH1091)</f>
        <v>0</v>
      </c>
      <c r="Q1053" s="86" t="b">
        <f>('FORMULARIO '!BI1091)</f>
        <v>0</v>
      </c>
      <c r="R1053" s="86" t="b">
        <f>('FORMULARIO '!BJ1091)</f>
        <v>0</v>
      </c>
      <c r="S1053" s="86" t="b">
        <f>('FORMULARIO '!BK1091)</f>
        <v>0</v>
      </c>
      <c r="T1053" s="86">
        <f>('FORMULARIO '!BL1091)</f>
        <v>7.3933873543502697</v>
      </c>
      <c r="U1053" s="86">
        <f>('FORMULARIO '!BM1091)</f>
        <v>6.7772717414877475</v>
      </c>
      <c r="V1053" s="86" t="b">
        <f>('FORMULARIO '!BN1091)</f>
        <v>0</v>
      </c>
      <c r="W1053" s="86" t="b">
        <f>('FORMULARIO '!BO1091)</f>
        <v>0</v>
      </c>
      <c r="X1053" s="86" t="b">
        <f>('FORMULARIO '!BP1091)</f>
        <v>0</v>
      </c>
      <c r="Y1053" s="86" t="b">
        <f>('FORMULARIO '!BQ1091)</f>
        <v>0</v>
      </c>
      <c r="Z1053" s="86">
        <f>('FORMULARIO '!BR1091)</f>
        <v>2.772520257881351</v>
      </c>
    </row>
    <row r="1054" spans="1:26" x14ac:dyDescent="0.75">
      <c r="A1054" s="85" t="str">
        <f>_xlfn.CONCAT('FORMULARIO '!G1092,'FORMULARIO '!E1092,'FORMULARIO '!B1092,'FORMULARIO '!E1092,'FORMULARIO '!C1092,'FORMULARIO '!E1092,'FORMULARIO '!P1092)</f>
        <v>8663W-Latex Experto y Homologos-Millennium -Blanca</v>
      </c>
      <c r="B1054" s="85" t="str">
        <f t="shared" si="16"/>
        <v>8663W-Latex Experto y Homologos-Millennium -Blanca</v>
      </c>
      <c r="C1054" s="85" t="str">
        <f>('FORMULARIO '!G1092)</f>
        <v>8663W</v>
      </c>
      <c r="D1054" s="75">
        <f>('FORMULARIO '!H1092)</f>
        <v>195</v>
      </c>
      <c r="E1054" s="75">
        <f>('FORMULARIO '!I1092)</f>
        <v>194</v>
      </c>
      <c r="F1054" s="75">
        <f>('FORMULARIO '!J1092)</f>
        <v>177</v>
      </c>
      <c r="G1054" s="75">
        <v>0</v>
      </c>
      <c r="H1054" s="75">
        <v>3785</v>
      </c>
      <c r="M1054" s="86" t="b">
        <f>('FORMULARIO '!BE1092)</f>
        <v>0</v>
      </c>
      <c r="N1054" s="86" t="b">
        <f>('FORMULARIO '!BF1092)</f>
        <v>0</v>
      </c>
      <c r="O1054" s="86" t="b">
        <f>('FORMULARIO '!BG1092)</f>
        <v>0</v>
      </c>
      <c r="P1054" s="86" t="b">
        <f>('FORMULARIO '!BH1092)</f>
        <v>0</v>
      </c>
      <c r="Q1054" s="86" t="b">
        <f>('FORMULARIO '!BI1092)</f>
        <v>0</v>
      </c>
      <c r="R1054" s="86">
        <f>('FORMULARIO '!BJ1092)</f>
        <v>44.668381932532881</v>
      </c>
      <c r="S1054" s="86" t="b">
        <f>('FORMULARIO '!BK1092)</f>
        <v>0</v>
      </c>
      <c r="T1054" s="86">
        <f>('FORMULARIO '!BL1092)</f>
        <v>5.8530983221939632</v>
      </c>
      <c r="U1054" s="86" t="b">
        <f>('FORMULARIO '!BM1092)</f>
        <v>0</v>
      </c>
      <c r="V1054" s="86" t="b">
        <f>('FORMULARIO '!BN1092)</f>
        <v>0</v>
      </c>
      <c r="W1054" s="86" t="b">
        <f>('FORMULARIO '!BO1092)</f>
        <v>0</v>
      </c>
      <c r="X1054" s="86" t="b">
        <f>('FORMULARIO '!BP1092)</f>
        <v>0</v>
      </c>
      <c r="Y1054" s="86" t="b">
        <f>('FORMULARIO '!BQ1092)</f>
        <v>0</v>
      </c>
      <c r="Z1054" s="86">
        <f>('FORMULARIO '!BR1092)</f>
        <v>3.3886358707438737</v>
      </c>
    </row>
    <row r="1055" spans="1:26" x14ac:dyDescent="0.75">
      <c r="A1055" s="85" t="str">
        <f>_xlfn.CONCAT('FORMULARIO '!G1093,'FORMULARIO '!E1093,'FORMULARIO '!B1093,'FORMULARIO '!E1093,'FORMULARIO '!C1093,'FORMULARIO '!E1093,'FORMULARIO '!P1093)</f>
        <v>8664M-Latex Experto y Homologos-Millennium -Media</v>
      </c>
      <c r="B1055" s="85" t="str">
        <f t="shared" si="16"/>
        <v>8664M-Latex Experto y Homologos-Millennium -Media</v>
      </c>
      <c r="C1055" s="85" t="str">
        <f>('FORMULARIO '!G1093)</f>
        <v>8664M</v>
      </c>
      <c r="D1055" s="75">
        <f>('FORMULARIO '!H1093)</f>
        <v>171</v>
      </c>
      <c r="E1055" s="75">
        <f>('FORMULARIO '!I1093)</f>
        <v>169</v>
      </c>
      <c r="F1055" s="75">
        <f>('FORMULARIO '!J1093)</f>
        <v>152</v>
      </c>
      <c r="G1055" s="75">
        <v>0</v>
      </c>
      <c r="H1055" s="75">
        <v>3785</v>
      </c>
      <c r="M1055" s="86" t="b">
        <f>('FORMULARIO '!BE1093)</f>
        <v>0</v>
      </c>
      <c r="N1055" s="86" t="b">
        <f>('FORMULARIO '!BF1093)</f>
        <v>0</v>
      </c>
      <c r="O1055" s="86" t="b">
        <f>('FORMULARIO '!BG1093)</f>
        <v>0</v>
      </c>
      <c r="P1055" s="86" t="b">
        <f>('FORMULARIO '!BH1093)</f>
        <v>0</v>
      </c>
      <c r="Q1055" s="86" t="b">
        <f>('FORMULARIO '!BI1093)</f>
        <v>0</v>
      </c>
      <c r="R1055" s="86" t="b">
        <f>('FORMULARIO '!BJ1093)</f>
        <v>0</v>
      </c>
      <c r="S1055" s="86" t="b">
        <f>('FORMULARIO '!BK1093)</f>
        <v>0</v>
      </c>
      <c r="T1055" s="86">
        <f>('FORMULARIO '!BL1093)</f>
        <v>33.886358707438731</v>
      </c>
      <c r="U1055" s="86">
        <f>('FORMULARIO '!BM1093)</f>
        <v>18.483468385875675</v>
      </c>
      <c r="V1055" s="86" t="b">
        <f>('FORMULARIO '!BN1093)</f>
        <v>0</v>
      </c>
      <c r="W1055" s="86">
        <f>('FORMULARIO '!BO1093)</f>
        <v>0.92417341929378372</v>
      </c>
      <c r="X1055" s="86" t="b">
        <f>('FORMULARIO '!BP1093)</f>
        <v>0</v>
      </c>
      <c r="Y1055" s="86" t="b">
        <f>('FORMULARIO '!BQ1093)</f>
        <v>0</v>
      </c>
      <c r="Z1055" s="86" t="b">
        <f>('FORMULARIO '!BR1093)</f>
        <v>0</v>
      </c>
    </row>
    <row r="1056" spans="1:26" x14ac:dyDescent="0.75">
      <c r="A1056" s="85" t="str">
        <f>_xlfn.CONCAT('FORMULARIO '!G1094,'FORMULARIO '!E1094,'FORMULARIO '!B1094,'FORMULARIO '!E1094,'FORMULARIO '!C1094,'FORMULARIO '!E1094,'FORMULARIO '!P1094)</f>
        <v>8665D-Latex Experto y Homologos-Millennium -Intensa</v>
      </c>
      <c r="B1056" s="85" t="str">
        <f t="shared" si="16"/>
        <v>8665D-Latex Experto y Homologos-Millennium -Intensa</v>
      </c>
      <c r="C1056" s="85" t="str">
        <f>('FORMULARIO '!G1094)</f>
        <v>8665D</v>
      </c>
      <c r="D1056" s="75">
        <f>('FORMULARIO '!H1094)</f>
        <v>128</v>
      </c>
      <c r="E1056" s="75">
        <f>('FORMULARIO '!I1094)</f>
        <v>125</v>
      </c>
      <c r="F1056" s="75">
        <f>('FORMULARIO '!J1094)</f>
        <v>107</v>
      </c>
      <c r="G1056" s="75">
        <v>0</v>
      </c>
      <c r="H1056" s="75">
        <v>3785</v>
      </c>
      <c r="M1056" s="86" t="b">
        <f>('FORMULARIO '!BE1094)</f>
        <v>0</v>
      </c>
      <c r="N1056" s="86" t="b">
        <f>('FORMULARIO '!BF1094)</f>
        <v>0</v>
      </c>
      <c r="O1056" s="86" t="b">
        <f>('FORMULARIO '!BG1094)</f>
        <v>0</v>
      </c>
      <c r="P1056" s="86" t="b">
        <f>('FORMULARIO '!BH1094)</f>
        <v>0</v>
      </c>
      <c r="Q1056" s="86" t="b">
        <f>('FORMULARIO '!BI1094)</f>
        <v>0</v>
      </c>
      <c r="R1056" s="86" t="b">
        <f>('FORMULARIO '!BJ1094)</f>
        <v>0</v>
      </c>
      <c r="S1056" s="86" t="b">
        <f>('FORMULARIO '!BK1094)</f>
        <v>0</v>
      </c>
      <c r="T1056" s="86">
        <f>('FORMULARIO '!BL1094)</f>
        <v>73.009700124208919</v>
      </c>
      <c r="U1056" s="86">
        <f>('FORMULARIO '!BM1094)</f>
        <v>40.663630448926483</v>
      </c>
      <c r="V1056" s="86" t="b">
        <f>('FORMULARIO '!BN1094)</f>
        <v>0</v>
      </c>
      <c r="W1056" s="86">
        <f>('FORMULARIO '!BO1094)</f>
        <v>2.1564046450188288</v>
      </c>
      <c r="X1056" s="86" t="b">
        <f>('FORMULARIO '!BP1094)</f>
        <v>0</v>
      </c>
      <c r="Y1056" s="86" t="b">
        <f>('FORMULARIO '!BQ1094)</f>
        <v>0</v>
      </c>
      <c r="Z1056" s="86" t="b">
        <f>('FORMULARIO '!BR1094)</f>
        <v>0</v>
      </c>
    </row>
    <row r="1057" spans="1:26" x14ac:dyDescent="0.75">
      <c r="A1057" s="85" t="str">
        <f>_xlfn.CONCAT('FORMULARIO '!G1095,'FORMULARIO '!E1095,'FORMULARIO '!B1095,'FORMULARIO '!E1095,'FORMULARIO '!C1095,'FORMULARIO '!E1095,'FORMULARIO '!P1095)</f>
        <v>8670W-Latex Experto y Homologos-Millennium -Blanca</v>
      </c>
      <c r="B1057" s="85" t="str">
        <f t="shared" si="16"/>
        <v>8670W-Latex Experto y Homologos-Millennium -Blanca</v>
      </c>
      <c r="C1057" s="85" t="str">
        <f>('FORMULARIO '!G1095)</f>
        <v>8670W</v>
      </c>
      <c r="D1057" s="75">
        <f>('FORMULARIO '!H1095)</f>
        <v>236</v>
      </c>
      <c r="E1057" s="75">
        <f>('FORMULARIO '!I1095)</f>
        <v>235</v>
      </c>
      <c r="F1057" s="75">
        <f>('FORMULARIO '!J1095)</f>
        <v>217</v>
      </c>
      <c r="G1057" s="75">
        <v>0</v>
      </c>
      <c r="H1057" s="75">
        <v>3785</v>
      </c>
      <c r="M1057" s="86" t="b">
        <f>('FORMULARIO '!BE1095)</f>
        <v>0</v>
      </c>
      <c r="N1057" s="86" t="b">
        <f>('FORMULARIO '!BF1095)</f>
        <v>0</v>
      </c>
      <c r="O1057" s="86">
        <f>('FORMULARIO '!BG1095)</f>
        <v>0.92417341929378372</v>
      </c>
      <c r="P1057" s="86" t="b">
        <f>('FORMULARIO '!BH1095)</f>
        <v>0</v>
      </c>
      <c r="Q1057" s="86" t="b">
        <f>('FORMULARIO '!BI1095)</f>
        <v>0</v>
      </c>
      <c r="R1057" s="86" t="b">
        <f>('FORMULARIO '!BJ1095)</f>
        <v>0</v>
      </c>
      <c r="S1057" s="86" t="b">
        <f>('FORMULARIO '!BK1095)</f>
        <v>0</v>
      </c>
      <c r="T1057" s="86">
        <f>('FORMULARIO '!BL1095)</f>
        <v>1.8483468385875674</v>
      </c>
      <c r="U1057" s="86">
        <f>('FORMULARIO '!BM1095)</f>
        <v>2.1564046450188288</v>
      </c>
      <c r="V1057" s="86" t="b">
        <f>('FORMULARIO '!BN1095)</f>
        <v>0</v>
      </c>
      <c r="W1057" s="86" t="b">
        <f>('FORMULARIO '!BO1095)</f>
        <v>0</v>
      </c>
      <c r="X1057" s="86" t="b">
        <f>('FORMULARIO '!BP1095)</f>
        <v>0</v>
      </c>
      <c r="Y1057" s="86" t="b">
        <f>('FORMULARIO '!BQ1095)</f>
        <v>0</v>
      </c>
      <c r="Z1057" s="86" t="b">
        <f>('FORMULARIO '!BR1095)</f>
        <v>0</v>
      </c>
    </row>
    <row r="1058" spans="1:26" x14ac:dyDescent="0.75">
      <c r="A1058" s="85" t="str">
        <f>_xlfn.CONCAT('FORMULARIO '!G1096,'FORMULARIO '!E1096,'FORMULARIO '!B1096,'FORMULARIO '!E1096,'FORMULARIO '!C1096,'FORMULARIO '!E1096,'FORMULARIO '!P1096)</f>
        <v>8671W-Latex Experto y Homologos-Millennium -Blanca</v>
      </c>
      <c r="B1058" s="85" t="str">
        <f t="shared" si="16"/>
        <v>8671W-Latex Experto y Homologos-Millennium -Blanca</v>
      </c>
      <c r="C1058" s="85" t="str">
        <f>('FORMULARIO '!G1096)</f>
        <v>8671W</v>
      </c>
      <c r="D1058" s="75">
        <f>('FORMULARIO '!H1096)</f>
        <v>233</v>
      </c>
      <c r="E1058" s="75">
        <f>('FORMULARIO '!I1096)</f>
        <v>229</v>
      </c>
      <c r="F1058" s="75">
        <f>('FORMULARIO '!J1096)</f>
        <v>211</v>
      </c>
      <c r="G1058" s="75">
        <v>0</v>
      </c>
      <c r="H1058" s="75">
        <v>3785</v>
      </c>
      <c r="M1058" s="86" t="b">
        <f>('FORMULARIO '!BE1096)</f>
        <v>0</v>
      </c>
      <c r="N1058" s="86" t="b">
        <f>('FORMULARIO '!BF1096)</f>
        <v>0</v>
      </c>
      <c r="O1058" s="86" t="b">
        <f>('FORMULARIO '!BG1096)</f>
        <v>0</v>
      </c>
      <c r="P1058" s="86" t="b">
        <f>('FORMULARIO '!BH1096)</f>
        <v>0</v>
      </c>
      <c r="Q1058" s="86" t="b">
        <f>('FORMULARIO '!BI1096)</f>
        <v>0</v>
      </c>
      <c r="R1058" s="86" t="b">
        <f>('FORMULARIO '!BJ1096)</f>
        <v>0</v>
      </c>
      <c r="S1058" s="86" t="b">
        <f>('FORMULARIO '!BK1096)</f>
        <v>0</v>
      </c>
      <c r="T1058" s="86">
        <f>('FORMULARIO '!BL1096)</f>
        <v>2.4644624514500899</v>
      </c>
      <c r="U1058" s="86">
        <f>('FORMULARIO '!BM1096)</f>
        <v>4.6208670964689187</v>
      </c>
      <c r="V1058" s="86" t="b">
        <f>('FORMULARIO '!BN1096)</f>
        <v>0</v>
      </c>
      <c r="W1058" s="86" t="b">
        <f>('FORMULARIO '!BO1096)</f>
        <v>0</v>
      </c>
      <c r="X1058" s="86" t="b">
        <f>('FORMULARIO '!BP1096)</f>
        <v>0</v>
      </c>
      <c r="Y1058" s="86" t="b">
        <f>('FORMULARIO '!BQ1096)</f>
        <v>0</v>
      </c>
      <c r="Z1058" s="86">
        <f>('FORMULARIO '!BR1096)</f>
        <v>1.8483468385875674</v>
      </c>
    </row>
    <row r="1059" spans="1:26" x14ac:dyDescent="0.75">
      <c r="A1059" s="85" t="str">
        <f>_xlfn.CONCAT('FORMULARIO '!G1097,'FORMULARIO '!E1097,'FORMULARIO '!B1097,'FORMULARIO '!E1097,'FORMULARIO '!C1097,'FORMULARIO '!E1097,'FORMULARIO '!P1097)</f>
        <v>8672W-Latex Experto y Homologos-Millennium -Blanca</v>
      </c>
      <c r="B1059" s="85" t="str">
        <f t="shared" si="16"/>
        <v>8672W-Latex Experto y Homologos-Millennium -Blanca</v>
      </c>
      <c r="C1059" s="85" t="str">
        <f>('FORMULARIO '!G1097)</f>
        <v>8672W</v>
      </c>
      <c r="D1059" s="75">
        <f>('FORMULARIO '!H1097)</f>
        <v>219</v>
      </c>
      <c r="E1059" s="75">
        <f>('FORMULARIO '!I1097)</f>
        <v>217</v>
      </c>
      <c r="F1059" s="75">
        <f>('FORMULARIO '!J1097)</f>
        <v>197</v>
      </c>
      <c r="G1059" s="75">
        <v>0</v>
      </c>
      <c r="H1059" s="75">
        <v>3785</v>
      </c>
      <c r="M1059" s="86" t="b">
        <f>('FORMULARIO '!BE1097)</f>
        <v>0</v>
      </c>
      <c r="N1059" s="86" t="b">
        <f>('FORMULARIO '!BF1097)</f>
        <v>0</v>
      </c>
      <c r="O1059" s="86" t="b">
        <f>('FORMULARIO '!BG1097)</f>
        <v>0</v>
      </c>
      <c r="P1059" s="86" t="b">
        <f>('FORMULARIO '!BH1097)</f>
        <v>0</v>
      </c>
      <c r="Q1059" s="86" t="b">
        <f>('FORMULARIO '!BI1097)</f>
        <v>0</v>
      </c>
      <c r="R1059" s="86" t="b">
        <f>('FORMULARIO '!BJ1097)</f>
        <v>0</v>
      </c>
      <c r="S1059" s="86" t="b">
        <f>('FORMULARIO '!BK1097)</f>
        <v>0</v>
      </c>
      <c r="T1059" s="86">
        <f>('FORMULARIO '!BL1097)</f>
        <v>5.5450405157627021</v>
      </c>
      <c r="U1059" s="86">
        <f>('FORMULARIO '!BM1097)</f>
        <v>7.3933873543502697</v>
      </c>
      <c r="V1059" s="86">
        <f>('FORMULARIO '!BN1097)</f>
        <v>0.92417341929378372</v>
      </c>
      <c r="W1059" s="86" t="b">
        <f>('FORMULARIO '!BO1097)</f>
        <v>0</v>
      </c>
      <c r="X1059" s="86" t="b">
        <f>('FORMULARIO '!BP1097)</f>
        <v>0</v>
      </c>
      <c r="Y1059" s="86" t="b">
        <f>('FORMULARIO '!BQ1097)</f>
        <v>0</v>
      </c>
      <c r="Z1059" s="86" t="b">
        <f>('FORMULARIO '!BR1097)</f>
        <v>0</v>
      </c>
    </row>
    <row r="1060" spans="1:26" x14ac:dyDescent="0.75">
      <c r="A1060" s="85" t="str">
        <f>_xlfn.CONCAT('FORMULARIO '!G1098,'FORMULARIO '!E1098,'FORMULARIO '!B1098,'FORMULARIO '!E1098,'FORMULARIO '!C1098,'FORMULARIO '!E1098,'FORMULARIO '!P1098)</f>
        <v>8673M-Latex Experto y Homologos-Millennium -Media</v>
      </c>
      <c r="B1060" s="85" t="str">
        <f t="shared" si="16"/>
        <v>8673M-Latex Experto y Homologos-Millennium -Media</v>
      </c>
      <c r="C1060" s="85" t="str">
        <f>('FORMULARIO '!G1098)</f>
        <v>8673M</v>
      </c>
      <c r="D1060" s="75">
        <f>('FORMULARIO '!H1098)</f>
        <v>197</v>
      </c>
      <c r="E1060" s="75">
        <f>('FORMULARIO '!I1098)</f>
        <v>190</v>
      </c>
      <c r="F1060" s="75">
        <f>('FORMULARIO '!J1098)</f>
        <v>169</v>
      </c>
      <c r="G1060" s="75">
        <v>0</v>
      </c>
      <c r="H1060" s="75">
        <v>3785</v>
      </c>
      <c r="M1060" s="86" t="b">
        <f>('FORMULARIO '!BE1098)</f>
        <v>0</v>
      </c>
      <c r="N1060" s="86" t="b">
        <f>('FORMULARIO '!BF1098)</f>
        <v>0</v>
      </c>
      <c r="O1060" s="86" t="b">
        <f>('FORMULARIO '!BG1098)</f>
        <v>0</v>
      </c>
      <c r="P1060" s="86" t="b">
        <f>('FORMULARIO '!BH1098)</f>
        <v>0</v>
      </c>
      <c r="Q1060" s="86" t="b">
        <f>('FORMULARIO '!BI1098)</f>
        <v>0</v>
      </c>
      <c r="R1060" s="86">
        <f>('FORMULARIO '!BJ1098)</f>
        <v>53.910116125470722</v>
      </c>
      <c r="S1060" s="86" t="b">
        <f>('FORMULARIO '!BK1098)</f>
        <v>0</v>
      </c>
      <c r="T1060" s="86">
        <f>('FORMULARIO '!BL1098)</f>
        <v>0.30805780643126124</v>
      </c>
      <c r="U1060" s="86" t="b">
        <f>('FORMULARIO '!BM1098)</f>
        <v>0</v>
      </c>
      <c r="V1060" s="86">
        <f>('FORMULARIO '!BN1098)</f>
        <v>2.4644624514500899</v>
      </c>
      <c r="W1060" s="86" t="b">
        <f>('FORMULARIO '!BO1098)</f>
        <v>0</v>
      </c>
      <c r="X1060" s="86" t="b">
        <f>('FORMULARIO '!BP1098)</f>
        <v>0</v>
      </c>
      <c r="Y1060" s="86" t="b">
        <f>('FORMULARIO '!BQ1098)</f>
        <v>0</v>
      </c>
      <c r="Z1060" s="86" t="b">
        <f>('FORMULARIO '!BR1098)</f>
        <v>0</v>
      </c>
    </row>
    <row r="1061" spans="1:26" x14ac:dyDescent="0.75">
      <c r="A1061" s="85" t="str">
        <f>_xlfn.CONCAT('FORMULARIO '!G1099,'FORMULARIO '!E1099,'FORMULARIO '!B1099,'FORMULARIO '!E1099,'FORMULARIO '!C1099,'FORMULARIO '!E1099,'FORMULARIO '!P1099)</f>
        <v>8674M-Latex Experto y Homologos-Millennium -Media</v>
      </c>
      <c r="B1061" s="85" t="str">
        <f t="shared" si="16"/>
        <v>8674M-Latex Experto y Homologos-Millennium -Media</v>
      </c>
      <c r="C1061" s="85" t="str">
        <f>('FORMULARIO '!G1099)</f>
        <v>8674M</v>
      </c>
      <c r="D1061" s="75">
        <f>('FORMULARIO '!H1099)</f>
        <v>182</v>
      </c>
      <c r="E1061" s="75">
        <f>('FORMULARIO '!I1099)</f>
        <v>173</v>
      </c>
      <c r="F1061" s="75">
        <f>('FORMULARIO '!J1099)</f>
        <v>152</v>
      </c>
      <c r="G1061" s="75">
        <v>0</v>
      </c>
      <c r="H1061" s="75">
        <v>3785</v>
      </c>
      <c r="M1061" s="86" t="b">
        <f>('FORMULARIO '!BE1099)</f>
        <v>0</v>
      </c>
      <c r="N1061" s="86" t="b">
        <f>('FORMULARIO '!BF1099)</f>
        <v>0</v>
      </c>
      <c r="O1061" s="86" t="b">
        <f>('FORMULARIO '!BG1099)</f>
        <v>0</v>
      </c>
      <c r="P1061" s="86" t="b">
        <f>('FORMULARIO '!BH1099)</f>
        <v>0</v>
      </c>
      <c r="Q1061" s="86" t="b">
        <f>('FORMULARIO '!BI1099)</f>
        <v>0</v>
      </c>
      <c r="R1061" s="86" t="b">
        <f>('FORMULARIO '!BJ1099)</f>
        <v>0</v>
      </c>
      <c r="S1061" s="86" t="b">
        <f>('FORMULARIO '!BK1099)</f>
        <v>0</v>
      </c>
      <c r="T1061" s="86">
        <f>('FORMULARIO '!BL1099)</f>
        <v>26.184913546657203</v>
      </c>
      <c r="U1061" s="86">
        <f>('FORMULARIO '!BM1099)</f>
        <v>23.104335482344592</v>
      </c>
      <c r="V1061" s="86" t="b">
        <f>('FORMULARIO '!BN1099)</f>
        <v>0</v>
      </c>
      <c r="W1061" s="86">
        <f>('FORMULARIO '!BO1099)</f>
        <v>2.772520257881351</v>
      </c>
      <c r="X1061" s="86" t="b">
        <f>('FORMULARIO '!BP1099)</f>
        <v>0</v>
      </c>
      <c r="Y1061" s="86" t="b">
        <f>('FORMULARIO '!BQ1099)</f>
        <v>0</v>
      </c>
      <c r="Z1061" s="86" t="b">
        <f>('FORMULARIO '!BR1099)</f>
        <v>0</v>
      </c>
    </row>
    <row r="1062" spans="1:26" x14ac:dyDescent="0.75">
      <c r="A1062" s="85" t="str">
        <f>_xlfn.CONCAT('FORMULARIO '!G1100,'FORMULARIO '!E1100,'FORMULARIO '!B1100,'FORMULARIO '!E1100,'FORMULARIO '!C1100,'FORMULARIO '!E1100,'FORMULARIO '!P1100)</f>
        <v>8675D-Latex Experto y Homologos-Millennium -Intensa</v>
      </c>
      <c r="B1062" s="85" t="str">
        <f t="shared" si="16"/>
        <v>8675D-Latex Experto y Homologos-Millennium -Intensa</v>
      </c>
      <c r="C1062" s="85" t="str">
        <f>('FORMULARIO '!G1100)</f>
        <v>8675D</v>
      </c>
      <c r="D1062" s="75">
        <f>('FORMULARIO '!H1100)</f>
        <v>142</v>
      </c>
      <c r="E1062" s="75">
        <f>('FORMULARIO '!I1100)</f>
        <v>131</v>
      </c>
      <c r="F1062" s="75">
        <f>('FORMULARIO '!J1100)</f>
        <v>107</v>
      </c>
      <c r="G1062" s="75">
        <v>0</v>
      </c>
      <c r="H1062" s="75">
        <v>3785</v>
      </c>
      <c r="M1062" s="86" t="b">
        <f>('FORMULARIO '!BE1100)</f>
        <v>0</v>
      </c>
      <c r="N1062" s="86" t="b">
        <f>('FORMULARIO '!BF1100)</f>
        <v>0</v>
      </c>
      <c r="O1062" s="86" t="b">
        <f>('FORMULARIO '!BG1100)</f>
        <v>0</v>
      </c>
      <c r="P1062" s="86" t="b">
        <f>('FORMULARIO '!BH1100)</f>
        <v>0</v>
      </c>
      <c r="Q1062" s="86" t="b">
        <f>('FORMULARIO '!BI1100)</f>
        <v>0</v>
      </c>
      <c r="R1062" s="86" t="b">
        <f>('FORMULARIO '!BJ1100)</f>
        <v>0</v>
      </c>
      <c r="S1062" s="86" t="b">
        <f>('FORMULARIO '!BK1100)</f>
        <v>0</v>
      </c>
      <c r="T1062" s="86">
        <f>('FORMULARIO '!BL1100)</f>
        <v>52.061769286883155</v>
      </c>
      <c r="U1062" s="86">
        <f>('FORMULARIO '!BM1100)</f>
        <v>45.900613158257926</v>
      </c>
      <c r="V1062" s="86" t="b">
        <f>('FORMULARIO '!BN1100)</f>
        <v>0</v>
      </c>
      <c r="W1062" s="86">
        <f>('FORMULARIO '!BO1100)</f>
        <v>5.5450405157627021</v>
      </c>
      <c r="X1062" s="86" t="b">
        <f>('FORMULARIO '!BP1100)</f>
        <v>0</v>
      </c>
      <c r="Y1062" s="86" t="b">
        <f>('FORMULARIO '!BQ1100)</f>
        <v>0</v>
      </c>
      <c r="Z1062" s="86" t="b">
        <f>('FORMULARIO '!BR1100)</f>
        <v>0</v>
      </c>
    </row>
    <row r="1063" spans="1:26" x14ac:dyDescent="0.75">
      <c r="A1063" s="85" t="str">
        <f>_xlfn.CONCAT('FORMULARIO '!G1101,'FORMULARIO '!E1101,'FORMULARIO '!B1101,'FORMULARIO '!E1101,'FORMULARIO '!C1101,'FORMULARIO '!E1101,'FORMULARIO '!P1101)</f>
        <v>8680W-Latex Experto y Homologos-Millennium -Blanca</v>
      </c>
      <c r="B1063" s="85" t="str">
        <f t="shared" si="16"/>
        <v>8680W-Latex Experto y Homologos-Millennium -Blanca</v>
      </c>
      <c r="C1063" s="85" t="str">
        <f>('FORMULARIO '!G1101)</f>
        <v>8680W</v>
      </c>
      <c r="D1063" s="75">
        <f>('FORMULARIO '!H1101)</f>
        <v>237</v>
      </c>
      <c r="E1063" s="75">
        <f>('FORMULARIO '!I1101)</f>
        <v>236</v>
      </c>
      <c r="F1063" s="75">
        <f>('FORMULARIO '!J1101)</f>
        <v>222</v>
      </c>
      <c r="G1063" s="75">
        <v>0</v>
      </c>
      <c r="H1063" s="75">
        <v>3785</v>
      </c>
      <c r="M1063" s="86" t="b">
        <f>('FORMULARIO '!BE1101)</f>
        <v>0</v>
      </c>
      <c r="N1063" s="86" t="b">
        <f>('FORMULARIO '!BF1101)</f>
        <v>0</v>
      </c>
      <c r="O1063" s="86" t="b">
        <f>('FORMULARIO '!BG1101)</f>
        <v>0</v>
      </c>
      <c r="P1063" s="86" t="b">
        <f>('FORMULARIO '!BH1101)</f>
        <v>0</v>
      </c>
      <c r="Q1063" s="86" t="b">
        <f>('FORMULARIO '!BI1101)</f>
        <v>0</v>
      </c>
      <c r="R1063" s="86">
        <f>('FORMULARIO '!BJ1101)</f>
        <v>8.317560773644054</v>
      </c>
      <c r="S1063" s="86" t="b">
        <f>('FORMULARIO '!BK1101)</f>
        <v>0</v>
      </c>
      <c r="T1063" s="86" t="b">
        <f>('FORMULARIO '!BL1101)</f>
        <v>0</v>
      </c>
      <c r="U1063" s="86" t="b">
        <f>('FORMULARIO '!BM1101)</f>
        <v>0</v>
      </c>
      <c r="V1063" s="86" t="b">
        <f>('FORMULARIO '!BN1101)</f>
        <v>0</v>
      </c>
      <c r="W1063" s="86" t="b">
        <f>('FORMULARIO '!BO1101)</f>
        <v>0</v>
      </c>
      <c r="X1063" s="86" t="b">
        <f>('FORMULARIO '!BP1101)</f>
        <v>0</v>
      </c>
      <c r="Y1063" s="86" t="b">
        <f>('FORMULARIO '!BQ1101)</f>
        <v>0</v>
      </c>
      <c r="Z1063" s="86">
        <f>('FORMULARIO '!BR1101)</f>
        <v>0.61611561286252248</v>
      </c>
    </row>
    <row r="1064" spans="1:26" x14ac:dyDescent="0.75">
      <c r="A1064" s="85" t="str">
        <f>_xlfn.CONCAT('FORMULARIO '!G1102,'FORMULARIO '!E1102,'FORMULARIO '!B1102,'FORMULARIO '!E1102,'FORMULARIO '!C1102,'FORMULARIO '!E1102,'FORMULARIO '!P1102)</f>
        <v>8681W-Latex Experto y Homologos-Millennium -Blanca</v>
      </c>
      <c r="B1064" s="85" t="str">
        <f t="shared" si="16"/>
        <v>8681W-Latex Experto y Homologos-Millennium -Blanca</v>
      </c>
      <c r="C1064" s="85" t="str">
        <f>('FORMULARIO '!G1102)</f>
        <v>8681W</v>
      </c>
      <c r="D1064" s="75">
        <f>('FORMULARIO '!H1102)</f>
        <v>228</v>
      </c>
      <c r="E1064" s="75">
        <f>('FORMULARIO '!I1102)</f>
        <v>225</v>
      </c>
      <c r="F1064" s="75">
        <f>('FORMULARIO '!J1102)</f>
        <v>210</v>
      </c>
      <c r="G1064" s="75">
        <v>0</v>
      </c>
      <c r="H1064" s="75">
        <v>3785</v>
      </c>
      <c r="M1064" s="86" t="b">
        <f>('FORMULARIO '!BE1102)</f>
        <v>0</v>
      </c>
      <c r="N1064" s="86" t="b">
        <f>('FORMULARIO '!BF1102)</f>
        <v>0</v>
      </c>
      <c r="O1064" s="86" t="b">
        <f>('FORMULARIO '!BG1102)</f>
        <v>0</v>
      </c>
      <c r="P1064" s="86" t="b">
        <f>('FORMULARIO '!BH1102)</f>
        <v>0</v>
      </c>
      <c r="Q1064" s="86" t="b">
        <f>('FORMULARIO '!BI1102)</f>
        <v>0</v>
      </c>
      <c r="R1064" s="86" t="b">
        <f>('FORMULARIO '!BJ1102)</f>
        <v>0</v>
      </c>
      <c r="S1064" s="86" t="b">
        <f>('FORMULARIO '!BK1102)</f>
        <v>0</v>
      </c>
      <c r="T1064" s="86">
        <f>('FORMULARIO '!BL1102)</f>
        <v>3.0805780643126126</v>
      </c>
      <c r="U1064" s="86">
        <f>('FORMULARIO '!BM1102)</f>
        <v>4.6208670964689187</v>
      </c>
      <c r="V1064" s="86" t="b">
        <f>('FORMULARIO '!BN1102)</f>
        <v>0</v>
      </c>
      <c r="W1064" s="86" t="b">
        <f>('FORMULARIO '!BO1102)</f>
        <v>0</v>
      </c>
      <c r="X1064" s="86" t="b">
        <f>('FORMULARIO '!BP1102)</f>
        <v>0</v>
      </c>
      <c r="Y1064" s="86" t="b">
        <f>('FORMULARIO '!BQ1102)</f>
        <v>0</v>
      </c>
      <c r="Z1064" s="86">
        <f>('FORMULARIO '!BR1102)</f>
        <v>2.4644624514500899</v>
      </c>
    </row>
    <row r="1065" spans="1:26" x14ac:dyDescent="0.75">
      <c r="A1065" s="85" t="str">
        <f>_xlfn.CONCAT('FORMULARIO '!G1103,'FORMULARIO '!E1103,'FORMULARIO '!B1103,'FORMULARIO '!E1103,'FORMULARIO '!C1103,'FORMULARIO '!E1103,'FORMULARIO '!P1103)</f>
        <v>8682W-Latex Experto y Homologos-Millennium -Blanca</v>
      </c>
      <c r="B1065" s="85" t="str">
        <f t="shared" si="16"/>
        <v>8682W-Latex Experto y Homologos-Millennium -Blanca</v>
      </c>
      <c r="C1065" s="85" t="str">
        <f>('FORMULARIO '!G1103)</f>
        <v>8682W</v>
      </c>
      <c r="D1065" s="75">
        <f>('FORMULARIO '!H1103)</f>
        <v>217</v>
      </c>
      <c r="E1065" s="75">
        <f>('FORMULARIO '!I1103)</f>
        <v>212</v>
      </c>
      <c r="F1065" s="75">
        <f>('FORMULARIO '!J1103)</f>
        <v>196</v>
      </c>
      <c r="G1065" s="75">
        <v>0</v>
      </c>
      <c r="H1065" s="75">
        <v>3785</v>
      </c>
      <c r="M1065" s="86" t="b">
        <f>('FORMULARIO '!BE1103)</f>
        <v>0</v>
      </c>
      <c r="N1065" s="86" t="b">
        <f>('FORMULARIO '!BF1103)</f>
        <v>0</v>
      </c>
      <c r="O1065" s="86" t="b">
        <f>('FORMULARIO '!BG1103)</f>
        <v>0</v>
      </c>
      <c r="P1065" s="86">
        <f>('FORMULARIO '!BH1103)</f>
        <v>0.30805780643126124</v>
      </c>
      <c r="Q1065" s="86" t="b">
        <f>('FORMULARIO '!BI1103)</f>
        <v>0</v>
      </c>
      <c r="R1065" s="86">
        <f>('FORMULARIO '!BJ1103)</f>
        <v>26.492971353088468</v>
      </c>
      <c r="S1065" s="86" t="b">
        <f>('FORMULARIO '!BK1103)</f>
        <v>0</v>
      </c>
      <c r="T1065" s="86" t="b">
        <f>('FORMULARIO '!BL1103)</f>
        <v>0</v>
      </c>
      <c r="U1065" s="86" t="b">
        <f>('FORMULARIO '!BM1103)</f>
        <v>0</v>
      </c>
      <c r="V1065" s="86">
        <f>('FORMULARIO '!BN1103)</f>
        <v>1.8483468385875674</v>
      </c>
      <c r="W1065" s="86" t="b">
        <f>('FORMULARIO '!BO1103)</f>
        <v>0</v>
      </c>
      <c r="X1065" s="86" t="b">
        <f>('FORMULARIO '!BP1103)</f>
        <v>0</v>
      </c>
      <c r="Y1065" s="86" t="b">
        <f>('FORMULARIO '!BQ1103)</f>
        <v>0</v>
      </c>
      <c r="Z1065" s="86" t="b">
        <f>('FORMULARIO '!BR1103)</f>
        <v>0</v>
      </c>
    </row>
    <row r="1066" spans="1:26" x14ac:dyDescent="0.75">
      <c r="A1066" s="85" t="str">
        <f>_xlfn.CONCAT('FORMULARIO '!G1104,'FORMULARIO '!E1104,'FORMULARIO '!B1104,'FORMULARIO '!E1104,'FORMULARIO '!C1104,'FORMULARIO '!E1104,'FORMULARIO '!P1104)</f>
        <v>8683W-Latex Experto y Homologos-Millennium -Blanca</v>
      </c>
      <c r="B1066" s="85" t="str">
        <f t="shared" si="16"/>
        <v>8683W-Latex Experto y Homologos-Millennium -Blanca</v>
      </c>
      <c r="C1066" s="85" t="str">
        <f>('FORMULARIO '!G1104)</f>
        <v>8683W</v>
      </c>
      <c r="D1066" s="75">
        <f>('FORMULARIO '!H1104)</f>
        <v>200</v>
      </c>
      <c r="E1066" s="75">
        <f>('FORMULARIO '!I1104)</f>
        <v>195</v>
      </c>
      <c r="F1066" s="75">
        <f>('FORMULARIO '!J1104)</f>
        <v>178</v>
      </c>
      <c r="G1066" s="75">
        <v>0</v>
      </c>
      <c r="H1066" s="75">
        <v>3785</v>
      </c>
      <c r="M1066" s="86" t="b">
        <f>('FORMULARIO '!BE1104)</f>
        <v>0</v>
      </c>
      <c r="N1066" s="86" t="b">
        <f>('FORMULARIO '!BF1104)</f>
        <v>0</v>
      </c>
      <c r="O1066" s="86" t="b">
        <f>('FORMULARIO '!BG1104)</f>
        <v>0</v>
      </c>
      <c r="P1066" s="86" t="b">
        <f>('FORMULARIO '!BH1104)</f>
        <v>0</v>
      </c>
      <c r="Q1066" s="86" t="b">
        <f>('FORMULARIO '!BI1104)</f>
        <v>0</v>
      </c>
      <c r="R1066" s="86">
        <f>('FORMULARIO '!BJ1104)</f>
        <v>41.279746061789005</v>
      </c>
      <c r="S1066" s="86" t="b">
        <f>('FORMULARIO '!BK1104)</f>
        <v>0</v>
      </c>
      <c r="T1066" s="86">
        <f>('FORMULARIO '!BL1104)</f>
        <v>6.1611561286252252</v>
      </c>
      <c r="U1066" s="86" t="b">
        <f>('FORMULARIO '!BM1104)</f>
        <v>0</v>
      </c>
      <c r="V1066" s="86" t="b">
        <f>('FORMULARIO '!BN1104)</f>
        <v>0</v>
      </c>
      <c r="W1066" s="86">
        <f>('FORMULARIO '!BO1104)</f>
        <v>1.232231225725045</v>
      </c>
      <c r="X1066" s="86" t="b">
        <f>('FORMULARIO '!BP1104)</f>
        <v>0</v>
      </c>
      <c r="Y1066" s="86" t="b">
        <f>('FORMULARIO '!BQ1104)</f>
        <v>0</v>
      </c>
      <c r="Z1066" s="86" t="b">
        <f>('FORMULARIO '!BR1104)</f>
        <v>0</v>
      </c>
    </row>
    <row r="1067" spans="1:26" x14ac:dyDescent="0.75">
      <c r="A1067" s="85" t="str">
        <f>_xlfn.CONCAT('FORMULARIO '!G1105,'FORMULARIO '!E1105,'FORMULARIO '!B1105,'FORMULARIO '!E1105,'FORMULARIO '!C1105,'FORMULARIO '!E1105,'FORMULARIO '!P1105)</f>
        <v>8684M-Latex Experto y Homologos-Millennium -Media</v>
      </c>
      <c r="B1067" s="85" t="str">
        <f t="shared" si="16"/>
        <v>8684M-Latex Experto y Homologos-Millennium -Media</v>
      </c>
      <c r="C1067" s="85" t="str">
        <f>('FORMULARIO '!G1105)</f>
        <v>8684M</v>
      </c>
      <c r="D1067" s="75">
        <f>('FORMULARIO '!H1105)</f>
        <v>177</v>
      </c>
      <c r="E1067" s="75">
        <f>('FORMULARIO '!I1105)</f>
        <v>168</v>
      </c>
      <c r="F1067" s="75">
        <f>('FORMULARIO '!J1105)</f>
        <v>148</v>
      </c>
      <c r="G1067" s="75">
        <v>0</v>
      </c>
      <c r="H1067" s="75">
        <v>3785</v>
      </c>
      <c r="M1067" s="86" t="b">
        <f>('FORMULARIO '!BE1105)</f>
        <v>0</v>
      </c>
      <c r="N1067" s="86" t="b">
        <f>('FORMULARIO '!BF1105)</f>
        <v>0</v>
      </c>
      <c r="O1067" s="86" t="b">
        <f>('FORMULARIO '!BG1105)</f>
        <v>0</v>
      </c>
      <c r="P1067" s="86">
        <f>('FORMULARIO '!BH1105)</f>
        <v>3.6966936771751349</v>
      </c>
      <c r="Q1067" s="86" t="b">
        <f>('FORMULARIO '!BI1105)</f>
        <v>0</v>
      </c>
      <c r="R1067" s="86">
        <f>('FORMULARIO '!BJ1105)</f>
        <v>89.028706058634498</v>
      </c>
      <c r="S1067" s="86" t="b">
        <f>('FORMULARIO '!BK1105)</f>
        <v>0</v>
      </c>
      <c r="T1067" s="86" t="b">
        <f>('FORMULARIO '!BL1105)</f>
        <v>0</v>
      </c>
      <c r="U1067" s="86" t="b">
        <f>('FORMULARIO '!BM1105)</f>
        <v>0</v>
      </c>
      <c r="V1067" s="86" t="b">
        <f>('FORMULARIO '!BN1105)</f>
        <v>0</v>
      </c>
      <c r="W1067" s="86">
        <f>('FORMULARIO '!BO1105)</f>
        <v>4.6208670964689187</v>
      </c>
      <c r="X1067" s="86" t="b">
        <f>('FORMULARIO '!BP1105)</f>
        <v>0</v>
      </c>
      <c r="Y1067" s="86" t="b">
        <f>('FORMULARIO '!BQ1105)</f>
        <v>0</v>
      </c>
      <c r="Z1067" s="86" t="b">
        <f>('FORMULARIO '!BR1105)</f>
        <v>0</v>
      </c>
    </row>
    <row r="1068" spans="1:26" x14ac:dyDescent="0.75">
      <c r="A1068" s="85" t="str">
        <f>_xlfn.CONCAT('FORMULARIO '!G1106,'FORMULARIO '!E1106,'FORMULARIO '!B1106,'FORMULARIO '!E1106,'FORMULARIO '!C1106,'FORMULARIO '!E1106,'FORMULARIO '!P1106)</f>
        <v>8685D-Latex Experto y Homologos-Millennium -Intensa</v>
      </c>
      <c r="B1068" s="85" t="str">
        <f t="shared" si="16"/>
        <v>8685D-Latex Experto y Homologos-Millennium -Intensa</v>
      </c>
      <c r="C1068" s="85" t="str">
        <f>('FORMULARIO '!G1106)</f>
        <v>8685D</v>
      </c>
      <c r="D1068" s="75">
        <f>('FORMULARIO '!H1106)</f>
        <v>138</v>
      </c>
      <c r="E1068" s="75">
        <f>('FORMULARIO '!I1106)</f>
        <v>126</v>
      </c>
      <c r="F1068" s="75">
        <f>('FORMULARIO '!J1106)</f>
        <v>105</v>
      </c>
      <c r="G1068" s="75">
        <v>0</v>
      </c>
      <c r="H1068" s="75">
        <v>3785</v>
      </c>
      <c r="M1068" s="86" t="b">
        <f>('FORMULARIO '!BE1106)</f>
        <v>0</v>
      </c>
      <c r="N1068" s="86" t="b">
        <f>('FORMULARIO '!BF1106)</f>
        <v>0</v>
      </c>
      <c r="O1068" s="86" t="b">
        <f>('FORMULARIO '!BG1106)</f>
        <v>0</v>
      </c>
      <c r="P1068" s="86" t="b">
        <f>('FORMULARIO '!BH1106)</f>
        <v>0</v>
      </c>
      <c r="Q1068" s="86" t="b">
        <f>('FORMULARIO '!BI1106)</f>
        <v>0</v>
      </c>
      <c r="R1068" s="86" t="b">
        <f>('FORMULARIO '!BJ1106)</f>
        <v>0</v>
      </c>
      <c r="S1068" s="86" t="b">
        <f>('FORMULARIO '!BK1106)</f>
        <v>0</v>
      </c>
      <c r="T1068" s="86">
        <f>('FORMULARIO '!BL1106)</f>
        <v>60.379330060527202</v>
      </c>
      <c r="U1068" s="86">
        <f>('FORMULARIO '!BM1106)</f>
        <v>45.900613158257926</v>
      </c>
      <c r="V1068" s="86" t="b">
        <f>('FORMULARIO '!BN1106)</f>
        <v>0</v>
      </c>
      <c r="W1068" s="86">
        <f>('FORMULARIO '!BO1106)</f>
        <v>7.3933873543502697</v>
      </c>
      <c r="X1068" s="86" t="b">
        <f>('FORMULARIO '!BP1106)</f>
        <v>0</v>
      </c>
      <c r="Y1068" s="86" t="b">
        <f>('FORMULARIO '!BQ1106)</f>
        <v>0</v>
      </c>
      <c r="Z1068" s="86" t="b">
        <f>('FORMULARIO '!BR1106)</f>
        <v>0</v>
      </c>
    </row>
    <row r="1069" spans="1:26" x14ac:dyDescent="0.75">
      <c r="A1069" s="85" t="str">
        <f>_xlfn.CONCAT('FORMULARIO '!G1107,'FORMULARIO '!E1107,'FORMULARIO '!B1107,'FORMULARIO '!E1107,'FORMULARIO '!C1107,'FORMULARIO '!E1107,'FORMULARIO '!P1107)</f>
        <v>8690W-Latex Experto y Homologos-Millennium -Blanca</v>
      </c>
      <c r="B1069" s="85" t="str">
        <f t="shared" si="16"/>
        <v>8690W-Latex Experto y Homologos-Millennium -Blanca</v>
      </c>
      <c r="C1069" s="85" t="str">
        <f>('FORMULARIO '!G1107)</f>
        <v>8690W</v>
      </c>
      <c r="D1069" s="75">
        <f>('FORMULARIO '!H1107)</f>
        <v>247</v>
      </c>
      <c r="E1069" s="75">
        <f>('FORMULARIO '!I1107)</f>
        <v>247</v>
      </c>
      <c r="F1069" s="75">
        <f>('FORMULARIO '!J1107)</f>
        <v>234</v>
      </c>
      <c r="G1069" s="75">
        <v>0</v>
      </c>
      <c r="H1069" s="75">
        <v>3785</v>
      </c>
      <c r="M1069" s="86" t="b">
        <f>('FORMULARIO '!BE1107)</f>
        <v>0</v>
      </c>
      <c r="N1069" s="86" t="b">
        <f>('FORMULARIO '!BF1107)</f>
        <v>0</v>
      </c>
      <c r="O1069" s="86" t="b">
        <f>('FORMULARIO '!BG1107)</f>
        <v>0</v>
      </c>
      <c r="P1069" s="86">
        <f>('FORMULARIO '!BH1107)</f>
        <v>0.30805780643126124</v>
      </c>
      <c r="Q1069" s="86" t="b">
        <f>('FORMULARIO '!BI1107)</f>
        <v>0</v>
      </c>
      <c r="R1069" s="86" t="b">
        <f>('FORMULARIO '!BJ1107)</f>
        <v>0</v>
      </c>
      <c r="S1069" s="86" t="b">
        <f>('FORMULARIO '!BK1107)</f>
        <v>0</v>
      </c>
      <c r="T1069" s="86" t="b">
        <f>('FORMULARIO '!BL1107)</f>
        <v>0</v>
      </c>
      <c r="U1069" s="86">
        <f>('FORMULARIO '!BM1107)</f>
        <v>1.232231225725045</v>
      </c>
      <c r="V1069" s="86" t="b">
        <f>('FORMULARIO '!BN1107)</f>
        <v>0</v>
      </c>
      <c r="W1069" s="86" t="b">
        <f>('FORMULARIO '!BO1107)</f>
        <v>0</v>
      </c>
      <c r="X1069" s="86" t="b">
        <f>('FORMULARIO '!BP1107)</f>
        <v>0</v>
      </c>
      <c r="Y1069" s="86" t="b">
        <f>('FORMULARIO '!BQ1107)</f>
        <v>0</v>
      </c>
      <c r="Z1069" s="86">
        <f>('FORMULARIO '!BR1107)</f>
        <v>0.61611561286252248</v>
      </c>
    </row>
    <row r="1070" spans="1:26" x14ac:dyDescent="0.75">
      <c r="A1070" s="85" t="str">
        <f>_xlfn.CONCAT('FORMULARIO '!G1108,'FORMULARIO '!E1108,'FORMULARIO '!B1108,'FORMULARIO '!E1108,'FORMULARIO '!C1108,'FORMULARIO '!E1108,'FORMULARIO '!P1108)</f>
        <v>8691W-Latex Experto y Homologos-Millennium -Blanca</v>
      </c>
      <c r="B1070" s="85" t="str">
        <f t="shared" si="16"/>
        <v>8691W-Latex Experto y Homologos-Millennium -Blanca</v>
      </c>
      <c r="C1070" s="85" t="str">
        <f>('FORMULARIO '!G1108)</f>
        <v>8691W</v>
      </c>
      <c r="D1070" s="75">
        <f>('FORMULARIO '!H1108)</f>
        <v>228</v>
      </c>
      <c r="E1070" s="75">
        <f>('FORMULARIO '!I1108)</f>
        <v>226</v>
      </c>
      <c r="F1070" s="75">
        <f>('FORMULARIO '!J1108)</f>
        <v>212</v>
      </c>
      <c r="G1070" s="75">
        <v>0</v>
      </c>
      <c r="H1070" s="75">
        <v>3785</v>
      </c>
      <c r="M1070" s="86" t="b">
        <f>('FORMULARIO '!BE1108)</f>
        <v>0</v>
      </c>
      <c r="N1070" s="86" t="b">
        <f>('FORMULARIO '!BF1108)</f>
        <v>0</v>
      </c>
      <c r="O1070" s="86" t="b">
        <f>('FORMULARIO '!BG1108)</f>
        <v>0</v>
      </c>
      <c r="P1070" s="86" t="b">
        <f>('FORMULARIO '!BH1108)</f>
        <v>0</v>
      </c>
      <c r="Q1070" s="86" t="b">
        <f>('FORMULARIO '!BI1108)</f>
        <v>0</v>
      </c>
      <c r="R1070" s="86" t="b">
        <f>('FORMULARIO '!BJ1108)</f>
        <v>0</v>
      </c>
      <c r="S1070" s="86" t="b">
        <f>('FORMULARIO '!BK1108)</f>
        <v>0</v>
      </c>
      <c r="T1070" s="86">
        <f>('FORMULARIO '!BL1108)</f>
        <v>3.0805780643126126</v>
      </c>
      <c r="U1070" s="86">
        <f>('FORMULARIO '!BM1108)</f>
        <v>4.0047514836063955</v>
      </c>
      <c r="V1070" s="86" t="b">
        <f>('FORMULARIO '!BN1108)</f>
        <v>0</v>
      </c>
      <c r="W1070" s="86" t="b">
        <f>('FORMULARIO '!BO1108)</f>
        <v>0</v>
      </c>
      <c r="X1070" s="86" t="b">
        <f>('FORMULARIO '!BP1108)</f>
        <v>0</v>
      </c>
      <c r="Y1070" s="86" t="b">
        <f>('FORMULARIO '!BQ1108)</f>
        <v>0</v>
      </c>
      <c r="Z1070" s="86">
        <f>('FORMULARIO '!BR1108)</f>
        <v>2.772520257881351</v>
      </c>
    </row>
    <row r="1071" spans="1:26" x14ac:dyDescent="0.75">
      <c r="A1071" s="85" t="str">
        <f>_xlfn.CONCAT('FORMULARIO '!G1109,'FORMULARIO '!E1109,'FORMULARIO '!B1109,'FORMULARIO '!E1109,'FORMULARIO '!C1109,'FORMULARIO '!E1109,'FORMULARIO '!P1109)</f>
        <v>8692W-Latex Experto y Homologos-Millennium -Blanca</v>
      </c>
      <c r="B1071" s="85" t="str">
        <f t="shared" si="16"/>
        <v>8692W-Latex Experto y Homologos-Millennium -Blanca</v>
      </c>
      <c r="C1071" s="85" t="str">
        <f>('FORMULARIO '!G1109)</f>
        <v>8692W</v>
      </c>
      <c r="D1071" s="75">
        <f>('FORMULARIO '!H1109)</f>
        <v>216</v>
      </c>
      <c r="E1071" s="75">
        <f>('FORMULARIO '!I1109)</f>
        <v>213</v>
      </c>
      <c r="F1071" s="75">
        <f>('FORMULARIO '!J1109)</f>
        <v>199</v>
      </c>
      <c r="G1071" s="75">
        <v>0</v>
      </c>
      <c r="H1071" s="75">
        <v>3785</v>
      </c>
      <c r="M1071" s="86" t="b">
        <f>('FORMULARIO '!BE1109)</f>
        <v>0</v>
      </c>
      <c r="N1071" s="86" t="b">
        <f>('FORMULARIO '!BF1109)</f>
        <v>0</v>
      </c>
      <c r="O1071" s="86" t="b">
        <f>('FORMULARIO '!BG1109)</f>
        <v>0</v>
      </c>
      <c r="P1071" s="86" t="b">
        <f>('FORMULARIO '!BH1109)</f>
        <v>0</v>
      </c>
      <c r="Q1071" s="86" t="b">
        <f>('FORMULARIO '!BI1109)</f>
        <v>0</v>
      </c>
      <c r="R1071" s="86">
        <f>('FORMULARIO '!BJ1109)</f>
        <v>23.104335482344592</v>
      </c>
      <c r="S1071" s="86" t="b">
        <f>('FORMULARIO '!BK1109)</f>
        <v>0</v>
      </c>
      <c r="T1071" s="86">
        <f>('FORMULARIO '!BL1109)</f>
        <v>2.4644624514500899</v>
      </c>
      <c r="U1071" s="86" t="b">
        <f>('FORMULARIO '!BM1109)</f>
        <v>0</v>
      </c>
      <c r="V1071" s="86">
        <f>('FORMULARIO '!BN1109)</f>
        <v>1.232231225725045</v>
      </c>
      <c r="W1071" s="86" t="b">
        <f>('FORMULARIO '!BO1109)</f>
        <v>0</v>
      </c>
      <c r="X1071" s="86" t="b">
        <f>('FORMULARIO '!BP1109)</f>
        <v>0</v>
      </c>
      <c r="Y1071" s="86" t="b">
        <f>('FORMULARIO '!BQ1109)</f>
        <v>0</v>
      </c>
      <c r="Z1071" s="86" t="b">
        <f>('FORMULARIO '!BR1109)</f>
        <v>0</v>
      </c>
    </row>
    <row r="1072" spans="1:26" x14ac:dyDescent="0.75">
      <c r="A1072" s="85" t="str">
        <f>_xlfn.CONCAT('FORMULARIO '!G1110,'FORMULARIO '!E1110,'FORMULARIO '!B1110,'FORMULARIO '!E1110,'FORMULARIO '!C1110,'FORMULARIO '!E1110,'FORMULARIO '!P1110)</f>
        <v>8693M-Latex Experto y Homologos-Millennium -Media</v>
      </c>
      <c r="B1072" s="85" t="str">
        <f t="shared" si="16"/>
        <v>8693M-Latex Experto y Homologos-Millennium -Media</v>
      </c>
      <c r="C1072" s="85" t="str">
        <f>('FORMULARIO '!G1110)</f>
        <v>8693M</v>
      </c>
      <c r="D1072" s="75">
        <f>('FORMULARIO '!H1110)</f>
        <v>190</v>
      </c>
      <c r="E1072" s="75">
        <f>('FORMULARIO '!I1110)</f>
        <v>184</v>
      </c>
      <c r="F1072" s="75">
        <f>('FORMULARIO '!J1110)</f>
        <v>169</v>
      </c>
      <c r="G1072" s="75">
        <v>0</v>
      </c>
      <c r="H1072" s="75">
        <v>3785</v>
      </c>
      <c r="M1072" s="86" t="b">
        <f>('FORMULARIO '!BE1110)</f>
        <v>0</v>
      </c>
      <c r="N1072" s="86" t="b">
        <f>('FORMULARIO '!BF1110)</f>
        <v>0</v>
      </c>
      <c r="O1072" s="86" t="b">
        <f>('FORMULARIO '!BG1110)</f>
        <v>0</v>
      </c>
      <c r="P1072" s="86" t="b">
        <f>('FORMULARIO '!BH1110)</f>
        <v>0</v>
      </c>
      <c r="Q1072" s="86" t="b">
        <f>('FORMULARIO '!BI1110)</f>
        <v>0</v>
      </c>
      <c r="R1072" s="86">
        <f>('FORMULARIO '!BJ1110)</f>
        <v>34.50247432030126</v>
      </c>
      <c r="S1072" s="86" t="b">
        <f>('FORMULARIO '!BK1110)</f>
        <v>0</v>
      </c>
      <c r="T1072" s="86">
        <f>('FORMULARIO '!BL1110)</f>
        <v>11.398138837956667</v>
      </c>
      <c r="U1072" s="86" t="b">
        <f>('FORMULARIO '!BM1110)</f>
        <v>0</v>
      </c>
      <c r="V1072" s="86" t="b">
        <f>('FORMULARIO '!BN1110)</f>
        <v>0</v>
      </c>
      <c r="W1072" s="86">
        <f>('FORMULARIO '!BO1110)</f>
        <v>1.8483468385875674</v>
      </c>
      <c r="X1072" s="86" t="b">
        <f>('FORMULARIO '!BP1110)</f>
        <v>0</v>
      </c>
      <c r="Y1072" s="86" t="b">
        <f>('FORMULARIO '!BQ1110)</f>
        <v>0</v>
      </c>
      <c r="Z1072" s="86" t="b">
        <f>('FORMULARIO '!BR1110)</f>
        <v>0</v>
      </c>
    </row>
    <row r="1073" spans="1:26" x14ac:dyDescent="0.75">
      <c r="A1073" s="85" t="str">
        <f>_xlfn.CONCAT('FORMULARIO '!G1111,'FORMULARIO '!E1111,'FORMULARIO '!B1111,'FORMULARIO '!E1111,'FORMULARIO '!C1111,'FORMULARIO '!E1111,'FORMULARIO '!P1111)</f>
        <v>8694M-Latex Experto y Homologos-Millennium -Media</v>
      </c>
      <c r="B1073" s="85" t="str">
        <f t="shared" si="16"/>
        <v>8694M-Latex Experto y Homologos-Millennium -Media</v>
      </c>
      <c r="C1073" s="85" t="str">
        <f>('FORMULARIO '!G1111)</f>
        <v>8694M</v>
      </c>
      <c r="D1073" s="75">
        <f>('FORMULARIO '!H1111)</f>
        <v>172</v>
      </c>
      <c r="E1073" s="75">
        <f>('FORMULARIO '!I1111)</f>
        <v>165</v>
      </c>
      <c r="F1073" s="75">
        <f>('FORMULARIO '!J1111)</f>
        <v>149</v>
      </c>
      <c r="G1073" s="75">
        <v>0</v>
      </c>
      <c r="H1073" s="75">
        <v>3785</v>
      </c>
      <c r="M1073" s="86" t="b">
        <f>('FORMULARIO '!BE1111)</f>
        <v>0</v>
      </c>
      <c r="N1073" s="86" t="b">
        <f>('FORMULARIO '!BF1111)</f>
        <v>0</v>
      </c>
      <c r="O1073" s="86" t="b">
        <f>('FORMULARIO '!BG1111)</f>
        <v>0</v>
      </c>
      <c r="P1073" s="86" t="b">
        <f>('FORMULARIO '!BH1111)</f>
        <v>0</v>
      </c>
      <c r="Q1073" s="86" t="b">
        <f>('FORMULARIO '!BI1111)</f>
        <v>0</v>
      </c>
      <c r="R1073" s="86" t="b">
        <f>('FORMULARIO '!BJ1111)</f>
        <v>0</v>
      </c>
      <c r="S1073" s="86" t="b">
        <f>('FORMULARIO '!BK1111)</f>
        <v>0</v>
      </c>
      <c r="T1073" s="86">
        <f>('FORMULARIO '!BL1111)</f>
        <v>33.578300901007481</v>
      </c>
      <c r="U1073" s="86">
        <f>('FORMULARIO '!BM1111)</f>
        <v>16.635121547288108</v>
      </c>
      <c r="V1073" s="86" t="b">
        <f>('FORMULARIO '!BN1111)</f>
        <v>0</v>
      </c>
      <c r="W1073" s="86">
        <f>('FORMULARIO '!BO1111)</f>
        <v>3.3886358707438737</v>
      </c>
      <c r="X1073" s="86" t="b">
        <f>('FORMULARIO '!BP1111)</f>
        <v>0</v>
      </c>
      <c r="Y1073" s="86" t="b">
        <f>('FORMULARIO '!BQ1111)</f>
        <v>0</v>
      </c>
      <c r="Z1073" s="86" t="b">
        <f>('FORMULARIO '!BR1111)</f>
        <v>0</v>
      </c>
    </row>
    <row r="1074" spans="1:26" x14ac:dyDescent="0.75">
      <c r="A1074" s="85" t="str">
        <f>_xlfn.CONCAT('FORMULARIO '!G1112,'FORMULARIO '!E1112,'FORMULARIO '!B1112,'FORMULARIO '!E1112,'FORMULARIO '!C1112,'FORMULARIO '!E1112,'FORMULARIO '!P1112)</f>
        <v>8695D-Latex Experto y Homologos-Millennium -Intensa</v>
      </c>
      <c r="B1074" s="85" t="str">
        <f t="shared" si="16"/>
        <v>8695D-Latex Experto y Homologos-Millennium -Intensa</v>
      </c>
      <c r="C1074" s="85" t="str">
        <f>('FORMULARIO '!G1112)</f>
        <v>8695D</v>
      </c>
      <c r="D1074" s="75">
        <f>('FORMULARIO '!H1112)</f>
        <v>133</v>
      </c>
      <c r="E1074" s="75">
        <f>('FORMULARIO '!I1112)</f>
        <v>125</v>
      </c>
      <c r="F1074" s="75">
        <f>('FORMULARIO '!J1112)</f>
        <v>107</v>
      </c>
      <c r="G1074" s="75">
        <v>0</v>
      </c>
      <c r="H1074" s="75">
        <v>3785</v>
      </c>
      <c r="M1074" s="86" t="b">
        <f>('FORMULARIO '!BE1112)</f>
        <v>0</v>
      </c>
      <c r="N1074" s="86" t="b">
        <f>('FORMULARIO '!BF1112)</f>
        <v>0</v>
      </c>
      <c r="O1074" s="86" t="b">
        <f>('FORMULARIO '!BG1112)</f>
        <v>0</v>
      </c>
      <c r="P1074" s="86" t="b">
        <f>('FORMULARIO '!BH1112)</f>
        <v>0</v>
      </c>
      <c r="Q1074" s="86" t="b">
        <f>('FORMULARIO '!BI1112)</f>
        <v>0</v>
      </c>
      <c r="R1074" s="86">
        <f>('FORMULARIO '!BJ1112)</f>
        <v>149.40803611916169</v>
      </c>
      <c r="S1074" s="86" t="b">
        <f>('FORMULARIO '!BK1112)</f>
        <v>0</v>
      </c>
      <c r="T1074" s="86">
        <f>('FORMULARIO '!BL1112)</f>
        <v>32.038011868851164</v>
      </c>
      <c r="U1074" s="86" t="b">
        <f>('FORMULARIO '!BM1112)</f>
        <v>0</v>
      </c>
      <c r="V1074" s="86" t="b">
        <f>('FORMULARIO '!BN1112)</f>
        <v>0</v>
      </c>
      <c r="W1074" s="86">
        <f>('FORMULARIO '!BO1112)</f>
        <v>5.8530983221939632</v>
      </c>
      <c r="X1074" s="86" t="b">
        <f>('FORMULARIO '!BP1112)</f>
        <v>0</v>
      </c>
      <c r="Y1074" s="86" t="b">
        <f>('FORMULARIO '!BQ1112)</f>
        <v>0</v>
      </c>
      <c r="Z1074" s="86" t="b">
        <f>('FORMULARIO '!BR1112)</f>
        <v>0</v>
      </c>
    </row>
    <row r="1075" spans="1:26" x14ac:dyDescent="0.75">
      <c r="A1075" s="85" t="str">
        <f>_xlfn.CONCAT('FORMULARIO '!G1113,'FORMULARIO '!E1113,'FORMULARIO '!B1113,'FORMULARIO '!E1113,'FORMULARIO '!C1113,'FORMULARIO '!E1113,'FORMULARIO '!P1113)</f>
        <v>8700W-Latex Experto y Homologos-Millennium -Blanca</v>
      </c>
      <c r="B1075" s="85" t="str">
        <f t="shared" si="16"/>
        <v>8700W-Latex Experto y Homologos-Millennium -Blanca</v>
      </c>
      <c r="C1075" s="85" t="str">
        <f>('FORMULARIO '!G1113)</f>
        <v>8700W</v>
      </c>
      <c r="D1075" s="75">
        <f>('FORMULARIO '!H1113)</f>
        <v>247</v>
      </c>
      <c r="E1075" s="75">
        <f>('FORMULARIO '!I1113)</f>
        <v>246</v>
      </c>
      <c r="F1075" s="75">
        <f>('FORMULARIO '!J1113)</f>
        <v>234</v>
      </c>
      <c r="G1075" s="75">
        <v>0</v>
      </c>
      <c r="H1075" s="75">
        <v>3785</v>
      </c>
      <c r="M1075" s="86" t="b">
        <f>('FORMULARIO '!BE1113)</f>
        <v>0</v>
      </c>
      <c r="N1075" s="86" t="b">
        <f>('FORMULARIO '!BF1113)</f>
        <v>0</v>
      </c>
      <c r="O1075" s="86" t="b">
        <f>('FORMULARIO '!BG1113)</f>
        <v>0</v>
      </c>
      <c r="P1075" s="86" t="b">
        <f>('FORMULARIO '!BH1113)</f>
        <v>0</v>
      </c>
      <c r="Q1075" s="86" t="b">
        <f>('FORMULARIO '!BI1113)</f>
        <v>0</v>
      </c>
      <c r="R1075" s="86">
        <f>('FORMULARIO '!BJ1113)</f>
        <v>4.3128092900376576</v>
      </c>
      <c r="S1075" s="86" t="b">
        <f>('FORMULARIO '!BK1113)</f>
        <v>0</v>
      </c>
      <c r="T1075" s="86" t="b">
        <f>('FORMULARIO '!BL1113)</f>
        <v>0</v>
      </c>
      <c r="U1075" s="86" t="b">
        <f>('FORMULARIO '!BM1113)</f>
        <v>0</v>
      </c>
      <c r="V1075" s="86" t="b">
        <f>('FORMULARIO '!BN1113)</f>
        <v>0</v>
      </c>
      <c r="W1075" s="86" t="b">
        <f>('FORMULARIO '!BO1113)</f>
        <v>0</v>
      </c>
      <c r="X1075" s="86" t="b">
        <f>('FORMULARIO '!BP1113)</f>
        <v>0</v>
      </c>
      <c r="Y1075" s="86" t="b">
        <f>('FORMULARIO '!BQ1113)</f>
        <v>0</v>
      </c>
      <c r="Z1075" s="86" t="b">
        <f>('FORMULARIO '!BR1113)</f>
        <v>0</v>
      </c>
    </row>
    <row r="1076" spans="1:26" x14ac:dyDescent="0.75">
      <c r="A1076" s="85" t="str">
        <f>_xlfn.CONCAT('FORMULARIO '!G1114,'FORMULARIO '!E1114,'FORMULARIO '!B1114,'FORMULARIO '!E1114,'FORMULARIO '!C1114,'FORMULARIO '!E1114,'FORMULARIO '!P1114)</f>
        <v>8701W-Latex Experto y Homologos-Millennium -Blanca</v>
      </c>
      <c r="B1076" s="85" t="str">
        <f t="shared" si="16"/>
        <v>8701W-Latex Experto y Homologos-Millennium -Blanca</v>
      </c>
      <c r="C1076" s="85" t="str">
        <f>('FORMULARIO '!G1114)</f>
        <v>8701W</v>
      </c>
      <c r="D1076" s="75">
        <f>('FORMULARIO '!H1114)</f>
        <v>230</v>
      </c>
      <c r="E1076" s="75">
        <f>('FORMULARIO '!I1114)</f>
        <v>227</v>
      </c>
      <c r="F1076" s="75">
        <f>('FORMULARIO '!J1114)</f>
        <v>215</v>
      </c>
      <c r="G1076" s="75">
        <v>0</v>
      </c>
      <c r="H1076" s="75">
        <v>3785</v>
      </c>
      <c r="M1076" s="86" t="b">
        <f>('FORMULARIO '!BE1114)</f>
        <v>0</v>
      </c>
      <c r="N1076" s="86" t="b">
        <f>('FORMULARIO '!BF1114)</f>
        <v>0</v>
      </c>
      <c r="O1076" s="86" t="b">
        <f>('FORMULARIO '!BG1114)</f>
        <v>0</v>
      </c>
      <c r="P1076" s="86">
        <f>('FORMULARIO '!BH1114)</f>
        <v>0.30805780643126124</v>
      </c>
      <c r="Q1076" s="86" t="b">
        <f>('FORMULARIO '!BI1114)</f>
        <v>0</v>
      </c>
      <c r="R1076" s="86">
        <f>('FORMULARIO '!BJ1114)</f>
        <v>11.090081031525404</v>
      </c>
      <c r="S1076" s="86">
        <f>('FORMULARIO '!BK1114)</f>
        <v>1.232231225725045</v>
      </c>
      <c r="T1076" s="86" t="b">
        <f>('FORMULARIO '!BL1114)</f>
        <v>0</v>
      </c>
      <c r="U1076" s="86" t="b">
        <f>('FORMULARIO '!BM1114)</f>
        <v>0</v>
      </c>
      <c r="V1076" s="86" t="b">
        <f>('FORMULARIO '!BN1114)</f>
        <v>0</v>
      </c>
      <c r="W1076" s="86" t="b">
        <f>('FORMULARIO '!BO1114)</f>
        <v>0</v>
      </c>
      <c r="X1076" s="86" t="b">
        <f>('FORMULARIO '!BP1114)</f>
        <v>0</v>
      </c>
      <c r="Y1076" s="86" t="b">
        <f>('FORMULARIO '!BQ1114)</f>
        <v>0</v>
      </c>
      <c r="Z1076" s="86" t="b">
        <f>('FORMULARIO '!BR1114)</f>
        <v>0</v>
      </c>
    </row>
    <row r="1077" spans="1:26" x14ac:dyDescent="0.75">
      <c r="A1077" s="85" t="str">
        <f>_xlfn.CONCAT('FORMULARIO '!G1115,'FORMULARIO '!E1115,'FORMULARIO '!B1115,'FORMULARIO '!E1115,'FORMULARIO '!C1115,'FORMULARIO '!E1115,'FORMULARIO '!P1115)</f>
        <v>8702W-Latex Experto y Homologos-Millennium -Blanca</v>
      </c>
      <c r="B1077" s="85" t="str">
        <f t="shared" si="16"/>
        <v>8702W-Latex Experto y Homologos-Millennium -Blanca</v>
      </c>
      <c r="C1077" s="85" t="str">
        <f>('FORMULARIO '!G1115)</f>
        <v>8702W</v>
      </c>
      <c r="D1077" s="75">
        <f>('FORMULARIO '!H1115)</f>
        <v>209</v>
      </c>
      <c r="E1077" s="75">
        <f>('FORMULARIO '!I1115)</f>
        <v>206</v>
      </c>
      <c r="F1077" s="75">
        <f>('FORMULARIO '!J1115)</f>
        <v>194</v>
      </c>
      <c r="G1077" s="75">
        <v>0</v>
      </c>
      <c r="H1077" s="75">
        <v>3785</v>
      </c>
      <c r="M1077" s="86" t="b">
        <f>('FORMULARIO '!BE1115)</f>
        <v>0</v>
      </c>
      <c r="N1077" s="86" t="b">
        <f>('FORMULARIO '!BF1115)</f>
        <v>0</v>
      </c>
      <c r="O1077" s="86" t="b">
        <f>('FORMULARIO '!BG1115)</f>
        <v>0</v>
      </c>
      <c r="P1077" s="86" t="b">
        <f>('FORMULARIO '!BH1115)</f>
        <v>0</v>
      </c>
      <c r="Q1077" s="86" t="b">
        <f>('FORMULARIO '!BI1115)</f>
        <v>0</v>
      </c>
      <c r="R1077" s="86" t="b">
        <f>('FORMULARIO '!BJ1115)</f>
        <v>0</v>
      </c>
      <c r="S1077" s="86" t="b">
        <f>('FORMULARIO '!BK1115)</f>
        <v>0</v>
      </c>
      <c r="T1077" s="86">
        <f>('FORMULARIO '!BL1115)</f>
        <v>9.2417341929378374</v>
      </c>
      <c r="U1077" s="86">
        <f>('FORMULARIO '!BM1115)</f>
        <v>4.6208670964689187</v>
      </c>
      <c r="V1077" s="86" t="b">
        <f>('FORMULARIO '!BN1115)</f>
        <v>0</v>
      </c>
      <c r="W1077" s="86">
        <f>('FORMULARIO '!BO1115)</f>
        <v>0.61611561286252248</v>
      </c>
      <c r="X1077" s="86" t="b">
        <f>('FORMULARIO '!BP1115)</f>
        <v>0</v>
      </c>
      <c r="Y1077" s="86" t="b">
        <f>('FORMULARIO '!BQ1115)</f>
        <v>0</v>
      </c>
      <c r="Z1077" s="86" t="b">
        <f>('FORMULARIO '!BR1115)</f>
        <v>0</v>
      </c>
    </row>
    <row r="1078" spans="1:26" x14ac:dyDescent="0.75">
      <c r="A1078" s="85" t="str">
        <f>_xlfn.CONCAT('FORMULARIO '!G1116,'FORMULARIO '!E1116,'FORMULARIO '!B1116,'FORMULARIO '!E1116,'FORMULARIO '!C1116,'FORMULARIO '!E1116,'FORMULARIO '!P1116)</f>
        <v>8703M-Latex Experto y Homologos-Millennium -Media</v>
      </c>
      <c r="B1078" s="85" t="str">
        <f t="shared" si="16"/>
        <v>8703M-Latex Experto y Homologos-Millennium -Media</v>
      </c>
      <c r="C1078" s="85" t="str">
        <f>('FORMULARIO '!G1116)</f>
        <v>8703M</v>
      </c>
      <c r="D1078" s="75">
        <f>('FORMULARIO '!H1116)</f>
        <v>196</v>
      </c>
      <c r="E1078" s="75">
        <f>('FORMULARIO '!I1116)</f>
        <v>191</v>
      </c>
      <c r="F1078" s="75">
        <f>('FORMULARIO '!J1116)</f>
        <v>175</v>
      </c>
      <c r="G1078" s="75">
        <v>0</v>
      </c>
      <c r="H1078" s="75">
        <v>3785</v>
      </c>
      <c r="M1078" s="86" t="b">
        <f>('FORMULARIO '!BE1116)</f>
        <v>0</v>
      </c>
      <c r="N1078" s="86" t="b">
        <f>('FORMULARIO '!BF1116)</f>
        <v>0</v>
      </c>
      <c r="O1078" s="86" t="b">
        <f>('FORMULARIO '!BG1116)</f>
        <v>0</v>
      </c>
      <c r="P1078" s="86" t="b">
        <f>('FORMULARIO '!BH1116)</f>
        <v>0</v>
      </c>
      <c r="Q1078" s="86" t="b">
        <f>('FORMULARIO '!BI1116)</f>
        <v>0</v>
      </c>
      <c r="R1078" s="86" t="b">
        <f>('FORMULARIO '!BJ1116)</f>
        <v>0</v>
      </c>
      <c r="S1078" s="86" t="b">
        <f>('FORMULARIO '!BK1116)</f>
        <v>0</v>
      </c>
      <c r="T1078" s="86">
        <f>('FORMULARIO '!BL1116)</f>
        <v>13.862601289406756</v>
      </c>
      <c r="U1078" s="86">
        <f>('FORMULARIO '!BM1116)</f>
        <v>6.7772717414877475</v>
      </c>
      <c r="V1078" s="86" t="b">
        <f>('FORMULARIO '!BN1116)</f>
        <v>0</v>
      </c>
      <c r="W1078" s="86">
        <f>('FORMULARIO '!BO1116)</f>
        <v>1.232231225725045</v>
      </c>
      <c r="X1078" s="86" t="b">
        <f>('FORMULARIO '!BP1116)</f>
        <v>0</v>
      </c>
      <c r="Y1078" s="86" t="b">
        <f>('FORMULARIO '!BQ1116)</f>
        <v>0</v>
      </c>
      <c r="Z1078" s="86" t="b">
        <f>('FORMULARIO '!BR1116)</f>
        <v>0</v>
      </c>
    </row>
    <row r="1079" spans="1:26" x14ac:dyDescent="0.75">
      <c r="A1079" s="85" t="str">
        <f>_xlfn.CONCAT('FORMULARIO '!G1117,'FORMULARIO '!E1117,'FORMULARIO '!B1117,'FORMULARIO '!E1117,'FORMULARIO '!C1117,'FORMULARIO '!E1117,'FORMULARIO '!P1117)</f>
        <v>8704D-Latex Experto y Homologos-Millennium -Intensa</v>
      </c>
      <c r="B1079" s="85" t="str">
        <f t="shared" si="16"/>
        <v>8704D-Latex Experto y Homologos-Millennium -Intensa</v>
      </c>
      <c r="C1079" s="85" t="str">
        <f>('FORMULARIO '!G1117)</f>
        <v>8704D</v>
      </c>
      <c r="D1079" s="75">
        <f>('FORMULARIO '!H1117)</f>
        <v>172</v>
      </c>
      <c r="E1079" s="75">
        <f>('FORMULARIO '!I1117)</f>
        <v>164</v>
      </c>
      <c r="F1079" s="75">
        <f>('FORMULARIO '!J1117)</f>
        <v>148</v>
      </c>
      <c r="G1079" s="75">
        <v>0</v>
      </c>
      <c r="H1079" s="75">
        <v>3785</v>
      </c>
      <c r="M1079" s="86" t="b">
        <f>('FORMULARIO '!BE1117)</f>
        <v>0</v>
      </c>
      <c r="N1079" s="86" t="b">
        <f>('FORMULARIO '!BF1117)</f>
        <v>0</v>
      </c>
      <c r="O1079" s="86" t="b">
        <f>('FORMULARIO '!BG1117)</f>
        <v>0</v>
      </c>
      <c r="P1079" s="86" t="b">
        <f>('FORMULARIO '!BH1117)</f>
        <v>0</v>
      </c>
      <c r="Q1079" s="86" t="b">
        <f>('FORMULARIO '!BI1117)</f>
        <v>0</v>
      </c>
      <c r="R1079" s="86" t="b">
        <f>('FORMULARIO '!BJ1117)</f>
        <v>0</v>
      </c>
      <c r="S1079" s="86" t="b">
        <f>('FORMULARIO '!BK1117)</f>
        <v>0</v>
      </c>
      <c r="T1079" s="86">
        <f>('FORMULARIO '!BL1117)</f>
        <v>18.483468385875675</v>
      </c>
      <c r="U1079" s="86">
        <f>('FORMULARIO '!BM1117)</f>
        <v>9.5497919993690985</v>
      </c>
      <c r="V1079" s="86" t="b">
        <f>('FORMULARIO '!BN1117)</f>
        <v>0</v>
      </c>
      <c r="W1079" s="86">
        <f>('FORMULARIO '!BO1117)</f>
        <v>2.1564046450188288</v>
      </c>
      <c r="X1079" s="86" t="b">
        <f>('FORMULARIO '!BP1117)</f>
        <v>0</v>
      </c>
      <c r="Y1079" s="86" t="b">
        <f>('FORMULARIO '!BQ1117)</f>
        <v>0</v>
      </c>
      <c r="Z1079" s="86" t="b">
        <f>('FORMULARIO '!BR1117)</f>
        <v>0</v>
      </c>
    </row>
    <row r="1080" spans="1:26" x14ac:dyDescent="0.75">
      <c r="A1080" s="85" t="str">
        <f>_xlfn.CONCAT('FORMULARIO '!G1118,'FORMULARIO '!E1118,'FORMULARIO '!B1118,'FORMULARIO '!E1118,'FORMULARIO '!C1118,'FORMULARIO '!E1118,'FORMULARIO '!P1118)</f>
        <v>8705D-Latex Experto y Homologos-Millennium -Intensa</v>
      </c>
      <c r="B1080" s="85" t="str">
        <f t="shared" si="16"/>
        <v>8705D-Latex Experto y Homologos-Millennium -Intensa</v>
      </c>
      <c r="C1080" s="85" t="str">
        <f>('FORMULARIO '!G1118)</f>
        <v>8705D</v>
      </c>
      <c r="D1080" s="75">
        <f>('FORMULARIO '!H1118)</f>
        <v>132</v>
      </c>
      <c r="E1080" s="75">
        <f>('FORMULARIO '!I1118)</f>
        <v>123</v>
      </c>
      <c r="F1080" s="75">
        <f>('FORMULARIO '!J1118)</f>
        <v>108</v>
      </c>
      <c r="G1080" s="75">
        <v>0</v>
      </c>
      <c r="H1080" s="75">
        <v>3785</v>
      </c>
      <c r="M1080" s="86" t="b">
        <f>('FORMULARIO '!BE1118)</f>
        <v>0</v>
      </c>
      <c r="N1080" s="86" t="b">
        <f>('FORMULARIO '!BF1118)</f>
        <v>0</v>
      </c>
      <c r="O1080" s="86" t="b">
        <f>('FORMULARIO '!BG1118)</f>
        <v>0</v>
      </c>
      <c r="P1080" s="86" t="b">
        <f>('FORMULARIO '!BH1118)</f>
        <v>0</v>
      </c>
      <c r="Q1080" s="86" t="b">
        <f>('FORMULARIO '!BI1118)</f>
        <v>0</v>
      </c>
      <c r="R1080" s="86" t="b">
        <f>('FORMULARIO '!BJ1118)</f>
        <v>0</v>
      </c>
      <c r="S1080" s="86" t="b">
        <f>('FORMULARIO '!BK1118)</f>
        <v>0</v>
      </c>
      <c r="T1080" s="86">
        <f>('FORMULARIO '!BL1118)</f>
        <v>72.39358451134639</v>
      </c>
      <c r="U1080" s="86">
        <f>('FORMULARIO '!BM1118)</f>
        <v>31.421896255988646</v>
      </c>
      <c r="V1080" s="86" t="b">
        <f>('FORMULARIO '!BN1118)</f>
        <v>0</v>
      </c>
      <c r="W1080" s="86">
        <f>('FORMULARIO '!BO1118)</f>
        <v>8.9336763865065763</v>
      </c>
      <c r="X1080" s="86" t="b">
        <f>('FORMULARIO '!BP1118)</f>
        <v>0</v>
      </c>
      <c r="Y1080" s="86" t="b">
        <f>('FORMULARIO '!BQ1118)</f>
        <v>0</v>
      </c>
      <c r="Z1080" s="86" t="b">
        <f>('FORMULARIO '!BR1118)</f>
        <v>0</v>
      </c>
    </row>
    <row r="1081" spans="1:26" x14ac:dyDescent="0.75">
      <c r="A1081" s="85" t="str">
        <f>_xlfn.CONCAT('FORMULARIO '!G1119,'FORMULARIO '!E1119,'FORMULARIO '!B1119,'FORMULARIO '!E1119,'FORMULARIO '!C1119,'FORMULARIO '!E1119,'FORMULARIO '!P1119)</f>
        <v>8710W-Latex Experto y Homologos-Millennium -Blanca</v>
      </c>
      <c r="B1081" s="85" t="str">
        <f t="shared" si="16"/>
        <v>8710W-Latex Experto y Homologos-Millennium -Blanca</v>
      </c>
      <c r="C1081" s="85" t="str">
        <f>('FORMULARIO '!G1119)</f>
        <v>8710W</v>
      </c>
      <c r="D1081" s="75">
        <f>('FORMULARIO '!H1119)</f>
        <v>239</v>
      </c>
      <c r="E1081" s="75">
        <f>('FORMULARIO '!I1119)</f>
        <v>237</v>
      </c>
      <c r="F1081" s="75">
        <f>('FORMULARIO '!J1119)</f>
        <v>224</v>
      </c>
      <c r="G1081" s="75">
        <v>0</v>
      </c>
      <c r="H1081" s="75">
        <v>3785</v>
      </c>
      <c r="M1081" s="86" t="b">
        <f>('FORMULARIO '!BE1119)</f>
        <v>0</v>
      </c>
      <c r="N1081" s="86" t="b">
        <f>('FORMULARIO '!BF1119)</f>
        <v>0</v>
      </c>
      <c r="O1081" s="86" t="b">
        <f>('FORMULARIO '!BG1119)</f>
        <v>0</v>
      </c>
      <c r="P1081" s="86" t="b">
        <f>('FORMULARIO '!BH1119)</f>
        <v>0</v>
      </c>
      <c r="Q1081" s="86" t="b">
        <f>('FORMULARIO '!BI1119)</f>
        <v>0</v>
      </c>
      <c r="R1081" s="86" t="b">
        <f>('FORMULARIO '!BJ1119)</f>
        <v>0</v>
      </c>
      <c r="S1081" s="86" t="b">
        <f>('FORMULARIO '!BK1119)</f>
        <v>0</v>
      </c>
      <c r="T1081" s="86">
        <f>('FORMULARIO '!BL1119)</f>
        <v>2.1564046450188288</v>
      </c>
      <c r="U1081" s="86">
        <f>('FORMULARIO '!BM1119)</f>
        <v>1.5402890321563063</v>
      </c>
      <c r="V1081" s="86">
        <f>('FORMULARIO '!BN1119)</f>
        <v>0.30805780643126124</v>
      </c>
      <c r="W1081" s="86" t="b">
        <f>('FORMULARIO '!BO1119)</f>
        <v>0</v>
      </c>
      <c r="X1081" s="86" t="b">
        <f>('FORMULARIO '!BP1119)</f>
        <v>0</v>
      </c>
      <c r="Y1081" s="86" t="b">
        <f>('FORMULARIO '!BQ1119)</f>
        <v>0</v>
      </c>
      <c r="Z1081" s="86" t="b">
        <f>('FORMULARIO '!BR1119)</f>
        <v>0</v>
      </c>
    </row>
    <row r="1082" spans="1:26" x14ac:dyDescent="0.75">
      <c r="A1082" s="85" t="str">
        <f>_xlfn.CONCAT('FORMULARIO '!G1120,'FORMULARIO '!E1120,'FORMULARIO '!B1120,'FORMULARIO '!E1120,'FORMULARIO '!C1120,'FORMULARIO '!E1120,'FORMULARIO '!P1120)</f>
        <v>8711W-Latex Experto y Homologos-Millennium -Blanca</v>
      </c>
      <c r="B1082" s="85" t="str">
        <f t="shared" si="16"/>
        <v>8711W-Latex Experto y Homologos-Millennium -Blanca</v>
      </c>
      <c r="C1082" s="85" t="str">
        <f>('FORMULARIO '!G1120)</f>
        <v>8711W</v>
      </c>
      <c r="D1082" s="75">
        <f>('FORMULARIO '!H1120)</f>
        <v>226</v>
      </c>
      <c r="E1082" s="75">
        <f>('FORMULARIO '!I1120)</f>
        <v>222</v>
      </c>
      <c r="F1082" s="75">
        <f>('FORMULARIO '!J1120)</f>
        <v>209</v>
      </c>
      <c r="G1082" s="75">
        <v>0</v>
      </c>
      <c r="H1082" s="75">
        <v>3785</v>
      </c>
      <c r="M1082" s="86" t="b">
        <f>('FORMULARIO '!BE1120)</f>
        <v>0</v>
      </c>
      <c r="N1082" s="86" t="b">
        <f>('FORMULARIO '!BF1120)</f>
        <v>0</v>
      </c>
      <c r="O1082" s="86" t="b">
        <f>('FORMULARIO '!BG1120)</f>
        <v>0</v>
      </c>
      <c r="P1082" s="86" t="b">
        <f>('FORMULARIO '!BH1120)</f>
        <v>0</v>
      </c>
      <c r="Q1082" s="86" t="b">
        <f>('FORMULARIO '!BI1120)</f>
        <v>0</v>
      </c>
      <c r="R1082" s="86">
        <f>('FORMULARIO '!BJ1120)</f>
        <v>16.019005934425582</v>
      </c>
      <c r="S1082" s="86" t="b">
        <f>('FORMULARIO '!BK1120)</f>
        <v>0</v>
      </c>
      <c r="T1082" s="86" t="b">
        <f>('FORMULARIO '!BL1120)</f>
        <v>0</v>
      </c>
      <c r="U1082" s="86" t="b">
        <f>('FORMULARIO '!BM1120)</f>
        <v>0</v>
      </c>
      <c r="V1082" s="86">
        <f>('FORMULARIO '!BN1120)</f>
        <v>0.61611561286252248</v>
      </c>
      <c r="W1082" s="86" t="b">
        <f>('FORMULARIO '!BO1120)</f>
        <v>0</v>
      </c>
      <c r="X1082" s="86" t="b">
        <f>('FORMULARIO '!BP1120)</f>
        <v>0</v>
      </c>
      <c r="Y1082" s="86" t="b">
        <f>('FORMULARIO '!BQ1120)</f>
        <v>0</v>
      </c>
      <c r="Z1082" s="86">
        <f>('FORMULARIO '!BR1120)</f>
        <v>2.1564046450188288</v>
      </c>
    </row>
    <row r="1083" spans="1:26" x14ac:dyDescent="0.75">
      <c r="A1083" s="85" t="str">
        <f>_xlfn.CONCAT('FORMULARIO '!G1121,'FORMULARIO '!E1121,'FORMULARIO '!B1121,'FORMULARIO '!E1121,'FORMULARIO '!C1121,'FORMULARIO '!E1121,'FORMULARIO '!P1121)</f>
        <v>8712W-Latex Experto y Homologos-Millennium -Blanca</v>
      </c>
      <c r="B1083" s="85" t="str">
        <f t="shared" si="16"/>
        <v>8712W-Latex Experto y Homologos-Millennium -Blanca</v>
      </c>
      <c r="C1083" s="85" t="str">
        <f>('FORMULARIO '!G1121)</f>
        <v>8712W</v>
      </c>
      <c r="D1083" s="75">
        <f>('FORMULARIO '!H1121)</f>
        <v>215</v>
      </c>
      <c r="E1083" s="75">
        <f>('FORMULARIO '!I1121)</f>
        <v>209</v>
      </c>
      <c r="F1083" s="75">
        <f>('FORMULARIO '!J1121)</f>
        <v>194</v>
      </c>
      <c r="G1083" s="75">
        <v>0</v>
      </c>
      <c r="H1083" s="75">
        <v>3785</v>
      </c>
      <c r="M1083" s="86" t="b">
        <f>('FORMULARIO '!BE1121)</f>
        <v>0</v>
      </c>
      <c r="N1083" s="86" t="b">
        <f>('FORMULARIO '!BF1121)</f>
        <v>0</v>
      </c>
      <c r="O1083" s="86" t="b">
        <f>('FORMULARIO '!BG1121)</f>
        <v>0</v>
      </c>
      <c r="P1083" s="86" t="b">
        <f>('FORMULARIO '!BH1121)</f>
        <v>0</v>
      </c>
      <c r="Q1083" s="86" t="b">
        <f>('FORMULARIO '!BI1121)</f>
        <v>0</v>
      </c>
      <c r="R1083" s="86">
        <f>('FORMULARIO '!BJ1121)</f>
        <v>18.791526192306936</v>
      </c>
      <c r="S1083" s="86" t="b">
        <f>('FORMULARIO '!BK1121)</f>
        <v>0</v>
      </c>
      <c r="T1083" s="86">
        <f>('FORMULARIO '!BL1121)</f>
        <v>4.0047514836063955</v>
      </c>
      <c r="U1083" s="86" t="b">
        <f>('FORMULARIO '!BM1121)</f>
        <v>0</v>
      </c>
      <c r="V1083" s="86" t="b">
        <f>('FORMULARIO '!BN1121)</f>
        <v>0</v>
      </c>
      <c r="W1083" s="86">
        <f>('FORMULARIO '!BO1121)</f>
        <v>0.92417341929378372</v>
      </c>
      <c r="X1083" s="86" t="b">
        <f>('FORMULARIO '!BP1121)</f>
        <v>0</v>
      </c>
      <c r="Y1083" s="86" t="b">
        <f>('FORMULARIO '!BQ1121)</f>
        <v>0</v>
      </c>
      <c r="Z1083" s="86" t="b">
        <f>('FORMULARIO '!BR1121)</f>
        <v>0</v>
      </c>
    </row>
    <row r="1084" spans="1:26" x14ac:dyDescent="0.75">
      <c r="A1084" s="85" t="str">
        <f>_xlfn.CONCAT('FORMULARIO '!G1122,'FORMULARIO '!E1122,'FORMULARIO '!B1122,'FORMULARIO '!E1122,'FORMULARIO '!C1122,'FORMULARIO '!E1122,'FORMULARIO '!P1122)</f>
        <v>8713W-Latex Experto y Homologos-Millennium -Blanca</v>
      </c>
      <c r="B1084" s="85" t="str">
        <f t="shared" si="16"/>
        <v>8713W-Latex Experto y Homologos-Millennium -Blanca</v>
      </c>
      <c r="C1084" s="85" t="str">
        <f>('FORMULARIO '!G1122)</f>
        <v>8713W</v>
      </c>
      <c r="D1084" s="75">
        <f>('FORMULARIO '!H1122)</f>
        <v>198</v>
      </c>
      <c r="E1084" s="75">
        <f>('FORMULARIO '!I1122)</f>
        <v>191</v>
      </c>
      <c r="F1084" s="75">
        <f>('FORMULARIO '!J1122)</f>
        <v>176</v>
      </c>
      <c r="G1084" s="75">
        <v>0</v>
      </c>
      <c r="H1084" s="75">
        <v>3785</v>
      </c>
      <c r="M1084" s="86" t="b">
        <f>('FORMULARIO '!BE1122)</f>
        <v>0</v>
      </c>
      <c r="N1084" s="86" t="b">
        <f>('FORMULARIO '!BF1122)</f>
        <v>0</v>
      </c>
      <c r="O1084" s="86" t="b">
        <f>('FORMULARIO '!BG1122)</f>
        <v>0</v>
      </c>
      <c r="P1084" s="86" t="b">
        <f>('FORMULARIO '!BH1122)</f>
        <v>0</v>
      </c>
      <c r="Q1084" s="86" t="b">
        <f>('FORMULARIO '!BI1122)</f>
        <v>0</v>
      </c>
      <c r="R1084" s="86" t="b">
        <f>('FORMULARIO '!BJ1122)</f>
        <v>0</v>
      </c>
      <c r="S1084" s="86" t="b">
        <f>('FORMULARIO '!BK1122)</f>
        <v>0</v>
      </c>
      <c r="T1084" s="86">
        <f>('FORMULARIO '!BL1122)</f>
        <v>16.943179353719366</v>
      </c>
      <c r="U1084" s="86">
        <f>('FORMULARIO '!BM1122)</f>
        <v>9.5497919993690985</v>
      </c>
      <c r="V1084" s="86" t="b">
        <f>('FORMULARIO '!BN1122)</f>
        <v>0</v>
      </c>
      <c r="W1084" s="86">
        <f>('FORMULARIO '!BO1122)</f>
        <v>2.1564046450188288</v>
      </c>
      <c r="X1084" s="86" t="b">
        <f>('FORMULARIO '!BP1122)</f>
        <v>0</v>
      </c>
      <c r="Y1084" s="86" t="b">
        <f>('FORMULARIO '!BQ1122)</f>
        <v>0</v>
      </c>
      <c r="Z1084" s="86" t="b">
        <f>('FORMULARIO '!BR1122)</f>
        <v>0</v>
      </c>
    </row>
    <row r="1085" spans="1:26" x14ac:dyDescent="0.75">
      <c r="A1085" s="85" t="str">
        <f>_xlfn.CONCAT('FORMULARIO '!G1123,'FORMULARIO '!E1123,'FORMULARIO '!B1123,'FORMULARIO '!E1123,'FORMULARIO '!C1123,'FORMULARIO '!E1123,'FORMULARIO '!P1123)</f>
        <v>8714M-Latex Experto y Homologos-Millennium -Media</v>
      </c>
      <c r="B1085" s="85" t="str">
        <f t="shared" si="16"/>
        <v>8714M-Latex Experto y Homologos-Millennium -Media</v>
      </c>
      <c r="C1085" s="85" t="str">
        <f>('FORMULARIO '!G1123)</f>
        <v>8714M</v>
      </c>
      <c r="D1085" s="75">
        <f>('FORMULARIO '!H1123)</f>
        <v>172</v>
      </c>
      <c r="E1085" s="75">
        <f>('FORMULARIO '!I1123)</f>
        <v>164</v>
      </c>
      <c r="F1085" s="75">
        <f>('FORMULARIO '!J1123)</f>
        <v>147</v>
      </c>
      <c r="G1085" s="75">
        <v>0</v>
      </c>
      <c r="H1085" s="75">
        <v>3785</v>
      </c>
      <c r="M1085" s="86" t="b">
        <f>('FORMULARIO '!BE1123)</f>
        <v>0</v>
      </c>
      <c r="N1085" s="86" t="b">
        <f>('FORMULARIO '!BF1123)</f>
        <v>0</v>
      </c>
      <c r="O1085" s="86" t="b">
        <f>('FORMULARIO '!BG1123)</f>
        <v>0</v>
      </c>
      <c r="P1085" s="86" t="b">
        <f>('FORMULARIO '!BH1123)</f>
        <v>0</v>
      </c>
      <c r="Q1085" s="86" t="b">
        <f>('FORMULARIO '!BI1123)</f>
        <v>0</v>
      </c>
      <c r="R1085" s="86">
        <f>('FORMULARIO '!BJ1123)</f>
        <v>68.696890834171256</v>
      </c>
      <c r="S1085" s="86" t="b">
        <f>('FORMULARIO '!BK1123)</f>
        <v>0</v>
      </c>
      <c r="T1085" s="86">
        <f>('FORMULARIO '!BL1123)</f>
        <v>17.25123716015063</v>
      </c>
      <c r="U1085" s="86" t="b">
        <f>('FORMULARIO '!BM1123)</f>
        <v>0</v>
      </c>
      <c r="V1085" s="86" t="b">
        <f>('FORMULARIO '!BN1123)</f>
        <v>0</v>
      </c>
      <c r="W1085" s="86">
        <f>('FORMULARIO '!BO1123)</f>
        <v>4.3128092900376576</v>
      </c>
      <c r="X1085" s="86" t="b">
        <f>('FORMULARIO '!BP1123)</f>
        <v>0</v>
      </c>
      <c r="Y1085" s="86" t="b">
        <f>('FORMULARIO '!BQ1123)</f>
        <v>0</v>
      </c>
      <c r="Z1085" s="86" t="b">
        <f>('FORMULARIO '!BR1123)</f>
        <v>0</v>
      </c>
    </row>
    <row r="1086" spans="1:26" x14ac:dyDescent="0.75">
      <c r="A1086" s="85" t="str">
        <f>_xlfn.CONCAT('FORMULARIO '!G1124,'FORMULARIO '!E1124,'FORMULARIO '!B1124,'FORMULARIO '!E1124,'FORMULARIO '!C1124,'FORMULARIO '!E1124,'FORMULARIO '!P1124)</f>
        <v>8715D-Latex Experto y Homologos-Millennium -Intensa</v>
      </c>
      <c r="B1086" s="85" t="str">
        <f t="shared" si="16"/>
        <v>8715D-Latex Experto y Homologos-Millennium -Intensa</v>
      </c>
      <c r="C1086" s="85" t="str">
        <f>('FORMULARIO '!G1124)</f>
        <v>8715D</v>
      </c>
      <c r="D1086" s="75">
        <f>('FORMULARIO '!H1124)</f>
        <v>133</v>
      </c>
      <c r="E1086" s="75">
        <f>('FORMULARIO '!I1124)</f>
        <v>122</v>
      </c>
      <c r="F1086" s="75">
        <f>('FORMULARIO '!J1124)</f>
        <v>104</v>
      </c>
      <c r="G1086" s="75">
        <v>0</v>
      </c>
      <c r="H1086" s="75">
        <v>3785</v>
      </c>
      <c r="M1086" s="86" t="b">
        <f>('FORMULARIO '!BE1124)</f>
        <v>0</v>
      </c>
      <c r="N1086" s="86" t="b">
        <f>('FORMULARIO '!BF1124)</f>
        <v>0</v>
      </c>
      <c r="O1086" s="86" t="b">
        <f>('FORMULARIO '!BG1124)</f>
        <v>0</v>
      </c>
      <c r="P1086" s="86" t="b">
        <f>('FORMULARIO '!BH1124)</f>
        <v>0</v>
      </c>
      <c r="Q1086" s="86" t="b">
        <f>('FORMULARIO '!BI1124)</f>
        <v>0</v>
      </c>
      <c r="R1086" s="86" t="b">
        <f>('FORMULARIO '!BJ1124)</f>
        <v>0</v>
      </c>
      <c r="S1086" s="86" t="b">
        <f>('FORMULARIO '!BK1124)</f>
        <v>0</v>
      </c>
      <c r="T1086" s="86">
        <f>('FORMULARIO '!BL1124)</f>
        <v>68.388833027739992</v>
      </c>
      <c r="U1086" s="86">
        <f>('FORMULARIO '!BM1124)</f>
        <v>38.507225803907652</v>
      </c>
      <c r="V1086" s="86" t="b">
        <f>('FORMULARIO '!BN1124)</f>
        <v>0</v>
      </c>
      <c r="W1086" s="86">
        <f>('FORMULARIO '!BO1124)</f>
        <v>9.5497919993690985</v>
      </c>
      <c r="X1086" s="86" t="b">
        <f>('FORMULARIO '!BP1124)</f>
        <v>0</v>
      </c>
      <c r="Y1086" s="86" t="b">
        <f>('FORMULARIO '!BQ1124)</f>
        <v>0</v>
      </c>
      <c r="Z1086" s="86" t="b">
        <f>('FORMULARIO '!BR1124)</f>
        <v>0</v>
      </c>
    </row>
    <row r="1087" spans="1:26" x14ac:dyDescent="0.75">
      <c r="A1087" s="85" t="str">
        <f>_xlfn.CONCAT('FORMULARIO '!G1125,'FORMULARIO '!E1125,'FORMULARIO '!B1125,'FORMULARIO '!E1125,'FORMULARIO '!C1125,'FORMULARIO '!E1125,'FORMULARIO '!P1125)</f>
        <v>8720W-Latex Experto y Homologos-Millennium -Blanca</v>
      </c>
      <c r="B1087" s="85" t="str">
        <f t="shared" si="16"/>
        <v>8720W-Latex Experto y Homologos-Millennium -Blanca</v>
      </c>
      <c r="C1087" s="85" t="str">
        <f>('FORMULARIO '!G1125)</f>
        <v>8720W</v>
      </c>
      <c r="D1087" s="75">
        <f>('FORMULARIO '!H1125)</f>
        <v>245</v>
      </c>
      <c r="E1087" s="75">
        <f>('FORMULARIO '!I1125)</f>
        <v>239</v>
      </c>
      <c r="F1087" s="75">
        <f>('FORMULARIO '!J1125)</f>
        <v>222</v>
      </c>
      <c r="G1087" s="75">
        <v>0</v>
      </c>
      <c r="H1087" s="75">
        <v>3785</v>
      </c>
      <c r="M1087" s="86" t="b">
        <f>('FORMULARIO '!BE1125)</f>
        <v>0</v>
      </c>
      <c r="N1087" s="86" t="b">
        <f>('FORMULARIO '!BF1125)</f>
        <v>0</v>
      </c>
      <c r="O1087" s="86" t="b">
        <f>('FORMULARIO '!BG1125)</f>
        <v>0</v>
      </c>
      <c r="P1087" s="86" t="b">
        <f>('FORMULARIO '!BH1125)</f>
        <v>0</v>
      </c>
      <c r="Q1087" s="86" t="b">
        <f>('FORMULARIO '!BI1125)</f>
        <v>0</v>
      </c>
      <c r="R1087" s="86">
        <f>('FORMULARIO '!BJ1125)</f>
        <v>2.4644624514500899</v>
      </c>
      <c r="S1087" s="86" t="b">
        <f>('FORMULARIO '!BK1125)</f>
        <v>0</v>
      </c>
      <c r="T1087" s="86" t="b">
        <f>('FORMULARIO '!BL1125)</f>
        <v>0</v>
      </c>
      <c r="U1087" s="86">
        <f>('FORMULARIO '!BM1125)</f>
        <v>2.1564046450188288</v>
      </c>
      <c r="V1087" s="86" t="b">
        <f>('FORMULARIO '!BN1125)</f>
        <v>0</v>
      </c>
      <c r="W1087" s="86" t="b">
        <f>('FORMULARIO '!BO1125)</f>
        <v>0</v>
      </c>
      <c r="X1087" s="86" t="b">
        <f>('FORMULARIO '!BP1125)</f>
        <v>0</v>
      </c>
      <c r="Y1087" s="86" t="b">
        <f>('FORMULARIO '!BQ1125)</f>
        <v>0</v>
      </c>
      <c r="Z1087" s="86">
        <f>('FORMULARIO '!BR1125)</f>
        <v>2.1564046450188288</v>
      </c>
    </row>
    <row r="1088" spans="1:26" x14ac:dyDescent="0.75">
      <c r="A1088" s="85" t="str">
        <f>_xlfn.CONCAT('FORMULARIO '!G1126,'FORMULARIO '!E1126,'FORMULARIO '!B1126,'FORMULARIO '!E1126,'FORMULARIO '!C1126,'FORMULARIO '!E1126,'FORMULARIO '!P1126)</f>
        <v>8721W-Latex Experto y Homologos-Millennium -Blanca</v>
      </c>
      <c r="B1088" s="85" t="str">
        <f t="shared" si="16"/>
        <v>8721W-Latex Experto y Homologos-Millennium -Blanca</v>
      </c>
      <c r="C1088" s="85" t="str">
        <f>('FORMULARIO '!G1126)</f>
        <v>8721W</v>
      </c>
      <c r="D1088" s="75">
        <f>('FORMULARIO '!H1126)</f>
        <v>233</v>
      </c>
      <c r="E1088" s="75">
        <f>('FORMULARIO '!I1126)</f>
        <v>223</v>
      </c>
      <c r="F1088" s="75">
        <f>('FORMULARIO '!J1126)</f>
        <v>204</v>
      </c>
      <c r="G1088" s="75">
        <v>0</v>
      </c>
      <c r="H1088" s="75">
        <v>3785</v>
      </c>
      <c r="M1088" s="86" t="b">
        <f>('FORMULARIO '!BE1126)</f>
        <v>0</v>
      </c>
      <c r="N1088" s="86" t="b">
        <f>('FORMULARIO '!BF1126)</f>
        <v>0</v>
      </c>
      <c r="O1088" s="86" t="b">
        <f>('FORMULARIO '!BG1126)</f>
        <v>0</v>
      </c>
      <c r="P1088" s="86" t="b">
        <f>('FORMULARIO '!BH1126)</f>
        <v>0</v>
      </c>
      <c r="Q1088" s="86" t="b">
        <f>('FORMULARIO '!BI1126)</f>
        <v>0</v>
      </c>
      <c r="R1088" s="86">
        <f>('FORMULARIO '!BJ1126)</f>
        <v>15.710948127994323</v>
      </c>
      <c r="S1088" s="86" t="b">
        <f>('FORMULARIO '!BK1126)</f>
        <v>0</v>
      </c>
      <c r="T1088" s="86" t="b">
        <f>('FORMULARIO '!BL1126)</f>
        <v>0</v>
      </c>
      <c r="U1088" s="86">
        <f>('FORMULARIO '!BM1126)</f>
        <v>1.5402890321563063</v>
      </c>
      <c r="V1088" s="86">
        <f>('FORMULARIO '!BN1126)</f>
        <v>1.8483468385875674</v>
      </c>
      <c r="W1088" s="86" t="b">
        <f>('FORMULARIO '!BO1126)</f>
        <v>0</v>
      </c>
      <c r="X1088" s="86" t="b">
        <f>('FORMULARIO '!BP1126)</f>
        <v>0</v>
      </c>
      <c r="Y1088" s="86" t="b">
        <f>('FORMULARIO '!BQ1126)</f>
        <v>0</v>
      </c>
      <c r="Z1088" s="86" t="b">
        <f>('FORMULARIO '!BR1126)</f>
        <v>0</v>
      </c>
    </row>
    <row r="1089" spans="1:26" x14ac:dyDescent="0.75">
      <c r="A1089" s="85" t="str">
        <f>_xlfn.CONCAT('FORMULARIO '!G1127,'FORMULARIO '!E1127,'FORMULARIO '!B1127,'FORMULARIO '!E1127,'FORMULARIO '!C1127,'FORMULARIO '!E1127,'FORMULARIO '!P1127)</f>
        <v>8722W-Latex Experto y Homologos-Millennium -Blanca</v>
      </c>
      <c r="B1089" s="85" t="str">
        <f t="shared" si="16"/>
        <v>8722W-Latex Experto y Homologos-Millennium -Blanca</v>
      </c>
      <c r="C1089" s="85" t="str">
        <f>('FORMULARIO '!G1127)</f>
        <v>8722W</v>
      </c>
      <c r="D1089" s="75">
        <f>('FORMULARIO '!H1127)</f>
        <v>225</v>
      </c>
      <c r="E1089" s="75">
        <f>('FORMULARIO '!I1127)</f>
        <v>212</v>
      </c>
      <c r="F1089" s="75">
        <f>('FORMULARIO '!J1127)</f>
        <v>191</v>
      </c>
      <c r="G1089" s="75">
        <v>0</v>
      </c>
      <c r="H1089" s="75">
        <v>3785</v>
      </c>
      <c r="M1089" s="86" t="b">
        <f>('FORMULARIO '!BE1127)</f>
        <v>0</v>
      </c>
      <c r="N1089" s="86" t="b">
        <f>('FORMULARIO '!BF1127)</f>
        <v>0</v>
      </c>
      <c r="O1089" s="86" t="b">
        <f>('FORMULARIO '!BG1127)</f>
        <v>0</v>
      </c>
      <c r="P1089" s="86" t="b">
        <f>('FORMULARIO '!BH1127)</f>
        <v>0</v>
      </c>
      <c r="Q1089" s="86" t="b">
        <f>('FORMULARIO '!BI1127)</f>
        <v>0</v>
      </c>
      <c r="R1089" s="86">
        <f>('FORMULARIO '!BJ1127)</f>
        <v>22.796277675913334</v>
      </c>
      <c r="S1089" s="86" t="b">
        <f>('FORMULARIO '!BK1127)</f>
        <v>0</v>
      </c>
      <c r="T1089" s="86" t="b">
        <f>('FORMULARIO '!BL1127)</f>
        <v>0</v>
      </c>
      <c r="U1089" s="86">
        <f>('FORMULARIO '!BM1127)</f>
        <v>2.772520257881351</v>
      </c>
      <c r="V1089" s="86">
        <f>('FORMULARIO '!BN1127)</f>
        <v>2.772520257881351</v>
      </c>
      <c r="W1089" s="86" t="b">
        <f>('FORMULARIO '!BO1127)</f>
        <v>0</v>
      </c>
      <c r="X1089" s="86" t="b">
        <f>('FORMULARIO '!BP1127)</f>
        <v>0</v>
      </c>
      <c r="Y1089" s="86" t="b">
        <f>('FORMULARIO '!BQ1127)</f>
        <v>0</v>
      </c>
      <c r="Z1089" s="86" t="b">
        <f>('FORMULARIO '!BR1127)</f>
        <v>0</v>
      </c>
    </row>
    <row r="1090" spans="1:26" x14ac:dyDescent="0.75">
      <c r="A1090" s="85" t="str">
        <f>_xlfn.CONCAT('FORMULARIO '!G1128,'FORMULARIO '!E1128,'FORMULARIO '!B1128,'FORMULARIO '!E1128,'FORMULARIO '!C1128,'FORMULARIO '!E1128,'FORMULARIO '!P1128)</f>
        <v>8723M-Latex Experto y Homologos-Millennium -Media</v>
      </c>
      <c r="B1090" s="85" t="str">
        <f t="shared" si="16"/>
        <v>8723M-Latex Experto y Homologos-Millennium -Media</v>
      </c>
      <c r="C1090" s="85" t="str">
        <f>('FORMULARIO '!G1128)</f>
        <v>8723M</v>
      </c>
      <c r="D1090" s="75">
        <f>('FORMULARIO '!H1128)</f>
        <v>208</v>
      </c>
      <c r="E1090" s="75">
        <f>('FORMULARIO '!I1128)</f>
        <v>195</v>
      </c>
      <c r="F1090" s="75">
        <f>('FORMULARIO '!J1128)</f>
        <v>174</v>
      </c>
      <c r="G1090" s="75">
        <v>0</v>
      </c>
      <c r="H1090" s="75">
        <v>3785</v>
      </c>
      <c r="M1090" s="86" t="b">
        <f>('FORMULARIO '!BE1128)</f>
        <v>0</v>
      </c>
      <c r="N1090" s="86" t="b">
        <f>('FORMULARIO '!BF1128)</f>
        <v>0</v>
      </c>
      <c r="O1090" s="86" t="b">
        <f>('FORMULARIO '!BG1128)</f>
        <v>0</v>
      </c>
      <c r="P1090" s="86" t="b">
        <f>('FORMULARIO '!BH1128)</f>
        <v>0</v>
      </c>
      <c r="Q1090" s="86" t="b">
        <f>('FORMULARIO '!BI1128)</f>
        <v>0</v>
      </c>
      <c r="R1090" s="86" t="b">
        <f>('FORMULARIO '!BJ1128)</f>
        <v>0</v>
      </c>
      <c r="S1090" s="86" t="b">
        <f>('FORMULARIO '!BK1128)</f>
        <v>0</v>
      </c>
      <c r="T1090" s="86">
        <f>('FORMULARIO '!BL1128)</f>
        <v>12.014254450819189</v>
      </c>
      <c r="U1090" s="86">
        <f>('FORMULARIO '!BM1128)</f>
        <v>13.554543482975495</v>
      </c>
      <c r="V1090" s="86" t="b">
        <f>('FORMULARIO '!BN1128)</f>
        <v>0</v>
      </c>
      <c r="W1090" s="86">
        <f>('FORMULARIO '!BO1128)</f>
        <v>3.3886358707438737</v>
      </c>
      <c r="X1090" s="86" t="b">
        <f>('FORMULARIO '!BP1128)</f>
        <v>0</v>
      </c>
      <c r="Y1090" s="86" t="b">
        <f>('FORMULARIO '!BQ1128)</f>
        <v>0</v>
      </c>
      <c r="Z1090" s="86" t="b">
        <f>('FORMULARIO '!BR1128)</f>
        <v>0</v>
      </c>
    </row>
    <row r="1091" spans="1:26" x14ac:dyDescent="0.75">
      <c r="A1091" s="85" t="str">
        <f>_xlfn.CONCAT('FORMULARIO '!G1129,'FORMULARIO '!E1129,'FORMULARIO '!B1129,'FORMULARIO '!E1129,'FORMULARIO '!C1129,'FORMULARIO '!E1129,'FORMULARIO '!P1129)</f>
        <v>8724M-Latex Experto y Homologos-Millennium -Media</v>
      </c>
      <c r="B1091" s="85" t="str">
        <f t="shared" ref="B1091:B1154" si="17">(A1091)</f>
        <v>8724M-Latex Experto y Homologos-Millennium -Media</v>
      </c>
      <c r="C1091" s="85" t="str">
        <f>('FORMULARIO '!G1129)</f>
        <v>8724M</v>
      </c>
      <c r="D1091" s="75">
        <f>('FORMULARIO '!H1129)</f>
        <v>193</v>
      </c>
      <c r="E1091" s="75">
        <f>('FORMULARIO '!I1129)</f>
        <v>176</v>
      </c>
      <c r="F1091" s="75">
        <f>('FORMULARIO '!J1129)</f>
        <v>151</v>
      </c>
      <c r="G1091" s="75">
        <v>0</v>
      </c>
      <c r="H1091" s="75">
        <v>3785</v>
      </c>
      <c r="M1091" s="86" t="b">
        <f>('FORMULARIO '!BE1129)</f>
        <v>0</v>
      </c>
      <c r="N1091" s="86" t="b">
        <f>('FORMULARIO '!BF1129)</f>
        <v>0</v>
      </c>
      <c r="O1091" s="86" t="b">
        <f>('FORMULARIO '!BG1129)</f>
        <v>0</v>
      </c>
      <c r="P1091" s="86" t="b">
        <f>('FORMULARIO '!BH1129)</f>
        <v>0</v>
      </c>
      <c r="Q1091" s="86" t="b">
        <f>('FORMULARIO '!BI1129)</f>
        <v>0</v>
      </c>
      <c r="R1091" s="86">
        <f>('FORMULARIO '!BJ1129)</f>
        <v>75.782220382090259</v>
      </c>
      <c r="S1091" s="86" t="b">
        <f>('FORMULARIO '!BK1129)</f>
        <v>0</v>
      </c>
      <c r="T1091" s="86" t="b">
        <f>('FORMULARIO '!BL1129)</f>
        <v>0</v>
      </c>
      <c r="U1091" s="86">
        <f>('FORMULARIO '!BM1129)</f>
        <v>7.3933873543502697</v>
      </c>
      <c r="V1091" s="86">
        <f>('FORMULARIO '!BN1129)</f>
        <v>10.165907612231621</v>
      </c>
      <c r="W1091" s="86" t="b">
        <f>('FORMULARIO '!BO1129)</f>
        <v>0</v>
      </c>
      <c r="X1091" s="86" t="b">
        <f>('FORMULARIO '!BP1129)</f>
        <v>0</v>
      </c>
      <c r="Y1091" s="86" t="b">
        <f>('FORMULARIO '!BQ1129)</f>
        <v>0</v>
      </c>
      <c r="Z1091" s="86" t="b">
        <f>('FORMULARIO '!BR1129)</f>
        <v>0</v>
      </c>
    </row>
    <row r="1092" spans="1:26" x14ac:dyDescent="0.75">
      <c r="A1092" s="85" t="str">
        <f>_xlfn.CONCAT('FORMULARIO '!G1130,'FORMULARIO '!E1130,'FORMULARIO '!B1130,'FORMULARIO '!E1130,'FORMULARIO '!C1130,'FORMULARIO '!E1130,'FORMULARIO '!P1130)</f>
        <v>8730W-Latex Experto y Homologos-Millennium -Blanca</v>
      </c>
      <c r="B1092" s="85" t="str">
        <f t="shared" si="17"/>
        <v>8730W-Latex Experto y Homologos-Millennium -Blanca</v>
      </c>
      <c r="C1092" s="85" t="str">
        <f>('FORMULARIO '!G1130)</f>
        <v>8730W</v>
      </c>
      <c r="D1092" s="75">
        <f>('FORMULARIO '!H1130)</f>
        <v>246</v>
      </c>
      <c r="E1092" s="75">
        <f>('FORMULARIO '!I1130)</f>
        <v>241</v>
      </c>
      <c r="F1092" s="75">
        <f>('FORMULARIO '!J1130)</f>
        <v>225</v>
      </c>
      <c r="G1092" s="75">
        <v>0</v>
      </c>
      <c r="H1092" s="75">
        <v>3785</v>
      </c>
      <c r="M1092" s="86" t="b">
        <f>('FORMULARIO '!BE1130)</f>
        <v>0</v>
      </c>
      <c r="N1092" s="86" t="b">
        <f>('FORMULARIO '!BF1130)</f>
        <v>0</v>
      </c>
      <c r="O1092" s="86" t="b">
        <f>('FORMULARIO '!BG1130)</f>
        <v>0</v>
      </c>
      <c r="P1092" s="86" t="b">
        <f>('FORMULARIO '!BH1130)</f>
        <v>0</v>
      </c>
      <c r="Q1092" s="86" t="b">
        <f>('FORMULARIO '!BI1130)</f>
        <v>0</v>
      </c>
      <c r="R1092" s="86">
        <f>('FORMULARIO '!BJ1130)</f>
        <v>1.232231225725045</v>
      </c>
      <c r="S1092" s="86" t="b">
        <f>('FORMULARIO '!BK1130)</f>
        <v>0</v>
      </c>
      <c r="T1092" s="86" t="b">
        <f>('FORMULARIO '!BL1130)</f>
        <v>0</v>
      </c>
      <c r="U1092" s="86">
        <f>('FORMULARIO '!BM1130)</f>
        <v>2.1564046450188288</v>
      </c>
      <c r="V1092" s="86" t="b">
        <f>('FORMULARIO '!BN1130)</f>
        <v>0</v>
      </c>
      <c r="W1092" s="86" t="b">
        <f>('FORMULARIO '!BO1130)</f>
        <v>0</v>
      </c>
      <c r="X1092" s="86" t="b">
        <f>('FORMULARIO '!BP1130)</f>
        <v>0</v>
      </c>
      <c r="Y1092" s="86" t="b">
        <f>('FORMULARIO '!BQ1130)</f>
        <v>0</v>
      </c>
      <c r="Z1092" s="86">
        <f>('FORMULARIO '!BR1130)</f>
        <v>1.8483468385875674</v>
      </c>
    </row>
    <row r="1093" spans="1:26" x14ac:dyDescent="0.75">
      <c r="A1093" s="85" t="str">
        <f>_xlfn.CONCAT('FORMULARIO '!G1131,'FORMULARIO '!E1131,'FORMULARIO '!B1131,'FORMULARIO '!E1131,'FORMULARIO '!C1131,'FORMULARIO '!E1131,'FORMULARIO '!P1131)</f>
        <v>8731W-Latex Experto y Homologos-Millennium -Blanca</v>
      </c>
      <c r="B1093" s="85" t="str">
        <f t="shared" si="17"/>
        <v>8731W-Latex Experto y Homologos-Millennium -Blanca</v>
      </c>
      <c r="C1093" s="85" t="str">
        <f>('FORMULARIO '!G1131)</f>
        <v>8731W</v>
      </c>
      <c r="D1093" s="75">
        <f>('FORMULARIO '!H1131)</f>
        <v>226</v>
      </c>
      <c r="E1093" s="75">
        <f>('FORMULARIO '!I1131)</f>
        <v>214</v>
      </c>
      <c r="F1093" s="75">
        <f>('FORMULARIO '!J1131)</f>
        <v>196</v>
      </c>
      <c r="G1093" s="75">
        <v>0</v>
      </c>
      <c r="H1093" s="75">
        <v>3785</v>
      </c>
      <c r="M1093" s="86" t="b">
        <f>('FORMULARIO '!BE1131)</f>
        <v>0</v>
      </c>
      <c r="N1093" s="86" t="b">
        <f>('FORMULARIO '!BF1131)</f>
        <v>0</v>
      </c>
      <c r="O1093" s="86" t="b">
        <f>('FORMULARIO '!BG1131)</f>
        <v>0</v>
      </c>
      <c r="P1093" s="86" t="b">
        <f>('FORMULARIO '!BH1131)</f>
        <v>0</v>
      </c>
      <c r="Q1093" s="86" t="b">
        <f>('FORMULARIO '!BI1131)</f>
        <v>0</v>
      </c>
      <c r="R1093" s="86">
        <f>('FORMULARIO '!BJ1131)</f>
        <v>19.407641805169458</v>
      </c>
      <c r="S1093" s="86">
        <f>('FORMULARIO '!BK1131)</f>
        <v>0.61611561286252248</v>
      </c>
      <c r="T1093" s="86" t="b">
        <f>('FORMULARIO '!BL1131)</f>
        <v>0</v>
      </c>
      <c r="U1093" s="86" t="b">
        <f>('FORMULARIO '!BM1131)</f>
        <v>0</v>
      </c>
      <c r="V1093" s="86" t="b">
        <f>('FORMULARIO '!BN1131)</f>
        <v>0</v>
      </c>
      <c r="W1093" s="86">
        <f>('FORMULARIO '!BO1131)</f>
        <v>0.92417341929378372</v>
      </c>
      <c r="X1093" s="86" t="b">
        <f>('FORMULARIO '!BP1131)</f>
        <v>0</v>
      </c>
      <c r="Y1093" s="86" t="b">
        <f>('FORMULARIO '!BQ1131)</f>
        <v>0</v>
      </c>
      <c r="Z1093" s="86" t="b">
        <f>('FORMULARIO '!BR1131)</f>
        <v>0</v>
      </c>
    </row>
    <row r="1094" spans="1:26" x14ac:dyDescent="0.75">
      <c r="A1094" s="85" t="str">
        <f>_xlfn.CONCAT('FORMULARIO '!G1132,'FORMULARIO '!E1132,'FORMULARIO '!B1132,'FORMULARIO '!E1132,'FORMULARIO '!C1132,'FORMULARIO '!E1132,'FORMULARIO '!P1132)</f>
        <v>8732W-Latex Experto y Homologos-Millennium -Blanca</v>
      </c>
      <c r="B1094" s="85" t="str">
        <f t="shared" si="17"/>
        <v>8732W-Latex Experto y Homologos-Millennium -Blanca</v>
      </c>
      <c r="C1094" s="85" t="str">
        <f>('FORMULARIO '!G1132)</f>
        <v>8732W</v>
      </c>
      <c r="D1094" s="75">
        <f>('FORMULARIO '!H1132)</f>
        <v>211</v>
      </c>
      <c r="E1094" s="75">
        <f>('FORMULARIO '!I1132)</f>
        <v>199</v>
      </c>
      <c r="F1094" s="75">
        <f>('FORMULARIO '!J1132)</f>
        <v>181</v>
      </c>
      <c r="G1094" s="75">
        <v>0</v>
      </c>
      <c r="H1094" s="75">
        <v>3785</v>
      </c>
      <c r="M1094" s="86" t="b">
        <f>('FORMULARIO '!BE1132)</f>
        <v>0</v>
      </c>
      <c r="N1094" s="86" t="b">
        <f>('FORMULARIO '!BF1132)</f>
        <v>0</v>
      </c>
      <c r="O1094" s="86" t="b">
        <f>('FORMULARIO '!BG1132)</f>
        <v>0</v>
      </c>
      <c r="P1094" s="86" t="b">
        <f>('FORMULARIO '!BH1132)</f>
        <v>0</v>
      </c>
      <c r="Q1094" s="86" t="b">
        <f>('FORMULARIO '!BI1132)</f>
        <v>0</v>
      </c>
      <c r="R1094" s="86" t="b">
        <f>('FORMULARIO '!BJ1132)</f>
        <v>0</v>
      </c>
      <c r="S1094" s="86" t="b">
        <f>('FORMULARIO '!BK1132)</f>
        <v>0</v>
      </c>
      <c r="T1094" s="86">
        <f>('FORMULARIO '!BL1132)</f>
        <v>10.782023225094143</v>
      </c>
      <c r="U1094" s="86">
        <f>('FORMULARIO '!BM1132)</f>
        <v>8.9336763865065763</v>
      </c>
      <c r="V1094" s="86" t="b">
        <f>('FORMULARIO '!BN1132)</f>
        <v>0</v>
      </c>
      <c r="W1094" s="86">
        <f>('FORMULARIO '!BO1132)</f>
        <v>2.772520257881351</v>
      </c>
      <c r="X1094" s="86" t="b">
        <f>('FORMULARIO '!BP1132)</f>
        <v>0</v>
      </c>
      <c r="Y1094" s="86" t="b">
        <f>('FORMULARIO '!BQ1132)</f>
        <v>0</v>
      </c>
      <c r="Z1094" s="86" t="b">
        <f>('FORMULARIO '!BR1132)</f>
        <v>0</v>
      </c>
    </row>
    <row r="1095" spans="1:26" x14ac:dyDescent="0.75">
      <c r="A1095" s="85" t="str">
        <f>_xlfn.CONCAT('FORMULARIO '!G1133,'FORMULARIO '!E1133,'FORMULARIO '!B1133,'FORMULARIO '!E1133,'FORMULARIO '!C1133,'FORMULARIO '!E1133,'FORMULARIO '!P1133)</f>
        <v>8733M-Latex Experto y Homologos-Millennium -Media</v>
      </c>
      <c r="B1095" s="85" t="str">
        <f t="shared" si="17"/>
        <v>8733M-Latex Experto y Homologos-Millennium -Media</v>
      </c>
      <c r="C1095" s="85" t="str">
        <f>('FORMULARIO '!G1133)</f>
        <v>8733M</v>
      </c>
      <c r="D1095" s="75">
        <f>('FORMULARIO '!H1133)</f>
        <v>195</v>
      </c>
      <c r="E1095" s="75">
        <f>('FORMULARIO '!I1133)</f>
        <v>179</v>
      </c>
      <c r="F1095" s="75">
        <f>('FORMULARIO '!J1133)</f>
        <v>158</v>
      </c>
      <c r="G1095" s="75">
        <v>0</v>
      </c>
      <c r="H1095" s="75">
        <v>3785</v>
      </c>
      <c r="M1095" s="86" t="b">
        <f>('FORMULARIO '!BE1133)</f>
        <v>0</v>
      </c>
      <c r="N1095" s="86" t="b">
        <f>('FORMULARIO '!BF1133)</f>
        <v>0</v>
      </c>
      <c r="O1095" s="86" t="b">
        <f>('FORMULARIO '!BG1133)</f>
        <v>0</v>
      </c>
      <c r="P1095" s="86" t="b">
        <f>('FORMULARIO '!BH1133)</f>
        <v>0</v>
      </c>
      <c r="Q1095" s="86" t="b">
        <f>('FORMULARIO '!BI1133)</f>
        <v>0</v>
      </c>
      <c r="R1095" s="86" t="b">
        <f>('FORMULARIO '!BJ1133)</f>
        <v>0</v>
      </c>
      <c r="S1095" s="86" t="b">
        <f>('FORMULARIO '!BK1133)</f>
        <v>0</v>
      </c>
      <c r="T1095" s="86">
        <f>('FORMULARIO '!BL1133)</f>
        <v>15.094832515131801</v>
      </c>
      <c r="U1095" s="86">
        <f>('FORMULARIO '!BM1133)</f>
        <v>12.63037006368171</v>
      </c>
      <c r="V1095" s="86" t="b">
        <f>('FORMULARIO '!BN1133)</f>
        <v>0</v>
      </c>
      <c r="W1095" s="86">
        <f>('FORMULARIO '!BO1133)</f>
        <v>3.6966936771751349</v>
      </c>
      <c r="X1095" s="86" t="b">
        <f>('FORMULARIO '!BP1133)</f>
        <v>0</v>
      </c>
      <c r="Y1095" s="86" t="b">
        <f>('FORMULARIO '!BQ1133)</f>
        <v>0</v>
      </c>
      <c r="Z1095" s="86" t="b">
        <f>('FORMULARIO '!BR1133)</f>
        <v>0</v>
      </c>
    </row>
    <row r="1096" spans="1:26" x14ac:dyDescent="0.75">
      <c r="A1096" s="85" t="str">
        <f>_xlfn.CONCAT('FORMULARIO '!G1134,'FORMULARIO '!E1134,'FORMULARIO '!B1134,'FORMULARIO '!E1134,'FORMULARIO '!C1134,'FORMULARIO '!E1134,'FORMULARIO '!P1134)</f>
        <v>8734M-Latex Experto y Homologos-Millennium -Media</v>
      </c>
      <c r="B1096" s="85" t="str">
        <f t="shared" si="17"/>
        <v>8734M-Latex Experto y Homologos-Millennium -Media</v>
      </c>
      <c r="C1096" s="85" t="str">
        <f>('FORMULARIO '!G1134)</f>
        <v>8734M</v>
      </c>
      <c r="D1096" s="75">
        <f>('FORMULARIO '!H1134)</f>
        <v>177</v>
      </c>
      <c r="E1096" s="75">
        <f>('FORMULARIO '!I1134)</f>
        <v>159</v>
      </c>
      <c r="F1096" s="75">
        <f>('FORMULARIO '!J1134)</f>
        <v>137</v>
      </c>
      <c r="G1096" s="75">
        <v>0</v>
      </c>
      <c r="H1096" s="75">
        <v>3785</v>
      </c>
      <c r="M1096" s="86" t="b">
        <f>('FORMULARIO '!BE1134)</f>
        <v>0</v>
      </c>
      <c r="N1096" s="86" t="b">
        <f>('FORMULARIO '!BF1134)</f>
        <v>0</v>
      </c>
      <c r="O1096" s="86" t="b">
        <f>('FORMULARIO '!BG1134)</f>
        <v>0</v>
      </c>
      <c r="P1096" s="86" t="b">
        <f>('FORMULARIO '!BH1134)</f>
        <v>0</v>
      </c>
      <c r="Q1096" s="86" t="b">
        <f>('FORMULARIO '!BI1134)</f>
        <v>0</v>
      </c>
      <c r="R1096" s="86" t="b">
        <f>('FORMULARIO '!BJ1134)</f>
        <v>0</v>
      </c>
      <c r="S1096" s="86" t="b">
        <f>('FORMULARIO '!BK1134)</f>
        <v>0</v>
      </c>
      <c r="T1096" s="86">
        <f>('FORMULARIO '!BL1134)</f>
        <v>27.417144772382251</v>
      </c>
      <c r="U1096" s="86">
        <f>('FORMULARIO '!BM1134)</f>
        <v>22.488219869482069</v>
      </c>
      <c r="V1096" s="86" t="b">
        <f>('FORMULARIO '!BN1134)</f>
        <v>0</v>
      </c>
      <c r="W1096" s="86">
        <f>('FORMULARIO '!BO1134)</f>
        <v>7.3933873543502697</v>
      </c>
      <c r="X1096" s="86" t="b">
        <f>('FORMULARIO '!BP1134)</f>
        <v>0</v>
      </c>
      <c r="Y1096" s="86" t="b">
        <f>('FORMULARIO '!BQ1134)</f>
        <v>0</v>
      </c>
      <c r="Z1096" s="86" t="b">
        <f>('FORMULARIO '!BR1134)</f>
        <v>0</v>
      </c>
    </row>
    <row r="1097" spans="1:26" x14ac:dyDescent="0.75">
      <c r="A1097" s="85" t="str">
        <f>_xlfn.CONCAT('FORMULARIO '!G1135,'FORMULARIO '!E1135,'FORMULARIO '!B1135,'FORMULARIO '!E1135,'FORMULARIO '!C1135,'FORMULARIO '!E1135,'FORMULARIO '!P1135)</f>
        <v>8735D-Latex Experto y Homologos-Millennium -Intensa</v>
      </c>
      <c r="B1097" s="85" t="str">
        <f t="shared" si="17"/>
        <v>8735D-Latex Experto y Homologos-Millennium -Intensa</v>
      </c>
      <c r="C1097" s="85" t="str">
        <f>('FORMULARIO '!G1135)</f>
        <v>8735D</v>
      </c>
      <c r="D1097" s="75">
        <f>('FORMULARIO '!H1135)</f>
        <v>141</v>
      </c>
      <c r="E1097" s="75">
        <f>('FORMULARIO '!I1135)</f>
        <v>122</v>
      </c>
      <c r="F1097" s="75">
        <f>('FORMULARIO '!J1135)</f>
        <v>100</v>
      </c>
      <c r="G1097" s="75">
        <v>0</v>
      </c>
      <c r="H1097" s="75">
        <v>3785</v>
      </c>
      <c r="M1097" s="86" t="b">
        <f>('FORMULARIO '!BE1135)</f>
        <v>0</v>
      </c>
      <c r="N1097" s="86" t="b">
        <f>('FORMULARIO '!BF1135)</f>
        <v>0</v>
      </c>
      <c r="O1097" s="86" t="b">
        <f>('FORMULARIO '!BG1135)</f>
        <v>0</v>
      </c>
      <c r="P1097" s="86" t="b">
        <f>('FORMULARIO '!BH1135)</f>
        <v>0</v>
      </c>
      <c r="Q1097" s="86" t="b">
        <f>('FORMULARIO '!BI1135)</f>
        <v>0</v>
      </c>
      <c r="R1097" s="86" t="b">
        <f>('FORMULARIO '!BJ1135)</f>
        <v>0</v>
      </c>
      <c r="S1097" s="86" t="b">
        <f>('FORMULARIO '!BK1135)</f>
        <v>0</v>
      </c>
      <c r="T1097" s="86">
        <f>('FORMULARIO '!BL1135)</f>
        <v>54.526231738333237</v>
      </c>
      <c r="U1097" s="86">
        <f>('FORMULARIO '!BM1135)</f>
        <v>44.668381932532881</v>
      </c>
      <c r="V1097" s="86" t="b">
        <f>('FORMULARIO '!BN1135)</f>
        <v>0</v>
      </c>
      <c r="W1097" s="86">
        <f>('FORMULARIO '!BO1135)</f>
        <v>13.554543482975495</v>
      </c>
      <c r="X1097" s="86" t="b">
        <f>('FORMULARIO '!BP1135)</f>
        <v>0</v>
      </c>
      <c r="Y1097" s="86" t="b">
        <f>('FORMULARIO '!BQ1135)</f>
        <v>0</v>
      </c>
      <c r="Z1097" s="86" t="b">
        <f>('FORMULARIO '!BR1135)</f>
        <v>0</v>
      </c>
    </row>
    <row r="1098" spans="1:26" x14ac:dyDescent="0.75">
      <c r="A1098" s="85" t="str">
        <f>_xlfn.CONCAT('FORMULARIO '!G1136,'FORMULARIO '!E1136,'FORMULARIO '!B1136,'FORMULARIO '!E1136,'FORMULARIO '!C1136,'FORMULARIO '!E1136,'FORMULARIO '!P1136)</f>
        <v>8740W-Latex Experto y Homologos-Millennium -Blanca</v>
      </c>
      <c r="B1098" s="85" t="str">
        <f t="shared" si="17"/>
        <v>8740W-Latex Experto y Homologos-Millennium -Blanca</v>
      </c>
      <c r="C1098" s="85" t="str">
        <f>('FORMULARIO '!G1136)</f>
        <v>8740W</v>
      </c>
      <c r="D1098" s="75">
        <f>('FORMULARIO '!H1136)</f>
        <v>241</v>
      </c>
      <c r="E1098" s="75">
        <f>('FORMULARIO '!I1136)</f>
        <v>234</v>
      </c>
      <c r="F1098" s="75">
        <f>('FORMULARIO '!J1136)</f>
        <v>219</v>
      </c>
      <c r="G1098" s="75">
        <v>0</v>
      </c>
      <c r="H1098" s="75">
        <v>3785</v>
      </c>
      <c r="M1098" s="86" t="b">
        <f>('FORMULARIO '!BE1136)</f>
        <v>0</v>
      </c>
      <c r="N1098" s="86" t="b">
        <f>('FORMULARIO '!BF1136)</f>
        <v>0</v>
      </c>
      <c r="O1098" s="86" t="b">
        <f>('FORMULARIO '!BG1136)</f>
        <v>0</v>
      </c>
      <c r="P1098" s="86" t="b">
        <f>('FORMULARIO '!BH1136)</f>
        <v>0</v>
      </c>
      <c r="Q1098" s="86" t="b">
        <f>('FORMULARIO '!BI1136)</f>
        <v>0</v>
      </c>
      <c r="R1098" s="86">
        <f>('FORMULARIO '!BJ1136)</f>
        <v>6.1611561286252252</v>
      </c>
      <c r="S1098" s="86">
        <f>('FORMULARIO '!BK1136)</f>
        <v>1.5402890321563063</v>
      </c>
      <c r="T1098" s="86" t="b">
        <f>('FORMULARIO '!BL1136)</f>
        <v>0</v>
      </c>
      <c r="U1098" s="86">
        <f>('FORMULARIO '!BM1136)</f>
        <v>1.232231225725045</v>
      </c>
      <c r="V1098" s="86" t="b">
        <f>('FORMULARIO '!BN1136)</f>
        <v>0</v>
      </c>
      <c r="W1098" s="86" t="b">
        <f>('FORMULARIO '!BO1136)</f>
        <v>0</v>
      </c>
      <c r="X1098" s="86" t="b">
        <f>('FORMULARIO '!BP1136)</f>
        <v>0</v>
      </c>
      <c r="Y1098" s="86" t="b">
        <f>('FORMULARIO '!BQ1136)</f>
        <v>0</v>
      </c>
      <c r="Z1098" s="86" t="b">
        <f>('FORMULARIO '!BR1136)</f>
        <v>0</v>
      </c>
    </row>
    <row r="1099" spans="1:26" x14ac:dyDescent="0.75">
      <c r="A1099" s="85" t="str">
        <f>_xlfn.CONCAT('FORMULARIO '!G1137,'FORMULARIO '!E1137,'FORMULARIO '!B1137,'FORMULARIO '!E1137,'FORMULARIO '!C1137,'FORMULARIO '!E1137,'FORMULARIO '!P1137)</f>
        <v>8741W-Latex Experto y Homologos-Millennium -Blanca</v>
      </c>
      <c r="B1099" s="85" t="str">
        <f t="shared" si="17"/>
        <v>8741W-Latex Experto y Homologos-Millennium -Blanca</v>
      </c>
      <c r="C1099" s="85" t="str">
        <f>('FORMULARIO '!G1137)</f>
        <v>8741W</v>
      </c>
      <c r="D1099" s="75">
        <f>('FORMULARIO '!H1137)</f>
        <v>226</v>
      </c>
      <c r="E1099" s="75">
        <f>('FORMULARIO '!I1137)</f>
        <v>216</v>
      </c>
      <c r="F1099" s="75">
        <f>('FORMULARIO '!J1137)</f>
        <v>201</v>
      </c>
      <c r="G1099" s="75">
        <v>0</v>
      </c>
      <c r="H1099" s="75">
        <v>3785</v>
      </c>
      <c r="M1099" s="86" t="b">
        <f>('FORMULARIO '!BE1137)</f>
        <v>0</v>
      </c>
      <c r="N1099" s="86" t="b">
        <f>('FORMULARIO '!BF1137)</f>
        <v>0</v>
      </c>
      <c r="O1099" s="86" t="b">
        <f>('FORMULARIO '!BG1137)</f>
        <v>0</v>
      </c>
      <c r="P1099" s="86" t="b">
        <f>('FORMULARIO '!BH1137)</f>
        <v>0</v>
      </c>
      <c r="Q1099" s="86" t="b">
        <f>('FORMULARIO '!BI1137)</f>
        <v>0</v>
      </c>
      <c r="R1099" s="86">
        <f>('FORMULARIO '!BJ1137)</f>
        <v>13.862601289406756</v>
      </c>
      <c r="S1099" s="86" t="b">
        <f>('FORMULARIO '!BK1137)</f>
        <v>0</v>
      </c>
      <c r="T1099" s="86">
        <f>('FORMULARIO '!BL1137)</f>
        <v>1.5402890321563063</v>
      </c>
      <c r="U1099" s="86" t="b">
        <f>('FORMULARIO '!BM1137)</f>
        <v>0</v>
      </c>
      <c r="V1099" s="86" t="b">
        <f>('FORMULARIO '!BN1137)</f>
        <v>0</v>
      </c>
      <c r="W1099" s="86">
        <f>('FORMULARIO '!BO1137)</f>
        <v>1.232231225725045</v>
      </c>
      <c r="X1099" s="86" t="b">
        <f>('FORMULARIO '!BP1137)</f>
        <v>0</v>
      </c>
      <c r="Y1099" s="86" t="b">
        <f>('FORMULARIO '!BQ1137)</f>
        <v>0</v>
      </c>
      <c r="Z1099" s="86" t="b">
        <f>('FORMULARIO '!BR1137)</f>
        <v>0</v>
      </c>
    </row>
    <row r="1100" spans="1:26" x14ac:dyDescent="0.75">
      <c r="A1100" s="85" t="str">
        <f>_xlfn.CONCAT('FORMULARIO '!G1138,'FORMULARIO '!E1138,'FORMULARIO '!B1138,'FORMULARIO '!E1138,'FORMULARIO '!C1138,'FORMULARIO '!E1138,'FORMULARIO '!P1138)</f>
        <v>8742W-Latex Experto y Homologos-Millennium -Blanca</v>
      </c>
      <c r="B1100" s="85" t="str">
        <f t="shared" si="17"/>
        <v>8742W-Latex Experto y Homologos-Millennium -Blanca</v>
      </c>
      <c r="C1100" s="85" t="str">
        <f>('FORMULARIO '!G1138)</f>
        <v>8742W</v>
      </c>
      <c r="D1100" s="75">
        <f>('FORMULARIO '!H1138)</f>
        <v>214</v>
      </c>
      <c r="E1100" s="75">
        <f>('FORMULARIO '!I1138)</f>
        <v>202</v>
      </c>
      <c r="F1100" s="75">
        <f>('FORMULARIO '!J1138)</f>
        <v>186</v>
      </c>
      <c r="G1100" s="75">
        <v>0</v>
      </c>
      <c r="H1100" s="75">
        <v>3785</v>
      </c>
      <c r="M1100" s="86" t="b">
        <f>('FORMULARIO '!BE1138)</f>
        <v>0</v>
      </c>
      <c r="N1100" s="86" t="b">
        <f>('FORMULARIO '!BF1138)</f>
        <v>0</v>
      </c>
      <c r="O1100" s="86" t="b">
        <f>('FORMULARIO '!BG1138)</f>
        <v>0</v>
      </c>
      <c r="P1100" s="86" t="b">
        <f>('FORMULARIO '!BH1138)</f>
        <v>0</v>
      </c>
      <c r="Q1100" s="86" t="b">
        <f>('FORMULARIO '!BI1138)</f>
        <v>0</v>
      </c>
      <c r="R1100" s="86">
        <f>('FORMULARIO '!BJ1138)</f>
        <v>29.265491610969818</v>
      </c>
      <c r="S1100" s="86" t="b">
        <f>('FORMULARIO '!BK1138)</f>
        <v>0</v>
      </c>
      <c r="T1100" s="86" t="b">
        <f>('FORMULARIO '!BL1138)</f>
        <v>0</v>
      </c>
      <c r="U1100" s="86" t="b">
        <f>('FORMULARIO '!BM1138)</f>
        <v>0</v>
      </c>
      <c r="V1100" s="86" t="b">
        <f>('FORMULARIO '!BN1138)</f>
        <v>0</v>
      </c>
      <c r="W1100" s="86">
        <f>('FORMULARIO '!BO1138)</f>
        <v>1.8483468385875674</v>
      </c>
      <c r="X1100" s="86" t="b">
        <f>('FORMULARIO '!BP1138)</f>
        <v>0</v>
      </c>
      <c r="Y1100" s="86" t="b">
        <f>('FORMULARIO '!BQ1138)</f>
        <v>0</v>
      </c>
      <c r="Z1100" s="86">
        <f>('FORMULARIO '!BR1138)</f>
        <v>5.5450405157627021</v>
      </c>
    </row>
    <row r="1101" spans="1:26" x14ac:dyDescent="0.75">
      <c r="A1101" s="85" t="str">
        <f>_xlfn.CONCAT('FORMULARIO '!G1139,'FORMULARIO '!E1139,'FORMULARIO '!B1139,'FORMULARIO '!E1139,'FORMULARIO '!C1139,'FORMULARIO '!E1139,'FORMULARIO '!P1139)</f>
        <v>8743M-Latex Experto y Homologos-Millennium -Media</v>
      </c>
      <c r="B1101" s="85" t="str">
        <f t="shared" si="17"/>
        <v>8743M-Latex Experto y Homologos-Millennium -Media</v>
      </c>
      <c r="C1101" s="85" t="str">
        <f>('FORMULARIO '!G1139)</f>
        <v>8743M</v>
      </c>
      <c r="D1101" s="75">
        <f>('FORMULARIO '!H1139)</f>
        <v>189</v>
      </c>
      <c r="E1101" s="75">
        <f>('FORMULARIO '!I1139)</f>
        <v>171</v>
      </c>
      <c r="F1101" s="75">
        <f>('FORMULARIO '!J1139)</f>
        <v>154</v>
      </c>
      <c r="G1101" s="75">
        <v>0</v>
      </c>
      <c r="H1101" s="75">
        <v>3785</v>
      </c>
      <c r="M1101" s="86" t="b">
        <f>('FORMULARIO '!BE1139)</f>
        <v>0</v>
      </c>
      <c r="N1101" s="86" t="b">
        <f>('FORMULARIO '!BF1139)</f>
        <v>0</v>
      </c>
      <c r="O1101" s="86" t="b">
        <f>('FORMULARIO '!BG1139)</f>
        <v>0</v>
      </c>
      <c r="P1101" s="86" t="b">
        <f>('FORMULARIO '!BH1139)</f>
        <v>0</v>
      </c>
      <c r="Q1101" s="86" t="b">
        <f>('FORMULARIO '!BI1139)</f>
        <v>0</v>
      </c>
      <c r="R1101" s="86" t="b">
        <f>('FORMULARIO '!BJ1139)</f>
        <v>0</v>
      </c>
      <c r="S1101" s="86" t="b">
        <f>('FORMULARIO '!BK1139)</f>
        <v>0</v>
      </c>
      <c r="T1101" s="86">
        <f>('FORMULARIO '!BL1139)</f>
        <v>18.175410579444414</v>
      </c>
      <c r="U1101" s="86">
        <f>('FORMULARIO '!BM1139)</f>
        <v>11.398138837956667</v>
      </c>
      <c r="V1101" s="86" t="b">
        <f>('FORMULARIO '!BN1139)</f>
        <v>0</v>
      </c>
      <c r="W1101" s="86">
        <f>('FORMULARIO '!BO1139)</f>
        <v>5.8530983221939632</v>
      </c>
      <c r="X1101" s="86" t="b">
        <f>('FORMULARIO '!BP1139)</f>
        <v>0</v>
      </c>
      <c r="Y1101" s="86" t="b">
        <f>('FORMULARIO '!BQ1139)</f>
        <v>0</v>
      </c>
      <c r="Z1101" s="86" t="b">
        <f>('FORMULARIO '!BR1139)</f>
        <v>0</v>
      </c>
    </row>
    <row r="1102" spans="1:26" x14ac:dyDescent="0.75">
      <c r="A1102" s="85" t="str">
        <f>_xlfn.CONCAT('FORMULARIO '!G1140,'FORMULARIO '!E1140,'FORMULARIO '!B1140,'FORMULARIO '!E1140,'FORMULARIO '!C1140,'FORMULARIO '!E1140,'FORMULARIO '!P1140)</f>
        <v>8744D-Latex Experto y Homologos-Millennium -Intensa</v>
      </c>
      <c r="B1102" s="85" t="str">
        <f t="shared" si="17"/>
        <v>8744D-Latex Experto y Homologos-Millennium -Intensa</v>
      </c>
      <c r="C1102" s="85" t="str">
        <f>('FORMULARIO '!G1140)</f>
        <v>8744D</v>
      </c>
      <c r="D1102" s="75">
        <f>('FORMULARIO '!H1140)</f>
        <v>171</v>
      </c>
      <c r="E1102" s="75">
        <f>('FORMULARIO '!I1140)</f>
        <v>149</v>
      </c>
      <c r="F1102" s="75">
        <f>('FORMULARIO '!J1140)</f>
        <v>130</v>
      </c>
      <c r="G1102" s="75">
        <v>0</v>
      </c>
      <c r="H1102" s="75">
        <v>3785</v>
      </c>
      <c r="M1102" s="86" t="b">
        <f>('FORMULARIO '!BE1140)</f>
        <v>0</v>
      </c>
      <c r="N1102" s="86" t="b">
        <f>('FORMULARIO '!BF1140)</f>
        <v>0</v>
      </c>
      <c r="O1102" s="86" t="b">
        <f>('FORMULARIO '!BG1140)</f>
        <v>0</v>
      </c>
      <c r="P1102" s="86" t="b">
        <f>('FORMULARIO '!BH1140)</f>
        <v>0</v>
      </c>
      <c r="Q1102" s="86" t="b">
        <f>('FORMULARIO '!BI1140)</f>
        <v>0</v>
      </c>
      <c r="R1102" s="86" t="b">
        <f>('FORMULARIO '!BJ1140)</f>
        <v>0</v>
      </c>
      <c r="S1102" s="86" t="b">
        <f>('FORMULARIO '!BK1140)</f>
        <v>0</v>
      </c>
      <c r="T1102" s="86">
        <f>('FORMULARIO '!BL1140)</f>
        <v>18.791526192306936</v>
      </c>
      <c r="U1102" s="86">
        <f>('FORMULARIO '!BM1140)</f>
        <v>12.32231225725045</v>
      </c>
      <c r="V1102" s="86" t="b">
        <f>('FORMULARIO '!BN1140)</f>
        <v>0</v>
      </c>
      <c r="W1102" s="86">
        <f>('FORMULARIO '!BO1140)</f>
        <v>6.7772717414877475</v>
      </c>
      <c r="X1102" s="86" t="b">
        <f>('FORMULARIO '!BP1140)</f>
        <v>0</v>
      </c>
      <c r="Y1102" s="86" t="b">
        <f>('FORMULARIO '!BQ1140)</f>
        <v>0</v>
      </c>
      <c r="Z1102" s="86" t="b">
        <f>('FORMULARIO '!BR1140)</f>
        <v>0</v>
      </c>
    </row>
    <row r="1103" spans="1:26" x14ac:dyDescent="0.75">
      <c r="A1103" s="85" t="str">
        <f>_xlfn.CONCAT('FORMULARIO '!G1141,'FORMULARIO '!E1141,'FORMULARIO '!B1141,'FORMULARIO '!E1141,'FORMULARIO '!C1141,'FORMULARIO '!E1141,'FORMULARIO '!P1141)</f>
        <v>8750W-Latex Experto y Homologos-Millennium -Blanca</v>
      </c>
      <c r="B1103" s="85" t="str">
        <f t="shared" si="17"/>
        <v>8750W-Latex Experto y Homologos-Millennium -Blanca</v>
      </c>
      <c r="C1103" s="85" t="str">
        <f>('FORMULARIO '!G1141)</f>
        <v>8750W</v>
      </c>
      <c r="D1103" s="75">
        <f>('FORMULARIO '!H1141)</f>
        <v>236</v>
      </c>
      <c r="E1103" s="75">
        <f>('FORMULARIO '!I1141)</f>
        <v>234</v>
      </c>
      <c r="F1103" s="75">
        <f>('FORMULARIO '!J1141)</f>
        <v>223</v>
      </c>
      <c r="G1103" s="75">
        <v>0</v>
      </c>
      <c r="H1103" s="75">
        <v>3785</v>
      </c>
      <c r="M1103" s="86" t="b">
        <f>('FORMULARIO '!BE1141)</f>
        <v>0</v>
      </c>
      <c r="N1103" s="86" t="b">
        <f>('FORMULARIO '!BF1141)</f>
        <v>0</v>
      </c>
      <c r="O1103" s="86" t="b">
        <f>('FORMULARIO '!BG1141)</f>
        <v>0</v>
      </c>
      <c r="P1103" s="86" t="b">
        <f>('FORMULARIO '!BH1141)</f>
        <v>0</v>
      </c>
      <c r="Q1103" s="86" t="b">
        <f>('FORMULARIO '!BI1141)</f>
        <v>0</v>
      </c>
      <c r="R1103" s="86">
        <f>('FORMULARIO '!BJ1141)</f>
        <v>7.3933873543502697</v>
      </c>
      <c r="S1103" s="86" t="b">
        <f>('FORMULARIO '!BK1141)</f>
        <v>0</v>
      </c>
      <c r="T1103" s="86" t="b">
        <f>('FORMULARIO '!BL1141)</f>
        <v>0</v>
      </c>
      <c r="U1103" s="86" t="b">
        <f>('FORMULARIO '!BM1141)</f>
        <v>0</v>
      </c>
      <c r="V1103" s="86" t="b">
        <f>('FORMULARIO '!BN1141)</f>
        <v>0</v>
      </c>
      <c r="W1103" s="86" t="b">
        <f>('FORMULARIO '!BO1141)</f>
        <v>0</v>
      </c>
      <c r="X1103" s="86" t="b">
        <f>('FORMULARIO '!BP1141)</f>
        <v>0</v>
      </c>
      <c r="Y1103" s="86" t="b">
        <f>('FORMULARIO '!BQ1141)</f>
        <v>0</v>
      </c>
      <c r="Z1103" s="86">
        <f>('FORMULARIO '!BR1141)</f>
        <v>1.8483468385875674</v>
      </c>
    </row>
    <row r="1104" spans="1:26" x14ac:dyDescent="0.75">
      <c r="A1104" s="85" t="str">
        <f>_xlfn.CONCAT('FORMULARIO '!G1142,'FORMULARIO '!E1142,'FORMULARIO '!B1142,'FORMULARIO '!E1142,'FORMULARIO '!C1142,'FORMULARIO '!E1142,'FORMULARIO '!P1142)</f>
        <v>8751W-Latex Experto y Homologos-Millennium -Blanca</v>
      </c>
      <c r="B1104" s="85" t="str">
        <f t="shared" si="17"/>
        <v>8751W-Latex Experto y Homologos-Millennium -Blanca</v>
      </c>
      <c r="C1104" s="85" t="str">
        <f>('FORMULARIO '!G1142)</f>
        <v>8751W</v>
      </c>
      <c r="D1104" s="75">
        <f>('FORMULARIO '!H1142)</f>
        <v>220</v>
      </c>
      <c r="E1104" s="75">
        <f>('FORMULARIO '!I1142)</f>
        <v>215</v>
      </c>
      <c r="F1104" s="75">
        <f>('FORMULARIO '!J1142)</f>
        <v>205</v>
      </c>
      <c r="G1104" s="75">
        <v>0</v>
      </c>
      <c r="H1104" s="75">
        <v>3785</v>
      </c>
      <c r="M1104" s="86" t="b">
        <f>('FORMULARIO '!BE1142)</f>
        <v>0</v>
      </c>
      <c r="N1104" s="86" t="b">
        <f>('FORMULARIO '!BF1142)</f>
        <v>0</v>
      </c>
      <c r="O1104" s="86" t="b">
        <f>('FORMULARIO '!BG1142)</f>
        <v>0</v>
      </c>
      <c r="P1104" s="86" t="b">
        <f>('FORMULARIO '!BH1142)</f>
        <v>0</v>
      </c>
      <c r="Q1104" s="86" t="b">
        <f>('FORMULARIO '!BI1142)</f>
        <v>0</v>
      </c>
      <c r="R1104" s="86" t="b">
        <f>('FORMULARIO '!BJ1142)</f>
        <v>0</v>
      </c>
      <c r="S1104" s="86" t="b">
        <f>('FORMULARIO '!BK1142)</f>
        <v>0</v>
      </c>
      <c r="T1104" s="86">
        <f>('FORMULARIO '!BL1142)</f>
        <v>6.1611561286252252</v>
      </c>
      <c r="U1104" s="86">
        <f>('FORMULARIO '!BM1142)</f>
        <v>2.4644624514500899</v>
      </c>
      <c r="V1104" s="86" t="b">
        <f>('FORMULARIO '!BN1142)</f>
        <v>0</v>
      </c>
      <c r="W1104" s="86">
        <f>('FORMULARIO '!BO1142)</f>
        <v>0.92417341929378372</v>
      </c>
      <c r="X1104" s="86" t="b">
        <f>('FORMULARIO '!BP1142)</f>
        <v>0</v>
      </c>
      <c r="Y1104" s="86" t="b">
        <f>('FORMULARIO '!BQ1142)</f>
        <v>0</v>
      </c>
      <c r="Z1104" s="86" t="b">
        <f>('FORMULARIO '!BR1142)</f>
        <v>0</v>
      </c>
    </row>
    <row r="1105" spans="1:26" x14ac:dyDescent="0.75">
      <c r="A1105" s="85" t="str">
        <f>_xlfn.CONCAT('FORMULARIO '!G1143,'FORMULARIO '!E1143,'FORMULARIO '!B1143,'FORMULARIO '!E1143,'FORMULARIO '!C1143,'FORMULARIO '!E1143,'FORMULARIO '!P1143)</f>
        <v>8752W-Latex Experto y Homologos-Millennium -Blanca</v>
      </c>
      <c r="B1105" s="85" t="str">
        <f t="shared" si="17"/>
        <v>8752W-Latex Experto y Homologos-Millennium -Blanca</v>
      </c>
      <c r="C1105" s="85" t="str">
        <f>('FORMULARIO '!G1143)</f>
        <v>8752W</v>
      </c>
      <c r="D1105" s="75">
        <f>('FORMULARIO '!H1143)</f>
        <v>209</v>
      </c>
      <c r="E1105" s="75">
        <f>('FORMULARIO '!I1143)</f>
        <v>203</v>
      </c>
      <c r="F1105" s="75">
        <f>('FORMULARIO '!J1143)</f>
        <v>192</v>
      </c>
      <c r="G1105" s="75">
        <v>0</v>
      </c>
      <c r="H1105" s="75">
        <v>3785</v>
      </c>
      <c r="M1105" s="86" t="b">
        <f>('FORMULARIO '!BE1143)</f>
        <v>0</v>
      </c>
      <c r="N1105" s="86" t="b">
        <f>('FORMULARIO '!BF1143)</f>
        <v>0</v>
      </c>
      <c r="O1105" s="86" t="b">
        <f>('FORMULARIO '!BG1143)</f>
        <v>0</v>
      </c>
      <c r="P1105" s="86" t="b">
        <f>('FORMULARIO '!BH1143)</f>
        <v>0</v>
      </c>
      <c r="Q1105" s="86" t="b">
        <f>('FORMULARIO '!BI1143)</f>
        <v>0</v>
      </c>
      <c r="R1105" s="86">
        <f>('FORMULARIO '!BJ1143)</f>
        <v>14.786774708700539</v>
      </c>
      <c r="S1105" s="86" t="b">
        <f>('FORMULARIO '!BK1143)</f>
        <v>0</v>
      </c>
      <c r="T1105" s="86">
        <f>('FORMULARIO '!BL1143)</f>
        <v>6.4692139350564863</v>
      </c>
      <c r="U1105" s="86" t="b">
        <f>('FORMULARIO '!BM1143)</f>
        <v>0</v>
      </c>
      <c r="V1105" s="86" t="b">
        <f>('FORMULARIO '!BN1143)</f>
        <v>0</v>
      </c>
      <c r="W1105" s="86">
        <f>('FORMULARIO '!BO1143)</f>
        <v>1.5402890321563063</v>
      </c>
      <c r="X1105" s="86" t="b">
        <f>('FORMULARIO '!BP1143)</f>
        <v>0</v>
      </c>
      <c r="Y1105" s="86" t="b">
        <f>('FORMULARIO '!BQ1143)</f>
        <v>0</v>
      </c>
      <c r="Z1105" s="86" t="b">
        <f>('FORMULARIO '!BR1143)</f>
        <v>0</v>
      </c>
    </row>
    <row r="1106" spans="1:26" x14ac:dyDescent="0.75">
      <c r="A1106" s="85" t="str">
        <f>_xlfn.CONCAT('FORMULARIO '!G1144,'FORMULARIO '!E1144,'FORMULARIO '!B1144,'FORMULARIO '!E1144,'FORMULARIO '!C1144,'FORMULARIO '!E1144,'FORMULARIO '!P1144)</f>
        <v>8753M-Latex Experto y Homologos-Millennium -Media</v>
      </c>
      <c r="B1106" s="85" t="str">
        <f t="shared" si="17"/>
        <v>8753M-Latex Experto y Homologos-Millennium -Media</v>
      </c>
      <c r="C1106" s="85" t="str">
        <f>('FORMULARIO '!G1144)</f>
        <v>8753M</v>
      </c>
      <c r="D1106" s="75">
        <f>('FORMULARIO '!H1144)</f>
        <v>188</v>
      </c>
      <c r="E1106" s="75">
        <f>('FORMULARIO '!I1144)</f>
        <v>177</v>
      </c>
      <c r="F1106" s="75">
        <f>('FORMULARIO '!J1144)</f>
        <v>164</v>
      </c>
      <c r="G1106" s="75">
        <v>0</v>
      </c>
      <c r="H1106" s="75">
        <v>3785</v>
      </c>
      <c r="M1106" s="86" t="b">
        <f>('FORMULARIO '!BE1144)</f>
        <v>0</v>
      </c>
      <c r="N1106" s="86" t="b">
        <f>('FORMULARIO '!BF1144)</f>
        <v>0</v>
      </c>
      <c r="O1106" s="86" t="b">
        <f>('FORMULARIO '!BG1144)</f>
        <v>0</v>
      </c>
      <c r="P1106" s="86" t="b">
        <f>('FORMULARIO '!BH1144)</f>
        <v>0</v>
      </c>
      <c r="Q1106" s="86" t="b">
        <f>('FORMULARIO '!BI1144)</f>
        <v>0</v>
      </c>
      <c r="R1106" s="86">
        <f>('FORMULARIO '!BJ1144)</f>
        <v>28.033260385244773</v>
      </c>
      <c r="S1106" s="86" t="b">
        <f>('FORMULARIO '!BK1144)</f>
        <v>0</v>
      </c>
      <c r="T1106" s="86">
        <f>('FORMULARIO '!BL1144)</f>
        <v>13.246485676544234</v>
      </c>
      <c r="U1106" s="86" t="b">
        <f>('FORMULARIO '!BM1144)</f>
        <v>0</v>
      </c>
      <c r="V1106" s="86" t="b">
        <f>('FORMULARIO '!BN1144)</f>
        <v>0</v>
      </c>
      <c r="W1106" s="86">
        <f>('FORMULARIO '!BO1144)</f>
        <v>4.0047514836063955</v>
      </c>
      <c r="X1106" s="86" t="b">
        <f>('FORMULARIO '!BP1144)</f>
        <v>0</v>
      </c>
      <c r="Y1106" s="86" t="b">
        <f>('FORMULARIO '!BQ1144)</f>
        <v>0</v>
      </c>
      <c r="Z1106" s="86" t="b">
        <f>('FORMULARIO '!BR1144)</f>
        <v>0</v>
      </c>
    </row>
    <row r="1107" spans="1:26" x14ac:dyDescent="0.75">
      <c r="A1107" s="85" t="str">
        <f>_xlfn.CONCAT('FORMULARIO '!G1145,'FORMULARIO '!E1145,'FORMULARIO '!B1145,'FORMULARIO '!E1145,'FORMULARIO '!C1145,'FORMULARIO '!E1145,'FORMULARIO '!P1145)</f>
        <v>8754D-Latex Experto y Homologos-Millennium -Intensa</v>
      </c>
      <c r="B1107" s="85" t="str">
        <f t="shared" si="17"/>
        <v>8754D-Latex Experto y Homologos-Millennium -Intensa</v>
      </c>
      <c r="C1107" s="85" t="str">
        <f>('FORMULARIO '!G1145)</f>
        <v>8754D</v>
      </c>
      <c r="D1107" s="75">
        <f>('FORMULARIO '!H1145)</f>
        <v>169</v>
      </c>
      <c r="E1107" s="75">
        <f>('FORMULARIO '!I1145)</f>
        <v>156</v>
      </c>
      <c r="F1107" s="75">
        <f>('FORMULARIO '!J1145)</f>
        <v>140</v>
      </c>
      <c r="G1107" s="75">
        <v>0</v>
      </c>
      <c r="H1107" s="75">
        <v>3785</v>
      </c>
      <c r="M1107" s="86" t="b">
        <f>('FORMULARIO '!BE1145)</f>
        <v>0</v>
      </c>
      <c r="N1107" s="86" t="b">
        <f>('FORMULARIO '!BF1145)</f>
        <v>0</v>
      </c>
      <c r="O1107" s="86" t="b">
        <f>('FORMULARIO '!BG1145)</f>
        <v>0</v>
      </c>
      <c r="P1107" s="86" t="b">
        <f>('FORMULARIO '!BH1145)</f>
        <v>0</v>
      </c>
      <c r="Q1107" s="86" t="b">
        <f>('FORMULARIO '!BI1145)</f>
        <v>0</v>
      </c>
      <c r="R1107" s="86" t="b">
        <f>('FORMULARIO '!BJ1145)</f>
        <v>0</v>
      </c>
      <c r="S1107" s="86" t="b">
        <f>('FORMULARIO '!BK1145)</f>
        <v>0</v>
      </c>
      <c r="T1107" s="86">
        <f>('FORMULARIO '!BL1145)</f>
        <v>19.407641805169458</v>
      </c>
      <c r="U1107" s="86">
        <f>('FORMULARIO '!BM1145)</f>
        <v>8.6256185800753151</v>
      </c>
      <c r="V1107" s="86" t="b">
        <f>('FORMULARIO '!BN1145)</f>
        <v>0</v>
      </c>
      <c r="W1107" s="86">
        <f>('FORMULARIO '!BO1145)</f>
        <v>4.9289249029001798</v>
      </c>
      <c r="X1107" s="86" t="b">
        <f>('FORMULARIO '!BP1145)</f>
        <v>0</v>
      </c>
      <c r="Y1107" s="86" t="b">
        <f>('FORMULARIO '!BQ1145)</f>
        <v>0</v>
      </c>
      <c r="Z1107" s="86" t="b">
        <f>('FORMULARIO '!BR1145)</f>
        <v>0</v>
      </c>
    </row>
    <row r="1108" spans="1:26" x14ac:dyDescent="0.75">
      <c r="A1108" s="85" t="str">
        <f>_xlfn.CONCAT('FORMULARIO '!G1146,'FORMULARIO '!E1146,'FORMULARIO '!B1146,'FORMULARIO '!E1146,'FORMULARIO '!C1146,'FORMULARIO '!E1146,'FORMULARIO '!P1146)</f>
        <v>8760W-Latex Experto y Homologos-Millennium -Blanca</v>
      </c>
      <c r="B1108" s="85" t="str">
        <f t="shared" si="17"/>
        <v>8760W-Latex Experto y Homologos-Millennium -Blanca</v>
      </c>
      <c r="C1108" s="85" t="str">
        <f>('FORMULARIO '!G1146)</f>
        <v>8760W</v>
      </c>
      <c r="D1108" s="75">
        <f>('FORMULARIO '!H1146)</f>
        <v>232</v>
      </c>
      <c r="E1108" s="75">
        <f>('FORMULARIO '!I1146)</f>
        <v>231</v>
      </c>
      <c r="F1108" s="75">
        <f>('FORMULARIO '!J1146)</f>
        <v>220</v>
      </c>
      <c r="G1108" s="75">
        <v>0</v>
      </c>
      <c r="H1108" s="75">
        <v>3785</v>
      </c>
      <c r="M1108" s="86" t="b">
        <f>('FORMULARIO '!BE1146)</f>
        <v>0</v>
      </c>
      <c r="N1108" s="86" t="b">
        <f>('FORMULARIO '!BF1146)</f>
        <v>0</v>
      </c>
      <c r="O1108" s="86" t="b">
        <f>('FORMULARIO '!BG1146)</f>
        <v>0</v>
      </c>
      <c r="P1108" s="86" t="b">
        <f>('FORMULARIO '!BH1146)</f>
        <v>0</v>
      </c>
      <c r="Q1108" s="86" t="b">
        <f>('FORMULARIO '!BI1146)</f>
        <v>0</v>
      </c>
      <c r="R1108" s="86">
        <f>('FORMULARIO '!BJ1146)</f>
        <v>8.317560773644054</v>
      </c>
      <c r="S1108" s="86" t="b">
        <f>('FORMULARIO '!BK1146)</f>
        <v>0</v>
      </c>
      <c r="T1108" s="86">
        <f>('FORMULARIO '!BL1146)</f>
        <v>1.5402890321563063</v>
      </c>
      <c r="U1108" s="86" t="b">
        <f>('FORMULARIO '!BM1146)</f>
        <v>0</v>
      </c>
      <c r="V1108" s="86" t="b">
        <f>('FORMULARIO '!BN1146)</f>
        <v>0</v>
      </c>
      <c r="W1108" s="86" t="b">
        <f>('FORMULARIO '!BO1146)</f>
        <v>0</v>
      </c>
      <c r="X1108" s="86" t="b">
        <f>('FORMULARIO '!BP1146)</f>
        <v>0</v>
      </c>
      <c r="Y1108" s="86" t="b">
        <f>('FORMULARIO '!BQ1146)</f>
        <v>0</v>
      </c>
      <c r="Z1108" s="86">
        <f>('FORMULARIO '!BR1146)</f>
        <v>1.8483468385875674</v>
      </c>
    </row>
    <row r="1109" spans="1:26" x14ac:dyDescent="0.75">
      <c r="A1109" s="85" t="str">
        <f>_xlfn.CONCAT('FORMULARIO '!G1147,'FORMULARIO '!E1147,'FORMULARIO '!B1147,'FORMULARIO '!E1147,'FORMULARIO '!C1147,'FORMULARIO '!E1147,'FORMULARIO '!P1147)</f>
        <v>8761W-Latex Experto y Homologos-Millennium -Blanca</v>
      </c>
      <c r="B1109" s="85" t="str">
        <f t="shared" si="17"/>
        <v>8761W-Latex Experto y Homologos-Millennium -Blanca</v>
      </c>
      <c r="C1109" s="85" t="str">
        <f>('FORMULARIO '!G1147)</f>
        <v>8761W</v>
      </c>
      <c r="D1109" s="75">
        <f>('FORMULARIO '!H1147)</f>
        <v>223</v>
      </c>
      <c r="E1109" s="75">
        <f>('FORMULARIO '!I1147)</f>
        <v>221</v>
      </c>
      <c r="F1109" s="75">
        <f>('FORMULARIO '!J1147)</f>
        <v>211</v>
      </c>
      <c r="G1109" s="75">
        <v>0</v>
      </c>
      <c r="H1109" s="75">
        <v>3785</v>
      </c>
      <c r="M1109" s="86" t="b">
        <f>('FORMULARIO '!BE1147)</f>
        <v>0</v>
      </c>
      <c r="N1109" s="86" t="b">
        <f>('FORMULARIO '!BF1147)</f>
        <v>0</v>
      </c>
      <c r="O1109" s="86" t="b">
        <f>('FORMULARIO '!BG1147)</f>
        <v>0</v>
      </c>
      <c r="P1109" s="86" t="b">
        <f>('FORMULARIO '!BH1147)</f>
        <v>0</v>
      </c>
      <c r="Q1109" s="86" t="b">
        <f>('FORMULARIO '!BI1147)</f>
        <v>0</v>
      </c>
      <c r="R1109" s="86">
        <f>('FORMULARIO '!BJ1147)</f>
        <v>13.862601289406756</v>
      </c>
      <c r="S1109" s="86" t="b">
        <f>('FORMULARIO '!BK1147)</f>
        <v>0</v>
      </c>
      <c r="T1109" s="86">
        <f>('FORMULARIO '!BL1147)</f>
        <v>2.1564046450188288</v>
      </c>
      <c r="U1109" s="86" t="b">
        <f>('FORMULARIO '!BM1147)</f>
        <v>0</v>
      </c>
      <c r="V1109" s="86" t="b">
        <f>('FORMULARIO '!BN1147)</f>
        <v>0</v>
      </c>
      <c r="W1109" s="86" t="b">
        <f>('FORMULARIO '!BO1147)</f>
        <v>0</v>
      </c>
      <c r="X1109" s="86" t="b">
        <f>('FORMULARIO '!BP1147)</f>
        <v>0</v>
      </c>
      <c r="Y1109" s="86" t="b">
        <f>('FORMULARIO '!BQ1147)</f>
        <v>0</v>
      </c>
      <c r="Z1109" s="86">
        <f>('FORMULARIO '!BR1147)</f>
        <v>4.0047514836063955</v>
      </c>
    </row>
    <row r="1110" spans="1:26" x14ac:dyDescent="0.75">
      <c r="A1110" s="85" t="str">
        <f>_xlfn.CONCAT('FORMULARIO '!G1148,'FORMULARIO '!E1148,'FORMULARIO '!B1148,'FORMULARIO '!E1148,'FORMULARIO '!C1148,'FORMULARIO '!E1148,'FORMULARIO '!P1148)</f>
        <v>8762W-Latex Experto y Homologos-Millennium -Blanca</v>
      </c>
      <c r="B1110" s="85" t="str">
        <f t="shared" si="17"/>
        <v>8762W-Latex Experto y Homologos-Millennium -Blanca</v>
      </c>
      <c r="C1110" s="85" t="str">
        <f>('FORMULARIO '!G1148)</f>
        <v>8762W</v>
      </c>
      <c r="D1110" s="75">
        <f>('FORMULARIO '!H1148)</f>
        <v>209</v>
      </c>
      <c r="E1110" s="75">
        <f>('FORMULARIO '!I1148)</f>
        <v>205</v>
      </c>
      <c r="F1110" s="75">
        <f>('FORMULARIO '!J1148)</f>
        <v>195</v>
      </c>
      <c r="G1110" s="75">
        <v>0</v>
      </c>
      <c r="H1110" s="75">
        <v>3785</v>
      </c>
      <c r="M1110" s="86" t="b">
        <f>('FORMULARIO '!BE1148)</f>
        <v>0</v>
      </c>
      <c r="N1110" s="86" t="b">
        <f>('FORMULARIO '!BF1148)</f>
        <v>0</v>
      </c>
      <c r="O1110" s="86" t="b">
        <f>('FORMULARIO '!BG1148)</f>
        <v>0</v>
      </c>
      <c r="P1110" s="86" t="b">
        <f>('FORMULARIO '!BH1148)</f>
        <v>0</v>
      </c>
      <c r="Q1110" s="86" t="b">
        <f>('FORMULARIO '!BI1148)</f>
        <v>0</v>
      </c>
      <c r="R1110" s="86" t="b">
        <f>('FORMULARIO '!BJ1148)</f>
        <v>0</v>
      </c>
      <c r="S1110" s="86" t="b">
        <f>('FORMULARIO '!BK1148)</f>
        <v>0</v>
      </c>
      <c r="T1110" s="86">
        <f>('FORMULARIO '!BL1148)</f>
        <v>11.090081031525404</v>
      </c>
      <c r="U1110" s="86">
        <f>('FORMULARIO '!BM1148)</f>
        <v>4.9289249029001798</v>
      </c>
      <c r="V1110" s="86">
        <f>('FORMULARIO '!BN1148)</f>
        <v>3.0805780643126126</v>
      </c>
      <c r="W1110" s="86" t="b">
        <f>('FORMULARIO '!BO1148)</f>
        <v>0</v>
      </c>
      <c r="X1110" s="86" t="b">
        <f>('FORMULARIO '!BP1148)</f>
        <v>0</v>
      </c>
      <c r="Y1110" s="86" t="b">
        <f>('FORMULARIO '!BQ1148)</f>
        <v>0</v>
      </c>
      <c r="Z1110" s="86" t="b">
        <f>('FORMULARIO '!BR1148)</f>
        <v>0</v>
      </c>
    </row>
    <row r="1111" spans="1:26" x14ac:dyDescent="0.75">
      <c r="A1111" s="85" t="str">
        <f>_xlfn.CONCAT('FORMULARIO '!G1149,'FORMULARIO '!E1149,'FORMULARIO '!B1149,'FORMULARIO '!E1149,'FORMULARIO '!C1149,'FORMULARIO '!E1149,'FORMULARIO '!P1149)</f>
        <v>8763M-Latex Experto y Homologos-Millennium -Media</v>
      </c>
      <c r="B1111" s="85" t="str">
        <f t="shared" si="17"/>
        <v>8763M-Latex Experto y Homologos-Millennium -Media</v>
      </c>
      <c r="C1111" s="85" t="str">
        <f>('FORMULARIO '!G1149)</f>
        <v>8763M</v>
      </c>
      <c r="D1111" s="75">
        <f>('FORMULARIO '!H1149)</f>
        <v>186</v>
      </c>
      <c r="E1111" s="75">
        <f>('FORMULARIO '!I1149)</f>
        <v>179</v>
      </c>
      <c r="F1111" s="75">
        <f>('FORMULARIO '!J1149)</f>
        <v>168</v>
      </c>
      <c r="G1111" s="75">
        <v>0</v>
      </c>
      <c r="H1111" s="75">
        <v>3785</v>
      </c>
      <c r="M1111" s="86" t="b">
        <f>('FORMULARIO '!BE1149)</f>
        <v>0</v>
      </c>
      <c r="N1111" s="86" t="b">
        <f>('FORMULARIO '!BF1149)</f>
        <v>0</v>
      </c>
      <c r="O1111" s="86" t="b">
        <f>('FORMULARIO '!BG1149)</f>
        <v>0</v>
      </c>
      <c r="P1111" s="86" t="b">
        <f>('FORMULARIO '!BH1149)</f>
        <v>0</v>
      </c>
      <c r="Q1111" s="86" t="b">
        <f>('FORMULARIO '!BI1149)</f>
        <v>0</v>
      </c>
      <c r="R1111" s="86" t="b">
        <f>('FORMULARIO '!BJ1149)</f>
        <v>0</v>
      </c>
      <c r="S1111" s="86" t="b">
        <f>('FORMULARIO '!BK1149)</f>
        <v>0</v>
      </c>
      <c r="T1111" s="86">
        <f>('FORMULARIO '!BL1149)</f>
        <v>20.331815224463242</v>
      </c>
      <c r="U1111" s="86">
        <f>('FORMULARIO '!BM1149)</f>
        <v>5.5450405157627021</v>
      </c>
      <c r="V1111" s="86" t="b">
        <f>('FORMULARIO '!BN1149)</f>
        <v>0</v>
      </c>
      <c r="W1111" s="86">
        <f>('FORMULARIO '!BO1149)</f>
        <v>2.772520257881351</v>
      </c>
      <c r="X1111" s="86" t="b">
        <f>('FORMULARIO '!BP1149)</f>
        <v>0</v>
      </c>
      <c r="Y1111" s="86" t="b">
        <f>('FORMULARIO '!BQ1149)</f>
        <v>0</v>
      </c>
      <c r="Z1111" s="86" t="b">
        <f>('FORMULARIO '!BR1149)</f>
        <v>0</v>
      </c>
    </row>
    <row r="1112" spans="1:26" x14ac:dyDescent="0.75">
      <c r="A1112" s="85" t="str">
        <f>_xlfn.CONCAT('FORMULARIO '!G1150,'FORMULARIO '!E1150,'FORMULARIO '!B1150,'FORMULARIO '!E1150,'FORMULARIO '!C1150,'FORMULARIO '!E1150,'FORMULARIO '!P1150)</f>
        <v>8764M-Latex Experto y Homologos-Millennium -Media</v>
      </c>
      <c r="B1112" s="85" t="str">
        <f t="shared" si="17"/>
        <v>8764M-Latex Experto y Homologos-Millennium -Media</v>
      </c>
      <c r="C1112" s="85" t="str">
        <f>('FORMULARIO '!G1150)</f>
        <v>8764M</v>
      </c>
      <c r="D1112" s="75">
        <f>('FORMULARIO '!H1150)</f>
        <v>167</v>
      </c>
      <c r="E1112" s="75">
        <f>('FORMULARIO '!I1150)</f>
        <v>161</v>
      </c>
      <c r="F1112" s="75">
        <f>('FORMULARIO '!J1150)</f>
        <v>149</v>
      </c>
      <c r="G1112" s="75">
        <v>0</v>
      </c>
      <c r="H1112" s="75">
        <v>3785</v>
      </c>
      <c r="M1112" s="86" t="b">
        <f>('FORMULARIO '!BE1150)</f>
        <v>0</v>
      </c>
      <c r="N1112" s="86" t="b">
        <f>('FORMULARIO '!BF1150)</f>
        <v>0</v>
      </c>
      <c r="O1112" s="86" t="b">
        <f>('FORMULARIO '!BG1150)</f>
        <v>0</v>
      </c>
      <c r="P1112" s="86" t="b">
        <f>('FORMULARIO '!BH1150)</f>
        <v>0</v>
      </c>
      <c r="Q1112" s="86" t="b">
        <f>('FORMULARIO '!BI1150)</f>
        <v>0</v>
      </c>
      <c r="R1112" s="86" t="b">
        <f>('FORMULARIO '!BJ1150)</f>
        <v>0</v>
      </c>
      <c r="S1112" s="86" t="b">
        <f>('FORMULARIO '!BK1150)</f>
        <v>0</v>
      </c>
      <c r="T1112" s="86">
        <f>('FORMULARIO '!BL1150)</f>
        <v>38.199167997476394</v>
      </c>
      <c r="U1112" s="86">
        <f>('FORMULARIO '!BM1150)</f>
        <v>10.782023225094143</v>
      </c>
      <c r="V1112" s="86" t="b">
        <f>('FORMULARIO '!BN1150)</f>
        <v>0</v>
      </c>
      <c r="W1112" s="86">
        <f>('FORMULARIO '!BO1150)</f>
        <v>4.3128092900376576</v>
      </c>
      <c r="X1112" s="86" t="b">
        <f>('FORMULARIO '!BP1150)</f>
        <v>0</v>
      </c>
      <c r="Y1112" s="86" t="b">
        <f>('FORMULARIO '!BQ1150)</f>
        <v>0</v>
      </c>
      <c r="Z1112" s="86" t="b">
        <f>('FORMULARIO '!BR1150)</f>
        <v>0</v>
      </c>
    </row>
    <row r="1113" spans="1:26" x14ac:dyDescent="0.75">
      <c r="A1113" s="85" t="str">
        <f>_xlfn.CONCAT('FORMULARIO '!G1151,'FORMULARIO '!E1151,'FORMULARIO '!B1151,'FORMULARIO '!E1151,'FORMULARIO '!C1151,'FORMULARIO '!E1151,'FORMULARIO '!P1151)</f>
        <v>8765D-Latex Experto y Homologos-Millennium -Intensa</v>
      </c>
      <c r="B1113" s="85" t="str">
        <f t="shared" si="17"/>
        <v>8765D-Latex Experto y Homologos-Millennium -Intensa</v>
      </c>
      <c r="C1113" s="85" t="str">
        <f>('FORMULARIO '!G1151)</f>
        <v>8765D</v>
      </c>
      <c r="D1113" s="75">
        <f>('FORMULARIO '!H1151)</f>
        <v>118</v>
      </c>
      <c r="E1113" s="75">
        <f>('FORMULARIO '!I1151)</f>
        <v>112</v>
      </c>
      <c r="F1113" s="75">
        <f>('FORMULARIO '!J1151)</f>
        <v>103</v>
      </c>
      <c r="G1113" s="75">
        <v>0</v>
      </c>
      <c r="H1113" s="75">
        <v>3785</v>
      </c>
      <c r="M1113" s="86" t="b">
        <f>('FORMULARIO '!BE1151)</f>
        <v>0</v>
      </c>
      <c r="N1113" s="86" t="b">
        <f>('FORMULARIO '!BF1151)</f>
        <v>0</v>
      </c>
      <c r="O1113" s="86" t="b">
        <f>('FORMULARIO '!BG1151)</f>
        <v>0</v>
      </c>
      <c r="P1113" s="86" t="b">
        <f>('FORMULARIO '!BH1151)</f>
        <v>0</v>
      </c>
      <c r="Q1113" s="86" t="b">
        <f>('FORMULARIO '!BI1151)</f>
        <v>0</v>
      </c>
      <c r="R1113" s="86" t="b">
        <f>('FORMULARIO '!BJ1151)</f>
        <v>0</v>
      </c>
      <c r="S1113" s="86" t="b">
        <f>('FORMULARIO '!BK1151)</f>
        <v>0</v>
      </c>
      <c r="T1113" s="86">
        <f>('FORMULARIO '!BL1151)</f>
        <v>95.80597780012225</v>
      </c>
      <c r="U1113" s="86">
        <f>('FORMULARIO '!BM1151)</f>
        <v>20.947930837325767</v>
      </c>
      <c r="V1113" s="86" t="b">
        <f>('FORMULARIO '!BN1151)</f>
        <v>0</v>
      </c>
      <c r="W1113" s="86">
        <f>('FORMULARIO '!BO1151)</f>
        <v>10.473965418662884</v>
      </c>
      <c r="X1113" s="86" t="b">
        <f>('FORMULARIO '!BP1151)</f>
        <v>0</v>
      </c>
      <c r="Y1113" s="86" t="b">
        <f>('FORMULARIO '!BQ1151)</f>
        <v>0</v>
      </c>
      <c r="Z1113" s="86" t="b">
        <f>('FORMULARIO '!BR1151)</f>
        <v>0</v>
      </c>
    </row>
    <row r="1114" spans="1:26" x14ac:dyDescent="0.75">
      <c r="A1114" s="85" t="str">
        <f>_xlfn.CONCAT('FORMULARIO '!G1152,'FORMULARIO '!E1152,'FORMULARIO '!B1152,'FORMULARIO '!E1152,'FORMULARIO '!C1152,'FORMULARIO '!E1152,'FORMULARIO '!P1152)</f>
        <v>8770W-Latex Experto y Homologos-Millennium -Blanca</v>
      </c>
      <c r="B1114" s="85" t="str">
        <f t="shared" si="17"/>
        <v>8770W-Latex Experto y Homologos-Millennium -Blanca</v>
      </c>
      <c r="C1114" s="85" t="str">
        <f>('FORMULARIO '!G1152)</f>
        <v>8770W</v>
      </c>
      <c r="D1114" s="75">
        <f>('FORMULARIO '!H1152)</f>
        <v>235</v>
      </c>
      <c r="E1114" s="75">
        <f>('FORMULARIO '!I1152)</f>
        <v>238</v>
      </c>
      <c r="F1114" s="75">
        <f>('FORMULARIO '!J1152)</f>
        <v>229</v>
      </c>
      <c r="G1114" s="75">
        <v>0</v>
      </c>
      <c r="H1114" s="75">
        <v>3785</v>
      </c>
      <c r="M1114" s="86" t="b">
        <f>('FORMULARIO '!BE1152)</f>
        <v>0</v>
      </c>
      <c r="N1114" s="86" t="b">
        <f>('FORMULARIO '!BF1152)</f>
        <v>0</v>
      </c>
      <c r="O1114" s="86" t="b">
        <f>('FORMULARIO '!BG1152)</f>
        <v>0</v>
      </c>
      <c r="P1114" s="86">
        <f>('FORMULARIO '!BH1152)</f>
        <v>0.30805780643126124</v>
      </c>
      <c r="Q1114" s="86" t="b">
        <f>('FORMULARIO '!BI1152)</f>
        <v>0</v>
      </c>
      <c r="R1114" s="86" t="b">
        <f>('FORMULARIO '!BJ1152)</f>
        <v>0</v>
      </c>
      <c r="S1114" s="86" t="b">
        <f>('FORMULARIO '!BK1152)</f>
        <v>0</v>
      </c>
      <c r="T1114" s="86">
        <f>('FORMULARIO '!BL1152)</f>
        <v>2.1564046450188288</v>
      </c>
      <c r="U1114" s="86">
        <f>('FORMULARIO '!BM1152)</f>
        <v>0.92417341929378372</v>
      </c>
      <c r="V1114" s="86" t="b">
        <f>('FORMULARIO '!BN1152)</f>
        <v>0</v>
      </c>
      <c r="W1114" s="86" t="b">
        <f>('FORMULARIO '!BO1152)</f>
        <v>0</v>
      </c>
      <c r="X1114" s="86" t="b">
        <f>('FORMULARIO '!BP1152)</f>
        <v>0</v>
      </c>
      <c r="Y1114" s="86" t="b">
        <f>('FORMULARIO '!BQ1152)</f>
        <v>0</v>
      </c>
      <c r="Z1114" s="86" t="b">
        <f>('FORMULARIO '!BR1152)</f>
        <v>0</v>
      </c>
    </row>
    <row r="1115" spans="1:26" x14ac:dyDescent="0.75">
      <c r="A1115" s="85" t="str">
        <f>_xlfn.CONCAT('FORMULARIO '!G1153,'FORMULARIO '!E1153,'FORMULARIO '!B1153,'FORMULARIO '!E1153,'FORMULARIO '!C1153,'FORMULARIO '!E1153,'FORMULARIO '!P1153)</f>
        <v>8771W-Latex Experto y Homologos-Millennium -Blanca</v>
      </c>
      <c r="B1115" s="85" t="str">
        <f t="shared" si="17"/>
        <v>8771W-Latex Experto y Homologos-Millennium -Blanca</v>
      </c>
      <c r="C1115" s="85" t="str">
        <f>('FORMULARIO '!G1153)</f>
        <v>8771W</v>
      </c>
      <c r="D1115" s="75">
        <f>('FORMULARIO '!H1153)</f>
        <v>221</v>
      </c>
      <c r="E1115" s="75">
        <f>('FORMULARIO '!I1153)</f>
        <v>224</v>
      </c>
      <c r="F1115" s="75">
        <f>('FORMULARIO '!J1153)</f>
        <v>218</v>
      </c>
      <c r="G1115" s="75">
        <v>0</v>
      </c>
      <c r="H1115" s="75">
        <v>3785</v>
      </c>
      <c r="M1115" s="86" t="b">
        <f>('FORMULARIO '!BE1153)</f>
        <v>0</v>
      </c>
      <c r="N1115" s="86" t="b">
        <f>('FORMULARIO '!BF1153)</f>
        <v>0</v>
      </c>
      <c r="O1115" s="86" t="b">
        <f>('FORMULARIO '!BG1153)</f>
        <v>0</v>
      </c>
      <c r="P1115" s="86" t="b">
        <f>('FORMULARIO '!BH1153)</f>
        <v>0</v>
      </c>
      <c r="Q1115" s="86" t="b">
        <f>('FORMULARIO '!BI1153)</f>
        <v>0</v>
      </c>
      <c r="R1115" s="86">
        <f>('FORMULARIO '!BJ1153)</f>
        <v>5.2369827093314418</v>
      </c>
      <c r="S1115" s="86" t="b">
        <f>('FORMULARIO '!BK1153)</f>
        <v>0</v>
      </c>
      <c r="T1115" s="86">
        <f>('FORMULARIO '!BL1153)</f>
        <v>5.8530983221939632</v>
      </c>
      <c r="U1115" s="86" t="b">
        <f>('FORMULARIO '!BM1153)</f>
        <v>0</v>
      </c>
      <c r="V1115" s="86" t="b">
        <f>('FORMULARIO '!BN1153)</f>
        <v>0</v>
      </c>
      <c r="W1115" s="86" t="b">
        <f>('FORMULARIO '!BO1153)</f>
        <v>0</v>
      </c>
      <c r="X1115" s="86" t="b">
        <f>('FORMULARIO '!BP1153)</f>
        <v>0</v>
      </c>
      <c r="Y1115" s="86" t="b">
        <f>('FORMULARIO '!BQ1153)</f>
        <v>0</v>
      </c>
      <c r="Z1115" s="86" t="b">
        <f>('FORMULARIO '!BR1153)</f>
        <v>0</v>
      </c>
    </row>
    <row r="1116" spans="1:26" x14ac:dyDescent="0.75">
      <c r="A1116" s="85" t="str">
        <f>_xlfn.CONCAT('FORMULARIO '!G1154,'FORMULARIO '!E1154,'FORMULARIO '!B1154,'FORMULARIO '!E1154,'FORMULARIO '!C1154,'FORMULARIO '!E1154,'FORMULARIO '!P1154)</f>
        <v>8772W-Latex Experto y Homologos-Millennium -Blanca</v>
      </c>
      <c r="B1116" s="85" t="str">
        <f t="shared" si="17"/>
        <v>8772W-Latex Experto y Homologos-Millennium -Blanca</v>
      </c>
      <c r="C1116" s="85" t="str">
        <f>('FORMULARIO '!G1154)</f>
        <v>8772W</v>
      </c>
      <c r="D1116" s="75">
        <f>('FORMULARIO '!H1154)</f>
        <v>207</v>
      </c>
      <c r="E1116" s="75">
        <f>('FORMULARIO '!I1154)</f>
        <v>209</v>
      </c>
      <c r="F1116" s="75">
        <f>('FORMULARIO '!J1154)</f>
        <v>203</v>
      </c>
      <c r="G1116" s="75">
        <v>0</v>
      </c>
      <c r="H1116" s="75">
        <v>3785</v>
      </c>
      <c r="M1116" s="86" t="b">
        <f>('FORMULARIO '!BE1154)</f>
        <v>0</v>
      </c>
      <c r="N1116" s="86" t="b">
        <f>('FORMULARIO '!BF1154)</f>
        <v>0</v>
      </c>
      <c r="O1116" s="86" t="b">
        <f>('FORMULARIO '!BG1154)</f>
        <v>0</v>
      </c>
      <c r="P1116" s="86" t="b">
        <f>('FORMULARIO '!BH1154)</f>
        <v>0</v>
      </c>
      <c r="Q1116" s="86" t="b">
        <f>('FORMULARIO '!BI1154)</f>
        <v>0</v>
      </c>
      <c r="R1116" s="86">
        <f>('FORMULARIO '!BJ1154)</f>
        <v>11.090081031525404</v>
      </c>
      <c r="S1116" s="86" t="b">
        <f>('FORMULARIO '!BK1154)</f>
        <v>0</v>
      </c>
      <c r="T1116" s="86">
        <f>('FORMULARIO '!BL1154)</f>
        <v>9.5497919993690985</v>
      </c>
      <c r="U1116" s="86" t="b">
        <f>('FORMULARIO '!BM1154)</f>
        <v>0</v>
      </c>
      <c r="V1116" s="86" t="b">
        <f>('FORMULARIO '!BN1154)</f>
        <v>0</v>
      </c>
      <c r="W1116" s="86" t="b">
        <f>('FORMULARIO '!BO1154)</f>
        <v>0</v>
      </c>
      <c r="X1116" s="86" t="b">
        <f>('FORMULARIO '!BP1154)</f>
        <v>0</v>
      </c>
      <c r="Y1116" s="86" t="b">
        <f>('FORMULARIO '!BQ1154)</f>
        <v>0</v>
      </c>
      <c r="Z1116" s="86">
        <f>('FORMULARIO '!BR1154)</f>
        <v>2.1564046450188288</v>
      </c>
    </row>
    <row r="1117" spans="1:26" x14ac:dyDescent="0.75">
      <c r="A1117" s="85" t="str">
        <f>_xlfn.CONCAT('FORMULARIO '!G1155,'FORMULARIO '!E1155,'FORMULARIO '!B1155,'FORMULARIO '!E1155,'FORMULARIO '!C1155,'FORMULARIO '!E1155,'FORMULARIO '!P1155)</f>
        <v>8773M-Latex Experto y Homologos-Millennium -Media</v>
      </c>
      <c r="B1117" s="85" t="str">
        <f t="shared" si="17"/>
        <v>8773M-Latex Experto y Homologos-Millennium -Media</v>
      </c>
      <c r="C1117" s="85" t="str">
        <f>('FORMULARIO '!G1155)</f>
        <v>8773M</v>
      </c>
      <c r="D1117" s="75">
        <f>('FORMULARIO '!H1155)</f>
        <v>179</v>
      </c>
      <c r="E1117" s="75">
        <f>('FORMULARIO '!I1155)</f>
        <v>179</v>
      </c>
      <c r="F1117" s="75">
        <f>('FORMULARIO '!J1155)</f>
        <v>171</v>
      </c>
      <c r="G1117" s="75">
        <v>0</v>
      </c>
      <c r="H1117" s="75">
        <v>3785</v>
      </c>
      <c r="M1117" s="86" t="b">
        <f>('FORMULARIO '!BE1155)</f>
        <v>0</v>
      </c>
      <c r="N1117" s="86" t="b">
        <f>('FORMULARIO '!BF1155)</f>
        <v>0</v>
      </c>
      <c r="O1117" s="86" t="b">
        <f>('FORMULARIO '!BG1155)</f>
        <v>0</v>
      </c>
      <c r="P1117" s="86" t="b">
        <f>('FORMULARIO '!BH1155)</f>
        <v>0</v>
      </c>
      <c r="Q1117" s="86" t="b">
        <f>('FORMULARIO '!BI1155)</f>
        <v>0</v>
      </c>
      <c r="R1117" s="86">
        <f>('FORMULARIO '!BJ1155)</f>
        <v>19.099583998738197</v>
      </c>
      <c r="S1117" s="86" t="b">
        <f>('FORMULARIO '!BK1155)</f>
        <v>0</v>
      </c>
      <c r="T1117" s="86">
        <f>('FORMULARIO '!BL1155)</f>
        <v>21.255988643757025</v>
      </c>
      <c r="U1117" s="86" t="b">
        <f>('FORMULARIO '!BM1155)</f>
        <v>0</v>
      </c>
      <c r="V1117" s="86" t="b">
        <f>('FORMULARIO '!BN1155)</f>
        <v>0</v>
      </c>
      <c r="W1117" s="86">
        <f>('FORMULARIO '!BO1155)</f>
        <v>1.232231225725045</v>
      </c>
      <c r="X1117" s="86" t="b">
        <f>('FORMULARIO '!BP1155)</f>
        <v>0</v>
      </c>
      <c r="Y1117" s="86" t="b">
        <f>('FORMULARIO '!BQ1155)</f>
        <v>0</v>
      </c>
      <c r="Z1117" s="86" t="b">
        <f>('FORMULARIO '!BR1155)</f>
        <v>0</v>
      </c>
    </row>
    <row r="1118" spans="1:26" x14ac:dyDescent="0.75">
      <c r="A1118" s="85" t="str">
        <f>_xlfn.CONCAT('FORMULARIO '!G1156,'FORMULARIO '!E1156,'FORMULARIO '!B1156,'FORMULARIO '!E1156,'FORMULARIO '!C1156,'FORMULARIO '!E1156,'FORMULARIO '!P1156)</f>
        <v>8774M-Latex Experto y Homologos-Millennium -Media</v>
      </c>
      <c r="B1118" s="85" t="str">
        <f t="shared" si="17"/>
        <v>8774M-Latex Experto y Homologos-Millennium -Media</v>
      </c>
      <c r="C1118" s="85" t="str">
        <f>('FORMULARIO '!G1156)</f>
        <v>8774M</v>
      </c>
      <c r="D1118" s="75">
        <f>('FORMULARIO '!H1156)</f>
        <v>158</v>
      </c>
      <c r="E1118" s="75">
        <f>('FORMULARIO '!I1156)</f>
        <v>158</v>
      </c>
      <c r="F1118" s="75">
        <f>('FORMULARIO '!J1156)</f>
        <v>151</v>
      </c>
      <c r="G1118" s="75">
        <v>0</v>
      </c>
      <c r="H1118" s="75">
        <v>3785</v>
      </c>
      <c r="M1118" s="86" t="b">
        <f>('FORMULARIO '!BE1156)</f>
        <v>0</v>
      </c>
      <c r="N1118" s="86" t="b">
        <f>('FORMULARIO '!BF1156)</f>
        <v>0</v>
      </c>
      <c r="O1118" s="86" t="b">
        <f>('FORMULARIO '!BG1156)</f>
        <v>0</v>
      </c>
      <c r="P1118" s="86" t="b">
        <f>('FORMULARIO '!BH1156)</f>
        <v>0</v>
      </c>
      <c r="Q1118" s="86" t="b">
        <f>('FORMULARIO '!BI1156)</f>
        <v>0</v>
      </c>
      <c r="R1118" s="86" t="b">
        <f>('FORMULARIO '!BJ1156)</f>
        <v>0</v>
      </c>
      <c r="S1118" s="86" t="b">
        <f>('FORMULARIO '!BK1156)</f>
        <v>0</v>
      </c>
      <c r="T1118" s="86">
        <f>('FORMULARIO '!BL1156)</f>
        <v>48.981191222570537</v>
      </c>
      <c r="U1118" s="86">
        <f>('FORMULARIO '!BM1156)</f>
        <v>8.6256185800753151</v>
      </c>
      <c r="V1118" s="86" t="b">
        <f>('FORMULARIO '!BN1156)</f>
        <v>0</v>
      </c>
      <c r="W1118" s="86">
        <f>('FORMULARIO '!BO1156)</f>
        <v>2.4644624514500899</v>
      </c>
      <c r="X1118" s="86" t="b">
        <f>('FORMULARIO '!BP1156)</f>
        <v>0</v>
      </c>
      <c r="Y1118" s="86" t="b">
        <f>('FORMULARIO '!BQ1156)</f>
        <v>0</v>
      </c>
      <c r="Z1118" s="86" t="b">
        <f>('FORMULARIO '!BR1156)</f>
        <v>0</v>
      </c>
    </row>
    <row r="1119" spans="1:26" x14ac:dyDescent="0.75">
      <c r="A1119" s="85" t="str">
        <f>_xlfn.CONCAT('FORMULARIO '!G1157,'FORMULARIO '!E1157,'FORMULARIO '!B1157,'FORMULARIO '!E1157,'FORMULARIO '!C1157,'FORMULARIO '!E1157,'FORMULARIO '!P1157)</f>
        <v>8775D-Latex Experto y Homologos-Millennium -Intensa</v>
      </c>
      <c r="B1119" s="85" t="str">
        <f t="shared" si="17"/>
        <v>8775D-Latex Experto y Homologos-Millennium -Intensa</v>
      </c>
      <c r="C1119" s="85" t="str">
        <f>('FORMULARIO '!G1157)</f>
        <v>8775D</v>
      </c>
      <c r="D1119" s="75">
        <f>('FORMULARIO '!H1157)</f>
        <v>117</v>
      </c>
      <c r="E1119" s="75">
        <f>('FORMULARIO '!I1157)</f>
        <v>115</v>
      </c>
      <c r="F1119" s="75">
        <f>('FORMULARIO '!J1157)</f>
        <v>109</v>
      </c>
      <c r="G1119" s="75">
        <v>0</v>
      </c>
      <c r="H1119" s="75">
        <v>3785</v>
      </c>
      <c r="M1119" s="86" t="b">
        <f>('FORMULARIO '!BE1157)</f>
        <v>0</v>
      </c>
      <c r="N1119" s="86" t="b">
        <f>('FORMULARIO '!BF1157)</f>
        <v>0</v>
      </c>
      <c r="O1119" s="86" t="b">
        <f>('FORMULARIO '!BG1157)</f>
        <v>0</v>
      </c>
      <c r="P1119" s="86" t="b">
        <f>('FORMULARIO '!BH1157)</f>
        <v>0</v>
      </c>
      <c r="Q1119" s="86" t="b">
        <f>('FORMULARIO '!BI1157)</f>
        <v>0</v>
      </c>
      <c r="R1119" s="86" t="b">
        <f>('FORMULARIO '!BJ1157)</f>
        <v>0</v>
      </c>
      <c r="S1119" s="86" t="b">
        <f>('FORMULARIO '!BK1157)</f>
        <v>0</v>
      </c>
      <c r="T1119" s="86">
        <f>('FORMULARIO '!BL1157)</f>
        <v>98.886555864434854</v>
      </c>
      <c r="U1119" s="86">
        <f>('FORMULARIO '!BM1157)</f>
        <v>17.559294966581891</v>
      </c>
      <c r="V1119" s="86" t="b">
        <f>('FORMULARIO '!BN1157)</f>
        <v>0</v>
      </c>
      <c r="W1119" s="86">
        <f>('FORMULARIO '!BO1157)</f>
        <v>6.7772717414877475</v>
      </c>
      <c r="X1119" s="86" t="b">
        <f>('FORMULARIO '!BP1157)</f>
        <v>0</v>
      </c>
      <c r="Y1119" s="86" t="b">
        <f>('FORMULARIO '!BQ1157)</f>
        <v>0</v>
      </c>
      <c r="Z1119" s="86" t="b">
        <f>('FORMULARIO '!BR1157)</f>
        <v>0</v>
      </c>
    </row>
    <row r="1120" spans="1:26" x14ac:dyDescent="0.75">
      <c r="A1120" s="85" t="str">
        <f>_xlfn.CONCAT('FORMULARIO '!G1158,'FORMULARIO '!E1158,'FORMULARIO '!B1158,'FORMULARIO '!E1158,'FORMULARIO '!C1158,'FORMULARIO '!E1158,'FORMULARIO '!P1158)</f>
        <v>8780W-Latex Experto y Homologos-Millennium -Blanca</v>
      </c>
      <c r="B1120" s="85" t="str">
        <f t="shared" si="17"/>
        <v>8780W-Latex Experto y Homologos-Millennium -Blanca</v>
      </c>
      <c r="C1120" s="85" t="str">
        <f>('FORMULARIO '!G1158)</f>
        <v>8780W</v>
      </c>
      <c r="D1120" s="75">
        <f>('FORMULARIO '!H1158)</f>
        <v>240</v>
      </c>
      <c r="E1120" s="75">
        <f>('FORMULARIO '!I1158)</f>
        <v>242</v>
      </c>
      <c r="F1120" s="75">
        <f>('FORMULARIO '!J1158)</f>
        <v>232</v>
      </c>
      <c r="G1120" s="75">
        <v>0</v>
      </c>
      <c r="H1120" s="75">
        <v>3785</v>
      </c>
      <c r="M1120" s="86" t="b">
        <f>('FORMULARIO '!BE1158)</f>
        <v>0</v>
      </c>
      <c r="N1120" s="86" t="b">
        <f>('FORMULARIO '!BF1158)</f>
        <v>0</v>
      </c>
      <c r="O1120" s="86" t="b">
        <f>('FORMULARIO '!BG1158)</f>
        <v>0</v>
      </c>
      <c r="P1120" s="86">
        <f>('FORMULARIO '!BH1158)</f>
        <v>0.30805780643126124</v>
      </c>
      <c r="Q1120" s="86" t="b">
        <f>('FORMULARIO '!BI1158)</f>
        <v>0</v>
      </c>
      <c r="R1120" s="86">
        <f>('FORMULARIO '!BJ1158)</f>
        <v>4.3128092900376576</v>
      </c>
      <c r="S1120" s="86" t="b">
        <f>('FORMULARIO '!BK1158)</f>
        <v>0</v>
      </c>
      <c r="T1120" s="86" t="b">
        <f>('FORMULARIO '!BL1158)</f>
        <v>0</v>
      </c>
      <c r="U1120" s="86" t="b">
        <f>('FORMULARIO '!BM1158)</f>
        <v>0</v>
      </c>
      <c r="V1120" s="86">
        <f>('FORMULARIO '!BN1158)</f>
        <v>0.30805780643126124</v>
      </c>
      <c r="W1120" s="86" t="b">
        <f>('FORMULARIO '!BO1158)</f>
        <v>0</v>
      </c>
      <c r="X1120" s="86" t="b">
        <f>('FORMULARIO '!BP1158)</f>
        <v>0</v>
      </c>
      <c r="Y1120" s="86" t="b">
        <f>('FORMULARIO '!BQ1158)</f>
        <v>0</v>
      </c>
      <c r="Z1120" s="86" t="b">
        <f>('FORMULARIO '!BR1158)</f>
        <v>0</v>
      </c>
    </row>
    <row r="1121" spans="1:26" x14ac:dyDescent="0.75">
      <c r="A1121" s="85" t="str">
        <f>_xlfn.CONCAT('FORMULARIO '!G1159,'FORMULARIO '!E1159,'FORMULARIO '!B1159,'FORMULARIO '!E1159,'FORMULARIO '!C1159,'FORMULARIO '!E1159,'FORMULARIO '!P1159)</f>
        <v>8781W-Latex Experto y Homologos-Millennium -Blanca</v>
      </c>
      <c r="B1121" s="85" t="str">
        <f t="shared" si="17"/>
        <v>8781W-Latex Experto y Homologos-Millennium -Blanca</v>
      </c>
      <c r="C1121" s="85" t="str">
        <f>('FORMULARIO '!G1159)</f>
        <v>8781W</v>
      </c>
      <c r="D1121" s="75">
        <f>('FORMULARIO '!H1159)</f>
        <v>227</v>
      </c>
      <c r="E1121" s="75">
        <f>('FORMULARIO '!I1159)</f>
        <v>229</v>
      </c>
      <c r="F1121" s="75">
        <f>('FORMULARIO '!J1159)</f>
        <v>221</v>
      </c>
      <c r="G1121" s="75">
        <v>0</v>
      </c>
      <c r="H1121" s="75">
        <v>3785</v>
      </c>
      <c r="M1121" s="86" t="b">
        <f>('FORMULARIO '!BE1159)</f>
        <v>0</v>
      </c>
      <c r="N1121" s="86" t="b">
        <f>('FORMULARIO '!BF1159)</f>
        <v>0</v>
      </c>
      <c r="O1121" s="86">
        <f>('FORMULARIO '!BG1159)</f>
        <v>0.92417341929378372</v>
      </c>
      <c r="P1121" s="86" t="b">
        <f>('FORMULARIO '!BH1159)</f>
        <v>0</v>
      </c>
      <c r="Q1121" s="86" t="b">
        <f>('FORMULARIO '!BI1159)</f>
        <v>0</v>
      </c>
      <c r="R1121" s="86">
        <f>('FORMULARIO '!BJ1159)</f>
        <v>2.4644624514500899</v>
      </c>
      <c r="S1121" s="86" t="b">
        <f>('FORMULARIO '!BK1159)</f>
        <v>0</v>
      </c>
      <c r="T1121" s="86">
        <f>('FORMULARIO '!BL1159)</f>
        <v>4.9289249029001798</v>
      </c>
      <c r="U1121" s="86" t="b">
        <f>('FORMULARIO '!BM1159)</f>
        <v>0</v>
      </c>
      <c r="V1121" s="86" t="b">
        <f>('FORMULARIO '!BN1159)</f>
        <v>0</v>
      </c>
      <c r="W1121" s="86" t="b">
        <f>('FORMULARIO '!BO1159)</f>
        <v>0</v>
      </c>
      <c r="X1121" s="86" t="b">
        <f>('FORMULARIO '!BP1159)</f>
        <v>0</v>
      </c>
      <c r="Y1121" s="86" t="b">
        <f>('FORMULARIO '!BQ1159)</f>
        <v>0</v>
      </c>
      <c r="Z1121" s="86" t="b">
        <f>('FORMULARIO '!BR1159)</f>
        <v>0</v>
      </c>
    </row>
    <row r="1122" spans="1:26" x14ac:dyDescent="0.75">
      <c r="A1122" s="85" t="str">
        <f>_xlfn.CONCAT('FORMULARIO '!G1160,'FORMULARIO '!E1160,'FORMULARIO '!B1160,'FORMULARIO '!E1160,'FORMULARIO '!C1160,'FORMULARIO '!E1160,'FORMULARIO '!P1160)</f>
        <v>8782W-Latex Experto y Homologos-Millennium -Blanca</v>
      </c>
      <c r="B1122" s="85" t="str">
        <f t="shared" si="17"/>
        <v>8782W-Latex Experto y Homologos-Millennium -Blanca</v>
      </c>
      <c r="C1122" s="85" t="str">
        <f>('FORMULARIO '!G1160)</f>
        <v>8782W</v>
      </c>
      <c r="D1122" s="75">
        <f>('FORMULARIO '!H1160)</f>
        <v>213</v>
      </c>
      <c r="E1122" s="75">
        <f>('FORMULARIO '!I1160)</f>
        <v>217</v>
      </c>
      <c r="F1122" s="75">
        <f>('FORMULARIO '!J1160)</f>
        <v>211</v>
      </c>
      <c r="G1122" s="75">
        <v>0</v>
      </c>
      <c r="H1122" s="75">
        <v>3785</v>
      </c>
      <c r="M1122" s="86" t="b">
        <f>('FORMULARIO '!BE1160)</f>
        <v>0</v>
      </c>
      <c r="N1122" s="86" t="b">
        <f>('FORMULARIO '!BF1160)</f>
        <v>0</v>
      </c>
      <c r="O1122" s="86">
        <f>('FORMULARIO '!BG1160)</f>
        <v>0.92417341929378372</v>
      </c>
      <c r="P1122" s="86" t="b">
        <f>('FORMULARIO '!BH1160)</f>
        <v>0</v>
      </c>
      <c r="Q1122" s="86" t="b">
        <f>('FORMULARIO '!BI1160)</f>
        <v>0</v>
      </c>
      <c r="R1122" s="86">
        <f>('FORMULARIO '!BJ1160)</f>
        <v>3.0805780643126126</v>
      </c>
      <c r="S1122" s="86" t="b">
        <f>('FORMULARIO '!BK1160)</f>
        <v>0</v>
      </c>
      <c r="T1122" s="86">
        <f>('FORMULARIO '!BL1160)</f>
        <v>8.9336763865065763</v>
      </c>
      <c r="U1122" s="86" t="b">
        <f>('FORMULARIO '!BM1160)</f>
        <v>0</v>
      </c>
      <c r="V1122" s="86" t="b">
        <f>('FORMULARIO '!BN1160)</f>
        <v>0</v>
      </c>
      <c r="W1122" s="86" t="b">
        <f>('FORMULARIO '!BO1160)</f>
        <v>0</v>
      </c>
      <c r="X1122" s="86" t="b">
        <f>('FORMULARIO '!BP1160)</f>
        <v>0</v>
      </c>
      <c r="Y1122" s="86" t="b">
        <f>('FORMULARIO '!BQ1160)</f>
        <v>0</v>
      </c>
      <c r="Z1122" s="86" t="b">
        <f>('FORMULARIO '!BR1160)</f>
        <v>0</v>
      </c>
    </row>
    <row r="1123" spans="1:26" x14ac:dyDescent="0.75">
      <c r="A1123" s="85" t="str">
        <f>_xlfn.CONCAT('FORMULARIO '!G1161,'FORMULARIO '!E1161,'FORMULARIO '!B1161,'FORMULARIO '!E1161,'FORMULARIO '!C1161,'FORMULARIO '!E1161,'FORMULARIO '!P1161)</f>
        <v>8783M-Latex Experto y Homologos-Millennium -Media</v>
      </c>
      <c r="B1123" s="85" t="str">
        <f t="shared" si="17"/>
        <v>8783M-Latex Experto y Homologos-Millennium -Media</v>
      </c>
      <c r="C1123" s="85" t="str">
        <f>('FORMULARIO '!G1161)</f>
        <v>8783M</v>
      </c>
      <c r="D1123" s="75">
        <f>('FORMULARIO '!H1161)</f>
        <v>180</v>
      </c>
      <c r="E1123" s="75">
        <f>('FORMULARIO '!I1161)</f>
        <v>184</v>
      </c>
      <c r="F1123" s="75">
        <f>('FORMULARIO '!J1161)</f>
        <v>179</v>
      </c>
      <c r="G1123" s="75">
        <v>0</v>
      </c>
      <c r="H1123" s="75">
        <v>3785</v>
      </c>
      <c r="M1123" s="86" t="b">
        <f>('FORMULARIO '!BE1161)</f>
        <v>0</v>
      </c>
      <c r="N1123" s="86" t="b">
        <f>('FORMULARIO '!BF1161)</f>
        <v>0</v>
      </c>
      <c r="O1123" s="86" t="b">
        <f>('FORMULARIO '!BG1161)</f>
        <v>0</v>
      </c>
      <c r="P1123" s="86" t="b">
        <f>('FORMULARIO '!BH1161)</f>
        <v>0</v>
      </c>
      <c r="Q1123" s="86" t="b">
        <f>('FORMULARIO '!BI1161)</f>
        <v>0</v>
      </c>
      <c r="R1123" s="86">
        <f>('FORMULARIO '!BJ1161)</f>
        <v>16.327063740856847</v>
      </c>
      <c r="S1123" s="86" t="b">
        <f>('FORMULARIO '!BK1161)</f>
        <v>0</v>
      </c>
      <c r="T1123" s="86">
        <f>('FORMULARIO '!BL1161)</f>
        <v>22.796277675913334</v>
      </c>
      <c r="U1123" s="86" t="b">
        <f>('FORMULARIO '!BM1161)</f>
        <v>0</v>
      </c>
      <c r="V1123" s="86" t="b">
        <f>('FORMULARIO '!BN1161)</f>
        <v>0</v>
      </c>
      <c r="W1123" s="86" t="b">
        <f>('FORMULARIO '!BO1161)</f>
        <v>0</v>
      </c>
      <c r="X1123" s="86" t="b">
        <f>('FORMULARIO '!BP1161)</f>
        <v>0</v>
      </c>
      <c r="Y1123" s="86" t="b">
        <f>('FORMULARIO '!BQ1161)</f>
        <v>0</v>
      </c>
      <c r="Z1123" s="86">
        <f>('FORMULARIO '!BR1161)</f>
        <v>1.8483468385875674</v>
      </c>
    </row>
    <row r="1124" spans="1:26" x14ac:dyDescent="0.75">
      <c r="A1124" s="85" t="str">
        <f>_xlfn.CONCAT('FORMULARIO '!G1162,'FORMULARIO '!E1162,'FORMULARIO '!B1162,'FORMULARIO '!E1162,'FORMULARIO '!C1162,'FORMULARIO '!E1162,'FORMULARIO '!P1162)</f>
        <v>8784D-Latex Experto y Homologos-Millennium -Intensa</v>
      </c>
      <c r="B1124" s="85" t="str">
        <f t="shared" si="17"/>
        <v>8784D-Latex Experto y Homologos-Millennium -Intensa</v>
      </c>
      <c r="C1124" s="85" t="str">
        <f>('FORMULARIO '!G1162)</f>
        <v>8784D</v>
      </c>
      <c r="D1124" s="75">
        <f>('FORMULARIO '!H1162)</f>
        <v>149</v>
      </c>
      <c r="E1124" s="75">
        <f>('FORMULARIO '!I1162)</f>
        <v>152</v>
      </c>
      <c r="F1124" s="75">
        <f>('FORMULARIO '!J1162)</f>
        <v>146</v>
      </c>
      <c r="G1124" s="75">
        <v>0</v>
      </c>
      <c r="H1124" s="75">
        <v>3785</v>
      </c>
      <c r="M1124" s="86" t="b">
        <f>('FORMULARIO '!BE1162)</f>
        <v>0</v>
      </c>
      <c r="N1124" s="86" t="b">
        <f>('FORMULARIO '!BF1162)</f>
        <v>0</v>
      </c>
      <c r="O1124" s="86" t="b">
        <f>('FORMULARIO '!BG1162)</f>
        <v>0</v>
      </c>
      <c r="P1124" s="86" t="b">
        <f>('FORMULARIO '!BH1162)</f>
        <v>0</v>
      </c>
      <c r="Q1124" s="86" t="b">
        <f>('FORMULARIO '!BI1162)</f>
        <v>0</v>
      </c>
      <c r="R1124" s="86" t="b">
        <f>('FORMULARIO '!BJ1162)</f>
        <v>0</v>
      </c>
      <c r="S1124" s="86" t="b">
        <f>('FORMULARIO '!BK1162)</f>
        <v>0</v>
      </c>
      <c r="T1124" s="86">
        <f>('FORMULARIO '!BL1162)</f>
        <v>36.350821158888827</v>
      </c>
      <c r="U1124" s="86">
        <f>('FORMULARIO '!BM1162)</f>
        <v>7.0853295479190086</v>
      </c>
      <c r="V1124" s="86">
        <f>('FORMULARIO '!BN1162)</f>
        <v>2.1564046450188288</v>
      </c>
      <c r="W1124" s="86" t="b">
        <f>('FORMULARIO '!BO1162)</f>
        <v>0</v>
      </c>
      <c r="X1124" s="86" t="b">
        <f>('FORMULARIO '!BP1162)</f>
        <v>0</v>
      </c>
      <c r="Y1124" s="86" t="b">
        <f>('FORMULARIO '!BQ1162)</f>
        <v>0</v>
      </c>
      <c r="Z1124" s="86" t="b">
        <f>('FORMULARIO '!BR1162)</f>
        <v>0</v>
      </c>
    </row>
    <row r="1125" spans="1:26" x14ac:dyDescent="0.75">
      <c r="A1125" s="85" t="str">
        <f>_xlfn.CONCAT('FORMULARIO '!G1163,'FORMULARIO '!E1163,'FORMULARIO '!B1163,'FORMULARIO '!E1163,'FORMULARIO '!C1163,'FORMULARIO '!E1163,'FORMULARIO '!P1163)</f>
        <v>8790W-Latex Experto y Homologos-Millennium -Blanca</v>
      </c>
      <c r="B1125" s="85" t="str">
        <f t="shared" si="17"/>
        <v>8790W-Latex Experto y Homologos-Millennium -Blanca</v>
      </c>
      <c r="C1125" s="85" t="str">
        <f>('FORMULARIO '!G1163)</f>
        <v>8790W</v>
      </c>
      <c r="D1125" s="75">
        <f>('FORMULARIO '!H1163)</f>
        <v>232</v>
      </c>
      <c r="E1125" s="75">
        <f>('FORMULARIO '!I1163)</f>
        <v>233</v>
      </c>
      <c r="F1125" s="75">
        <f>('FORMULARIO '!J1163)</f>
        <v>222</v>
      </c>
      <c r="G1125" s="75">
        <v>0</v>
      </c>
      <c r="H1125" s="75">
        <v>3785</v>
      </c>
      <c r="M1125" s="86" t="b">
        <f>('FORMULARIO '!BE1163)</f>
        <v>0</v>
      </c>
      <c r="N1125" s="86" t="b">
        <f>('FORMULARIO '!BF1163)</f>
        <v>0</v>
      </c>
      <c r="O1125" s="86" t="b">
        <f>('FORMULARIO '!BG1163)</f>
        <v>0</v>
      </c>
      <c r="P1125" s="86" t="b">
        <f>('FORMULARIO '!BH1163)</f>
        <v>0</v>
      </c>
      <c r="Q1125" s="86" t="b">
        <f>('FORMULARIO '!BI1163)</f>
        <v>0</v>
      </c>
      <c r="R1125" s="86">
        <f>('FORMULARIO '!BJ1163)</f>
        <v>6.1611561286252252</v>
      </c>
      <c r="S1125" s="86" t="b">
        <f>('FORMULARIO '!BK1163)</f>
        <v>0</v>
      </c>
      <c r="T1125" s="86">
        <f>('FORMULARIO '!BL1163)</f>
        <v>1.5402890321563063</v>
      </c>
      <c r="U1125" s="86" t="b">
        <f>('FORMULARIO '!BM1163)</f>
        <v>0</v>
      </c>
      <c r="V1125" s="86" t="b">
        <f>('FORMULARIO '!BN1163)</f>
        <v>0</v>
      </c>
      <c r="W1125" s="86" t="b">
        <f>('FORMULARIO '!BO1163)</f>
        <v>0</v>
      </c>
      <c r="X1125" s="86" t="b">
        <f>('FORMULARIO '!BP1163)</f>
        <v>0</v>
      </c>
      <c r="Y1125" s="86" t="b">
        <f>('FORMULARIO '!BQ1163)</f>
        <v>0</v>
      </c>
      <c r="Z1125" s="86">
        <f>('FORMULARIO '!BR1163)</f>
        <v>0.30805780643126124</v>
      </c>
    </row>
    <row r="1126" spans="1:26" x14ac:dyDescent="0.75">
      <c r="A1126" s="85" t="str">
        <f>_xlfn.CONCAT('FORMULARIO '!G1164,'FORMULARIO '!E1164,'FORMULARIO '!B1164,'FORMULARIO '!E1164,'FORMULARIO '!C1164,'FORMULARIO '!E1164,'FORMULARIO '!P1164)</f>
        <v>8791W-Latex Experto y Homologos-Millennium -Blanca</v>
      </c>
      <c r="B1126" s="85" t="str">
        <f t="shared" si="17"/>
        <v>8791W-Latex Experto y Homologos-Millennium -Blanca</v>
      </c>
      <c r="C1126" s="85" t="str">
        <f>('FORMULARIO '!G1164)</f>
        <v>8791W</v>
      </c>
      <c r="D1126" s="75">
        <f>('FORMULARIO '!H1164)</f>
        <v>218</v>
      </c>
      <c r="E1126" s="75">
        <f>('FORMULARIO '!I1164)</f>
        <v>220</v>
      </c>
      <c r="F1126" s="75">
        <f>('FORMULARIO '!J1164)</f>
        <v>214</v>
      </c>
      <c r="G1126" s="75">
        <v>0</v>
      </c>
      <c r="H1126" s="75">
        <v>3785</v>
      </c>
      <c r="M1126" s="86" t="b">
        <f>('FORMULARIO '!BE1164)</f>
        <v>0</v>
      </c>
      <c r="N1126" s="86" t="b">
        <f>('FORMULARIO '!BF1164)</f>
        <v>0</v>
      </c>
      <c r="O1126" s="86" t="b">
        <f>('FORMULARIO '!BG1164)</f>
        <v>0</v>
      </c>
      <c r="P1126" s="86" t="b">
        <f>('FORMULARIO '!BH1164)</f>
        <v>0</v>
      </c>
      <c r="Q1126" s="86" t="b">
        <f>('FORMULARIO '!BI1164)</f>
        <v>0</v>
      </c>
      <c r="R1126" s="86">
        <f>('FORMULARIO '!BJ1164)</f>
        <v>8.317560773644054</v>
      </c>
      <c r="S1126" s="86" t="b">
        <f>('FORMULARIO '!BK1164)</f>
        <v>0</v>
      </c>
      <c r="T1126" s="86">
        <f>('FORMULARIO '!BL1164)</f>
        <v>5.5450405157627021</v>
      </c>
      <c r="U1126" s="86" t="b">
        <f>('FORMULARIO '!BM1164)</f>
        <v>0</v>
      </c>
      <c r="V1126" s="86" t="b">
        <f>('FORMULARIO '!BN1164)</f>
        <v>0</v>
      </c>
      <c r="W1126" s="86" t="b">
        <f>('FORMULARIO '!BO1164)</f>
        <v>0</v>
      </c>
      <c r="X1126" s="86" t="b">
        <f>('FORMULARIO '!BP1164)</f>
        <v>0</v>
      </c>
      <c r="Y1126" s="86" t="b">
        <f>('FORMULARIO '!BQ1164)</f>
        <v>0</v>
      </c>
      <c r="Z1126" s="86">
        <f>('FORMULARIO '!BR1164)</f>
        <v>2.772520257881351</v>
      </c>
    </row>
    <row r="1127" spans="1:26" x14ac:dyDescent="0.75">
      <c r="A1127" s="85" t="str">
        <f>_xlfn.CONCAT('FORMULARIO '!G1165,'FORMULARIO '!E1165,'FORMULARIO '!B1165,'FORMULARIO '!E1165,'FORMULARIO '!C1165,'FORMULARIO '!E1165,'FORMULARIO '!P1165)</f>
        <v>8792W-Latex Experto y Homologos-Millennium -Blanca</v>
      </c>
      <c r="B1127" s="85" t="str">
        <f t="shared" si="17"/>
        <v>8792W-Latex Experto y Homologos-Millennium -Blanca</v>
      </c>
      <c r="C1127" s="85" t="str">
        <f>('FORMULARIO '!G1165)</f>
        <v>8792W</v>
      </c>
      <c r="D1127" s="75">
        <f>('FORMULARIO '!H1165)</f>
        <v>202</v>
      </c>
      <c r="E1127" s="75">
        <f>('FORMULARIO '!I1165)</f>
        <v>202</v>
      </c>
      <c r="F1127" s="75">
        <f>('FORMULARIO '!J1165)</f>
        <v>197</v>
      </c>
      <c r="G1127" s="75">
        <v>0</v>
      </c>
      <c r="H1127" s="75">
        <v>3785</v>
      </c>
      <c r="M1127" s="86" t="b">
        <f>('FORMULARIO '!BE1165)</f>
        <v>0</v>
      </c>
      <c r="N1127" s="86" t="b">
        <f>('FORMULARIO '!BF1165)</f>
        <v>0</v>
      </c>
      <c r="O1127" s="86" t="b">
        <f>('FORMULARIO '!BG1165)</f>
        <v>0</v>
      </c>
      <c r="P1127" s="86" t="b">
        <f>('FORMULARIO '!BH1165)</f>
        <v>0</v>
      </c>
      <c r="Q1127" s="86" t="b">
        <f>('FORMULARIO '!BI1165)</f>
        <v>0</v>
      </c>
      <c r="R1127" s="86" t="b">
        <f>('FORMULARIO '!BJ1165)</f>
        <v>0</v>
      </c>
      <c r="S1127" s="86" t="b">
        <f>('FORMULARIO '!BK1165)</f>
        <v>0</v>
      </c>
      <c r="T1127" s="86">
        <f>('FORMULARIO '!BL1165)</f>
        <v>14.478716902269278</v>
      </c>
      <c r="U1127" s="86">
        <f>('FORMULARIO '!BM1165)</f>
        <v>2.4644624514500899</v>
      </c>
      <c r="V1127" s="86">
        <f>('FORMULARIO '!BN1165)</f>
        <v>1.8483468385875674</v>
      </c>
      <c r="W1127" s="86" t="b">
        <f>('FORMULARIO '!BO1165)</f>
        <v>0</v>
      </c>
      <c r="X1127" s="86" t="b">
        <f>('FORMULARIO '!BP1165)</f>
        <v>0</v>
      </c>
      <c r="Y1127" s="86" t="b">
        <f>('FORMULARIO '!BQ1165)</f>
        <v>0</v>
      </c>
      <c r="Z1127" s="86" t="b">
        <f>('FORMULARIO '!BR1165)</f>
        <v>0</v>
      </c>
    </row>
    <row r="1128" spans="1:26" x14ac:dyDescent="0.75">
      <c r="A1128" s="85" t="str">
        <f>_xlfn.CONCAT('FORMULARIO '!G1166,'FORMULARIO '!E1166,'FORMULARIO '!B1166,'FORMULARIO '!E1166,'FORMULARIO '!C1166,'FORMULARIO '!E1166,'FORMULARIO '!P1166)</f>
        <v>8793M-Latex Experto y Homologos-Millennium -Media</v>
      </c>
      <c r="B1128" s="85" t="str">
        <f t="shared" si="17"/>
        <v>8793M-Latex Experto y Homologos-Millennium -Media</v>
      </c>
      <c r="C1128" s="85" t="str">
        <f>('FORMULARIO '!G1166)</f>
        <v>8793M</v>
      </c>
      <c r="D1128" s="75">
        <f>('FORMULARIO '!H1166)</f>
        <v>171</v>
      </c>
      <c r="E1128" s="75">
        <f>('FORMULARIO '!I1166)</f>
        <v>173</v>
      </c>
      <c r="F1128" s="75">
        <f>('FORMULARIO '!J1166)</f>
        <v>169</v>
      </c>
      <c r="G1128" s="75">
        <v>0</v>
      </c>
      <c r="H1128" s="75">
        <v>3785</v>
      </c>
      <c r="M1128" s="86" t="b">
        <f>('FORMULARIO '!BE1166)</f>
        <v>0</v>
      </c>
      <c r="N1128" s="86" t="b">
        <f>('FORMULARIO '!BF1166)</f>
        <v>0</v>
      </c>
      <c r="O1128" s="86" t="b">
        <f>('FORMULARIO '!BG1166)</f>
        <v>0</v>
      </c>
      <c r="P1128" s="86" t="b">
        <f>('FORMULARIO '!BH1166)</f>
        <v>0</v>
      </c>
      <c r="Q1128" s="86" t="b">
        <f>('FORMULARIO '!BI1166)</f>
        <v>0</v>
      </c>
      <c r="R1128" s="86" t="b">
        <f>('FORMULARIO '!BJ1166)</f>
        <v>0</v>
      </c>
      <c r="S1128" s="86" t="b">
        <f>('FORMULARIO '!BK1166)</f>
        <v>0</v>
      </c>
      <c r="T1128" s="86">
        <f>('FORMULARIO '!BL1166)</f>
        <v>31.72995406241991</v>
      </c>
      <c r="U1128" s="86">
        <f>('FORMULARIO '!BM1166)</f>
        <v>1.8483468385875674</v>
      </c>
      <c r="V1128" s="86" t="b">
        <f>('FORMULARIO '!BN1166)</f>
        <v>0</v>
      </c>
      <c r="W1128" s="86">
        <f>('FORMULARIO '!BO1166)</f>
        <v>1.5402890321563063</v>
      </c>
      <c r="X1128" s="86" t="b">
        <f>('FORMULARIO '!BP1166)</f>
        <v>0</v>
      </c>
      <c r="Y1128" s="86" t="b">
        <f>('FORMULARIO '!BQ1166)</f>
        <v>0</v>
      </c>
      <c r="Z1128" s="86" t="b">
        <f>('FORMULARIO '!BR1166)</f>
        <v>0</v>
      </c>
    </row>
    <row r="1129" spans="1:26" x14ac:dyDescent="0.75">
      <c r="A1129" s="85" t="str">
        <f>_xlfn.CONCAT('FORMULARIO '!G1167,'FORMULARIO '!E1167,'FORMULARIO '!B1167,'FORMULARIO '!E1167,'FORMULARIO '!C1167,'FORMULARIO '!E1167,'FORMULARIO '!P1167)</f>
        <v>8794M-Latex Experto y Homologos-Millennium -Media</v>
      </c>
      <c r="B1129" s="85" t="str">
        <f t="shared" si="17"/>
        <v>8794M-Latex Experto y Homologos-Millennium -Media</v>
      </c>
      <c r="C1129" s="85" t="str">
        <f>('FORMULARIO '!G1167)</f>
        <v>8794M</v>
      </c>
      <c r="D1129" s="75">
        <f>('FORMULARIO '!H1167)</f>
        <v>150</v>
      </c>
      <c r="E1129" s="75">
        <f>('FORMULARIO '!I1167)</f>
        <v>153</v>
      </c>
      <c r="F1129" s="75">
        <f>('FORMULARIO '!J1167)</f>
        <v>151</v>
      </c>
      <c r="G1129" s="75">
        <v>0</v>
      </c>
      <c r="H1129" s="75">
        <v>3785</v>
      </c>
      <c r="M1129" s="86" t="b">
        <f>('FORMULARIO '!BE1167)</f>
        <v>0</v>
      </c>
      <c r="N1129" s="86" t="b">
        <f>('FORMULARIO '!BF1167)</f>
        <v>0</v>
      </c>
      <c r="O1129" s="86" t="b">
        <f>('FORMULARIO '!BG1167)</f>
        <v>0</v>
      </c>
      <c r="P1129" s="86" t="b">
        <f>('FORMULARIO '!BH1167)</f>
        <v>0</v>
      </c>
      <c r="Q1129" s="86" t="b">
        <f>('FORMULARIO '!BI1167)</f>
        <v>0</v>
      </c>
      <c r="R1129" s="86" t="b">
        <f>('FORMULARIO '!BJ1167)</f>
        <v>0</v>
      </c>
      <c r="S1129" s="86" t="b">
        <f>('FORMULARIO '!BK1167)</f>
        <v>0</v>
      </c>
      <c r="T1129" s="86">
        <f>('FORMULARIO '!BL1167)</f>
        <v>63.151850318408549</v>
      </c>
      <c r="U1129" s="86">
        <f>('FORMULARIO '!BM1167)</f>
        <v>4.0047514836063955</v>
      </c>
      <c r="V1129" s="86" t="b">
        <f>('FORMULARIO '!BN1167)</f>
        <v>0</v>
      </c>
      <c r="W1129" s="86">
        <f>('FORMULARIO '!BO1167)</f>
        <v>2.1564046450188288</v>
      </c>
      <c r="X1129" s="86" t="b">
        <f>('FORMULARIO '!BP1167)</f>
        <v>0</v>
      </c>
      <c r="Y1129" s="86" t="b">
        <f>('FORMULARIO '!BQ1167)</f>
        <v>0</v>
      </c>
      <c r="Z1129" s="86" t="b">
        <f>('FORMULARIO '!BR1167)</f>
        <v>0</v>
      </c>
    </row>
    <row r="1130" spans="1:26" x14ac:dyDescent="0.75">
      <c r="A1130" s="85" t="str">
        <f>_xlfn.CONCAT('FORMULARIO '!G1168,'FORMULARIO '!E1168,'FORMULARIO '!B1168,'FORMULARIO '!E1168,'FORMULARIO '!C1168,'FORMULARIO '!E1168,'FORMULARIO '!P1168)</f>
        <v>8795D-Latex Experto y Homologos-Millennium -Intensa</v>
      </c>
      <c r="B1130" s="85" t="str">
        <f t="shared" si="17"/>
        <v>8795D-Latex Experto y Homologos-Millennium -Intensa</v>
      </c>
      <c r="C1130" s="85" t="str">
        <f>('FORMULARIO '!G1168)</f>
        <v>8795D</v>
      </c>
      <c r="D1130" s="75">
        <f>('FORMULARIO '!H1168)</f>
        <v>108</v>
      </c>
      <c r="E1130" s="75">
        <f>('FORMULARIO '!I1168)</f>
        <v>110</v>
      </c>
      <c r="F1130" s="75">
        <f>('FORMULARIO '!J1168)</f>
        <v>108</v>
      </c>
      <c r="G1130" s="75">
        <v>0</v>
      </c>
      <c r="H1130" s="75">
        <v>3785</v>
      </c>
      <c r="M1130" s="86" t="b">
        <f>('FORMULARIO '!BE1168)</f>
        <v>0</v>
      </c>
      <c r="N1130" s="86" t="b">
        <f>('FORMULARIO '!BF1168)</f>
        <v>0</v>
      </c>
      <c r="O1130" s="86" t="b">
        <f>('FORMULARIO '!BG1168)</f>
        <v>0</v>
      </c>
      <c r="P1130" s="86" t="b">
        <f>('FORMULARIO '!BH1168)</f>
        <v>0</v>
      </c>
      <c r="Q1130" s="86" t="b">
        <f>('FORMULARIO '!BI1168)</f>
        <v>0</v>
      </c>
      <c r="R1130" s="86" t="b">
        <f>('FORMULARIO '!BJ1168)</f>
        <v>0</v>
      </c>
      <c r="S1130" s="86" t="b">
        <f>('FORMULARIO '!BK1168)</f>
        <v>0</v>
      </c>
      <c r="T1130" s="86">
        <f>('FORMULARIO '!BL1168)</f>
        <v>117.98613986317307</v>
      </c>
      <c r="U1130" s="86">
        <f>('FORMULARIO '!BM1168)</f>
        <v>8.6256185800753151</v>
      </c>
      <c r="V1130" s="86" t="b">
        <f>('FORMULARIO '!BN1168)</f>
        <v>0</v>
      </c>
      <c r="W1130" s="86">
        <f>('FORMULARIO '!BO1168)</f>
        <v>4.6208670964689187</v>
      </c>
      <c r="X1130" s="86" t="b">
        <f>('FORMULARIO '!BP1168)</f>
        <v>0</v>
      </c>
      <c r="Y1130" s="86" t="b">
        <f>('FORMULARIO '!BQ1168)</f>
        <v>0</v>
      </c>
      <c r="Z1130" s="86" t="b">
        <f>('FORMULARIO '!BR1168)</f>
        <v>0</v>
      </c>
    </row>
    <row r="1131" spans="1:26" x14ac:dyDescent="0.75">
      <c r="A1131" s="85" t="str">
        <f>_xlfn.CONCAT('FORMULARIO '!G1169,'FORMULARIO '!E1169,'FORMULARIO '!B1169,'FORMULARIO '!E1169,'FORMULARIO '!C1169,'FORMULARIO '!E1169,'FORMULARIO '!P1169)</f>
        <v>8800W-Latex Experto y Homologos-Millennium -Blanca</v>
      </c>
      <c r="B1131" s="85" t="str">
        <f t="shared" si="17"/>
        <v>8800W-Latex Experto y Homologos-Millennium -Blanca</v>
      </c>
      <c r="C1131" s="85" t="str">
        <f>('FORMULARIO '!G1169)</f>
        <v>8800W</v>
      </c>
      <c r="D1131" s="75">
        <f>('FORMULARIO '!H1169)</f>
        <v>227</v>
      </c>
      <c r="E1131" s="75">
        <f>('FORMULARIO '!I1169)</f>
        <v>229</v>
      </c>
      <c r="F1131" s="75">
        <f>('FORMULARIO '!J1169)</f>
        <v>222</v>
      </c>
      <c r="G1131" s="75">
        <v>0</v>
      </c>
      <c r="H1131" s="75">
        <v>3785</v>
      </c>
      <c r="M1131" s="86" t="b">
        <f>('FORMULARIO '!BE1169)</f>
        <v>0</v>
      </c>
      <c r="N1131" s="86" t="b">
        <f>('FORMULARIO '!BF1169)</f>
        <v>0</v>
      </c>
      <c r="O1131" s="86" t="b">
        <f>('FORMULARIO '!BG1169)</f>
        <v>0</v>
      </c>
      <c r="P1131" s="86" t="b">
        <f>('FORMULARIO '!BH1169)</f>
        <v>0</v>
      </c>
      <c r="Q1131" s="86" t="b">
        <f>('FORMULARIO '!BI1169)</f>
        <v>0</v>
      </c>
      <c r="R1131" s="86" t="b">
        <f>('FORMULARIO '!BJ1169)</f>
        <v>0</v>
      </c>
      <c r="S1131" s="86" t="b">
        <f>('FORMULARIO '!BK1169)</f>
        <v>0</v>
      </c>
      <c r="T1131" s="86">
        <f>('FORMULARIO '!BL1169)</f>
        <v>3.3886358707438737</v>
      </c>
      <c r="U1131" s="86">
        <f>('FORMULARIO '!BM1169)</f>
        <v>1.232231225725045</v>
      </c>
      <c r="V1131" s="86" t="b">
        <f>('FORMULARIO '!BN1169)</f>
        <v>0</v>
      </c>
      <c r="W1131" s="86" t="b">
        <f>('FORMULARIO '!BO1169)</f>
        <v>0</v>
      </c>
      <c r="X1131" s="86" t="b">
        <f>('FORMULARIO '!BP1169)</f>
        <v>0</v>
      </c>
      <c r="Y1131" s="86" t="b">
        <f>('FORMULARIO '!BQ1169)</f>
        <v>0</v>
      </c>
      <c r="Z1131" s="86">
        <f>('FORMULARIO '!BR1169)</f>
        <v>0.92417341929378372</v>
      </c>
    </row>
    <row r="1132" spans="1:26" x14ac:dyDescent="0.75">
      <c r="A1132" s="85" t="str">
        <f>_xlfn.CONCAT('FORMULARIO '!G1170,'FORMULARIO '!E1170,'FORMULARIO '!B1170,'FORMULARIO '!E1170,'FORMULARIO '!C1170,'FORMULARIO '!E1170,'FORMULARIO '!P1170)</f>
        <v>8801W-Latex Experto y Homologos-Millennium -Blanca</v>
      </c>
      <c r="B1132" s="85" t="str">
        <f t="shared" si="17"/>
        <v>8801W-Latex Experto y Homologos-Millennium -Blanca</v>
      </c>
      <c r="C1132" s="85" t="str">
        <f>('FORMULARIO '!G1170)</f>
        <v>8801W</v>
      </c>
      <c r="D1132" s="75">
        <f>('FORMULARIO '!H1170)</f>
        <v>215</v>
      </c>
      <c r="E1132" s="75">
        <f>('FORMULARIO '!I1170)</f>
        <v>217</v>
      </c>
      <c r="F1132" s="75">
        <f>('FORMULARIO '!J1170)</f>
        <v>211</v>
      </c>
      <c r="G1132" s="75">
        <v>0</v>
      </c>
      <c r="H1132" s="75">
        <v>3785</v>
      </c>
      <c r="M1132" s="86" t="b">
        <f>('FORMULARIO '!BE1170)</f>
        <v>0</v>
      </c>
      <c r="N1132" s="86" t="b">
        <f>('FORMULARIO '!BF1170)</f>
        <v>0</v>
      </c>
      <c r="O1132" s="86" t="b">
        <f>('FORMULARIO '!BG1170)</f>
        <v>0</v>
      </c>
      <c r="P1132" s="86" t="b">
        <f>('FORMULARIO '!BH1170)</f>
        <v>0</v>
      </c>
      <c r="Q1132" s="86" t="b">
        <f>('FORMULARIO '!BI1170)</f>
        <v>0</v>
      </c>
      <c r="R1132" s="86">
        <f>('FORMULARIO '!BJ1170)</f>
        <v>10.782023225094143</v>
      </c>
      <c r="S1132" s="86" t="b">
        <f>('FORMULARIO '!BK1170)</f>
        <v>0</v>
      </c>
      <c r="T1132" s="86">
        <f>('FORMULARIO '!BL1170)</f>
        <v>4.0047514836063955</v>
      </c>
      <c r="U1132" s="86" t="b">
        <f>('FORMULARIO '!BM1170)</f>
        <v>0</v>
      </c>
      <c r="V1132" s="86" t="b">
        <f>('FORMULARIO '!BN1170)</f>
        <v>0</v>
      </c>
      <c r="W1132" s="86" t="b">
        <f>('FORMULARIO '!BO1170)</f>
        <v>0</v>
      </c>
      <c r="X1132" s="86" t="b">
        <f>('FORMULARIO '!BP1170)</f>
        <v>0</v>
      </c>
      <c r="Y1132" s="86" t="b">
        <f>('FORMULARIO '!BQ1170)</f>
        <v>0</v>
      </c>
      <c r="Z1132" s="86">
        <f>('FORMULARIO '!BR1170)</f>
        <v>3.3886358707438737</v>
      </c>
    </row>
    <row r="1133" spans="1:26" x14ac:dyDescent="0.75">
      <c r="A1133" s="85" t="str">
        <f>_xlfn.CONCAT('FORMULARIO '!G1171,'FORMULARIO '!E1171,'FORMULARIO '!B1171,'FORMULARIO '!E1171,'FORMULARIO '!C1171,'FORMULARIO '!E1171,'FORMULARIO '!P1171)</f>
        <v>8802W-Latex Experto y Homologos-Millennium -Blanca</v>
      </c>
      <c r="B1133" s="85" t="str">
        <f t="shared" si="17"/>
        <v>8802W-Latex Experto y Homologos-Millennium -Blanca</v>
      </c>
      <c r="C1133" s="85" t="str">
        <f>('FORMULARIO '!G1171)</f>
        <v>8802W</v>
      </c>
      <c r="D1133" s="75">
        <f>('FORMULARIO '!H1171)</f>
        <v>203</v>
      </c>
      <c r="E1133" s="75">
        <f>('FORMULARIO '!I1171)</f>
        <v>205</v>
      </c>
      <c r="F1133" s="75">
        <f>('FORMULARIO '!J1171)</f>
        <v>199</v>
      </c>
      <c r="G1133" s="75">
        <v>0</v>
      </c>
      <c r="H1133" s="75">
        <v>3785</v>
      </c>
      <c r="M1133" s="86" t="b">
        <f>('FORMULARIO '!BE1171)</f>
        <v>0</v>
      </c>
      <c r="N1133" s="86" t="b">
        <f>('FORMULARIO '!BF1171)</f>
        <v>0</v>
      </c>
      <c r="O1133" s="86" t="b">
        <f>('FORMULARIO '!BG1171)</f>
        <v>0</v>
      </c>
      <c r="P1133" s="86" t="b">
        <f>('FORMULARIO '!BH1171)</f>
        <v>0</v>
      </c>
      <c r="Q1133" s="86" t="b">
        <f>('FORMULARIO '!BI1171)</f>
        <v>0</v>
      </c>
      <c r="R1133" s="86">
        <f>('FORMULARIO '!BJ1171)</f>
        <v>16.635121547288108</v>
      </c>
      <c r="S1133" s="86" t="b">
        <f>('FORMULARIO '!BK1171)</f>
        <v>0</v>
      </c>
      <c r="T1133" s="86">
        <f>('FORMULARIO '!BL1171)</f>
        <v>8.9336763865065763</v>
      </c>
      <c r="U1133" s="86" t="b">
        <f>('FORMULARIO '!BM1171)</f>
        <v>0</v>
      </c>
      <c r="V1133" s="86" t="b">
        <f>('FORMULARIO '!BN1171)</f>
        <v>0</v>
      </c>
      <c r="W1133" s="86" t="b">
        <f>('FORMULARIO '!BO1171)</f>
        <v>0</v>
      </c>
      <c r="X1133" s="86" t="b">
        <f>('FORMULARIO '!BP1171)</f>
        <v>0</v>
      </c>
      <c r="Y1133" s="86" t="b">
        <f>('FORMULARIO '!BQ1171)</f>
        <v>0</v>
      </c>
      <c r="Z1133" s="86">
        <f>('FORMULARIO '!BR1171)</f>
        <v>5.5450405157627021</v>
      </c>
    </row>
    <row r="1134" spans="1:26" x14ac:dyDescent="0.75">
      <c r="A1134" s="85" t="str">
        <f>_xlfn.CONCAT('FORMULARIO '!G1172,'FORMULARIO '!E1172,'FORMULARIO '!B1172,'FORMULARIO '!E1172,'FORMULARIO '!C1172,'FORMULARIO '!E1172,'FORMULARIO '!P1172)</f>
        <v>8803M-Latex Experto y Homologos-Millennium -Media</v>
      </c>
      <c r="B1134" s="85" t="str">
        <f t="shared" si="17"/>
        <v>8803M-Latex Experto y Homologos-Millennium -Media</v>
      </c>
      <c r="C1134" s="85" t="str">
        <f>('FORMULARIO '!G1172)</f>
        <v>8803M</v>
      </c>
      <c r="D1134" s="75">
        <f>('FORMULARIO '!H1172)</f>
        <v>178</v>
      </c>
      <c r="E1134" s="75">
        <f>('FORMULARIO '!I1172)</f>
        <v>180</v>
      </c>
      <c r="F1134" s="75">
        <f>('FORMULARIO '!J1172)</f>
        <v>174</v>
      </c>
      <c r="G1134" s="75">
        <v>0</v>
      </c>
      <c r="H1134" s="75">
        <v>3785</v>
      </c>
      <c r="M1134" s="86" t="b">
        <f>('FORMULARIO '!BE1172)</f>
        <v>0</v>
      </c>
      <c r="N1134" s="86" t="b">
        <f>('FORMULARIO '!BF1172)</f>
        <v>0</v>
      </c>
      <c r="O1134" s="86" t="b">
        <f>('FORMULARIO '!BG1172)</f>
        <v>0</v>
      </c>
      <c r="P1134" s="86" t="b">
        <f>('FORMULARIO '!BH1172)</f>
        <v>0</v>
      </c>
      <c r="Q1134" s="86" t="b">
        <f>('FORMULARIO '!BI1172)</f>
        <v>0</v>
      </c>
      <c r="R1134" s="86" t="b">
        <f>('FORMULARIO '!BJ1172)</f>
        <v>0</v>
      </c>
      <c r="S1134" s="86" t="b">
        <f>('FORMULARIO '!BK1172)</f>
        <v>0</v>
      </c>
      <c r="T1134" s="86">
        <f>('FORMULARIO '!BL1172)</f>
        <v>26.492971353088468</v>
      </c>
      <c r="U1134" s="86">
        <f>('FORMULARIO '!BM1172)</f>
        <v>3.3886358707438737</v>
      </c>
      <c r="V1134" s="86" t="b">
        <f>('FORMULARIO '!BN1172)</f>
        <v>0</v>
      </c>
      <c r="W1134" s="86">
        <f>('FORMULARIO '!BO1172)</f>
        <v>1.232231225725045</v>
      </c>
      <c r="X1134" s="86" t="b">
        <f>('FORMULARIO '!BP1172)</f>
        <v>0</v>
      </c>
      <c r="Y1134" s="86" t="b">
        <f>('FORMULARIO '!BQ1172)</f>
        <v>0</v>
      </c>
      <c r="Z1134" s="86" t="b">
        <f>('FORMULARIO '!BR1172)</f>
        <v>0</v>
      </c>
    </row>
    <row r="1135" spans="1:26" x14ac:dyDescent="0.75">
      <c r="A1135" s="85" t="str">
        <f>_xlfn.CONCAT('FORMULARIO '!G1173,'FORMULARIO '!E1173,'FORMULARIO '!B1173,'FORMULARIO '!E1173,'FORMULARIO '!C1173,'FORMULARIO '!E1173,'FORMULARIO '!P1173)</f>
        <v>8804M-Latex Experto y Homologos-Millennium -Media</v>
      </c>
      <c r="B1135" s="85" t="str">
        <f t="shared" si="17"/>
        <v>8804M-Latex Experto y Homologos-Millennium -Media</v>
      </c>
      <c r="C1135" s="85" t="str">
        <f>('FORMULARIO '!G1173)</f>
        <v>8804M</v>
      </c>
      <c r="D1135" s="75">
        <f>('FORMULARIO '!H1173)</f>
        <v>158</v>
      </c>
      <c r="E1135" s="75">
        <f>('FORMULARIO '!I1173)</f>
        <v>159</v>
      </c>
      <c r="F1135" s="75">
        <f>('FORMULARIO '!J1173)</f>
        <v>154</v>
      </c>
      <c r="G1135" s="75">
        <v>0</v>
      </c>
      <c r="H1135" s="75">
        <v>3785</v>
      </c>
      <c r="M1135" s="86" t="b">
        <f>('FORMULARIO '!BE1173)</f>
        <v>0</v>
      </c>
      <c r="N1135" s="86" t="b">
        <f>('FORMULARIO '!BF1173)</f>
        <v>0</v>
      </c>
      <c r="O1135" s="86" t="b">
        <f>('FORMULARIO '!BG1173)</f>
        <v>0</v>
      </c>
      <c r="P1135" s="86" t="b">
        <f>('FORMULARIO '!BH1173)</f>
        <v>0</v>
      </c>
      <c r="Q1135" s="86" t="b">
        <f>('FORMULARIO '!BI1173)</f>
        <v>0</v>
      </c>
      <c r="R1135" s="86" t="b">
        <f>('FORMULARIO '!BJ1173)</f>
        <v>0</v>
      </c>
      <c r="S1135" s="86" t="b">
        <f>('FORMULARIO '!BK1173)</f>
        <v>0</v>
      </c>
      <c r="T1135" s="86">
        <f>('FORMULARIO '!BL1173)</f>
        <v>51.445653674020626</v>
      </c>
      <c r="U1135" s="86">
        <f>('FORMULARIO '!BM1173)</f>
        <v>6.1611561286252252</v>
      </c>
      <c r="V1135" s="86" t="b">
        <f>('FORMULARIO '!BN1173)</f>
        <v>0</v>
      </c>
      <c r="W1135" s="86">
        <f>('FORMULARIO '!BO1173)</f>
        <v>2.772520257881351</v>
      </c>
      <c r="X1135" s="86" t="b">
        <f>('FORMULARIO '!BP1173)</f>
        <v>0</v>
      </c>
      <c r="Y1135" s="86" t="b">
        <f>('FORMULARIO '!BQ1173)</f>
        <v>0</v>
      </c>
      <c r="Z1135" s="86" t="b">
        <f>('FORMULARIO '!BR1173)</f>
        <v>0</v>
      </c>
    </row>
    <row r="1136" spans="1:26" x14ac:dyDescent="0.75">
      <c r="A1136" s="85" t="str">
        <f>_xlfn.CONCAT('FORMULARIO '!G1174,'FORMULARIO '!E1174,'FORMULARIO '!B1174,'FORMULARIO '!E1174,'FORMULARIO '!C1174,'FORMULARIO '!E1174,'FORMULARIO '!P1174)</f>
        <v>8805D-Latex Experto y Homologos-Millennium -Intensa</v>
      </c>
      <c r="B1136" s="85" t="str">
        <f t="shared" si="17"/>
        <v>8805D-Latex Experto y Homologos-Millennium -Intensa</v>
      </c>
      <c r="C1136" s="85" t="str">
        <f>('FORMULARIO '!G1174)</f>
        <v>8805D</v>
      </c>
      <c r="D1136" s="75">
        <f>('FORMULARIO '!H1174)</f>
        <v>114</v>
      </c>
      <c r="E1136" s="75">
        <f>('FORMULARIO '!I1174)</f>
        <v>113</v>
      </c>
      <c r="F1136" s="75">
        <f>('FORMULARIO '!J1174)</f>
        <v>109</v>
      </c>
      <c r="G1136" s="75">
        <v>0</v>
      </c>
      <c r="H1136" s="75">
        <v>3785</v>
      </c>
      <c r="M1136" s="86" t="b">
        <f>('FORMULARIO '!BE1174)</f>
        <v>0</v>
      </c>
      <c r="N1136" s="86" t="b">
        <f>('FORMULARIO '!BF1174)</f>
        <v>0</v>
      </c>
      <c r="O1136" s="86" t="b">
        <f>('FORMULARIO '!BG1174)</f>
        <v>0</v>
      </c>
      <c r="P1136" s="86" t="b">
        <f>('FORMULARIO '!BH1174)</f>
        <v>0</v>
      </c>
      <c r="Q1136" s="86" t="b">
        <f>('FORMULARIO '!BI1174)</f>
        <v>0</v>
      </c>
      <c r="R1136" s="86" t="b">
        <f>('FORMULARIO '!BJ1174)</f>
        <v>0</v>
      </c>
      <c r="S1136" s="86" t="b">
        <f>('FORMULARIO '!BK1174)</f>
        <v>0</v>
      </c>
      <c r="T1136" s="86">
        <f>('FORMULARIO '!BL1174)</f>
        <v>103.50742296090378</v>
      </c>
      <c r="U1136" s="86">
        <f>('FORMULARIO '!BM1174)</f>
        <v>12.938427870112973</v>
      </c>
      <c r="V1136" s="86" t="b">
        <f>('FORMULARIO '!BN1174)</f>
        <v>0</v>
      </c>
      <c r="W1136" s="86">
        <f>('FORMULARIO '!BO1174)</f>
        <v>6.7772717414877475</v>
      </c>
      <c r="X1136" s="86" t="b">
        <f>('FORMULARIO '!BP1174)</f>
        <v>0</v>
      </c>
      <c r="Y1136" s="86" t="b">
        <f>('FORMULARIO '!BQ1174)</f>
        <v>0</v>
      </c>
      <c r="Z1136" s="86" t="b">
        <f>('FORMULARIO '!BR1174)</f>
        <v>0</v>
      </c>
    </row>
    <row r="1137" spans="1:26" x14ac:dyDescent="0.75">
      <c r="A1137" s="85" t="str">
        <f>_xlfn.CONCAT('FORMULARIO '!G1175,'FORMULARIO '!E1175,'FORMULARIO '!B1175,'FORMULARIO '!E1175,'FORMULARIO '!C1175,'FORMULARIO '!E1175,'FORMULARIO '!P1175)</f>
        <v>8810W-Latex Experto y Homologos-Millennium -Blanca</v>
      </c>
      <c r="B1137" s="85" t="str">
        <f t="shared" si="17"/>
        <v>8810W-Latex Experto y Homologos-Millennium -Blanca</v>
      </c>
      <c r="C1137" s="85" t="str">
        <f>('FORMULARIO '!G1175)</f>
        <v>8810W</v>
      </c>
      <c r="D1137" s="75">
        <f>('FORMULARIO '!H1175)</f>
        <v>227</v>
      </c>
      <c r="E1137" s="75">
        <f>('FORMULARIO '!I1175)</f>
        <v>229</v>
      </c>
      <c r="F1137" s="75">
        <f>('FORMULARIO '!J1175)</f>
        <v>222</v>
      </c>
      <c r="G1137" s="75">
        <v>0</v>
      </c>
      <c r="H1137" s="75">
        <v>3785</v>
      </c>
      <c r="M1137" s="86" t="b">
        <f>('FORMULARIO '!BE1175)</f>
        <v>0</v>
      </c>
      <c r="N1137" s="86" t="b">
        <f>('FORMULARIO '!BF1175)</f>
        <v>0</v>
      </c>
      <c r="O1137" s="86" t="b">
        <f>('FORMULARIO '!BG1175)</f>
        <v>0</v>
      </c>
      <c r="P1137" s="86" t="b">
        <f>('FORMULARIO '!BH1175)</f>
        <v>0</v>
      </c>
      <c r="Q1137" s="86" t="b">
        <f>('FORMULARIO '!BI1175)</f>
        <v>0</v>
      </c>
      <c r="R1137" s="86">
        <f>('FORMULARIO '!BJ1175)</f>
        <v>5.8530983221939632</v>
      </c>
      <c r="S1137" s="86" t="b">
        <f>('FORMULARIO '!BK1175)</f>
        <v>0</v>
      </c>
      <c r="T1137" s="86">
        <f>('FORMULARIO '!BL1175)</f>
        <v>1.5402890321563063</v>
      </c>
      <c r="U1137" s="86" t="b">
        <f>('FORMULARIO '!BM1175)</f>
        <v>0</v>
      </c>
      <c r="V1137" s="86" t="b">
        <f>('FORMULARIO '!BN1175)</f>
        <v>0</v>
      </c>
      <c r="W1137" s="86" t="b">
        <f>('FORMULARIO '!BO1175)</f>
        <v>0</v>
      </c>
      <c r="X1137" s="86" t="b">
        <f>('FORMULARIO '!BP1175)</f>
        <v>0</v>
      </c>
      <c r="Y1137" s="86" t="b">
        <f>('FORMULARIO '!BQ1175)</f>
        <v>0</v>
      </c>
      <c r="Z1137" s="86">
        <f>('FORMULARIO '!BR1175)</f>
        <v>1.8483468385875674</v>
      </c>
    </row>
    <row r="1138" spans="1:26" x14ac:dyDescent="0.75">
      <c r="A1138" s="85" t="str">
        <f>_xlfn.CONCAT('FORMULARIO '!G1176,'FORMULARIO '!E1176,'FORMULARIO '!B1176,'FORMULARIO '!E1176,'FORMULARIO '!C1176,'FORMULARIO '!E1176,'FORMULARIO '!P1176)</f>
        <v>8811W-Latex Experto y Homologos-Millennium -Blanca</v>
      </c>
      <c r="B1138" s="85" t="str">
        <f t="shared" si="17"/>
        <v>8811W-Latex Experto y Homologos-Millennium -Blanca</v>
      </c>
      <c r="C1138" s="85" t="str">
        <f>('FORMULARIO '!G1176)</f>
        <v>8811W</v>
      </c>
      <c r="D1138" s="75">
        <f>('FORMULARIO '!H1176)</f>
        <v>217</v>
      </c>
      <c r="E1138" s="75">
        <f>('FORMULARIO '!I1176)</f>
        <v>218</v>
      </c>
      <c r="F1138" s="75">
        <f>('FORMULARIO '!J1176)</f>
        <v>212</v>
      </c>
      <c r="G1138" s="75">
        <v>0</v>
      </c>
      <c r="H1138" s="75">
        <v>3785</v>
      </c>
      <c r="M1138" s="86" t="b">
        <f>('FORMULARIO '!BE1176)</f>
        <v>0</v>
      </c>
      <c r="N1138" s="86" t="b">
        <f>('FORMULARIO '!BF1176)</f>
        <v>0</v>
      </c>
      <c r="O1138" s="86" t="b">
        <f>('FORMULARIO '!BG1176)</f>
        <v>0</v>
      </c>
      <c r="P1138" s="86" t="b">
        <f>('FORMULARIO '!BH1176)</f>
        <v>0</v>
      </c>
      <c r="Q1138" s="86" t="b">
        <f>('FORMULARIO '!BI1176)</f>
        <v>0</v>
      </c>
      <c r="R1138" s="86">
        <f>('FORMULARIO '!BJ1176)</f>
        <v>8.0095029672127911</v>
      </c>
      <c r="S1138" s="86" t="b">
        <f>('FORMULARIO '!BK1176)</f>
        <v>0</v>
      </c>
      <c r="T1138" s="86">
        <f>('FORMULARIO '!BL1176)</f>
        <v>4.6208670964689187</v>
      </c>
      <c r="U1138" s="86" t="b">
        <f>('FORMULARIO '!BM1176)</f>
        <v>0</v>
      </c>
      <c r="V1138" s="86">
        <f>('FORMULARIO '!BN1176)</f>
        <v>1.232231225725045</v>
      </c>
      <c r="W1138" s="86" t="b">
        <f>('FORMULARIO '!BO1176)</f>
        <v>0</v>
      </c>
      <c r="X1138" s="86" t="b">
        <f>('FORMULARIO '!BP1176)</f>
        <v>0</v>
      </c>
      <c r="Y1138" s="86" t="b">
        <f>('FORMULARIO '!BQ1176)</f>
        <v>0</v>
      </c>
      <c r="Z1138" s="86" t="b">
        <f>('FORMULARIO '!BR1176)</f>
        <v>0</v>
      </c>
    </row>
    <row r="1139" spans="1:26" x14ac:dyDescent="0.75">
      <c r="A1139" s="85" t="str">
        <f>_xlfn.CONCAT('FORMULARIO '!G1177,'FORMULARIO '!E1177,'FORMULARIO '!B1177,'FORMULARIO '!E1177,'FORMULARIO '!C1177,'FORMULARIO '!E1177,'FORMULARIO '!P1177)</f>
        <v>8812W-Latex Experto y Homologos-Millennium -Blanca</v>
      </c>
      <c r="B1139" s="85" t="str">
        <f t="shared" si="17"/>
        <v>8812W-Latex Experto y Homologos-Millennium -Blanca</v>
      </c>
      <c r="C1139" s="85" t="str">
        <f>('FORMULARIO '!G1177)</f>
        <v>8812W</v>
      </c>
      <c r="D1139" s="75">
        <f>('FORMULARIO '!H1177)</f>
        <v>203</v>
      </c>
      <c r="E1139" s="75">
        <f>('FORMULARIO '!I1177)</f>
        <v>202</v>
      </c>
      <c r="F1139" s="75">
        <f>('FORMULARIO '!J1177)</f>
        <v>196</v>
      </c>
      <c r="G1139" s="75">
        <v>0</v>
      </c>
      <c r="H1139" s="75">
        <v>3785</v>
      </c>
      <c r="M1139" s="86" t="b">
        <f>('FORMULARIO '!BE1177)</f>
        <v>0</v>
      </c>
      <c r="N1139" s="86" t="b">
        <f>('FORMULARIO '!BF1177)</f>
        <v>0</v>
      </c>
      <c r="O1139" s="86" t="b">
        <f>('FORMULARIO '!BG1177)</f>
        <v>0</v>
      </c>
      <c r="P1139" s="86" t="b">
        <f>('FORMULARIO '!BH1177)</f>
        <v>0</v>
      </c>
      <c r="Q1139" s="86" t="b">
        <f>('FORMULARIO '!BI1177)</f>
        <v>0</v>
      </c>
      <c r="R1139" s="86">
        <f>('FORMULARIO '!BJ1177)</f>
        <v>14.170659095838017</v>
      </c>
      <c r="S1139" s="86" t="b">
        <f>('FORMULARIO '!BK1177)</f>
        <v>0</v>
      </c>
      <c r="T1139" s="86">
        <f>('FORMULARIO '!BL1177)</f>
        <v>9.5497919993690985</v>
      </c>
      <c r="U1139" s="86" t="b">
        <f>('FORMULARIO '!BM1177)</f>
        <v>0</v>
      </c>
      <c r="V1139" s="86">
        <f>('FORMULARIO '!BN1177)</f>
        <v>2.772520257881351</v>
      </c>
      <c r="W1139" s="86" t="b">
        <f>('FORMULARIO '!BO1177)</f>
        <v>0</v>
      </c>
      <c r="X1139" s="86" t="b">
        <f>('FORMULARIO '!BP1177)</f>
        <v>0</v>
      </c>
      <c r="Y1139" s="86" t="b">
        <f>('FORMULARIO '!BQ1177)</f>
        <v>0</v>
      </c>
      <c r="Z1139" s="86" t="b">
        <f>('FORMULARIO '!BR1177)</f>
        <v>0</v>
      </c>
    </row>
    <row r="1140" spans="1:26" x14ac:dyDescent="0.75">
      <c r="A1140" s="85" t="str">
        <f>_xlfn.CONCAT('FORMULARIO '!G1178,'FORMULARIO '!E1178,'FORMULARIO '!B1178,'FORMULARIO '!E1178,'FORMULARIO '!C1178,'FORMULARIO '!E1178,'FORMULARIO '!P1178)</f>
        <v>8813W-Latex Experto y Homologos-Millennium -Blanca</v>
      </c>
      <c r="B1140" s="85" t="str">
        <f t="shared" si="17"/>
        <v>8813W-Latex Experto y Homologos-Millennium -Blanca</v>
      </c>
      <c r="C1140" s="85" t="str">
        <f>('FORMULARIO '!G1178)</f>
        <v>8813W</v>
      </c>
      <c r="D1140" s="75">
        <f>('FORMULARIO '!H1178)</f>
        <v>187</v>
      </c>
      <c r="E1140" s="75">
        <f>('FORMULARIO '!I1178)</f>
        <v>184</v>
      </c>
      <c r="F1140" s="75">
        <f>('FORMULARIO '!J1178)</f>
        <v>178</v>
      </c>
      <c r="G1140" s="75">
        <v>0</v>
      </c>
      <c r="H1140" s="75">
        <v>3785</v>
      </c>
      <c r="M1140" s="86" t="b">
        <f>('FORMULARIO '!BE1178)</f>
        <v>0</v>
      </c>
      <c r="N1140" s="86" t="b">
        <f>('FORMULARIO '!BF1178)</f>
        <v>0</v>
      </c>
      <c r="O1140" s="86" t="b">
        <f>('FORMULARIO '!BG1178)</f>
        <v>0</v>
      </c>
      <c r="P1140" s="86" t="b">
        <f>('FORMULARIO '!BH1178)</f>
        <v>0</v>
      </c>
      <c r="Q1140" s="86" t="b">
        <f>('FORMULARIO '!BI1178)</f>
        <v>0</v>
      </c>
      <c r="R1140" s="86">
        <f>('FORMULARIO '!BJ1178)</f>
        <v>11.090081031525404</v>
      </c>
      <c r="S1140" s="86" t="b">
        <f>('FORMULARIO '!BK1178)</f>
        <v>0</v>
      </c>
      <c r="T1140" s="86">
        <f>('FORMULARIO '!BL1178)</f>
        <v>22.488219869482069</v>
      </c>
      <c r="U1140" s="86" t="b">
        <f>('FORMULARIO '!BM1178)</f>
        <v>0</v>
      </c>
      <c r="V1140" s="86" t="b">
        <f>('FORMULARIO '!BN1178)</f>
        <v>0</v>
      </c>
      <c r="W1140" s="86">
        <f>('FORMULARIO '!BO1178)</f>
        <v>2.772520257881351</v>
      </c>
      <c r="X1140" s="86" t="b">
        <f>('FORMULARIO '!BP1178)</f>
        <v>0</v>
      </c>
      <c r="Y1140" s="86" t="b">
        <f>('FORMULARIO '!BQ1178)</f>
        <v>0</v>
      </c>
      <c r="Z1140" s="86" t="b">
        <f>('FORMULARIO '!BR1178)</f>
        <v>0</v>
      </c>
    </row>
    <row r="1141" spans="1:26" x14ac:dyDescent="0.75">
      <c r="A1141" s="85" t="str">
        <f>_xlfn.CONCAT('FORMULARIO '!G1179,'FORMULARIO '!E1179,'FORMULARIO '!B1179,'FORMULARIO '!E1179,'FORMULARIO '!C1179,'FORMULARIO '!E1179,'FORMULARIO '!P1179)</f>
        <v>8814M-Latex Experto y Homologos-Millennium -Media</v>
      </c>
      <c r="B1141" s="85" t="str">
        <f t="shared" si="17"/>
        <v>8814M-Latex Experto y Homologos-Millennium -Media</v>
      </c>
      <c r="C1141" s="85" t="str">
        <f>('FORMULARIO '!G1179)</f>
        <v>8814M</v>
      </c>
      <c r="D1141" s="75">
        <f>('FORMULARIO '!H1179)</f>
        <v>158</v>
      </c>
      <c r="E1141" s="75">
        <f>('FORMULARIO '!I1179)</f>
        <v>154</v>
      </c>
      <c r="F1141" s="75">
        <f>('FORMULARIO '!J1179)</f>
        <v>150</v>
      </c>
      <c r="G1141" s="75">
        <v>0</v>
      </c>
      <c r="H1141" s="75">
        <v>3785</v>
      </c>
      <c r="M1141" s="86" t="b">
        <f>('FORMULARIO '!BE1179)</f>
        <v>0</v>
      </c>
      <c r="N1141" s="86" t="b">
        <f>('FORMULARIO '!BF1179)</f>
        <v>0</v>
      </c>
      <c r="O1141" s="86" t="b">
        <f>('FORMULARIO '!BG1179)</f>
        <v>0</v>
      </c>
      <c r="P1141" s="86" t="b">
        <f>('FORMULARIO '!BH1179)</f>
        <v>0</v>
      </c>
      <c r="Q1141" s="86" t="b">
        <f>('FORMULARIO '!BI1179)</f>
        <v>0</v>
      </c>
      <c r="R1141" s="86" t="b">
        <f>('FORMULARIO '!BJ1179)</f>
        <v>0</v>
      </c>
      <c r="S1141" s="86" t="b">
        <f>('FORMULARIO '!BK1179)</f>
        <v>0</v>
      </c>
      <c r="T1141" s="86">
        <f>('FORMULARIO '!BL1179)</f>
        <v>50.829538061158104</v>
      </c>
      <c r="U1141" s="86">
        <f>('FORMULARIO '!BM1179)</f>
        <v>1.5402890321563063</v>
      </c>
      <c r="V1141" s="86" t="b">
        <f>('FORMULARIO '!BN1179)</f>
        <v>0</v>
      </c>
      <c r="W1141" s="86">
        <f>('FORMULARIO '!BO1179)</f>
        <v>6.1611561286252252</v>
      </c>
      <c r="X1141" s="86" t="b">
        <f>('FORMULARIO '!BP1179)</f>
        <v>0</v>
      </c>
      <c r="Y1141" s="86" t="b">
        <f>('FORMULARIO '!BQ1179)</f>
        <v>0</v>
      </c>
      <c r="Z1141" s="86" t="b">
        <f>('FORMULARIO '!BR1179)</f>
        <v>0</v>
      </c>
    </row>
    <row r="1142" spans="1:26" x14ac:dyDescent="0.75">
      <c r="A1142" s="85" t="str">
        <f>_xlfn.CONCAT('FORMULARIO '!G1180,'FORMULARIO '!E1180,'FORMULARIO '!B1180,'FORMULARIO '!E1180,'FORMULARIO '!C1180,'FORMULARIO '!E1180,'FORMULARIO '!P1180)</f>
        <v>8815D-Latex Experto y Homologos-Millennium -Intensa</v>
      </c>
      <c r="B1142" s="85" t="str">
        <f t="shared" si="17"/>
        <v>8815D-Latex Experto y Homologos-Millennium -Intensa</v>
      </c>
      <c r="C1142" s="85" t="str">
        <f>('FORMULARIO '!G1180)</f>
        <v>8815D</v>
      </c>
      <c r="D1142" s="75">
        <f>('FORMULARIO '!H1180)</f>
        <v>122</v>
      </c>
      <c r="E1142" s="75">
        <f>('FORMULARIO '!I1180)</f>
        <v>114</v>
      </c>
      <c r="F1142" s="75">
        <f>('FORMULARIO '!J1180)</f>
        <v>108</v>
      </c>
      <c r="G1142" s="75">
        <v>0</v>
      </c>
      <c r="H1142" s="75">
        <v>3785</v>
      </c>
      <c r="M1142" s="86" t="b">
        <f>('FORMULARIO '!BE1180)</f>
        <v>0</v>
      </c>
      <c r="N1142" s="86" t="b">
        <f>('FORMULARIO '!BF1180)</f>
        <v>0</v>
      </c>
      <c r="O1142" s="86" t="b">
        <f>('FORMULARIO '!BG1180)</f>
        <v>0</v>
      </c>
      <c r="P1142" s="86" t="b">
        <f>('FORMULARIO '!BH1180)</f>
        <v>0</v>
      </c>
      <c r="Q1142" s="86" t="b">
        <f>('FORMULARIO '!BI1180)</f>
        <v>0</v>
      </c>
      <c r="R1142" s="86" t="b">
        <f>('FORMULARIO '!BJ1180)</f>
        <v>0</v>
      </c>
      <c r="S1142" s="86" t="b">
        <f>('FORMULARIO '!BK1180)</f>
        <v>0</v>
      </c>
      <c r="T1142" s="86">
        <f>('FORMULARIO '!BL1180)</f>
        <v>90.877052897222057</v>
      </c>
      <c r="U1142" s="86">
        <f>('FORMULARIO '!BM1180)</f>
        <v>10.165907612231621</v>
      </c>
      <c r="V1142" s="86" t="b">
        <f>('FORMULARIO '!BN1180)</f>
        <v>0</v>
      </c>
      <c r="W1142" s="86">
        <f>('FORMULARIO '!BO1180)</f>
        <v>12.32231225725045</v>
      </c>
      <c r="X1142" s="86" t="b">
        <f>('FORMULARIO '!BP1180)</f>
        <v>0</v>
      </c>
      <c r="Y1142" s="86" t="b">
        <f>('FORMULARIO '!BQ1180)</f>
        <v>0</v>
      </c>
      <c r="Z1142" s="86" t="b">
        <f>('FORMULARIO '!BR1180)</f>
        <v>0</v>
      </c>
    </row>
    <row r="1143" spans="1:26" x14ac:dyDescent="0.75">
      <c r="A1143" s="85" t="str">
        <f>_xlfn.CONCAT('FORMULARIO '!G1181,'FORMULARIO '!E1181,'FORMULARIO '!B1181,'FORMULARIO '!E1181,'FORMULARIO '!C1181,'FORMULARIO '!E1181,'FORMULARIO '!P1181)</f>
        <v>8820W-Latex Experto y Homologos-Millennium -Blanca</v>
      </c>
      <c r="B1143" s="85" t="str">
        <f t="shared" si="17"/>
        <v>8820W-Latex Experto y Homologos-Millennium -Blanca</v>
      </c>
      <c r="C1143" s="85" t="str">
        <f>('FORMULARIO '!G1181)</f>
        <v>8820W</v>
      </c>
      <c r="D1143" s="75">
        <f>('FORMULARIO '!H1181)</f>
        <v>235</v>
      </c>
      <c r="E1143" s="75">
        <f>('FORMULARIO '!I1181)</f>
        <v>229</v>
      </c>
      <c r="F1143" s="75">
        <f>('FORMULARIO '!J1181)</f>
        <v>218</v>
      </c>
      <c r="G1143" s="75">
        <v>0</v>
      </c>
      <c r="H1143" s="75">
        <v>3785</v>
      </c>
      <c r="M1143" s="86" t="b">
        <f>('FORMULARIO '!BE1181)</f>
        <v>0</v>
      </c>
      <c r="N1143" s="86" t="b">
        <f>('FORMULARIO '!BF1181)</f>
        <v>0</v>
      </c>
      <c r="O1143" s="86" t="b">
        <f>('FORMULARIO '!BG1181)</f>
        <v>0</v>
      </c>
      <c r="P1143" s="86">
        <f>('FORMULARIO '!BH1181)</f>
        <v>0.30805780643126124</v>
      </c>
      <c r="Q1143" s="86" t="b">
        <f>('FORMULARIO '!BI1181)</f>
        <v>0</v>
      </c>
      <c r="R1143" s="86">
        <f>('FORMULARIO '!BJ1181)</f>
        <v>9.5497919993690985</v>
      </c>
      <c r="S1143" s="86" t="b">
        <f>('FORMULARIO '!BK1181)</f>
        <v>0</v>
      </c>
      <c r="T1143" s="86" t="b">
        <f>('FORMULARIO '!BL1181)</f>
        <v>0</v>
      </c>
      <c r="U1143" s="86" t="b">
        <f>('FORMULARIO '!BM1181)</f>
        <v>0</v>
      </c>
      <c r="V1143" s="86">
        <f>('FORMULARIO '!BN1181)</f>
        <v>1.8483468385875674</v>
      </c>
      <c r="W1143" s="86" t="b">
        <f>('FORMULARIO '!BO1181)</f>
        <v>0</v>
      </c>
      <c r="X1143" s="86" t="b">
        <f>('FORMULARIO '!BP1181)</f>
        <v>0</v>
      </c>
      <c r="Y1143" s="86" t="b">
        <f>('FORMULARIO '!BQ1181)</f>
        <v>0</v>
      </c>
      <c r="Z1143" s="86" t="b">
        <f>('FORMULARIO '!BR1181)</f>
        <v>0</v>
      </c>
    </row>
    <row r="1144" spans="1:26" x14ac:dyDescent="0.75">
      <c r="A1144" s="85" t="str">
        <f>_xlfn.CONCAT('FORMULARIO '!G1182,'FORMULARIO '!E1182,'FORMULARIO '!B1182,'FORMULARIO '!E1182,'FORMULARIO '!C1182,'FORMULARIO '!E1182,'FORMULARIO '!P1182)</f>
        <v>8821W-Latex Experto y Homologos-Millennium -Blanca</v>
      </c>
      <c r="B1144" s="85" t="str">
        <f t="shared" si="17"/>
        <v>8821W-Latex Experto y Homologos-Millennium -Blanca</v>
      </c>
      <c r="C1144" s="85" t="str">
        <f>('FORMULARIO '!G1182)</f>
        <v>8821W</v>
      </c>
      <c r="D1144" s="75">
        <f>('FORMULARIO '!H1182)</f>
        <v>223</v>
      </c>
      <c r="E1144" s="75">
        <f>('FORMULARIO '!I1182)</f>
        <v>218</v>
      </c>
      <c r="F1144" s="75">
        <f>('FORMULARIO '!J1182)</f>
        <v>209</v>
      </c>
      <c r="G1144" s="75">
        <v>0</v>
      </c>
      <c r="H1144" s="75">
        <v>3785</v>
      </c>
      <c r="M1144" s="86" t="b">
        <f>('FORMULARIO '!BE1182)</f>
        <v>0</v>
      </c>
      <c r="N1144" s="86" t="b">
        <f>('FORMULARIO '!BF1182)</f>
        <v>0</v>
      </c>
      <c r="O1144" s="86" t="b">
        <f>('FORMULARIO '!BG1182)</f>
        <v>0</v>
      </c>
      <c r="P1144" s="86" t="b">
        <f>('FORMULARIO '!BH1182)</f>
        <v>0</v>
      </c>
      <c r="Q1144" s="86" t="b">
        <f>('FORMULARIO '!BI1182)</f>
        <v>0</v>
      </c>
      <c r="R1144" s="86" t="b">
        <f>('FORMULARIO '!BJ1182)</f>
        <v>0</v>
      </c>
      <c r="S1144" s="86" t="b">
        <f>('FORMULARIO '!BK1182)</f>
        <v>0</v>
      </c>
      <c r="T1144" s="86">
        <f>('FORMULARIO '!BL1182)</f>
        <v>5.8530983221939632</v>
      </c>
      <c r="U1144" s="86">
        <f>('FORMULARIO '!BM1182)</f>
        <v>3.0805780643126126</v>
      </c>
      <c r="V1144" s="86">
        <f>('FORMULARIO '!BN1182)</f>
        <v>2.772520257881351</v>
      </c>
      <c r="W1144" s="86" t="b">
        <f>('FORMULARIO '!BO1182)</f>
        <v>0</v>
      </c>
      <c r="X1144" s="86" t="b">
        <f>('FORMULARIO '!BP1182)</f>
        <v>0</v>
      </c>
      <c r="Y1144" s="86" t="b">
        <f>('FORMULARIO '!BQ1182)</f>
        <v>0</v>
      </c>
      <c r="Z1144" s="86" t="b">
        <f>('FORMULARIO '!BR1182)</f>
        <v>0</v>
      </c>
    </row>
    <row r="1145" spans="1:26" x14ac:dyDescent="0.75">
      <c r="A1145" s="85" t="str">
        <f>_xlfn.CONCAT('FORMULARIO '!G1183,'FORMULARIO '!E1183,'FORMULARIO '!B1183,'FORMULARIO '!E1183,'FORMULARIO '!C1183,'FORMULARIO '!E1183,'FORMULARIO '!P1183)</f>
        <v>8822W-Latex Experto y Homologos-Millennium -Blanca</v>
      </c>
      <c r="B1145" s="85" t="str">
        <f t="shared" si="17"/>
        <v>8822W-Latex Experto y Homologos-Millennium -Blanca</v>
      </c>
      <c r="C1145" s="85" t="str">
        <f>('FORMULARIO '!G1183)</f>
        <v>8822W</v>
      </c>
      <c r="D1145" s="75">
        <f>('FORMULARIO '!H1183)</f>
        <v>207</v>
      </c>
      <c r="E1145" s="75">
        <f>('FORMULARIO '!I1183)</f>
        <v>199</v>
      </c>
      <c r="F1145" s="75">
        <f>('FORMULARIO '!J1183)</f>
        <v>191</v>
      </c>
      <c r="G1145" s="75">
        <v>0</v>
      </c>
      <c r="H1145" s="75">
        <v>3785</v>
      </c>
      <c r="M1145" s="86" t="b">
        <f>('FORMULARIO '!BE1183)</f>
        <v>0</v>
      </c>
      <c r="N1145" s="86" t="b">
        <f>('FORMULARIO '!BF1183)</f>
        <v>0</v>
      </c>
      <c r="O1145" s="86" t="b">
        <f>('FORMULARIO '!BG1183)</f>
        <v>0</v>
      </c>
      <c r="P1145" s="86" t="b">
        <f>('FORMULARIO '!BH1183)</f>
        <v>0</v>
      </c>
      <c r="Q1145" s="86" t="b">
        <f>('FORMULARIO '!BI1183)</f>
        <v>0</v>
      </c>
      <c r="R1145" s="86" t="b">
        <f>('FORMULARIO '!BJ1183)</f>
        <v>0</v>
      </c>
      <c r="S1145" s="86" t="b">
        <f>('FORMULARIO '!BK1183)</f>
        <v>0</v>
      </c>
      <c r="T1145" s="86">
        <f>('FORMULARIO '!BL1183)</f>
        <v>11.398138837956667</v>
      </c>
      <c r="U1145" s="86">
        <f>('FORMULARIO '!BM1183)</f>
        <v>2.1564046450188288</v>
      </c>
      <c r="V1145" s="86" t="b">
        <f>('FORMULARIO '!BN1183)</f>
        <v>0</v>
      </c>
      <c r="W1145" s="86">
        <f>('FORMULARIO '!BO1183)</f>
        <v>2.1564046450188288</v>
      </c>
      <c r="X1145" s="86" t="b">
        <f>('FORMULARIO '!BP1183)</f>
        <v>0</v>
      </c>
      <c r="Y1145" s="86" t="b">
        <f>('FORMULARIO '!BQ1183)</f>
        <v>0</v>
      </c>
      <c r="Z1145" s="86" t="b">
        <f>('FORMULARIO '!BR1183)</f>
        <v>0</v>
      </c>
    </row>
    <row r="1146" spans="1:26" x14ac:dyDescent="0.75">
      <c r="A1146" s="85" t="str">
        <f>_xlfn.CONCAT('FORMULARIO '!G1184,'FORMULARIO '!E1184,'FORMULARIO '!B1184,'FORMULARIO '!E1184,'FORMULARIO '!C1184,'FORMULARIO '!E1184,'FORMULARIO '!P1184)</f>
        <v>8823W-Latex Experto y Homologos-Millennium -Blanca</v>
      </c>
      <c r="B1146" s="85" t="str">
        <f t="shared" si="17"/>
        <v>8823W-Latex Experto y Homologos-Millennium -Blanca</v>
      </c>
      <c r="C1146" s="85" t="str">
        <f>('FORMULARIO '!G1184)</f>
        <v>8823W</v>
      </c>
      <c r="D1146" s="75">
        <f>('FORMULARIO '!H1184)</f>
        <v>190</v>
      </c>
      <c r="E1146" s="75">
        <f>('FORMULARIO '!I1184)</f>
        <v>182</v>
      </c>
      <c r="F1146" s="75">
        <f>('FORMULARIO '!J1184)</f>
        <v>175</v>
      </c>
      <c r="G1146" s="75">
        <v>0</v>
      </c>
      <c r="H1146" s="75">
        <v>3785</v>
      </c>
      <c r="M1146" s="86" t="b">
        <f>('FORMULARIO '!BE1184)</f>
        <v>0</v>
      </c>
      <c r="N1146" s="86" t="b">
        <f>('FORMULARIO '!BF1184)</f>
        <v>0</v>
      </c>
      <c r="O1146" s="86" t="b">
        <f>('FORMULARIO '!BG1184)</f>
        <v>0</v>
      </c>
      <c r="P1146" s="86" t="b">
        <f>('FORMULARIO '!BH1184)</f>
        <v>0</v>
      </c>
      <c r="Q1146" s="86" t="b">
        <f>('FORMULARIO '!BI1184)</f>
        <v>0</v>
      </c>
      <c r="R1146" s="86" t="b">
        <f>('FORMULARIO '!BJ1184)</f>
        <v>0</v>
      </c>
      <c r="S1146" s="86" t="b">
        <f>('FORMULARIO '!BK1184)</f>
        <v>0</v>
      </c>
      <c r="T1146" s="86">
        <f>('FORMULARIO '!BL1184)</f>
        <v>23.104335482344592</v>
      </c>
      <c r="U1146" s="86">
        <f>('FORMULARIO '!BM1184)</f>
        <v>3.6966936771751349</v>
      </c>
      <c r="V1146" s="86" t="b">
        <f>('FORMULARIO '!BN1184)</f>
        <v>0</v>
      </c>
      <c r="W1146" s="86">
        <f>('FORMULARIO '!BO1184)</f>
        <v>4.0047514836063955</v>
      </c>
      <c r="X1146" s="86" t="b">
        <f>('FORMULARIO '!BP1184)</f>
        <v>0</v>
      </c>
      <c r="Y1146" s="86" t="b">
        <f>('FORMULARIO '!BQ1184)</f>
        <v>0</v>
      </c>
      <c r="Z1146" s="86" t="b">
        <f>('FORMULARIO '!BR1184)</f>
        <v>0</v>
      </c>
    </row>
    <row r="1147" spans="1:26" x14ac:dyDescent="0.75">
      <c r="A1147" s="85" t="str">
        <f>_xlfn.CONCAT('FORMULARIO '!G1185,'FORMULARIO '!E1185,'FORMULARIO '!B1185,'FORMULARIO '!E1185,'FORMULARIO '!C1185,'FORMULARIO '!E1185,'FORMULARIO '!P1185)</f>
        <v>8824M-Latex Experto y Homologos-Millennium -Media</v>
      </c>
      <c r="B1147" s="85" t="str">
        <f t="shared" si="17"/>
        <v>8824M-Latex Experto y Homologos-Millennium -Media</v>
      </c>
      <c r="C1147" s="85" t="str">
        <f>('FORMULARIO '!G1185)</f>
        <v>8824M</v>
      </c>
      <c r="D1147" s="75">
        <f>('FORMULARIO '!H1185)</f>
        <v>160</v>
      </c>
      <c r="E1147" s="75">
        <f>('FORMULARIO '!I1185)</f>
        <v>151</v>
      </c>
      <c r="F1147" s="75">
        <f>('FORMULARIO '!J1185)</f>
        <v>143</v>
      </c>
      <c r="G1147" s="75">
        <v>0</v>
      </c>
      <c r="H1147" s="75">
        <v>3785</v>
      </c>
      <c r="M1147" s="86" t="b">
        <f>('FORMULARIO '!BE1185)</f>
        <v>0</v>
      </c>
      <c r="N1147" s="86" t="b">
        <f>('FORMULARIO '!BF1185)</f>
        <v>0</v>
      </c>
      <c r="O1147" s="86" t="b">
        <f>('FORMULARIO '!BG1185)</f>
        <v>0</v>
      </c>
      <c r="P1147" s="86" t="b">
        <f>('FORMULARIO '!BH1185)</f>
        <v>0</v>
      </c>
      <c r="Q1147" s="86" t="b">
        <f>('FORMULARIO '!BI1185)</f>
        <v>0</v>
      </c>
      <c r="R1147" s="86" t="b">
        <f>('FORMULARIO '!BJ1185)</f>
        <v>0</v>
      </c>
      <c r="S1147" s="86" t="b">
        <f>('FORMULARIO '!BK1185)</f>
        <v>0</v>
      </c>
      <c r="T1147" s="86">
        <f>('FORMULARIO '!BL1185)</f>
        <v>47.13284438398297</v>
      </c>
      <c r="U1147" s="86">
        <f>('FORMULARIO '!BM1185)</f>
        <v>5.8530983221939632</v>
      </c>
      <c r="V1147" s="86" t="b">
        <f>('FORMULARIO '!BN1185)</f>
        <v>0</v>
      </c>
      <c r="W1147" s="86">
        <f>('FORMULARIO '!BO1185)</f>
        <v>8.317560773644054</v>
      </c>
      <c r="X1147" s="86" t="b">
        <f>('FORMULARIO '!BP1185)</f>
        <v>0</v>
      </c>
      <c r="Y1147" s="86" t="b">
        <f>('FORMULARIO '!BQ1185)</f>
        <v>0</v>
      </c>
      <c r="Z1147" s="86" t="b">
        <f>('FORMULARIO '!BR1185)</f>
        <v>0</v>
      </c>
    </row>
    <row r="1148" spans="1:26" x14ac:dyDescent="0.75">
      <c r="A1148" s="85" t="str">
        <f>_xlfn.CONCAT('FORMULARIO '!G1186,'FORMULARIO '!E1186,'FORMULARIO '!B1186,'FORMULARIO '!E1186,'FORMULARIO '!C1186,'FORMULARIO '!E1186,'FORMULARIO '!P1186)</f>
        <v>8825D-Latex Experto y Homologos-Millennium -Intensa</v>
      </c>
      <c r="B1148" s="85" t="str">
        <f t="shared" si="17"/>
        <v>8825D-Latex Experto y Homologos-Millennium -Intensa</v>
      </c>
      <c r="C1148" s="85" t="str">
        <f>('FORMULARIO '!G1186)</f>
        <v>8825D</v>
      </c>
      <c r="D1148" s="75">
        <f>('FORMULARIO '!H1186)</f>
        <v>119</v>
      </c>
      <c r="E1148" s="75">
        <f>('FORMULARIO '!I1186)</f>
        <v>110</v>
      </c>
      <c r="F1148" s="75">
        <f>('FORMULARIO '!J1186)</f>
        <v>103</v>
      </c>
      <c r="G1148" s="75">
        <v>0</v>
      </c>
      <c r="H1148" s="75">
        <v>3785</v>
      </c>
      <c r="M1148" s="86" t="b">
        <f>('FORMULARIO '!BE1186)</f>
        <v>0</v>
      </c>
      <c r="N1148" s="86" t="b">
        <f>('FORMULARIO '!BF1186)</f>
        <v>0</v>
      </c>
      <c r="O1148" s="86" t="b">
        <f>('FORMULARIO '!BG1186)</f>
        <v>0</v>
      </c>
      <c r="P1148" s="86" t="b">
        <f>('FORMULARIO '!BH1186)</f>
        <v>0</v>
      </c>
      <c r="Q1148" s="86" t="b">
        <f>('FORMULARIO '!BI1186)</f>
        <v>0</v>
      </c>
      <c r="R1148" s="86" t="b">
        <f>('FORMULARIO '!BJ1186)</f>
        <v>0</v>
      </c>
      <c r="S1148" s="86" t="b">
        <f>('FORMULARIO '!BK1186)</f>
        <v>0</v>
      </c>
      <c r="T1148" s="86">
        <f>('FORMULARIO '!BL1186)</f>
        <v>93.341515348672161</v>
      </c>
      <c r="U1148" s="86">
        <f>('FORMULARIO '!BM1186)</f>
        <v>11.090081031525404</v>
      </c>
      <c r="V1148" s="86" t="b">
        <f>('FORMULARIO '!BN1186)</f>
        <v>0</v>
      </c>
      <c r="W1148" s="86">
        <f>('FORMULARIO '!BO1186)</f>
        <v>17.559294966581891</v>
      </c>
      <c r="X1148" s="86" t="b">
        <f>('FORMULARIO '!BP1186)</f>
        <v>0</v>
      </c>
      <c r="Y1148" s="86" t="b">
        <f>('FORMULARIO '!BQ1186)</f>
        <v>0</v>
      </c>
      <c r="Z1148" s="86" t="b">
        <f>('FORMULARIO '!BR1186)</f>
        <v>0</v>
      </c>
    </row>
    <row r="1149" spans="1:26" x14ac:dyDescent="0.75">
      <c r="A1149" s="85" t="str">
        <f>_xlfn.CONCAT('FORMULARIO '!G1187,'FORMULARIO '!E1187,'FORMULARIO '!B1187,'FORMULARIO '!E1187,'FORMULARIO '!C1187,'FORMULARIO '!E1187,'FORMULARIO '!P1187)</f>
        <v>8830W-Latex Experto y Homologos-Millennium -Blanca</v>
      </c>
      <c r="B1149" s="85" t="str">
        <f t="shared" si="17"/>
        <v>8830W-Latex Experto y Homologos-Millennium -Blanca</v>
      </c>
      <c r="C1149" s="85" t="str">
        <f>('FORMULARIO '!G1187)</f>
        <v>8830W</v>
      </c>
      <c r="D1149" s="75">
        <f>('FORMULARIO '!H1187)</f>
        <v>232</v>
      </c>
      <c r="E1149" s="75">
        <f>('FORMULARIO '!I1187)</f>
        <v>227</v>
      </c>
      <c r="F1149" s="75">
        <f>('FORMULARIO '!J1187)</f>
        <v>219</v>
      </c>
      <c r="G1149" s="75">
        <v>0</v>
      </c>
      <c r="H1149" s="75">
        <v>3785</v>
      </c>
      <c r="M1149" s="86" t="b">
        <f>('FORMULARIO '!BE1187)</f>
        <v>0</v>
      </c>
      <c r="N1149" s="86" t="b">
        <f>('FORMULARIO '!BF1187)</f>
        <v>0</v>
      </c>
      <c r="O1149" s="86" t="b">
        <f>('FORMULARIO '!BG1187)</f>
        <v>0</v>
      </c>
      <c r="P1149" s="86" t="b">
        <f>('FORMULARIO '!BH1187)</f>
        <v>0</v>
      </c>
      <c r="Q1149" s="86" t="b">
        <f>('FORMULARIO '!BI1187)</f>
        <v>0</v>
      </c>
      <c r="R1149" s="86">
        <f>('FORMULARIO '!BJ1187)</f>
        <v>1.8483468385875674</v>
      </c>
      <c r="S1149" s="86" t="b">
        <f>('FORMULARIO '!BK1187)</f>
        <v>0</v>
      </c>
      <c r="T1149" s="86">
        <f>('FORMULARIO '!BL1187)</f>
        <v>2.772520257881351</v>
      </c>
      <c r="U1149" s="86" t="b">
        <f>('FORMULARIO '!BM1187)</f>
        <v>0</v>
      </c>
      <c r="V1149" s="86" t="b">
        <f>('FORMULARIO '!BN1187)</f>
        <v>0</v>
      </c>
      <c r="W1149" s="86">
        <f>('FORMULARIO '!BO1187)</f>
        <v>0.61611561286252248</v>
      </c>
      <c r="X1149" s="86" t="b">
        <f>('FORMULARIO '!BP1187)</f>
        <v>0</v>
      </c>
      <c r="Y1149" s="86" t="b">
        <f>('FORMULARIO '!BQ1187)</f>
        <v>0</v>
      </c>
      <c r="Z1149" s="86" t="b">
        <f>('FORMULARIO '!BR1187)</f>
        <v>0</v>
      </c>
    </row>
    <row r="1150" spans="1:26" x14ac:dyDescent="0.75">
      <c r="A1150" s="85" t="str">
        <f>_xlfn.CONCAT('FORMULARIO '!G1188,'FORMULARIO '!E1188,'FORMULARIO '!B1188,'FORMULARIO '!E1188,'FORMULARIO '!C1188,'FORMULARIO '!E1188,'FORMULARIO '!P1188)</f>
        <v>8831W-Latex Experto y Homologos-Millennium -Blanca</v>
      </c>
      <c r="B1150" s="85" t="str">
        <f t="shared" si="17"/>
        <v>8831W-Latex Experto y Homologos-Millennium -Blanca</v>
      </c>
      <c r="C1150" s="85" t="str">
        <f>('FORMULARIO '!G1188)</f>
        <v>8831W</v>
      </c>
      <c r="D1150" s="75">
        <f>('FORMULARIO '!H1188)</f>
        <v>218</v>
      </c>
      <c r="E1150" s="75">
        <f>('FORMULARIO '!I1188)</f>
        <v>213</v>
      </c>
      <c r="F1150" s="75">
        <f>('FORMULARIO '!J1188)</f>
        <v>208</v>
      </c>
      <c r="G1150" s="75">
        <v>0</v>
      </c>
      <c r="H1150" s="75">
        <v>3785</v>
      </c>
      <c r="M1150" s="86" t="b">
        <f>('FORMULARIO '!BE1188)</f>
        <v>0</v>
      </c>
      <c r="N1150" s="86" t="b">
        <f>('FORMULARIO '!BF1188)</f>
        <v>0</v>
      </c>
      <c r="O1150" s="86" t="b">
        <f>('FORMULARIO '!BG1188)</f>
        <v>0</v>
      </c>
      <c r="P1150" s="86" t="b">
        <f>('FORMULARIO '!BH1188)</f>
        <v>0</v>
      </c>
      <c r="Q1150" s="86" t="b">
        <f>('FORMULARIO '!BI1188)</f>
        <v>0</v>
      </c>
      <c r="R1150" s="86" t="b">
        <f>('FORMULARIO '!BJ1188)</f>
        <v>0</v>
      </c>
      <c r="S1150" s="86" t="b">
        <f>('FORMULARIO '!BK1188)</f>
        <v>0</v>
      </c>
      <c r="T1150" s="86">
        <f>('FORMULARIO '!BL1188)</f>
        <v>5.5450405157627021</v>
      </c>
      <c r="U1150" s="86" t="b">
        <f>('FORMULARIO '!BM1188)</f>
        <v>0</v>
      </c>
      <c r="V1150" s="86" t="b">
        <f>('FORMULARIO '!BN1188)</f>
        <v>0</v>
      </c>
      <c r="W1150" s="86">
        <f>('FORMULARIO '!BO1188)</f>
        <v>1.5402890321563063</v>
      </c>
      <c r="X1150" s="86" t="b">
        <f>('FORMULARIO '!BP1188)</f>
        <v>0</v>
      </c>
      <c r="Y1150" s="86">
        <f>('FORMULARIO '!BQ1188)</f>
        <v>0.30805780643126124</v>
      </c>
      <c r="Z1150" s="86" t="b">
        <f>('FORMULARIO '!BR1188)</f>
        <v>0</v>
      </c>
    </row>
    <row r="1151" spans="1:26" x14ac:dyDescent="0.75">
      <c r="A1151" s="85" t="str">
        <f>_xlfn.CONCAT('FORMULARIO '!G1189,'FORMULARIO '!E1189,'FORMULARIO '!B1189,'FORMULARIO '!E1189,'FORMULARIO '!C1189,'FORMULARIO '!E1189,'FORMULARIO '!P1189)</f>
        <v>8832W-Latex Experto y Homologos-Millennium -Blanca</v>
      </c>
      <c r="B1151" s="85" t="str">
        <f t="shared" si="17"/>
        <v>8832W-Latex Experto y Homologos-Millennium -Blanca</v>
      </c>
      <c r="C1151" s="85" t="str">
        <f>('FORMULARIO '!G1189)</f>
        <v>8832W</v>
      </c>
      <c r="D1151" s="75">
        <f>('FORMULARIO '!H1189)</f>
        <v>205</v>
      </c>
      <c r="E1151" s="75">
        <f>('FORMULARIO '!I1189)</f>
        <v>197</v>
      </c>
      <c r="F1151" s="75">
        <f>('FORMULARIO '!J1189)</f>
        <v>192</v>
      </c>
      <c r="G1151" s="75">
        <v>0</v>
      </c>
      <c r="H1151" s="75">
        <v>3785</v>
      </c>
      <c r="M1151" s="86" t="b">
        <f>('FORMULARIO '!BE1189)</f>
        <v>0</v>
      </c>
      <c r="N1151" s="86" t="b">
        <f>('FORMULARIO '!BF1189)</f>
        <v>0</v>
      </c>
      <c r="O1151" s="86" t="b">
        <f>('FORMULARIO '!BG1189)</f>
        <v>0</v>
      </c>
      <c r="P1151" s="86" t="b">
        <f>('FORMULARIO '!BH1189)</f>
        <v>0</v>
      </c>
      <c r="Q1151" s="86" t="b">
        <f>('FORMULARIO '!BI1189)</f>
        <v>0</v>
      </c>
      <c r="R1151" s="86" t="b">
        <f>('FORMULARIO '!BJ1189)</f>
        <v>0</v>
      </c>
      <c r="S1151" s="86" t="b">
        <f>('FORMULARIO '!BK1189)</f>
        <v>0</v>
      </c>
      <c r="T1151" s="86">
        <f>('FORMULARIO '!BL1189)</f>
        <v>10.782023225094143</v>
      </c>
      <c r="U1151" s="86" t="b">
        <f>('FORMULARIO '!BM1189)</f>
        <v>0</v>
      </c>
      <c r="V1151" s="86" t="b">
        <f>('FORMULARIO '!BN1189)</f>
        <v>0</v>
      </c>
      <c r="W1151" s="86">
        <f>('FORMULARIO '!BO1189)</f>
        <v>2.772520257881351</v>
      </c>
      <c r="X1151" s="86" t="b">
        <f>('FORMULARIO '!BP1189)</f>
        <v>0</v>
      </c>
      <c r="Y1151" s="86">
        <f>('FORMULARIO '!BQ1189)</f>
        <v>0.30805780643126124</v>
      </c>
      <c r="Z1151" s="86" t="b">
        <f>('FORMULARIO '!BR1189)</f>
        <v>0</v>
      </c>
    </row>
    <row r="1152" spans="1:26" x14ac:dyDescent="0.75">
      <c r="A1152" s="85" t="str">
        <f>_xlfn.CONCAT('FORMULARIO '!G1190,'FORMULARIO '!E1190,'FORMULARIO '!B1190,'FORMULARIO '!E1190,'FORMULARIO '!C1190,'FORMULARIO '!E1190,'FORMULARIO '!P1190)</f>
        <v>8833M-Latex Experto y Homologos-Millennium -Media</v>
      </c>
      <c r="B1152" s="85" t="str">
        <f t="shared" si="17"/>
        <v>8833M-Latex Experto y Homologos-Millennium -Media</v>
      </c>
      <c r="C1152" s="85" t="str">
        <f>('FORMULARIO '!G1190)</f>
        <v>8833M</v>
      </c>
      <c r="D1152" s="75">
        <f>('FORMULARIO '!H1190)</f>
        <v>183</v>
      </c>
      <c r="E1152" s="75">
        <f>('FORMULARIO '!I1190)</f>
        <v>170</v>
      </c>
      <c r="F1152" s="75">
        <f>('FORMULARIO '!J1190)</f>
        <v>164</v>
      </c>
      <c r="G1152" s="75">
        <v>0</v>
      </c>
      <c r="H1152" s="75">
        <v>3785</v>
      </c>
      <c r="M1152" s="86" t="b">
        <f>('FORMULARIO '!BE1190)</f>
        <v>0</v>
      </c>
      <c r="N1152" s="86" t="b">
        <f>('FORMULARIO '!BF1190)</f>
        <v>0</v>
      </c>
      <c r="O1152" s="86" t="b">
        <f>('FORMULARIO '!BG1190)</f>
        <v>0</v>
      </c>
      <c r="P1152" s="86" t="b">
        <f>('FORMULARIO '!BH1190)</f>
        <v>0</v>
      </c>
      <c r="Q1152" s="86" t="b">
        <f>('FORMULARIO '!BI1190)</f>
        <v>0</v>
      </c>
      <c r="R1152" s="86" t="b">
        <f>('FORMULARIO '!BJ1190)</f>
        <v>0</v>
      </c>
      <c r="S1152" s="86" t="b">
        <f>('FORMULARIO '!BK1190)</f>
        <v>0</v>
      </c>
      <c r="T1152" s="86">
        <f>('FORMULARIO '!BL1190)</f>
        <v>21.564046450188286</v>
      </c>
      <c r="U1152" s="86" t="b">
        <f>('FORMULARIO '!BM1190)</f>
        <v>0</v>
      </c>
      <c r="V1152" s="86" t="b">
        <f>('FORMULARIO '!BN1190)</f>
        <v>0</v>
      </c>
      <c r="W1152" s="86">
        <f>('FORMULARIO '!BO1190)</f>
        <v>5.8530983221939632</v>
      </c>
      <c r="X1152" s="86" t="b">
        <f>('FORMULARIO '!BP1190)</f>
        <v>0</v>
      </c>
      <c r="Y1152" s="86" t="b">
        <f>('FORMULARIO '!BQ1190)</f>
        <v>0</v>
      </c>
      <c r="Z1152" s="86">
        <f>('FORMULARIO '!BR1190)</f>
        <v>1.5402890321563063</v>
      </c>
    </row>
    <row r="1153" spans="1:26" x14ac:dyDescent="0.75">
      <c r="A1153" s="85" t="str">
        <f>_xlfn.CONCAT('FORMULARIO '!G1191,'FORMULARIO '!E1191,'FORMULARIO '!B1191,'FORMULARIO '!E1191,'FORMULARIO '!C1191,'FORMULARIO '!E1191,'FORMULARIO '!P1191)</f>
        <v>8834M-Latex Experto y Homologos-Millennium -Media</v>
      </c>
      <c r="B1153" s="85" t="str">
        <f t="shared" si="17"/>
        <v>8834M-Latex Experto y Homologos-Millennium -Media</v>
      </c>
      <c r="C1153" s="85" t="str">
        <f>('FORMULARIO '!G1191)</f>
        <v>8834M</v>
      </c>
      <c r="D1153" s="75">
        <f>('FORMULARIO '!H1191)</f>
        <v>163</v>
      </c>
      <c r="E1153" s="75">
        <f>('FORMULARIO '!I1191)</f>
        <v>150</v>
      </c>
      <c r="F1153" s="75">
        <f>('FORMULARIO '!J1191)</f>
        <v>145</v>
      </c>
      <c r="G1153" s="75">
        <v>0</v>
      </c>
      <c r="H1153" s="75">
        <v>3785</v>
      </c>
      <c r="M1153" s="86" t="b">
        <f>('FORMULARIO '!BE1191)</f>
        <v>0</v>
      </c>
      <c r="N1153" s="86" t="b">
        <f>('FORMULARIO '!BF1191)</f>
        <v>0</v>
      </c>
      <c r="O1153" s="86" t="b">
        <f>('FORMULARIO '!BG1191)</f>
        <v>0</v>
      </c>
      <c r="P1153" s="86" t="b">
        <f>('FORMULARIO '!BH1191)</f>
        <v>0</v>
      </c>
      <c r="Q1153" s="86" t="b">
        <f>('FORMULARIO '!BI1191)</f>
        <v>0</v>
      </c>
      <c r="R1153" s="86" t="b">
        <f>('FORMULARIO '!BJ1191)</f>
        <v>0</v>
      </c>
      <c r="S1153" s="86" t="b">
        <f>('FORMULARIO '!BK1191)</f>
        <v>0</v>
      </c>
      <c r="T1153" s="86">
        <f>('FORMULARIO '!BL1191)</f>
        <v>41.58780386822027</v>
      </c>
      <c r="U1153" s="86" t="b">
        <f>('FORMULARIO '!BM1191)</f>
        <v>0</v>
      </c>
      <c r="V1153" s="86" t="b">
        <f>('FORMULARIO '!BN1191)</f>
        <v>0</v>
      </c>
      <c r="W1153" s="86">
        <f>('FORMULARIO '!BO1191)</f>
        <v>10.782023225094143</v>
      </c>
      <c r="X1153" s="86" t="b">
        <f>('FORMULARIO '!BP1191)</f>
        <v>0</v>
      </c>
      <c r="Y1153" s="86" t="b">
        <f>('FORMULARIO '!BQ1191)</f>
        <v>0</v>
      </c>
      <c r="Z1153" s="86">
        <f>('FORMULARIO '!BR1191)</f>
        <v>2.772520257881351</v>
      </c>
    </row>
    <row r="1154" spans="1:26" x14ac:dyDescent="0.75">
      <c r="A1154" s="85" t="str">
        <f>_xlfn.CONCAT('FORMULARIO '!G1192,'FORMULARIO '!E1192,'FORMULARIO '!B1192,'FORMULARIO '!E1192,'FORMULARIO '!C1192,'FORMULARIO '!E1192,'FORMULARIO '!P1192)</f>
        <v>8835D-Latex Experto y Homologos-Millennium -Intensa</v>
      </c>
      <c r="B1154" s="85" t="str">
        <f t="shared" si="17"/>
        <v>8835D-Latex Experto y Homologos-Millennium -Intensa</v>
      </c>
      <c r="C1154" s="85" t="str">
        <f>('FORMULARIO '!G1192)</f>
        <v>8835D</v>
      </c>
      <c r="D1154" s="75">
        <f>('FORMULARIO '!H1192)</f>
        <v>122</v>
      </c>
      <c r="E1154" s="75">
        <f>('FORMULARIO '!I1192)</f>
        <v>107</v>
      </c>
      <c r="F1154" s="75">
        <f>('FORMULARIO '!J1192)</f>
        <v>100</v>
      </c>
      <c r="G1154" s="75">
        <v>0</v>
      </c>
      <c r="H1154" s="75">
        <v>3785</v>
      </c>
      <c r="M1154" s="86" t="b">
        <f>('FORMULARIO '!BE1192)</f>
        <v>0</v>
      </c>
      <c r="N1154" s="86" t="b">
        <f>('FORMULARIO '!BF1192)</f>
        <v>0</v>
      </c>
      <c r="O1154" s="86" t="b">
        <f>('FORMULARIO '!BG1192)</f>
        <v>0</v>
      </c>
      <c r="P1154" s="86" t="b">
        <f>('FORMULARIO '!BH1192)</f>
        <v>0</v>
      </c>
      <c r="Q1154" s="86" t="b">
        <f>('FORMULARIO '!BI1192)</f>
        <v>0</v>
      </c>
      <c r="R1154" s="86" t="b">
        <f>('FORMULARIO '!BJ1192)</f>
        <v>0</v>
      </c>
      <c r="S1154" s="86" t="b">
        <f>('FORMULARIO '!BK1192)</f>
        <v>0</v>
      </c>
      <c r="T1154" s="86">
        <f>('FORMULARIO '!BL1192)</f>
        <v>82.867549930009275</v>
      </c>
      <c r="U1154" s="86" t="b">
        <f>('FORMULARIO '!BM1192)</f>
        <v>0</v>
      </c>
      <c r="V1154" s="86">
        <f>('FORMULARIO '!BN1192)</f>
        <v>1.5402890321563063</v>
      </c>
      <c r="W1154" s="86">
        <f>('FORMULARIO '!BO1192)</f>
        <v>23.104335482344592</v>
      </c>
      <c r="X1154" s="86" t="b">
        <f>('FORMULARIO '!BP1192)</f>
        <v>0</v>
      </c>
      <c r="Y1154" s="86" t="b">
        <f>('FORMULARIO '!BQ1192)</f>
        <v>0</v>
      </c>
      <c r="Z1154" s="86" t="b">
        <f>('FORMULARIO '!BR1192)</f>
        <v>0</v>
      </c>
    </row>
    <row r="1155" spans="1:26" x14ac:dyDescent="0.75">
      <c r="A1155" s="85" t="str">
        <f>_xlfn.CONCAT('FORMULARIO '!G1193,'FORMULARIO '!E1193,'FORMULARIO '!B1193,'FORMULARIO '!E1193,'FORMULARIO '!C1193,'FORMULARIO '!E1193,'FORMULARIO '!P1193)</f>
        <v>8840W-Latex Experto y Homologos-Millennium -Blanca</v>
      </c>
      <c r="B1155" s="85" t="str">
        <f t="shared" ref="B1155:B1218" si="18">(A1155)</f>
        <v>8840W-Latex Experto y Homologos-Millennium -Blanca</v>
      </c>
      <c r="C1155" s="85" t="str">
        <f>('FORMULARIO '!G1193)</f>
        <v>8840W</v>
      </c>
      <c r="D1155" s="75">
        <f>('FORMULARIO '!H1193)</f>
        <v>240</v>
      </c>
      <c r="E1155" s="75">
        <f>('FORMULARIO '!I1193)</f>
        <v>234</v>
      </c>
      <c r="F1155" s="75">
        <f>('FORMULARIO '!J1193)</f>
        <v>225</v>
      </c>
      <c r="G1155" s="75">
        <v>0</v>
      </c>
      <c r="H1155" s="75">
        <v>3785</v>
      </c>
      <c r="M1155" s="86" t="b">
        <f>('FORMULARIO '!BE1193)</f>
        <v>0</v>
      </c>
      <c r="N1155" s="86" t="b">
        <f>('FORMULARIO '!BF1193)</f>
        <v>0</v>
      </c>
      <c r="O1155" s="86" t="b">
        <f>('FORMULARIO '!BG1193)</f>
        <v>0</v>
      </c>
      <c r="P1155" s="86" t="b">
        <f>('FORMULARIO '!BH1193)</f>
        <v>0</v>
      </c>
      <c r="Q1155" s="86" t="b">
        <f>('FORMULARIO '!BI1193)</f>
        <v>0</v>
      </c>
      <c r="R1155" s="86">
        <f>('FORMULARIO '!BJ1193)</f>
        <v>4.6208670964689187</v>
      </c>
      <c r="S1155" s="86" t="b">
        <f>('FORMULARIO '!BK1193)</f>
        <v>0</v>
      </c>
      <c r="T1155" s="86" t="b">
        <f>('FORMULARIO '!BL1193)</f>
        <v>0</v>
      </c>
      <c r="U1155" s="86" t="b">
        <f>('FORMULARIO '!BM1193)</f>
        <v>0</v>
      </c>
      <c r="V1155" s="86" t="b">
        <f>('FORMULARIO '!BN1193)</f>
        <v>0</v>
      </c>
      <c r="W1155" s="86">
        <f>('FORMULARIO '!BO1193)</f>
        <v>0.30805780643126124</v>
      </c>
      <c r="X1155" s="86" t="b">
        <f>('FORMULARIO '!BP1193)</f>
        <v>0</v>
      </c>
      <c r="Y1155" s="86" t="b">
        <f>('FORMULARIO '!BQ1193)</f>
        <v>0</v>
      </c>
      <c r="Z1155" s="86">
        <f>('FORMULARIO '!BR1193)</f>
        <v>1.8483468385875674</v>
      </c>
    </row>
    <row r="1156" spans="1:26" x14ac:dyDescent="0.75">
      <c r="A1156" s="85" t="str">
        <f>_xlfn.CONCAT('FORMULARIO '!G1194,'FORMULARIO '!E1194,'FORMULARIO '!B1194,'FORMULARIO '!E1194,'FORMULARIO '!C1194,'FORMULARIO '!E1194,'FORMULARIO '!P1194)</f>
        <v>8841W-Latex Experto y Homologos-Millennium -Blanca</v>
      </c>
      <c r="B1156" s="85" t="str">
        <f t="shared" si="18"/>
        <v>8841W-Latex Experto y Homologos-Millennium -Blanca</v>
      </c>
      <c r="C1156" s="85" t="str">
        <f>('FORMULARIO '!G1194)</f>
        <v>8841W</v>
      </c>
      <c r="D1156" s="75">
        <f>('FORMULARIO '!H1194)</f>
        <v>220</v>
      </c>
      <c r="E1156" s="75">
        <f>('FORMULARIO '!I1194)</f>
        <v>213</v>
      </c>
      <c r="F1156" s="75">
        <f>('FORMULARIO '!J1194)</f>
        <v>207</v>
      </c>
      <c r="G1156" s="75">
        <v>0</v>
      </c>
      <c r="H1156" s="75">
        <v>3785</v>
      </c>
      <c r="M1156" s="86" t="b">
        <f>('FORMULARIO '!BE1194)</f>
        <v>0</v>
      </c>
      <c r="N1156" s="86" t="b">
        <f>('FORMULARIO '!BF1194)</f>
        <v>0</v>
      </c>
      <c r="O1156" s="86" t="b">
        <f>('FORMULARIO '!BG1194)</f>
        <v>0</v>
      </c>
      <c r="P1156" s="86" t="b">
        <f>('FORMULARIO '!BH1194)</f>
        <v>0</v>
      </c>
      <c r="Q1156" s="86" t="b">
        <f>('FORMULARIO '!BI1194)</f>
        <v>0</v>
      </c>
      <c r="R1156" s="86">
        <f>('FORMULARIO '!BJ1194)</f>
        <v>12.014254450819189</v>
      </c>
      <c r="S1156" s="86" t="b">
        <f>('FORMULARIO '!BK1194)</f>
        <v>0</v>
      </c>
      <c r="T1156" s="86" t="b">
        <f>('FORMULARIO '!BL1194)</f>
        <v>0</v>
      </c>
      <c r="U1156" s="86" t="b">
        <f>('FORMULARIO '!BM1194)</f>
        <v>0</v>
      </c>
      <c r="V1156" s="86" t="b">
        <f>('FORMULARIO '!BN1194)</f>
        <v>0</v>
      </c>
      <c r="W1156" s="86">
        <f>('FORMULARIO '!BO1194)</f>
        <v>0.92417341929378372</v>
      </c>
      <c r="X1156" s="86" t="b">
        <f>('FORMULARIO '!BP1194)</f>
        <v>0</v>
      </c>
      <c r="Y1156" s="86" t="b">
        <f>('FORMULARIO '!BQ1194)</f>
        <v>0</v>
      </c>
      <c r="Z1156" s="86">
        <f>('FORMULARIO '!BR1194)</f>
        <v>8.0095029672127911</v>
      </c>
    </row>
    <row r="1157" spans="1:26" x14ac:dyDescent="0.75">
      <c r="A1157" s="85" t="str">
        <f>_xlfn.CONCAT('FORMULARIO '!G1195,'FORMULARIO '!E1195,'FORMULARIO '!B1195,'FORMULARIO '!E1195,'FORMULARIO '!C1195,'FORMULARIO '!E1195,'FORMULARIO '!P1195)</f>
        <v>8842W-Latex Experto y Homologos-Millennium -Blanca</v>
      </c>
      <c r="B1157" s="85" t="str">
        <f t="shared" si="18"/>
        <v>8842W-Latex Experto y Homologos-Millennium -Blanca</v>
      </c>
      <c r="C1157" s="85" t="str">
        <f>('FORMULARIO '!G1195)</f>
        <v>8842W</v>
      </c>
      <c r="D1157" s="75">
        <f>('FORMULARIO '!H1195)</f>
        <v>206</v>
      </c>
      <c r="E1157" s="75">
        <f>('FORMULARIO '!I1195)</f>
        <v>196</v>
      </c>
      <c r="F1157" s="75">
        <f>('FORMULARIO '!J1195)</f>
        <v>191</v>
      </c>
      <c r="G1157" s="75">
        <v>0</v>
      </c>
      <c r="H1157" s="75">
        <v>3785</v>
      </c>
      <c r="M1157" s="86" t="b">
        <f>('FORMULARIO '!BE1195)</f>
        <v>0</v>
      </c>
      <c r="N1157" s="86" t="b">
        <f>('FORMULARIO '!BF1195)</f>
        <v>0</v>
      </c>
      <c r="O1157" s="86" t="b">
        <f>('FORMULARIO '!BG1195)</f>
        <v>0</v>
      </c>
      <c r="P1157" s="86" t="b">
        <f>('FORMULARIO '!BH1195)</f>
        <v>0</v>
      </c>
      <c r="Q1157" s="86" t="b">
        <f>('FORMULARIO '!BI1195)</f>
        <v>0</v>
      </c>
      <c r="R1157" s="86" t="b">
        <f>('FORMULARIO '!BJ1195)</f>
        <v>0</v>
      </c>
      <c r="S1157" s="86" t="b">
        <f>('FORMULARIO '!BK1195)</f>
        <v>0</v>
      </c>
      <c r="T1157" s="86">
        <f>('FORMULARIO '!BL1195)</f>
        <v>10.165907612231621</v>
      </c>
      <c r="U1157" s="86" t="b">
        <f>('FORMULARIO '!BM1195)</f>
        <v>0</v>
      </c>
      <c r="V1157" s="86" t="b">
        <f>('FORMULARIO '!BN1195)</f>
        <v>0</v>
      </c>
      <c r="W1157" s="86">
        <f>('FORMULARIO '!BO1195)</f>
        <v>3.3886358707438737</v>
      </c>
      <c r="X1157" s="86" t="b">
        <f>('FORMULARIO '!BP1195)</f>
        <v>0</v>
      </c>
      <c r="Y1157" s="86" t="b">
        <f>('FORMULARIO '!BQ1195)</f>
        <v>0</v>
      </c>
      <c r="Z1157" s="86">
        <f>('FORMULARIO '!BR1195)</f>
        <v>2.1564046450188288</v>
      </c>
    </row>
    <row r="1158" spans="1:26" x14ac:dyDescent="0.75">
      <c r="A1158" s="85" t="str">
        <f>_xlfn.CONCAT('FORMULARIO '!G1196,'FORMULARIO '!E1196,'FORMULARIO '!B1196,'FORMULARIO '!E1196,'FORMULARIO '!C1196,'FORMULARIO '!E1196,'FORMULARIO '!P1196)</f>
        <v>8843M-Latex Experto y Homologos-Millennium -Media</v>
      </c>
      <c r="B1158" s="85" t="str">
        <f t="shared" si="18"/>
        <v>8843M-Latex Experto y Homologos-Millennium -Media</v>
      </c>
      <c r="C1158" s="85" t="str">
        <f>('FORMULARIO '!G1196)</f>
        <v>8843M</v>
      </c>
      <c r="D1158" s="75">
        <f>('FORMULARIO '!H1196)</f>
        <v>183</v>
      </c>
      <c r="E1158" s="75">
        <f>('FORMULARIO '!I1196)</f>
        <v>169</v>
      </c>
      <c r="F1158" s="75">
        <f>('FORMULARIO '!J1196)</f>
        <v>163</v>
      </c>
      <c r="G1158" s="75">
        <v>0</v>
      </c>
      <c r="H1158" s="75">
        <v>3785</v>
      </c>
      <c r="M1158" s="86" t="b">
        <f>('FORMULARIO '!BE1196)</f>
        <v>0</v>
      </c>
      <c r="N1158" s="86" t="b">
        <f>('FORMULARIO '!BF1196)</f>
        <v>0</v>
      </c>
      <c r="O1158" s="86" t="b">
        <f>('FORMULARIO '!BG1196)</f>
        <v>0</v>
      </c>
      <c r="P1158" s="86" t="b">
        <f>('FORMULARIO '!BH1196)</f>
        <v>0</v>
      </c>
      <c r="Q1158" s="86" t="b">
        <f>('FORMULARIO '!BI1196)</f>
        <v>0</v>
      </c>
      <c r="R1158" s="86" t="b">
        <f>('FORMULARIO '!BJ1196)</f>
        <v>0</v>
      </c>
      <c r="S1158" s="86" t="b">
        <f>('FORMULARIO '!BK1196)</f>
        <v>0</v>
      </c>
      <c r="T1158" s="86">
        <f>('FORMULARIO '!BL1196)</f>
        <v>20.639873030894503</v>
      </c>
      <c r="U1158" s="86" t="b">
        <f>('FORMULARIO '!BM1196)</f>
        <v>0</v>
      </c>
      <c r="V1158" s="86" t="b">
        <f>('FORMULARIO '!BN1196)</f>
        <v>0</v>
      </c>
      <c r="W1158" s="86">
        <f>('FORMULARIO '!BO1196)</f>
        <v>6.7772717414877475</v>
      </c>
      <c r="X1158" s="86" t="b">
        <f>('FORMULARIO '!BP1196)</f>
        <v>0</v>
      </c>
      <c r="Y1158" s="86" t="b">
        <f>('FORMULARIO '!BQ1196)</f>
        <v>0</v>
      </c>
      <c r="Z1158" s="86">
        <f>('FORMULARIO '!BR1196)</f>
        <v>5.2369827093314418</v>
      </c>
    </row>
    <row r="1159" spans="1:26" x14ac:dyDescent="0.75">
      <c r="A1159" s="85" t="str">
        <f>_xlfn.CONCAT('FORMULARIO '!G1197,'FORMULARIO '!E1197,'FORMULARIO '!B1197,'FORMULARIO '!E1197,'FORMULARIO '!C1197,'FORMULARIO '!E1197,'FORMULARIO '!P1197)</f>
        <v>8844M-Latex Experto y Homologos-Millennium -Media</v>
      </c>
      <c r="B1159" s="85" t="str">
        <f t="shared" si="18"/>
        <v>8844M-Latex Experto y Homologos-Millennium -Media</v>
      </c>
      <c r="C1159" s="85" t="str">
        <f>('FORMULARIO '!G1197)</f>
        <v>8844M</v>
      </c>
      <c r="D1159" s="75">
        <f>('FORMULARIO '!H1197)</f>
        <v>163</v>
      </c>
      <c r="E1159" s="75">
        <f>('FORMULARIO '!I1197)</f>
        <v>148</v>
      </c>
      <c r="F1159" s="75">
        <f>('FORMULARIO '!J1197)</f>
        <v>143</v>
      </c>
      <c r="G1159" s="75">
        <v>0</v>
      </c>
      <c r="H1159" s="75">
        <v>3785</v>
      </c>
      <c r="M1159" s="86" t="b">
        <f>('FORMULARIO '!BE1197)</f>
        <v>0</v>
      </c>
      <c r="N1159" s="86" t="b">
        <f>('FORMULARIO '!BF1197)</f>
        <v>0</v>
      </c>
      <c r="O1159" s="86" t="b">
        <f>('FORMULARIO '!BG1197)</f>
        <v>0</v>
      </c>
      <c r="P1159" s="86" t="b">
        <f>('FORMULARIO '!BH1197)</f>
        <v>0</v>
      </c>
      <c r="Q1159" s="86" t="b">
        <f>('FORMULARIO '!BI1197)</f>
        <v>0</v>
      </c>
      <c r="R1159" s="86" t="b">
        <f>('FORMULARIO '!BJ1197)</f>
        <v>0</v>
      </c>
      <c r="S1159" s="86" t="b">
        <f>('FORMULARIO '!BK1197)</f>
        <v>0</v>
      </c>
      <c r="T1159" s="86">
        <f>('FORMULARIO '!BL1197)</f>
        <v>38.815283610338916</v>
      </c>
      <c r="U1159" s="86" t="b">
        <f>('FORMULARIO '!BM1197)</f>
        <v>0</v>
      </c>
      <c r="V1159" s="86" t="b">
        <f>('FORMULARIO '!BN1197)</f>
        <v>0</v>
      </c>
      <c r="W1159" s="86">
        <f>('FORMULARIO '!BO1197)</f>
        <v>12.32231225725045</v>
      </c>
      <c r="X1159" s="86" t="b">
        <f>('FORMULARIO '!BP1197)</f>
        <v>0</v>
      </c>
      <c r="Y1159" s="86" t="b">
        <f>('FORMULARIO '!BQ1197)</f>
        <v>0</v>
      </c>
      <c r="Z1159" s="86">
        <f>('FORMULARIO '!BR1197)</f>
        <v>14.478716902269278</v>
      </c>
    </row>
    <row r="1160" spans="1:26" x14ac:dyDescent="0.75">
      <c r="A1160" s="85" t="str">
        <f>_xlfn.CONCAT('FORMULARIO '!G1198,'FORMULARIO '!E1198,'FORMULARIO '!B1198,'FORMULARIO '!E1198,'FORMULARIO '!C1198,'FORMULARIO '!E1198,'FORMULARIO '!P1198)</f>
        <v>8845D-Latex Experto y Homologos-Millennium -Intensa</v>
      </c>
      <c r="B1160" s="85" t="str">
        <f t="shared" si="18"/>
        <v>8845D-Latex Experto y Homologos-Millennium -Intensa</v>
      </c>
      <c r="C1160" s="85" t="str">
        <f>('FORMULARIO '!G1198)</f>
        <v>8845D</v>
      </c>
      <c r="D1160" s="75">
        <f>('FORMULARIO '!H1198)</f>
        <v>121</v>
      </c>
      <c r="E1160" s="75">
        <f>('FORMULARIO '!I1198)</f>
        <v>104</v>
      </c>
      <c r="F1160" s="75">
        <f>('FORMULARIO '!J1198)</f>
        <v>99</v>
      </c>
      <c r="G1160" s="75">
        <v>0</v>
      </c>
      <c r="H1160" s="75">
        <v>3785</v>
      </c>
      <c r="M1160" s="86" t="b">
        <f>('FORMULARIO '!BE1198)</f>
        <v>0</v>
      </c>
      <c r="N1160" s="86" t="b">
        <f>('FORMULARIO '!BF1198)</f>
        <v>0</v>
      </c>
      <c r="O1160" s="86" t="b">
        <f>('FORMULARIO '!BG1198)</f>
        <v>0</v>
      </c>
      <c r="P1160" s="86" t="b">
        <f>('FORMULARIO '!BH1198)</f>
        <v>0</v>
      </c>
      <c r="Q1160" s="86" t="b">
        <f>('FORMULARIO '!BI1198)</f>
        <v>0</v>
      </c>
      <c r="R1160" s="86" t="b">
        <f>('FORMULARIO '!BJ1198)</f>
        <v>0</v>
      </c>
      <c r="S1160" s="86" t="b">
        <f>('FORMULARIO '!BK1198)</f>
        <v>0</v>
      </c>
      <c r="T1160" s="86">
        <f>('FORMULARIO '!BL1198)</f>
        <v>78.862798446402877</v>
      </c>
      <c r="U1160" s="86" t="b">
        <f>('FORMULARIO '!BM1198)</f>
        <v>0</v>
      </c>
      <c r="V1160" s="86" t="b">
        <f>('FORMULARIO '!BN1198)</f>
        <v>0</v>
      </c>
      <c r="W1160" s="86">
        <f>('FORMULARIO '!BO1198)</f>
        <v>26.492971353088468</v>
      </c>
      <c r="X1160" s="86" t="b">
        <f>('FORMULARIO '!BP1198)</f>
        <v>0</v>
      </c>
      <c r="Y1160" s="86" t="b">
        <f>('FORMULARIO '!BQ1198)</f>
        <v>0</v>
      </c>
      <c r="Z1160" s="86">
        <f>('FORMULARIO '!BR1198)</f>
        <v>29.881607223832344</v>
      </c>
    </row>
    <row r="1161" spans="1:26" x14ac:dyDescent="0.75">
      <c r="A1161" s="85" t="str">
        <f>_xlfn.CONCAT('FORMULARIO '!G1199,'FORMULARIO '!E1199,'FORMULARIO '!B1199,'FORMULARIO '!E1199,'FORMULARIO '!C1199,'FORMULARIO '!E1199,'FORMULARIO '!P1199)</f>
        <v>8850W-Latex Experto y Homologos-Millennium -Blanca</v>
      </c>
      <c r="B1161" s="85" t="str">
        <f t="shared" si="18"/>
        <v>8850W-Latex Experto y Homologos-Millennium -Blanca</v>
      </c>
      <c r="C1161" s="85" t="str">
        <f>('FORMULARIO '!G1199)</f>
        <v>8850W</v>
      </c>
      <c r="D1161" s="75">
        <f>('FORMULARIO '!H1199)</f>
        <v>229</v>
      </c>
      <c r="E1161" s="75">
        <f>('FORMULARIO '!I1199)</f>
        <v>226</v>
      </c>
      <c r="F1161" s="75">
        <f>('FORMULARIO '!J1199)</f>
        <v>220</v>
      </c>
      <c r="G1161" s="75">
        <v>0</v>
      </c>
      <c r="H1161" s="75">
        <v>3785</v>
      </c>
      <c r="M1161" s="86" t="b">
        <f>('FORMULARIO '!BE1199)</f>
        <v>0</v>
      </c>
      <c r="N1161" s="86" t="b">
        <f>('FORMULARIO '!BF1199)</f>
        <v>0</v>
      </c>
      <c r="O1161" s="86" t="b">
        <f>('FORMULARIO '!BG1199)</f>
        <v>0</v>
      </c>
      <c r="P1161" s="86" t="b">
        <f>('FORMULARIO '!BH1199)</f>
        <v>0</v>
      </c>
      <c r="Q1161" s="86" t="b">
        <f>('FORMULARIO '!BI1199)</f>
        <v>0</v>
      </c>
      <c r="R1161" s="86">
        <f>('FORMULARIO '!BJ1199)</f>
        <v>3.3886358707438737</v>
      </c>
      <c r="S1161" s="86" t="b">
        <f>('FORMULARIO '!BK1199)</f>
        <v>0</v>
      </c>
      <c r="T1161" s="86">
        <f>('FORMULARIO '!BL1199)</f>
        <v>2.772520257881351</v>
      </c>
      <c r="U1161" s="86" t="b">
        <f>('FORMULARIO '!BM1199)</f>
        <v>0</v>
      </c>
      <c r="V1161" s="86">
        <f>('FORMULARIO '!BN1199)</f>
        <v>1.8483468385875674</v>
      </c>
      <c r="W1161" s="86" t="b">
        <f>('FORMULARIO '!BO1199)</f>
        <v>0</v>
      </c>
      <c r="X1161" s="86" t="b">
        <f>('FORMULARIO '!BP1199)</f>
        <v>0</v>
      </c>
      <c r="Y1161" s="86" t="b">
        <f>('FORMULARIO '!BQ1199)</f>
        <v>0</v>
      </c>
      <c r="Z1161" s="86" t="b">
        <f>('FORMULARIO '!BR1199)</f>
        <v>0</v>
      </c>
    </row>
    <row r="1162" spans="1:26" x14ac:dyDescent="0.75">
      <c r="A1162" s="85" t="str">
        <f>_xlfn.CONCAT('FORMULARIO '!G1200,'FORMULARIO '!E1200,'FORMULARIO '!B1200,'FORMULARIO '!E1200,'FORMULARIO '!C1200,'FORMULARIO '!E1200,'FORMULARIO '!P1200)</f>
        <v>8851W-Latex Experto y Homologos-Millennium -Blanca</v>
      </c>
      <c r="B1162" s="85" t="str">
        <f t="shared" si="18"/>
        <v>8851W-Latex Experto y Homologos-Millennium -Blanca</v>
      </c>
      <c r="C1162" s="85" t="str">
        <f>('FORMULARIO '!G1200)</f>
        <v>8851W</v>
      </c>
      <c r="D1162" s="75">
        <f>('FORMULARIO '!H1200)</f>
        <v>219</v>
      </c>
      <c r="E1162" s="75">
        <f>('FORMULARIO '!I1200)</f>
        <v>214</v>
      </c>
      <c r="F1162" s="75">
        <f>('FORMULARIO '!J1200)</f>
        <v>212</v>
      </c>
      <c r="G1162" s="75">
        <v>0</v>
      </c>
      <c r="H1162" s="75">
        <v>3785</v>
      </c>
      <c r="M1162" s="86" t="b">
        <f>('FORMULARIO '!BE1200)</f>
        <v>0</v>
      </c>
      <c r="N1162" s="86" t="b">
        <f>('FORMULARIO '!BF1200)</f>
        <v>0</v>
      </c>
      <c r="O1162" s="86" t="b">
        <f>('FORMULARIO '!BG1200)</f>
        <v>0</v>
      </c>
      <c r="P1162" s="86" t="b">
        <f>('FORMULARIO '!BH1200)</f>
        <v>0</v>
      </c>
      <c r="Q1162" s="86" t="b">
        <f>('FORMULARIO '!BI1200)</f>
        <v>0</v>
      </c>
      <c r="R1162" s="86">
        <f>('FORMULARIO '!BJ1200)</f>
        <v>4.9289249029001798</v>
      </c>
      <c r="S1162" s="86" t="b">
        <f>('FORMULARIO '!BK1200)</f>
        <v>0</v>
      </c>
      <c r="T1162" s="86">
        <f>('FORMULARIO '!BL1200)</f>
        <v>5.8530983221939632</v>
      </c>
      <c r="U1162" s="86" t="b">
        <f>('FORMULARIO '!BM1200)</f>
        <v>0</v>
      </c>
      <c r="V1162" s="86">
        <f>('FORMULARIO '!BN1200)</f>
        <v>3.6966936771751349</v>
      </c>
      <c r="W1162" s="86" t="b">
        <f>('FORMULARIO '!BO1200)</f>
        <v>0</v>
      </c>
      <c r="X1162" s="86" t="b">
        <f>('FORMULARIO '!BP1200)</f>
        <v>0</v>
      </c>
      <c r="Y1162" s="86" t="b">
        <f>('FORMULARIO '!BQ1200)</f>
        <v>0</v>
      </c>
      <c r="Z1162" s="86" t="b">
        <f>('FORMULARIO '!BR1200)</f>
        <v>0</v>
      </c>
    </row>
    <row r="1163" spans="1:26" x14ac:dyDescent="0.75">
      <c r="A1163" s="85" t="str">
        <f>_xlfn.CONCAT('FORMULARIO '!G1201,'FORMULARIO '!E1201,'FORMULARIO '!B1201,'FORMULARIO '!E1201,'FORMULARIO '!C1201,'FORMULARIO '!E1201,'FORMULARIO '!P1201)</f>
        <v>8852W-Latex Experto y Homologos-Millennium -Blanca</v>
      </c>
      <c r="B1163" s="85" t="str">
        <f t="shared" si="18"/>
        <v>8852W-Latex Experto y Homologos-Millennium -Blanca</v>
      </c>
      <c r="C1163" s="85" t="str">
        <f>('FORMULARIO '!G1201)</f>
        <v>8852W</v>
      </c>
      <c r="D1163" s="75">
        <f>('FORMULARIO '!H1201)</f>
        <v>203</v>
      </c>
      <c r="E1163" s="75">
        <f>('FORMULARIO '!I1201)</f>
        <v>196</v>
      </c>
      <c r="F1163" s="75">
        <f>('FORMULARIO '!J1201)</f>
        <v>196</v>
      </c>
      <c r="G1163" s="75">
        <v>0</v>
      </c>
      <c r="H1163" s="75">
        <v>3785</v>
      </c>
      <c r="M1163" s="86" t="b">
        <f>('FORMULARIO '!BE1201)</f>
        <v>0</v>
      </c>
      <c r="N1163" s="86" t="b">
        <f>('FORMULARIO '!BF1201)</f>
        <v>0</v>
      </c>
      <c r="O1163" s="86" t="b">
        <f>('FORMULARIO '!BG1201)</f>
        <v>0</v>
      </c>
      <c r="P1163" s="86" t="b">
        <f>('FORMULARIO '!BH1201)</f>
        <v>0</v>
      </c>
      <c r="Q1163" s="86" t="b">
        <f>('FORMULARIO '!BI1201)</f>
        <v>0</v>
      </c>
      <c r="R1163" s="86" t="b">
        <f>('FORMULARIO '!BJ1201)</f>
        <v>0</v>
      </c>
      <c r="S1163" s="86" t="b">
        <f>('FORMULARIO '!BK1201)</f>
        <v>0</v>
      </c>
      <c r="T1163" s="86">
        <f>('FORMULARIO '!BL1201)</f>
        <v>12.014254450819189</v>
      </c>
      <c r="U1163" s="86" t="b">
        <f>('FORMULARIO '!BM1201)</f>
        <v>0</v>
      </c>
      <c r="V1163" s="86" t="b">
        <f>('FORMULARIO '!BN1201)</f>
        <v>0</v>
      </c>
      <c r="W1163" s="86">
        <f>('FORMULARIO '!BO1201)</f>
        <v>2.1564046450188288</v>
      </c>
      <c r="X1163" s="86" t="b">
        <f>('FORMULARIO '!BP1201)</f>
        <v>0</v>
      </c>
      <c r="Y1163" s="86" t="b">
        <f>('FORMULARIO '!BQ1201)</f>
        <v>0</v>
      </c>
      <c r="Z1163" s="86">
        <f>('FORMULARIO '!BR1201)</f>
        <v>7.3933873543502697</v>
      </c>
    </row>
    <row r="1164" spans="1:26" x14ac:dyDescent="0.75">
      <c r="A1164" s="85" t="str">
        <f>_xlfn.CONCAT('FORMULARIO '!G1202,'FORMULARIO '!E1202,'FORMULARIO '!B1202,'FORMULARIO '!E1202,'FORMULARIO '!C1202,'FORMULARIO '!E1202,'FORMULARIO '!P1202)</f>
        <v>8853M-Latex Experto y Homologos-Millennium -Media</v>
      </c>
      <c r="B1164" s="85" t="str">
        <f t="shared" si="18"/>
        <v>8853M-Latex Experto y Homologos-Millennium -Media</v>
      </c>
      <c r="C1164" s="85" t="str">
        <f>('FORMULARIO '!G1202)</f>
        <v>8853M</v>
      </c>
      <c r="D1164" s="75">
        <f>('FORMULARIO '!H1202)</f>
        <v>178</v>
      </c>
      <c r="E1164" s="75">
        <f>('FORMULARIO '!I1202)</f>
        <v>165</v>
      </c>
      <c r="F1164" s="75">
        <f>('FORMULARIO '!J1202)</f>
        <v>162</v>
      </c>
      <c r="G1164" s="75">
        <v>0</v>
      </c>
      <c r="H1164" s="75">
        <v>3785</v>
      </c>
      <c r="M1164" s="86" t="b">
        <f>('FORMULARIO '!BE1202)</f>
        <v>0</v>
      </c>
      <c r="N1164" s="86" t="b">
        <f>('FORMULARIO '!BF1202)</f>
        <v>0</v>
      </c>
      <c r="O1164" s="86" t="b">
        <f>('FORMULARIO '!BG1202)</f>
        <v>0</v>
      </c>
      <c r="P1164" s="86" t="b">
        <f>('FORMULARIO '!BH1202)</f>
        <v>0</v>
      </c>
      <c r="Q1164" s="86" t="b">
        <f>('FORMULARIO '!BI1202)</f>
        <v>0</v>
      </c>
      <c r="R1164" s="86" t="b">
        <f>('FORMULARIO '!BJ1202)</f>
        <v>0</v>
      </c>
      <c r="S1164" s="86" t="b">
        <f>('FORMULARIO '!BK1202)</f>
        <v>0</v>
      </c>
      <c r="T1164" s="86">
        <f>('FORMULARIO '!BL1202)</f>
        <v>26.492971353088468</v>
      </c>
      <c r="U1164" s="86">
        <f>('FORMULARIO '!BM1202)</f>
        <v>7.7014451607815317</v>
      </c>
      <c r="V1164" s="86">
        <f>('FORMULARIO '!BN1202)</f>
        <v>18.791526192306936</v>
      </c>
      <c r="W1164" s="86" t="b">
        <f>('FORMULARIO '!BO1202)</f>
        <v>0</v>
      </c>
      <c r="X1164" s="86" t="b">
        <f>('FORMULARIO '!BP1202)</f>
        <v>0</v>
      </c>
      <c r="Y1164" s="86" t="b">
        <f>('FORMULARIO '!BQ1202)</f>
        <v>0</v>
      </c>
      <c r="Z1164" s="86" t="b">
        <f>('FORMULARIO '!BR1202)</f>
        <v>0</v>
      </c>
    </row>
    <row r="1165" spans="1:26" x14ac:dyDescent="0.75">
      <c r="A1165" s="85" t="str">
        <f>_xlfn.CONCAT('FORMULARIO '!G1203,'FORMULARIO '!E1203,'FORMULARIO '!B1203,'FORMULARIO '!E1203,'FORMULARIO '!C1203,'FORMULARIO '!E1203,'FORMULARIO '!P1203)</f>
        <v>8854M-Latex Experto y Homologos-Millennium -Media</v>
      </c>
      <c r="B1165" s="85" t="str">
        <f t="shared" si="18"/>
        <v>8854M-Latex Experto y Homologos-Millennium -Media</v>
      </c>
      <c r="C1165" s="85" t="str">
        <f>('FORMULARIO '!G1203)</f>
        <v>8854M</v>
      </c>
      <c r="D1165" s="75">
        <f>('FORMULARIO '!H1203)</f>
        <v>157</v>
      </c>
      <c r="E1165" s="75">
        <f>('FORMULARIO '!I1203)</f>
        <v>144</v>
      </c>
      <c r="F1165" s="75">
        <f>('FORMULARIO '!J1203)</f>
        <v>143</v>
      </c>
      <c r="G1165" s="75">
        <v>0</v>
      </c>
      <c r="H1165" s="75">
        <v>3785</v>
      </c>
      <c r="M1165" s="86" t="b">
        <f>('FORMULARIO '!BE1203)</f>
        <v>0</v>
      </c>
      <c r="N1165" s="86" t="b">
        <f>('FORMULARIO '!BF1203)</f>
        <v>0</v>
      </c>
      <c r="O1165" s="86" t="b">
        <f>('FORMULARIO '!BG1203)</f>
        <v>0</v>
      </c>
      <c r="P1165" s="86" t="b">
        <f>('FORMULARIO '!BH1203)</f>
        <v>0</v>
      </c>
      <c r="Q1165" s="86" t="b">
        <f>('FORMULARIO '!BI1203)</f>
        <v>0</v>
      </c>
      <c r="R1165" s="86" t="b">
        <f>('FORMULARIO '!BJ1203)</f>
        <v>0</v>
      </c>
      <c r="S1165" s="86" t="b">
        <f>('FORMULARIO '!BK1203)</f>
        <v>0</v>
      </c>
      <c r="T1165" s="86">
        <f>('FORMULARIO '!BL1203)</f>
        <v>41.279746061789005</v>
      </c>
      <c r="U1165" s="86" t="b">
        <f>('FORMULARIO '!BM1203)</f>
        <v>0</v>
      </c>
      <c r="V1165" s="86" t="b">
        <f>('FORMULARIO '!BN1203)</f>
        <v>0</v>
      </c>
      <c r="W1165" s="86">
        <f>('FORMULARIO '!BO1203)</f>
        <v>11.706196644387926</v>
      </c>
      <c r="X1165" s="86" t="b">
        <f>('FORMULARIO '!BP1203)</f>
        <v>0</v>
      </c>
      <c r="Y1165" s="86" t="b">
        <f>('FORMULARIO '!BQ1203)</f>
        <v>0</v>
      </c>
      <c r="Z1165" s="86">
        <f>('FORMULARIO '!BR1203)</f>
        <v>34.810532126732518</v>
      </c>
    </row>
    <row r="1166" spans="1:26" x14ac:dyDescent="0.75">
      <c r="A1166" s="85" t="str">
        <f>_xlfn.CONCAT('FORMULARIO '!G1204,'FORMULARIO '!E1204,'FORMULARIO '!B1204,'FORMULARIO '!E1204,'FORMULARIO '!C1204,'FORMULARIO '!E1204,'FORMULARIO '!P1204)</f>
        <v>8855D-Latex Experto y Homologos-Millennium -Intensa</v>
      </c>
      <c r="B1166" s="85" t="str">
        <f t="shared" si="18"/>
        <v>8855D-Latex Experto y Homologos-Millennium -Intensa</v>
      </c>
      <c r="C1166" s="85" t="str">
        <f>('FORMULARIO '!G1204)</f>
        <v>8855D</v>
      </c>
      <c r="D1166" s="75">
        <f>('FORMULARIO '!H1204)</f>
        <v>115</v>
      </c>
      <c r="E1166" s="75">
        <f>('FORMULARIO '!I1204)</f>
        <v>102</v>
      </c>
      <c r="F1166" s="75">
        <f>('FORMULARIO '!J1204)</f>
        <v>100</v>
      </c>
      <c r="G1166" s="75">
        <v>0</v>
      </c>
      <c r="H1166" s="75">
        <v>3785</v>
      </c>
      <c r="M1166" s="86" t="b">
        <f>('FORMULARIO '!BE1204)</f>
        <v>0</v>
      </c>
      <c r="N1166" s="86" t="b">
        <f>('FORMULARIO '!BF1204)</f>
        <v>0</v>
      </c>
      <c r="O1166" s="86" t="b">
        <f>('FORMULARIO '!BG1204)</f>
        <v>0</v>
      </c>
      <c r="P1166" s="86" t="b">
        <f>('FORMULARIO '!BH1204)</f>
        <v>0</v>
      </c>
      <c r="Q1166" s="86" t="b">
        <f>('FORMULARIO '!BI1204)</f>
        <v>0</v>
      </c>
      <c r="R1166" s="86" t="b">
        <f>('FORMULARIO '!BJ1204)</f>
        <v>0</v>
      </c>
      <c r="S1166" s="86" t="b">
        <f>('FORMULARIO '!BK1204)</f>
        <v>0</v>
      </c>
      <c r="T1166" s="86">
        <f>('FORMULARIO '!BL1204)</f>
        <v>85.0239545750281</v>
      </c>
      <c r="U1166" s="86" t="b">
        <f>('FORMULARIO '!BM1204)</f>
        <v>0</v>
      </c>
      <c r="V1166" s="86" t="b">
        <f>('FORMULARIO '!BN1204)</f>
        <v>0</v>
      </c>
      <c r="W1166" s="86">
        <f>('FORMULARIO '!BO1204)</f>
        <v>24.028508901638379</v>
      </c>
      <c r="X1166" s="86" t="b">
        <f>('FORMULARIO '!BP1204)</f>
        <v>0</v>
      </c>
      <c r="Y1166" s="86" t="b">
        <f>('FORMULARIO '!BQ1204)</f>
        <v>0</v>
      </c>
      <c r="Z1166" s="86">
        <f>('FORMULARIO '!BR1204)</f>
        <v>64.384081544133608</v>
      </c>
    </row>
    <row r="1167" spans="1:26" x14ac:dyDescent="0.75">
      <c r="A1167" s="85" t="str">
        <f>_xlfn.CONCAT('FORMULARIO '!G1205,'FORMULARIO '!E1205,'FORMULARIO '!B1205,'FORMULARIO '!E1205,'FORMULARIO '!C1205,'FORMULARIO '!E1205,'FORMULARIO '!P1205)</f>
        <v>8860W-Latex Experto y Homologos-Millennium -Blanca</v>
      </c>
      <c r="B1167" s="85" t="str">
        <f t="shared" si="18"/>
        <v>8860W-Latex Experto y Homologos-Millennium -Blanca</v>
      </c>
      <c r="C1167" s="85" t="str">
        <f>('FORMULARIO '!G1205)</f>
        <v>8860W</v>
      </c>
      <c r="D1167" s="75">
        <f>('FORMULARIO '!H1205)</f>
        <v>235</v>
      </c>
      <c r="E1167" s="75">
        <f>('FORMULARIO '!I1205)</f>
        <v>236</v>
      </c>
      <c r="F1167" s="75">
        <f>('FORMULARIO '!J1205)</f>
        <v>230</v>
      </c>
      <c r="G1167" s="75">
        <v>0</v>
      </c>
      <c r="H1167" s="75">
        <v>3785</v>
      </c>
      <c r="M1167" s="86" t="b">
        <f>('FORMULARIO '!BE1205)</f>
        <v>0</v>
      </c>
      <c r="N1167" s="86" t="b">
        <f>('FORMULARIO '!BF1205)</f>
        <v>0</v>
      </c>
      <c r="O1167" s="86" t="b">
        <f>('FORMULARIO '!BG1205)</f>
        <v>0</v>
      </c>
      <c r="P1167" s="86" t="b">
        <f>('FORMULARIO '!BH1205)</f>
        <v>0</v>
      </c>
      <c r="Q1167" s="86" t="b">
        <f>('FORMULARIO '!BI1205)</f>
        <v>0</v>
      </c>
      <c r="R1167" s="86" t="b">
        <f>('FORMULARIO '!BJ1205)</f>
        <v>0</v>
      </c>
      <c r="S1167" s="86" t="b">
        <f>('FORMULARIO '!BK1205)</f>
        <v>0</v>
      </c>
      <c r="T1167" s="86">
        <f>('FORMULARIO '!BL1205)</f>
        <v>1.5402890321563063</v>
      </c>
      <c r="U1167" s="86">
        <f>('FORMULARIO '!BM1205)</f>
        <v>0.92417341929378372</v>
      </c>
      <c r="V1167" s="86" t="b">
        <f>('FORMULARIO '!BN1205)</f>
        <v>0</v>
      </c>
      <c r="W1167" s="86" t="b">
        <f>('FORMULARIO '!BO1205)</f>
        <v>0</v>
      </c>
      <c r="X1167" s="86" t="b">
        <f>('FORMULARIO '!BP1205)</f>
        <v>0</v>
      </c>
      <c r="Y1167" s="86" t="b">
        <f>('FORMULARIO '!BQ1205)</f>
        <v>0</v>
      </c>
      <c r="Z1167" s="86">
        <f>('FORMULARIO '!BR1205)</f>
        <v>1.5402890321563063</v>
      </c>
    </row>
    <row r="1168" spans="1:26" x14ac:dyDescent="0.75">
      <c r="A1168" s="85" t="str">
        <f>_xlfn.CONCAT('FORMULARIO '!G1206,'FORMULARIO '!E1206,'FORMULARIO '!B1206,'FORMULARIO '!E1206,'FORMULARIO '!C1206,'FORMULARIO '!E1206,'FORMULARIO '!P1206)</f>
        <v>8861W-Latex Experto y Homologos-Millennium -Blanca</v>
      </c>
      <c r="B1168" s="85" t="str">
        <f t="shared" si="18"/>
        <v>8861W-Latex Experto y Homologos-Millennium -Blanca</v>
      </c>
      <c r="C1168" s="85" t="str">
        <f>('FORMULARIO '!G1206)</f>
        <v>8861W</v>
      </c>
      <c r="D1168" s="75">
        <f>('FORMULARIO '!H1206)</f>
        <v>225</v>
      </c>
      <c r="E1168" s="75">
        <f>('FORMULARIO '!I1206)</f>
        <v>226</v>
      </c>
      <c r="F1168" s="75">
        <f>('FORMULARIO '!J1206)</f>
        <v>221</v>
      </c>
      <c r="G1168" s="75">
        <v>0</v>
      </c>
      <c r="H1168" s="75">
        <v>3785</v>
      </c>
      <c r="M1168" s="86" t="b">
        <f>('FORMULARIO '!BE1206)</f>
        <v>0</v>
      </c>
      <c r="N1168" s="86" t="b">
        <f>('FORMULARIO '!BF1206)</f>
        <v>0</v>
      </c>
      <c r="O1168" s="86" t="b">
        <f>('FORMULARIO '!BG1206)</f>
        <v>0</v>
      </c>
      <c r="P1168" s="86" t="b">
        <f>('FORMULARIO '!BH1206)</f>
        <v>0</v>
      </c>
      <c r="Q1168" s="86" t="b">
        <f>('FORMULARIO '!BI1206)</f>
        <v>0</v>
      </c>
      <c r="R1168" s="86">
        <f>('FORMULARIO '!BJ1206)</f>
        <v>5.8530983221939632</v>
      </c>
      <c r="S1168" s="86" t="b">
        <f>('FORMULARIO '!BK1206)</f>
        <v>0</v>
      </c>
      <c r="T1168" s="86">
        <f>('FORMULARIO '!BL1206)</f>
        <v>2.1564046450188288</v>
      </c>
      <c r="U1168" s="86" t="b">
        <f>('FORMULARIO '!BM1206)</f>
        <v>0</v>
      </c>
      <c r="V1168" s="86" t="b">
        <f>('FORMULARIO '!BN1206)</f>
        <v>0</v>
      </c>
      <c r="W1168" s="86" t="b">
        <f>('FORMULARIO '!BO1206)</f>
        <v>0</v>
      </c>
      <c r="X1168" s="86" t="b">
        <f>('FORMULARIO '!BP1206)</f>
        <v>0</v>
      </c>
      <c r="Y1168" s="86" t="b">
        <f>('FORMULARIO '!BQ1206)</f>
        <v>0</v>
      </c>
      <c r="Z1168" s="86">
        <f>('FORMULARIO '!BR1206)</f>
        <v>3.0805780643126126</v>
      </c>
    </row>
    <row r="1169" spans="1:26" x14ac:dyDescent="0.75">
      <c r="A1169" s="85" t="str">
        <f>_xlfn.CONCAT('FORMULARIO '!G1207,'FORMULARIO '!E1207,'FORMULARIO '!B1207,'FORMULARIO '!E1207,'FORMULARIO '!C1207,'FORMULARIO '!E1207,'FORMULARIO '!P1207)</f>
        <v>8862W-Latex Experto y Homologos-Millennium -Blanca</v>
      </c>
      <c r="B1169" s="85" t="str">
        <f t="shared" si="18"/>
        <v>8862W-Latex Experto y Homologos-Millennium -Blanca</v>
      </c>
      <c r="C1169" s="85" t="str">
        <f>('FORMULARIO '!G1207)</f>
        <v>8862W</v>
      </c>
      <c r="D1169" s="75">
        <f>('FORMULARIO '!H1207)</f>
        <v>217</v>
      </c>
      <c r="E1169" s="75">
        <f>('FORMULARIO '!I1207)</f>
        <v>216</v>
      </c>
      <c r="F1169" s="75">
        <f>('FORMULARIO '!J1207)</f>
        <v>214</v>
      </c>
      <c r="G1169" s="75">
        <v>0</v>
      </c>
      <c r="H1169" s="75">
        <v>3785</v>
      </c>
      <c r="M1169" s="86" t="b">
        <f>('FORMULARIO '!BE1207)</f>
        <v>0</v>
      </c>
      <c r="N1169" s="86" t="b">
        <f>('FORMULARIO '!BF1207)</f>
        <v>0</v>
      </c>
      <c r="O1169" s="86" t="b">
        <f>('FORMULARIO '!BG1207)</f>
        <v>0</v>
      </c>
      <c r="P1169" s="86" t="b">
        <f>('FORMULARIO '!BH1207)</f>
        <v>0</v>
      </c>
      <c r="Q1169" s="86" t="b">
        <f>('FORMULARIO '!BI1207)</f>
        <v>0</v>
      </c>
      <c r="R1169" s="86">
        <f>('FORMULARIO '!BJ1207)</f>
        <v>8.6256185800753151</v>
      </c>
      <c r="S1169" s="86" t="b">
        <f>('FORMULARIO '!BK1207)</f>
        <v>0</v>
      </c>
      <c r="T1169" s="86">
        <f>('FORMULARIO '!BL1207)</f>
        <v>3.6966936771751349</v>
      </c>
      <c r="U1169" s="86" t="b">
        <f>('FORMULARIO '!BM1207)</f>
        <v>0</v>
      </c>
      <c r="V1169" s="86" t="b">
        <f>('FORMULARIO '!BN1207)</f>
        <v>0</v>
      </c>
      <c r="W1169" s="86" t="b">
        <f>('FORMULARIO '!BO1207)</f>
        <v>0</v>
      </c>
      <c r="X1169" s="86" t="b">
        <f>('FORMULARIO '!BP1207)</f>
        <v>0</v>
      </c>
      <c r="Y1169" s="86" t="b">
        <f>('FORMULARIO '!BQ1207)</f>
        <v>0</v>
      </c>
      <c r="Z1169" s="86">
        <f>('FORMULARIO '!BR1207)</f>
        <v>6.7772717414877475</v>
      </c>
    </row>
    <row r="1170" spans="1:26" x14ac:dyDescent="0.75">
      <c r="A1170" s="85" t="str">
        <f>_xlfn.CONCAT('FORMULARIO '!G1208,'FORMULARIO '!E1208,'FORMULARIO '!B1208,'FORMULARIO '!E1208,'FORMULARIO '!C1208,'FORMULARIO '!E1208,'FORMULARIO '!P1208)</f>
        <v>8863M-Latex Experto y Homologos-Millennium -Media</v>
      </c>
      <c r="B1170" s="85" t="str">
        <f t="shared" si="18"/>
        <v>8863M-Latex Experto y Homologos-Millennium -Media</v>
      </c>
      <c r="C1170" s="85" t="str">
        <f>('FORMULARIO '!G1208)</f>
        <v>8863M</v>
      </c>
      <c r="D1170" s="75">
        <f>('FORMULARIO '!H1208)</f>
        <v>170</v>
      </c>
      <c r="E1170" s="75">
        <f>('FORMULARIO '!I1208)</f>
        <v>169</v>
      </c>
      <c r="F1170" s="75">
        <f>('FORMULARIO '!J1208)</f>
        <v>169</v>
      </c>
      <c r="G1170" s="75">
        <v>0</v>
      </c>
      <c r="H1170" s="75">
        <v>3785</v>
      </c>
      <c r="M1170" s="86" t="b">
        <f>('FORMULARIO '!BE1208)</f>
        <v>0</v>
      </c>
      <c r="N1170" s="86" t="b">
        <f>('FORMULARIO '!BF1208)</f>
        <v>0</v>
      </c>
      <c r="O1170" s="86" t="b">
        <f>('FORMULARIO '!BG1208)</f>
        <v>0</v>
      </c>
      <c r="P1170" s="86" t="b">
        <f>('FORMULARIO '!BH1208)</f>
        <v>0</v>
      </c>
      <c r="Q1170" s="86" t="b">
        <f>('FORMULARIO '!BI1208)</f>
        <v>0</v>
      </c>
      <c r="R1170" s="86">
        <f>('FORMULARIO '!BJ1208)</f>
        <v>36.350821158888827</v>
      </c>
      <c r="S1170" s="86" t="b">
        <f>('FORMULARIO '!BK1208)</f>
        <v>0</v>
      </c>
      <c r="T1170" s="86">
        <f>('FORMULARIO '!BL1208)</f>
        <v>12.014254450819189</v>
      </c>
      <c r="U1170" s="86" t="b">
        <f>('FORMULARIO '!BM1208)</f>
        <v>0</v>
      </c>
      <c r="V1170" s="86" t="b">
        <f>('FORMULARIO '!BN1208)</f>
        <v>0</v>
      </c>
      <c r="W1170" s="86" t="b">
        <f>('FORMULARIO '!BO1208)</f>
        <v>0</v>
      </c>
      <c r="X1170" s="86" t="b">
        <f>('FORMULARIO '!BP1208)</f>
        <v>0</v>
      </c>
      <c r="Y1170" s="86" t="b">
        <f>('FORMULARIO '!BQ1208)</f>
        <v>0</v>
      </c>
      <c r="Z1170" s="86">
        <f>('FORMULARIO '!BR1208)</f>
        <v>32.654127481713694</v>
      </c>
    </row>
    <row r="1171" spans="1:26" x14ac:dyDescent="0.75">
      <c r="A1171" s="85" t="str">
        <f>_xlfn.CONCAT('FORMULARIO '!G1209,'FORMULARIO '!E1209,'FORMULARIO '!B1209,'FORMULARIO '!E1209,'FORMULARIO '!C1209,'FORMULARIO '!E1209,'FORMULARIO '!P1209)</f>
        <v>8864D-Latex Experto y Homologos-Millennium -Intensa</v>
      </c>
      <c r="B1171" s="85" t="str">
        <f t="shared" si="18"/>
        <v>8864D-Latex Experto y Homologos-Millennium -Intensa</v>
      </c>
      <c r="C1171" s="85" t="str">
        <f>('FORMULARIO '!G1209)</f>
        <v>8864D</v>
      </c>
      <c r="D1171" s="75">
        <f>('FORMULARIO '!H1209)</f>
        <v>151</v>
      </c>
      <c r="E1171" s="75">
        <f>('FORMULARIO '!I1209)</f>
        <v>148</v>
      </c>
      <c r="F1171" s="75">
        <f>('FORMULARIO '!J1209)</f>
        <v>148</v>
      </c>
      <c r="G1171" s="75">
        <v>0</v>
      </c>
      <c r="H1171" s="75">
        <v>3785</v>
      </c>
      <c r="M1171" s="86" t="b">
        <f>('FORMULARIO '!BE1209)</f>
        <v>0</v>
      </c>
      <c r="N1171" s="86" t="b">
        <f>('FORMULARIO '!BF1209)</f>
        <v>0</v>
      </c>
      <c r="O1171" s="86" t="b">
        <f>('FORMULARIO '!BG1209)</f>
        <v>0</v>
      </c>
      <c r="P1171" s="86" t="b">
        <f>('FORMULARIO '!BH1209)</f>
        <v>0</v>
      </c>
      <c r="Q1171" s="86" t="b">
        <f>('FORMULARIO '!BI1209)</f>
        <v>0</v>
      </c>
      <c r="R1171" s="86" t="b">
        <f>('FORMULARIO '!BJ1209)</f>
        <v>0</v>
      </c>
      <c r="S1171" s="86" t="b">
        <f>('FORMULARIO '!BK1209)</f>
        <v>0</v>
      </c>
      <c r="T1171" s="86">
        <f>('FORMULARIO '!BL1209)</f>
        <v>31.113838449557385</v>
      </c>
      <c r="U1171" s="86">
        <f>('FORMULARIO '!BM1209)</f>
        <v>2.772520257881351</v>
      </c>
      <c r="V1171" s="86">
        <f>('FORMULARIO '!BN1209)</f>
        <v>9.5497919993690985</v>
      </c>
      <c r="W1171" s="86" t="b">
        <f>('FORMULARIO '!BO1209)</f>
        <v>0</v>
      </c>
      <c r="X1171" s="86" t="b">
        <f>('FORMULARIO '!BP1209)</f>
        <v>0</v>
      </c>
      <c r="Y1171" s="86" t="b">
        <f>('FORMULARIO '!BQ1209)</f>
        <v>0</v>
      </c>
      <c r="Z1171" s="86" t="b">
        <f>('FORMULARIO '!BR1209)</f>
        <v>0</v>
      </c>
    </row>
    <row r="1172" spans="1:26" x14ac:dyDescent="0.75">
      <c r="A1172" s="85" t="str">
        <f>_xlfn.CONCAT('FORMULARIO '!G1210,'FORMULARIO '!E1210,'FORMULARIO '!B1210,'FORMULARIO '!E1210,'FORMULARIO '!C1210,'FORMULARIO '!E1210,'FORMULARIO '!P1210)</f>
        <v>8865D-Latex Experto y Homologos-Millennium -Intensa</v>
      </c>
      <c r="B1172" s="85" t="str">
        <f t="shared" si="18"/>
        <v>8865D-Latex Experto y Homologos-Millennium -Intensa</v>
      </c>
      <c r="C1172" s="85" t="str">
        <f>('FORMULARIO '!G1210)</f>
        <v>8865D</v>
      </c>
      <c r="D1172" s="75">
        <f>('FORMULARIO '!H1210)</f>
        <v>128</v>
      </c>
      <c r="E1172" s="75">
        <f>('FORMULARIO '!I1210)</f>
        <v>125</v>
      </c>
      <c r="F1172" s="75">
        <f>('FORMULARIO '!J1210)</f>
        <v>126</v>
      </c>
      <c r="G1172" s="75">
        <v>0</v>
      </c>
      <c r="H1172" s="75">
        <v>3785</v>
      </c>
      <c r="M1172" s="86" t="b">
        <f>('FORMULARIO '!BE1210)</f>
        <v>0</v>
      </c>
      <c r="N1172" s="86" t="b">
        <f>('FORMULARIO '!BF1210)</f>
        <v>0</v>
      </c>
      <c r="O1172" s="86" t="b">
        <f>('FORMULARIO '!BG1210)</f>
        <v>0</v>
      </c>
      <c r="P1172" s="86" t="b">
        <f>('FORMULARIO '!BH1210)</f>
        <v>0</v>
      </c>
      <c r="Q1172" s="86" t="b">
        <f>('FORMULARIO '!BI1210)</f>
        <v>0</v>
      </c>
      <c r="R1172" s="86" t="b">
        <f>('FORMULARIO '!BJ1210)</f>
        <v>0</v>
      </c>
      <c r="S1172" s="86" t="b">
        <f>('FORMULARIO '!BK1210)</f>
        <v>0</v>
      </c>
      <c r="T1172" s="86">
        <f>('FORMULARIO '!BL1210)</f>
        <v>66.848543995583682</v>
      </c>
      <c r="U1172" s="86">
        <f>('FORMULARIO '!BM1210)</f>
        <v>5.2369827093314418</v>
      </c>
      <c r="V1172" s="86">
        <f>('FORMULARIO '!BN1210)</f>
        <v>20.331815224463242</v>
      </c>
      <c r="W1172" s="86" t="b">
        <f>('FORMULARIO '!BO1210)</f>
        <v>0</v>
      </c>
      <c r="X1172" s="86" t="b">
        <f>('FORMULARIO '!BP1210)</f>
        <v>0</v>
      </c>
      <c r="Y1172" s="86" t="b">
        <f>('FORMULARIO '!BQ1210)</f>
        <v>0</v>
      </c>
      <c r="Z1172" s="86" t="b">
        <f>('FORMULARIO '!BR1210)</f>
        <v>0</v>
      </c>
    </row>
    <row r="1173" spans="1:26" x14ac:dyDescent="0.75">
      <c r="A1173" s="85" t="str">
        <f>_xlfn.CONCAT('FORMULARIO '!G1211,'FORMULARIO '!E1211,'FORMULARIO '!B1211,'FORMULARIO '!E1211,'FORMULARIO '!C1211,'FORMULARIO '!E1211,'FORMULARIO '!P1211)</f>
        <v>8870W-Latex Experto y Homologos-Millennium -Blanca</v>
      </c>
      <c r="B1173" s="85" t="str">
        <f t="shared" si="18"/>
        <v>8870W-Latex Experto y Homologos-Millennium -Blanca</v>
      </c>
      <c r="C1173" s="85" t="str">
        <f>('FORMULARIO '!G1211)</f>
        <v>8870W</v>
      </c>
      <c r="D1173" s="75">
        <f>('FORMULARIO '!H1211)</f>
        <v>246</v>
      </c>
      <c r="E1173" s="75">
        <f>('FORMULARIO '!I1211)</f>
        <v>246</v>
      </c>
      <c r="F1173" s="75">
        <f>('FORMULARIO '!J1211)</f>
        <v>241</v>
      </c>
      <c r="G1173" s="75">
        <v>0</v>
      </c>
      <c r="H1173" s="75">
        <v>3785</v>
      </c>
      <c r="M1173" s="86" t="b">
        <f>('FORMULARIO '!BE1211)</f>
        <v>0</v>
      </c>
      <c r="N1173" s="86" t="b">
        <f>('FORMULARIO '!BF1211)</f>
        <v>0</v>
      </c>
      <c r="O1173" s="86" t="b">
        <f>('FORMULARIO '!BG1211)</f>
        <v>0</v>
      </c>
      <c r="P1173" s="86" t="b">
        <f>('FORMULARIO '!BH1211)</f>
        <v>0</v>
      </c>
      <c r="Q1173" s="86" t="b">
        <f>('FORMULARIO '!BI1211)</f>
        <v>0</v>
      </c>
      <c r="R1173" s="86">
        <f>('FORMULARIO '!BJ1211)</f>
        <v>2.4644624514500899</v>
      </c>
      <c r="S1173" s="86" t="b">
        <f>('FORMULARIO '!BK1211)</f>
        <v>0</v>
      </c>
      <c r="T1173" s="86" t="b">
        <f>('FORMULARIO '!BL1211)</f>
        <v>0</v>
      </c>
      <c r="U1173" s="86" t="b">
        <f>('FORMULARIO '!BM1211)</f>
        <v>0</v>
      </c>
      <c r="V1173" s="86" t="b">
        <f>('FORMULARIO '!BN1211)</f>
        <v>0</v>
      </c>
      <c r="W1173" s="86" t="b">
        <f>('FORMULARIO '!BO1211)</f>
        <v>0</v>
      </c>
      <c r="X1173" s="86" t="b">
        <f>('FORMULARIO '!BP1211)</f>
        <v>0</v>
      </c>
      <c r="Y1173" s="86" t="b">
        <f>('FORMULARIO '!BQ1211)</f>
        <v>0</v>
      </c>
      <c r="Z1173" s="86">
        <f>('FORMULARIO '!BR1211)</f>
        <v>1.232231225725045</v>
      </c>
    </row>
    <row r="1174" spans="1:26" x14ac:dyDescent="0.75">
      <c r="A1174" s="85" t="str">
        <f>_xlfn.CONCAT('FORMULARIO '!G1212,'FORMULARIO '!E1212,'FORMULARIO '!B1212,'FORMULARIO '!E1212,'FORMULARIO '!C1212,'FORMULARIO '!E1212,'FORMULARIO '!P1212)</f>
        <v>8871W-Latex Experto y Homologos-Millennium -Blanca</v>
      </c>
      <c r="B1174" s="85" t="str">
        <f t="shared" si="18"/>
        <v>8871W-Latex Experto y Homologos-Millennium -Blanca</v>
      </c>
      <c r="C1174" s="85" t="str">
        <f>('FORMULARIO '!G1212)</f>
        <v>8871W</v>
      </c>
      <c r="D1174" s="75">
        <f>('FORMULARIO '!H1212)</f>
        <v>224</v>
      </c>
      <c r="E1174" s="75">
        <f>('FORMULARIO '!I1212)</f>
        <v>219</v>
      </c>
      <c r="F1174" s="75">
        <f>('FORMULARIO '!J1212)</f>
        <v>219</v>
      </c>
      <c r="G1174" s="75">
        <v>0</v>
      </c>
      <c r="H1174" s="75">
        <v>3785</v>
      </c>
      <c r="M1174" s="86" t="b">
        <f>('FORMULARIO '!BE1212)</f>
        <v>0</v>
      </c>
      <c r="N1174" s="86" t="b">
        <f>('FORMULARIO '!BF1212)</f>
        <v>0</v>
      </c>
      <c r="O1174" s="86" t="b">
        <f>('FORMULARIO '!BG1212)</f>
        <v>0</v>
      </c>
      <c r="P1174" s="86" t="b">
        <f>('FORMULARIO '!BH1212)</f>
        <v>0</v>
      </c>
      <c r="Q1174" s="86" t="b">
        <f>('FORMULARIO '!BI1212)</f>
        <v>0</v>
      </c>
      <c r="R1174" s="86">
        <f>('FORMULARIO '!BJ1212)</f>
        <v>1.8483468385875674</v>
      </c>
      <c r="S1174" s="86" t="b">
        <f>('FORMULARIO '!BK1212)</f>
        <v>0</v>
      </c>
      <c r="T1174" s="86">
        <f>('FORMULARIO '!BL1212)</f>
        <v>4.3128092900376576</v>
      </c>
      <c r="U1174" s="86" t="b">
        <f>('FORMULARIO '!BM1212)</f>
        <v>0</v>
      </c>
      <c r="V1174" s="86">
        <f>('FORMULARIO '!BN1212)</f>
        <v>3.3886358707438737</v>
      </c>
      <c r="W1174" s="86" t="b">
        <f>('FORMULARIO '!BO1212)</f>
        <v>0</v>
      </c>
      <c r="X1174" s="86" t="b">
        <f>('FORMULARIO '!BP1212)</f>
        <v>0</v>
      </c>
      <c r="Y1174" s="86" t="b">
        <f>('FORMULARIO '!BQ1212)</f>
        <v>0</v>
      </c>
      <c r="Z1174" s="86" t="b">
        <f>('FORMULARIO '!BR1212)</f>
        <v>0</v>
      </c>
    </row>
    <row r="1175" spans="1:26" x14ac:dyDescent="0.75">
      <c r="A1175" s="85" t="str">
        <f>_xlfn.CONCAT('FORMULARIO '!G1213,'FORMULARIO '!E1213,'FORMULARIO '!B1213,'FORMULARIO '!E1213,'FORMULARIO '!C1213,'FORMULARIO '!E1213,'FORMULARIO '!P1213)</f>
        <v>8872W-Latex Experto y Homologos-Millennium -Blanca</v>
      </c>
      <c r="B1175" s="85" t="str">
        <f t="shared" si="18"/>
        <v>8872W-Latex Experto y Homologos-Millennium -Blanca</v>
      </c>
      <c r="C1175" s="85" t="str">
        <f>('FORMULARIO '!G1213)</f>
        <v>8872W</v>
      </c>
      <c r="D1175" s="75">
        <f>('FORMULARIO '!H1213)</f>
        <v>211</v>
      </c>
      <c r="E1175" s="75">
        <f>('FORMULARIO '!I1213)</f>
        <v>200</v>
      </c>
      <c r="F1175" s="75">
        <f>('FORMULARIO '!J1213)</f>
        <v>203</v>
      </c>
      <c r="G1175" s="75">
        <v>0</v>
      </c>
      <c r="H1175" s="75">
        <v>3785</v>
      </c>
      <c r="M1175" s="86" t="b">
        <f>('FORMULARIO '!BE1213)</f>
        <v>0</v>
      </c>
      <c r="N1175" s="86" t="b">
        <f>('FORMULARIO '!BF1213)</f>
        <v>0</v>
      </c>
      <c r="O1175" s="86" t="b">
        <f>('FORMULARIO '!BG1213)</f>
        <v>0</v>
      </c>
      <c r="P1175" s="86" t="b">
        <f>('FORMULARIO '!BH1213)</f>
        <v>0</v>
      </c>
      <c r="Q1175" s="86" t="b">
        <f>('FORMULARIO '!BI1213)</f>
        <v>0</v>
      </c>
      <c r="R1175" s="86" t="b">
        <f>('FORMULARIO '!BJ1213)</f>
        <v>0</v>
      </c>
      <c r="S1175" s="86">
        <f>('FORMULARIO '!BK1213)</f>
        <v>7.0853295479190086</v>
      </c>
      <c r="T1175" s="86">
        <f>('FORMULARIO '!BL1213)</f>
        <v>9.5497919993690985</v>
      </c>
      <c r="U1175" s="86" t="b">
        <f>('FORMULARIO '!BM1213)</f>
        <v>0</v>
      </c>
      <c r="V1175" s="86" t="b">
        <f>('FORMULARIO '!BN1213)</f>
        <v>0</v>
      </c>
      <c r="W1175" s="86">
        <f>('FORMULARIO '!BO1213)</f>
        <v>1.5402890321563063</v>
      </c>
      <c r="X1175" s="86" t="b">
        <f>('FORMULARIO '!BP1213)</f>
        <v>0</v>
      </c>
      <c r="Y1175" s="86" t="b">
        <f>('FORMULARIO '!BQ1213)</f>
        <v>0</v>
      </c>
      <c r="Z1175" s="86" t="b">
        <f>('FORMULARIO '!BR1213)</f>
        <v>0</v>
      </c>
    </row>
    <row r="1176" spans="1:26" x14ac:dyDescent="0.75">
      <c r="A1176" s="85" t="str">
        <f>_xlfn.CONCAT('FORMULARIO '!G1214,'FORMULARIO '!E1214,'FORMULARIO '!B1214,'FORMULARIO '!E1214,'FORMULARIO '!C1214,'FORMULARIO '!E1214,'FORMULARIO '!P1214)</f>
        <v>8873M-Latex Experto y Homologos-Millennium -Media</v>
      </c>
      <c r="B1176" s="85" t="str">
        <f t="shared" si="18"/>
        <v>8873M-Latex Experto y Homologos-Millennium -Media</v>
      </c>
      <c r="C1176" s="85" t="str">
        <f>('FORMULARIO '!G1214)</f>
        <v>8873M</v>
      </c>
      <c r="D1176" s="75">
        <f>('FORMULARIO '!H1214)</f>
        <v>188</v>
      </c>
      <c r="E1176" s="75">
        <f>('FORMULARIO '!I1214)</f>
        <v>172</v>
      </c>
      <c r="F1176" s="75">
        <f>('FORMULARIO '!J1214)</f>
        <v>175</v>
      </c>
      <c r="G1176" s="75">
        <v>0</v>
      </c>
      <c r="H1176" s="75">
        <v>3785</v>
      </c>
      <c r="M1176" s="86" t="b">
        <f>('FORMULARIO '!BE1214)</f>
        <v>0</v>
      </c>
      <c r="N1176" s="86" t="b">
        <f>('FORMULARIO '!BF1214)</f>
        <v>0</v>
      </c>
      <c r="O1176" s="86" t="b">
        <f>('FORMULARIO '!BG1214)</f>
        <v>0</v>
      </c>
      <c r="P1176" s="86" t="b">
        <f>('FORMULARIO '!BH1214)</f>
        <v>0</v>
      </c>
      <c r="Q1176" s="86" t="b">
        <f>('FORMULARIO '!BI1214)</f>
        <v>0</v>
      </c>
      <c r="R1176" s="86" t="b">
        <f>('FORMULARIO '!BJ1214)</f>
        <v>0</v>
      </c>
      <c r="S1176" s="86">
        <f>('FORMULARIO '!BK1214)</f>
        <v>16.019005934425582</v>
      </c>
      <c r="T1176" s="86">
        <f>('FORMULARIO '!BL1214)</f>
        <v>18.791526192306936</v>
      </c>
      <c r="U1176" s="86" t="b">
        <f>('FORMULARIO '!BM1214)</f>
        <v>0</v>
      </c>
      <c r="V1176" s="86" t="b">
        <f>('FORMULARIO '!BN1214)</f>
        <v>0</v>
      </c>
      <c r="W1176" s="86">
        <f>('FORMULARIO '!BO1214)</f>
        <v>3.3886358707438737</v>
      </c>
      <c r="X1176" s="86" t="b">
        <f>('FORMULARIO '!BP1214)</f>
        <v>0</v>
      </c>
      <c r="Y1176" s="86" t="b">
        <f>('FORMULARIO '!BQ1214)</f>
        <v>0</v>
      </c>
      <c r="Z1176" s="86" t="b">
        <f>('FORMULARIO '!BR1214)</f>
        <v>0</v>
      </c>
    </row>
    <row r="1177" spans="1:26" x14ac:dyDescent="0.75">
      <c r="A1177" s="85" t="str">
        <f>_xlfn.CONCAT('FORMULARIO '!G1215,'FORMULARIO '!E1215,'FORMULARIO '!B1215,'FORMULARIO '!E1215,'FORMULARIO '!C1215,'FORMULARIO '!E1215,'FORMULARIO '!P1215)</f>
        <v>8874M-Latex Experto y Homologos-Millennium -Media</v>
      </c>
      <c r="B1177" s="85" t="str">
        <f t="shared" si="18"/>
        <v>8874M-Latex Experto y Homologos-Millennium -Media</v>
      </c>
      <c r="C1177" s="85" t="str">
        <f>('FORMULARIO '!G1215)</f>
        <v>8874M</v>
      </c>
      <c r="D1177" s="75">
        <f>('FORMULARIO '!H1215)</f>
        <v>173</v>
      </c>
      <c r="E1177" s="75">
        <f>('FORMULARIO '!I1215)</f>
        <v>155</v>
      </c>
      <c r="F1177" s="75">
        <f>('FORMULARIO '!J1215)</f>
        <v>160</v>
      </c>
      <c r="G1177" s="75">
        <v>0</v>
      </c>
      <c r="H1177" s="75">
        <v>3785</v>
      </c>
      <c r="M1177" s="86" t="b">
        <f>('FORMULARIO '!BE1215)</f>
        <v>0</v>
      </c>
      <c r="N1177" s="86" t="b">
        <f>('FORMULARIO '!BF1215)</f>
        <v>0</v>
      </c>
      <c r="O1177" s="86" t="b">
        <f>('FORMULARIO '!BG1215)</f>
        <v>0</v>
      </c>
      <c r="P1177" s="86" t="b">
        <f>('FORMULARIO '!BH1215)</f>
        <v>0</v>
      </c>
      <c r="Q1177" s="86" t="b">
        <f>('FORMULARIO '!BI1215)</f>
        <v>0</v>
      </c>
      <c r="R1177" s="86" t="b">
        <f>('FORMULARIO '!BJ1215)</f>
        <v>0</v>
      </c>
      <c r="S1177" s="86" t="b">
        <f>('FORMULARIO '!BK1215)</f>
        <v>0</v>
      </c>
      <c r="T1177" s="86">
        <f>('FORMULARIO '!BL1215)</f>
        <v>30.805780643126127</v>
      </c>
      <c r="U1177" s="86" t="b">
        <f>('FORMULARIO '!BM1215)</f>
        <v>0</v>
      </c>
      <c r="V1177" s="86">
        <f>('FORMULARIO '!BN1215)</f>
        <v>26.184913546657203</v>
      </c>
      <c r="W1177" s="86">
        <f>('FORMULARIO '!BO1215)</f>
        <v>1.8483468385875674</v>
      </c>
      <c r="X1177" s="86" t="b">
        <f>('FORMULARIO '!BP1215)</f>
        <v>0</v>
      </c>
      <c r="Y1177" s="86" t="b">
        <f>('FORMULARIO '!BQ1215)</f>
        <v>0</v>
      </c>
      <c r="Z1177" s="86" t="b">
        <f>('FORMULARIO '!BR1215)</f>
        <v>0</v>
      </c>
    </row>
    <row r="1178" spans="1:26" x14ac:dyDescent="0.75">
      <c r="A1178" s="85" t="str">
        <f>_xlfn.CONCAT('FORMULARIO '!G1216,'FORMULARIO '!E1216,'FORMULARIO '!B1216,'FORMULARIO '!E1216,'FORMULARIO '!C1216,'FORMULARIO '!E1216,'FORMULARIO '!P1216)</f>
        <v>8875D-Latex Experto y Homologos-Millennium -Intensa</v>
      </c>
      <c r="B1178" s="85" t="str">
        <f t="shared" si="18"/>
        <v>8875D-Latex Experto y Homologos-Millennium -Intensa</v>
      </c>
      <c r="C1178" s="85" t="str">
        <f>('FORMULARIO '!G1216)</f>
        <v>8875D</v>
      </c>
      <c r="D1178" s="75">
        <f>('FORMULARIO '!H1216)</f>
        <v>128</v>
      </c>
      <c r="E1178" s="75">
        <f>('FORMULARIO '!I1216)</f>
        <v>109</v>
      </c>
      <c r="F1178" s="75">
        <f>('FORMULARIO '!J1216)</f>
        <v>111</v>
      </c>
      <c r="G1178" s="75">
        <v>0</v>
      </c>
      <c r="H1178" s="75">
        <v>3785</v>
      </c>
      <c r="M1178" s="86" t="b">
        <f>('FORMULARIO '!BE1216)</f>
        <v>0</v>
      </c>
      <c r="N1178" s="86" t="b">
        <f>('FORMULARIO '!BF1216)</f>
        <v>0</v>
      </c>
      <c r="O1178" s="86" t="b">
        <f>('FORMULARIO '!BG1216)</f>
        <v>0</v>
      </c>
      <c r="P1178" s="86" t="b">
        <f>('FORMULARIO '!BH1216)</f>
        <v>0</v>
      </c>
      <c r="Q1178" s="86" t="b">
        <f>('FORMULARIO '!BI1216)</f>
        <v>0</v>
      </c>
      <c r="R1178" s="86" t="b">
        <f>('FORMULARIO '!BJ1216)</f>
        <v>0</v>
      </c>
      <c r="S1178" s="86" t="b">
        <f>('FORMULARIO '!BK1216)</f>
        <v>0</v>
      </c>
      <c r="T1178" s="86">
        <f>('FORMULARIO '!BL1216)</f>
        <v>72.701642317777655</v>
      </c>
      <c r="U1178" s="86" t="b">
        <f>('FORMULARIO '!BM1216)</f>
        <v>0</v>
      </c>
      <c r="V1178" s="86">
        <f>('FORMULARIO '!BN1216)</f>
        <v>52.677884899745671</v>
      </c>
      <c r="W1178" s="86">
        <f>('FORMULARIO '!BO1216)</f>
        <v>8.0095029672127911</v>
      </c>
      <c r="X1178" s="86" t="b">
        <f>('FORMULARIO '!BP1216)</f>
        <v>0</v>
      </c>
      <c r="Y1178" s="86" t="b">
        <f>('FORMULARIO '!BQ1216)</f>
        <v>0</v>
      </c>
      <c r="Z1178" s="86" t="b">
        <f>('FORMULARIO '!BR1216)</f>
        <v>0</v>
      </c>
    </row>
    <row r="1179" spans="1:26" x14ac:dyDescent="0.75">
      <c r="A1179" s="85" t="str">
        <f>_xlfn.CONCAT('FORMULARIO '!G1217,'FORMULARIO '!E1217,'FORMULARIO '!B1217,'FORMULARIO '!E1217,'FORMULARIO '!C1217,'FORMULARIO '!E1217,'FORMULARIO '!P1217)</f>
        <v>8880W-Latex Experto y Homologos-Millennium -Blanca</v>
      </c>
      <c r="B1179" s="85" t="str">
        <f t="shared" si="18"/>
        <v>8880W-Latex Experto y Homologos-Millennium -Blanca</v>
      </c>
      <c r="C1179" s="85" t="str">
        <f>('FORMULARIO '!G1217)</f>
        <v>8880W</v>
      </c>
      <c r="D1179" s="75">
        <f>('FORMULARIO '!H1217)</f>
        <v>235</v>
      </c>
      <c r="E1179" s="75">
        <f>('FORMULARIO '!I1217)</f>
        <v>228</v>
      </c>
      <c r="F1179" s="75">
        <f>('FORMULARIO '!J1217)</f>
        <v>223</v>
      </c>
      <c r="G1179" s="75">
        <v>0</v>
      </c>
      <c r="H1179" s="75">
        <v>3785</v>
      </c>
      <c r="M1179" s="86" t="b">
        <f>('FORMULARIO '!BE1217)</f>
        <v>0</v>
      </c>
      <c r="N1179" s="86" t="b">
        <f>('FORMULARIO '!BF1217)</f>
        <v>0</v>
      </c>
      <c r="O1179" s="86" t="b">
        <f>('FORMULARIO '!BG1217)</f>
        <v>0</v>
      </c>
      <c r="P1179" s="86" t="b">
        <f>('FORMULARIO '!BH1217)</f>
        <v>0</v>
      </c>
      <c r="Q1179" s="86" t="b">
        <f>('FORMULARIO '!BI1217)</f>
        <v>0</v>
      </c>
      <c r="R1179" s="86">
        <f>('FORMULARIO '!BJ1217)</f>
        <v>2.772520257881351</v>
      </c>
      <c r="S1179" s="86" t="b">
        <f>('FORMULARIO '!BK1217)</f>
        <v>0</v>
      </c>
      <c r="T1179" s="86">
        <f>('FORMULARIO '!BL1217)</f>
        <v>1.5402890321563063</v>
      </c>
      <c r="U1179" s="86" t="b">
        <f>('FORMULARIO '!BM1217)</f>
        <v>0</v>
      </c>
      <c r="V1179" s="86">
        <f>('FORMULARIO '!BN1217)</f>
        <v>2.4644624514500899</v>
      </c>
      <c r="W1179" s="86" t="b">
        <f>('FORMULARIO '!BO1217)</f>
        <v>0</v>
      </c>
      <c r="X1179" s="86" t="b">
        <f>('FORMULARIO '!BP1217)</f>
        <v>0</v>
      </c>
      <c r="Y1179" s="86" t="b">
        <f>('FORMULARIO '!BQ1217)</f>
        <v>0</v>
      </c>
      <c r="Z1179" s="86" t="b">
        <f>('FORMULARIO '!BR1217)</f>
        <v>0</v>
      </c>
    </row>
    <row r="1180" spans="1:26" x14ac:dyDescent="0.75">
      <c r="A1180" s="85" t="str">
        <f>_xlfn.CONCAT('FORMULARIO '!G1218,'FORMULARIO '!E1218,'FORMULARIO '!B1218,'FORMULARIO '!E1218,'FORMULARIO '!C1218,'FORMULARIO '!E1218,'FORMULARIO '!P1218)</f>
        <v>8881W-Latex Experto y Homologos-Millennium -Blanca</v>
      </c>
      <c r="B1180" s="85" t="str">
        <f t="shared" si="18"/>
        <v>8881W-Latex Experto y Homologos-Millennium -Blanca</v>
      </c>
      <c r="C1180" s="85" t="str">
        <f>('FORMULARIO '!G1218)</f>
        <v>8881W</v>
      </c>
      <c r="D1180" s="75">
        <f>('FORMULARIO '!H1218)</f>
        <v>225</v>
      </c>
      <c r="E1180" s="75">
        <f>('FORMULARIO '!I1218)</f>
        <v>213</v>
      </c>
      <c r="F1180" s="75">
        <f>('FORMULARIO '!J1218)</f>
        <v>214</v>
      </c>
      <c r="G1180" s="75">
        <v>0</v>
      </c>
      <c r="H1180" s="75">
        <v>3785</v>
      </c>
      <c r="M1180" s="86" t="b">
        <f>('FORMULARIO '!BE1218)</f>
        <v>0</v>
      </c>
      <c r="N1180" s="86" t="b">
        <f>('FORMULARIO '!BF1218)</f>
        <v>0</v>
      </c>
      <c r="O1180" s="86" t="b">
        <f>('FORMULARIO '!BG1218)</f>
        <v>0</v>
      </c>
      <c r="P1180" s="86" t="b">
        <f>('FORMULARIO '!BH1218)</f>
        <v>0</v>
      </c>
      <c r="Q1180" s="86" t="b">
        <f>('FORMULARIO '!BI1218)</f>
        <v>0</v>
      </c>
      <c r="R1180" s="86">
        <f>('FORMULARIO '!BJ1218)</f>
        <v>3.0805780643126126</v>
      </c>
      <c r="S1180" s="86" t="b">
        <f>('FORMULARIO '!BK1218)</f>
        <v>0</v>
      </c>
      <c r="T1180" s="86">
        <f>('FORMULARIO '!BL1218)</f>
        <v>4.0047514836063955</v>
      </c>
      <c r="U1180" s="86" t="b">
        <f>('FORMULARIO '!BM1218)</f>
        <v>0</v>
      </c>
      <c r="V1180" s="86">
        <f>('FORMULARIO '!BN1218)</f>
        <v>6.4692139350564863</v>
      </c>
      <c r="W1180" s="86" t="b">
        <f>('FORMULARIO '!BO1218)</f>
        <v>0</v>
      </c>
      <c r="X1180" s="86" t="b">
        <f>('FORMULARIO '!BP1218)</f>
        <v>0</v>
      </c>
      <c r="Y1180" s="86" t="b">
        <f>('FORMULARIO '!BQ1218)</f>
        <v>0</v>
      </c>
      <c r="Z1180" s="86" t="b">
        <f>('FORMULARIO '!BR1218)</f>
        <v>0</v>
      </c>
    </row>
    <row r="1181" spans="1:26" x14ac:dyDescent="0.75">
      <c r="A1181" s="85" t="str">
        <f>_xlfn.CONCAT('FORMULARIO '!G1219,'FORMULARIO '!E1219,'FORMULARIO '!B1219,'FORMULARIO '!E1219,'FORMULARIO '!C1219,'FORMULARIO '!E1219,'FORMULARIO '!P1219)</f>
        <v>8882W-Latex Experto y Homologos-Millennium -Blanca</v>
      </c>
      <c r="B1181" s="85" t="str">
        <f t="shared" si="18"/>
        <v>8882W-Latex Experto y Homologos-Millennium -Blanca</v>
      </c>
      <c r="C1181" s="85" t="str">
        <f>('FORMULARIO '!G1219)</f>
        <v>8882W</v>
      </c>
      <c r="D1181" s="75">
        <f>('FORMULARIO '!H1219)</f>
        <v>214</v>
      </c>
      <c r="E1181" s="75">
        <f>('FORMULARIO '!I1219)</f>
        <v>200</v>
      </c>
      <c r="F1181" s="75">
        <f>('FORMULARIO '!J1219)</f>
        <v>204</v>
      </c>
      <c r="G1181" s="75">
        <v>0</v>
      </c>
      <c r="H1181" s="75">
        <v>3785</v>
      </c>
      <c r="M1181" s="86" t="b">
        <f>('FORMULARIO '!BE1219)</f>
        <v>0</v>
      </c>
      <c r="N1181" s="86" t="b">
        <f>('FORMULARIO '!BF1219)</f>
        <v>0</v>
      </c>
      <c r="O1181" s="86" t="b">
        <f>('FORMULARIO '!BG1219)</f>
        <v>0</v>
      </c>
      <c r="P1181" s="86" t="b">
        <f>('FORMULARIO '!BH1219)</f>
        <v>0</v>
      </c>
      <c r="Q1181" s="86" t="b">
        <f>('FORMULARIO '!BI1219)</f>
        <v>0</v>
      </c>
      <c r="R1181" s="86" t="b">
        <f>('FORMULARIO '!BJ1219)</f>
        <v>0</v>
      </c>
      <c r="S1181" s="86" t="b">
        <f>('FORMULARIO '!BK1219)</f>
        <v>0</v>
      </c>
      <c r="T1181" s="86">
        <f>('FORMULARIO '!BL1219)</f>
        <v>7.3933873543502697</v>
      </c>
      <c r="U1181" s="86">
        <f>('FORMULARIO '!BM1219)</f>
        <v>1.232231225725045</v>
      </c>
      <c r="V1181" s="86">
        <f>('FORMULARIO '!BN1219)</f>
        <v>11.398138837956667</v>
      </c>
      <c r="W1181" s="86" t="b">
        <f>('FORMULARIO '!BO1219)</f>
        <v>0</v>
      </c>
      <c r="X1181" s="86" t="b">
        <f>('FORMULARIO '!BP1219)</f>
        <v>0</v>
      </c>
      <c r="Y1181" s="86" t="b">
        <f>('FORMULARIO '!BQ1219)</f>
        <v>0</v>
      </c>
      <c r="Z1181" s="86" t="b">
        <f>('FORMULARIO '!BR1219)</f>
        <v>0</v>
      </c>
    </row>
    <row r="1182" spans="1:26" x14ac:dyDescent="0.75">
      <c r="A1182" s="85" t="str">
        <f>_xlfn.CONCAT('FORMULARIO '!G1220,'FORMULARIO '!E1220,'FORMULARIO '!B1220,'FORMULARIO '!E1220,'FORMULARIO '!C1220,'FORMULARIO '!E1220,'FORMULARIO '!P1220)</f>
        <v>8883M-Latex Experto y Homologos-Millennium -Media</v>
      </c>
      <c r="B1182" s="85" t="str">
        <f t="shared" si="18"/>
        <v>8883M-Latex Experto y Homologos-Millennium -Media</v>
      </c>
      <c r="C1182" s="85" t="str">
        <f>('FORMULARIO '!G1220)</f>
        <v>8883M</v>
      </c>
      <c r="D1182" s="75">
        <f>('FORMULARIO '!H1220)</f>
        <v>192</v>
      </c>
      <c r="E1182" s="75">
        <f>('FORMULARIO '!I1220)</f>
        <v>173</v>
      </c>
      <c r="F1182" s="75">
        <f>('FORMULARIO '!J1220)</f>
        <v>177</v>
      </c>
      <c r="G1182" s="75">
        <v>0</v>
      </c>
      <c r="H1182" s="75">
        <v>3785</v>
      </c>
      <c r="M1182" s="86" t="b">
        <f>('FORMULARIO '!BE1220)</f>
        <v>0</v>
      </c>
      <c r="N1182" s="86" t="b">
        <f>('FORMULARIO '!BF1220)</f>
        <v>0</v>
      </c>
      <c r="O1182" s="86" t="b">
        <f>('FORMULARIO '!BG1220)</f>
        <v>0</v>
      </c>
      <c r="P1182" s="86" t="b">
        <f>('FORMULARIO '!BH1220)</f>
        <v>0</v>
      </c>
      <c r="Q1182" s="86" t="b">
        <f>('FORMULARIO '!BI1220)</f>
        <v>0</v>
      </c>
      <c r="R1182" s="86" t="b">
        <f>('FORMULARIO '!BJ1220)</f>
        <v>0</v>
      </c>
      <c r="S1182" s="86" t="b">
        <f>('FORMULARIO '!BK1220)</f>
        <v>0</v>
      </c>
      <c r="T1182" s="86">
        <f>('FORMULARIO '!BL1220)</f>
        <v>16.635121547288108</v>
      </c>
      <c r="U1182" s="86" t="b">
        <f>('FORMULARIO '!BM1220)</f>
        <v>0</v>
      </c>
      <c r="V1182" s="86">
        <f>('FORMULARIO '!BN1220)</f>
        <v>18.483468385875675</v>
      </c>
      <c r="W1182" s="86">
        <f>('FORMULARIO '!BO1220)</f>
        <v>1.232231225725045</v>
      </c>
      <c r="X1182" s="86" t="b">
        <f>('FORMULARIO '!BP1220)</f>
        <v>0</v>
      </c>
      <c r="Y1182" s="86" t="b">
        <f>('FORMULARIO '!BQ1220)</f>
        <v>0</v>
      </c>
      <c r="Z1182" s="86" t="b">
        <f>('FORMULARIO '!BR1220)</f>
        <v>0</v>
      </c>
    </row>
    <row r="1183" spans="1:26" x14ac:dyDescent="0.75">
      <c r="A1183" s="85" t="str">
        <f>_xlfn.CONCAT('FORMULARIO '!G1221,'FORMULARIO '!E1221,'FORMULARIO '!B1221,'FORMULARIO '!E1221,'FORMULARIO '!C1221,'FORMULARIO '!E1221,'FORMULARIO '!P1221)</f>
        <v>8884M-Latex Experto y Homologos-Millennium -Media</v>
      </c>
      <c r="B1183" s="85" t="str">
        <f t="shared" si="18"/>
        <v>8884M-Latex Experto y Homologos-Millennium -Media</v>
      </c>
      <c r="C1183" s="85" t="str">
        <f>('FORMULARIO '!G1221)</f>
        <v>8884M</v>
      </c>
      <c r="D1183" s="75">
        <f>('FORMULARIO '!H1221)</f>
        <v>170</v>
      </c>
      <c r="E1183" s="75">
        <f>('FORMULARIO '!I1221)</f>
        <v>150</v>
      </c>
      <c r="F1183" s="75">
        <f>('FORMULARIO '!J1221)</f>
        <v>155</v>
      </c>
      <c r="G1183" s="75">
        <v>0</v>
      </c>
      <c r="H1183" s="75">
        <v>3785</v>
      </c>
      <c r="M1183" s="86" t="b">
        <f>('FORMULARIO '!BE1221)</f>
        <v>0</v>
      </c>
      <c r="N1183" s="86" t="b">
        <f>('FORMULARIO '!BF1221)</f>
        <v>0</v>
      </c>
      <c r="O1183" s="86" t="b">
        <f>('FORMULARIO '!BG1221)</f>
        <v>0</v>
      </c>
      <c r="P1183" s="86" t="b">
        <f>('FORMULARIO '!BH1221)</f>
        <v>0</v>
      </c>
      <c r="Q1183" s="86" t="b">
        <f>('FORMULARIO '!BI1221)</f>
        <v>0</v>
      </c>
      <c r="R1183" s="86" t="b">
        <f>('FORMULARIO '!BJ1221)</f>
        <v>0</v>
      </c>
      <c r="S1183" s="86" t="b">
        <f>('FORMULARIO '!BK1221)</f>
        <v>0</v>
      </c>
      <c r="T1183" s="86">
        <f>('FORMULARIO '!BL1221)</f>
        <v>33.886358707438731</v>
      </c>
      <c r="U1183" s="86" t="b">
        <f>('FORMULARIO '!BM1221)</f>
        <v>0</v>
      </c>
      <c r="V1183" s="86">
        <f>('FORMULARIO '!BN1221)</f>
        <v>33.886358707438731</v>
      </c>
      <c r="W1183" s="86">
        <f>('FORMULARIO '!BO1221)</f>
        <v>2.772520257881351</v>
      </c>
      <c r="X1183" s="86" t="b">
        <f>('FORMULARIO '!BP1221)</f>
        <v>0</v>
      </c>
      <c r="Y1183" s="86" t="b">
        <f>('FORMULARIO '!BQ1221)</f>
        <v>0</v>
      </c>
      <c r="Z1183" s="86" t="b">
        <f>('FORMULARIO '!BR1221)</f>
        <v>0</v>
      </c>
    </row>
    <row r="1184" spans="1:26" x14ac:dyDescent="0.75">
      <c r="A1184" s="85" t="str">
        <f>_xlfn.CONCAT('FORMULARIO '!G1222,'FORMULARIO '!E1222,'FORMULARIO '!B1222,'FORMULARIO '!E1222,'FORMULARIO '!C1222,'FORMULARIO '!E1222,'FORMULARIO '!P1222)</f>
        <v>8885D-Latex Experto y Homologos-Millennium -Intensa</v>
      </c>
      <c r="B1184" s="85" t="str">
        <f t="shared" si="18"/>
        <v>8885D-Latex Experto y Homologos-Millennium -Intensa</v>
      </c>
      <c r="C1184" s="85" t="str">
        <f>('FORMULARIO '!G1222)</f>
        <v>8885D</v>
      </c>
      <c r="D1184" s="75">
        <f>('FORMULARIO '!H1222)</f>
        <v>130</v>
      </c>
      <c r="E1184" s="75">
        <f>('FORMULARIO '!I1222)</f>
        <v>106</v>
      </c>
      <c r="F1184" s="75">
        <f>('FORMULARIO '!J1222)</f>
        <v>109</v>
      </c>
      <c r="G1184" s="75">
        <v>0</v>
      </c>
      <c r="H1184" s="75">
        <v>3785</v>
      </c>
      <c r="M1184" s="86" t="b">
        <f>('FORMULARIO '!BE1222)</f>
        <v>0</v>
      </c>
      <c r="N1184" s="86" t="b">
        <f>('FORMULARIO '!BF1222)</f>
        <v>0</v>
      </c>
      <c r="O1184" s="86" t="b">
        <f>('FORMULARIO '!BG1222)</f>
        <v>0</v>
      </c>
      <c r="P1184" s="86" t="b">
        <f>('FORMULARIO '!BH1222)</f>
        <v>0</v>
      </c>
      <c r="Q1184" s="86" t="b">
        <f>('FORMULARIO '!BI1222)</f>
        <v>0</v>
      </c>
      <c r="R1184" s="86" t="b">
        <f>('FORMULARIO '!BJ1222)</f>
        <v>0</v>
      </c>
      <c r="S1184" s="86" t="b">
        <f>('FORMULARIO '!BK1222)</f>
        <v>0</v>
      </c>
      <c r="T1184" s="86">
        <f>('FORMULARIO '!BL1222)</f>
        <v>33.886358707438731</v>
      </c>
      <c r="U1184" s="86" t="b">
        <f>('FORMULARIO '!BM1222)</f>
        <v>0</v>
      </c>
      <c r="V1184" s="86" t="b">
        <f>('FORMULARIO '!BN1222)</f>
        <v>0</v>
      </c>
      <c r="W1184" s="86">
        <f>('FORMULARIO '!BO1222)</f>
        <v>23.720451095207117</v>
      </c>
      <c r="X1184" s="86" t="b">
        <f>('FORMULARIO '!BP1222)</f>
        <v>0</v>
      </c>
      <c r="Y1184" s="86" t="b">
        <f>('FORMULARIO '!BQ1222)</f>
        <v>0</v>
      </c>
      <c r="Z1184" s="86">
        <f>('FORMULARIO '!BR1222)</f>
        <v>124.7634116046608</v>
      </c>
    </row>
    <row r="1185" spans="1:26" x14ac:dyDescent="0.75">
      <c r="A1185" s="85" t="str">
        <f>_xlfn.CONCAT('FORMULARIO '!G1223,'FORMULARIO '!E1223,'FORMULARIO '!B1223,'FORMULARIO '!E1223,'FORMULARIO '!C1223,'FORMULARIO '!E1223,'FORMULARIO '!P1223)</f>
        <v>8890W-Latex Experto y Homologos-Millennium -Blanca</v>
      </c>
      <c r="B1185" s="85" t="str">
        <f t="shared" si="18"/>
        <v>8890W-Latex Experto y Homologos-Millennium -Blanca</v>
      </c>
      <c r="C1185" s="85" t="str">
        <f>('FORMULARIO '!G1223)</f>
        <v>8890W</v>
      </c>
      <c r="D1185" s="75">
        <f>('FORMULARIO '!H1223)</f>
        <v>233</v>
      </c>
      <c r="E1185" s="75">
        <f>('FORMULARIO '!I1223)</f>
        <v>232</v>
      </c>
      <c r="F1185" s="75">
        <f>('FORMULARIO '!J1223)</f>
        <v>230</v>
      </c>
      <c r="G1185" s="75">
        <v>0</v>
      </c>
      <c r="H1185" s="75">
        <v>3785</v>
      </c>
      <c r="M1185" s="86" t="b">
        <f>('FORMULARIO '!BE1223)</f>
        <v>0</v>
      </c>
      <c r="N1185" s="86" t="b">
        <f>('FORMULARIO '!BF1223)</f>
        <v>0</v>
      </c>
      <c r="O1185" s="86" t="b">
        <f>('FORMULARIO '!BG1223)</f>
        <v>0</v>
      </c>
      <c r="P1185" s="86" t="b">
        <f>('FORMULARIO '!BH1223)</f>
        <v>0</v>
      </c>
      <c r="Q1185" s="86" t="b">
        <f>('FORMULARIO '!BI1223)</f>
        <v>0</v>
      </c>
      <c r="R1185" s="86" t="b">
        <f>('FORMULARIO '!BJ1223)</f>
        <v>0</v>
      </c>
      <c r="S1185" s="86" t="b">
        <f>('FORMULARIO '!BK1223)</f>
        <v>0</v>
      </c>
      <c r="T1185" s="86">
        <f>('FORMULARIO '!BL1223)</f>
        <v>0.92417341929378372</v>
      </c>
      <c r="U1185" s="86">
        <f>('FORMULARIO '!BM1223)</f>
        <v>1.232231225725045</v>
      </c>
      <c r="V1185" s="86" t="b">
        <f>('FORMULARIO '!BN1223)</f>
        <v>0</v>
      </c>
      <c r="W1185" s="86" t="b">
        <f>('FORMULARIO '!BO1223)</f>
        <v>0</v>
      </c>
      <c r="X1185" s="86" t="b">
        <f>('FORMULARIO '!BP1223)</f>
        <v>0</v>
      </c>
      <c r="Y1185" s="86" t="b">
        <f>('FORMULARIO '!BQ1223)</f>
        <v>0</v>
      </c>
      <c r="Z1185" s="86">
        <f>('FORMULARIO '!BR1223)</f>
        <v>4.3128092900376576</v>
      </c>
    </row>
    <row r="1186" spans="1:26" x14ac:dyDescent="0.75">
      <c r="A1186" s="85" t="str">
        <f>_xlfn.CONCAT('FORMULARIO '!G1224,'FORMULARIO '!E1224,'FORMULARIO '!B1224,'FORMULARIO '!E1224,'FORMULARIO '!C1224,'FORMULARIO '!E1224,'FORMULARIO '!P1224)</f>
        <v>8891W-Latex Experto y Homologos-Millennium -Blanca</v>
      </c>
      <c r="B1186" s="85" t="str">
        <f t="shared" si="18"/>
        <v>8891W-Latex Experto y Homologos-Millennium -Blanca</v>
      </c>
      <c r="C1186" s="85" t="str">
        <f>('FORMULARIO '!G1224)</f>
        <v>8891W</v>
      </c>
      <c r="D1186" s="75">
        <f>('FORMULARIO '!H1224)</f>
        <v>224</v>
      </c>
      <c r="E1186" s="75">
        <f>('FORMULARIO '!I1224)</f>
        <v>221</v>
      </c>
      <c r="F1186" s="75">
        <f>('FORMULARIO '!J1224)</f>
        <v>221</v>
      </c>
      <c r="G1186" s="75">
        <v>0</v>
      </c>
      <c r="H1186" s="75">
        <v>3785</v>
      </c>
      <c r="M1186" s="86" t="b">
        <f>('FORMULARIO '!BE1224)</f>
        <v>0</v>
      </c>
      <c r="N1186" s="86" t="b">
        <f>('FORMULARIO '!BF1224)</f>
        <v>0</v>
      </c>
      <c r="O1186" s="86" t="b">
        <f>('FORMULARIO '!BG1224)</f>
        <v>0</v>
      </c>
      <c r="P1186" s="86" t="b">
        <f>('FORMULARIO '!BH1224)</f>
        <v>0</v>
      </c>
      <c r="Q1186" s="86" t="b">
        <f>('FORMULARIO '!BI1224)</f>
        <v>0</v>
      </c>
      <c r="R1186" s="86">
        <f>('FORMULARIO '!BJ1224)</f>
        <v>1.8483468385875674</v>
      </c>
      <c r="S1186" s="86" t="b">
        <f>('FORMULARIO '!BK1224)</f>
        <v>0</v>
      </c>
      <c r="T1186" s="86">
        <f>('FORMULARIO '!BL1224)</f>
        <v>4.3128092900376576</v>
      </c>
      <c r="U1186" s="86" t="b">
        <f>('FORMULARIO '!BM1224)</f>
        <v>0</v>
      </c>
      <c r="V1186" s="86">
        <f>('FORMULARIO '!BN1224)</f>
        <v>3.0805780643126126</v>
      </c>
      <c r="W1186" s="86" t="b">
        <f>('FORMULARIO '!BO1224)</f>
        <v>0</v>
      </c>
      <c r="X1186" s="86" t="b">
        <f>('FORMULARIO '!BP1224)</f>
        <v>0</v>
      </c>
      <c r="Y1186" s="86" t="b">
        <f>('FORMULARIO '!BQ1224)</f>
        <v>0</v>
      </c>
      <c r="Z1186" s="86" t="b">
        <f>('FORMULARIO '!BR1224)</f>
        <v>0</v>
      </c>
    </row>
    <row r="1187" spans="1:26" x14ac:dyDescent="0.75">
      <c r="A1187" s="85" t="str">
        <f>_xlfn.CONCAT('FORMULARIO '!G1225,'FORMULARIO '!E1225,'FORMULARIO '!B1225,'FORMULARIO '!E1225,'FORMULARIO '!C1225,'FORMULARIO '!E1225,'FORMULARIO '!P1225)</f>
        <v>8892W-Latex Experto y Homologos-Millennium -Blanca</v>
      </c>
      <c r="B1187" s="85" t="str">
        <f t="shared" si="18"/>
        <v>8892W-Latex Experto y Homologos-Millennium -Blanca</v>
      </c>
      <c r="C1187" s="85" t="str">
        <f>('FORMULARIO '!G1225)</f>
        <v>8892W</v>
      </c>
      <c r="D1187" s="75">
        <f>('FORMULARIO '!H1225)</f>
        <v>211</v>
      </c>
      <c r="E1187" s="75">
        <f>('FORMULARIO '!I1225)</f>
        <v>205</v>
      </c>
      <c r="F1187" s="75">
        <f>('FORMULARIO '!J1225)</f>
        <v>208</v>
      </c>
      <c r="G1187" s="75">
        <v>0</v>
      </c>
      <c r="H1187" s="75">
        <v>3785</v>
      </c>
      <c r="M1187" s="86" t="b">
        <f>('FORMULARIO '!BE1225)</f>
        <v>0</v>
      </c>
      <c r="N1187" s="86" t="b">
        <f>('FORMULARIO '!BF1225)</f>
        <v>0</v>
      </c>
      <c r="O1187" s="86" t="b">
        <f>('FORMULARIO '!BG1225)</f>
        <v>0</v>
      </c>
      <c r="P1187" s="86" t="b">
        <f>('FORMULARIO '!BH1225)</f>
        <v>0</v>
      </c>
      <c r="Q1187" s="86" t="b">
        <f>('FORMULARIO '!BI1225)</f>
        <v>0</v>
      </c>
      <c r="R1187" s="86">
        <f>('FORMULARIO '!BJ1225)</f>
        <v>1.5402890321563063</v>
      </c>
      <c r="S1187" s="86" t="b">
        <f>('FORMULARIO '!BK1225)</f>
        <v>0</v>
      </c>
      <c r="T1187" s="86">
        <f>('FORMULARIO '!BL1225)</f>
        <v>9.2417341929378374</v>
      </c>
      <c r="U1187" s="86" t="b">
        <f>('FORMULARIO '!BM1225)</f>
        <v>0</v>
      </c>
      <c r="V1187" s="86">
        <f>('FORMULARIO '!BN1225)</f>
        <v>6.7772717414877475</v>
      </c>
      <c r="W1187" s="86" t="b">
        <f>('FORMULARIO '!BO1225)</f>
        <v>0</v>
      </c>
      <c r="X1187" s="86" t="b">
        <f>('FORMULARIO '!BP1225)</f>
        <v>0</v>
      </c>
      <c r="Y1187" s="86" t="b">
        <f>('FORMULARIO '!BQ1225)</f>
        <v>0</v>
      </c>
      <c r="Z1187" s="86" t="b">
        <f>('FORMULARIO '!BR1225)</f>
        <v>0</v>
      </c>
    </row>
    <row r="1188" spans="1:26" x14ac:dyDescent="0.75">
      <c r="A1188" s="85" t="str">
        <f>_xlfn.CONCAT('FORMULARIO '!G1226,'FORMULARIO '!E1226,'FORMULARIO '!B1226,'FORMULARIO '!E1226,'FORMULARIO '!C1226,'FORMULARIO '!E1226,'FORMULARIO '!P1226)</f>
        <v>8893M-Latex Experto y Homologos-Millennium -Media</v>
      </c>
      <c r="B1188" s="85" t="str">
        <f t="shared" si="18"/>
        <v>8893M-Latex Experto y Homologos-Millennium -Media</v>
      </c>
      <c r="C1188" s="85" t="str">
        <f>('FORMULARIO '!G1226)</f>
        <v>8893M</v>
      </c>
      <c r="D1188" s="75">
        <f>('FORMULARIO '!H1226)</f>
        <v>188</v>
      </c>
      <c r="E1188" s="75">
        <f>('FORMULARIO '!I1226)</f>
        <v>179</v>
      </c>
      <c r="F1188" s="75">
        <f>('FORMULARIO '!J1226)</f>
        <v>182</v>
      </c>
      <c r="G1188" s="75">
        <v>0</v>
      </c>
      <c r="H1188" s="75">
        <v>3785</v>
      </c>
      <c r="M1188" s="86" t="b">
        <f>('FORMULARIO '!BE1226)</f>
        <v>0</v>
      </c>
      <c r="N1188" s="86" t="b">
        <f>('FORMULARIO '!BF1226)</f>
        <v>0</v>
      </c>
      <c r="O1188" s="86" t="b">
        <f>('FORMULARIO '!BG1226)</f>
        <v>0</v>
      </c>
      <c r="P1188" s="86" t="b">
        <f>('FORMULARIO '!BH1226)</f>
        <v>0</v>
      </c>
      <c r="Q1188" s="86" t="b">
        <f>('FORMULARIO '!BI1226)</f>
        <v>0</v>
      </c>
      <c r="R1188" s="86" t="b">
        <f>('FORMULARIO '!BJ1226)</f>
        <v>0</v>
      </c>
      <c r="S1188" s="86" t="b">
        <f>('FORMULARIO '!BK1226)</f>
        <v>0</v>
      </c>
      <c r="T1188" s="86">
        <f>('FORMULARIO '!BL1226)</f>
        <v>12.32231225725045</v>
      </c>
      <c r="U1188" s="86" t="b">
        <f>('FORMULARIO '!BM1226)</f>
        <v>0</v>
      </c>
      <c r="V1188" s="86" t="b">
        <f>('FORMULARIO '!BN1226)</f>
        <v>0</v>
      </c>
      <c r="W1188" s="86">
        <f>('FORMULARIO '!BO1226)</f>
        <v>3.0805780643126126</v>
      </c>
      <c r="X1188" s="86" t="b">
        <f>('FORMULARIO '!BP1226)</f>
        <v>0</v>
      </c>
      <c r="Y1188" s="86" t="b">
        <f>('FORMULARIO '!BQ1226)</f>
        <v>0</v>
      </c>
      <c r="Z1188" s="86">
        <f>('FORMULARIO '!BR1226)</f>
        <v>18.175410579444414</v>
      </c>
    </row>
    <row r="1189" spans="1:26" x14ac:dyDescent="0.75">
      <c r="A1189" s="85" t="str">
        <f>_xlfn.CONCAT('FORMULARIO '!G1227,'FORMULARIO '!E1227,'FORMULARIO '!B1227,'FORMULARIO '!E1227,'FORMULARIO '!C1227,'FORMULARIO '!E1227,'FORMULARIO '!P1227)</f>
        <v>8894M-Latex Experto y Homologos-Millennium -Media</v>
      </c>
      <c r="B1189" s="85" t="str">
        <f t="shared" si="18"/>
        <v>8894M-Latex Experto y Homologos-Millennium -Media</v>
      </c>
      <c r="C1189" s="85" t="str">
        <f>('FORMULARIO '!G1227)</f>
        <v>8894M</v>
      </c>
      <c r="D1189" s="75">
        <f>('FORMULARIO '!H1227)</f>
        <v>168</v>
      </c>
      <c r="E1189" s="75">
        <f>('FORMULARIO '!I1227)</f>
        <v>157</v>
      </c>
      <c r="F1189" s="75">
        <f>('FORMULARIO '!J1227)</f>
        <v>162</v>
      </c>
      <c r="G1189" s="75">
        <v>0</v>
      </c>
      <c r="H1189" s="75">
        <v>3785</v>
      </c>
      <c r="M1189" s="86" t="b">
        <f>('FORMULARIO '!BE1227)</f>
        <v>0</v>
      </c>
      <c r="N1189" s="86" t="b">
        <f>('FORMULARIO '!BF1227)</f>
        <v>0</v>
      </c>
      <c r="O1189" s="86" t="b">
        <f>('FORMULARIO '!BG1227)</f>
        <v>0</v>
      </c>
      <c r="P1189" s="86" t="b">
        <f>('FORMULARIO '!BH1227)</f>
        <v>0</v>
      </c>
      <c r="Q1189" s="86" t="b">
        <f>('FORMULARIO '!BI1227)</f>
        <v>0</v>
      </c>
      <c r="R1189" s="86" t="b">
        <f>('FORMULARIO '!BJ1227)</f>
        <v>0</v>
      </c>
      <c r="S1189" s="86" t="b">
        <f>('FORMULARIO '!BK1227)</f>
        <v>0</v>
      </c>
      <c r="T1189" s="86">
        <f>('FORMULARIO '!BL1227)</f>
        <v>34.194416513869996</v>
      </c>
      <c r="U1189" s="86" t="b">
        <f>('FORMULARIO '!BM1227)</f>
        <v>0</v>
      </c>
      <c r="V1189" s="86">
        <f>('FORMULARIO '!BN1227)</f>
        <v>23.720451095207117</v>
      </c>
      <c r="W1189" s="86">
        <f>('FORMULARIO '!BO1227)</f>
        <v>0.30805780643126124</v>
      </c>
      <c r="X1189" s="86" t="b">
        <f>('FORMULARIO '!BP1227)</f>
        <v>0</v>
      </c>
      <c r="Y1189" s="86" t="b">
        <f>('FORMULARIO '!BQ1227)</f>
        <v>0</v>
      </c>
      <c r="Z1189" s="86" t="b">
        <f>('FORMULARIO '!BR1227)</f>
        <v>0</v>
      </c>
    </row>
    <row r="1190" spans="1:26" x14ac:dyDescent="0.75">
      <c r="A1190" s="85" t="str">
        <f>_xlfn.CONCAT('FORMULARIO '!G1228,'FORMULARIO '!E1228,'FORMULARIO '!B1228,'FORMULARIO '!E1228,'FORMULARIO '!C1228,'FORMULARIO '!E1228,'FORMULARIO '!P1228)</f>
        <v>8895D-Latex Experto y Homologos-Millennium -Intensa</v>
      </c>
      <c r="B1190" s="85" t="str">
        <f t="shared" si="18"/>
        <v>8895D-Latex Experto y Homologos-Millennium -Intensa</v>
      </c>
      <c r="C1190" s="85" t="str">
        <f>('FORMULARIO '!G1228)</f>
        <v>8895D</v>
      </c>
      <c r="D1190" s="75">
        <f>('FORMULARIO '!H1228)</f>
        <v>125</v>
      </c>
      <c r="E1190" s="75">
        <f>('FORMULARIO '!I1228)</f>
        <v>113</v>
      </c>
      <c r="F1190" s="75">
        <f>('FORMULARIO '!J1228)</f>
        <v>117</v>
      </c>
      <c r="G1190" s="75">
        <v>0</v>
      </c>
      <c r="H1190" s="75">
        <v>3785</v>
      </c>
      <c r="M1190" s="86" t="b">
        <f>('FORMULARIO '!BE1228)</f>
        <v>0</v>
      </c>
      <c r="N1190" s="86" t="b">
        <f>('FORMULARIO '!BF1228)</f>
        <v>0</v>
      </c>
      <c r="O1190" s="86" t="b">
        <f>('FORMULARIO '!BG1228)</f>
        <v>0</v>
      </c>
      <c r="P1190" s="86" t="b">
        <f>('FORMULARIO '!BH1228)</f>
        <v>0</v>
      </c>
      <c r="Q1190" s="86" t="b">
        <f>('FORMULARIO '!BI1228)</f>
        <v>0</v>
      </c>
      <c r="R1190" s="86" t="b">
        <f>('FORMULARIO '!BJ1228)</f>
        <v>0</v>
      </c>
      <c r="S1190" s="86" t="b">
        <f>('FORMULARIO '!BK1228)</f>
        <v>0</v>
      </c>
      <c r="T1190" s="86">
        <f>('FORMULARIO '!BL1228)</f>
        <v>49.905364641864324</v>
      </c>
      <c r="U1190" s="86" t="b">
        <f>('FORMULARIO '!BM1228)</f>
        <v>0</v>
      </c>
      <c r="V1190" s="86" t="b">
        <f>('FORMULARIO '!BN1228)</f>
        <v>0</v>
      </c>
      <c r="W1190" s="86">
        <f>('FORMULARIO '!BO1228)</f>
        <v>12.63037006368171</v>
      </c>
      <c r="X1190" s="86" t="b">
        <f>('FORMULARIO '!BP1228)</f>
        <v>0</v>
      </c>
      <c r="Y1190" s="86" t="b">
        <f>('FORMULARIO '!BQ1228)</f>
        <v>0</v>
      </c>
      <c r="Z1190" s="86">
        <f>('FORMULARIO '!BR1228)</f>
        <v>88.104532639340704</v>
      </c>
    </row>
    <row r="1191" spans="1:26" x14ac:dyDescent="0.75">
      <c r="A1191" s="85" t="str">
        <f>_xlfn.CONCAT('FORMULARIO '!G1229,'FORMULARIO '!E1229,'FORMULARIO '!B1229,'FORMULARIO '!E1229,'FORMULARIO '!C1229,'FORMULARIO '!E1229,'FORMULARIO '!P1229)</f>
        <v>8900W-Latex Experto y Homologos-Millennium -Blanca</v>
      </c>
      <c r="B1191" s="85" t="str">
        <f t="shared" si="18"/>
        <v>8900W-Latex Experto y Homologos-Millennium -Blanca</v>
      </c>
      <c r="C1191" s="85" t="str">
        <f>('FORMULARIO '!G1229)</f>
        <v>8900W</v>
      </c>
      <c r="D1191" s="75">
        <f>('FORMULARIO '!H1229)</f>
        <v>238</v>
      </c>
      <c r="E1191" s="75">
        <f>('FORMULARIO '!I1229)</f>
        <v>238</v>
      </c>
      <c r="F1191" s="75">
        <f>('FORMULARIO '!J1229)</f>
        <v>235</v>
      </c>
      <c r="G1191" s="75">
        <v>0</v>
      </c>
      <c r="H1191" s="75">
        <v>3785</v>
      </c>
      <c r="M1191" s="86" t="b">
        <f>('FORMULARIO '!BE1229)</f>
        <v>0</v>
      </c>
      <c r="N1191" s="86" t="b">
        <f>('FORMULARIO '!BF1229)</f>
        <v>0</v>
      </c>
      <c r="O1191" s="86" t="b">
        <f>('FORMULARIO '!BG1229)</f>
        <v>0</v>
      </c>
      <c r="P1191" s="86" t="b">
        <f>('FORMULARIO '!BH1229)</f>
        <v>0</v>
      </c>
      <c r="Q1191" s="86" t="b">
        <f>('FORMULARIO '!BI1229)</f>
        <v>0</v>
      </c>
      <c r="R1191" s="86">
        <f>('FORMULARIO '!BJ1229)</f>
        <v>2.1564046450188288</v>
      </c>
      <c r="S1191" s="86" t="b">
        <f>('FORMULARIO '!BK1229)</f>
        <v>0</v>
      </c>
      <c r="T1191" s="86">
        <f>('FORMULARIO '!BL1229)</f>
        <v>0.61611561286252248</v>
      </c>
      <c r="U1191" s="86" t="b">
        <f>('FORMULARIO '!BM1229)</f>
        <v>0</v>
      </c>
      <c r="V1191" s="86" t="b">
        <f>('FORMULARIO '!BN1229)</f>
        <v>0</v>
      </c>
      <c r="W1191" s="86" t="b">
        <f>('FORMULARIO '!BO1229)</f>
        <v>0</v>
      </c>
      <c r="X1191" s="86" t="b">
        <f>('FORMULARIO '!BP1229)</f>
        <v>0</v>
      </c>
      <c r="Y1191" s="86" t="b">
        <f>('FORMULARIO '!BQ1229)</f>
        <v>0</v>
      </c>
      <c r="Z1191" s="86">
        <f>('FORMULARIO '!BR1229)</f>
        <v>2.1564046450188288</v>
      </c>
    </row>
    <row r="1192" spans="1:26" x14ac:dyDescent="0.75">
      <c r="A1192" s="85" t="str">
        <f>_xlfn.CONCAT('FORMULARIO '!G1230,'FORMULARIO '!E1230,'FORMULARIO '!B1230,'FORMULARIO '!E1230,'FORMULARIO '!C1230,'FORMULARIO '!E1230,'FORMULARIO '!P1230)</f>
        <v>8901W-Latex Experto y Homologos-Millennium -Blanca</v>
      </c>
      <c r="B1192" s="85" t="str">
        <f t="shared" si="18"/>
        <v>8901W-Latex Experto y Homologos-Millennium -Blanca</v>
      </c>
      <c r="C1192" s="85" t="str">
        <f>('FORMULARIO '!G1230)</f>
        <v>8901W</v>
      </c>
      <c r="D1192" s="75">
        <f>('FORMULARIO '!H1230)</f>
        <v>224</v>
      </c>
      <c r="E1192" s="75">
        <f>('FORMULARIO '!I1230)</f>
        <v>219</v>
      </c>
      <c r="F1192" s="75">
        <f>('FORMULARIO '!J1230)</f>
        <v>222</v>
      </c>
      <c r="G1192" s="75">
        <v>0</v>
      </c>
      <c r="H1192" s="75">
        <v>3785</v>
      </c>
      <c r="M1192" s="86" t="b">
        <f>('FORMULARIO '!BE1230)</f>
        <v>0</v>
      </c>
      <c r="N1192" s="86" t="b">
        <f>('FORMULARIO '!BF1230)</f>
        <v>0</v>
      </c>
      <c r="O1192" s="86" t="b">
        <f>('FORMULARIO '!BG1230)</f>
        <v>0</v>
      </c>
      <c r="P1192" s="86" t="b">
        <f>('FORMULARIO '!BH1230)</f>
        <v>0</v>
      </c>
      <c r="Q1192" s="86" t="b">
        <f>('FORMULARIO '!BI1230)</f>
        <v>0</v>
      </c>
      <c r="R1192" s="86" t="b">
        <f>('FORMULARIO '!BJ1230)</f>
        <v>0</v>
      </c>
      <c r="S1192" s="86">
        <f>('FORMULARIO '!BK1230)</f>
        <v>5.2369827093314418</v>
      </c>
      <c r="T1192" s="86">
        <f>('FORMULARIO '!BL1230)</f>
        <v>5.2369827093314418</v>
      </c>
      <c r="U1192" s="86">
        <f>('FORMULARIO '!BM1230)</f>
        <v>0.30805780643126124</v>
      </c>
      <c r="V1192" s="86" t="b">
        <f>('FORMULARIO '!BN1230)</f>
        <v>0</v>
      </c>
      <c r="W1192" s="86" t="b">
        <f>('FORMULARIO '!BO1230)</f>
        <v>0</v>
      </c>
      <c r="X1192" s="86" t="b">
        <f>('FORMULARIO '!BP1230)</f>
        <v>0</v>
      </c>
      <c r="Y1192" s="86" t="b">
        <f>('FORMULARIO '!BQ1230)</f>
        <v>0</v>
      </c>
      <c r="Z1192" s="86" t="b">
        <f>('FORMULARIO '!BR1230)</f>
        <v>0</v>
      </c>
    </row>
    <row r="1193" spans="1:26" x14ac:dyDescent="0.75">
      <c r="A1193" s="85" t="str">
        <f>_xlfn.CONCAT('FORMULARIO '!G1231,'FORMULARIO '!E1231,'FORMULARIO '!B1231,'FORMULARIO '!E1231,'FORMULARIO '!C1231,'FORMULARIO '!E1231,'FORMULARIO '!P1231)</f>
        <v>8902W-Latex Experto y Homologos-Millennium -Blanca</v>
      </c>
      <c r="B1193" s="85" t="str">
        <f t="shared" si="18"/>
        <v>8902W-Latex Experto y Homologos-Millennium -Blanca</v>
      </c>
      <c r="C1193" s="85" t="str">
        <f>('FORMULARIO '!G1231)</f>
        <v>8902W</v>
      </c>
      <c r="D1193" s="75">
        <f>('FORMULARIO '!H1231)</f>
        <v>210</v>
      </c>
      <c r="E1193" s="75">
        <f>('FORMULARIO '!I1231)</f>
        <v>202</v>
      </c>
      <c r="F1193" s="75">
        <f>('FORMULARIO '!J1231)</f>
        <v>210</v>
      </c>
      <c r="G1193" s="75">
        <v>0</v>
      </c>
      <c r="H1193" s="75">
        <v>3785</v>
      </c>
      <c r="M1193" s="86" t="b">
        <f>('FORMULARIO '!BE1231)</f>
        <v>0</v>
      </c>
      <c r="N1193" s="86" t="b">
        <f>('FORMULARIO '!BF1231)</f>
        <v>0</v>
      </c>
      <c r="O1193" s="86" t="b">
        <f>('FORMULARIO '!BG1231)</f>
        <v>0</v>
      </c>
      <c r="P1193" s="86" t="b">
        <f>('FORMULARIO '!BH1231)</f>
        <v>0</v>
      </c>
      <c r="Q1193" s="86" t="b">
        <f>('FORMULARIO '!BI1231)</f>
        <v>0</v>
      </c>
      <c r="R1193" s="86" t="b">
        <f>('FORMULARIO '!BJ1231)</f>
        <v>0</v>
      </c>
      <c r="S1193" s="86">
        <f>('FORMULARIO '!BK1231)</f>
        <v>9.8578498058003596</v>
      </c>
      <c r="T1193" s="86">
        <f>('FORMULARIO '!BL1231)</f>
        <v>9.5497919993690985</v>
      </c>
      <c r="U1193" s="86" t="b">
        <f>('FORMULARIO '!BM1231)</f>
        <v>0</v>
      </c>
      <c r="V1193" s="86" t="b">
        <f>('FORMULARIO '!BN1231)</f>
        <v>0</v>
      </c>
      <c r="W1193" s="86" t="b">
        <f>('FORMULARIO '!BO1231)</f>
        <v>0</v>
      </c>
      <c r="X1193" s="86" t="b">
        <f>('FORMULARIO '!BP1231)</f>
        <v>0</v>
      </c>
      <c r="Y1193" s="86" t="b">
        <f>('FORMULARIO '!BQ1231)</f>
        <v>0</v>
      </c>
      <c r="Z1193" s="86" t="b">
        <f>('FORMULARIO '!BR1231)</f>
        <v>0</v>
      </c>
    </row>
    <row r="1194" spans="1:26" x14ac:dyDescent="0.75">
      <c r="A1194" s="85" t="str">
        <f>_xlfn.CONCAT('FORMULARIO '!G1232,'FORMULARIO '!E1232,'FORMULARIO '!B1232,'FORMULARIO '!E1232,'FORMULARIO '!C1232,'FORMULARIO '!E1232,'FORMULARIO '!P1232)</f>
        <v>8903W-Latex Experto y Homologos-Millennium -Blanca</v>
      </c>
      <c r="B1194" s="85" t="str">
        <f t="shared" si="18"/>
        <v>8903W-Latex Experto y Homologos-Millennium -Blanca</v>
      </c>
      <c r="C1194" s="85" t="str">
        <f>('FORMULARIO '!G1232)</f>
        <v>8903W</v>
      </c>
      <c r="D1194" s="75">
        <f>('FORMULARIO '!H1232)</f>
        <v>194</v>
      </c>
      <c r="E1194" s="75">
        <f>('FORMULARIO '!I1232)</f>
        <v>184</v>
      </c>
      <c r="F1194" s="75">
        <f>('FORMULARIO '!J1232)</f>
        <v>196</v>
      </c>
      <c r="G1194" s="75">
        <v>0</v>
      </c>
      <c r="H1194" s="75">
        <v>3785</v>
      </c>
      <c r="M1194" s="86" t="b">
        <f>('FORMULARIO '!BE1232)</f>
        <v>0</v>
      </c>
      <c r="N1194" s="86" t="b">
        <f>('FORMULARIO '!BF1232)</f>
        <v>0</v>
      </c>
      <c r="O1194" s="86" t="b">
        <f>('FORMULARIO '!BG1232)</f>
        <v>0</v>
      </c>
      <c r="P1194" s="86" t="b">
        <f>('FORMULARIO '!BH1232)</f>
        <v>0</v>
      </c>
      <c r="Q1194" s="86" t="b">
        <f>('FORMULARIO '!BI1232)</f>
        <v>0</v>
      </c>
      <c r="R1194" s="86" t="b">
        <f>('FORMULARIO '!BJ1232)</f>
        <v>0</v>
      </c>
      <c r="S1194" s="86">
        <f>('FORMULARIO '!BK1232)</f>
        <v>16.943179353719366</v>
      </c>
      <c r="T1194" s="86">
        <f>('FORMULARIO '!BL1232)</f>
        <v>17.25123716015063</v>
      </c>
      <c r="U1194" s="86" t="b">
        <f>('FORMULARIO '!BM1232)</f>
        <v>0</v>
      </c>
      <c r="V1194" s="86" t="b">
        <f>('FORMULARIO '!BN1232)</f>
        <v>0</v>
      </c>
      <c r="W1194" s="86" t="b">
        <f>('FORMULARIO '!BO1232)</f>
        <v>0</v>
      </c>
      <c r="X1194" s="86" t="b">
        <f>('FORMULARIO '!BP1232)</f>
        <v>0</v>
      </c>
      <c r="Y1194" s="86" t="b">
        <f>('FORMULARIO '!BQ1232)</f>
        <v>0</v>
      </c>
      <c r="Z1194" s="86">
        <f>('FORMULARIO '!BR1232)</f>
        <v>3.6966936771751349</v>
      </c>
    </row>
    <row r="1195" spans="1:26" x14ac:dyDescent="0.75">
      <c r="A1195" s="85" t="str">
        <f>_xlfn.CONCAT('FORMULARIO '!G1233,'FORMULARIO '!E1233,'FORMULARIO '!B1233,'FORMULARIO '!E1233,'FORMULARIO '!C1233,'FORMULARIO '!E1233,'FORMULARIO '!P1233)</f>
        <v>8904M-Latex Experto y Homologos-Millennium -Media</v>
      </c>
      <c r="B1195" s="85" t="str">
        <f t="shared" si="18"/>
        <v>8904M-Latex Experto y Homologos-Millennium -Media</v>
      </c>
      <c r="C1195" s="85" t="str">
        <f>('FORMULARIO '!G1233)</f>
        <v>8904M</v>
      </c>
      <c r="D1195" s="75">
        <f>('FORMULARIO '!H1233)</f>
        <v>168</v>
      </c>
      <c r="E1195" s="75">
        <f>('FORMULARIO '!I1233)</f>
        <v>159</v>
      </c>
      <c r="F1195" s="75">
        <f>('FORMULARIO '!J1233)</f>
        <v>173</v>
      </c>
      <c r="G1195" s="75">
        <v>0</v>
      </c>
      <c r="H1195" s="75">
        <v>3785</v>
      </c>
      <c r="M1195" s="86" t="b">
        <f>('FORMULARIO '!BE1233)</f>
        <v>0</v>
      </c>
      <c r="N1195" s="86" t="b">
        <f>('FORMULARIO '!BF1233)</f>
        <v>0</v>
      </c>
      <c r="O1195" s="86" t="b">
        <f>('FORMULARIO '!BG1233)</f>
        <v>0</v>
      </c>
      <c r="P1195" s="86" t="b">
        <f>('FORMULARIO '!BH1233)</f>
        <v>0</v>
      </c>
      <c r="Q1195" s="86" t="b">
        <f>('FORMULARIO '!BI1233)</f>
        <v>0</v>
      </c>
      <c r="R1195" s="86" t="b">
        <f>('FORMULARIO '!BJ1233)</f>
        <v>0</v>
      </c>
      <c r="S1195" s="86">
        <f>('FORMULARIO '!BK1233)</f>
        <v>32.038011868851164</v>
      </c>
      <c r="T1195" s="86">
        <f>('FORMULARIO '!BL1233)</f>
        <v>30.805780643126127</v>
      </c>
      <c r="U1195" s="86" t="b">
        <f>('FORMULARIO '!BM1233)</f>
        <v>0</v>
      </c>
      <c r="V1195" s="86" t="b">
        <f>('FORMULARIO '!BN1233)</f>
        <v>0</v>
      </c>
      <c r="W1195" s="86" t="b">
        <f>('FORMULARIO '!BO1233)</f>
        <v>0</v>
      </c>
      <c r="X1195" s="86" t="b">
        <f>('FORMULARIO '!BP1233)</f>
        <v>0</v>
      </c>
      <c r="Y1195" s="86" t="b">
        <f>('FORMULARIO '!BQ1233)</f>
        <v>0</v>
      </c>
      <c r="Z1195" s="86">
        <f>('FORMULARIO '!BR1233)</f>
        <v>4.9289249029001798</v>
      </c>
    </row>
    <row r="1196" spans="1:26" x14ac:dyDescent="0.75">
      <c r="A1196" s="85" t="str">
        <f>_xlfn.CONCAT('FORMULARIO '!G1234,'FORMULARIO '!E1234,'FORMULARIO '!B1234,'FORMULARIO '!E1234,'FORMULARIO '!C1234,'FORMULARIO '!E1234,'FORMULARIO '!P1234)</f>
        <v>8905D-Latex Experto y Homologos-Millennium -Intensa</v>
      </c>
      <c r="B1196" s="85" t="str">
        <f t="shared" si="18"/>
        <v>8905D-Latex Experto y Homologos-Millennium -Intensa</v>
      </c>
      <c r="C1196" s="85" t="str">
        <f>('FORMULARIO '!G1234)</f>
        <v>8905D</v>
      </c>
      <c r="D1196" s="75">
        <f>('FORMULARIO '!H1234)</f>
        <v>125</v>
      </c>
      <c r="E1196" s="75">
        <f>('FORMULARIO '!I1234)</f>
        <v>114</v>
      </c>
      <c r="F1196" s="75">
        <f>('FORMULARIO '!J1234)</f>
        <v>129</v>
      </c>
      <c r="G1196" s="75">
        <v>0</v>
      </c>
      <c r="H1196" s="75">
        <v>3785</v>
      </c>
      <c r="M1196" s="86" t="b">
        <f>('FORMULARIO '!BE1234)</f>
        <v>0</v>
      </c>
      <c r="N1196" s="86" t="b">
        <f>('FORMULARIO '!BF1234)</f>
        <v>0</v>
      </c>
      <c r="O1196" s="86" t="b">
        <f>('FORMULARIO '!BG1234)</f>
        <v>0</v>
      </c>
      <c r="P1196" s="86">
        <f>('FORMULARIO '!BH1234)</f>
        <v>0.92417341929378372</v>
      </c>
      <c r="Q1196" s="86" t="b">
        <f>('FORMULARIO '!BI1234)</f>
        <v>0</v>
      </c>
      <c r="R1196" s="86" t="b">
        <f>('FORMULARIO '!BJ1234)</f>
        <v>0</v>
      </c>
      <c r="S1196" s="86">
        <f>('FORMULARIO '!BK1234)</f>
        <v>68.696890834171256</v>
      </c>
      <c r="T1196" s="86">
        <f>('FORMULARIO '!BL1234)</f>
        <v>69.004948640602521</v>
      </c>
      <c r="U1196" s="86" t="b">
        <f>('FORMULARIO '!BM1234)</f>
        <v>0</v>
      </c>
      <c r="V1196" s="86" t="b">
        <f>('FORMULARIO '!BN1234)</f>
        <v>0</v>
      </c>
      <c r="W1196" s="86" t="b">
        <f>('FORMULARIO '!BO1234)</f>
        <v>0</v>
      </c>
      <c r="X1196" s="86" t="b">
        <f>('FORMULARIO '!BP1234)</f>
        <v>0</v>
      </c>
      <c r="Y1196" s="86" t="b">
        <f>('FORMULARIO '!BQ1234)</f>
        <v>0</v>
      </c>
      <c r="Z1196" s="86" t="b">
        <f>('FORMULARIO '!BR1234)</f>
        <v>0</v>
      </c>
    </row>
    <row r="1197" spans="1:26" x14ac:dyDescent="0.75">
      <c r="A1197" s="85" t="str">
        <f>_xlfn.CONCAT('FORMULARIO '!G1235,'FORMULARIO '!E1235,'FORMULARIO '!B1235,'FORMULARIO '!E1235,'FORMULARIO '!C1235,'FORMULARIO '!E1235,'FORMULARIO '!P1235)</f>
        <v>8910W-Latex Experto y Homologos-Millennium -Blanca</v>
      </c>
      <c r="B1197" s="85" t="str">
        <f t="shared" si="18"/>
        <v>8910W-Latex Experto y Homologos-Millennium -Blanca</v>
      </c>
      <c r="C1197" s="85" t="str">
        <f>('FORMULARIO '!G1235)</f>
        <v>8910W</v>
      </c>
      <c r="D1197" s="75">
        <f>('FORMULARIO '!H1235)</f>
        <v>233</v>
      </c>
      <c r="E1197" s="75">
        <f>('FORMULARIO '!I1235)</f>
        <v>234</v>
      </c>
      <c r="F1197" s="75">
        <f>('FORMULARIO '!J1235)</f>
        <v>233</v>
      </c>
      <c r="G1197" s="75">
        <v>0</v>
      </c>
      <c r="H1197" s="75">
        <v>3785</v>
      </c>
      <c r="M1197" s="86" t="b">
        <f>('FORMULARIO '!BE1235)</f>
        <v>0</v>
      </c>
      <c r="N1197" s="86" t="b">
        <f>('FORMULARIO '!BF1235)</f>
        <v>0</v>
      </c>
      <c r="O1197" s="86" t="b">
        <f>('FORMULARIO '!BG1235)</f>
        <v>0</v>
      </c>
      <c r="P1197" s="86">
        <f>('FORMULARIO '!BH1235)</f>
        <v>0.30805780643126124</v>
      </c>
      <c r="Q1197" s="86" t="b">
        <f>('FORMULARIO '!BI1235)</f>
        <v>0</v>
      </c>
      <c r="R1197" s="86">
        <f>('FORMULARIO '!BJ1235)</f>
        <v>4.0047514836063955</v>
      </c>
      <c r="S1197" s="86" t="b">
        <f>('FORMULARIO '!BK1235)</f>
        <v>0</v>
      </c>
      <c r="T1197" s="86" t="b">
        <f>('FORMULARIO '!BL1235)</f>
        <v>0</v>
      </c>
      <c r="U1197" s="86" t="b">
        <f>('FORMULARIO '!BM1235)</f>
        <v>0</v>
      </c>
      <c r="V1197" s="86" t="b">
        <f>('FORMULARIO '!BN1235)</f>
        <v>0</v>
      </c>
      <c r="W1197" s="86" t="b">
        <f>('FORMULARIO '!BO1235)</f>
        <v>0</v>
      </c>
      <c r="X1197" s="86" t="b">
        <f>('FORMULARIO '!BP1235)</f>
        <v>0</v>
      </c>
      <c r="Y1197" s="86" t="b">
        <f>('FORMULARIO '!BQ1235)</f>
        <v>0</v>
      </c>
      <c r="Z1197" s="86">
        <f>('FORMULARIO '!BR1235)</f>
        <v>4.0047514836063955</v>
      </c>
    </row>
    <row r="1198" spans="1:26" x14ac:dyDescent="0.75">
      <c r="A1198" s="85" t="str">
        <f>_xlfn.CONCAT('FORMULARIO '!G1236,'FORMULARIO '!E1236,'FORMULARIO '!B1236,'FORMULARIO '!E1236,'FORMULARIO '!C1236,'FORMULARIO '!E1236,'FORMULARIO '!P1236)</f>
        <v>8911W-Latex Experto y Homologos-Millennium -Blanca</v>
      </c>
      <c r="B1198" s="85" t="str">
        <f t="shared" si="18"/>
        <v>8911W-Latex Experto y Homologos-Millennium -Blanca</v>
      </c>
      <c r="C1198" s="85" t="str">
        <f>('FORMULARIO '!G1236)</f>
        <v>8911W</v>
      </c>
      <c r="D1198" s="75">
        <f>('FORMULARIO '!H1236)</f>
        <v>224</v>
      </c>
      <c r="E1198" s="75">
        <f>('FORMULARIO '!I1236)</f>
        <v>223</v>
      </c>
      <c r="F1198" s="75">
        <f>('FORMULARIO '!J1236)</f>
        <v>225</v>
      </c>
      <c r="G1198" s="75">
        <v>0</v>
      </c>
      <c r="H1198" s="75">
        <v>3785</v>
      </c>
      <c r="M1198" s="86" t="b">
        <f>('FORMULARIO '!BE1236)</f>
        <v>0</v>
      </c>
      <c r="N1198" s="86" t="b">
        <f>('FORMULARIO '!BF1236)</f>
        <v>0</v>
      </c>
      <c r="O1198" s="86" t="b">
        <f>('FORMULARIO '!BG1236)</f>
        <v>0</v>
      </c>
      <c r="P1198" s="86" t="b">
        <f>('FORMULARIO '!BH1236)</f>
        <v>0</v>
      </c>
      <c r="Q1198" s="86" t="b">
        <f>('FORMULARIO '!BI1236)</f>
        <v>0</v>
      </c>
      <c r="R1198" s="86" t="b">
        <f>('FORMULARIO '!BJ1236)</f>
        <v>0</v>
      </c>
      <c r="S1198" s="86" t="b">
        <f>('FORMULARIO '!BK1236)</f>
        <v>0</v>
      </c>
      <c r="T1198" s="86">
        <f>('FORMULARIO '!BL1236)</f>
        <v>2.4644624514500899</v>
      </c>
      <c r="U1198" s="86">
        <f>('FORMULARIO '!BM1236)</f>
        <v>1.232231225725045</v>
      </c>
      <c r="V1198" s="86" t="b">
        <f>('FORMULARIO '!BN1236)</f>
        <v>0</v>
      </c>
      <c r="W1198" s="86" t="b">
        <f>('FORMULARIO '!BO1236)</f>
        <v>0</v>
      </c>
      <c r="X1198" s="86" t="b">
        <f>('FORMULARIO '!BP1236)</f>
        <v>0</v>
      </c>
      <c r="Y1198" s="86" t="b">
        <f>('FORMULARIO '!BQ1236)</f>
        <v>0</v>
      </c>
      <c r="Z1198" s="86">
        <f>('FORMULARIO '!BR1236)</f>
        <v>7.7014451607815317</v>
      </c>
    </row>
    <row r="1199" spans="1:26" x14ac:dyDescent="0.75">
      <c r="A1199" s="85" t="str">
        <f>_xlfn.CONCAT('FORMULARIO '!G1237,'FORMULARIO '!E1237,'FORMULARIO '!B1237,'FORMULARIO '!E1237,'FORMULARIO '!C1237,'FORMULARIO '!E1237,'FORMULARIO '!P1237)</f>
        <v>8912W-Latex Experto y Homologos-Millennium -Blanca</v>
      </c>
      <c r="B1199" s="85" t="str">
        <f t="shared" si="18"/>
        <v>8912W-Latex Experto y Homologos-Millennium -Blanca</v>
      </c>
      <c r="C1199" s="85" t="str">
        <f>('FORMULARIO '!G1237)</f>
        <v>8912W</v>
      </c>
      <c r="D1199" s="75">
        <f>('FORMULARIO '!H1237)</f>
        <v>210</v>
      </c>
      <c r="E1199" s="75">
        <f>('FORMULARIO '!I1237)</f>
        <v>210</v>
      </c>
      <c r="F1199" s="75">
        <f>('FORMULARIO '!J1237)</f>
        <v>217</v>
      </c>
      <c r="G1199" s="75">
        <v>0</v>
      </c>
      <c r="H1199" s="75">
        <v>3785</v>
      </c>
      <c r="M1199" s="86" t="b">
        <f>('FORMULARIO '!BE1237)</f>
        <v>0</v>
      </c>
      <c r="N1199" s="86" t="b">
        <f>('FORMULARIO '!BF1237)</f>
        <v>0</v>
      </c>
      <c r="O1199" s="86" t="b">
        <f>('FORMULARIO '!BG1237)</f>
        <v>0</v>
      </c>
      <c r="P1199" s="86" t="b">
        <f>('FORMULARIO '!BH1237)</f>
        <v>0</v>
      </c>
      <c r="Q1199" s="86" t="b">
        <f>('FORMULARIO '!BI1237)</f>
        <v>0</v>
      </c>
      <c r="R1199" s="86" t="b">
        <f>('FORMULARIO '!BJ1237)</f>
        <v>0</v>
      </c>
      <c r="S1199" s="86" t="b">
        <f>('FORMULARIO '!BK1237)</f>
        <v>0</v>
      </c>
      <c r="T1199" s="86">
        <f>('FORMULARIO '!BL1237)</f>
        <v>7.3933873543502697</v>
      </c>
      <c r="U1199" s="86" t="b">
        <f>('FORMULARIO '!BM1237)</f>
        <v>0</v>
      </c>
      <c r="V1199" s="86">
        <f>('FORMULARIO '!BN1237)</f>
        <v>1.5402890321563063</v>
      </c>
      <c r="W1199" s="86" t="b">
        <f>('FORMULARIO '!BO1237)</f>
        <v>0</v>
      </c>
      <c r="X1199" s="86" t="b">
        <f>('FORMULARIO '!BP1237)</f>
        <v>0</v>
      </c>
      <c r="Y1199" s="86" t="b">
        <f>('FORMULARIO '!BQ1237)</f>
        <v>0</v>
      </c>
      <c r="Z1199" s="86">
        <f>('FORMULARIO '!BR1237)</f>
        <v>7.7014451607815317</v>
      </c>
    </row>
    <row r="1200" spans="1:26" x14ac:dyDescent="0.75">
      <c r="A1200" s="85" t="str">
        <f>_xlfn.CONCAT('FORMULARIO '!G1238,'FORMULARIO '!E1238,'FORMULARIO '!B1238,'FORMULARIO '!E1238,'FORMULARIO '!C1238,'FORMULARIO '!E1238,'FORMULARIO '!P1238)</f>
        <v>8913W-Latex Experto y Homologos-Millennium -Blanca</v>
      </c>
      <c r="B1200" s="85" t="str">
        <f t="shared" si="18"/>
        <v>8913W-Latex Experto y Homologos-Millennium -Blanca</v>
      </c>
      <c r="C1200" s="85" t="str">
        <f>('FORMULARIO '!G1238)</f>
        <v>8913W</v>
      </c>
      <c r="D1200" s="75">
        <f>('FORMULARIO '!H1238)</f>
        <v>192</v>
      </c>
      <c r="E1200" s="75">
        <f>('FORMULARIO '!I1238)</f>
        <v>189</v>
      </c>
      <c r="F1200" s="75">
        <f>('FORMULARIO '!J1238)</f>
        <v>201</v>
      </c>
      <c r="G1200" s="75">
        <v>0</v>
      </c>
      <c r="H1200" s="75">
        <v>3785</v>
      </c>
      <c r="M1200" s="86" t="b">
        <f>('FORMULARIO '!BE1238)</f>
        <v>0</v>
      </c>
      <c r="N1200" s="86" t="b">
        <f>('FORMULARIO '!BF1238)</f>
        <v>0</v>
      </c>
      <c r="O1200" s="86" t="b">
        <f>('FORMULARIO '!BG1238)</f>
        <v>0</v>
      </c>
      <c r="P1200" s="86" t="b">
        <f>('FORMULARIO '!BH1238)</f>
        <v>0</v>
      </c>
      <c r="Q1200" s="86" t="b">
        <f>('FORMULARIO '!BI1238)</f>
        <v>0</v>
      </c>
      <c r="R1200" s="86" t="b">
        <f>('FORMULARIO '!BJ1238)</f>
        <v>0</v>
      </c>
      <c r="S1200" s="86" t="b">
        <f>('FORMULARIO '!BK1238)</f>
        <v>0</v>
      </c>
      <c r="T1200" s="86">
        <f>('FORMULARIO '!BL1238)</f>
        <v>14.478716902269278</v>
      </c>
      <c r="U1200" s="86" t="b">
        <f>('FORMULARIO '!BM1238)</f>
        <v>0</v>
      </c>
      <c r="V1200" s="86">
        <f>('FORMULARIO '!BN1238)</f>
        <v>3.3886358707438737</v>
      </c>
      <c r="W1200" s="86" t="b">
        <f>('FORMULARIO '!BO1238)</f>
        <v>0</v>
      </c>
      <c r="X1200" s="86" t="b">
        <f>('FORMULARIO '!BP1238)</f>
        <v>0</v>
      </c>
      <c r="Y1200" s="86" t="b">
        <f>('FORMULARIO '!BQ1238)</f>
        <v>0</v>
      </c>
      <c r="Z1200" s="86">
        <f>('FORMULARIO '!BR1238)</f>
        <v>18.175410579444414</v>
      </c>
    </row>
    <row r="1201" spans="1:26" x14ac:dyDescent="0.75">
      <c r="A1201" s="85" t="str">
        <f>_xlfn.CONCAT('FORMULARIO '!G1239,'FORMULARIO '!E1239,'FORMULARIO '!B1239,'FORMULARIO '!E1239,'FORMULARIO '!C1239,'FORMULARIO '!E1239,'FORMULARIO '!P1239)</f>
        <v>8914M-Latex Experto y Homologos-Millennium -Media</v>
      </c>
      <c r="B1201" s="85" t="str">
        <f t="shared" si="18"/>
        <v>8914M-Latex Experto y Homologos-Millennium -Media</v>
      </c>
      <c r="C1201" s="85" t="str">
        <f>('FORMULARIO '!G1239)</f>
        <v>8914M</v>
      </c>
      <c r="D1201" s="75">
        <f>('FORMULARIO '!H1239)</f>
        <v>160</v>
      </c>
      <c r="E1201" s="75">
        <f>('FORMULARIO '!I1239)</f>
        <v>158</v>
      </c>
      <c r="F1201" s="75">
        <f>('FORMULARIO '!J1239)</f>
        <v>174</v>
      </c>
      <c r="G1201" s="75">
        <v>0</v>
      </c>
      <c r="H1201" s="75">
        <v>3785</v>
      </c>
      <c r="M1201" s="86" t="b">
        <f>('FORMULARIO '!BE1239)</f>
        <v>0</v>
      </c>
      <c r="N1201" s="86" t="b">
        <f>('FORMULARIO '!BF1239)</f>
        <v>0</v>
      </c>
      <c r="O1201" s="86" t="b">
        <f>('FORMULARIO '!BG1239)</f>
        <v>0</v>
      </c>
      <c r="P1201" s="86" t="b">
        <f>('FORMULARIO '!BH1239)</f>
        <v>0</v>
      </c>
      <c r="Q1201" s="86" t="b">
        <f>('FORMULARIO '!BI1239)</f>
        <v>0</v>
      </c>
      <c r="R1201" s="86" t="b">
        <f>('FORMULARIO '!BJ1239)</f>
        <v>0</v>
      </c>
      <c r="S1201" s="86" t="b">
        <f>('FORMULARIO '!BK1239)</f>
        <v>0</v>
      </c>
      <c r="T1201" s="86">
        <f>('FORMULARIO '!BL1239)</f>
        <v>23.412393288775853</v>
      </c>
      <c r="U1201" s="86" t="b">
        <f>('FORMULARIO '!BM1239)</f>
        <v>0</v>
      </c>
      <c r="V1201" s="86" t="b">
        <f>('FORMULARIO '!BN1239)</f>
        <v>0</v>
      </c>
      <c r="W1201" s="86">
        <f>('FORMULARIO '!BO1239)</f>
        <v>1.8483468385875674</v>
      </c>
      <c r="X1201" s="86" t="b">
        <f>('FORMULARIO '!BP1239)</f>
        <v>0</v>
      </c>
      <c r="Y1201" s="86" t="b">
        <f>('FORMULARIO '!BQ1239)</f>
        <v>0</v>
      </c>
      <c r="Z1201" s="86">
        <f>('FORMULARIO '!BR1239)</f>
        <v>52.369827093314406</v>
      </c>
    </row>
    <row r="1202" spans="1:26" x14ac:dyDescent="0.75">
      <c r="A1202" s="85" t="str">
        <f>_xlfn.CONCAT('FORMULARIO '!G1240,'FORMULARIO '!E1240,'FORMULARIO '!B1240,'FORMULARIO '!E1240,'FORMULARIO '!C1240,'FORMULARIO '!E1240,'FORMULARIO '!P1240)</f>
        <v>8915D-Latex Experto y Homologos-Millennium -Intensa</v>
      </c>
      <c r="B1202" s="85" t="str">
        <f t="shared" si="18"/>
        <v>8915D-Latex Experto y Homologos-Millennium -Intensa</v>
      </c>
      <c r="C1202" s="85" t="str">
        <f>('FORMULARIO '!G1240)</f>
        <v>8915D</v>
      </c>
      <c r="D1202" s="75">
        <f>('FORMULARIO '!H1240)</f>
        <v>117</v>
      </c>
      <c r="E1202" s="75">
        <f>('FORMULARIO '!I1240)</f>
        <v>115</v>
      </c>
      <c r="F1202" s="75">
        <f>('FORMULARIO '!J1240)</f>
        <v>131</v>
      </c>
      <c r="G1202" s="75">
        <v>0</v>
      </c>
      <c r="H1202" s="75">
        <v>3785</v>
      </c>
      <c r="M1202" s="86" t="b">
        <f>('FORMULARIO '!BE1240)</f>
        <v>0</v>
      </c>
      <c r="N1202" s="86" t="b">
        <f>('FORMULARIO '!BF1240)</f>
        <v>0</v>
      </c>
      <c r="O1202" s="86" t="b">
        <f>('FORMULARIO '!BG1240)</f>
        <v>0</v>
      </c>
      <c r="P1202" s="86" t="b">
        <f>('FORMULARIO '!BH1240)</f>
        <v>0</v>
      </c>
      <c r="Q1202" s="86" t="b">
        <f>('FORMULARIO '!BI1240)</f>
        <v>0</v>
      </c>
      <c r="R1202" s="86" t="b">
        <f>('FORMULARIO '!BJ1240)</f>
        <v>0</v>
      </c>
      <c r="S1202" s="86" t="b">
        <f>('FORMULARIO '!BK1240)</f>
        <v>0</v>
      </c>
      <c r="T1202" s="86">
        <f>('FORMULARIO '!BL1240)</f>
        <v>55.450405157627024</v>
      </c>
      <c r="U1202" s="86" t="b">
        <f>('FORMULARIO '!BM1240)</f>
        <v>0</v>
      </c>
      <c r="V1202" s="86" t="b">
        <f>('FORMULARIO '!BN1240)</f>
        <v>0</v>
      </c>
      <c r="W1202" s="86">
        <f>('FORMULARIO '!BO1240)</f>
        <v>3.6966936771751349</v>
      </c>
      <c r="X1202" s="86" t="b">
        <f>('FORMULARIO '!BP1240)</f>
        <v>0</v>
      </c>
      <c r="Y1202" s="86" t="b">
        <f>('FORMULARIO '!BQ1240)</f>
        <v>0</v>
      </c>
      <c r="Z1202" s="86">
        <f>('FORMULARIO '!BR1240)</f>
        <v>106.58800102521639</v>
      </c>
    </row>
    <row r="1203" spans="1:26" x14ac:dyDescent="0.75">
      <c r="A1203" s="85" t="str">
        <f>_xlfn.CONCAT('FORMULARIO '!G1241,'FORMULARIO '!E1241,'FORMULARIO '!B1241,'FORMULARIO '!E1241,'FORMULARIO '!C1241,'FORMULARIO '!E1241,'FORMULARIO '!P1241)</f>
        <v>OW 101-Latex Experto y Homologos-Todocolor-Blanca</v>
      </c>
      <c r="B1203" s="85" t="str">
        <f t="shared" si="18"/>
        <v>OW 101-Latex Experto y Homologos-Todocolor-Blanca</v>
      </c>
      <c r="C1203" s="85" t="str">
        <f>('FORMULARIO '!G1241)</f>
        <v>OW 101</v>
      </c>
      <c r="D1203" s="75">
        <f>('FORMULARIO '!H1241)</f>
        <v>0</v>
      </c>
      <c r="E1203" s="75">
        <f>('FORMULARIO '!I1241)</f>
        <v>0</v>
      </c>
      <c r="F1203" s="75">
        <f>('FORMULARIO '!J1241)</f>
        <v>0</v>
      </c>
      <c r="G1203" s="75">
        <v>0</v>
      </c>
      <c r="H1203" s="75">
        <v>3785</v>
      </c>
      <c r="M1203" s="86" t="b">
        <f>('FORMULARIO '!BE1241)</f>
        <v>0</v>
      </c>
      <c r="N1203" s="86" t="b">
        <f>('FORMULARIO '!BF1241)</f>
        <v>0</v>
      </c>
      <c r="O1203" s="86">
        <f>('FORMULARIO '!BG1241)</f>
        <v>0.61611561286252248</v>
      </c>
      <c r="P1203" s="86" t="b">
        <f>('FORMULARIO '!BH1241)</f>
        <v>0</v>
      </c>
      <c r="Q1203" s="86" t="b">
        <f>('FORMULARIO '!BI1241)</f>
        <v>0</v>
      </c>
      <c r="R1203" s="86">
        <f>('FORMULARIO '!BJ1241)</f>
        <v>0.92417341929378372</v>
      </c>
      <c r="S1203" s="86" t="b">
        <f>('FORMULARIO '!BK1241)</f>
        <v>0</v>
      </c>
      <c r="T1203" s="86" t="b">
        <f>('FORMULARIO '!BL1241)</f>
        <v>0</v>
      </c>
      <c r="U1203" s="86" t="b">
        <f>('FORMULARIO '!BM1241)</f>
        <v>0</v>
      </c>
      <c r="V1203" s="86" t="b">
        <f>('FORMULARIO '!BN1241)</f>
        <v>0</v>
      </c>
      <c r="W1203" s="86" t="b">
        <f>('FORMULARIO '!BO1241)</f>
        <v>0</v>
      </c>
      <c r="X1203" s="86" t="b">
        <f>('FORMULARIO '!BP1241)</f>
        <v>0</v>
      </c>
      <c r="Y1203" s="86" t="b">
        <f>('FORMULARIO '!BQ1241)</f>
        <v>0</v>
      </c>
      <c r="Z1203" s="86" t="b">
        <f>('FORMULARIO '!BR1241)</f>
        <v>0</v>
      </c>
    </row>
    <row r="1204" spans="1:26" x14ac:dyDescent="0.75">
      <c r="A1204" s="85" t="str">
        <f>_xlfn.CONCAT('FORMULARIO '!G1242,'FORMULARIO '!E1242,'FORMULARIO '!B1242,'FORMULARIO '!E1242,'FORMULARIO '!C1242,'FORMULARIO '!E1242,'FORMULARIO '!P1242)</f>
        <v>OW 102-Latex Experto y Homologos-Todocolor-Blanca</v>
      </c>
      <c r="B1204" s="85" t="str">
        <f t="shared" si="18"/>
        <v>OW 102-Latex Experto y Homologos-Todocolor-Blanca</v>
      </c>
      <c r="C1204" s="85" t="str">
        <f>('FORMULARIO '!G1242)</f>
        <v>OW 102</v>
      </c>
      <c r="D1204" s="75">
        <f>('FORMULARIO '!H1242)</f>
        <v>0</v>
      </c>
      <c r="E1204" s="75">
        <f>('FORMULARIO '!I1242)</f>
        <v>0</v>
      </c>
      <c r="F1204" s="75">
        <f>('FORMULARIO '!J1242)</f>
        <v>0</v>
      </c>
      <c r="G1204" s="75">
        <v>0</v>
      </c>
      <c r="H1204" s="75">
        <v>3785</v>
      </c>
      <c r="M1204" s="86" t="b">
        <f>('FORMULARIO '!BE1242)</f>
        <v>0</v>
      </c>
      <c r="N1204" s="86" t="b">
        <f>('FORMULARIO '!BF1242)</f>
        <v>0</v>
      </c>
      <c r="O1204" s="86">
        <f>('FORMULARIO '!BG1242)</f>
        <v>0.61611561286252248</v>
      </c>
      <c r="P1204" s="86" t="b">
        <f>('FORMULARIO '!BH1242)</f>
        <v>0</v>
      </c>
      <c r="Q1204" s="86" t="b">
        <f>('FORMULARIO '!BI1242)</f>
        <v>0</v>
      </c>
      <c r="R1204" s="86">
        <f>('FORMULARIO '!BJ1242)</f>
        <v>0.30805780643126124</v>
      </c>
      <c r="S1204" s="86" t="b">
        <f>('FORMULARIO '!BK1242)</f>
        <v>0</v>
      </c>
      <c r="T1204" s="86" t="b">
        <f>('FORMULARIO '!BL1242)</f>
        <v>0</v>
      </c>
      <c r="U1204" s="86" t="b">
        <f>('FORMULARIO '!BM1242)</f>
        <v>0</v>
      </c>
      <c r="V1204" s="86" t="b">
        <f>('FORMULARIO '!BN1242)</f>
        <v>0</v>
      </c>
      <c r="W1204" s="86" t="b">
        <f>('FORMULARIO '!BO1242)</f>
        <v>0</v>
      </c>
      <c r="X1204" s="86" t="b">
        <f>('FORMULARIO '!BP1242)</f>
        <v>0</v>
      </c>
      <c r="Y1204" s="86" t="b">
        <f>('FORMULARIO '!BQ1242)</f>
        <v>0</v>
      </c>
      <c r="Z1204" s="86">
        <f>('FORMULARIO '!BR1242)</f>
        <v>0.30805780643126124</v>
      </c>
    </row>
    <row r="1205" spans="1:26" x14ac:dyDescent="0.75">
      <c r="A1205" s="85" t="str">
        <f>_xlfn.CONCAT('FORMULARIO '!G1243,'FORMULARIO '!E1243,'FORMULARIO '!B1243,'FORMULARIO '!E1243,'FORMULARIO '!C1243,'FORMULARIO '!E1243,'FORMULARIO '!P1243)</f>
        <v>OW 103-Latex Experto y Homologos-Todocolor-Blanca</v>
      </c>
      <c r="B1205" s="85" t="str">
        <f t="shared" si="18"/>
        <v>OW 103-Latex Experto y Homologos-Todocolor-Blanca</v>
      </c>
      <c r="C1205" s="85" t="str">
        <f>('FORMULARIO '!G1243)</f>
        <v>OW 103</v>
      </c>
      <c r="D1205" s="75">
        <f>('FORMULARIO '!H1243)</f>
        <v>0</v>
      </c>
      <c r="E1205" s="75">
        <f>('FORMULARIO '!I1243)</f>
        <v>0</v>
      </c>
      <c r="F1205" s="75">
        <f>('FORMULARIO '!J1243)</f>
        <v>0</v>
      </c>
      <c r="G1205" s="75">
        <v>0</v>
      </c>
      <c r="H1205" s="75">
        <v>3785</v>
      </c>
      <c r="M1205" s="86" t="b">
        <f>('FORMULARIO '!BE1243)</f>
        <v>0</v>
      </c>
      <c r="N1205" s="86" t="b">
        <f>('FORMULARIO '!BF1243)</f>
        <v>0</v>
      </c>
      <c r="O1205" s="86">
        <f>('FORMULARIO '!BG1243)</f>
        <v>0.30805780643126124</v>
      </c>
      <c r="P1205" s="86" t="b">
        <f>('FORMULARIO '!BH1243)</f>
        <v>0</v>
      </c>
      <c r="Q1205" s="86" t="b">
        <f>('FORMULARIO '!BI1243)</f>
        <v>0</v>
      </c>
      <c r="R1205" s="86">
        <f>('FORMULARIO '!BJ1243)</f>
        <v>0.92417341929378372</v>
      </c>
      <c r="S1205" s="86" t="b">
        <f>('FORMULARIO '!BK1243)</f>
        <v>0</v>
      </c>
      <c r="T1205" s="86" t="b">
        <f>('FORMULARIO '!BL1243)</f>
        <v>0</v>
      </c>
      <c r="U1205" s="86" t="b">
        <f>('FORMULARIO '!BM1243)</f>
        <v>0</v>
      </c>
      <c r="V1205" s="86" t="b">
        <f>('FORMULARIO '!BN1243)</f>
        <v>0</v>
      </c>
      <c r="W1205" s="86" t="b">
        <f>('FORMULARIO '!BO1243)</f>
        <v>0</v>
      </c>
      <c r="X1205" s="86" t="b">
        <f>('FORMULARIO '!BP1243)</f>
        <v>0</v>
      </c>
      <c r="Y1205" s="86" t="b">
        <f>('FORMULARIO '!BQ1243)</f>
        <v>0</v>
      </c>
      <c r="Z1205" s="86" t="b">
        <f>('FORMULARIO '!BR1243)</f>
        <v>0</v>
      </c>
    </row>
    <row r="1206" spans="1:26" x14ac:dyDescent="0.75">
      <c r="A1206" s="85" t="str">
        <f>_xlfn.CONCAT('FORMULARIO '!G1244,'FORMULARIO '!E1244,'FORMULARIO '!B1244,'FORMULARIO '!E1244,'FORMULARIO '!C1244,'FORMULARIO '!E1244,'FORMULARIO '!P1244)</f>
        <v>OW 104-Latex Experto y Homologos-Todocolor-Blanca</v>
      </c>
      <c r="B1206" s="85" t="str">
        <f t="shared" si="18"/>
        <v>OW 104-Latex Experto y Homologos-Todocolor-Blanca</v>
      </c>
      <c r="C1206" s="85" t="str">
        <f>('FORMULARIO '!G1244)</f>
        <v>OW 104</v>
      </c>
      <c r="D1206" s="75">
        <f>('FORMULARIO '!H1244)</f>
        <v>0</v>
      </c>
      <c r="E1206" s="75">
        <f>('FORMULARIO '!I1244)</f>
        <v>0</v>
      </c>
      <c r="F1206" s="75">
        <f>('FORMULARIO '!J1244)</f>
        <v>0</v>
      </c>
      <c r="G1206" s="75">
        <v>0</v>
      </c>
      <c r="H1206" s="75">
        <v>3785</v>
      </c>
      <c r="M1206" s="86" t="b">
        <f>('FORMULARIO '!BE1244)</f>
        <v>0</v>
      </c>
      <c r="N1206" s="86" t="b">
        <f>('FORMULARIO '!BF1244)</f>
        <v>0</v>
      </c>
      <c r="O1206" s="86" t="b">
        <f>('FORMULARIO '!BG1244)</f>
        <v>0</v>
      </c>
      <c r="P1206" s="86" t="b">
        <f>('FORMULARIO '!BH1244)</f>
        <v>0</v>
      </c>
      <c r="Q1206" s="86" t="b">
        <f>('FORMULARIO '!BI1244)</f>
        <v>0</v>
      </c>
      <c r="R1206" s="86" t="b">
        <f>('FORMULARIO '!BJ1244)</f>
        <v>0</v>
      </c>
      <c r="S1206" s="86" t="b">
        <f>('FORMULARIO '!BK1244)</f>
        <v>0</v>
      </c>
      <c r="T1206" s="86">
        <f>('FORMULARIO '!BL1244)</f>
        <v>0.30805780643126124</v>
      </c>
      <c r="U1206" s="86">
        <f>('FORMULARIO '!BM1244)</f>
        <v>0.30805780643126124</v>
      </c>
      <c r="V1206" s="86" t="b">
        <f>('FORMULARIO '!BN1244)</f>
        <v>0</v>
      </c>
      <c r="W1206" s="86" t="b">
        <f>('FORMULARIO '!BO1244)</f>
        <v>0</v>
      </c>
      <c r="X1206" s="86" t="b">
        <f>('FORMULARIO '!BP1244)</f>
        <v>0</v>
      </c>
      <c r="Y1206" s="86" t="b">
        <f>('FORMULARIO '!BQ1244)</f>
        <v>0</v>
      </c>
      <c r="Z1206" s="86" t="b">
        <f>('FORMULARIO '!BR1244)</f>
        <v>0</v>
      </c>
    </row>
    <row r="1207" spans="1:26" x14ac:dyDescent="0.75">
      <c r="A1207" s="85" t="str">
        <f>_xlfn.CONCAT('FORMULARIO '!G1245,'FORMULARIO '!E1245,'FORMULARIO '!B1245,'FORMULARIO '!E1245,'FORMULARIO '!C1245,'FORMULARIO '!E1245,'FORMULARIO '!P1245)</f>
        <v>OW 105-Latex Experto y Homologos-Todocolor-Blanca</v>
      </c>
      <c r="B1207" s="85" t="str">
        <f t="shared" si="18"/>
        <v>OW 105-Latex Experto y Homologos-Todocolor-Blanca</v>
      </c>
      <c r="C1207" s="85" t="str">
        <f>('FORMULARIO '!G1245)</f>
        <v>OW 105</v>
      </c>
      <c r="D1207" s="75">
        <f>('FORMULARIO '!H1245)</f>
        <v>0</v>
      </c>
      <c r="E1207" s="75">
        <f>('FORMULARIO '!I1245)</f>
        <v>0</v>
      </c>
      <c r="F1207" s="75">
        <f>('FORMULARIO '!J1245)</f>
        <v>0</v>
      </c>
      <c r="G1207" s="75">
        <v>0</v>
      </c>
      <c r="H1207" s="75">
        <v>3785</v>
      </c>
      <c r="M1207" s="86" t="b">
        <f>('FORMULARIO '!BE1245)</f>
        <v>0</v>
      </c>
      <c r="N1207" s="86" t="b">
        <f>('FORMULARIO '!BF1245)</f>
        <v>0</v>
      </c>
      <c r="O1207" s="86">
        <f>('FORMULARIO '!BG1245)</f>
        <v>0.30805780643126124</v>
      </c>
      <c r="P1207" s="86" t="b">
        <f>('FORMULARIO '!BH1245)</f>
        <v>0</v>
      </c>
      <c r="Q1207" s="86" t="b">
        <f>('FORMULARIO '!BI1245)</f>
        <v>0</v>
      </c>
      <c r="R1207" s="86" t="b">
        <f>('FORMULARIO '!BJ1245)</f>
        <v>0</v>
      </c>
      <c r="S1207" s="86" t="b">
        <f>('FORMULARIO '!BK1245)</f>
        <v>0</v>
      </c>
      <c r="T1207" s="86">
        <f>('FORMULARIO '!BL1245)</f>
        <v>0.30805780643126124</v>
      </c>
      <c r="U1207" s="86" t="b">
        <f>('FORMULARIO '!BM1245)</f>
        <v>0</v>
      </c>
      <c r="V1207" s="86" t="b">
        <f>('FORMULARIO '!BN1245)</f>
        <v>0</v>
      </c>
      <c r="W1207" s="86" t="b">
        <f>('FORMULARIO '!BO1245)</f>
        <v>0</v>
      </c>
      <c r="X1207" s="86" t="b">
        <f>('FORMULARIO '!BP1245)</f>
        <v>0</v>
      </c>
      <c r="Y1207" s="86" t="b">
        <f>('FORMULARIO '!BQ1245)</f>
        <v>0</v>
      </c>
      <c r="Z1207" s="86" t="b">
        <f>('FORMULARIO '!BR1245)</f>
        <v>0</v>
      </c>
    </row>
    <row r="1208" spans="1:26" x14ac:dyDescent="0.75">
      <c r="A1208" s="85" t="str">
        <f>_xlfn.CONCAT('FORMULARIO '!G1246,'FORMULARIO '!E1246,'FORMULARIO '!B1246,'FORMULARIO '!E1246,'FORMULARIO '!C1246,'FORMULARIO '!E1246,'FORMULARIO '!P1246)</f>
        <v>OW 106-Latex Experto y Homologos-Todocolor-Blanca</v>
      </c>
      <c r="B1208" s="85" t="str">
        <f t="shared" si="18"/>
        <v>OW 106-Latex Experto y Homologos-Todocolor-Blanca</v>
      </c>
      <c r="C1208" s="85" t="str">
        <f>('FORMULARIO '!G1246)</f>
        <v>OW 106</v>
      </c>
      <c r="D1208" s="75">
        <f>('FORMULARIO '!H1246)</f>
        <v>0</v>
      </c>
      <c r="E1208" s="75">
        <f>('FORMULARIO '!I1246)</f>
        <v>0</v>
      </c>
      <c r="F1208" s="75">
        <f>('FORMULARIO '!J1246)</f>
        <v>0</v>
      </c>
      <c r="G1208" s="75">
        <v>0</v>
      </c>
      <c r="H1208" s="75">
        <v>3785</v>
      </c>
      <c r="M1208" s="86" t="b">
        <f>('FORMULARIO '!BE1246)</f>
        <v>0</v>
      </c>
      <c r="N1208" s="86" t="b">
        <f>('FORMULARIO '!BF1246)</f>
        <v>0</v>
      </c>
      <c r="O1208" s="86">
        <f>('FORMULARIO '!BG1246)</f>
        <v>0.30805780643126124</v>
      </c>
      <c r="P1208" s="86" t="b">
        <f>('FORMULARIO '!BH1246)</f>
        <v>0</v>
      </c>
      <c r="Q1208" s="86" t="b">
        <f>('FORMULARIO '!BI1246)</f>
        <v>0</v>
      </c>
      <c r="R1208" s="86" t="b">
        <f>('FORMULARIO '!BJ1246)</f>
        <v>0</v>
      </c>
      <c r="S1208" s="86" t="b">
        <f>('FORMULARIO '!BK1246)</f>
        <v>0</v>
      </c>
      <c r="T1208" s="86">
        <f>('FORMULARIO '!BL1246)</f>
        <v>0.30805780643126124</v>
      </c>
      <c r="U1208" s="86" t="b">
        <f>('FORMULARIO '!BM1246)</f>
        <v>0</v>
      </c>
      <c r="V1208" s="86" t="b">
        <f>('FORMULARIO '!BN1246)</f>
        <v>0</v>
      </c>
      <c r="W1208" s="86" t="b">
        <f>('FORMULARIO '!BO1246)</f>
        <v>0</v>
      </c>
      <c r="X1208" s="86" t="b">
        <f>('FORMULARIO '!BP1246)</f>
        <v>0</v>
      </c>
      <c r="Y1208" s="86" t="b">
        <f>('FORMULARIO '!BQ1246)</f>
        <v>0</v>
      </c>
      <c r="Z1208" s="86" t="b">
        <f>('FORMULARIO '!BR1246)</f>
        <v>0</v>
      </c>
    </row>
    <row r="1209" spans="1:26" x14ac:dyDescent="0.75">
      <c r="A1209" s="85" t="str">
        <f>_xlfn.CONCAT('FORMULARIO '!G1247,'FORMULARIO '!E1247,'FORMULARIO '!B1247,'FORMULARIO '!E1247,'FORMULARIO '!C1247,'FORMULARIO '!E1247,'FORMULARIO '!P1247)</f>
        <v>OW 107-Latex Experto y Homologos-Todocolor-Blanca</v>
      </c>
      <c r="B1209" s="85" t="str">
        <f t="shared" si="18"/>
        <v>OW 107-Latex Experto y Homologos-Todocolor-Blanca</v>
      </c>
      <c r="C1209" s="85" t="str">
        <f>('FORMULARIO '!G1247)</f>
        <v>OW 107</v>
      </c>
      <c r="D1209" s="75">
        <f>('FORMULARIO '!H1247)</f>
        <v>0</v>
      </c>
      <c r="E1209" s="75">
        <f>('FORMULARIO '!I1247)</f>
        <v>0</v>
      </c>
      <c r="F1209" s="75">
        <f>('FORMULARIO '!J1247)</f>
        <v>0</v>
      </c>
      <c r="G1209" s="75">
        <v>0</v>
      </c>
      <c r="H1209" s="75">
        <v>3785</v>
      </c>
      <c r="M1209" s="86" t="b">
        <f>('FORMULARIO '!BE1247)</f>
        <v>0</v>
      </c>
      <c r="N1209" s="86" t="b">
        <f>('FORMULARIO '!BF1247)</f>
        <v>0</v>
      </c>
      <c r="O1209" s="86" t="b">
        <f>('FORMULARIO '!BG1247)</f>
        <v>0</v>
      </c>
      <c r="P1209" s="86" t="b">
        <f>('FORMULARIO '!BH1247)</f>
        <v>0</v>
      </c>
      <c r="Q1209" s="86" t="b">
        <f>('FORMULARIO '!BI1247)</f>
        <v>0</v>
      </c>
      <c r="R1209" s="86">
        <f>('FORMULARIO '!BJ1247)</f>
        <v>1.232231225725045</v>
      </c>
      <c r="S1209" s="86" t="b">
        <f>('FORMULARIO '!BK1247)</f>
        <v>0</v>
      </c>
      <c r="T1209" s="86" t="b">
        <f>('FORMULARIO '!BL1247)</f>
        <v>0</v>
      </c>
      <c r="U1209" s="86" t="b">
        <f>('FORMULARIO '!BM1247)</f>
        <v>0</v>
      </c>
      <c r="V1209" s="86" t="b">
        <f>('FORMULARIO '!BN1247)</f>
        <v>0</v>
      </c>
      <c r="W1209" s="86" t="b">
        <f>('FORMULARIO '!BO1247)</f>
        <v>0</v>
      </c>
      <c r="X1209" s="86" t="b">
        <f>('FORMULARIO '!BP1247)</f>
        <v>0</v>
      </c>
      <c r="Y1209" s="86" t="b">
        <f>('FORMULARIO '!BQ1247)</f>
        <v>0</v>
      </c>
      <c r="Z1209" s="86">
        <f>('FORMULARIO '!BR1247)</f>
        <v>1.232231225725045</v>
      </c>
    </row>
    <row r="1210" spans="1:26" x14ac:dyDescent="0.75">
      <c r="A1210" s="85" t="str">
        <f>_xlfn.CONCAT('FORMULARIO '!G1248,'FORMULARIO '!E1248,'FORMULARIO '!B1248,'FORMULARIO '!E1248,'FORMULARIO '!C1248,'FORMULARIO '!E1248,'FORMULARIO '!P1248)</f>
        <v>OW 108-Latex Experto y Homologos-Todocolor-Blanca</v>
      </c>
      <c r="B1210" s="85" t="str">
        <f t="shared" si="18"/>
        <v>OW 108-Latex Experto y Homologos-Todocolor-Blanca</v>
      </c>
      <c r="C1210" s="85" t="str">
        <f>('FORMULARIO '!G1248)</f>
        <v>OW 108</v>
      </c>
      <c r="D1210" s="75">
        <f>('FORMULARIO '!H1248)</f>
        <v>0</v>
      </c>
      <c r="E1210" s="75">
        <f>('FORMULARIO '!I1248)</f>
        <v>0</v>
      </c>
      <c r="F1210" s="75">
        <f>('FORMULARIO '!J1248)</f>
        <v>0</v>
      </c>
      <c r="G1210" s="75">
        <v>0</v>
      </c>
      <c r="H1210" s="75">
        <v>3785</v>
      </c>
      <c r="M1210" s="86">
        <f>('FORMULARIO '!BE1248)</f>
        <v>0.30805780643126124</v>
      </c>
      <c r="N1210" s="86" t="b">
        <f>('FORMULARIO '!BF1248)</f>
        <v>0</v>
      </c>
      <c r="O1210" s="86" t="b">
        <f>('FORMULARIO '!BG1248)</f>
        <v>0</v>
      </c>
      <c r="P1210" s="86">
        <f>('FORMULARIO '!BH1248)</f>
        <v>0.30805780643126124</v>
      </c>
      <c r="Q1210" s="86" t="b">
        <f>('FORMULARIO '!BI1248)</f>
        <v>0</v>
      </c>
      <c r="R1210" s="86" t="b">
        <f>('FORMULARIO '!BJ1248)</f>
        <v>0</v>
      </c>
      <c r="S1210" s="86" t="b">
        <f>('FORMULARIO '!BK1248)</f>
        <v>0</v>
      </c>
      <c r="T1210" s="86" t="b">
        <f>('FORMULARIO '!BL1248)</f>
        <v>0</v>
      </c>
      <c r="U1210" s="86" t="b">
        <f>('FORMULARIO '!BM1248)</f>
        <v>0</v>
      </c>
      <c r="V1210" s="86" t="b">
        <f>('FORMULARIO '!BN1248)</f>
        <v>0</v>
      </c>
      <c r="W1210" s="86" t="b">
        <f>('FORMULARIO '!BO1248)</f>
        <v>0</v>
      </c>
      <c r="X1210" s="86" t="b">
        <f>('FORMULARIO '!BP1248)</f>
        <v>0</v>
      </c>
      <c r="Y1210" s="86" t="b">
        <f>('FORMULARIO '!BQ1248)</f>
        <v>0</v>
      </c>
      <c r="Z1210" s="86">
        <f>('FORMULARIO '!BR1248)</f>
        <v>0.61611561286252248</v>
      </c>
    </row>
    <row r="1211" spans="1:26" x14ac:dyDescent="0.75">
      <c r="A1211" s="85" t="str">
        <f>_xlfn.CONCAT('FORMULARIO '!G1249,'FORMULARIO '!E1249,'FORMULARIO '!B1249,'FORMULARIO '!E1249,'FORMULARIO '!C1249,'FORMULARIO '!E1249,'FORMULARIO '!P1249)</f>
        <v>OW 109-Latex Experto y Homologos-Todocolor-Blanca</v>
      </c>
      <c r="B1211" s="85" t="str">
        <f t="shared" si="18"/>
        <v>OW 109-Latex Experto y Homologos-Todocolor-Blanca</v>
      </c>
      <c r="C1211" s="85" t="str">
        <f>('FORMULARIO '!G1249)</f>
        <v>OW 109</v>
      </c>
      <c r="D1211" s="75">
        <f>('FORMULARIO '!H1249)</f>
        <v>0</v>
      </c>
      <c r="E1211" s="75">
        <f>('FORMULARIO '!I1249)</f>
        <v>0</v>
      </c>
      <c r="F1211" s="75">
        <f>('FORMULARIO '!J1249)</f>
        <v>0</v>
      </c>
      <c r="G1211" s="75">
        <v>0</v>
      </c>
      <c r="H1211" s="75">
        <v>3785</v>
      </c>
      <c r="M1211" s="86" t="b">
        <f>('FORMULARIO '!BE1249)</f>
        <v>0</v>
      </c>
      <c r="N1211" s="86" t="b">
        <f>('FORMULARIO '!BF1249)</f>
        <v>0</v>
      </c>
      <c r="O1211" s="86">
        <f>('FORMULARIO '!BG1249)</f>
        <v>2.1564046450188288</v>
      </c>
      <c r="P1211" s="86" t="b">
        <f>('FORMULARIO '!BH1249)</f>
        <v>0</v>
      </c>
      <c r="Q1211" s="86" t="b">
        <f>('FORMULARIO '!BI1249)</f>
        <v>0</v>
      </c>
      <c r="R1211" s="86" t="b">
        <f>('FORMULARIO '!BJ1249)</f>
        <v>0</v>
      </c>
      <c r="S1211" s="86" t="b">
        <f>('FORMULARIO '!BK1249)</f>
        <v>0</v>
      </c>
      <c r="T1211" s="86" t="b">
        <f>('FORMULARIO '!BL1249)</f>
        <v>0</v>
      </c>
      <c r="U1211" s="86" t="b">
        <f>('FORMULARIO '!BM1249)</f>
        <v>0</v>
      </c>
      <c r="V1211" s="86" t="b">
        <f>('FORMULARIO '!BN1249)</f>
        <v>0</v>
      </c>
      <c r="W1211" s="86" t="b">
        <f>('FORMULARIO '!BO1249)</f>
        <v>0</v>
      </c>
      <c r="X1211" s="86" t="b">
        <f>('FORMULARIO '!BP1249)</f>
        <v>0</v>
      </c>
      <c r="Y1211" s="86">
        <f>('FORMULARIO '!BQ1249)</f>
        <v>0.30805780643126124</v>
      </c>
      <c r="Z1211" s="86">
        <f>('FORMULARIO '!BR1249)</f>
        <v>2.4644624514500899</v>
      </c>
    </row>
    <row r="1212" spans="1:26" x14ac:dyDescent="0.75">
      <c r="A1212" s="85" t="str">
        <f>_xlfn.CONCAT('FORMULARIO '!G1250,'FORMULARIO '!E1250,'FORMULARIO '!B1250,'FORMULARIO '!E1250,'FORMULARIO '!C1250,'FORMULARIO '!E1250,'FORMULARIO '!P1250)</f>
        <v>OW 110-Latex Experto y Homologos-Todocolor-Blanca</v>
      </c>
      <c r="B1212" s="85" t="str">
        <f t="shared" si="18"/>
        <v>OW 110-Latex Experto y Homologos-Todocolor-Blanca</v>
      </c>
      <c r="C1212" s="85" t="str">
        <f>('FORMULARIO '!G1250)</f>
        <v>OW 110</v>
      </c>
      <c r="D1212" s="75">
        <f>('FORMULARIO '!H1250)</f>
        <v>0</v>
      </c>
      <c r="E1212" s="75">
        <f>('FORMULARIO '!I1250)</f>
        <v>0</v>
      </c>
      <c r="F1212" s="75">
        <f>('FORMULARIO '!J1250)</f>
        <v>0</v>
      </c>
      <c r="G1212" s="75">
        <v>0</v>
      </c>
      <c r="H1212" s="75">
        <v>3785</v>
      </c>
      <c r="M1212" s="86" t="b">
        <f>('FORMULARIO '!BE1250)</f>
        <v>0</v>
      </c>
      <c r="N1212" s="86" t="b">
        <f>('FORMULARIO '!BF1250)</f>
        <v>0</v>
      </c>
      <c r="O1212" s="86">
        <f>('FORMULARIO '!BG1250)</f>
        <v>0.30805780643126124</v>
      </c>
      <c r="P1212" s="86">
        <f>('FORMULARIO '!BH1250)</f>
        <v>0.30805780643126124</v>
      </c>
      <c r="Q1212" s="86" t="b">
        <f>('FORMULARIO '!BI1250)</f>
        <v>0</v>
      </c>
      <c r="R1212" s="86">
        <f>('FORMULARIO '!BJ1250)</f>
        <v>0.30805780643126124</v>
      </c>
      <c r="S1212" s="86" t="b">
        <f>('FORMULARIO '!BK1250)</f>
        <v>0</v>
      </c>
      <c r="T1212" s="86" t="b">
        <f>('FORMULARIO '!BL1250)</f>
        <v>0</v>
      </c>
      <c r="U1212" s="86" t="b">
        <f>('FORMULARIO '!BM1250)</f>
        <v>0</v>
      </c>
      <c r="V1212" s="86" t="b">
        <f>('FORMULARIO '!BN1250)</f>
        <v>0</v>
      </c>
      <c r="W1212" s="86" t="b">
        <f>('FORMULARIO '!BO1250)</f>
        <v>0</v>
      </c>
      <c r="X1212" s="86" t="b">
        <f>('FORMULARIO '!BP1250)</f>
        <v>0</v>
      </c>
      <c r="Y1212" s="86" t="b">
        <f>('FORMULARIO '!BQ1250)</f>
        <v>0</v>
      </c>
      <c r="Z1212" s="86" t="b">
        <f>('FORMULARIO '!BR1250)</f>
        <v>0</v>
      </c>
    </row>
    <row r="1213" spans="1:26" x14ac:dyDescent="0.75">
      <c r="A1213" s="85" t="str">
        <f>_xlfn.CONCAT('FORMULARIO '!G1251,'FORMULARIO '!E1251,'FORMULARIO '!B1251,'FORMULARIO '!E1251,'FORMULARIO '!C1251,'FORMULARIO '!E1251,'FORMULARIO '!P1251)</f>
        <v>OW 111-Latex Experto y Homologos-Todocolor-Blanca</v>
      </c>
      <c r="B1213" s="85" t="str">
        <f t="shared" si="18"/>
        <v>OW 111-Latex Experto y Homologos-Todocolor-Blanca</v>
      </c>
      <c r="C1213" s="85" t="str">
        <f>('FORMULARIO '!G1251)</f>
        <v>OW 111</v>
      </c>
      <c r="D1213" s="75">
        <f>('FORMULARIO '!H1251)</f>
        <v>0</v>
      </c>
      <c r="E1213" s="75">
        <f>('FORMULARIO '!I1251)</f>
        <v>0</v>
      </c>
      <c r="F1213" s="75">
        <f>('FORMULARIO '!J1251)</f>
        <v>0</v>
      </c>
      <c r="G1213" s="75">
        <v>0</v>
      </c>
      <c r="H1213" s="75">
        <v>3785</v>
      </c>
      <c r="M1213" s="86" t="b">
        <f>('FORMULARIO '!BE1251)</f>
        <v>0</v>
      </c>
      <c r="N1213" s="86" t="b">
        <f>('FORMULARIO '!BF1251)</f>
        <v>0</v>
      </c>
      <c r="O1213" s="86">
        <f>('FORMULARIO '!BG1251)</f>
        <v>0.92417341929378372</v>
      </c>
      <c r="P1213" s="86">
        <f>('FORMULARIO '!BH1251)</f>
        <v>0.61611561286252248</v>
      </c>
      <c r="Q1213" s="86" t="b">
        <f>('FORMULARIO '!BI1251)</f>
        <v>0</v>
      </c>
      <c r="R1213" s="86" t="b">
        <f>('FORMULARIO '!BJ1251)</f>
        <v>0</v>
      </c>
      <c r="S1213" s="86">
        <f>('FORMULARIO '!BK1251)</f>
        <v>0.30805780643126124</v>
      </c>
      <c r="T1213" s="86" t="b">
        <f>('FORMULARIO '!BL1251)</f>
        <v>0</v>
      </c>
      <c r="U1213" s="86" t="b">
        <f>('FORMULARIO '!BM1251)</f>
        <v>0</v>
      </c>
      <c r="V1213" s="86" t="b">
        <f>('FORMULARIO '!BN1251)</f>
        <v>0</v>
      </c>
      <c r="W1213" s="86" t="b">
        <f>('FORMULARIO '!BO1251)</f>
        <v>0</v>
      </c>
      <c r="X1213" s="86" t="b">
        <f>('FORMULARIO '!BP1251)</f>
        <v>0</v>
      </c>
      <c r="Y1213" s="86" t="b">
        <f>('FORMULARIO '!BQ1251)</f>
        <v>0</v>
      </c>
      <c r="Z1213" s="86" t="b">
        <f>('FORMULARIO '!BR1251)</f>
        <v>0</v>
      </c>
    </row>
    <row r="1214" spans="1:26" x14ac:dyDescent="0.75">
      <c r="A1214" s="85" t="str">
        <f>_xlfn.CONCAT('FORMULARIO '!G1252,'FORMULARIO '!E1252,'FORMULARIO '!B1252,'FORMULARIO '!E1252,'FORMULARIO '!C1252,'FORMULARIO '!E1252,'FORMULARIO '!P1252)</f>
        <v>OW 112-Latex Experto y Homologos-Todocolor-Blanca</v>
      </c>
      <c r="B1214" s="85" t="str">
        <f t="shared" si="18"/>
        <v>OW 112-Latex Experto y Homologos-Todocolor-Blanca</v>
      </c>
      <c r="C1214" s="85" t="str">
        <f>('FORMULARIO '!G1252)</f>
        <v>OW 112</v>
      </c>
      <c r="D1214" s="75">
        <f>('FORMULARIO '!H1252)</f>
        <v>0</v>
      </c>
      <c r="E1214" s="75">
        <f>('FORMULARIO '!I1252)</f>
        <v>0</v>
      </c>
      <c r="F1214" s="75">
        <f>('FORMULARIO '!J1252)</f>
        <v>0</v>
      </c>
      <c r="G1214" s="75">
        <v>0</v>
      </c>
      <c r="H1214" s="75">
        <v>3785</v>
      </c>
      <c r="M1214" s="86" t="b">
        <f>('FORMULARIO '!BE1252)</f>
        <v>0</v>
      </c>
      <c r="N1214" s="86" t="b">
        <f>('FORMULARIO '!BF1252)</f>
        <v>0</v>
      </c>
      <c r="O1214" s="86" t="b">
        <f>('FORMULARIO '!BG1252)</f>
        <v>0</v>
      </c>
      <c r="P1214" s="86" t="b">
        <f>('FORMULARIO '!BH1252)</f>
        <v>0</v>
      </c>
      <c r="Q1214" s="86" t="b">
        <f>('FORMULARIO '!BI1252)</f>
        <v>0</v>
      </c>
      <c r="R1214" s="86">
        <f>('FORMULARIO '!BJ1252)</f>
        <v>0.30805780643126124</v>
      </c>
      <c r="S1214" s="86" t="b">
        <f>('FORMULARIO '!BK1252)</f>
        <v>0</v>
      </c>
      <c r="T1214" s="86" t="b">
        <f>('FORMULARIO '!BL1252)</f>
        <v>0</v>
      </c>
      <c r="U1214" s="86" t="b">
        <f>('FORMULARIO '!BM1252)</f>
        <v>0</v>
      </c>
      <c r="V1214" s="86" t="b">
        <f>('FORMULARIO '!BN1252)</f>
        <v>0</v>
      </c>
      <c r="W1214" s="86" t="b">
        <f>('FORMULARIO '!BO1252)</f>
        <v>0</v>
      </c>
      <c r="X1214" s="86" t="b">
        <f>('FORMULARIO '!BP1252)</f>
        <v>0</v>
      </c>
      <c r="Y1214" s="86">
        <f>('FORMULARIO '!BQ1252)</f>
        <v>0.30805780643126124</v>
      </c>
      <c r="Z1214" s="86" t="b">
        <f>('FORMULARIO '!BR1252)</f>
        <v>0</v>
      </c>
    </row>
    <row r="1215" spans="1:26" x14ac:dyDescent="0.75">
      <c r="A1215" s="85" t="str">
        <f>_xlfn.CONCAT('FORMULARIO '!G1253,'FORMULARIO '!E1253,'FORMULARIO '!B1253,'FORMULARIO '!E1253,'FORMULARIO '!C1253,'FORMULARIO '!E1253,'FORMULARIO '!P1253)</f>
        <v>OW 113-Latex Experto y Homologos-Todocolor-Blanca</v>
      </c>
      <c r="B1215" s="85" t="str">
        <f t="shared" si="18"/>
        <v>OW 113-Latex Experto y Homologos-Todocolor-Blanca</v>
      </c>
      <c r="C1215" s="85" t="str">
        <f>('FORMULARIO '!G1253)</f>
        <v>OW 113</v>
      </c>
      <c r="D1215" s="75">
        <f>('FORMULARIO '!H1253)</f>
        <v>0</v>
      </c>
      <c r="E1215" s="75">
        <f>('FORMULARIO '!I1253)</f>
        <v>0</v>
      </c>
      <c r="F1215" s="75">
        <f>('FORMULARIO '!J1253)</f>
        <v>0</v>
      </c>
      <c r="G1215" s="75">
        <v>0</v>
      </c>
      <c r="H1215" s="75">
        <v>3785</v>
      </c>
      <c r="M1215" s="86" t="b">
        <f>('FORMULARIO '!BE1253)</f>
        <v>0</v>
      </c>
      <c r="N1215" s="86" t="b">
        <f>('FORMULARIO '!BF1253)</f>
        <v>0</v>
      </c>
      <c r="O1215" s="86">
        <f>('FORMULARIO '!BG1253)</f>
        <v>0.30805780643126124</v>
      </c>
      <c r="P1215" s="86" t="b">
        <f>('FORMULARIO '!BH1253)</f>
        <v>0</v>
      </c>
      <c r="Q1215" s="86" t="b">
        <f>('FORMULARIO '!BI1253)</f>
        <v>0</v>
      </c>
      <c r="R1215" s="86" t="b">
        <f>('FORMULARIO '!BJ1253)</f>
        <v>0</v>
      </c>
      <c r="S1215" s="86" t="b">
        <f>('FORMULARIO '!BK1253)</f>
        <v>0</v>
      </c>
      <c r="T1215" s="86">
        <f>('FORMULARIO '!BL1253)</f>
        <v>0.30805780643126124</v>
      </c>
      <c r="U1215" s="86" t="b">
        <f>('FORMULARIO '!BM1253)</f>
        <v>0</v>
      </c>
      <c r="V1215" s="86" t="b">
        <f>('FORMULARIO '!BN1253)</f>
        <v>0</v>
      </c>
      <c r="W1215" s="86" t="b">
        <f>('FORMULARIO '!BO1253)</f>
        <v>0</v>
      </c>
      <c r="X1215" s="86" t="b">
        <f>('FORMULARIO '!BP1253)</f>
        <v>0</v>
      </c>
      <c r="Y1215" s="86">
        <f>('FORMULARIO '!BQ1253)</f>
        <v>0.61611561286252248</v>
      </c>
      <c r="Z1215" s="86" t="b">
        <f>('FORMULARIO '!BR1253)</f>
        <v>0</v>
      </c>
    </row>
    <row r="1216" spans="1:26" x14ac:dyDescent="0.75">
      <c r="A1216" s="85" t="str">
        <f>_xlfn.CONCAT('FORMULARIO '!G1254,'FORMULARIO '!E1254,'FORMULARIO '!B1254,'FORMULARIO '!E1254,'FORMULARIO '!C1254,'FORMULARIO '!E1254,'FORMULARIO '!P1254)</f>
        <v>OW 114-Latex Experto y Homologos-Todocolor-Blanca</v>
      </c>
      <c r="B1216" s="85" t="str">
        <f t="shared" si="18"/>
        <v>OW 114-Latex Experto y Homologos-Todocolor-Blanca</v>
      </c>
      <c r="C1216" s="85" t="str">
        <f>('FORMULARIO '!G1254)</f>
        <v>OW 114</v>
      </c>
      <c r="D1216" s="75">
        <f>('FORMULARIO '!H1254)</f>
        <v>0</v>
      </c>
      <c r="E1216" s="75">
        <f>('FORMULARIO '!I1254)</f>
        <v>0</v>
      </c>
      <c r="F1216" s="75">
        <f>('FORMULARIO '!J1254)</f>
        <v>0</v>
      </c>
      <c r="G1216" s="75">
        <v>0</v>
      </c>
      <c r="H1216" s="75">
        <v>3785</v>
      </c>
      <c r="M1216" s="86" t="b">
        <f>('FORMULARIO '!BE1254)</f>
        <v>0</v>
      </c>
      <c r="N1216" s="86" t="b">
        <f>('FORMULARIO '!BF1254)</f>
        <v>0</v>
      </c>
      <c r="O1216" s="86" t="b">
        <f>('FORMULARIO '!BG1254)</f>
        <v>0</v>
      </c>
      <c r="P1216" s="86">
        <f>('FORMULARIO '!BH1254)</f>
        <v>0.30805780643126124</v>
      </c>
      <c r="Q1216" s="86" t="b">
        <f>('FORMULARIO '!BI1254)</f>
        <v>0</v>
      </c>
      <c r="R1216" s="86" t="b">
        <f>('FORMULARIO '!BJ1254)</f>
        <v>0</v>
      </c>
      <c r="S1216" s="86" t="b">
        <f>('FORMULARIO '!BK1254)</f>
        <v>0</v>
      </c>
      <c r="T1216" s="86" t="b">
        <f>('FORMULARIO '!BL1254)</f>
        <v>0</v>
      </c>
      <c r="U1216" s="86" t="b">
        <f>('FORMULARIO '!BM1254)</f>
        <v>0</v>
      </c>
      <c r="V1216" s="86" t="b">
        <f>('FORMULARIO '!BN1254)</f>
        <v>0</v>
      </c>
      <c r="W1216" s="86" t="b">
        <f>('FORMULARIO '!BO1254)</f>
        <v>0</v>
      </c>
      <c r="X1216" s="86" t="b">
        <f>('FORMULARIO '!BP1254)</f>
        <v>0</v>
      </c>
      <c r="Y1216" s="86">
        <f>('FORMULARIO '!BQ1254)</f>
        <v>0.92417341929378372</v>
      </c>
      <c r="Z1216" s="86">
        <f>('FORMULARIO '!BR1254)</f>
        <v>0.30805780643126124</v>
      </c>
    </row>
    <row r="1217" spans="1:26" x14ac:dyDescent="0.75">
      <c r="A1217" s="85" t="str">
        <f>_xlfn.CONCAT('FORMULARIO '!G1255,'FORMULARIO '!E1255,'FORMULARIO '!B1255,'FORMULARIO '!E1255,'FORMULARIO '!C1255,'FORMULARIO '!E1255,'FORMULARIO '!P1255)</f>
        <v>OW 115-Latex Experto y Homologos-Todocolor-Blanca</v>
      </c>
      <c r="B1217" s="85" t="str">
        <f t="shared" si="18"/>
        <v>OW 115-Latex Experto y Homologos-Todocolor-Blanca</v>
      </c>
      <c r="C1217" s="85" t="str">
        <f>('FORMULARIO '!G1255)</f>
        <v>OW 115</v>
      </c>
      <c r="D1217" s="75">
        <f>('FORMULARIO '!H1255)</f>
        <v>0</v>
      </c>
      <c r="E1217" s="75">
        <f>('FORMULARIO '!I1255)</f>
        <v>0</v>
      </c>
      <c r="F1217" s="75">
        <f>('FORMULARIO '!J1255)</f>
        <v>0</v>
      </c>
      <c r="G1217" s="75">
        <v>0</v>
      </c>
      <c r="H1217" s="75">
        <v>3785</v>
      </c>
      <c r="M1217" s="86">
        <f>('FORMULARIO '!BE1255)</f>
        <v>0.30805780643126124</v>
      </c>
      <c r="N1217" s="86" t="b">
        <f>('FORMULARIO '!BF1255)</f>
        <v>0</v>
      </c>
      <c r="O1217" s="86" t="b">
        <f>('FORMULARIO '!BG1255)</f>
        <v>0</v>
      </c>
      <c r="P1217" s="86" t="b">
        <f>('FORMULARIO '!BH1255)</f>
        <v>0</v>
      </c>
      <c r="Q1217" s="86" t="b">
        <f>('FORMULARIO '!BI1255)</f>
        <v>0</v>
      </c>
      <c r="R1217" s="86" t="b">
        <f>('FORMULARIO '!BJ1255)</f>
        <v>0</v>
      </c>
      <c r="S1217" s="86" t="b">
        <f>('FORMULARIO '!BK1255)</f>
        <v>0</v>
      </c>
      <c r="T1217" s="86" t="b">
        <f>('FORMULARIO '!BL1255)</f>
        <v>0</v>
      </c>
      <c r="U1217" s="86" t="b">
        <f>('FORMULARIO '!BM1255)</f>
        <v>0</v>
      </c>
      <c r="V1217" s="86" t="b">
        <f>('FORMULARIO '!BN1255)</f>
        <v>0</v>
      </c>
      <c r="W1217" s="86" t="b">
        <f>('FORMULARIO '!BO1255)</f>
        <v>0</v>
      </c>
      <c r="X1217" s="86" t="b">
        <f>('FORMULARIO '!BP1255)</f>
        <v>0</v>
      </c>
      <c r="Y1217" s="86">
        <f>('FORMULARIO '!BQ1255)</f>
        <v>1.232231225725045</v>
      </c>
      <c r="Z1217" s="86">
        <f>('FORMULARIO '!BR1255)</f>
        <v>0.61611561286252248</v>
      </c>
    </row>
    <row r="1218" spans="1:26" x14ac:dyDescent="0.75">
      <c r="A1218" s="85" t="str">
        <f>_xlfn.CONCAT('FORMULARIO '!G1256,'FORMULARIO '!E1256,'FORMULARIO '!B1256,'FORMULARIO '!E1256,'FORMULARIO '!C1256,'FORMULARIO '!E1256,'FORMULARIO '!P1256)</f>
        <v>OW 116-Latex Experto y Homologos-Todocolor-Blanca</v>
      </c>
      <c r="B1218" s="85" t="str">
        <f t="shared" si="18"/>
        <v>OW 116-Latex Experto y Homologos-Todocolor-Blanca</v>
      </c>
      <c r="C1218" s="85" t="str">
        <f>('FORMULARIO '!G1256)</f>
        <v>OW 116</v>
      </c>
      <c r="D1218" s="75">
        <f>('FORMULARIO '!H1256)</f>
        <v>0</v>
      </c>
      <c r="E1218" s="75">
        <f>('FORMULARIO '!I1256)</f>
        <v>0</v>
      </c>
      <c r="F1218" s="75">
        <f>('FORMULARIO '!J1256)</f>
        <v>0</v>
      </c>
      <c r="G1218" s="75">
        <v>0</v>
      </c>
      <c r="H1218" s="75">
        <v>3785</v>
      </c>
      <c r="M1218" s="86" t="b">
        <f>('FORMULARIO '!BE1256)</f>
        <v>0</v>
      </c>
      <c r="N1218" s="86" t="b">
        <f>('FORMULARIO '!BF1256)</f>
        <v>0</v>
      </c>
      <c r="O1218" s="86">
        <f>('FORMULARIO '!BG1256)</f>
        <v>0.61611561286252248</v>
      </c>
      <c r="P1218" s="86" t="b">
        <f>('FORMULARIO '!BH1256)</f>
        <v>0</v>
      </c>
      <c r="Q1218" s="86" t="b">
        <f>('FORMULARIO '!BI1256)</f>
        <v>0</v>
      </c>
      <c r="R1218" s="86">
        <f>('FORMULARIO '!BJ1256)</f>
        <v>0.30805780643126124</v>
      </c>
      <c r="S1218" s="86" t="b">
        <f>('FORMULARIO '!BK1256)</f>
        <v>0</v>
      </c>
      <c r="T1218" s="86" t="b">
        <f>('FORMULARIO '!BL1256)</f>
        <v>0</v>
      </c>
      <c r="U1218" s="86" t="b">
        <f>('FORMULARIO '!BM1256)</f>
        <v>0</v>
      </c>
      <c r="V1218" s="86" t="b">
        <f>('FORMULARIO '!BN1256)</f>
        <v>0</v>
      </c>
      <c r="W1218" s="86" t="b">
        <f>('FORMULARIO '!BO1256)</f>
        <v>0</v>
      </c>
      <c r="X1218" s="86" t="b">
        <f>('FORMULARIO '!BP1256)</f>
        <v>0</v>
      </c>
      <c r="Y1218" s="86">
        <f>('FORMULARIO '!BQ1256)</f>
        <v>0.61611561286252248</v>
      </c>
      <c r="Z1218" s="86" t="b">
        <f>('FORMULARIO '!BR1256)</f>
        <v>0</v>
      </c>
    </row>
    <row r="1219" spans="1:26" x14ac:dyDescent="0.75">
      <c r="A1219" s="85" t="str">
        <f>_xlfn.CONCAT('FORMULARIO '!G1257,'FORMULARIO '!E1257,'FORMULARIO '!B1257,'FORMULARIO '!E1257,'FORMULARIO '!C1257,'FORMULARIO '!E1257,'FORMULARIO '!P1257)</f>
        <v>OW 117-Latex Experto y Homologos-Todocolor-Blanca</v>
      </c>
      <c r="B1219" s="85" t="str">
        <f t="shared" ref="B1219:B1282" si="19">(A1219)</f>
        <v>OW 117-Latex Experto y Homologos-Todocolor-Blanca</v>
      </c>
      <c r="C1219" s="85" t="str">
        <f>('FORMULARIO '!G1257)</f>
        <v>OW 117</v>
      </c>
      <c r="D1219" s="75">
        <f>('FORMULARIO '!H1257)</f>
        <v>0</v>
      </c>
      <c r="E1219" s="75">
        <f>('FORMULARIO '!I1257)</f>
        <v>0</v>
      </c>
      <c r="F1219" s="75">
        <f>('FORMULARIO '!J1257)</f>
        <v>0</v>
      </c>
      <c r="G1219" s="75">
        <v>0</v>
      </c>
      <c r="H1219" s="75">
        <v>3785</v>
      </c>
      <c r="M1219" s="86" t="b">
        <f>('FORMULARIO '!BE1257)</f>
        <v>0</v>
      </c>
      <c r="N1219" s="86" t="b">
        <f>('FORMULARIO '!BF1257)</f>
        <v>0</v>
      </c>
      <c r="O1219" s="86">
        <f>('FORMULARIO '!BG1257)</f>
        <v>0.30805780643126124</v>
      </c>
      <c r="P1219" s="86" t="b">
        <f>('FORMULARIO '!BH1257)</f>
        <v>0</v>
      </c>
      <c r="Q1219" s="86" t="b">
        <f>('FORMULARIO '!BI1257)</f>
        <v>0</v>
      </c>
      <c r="R1219" s="86">
        <f>('FORMULARIO '!BJ1257)</f>
        <v>0.61611561286252248</v>
      </c>
      <c r="S1219" s="86" t="b">
        <f>('FORMULARIO '!BK1257)</f>
        <v>0</v>
      </c>
      <c r="T1219" s="86" t="b">
        <f>('FORMULARIO '!BL1257)</f>
        <v>0</v>
      </c>
      <c r="U1219" s="86" t="b">
        <f>('FORMULARIO '!BM1257)</f>
        <v>0</v>
      </c>
      <c r="V1219" s="86" t="b">
        <f>('FORMULARIO '!BN1257)</f>
        <v>0</v>
      </c>
      <c r="W1219" s="86" t="b">
        <f>('FORMULARIO '!BO1257)</f>
        <v>0</v>
      </c>
      <c r="X1219" s="86" t="b">
        <f>('FORMULARIO '!BP1257)</f>
        <v>0</v>
      </c>
      <c r="Y1219" s="86">
        <f>('FORMULARIO '!BQ1257)</f>
        <v>0.61611561286252248</v>
      </c>
      <c r="Z1219" s="86" t="b">
        <f>('FORMULARIO '!BR1257)</f>
        <v>0</v>
      </c>
    </row>
    <row r="1220" spans="1:26" x14ac:dyDescent="0.75">
      <c r="A1220" s="85" t="str">
        <f>_xlfn.CONCAT('FORMULARIO '!G1258,'FORMULARIO '!E1258,'FORMULARIO '!B1258,'FORMULARIO '!E1258,'FORMULARIO '!C1258,'FORMULARIO '!E1258,'FORMULARIO '!P1258)</f>
        <v>OW 118-Latex Experto y Homologos-Todocolor-Blanca</v>
      </c>
      <c r="B1220" s="85" t="str">
        <f t="shared" si="19"/>
        <v>OW 118-Latex Experto y Homologos-Todocolor-Blanca</v>
      </c>
      <c r="C1220" s="85" t="str">
        <f>('FORMULARIO '!G1258)</f>
        <v>OW 118</v>
      </c>
      <c r="D1220" s="75">
        <f>('FORMULARIO '!H1258)</f>
        <v>0</v>
      </c>
      <c r="E1220" s="75">
        <f>('FORMULARIO '!I1258)</f>
        <v>0</v>
      </c>
      <c r="F1220" s="75">
        <f>('FORMULARIO '!J1258)</f>
        <v>0</v>
      </c>
      <c r="G1220" s="75">
        <v>0</v>
      </c>
      <c r="H1220" s="75">
        <v>3785</v>
      </c>
      <c r="M1220" s="86" t="b">
        <f>('FORMULARIO '!BE1258)</f>
        <v>0</v>
      </c>
      <c r="N1220" s="86" t="b">
        <f>('FORMULARIO '!BF1258)</f>
        <v>0</v>
      </c>
      <c r="O1220" s="86">
        <f>('FORMULARIO '!BG1258)</f>
        <v>0.61611561286252248</v>
      </c>
      <c r="P1220" s="86" t="b">
        <f>('FORMULARIO '!BH1258)</f>
        <v>0</v>
      </c>
      <c r="Q1220" s="86" t="b">
        <f>('FORMULARIO '!BI1258)</f>
        <v>0</v>
      </c>
      <c r="R1220" s="86" t="b">
        <f>('FORMULARIO '!BJ1258)</f>
        <v>0</v>
      </c>
      <c r="S1220" s="86" t="b">
        <f>('FORMULARIO '!BK1258)</f>
        <v>0</v>
      </c>
      <c r="T1220" s="86" t="b">
        <f>('FORMULARIO '!BL1258)</f>
        <v>0</v>
      </c>
      <c r="U1220" s="86" t="b">
        <f>('FORMULARIO '!BM1258)</f>
        <v>0</v>
      </c>
      <c r="V1220" s="86" t="b">
        <f>('FORMULARIO '!BN1258)</f>
        <v>0</v>
      </c>
      <c r="W1220" s="86" t="b">
        <f>('FORMULARIO '!BO1258)</f>
        <v>0</v>
      </c>
      <c r="X1220" s="86" t="b">
        <f>('FORMULARIO '!BP1258)</f>
        <v>0</v>
      </c>
      <c r="Y1220" s="86">
        <f>('FORMULARIO '!BQ1258)</f>
        <v>0.30805780643126124</v>
      </c>
      <c r="Z1220" s="86">
        <f>('FORMULARIO '!BR1258)</f>
        <v>0.30805780643126124</v>
      </c>
    </row>
    <row r="1221" spans="1:26" x14ac:dyDescent="0.75">
      <c r="A1221" s="85" t="str">
        <f>_xlfn.CONCAT('FORMULARIO '!G1259,'FORMULARIO '!E1259,'FORMULARIO '!B1259,'FORMULARIO '!E1259,'FORMULARIO '!C1259,'FORMULARIO '!E1259,'FORMULARIO '!P1259)</f>
        <v>OW 119-Latex Experto y Homologos-Todocolor-Blanca</v>
      </c>
      <c r="B1221" s="85" t="str">
        <f t="shared" si="19"/>
        <v>OW 119-Latex Experto y Homologos-Todocolor-Blanca</v>
      </c>
      <c r="C1221" s="85" t="str">
        <f>('FORMULARIO '!G1259)</f>
        <v>OW 119</v>
      </c>
      <c r="D1221" s="75">
        <f>('FORMULARIO '!H1259)</f>
        <v>0</v>
      </c>
      <c r="E1221" s="75">
        <f>('FORMULARIO '!I1259)</f>
        <v>0</v>
      </c>
      <c r="F1221" s="75">
        <f>('FORMULARIO '!J1259)</f>
        <v>0</v>
      </c>
      <c r="G1221" s="75">
        <v>0</v>
      </c>
      <c r="H1221" s="75">
        <v>3785</v>
      </c>
      <c r="M1221" s="86" t="b">
        <f>('FORMULARIO '!BE1259)</f>
        <v>0</v>
      </c>
      <c r="N1221" s="86" t="b">
        <f>('FORMULARIO '!BF1259)</f>
        <v>0</v>
      </c>
      <c r="O1221" s="86">
        <f>('FORMULARIO '!BG1259)</f>
        <v>0.61611561286252248</v>
      </c>
      <c r="P1221" s="86" t="b">
        <f>('FORMULARIO '!BH1259)</f>
        <v>0</v>
      </c>
      <c r="Q1221" s="86" t="b">
        <f>('FORMULARIO '!BI1259)</f>
        <v>0</v>
      </c>
      <c r="R1221" s="86" t="b">
        <f>('FORMULARIO '!BJ1259)</f>
        <v>0</v>
      </c>
      <c r="S1221" s="86" t="b">
        <f>('FORMULARIO '!BK1259)</f>
        <v>0</v>
      </c>
      <c r="T1221" s="86" t="b">
        <f>('FORMULARIO '!BL1259)</f>
        <v>0</v>
      </c>
      <c r="U1221" s="86" t="b">
        <f>('FORMULARIO '!BM1259)</f>
        <v>0</v>
      </c>
      <c r="V1221" s="86" t="b">
        <f>('FORMULARIO '!BN1259)</f>
        <v>0</v>
      </c>
      <c r="W1221" s="86" t="b">
        <f>('FORMULARIO '!BO1259)</f>
        <v>0</v>
      </c>
      <c r="X1221" s="86" t="b">
        <f>('FORMULARIO '!BP1259)</f>
        <v>0</v>
      </c>
      <c r="Y1221" s="86">
        <f>('FORMULARIO '!BQ1259)</f>
        <v>0.30805780643126124</v>
      </c>
      <c r="Z1221" s="86">
        <f>('FORMULARIO '!BR1259)</f>
        <v>0.30805780643126124</v>
      </c>
    </row>
    <row r="1222" spans="1:26" x14ac:dyDescent="0.75">
      <c r="A1222" s="85" t="str">
        <f>_xlfn.CONCAT('FORMULARIO '!G1260,'FORMULARIO '!E1260,'FORMULARIO '!B1260,'FORMULARIO '!E1260,'FORMULARIO '!C1260,'FORMULARIO '!E1260,'FORMULARIO '!P1260)</f>
        <v>OW 120-Latex Experto y Homologos-Todocolor-Blanca</v>
      </c>
      <c r="B1222" s="85" t="str">
        <f t="shared" si="19"/>
        <v>OW 120-Latex Experto y Homologos-Todocolor-Blanca</v>
      </c>
      <c r="C1222" s="85" t="str">
        <f>('FORMULARIO '!G1260)</f>
        <v>OW 120</v>
      </c>
      <c r="D1222" s="75">
        <f>('FORMULARIO '!H1260)</f>
        <v>0</v>
      </c>
      <c r="E1222" s="75">
        <f>('FORMULARIO '!I1260)</f>
        <v>0</v>
      </c>
      <c r="F1222" s="75">
        <f>('FORMULARIO '!J1260)</f>
        <v>0</v>
      </c>
      <c r="G1222" s="75">
        <v>0</v>
      </c>
      <c r="H1222" s="75">
        <v>3785</v>
      </c>
      <c r="M1222" s="86" t="b">
        <f>('FORMULARIO '!BE1260)</f>
        <v>0</v>
      </c>
      <c r="N1222" s="86" t="b">
        <f>('FORMULARIO '!BF1260)</f>
        <v>0</v>
      </c>
      <c r="O1222" s="86" t="b">
        <f>('FORMULARIO '!BG1260)</f>
        <v>0</v>
      </c>
      <c r="P1222" s="86" t="b">
        <f>('FORMULARIO '!BH1260)</f>
        <v>0</v>
      </c>
      <c r="Q1222" s="86" t="b">
        <f>('FORMULARIO '!BI1260)</f>
        <v>0</v>
      </c>
      <c r="R1222" s="86" t="b">
        <f>('FORMULARIO '!BJ1260)</f>
        <v>0</v>
      </c>
      <c r="S1222" s="86" t="b">
        <f>('FORMULARIO '!BK1260)</f>
        <v>0</v>
      </c>
      <c r="T1222" s="86" t="b">
        <f>('FORMULARIO '!BL1260)</f>
        <v>0</v>
      </c>
      <c r="U1222" s="86">
        <f>('FORMULARIO '!BM1260)</f>
        <v>0.61611561286252248</v>
      </c>
      <c r="V1222" s="86" t="b">
        <f>('FORMULARIO '!BN1260)</f>
        <v>0</v>
      </c>
      <c r="W1222" s="86" t="b">
        <f>('FORMULARIO '!BO1260)</f>
        <v>0</v>
      </c>
      <c r="X1222" s="86" t="b">
        <f>('FORMULARIO '!BP1260)</f>
        <v>0</v>
      </c>
      <c r="Y1222" s="86">
        <f>('FORMULARIO '!BQ1260)</f>
        <v>0.30805780643126124</v>
      </c>
      <c r="Z1222" s="86" t="b">
        <f>('FORMULARIO '!BR1260)</f>
        <v>0</v>
      </c>
    </row>
    <row r="1223" spans="1:26" x14ac:dyDescent="0.75">
      <c r="A1223" s="85" t="str">
        <f>_xlfn.CONCAT('FORMULARIO '!G1261,'FORMULARIO '!E1261,'FORMULARIO '!B1261,'FORMULARIO '!E1261,'FORMULARIO '!C1261,'FORMULARIO '!E1261,'FORMULARIO '!P1261)</f>
        <v>OW 121-Latex Experto y Homologos-Todocolor-Blanca</v>
      </c>
      <c r="B1223" s="85" t="str">
        <f t="shared" si="19"/>
        <v>OW 121-Latex Experto y Homologos-Todocolor-Blanca</v>
      </c>
      <c r="C1223" s="85" t="str">
        <f>('FORMULARIO '!G1261)</f>
        <v>OW 121</v>
      </c>
      <c r="D1223" s="75">
        <f>('FORMULARIO '!H1261)</f>
        <v>0</v>
      </c>
      <c r="E1223" s="75">
        <f>('FORMULARIO '!I1261)</f>
        <v>0</v>
      </c>
      <c r="F1223" s="75">
        <f>('FORMULARIO '!J1261)</f>
        <v>0</v>
      </c>
      <c r="G1223" s="75">
        <v>0</v>
      </c>
      <c r="H1223" s="75">
        <v>3785</v>
      </c>
      <c r="M1223" s="86" t="b">
        <f>('FORMULARIO '!BE1261)</f>
        <v>0</v>
      </c>
      <c r="N1223" s="86" t="b">
        <f>('FORMULARIO '!BF1261)</f>
        <v>0</v>
      </c>
      <c r="O1223" s="86">
        <f>('FORMULARIO '!BG1261)</f>
        <v>1.8483468385875674</v>
      </c>
      <c r="P1223" s="86" t="b">
        <f>('FORMULARIO '!BH1261)</f>
        <v>0</v>
      </c>
      <c r="Q1223" s="86" t="b">
        <f>('FORMULARIO '!BI1261)</f>
        <v>0</v>
      </c>
      <c r="R1223" s="86">
        <f>('FORMULARIO '!BJ1261)</f>
        <v>0.92417341929378372</v>
      </c>
      <c r="S1223" s="86" t="b">
        <f>('FORMULARIO '!BK1261)</f>
        <v>0</v>
      </c>
      <c r="T1223" s="86" t="b">
        <f>('FORMULARIO '!BL1261)</f>
        <v>0</v>
      </c>
      <c r="U1223" s="86" t="b">
        <f>('FORMULARIO '!BM1261)</f>
        <v>0</v>
      </c>
      <c r="V1223" s="86" t="b">
        <f>('FORMULARIO '!BN1261)</f>
        <v>0</v>
      </c>
      <c r="W1223" s="86" t="b">
        <f>('FORMULARIO '!BO1261)</f>
        <v>0</v>
      </c>
      <c r="X1223" s="86" t="b">
        <f>('FORMULARIO '!BP1261)</f>
        <v>0</v>
      </c>
      <c r="Y1223" s="86" t="b">
        <f>('FORMULARIO '!BQ1261)</f>
        <v>0</v>
      </c>
      <c r="Z1223" s="86" t="b">
        <f>('FORMULARIO '!BR1261)</f>
        <v>0</v>
      </c>
    </row>
    <row r="1224" spans="1:26" x14ac:dyDescent="0.75">
      <c r="A1224" s="85" t="str">
        <f>_xlfn.CONCAT('FORMULARIO '!G1262,'FORMULARIO '!E1262,'FORMULARIO '!B1262,'FORMULARIO '!E1262,'FORMULARIO '!C1262,'FORMULARIO '!E1262,'FORMULARIO '!P1262)</f>
        <v>OW 122-Latex Experto y Homologos-Todocolor-Blanca</v>
      </c>
      <c r="B1224" s="85" t="str">
        <f t="shared" si="19"/>
        <v>OW 122-Latex Experto y Homologos-Todocolor-Blanca</v>
      </c>
      <c r="C1224" s="85" t="str">
        <f>('FORMULARIO '!G1262)</f>
        <v>OW 122</v>
      </c>
      <c r="D1224" s="75">
        <f>('FORMULARIO '!H1262)</f>
        <v>0</v>
      </c>
      <c r="E1224" s="75">
        <f>('FORMULARIO '!I1262)</f>
        <v>0</v>
      </c>
      <c r="F1224" s="75">
        <f>('FORMULARIO '!J1262)</f>
        <v>0</v>
      </c>
      <c r="G1224" s="75">
        <v>0</v>
      </c>
      <c r="H1224" s="75">
        <v>3785</v>
      </c>
      <c r="M1224" s="86" t="b">
        <f>('FORMULARIO '!BE1262)</f>
        <v>0</v>
      </c>
      <c r="N1224" s="86" t="b">
        <f>('FORMULARIO '!BF1262)</f>
        <v>0</v>
      </c>
      <c r="O1224" s="86">
        <f>('FORMULARIO '!BG1262)</f>
        <v>0.92417341929378372</v>
      </c>
      <c r="P1224" s="86" t="b">
        <f>('FORMULARIO '!BH1262)</f>
        <v>0</v>
      </c>
      <c r="Q1224" s="86" t="b">
        <f>('FORMULARIO '!BI1262)</f>
        <v>0</v>
      </c>
      <c r="R1224" s="86" t="b">
        <f>('FORMULARIO '!BJ1262)</f>
        <v>0</v>
      </c>
      <c r="S1224" s="86" t="b">
        <f>('FORMULARIO '!BK1262)</f>
        <v>0</v>
      </c>
      <c r="T1224" s="86">
        <f>('FORMULARIO '!BL1262)</f>
        <v>0.30805780643126124</v>
      </c>
      <c r="U1224" s="86" t="b">
        <f>('FORMULARIO '!BM1262)</f>
        <v>0</v>
      </c>
      <c r="V1224" s="86" t="b">
        <f>('FORMULARIO '!BN1262)</f>
        <v>0</v>
      </c>
      <c r="W1224" s="86" t="b">
        <f>('FORMULARIO '!BO1262)</f>
        <v>0</v>
      </c>
      <c r="X1224" s="86" t="b">
        <f>('FORMULARIO '!BP1262)</f>
        <v>0</v>
      </c>
      <c r="Y1224" s="86" t="b">
        <f>('FORMULARIO '!BQ1262)</f>
        <v>0</v>
      </c>
      <c r="Z1224" s="86" t="b">
        <f>('FORMULARIO '!BR1262)</f>
        <v>0</v>
      </c>
    </row>
    <row r="1225" spans="1:26" x14ac:dyDescent="0.75">
      <c r="A1225" s="85" t="str">
        <f>_xlfn.CONCAT('FORMULARIO '!G1263,'FORMULARIO '!E1263,'FORMULARIO '!B1263,'FORMULARIO '!E1263,'FORMULARIO '!C1263,'FORMULARIO '!E1263,'FORMULARIO '!P1263)</f>
        <v>OW 123-Latex Experto y Homologos-Todocolor-Blanca</v>
      </c>
      <c r="B1225" s="85" t="str">
        <f t="shared" si="19"/>
        <v>OW 123-Latex Experto y Homologos-Todocolor-Blanca</v>
      </c>
      <c r="C1225" s="85" t="str">
        <f>('FORMULARIO '!G1263)</f>
        <v>OW 123</v>
      </c>
      <c r="D1225" s="75">
        <f>('FORMULARIO '!H1263)</f>
        <v>0</v>
      </c>
      <c r="E1225" s="75">
        <f>('FORMULARIO '!I1263)</f>
        <v>0</v>
      </c>
      <c r="F1225" s="75">
        <f>('FORMULARIO '!J1263)</f>
        <v>0</v>
      </c>
      <c r="G1225" s="75">
        <v>0</v>
      </c>
      <c r="H1225" s="75">
        <v>3785</v>
      </c>
      <c r="M1225" s="86" t="b">
        <f>('FORMULARIO '!BE1263)</f>
        <v>0</v>
      </c>
      <c r="N1225" s="86" t="b">
        <f>('FORMULARIO '!BF1263)</f>
        <v>0</v>
      </c>
      <c r="O1225" s="86">
        <f>('FORMULARIO '!BG1263)</f>
        <v>1.232231225725045</v>
      </c>
      <c r="P1225" s="86" t="b">
        <f>('FORMULARIO '!BH1263)</f>
        <v>0</v>
      </c>
      <c r="Q1225" s="86" t="b">
        <f>('FORMULARIO '!BI1263)</f>
        <v>0</v>
      </c>
      <c r="R1225" s="86">
        <f>('FORMULARIO '!BJ1263)</f>
        <v>0.30805780643126124</v>
      </c>
      <c r="S1225" s="86" t="b">
        <f>('FORMULARIO '!BK1263)</f>
        <v>0</v>
      </c>
      <c r="T1225" s="86" t="b">
        <f>('FORMULARIO '!BL1263)</f>
        <v>0</v>
      </c>
      <c r="U1225" s="86" t="b">
        <f>('FORMULARIO '!BM1263)</f>
        <v>0</v>
      </c>
      <c r="V1225" s="86" t="b">
        <f>('FORMULARIO '!BN1263)</f>
        <v>0</v>
      </c>
      <c r="W1225" s="86" t="b">
        <f>('FORMULARIO '!BO1263)</f>
        <v>0</v>
      </c>
      <c r="X1225" s="86" t="b">
        <f>('FORMULARIO '!BP1263)</f>
        <v>0</v>
      </c>
      <c r="Y1225" s="86" t="b">
        <f>('FORMULARIO '!BQ1263)</f>
        <v>0</v>
      </c>
      <c r="Z1225" s="86">
        <f>('FORMULARIO '!BR1263)</f>
        <v>0.30805780643126124</v>
      </c>
    </row>
    <row r="1226" spans="1:26" x14ac:dyDescent="0.75">
      <c r="A1226" s="85" t="str">
        <f>_xlfn.CONCAT('FORMULARIO '!G1264,'FORMULARIO '!E1264,'FORMULARIO '!B1264,'FORMULARIO '!E1264,'FORMULARIO '!C1264,'FORMULARIO '!E1264,'FORMULARIO '!P1264)</f>
        <v>OW 124-Latex Experto y Homologos-Todocolor-Blanca</v>
      </c>
      <c r="B1226" s="85" t="str">
        <f t="shared" si="19"/>
        <v>OW 124-Latex Experto y Homologos-Todocolor-Blanca</v>
      </c>
      <c r="C1226" s="85" t="str">
        <f>('FORMULARIO '!G1264)</f>
        <v>OW 124</v>
      </c>
      <c r="D1226" s="75">
        <f>('FORMULARIO '!H1264)</f>
        <v>0</v>
      </c>
      <c r="E1226" s="75">
        <f>('FORMULARIO '!I1264)</f>
        <v>0</v>
      </c>
      <c r="F1226" s="75">
        <f>('FORMULARIO '!J1264)</f>
        <v>0</v>
      </c>
      <c r="G1226" s="75">
        <v>0</v>
      </c>
      <c r="H1226" s="75">
        <v>3785</v>
      </c>
      <c r="M1226" s="86" t="b">
        <f>('FORMULARIO '!BE1264)</f>
        <v>0</v>
      </c>
      <c r="N1226" s="86" t="b">
        <f>('FORMULARIO '!BF1264)</f>
        <v>0</v>
      </c>
      <c r="O1226" s="86">
        <f>('FORMULARIO '!BG1264)</f>
        <v>1.232231225725045</v>
      </c>
      <c r="P1226" s="86" t="b">
        <f>('FORMULARIO '!BH1264)</f>
        <v>0</v>
      </c>
      <c r="Q1226" s="86" t="b">
        <f>('FORMULARIO '!BI1264)</f>
        <v>0</v>
      </c>
      <c r="R1226" s="86">
        <f>('FORMULARIO '!BJ1264)</f>
        <v>0.92417341929378372</v>
      </c>
      <c r="S1226" s="86" t="b">
        <f>('FORMULARIO '!BK1264)</f>
        <v>0</v>
      </c>
      <c r="T1226" s="86" t="b">
        <f>('FORMULARIO '!BL1264)</f>
        <v>0</v>
      </c>
      <c r="U1226" s="86" t="b">
        <f>('FORMULARIO '!BM1264)</f>
        <v>0</v>
      </c>
      <c r="V1226" s="86" t="b">
        <f>('FORMULARIO '!BN1264)</f>
        <v>0</v>
      </c>
      <c r="W1226" s="86" t="b">
        <f>('FORMULARIO '!BO1264)</f>
        <v>0</v>
      </c>
      <c r="X1226" s="86" t="b">
        <f>('FORMULARIO '!BP1264)</f>
        <v>0</v>
      </c>
      <c r="Y1226" s="86" t="b">
        <f>('FORMULARIO '!BQ1264)</f>
        <v>0</v>
      </c>
      <c r="Z1226" s="86" t="b">
        <f>('FORMULARIO '!BR1264)</f>
        <v>0</v>
      </c>
    </row>
    <row r="1227" spans="1:26" x14ac:dyDescent="0.75">
      <c r="A1227" s="85" t="str">
        <f>_xlfn.CONCAT('FORMULARIO '!G1265,'FORMULARIO '!E1265,'FORMULARIO '!B1265,'FORMULARIO '!E1265,'FORMULARIO '!C1265,'FORMULARIO '!E1265,'FORMULARIO '!P1265)</f>
        <v>OW 125-Latex Experto y Homologos-Todocolor-Blanca</v>
      </c>
      <c r="B1227" s="85" t="str">
        <f t="shared" si="19"/>
        <v>OW 125-Latex Experto y Homologos-Todocolor-Blanca</v>
      </c>
      <c r="C1227" s="85" t="str">
        <f>('FORMULARIO '!G1265)</f>
        <v>OW 125</v>
      </c>
      <c r="D1227" s="75">
        <f>('FORMULARIO '!H1265)</f>
        <v>0</v>
      </c>
      <c r="E1227" s="75">
        <f>('FORMULARIO '!I1265)</f>
        <v>0</v>
      </c>
      <c r="F1227" s="75">
        <f>('FORMULARIO '!J1265)</f>
        <v>0</v>
      </c>
      <c r="G1227" s="75">
        <v>0</v>
      </c>
      <c r="H1227" s="75">
        <v>3785</v>
      </c>
      <c r="M1227" s="86" t="b">
        <f>('FORMULARIO '!BE1265)</f>
        <v>0</v>
      </c>
      <c r="N1227" s="86" t="b">
        <f>('FORMULARIO '!BF1265)</f>
        <v>0</v>
      </c>
      <c r="O1227" s="86">
        <f>('FORMULARIO '!BG1265)</f>
        <v>0.61611561286252248</v>
      </c>
      <c r="P1227" s="86" t="b">
        <f>('FORMULARIO '!BH1265)</f>
        <v>0</v>
      </c>
      <c r="Q1227" s="86" t="b">
        <f>('FORMULARIO '!BI1265)</f>
        <v>0</v>
      </c>
      <c r="R1227" s="86">
        <f>('FORMULARIO '!BJ1265)</f>
        <v>0.30805780643126124</v>
      </c>
      <c r="S1227" s="86" t="b">
        <f>('FORMULARIO '!BK1265)</f>
        <v>0</v>
      </c>
      <c r="T1227" s="86" t="b">
        <f>('FORMULARIO '!BL1265)</f>
        <v>0</v>
      </c>
      <c r="U1227" s="86">
        <f>('FORMULARIO '!BM1265)</f>
        <v>0.61611561286252248</v>
      </c>
      <c r="V1227" s="86" t="b">
        <f>('FORMULARIO '!BN1265)</f>
        <v>0</v>
      </c>
      <c r="W1227" s="86" t="b">
        <f>('FORMULARIO '!BO1265)</f>
        <v>0</v>
      </c>
      <c r="X1227" s="86" t="b">
        <f>('FORMULARIO '!BP1265)</f>
        <v>0</v>
      </c>
      <c r="Y1227" s="86" t="b">
        <f>('FORMULARIO '!BQ1265)</f>
        <v>0</v>
      </c>
      <c r="Z1227" s="86" t="b">
        <f>('FORMULARIO '!BR1265)</f>
        <v>0</v>
      </c>
    </row>
    <row r="1228" spans="1:26" x14ac:dyDescent="0.75">
      <c r="A1228" s="85" t="str">
        <f>_xlfn.CONCAT('FORMULARIO '!G1266,'FORMULARIO '!E1266,'FORMULARIO '!B1266,'FORMULARIO '!E1266,'FORMULARIO '!C1266,'FORMULARIO '!E1266,'FORMULARIO '!P1266)</f>
        <v>OW 126-Latex Experto y Homologos-Todocolor-Blanca</v>
      </c>
      <c r="B1228" s="85" t="str">
        <f t="shared" si="19"/>
        <v>OW 126-Latex Experto y Homologos-Todocolor-Blanca</v>
      </c>
      <c r="C1228" s="85" t="str">
        <f>('FORMULARIO '!G1266)</f>
        <v>OW 126</v>
      </c>
      <c r="D1228" s="75">
        <f>('FORMULARIO '!H1266)</f>
        <v>0</v>
      </c>
      <c r="E1228" s="75">
        <f>('FORMULARIO '!I1266)</f>
        <v>0</v>
      </c>
      <c r="F1228" s="75">
        <f>('FORMULARIO '!J1266)</f>
        <v>0</v>
      </c>
      <c r="G1228" s="75">
        <v>0</v>
      </c>
      <c r="H1228" s="75">
        <v>3785</v>
      </c>
      <c r="M1228" s="86">
        <f>('FORMULARIO '!BE1266)</f>
        <v>0.30805780643126124</v>
      </c>
      <c r="N1228" s="86" t="b">
        <f>('FORMULARIO '!BF1266)</f>
        <v>0</v>
      </c>
      <c r="O1228" s="86">
        <f>('FORMULARIO '!BG1266)</f>
        <v>1.232231225725045</v>
      </c>
      <c r="P1228" s="86" t="b">
        <f>('FORMULARIO '!BH1266)</f>
        <v>0</v>
      </c>
      <c r="Q1228" s="86" t="b">
        <f>('FORMULARIO '!BI1266)</f>
        <v>0</v>
      </c>
      <c r="R1228" s="86">
        <f>('FORMULARIO '!BJ1266)</f>
        <v>0.61611561286252248</v>
      </c>
      <c r="S1228" s="86" t="b">
        <f>('FORMULARIO '!BK1266)</f>
        <v>0</v>
      </c>
      <c r="T1228" s="86" t="b">
        <f>('FORMULARIO '!BL1266)</f>
        <v>0</v>
      </c>
      <c r="U1228" s="86" t="b">
        <f>('FORMULARIO '!BM1266)</f>
        <v>0</v>
      </c>
      <c r="V1228" s="86" t="b">
        <f>('FORMULARIO '!BN1266)</f>
        <v>0</v>
      </c>
      <c r="W1228" s="86" t="b">
        <f>('FORMULARIO '!BO1266)</f>
        <v>0</v>
      </c>
      <c r="X1228" s="86" t="b">
        <f>('FORMULARIO '!BP1266)</f>
        <v>0</v>
      </c>
      <c r="Y1228" s="86" t="b">
        <f>('FORMULARIO '!BQ1266)</f>
        <v>0</v>
      </c>
      <c r="Z1228" s="86" t="b">
        <f>('FORMULARIO '!BR1266)</f>
        <v>0</v>
      </c>
    </row>
    <row r="1229" spans="1:26" x14ac:dyDescent="0.75">
      <c r="A1229" s="85" t="str">
        <f>_xlfn.CONCAT('FORMULARIO '!G1267,'FORMULARIO '!E1267,'FORMULARIO '!B1267,'FORMULARIO '!E1267,'FORMULARIO '!C1267,'FORMULARIO '!E1267,'FORMULARIO '!P1267)</f>
        <v>OW 127-Latex Experto y Homologos-Todocolor-Blanca</v>
      </c>
      <c r="B1229" s="85" t="str">
        <f t="shared" si="19"/>
        <v>OW 127-Latex Experto y Homologos-Todocolor-Blanca</v>
      </c>
      <c r="C1229" s="85" t="str">
        <f>('FORMULARIO '!G1267)</f>
        <v>OW 127</v>
      </c>
      <c r="D1229" s="75">
        <f>('FORMULARIO '!H1267)</f>
        <v>0</v>
      </c>
      <c r="E1229" s="75">
        <f>('FORMULARIO '!I1267)</f>
        <v>0</v>
      </c>
      <c r="F1229" s="75">
        <f>('FORMULARIO '!J1267)</f>
        <v>0</v>
      </c>
      <c r="G1229" s="75">
        <v>0</v>
      </c>
      <c r="H1229" s="75">
        <v>3785</v>
      </c>
      <c r="M1229" s="86" t="b">
        <f>('FORMULARIO '!BE1267)</f>
        <v>0</v>
      </c>
      <c r="N1229" s="86" t="b">
        <f>('FORMULARIO '!BF1267)</f>
        <v>0</v>
      </c>
      <c r="O1229" s="86">
        <f>('FORMULARIO '!BG1267)</f>
        <v>4.0047514836063955</v>
      </c>
      <c r="P1229" s="86" t="b">
        <f>('FORMULARIO '!BH1267)</f>
        <v>0</v>
      </c>
      <c r="Q1229" s="86" t="b">
        <f>('FORMULARIO '!BI1267)</f>
        <v>0</v>
      </c>
      <c r="R1229" s="86">
        <f>('FORMULARIO '!BJ1267)</f>
        <v>3.3886358707438737</v>
      </c>
      <c r="S1229" s="86">
        <f>('FORMULARIO '!BK1267)</f>
        <v>0.61611561286252248</v>
      </c>
      <c r="T1229" s="86" t="b">
        <f>('FORMULARIO '!BL1267)</f>
        <v>0</v>
      </c>
      <c r="U1229" s="86" t="b">
        <f>('FORMULARIO '!BM1267)</f>
        <v>0</v>
      </c>
      <c r="V1229" s="86" t="b">
        <f>('FORMULARIO '!BN1267)</f>
        <v>0</v>
      </c>
      <c r="W1229" s="86" t="b">
        <f>('FORMULARIO '!BO1267)</f>
        <v>0</v>
      </c>
      <c r="X1229" s="86" t="b">
        <f>('FORMULARIO '!BP1267)</f>
        <v>0</v>
      </c>
      <c r="Y1229" s="86" t="b">
        <f>('FORMULARIO '!BQ1267)</f>
        <v>0</v>
      </c>
      <c r="Z1229" s="86" t="b">
        <f>('FORMULARIO '!BR1267)</f>
        <v>0</v>
      </c>
    </row>
    <row r="1230" spans="1:26" x14ac:dyDescent="0.75">
      <c r="A1230" s="85" t="str">
        <f>_xlfn.CONCAT('FORMULARIO '!G1268,'FORMULARIO '!E1268,'FORMULARIO '!B1268,'FORMULARIO '!E1268,'FORMULARIO '!C1268,'FORMULARIO '!E1268,'FORMULARIO '!P1268)</f>
        <v>OW 128-Latex Experto y Homologos-Todocolor-Blanca</v>
      </c>
      <c r="B1230" s="85" t="str">
        <f t="shared" si="19"/>
        <v>OW 128-Latex Experto y Homologos-Todocolor-Blanca</v>
      </c>
      <c r="C1230" s="85" t="str">
        <f>('FORMULARIO '!G1268)</f>
        <v>OW 128</v>
      </c>
      <c r="D1230" s="75">
        <f>('FORMULARIO '!H1268)</f>
        <v>0</v>
      </c>
      <c r="E1230" s="75">
        <f>('FORMULARIO '!I1268)</f>
        <v>0</v>
      </c>
      <c r="F1230" s="75">
        <f>('FORMULARIO '!J1268)</f>
        <v>0</v>
      </c>
      <c r="G1230" s="75">
        <v>0</v>
      </c>
      <c r="H1230" s="75">
        <v>3785</v>
      </c>
      <c r="M1230" s="86" t="b">
        <f>('FORMULARIO '!BE1268)</f>
        <v>0</v>
      </c>
      <c r="N1230" s="86" t="b">
        <f>('FORMULARIO '!BF1268)</f>
        <v>0</v>
      </c>
      <c r="O1230" s="86">
        <f>('FORMULARIO '!BG1268)</f>
        <v>2.4644624514500899</v>
      </c>
      <c r="P1230" s="86" t="b">
        <f>('FORMULARIO '!BH1268)</f>
        <v>0</v>
      </c>
      <c r="Q1230" s="86" t="b">
        <f>('FORMULARIO '!BI1268)</f>
        <v>0</v>
      </c>
      <c r="R1230" s="86">
        <f>('FORMULARIO '!BJ1268)</f>
        <v>2.772520257881351</v>
      </c>
      <c r="S1230" s="86" t="b">
        <f>('FORMULARIO '!BK1268)</f>
        <v>0</v>
      </c>
      <c r="T1230" s="86" t="b">
        <f>('FORMULARIO '!BL1268)</f>
        <v>0</v>
      </c>
      <c r="U1230" s="86">
        <f>('FORMULARIO '!BM1268)</f>
        <v>2.772520257881351</v>
      </c>
      <c r="V1230" s="86" t="b">
        <f>('FORMULARIO '!BN1268)</f>
        <v>0</v>
      </c>
      <c r="W1230" s="86" t="b">
        <f>('FORMULARIO '!BO1268)</f>
        <v>0</v>
      </c>
      <c r="X1230" s="86" t="b">
        <f>('FORMULARIO '!BP1268)</f>
        <v>0</v>
      </c>
      <c r="Y1230" s="86" t="b">
        <f>('FORMULARIO '!BQ1268)</f>
        <v>0</v>
      </c>
      <c r="Z1230" s="86" t="b">
        <f>('FORMULARIO '!BR1268)</f>
        <v>0</v>
      </c>
    </row>
    <row r="1231" spans="1:26" x14ac:dyDescent="0.75">
      <c r="A1231" s="85" t="str">
        <f>_xlfn.CONCAT('FORMULARIO '!G1269,'FORMULARIO '!E1269,'FORMULARIO '!B1269,'FORMULARIO '!E1269,'FORMULARIO '!C1269,'FORMULARIO '!E1269,'FORMULARIO '!P1269)</f>
        <v>OW 129-Latex Experto y Homologos-Todocolor-Blanca</v>
      </c>
      <c r="B1231" s="85" t="str">
        <f t="shared" si="19"/>
        <v>OW 129-Latex Experto y Homologos-Todocolor-Blanca</v>
      </c>
      <c r="C1231" s="85" t="str">
        <f>('FORMULARIO '!G1269)</f>
        <v>OW 129</v>
      </c>
      <c r="D1231" s="75">
        <f>('FORMULARIO '!H1269)</f>
        <v>0</v>
      </c>
      <c r="E1231" s="75">
        <f>('FORMULARIO '!I1269)</f>
        <v>0</v>
      </c>
      <c r="F1231" s="75">
        <f>('FORMULARIO '!J1269)</f>
        <v>0</v>
      </c>
      <c r="G1231" s="75">
        <v>0</v>
      </c>
      <c r="H1231" s="75">
        <v>3785</v>
      </c>
      <c r="M1231" s="86" t="b">
        <f>('FORMULARIO '!BE1269)</f>
        <v>0</v>
      </c>
      <c r="N1231" s="86" t="b">
        <f>('FORMULARIO '!BF1269)</f>
        <v>0</v>
      </c>
      <c r="O1231" s="86" t="b">
        <f>('FORMULARIO '!BG1269)</f>
        <v>0</v>
      </c>
      <c r="P1231" s="86" t="b">
        <f>('FORMULARIO '!BH1269)</f>
        <v>0</v>
      </c>
      <c r="Q1231" s="86" t="b">
        <f>('FORMULARIO '!BI1269)</f>
        <v>0</v>
      </c>
      <c r="R1231" s="86">
        <f>('FORMULARIO '!BJ1269)</f>
        <v>8.9336763865065763</v>
      </c>
      <c r="S1231" s="86" t="b">
        <f>('FORMULARIO '!BK1269)</f>
        <v>0</v>
      </c>
      <c r="T1231" s="86" t="b">
        <f>('FORMULARIO '!BL1269)</f>
        <v>0</v>
      </c>
      <c r="U1231" s="86">
        <f>('FORMULARIO '!BM1269)</f>
        <v>4.3128092900376576</v>
      </c>
      <c r="V1231" s="86" t="b">
        <f>('FORMULARIO '!BN1269)</f>
        <v>0</v>
      </c>
      <c r="W1231" s="86">
        <f>('FORMULARIO '!BO1269)</f>
        <v>0.30805780643126124</v>
      </c>
      <c r="X1231" s="86" t="b">
        <f>('FORMULARIO '!BP1269)</f>
        <v>0</v>
      </c>
      <c r="Y1231" s="86" t="b">
        <f>('FORMULARIO '!BQ1269)</f>
        <v>0</v>
      </c>
      <c r="Z1231" s="86" t="b">
        <f>('FORMULARIO '!BR1269)</f>
        <v>0</v>
      </c>
    </row>
    <row r="1232" spans="1:26" x14ac:dyDescent="0.75">
      <c r="A1232" s="85" t="str">
        <f>_xlfn.CONCAT('FORMULARIO '!G1270,'FORMULARIO '!E1270,'FORMULARIO '!B1270,'FORMULARIO '!E1270,'FORMULARIO '!C1270,'FORMULARIO '!E1270,'FORMULARIO '!P1270)</f>
        <v>OW 130-Latex Experto y Homologos-Todocolor-Blanca</v>
      </c>
      <c r="B1232" s="85" t="str">
        <f t="shared" si="19"/>
        <v>OW 130-Latex Experto y Homologos-Todocolor-Blanca</v>
      </c>
      <c r="C1232" s="85" t="str">
        <f>('FORMULARIO '!G1270)</f>
        <v>OW 130</v>
      </c>
      <c r="D1232" s="75">
        <f>('FORMULARIO '!H1270)</f>
        <v>0</v>
      </c>
      <c r="E1232" s="75">
        <f>('FORMULARIO '!I1270)</f>
        <v>0</v>
      </c>
      <c r="F1232" s="75">
        <f>('FORMULARIO '!J1270)</f>
        <v>0</v>
      </c>
      <c r="G1232" s="75">
        <v>0</v>
      </c>
      <c r="H1232" s="75">
        <v>3785</v>
      </c>
      <c r="M1232" s="86" t="b">
        <f>('FORMULARIO '!BE1270)</f>
        <v>0</v>
      </c>
      <c r="N1232" s="86" t="b">
        <f>('FORMULARIO '!BF1270)</f>
        <v>0</v>
      </c>
      <c r="O1232" s="86" t="b">
        <f>('FORMULARIO '!BG1270)</f>
        <v>0</v>
      </c>
      <c r="P1232" s="86" t="b">
        <f>('FORMULARIO '!BH1270)</f>
        <v>0</v>
      </c>
      <c r="Q1232" s="86" t="b">
        <f>('FORMULARIO '!BI1270)</f>
        <v>0</v>
      </c>
      <c r="R1232" s="86">
        <f>('FORMULARIO '!BJ1270)</f>
        <v>2.4644624514500899</v>
      </c>
      <c r="S1232" s="86" t="b">
        <f>('FORMULARIO '!BK1270)</f>
        <v>0</v>
      </c>
      <c r="T1232" s="86" t="b">
        <f>('FORMULARIO '!BL1270)</f>
        <v>0</v>
      </c>
      <c r="U1232" s="86">
        <f>('FORMULARIO '!BM1270)</f>
        <v>4.3128092900376576</v>
      </c>
      <c r="V1232" s="86" t="b">
        <f>('FORMULARIO '!BN1270)</f>
        <v>0</v>
      </c>
      <c r="W1232" s="86" t="b">
        <f>('FORMULARIO '!BO1270)</f>
        <v>0</v>
      </c>
      <c r="X1232" s="86" t="b">
        <f>('FORMULARIO '!BP1270)</f>
        <v>0</v>
      </c>
      <c r="Y1232" s="86" t="b">
        <f>('FORMULARIO '!BQ1270)</f>
        <v>0</v>
      </c>
      <c r="Z1232" s="86">
        <f>('FORMULARIO '!BR1270)</f>
        <v>1.232231225725045</v>
      </c>
    </row>
    <row r="1233" spans="1:26" x14ac:dyDescent="0.75">
      <c r="A1233" s="85" t="str">
        <f>_xlfn.CONCAT('FORMULARIO '!G1271,'FORMULARIO '!E1271,'FORMULARIO '!B1271,'FORMULARIO '!E1271,'FORMULARIO '!C1271,'FORMULARIO '!E1271,'FORMULARIO '!P1271)</f>
        <v>OW 131-Latex Experto y Homologos-Todocolor-Blanca</v>
      </c>
      <c r="B1233" s="85" t="str">
        <f t="shared" si="19"/>
        <v>OW 131-Latex Experto y Homologos-Todocolor-Blanca</v>
      </c>
      <c r="C1233" s="85" t="str">
        <f>('FORMULARIO '!G1271)</f>
        <v>OW 131</v>
      </c>
      <c r="D1233" s="75">
        <f>('FORMULARIO '!H1271)</f>
        <v>0</v>
      </c>
      <c r="E1233" s="75">
        <f>('FORMULARIO '!I1271)</f>
        <v>0</v>
      </c>
      <c r="F1233" s="75">
        <f>('FORMULARIO '!J1271)</f>
        <v>0</v>
      </c>
      <c r="G1233" s="75">
        <v>0</v>
      </c>
      <c r="H1233" s="75">
        <v>3785</v>
      </c>
      <c r="M1233" s="86" t="b">
        <f>('FORMULARIO '!BE1271)</f>
        <v>0</v>
      </c>
      <c r="N1233" s="86" t="b">
        <f>('FORMULARIO '!BF1271)</f>
        <v>0</v>
      </c>
      <c r="O1233" s="86" t="b">
        <f>('FORMULARIO '!BG1271)</f>
        <v>0</v>
      </c>
      <c r="P1233" s="86" t="b">
        <f>('FORMULARIO '!BH1271)</f>
        <v>0</v>
      </c>
      <c r="Q1233" s="86" t="b">
        <f>('FORMULARIO '!BI1271)</f>
        <v>0</v>
      </c>
      <c r="R1233" s="86">
        <f>('FORMULARIO '!BJ1271)</f>
        <v>2.772520257881351</v>
      </c>
      <c r="S1233" s="86" t="b">
        <f>('FORMULARIO '!BK1271)</f>
        <v>0</v>
      </c>
      <c r="T1233" s="86" t="b">
        <f>('FORMULARIO '!BL1271)</f>
        <v>0</v>
      </c>
      <c r="U1233" s="86">
        <f>('FORMULARIO '!BM1271)</f>
        <v>3.0805780643126126</v>
      </c>
      <c r="V1233" s="86" t="b">
        <f>('FORMULARIO '!BN1271)</f>
        <v>0</v>
      </c>
      <c r="W1233" s="86" t="b">
        <f>('FORMULARIO '!BO1271)</f>
        <v>0</v>
      </c>
      <c r="X1233" s="86" t="b">
        <f>('FORMULARIO '!BP1271)</f>
        <v>0</v>
      </c>
      <c r="Y1233" s="86" t="b">
        <f>('FORMULARIO '!BQ1271)</f>
        <v>0</v>
      </c>
      <c r="Z1233" s="86">
        <f>('FORMULARIO '!BR1271)</f>
        <v>0.30805780643126124</v>
      </c>
    </row>
    <row r="1234" spans="1:26" x14ac:dyDescent="0.75">
      <c r="A1234" s="85" t="str">
        <f>_xlfn.CONCAT('FORMULARIO '!G1272,'FORMULARIO '!E1272,'FORMULARIO '!B1272,'FORMULARIO '!E1272,'FORMULARIO '!C1272,'FORMULARIO '!E1272,'FORMULARIO '!P1272)</f>
        <v>OW 132-Latex Experto y Homologos-Todocolor-Blanca</v>
      </c>
      <c r="B1234" s="85" t="str">
        <f t="shared" si="19"/>
        <v>OW 132-Latex Experto y Homologos-Todocolor-Blanca</v>
      </c>
      <c r="C1234" s="85" t="str">
        <f>('FORMULARIO '!G1272)</f>
        <v>OW 132</v>
      </c>
      <c r="D1234" s="75">
        <f>('FORMULARIO '!H1272)</f>
        <v>0</v>
      </c>
      <c r="E1234" s="75">
        <f>('FORMULARIO '!I1272)</f>
        <v>0</v>
      </c>
      <c r="F1234" s="75">
        <f>('FORMULARIO '!J1272)</f>
        <v>0</v>
      </c>
      <c r="G1234" s="75">
        <v>0</v>
      </c>
      <c r="H1234" s="75">
        <v>3785</v>
      </c>
      <c r="M1234" s="86" t="b">
        <f>('FORMULARIO '!BE1272)</f>
        <v>0</v>
      </c>
      <c r="N1234" s="86" t="b">
        <f>('FORMULARIO '!BF1272)</f>
        <v>0</v>
      </c>
      <c r="O1234" s="86">
        <f>('FORMULARIO '!BG1272)</f>
        <v>2.4644624514500899</v>
      </c>
      <c r="P1234" s="86" t="b">
        <f>('FORMULARIO '!BH1272)</f>
        <v>0</v>
      </c>
      <c r="Q1234" s="86" t="b">
        <f>('FORMULARIO '!BI1272)</f>
        <v>0</v>
      </c>
      <c r="R1234" s="86">
        <f>('FORMULARIO '!BJ1272)</f>
        <v>2.4644624514500899</v>
      </c>
      <c r="S1234" s="86" t="b">
        <f>('FORMULARIO '!BK1272)</f>
        <v>0</v>
      </c>
      <c r="T1234" s="86" t="b">
        <f>('FORMULARIO '!BL1272)</f>
        <v>0</v>
      </c>
      <c r="U1234" s="86" t="b">
        <f>('FORMULARIO '!BM1272)</f>
        <v>0</v>
      </c>
      <c r="V1234" s="86">
        <f>('FORMULARIO '!BN1272)</f>
        <v>0.30805780643126124</v>
      </c>
      <c r="W1234" s="86" t="b">
        <f>('FORMULARIO '!BO1272)</f>
        <v>0</v>
      </c>
      <c r="X1234" s="86" t="b">
        <f>('FORMULARIO '!BP1272)</f>
        <v>0</v>
      </c>
      <c r="Y1234" s="86" t="b">
        <f>('FORMULARIO '!BQ1272)</f>
        <v>0</v>
      </c>
      <c r="Z1234" s="86" t="b">
        <f>('FORMULARIO '!BR1272)</f>
        <v>0</v>
      </c>
    </row>
    <row r="1235" spans="1:26" x14ac:dyDescent="0.75">
      <c r="A1235" s="85" t="str">
        <f>_xlfn.CONCAT('FORMULARIO '!G1273,'FORMULARIO '!E1273,'FORMULARIO '!B1273,'FORMULARIO '!E1273,'FORMULARIO '!C1273,'FORMULARIO '!E1273,'FORMULARIO '!P1273)</f>
        <v>OW 133-Latex Experto y Homologos-Todocolor-Blanca</v>
      </c>
      <c r="B1235" s="85" t="str">
        <f t="shared" si="19"/>
        <v>OW 133-Latex Experto y Homologos-Todocolor-Blanca</v>
      </c>
      <c r="C1235" s="85" t="str">
        <f>('FORMULARIO '!G1273)</f>
        <v>OW 133</v>
      </c>
      <c r="D1235" s="75">
        <f>('FORMULARIO '!H1273)</f>
        <v>0</v>
      </c>
      <c r="E1235" s="75">
        <f>('FORMULARIO '!I1273)</f>
        <v>0</v>
      </c>
      <c r="F1235" s="75">
        <f>('FORMULARIO '!J1273)</f>
        <v>0</v>
      </c>
      <c r="G1235" s="75">
        <v>0</v>
      </c>
      <c r="H1235" s="75">
        <v>3785</v>
      </c>
      <c r="M1235" s="86" t="b">
        <f>('FORMULARIO '!BE1273)</f>
        <v>0</v>
      </c>
      <c r="N1235" s="86" t="b">
        <f>('FORMULARIO '!BF1273)</f>
        <v>0</v>
      </c>
      <c r="O1235" s="86" t="b">
        <f>('FORMULARIO '!BG1273)</f>
        <v>0</v>
      </c>
      <c r="P1235" s="86" t="b">
        <f>('FORMULARIO '!BH1273)</f>
        <v>0</v>
      </c>
      <c r="Q1235" s="86" t="b">
        <f>('FORMULARIO '!BI1273)</f>
        <v>0</v>
      </c>
      <c r="R1235" s="86">
        <f>('FORMULARIO '!BJ1273)</f>
        <v>1.232231225725045</v>
      </c>
      <c r="S1235" s="86" t="b">
        <f>('FORMULARIO '!BK1273)</f>
        <v>0</v>
      </c>
      <c r="T1235" s="86" t="b">
        <f>('FORMULARIO '!BL1273)</f>
        <v>0</v>
      </c>
      <c r="U1235" s="86">
        <f>('FORMULARIO '!BM1273)</f>
        <v>1.8483468385875674</v>
      </c>
      <c r="V1235" s="86" t="b">
        <f>('FORMULARIO '!BN1273)</f>
        <v>0</v>
      </c>
      <c r="W1235" s="86" t="b">
        <f>('FORMULARIO '!BO1273)</f>
        <v>0</v>
      </c>
      <c r="X1235" s="86" t="b">
        <f>('FORMULARIO '!BP1273)</f>
        <v>0</v>
      </c>
      <c r="Y1235" s="86" t="b">
        <f>('FORMULARIO '!BQ1273)</f>
        <v>0</v>
      </c>
      <c r="Z1235" s="86" t="b">
        <f>('FORMULARIO '!BR1273)</f>
        <v>0</v>
      </c>
    </row>
    <row r="1236" spans="1:26" x14ac:dyDescent="0.75">
      <c r="A1236" s="85" t="str">
        <f>_xlfn.CONCAT('FORMULARIO '!G1274,'FORMULARIO '!E1274,'FORMULARIO '!B1274,'FORMULARIO '!E1274,'FORMULARIO '!C1274,'FORMULARIO '!E1274,'FORMULARIO '!P1274)</f>
        <v>OW 134-Latex Experto y Homologos-Todocolor-Blanca</v>
      </c>
      <c r="B1236" s="85" t="str">
        <f t="shared" si="19"/>
        <v>OW 134-Latex Experto y Homologos-Todocolor-Blanca</v>
      </c>
      <c r="C1236" s="85" t="str">
        <f>('FORMULARIO '!G1274)</f>
        <v>OW 134</v>
      </c>
      <c r="D1236" s="75">
        <f>('FORMULARIO '!H1274)</f>
        <v>0</v>
      </c>
      <c r="E1236" s="75">
        <f>('FORMULARIO '!I1274)</f>
        <v>0</v>
      </c>
      <c r="F1236" s="75">
        <f>('FORMULARIO '!J1274)</f>
        <v>0</v>
      </c>
      <c r="G1236" s="75">
        <v>0</v>
      </c>
      <c r="H1236" s="75">
        <v>3785</v>
      </c>
      <c r="M1236" s="86" t="b">
        <f>('FORMULARIO '!BE1274)</f>
        <v>0</v>
      </c>
      <c r="N1236" s="86" t="b">
        <f>('FORMULARIO '!BF1274)</f>
        <v>0</v>
      </c>
      <c r="O1236" s="86">
        <f>('FORMULARIO '!BG1274)</f>
        <v>1.8483468385875674</v>
      </c>
      <c r="P1236" s="86" t="b">
        <f>('FORMULARIO '!BH1274)</f>
        <v>0</v>
      </c>
      <c r="Q1236" s="86" t="b">
        <f>('FORMULARIO '!BI1274)</f>
        <v>0</v>
      </c>
      <c r="R1236" s="86" t="b">
        <f>('FORMULARIO '!BJ1274)</f>
        <v>0</v>
      </c>
      <c r="S1236" s="86">
        <f>('FORMULARIO '!BK1274)</f>
        <v>0.30805780643126124</v>
      </c>
      <c r="T1236" s="86">
        <f>('FORMULARIO '!BL1274)</f>
        <v>0.30805780643126124</v>
      </c>
      <c r="U1236" s="86" t="b">
        <f>('FORMULARIO '!BM1274)</f>
        <v>0</v>
      </c>
      <c r="V1236" s="86" t="b">
        <f>('FORMULARIO '!BN1274)</f>
        <v>0</v>
      </c>
      <c r="W1236" s="86" t="b">
        <f>('FORMULARIO '!BO1274)</f>
        <v>0</v>
      </c>
      <c r="X1236" s="86" t="b">
        <f>('FORMULARIO '!BP1274)</f>
        <v>0</v>
      </c>
      <c r="Y1236" s="86" t="b">
        <f>('FORMULARIO '!BQ1274)</f>
        <v>0</v>
      </c>
      <c r="Z1236" s="86" t="b">
        <f>('FORMULARIO '!BR1274)</f>
        <v>0</v>
      </c>
    </row>
    <row r="1237" spans="1:26" x14ac:dyDescent="0.75">
      <c r="A1237" s="85" t="str">
        <f>_xlfn.CONCAT('FORMULARIO '!G1275,'FORMULARIO '!E1275,'FORMULARIO '!B1275,'FORMULARIO '!E1275,'FORMULARIO '!C1275,'FORMULARIO '!E1275,'FORMULARIO '!P1275)</f>
        <v>OW 135-Latex Experto y Homologos-Todocolor-Blanca</v>
      </c>
      <c r="B1237" s="85" t="str">
        <f t="shared" si="19"/>
        <v>OW 135-Latex Experto y Homologos-Todocolor-Blanca</v>
      </c>
      <c r="C1237" s="85" t="str">
        <f>('FORMULARIO '!G1275)</f>
        <v>OW 135</v>
      </c>
      <c r="D1237" s="75">
        <f>('FORMULARIO '!H1275)</f>
        <v>0</v>
      </c>
      <c r="E1237" s="75">
        <f>('FORMULARIO '!I1275)</f>
        <v>0</v>
      </c>
      <c r="F1237" s="75">
        <f>('FORMULARIO '!J1275)</f>
        <v>0</v>
      </c>
      <c r="G1237" s="75">
        <v>0</v>
      </c>
      <c r="H1237" s="75">
        <v>3785</v>
      </c>
      <c r="M1237" s="86" t="b">
        <f>('FORMULARIO '!BE1275)</f>
        <v>0</v>
      </c>
      <c r="N1237" s="86" t="b">
        <f>('FORMULARIO '!BF1275)</f>
        <v>0</v>
      </c>
      <c r="O1237" s="86" t="b">
        <f>('FORMULARIO '!BG1275)</f>
        <v>0</v>
      </c>
      <c r="P1237" s="86" t="b">
        <f>('FORMULARIO '!BH1275)</f>
        <v>0</v>
      </c>
      <c r="Q1237" s="86" t="b">
        <f>('FORMULARIO '!BI1275)</f>
        <v>0</v>
      </c>
      <c r="R1237" s="86" t="b">
        <f>('FORMULARIO '!BJ1275)</f>
        <v>0</v>
      </c>
      <c r="S1237" s="86">
        <f>('FORMULARIO '!BK1275)</f>
        <v>0.61611561286252248</v>
      </c>
      <c r="T1237" s="86">
        <f>('FORMULARIO '!BL1275)</f>
        <v>1.5402890321563063</v>
      </c>
      <c r="U1237" s="86">
        <f>('FORMULARIO '!BM1275)</f>
        <v>3.3886358707438737</v>
      </c>
      <c r="V1237" s="86" t="b">
        <f>('FORMULARIO '!BN1275)</f>
        <v>0</v>
      </c>
      <c r="W1237" s="86" t="b">
        <f>('FORMULARIO '!BO1275)</f>
        <v>0</v>
      </c>
      <c r="X1237" s="86" t="b">
        <f>('FORMULARIO '!BP1275)</f>
        <v>0</v>
      </c>
      <c r="Y1237" s="86" t="b">
        <f>('FORMULARIO '!BQ1275)</f>
        <v>0</v>
      </c>
      <c r="Z1237" s="86" t="b">
        <f>('FORMULARIO '!BR1275)</f>
        <v>0</v>
      </c>
    </row>
    <row r="1238" spans="1:26" x14ac:dyDescent="0.75">
      <c r="A1238" s="85" t="str">
        <f>_xlfn.CONCAT('FORMULARIO '!G1276,'FORMULARIO '!E1276,'FORMULARIO '!B1276,'FORMULARIO '!E1276,'FORMULARIO '!C1276,'FORMULARIO '!E1276,'FORMULARIO '!P1276)</f>
        <v>OW 136-Latex Experto y Homologos-Todocolor-Blanca</v>
      </c>
      <c r="B1238" s="85" t="str">
        <f t="shared" si="19"/>
        <v>OW 136-Latex Experto y Homologos-Todocolor-Blanca</v>
      </c>
      <c r="C1238" s="85" t="str">
        <f>('FORMULARIO '!G1276)</f>
        <v>OW 136</v>
      </c>
      <c r="D1238" s="75">
        <f>('FORMULARIO '!H1276)</f>
        <v>0</v>
      </c>
      <c r="E1238" s="75">
        <f>('FORMULARIO '!I1276)</f>
        <v>0</v>
      </c>
      <c r="F1238" s="75">
        <f>('FORMULARIO '!J1276)</f>
        <v>0</v>
      </c>
      <c r="G1238" s="75">
        <v>0</v>
      </c>
      <c r="H1238" s="75">
        <v>3785</v>
      </c>
      <c r="M1238" s="86" t="b">
        <f>('FORMULARIO '!BE1276)</f>
        <v>0</v>
      </c>
      <c r="N1238" s="86" t="b">
        <f>('FORMULARIO '!BF1276)</f>
        <v>0</v>
      </c>
      <c r="O1238" s="86">
        <f>('FORMULARIO '!BG1276)</f>
        <v>1.8483468385875674</v>
      </c>
      <c r="P1238" s="86" t="b">
        <f>('FORMULARIO '!BH1276)</f>
        <v>0</v>
      </c>
      <c r="Q1238" s="86" t="b">
        <f>('FORMULARIO '!BI1276)</f>
        <v>0</v>
      </c>
      <c r="R1238" s="86">
        <f>('FORMULARIO '!BJ1276)</f>
        <v>1.232231225725045</v>
      </c>
      <c r="S1238" s="86">
        <f>('FORMULARIO '!BK1276)</f>
        <v>0.61611561286252248</v>
      </c>
      <c r="T1238" s="86" t="b">
        <f>('FORMULARIO '!BL1276)</f>
        <v>0</v>
      </c>
      <c r="U1238" s="86" t="b">
        <f>('FORMULARIO '!BM1276)</f>
        <v>0</v>
      </c>
      <c r="V1238" s="86" t="b">
        <f>('FORMULARIO '!BN1276)</f>
        <v>0</v>
      </c>
      <c r="W1238" s="86" t="b">
        <f>('FORMULARIO '!BO1276)</f>
        <v>0</v>
      </c>
      <c r="X1238" s="86" t="b">
        <f>('FORMULARIO '!BP1276)</f>
        <v>0</v>
      </c>
      <c r="Y1238" s="86" t="b">
        <f>('FORMULARIO '!BQ1276)</f>
        <v>0</v>
      </c>
      <c r="Z1238" s="86" t="b">
        <f>('FORMULARIO '!BR1276)</f>
        <v>0</v>
      </c>
    </row>
    <row r="1239" spans="1:26" x14ac:dyDescent="0.75">
      <c r="A1239" s="85" t="str">
        <f>_xlfn.CONCAT('FORMULARIO '!G1277,'FORMULARIO '!E1277,'FORMULARIO '!B1277,'FORMULARIO '!E1277,'FORMULARIO '!C1277,'FORMULARIO '!E1277,'FORMULARIO '!P1277)</f>
        <v>OW 137-Latex Experto y Homologos-Todocolor-Blanca</v>
      </c>
      <c r="B1239" s="85" t="str">
        <f t="shared" si="19"/>
        <v>OW 137-Latex Experto y Homologos-Todocolor-Blanca</v>
      </c>
      <c r="C1239" s="85" t="str">
        <f>('FORMULARIO '!G1277)</f>
        <v>OW 137</v>
      </c>
      <c r="D1239" s="75">
        <f>('FORMULARIO '!H1277)</f>
        <v>0</v>
      </c>
      <c r="E1239" s="75">
        <f>('FORMULARIO '!I1277)</f>
        <v>0</v>
      </c>
      <c r="F1239" s="75">
        <f>('FORMULARIO '!J1277)</f>
        <v>0</v>
      </c>
      <c r="G1239" s="75">
        <v>0</v>
      </c>
      <c r="H1239" s="75">
        <v>3785</v>
      </c>
      <c r="M1239" s="86" t="b">
        <f>('FORMULARIO '!BE1277)</f>
        <v>0</v>
      </c>
      <c r="N1239" s="86" t="b">
        <f>('FORMULARIO '!BF1277)</f>
        <v>0</v>
      </c>
      <c r="O1239" s="86" t="b">
        <f>('FORMULARIO '!BG1277)</f>
        <v>0</v>
      </c>
      <c r="P1239" s="86" t="b">
        <f>('FORMULARIO '!BH1277)</f>
        <v>0</v>
      </c>
      <c r="Q1239" s="86" t="b">
        <f>('FORMULARIO '!BI1277)</f>
        <v>0</v>
      </c>
      <c r="R1239" s="86" t="b">
        <f>('FORMULARIO '!BJ1277)</f>
        <v>0</v>
      </c>
      <c r="S1239" s="86">
        <f>('FORMULARIO '!BK1277)</f>
        <v>0.92417341929378372</v>
      </c>
      <c r="T1239" s="86">
        <f>('FORMULARIO '!BL1277)</f>
        <v>1.232231225725045</v>
      </c>
      <c r="U1239" s="86">
        <f>('FORMULARIO '!BM1277)</f>
        <v>2.1564046450188288</v>
      </c>
      <c r="V1239" s="86" t="b">
        <f>('FORMULARIO '!BN1277)</f>
        <v>0</v>
      </c>
      <c r="W1239" s="86" t="b">
        <f>('FORMULARIO '!BO1277)</f>
        <v>0</v>
      </c>
      <c r="X1239" s="86" t="b">
        <f>('FORMULARIO '!BP1277)</f>
        <v>0</v>
      </c>
      <c r="Y1239" s="86" t="b">
        <f>('FORMULARIO '!BQ1277)</f>
        <v>0</v>
      </c>
      <c r="Z1239" s="86" t="b">
        <f>('FORMULARIO '!BR1277)</f>
        <v>0</v>
      </c>
    </row>
    <row r="1240" spans="1:26" x14ac:dyDescent="0.75">
      <c r="A1240" s="85" t="str">
        <f>_xlfn.CONCAT('FORMULARIO '!G1278,'FORMULARIO '!E1278,'FORMULARIO '!B1278,'FORMULARIO '!E1278,'FORMULARIO '!C1278,'FORMULARIO '!E1278,'FORMULARIO '!P1278)</f>
        <v>OW 138-Latex Experto y Homologos-Todocolor-Blanca</v>
      </c>
      <c r="B1240" s="85" t="str">
        <f t="shared" si="19"/>
        <v>OW 138-Latex Experto y Homologos-Todocolor-Blanca</v>
      </c>
      <c r="C1240" s="85" t="str">
        <f>('FORMULARIO '!G1278)</f>
        <v>OW 138</v>
      </c>
      <c r="D1240" s="75">
        <f>('FORMULARIO '!H1278)</f>
        <v>0</v>
      </c>
      <c r="E1240" s="75">
        <f>('FORMULARIO '!I1278)</f>
        <v>0</v>
      </c>
      <c r="F1240" s="75">
        <f>('FORMULARIO '!J1278)</f>
        <v>0</v>
      </c>
      <c r="G1240" s="75">
        <v>0</v>
      </c>
      <c r="H1240" s="75">
        <v>3785</v>
      </c>
      <c r="M1240" s="86" t="b">
        <f>('FORMULARIO '!BE1278)</f>
        <v>0</v>
      </c>
      <c r="N1240" s="86" t="b">
        <f>('FORMULARIO '!BF1278)</f>
        <v>0</v>
      </c>
      <c r="O1240" s="86" t="b">
        <f>('FORMULARIO '!BG1278)</f>
        <v>0</v>
      </c>
      <c r="P1240" s="86" t="b">
        <f>('FORMULARIO '!BH1278)</f>
        <v>0</v>
      </c>
      <c r="Q1240" s="86" t="b">
        <f>('FORMULARIO '!BI1278)</f>
        <v>0</v>
      </c>
      <c r="R1240" s="86">
        <f>('FORMULARIO '!BJ1278)</f>
        <v>0.61611561286252248</v>
      </c>
      <c r="S1240" s="86">
        <f>('FORMULARIO '!BK1278)</f>
        <v>0.30805780643126124</v>
      </c>
      <c r="T1240" s="86" t="b">
        <f>('FORMULARIO '!BL1278)</f>
        <v>0</v>
      </c>
      <c r="U1240" s="86">
        <f>('FORMULARIO '!BM1278)</f>
        <v>0.92417341929378372</v>
      </c>
      <c r="V1240" s="86" t="b">
        <f>('FORMULARIO '!BN1278)</f>
        <v>0</v>
      </c>
      <c r="W1240" s="86" t="b">
        <f>('FORMULARIO '!BO1278)</f>
        <v>0</v>
      </c>
      <c r="X1240" s="86" t="b">
        <f>('FORMULARIO '!BP1278)</f>
        <v>0</v>
      </c>
      <c r="Y1240" s="86" t="b">
        <f>('FORMULARIO '!BQ1278)</f>
        <v>0</v>
      </c>
      <c r="Z1240" s="86" t="b">
        <f>('FORMULARIO '!BR1278)</f>
        <v>0</v>
      </c>
    </row>
    <row r="1241" spans="1:26" x14ac:dyDescent="0.75">
      <c r="A1241" s="85" t="str">
        <f>_xlfn.CONCAT('FORMULARIO '!G1279,'FORMULARIO '!E1279,'FORMULARIO '!B1279,'FORMULARIO '!E1279,'FORMULARIO '!C1279,'FORMULARIO '!E1279,'FORMULARIO '!P1279)</f>
        <v>OW 139-Latex Experto y Homologos-Todocolor-Blanca</v>
      </c>
      <c r="B1241" s="85" t="str">
        <f t="shared" si="19"/>
        <v>OW 139-Latex Experto y Homologos-Todocolor-Blanca</v>
      </c>
      <c r="C1241" s="85" t="str">
        <f>('FORMULARIO '!G1279)</f>
        <v>OW 139</v>
      </c>
      <c r="D1241" s="75">
        <f>('FORMULARIO '!H1279)</f>
        <v>0</v>
      </c>
      <c r="E1241" s="75">
        <f>('FORMULARIO '!I1279)</f>
        <v>0</v>
      </c>
      <c r="F1241" s="75">
        <f>('FORMULARIO '!J1279)</f>
        <v>0</v>
      </c>
      <c r="G1241" s="75">
        <v>0</v>
      </c>
      <c r="H1241" s="75">
        <v>3785</v>
      </c>
      <c r="M1241" s="86" t="b">
        <f>('FORMULARIO '!BE1279)</f>
        <v>0</v>
      </c>
      <c r="N1241" s="86" t="b">
        <f>('FORMULARIO '!BF1279)</f>
        <v>0</v>
      </c>
      <c r="O1241" s="86" t="b">
        <f>('FORMULARIO '!BG1279)</f>
        <v>0</v>
      </c>
      <c r="P1241" s="86" t="b">
        <f>('FORMULARIO '!BH1279)</f>
        <v>0</v>
      </c>
      <c r="Q1241" s="86" t="b">
        <f>('FORMULARIO '!BI1279)</f>
        <v>0</v>
      </c>
      <c r="R1241" s="86" t="b">
        <f>('FORMULARIO '!BJ1279)</f>
        <v>0</v>
      </c>
      <c r="S1241" s="86">
        <f>('FORMULARIO '!BK1279)</f>
        <v>0.92417341929378372</v>
      </c>
      <c r="T1241" s="86" t="b">
        <f>('FORMULARIO '!BL1279)</f>
        <v>0</v>
      </c>
      <c r="U1241" s="86">
        <f>('FORMULARIO '!BM1279)</f>
        <v>0.92417341929378372</v>
      </c>
      <c r="V1241" s="86" t="b">
        <f>('FORMULARIO '!BN1279)</f>
        <v>0</v>
      </c>
      <c r="W1241" s="86" t="b">
        <f>('FORMULARIO '!BO1279)</f>
        <v>0</v>
      </c>
      <c r="X1241" s="86" t="b">
        <f>('FORMULARIO '!BP1279)</f>
        <v>0</v>
      </c>
      <c r="Y1241" s="86" t="b">
        <f>('FORMULARIO '!BQ1279)</f>
        <v>0</v>
      </c>
      <c r="Z1241" s="86" t="b">
        <f>('FORMULARIO '!BR1279)</f>
        <v>0</v>
      </c>
    </row>
    <row r="1242" spans="1:26" x14ac:dyDescent="0.75">
      <c r="A1242" s="85" t="str">
        <f>_xlfn.CONCAT('FORMULARIO '!G1280,'FORMULARIO '!E1280,'FORMULARIO '!B1280,'FORMULARIO '!E1280,'FORMULARIO '!C1280,'FORMULARIO '!E1280,'FORMULARIO '!P1280)</f>
        <v>OW 140-Latex Experto y Homologos-Todocolor-Blanca</v>
      </c>
      <c r="B1242" s="85" t="str">
        <f t="shared" si="19"/>
        <v>OW 140-Latex Experto y Homologos-Todocolor-Blanca</v>
      </c>
      <c r="C1242" s="85" t="str">
        <f>('FORMULARIO '!G1280)</f>
        <v>OW 140</v>
      </c>
      <c r="D1242" s="75">
        <f>('FORMULARIO '!H1280)</f>
        <v>0</v>
      </c>
      <c r="E1242" s="75">
        <f>('FORMULARIO '!I1280)</f>
        <v>0</v>
      </c>
      <c r="F1242" s="75">
        <f>('FORMULARIO '!J1280)</f>
        <v>0</v>
      </c>
      <c r="G1242" s="75">
        <v>0</v>
      </c>
      <c r="H1242" s="75">
        <v>3785</v>
      </c>
      <c r="M1242" s="86" t="b">
        <f>('FORMULARIO '!BE1280)</f>
        <v>0</v>
      </c>
      <c r="N1242" s="86" t="b">
        <f>('FORMULARIO '!BF1280)</f>
        <v>0</v>
      </c>
      <c r="O1242" s="86">
        <f>('FORMULARIO '!BG1280)</f>
        <v>0.92417341929378372</v>
      </c>
      <c r="P1242" s="86" t="b">
        <f>('FORMULARIO '!BH1280)</f>
        <v>0</v>
      </c>
      <c r="Q1242" s="86" t="b">
        <f>('FORMULARIO '!BI1280)</f>
        <v>0</v>
      </c>
      <c r="R1242" s="86" t="b">
        <f>('FORMULARIO '!BJ1280)</f>
        <v>0</v>
      </c>
      <c r="S1242" s="86" t="b">
        <f>('FORMULARIO '!BK1280)</f>
        <v>0</v>
      </c>
      <c r="T1242" s="86" t="b">
        <f>('FORMULARIO '!BL1280)</f>
        <v>0</v>
      </c>
      <c r="U1242" s="86">
        <f>('FORMULARIO '!BM1280)</f>
        <v>0.30805780643126124</v>
      </c>
      <c r="V1242" s="86" t="b">
        <f>('FORMULARIO '!BN1280)</f>
        <v>0</v>
      </c>
      <c r="W1242" s="86" t="b">
        <f>('FORMULARIO '!BO1280)</f>
        <v>0</v>
      </c>
      <c r="X1242" s="86" t="b">
        <f>('FORMULARIO '!BP1280)</f>
        <v>0</v>
      </c>
      <c r="Y1242" s="86" t="b">
        <f>('FORMULARIO '!BQ1280)</f>
        <v>0</v>
      </c>
      <c r="Z1242" s="86">
        <f>('FORMULARIO '!BR1280)</f>
        <v>0.61611561286252248</v>
      </c>
    </row>
    <row r="1243" spans="1:26" x14ac:dyDescent="0.75">
      <c r="A1243" s="85" t="str">
        <f>_xlfn.CONCAT('FORMULARIO '!G1281,'FORMULARIO '!E1281,'FORMULARIO '!B1281,'FORMULARIO '!E1281,'FORMULARIO '!C1281,'FORMULARIO '!E1281,'FORMULARIO '!P1281)</f>
        <v>OW 141-Latex Experto y Homologos-Todocolor-Blanca</v>
      </c>
      <c r="B1243" s="85" t="str">
        <f t="shared" si="19"/>
        <v>OW 141-Latex Experto y Homologos-Todocolor-Blanca</v>
      </c>
      <c r="C1243" s="85" t="str">
        <f>('FORMULARIO '!G1281)</f>
        <v>OW 141</v>
      </c>
      <c r="D1243" s="75">
        <f>('FORMULARIO '!H1281)</f>
        <v>0</v>
      </c>
      <c r="E1243" s="75">
        <f>('FORMULARIO '!I1281)</f>
        <v>0</v>
      </c>
      <c r="F1243" s="75">
        <f>('FORMULARIO '!J1281)</f>
        <v>0</v>
      </c>
      <c r="G1243" s="75">
        <v>0</v>
      </c>
      <c r="H1243" s="75">
        <v>3785</v>
      </c>
      <c r="M1243" s="86">
        <f>('FORMULARIO '!BE1281)</f>
        <v>0.61611561286252248</v>
      </c>
      <c r="N1243" s="86" t="b">
        <f>('FORMULARIO '!BF1281)</f>
        <v>0</v>
      </c>
      <c r="O1243" s="86" t="b">
        <f>('FORMULARIO '!BG1281)</f>
        <v>0</v>
      </c>
      <c r="P1243" s="86" t="b">
        <f>('FORMULARIO '!BH1281)</f>
        <v>0</v>
      </c>
      <c r="Q1243" s="86" t="b">
        <f>('FORMULARIO '!BI1281)</f>
        <v>0</v>
      </c>
      <c r="R1243" s="86">
        <f>('FORMULARIO '!BJ1281)</f>
        <v>0.92417341929378372</v>
      </c>
      <c r="S1243" s="86">
        <f>('FORMULARIO '!BK1281)</f>
        <v>0.30805780643126124</v>
      </c>
      <c r="T1243" s="86" t="b">
        <f>('FORMULARIO '!BL1281)</f>
        <v>0</v>
      </c>
      <c r="U1243" s="86" t="b">
        <f>('FORMULARIO '!BM1281)</f>
        <v>0</v>
      </c>
      <c r="V1243" s="86" t="b">
        <f>('FORMULARIO '!BN1281)</f>
        <v>0</v>
      </c>
      <c r="W1243" s="86" t="b">
        <f>('FORMULARIO '!BO1281)</f>
        <v>0</v>
      </c>
      <c r="X1243" s="86" t="b">
        <f>('FORMULARIO '!BP1281)</f>
        <v>0</v>
      </c>
      <c r="Y1243" s="86" t="b">
        <f>('FORMULARIO '!BQ1281)</f>
        <v>0</v>
      </c>
      <c r="Z1243" s="86" t="b">
        <f>('FORMULARIO '!BR1281)</f>
        <v>0</v>
      </c>
    </row>
    <row r="1244" spans="1:26" x14ac:dyDescent="0.75">
      <c r="A1244" s="85" t="str">
        <f>_xlfn.CONCAT('FORMULARIO '!G1282,'FORMULARIO '!E1282,'FORMULARIO '!B1282,'FORMULARIO '!E1282,'FORMULARIO '!C1282,'FORMULARIO '!E1282,'FORMULARIO '!P1282)</f>
        <v>OW 142-Latex Experto y Homologos-Todocolor-Blanca</v>
      </c>
      <c r="B1244" s="85" t="str">
        <f t="shared" si="19"/>
        <v>OW 142-Latex Experto y Homologos-Todocolor-Blanca</v>
      </c>
      <c r="C1244" s="85" t="str">
        <f>('FORMULARIO '!G1282)</f>
        <v>OW 142</v>
      </c>
      <c r="D1244" s="75">
        <f>('FORMULARIO '!H1282)</f>
        <v>0</v>
      </c>
      <c r="E1244" s="75">
        <f>('FORMULARIO '!I1282)</f>
        <v>0</v>
      </c>
      <c r="F1244" s="75">
        <f>('FORMULARIO '!J1282)</f>
        <v>0</v>
      </c>
      <c r="G1244" s="75">
        <v>0</v>
      </c>
      <c r="H1244" s="75">
        <v>3785</v>
      </c>
      <c r="M1244" s="86" t="b">
        <f>('FORMULARIO '!BE1282)</f>
        <v>0</v>
      </c>
      <c r="N1244" s="86" t="b">
        <f>('FORMULARIO '!BF1282)</f>
        <v>0</v>
      </c>
      <c r="O1244" s="86">
        <f>('FORMULARIO '!BG1282)</f>
        <v>0.92417341929378372</v>
      </c>
      <c r="P1244" s="86" t="b">
        <f>('FORMULARIO '!BH1282)</f>
        <v>0</v>
      </c>
      <c r="Q1244" s="86" t="b">
        <f>('FORMULARIO '!BI1282)</f>
        <v>0</v>
      </c>
      <c r="R1244" s="86" t="b">
        <f>('FORMULARIO '!BJ1282)</f>
        <v>0</v>
      </c>
      <c r="S1244" s="86" t="b">
        <f>('FORMULARIO '!BK1282)</f>
        <v>0</v>
      </c>
      <c r="T1244" s="86" t="b">
        <f>('FORMULARIO '!BL1282)</f>
        <v>0</v>
      </c>
      <c r="U1244" s="86" t="b">
        <f>('FORMULARIO '!BM1282)</f>
        <v>0</v>
      </c>
      <c r="V1244" s="86">
        <f>('FORMULARIO '!BN1282)</f>
        <v>0.30805780643126124</v>
      </c>
      <c r="W1244" s="86" t="b">
        <f>('FORMULARIO '!BO1282)</f>
        <v>0</v>
      </c>
      <c r="X1244" s="86" t="b">
        <f>('FORMULARIO '!BP1282)</f>
        <v>0</v>
      </c>
      <c r="Y1244" s="86" t="b">
        <f>('FORMULARIO '!BQ1282)</f>
        <v>0</v>
      </c>
      <c r="Z1244" s="86">
        <f>('FORMULARIO '!BR1282)</f>
        <v>0.61611561286252248</v>
      </c>
    </row>
    <row r="1245" spans="1:26" x14ac:dyDescent="0.75">
      <c r="A1245" s="85" t="str">
        <f>_xlfn.CONCAT('FORMULARIO '!G1283,'FORMULARIO '!E1283,'FORMULARIO '!B1283,'FORMULARIO '!E1283,'FORMULARIO '!C1283,'FORMULARIO '!E1283,'FORMULARIO '!P1283)</f>
        <v>OW 143-Latex Experto y Homologos-Todocolor-Blanca</v>
      </c>
      <c r="B1245" s="85" t="str">
        <f t="shared" si="19"/>
        <v>OW 143-Latex Experto y Homologos-Todocolor-Blanca</v>
      </c>
      <c r="C1245" s="85" t="str">
        <f>('FORMULARIO '!G1283)</f>
        <v>OW 143</v>
      </c>
      <c r="D1245" s="75">
        <f>('FORMULARIO '!H1283)</f>
        <v>0</v>
      </c>
      <c r="E1245" s="75">
        <f>('FORMULARIO '!I1283)</f>
        <v>0</v>
      </c>
      <c r="F1245" s="75">
        <f>('FORMULARIO '!J1283)</f>
        <v>0</v>
      </c>
      <c r="G1245" s="75">
        <v>0</v>
      </c>
      <c r="H1245" s="75">
        <v>3785</v>
      </c>
      <c r="M1245" s="86" t="b">
        <f>('FORMULARIO '!BE1283)</f>
        <v>0</v>
      </c>
      <c r="N1245" s="86" t="b">
        <f>('FORMULARIO '!BF1283)</f>
        <v>0</v>
      </c>
      <c r="O1245" s="86">
        <f>('FORMULARIO '!BG1283)</f>
        <v>0.30805780643126124</v>
      </c>
      <c r="P1245" s="86" t="b">
        <f>('FORMULARIO '!BH1283)</f>
        <v>0</v>
      </c>
      <c r="Q1245" s="86" t="b">
        <f>('FORMULARIO '!BI1283)</f>
        <v>0</v>
      </c>
      <c r="R1245" s="86" t="b">
        <f>('FORMULARIO '!BJ1283)</f>
        <v>0</v>
      </c>
      <c r="S1245" s="86" t="b">
        <f>('FORMULARIO '!BK1283)</f>
        <v>0</v>
      </c>
      <c r="T1245" s="86" t="b">
        <f>('FORMULARIO '!BL1283)</f>
        <v>0</v>
      </c>
      <c r="U1245" s="86">
        <f>('FORMULARIO '!BM1283)</f>
        <v>0.30805780643126124</v>
      </c>
      <c r="V1245" s="86" t="b">
        <f>('FORMULARIO '!BN1283)</f>
        <v>0</v>
      </c>
      <c r="W1245" s="86" t="b">
        <f>('FORMULARIO '!BO1283)</f>
        <v>0</v>
      </c>
      <c r="X1245" s="86" t="b">
        <f>('FORMULARIO '!BP1283)</f>
        <v>0</v>
      </c>
      <c r="Y1245" s="86" t="b">
        <f>('FORMULARIO '!BQ1283)</f>
        <v>0</v>
      </c>
      <c r="Z1245" s="86">
        <f>('FORMULARIO '!BR1283)</f>
        <v>0.30805780643126124</v>
      </c>
    </row>
    <row r="1246" spans="1:26" x14ac:dyDescent="0.75">
      <c r="A1246" s="85" t="str">
        <f>_xlfn.CONCAT('FORMULARIO '!G1284,'FORMULARIO '!E1284,'FORMULARIO '!B1284,'FORMULARIO '!E1284,'FORMULARIO '!C1284,'FORMULARIO '!E1284,'FORMULARIO '!P1284)</f>
        <v>OW 144-Latex Experto y Homologos-Todocolor-Blanca</v>
      </c>
      <c r="B1246" s="85" t="str">
        <f t="shared" si="19"/>
        <v>OW 144-Latex Experto y Homologos-Todocolor-Blanca</v>
      </c>
      <c r="C1246" s="85" t="str">
        <f>('FORMULARIO '!G1284)</f>
        <v>OW 144</v>
      </c>
      <c r="D1246" s="75">
        <f>('FORMULARIO '!H1284)</f>
        <v>0</v>
      </c>
      <c r="E1246" s="75">
        <f>('FORMULARIO '!I1284)</f>
        <v>0</v>
      </c>
      <c r="F1246" s="75">
        <f>('FORMULARIO '!J1284)</f>
        <v>0</v>
      </c>
      <c r="G1246" s="75">
        <v>0</v>
      </c>
      <c r="H1246" s="75">
        <v>3785</v>
      </c>
      <c r="M1246" s="86">
        <f>('FORMULARIO '!BE1284)</f>
        <v>0.30805780643126124</v>
      </c>
      <c r="N1246" s="86" t="b">
        <f>('FORMULARIO '!BF1284)</f>
        <v>0</v>
      </c>
      <c r="O1246" s="86" t="b">
        <f>('FORMULARIO '!BG1284)</f>
        <v>0</v>
      </c>
      <c r="P1246" s="86" t="b">
        <f>('FORMULARIO '!BH1284)</f>
        <v>0</v>
      </c>
      <c r="Q1246" s="86" t="b">
        <f>('FORMULARIO '!BI1284)</f>
        <v>0</v>
      </c>
      <c r="R1246" s="86">
        <f>('FORMULARIO '!BJ1284)</f>
        <v>0.30805780643126124</v>
      </c>
      <c r="S1246" s="86" t="b">
        <f>('FORMULARIO '!BK1284)</f>
        <v>0</v>
      </c>
      <c r="T1246" s="86" t="b">
        <f>('FORMULARIO '!BL1284)</f>
        <v>0</v>
      </c>
      <c r="U1246" s="86" t="b">
        <f>('FORMULARIO '!BM1284)</f>
        <v>0</v>
      </c>
      <c r="V1246" s="86" t="b">
        <f>('FORMULARIO '!BN1284)</f>
        <v>0</v>
      </c>
      <c r="W1246" s="86" t="b">
        <f>('FORMULARIO '!BO1284)</f>
        <v>0</v>
      </c>
      <c r="X1246" s="86" t="b">
        <f>('FORMULARIO '!BP1284)</f>
        <v>0</v>
      </c>
      <c r="Y1246" s="86" t="b">
        <f>('FORMULARIO '!BQ1284)</f>
        <v>0</v>
      </c>
      <c r="Z1246" s="86">
        <f>('FORMULARIO '!BR1284)</f>
        <v>0.30805780643126124</v>
      </c>
    </row>
    <row r="1247" spans="1:26" x14ac:dyDescent="0.75">
      <c r="A1247" s="85" t="str">
        <f>_xlfn.CONCAT('FORMULARIO '!G1285,'FORMULARIO '!E1285,'FORMULARIO '!B1285,'FORMULARIO '!E1285,'FORMULARIO '!C1285,'FORMULARIO '!E1285,'FORMULARIO '!P1285)</f>
        <v>OW 145-Latex Experto y Homologos-Todocolor-Blanca</v>
      </c>
      <c r="B1247" s="85" t="str">
        <f t="shared" si="19"/>
        <v>OW 145-Latex Experto y Homologos-Todocolor-Blanca</v>
      </c>
      <c r="C1247" s="85" t="str">
        <f>('FORMULARIO '!G1285)</f>
        <v>OW 145</v>
      </c>
      <c r="D1247" s="75">
        <f>('FORMULARIO '!H1285)</f>
        <v>0</v>
      </c>
      <c r="E1247" s="75">
        <f>('FORMULARIO '!I1285)</f>
        <v>0</v>
      </c>
      <c r="F1247" s="75">
        <f>('FORMULARIO '!J1285)</f>
        <v>0</v>
      </c>
      <c r="G1247" s="75">
        <v>0</v>
      </c>
      <c r="H1247" s="75">
        <v>3785</v>
      </c>
      <c r="M1247" s="86" t="b">
        <f>('FORMULARIO '!BE1285)</f>
        <v>0</v>
      </c>
      <c r="N1247" s="86" t="b">
        <f>('FORMULARIO '!BF1285)</f>
        <v>0</v>
      </c>
      <c r="O1247" s="86">
        <f>('FORMULARIO '!BG1285)</f>
        <v>0.30805780643126124</v>
      </c>
      <c r="P1247" s="86" t="b">
        <f>('FORMULARIO '!BH1285)</f>
        <v>0</v>
      </c>
      <c r="Q1247" s="86" t="b">
        <f>('FORMULARIO '!BI1285)</f>
        <v>0</v>
      </c>
      <c r="R1247" s="86">
        <f>('FORMULARIO '!BJ1285)</f>
        <v>0.61611561286252248</v>
      </c>
      <c r="S1247" s="86">
        <f>('FORMULARIO '!BK1285)</f>
        <v>0.30805780643126124</v>
      </c>
      <c r="T1247" s="86" t="b">
        <f>('FORMULARIO '!BL1285)</f>
        <v>0</v>
      </c>
      <c r="U1247" s="86" t="b">
        <f>('FORMULARIO '!BM1285)</f>
        <v>0</v>
      </c>
      <c r="V1247" s="86" t="b">
        <f>('FORMULARIO '!BN1285)</f>
        <v>0</v>
      </c>
      <c r="W1247" s="86" t="b">
        <f>('FORMULARIO '!BO1285)</f>
        <v>0</v>
      </c>
      <c r="X1247" s="86" t="b">
        <f>('FORMULARIO '!BP1285)</f>
        <v>0</v>
      </c>
      <c r="Y1247" s="86" t="b">
        <f>('FORMULARIO '!BQ1285)</f>
        <v>0</v>
      </c>
      <c r="Z1247" s="86" t="b">
        <f>('FORMULARIO '!BR1285)</f>
        <v>0</v>
      </c>
    </row>
    <row r="1248" spans="1:26" x14ac:dyDescent="0.75">
      <c r="A1248" s="85" t="str">
        <f>_xlfn.CONCAT('FORMULARIO '!G1286,'FORMULARIO '!E1286,'FORMULARIO '!B1286,'FORMULARIO '!E1286,'FORMULARIO '!C1286,'FORMULARIO '!E1286,'FORMULARIO '!P1286)</f>
        <v>OW 146-Latex Experto y Homologos-Todocolor-Blanca</v>
      </c>
      <c r="B1248" s="85" t="str">
        <f t="shared" si="19"/>
        <v>OW 146-Latex Experto y Homologos-Todocolor-Blanca</v>
      </c>
      <c r="C1248" s="85" t="str">
        <f>('FORMULARIO '!G1286)</f>
        <v>OW 146</v>
      </c>
      <c r="D1248" s="75">
        <f>('FORMULARIO '!H1286)</f>
        <v>0</v>
      </c>
      <c r="E1248" s="75">
        <f>('FORMULARIO '!I1286)</f>
        <v>0</v>
      </c>
      <c r="F1248" s="75">
        <f>('FORMULARIO '!J1286)</f>
        <v>0</v>
      </c>
      <c r="G1248" s="75">
        <v>0</v>
      </c>
      <c r="H1248" s="75">
        <v>3785</v>
      </c>
      <c r="M1248" s="86" t="b">
        <f>('FORMULARIO '!BE1286)</f>
        <v>0</v>
      </c>
      <c r="N1248" s="86" t="b">
        <f>('FORMULARIO '!BF1286)</f>
        <v>0</v>
      </c>
      <c r="O1248" s="86" t="b">
        <f>('FORMULARIO '!BG1286)</f>
        <v>0</v>
      </c>
      <c r="P1248" s="86" t="b">
        <f>('FORMULARIO '!BH1286)</f>
        <v>0</v>
      </c>
      <c r="Q1248" s="86" t="b">
        <f>('FORMULARIO '!BI1286)</f>
        <v>0</v>
      </c>
      <c r="R1248" s="86" t="b">
        <f>('FORMULARIO '!BJ1286)</f>
        <v>0</v>
      </c>
      <c r="S1248" s="86" t="b">
        <f>('FORMULARIO '!BK1286)</f>
        <v>0</v>
      </c>
      <c r="T1248" s="86" t="b">
        <f>('FORMULARIO '!BL1286)</f>
        <v>0</v>
      </c>
      <c r="U1248" s="86">
        <f>('FORMULARIO '!BM1286)</f>
        <v>0.30805780643126124</v>
      </c>
      <c r="V1248" s="86" t="b">
        <f>('FORMULARIO '!BN1286)</f>
        <v>0</v>
      </c>
      <c r="W1248" s="86" t="b">
        <f>('FORMULARIO '!BO1286)</f>
        <v>0</v>
      </c>
      <c r="X1248" s="86" t="b">
        <f>('FORMULARIO '!BP1286)</f>
        <v>0</v>
      </c>
      <c r="Y1248" s="86" t="b">
        <f>('FORMULARIO '!BQ1286)</f>
        <v>0</v>
      </c>
      <c r="Z1248" s="86">
        <f>('FORMULARIO '!BR1286)</f>
        <v>0.30805780643126124</v>
      </c>
    </row>
    <row r="1249" spans="1:26" x14ac:dyDescent="0.75">
      <c r="A1249" s="85" t="str">
        <f>_xlfn.CONCAT('FORMULARIO '!G1287,'FORMULARIO '!E1287,'FORMULARIO '!B1287,'FORMULARIO '!E1287,'FORMULARIO '!C1287,'FORMULARIO '!E1287,'FORMULARIO '!P1287)</f>
        <v>OW 147-Latex Experto y Homologos-Todocolor-Blanca</v>
      </c>
      <c r="B1249" s="85" t="str">
        <f t="shared" si="19"/>
        <v>OW 147-Latex Experto y Homologos-Todocolor-Blanca</v>
      </c>
      <c r="C1249" s="85" t="str">
        <f>('FORMULARIO '!G1287)</f>
        <v>OW 147</v>
      </c>
      <c r="D1249" s="75">
        <f>('FORMULARIO '!H1287)</f>
        <v>0</v>
      </c>
      <c r="E1249" s="75">
        <f>('FORMULARIO '!I1287)</f>
        <v>0</v>
      </c>
      <c r="F1249" s="75">
        <f>('FORMULARIO '!J1287)</f>
        <v>0</v>
      </c>
      <c r="G1249" s="75">
        <v>0</v>
      </c>
      <c r="H1249" s="75">
        <v>3785</v>
      </c>
      <c r="M1249" s="86">
        <f>('FORMULARIO '!BE1287)</f>
        <v>0.61611561286252248</v>
      </c>
      <c r="N1249" s="86" t="b">
        <f>('FORMULARIO '!BF1287)</f>
        <v>0</v>
      </c>
      <c r="O1249" s="86" t="b">
        <f>('FORMULARIO '!BG1287)</f>
        <v>0</v>
      </c>
      <c r="P1249" s="86" t="b">
        <f>('FORMULARIO '!BH1287)</f>
        <v>0</v>
      </c>
      <c r="Q1249" s="86" t="b">
        <f>('FORMULARIO '!BI1287)</f>
        <v>0</v>
      </c>
      <c r="R1249" s="86">
        <f>('FORMULARIO '!BJ1287)</f>
        <v>0.92417341929378372</v>
      </c>
      <c r="S1249" s="86" t="b">
        <f>('FORMULARIO '!BK1287)</f>
        <v>0</v>
      </c>
      <c r="T1249" s="86" t="b">
        <f>('FORMULARIO '!BL1287)</f>
        <v>0</v>
      </c>
      <c r="U1249" s="86" t="b">
        <f>('FORMULARIO '!BM1287)</f>
        <v>0</v>
      </c>
      <c r="V1249" s="86" t="b">
        <f>('FORMULARIO '!BN1287)</f>
        <v>0</v>
      </c>
      <c r="W1249" s="86" t="b">
        <f>('FORMULARIO '!BO1287)</f>
        <v>0</v>
      </c>
      <c r="X1249" s="86" t="b">
        <f>('FORMULARIO '!BP1287)</f>
        <v>0</v>
      </c>
      <c r="Y1249" s="86" t="b">
        <f>('FORMULARIO '!BQ1287)</f>
        <v>0</v>
      </c>
      <c r="Z1249" s="86">
        <f>('FORMULARIO '!BR1287)</f>
        <v>0.61611561286252248</v>
      </c>
    </row>
    <row r="1250" spans="1:26" x14ac:dyDescent="0.75">
      <c r="A1250" s="85" t="str">
        <f>_xlfn.CONCAT('FORMULARIO '!G1288,'FORMULARIO '!E1288,'FORMULARIO '!B1288,'FORMULARIO '!E1288,'FORMULARIO '!C1288,'FORMULARIO '!E1288,'FORMULARIO '!P1288)</f>
        <v>OW 148-Latex Experto y Homologos-Todocolor-Blanca</v>
      </c>
      <c r="B1250" s="85" t="str">
        <f t="shared" si="19"/>
        <v>OW 148-Latex Experto y Homologos-Todocolor-Blanca</v>
      </c>
      <c r="C1250" s="85" t="str">
        <f>('FORMULARIO '!G1288)</f>
        <v>OW 148</v>
      </c>
      <c r="D1250" s="75">
        <f>('FORMULARIO '!H1288)</f>
        <v>0</v>
      </c>
      <c r="E1250" s="75">
        <f>('FORMULARIO '!I1288)</f>
        <v>0</v>
      </c>
      <c r="F1250" s="75">
        <f>('FORMULARIO '!J1288)</f>
        <v>0</v>
      </c>
      <c r="G1250" s="75">
        <v>0</v>
      </c>
      <c r="H1250" s="75">
        <v>3785</v>
      </c>
      <c r="M1250" s="86" t="b">
        <f>('FORMULARIO '!BE1288)</f>
        <v>0</v>
      </c>
      <c r="N1250" s="86" t="b">
        <f>('FORMULARIO '!BF1288)</f>
        <v>0</v>
      </c>
      <c r="O1250" s="86">
        <f>('FORMULARIO '!BG1288)</f>
        <v>0.92417341929378372</v>
      </c>
      <c r="P1250" s="86" t="b">
        <f>('FORMULARIO '!BH1288)</f>
        <v>0</v>
      </c>
      <c r="Q1250" s="86" t="b">
        <f>('FORMULARIO '!BI1288)</f>
        <v>0</v>
      </c>
      <c r="R1250" s="86" t="b">
        <f>('FORMULARIO '!BJ1288)</f>
        <v>0</v>
      </c>
      <c r="S1250" s="86" t="b">
        <f>('FORMULARIO '!BK1288)</f>
        <v>0</v>
      </c>
      <c r="T1250" s="86" t="b">
        <f>('FORMULARIO '!BL1288)</f>
        <v>0</v>
      </c>
      <c r="U1250" s="86">
        <f>('FORMULARIO '!BM1288)</f>
        <v>0.30805780643126124</v>
      </c>
      <c r="V1250" s="86" t="b">
        <f>('FORMULARIO '!BN1288)</f>
        <v>0</v>
      </c>
      <c r="W1250" s="86" t="b">
        <f>('FORMULARIO '!BO1288)</f>
        <v>0</v>
      </c>
      <c r="X1250" s="86" t="b">
        <f>('FORMULARIO '!BP1288)</f>
        <v>0</v>
      </c>
      <c r="Y1250" s="86" t="b">
        <f>('FORMULARIO '!BQ1288)</f>
        <v>0</v>
      </c>
      <c r="Z1250" s="86">
        <f>('FORMULARIO '!BR1288)</f>
        <v>0.61611561286252248</v>
      </c>
    </row>
    <row r="1251" spans="1:26" x14ac:dyDescent="0.75">
      <c r="A1251" s="85" t="str">
        <f>_xlfn.CONCAT('FORMULARIO '!G1289,'FORMULARIO '!E1289,'FORMULARIO '!B1289,'FORMULARIO '!E1289,'FORMULARIO '!C1289,'FORMULARIO '!E1289,'FORMULARIO '!P1289)</f>
        <v>OW 149-Latex Experto y Homologos-Todocolor-Blanca</v>
      </c>
      <c r="B1251" s="85" t="str">
        <f t="shared" si="19"/>
        <v>OW 149-Latex Experto y Homologos-Todocolor-Blanca</v>
      </c>
      <c r="C1251" s="85" t="str">
        <f>('FORMULARIO '!G1289)</f>
        <v>OW 149</v>
      </c>
      <c r="D1251" s="75">
        <f>('FORMULARIO '!H1289)</f>
        <v>0</v>
      </c>
      <c r="E1251" s="75">
        <f>('FORMULARIO '!I1289)</f>
        <v>0</v>
      </c>
      <c r="F1251" s="75">
        <f>('FORMULARIO '!J1289)</f>
        <v>0</v>
      </c>
      <c r="G1251" s="75">
        <v>0</v>
      </c>
      <c r="H1251" s="75">
        <v>3785</v>
      </c>
      <c r="M1251" s="86" t="b">
        <f>('FORMULARIO '!BE1289)</f>
        <v>0</v>
      </c>
      <c r="N1251" s="86" t="b">
        <f>('FORMULARIO '!BF1289)</f>
        <v>0</v>
      </c>
      <c r="O1251" s="86">
        <f>('FORMULARIO '!BG1289)</f>
        <v>1.5402890321563063</v>
      </c>
      <c r="P1251" s="86" t="b">
        <f>('FORMULARIO '!BH1289)</f>
        <v>0</v>
      </c>
      <c r="Q1251" s="86" t="b">
        <f>('FORMULARIO '!BI1289)</f>
        <v>0</v>
      </c>
      <c r="R1251" s="86" t="b">
        <f>('FORMULARIO '!BJ1289)</f>
        <v>0</v>
      </c>
      <c r="S1251" s="86" t="b">
        <f>('FORMULARIO '!BK1289)</f>
        <v>0</v>
      </c>
      <c r="T1251" s="86">
        <f>('FORMULARIO '!BL1289)</f>
        <v>0.30805780643126124</v>
      </c>
      <c r="U1251" s="86" t="b">
        <f>('FORMULARIO '!BM1289)</f>
        <v>0</v>
      </c>
      <c r="V1251" s="86" t="b">
        <f>('FORMULARIO '!BN1289)</f>
        <v>0</v>
      </c>
      <c r="W1251" s="86" t="b">
        <f>('FORMULARIO '!BO1289)</f>
        <v>0</v>
      </c>
      <c r="X1251" s="86" t="b">
        <f>('FORMULARIO '!BP1289)</f>
        <v>0</v>
      </c>
      <c r="Y1251" s="86" t="b">
        <f>('FORMULARIO '!BQ1289)</f>
        <v>0</v>
      </c>
      <c r="Z1251" s="86">
        <f>('FORMULARIO '!BR1289)</f>
        <v>0.61611561286252248</v>
      </c>
    </row>
    <row r="1252" spans="1:26" x14ac:dyDescent="0.75">
      <c r="A1252" s="85" t="str">
        <f>_xlfn.CONCAT('FORMULARIO '!G1290,'FORMULARIO '!E1290,'FORMULARIO '!B1290,'FORMULARIO '!E1290,'FORMULARIO '!C1290,'FORMULARIO '!E1290,'FORMULARIO '!P1290)</f>
        <v>OW 150-Latex Experto y Homologos-Todocolor-Blanca</v>
      </c>
      <c r="B1252" s="85" t="str">
        <f t="shared" si="19"/>
        <v>OW 150-Latex Experto y Homologos-Todocolor-Blanca</v>
      </c>
      <c r="C1252" s="85" t="str">
        <f>('FORMULARIO '!G1290)</f>
        <v>OW 150</v>
      </c>
      <c r="D1252" s="75">
        <f>('FORMULARIO '!H1290)</f>
        <v>0</v>
      </c>
      <c r="E1252" s="75">
        <f>('FORMULARIO '!I1290)</f>
        <v>0</v>
      </c>
      <c r="F1252" s="75">
        <f>('FORMULARIO '!J1290)</f>
        <v>0</v>
      </c>
      <c r="G1252" s="75">
        <v>0</v>
      </c>
      <c r="H1252" s="75">
        <v>3785</v>
      </c>
      <c r="M1252" s="86" t="b">
        <f>('FORMULARIO '!BE1290)</f>
        <v>0</v>
      </c>
      <c r="N1252" s="86" t="b">
        <f>('FORMULARIO '!BF1290)</f>
        <v>0</v>
      </c>
      <c r="O1252" s="86">
        <f>('FORMULARIO '!BG1290)</f>
        <v>0.92417341929378372</v>
      </c>
      <c r="P1252" s="86" t="b">
        <f>('FORMULARIO '!BH1290)</f>
        <v>0</v>
      </c>
      <c r="Q1252" s="86" t="b">
        <f>('FORMULARIO '!BI1290)</f>
        <v>0</v>
      </c>
      <c r="R1252" s="86" t="b">
        <f>('FORMULARIO '!BJ1290)</f>
        <v>0</v>
      </c>
      <c r="S1252" s="86" t="b">
        <f>('FORMULARIO '!BK1290)</f>
        <v>0</v>
      </c>
      <c r="T1252" s="86" t="b">
        <f>('FORMULARIO '!BL1290)</f>
        <v>0</v>
      </c>
      <c r="U1252" s="86" t="b">
        <f>('FORMULARIO '!BM1290)</f>
        <v>0</v>
      </c>
      <c r="V1252" s="86" t="b">
        <f>('FORMULARIO '!BN1290)</f>
        <v>0</v>
      </c>
      <c r="W1252" s="86" t="b">
        <f>('FORMULARIO '!BO1290)</f>
        <v>0</v>
      </c>
      <c r="X1252" s="86" t="b">
        <f>('FORMULARIO '!BP1290)</f>
        <v>0</v>
      </c>
      <c r="Y1252" s="86" t="b">
        <f>('FORMULARIO '!BQ1290)</f>
        <v>0</v>
      </c>
      <c r="Z1252" s="86">
        <f>('FORMULARIO '!BR1290)</f>
        <v>0.30805780643126124</v>
      </c>
    </row>
    <row r="1253" spans="1:26" x14ac:dyDescent="0.75">
      <c r="A1253" s="85" t="str">
        <f>_xlfn.CONCAT('FORMULARIO '!G1291,'FORMULARIO '!E1291,'FORMULARIO '!B1291,'FORMULARIO '!E1291,'FORMULARIO '!C1291,'FORMULARIO '!E1291,'FORMULARIO '!P1291)</f>
        <v>OW 151-Latex Experto y Homologos-Todocolor-Blanca</v>
      </c>
      <c r="B1253" s="85" t="str">
        <f t="shared" si="19"/>
        <v>OW 151-Latex Experto y Homologos-Todocolor-Blanca</v>
      </c>
      <c r="C1253" s="85" t="str">
        <f>('FORMULARIO '!G1291)</f>
        <v>OW 151</v>
      </c>
      <c r="D1253" s="75">
        <f>('FORMULARIO '!H1291)</f>
        <v>0</v>
      </c>
      <c r="E1253" s="75">
        <f>('FORMULARIO '!I1291)</f>
        <v>0</v>
      </c>
      <c r="F1253" s="75">
        <f>('FORMULARIO '!J1291)</f>
        <v>0</v>
      </c>
      <c r="G1253" s="75">
        <v>0</v>
      </c>
      <c r="H1253" s="75">
        <v>3785</v>
      </c>
      <c r="M1253" s="86" t="b">
        <f>('FORMULARIO '!BE1291)</f>
        <v>0</v>
      </c>
      <c r="N1253" s="86" t="b">
        <f>('FORMULARIO '!BF1291)</f>
        <v>0</v>
      </c>
      <c r="O1253" s="86">
        <f>('FORMULARIO '!BG1291)</f>
        <v>0.92417341929378372</v>
      </c>
      <c r="P1253" s="86" t="b">
        <f>('FORMULARIO '!BH1291)</f>
        <v>0</v>
      </c>
      <c r="Q1253" s="86" t="b">
        <f>('FORMULARIO '!BI1291)</f>
        <v>0</v>
      </c>
      <c r="R1253" s="86">
        <f>('FORMULARIO '!BJ1291)</f>
        <v>0.61611561286252248</v>
      </c>
      <c r="S1253" s="86" t="b">
        <f>('FORMULARIO '!BK1291)</f>
        <v>0</v>
      </c>
      <c r="T1253" s="86" t="b">
        <f>('FORMULARIO '!BL1291)</f>
        <v>0</v>
      </c>
      <c r="U1253" s="86" t="b">
        <f>('FORMULARIO '!BM1291)</f>
        <v>0</v>
      </c>
      <c r="V1253" s="86" t="b">
        <f>('FORMULARIO '!BN1291)</f>
        <v>0</v>
      </c>
      <c r="W1253" s="86" t="b">
        <f>('FORMULARIO '!BO1291)</f>
        <v>0</v>
      </c>
      <c r="X1253" s="86" t="b">
        <f>('FORMULARIO '!BP1291)</f>
        <v>0</v>
      </c>
      <c r="Y1253" s="86" t="b">
        <f>('FORMULARIO '!BQ1291)</f>
        <v>0</v>
      </c>
      <c r="Z1253" s="86">
        <f>('FORMULARIO '!BR1291)</f>
        <v>0.30805780643126124</v>
      </c>
    </row>
    <row r="1254" spans="1:26" x14ac:dyDescent="0.75">
      <c r="A1254" s="85" t="str">
        <f>_xlfn.CONCAT('FORMULARIO '!G1292,'FORMULARIO '!E1292,'FORMULARIO '!B1292,'FORMULARIO '!E1292,'FORMULARIO '!C1292,'FORMULARIO '!E1292,'FORMULARIO '!P1292)</f>
        <v>OW 152-Latex Experto y Homologos-Todocolor-Blanca</v>
      </c>
      <c r="B1254" s="85" t="str">
        <f t="shared" si="19"/>
        <v>OW 152-Latex Experto y Homologos-Todocolor-Blanca</v>
      </c>
      <c r="C1254" s="85" t="str">
        <f>('FORMULARIO '!G1292)</f>
        <v>OW 152</v>
      </c>
      <c r="D1254" s="75">
        <f>('FORMULARIO '!H1292)</f>
        <v>0</v>
      </c>
      <c r="E1254" s="75">
        <f>('FORMULARIO '!I1292)</f>
        <v>0</v>
      </c>
      <c r="F1254" s="75">
        <f>('FORMULARIO '!J1292)</f>
        <v>0</v>
      </c>
      <c r="G1254" s="75">
        <v>0</v>
      </c>
      <c r="H1254" s="75">
        <v>3785</v>
      </c>
      <c r="M1254" s="86" t="b">
        <f>('FORMULARIO '!BE1292)</f>
        <v>0</v>
      </c>
      <c r="N1254" s="86" t="b">
        <f>('FORMULARIO '!BF1292)</f>
        <v>0</v>
      </c>
      <c r="O1254" s="86">
        <f>('FORMULARIO '!BG1292)</f>
        <v>0.30805780643126124</v>
      </c>
      <c r="P1254" s="86" t="b">
        <f>('FORMULARIO '!BH1292)</f>
        <v>0</v>
      </c>
      <c r="Q1254" s="86" t="b">
        <f>('FORMULARIO '!BI1292)</f>
        <v>0</v>
      </c>
      <c r="R1254" s="86">
        <f>('FORMULARIO '!BJ1292)</f>
        <v>0.30805780643126124</v>
      </c>
      <c r="S1254" s="86" t="b">
        <f>('FORMULARIO '!BK1292)</f>
        <v>0</v>
      </c>
      <c r="T1254" s="86" t="b">
        <f>('FORMULARIO '!BL1292)</f>
        <v>0</v>
      </c>
      <c r="U1254" s="86" t="b">
        <f>('FORMULARIO '!BM1292)</f>
        <v>0</v>
      </c>
      <c r="V1254" s="86" t="b">
        <f>('FORMULARIO '!BN1292)</f>
        <v>0</v>
      </c>
      <c r="W1254" s="86" t="b">
        <f>('FORMULARIO '!BO1292)</f>
        <v>0</v>
      </c>
      <c r="X1254" s="86" t="b">
        <f>('FORMULARIO '!BP1292)</f>
        <v>0</v>
      </c>
      <c r="Y1254" s="86" t="b">
        <f>('FORMULARIO '!BQ1292)</f>
        <v>0</v>
      </c>
      <c r="Z1254" s="86" t="b">
        <f>('FORMULARIO '!BR1292)</f>
        <v>0</v>
      </c>
    </row>
    <row r="1255" spans="1:26" x14ac:dyDescent="0.75">
      <c r="A1255" s="85" t="str">
        <f>_xlfn.CONCAT('FORMULARIO '!G1293,'FORMULARIO '!E1293,'FORMULARIO '!B1293,'FORMULARIO '!E1293,'FORMULARIO '!C1293,'FORMULARIO '!E1293,'FORMULARIO '!P1293)</f>
        <v>OW 153-Latex Experto y Homologos-Todocolor-Blanca</v>
      </c>
      <c r="B1255" s="85" t="str">
        <f t="shared" si="19"/>
        <v>OW 153-Latex Experto y Homologos-Todocolor-Blanca</v>
      </c>
      <c r="C1255" s="85" t="str">
        <f>('FORMULARIO '!G1293)</f>
        <v>OW 153</v>
      </c>
      <c r="D1255" s="75">
        <f>('FORMULARIO '!H1293)</f>
        <v>0</v>
      </c>
      <c r="E1255" s="75">
        <f>('FORMULARIO '!I1293)</f>
        <v>0</v>
      </c>
      <c r="F1255" s="75">
        <f>('FORMULARIO '!J1293)</f>
        <v>0</v>
      </c>
      <c r="G1255" s="75">
        <v>0</v>
      </c>
      <c r="H1255" s="75">
        <v>3785</v>
      </c>
      <c r="M1255" s="86">
        <f>('FORMULARIO '!BE1293)</f>
        <v>0.61611561286252248</v>
      </c>
      <c r="N1255" s="86" t="b">
        <f>('FORMULARIO '!BF1293)</f>
        <v>0</v>
      </c>
      <c r="O1255" s="86" t="b">
        <f>('FORMULARIO '!BG1293)</f>
        <v>0</v>
      </c>
      <c r="P1255" s="86" t="b">
        <f>('FORMULARIO '!BH1293)</f>
        <v>0</v>
      </c>
      <c r="Q1255" s="86" t="b">
        <f>('FORMULARIO '!BI1293)</f>
        <v>0</v>
      </c>
      <c r="R1255" s="86" t="b">
        <f>('FORMULARIO '!BJ1293)</f>
        <v>0</v>
      </c>
      <c r="S1255" s="86">
        <f>('FORMULARIO '!BK1293)</f>
        <v>0.30805780643126124</v>
      </c>
      <c r="T1255" s="86" t="b">
        <f>('FORMULARIO '!BL1293)</f>
        <v>0</v>
      </c>
      <c r="U1255" s="86" t="b">
        <f>('FORMULARIO '!BM1293)</f>
        <v>0</v>
      </c>
      <c r="V1255" s="86" t="b">
        <f>('FORMULARIO '!BN1293)</f>
        <v>0</v>
      </c>
      <c r="W1255" s="86" t="b">
        <f>('FORMULARIO '!BO1293)</f>
        <v>0</v>
      </c>
      <c r="X1255" s="86" t="b">
        <f>('FORMULARIO '!BP1293)</f>
        <v>0</v>
      </c>
      <c r="Y1255" s="86">
        <f>('FORMULARIO '!BQ1293)</f>
        <v>0.30805780643126124</v>
      </c>
      <c r="Z1255" s="86" t="b">
        <f>('FORMULARIO '!BR1293)</f>
        <v>0</v>
      </c>
    </row>
    <row r="1256" spans="1:26" x14ac:dyDescent="0.75">
      <c r="A1256" s="85" t="str">
        <f>_xlfn.CONCAT('FORMULARIO '!G1294,'FORMULARIO '!E1294,'FORMULARIO '!B1294,'FORMULARIO '!E1294,'FORMULARIO '!C1294,'FORMULARIO '!E1294,'FORMULARIO '!P1294)</f>
        <v>OW 154-Latex Experto y Homologos-Todocolor-Blanca</v>
      </c>
      <c r="B1256" s="85" t="str">
        <f t="shared" si="19"/>
        <v>OW 154-Latex Experto y Homologos-Todocolor-Blanca</v>
      </c>
      <c r="C1256" s="85" t="str">
        <f>('FORMULARIO '!G1294)</f>
        <v>OW 154</v>
      </c>
      <c r="D1256" s="75">
        <f>('FORMULARIO '!H1294)</f>
        <v>0</v>
      </c>
      <c r="E1256" s="75">
        <f>('FORMULARIO '!I1294)</f>
        <v>0</v>
      </c>
      <c r="F1256" s="75">
        <f>('FORMULARIO '!J1294)</f>
        <v>0</v>
      </c>
      <c r="G1256" s="75">
        <v>0</v>
      </c>
      <c r="H1256" s="75">
        <v>3785</v>
      </c>
      <c r="M1256" s="86" t="b">
        <f>('FORMULARIO '!BE1294)</f>
        <v>0</v>
      </c>
      <c r="N1256" s="86" t="b">
        <f>('FORMULARIO '!BF1294)</f>
        <v>0</v>
      </c>
      <c r="O1256" s="86">
        <f>('FORMULARIO '!BG1294)</f>
        <v>0.30805780643126124</v>
      </c>
      <c r="P1256" s="86" t="b">
        <f>('FORMULARIO '!BH1294)</f>
        <v>0</v>
      </c>
      <c r="Q1256" s="86" t="b">
        <f>('FORMULARIO '!BI1294)</f>
        <v>0</v>
      </c>
      <c r="R1256" s="86">
        <f>('FORMULARIO '!BJ1294)</f>
        <v>0.61611561286252248</v>
      </c>
      <c r="S1256" s="86" t="b">
        <f>('FORMULARIO '!BK1294)</f>
        <v>0</v>
      </c>
      <c r="T1256" s="86" t="b">
        <f>('FORMULARIO '!BL1294)</f>
        <v>0</v>
      </c>
      <c r="U1256" s="86" t="b">
        <f>('FORMULARIO '!BM1294)</f>
        <v>0</v>
      </c>
      <c r="V1256" s="86" t="b">
        <f>('FORMULARIO '!BN1294)</f>
        <v>0</v>
      </c>
      <c r="W1256" s="86" t="b">
        <f>('FORMULARIO '!BO1294)</f>
        <v>0</v>
      </c>
      <c r="X1256" s="86" t="b">
        <f>('FORMULARIO '!BP1294)</f>
        <v>0</v>
      </c>
      <c r="Y1256" s="86" t="b">
        <f>('FORMULARIO '!BQ1294)</f>
        <v>0</v>
      </c>
      <c r="Z1256" s="86" t="b">
        <f>('FORMULARIO '!BR1294)</f>
        <v>0</v>
      </c>
    </row>
    <row r="1257" spans="1:26" x14ac:dyDescent="0.75">
      <c r="A1257" s="85" t="str">
        <f>_xlfn.CONCAT('FORMULARIO '!G1295,'FORMULARIO '!E1295,'FORMULARIO '!B1295,'FORMULARIO '!E1295,'FORMULARIO '!C1295,'FORMULARIO '!E1295,'FORMULARIO '!P1295)</f>
        <v>OW 155-Latex Experto y Homologos-Todocolor-Blanca</v>
      </c>
      <c r="B1257" s="85" t="str">
        <f t="shared" si="19"/>
        <v>OW 155-Latex Experto y Homologos-Todocolor-Blanca</v>
      </c>
      <c r="C1257" s="85" t="str">
        <f>('FORMULARIO '!G1295)</f>
        <v>OW 155</v>
      </c>
      <c r="D1257" s="75">
        <f>('FORMULARIO '!H1295)</f>
        <v>0</v>
      </c>
      <c r="E1257" s="75">
        <f>('FORMULARIO '!I1295)</f>
        <v>0</v>
      </c>
      <c r="F1257" s="75">
        <f>('FORMULARIO '!J1295)</f>
        <v>0</v>
      </c>
      <c r="G1257" s="75">
        <v>0</v>
      </c>
      <c r="H1257" s="75">
        <v>3785</v>
      </c>
      <c r="M1257" s="86" t="b">
        <f>('FORMULARIO '!BE1295)</f>
        <v>0</v>
      </c>
      <c r="N1257" s="86" t="b">
        <f>('FORMULARIO '!BF1295)</f>
        <v>0</v>
      </c>
      <c r="O1257" s="86">
        <f>('FORMULARIO '!BG1295)</f>
        <v>0.30805780643126124</v>
      </c>
      <c r="P1257" s="86" t="b">
        <f>('FORMULARIO '!BH1295)</f>
        <v>0</v>
      </c>
      <c r="Q1257" s="86" t="b">
        <f>('FORMULARIO '!BI1295)</f>
        <v>0</v>
      </c>
      <c r="R1257" s="86">
        <f>('FORMULARIO '!BJ1295)</f>
        <v>0.61611561286252248</v>
      </c>
      <c r="S1257" s="86" t="b">
        <f>('FORMULARIO '!BK1295)</f>
        <v>0</v>
      </c>
      <c r="T1257" s="86" t="b">
        <f>('FORMULARIO '!BL1295)</f>
        <v>0</v>
      </c>
      <c r="U1257" s="86" t="b">
        <f>('FORMULARIO '!BM1295)</f>
        <v>0</v>
      </c>
      <c r="V1257" s="86" t="b">
        <f>('FORMULARIO '!BN1295)</f>
        <v>0</v>
      </c>
      <c r="W1257" s="86" t="b">
        <f>('FORMULARIO '!BO1295)</f>
        <v>0</v>
      </c>
      <c r="X1257" s="86" t="b">
        <f>('FORMULARIO '!BP1295)</f>
        <v>0</v>
      </c>
      <c r="Y1257" s="86" t="b">
        <f>('FORMULARIO '!BQ1295)</f>
        <v>0</v>
      </c>
      <c r="Z1257" s="86" t="b">
        <f>('FORMULARIO '!BR1295)</f>
        <v>0</v>
      </c>
    </row>
    <row r="1258" spans="1:26" x14ac:dyDescent="0.75">
      <c r="A1258" s="85" t="str">
        <f>_xlfn.CONCAT('FORMULARIO '!G1296,'FORMULARIO '!E1296,'FORMULARIO '!B1296,'FORMULARIO '!E1296,'FORMULARIO '!C1296,'FORMULARIO '!E1296,'FORMULARIO '!P1296)</f>
        <v>OW 156-Latex Experto y Homologos-Todocolor-Blanca</v>
      </c>
      <c r="B1258" s="85" t="str">
        <f t="shared" si="19"/>
        <v>OW 156-Latex Experto y Homologos-Todocolor-Blanca</v>
      </c>
      <c r="C1258" s="85" t="str">
        <f>('FORMULARIO '!G1296)</f>
        <v>OW 156</v>
      </c>
      <c r="D1258" s="75">
        <f>('FORMULARIO '!H1296)</f>
        <v>0</v>
      </c>
      <c r="E1258" s="75">
        <f>('FORMULARIO '!I1296)</f>
        <v>0</v>
      </c>
      <c r="F1258" s="75">
        <f>('FORMULARIO '!J1296)</f>
        <v>0</v>
      </c>
      <c r="G1258" s="75">
        <v>0</v>
      </c>
      <c r="H1258" s="75">
        <v>3785</v>
      </c>
      <c r="M1258" s="86" t="b">
        <f>('FORMULARIO '!BE1296)</f>
        <v>0</v>
      </c>
      <c r="N1258" s="86" t="b">
        <f>('FORMULARIO '!BF1296)</f>
        <v>0</v>
      </c>
      <c r="O1258" s="86" t="b">
        <f>('FORMULARIO '!BG1296)</f>
        <v>0</v>
      </c>
      <c r="P1258" s="86" t="b">
        <f>('FORMULARIO '!BH1296)</f>
        <v>0</v>
      </c>
      <c r="Q1258" s="86" t="b">
        <f>('FORMULARIO '!BI1296)</f>
        <v>0</v>
      </c>
      <c r="R1258" s="86">
        <f>('FORMULARIO '!BJ1296)</f>
        <v>0.92417341929378372</v>
      </c>
      <c r="S1258" s="86" t="b">
        <f>('FORMULARIO '!BK1296)</f>
        <v>0</v>
      </c>
      <c r="T1258" s="86" t="b">
        <f>('FORMULARIO '!BL1296)</f>
        <v>0</v>
      </c>
      <c r="U1258" s="86">
        <f>('FORMULARIO '!BM1296)</f>
        <v>0.30805780643126124</v>
      </c>
      <c r="V1258" s="86" t="b">
        <f>('FORMULARIO '!BN1296)</f>
        <v>0</v>
      </c>
      <c r="W1258" s="86" t="b">
        <f>('FORMULARIO '!BO1296)</f>
        <v>0</v>
      </c>
      <c r="X1258" s="86" t="b">
        <f>('FORMULARIO '!BP1296)</f>
        <v>0</v>
      </c>
      <c r="Y1258" s="86" t="b">
        <f>('FORMULARIO '!BQ1296)</f>
        <v>0</v>
      </c>
      <c r="Z1258" s="86" t="b">
        <f>('FORMULARIO '!BR1296)</f>
        <v>0</v>
      </c>
    </row>
    <row r="1259" spans="1:26" x14ac:dyDescent="0.75">
      <c r="A1259" s="85" t="str">
        <f>_xlfn.CONCAT('FORMULARIO '!G1297,'FORMULARIO '!E1297,'FORMULARIO '!B1297,'FORMULARIO '!E1297,'FORMULARIO '!C1297,'FORMULARIO '!E1297,'FORMULARIO '!P1297)</f>
        <v>OW 157-Latex Experto y Homologos-Todocolor-Blanca</v>
      </c>
      <c r="B1259" s="85" t="str">
        <f t="shared" si="19"/>
        <v>OW 157-Latex Experto y Homologos-Todocolor-Blanca</v>
      </c>
      <c r="C1259" s="85" t="str">
        <f>('FORMULARIO '!G1297)</f>
        <v>OW 157</v>
      </c>
      <c r="D1259" s="75">
        <f>('FORMULARIO '!H1297)</f>
        <v>0</v>
      </c>
      <c r="E1259" s="75">
        <f>('FORMULARIO '!I1297)</f>
        <v>0</v>
      </c>
      <c r="F1259" s="75">
        <f>('FORMULARIO '!J1297)</f>
        <v>0</v>
      </c>
      <c r="G1259" s="75">
        <v>0</v>
      </c>
      <c r="H1259" s="75">
        <v>3785</v>
      </c>
      <c r="M1259" s="86" t="b">
        <f>('FORMULARIO '!BE1297)</f>
        <v>0</v>
      </c>
      <c r="N1259" s="86" t="b">
        <f>('FORMULARIO '!BF1297)</f>
        <v>0</v>
      </c>
      <c r="O1259" s="86">
        <f>('FORMULARIO '!BG1297)</f>
        <v>1.232231225725045</v>
      </c>
      <c r="P1259" s="86" t="b">
        <f>('FORMULARIO '!BH1297)</f>
        <v>0</v>
      </c>
      <c r="Q1259" s="86" t="b">
        <f>('FORMULARIO '!BI1297)</f>
        <v>0</v>
      </c>
      <c r="R1259" s="86" t="b">
        <f>('FORMULARIO '!BJ1297)</f>
        <v>0</v>
      </c>
      <c r="S1259" s="86" t="b">
        <f>('FORMULARIO '!BK1297)</f>
        <v>0</v>
      </c>
      <c r="T1259" s="86" t="b">
        <f>('FORMULARIO '!BL1297)</f>
        <v>0</v>
      </c>
      <c r="U1259" s="86" t="b">
        <f>('FORMULARIO '!BM1297)</f>
        <v>0</v>
      </c>
      <c r="V1259" s="86">
        <f>('FORMULARIO '!BN1297)</f>
        <v>0.61611561286252248</v>
      </c>
      <c r="W1259" s="86" t="b">
        <f>('FORMULARIO '!BO1297)</f>
        <v>0</v>
      </c>
      <c r="X1259" s="86" t="b">
        <f>('FORMULARIO '!BP1297)</f>
        <v>0</v>
      </c>
      <c r="Y1259" s="86">
        <f>('FORMULARIO '!BQ1297)</f>
        <v>0.30805780643126124</v>
      </c>
      <c r="Z1259" s="86" t="b">
        <f>('FORMULARIO '!BR1297)</f>
        <v>0</v>
      </c>
    </row>
    <row r="1260" spans="1:26" x14ac:dyDescent="0.75">
      <c r="A1260" s="85" t="str">
        <f>_xlfn.CONCAT('FORMULARIO '!G1298,'FORMULARIO '!E1298,'FORMULARIO '!B1298,'FORMULARIO '!E1298,'FORMULARIO '!C1298,'FORMULARIO '!E1298,'FORMULARIO '!P1298)</f>
        <v>OW 158-Latex Experto y Homologos-Todocolor-Blanca</v>
      </c>
      <c r="B1260" s="85" t="str">
        <f t="shared" si="19"/>
        <v>OW 158-Latex Experto y Homologos-Todocolor-Blanca</v>
      </c>
      <c r="C1260" s="85" t="str">
        <f>('FORMULARIO '!G1298)</f>
        <v>OW 158</v>
      </c>
      <c r="D1260" s="75">
        <f>('FORMULARIO '!H1298)</f>
        <v>0</v>
      </c>
      <c r="E1260" s="75">
        <f>('FORMULARIO '!I1298)</f>
        <v>0</v>
      </c>
      <c r="F1260" s="75">
        <f>('FORMULARIO '!J1298)</f>
        <v>0</v>
      </c>
      <c r="G1260" s="75">
        <v>0</v>
      </c>
      <c r="H1260" s="75">
        <v>3785</v>
      </c>
      <c r="M1260" s="86" t="b">
        <f>('FORMULARIO '!BE1298)</f>
        <v>0</v>
      </c>
      <c r="N1260" s="86" t="b">
        <f>('FORMULARIO '!BF1298)</f>
        <v>0</v>
      </c>
      <c r="O1260" s="86">
        <f>('FORMULARIO '!BG1298)</f>
        <v>1.232231225725045</v>
      </c>
      <c r="P1260" s="86" t="b">
        <f>('FORMULARIO '!BH1298)</f>
        <v>0</v>
      </c>
      <c r="Q1260" s="86" t="b">
        <f>('FORMULARIO '!BI1298)</f>
        <v>0</v>
      </c>
      <c r="R1260" s="86" t="b">
        <f>('FORMULARIO '!BJ1298)</f>
        <v>0</v>
      </c>
      <c r="S1260" s="86" t="b">
        <f>('FORMULARIO '!BK1298)</f>
        <v>0</v>
      </c>
      <c r="T1260" s="86" t="b">
        <f>('FORMULARIO '!BL1298)</f>
        <v>0</v>
      </c>
      <c r="U1260" s="86" t="b">
        <f>('FORMULARIO '!BM1298)</f>
        <v>0</v>
      </c>
      <c r="V1260" s="86">
        <f>('FORMULARIO '!BN1298)</f>
        <v>0.61611561286252248</v>
      </c>
      <c r="W1260" s="86" t="b">
        <f>('FORMULARIO '!BO1298)</f>
        <v>0</v>
      </c>
      <c r="X1260" s="86" t="b">
        <f>('FORMULARIO '!BP1298)</f>
        <v>0</v>
      </c>
      <c r="Y1260" s="86">
        <f>('FORMULARIO '!BQ1298)</f>
        <v>0.30805780643126124</v>
      </c>
      <c r="Z1260" s="86" t="b">
        <f>('FORMULARIO '!BR1298)</f>
        <v>0</v>
      </c>
    </row>
    <row r="1261" spans="1:26" x14ac:dyDescent="0.75">
      <c r="A1261" s="85" t="str">
        <f>_xlfn.CONCAT('FORMULARIO '!G1299,'FORMULARIO '!E1299,'FORMULARIO '!B1299,'FORMULARIO '!E1299,'FORMULARIO '!C1299,'FORMULARIO '!E1299,'FORMULARIO '!P1299)</f>
        <v>OW 159-Latex Experto y Homologos-Todocolor-Blanca</v>
      </c>
      <c r="B1261" s="85" t="str">
        <f t="shared" si="19"/>
        <v>OW 159-Latex Experto y Homologos-Todocolor-Blanca</v>
      </c>
      <c r="C1261" s="85" t="str">
        <f>('FORMULARIO '!G1299)</f>
        <v>OW 159</v>
      </c>
      <c r="D1261" s="75">
        <f>('FORMULARIO '!H1299)</f>
        <v>0</v>
      </c>
      <c r="E1261" s="75">
        <f>('FORMULARIO '!I1299)</f>
        <v>0</v>
      </c>
      <c r="F1261" s="75">
        <f>('FORMULARIO '!J1299)</f>
        <v>0</v>
      </c>
      <c r="G1261" s="75">
        <v>0</v>
      </c>
      <c r="H1261" s="75">
        <v>3785</v>
      </c>
      <c r="M1261" s="86" t="b">
        <f>('FORMULARIO '!BE1299)</f>
        <v>0</v>
      </c>
      <c r="N1261" s="86" t="b">
        <f>('FORMULARIO '!BF1299)</f>
        <v>0</v>
      </c>
      <c r="O1261" s="86">
        <f>('FORMULARIO '!BG1299)</f>
        <v>2.772520257881351</v>
      </c>
      <c r="P1261" s="86" t="b">
        <f>('FORMULARIO '!BH1299)</f>
        <v>0</v>
      </c>
      <c r="Q1261" s="86" t="b">
        <f>('FORMULARIO '!BI1299)</f>
        <v>0</v>
      </c>
      <c r="R1261" s="86" t="b">
        <f>('FORMULARIO '!BJ1299)</f>
        <v>0</v>
      </c>
      <c r="S1261" s="86">
        <f>('FORMULARIO '!BK1299)</f>
        <v>0.61611561286252248</v>
      </c>
      <c r="T1261" s="86">
        <f>('FORMULARIO '!BL1299)</f>
        <v>1.232231225725045</v>
      </c>
      <c r="U1261" s="86" t="b">
        <f>('FORMULARIO '!BM1299)</f>
        <v>0</v>
      </c>
      <c r="V1261" s="86" t="b">
        <f>('FORMULARIO '!BN1299)</f>
        <v>0</v>
      </c>
      <c r="W1261" s="86" t="b">
        <f>('FORMULARIO '!BO1299)</f>
        <v>0</v>
      </c>
      <c r="X1261" s="86" t="b">
        <f>('FORMULARIO '!BP1299)</f>
        <v>0</v>
      </c>
      <c r="Y1261" s="86" t="b">
        <f>('FORMULARIO '!BQ1299)</f>
        <v>0</v>
      </c>
      <c r="Z1261" s="86" t="b">
        <f>('FORMULARIO '!BR1299)</f>
        <v>0</v>
      </c>
    </row>
    <row r="1262" spans="1:26" x14ac:dyDescent="0.75">
      <c r="A1262" s="85" t="str">
        <f>_xlfn.CONCAT('FORMULARIO '!G1300,'FORMULARIO '!E1300,'FORMULARIO '!B1300,'FORMULARIO '!E1300,'FORMULARIO '!C1300,'FORMULARIO '!E1300,'FORMULARIO '!P1300)</f>
        <v>OW 160-Latex Experto y Homologos-Todocolor-Blanca</v>
      </c>
      <c r="B1262" s="85" t="str">
        <f t="shared" si="19"/>
        <v>OW 160-Latex Experto y Homologos-Todocolor-Blanca</v>
      </c>
      <c r="C1262" s="85" t="str">
        <f>('FORMULARIO '!G1300)</f>
        <v>OW 160</v>
      </c>
      <c r="D1262" s="75">
        <f>('FORMULARIO '!H1300)</f>
        <v>0</v>
      </c>
      <c r="E1262" s="75">
        <f>('FORMULARIO '!I1300)</f>
        <v>0</v>
      </c>
      <c r="F1262" s="75">
        <f>('FORMULARIO '!J1300)</f>
        <v>0</v>
      </c>
      <c r="G1262" s="75">
        <v>0</v>
      </c>
      <c r="H1262" s="75">
        <v>3785</v>
      </c>
      <c r="M1262" s="86" t="b">
        <f>('FORMULARIO '!BE1300)</f>
        <v>0</v>
      </c>
      <c r="N1262" s="86" t="b">
        <f>('FORMULARIO '!BF1300)</f>
        <v>0</v>
      </c>
      <c r="O1262" s="86">
        <f>('FORMULARIO '!BG1300)</f>
        <v>1.5402890321563063</v>
      </c>
      <c r="P1262" s="86" t="b">
        <f>('FORMULARIO '!BH1300)</f>
        <v>0</v>
      </c>
      <c r="Q1262" s="86" t="b">
        <f>('FORMULARIO '!BI1300)</f>
        <v>0</v>
      </c>
      <c r="R1262" s="86">
        <f>('FORMULARIO '!BJ1300)</f>
        <v>1.8483468385875674</v>
      </c>
      <c r="S1262" s="86" t="b">
        <f>('FORMULARIO '!BK1300)</f>
        <v>0</v>
      </c>
      <c r="T1262" s="86" t="b">
        <f>('FORMULARIO '!BL1300)</f>
        <v>0</v>
      </c>
      <c r="U1262" s="86" t="b">
        <f>('FORMULARIO '!BM1300)</f>
        <v>0</v>
      </c>
      <c r="V1262" s="86" t="b">
        <f>('FORMULARIO '!BN1300)</f>
        <v>0</v>
      </c>
      <c r="W1262" s="86" t="b">
        <f>('FORMULARIO '!BO1300)</f>
        <v>0</v>
      </c>
      <c r="X1262" s="86" t="b">
        <f>('FORMULARIO '!BP1300)</f>
        <v>0</v>
      </c>
      <c r="Y1262" s="86" t="b">
        <f>('FORMULARIO '!BQ1300)</f>
        <v>0</v>
      </c>
      <c r="Z1262" s="86">
        <f>('FORMULARIO '!BR1300)</f>
        <v>1.232231225725045</v>
      </c>
    </row>
    <row r="1263" spans="1:26" x14ac:dyDescent="0.75">
      <c r="A1263" s="85" t="str">
        <f>_xlfn.CONCAT('FORMULARIO '!G1301,'FORMULARIO '!E1301,'FORMULARIO '!B1301,'FORMULARIO '!E1301,'FORMULARIO '!C1301,'FORMULARIO '!E1301,'FORMULARIO '!P1301)</f>
        <v>7110-Latex Experto y Homologos-Todocolor-Intensa</v>
      </c>
      <c r="B1263" s="85" t="str">
        <f t="shared" si="19"/>
        <v>7110-Latex Experto y Homologos-Todocolor-Intensa</v>
      </c>
      <c r="C1263" s="85" t="str">
        <f>('FORMULARIO '!G1301)</f>
        <v>7110</v>
      </c>
      <c r="D1263" s="75">
        <f>('FORMULARIO '!H1301)</f>
        <v>0</v>
      </c>
      <c r="E1263" s="75">
        <f>('FORMULARIO '!I1301)</f>
        <v>0</v>
      </c>
      <c r="F1263" s="75">
        <f>('FORMULARIO '!J1301)</f>
        <v>0</v>
      </c>
      <c r="G1263" s="75">
        <v>0</v>
      </c>
      <c r="H1263" s="75">
        <v>3785</v>
      </c>
      <c r="M1263" s="86" t="b">
        <f>('FORMULARIO '!BE1301)</f>
        <v>0</v>
      </c>
      <c r="N1263" s="86" t="b">
        <f>('FORMULARIO '!BF1301)</f>
        <v>0</v>
      </c>
      <c r="O1263" s="86" t="b">
        <f>('FORMULARIO '!BG1301)</f>
        <v>0</v>
      </c>
      <c r="P1263" s="86" t="b">
        <f>('FORMULARIO '!BH1301)</f>
        <v>0</v>
      </c>
      <c r="Q1263" s="86" t="b">
        <f>('FORMULARIO '!BI1301)</f>
        <v>0</v>
      </c>
      <c r="R1263" s="86" t="b">
        <f>('FORMULARIO '!BJ1301)</f>
        <v>0</v>
      </c>
      <c r="S1263" s="86">
        <f>('FORMULARIO '!BK1301)</f>
        <v>65.000197156996123</v>
      </c>
      <c r="T1263" s="86" t="b">
        <f>('FORMULARIO '!BL1301)</f>
        <v>0</v>
      </c>
      <c r="U1263" s="86" t="b">
        <f>('FORMULARIO '!BM1301)</f>
        <v>0</v>
      </c>
      <c r="V1263" s="86" t="b">
        <f>('FORMULARIO '!BN1301)</f>
        <v>0</v>
      </c>
      <c r="W1263" s="86" t="b">
        <f>('FORMULARIO '!BO1301)</f>
        <v>0</v>
      </c>
      <c r="X1263" s="86" t="b">
        <f>('FORMULARIO '!BP1301)</f>
        <v>0</v>
      </c>
      <c r="Y1263" s="86" t="b">
        <f>('FORMULARIO '!BQ1301)</f>
        <v>0</v>
      </c>
      <c r="Z1263" s="86">
        <f>('FORMULARIO '!BR1301)</f>
        <v>56.990694189783326</v>
      </c>
    </row>
    <row r="1264" spans="1:26" x14ac:dyDescent="0.75">
      <c r="A1264" s="85" t="str">
        <f>_xlfn.CONCAT('FORMULARIO '!G1302,'FORMULARIO '!E1302,'FORMULARIO '!B1302,'FORMULARIO '!E1302,'FORMULARIO '!C1302,'FORMULARIO '!E1302,'FORMULARIO '!P1302)</f>
        <v>7111-Latex Experto y Homologos-Todocolor-Intensa</v>
      </c>
      <c r="B1264" s="85" t="str">
        <f t="shared" si="19"/>
        <v>7111-Latex Experto y Homologos-Todocolor-Intensa</v>
      </c>
      <c r="C1264" s="85" t="str">
        <f>('FORMULARIO '!G1302)</f>
        <v>7111</v>
      </c>
      <c r="D1264" s="75">
        <f>('FORMULARIO '!H1302)</f>
        <v>0</v>
      </c>
      <c r="E1264" s="75">
        <f>('FORMULARIO '!I1302)</f>
        <v>0</v>
      </c>
      <c r="F1264" s="75">
        <f>('FORMULARIO '!J1302)</f>
        <v>0</v>
      </c>
      <c r="G1264" s="75">
        <v>0</v>
      </c>
      <c r="H1264" s="75">
        <v>3785</v>
      </c>
      <c r="M1264" s="86" t="b">
        <f>('FORMULARIO '!BE1302)</f>
        <v>0</v>
      </c>
      <c r="N1264" s="86" t="b">
        <f>('FORMULARIO '!BF1302)</f>
        <v>0</v>
      </c>
      <c r="O1264" s="86" t="b">
        <f>('FORMULARIO '!BG1302)</f>
        <v>0</v>
      </c>
      <c r="P1264" s="86" t="b">
        <f>('FORMULARIO '!BH1302)</f>
        <v>0</v>
      </c>
      <c r="Q1264" s="86" t="b">
        <f>('FORMULARIO '!BI1302)</f>
        <v>0</v>
      </c>
      <c r="R1264" s="86" t="b">
        <f>('FORMULARIO '!BJ1302)</f>
        <v>0</v>
      </c>
      <c r="S1264" s="86">
        <f>('FORMULARIO '!BK1302)</f>
        <v>25.876855740225945</v>
      </c>
      <c r="T1264" s="86" t="b">
        <f>('FORMULARIO '!BL1302)</f>
        <v>0</v>
      </c>
      <c r="U1264" s="86" t="b">
        <f>('FORMULARIO '!BM1302)</f>
        <v>0</v>
      </c>
      <c r="V1264" s="86" t="b">
        <f>('FORMULARIO '!BN1302)</f>
        <v>0</v>
      </c>
      <c r="W1264" s="86" t="b">
        <f>('FORMULARIO '!BO1302)</f>
        <v>0</v>
      </c>
      <c r="X1264" s="86" t="b">
        <f>('FORMULARIO '!BP1302)</f>
        <v>0</v>
      </c>
      <c r="Y1264" s="86" t="b">
        <f>('FORMULARIO '!BQ1302)</f>
        <v>0</v>
      </c>
      <c r="Z1264" s="86">
        <f>('FORMULARIO '!BR1302)</f>
        <v>28.341318191676034</v>
      </c>
    </row>
    <row r="1265" spans="1:26" x14ac:dyDescent="0.75">
      <c r="A1265" s="85" t="str">
        <f>_xlfn.CONCAT('FORMULARIO '!G1303,'FORMULARIO '!E1303,'FORMULARIO '!B1303,'FORMULARIO '!E1303,'FORMULARIO '!C1303,'FORMULARIO '!E1303,'FORMULARIO '!P1303)</f>
        <v>7112-Latex Experto y Homologos-Todocolor-Blanca</v>
      </c>
      <c r="B1265" s="85" t="str">
        <f t="shared" si="19"/>
        <v>7112-Latex Experto y Homologos-Todocolor-Blanca</v>
      </c>
      <c r="C1265" s="85" t="str">
        <f>('FORMULARIO '!G1303)</f>
        <v>7112</v>
      </c>
      <c r="D1265" s="75">
        <f>('FORMULARIO '!H1303)</f>
        <v>0</v>
      </c>
      <c r="E1265" s="75">
        <f>('FORMULARIO '!I1303)</f>
        <v>0</v>
      </c>
      <c r="F1265" s="75">
        <f>('FORMULARIO '!J1303)</f>
        <v>0</v>
      </c>
      <c r="G1265" s="75">
        <v>0</v>
      </c>
      <c r="H1265" s="75">
        <v>3785</v>
      </c>
      <c r="M1265" s="86" t="b">
        <f>('FORMULARIO '!BE1303)</f>
        <v>0</v>
      </c>
      <c r="N1265" s="86" t="b">
        <f>('FORMULARIO '!BF1303)</f>
        <v>0</v>
      </c>
      <c r="O1265" s="86" t="b">
        <f>('FORMULARIO '!BG1303)</f>
        <v>0</v>
      </c>
      <c r="P1265" s="86" t="b">
        <f>('FORMULARIO '!BH1303)</f>
        <v>0</v>
      </c>
      <c r="Q1265" s="86" t="b">
        <f>('FORMULARIO '!BI1303)</f>
        <v>0</v>
      </c>
      <c r="R1265" s="86" t="b">
        <f>('FORMULARIO '!BJ1303)</f>
        <v>0</v>
      </c>
      <c r="S1265" s="86">
        <f>('FORMULARIO '!BK1303)</f>
        <v>23.104335482344592</v>
      </c>
      <c r="T1265" s="86" t="b">
        <f>('FORMULARIO '!BL1303)</f>
        <v>0</v>
      </c>
      <c r="U1265" s="86" t="b">
        <f>('FORMULARIO '!BM1303)</f>
        <v>0</v>
      </c>
      <c r="V1265" s="86" t="b">
        <f>('FORMULARIO '!BN1303)</f>
        <v>0</v>
      </c>
      <c r="W1265" s="86" t="b">
        <f>('FORMULARIO '!BO1303)</f>
        <v>0</v>
      </c>
      <c r="X1265" s="86" t="b">
        <f>('FORMULARIO '!BP1303)</f>
        <v>0</v>
      </c>
      <c r="Y1265" s="86" t="b">
        <f>('FORMULARIO '!BQ1303)</f>
        <v>0</v>
      </c>
      <c r="Z1265" s="86">
        <f>('FORMULARIO '!BR1303)</f>
        <v>28.649375998107296</v>
      </c>
    </row>
    <row r="1266" spans="1:26" x14ac:dyDescent="0.75">
      <c r="A1266" s="85" t="str">
        <f>_xlfn.CONCAT('FORMULARIO '!G1304,'FORMULARIO '!E1304,'FORMULARIO '!B1304,'FORMULARIO '!E1304,'FORMULARIO '!C1304,'FORMULARIO '!E1304,'FORMULARIO '!P1304)</f>
        <v>7113-Latex Experto y Homologos-Todocolor-Blanca</v>
      </c>
      <c r="B1266" s="85" t="str">
        <f t="shared" si="19"/>
        <v>7113-Latex Experto y Homologos-Todocolor-Blanca</v>
      </c>
      <c r="C1266" s="85" t="str">
        <f>('FORMULARIO '!G1304)</f>
        <v>7113</v>
      </c>
      <c r="D1266" s="75">
        <f>('FORMULARIO '!H1304)</f>
        <v>0</v>
      </c>
      <c r="E1266" s="75">
        <f>('FORMULARIO '!I1304)</f>
        <v>0</v>
      </c>
      <c r="F1266" s="75">
        <f>('FORMULARIO '!J1304)</f>
        <v>0</v>
      </c>
      <c r="G1266" s="75">
        <v>0</v>
      </c>
      <c r="H1266" s="75">
        <v>3785</v>
      </c>
      <c r="M1266" s="86" t="b">
        <f>('FORMULARIO '!BE1304)</f>
        <v>0</v>
      </c>
      <c r="N1266" s="86" t="b">
        <f>('FORMULARIO '!BF1304)</f>
        <v>0</v>
      </c>
      <c r="O1266" s="86" t="b">
        <f>('FORMULARIO '!BG1304)</f>
        <v>0</v>
      </c>
      <c r="P1266" s="86" t="b">
        <f>('FORMULARIO '!BH1304)</f>
        <v>0</v>
      </c>
      <c r="Q1266" s="86" t="b">
        <f>('FORMULARIO '!BI1304)</f>
        <v>0</v>
      </c>
      <c r="R1266" s="86" t="b">
        <f>('FORMULARIO '!BJ1304)</f>
        <v>0</v>
      </c>
      <c r="S1266" s="86">
        <f>('FORMULARIO '!BK1304)</f>
        <v>12.32231225725045</v>
      </c>
      <c r="T1266" s="86" t="b">
        <f>('FORMULARIO '!BL1304)</f>
        <v>0</v>
      </c>
      <c r="U1266" s="86" t="b">
        <f>('FORMULARIO '!BM1304)</f>
        <v>0</v>
      </c>
      <c r="V1266" s="86" t="b">
        <f>('FORMULARIO '!BN1304)</f>
        <v>0</v>
      </c>
      <c r="W1266" s="86" t="b">
        <f>('FORMULARIO '!BO1304)</f>
        <v>0</v>
      </c>
      <c r="X1266" s="86" t="b">
        <f>('FORMULARIO '!BP1304)</f>
        <v>0</v>
      </c>
      <c r="Y1266" s="86" t="b">
        <f>('FORMULARIO '!BQ1304)</f>
        <v>0</v>
      </c>
      <c r="Z1266" s="86">
        <f>('FORMULARIO '!BR1304)</f>
        <v>8.0095029672127911</v>
      </c>
    </row>
    <row r="1267" spans="1:26" x14ac:dyDescent="0.75">
      <c r="A1267" s="85" t="str">
        <f>_xlfn.CONCAT('FORMULARIO '!G1305,'FORMULARIO '!E1305,'FORMULARIO '!B1305,'FORMULARIO '!E1305,'FORMULARIO '!C1305,'FORMULARIO '!E1305,'FORMULARIO '!P1305)</f>
        <v>7114-Latex Experto y Homologos-Todocolor-Blanca</v>
      </c>
      <c r="B1267" s="85" t="str">
        <f t="shared" si="19"/>
        <v>7114-Latex Experto y Homologos-Todocolor-Blanca</v>
      </c>
      <c r="C1267" s="85" t="str">
        <f>('FORMULARIO '!G1305)</f>
        <v>7114</v>
      </c>
      <c r="D1267" s="75">
        <f>('FORMULARIO '!H1305)</f>
        <v>0</v>
      </c>
      <c r="E1267" s="75">
        <f>('FORMULARIO '!I1305)</f>
        <v>0</v>
      </c>
      <c r="F1267" s="75">
        <f>('FORMULARIO '!J1305)</f>
        <v>0</v>
      </c>
      <c r="G1267" s="75">
        <v>0</v>
      </c>
      <c r="H1267" s="75">
        <v>3785</v>
      </c>
      <c r="M1267" s="86" t="b">
        <f>('FORMULARIO '!BE1305)</f>
        <v>0</v>
      </c>
      <c r="N1267" s="86" t="b">
        <f>('FORMULARIO '!BF1305)</f>
        <v>0</v>
      </c>
      <c r="O1267" s="86" t="b">
        <f>('FORMULARIO '!BG1305)</f>
        <v>0</v>
      </c>
      <c r="P1267" s="86" t="b">
        <f>('FORMULARIO '!BH1305)</f>
        <v>0</v>
      </c>
      <c r="Q1267" s="86" t="b">
        <f>('FORMULARIO '!BI1305)</f>
        <v>0</v>
      </c>
      <c r="R1267" s="86" t="b">
        <f>('FORMULARIO '!BJ1305)</f>
        <v>0</v>
      </c>
      <c r="S1267" s="86">
        <f>('FORMULARIO '!BK1305)</f>
        <v>7.3933873543502697</v>
      </c>
      <c r="T1267" s="86" t="b">
        <f>('FORMULARIO '!BL1305)</f>
        <v>0</v>
      </c>
      <c r="U1267" s="86" t="b">
        <f>('FORMULARIO '!BM1305)</f>
        <v>0</v>
      </c>
      <c r="V1267" s="86" t="b">
        <f>('FORMULARIO '!BN1305)</f>
        <v>0</v>
      </c>
      <c r="W1267" s="86" t="b">
        <f>('FORMULARIO '!BO1305)</f>
        <v>0</v>
      </c>
      <c r="X1267" s="86" t="b">
        <f>('FORMULARIO '!BP1305)</f>
        <v>0</v>
      </c>
      <c r="Y1267" s="86" t="b">
        <f>('FORMULARIO '!BQ1305)</f>
        <v>0</v>
      </c>
      <c r="Z1267" s="86">
        <f>('FORMULARIO '!BR1305)</f>
        <v>4.9289249029001798</v>
      </c>
    </row>
    <row r="1268" spans="1:26" x14ac:dyDescent="0.75">
      <c r="A1268" s="85" t="str">
        <f>_xlfn.CONCAT('FORMULARIO '!G1306,'FORMULARIO '!E1306,'FORMULARIO '!B1306,'FORMULARIO '!E1306,'FORMULARIO '!C1306,'FORMULARIO '!E1306,'FORMULARIO '!P1306)</f>
        <v>7115-Latex Experto y Homologos-Todocolor-Blanca</v>
      </c>
      <c r="B1268" s="85" t="str">
        <f t="shared" si="19"/>
        <v>7115-Latex Experto y Homologos-Todocolor-Blanca</v>
      </c>
      <c r="C1268" s="85" t="str">
        <f>('FORMULARIO '!G1306)</f>
        <v>7115</v>
      </c>
      <c r="D1268" s="75">
        <f>('FORMULARIO '!H1306)</f>
        <v>0</v>
      </c>
      <c r="E1268" s="75">
        <f>('FORMULARIO '!I1306)</f>
        <v>0</v>
      </c>
      <c r="F1268" s="75">
        <f>('FORMULARIO '!J1306)</f>
        <v>0</v>
      </c>
      <c r="G1268" s="75">
        <v>0</v>
      </c>
      <c r="H1268" s="75">
        <v>3785</v>
      </c>
      <c r="M1268" s="86" t="b">
        <f>('FORMULARIO '!BE1306)</f>
        <v>0</v>
      </c>
      <c r="N1268" s="86" t="b">
        <f>('FORMULARIO '!BF1306)</f>
        <v>0</v>
      </c>
      <c r="O1268" s="86" t="b">
        <f>('FORMULARIO '!BG1306)</f>
        <v>0</v>
      </c>
      <c r="P1268" s="86" t="b">
        <f>('FORMULARIO '!BH1306)</f>
        <v>0</v>
      </c>
      <c r="Q1268" s="86" t="b">
        <f>('FORMULARIO '!BI1306)</f>
        <v>0</v>
      </c>
      <c r="R1268" s="86" t="b">
        <f>('FORMULARIO '!BJ1306)</f>
        <v>0</v>
      </c>
      <c r="S1268" s="86">
        <f>('FORMULARIO '!BK1306)</f>
        <v>2.1564046450188288</v>
      </c>
      <c r="T1268" s="86" t="b">
        <f>('FORMULARIO '!BL1306)</f>
        <v>0</v>
      </c>
      <c r="U1268" s="86" t="b">
        <f>('FORMULARIO '!BM1306)</f>
        <v>0</v>
      </c>
      <c r="V1268" s="86" t="b">
        <f>('FORMULARIO '!BN1306)</f>
        <v>0</v>
      </c>
      <c r="W1268" s="86" t="b">
        <f>('FORMULARIO '!BO1306)</f>
        <v>0</v>
      </c>
      <c r="X1268" s="86" t="b">
        <f>('FORMULARIO '!BP1306)</f>
        <v>0</v>
      </c>
      <c r="Y1268" s="86" t="b">
        <f>('FORMULARIO '!BQ1306)</f>
        <v>0</v>
      </c>
      <c r="Z1268" s="86">
        <f>('FORMULARIO '!BR1306)</f>
        <v>2.4644624514500899</v>
      </c>
    </row>
    <row r="1269" spans="1:26" x14ac:dyDescent="0.75">
      <c r="A1269" s="85" t="str">
        <f>_xlfn.CONCAT('FORMULARIO '!G1307,'FORMULARIO '!E1307,'FORMULARIO '!B1307,'FORMULARIO '!E1307,'FORMULARIO '!C1307,'FORMULARIO '!E1307,'FORMULARIO '!P1307)</f>
        <v>7116-Latex Experto y Homologos-Todocolor-Blanca</v>
      </c>
      <c r="B1269" s="85" t="str">
        <f t="shared" si="19"/>
        <v>7116-Latex Experto y Homologos-Todocolor-Blanca</v>
      </c>
      <c r="C1269" s="85" t="str">
        <f>('FORMULARIO '!G1307)</f>
        <v>7116</v>
      </c>
      <c r="D1269" s="75">
        <f>('FORMULARIO '!H1307)</f>
        <v>0</v>
      </c>
      <c r="E1269" s="75">
        <f>('FORMULARIO '!I1307)</f>
        <v>0</v>
      </c>
      <c r="F1269" s="75">
        <f>('FORMULARIO '!J1307)</f>
        <v>0</v>
      </c>
      <c r="G1269" s="75">
        <v>0</v>
      </c>
      <c r="H1269" s="75">
        <v>3785</v>
      </c>
      <c r="M1269" s="86" t="b">
        <f>('FORMULARIO '!BE1307)</f>
        <v>0</v>
      </c>
      <c r="N1269" s="86" t="b">
        <f>('FORMULARIO '!BF1307)</f>
        <v>0</v>
      </c>
      <c r="O1269" s="86" t="b">
        <f>('FORMULARIO '!BG1307)</f>
        <v>0</v>
      </c>
      <c r="P1269" s="86" t="b">
        <f>('FORMULARIO '!BH1307)</f>
        <v>0</v>
      </c>
      <c r="Q1269" s="86" t="b">
        <f>('FORMULARIO '!BI1307)</f>
        <v>0</v>
      </c>
      <c r="R1269" s="86">
        <f>('FORMULARIO '!BJ1307)</f>
        <v>0.30805780643126124</v>
      </c>
      <c r="S1269" s="86" t="b">
        <f>('FORMULARIO '!BK1307)</f>
        <v>0</v>
      </c>
      <c r="T1269" s="86" t="b">
        <f>('FORMULARIO '!BL1307)</f>
        <v>0</v>
      </c>
      <c r="U1269" s="86" t="b">
        <f>('FORMULARIO '!BM1307)</f>
        <v>0</v>
      </c>
      <c r="V1269" s="86" t="b">
        <f>('FORMULARIO '!BN1307)</f>
        <v>0</v>
      </c>
      <c r="W1269" s="86" t="b">
        <f>('FORMULARIO '!BO1307)</f>
        <v>0</v>
      </c>
      <c r="X1269" s="86" t="b">
        <f>('FORMULARIO '!BP1307)</f>
        <v>0</v>
      </c>
      <c r="Y1269" s="86" t="b">
        <f>('FORMULARIO '!BQ1307)</f>
        <v>0</v>
      </c>
      <c r="Z1269" s="86">
        <f>('FORMULARIO '!BR1307)</f>
        <v>1.232231225725045</v>
      </c>
    </row>
    <row r="1270" spans="1:26" x14ac:dyDescent="0.75">
      <c r="A1270" s="85" t="str">
        <f>_xlfn.CONCAT('FORMULARIO '!G1308,'FORMULARIO '!E1308,'FORMULARIO '!B1308,'FORMULARIO '!E1308,'FORMULARIO '!C1308,'FORMULARIO '!E1308,'FORMULARIO '!P1308)</f>
        <v>7142-Latex Experto y Homologos-Todocolor-Intensa</v>
      </c>
      <c r="B1270" s="85" t="str">
        <f t="shared" si="19"/>
        <v>7142-Latex Experto y Homologos-Todocolor-Intensa</v>
      </c>
      <c r="C1270" s="85" t="str">
        <f>('FORMULARIO '!G1308)</f>
        <v>7142</v>
      </c>
      <c r="D1270" s="75">
        <f>('FORMULARIO '!H1308)</f>
        <v>0</v>
      </c>
      <c r="E1270" s="75">
        <f>('FORMULARIO '!I1308)</f>
        <v>0</v>
      </c>
      <c r="F1270" s="75">
        <f>('FORMULARIO '!J1308)</f>
        <v>0</v>
      </c>
      <c r="G1270" s="75">
        <v>0</v>
      </c>
      <c r="H1270" s="75">
        <v>3785</v>
      </c>
      <c r="M1270" s="86" t="b">
        <f>('FORMULARIO '!BE1308)</f>
        <v>0</v>
      </c>
      <c r="N1270" s="86" t="b">
        <f>('FORMULARIO '!BF1308)</f>
        <v>0</v>
      </c>
      <c r="O1270" s="86" t="b">
        <f>('FORMULARIO '!BG1308)</f>
        <v>0</v>
      </c>
      <c r="P1270" s="86">
        <f>('FORMULARIO '!BH1308)</f>
        <v>36.96693677175135</v>
      </c>
      <c r="Q1270" s="86" t="b">
        <f>('FORMULARIO '!BI1308)</f>
        <v>0</v>
      </c>
      <c r="R1270" s="86" t="b">
        <f>('FORMULARIO '!BJ1308)</f>
        <v>0</v>
      </c>
      <c r="S1270" s="86" t="b">
        <f>('FORMULARIO '!BK1308)</f>
        <v>0</v>
      </c>
      <c r="T1270" s="86" t="b">
        <f>('FORMULARIO '!BL1308)</f>
        <v>0</v>
      </c>
      <c r="U1270" s="86" t="b">
        <f>('FORMULARIO '!BM1308)</f>
        <v>0</v>
      </c>
      <c r="V1270" s="86">
        <f>('FORMULARIO '!BN1308)</f>
        <v>87.180359220046924</v>
      </c>
      <c r="W1270" s="86">
        <f>('FORMULARIO '!BO1308)</f>
        <v>0.92417341929378372</v>
      </c>
      <c r="X1270" s="86" t="b">
        <f>('FORMULARIO '!BP1308)</f>
        <v>0</v>
      </c>
      <c r="Y1270" s="86" t="b">
        <f>('FORMULARIO '!BQ1308)</f>
        <v>0</v>
      </c>
      <c r="Z1270" s="86" t="b">
        <f>('FORMULARIO '!BR1308)</f>
        <v>0</v>
      </c>
    </row>
    <row r="1271" spans="1:26" x14ac:dyDescent="0.75">
      <c r="A1271" s="85" t="str">
        <f>_xlfn.CONCAT('FORMULARIO '!G1309,'FORMULARIO '!E1309,'FORMULARIO '!B1309,'FORMULARIO '!E1309,'FORMULARIO '!C1309,'FORMULARIO '!E1309,'FORMULARIO '!P1309)</f>
        <v>7143-Latex Experto y Homologos-Todocolor-Intensa</v>
      </c>
      <c r="B1271" s="85" t="str">
        <f t="shared" si="19"/>
        <v>7143-Latex Experto y Homologos-Todocolor-Intensa</v>
      </c>
      <c r="C1271" s="85" t="str">
        <f>('FORMULARIO '!G1309)</f>
        <v>7143</v>
      </c>
      <c r="D1271" s="75">
        <f>('FORMULARIO '!H1309)</f>
        <v>0</v>
      </c>
      <c r="E1271" s="75">
        <f>('FORMULARIO '!I1309)</f>
        <v>0</v>
      </c>
      <c r="F1271" s="75">
        <f>('FORMULARIO '!J1309)</f>
        <v>0</v>
      </c>
      <c r="G1271" s="75">
        <v>0</v>
      </c>
      <c r="H1271" s="75">
        <v>3785</v>
      </c>
      <c r="M1271" s="86" t="b">
        <f>('FORMULARIO '!BE1309)</f>
        <v>0</v>
      </c>
      <c r="N1271" s="86" t="b">
        <f>('FORMULARIO '!BF1309)</f>
        <v>0</v>
      </c>
      <c r="O1271" s="86" t="b">
        <f>('FORMULARIO '!BG1309)</f>
        <v>0</v>
      </c>
      <c r="P1271" s="86" t="b">
        <f>('FORMULARIO '!BH1309)</f>
        <v>0</v>
      </c>
      <c r="Q1271" s="86" t="b">
        <f>('FORMULARIO '!BI1309)</f>
        <v>0</v>
      </c>
      <c r="R1271" s="86" t="b">
        <f>('FORMULARIO '!BJ1309)</f>
        <v>0</v>
      </c>
      <c r="S1271" s="86" t="b">
        <f>('FORMULARIO '!BK1309)</f>
        <v>0</v>
      </c>
      <c r="T1271" s="86">
        <f>('FORMULARIO '!BL1309)</f>
        <v>29.265491610969818</v>
      </c>
      <c r="U1271" s="86" t="b">
        <f>('FORMULARIO '!BM1309)</f>
        <v>0</v>
      </c>
      <c r="V1271" s="86">
        <f>('FORMULARIO '!BN1309)</f>
        <v>10.165907612231621</v>
      </c>
      <c r="W1271" s="86" t="b">
        <f>('FORMULARIO '!BO1309)</f>
        <v>0</v>
      </c>
      <c r="X1271" s="86" t="b">
        <f>('FORMULARIO '!BP1309)</f>
        <v>0</v>
      </c>
      <c r="Y1271" s="86" t="b">
        <f>('FORMULARIO '!BQ1309)</f>
        <v>0</v>
      </c>
      <c r="Z1271" s="86">
        <f>('FORMULARIO '!BR1309)</f>
        <v>63.459908124839821</v>
      </c>
    </row>
    <row r="1272" spans="1:26" x14ac:dyDescent="0.75">
      <c r="A1272" s="85" t="str">
        <f>_xlfn.CONCAT('FORMULARIO '!G1310,'FORMULARIO '!E1310,'FORMULARIO '!B1310,'FORMULARIO '!E1310,'FORMULARIO '!C1310,'FORMULARIO '!E1310,'FORMULARIO '!P1310)</f>
        <v>7144-Latex Experto y Homologos-Todocolor-Blanca</v>
      </c>
      <c r="B1272" s="85" t="str">
        <f t="shared" si="19"/>
        <v>7144-Latex Experto y Homologos-Todocolor-Blanca</v>
      </c>
      <c r="C1272" s="85" t="str">
        <f>('FORMULARIO '!G1310)</f>
        <v>7144</v>
      </c>
      <c r="D1272" s="75">
        <f>('FORMULARIO '!H1310)</f>
        <v>0</v>
      </c>
      <c r="E1272" s="75">
        <f>('FORMULARIO '!I1310)</f>
        <v>0</v>
      </c>
      <c r="F1272" s="75">
        <f>('FORMULARIO '!J1310)</f>
        <v>0</v>
      </c>
      <c r="G1272" s="75">
        <v>0</v>
      </c>
      <c r="H1272" s="75">
        <v>3785</v>
      </c>
      <c r="M1272" s="86" t="b">
        <f>('FORMULARIO '!BE1310)</f>
        <v>0</v>
      </c>
      <c r="N1272" s="86" t="b">
        <f>('FORMULARIO '!BF1310)</f>
        <v>0</v>
      </c>
      <c r="O1272" s="86" t="b">
        <f>('FORMULARIO '!BG1310)</f>
        <v>0</v>
      </c>
      <c r="P1272" s="86" t="b">
        <f>('FORMULARIO '!BH1310)</f>
        <v>0</v>
      </c>
      <c r="Q1272" s="86" t="b">
        <f>('FORMULARIO '!BI1310)</f>
        <v>0</v>
      </c>
      <c r="R1272" s="86" t="b">
        <f>('FORMULARIO '!BJ1310)</f>
        <v>0</v>
      </c>
      <c r="S1272" s="86" t="b">
        <f>('FORMULARIO '!BK1310)</f>
        <v>0</v>
      </c>
      <c r="T1272" s="86">
        <f>('FORMULARIO '!BL1310)</f>
        <v>14.478716902269278</v>
      </c>
      <c r="U1272" s="86" t="b">
        <f>('FORMULARIO '!BM1310)</f>
        <v>0</v>
      </c>
      <c r="V1272" s="86">
        <f>('FORMULARIO '!BN1310)</f>
        <v>3.6966936771751349</v>
      </c>
      <c r="W1272" s="86" t="b">
        <f>('FORMULARIO '!BO1310)</f>
        <v>0</v>
      </c>
      <c r="X1272" s="86" t="b">
        <f>('FORMULARIO '!BP1310)</f>
        <v>0</v>
      </c>
      <c r="Y1272" s="86" t="b">
        <f>('FORMULARIO '!BQ1310)</f>
        <v>0</v>
      </c>
      <c r="Z1272" s="86">
        <f>('FORMULARIO '!BR1310)</f>
        <v>37.583052384613872</v>
      </c>
    </row>
    <row r="1273" spans="1:26" x14ac:dyDescent="0.75">
      <c r="A1273" s="85" t="str">
        <f>_xlfn.CONCAT('FORMULARIO '!G1311,'FORMULARIO '!E1311,'FORMULARIO '!B1311,'FORMULARIO '!E1311,'FORMULARIO '!C1311,'FORMULARIO '!E1311,'FORMULARIO '!P1311)</f>
        <v>7145-Latex Experto y Homologos-Todocolor-Blanca</v>
      </c>
      <c r="B1273" s="85" t="str">
        <f t="shared" si="19"/>
        <v>7145-Latex Experto y Homologos-Todocolor-Blanca</v>
      </c>
      <c r="C1273" s="85" t="str">
        <f>('FORMULARIO '!G1311)</f>
        <v>7145</v>
      </c>
      <c r="D1273" s="75">
        <f>('FORMULARIO '!H1311)</f>
        <v>0</v>
      </c>
      <c r="E1273" s="75">
        <f>('FORMULARIO '!I1311)</f>
        <v>0</v>
      </c>
      <c r="F1273" s="75">
        <f>('FORMULARIO '!J1311)</f>
        <v>0</v>
      </c>
      <c r="G1273" s="75">
        <v>0</v>
      </c>
      <c r="H1273" s="75">
        <v>3785</v>
      </c>
      <c r="M1273" s="86" t="b">
        <f>('FORMULARIO '!BE1311)</f>
        <v>0</v>
      </c>
      <c r="N1273" s="86" t="b">
        <f>('FORMULARIO '!BF1311)</f>
        <v>0</v>
      </c>
      <c r="O1273" s="86" t="b">
        <f>('FORMULARIO '!BG1311)</f>
        <v>0</v>
      </c>
      <c r="P1273" s="86" t="b">
        <f>('FORMULARIO '!BH1311)</f>
        <v>0</v>
      </c>
      <c r="Q1273" s="86" t="b">
        <f>('FORMULARIO '!BI1311)</f>
        <v>0</v>
      </c>
      <c r="R1273" s="86" t="b">
        <f>('FORMULARIO '!BJ1311)</f>
        <v>0</v>
      </c>
      <c r="S1273" s="86" t="b">
        <f>('FORMULARIO '!BK1311)</f>
        <v>0</v>
      </c>
      <c r="T1273" s="86">
        <f>('FORMULARIO '!BL1311)</f>
        <v>4.9289249029001798</v>
      </c>
      <c r="U1273" s="86" t="b">
        <f>('FORMULARIO '!BM1311)</f>
        <v>0</v>
      </c>
      <c r="V1273" s="86">
        <f>('FORMULARIO '!BN1311)</f>
        <v>4.6208670964689187</v>
      </c>
      <c r="W1273" s="86" t="b">
        <f>('FORMULARIO '!BO1311)</f>
        <v>0</v>
      </c>
      <c r="X1273" s="86" t="b">
        <f>('FORMULARIO '!BP1311)</f>
        <v>0</v>
      </c>
      <c r="Y1273" s="86" t="b">
        <f>('FORMULARIO '!BQ1311)</f>
        <v>0</v>
      </c>
      <c r="Z1273" s="86">
        <f>('FORMULARIO '!BR1311)</f>
        <v>17.867352773013153</v>
      </c>
    </row>
    <row r="1274" spans="1:26" x14ac:dyDescent="0.75">
      <c r="A1274" s="85" t="str">
        <f>_xlfn.CONCAT('FORMULARIO '!G1312,'FORMULARIO '!E1312,'FORMULARIO '!B1312,'FORMULARIO '!E1312,'FORMULARIO '!C1312,'FORMULARIO '!E1312,'FORMULARIO '!P1312)</f>
        <v>7146-Latex Experto y Homologos-Todocolor-Blanca</v>
      </c>
      <c r="B1274" s="85" t="str">
        <f t="shared" si="19"/>
        <v>7146-Latex Experto y Homologos-Todocolor-Blanca</v>
      </c>
      <c r="C1274" s="85" t="str">
        <f>('FORMULARIO '!G1312)</f>
        <v>7146</v>
      </c>
      <c r="D1274" s="75">
        <f>('FORMULARIO '!H1312)</f>
        <v>0</v>
      </c>
      <c r="E1274" s="75">
        <f>('FORMULARIO '!I1312)</f>
        <v>0</v>
      </c>
      <c r="F1274" s="75">
        <f>('FORMULARIO '!J1312)</f>
        <v>0</v>
      </c>
      <c r="G1274" s="75">
        <v>0</v>
      </c>
      <c r="H1274" s="75">
        <v>3785</v>
      </c>
      <c r="M1274" s="86" t="b">
        <f>('FORMULARIO '!BE1312)</f>
        <v>0</v>
      </c>
      <c r="N1274" s="86" t="b">
        <f>('FORMULARIO '!BF1312)</f>
        <v>0</v>
      </c>
      <c r="O1274" s="86" t="b">
        <f>('FORMULARIO '!BG1312)</f>
        <v>0</v>
      </c>
      <c r="P1274" s="86" t="b">
        <f>('FORMULARIO '!BH1312)</f>
        <v>0</v>
      </c>
      <c r="Q1274" s="86" t="b">
        <f>('FORMULARIO '!BI1312)</f>
        <v>0</v>
      </c>
      <c r="R1274" s="86" t="b">
        <f>('FORMULARIO '!BJ1312)</f>
        <v>0</v>
      </c>
      <c r="S1274" s="86" t="b">
        <f>('FORMULARIO '!BK1312)</f>
        <v>0</v>
      </c>
      <c r="T1274" s="86">
        <f>('FORMULARIO '!BL1312)</f>
        <v>3.6966936771751349</v>
      </c>
      <c r="U1274" s="86" t="b">
        <f>('FORMULARIO '!BM1312)</f>
        <v>0</v>
      </c>
      <c r="V1274" s="86">
        <f>('FORMULARIO '!BN1312)</f>
        <v>3.0805780643126126</v>
      </c>
      <c r="W1274" s="86" t="b">
        <f>('FORMULARIO '!BO1312)</f>
        <v>0</v>
      </c>
      <c r="X1274" s="86" t="b">
        <f>('FORMULARIO '!BP1312)</f>
        <v>0</v>
      </c>
      <c r="Y1274" s="86" t="b">
        <f>('FORMULARIO '!BQ1312)</f>
        <v>0</v>
      </c>
      <c r="Z1274" s="86">
        <f>('FORMULARIO '!BR1312)</f>
        <v>12.014254450819189</v>
      </c>
    </row>
    <row r="1275" spans="1:26" x14ac:dyDescent="0.75">
      <c r="A1275" s="85" t="str">
        <f>_xlfn.CONCAT('FORMULARIO '!G1313,'FORMULARIO '!E1313,'FORMULARIO '!B1313,'FORMULARIO '!E1313,'FORMULARIO '!C1313,'FORMULARIO '!E1313,'FORMULARIO '!P1313)</f>
        <v>7147-Latex Experto y Homologos-Todocolor-Blanca</v>
      </c>
      <c r="B1275" s="85" t="str">
        <f t="shared" si="19"/>
        <v>7147-Latex Experto y Homologos-Todocolor-Blanca</v>
      </c>
      <c r="C1275" s="85" t="str">
        <f>('FORMULARIO '!G1313)</f>
        <v>7147</v>
      </c>
      <c r="D1275" s="75">
        <f>('FORMULARIO '!H1313)</f>
        <v>0</v>
      </c>
      <c r="E1275" s="75">
        <f>('FORMULARIO '!I1313)</f>
        <v>0</v>
      </c>
      <c r="F1275" s="75">
        <f>('FORMULARIO '!J1313)</f>
        <v>0</v>
      </c>
      <c r="G1275" s="75">
        <v>0</v>
      </c>
      <c r="H1275" s="75">
        <v>3785</v>
      </c>
      <c r="M1275" s="86" t="b">
        <f>('FORMULARIO '!BE1313)</f>
        <v>0</v>
      </c>
      <c r="N1275" s="86" t="b">
        <f>('FORMULARIO '!BF1313)</f>
        <v>0</v>
      </c>
      <c r="O1275" s="86" t="b">
        <f>('FORMULARIO '!BG1313)</f>
        <v>0</v>
      </c>
      <c r="P1275" s="86">
        <f>('FORMULARIO '!BH1313)</f>
        <v>0.92417341929378372</v>
      </c>
      <c r="Q1275" s="86" t="b">
        <f>('FORMULARIO '!BI1313)</f>
        <v>0</v>
      </c>
      <c r="R1275" s="86">
        <f>('FORMULARIO '!BJ1313)</f>
        <v>2.1564046450188288</v>
      </c>
      <c r="S1275" s="86">
        <f>('FORMULARIO '!BK1313)</f>
        <v>4.9289249029001798</v>
      </c>
      <c r="T1275" s="86" t="b">
        <f>('FORMULARIO '!BL1313)</f>
        <v>0</v>
      </c>
      <c r="U1275" s="86" t="b">
        <f>('FORMULARIO '!BM1313)</f>
        <v>0</v>
      </c>
      <c r="V1275" s="86" t="b">
        <f>('FORMULARIO '!BN1313)</f>
        <v>0</v>
      </c>
      <c r="W1275" s="86" t="b">
        <f>('FORMULARIO '!BO1313)</f>
        <v>0</v>
      </c>
      <c r="X1275" s="86" t="b">
        <f>('FORMULARIO '!BP1313)</f>
        <v>0</v>
      </c>
      <c r="Y1275" s="86" t="b">
        <f>('FORMULARIO '!BQ1313)</f>
        <v>0</v>
      </c>
      <c r="Z1275" s="86" t="b">
        <f>('FORMULARIO '!BR1313)</f>
        <v>0</v>
      </c>
    </row>
    <row r="1276" spans="1:26" x14ac:dyDescent="0.75">
      <c r="A1276" s="85" t="str">
        <f>_xlfn.CONCAT('FORMULARIO '!G1314,'FORMULARIO '!E1314,'FORMULARIO '!B1314,'FORMULARIO '!E1314,'FORMULARIO '!C1314,'FORMULARIO '!E1314,'FORMULARIO '!P1314)</f>
        <v>7148-Latex Experto y Homologos-Todocolor-Blanca</v>
      </c>
      <c r="B1276" s="85" t="str">
        <f t="shared" si="19"/>
        <v>7148-Latex Experto y Homologos-Todocolor-Blanca</v>
      </c>
      <c r="C1276" s="85" t="str">
        <f>('FORMULARIO '!G1314)</f>
        <v>7148</v>
      </c>
      <c r="D1276" s="75">
        <f>('FORMULARIO '!H1314)</f>
        <v>0</v>
      </c>
      <c r="E1276" s="75">
        <f>('FORMULARIO '!I1314)</f>
        <v>0</v>
      </c>
      <c r="F1276" s="75">
        <f>('FORMULARIO '!J1314)</f>
        <v>0</v>
      </c>
      <c r="G1276" s="75">
        <v>0</v>
      </c>
      <c r="H1276" s="75">
        <v>3785</v>
      </c>
      <c r="M1276" s="86" t="b">
        <f>('FORMULARIO '!BE1314)</f>
        <v>0</v>
      </c>
      <c r="N1276" s="86" t="b">
        <f>('FORMULARIO '!BF1314)</f>
        <v>0</v>
      </c>
      <c r="O1276" s="86" t="b">
        <f>('FORMULARIO '!BG1314)</f>
        <v>0</v>
      </c>
      <c r="P1276" s="86" t="b">
        <f>('FORMULARIO '!BH1314)</f>
        <v>0</v>
      </c>
      <c r="Q1276" s="86" t="b">
        <f>('FORMULARIO '!BI1314)</f>
        <v>0</v>
      </c>
      <c r="R1276" s="86">
        <f>('FORMULARIO '!BJ1314)</f>
        <v>0.61611561286252248</v>
      </c>
      <c r="S1276" s="86" t="b">
        <f>('FORMULARIO '!BK1314)</f>
        <v>0</v>
      </c>
      <c r="T1276" s="86" t="b">
        <f>('FORMULARIO '!BL1314)</f>
        <v>0</v>
      </c>
      <c r="U1276" s="86" t="b">
        <f>('FORMULARIO '!BM1314)</f>
        <v>0</v>
      </c>
      <c r="V1276" s="86" t="b">
        <f>('FORMULARIO '!BN1314)</f>
        <v>0</v>
      </c>
      <c r="W1276" s="86" t="b">
        <f>('FORMULARIO '!BO1314)</f>
        <v>0</v>
      </c>
      <c r="X1276" s="86" t="b">
        <f>('FORMULARIO '!BP1314)</f>
        <v>0</v>
      </c>
      <c r="Y1276" s="86" t="b">
        <f>('FORMULARIO '!BQ1314)</f>
        <v>0</v>
      </c>
      <c r="Z1276" s="86">
        <f>('FORMULARIO '!BR1314)</f>
        <v>1.5402890321563063</v>
      </c>
    </row>
    <row r="1277" spans="1:26" x14ac:dyDescent="0.75">
      <c r="A1277" s="85" t="str">
        <f>_xlfn.CONCAT('FORMULARIO '!G1315,'FORMULARIO '!E1315,'FORMULARIO '!B1315,'FORMULARIO '!E1315,'FORMULARIO '!C1315,'FORMULARIO '!E1315,'FORMULARIO '!P1315)</f>
        <v>7150-Latex Experto y Homologos-Todocolor-Intensa</v>
      </c>
      <c r="B1277" s="85" t="str">
        <f t="shared" si="19"/>
        <v>7150-Latex Experto y Homologos-Todocolor-Intensa</v>
      </c>
      <c r="C1277" s="85" t="str">
        <f>('FORMULARIO '!G1315)</f>
        <v>7150</v>
      </c>
      <c r="D1277" s="75">
        <f>('FORMULARIO '!H1315)</f>
        <v>0</v>
      </c>
      <c r="E1277" s="75">
        <f>('FORMULARIO '!I1315)</f>
        <v>0</v>
      </c>
      <c r="F1277" s="75">
        <f>('FORMULARIO '!J1315)</f>
        <v>0</v>
      </c>
      <c r="G1277" s="75">
        <v>0</v>
      </c>
      <c r="H1277" s="75">
        <v>3785</v>
      </c>
      <c r="M1277" s="86" t="b">
        <f>('FORMULARIO '!BE1315)</f>
        <v>0</v>
      </c>
      <c r="N1277" s="86" t="b">
        <f>('FORMULARIO '!BF1315)</f>
        <v>0</v>
      </c>
      <c r="O1277" s="86" t="b">
        <f>('FORMULARIO '!BG1315)</f>
        <v>0</v>
      </c>
      <c r="P1277" s="86">
        <f>('FORMULARIO '!BH1315)</f>
        <v>9.2417341929378374</v>
      </c>
      <c r="Q1277" s="86" t="b">
        <f>('FORMULARIO '!BI1315)</f>
        <v>0</v>
      </c>
      <c r="R1277" s="86" t="b">
        <f>('FORMULARIO '!BJ1315)</f>
        <v>0</v>
      </c>
      <c r="S1277" s="86" t="b">
        <f>('FORMULARIO '!BK1315)</f>
        <v>0</v>
      </c>
      <c r="T1277" s="86" t="b">
        <f>('FORMULARIO '!BL1315)</f>
        <v>0</v>
      </c>
      <c r="U1277" s="86" t="b">
        <f>('FORMULARIO '!BM1315)</f>
        <v>0</v>
      </c>
      <c r="V1277" s="86">
        <f>('FORMULARIO '!BN1315)</f>
        <v>25.26074012736342</v>
      </c>
      <c r="W1277" s="86" t="b">
        <f>('FORMULARIO '!BO1315)</f>
        <v>0</v>
      </c>
      <c r="X1277" s="86" t="b">
        <f>('FORMULARIO '!BP1315)</f>
        <v>0</v>
      </c>
      <c r="Y1277" s="86" t="b">
        <f>('FORMULARIO '!BQ1315)</f>
        <v>0</v>
      </c>
      <c r="Z1277" s="86">
        <f>('FORMULARIO '!BR1315)</f>
        <v>94.88180438082847</v>
      </c>
    </row>
    <row r="1278" spans="1:26" x14ac:dyDescent="0.75">
      <c r="A1278" s="85" t="str">
        <f>_xlfn.CONCAT('FORMULARIO '!G1316,'FORMULARIO '!E1316,'FORMULARIO '!B1316,'FORMULARIO '!E1316,'FORMULARIO '!C1316,'FORMULARIO '!E1316,'FORMULARIO '!P1316)</f>
        <v>7151-Latex Experto y Homologos-Todocolor-Intensa</v>
      </c>
      <c r="B1278" s="85" t="str">
        <f t="shared" si="19"/>
        <v>7151-Latex Experto y Homologos-Todocolor-Intensa</v>
      </c>
      <c r="C1278" s="85" t="str">
        <f>('FORMULARIO '!G1316)</f>
        <v>7151</v>
      </c>
      <c r="D1278" s="75">
        <f>('FORMULARIO '!H1316)</f>
        <v>0</v>
      </c>
      <c r="E1278" s="75">
        <f>('FORMULARIO '!I1316)</f>
        <v>0</v>
      </c>
      <c r="F1278" s="75">
        <f>('FORMULARIO '!J1316)</f>
        <v>0</v>
      </c>
      <c r="G1278" s="75">
        <v>0</v>
      </c>
      <c r="H1278" s="75">
        <v>3785</v>
      </c>
      <c r="M1278" s="86" t="b">
        <f>('FORMULARIO '!BE1316)</f>
        <v>0</v>
      </c>
      <c r="N1278" s="86" t="b">
        <f>('FORMULARIO '!BF1316)</f>
        <v>0</v>
      </c>
      <c r="O1278" s="86" t="b">
        <f>('FORMULARIO '!BG1316)</f>
        <v>0</v>
      </c>
      <c r="P1278" s="86">
        <f>('FORMULARIO '!BH1316)</f>
        <v>4.0047514836063955</v>
      </c>
      <c r="Q1278" s="86" t="b">
        <f>('FORMULARIO '!BI1316)</f>
        <v>0</v>
      </c>
      <c r="R1278" s="86" t="b">
        <f>('FORMULARIO '!BJ1316)</f>
        <v>0</v>
      </c>
      <c r="S1278" s="86" t="b">
        <f>('FORMULARIO '!BK1316)</f>
        <v>0</v>
      </c>
      <c r="T1278" s="86" t="b">
        <f>('FORMULARIO '!BL1316)</f>
        <v>0</v>
      </c>
      <c r="U1278" s="86" t="b">
        <f>('FORMULARIO '!BM1316)</f>
        <v>0</v>
      </c>
      <c r="V1278" s="86">
        <f>('FORMULARIO '!BN1316)</f>
        <v>9.8578498058003596</v>
      </c>
      <c r="W1278" s="86" t="b">
        <f>('FORMULARIO '!BO1316)</f>
        <v>0</v>
      </c>
      <c r="X1278" s="86" t="b">
        <f>('FORMULARIO '!BP1316)</f>
        <v>0</v>
      </c>
      <c r="Y1278" s="86" t="b">
        <f>('FORMULARIO '!BQ1316)</f>
        <v>0</v>
      </c>
      <c r="Z1278" s="86">
        <f>('FORMULARIO '!BR1316)</f>
        <v>38.199167997476394</v>
      </c>
    </row>
    <row r="1279" spans="1:26" x14ac:dyDescent="0.75">
      <c r="A1279" s="85" t="str">
        <f>_xlfn.CONCAT('FORMULARIO '!G1317,'FORMULARIO '!E1317,'FORMULARIO '!B1317,'FORMULARIO '!E1317,'FORMULARIO '!C1317,'FORMULARIO '!E1317,'FORMULARIO '!P1317)</f>
        <v>7152-Latex Experto y Homologos-Todocolor-Blanca</v>
      </c>
      <c r="B1279" s="85" t="str">
        <f t="shared" si="19"/>
        <v>7152-Latex Experto y Homologos-Todocolor-Blanca</v>
      </c>
      <c r="C1279" s="85" t="str">
        <f>('FORMULARIO '!G1317)</f>
        <v>7152</v>
      </c>
      <c r="D1279" s="75">
        <f>('FORMULARIO '!H1317)</f>
        <v>0</v>
      </c>
      <c r="E1279" s="75">
        <f>('FORMULARIO '!I1317)</f>
        <v>0</v>
      </c>
      <c r="F1279" s="75">
        <f>('FORMULARIO '!J1317)</f>
        <v>0</v>
      </c>
      <c r="G1279" s="75">
        <v>0</v>
      </c>
      <c r="H1279" s="75">
        <v>3785</v>
      </c>
      <c r="M1279" s="86" t="b">
        <f>('FORMULARIO '!BE1317)</f>
        <v>0</v>
      </c>
      <c r="N1279" s="86" t="b">
        <f>('FORMULARIO '!BF1317)</f>
        <v>0</v>
      </c>
      <c r="O1279" s="86" t="b">
        <f>('FORMULARIO '!BG1317)</f>
        <v>0</v>
      </c>
      <c r="P1279" s="86">
        <f>('FORMULARIO '!BH1317)</f>
        <v>2.1564046450188288</v>
      </c>
      <c r="Q1279" s="86" t="b">
        <f>('FORMULARIO '!BI1317)</f>
        <v>0</v>
      </c>
      <c r="R1279" s="86" t="b">
        <f>('FORMULARIO '!BJ1317)</f>
        <v>0</v>
      </c>
      <c r="S1279" s="86" t="b">
        <f>('FORMULARIO '!BK1317)</f>
        <v>0</v>
      </c>
      <c r="T1279" s="86" t="b">
        <f>('FORMULARIO '!BL1317)</f>
        <v>0</v>
      </c>
      <c r="U1279" s="86" t="b">
        <f>('FORMULARIO '!BM1317)</f>
        <v>0</v>
      </c>
      <c r="V1279" s="86">
        <f>('FORMULARIO '!BN1317)</f>
        <v>6.7772717414877475</v>
      </c>
      <c r="W1279" s="86" t="b">
        <f>('FORMULARIO '!BO1317)</f>
        <v>0</v>
      </c>
      <c r="X1279" s="86" t="b">
        <f>('FORMULARIO '!BP1317)</f>
        <v>0</v>
      </c>
      <c r="Y1279" s="86" t="b">
        <f>('FORMULARIO '!BQ1317)</f>
        <v>0</v>
      </c>
      <c r="Z1279" s="86">
        <f>('FORMULARIO '!BR1317)</f>
        <v>28.341318191676034</v>
      </c>
    </row>
    <row r="1280" spans="1:26" x14ac:dyDescent="0.75">
      <c r="A1280" s="85" t="str">
        <f>_xlfn.CONCAT('FORMULARIO '!G1318,'FORMULARIO '!E1318,'FORMULARIO '!B1318,'FORMULARIO '!E1318,'FORMULARIO '!C1318,'FORMULARIO '!E1318,'FORMULARIO '!P1318)</f>
        <v>7153-Latex Experto y Homologos-Todocolor-Blanca</v>
      </c>
      <c r="B1280" s="85" t="str">
        <f t="shared" si="19"/>
        <v>7153-Latex Experto y Homologos-Todocolor-Blanca</v>
      </c>
      <c r="C1280" s="85" t="str">
        <f>('FORMULARIO '!G1318)</f>
        <v>7153</v>
      </c>
      <c r="D1280" s="75">
        <f>('FORMULARIO '!H1318)</f>
        <v>0</v>
      </c>
      <c r="E1280" s="75">
        <f>('FORMULARIO '!I1318)</f>
        <v>0</v>
      </c>
      <c r="F1280" s="75">
        <f>('FORMULARIO '!J1318)</f>
        <v>0</v>
      </c>
      <c r="G1280" s="75">
        <v>0</v>
      </c>
      <c r="H1280" s="75">
        <v>3785</v>
      </c>
      <c r="M1280" s="86" t="b">
        <f>('FORMULARIO '!BE1318)</f>
        <v>0</v>
      </c>
      <c r="N1280" s="86" t="b">
        <f>('FORMULARIO '!BF1318)</f>
        <v>0</v>
      </c>
      <c r="O1280" s="86">
        <f>('FORMULARIO '!BG1318)</f>
        <v>0.92417341929378372</v>
      </c>
      <c r="P1280" s="86" t="b">
        <f>('FORMULARIO '!BH1318)</f>
        <v>0</v>
      </c>
      <c r="Q1280" s="86" t="b">
        <f>('FORMULARIO '!BI1318)</f>
        <v>0</v>
      </c>
      <c r="R1280" s="86" t="b">
        <f>('FORMULARIO '!BJ1318)</f>
        <v>0</v>
      </c>
      <c r="S1280" s="86" t="b">
        <f>('FORMULARIO '!BK1318)</f>
        <v>0</v>
      </c>
      <c r="T1280" s="86" t="b">
        <f>('FORMULARIO '!BL1318)</f>
        <v>0</v>
      </c>
      <c r="U1280" s="86" t="b">
        <f>('FORMULARIO '!BM1318)</f>
        <v>0</v>
      </c>
      <c r="V1280" s="86">
        <f>('FORMULARIO '!BN1318)</f>
        <v>0.92417341929378372</v>
      </c>
      <c r="W1280" s="86" t="b">
        <f>('FORMULARIO '!BO1318)</f>
        <v>0</v>
      </c>
      <c r="X1280" s="86" t="b">
        <f>('FORMULARIO '!BP1318)</f>
        <v>0</v>
      </c>
      <c r="Y1280" s="86" t="b">
        <f>('FORMULARIO '!BQ1318)</f>
        <v>0</v>
      </c>
      <c r="Z1280" s="86">
        <f>('FORMULARIO '!BR1318)</f>
        <v>20.02375741803198</v>
      </c>
    </row>
    <row r="1281" spans="1:26" x14ac:dyDescent="0.75">
      <c r="A1281" s="85" t="str">
        <f>_xlfn.CONCAT('FORMULARIO '!G1319,'FORMULARIO '!E1319,'FORMULARIO '!B1319,'FORMULARIO '!E1319,'FORMULARIO '!C1319,'FORMULARIO '!E1319,'FORMULARIO '!P1319)</f>
        <v>7154-Latex Experto y Homologos-Todocolor-Blanca</v>
      </c>
      <c r="B1281" s="85" t="str">
        <f t="shared" si="19"/>
        <v>7154-Latex Experto y Homologos-Todocolor-Blanca</v>
      </c>
      <c r="C1281" s="85" t="str">
        <f>('FORMULARIO '!G1319)</f>
        <v>7154</v>
      </c>
      <c r="D1281" s="75">
        <f>('FORMULARIO '!H1319)</f>
        <v>0</v>
      </c>
      <c r="E1281" s="75">
        <f>('FORMULARIO '!I1319)</f>
        <v>0</v>
      </c>
      <c r="F1281" s="75">
        <f>('FORMULARIO '!J1319)</f>
        <v>0</v>
      </c>
      <c r="G1281" s="75">
        <v>0</v>
      </c>
      <c r="H1281" s="75">
        <v>3785</v>
      </c>
      <c r="M1281" s="86" t="b">
        <f>('FORMULARIO '!BE1319)</f>
        <v>0</v>
      </c>
      <c r="N1281" s="86" t="b">
        <f>('FORMULARIO '!BF1319)</f>
        <v>0</v>
      </c>
      <c r="O1281" s="86" t="b">
        <f>('FORMULARIO '!BG1319)</f>
        <v>0</v>
      </c>
      <c r="P1281" s="86" t="b">
        <f>('FORMULARIO '!BH1319)</f>
        <v>0</v>
      </c>
      <c r="Q1281" s="86" t="b">
        <f>('FORMULARIO '!BI1319)</f>
        <v>0</v>
      </c>
      <c r="R1281" s="86">
        <f>('FORMULARIO '!BJ1319)</f>
        <v>0.61611561286252248</v>
      </c>
      <c r="S1281" s="86" t="b">
        <f>('FORMULARIO '!BK1319)</f>
        <v>0</v>
      </c>
      <c r="T1281" s="86" t="b">
        <f>('FORMULARIO '!BL1319)</f>
        <v>0</v>
      </c>
      <c r="U1281" s="86" t="b">
        <f>('FORMULARIO '!BM1319)</f>
        <v>0</v>
      </c>
      <c r="V1281" s="86">
        <f>('FORMULARIO '!BN1319)</f>
        <v>0.30805780643126124</v>
      </c>
      <c r="W1281" s="86" t="b">
        <f>('FORMULARIO '!BO1319)</f>
        <v>0</v>
      </c>
      <c r="X1281" s="86" t="b">
        <f>('FORMULARIO '!BP1319)</f>
        <v>0</v>
      </c>
      <c r="Y1281" s="86" t="b">
        <f>('FORMULARIO '!BQ1319)</f>
        <v>0</v>
      </c>
      <c r="Z1281" s="86">
        <f>('FORMULARIO '!BR1319)</f>
        <v>8.0095029672127911</v>
      </c>
    </row>
    <row r="1282" spans="1:26" x14ac:dyDescent="0.75">
      <c r="A1282" s="85" t="str">
        <f>_xlfn.CONCAT('FORMULARIO '!G1320,'FORMULARIO '!E1320,'FORMULARIO '!B1320,'FORMULARIO '!E1320,'FORMULARIO '!C1320,'FORMULARIO '!E1320,'FORMULARIO '!P1320)</f>
        <v>7155-Latex Experto y Homologos-Todocolor-Blanca</v>
      </c>
      <c r="B1282" s="85" t="str">
        <f t="shared" si="19"/>
        <v>7155-Latex Experto y Homologos-Todocolor-Blanca</v>
      </c>
      <c r="C1282" s="85" t="str">
        <f>('FORMULARIO '!G1320)</f>
        <v>7155</v>
      </c>
      <c r="D1282" s="75">
        <f>('FORMULARIO '!H1320)</f>
        <v>0</v>
      </c>
      <c r="E1282" s="75">
        <f>('FORMULARIO '!I1320)</f>
        <v>0</v>
      </c>
      <c r="F1282" s="75">
        <f>('FORMULARIO '!J1320)</f>
        <v>0</v>
      </c>
      <c r="G1282" s="75">
        <v>0</v>
      </c>
      <c r="H1282" s="75">
        <v>3785</v>
      </c>
      <c r="M1282" s="86" t="b">
        <f>('FORMULARIO '!BE1320)</f>
        <v>0</v>
      </c>
      <c r="N1282" s="86" t="b">
        <f>('FORMULARIO '!BF1320)</f>
        <v>0</v>
      </c>
      <c r="O1282" s="86">
        <f>('FORMULARIO '!BG1320)</f>
        <v>0.30805780643126124</v>
      </c>
      <c r="P1282" s="86" t="b">
        <f>('FORMULARIO '!BH1320)</f>
        <v>0</v>
      </c>
      <c r="Q1282" s="86" t="b">
        <f>('FORMULARIO '!BI1320)</f>
        <v>0</v>
      </c>
      <c r="R1282" s="86" t="b">
        <f>('FORMULARIO '!BJ1320)</f>
        <v>0</v>
      </c>
      <c r="S1282" s="86">
        <f>('FORMULARIO '!BK1320)</f>
        <v>0.30805780643126124</v>
      </c>
      <c r="T1282" s="86" t="b">
        <f>('FORMULARIO '!BL1320)</f>
        <v>0</v>
      </c>
      <c r="U1282" s="86" t="b">
        <f>('FORMULARIO '!BM1320)</f>
        <v>0</v>
      </c>
      <c r="V1282" s="86" t="b">
        <f>('FORMULARIO '!BN1320)</f>
        <v>0</v>
      </c>
      <c r="W1282" s="86" t="b">
        <f>('FORMULARIO '!BO1320)</f>
        <v>0</v>
      </c>
      <c r="X1282" s="86" t="b">
        <f>('FORMULARIO '!BP1320)</f>
        <v>0</v>
      </c>
      <c r="Y1282" s="86" t="b">
        <f>('FORMULARIO '!BQ1320)</f>
        <v>0</v>
      </c>
      <c r="Z1282" s="86">
        <f>('FORMULARIO '!BR1320)</f>
        <v>4.0047514836063955</v>
      </c>
    </row>
    <row r="1283" spans="1:26" x14ac:dyDescent="0.75">
      <c r="A1283" s="85" t="str">
        <f>_xlfn.CONCAT('FORMULARIO '!G1321,'FORMULARIO '!E1321,'FORMULARIO '!B1321,'FORMULARIO '!E1321,'FORMULARIO '!C1321,'FORMULARIO '!E1321,'FORMULARIO '!P1321)</f>
        <v>7156-Latex Experto y Homologos-Todocolor-Blanca</v>
      </c>
      <c r="B1283" s="85" t="str">
        <f t="shared" ref="B1283:B1346" si="20">(A1283)</f>
        <v>7156-Latex Experto y Homologos-Todocolor-Blanca</v>
      </c>
      <c r="C1283" s="85" t="str">
        <f>('FORMULARIO '!G1321)</f>
        <v>7156</v>
      </c>
      <c r="D1283" s="75">
        <f>('FORMULARIO '!H1321)</f>
        <v>0</v>
      </c>
      <c r="E1283" s="75">
        <f>('FORMULARIO '!I1321)</f>
        <v>0</v>
      </c>
      <c r="F1283" s="75">
        <f>('FORMULARIO '!J1321)</f>
        <v>0</v>
      </c>
      <c r="G1283" s="75">
        <v>0</v>
      </c>
      <c r="H1283" s="75">
        <v>3785</v>
      </c>
      <c r="M1283" s="86" t="b">
        <f>('FORMULARIO '!BE1321)</f>
        <v>0</v>
      </c>
      <c r="N1283" s="86" t="b">
        <f>('FORMULARIO '!BF1321)</f>
        <v>0</v>
      </c>
      <c r="O1283" s="86" t="b">
        <f>('FORMULARIO '!BG1321)</f>
        <v>0</v>
      </c>
      <c r="P1283" s="86" t="b">
        <f>('FORMULARIO '!BH1321)</f>
        <v>0</v>
      </c>
      <c r="Q1283" s="86" t="b">
        <f>('FORMULARIO '!BI1321)</f>
        <v>0</v>
      </c>
      <c r="R1283" s="86" t="b">
        <f>('FORMULARIO '!BJ1321)</f>
        <v>0</v>
      </c>
      <c r="S1283" s="86">
        <f>('FORMULARIO '!BK1321)</f>
        <v>0.30805780643126124</v>
      </c>
      <c r="T1283" s="86">
        <f>('FORMULARIO '!BL1321)</f>
        <v>0.30805780643126124</v>
      </c>
      <c r="U1283" s="86" t="b">
        <f>('FORMULARIO '!BM1321)</f>
        <v>0</v>
      </c>
      <c r="V1283" s="86" t="b">
        <f>('FORMULARIO '!BN1321)</f>
        <v>0</v>
      </c>
      <c r="W1283" s="86" t="b">
        <f>('FORMULARIO '!BO1321)</f>
        <v>0</v>
      </c>
      <c r="X1283" s="86" t="b">
        <f>('FORMULARIO '!BP1321)</f>
        <v>0</v>
      </c>
      <c r="Y1283" s="86" t="b">
        <f>('FORMULARIO '!BQ1321)</f>
        <v>0</v>
      </c>
      <c r="Z1283" s="86">
        <f>('FORMULARIO '!BR1321)</f>
        <v>1.5402890321563063</v>
      </c>
    </row>
    <row r="1284" spans="1:26" x14ac:dyDescent="0.75">
      <c r="A1284" s="85" t="str">
        <f>_xlfn.CONCAT('FORMULARIO '!G1322,'FORMULARIO '!E1322,'FORMULARIO '!B1322,'FORMULARIO '!E1322,'FORMULARIO '!C1322,'FORMULARIO '!E1322,'FORMULARIO '!P1322)</f>
        <v>7158-Latex Experto y Homologos-Todocolor-Intensa</v>
      </c>
      <c r="B1284" s="85" t="str">
        <f t="shared" si="20"/>
        <v>7158-Latex Experto y Homologos-Todocolor-Intensa</v>
      </c>
      <c r="C1284" s="85" t="str">
        <f>('FORMULARIO '!G1322)</f>
        <v>7158</v>
      </c>
      <c r="D1284" s="75">
        <f>('FORMULARIO '!H1322)</f>
        <v>0</v>
      </c>
      <c r="E1284" s="75">
        <f>('FORMULARIO '!I1322)</f>
        <v>0</v>
      </c>
      <c r="F1284" s="75">
        <f>('FORMULARIO '!J1322)</f>
        <v>0</v>
      </c>
      <c r="G1284" s="75">
        <v>0</v>
      </c>
      <c r="H1284" s="75">
        <v>3785</v>
      </c>
      <c r="M1284" s="86" t="b">
        <f>('FORMULARIO '!BE1322)</f>
        <v>0</v>
      </c>
      <c r="N1284" s="86" t="b">
        <f>('FORMULARIO '!BF1322)</f>
        <v>0</v>
      </c>
      <c r="O1284" s="86" t="b">
        <f>('FORMULARIO '!BG1322)</f>
        <v>0</v>
      </c>
      <c r="P1284" s="86">
        <f>('FORMULARIO '!BH1322)</f>
        <v>11.090081031525404</v>
      </c>
      <c r="Q1284" s="86" t="b">
        <f>('FORMULARIO '!BI1322)</f>
        <v>0</v>
      </c>
      <c r="R1284" s="86" t="b">
        <f>('FORMULARIO '!BJ1322)</f>
        <v>0</v>
      </c>
      <c r="S1284" s="86">
        <f>('FORMULARIO '!BK1322)</f>
        <v>37.583052384613872</v>
      </c>
      <c r="T1284" s="86" t="b">
        <f>('FORMULARIO '!BL1322)</f>
        <v>0</v>
      </c>
      <c r="U1284" s="86" t="b">
        <f>('FORMULARIO '!BM1322)</f>
        <v>0</v>
      </c>
      <c r="V1284" s="86" t="b">
        <f>('FORMULARIO '!BN1322)</f>
        <v>0</v>
      </c>
      <c r="W1284" s="86" t="b">
        <f>('FORMULARIO '!BO1322)</f>
        <v>0</v>
      </c>
      <c r="X1284" s="86" t="b">
        <f>('FORMULARIO '!BP1322)</f>
        <v>0</v>
      </c>
      <c r="Y1284" s="86" t="b">
        <f>('FORMULARIO '!BQ1322)</f>
        <v>0</v>
      </c>
      <c r="Z1284" s="86">
        <f>('FORMULARIO '!BR1322)</f>
        <v>108.74440567023522</v>
      </c>
    </row>
    <row r="1285" spans="1:26" x14ac:dyDescent="0.75">
      <c r="A1285" s="85" t="str">
        <f>_xlfn.CONCAT('FORMULARIO '!G1323,'FORMULARIO '!E1323,'FORMULARIO '!B1323,'FORMULARIO '!E1323,'FORMULARIO '!C1323,'FORMULARIO '!E1323,'FORMULARIO '!P1323)</f>
        <v>7159-Latex Experto y Homologos-Todocolor-Intensa</v>
      </c>
      <c r="B1285" s="85" t="str">
        <f t="shared" si="20"/>
        <v>7159-Latex Experto y Homologos-Todocolor-Intensa</v>
      </c>
      <c r="C1285" s="85" t="str">
        <f>('FORMULARIO '!G1323)</f>
        <v>7159</v>
      </c>
      <c r="D1285" s="75">
        <f>('FORMULARIO '!H1323)</f>
        <v>0</v>
      </c>
      <c r="E1285" s="75">
        <f>('FORMULARIO '!I1323)</f>
        <v>0</v>
      </c>
      <c r="F1285" s="75">
        <f>('FORMULARIO '!J1323)</f>
        <v>0</v>
      </c>
      <c r="G1285" s="75">
        <v>0</v>
      </c>
      <c r="H1285" s="75">
        <v>3785</v>
      </c>
      <c r="M1285" s="86" t="b">
        <f>('FORMULARIO '!BE1323)</f>
        <v>0</v>
      </c>
      <c r="N1285" s="86" t="b">
        <f>('FORMULARIO '!BF1323)</f>
        <v>0</v>
      </c>
      <c r="O1285" s="86" t="b">
        <f>('FORMULARIO '!BG1323)</f>
        <v>0</v>
      </c>
      <c r="P1285" s="86">
        <f>('FORMULARIO '!BH1323)</f>
        <v>4.0047514836063955</v>
      </c>
      <c r="Q1285" s="86" t="b">
        <f>('FORMULARIO '!BI1323)</f>
        <v>0</v>
      </c>
      <c r="R1285" s="86" t="b">
        <f>('FORMULARIO '!BJ1323)</f>
        <v>0</v>
      </c>
      <c r="S1285" s="86">
        <f>('FORMULARIO '!BK1323)</f>
        <v>12.014254450819189</v>
      </c>
      <c r="T1285" s="86" t="b">
        <f>('FORMULARIO '!BL1323)</f>
        <v>0</v>
      </c>
      <c r="U1285" s="86" t="b">
        <f>('FORMULARIO '!BM1323)</f>
        <v>0</v>
      </c>
      <c r="V1285" s="86" t="b">
        <f>('FORMULARIO '!BN1323)</f>
        <v>0</v>
      </c>
      <c r="W1285" s="86" t="b">
        <f>('FORMULARIO '!BO1323)</f>
        <v>0</v>
      </c>
      <c r="X1285" s="86" t="b">
        <f>('FORMULARIO '!BP1323)</f>
        <v>0</v>
      </c>
      <c r="Y1285" s="86" t="b">
        <f>('FORMULARIO '!BQ1323)</f>
        <v>0</v>
      </c>
      <c r="Z1285" s="86">
        <f>('FORMULARIO '!BR1323)</f>
        <v>34.810532126732518</v>
      </c>
    </row>
    <row r="1286" spans="1:26" x14ac:dyDescent="0.75">
      <c r="A1286" s="85" t="str">
        <f>_xlfn.CONCAT('FORMULARIO '!G1324,'FORMULARIO '!E1324,'FORMULARIO '!B1324,'FORMULARIO '!E1324,'FORMULARIO '!C1324,'FORMULARIO '!E1324,'FORMULARIO '!P1324)</f>
        <v>7160-Latex Experto y Homologos-Todocolor-Media</v>
      </c>
      <c r="B1286" s="85" t="str">
        <f t="shared" si="20"/>
        <v>7160-Latex Experto y Homologos-Todocolor-Media</v>
      </c>
      <c r="C1286" s="85" t="str">
        <f>('FORMULARIO '!G1324)</f>
        <v>7160</v>
      </c>
      <c r="D1286" s="75">
        <f>('FORMULARIO '!H1324)</f>
        <v>0</v>
      </c>
      <c r="E1286" s="75">
        <f>('FORMULARIO '!I1324)</f>
        <v>0</v>
      </c>
      <c r="F1286" s="75">
        <f>('FORMULARIO '!J1324)</f>
        <v>0</v>
      </c>
      <c r="G1286" s="75">
        <v>0</v>
      </c>
      <c r="H1286" s="75">
        <v>3785</v>
      </c>
      <c r="M1286" s="86" t="b">
        <f>('FORMULARIO '!BE1324)</f>
        <v>0</v>
      </c>
      <c r="N1286" s="86" t="b">
        <f>('FORMULARIO '!BF1324)</f>
        <v>0</v>
      </c>
      <c r="O1286" s="86" t="b">
        <f>('FORMULARIO '!BG1324)</f>
        <v>0</v>
      </c>
      <c r="P1286" s="86">
        <f>('FORMULARIO '!BH1324)</f>
        <v>3.6966936771751349</v>
      </c>
      <c r="Q1286" s="86" t="b">
        <f>('FORMULARIO '!BI1324)</f>
        <v>0</v>
      </c>
      <c r="R1286" s="86" t="b">
        <f>('FORMULARIO '!BJ1324)</f>
        <v>0</v>
      </c>
      <c r="S1286" s="86">
        <f>('FORMULARIO '!BK1324)</f>
        <v>11.398138837956667</v>
      </c>
      <c r="T1286" s="86" t="b">
        <f>('FORMULARIO '!BL1324)</f>
        <v>0</v>
      </c>
      <c r="U1286" s="86" t="b">
        <f>('FORMULARIO '!BM1324)</f>
        <v>0</v>
      </c>
      <c r="V1286" s="86" t="b">
        <f>('FORMULARIO '!BN1324)</f>
        <v>0</v>
      </c>
      <c r="W1286" s="86" t="b">
        <f>('FORMULARIO '!BO1324)</f>
        <v>0</v>
      </c>
      <c r="X1286" s="86" t="b">
        <f>('FORMULARIO '!BP1324)</f>
        <v>0</v>
      </c>
      <c r="Y1286" s="86" t="b">
        <f>('FORMULARIO '!BQ1324)</f>
        <v>0</v>
      </c>
      <c r="Z1286" s="86">
        <f>('FORMULARIO '!BR1324)</f>
        <v>35.118589933163783</v>
      </c>
    </row>
    <row r="1287" spans="1:26" x14ac:dyDescent="0.75">
      <c r="A1287" s="85" t="str">
        <f>_xlfn.CONCAT('FORMULARIO '!G1325,'FORMULARIO '!E1325,'FORMULARIO '!B1325,'FORMULARIO '!E1325,'FORMULARIO '!C1325,'FORMULARIO '!E1325,'FORMULARIO '!P1325)</f>
        <v>7161-Latex Experto y Homologos-Todocolor-Media</v>
      </c>
      <c r="B1287" s="85" t="str">
        <f t="shared" si="20"/>
        <v>7161-Latex Experto y Homologos-Todocolor-Media</v>
      </c>
      <c r="C1287" s="85" t="str">
        <f>('FORMULARIO '!G1325)</f>
        <v>7161</v>
      </c>
      <c r="D1287" s="75">
        <f>('FORMULARIO '!H1325)</f>
        <v>0</v>
      </c>
      <c r="E1287" s="75">
        <f>('FORMULARIO '!I1325)</f>
        <v>0</v>
      </c>
      <c r="F1287" s="75">
        <f>('FORMULARIO '!J1325)</f>
        <v>0</v>
      </c>
      <c r="G1287" s="75">
        <v>0</v>
      </c>
      <c r="H1287" s="75">
        <v>3785</v>
      </c>
      <c r="M1287" s="86" t="b">
        <f>('FORMULARIO '!BE1325)</f>
        <v>0</v>
      </c>
      <c r="N1287" s="86" t="b">
        <f>('FORMULARIO '!BF1325)</f>
        <v>0</v>
      </c>
      <c r="O1287" s="86" t="b">
        <f>('FORMULARIO '!BG1325)</f>
        <v>0</v>
      </c>
      <c r="P1287" s="86" t="b">
        <f>('FORMULARIO '!BH1325)</f>
        <v>0</v>
      </c>
      <c r="Q1287" s="86" t="b">
        <f>('FORMULARIO '!BI1325)</f>
        <v>0</v>
      </c>
      <c r="R1287" s="86" t="b">
        <f>('FORMULARIO '!BJ1325)</f>
        <v>0</v>
      </c>
      <c r="S1287" s="86" t="b">
        <f>('FORMULARIO '!BK1325)</f>
        <v>0</v>
      </c>
      <c r="T1287" s="86" t="b">
        <f>('FORMULARIO '!BL1325)</f>
        <v>0</v>
      </c>
      <c r="U1287" s="86" t="b">
        <f>('FORMULARIO '!BM1325)</f>
        <v>0</v>
      </c>
      <c r="V1287" s="86" t="b">
        <f>('FORMULARIO '!BN1325)</f>
        <v>0</v>
      </c>
      <c r="W1287" s="86" t="b">
        <f>('FORMULARIO '!BO1325)</f>
        <v>0</v>
      </c>
      <c r="X1287" s="86" t="b">
        <f>('FORMULARIO '!BP1325)</f>
        <v>0</v>
      </c>
      <c r="Y1287" s="86" t="b">
        <f>('FORMULARIO '!BQ1325)</f>
        <v>0</v>
      </c>
      <c r="Z1287" s="86">
        <f>('FORMULARIO '!BR1325)</f>
        <v>24.028508901638379</v>
      </c>
    </row>
    <row r="1288" spans="1:26" x14ac:dyDescent="0.75">
      <c r="A1288" s="85" t="str">
        <f>_xlfn.CONCAT('FORMULARIO '!G1326,'FORMULARIO '!E1326,'FORMULARIO '!B1326,'FORMULARIO '!E1326,'FORMULARIO '!C1326,'FORMULARIO '!E1326,'FORMULARIO '!P1326)</f>
        <v>7162-Latex Experto y Homologos-Todocolor-Blanca</v>
      </c>
      <c r="B1288" s="85" t="str">
        <f t="shared" si="20"/>
        <v>7162-Latex Experto y Homologos-Todocolor-Blanca</v>
      </c>
      <c r="C1288" s="85" t="str">
        <f>('FORMULARIO '!G1326)</f>
        <v>7162</v>
      </c>
      <c r="D1288" s="75">
        <f>('FORMULARIO '!H1326)</f>
        <v>0</v>
      </c>
      <c r="E1288" s="75">
        <f>('FORMULARIO '!I1326)</f>
        <v>0</v>
      </c>
      <c r="F1288" s="75">
        <f>('FORMULARIO '!J1326)</f>
        <v>0</v>
      </c>
      <c r="G1288" s="75">
        <v>0</v>
      </c>
      <c r="H1288" s="75">
        <v>3785</v>
      </c>
      <c r="M1288" s="86" t="b">
        <f>('FORMULARIO '!BE1326)</f>
        <v>0</v>
      </c>
      <c r="N1288" s="86" t="b">
        <f>('FORMULARIO '!BF1326)</f>
        <v>0</v>
      </c>
      <c r="O1288" s="86" t="b">
        <f>('FORMULARIO '!BG1326)</f>
        <v>0</v>
      </c>
      <c r="P1288" s="86" t="b">
        <f>('FORMULARIO '!BH1326)</f>
        <v>0</v>
      </c>
      <c r="Q1288" s="86" t="b">
        <f>('FORMULARIO '!BI1326)</f>
        <v>0</v>
      </c>
      <c r="R1288" s="86" t="b">
        <f>('FORMULARIO '!BJ1326)</f>
        <v>0</v>
      </c>
      <c r="S1288" s="86" t="b">
        <f>('FORMULARIO '!BK1326)</f>
        <v>0</v>
      </c>
      <c r="T1288" s="86" t="b">
        <f>('FORMULARIO '!BL1326)</f>
        <v>0</v>
      </c>
      <c r="U1288" s="86" t="b">
        <f>('FORMULARIO '!BM1326)</f>
        <v>0</v>
      </c>
      <c r="V1288" s="86" t="b">
        <f>('FORMULARIO '!BN1326)</f>
        <v>0</v>
      </c>
      <c r="W1288" s="86" t="b">
        <f>('FORMULARIO '!BO1326)</f>
        <v>0</v>
      </c>
      <c r="X1288" s="86" t="b">
        <f>('FORMULARIO '!BP1326)</f>
        <v>0</v>
      </c>
      <c r="Y1288" s="86" t="b">
        <f>('FORMULARIO '!BQ1326)</f>
        <v>0</v>
      </c>
      <c r="Z1288" s="86">
        <f>('FORMULARIO '!BR1326)</f>
        <v>14.170659095838017</v>
      </c>
    </row>
    <row r="1289" spans="1:26" x14ac:dyDescent="0.75">
      <c r="A1289" s="85" t="str">
        <f>_xlfn.CONCAT('FORMULARIO '!G1327,'FORMULARIO '!E1327,'FORMULARIO '!B1327,'FORMULARIO '!E1327,'FORMULARIO '!C1327,'FORMULARIO '!E1327,'FORMULARIO '!P1327)</f>
        <v>7163-Latex Experto y Homologos-Todocolor-Blanca</v>
      </c>
      <c r="B1289" s="85" t="str">
        <f t="shared" si="20"/>
        <v>7163-Latex Experto y Homologos-Todocolor-Blanca</v>
      </c>
      <c r="C1289" s="85" t="str">
        <f>('FORMULARIO '!G1327)</f>
        <v>7163</v>
      </c>
      <c r="D1289" s="75">
        <f>('FORMULARIO '!H1327)</f>
        <v>0</v>
      </c>
      <c r="E1289" s="75">
        <f>('FORMULARIO '!I1327)</f>
        <v>0</v>
      </c>
      <c r="F1289" s="75">
        <f>('FORMULARIO '!J1327)</f>
        <v>0</v>
      </c>
      <c r="G1289" s="75">
        <v>0</v>
      </c>
      <c r="H1289" s="75">
        <v>3785</v>
      </c>
      <c r="M1289" s="86" t="b">
        <f>('FORMULARIO '!BE1327)</f>
        <v>0</v>
      </c>
      <c r="N1289" s="86" t="b">
        <f>('FORMULARIO '!BF1327)</f>
        <v>0</v>
      </c>
      <c r="O1289" s="86" t="b">
        <f>('FORMULARIO '!BG1327)</f>
        <v>0</v>
      </c>
      <c r="P1289" s="86" t="b">
        <f>('FORMULARIO '!BH1327)</f>
        <v>0</v>
      </c>
      <c r="Q1289" s="86" t="b">
        <f>('FORMULARIO '!BI1327)</f>
        <v>0</v>
      </c>
      <c r="R1289" s="86" t="b">
        <f>('FORMULARIO '!BJ1327)</f>
        <v>0</v>
      </c>
      <c r="S1289" s="86" t="b">
        <f>('FORMULARIO '!BK1327)</f>
        <v>0</v>
      </c>
      <c r="T1289" s="86" t="b">
        <f>('FORMULARIO '!BL1327)</f>
        <v>0</v>
      </c>
      <c r="U1289" s="86" t="b">
        <f>('FORMULARIO '!BM1327)</f>
        <v>0</v>
      </c>
      <c r="V1289" s="86" t="b">
        <f>('FORMULARIO '!BN1327)</f>
        <v>0</v>
      </c>
      <c r="W1289" s="86" t="b">
        <f>('FORMULARIO '!BO1327)</f>
        <v>0</v>
      </c>
      <c r="X1289" s="86" t="b">
        <f>('FORMULARIO '!BP1327)</f>
        <v>0</v>
      </c>
      <c r="Y1289" s="86" t="b">
        <f>('FORMULARIO '!BQ1327)</f>
        <v>0</v>
      </c>
      <c r="Z1289" s="86">
        <f>('FORMULARIO '!BR1327)</f>
        <v>6.7772717414877475</v>
      </c>
    </row>
    <row r="1290" spans="1:26" x14ac:dyDescent="0.75">
      <c r="A1290" s="85" t="str">
        <f>_xlfn.CONCAT('FORMULARIO '!G1328,'FORMULARIO '!E1328,'FORMULARIO '!B1328,'FORMULARIO '!E1328,'FORMULARIO '!C1328,'FORMULARIO '!E1328,'FORMULARIO '!P1328)</f>
        <v>7164-Latex Experto y Homologos-Todocolor-Blanca</v>
      </c>
      <c r="B1290" s="85" t="str">
        <f t="shared" si="20"/>
        <v>7164-Latex Experto y Homologos-Todocolor-Blanca</v>
      </c>
      <c r="C1290" s="85" t="str">
        <f>('FORMULARIO '!G1328)</f>
        <v>7164</v>
      </c>
      <c r="D1290" s="75">
        <f>('FORMULARIO '!H1328)</f>
        <v>0</v>
      </c>
      <c r="E1290" s="75">
        <f>('FORMULARIO '!I1328)</f>
        <v>0</v>
      </c>
      <c r="F1290" s="75">
        <f>('FORMULARIO '!J1328)</f>
        <v>0</v>
      </c>
      <c r="G1290" s="75">
        <v>0</v>
      </c>
      <c r="H1290" s="75">
        <v>3785</v>
      </c>
      <c r="M1290" s="86" t="b">
        <f>('FORMULARIO '!BE1328)</f>
        <v>0</v>
      </c>
      <c r="N1290" s="86" t="b">
        <f>('FORMULARIO '!BF1328)</f>
        <v>0</v>
      </c>
      <c r="O1290" s="86" t="b">
        <f>('FORMULARIO '!BG1328)</f>
        <v>0</v>
      </c>
      <c r="P1290" s="86" t="b">
        <f>('FORMULARIO '!BH1328)</f>
        <v>0</v>
      </c>
      <c r="Q1290" s="86" t="b">
        <f>('FORMULARIO '!BI1328)</f>
        <v>0</v>
      </c>
      <c r="R1290" s="86" t="b">
        <f>('FORMULARIO '!BJ1328)</f>
        <v>0</v>
      </c>
      <c r="S1290" s="86" t="b">
        <f>('FORMULARIO '!BK1328)</f>
        <v>0</v>
      </c>
      <c r="T1290" s="86" t="b">
        <f>('FORMULARIO '!BL1328)</f>
        <v>0</v>
      </c>
      <c r="U1290" s="86" t="b">
        <f>('FORMULARIO '!BM1328)</f>
        <v>0</v>
      </c>
      <c r="V1290" s="86" t="b">
        <f>('FORMULARIO '!BN1328)</f>
        <v>0</v>
      </c>
      <c r="W1290" s="86" t="b">
        <f>('FORMULARIO '!BO1328)</f>
        <v>0</v>
      </c>
      <c r="X1290" s="86" t="b">
        <f>('FORMULARIO '!BP1328)</f>
        <v>0</v>
      </c>
      <c r="Y1290" s="86" t="b">
        <f>('FORMULARIO '!BQ1328)</f>
        <v>0</v>
      </c>
      <c r="Z1290" s="86">
        <f>('FORMULARIO '!BR1328)</f>
        <v>3.0805780643126126</v>
      </c>
    </row>
    <row r="1291" spans="1:26" x14ac:dyDescent="0.75">
      <c r="A1291" s="85" t="str">
        <f>_xlfn.CONCAT('FORMULARIO '!G1329,'FORMULARIO '!E1329,'FORMULARIO '!B1329,'FORMULARIO '!E1329,'FORMULARIO '!C1329,'FORMULARIO '!E1329,'FORMULARIO '!P1329)</f>
        <v>7166-Latex Experto y Homologos-Todocolor-Intensa</v>
      </c>
      <c r="B1291" s="85" t="str">
        <f t="shared" si="20"/>
        <v>7166-Latex Experto y Homologos-Todocolor-Intensa</v>
      </c>
      <c r="C1291" s="85" t="str">
        <f>('FORMULARIO '!G1329)</f>
        <v>7166</v>
      </c>
      <c r="D1291" s="75">
        <f>('FORMULARIO '!H1329)</f>
        <v>0</v>
      </c>
      <c r="E1291" s="75">
        <f>('FORMULARIO '!I1329)</f>
        <v>0</v>
      </c>
      <c r="F1291" s="75">
        <f>('FORMULARIO '!J1329)</f>
        <v>0</v>
      </c>
      <c r="G1291" s="75">
        <v>0</v>
      </c>
      <c r="H1291" s="75">
        <v>3785</v>
      </c>
      <c r="M1291" s="86" t="b">
        <f>('FORMULARIO '!BE1329)</f>
        <v>0</v>
      </c>
      <c r="N1291" s="86" t="b">
        <f>('FORMULARIO '!BF1329)</f>
        <v>0</v>
      </c>
      <c r="O1291" s="86" t="b">
        <f>('FORMULARIO '!BG1329)</f>
        <v>0</v>
      </c>
      <c r="P1291" s="86">
        <f>('FORMULARIO '!BH1329)</f>
        <v>12.63037006368171</v>
      </c>
      <c r="Q1291" s="86" t="b">
        <f>('FORMULARIO '!BI1329)</f>
        <v>0</v>
      </c>
      <c r="R1291" s="86" t="b">
        <f>('FORMULARIO '!BJ1329)</f>
        <v>0</v>
      </c>
      <c r="S1291" s="86" t="b">
        <f>('FORMULARIO '!BK1329)</f>
        <v>0</v>
      </c>
      <c r="T1291" s="86" t="b">
        <f>('FORMULARIO '!BL1329)</f>
        <v>0</v>
      </c>
      <c r="U1291" s="86" t="b">
        <f>('FORMULARIO '!BM1329)</f>
        <v>0</v>
      </c>
      <c r="V1291" s="86">
        <f>('FORMULARIO '!BN1329)</f>
        <v>14.170659095838017</v>
      </c>
      <c r="W1291" s="86" t="b">
        <f>('FORMULARIO '!BO1329)</f>
        <v>0</v>
      </c>
      <c r="X1291" s="86" t="b">
        <f>('FORMULARIO '!BP1329)</f>
        <v>0</v>
      </c>
      <c r="Y1291" s="86" t="b">
        <f>('FORMULARIO '!BQ1329)</f>
        <v>0</v>
      </c>
      <c r="Z1291" s="86">
        <f>('FORMULARIO '!BR1329)</f>
        <v>124.45535379822954</v>
      </c>
    </row>
    <row r="1292" spans="1:26" x14ac:dyDescent="0.75">
      <c r="A1292" s="85" t="str">
        <f>_xlfn.CONCAT('FORMULARIO '!G1330,'FORMULARIO '!E1330,'FORMULARIO '!B1330,'FORMULARIO '!E1330,'FORMULARIO '!C1330,'FORMULARIO '!E1330,'FORMULARIO '!P1330)</f>
        <v>7167-Latex Experto y Homologos-Todocolor-Intensa</v>
      </c>
      <c r="B1292" s="85" t="str">
        <f t="shared" si="20"/>
        <v>7167-Latex Experto y Homologos-Todocolor-Intensa</v>
      </c>
      <c r="C1292" s="85" t="str">
        <f>('FORMULARIO '!G1330)</f>
        <v>7167</v>
      </c>
      <c r="D1292" s="75">
        <f>('FORMULARIO '!H1330)</f>
        <v>0</v>
      </c>
      <c r="E1292" s="75">
        <f>('FORMULARIO '!I1330)</f>
        <v>0</v>
      </c>
      <c r="F1292" s="75">
        <f>('FORMULARIO '!J1330)</f>
        <v>0</v>
      </c>
      <c r="G1292" s="75">
        <v>0</v>
      </c>
      <c r="H1292" s="75">
        <v>3785</v>
      </c>
      <c r="M1292" s="86" t="b">
        <f>('FORMULARIO '!BE1330)</f>
        <v>0</v>
      </c>
      <c r="N1292" s="86" t="b">
        <f>('FORMULARIO '!BF1330)</f>
        <v>0</v>
      </c>
      <c r="O1292" s="86" t="b">
        <f>('FORMULARIO '!BG1330)</f>
        <v>0</v>
      </c>
      <c r="P1292" s="86">
        <f>('FORMULARIO '!BH1330)</f>
        <v>5.5450405157627021</v>
      </c>
      <c r="Q1292" s="86" t="b">
        <f>('FORMULARIO '!BI1330)</f>
        <v>0</v>
      </c>
      <c r="R1292" s="86" t="b">
        <f>('FORMULARIO '!BJ1330)</f>
        <v>0</v>
      </c>
      <c r="S1292" s="86" t="b">
        <f>('FORMULARIO '!BK1330)</f>
        <v>0</v>
      </c>
      <c r="T1292" s="86" t="b">
        <f>('FORMULARIO '!BL1330)</f>
        <v>0</v>
      </c>
      <c r="U1292" s="86" t="b">
        <f>('FORMULARIO '!BM1330)</f>
        <v>0</v>
      </c>
      <c r="V1292" s="86">
        <f>('FORMULARIO '!BN1330)</f>
        <v>5.5450405157627021</v>
      </c>
      <c r="W1292" s="86" t="b">
        <f>('FORMULARIO '!BO1330)</f>
        <v>0</v>
      </c>
      <c r="X1292" s="86" t="b">
        <f>('FORMULARIO '!BP1330)</f>
        <v>0</v>
      </c>
      <c r="Y1292" s="86" t="b">
        <f>('FORMULARIO '!BQ1330)</f>
        <v>0</v>
      </c>
      <c r="Z1292" s="86">
        <f>('FORMULARIO '!BR1330)</f>
        <v>37.274994578182614</v>
      </c>
    </row>
    <row r="1293" spans="1:26" x14ac:dyDescent="0.75">
      <c r="A1293" s="85" t="str">
        <f>_xlfn.CONCAT('FORMULARIO '!G1331,'FORMULARIO '!E1331,'FORMULARIO '!B1331,'FORMULARIO '!E1331,'FORMULARIO '!C1331,'FORMULARIO '!E1331,'FORMULARIO '!P1331)</f>
        <v>7168-Latex Experto y Homologos-Todocolor-Media</v>
      </c>
      <c r="B1293" s="85" t="str">
        <f t="shared" si="20"/>
        <v>7168-Latex Experto y Homologos-Todocolor-Media</v>
      </c>
      <c r="C1293" s="85" t="str">
        <f>('FORMULARIO '!G1331)</f>
        <v>7168</v>
      </c>
      <c r="D1293" s="75">
        <f>('FORMULARIO '!H1331)</f>
        <v>0</v>
      </c>
      <c r="E1293" s="75">
        <f>('FORMULARIO '!I1331)</f>
        <v>0</v>
      </c>
      <c r="F1293" s="75">
        <f>('FORMULARIO '!J1331)</f>
        <v>0</v>
      </c>
      <c r="G1293" s="75">
        <v>0</v>
      </c>
      <c r="H1293" s="75">
        <v>3785</v>
      </c>
      <c r="M1293" s="86" t="b">
        <f>('FORMULARIO '!BE1331)</f>
        <v>0</v>
      </c>
      <c r="N1293" s="86" t="b">
        <f>('FORMULARIO '!BF1331)</f>
        <v>0</v>
      </c>
      <c r="O1293" s="86" t="b">
        <f>('FORMULARIO '!BG1331)</f>
        <v>0</v>
      </c>
      <c r="P1293" s="86">
        <f>('FORMULARIO '!BH1331)</f>
        <v>8.0095029672127911</v>
      </c>
      <c r="Q1293" s="86" t="b">
        <f>('FORMULARIO '!BI1331)</f>
        <v>0</v>
      </c>
      <c r="R1293" s="86" t="b">
        <f>('FORMULARIO '!BJ1331)</f>
        <v>0</v>
      </c>
      <c r="S1293" s="86" t="b">
        <f>('FORMULARIO '!BK1331)</f>
        <v>0</v>
      </c>
      <c r="T1293" s="86" t="b">
        <f>('FORMULARIO '!BL1331)</f>
        <v>0</v>
      </c>
      <c r="U1293" s="86" t="b">
        <f>('FORMULARIO '!BM1331)</f>
        <v>0</v>
      </c>
      <c r="V1293" s="86">
        <f>('FORMULARIO '!BN1331)</f>
        <v>9.2417341929378374</v>
      </c>
      <c r="W1293" s="86" t="b">
        <f>('FORMULARIO '!BO1331)</f>
        <v>0</v>
      </c>
      <c r="X1293" s="86" t="b">
        <f>('FORMULARIO '!BP1331)</f>
        <v>0</v>
      </c>
      <c r="Y1293" s="86" t="b">
        <f>('FORMULARIO '!BQ1331)</f>
        <v>0</v>
      </c>
      <c r="Z1293" s="86">
        <f>('FORMULARIO '!BR1331)</f>
        <v>51.137595867589368</v>
      </c>
    </row>
    <row r="1294" spans="1:26" x14ac:dyDescent="0.75">
      <c r="A1294" s="85" t="str">
        <f>_xlfn.CONCAT('FORMULARIO '!G1332,'FORMULARIO '!E1332,'FORMULARIO '!B1332,'FORMULARIO '!E1332,'FORMULARIO '!C1332,'FORMULARIO '!E1332,'FORMULARIO '!P1332)</f>
        <v>7169-Latex Experto y Homologos-Todocolor-Media</v>
      </c>
      <c r="B1294" s="85" t="str">
        <f t="shared" si="20"/>
        <v>7169-Latex Experto y Homologos-Todocolor-Media</v>
      </c>
      <c r="C1294" s="85" t="str">
        <f>('FORMULARIO '!G1332)</f>
        <v>7169</v>
      </c>
      <c r="D1294" s="75">
        <f>('FORMULARIO '!H1332)</f>
        <v>0</v>
      </c>
      <c r="E1294" s="75">
        <f>('FORMULARIO '!I1332)</f>
        <v>0</v>
      </c>
      <c r="F1294" s="75">
        <f>('FORMULARIO '!J1332)</f>
        <v>0</v>
      </c>
      <c r="G1294" s="75">
        <v>0</v>
      </c>
      <c r="H1294" s="75">
        <v>3785</v>
      </c>
      <c r="M1294" s="86" t="b">
        <f>('FORMULARIO '!BE1332)</f>
        <v>0</v>
      </c>
      <c r="N1294" s="86" t="b">
        <f>('FORMULARIO '!BF1332)</f>
        <v>0</v>
      </c>
      <c r="O1294" s="86" t="b">
        <f>('FORMULARIO '!BG1332)</f>
        <v>0</v>
      </c>
      <c r="P1294" s="86">
        <f>('FORMULARIO '!BH1332)</f>
        <v>4.6208670964689187</v>
      </c>
      <c r="Q1294" s="86" t="b">
        <f>('FORMULARIO '!BI1332)</f>
        <v>0</v>
      </c>
      <c r="R1294" s="86" t="b">
        <f>('FORMULARIO '!BJ1332)</f>
        <v>0</v>
      </c>
      <c r="S1294" s="86" t="b">
        <f>('FORMULARIO '!BK1332)</f>
        <v>0</v>
      </c>
      <c r="T1294" s="86" t="b">
        <f>('FORMULARIO '!BL1332)</f>
        <v>0</v>
      </c>
      <c r="U1294" s="86" t="b">
        <f>('FORMULARIO '!BM1332)</f>
        <v>0</v>
      </c>
      <c r="V1294" s="86">
        <f>('FORMULARIO '!BN1332)</f>
        <v>7.7014451607815317</v>
      </c>
      <c r="W1294" s="86" t="b">
        <f>('FORMULARIO '!BO1332)</f>
        <v>0</v>
      </c>
      <c r="X1294" s="86" t="b">
        <f>('FORMULARIO '!BP1332)</f>
        <v>0</v>
      </c>
      <c r="Y1294" s="86" t="b">
        <f>('FORMULARIO '!BQ1332)</f>
        <v>0</v>
      </c>
      <c r="Z1294" s="86">
        <f>('FORMULARIO '!BR1332)</f>
        <v>19.715699611600719</v>
      </c>
    </row>
    <row r="1295" spans="1:26" x14ac:dyDescent="0.75">
      <c r="A1295" s="85" t="str">
        <f>_xlfn.CONCAT('FORMULARIO '!G1333,'FORMULARIO '!E1333,'FORMULARIO '!B1333,'FORMULARIO '!E1333,'FORMULARIO '!C1333,'FORMULARIO '!E1333,'FORMULARIO '!P1333)</f>
        <v>7170-Latex Experto y Homologos-Todocolor-Blanca</v>
      </c>
      <c r="B1295" s="85" t="str">
        <f t="shared" si="20"/>
        <v>7170-Latex Experto y Homologos-Todocolor-Blanca</v>
      </c>
      <c r="C1295" s="85" t="str">
        <f>('FORMULARIO '!G1333)</f>
        <v>7170</v>
      </c>
      <c r="D1295" s="75">
        <f>('FORMULARIO '!H1333)</f>
        <v>0</v>
      </c>
      <c r="E1295" s="75">
        <f>('FORMULARIO '!I1333)</f>
        <v>0</v>
      </c>
      <c r="F1295" s="75">
        <f>('FORMULARIO '!J1333)</f>
        <v>0</v>
      </c>
      <c r="G1295" s="75">
        <v>0</v>
      </c>
      <c r="H1295" s="75">
        <v>3785</v>
      </c>
      <c r="M1295" s="86" t="b">
        <f>('FORMULARIO '!BE1333)</f>
        <v>0</v>
      </c>
      <c r="N1295" s="86" t="b">
        <f>('FORMULARIO '!BF1333)</f>
        <v>0</v>
      </c>
      <c r="O1295" s="86" t="b">
        <f>('FORMULARIO '!BG1333)</f>
        <v>0</v>
      </c>
      <c r="P1295" s="86">
        <f>('FORMULARIO '!BH1333)</f>
        <v>2.1564046450188288</v>
      </c>
      <c r="Q1295" s="86" t="b">
        <f>('FORMULARIO '!BI1333)</f>
        <v>0</v>
      </c>
      <c r="R1295" s="86" t="b">
        <f>('FORMULARIO '!BJ1333)</f>
        <v>0</v>
      </c>
      <c r="S1295" s="86" t="b">
        <f>('FORMULARIO '!BK1333)</f>
        <v>0</v>
      </c>
      <c r="T1295" s="86" t="b">
        <f>('FORMULARIO '!BL1333)</f>
        <v>0</v>
      </c>
      <c r="U1295" s="86" t="b">
        <f>('FORMULARIO '!BM1333)</f>
        <v>0</v>
      </c>
      <c r="V1295" s="86">
        <f>('FORMULARIO '!BN1333)</f>
        <v>4.3128092900376576</v>
      </c>
      <c r="W1295" s="86" t="b">
        <f>('FORMULARIO '!BO1333)</f>
        <v>0</v>
      </c>
      <c r="X1295" s="86" t="b">
        <f>('FORMULARIO '!BP1333)</f>
        <v>0</v>
      </c>
      <c r="Y1295" s="86" t="b">
        <f>('FORMULARIO '!BQ1333)</f>
        <v>0</v>
      </c>
      <c r="Z1295" s="86">
        <f>('FORMULARIO '!BR1333)</f>
        <v>16.635121547288108</v>
      </c>
    </row>
    <row r="1296" spans="1:26" x14ac:dyDescent="0.75">
      <c r="A1296" s="85" t="str">
        <f>_xlfn.CONCAT('FORMULARIO '!G1334,'FORMULARIO '!E1334,'FORMULARIO '!B1334,'FORMULARIO '!E1334,'FORMULARIO '!C1334,'FORMULARIO '!E1334,'FORMULARIO '!P1334)</f>
        <v>7171-Latex Experto y Homologos-Todocolor-Blanca</v>
      </c>
      <c r="B1296" s="85" t="str">
        <f t="shared" si="20"/>
        <v>7171-Latex Experto y Homologos-Todocolor-Blanca</v>
      </c>
      <c r="C1296" s="85" t="str">
        <f>('FORMULARIO '!G1334)</f>
        <v>7171</v>
      </c>
      <c r="D1296" s="75">
        <f>('FORMULARIO '!H1334)</f>
        <v>0</v>
      </c>
      <c r="E1296" s="75">
        <f>('FORMULARIO '!I1334)</f>
        <v>0</v>
      </c>
      <c r="F1296" s="75">
        <f>('FORMULARIO '!J1334)</f>
        <v>0</v>
      </c>
      <c r="G1296" s="75">
        <v>0</v>
      </c>
      <c r="H1296" s="75">
        <v>3785</v>
      </c>
      <c r="M1296" s="86" t="b">
        <f>('FORMULARIO '!BE1334)</f>
        <v>0</v>
      </c>
      <c r="N1296" s="86" t="b">
        <f>('FORMULARIO '!BF1334)</f>
        <v>0</v>
      </c>
      <c r="O1296" s="86" t="b">
        <f>('FORMULARIO '!BG1334)</f>
        <v>0</v>
      </c>
      <c r="P1296" s="86">
        <f>('FORMULARIO '!BH1334)</f>
        <v>0.30805780643126124</v>
      </c>
      <c r="Q1296" s="86" t="b">
        <f>('FORMULARIO '!BI1334)</f>
        <v>0</v>
      </c>
      <c r="R1296" s="86">
        <f>('FORMULARIO '!BJ1334)</f>
        <v>1.5402890321563063</v>
      </c>
      <c r="S1296" s="86" t="b">
        <f>('FORMULARIO '!BK1334)</f>
        <v>0</v>
      </c>
      <c r="T1296" s="86" t="b">
        <f>('FORMULARIO '!BL1334)</f>
        <v>0</v>
      </c>
      <c r="U1296" s="86" t="b">
        <f>('FORMULARIO '!BM1334)</f>
        <v>0</v>
      </c>
      <c r="V1296" s="86" t="b">
        <f>('FORMULARIO '!BN1334)</f>
        <v>0</v>
      </c>
      <c r="W1296" s="86" t="b">
        <f>('FORMULARIO '!BO1334)</f>
        <v>0</v>
      </c>
      <c r="X1296" s="86" t="b">
        <f>('FORMULARIO '!BP1334)</f>
        <v>0</v>
      </c>
      <c r="Y1296" s="86" t="b">
        <f>('FORMULARIO '!BQ1334)</f>
        <v>0</v>
      </c>
      <c r="Z1296" s="86">
        <f>('FORMULARIO '!BR1334)</f>
        <v>11.398138837956667</v>
      </c>
    </row>
    <row r="1297" spans="1:26" x14ac:dyDescent="0.75">
      <c r="A1297" s="85" t="str">
        <f>_xlfn.CONCAT('FORMULARIO '!G1335,'FORMULARIO '!E1335,'FORMULARIO '!B1335,'FORMULARIO '!E1335,'FORMULARIO '!C1335,'FORMULARIO '!E1335,'FORMULARIO '!P1335)</f>
        <v>7172-Latex Experto y Homologos-Todocolor-Blanca</v>
      </c>
      <c r="B1297" s="85" t="str">
        <f t="shared" si="20"/>
        <v>7172-Latex Experto y Homologos-Todocolor-Blanca</v>
      </c>
      <c r="C1297" s="85" t="str">
        <f>('FORMULARIO '!G1335)</f>
        <v>7172</v>
      </c>
      <c r="D1297" s="75">
        <f>('FORMULARIO '!H1335)</f>
        <v>0</v>
      </c>
      <c r="E1297" s="75">
        <f>('FORMULARIO '!I1335)</f>
        <v>0</v>
      </c>
      <c r="F1297" s="75">
        <f>('FORMULARIO '!J1335)</f>
        <v>0</v>
      </c>
      <c r="G1297" s="75">
        <v>0</v>
      </c>
      <c r="H1297" s="75">
        <v>3785</v>
      </c>
      <c r="M1297" s="86" t="b">
        <f>('FORMULARIO '!BE1335)</f>
        <v>0</v>
      </c>
      <c r="N1297" s="86" t="b">
        <f>('FORMULARIO '!BF1335)</f>
        <v>0</v>
      </c>
      <c r="O1297" s="86" t="b">
        <f>('FORMULARIO '!BG1335)</f>
        <v>0</v>
      </c>
      <c r="P1297" s="86" t="b">
        <f>('FORMULARIO '!BH1335)</f>
        <v>0</v>
      </c>
      <c r="Q1297" s="86" t="b">
        <f>('FORMULARIO '!BI1335)</f>
        <v>0</v>
      </c>
      <c r="R1297" s="86" t="b">
        <f>('FORMULARIO '!BJ1335)</f>
        <v>0</v>
      </c>
      <c r="S1297" s="86" t="b">
        <f>('FORMULARIO '!BK1335)</f>
        <v>0</v>
      </c>
      <c r="T1297" s="86" t="b">
        <f>('FORMULARIO '!BL1335)</f>
        <v>0</v>
      </c>
      <c r="U1297" s="86" t="b">
        <f>('FORMULARIO '!BM1335)</f>
        <v>0</v>
      </c>
      <c r="V1297" s="86" t="b">
        <f>('FORMULARIO '!BN1335)</f>
        <v>0</v>
      </c>
      <c r="W1297" s="86" t="b">
        <f>('FORMULARIO '!BO1335)</f>
        <v>0</v>
      </c>
      <c r="X1297" s="86" t="b">
        <f>('FORMULARIO '!BP1335)</f>
        <v>0</v>
      </c>
      <c r="Y1297" s="86" t="b">
        <f>('FORMULARIO '!BQ1335)</f>
        <v>0</v>
      </c>
      <c r="Z1297" s="86">
        <f>('FORMULARIO '!BR1335)</f>
        <v>2.772520257881351</v>
      </c>
    </row>
    <row r="1298" spans="1:26" x14ac:dyDescent="0.75">
      <c r="A1298" s="85" t="str">
        <f>_xlfn.CONCAT('FORMULARIO '!G1336,'FORMULARIO '!E1336,'FORMULARIO '!B1336,'FORMULARIO '!E1336,'FORMULARIO '!C1336,'FORMULARIO '!E1336,'FORMULARIO '!P1336)</f>
        <v>7182-Latex Experto y Homologos-Todocolor-Intensa</v>
      </c>
      <c r="B1298" s="85" t="str">
        <f t="shared" si="20"/>
        <v>7182-Latex Experto y Homologos-Todocolor-Intensa</v>
      </c>
      <c r="C1298" s="85" t="str">
        <f>('FORMULARIO '!G1336)</f>
        <v>7182</v>
      </c>
      <c r="D1298" s="75">
        <f>('FORMULARIO '!H1336)</f>
        <v>0</v>
      </c>
      <c r="E1298" s="75">
        <f>('FORMULARIO '!I1336)</f>
        <v>0</v>
      </c>
      <c r="F1298" s="75">
        <f>('FORMULARIO '!J1336)</f>
        <v>0</v>
      </c>
      <c r="G1298" s="75">
        <v>0</v>
      </c>
      <c r="H1298" s="75">
        <v>3785</v>
      </c>
      <c r="M1298" s="86" t="b">
        <f>('FORMULARIO '!BE1336)</f>
        <v>0</v>
      </c>
      <c r="N1298" s="86" t="b">
        <f>('FORMULARIO '!BF1336)</f>
        <v>0</v>
      </c>
      <c r="O1298" s="86" t="b">
        <f>('FORMULARIO '!BG1336)</f>
        <v>0</v>
      </c>
      <c r="P1298" s="86" t="b">
        <f>('FORMULARIO '!BH1336)</f>
        <v>0</v>
      </c>
      <c r="Q1298" s="86" t="b">
        <f>('FORMULARIO '!BI1336)</f>
        <v>0</v>
      </c>
      <c r="R1298" s="86" t="b">
        <f>('FORMULARIO '!BJ1336)</f>
        <v>0</v>
      </c>
      <c r="S1298" s="86">
        <f>('FORMULARIO '!BK1336)</f>
        <v>9.8578498058003596</v>
      </c>
      <c r="T1298" s="86">
        <f>('FORMULARIO '!BL1336)</f>
        <v>89.336763865065763</v>
      </c>
      <c r="U1298" s="86" t="b">
        <f>('FORMULARIO '!BM1336)</f>
        <v>0</v>
      </c>
      <c r="V1298" s="86" t="b">
        <f>('FORMULARIO '!BN1336)</f>
        <v>0</v>
      </c>
      <c r="W1298" s="86" t="b">
        <f>('FORMULARIO '!BO1336)</f>
        <v>0</v>
      </c>
      <c r="X1298" s="86" t="b">
        <f>('FORMULARIO '!BP1336)</f>
        <v>0</v>
      </c>
      <c r="Y1298" s="86" t="b">
        <f>('FORMULARIO '!BQ1336)</f>
        <v>0</v>
      </c>
      <c r="Z1298" s="86">
        <f>('FORMULARIO '!BR1336)</f>
        <v>113.6733305731354</v>
      </c>
    </row>
    <row r="1299" spans="1:26" x14ac:dyDescent="0.75">
      <c r="A1299" s="85" t="str">
        <f>_xlfn.CONCAT('FORMULARIO '!G1337,'FORMULARIO '!E1337,'FORMULARIO '!B1337,'FORMULARIO '!E1337,'FORMULARIO '!C1337,'FORMULARIO '!E1337,'FORMULARIO '!P1337)</f>
        <v>7183-Latex Experto y Homologos-Todocolor-Intensa</v>
      </c>
      <c r="B1299" s="85" t="str">
        <f t="shared" si="20"/>
        <v>7183-Latex Experto y Homologos-Todocolor-Intensa</v>
      </c>
      <c r="C1299" s="85" t="str">
        <f>('FORMULARIO '!G1337)</f>
        <v>7183</v>
      </c>
      <c r="D1299" s="75">
        <f>('FORMULARIO '!H1337)</f>
        <v>0</v>
      </c>
      <c r="E1299" s="75">
        <f>('FORMULARIO '!I1337)</f>
        <v>0</v>
      </c>
      <c r="F1299" s="75">
        <f>('FORMULARIO '!J1337)</f>
        <v>0</v>
      </c>
      <c r="G1299" s="75">
        <v>0</v>
      </c>
      <c r="H1299" s="75">
        <v>3785</v>
      </c>
      <c r="M1299" s="86" t="b">
        <f>('FORMULARIO '!BE1337)</f>
        <v>0</v>
      </c>
      <c r="N1299" s="86" t="b">
        <f>('FORMULARIO '!BF1337)</f>
        <v>0</v>
      </c>
      <c r="O1299" s="86" t="b">
        <f>('FORMULARIO '!BG1337)</f>
        <v>0</v>
      </c>
      <c r="P1299" s="86">
        <f>('FORMULARIO '!BH1337)</f>
        <v>7.7014451607815317</v>
      </c>
      <c r="Q1299" s="86" t="b">
        <f>('FORMULARIO '!BI1337)</f>
        <v>0</v>
      </c>
      <c r="R1299" s="86" t="b">
        <f>('FORMULARIO '!BJ1337)</f>
        <v>0</v>
      </c>
      <c r="S1299" s="86">
        <f>('FORMULARIO '!BK1337)</f>
        <v>27.10908696595099</v>
      </c>
      <c r="T1299" s="86">
        <f>('FORMULARIO '!BL1337)</f>
        <v>26.184913546657203</v>
      </c>
      <c r="U1299" s="86" t="b">
        <f>('FORMULARIO '!BM1337)</f>
        <v>0</v>
      </c>
      <c r="V1299" s="86" t="b">
        <f>('FORMULARIO '!BN1337)</f>
        <v>0</v>
      </c>
      <c r="W1299" s="86" t="b">
        <f>('FORMULARIO '!BO1337)</f>
        <v>0</v>
      </c>
      <c r="X1299" s="86" t="b">
        <f>('FORMULARIO '!BP1337)</f>
        <v>0</v>
      </c>
      <c r="Y1299" s="86" t="b">
        <f>('FORMULARIO '!BQ1337)</f>
        <v>0</v>
      </c>
      <c r="Z1299" s="86" t="b">
        <f>('FORMULARIO '!BR1337)</f>
        <v>0</v>
      </c>
    </row>
    <row r="1300" spans="1:26" x14ac:dyDescent="0.75">
      <c r="A1300" s="85" t="str">
        <f>_xlfn.CONCAT('FORMULARIO '!G1338,'FORMULARIO '!E1338,'FORMULARIO '!B1338,'FORMULARIO '!E1338,'FORMULARIO '!C1338,'FORMULARIO '!E1338,'FORMULARIO '!P1338)</f>
        <v>7184-Latex Experto y Homologos-Todocolor-Media</v>
      </c>
      <c r="B1300" s="85" t="str">
        <f t="shared" si="20"/>
        <v>7184-Latex Experto y Homologos-Todocolor-Media</v>
      </c>
      <c r="C1300" s="85" t="str">
        <f>('FORMULARIO '!G1338)</f>
        <v>7184</v>
      </c>
      <c r="D1300" s="75">
        <f>('FORMULARIO '!H1338)</f>
        <v>0</v>
      </c>
      <c r="E1300" s="75">
        <f>('FORMULARIO '!I1338)</f>
        <v>0</v>
      </c>
      <c r="F1300" s="75">
        <f>('FORMULARIO '!J1338)</f>
        <v>0</v>
      </c>
      <c r="G1300" s="75">
        <v>0</v>
      </c>
      <c r="H1300" s="75">
        <v>3785</v>
      </c>
      <c r="M1300" s="86" t="b">
        <f>('FORMULARIO '!BE1338)</f>
        <v>0</v>
      </c>
      <c r="N1300" s="86" t="b">
        <f>('FORMULARIO '!BF1338)</f>
        <v>0</v>
      </c>
      <c r="O1300" s="86" t="b">
        <f>('FORMULARIO '!BG1338)</f>
        <v>0</v>
      </c>
      <c r="P1300" s="86">
        <f>('FORMULARIO '!BH1338)</f>
        <v>0.61611561286252248</v>
      </c>
      <c r="Q1300" s="86" t="b">
        <f>('FORMULARIO '!BI1338)</f>
        <v>0</v>
      </c>
      <c r="R1300" s="86" t="b">
        <f>('FORMULARIO '!BJ1338)</f>
        <v>0</v>
      </c>
      <c r="S1300" s="86" t="b">
        <f>('FORMULARIO '!BK1338)</f>
        <v>0</v>
      </c>
      <c r="T1300" s="86">
        <f>('FORMULARIO '!BL1338)</f>
        <v>19.715699611600719</v>
      </c>
      <c r="U1300" s="86" t="b">
        <f>('FORMULARIO '!BM1338)</f>
        <v>0</v>
      </c>
      <c r="V1300" s="86" t="b">
        <f>('FORMULARIO '!BN1338)</f>
        <v>0</v>
      </c>
      <c r="W1300" s="86" t="b">
        <f>('FORMULARIO '!BO1338)</f>
        <v>0</v>
      </c>
      <c r="X1300" s="86" t="b">
        <f>('FORMULARIO '!BP1338)</f>
        <v>0</v>
      </c>
      <c r="Y1300" s="86" t="b">
        <f>('FORMULARIO '!BQ1338)</f>
        <v>0</v>
      </c>
      <c r="Z1300" s="86">
        <f>('FORMULARIO '!BR1338)</f>
        <v>29.573549417401079</v>
      </c>
    </row>
    <row r="1301" spans="1:26" x14ac:dyDescent="0.75">
      <c r="A1301" s="85" t="str">
        <f>_xlfn.CONCAT('FORMULARIO '!G1339,'FORMULARIO '!E1339,'FORMULARIO '!B1339,'FORMULARIO '!E1339,'FORMULARIO '!C1339,'FORMULARIO '!E1339,'FORMULARIO '!P1339)</f>
        <v>7185-Latex Experto y Homologos-Todocolor-Media</v>
      </c>
      <c r="B1301" s="85" t="str">
        <f t="shared" si="20"/>
        <v>7185-Latex Experto y Homologos-Todocolor-Media</v>
      </c>
      <c r="C1301" s="85" t="str">
        <f>('FORMULARIO '!G1339)</f>
        <v>7185</v>
      </c>
      <c r="D1301" s="75">
        <f>('FORMULARIO '!H1339)</f>
        <v>0</v>
      </c>
      <c r="E1301" s="75">
        <f>('FORMULARIO '!I1339)</f>
        <v>0</v>
      </c>
      <c r="F1301" s="75">
        <f>('FORMULARIO '!J1339)</f>
        <v>0</v>
      </c>
      <c r="G1301" s="75">
        <v>0</v>
      </c>
      <c r="H1301" s="75">
        <v>3785</v>
      </c>
      <c r="M1301" s="86" t="b">
        <f>('FORMULARIO '!BE1339)</f>
        <v>0</v>
      </c>
      <c r="N1301" s="86" t="b">
        <f>('FORMULARIO '!BF1339)</f>
        <v>0</v>
      </c>
      <c r="O1301" s="86" t="b">
        <f>('FORMULARIO '!BG1339)</f>
        <v>0</v>
      </c>
      <c r="P1301" s="86" t="b">
        <f>('FORMULARIO '!BH1339)</f>
        <v>0</v>
      </c>
      <c r="Q1301" s="86" t="b">
        <f>('FORMULARIO '!BI1339)</f>
        <v>0</v>
      </c>
      <c r="R1301" s="86" t="b">
        <f>('FORMULARIO '!BJ1339)</f>
        <v>0</v>
      </c>
      <c r="S1301" s="86" t="b">
        <f>('FORMULARIO '!BK1339)</f>
        <v>0</v>
      </c>
      <c r="T1301" s="86">
        <f>('FORMULARIO '!BL1339)</f>
        <v>8.9336763865065763</v>
      </c>
      <c r="U1301" s="86" t="b">
        <f>('FORMULARIO '!BM1339)</f>
        <v>0</v>
      </c>
      <c r="V1301" s="86">
        <f>('FORMULARIO '!BN1339)</f>
        <v>2.1564046450188288</v>
      </c>
      <c r="W1301" s="86" t="b">
        <f>('FORMULARIO '!BO1339)</f>
        <v>0</v>
      </c>
      <c r="X1301" s="86" t="b">
        <f>('FORMULARIO '!BP1339)</f>
        <v>0</v>
      </c>
      <c r="Y1301" s="86" t="b">
        <f>('FORMULARIO '!BQ1339)</f>
        <v>0</v>
      </c>
      <c r="Z1301" s="86">
        <f>('FORMULARIO '!BR1339)</f>
        <v>15.094832515131801</v>
      </c>
    </row>
    <row r="1302" spans="1:26" x14ac:dyDescent="0.75">
      <c r="A1302" s="85" t="str">
        <f>_xlfn.CONCAT('FORMULARIO '!G1340,'FORMULARIO '!E1340,'FORMULARIO '!B1340,'FORMULARIO '!E1340,'FORMULARIO '!C1340,'FORMULARIO '!E1340,'FORMULARIO '!P1340)</f>
        <v>7186-Latex Experto y Homologos-Todocolor-Blanca</v>
      </c>
      <c r="B1302" s="85" t="str">
        <f t="shared" si="20"/>
        <v>7186-Latex Experto y Homologos-Todocolor-Blanca</v>
      </c>
      <c r="C1302" s="85" t="str">
        <f>('FORMULARIO '!G1340)</f>
        <v>7186</v>
      </c>
      <c r="D1302" s="75">
        <f>('FORMULARIO '!H1340)</f>
        <v>0</v>
      </c>
      <c r="E1302" s="75">
        <f>('FORMULARIO '!I1340)</f>
        <v>0</v>
      </c>
      <c r="F1302" s="75">
        <f>('FORMULARIO '!J1340)</f>
        <v>0</v>
      </c>
      <c r="G1302" s="75">
        <v>0</v>
      </c>
      <c r="H1302" s="75">
        <v>3785</v>
      </c>
      <c r="M1302" s="86" t="b">
        <f>('FORMULARIO '!BE1340)</f>
        <v>0</v>
      </c>
      <c r="N1302" s="86" t="b">
        <f>('FORMULARIO '!BF1340)</f>
        <v>0</v>
      </c>
      <c r="O1302" s="86" t="b">
        <f>('FORMULARIO '!BG1340)</f>
        <v>0</v>
      </c>
      <c r="P1302" s="86" t="b">
        <f>('FORMULARIO '!BH1340)</f>
        <v>0</v>
      </c>
      <c r="Q1302" s="86" t="b">
        <f>('FORMULARIO '!BI1340)</f>
        <v>0</v>
      </c>
      <c r="R1302" s="86" t="b">
        <f>('FORMULARIO '!BJ1340)</f>
        <v>0</v>
      </c>
      <c r="S1302" s="86" t="b">
        <f>('FORMULARIO '!BK1340)</f>
        <v>0</v>
      </c>
      <c r="T1302" s="86">
        <f>('FORMULARIO '!BL1340)</f>
        <v>5.8530983221939632</v>
      </c>
      <c r="U1302" s="86" t="b">
        <f>('FORMULARIO '!BM1340)</f>
        <v>0</v>
      </c>
      <c r="V1302" s="86">
        <f>('FORMULARIO '!BN1340)</f>
        <v>1.232231225725045</v>
      </c>
      <c r="W1302" s="86" t="b">
        <f>('FORMULARIO '!BO1340)</f>
        <v>0</v>
      </c>
      <c r="X1302" s="86" t="b">
        <f>('FORMULARIO '!BP1340)</f>
        <v>0</v>
      </c>
      <c r="Y1302" s="86" t="b">
        <f>('FORMULARIO '!BQ1340)</f>
        <v>0</v>
      </c>
      <c r="Z1302" s="86">
        <f>('FORMULARIO '!BR1340)</f>
        <v>9.2417341929378374</v>
      </c>
    </row>
    <row r="1303" spans="1:26" x14ac:dyDescent="0.75">
      <c r="A1303" s="85" t="str">
        <f>_xlfn.CONCAT('FORMULARIO '!G1341,'FORMULARIO '!E1341,'FORMULARIO '!B1341,'FORMULARIO '!E1341,'FORMULARIO '!C1341,'FORMULARIO '!E1341,'FORMULARIO '!P1341)</f>
        <v>7187-Latex Experto y Homologos-Todocolor-Blanca</v>
      </c>
      <c r="B1303" s="85" t="str">
        <f t="shared" si="20"/>
        <v>7187-Latex Experto y Homologos-Todocolor-Blanca</v>
      </c>
      <c r="C1303" s="85" t="str">
        <f>('FORMULARIO '!G1341)</f>
        <v>7187</v>
      </c>
      <c r="D1303" s="75">
        <f>('FORMULARIO '!H1341)</f>
        <v>0</v>
      </c>
      <c r="E1303" s="75">
        <f>('FORMULARIO '!I1341)</f>
        <v>0</v>
      </c>
      <c r="F1303" s="75">
        <f>('FORMULARIO '!J1341)</f>
        <v>0</v>
      </c>
      <c r="G1303" s="75">
        <v>0</v>
      </c>
      <c r="H1303" s="75">
        <v>3785</v>
      </c>
      <c r="M1303" s="86" t="b">
        <f>('FORMULARIO '!BE1341)</f>
        <v>0</v>
      </c>
      <c r="N1303" s="86" t="b">
        <f>('FORMULARIO '!BF1341)</f>
        <v>0</v>
      </c>
      <c r="O1303" s="86" t="b">
        <f>('FORMULARIO '!BG1341)</f>
        <v>0</v>
      </c>
      <c r="P1303" s="86" t="b">
        <f>('FORMULARIO '!BH1341)</f>
        <v>0</v>
      </c>
      <c r="Q1303" s="86" t="b">
        <f>('FORMULARIO '!BI1341)</f>
        <v>0</v>
      </c>
      <c r="R1303" s="86" t="b">
        <f>('FORMULARIO '!BJ1341)</f>
        <v>0</v>
      </c>
      <c r="S1303" s="86">
        <f>('FORMULARIO '!BK1341)</f>
        <v>0.92417341929378372</v>
      </c>
      <c r="T1303" s="86">
        <f>('FORMULARIO '!BL1341)</f>
        <v>3.0805780643126126</v>
      </c>
      <c r="U1303" s="86" t="b">
        <f>('FORMULARIO '!BM1341)</f>
        <v>0</v>
      </c>
      <c r="V1303" s="86" t="b">
        <f>('FORMULARIO '!BN1341)</f>
        <v>0</v>
      </c>
      <c r="W1303" s="86" t="b">
        <f>('FORMULARIO '!BO1341)</f>
        <v>0</v>
      </c>
      <c r="X1303" s="86" t="b">
        <f>('FORMULARIO '!BP1341)</f>
        <v>0</v>
      </c>
      <c r="Y1303" s="86" t="b">
        <f>('FORMULARIO '!BQ1341)</f>
        <v>0</v>
      </c>
      <c r="Z1303" s="86">
        <f>('FORMULARIO '!BR1341)</f>
        <v>3.6966936771751349</v>
      </c>
    </row>
    <row r="1304" spans="1:26" x14ac:dyDescent="0.75">
      <c r="A1304" s="85" t="str">
        <f>_xlfn.CONCAT('FORMULARIO '!G1342,'FORMULARIO '!E1342,'FORMULARIO '!B1342,'FORMULARIO '!E1342,'FORMULARIO '!C1342,'FORMULARIO '!E1342,'FORMULARIO '!P1342)</f>
        <v>7188-Latex Experto y Homologos-Todocolor-Blanca</v>
      </c>
      <c r="B1304" s="85" t="str">
        <f t="shared" si="20"/>
        <v>7188-Latex Experto y Homologos-Todocolor-Blanca</v>
      </c>
      <c r="C1304" s="85" t="str">
        <f>('FORMULARIO '!G1342)</f>
        <v>7188</v>
      </c>
      <c r="D1304" s="75">
        <f>('FORMULARIO '!H1342)</f>
        <v>0</v>
      </c>
      <c r="E1304" s="75">
        <f>('FORMULARIO '!I1342)</f>
        <v>0</v>
      </c>
      <c r="F1304" s="75">
        <f>('FORMULARIO '!J1342)</f>
        <v>0</v>
      </c>
      <c r="G1304" s="75">
        <v>0</v>
      </c>
      <c r="H1304" s="75">
        <v>3785</v>
      </c>
      <c r="M1304" s="86" t="b">
        <f>('FORMULARIO '!BE1342)</f>
        <v>0</v>
      </c>
      <c r="N1304" s="86" t="b">
        <f>('FORMULARIO '!BF1342)</f>
        <v>0</v>
      </c>
      <c r="O1304" s="86" t="b">
        <f>('FORMULARIO '!BG1342)</f>
        <v>0</v>
      </c>
      <c r="P1304" s="86">
        <f>('FORMULARIO '!BH1342)</f>
        <v>0.30805780643126124</v>
      </c>
      <c r="Q1304" s="86" t="b">
        <f>('FORMULARIO '!BI1342)</f>
        <v>0</v>
      </c>
      <c r="R1304" s="86" t="b">
        <f>('FORMULARIO '!BJ1342)</f>
        <v>0</v>
      </c>
      <c r="S1304" s="86" t="b">
        <f>('FORMULARIO '!BK1342)</f>
        <v>0</v>
      </c>
      <c r="T1304" s="86" t="b">
        <f>('FORMULARIO '!BL1342)</f>
        <v>0</v>
      </c>
      <c r="U1304" s="86" t="b">
        <f>('FORMULARIO '!BM1342)</f>
        <v>0</v>
      </c>
      <c r="V1304" s="86">
        <f>('FORMULARIO '!BN1342)</f>
        <v>1.232231225725045</v>
      </c>
      <c r="W1304" s="86" t="b">
        <f>('FORMULARIO '!BO1342)</f>
        <v>0</v>
      </c>
      <c r="X1304" s="86" t="b">
        <f>('FORMULARIO '!BP1342)</f>
        <v>0</v>
      </c>
      <c r="Y1304" s="86">
        <f>('FORMULARIO '!BQ1342)</f>
        <v>0.30805780643126124</v>
      </c>
      <c r="Z1304" s="86" t="b">
        <f>('FORMULARIO '!BR1342)</f>
        <v>0</v>
      </c>
    </row>
    <row r="1305" spans="1:26" x14ac:dyDescent="0.75">
      <c r="A1305" s="85" t="str">
        <f>_xlfn.CONCAT('FORMULARIO '!G1343,'FORMULARIO '!E1343,'FORMULARIO '!B1343,'FORMULARIO '!E1343,'FORMULARIO '!C1343,'FORMULARIO '!E1343,'FORMULARIO '!P1343)</f>
        <v>7190-Latex Experto y Homologos-Todocolor-Intensa</v>
      </c>
      <c r="B1305" s="85" t="str">
        <f t="shared" si="20"/>
        <v>7190-Latex Experto y Homologos-Todocolor-Intensa</v>
      </c>
      <c r="C1305" s="85" t="str">
        <f>('FORMULARIO '!G1343)</f>
        <v>7190</v>
      </c>
      <c r="D1305" s="75">
        <f>('FORMULARIO '!H1343)</f>
        <v>0</v>
      </c>
      <c r="E1305" s="75">
        <f>('FORMULARIO '!I1343)</f>
        <v>0</v>
      </c>
      <c r="F1305" s="75">
        <f>('FORMULARIO '!J1343)</f>
        <v>0</v>
      </c>
      <c r="G1305" s="75">
        <v>0</v>
      </c>
      <c r="H1305" s="75">
        <v>3785</v>
      </c>
      <c r="M1305" s="86" t="b">
        <f>('FORMULARIO '!BE1343)</f>
        <v>0</v>
      </c>
      <c r="N1305" s="86" t="b">
        <f>('FORMULARIO '!BF1343)</f>
        <v>0</v>
      </c>
      <c r="O1305" s="86" t="b">
        <f>('FORMULARIO '!BG1343)</f>
        <v>0</v>
      </c>
      <c r="P1305" s="86">
        <f>('FORMULARIO '!BH1343)</f>
        <v>47.440902190414235</v>
      </c>
      <c r="Q1305" s="86" t="b">
        <f>('FORMULARIO '!BI1343)</f>
        <v>0</v>
      </c>
      <c r="R1305" s="86" t="b">
        <f>('FORMULARIO '!BJ1343)</f>
        <v>0</v>
      </c>
      <c r="S1305" s="86" t="b">
        <f>('FORMULARIO '!BK1343)</f>
        <v>0</v>
      </c>
      <c r="T1305" s="86" t="b">
        <f>('FORMULARIO '!BL1343)</f>
        <v>0</v>
      </c>
      <c r="U1305" s="86" t="b">
        <f>('FORMULARIO '!BM1343)</f>
        <v>0</v>
      </c>
      <c r="V1305" s="86">
        <f>('FORMULARIO '!BN1343)</f>
        <v>87.488417026478203</v>
      </c>
      <c r="W1305" s="86" t="b">
        <f>('FORMULARIO '!BO1343)</f>
        <v>0</v>
      </c>
      <c r="X1305" s="86" t="b">
        <f>('FORMULARIO '!BP1343)</f>
        <v>0</v>
      </c>
      <c r="Y1305" s="86" t="b">
        <f>('FORMULARIO '!BQ1343)</f>
        <v>0</v>
      </c>
      <c r="Z1305" s="86">
        <f>('FORMULARIO '!BR1343)</f>
        <v>2.1564046450188288</v>
      </c>
    </row>
    <row r="1306" spans="1:26" x14ac:dyDescent="0.75">
      <c r="A1306" s="85" t="str">
        <f>_xlfn.CONCAT('FORMULARIO '!G1344,'FORMULARIO '!E1344,'FORMULARIO '!B1344,'FORMULARIO '!E1344,'FORMULARIO '!C1344,'FORMULARIO '!E1344,'FORMULARIO '!P1344)</f>
        <v>7191-Latex Experto y Homologos-Todocolor-Intensa</v>
      </c>
      <c r="B1306" s="85" t="str">
        <f t="shared" si="20"/>
        <v>7191-Latex Experto y Homologos-Todocolor-Intensa</v>
      </c>
      <c r="C1306" s="85" t="str">
        <f>('FORMULARIO '!G1344)</f>
        <v>7191</v>
      </c>
      <c r="D1306" s="75">
        <f>('FORMULARIO '!H1344)</f>
        <v>0</v>
      </c>
      <c r="E1306" s="75">
        <f>('FORMULARIO '!I1344)</f>
        <v>0</v>
      </c>
      <c r="F1306" s="75">
        <f>('FORMULARIO '!J1344)</f>
        <v>0</v>
      </c>
      <c r="G1306" s="75">
        <v>0</v>
      </c>
      <c r="H1306" s="75">
        <v>3785</v>
      </c>
      <c r="M1306" s="86">
        <f>('FORMULARIO '!BE1344)</f>
        <v>1.5402890321563063</v>
      </c>
      <c r="N1306" s="86" t="b">
        <f>('FORMULARIO '!BF1344)</f>
        <v>0</v>
      </c>
      <c r="O1306" s="86" t="b">
        <f>('FORMULARIO '!BG1344)</f>
        <v>0</v>
      </c>
      <c r="P1306" s="86">
        <f>('FORMULARIO '!BH1344)</f>
        <v>27.725202578813512</v>
      </c>
      <c r="Q1306" s="86" t="b">
        <f>('FORMULARIO '!BI1344)</f>
        <v>0</v>
      </c>
      <c r="R1306" s="86" t="b">
        <f>('FORMULARIO '!BJ1344)</f>
        <v>0</v>
      </c>
      <c r="S1306" s="86" t="b">
        <f>('FORMULARIO '!BK1344)</f>
        <v>0</v>
      </c>
      <c r="T1306" s="86" t="b">
        <f>('FORMULARIO '!BL1344)</f>
        <v>0</v>
      </c>
      <c r="U1306" s="86" t="b">
        <f>('FORMULARIO '!BM1344)</f>
        <v>0</v>
      </c>
      <c r="V1306" s="86">
        <f>('FORMULARIO '!BN1344)</f>
        <v>49.905364641864324</v>
      </c>
      <c r="W1306" s="86" t="b">
        <f>('FORMULARIO '!BO1344)</f>
        <v>0</v>
      </c>
      <c r="X1306" s="86" t="b">
        <f>('FORMULARIO '!BP1344)</f>
        <v>0</v>
      </c>
      <c r="Y1306" s="86" t="b">
        <f>('FORMULARIO '!BQ1344)</f>
        <v>0</v>
      </c>
      <c r="Z1306" s="86" t="b">
        <f>('FORMULARIO '!BR1344)</f>
        <v>0</v>
      </c>
    </row>
    <row r="1307" spans="1:26" x14ac:dyDescent="0.75">
      <c r="A1307" s="85" t="str">
        <f>_xlfn.CONCAT('FORMULARIO '!G1345,'FORMULARIO '!E1345,'FORMULARIO '!B1345,'FORMULARIO '!E1345,'FORMULARIO '!C1345,'FORMULARIO '!E1345,'FORMULARIO '!P1345)</f>
        <v>7192-Latex Experto y Homologos-Todocolor-Media</v>
      </c>
      <c r="B1307" s="85" t="str">
        <f t="shared" si="20"/>
        <v>7192-Latex Experto y Homologos-Todocolor-Media</v>
      </c>
      <c r="C1307" s="85" t="str">
        <f>('FORMULARIO '!G1345)</f>
        <v>7192</v>
      </c>
      <c r="D1307" s="75">
        <f>('FORMULARIO '!H1345)</f>
        <v>0</v>
      </c>
      <c r="E1307" s="75">
        <f>('FORMULARIO '!I1345)</f>
        <v>0</v>
      </c>
      <c r="F1307" s="75">
        <f>('FORMULARIO '!J1345)</f>
        <v>0</v>
      </c>
      <c r="G1307" s="75">
        <v>0</v>
      </c>
      <c r="H1307" s="75">
        <v>3785</v>
      </c>
      <c r="M1307" s="86" t="b">
        <f>('FORMULARIO '!BE1345)</f>
        <v>0</v>
      </c>
      <c r="N1307" s="86" t="b">
        <f>('FORMULARIO '!BF1345)</f>
        <v>0</v>
      </c>
      <c r="O1307" s="86" t="b">
        <f>('FORMULARIO '!BG1345)</f>
        <v>0</v>
      </c>
      <c r="P1307" s="86">
        <f>('FORMULARIO '!BH1345)</f>
        <v>4.0047514836063955</v>
      </c>
      <c r="Q1307" s="86" t="b">
        <f>('FORMULARIO '!BI1345)</f>
        <v>0</v>
      </c>
      <c r="R1307" s="86" t="b">
        <f>('FORMULARIO '!BJ1345)</f>
        <v>0</v>
      </c>
      <c r="S1307" s="86" t="b">
        <f>('FORMULARIO '!BK1345)</f>
        <v>0</v>
      </c>
      <c r="T1307" s="86">
        <f>('FORMULARIO '!BL1345)</f>
        <v>24.336566708069636</v>
      </c>
      <c r="U1307" s="86" t="b">
        <f>('FORMULARIO '!BM1345)</f>
        <v>0</v>
      </c>
      <c r="V1307" s="86" t="b">
        <f>('FORMULARIO '!BN1345)</f>
        <v>0</v>
      </c>
      <c r="W1307" s="86" t="b">
        <f>('FORMULARIO '!BO1345)</f>
        <v>0</v>
      </c>
      <c r="X1307" s="86" t="b">
        <f>('FORMULARIO '!BP1345)</f>
        <v>0</v>
      </c>
      <c r="Y1307" s="86" t="b">
        <f>('FORMULARIO '!BQ1345)</f>
        <v>0</v>
      </c>
      <c r="Z1307" s="86">
        <f>('FORMULARIO '!BR1345)</f>
        <v>60.687387866958467</v>
      </c>
    </row>
    <row r="1308" spans="1:26" x14ac:dyDescent="0.75">
      <c r="A1308" s="85" t="str">
        <f>_xlfn.CONCAT('FORMULARIO '!G1346,'FORMULARIO '!E1346,'FORMULARIO '!B1346,'FORMULARIO '!E1346,'FORMULARIO '!C1346,'FORMULARIO '!E1346,'FORMULARIO '!P1346)</f>
        <v>7193-Latex Experto y Homologos-Todocolor-Media</v>
      </c>
      <c r="B1308" s="85" t="str">
        <f t="shared" si="20"/>
        <v>7193-Latex Experto y Homologos-Todocolor-Media</v>
      </c>
      <c r="C1308" s="85" t="str">
        <f>('FORMULARIO '!G1346)</f>
        <v>7193</v>
      </c>
      <c r="D1308" s="75">
        <f>('FORMULARIO '!H1346)</f>
        <v>0</v>
      </c>
      <c r="E1308" s="75">
        <f>('FORMULARIO '!I1346)</f>
        <v>0</v>
      </c>
      <c r="F1308" s="75">
        <f>('FORMULARIO '!J1346)</f>
        <v>0</v>
      </c>
      <c r="G1308" s="75">
        <v>0</v>
      </c>
      <c r="H1308" s="75">
        <v>3785</v>
      </c>
      <c r="M1308" s="86" t="b">
        <f>('FORMULARIO '!BE1346)</f>
        <v>0</v>
      </c>
      <c r="N1308" s="86" t="b">
        <f>('FORMULARIO '!BF1346)</f>
        <v>0</v>
      </c>
      <c r="O1308" s="86" t="b">
        <f>('FORMULARIO '!BG1346)</f>
        <v>0</v>
      </c>
      <c r="P1308" s="86">
        <f>('FORMULARIO '!BH1346)</f>
        <v>8.6256185800753151</v>
      </c>
      <c r="Q1308" s="86" t="b">
        <f>('FORMULARIO '!BI1346)</f>
        <v>0</v>
      </c>
      <c r="R1308" s="86" t="b">
        <f>('FORMULARIO '!BJ1346)</f>
        <v>0</v>
      </c>
      <c r="S1308" s="86">
        <f>('FORMULARIO '!BK1346)</f>
        <v>24.028508901638379</v>
      </c>
      <c r="T1308" s="86">
        <f>('FORMULARIO '!BL1346)</f>
        <v>13.862601289406756</v>
      </c>
      <c r="U1308" s="86" t="b">
        <f>('FORMULARIO '!BM1346)</f>
        <v>0</v>
      </c>
      <c r="V1308" s="86" t="b">
        <f>('FORMULARIO '!BN1346)</f>
        <v>0</v>
      </c>
      <c r="W1308" s="86" t="b">
        <f>('FORMULARIO '!BO1346)</f>
        <v>0</v>
      </c>
      <c r="X1308" s="86" t="b">
        <f>('FORMULARIO '!BP1346)</f>
        <v>0</v>
      </c>
      <c r="Y1308" s="86" t="b">
        <f>('FORMULARIO '!BQ1346)</f>
        <v>0</v>
      </c>
      <c r="Z1308" s="86" t="b">
        <f>('FORMULARIO '!BR1346)</f>
        <v>0</v>
      </c>
    </row>
    <row r="1309" spans="1:26" x14ac:dyDescent="0.75">
      <c r="A1309" s="85" t="str">
        <f>_xlfn.CONCAT('FORMULARIO '!G1347,'FORMULARIO '!E1347,'FORMULARIO '!B1347,'FORMULARIO '!E1347,'FORMULARIO '!C1347,'FORMULARIO '!E1347,'FORMULARIO '!P1347)</f>
        <v>7194-Latex Experto y Homologos-Todocolor-Blanca</v>
      </c>
      <c r="B1309" s="85" t="str">
        <f t="shared" si="20"/>
        <v>7194-Latex Experto y Homologos-Todocolor-Blanca</v>
      </c>
      <c r="C1309" s="85" t="str">
        <f>('FORMULARIO '!G1347)</f>
        <v>7194</v>
      </c>
      <c r="D1309" s="75">
        <f>('FORMULARIO '!H1347)</f>
        <v>0</v>
      </c>
      <c r="E1309" s="75">
        <f>('FORMULARIO '!I1347)</f>
        <v>0</v>
      </c>
      <c r="F1309" s="75">
        <f>('FORMULARIO '!J1347)</f>
        <v>0</v>
      </c>
      <c r="G1309" s="75">
        <v>0</v>
      </c>
      <c r="H1309" s="75">
        <v>3785</v>
      </c>
      <c r="M1309" s="86" t="b">
        <f>('FORMULARIO '!BE1347)</f>
        <v>0</v>
      </c>
      <c r="N1309" s="86" t="b">
        <f>('FORMULARIO '!BF1347)</f>
        <v>0</v>
      </c>
      <c r="O1309" s="86" t="b">
        <f>('FORMULARIO '!BG1347)</f>
        <v>0</v>
      </c>
      <c r="P1309" s="86">
        <f>('FORMULARIO '!BH1347)</f>
        <v>5.8530983221939632</v>
      </c>
      <c r="Q1309" s="86" t="b">
        <f>('FORMULARIO '!BI1347)</f>
        <v>0</v>
      </c>
      <c r="R1309" s="86" t="b">
        <f>('FORMULARIO '!BJ1347)</f>
        <v>0</v>
      </c>
      <c r="S1309" s="86" t="b">
        <f>('FORMULARIO '!BK1347)</f>
        <v>0</v>
      </c>
      <c r="T1309" s="86" t="b">
        <f>('FORMULARIO '!BL1347)</f>
        <v>0</v>
      </c>
      <c r="U1309" s="86" t="b">
        <f>('FORMULARIO '!BM1347)</f>
        <v>0</v>
      </c>
      <c r="V1309" s="86">
        <f>('FORMULARIO '!BN1347)</f>
        <v>12.014254450819189</v>
      </c>
      <c r="W1309" s="86" t="b">
        <f>('FORMULARIO '!BO1347)</f>
        <v>0</v>
      </c>
      <c r="X1309" s="86" t="b">
        <f>('FORMULARIO '!BP1347)</f>
        <v>0</v>
      </c>
      <c r="Y1309" s="86" t="b">
        <f>('FORMULARIO '!BQ1347)</f>
        <v>0</v>
      </c>
      <c r="Z1309" s="86">
        <f>('FORMULARIO '!BR1347)</f>
        <v>6.4692139350564863</v>
      </c>
    </row>
    <row r="1310" spans="1:26" x14ac:dyDescent="0.75">
      <c r="A1310" s="85" t="str">
        <f>_xlfn.CONCAT('FORMULARIO '!G1348,'FORMULARIO '!E1348,'FORMULARIO '!B1348,'FORMULARIO '!E1348,'FORMULARIO '!C1348,'FORMULARIO '!E1348,'FORMULARIO '!P1348)</f>
        <v>7195-Latex Experto y Homologos-Todocolor-Blanca</v>
      </c>
      <c r="B1310" s="85" t="str">
        <f t="shared" si="20"/>
        <v>7195-Latex Experto y Homologos-Todocolor-Blanca</v>
      </c>
      <c r="C1310" s="85" t="str">
        <f>('FORMULARIO '!G1348)</f>
        <v>7195</v>
      </c>
      <c r="D1310" s="75">
        <f>('FORMULARIO '!H1348)</f>
        <v>0</v>
      </c>
      <c r="E1310" s="75">
        <f>('FORMULARIO '!I1348)</f>
        <v>0</v>
      </c>
      <c r="F1310" s="75">
        <f>('FORMULARIO '!J1348)</f>
        <v>0</v>
      </c>
      <c r="G1310" s="75">
        <v>0</v>
      </c>
      <c r="H1310" s="75">
        <v>3785</v>
      </c>
      <c r="M1310" s="86" t="b">
        <f>('FORMULARIO '!BE1348)</f>
        <v>0</v>
      </c>
      <c r="N1310" s="86" t="b">
        <f>('FORMULARIO '!BF1348)</f>
        <v>0</v>
      </c>
      <c r="O1310" s="86" t="b">
        <f>('FORMULARIO '!BG1348)</f>
        <v>0</v>
      </c>
      <c r="P1310" s="86">
        <f>('FORMULARIO '!BH1348)</f>
        <v>2.4644624514500899</v>
      </c>
      <c r="Q1310" s="86" t="b">
        <f>('FORMULARIO '!BI1348)</f>
        <v>0</v>
      </c>
      <c r="R1310" s="86" t="b">
        <f>('FORMULARIO '!BJ1348)</f>
        <v>0</v>
      </c>
      <c r="S1310" s="86">
        <f>('FORMULARIO '!BK1348)</f>
        <v>1.5402890321563063</v>
      </c>
      <c r="T1310" s="86" t="b">
        <f>('FORMULARIO '!BL1348)</f>
        <v>0</v>
      </c>
      <c r="U1310" s="86" t="b">
        <f>('FORMULARIO '!BM1348)</f>
        <v>0</v>
      </c>
      <c r="V1310" s="86">
        <f>('FORMULARIO '!BN1348)</f>
        <v>4.6208670964689187</v>
      </c>
      <c r="W1310" s="86" t="b">
        <f>('FORMULARIO '!BO1348)</f>
        <v>0</v>
      </c>
      <c r="X1310" s="86" t="b">
        <f>('FORMULARIO '!BP1348)</f>
        <v>0</v>
      </c>
      <c r="Y1310" s="86" t="b">
        <f>('FORMULARIO '!BQ1348)</f>
        <v>0</v>
      </c>
      <c r="Z1310" s="86" t="b">
        <f>('FORMULARIO '!BR1348)</f>
        <v>0</v>
      </c>
    </row>
    <row r="1311" spans="1:26" x14ac:dyDescent="0.75">
      <c r="A1311" s="85" t="str">
        <f>_xlfn.CONCAT('FORMULARIO '!G1349,'FORMULARIO '!E1349,'FORMULARIO '!B1349,'FORMULARIO '!E1349,'FORMULARIO '!C1349,'FORMULARIO '!E1349,'FORMULARIO '!P1349)</f>
        <v>7196-Latex Experto y Homologos-Todocolor-Blanca</v>
      </c>
      <c r="B1311" s="85" t="str">
        <f t="shared" si="20"/>
        <v>7196-Latex Experto y Homologos-Todocolor-Blanca</v>
      </c>
      <c r="C1311" s="85" t="str">
        <f>('FORMULARIO '!G1349)</f>
        <v>7196</v>
      </c>
      <c r="D1311" s="75">
        <f>('FORMULARIO '!H1349)</f>
        <v>0</v>
      </c>
      <c r="E1311" s="75">
        <f>('FORMULARIO '!I1349)</f>
        <v>0</v>
      </c>
      <c r="F1311" s="75">
        <f>('FORMULARIO '!J1349)</f>
        <v>0</v>
      </c>
      <c r="G1311" s="75">
        <v>0</v>
      </c>
      <c r="H1311" s="75">
        <v>3785</v>
      </c>
      <c r="M1311" s="86" t="b">
        <f>('FORMULARIO '!BE1349)</f>
        <v>0</v>
      </c>
      <c r="N1311" s="86" t="b">
        <f>('FORMULARIO '!BF1349)</f>
        <v>0</v>
      </c>
      <c r="O1311" s="86" t="b">
        <f>('FORMULARIO '!BG1349)</f>
        <v>0</v>
      </c>
      <c r="P1311" s="86" t="b">
        <f>('FORMULARIO '!BH1349)</f>
        <v>0</v>
      </c>
      <c r="Q1311" s="86" t="b">
        <f>('FORMULARIO '!BI1349)</f>
        <v>0</v>
      </c>
      <c r="R1311" s="86" t="b">
        <f>('FORMULARIO '!BJ1349)</f>
        <v>0</v>
      </c>
      <c r="S1311" s="86" t="b">
        <f>('FORMULARIO '!BK1349)</f>
        <v>0</v>
      </c>
      <c r="T1311" s="86">
        <f>('FORMULARIO '!BL1349)</f>
        <v>1.232231225725045</v>
      </c>
      <c r="U1311" s="86" t="b">
        <f>('FORMULARIO '!BM1349)</f>
        <v>0</v>
      </c>
      <c r="V1311" s="86" t="b">
        <f>('FORMULARIO '!BN1349)</f>
        <v>0</v>
      </c>
      <c r="W1311" s="86" t="b">
        <f>('FORMULARIO '!BO1349)</f>
        <v>0</v>
      </c>
      <c r="X1311" s="86" t="b">
        <f>('FORMULARIO '!BP1349)</f>
        <v>0</v>
      </c>
      <c r="Y1311" s="86" t="b">
        <f>('FORMULARIO '!BQ1349)</f>
        <v>0</v>
      </c>
      <c r="Z1311" s="86">
        <f>('FORMULARIO '!BR1349)</f>
        <v>4.3128092900376576</v>
      </c>
    </row>
    <row r="1312" spans="1:26" x14ac:dyDescent="0.75">
      <c r="A1312" s="85" t="str">
        <f>_xlfn.CONCAT('FORMULARIO '!G1350,'FORMULARIO '!E1350,'FORMULARIO '!B1350,'FORMULARIO '!E1350,'FORMULARIO '!C1350,'FORMULARIO '!E1350,'FORMULARIO '!P1350)</f>
        <v>7198-Latex Experto y Homologos-Todocolor-Intensa</v>
      </c>
      <c r="B1312" s="85" t="str">
        <f t="shared" si="20"/>
        <v>7198-Latex Experto y Homologos-Todocolor-Intensa</v>
      </c>
      <c r="C1312" s="85" t="str">
        <f>('FORMULARIO '!G1350)</f>
        <v>7198</v>
      </c>
      <c r="D1312" s="75">
        <f>('FORMULARIO '!H1350)</f>
        <v>0</v>
      </c>
      <c r="E1312" s="75">
        <f>('FORMULARIO '!I1350)</f>
        <v>0</v>
      </c>
      <c r="F1312" s="75">
        <f>('FORMULARIO '!J1350)</f>
        <v>0</v>
      </c>
      <c r="G1312" s="75">
        <v>0</v>
      </c>
      <c r="H1312" s="75">
        <v>3785</v>
      </c>
      <c r="M1312" s="86" t="b">
        <f>('FORMULARIO '!BE1350)</f>
        <v>0</v>
      </c>
      <c r="N1312" s="86" t="b">
        <f>('FORMULARIO '!BF1350)</f>
        <v>0</v>
      </c>
      <c r="O1312" s="86">
        <f>('FORMULARIO '!BG1350)</f>
        <v>21.564046450188286</v>
      </c>
      <c r="P1312" s="86">
        <f>('FORMULARIO '!BH1350)</f>
        <v>15.402890321563063</v>
      </c>
      <c r="Q1312" s="86" t="b">
        <f>('FORMULARIO '!BI1350)</f>
        <v>0</v>
      </c>
      <c r="R1312" s="86" t="b">
        <f>('FORMULARIO '!BJ1350)</f>
        <v>0</v>
      </c>
      <c r="S1312" s="86" t="b">
        <f>('FORMULARIO '!BK1350)</f>
        <v>0</v>
      </c>
      <c r="T1312" s="86" t="b">
        <f>('FORMULARIO '!BL1350)</f>
        <v>0</v>
      </c>
      <c r="U1312" s="86" t="b">
        <f>('FORMULARIO '!BM1350)</f>
        <v>0</v>
      </c>
      <c r="V1312" s="86" t="b">
        <f>('FORMULARIO '!BN1350)</f>
        <v>0</v>
      </c>
      <c r="W1312" s="86" t="b">
        <f>('FORMULARIO '!BO1350)</f>
        <v>0</v>
      </c>
      <c r="X1312" s="86" t="b">
        <f>('FORMULARIO '!BP1350)</f>
        <v>0</v>
      </c>
      <c r="Y1312" s="86" t="b">
        <f>('FORMULARIO '!BQ1350)</f>
        <v>0</v>
      </c>
      <c r="Z1312" s="86">
        <f>('FORMULARIO '!BR1350)</f>
        <v>161.42229056998087</v>
      </c>
    </row>
    <row r="1313" spans="1:26" x14ac:dyDescent="0.75">
      <c r="A1313" s="85" t="str">
        <f>_xlfn.CONCAT('FORMULARIO '!G1351,'FORMULARIO '!E1351,'FORMULARIO '!B1351,'FORMULARIO '!E1351,'FORMULARIO '!C1351,'FORMULARIO '!E1351,'FORMULARIO '!P1351)</f>
        <v>7199-Latex Experto y Homologos-Todocolor-Intensa</v>
      </c>
      <c r="B1313" s="85" t="str">
        <f t="shared" si="20"/>
        <v>7199-Latex Experto y Homologos-Todocolor-Intensa</v>
      </c>
      <c r="C1313" s="85" t="str">
        <f>('FORMULARIO '!G1351)</f>
        <v>7199</v>
      </c>
      <c r="D1313" s="75">
        <f>('FORMULARIO '!H1351)</f>
        <v>0</v>
      </c>
      <c r="E1313" s="75">
        <f>('FORMULARIO '!I1351)</f>
        <v>0</v>
      </c>
      <c r="F1313" s="75">
        <f>('FORMULARIO '!J1351)</f>
        <v>0</v>
      </c>
      <c r="G1313" s="75">
        <v>0</v>
      </c>
      <c r="H1313" s="75">
        <v>3785</v>
      </c>
      <c r="M1313" s="86" t="b">
        <f>('FORMULARIO '!BE1351)</f>
        <v>0</v>
      </c>
      <c r="N1313" s="86" t="b">
        <f>('FORMULARIO '!BF1351)</f>
        <v>0</v>
      </c>
      <c r="O1313" s="86">
        <f>('FORMULARIO '!BG1351)</f>
        <v>11.398138837956667</v>
      </c>
      <c r="P1313" s="86">
        <f>('FORMULARIO '!BH1351)</f>
        <v>10.473965418662884</v>
      </c>
      <c r="Q1313" s="86" t="b">
        <f>('FORMULARIO '!BI1351)</f>
        <v>0</v>
      </c>
      <c r="R1313" s="86" t="b">
        <f>('FORMULARIO '!BJ1351)</f>
        <v>0</v>
      </c>
      <c r="S1313" s="86" t="b">
        <f>('FORMULARIO '!BK1351)</f>
        <v>0</v>
      </c>
      <c r="T1313" s="86" t="b">
        <f>('FORMULARIO '!BL1351)</f>
        <v>0</v>
      </c>
      <c r="U1313" s="86" t="b">
        <f>('FORMULARIO '!BM1351)</f>
        <v>0</v>
      </c>
      <c r="V1313" s="86" t="b">
        <f>('FORMULARIO '!BN1351)</f>
        <v>0</v>
      </c>
      <c r="W1313" s="86" t="b">
        <f>('FORMULARIO '!BO1351)</f>
        <v>0</v>
      </c>
      <c r="X1313" s="86" t="b">
        <f>('FORMULARIO '!BP1351)</f>
        <v>0</v>
      </c>
      <c r="Y1313" s="86" t="b">
        <f>('FORMULARIO '!BQ1351)</f>
        <v>0</v>
      </c>
      <c r="Z1313" s="86">
        <f>('FORMULARIO '!BR1351)</f>
        <v>101.96713392874747</v>
      </c>
    </row>
    <row r="1314" spans="1:26" x14ac:dyDescent="0.75">
      <c r="A1314" s="85" t="str">
        <f>_xlfn.CONCAT('FORMULARIO '!G1352,'FORMULARIO '!E1352,'FORMULARIO '!B1352,'FORMULARIO '!E1352,'FORMULARIO '!C1352,'FORMULARIO '!E1352,'FORMULARIO '!P1352)</f>
        <v>7200-Latex Experto y Homologos-Todocolor-Media</v>
      </c>
      <c r="B1314" s="85" t="str">
        <f t="shared" si="20"/>
        <v>7200-Latex Experto y Homologos-Todocolor-Media</v>
      </c>
      <c r="C1314" s="85" t="str">
        <f>('FORMULARIO '!G1352)</f>
        <v>7200</v>
      </c>
      <c r="D1314" s="75">
        <f>('FORMULARIO '!H1352)</f>
        <v>0</v>
      </c>
      <c r="E1314" s="75">
        <f>('FORMULARIO '!I1352)</f>
        <v>0</v>
      </c>
      <c r="F1314" s="75">
        <f>('FORMULARIO '!J1352)</f>
        <v>0</v>
      </c>
      <c r="G1314" s="75">
        <v>0</v>
      </c>
      <c r="H1314" s="75">
        <v>3785</v>
      </c>
      <c r="M1314" s="86" t="b">
        <f>('FORMULARIO '!BE1352)</f>
        <v>0</v>
      </c>
      <c r="N1314" s="86" t="b">
        <f>('FORMULARIO '!BF1352)</f>
        <v>0</v>
      </c>
      <c r="O1314" s="86">
        <f>('FORMULARIO '!BG1352)</f>
        <v>11.398138837956667</v>
      </c>
      <c r="P1314" s="86">
        <f>('FORMULARIO '!BH1352)</f>
        <v>10.473965418662884</v>
      </c>
      <c r="Q1314" s="86" t="b">
        <f>('FORMULARIO '!BI1352)</f>
        <v>0</v>
      </c>
      <c r="R1314" s="86" t="b">
        <f>('FORMULARIO '!BJ1352)</f>
        <v>0</v>
      </c>
      <c r="S1314" s="86" t="b">
        <f>('FORMULARIO '!BK1352)</f>
        <v>0</v>
      </c>
      <c r="T1314" s="86" t="b">
        <f>('FORMULARIO '!BL1352)</f>
        <v>0</v>
      </c>
      <c r="U1314" s="86" t="b">
        <f>('FORMULARIO '!BM1352)</f>
        <v>0</v>
      </c>
      <c r="V1314" s="86" t="b">
        <f>('FORMULARIO '!BN1352)</f>
        <v>0</v>
      </c>
      <c r="W1314" s="86" t="b">
        <f>('FORMULARIO '!BO1352)</f>
        <v>0</v>
      </c>
      <c r="X1314" s="86" t="b">
        <f>('FORMULARIO '!BP1352)</f>
        <v>0</v>
      </c>
      <c r="Y1314" s="86" t="b">
        <f>('FORMULARIO '!BQ1352)</f>
        <v>0</v>
      </c>
      <c r="Z1314" s="86">
        <f>('FORMULARIO '!BR1352)</f>
        <v>103.50742296090378</v>
      </c>
    </row>
    <row r="1315" spans="1:26" x14ac:dyDescent="0.75">
      <c r="A1315" s="85" t="str">
        <f>_xlfn.CONCAT('FORMULARIO '!G1353,'FORMULARIO '!E1353,'FORMULARIO '!B1353,'FORMULARIO '!E1353,'FORMULARIO '!C1353,'FORMULARIO '!E1353,'FORMULARIO '!P1353)</f>
        <v>7201-Latex Experto y Homologos-Todocolor-Media</v>
      </c>
      <c r="B1315" s="85" t="str">
        <f t="shared" si="20"/>
        <v>7201-Latex Experto y Homologos-Todocolor-Media</v>
      </c>
      <c r="C1315" s="85" t="str">
        <f>('FORMULARIO '!G1353)</f>
        <v>7201</v>
      </c>
      <c r="D1315" s="75">
        <f>('FORMULARIO '!H1353)</f>
        <v>0</v>
      </c>
      <c r="E1315" s="75">
        <f>('FORMULARIO '!I1353)</f>
        <v>0</v>
      </c>
      <c r="F1315" s="75">
        <f>('FORMULARIO '!J1353)</f>
        <v>0</v>
      </c>
      <c r="G1315" s="75">
        <v>0</v>
      </c>
      <c r="H1315" s="75">
        <v>3785</v>
      </c>
      <c r="M1315" s="86" t="b">
        <f>('FORMULARIO '!BE1353)</f>
        <v>0</v>
      </c>
      <c r="N1315" s="86" t="b">
        <f>('FORMULARIO '!BF1353)</f>
        <v>0</v>
      </c>
      <c r="O1315" s="86" t="b">
        <f>('FORMULARIO '!BG1353)</f>
        <v>0</v>
      </c>
      <c r="P1315" s="86">
        <f>('FORMULARIO '!BH1353)</f>
        <v>9.5497919993690985</v>
      </c>
      <c r="Q1315" s="86" t="b">
        <f>('FORMULARIO '!BI1353)</f>
        <v>0</v>
      </c>
      <c r="R1315" s="86" t="b">
        <f>('FORMULARIO '!BJ1353)</f>
        <v>0</v>
      </c>
      <c r="S1315" s="86" t="b">
        <f>('FORMULARIO '!BK1353)</f>
        <v>0</v>
      </c>
      <c r="T1315" s="86" t="b">
        <f>('FORMULARIO '!BL1353)</f>
        <v>0</v>
      </c>
      <c r="U1315" s="86" t="b">
        <f>('FORMULARIO '!BM1353)</f>
        <v>0</v>
      </c>
      <c r="V1315" s="86">
        <f>('FORMULARIO '!BN1353)</f>
        <v>10.473965418662884</v>
      </c>
      <c r="W1315" s="86" t="b">
        <f>('FORMULARIO '!BO1353)</f>
        <v>0</v>
      </c>
      <c r="X1315" s="86" t="b">
        <f>('FORMULARIO '!BP1353)</f>
        <v>0</v>
      </c>
      <c r="Y1315" s="86" t="b">
        <f>('FORMULARIO '!BQ1353)</f>
        <v>0</v>
      </c>
      <c r="Z1315" s="86">
        <f>('FORMULARIO '!BR1353)</f>
        <v>40.663630448926483</v>
      </c>
    </row>
    <row r="1316" spans="1:26" x14ac:dyDescent="0.75">
      <c r="A1316" s="85" t="str">
        <f>_xlfn.CONCAT('FORMULARIO '!G1354,'FORMULARIO '!E1354,'FORMULARIO '!B1354,'FORMULARIO '!E1354,'FORMULARIO '!C1354,'FORMULARIO '!E1354,'FORMULARIO '!P1354)</f>
        <v>7202-Latex Experto y Homologos-Todocolor-Blanca</v>
      </c>
      <c r="B1316" s="85" t="str">
        <f t="shared" si="20"/>
        <v>7202-Latex Experto y Homologos-Todocolor-Blanca</v>
      </c>
      <c r="C1316" s="85" t="str">
        <f>('FORMULARIO '!G1354)</f>
        <v>7202</v>
      </c>
      <c r="D1316" s="75">
        <f>('FORMULARIO '!H1354)</f>
        <v>0</v>
      </c>
      <c r="E1316" s="75">
        <f>('FORMULARIO '!I1354)</f>
        <v>0</v>
      </c>
      <c r="F1316" s="75">
        <f>('FORMULARIO '!J1354)</f>
        <v>0</v>
      </c>
      <c r="G1316" s="75">
        <v>0</v>
      </c>
      <c r="H1316" s="75">
        <v>3785</v>
      </c>
      <c r="M1316" s="86" t="b">
        <f>('FORMULARIO '!BE1354)</f>
        <v>0</v>
      </c>
      <c r="N1316" s="86" t="b">
        <f>('FORMULARIO '!BF1354)</f>
        <v>0</v>
      </c>
      <c r="O1316" s="86">
        <f>('FORMULARIO '!BG1354)</f>
        <v>1.232231225725045</v>
      </c>
      <c r="P1316" s="86">
        <f>('FORMULARIO '!BH1354)</f>
        <v>1.5402890321563063</v>
      </c>
      <c r="Q1316" s="86" t="b">
        <f>('FORMULARIO '!BI1354)</f>
        <v>0</v>
      </c>
      <c r="R1316" s="86" t="b">
        <f>('FORMULARIO '!BJ1354)</f>
        <v>0</v>
      </c>
      <c r="S1316" s="86" t="b">
        <f>('FORMULARIO '!BK1354)</f>
        <v>0</v>
      </c>
      <c r="T1316" s="86" t="b">
        <f>('FORMULARIO '!BL1354)</f>
        <v>0</v>
      </c>
      <c r="U1316" s="86" t="b">
        <f>('FORMULARIO '!BM1354)</f>
        <v>0</v>
      </c>
      <c r="V1316" s="86" t="b">
        <f>('FORMULARIO '!BN1354)</f>
        <v>0</v>
      </c>
      <c r="W1316" s="86" t="b">
        <f>('FORMULARIO '!BO1354)</f>
        <v>0</v>
      </c>
      <c r="X1316" s="86" t="b">
        <f>('FORMULARIO '!BP1354)</f>
        <v>0</v>
      </c>
      <c r="Y1316" s="86" t="b">
        <f>('FORMULARIO '!BQ1354)</f>
        <v>0</v>
      </c>
      <c r="Z1316" s="86">
        <f>('FORMULARIO '!BR1354)</f>
        <v>19.407641805169458</v>
      </c>
    </row>
    <row r="1317" spans="1:26" x14ac:dyDescent="0.75">
      <c r="A1317" s="85" t="str">
        <f>_xlfn.CONCAT('FORMULARIO '!G1355,'FORMULARIO '!E1355,'FORMULARIO '!B1355,'FORMULARIO '!E1355,'FORMULARIO '!C1355,'FORMULARIO '!E1355,'FORMULARIO '!P1355)</f>
        <v>7203-Latex Experto y Homologos-Todocolor-Blanca</v>
      </c>
      <c r="B1317" s="85" t="str">
        <f t="shared" si="20"/>
        <v>7203-Latex Experto y Homologos-Todocolor-Blanca</v>
      </c>
      <c r="C1317" s="85" t="str">
        <f>('FORMULARIO '!G1355)</f>
        <v>7203</v>
      </c>
      <c r="D1317" s="75">
        <f>('FORMULARIO '!H1355)</f>
        <v>0</v>
      </c>
      <c r="E1317" s="75">
        <f>('FORMULARIO '!I1355)</f>
        <v>0</v>
      </c>
      <c r="F1317" s="75">
        <f>('FORMULARIO '!J1355)</f>
        <v>0</v>
      </c>
      <c r="G1317" s="75">
        <v>0</v>
      </c>
      <c r="H1317" s="75">
        <v>3785</v>
      </c>
      <c r="M1317" s="86" t="b">
        <f>('FORMULARIO '!BE1355)</f>
        <v>0</v>
      </c>
      <c r="N1317" s="86" t="b">
        <f>('FORMULARIO '!BF1355)</f>
        <v>0</v>
      </c>
      <c r="O1317" s="86" t="b">
        <f>('FORMULARIO '!BG1355)</f>
        <v>0</v>
      </c>
      <c r="P1317" s="86">
        <f>('FORMULARIO '!BH1355)</f>
        <v>1.232231225725045</v>
      </c>
      <c r="Q1317" s="86" t="b">
        <f>('FORMULARIO '!BI1355)</f>
        <v>0</v>
      </c>
      <c r="R1317" s="86" t="b">
        <f>('FORMULARIO '!BJ1355)</f>
        <v>0</v>
      </c>
      <c r="S1317" s="86" t="b">
        <f>('FORMULARIO '!BK1355)</f>
        <v>0</v>
      </c>
      <c r="T1317" s="86" t="b">
        <f>('FORMULARIO '!BL1355)</f>
        <v>0</v>
      </c>
      <c r="U1317" s="86" t="b">
        <f>('FORMULARIO '!BM1355)</f>
        <v>0</v>
      </c>
      <c r="V1317" s="86">
        <f>('FORMULARIO '!BN1355)</f>
        <v>1.5402890321563063</v>
      </c>
      <c r="W1317" s="86" t="b">
        <f>('FORMULARIO '!BO1355)</f>
        <v>0</v>
      </c>
      <c r="X1317" s="86" t="b">
        <f>('FORMULARIO '!BP1355)</f>
        <v>0</v>
      </c>
      <c r="Y1317" s="86" t="b">
        <f>('FORMULARIO '!BQ1355)</f>
        <v>0</v>
      </c>
      <c r="Z1317" s="86">
        <f>('FORMULARIO '!BR1355)</f>
        <v>5.5450405157627021</v>
      </c>
    </row>
    <row r="1318" spans="1:26" x14ac:dyDescent="0.75">
      <c r="A1318" s="85" t="str">
        <f>_xlfn.CONCAT('FORMULARIO '!G1356,'FORMULARIO '!E1356,'FORMULARIO '!B1356,'FORMULARIO '!E1356,'FORMULARIO '!C1356,'FORMULARIO '!E1356,'FORMULARIO '!P1356)</f>
        <v>7204-Latex Experto y Homologos-Todocolor-Blanca</v>
      </c>
      <c r="B1318" s="85" t="str">
        <f t="shared" si="20"/>
        <v>7204-Latex Experto y Homologos-Todocolor-Blanca</v>
      </c>
      <c r="C1318" s="85" t="str">
        <f>('FORMULARIO '!G1356)</f>
        <v>7204</v>
      </c>
      <c r="D1318" s="75">
        <f>('FORMULARIO '!H1356)</f>
        <v>0</v>
      </c>
      <c r="E1318" s="75">
        <f>('FORMULARIO '!I1356)</f>
        <v>0</v>
      </c>
      <c r="F1318" s="75">
        <f>('FORMULARIO '!J1356)</f>
        <v>0</v>
      </c>
      <c r="G1318" s="75">
        <v>0</v>
      </c>
      <c r="H1318" s="75">
        <v>3785</v>
      </c>
      <c r="M1318" s="86" t="b">
        <f>('FORMULARIO '!BE1356)</f>
        <v>0</v>
      </c>
      <c r="N1318" s="86" t="b">
        <f>('FORMULARIO '!BF1356)</f>
        <v>0</v>
      </c>
      <c r="O1318" s="86" t="b">
        <f>('FORMULARIO '!BG1356)</f>
        <v>0</v>
      </c>
      <c r="P1318" s="86">
        <f>('FORMULARIO '!BH1356)</f>
        <v>0.92417341929378372</v>
      </c>
      <c r="Q1318" s="86" t="b">
        <f>('FORMULARIO '!BI1356)</f>
        <v>0</v>
      </c>
      <c r="R1318" s="86" t="b">
        <f>('FORMULARIO '!BJ1356)</f>
        <v>0</v>
      </c>
      <c r="S1318" s="86">
        <f>('FORMULARIO '!BK1356)</f>
        <v>1.5402890321563063</v>
      </c>
      <c r="T1318" s="86" t="b">
        <f>('FORMULARIO '!BL1356)</f>
        <v>0</v>
      </c>
      <c r="U1318" s="86" t="b">
        <f>('FORMULARIO '!BM1356)</f>
        <v>0</v>
      </c>
      <c r="V1318" s="86">
        <f>('FORMULARIO '!BN1356)</f>
        <v>0.61611561286252248</v>
      </c>
      <c r="W1318" s="86" t="b">
        <f>('FORMULARIO '!BO1356)</f>
        <v>0</v>
      </c>
      <c r="X1318" s="86" t="b">
        <f>('FORMULARIO '!BP1356)</f>
        <v>0</v>
      </c>
      <c r="Y1318" s="86" t="b">
        <f>('FORMULARIO '!BQ1356)</f>
        <v>0</v>
      </c>
      <c r="Z1318" s="86" t="b">
        <f>('FORMULARIO '!BR1356)</f>
        <v>0</v>
      </c>
    </row>
    <row r="1319" spans="1:26" x14ac:dyDescent="0.75">
      <c r="A1319" s="85" t="str">
        <f>_xlfn.CONCAT('FORMULARIO '!G1357,'FORMULARIO '!E1357,'FORMULARIO '!B1357,'FORMULARIO '!E1357,'FORMULARIO '!C1357,'FORMULARIO '!E1357,'FORMULARIO '!P1357)</f>
        <v>7206-Latex Experto y Homologos-Todocolor-Intensa</v>
      </c>
      <c r="B1319" s="85" t="str">
        <f t="shared" si="20"/>
        <v>7206-Latex Experto y Homologos-Todocolor-Intensa</v>
      </c>
      <c r="C1319" s="85" t="str">
        <f>('FORMULARIO '!G1357)</f>
        <v>7206</v>
      </c>
      <c r="D1319" s="75">
        <f>('FORMULARIO '!H1357)</f>
        <v>0</v>
      </c>
      <c r="E1319" s="75">
        <f>('FORMULARIO '!I1357)</f>
        <v>0</v>
      </c>
      <c r="F1319" s="75">
        <f>('FORMULARIO '!J1357)</f>
        <v>0</v>
      </c>
      <c r="G1319" s="75">
        <v>0</v>
      </c>
      <c r="H1319" s="75">
        <v>3785</v>
      </c>
      <c r="M1319" s="86" t="b">
        <f>('FORMULARIO '!BE1357)</f>
        <v>0</v>
      </c>
      <c r="N1319" s="86" t="b">
        <f>('FORMULARIO '!BF1357)</f>
        <v>0</v>
      </c>
      <c r="O1319" s="86" t="b">
        <f>('FORMULARIO '!BG1357)</f>
        <v>0</v>
      </c>
      <c r="P1319" s="86">
        <f>('FORMULARIO '!BH1357)</f>
        <v>28.649375998107296</v>
      </c>
      <c r="Q1319" s="86" t="b">
        <f>('FORMULARIO '!BI1357)</f>
        <v>0</v>
      </c>
      <c r="R1319" s="86" t="b">
        <f>('FORMULARIO '!BJ1357)</f>
        <v>0</v>
      </c>
      <c r="S1319" s="86">
        <f>('FORMULARIO '!BK1357)</f>
        <v>28.957433804538557</v>
      </c>
      <c r="T1319" s="86" t="b">
        <f>('FORMULARIO '!BL1357)</f>
        <v>0</v>
      </c>
      <c r="U1319" s="86" t="b">
        <f>('FORMULARIO '!BM1357)</f>
        <v>0</v>
      </c>
      <c r="V1319" s="86" t="b">
        <f>('FORMULARIO '!BN1357)</f>
        <v>0</v>
      </c>
      <c r="W1319" s="86" t="b">
        <f>('FORMULARIO '!BO1357)</f>
        <v>0</v>
      </c>
      <c r="X1319" s="86" t="b">
        <f>('FORMULARIO '!BP1357)</f>
        <v>0</v>
      </c>
      <c r="Y1319" s="86" t="b">
        <f>('FORMULARIO '!BQ1357)</f>
        <v>0</v>
      </c>
      <c r="Z1319" s="86">
        <f>('FORMULARIO '!BR1357)</f>
        <v>113.05721496027287</v>
      </c>
    </row>
    <row r="1320" spans="1:26" x14ac:dyDescent="0.75">
      <c r="A1320" s="85" t="str">
        <f>_xlfn.CONCAT('FORMULARIO '!G1358,'FORMULARIO '!E1358,'FORMULARIO '!B1358,'FORMULARIO '!E1358,'FORMULARIO '!C1358,'FORMULARIO '!E1358,'FORMULARIO '!P1358)</f>
        <v>7207-Latex Experto y Homologos-Todocolor-Intensa</v>
      </c>
      <c r="B1320" s="85" t="str">
        <f t="shared" si="20"/>
        <v>7207-Latex Experto y Homologos-Todocolor-Intensa</v>
      </c>
      <c r="C1320" s="85" t="str">
        <f>('FORMULARIO '!G1358)</f>
        <v>7207</v>
      </c>
      <c r="D1320" s="75">
        <f>('FORMULARIO '!H1358)</f>
        <v>0</v>
      </c>
      <c r="E1320" s="75">
        <f>('FORMULARIO '!I1358)</f>
        <v>0</v>
      </c>
      <c r="F1320" s="75">
        <f>('FORMULARIO '!J1358)</f>
        <v>0</v>
      </c>
      <c r="G1320" s="75">
        <v>0</v>
      </c>
      <c r="H1320" s="75">
        <v>3785</v>
      </c>
      <c r="M1320" s="86" t="b">
        <f>('FORMULARIO '!BE1358)</f>
        <v>0</v>
      </c>
      <c r="N1320" s="86" t="b">
        <f>('FORMULARIO '!BF1358)</f>
        <v>0</v>
      </c>
      <c r="O1320" s="86" t="b">
        <f>('FORMULARIO '!BG1358)</f>
        <v>0</v>
      </c>
      <c r="P1320" s="86">
        <f>('FORMULARIO '!BH1358)</f>
        <v>10.165907612231621</v>
      </c>
      <c r="Q1320" s="86" t="b">
        <f>('FORMULARIO '!BI1358)</f>
        <v>0</v>
      </c>
      <c r="R1320" s="86" t="b">
        <f>('FORMULARIO '!BJ1358)</f>
        <v>0</v>
      </c>
      <c r="S1320" s="86">
        <f>('FORMULARIO '!BK1358)</f>
        <v>9.5497919993690985</v>
      </c>
      <c r="T1320" s="86" t="b">
        <f>('FORMULARIO '!BL1358)</f>
        <v>0</v>
      </c>
      <c r="U1320" s="86" t="b">
        <f>('FORMULARIO '!BM1358)</f>
        <v>0</v>
      </c>
      <c r="V1320" s="86" t="b">
        <f>('FORMULARIO '!BN1358)</f>
        <v>0</v>
      </c>
      <c r="W1320" s="86" t="b">
        <f>('FORMULARIO '!BO1358)</f>
        <v>0</v>
      </c>
      <c r="X1320" s="86" t="b">
        <f>('FORMULARIO '!BP1358)</f>
        <v>0</v>
      </c>
      <c r="Y1320" s="86" t="b">
        <f>('FORMULARIO '!BQ1358)</f>
        <v>0</v>
      </c>
      <c r="Z1320" s="86">
        <f>('FORMULARIO '!BR1358)</f>
        <v>38.199167997476394</v>
      </c>
    </row>
    <row r="1321" spans="1:26" x14ac:dyDescent="0.75">
      <c r="A1321" s="85" t="str">
        <f>_xlfn.CONCAT('FORMULARIO '!G1359,'FORMULARIO '!E1359,'FORMULARIO '!B1359,'FORMULARIO '!E1359,'FORMULARIO '!C1359,'FORMULARIO '!E1359,'FORMULARIO '!P1359)</f>
        <v>7208-Latex Experto y Homologos-Todocolor-Media</v>
      </c>
      <c r="B1321" s="85" t="str">
        <f t="shared" si="20"/>
        <v>7208-Latex Experto y Homologos-Todocolor-Media</v>
      </c>
      <c r="C1321" s="85" t="str">
        <f>('FORMULARIO '!G1359)</f>
        <v>7208</v>
      </c>
      <c r="D1321" s="75">
        <f>('FORMULARIO '!H1359)</f>
        <v>0</v>
      </c>
      <c r="E1321" s="75">
        <f>('FORMULARIO '!I1359)</f>
        <v>0</v>
      </c>
      <c r="F1321" s="75">
        <f>('FORMULARIO '!J1359)</f>
        <v>0</v>
      </c>
      <c r="G1321" s="75">
        <v>0</v>
      </c>
      <c r="H1321" s="75">
        <v>3785</v>
      </c>
      <c r="M1321" s="86" t="b">
        <f>('FORMULARIO '!BE1359)</f>
        <v>0</v>
      </c>
      <c r="N1321" s="86" t="b">
        <f>('FORMULARIO '!BF1359)</f>
        <v>0</v>
      </c>
      <c r="O1321" s="86" t="b">
        <f>('FORMULARIO '!BG1359)</f>
        <v>0</v>
      </c>
      <c r="P1321" s="86">
        <f>('FORMULARIO '!BH1359)</f>
        <v>7.7014451607815317</v>
      </c>
      <c r="Q1321" s="86" t="b">
        <f>('FORMULARIO '!BI1359)</f>
        <v>0</v>
      </c>
      <c r="R1321" s="86" t="b">
        <f>('FORMULARIO '!BJ1359)</f>
        <v>0</v>
      </c>
      <c r="S1321" s="86">
        <f>('FORMULARIO '!BK1359)</f>
        <v>7.3933873543502697</v>
      </c>
      <c r="T1321" s="86" t="b">
        <f>('FORMULARIO '!BL1359)</f>
        <v>0</v>
      </c>
      <c r="U1321" s="86" t="b">
        <f>('FORMULARIO '!BM1359)</f>
        <v>0</v>
      </c>
      <c r="V1321" s="86" t="b">
        <f>('FORMULARIO '!BN1359)</f>
        <v>0</v>
      </c>
      <c r="W1321" s="86" t="b">
        <f>('FORMULARIO '!BO1359)</f>
        <v>0</v>
      </c>
      <c r="X1321" s="86" t="b">
        <f>('FORMULARIO '!BP1359)</f>
        <v>0</v>
      </c>
      <c r="Y1321" s="86" t="b">
        <f>('FORMULARIO '!BQ1359)</f>
        <v>0</v>
      </c>
      <c r="Z1321" s="86">
        <f>('FORMULARIO '!BR1359)</f>
        <v>32.346069675282429</v>
      </c>
    </row>
    <row r="1322" spans="1:26" x14ac:dyDescent="0.75">
      <c r="A1322" s="85" t="str">
        <f>_xlfn.CONCAT('FORMULARIO '!G1360,'FORMULARIO '!E1360,'FORMULARIO '!B1360,'FORMULARIO '!E1360,'FORMULARIO '!C1360,'FORMULARIO '!E1360,'FORMULARIO '!P1360)</f>
        <v>7209-Latex Experto y Homologos-Todocolor-Media</v>
      </c>
      <c r="B1322" s="85" t="str">
        <f t="shared" si="20"/>
        <v>7209-Latex Experto y Homologos-Todocolor-Media</v>
      </c>
      <c r="C1322" s="85" t="str">
        <f>('FORMULARIO '!G1360)</f>
        <v>7209</v>
      </c>
      <c r="D1322" s="75">
        <f>('FORMULARIO '!H1360)</f>
        <v>0</v>
      </c>
      <c r="E1322" s="75">
        <f>('FORMULARIO '!I1360)</f>
        <v>0</v>
      </c>
      <c r="F1322" s="75">
        <f>('FORMULARIO '!J1360)</f>
        <v>0</v>
      </c>
      <c r="G1322" s="75">
        <v>0</v>
      </c>
      <c r="H1322" s="75">
        <v>3785</v>
      </c>
      <c r="M1322" s="86" t="b">
        <f>('FORMULARIO '!BE1360)</f>
        <v>0</v>
      </c>
      <c r="N1322" s="86" t="b">
        <f>('FORMULARIO '!BF1360)</f>
        <v>0</v>
      </c>
      <c r="O1322" s="86" t="b">
        <f>('FORMULARIO '!BG1360)</f>
        <v>0</v>
      </c>
      <c r="P1322" s="86">
        <f>('FORMULARIO '!BH1360)</f>
        <v>2.772520257881351</v>
      </c>
      <c r="Q1322" s="86" t="b">
        <f>('FORMULARIO '!BI1360)</f>
        <v>0</v>
      </c>
      <c r="R1322" s="86" t="b">
        <f>('FORMULARIO '!BJ1360)</f>
        <v>0</v>
      </c>
      <c r="S1322" s="86" t="b">
        <f>('FORMULARIO '!BK1360)</f>
        <v>0</v>
      </c>
      <c r="T1322" s="86" t="b">
        <f>('FORMULARIO '!BL1360)</f>
        <v>0</v>
      </c>
      <c r="U1322" s="86" t="b">
        <f>('FORMULARIO '!BM1360)</f>
        <v>0</v>
      </c>
      <c r="V1322" s="86" t="b">
        <f>('FORMULARIO '!BN1360)</f>
        <v>0</v>
      </c>
      <c r="W1322" s="86" t="b">
        <f>('FORMULARIO '!BO1360)</f>
        <v>0</v>
      </c>
      <c r="X1322" s="86" t="b">
        <f>('FORMULARIO '!BP1360)</f>
        <v>0</v>
      </c>
      <c r="Y1322" s="86" t="b">
        <f>('FORMULARIO '!BQ1360)</f>
        <v>0</v>
      </c>
      <c r="Z1322" s="86">
        <f>('FORMULARIO '!BR1360)</f>
        <v>20.02375741803198</v>
      </c>
    </row>
    <row r="1323" spans="1:26" x14ac:dyDescent="0.75">
      <c r="A1323" s="85" t="str">
        <f>_xlfn.CONCAT('FORMULARIO '!G1361,'FORMULARIO '!E1361,'FORMULARIO '!B1361,'FORMULARIO '!E1361,'FORMULARIO '!C1361,'FORMULARIO '!E1361,'FORMULARIO '!P1361)</f>
        <v>7210-Latex Experto y Homologos-Todocolor-Blanca</v>
      </c>
      <c r="B1323" s="85" t="str">
        <f t="shared" si="20"/>
        <v>7210-Latex Experto y Homologos-Todocolor-Blanca</v>
      </c>
      <c r="C1323" s="85" t="str">
        <f>('FORMULARIO '!G1361)</f>
        <v>7210</v>
      </c>
      <c r="D1323" s="75">
        <f>('FORMULARIO '!H1361)</f>
        <v>0</v>
      </c>
      <c r="E1323" s="75">
        <f>('FORMULARIO '!I1361)</f>
        <v>0</v>
      </c>
      <c r="F1323" s="75">
        <f>('FORMULARIO '!J1361)</f>
        <v>0</v>
      </c>
      <c r="G1323" s="75">
        <v>0</v>
      </c>
      <c r="H1323" s="75">
        <v>3785</v>
      </c>
      <c r="M1323" s="86" t="b">
        <f>('FORMULARIO '!BE1361)</f>
        <v>0</v>
      </c>
      <c r="N1323" s="86" t="b">
        <f>('FORMULARIO '!BF1361)</f>
        <v>0</v>
      </c>
      <c r="O1323" s="86" t="b">
        <f>('FORMULARIO '!BG1361)</f>
        <v>0</v>
      </c>
      <c r="P1323" s="86">
        <f>('FORMULARIO '!BH1361)</f>
        <v>1.8483468385875674</v>
      </c>
      <c r="Q1323" s="86" t="b">
        <f>('FORMULARIO '!BI1361)</f>
        <v>0</v>
      </c>
      <c r="R1323" s="86" t="b">
        <f>('FORMULARIO '!BJ1361)</f>
        <v>0</v>
      </c>
      <c r="S1323" s="86" t="b">
        <f>('FORMULARIO '!BK1361)</f>
        <v>0</v>
      </c>
      <c r="T1323" s="86" t="b">
        <f>('FORMULARIO '!BL1361)</f>
        <v>0</v>
      </c>
      <c r="U1323" s="86" t="b">
        <f>('FORMULARIO '!BM1361)</f>
        <v>0</v>
      </c>
      <c r="V1323" s="86" t="b">
        <f>('FORMULARIO '!BN1361)</f>
        <v>0</v>
      </c>
      <c r="W1323" s="86" t="b">
        <f>('FORMULARIO '!BO1361)</f>
        <v>0</v>
      </c>
      <c r="X1323" s="86" t="b">
        <f>('FORMULARIO '!BP1361)</f>
        <v>0</v>
      </c>
      <c r="Y1323" s="86" t="b">
        <f>('FORMULARIO '!BQ1361)</f>
        <v>0</v>
      </c>
      <c r="Z1323" s="86">
        <f>('FORMULARIO '!BR1361)</f>
        <v>14.478716902269278</v>
      </c>
    </row>
    <row r="1324" spans="1:26" x14ac:dyDescent="0.75">
      <c r="A1324" s="85" t="str">
        <f>_xlfn.CONCAT('FORMULARIO '!G1362,'FORMULARIO '!E1362,'FORMULARIO '!B1362,'FORMULARIO '!E1362,'FORMULARIO '!C1362,'FORMULARIO '!E1362,'FORMULARIO '!P1362)</f>
        <v>7211-Latex Experto y Homologos-Todocolor-Blanca</v>
      </c>
      <c r="B1324" s="85" t="str">
        <f t="shared" si="20"/>
        <v>7211-Latex Experto y Homologos-Todocolor-Blanca</v>
      </c>
      <c r="C1324" s="85" t="str">
        <f>('FORMULARIO '!G1362)</f>
        <v>7211</v>
      </c>
      <c r="D1324" s="75">
        <f>('FORMULARIO '!H1362)</f>
        <v>0</v>
      </c>
      <c r="E1324" s="75">
        <f>('FORMULARIO '!I1362)</f>
        <v>0</v>
      </c>
      <c r="F1324" s="75">
        <f>('FORMULARIO '!J1362)</f>
        <v>0</v>
      </c>
      <c r="G1324" s="75">
        <v>0</v>
      </c>
      <c r="H1324" s="75">
        <v>3785</v>
      </c>
      <c r="M1324" s="86" t="b">
        <f>('FORMULARIO '!BE1362)</f>
        <v>0</v>
      </c>
      <c r="N1324" s="86" t="b">
        <f>('FORMULARIO '!BF1362)</f>
        <v>0</v>
      </c>
      <c r="O1324" s="86" t="b">
        <f>('FORMULARIO '!BG1362)</f>
        <v>0</v>
      </c>
      <c r="P1324" s="86">
        <f>('FORMULARIO '!BH1362)</f>
        <v>0.92417341929378372</v>
      </c>
      <c r="Q1324" s="86" t="b">
        <f>('FORMULARIO '!BI1362)</f>
        <v>0</v>
      </c>
      <c r="R1324" s="86" t="b">
        <f>('FORMULARIO '!BJ1362)</f>
        <v>0</v>
      </c>
      <c r="S1324" s="86" t="b">
        <f>('FORMULARIO '!BK1362)</f>
        <v>0</v>
      </c>
      <c r="T1324" s="86" t="b">
        <f>('FORMULARIO '!BL1362)</f>
        <v>0</v>
      </c>
      <c r="U1324" s="86" t="b">
        <f>('FORMULARIO '!BM1362)</f>
        <v>0</v>
      </c>
      <c r="V1324" s="86" t="b">
        <f>('FORMULARIO '!BN1362)</f>
        <v>0</v>
      </c>
      <c r="W1324" s="86" t="b">
        <f>('FORMULARIO '!BO1362)</f>
        <v>0</v>
      </c>
      <c r="X1324" s="86" t="b">
        <f>('FORMULARIO '!BP1362)</f>
        <v>0</v>
      </c>
      <c r="Y1324" s="86" t="b">
        <f>('FORMULARIO '!BQ1362)</f>
        <v>0</v>
      </c>
      <c r="Z1324" s="86">
        <f>('FORMULARIO '!BR1362)</f>
        <v>6.4692139350564863</v>
      </c>
    </row>
    <row r="1325" spans="1:26" x14ac:dyDescent="0.75">
      <c r="A1325" s="85" t="str">
        <f>_xlfn.CONCAT('FORMULARIO '!G1363,'FORMULARIO '!E1363,'FORMULARIO '!B1363,'FORMULARIO '!E1363,'FORMULARIO '!C1363,'FORMULARIO '!E1363,'FORMULARIO '!P1363)</f>
        <v>7212-Latex Experto y Homologos-Todocolor-Blanca</v>
      </c>
      <c r="B1325" s="85" t="str">
        <f t="shared" si="20"/>
        <v>7212-Latex Experto y Homologos-Todocolor-Blanca</v>
      </c>
      <c r="C1325" s="85" t="str">
        <f>('FORMULARIO '!G1363)</f>
        <v>7212</v>
      </c>
      <c r="D1325" s="75">
        <f>('FORMULARIO '!H1363)</f>
        <v>0</v>
      </c>
      <c r="E1325" s="75">
        <f>('FORMULARIO '!I1363)</f>
        <v>0</v>
      </c>
      <c r="F1325" s="75">
        <f>('FORMULARIO '!J1363)</f>
        <v>0</v>
      </c>
      <c r="G1325" s="75">
        <v>0</v>
      </c>
      <c r="H1325" s="75">
        <v>3785</v>
      </c>
      <c r="M1325" s="86" t="b">
        <f>('FORMULARIO '!BE1363)</f>
        <v>0</v>
      </c>
      <c r="N1325" s="86" t="b">
        <f>('FORMULARIO '!BF1363)</f>
        <v>0</v>
      </c>
      <c r="O1325" s="86" t="b">
        <f>('FORMULARIO '!BG1363)</f>
        <v>0</v>
      </c>
      <c r="P1325" s="86">
        <f>('FORMULARIO '!BH1363)</f>
        <v>0.30805780643126124</v>
      </c>
      <c r="Q1325" s="86" t="b">
        <f>('FORMULARIO '!BI1363)</f>
        <v>0</v>
      </c>
      <c r="R1325" s="86" t="b">
        <f>('FORMULARIO '!BJ1363)</f>
        <v>0</v>
      </c>
      <c r="S1325" s="86" t="b">
        <f>('FORMULARIO '!BK1363)</f>
        <v>0</v>
      </c>
      <c r="T1325" s="86" t="b">
        <f>('FORMULARIO '!BL1363)</f>
        <v>0</v>
      </c>
      <c r="U1325" s="86" t="b">
        <f>('FORMULARIO '!BM1363)</f>
        <v>0</v>
      </c>
      <c r="V1325" s="86" t="b">
        <f>('FORMULARIO '!BN1363)</f>
        <v>0</v>
      </c>
      <c r="W1325" s="86" t="b">
        <f>('FORMULARIO '!BO1363)</f>
        <v>0</v>
      </c>
      <c r="X1325" s="86" t="b">
        <f>('FORMULARIO '!BP1363)</f>
        <v>0</v>
      </c>
      <c r="Y1325" s="86" t="b">
        <f>('FORMULARIO '!BQ1363)</f>
        <v>0</v>
      </c>
      <c r="Z1325" s="86">
        <f>('FORMULARIO '!BR1363)</f>
        <v>3.0805780643126126</v>
      </c>
    </row>
    <row r="1326" spans="1:26" x14ac:dyDescent="0.75">
      <c r="A1326" s="85" t="str">
        <f>_xlfn.CONCAT('FORMULARIO '!G1364,'FORMULARIO '!E1364,'FORMULARIO '!B1364,'FORMULARIO '!E1364,'FORMULARIO '!C1364,'FORMULARIO '!E1364,'FORMULARIO '!P1364)</f>
        <v>7214-Latex Experto y Homologos-Todocolor-Intensa</v>
      </c>
      <c r="B1326" s="85" t="str">
        <f t="shared" si="20"/>
        <v>7214-Latex Experto y Homologos-Todocolor-Intensa</v>
      </c>
      <c r="C1326" s="85" t="str">
        <f>('FORMULARIO '!G1364)</f>
        <v>7214</v>
      </c>
      <c r="D1326" s="75">
        <f>('FORMULARIO '!H1364)</f>
        <v>0</v>
      </c>
      <c r="E1326" s="75">
        <f>('FORMULARIO '!I1364)</f>
        <v>0</v>
      </c>
      <c r="F1326" s="75">
        <f>('FORMULARIO '!J1364)</f>
        <v>0</v>
      </c>
      <c r="G1326" s="75">
        <v>0</v>
      </c>
      <c r="H1326" s="75">
        <v>3785</v>
      </c>
      <c r="M1326" s="86" t="b">
        <f>('FORMULARIO '!BE1364)</f>
        <v>0</v>
      </c>
      <c r="N1326" s="86" t="b">
        <f>('FORMULARIO '!BF1364)</f>
        <v>0</v>
      </c>
      <c r="O1326" s="86" t="b">
        <f>('FORMULARIO '!BG1364)</f>
        <v>0</v>
      </c>
      <c r="P1326" s="86">
        <f>('FORMULARIO '!BH1364)</f>
        <v>29.573549417401079</v>
      </c>
      <c r="Q1326" s="86" t="b">
        <f>('FORMULARIO '!BI1364)</f>
        <v>0</v>
      </c>
      <c r="R1326" s="86" t="b">
        <f>('FORMULARIO '!BJ1364)</f>
        <v>0</v>
      </c>
      <c r="S1326" s="86">
        <f>('FORMULARIO '!BK1364)</f>
        <v>22.796277675913334</v>
      </c>
      <c r="T1326" s="86" t="b">
        <f>('FORMULARIO '!BL1364)</f>
        <v>0</v>
      </c>
      <c r="U1326" s="86" t="b">
        <f>('FORMULARIO '!BM1364)</f>
        <v>0</v>
      </c>
      <c r="V1326" s="86" t="b">
        <f>('FORMULARIO '!BN1364)</f>
        <v>0</v>
      </c>
      <c r="W1326" s="86" t="b">
        <f>('FORMULARIO '!BO1364)</f>
        <v>0</v>
      </c>
      <c r="X1326" s="86" t="b">
        <f>('FORMULARIO '!BP1364)</f>
        <v>0</v>
      </c>
      <c r="Y1326" s="86" t="b">
        <f>('FORMULARIO '!BQ1364)</f>
        <v>0</v>
      </c>
      <c r="Z1326" s="86">
        <f>('FORMULARIO '!BR1364)</f>
        <v>81.635318704284231</v>
      </c>
    </row>
    <row r="1327" spans="1:26" x14ac:dyDescent="0.75">
      <c r="A1327" s="85" t="str">
        <f>_xlfn.CONCAT('FORMULARIO '!G1365,'FORMULARIO '!E1365,'FORMULARIO '!B1365,'FORMULARIO '!E1365,'FORMULARIO '!C1365,'FORMULARIO '!E1365,'FORMULARIO '!P1365)</f>
        <v>7215-Latex Experto y Homologos-Todocolor-Intensa</v>
      </c>
      <c r="B1327" s="85" t="str">
        <f t="shared" si="20"/>
        <v>7215-Latex Experto y Homologos-Todocolor-Intensa</v>
      </c>
      <c r="C1327" s="85" t="str">
        <f>('FORMULARIO '!G1365)</f>
        <v>7215</v>
      </c>
      <c r="D1327" s="75">
        <f>('FORMULARIO '!H1365)</f>
        <v>0</v>
      </c>
      <c r="E1327" s="75">
        <f>('FORMULARIO '!I1365)</f>
        <v>0</v>
      </c>
      <c r="F1327" s="75">
        <f>('FORMULARIO '!J1365)</f>
        <v>0</v>
      </c>
      <c r="G1327" s="75">
        <v>0</v>
      </c>
      <c r="H1327" s="75">
        <v>3785</v>
      </c>
      <c r="M1327" s="86" t="b">
        <f>('FORMULARIO '!BE1365)</f>
        <v>0</v>
      </c>
      <c r="N1327" s="86" t="b">
        <f>('FORMULARIO '!BF1365)</f>
        <v>0</v>
      </c>
      <c r="O1327" s="86" t="b">
        <f>('FORMULARIO '!BG1365)</f>
        <v>0</v>
      </c>
      <c r="P1327" s="86">
        <f>('FORMULARIO '!BH1365)</f>
        <v>13.246485676544234</v>
      </c>
      <c r="Q1327" s="86" t="b">
        <f>('FORMULARIO '!BI1365)</f>
        <v>0</v>
      </c>
      <c r="R1327" s="86" t="b">
        <f>('FORMULARIO '!BJ1365)</f>
        <v>0</v>
      </c>
      <c r="S1327" s="86">
        <f>('FORMULARIO '!BK1365)</f>
        <v>8.317560773644054</v>
      </c>
      <c r="T1327" s="86" t="b">
        <f>('FORMULARIO '!BL1365)</f>
        <v>0</v>
      </c>
      <c r="U1327" s="86" t="b">
        <f>('FORMULARIO '!BM1365)</f>
        <v>0</v>
      </c>
      <c r="V1327" s="86" t="b">
        <f>('FORMULARIO '!BN1365)</f>
        <v>0</v>
      </c>
      <c r="W1327" s="86" t="b">
        <f>('FORMULARIO '!BO1365)</f>
        <v>0</v>
      </c>
      <c r="X1327" s="86" t="b">
        <f>('FORMULARIO '!BP1365)</f>
        <v>0</v>
      </c>
      <c r="Y1327" s="86" t="b">
        <f>('FORMULARIO '!BQ1365)</f>
        <v>0</v>
      </c>
      <c r="Z1327" s="86">
        <f>('FORMULARIO '!BR1365)</f>
        <v>33.886358707438731</v>
      </c>
    </row>
    <row r="1328" spans="1:26" x14ac:dyDescent="0.75">
      <c r="A1328" s="85" t="str">
        <f>_xlfn.CONCAT('FORMULARIO '!G1366,'FORMULARIO '!E1366,'FORMULARIO '!B1366,'FORMULARIO '!E1366,'FORMULARIO '!C1366,'FORMULARIO '!E1366,'FORMULARIO '!P1366)</f>
        <v>7216-Latex Experto y Homologos-Todocolor-Media</v>
      </c>
      <c r="B1328" s="85" t="str">
        <f t="shared" si="20"/>
        <v>7216-Latex Experto y Homologos-Todocolor-Media</v>
      </c>
      <c r="C1328" s="85" t="str">
        <f>('FORMULARIO '!G1366)</f>
        <v>7216</v>
      </c>
      <c r="D1328" s="75">
        <f>('FORMULARIO '!H1366)</f>
        <v>0</v>
      </c>
      <c r="E1328" s="75">
        <f>('FORMULARIO '!I1366)</f>
        <v>0</v>
      </c>
      <c r="F1328" s="75">
        <f>('FORMULARIO '!J1366)</f>
        <v>0</v>
      </c>
      <c r="G1328" s="75">
        <v>0</v>
      </c>
      <c r="H1328" s="75">
        <v>3785</v>
      </c>
      <c r="M1328" s="86" t="b">
        <f>('FORMULARIO '!BE1366)</f>
        <v>0</v>
      </c>
      <c r="N1328" s="86" t="b">
        <f>('FORMULARIO '!BF1366)</f>
        <v>0</v>
      </c>
      <c r="O1328" s="86" t="b">
        <f>('FORMULARIO '!BG1366)</f>
        <v>0</v>
      </c>
      <c r="P1328" s="86">
        <f>('FORMULARIO '!BH1366)</f>
        <v>10.165907612231621</v>
      </c>
      <c r="Q1328" s="86" t="b">
        <f>('FORMULARIO '!BI1366)</f>
        <v>0</v>
      </c>
      <c r="R1328" s="86" t="b">
        <f>('FORMULARIO '!BJ1366)</f>
        <v>0</v>
      </c>
      <c r="S1328" s="86">
        <f>('FORMULARIO '!BK1366)</f>
        <v>6.1611561286252252</v>
      </c>
      <c r="T1328" s="86" t="b">
        <f>('FORMULARIO '!BL1366)</f>
        <v>0</v>
      </c>
      <c r="U1328" s="86" t="b">
        <f>('FORMULARIO '!BM1366)</f>
        <v>0</v>
      </c>
      <c r="V1328" s="86" t="b">
        <f>('FORMULARIO '!BN1366)</f>
        <v>0</v>
      </c>
      <c r="W1328" s="86" t="b">
        <f>('FORMULARIO '!BO1366)</f>
        <v>0</v>
      </c>
      <c r="X1328" s="86" t="b">
        <f>('FORMULARIO '!BP1366)</f>
        <v>0</v>
      </c>
      <c r="Y1328" s="86" t="b">
        <f>('FORMULARIO '!BQ1366)</f>
        <v>0</v>
      </c>
      <c r="Z1328" s="86">
        <f>('FORMULARIO '!BR1366)</f>
        <v>33.270243094576216</v>
      </c>
    </row>
    <row r="1329" spans="1:26" x14ac:dyDescent="0.75">
      <c r="A1329" s="85" t="str">
        <f>_xlfn.CONCAT('FORMULARIO '!G1367,'FORMULARIO '!E1367,'FORMULARIO '!B1367,'FORMULARIO '!E1367,'FORMULARIO '!C1367,'FORMULARIO '!E1367,'FORMULARIO '!P1367)</f>
        <v>7217-Latex Experto y Homologos-Todocolor-Media</v>
      </c>
      <c r="B1329" s="85" t="str">
        <f t="shared" si="20"/>
        <v>7217-Latex Experto y Homologos-Todocolor-Media</v>
      </c>
      <c r="C1329" s="85" t="str">
        <f>('FORMULARIO '!G1367)</f>
        <v>7217</v>
      </c>
      <c r="D1329" s="75">
        <f>('FORMULARIO '!H1367)</f>
        <v>0</v>
      </c>
      <c r="E1329" s="75">
        <f>('FORMULARIO '!I1367)</f>
        <v>0</v>
      </c>
      <c r="F1329" s="75">
        <f>('FORMULARIO '!J1367)</f>
        <v>0</v>
      </c>
      <c r="G1329" s="75">
        <v>0</v>
      </c>
      <c r="H1329" s="75">
        <v>3785</v>
      </c>
      <c r="M1329" s="86" t="b">
        <f>('FORMULARIO '!BE1367)</f>
        <v>0</v>
      </c>
      <c r="N1329" s="86" t="b">
        <f>('FORMULARIO '!BF1367)</f>
        <v>0</v>
      </c>
      <c r="O1329" s="86" t="b">
        <f>('FORMULARIO '!BG1367)</f>
        <v>0</v>
      </c>
      <c r="P1329" s="86">
        <f>('FORMULARIO '!BH1367)</f>
        <v>3.6966936771751349</v>
      </c>
      <c r="Q1329" s="86" t="b">
        <f>('FORMULARIO '!BI1367)</f>
        <v>0</v>
      </c>
      <c r="R1329" s="86" t="b">
        <f>('FORMULARIO '!BJ1367)</f>
        <v>0</v>
      </c>
      <c r="S1329" s="86" t="b">
        <f>('FORMULARIO '!BK1367)</f>
        <v>0</v>
      </c>
      <c r="T1329" s="86" t="b">
        <f>('FORMULARIO '!BL1367)</f>
        <v>0</v>
      </c>
      <c r="U1329" s="86" t="b">
        <f>('FORMULARIO '!BM1367)</f>
        <v>0</v>
      </c>
      <c r="V1329" s="86" t="b">
        <f>('FORMULARIO '!BN1367)</f>
        <v>0</v>
      </c>
      <c r="W1329" s="86" t="b">
        <f>('FORMULARIO '!BO1367)</f>
        <v>0</v>
      </c>
      <c r="X1329" s="86" t="b">
        <f>('FORMULARIO '!BP1367)</f>
        <v>0</v>
      </c>
      <c r="Y1329" s="86" t="b">
        <f>('FORMULARIO '!BQ1367)</f>
        <v>0</v>
      </c>
      <c r="Z1329" s="86">
        <f>('FORMULARIO '!BR1367)</f>
        <v>17.867352773013153</v>
      </c>
    </row>
    <row r="1330" spans="1:26" x14ac:dyDescent="0.75">
      <c r="A1330" s="85" t="str">
        <f>_xlfn.CONCAT('FORMULARIO '!G1368,'FORMULARIO '!E1368,'FORMULARIO '!B1368,'FORMULARIO '!E1368,'FORMULARIO '!C1368,'FORMULARIO '!E1368,'FORMULARIO '!P1368)</f>
        <v>7218-Latex Experto y Homologos-Todocolor-Blanca</v>
      </c>
      <c r="B1330" s="85" t="str">
        <f t="shared" si="20"/>
        <v>7218-Latex Experto y Homologos-Todocolor-Blanca</v>
      </c>
      <c r="C1330" s="85" t="str">
        <f>('FORMULARIO '!G1368)</f>
        <v>7218</v>
      </c>
      <c r="D1330" s="75">
        <f>('FORMULARIO '!H1368)</f>
        <v>0</v>
      </c>
      <c r="E1330" s="75">
        <f>('FORMULARIO '!I1368)</f>
        <v>0</v>
      </c>
      <c r="F1330" s="75">
        <f>('FORMULARIO '!J1368)</f>
        <v>0</v>
      </c>
      <c r="G1330" s="75">
        <v>0</v>
      </c>
      <c r="H1330" s="75">
        <v>3785</v>
      </c>
      <c r="M1330" s="86" t="b">
        <f>('FORMULARIO '!BE1368)</f>
        <v>0</v>
      </c>
      <c r="N1330" s="86" t="b">
        <f>('FORMULARIO '!BF1368)</f>
        <v>0</v>
      </c>
      <c r="O1330" s="86" t="b">
        <f>('FORMULARIO '!BG1368)</f>
        <v>0</v>
      </c>
      <c r="P1330" s="86">
        <f>('FORMULARIO '!BH1368)</f>
        <v>2.1564046450188288</v>
      </c>
      <c r="Q1330" s="86" t="b">
        <f>('FORMULARIO '!BI1368)</f>
        <v>0</v>
      </c>
      <c r="R1330" s="86" t="b">
        <f>('FORMULARIO '!BJ1368)</f>
        <v>0</v>
      </c>
      <c r="S1330" s="86">
        <f>('FORMULARIO '!BK1368)</f>
        <v>1.5402890321563063</v>
      </c>
      <c r="T1330" s="86" t="b">
        <f>('FORMULARIO '!BL1368)</f>
        <v>0</v>
      </c>
      <c r="U1330" s="86" t="b">
        <f>('FORMULARIO '!BM1368)</f>
        <v>0</v>
      </c>
      <c r="V1330" s="86" t="b">
        <f>('FORMULARIO '!BN1368)</f>
        <v>0</v>
      </c>
      <c r="W1330" s="86" t="b">
        <f>('FORMULARIO '!BO1368)</f>
        <v>0</v>
      </c>
      <c r="X1330" s="86" t="b">
        <f>('FORMULARIO '!BP1368)</f>
        <v>0</v>
      </c>
      <c r="Y1330" s="86" t="b">
        <f>('FORMULARIO '!BQ1368)</f>
        <v>0</v>
      </c>
      <c r="Z1330" s="86">
        <f>('FORMULARIO '!BR1368)</f>
        <v>6.7772717414877475</v>
      </c>
    </row>
    <row r="1331" spans="1:26" x14ac:dyDescent="0.75">
      <c r="A1331" s="85" t="str">
        <f>_xlfn.CONCAT('FORMULARIO '!G1369,'FORMULARIO '!E1369,'FORMULARIO '!B1369,'FORMULARIO '!E1369,'FORMULARIO '!C1369,'FORMULARIO '!E1369,'FORMULARIO '!P1369)</f>
        <v>7219-Latex Experto y Homologos-Todocolor-Blanca</v>
      </c>
      <c r="B1331" s="85" t="str">
        <f t="shared" si="20"/>
        <v>7219-Latex Experto y Homologos-Todocolor-Blanca</v>
      </c>
      <c r="C1331" s="85" t="str">
        <f>('FORMULARIO '!G1369)</f>
        <v>7219</v>
      </c>
      <c r="D1331" s="75">
        <f>('FORMULARIO '!H1369)</f>
        <v>0</v>
      </c>
      <c r="E1331" s="75">
        <f>('FORMULARIO '!I1369)</f>
        <v>0</v>
      </c>
      <c r="F1331" s="75">
        <f>('FORMULARIO '!J1369)</f>
        <v>0</v>
      </c>
      <c r="G1331" s="75">
        <v>0</v>
      </c>
      <c r="H1331" s="75">
        <v>3785</v>
      </c>
      <c r="M1331" s="86" t="b">
        <f>('FORMULARIO '!BE1369)</f>
        <v>0</v>
      </c>
      <c r="N1331" s="86" t="b">
        <f>('FORMULARIO '!BF1369)</f>
        <v>0</v>
      </c>
      <c r="O1331" s="86" t="b">
        <f>('FORMULARIO '!BG1369)</f>
        <v>0</v>
      </c>
      <c r="P1331" s="86">
        <f>('FORMULARIO '!BH1369)</f>
        <v>0.61611561286252248</v>
      </c>
      <c r="Q1331" s="86" t="b">
        <f>('FORMULARIO '!BI1369)</f>
        <v>0</v>
      </c>
      <c r="R1331" s="86" t="b">
        <f>('FORMULARIO '!BJ1369)</f>
        <v>0</v>
      </c>
      <c r="S1331" s="86">
        <f>('FORMULARIO '!BK1369)</f>
        <v>0.30805780643126124</v>
      </c>
      <c r="T1331" s="86" t="b">
        <f>('FORMULARIO '!BL1369)</f>
        <v>0</v>
      </c>
      <c r="U1331" s="86" t="b">
        <f>('FORMULARIO '!BM1369)</f>
        <v>0</v>
      </c>
      <c r="V1331" s="86" t="b">
        <f>('FORMULARIO '!BN1369)</f>
        <v>0</v>
      </c>
      <c r="W1331" s="86" t="b">
        <f>('FORMULARIO '!BO1369)</f>
        <v>0</v>
      </c>
      <c r="X1331" s="86" t="b">
        <f>('FORMULARIO '!BP1369)</f>
        <v>0</v>
      </c>
      <c r="Y1331" s="86" t="b">
        <f>('FORMULARIO '!BQ1369)</f>
        <v>0</v>
      </c>
      <c r="Z1331" s="86">
        <f>('FORMULARIO '!BR1369)</f>
        <v>2.1564046450188288</v>
      </c>
    </row>
    <row r="1332" spans="1:26" x14ac:dyDescent="0.75">
      <c r="A1332" s="85" t="str">
        <f>_xlfn.CONCAT('FORMULARIO '!G1370,'FORMULARIO '!E1370,'FORMULARIO '!B1370,'FORMULARIO '!E1370,'FORMULARIO '!C1370,'FORMULARIO '!E1370,'FORMULARIO '!P1370)</f>
        <v>7220-Latex Experto y Homologos-Todocolor-Blanca</v>
      </c>
      <c r="B1332" s="85" t="str">
        <f t="shared" si="20"/>
        <v>7220-Latex Experto y Homologos-Todocolor-Blanca</v>
      </c>
      <c r="C1332" s="85" t="str">
        <f>('FORMULARIO '!G1370)</f>
        <v>7220</v>
      </c>
      <c r="D1332" s="75">
        <f>('FORMULARIO '!H1370)</f>
        <v>0</v>
      </c>
      <c r="E1332" s="75">
        <f>('FORMULARIO '!I1370)</f>
        <v>0</v>
      </c>
      <c r="F1332" s="75">
        <f>('FORMULARIO '!J1370)</f>
        <v>0</v>
      </c>
      <c r="G1332" s="75">
        <v>0</v>
      </c>
      <c r="H1332" s="75">
        <v>3785</v>
      </c>
      <c r="M1332" s="86" t="b">
        <f>('FORMULARIO '!BE1370)</f>
        <v>0</v>
      </c>
      <c r="N1332" s="86" t="b">
        <f>('FORMULARIO '!BF1370)</f>
        <v>0</v>
      </c>
      <c r="O1332" s="86" t="b">
        <f>('FORMULARIO '!BG1370)</f>
        <v>0</v>
      </c>
      <c r="P1332" s="86" t="b">
        <f>('FORMULARIO '!BH1370)</f>
        <v>0</v>
      </c>
      <c r="Q1332" s="86" t="b">
        <f>('FORMULARIO '!BI1370)</f>
        <v>0</v>
      </c>
      <c r="R1332" s="86" t="b">
        <f>('FORMULARIO '!BJ1370)</f>
        <v>0</v>
      </c>
      <c r="S1332" s="86">
        <f>('FORMULARIO '!BK1370)</f>
        <v>0.61611561286252248</v>
      </c>
      <c r="T1332" s="86" t="b">
        <f>('FORMULARIO '!BL1370)</f>
        <v>0</v>
      </c>
      <c r="U1332" s="86" t="b">
        <f>('FORMULARIO '!BM1370)</f>
        <v>0</v>
      </c>
      <c r="V1332" s="86" t="b">
        <f>('FORMULARIO '!BN1370)</f>
        <v>0</v>
      </c>
      <c r="W1332" s="86" t="b">
        <f>('FORMULARIO '!BO1370)</f>
        <v>0</v>
      </c>
      <c r="X1332" s="86" t="b">
        <f>('FORMULARIO '!BP1370)</f>
        <v>0</v>
      </c>
      <c r="Y1332" s="86">
        <f>('FORMULARIO '!BQ1370)</f>
        <v>0.30805780643126124</v>
      </c>
      <c r="Z1332" s="86" t="b">
        <f>('FORMULARIO '!BR1370)</f>
        <v>0</v>
      </c>
    </row>
    <row r="1333" spans="1:26" x14ac:dyDescent="0.75">
      <c r="A1333" s="85" t="str">
        <f>_xlfn.CONCAT('FORMULARIO '!G1371,'FORMULARIO '!E1371,'FORMULARIO '!B1371,'FORMULARIO '!E1371,'FORMULARIO '!C1371,'FORMULARIO '!E1371,'FORMULARIO '!P1371)</f>
        <v>7222-Latex Experto y Homologos-Todocolor-Intensa</v>
      </c>
      <c r="B1333" s="85" t="str">
        <f t="shared" si="20"/>
        <v>7222-Latex Experto y Homologos-Todocolor-Intensa</v>
      </c>
      <c r="C1333" s="85" t="str">
        <f>('FORMULARIO '!G1371)</f>
        <v>7222</v>
      </c>
      <c r="D1333" s="75">
        <f>('FORMULARIO '!H1371)</f>
        <v>0</v>
      </c>
      <c r="E1333" s="75">
        <f>('FORMULARIO '!I1371)</f>
        <v>0</v>
      </c>
      <c r="F1333" s="75">
        <f>('FORMULARIO '!J1371)</f>
        <v>0</v>
      </c>
      <c r="G1333" s="75">
        <v>0</v>
      </c>
      <c r="H1333" s="75">
        <v>3785</v>
      </c>
      <c r="M1333" s="86" t="b">
        <f>('FORMULARIO '!BE1371)</f>
        <v>0</v>
      </c>
      <c r="N1333" s="86" t="b">
        <f>('FORMULARIO '!BF1371)</f>
        <v>0</v>
      </c>
      <c r="O1333" s="86" t="b">
        <f>('FORMULARIO '!BG1371)</f>
        <v>0</v>
      </c>
      <c r="P1333" s="86">
        <f>('FORMULARIO '!BH1371)</f>
        <v>50.829538061158104</v>
      </c>
      <c r="Q1333" s="86" t="b">
        <f>('FORMULARIO '!BI1371)</f>
        <v>0</v>
      </c>
      <c r="R1333" s="86" t="b">
        <f>('FORMULARIO '!BJ1371)</f>
        <v>0</v>
      </c>
      <c r="S1333" s="86">
        <f>('FORMULARIO '!BK1371)</f>
        <v>27.10908696595099</v>
      </c>
      <c r="T1333" s="86" t="b">
        <f>('FORMULARIO '!BL1371)</f>
        <v>0</v>
      </c>
      <c r="U1333" s="86" t="b">
        <f>('FORMULARIO '!BM1371)</f>
        <v>0</v>
      </c>
      <c r="V1333" s="86">
        <f>('FORMULARIO '!BN1371)</f>
        <v>52.061769286883155</v>
      </c>
      <c r="W1333" s="86" t="b">
        <f>('FORMULARIO '!BO1371)</f>
        <v>0</v>
      </c>
      <c r="X1333" s="86" t="b">
        <f>('FORMULARIO '!BP1371)</f>
        <v>0</v>
      </c>
      <c r="Y1333" s="86" t="b">
        <f>('FORMULARIO '!BQ1371)</f>
        <v>0</v>
      </c>
      <c r="Z1333" s="86" t="b">
        <f>('FORMULARIO '!BR1371)</f>
        <v>0</v>
      </c>
    </row>
    <row r="1334" spans="1:26" x14ac:dyDescent="0.75">
      <c r="A1334" s="85" t="str">
        <f>_xlfn.CONCAT('FORMULARIO '!G1372,'FORMULARIO '!E1372,'FORMULARIO '!B1372,'FORMULARIO '!E1372,'FORMULARIO '!C1372,'FORMULARIO '!E1372,'FORMULARIO '!P1372)</f>
        <v>7223-Latex Experto y Homologos-Todocolor-Intensa</v>
      </c>
      <c r="B1334" s="85" t="str">
        <f t="shared" si="20"/>
        <v>7223-Latex Experto y Homologos-Todocolor-Intensa</v>
      </c>
      <c r="C1334" s="85" t="str">
        <f>('FORMULARIO '!G1372)</f>
        <v>7223</v>
      </c>
      <c r="D1334" s="75">
        <f>('FORMULARIO '!H1372)</f>
        <v>0</v>
      </c>
      <c r="E1334" s="75">
        <f>('FORMULARIO '!I1372)</f>
        <v>0</v>
      </c>
      <c r="F1334" s="75">
        <f>('FORMULARIO '!J1372)</f>
        <v>0</v>
      </c>
      <c r="G1334" s="75">
        <v>0</v>
      </c>
      <c r="H1334" s="75">
        <v>3785</v>
      </c>
      <c r="M1334" s="86">
        <f>('FORMULARIO '!BE1372)</f>
        <v>8.0095029672127911</v>
      </c>
      <c r="N1334" s="86" t="b">
        <f>('FORMULARIO '!BF1372)</f>
        <v>0</v>
      </c>
      <c r="O1334" s="86" t="b">
        <f>('FORMULARIO '!BG1372)</f>
        <v>0</v>
      </c>
      <c r="P1334" s="86">
        <f>('FORMULARIO '!BH1372)</f>
        <v>31.113838449557385</v>
      </c>
      <c r="Q1334" s="86" t="b">
        <f>('FORMULARIO '!BI1372)</f>
        <v>0</v>
      </c>
      <c r="R1334" s="86" t="b">
        <f>('FORMULARIO '!BJ1372)</f>
        <v>0</v>
      </c>
      <c r="S1334" s="86">
        <f>('FORMULARIO '!BK1372)</f>
        <v>59.763214447664687</v>
      </c>
      <c r="T1334" s="86" t="b">
        <f>('FORMULARIO '!BL1372)</f>
        <v>0</v>
      </c>
      <c r="U1334" s="86" t="b">
        <f>('FORMULARIO '!BM1372)</f>
        <v>0</v>
      </c>
      <c r="V1334" s="86" t="b">
        <f>('FORMULARIO '!BN1372)</f>
        <v>0</v>
      </c>
      <c r="W1334" s="86" t="b">
        <f>('FORMULARIO '!BO1372)</f>
        <v>0</v>
      </c>
      <c r="X1334" s="86" t="b">
        <f>('FORMULARIO '!BP1372)</f>
        <v>0</v>
      </c>
      <c r="Y1334" s="86" t="b">
        <f>('FORMULARIO '!BQ1372)</f>
        <v>0</v>
      </c>
      <c r="Z1334" s="86" t="b">
        <f>('FORMULARIO '!BR1372)</f>
        <v>0</v>
      </c>
    </row>
    <row r="1335" spans="1:26" x14ac:dyDescent="0.75">
      <c r="A1335" s="85" t="str">
        <f>_xlfn.CONCAT('FORMULARIO '!G1373,'FORMULARIO '!E1373,'FORMULARIO '!B1373,'FORMULARIO '!E1373,'FORMULARIO '!C1373,'FORMULARIO '!E1373,'FORMULARIO '!P1373)</f>
        <v>7224-Latex Experto y Homologos-Todocolor-Media</v>
      </c>
      <c r="B1335" s="85" t="str">
        <f t="shared" si="20"/>
        <v>7224-Latex Experto y Homologos-Todocolor-Media</v>
      </c>
      <c r="C1335" s="85" t="str">
        <f>('FORMULARIO '!G1373)</f>
        <v>7224</v>
      </c>
      <c r="D1335" s="75">
        <f>('FORMULARIO '!H1373)</f>
        <v>0</v>
      </c>
      <c r="E1335" s="75">
        <f>('FORMULARIO '!I1373)</f>
        <v>0</v>
      </c>
      <c r="F1335" s="75">
        <f>('FORMULARIO '!J1373)</f>
        <v>0</v>
      </c>
      <c r="G1335" s="75">
        <v>0</v>
      </c>
      <c r="H1335" s="75">
        <v>3785</v>
      </c>
      <c r="M1335" s="86" t="b">
        <f>('FORMULARIO '!BE1373)</f>
        <v>0</v>
      </c>
      <c r="N1335" s="86" t="b">
        <f>('FORMULARIO '!BF1373)</f>
        <v>0</v>
      </c>
      <c r="O1335" s="86" t="b">
        <f>('FORMULARIO '!BG1373)</f>
        <v>0</v>
      </c>
      <c r="P1335" s="86">
        <f>('FORMULARIO '!BH1373)</f>
        <v>28.341318191676034</v>
      </c>
      <c r="Q1335" s="86" t="b">
        <f>('FORMULARIO '!BI1373)</f>
        <v>0</v>
      </c>
      <c r="R1335" s="86" t="b">
        <f>('FORMULARIO '!BJ1373)</f>
        <v>0</v>
      </c>
      <c r="S1335" s="86">
        <f>('FORMULARIO '!BK1373)</f>
        <v>12.63037006368171</v>
      </c>
      <c r="T1335" s="86" t="b">
        <f>('FORMULARIO '!BL1373)</f>
        <v>0</v>
      </c>
      <c r="U1335" s="86" t="b">
        <f>('FORMULARIO '!BM1373)</f>
        <v>0</v>
      </c>
      <c r="V1335" s="86">
        <f>('FORMULARIO '!BN1373)</f>
        <v>29.881607223832344</v>
      </c>
      <c r="W1335" s="86" t="b">
        <f>('FORMULARIO '!BO1373)</f>
        <v>0</v>
      </c>
      <c r="X1335" s="86" t="b">
        <f>('FORMULARIO '!BP1373)</f>
        <v>0</v>
      </c>
      <c r="Y1335" s="86" t="b">
        <f>('FORMULARIO '!BQ1373)</f>
        <v>0</v>
      </c>
      <c r="Z1335" s="86" t="b">
        <f>('FORMULARIO '!BR1373)</f>
        <v>0</v>
      </c>
    </row>
    <row r="1336" spans="1:26" x14ac:dyDescent="0.75">
      <c r="A1336" s="85" t="str">
        <f>_xlfn.CONCAT('FORMULARIO '!G1374,'FORMULARIO '!E1374,'FORMULARIO '!B1374,'FORMULARIO '!E1374,'FORMULARIO '!C1374,'FORMULARIO '!E1374,'FORMULARIO '!P1374)</f>
        <v>7225-Latex Experto y Homologos-Todocolor-Media</v>
      </c>
      <c r="B1336" s="85" t="str">
        <f t="shared" si="20"/>
        <v>7225-Latex Experto y Homologos-Todocolor-Media</v>
      </c>
      <c r="C1336" s="85" t="str">
        <f>('FORMULARIO '!G1374)</f>
        <v>7225</v>
      </c>
      <c r="D1336" s="75">
        <f>('FORMULARIO '!H1374)</f>
        <v>0</v>
      </c>
      <c r="E1336" s="75">
        <f>('FORMULARIO '!I1374)</f>
        <v>0</v>
      </c>
      <c r="F1336" s="75">
        <f>('FORMULARIO '!J1374)</f>
        <v>0</v>
      </c>
      <c r="G1336" s="75">
        <v>0</v>
      </c>
      <c r="H1336" s="75">
        <v>3785</v>
      </c>
      <c r="M1336" s="86" t="b">
        <f>('FORMULARIO '!BE1374)</f>
        <v>0</v>
      </c>
      <c r="N1336" s="86" t="b">
        <f>('FORMULARIO '!BF1374)</f>
        <v>0</v>
      </c>
      <c r="O1336" s="86" t="b">
        <f>('FORMULARIO '!BG1374)</f>
        <v>0</v>
      </c>
      <c r="P1336" s="86">
        <f>('FORMULARIO '!BH1374)</f>
        <v>14.170659095838017</v>
      </c>
      <c r="Q1336" s="86" t="b">
        <f>('FORMULARIO '!BI1374)</f>
        <v>0</v>
      </c>
      <c r="R1336" s="86" t="b">
        <f>('FORMULARIO '!BJ1374)</f>
        <v>0</v>
      </c>
      <c r="S1336" s="86">
        <f>('FORMULARIO '!BK1374)</f>
        <v>9.5497919993690985</v>
      </c>
      <c r="T1336" s="86" t="b">
        <f>('FORMULARIO '!BL1374)</f>
        <v>0</v>
      </c>
      <c r="U1336" s="86" t="b">
        <f>('FORMULARIO '!BM1374)</f>
        <v>0</v>
      </c>
      <c r="V1336" s="86">
        <f>('FORMULARIO '!BN1374)</f>
        <v>14.170659095838017</v>
      </c>
      <c r="W1336" s="86" t="b">
        <f>('FORMULARIO '!BO1374)</f>
        <v>0</v>
      </c>
      <c r="X1336" s="86" t="b">
        <f>('FORMULARIO '!BP1374)</f>
        <v>0</v>
      </c>
      <c r="Y1336" s="86" t="b">
        <f>('FORMULARIO '!BQ1374)</f>
        <v>0</v>
      </c>
      <c r="Z1336" s="86" t="b">
        <f>('FORMULARIO '!BR1374)</f>
        <v>0</v>
      </c>
    </row>
    <row r="1337" spans="1:26" x14ac:dyDescent="0.75">
      <c r="A1337" s="85" t="str">
        <f>_xlfn.CONCAT('FORMULARIO '!G1375,'FORMULARIO '!E1375,'FORMULARIO '!B1375,'FORMULARIO '!E1375,'FORMULARIO '!C1375,'FORMULARIO '!E1375,'FORMULARIO '!P1375)</f>
        <v>7226-Latex Experto y Homologos-Todocolor-Blanca</v>
      </c>
      <c r="B1337" s="85" t="str">
        <f t="shared" si="20"/>
        <v>7226-Latex Experto y Homologos-Todocolor-Blanca</v>
      </c>
      <c r="C1337" s="85" t="str">
        <f>('FORMULARIO '!G1375)</f>
        <v>7226</v>
      </c>
      <c r="D1337" s="75">
        <f>('FORMULARIO '!H1375)</f>
        <v>0</v>
      </c>
      <c r="E1337" s="75">
        <f>('FORMULARIO '!I1375)</f>
        <v>0</v>
      </c>
      <c r="F1337" s="75">
        <f>('FORMULARIO '!J1375)</f>
        <v>0</v>
      </c>
      <c r="G1337" s="75">
        <v>0</v>
      </c>
      <c r="H1337" s="75">
        <v>3785</v>
      </c>
      <c r="M1337" s="86" t="b">
        <f>('FORMULARIO '!BE1375)</f>
        <v>0</v>
      </c>
      <c r="N1337" s="86" t="b">
        <f>('FORMULARIO '!BF1375)</f>
        <v>0</v>
      </c>
      <c r="O1337" s="86" t="b">
        <f>('FORMULARIO '!BG1375)</f>
        <v>0</v>
      </c>
      <c r="P1337" s="86">
        <f>('FORMULARIO '!BH1375)</f>
        <v>7.0853295479190086</v>
      </c>
      <c r="Q1337" s="86" t="b">
        <f>('FORMULARIO '!BI1375)</f>
        <v>0</v>
      </c>
      <c r="R1337" s="86" t="b">
        <f>('FORMULARIO '!BJ1375)</f>
        <v>0</v>
      </c>
      <c r="S1337" s="86" t="b">
        <f>('FORMULARIO '!BK1375)</f>
        <v>0</v>
      </c>
      <c r="T1337" s="86" t="b">
        <f>('FORMULARIO '!BL1375)</f>
        <v>0</v>
      </c>
      <c r="U1337" s="86" t="b">
        <f>('FORMULARIO '!BM1375)</f>
        <v>0</v>
      </c>
      <c r="V1337" s="86">
        <f>('FORMULARIO '!BN1375)</f>
        <v>7.0853295479190086</v>
      </c>
      <c r="W1337" s="86" t="b">
        <f>('FORMULARIO '!BO1375)</f>
        <v>0</v>
      </c>
      <c r="X1337" s="86" t="b">
        <f>('FORMULARIO '!BP1375)</f>
        <v>0</v>
      </c>
      <c r="Y1337" s="86" t="b">
        <f>('FORMULARIO '!BQ1375)</f>
        <v>0</v>
      </c>
      <c r="Z1337" s="86">
        <f>('FORMULARIO '!BR1375)</f>
        <v>10.473965418662884</v>
      </c>
    </row>
    <row r="1338" spans="1:26" x14ac:dyDescent="0.75">
      <c r="A1338" s="85" t="str">
        <f>_xlfn.CONCAT('FORMULARIO '!G1376,'FORMULARIO '!E1376,'FORMULARIO '!B1376,'FORMULARIO '!E1376,'FORMULARIO '!C1376,'FORMULARIO '!E1376,'FORMULARIO '!P1376)</f>
        <v>7227-Latex Experto y Homologos-Todocolor-Blanca</v>
      </c>
      <c r="B1338" s="85" t="str">
        <f t="shared" si="20"/>
        <v>7227-Latex Experto y Homologos-Todocolor-Blanca</v>
      </c>
      <c r="C1338" s="85" t="str">
        <f>('FORMULARIO '!G1376)</f>
        <v>7227</v>
      </c>
      <c r="D1338" s="75">
        <f>('FORMULARIO '!H1376)</f>
        <v>0</v>
      </c>
      <c r="E1338" s="75">
        <f>('FORMULARIO '!I1376)</f>
        <v>0</v>
      </c>
      <c r="F1338" s="75">
        <f>('FORMULARIO '!J1376)</f>
        <v>0</v>
      </c>
      <c r="G1338" s="75">
        <v>0</v>
      </c>
      <c r="H1338" s="75">
        <v>3785</v>
      </c>
      <c r="M1338" s="86" t="b">
        <f>('FORMULARIO '!BE1376)</f>
        <v>0</v>
      </c>
      <c r="N1338" s="86" t="b">
        <f>('FORMULARIO '!BF1376)</f>
        <v>0</v>
      </c>
      <c r="O1338" s="86" t="b">
        <f>('FORMULARIO '!BG1376)</f>
        <v>0</v>
      </c>
      <c r="P1338" s="86">
        <f>('FORMULARIO '!BH1376)</f>
        <v>2.1564046450188288</v>
      </c>
      <c r="Q1338" s="86" t="b">
        <f>('FORMULARIO '!BI1376)</f>
        <v>0</v>
      </c>
      <c r="R1338" s="86" t="b">
        <f>('FORMULARIO '!BJ1376)</f>
        <v>0</v>
      </c>
      <c r="S1338" s="86" t="b">
        <f>('FORMULARIO '!BK1376)</f>
        <v>0</v>
      </c>
      <c r="T1338" s="86" t="b">
        <f>('FORMULARIO '!BL1376)</f>
        <v>0</v>
      </c>
      <c r="U1338" s="86" t="b">
        <f>('FORMULARIO '!BM1376)</f>
        <v>0</v>
      </c>
      <c r="V1338" s="86">
        <f>('FORMULARIO '!BN1376)</f>
        <v>2.4644624514500899</v>
      </c>
      <c r="W1338" s="86" t="b">
        <f>('FORMULARIO '!BO1376)</f>
        <v>0</v>
      </c>
      <c r="X1338" s="86" t="b">
        <f>('FORMULARIO '!BP1376)</f>
        <v>0</v>
      </c>
      <c r="Y1338" s="86" t="b">
        <f>('FORMULARIO '!BQ1376)</f>
        <v>0</v>
      </c>
      <c r="Z1338" s="86">
        <f>('FORMULARIO '!BR1376)</f>
        <v>2.4644624514500899</v>
      </c>
    </row>
    <row r="1339" spans="1:26" x14ac:dyDescent="0.75">
      <c r="A1339" s="85" t="str">
        <f>_xlfn.CONCAT('FORMULARIO '!G1377,'FORMULARIO '!E1377,'FORMULARIO '!B1377,'FORMULARIO '!E1377,'FORMULARIO '!C1377,'FORMULARIO '!E1377,'FORMULARIO '!P1377)</f>
        <v>7228-Latex Experto y Homologos-Todocolor-Blanca</v>
      </c>
      <c r="B1339" s="85" t="str">
        <f t="shared" si="20"/>
        <v>7228-Latex Experto y Homologos-Todocolor-Blanca</v>
      </c>
      <c r="C1339" s="85" t="str">
        <f>('FORMULARIO '!G1377)</f>
        <v>7228</v>
      </c>
      <c r="D1339" s="75">
        <f>('FORMULARIO '!H1377)</f>
        <v>0</v>
      </c>
      <c r="E1339" s="75">
        <f>('FORMULARIO '!I1377)</f>
        <v>0</v>
      </c>
      <c r="F1339" s="75">
        <f>('FORMULARIO '!J1377)</f>
        <v>0</v>
      </c>
      <c r="G1339" s="75">
        <v>0</v>
      </c>
      <c r="H1339" s="75">
        <v>3785</v>
      </c>
      <c r="M1339" s="86" t="b">
        <f>('FORMULARIO '!BE1377)</f>
        <v>0</v>
      </c>
      <c r="N1339" s="86" t="b">
        <f>('FORMULARIO '!BF1377)</f>
        <v>0</v>
      </c>
      <c r="O1339" s="86" t="b">
        <f>('FORMULARIO '!BG1377)</f>
        <v>0</v>
      </c>
      <c r="P1339" s="86">
        <f>('FORMULARIO '!BH1377)</f>
        <v>0.30805780643126124</v>
      </c>
      <c r="Q1339" s="86" t="b">
        <f>('FORMULARIO '!BI1377)</f>
        <v>0</v>
      </c>
      <c r="R1339" s="86">
        <f>('FORMULARIO '!BJ1377)</f>
        <v>0.61611561286252248</v>
      </c>
      <c r="S1339" s="86" t="b">
        <f>('FORMULARIO '!BK1377)</f>
        <v>0</v>
      </c>
      <c r="T1339" s="86" t="b">
        <f>('FORMULARIO '!BL1377)</f>
        <v>0</v>
      </c>
      <c r="U1339" s="86" t="b">
        <f>('FORMULARIO '!BM1377)</f>
        <v>0</v>
      </c>
      <c r="V1339" s="86" t="b">
        <f>('FORMULARIO '!BN1377)</f>
        <v>0</v>
      </c>
      <c r="W1339" s="86" t="b">
        <f>('FORMULARIO '!BO1377)</f>
        <v>0</v>
      </c>
      <c r="X1339" s="86" t="b">
        <f>('FORMULARIO '!BP1377)</f>
        <v>0</v>
      </c>
      <c r="Y1339" s="86" t="b">
        <f>('FORMULARIO '!BQ1377)</f>
        <v>0</v>
      </c>
      <c r="Z1339" s="86">
        <f>('FORMULARIO '!BR1377)</f>
        <v>1.8483468385875674</v>
      </c>
    </row>
    <row r="1340" spans="1:26" x14ac:dyDescent="0.75">
      <c r="A1340" s="85" t="str">
        <f>_xlfn.CONCAT('FORMULARIO '!G1378,'FORMULARIO '!E1378,'FORMULARIO '!B1378,'FORMULARIO '!E1378,'FORMULARIO '!C1378,'FORMULARIO '!E1378,'FORMULARIO '!P1378)</f>
        <v>7230-Latex Experto y Homologos-Todocolor-Intensa</v>
      </c>
      <c r="B1340" s="85" t="str">
        <f t="shared" si="20"/>
        <v>7230-Latex Experto y Homologos-Todocolor-Intensa</v>
      </c>
      <c r="C1340" s="85" t="str">
        <f>('FORMULARIO '!G1378)</f>
        <v>7230</v>
      </c>
      <c r="D1340" s="75">
        <f>('FORMULARIO '!H1378)</f>
        <v>0</v>
      </c>
      <c r="E1340" s="75">
        <f>('FORMULARIO '!I1378)</f>
        <v>0</v>
      </c>
      <c r="F1340" s="75">
        <f>('FORMULARIO '!J1378)</f>
        <v>0</v>
      </c>
      <c r="G1340" s="75">
        <v>0</v>
      </c>
      <c r="H1340" s="75">
        <v>3785</v>
      </c>
      <c r="M1340" s="86" t="b">
        <f>('FORMULARIO '!BE1378)</f>
        <v>0</v>
      </c>
      <c r="N1340" s="86" t="b">
        <f>('FORMULARIO '!BF1378)</f>
        <v>0</v>
      </c>
      <c r="O1340" s="86" t="b">
        <f>('FORMULARIO '!BG1378)</f>
        <v>0</v>
      </c>
      <c r="P1340" s="86">
        <f>('FORMULARIO '!BH1378)</f>
        <v>39.123341416770181</v>
      </c>
      <c r="Q1340" s="86" t="b">
        <f>('FORMULARIO '!BI1378)</f>
        <v>0</v>
      </c>
      <c r="R1340" s="86" t="b">
        <f>('FORMULARIO '!BJ1378)</f>
        <v>0</v>
      </c>
      <c r="S1340" s="86">
        <f>('FORMULARIO '!BK1378)</f>
        <v>70.853295479190095</v>
      </c>
      <c r="T1340" s="86">
        <f>('FORMULARIO '!BL1378)</f>
        <v>81.943376510715495</v>
      </c>
      <c r="U1340" s="86" t="b">
        <f>('FORMULARIO '!BM1378)</f>
        <v>0</v>
      </c>
      <c r="V1340" s="86" t="b">
        <f>('FORMULARIO '!BN1378)</f>
        <v>0</v>
      </c>
      <c r="W1340" s="86" t="b">
        <f>('FORMULARIO '!BO1378)</f>
        <v>0</v>
      </c>
      <c r="X1340" s="86" t="b">
        <f>('FORMULARIO '!BP1378)</f>
        <v>0</v>
      </c>
      <c r="Y1340" s="86" t="b">
        <f>('FORMULARIO '!BQ1378)</f>
        <v>0</v>
      </c>
      <c r="Z1340" s="86" t="b">
        <f>('FORMULARIO '!BR1378)</f>
        <v>0</v>
      </c>
    </row>
    <row r="1341" spans="1:26" x14ac:dyDescent="0.75">
      <c r="A1341" s="85" t="str">
        <f>_xlfn.CONCAT('FORMULARIO '!G1379,'FORMULARIO '!E1379,'FORMULARIO '!B1379,'FORMULARIO '!E1379,'FORMULARIO '!C1379,'FORMULARIO '!E1379,'FORMULARIO '!P1379)</f>
        <v>7231-Latex Experto y Homologos-Todocolor-Intensa</v>
      </c>
      <c r="B1341" s="85" t="str">
        <f t="shared" si="20"/>
        <v>7231-Latex Experto y Homologos-Todocolor-Intensa</v>
      </c>
      <c r="C1341" s="85" t="str">
        <f>('FORMULARIO '!G1379)</f>
        <v>7231</v>
      </c>
      <c r="D1341" s="75">
        <f>('FORMULARIO '!H1379)</f>
        <v>0</v>
      </c>
      <c r="E1341" s="75">
        <f>('FORMULARIO '!I1379)</f>
        <v>0</v>
      </c>
      <c r="F1341" s="75">
        <f>('FORMULARIO '!J1379)</f>
        <v>0</v>
      </c>
      <c r="G1341" s="75">
        <v>0</v>
      </c>
      <c r="H1341" s="75">
        <v>3785</v>
      </c>
      <c r="M1341" s="86" t="b">
        <f>('FORMULARIO '!BE1379)</f>
        <v>0</v>
      </c>
      <c r="N1341" s="86" t="b">
        <f>('FORMULARIO '!BF1379)</f>
        <v>0</v>
      </c>
      <c r="O1341" s="86" t="b">
        <f>('FORMULARIO '!BG1379)</f>
        <v>0</v>
      </c>
      <c r="P1341" s="86">
        <f>('FORMULARIO '!BH1379)</f>
        <v>14.786774708700539</v>
      </c>
      <c r="Q1341" s="86" t="b">
        <f>('FORMULARIO '!BI1379)</f>
        <v>0</v>
      </c>
      <c r="R1341" s="86" t="b">
        <f>('FORMULARIO '!BJ1379)</f>
        <v>0</v>
      </c>
      <c r="S1341" s="86">
        <f>('FORMULARIO '!BK1379)</f>
        <v>21.872104256619551</v>
      </c>
      <c r="T1341" s="86">
        <f>('FORMULARIO '!BL1379)</f>
        <v>22.488219869482069</v>
      </c>
      <c r="U1341" s="86" t="b">
        <f>('FORMULARIO '!BM1379)</f>
        <v>0</v>
      </c>
      <c r="V1341" s="86" t="b">
        <f>('FORMULARIO '!BN1379)</f>
        <v>0</v>
      </c>
      <c r="W1341" s="86" t="b">
        <f>('FORMULARIO '!BO1379)</f>
        <v>0</v>
      </c>
      <c r="X1341" s="86" t="b">
        <f>('FORMULARIO '!BP1379)</f>
        <v>0</v>
      </c>
      <c r="Y1341" s="86" t="b">
        <f>('FORMULARIO '!BQ1379)</f>
        <v>0</v>
      </c>
      <c r="Z1341" s="86" t="b">
        <f>('FORMULARIO '!BR1379)</f>
        <v>0</v>
      </c>
    </row>
    <row r="1342" spans="1:26" x14ac:dyDescent="0.75">
      <c r="A1342" s="85" t="str">
        <f>_xlfn.CONCAT('FORMULARIO '!G1380,'FORMULARIO '!E1380,'FORMULARIO '!B1380,'FORMULARIO '!E1380,'FORMULARIO '!C1380,'FORMULARIO '!E1380,'FORMULARIO '!P1380)</f>
        <v>7232-Latex Experto y Homologos-Todocolor-Media</v>
      </c>
      <c r="B1342" s="85" t="str">
        <f t="shared" si="20"/>
        <v>7232-Latex Experto y Homologos-Todocolor-Media</v>
      </c>
      <c r="C1342" s="85" t="str">
        <f>('FORMULARIO '!G1380)</f>
        <v>7232</v>
      </c>
      <c r="D1342" s="75">
        <f>('FORMULARIO '!H1380)</f>
        <v>0</v>
      </c>
      <c r="E1342" s="75">
        <f>('FORMULARIO '!I1380)</f>
        <v>0</v>
      </c>
      <c r="F1342" s="75">
        <f>('FORMULARIO '!J1380)</f>
        <v>0</v>
      </c>
      <c r="G1342" s="75">
        <v>0</v>
      </c>
      <c r="H1342" s="75">
        <v>3785</v>
      </c>
      <c r="M1342" s="86" t="b">
        <f>('FORMULARIO '!BE1380)</f>
        <v>0</v>
      </c>
      <c r="N1342" s="86" t="b">
        <f>('FORMULARIO '!BF1380)</f>
        <v>0</v>
      </c>
      <c r="O1342" s="86" t="b">
        <f>('FORMULARIO '!BG1380)</f>
        <v>0</v>
      </c>
      <c r="P1342" s="86">
        <f>('FORMULARIO '!BH1380)</f>
        <v>9.8578498058003596</v>
      </c>
      <c r="Q1342" s="86" t="b">
        <f>('FORMULARIO '!BI1380)</f>
        <v>0</v>
      </c>
      <c r="R1342" s="86" t="b">
        <f>('FORMULARIO '!BJ1380)</f>
        <v>0</v>
      </c>
      <c r="S1342" s="86">
        <f>('FORMULARIO '!BK1380)</f>
        <v>15.402890321563063</v>
      </c>
      <c r="T1342" s="86">
        <f>('FORMULARIO '!BL1380)</f>
        <v>16.635121547288108</v>
      </c>
      <c r="U1342" s="86" t="b">
        <f>('FORMULARIO '!BM1380)</f>
        <v>0</v>
      </c>
      <c r="V1342" s="86" t="b">
        <f>('FORMULARIO '!BN1380)</f>
        <v>0</v>
      </c>
      <c r="W1342" s="86" t="b">
        <f>('FORMULARIO '!BO1380)</f>
        <v>0</v>
      </c>
      <c r="X1342" s="86" t="b">
        <f>('FORMULARIO '!BP1380)</f>
        <v>0</v>
      </c>
      <c r="Y1342" s="86" t="b">
        <f>('FORMULARIO '!BQ1380)</f>
        <v>0</v>
      </c>
      <c r="Z1342" s="86" t="b">
        <f>('FORMULARIO '!BR1380)</f>
        <v>0</v>
      </c>
    </row>
    <row r="1343" spans="1:26" x14ac:dyDescent="0.75">
      <c r="A1343" s="85" t="str">
        <f>_xlfn.CONCAT('FORMULARIO '!G1381,'FORMULARIO '!E1381,'FORMULARIO '!B1381,'FORMULARIO '!E1381,'FORMULARIO '!C1381,'FORMULARIO '!E1381,'FORMULARIO '!P1381)</f>
        <v>7233-Latex Experto y Homologos-Todocolor-Media</v>
      </c>
      <c r="B1343" s="85" t="str">
        <f t="shared" si="20"/>
        <v>7233-Latex Experto y Homologos-Todocolor-Media</v>
      </c>
      <c r="C1343" s="85" t="str">
        <f>('FORMULARIO '!G1381)</f>
        <v>7233</v>
      </c>
      <c r="D1343" s="75">
        <f>('FORMULARIO '!H1381)</f>
        <v>0</v>
      </c>
      <c r="E1343" s="75">
        <f>('FORMULARIO '!I1381)</f>
        <v>0</v>
      </c>
      <c r="F1343" s="75">
        <f>('FORMULARIO '!J1381)</f>
        <v>0</v>
      </c>
      <c r="G1343" s="75">
        <v>0</v>
      </c>
      <c r="H1343" s="75">
        <v>3785</v>
      </c>
      <c r="M1343" s="86">
        <f>('FORMULARIO '!BE1381)</f>
        <v>3.3886358707438737</v>
      </c>
      <c r="N1343" s="86" t="b">
        <f>('FORMULARIO '!BF1381)</f>
        <v>0</v>
      </c>
      <c r="O1343" s="86" t="b">
        <f>('FORMULARIO '!BG1381)</f>
        <v>0</v>
      </c>
      <c r="P1343" s="86">
        <f>('FORMULARIO '!BH1381)</f>
        <v>8.317560773644054</v>
      </c>
      <c r="Q1343" s="86" t="b">
        <f>('FORMULARIO '!BI1381)</f>
        <v>0</v>
      </c>
      <c r="R1343" s="86" t="b">
        <f>('FORMULARIO '!BJ1381)</f>
        <v>0</v>
      </c>
      <c r="S1343" s="86">
        <f>('FORMULARIO '!BK1381)</f>
        <v>14.478716902269278</v>
      </c>
      <c r="T1343" s="86" t="b">
        <f>('FORMULARIO '!BL1381)</f>
        <v>0</v>
      </c>
      <c r="U1343" s="86" t="b">
        <f>('FORMULARIO '!BM1381)</f>
        <v>0</v>
      </c>
      <c r="V1343" s="86" t="b">
        <f>('FORMULARIO '!BN1381)</f>
        <v>0</v>
      </c>
      <c r="W1343" s="86" t="b">
        <f>('FORMULARIO '!BO1381)</f>
        <v>0</v>
      </c>
      <c r="X1343" s="86" t="b">
        <f>('FORMULARIO '!BP1381)</f>
        <v>0</v>
      </c>
      <c r="Y1343" s="86" t="b">
        <f>('FORMULARIO '!BQ1381)</f>
        <v>0</v>
      </c>
      <c r="Z1343" s="86" t="b">
        <f>('FORMULARIO '!BR1381)</f>
        <v>0</v>
      </c>
    </row>
    <row r="1344" spans="1:26" x14ac:dyDescent="0.75">
      <c r="A1344" s="85" t="str">
        <f>_xlfn.CONCAT('FORMULARIO '!G1382,'FORMULARIO '!E1382,'FORMULARIO '!B1382,'FORMULARIO '!E1382,'FORMULARIO '!C1382,'FORMULARIO '!E1382,'FORMULARIO '!P1382)</f>
        <v>7234-Latex Experto y Homologos-Todocolor-Blanca</v>
      </c>
      <c r="B1344" s="85" t="str">
        <f t="shared" si="20"/>
        <v>7234-Latex Experto y Homologos-Todocolor-Blanca</v>
      </c>
      <c r="C1344" s="85" t="str">
        <f>('FORMULARIO '!G1382)</f>
        <v>7234</v>
      </c>
      <c r="D1344" s="75">
        <f>('FORMULARIO '!H1382)</f>
        <v>0</v>
      </c>
      <c r="E1344" s="75">
        <f>('FORMULARIO '!I1382)</f>
        <v>0</v>
      </c>
      <c r="F1344" s="75">
        <f>('FORMULARIO '!J1382)</f>
        <v>0</v>
      </c>
      <c r="G1344" s="75">
        <v>0</v>
      </c>
      <c r="H1344" s="75">
        <v>3785</v>
      </c>
      <c r="M1344" s="86" t="b">
        <f>('FORMULARIO '!BE1382)</f>
        <v>0</v>
      </c>
      <c r="N1344" s="86" t="b">
        <f>('FORMULARIO '!BF1382)</f>
        <v>0</v>
      </c>
      <c r="O1344" s="86" t="b">
        <f>('FORMULARIO '!BG1382)</f>
        <v>0</v>
      </c>
      <c r="P1344" s="86">
        <f>('FORMULARIO '!BH1382)</f>
        <v>4.0047514836063955</v>
      </c>
      <c r="Q1344" s="86" t="b">
        <f>('FORMULARIO '!BI1382)</f>
        <v>0</v>
      </c>
      <c r="R1344" s="86" t="b">
        <f>('FORMULARIO '!BJ1382)</f>
        <v>0</v>
      </c>
      <c r="S1344" s="86" t="b">
        <f>('FORMULARIO '!BK1382)</f>
        <v>0</v>
      </c>
      <c r="T1344" s="86">
        <f>('FORMULARIO '!BL1382)</f>
        <v>2.772520257881351</v>
      </c>
      <c r="U1344" s="86" t="b">
        <f>('FORMULARIO '!BM1382)</f>
        <v>0</v>
      </c>
      <c r="V1344" s="86">
        <f>('FORMULARIO '!BN1382)</f>
        <v>4.9289249029001798</v>
      </c>
      <c r="W1344" s="86" t="b">
        <f>('FORMULARIO '!BO1382)</f>
        <v>0</v>
      </c>
      <c r="X1344" s="86" t="b">
        <f>('FORMULARIO '!BP1382)</f>
        <v>0</v>
      </c>
      <c r="Y1344" s="86" t="b">
        <f>('FORMULARIO '!BQ1382)</f>
        <v>0</v>
      </c>
      <c r="Z1344" s="86" t="b">
        <f>('FORMULARIO '!BR1382)</f>
        <v>0</v>
      </c>
    </row>
    <row r="1345" spans="1:26" x14ac:dyDescent="0.75">
      <c r="A1345" s="85" t="str">
        <f>_xlfn.CONCAT('FORMULARIO '!G1383,'FORMULARIO '!E1383,'FORMULARIO '!B1383,'FORMULARIO '!E1383,'FORMULARIO '!C1383,'FORMULARIO '!E1383,'FORMULARIO '!P1383)</f>
        <v>7235-Latex Experto y Homologos-Todocolor-Blanca</v>
      </c>
      <c r="B1345" s="85" t="str">
        <f t="shared" si="20"/>
        <v>7235-Latex Experto y Homologos-Todocolor-Blanca</v>
      </c>
      <c r="C1345" s="85" t="str">
        <f>('FORMULARIO '!G1383)</f>
        <v>7235</v>
      </c>
      <c r="D1345" s="75">
        <f>('FORMULARIO '!H1383)</f>
        <v>0</v>
      </c>
      <c r="E1345" s="75">
        <f>('FORMULARIO '!I1383)</f>
        <v>0</v>
      </c>
      <c r="F1345" s="75">
        <f>('FORMULARIO '!J1383)</f>
        <v>0</v>
      </c>
      <c r="G1345" s="75">
        <v>0</v>
      </c>
      <c r="H1345" s="75">
        <v>3785</v>
      </c>
      <c r="M1345" s="86" t="b">
        <f>('FORMULARIO '!BE1383)</f>
        <v>0</v>
      </c>
      <c r="N1345" s="86" t="b">
        <f>('FORMULARIO '!BF1383)</f>
        <v>0</v>
      </c>
      <c r="O1345" s="86" t="b">
        <f>('FORMULARIO '!BG1383)</f>
        <v>0</v>
      </c>
      <c r="P1345" s="86">
        <f>('FORMULARIO '!BH1383)</f>
        <v>1.8483468385875674</v>
      </c>
      <c r="Q1345" s="86" t="b">
        <f>('FORMULARIO '!BI1383)</f>
        <v>0</v>
      </c>
      <c r="R1345" s="86">
        <f>('FORMULARIO '!BJ1383)</f>
        <v>0.92417341929378372</v>
      </c>
      <c r="S1345" s="86" t="b">
        <f>('FORMULARIO '!BK1383)</f>
        <v>0</v>
      </c>
      <c r="T1345" s="86" t="b">
        <f>('FORMULARIO '!BL1383)</f>
        <v>0</v>
      </c>
      <c r="U1345" s="86" t="b">
        <f>('FORMULARIO '!BM1383)</f>
        <v>0</v>
      </c>
      <c r="V1345" s="86">
        <f>('FORMULARIO '!BN1383)</f>
        <v>2.1564046450188288</v>
      </c>
      <c r="W1345" s="86" t="b">
        <f>('FORMULARIO '!BO1383)</f>
        <v>0</v>
      </c>
      <c r="X1345" s="86" t="b">
        <f>('FORMULARIO '!BP1383)</f>
        <v>0</v>
      </c>
      <c r="Y1345" s="86" t="b">
        <f>('FORMULARIO '!BQ1383)</f>
        <v>0</v>
      </c>
      <c r="Z1345" s="86" t="b">
        <f>('FORMULARIO '!BR1383)</f>
        <v>0</v>
      </c>
    </row>
    <row r="1346" spans="1:26" x14ac:dyDescent="0.75">
      <c r="A1346" s="85" t="str">
        <f>_xlfn.CONCAT('FORMULARIO '!G1384,'FORMULARIO '!E1384,'FORMULARIO '!B1384,'FORMULARIO '!E1384,'FORMULARIO '!C1384,'FORMULARIO '!E1384,'FORMULARIO '!P1384)</f>
        <v>7236-Latex Experto y Homologos-Todocolor-Blanca</v>
      </c>
      <c r="B1346" s="85" t="str">
        <f t="shared" si="20"/>
        <v>7236-Latex Experto y Homologos-Todocolor-Blanca</v>
      </c>
      <c r="C1346" s="85" t="str">
        <f>('FORMULARIO '!G1384)</f>
        <v>7236</v>
      </c>
      <c r="D1346" s="75">
        <f>('FORMULARIO '!H1384)</f>
        <v>0</v>
      </c>
      <c r="E1346" s="75">
        <f>('FORMULARIO '!I1384)</f>
        <v>0</v>
      </c>
      <c r="F1346" s="75">
        <f>('FORMULARIO '!J1384)</f>
        <v>0</v>
      </c>
      <c r="G1346" s="75">
        <v>0</v>
      </c>
      <c r="H1346" s="75">
        <v>3785</v>
      </c>
      <c r="M1346" s="86" t="b">
        <f>('FORMULARIO '!BE1384)</f>
        <v>0</v>
      </c>
      <c r="N1346" s="86" t="b">
        <f>('FORMULARIO '!BF1384)</f>
        <v>0</v>
      </c>
      <c r="O1346" s="86" t="b">
        <f>('FORMULARIO '!BG1384)</f>
        <v>0</v>
      </c>
      <c r="P1346" s="86">
        <f>('FORMULARIO '!BH1384)</f>
        <v>0.30805780643126124</v>
      </c>
      <c r="Q1346" s="86" t="b">
        <f>('FORMULARIO '!BI1384)</f>
        <v>0</v>
      </c>
      <c r="R1346" s="86" t="b">
        <f>('FORMULARIO '!BJ1384)</f>
        <v>0</v>
      </c>
      <c r="S1346" s="86" t="b">
        <f>('FORMULARIO '!BK1384)</f>
        <v>0</v>
      </c>
      <c r="T1346" s="86">
        <f>('FORMULARIO '!BL1384)</f>
        <v>0.92417341929378372</v>
      </c>
      <c r="U1346" s="86" t="b">
        <f>('FORMULARIO '!BM1384)</f>
        <v>0</v>
      </c>
      <c r="V1346" s="86" t="b">
        <f>('FORMULARIO '!BN1384)</f>
        <v>0</v>
      </c>
      <c r="W1346" s="86" t="b">
        <f>('FORMULARIO '!BO1384)</f>
        <v>0</v>
      </c>
      <c r="X1346" s="86" t="b">
        <f>('FORMULARIO '!BP1384)</f>
        <v>0</v>
      </c>
      <c r="Y1346" s="86" t="b">
        <f>('FORMULARIO '!BQ1384)</f>
        <v>0</v>
      </c>
      <c r="Z1346" s="86">
        <f>('FORMULARIO '!BR1384)</f>
        <v>1.232231225725045</v>
      </c>
    </row>
    <row r="1347" spans="1:26" x14ac:dyDescent="0.75">
      <c r="A1347" s="85" t="str">
        <f>_xlfn.CONCAT('FORMULARIO '!G1385,'FORMULARIO '!E1385,'FORMULARIO '!B1385,'FORMULARIO '!E1385,'FORMULARIO '!C1385,'FORMULARIO '!E1385,'FORMULARIO '!P1385)</f>
        <v>7246-Latex Experto y Homologos-Todocolor-Intensa</v>
      </c>
      <c r="B1347" s="85" t="str">
        <f t="shared" ref="B1347:B1410" si="21">(A1347)</f>
        <v>7246-Latex Experto y Homologos-Todocolor-Intensa</v>
      </c>
      <c r="C1347" s="85" t="str">
        <f>('FORMULARIO '!G1385)</f>
        <v>7246</v>
      </c>
      <c r="D1347" s="75">
        <f>('FORMULARIO '!H1385)</f>
        <v>0</v>
      </c>
      <c r="E1347" s="75">
        <f>('FORMULARIO '!I1385)</f>
        <v>0</v>
      </c>
      <c r="F1347" s="75">
        <f>('FORMULARIO '!J1385)</f>
        <v>0</v>
      </c>
      <c r="G1347" s="75">
        <v>0</v>
      </c>
      <c r="H1347" s="75">
        <v>3785</v>
      </c>
      <c r="M1347" s="86" t="b">
        <f>('FORMULARIO '!BE1385)</f>
        <v>0</v>
      </c>
      <c r="N1347" s="86" t="b">
        <f>('FORMULARIO '!BF1385)</f>
        <v>0</v>
      </c>
      <c r="O1347" s="86" t="b">
        <f>('FORMULARIO '!BG1385)</f>
        <v>0</v>
      </c>
      <c r="P1347" s="86">
        <f>('FORMULARIO '!BH1385)</f>
        <v>58.222925415508378</v>
      </c>
      <c r="Q1347" s="86" t="b">
        <f>('FORMULARIO '!BI1385)</f>
        <v>0</v>
      </c>
      <c r="R1347" s="86" t="b">
        <f>('FORMULARIO '!BJ1385)</f>
        <v>0</v>
      </c>
      <c r="S1347" s="86">
        <f>('FORMULARIO '!BK1385)</f>
        <v>32.038011868851164</v>
      </c>
      <c r="T1347" s="86" t="b">
        <f>('FORMULARIO '!BL1385)</f>
        <v>0</v>
      </c>
      <c r="U1347" s="86" t="b">
        <f>('FORMULARIO '!BM1385)</f>
        <v>0</v>
      </c>
      <c r="V1347" s="86" t="b">
        <f>('FORMULARIO '!BN1385)</f>
        <v>0</v>
      </c>
      <c r="W1347" s="86" t="b">
        <f>('FORMULARIO '!BO1385)</f>
        <v>0</v>
      </c>
      <c r="X1347" s="86" t="b">
        <f>('FORMULARIO '!BP1385)</f>
        <v>0</v>
      </c>
      <c r="Y1347" s="86" t="b">
        <f>('FORMULARIO '!BQ1385)</f>
        <v>0</v>
      </c>
      <c r="Z1347" s="86">
        <f>('FORMULARIO '!BR1385)</f>
        <v>56.374578576920804</v>
      </c>
    </row>
    <row r="1348" spans="1:26" x14ac:dyDescent="0.75">
      <c r="A1348" s="85" t="str">
        <f>_xlfn.CONCAT('FORMULARIO '!G1386,'FORMULARIO '!E1386,'FORMULARIO '!B1386,'FORMULARIO '!E1386,'FORMULARIO '!C1386,'FORMULARIO '!E1386,'FORMULARIO '!P1386)</f>
        <v>7247-Latex Experto y Homologos-Todocolor-Intensa</v>
      </c>
      <c r="B1348" s="85" t="str">
        <f t="shared" si="21"/>
        <v>7247-Latex Experto y Homologos-Todocolor-Intensa</v>
      </c>
      <c r="C1348" s="85" t="str">
        <f>('FORMULARIO '!G1386)</f>
        <v>7247</v>
      </c>
      <c r="D1348" s="75">
        <f>('FORMULARIO '!H1386)</f>
        <v>0</v>
      </c>
      <c r="E1348" s="75">
        <f>('FORMULARIO '!I1386)</f>
        <v>0</v>
      </c>
      <c r="F1348" s="75">
        <f>('FORMULARIO '!J1386)</f>
        <v>0</v>
      </c>
      <c r="G1348" s="75">
        <v>0</v>
      </c>
      <c r="H1348" s="75">
        <v>3785</v>
      </c>
      <c r="M1348" s="86" t="b">
        <f>('FORMULARIO '!BE1386)</f>
        <v>0</v>
      </c>
      <c r="N1348" s="86" t="b">
        <f>('FORMULARIO '!BF1386)</f>
        <v>0</v>
      </c>
      <c r="O1348" s="86" t="b">
        <f>('FORMULARIO '!BG1386)</f>
        <v>0</v>
      </c>
      <c r="P1348" s="86">
        <f>('FORMULARIO '!BH1386)</f>
        <v>19.407641805169458</v>
      </c>
      <c r="Q1348" s="86" t="b">
        <f>('FORMULARIO '!BI1386)</f>
        <v>0</v>
      </c>
      <c r="R1348" s="86" t="b">
        <f>('FORMULARIO '!BJ1386)</f>
        <v>0</v>
      </c>
      <c r="S1348" s="86">
        <f>('FORMULARIO '!BK1386)</f>
        <v>7.3933873543502697</v>
      </c>
      <c r="T1348" s="86" t="b">
        <f>('FORMULARIO '!BL1386)</f>
        <v>0</v>
      </c>
      <c r="U1348" s="86" t="b">
        <f>('FORMULARIO '!BM1386)</f>
        <v>0</v>
      </c>
      <c r="V1348" s="86" t="b">
        <f>('FORMULARIO '!BN1386)</f>
        <v>0</v>
      </c>
      <c r="W1348" s="86" t="b">
        <f>('FORMULARIO '!BO1386)</f>
        <v>0</v>
      </c>
      <c r="X1348" s="86" t="b">
        <f>('FORMULARIO '!BP1386)</f>
        <v>0</v>
      </c>
      <c r="Y1348" s="86" t="b">
        <f>('FORMULARIO '!BQ1386)</f>
        <v>0</v>
      </c>
      <c r="Z1348" s="86">
        <f>('FORMULARIO '!BR1386)</f>
        <v>23.720451095207117</v>
      </c>
    </row>
    <row r="1349" spans="1:26" x14ac:dyDescent="0.75">
      <c r="A1349" s="85" t="str">
        <f>_xlfn.CONCAT('FORMULARIO '!G1387,'FORMULARIO '!E1387,'FORMULARIO '!B1387,'FORMULARIO '!E1387,'FORMULARIO '!C1387,'FORMULARIO '!E1387,'FORMULARIO '!P1387)</f>
        <v>7248-Latex Experto y Homologos-Todocolor-Media</v>
      </c>
      <c r="B1349" s="85" t="str">
        <f t="shared" si="21"/>
        <v>7248-Latex Experto y Homologos-Todocolor-Media</v>
      </c>
      <c r="C1349" s="85" t="str">
        <f>('FORMULARIO '!G1387)</f>
        <v>7248</v>
      </c>
      <c r="D1349" s="75">
        <f>('FORMULARIO '!H1387)</f>
        <v>0</v>
      </c>
      <c r="E1349" s="75">
        <f>('FORMULARIO '!I1387)</f>
        <v>0</v>
      </c>
      <c r="F1349" s="75">
        <f>('FORMULARIO '!J1387)</f>
        <v>0</v>
      </c>
      <c r="G1349" s="75">
        <v>0</v>
      </c>
      <c r="H1349" s="75">
        <v>3785</v>
      </c>
      <c r="M1349" s="86" t="b">
        <f>('FORMULARIO '!BE1387)</f>
        <v>0</v>
      </c>
      <c r="N1349" s="86" t="b">
        <f>('FORMULARIO '!BF1387)</f>
        <v>0</v>
      </c>
      <c r="O1349" s="86" t="b">
        <f>('FORMULARIO '!BG1387)</f>
        <v>0</v>
      </c>
      <c r="P1349" s="86">
        <f>('FORMULARIO '!BH1387)</f>
        <v>13.862601289406756</v>
      </c>
      <c r="Q1349" s="86" t="b">
        <f>('FORMULARIO '!BI1387)</f>
        <v>0</v>
      </c>
      <c r="R1349" s="86" t="b">
        <f>('FORMULARIO '!BJ1387)</f>
        <v>0</v>
      </c>
      <c r="S1349" s="86">
        <f>('FORMULARIO '!BK1387)</f>
        <v>6.4692139350564863</v>
      </c>
      <c r="T1349" s="86" t="b">
        <f>('FORMULARIO '!BL1387)</f>
        <v>0</v>
      </c>
      <c r="U1349" s="86" t="b">
        <f>('FORMULARIO '!BM1387)</f>
        <v>0</v>
      </c>
      <c r="V1349" s="86" t="b">
        <f>('FORMULARIO '!BN1387)</f>
        <v>0</v>
      </c>
      <c r="W1349" s="86" t="b">
        <f>('FORMULARIO '!BO1387)</f>
        <v>0</v>
      </c>
      <c r="X1349" s="86" t="b">
        <f>('FORMULARIO '!BP1387)</f>
        <v>0</v>
      </c>
      <c r="Y1349" s="86" t="b">
        <f>('FORMULARIO '!BQ1387)</f>
        <v>0</v>
      </c>
      <c r="Z1349" s="86">
        <f>('FORMULARIO '!BR1387)</f>
        <v>17.25123716015063</v>
      </c>
    </row>
    <row r="1350" spans="1:26" x14ac:dyDescent="0.75">
      <c r="A1350" s="85" t="str">
        <f>_xlfn.CONCAT('FORMULARIO '!G1388,'FORMULARIO '!E1388,'FORMULARIO '!B1388,'FORMULARIO '!E1388,'FORMULARIO '!C1388,'FORMULARIO '!E1388,'FORMULARIO '!P1388)</f>
        <v>7249-Latex Experto y Homologos-Todocolor-Media</v>
      </c>
      <c r="B1350" s="85" t="str">
        <f t="shared" si="21"/>
        <v>7249-Latex Experto y Homologos-Todocolor-Media</v>
      </c>
      <c r="C1350" s="85" t="str">
        <f>('FORMULARIO '!G1388)</f>
        <v>7249</v>
      </c>
      <c r="D1350" s="75">
        <f>('FORMULARIO '!H1388)</f>
        <v>0</v>
      </c>
      <c r="E1350" s="75">
        <f>('FORMULARIO '!I1388)</f>
        <v>0</v>
      </c>
      <c r="F1350" s="75">
        <f>('FORMULARIO '!J1388)</f>
        <v>0</v>
      </c>
      <c r="G1350" s="75">
        <v>0</v>
      </c>
      <c r="H1350" s="75">
        <v>3785</v>
      </c>
      <c r="M1350" s="86" t="b">
        <f>('FORMULARIO '!BE1388)</f>
        <v>0</v>
      </c>
      <c r="N1350" s="86" t="b">
        <f>('FORMULARIO '!BF1388)</f>
        <v>0</v>
      </c>
      <c r="O1350" s="86" t="b">
        <f>('FORMULARIO '!BG1388)</f>
        <v>0</v>
      </c>
      <c r="P1350" s="86">
        <f>('FORMULARIO '!BH1388)</f>
        <v>7.3933873543502697</v>
      </c>
      <c r="Q1350" s="86" t="b">
        <f>('FORMULARIO '!BI1388)</f>
        <v>0</v>
      </c>
      <c r="R1350" s="86" t="b">
        <f>('FORMULARIO '!BJ1388)</f>
        <v>0</v>
      </c>
      <c r="S1350" s="86">
        <f>('FORMULARIO '!BK1388)</f>
        <v>0.92417341929378372</v>
      </c>
      <c r="T1350" s="86" t="b">
        <f>('FORMULARIO '!BL1388)</f>
        <v>0</v>
      </c>
      <c r="U1350" s="86" t="b">
        <f>('FORMULARIO '!BM1388)</f>
        <v>0</v>
      </c>
      <c r="V1350" s="86" t="b">
        <f>('FORMULARIO '!BN1388)</f>
        <v>0</v>
      </c>
      <c r="W1350" s="86" t="b">
        <f>('FORMULARIO '!BO1388)</f>
        <v>0</v>
      </c>
      <c r="X1350" s="86" t="b">
        <f>('FORMULARIO '!BP1388)</f>
        <v>0</v>
      </c>
      <c r="Y1350" s="86" t="b">
        <f>('FORMULARIO '!BQ1388)</f>
        <v>0</v>
      </c>
      <c r="Z1350" s="86">
        <f>('FORMULARIO '!BR1388)</f>
        <v>11.090081031525404</v>
      </c>
    </row>
    <row r="1351" spans="1:26" x14ac:dyDescent="0.75">
      <c r="A1351" s="85" t="str">
        <f>_xlfn.CONCAT('FORMULARIO '!G1389,'FORMULARIO '!E1389,'FORMULARIO '!B1389,'FORMULARIO '!E1389,'FORMULARIO '!C1389,'FORMULARIO '!E1389,'FORMULARIO '!P1389)</f>
        <v>7250-Latex Experto y Homologos-Todocolor-Blanca</v>
      </c>
      <c r="B1351" s="85" t="str">
        <f t="shared" si="21"/>
        <v>7250-Latex Experto y Homologos-Todocolor-Blanca</v>
      </c>
      <c r="C1351" s="85" t="str">
        <f>('FORMULARIO '!G1389)</f>
        <v>7250</v>
      </c>
      <c r="D1351" s="75">
        <f>('FORMULARIO '!H1389)</f>
        <v>0</v>
      </c>
      <c r="E1351" s="75">
        <f>('FORMULARIO '!I1389)</f>
        <v>0</v>
      </c>
      <c r="F1351" s="75">
        <f>('FORMULARIO '!J1389)</f>
        <v>0</v>
      </c>
      <c r="G1351" s="75">
        <v>0</v>
      </c>
      <c r="H1351" s="75">
        <v>3785</v>
      </c>
      <c r="M1351" s="86" t="b">
        <f>('FORMULARIO '!BE1389)</f>
        <v>0</v>
      </c>
      <c r="N1351" s="86" t="b">
        <f>('FORMULARIO '!BF1389)</f>
        <v>0</v>
      </c>
      <c r="O1351" s="86" t="b">
        <f>('FORMULARIO '!BG1389)</f>
        <v>0</v>
      </c>
      <c r="P1351" s="86">
        <f>('FORMULARIO '!BH1389)</f>
        <v>3.0805780643126126</v>
      </c>
      <c r="Q1351" s="86" t="b">
        <f>('FORMULARIO '!BI1389)</f>
        <v>0</v>
      </c>
      <c r="R1351" s="86" t="b">
        <f>('FORMULARIO '!BJ1389)</f>
        <v>0</v>
      </c>
      <c r="S1351" s="86" t="b">
        <f>('FORMULARIO '!BK1389)</f>
        <v>0</v>
      </c>
      <c r="T1351" s="86" t="b">
        <f>('FORMULARIO '!BL1389)</f>
        <v>0</v>
      </c>
      <c r="U1351" s="86" t="b">
        <f>('FORMULARIO '!BM1389)</f>
        <v>0</v>
      </c>
      <c r="V1351" s="86" t="b">
        <f>('FORMULARIO '!BN1389)</f>
        <v>0</v>
      </c>
      <c r="W1351" s="86" t="b">
        <f>('FORMULARIO '!BO1389)</f>
        <v>0</v>
      </c>
      <c r="X1351" s="86" t="b">
        <f>('FORMULARIO '!BP1389)</f>
        <v>0</v>
      </c>
      <c r="Y1351" s="86" t="b">
        <f>('FORMULARIO '!BQ1389)</f>
        <v>0</v>
      </c>
      <c r="Z1351" s="86">
        <f>('FORMULARIO '!BR1389)</f>
        <v>5.2369827093314418</v>
      </c>
    </row>
    <row r="1352" spans="1:26" x14ac:dyDescent="0.75">
      <c r="A1352" s="85" t="str">
        <f>_xlfn.CONCAT('FORMULARIO '!G1390,'FORMULARIO '!E1390,'FORMULARIO '!B1390,'FORMULARIO '!E1390,'FORMULARIO '!C1390,'FORMULARIO '!E1390,'FORMULARIO '!P1390)</f>
        <v>7251-Latex Experto y Homologos-Todocolor-Blanca</v>
      </c>
      <c r="B1352" s="85" t="str">
        <f t="shared" si="21"/>
        <v>7251-Latex Experto y Homologos-Todocolor-Blanca</v>
      </c>
      <c r="C1352" s="85" t="str">
        <f>('FORMULARIO '!G1390)</f>
        <v>7251</v>
      </c>
      <c r="D1352" s="75">
        <f>('FORMULARIO '!H1390)</f>
        <v>0</v>
      </c>
      <c r="E1352" s="75">
        <f>('FORMULARIO '!I1390)</f>
        <v>0</v>
      </c>
      <c r="F1352" s="75">
        <f>('FORMULARIO '!J1390)</f>
        <v>0</v>
      </c>
      <c r="G1352" s="75">
        <v>0</v>
      </c>
      <c r="H1352" s="75">
        <v>3785</v>
      </c>
      <c r="M1352" s="86" t="b">
        <f>('FORMULARIO '!BE1390)</f>
        <v>0</v>
      </c>
      <c r="N1352" s="86" t="b">
        <f>('FORMULARIO '!BF1390)</f>
        <v>0</v>
      </c>
      <c r="O1352" s="86" t="b">
        <f>('FORMULARIO '!BG1390)</f>
        <v>0</v>
      </c>
      <c r="P1352" s="86">
        <f>('FORMULARIO '!BH1390)</f>
        <v>0.92417341929378372</v>
      </c>
      <c r="Q1352" s="86" t="b">
        <f>('FORMULARIO '!BI1390)</f>
        <v>0</v>
      </c>
      <c r="R1352" s="86" t="b">
        <f>('FORMULARIO '!BJ1390)</f>
        <v>0</v>
      </c>
      <c r="S1352" s="86" t="b">
        <f>('FORMULARIO '!BK1390)</f>
        <v>0</v>
      </c>
      <c r="T1352" s="86" t="b">
        <f>('FORMULARIO '!BL1390)</f>
        <v>0</v>
      </c>
      <c r="U1352" s="86" t="b">
        <f>('FORMULARIO '!BM1390)</f>
        <v>0</v>
      </c>
      <c r="V1352" s="86" t="b">
        <f>('FORMULARIO '!BN1390)</f>
        <v>0</v>
      </c>
      <c r="W1352" s="86" t="b">
        <f>('FORMULARIO '!BO1390)</f>
        <v>0</v>
      </c>
      <c r="X1352" s="86" t="b">
        <f>('FORMULARIO '!BP1390)</f>
        <v>0</v>
      </c>
      <c r="Y1352" s="86" t="b">
        <f>('FORMULARIO '!BQ1390)</f>
        <v>0</v>
      </c>
      <c r="Z1352" s="86">
        <f>('FORMULARIO '!BR1390)</f>
        <v>1.8483468385875674</v>
      </c>
    </row>
    <row r="1353" spans="1:26" x14ac:dyDescent="0.75">
      <c r="A1353" s="85" t="str">
        <f>_xlfn.CONCAT('FORMULARIO '!G1391,'FORMULARIO '!E1391,'FORMULARIO '!B1391,'FORMULARIO '!E1391,'FORMULARIO '!C1391,'FORMULARIO '!E1391,'FORMULARIO '!P1391)</f>
        <v>7252-Latex Experto y Homologos-Todocolor-Blanca</v>
      </c>
      <c r="B1353" s="85" t="str">
        <f t="shared" si="21"/>
        <v>7252-Latex Experto y Homologos-Todocolor-Blanca</v>
      </c>
      <c r="C1353" s="85" t="str">
        <f>('FORMULARIO '!G1391)</f>
        <v>7252</v>
      </c>
      <c r="D1353" s="75">
        <f>('FORMULARIO '!H1391)</f>
        <v>0</v>
      </c>
      <c r="E1353" s="75">
        <f>('FORMULARIO '!I1391)</f>
        <v>0</v>
      </c>
      <c r="F1353" s="75">
        <f>('FORMULARIO '!J1391)</f>
        <v>0</v>
      </c>
      <c r="G1353" s="75">
        <v>0</v>
      </c>
      <c r="H1353" s="75">
        <v>3785</v>
      </c>
      <c r="M1353" s="86" t="b">
        <f>('FORMULARIO '!BE1391)</f>
        <v>0</v>
      </c>
      <c r="N1353" s="86" t="b">
        <f>('FORMULARIO '!BF1391)</f>
        <v>0</v>
      </c>
      <c r="O1353" s="86" t="b">
        <f>('FORMULARIO '!BG1391)</f>
        <v>0</v>
      </c>
      <c r="P1353" s="86">
        <f>('FORMULARIO '!BH1391)</f>
        <v>0.30805780643126124</v>
      </c>
      <c r="Q1353" s="86" t="b">
        <f>('FORMULARIO '!BI1391)</f>
        <v>0</v>
      </c>
      <c r="R1353" s="86" t="b">
        <f>('FORMULARIO '!BJ1391)</f>
        <v>0</v>
      </c>
      <c r="S1353" s="86">
        <f>('FORMULARIO '!BK1391)</f>
        <v>0.30805780643126124</v>
      </c>
      <c r="T1353" s="86" t="b">
        <f>('FORMULARIO '!BL1391)</f>
        <v>0</v>
      </c>
      <c r="U1353" s="86" t="b">
        <f>('FORMULARIO '!BM1391)</f>
        <v>0</v>
      </c>
      <c r="V1353" s="86" t="b">
        <f>('FORMULARIO '!BN1391)</f>
        <v>0</v>
      </c>
      <c r="W1353" s="86" t="b">
        <f>('FORMULARIO '!BO1391)</f>
        <v>0</v>
      </c>
      <c r="X1353" s="86" t="b">
        <f>('FORMULARIO '!BP1391)</f>
        <v>0</v>
      </c>
      <c r="Y1353" s="86" t="b">
        <f>('FORMULARIO '!BQ1391)</f>
        <v>0</v>
      </c>
      <c r="Z1353" s="86" t="b">
        <f>('FORMULARIO '!BR1391)</f>
        <v>0</v>
      </c>
    </row>
    <row r="1354" spans="1:26" x14ac:dyDescent="0.75">
      <c r="A1354" s="85" t="str">
        <f>_xlfn.CONCAT('FORMULARIO '!G1392,'FORMULARIO '!E1392,'FORMULARIO '!B1392,'FORMULARIO '!E1392,'FORMULARIO '!C1392,'FORMULARIO '!E1392,'FORMULARIO '!P1392)</f>
        <v>7270-Latex Experto y Homologos-Todocolor-Intensa</v>
      </c>
      <c r="B1354" s="85" t="str">
        <f t="shared" si="21"/>
        <v>7270-Latex Experto y Homologos-Todocolor-Intensa</v>
      </c>
      <c r="C1354" s="85" t="str">
        <f>('FORMULARIO '!G1392)</f>
        <v>7270</v>
      </c>
      <c r="D1354" s="75">
        <f>('FORMULARIO '!H1392)</f>
        <v>0</v>
      </c>
      <c r="E1354" s="75">
        <f>('FORMULARIO '!I1392)</f>
        <v>0</v>
      </c>
      <c r="F1354" s="75">
        <f>('FORMULARIO '!J1392)</f>
        <v>0</v>
      </c>
      <c r="G1354" s="75">
        <v>0</v>
      </c>
      <c r="H1354" s="75">
        <v>3785</v>
      </c>
      <c r="M1354" s="86" t="b">
        <f>('FORMULARIO '!BE1392)</f>
        <v>0</v>
      </c>
      <c r="N1354" s="86" t="b">
        <f>('FORMULARIO '!BF1392)</f>
        <v>0</v>
      </c>
      <c r="O1354" s="86">
        <f>('FORMULARIO '!BG1392)</f>
        <v>13.246485676544234</v>
      </c>
      <c r="P1354" s="86">
        <f>('FORMULARIO '!BH1392)</f>
        <v>41.58780386822027</v>
      </c>
      <c r="Q1354" s="86" t="b">
        <f>('FORMULARIO '!BI1392)</f>
        <v>0</v>
      </c>
      <c r="R1354" s="86" t="b">
        <f>('FORMULARIO '!BJ1392)</f>
        <v>0</v>
      </c>
      <c r="S1354" s="86" t="b">
        <f>('FORMULARIO '!BK1392)</f>
        <v>0</v>
      </c>
      <c r="T1354" s="86" t="b">
        <f>('FORMULARIO '!BL1392)</f>
        <v>0</v>
      </c>
      <c r="U1354" s="86" t="b">
        <f>('FORMULARIO '!BM1392)</f>
        <v>0</v>
      </c>
      <c r="V1354" s="86" t="b">
        <f>('FORMULARIO '!BN1392)</f>
        <v>0</v>
      </c>
      <c r="W1354" s="86" t="b">
        <f>('FORMULARIO '!BO1392)</f>
        <v>0</v>
      </c>
      <c r="X1354" s="86" t="b">
        <f>('FORMULARIO '!BP1392)</f>
        <v>0</v>
      </c>
      <c r="Y1354" s="86" t="b">
        <f>('FORMULARIO '!BQ1392)</f>
        <v>0</v>
      </c>
      <c r="Z1354" s="86">
        <f>('FORMULARIO '!BR1392)</f>
        <v>91.801226316515852</v>
      </c>
    </row>
    <row r="1355" spans="1:26" x14ac:dyDescent="0.75">
      <c r="A1355" s="85" t="str">
        <f>_xlfn.CONCAT('FORMULARIO '!G1393,'FORMULARIO '!E1393,'FORMULARIO '!B1393,'FORMULARIO '!E1393,'FORMULARIO '!C1393,'FORMULARIO '!E1393,'FORMULARIO '!P1393)</f>
        <v>7271-Latex Experto y Homologos-Todocolor-Intensa</v>
      </c>
      <c r="B1355" s="85" t="str">
        <f t="shared" si="21"/>
        <v>7271-Latex Experto y Homologos-Todocolor-Intensa</v>
      </c>
      <c r="C1355" s="85" t="str">
        <f>('FORMULARIO '!G1393)</f>
        <v>7271</v>
      </c>
      <c r="D1355" s="75">
        <f>('FORMULARIO '!H1393)</f>
        <v>0</v>
      </c>
      <c r="E1355" s="75">
        <f>('FORMULARIO '!I1393)</f>
        <v>0</v>
      </c>
      <c r="F1355" s="75">
        <f>('FORMULARIO '!J1393)</f>
        <v>0</v>
      </c>
      <c r="G1355" s="75">
        <v>0</v>
      </c>
      <c r="H1355" s="75">
        <v>3785</v>
      </c>
      <c r="M1355" s="86" t="b">
        <f>('FORMULARIO '!BE1393)</f>
        <v>0</v>
      </c>
      <c r="N1355" s="86" t="b">
        <f>('FORMULARIO '!BF1393)</f>
        <v>0</v>
      </c>
      <c r="O1355" s="86" t="b">
        <f>('FORMULARIO '!BG1393)</f>
        <v>0</v>
      </c>
      <c r="P1355" s="86">
        <f>('FORMULARIO '!BH1393)</f>
        <v>17.559294966581891</v>
      </c>
      <c r="Q1355" s="86" t="b">
        <f>('FORMULARIO '!BI1393)</f>
        <v>0</v>
      </c>
      <c r="R1355" s="86" t="b">
        <f>('FORMULARIO '!BJ1393)</f>
        <v>0</v>
      </c>
      <c r="S1355" s="86" t="b">
        <f>('FORMULARIO '!BK1393)</f>
        <v>0</v>
      </c>
      <c r="T1355" s="86" t="b">
        <f>('FORMULARIO '!BL1393)</f>
        <v>0</v>
      </c>
      <c r="U1355" s="86" t="b">
        <f>('FORMULARIO '!BM1393)</f>
        <v>0</v>
      </c>
      <c r="V1355" s="86">
        <f>('FORMULARIO '!BN1393)</f>
        <v>7.0853295479190086</v>
      </c>
      <c r="W1355" s="86" t="b">
        <f>('FORMULARIO '!BO1393)</f>
        <v>0</v>
      </c>
      <c r="X1355" s="86" t="b">
        <f>('FORMULARIO '!BP1393)</f>
        <v>0</v>
      </c>
      <c r="Y1355" s="86" t="b">
        <f>('FORMULARIO '!BQ1393)</f>
        <v>0</v>
      </c>
      <c r="Z1355" s="86">
        <f>('FORMULARIO '!BR1393)</f>
        <v>15.094832515131801</v>
      </c>
    </row>
    <row r="1356" spans="1:26" x14ac:dyDescent="0.75">
      <c r="A1356" s="85" t="str">
        <f>_xlfn.CONCAT('FORMULARIO '!G1394,'FORMULARIO '!E1394,'FORMULARIO '!B1394,'FORMULARIO '!E1394,'FORMULARIO '!C1394,'FORMULARIO '!E1394,'FORMULARIO '!P1394)</f>
        <v>7272-Latex Experto y Homologos-Todocolor-Media</v>
      </c>
      <c r="B1356" s="85" t="str">
        <f t="shared" si="21"/>
        <v>7272-Latex Experto y Homologos-Todocolor-Media</v>
      </c>
      <c r="C1356" s="85" t="str">
        <f>('FORMULARIO '!G1394)</f>
        <v>7272</v>
      </c>
      <c r="D1356" s="75">
        <f>('FORMULARIO '!H1394)</f>
        <v>0</v>
      </c>
      <c r="E1356" s="75">
        <f>('FORMULARIO '!I1394)</f>
        <v>0</v>
      </c>
      <c r="F1356" s="75">
        <f>('FORMULARIO '!J1394)</f>
        <v>0</v>
      </c>
      <c r="G1356" s="75">
        <v>0</v>
      </c>
      <c r="H1356" s="75">
        <v>3785</v>
      </c>
      <c r="M1356" s="86" t="b">
        <f>('FORMULARIO '!BE1394)</f>
        <v>0</v>
      </c>
      <c r="N1356" s="86" t="b">
        <f>('FORMULARIO '!BF1394)</f>
        <v>0</v>
      </c>
      <c r="O1356" s="86" t="b">
        <f>('FORMULARIO '!BG1394)</f>
        <v>0</v>
      </c>
      <c r="P1356" s="86">
        <f>('FORMULARIO '!BH1394)</f>
        <v>14.170659095838017</v>
      </c>
      <c r="Q1356" s="86" t="b">
        <f>('FORMULARIO '!BI1394)</f>
        <v>0</v>
      </c>
      <c r="R1356" s="86" t="b">
        <f>('FORMULARIO '!BJ1394)</f>
        <v>0</v>
      </c>
      <c r="S1356" s="86" t="b">
        <f>('FORMULARIO '!BK1394)</f>
        <v>0</v>
      </c>
      <c r="T1356" s="86" t="b">
        <f>('FORMULARIO '!BL1394)</f>
        <v>0</v>
      </c>
      <c r="U1356" s="86" t="b">
        <f>('FORMULARIO '!BM1394)</f>
        <v>0</v>
      </c>
      <c r="V1356" s="86">
        <f>('FORMULARIO '!BN1394)</f>
        <v>6.4692139350564863</v>
      </c>
      <c r="W1356" s="86" t="b">
        <f>('FORMULARIO '!BO1394)</f>
        <v>0</v>
      </c>
      <c r="X1356" s="86" t="b">
        <f>('FORMULARIO '!BP1394)</f>
        <v>0</v>
      </c>
      <c r="Y1356" s="86" t="b">
        <f>('FORMULARIO '!BQ1394)</f>
        <v>0</v>
      </c>
      <c r="Z1356" s="86">
        <f>('FORMULARIO '!BR1394)</f>
        <v>12.938427870112973</v>
      </c>
    </row>
    <row r="1357" spans="1:26" x14ac:dyDescent="0.75">
      <c r="A1357" s="85" t="str">
        <f>_xlfn.CONCAT('FORMULARIO '!G1395,'FORMULARIO '!E1395,'FORMULARIO '!B1395,'FORMULARIO '!E1395,'FORMULARIO '!C1395,'FORMULARIO '!E1395,'FORMULARIO '!P1395)</f>
        <v>7273-Latex Experto y Homologos-Todocolor-Media</v>
      </c>
      <c r="B1357" s="85" t="str">
        <f t="shared" si="21"/>
        <v>7273-Latex Experto y Homologos-Todocolor-Media</v>
      </c>
      <c r="C1357" s="85" t="str">
        <f>('FORMULARIO '!G1395)</f>
        <v>7273</v>
      </c>
      <c r="D1357" s="75">
        <f>('FORMULARIO '!H1395)</f>
        <v>0</v>
      </c>
      <c r="E1357" s="75">
        <f>('FORMULARIO '!I1395)</f>
        <v>0</v>
      </c>
      <c r="F1357" s="75">
        <f>('FORMULARIO '!J1395)</f>
        <v>0</v>
      </c>
      <c r="G1357" s="75">
        <v>0</v>
      </c>
      <c r="H1357" s="75">
        <v>3785</v>
      </c>
      <c r="M1357" s="86">
        <f>('FORMULARIO '!BE1395)</f>
        <v>0.30805780643126124</v>
      </c>
      <c r="N1357" s="86" t="b">
        <f>('FORMULARIO '!BF1395)</f>
        <v>0</v>
      </c>
      <c r="O1357" s="86" t="b">
        <f>('FORMULARIO '!BG1395)</f>
        <v>0</v>
      </c>
      <c r="P1357" s="86">
        <f>('FORMULARIO '!BH1395)</f>
        <v>9.8578498058003596</v>
      </c>
      <c r="Q1357" s="86" t="b">
        <f>('FORMULARIO '!BI1395)</f>
        <v>0</v>
      </c>
      <c r="R1357" s="86" t="b">
        <f>('FORMULARIO '!BJ1395)</f>
        <v>0</v>
      </c>
      <c r="S1357" s="86">
        <f>('FORMULARIO '!BK1395)</f>
        <v>8.9336763865065763</v>
      </c>
      <c r="T1357" s="86" t="b">
        <f>('FORMULARIO '!BL1395)</f>
        <v>0</v>
      </c>
      <c r="U1357" s="86" t="b">
        <f>('FORMULARIO '!BM1395)</f>
        <v>0</v>
      </c>
      <c r="V1357" s="86" t="b">
        <f>('FORMULARIO '!BN1395)</f>
        <v>0</v>
      </c>
      <c r="W1357" s="86" t="b">
        <f>('FORMULARIO '!BO1395)</f>
        <v>0</v>
      </c>
      <c r="X1357" s="86" t="b">
        <f>('FORMULARIO '!BP1395)</f>
        <v>0</v>
      </c>
      <c r="Y1357" s="86" t="b">
        <f>('FORMULARIO '!BQ1395)</f>
        <v>0</v>
      </c>
      <c r="Z1357" s="86" t="b">
        <f>('FORMULARIO '!BR1395)</f>
        <v>0</v>
      </c>
    </row>
    <row r="1358" spans="1:26" x14ac:dyDescent="0.75">
      <c r="A1358" s="85" t="str">
        <f>_xlfn.CONCAT('FORMULARIO '!G1396,'FORMULARIO '!E1396,'FORMULARIO '!B1396,'FORMULARIO '!E1396,'FORMULARIO '!C1396,'FORMULARIO '!E1396,'FORMULARIO '!P1396)</f>
        <v>7274-Latex Experto y Homologos-Todocolor-Blanca</v>
      </c>
      <c r="B1358" s="85" t="str">
        <f t="shared" si="21"/>
        <v>7274-Latex Experto y Homologos-Todocolor-Blanca</v>
      </c>
      <c r="C1358" s="85" t="str">
        <f>('FORMULARIO '!G1396)</f>
        <v>7274</v>
      </c>
      <c r="D1358" s="75">
        <f>('FORMULARIO '!H1396)</f>
        <v>0</v>
      </c>
      <c r="E1358" s="75">
        <f>('FORMULARIO '!I1396)</f>
        <v>0</v>
      </c>
      <c r="F1358" s="75">
        <f>('FORMULARIO '!J1396)</f>
        <v>0</v>
      </c>
      <c r="G1358" s="75">
        <v>0</v>
      </c>
      <c r="H1358" s="75">
        <v>3785</v>
      </c>
      <c r="M1358" s="86">
        <f>('FORMULARIO '!BE1396)</f>
        <v>0.30805780643126124</v>
      </c>
      <c r="N1358" s="86" t="b">
        <f>('FORMULARIO '!BF1396)</f>
        <v>0</v>
      </c>
      <c r="O1358" s="86" t="b">
        <f>('FORMULARIO '!BG1396)</f>
        <v>0</v>
      </c>
      <c r="P1358" s="86">
        <f>('FORMULARIO '!BH1396)</f>
        <v>8.317560773644054</v>
      </c>
      <c r="Q1358" s="86" t="b">
        <f>('FORMULARIO '!BI1396)</f>
        <v>0</v>
      </c>
      <c r="R1358" s="86" t="b">
        <f>('FORMULARIO '!BJ1396)</f>
        <v>0</v>
      </c>
      <c r="S1358" s="86">
        <f>('FORMULARIO '!BK1396)</f>
        <v>7.7014451607815317</v>
      </c>
      <c r="T1358" s="86" t="b">
        <f>('FORMULARIO '!BL1396)</f>
        <v>0</v>
      </c>
      <c r="U1358" s="86" t="b">
        <f>('FORMULARIO '!BM1396)</f>
        <v>0</v>
      </c>
      <c r="V1358" s="86" t="b">
        <f>('FORMULARIO '!BN1396)</f>
        <v>0</v>
      </c>
      <c r="W1358" s="86" t="b">
        <f>('FORMULARIO '!BO1396)</f>
        <v>0</v>
      </c>
      <c r="X1358" s="86" t="b">
        <f>('FORMULARIO '!BP1396)</f>
        <v>0</v>
      </c>
      <c r="Y1358" s="86" t="b">
        <f>('FORMULARIO '!BQ1396)</f>
        <v>0</v>
      </c>
      <c r="Z1358" s="86" t="b">
        <f>('FORMULARIO '!BR1396)</f>
        <v>0</v>
      </c>
    </row>
    <row r="1359" spans="1:26" x14ac:dyDescent="0.75">
      <c r="A1359" s="85" t="str">
        <f>_xlfn.CONCAT('FORMULARIO '!G1397,'FORMULARIO '!E1397,'FORMULARIO '!B1397,'FORMULARIO '!E1397,'FORMULARIO '!C1397,'FORMULARIO '!E1397,'FORMULARIO '!P1397)</f>
        <v>7275-Latex Experto y Homologos-Todocolor-Blanca</v>
      </c>
      <c r="B1359" s="85" t="str">
        <f t="shared" si="21"/>
        <v>7275-Latex Experto y Homologos-Todocolor-Blanca</v>
      </c>
      <c r="C1359" s="85" t="str">
        <f>('FORMULARIO '!G1397)</f>
        <v>7275</v>
      </c>
      <c r="D1359" s="75">
        <f>('FORMULARIO '!H1397)</f>
        <v>0</v>
      </c>
      <c r="E1359" s="75">
        <f>('FORMULARIO '!I1397)</f>
        <v>0</v>
      </c>
      <c r="F1359" s="75">
        <f>('FORMULARIO '!J1397)</f>
        <v>0</v>
      </c>
      <c r="G1359" s="75">
        <v>0</v>
      </c>
      <c r="H1359" s="75">
        <v>3785</v>
      </c>
      <c r="M1359" s="86" t="b">
        <f>('FORMULARIO '!BE1397)</f>
        <v>0</v>
      </c>
      <c r="N1359" s="86" t="b">
        <f>('FORMULARIO '!BF1397)</f>
        <v>0</v>
      </c>
      <c r="O1359" s="86" t="b">
        <f>('FORMULARIO '!BG1397)</f>
        <v>0</v>
      </c>
      <c r="P1359" s="86">
        <f>('FORMULARIO '!BH1397)</f>
        <v>3.3886358707438737</v>
      </c>
      <c r="Q1359" s="86" t="b">
        <f>('FORMULARIO '!BI1397)</f>
        <v>0</v>
      </c>
      <c r="R1359" s="86" t="b">
        <f>('FORMULARIO '!BJ1397)</f>
        <v>0</v>
      </c>
      <c r="S1359" s="86" t="b">
        <f>('FORMULARIO '!BK1397)</f>
        <v>0</v>
      </c>
      <c r="T1359" s="86" t="b">
        <f>('FORMULARIO '!BL1397)</f>
        <v>0</v>
      </c>
      <c r="U1359" s="86" t="b">
        <f>('FORMULARIO '!BM1397)</f>
        <v>0</v>
      </c>
      <c r="V1359" s="86">
        <f>('FORMULARIO '!BN1397)</f>
        <v>1.232231225725045</v>
      </c>
      <c r="W1359" s="86" t="b">
        <f>('FORMULARIO '!BO1397)</f>
        <v>0</v>
      </c>
      <c r="X1359" s="86" t="b">
        <f>('FORMULARIO '!BP1397)</f>
        <v>0</v>
      </c>
      <c r="Y1359" s="86" t="b">
        <f>('FORMULARIO '!BQ1397)</f>
        <v>0</v>
      </c>
      <c r="Z1359" s="86">
        <f>('FORMULARIO '!BR1397)</f>
        <v>3.0805780643126126</v>
      </c>
    </row>
    <row r="1360" spans="1:26" x14ac:dyDescent="0.75">
      <c r="A1360" s="85" t="str">
        <f>_xlfn.CONCAT('FORMULARIO '!G1398,'FORMULARIO '!E1398,'FORMULARIO '!B1398,'FORMULARIO '!E1398,'FORMULARIO '!C1398,'FORMULARIO '!E1398,'FORMULARIO '!P1398)</f>
        <v>7276-Latex Experto y Homologos-Todocolor-Blanca</v>
      </c>
      <c r="B1360" s="85" t="str">
        <f t="shared" si="21"/>
        <v>7276-Latex Experto y Homologos-Todocolor-Blanca</v>
      </c>
      <c r="C1360" s="85" t="str">
        <f>('FORMULARIO '!G1398)</f>
        <v>7276</v>
      </c>
      <c r="D1360" s="75">
        <f>('FORMULARIO '!H1398)</f>
        <v>0</v>
      </c>
      <c r="E1360" s="75">
        <f>('FORMULARIO '!I1398)</f>
        <v>0</v>
      </c>
      <c r="F1360" s="75">
        <f>('FORMULARIO '!J1398)</f>
        <v>0</v>
      </c>
      <c r="G1360" s="75">
        <v>0</v>
      </c>
      <c r="H1360" s="75">
        <v>3785</v>
      </c>
      <c r="M1360" s="86">
        <f>('FORMULARIO '!BE1398)</f>
        <v>0.30805780643126124</v>
      </c>
      <c r="N1360" s="86" t="b">
        <f>('FORMULARIO '!BF1398)</f>
        <v>0</v>
      </c>
      <c r="O1360" s="86" t="b">
        <f>('FORMULARIO '!BG1398)</f>
        <v>0</v>
      </c>
      <c r="P1360" s="86">
        <f>('FORMULARIO '!BH1398)</f>
        <v>0.61611561286252248</v>
      </c>
      <c r="Q1360" s="86" t="b">
        <f>('FORMULARIO '!BI1398)</f>
        <v>0</v>
      </c>
      <c r="R1360" s="86" t="b">
        <f>('FORMULARIO '!BJ1398)</f>
        <v>0</v>
      </c>
      <c r="S1360" s="86" t="b">
        <f>('FORMULARIO '!BK1398)</f>
        <v>0</v>
      </c>
      <c r="T1360" s="86" t="b">
        <f>('FORMULARIO '!BL1398)</f>
        <v>0</v>
      </c>
      <c r="U1360" s="86" t="b">
        <f>('FORMULARIO '!BM1398)</f>
        <v>0</v>
      </c>
      <c r="V1360" s="86" t="b">
        <f>('FORMULARIO '!BN1398)</f>
        <v>0</v>
      </c>
      <c r="W1360" s="86" t="b">
        <f>('FORMULARIO '!BO1398)</f>
        <v>0</v>
      </c>
      <c r="X1360" s="86" t="b">
        <f>('FORMULARIO '!BP1398)</f>
        <v>0</v>
      </c>
      <c r="Y1360" s="86" t="b">
        <f>('FORMULARIO '!BQ1398)</f>
        <v>0</v>
      </c>
      <c r="Z1360" s="86">
        <f>('FORMULARIO '!BR1398)</f>
        <v>1.8483468385875674</v>
      </c>
    </row>
    <row r="1361" spans="1:26" x14ac:dyDescent="0.75">
      <c r="A1361" s="85" t="str">
        <f>_xlfn.CONCAT('FORMULARIO '!G1399,'FORMULARIO '!E1399,'FORMULARIO '!B1399,'FORMULARIO '!E1399,'FORMULARIO '!C1399,'FORMULARIO '!E1399,'FORMULARIO '!P1399)</f>
        <v>7294-Latex Experto y Homologos-Todocolor-Intensa</v>
      </c>
      <c r="B1361" s="85" t="str">
        <f t="shared" si="21"/>
        <v>7294-Latex Experto y Homologos-Todocolor-Intensa</v>
      </c>
      <c r="C1361" s="85" t="str">
        <f>('FORMULARIO '!G1399)</f>
        <v>7294</v>
      </c>
      <c r="D1361" s="75">
        <f>('FORMULARIO '!H1399)</f>
        <v>0</v>
      </c>
      <c r="E1361" s="75">
        <f>('FORMULARIO '!I1399)</f>
        <v>0</v>
      </c>
      <c r="F1361" s="75">
        <f>('FORMULARIO '!J1399)</f>
        <v>0</v>
      </c>
      <c r="G1361" s="75">
        <v>0</v>
      </c>
      <c r="H1361" s="75">
        <v>3785</v>
      </c>
      <c r="M1361" s="86" t="b">
        <f>('FORMULARIO '!BE1399)</f>
        <v>0</v>
      </c>
      <c r="N1361" s="86" t="b">
        <f>('FORMULARIO '!BF1399)</f>
        <v>0</v>
      </c>
      <c r="O1361" s="86" t="b">
        <f>('FORMULARIO '!BG1399)</f>
        <v>0</v>
      </c>
      <c r="P1361" s="86">
        <f>('FORMULARIO '!BH1399)</f>
        <v>74.549989156365228</v>
      </c>
      <c r="Q1361" s="86" t="b">
        <f>('FORMULARIO '!BI1399)</f>
        <v>0</v>
      </c>
      <c r="R1361" s="86" t="b">
        <f>('FORMULARIO '!BJ1399)</f>
        <v>0</v>
      </c>
      <c r="S1361" s="86">
        <f>('FORMULARIO '!BK1399)</f>
        <v>42.820035093945314</v>
      </c>
      <c r="T1361" s="86">
        <f>('FORMULARIO '!BL1399)</f>
        <v>35.734705546026305</v>
      </c>
      <c r="U1361" s="86" t="b">
        <f>('FORMULARIO '!BM1399)</f>
        <v>0</v>
      </c>
      <c r="V1361" s="86" t="b">
        <f>('FORMULARIO '!BN1399)</f>
        <v>0</v>
      </c>
      <c r="W1361" s="86" t="b">
        <f>('FORMULARIO '!BO1399)</f>
        <v>0</v>
      </c>
      <c r="X1361" s="86" t="b">
        <f>('FORMULARIO '!BP1399)</f>
        <v>0</v>
      </c>
      <c r="Y1361" s="86" t="b">
        <f>('FORMULARIO '!BQ1399)</f>
        <v>0</v>
      </c>
      <c r="Z1361" s="86" t="b">
        <f>('FORMULARIO '!BR1399)</f>
        <v>0</v>
      </c>
    </row>
    <row r="1362" spans="1:26" x14ac:dyDescent="0.75">
      <c r="A1362" s="85" t="str">
        <f>_xlfn.CONCAT('FORMULARIO '!G1400,'FORMULARIO '!E1400,'FORMULARIO '!B1400,'FORMULARIO '!E1400,'FORMULARIO '!C1400,'FORMULARIO '!E1400,'FORMULARIO '!P1400)</f>
        <v>7295-Latex Experto y Homologos-Todocolor-Intensa</v>
      </c>
      <c r="B1362" s="85" t="str">
        <f t="shared" si="21"/>
        <v>7295-Latex Experto y Homologos-Todocolor-Intensa</v>
      </c>
      <c r="C1362" s="85" t="str">
        <f>('FORMULARIO '!G1400)</f>
        <v>7295</v>
      </c>
      <c r="D1362" s="75">
        <f>('FORMULARIO '!H1400)</f>
        <v>0</v>
      </c>
      <c r="E1362" s="75">
        <f>('FORMULARIO '!I1400)</f>
        <v>0</v>
      </c>
      <c r="F1362" s="75">
        <f>('FORMULARIO '!J1400)</f>
        <v>0</v>
      </c>
      <c r="G1362" s="75">
        <v>0</v>
      </c>
      <c r="H1362" s="75">
        <v>3785</v>
      </c>
      <c r="M1362" s="86">
        <f>('FORMULARIO '!BE1400)</f>
        <v>4.3128092900376576</v>
      </c>
      <c r="N1362" s="86" t="b">
        <f>('FORMULARIO '!BF1400)</f>
        <v>0</v>
      </c>
      <c r="O1362" s="86" t="b">
        <f>('FORMULARIO '!BG1400)</f>
        <v>0</v>
      </c>
      <c r="P1362" s="86">
        <f>('FORMULARIO '!BH1400)</f>
        <v>26.492971353088468</v>
      </c>
      <c r="Q1362" s="86" t="b">
        <f>('FORMULARIO '!BI1400)</f>
        <v>0</v>
      </c>
      <c r="R1362" s="86" t="b">
        <f>('FORMULARIO '!BJ1400)</f>
        <v>0</v>
      </c>
      <c r="S1362" s="86">
        <f>('FORMULARIO '!BK1400)</f>
        <v>20.947930837325767</v>
      </c>
      <c r="T1362" s="86" t="b">
        <f>('FORMULARIO '!BL1400)</f>
        <v>0</v>
      </c>
      <c r="U1362" s="86" t="b">
        <f>('FORMULARIO '!BM1400)</f>
        <v>0</v>
      </c>
      <c r="V1362" s="86" t="b">
        <f>('FORMULARIO '!BN1400)</f>
        <v>0</v>
      </c>
      <c r="W1362" s="86" t="b">
        <f>('FORMULARIO '!BO1400)</f>
        <v>0</v>
      </c>
      <c r="X1362" s="86" t="b">
        <f>('FORMULARIO '!BP1400)</f>
        <v>0</v>
      </c>
      <c r="Y1362" s="86" t="b">
        <f>('FORMULARIO '!BQ1400)</f>
        <v>0</v>
      </c>
      <c r="Z1362" s="86" t="b">
        <f>('FORMULARIO '!BR1400)</f>
        <v>0</v>
      </c>
    </row>
    <row r="1363" spans="1:26" x14ac:dyDescent="0.75">
      <c r="A1363" s="85" t="str">
        <f>_xlfn.CONCAT('FORMULARIO '!G1401,'FORMULARIO '!E1401,'FORMULARIO '!B1401,'FORMULARIO '!E1401,'FORMULARIO '!C1401,'FORMULARIO '!E1401,'FORMULARIO '!P1401)</f>
        <v>7296-Latex Experto y Homologos-Todocolor-Media</v>
      </c>
      <c r="B1363" s="85" t="str">
        <f t="shared" si="21"/>
        <v>7296-Latex Experto y Homologos-Todocolor-Media</v>
      </c>
      <c r="C1363" s="85" t="str">
        <f>('FORMULARIO '!G1401)</f>
        <v>7296</v>
      </c>
      <c r="D1363" s="75">
        <f>('FORMULARIO '!H1401)</f>
        <v>0</v>
      </c>
      <c r="E1363" s="75">
        <f>('FORMULARIO '!I1401)</f>
        <v>0</v>
      </c>
      <c r="F1363" s="75">
        <f>('FORMULARIO '!J1401)</f>
        <v>0</v>
      </c>
      <c r="G1363" s="75">
        <v>0</v>
      </c>
      <c r="H1363" s="75">
        <v>3785</v>
      </c>
      <c r="M1363" s="86">
        <f>('FORMULARIO '!BE1401)</f>
        <v>4.6208670964689187</v>
      </c>
      <c r="N1363" s="86" t="b">
        <f>('FORMULARIO '!BF1401)</f>
        <v>0</v>
      </c>
      <c r="O1363" s="86" t="b">
        <f>('FORMULARIO '!BG1401)</f>
        <v>0</v>
      </c>
      <c r="P1363" s="86">
        <f>('FORMULARIO '!BH1401)</f>
        <v>24.952682320932162</v>
      </c>
      <c r="Q1363" s="86" t="b">
        <f>('FORMULARIO '!BI1401)</f>
        <v>0</v>
      </c>
      <c r="R1363" s="86" t="b">
        <f>('FORMULARIO '!BJ1401)</f>
        <v>0</v>
      </c>
      <c r="S1363" s="86">
        <f>('FORMULARIO '!BK1401)</f>
        <v>21.255988643757025</v>
      </c>
      <c r="T1363" s="86" t="b">
        <f>('FORMULARIO '!BL1401)</f>
        <v>0</v>
      </c>
      <c r="U1363" s="86" t="b">
        <f>('FORMULARIO '!BM1401)</f>
        <v>0</v>
      </c>
      <c r="V1363" s="86" t="b">
        <f>('FORMULARIO '!BN1401)</f>
        <v>0</v>
      </c>
      <c r="W1363" s="86" t="b">
        <f>('FORMULARIO '!BO1401)</f>
        <v>0</v>
      </c>
      <c r="X1363" s="86" t="b">
        <f>('FORMULARIO '!BP1401)</f>
        <v>0</v>
      </c>
      <c r="Y1363" s="86" t="b">
        <f>('FORMULARIO '!BQ1401)</f>
        <v>0</v>
      </c>
      <c r="Z1363" s="86" t="b">
        <f>('FORMULARIO '!BR1401)</f>
        <v>0</v>
      </c>
    </row>
    <row r="1364" spans="1:26" x14ac:dyDescent="0.75">
      <c r="A1364" s="85" t="str">
        <f>_xlfn.CONCAT('FORMULARIO '!G1402,'FORMULARIO '!E1402,'FORMULARIO '!B1402,'FORMULARIO '!E1402,'FORMULARIO '!C1402,'FORMULARIO '!E1402,'FORMULARIO '!P1402)</f>
        <v>7297-Latex Experto y Homologos-Todocolor-Media</v>
      </c>
      <c r="B1364" s="85" t="str">
        <f t="shared" si="21"/>
        <v>7297-Latex Experto y Homologos-Todocolor-Media</v>
      </c>
      <c r="C1364" s="85" t="str">
        <f>('FORMULARIO '!G1402)</f>
        <v>7297</v>
      </c>
      <c r="D1364" s="75">
        <f>('FORMULARIO '!H1402)</f>
        <v>0</v>
      </c>
      <c r="E1364" s="75">
        <f>('FORMULARIO '!I1402)</f>
        <v>0</v>
      </c>
      <c r="F1364" s="75">
        <f>('FORMULARIO '!J1402)</f>
        <v>0</v>
      </c>
      <c r="G1364" s="75">
        <v>0</v>
      </c>
      <c r="H1364" s="75">
        <v>3785</v>
      </c>
      <c r="M1364" s="86">
        <f>('FORMULARIO '!BE1402)</f>
        <v>1.232231225725045</v>
      </c>
      <c r="N1364" s="86" t="b">
        <f>('FORMULARIO '!BF1402)</f>
        <v>0</v>
      </c>
      <c r="O1364" s="86" t="b">
        <f>('FORMULARIO '!BG1402)</f>
        <v>0</v>
      </c>
      <c r="P1364" s="86">
        <f>('FORMULARIO '!BH1402)</f>
        <v>10.473965418662884</v>
      </c>
      <c r="Q1364" s="86" t="b">
        <f>('FORMULARIO '!BI1402)</f>
        <v>0</v>
      </c>
      <c r="R1364" s="86" t="b">
        <f>('FORMULARIO '!BJ1402)</f>
        <v>0</v>
      </c>
      <c r="S1364" s="86">
        <f>('FORMULARIO '!BK1402)</f>
        <v>6.7772717414877475</v>
      </c>
      <c r="T1364" s="86" t="b">
        <f>('FORMULARIO '!BL1402)</f>
        <v>0</v>
      </c>
      <c r="U1364" s="86" t="b">
        <f>('FORMULARIO '!BM1402)</f>
        <v>0</v>
      </c>
      <c r="V1364" s="86" t="b">
        <f>('FORMULARIO '!BN1402)</f>
        <v>0</v>
      </c>
      <c r="W1364" s="86" t="b">
        <f>('FORMULARIO '!BO1402)</f>
        <v>0</v>
      </c>
      <c r="X1364" s="86" t="b">
        <f>('FORMULARIO '!BP1402)</f>
        <v>0</v>
      </c>
      <c r="Y1364" s="86" t="b">
        <f>('FORMULARIO '!BQ1402)</f>
        <v>0</v>
      </c>
      <c r="Z1364" s="86" t="b">
        <f>('FORMULARIO '!BR1402)</f>
        <v>0</v>
      </c>
    </row>
    <row r="1365" spans="1:26" x14ac:dyDescent="0.75">
      <c r="A1365" s="85" t="str">
        <f>_xlfn.CONCAT('FORMULARIO '!G1403,'FORMULARIO '!E1403,'FORMULARIO '!B1403,'FORMULARIO '!E1403,'FORMULARIO '!C1403,'FORMULARIO '!E1403,'FORMULARIO '!P1403)</f>
        <v>7298-Latex Experto y Homologos-Todocolor-Blanca</v>
      </c>
      <c r="B1365" s="85" t="str">
        <f t="shared" si="21"/>
        <v>7298-Latex Experto y Homologos-Todocolor-Blanca</v>
      </c>
      <c r="C1365" s="85" t="str">
        <f>('FORMULARIO '!G1403)</f>
        <v>7298</v>
      </c>
      <c r="D1365" s="75">
        <f>('FORMULARIO '!H1403)</f>
        <v>0</v>
      </c>
      <c r="E1365" s="75">
        <f>('FORMULARIO '!I1403)</f>
        <v>0</v>
      </c>
      <c r="F1365" s="75">
        <f>('FORMULARIO '!J1403)</f>
        <v>0</v>
      </c>
      <c r="G1365" s="75">
        <v>0</v>
      </c>
      <c r="H1365" s="75">
        <v>3785</v>
      </c>
      <c r="M1365" s="86" t="b">
        <f>('FORMULARIO '!BE1403)</f>
        <v>0</v>
      </c>
      <c r="N1365" s="86" t="b">
        <f>('FORMULARIO '!BF1403)</f>
        <v>0</v>
      </c>
      <c r="O1365" s="86" t="b">
        <f>('FORMULARIO '!BG1403)</f>
        <v>0</v>
      </c>
      <c r="P1365" s="86">
        <f>('FORMULARIO '!BH1403)</f>
        <v>5.8530983221939632</v>
      </c>
      <c r="Q1365" s="86" t="b">
        <f>('FORMULARIO '!BI1403)</f>
        <v>0</v>
      </c>
      <c r="R1365" s="86" t="b">
        <f>('FORMULARIO '!BJ1403)</f>
        <v>0</v>
      </c>
      <c r="S1365" s="86">
        <f>('FORMULARIO '!BK1403)</f>
        <v>2.772520257881351</v>
      </c>
      <c r="T1365" s="86">
        <f>('FORMULARIO '!BL1403)</f>
        <v>1.8483468385875674</v>
      </c>
      <c r="U1365" s="86" t="b">
        <f>('FORMULARIO '!BM1403)</f>
        <v>0</v>
      </c>
      <c r="V1365" s="86" t="b">
        <f>('FORMULARIO '!BN1403)</f>
        <v>0</v>
      </c>
      <c r="W1365" s="86" t="b">
        <f>('FORMULARIO '!BO1403)</f>
        <v>0</v>
      </c>
      <c r="X1365" s="86" t="b">
        <f>('FORMULARIO '!BP1403)</f>
        <v>0</v>
      </c>
      <c r="Y1365" s="86" t="b">
        <f>('FORMULARIO '!BQ1403)</f>
        <v>0</v>
      </c>
      <c r="Z1365" s="86" t="b">
        <f>('FORMULARIO '!BR1403)</f>
        <v>0</v>
      </c>
    </row>
    <row r="1366" spans="1:26" x14ac:dyDescent="0.75">
      <c r="A1366" s="85" t="str">
        <f>_xlfn.CONCAT('FORMULARIO '!G1404,'FORMULARIO '!E1404,'FORMULARIO '!B1404,'FORMULARIO '!E1404,'FORMULARIO '!C1404,'FORMULARIO '!E1404,'FORMULARIO '!P1404)</f>
        <v>7299-Latex Experto y Homologos-Todocolor-Blanca</v>
      </c>
      <c r="B1366" s="85" t="str">
        <f t="shared" si="21"/>
        <v>7299-Latex Experto y Homologos-Todocolor-Blanca</v>
      </c>
      <c r="C1366" s="85" t="str">
        <f>('FORMULARIO '!G1404)</f>
        <v>7299</v>
      </c>
      <c r="D1366" s="75">
        <f>('FORMULARIO '!H1404)</f>
        <v>0</v>
      </c>
      <c r="E1366" s="75">
        <f>('FORMULARIO '!I1404)</f>
        <v>0</v>
      </c>
      <c r="F1366" s="75">
        <f>('FORMULARIO '!J1404)</f>
        <v>0</v>
      </c>
      <c r="G1366" s="75">
        <v>0</v>
      </c>
      <c r="H1366" s="75">
        <v>3785</v>
      </c>
      <c r="M1366" s="86" t="b">
        <f>('FORMULARIO '!BE1404)</f>
        <v>0</v>
      </c>
      <c r="N1366" s="86" t="b">
        <f>('FORMULARIO '!BF1404)</f>
        <v>0</v>
      </c>
      <c r="O1366" s="86" t="b">
        <f>('FORMULARIO '!BG1404)</f>
        <v>0</v>
      </c>
      <c r="P1366" s="86">
        <f>('FORMULARIO '!BH1404)</f>
        <v>2.772520257881351</v>
      </c>
      <c r="Q1366" s="86" t="b">
        <f>('FORMULARIO '!BI1404)</f>
        <v>0</v>
      </c>
      <c r="R1366" s="86" t="b">
        <f>('FORMULARIO '!BJ1404)</f>
        <v>0</v>
      </c>
      <c r="S1366" s="86">
        <f>('FORMULARIO '!BK1404)</f>
        <v>1.232231225725045</v>
      </c>
      <c r="T1366" s="86">
        <f>('FORMULARIO '!BL1404)</f>
        <v>0.92417341929378372</v>
      </c>
      <c r="U1366" s="86" t="b">
        <f>('FORMULARIO '!BM1404)</f>
        <v>0</v>
      </c>
      <c r="V1366" s="86" t="b">
        <f>('FORMULARIO '!BN1404)</f>
        <v>0</v>
      </c>
      <c r="W1366" s="86" t="b">
        <f>('FORMULARIO '!BO1404)</f>
        <v>0</v>
      </c>
      <c r="X1366" s="86" t="b">
        <f>('FORMULARIO '!BP1404)</f>
        <v>0</v>
      </c>
      <c r="Y1366" s="86" t="b">
        <f>('FORMULARIO '!BQ1404)</f>
        <v>0</v>
      </c>
      <c r="Z1366" s="86" t="b">
        <f>('FORMULARIO '!BR1404)</f>
        <v>0</v>
      </c>
    </row>
    <row r="1367" spans="1:26" x14ac:dyDescent="0.75">
      <c r="A1367" s="85" t="str">
        <f>_xlfn.CONCAT('FORMULARIO '!G1405,'FORMULARIO '!E1405,'FORMULARIO '!B1405,'FORMULARIO '!E1405,'FORMULARIO '!C1405,'FORMULARIO '!E1405,'FORMULARIO '!P1405)</f>
        <v>7300-Latex Experto y Homologos-Todocolor-Blanca</v>
      </c>
      <c r="B1367" s="85" t="str">
        <f t="shared" si="21"/>
        <v>7300-Latex Experto y Homologos-Todocolor-Blanca</v>
      </c>
      <c r="C1367" s="85" t="str">
        <f>('FORMULARIO '!G1405)</f>
        <v>7300</v>
      </c>
      <c r="D1367" s="75">
        <f>('FORMULARIO '!H1405)</f>
        <v>0</v>
      </c>
      <c r="E1367" s="75">
        <f>('FORMULARIO '!I1405)</f>
        <v>0</v>
      </c>
      <c r="F1367" s="75">
        <f>('FORMULARIO '!J1405)</f>
        <v>0</v>
      </c>
      <c r="G1367" s="75">
        <v>0</v>
      </c>
      <c r="H1367" s="75">
        <v>3785</v>
      </c>
      <c r="M1367" s="86" t="b">
        <f>('FORMULARIO '!BE1405)</f>
        <v>0</v>
      </c>
      <c r="N1367" s="86" t="b">
        <f>('FORMULARIO '!BF1405)</f>
        <v>0</v>
      </c>
      <c r="O1367" s="86" t="b">
        <f>('FORMULARIO '!BG1405)</f>
        <v>0</v>
      </c>
      <c r="P1367" s="86">
        <f>('FORMULARIO '!BH1405)</f>
        <v>4.3128092900376576</v>
      </c>
      <c r="Q1367" s="86" t="b">
        <f>('FORMULARIO '!BI1405)</f>
        <v>0</v>
      </c>
      <c r="R1367" s="86">
        <f>('FORMULARIO '!BJ1405)</f>
        <v>0.30805780643126124</v>
      </c>
      <c r="S1367" s="86">
        <f>('FORMULARIO '!BK1405)</f>
        <v>0.30805780643126124</v>
      </c>
      <c r="T1367" s="86" t="b">
        <f>('FORMULARIO '!BL1405)</f>
        <v>0</v>
      </c>
      <c r="U1367" s="86" t="b">
        <f>('FORMULARIO '!BM1405)</f>
        <v>0</v>
      </c>
      <c r="V1367" s="86" t="b">
        <f>('FORMULARIO '!BN1405)</f>
        <v>0</v>
      </c>
      <c r="W1367" s="86" t="b">
        <f>('FORMULARIO '!BO1405)</f>
        <v>0</v>
      </c>
      <c r="X1367" s="86" t="b">
        <f>('FORMULARIO '!BP1405)</f>
        <v>0</v>
      </c>
      <c r="Y1367" s="86" t="b">
        <f>('FORMULARIO '!BQ1405)</f>
        <v>0</v>
      </c>
      <c r="Z1367" s="86" t="b">
        <f>('FORMULARIO '!BR1405)</f>
        <v>0</v>
      </c>
    </row>
    <row r="1368" spans="1:26" x14ac:dyDescent="0.75">
      <c r="A1368" s="85" t="str">
        <f>_xlfn.CONCAT('FORMULARIO '!G1406,'FORMULARIO '!E1406,'FORMULARIO '!B1406,'FORMULARIO '!E1406,'FORMULARIO '!C1406,'FORMULARIO '!E1406,'FORMULARIO '!P1406)</f>
        <v>7302-Latex Experto y Homologos-Todocolor-Intensa</v>
      </c>
      <c r="B1368" s="85" t="str">
        <f t="shared" si="21"/>
        <v>7302-Latex Experto y Homologos-Todocolor-Intensa</v>
      </c>
      <c r="C1368" s="85" t="str">
        <f>('FORMULARIO '!G1406)</f>
        <v>7302</v>
      </c>
      <c r="D1368" s="75">
        <f>('FORMULARIO '!H1406)</f>
        <v>0</v>
      </c>
      <c r="E1368" s="75">
        <f>('FORMULARIO '!I1406)</f>
        <v>0</v>
      </c>
      <c r="F1368" s="75">
        <f>('FORMULARIO '!J1406)</f>
        <v>0</v>
      </c>
      <c r="G1368" s="75">
        <v>0</v>
      </c>
      <c r="H1368" s="75">
        <v>3785</v>
      </c>
      <c r="M1368" s="86" t="b">
        <f>('FORMULARIO '!BE1406)</f>
        <v>0</v>
      </c>
      <c r="N1368" s="86" t="b">
        <f>('FORMULARIO '!BF1406)</f>
        <v>0</v>
      </c>
      <c r="O1368" s="86" t="b">
        <f>('FORMULARIO '!BG1406)</f>
        <v>0</v>
      </c>
      <c r="P1368" s="86">
        <f>('FORMULARIO '!BH1406)</f>
        <v>64.384081544133608</v>
      </c>
      <c r="Q1368" s="86" t="b">
        <f>('FORMULARIO '!BI1406)</f>
        <v>0</v>
      </c>
      <c r="R1368" s="86" t="b">
        <f>('FORMULARIO '!BJ1406)</f>
        <v>0</v>
      </c>
      <c r="S1368" s="86">
        <f>('FORMULARIO '!BK1406)</f>
        <v>38.199167997476394</v>
      </c>
      <c r="T1368" s="86">
        <f>('FORMULARIO '!BL1406)</f>
        <v>45.284497545395404</v>
      </c>
      <c r="U1368" s="86" t="b">
        <f>('FORMULARIO '!BM1406)</f>
        <v>0</v>
      </c>
      <c r="V1368" s="86" t="b">
        <f>('FORMULARIO '!BN1406)</f>
        <v>0</v>
      </c>
      <c r="W1368" s="86" t="b">
        <f>('FORMULARIO '!BO1406)</f>
        <v>0</v>
      </c>
      <c r="X1368" s="86" t="b">
        <f>('FORMULARIO '!BP1406)</f>
        <v>0</v>
      </c>
      <c r="Y1368" s="86" t="b">
        <f>('FORMULARIO '!BQ1406)</f>
        <v>0</v>
      </c>
      <c r="Z1368" s="86" t="b">
        <f>('FORMULARIO '!BR1406)</f>
        <v>0</v>
      </c>
    </row>
    <row r="1369" spans="1:26" x14ac:dyDescent="0.75">
      <c r="A1369" s="85" t="str">
        <f>_xlfn.CONCAT('FORMULARIO '!G1407,'FORMULARIO '!E1407,'FORMULARIO '!B1407,'FORMULARIO '!E1407,'FORMULARIO '!C1407,'FORMULARIO '!E1407,'FORMULARIO '!P1407)</f>
        <v>7303-Latex Experto y Homologos-Todocolor-Intensa</v>
      </c>
      <c r="B1369" s="85" t="str">
        <f t="shared" si="21"/>
        <v>7303-Latex Experto y Homologos-Todocolor-Intensa</v>
      </c>
      <c r="C1369" s="85" t="str">
        <f>('FORMULARIO '!G1407)</f>
        <v>7303</v>
      </c>
      <c r="D1369" s="75">
        <f>('FORMULARIO '!H1407)</f>
        <v>0</v>
      </c>
      <c r="E1369" s="75">
        <f>('FORMULARIO '!I1407)</f>
        <v>0</v>
      </c>
      <c r="F1369" s="75">
        <f>('FORMULARIO '!J1407)</f>
        <v>0</v>
      </c>
      <c r="G1369" s="75">
        <v>0</v>
      </c>
      <c r="H1369" s="75">
        <v>3785</v>
      </c>
      <c r="M1369" s="86" t="b">
        <f>('FORMULARIO '!BE1407)</f>
        <v>0</v>
      </c>
      <c r="N1369" s="86" t="b">
        <f>('FORMULARIO '!BF1407)</f>
        <v>0</v>
      </c>
      <c r="O1369" s="86" t="b">
        <f>('FORMULARIO '!BG1407)</f>
        <v>0</v>
      </c>
      <c r="P1369" s="86">
        <f>('FORMULARIO '!BH1407)</f>
        <v>48.057017803276757</v>
      </c>
      <c r="Q1369" s="86" t="b">
        <f>('FORMULARIO '!BI1407)</f>
        <v>0</v>
      </c>
      <c r="R1369" s="86" t="b">
        <f>('FORMULARIO '!BJ1407)</f>
        <v>0</v>
      </c>
      <c r="S1369" s="86" t="b">
        <f>('FORMULARIO '!BK1407)</f>
        <v>0</v>
      </c>
      <c r="T1369" s="86">
        <f>('FORMULARIO '!BL1407)</f>
        <v>15.094832515131801</v>
      </c>
      <c r="U1369" s="86" t="b">
        <f>('FORMULARIO '!BM1407)</f>
        <v>0</v>
      </c>
      <c r="V1369" s="86">
        <f>('FORMULARIO '!BN1407)</f>
        <v>25.876855740225945</v>
      </c>
      <c r="W1369" s="86" t="b">
        <f>('FORMULARIO '!BO1407)</f>
        <v>0</v>
      </c>
      <c r="X1369" s="86" t="b">
        <f>('FORMULARIO '!BP1407)</f>
        <v>0</v>
      </c>
      <c r="Y1369" s="86" t="b">
        <f>('FORMULARIO '!BQ1407)</f>
        <v>0</v>
      </c>
      <c r="Z1369" s="86" t="b">
        <f>('FORMULARIO '!BR1407)</f>
        <v>0</v>
      </c>
    </row>
    <row r="1370" spans="1:26" x14ac:dyDescent="0.75">
      <c r="A1370" s="85" t="str">
        <f>_xlfn.CONCAT('FORMULARIO '!G1408,'FORMULARIO '!E1408,'FORMULARIO '!B1408,'FORMULARIO '!E1408,'FORMULARIO '!C1408,'FORMULARIO '!E1408,'FORMULARIO '!P1408)</f>
        <v>7304-Latex Experto y Homologos-Todocolor-Media</v>
      </c>
      <c r="B1370" s="85" t="str">
        <f t="shared" si="21"/>
        <v>7304-Latex Experto y Homologos-Todocolor-Media</v>
      </c>
      <c r="C1370" s="85" t="str">
        <f>('FORMULARIO '!G1408)</f>
        <v>7304</v>
      </c>
      <c r="D1370" s="75">
        <f>('FORMULARIO '!H1408)</f>
        <v>0</v>
      </c>
      <c r="E1370" s="75">
        <f>('FORMULARIO '!I1408)</f>
        <v>0</v>
      </c>
      <c r="F1370" s="75">
        <f>('FORMULARIO '!J1408)</f>
        <v>0</v>
      </c>
      <c r="G1370" s="75">
        <v>0</v>
      </c>
      <c r="H1370" s="75">
        <v>3785</v>
      </c>
      <c r="M1370" s="86" t="b">
        <f>('FORMULARIO '!BE1408)</f>
        <v>0</v>
      </c>
      <c r="N1370" s="86" t="b">
        <f>('FORMULARIO '!BF1408)</f>
        <v>0</v>
      </c>
      <c r="O1370" s="86" t="b">
        <f>('FORMULARIO '!BG1408)</f>
        <v>0</v>
      </c>
      <c r="P1370" s="86">
        <f>('FORMULARIO '!BH1408)</f>
        <v>39.123341416770181</v>
      </c>
      <c r="Q1370" s="86" t="b">
        <f>('FORMULARIO '!BI1408)</f>
        <v>0</v>
      </c>
      <c r="R1370" s="86" t="b">
        <f>('FORMULARIO '!BJ1408)</f>
        <v>0</v>
      </c>
      <c r="S1370" s="86" t="b">
        <f>('FORMULARIO '!BK1408)</f>
        <v>0</v>
      </c>
      <c r="T1370" s="86">
        <f>('FORMULARIO '!BL1408)</f>
        <v>30.805780643126127</v>
      </c>
      <c r="U1370" s="86" t="b">
        <f>('FORMULARIO '!BM1408)</f>
        <v>0</v>
      </c>
      <c r="V1370" s="86" t="b">
        <f>('FORMULARIO '!BN1408)</f>
        <v>0</v>
      </c>
      <c r="W1370" s="86" t="b">
        <f>('FORMULARIO '!BO1408)</f>
        <v>0</v>
      </c>
      <c r="X1370" s="86" t="b">
        <f>('FORMULARIO '!BP1408)</f>
        <v>0</v>
      </c>
      <c r="Y1370" s="86" t="b">
        <f>('FORMULARIO '!BQ1408)</f>
        <v>0</v>
      </c>
      <c r="Z1370" s="86">
        <f>('FORMULARIO '!BR1408)</f>
        <v>43.436150706807837</v>
      </c>
    </row>
    <row r="1371" spans="1:26" x14ac:dyDescent="0.75">
      <c r="A1371" s="85" t="str">
        <f>_xlfn.CONCAT('FORMULARIO '!G1409,'FORMULARIO '!E1409,'FORMULARIO '!B1409,'FORMULARIO '!E1409,'FORMULARIO '!C1409,'FORMULARIO '!E1409,'FORMULARIO '!P1409)</f>
        <v>7305-Latex Experto y Homologos-Todocolor-Media</v>
      </c>
      <c r="B1371" s="85" t="str">
        <f t="shared" si="21"/>
        <v>7305-Latex Experto y Homologos-Todocolor-Media</v>
      </c>
      <c r="C1371" s="85" t="str">
        <f>('FORMULARIO '!G1409)</f>
        <v>7305</v>
      </c>
      <c r="D1371" s="75">
        <f>('FORMULARIO '!H1409)</f>
        <v>0</v>
      </c>
      <c r="E1371" s="75">
        <f>('FORMULARIO '!I1409)</f>
        <v>0</v>
      </c>
      <c r="F1371" s="75">
        <f>('FORMULARIO '!J1409)</f>
        <v>0</v>
      </c>
      <c r="G1371" s="75">
        <v>0</v>
      </c>
      <c r="H1371" s="75">
        <v>3785</v>
      </c>
      <c r="M1371" s="86" t="b">
        <f>('FORMULARIO '!BE1409)</f>
        <v>0</v>
      </c>
      <c r="N1371" s="86" t="b">
        <f>('FORMULARIO '!BF1409)</f>
        <v>0</v>
      </c>
      <c r="O1371" s="86" t="b">
        <f>('FORMULARIO '!BG1409)</f>
        <v>0</v>
      </c>
      <c r="P1371" s="86">
        <f>('FORMULARIO '!BH1409)</f>
        <v>15.710948127994323</v>
      </c>
      <c r="Q1371" s="86" t="b">
        <f>('FORMULARIO '!BI1409)</f>
        <v>0</v>
      </c>
      <c r="R1371" s="86" t="b">
        <f>('FORMULARIO '!BJ1409)</f>
        <v>0</v>
      </c>
      <c r="S1371" s="86">
        <f>('FORMULARIO '!BK1409)</f>
        <v>8.6256185800753151</v>
      </c>
      <c r="T1371" s="86">
        <f>('FORMULARIO '!BL1409)</f>
        <v>10.165907612231621</v>
      </c>
      <c r="U1371" s="86" t="b">
        <f>('FORMULARIO '!BM1409)</f>
        <v>0</v>
      </c>
      <c r="V1371" s="86" t="b">
        <f>('FORMULARIO '!BN1409)</f>
        <v>0</v>
      </c>
      <c r="W1371" s="86" t="b">
        <f>('FORMULARIO '!BO1409)</f>
        <v>0</v>
      </c>
      <c r="X1371" s="86" t="b">
        <f>('FORMULARIO '!BP1409)</f>
        <v>0</v>
      </c>
      <c r="Y1371" s="86" t="b">
        <f>('FORMULARIO '!BQ1409)</f>
        <v>0</v>
      </c>
      <c r="Z1371" s="86" t="b">
        <f>('FORMULARIO '!BR1409)</f>
        <v>0</v>
      </c>
    </row>
    <row r="1372" spans="1:26" x14ac:dyDescent="0.75">
      <c r="A1372" s="85" t="str">
        <f>_xlfn.CONCAT('FORMULARIO '!G1410,'FORMULARIO '!E1410,'FORMULARIO '!B1410,'FORMULARIO '!E1410,'FORMULARIO '!C1410,'FORMULARIO '!E1410,'FORMULARIO '!P1410)</f>
        <v>7306-Latex Experto y Homologos-Todocolor-Blanca</v>
      </c>
      <c r="B1372" s="85" t="str">
        <f t="shared" si="21"/>
        <v>7306-Latex Experto y Homologos-Todocolor-Blanca</v>
      </c>
      <c r="C1372" s="85" t="str">
        <f>('FORMULARIO '!G1410)</f>
        <v>7306</v>
      </c>
      <c r="D1372" s="75">
        <f>('FORMULARIO '!H1410)</f>
        <v>0</v>
      </c>
      <c r="E1372" s="75">
        <f>('FORMULARIO '!I1410)</f>
        <v>0</v>
      </c>
      <c r="F1372" s="75">
        <f>('FORMULARIO '!J1410)</f>
        <v>0</v>
      </c>
      <c r="G1372" s="75">
        <v>0</v>
      </c>
      <c r="H1372" s="75">
        <v>3785</v>
      </c>
      <c r="M1372" s="86" t="b">
        <f>('FORMULARIO '!BE1410)</f>
        <v>0</v>
      </c>
      <c r="N1372" s="86" t="b">
        <f>('FORMULARIO '!BF1410)</f>
        <v>0</v>
      </c>
      <c r="O1372" s="86" t="b">
        <f>('FORMULARIO '!BG1410)</f>
        <v>0</v>
      </c>
      <c r="P1372" s="86">
        <f>('FORMULARIO '!BH1410)</f>
        <v>8.9336763865065763</v>
      </c>
      <c r="Q1372" s="86" t="b">
        <f>('FORMULARIO '!BI1410)</f>
        <v>0</v>
      </c>
      <c r="R1372" s="86" t="b">
        <f>('FORMULARIO '!BJ1410)</f>
        <v>0</v>
      </c>
      <c r="S1372" s="86">
        <f>('FORMULARIO '!BK1410)</f>
        <v>4.0047514836063955</v>
      </c>
      <c r="T1372" s="86">
        <f>('FORMULARIO '!BL1410)</f>
        <v>3.6966936771751349</v>
      </c>
      <c r="U1372" s="86" t="b">
        <f>('FORMULARIO '!BM1410)</f>
        <v>0</v>
      </c>
      <c r="V1372" s="86" t="b">
        <f>('FORMULARIO '!BN1410)</f>
        <v>0</v>
      </c>
      <c r="W1372" s="86" t="b">
        <f>('FORMULARIO '!BO1410)</f>
        <v>0</v>
      </c>
      <c r="X1372" s="86" t="b">
        <f>('FORMULARIO '!BP1410)</f>
        <v>0</v>
      </c>
      <c r="Y1372" s="86" t="b">
        <f>('FORMULARIO '!BQ1410)</f>
        <v>0</v>
      </c>
      <c r="Z1372" s="86" t="b">
        <f>('FORMULARIO '!BR1410)</f>
        <v>0</v>
      </c>
    </row>
    <row r="1373" spans="1:26" x14ac:dyDescent="0.75">
      <c r="A1373" s="85" t="str">
        <f>_xlfn.CONCAT('FORMULARIO '!G1411,'FORMULARIO '!E1411,'FORMULARIO '!B1411,'FORMULARIO '!E1411,'FORMULARIO '!C1411,'FORMULARIO '!E1411,'FORMULARIO '!P1411)</f>
        <v>7307-Latex Experto y Homologos-Todocolor-Blanca</v>
      </c>
      <c r="B1373" s="85" t="str">
        <f t="shared" si="21"/>
        <v>7307-Latex Experto y Homologos-Todocolor-Blanca</v>
      </c>
      <c r="C1373" s="85" t="str">
        <f>('FORMULARIO '!G1411)</f>
        <v>7307</v>
      </c>
      <c r="D1373" s="75">
        <f>('FORMULARIO '!H1411)</f>
        <v>0</v>
      </c>
      <c r="E1373" s="75">
        <f>('FORMULARIO '!I1411)</f>
        <v>0</v>
      </c>
      <c r="F1373" s="75">
        <f>('FORMULARIO '!J1411)</f>
        <v>0</v>
      </c>
      <c r="G1373" s="75">
        <v>0</v>
      </c>
      <c r="H1373" s="75">
        <v>3785</v>
      </c>
      <c r="M1373" s="86">
        <f>('FORMULARIO '!BE1411)</f>
        <v>0.61611561286252248</v>
      </c>
      <c r="N1373" s="86" t="b">
        <f>('FORMULARIO '!BF1411)</f>
        <v>0</v>
      </c>
      <c r="O1373" s="86" t="b">
        <f>('FORMULARIO '!BG1411)</f>
        <v>0</v>
      </c>
      <c r="P1373" s="86">
        <f>('FORMULARIO '!BH1411)</f>
        <v>2.772520257881351</v>
      </c>
      <c r="Q1373" s="86" t="b">
        <f>('FORMULARIO '!BI1411)</f>
        <v>0</v>
      </c>
      <c r="R1373" s="86" t="b">
        <f>('FORMULARIO '!BJ1411)</f>
        <v>0</v>
      </c>
      <c r="S1373" s="86" t="b">
        <f>('FORMULARIO '!BK1411)</f>
        <v>0</v>
      </c>
      <c r="T1373" s="86" t="b">
        <f>('FORMULARIO '!BL1411)</f>
        <v>0</v>
      </c>
      <c r="U1373" s="86" t="b">
        <f>('FORMULARIO '!BM1411)</f>
        <v>0</v>
      </c>
      <c r="V1373" s="86" t="b">
        <f>('FORMULARIO '!BN1411)</f>
        <v>0</v>
      </c>
      <c r="W1373" s="86" t="b">
        <f>('FORMULARIO '!BO1411)</f>
        <v>0</v>
      </c>
      <c r="X1373" s="86" t="b">
        <f>('FORMULARIO '!BP1411)</f>
        <v>0</v>
      </c>
      <c r="Y1373" s="86" t="b">
        <f>('FORMULARIO '!BQ1411)</f>
        <v>0</v>
      </c>
      <c r="Z1373" s="86">
        <f>('FORMULARIO '!BR1411)</f>
        <v>3.6966936771751349</v>
      </c>
    </row>
    <row r="1374" spans="1:26" x14ac:dyDescent="0.75">
      <c r="A1374" s="85" t="str">
        <f>_xlfn.CONCAT('FORMULARIO '!G1412,'FORMULARIO '!E1412,'FORMULARIO '!B1412,'FORMULARIO '!E1412,'FORMULARIO '!C1412,'FORMULARIO '!E1412,'FORMULARIO '!P1412)</f>
        <v>7308-Latex Experto y Homologos-Todocolor-Blanca</v>
      </c>
      <c r="B1374" s="85" t="str">
        <f t="shared" si="21"/>
        <v>7308-Latex Experto y Homologos-Todocolor-Blanca</v>
      </c>
      <c r="C1374" s="85" t="str">
        <f>('FORMULARIO '!G1412)</f>
        <v>7308</v>
      </c>
      <c r="D1374" s="75">
        <f>('FORMULARIO '!H1412)</f>
        <v>0</v>
      </c>
      <c r="E1374" s="75">
        <f>('FORMULARIO '!I1412)</f>
        <v>0</v>
      </c>
      <c r="F1374" s="75">
        <f>('FORMULARIO '!J1412)</f>
        <v>0</v>
      </c>
      <c r="G1374" s="75">
        <v>0</v>
      </c>
      <c r="H1374" s="75">
        <v>3785</v>
      </c>
      <c r="M1374" s="86" t="b">
        <f>('FORMULARIO '!BE1412)</f>
        <v>0</v>
      </c>
      <c r="N1374" s="86" t="b">
        <f>('FORMULARIO '!BF1412)</f>
        <v>0</v>
      </c>
      <c r="O1374" s="86" t="b">
        <f>('FORMULARIO '!BG1412)</f>
        <v>0</v>
      </c>
      <c r="P1374" s="86">
        <f>('FORMULARIO '!BH1412)</f>
        <v>0.92417341929378372</v>
      </c>
      <c r="Q1374" s="86" t="b">
        <f>('FORMULARIO '!BI1412)</f>
        <v>0</v>
      </c>
      <c r="R1374" s="86">
        <f>('FORMULARIO '!BJ1412)</f>
        <v>0.92417341929378372</v>
      </c>
      <c r="S1374" s="86">
        <f>('FORMULARIO '!BK1412)</f>
        <v>0.61611561286252248</v>
      </c>
      <c r="T1374" s="86" t="b">
        <f>('FORMULARIO '!BL1412)</f>
        <v>0</v>
      </c>
      <c r="U1374" s="86" t="b">
        <f>('FORMULARIO '!BM1412)</f>
        <v>0</v>
      </c>
      <c r="V1374" s="86" t="b">
        <f>('FORMULARIO '!BN1412)</f>
        <v>0</v>
      </c>
      <c r="W1374" s="86" t="b">
        <f>('FORMULARIO '!BO1412)</f>
        <v>0</v>
      </c>
      <c r="X1374" s="86" t="b">
        <f>('FORMULARIO '!BP1412)</f>
        <v>0</v>
      </c>
      <c r="Y1374" s="86" t="b">
        <f>('FORMULARIO '!BQ1412)</f>
        <v>0</v>
      </c>
      <c r="Z1374" s="86" t="b">
        <f>('FORMULARIO '!BR1412)</f>
        <v>0</v>
      </c>
    </row>
    <row r="1375" spans="1:26" x14ac:dyDescent="0.75">
      <c r="A1375" s="85" t="str">
        <f>_xlfn.CONCAT('FORMULARIO '!G1413,'FORMULARIO '!E1413,'FORMULARIO '!B1413,'FORMULARIO '!E1413,'FORMULARIO '!C1413,'FORMULARIO '!E1413,'FORMULARIO '!P1413)</f>
        <v>7326-Latex Experto y Homologos-Todocolor-Intensa</v>
      </c>
      <c r="B1375" s="85" t="str">
        <f t="shared" si="21"/>
        <v>7326-Latex Experto y Homologos-Todocolor-Intensa</v>
      </c>
      <c r="C1375" s="85" t="str">
        <f>('FORMULARIO '!G1413)</f>
        <v>7326</v>
      </c>
      <c r="D1375" s="75">
        <f>('FORMULARIO '!H1413)</f>
        <v>0</v>
      </c>
      <c r="E1375" s="75">
        <f>('FORMULARIO '!I1413)</f>
        <v>0</v>
      </c>
      <c r="F1375" s="75">
        <f>('FORMULARIO '!J1413)</f>
        <v>0</v>
      </c>
      <c r="G1375" s="75">
        <v>0</v>
      </c>
      <c r="H1375" s="75">
        <v>3785</v>
      </c>
      <c r="M1375" s="86" t="b">
        <f>('FORMULARIO '!BE1413)</f>
        <v>0</v>
      </c>
      <c r="N1375" s="86" t="b">
        <f>('FORMULARIO '!BF1413)</f>
        <v>0</v>
      </c>
      <c r="O1375" s="86" t="b">
        <f>('FORMULARIO '!BG1413)</f>
        <v>0</v>
      </c>
      <c r="P1375" s="86">
        <f>('FORMULARIO '!BH1413)</f>
        <v>78.246682833540362</v>
      </c>
      <c r="Q1375" s="86" t="b">
        <f>('FORMULARIO '!BI1413)</f>
        <v>0</v>
      </c>
      <c r="R1375" s="86" t="b">
        <f>('FORMULARIO '!BJ1413)</f>
        <v>0</v>
      </c>
      <c r="S1375" s="86">
        <f>('FORMULARIO '!BK1413)</f>
        <v>2.1564046450188288</v>
      </c>
      <c r="T1375" s="86" t="b">
        <f>('FORMULARIO '!BL1413)</f>
        <v>0</v>
      </c>
      <c r="U1375" s="86" t="b">
        <f>('FORMULARIO '!BM1413)</f>
        <v>0</v>
      </c>
      <c r="V1375" s="86" t="b">
        <f>('FORMULARIO '!BN1413)</f>
        <v>0</v>
      </c>
      <c r="W1375" s="86" t="b">
        <f>('FORMULARIO '!BO1413)</f>
        <v>0</v>
      </c>
      <c r="X1375" s="86" t="b">
        <f>('FORMULARIO '!BP1413)</f>
        <v>0</v>
      </c>
      <c r="Y1375" s="86" t="b">
        <f>('FORMULARIO '!BQ1413)</f>
        <v>0</v>
      </c>
      <c r="Z1375" s="86">
        <f>('FORMULARIO '!BR1413)</f>
        <v>30.189665030263601</v>
      </c>
    </row>
    <row r="1376" spans="1:26" x14ac:dyDescent="0.75">
      <c r="A1376" s="85" t="str">
        <f>_xlfn.CONCAT('FORMULARIO '!G1414,'FORMULARIO '!E1414,'FORMULARIO '!B1414,'FORMULARIO '!E1414,'FORMULARIO '!C1414,'FORMULARIO '!E1414,'FORMULARIO '!P1414)</f>
        <v>7327-Latex Experto y Homologos-Todocolor-Intensa</v>
      </c>
      <c r="B1376" s="85" t="str">
        <f t="shared" si="21"/>
        <v>7327-Latex Experto y Homologos-Todocolor-Intensa</v>
      </c>
      <c r="C1376" s="85" t="str">
        <f>('FORMULARIO '!G1414)</f>
        <v>7327</v>
      </c>
      <c r="D1376" s="75">
        <f>('FORMULARIO '!H1414)</f>
        <v>0</v>
      </c>
      <c r="E1376" s="75">
        <f>('FORMULARIO '!I1414)</f>
        <v>0</v>
      </c>
      <c r="F1376" s="75">
        <f>('FORMULARIO '!J1414)</f>
        <v>0</v>
      </c>
      <c r="G1376" s="75">
        <v>0</v>
      </c>
      <c r="H1376" s="75">
        <v>3785</v>
      </c>
      <c r="M1376" s="86" t="b">
        <f>('FORMULARIO '!BE1414)</f>
        <v>0</v>
      </c>
      <c r="N1376" s="86" t="b">
        <f>('FORMULARIO '!BF1414)</f>
        <v>0</v>
      </c>
      <c r="O1376" s="86" t="b">
        <f>('FORMULARIO '!BG1414)</f>
        <v>0</v>
      </c>
      <c r="P1376" s="86">
        <f>('FORMULARIO '!BH1414)</f>
        <v>29.881607223832344</v>
      </c>
      <c r="Q1376" s="86" t="b">
        <f>('FORMULARIO '!BI1414)</f>
        <v>0</v>
      </c>
      <c r="R1376" s="86" t="b">
        <f>('FORMULARIO '!BJ1414)</f>
        <v>0</v>
      </c>
      <c r="S1376" s="86" t="b">
        <f>('FORMULARIO '!BK1414)</f>
        <v>0</v>
      </c>
      <c r="T1376" s="86" t="b">
        <f>('FORMULARIO '!BL1414)</f>
        <v>0</v>
      </c>
      <c r="U1376" s="86" t="b">
        <f>('FORMULARIO '!BM1414)</f>
        <v>0</v>
      </c>
      <c r="V1376" s="86" t="b">
        <f>('FORMULARIO '!BN1414)</f>
        <v>0</v>
      </c>
      <c r="W1376" s="86" t="b">
        <f>('FORMULARIO '!BO1414)</f>
        <v>0</v>
      </c>
      <c r="X1376" s="86" t="b">
        <f>('FORMULARIO '!BP1414)</f>
        <v>0</v>
      </c>
      <c r="Y1376" s="86" t="b">
        <f>('FORMULARIO '!BQ1414)</f>
        <v>0</v>
      </c>
      <c r="Z1376" s="86">
        <f>('FORMULARIO '!BR1414)</f>
        <v>13.246485676544234</v>
      </c>
    </row>
    <row r="1377" spans="1:26" x14ac:dyDescent="0.75">
      <c r="A1377" s="85" t="str">
        <f>_xlfn.CONCAT('FORMULARIO '!G1415,'FORMULARIO '!E1415,'FORMULARIO '!B1415,'FORMULARIO '!E1415,'FORMULARIO '!C1415,'FORMULARIO '!E1415,'FORMULARIO '!P1415)</f>
        <v>7328-Latex Experto y Homologos-Todocolor-Media</v>
      </c>
      <c r="B1377" s="85" t="str">
        <f t="shared" si="21"/>
        <v>7328-Latex Experto y Homologos-Todocolor-Media</v>
      </c>
      <c r="C1377" s="85" t="str">
        <f>('FORMULARIO '!G1415)</f>
        <v>7328</v>
      </c>
      <c r="D1377" s="75">
        <f>('FORMULARIO '!H1415)</f>
        <v>0</v>
      </c>
      <c r="E1377" s="75">
        <f>('FORMULARIO '!I1415)</f>
        <v>0</v>
      </c>
      <c r="F1377" s="75">
        <f>('FORMULARIO '!J1415)</f>
        <v>0</v>
      </c>
      <c r="G1377" s="75">
        <v>0</v>
      </c>
      <c r="H1377" s="75">
        <v>3785</v>
      </c>
      <c r="M1377" s="86" t="b">
        <f>('FORMULARIO '!BE1415)</f>
        <v>0</v>
      </c>
      <c r="N1377" s="86" t="b">
        <f>('FORMULARIO '!BF1415)</f>
        <v>0</v>
      </c>
      <c r="O1377" s="86" t="b">
        <f>('FORMULARIO '!BG1415)</f>
        <v>0</v>
      </c>
      <c r="P1377" s="86">
        <f>('FORMULARIO '!BH1415)</f>
        <v>32.346069675282429</v>
      </c>
      <c r="Q1377" s="86" t="b">
        <f>('FORMULARIO '!BI1415)</f>
        <v>0</v>
      </c>
      <c r="R1377" s="86" t="b">
        <f>('FORMULARIO '!BJ1415)</f>
        <v>0</v>
      </c>
      <c r="S1377" s="86" t="b">
        <f>('FORMULARIO '!BK1415)</f>
        <v>0</v>
      </c>
      <c r="T1377" s="86" t="b">
        <f>('FORMULARIO '!BL1415)</f>
        <v>0</v>
      </c>
      <c r="U1377" s="86" t="b">
        <f>('FORMULARIO '!BM1415)</f>
        <v>0</v>
      </c>
      <c r="V1377" s="86" t="b">
        <f>('FORMULARIO '!BN1415)</f>
        <v>0</v>
      </c>
      <c r="W1377" s="86" t="b">
        <f>('FORMULARIO '!BO1415)</f>
        <v>0</v>
      </c>
      <c r="X1377" s="86" t="b">
        <f>('FORMULARIO '!BP1415)</f>
        <v>0</v>
      </c>
      <c r="Y1377" s="86" t="b">
        <f>('FORMULARIO '!BQ1415)</f>
        <v>0</v>
      </c>
      <c r="Z1377" s="86">
        <f>('FORMULARIO '!BR1415)</f>
        <v>15.710948127994323</v>
      </c>
    </row>
    <row r="1378" spans="1:26" x14ac:dyDescent="0.75">
      <c r="A1378" s="85" t="str">
        <f>_xlfn.CONCAT('FORMULARIO '!G1416,'FORMULARIO '!E1416,'FORMULARIO '!B1416,'FORMULARIO '!E1416,'FORMULARIO '!C1416,'FORMULARIO '!E1416,'FORMULARIO '!P1416)</f>
        <v>7329-Latex Experto y Homologos-Todocolor-Media</v>
      </c>
      <c r="B1378" s="85" t="str">
        <f t="shared" si="21"/>
        <v>7329-Latex Experto y Homologos-Todocolor-Media</v>
      </c>
      <c r="C1378" s="85" t="str">
        <f>('FORMULARIO '!G1416)</f>
        <v>7329</v>
      </c>
      <c r="D1378" s="75">
        <f>('FORMULARIO '!H1416)</f>
        <v>0</v>
      </c>
      <c r="E1378" s="75">
        <f>('FORMULARIO '!I1416)</f>
        <v>0</v>
      </c>
      <c r="F1378" s="75">
        <f>('FORMULARIO '!J1416)</f>
        <v>0</v>
      </c>
      <c r="G1378" s="75">
        <v>0</v>
      </c>
      <c r="H1378" s="75">
        <v>3785</v>
      </c>
      <c r="M1378" s="86" t="b">
        <f>('FORMULARIO '!BE1416)</f>
        <v>0</v>
      </c>
      <c r="N1378" s="86" t="b">
        <f>('FORMULARIO '!BF1416)</f>
        <v>0</v>
      </c>
      <c r="O1378" s="86" t="b">
        <f>('FORMULARIO '!BG1416)</f>
        <v>0</v>
      </c>
      <c r="P1378" s="86">
        <f>('FORMULARIO '!BH1416)</f>
        <v>14.478716902269278</v>
      </c>
      <c r="Q1378" s="86" t="b">
        <f>('FORMULARIO '!BI1416)</f>
        <v>0</v>
      </c>
      <c r="R1378" s="86" t="b">
        <f>('FORMULARIO '!BJ1416)</f>
        <v>0</v>
      </c>
      <c r="S1378" s="86" t="b">
        <f>('FORMULARIO '!BK1416)</f>
        <v>0</v>
      </c>
      <c r="T1378" s="86" t="b">
        <f>('FORMULARIO '!BL1416)</f>
        <v>0</v>
      </c>
      <c r="U1378" s="86" t="b">
        <f>('FORMULARIO '!BM1416)</f>
        <v>0</v>
      </c>
      <c r="V1378" s="86" t="b">
        <f>('FORMULARIO '!BN1416)</f>
        <v>0</v>
      </c>
      <c r="W1378" s="86" t="b">
        <f>('FORMULARIO '!BO1416)</f>
        <v>0</v>
      </c>
      <c r="X1378" s="86" t="b">
        <f>('FORMULARIO '!BP1416)</f>
        <v>0</v>
      </c>
      <c r="Y1378" s="86" t="b">
        <f>('FORMULARIO '!BQ1416)</f>
        <v>0</v>
      </c>
      <c r="Z1378" s="86">
        <f>('FORMULARIO '!BR1416)</f>
        <v>3.6966936771751349</v>
      </c>
    </row>
    <row r="1379" spans="1:26" x14ac:dyDescent="0.75">
      <c r="A1379" s="85" t="str">
        <f>_xlfn.CONCAT('FORMULARIO '!G1417,'FORMULARIO '!E1417,'FORMULARIO '!B1417,'FORMULARIO '!E1417,'FORMULARIO '!C1417,'FORMULARIO '!E1417,'FORMULARIO '!P1417)</f>
        <v>7330-Latex Experto y Homologos-Todocolor-Blanca</v>
      </c>
      <c r="B1379" s="85" t="str">
        <f t="shared" si="21"/>
        <v>7330-Latex Experto y Homologos-Todocolor-Blanca</v>
      </c>
      <c r="C1379" s="85" t="str">
        <f>('FORMULARIO '!G1417)</f>
        <v>7330</v>
      </c>
      <c r="D1379" s="75">
        <f>('FORMULARIO '!H1417)</f>
        <v>0</v>
      </c>
      <c r="E1379" s="75">
        <f>('FORMULARIO '!I1417)</f>
        <v>0</v>
      </c>
      <c r="F1379" s="75">
        <f>('FORMULARIO '!J1417)</f>
        <v>0</v>
      </c>
      <c r="G1379" s="75">
        <v>0</v>
      </c>
      <c r="H1379" s="75">
        <v>3785</v>
      </c>
      <c r="M1379" s="86" t="b">
        <f>('FORMULARIO '!BE1417)</f>
        <v>0</v>
      </c>
      <c r="N1379" s="86" t="b">
        <f>('FORMULARIO '!BF1417)</f>
        <v>0</v>
      </c>
      <c r="O1379" s="86" t="b">
        <f>('FORMULARIO '!BG1417)</f>
        <v>0</v>
      </c>
      <c r="P1379" s="86">
        <f>('FORMULARIO '!BH1417)</f>
        <v>8.6256185800753151</v>
      </c>
      <c r="Q1379" s="86" t="b">
        <f>('FORMULARIO '!BI1417)</f>
        <v>0</v>
      </c>
      <c r="R1379" s="86" t="b">
        <f>('FORMULARIO '!BJ1417)</f>
        <v>0</v>
      </c>
      <c r="S1379" s="86" t="b">
        <f>('FORMULARIO '!BK1417)</f>
        <v>0</v>
      </c>
      <c r="T1379" s="86" t="b">
        <f>('FORMULARIO '!BL1417)</f>
        <v>0</v>
      </c>
      <c r="U1379" s="86" t="b">
        <f>('FORMULARIO '!BM1417)</f>
        <v>0</v>
      </c>
      <c r="V1379" s="86" t="b">
        <f>('FORMULARIO '!BN1417)</f>
        <v>0</v>
      </c>
      <c r="W1379" s="86" t="b">
        <f>('FORMULARIO '!BO1417)</f>
        <v>0</v>
      </c>
      <c r="X1379" s="86" t="b">
        <f>('FORMULARIO '!BP1417)</f>
        <v>0</v>
      </c>
      <c r="Y1379" s="86" t="b">
        <f>('FORMULARIO '!BQ1417)</f>
        <v>0</v>
      </c>
      <c r="Z1379" s="86">
        <f>('FORMULARIO '!BR1417)</f>
        <v>2.4644624514500899</v>
      </c>
    </row>
    <row r="1380" spans="1:26" x14ac:dyDescent="0.75">
      <c r="A1380" s="85" t="str">
        <f>_xlfn.CONCAT('FORMULARIO '!G1418,'FORMULARIO '!E1418,'FORMULARIO '!B1418,'FORMULARIO '!E1418,'FORMULARIO '!C1418,'FORMULARIO '!E1418,'FORMULARIO '!P1418)</f>
        <v>7331-Latex Experto y Homologos-Todocolor-Blanca</v>
      </c>
      <c r="B1380" s="85" t="str">
        <f t="shared" si="21"/>
        <v>7331-Latex Experto y Homologos-Todocolor-Blanca</v>
      </c>
      <c r="C1380" s="85" t="str">
        <f>('FORMULARIO '!G1418)</f>
        <v>7331</v>
      </c>
      <c r="D1380" s="75">
        <f>('FORMULARIO '!H1418)</f>
        <v>0</v>
      </c>
      <c r="E1380" s="75">
        <f>('FORMULARIO '!I1418)</f>
        <v>0</v>
      </c>
      <c r="F1380" s="75">
        <f>('FORMULARIO '!J1418)</f>
        <v>0</v>
      </c>
      <c r="G1380" s="75">
        <v>0</v>
      </c>
      <c r="H1380" s="75">
        <v>3785</v>
      </c>
      <c r="M1380" s="86" t="b">
        <f>('FORMULARIO '!BE1418)</f>
        <v>0</v>
      </c>
      <c r="N1380" s="86" t="b">
        <f>('FORMULARIO '!BF1418)</f>
        <v>0</v>
      </c>
      <c r="O1380" s="86" t="b">
        <f>('FORMULARIO '!BG1418)</f>
        <v>0</v>
      </c>
      <c r="P1380" s="86">
        <f>('FORMULARIO '!BH1418)</f>
        <v>3.0805780643126126</v>
      </c>
      <c r="Q1380" s="86" t="b">
        <f>('FORMULARIO '!BI1418)</f>
        <v>0</v>
      </c>
      <c r="R1380" s="86" t="b">
        <f>('FORMULARIO '!BJ1418)</f>
        <v>0</v>
      </c>
      <c r="S1380" s="86" t="b">
        <f>('FORMULARIO '!BK1418)</f>
        <v>0</v>
      </c>
      <c r="T1380" s="86" t="b">
        <f>('FORMULARIO '!BL1418)</f>
        <v>0</v>
      </c>
      <c r="U1380" s="86" t="b">
        <f>('FORMULARIO '!BM1418)</f>
        <v>0</v>
      </c>
      <c r="V1380" s="86" t="b">
        <f>('FORMULARIO '!BN1418)</f>
        <v>0</v>
      </c>
      <c r="W1380" s="86" t="b">
        <f>('FORMULARIO '!BO1418)</f>
        <v>0</v>
      </c>
      <c r="X1380" s="86" t="b">
        <f>('FORMULARIO '!BP1418)</f>
        <v>0</v>
      </c>
      <c r="Y1380" s="86" t="b">
        <f>('FORMULARIO '!BQ1418)</f>
        <v>0</v>
      </c>
      <c r="Z1380" s="86">
        <f>('FORMULARIO '!BR1418)</f>
        <v>0.92417341929378372</v>
      </c>
    </row>
    <row r="1381" spans="1:26" x14ac:dyDescent="0.75">
      <c r="A1381" s="85" t="str">
        <f>_xlfn.CONCAT('FORMULARIO '!G1419,'FORMULARIO '!E1419,'FORMULARIO '!B1419,'FORMULARIO '!E1419,'FORMULARIO '!C1419,'FORMULARIO '!E1419,'FORMULARIO '!P1419)</f>
        <v>7332-Latex Experto y Homologos-Todocolor-Blanca</v>
      </c>
      <c r="B1381" s="85" t="str">
        <f t="shared" si="21"/>
        <v>7332-Latex Experto y Homologos-Todocolor-Blanca</v>
      </c>
      <c r="C1381" s="85" t="str">
        <f>('FORMULARIO '!G1419)</f>
        <v>7332</v>
      </c>
      <c r="D1381" s="75">
        <f>('FORMULARIO '!H1419)</f>
        <v>0</v>
      </c>
      <c r="E1381" s="75">
        <f>('FORMULARIO '!I1419)</f>
        <v>0</v>
      </c>
      <c r="F1381" s="75">
        <f>('FORMULARIO '!J1419)</f>
        <v>0</v>
      </c>
      <c r="G1381" s="75">
        <v>0</v>
      </c>
      <c r="H1381" s="75">
        <v>3785</v>
      </c>
      <c r="M1381" s="86" t="b">
        <f>('FORMULARIO '!BE1419)</f>
        <v>0</v>
      </c>
      <c r="N1381" s="86" t="b">
        <f>('FORMULARIO '!BF1419)</f>
        <v>0</v>
      </c>
      <c r="O1381" s="86" t="b">
        <f>('FORMULARIO '!BG1419)</f>
        <v>0</v>
      </c>
      <c r="P1381" s="86">
        <f>('FORMULARIO '!BH1419)</f>
        <v>0.61611561286252248</v>
      </c>
      <c r="Q1381" s="86" t="b">
        <f>('FORMULARIO '!BI1419)</f>
        <v>0</v>
      </c>
      <c r="R1381" s="86" t="b">
        <f>('FORMULARIO '!BJ1419)</f>
        <v>0</v>
      </c>
      <c r="S1381" s="86" t="b">
        <f>('FORMULARIO '!BK1419)</f>
        <v>0</v>
      </c>
      <c r="T1381" s="86" t="b">
        <f>('FORMULARIO '!BL1419)</f>
        <v>0</v>
      </c>
      <c r="U1381" s="86" t="b">
        <f>('FORMULARIO '!BM1419)</f>
        <v>0</v>
      </c>
      <c r="V1381" s="86" t="b">
        <f>('FORMULARIO '!BN1419)</f>
        <v>0</v>
      </c>
      <c r="W1381" s="86" t="b">
        <f>('FORMULARIO '!BO1419)</f>
        <v>0</v>
      </c>
      <c r="X1381" s="86" t="b">
        <f>('FORMULARIO '!BP1419)</f>
        <v>0</v>
      </c>
      <c r="Y1381" s="86" t="b">
        <f>('FORMULARIO '!BQ1419)</f>
        <v>0</v>
      </c>
      <c r="Z1381" s="86">
        <f>('FORMULARIO '!BR1419)</f>
        <v>0.30805780643126124</v>
      </c>
    </row>
    <row r="1382" spans="1:26" x14ac:dyDescent="0.75">
      <c r="A1382" s="85" t="str">
        <f>_xlfn.CONCAT('FORMULARIO '!G1420,'FORMULARIO '!E1420,'FORMULARIO '!B1420,'FORMULARIO '!E1420,'FORMULARIO '!C1420,'FORMULARIO '!E1420,'FORMULARIO '!P1420)</f>
        <v>7342-Latex Experto y Homologos-Todocolor-Intensa</v>
      </c>
      <c r="B1382" s="85" t="str">
        <f t="shared" si="21"/>
        <v>7342-Latex Experto y Homologos-Todocolor-Intensa</v>
      </c>
      <c r="C1382" s="85" t="str">
        <f>('FORMULARIO '!G1420)</f>
        <v>7342</v>
      </c>
      <c r="D1382" s="75">
        <f>('FORMULARIO '!H1420)</f>
        <v>0</v>
      </c>
      <c r="E1382" s="75">
        <f>('FORMULARIO '!I1420)</f>
        <v>0</v>
      </c>
      <c r="F1382" s="75">
        <f>('FORMULARIO '!J1420)</f>
        <v>0</v>
      </c>
      <c r="G1382" s="75">
        <v>0</v>
      </c>
      <c r="H1382" s="75">
        <v>3785</v>
      </c>
      <c r="M1382" s="86" t="b">
        <f>('FORMULARIO '!BE1420)</f>
        <v>0</v>
      </c>
      <c r="N1382" s="86" t="b">
        <f>('FORMULARIO '!BF1420)</f>
        <v>0</v>
      </c>
      <c r="O1382" s="86" t="b">
        <f>('FORMULARIO '!BG1420)</f>
        <v>0</v>
      </c>
      <c r="P1382" s="86">
        <f>('FORMULARIO '!BH1420)</f>
        <v>64.076023737702329</v>
      </c>
      <c r="Q1382" s="86" t="b">
        <f>('FORMULARIO '!BI1420)</f>
        <v>0</v>
      </c>
      <c r="R1382" s="86" t="b">
        <f>('FORMULARIO '!BJ1420)</f>
        <v>0</v>
      </c>
      <c r="S1382" s="86" t="b">
        <f>('FORMULARIO '!BK1420)</f>
        <v>0</v>
      </c>
      <c r="T1382" s="86" t="b">
        <f>('FORMULARIO '!BL1420)</f>
        <v>0</v>
      </c>
      <c r="U1382" s="86" t="b">
        <f>('FORMULARIO '!BM1420)</f>
        <v>0</v>
      </c>
      <c r="V1382" s="86" t="b">
        <f>('FORMULARIO '!BN1420)</f>
        <v>0</v>
      </c>
      <c r="W1382" s="86">
        <f>('FORMULARIO '!BO1420)</f>
        <v>3.6966936771751349</v>
      </c>
      <c r="X1382" s="86" t="b">
        <f>('FORMULARIO '!BP1420)</f>
        <v>0</v>
      </c>
      <c r="Y1382" s="86" t="b">
        <f>('FORMULARIO '!BQ1420)</f>
        <v>0</v>
      </c>
      <c r="Z1382" s="86">
        <f>('FORMULARIO '!BR1420)</f>
        <v>17.25123716015063</v>
      </c>
    </row>
    <row r="1383" spans="1:26" x14ac:dyDescent="0.75">
      <c r="A1383" s="85" t="str">
        <f>_xlfn.CONCAT('FORMULARIO '!G1421,'FORMULARIO '!E1421,'FORMULARIO '!B1421,'FORMULARIO '!E1421,'FORMULARIO '!C1421,'FORMULARIO '!E1421,'FORMULARIO '!P1421)</f>
        <v>7343-Latex Experto y Homologos-Todocolor-Intensa</v>
      </c>
      <c r="B1383" s="85" t="str">
        <f t="shared" si="21"/>
        <v>7343-Latex Experto y Homologos-Todocolor-Intensa</v>
      </c>
      <c r="C1383" s="85" t="str">
        <f>('FORMULARIO '!G1421)</f>
        <v>7343</v>
      </c>
      <c r="D1383" s="75">
        <f>('FORMULARIO '!H1421)</f>
        <v>0</v>
      </c>
      <c r="E1383" s="75">
        <f>('FORMULARIO '!I1421)</f>
        <v>0</v>
      </c>
      <c r="F1383" s="75">
        <f>('FORMULARIO '!J1421)</f>
        <v>0</v>
      </c>
      <c r="G1383" s="75">
        <v>0</v>
      </c>
      <c r="H1383" s="75">
        <v>3785</v>
      </c>
      <c r="M1383" s="86" t="b">
        <f>('FORMULARIO '!BE1421)</f>
        <v>0</v>
      </c>
      <c r="N1383" s="86" t="b">
        <f>('FORMULARIO '!BF1421)</f>
        <v>0</v>
      </c>
      <c r="O1383" s="86" t="b">
        <f>('FORMULARIO '!BG1421)</f>
        <v>0</v>
      </c>
      <c r="P1383" s="86">
        <f>('FORMULARIO '!BH1421)</f>
        <v>26.492971353088468</v>
      </c>
      <c r="Q1383" s="86" t="b">
        <f>('FORMULARIO '!BI1421)</f>
        <v>0</v>
      </c>
      <c r="R1383" s="86" t="b">
        <f>('FORMULARIO '!BJ1421)</f>
        <v>0</v>
      </c>
      <c r="S1383" s="86" t="b">
        <f>('FORMULARIO '!BK1421)</f>
        <v>0</v>
      </c>
      <c r="T1383" s="86" t="b">
        <f>('FORMULARIO '!BL1421)</f>
        <v>0</v>
      </c>
      <c r="U1383" s="86" t="b">
        <f>('FORMULARIO '!BM1421)</f>
        <v>0</v>
      </c>
      <c r="V1383" s="86">
        <f>('FORMULARIO '!BN1421)</f>
        <v>8.0095029672127911</v>
      </c>
      <c r="W1383" s="86" t="b">
        <f>('FORMULARIO '!BO1421)</f>
        <v>0</v>
      </c>
      <c r="X1383" s="86" t="b">
        <f>('FORMULARIO '!BP1421)</f>
        <v>0</v>
      </c>
      <c r="Y1383" s="86">
        <f>('FORMULARIO '!BQ1421)</f>
        <v>4.0047514836063955</v>
      </c>
      <c r="Z1383" s="86" t="b">
        <f>('FORMULARIO '!BR1421)</f>
        <v>0</v>
      </c>
    </row>
    <row r="1384" spans="1:26" x14ac:dyDescent="0.75">
      <c r="A1384" s="85" t="str">
        <f>_xlfn.CONCAT('FORMULARIO '!G1422,'FORMULARIO '!E1422,'FORMULARIO '!B1422,'FORMULARIO '!E1422,'FORMULARIO '!C1422,'FORMULARIO '!E1422,'FORMULARIO '!P1422)</f>
        <v>7344-Latex Experto y Homologos-Todocolor-Media</v>
      </c>
      <c r="B1384" s="85" t="str">
        <f t="shared" si="21"/>
        <v>7344-Latex Experto y Homologos-Todocolor-Media</v>
      </c>
      <c r="C1384" s="85" t="str">
        <f>('FORMULARIO '!G1422)</f>
        <v>7344</v>
      </c>
      <c r="D1384" s="75">
        <f>('FORMULARIO '!H1422)</f>
        <v>0</v>
      </c>
      <c r="E1384" s="75">
        <f>('FORMULARIO '!I1422)</f>
        <v>0</v>
      </c>
      <c r="F1384" s="75">
        <f>('FORMULARIO '!J1422)</f>
        <v>0</v>
      </c>
      <c r="G1384" s="75">
        <v>0</v>
      </c>
      <c r="H1384" s="75">
        <v>3785</v>
      </c>
      <c r="M1384" s="86" t="b">
        <f>('FORMULARIO '!BE1422)</f>
        <v>0</v>
      </c>
      <c r="N1384" s="86" t="b">
        <f>('FORMULARIO '!BF1422)</f>
        <v>0</v>
      </c>
      <c r="O1384" s="86" t="b">
        <f>('FORMULARIO '!BG1422)</f>
        <v>0</v>
      </c>
      <c r="P1384" s="86">
        <f>('FORMULARIO '!BH1422)</f>
        <v>18.483468385875675</v>
      </c>
      <c r="Q1384" s="86" t="b">
        <f>('FORMULARIO '!BI1422)</f>
        <v>0</v>
      </c>
      <c r="R1384" s="86" t="b">
        <f>('FORMULARIO '!BJ1422)</f>
        <v>0</v>
      </c>
      <c r="S1384" s="86" t="b">
        <f>('FORMULARIO '!BK1422)</f>
        <v>0</v>
      </c>
      <c r="T1384" s="86" t="b">
        <f>('FORMULARIO '!BL1422)</f>
        <v>0</v>
      </c>
      <c r="U1384" s="86" t="b">
        <f>('FORMULARIO '!BM1422)</f>
        <v>0</v>
      </c>
      <c r="V1384" s="86">
        <f>('FORMULARIO '!BN1422)</f>
        <v>5.5450405157627021</v>
      </c>
      <c r="W1384" s="86" t="b">
        <f>('FORMULARIO '!BO1422)</f>
        <v>0</v>
      </c>
      <c r="X1384" s="86" t="b">
        <f>('FORMULARIO '!BP1422)</f>
        <v>0</v>
      </c>
      <c r="Y1384" s="86">
        <f>('FORMULARIO '!BQ1422)</f>
        <v>2.772520257881351</v>
      </c>
      <c r="Z1384" s="86" t="b">
        <f>('FORMULARIO '!BR1422)</f>
        <v>0</v>
      </c>
    </row>
    <row r="1385" spans="1:26" x14ac:dyDescent="0.75">
      <c r="A1385" s="85" t="str">
        <f>_xlfn.CONCAT('FORMULARIO '!G1423,'FORMULARIO '!E1423,'FORMULARIO '!B1423,'FORMULARIO '!E1423,'FORMULARIO '!C1423,'FORMULARIO '!E1423,'FORMULARIO '!P1423)</f>
        <v>7345-Latex Experto y Homologos-Todocolor-Media</v>
      </c>
      <c r="B1385" s="85" t="str">
        <f t="shared" si="21"/>
        <v>7345-Latex Experto y Homologos-Todocolor-Media</v>
      </c>
      <c r="C1385" s="85" t="str">
        <f>('FORMULARIO '!G1423)</f>
        <v>7345</v>
      </c>
      <c r="D1385" s="75">
        <f>('FORMULARIO '!H1423)</f>
        <v>0</v>
      </c>
      <c r="E1385" s="75">
        <f>('FORMULARIO '!I1423)</f>
        <v>0</v>
      </c>
      <c r="F1385" s="75">
        <f>('FORMULARIO '!J1423)</f>
        <v>0</v>
      </c>
      <c r="G1385" s="75">
        <v>0</v>
      </c>
      <c r="H1385" s="75">
        <v>3785</v>
      </c>
      <c r="M1385" s="86" t="b">
        <f>('FORMULARIO '!BE1423)</f>
        <v>0</v>
      </c>
      <c r="N1385" s="86" t="b">
        <f>('FORMULARIO '!BF1423)</f>
        <v>0</v>
      </c>
      <c r="O1385" s="86" t="b">
        <f>('FORMULARIO '!BG1423)</f>
        <v>0</v>
      </c>
      <c r="P1385" s="86">
        <f>('FORMULARIO '!BH1423)</f>
        <v>10.473965418662884</v>
      </c>
      <c r="Q1385" s="86" t="b">
        <f>('FORMULARIO '!BI1423)</f>
        <v>0</v>
      </c>
      <c r="R1385" s="86" t="b">
        <f>('FORMULARIO '!BJ1423)</f>
        <v>0</v>
      </c>
      <c r="S1385" s="86">
        <f>('FORMULARIO '!BK1423)</f>
        <v>4.3128092900376576</v>
      </c>
      <c r="T1385" s="86" t="b">
        <f>('FORMULARIO '!BL1423)</f>
        <v>0</v>
      </c>
      <c r="U1385" s="86" t="b">
        <f>('FORMULARIO '!BM1423)</f>
        <v>0</v>
      </c>
      <c r="V1385" s="86" t="b">
        <f>('FORMULARIO '!BN1423)</f>
        <v>0</v>
      </c>
      <c r="W1385" s="86" t="b">
        <f>('FORMULARIO '!BO1423)</f>
        <v>0</v>
      </c>
      <c r="X1385" s="86" t="b">
        <f>('FORMULARIO '!BP1423)</f>
        <v>0</v>
      </c>
      <c r="Y1385" s="86">
        <f>('FORMULARIO '!BQ1423)</f>
        <v>3.6966936771751349</v>
      </c>
      <c r="Z1385" s="86" t="b">
        <f>('FORMULARIO '!BR1423)</f>
        <v>0</v>
      </c>
    </row>
    <row r="1386" spans="1:26" x14ac:dyDescent="0.75">
      <c r="A1386" s="85" t="str">
        <f>_xlfn.CONCAT('FORMULARIO '!G1424,'FORMULARIO '!E1424,'FORMULARIO '!B1424,'FORMULARIO '!E1424,'FORMULARIO '!C1424,'FORMULARIO '!E1424,'FORMULARIO '!P1424)</f>
        <v>7346-Latex Experto y Homologos-Todocolor-Blanca</v>
      </c>
      <c r="B1386" s="85" t="str">
        <f t="shared" si="21"/>
        <v>7346-Latex Experto y Homologos-Todocolor-Blanca</v>
      </c>
      <c r="C1386" s="85" t="str">
        <f>('FORMULARIO '!G1424)</f>
        <v>7346</v>
      </c>
      <c r="D1386" s="75">
        <f>('FORMULARIO '!H1424)</f>
        <v>0</v>
      </c>
      <c r="E1386" s="75">
        <f>('FORMULARIO '!I1424)</f>
        <v>0</v>
      </c>
      <c r="F1386" s="75">
        <f>('FORMULARIO '!J1424)</f>
        <v>0</v>
      </c>
      <c r="G1386" s="75">
        <v>0</v>
      </c>
      <c r="H1386" s="75">
        <v>3785</v>
      </c>
      <c r="M1386" s="86" t="b">
        <f>('FORMULARIO '!BE1424)</f>
        <v>0</v>
      </c>
      <c r="N1386" s="86" t="b">
        <f>('FORMULARIO '!BF1424)</f>
        <v>0</v>
      </c>
      <c r="O1386" s="86" t="b">
        <f>('FORMULARIO '!BG1424)</f>
        <v>0</v>
      </c>
      <c r="P1386" s="86">
        <f>('FORMULARIO '!BH1424)</f>
        <v>5.2369827093314418</v>
      </c>
      <c r="Q1386" s="86" t="b">
        <f>('FORMULARIO '!BI1424)</f>
        <v>0</v>
      </c>
      <c r="R1386" s="86">
        <f>('FORMULARIO '!BJ1424)</f>
        <v>1.5402890321563063</v>
      </c>
      <c r="S1386" s="86" t="b">
        <f>('FORMULARIO '!BK1424)</f>
        <v>0</v>
      </c>
      <c r="T1386" s="86" t="b">
        <f>('FORMULARIO '!BL1424)</f>
        <v>0</v>
      </c>
      <c r="U1386" s="86" t="b">
        <f>('FORMULARIO '!BM1424)</f>
        <v>0</v>
      </c>
      <c r="V1386" s="86" t="b">
        <f>('FORMULARIO '!BN1424)</f>
        <v>0</v>
      </c>
      <c r="W1386" s="86" t="b">
        <f>('FORMULARIO '!BO1424)</f>
        <v>0</v>
      </c>
      <c r="X1386" s="86" t="b">
        <f>('FORMULARIO '!BP1424)</f>
        <v>0</v>
      </c>
      <c r="Y1386" s="86" t="b">
        <f>('FORMULARIO '!BQ1424)</f>
        <v>0</v>
      </c>
      <c r="Z1386" s="86">
        <f>('FORMULARIO '!BR1424)</f>
        <v>1.8483468385875674</v>
      </c>
    </row>
    <row r="1387" spans="1:26" x14ac:dyDescent="0.75">
      <c r="A1387" s="85" t="str">
        <f>_xlfn.CONCAT('FORMULARIO '!G1425,'FORMULARIO '!E1425,'FORMULARIO '!B1425,'FORMULARIO '!E1425,'FORMULARIO '!C1425,'FORMULARIO '!E1425,'FORMULARIO '!P1425)</f>
        <v>7347-Latex Experto y Homologos-Todocolor-Blanca</v>
      </c>
      <c r="B1387" s="85" t="str">
        <f t="shared" si="21"/>
        <v>7347-Latex Experto y Homologos-Todocolor-Blanca</v>
      </c>
      <c r="C1387" s="85" t="str">
        <f>('FORMULARIO '!G1425)</f>
        <v>7347</v>
      </c>
      <c r="D1387" s="75">
        <f>('FORMULARIO '!H1425)</f>
        <v>0</v>
      </c>
      <c r="E1387" s="75">
        <f>('FORMULARIO '!I1425)</f>
        <v>0</v>
      </c>
      <c r="F1387" s="75">
        <f>('FORMULARIO '!J1425)</f>
        <v>0</v>
      </c>
      <c r="G1387" s="75">
        <v>0</v>
      </c>
      <c r="H1387" s="75">
        <v>3785</v>
      </c>
      <c r="M1387" s="86" t="b">
        <f>('FORMULARIO '!BE1425)</f>
        <v>0</v>
      </c>
      <c r="N1387" s="86" t="b">
        <f>('FORMULARIO '!BF1425)</f>
        <v>0</v>
      </c>
      <c r="O1387" s="86">
        <f>('FORMULARIO '!BG1425)</f>
        <v>0.30805780643126124</v>
      </c>
      <c r="P1387" s="86">
        <f>('FORMULARIO '!BH1425)</f>
        <v>1.5402890321563063</v>
      </c>
      <c r="Q1387" s="86" t="b">
        <f>('FORMULARIO '!BI1425)</f>
        <v>0</v>
      </c>
      <c r="R1387" s="86" t="b">
        <f>('FORMULARIO '!BJ1425)</f>
        <v>0</v>
      </c>
      <c r="S1387" s="86" t="b">
        <f>('FORMULARIO '!BK1425)</f>
        <v>0</v>
      </c>
      <c r="T1387" s="86" t="b">
        <f>('FORMULARIO '!BL1425)</f>
        <v>0</v>
      </c>
      <c r="U1387" s="86" t="b">
        <f>('FORMULARIO '!BM1425)</f>
        <v>0</v>
      </c>
      <c r="V1387" s="86" t="b">
        <f>('FORMULARIO '!BN1425)</f>
        <v>0</v>
      </c>
      <c r="W1387" s="86" t="b">
        <f>('FORMULARIO '!BO1425)</f>
        <v>0</v>
      </c>
      <c r="X1387" s="86" t="b">
        <f>('FORMULARIO '!BP1425)</f>
        <v>0</v>
      </c>
      <c r="Y1387" s="86" t="b">
        <f>('FORMULARIO '!BQ1425)</f>
        <v>0</v>
      </c>
      <c r="Z1387" s="86">
        <f>('FORMULARIO '!BR1425)</f>
        <v>0.61611561286252248</v>
      </c>
    </row>
    <row r="1388" spans="1:26" x14ac:dyDescent="0.75">
      <c r="A1388" s="85" t="str">
        <f>_xlfn.CONCAT('FORMULARIO '!G1426,'FORMULARIO '!E1426,'FORMULARIO '!B1426,'FORMULARIO '!E1426,'FORMULARIO '!C1426,'FORMULARIO '!E1426,'FORMULARIO '!P1426)</f>
        <v>7348-Latex Experto y Homologos-Todocolor-Blanca</v>
      </c>
      <c r="B1388" s="85" t="str">
        <f t="shared" si="21"/>
        <v>7348-Latex Experto y Homologos-Todocolor-Blanca</v>
      </c>
      <c r="C1388" s="85" t="str">
        <f>('FORMULARIO '!G1426)</f>
        <v>7348</v>
      </c>
      <c r="D1388" s="75">
        <f>('FORMULARIO '!H1426)</f>
        <v>0</v>
      </c>
      <c r="E1388" s="75">
        <f>('FORMULARIO '!I1426)</f>
        <v>0</v>
      </c>
      <c r="F1388" s="75">
        <f>('FORMULARIO '!J1426)</f>
        <v>0</v>
      </c>
      <c r="G1388" s="75">
        <v>0</v>
      </c>
      <c r="H1388" s="75">
        <v>3785</v>
      </c>
      <c r="M1388" s="86" t="b">
        <f>('FORMULARIO '!BE1426)</f>
        <v>0</v>
      </c>
      <c r="N1388" s="86" t="b">
        <f>('FORMULARIO '!BF1426)</f>
        <v>0</v>
      </c>
      <c r="O1388" s="86" t="b">
        <f>('FORMULARIO '!BG1426)</f>
        <v>0</v>
      </c>
      <c r="P1388" s="86">
        <f>('FORMULARIO '!BH1426)</f>
        <v>0.61611561286252248</v>
      </c>
      <c r="Q1388" s="86" t="b">
        <f>('FORMULARIO '!BI1426)</f>
        <v>0</v>
      </c>
      <c r="R1388" s="86" t="b">
        <f>('FORMULARIO '!BJ1426)</f>
        <v>0</v>
      </c>
      <c r="S1388" s="86">
        <f>('FORMULARIO '!BK1426)</f>
        <v>0.30805780643126124</v>
      </c>
      <c r="T1388" s="86" t="b">
        <f>('FORMULARIO '!BL1426)</f>
        <v>0</v>
      </c>
      <c r="U1388" s="86" t="b">
        <f>('FORMULARIO '!BM1426)</f>
        <v>0</v>
      </c>
      <c r="V1388" s="86" t="b">
        <f>('FORMULARIO '!BN1426)</f>
        <v>0</v>
      </c>
      <c r="W1388" s="86" t="b">
        <f>('FORMULARIO '!BO1426)</f>
        <v>0</v>
      </c>
      <c r="X1388" s="86" t="b">
        <f>('FORMULARIO '!BP1426)</f>
        <v>0</v>
      </c>
      <c r="Y1388" s="86">
        <f>('FORMULARIO '!BQ1426)</f>
        <v>0.30805780643126124</v>
      </c>
      <c r="Z1388" s="86" t="b">
        <f>('FORMULARIO '!BR1426)</f>
        <v>0</v>
      </c>
    </row>
    <row r="1389" spans="1:26" x14ac:dyDescent="0.75">
      <c r="A1389" s="85" t="str">
        <f>_xlfn.CONCAT('FORMULARIO '!G1427,'FORMULARIO '!E1427,'FORMULARIO '!B1427,'FORMULARIO '!E1427,'FORMULARIO '!C1427,'FORMULARIO '!E1427,'FORMULARIO '!P1427)</f>
        <v>7358-Latex Experto y Homologos-Todocolor-Intensa</v>
      </c>
      <c r="B1389" s="85" t="str">
        <f t="shared" si="21"/>
        <v>7358-Latex Experto y Homologos-Todocolor-Intensa</v>
      </c>
      <c r="C1389" s="85" t="str">
        <f>('FORMULARIO '!G1427)</f>
        <v>7358</v>
      </c>
      <c r="D1389" s="75">
        <f>('FORMULARIO '!H1427)</f>
        <v>0</v>
      </c>
      <c r="E1389" s="75">
        <f>('FORMULARIO '!I1427)</f>
        <v>0</v>
      </c>
      <c r="F1389" s="75">
        <f>('FORMULARIO '!J1427)</f>
        <v>0</v>
      </c>
      <c r="G1389" s="75">
        <v>0</v>
      </c>
      <c r="H1389" s="75">
        <v>3785</v>
      </c>
      <c r="M1389" s="86">
        <f>('FORMULARIO '!BE1427)</f>
        <v>5.2369827093314418</v>
      </c>
      <c r="N1389" s="86" t="b">
        <f>('FORMULARIO '!BF1427)</f>
        <v>0</v>
      </c>
      <c r="O1389" s="86" t="b">
        <f>('FORMULARIO '!BG1427)</f>
        <v>0</v>
      </c>
      <c r="P1389" s="86">
        <f>('FORMULARIO '!BH1427)</f>
        <v>76.706393801384053</v>
      </c>
      <c r="Q1389" s="86" t="b">
        <f>('FORMULARIO '!BI1427)</f>
        <v>0</v>
      </c>
      <c r="R1389" s="86" t="b">
        <f>('FORMULARIO '!BJ1427)</f>
        <v>0</v>
      </c>
      <c r="S1389" s="86" t="b">
        <f>('FORMULARIO '!BK1427)</f>
        <v>0</v>
      </c>
      <c r="T1389" s="86" t="b">
        <f>('FORMULARIO '!BL1427)</f>
        <v>0</v>
      </c>
      <c r="U1389" s="86" t="b">
        <f>('FORMULARIO '!BM1427)</f>
        <v>0</v>
      </c>
      <c r="V1389" s="86" t="b">
        <f>('FORMULARIO '!BN1427)</f>
        <v>0</v>
      </c>
      <c r="W1389" s="86" t="b">
        <f>('FORMULARIO '!BO1427)</f>
        <v>0</v>
      </c>
      <c r="X1389" s="86" t="b">
        <f>('FORMULARIO '!BP1427)</f>
        <v>0</v>
      </c>
      <c r="Y1389" s="86" t="b">
        <f>('FORMULARIO '!BQ1427)</f>
        <v>0</v>
      </c>
      <c r="Z1389" s="86">
        <f>('FORMULARIO '!BR1427)</f>
        <v>2.772520257881351</v>
      </c>
    </row>
    <row r="1390" spans="1:26" x14ac:dyDescent="0.75">
      <c r="A1390" s="85" t="str">
        <f>_xlfn.CONCAT('FORMULARIO '!G1428,'FORMULARIO '!E1428,'FORMULARIO '!B1428,'FORMULARIO '!E1428,'FORMULARIO '!C1428,'FORMULARIO '!E1428,'FORMULARIO '!P1428)</f>
        <v>7359-Latex Experto y Homologos-Todocolor-Intensa</v>
      </c>
      <c r="B1390" s="85" t="str">
        <f t="shared" si="21"/>
        <v>7359-Latex Experto y Homologos-Todocolor-Intensa</v>
      </c>
      <c r="C1390" s="85" t="str">
        <f>('FORMULARIO '!G1428)</f>
        <v>7359</v>
      </c>
      <c r="D1390" s="75">
        <f>('FORMULARIO '!H1428)</f>
        <v>0</v>
      </c>
      <c r="E1390" s="75">
        <f>('FORMULARIO '!I1428)</f>
        <v>0</v>
      </c>
      <c r="F1390" s="75">
        <f>('FORMULARIO '!J1428)</f>
        <v>0</v>
      </c>
      <c r="G1390" s="75">
        <v>0</v>
      </c>
      <c r="H1390" s="75">
        <v>3785</v>
      </c>
      <c r="M1390" s="86" t="b">
        <f>('FORMULARIO '!BE1428)</f>
        <v>0</v>
      </c>
      <c r="N1390" s="86" t="b">
        <f>('FORMULARIO '!BF1428)</f>
        <v>0</v>
      </c>
      <c r="O1390" s="86">
        <f>('FORMULARIO '!BG1428)</f>
        <v>2.1564046450188288</v>
      </c>
      <c r="P1390" s="86">
        <f>('FORMULARIO '!BH1428)</f>
        <v>34.194416513869996</v>
      </c>
      <c r="Q1390" s="86" t="b">
        <f>('FORMULARIO '!BI1428)</f>
        <v>0</v>
      </c>
      <c r="R1390" s="86" t="b">
        <f>('FORMULARIO '!BJ1428)</f>
        <v>0</v>
      </c>
      <c r="S1390" s="86" t="b">
        <f>('FORMULARIO '!BK1428)</f>
        <v>0</v>
      </c>
      <c r="T1390" s="86">
        <f>('FORMULARIO '!BL1428)</f>
        <v>2.4644624514500899</v>
      </c>
      <c r="U1390" s="86" t="b">
        <f>('FORMULARIO '!BM1428)</f>
        <v>0</v>
      </c>
      <c r="V1390" s="86" t="b">
        <f>('FORMULARIO '!BN1428)</f>
        <v>0</v>
      </c>
      <c r="W1390" s="86" t="b">
        <f>('FORMULARIO '!BO1428)</f>
        <v>0</v>
      </c>
      <c r="X1390" s="86" t="b">
        <f>('FORMULARIO '!BP1428)</f>
        <v>0</v>
      </c>
      <c r="Y1390" s="86" t="b">
        <f>('FORMULARIO '!BQ1428)</f>
        <v>0</v>
      </c>
      <c r="Z1390" s="86" t="b">
        <f>('FORMULARIO '!BR1428)</f>
        <v>0</v>
      </c>
    </row>
    <row r="1391" spans="1:26" x14ac:dyDescent="0.75">
      <c r="A1391" s="85" t="str">
        <f>_xlfn.CONCAT('FORMULARIO '!G1429,'FORMULARIO '!E1429,'FORMULARIO '!B1429,'FORMULARIO '!E1429,'FORMULARIO '!C1429,'FORMULARIO '!E1429,'FORMULARIO '!P1429)</f>
        <v>7360-Latex Experto y Homologos-Todocolor-Media</v>
      </c>
      <c r="B1391" s="85" t="str">
        <f t="shared" si="21"/>
        <v>7360-Latex Experto y Homologos-Todocolor-Media</v>
      </c>
      <c r="C1391" s="85" t="str">
        <f>('FORMULARIO '!G1429)</f>
        <v>7360</v>
      </c>
      <c r="D1391" s="75">
        <f>('FORMULARIO '!H1429)</f>
        <v>0</v>
      </c>
      <c r="E1391" s="75">
        <f>('FORMULARIO '!I1429)</f>
        <v>0</v>
      </c>
      <c r="F1391" s="75">
        <f>('FORMULARIO '!J1429)</f>
        <v>0</v>
      </c>
      <c r="G1391" s="75">
        <v>0</v>
      </c>
      <c r="H1391" s="75">
        <v>3785</v>
      </c>
      <c r="M1391" s="86" t="b">
        <f>('FORMULARIO '!BE1429)</f>
        <v>0</v>
      </c>
      <c r="N1391" s="86" t="b">
        <f>('FORMULARIO '!BF1429)</f>
        <v>0</v>
      </c>
      <c r="O1391" s="86" t="b">
        <f>('FORMULARIO '!BG1429)</f>
        <v>0</v>
      </c>
      <c r="P1391" s="86">
        <f>('FORMULARIO '!BH1429)</f>
        <v>20.947930837325767</v>
      </c>
      <c r="Q1391" s="86" t="b">
        <f>('FORMULARIO '!BI1429)</f>
        <v>0</v>
      </c>
      <c r="R1391" s="86" t="b">
        <f>('FORMULARIO '!BJ1429)</f>
        <v>0</v>
      </c>
      <c r="S1391" s="86" t="b">
        <f>('FORMULARIO '!BK1429)</f>
        <v>0</v>
      </c>
      <c r="T1391" s="86">
        <f>('FORMULARIO '!BL1429)</f>
        <v>2.772520257881351</v>
      </c>
      <c r="U1391" s="86" t="b">
        <f>('FORMULARIO '!BM1429)</f>
        <v>0</v>
      </c>
      <c r="V1391" s="86" t="b">
        <f>('FORMULARIO '!BN1429)</f>
        <v>0</v>
      </c>
      <c r="W1391" s="86" t="b">
        <f>('FORMULARIO '!BO1429)</f>
        <v>0</v>
      </c>
      <c r="X1391" s="86" t="b">
        <f>('FORMULARIO '!BP1429)</f>
        <v>0</v>
      </c>
      <c r="Y1391" s="86">
        <f>('FORMULARIO '!BQ1429)</f>
        <v>2.1564046450188288</v>
      </c>
      <c r="Z1391" s="86" t="b">
        <f>('FORMULARIO '!BR1429)</f>
        <v>0</v>
      </c>
    </row>
    <row r="1392" spans="1:26" x14ac:dyDescent="0.75">
      <c r="A1392" s="85" t="str">
        <f>_xlfn.CONCAT('FORMULARIO '!G1430,'FORMULARIO '!E1430,'FORMULARIO '!B1430,'FORMULARIO '!E1430,'FORMULARIO '!C1430,'FORMULARIO '!E1430,'FORMULARIO '!P1430)</f>
        <v>7361-Latex Experto y Homologos-Todocolor-Media</v>
      </c>
      <c r="B1392" s="85" t="str">
        <f t="shared" si="21"/>
        <v>7361-Latex Experto y Homologos-Todocolor-Media</v>
      </c>
      <c r="C1392" s="85" t="str">
        <f>('FORMULARIO '!G1430)</f>
        <v>7361</v>
      </c>
      <c r="D1392" s="75">
        <f>('FORMULARIO '!H1430)</f>
        <v>0</v>
      </c>
      <c r="E1392" s="75">
        <f>('FORMULARIO '!I1430)</f>
        <v>0</v>
      </c>
      <c r="F1392" s="75">
        <f>('FORMULARIO '!J1430)</f>
        <v>0</v>
      </c>
      <c r="G1392" s="75">
        <v>0</v>
      </c>
      <c r="H1392" s="75">
        <v>3785</v>
      </c>
      <c r="M1392" s="86">
        <f>('FORMULARIO '!BE1430)</f>
        <v>0.30805780643126124</v>
      </c>
      <c r="N1392" s="86" t="b">
        <f>('FORMULARIO '!BF1430)</f>
        <v>0</v>
      </c>
      <c r="O1392" s="86" t="b">
        <f>('FORMULARIO '!BG1430)</f>
        <v>0</v>
      </c>
      <c r="P1392" s="86">
        <f>('FORMULARIO '!BH1430)</f>
        <v>15.710948127994323</v>
      </c>
      <c r="Q1392" s="86" t="b">
        <f>('FORMULARIO '!BI1430)</f>
        <v>0</v>
      </c>
      <c r="R1392" s="86" t="b">
        <f>('FORMULARIO '!BJ1430)</f>
        <v>0</v>
      </c>
      <c r="S1392" s="86" t="b">
        <f>('FORMULARIO '!BK1430)</f>
        <v>0</v>
      </c>
      <c r="T1392" s="86" t="b">
        <f>('FORMULARIO '!BL1430)</f>
        <v>0</v>
      </c>
      <c r="U1392" s="86" t="b">
        <f>('FORMULARIO '!BM1430)</f>
        <v>0</v>
      </c>
      <c r="V1392" s="86" t="b">
        <f>('FORMULARIO '!BN1430)</f>
        <v>0</v>
      </c>
      <c r="W1392" s="86" t="b">
        <f>('FORMULARIO '!BO1430)</f>
        <v>0</v>
      </c>
      <c r="X1392" s="86" t="b">
        <f>('FORMULARIO '!BP1430)</f>
        <v>0</v>
      </c>
      <c r="Y1392" s="86">
        <f>('FORMULARIO '!BQ1430)</f>
        <v>1.5402890321563063</v>
      </c>
      <c r="Z1392" s="86" t="b">
        <f>('FORMULARIO '!BR1430)</f>
        <v>0</v>
      </c>
    </row>
    <row r="1393" spans="1:26" x14ac:dyDescent="0.75">
      <c r="A1393" s="85" t="str">
        <f>_xlfn.CONCAT('FORMULARIO '!G1431,'FORMULARIO '!E1431,'FORMULARIO '!B1431,'FORMULARIO '!E1431,'FORMULARIO '!C1431,'FORMULARIO '!E1431,'FORMULARIO '!P1431)</f>
        <v>7362-Latex Experto y Homologos-Todocolor-Blanca</v>
      </c>
      <c r="B1393" s="85" t="str">
        <f t="shared" si="21"/>
        <v>7362-Latex Experto y Homologos-Todocolor-Blanca</v>
      </c>
      <c r="C1393" s="85" t="str">
        <f>('FORMULARIO '!G1431)</f>
        <v>7362</v>
      </c>
      <c r="D1393" s="75">
        <f>('FORMULARIO '!H1431)</f>
        <v>0</v>
      </c>
      <c r="E1393" s="75">
        <f>('FORMULARIO '!I1431)</f>
        <v>0</v>
      </c>
      <c r="F1393" s="75">
        <f>('FORMULARIO '!J1431)</f>
        <v>0</v>
      </c>
      <c r="G1393" s="75">
        <v>0</v>
      </c>
      <c r="H1393" s="75">
        <v>3785</v>
      </c>
      <c r="M1393" s="86" t="b">
        <f>('FORMULARIO '!BE1431)</f>
        <v>0</v>
      </c>
      <c r="N1393" s="86" t="b">
        <f>('FORMULARIO '!BF1431)</f>
        <v>0</v>
      </c>
      <c r="O1393" s="86" t="b">
        <f>('FORMULARIO '!BG1431)</f>
        <v>0</v>
      </c>
      <c r="P1393" s="86">
        <f>('FORMULARIO '!BH1431)</f>
        <v>8.9336763865065763</v>
      </c>
      <c r="Q1393" s="86" t="b">
        <f>('FORMULARIO '!BI1431)</f>
        <v>0</v>
      </c>
      <c r="R1393" s="86" t="b">
        <f>('FORMULARIO '!BJ1431)</f>
        <v>0</v>
      </c>
      <c r="S1393" s="86" t="b">
        <f>('FORMULARIO '!BK1431)</f>
        <v>0</v>
      </c>
      <c r="T1393" s="86">
        <f>('FORMULARIO '!BL1431)</f>
        <v>0.30805780643126124</v>
      </c>
      <c r="U1393" s="86" t="b">
        <f>('FORMULARIO '!BM1431)</f>
        <v>0</v>
      </c>
      <c r="V1393" s="86" t="b">
        <f>('FORMULARIO '!BN1431)</f>
        <v>0</v>
      </c>
      <c r="W1393" s="86" t="b">
        <f>('FORMULARIO '!BO1431)</f>
        <v>0</v>
      </c>
      <c r="X1393" s="86" t="b">
        <f>('FORMULARIO '!BP1431)</f>
        <v>0</v>
      </c>
      <c r="Y1393" s="86">
        <f>('FORMULARIO '!BQ1431)</f>
        <v>1.5402890321563063</v>
      </c>
      <c r="Z1393" s="86" t="b">
        <f>('FORMULARIO '!BR1431)</f>
        <v>0</v>
      </c>
    </row>
    <row r="1394" spans="1:26" x14ac:dyDescent="0.75">
      <c r="A1394" s="85" t="str">
        <f>_xlfn.CONCAT('FORMULARIO '!G1432,'FORMULARIO '!E1432,'FORMULARIO '!B1432,'FORMULARIO '!E1432,'FORMULARIO '!C1432,'FORMULARIO '!E1432,'FORMULARIO '!P1432)</f>
        <v>7363-Latex Experto y Homologos-Todocolor-Blanca</v>
      </c>
      <c r="B1394" s="85" t="str">
        <f t="shared" si="21"/>
        <v>7363-Latex Experto y Homologos-Todocolor-Blanca</v>
      </c>
      <c r="C1394" s="85" t="str">
        <f>('FORMULARIO '!G1432)</f>
        <v>7363</v>
      </c>
      <c r="D1394" s="75">
        <f>('FORMULARIO '!H1432)</f>
        <v>0</v>
      </c>
      <c r="E1394" s="75">
        <f>('FORMULARIO '!I1432)</f>
        <v>0</v>
      </c>
      <c r="F1394" s="75">
        <f>('FORMULARIO '!J1432)</f>
        <v>0</v>
      </c>
      <c r="G1394" s="75">
        <v>0</v>
      </c>
      <c r="H1394" s="75">
        <v>3785</v>
      </c>
      <c r="M1394" s="86" t="b">
        <f>('FORMULARIO '!BE1432)</f>
        <v>0</v>
      </c>
      <c r="N1394" s="86" t="b">
        <f>('FORMULARIO '!BF1432)</f>
        <v>0</v>
      </c>
      <c r="O1394" s="86" t="b">
        <f>('FORMULARIO '!BG1432)</f>
        <v>0</v>
      </c>
      <c r="P1394" s="86">
        <f>('FORMULARIO '!BH1432)</f>
        <v>2.4644624514500899</v>
      </c>
      <c r="Q1394" s="86" t="b">
        <f>('FORMULARIO '!BI1432)</f>
        <v>0</v>
      </c>
      <c r="R1394" s="86" t="b">
        <f>('FORMULARIO '!BJ1432)</f>
        <v>0</v>
      </c>
      <c r="S1394" s="86" t="b">
        <f>('FORMULARIO '!BK1432)</f>
        <v>0</v>
      </c>
      <c r="T1394" s="86" t="b">
        <f>('FORMULARIO '!BL1432)</f>
        <v>0</v>
      </c>
      <c r="U1394" s="86" t="b">
        <f>('FORMULARIO '!BM1432)</f>
        <v>0</v>
      </c>
      <c r="V1394" s="86" t="b">
        <f>('FORMULARIO '!BN1432)</f>
        <v>0</v>
      </c>
      <c r="W1394" s="86" t="b">
        <f>('FORMULARIO '!BO1432)</f>
        <v>0</v>
      </c>
      <c r="X1394" s="86" t="b">
        <f>('FORMULARIO '!BP1432)</f>
        <v>0</v>
      </c>
      <c r="Y1394" s="86">
        <f>('FORMULARIO '!BQ1432)</f>
        <v>0.61611561286252248</v>
      </c>
      <c r="Z1394" s="86">
        <f>('FORMULARIO '!BR1432)</f>
        <v>0.30805780643126124</v>
      </c>
    </row>
    <row r="1395" spans="1:26" x14ac:dyDescent="0.75">
      <c r="A1395" s="85" t="str">
        <f>_xlfn.CONCAT('FORMULARIO '!G1433,'FORMULARIO '!E1433,'FORMULARIO '!B1433,'FORMULARIO '!E1433,'FORMULARIO '!C1433,'FORMULARIO '!E1433,'FORMULARIO '!P1433)</f>
        <v>7364-Latex Experto y Homologos-Todocolor-Blanca</v>
      </c>
      <c r="B1395" s="85" t="str">
        <f t="shared" si="21"/>
        <v>7364-Latex Experto y Homologos-Todocolor-Blanca</v>
      </c>
      <c r="C1395" s="85" t="str">
        <f>('FORMULARIO '!G1433)</f>
        <v>7364</v>
      </c>
      <c r="D1395" s="75">
        <f>('FORMULARIO '!H1433)</f>
        <v>0</v>
      </c>
      <c r="E1395" s="75">
        <f>('FORMULARIO '!I1433)</f>
        <v>0</v>
      </c>
      <c r="F1395" s="75">
        <f>('FORMULARIO '!J1433)</f>
        <v>0</v>
      </c>
      <c r="G1395" s="75">
        <v>0</v>
      </c>
      <c r="H1395" s="75">
        <v>3785</v>
      </c>
      <c r="M1395" s="86" t="b">
        <f>('FORMULARIO '!BE1433)</f>
        <v>0</v>
      </c>
      <c r="N1395" s="86" t="b">
        <f>('FORMULARIO '!BF1433)</f>
        <v>0</v>
      </c>
      <c r="O1395" s="86" t="b">
        <f>('FORMULARIO '!BG1433)</f>
        <v>0</v>
      </c>
      <c r="P1395" s="86">
        <f>('FORMULARIO '!BH1433)</f>
        <v>1.232231225725045</v>
      </c>
      <c r="Q1395" s="86" t="b">
        <f>('FORMULARIO '!BI1433)</f>
        <v>0</v>
      </c>
      <c r="R1395" s="86">
        <f>('FORMULARIO '!BJ1433)</f>
        <v>0.30805780643126124</v>
      </c>
      <c r="S1395" s="86" t="b">
        <f>('FORMULARIO '!BK1433)</f>
        <v>0</v>
      </c>
      <c r="T1395" s="86" t="b">
        <f>('FORMULARIO '!BL1433)</f>
        <v>0</v>
      </c>
      <c r="U1395" s="86" t="b">
        <f>('FORMULARIO '!BM1433)</f>
        <v>0</v>
      </c>
      <c r="V1395" s="86" t="b">
        <f>('FORMULARIO '!BN1433)</f>
        <v>0</v>
      </c>
      <c r="W1395" s="86" t="b">
        <f>('FORMULARIO '!BO1433)</f>
        <v>0</v>
      </c>
      <c r="X1395" s="86" t="b">
        <f>('FORMULARIO '!BP1433)</f>
        <v>0</v>
      </c>
      <c r="Y1395" s="86" t="b">
        <f>('FORMULARIO '!BQ1433)</f>
        <v>0</v>
      </c>
      <c r="Z1395" s="86" t="b">
        <f>('FORMULARIO '!BR1433)</f>
        <v>0</v>
      </c>
    </row>
    <row r="1396" spans="1:26" x14ac:dyDescent="0.75">
      <c r="A1396" s="85" t="str">
        <f>_xlfn.CONCAT('FORMULARIO '!G1434,'FORMULARIO '!E1434,'FORMULARIO '!B1434,'FORMULARIO '!E1434,'FORMULARIO '!C1434,'FORMULARIO '!E1434,'FORMULARIO '!P1434)</f>
        <v>7366-Latex Experto y Homologos-Todocolor-Intensa</v>
      </c>
      <c r="B1396" s="85" t="str">
        <f t="shared" si="21"/>
        <v>7366-Latex Experto y Homologos-Todocolor-Intensa</v>
      </c>
      <c r="C1396" s="85" t="str">
        <f>('FORMULARIO '!G1434)</f>
        <v>7366</v>
      </c>
      <c r="D1396" s="75">
        <f>('FORMULARIO '!H1434)</f>
        <v>0</v>
      </c>
      <c r="E1396" s="75">
        <f>('FORMULARIO '!I1434)</f>
        <v>0</v>
      </c>
      <c r="F1396" s="75">
        <f>('FORMULARIO '!J1434)</f>
        <v>0</v>
      </c>
      <c r="G1396" s="75">
        <v>0</v>
      </c>
      <c r="H1396" s="75">
        <v>3785</v>
      </c>
      <c r="M1396" s="86" t="b">
        <f>('FORMULARIO '!BE1434)</f>
        <v>0</v>
      </c>
      <c r="N1396" s="86" t="b">
        <f>('FORMULARIO '!BF1434)</f>
        <v>0</v>
      </c>
      <c r="O1396" s="86" t="b">
        <f>('FORMULARIO '!BG1434)</f>
        <v>0</v>
      </c>
      <c r="P1396" s="86">
        <f>('FORMULARIO '!BH1434)</f>
        <v>83.48366554287179</v>
      </c>
      <c r="Q1396" s="86" t="b">
        <f>('FORMULARIO '!BI1434)</f>
        <v>0</v>
      </c>
      <c r="R1396" s="86" t="b">
        <f>('FORMULARIO '!BJ1434)</f>
        <v>0</v>
      </c>
      <c r="S1396" s="86">
        <f>('FORMULARIO '!BK1434)</f>
        <v>4.6208670964689187</v>
      </c>
      <c r="T1396" s="86">
        <f>('FORMULARIO '!BL1434)</f>
        <v>77.938625027109083</v>
      </c>
      <c r="U1396" s="86" t="b">
        <f>('FORMULARIO '!BM1434)</f>
        <v>0</v>
      </c>
      <c r="V1396" s="86" t="b">
        <f>('FORMULARIO '!BN1434)</f>
        <v>0</v>
      </c>
      <c r="W1396" s="86" t="b">
        <f>('FORMULARIO '!BO1434)</f>
        <v>0</v>
      </c>
      <c r="X1396" s="86" t="b">
        <f>('FORMULARIO '!BP1434)</f>
        <v>0</v>
      </c>
      <c r="Y1396" s="86" t="b">
        <f>('FORMULARIO '!BQ1434)</f>
        <v>0</v>
      </c>
      <c r="Z1396" s="86" t="b">
        <f>('FORMULARIO '!BR1434)</f>
        <v>0</v>
      </c>
    </row>
    <row r="1397" spans="1:26" x14ac:dyDescent="0.75">
      <c r="A1397" s="85" t="str">
        <f>_xlfn.CONCAT('FORMULARIO '!G1435,'FORMULARIO '!E1435,'FORMULARIO '!B1435,'FORMULARIO '!E1435,'FORMULARIO '!C1435,'FORMULARIO '!E1435,'FORMULARIO '!P1435)</f>
        <v>7367-Latex Experto y Homologos-Todocolor-Intensa</v>
      </c>
      <c r="B1397" s="85" t="str">
        <f t="shared" si="21"/>
        <v>7367-Latex Experto y Homologos-Todocolor-Intensa</v>
      </c>
      <c r="C1397" s="85" t="str">
        <f>('FORMULARIO '!G1435)</f>
        <v>7367</v>
      </c>
      <c r="D1397" s="75">
        <f>('FORMULARIO '!H1435)</f>
        <v>0</v>
      </c>
      <c r="E1397" s="75">
        <f>('FORMULARIO '!I1435)</f>
        <v>0</v>
      </c>
      <c r="F1397" s="75">
        <f>('FORMULARIO '!J1435)</f>
        <v>0</v>
      </c>
      <c r="G1397" s="75">
        <v>0</v>
      </c>
      <c r="H1397" s="75">
        <v>3785</v>
      </c>
      <c r="M1397" s="86" t="b">
        <f>('FORMULARIO '!BE1435)</f>
        <v>0</v>
      </c>
      <c r="N1397" s="86" t="b">
        <f>('FORMULARIO '!BF1435)</f>
        <v>0</v>
      </c>
      <c r="O1397" s="86" t="b">
        <f>('FORMULARIO '!BG1435)</f>
        <v>0</v>
      </c>
      <c r="P1397" s="86">
        <f>('FORMULARIO '!BH1435)</f>
        <v>28.649375998107296</v>
      </c>
      <c r="Q1397" s="86" t="b">
        <f>('FORMULARIO '!BI1435)</f>
        <v>0</v>
      </c>
      <c r="R1397" s="86" t="b">
        <f>('FORMULARIO '!BJ1435)</f>
        <v>0</v>
      </c>
      <c r="S1397" s="86">
        <f>('FORMULARIO '!BK1435)</f>
        <v>4.3128092900376576</v>
      </c>
      <c r="T1397" s="86">
        <f>('FORMULARIO '!BL1435)</f>
        <v>21.872104256619551</v>
      </c>
      <c r="U1397" s="86" t="b">
        <f>('FORMULARIO '!BM1435)</f>
        <v>0</v>
      </c>
      <c r="V1397" s="86" t="b">
        <f>('FORMULARIO '!BN1435)</f>
        <v>0</v>
      </c>
      <c r="W1397" s="86" t="b">
        <f>('FORMULARIO '!BO1435)</f>
        <v>0</v>
      </c>
      <c r="X1397" s="86" t="b">
        <f>('FORMULARIO '!BP1435)</f>
        <v>0</v>
      </c>
      <c r="Y1397" s="86" t="b">
        <f>('FORMULARIO '!BQ1435)</f>
        <v>0</v>
      </c>
      <c r="Z1397" s="86" t="b">
        <f>('FORMULARIO '!BR1435)</f>
        <v>0</v>
      </c>
    </row>
    <row r="1398" spans="1:26" x14ac:dyDescent="0.75">
      <c r="A1398" s="85" t="str">
        <f>_xlfn.CONCAT('FORMULARIO '!G1436,'FORMULARIO '!E1436,'FORMULARIO '!B1436,'FORMULARIO '!E1436,'FORMULARIO '!C1436,'FORMULARIO '!E1436,'FORMULARIO '!P1436)</f>
        <v>7368-Latex Experto y Homologos-Todocolor-Media</v>
      </c>
      <c r="B1398" s="85" t="str">
        <f t="shared" si="21"/>
        <v>7368-Latex Experto y Homologos-Todocolor-Media</v>
      </c>
      <c r="C1398" s="85" t="str">
        <f>('FORMULARIO '!G1436)</f>
        <v>7368</v>
      </c>
      <c r="D1398" s="75">
        <f>('FORMULARIO '!H1436)</f>
        <v>0</v>
      </c>
      <c r="E1398" s="75">
        <f>('FORMULARIO '!I1436)</f>
        <v>0</v>
      </c>
      <c r="F1398" s="75">
        <f>('FORMULARIO '!J1436)</f>
        <v>0</v>
      </c>
      <c r="G1398" s="75">
        <v>0</v>
      </c>
      <c r="H1398" s="75">
        <v>3785</v>
      </c>
      <c r="M1398" s="86" t="b">
        <f>('FORMULARIO '!BE1436)</f>
        <v>0</v>
      </c>
      <c r="N1398" s="86" t="b">
        <f>('FORMULARIO '!BF1436)</f>
        <v>0</v>
      </c>
      <c r="O1398" s="86" t="b">
        <f>('FORMULARIO '!BG1436)</f>
        <v>0</v>
      </c>
      <c r="P1398" s="86">
        <f>('FORMULARIO '!BH1436)</f>
        <v>24.952682320932162</v>
      </c>
      <c r="Q1398" s="86" t="b">
        <f>('FORMULARIO '!BI1436)</f>
        <v>0</v>
      </c>
      <c r="R1398" s="86" t="b">
        <f>('FORMULARIO '!BJ1436)</f>
        <v>0</v>
      </c>
      <c r="S1398" s="86">
        <f>('FORMULARIO '!BK1436)</f>
        <v>3.0805780643126126</v>
      </c>
      <c r="T1398" s="86">
        <f>('FORMULARIO '!BL1436)</f>
        <v>19.407641805169458</v>
      </c>
      <c r="U1398" s="86" t="b">
        <f>('FORMULARIO '!BM1436)</f>
        <v>0</v>
      </c>
      <c r="V1398" s="86" t="b">
        <f>('FORMULARIO '!BN1436)</f>
        <v>0</v>
      </c>
      <c r="W1398" s="86" t="b">
        <f>('FORMULARIO '!BO1436)</f>
        <v>0</v>
      </c>
      <c r="X1398" s="86" t="b">
        <f>('FORMULARIO '!BP1436)</f>
        <v>0</v>
      </c>
      <c r="Y1398" s="86" t="b">
        <f>('FORMULARIO '!BQ1436)</f>
        <v>0</v>
      </c>
      <c r="Z1398" s="86" t="b">
        <f>('FORMULARIO '!BR1436)</f>
        <v>0</v>
      </c>
    </row>
    <row r="1399" spans="1:26" x14ac:dyDescent="0.75">
      <c r="A1399" s="85" t="str">
        <f>_xlfn.CONCAT('FORMULARIO '!G1437,'FORMULARIO '!E1437,'FORMULARIO '!B1437,'FORMULARIO '!E1437,'FORMULARIO '!C1437,'FORMULARIO '!E1437,'FORMULARIO '!P1437)</f>
        <v>7369-Latex Experto y Homologos-Todocolor-Media</v>
      </c>
      <c r="B1399" s="85" t="str">
        <f t="shared" si="21"/>
        <v>7369-Latex Experto y Homologos-Todocolor-Media</v>
      </c>
      <c r="C1399" s="85" t="str">
        <f>('FORMULARIO '!G1437)</f>
        <v>7369</v>
      </c>
      <c r="D1399" s="75">
        <f>('FORMULARIO '!H1437)</f>
        <v>0</v>
      </c>
      <c r="E1399" s="75">
        <f>('FORMULARIO '!I1437)</f>
        <v>0</v>
      </c>
      <c r="F1399" s="75">
        <f>('FORMULARIO '!J1437)</f>
        <v>0</v>
      </c>
      <c r="G1399" s="75">
        <v>0</v>
      </c>
      <c r="H1399" s="75">
        <v>3785</v>
      </c>
      <c r="M1399" s="86">
        <f>('FORMULARIO '!BE1437)</f>
        <v>2.772520257881351</v>
      </c>
      <c r="N1399" s="86" t="b">
        <f>('FORMULARIO '!BF1437)</f>
        <v>0</v>
      </c>
      <c r="O1399" s="86" t="b">
        <f>('FORMULARIO '!BG1437)</f>
        <v>0</v>
      </c>
      <c r="P1399" s="86">
        <f>('FORMULARIO '!BH1437)</f>
        <v>14.170659095838017</v>
      </c>
      <c r="Q1399" s="86" t="b">
        <f>('FORMULARIO '!BI1437)</f>
        <v>0</v>
      </c>
      <c r="R1399" s="86" t="b">
        <f>('FORMULARIO '!BJ1437)</f>
        <v>0</v>
      </c>
      <c r="S1399" s="86">
        <f>('FORMULARIO '!BK1437)</f>
        <v>5.5450405157627021</v>
      </c>
      <c r="T1399" s="86" t="b">
        <f>('FORMULARIO '!BL1437)</f>
        <v>0</v>
      </c>
      <c r="U1399" s="86" t="b">
        <f>('FORMULARIO '!BM1437)</f>
        <v>0</v>
      </c>
      <c r="V1399" s="86" t="b">
        <f>('FORMULARIO '!BN1437)</f>
        <v>0</v>
      </c>
      <c r="W1399" s="86" t="b">
        <f>('FORMULARIO '!BO1437)</f>
        <v>0</v>
      </c>
      <c r="X1399" s="86" t="b">
        <f>('FORMULARIO '!BP1437)</f>
        <v>0</v>
      </c>
      <c r="Y1399" s="86" t="b">
        <f>('FORMULARIO '!BQ1437)</f>
        <v>0</v>
      </c>
      <c r="Z1399" s="86" t="b">
        <f>('FORMULARIO '!BR1437)</f>
        <v>0</v>
      </c>
    </row>
    <row r="1400" spans="1:26" x14ac:dyDescent="0.75">
      <c r="A1400" s="85" t="str">
        <f>_xlfn.CONCAT('FORMULARIO '!G1438,'FORMULARIO '!E1438,'FORMULARIO '!B1438,'FORMULARIO '!E1438,'FORMULARIO '!C1438,'FORMULARIO '!E1438,'FORMULARIO '!P1438)</f>
        <v>7370-Latex Experto y Homologos-Todocolor-Blanca</v>
      </c>
      <c r="B1400" s="85" t="str">
        <f t="shared" si="21"/>
        <v>7370-Latex Experto y Homologos-Todocolor-Blanca</v>
      </c>
      <c r="C1400" s="85" t="str">
        <f>('FORMULARIO '!G1438)</f>
        <v>7370</v>
      </c>
      <c r="D1400" s="75">
        <f>('FORMULARIO '!H1438)</f>
        <v>0</v>
      </c>
      <c r="E1400" s="75">
        <f>('FORMULARIO '!I1438)</f>
        <v>0</v>
      </c>
      <c r="F1400" s="75">
        <f>('FORMULARIO '!J1438)</f>
        <v>0</v>
      </c>
      <c r="G1400" s="75">
        <v>0</v>
      </c>
      <c r="H1400" s="75">
        <v>3785</v>
      </c>
      <c r="M1400" s="86">
        <f>('FORMULARIO '!BE1438)</f>
        <v>2.4644624514500899</v>
      </c>
      <c r="N1400" s="86" t="b">
        <f>('FORMULARIO '!BF1438)</f>
        <v>0</v>
      </c>
      <c r="O1400" s="86" t="b">
        <f>('FORMULARIO '!BG1438)</f>
        <v>0</v>
      </c>
      <c r="P1400" s="86">
        <f>('FORMULARIO '!BH1438)</f>
        <v>12.32231225725045</v>
      </c>
      <c r="Q1400" s="86" t="b">
        <f>('FORMULARIO '!BI1438)</f>
        <v>0</v>
      </c>
      <c r="R1400" s="86" t="b">
        <f>('FORMULARIO '!BJ1438)</f>
        <v>0</v>
      </c>
      <c r="S1400" s="86">
        <f>('FORMULARIO '!BK1438)</f>
        <v>4.6208670964689187</v>
      </c>
      <c r="T1400" s="86" t="b">
        <f>('FORMULARIO '!BL1438)</f>
        <v>0</v>
      </c>
      <c r="U1400" s="86" t="b">
        <f>('FORMULARIO '!BM1438)</f>
        <v>0</v>
      </c>
      <c r="V1400" s="86" t="b">
        <f>('FORMULARIO '!BN1438)</f>
        <v>0</v>
      </c>
      <c r="W1400" s="86" t="b">
        <f>('FORMULARIO '!BO1438)</f>
        <v>0</v>
      </c>
      <c r="X1400" s="86" t="b">
        <f>('FORMULARIO '!BP1438)</f>
        <v>0</v>
      </c>
      <c r="Y1400" s="86" t="b">
        <f>('FORMULARIO '!BQ1438)</f>
        <v>0</v>
      </c>
      <c r="Z1400" s="86" t="b">
        <f>('FORMULARIO '!BR1438)</f>
        <v>0</v>
      </c>
    </row>
    <row r="1401" spans="1:26" x14ac:dyDescent="0.75">
      <c r="A1401" s="85" t="str">
        <f>_xlfn.CONCAT('FORMULARIO '!G1439,'FORMULARIO '!E1439,'FORMULARIO '!B1439,'FORMULARIO '!E1439,'FORMULARIO '!C1439,'FORMULARIO '!E1439,'FORMULARIO '!P1439)</f>
        <v>7371-Latex Experto y Homologos-Todocolor-Blanca</v>
      </c>
      <c r="B1401" s="85" t="str">
        <f t="shared" si="21"/>
        <v>7371-Latex Experto y Homologos-Todocolor-Blanca</v>
      </c>
      <c r="C1401" s="85" t="str">
        <f>('FORMULARIO '!G1439)</f>
        <v>7371</v>
      </c>
      <c r="D1401" s="75">
        <f>('FORMULARIO '!H1439)</f>
        <v>0</v>
      </c>
      <c r="E1401" s="75">
        <f>('FORMULARIO '!I1439)</f>
        <v>0</v>
      </c>
      <c r="F1401" s="75">
        <f>('FORMULARIO '!J1439)</f>
        <v>0</v>
      </c>
      <c r="G1401" s="75">
        <v>0</v>
      </c>
      <c r="H1401" s="75">
        <v>3785</v>
      </c>
      <c r="M1401" s="86" t="b">
        <f>('FORMULARIO '!BE1439)</f>
        <v>0</v>
      </c>
      <c r="N1401" s="86" t="b">
        <f>('FORMULARIO '!BF1439)</f>
        <v>0</v>
      </c>
      <c r="O1401" s="86" t="b">
        <f>('FORMULARIO '!BG1439)</f>
        <v>0</v>
      </c>
      <c r="P1401" s="86">
        <f>('FORMULARIO '!BH1439)</f>
        <v>4.9289249029001798</v>
      </c>
      <c r="Q1401" s="86" t="b">
        <f>('FORMULARIO '!BI1439)</f>
        <v>0</v>
      </c>
      <c r="R1401" s="86" t="b">
        <f>('FORMULARIO '!BJ1439)</f>
        <v>0</v>
      </c>
      <c r="S1401" s="86" t="b">
        <f>('FORMULARIO '!BK1439)</f>
        <v>0</v>
      </c>
      <c r="T1401" s="86">
        <f>('FORMULARIO '!BL1439)</f>
        <v>3.0805780643126126</v>
      </c>
      <c r="U1401" s="86" t="b">
        <f>('FORMULARIO '!BM1439)</f>
        <v>0</v>
      </c>
      <c r="V1401" s="86" t="b">
        <f>('FORMULARIO '!BN1439)</f>
        <v>0</v>
      </c>
      <c r="W1401" s="86" t="b">
        <f>('FORMULARIO '!BO1439)</f>
        <v>0</v>
      </c>
      <c r="X1401" s="86" t="b">
        <f>('FORMULARIO '!BP1439)</f>
        <v>0</v>
      </c>
      <c r="Y1401" s="86" t="b">
        <f>('FORMULARIO '!BQ1439)</f>
        <v>0</v>
      </c>
      <c r="Z1401" s="86" t="b">
        <f>('FORMULARIO '!BR1439)</f>
        <v>0</v>
      </c>
    </row>
    <row r="1402" spans="1:26" x14ac:dyDescent="0.75">
      <c r="A1402" s="85" t="str">
        <f>_xlfn.CONCAT('FORMULARIO '!G1440,'FORMULARIO '!E1440,'FORMULARIO '!B1440,'FORMULARIO '!E1440,'FORMULARIO '!C1440,'FORMULARIO '!E1440,'FORMULARIO '!P1440)</f>
        <v>7372-Latex Experto y Homologos-Todocolor-Blanca</v>
      </c>
      <c r="B1402" s="85" t="str">
        <f t="shared" si="21"/>
        <v>7372-Latex Experto y Homologos-Todocolor-Blanca</v>
      </c>
      <c r="C1402" s="85" t="str">
        <f>('FORMULARIO '!G1440)</f>
        <v>7372</v>
      </c>
      <c r="D1402" s="75">
        <f>('FORMULARIO '!H1440)</f>
        <v>0</v>
      </c>
      <c r="E1402" s="75">
        <f>('FORMULARIO '!I1440)</f>
        <v>0</v>
      </c>
      <c r="F1402" s="75">
        <f>('FORMULARIO '!J1440)</f>
        <v>0</v>
      </c>
      <c r="G1402" s="75">
        <v>0</v>
      </c>
      <c r="H1402" s="75">
        <v>3785</v>
      </c>
      <c r="M1402" s="86" t="b">
        <f>('FORMULARIO '!BE1440)</f>
        <v>0</v>
      </c>
      <c r="N1402" s="86" t="b">
        <f>('FORMULARIO '!BF1440)</f>
        <v>0</v>
      </c>
      <c r="O1402" s="86" t="b">
        <f>('FORMULARIO '!BG1440)</f>
        <v>0</v>
      </c>
      <c r="P1402" s="86">
        <f>('FORMULARIO '!BH1440)</f>
        <v>1.232231225725045</v>
      </c>
      <c r="Q1402" s="86" t="b">
        <f>('FORMULARIO '!BI1440)</f>
        <v>0</v>
      </c>
      <c r="R1402" s="86" t="b">
        <f>('FORMULARIO '!BJ1440)</f>
        <v>0</v>
      </c>
      <c r="S1402" s="86">
        <f>('FORMULARIO '!BK1440)</f>
        <v>0.61611561286252248</v>
      </c>
      <c r="T1402" s="86" t="b">
        <f>('FORMULARIO '!BL1440)</f>
        <v>0</v>
      </c>
      <c r="U1402" s="86">
        <f>('FORMULARIO '!BM1440)</f>
        <v>0.30805780643126124</v>
      </c>
      <c r="V1402" s="86" t="b">
        <f>('FORMULARIO '!BN1440)</f>
        <v>0</v>
      </c>
      <c r="W1402" s="86" t="b">
        <f>('FORMULARIO '!BO1440)</f>
        <v>0</v>
      </c>
      <c r="X1402" s="86" t="b">
        <f>('FORMULARIO '!BP1440)</f>
        <v>0</v>
      </c>
      <c r="Y1402" s="86" t="b">
        <f>('FORMULARIO '!BQ1440)</f>
        <v>0</v>
      </c>
      <c r="Z1402" s="86" t="b">
        <f>('FORMULARIO '!BR1440)</f>
        <v>0</v>
      </c>
    </row>
    <row r="1403" spans="1:26" x14ac:dyDescent="0.75">
      <c r="A1403" s="85" t="str">
        <f>_xlfn.CONCAT('FORMULARIO '!G1441,'FORMULARIO '!E1441,'FORMULARIO '!B1441,'FORMULARIO '!E1441,'FORMULARIO '!C1441,'FORMULARIO '!E1441,'FORMULARIO '!P1441)</f>
        <v>7382-Latex Experto y Homologos-Todocolor-Intensa</v>
      </c>
      <c r="B1403" s="85" t="str">
        <f t="shared" si="21"/>
        <v>7382-Latex Experto y Homologos-Todocolor-Intensa</v>
      </c>
      <c r="C1403" s="85" t="str">
        <f>('FORMULARIO '!G1441)</f>
        <v>7382</v>
      </c>
      <c r="D1403" s="75">
        <f>('FORMULARIO '!H1441)</f>
        <v>0</v>
      </c>
      <c r="E1403" s="75">
        <f>('FORMULARIO '!I1441)</f>
        <v>0</v>
      </c>
      <c r="F1403" s="75">
        <f>('FORMULARIO '!J1441)</f>
        <v>0</v>
      </c>
      <c r="G1403" s="75">
        <v>0</v>
      </c>
      <c r="H1403" s="75">
        <v>3785</v>
      </c>
      <c r="M1403" s="86" t="b">
        <f>('FORMULARIO '!BE1441)</f>
        <v>0</v>
      </c>
      <c r="N1403" s="86" t="b">
        <f>('FORMULARIO '!BF1441)</f>
        <v>0</v>
      </c>
      <c r="O1403" s="86" t="b">
        <f>('FORMULARIO '!BG1441)</f>
        <v>0</v>
      </c>
      <c r="P1403" s="86">
        <f>('FORMULARIO '!BH1441)</f>
        <v>65.924370576289903</v>
      </c>
      <c r="Q1403" s="86" t="b">
        <f>('FORMULARIO '!BI1441)</f>
        <v>0</v>
      </c>
      <c r="R1403" s="86" t="b">
        <f>('FORMULARIO '!BJ1441)</f>
        <v>0</v>
      </c>
      <c r="S1403" s="86" t="b">
        <f>('FORMULARIO '!BK1441)</f>
        <v>0</v>
      </c>
      <c r="T1403" s="86" t="b">
        <f>('FORMULARIO '!BL1441)</f>
        <v>0</v>
      </c>
      <c r="U1403" s="86" t="b">
        <f>('FORMULARIO '!BM1441)</f>
        <v>0</v>
      </c>
      <c r="V1403" s="86" t="b">
        <f>('FORMULARIO '!BN1441)</f>
        <v>0</v>
      </c>
      <c r="W1403" s="86">
        <f>('FORMULARIO '!BO1441)</f>
        <v>16.943179353719366</v>
      </c>
      <c r="X1403" s="86" t="b">
        <f>('FORMULARIO '!BP1441)</f>
        <v>0</v>
      </c>
      <c r="Y1403" s="86">
        <f>('FORMULARIO '!BQ1441)</f>
        <v>11.398138837956667</v>
      </c>
      <c r="Z1403" s="86" t="b">
        <f>('FORMULARIO '!BR1441)</f>
        <v>0</v>
      </c>
    </row>
    <row r="1404" spans="1:26" x14ac:dyDescent="0.75">
      <c r="A1404" s="85" t="str">
        <f>_xlfn.CONCAT('FORMULARIO '!G1442,'FORMULARIO '!E1442,'FORMULARIO '!B1442,'FORMULARIO '!E1442,'FORMULARIO '!C1442,'FORMULARIO '!E1442,'FORMULARIO '!P1442)</f>
        <v>7383-Latex Experto y Homologos-Todocolor-Intensa</v>
      </c>
      <c r="B1404" s="85" t="str">
        <f t="shared" si="21"/>
        <v>7383-Latex Experto y Homologos-Todocolor-Intensa</v>
      </c>
      <c r="C1404" s="85" t="str">
        <f>('FORMULARIO '!G1442)</f>
        <v>7383</v>
      </c>
      <c r="D1404" s="75">
        <f>('FORMULARIO '!H1442)</f>
        <v>0</v>
      </c>
      <c r="E1404" s="75">
        <f>('FORMULARIO '!I1442)</f>
        <v>0</v>
      </c>
      <c r="F1404" s="75">
        <f>('FORMULARIO '!J1442)</f>
        <v>0</v>
      </c>
      <c r="G1404" s="75">
        <v>0</v>
      </c>
      <c r="H1404" s="75">
        <v>3785</v>
      </c>
      <c r="M1404" s="86">
        <f>('FORMULARIO '!BE1442)</f>
        <v>2.4644624514500899</v>
      </c>
      <c r="N1404" s="86" t="b">
        <f>('FORMULARIO '!BF1442)</f>
        <v>0</v>
      </c>
      <c r="O1404" s="86" t="b">
        <f>('FORMULARIO '!BG1442)</f>
        <v>0</v>
      </c>
      <c r="P1404" s="86">
        <f>('FORMULARIO '!BH1442)</f>
        <v>17.25123716015063</v>
      </c>
      <c r="Q1404" s="86" t="b">
        <f>('FORMULARIO '!BI1442)</f>
        <v>0</v>
      </c>
      <c r="R1404" s="86" t="b">
        <f>('FORMULARIO '!BJ1442)</f>
        <v>0</v>
      </c>
      <c r="S1404" s="86" t="b">
        <f>('FORMULARIO '!BK1442)</f>
        <v>0</v>
      </c>
      <c r="T1404" s="86">
        <f>('FORMULARIO '!BL1442)</f>
        <v>21.564046450188286</v>
      </c>
      <c r="U1404" s="86" t="b">
        <f>('FORMULARIO '!BM1442)</f>
        <v>0</v>
      </c>
      <c r="V1404" s="86" t="b">
        <f>('FORMULARIO '!BN1442)</f>
        <v>0</v>
      </c>
      <c r="W1404" s="86" t="b">
        <f>('FORMULARIO '!BO1442)</f>
        <v>0</v>
      </c>
      <c r="X1404" s="86" t="b">
        <f>('FORMULARIO '!BP1442)</f>
        <v>0</v>
      </c>
      <c r="Y1404" s="86" t="b">
        <f>('FORMULARIO '!BQ1442)</f>
        <v>0</v>
      </c>
      <c r="Z1404" s="86" t="b">
        <f>('FORMULARIO '!BR1442)</f>
        <v>0</v>
      </c>
    </row>
    <row r="1405" spans="1:26" x14ac:dyDescent="0.75">
      <c r="A1405" s="85" t="str">
        <f>_xlfn.CONCAT('FORMULARIO '!G1443,'FORMULARIO '!E1443,'FORMULARIO '!B1443,'FORMULARIO '!E1443,'FORMULARIO '!C1443,'FORMULARIO '!E1443,'FORMULARIO '!P1443)</f>
        <v>7384-Latex Experto y Homologos-Todocolor-Media</v>
      </c>
      <c r="B1405" s="85" t="str">
        <f t="shared" si="21"/>
        <v>7384-Latex Experto y Homologos-Todocolor-Media</v>
      </c>
      <c r="C1405" s="85" t="str">
        <f>('FORMULARIO '!G1443)</f>
        <v>7384</v>
      </c>
      <c r="D1405" s="75">
        <f>('FORMULARIO '!H1443)</f>
        <v>0</v>
      </c>
      <c r="E1405" s="75">
        <f>('FORMULARIO '!I1443)</f>
        <v>0</v>
      </c>
      <c r="F1405" s="75">
        <f>('FORMULARIO '!J1443)</f>
        <v>0</v>
      </c>
      <c r="G1405" s="75">
        <v>0</v>
      </c>
      <c r="H1405" s="75">
        <v>3785</v>
      </c>
      <c r="M1405" s="86">
        <f>('FORMULARIO '!BE1443)</f>
        <v>1.5402890321563063</v>
      </c>
      <c r="N1405" s="86" t="b">
        <f>('FORMULARIO '!BF1443)</f>
        <v>0</v>
      </c>
      <c r="O1405" s="86" t="b">
        <f>('FORMULARIO '!BG1443)</f>
        <v>0</v>
      </c>
      <c r="P1405" s="86">
        <f>('FORMULARIO '!BH1443)</f>
        <v>12.32231225725045</v>
      </c>
      <c r="Q1405" s="86" t="b">
        <f>('FORMULARIO '!BI1443)</f>
        <v>0</v>
      </c>
      <c r="R1405" s="86" t="b">
        <f>('FORMULARIO '!BJ1443)</f>
        <v>0</v>
      </c>
      <c r="S1405" s="86" t="b">
        <f>('FORMULARIO '!BK1443)</f>
        <v>0</v>
      </c>
      <c r="T1405" s="86">
        <f>('FORMULARIO '!BL1443)</f>
        <v>15.710948127994323</v>
      </c>
      <c r="U1405" s="86" t="b">
        <f>('FORMULARIO '!BM1443)</f>
        <v>0</v>
      </c>
      <c r="V1405" s="86" t="b">
        <f>('FORMULARIO '!BN1443)</f>
        <v>0</v>
      </c>
      <c r="W1405" s="86" t="b">
        <f>('FORMULARIO '!BO1443)</f>
        <v>0</v>
      </c>
      <c r="X1405" s="86" t="b">
        <f>('FORMULARIO '!BP1443)</f>
        <v>0</v>
      </c>
      <c r="Y1405" s="86" t="b">
        <f>('FORMULARIO '!BQ1443)</f>
        <v>0</v>
      </c>
      <c r="Z1405" s="86" t="b">
        <f>('FORMULARIO '!BR1443)</f>
        <v>0</v>
      </c>
    </row>
    <row r="1406" spans="1:26" x14ac:dyDescent="0.75">
      <c r="A1406" s="85" t="str">
        <f>_xlfn.CONCAT('FORMULARIO '!G1444,'FORMULARIO '!E1444,'FORMULARIO '!B1444,'FORMULARIO '!E1444,'FORMULARIO '!C1444,'FORMULARIO '!E1444,'FORMULARIO '!P1444)</f>
        <v>7385-Latex Experto y Homologos-Todocolor-Media</v>
      </c>
      <c r="B1406" s="85" t="str">
        <f t="shared" si="21"/>
        <v>7385-Latex Experto y Homologos-Todocolor-Media</v>
      </c>
      <c r="C1406" s="85" t="str">
        <f>('FORMULARIO '!G1444)</f>
        <v>7385</v>
      </c>
      <c r="D1406" s="75">
        <f>('FORMULARIO '!H1444)</f>
        <v>0</v>
      </c>
      <c r="E1406" s="75">
        <f>('FORMULARIO '!I1444)</f>
        <v>0</v>
      </c>
      <c r="F1406" s="75">
        <f>('FORMULARIO '!J1444)</f>
        <v>0</v>
      </c>
      <c r="G1406" s="75">
        <v>0</v>
      </c>
      <c r="H1406" s="75">
        <v>3785</v>
      </c>
      <c r="M1406" s="86" t="b">
        <f>('FORMULARIO '!BE1444)</f>
        <v>0</v>
      </c>
      <c r="N1406" s="86" t="b">
        <f>('FORMULARIO '!BF1444)</f>
        <v>0</v>
      </c>
      <c r="O1406" s="86" t="b">
        <f>('FORMULARIO '!BG1444)</f>
        <v>0</v>
      </c>
      <c r="P1406" s="86">
        <f>('FORMULARIO '!BH1444)</f>
        <v>7.3933873543502697</v>
      </c>
      <c r="Q1406" s="86" t="b">
        <f>('FORMULARIO '!BI1444)</f>
        <v>0</v>
      </c>
      <c r="R1406" s="86" t="b">
        <f>('FORMULARIO '!BJ1444)</f>
        <v>0</v>
      </c>
      <c r="S1406" s="86" t="b">
        <f>('FORMULARIO '!BK1444)</f>
        <v>0</v>
      </c>
      <c r="T1406" s="86">
        <f>('FORMULARIO '!BL1444)</f>
        <v>7.3933873543502697</v>
      </c>
      <c r="U1406" s="86">
        <f>('FORMULARIO '!BM1444)</f>
        <v>1.5402890321563063</v>
      </c>
      <c r="V1406" s="86" t="b">
        <f>('FORMULARIO '!BN1444)</f>
        <v>0</v>
      </c>
      <c r="W1406" s="86" t="b">
        <f>('FORMULARIO '!BO1444)</f>
        <v>0</v>
      </c>
      <c r="X1406" s="86" t="b">
        <f>('FORMULARIO '!BP1444)</f>
        <v>0</v>
      </c>
      <c r="Y1406" s="86" t="b">
        <f>('FORMULARIO '!BQ1444)</f>
        <v>0</v>
      </c>
      <c r="Z1406" s="86" t="b">
        <f>('FORMULARIO '!BR1444)</f>
        <v>0</v>
      </c>
    </row>
    <row r="1407" spans="1:26" x14ac:dyDescent="0.75">
      <c r="A1407" s="85" t="str">
        <f>_xlfn.CONCAT('FORMULARIO '!G1445,'FORMULARIO '!E1445,'FORMULARIO '!B1445,'FORMULARIO '!E1445,'FORMULARIO '!C1445,'FORMULARIO '!E1445,'FORMULARIO '!P1445)</f>
        <v>7386-Latex Experto y Homologos-Todocolor-Blanca</v>
      </c>
      <c r="B1407" s="85" t="str">
        <f t="shared" si="21"/>
        <v>7386-Latex Experto y Homologos-Todocolor-Blanca</v>
      </c>
      <c r="C1407" s="85" t="str">
        <f>('FORMULARIO '!G1445)</f>
        <v>7386</v>
      </c>
      <c r="D1407" s="75">
        <f>('FORMULARIO '!H1445)</f>
        <v>0</v>
      </c>
      <c r="E1407" s="75">
        <f>('FORMULARIO '!I1445)</f>
        <v>0</v>
      </c>
      <c r="F1407" s="75">
        <f>('FORMULARIO '!J1445)</f>
        <v>0</v>
      </c>
      <c r="G1407" s="75">
        <v>0</v>
      </c>
      <c r="H1407" s="75">
        <v>3785</v>
      </c>
      <c r="M1407" s="86" t="b">
        <f>('FORMULARIO '!BE1445)</f>
        <v>0</v>
      </c>
      <c r="N1407" s="86" t="b">
        <f>('FORMULARIO '!BF1445)</f>
        <v>0</v>
      </c>
      <c r="O1407" s="86" t="b">
        <f>('FORMULARIO '!BG1445)</f>
        <v>0</v>
      </c>
      <c r="P1407" s="86">
        <f>('FORMULARIO '!BH1445)</f>
        <v>5.5450405157627021</v>
      </c>
      <c r="Q1407" s="86" t="b">
        <f>('FORMULARIO '!BI1445)</f>
        <v>0</v>
      </c>
      <c r="R1407" s="86" t="b">
        <f>('FORMULARIO '!BJ1445)</f>
        <v>0</v>
      </c>
      <c r="S1407" s="86" t="b">
        <f>('FORMULARIO '!BK1445)</f>
        <v>0</v>
      </c>
      <c r="T1407" s="86">
        <f>('FORMULARIO '!BL1445)</f>
        <v>3.6966936771751349</v>
      </c>
      <c r="U1407" s="86">
        <f>('FORMULARIO '!BM1445)</f>
        <v>1.232231225725045</v>
      </c>
      <c r="V1407" s="86" t="b">
        <f>('FORMULARIO '!BN1445)</f>
        <v>0</v>
      </c>
      <c r="W1407" s="86" t="b">
        <f>('FORMULARIO '!BO1445)</f>
        <v>0</v>
      </c>
      <c r="X1407" s="86" t="b">
        <f>('FORMULARIO '!BP1445)</f>
        <v>0</v>
      </c>
      <c r="Y1407" s="86" t="b">
        <f>('FORMULARIO '!BQ1445)</f>
        <v>0</v>
      </c>
      <c r="Z1407" s="86" t="b">
        <f>('FORMULARIO '!BR1445)</f>
        <v>0</v>
      </c>
    </row>
    <row r="1408" spans="1:26" x14ac:dyDescent="0.75">
      <c r="A1408" s="85" t="str">
        <f>_xlfn.CONCAT('FORMULARIO '!G1446,'FORMULARIO '!E1446,'FORMULARIO '!B1446,'FORMULARIO '!E1446,'FORMULARIO '!C1446,'FORMULARIO '!E1446,'FORMULARIO '!P1446)</f>
        <v>7387-Latex Experto y Homologos-Todocolor-Blanca</v>
      </c>
      <c r="B1408" s="85" t="str">
        <f t="shared" si="21"/>
        <v>7387-Latex Experto y Homologos-Todocolor-Blanca</v>
      </c>
      <c r="C1408" s="85" t="str">
        <f>('FORMULARIO '!G1446)</f>
        <v>7387</v>
      </c>
      <c r="D1408" s="75">
        <f>('FORMULARIO '!H1446)</f>
        <v>0</v>
      </c>
      <c r="E1408" s="75">
        <f>('FORMULARIO '!I1446)</f>
        <v>0</v>
      </c>
      <c r="F1408" s="75">
        <f>('FORMULARIO '!J1446)</f>
        <v>0</v>
      </c>
      <c r="G1408" s="75">
        <v>0</v>
      </c>
      <c r="H1408" s="75">
        <v>3785</v>
      </c>
      <c r="M1408" s="86" t="b">
        <f>('FORMULARIO '!BE1446)</f>
        <v>0</v>
      </c>
      <c r="N1408" s="86" t="b">
        <f>('FORMULARIO '!BF1446)</f>
        <v>0</v>
      </c>
      <c r="O1408" s="86" t="b">
        <f>('FORMULARIO '!BG1446)</f>
        <v>0</v>
      </c>
      <c r="P1408" s="86">
        <f>('FORMULARIO '!BH1446)</f>
        <v>3.0805780643126126</v>
      </c>
      <c r="Q1408" s="86" t="b">
        <f>('FORMULARIO '!BI1446)</f>
        <v>0</v>
      </c>
      <c r="R1408" s="86">
        <f>('FORMULARIO '!BJ1446)</f>
        <v>4.6208670964689187</v>
      </c>
      <c r="S1408" s="86">
        <f>('FORMULARIO '!BK1446)</f>
        <v>0.92417341929378372</v>
      </c>
      <c r="T1408" s="86" t="b">
        <f>('FORMULARIO '!BL1446)</f>
        <v>0</v>
      </c>
      <c r="U1408" s="86" t="b">
        <f>('FORMULARIO '!BM1446)</f>
        <v>0</v>
      </c>
      <c r="V1408" s="86" t="b">
        <f>('FORMULARIO '!BN1446)</f>
        <v>0</v>
      </c>
      <c r="W1408" s="86" t="b">
        <f>('FORMULARIO '!BO1446)</f>
        <v>0</v>
      </c>
      <c r="X1408" s="86" t="b">
        <f>('FORMULARIO '!BP1446)</f>
        <v>0</v>
      </c>
      <c r="Y1408" s="86" t="b">
        <f>('FORMULARIO '!BQ1446)</f>
        <v>0</v>
      </c>
      <c r="Z1408" s="86" t="b">
        <f>('FORMULARIO '!BR1446)</f>
        <v>0</v>
      </c>
    </row>
    <row r="1409" spans="1:26" x14ac:dyDescent="0.75">
      <c r="A1409" s="85" t="str">
        <f>_xlfn.CONCAT('FORMULARIO '!G1447,'FORMULARIO '!E1447,'FORMULARIO '!B1447,'FORMULARIO '!E1447,'FORMULARIO '!C1447,'FORMULARIO '!E1447,'FORMULARIO '!P1447)</f>
        <v>7388-Latex Experto y Homologos-Todocolor-Blanca</v>
      </c>
      <c r="B1409" s="85" t="str">
        <f t="shared" si="21"/>
        <v>7388-Latex Experto y Homologos-Todocolor-Blanca</v>
      </c>
      <c r="C1409" s="85" t="str">
        <f>('FORMULARIO '!G1447)</f>
        <v>7388</v>
      </c>
      <c r="D1409" s="75">
        <f>('FORMULARIO '!H1447)</f>
        <v>0</v>
      </c>
      <c r="E1409" s="75">
        <f>('FORMULARIO '!I1447)</f>
        <v>0</v>
      </c>
      <c r="F1409" s="75">
        <f>('FORMULARIO '!J1447)</f>
        <v>0</v>
      </c>
      <c r="G1409" s="75">
        <v>0</v>
      </c>
      <c r="H1409" s="75">
        <v>3785</v>
      </c>
      <c r="M1409" s="86" t="b">
        <f>('FORMULARIO '!BE1447)</f>
        <v>0</v>
      </c>
      <c r="N1409" s="86" t="b">
        <f>('FORMULARIO '!BF1447)</f>
        <v>0</v>
      </c>
      <c r="O1409" s="86" t="b">
        <f>('FORMULARIO '!BG1447)</f>
        <v>0</v>
      </c>
      <c r="P1409" s="86">
        <f>('FORMULARIO '!BH1447)</f>
        <v>0.92417341929378372</v>
      </c>
      <c r="Q1409" s="86" t="b">
        <f>('FORMULARIO '!BI1447)</f>
        <v>0</v>
      </c>
      <c r="R1409" s="86">
        <f>('FORMULARIO '!BJ1447)</f>
        <v>1.5402890321563063</v>
      </c>
      <c r="S1409" s="86">
        <f>('FORMULARIO '!BK1447)</f>
        <v>0.30805780643126124</v>
      </c>
      <c r="T1409" s="86" t="b">
        <f>('FORMULARIO '!BL1447)</f>
        <v>0</v>
      </c>
      <c r="U1409" s="86" t="b">
        <f>('FORMULARIO '!BM1447)</f>
        <v>0</v>
      </c>
      <c r="V1409" s="86" t="b">
        <f>('FORMULARIO '!BN1447)</f>
        <v>0</v>
      </c>
      <c r="W1409" s="86" t="b">
        <f>('FORMULARIO '!BO1447)</f>
        <v>0</v>
      </c>
      <c r="X1409" s="86" t="b">
        <f>('FORMULARIO '!BP1447)</f>
        <v>0</v>
      </c>
      <c r="Y1409" s="86" t="b">
        <f>('FORMULARIO '!BQ1447)</f>
        <v>0</v>
      </c>
      <c r="Z1409" s="86" t="b">
        <f>('FORMULARIO '!BR1447)</f>
        <v>0</v>
      </c>
    </row>
    <row r="1410" spans="1:26" x14ac:dyDescent="0.75">
      <c r="A1410" s="85" t="str">
        <f>_xlfn.CONCAT('FORMULARIO '!G1448,'FORMULARIO '!E1448,'FORMULARIO '!B1448,'FORMULARIO '!E1448,'FORMULARIO '!C1448,'FORMULARIO '!E1448,'FORMULARIO '!P1448)</f>
        <v>7406-Latex Experto y Homologos-Todocolor-Intensa</v>
      </c>
      <c r="B1410" s="85" t="str">
        <f t="shared" si="21"/>
        <v>7406-Latex Experto y Homologos-Todocolor-Intensa</v>
      </c>
      <c r="C1410" s="85" t="str">
        <f>('FORMULARIO '!G1448)</f>
        <v>7406</v>
      </c>
      <c r="D1410" s="75">
        <f>('FORMULARIO '!H1448)</f>
        <v>0</v>
      </c>
      <c r="E1410" s="75">
        <f>('FORMULARIO '!I1448)</f>
        <v>0</v>
      </c>
      <c r="F1410" s="75">
        <f>('FORMULARIO '!J1448)</f>
        <v>0</v>
      </c>
      <c r="G1410" s="75">
        <v>0</v>
      </c>
      <c r="H1410" s="75">
        <v>3785</v>
      </c>
      <c r="M1410" s="86" t="b">
        <f>('FORMULARIO '!BE1448)</f>
        <v>0</v>
      </c>
      <c r="N1410" s="86" t="b">
        <f>('FORMULARIO '!BF1448)</f>
        <v>0</v>
      </c>
      <c r="O1410" s="86" t="b">
        <f>('FORMULARIO '!BG1448)</f>
        <v>0</v>
      </c>
      <c r="P1410" s="86">
        <f>('FORMULARIO '!BH1448)</f>
        <v>65.924370576289903</v>
      </c>
      <c r="Q1410" s="86" t="b">
        <f>('FORMULARIO '!BI1448)</f>
        <v>0</v>
      </c>
      <c r="R1410" s="86" t="b">
        <f>('FORMULARIO '!BJ1448)</f>
        <v>0</v>
      </c>
      <c r="S1410" s="86" t="b">
        <f>('FORMULARIO '!BK1448)</f>
        <v>0</v>
      </c>
      <c r="T1410" s="86" t="b">
        <f>('FORMULARIO '!BL1448)</f>
        <v>0</v>
      </c>
      <c r="U1410" s="86" t="b">
        <f>('FORMULARIO '!BM1448)</f>
        <v>0</v>
      </c>
      <c r="V1410" s="86" t="b">
        <f>('FORMULARIO '!BN1448)</f>
        <v>0</v>
      </c>
      <c r="W1410" s="86" t="b">
        <f>('FORMULARIO '!BO1448)</f>
        <v>0</v>
      </c>
      <c r="X1410" s="86" t="b">
        <f>('FORMULARIO '!BP1448)</f>
        <v>0</v>
      </c>
      <c r="Y1410" s="86">
        <f>('FORMULARIO '!BQ1448)</f>
        <v>31.113838449557385</v>
      </c>
      <c r="Z1410" s="86" t="b">
        <f>('FORMULARIO '!BR1448)</f>
        <v>0</v>
      </c>
    </row>
    <row r="1411" spans="1:26" x14ac:dyDescent="0.75">
      <c r="A1411" s="85" t="str">
        <f>_xlfn.CONCAT('FORMULARIO '!G1449,'FORMULARIO '!E1449,'FORMULARIO '!B1449,'FORMULARIO '!E1449,'FORMULARIO '!C1449,'FORMULARIO '!E1449,'FORMULARIO '!P1449)</f>
        <v>7407-Latex Experto y Homologos-Todocolor-Intensa</v>
      </c>
      <c r="B1411" s="85" t="str">
        <f t="shared" ref="B1411:B1474" si="22">(A1411)</f>
        <v>7407-Latex Experto y Homologos-Todocolor-Intensa</v>
      </c>
      <c r="C1411" s="85" t="str">
        <f>('FORMULARIO '!G1449)</f>
        <v>7407</v>
      </c>
      <c r="D1411" s="75">
        <f>('FORMULARIO '!H1449)</f>
        <v>0</v>
      </c>
      <c r="E1411" s="75">
        <f>('FORMULARIO '!I1449)</f>
        <v>0</v>
      </c>
      <c r="F1411" s="75">
        <f>('FORMULARIO '!J1449)</f>
        <v>0</v>
      </c>
      <c r="G1411" s="75">
        <v>0</v>
      </c>
      <c r="H1411" s="75">
        <v>3785</v>
      </c>
      <c r="M1411" s="86" t="b">
        <f>('FORMULARIO '!BE1449)</f>
        <v>0</v>
      </c>
      <c r="N1411" s="86" t="b">
        <f>('FORMULARIO '!BF1449)</f>
        <v>0</v>
      </c>
      <c r="O1411" s="86" t="b">
        <f>('FORMULARIO '!BG1449)</f>
        <v>0</v>
      </c>
      <c r="P1411" s="86">
        <f>('FORMULARIO '!BH1449)</f>
        <v>30.805780643126127</v>
      </c>
      <c r="Q1411" s="86" t="b">
        <f>('FORMULARIO '!BI1449)</f>
        <v>0</v>
      </c>
      <c r="R1411" s="86" t="b">
        <f>('FORMULARIO '!BJ1449)</f>
        <v>0</v>
      </c>
      <c r="S1411" s="86" t="b">
        <f>('FORMULARIO '!BK1449)</f>
        <v>0</v>
      </c>
      <c r="T1411" s="86" t="b">
        <f>('FORMULARIO '!BL1449)</f>
        <v>0</v>
      </c>
      <c r="U1411" s="86" t="b">
        <f>('FORMULARIO '!BM1449)</f>
        <v>0</v>
      </c>
      <c r="V1411" s="86" t="b">
        <f>('FORMULARIO '!BN1449)</f>
        <v>0</v>
      </c>
      <c r="W1411" s="86" t="b">
        <f>('FORMULARIO '!BO1449)</f>
        <v>0</v>
      </c>
      <c r="X1411" s="86" t="b">
        <f>('FORMULARIO '!BP1449)</f>
        <v>0</v>
      </c>
      <c r="Y1411" s="86">
        <f>('FORMULARIO '!BQ1449)</f>
        <v>13.554543482975495</v>
      </c>
      <c r="Z1411" s="86" t="b">
        <f>('FORMULARIO '!BR1449)</f>
        <v>0</v>
      </c>
    </row>
    <row r="1412" spans="1:26" x14ac:dyDescent="0.75">
      <c r="A1412" s="85" t="str">
        <f>_xlfn.CONCAT('FORMULARIO '!G1450,'FORMULARIO '!E1450,'FORMULARIO '!B1450,'FORMULARIO '!E1450,'FORMULARIO '!C1450,'FORMULARIO '!E1450,'FORMULARIO '!P1450)</f>
        <v>7408-Latex Experto y Homologos-Todocolor-Media</v>
      </c>
      <c r="B1412" s="85" t="str">
        <f t="shared" si="22"/>
        <v>7408-Latex Experto y Homologos-Todocolor-Media</v>
      </c>
      <c r="C1412" s="85" t="str">
        <f>('FORMULARIO '!G1450)</f>
        <v>7408</v>
      </c>
      <c r="D1412" s="75">
        <f>('FORMULARIO '!H1450)</f>
        <v>0</v>
      </c>
      <c r="E1412" s="75">
        <f>('FORMULARIO '!I1450)</f>
        <v>0</v>
      </c>
      <c r="F1412" s="75">
        <f>('FORMULARIO '!J1450)</f>
        <v>0</v>
      </c>
      <c r="G1412" s="75">
        <v>0</v>
      </c>
      <c r="H1412" s="75">
        <v>3785</v>
      </c>
      <c r="M1412" s="86" t="b">
        <f>('FORMULARIO '!BE1450)</f>
        <v>0</v>
      </c>
      <c r="N1412" s="86" t="b">
        <f>('FORMULARIO '!BF1450)</f>
        <v>0</v>
      </c>
      <c r="O1412" s="86" t="b">
        <f>('FORMULARIO '!BG1450)</f>
        <v>0</v>
      </c>
      <c r="P1412" s="86">
        <f>('FORMULARIO '!BH1450)</f>
        <v>28.957433804538557</v>
      </c>
      <c r="Q1412" s="86" t="b">
        <f>('FORMULARIO '!BI1450)</f>
        <v>0</v>
      </c>
      <c r="R1412" s="86" t="b">
        <f>('FORMULARIO '!BJ1450)</f>
        <v>0</v>
      </c>
      <c r="S1412" s="86" t="b">
        <f>('FORMULARIO '!BK1450)</f>
        <v>0</v>
      </c>
      <c r="T1412" s="86" t="b">
        <f>('FORMULARIO '!BL1450)</f>
        <v>0</v>
      </c>
      <c r="U1412" s="86" t="b">
        <f>('FORMULARIO '!BM1450)</f>
        <v>0</v>
      </c>
      <c r="V1412" s="86" t="b">
        <f>('FORMULARIO '!BN1450)</f>
        <v>0</v>
      </c>
      <c r="W1412" s="86" t="b">
        <f>('FORMULARIO '!BO1450)</f>
        <v>0</v>
      </c>
      <c r="X1412" s="86" t="b">
        <f>('FORMULARIO '!BP1450)</f>
        <v>0</v>
      </c>
      <c r="Y1412" s="86">
        <f>('FORMULARIO '!BQ1450)</f>
        <v>13.246485676544234</v>
      </c>
      <c r="Z1412" s="86" t="b">
        <f>('FORMULARIO '!BR1450)</f>
        <v>0</v>
      </c>
    </row>
    <row r="1413" spans="1:26" x14ac:dyDescent="0.75">
      <c r="A1413" s="85" t="str">
        <f>_xlfn.CONCAT('FORMULARIO '!G1451,'FORMULARIO '!E1451,'FORMULARIO '!B1451,'FORMULARIO '!E1451,'FORMULARIO '!C1451,'FORMULARIO '!E1451,'FORMULARIO '!P1451)</f>
        <v>7409-Latex Experto y Homologos-Todocolor-Media</v>
      </c>
      <c r="B1413" s="85" t="str">
        <f t="shared" si="22"/>
        <v>7409-Latex Experto y Homologos-Todocolor-Media</v>
      </c>
      <c r="C1413" s="85" t="str">
        <f>('FORMULARIO '!G1451)</f>
        <v>7409</v>
      </c>
      <c r="D1413" s="75">
        <f>('FORMULARIO '!H1451)</f>
        <v>0</v>
      </c>
      <c r="E1413" s="75">
        <f>('FORMULARIO '!I1451)</f>
        <v>0</v>
      </c>
      <c r="F1413" s="75">
        <f>('FORMULARIO '!J1451)</f>
        <v>0</v>
      </c>
      <c r="G1413" s="75">
        <v>0</v>
      </c>
      <c r="H1413" s="75">
        <v>3785</v>
      </c>
      <c r="M1413" s="86" t="b">
        <f>('FORMULARIO '!BE1451)</f>
        <v>0</v>
      </c>
      <c r="N1413" s="86" t="b">
        <f>('FORMULARIO '!BF1451)</f>
        <v>0</v>
      </c>
      <c r="O1413" s="86" t="b">
        <f>('FORMULARIO '!BG1451)</f>
        <v>0</v>
      </c>
      <c r="P1413" s="86">
        <f>('FORMULARIO '!BH1451)</f>
        <v>13.862601289406756</v>
      </c>
      <c r="Q1413" s="86" t="b">
        <f>('FORMULARIO '!BI1451)</f>
        <v>0</v>
      </c>
      <c r="R1413" s="86" t="b">
        <f>('FORMULARIO '!BJ1451)</f>
        <v>0</v>
      </c>
      <c r="S1413" s="86" t="b">
        <f>('FORMULARIO '!BK1451)</f>
        <v>0</v>
      </c>
      <c r="T1413" s="86" t="b">
        <f>('FORMULARIO '!BL1451)</f>
        <v>0</v>
      </c>
      <c r="U1413" s="86" t="b">
        <f>('FORMULARIO '!BM1451)</f>
        <v>0</v>
      </c>
      <c r="V1413" s="86" t="b">
        <f>('FORMULARIO '!BN1451)</f>
        <v>0</v>
      </c>
      <c r="W1413" s="86" t="b">
        <f>('FORMULARIO '!BO1451)</f>
        <v>0</v>
      </c>
      <c r="X1413" s="86" t="b">
        <f>('FORMULARIO '!BP1451)</f>
        <v>0</v>
      </c>
      <c r="Y1413" s="86">
        <f>('FORMULARIO '!BQ1451)</f>
        <v>6.1611561286252252</v>
      </c>
      <c r="Z1413" s="86" t="b">
        <f>('FORMULARIO '!BR1451)</f>
        <v>0</v>
      </c>
    </row>
    <row r="1414" spans="1:26" x14ac:dyDescent="0.75">
      <c r="A1414" s="85" t="str">
        <f>_xlfn.CONCAT('FORMULARIO '!G1452,'FORMULARIO '!E1452,'FORMULARIO '!B1452,'FORMULARIO '!E1452,'FORMULARIO '!C1452,'FORMULARIO '!E1452,'FORMULARIO '!P1452)</f>
        <v>7410-Latex Experto y Homologos-Todocolor-Blanca</v>
      </c>
      <c r="B1414" s="85" t="str">
        <f t="shared" si="22"/>
        <v>7410-Latex Experto y Homologos-Todocolor-Blanca</v>
      </c>
      <c r="C1414" s="85" t="str">
        <f>('FORMULARIO '!G1452)</f>
        <v>7410</v>
      </c>
      <c r="D1414" s="75">
        <f>('FORMULARIO '!H1452)</f>
        <v>0</v>
      </c>
      <c r="E1414" s="75">
        <f>('FORMULARIO '!I1452)</f>
        <v>0</v>
      </c>
      <c r="F1414" s="75">
        <f>('FORMULARIO '!J1452)</f>
        <v>0</v>
      </c>
      <c r="G1414" s="75">
        <v>0</v>
      </c>
      <c r="H1414" s="75">
        <v>3785</v>
      </c>
      <c r="M1414" s="86" t="b">
        <f>('FORMULARIO '!BE1452)</f>
        <v>0</v>
      </c>
      <c r="N1414" s="86" t="b">
        <f>('FORMULARIO '!BF1452)</f>
        <v>0</v>
      </c>
      <c r="O1414" s="86" t="b">
        <f>('FORMULARIO '!BG1452)</f>
        <v>0</v>
      </c>
      <c r="P1414" s="86">
        <f>('FORMULARIO '!BH1452)</f>
        <v>8.0095029672127911</v>
      </c>
      <c r="Q1414" s="86" t="b">
        <f>('FORMULARIO '!BI1452)</f>
        <v>0</v>
      </c>
      <c r="R1414" s="86" t="b">
        <f>('FORMULARIO '!BJ1452)</f>
        <v>0</v>
      </c>
      <c r="S1414" s="86" t="b">
        <f>('FORMULARIO '!BK1452)</f>
        <v>0</v>
      </c>
      <c r="T1414" s="86" t="b">
        <f>('FORMULARIO '!BL1452)</f>
        <v>0</v>
      </c>
      <c r="U1414" s="86" t="b">
        <f>('FORMULARIO '!BM1452)</f>
        <v>0</v>
      </c>
      <c r="V1414" s="86" t="b">
        <f>('FORMULARIO '!BN1452)</f>
        <v>0</v>
      </c>
      <c r="W1414" s="86" t="b">
        <f>('FORMULARIO '!BO1452)</f>
        <v>0</v>
      </c>
      <c r="X1414" s="86" t="b">
        <f>('FORMULARIO '!BP1452)</f>
        <v>0</v>
      </c>
      <c r="Y1414" s="86">
        <f>('FORMULARIO '!BQ1452)</f>
        <v>4.0047514836063955</v>
      </c>
      <c r="Z1414" s="86" t="b">
        <f>('FORMULARIO '!BR1452)</f>
        <v>0</v>
      </c>
    </row>
    <row r="1415" spans="1:26" x14ac:dyDescent="0.75">
      <c r="A1415" s="85" t="str">
        <f>_xlfn.CONCAT('FORMULARIO '!G1453,'FORMULARIO '!E1453,'FORMULARIO '!B1453,'FORMULARIO '!E1453,'FORMULARIO '!C1453,'FORMULARIO '!E1453,'FORMULARIO '!P1453)</f>
        <v>7411-Latex Experto y Homologos-Todocolor-Blanca</v>
      </c>
      <c r="B1415" s="85" t="str">
        <f t="shared" si="22"/>
        <v>7411-Latex Experto y Homologos-Todocolor-Blanca</v>
      </c>
      <c r="C1415" s="85" t="str">
        <f>('FORMULARIO '!G1453)</f>
        <v>7411</v>
      </c>
      <c r="D1415" s="75">
        <f>('FORMULARIO '!H1453)</f>
        <v>0</v>
      </c>
      <c r="E1415" s="75">
        <f>('FORMULARIO '!I1453)</f>
        <v>0</v>
      </c>
      <c r="F1415" s="75">
        <f>('FORMULARIO '!J1453)</f>
        <v>0</v>
      </c>
      <c r="G1415" s="75">
        <v>0</v>
      </c>
      <c r="H1415" s="75">
        <v>3785</v>
      </c>
      <c r="M1415" s="86" t="b">
        <f>('FORMULARIO '!BE1453)</f>
        <v>0</v>
      </c>
      <c r="N1415" s="86" t="b">
        <f>('FORMULARIO '!BF1453)</f>
        <v>0</v>
      </c>
      <c r="O1415" s="86" t="b">
        <f>('FORMULARIO '!BG1453)</f>
        <v>0</v>
      </c>
      <c r="P1415" s="86">
        <f>('FORMULARIO '!BH1453)</f>
        <v>2.4644624514500899</v>
      </c>
      <c r="Q1415" s="86" t="b">
        <f>('FORMULARIO '!BI1453)</f>
        <v>0</v>
      </c>
      <c r="R1415" s="86" t="b">
        <f>('FORMULARIO '!BJ1453)</f>
        <v>0</v>
      </c>
      <c r="S1415" s="86" t="b">
        <f>('FORMULARIO '!BK1453)</f>
        <v>0</v>
      </c>
      <c r="T1415" s="86" t="b">
        <f>('FORMULARIO '!BL1453)</f>
        <v>0</v>
      </c>
      <c r="U1415" s="86" t="b">
        <f>('FORMULARIO '!BM1453)</f>
        <v>0</v>
      </c>
      <c r="V1415" s="86" t="b">
        <f>('FORMULARIO '!BN1453)</f>
        <v>0</v>
      </c>
      <c r="W1415" s="86" t="b">
        <f>('FORMULARIO '!BO1453)</f>
        <v>0</v>
      </c>
      <c r="X1415" s="86" t="b">
        <f>('FORMULARIO '!BP1453)</f>
        <v>0</v>
      </c>
      <c r="Y1415" s="86">
        <f>('FORMULARIO '!BQ1453)</f>
        <v>1.232231225725045</v>
      </c>
      <c r="Z1415" s="86" t="b">
        <f>('FORMULARIO '!BR1453)</f>
        <v>0</v>
      </c>
    </row>
    <row r="1416" spans="1:26" x14ac:dyDescent="0.75">
      <c r="A1416" s="85" t="str">
        <f>_xlfn.CONCAT('FORMULARIO '!G1454,'FORMULARIO '!E1454,'FORMULARIO '!B1454,'FORMULARIO '!E1454,'FORMULARIO '!C1454,'FORMULARIO '!E1454,'FORMULARIO '!P1454)</f>
        <v>7412-Latex Experto y Homologos-Todocolor-Blanca</v>
      </c>
      <c r="B1416" s="85" t="str">
        <f t="shared" si="22"/>
        <v>7412-Latex Experto y Homologos-Todocolor-Blanca</v>
      </c>
      <c r="C1416" s="85" t="str">
        <f>('FORMULARIO '!G1454)</f>
        <v>7412</v>
      </c>
      <c r="D1416" s="75">
        <f>('FORMULARIO '!H1454)</f>
        <v>0</v>
      </c>
      <c r="E1416" s="75">
        <f>('FORMULARIO '!I1454)</f>
        <v>0</v>
      </c>
      <c r="F1416" s="75">
        <f>('FORMULARIO '!J1454)</f>
        <v>0</v>
      </c>
      <c r="G1416" s="75">
        <v>0</v>
      </c>
      <c r="H1416" s="75">
        <v>3785</v>
      </c>
      <c r="M1416" s="86" t="b">
        <f>('FORMULARIO '!BE1454)</f>
        <v>0</v>
      </c>
      <c r="N1416" s="86" t="b">
        <f>('FORMULARIO '!BF1454)</f>
        <v>0</v>
      </c>
      <c r="O1416" s="86" t="b">
        <f>('FORMULARIO '!BG1454)</f>
        <v>0</v>
      </c>
      <c r="P1416" s="86">
        <f>('FORMULARIO '!BH1454)</f>
        <v>0.61611561286252248</v>
      </c>
      <c r="Q1416" s="86" t="b">
        <f>('FORMULARIO '!BI1454)</f>
        <v>0</v>
      </c>
      <c r="R1416" s="86">
        <f>('FORMULARIO '!BJ1454)</f>
        <v>0.30805780643126124</v>
      </c>
      <c r="S1416" s="86" t="b">
        <f>('FORMULARIO '!BK1454)</f>
        <v>0</v>
      </c>
      <c r="T1416" s="86" t="b">
        <f>('FORMULARIO '!BL1454)</f>
        <v>0</v>
      </c>
      <c r="U1416" s="86" t="b">
        <f>('FORMULARIO '!BM1454)</f>
        <v>0</v>
      </c>
      <c r="V1416" s="86" t="b">
        <f>('FORMULARIO '!BN1454)</f>
        <v>0</v>
      </c>
      <c r="W1416" s="86" t="b">
        <f>('FORMULARIO '!BO1454)</f>
        <v>0</v>
      </c>
      <c r="X1416" s="86" t="b">
        <f>('FORMULARIO '!BP1454)</f>
        <v>0</v>
      </c>
      <c r="Y1416" s="86">
        <f>('FORMULARIO '!BQ1454)</f>
        <v>0.30805780643126124</v>
      </c>
      <c r="Z1416" s="86" t="b">
        <f>('FORMULARIO '!BR1454)</f>
        <v>0</v>
      </c>
    </row>
    <row r="1417" spans="1:26" x14ac:dyDescent="0.75">
      <c r="A1417" s="85" t="str">
        <f>_xlfn.CONCAT('FORMULARIO '!G1455,'FORMULARIO '!E1455,'FORMULARIO '!B1455,'FORMULARIO '!E1455,'FORMULARIO '!C1455,'FORMULARIO '!E1455,'FORMULARIO '!P1455)</f>
        <v>7414-Latex Experto y Homologos-Todocolor-Intensa</v>
      </c>
      <c r="B1417" s="85" t="str">
        <f t="shared" si="22"/>
        <v>7414-Latex Experto y Homologos-Todocolor-Intensa</v>
      </c>
      <c r="C1417" s="85" t="str">
        <f>('FORMULARIO '!G1455)</f>
        <v>7414</v>
      </c>
      <c r="D1417" s="75">
        <f>('FORMULARIO '!H1455)</f>
        <v>0</v>
      </c>
      <c r="E1417" s="75">
        <f>('FORMULARIO '!I1455)</f>
        <v>0</v>
      </c>
      <c r="F1417" s="75">
        <f>('FORMULARIO '!J1455)</f>
        <v>0</v>
      </c>
      <c r="G1417" s="75">
        <v>0</v>
      </c>
      <c r="H1417" s="75">
        <v>3785</v>
      </c>
      <c r="M1417" s="86" t="b">
        <f>('FORMULARIO '!BE1455)</f>
        <v>0</v>
      </c>
      <c r="N1417" s="86" t="b">
        <f>('FORMULARIO '!BF1455)</f>
        <v>0</v>
      </c>
      <c r="O1417" s="86" t="b">
        <f>('FORMULARIO '!BG1455)</f>
        <v>0</v>
      </c>
      <c r="P1417" s="86">
        <f>('FORMULARIO '!BH1455)</f>
        <v>68.388833027739992</v>
      </c>
      <c r="Q1417" s="86" t="b">
        <f>('FORMULARIO '!BI1455)</f>
        <v>0</v>
      </c>
      <c r="R1417" s="86" t="b">
        <f>('FORMULARIO '!BJ1455)</f>
        <v>0</v>
      </c>
      <c r="S1417" s="86">
        <f>('FORMULARIO '!BK1455)</f>
        <v>32.654127481713694</v>
      </c>
      <c r="T1417" s="86" t="b">
        <f>('FORMULARIO '!BL1455)</f>
        <v>0</v>
      </c>
      <c r="U1417" s="86">
        <f>('FORMULARIO '!BM1455)</f>
        <v>30.805780643126127</v>
      </c>
      <c r="V1417" s="86" t="b">
        <f>('FORMULARIO '!BN1455)</f>
        <v>0</v>
      </c>
      <c r="W1417" s="86" t="b">
        <f>('FORMULARIO '!BO1455)</f>
        <v>0</v>
      </c>
      <c r="X1417" s="86" t="b">
        <f>('FORMULARIO '!BP1455)</f>
        <v>0</v>
      </c>
      <c r="Y1417" s="86" t="b">
        <f>('FORMULARIO '!BQ1455)</f>
        <v>0</v>
      </c>
      <c r="Z1417" s="86" t="b">
        <f>('FORMULARIO '!BR1455)</f>
        <v>0</v>
      </c>
    </row>
    <row r="1418" spans="1:26" x14ac:dyDescent="0.75">
      <c r="A1418" s="85" t="str">
        <f>_xlfn.CONCAT('FORMULARIO '!G1456,'FORMULARIO '!E1456,'FORMULARIO '!B1456,'FORMULARIO '!E1456,'FORMULARIO '!C1456,'FORMULARIO '!E1456,'FORMULARIO '!P1456)</f>
        <v>7415-Latex Experto y Homologos-Todocolor-Intensa</v>
      </c>
      <c r="B1418" s="85" t="str">
        <f t="shared" si="22"/>
        <v>7415-Latex Experto y Homologos-Todocolor-Intensa</v>
      </c>
      <c r="C1418" s="85" t="str">
        <f>('FORMULARIO '!G1456)</f>
        <v>7415</v>
      </c>
      <c r="D1418" s="75">
        <f>('FORMULARIO '!H1456)</f>
        <v>0</v>
      </c>
      <c r="E1418" s="75">
        <f>('FORMULARIO '!I1456)</f>
        <v>0</v>
      </c>
      <c r="F1418" s="75">
        <f>('FORMULARIO '!J1456)</f>
        <v>0</v>
      </c>
      <c r="G1418" s="75">
        <v>0</v>
      </c>
      <c r="H1418" s="75">
        <v>3785</v>
      </c>
      <c r="M1418" s="86" t="b">
        <f>('FORMULARIO '!BE1456)</f>
        <v>0</v>
      </c>
      <c r="N1418" s="86" t="b">
        <f>('FORMULARIO '!BF1456)</f>
        <v>0</v>
      </c>
      <c r="O1418" s="86" t="b">
        <f>('FORMULARIO '!BG1456)</f>
        <v>0</v>
      </c>
      <c r="P1418" s="86">
        <f>('FORMULARIO '!BH1456)</f>
        <v>22.488219869482069</v>
      </c>
      <c r="Q1418" s="86" t="b">
        <f>('FORMULARIO '!BI1456)</f>
        <v>0</v>
      </c>
      <c r="R1418" s="86">
        <f>('FORMULARIO '!BJ1456)</f>
        <v>26.492971353088468</v>
      </c>
      <c r="S1418" s="86">
        <f>('FORMULARIO '!BK1456)</f>
        <v>4.9289249029001798</v>
      </c>
      <c r="T1418" s="86" t="b">
        <f>('FORMULARIO '!BL1456)</f>
        <v>0</v>
      </c>
      <c r="U1418" s="86" t="b">
        <f>('FORMULARIO '!BM1456)</f>
        <v>0</v>
      </c>
      <c r="V1418" s="86" t="b">
        <f>('FORMULARIO '!BN1456)</f>
        <v>0</v>
      </c>
      <c r="W1418" s="86" t="b">
        <f>('FORMULARIO '!BO1456)</f>
        <v>0</v>
      </c>
      <c r="X1418" s="86" t="b">
        <f>('FORMULARIO '!BP1456)</f>
        <v>0</v>
      </c>
      <c r="Y1418" s="86" t="b">
        <f>('FORMULARIO '!BQ1456)</f>
        <v>0</v>
      </c>
      <c r="Z1418" s="86" t="b">
        <f>('FORMULARIO '!BR1456)</f>
        <v>0</v>
      </c>
    </row>
    <row r="1419" spans="1:26" x14ac:dyDescent="0.75">
      <c r="A1419" s="85" t="str">
        <f>_xlfn.CONCAT('FORMULARIO '!G1457,'FORMULARIO '!E1457,'FORMULARIO '!B1457,'FORMULARIO '!E1457,'FORMULARIO '!C1457,'FORMULARIO '!E1457,'FORMULARIO '!P1457)</f>
        <v>7416-Latex Experto y Homologos-Todocolor-Media</v>
      </c>
      <c r="B1419" s="85" t="str">
        <f t="shared" si="22"/>
        <v>7416-Latex Experto y Homologos-Todocolor-Media</v>
      </c>
      <c r="C1419" s="85" t="str">
        <f>('FORMULARIO '!G1457)</f>
        <v>7416</v>
      </c>
      <c r="D1419" s="75">
        <f>('FORMULARIO '!H1457)</f>
        <v>0</v>
      </c>
      <c r="E1419" s="75">
        <f>('FORMULARIO '!I1457)</f>
        <v>0</v>
      </c>
      <c r="F1419" s="75">
        <f>('FORMULARIO '!J1457)</f>
        <v>0</v>
      </c>
      <c r="G1419" s="75">
        <v>0</v>
      </c>
      <c r="H1419" s="75">
        <v>3785</v>
      </c>
      <c r="M1419" s="86" t="b">
        <f>('FORMULARIO '!BE1457)</f>
        <v>0</v>
      </c>
      <c r="N1419" s="86" t="b">
        <f>('FORMULARIO '!BF1457)</f>
        <v>0</v>
      </c>
      <c r="O1419" s="86" t="b">
        <f>('FORMULARIO '!BG1457)</f>
        <v>0</v>
      </c>
      <c r="P1419" s="86">
        <f>('FORMULARIO '!BH1457)</f>
        <v>15.094832515131801</v>
      </c>
      <c r="Q1419" s="86" t="b">
        <f>('FORMULARIO '!BI1457)</f>
        <v>0</v>
      </c>
      <c r="R1419" s="86">
        <f>('FORMULARIO '!BJ1457)</f>
        <v>17.25123716015063</v>
      </c>
      <c r="S1419" s="86">
        <f>('FORMULARIO '!BK1457)</f>
        <v>3.0805780643126126</v>
      </c>
      <c r="T1419" s="86" t="b">
        <f>('FORMULARIO '!BL1457)</f>
        <v>0</v>
      </c>
      <c r="U1419" s="86" t="b">
        <f>('FORMULARIO '!BM1457)</f>
        <v>0</v>
      </c>
      <c r="V1419" s="86" t="b">
        <f>('FORMULARIO '!BN1457)</f>
        <v>0</v>
      </c>
      <c r="W1419" s="86" t="b">
        <f>('FORMULARIO '!BO1457)</f>
        <v>0</v>
      </c>
      <c r="X1419" s="86" t="b">
        <f>('FORMULARIO '!BP1457)</f>
        <v>0</v>
      </c>
      <c r="Y1419" s="86" t="b">
        <f>('FORMULARIO '!BQ1457)</f>
        <v>0</v>
      </c>
      <c r="Z1419" s="86" t="b">
        <f>('FORMULARIO '!BR1457)</f>
        <v>0</v>
      </c>
    </row>
    <row r="1420" spans="1:26" x14ac:dyDescent="0.75">
      <c r="A1420" s="85" t="str">
        <f>_xlfn.CONCAT('FORMULARIO '!G1458,'FORMULARIO '!E1458,'FORMULARIO '!B1458,'FORMULARIO '!E1458,'FORMULARIO '!C1458,'FORMULARIO '!E1458,'FORMULARIO '!P1458)</f>
        <v>7417-Latex Experto y Homologos-Todocolor-Media</v>
      </c>
      <c r="B1420" s="85" t="str">
        <f t="shared" si="22"/>
        <v>7417-Latex Experto y Homologos-Todocolor-Media</v>
      </c>
      <c r="C1420" s="85" t="str">
        <f>('FORMULARIO '!G1458)</f>
        <v>7417</v>
      </c>
      <c r="D1420" s="75">
        <f>('FORMULARIO '!H1458)</f>
        <v>0</v>
      </c>
      <c r="E1420" s="75">
        <f>('FORMULARIO '!I1458)</f>
        <v>0</v>
      </c>
      <c r="F1420" s="75">
        <f>('FORMULARIO '!J1458)</f>
        <v>0</v>
      </c>
      <c r="G1420" s="75">
        <v>0</v>
      </c>
      <c r="H1420" s="75">
        <v>3785</v>
      </c>
      <c r="M1420" s="86" t="b">
        <f>('FORMULARIO '!BE1458)</f>
        <v>0</v>
      </c>
      <c r="N1420" s="86" t="b">
        <f>('FORMULARIO '!BF1458)</f>
        <v>0</v>
      </c>
      <c r="O1420" s="86">
        <f>('FORMULARIO '!BG1458)</f>
        <v>6.4692139350564863</v>
      </c>
      <c r="P1420" s="86">
        <f>('FORMULARIO '!BH1458)</f>
        <v>10.165907612231621</v>
      </c>
      <c r="Q1420" s="86" t="b">
        <f>('FORMULARIO '!BI1458)</f>
        <v>0</v>
      </c>
      <c r="R1420" s="86" t="b">
        <f>('FORMULARIO '!BJ1458)</f>
        <v>0</v>
      </c>
      <c r="S1420" s="86">
        <f>('FORMULARIO '!BK1458)</f>
        <v>4.0047514836063955</v>
      </c>
      <c r="T1420" s="86" t="b">
        <f>('FORMULARIO '!BL1458)</f>
        <v>0</v>
      </c>
      <c r="U1420" s="86" t="b">
        <f>('FORMULARIO '!BM1458)</f>
        <v>0</v>
      </c>
      <c r="V1420" s="86" t="b">
        <f>('FORMULARIO '!BN1458)</f>
        <v>0</v>
      </c>
      <c r="W1420" s="86" t="b">
        <f>('FORMULARIO '!BO1458)</f>
        <v>0</v>
      </c>
      <c r="X1420" s="86" t="b">
        <f>('FORMULARIO '!BP1458)</f>
        <v>0</v>
      </c>
      <c r="Y1420" s="86" t="b">
        <f>('FORMULARIO '!BQ1458)</f>
        <v>0</v>
      </c>
      <c r="Z1420" s="86" t="b">
        <f>('FORMULARIO '!BR1458)</f>
        <v>0</v>
      </c>
    </row>
    <row r="1421" spans="1:26" x14ac:dyDescent="0.75">
      <c r="A1421" s="85" t="str">
        <f>_xlfn.CONCAT('FORMULARIO '!G1459,'FORMULARIO '!E1459,'FORMULARIO '!B1459,'FORMULARIO '!E1459,'FORMULARIO '!C1459,'FORMULARIO '!E1459,'FORMULARIO '!P1459)</f>
        <v>7418-Latex Experto y Homologos-Todocolor-Blanca</v>
      </c>
      <c r="B1421" s="85" t="str">
        <f t="shared" si="22"/>
        <v>7418-Latex Experto y Homologos-Todocolor-Blanca</v>
      </c>
      <c r="C1421" s="85" t="str">
        <f>('FORMULARIO '!G1459)</f>
        <v>7418</v>
      </c>
      <c r="D1421" s="75">
        <f>('FORMULARIO '!H1459)</f>
        <v>0</v>
      </c>
      <c r="E1421" s="75">
        <f>('FORMULARIO '!I1459)</f>
        <v>0</v>
      </c>
      <c r="F1421" s="75">
        <f>('FORMULARIO '!J1459)</f>
        <v>0</v>
      </c>
      <c r="G1421" s="75">
        <v>0</v>
      </c>
      <c r="H1421" s="75">
        <v>3785</v>
      </c>
      <c r="M1421" s="86" t="b">
        <f>('FORMULARIO '!BE1459)</f>
        <v>0</v>
      </c>
      <c r="N1421" s="86" t="b">
        <f>('FORMULARIO '!BF1459)</f>
        <v>0</v>
      </c>
      <c r="O1421" s="86" t="b">
        <f>('FORMULARIO '!BG1459)</f>
        <v>0</v>
      </c>
      <c r="P1421" s="86">
        <f>('FORMULARIO '!BH1459)</f>
        <v>5.8530983221939632</v>
      </c>
      <c r="Q1421" s="86" t="b">
        <f>('FORMULARIO '!BI1459)</f>
        <v>0</v>
      </c>
      <c r="R1421" s="86">
        <f>('FORMULARIO '!BJ1459)</f>
        <v>6.1611561286252252</v>
      </c>
      <c r="S1421" s="86">
        <f>('FORMULARIO '!BK1459)</f>
        <v>0.30805780643126124</v>
      </c>
      <c r="T1421" s="86" t="b">
        <f>('FORMULARIO '!BL1459)</f>
        <v>0</v>
      </c>
      <c r="U1421" s="86" t="b">
        <f>('FORMULARIO '!BM1459)</f>
        <v>0</v>
      </c>
      <c r="V1421" s="86" t="b">
        <f>('FORMULARIO '!BN1459)</f>
        <v>0</v>
      </c>
      <c r="W1421" s="86" t="b">
        <f>('FORMULARIO '!BO1459)</f>
        <v>0</v>
      </c>
      <c r="X1421" s="86" t="b">
        <f>('FORMULARIO '!BP1459)</f>
        <v>0</v>
      </c>
      <c r="Y1421" s="86" t="b">
        <f>('FORMULARIO '!BQ1459)</f>
        <v>0</v>
      </c>
      <c r="Z1421" s="86" t="b">
        <f>('FORMULARIO '!BR1459)</f>
        <v>0</v>
      </c>
    </row>
    <row r="1422" spans="1:26" x14ac:dyDescent="0.75">
      <c r="A1422" s="85" t="str">
        <f>_xlfn.CONCAT('FORMULARIO '!G1460,'FORMULARIO '!E1460,'FORMULARIO '!B1460,'FORMULARIO '!E1460,'FORMULARIO '!C1460,'FORMULARIO '!E1460,'FORMULARIO '!P1460)</f>
        <v>7419-Latex Experto y Homologos-Todocolor-Blanca</v>
      </c>
      <c r="B1422" s="85" t="str">
        <f t="shared" si="22"/>
        <v>7419-Latex Experto y Homologos-Todocolor-Blanca</v>
      </c>
      <c r="C1422" s="85" t="str">
        <f>('FORMULARIO '!G1460)</f>
        <v>7419</v>
      </c>
      <c r="D1422" s="75">
        <f>('FORMULARIO '!H1460)</f>
        <v>0</v>
      </c>
      <c r="E1422" s="75">
        <f>('FORMULARIO '!I1460)</f>
        <v>0</v>
      </c>
      <c r="F1422" s="75">
        <f>('FORMULARIO '!J1460)</f>
        <v>0</v>
      </c>
      <c r="G1422" s="75">
        <v>0</v>
      </c>
      <c r="H1422" s="75">
        <v>3785</v>
      </c>
      <c r="M1422" s="86">
        <f>('FORMULARIO '!BE1460)</f>
        <v>0.61611561286252248</v>
      </c>
      <c r="N1422" s="86" t="b">
        <f>('FORMULARIO '!BF1460)</f>
        <v>0</v>
      </c>
      <c r="O1422" s="86" t="b">
        <f>('FORMULARIO '!BG1460)</f>
        <v>0</v>
      </c>
      <c r="P1422" s="86">
        <f>('FORMULARIO '!BH1460)</f>
        <v>1.8483468385875674</v>
      </c>
      <c r="Q1422" s="86" t="b">
        <f>('FORMULARIO '!BI1460)</f>
        <v>0</v>
      </c>
      <c r="R1422" s="86" t="b">
        <f>('FORMULARIO '!BJ1460)</f>
        <v>0</v>
      </c>
      <c r="S1422" s="86" t="b">
        <f>('FORMULARIO '!BK1460)</f>
        <v>0</v>
      </c>
      <c r="T1422" s="86" t="b">
        <f>('FORMULARIO '!BL1460)</f>
        <v>0</v>
      </c>
      <c r="U1422" s="86" t="b">
        <f>('FORMULARIO '!BM1460)</f>
        <v>0</v>
      </c>
      <c r="V1422" s="86">
        <f>('FORMULARIO '!BN1460)</f>
        <v>0.30805780643126124</v>
      </c>
      <c r="W1422" s="86" t="b">
        <f>('FORMULARIO '!BO1460)</f>
        <v>0</v>
      </c>
      <c r="X1422" s="86" t="b">
        <f>('FORMULARIO '!BP1460)</f>
        <v>0</v>
      </c>
      <c r="Y1422" s="86" t="b">
        <f>('FORMULARIO '!BQ1460)</f>
        <v>0</v>
      </c>
      <c r="Z1422" s="86" t="b">
        <f>('FORMULARIO '!BR1460)</f>
        <v>0</v>
      </c>
    </row>
    <row r="1423" spans="1:26" x14ac:dyDescent="0.75">
      <c r="A1423" s="85" t="str">
        <f>_xlfn.CONCAT('FORMULARIO '!G1461,'FORMULARIO '!E1461,'FORMULARIO '!B1461,'FORMULARIO '!E1461,'FORMULARIO '!C1461,'FORMULARIO '!E1461,'FORMULARIO '!P1461)</f>
        <v>7420-Latex Experto y Homologos-Todocolor-Blanca</v>
      </c>
      <c r="B1423" s="85" t="str">
        <f t="shared" si="22"/>
        <v>7420-Latex Experto y Homologos-Todocolor-Blanca</v>
      </c>
      <c r="C1423" s="85" t="str">
        <f>('FORMULARIO '!G1461)</f>
        <v>7420</v>
      </c>
      <c r="D1423" s="75">
        <f>('FORMULARIO '!H1461)</f>
        <v>0</v>
      </c>
      <c r="E1423" s="75">
        <f>('FORMULARIO '!I1461)</f>
        <v>0</v>
      </c>
      <c r="F1423" s="75">
        <f>('FORMULARIO '!J1461)</f>
        <v>0</v>
      </c>
      <c r="G1423" s="75">
        <v>0</v>
      </c>
      <c r="H1423" s="75">
        <v>3785</v>
      </c>
      <c r="M1423" s="86" t="b">
        <f>('FORMULARIO '!BE1461)</f>
        <v>0</v>
      </c>
      <c r="N1423" s="86" t="b">
        <f>('FORMULARIO '!BF1461)</f>
        <v>0</v>
      </c>
      <c r="O1423" s="86">
        <f>('FORMULARIO '!BG1461)</f>
        <v>0.30805780643126124</v>
      </c>
      <c r="P1423" s="86">
        <f>('FORMULARIO '!BH1461)</f>
        <v>0.30805780643126124</v>
      </c>
      <c r="Q1423" s="86" t="b">
        <f>('FORMULARIO '!BI1461)</f>
        <v>0</v>
      </c>
      <c r="R1423" s="86" t="b">
        <f>('FORMULARIO '!BJ1461)</f>
        <v>0</v>
      </c>
      <c r="S1423" s="86" t="b">
        <f>('FORMULARIO '!BK1461)</f>
        <v>0</v>
      </c>
      <c r="T1423" s="86" t="b">
        <f>('FORMULARIO '!BL1461)</f>
        <v>0</v>
      </c>
      <c r="U1423" s="86" t="b">
        <f>('FORMULARIO '!BM1461)</f>
        <v>0</v>
      </c>
      <c r="V1423" s="86" t="b">
        <f>('FORMULARIO '!BN1461)</f>
        <v>0</v>
      </c>
      <c r="W1423" s="86" t="b">
        <f>('FORMULARIO '!BO1461)</f>
        <v>0</v>
      </c>
      <c r="X1423" s="86" t="b">
        <f>('FORMULARIO '!BP1461)</f>
        <v>0</v>
      </c>
      <c r="Y1423" s="86" t="b">
        <f>('FORMULARIO '!BQ1461)</f>
        <v>0</v>
      </c>
      <c r="Z1423" s="86">
        <f>('FORMULARIO '!BR1461)</f>
        <v>0.30805780643126124</v>
      </c>
    </row>
    <row r="1424" spans="1:26" x14ac:dyDescent="0.75">
      <c r="A1424" s="85" t="str">
        <f>_xlfn.CONCAT('FORMULARIO '!G1462,'FORMULARIO '!E1462,'FORMULARIO '!B1462,'FORMULARIO '!E1462,'FORMULARIO '!C1462,'FORMULARIO '!E1462,'FORMULARIO '!P1462)</f>
        <v>7430-Latex Experto y Homologos-Todocolor-Intensa</v>
      </c>
      <c r="B1424" s="85" t="str">
        <f t="shared" si="22"/>
        <v>7430-Latex Experto y Homologos-Todocolor-Intensa</v>
      </c>
      <c r="C1424" s="85" t="str">
        <f>('FORMULARIO '!G1462)</f>
        <v>7430</v>
      </c>
      <c r="D1424" s="75">
        <f>('FORMULARIO '!H1462)</f>
        <v>0</v>
      </c>
      <c r="E1424" s="75">
        <f>('FORMULARIO '!I1462)</f>
        <v>0</v>
      </c>
      <c r="F1424" s="75">
        <f>('FORMULARIO '!J1462)</f>
        <v>0</v>
      </c>
      <c r="G1424" s="75">
        <v>0</v>
      </c>
      <c r="H1424" s="75">
        <v>3785</v>
      </c>
      <c r="M1424" s="86" t="b">
        <f>('FORMULARIO '!BE1462)</f>
        <v>0</v>
      </c>
      <c r="N1424" s="86" t="b">
        <f>('FORMULARIO '!BF1462)</f>
        <v>0</v>
      </c>
      <c r="O1424" s="86">
        <f>('FORMULARIO '!BG1462)</f>
        <v>12.63037006368171</v>
      </c>
      <c r="P1424" s="86">
        <f>('FORMULARIO '!BH1462)</f>
        <v>70.545237672758816</v>
      </c>
      <c r="Q1424" s="86" t="b">
        <f>('FORMULARIO '!BI1462)</f>
        <v>0</v>
      </c>
      <c r="R1424" s="86" t="b">
        <f>('FORMULARIO '!BJ1462)</f>
        <v>0</v>
      </c>
      <c r="S1424" s="86" t="b">
        <f>('FORMULARIO '!BK1462)</f>
        <v>0</v>
      </c>
      <c r="T1424" s="86" t="b">
        <f>('FORMULARIO '!BL1462)</f>
        <v>0</v>
      </c>
      <c r="U1424" s="86" t="b">
        <f>('FORMULARIO '!BM1462)</f>
        <v>0</v>
      </c>
      <c r="V1424" s="86" t="b">
        <f>('FORMULARIO '!BN1462)</f>
        <v>0</v>
      </c>
      <c r="W1424" s="86" t="b">
        <f>('FORMULARIO '!BO1462)</f>
        <v>0</v>
      </c>
      <c r="X1424" s="86" t="b">
        <f>('FORMULARIO '!BP1462)</f>
        <v>0</v>
      </c>
      <c r="Y1424" s="86">
        <f>('FORMULARIO '!BQ1462)</f>
        <v>27.725202578813512</v>
      </c>
      <c r="Z1424" s="86" t="b">
        <f>('FORMULARIO '!BR1462)</f>
        <v>0</v>
      </c>
    </row>
    <row r="1425" spans="1:26" x14ac:dyDescent="0.75">
      <c r="A1425" s="85" t="str">
        <f>_xlfn.CONCAT('FORMULARIO '!G1463,'FORMULARIO '!E1463,'FORMULARIO '!B1463,'FORMULARIO '!E1463,'FORMULARIO '!C1463,'FORMULARIO '!E1463,'FORMULARIO '!P1463)</f>
        <v>7431-Latex Experto y Homologos-Todocolor-Intensa</v>
      </c>
      <c r="B1425" s="85" t="str">
        <f t="shared" si="22"/>
        <v>7431-Latex Experto y Homologos-Todocolor-Intensa</v>
      </c>
      <c r="C1425" s="85" t="str">
        <f>('FORMULARIO '!G1463)</f>
        <v>7431</v>
      </c>
      <c r="D1425" s="75">
        <f>('FORMULARIO '!H1463)</f>
        <v>0</v>
      </c>
      <c r="E1425" s="75">
        <f>('FORMULARIO '!I1463)</f>
        <v>0</v>
      </c>
      <c r="F1425" s="75">
        <f>('FORMULARIO '!J1463)</f>
        <v>0</v>
      </c>
      <c r="G1425" s="75">
        <v>0</v>
      </c>
      <c r="H1425" s="75">
        <v>3785</v>
      </c>
      <c r="M1425" s="86">
        <f>('FORMULARIO '!BE1463)</f>
        <v>1.232231225725045</v>
      </c>
      <c r="N1425" s="86" t="b">
        <f>('FORMULARIO '!BF1463)</f>
        <v>0</v>
      </c>
      <c r="O1425" s="86" t="b">
        <f>('FORMULARIO '!BG1463)</f>
        <v>0</v>
      </c>
      <c r="P1425" s="86">
        <f>('FORMULARIO '!BH1463)</f>
        <v>21.872104256619551</v>
      </c>
      <c r="Q1425" s="86" t="b">
        <f>('FORMULARIO '!BI1463)</f>
        <v>0</v>
      </c>
      <c r="R1425" s="86" t="b">
        <f>('FORMULARIO '!BJ1463)</f>
        <v>0</v>
      </c>
      <c r="S1425" s="86" t="b">
        <f>('FORMULARIO '!BK1463)</f>
        <v>0</v>
      </c>
      <c r="T1425" s="86" t="b">
        <f>('FORMULARIO '!BL1463)</f>
        <v>0</v>
      </c>
      <c r="U1425" s="86" t="b">
        <f>('FORMULARIO '!BM1463)</f>
        <v>0</v>
      </c>
      <c r="V1425" s="86" t="b">
        <f>('FORMULARIO '!BN1463)</f>
        <v>0</v>
      </c>
      <c r="W1425" s="86" t="b">
        <f>('FORMULARIO '!BO1463)</f>
        <v>0</v>
      </c>
      <c r="X1425" s="86" t="b">
        <f>('FORMULARIO '!BP1463)</f>
        <v>0</v>
      </c>
      <c r="Y1425" s="86">
        <f>('FORMULARIO '!BQ1463)</f>
        <v>11.090081031525404</v>
      </c>
      <c r="Z1425" s="86" t="b">
        <f>('FORMULARIO '!BR1463)</f>
        <v>0</v>
      </c>
    </row>
    <row r="1426" spans="1:26" x14ac:dyDescent="0.75">
      <c r="A1426" s="85" t="str">
        <f>_xlfn.CONCAT('FORMULARIO '!G1464,'FORMULARIO '!E1464,'FORMULARIO '!B1464,'FORMULARIO '!E1464,'FORMULARIO '!C1464,'FORMULARIO '!E1464,'FORMULARIO '!P1464)</f>
        <v>7432-Latex Experto y Homologos-Todocolor-Media</v>
      </c>
      <c r="B1426" s="85" t="str">
        <f t="shared" si="22"/>
        <v>7432-Latex Experto y Homologos-Todocolor-Media</v>
      </c>
      <c r="C1426" s="85" t="str">
        <f>('FORMULARIO '!G1464)</f>
        <v>7432</v>
      </c>
      <c r="D1426" s="75">
        <f>('FORMULARIO '!H1464)</f>
        <v>0</v>
      </c>
      <c r="E1426" s="75">
        <f>('FORMULARIO '!I1464)</f>
        <v>0</v>
      </c>
      <c r="F1426" s="75">
        <f>('FORMULARIO '!J1464)</f>
        <v>0</v>
      </c>
      <c r="G1426" s="75">
        <v>0</v>
      </c>
      <c r="H1426" s="75">
        <v>3785</v>
      </c>
      <c r="M1426" s="86">
        <f>('FORMULARIO '!BE1464)</f>
        <v>1.232231225725045</v>
      </c>
      <c r="N1426" s="86" t="b">
        <f>('FORMULARIO '!BF1464)</f>
        <v>0</v>
      </c>
      <c r="O1426" s="86" t="b">
        <f>('FORMULARIO '!BG1464)</f>
        <v>0</v>
      </c>
      <c r="P1426" s="86">
        <f>('FORMULARIO '!BH1464)</f>
        <v>17.867352773013153</v>
      </c>
      <c r="Q1426" s="86" t="b">
        <f>('FORMULARIO '!BI1464)</f>
        <v>0</v>
      </c>
      <c r="R1426" s="86" t="b">
        <f>('FORMULARIO '!BJ1464)</f>
        <v>0</v>
      </c>
      <c r="S1426" s="86" t="b">
        <f>('FORMULARIO '!BK1464)</f>
        <v>0</v>
      </c>
      <c r="T1426" s="86" t="b">
        <f>('FORMULARIO '!BL1464)</f>
        <v>0</v>
      </c>
      <c r="U1426" s="86" t="b">
        <f>('FORMULARIO '!BM1464)</f>
        <v>0</v>
      </c>
      <c r="V1426" s="86" t="b">
        <f>('FORMULARIO '!BN1464)</f>
        <v>0</v>
      </c>
      <c r="W1426" s="86" t="b">
        <f>('FORMULARIO '!BO1464)</f>
        <v>0</v>
      </c>
      <c r="X1426" s="86" t="b">
        <f>('FORMULARIO '!BP1464)</f>
        <v>0</v>
      </c>
      <c r="Y1426" s="86">
        <f>('FORMULARIO '!BQ1464)</f>
        <v>8.6256185800753151</v>
      </c>
      <c r="Z1426" s="86" t="b">
        <f>('FORMULARIO '!BR1464)</f>
        <v>0</v>
      </c>
    </row>
    <row r="1427" spans="1:26" x14ac:dyDescent="0.75">
      <c r="A1427" s="85" t="str">
        <f>_xlfn.CONCAT('FORMULARIO '!G1465,'FORMULARIO '!E1465,'FORMULARIO '!B1465,'FORMULARIO '!E1465,'FORMULARIO '!C1465,'FORMULARIO '!E1465,'FORMULARIO '!P1465)</f>
        <v>7433-Latex Experto y Homologos-Todocolor-Media</v>
      </c>
      <c r="B1427" s="85" t="str">
        <f t="shared" si="22"/>
        <v>7433-Latex Experto y Homologos-Todocolor-Media</v>
      </c>
      <c r="C1427" s="85" t="str">
        <f>('FORMULARIO '!G1465)</f>
        <v>7433</v>
      </c>
      <c r="D1427" s="75">
        <f>('FORMULARIO '!H1465)</f>
        <v>0</v>
      </c>
      <c r="E1427" s="75">
        <f>('FORMULARIO '!I1465)</f>
        <v>0</v>
      </c>
      <c r="F1427" s="75">
        <f>('FORMULARIO '!J1465)</f>
        <v>0</v>
      </c>
      <c r="G1427" s="75">
        <v>0</v>
      </c>
      <c r="H1427" s="75">
        <v>3785</v>
      </c>
      <c r="M1427" s="86" t="b">
        <f>('FORMULARIO '!BE1465)</f>
        <v>0</v>
      </c>
      <c r="N1427" s="86" t="b">
        <f>('FORMULARIO '!BF1465)</f>
        <v>0</v>
      </c>
      <c r="O1427" s="86">
        <f>('FORMULARIO '!BG1465)</f>
        <v>0.30805780643126124</v>
      </c>
      <c r="P1427" s="86">
        <f>('FORMULARIO '!BH1465)</f>
        <v>9.8578498058003596</v>
      </c>
      <c r="Q1427" s="86" t="b">
        <f>('FORMULARIO '!BI1465)</f>
        <v>0</v>
      </c>
      <c r="R1427" s="86" t="b">
        <f>('FORMULARIO '!BJ1465)</f>
        <v>0</v>
      </c>
      <c r="S1427" s="86" t="b">
        <f>('FORMULARIO '!BK1465)</f>
        <v>0</v>
      </c>
      <c r="T1427" s="86" t="b">
        <f>('FORMULARIO '!BL1465)</f>
        <v>0</v>
      </c>
      <c r="U1427" s="86" t="b">
        <f>('FORMULARIO '!BM1465)</f>
        <v>0</v>
      </c>
      <c r="V1427" s="86" t="b">
        <f>('FORMULARIO '!BN1465)</f>
        <v>0</v>
      </c>
      <c r="W1427" s="86" t="b">
        <f>('FORMULARIO '!BO1465)</f>
        <v>0</v>
      </c>
      <c r="X1427" s="86" t="b">
        <f>('FORMULARIO '!BP1465)</f>
        <v>0</v>
      </c>
      <c r="Y1427" s="86">
        <f>('FORMULARIO '!BQ1465)</f>
        <v>7.0853295479190086</v>
      </c>
      <c r="Z1427" s="86" t="b">
        <f>('FORMULARIO '!BR1465)</f>
        <v>0</v>
      </c>
    </row>
    <row r="1428" spans="1:26" x14ac:dyDescent="0.75">
      <c r="A1428" s="85" t="str">
        <f>_xlfn.CONCAT('FORMULARIO '!G1466,'FORMULARIO '!E1466,'FORMULARIO '!B1466,'FORMULARIO '!E1466,'FORMULARIO '!C1466,'FORMULARIO '!E1466,'FORMULARIO '!P1466)</f>
        <v>7434-Latex Experto y Homologos-Todocolor-Blanca</v>
      </c>
      <c r="B1428" s="85" t="str">
        <f t="shared" si="22"/>
        <v>7434-Latex Experto y Homologos-Todocolor-Blanca</v>
      </c>
      <c r="C1428" s="85" t="str">
        <f>('FORMULARIO '!G1466)</f>
        <v>7434</v>
      </c>
      <c r="D1428" s="75">
        <f>('FORMULARIO '!H1466)</f>
        <v>0</v>
      </c>
      <c r="E1428" s="75">
        <f>('FORMULARIO '!I1466)</f>
        <v>0</v>
      </c>
      <c r="F1428" s="75">
        <f>('FORMULARIO '!J1466)</f>
        <v>0</v>
      </c>
      <c r="G1428" s="75">
        <v>0</v>
      </c>
      <c r="H1428" s="75">
        <v>3785</v>
      </c>
      <c r="M1428" s="86" t="b">
        <f>('FORMULARIO '!BE1466)</f>
        <v>0</v>
      </c>
      <c r="N1428" s="86" t="b">
        <f>('FORMULARIO '!BF1466)</f>
        <v>0</v>
      </c>
      <c r="O1428" s="86" t="b">
        <f>('FORMULARIO '!BG1466)</f>
        <v>0</v>
      </c>
      <c r="P1428" s="86">
        <f>('FORMULARIO '!BH1466)</f>
        <v>5.8530983221939632</v>
      </c>
      <c r="Q1428" s="86" t="b">
        <f>('FORMULARIO '!BI1466)</f>
        <v>0</v>
      </c>
      <c r="R1428" s="86" t="b">
        <f>('FORMULARIO '!BJ1466)</f>
        <v>0</v>
      </c>
      <c r="S1428" s="86" t="b">
        <f>('FORMULARIO '!BK1466)</f>
        <v>0</v>
      </c>
      <c r="T1428" s="86" t="b">
        <f>('FORMULARIO '!BL1466)</f>
        <v>0</v>
      </c>
      <c r="U1428" s="86" t="b">
        <f>('FORMULARIO '!BM1466)</f>
        <v>0</v>
      </c>
      <c r="V1428" s="86" t="b">
        <f>('FORMULARIO '!BN1466)</f>
        <v>0</v>
      </c>
      <c r="W1428" s="86" t="b">
        <f>('FORMULARIO '!BO1466)</f>
        <v>0</v>
      </c>
      <c r="X1428" s="86" t="b">
        <f>('FORMULARIO '!BP1466)</f>
        <v>0</v>
      </c>
      <c r="Y1428" s="86">
        <f>('FORMULARIO '!BQ1466)</f>
        <v>4.9289249029001798</v>
      </c>
      <c r="Z1428" s="86">
        <f>('FORMULARIO '!BR1466)</f>
        <v>0.30805780643126124</v>
      </c>
    </row>
    <row r="1429" spans="1:26" x14ac:dyDescent="0.75">
      <c r="A1429" s="85" t="str">
        <f>_xlfn.CONCAT('FORMULARIO '!G1467,'FORMULARIO '!E1467,'FORMULARIO '!B1467,'FORMULARIO '!E1467,'FORMULARIO '!C1467,'FORMULARIO '!E1467,'FORMULARIO '!P1467)</f>
        <v>7435-Latex Experto y Homologos-Todocolor-Blanca</v>
      </c>
      <c r="B1429" s="85" t="str">
        <f t="shared" si="22"/>
        <v>7435-Latex Experto y Homologos-Todocolor-Blanca</v>
      </c>
      <c r="C1429" s="85" t="str">
        <f>('FORMULARIO '!G1467)</f>
        <v>7435</v>
      </c>
      <c r="D1429" s="75">
        <f>('FORMULARIO '!H1467)</f>
        <v>0</v>
      </c>
      <c r="E1429" s="75">
        <f>('FORMULARIO '!I1467)</f>
        <v>0</v>
      </c>
      <c r="F1429" s="75">
        <f>('FORMULARIO '!J1467)</f>
        <v>0</v>
      </c>
      <c r="G1429" s="75">
        <v>0</v>
      </c>
      <c r="H1429" s="75">
        <v>3785</v>
      </c>
      <c r="M1429" s="86" t="b">
        <f>('FORMULARIO '!BE1467)</f>
        <v>0</v>
      </c>
      <c r="N1429" s="86" t="b">
        <f>('FORMULARIO '!BF1467)</f>
        <v>0</v>
      </c>
      <c r="O1429" s="86" t="b">
        <f>('FORMULARIO '!BG1467)</f>
        <v>0</v>
      </c>
      <c r="P1429" s="86">
        <f>('FORMULARIO '!BH1467)</f>
        <v>2.772520257881351</v>
      </c>
      <c r="Q1429" s="86" t="b">
        <f>('FORMULARIO '!BI1467)</f>
        <v>0</v>
      </c>
      <c r="R1429" s="86">
        <f>('FORMULARIO '!BJ1467)</f>
        <v>0.30805780643126124</v>
      </c>
      <c r="S1429" s="86" t="b">
        <f>('FORMULARIO '!BK1467)</f>
        <v>0</v>
      </c>
      <c r="T1429" s="86" t="b">
        <f>('FORMULARIO '!BL1467)</f>
        <v>0</v>
      </c>
      <c r="U1429" s="86" t="b">
        <f>('FORMULARIO '!BM1467)</f>
        <v>0</v>
      </c>
      <c r="V1429" s="86" t="b">
        <f>('FORMULARIO '!BN1467)</f>
        <v>0</v>
      </c>
      <c r="W1429" s="86" t="b">
        <f>('FORMULARIO '!BO1467)</f>
        <v>0</v>
      </c>
      <c r="X1429" s="86" t="b">
        <f>('FORMULARIO '!BP1467)</f>
        <v>0</v>
      </c>
      <c r="Y1429" s="86">
        <f>('FORMULARIO '!BQ1467)</f>
        <v>2.1564046450188288</v>
      </c>
      <c r="Z1429" s="86" t="b">
        <f>('FORMULARIO '!BR1467)</f>
        <v>0</v>
      </c>
    </row>
    <row r="1430" spans="1:26" x14ac:dyDescent="0.75">
      <c r="A1430" s="85" t="str">
        <f>_xlfn.CONCAT('FORMULARIO '!G1468,'FORMULARIO '!E1468,'FORMULARIO '!B1468,'FORMULARIO '!E1468,'FORMULARIO '!C1468,'FORMULARIO '!E1468,'FORMULARIO '!P1468)</f>
        <v>7436-Latex Experto y Homologos-Todocolor-Blanca</v>
      </c>
      <c r="B1430" s="85" t="str">
        <f t="shared" si="22"/>
        <v>7436-Latex Experto y Homologos-Todocolor-Blanca</v>
      </c>
      <c r="C1430" s="85" t="str">
        <f>('FORMULARIO '!G1468)</f>
        <v>7436</v>
      </c>
      <c r="D1430" s="75">
        <f>('FORMULARIO '!H1468)</f>
        <v>0</v>
      </c>
      <c r="E1430" s="75">
        <f>('FORMULARIO '!I1468)</f>
        <v>0</v>
      </c>
      <c r="F1430" s="75">
        <f>('FORMULARIO '!J1468)</f>
        <v>0</v>
      </c>
      <c r="G1430" s="75">
        <v>0</v>
      </c>
      <c r="H1430" s="75">
        <v>3785</v>
      </c>
      <c r="M1430" s="86" t="b">
        <f>('FORMULARIO '!BE1468)</f>
        <v>0</v>
      </c>
      <c r="N1430" s="86" t="b">
        <f>('FORMULARIO '!BF1468)</f>
        <v>0</v>
      </c>
      <c r="O1430" s="86" t="b">
        <f>('FORMULARIO '!BG1468)</f>
        <v>0</v>
      </c>
      <c r="P1430" s="86">
        <f>('FORMULARIO '!BH1468)</f>
        <v>1.232231225725045</v>
      </c>
      <c r="Q1430" s="86" t="b">
        <f>('FORMULARIO '!BI1468)</f>
        <v>0</v>
      </c>
      <c r="R1430" s="86" t="b">
        <f>('FORMULARIO '!BJ1468)</f>
        <v>0</v>
      </c>
      <c r="S1430" s="86" t="b">
        <f>('FORMULARIO '!BK1468)</f>
        <v>0</v>
      </c>
      <c r="T1430" s="86" t="b">
        <f>('FORMULARIO '!BL1468)</f>
        <v>0</v>
      </c>
      <c r="U1430" s="86" t="b">
        <f>('FORMULARIO '!BM1468)</f>
        <v>0</v>
      </c>
      <c r="V1430" s="86" t="b">
        <f>('FORMULARIO '!BN1468)</f>
        <v>0</v>
      </c>
      <c r="W1430" s="86" t="b">
        <f>('FORMULARIO '!BO1468)</f>
        <v>0</v>
      </c>
      <c r="X1430" s="86" t="b">
        <f>('FORMULARIO '!BP1468)</f>
        <v>0</v>
      </c>
      <c r="Y1430" s="86">
        <f>('FORMULARIO '!BQ1468)</f>
        <v>1.232231225725045</v>
      </c>
      <c r="Z1430" s="86">
        <f>('FORMULARIO '!BR1468)</f>
        <v>0.30805780643126124</v>
      </c>
    </row>
    <row r="1431" spans="1:26" x14ac:dyDescent="0.75">
      <c r="A1431" s="85" t="str">
        <f>_xlfn.CONCAT('FORMULARIO '!G1469,'FORMULARIO '!E1469,'FORMULARIO '!B1469,'FORMULARIO '!E1469,'FORMULARIO '!C1469,'FORMULARIO '!E1469,'FORMULARIO '!P1469)</f>
        <v>7438-Latex Experto y Homologos-Todocolor-Intensa</v>
      </c>
      <c r="B1431" s="85" t="str">
        <f t="shared" si="22"/>
        <v>7438-Latex Experto y Homologos-Todocolor-Intensa</v>
      </c>
      <c r="C1431" s="85" t="str">
        <f>('FORMULARIO '!G1469)</f>
        <v>7438</v>
      </c>
      <c r="D1431" s="75">
        <f>('FORMULARIO '!H1469)</f>
        <v>0</v>
      </c>
      <c r="E1431" s="75">
        <f>('FORMULARIO '!I1469)</f>
        <v>0</v>
      </c>
      <c r="F1431" s="75">
        <f>('FORMULARIO '!J1469)</f>
        <v>0</v>
      </c>
      <c r="G1431" s="75">
        <v>0</v>
      </c>
      <c r="H1431" s="75">
        <v>3785</v>
      </c>
      <c r="M1431" s="86" t="b">
        <f>('FORMULARIO '!BE1469)</f>
        <v>0</v>
      </c>
      <c r="N1431" s="86" t="b">
        <f>('FORMULARIO '!BF1469)</f>
        <v>0</v>
      </c>
      <c r="O1431" s="86" t="b">
        <f>('FORMULARIO '!BG1469)</f>
        <v>0</v>
      </c>
      <c r="P1431" s="86">
        <f>('FORMULARIO '!BH1469)</f>
        <v>51.753711480451891</v>
      </c>
      <c r="Q1431" s="86" t="b">
        <f>('FORMULARIO '!BI1469)</f>
        <v>0</v>
      </c>
      <c r="R1431" s="86" t="b">
        <f>('FORMULARIO '!BJ1469)</f>
        <v>0</v>
      </c>
      <c r="S1431" s="86" t="b">
        <f>('FORMULARIO '!BK1469)</f>
        <v>0</v>
      </c>
      <c r="T1431" s="86" t="b">
        <f>('FORMULARIO '!BL1469)</f>
        <v>0</v>
      </c>
      <c r="U1431" s="86" t="b">
        <f>('FORMULARIO '!BM1469)</f>
        <v>0</v>
      </c>
      <c r="V1431" s="86" t="b">
        <f>('FORMULARIO '!BN1469)</f>
        <v>0</v>
      </c>
      <c r="W1431" s="86" t="b">
        <f>('FORMULARIO '!BO1469)</f>
        <v>0</v>
      </c>
      <c r="X1431" s="86" t="b">
        <f>('FORMULARIO '!BP1469)</f>
        <v>0</v>
      </c>
      <c r="Y1431" s="86">
        <f>('FORMULARIO '!BQ1469)</f>
        <v>64.692139350564858</v>
      </c>
      <c r="Z1431" s="86" t="b">
        <f>('FORMULARIO '!BR1469)</f>
        <v>0</v>
      </c>
    </row>
    <row r="1432" spans="1:26" x14ac:dyDescent="0.75">
      <c r="A1432" s="85" t="str">
        <f>_xlfn.CONCAT('FORMULARIO '!G1470,'FORMULARIO '!E1470,'FORMULARIO '!B1470,'FORMULARIO '!E1470,'FORMULARIO '!C1470,'FORMULARIO '!E1470,'FORMULARIO '!P1470)</f>
        <v>7439-Latex Experto y Homologos-Todocolor-Intensa</v>
      </c>
      <c r="B1432" s="85" t="str">
        <f t="shared" si="22"/>
        <v>7439-Latex Experto y Homologos-Todocolor-Intensa</v>
      </c>
      <c r="C1432" s="85" t="str">
        <f>('FORMULARIO '!G1470)</f>
        <v>7439</v>
      </c>
      <c r="D1432" s="75">
        <f>('FORMULARIO '!H1470)</f>
        <v>0</v>
      </c>
      <c r="E1432" s="75">
        <f>('FORMULARIO '!I1470)</f>
        <v>0</v>
      </c>
      <c r="F1432" s="75">
        <f>('FORMULARIO '!J1470)</f>
        <v>0</v>
      </c>
      <c r="G1432" s="75">
        <v>0</v>
      </c>
      <c r="H1432" s="75">
        <v>3785</v>
      </c>
      <c r="M1432" s="86" t="b">
        <f>('FORMULARIO '!BE1470)</f>
        <v>0</v>
      </c>
      <c r="N1432" s="86" t="b">
        <f>('FORMULARIO '!BF1470)</f>
        <v>0</v>
      </c>
      <c r="O1432" s="86" t="b">
        <f>('FORMULARIO '!BG1470)</f>
        <v>0</v>
      </c>
      <c r="P1432" s="86">
        <f>('FORMULARIO '!BH1470)</f>
        <v>21.872104256619551</v>
      </c>
      <c r="Q1432" s="86" t="b">
        <f>('FORMULARIO '!BI1470)</f>
        <v>0</v>
      </c>
      <c r="R1432" s="86" t="b">
        <f>('FORMULARIO '!BJ1470)</f>
        <v>0</v>
      </c>
      <c r="S1432" s="86" t="b">
        <f>('FORMULARIO '!BK1470)</f>
        <v>0</v>
      </c>
      <c r="T1432" s="86" t="b">
        <f>('FORMULARIO '!BL1470)</f>
        <v>0</v>
      </c>
      <c r="U1432" s="86" t="b">
        <f>('FORMULARIO '!BM1470)</f>
        <v>0</v>
      </c>
      <c r="V1432" s="86" t="b">
        <f>('FORMULARIO '!BN1470)</f>
        <v>0</v>
      </c>
      <c r="W1432" s="86" t="b">
        <f>('FORMULARIO '!BO1470)</f>
        <v>0</v>
      </c>
      <c r="X1432" s="86" t="b">
        <f>('FORMULARIO '!BP1470)</f>
        <v>0</v>
      </c>
      <c r="Y1432" s="86">
        <f>('FORMULARIO '!BQ1470)</f>
        <v>24.952682320932162</v>
      </c>
      <c r="Z1432" s="86" t="b">
        <f>('FORMULARIO '!BR1470)</f>
        <v>0</v>
      </c>
    </row>
    <row r="1433" spans="1:26" x14ac:dyDescent="0.75">
      <c r="A1433" s="85" t="str">
        <f>_xlfn.CONCAT('FORMULARIO '!G1471,'FORMULARIO '!E1471,'FORMULARIO '!B1471,'FORMULARIO '!E1471,'FORMULARIO '!C1471,'FORMULARIO '!E1471,'FORMULARIO '!P1471)</f>
        <v>7440-Latex Experto y Homologos-Todocolor-Media</v>
      </c>
      <c r="B1433" s="85" t="str">
        <f t="shared" si="22"/>
        <v>7440-Latex Experto y Homologos-Todocolor-Media</v>
      </c>
      <c r="C1433" s="85" t="str">
        <f>('FORMULARIO '!G1471)</f>
        <v>7440</v>
      </c>
      <c r="D1433" s="75">
        <f>('FORMULARIO '!H1471)</f>
        <v>0</v>
      </c>
      <c r="E1433" s="75">
        <f>('FORMULARIO '!I1471)</f>
        <v>0</v>
      </c>
      <c r="F1433" s="75">
        <f>('FORMULARIO '!J1471)</f>
        <v>0</v>
      </c>
      <c r="G1433" s="75">
        <v>0</v>
      </c>
      <c r="H1433" s="75">
        <v>3785</v>
      </c>
      <c r="M1433" s="86" t="b">
        <f>('FORMULARIO '!BE1471)</f>
        <v>0</v>
      </c>
      <c r="N1433" s="86" t="b">
        <f>('FORMULARIO '!BF1471)</f>
        <v>0</v>
      </c>
      <c r="O1433" s="86" t="b">
        <f>('FORMULARIO '!BG1471)</f>
        <v>0</v>
      </c>
      <c r="P1433" s="86">
        <f>('FORMULARIO '!BH1471)</f>
        <v>14.478716902269278</v>
      </c>
      <c r="Q1433" s="86" t="b">
        <f>('FORMULARIO '!BI1471)</f>
        <v>0</v>
      </c>
      <c r="R1433" s="86" t="b">
        <f>('FORMULARIO '!BJ1471)</f>
        <v>0</v>
      </c>
      <c r="S1433" s="86" t="b">
        <f>('FORMULARIO '!BK1471)</f>
        <v>0</v>
      </c>
      <c r="T1433" s="86" t="b">
        <f>('FORMULARIO '!BL1471)</f>
        <v>0</v>
      </c>
      <c r="U1433" s="86" t="b">
        <f>('FORMULARIO '!BM1471)</f>
        <v>0</v>
      </c>
      <c r="V1433" s="86" t="b">
        <f>('FORMULARIO '!BN1471)</f>
        <v>0</v>
      </c>
      <c r="W1433" s="86" t="b">
        <f>('FORMULARIO '!BO1471)</f>
        <v>0</v>
      </c>
      <c r="X1433" s="86" t="b">
        <f>('FORMULARIO '!BP1471)</f>
        <v>0</v>
      </c>
      <c r="Y1433" s="86">
        <f>('FORMULARIO '!BQ1471)</f>
        <v>16.327063740856847</v>
      </c>
      <c r="Z1433" s="86" t="b">
        <f>('FORMULARIO '!BR1471)</f>
        <v>0</v>
      </c>
    </row>
    <row r="1434" spans="1:26" x14ac:dyDescent="0.75">
      <c r="A1434" s="85" t="str">
        <f>_xlfn.CONCAT('FORMULARIO '!G1472,'FORMULARIO '!E1472,'FORMULARIO '!B1472,'FORMULARIO '!E1472,'FORMULARIO '!C1472,'FORMULARIO '!E1472,'FORMULARIO '!P1472)</f>
        <v>7441-Latex Experto y Homologos-Todocolor-Media</v>
      </c>
      <c r="B1434" s="85" t="str">
        <f t="shared" si="22"/>
        <v>7441-Latex Experto y Homologos-Todocolor-Media</v>
      </c>
      <c r="C1434" s="85" t="str">
        <f>('FORMULARIO '!G1472)</f>
        <v>7441</v>
      </c>
      <c r="D1434" s="75">
        <f>('FORMULARIO '!H1472)</f>
        <v>0</v>
      </c>
      <c r="E1434" s="75">
        <f>('FORMULARIO '!I1472)</f>
        <v>0</v>
      </c>
      <c r="F1434" s="75">
        <f>('FORMULARIO '!J1472)</f>
        <v>0</v>
      </c>
      <c r="G1434" s="75">
        <v>0</v>
      </c>
      <c r="H1434" s="75">
        <v>3785</v>
      </c>
      <c r="M1434" s="86" t="b">
        <f>('FORMULARIO '!BE1472)</f>
        <v>0</v>
      </c>
      <c r="N1434" s="86" t="b">
        <f>('FORMULARIO '!BF1472)</f>
        <v>0</v>
      </c>
      <c r="O1434" s="86" t="b">
        <f>('FORMULARIO '!BG1472)</f>
        <v>0</v>
      </c>
      <c r="P1434" s="86">
        <f>('FORMULARIO '!BH1472)</f>
        <v>9.2417341929378374</v>
      </c>
      <c r="Q1434" s="86" t="b">
        <f>('FORMULARIO '!BI1472)</f>
        <v>0</v>
      </c>
      <c r="R1434" s="86" t="b">
        <f>('FORMULARIO '!BJ1472)</f>
        <v>0</v>
      </c>
      <c r="S1434" s="86" t="b">
        <f>('FORMULARIO '!BK1472)</f>
        <v>0</v>
      </c>
      <c r="T1434" s="86" t="b">
        <f>('FORMULARIO '!BL1472)</f>
        <v>0</v>
      </c>
      <c r="U1434" s="86" t="b">
        <f>('FORMULARIO '!BM1472)</f>
        <v>0</v>
      </c>
      <c r="V1434" s="86" t="b">
        <f>('FORMULARIO '!BN1472)</f>
        <v>0</v>
      </c>
      <c r="W1434" s="86" t="b">
        <f>('FORMULARIO '!BO1472)</f>
        <v>0</v>
      </c>
      <c r="X1434" s="86" t="b">
        <f>('FORMULARIO '!BP1472)</f>
        <v>0</v>
      </c>
      <c r="Y1434" s="86">
        <f>('FORMULARIO '!BQ1472)</f>
        <v>12.014254450819189</v>
      </c>
      <c r="Z1434" s="86" t="b">
        <f>('FORMULARIO '!BR1472)</f>
        <v>0</v>
      </c>
    </row>
    <row r="1435" spans="1:26" x14ac:dyDescent="0.75">
      <c r="A1435" s="85" t="str">
        <f>_xlfn.CONCAT('FORMULARIO '!G1473,'FORMULARIO '!E1473,'FORMULARIO '!B1473,'FORMULARIO '!E1473,'FORMULARIO '!C1473,'FORMULARIO '!E1473,'FORMULARIO '!P1473)</f>
        <v>7442-Latex Experto y Homologos-Todocolor-Blanca</v>
      </c>
      <c r="B1435" s="85" t="str">
        <f t="shared" si="22"/>
        <v>7442-Latex Experto y Homologos-Todocolor-Blanca</v>
      </c>
      <c r="C1435" s="85" t="str">
        <f>('FORMULARIO '!G1473)</f>
        <v>7442</v>
      </c>
      <c r="D1435" s="75">
        <f>('FORMULARIO '!H1473)</f>
        <v>0</v>
      </c>
      <c r="E1435" s="75">
        <f>('FORMULARIO '!I1473)</f>
        <v>0</v>
      </c>
      <c r="F1435" s="75">
        <f>('FORMULARIO '!J1473)</f>
        <v>0</v>
      </c>
      <c r="G1435" s="75">
        <v>0</v>
      </c>
      <c r="H1435" s="75">
        <v>3785</v>
      </c>
      <c r="M1435" s="86" t="b">
        <f>('FORMULARIO '!BE1473)</f>
        <v>0</v>
      </c>
      <c r="N1435" s="86" t="b">
        <f>('FORMULARIO '!BF1473)</f>
        <v>0</v>
      </c>
      <c r="O1435" s="86" t="b">
        <f>('FORMULARIO '!BG1473)</f>
        <v>0</v>
      </c>
      <c r="P1435" s="86">
        <f>('FORMULARIO '!BH1473)</f>
        <v>5.5450405157627021</v>
      </c>
      <c r="Q1435" s="86" t="b">
        <f>('FORMULARIO '!BI1473)</f>
        <v>0</v>
      </c>
      <c r="R1435" s="86" t="b">
        <f>('FORMULARIO '!BJ1473)</f>
        <v>0</v>
      </c>
      <c r="S1435" s="86" t="b">
        <f>('FORMULARIO '!BK1473)</f>
        <v>0</v>
      </c>
      <c r="T1435" s="86" t="b">
        <f>('FORMULARIO '!BL1473)</f>
        <v>0</v>
      </c>
      <c r="U1435" s="86" t="b">
        <f>('FORMULARIO '!BM1473)</f>
        <v>0</v>
      </c>
      <c r="V1435" s="86" t="b">
        <f>('FORMULARIO '!BN1473)</f>
        <v>0</v>
      </c>
      <c r="W1435" s="86" t="b">
        <f>('FORMULARIO '!BO1473)</f>
        <v>0</v>
      </c>
      <c r="X1435" s="86" t="b">
        <f>('FORMULARIO '!BP1473)</f>
        <v>0</v>
      </c>
      <c r="Y1435" s="86">
        <f>('FORMULARIO '!BQ1473)</f>
        <v>8.317560773644054</v>
      </c>
      <c r="Z1435" s="86" t="b">
        <f>('FORMULARIO '!BR1473)</f>
        <v>0</v>
      </c>
    </row>
    <row r="1436" spans="1:26" x14ac:dyDescent="0.75">
      <c r="A1436" s="85" t="str">
        <f>_xlfn.CONCAT('FORMULARIO '!G1474,'FORMULARIO '!E1474,'FORMULARIO '!B1474,'FORMULARIO '!E1474,'FORMULARIO '!C1474,'FORMULARIO '!E1474,'FORMULARIO '!P1474)</f>
        <v>7443-Latex Experto y Homologos-Todocolor-Blanca</v>
      </c>
      <c r="B1436" s="85" t="str">
        <f t="shared" si="22"/>
        <v>7443-Latex Experto y Homologos-Todocolor-Blanca</v>
      </c>
      <c r="C1436" s="85" t="str">
        <f>('FORMULARIO '!G1474)</f>
        <v>7443</v>
      </c>
      <c r="D1436" s="75">
        <f>('FORMULARIO '!H1474)</f>
        <v>0</v>
      </c>
      <c r="E1436" s="75">
        <f>('FORMULARIO '!I1474)</f>
        <v>0</v>
      </c>
      <c r="F1436" s="75">
        <f>('FORMULARIO '!J1474)</f>
        <v>0</v>
      </c>
      <c r="G1436" s="75">
        <v>0</v>
      </c>
      <c r="H1436" s="75">
        <v>3785</v>
      </c>
      <c r="M1436" s="86" t="b">
        <f>('FORMULARIO '!BE1474)</f>
        <v>0</v>
      </c>
      <c r="N1436" s="86" t="b">
        <f>('FORMULARIO '!BF1474)</f>
        <v>0</v>
      </c>
      <c r="O1436" s="86" t="b">
        <f>('FORMULARIO '!BG1474)</f>
        <v>0</v>
      </c>
      <c r="P1436" s="86">
        <f>('FORMULARIO '!BH1474)</f>
        <v>1.5402890321563063</v>
      </c>
      <c r="Q1436" s="86" t="b">
        <f>('FORMULARIO '!BI1474)</f>
        <v>0</v>
      </c>
      <c r="R1436" s="86" t="b">
        <f>('FORMULARIO '!BJ1474)</f>
        <v>0</v>
      </c>
      <c r="S1436" s="86" t="b">
        <f>('FORMULARIO '!BK1474)</f>
        <v>0</v>
      </c>
      <c r="T1436" s="86" t="b">
        <f>('FORMULARIO '!BL1474)</f>
        <v>0</v>
      </c>
      <c r="U1436" s="86" t="b">
        <f>('FORMULARIO '!BM1474)</f>
        <v>0</v>
      </c>
      <c r="V1436" s="86" t="b">
        <f>('FORMULARIO '!BN1474)</f>
        <v>0</v>
      </c>
      <c r="W1436" s="86" t="b">
        <f>('FORMULARIO '!BO1474)</f>
        <v>0</v>
      </c>
      <c r="X1436" s="86" t="b">
        <f>('FORMULARIO '!BP1474)</f>
        <v>0</v>
      </c>
      <c r="Y1436" s="86">
        <f>('FORMULARIO '!BQ1474)</f>
        <v>2.4644624514500899</v>
      </c>
      <c r="Z1436" s="86" t="b">
        <f>('FORMULARIO '!BR1474)</f>
        <v>0</v>
      </c>
    </row>
    <row r="1437" spans="1:26" x14ac:dyDescent="0.75">
      <c r="A1437" s="85" t="str">
        <f>_xlfn.CONCAT('FORMULARIO '!G1475,'FORMULARIO '!E1475,'FORMULARIO '!B1475,'FORMULARIO '!E1475,'FORMULARIO '!C1475,'FORMULARIO '!E1475,'FORMULARIO '!P1475)</f>
        <v>7444-Latex Experto y Homologos-Todocolor-Blanca</v>
      </c>
      <c r="B1437" s="85" t="str">
        <f t="shared" si="22"/>
        <v>7444-Latex Experto y Homologos-Todocolor-Blanca</v>
      </c>
      <c r="C1437" s="85" t="str">
        <f>('FORMULARIO '!G1475)</f>
        <v>7444</v>
      </c>
      <c r="D1437" s="75">
        <f>('FORMULARIO '!H1475)</f>
        <v>0</v>
      </c>
      <c r="E1437" s="75">
        <f>('FORMULARIO '!I1475)</f>
        <v>0</v>
      </c>
      <c r="F1437" s="75">
        <f>('FORMULARIO '!J1475)</f>
        <v>0</v>
      </c>
      <c r="G1437" s="75">
        <v>0</v>
      </c>
      <c r="H1437" s="75">
        <v>3785</v>
      </c>
      <c r="M1437" s="86" t="b">
        <f>('FORMULARIO '!BE1475)</f>
        <v>0</v>
      </c>
      <c r="N1437" s="86" t="b">
        <f>('FORMULARIO '!BF1475)</f>
        <v>0</v>
      </c>
      <c r="O1437" s="86" t="b">
        <f>('FORMULARIO '!BG1475)</f>
        <v>0</v>
      </c>
      <c r="P1437" s="86">
        <f>('FORMULARIO '!BH1475)</f>
        <v>0.30805780643126124</v>
      </c>
      <c r="Q1437" s="86" t="b">
        <f>('FORMULARIO '!BI1475)</f>
        <v>0</v>
      </c>
      <c r="R1437" s="86" t="b">
        <f>('FORMULARIO '!BJ1475)</f>
        <v>0</v>
      </c>
      <c r="S1437" s="86" t="b">
        <f>('FORMULARIO '!BK1475)</f>
        <v>0</v>
      </c>
      <c r="T1437" s="86" t="b">
        <f>('FORMULARIO '!BL1475)</f>
        <v>0</v>
      </c>
      <c r="U1437" s="86" t="b">
        <f>('FORMULARIO '!BM1475)</f>
        <v>0</v>
      </c>
      <c r="V1437" s="86" t="b">
        <f>('FORMULARIO '!BN1475)</f>
        <v>0</v>
      </c>
      <c r="W1437" s="86" t="b">
        <f>('FORMULARIO '!BO1475)</f>
        <v>0</v>
      </c>
      <c r="X1437" s="86" t="b">
        <f>('FORMULARIO '!BP1475)</f>
        <v>0</v>
      </c>
      <c r="Y1437" s="86">
        <f>('FORMULARIO '!BQ1475)</f>
        <v>0.61611561286252248</v>
      </c>
      <c r="Z1437" s="86" t="b">
        <f>('FORMULARIO '!BR1475)</f>
        <v>0</v>
      </c>
    </row>
    <row r="1438" spans="1:26" x14ac:dyDescent="0.75">
      <c r="A1438" s="85" t="str">
        <f>_xlfn.CONCAT('FORMULARIO '!G1476,'FORMULARIO '!E1476,'FORMULARIO '!B1476,'FORMULARIO '!E1476,'FORMULARIO '!C1476,'FORMULARIO '!E1476,'FORMULARIO '!P1476)</f>
        <v>7454-Latex Experto y Homologos-Todocolor-Intensa</v>
      </c>
      <c r="B1438" s="85" t="str">
        <f t="shared" si="22"/>
        <v>7454-Latex Experto y Homologos-Todocolor-Intensa</v>
      </c>
      <c r="C1438" s="85" t="str">
        <f>('FORMULARIO '!G1476)</f>
        <v>7454</v>
      </c>
      <c r="D1438" s="75">
        <f>('FORMULARIO '!H1476)</f>
        <v>0</v>
      </c>
      <c r="E1438" s="75">
        <f>('FORMULARIO '!I1476)</f>
        <v>0</v>
      </c>
      <c r="F1438" s="75">
        <f>('FORMULARIO '!J1476)</f>
        <v>0</v>
      </c>
      <c r="G1438" s="75">
        <v>0</v>
      </c>
      <c r="H1438" s="75">
        <v>3785</v>
      </c>
      <c r="M1438" s="86" t="b">
        <f>('FORMULARIO '!BE1476)</f>
        <v>0</v>
      </c>
      <c r="N1438" s="86" t="b">
        <f>('FORMULARIO '!BF1476)</f>
        <v>0</v>
      </c>
      <c r="O1438" s="86" t="b">
        <f>('FORMULARIO '!BG1476)</f>
        <v>0</v>
      </c>
      <c r="P1438" s="86">
        <f>('FORMULARIO '!BH1476)</f>
        <v>32.654127481713694</v>
      </c>
      <c r="Q1438" s="86" t="b">
        <f>('FORMULARIO '!BI1476)</f>
        <v>0</v>
      </c>
      <c r="R1438" s="86" t="b">
        <f>('FORMULARIO '!BJ1476)</f>
        <v>0</v>
      </c>
      <c r="S1438" s="86" t="b">
        <f>('FORMULARIO '!BK1476)</f>
        <v>0</v>
      </c>
      <c r="T1438" s="86">
        <f>('FORMULARIO '!BL1476)</f>
        <v>13.554543482975495</v>
      </c>
      <c r="U1438" s="86" t="b">
        <f>('FORMULARIO '!BM1476)</f>
        <v>0</v>
      </c>
      <c r="V1438" s="86" t="b">
        <f>('FORMULARIO '!BN1476)</f>
        <v>0</v>
      </c>
      <c r="W1438" s="86" t="b">
        <f>('FORMULARIO '!BO1476)</f>
        <v>0</v>
      </c>
      <c r="X1438" s="86" t="b">
        <f>('FORMULARIO '!BP1476)</f>
        <v>0</v>
      </c>
      <c r="Y1438" s="86">
        <f>('FORMULARIO '!BQ1476)</f>
        <v>73.009700124208919</v>
      </c>
      <c r="Z1438" s="86" t="b">
        <f>('FORMULARIO '!BR1476)</f>
        <v>0</v>
      </c>
    </row>
    <row r="1439" spans="1:26" x14ac:dyDescent="0.75">
      <c r="A1439" s="85" t="str">
        <f>_xlfn.CONCAT('FORMULARIO '!G1477,'FORMULARIO '!E1477,'FORMULARIO '!B1477,'FORMULARIO '!E1477,'FORMULARIO '!C1477,'FORMULARIO '!E1477,'FORMULARIO '!P1477)</f>
        <v>7455-Latex Experto y Homologos-Todocolor-Intensa</v>
      </c>
      <c r="B1439" s="85" t="str">
        <f t="shared" si="22"/>
        <v>7455-Latex Experto y Homologos-Todocolor-Intensa</v>
      </c>
      <c r="C1439" s="85" t="str">
        <f>('FORMULARIO '!G1477)</f>
        <v>7455</v>
      </c>
      <c r="D1439" s="75">
        <f>('FORMULARIO '!H1477)</f>
        <v>0</v>
      </c>
      <c r="E1439" s="75">
        <f>('FORMULARIO '!I1477)</f>
        <v>0</v>
      </c>
      <c r="F1439" s="75">
        <f>('FORMULARIO '!J1477)</f>
        <v>0</v>
      </c>
      <c r="G1439" s="75">
        <v>0</v>
      </c>
      <c r="H1439" s="75">
        <v>3785</v>
      </c>
      <c r="M1439" s="86" t="b">
        <f>('FORMULARIO '!BE1477)</f>
        <v>0</v>
      </c>
      <c r="N1439" s="86" t="b">
        <f>('FORMULARIO '!BF1477)</f>
        <v>0</v>
      </c>
      <c r="O1439" s="86" t="b">
        <f>('FORMULARIO '!BG1477)</f>
        <v>0</v>
      </c>
      <c r="P1439" s="86">
        <f>('FORMULARIO '!BH1477)</f>
        <v>14.478716902269278</v>
      </c>
      <c r="Q1439" s="86" t="b">
        <f>('FORMULARIO '!BI1477)</f>
        <v>0</v>
      </c>
      <c r="R1439" s="86" t="b">
        <f>('FORMULARIO '!BJ1477)</f>
        <v>0</v>
      </c>
      <c r="S1439" s="86" t="b">
        <f>('FORMULARIO '!BK1477)</f>
        <v>0</v>
      </c>
      <c r="T1439" s="86">
        <f>('FORMULARIO '!BL1477)</f>
        <v>4.9289249029001798</v>
      </c>
      <c r="U1439" s="86" t="b">
        <f>('FORMULARIO '!BM1477)</f>
        <v>0</v>
      </c>
      <c r="V1439" s="86" t="b">
        <f>('FORMULARIO '!BN1477)</f>
        <v>0</v>
      </c>
      <c r="W1439" s="86" t="b">
        <f>('FORMULARIO '!BO1477)</f>
        <v>0</v>
      </c>
      <c r="X1439" s="86" t="b">
        <f>('FORMULARIO '!BP1477)</f>
        <v>0</v>
      </c>
      <c r="Y1439" s="86">
        <f>('FORMULARIO '!BQ1477)</f>
        <v>27.725202578813512</v>
      </c>
      <c r="Z1439" s="86" t="b">
        <f>('FORMULARIO '!BR1477)</f>
        <v>0</v>
      </c>
    </row>
    <row r="1440" spans="1:26" x14ac:dyDescent="0.75">
      <c r="A1440" s="85" t="str">
        <f>_xlfn.CONCAT('FORMULARIO '!G1478,'FORMULARIO '!E1478,'FORMULARIO '!B1478,'FORMULARIO '!E1478,'FORMULARIO '!C1478,'FORMULARIO '!E1478,'FORMULARIO '!P1478)</f>
        <v>7456-Latex Experto y Homologos-Todocolor-Media</v>
      </c>
      <c r="B1440" s="85" t="str">
        <f t="shared" si="22"/>
        <v>7456-Latex Experto y Homologos-Todocolor-Media</v>
      </c>
      <c r="C1440" s="85" t="str">
        <f>('FORMULARIO '!G1478)</f>
        <v>7456</v>
      </c>
      <c r="D1440" s="75">
        <f>('FORMULARIO '!H1478)</f>
        <v>0</v>
      </c>
      <c r="E1440" s="75">
        <f>('FORMULARIO '!I1478)</f>
        <v>0</v>
      </c>
      <c r="F1440" s="75">
        <f>('FORMULARIO '!J1478)</f>
        <v>0</v>
      </c>
      <c r="G1440" s="75">
        <v>0</v>
      </c>
      <c r="H1440" s="75">
        <v>3785</v>
      </c>
      <c r="M1440" s="86">
        <f>('FORMULARIO '!BE1478)</f>
        <v>2.4644624514500899</v>
      </c>
      <c r="N1440" s="86" t="b">
        <f>('FORMULARIO '!BF1478)</f>
        <v>0</v>
      </c>
      <c r="O1440" s="86" t="b">
        <f>('FORMULARIO '!BG1478)</f>
        <v>0</v>
      </c>
      <c r="P1440" s="86">
        <f>('FORMULARIO '!BH1478)</f>
        <v>13.246485676544234</v>
      </c>
      <c r="Q1440" s="86" t="b">
        <f>('FORMULARIO '!BI1478)</f>
        <v>0</v>
      </c>
      <c r="R1440" s="86" t="b">
        <f>('FORMULARIO '!BJ1478)</f>
        <v>0</v>
      </c>
      <c r="S1440" s="86" t="b">
        <f>('FORMULARIO '!BK1478)</f>
        <v>0</v>
      </c>
      <c r="T1440" s="86" t="b">
        <f>('FORMULARIO '!BL1478)</f>
        <v>0</v>
      </c>
      <c r="U1440" s="86" t="b">
        <f>('FORMULARIO '!BM1478)</f>
        <v>0</v>
      </c>
      <c r="V1440" s="86" t="b">
        <f>('FORMULARIO '!BN1478)</f>
        <v>0</v>
      </c>
      <c r="W1440" s="86" t="b">
        <f>('FORMULARIO '!BO1478)</f>
        <v>0</v>
      </c>
      <c r="X1440" s="86" t="b">
        <f>('FORMULARIO '!BP1478)</f>
        <v>0</v>
      </c>
      <c r="Y1440" s="86">
        <f>('FORMULARIO '!BQ1478)</f>
        <v>14.170659095838017</v>
      </c>
      <c r="Z1440" s="86" t="b">
        <f>('FORMULARIO '!BR1478)</f>
        <v>0</v>
      </c>
    </row>
    <row r="1441" spans="1:26" x14ac:dyDescent="0.75">
      <c r="A1441" s="85" t="str">
        <f>_xlfn.CONCAT('FORMULARIO '!G1479,'FORMULARIO '!E1479,'FORMULARIO '!B1479,'FORMULARIO '!E1479,'FORMULARIO '!C1479,'FORMULARIO '!E1479,'FORMULARIO '!P1479)</f>
        <v>7457-Latex Experto y Homologos-Todocolor-Media</v>
      </c>
      <c r="B1441" s="85" t="str">
        <f t="shared" si="22"/>
        <v>7457-Latex Experto y Homologos-Todocolor-Media</v>
      </c>
      <c r="C1441" s="85" t="str">
        <f>('FORMULARIO '!G1479)</f>
        <v>7457</v>
      </c>
      <c r="D1441" s="75">
        <f>('FORMULARIO '!H1479)</f>
        <v>0</v>
      </c>
      <c r="E1441" s="75">
        <f>('FORMULARIO '!I1479)</f>
        <v>0</v>
      </c>
      <c r="F1441" s="75">
        <f>('FORMULARIO '!J1479)</f>
        <v>0</v>
      </c>
      <c r="G1441" s="75">
        <v>0</v>
      </c>
      <c r="H1441" s="75">
        <v>3785</v>
      </c>
      <c r="M1441" s="86">
        <f>('FORMULARIO '!BE1479)</f>
        <v>0.61611561286252248</v>
      </c>
      <c r="N1441" s="86" t="b">
        <f>('FORMULARIO '!BF1479)</f>
        <v>0</v>
      </c>
      <c r="O1441" s="86" t="b">
        <f>('FORMULARIO '!BG1479)</f>
        <v>0</v>
      </c>
      <c r="P1441" s="86">
        <f>('FORMULARIO '!BH1479)</f>
        <v>6.7772717414877475</v>
      </c>
      <c r="Q1441" s="86" t="b">
        <f>('FORMULARIO '!BI1479)</f>
        <v>0</v>
      </c>
      <c r="R1441" s="86" t="b">
        <f>('FORMULARIO '!BJ1479)</f>
        <v>0</v>
      </c>
      <c r="S1441" s="86" t="b">
        <f>('FORMULARIO '!BK1479)</f>
        <v>0</v>
      </c>
      <c r="T1441" s="86" t="b">
        <f>('FORMULARIO '!BL1479)</f>
        <v>0</v>
      </c>
      <c r="U1441" s="86" t="b">
        <f>('FORMULARIO '!BM1479)</f>
        <v>0</v>
      </c>
      <c r="V1441" s="86" t="b">
        <f>('FORMULARIO '!BN1479)</f>
        <v>0</v>
      </c>
      <c r="W1441" s="86" t="b">
        <f>('FORMULARIO '!BO1479)</f>
        <v>0</v>
      </c>
      <c r="X1441" s="86" t="b">
        <f>('FORMULARIO '!BP1479)</f>
        <v>0</v>
      </c>
      <c r="Y1441" s="86">
        <f>('FORMULARIO '!BQ1479)</f>
        <v>11.398138837956667</v>
      </c>
      <c r="Z1441" s="86" t="b">
        <f>('FORMULARIO '!BR1479)</f>
        <v>0</v>
      </c>
    </row>
    <row r="1442" spans="1:26" x14ac:dyDescent="0.75">
      <c r="A1442" s="85" t="str">
        <f>_xlfn.CONCAT('FORMULARIO '!G1480,'FORMULARIO '!E1480,'FORMULARIO '!B1480,'FORMULARIO '!E1480,'FORMULARIO '!C1480,'FORMULARIO '!E1480,'FORMULARIO '!P1480)</f>
        <v>7458-Latex Experto y Homologos-Todocolor-Blanca</v>
      </c>
      <c r="B1442" s="85" t="str">
        <f t="shared" si="22"/>
        <v>7458-Latex Experto y Homologos-Todocolor-Blanca</v>
      </c>
      <c r="C1442" s="85" t="str">
        <f>('FORMULARIO '!G1480)</f>
        <v>7458</v>
      </c>
      <c r="D1442" s="75">
        <f>('FORMULARIO '!H1480)</f>
        <v>0</v>
      </c>
      <c r="E1442" s="75">
        <f>('FORMULARIO '!I1480)</f>
        <v>0</v>
      </c>
      <c r="F1442" s="75">
        <f>('FORMULARIO '!J1480)</f>
        <v>0</v>
      </c>
      <c r="G1442" s="75">
        <v>0</v>
      </c>
      <c r="H1442" s="75">
        <v>3785</v>
      </c>
      <c r="M1442" s="86">
        <f>('FORMULARIO '!BE1480)</f>
        <v>0.30805780643126124</v>
      </c>
      <c r="N1442" s="86" t="b">
        <f>('FORMULARIO '!BF1480)</f>
        <v>0</v>
      </c>
      <c r="O1442" s="86" t="b">
        <f>('FORMULARIO '!BG1480)</f>
        <v>0</v>
      </c>
      <c r="P1442" s="86">
        <f>('FORMULARIO '!BH1480)</f>
        <v>4.0047514836063955</v>
      </c>
      <c r="Q1442" s="86" t="b">
        <f>('FORMULARIO '!BI1480)</f>
        <v>0</v>
      </c>
      <c r="R1442" s="86" t="b">
        <f>('FORMULARIO '!BJ1480)</f>
        <v>0</v>
      </c>
      <c r="S1442" s="86" t="b">
        <f>('FORMULARIO '!BK1480)</f>
        <v>0</v>
      </c>
      <c r="T1442" s="86" t="b">
        <f>('FORMULARIO '!BL1480)</f>
        <v>0</v>
      </c>
      <c r="U1442" s="86" t="b">
        <f>('FORMULARIO '!BM1480)</f>
        <v>0</v>
      </c>
      <c r="V1442" s="86" t="b">
        <f>('FORMULARIO '!BN1480)</f>
        <v>0</v>
      </c>
      <c r="W1442" s="86" t="b">
        <f>('FORMULARIO '!BO1480)</f>
        <v>0</v>
      </c>
      <c r="X1442" s="86" t="b">
        <f>('FORMULARIO '!BP1480)</f>
        <v>0</v>
      </c>
      <c r="Y1442" s="86">
        <f>('FORMULARIO '!BQ1480)</f>
        <v>7.7014451607815317</v>
      </c>
      <c r="Z1442" s="86" t="b">
        <f>('FORMULARIO '!BR1480)</f>
        <v>0</v>
      </c>
    </row>
    <row r="1443" spans="1:26" x14ac:dyDescent="0.75">
      <c r="A1443" s="85" t="str">
        <f>_xlfn.CONCAT('FORMULARIO '!G1481,'FORMULARIO '!E1481,'FORMULARIO '!B1481,'FORMULARIO '!E1481,'FORMULARIO '!C1481,'FORMULARIO '!E1481,'FORMULARIO '!P1481)</f>
        <v>7459-Latex Experto y Homologos-Todocolor-Blanca</v>
      </c>
      <c r="B1443" s="85" t="str">
        <f t="shared" si="22"/>
        <v>7459-Latex Experto y Homologos-Todocolor-Blanca</v>
      </c>
      <c r="C1443" s="85" t="str">
        <f>('FORMULARIO '!G1481)</f>
        <v>7459</v>
      </c>
      <c r="D1443" s="75">
        <f>('FORMULARIO '!H1481)</f>
        <v>0</v>
      </c>
      <c r="E1443" s="75">
        <f>('FORMULARIO '!I1481)</f>
        <v>0</v>
      </c>
      <c r="F1443" s="75">
        <f>('FORMULARIO '!J1481)</f>
        <v>0</v>
      </c>
      <c r="G1443" s="75">
        <v>0</v>
      </c>
      <c r="H1443" s="75">
        <v>3785</v>
      </c>
      <c r="M1443" s="86" t="b">
        <f>('FORMULARIO '!BE1481)</f>
        <v>0</v>
      </c>
      <c r="N1443" s="86" t="b">
        <f>('FORMULARIO '!BF1481)</f>
        <v>0</v>
      </c>
      <c r="O1443" s="86" t="b">
        <f>('FORMULARIO '!BG1481)</f>
        <v>0</v>
      </c>
      <c r="P1443" s="86">
        <f>('FORMULARIO '!BH1481)</f>
        <v>1.5402890321563063</v>
      </c>
      <c r="Q1443" s="86" t="b">
        <f>('FORMULARIO '!BI1481)</f>
        <v>0</v>
      </c>
      <c r="R1443" s="86">
        <f>('FORMULARIO '!BJ1481)</f>
        <v>0.61611561286252248</v>
      </c>
      <c r="S1443" s="86" t="b">
        <f>('FORMULARIO '!BK1481)</f>
        <v>0</v>
      </c>
      <c r="T1443" s="86" t="b">
        <f>('FORMULARIO '!BL1481)</f>
        <v>0</v>
      </c>
      <c r="U1443" s="86" t="b">
        <f>('FORMULARIO '!BM1481)</f>
        <v>0</v>
      </c>
      <c r="V1443" s="86" t="b">
        <f>('FORMULARIO '!BN1481)</f>
        <v>0</v>
      </c>
      <c r="W1443" s="86" t="b">
        <f>('FORMULARIO '!BO1481)</f>
        <v>0</v>
      </c>
      <c r="X1443" s="86" t="b">
        <f>('FORMULARIO '!BP1481)</f>
        <v>0</v>
      </c>
      <c r="Y1443" s="86">
        <f>('FORMULARIO '!BQ1481)</f>
        <v>3.6966936771751349</v>
      </c>
      <c r="Z1443" s="86" t="b">
        <f>('FORMULARIO '!BR1481)</f>
        <v>0</v>
      </c>
    </row>
    <row r="1444" spans="1:26" x14ac:dyDescent="0.75">
      <c r="A1444" s="85" t="str">
        <f>_xlfn.CONCAT('FORMULARIO '!G1482,'FORMULARIO '!E1482,'FORMULARIO '!B1482,'FORMULARIO '!E1482,'FORMULARIO '!C1482,'FORMULARIO '!E1482,'FORMULARIO '!P1482)</f>
        <v>7460-Latex Experto y Homologos-Todocolor-Blanca</v>
      </c>
      <c r="B1444" s="85" t="str">
        <f t="shared" si="22"/>
        <v>7460-Latex Experto y Homologos-Todocolor-Blanca</v>
      </c>
      <c r="C1444" s="85" t="str">
        <f>('FORMULARIO '!G1482)</f>
        <v>7460</v>
      </c>
      <c r="D1444" s="75">
        <f>('FORMULARIO '!H1482)</f>
        <v>0</v>
      </c>
      <c r="E1444" s="75">
        <f>('FORMULARIO '!I1482)</f>
        <v>0</v>
      </c>
      <c r="F1444" s="75">
        <f>('FORMULARIO '!J1482)</f>
        <v>0</v>
      </c>
      <c r="G1444" s="75">
        <v>0</v>
      </c>
      <c r="H1444" s="75">
        <v>3785</v>
      </c>
      <c r="M1444" s="86" t="b">
        <f>('FORMULARIO '!BE1482)</f>
        <v>0</v>
      </c>
      <c r="N1444" s="86" t="b">
        <f>('FORMULARIO '!BF1482)</f>
        <v>0</v>
      </c>
      <c r="O1444" s="86">
        <f>('FORMULARIO '!BG1482)</f>
        <v>0.30805780643126124</v>
      </c>
      <c r="P1444" s="86">
        <f>('FORMULARIO '!BH1482)</f>
        <v>0.92417341929378372</v>
      </c>
      <c r="Q1444" s="86" t="b">
        <f>('FORMULARIO '!BI1482)</f>
        <v>0</v>
      </c>
      <c r="R1444" s="86" t="b">
        <f>('FORMULARIO '!BJ1482)</f>
        <v>0</v>
      </c>
      <c r="S1444" s="86" t="b">
        <f>('FORMULARIO '!BK1482)</f>
        <v>0</v>
      </c>
      <c r="T1444" s="86" t="b">
        <f>('FORMULARIO '!BL1482)</f>
        <v>0</v>
      </c>
      <c r="U1444" s="86" t="b">
        <f>('FORMULARIO '!BM1482)</f>
        <v>0</v>
      </c>
      <c r="V1444" s="86" t="b">
        <f>('FORMULARIO '!BN1482)</f>
        <v>0</v>
      </c>
      <c r="W1444" s="86" t="b">
        <f>('FORMULARIO '!BO1482)</f>
        <v>0</v>
      </c>
      <c r="X1444" s="86" t="b">
        <f>('FORMULARIO '!BP1482)</f>
        <v>0</v>
      </c>
      <c r="Y1444" s="86">
        <f>('FORMULARIO '!BQ1482)</f>
        <v>1.5402890321563063</v>
      </c>
      <c r="Z1444" s="86" t="b">
        <f>('FORMULARIO '!BR1482)</f>
        <v>0</v>
      </c>
    </row>
    <row r="1445" spans="1:26" x14ac:dyDescent="0.75">
      <c r="A1445" s="85" t="str">
        <f>_xlfn.CONCAT('FORMULARIO '!G1483,'FORMULARIO '!E1483,'FORMULARIO '!B1483,'FORMULARIO '!E1483,'FORMULARIO '!C1483,'FORMULARIO '!E1483,'FORMULARIO '!P1483)</f>
        <v>7470-Latex Experto y Homologos-Todocolor-Intensa</v>
      </c>
      <c r="B1445" s="85" t="str">
        <f t="shared" si="22"/>
        <v>7470-Latex Experto y Homologos-Todocolor-Intensa</v>
      </c>
      <c r="C1445" s="85" t="str">
        <f>('FORMULARIO '!G1483)</f>
        <v>7470</v>
      </c>
      <c r="D1445" s="75">
        <f>('FORMULARIO '!H1483)</f>
        <v>0</v>
      </c>
      <c r="E1445" s="75">
        <f>('FORMULARIO '!I1483)</f>
        <v>0</v>
      </c>
      <c r="F1445" s="75">
        <f>('FORMULARIO '!J1483)</f>
        <v>0</v>
      </c>
      <c r="G1445" s="75">
        <v>0</v>
      </c>
      <c r="H1445" s="75">
        <v>3785</v>
      </c>
      <c r="M1445" s="86" t="b">
        <f>('FORMULARIO '!BE1483)</f>
        <v>0</v>
      </c>
      <c r="N1445" s="86" t="b">
        <f>('FORMULARIO '!BF1483)</f>
        <v>0</v>
      </c>
      <c r="O1445" s="86" t="b">
        <f>('FORMULARIO '!BG1483)</f>
        <v>0</v>
      </c>
      <c r="P1445" s="86">
        <f>('FORMULARIO '!BH1483)</f>
        <v>34.810532126732518</v>
      </c>
      <c r="Q1445" s="86" t="b">
        <f>('FORMULARIO '!BI1483)</f>
        <v>0</v>
      </c>
      <c r="R1445" s="86" t="b">
        <f>('FORMULARIO '!BJ1483)</f>
        <v>0</v>
      </c>
      <c r="S1445" s="86" t="b">
        <f>('FORMULARIO '!BK1483)</f>
        <v>0</v>
      </c>
      <c r="T1445" s="86">
        <f>('FORMULARIO '!BL1483)</f>
        <v>59.763214447664687</v>
      </c>
      <c r="U1445" s="86" t="b">
        <f>('FORMULARIO '!BM1483)</f>
        <v>0</v>
      </c>
      <c r="V1445" s="86" t="b">
        <f>('FORMULARIO '!BN1483)</f>
        <v>0</v>
      </c>
      <c r="W1445" s="86" t="b">
        <f>('FORMULARIO '!BO1483)</f>
        <v>0</v>
      </c>
      <c r="X1445" s="86" t="b">
        <f>('FORMULARIO '!BP1483)</f>
        <v>0</v>
      </c>
      <c r="Y1445" s="86">
        <f>('FORMULARIO '!BQ1483)</f>
        <v>80.095029672127922</v>
      </c>
      <c r="Z1445" s="86" t="b">
        <f>('FORMULARIO '!BR1483)</f>
        <v>0</v>
      </c>
    </row>
    <row r="1446" spans="1:26" x14ac:dyDescent="0.75">
      <c r="A1446" s="85" t="str">
        <f>_xlfn.CONCAT('FORMULARIO '!G1484,'FORMULARIO '!E1484,'FORMULARIO '!B1484,'FORMULARIO '!E1484,'FORMULARIO '!C1484,'FORMULARIO '!E1484,'FORMULARIO '!P1484)</f>
        <v>7471-Latex Experto y Homologos-Todocolor-Intensa</v>
      </c>
      <c r="B1446" s="85" t="str">
        <f t="shared" si="22"/>
        <v>7471-Latex Experto y Homologos-Todocolor-Intensa</v>
      </c>
      <c r="C1446" s="85" t="str">
        <f>('FORMULARIO '!G1484)</f>
        <v>7471</v>
      </c>
      <c r="D1446" s="75">
        <f>('FORMULARIO '!H1484)</f>
        <v>0</v>
      </c>
      <c r="E1446" s="75">
        <f>('FORMULARIO '!I1484)</f>
        <v>0</v>
      </c>
      <c r="F1446" s="75">
        <f>('FORMULARIO '!J1484)</f>
        <v>0</v>
      </c>
      <c r="G1446" s="75">
        <v>0</v>
      </c>
      <c r="H1446" s="75">
        <v>3785</v>
      </c>
      <c r="M1446" s="86" t="b">
        <f>('FORMULARIO '!BE1484)</f>
        <v>0</v>
      </c>
      <c r="N1446" s="86" t="b">
        <f>('FORMULARIO '!BF1484)</f>
        <v>0</v>
      </c>
      <c r="O1446" s="86" t="b">
        <f>('FORMULARIO '!BG1484)</f>
        <v>0</v>
      </c>
      <c r="P1446" s="86">
        <f>('FORMULARIO '!BH1484)</f>
        <v>12.014254450819189</v>
      </c>
      <c r="Q1446" s="86" t="b">
        <f>('FORMULARIO '!BI1484)</f>
        <v>0</v>
      </c>
      <c r="R1446" s="86" t="b">
        <f>('FORMULARIO '!BJ1484)</f>
        <v>0</v>
      </c>
      <c r="S1446" s="86" t="b">
        <f>('FORMULARIO '!BK1484)</f>
        <v>0</v>
      </c>
      <c r="T1446" s="86">
        <f>('FORMULARIO '!BL1484)</f>
        <v>16.635121547288108</v>
      </c>
      <c r="U1446" s="86" t="b">
        <f>('FORMULARIO '!BM1484)</f>
        <v>0</v>
      </c>
      <c r="V1446" s="86" t="b">
        <f>('FORMULARIO '!BN1484)</f>
        <v>0</v>
      </c>
      <c r="W1446" s="86" t="b">
        <f>('FORMULARIO '!BO1484)</f>
        <v>0</v>
      </c>
      <c r="X1446" s="86" t="b">
        <f>('FORMULARIO '!BP1484)</f>
        <v>0</v>
      </c>
      <c r="Y1446" s="86">
        <f>('FORMULARIO '!BQ1484)</f>
        <v>21.872104256619551</v>
      </c>
      <c r="Z1446" s="86" t="b">
        <f>('FORMULARIO '!BR1484)</f>
        <v>0</v>
      </c>
    </row>
    <row r="1447" spans="1:26" x14ac:dyDescent="0.75">
      <c r="A1447" s="85" t="str">
        <f>_xlfn.CONCAT('FORMULARIO '!G1485,'FORMULARIO '!E1485,'FORMULARIO '!B1485,'FORMULARIO '!E1485,'FORMULARIO '!C1485,'FORMULARIO '!E1485,'FORMULARIO '!P1485)</f>
        <v>7472-Latex Experto y Homologos-Todocolor-Media</v>
      </c>
      <c r="B1447" s="85" t="str">
        <f t="shared" si="22"/>
        <v>7472-Latex Experto y Homologos-Todocolor-Media</v>
      </c>
      <c r="C1447" s="85" t="str">
        <f>('FORMULARIO '!G1485)</f>
        <v>7472</v>
      </c>
      <c r="D1447" s="75">
        <f>('FORMULARIO '!H1485)</f>
        <v>0</v>
      </c>
      <c r="E1447" s="75">
        <f>('FORMULARIO '!I1485)</f>
        <v>0</v>
      </c>
      <c r="F1447" s="75">
        <f>('FORMULARIO '!J1485)</f>
        <v>0</v>
      </c>
      <c r="G1447" s="75">
        <v>0</v>
      </c>
      <c r="H1447" s="75">
        <v>3785</v>
      </c>
      <c r="M1447" s="86" t="b">
        <f>('FORMULARIO '!BE1485)</f>
        <v>0</v>
      </c>
      <c r="N1447" s="86" t="b">
        <f>('FORMULARIO '!BF1485)</f>
        <v>0</v>
      </c>
      <c r="O1447" s="86" t="b">
        <f>('FORMULARIO '!BG1485)</f>
        <v>0</v>
      </c>
      <c r="P1447" s="86">
        <f>('FORMULARIO '!BH1485)</f>
        <v>10.165907612231621</v>
      </c>
      <c r="Q1447" s="86" t="b">
        <f>('FORMULARIO '!BI1485)</f>
        <v>0</v>
      </c>
      <c r="R1447" s="86" t="b">
        <f>('FORMULARIO '!BJ1485)</f>
        <v>0</v>
      </c>
      <c r="S1447" s="86" t="b">
        <f>('FORMULARIO '!BK1485)</f>
        <v>0</v>
      </c>
      <c r="T1447" s="86">
        <f>('FORMULARIO '!BL1485)</f>
        <v>15.710948127994323</v>
      </c>
      <c r="U1447" s="86" t="b">
        <f>('FORMULARIO '!BM1485)</f>
        <v>0</v>
      </c>
      <c r="V1447" s="86" t="b">
        <f>('FORMULARIO '!BN1485)</f>
        <v>0</v>
      </c>
      <c r="W1447" s="86" t="b">
        <f>('FORMULARIO '!BO1485)</f>
        <v>0</v>
      </c>
      <c r="X1447" s="86" t="b">
        <f>('FORMULARIO '!BP1485)</f>
        <v>0</v>
      </c>
      <c r="Y1447" s="86">
        <f>('FORMULARIO '!BQ1485)</f>
        <v>18.483468385875675</v>
      </c>
      <c r="Z1447" s="86" t="b">
        <f>('FORMULARIO '!BR1485)</f>
        <v>0</v>
      </c>
    </row>
    <row r="1448" spans="1:26" x14ac:dyDescent="0.75">
      <c r="A1448" s="85" t="str">
        <f>_xlfn.CONCAT('FORMULARIO '!G1486,'FORMULARIO '!E1486,'FORMULARIO '!B1486,'FORMULARIO '!E1486,'FORMULARIO '!C1486,'FORMULARIO '!E1486,'FORMULARIO '!P1486)</f>
        <v>7473-Latex Experto y Homologos-Todocolor-Media</v>
      </c>
      <c r="B1448" s="85" t="str">
        <f t="shared" si="22"/>
        <v>7473-Latex Experto y Homologos-Todocolor-Media</v>
      </c>
      <c r="C1448" s="85" t="str">
        <f>('FORMULARIO '!G1486)</f>
        <v>7473</v>
      </c>
      <c r="D1448" s="75">
        <f>('FORMULARIO '!H1486)</f>
        <v>0</v>
      </c>
      <c r="E1448" s="75">
        <f>('FORMULARIO '!I1486)</f>
        <v>0</v>
      </c>
      <c r="F1448" s="75">
        <f>('FORMULARIO '!J1486)</f>
        <v>0</v>
      </c>
      <c r="G1448" s="75">
        <v>0</v>
      </c>
      <c r="H1448" s="75">
        <v>3785</v>
      </c>
      <c r="M1448" s="86" t="b">
        <f>('FORMULARIO '!BE1486)</f>
        <v>0</v>
      </c>
      <c r="N1448" s="86" t="b">
        <f>('FORMULARIO '!BF1486)</f>
        <v>0</v>
      </c>
      <c r="O1448" s="86" t="b">
        <f>('FORMULARIO '!BG1486)</f>
        <v>0</v>
      </c>
      <c r="P1448" s="86">
        <f>('FORMULARIO '!BH1486)</f>
        <v>4.6208670964689187</v>
      </c>
      <c r="Q1448" s="86" t="b">
        <f>('FORMULARIO '!BI1486)</f>
        <v>0</v>
      </c>
      <c r="R1448" s="86" t="b">
        <f>('FORMULARIO '!BJ1486)</f>
        <v>0</v>
      </c>
      <c r="S1448" s="86" t="b">
        <f>('FORMULARIO '!BK1486)</f>
        <v>0</v>
      </c>
      <c r="T1448" s="86">
        <f>('FORMULARIO '!BL1486)</f>
        <v>5.8530983221939632</v>
      </c>
      <c r="U1448" s="86" t="b">
        <f>('FORMULARIO '!BM1486)</f>
        <v>0</v>
      </c>
      <c r="V1448" s="86" t="b">
        <f>('FORMULARIO '!BN1486)</f>
        <v>0</v>
      </c>
      <c r="W1448" s="86" t="b">
        <f>('FORMULARIO '!BO1486)</f>
        <v>0</v>
      </c>
      <c r="X1448" s="86" t="b">
        <f>('FORMULARIO '!BP1486)</f>
        <v>0</v>
      </c>
      <c r="Y1448" s="86">
        <f>('FORMULARIO '!BQ1486)</f>
        <v>12.63037006368171</v>
      </c>
      <c r="Z1448" s="86" t="b">
        <f>('FORMULARIO '!BR1486)</f>
        <v>0</v>
      </c>
    </row>
    <row r="1449" spans="1:26" x14ac:dyDescent="0.75">
      <c r="A1449" s="85" t="str">
        <f>_xlfn.CONCAT('FORMULARIO '!G1487,'FORMULARIO '!E1487,'FORMULARIO '!B1487,'FORMULARIO '!E1487,'FORMULARIO '!C1487,'FORMULARIO '!E1487,'FORMULARIO '!P1487)</f>
        <v>7474-Latex Experto y Homologos-Todocolor-Blanca</v>
      </c>
      <c r="B1449" s="85" t="str">
        <f t="shared" si="22"/>
        <v>7474-Latex Experto y Homologos-Todocolor-Blanca</v>
      </c>
      <c r="C1449" s="85" t="str">
        <f>('FORMULARIO '!G1487)</f>
        <v>7474</v>
      </c>
      <c r="D1449" s="75">
        <f>('FORMULARIO '!H1487)</f>
        <v>0</v>
      </c>
      <c r="E1449" s="75">
        <f>('FORMULARIO '!I1487)</f>
        <v>0</v>
      </c>
      <c r="F1449" s="75">
        <f>('FORMULARIO '!J1487)</f>
        <v>0</v>
      </c>
      <c r="G1449" s="75">
        <v>0</v>
      </c>
      <c r="H1449" s="75">
        <v>3785</v>
      </c>
      <c r="M1449" s="86" t="b">
        <f>('FORMULARIO '!BE1487)</f>
        <v>0</v>
      </c>
      <c r="N1449" s="86" t="b">
        <f>('FORMULARIO '!BF1487)</f>
        <v>0</v>
      </c>
      <c r="O1449" s="86" t="b">
        <f>('FORMULARIO '!BG1487)</f>
        <v>0</v>
      </c>
      <c r="P1449" s="86">
        <f>('FORMULARIO '!BH1487)</f>
        <v>1.5402890321563063</v>
      </c>
      <c r="Q1449" s="86" t="b">
        <f>('FORMULARIO '!BI1487)</f>
        <v>0</v>
      </c>
      <c r="R1449" s="86" t="b">
        <f>('FORMULARIO '!BJ1487)</f>
        <v>0</v>
      </c>
      <c r="S1449" s="86" t="b">
        <f>('FORMULARIO '!BK1487)</f>
        <v>0</v>
      </c>
      <c r="T1449" s="86">
        <f>('FORMULARIO '!BL1487)</f>
        <v>1.8483468385875674</v>
      </c>
      <c r="U1449" s="86" t="b">
        <f>('FORMULARIO '!BM1487)</f>
        <v>0</v>
      </c>
      <c r="V1449" s="86" t="b">
        <f>('FORMULARIO '!BN1487)</f>
        <v>0</v>
      </c>
      <c r="W1449" s="86" t="b">
        <f>('FORMULARIO '!BO1487)</f>
        <v>0</v>
      </c>
      <c r="X1449" s="86" t="b">
        <f>('FORMULARIO '!BP1487)</f>
        <v>0</v>
      </c>
      <c r="Y1449" s="86">
        <f>('FORMULARIO '!BQ1487)</f>
        <v>4.6208670964689187</v>
      </c>
      <c r="Z1449" s="86" t="b">
        <f>('FORMULARIO '!BR1487)</f>
        <v>0</v>
      </c>
    </row>
    <row r="1450" spans="1:26" x14ac:dyDescent="0.75">
      <c r="A1450" s="85" t="str">
        <f>_xlfn.CONCAT('FORMULARIO '!G1488,'FORMULARIO '!E1488,'FORMULARIO '!B1488,'FORMULARIO '!E1488,'FORMULARIO '!C1488,'FORMULARIO '!E1488,'FORMULARIO '!P1488)</f>
        <v>7475-Latex Experto y Homologos-Todocolor-Blanca</v>
      </c>
      <c r="B1450" s="85" t="str">
        <f t="shared" si="22"/>
        <v>7475-Latex Experto y Homologos-Todocolor-Blanca</v>
      </c>
      <c r="C1450" s="85" t="str">
        <f>('FORMULARIO '!G1488)</f>
        <v>7475</v>
      </c>
      <c r="D1450" s="75">
        <f>('FORMULARIO '!H1488)</f>
        <v>0</v>
      </c>
      <c r="E1450" s="75">
        <f>('FORMULARIO '!I1488)</f>
        <v>0</v>
      </c>
      <c r="F1450" s="75">
        <f>('FORMULARIO '!J1488)</f>
        <v>0</v>
      </c>
      <c r="G1450" s="75">
        <v>0</v>
      </c>
      <c r="H1450" s="75">
        <v>3785</v>
      </c>
      <c r="M1450" s="86" t="b">
        <f>('FORMULARIO '!BE1488)</f>
        <v>0</v>
      </c>
      <c r="N1450" s="86" t="b">
        <f>('FORMULARIO '!BF1488)</f>
        <v>0</v>
      </c>
      <c r="O1450" s="86" t="b">
        <f>('FORMULARIO '!BG1488)</f>
        <v>0</v>
      </c>
      <c r="P1450" s="86" t="b">
        <f>('FORMULARIO '!BH1488)</f>
        <v>0</v>
      </c>
      <c r="Q1450" s="86" t="b">
        <f>('FORMULARIO '!BI1488)</f>
        <v>0</v>
      </c>
      <c r="R1450" s="86" t="b">
        <f>('FORMULARIO '!BJ1488)</f>
        <v>0</v>
      </c>
      <c r="S1450" s="86">
        <f>('FORMULARIO '!BK1488)</f>
        <v>1.232231225725045</v>
      </c>
      <c r="T1450" s="86">
        <f>('FORMULARIO '!BL1488)</f>
        <v>0.30805780643126124</v>
      </c>
      <c r="U1450" s="86" t="b">
        <f>('FORMULARIO '!BM1488)</f>
        <v>0</v>
      </c>
      <c r="V1450" s="86" t="b">
        <f>('FORMULARIO '!BN1488)</f>
        <v>0</v>
      </c>
      <c r="W1450" s="86" t="b">
        <f>('FORMULARIO '!BO1488)</f>
        <v>0</v>
      </c>
      <c r="X1450" s="86" t="b">
        <f>('FORMULARIO '!BP1488)</f>
        <v>0</v>
      </c>
      <c r="Y1450" s="86">
        <f>('FORMULARIO '!BQ1488)</f>
        <v>3.3886358707438737</v>
      </c>
      <c r="Z1450" s="86" t="b">
        <f>('FORMULARIO '!BR1488)</f>
        <v>0</v>
      </c>
    </row>
    <row r="1451" spans="1:26" x14ac:dyDescent="0.75">
      <c r="A1451" s="85" t="str">
        <f>_xlfn.CONCAT('FORMULARIO '!G1489,'FORMULARIO '!E1489,'FORMULARIO '!B1489,'FORMULARIO '!E1489,'FORMULARIO '!C1489,'FORMULARIO '!E1489,'FORMULARIO '!P1489)</f>
        <v>7476-Latex Experto y Homologos-Todocolor-Blanca</v>
      </c>
      <c r="B1451" s="85" t="str">
        <f t="shared" si="22"/>
        <v>7476-Latex Experto y Homologos-Todocolor-Blanca</v>
      </c>
      <c r="C1451" s="85" t="str">
        <f>('FORMULARIO '!G1489)</f>
        <v>7476</v>
      </c>
      <c r="D1451" s="75">
        <f>('FORMULARIO '!H1489)</f>
        <v>0</v>
      </c>
      <c r="E1451" s="75">
        <f>('FORMULARIO '!I1489)</f>
        <v>0</v>
      </c>
      <c r="F1451" s="75">
        <f>('FORMULARIO '!J1489)</f>
        <v>0</v>
      </c>
      <c r="G1451" s="75">
        <v>0</v>
      </c>
      <c r="H1451" s="75">
        <v>3785</v>
      </c>
      <c r="M1451" s="86" t="b">
        <f>('FORMULARIO '!BE1489)</f>
        <v>0</v>
      </c>
      <c r="N1451" s="86" t="b">
        <f>('FORMULARIO '!BF1489)</f>
        <v>0</v>
      </c>
      <c r="O1451" s="86" t="b">
        <f>('FORMULARIO '!BG1489)</f>
        <v>0</v>
      </c>
      <c r="P1451" s="86" t="b">
        <f>('FORMULARIO '!BH1489)</f>
        <v>0</v>
      </c>
      <c r="Q1451" s="86" t="b">
        <f>('FORMULARIO '!BI1489)</f>
        <v>0</v>
      </c>
      <c r="R1451" s="86" t="b">
        <f>('FORMULARIO '!BJ1489)</f>
        <v>0</v>
      </c>
      <c r="S1451" s="86" t="b">
        <f>('FORMULARIO '!BK1489)</f>
        <v>0</v>
      </c>
      <c r="T1451" s="86" t="b">
        <f>('FORMULARIO '!BL1489)</f>
        <v>0</v>
      </c>
      <c r="U1451" s="86" t="b">
        <f>('FORMULARIO '!BM1489)</f>
        <v>0</v>
      </c>
      <c r="V1451" s="86">
        <f>('FORMULARIO '!BN1489)</f>
        <v>0.30805780643126124</v>
      </c>
      <c r="W1451" s="86" t="b">
        <f>('FORMULARIO '!BO1489)</f>
        <v>0</v>
      </c>
      <c r="X1451" s="86" t="b">
        <f>('FORMULARIO '!BP1489)</f>
        <v>0</v>
      </c>
      <c r="Y1451" s="86">
        <f>('FORMULARIO '!BQ1489)</f>
        <v>1.5402890321563063</v>
      </c>
      <c r="Z1451" s="86">
        <f>('FORMULARIO '!BR1489)</f>
        <v>0.30805780643126124</v>
      </c>
    </row>
    <row r="1452" spans="1:26" x14ac:dyDescent="0.75">
      <c r="A1452" s="85" t="str">
        <f>_xlfn.CONCAT('FORMULARIO '!G1490,'FORMULARIO '!E1490,'FORMULARIO '!B1490,'FORMULARIO '!E1490,'FORMULARIO '!C1490,'FORMULARIO '!E1490,'FORMULARIO '!P1490)</f>
        <v>7478-Latex Experto y Homologos-Todocolor-Intensa</v>
      </c>
      <c r="B1452" s="85" t="str">
        <f t="shared" si="22"/>
        <v>7478-Latex Experto y Homologos-Todocolor-Intensa</v>
      </c>
      <c r="C1452" s="85" t="str">
        <f>('FORMULARIO '!G1490)</f>
        <v>7478</v>
      </c>
      <c r="D1452" s="75">
        <f>('FORMULARIO '!H1490)</f>
        <v>0</v>
      </c>
      <c r="E1452" s="75">
        <f>('FORMULARIO '!I1490)</f>
        <v>0</v>
      </c>
      <c r="F1452" s="75">
        <f>('FORMULARIO '!J1490)</f>
        <v>0</v>
      </c>
      <c r="G1452" s="75">
        <v>0</v>
      </c>
      <c r="H1452" s="75">
        <v>3785</v>
      </c>
      <c r="M1452" s="86" t="b">
        <f>('FORMULARIO '!BE1490)</f>
        <v>0</v>
      </c>
      <c r="N1452" s="86" t="b">
        <f>('FORMULARIO '!BF1490)</f>
        <v>0</v>
      </c>
      <c r="O1452" s="86" t="b">
        <f>('FORMULARIO '!BG1490)</f>
        <v>0</v>
      </c>
      <c r="P1452" s="86">
        <f>('FORMULARIO '!BH1490)</f>
        <v>9.8578498058003596</v>
      </c>
      <c r="Q1452" s="86" t="b">
        <f>('FORMULARIO '!BI1490)</f>
        <v>0</v>
      </c>
      <c r="R1452" s="86" t="b">
        <f>('FORMULARIO '!BJ1490)</f>
        <v>0</v>
      </c>
      <c r="S1452" s="86" t="b">
        <f>('FORMULARIO '!BK1490)</f>
        <v>0</v>
      </c>
      <c r="T1452" s="86">
        <f>('FORMULARIO '!BL1490)</f>
        <v>89.644821671497027</v>
      </c>
      <c r="U1452" s="86" t="b">
        <f>('FORMULARIO '!BM1490)</f>
        <v>0</v>
      </c>
      <c r="V1452" s="86" t="b">
        <f>('FORMULARIO '!BN1490)</f>
        <v>0</v>
      </c>
      <c r="W1452" s="86" t="b">
        <f>('FORMULARIO '!BO1490)</f>
        <v>0</v>
      </c>
      <c r="X1452" s="86" t="b">
        <f>('FORMULARIO '!BP1490)</f>
        <v>0</v>
      </c>
      <c r="Y1452" s="86">
        <f>('FORMULARIO '!BQ1490)</f>
        <v>76.090278188521523</v>
      </c>
      <c r="Z1452" s="86" t="b">
        <f>('FORMULARIO '!BR1490)</f>
        <v>0</v>
      </c>
    </row>
    <row r="1453" spans="1:26" x14ac:dyDescent="0.75">
      <c r="A1453" s="85" t="str">
        <f>_xlfn.CONCAT('FORMULARIO '!G1491,'FORMULARIO '!E1491,'FORMULARIO '!B1491,'FORMULARIO '!E1491,'FORMULARIO '!C1491,'FORMULARIO '!E1491,'FORMULARIO '!P1491)</f>
        <v>7479-Latex Experto y Homologos-Todocolor-Intensa</v>
      </c>
      <c r="B1453" s="85" t="str">
        <f t="shared" si="22"/>
        <v>7479-Latex Experto y Homologos-Todocolor-Intensa</v>
      </c>
      <c r="C1453" s="85" t="str">
        <f>('FORMULARIO '!G1491)</f>
        <v>7479</v>
      </c>
      <c r="D1453" s="75">
        <f>('FORMULARIO '!H1491)</f>
        <v>0</v>
      </c>
      <c r="E1453" s="75">
        <f>('FORMULARIO '!I1491)</f>
        <v>0</v>
      </c>
      <c r="F1453" s="75">
        <f>('FORMULARIO '!J1491)</f>
        <v>0</v>
      </c>
      <c r="G1453" s="75">
        <v>0</v>
      </c>
      <c r="H1453" s="75">
        <v>3785</v>
      </c>
      <c r="M1453" s="86" t="b">
        <f>('FORMULARIO '!BE1491)</f>
        <v>0</v>
      </c>
      <c r="N1453" s="86" t="b">
        <f>('FORMULARIO '!BF1491)</f>
        <v>0</v>
      </c>
      <c r="O1453" s="86" t="b">
        <f>('FORMULARIO '!BG1491)</f>
        <v>0</v>
      </c>
      <c r="P1453" s="86">
        <f>('FORMULARIO '!BH1491)</f>
        <v>5.8530983221939632</v>
      </c>
      <c r="Q1453" s="86" t="b">
        <f>('FORMULARIO '!BI1491)</f>
        <v>0</v>
      </c>
      <c r="R1453" s="86" t="b">
        <f>('FORMULARIO '!BJ1491)</f>
        <v>0</v>
      </c>
      <c r="S1453" s="86" t="b">
        <f>('FORMULARIO '!BK1491)</f>
        <v>0</v>
      </c>
      <c r="T1453" s="86">
        <f>('FORMULARIO '!BL1491)</f>
        <v>27.725202578813512</v>
      </c>
      <c r="U1453" s="86" t="b">
        <f>('FORMULARIO '!BM1491)</f>
        <v>0</v>
      </c>
      <c r="V1453" s="86" t="b">
        <f>('FORMULARIO '!BN1491)</f>
        <v>0</v>
      </c>
      <c r="W1453" s="86" t="b">
        <f>('FORMULARIO '!BO1491)</f>
        <v>0</v>
      </c>
      <c r="X1453" s="86" t="b">
        <f>('FORMULARIO '!BP1491)</f>
        <v>0</v>
      </c>
      <c r="Y1453" s="86">
        <f>('FORMULARIO '!BQ1491)</f>
        <v>23.720451095207117</v>
      </c>
      <c r="Z1453" s="86" t="b">
        <f>('FORMULARIO '!BR1491)</f>
        <v>0</v>
      </c>
    </row>
    <row r="1454" spans="1:26" x14ac:dyDescent="0.75">
      <c r="A1454" s="85" t="str">
        <f>_xlfn.CONCAT('FORMULARIO '!G1492,'FORMULARIO '!E1492,'FORMULARIO '!B1492,'FORMULARIO '!E1492,'FORMULARIO '!C1492,'FORMULARIO '!E1492,'FORMULARIO '!P1492)</f>
        <v>7480-Latex Experto y Homologos-Todocolor-Media</v>
      </c>
      <c r="B1454" s="85" t="str">
        <f t="shared" si="22"/>
        <v>7480-Latex Experto y Homologos-Todocolor-Media</v>
      </c>
      <c r="C1454" s="85" t="str">
        <f>('FORMULARIO '!G1492)</f>
        <v>7480</v>
      </c>
      <c r="D1454" s="75">
        <f>('FORMULARIO '!H1492)</f>
        <v>0</v>
      </c>
      <c r="E1454" s="75">
        <f>('FORMULARIO '!I1492)</f>
        <v>0</v>
      </c>
      <c r="F1454" s="75">
        <f>('FORMULARIO '!J1492)</f>
        <v>0</v>
      </c>
      <c r="G1454" s="75">
        <v>0</v>
      </c>
      <c r="H1454" s="75">
        <v>3785</v>
      </c>
      <c r="M1454" s="86" t="b">
        <f>('FORMULARIO '!BE1492)</f>
        <v>0</v>
      </c>
      <c r="N1454" s="86" t="b">
        <f>('FORMULARIO '!BF1492)</f>
        <v>0</v>
      </c>
      <c r="O1454" s="86" t="b">
        <f>('FORMULARIO '!BG1492)</f>
        <v>0</v>
      </c>
      <c r="P1454" s="86">
        <f>('FORMULARIO '!BH1492)</f>
        <v>5.5450405157627021</v>
      </c>
      <c r="Q1454" s="86" t="b">
        <f>('FORMULARIO '!BI1492)</f>
        <v>0</v>
      </c>
      <c r="R1454" s="86" t="b">
        <f>('FORMULARIO '!BJ1492)</f>
        <v>0</v>
      </c>
      <c r="S1454" s="86" t="b">
        <f>('FORMULARIO '!BK1492)</f>
        <v>0</v>
      </c>
      <c r="T1454" s="86">
        <f>('FORMULARIO '!BL1492)</f>
        <v>26.801029159519729</v>
      </c>
      <c r="U1454" s="86" t="b">
        <f>('FORMULARIO '!BM1492)</f>
        <v>0</v>
      </c>
      <c r="V1454" s="86" t="b">
        <f>('FORMULARIO '!BN1492)</f>
        <v>0</v>
      </c>
      <c r="W1454" s="86" t="b">
        <f>('FORMULARIO '!BO1492)</f>
        <v>0</v>
      </c>
      <c r="X1454" s="86" t="b">
        <f>('FORMULARIO '!BP1492)</f>
        <v>0</v>
      </c>
      <c r="Y1454" s="86">
        <f>('FORMULARIO '!BQ1492)</f>
        <v>23.104335482344592</v>
      </c>
      <c r="Z1454" s="86" t="b">
        <f>('FORMULARIO '!BR1492)</f>
        <v>0</v>
      </c>
    </row>
    <row r="1455" spans="1:26" x14ac:dyDescent="0.75">
      <c r="A1455" s="85" t="str">
        <f>_xlfn.CONCAT('FORMULARIO '!G1493,'FORMULARIO '!E1493,'FORMULARIO '!B1493,'FORMULARIO '!E1493,'FORMULARIO '!C1493,'FORMULARIO '!E1493,'FORMULARIO '!P1493)</f>
        <v>7481-Latex Experto y Homologos-Todocolor-Media</v>
      </c>
      <c r="B1455" s="85" t="str">
        <f t="shared" si="22"/>
        <v>7481-Latex Experto y Homologos-Todocolor-Media</v>
      </c>
      <c r="C1455" s="85" t="str">
        <f>('FORMULARIO '!G1493)</f>
        <v>7481</v>
      </c>
      <c r="D1455" s="75">
        <f>('FORMULARIO '!H1493)</f>
        <v>0</v>
      </c>
      <c r="E1455" s="75">
        <f>('FORMULARIO '!I1493)</f>
        <v>0</v>
      </c>
      <c r="F1455" s="75">
        <f>('FORMULARIO '!J1493)</f>
        <v>0</v>
      </c>
      <c r="G1455" s="75">
        <v>0</v>
      </c>
      <c r="H1455" s="75">
        <v>3785</v>
      </c>
      <c r="M1455" s="86" t="b">
        <f>('FORMULARIO '!BE1493)</f>
        <v>0</v>
      </c>
      <c r="N1455" s="86" t="b">
        <f>('FORMULARIO '!BF1493)</f>
        <v>0</v>
      </c>
      <c r="O1455" s="86" t="b">
        <f>('FORMULARIO '!BG1493)</f>
        <v>0</v>
      </c>
      <c r="P1455" s="86">
        <f>('FORMULARIO '!BH1493)</f>
        <v>0.92417341929378372</v>
      </c>
      <c r="Q1455" s="86" t="b">
        <f>('FORMULARIO '!BI1493)</f>
        <v>0</v>
      </c>
      <c r="R1455" s="86" t="b">
        <f>('FORMULARIO '!BJ1493)</f>
        <v>0</v>
      </c>
      <c r="S1455" s="86" t="b">
        <f>('FORMULARIO '!BK1493)</f>
        <v>0</v>
      </c>
      <c r="T1455" s="86">
        <f>('FORMULARIO '!BL1493)</f>
        <v>9.2417341929378374</v>
      </c>
      <c r="U1455" s="86" t="b">
        <f>('FORMULARIO '!BM1493)</f>
        <v>0</v>
      </c>
      <c r="V1455" s="86" t="b">
        <f>('FORMULARIO '!BN1493)</f>
        <v>0</v>
      </c>
      <c r="W1455" s="86" t="b">
        <f>('FORMULARIO '!BO1493)</f>
        <v>0</v>
      </c>
      <c r="X1455" s="86" t="b">
        <f>('FORMULARIO '!BP1493)</f>
        <v>0</v>
      </c>
      <c r="Y1455" s="86">
        <f>('FORMULARIO '!BQ1493)</f>
        <v>12.63037006368171</v>
      </c>
      <c r="Z1455" s="86" t="b">
        <f>('FORMULARIO '!BR1493)</f>
        <v>0</v>
      </c>
    </row>
    <row r="1456" spans="1:26" x14ac:dyDescent="0.75">
      <c r="A1456" s="85" t="str">
        <f>_xlfn.CONCAT('FORMULARIO '!G1494,'FORMULARIO '!E1494,'FORMULARIO '!B1494,'FORMULARIO '!E1494,'FORMULARIO '!C1494,'FORMULARIO '!E1494,'FORMULARIO '!P1494)</f>
        <v>7482-Latex Experto y Homologos-Todocolor-Blanca</v>
      </c>
      <c r="B1456" s="85" t="str">
        <f t="shared" si="22"/>
        <v>7482-Latex Experto y Homologos-Todocolor-Blanca</v>
      </c>
      <c r="C1456" s="85" t="str">
        <f>('FORMULARIO '!G1494)</f>
        <v>7482</v>
      </c>
      <c r="D1456" s="75">
        <f>('FORMULARIO '!H1494)</f>
        <v>0</v>
      </c>
      <c r="E1456" s="75">
        <f>('FORMULARIO '!I1494)</f>
        <v>0</v>
      </c>
      <c r="F1456" s="75">
        <f>('FORMULARIO '!J1494)</f>
        <v>0</v>
      </c>
      <c r="G1456" s="75">
        <v>0</v>
      </c>
      <c r="H1456" s="75">
        <v>3785</v>
      </c>
      <c r="M1456" s="86" t="b">
        <f>('FORMULARIO '!BE1494)</f>
        <v>0</v>
      </c>
      <c r="N1456" s="86" t="b">
        <f>('FORMULARIO '!BF1494)</f>
        <v>0</v>
      </c>
      <c r="O1456" s="86" t="b">
        <f>('FORMULARIO '!BG1494)</f>
        <v>0</v>
      </c>
      <c r="P1456" s="86">
        <f>('FORMULARIO '!BH1494)</f>
        <v>0.30805780643126124</v>
      </c>
      <c r="Q1456" s="86" t="b">
        <f>('FORMULARIO '!BI1494)</f>
        <v>0</v>
      </c>
      <c r="R1456" s="86" t="b">
        <f>('FORMULARIO '!BJ1494)</f>
        <v>0</v>
      </c>
      <c r="S1456" s="86" t="b">
        <f>('FORMULARIO '!BK1494)</f>
        <v>0</v>
      </c>
      <c r="T1456" s="86">
        <f>('FORMULARIO '!BL1494)</f>
        <v>5.8530983221939632</v>
      </c>
      <c r="U1456" s="86" t="b">
        <f>('FORMULARIO '!BM1494)</f>
        <v>0</v>
      </c>
      <c r="V1456" s="86" t="b">
        <f>('FORMULARIO '!BN1494)</f>
        <v>0</v>
      </c>
      <c r="W1456" s="86" t="b">
        <f>('FORMULARIO '!BO1494)</f>
        <v>0</v>
      </c>
      <c r="X1456" s="86" t="b">
        <f>('FORMULARIO '!BP1494)</f>
        <v>0</v>
      </c>
      <c r="Y1456" s="86">
        <f>('FORMULARIO '!BQ1494)</f>
        <v>7.7014451607815317</v>
      </c>
      <c r="Z1456" s="86" t="b">
        <f>('FORMULARIO '!BR1494)</f>
        <v>0</v>
      </c>
    </row>
    <row r="1457" spans="1:26" x14ac:dyDescent="0.75">
      <c r="A1457" s="85" t="str">
        <f>_xlfn.CONCAT('FORMULARIO '!G1495,'FORMULARIO '!E1495,'FORMULARIO '!B1495,'FORMULARIO '!E1495,'FORMULARIO '!C1495,'FORMULARIO '!E1495,'FORMULARIO '!P1495)</f>
        <v>7483-Latex Experto y Homologos-Todocolor-Blanca</v>
      </c>
      <c r="B1457" s="85" t="str">
        <f t="shared" si="22"/>
        <v>7483-Latex Experto y Homologos-Todocolor-Blanca</v>
      </c>
      <c r="C1457" s="85" t="str">
        <f>('FORMULARIO '!G1495)</f>
        <v>7483</v>
      </c>
      <c r="D1457" s="75">
        <f>('FORMULARIO '!H1495)</f>
        <v>0</v>
      </c>
      <c r="E1457" s="75">
        <f>('FORMULARIO '!I1495)</f>
        <v>0</v>
      </c>
      <c r="F1457" s="75">
        <f>('FORMULARIO '!J1495)</f>
        <v>0</v>
      </c>
      <c r="G1457" s="75">
        <v>0</v>
      </c>
      <c r="H1457" s="75">
        <v>3785</v>
      </c>
      <c r="M1457" s="86" t="b">
        <f>('FORMULARIO '!BE1495)</f>
        <v>0</v>
      </c>
      <c r="N1457" s="86" t="b">
        <f>('FORMULARIO '!BF1495)</f>
        <v>0</v>
      </c>
      <c r="O1457" s="86" t="b">
        <f>('FORMULARIO '!BG1495)</f>
        <v>0</v>
      </c>
      <c r="P1457" s="86" t="b">
        <f>('FORMULARIO '!BH1495)</f>
        <v>0</v>
      </c>
      <c r="Q1457" s="86" t="b">
        <f>('FORMULARIO '!BI1495)</f>
        <v>0</v>
      </c>
      <c r="R1457" s="86" t="b">
        <f>('FORMULARIO '!BJ1495)</f>
        <v>0</v>
      </c>
      <c r="S1457" s="86">
        <f>('FORMULARIO '!BK1495)</f>
        <v>0.30805780643126124</v>
      </c>
      <c r="T1457" s="86">
        <f>('FORMULARIO '!BL1495)</f>
        <v>2.4644624514500899</v>
      </c>
      <c r="U1457" s="86" t="b">
        <f>('FORMULARIO '!BM1495)</f>
        <v>0</v>
      </c>
      <c r="V1457" s="86" t="b">
        <f>('FORMULARIO '!BN1495)</f>
        <v>0</v>
      </c>
      <c r="W1457" s="86" t="b">
        <f>('FORMULARIO '!BO1495)</f>
        <v>0</v>
      </c>
      <c r="X1457" s="86" t="b">
        <f>('FORMULARIO '!BP1495)</f>
        <v>0</v>
      </c>
      <c r="Y1457" s="86">
        <f>('FORMULARIO '!BQ1495)</f>
        <v>4.0047514836063955</v>
      </c>
      <c r="Z1457" s="86" t="b">
        <f>('FORMULARIO '!BR1495)</f>
        <v>0</v>
      </c>
    </row>
    <row r="1458" spans="1:26" x14ac:dyDescent="0.75">
      <c r="A1458" s="85" t="str">
        <f>_xlfn.CONCAT('FORMULARIO '!G1496,'FORMULARIO '!E1496,'FORMULARIO '!B1496,'FORMULARIO '!E1496,'FORMULARIO '!C1496,'FORMULARIO '!E1496,'FORMULARIO '!P1496)</f>
        <v>7484-Latex Experto y Homologos-Todocolor-Blanca</v>
      </c>
      <c r="B1458" s="85" t="str">
        <f t="shared" si="22"/>
        <v>7484-Latex Experto y Homologos-Todocolor-Blanca</v>
      </c>
      <c r="C1458" s="85" t="str">
        <f>('FORMULARIO '!G1496)</f>
        <v>7484</v>
      </c>
      <c r="D1458" s="75">
        <f>('FORMULARIO '!H1496)</f>
        <v>0</v>
      </c>
      <c r="E1458" s="75">
        <f>('FORMULARIO '!I1496)</f>
        <v>0</v>
      </c>
      <c r="F1458" s="75">
        <f>('FORMULARIO '!J1496)</f>
        <v>0</v>
      </c>
      <c r="G1458" s="75">
        <v>0</v>
      </c>
      <c r="H1458" s="75">
        <v>3785</v>
      </c>
      <c r="M1458" s="86" t="b">
        <f>('FORMULARIO '!BE1496)</f>
        <v>0</v>
      </c>
      <c r="N1458" s="86" t="b">
        <f>('FORMULARIO '!BF1496)</f>
        <v>0</v>
      </c>
      <c r="O1458" s="86" t="b">
        <f>('FORMULARIO '!BG1496)</f>
        <v>0</v>
      </c>
      <c r="P1458" s="86" t="b">
        <f>('FORMULARIO '!BH1496)</f>
        <v>0</v>
      </c>
      <c r="Q1458" s="86" t="b">
        <f>('FORMULARIO '!BI1496)</f>
        <v>0</v>
      </c>
      <c r="R1458" s="86">
        <f>('FORMULARIO '!BJ1496)</f>
        <v>0.61611561286252248</v>
      </c>
      <c r="S1458" s="86" t="b">
        <f>('FORMULARIO '!BK1496)</f>
        <v>0</v>
      </c>
      <c r="T1458" s="86" t="b">
        <f>('FORMULARIO '!BL1496)</f>
        <v>0</v>
      </c>
      <c r="U1458" s="86" t="b">
        <f>('FORMULARIO '!BM1496)</f>
        <v>0</v>
      </c>
      <c r="V1458" s="86">
        <f>('FORMULARIO '!BN1496)</f>
        <v>0.61611561286252248</v>
      </c>
      <c r="W1458" s="86" t="b">
        <f>('FORMULARIO '!BO1496)</f>
        <v>0</v>
      </c>
      <c r="X1458" s="86" t="b">
        <f>('FORMULARIO '!BP1496)</f>
        <v>0</v>
      </c>
      <c r="Y1458" s="86">
        <f>('FORMULARIO '!BQ1496)</f>
        <v>1.232231225725045</v>
      </c>
      <c r="Z1458" s="86" t="b">
        <f>('FORMULARIO '!BR1496)</f>
        <v>0</v>
      </c>
    </row>
    <row r="1459" spans="1:26" x14ac:dyDescent="0.75">
      <c r="A1459" s="85" t="str">
        <f>_xlfn.CONCAT('FORMULARIO '!G1497,'FORMULARIO '!E1497,'FORMULARIO '!B1497,'FORMULARIO '!E1497,'FORMULARIO '!C1497,'FORMULARIO '!E1497,'FORMULARIO '!P1497)</f>
        <v>7486-Latex Experto y Homologos-Todocolor-Intensa</v>
      </c>
      <c r="B1459" s="85" t="str">
        <f t="shared" si="22"/>
        <v>7486-Latex Experto y Homologos-Todocolor-Intensa</v>
      </c>
      <c r="C1459" s="85" t="str">
        <f>('FORMULARIO '!G1497)</f>
        <v>7486</v>
      </c>
      <c r="D1459" s="75">
        <f>('FORMULARIO '!H1497)</f>
        <v>0</v>
      </c>
      <c r="E1459" s="75">
        <f>('FORMULARIO '!I1497)</f>
        <v>0</v>
      </c>
      <c r="F1459" s="75">
        <f>('FORMULARIO '!J1497)</f>
        <v>0</v>
      </c>
      <c r="G1459" s="75">
        <v>0</v>
      </c>
      <c r="H1459" s="75">
        <v>3785</v>
      </c>
      <c r="M1459" s="86" t="b">
        <f>('FORMULARIO '!BE1497)</f>
        <v>0</v>
      </c>
      <c r="N1459" s="86" t="b">
        <f>('FORMULARIO '!BF1497)</f>
        <v>0</v>
      </c>
      <c r="O1459" s="86" t="b">
        <f>('FORMULARIO '!BG1497)</f>
        <v>0</v>
      </c>
      <c r="P1459" s="86">
        <f>('FORMULARIO '!BH1497)</f>
        <v>37.891110191045129</v>
      </c>
      <c r="Q1459" s="86" t="b">
        <f>('FORMULARIO '!BI1497)</f>
        <v>0</v>
      </c>
      <c r="R1459" s="86">
        <f>('FORMULARIO '!BJ1497)</f>
        <v>77.322509414246582</v>
      </c>
      <c r="S1459" s="86" t="b">
        <f>('FORMULARIO '!BK1497)</f>
        <v>0</v>
      </c>
      <c r="T1459" s="86" t="b">
        <f>('FORMULARIO '!BL1497)</f>
        <v>0</v>
      </c>
      <c r="U1459" s="86" t="b">
        <f>('FORMULARIO '!BM1497)</f>
        <v>0</v>
      </c>
      <c r="V1459" s="86" t="b">
        <f>('FORMULARIO '!BN1497)</f>
        <v>0</v>
      </c>
      <c r="W1459" s="86" t="b">
        <f>('FORMULARIO '!BO1497)</f>
        <v>0</v>
      </c>
      <c r="X1459" s="86" t="b">
        <f>('FORMULARIO '!BP1497)</f>
        <v>0</v>
      </c>
      <c r="Y1459" s="86">
        <f>('FORMULARIO '!BQ1497)</f>
        <v>57.298751996214591</v>
      </c>
      <c r="Z1459" s="86" t="b">
        <f>('FORMULARIO '!BR1497)</f>
        <v>0</v>
      </c>
    </row>
    <row r="1460" spans="1:26" x14ac:dyDescent="0.75">
      <c r="A1460" s="85" t="str">
        <f>_xlfn.CONCAT('FORMULARIO '!G1498,'FORMULARIO '!E1498,'FORMULARIO '!B1498,'FORMULARIO '!E1498,'FORMULARIO '!C1498,'FORMULARIO '!E1498,'FORMULARIO '!P1498)</f>
        <v>7487-Latex Experto y Homologos-Todocolor-Intensa</v>
      </c>
      <c r="B1460" s="85" t="str">
        <f t="shared" si="22"/>
        <v>7487-Latex Experto y Homologos-Todocolor-Intensa</v>
      </c>
      <c r="C1460" s="85" t="str">
        <f>('FORMULARIO '!G1498)</f>
        <v>7487</v>
      </c>
      <c r="D1460" s="75">
        <f>('FORMULARIO '!H1498)</f>
        <v>0</v>
      </c>
      <c r="E1460" s="75">
        <f>('FORMULARIO '!I1498)</f>
        <v>0</v>
      </c>
      <c r="F1460" s="75">
        <f>('FORMULARIO '!J1498)</f>
        <v>0</v>
      </c>
      <c r="G1460" s="75">
        <v>0</v>
      </c>
      <c r="H1460" s="75">
        <v>3785</v>
      </c>
      <c r="M1460" s="86" t="b">
        <f>('FORMULARIO '!BE1498)</f>
        <v>0</v>
      </c>
      <c r="N1460" s="86" t="b">
        <f>('FORMULARIO '!BF1498)</f>
        <v>0</v>
      </c>
      <c r="O1460" s="86" t="b">
        <f>('FORMULARIO '!BG1498)</f>
        <v>0</v>
      </c>
      <c r="P1460" s="86">
        <f>('FORMULARIO '!BH1498)</f>
        <v>16.943179353719366</v>
      </c>
      <c r="Q1460" s="86" t="b">
        <f>('FORMULARIO '!BI1498)</f>
        <v>0</v>
      </c>
      <c r="R1460" s="86">
        <f>('FORMULARIO '!BJ1498)</f>
        <v>32.962185288144951</v>
      </c>
      <c r="S1460" s="86" t="b">
        <f>('FORMULARIO '!BK1498)</f>
        <v>0</v>
      </c>
      <c r="T1460" s="86" t="b">
        <f>('FORMULARIO '!BL1498)</f>
        <v>0</v>
      </c>
      <c r="U1460" s="86" t="b">
        <f>('FORMULARIO '!BM1498)</f>
        <v>0</v>
      </c>
      <c r="V1460" s="86" t="b">
        <f>('FORMULARIO '!BN1498)</f>
        <v>0</v>
      </c>
      <c r="W1460" s="86" t="b">
        <f>('FORMULARIO '!BO1498)</f>
        <v>0</v>
      </c>
      <c r="X1460" s="86" t="b">
        <f>('FORMULARIO '!BP1498)</f>
        <v>0</v>
      </c>
      <c r="Y1460" s="86">
        <f>('FORMULARIO '!BQ1498)</f>
        <v>24.336566708069636</v>
      </c>
      <c r="Z1460" s="86" t="b">
        <f>('FORMULARIO '!BR1498)</f>
        <v>0</v>
      </c>
    </row>
    <row r="1461" spans="1:26" x14ac:dyDescent="0.75">
      <c r="A1461" s="85" t="str">
        <f>_xlfn.CONCAT('FORMULARIO '!G1499,'FORMULARIO '!E1499,'FORMULARIO '!B1499,'FORMULARIO '!E1499,'FORMULARIO '!C1499,'FORMULARIO '!E1499,'FORMULARIO '!P1499)</f>
        <v>7488-Latex Experto y Homologos-Todocolor-Media</v>
      </c>
      <c r="B1461" s="85" t="str">
        <f t="shared" si="22"/>
        <v>7488-Latex Experto y Homologos-Todocolor-Media</v>
      </c>
      <c r="C1461" s="85" t="str">
        <f>('FORMULARIO '!G1499)</f>
        <v>7488</v>
      </c>
      <c r="D1461" s="75">
        <f>('FORMULARIO '!H1499)</f>
        <v>0</v>
      </c>
      <c r="E1461" s="75">
        <f>('FORMULARIO '!I1499)</f>
        <v>0</v>
      </c>
      <c r="F1461" s="75">
        <f>('FORMULARIO '!J1499)</f>
        <v>0</v>
      </c>
      <c r="G1461" s="75">
        <v>0</v>
      </c>
      <c r="H1461" s="75">
        <v>3785</v>
      </c>
      <c r="M1461" s="86" t="b">
        <f>('FORMULARIO '!BE1499)</f>
        <v>0</v>
      </c>
      <c r="N1461" s="86" t="b">
        <f>('FORMULARIO '!BF1499)</f>
        <v>0</v>
      </c>
      <c r="O1461" s="86" t="b">
        <f>('FORMULARIO '!BG1499)</f>
        <v>0</v>
      </c>
      <c r="P1461" s="86">
        <f>('FORMULARIO '!BH1499)</f>
        <v>3.0805780643126126</v>
      </c>
      <c r="Q1461" s="86" t="b">
        <f>('FORMULARIO '!BI1499)</f>
        <v>0</v>
      </c>
      <c r="R1461" s="86" t="b">
        <f>('FORMULARIO '!BJ1499)</f>
        <v>0</v>
      </c>
      <c r="S1461" s="86" t="b">
        <f>('FORMULARIO '!BK1499)</f>
        <v>0</v>
      </c>
      <c r="T1461" s="86">
        <f>('FORMULARIO '!BL1499)</f>
        <v>7.7014451607815317</v>
      </c>
      <c r="U1461" s="86" t="b">
        <f>('FORMULARIO '!BM1499)</f>
        <v>0</v>
      </c>
      <c r="V1461" s="86" t="b">
        <f>('FORMULARIO '!BN1499)</f>
        <v>0</v>
      </c>
      <c r="W1461" s="86" t="b">
        <f>('FORMULARIO '!BO1499)</f>
        <v>0</v>
      </c>
      <c r="X1461" s="86" t="b">
        <f>('FORMULARIO '!BP1499)</f>
        <v>0</v>
      </c>
      <c r="Y1461" s="86">
        <f>('FORMULARIO '!BQ1499)</f>
        <v>15.710948127994323</v>
      </c>
      <c r="Z1461" s="86" t="b">
        <f>('FORMULARIO '!BR1499)</f>
        <v>0</v>
      </c>
    </row>
    <row r="1462" spans="1:26" x14ac:dyDescent="0.75">
      <c r="A1462" s="85" t="str">
        <f>_xlfn.CONCAT('FORMULARIO '!G1500,'FORMULARIO '!E1500,'FORMULARIO '!B1500,'FORMULARIO '!E1500,'FORMULARIO '!C1500,'FORMULARIO '!E1500,'FORMULARIO '!P1500)</f>
        <v>7489-Latex Experto y Homologos-Todocolor-Media</v>
      </c>
      <c r="B1462" s="85" t="str">
        <f t="shared" si="22"/>
        <v>7489-Latex Experto y Homologos-Todocolor-Media</v>
      </c>
      <c r="C1462" s="85" t="str">
        <f>('FORMULARIO '!G1500)</f>
        <v>7489</v>
      </c>
      <c r="D1462" s="75">
        <f>('FORMULARIO '!H1500)</f>
        <v>0</v>
      </c>
      <c r="E1462" s="75">
        <f>('FORMULARIO '!I1500)</f>
        <v>0</v>
      </c>
      <c r="F1462" s="75">
        <f>('FORMULARIO '!J1500)</f>
        <v>0</v>
      </c>
      <c r="G1462" s="75">
        <v>0</v>
      </c>
      <c r="H1462" s="75">
        <v>3785</v>
      </c>
      <c r="M1462" s="86" t="b">
        <f>('FORMULARIO '!BE1500)</f>
        <v>0</v>
      </c>
      <c r="N1462" s="86" t="b">
        <f>('FORMULARIO '!BF1500)</f>
        <v>0</v>
      </c>
      <c r="O1462" s="86" t="b">
        <f>('FORMULARIO '!BG1500)</f>
        <v>0</v>
      </c>
      <c r="P1462" s="86">
        <f>('FORMULARIO '!BH1500)</f>
        <v>3.6966936771751349</v>
      </c>
      <c r="Q1462" s="86" t="b">
        <f>('FORMULARIO '!BI1500)</f>
        <v>0</v>
      </c>
      <c r="R1462" s="86">
        <f>('FORMULARIO '!BJ1500)</f>
        <v>5.8530983221939632</v>
      </c>
      <c r="S1462" s="86" t="b">
        <f>('FORMULARIO '!BK1500)</f>
        <v>0</v>
      </c>
      <c r="T1462" s="86" t="b">
        <f>('FORMULARIO '!BL1500)</f>
        <v>0</v>
      </c>
      <c r="U1462" s="86" t="b">
        <f>('FORMULARIO '!BM1500)</f>
        <v>0</v>
      </c>
      <c r="V1462" s="86" t="b">
        <f>('FORMULARIO '!BN1500)</f>
        <v>0</v>
      </c>
      <c r="W1462" s="86" t="b">
        <f>('FORMULARIO '!BO1500)</f>
        <v>0</v>
      </c>
      <c r="X1462" s="86" t="b">
        <f>('FORMULARIO '!BP1500)</f>
        <v>0</v>
      </c>
      <c r="Y1462" s="86">
        <f>('FORMULARIO '!BQ1500)</f>
        <v>8.317560773644054</v>
      </c>
      <c r="Z1462" s="86" t="b">
        <f>('FORMULARIO '!BR1500)</f>
        <v>0</v>
      </c>
    </row>
    <row r="1463" spans="1:26" x14ac:dyDescent="0.75">
      <c r="A1463" s="85" t="str">
        <f>_xlfn.CONCAT('FORMULARIO '!G1501,'FORMULARIO '!E1501,'FORMULARIO '!B1501,'FORMULARIO '!E1501,'FORMULARIO '!C1501,'FORMULARIO '!E1501,'FORMULARIO '!P1501)</f>
        <v>7490-Latex Experto y Homologos-Todocolor-Blanca</v>
      </c>
      <c r="B1463" s="85" t="str">
        <f t="shared" si="22"/>
        <v>7490-Latex Experto y Homologos-Todocolor-Blanca</v>
      </c>
      <c r="C1463" s="85" t="str">
        <f>('FORMULARIO '!G1501)</f>
        <v>7490</v>
      </c>
      <c r="D1463" s="75">
        <f>('FORMULARIO '!H1501)</f>
        <v>0</v>
      </c>
      <c r="E1463" s="75">
        <f>('FORMULARIO '!I1501)</f>
        <v>0</v>
      </c>
      <c r="F1463" s="75">
        <f>('FORMULARIO '!J1501)</f>
        <v>0</v>
      </c>
      <c r="G1463" s="75">
        <v>0</v>
      </c>
      <c r="H1463" s="75">
        <v>3785</v>
      </c>
      <c r="M1463" s="86" t="b">
        <f>('FORMULARIO '!BE1501)</f>
        <v>0</v>
      </c>
      <c r="N1463" s="86" t="b">
        <f>('FORMULARIO '!BF1501)</f>
        <v>0</v>
      </c>
      <c r="O1463" s="86" t="b">
        <f>('FORMULARIO '!BG1501)</f>
        <v>0</v>
      </c>
      <c r="P1463" s="86">
        <f>('FORMULARIO '!BH1501)</f>
        <v>2.772520257881351</v>
      </c>
      <c r="Q1463" s="86" t="b">
        <f>('FORMULARIO '!BI1501)</f>
        <v>0</v>
      </c>
      <c r="R1463" s="86" t="b">
        <f>('FORMULARIO '!BJ1501)</f>
        <v>0</v>
      </c>
      <c r="S1463" s="86" t="b">
        <f>('FORMULARIO '!BK1501)</f>
        <v>0</v>
      </c>
      <c r="T1463" s="86" t="b">
        <f>('FORMULARIO '!BL1501)</f>
        <v>0</v>
      </c>
      <c r="U1463" s="86">
        <f>('FORMULARIO '!BM1501)</f>
        <v>1.5402890321563063</v>
      </c>
      <c r="V1463" s="86" t="b">
        <f>('FORMULARIO '!BN1501)</f>
        <v>0</v>
      </c>
      <c r="W1463" s="86" t="b">
        <f>('FORMULARIO '!BO1501)</f>
        <v>0</v>
      </c>
      <c r="X1463" s="86" t="b">
        <f>('FORMULARIO '!BP1501)</f>
        <v>0</v>
      </c>
      <c r="Y1463" s="86">
        <f>('FORMULARIO '!BQ1501)</f>
        <v>4.0047514836063955</v>
      </c>
      <c r="Z1463" s="86" t="b">
        <f>('FORMULARIO '!BR1501)</f>
        <v>0</v>
      </c>
    </row>
    <row r="1464" spans="1:26" x14ac:dyDescent="0.75">
      <c r="A1464" s="85" t="str">
        <f>_xlfn.CONCAT('FORMULARIO '!G1502,'FORMULARIO '!E1502,'FORMULARIO '!B1502,'FORMULARIO '!E1502,'FORMULARIO '!C1502,'FORMULARIO '!E1502,'FORMULARIO '!P1502)</f>
        <v>7491-Latex Experto y Homologos-Todocolor-Blanca</v>
      </c>
      <c r="B1464" s="85" t="str">
        <f t="shared" si="22"/>
        <v>7491-Latex Experto y Homologos-Todocolor-Blanca</v>
      </c>
      <c r="C1464" s="85" t="str">
        <f>('FORMULARIO '!G1502)</f>
        <v>7491</v>
      </c>
      <c r="D1464" s="75">
        <f>('FORMULARIO '!H1502)</f>
        <v>0</v>
      </c>
      <c r="E1464" s="75">
        <f>('FORMULARIO '!I1502)</f>
        <v>0</v>
      </c>
      <c r="F1464" s="75">
        <f>('FORMULARIO '!J1502)</f>
        <v>0</v>
      </c>
      <c r="G1464" s="75">
        <v>0</v>
      </c>
      <c r="H1464" s="75">
        <v>3785</v>
      </c>
      <c r="M1464" s="86">
        <f>('FORMULARIO '!BE1502)</f>
        <v>0.30805780643126124</v>
      </c>
      <c r="N1464" s="86" t="b">
        <f>('FORMULARIO '!BF1502)</f>
        <v>0</v>
      </c>
      <c r="O1464" s="86" t="b">
        <f>('FORMULARIO '!BG1502)</f>
        <v>0</v>
      </c>
      <c r="P1464" s="86">
        <f>('FORMULARIO '!BH1502)</f>
        <v>0.61611561286252248</v>
      </c>
      <c r="Q1464" s="86" t="b">
        <f>('FORMULARIO '!BI1502)</f>
        <v>0</v>
      </c>
      <c r="R1464" s="86" t="b">
        <f>('FORMULARIO '!BJ1502)</f>
        <v>0</v>
      </c>
      <c r="S1464" s="86" t="b">
        <f>('FORMULARIO '!BK1502)</f>
        <v>0</v>
      </c>
      <c r="T1464" s="86" t="b">
        <f>('FORMULARIO '!BL1502)</f>
        <v>0</v>
      </c>
      <c r="U1464" s="86" t="b">
        <f>('FORMULARIO '!BM1502)</f>
        <v>0</v>
      </c>
      <c r="V1464" s="86" t="b">
        <f>('FORMULARIO '!BN1502)</f>
        <v>0</v>
      </c>
      <c r="W1464" s="86" t="b">
        <f>('FORMULARIO '!BO1502)</f>
        <v>0</v>
      </c>
      <c r="X1464" s="86" t="b">
        <f>('FORMULARIO '!BP1502)</f>
        <v>0</v>
      </c>
      <c r="Y1464" s="86">
        <f>('FORMULARIO '!BQ1502)</f>
        <v>0.92417341929378372</v>
      </c>
      <c r="Z1464" s="86" t="b">
        <f>('FORMULARIO '!BR1502)</f>
        <v>0</v>
      </c>
    </row>
    <row r="1465" spans="1:26" x14ac:dyDescent="0.75">
      <c r="A1465" s="85" t="str">
        <f>_xlfn.CONCAT('FORMULARIO '!G1503,'FORMULARIO '!E1503,'FORMULARIO '!B1503,'FORMULARIO '!E1503,'FORMULARIO '!C1503,'FORMULARIO '!E1503,'FORMULARIO '!P1503)</f>
        <v>7492-Latex Experto y Homologos-Todocolor-Blanca</v>
      </c>
      <c r="B1465" s="85" t="str">
        <f t="shared" si="22"/>
        <v>7492-Latex Experto y Homologos-Todocolor-Blanca</v>
      </c>
      <c r="C1465" s="85" t="str">
        <f>('FORMULARIO '!G1503)</f>
        <v>7492</v>
      </c>
      <c r="D1465" s="75">
        <f>('FORMULARIO '!H1503)</f>
        <v>0</v>
      </c>
      <c r="E1465" s="75">
        <f>('FORMULARIO '!I1503)</f>
        <v>0</v>
      </c>
      <c r="F1465" s="75">
        <f>('FORMULARIO '!J1503)</f>
        <v>0</v>
      </c>
      <c r="G1465" s="75">
        <v>0</v>
      </c>
      <c r="H1465" s="75">
        <v>3785</v>
      </c>
      <c r="M1465" s="86" t="b">
        <f>('FORMULARIO '!BE1503)</f>
        <v>0</v>
      </c>
      <c r="N1465" s="86" t="b">
        <f>('FORMULARIO '!BF1503)</f>
        <v>0</v>
      </c>
      <c r="O1465" s="86" t="b">
        <f>('FORMULARIO '!BG1503)</f>
        <v>0</v>
      </c>
      <c r="P1465" s="86" t="b">
        <f>('FORMULARIO '!BH1503)</f>
        <v>0</v>
      </c>
      <c r="Q1465" s="86" t="b">
        <f>('FORMULARIO '!BI1503)</f>
        <v>0</v>
      </c>
      <c r="R1465" s="86">
        <f>('FORMULARIO '!BJ1503)</f>
        <v>0.30805780643126124</v>
      </c>
      <c r="S1465" s="86">
        <f>('FORMULARIO '!BK1503)</f>
        <v>0.30805780643126124</v>
      </c>
      <c r="T1465" s="86" t="b">
        <f>('FORMULARIO '!BL1503)</f>
        <v>0</v>
      </c>
      <c r="U1465" s="86" t="b">
        <f>('FORMULARIO '!BM1503)</f>
        <v>0</v>
      </c>
      <c r="V1465" s="86" t="b">
        <f>('FORMULARIO '!BN1503)</f>
        <v>0</v>
      </c>
      <c r="W1465" s="86" t="b">
        <f>('FORMULARIO '!BO1503)</f>
        <v>0</v>
      </c>
      <c r="X1465" s="86" t="b">
        <f>('FORMULARIO '!BP1503)</f>
        <v>0</v>
      </c>
      <c r="Y1465" s="86">
        <f>('FORMULARIO '!BQ1503)</f>
        <v>0.92417341929378372</v>
      </c>
      <c r="Z1465" s="86" t="b">
        <f>('FORMULARIO '!BR1503)</f>
        <v>0</v>
      </c>
    </row>
    <row r="1466" spans="1:26" x14ac:dyDescent="0.75">
      <c r="A1466" s="85" t="str">
        <f>_xlfn.CONCAT('FORMULARIO '!G1504,'FORMULARIO '!E1504,'FORMULARIO '!B1504,'FORMULARIO '!E1504,'FORMULARIO '!C1504,'FORMULARIO '!E1504,'FORMULARIO '!P1504)</f>
        <v>7502-Latex Experto y Homologos-Todocolor-Intensa</v>
      </c>
      <c r="B1466" s="85" t="str">
        <f t="shared" si="22"/>
        <v>7502-Latex Experto y Homologos-Todocolor-Intensa</v>
      </c>
      <c r="C1466" s="85" t="str">
        <f>('FORMULARIO '!G1504)</f>
        <v>7502</v>
      </c>
      <c r="D1466" s="75">
        <f>('FORMULARIO '!H1504)</f>
        <v>0</v>
      </c>
      <c r="E1466" s="75">
        <f>('FORMULARIO '!I1504)</f>
        <v>0</v>
      </c>
      <c r="F1466" s="75">
        <f>('FORMULARIO '!J1504)</f>
        <v>0</v>
      </c>
      <c r="G1466" s="75">
        <v>0</v>
      </c>
      <c r="H1466" s="75">
        <v>3785</v>
      </c>
      <c r="M1466" s="86" t="b">
        <f>('FORMULARIO '!BE1504)</f>
        <v>0</v>
      </c>
      <c r="N1466" s="86" t="b">
        <f>('FORMULARIO '!BF1504)</f>
        <v>0</v>
      </c>
      <c r="O1466" s="86" t="b">
        <f>('FORMULARIO '!BG1504)</f>
        <v>0</v>
      </c>
      <c r="P1466" s="86">
        <f>('FORMULARIO '!BH1504)</f>
        <v>23.104335482344592</v>
      </c>
      <c r="Q1466" s="86" t="b">
        <f>('FORMULARIO '!BI1504)</f>
        <v>0</v>
      </c>
      <c r="R1466" s="86" t="b">
        <f>('FORMULARIO '!BJ1504)</f>
        <v>0</v>
      </c>
      <c r="S1466" s="86" t="b">
        <f>('FORMULARIO '!BK1504)</f>
        <v>0</v>
      </c>
      <c r="T1466" s="86" t="b">
        <f>('FORMULARIO '!BL1504)</f>
        <v>0</v>
      </c>
      <c r="U1466" s="86" t="b">
        <f>('FORMULARIO '!BM1504)</f>
        <v>0</v>
      </c>
      <c r="V1466" s="86" t="b">
        <f>('FORMULARIO '!BN1504)</f>
        <v>0</v>
      </c>
      <c r="W1466" s="86" t="b">
        <f>('FORMULARIO '!BO1504)</f>
        <v>0</v>
      </c>
      <c r="X1466" s="86" t="b">
        <f>('FORMULARIO '!BP1504)</f>
        <v>0</v>
      </c>
      <c r="Y1466" s="86">
        <f>('FORMULARIO '!BQ1504)</f>
        <v>92.417341929378367</v>
      </c>
      <c r="Z1466" s="86" t="b">
        <f>('FORMULARIO '!BR1504)</f>
        <v>0</v>
      </c>
    </row>
    <row r="1467" spans="1:26" x14ac:dyDescent="0.75">
      <c r="A1467" s="85" t="str">
        <f>_xlfn.CONCAT('FORMULARIO '!G1505,'FORMULARIO '!E1505,'FORMULARIO '!B1505,'FORMULARIO '!E1505,'FORMULARIO '!C1505,'FORMULARIO '!E1505,'FORMULARIO '!P1505)</f>
        <v>7503-Latex Experto y Homologos-Todocolor-Intensa</v>
      </c>
      <c r="B1467" s="85" t="str">
        <f t="shared" si="22"/>
        <v>7503-Latex Experto y Homologos-Todocolor-Intensa</v>
      </c>
      <c r="C1467" s="85" t="str">
        <f>('FORMULARIO '!G1505)</f>
        <v>7503</v>
      </c>
      <c r="D1467" s="75">
        <f>('FORMULARIO '!H1505)</f>
        <v>0</v>
      </c>
      <c r="E1467" s="75">
        <f>('FORMULARIO '!I1505)</f>
        <v>0</v>
      </c>
      <c r="F1467" s="75">
        <f>('FORMULARIO '!J1505)</f>
        <v>0</v>
      </c>
      <c r="G1467" s="75">
        <v>0</v>
      </c>
      <c r="H1467" s="75">
        <v>3785</v>
      </c>
      <c r="M1467" s="86" t="b">
        <f>('FORMULARIO '!BE1505)</f>
        <v>0</v>
      </c>
      <c r="N1467" s="86" t="b">
        <f>('FORMULARIO '!BF1505)</f>
        <v>0</v>
      </c>
      <c r="O1467" s="86" t="b">
        <f>('FORMULARIO '!BG1505)</f>
        <v>0</v>
      </c>
      <c r="P1467" s="86">
        <f>('FORMULARIO '!BH1505)</f>
        <v>11.090081031525404</v>
      </c>
      <c r="Q1467" s="86" t="b">
        <f>('FORMULARIO '!BI1505)</f>
        <v>0</v>
      </c>
      <c r="R1467" s="86" t="b">
        <f>('FORMULARIO '!BJ1505)</f>
        <v>0</v>
      </c>
      <c r="S1467" s="86" t="b">
        <f>('FORMULARIO '!BK1505)</f>
        <v>0</v>
      </c>
      <c r="T1467" s="86" t="b">
        <f>('FORMULARIO '!BL1505)</f>
        <v>0</v>
      </c>
      <c r="U1467" s="86" t="b">
        <f>('FORMULARIO '!BM1505)</f>
        <v>0</v>
      </c>
      <c r="V1467" s="86" t="b">
        <f>('FORMULARIO '!BN1505)</f>
        <v>0</v>
      </c>
      <c r="W1467" s="86" t="b">
        <f>('FORMULARIO '!BO1505)</f>
        <v>0</v>
      </c>
      <c r="X1467" s="86" t="b">
        <f>('FORMULARIO '!BP1505)</f>
        <v>0</v>
      </c>
      <c r="Y1467" s="86">
        <f>('FORMULARIO '!BQ1505)</f>
        <v>36.96693677175135</v>
      </c>
      <c r="Z1467" s="86" t="b">
        <f>('FORMULARIO '!BR1505)</f>
        <v>0</v>
      </c>
    </row>
    <row r="1468" spans="1:26" x14ac:dyDescent="0.75">
      <c r="A1468" s="85" t="str">
        <f>_xlfn.CONCAT('FORMULARIO '!G1506,'FORMULARIO '!E1506,'FORMULARIO '!B1506,'FORMULARIO '!E1506,'FORMULARIO '!C1506,'FORMULARIO '!E1506,'FORMULARIO '!P1506)</f>
        <v>7504-Latex Experto y Homologos-Todocolor-Media</v>
      </c>
      <c r="B1468" s="85" t="str">
        <f t="shared" si="22"/>
        <v>7504-Latex Experto y Homologos-Todocolor-Media</v>
      </c>
      <c r="C1468" s="85" t="str">
        <f>('FORMULARIO '!G1506)</f>
        <v>7504</v>
      </c>
      <c r="D1468" s="75">
        <f>('FORMULARIO '!H1506)</f>
        <v>0</v>
      </c>
      <c r="E1468" s="75">
        <f>('FORMULARIO '!I1506)</f>
        <v>0</v>
      </c>
      <c r="F1468" s="75">
        <f>('FORMULARIO '!J1506)</f>
        <v>0</v>
      </c>
      <c r="G1468" s="75">
        <v>0</v>
      </c>
      <c r="H1468" s="75">
        <v>3785</v>
      </c>
      <c r="M1468" s="86" t="b">
        <f>('FORMULARIO '!BE1506)</f>
        <v>0</v>
      </c>
      <c r="N1468" s="86" t="b">
        <f>('FORMULARIO '!BF1506)</f>
        <v>0</v>
      </c>
      <c r="O1468" s="86" t="b">
        <f>('FORMULARIO '!BG1506)</f>
        <v>0</v>
      </c>
      <c r="P1468" s="86">
        <f>('FORMULARIO '!BH1506)</f>
        <v>7.3933873543502697</v>
      </c>
      <c r="Q1468" s="86" t="b">
        <f>('FORMULARIO '!BI1506)</f>
        <v>0</v>
      </c>
      <c r="R1468" s="86" t="b">
        <f>('FORMULARIO '!BJ1506)</f>
        <v>0</v>
      </c>
      <c r="S1468" s="86" t="b">
        <f>('FORMULARIO '!BK1506)</f>
        <v>0</v>
      </c>
      <c r="T1468" s="86" t="b">
        <f>('FORMULARIO '!BL1506)</f>
        <v>0</v>
      </c>
      <c r="U1468" s="86" t="b">
        <f>('FORMULARIO '!BM1506)</f>
        <v>0</v>
      </c>
      <c r="V1468" s="86" t="b">
        <f>('FORMULARIO '!BN1506)</f>
        <v>0</v>
      </c>
      <c r="W1468" s="86" t="b">
        <f>('FORMULARIO '!BO1506)</f>
        <v>0</v>
      </c>
      <c r="X1468" s="86" t="b">
        <f>('FORMULARIO '!BP1506)</f>
        <v>0</v>
      </c>
      <c r="Y1468" s="86">
        <f>('FORMULARIO '!BQ1506)</f>
        <v>24.336566708069636</v>
      </c>
      <c r="Z1468" s="86" t="b">
        <f>('FORMULARIO '!BR1506)</f>
        <v>0</v>
      </c>
    </row>
    <row r="1469" spans="1:26" x14ac:dyDescent="0.75">
      <c r="A1469" s="85" t="str">
        <f>_xlfn.CONCAT('FORMULARIO '!G1507,'FORMULARIO '!E1507,'FORMULARIO '!B1507,'FORMULARIO '!E1507,'FORMULARIO '!C1507,'FORMULARIO '!E1507,'FORMULARIO '!P1507)</f>
        <v>7505-Latex Experto y Homologos-Todocolor-Media</v>
      </c>
      <c r="B1469" s="85" t="str">
        <f t="shared" si="22"/>
        <v>7505-Latex Experto y Homologos-Todocolor-Media</v>
      </c>
      <c r="C1469" s="85" t="str">
        <f>('FORMULARIO '!G1507)</f>
        <v>7505</v>
      </c>
      <c r="D1469" s="75">
        <f>('FORMULARIO '!H1507)</f>
        <v>0</v>
      </c>
      <c r="E1469" s="75">
        <f>('FORMULARIO '!I1507)</f>
        <v>0</v>
      </c>
      <c r="F1469" s="75">
        <f>('FORMULARIO '!J1507)</f>
        <v>0</v>
      </c>
      <c r="G1469" s="75">
        <v>0</v>
      </c>
      <c r="H1469" s="75">
        <v>3785</v>
      </c>
      <c r="M1469" s="86" t="b">
        <f>('FORMULARIO '!BE1507)</f>
        <v>0</v>
      </c>
      <c r="N1469" s="86" t="b">
        <f>('FORMULARIO '!BF1507)</f>
        <v>0</v>
      </c>
      <c r="O1469" s="86" t="b">
        <f>('FORMULARIO '!BG1507)</f>
        <v>0</v>
      </c>
      <c r="P1469" s="86">
        <f>('FORMULARIO '!BH1507)</f>
        <v>4.0047514836063955</v>
      </c>
      <c r="Q1469" s="86" t="b">
        <f>('FORMULARIO '!BI1507)</f>
        <v>0</v>
      </c>
      <c r="R1469" s="86" t="b">
        <f>('FORMULARIO '!BJ1507)</f>
        <v>0</v>
      </c>
      <c r="S1469" s="86" t="b">
        <f>('FORMULARIO '!BK1507)</f>
        <v>0</v>
      </c>
      <c r="T1469" s="86" t="b">
        <f>('FORMULARIO '!BL1507)</f>
        <v>0</v>
      </c>
      <c r="U1469" s="86" t="b">
        <f>('FORMULARIO '!BM1507)</f>
        <v>0</v>
      </c>
      <c r="V1469" s="86" t="b">
        <f>('FORMULARIO '!BN1507)</f>
        <v>0</v>
      </c>
      <c r="W1469" s="86" t="b">
        <f>('FORMULARIO '!BO1507)</f>
        <v>0</v>
      </c>
      <c r="X1469" s="86" t="b">
        <f>('FORMULARIO '!BP1507)</f>
        <v>0</v>
      </c>
      <c r="Y1469" s="86">
        <f>('FORMULARIO '!BQ1507)</f>
        <v>16.635121547288108</v>
      </c>
      <c r="Z1469" s="86" t="b">
        <f>('FORMULARIO '!BR1507)</f>
        <v>0</v>
      </c>
    </row>
    <row r="1470" spans="1:26" x14ac:dyDescent="0.75">
      <c r="A1470" s="85" t="str">
        <f>_xlfn.CONCAT('FORMULARIO '!G1508,'FORMULARIO '!E1508,'FORMULARIO '!B1508,'FORMULARIO '!E1508,'FORMULARIO '!C1508,'FORMULARIO '!E1508,'FORMULARIO '!P1508)</f>
        <v>7506-Latex Experto y Homologos-Todocolor-Blanca</v>
      </c>
      <c r="B1470" s="85" t="str">
        <f t="shared" si="22"/>
        <v>7506-Latex Experto y Homologos-Todocolor-Blanca</v>
      </c>
      <c r="C1470" s="85" t="str">
        <f>('FORMULARIO '!G1508)</f>
        <v>7506</v>
      </c>
      <c r="D1470" s="75">
        <f>('FORMULARIO '!H1508)</f>
        <v>0</v>
      </c>
      <c r="E1470" s="75">
        <f>('FORMULARIO '!I1508)</f>
        <v>0</v>
      </c>
      <c r="F1470" s="75">
        <f>('FORMULARIO '!J1508)</f>
        <v>0</v>
      </c>
      <c r="G1470" s="75">
        <v>0</v>
      </c>
      <c r="H1470" s="75">
        <v>3785</v>
      </c>
      <c r="M1470" s="86" t="b">
        <f>('FORMULARIO '!BE1508)</f>
        <v>0</v>
      </c>
      <c r="N1470" s="86" t="b">
        <f>('FORMULARIO '!BF1508)</f>
        <v>0</v>
      </c>
      <c r="O1470" s="86" t="b">
        <f>('FORMULARIO '!BG1508)</f>
        <v>0</v>
      </c>
      <c r="P1470" s="86">
        <f>('FORMULARIO '!BH1508)</f>
        <v>2.1564046450188288</v>
      </c>
      <c r="Q1470" s="86" t="b">
        <f>('FORMULARIO '!BI1508)</f>
        <v>0</v>
      </c>
      <c r="R1470" s="86" t="b">
        <f>('FORMULARIO '!BJ1508)</f>
        <v>0</v>
      </c>
      <c r="S1470" s="86" t="b">
        <f>('FORMULARIO '!BK1508)</f>
        <v>0</v>
      </c>
      <c r="T1470" s="86" t="b">
        <f>('FORMULARIO '!BL1508)</f>
        <v>0</v>
      </c>
      <c r="U1470" s="86" t="b">
        <f>('FORMULARIO '!BM1508)</f>
        <v>0</v>
      </c>
      <c r="V1470" s="86" t="b">
        <f>('FORMULARIO '!BN1508)</f>
        <v>0</v>
      </c>
      <c r="W1470" s="86" t="b">
        <f>('FORMULARIO '!BO1508)</f>
        <v>0</v>
      </c>
      <c r="X1470" s="86" t="b">
        <f>('FORMULARIO '!BP1508)</f>
        <v>0</v>
      </c>
      <c r="Y1470" s="86">
        <f>('FORMULARIO '!BQ1508)</f>
        <v>9.5497919993690985</v>
      </c>
      <c r="Z1470" s="86" t="b">
        <f>('FORMULARIO '!BR1508)</f>
        <v>0</v>
      </c>
    </row>
    <row r="1471" spans="1:26" x14ac:dyDescent="0.75">
      <c r="A1471" s="85" t="str">
        <f>_xlfn.CONCAT('FORMULARIO '!G1509,'FORMULARIO '!E1509,'FORMULARIO '!B1509,'FORMULARIO '!E1509,'FORMULARIO '!C1509,'FORMULARIO '!E1509,'FORMULARIO '!P1509)</f>
        <v>7507-Latex Experto y Homologos-Todocolor-Blanca</v>
      </c>
      <c r="B1471" s="85" t="str">
        <f t="shared" si="22"/>
        <v>7507-Latex Experto y Homologos-Todocolor-Blanca</v>
      </c>
      <c r="C1471" s="85" t="str">
        <f>('FORMULARIO '!G1509)</f>
        <v>7507</v>
      </c>
      <c r="D1471" s="75">
        <f>('FORMULARIO '!H1509)</f>
        <v>0</v>
      </c>
      <c r="E1471" s="75">
        <f>('FORMULARIO '!I1509)</f>
        <v>0</v>
      </c>
      <c r="F1471" s="75">
        <f>('FORMULARIO '!J1509)</f>
        <v>0</v>
      </c>
      <c r="G1471" s="75">
        <v>0</v>
      </c>
      <c r="H1471" s="75">
        <v>3785</v>
      </c>
      <c r="M1471" s="86" t="b">
        <f>('FORMULARIO '!BE1509)</f>
        <v>0</v>
      </c>
      <c r="N1471" s="86" t="b">
        <f>('FORMULARIO '!BF1509)</f>
        <v>0</v>
      </c>
      <c r="O1471" s="86" t="b">
        <f>('FORMULARIO '!BG1509)</f>
        <v>0</v>
      </c>
      <c r="P1471" s="86">
        <f>('FORMULARIO '!BH1509)</f>
        <v>0.61611561286252248</v>
      </c>
      <c r="Q1471" s="86" t="b">
        <f>('FORMULARIO '!BI1509)</f>
        <v>0</v>
      </c>
      <c r="R1471" s="86" t="b">
        <f>('FORMULARIO '!BJ1509)</f>
        <v>0</v>
      </c>
      <c r="S1471" s="86" t="b">
        <f>('FORMULARIO '!BK1509)</f>
        <v>0</v>
      </c>
      <c r="T1471" s="86" t="b">
        <f>('FORMULARIO '!BL1509)</f>
        <v>0</v>
      </c>
      <c r="U1471" s="86" t="b">
        <f>('FORMULARIO '!BM1509)</f>
        <v>0</v>
      </c>
      <c r="V1471" s="86" t="b">
        <f>('FORMULARIO '!BN1509)</f>
        <v>0</v>
      </c>
      <c r="W1471" s="86" t="b">
        <f>('FORMULARIO '!BO1509)</f>
        <v>0</v>
      </c>
      <c r="X1471" s="86" t="b">
        <f>('FORMULARIO '!BP1509)</f>
        <v>0</v>
      </c>
      <c r="Y1471" s="86">
        <f>('FORMULARIO '!BQ1509)</f>
        <v>4.9289249029001798</v>
      </c>
      <c r="Z1471" s="86" t="b">
        <f>('FORMULARIO '!BR1509)</f>
        <v>0</v>
      </c>
    </row>
    <row r="1472" spans="1:26" x14ac:dyDescent="0.75">
      <c r="A1472" s="85" t="str">
        <f>_xlfn.CONCAT('FORMULARIO '!G1510,'FORMULARIO '!E1510,'FORMULARIO '!B1510,'FORMULARIO '!E1510,'FORMULARIO '!C1510,'FORMULARIO '!E1510,'FORMULARIO '!P1510)</f>
        <v>7508-Latex Experto y Homologos-Todocolor-Blanca</v>
      </c>
      <c r="B1472" s="85" t="str">
        <f t="shared" si="22"/>
        <v>7508-Latex Experto y Homologos-Todocolor-Blanca</v>
      </c>
      <c r="C1472" s="85" t="str">
        <f>('FORMULARIO '!G1510)</f>
        <v>7508</v>
      </c>
      <c r="D1472" s="75">
        <f>('FORMULARIO '!H1510)</f>
        <v>0</v>
      </c>
      <c r="E1472" s="75">
        <f>('FORMULARIO '!I1510)</f>
        <v>0</v>
      </c>
      <c r="F1472" s="75">
        <f>('FORMULARIO '!J1510)</f>
        <v>0</v>
      </c>
      <c r="G1472" s="75">
        <v>0</v>
      </c>
      <c r="H1472" s="75">
        <v>3785</v>
      </c>
      <c r="M1472" s="86" t="b">
        <f>('FORMULARIO '!BE1510)</f>
        <v>0</v>
      </c>
      <c r="N1472" s="86" t="b">
        <f>('FORMULARIO '!BF1510)</f>
        <v>0</v>
      </c>
      <c r="O1472" s="86" t="b">
        <f>('FORMULARIO '!BG1510)</f>
        <v>0</v>
      </c>
      <c r="P1472" s="86">
        <f>('FORMULARIO '!BH1510)</f>
        <v>0.30805780643126124</v>
      </c>
      <c r="Q1472" s="86" t="b">
        <f>('FORMULARIO '!BI1510)</f>
        <v>0</v>
      </c>
      <c r="R1472" s="86" t="b">
        <f>('FORMULARIO '!BJ1510)</f>
        <v>0</v>
      </c>
      <c r="S1472" s="86" t="b">
        <f>('FORMULARIO '!BK1510)</f>
        <v>0</v>
      </c>
      <c r="T1472" s="86" t="b">
        <f>('FORMULARIO '!BL1510)</f>
        <v>0</v>
      </c>
      <c r="U1472" s="86" t="b">
        <f>('FORMULARIO '!BM1510)</f>
        <v>0</v>
      </c>
      <c r="V1472" s="86" t="b">
        <f>('FORMULARIO '!BN1510)</f>
        <v>0</v>
      </c>
      <c r="W1472" s="86" t="b">
        <f>('FORMULARIO '!BO1510)</f>
        <v>0</v>
      </c>
      <c r="X1472" s="86" t="b">
        <f>('FORMULARIO '!BP1510)</f>
        <v>0</v>
      </c>
      <c r="Y1472" s="86">
        <f>('FORMULARIO '!BQ1510)</f>
        <v>2.4644624514500899</v>
      </c>
      <c r="Z1472" s="86" t="b">
        <f>('FORMULARIO '!BR1510)</f>
        <v>0</v>
      </c>
    </row>
    <row r="1473" spans="1:26" x14ac:dyDescent="0.75">
      <c r="A1473" s="85" t="str">
        <f>_xlfn.CONCAT('FORMULARIO '!G1511,'FORMULARIO '!E1511,'FORMULARIO '!B1511,'FORMULARIO '!E1511,'FORMULARIO '!C1511,'FORMULARIO '!E1511,'FORMULARIO '!P1511)</f>
        <v>7510-Latex Experto y Homologos-Todocolor-Intensa</v>
      </c>
      <c r="B1473" s="85" t="str">
        <f t="shared" si="22"/>
        <v>7510-Latex Experto y Homologos-Todocolor-Intensa</v>
      </c>
      <c r="C1473" s="85" t="str">
        <f>('FORMULARIO '!G1511)</f>
        <v>7510</v>
      </c>
      <c r="D1473" s="75">
        <f>('FORMULARIO '!H1511)</f>
        <v>0</v>
      </c>
      <c r="E1473" s="75">
        <f>('FORMULARIO '!I1511)</f>
        <v>0</v>
      </c>
      <c r="F1473" s="75">
        <f>('FORMULARIO '!J1511)</f>
        <v>0</v>
      </c>
      <c r="G1473" s="75">
        <v>0</v>
      </c>
      <c r="H1473" s="75">
        <v>3785</v>
      </c>
      <c r="M1473" s="86" t="b">
        <f>('FORMULARIO '!BE1511)</f>
        <v>0</v>
      </c>
      <c r="N1473" s="86" t="b">
        <f>('FORMULARIO '!BF1511)</f>
        <v>0</v>
      </c>
      <c r="O1473" s="86" t="b">
        <f>('FORMULARIO '!BG1511)</f>
        <v>0</v>
      </c>
      <c r="P1473" s="86">
        <f>('FORMULARIO '!BH1511)</f>
        <v>15.094832515131801</v>
      </c>
      <c r="Q1473" s="86" t="b">
        <f>('FORMULARIO '!BI1511)</f>
        <v>0</v>
      </c>
      <c r="R1473" s="86" t="b">
        <f>('FORMULARIO '!BJ1511)</f>
        <v>0</v>
      </c>
      <c r="S1473" s="86" t="b">
        <f>('FORMULARIO '!BK1511)</f>
        <v>0</v>
      </c>
      <c r="T1473" s="86" t="b">
        <f>('FORMULARIO '!BL1511)</f>
        <v>0</v>
      </c>
      <c r="U1473" s="86" t="b">
        <f>('FORMULARIO '!BM1511)</f>
        <v>0</v>
      </c>
      <c r="V1473" s="86" t="b">
        <f>('FORMULARIO '!BN1511)</f>
        <v>0</v>
      </c>
      <c r="W1473" s="86" t="b">
        <f>('FORMULARIO '!BO1511)</f>
        <v>0</v>
      </c>
      <c r="X1473" s="86" t="b">
        <f>('FORMULARIO '!BP1511)</f>
        <v>0</v>
      </c>
      <c r="Y1473" s="86">
        <f>('FORMULARIO '!BQ1511)</f>
        <v>97.346266832278545</v>
      </c>
      <c r="Z1473" s="86" t="b">
        <f>('FORMULARIO '!BR1511)</f>
        <v>0</v>
      </c>
    </row>
    <row r="1474" spans="1:26" x14ac:dyDescent="0.75">
      <c r="A1474" s="85" t="str">
        <f>_xlfn.CONCAT('FORMULARIO '!G1512,'FORMULARIO '!E1512,'FORMULARIO '!B1512,'FORMULARIO '!E1512,'FORMULARIO '!C1512,'FORMULARIO '!E1512,'FORMULARIO '!P1512)</f>
        <v>7511-Latex Experto y Homologos-Todocolor-Intensa</v>
      </c>
      <c r="B1474" s="85" t="str">
        <f t="shared" si="22"/>
        <v>7511-Latex Experto y Homologos-Todocolor-Intensa</v>
      </c>
      <c r="C1474" s="85" t="str">
        <f>('FORMULARIO '!G1512)</f>
        <v>7511</v>
      </c>
      <c r="D1474" s="75">
        <f>('FORMULARIO '!H1512)</f>
        <v>0</v>
      </c>
      <c r="E1474" s="75">
        <f>('FORMULARIO '!I1512)</f>
        <v>0</v>
      </c>
      <c r="F1474" s="75">
        <f>('FORMULARIO '!J1512)</f>
        <v>0</v>
      </c>
      <c r="G1474" s="75">
        <v>0</v>
      </c>
      <c r="H1474" s="75">
        <v>3785</v>
      </c>
      <c r="M1474" s="86" t="b">
        <f>('FORMULARIO '!BE1512)</f>
        <v>0</v>
      </c>
      <c r="N1474" s="86" t="b">
        <f>('FORMULARIO '!BF1512)</f>
        <v>0</v>
      </c>
      <c r="O1474" s="86" t="b">
        <f>('FORMULARIO '!BG1512)</f>
        <v>0</v>
      </c>
      <c r="P1474" s="86">
        <f>('FORMULARIO '!BH1512)</f>
        <v>7.7014451607815317</v>
      </c>
      <c r="Q1474" s="86" t="b">
        <f>('FORMULARIO '!BI1512)</f>
        <v>0</v>
      </c>
      <c r="R1474" s="86" t="b">
        <f>('FORMULARIO '!BJ1512)</f>
        <v>0</v>
      </c>
      <c r="S1474" s="86" t="b">
        <f>('FORMULARIO '!BK1512)</f>
        <v>0</v>
      </c>
      <c r="T1474" s="86" t="b">
        <f>('FORMULARIO '!BL1512)</f>
        <v>0</v>
      </c>
      <c r="U1474" s="86" t="b">
        <f>('FORMULARIO '!BM1512)</f>
        <v>0</v>
      </c>
      <c r="V1474" s="86" t="b">
        <f>('FORMULARIO '!BN1512)</f>
        <v>0</v>
      </c>
      <c r="W1474" s="86" t="b">
        <f>('FORMULARIO '!BO1512)</f>
        <v>0</v>
      </c>
      <c r="X1474" s="86" t="b">
        <f>('FORMULARIO '!BP1512)</f>
        <v>0</v>
      </c>
      <c r="Y1474" s="86">
        <f>('FORMULARIO '!BQ1512)</f>
        <v>40.971688255357748</v>
      </c>
      <c r="Z1474" s="86" t="b">
        <f>('FORMULARIO '!BR1512)</f>
        <v>0</v>
      </c>
    </row>
    <row r="1475" spans="1:26" x14ac:dyDescent="0.75">
      <c r="A1475" s="85" t="str">
        <f>_xlfn.CONCAT('FORMULARIO '!G1513,'FORMULARIO '!E1513,'FORMULARIO '!B1513,'FORMULARIO '!E1513,'FORMULARIO '!C1513,'FORMULARIO '!E1513,'FORMULARIO '!P1513)</f>
        <v>7512-Latex Experto y Homologos-Todocolor-Media</v>
      </c>
      <c r="B1475" s="85" t="str">
        <f t="shared" ref="B1475:B1538" si="23">(A1475)</f>
        <v>7512-Latex Experto y Homologos-Todocolor-Media</v>
      </c>
      <c r="C1475" s="85" t="str">
        <f>('FORMULARIO '!G1513)</f>
        <v>7512</v>
      </c>
      <c r="D1475" s="75">
        <f>('FORMULARIO '!H1513)</f>
        <v>0</v>
      </c>
      <c r="E1475" s="75">
        <f>('FORMULARIO '!I1513)</f>
        <v>0</v>
      </c>
      <c r="F1475" s="75">
        <f>('FORMULARIO '!J1513)</f>
        <v>0</v>
      </c>
      <c r="G1475" s="75">
        <v>0</v>
      </c>
      <c r="H1475" s="75">
        <v>3785</v>
      </c>
      <c r="M1475" s="86" t="b">
        <f>('FORMULARIO '!BE1513)</f>
        <v>0</v>
      </c>
      <c r="N1475" s="86" t="b">
        <f>('FORMULARIO '!BF1513)</f>
        <v>0</v>
      </c>
      <c r="O1475" s="86" t="b">
        <f>('FORMULARIO '!BG1513)</f>
        <v>0</v>
      </c>
      <c r="P1475" s="86">
        <f>('FORMULARIO '!BH1513)</f>
        <v>6.4692139350564863</v>
      </c>
      <c r="Q1475" s="86" t="b">
        <f>('FORMULARIO '!BI1513)</f>
        <v>0</v>
      </c>
      <c r="R1475" s="86" t="b">
        <f>('FORMULARIO '!BJ1513)</f>
        <v>0</v>
      </c>
      <c r="S1475" s="86" t="b">
        <f>('FORMULARIO '!BK1513)</f>
        <v>0</v>
      </c>
      <c r="T1475" s="86" t="b">
        <f>('FORMULARIO '!BL1513)</f>
        <v>0</v>
      </c>
      <c r="U1475" s="86" t="b">
        <f>('FORMULARIO '!BM1513)</f>
        <v>0</v>
      </c>
      <c r="V1475" s="86" t="b">
        <f>('FORMULARIO '!BN1513)</f>
        <v>0</v>
      </c>
      <c r="W1475" s="86" t="b">
        <f>('FORMULARIO '!BO1513)</f>
        <v>0</v>
      </c>
      <c r="X1475" s="86" t="b">
        <f>('FORMULARIO '!BP1513)</f>
        <v>0</v>
      </c>
      <c r="Y1475" s="86">
        <f>('FORMULARIO '!BQ1513)</f>
        <v>34.194416513869996</v>
      </c>
      <c r="Z1475" s="86" t="b">
        <f>('FORMULARIO '!BR1513)</f>
        <v>0</v>
      </c>
    </row>
    <row r="1476" spans="1:26" x14ac:dyDescent="0.75">
      <c r="A1476" s="85" t="str">
        <f>_xlfn.CONCAT('FORMULARIO '!G1514,'FORMULARIO '!E1514,'FORMULARIO '!B1514,'FORMULARIO '!E1514,'FORMULARIO '!C1514,'FORMULARIO '!E1514,'FORMULARIO '!P1514)</f>
        <v>7513-Latex Experto y Homologos-Todocolor-Media</v>
      </c>
      <c r="B1476" s="85" t="str">
        <f t="shared" si="23"/>
        <v>7513-Latex Experto y Homologos-Todocolor-Media</v>
      </c>
      <c r="C1476" s="85" t="str">
        <f>('FORMULARIO '!G1514)</f>
        <v>7513</v>
      </c>
      <c r="D1476" s="75">
        <f>('FORMULARIO '!H1514)</f>
        <v>0</v>
      </c>
      <c r="E1476" s="75">
        <f>('FORMULARIO '!I1514)</f>
        <v>0</v>
      </c>
      <c r="F1476" s="75">
        <f>('FORMULARIO '!J1514)</f>
        <v>0</v>
      </c>
      <c r="G1476" s="75">
        <v>0</v>
      </c>
      <c r="H1476" s="75">
        <v>3785</v>
      </c>
      <c r="M1476" s="86" t="b">
        <f>('FORMULARIO '!BE1514)</f>
        <v>0</v>
      </c>
      <c r="N1476" s="86" t="b">
        <f>('FORMULARIO '!BF1514)</f>
        <v>0</v>
      </c>
      <c r="O1476" s="86" t="b">
        <f>('FORMULARIO '!BG1514)</f>
        <v>0</v>
      </c>
      <c r="P1476" s="86">
        <f>('FORMULARIO '!BH1514)</f>
        <v>2.1564046450188288</v>
      </c>
      <c r="Q1476" s="86" t="b">
        <f>('FORMULARIO '!BI1514)</f>
        <v>0</v>
      </c>
      <c r="R1476" s="86" t="b">
        <f>('FORMULARIO '!BJ1514)</f>
        <v>0</v>
      </c>
      <c r="S1476" s="86" t="b">
        <f>('FORMULARIO '!BK1514)</f>
        <v>0</v>
      </c>
      <c r="T1476" s="86" t="b">
        <f>('FORMULARIO '!BL1514)</f>
        <v>0</v>
      </c>
      <c r="U1476" s="86" t="b">
        <f>('FORMULARIO '!BM1514)</f>
        <v>0</v>
      </c>
      <c r="V1476" s="86" t="b">
        <f>('FORMULARIO '!BN1514)</f>
        <v>0</v>
      </c>
      <c r="W1476" s="86" t="b">
        <f>('FORMULARIO '!BO1514)</f>
        <v>0</v>
      </c>
      <c r="X1476" s="86" t="b">
        <f>('FORMULARIO '!BP1514)</f>
        <v>0</v>
      </c>
      <c r="Y1476" s="86">
        <f>('FORMULARIO '!BQ1514)</f>
        <v>20.02375741803198</v>
      </c>
      <c r="Z1476" s="86" t="b">
        <f>('FORMULARIO '!BR1514)</f>
        <v>0</v>
      </c>
    </row>
    <row r="1477" spans="1:26" x14ac:dyDescent="0.75">
      <c r="A1477" s="85" t="str">
        <f>_xlfn.CONCAT('FORMULARIO '!G1515,'FORMULARIO '!E1515,'FORMULARIO '!B1515,'FORMULARIO '!E1515,'FORMULARIO '!C1515,'FORMULARIO '!E1515,'FORMULARIO '!P1515)</f>
        <v>7514-Latex Experto y Homologos-Todocolor-Blanca</v>
      </c>
      <c r="B1477" s="85" t="str">
        <f t="shared" si="23"/>
        <v>7514-Latex Experto y Homologos-Todocolor-Blanca</v>
      </c>
      <c r="C1477" s="85" t="str">
        <f>('FORMULARIO '!G1515)</f>
        <v>7514</v>
      </c>
      <c r="D1477" s="75">
        <f>('FORMULARIO '!H1515)</f>
        <v>0</v>
      </c>
      <c r="E1477" s="75">
        <f>('FORMULARIO '!I1515)</f>
        <v>0</v>
      </c>
      <c r="F1477" s="75">
        <f>('FORMULARIO '!J1515)</f>
        <v>0</v>
      </c>
      <c r="G1477" s="75">
        <v>0</v>
      </c>
      <c r="H1477" s="75">
        <v>3785</v>
      </c>
      <c r="M1477" s="86" t="b">
        <f>('FORMULARIO '!BE1515)</f>
        <v>0</v>
      </c>
      <c r="N1477" s="86" t="b">
        <f>('FORMULARIO '!BF1515)</f>
        <v>0</v>
      </c>
      <c r="O1477" s="86" t="b">
        <f>('FORMULARIO '!BG1515)</f>
        <v>0</v>
      </c>
      <c r="P1477" s="86">
        <f>('FORMULARIO '!BH1515)</f>
        <v>1.232231225725045</v>
      </c>
      <c r="Q1477" s="86" t="b">
        <f>('FORMULARIO '!BI1515)</f>
        <v>0</v>
      </c>
      <c r="R1477" s="86" t="b">
        <f>('FORMULARIO '!BJ1515)</f>
        <v>0</v>
      </c>
      <c r="S1477" s="86" t="b">
        <f>('FORMULARIO '!BK1515)</f>
        <v>0</v>
      </c>
      <c r="T1477" s="86" t="b">
        <f>('FORMULARIO '!BL1515)</f>
        <v>0</v>
      </c>
      <c r="U1477" s="86" t="b">
        <f>('FORMULARIO '!BM1515)</f>
        <v>0</v>
      </c>
      <c r="V1477" s="86" t="b">
        <f>('FORMULARIO '!BN1515)</f>
        <v>0</v>
      </c>
      <c r="W1477" s="86" t="b">
        <f>('FORMULARIO '!BO1515)</f>
        <v>0</v>
      </c>
      <c r="X1477" s="86" t="b">
        <f>('FORMULARIO '!BP1515)</f>
        <v>0</v>
      </c>
      <c r="Y1477" s="86">
        <f>('FORMULARIO '!BQ1515)</f>
        <v>10.782023225094143</v>
      </c>
      <c r="Z1477" s="86" t="b">
        <f>('FORMULARIO '!BR1515)</f>
        <v>0</v>
      </c>
    </row>
    <row r="1478" spans="1:26" x14ac:dyDescent="0.75">
      <c r="A1478" s="85" t="str">
        <f>_xlfn.CONCAT('FORMULARIO '!G1516,'FORMULARIO '!E1516,'FORMULARIO '!B1516,'FORMULARIO '!E1516,'FORMULARIO '!C1516,'FORMULARIO '!E1516,'FORMULARIO '!P1516)</f>
        <v>7515-Latex Experto y Homologos-Todocolor-Blanca</v>
      </c>
      <c r="B1478" s="85" t="str">
        <f t="shared" si="23"/>
        <v>7515-Latex Experto y Homologos-Todocolor-Blanca</v>
      </c>
      <c r="C1478" s="85" t="str">
        <f>('FORMULARIO '!G1516)</f>
        <v>7515</v>
      </c>
      <c r="D1478" s="75">
        <f>('FORMULARIO '!H1516)</f>
        <v>0</v>
      </c>
      <c r="E1478" s="75">
        <f>('FORMULARIO '!I1516)</f>
        <v>0</v>
      </c>
      <c r="F1478" s="75">
        <f>('FORMULARIO '!J1516)</f>
        <v>0</v>
      </c>
      <c r="G1478" s="75">
        <v>0</v>
      </c>
      <c r="H1478" s="75">
        <v>3785</v>
      </c>
      <c r="M1478" s="86" t="b">
        <f>('FORMULARIO '!BE1516)</f>
        <v>0</v>
      </c>
      <c r="N1478" s="86" t="b">
        <f>('FORMULARIO '!BF1516)</f>
        <v>0</v>
      </c>
      <c r="O1478" s="86" t="b">
        <f>('FORMULARIO '!BG1516)</f>
        <v>0</v>
      </c>
      <c r="P1478" s="86">
        <f>('FORMULARIO '!BH1516)</f>
        <v>0.30805780643126124</v>
      </c>
      <c r="Q1478" s="86" t="b">
        <f>('FORMULARIO '!BI1516)</f>
        <v>0</v>
      </c>
      <c r="R1478" s="86" t="b">
        <f>('FORMULARIO '!BJ1516)</f>
        <v>0</v>
      </c>
      <c r="S1478" s="86" t="b">
        <f>('FORMULARIO '!BK1516)</f>
        <v>0</v>
      </c>
      <c r="T1478" s="86" t="b">
        <f>('FORMULARIO '!BL1516)</f>
        <v>0</v>
      </c>
      <c r="U1478" s="86" t="b">
        <f>('FORMULARIO '!BM1516)</f>
        <v>0</v>
      </c>
      <c r="V1478" s="86" t="b">
        <f>('FORMULARIO '!BN1516)</f>
        <v>0</v>
      </c>
      <c r="W1478" s="86" t="b">
        <f>('FORMULARIO '!BO1516)</f>
        <v>0</v>
      </c>
      <c r="X1478" s="86" t="b">
        <f>('FORMULARIO '!BP1516)</f>
        <v>0</v>
      </c>
      <c r="Y1478" s="86">
        <f>('FORMULARIO '!BQ1516)</f>
        <v>5.2369827093314418</v>
      </c>
      <c r="Z1478" s="86" t="b">
        <f>('FORMULARIO '!BR1516)</f>
        <v>0</v>
      </c>
    </row>
    <row r="1479" spans="1:26" x14ac:dyDescent="0.75">
      <c r="A1479" s="85" t="str">
        <f>_xlfn.CONCAT('FORMULARIO '!G1517,'FORMULARIO '!E1517,'FORMULARIO '!B1517,'FORMULARIO '!E1517,'FORMULARIO '!C1517,'FORMULARIO '!E1517,'FORMULARIO '!P1517)</f>
        <v>7516-Latex Experto y Homologos-Todocolor-Blanca</v>
      </c>
      <c r="B1479" s="85" t="str">
        <f t="shared" si="23"/>
        <v>7516-Latex Experto y Homologos-Todocolor-Blanca</v>
      </c>
      <c r="C1479" s="85" t="str">
        <f>('FORMULARIO '!G1517)</f>
        <v>7516</v>
      </c>
      <c r="D1479" s="75">
        <f>('FORMULARIO '!H1517)</f>
        <v>0</v>
      </c>
      <c r="E1479" s="75">
        <f>('FORMULARIO '!I1517)</f>
        <v>0</v>
      </c>
      <c r="F1479" s="75">
        <f>('FORMULARIO '!J1517)</f>
        <v>0</v>
      </c>
      <c r="G1479" s="75">
        <v>0</v>
      </c>
      <c r="H1479" s="75">
        <v>3785</v>
      </c>
      <c r="M1479" s="86" t="b">
        <f>('FORMULARIO '!BE1517)</f>
        <v>0</v>
      </c>
      <c r="N1479" s="86" t="b">
        <f>('FORMULARIO '!BF1517)</f>
        <v>0</v>
      </c>
      <c r="O1479" s="86" t="b">
        <f>('FORMULARIO '!BG1517)</f>
        <v>0</v>
      </c>
      <c r="P1479" s="86" t="b">
        <f>('FORMULARIO '!BH1517)</f>
        <v>0</v>
      </c>
      <c r="Q1479" s="86" t="b">
        <f>('FORMULARIO '!BI1517)</f>
        <v>0</v>
      </c>
      <c r="R1479" s="86" t="b">
        <f>('FORMULARIO '!BJ1517)</f>
        <v>0</v>
      </c>
      <c r="S1479" s="86" t="b">
        <f>('FORMULARIO '!BK1517)</f>
        <v>0</v>
      </c>
      <c r="T1479" s="86" t="b">
        <f>('FORMULARIO '!BL1517)</f>
        <v>0</v>
      </c>
      <c r="U1479" s="86" t="b">
        <f>('FORMULARIO '!BM1517)</f>
        <v>0</v>
      </c>
      <c r="V1479" s="86" t="b">
        <f>('FORMULARIO '!BN1517)</f>
        <v>0</v>
      </c>
      <c r="W1479" s="86" t="b">
        <f>('FORMULARIO '!BO1517)</f>
        <v>0</v>
      </c>
      <c r="X1479" s="86" t="b">
        <f>('FORMULARIO '!BP1517)</f>
        <v>0</v>
      </c>
      <c r="Y1479" s="86">
        <f>('FORMULARIO '!BQ1517)</f>
        <v>3.0805780643126126</v>
      </c>
      <c r="Z1479" s="86">
        <f>('FORMULARIO '!BR1517)</f>
        <v>0.30805780643126124</v>
      </c>
    </row>
    <row r="1480" spans="1:26" x14ac:dyDescent="0.75">
      <c r="A1480" s="85" t="str">
        <f>_xlfn.CONCAT('FORMULARIO '!G1518,'FORMULARIO '!E1518,'FORMULARIO '!B1518,'FORMULARIO '!E1518,'FORMULARIO '!C1518,'FORMULARIO '!E1518,'FORMULARIO '!P1518)</f>
        <v>7526-Latex Experto y Homologos-Todocolor-Intensa</v>
      </c>
      <c r="B1480" s="85" t="str">
        <f t="shared" si="23"/>
        <v>7526-Latex Experto y Homologos-Todocolor-Intensa</v>
      </c>
      <c r="C1480" s="85" t="str">
        <f>('FORMULARIO '!G1518)</f>
        <v>7526</v>
      </c>
      <c r="D1480" s="75">
        <f>('FORMULARIO '!H1518)</f>
        <v>0</v>
      </c>
      <c r="E1480" s="75">
        <f>('FORMULARIO '!I1518)</f>
        <v>0</v>
      </c>
      <c r="F1480" s="75">
        <f>('FORMULARIO '!J1518)</f>
        <v>0</v>
      </c>
      <c r="G1480" s="75">
        <v>0</v>
      </c>
      <c r="H1480" s="75">
        <v>3785</v>
      </c>
      <c r="M1480" s="86" t="b">
        <f>('FORMULARIO '!BE1518)</f>
        <v>0</v>
      </c>
      <c r="N1480" s="86" t="b">
        <f>('FORMULARIO '!BF1518)</f>
        <v>0</v>
      </c>
      <c r="O1480" s="86" t="b">
        <f>('FORMULARIO '!BG1518)</f>
        <v>0</v>
      </c>
      <c r="P1480" s="86">
        <f>('FORMULARIO '!BH1518)</f>
        <v>2.1564046450188288</v>
      </c>
      <c r="Q1480" s="86" t="b">
        <f>('FORMULARIO '!BI1518)</f>
        <v>0</v>
      </c>
      <c r="R1480" s="86" t="b">
        <f>('FORMULARIO '!BJ1518)</f>
        <v>0</v>
      </c>
      <c r="S1480" s="86" t="b">
        <f>('FORMULARIO '!BK1518)</f>
        <v>0</v>
      </c>
      <c r="T1480" s="86">
        <f>('FORMULARIO '!BL1518)</f>
        <v>29.573549417401079</v>
      </c>
      <c r="U1480" s="86" t="b">
        <f>('FORMULARIO '!BM1518)</f>
        <v>0</v>
      </c>
      <c r="V1480" s="86" t="b">
        <f>('FORMULARIO '!BN1518)</f>
        <v>0</v>
      </c>
      <c r="W1480" s="86" t="b">
        <f>('FORMULARIO '!BO1518)</f>
        <v>0</v>
      </c>
      <c r="X1480" s="86" t="b">
        <f>('FORMULARIO '!BP1518)</f>
        <v>0</v>
      </c>
      <c r="Y1480" s="86">
        <f>('FORMULARIO '!BQ1518)</f>
        <v>105.35576979949134</v>
      </c>
      <c r="Z1480" s="86" t="b">
        <f>('FORMULARIO '!BR1518)</f>
        <v>0</v>
      </c>
    </row>
    <row r="1481" spans="1:26" x14ac:dyDescent="0.75">
      <c r="A1481" s="85" t="str">
        <f>_xlfn.CONCAT('FORMULARIO '!G1519,'FORMULARIO '!E1519,'FORMULARIO '!B1519,'FORMULARIO '!E1519,'FORMULARIO '!C1519,'FORMULARIO '!E1519,'FORMULARIO '!P1519)</f>
        <v>7527-Latex Experto y Homologos-Todocolor-Intensa</v>
      </c>
      <c r="B1481" s="85" t="str">
        <f t="shared" si="23"/>
        <v>7527-Latex Experto y Homologos-Todocolor-Intensa</v>
      </c>
      <c r="C1481" s="85" t="str">
        <f>('FORMULARIO '!G1519)</f>
        <v>7527</v>
      </c>
      <c r="D1481" s="75">
        <f>('FORMULARIO '!H1519)</f>
        <v>0</v>
      </c>
      <c r="E1481" s="75">
        <f>('FORMULARIO '!I1519)</f>
        <v>0</v>
      </c>
      <c r="F1481" s="75">
        <f>('FORMULARIO '!J1519)</f>
        <v>0</v>
      </c>
      <c r="G1481" s="75">
        <v>0</v>
      </c>
      <c r="H1481" s="75">
        <v>3785</v>
      </c>
      <c r="M1481" s="86" t="b">
        <f>('FORMULARIO '!BE1519)</f>
        <v>0</v>
      </c>
      <c r="N1481" s="86" t="b">
        <f>('FORMULARIO '!BF1519)</f>
        <v>0</v>
      </c>
      <c r="O1481" s="86" t="b">
        <f>('FORMULARIO '!BG1519)</f>
        <v>0</v>
      </c>
      <c r="P1481" s="86">
        <f>('FORMULARIO '!BH1519)</f>
        <v>2.772520257881351</v>
      </c>
      <c r="Q1481" s="86" t="b">
        <f>('FORMULARIO '!BI1519)</f>
        <v>0</v>
      </c>
      <c r="R1481" s="86" t="b">
        <f>('FORMULARIO '!BJ1519)</f>
        <v>0</v>
      </c>
      <c r="S1481" s="86" t="b">
        <f>('FORMULARIO '!BK1519)</f>
        <v>0</v>
      </c>
      <c r="T1481" s="86">
        <f>('FORMULARIO '!BL1519)</f>
        <v>9.8578498058003596</v>
      </c>
      <c r="U1481" s="86" t="b">
        <f>('FORMULARIO '!BM1519)</f>
        <v>0</v>
      </c>
      <c r="V1481" s="86" t="b">
        <f>('FORMULARIO '!BN1519)</f>
        <v>0</v>
      </c>
      <c r="W1481" s="86" t="b">
        <f>('FORMULARIO '!BO1519)</f>
        <v>0</v>
      </c>
      <c r="X1481" s="86" t="b">
        <f>('FORMULARIO '!BP1519)</f>
        <v>0</v>
      </c>
      <c r="Y1481" s="86">
        <f>('FORMULARIO '!BQ1519)</f>
        <v>34.810532126732518</v>
      </c>
      <c r="Z1481" s="86" t="b">
        <f>('FORMULARIO '!BR1519)</f>
        <v>0</v>
      </c>
    </row>
    <row r="1482" spans="1:26" x14ac:dyDescent="0.75">
      <c r="A1482" s="85" t="str">
        <f>_xlfn.CONCAT('FORMULARIO '!G1520,'FORMULARIO '!E1520,'FORMULARIO '!B1520,'FORMULARIO '!E1520,'FORMULARIO '!C1520,'FORMULARIO '!E1520,'FORMULARIO '!P1520)</f>
        <v>7528-Latex Experto y Homologos-Todocolor-Media</v>
      </c>
      <c r="B1482" s="85" t="str">
        <f t="shared" si="23"/>
        <v>7528-Latex Experto y Homologos-Todocolor-Media</v>
      </c>
      <c r="C1482" s="85" t="str">
        <f>('FORMULARIO '!G1520)</f>
        <v>7528</v>
      </c>
      <c r="D1482" s="75">
        <f>('FORMULARIO '!H1520)</f>
        <v>0</v>
      </c>
      <c r="E1482" s="75">
        <f>('FORMULARIO '!I1520)</f>
        <v>0</v>
      </c>
      <c r="F1482" s="75">
        <f>('FORMULARIO '!J1520)</f>
        <v>0</v>
      </c>
      <c r="G1482" s="75">
        <v>0</v>
      </c>
      <c r="H1482" s="75">
        <v>3785</v>
      </c>
      <c r="M1482" s="86" t="b">
        <f>('FORMULARIO '!BE1520)</f>
        <v>0</v>
      </c>
      <c r="N1482" s="86" t="b">
        <f>('FORMULARIO '!BF1520)</f>
        <v>0</v>
      </c>
      <c r="O1482" s="86" t="b">
        <f>('FORMULARIO '!BG1520)</f>
        <v>0</v>
      </c>
      <c r="P1482" s="86">
        <f>('FORMULARIO '!BH1520)</f>
        <v>1.8483468385875674</v>
      </c>
      <c r="Q1482" s="86" t="b">
        <f>('FORMULARIO '!BI1520)</f>
        <v>0</v>
      </c>
      <c r="R1482" s="86" t="b">
        <f>('FORMULARIO '!BJ1520)</f>
        <v>0</v>
      </c>
      <c r="S1482" s="86" t="b">
        <f>('FORMULARIO '!BK1520)</f>
        <v>0</v>
      </c>
      <c r="T1482" s="86">
        <f>('FORMULARIO '!BL1520)</f>
        <v>8.317560773644054</v>
      </c>
      <c r="U1482" s="86" t="b">
        <f>('FORMULARIO '!BM1520)</f>
        <v>0</v>
      </c>
      <c r="V1482" s="86" t="b">
        <f>('FORMULARIO '!BN1520)</f>
        <v>0</v>
      </c>
      <c r="W1482" s="86" t="b">
        <f>('FORMULARIO '!BO1520)</f>
        <v>0</v>
      </c>
      <c r="X1482" s="86" t="b">
        <f>('FORMULARIO '!BP1520)</f>
        <v>0</v>
      </c>
      <c r="Y1482" s="86">
        <f>('FORMULARIO '!BQ1520)</f>
        <v>27.725202578813512</v>
      </c>
      <c r="Z1482" s="86" t="b">
        <f>('FORMULARIO '!BR1520)</f>
        <v>0</v>
      </c>
    </row>
    <row r="1483" spans="1:26" x14ac:dyDescent="0.75">
      <c r="A1483" s="85" t="str">
        <f>_xlfn.CONCAT('FORMULARIO '!G1521,'FORMULARIO '!E1521,'FORMULARIO '!B1521,'FORMULARIO '!E1521,'FORMULARIO '!C1521,'FORMULARIO '!E1521,'FORMULARIO '!P1521)</f>
        <v>7529-Latex Experto y Homologos-Todocolor-Media</v>
      </c>
      <c r="B1483" s="85" t="str">
        <f t="shared" si="23"/>
        <v>7529-Latex Experto y Homologos-Todocolor-Media</v>
      </c>
      <c r="C1483" s="85" t="str">
        <f>('FORMULARIO '!G1521)</f>
        <v>7529</v>
      </c>
      <c r="D1483" s="75">
        <f>('FORMULARIO '!H1521)</f>
        <v>0</v>
      </c>
      <c r="E1483" s="75">
        <f>('FORMULARIO '!I1521)</f>
        <v>0</v>
      </c>
      <c r="F1483" s="75">
        <f>('FORMULARIO '!J1521)</f>
        <v>0</v>
      </c>
      <c r="G1483" s="75">
        <v>0</v>
      </c>
      <c r="H1483" s="75">
        <v>3785</v>
      </c>
      <c r="M1483" s="86" t="b">
        <f>('FORMULARIO '!BE1521)</f>
        <v>0</v>
      </c>
      <c r="N1483" s="86" t="b">
        <f>('FORMULARIO '!BF1521)</f>
        <v>0</v>
      </c>
      <c r="O1483" s="86" t="b">
        <f>('FORMULARIO '!BG1521)</f>
        <v>0</v>
      </c>
      <c r="P1483" s="86" t="b">
        <f>('FORMULARIO '!BH1521)</f>
        <v>0</v>
      </c>
      <c r="Q1483" s="86" t="b">
        <f>('FORMULARIO '!BI1521)</f>
        <v>0</v>
      </c>
      <c r="R1483" s="86" t="b">
        <f>('FORMULARIO '!BJ1521)</f>
        <v>0</v>
      </c>
      <c r="S1483" s="86" t="b">
        <f>('FORMULARIO '!BK1521)</f>
        <v>0</v>
      </c>
      <c r="T1483" s="86">
        <f>('FORMULARIO '!BL1521)</f>
        <v>2.1564046450188288</v>
      </c>
      <c r="U1483" s="86" t="b">
        <f>('FORMULARIO '!BM1521)</f>
        <v>0</v>
      </c>
      <c r="V1483" s="86" t="b">
        <f>('FORMULARIO '!BN1521)</f>
        <v>0</v>
      </c>
      <c r="W1483" s="86" t="b">
        <f>('FORMULARIO '!BO1521)</f>
        <v>0</v>
      </c>
      <c r="X1483" s="86" t="b">
        <f>('FORMULARIO '!BP1521)</f>
        <v>0</v>
      </c>
      <c r="Y1483" s="86">
        <f>('FORMULARIO '!BQ1521)</f>
        <v>14.170659095838017</v>
      </c>
      <c r="Z1483" s="86" t="b">
        <f>('FORMULARIO '!BR1521)</f>
        <v>0</v>
      </c>
    </row>
    <row r="1484" spans="1:26" x14ac:dyDescent="0.75">
      <c r="A1484" s="85" t="str">
        <f>_xlfn.CONCAT('FORMULARIO '!G1522,'FORMULARIO '!E1522,'FORMULARIO '!B1522,'FORMULARIO '!E1522,'FORMULARIO '!C1522,'FORMULARIO '!E1522,'FORMULARIO '!P1522)</f>
        <v>7530-Latex Experto y Homologos-Todocolor-Blanca</v>
      </c>
      <c r="B1484" s="85" t="str">
        <f t="shared" si="23"/>
        <v>7530-Latex Experto y Homologos-Todocolor-Blanca</v>
      </c>
      <c r="C1484" s="85" t="str">
        <f>('FORMULARIO '!G1522)</f>
        <v>7530</v>
      </c>
      <c r="D1484" s="75">
        <f>('FORMULARIO '!H1522)</f>
        <v>0</v>
      </c>
      <c r="E1484" s="75">
        <f>('FORMULARIO '!I1522)</f>
        <v>0</v>
      </c>
      <c r="F1484" s="75">
        <f>('FORMULARIO '!J1522)</f>
        <v>0</v>
      </c>
      <c r="G1484" s="75">
        <v>0</v>
      </c>
      <c r="H1484" s="75">
        <v>3785</v>
      </c>
      <c r="M1484" s="86" t="b">
        <f>('FORMULARIO '!BE1522)</f>
        <v>0</v>
      </c>
      <c r="N1484" s="86" t="b">
        <f>('FORMULARIO '!BF1522)</f>
        <v>0</v>
      </c>
      <c r="O1484" s="86" t="b">
        <f>('FORMULARIO '!BG1522)</f>
        <v>0</v>
      </c>
      <c r="P1484" s="86" t="b">
        <f>('FORMULARIO '!BH1522)</f>
        <v>0</v>
      </c>
      <c r="Q1484" s="86" t="b">
        <f>('FORMULARIO '!BI1522)</f>
        <v>0</v>
      </c>
      <c r="R1484" s="86">
        <f>('FORMULARIO '!BJ1522)</f>
        <v>0.30805780643126124</v>
      </c>
      <c r="S1484" s="86" t="b">
        <f>('FORMULARIO '!BK1522)</f>
        <v>0</v>
      </c>
      <c r="T1484" s="86">
        <f>('FORMULARIO '!BL1522)</f>
        <v>1.8483468385875674</v>
      </c>
      <c r="U1484" s="86" t="b">
        <f>('FORMULARIO '!BM1522)</f>
        <v>0</v>
      </c>
      <c r="V1484" s="86" t="b">
        <f>('FORMULARIO '!BN1522)</f>
        <v>0</v>
      </c>
      <c r="W1484" s="86" t="b">
        <f>('FORMULARIO '!BO1522)</f>
        <v>0</v>
      </c>
      <c r="X1484" s="86" t="b">
        <f>('FORMULARIO '!BP1522)</f>
        <v>0</v>
      </c>
      <c r="Y1484" s="86">
        <f>('FORMULARIO '!BQ1522)</f>
        <v>12.938427870112973</v>
      </c>
      <c r="Z1484" s="86" t="b">
        <f>('FORMULARIO '!BR1522)</f>
        <v>0</v>
      </c>
    </row>
    <row r="1485" spans="1:26" x14ac:dyDescent="0.75">
      <c r="A1485" s="85" t="str">
        <f>_xlfn.CONCAT('FORMULARIO '!G1523,'FORMULARIO '!E1523,'FORMULARIO '!B1523,'FORMULARIO '!E1523,'FORMULARIO '!C1523,'FORMULARIO '!E1523,'FORMULARIO '!P1523)</f>
        <v>7531-Latex Experto y Homologos-Todocolor-Blanca</v>
      </c>
      <c r="B1485" s="85" t="str">
        <f t="shared" si="23"/>
        <v>7531-Latex Experto y Homologos-Todocolor-Blanca</v>
      </c>
      <c r="C1485" s="85" t="str">
        <f>('FORMULARIO '!G1523)</f>
        <v>7531</v>
      </c>
      <c r="D1485" s="75">
        <f>('FORMULARIO '!H1523)</f>
        <v>0</v>
      </c>
      <c r="E1485" s="75">
        <f>('FORMULARIO '!I1523)</f>
        <v>0</v>
      </c>
      <c r="F1485" s="75">
        <f>('FORMULARIO '!J1523)</f>
        <v>0</v>
      </c>
      <c r="G1485" s="75">
        <v>0</v>
      </c>
      <c r="H1485" s="75">
        <v>3785</v>
      </c>
      <c r="M1485" s="86">
        <f>('FORMULARIO '!BE1523)</f>
        <v>0.30805780643126124</v>
      </c>
      <c r="N1485" s="86" t="b">
        <f>('FORMULARIO '!BF1523)</f>
        <v>0</v>
      </c>
      <c r="O1485" s="86" t="b">
        <f>('FORMULARIO '!BG1523)</f>
        <v>0</v>
      </c>
      <c r="P1485" s="86" t="b">
        <f>('FORMULARIO '!BH1523)</f>
        <v>0</v>
      </c>
      <c r="Q1485" s="86" t="b">
        <f>('FORMULARIO '!BI1523)</f>
        <v>0</v>
      </c>
      <c r="R1485" s="86" t="b">
        <f>('FORMULARIO '!BJ1523)</f>
        <v>0</v>
      </c>
      <c r="S1485" s="86" t="b">
        <f>('FORMULARIO '!BK1523)</f>
        <v>0</v>
      </c>
      <c r="T1485" s="86" t="b">
        <f>('FORMULARIO '!BL1523)</f>
        <v>0</v>
      </c>
      <c r="U1485" s="86" t="b">
        <f>('FORMULARIO '!BM1523)</f>
        <v>0</v>
      </c>
      <c r="V1485" s="86" t="b">
        <f>('FORMULARIO '!BN1523)</f>
        <v>0</v>
      </c>
      <c r="W1485" s="86" t="b">
        <f>('FORMULARIO '!BO1523)</f>
        <v>0</v>
      </c>
      <c r="X1485" s="86" t="b">
        <f>('FORMULARIO '!BP1523)</f>
        <v>0</v>
      </c>
      <c r="Y1485" s="86">
        <f>('FORMULARIO '!BQ1523)</f>
        <v>6.1611561286252252</v>
      </c>
      <c r="Z1485" s="86">
        <f>('FORMULARIO '!BR1523)</f>
        <v>1.232231225725045</v>
      </c>
    </row>
    <row r="1486" spans="1:26" x14ac:dyDescent="0.75">
      <c r="A1486" s="85" t="str">
        <f>_xlfn.CONCAT('FORMULARIO '!G1524,'FORMULARIO '!E1524,'FORMULARIO '!B1524,'FORMULARIO '!E1524,'FORMULARIO '!C1524,'FORMULARIO '!E1524,'FORMULARIO '!P1524)</f>
        <v>7532-Latex Experto y Homologos-Todocolor-Blanca</v>
      </c>
      <c r="B1486" s="85" t="str">
        <f t="shared" si="23"/>
        <v>7532-Latex Experto y Homologos-Todocolor-Blanca</v>
      </c>
      <c r="C1486" s="85" t="str">
        <f>('FORMULARIO '!G1524)</f>
        <v>7532</v>
      </c>
      <c r="D1486" s="75">
        <f>('FORMULARIO '!H1524)</f>
        <v>0</v>
      </c>
      <c r="E1486" s="75">
        <f>('FORMULARIO '!I1524)</f>
        <v>0</v>
      </c>
      <c r="F1486" s="75">
        <f>('FORMULARIO '!J1524)</f>
        <v>0</v>
      </c>
      <c r="G1486" s="75">
        <v>0</v>
      </c>
      <c r="H1486" s="75">
        <v>3785</v>
      </c>
      <c r="M1486" s="86" t="b">
        <f>('FORMULARIO '!BE1524)</f>
        <v>0</v>
      </c>
      <c r="N1486" s="86" t="b">
        <f>('FORMULARIO '!BF1524)</f>
        <v>0</v>
      </c>
      <c r="O1486" s="86" t="b">
        <f>('FORMULARIO '!BG1524)</f>
        <v>0</v>
      </c>
      <c r="P1486" s="86" t="b">
        <f>('FORMULARIO '!BH1524)</f>
        <v>0</v>
      </c>
      <c r="Q1486" s="86" t="b">
        <f>('FORMULARIO '!BI1524)</f>
        <v>0</v>
      </c>
      <c r="R1486" s="86">
        <f>('FORMULARIO '!BJ1524)</f>
        <v>0.30805780643126124</v>
      </c>
      <c r="S1486" s="86" t="b">
        <f>('FORMULARIO '!BK1524)</f>
        <v>0</v>
      </c>
      <c r="T1486" s="86" t="b">
        <f>('FORMULARIO '!BL1524)</f>
        <v>0</v>
      </c>
      <c r="U1486" s="86" t="b">
        <f>('FORMULARIO '!BM1524)</f>
        <v>0</v>
      </c>
      <c r="V1486" s="86">
        <f>('FORMULARIO '!BN1524)</f>
        <v>0.30805780643126124</v>
      </c>
      <c r="W1486" s="86" t="b">
        <f>('FORMULARIO '!BO1524)</f>
        <v>0</v>
      </c>
      <c r="X1486" s="86" t="b">
        <f>('FORMULARIO '!BP1524)</f>
        <v>0</v>
      </c>
      <c r="Y1486" s="86">
        <f>('FORMULARIO '!BQ1524)</f>
        <v>3.0805780643126126</v>
      </c>
      <c r="Z1486" s="86" t="b">
        <f>('FORMULARIO '!BR1524)</f>
        <v>0</v>
      </c>
    </row>
    <row r="1487" spans="1:26" x14ac:dyDescent="0.75">
      <c r="A1487" s="85" t="str">
        <f>_xlfn.CONCAT('FORMULARIO '!G1525,'FORMULARIO '!E1525,'FORMULARIO '!B1525,'FORMULARIO '!E1525,'FORMULARIO '!C1525,'FORMULARIO '!E1525,'FORMULARIO '!P1525)</f>
        <v>7542-Latex Experto y Homologos-Todocolor-Intensa</v>
      </c>
      <c r="B1487" s="85" t="str">
        <f t="shared" si="23"/>
        <v>7542-Latex Experto y Homologos-Todocolor-Intensa</v>
      </c>
      <c r="C1487" s="85" t="str">
        <f>('FORMULARIO '!G1525)</f>
        <v>7542</v>
      </c>
      <c r="D1487" s="75">
        <f>('FORMULARIO '!H1525)</f>
        <v>0</v>
      </c>
      <c r="E1487" s="75">
        <f>('FORMULARIO '!I1525)</f>
        <v>0</v>
      </c>
      <c r="F1487" s="75">
        <f>('FORMULARIO '!J1525)</f>
        <v>0</v>
      </c>
      <c r="G1487" s="75">
        <v>0</v>
      </c>
      <c r="H1487" s="75">
        <v>3785</v>
      </c>
      <c r="M1487" s="86">
        <f>('FORMULARIO '!BE1525)</f>
        <v>14.786774708700539</v>
      </c>
      <c r="N1487" s="86" t="b">
        <f>('FORMULARIO '!BF1525)</f>
        <v>0</v>
      </c>
      <c r="O1487" s="86" t="b">
        <f>('FORMULARIO '!BG1525)</f>
        <v>0</v>
      </c>
      <c r="P1487" s="86" t="b">
        <f>('FORMULARIO '!BH1525)</f>
        <v>0</v>
      </c>
      <c r="Q1487" s="86" t="b">
        <f>('FORMULARIO '!BI1525)</f>
        <v>0</v>
      </c>
      <c r="R1487" s="86" t="b">
        <f>('FORMULARIO '!BJ1525)</f>
        <v>0</v>
      </c>
      <c r="S1487" s="86" t="b">
        <f>('FORMULARIO '!BK1525)</f>
        <v>0</v>
      </c>
      <c r="T1487" s="86">
        <f>('FORMULARIO '!BL1525)</f>
        <v>44.052266319670352</v>
      </c>
      <c r="U1487" s="86" t="b">
        <f>('FORMULARIO '!BM1525)</f>
        <v>0</v>
      </c>
      <c r="V1487" s="86" t="b">
        <f>('FORMULARIO '!BN1525)</f>
        <v>0</v>
      </c>
      <c r="W1487" s="86" t="b">
        <f>('FORMULARIO '!BO1525)</f>
        <v>0</v>
      </c>
      <c r="X1487" s="86" t="b">
        <f>('FORMULARIO '!BP1525)</f>
        <v>0</v>
      </c>
      <c r="Y1487" s="86">
        <f>('FORMULARIO '!BQ1525)</f>
        <v>114.90556179886043</v>
      </c>
      <c r="Z1487" s="86" t="b">
        <f>('FORMULARIO '!BR1525)</f>
        <v>0</v>
      </c>
    </row>
    <row r="1488" spans="1:26" x14ac:dyDescent="0.75">
      <c r="A1488" s="85" t="str">
        <f>_xlfn.CONCAT('FORMULARIO '!G1526,'FORMULARIO '!E1526,'FORMULARIO '!B1526,'FORMULARIO '!E1526,'FORMULARIO '!C1526,'FORMULARIO '!E1526,'FORMULARIO '!P1526)</f>
        <v>7543-Latex Experto y Homologos-Todocolor-Intensa</v>
      </c>
      <c r="B1488" s="85" t="str">
        <f t="shared" si="23"/>
        <v>7543-Latex Experto y Homologos-Todocolor-Intensa</v>
      </c>
      <c r="C1488" s="85" t="str">
        <f>('FORMULARIO '!G1526)</f>
        <v>7543</v>
      </c>
      <c r="D1488" s="75">
        <f>('FORMULARIO '!H1526)</f>
        <v>0</v>
      </c>
      <c r="E1488" s="75">
        <f>('FORMULARIO '!I1526)</f>
        <v>0</v>
      </c>
      <c r="F1488" s="75">
        <f>('FORMULARIO '!J1526)</f>
        <v>0</v>
      </c>
      <c r="G1488" s="75">
        <v>0</v>
      </c>
      <c r="H1488" s="75">
        <v>3785</v>
      </c>
      <c r="M1488" s="86">
        <f>('FORMULARIO '!BE1526)</f>
        <v>2.772520257881351</v>
      </c>
      <c r="N1488" s="86" t="b">
        <f>('FORMULARIO '!BF1526)</f>
        <v>0</v>
      </c>
      <c r="O1488" s="86" t="b">
        <f>('FORMULARIO '!BG1526)</f>
        <v>0</v>
      </c>
      <c r="P1488" s="86" t="b">
        <f>('FORMULARIO '!BH1526)</f>
        <v>0</v>
      </c>
      <c r="Q1488" s="86" t="b">
        <f>('FORMULARIO '!BI1526)</f>
        <v>0</v>
      </c>
      <c r="R1488" s="86" t="b">
        <f>('FORMULARIO '!BJ1526)</f>
        <v>0</v>
      </c>
      <c r="S1488" s="86" t="b">
        <f>('FORMULARIO '!BK1526)</f>
        <v>0</v>
      </c>
      <c r="T1488" s="86">
        <f>('FORMULARIO '!BL1526)</f>
        <v>14.170659095838017</v>
      </c>
      <c r="U1488" s="86" t="b">
        <f>('FORMULARIO '!BM1526)</f>
        <v>0</v>
      </c>
      <c r="V1488" s="86" t="b">
        <f>('FORMULARIO '!BN1526)</f>
        <v>0</v>
      </c>
      <c r="W1488" s="86" t="b">
        <f>('FORMULARIO '!BO1526)</f>
        <v>0</v>
      </c>
      <c r="X1488" s="86" t="b">
        <f>('FORMULARIO '!BP1526)</f>
        <v>0</v>
      </c>
      <c r="Y1488" s="86">
        <f>('FORMULARIO '!BQ1526)</f>
        <v>37.583052384613872</v>
      </c>
      <c r="Z1488" s="86" t="b">
        <f>('FORMULARIO '!BR1526)</f>
        <v>0</v>
      </c>
    </row>
    <row r="1489" spans="1:26" x14ac:dyDescent="0.75">
      <c r="A1489" s="85" t="str">
        <f>_xlfn.CONCAT('FORMULARIO '!G1527,'FORMULARIO '!E1527,'FORMULARIO '!B1527,'FORMULARIO '!E1527,'FORMULARIO '!C1527,'FORMULARIO '!E1527,'FORMULARIO '!P1527)</f>
        <v>7544-Latex Experto y Homologos-Todocolor-Media</v>
      </c>
      <c r="B1489" s="85" t="str">
        <f t="shared" si="23"/>
        <v>7544-Latex Experto y Homologos-Todocolor-Media</v>
      </c>
      <c r="C1489" s="85" t="str">
        <f>('FORMULARIO '!G1527)</f>
        <v>7544</v>
      </c>
      <c r="D1489" s="75">
        <f>('FORMULARIO '!H1527)</f>
        <v>0</v>
      </c>
      <c r="E1489" s="75">
        <f>('FORMULARIO '!I1527)</f>
        <v>0</v>
      </c>
      <c r="F1489" s="75">
        <f>('FORMULARIO '!J1527)</f>
        <v>0</v>
      </c>
      <c r="G1489" s="75">
        <v>0</v>
      </c>
      <c r="H1489" s="75">
        <v>3785</v>
      </c>
      <c r="M1489" s="86">
        <f>('FORMULARIO '!BE1527)</f>
        <v>2.4644624514500899</v>
      </c>
      <c r="N1489" s="86" t="b">
        <f>('FORMULARIO '!BF1527)</f>
        <v>0</v>
      </c>
      <c r="O1489" s="86" t="b">
        <f>('FORMULARIO '!BG1527)</f>
        <v>0</v>
      </c>
      <c r="P1489" s="86" t="b">
        <f>('FORMULARIO '!BH1527)</f>
        <v>0</v>
      </c>
      <c r="Q1489" s="86" t="b">
        <f>('FORMULARIO '!BI1527)</f>
        <v>0</v>
      </c>
      <c r="R1489" s="86" t="b">
        <f>('FORMULARIO '!BJ1527)</f>
        <v>0</v>
      </c>
      <c r="S1489" s="86" t="b">
        <f>('FORMULARIO '!BK1527)</f>
        <v>0</v>
      </c>
      <c r="T1489" s="86">
        <f>('FORMULARIO '!BL1527)</f>
        <v>11.706196644387926</v>
      </c>
      <c r="U1489" s="86" t="b">
        <f>('FORMULARIO '!BM1527)</f>
        <v>0</v>
      </c>
      <c r="V1489" s="86" t="b">
        <f>('FORMULARIO '!BN1527)</f>
        <v>0</v>
      </c>
      <c r="W1489" s="86" t="b">
        <f>('FORMULARIO '!BO1527)</f>
        <v>0</v>
      </c>
      <c r="X1489" s="86" t="b">
        <f>('FORMULARIO '!BP1527)</f>
        <v>0</v>
      </c>
      <c r="Y1489" s="86">
        <f>('FORMULARIO '!BQ1527)</f>
        <v>29.573549417401079</v>
      </c>
      <c r="Z1489" s="86" t="b">
        <f>('FORMULARIO '!BR1527)</f>
        <v>0</v>
      </c>
    </row>
    <row r="1490" spans="1:26" x14ac:dyDescent="0.75">
      <c r="A1490" s="85" t="str">
        <f>_xlfn.CONCAT('FORMULARIO '!G1528,'FORMULARIO '!E1528,'FORMULARIO '!B1528,'FORMULARIO '!E1528,'FORMULARIO '!C1528,'FORMULARIO '!E1528,'FORMULARIO '!P1528)</f>
        <v>7545-Latex Experto y Homologos-Todocolor-Media</v>
      </c>
      <c r="B1490" s="85" t="str">
        <f t="shared" si="23"/>
        <v>7545-Latex Experto y Homologos-Todocolor-Media</v>
      </c>
      <c r="C1490" s="85" t="str">
        <f>('FORMULARIO '!G1528)</f>
        <v>7545</v>
      </c>
      <c r="D1490" s="75">
        <f>('FORMULARIO '!H1528)</f>
        <v>0</v>
      </c>
      <c r="E1490" s="75">
        <f>('FORMULARIO '!I1528)</f>
        <v>0</v>
      </c>
      <c r="F1490" s="75">
        <f>('FORMULARIO '!J1528)</f>
        <v>0</v>
      </c>
      <c r="G1490" s="75">
        <v>0</v>
      </c>
      <c r="H1490" s="75">
        <v>3785</v>
      </c>
      <c r="M1490" s="86">
        <f>('FORMULARIO '!BE1528)</f>
        <v>1.5402890321563063</v>
      </c>
      <c r="N1490" s="86" t="b">
        <f>('FORMULARIO '!BF1528)</f>
        <v>0</v>
      </c>
      <c r="O1490" s="86" t="b">
        <f>('FORMULARIO '!BG1528)</f>
        <v>0</v>
      </c>
      <c r="P1490" s="86" t="b">
        <f>('FORMULARIO '!BH1528)</f>
        <v>0</v>
      </c>
      <c r="Q1490" s="86" t="b">
        <f>('FORMULARIO '!BI1528)</f>
        <v>0</v>
      </c>
      <c r="R1490" s="86" t="b">
        <f>('FORMULARIO '!BJ1528)</f>
        <v>0</v>
      </c>
      <c r="S1490" s="86" t="b">
        <f>('FORMULARIO '!BK1528)</f>
        <v>0</v>
      </c>
      <c r="T1490" s="86">
        <f>('FORMULARIO '!BL1528)</f>
        <v>4.0047514836063955</v>
      </c>
      <c r="U1490" s="86" t="b">
        <f>('FORMULARIO '!BM1528)</f>
        <v>0</v>
      </c>
      <c r="V1490" s="86" t="b">
        <f>('FORMULARIO '!BN1528)</f>
        <v>0</v>
      </c>
      <c r="W1490" s="86" t="b">
        <f>('FORMULARIO '!BO1528)</f>
        <v>0</v>
      </c>
      <c r="X1490" s="86" t="b">
        <f>('FORMULARIO '!BP1528)</f>
        <v>0</v>
      </c>
      <c r="Y1490" s="86">
        <f>('FORMULARIO '!BQ1528)</f>
        <v>17.867352773013153</v>
      </c>
      <c r="Z1490" s="86" t="b">
        <f>('FORMULARIO '!BR1528)</f>
        <v>0</v>
      </c>
    </row>
    <row r="1491" spans="1:26" x14ac:dyDescent="0.75">
      <c r="A1491" s="85" t="str">
        <f>_xlfn.CONCAT('FORMULARIO '!G1529,'FORMULARIO '!E1529,'FORMULARIO '!B1529,'FORMULARIO '!E1529,'FORMULARIO '!C1529,'FORMULARIO '!E1529,'FORMULARIO '!P1529)</f>
        <v>7546-Latex Experto y Homologos-Todocolor-Blanca</v>
      </c>
      <c r="B1491" s="85" t="str">
        <f t="shared" si="23"/>
        <v>7546-Latex Experto y Homologos-Todocolor-Blanca</v>
      </c>
      <c r="C1491" s="85" t="str">
        <f>('FORMULARIO '!G1529)</f>
        <v>7546</v>
      </c>
      <c r="D1491" s="75">
        <f>('FORMULARIO '!H1529)</f>
        <v>0</v>
      </c>
      <c r="E1491" s="75">
        <f>('FORMULARIO '!I1529)</f>
        <v>0</v>
      </c>
      <c r="F1491" s="75">
        <f>('FORMULARIO '!J1529)</f>
        <v>0</v>
      </c>
      <c r="G1491" s="75">
        <v>0</v>
      </c>
      <c r="H1491" s="75">
        <v>3785</v>
      </c>
      <c r="M1491" s="86">
        <f>('FORMULARIO '!BE1529)</f>
        <v>1.8483468385875674</v>
      </c>
      <c r="N1491" s="86" t="b">
        <f>('FORMULARIO '!BF1529)</f>
        <v>0</v>
      </c>
      <c r="O1491" s="86" t="b">
        <f>('FORMULARIO '!BG1529)</f>
        <v>0</v>
      </c>
      <c r="P1491" s="86" t="b">
        <f>('FORMULARIO '!BH1529)</f>
        <v>0</v>
      </c>
      <c r="Q1491" s="86" t="b">
        <f>('FORMULARIO '!BI1529)</f>
        <v>0</v>
      </c>
      <c r="R1491" s="86" t="b">
        <f>('FORMULARIO '!BJ1529)</f>
        <v>0</v>
      </c>
      <c r="S1491" s="86">
        <f>('FORMULARIO '!BK1529)</f>
        <v>3.0805780643126126</v>
      </c>
      <c r="T1491" s="86" t="b">
        <f>('FORMULARIO '!BL1529)</f>
        <v>0</v>
      </c>
      <c r="U1491" s="86" t="b">
        <f>('FORMULARIO '!BM1529)</f>
        <v>0</v>
      </c>
      <c r="V1491" s="86" t="b">
        <f>('FORMULARIO '!BN1529)</f>
        <v>0</v>
      </c>
      <c r="W1491" s="86" t="b">
        <f>('FORMULARIO '!BO1529)</f>
        <v>0</v>
      </c>
      <c r="X1491" s="86" t="b">
        <f>('FORMULARIO '!BP1529)</f>
        <v>0</v>
      </c>
      <c r="Y1491" s="86">
        <f>('FORMULARIO '!BQ1529)</f>
        <v>13.554543482975495</v>
      </c>
      <c r="Z1491" s="86" t="b">
        <f>('FORMULARIO '!BR1529)</f>
        <v>0</v>
      </c>
    </row>
    <row r="1492" spans="1:26" x14ac:dyDescent="0.75">
      <c r="A1492" s="85" t="str">
        <f>_xlfn.CONCAT('FORMULARIO '!G1530,'FORMULARIO '!E1530,'FORMULARIO '!B1530,'FORMULARIO '!E1530,'FORMULARIO '!C1530,'FORMULARIO '!E1530,'FORMULARIO '!P1530)</f>
        <v>7547-Latex Experto y Homologos-Todocolor-Blanca</v>
      </c>
      <c r="B1492" s="85" t="str">
        <f t="shared" si="23"/>
        <v>7547-Latex Experto y Homologos-Todocolor-Blanca</v>
      </c>
      <c r="C1492" s="85" t="str">
        <f>('FORMULARIO '!G1530)</f>
        <v>7547</v>
      </c>
      <c r="D1492" s="75">
        <f>('FORMULARIO '!H1530)</f>
        <v>0</v>
      </c>
      <c r="E1492" s="75">
        <f>('FORMULARIO '!I1530)</f>
        <v>0</v>
      </c>
      <c r="F1492" s="75">
        <f>('FORMULARIO '!J1530)</f>
        <v>0</v>
      </c>
      <c r="G1492" s="75">
        <v>0</v>
      </c>
      <c r="H1492" s="75">
        <v>3785</v>
      </c>
      <c r="M1492" s="86">
        <f>('FORMULARIO '!BE1530)</f>
        <v>0.61611561286252248</v>
      </c>
      <c r="N1492" s="86" t="b">
        <f>('FORMULARIO '!BF1530)</f>
        <v>0</v>
      </c>
      <c r="O1492" s="86" t="b">
        <f>('FORMULARIO '!BG1530)</f>
        <v>0</v>
      </c>
      <c r="P1492" s="86" t="b">
        <f>('FORMULARIO '!BH1530)</f>
        <v>0</v>
      </c>
      <c r="Q1492" s="86" t="b">
        <f>('FORMULARIO '!BI1530)</f>
        <v>0</v>
      </c>
      <c r="R1492" s="86" t="b">
        <f>('FORMULARIO '!BJ1530)</f>
        <v>0</v>
      </c>
      <c r="S1492" s="86" t="b">
        <f>('FORMULARIO '!BK1530)</f>
        <v>0</v>
      </c>
      <c r="T1492" s="86">
        <f>('FORMULARIO '!BL1530)</f>
        <v>1.232231225725045</v>
      </c>
      <c r="U1492" s="86" t="b">
        <f>('FORMULARIO '!BM1530)</f>
        <v>0</v>
      </c>
      <c r="V1492" s="86" t="b">
        <f>('FORMULARIO '!BN1530)</f>
        <v>0</v>
      </c>
      <c r="W1492" s="86" t="b">
        <f>('FORMULARIO '!BO1530)</f>
        <v>0</v>
      </c>
      <c r="X1492" s="86" t="b">
        <f>('FORMULARIO '!BP1530)</f>
        <v>0</v>
      </c>
      <c r="Y1492" s="86">
        <f>('FORMULARIO '!BQ1530)</f>
        <v>6.4692139350564863</v>
      </c>
      <c r="Z1492" s="86" t="b">
        <f>('FORMULARIO '!BR1530)</f>
        <v>0</v>
      </c>
    </row>
    <row r="1493" spans="1:26" x14ac:dyDescent="0.75">
      <c r="A1493" s="85" t="str">
        <f>_xlfn.CONCAT('FORMULARIO '!G1531,'FORMULARIO '!E1531,'FORMULARIO '!B1531,'FORMULARIO '!E1531,'FORMULARIO '!C1531,'FORMULARIO '!E1531,'FORMULARIO '!P1531)</f>
        <v>7548-Latex Experto y Homologos-Todocolor-Blanca</v>
      </c>
      <c r="B1493" s="85" t="str">
        <f t="shared" si="23"/>
        <v>7548-Latex Experto y Homologos-Todocolor-Blanca</v>
      </c>
      <c r="C1493" s="85" t="str">
        <f>('FORMULARIO '!G1531)</f>
        <v>7548</v>
      </c>
      <c r="D1493" s="75">
        <f>('FORMULARIO '!H1531)</f>
        <v>0</v>
      </c>
      <c r="E1493" s="75">
        <f>('FORMULARIO '!I1531)</f>
        <v>0</v>
      </c>
      <c r="F1493" s="75">
        <f>('FORMULARIO '!J1531)</f>
        <v>0</v>
      </c>
      <c r="G1493" s="75">
        <v>0</v>
      </c>
      <c r="H1493" s="75">
        <v>3785</v>
      </c>
      <c r="M1493" s="86" t="b">
        <f>('FORMULARIO '!BE1531)</f>
        <v>0</v>
      </c>
      <c r="N1493" s="86" t="b">
        <f>('FORMULARIO '!BF1531)</f>
        <v>0</v>
      </c>
      <c r="O1493" s="86" t="b">
        <f>('FORMULARIO '!BG1531)</f>
        <v>0</v>
      </c>
      <c r="P1493" s="86" t="b">
        <f>('FORMULARIO '!BH1531)</f>
        <v>0</v>
      </c>
      <c r="Q1493" s="86" t="b">
        <f>('FORMULARIO '!BI1531)</f>
        <v>0</v>
      </c>
      <c r="R1493" s="86">
        <f>('FORMULARIO '!BJ1531)</f>
        <v>1.8483468385875674</v>
      </c>
      <c r="S1493" s="86" t="b">
        <f>('FORMULARIO '!BK1531)</f>
        <v>0</v>
      </c>
      <c r="T1493" s="86" t="b">
        <f>('FORMULARIO '!BL1531)</f>
        <v>0</v>
      </c>
      <c r="U1493" s="86" t="b">
        <f>('FORMULARIO '!BM1531)</f>
        <v>0</v>
      </c>
      <c r="V1493" s="86" t="b">
        <f>('FORMULARIO '!BN1531)</f>
        <v>0</v>
      </c>
      <c r="W1493" s="86" t="b">
        <f>('FORMULARIO '!BO1531)</f>
        <v>0</v>
      </c>
      <c r="X1493" s="86" t="b">
        <f>('FORMULARIO '!BP1531)</f>
        <v>0</v>
      </c>
      <c r="Y1493" s="86">
        <f>('FORMULARIO '!BQ1531)</f>
        <v>3.0805780643126126</v>
      </c>
      <c r="Z1493" s="86" t="b">
        <f>('FORMULARIO '!BR1531)</f>
        <v>0</v>
      </c>
    </row>
    <row r="1494" spans="1:26" x14ac:dyDescent="0.75">
      <c r="A1494" s="85" t="str">
        <f>_xlfn.CONCAT('FORMULARIO '!G1532,'FORMULARIO '!E1532,'FORMULARIO '!B1532,'FORMULARIO '!E1532,'FORMULARIO '!C1532,'FORMULARIO '!E1532,'FORMULARIO '!P1532)</f>
        <v>7550-Latex Experto y Homologos-Todocolor-Intensa</v>
      </c>
      <c r="B1494" s="85" t="str">
        <f t="shared" si="23"/>
        <v>7550-Latex Experto y Homologos-Todocolor-Intensa</v>
      </c>
      <c r="C1494" s="85" t="str">
        <f>('FORMULARIO '!G1532)</f>
        <v>7550</v>
      </c>
      <c r="D1494" s="75">
        <f>('FORMULARIO '!H1532)</f>
        <v>0</v>
      </c>
      <c r="E1494" s="75">
        <f>('FORMULARIO '!I1532)</f>
        <v>0</v>
      </c>
      <c r="F1494" s="75">
        <f>('FORMULARIO '!J1532)</f>
        <v>0</v>
      </c>
      <c r="G1494" s="75">
        <v>0</v>
      </c>
      <c r="H1494" s="75">
        <v>3785</v>
      </c>
      <c r="M1494" s="86" t="b">
        <f>('FORMULARIO '!BE1532)</f>
        <v>0</v>
      </c>
      <c r="N1494" s="86" t="b">
        <f>('FORMULARIO '!BF1532)</f>
        <v>0</v>
      </c>
      <c r="O1494" s="86">
        <f>('FORMULARIO '!BG1532)</f>
        <v>31.72995406241991</v>
      </c>
      <c r="P1494" s="86" t="b">
        <f>('FORMULARIO '!BH1532)</f>
        <v>0</v>
      </c>
      <c r="Q1494" s="86" t="b">
        <f>('FORMULARIO '!BI1532)</f>
        <v>0</v>
      </c>
      <c r="R1494" s="86" t="b">
        <f>('FORMULARIO '!BJ1532)</f>
        <v>0</v>
      </c>
      <c r="S1494" s="86" t="b">
        <f>('FORMULARIO '!BK1532)</f>
        <v>0</v>
      </c>
      <c r="T1494" s="86" t="b">
        <f>('FORMULARIO '!BL1532)</f>
        <v>0</v>
      </c>
      <c r="U1494" s="86" t="b">
        <f>('FORMULARIO '!BM1532)</f>
        <v>0</v>
      </c>
      <c r="V1494" s="86" t="b">
        <f>('FORMULARIO '!BN1532)</f>
        <v>0</v>
      </c>
      <c r="W1494" s="86" t="b">
        <f>('FORMULARIO '!BO1532)</f>
        <v>0</v>
      </c>
      <c r="X1494" s="86" t="b">
        <f>('FORMULARIO '!BP1532)</f>
        <v>0</v>
      </c>
      <c r="Y1494" s="86">
        <f>('FORMULARIO '!BQ1532)</f>
        <v>105.35576979949134</v>
      </c>
      <c r="Z1494" s="86">
        <f>('FORMULARIO '!BR1532)</f>
        <v>16.943179353719366</v>
      </c>
    </row>
    <row r="1495" spans="1:26" x14ac:dyDescent="0.75">
      <c r="A1495" s="85" t="str">
        <f>_xlfn.CONCAT('FORMULARIO '!G1533,'FORMULARIO '!E1533,'FORMULARIO '!B1533,'FORMULARIO '!E1533,'FORMULARIO '!C1533,'FORMULARIO '!E1533,'FORMULARIO '!P1533)</f>
        <v>7551-Latex Experto y Homologos-Todocolor-Intensa</v>
      </c>
      <c r="B1495" s="85" t="str">
        <f t="shared" si="23"/>
        <v>7551-Latex Experto y Homologos-Todocolor-Intensa</v>
      </c>
      <c r="C1495" s="85" t="str">
        <f>('FORMULARIO '!G1533)</f>
        <v>7551</v>
      </c>
      <c r="D1495" s="75">
        <f>('FORMULARIO '!H1533)</f>
        <v>0</v>
      </c>
      <c r="E1495" s="75">
        <f>('FORMULARIO '!I1533)</f>
        <v>0</v>
      </c>
      <c r="F1495" s="75">
        <f>('FORMULARIO '!J1533)</f>
        <v>0</v>
      </c>
      <c r="G1495" s="75">
        <v>0</v>
      </c>
      <c r="H1495" s="75">
        <v>3785</v>
      </c>
      <c r="M1495" s="86">
        <f>('FORMULARIO '!BE1533)</f>
        <v>2.1564046450188288</v>
      </c>
      <c r="N1495" s="86" t="b">
        <f>('FORMULARIO '!BF1533)</f>
        <v>0</v>
      </c>
      <c r="O1495" s="86" t="b">
        <f>('FORMULARIO '!BG1533)</f>
        <v>0</v>
      </c>
      <c r="P1495" s="86" t="b">
        <f>('FORMULARIO '!BH1533)</f>
        <v>0</v>
      </c>
      <c r="Q1495" s="86" t="b">
        <f>('FORMULARIO '!BI1533)</f>
        <v>0</v>
      </c>
      <c r="R1495" s="86" t="b">
        <f>('FORMULARIO '!BJ1533)</f>
        <v>0</v>
      </c>
      <c r="S1495" s="86" t="b">
        <f>('FORMULARIO '!BK1533)</f>
        <v>0</v>
      </c>
      <c r="T1495" s="86">
        <f>('FORMULARIO '!BL1533)</f>
        <v>2.4644624514500899</v>
      </c>
      <c r="U1495" s="86" t="b">
        <f>('FORMULARIO '!BM1533)</f>
        <v>0</v>
      </c>
      <c r="V1495" s="86" t="b">
        <f>('FORMULARIO '!BN1533)</f>
        <v>0</v>
      </c>
      <c r="W1495" s="86" t="b">
        <f>('FORMULARIO '!BO1533)</f>
        <v>0</v>
      </c>
      <c r="X1495" s="86" t="b">
        <f>('FORMULARIO '!BP1533)</f>
        <v>0</v>
      </c>
      <c r="Y1495" s="86">
        <f>('FORMULARIO '!BQ1533)</f>
        <v>35.118589933163783</v>
      </c>
      <c r="Z1495" s="86" t="b">
        <f>('FORMULARIO '!BR1533)</f>
        <v>0</v>
      </c>
    </row>
    <row r="1496" spans="1:26" x14ac:dyDescent="0.75">
      <c r="A1496" s="85" t="str">
        <f>_xlfn.CONCAT('FORMULARIO '!G1534,'FORMULARIO '!E1534,'FORMULARIO '!B1534,'FORMULARIO '!E1534,'FORMULARIO '!C1534,'FORMULARIO '!E1534,'FORMULARIO '!P1534)</f>
        <v>7552-Latex Experto y Homologos-Todocolor-Media</v>
      </c>
      <c r="B1496" s="85" t="str">
        <f t="shared" si="23"/>
        <v>7552-Latex Experto y Homologos-Todocolor-Media</v>
      </c>
      <c r="C1496" s="85" t="str">
        <f>('FORMULARIO '!G1534)</f>
        <v>7552</v>
      </c>
      <c r="D1496" s="75">
        <f>('FORMULARIO '!H1534)</f>
        <v>0</v>
      </c>
      <c r="E1496" s="75">
        <f>('FORMULARIO '!I1534)</f>
        <v>0</v>
      </c>
      <c r="F1496" s="75">
        <f>('FORMULARIO '!J1534)</f>
        <v>0</v>
      </c>
      <c r="G1496" s="75">
        <v>0</v>
      </c>
      <c r="H1496" s="75">
        <v>3785</v>
      </c>
      <c r="M1496" s="86">
        <f>('FORMULARIO '!BE1534)</f>
        <v>3.3886358707438737</v>
      </c>
      <c r="N1496" s="86" t="b">
        <f>('FORMULARIO '!BF1534)</f>
        <v>0</v>
      </c>
      <c r="O1496" s="86" t="b">
        <f>('FORMULARIO '!BG1534)</f>
        <v>0</v>
      </c>
      <c r="P1496" s="86" t="b">
        <f>('FORMULARIO '!BH1534)</f>
        <v>0</v>
      </c>
      <c r="Q1496" s="86" t="b">
        <f>('FORMULARIO '!BI1534)</f>
        <v>0</v>
      </c>
      <c r="R1496" s="86" t="b">
        <f>('FORMULARIO '!BJ1534)</f>
        <v>0</v>
      </c>
      <c r="S1496" s="86" t="b">
        <f>('FORMULARIO '!BK1534)</f>
        <v>0</v>
      </c>
      <c r="T1496" s="86" t="b">
        <f>('FORMULARIO '!BL1534)</f>
        <v>0</v>
      </c>
      <c r="U1496" s="86" t="b">
        <f>('FORMULARIO '!BM1534)</f>
        <v>0</v>
      </c>
      <c r="V1496" s="86" t="b">
        <f>('FORMULARIO '!BN1534)</f>
        <v>0</v>
      </c>
      <c r="W1496" s="86" t="b">
        <f>('FORMULARIO '!BO1534)</f>
        <v>0</v>
      </c>
      <c r="X1496" s="86" t="b">
        <f>('FORMULARIO '!BP1534)</f>
        <v>0</v>
      </c>
      <c r="Y1496" s="86">
        <f>('FORMULARIO '!BQ1534)</f>
        <v>33.578300901007481</v>
      </c>
      <c r="Z1496" s="86">
        <f>('FORMULARIO '!BR1534)</f>
        <v>4.0047514836063955</v>
      </c>
    </row>
    <row r="1497" spans="1:26" x14ac:dyDescent="0.75">
      <c r="A1497" s="85" t="str">
        <f>_xlfn.CONCAT('FORMULARIO '!G1535,'FORMULARIO '!E1535,'FORMULARIO '!B1535,'FORMULARIO '!E1535,'FORMULARIO '!C1535,'FORMULARIO '!E1535,'FORMULARIO '!P1535)</f>
        <v>7553-Latex Experto y Homologos-Todocolor-Media</v>
      </c>
      <c r="B1497" s="85" t="str">
        <f t="shared" si="23"/>
        <v>7553-Latex Experto y Homologos-Todocolor-Media</v>
      </c>
      <c r="C1497" s="85" t="str">
        <f>('FORMULARIO '!G1535)</f>
        <v>7553</v>
      </c>
      <c r="D1497" s="75">
        <f>('FORMULARIO '!H1535)</f>
        <v>0</v>
      </c>
      <c r="E1497" s="75">
        <f>('FORMULARIO '!I1535)</f>
        <v>0</v>
      </c>
      <c r="F1497" s="75">
        <f>('FORMULARIO '!J1535)</f>
        <v>0</v>
      </c>
      <c r="G1497" s="75">
        <v>0</v>
      </c>
      <c r="H1497" s="75">
        <v>3785</v>
      </c>
      <c r="M1497" s="86">
        <f>('FORMULARIO '!BE1535)</f>
        <v>1.5402890321563063</v>
      </c>
      <c r="N1497" s="86" t="b">
        <f>('FORMULARIO '!BF1535)</f>
        <v>0</v>
      </c>
      <c r="O1497" s="86" t="b">
        <f>('FORMULARIO '!BG1535)</f>
        <v>0</v>
      </c>
      <c r="P1497" s="86">
        <f>('FORMULARIO '!BH1535)</f>
        <v>0.30805780643126124</v>
      </c>
      <c r="Q1497" s="86" t="b">
        <f>('FORMULARIO '!BI1535)</f>
        <v>0</v>
      </c>
      <c r="R1497" s="86" t="b">
        <f>('FORMULARIO '!BJ1535)</f>
        <v>0</v>
      </c>
      <c r="S1497" s="86" t="b">
        <f>('FORMULARIO '!BK1535)</f>
        <v>0</v>
      </c>
      <c r="T1497" s="86" t="b">
        <f>('FORMULARIO '!BL1535)</f>
        <v>0</v>
      </c>
      <c r="U1497" s="86" t="b">
        <f>('FORMULARIO '!BM1535)</f>
        <v>0</v>
      </c>
      <c r="V1497" s="86" t="b">
        <f>('FORMULARIO '!BN1535)</f>
        <v>0</v>
      </c>
      <c r="W1497" s="86" t="b">
        <f>('FORMULARIO '!BO1535)</f>
        <v>0</v>
      </c>
      <c r="X1497" s="86" t="b">
        <f>('FORMULARIO '!BP1535)</f>
        <v>0</v>
      </c>
      <c r="Y1497" s="86">
        <f>('FORMULARIO '!BQ1535)</f>
        <v>21.564046450188286</v>
      </c>
      <c r="Z1497" s="86" t="b">
        <f>('FORMULARIO '!BR1535)</f>
        <v>0</v>
      </c>
    </row>
    <row r="1498" spans="1:26" x14ac:dyDescent="0.75">
      <c r="A1498" s="85" t="str">
        <f>_xlfn.CONCAT('FORMULARIO '!G1536,'FORMULARIO '!E1536,'FORMULARIO '!B1536,'FORMULARIO '!E1536,'FORMULARIO '!C1536,'FORMULARIO '!E1536,'FORMULARIO '!P1536)</f>
        <v>7554-Latex Experto y Homologos-Todocolor-Blanca</v>
      </c>
      <c r="B1498" s="85" t="str">
        <f t="shared" si="23"/>
        <v>7554-Latex Experto y Homologos-Todocolor-Blanca</v>
      </c>
      <c r="C1498" s="85" t="str">
        <f>('FORMULARIO '!G1536)</f>
        <v>7554</v>
      </c>
      <c r="D1498" s="75">
        <f>('FORMULARIO '!H1536)</f>
        <v>0</v>
      </c>
      <c r="E1498" s="75">
        <f>('FORMULARIO '!I1536)</f>
        <v>0</v>
      </c>
      <c r="F1498" s="75">
        <f>('FORMULARIO '!J1536)</f>
        <v>0</v>
      </c>
      <c r="G1498" s="75">
        <v>0</v>
      </c>
      <c r="H1498" s="75">
        <v>3785</v>
      </c>
      <c r="M1498" s="86">
        <f>('FORMULARIO '!BE1536)</f>
        <v>0.30805780643126124</v>
      </c>
      <c r="N1498" s="86" t="b">
        <f>('FORMULARIO '!BF1536)</f>
        <v>0</v>
      </c>
      <c r="O1498" s="86">
        <f>('FORMULARIO '!BG1536)</f>
        <v>0.92417341929378372</v>
      </c>
      <c r="P1498" s="86" t="b">
        <f>('FORMULARIO '!BH1536)</f>
        <v>0</v>
      </c>
      <c r="Q1498" s="86" t="b">
        <f>('FORMULARIO '!BI1536)</f>
        <v>0</v>
      </c>
      <c r="R1498" s="86" t="b">
        <f>('FORMULARIO '!BJ1536)</f>
        <v>0</v>
      </c>
      <c r="S1498" s="86" t="b">
        <f>('FORMULARIO '!BK1536)</f>
        <v>0</v>
      </c>
      <c r="T1498" s="86" t="b">
        <f>('FORMULARIO '!BL1536)</f>
        <v>0</v>
      </c>
      <c r="U1498" s="86" t="b">
        <f>('FORMULARIO '!BM1536)</f>
        <v>0</v>
      </c>
      <c r="V1498" s="86" t="b">
        <f>('FORMULARIO '!BN1536)</f>
        <v>0</v>
      </c>
      <c r="W1498" s="86" t="b">
        <f>('FORMULARIO '!BO1536)</f>
        <v>0</v>
      </c>
      <c r="X1498" s="86" t="b">
        <f>('FORMULARIO '!BP1536)</f>
        <v>0</v>
      </c>
      <c r="Y1498" s="86">
        <f>('FORMULARIO '!BQ1536)</f>
        <v>12.014254450819189</v>
      </c>
      <c r="Z1498" s="86" t="b">
        <f>('FORMULARIO '!BR1536)</f>
        <v>0</v>
      </c>
    </row>
    <row r="1499" spans="1:26" x14ac:dyDescent="0.75">
      <c r="A1499" s="85" t="str">
        <f>_xlfn.CONCAT('FORMULARIO '!G1537,'FORMULARIO '!E1537,'FORMULARIO '!B1537,'FORMULARIO '!E1537,'FORMULARIO '!C1537,'FORMULARIO '!E1537,'FORMULARIO '!P1537)</f>
        <v>7555-Latex Experto y Homologos-Todocolor-Blanca</v>
      </c>
      <c r="B1499" s="85" t="str">
        <f t="shared" si="23"/>
        <v>7555-Latex Experto y Homologos-Todocolor-Blanca</v>
      </c>
      <c r="C1499" s="85" t="str">
        <f>('FORMULARIO '!G1537)</f>
        <v>7555</v>
      </c>
      <c r="D1499" s="75">
        <f>('FORMULARIO '!H1537)</f>
        <v>0</v>
      </c>
      <c r="E1499" s="75">
        <f>('FORMULARIO '!I1537)</f>
        <v>0</v>
      </c>
      <c r="F1499" s="75">
        <f>('FORMULARIO '!J1537)</f>
        <v>0</v>
      </c>
      <c r="G1499" s="75">
        <v>0</v>
      </c>
      <c r="H1499" s="75">
        <v>3785</v>
      </c>
      <c r="M1499" s="86" t="b">
        <f>('FORMULARIO '!BE1537)</f>
        <v>0</v>
      </c>
      <c r="N1499" s="86" t="b">
        <f>('FORMULARIO '!BF1537)</f>
        <v>0</v>
      </c>
      <c r="O1499" s="86">
        <f>('FORMULARIO '!BG1537)</f>
        <v>0.30805780643126124</v>
      </c>
      <c r="P1499" s="86" t="b">
        <f>('FORMULARIO '!BH1537)</f>
        <v>0</v>
      </c>
      <c r="Q1499" s="86" t="b">
        <f>('FORMULARIO '!BI1537)</f>
        <v>0</v>
      </c>
      <c r="R1499" s="86" t="b">
        <f>('FORMULARIO '!BJ1537)</f>
        <v>0</v>
      </c>
      <c r="S1499" s="86" t="b">
        <f>('FORMULARIO '!BK1537)</f>
        <v>0</v>
      </c>
      <c r="T1499" s="86" t="b">
        <f>('FORMULARIO '!BL1537)</f>
        <v>0</v>
      </c>
      <c r="U1499" s="86">
        <f>('FORMULARIO '!BM1537)</f>
        <v>0.61611561286252248</v>
      </c>
      <c r="V1499" s="86" t="b">
        <f>('FORMULARIO '!BN1537)</f>
        <v>0</v>
      </c>
      <c r="W1499" s="86" t="b">
        <f>('FORMULARIO '!BO1537)</f>
        <v>0</v>
      </c>
      <c r="X1499" s="86" t="b">
        <f>('FORMULARIO '!BP1537)</f>
        <v>0</v>
      </c>
      <c r="Y1499" s="86">
        <f>('FORMULARIO '!BQ1537)</f>
        <v>4.9289249029001798</v>
      </c>
      <c r="Z1499" s="86" t="b">
        <f>('FORMULARIO '!BR1537)</f>
        <v>0</v>
      </c>
    </row>
    <row r="1500" spans="1:26" x14ac:dyDescent="0.75">
      <c r="A1500" s="85" t="str">
        <f>_xlfn.CONCAT('FORMULARIO '!G1538,'FORMULARIO '!E1538,'FORMULARIO '!B1538,'FORMULARIO '!E1538,'FORMULARIO '!C1538,'FORMULARIO '!E1538,'FORMULARIO '!P1538)</f>
        <v>7556-Latex Experto y Homologos-Todocolor-Blanca</v>
      </c>
      <c r="B1500" s="85" t="str">
        <f t="shared" si="23"/>
        <v>7556-Latex Experto y Homologos-Todocolor-Blanca</v>
      </c>
      <c r="C1500" s="85" t="str">
        <f>('FORMULARIO '!G1538)</f>
        <v>7556</v>
      </c>
      <c r="D1500" s="75">
        <f>('FORMULARIO '!H1538)</f>
        <v>0</v>
      </c>
      <c r="E1500" s="75">
        <f>('FORMULARIO '!I1538)</f>
        <v>0</v>
      </c>
      <c r="F1500" s="75">
        <f>('FORMULARIO '!J1538)</f>
        <v>0</v>
      </c>
      <c r="G1500" s="75">
        <v>0</v>
      </c>
      <c r="H1500" s="75">
        <v>3785</v>
      </c>
      <c r="M1500" s="86" t="b">
        <f>('FORMULARIO '!BE1538)</f>
        <v>0</v>
      </c>
      <c r="N1500" s="86" t="b">
        <f>('FORMULARIO '!BF1538)</f>
        <v>0</v>
      </c>
      <c r="O1500" s="86">
        <f>('FORMULARIO '!BG1538)</f>
        <v>0.61611561286252248</v>
      </c>
      <c r="P1500" s="86" t="b">
        <f>('FORMULARIO '!BH1538)</f>
        <v>0</v>
      </c>
      <c r="Q1500" s="86" t="b">
        <f>('FORMULARIO '!BI1538)</f>
        <v>0</v>
      </c>
      <c r="R1500" s="86">
        <f>('FORMULARIO '!BJ1538)</f>
        <v>0.30805780643126124</v>
      </c>
      <c r="S1500" s="86" t="b">
        <f>('FORMULARIO '!BK1538)</f>
        <v>0</v>
      </c>
      <c r="T1500" s="86" t="b">
        <f>('FORMULARIO '!BL1538)</f>
        <v>0</v>
      </c>
      <c r="U1500" s="86" t="b">
        <f>('FORMULARIO '!BM1538)</f>
        <v>0</v>
      </c>
      <c r="V1500" s="86" t="b">
        <f>('FORMULARIO '!BN1538)</f>
        <v>0</v>
      </c>
      <c r="W1500" s="86" t="b">
        <f>('FORMULARIO '!BO1538)</f>
        <v>0</v>
      </c>
      <c r="X1500" s="86" t="b">
        <f>('FORMULARIO '!BP1538)</f>
        <v>0</v>
      </c>
      <c r="Y1500" s="86">
        <f>('FORMULARIO '!BQ1538)</f>
        <v>0.92417341929378372</v>
      </c>
      <c r="Z1500" s="86" t="b">
        <f>('FORMULARIO '!BR1538)</f>
        <v>0</v>
      </c>
    </row>
    <row r="1501" spans="1:26" x14ac:dyDescent="0.75">
      <c r="A1501" s="85" t="str">
        <f>_xlfn.CONCAT('FORMULARIO '!G1539,'FORMULARIO '!E1539,'FORMULARIO '!B1539,'FORMULARIO '!E1539,'FORMULARIO '!C1539,'FORMULARIO '!E1539,'FORMULARIO '!P1539)</f>
        <v>7558-Latex Experto y Homologos-Todocolor-Intensa</v>
      </c>
      <c r="B1501" s="85" t="str">
        <f t="shared" si="23"/>
        <v>7558-Latex Experto y Homologos-Todocolor-Intensa</v>
      </c>
      <c r="C1501" s="85" t="str">
        <f>('FORMULARIO '!G1539)</f>
        <v>7558</v>
      </c>
      <c r="D1501" s="75">
        <f>('FORMULARIO '!H1539)</f>
        <v>0</v>
      </c>
      <c r="E1501" s="75">
        <f>('FORMULARIO '!I1539)</f>
        <v>0</v>
      </c>
      <c r="F1501" s="75">
        <f>('FORMULARIO '!J1539)</f>
        <v>0</v>
      </c>
      <c r="G1501" s="75">
        <v>0</v>
      </c>
      <c r="H1501" s="75">
        <v>3785</v>
      </c>
      <c r="M1501" s="86">
        <f>('FORMULARIO '!BE1539)</f>
        <v>0.92417341929378372</v>
      </c>
      <c r="N1501" s="86" t="b">
        <f>('FORMULARIO '!BF1539)</f>
        <v>0</v>
      </c>
      <c r="O1501" s="86" t="b">
        <f>('FORMULARIO '!BG1539)</f>
        <v>0</v>
      </c>
      <c r="P1501" s="86" t="b">
        <f>('FORMULARIO '!BH1539)</f>
        <v>0</v>
      </c>
      <c r="Q1501" s="86" t="b">
        <f>('FORMULARIO '!BI1539)</f>
        <v>0</v>
      </c>
      <c r="R1501" s="86">
        <f>('FORMULARIO '!BJ1539)</f>
        <v>142.93882218410522</v>
      </c>
      <c r="S1501" s="86" t="b">
        <f>('FORMULARIO '!BK1539)</f>
        <v>0</v>
      </c>
      <c r="T1501" s="86" t="b">
        <f>('FORMULARIO '!BL1539)</f>
        <v>0</v>
      </c>
      <c r="U1501" s="86" t="b">
        <f>('FORMULARIO '!BM1539)</f>
        <v>0</v>
      </c>
      <c r="V1501" s="86" t="b">
        <f>('FORMULARIO '!BN1539)</f>
        <v>0</v>
      </c>
      <c r="W1501" s="86" t="b">
        <f>('FORMULARIO '!BO1539)</f>
        <v>0</v>
      </c>
      <c r="X1501" s="86" t="b">
        <f>('FORMULARIO '!BP1539)</f>
        <v>0</v>
      </c>
      <c r="Y1501" s="86">
        <f>('FORMULARIO '!BQ1539)</f>
        <v>105.35576979949134</v>
      </c>
      <c r="Z1501" s="86" t="b">
        <f>('FORMULARIO '!BR1539)</f>
        <v>0</v>
      </c>
    </row>
    <row r="1502" spans="1:26" x14ac:dyDescent="0.75">
      <c r="A1502" s="85" t="str">
        <f>_xlfn.CONCAT('FORMULARIO '!G1540,'FORMULARIO '!E1540,'FORMULARIO '!B1540,'FORMULARIO '!E1540,'FORMULARIO '!C1540,'FORMULARIO '!E1540,'FORMULARIO '!P1540)</f>
        <v>7559-Latex Experto y Homologos-Todocolor-Intensa</v>
      </c>
      <c r="B1502" s="85" t="str">
        <f t="shared" si="23"/>
        <v>7559-Latex Experto y Homologos-Todocolor-Intensa</v>
      </c>
      <c r="C1502" s="85" t="str">
        <f>('FORMULARIO '!G1540)</f>
        <v>7559</v>
      </c>
      <c r="D1502" s="75">
        <f>('FORMULARIO '!H1540)</f>
        <v>0</v>
      </c>
      <c r="E1502" s="75">
        <f>('FORMULARIO '!I1540)</f>
        <v>0</v>
      </c>
      <c r="F1502" s="75">
        <f>('FORMULARIO '!J1540)</f>
        <v>0</v>
      </c>
      <c r="G1502" s="75">
        <v>0</v>
      </c>
      <c r="H1502" s="75">
        <v>3785</v>
      </c>
      <c r="M1502" s="86">
        <f>('FORMULARIO '!BE1540)</f>
        <v>8.0095029672127911</v>
      </c>
      <c r="N1502" s="86" t="b">
        <f>('FORMULARIO '!BF1540)</f>
        <v>0</v>
      </c>
      <c r="O1502" s="86" t="b">
        <f>('FORMULARIO '!BG1540)</f>
        <v>0</v>
      </c>
      <c r="P1502" s="86" t="b">
        <f>('FORMULARIO '!BH1540)</f>
        <v>0</v>
      </c>
      <c r="Q1502" s="86" t="b">
        <f>('FORMULARIO '!BI1540)</f>
        <v>0</v>
      </c>
      <c r="R1502" s="86" t="b">
        <f>('FORMULARIO '!BJ1540)</f>
        <v>0</v>
      </c>
      <c r="S1502" s="86" t="b">
        <f>('FORMULARIO '!BK1540)</f>
        <v>0</v>
      </c>
      <c r="T1502" s="86">
        <f>('FORMULARIO '!BL1540)</f>
        <v>14.170659095838017</v>
      </c>
      <c r="U1502" s="86" t="b">
        <f>('FORMULARIO '!BM1540)</f>
        <v>0</v>
      </c>
      <c r="V1502" s="86" t="b">
        <f>('FORMULARIO '!BN1540)</f>
        <v>0</v>
      </c>
      <c r="W1502" s="86" t="b">
        <f>('FORMULARIO '!BO1540)</f>
        <v>0</v>
      </c>
      <c r="X1502" s="86" t="b">
        <f>('FORMULARIO '!BP1540)</f>
        <v>0</v>
      </c>
      <c r="Y1502" s="86">
        <f>('FORMULARIO '!BQ1540)</f>
        <v>34.810532126732518</v>
      </c>
      <c r="Z1502" s="86" t="b">
        <f>('FORMULARIO '!BR1540)</f>
        <v>0</v>
      </c>
    </row>
    <row r="1503" spans="1:26" x14ac:dyDescent="0.75">
      <c r="A1503" s="85" t="str">
        <f>_xlfn.CONCAT('FORMULARIO '!G1541,'FORMULARIO '!E1541,'FORMULARIO '!B1541,'FORMULARIO '!E1541,'FORMULARIO '!C1541,'FORMULARIO '!E1541,'FORMULARIO '!P1541)</f>
        <v>7560-Latex Experto y Homologos-Todocolor-Media</v>
      </c>
      <c r="B1503" s="85" t="str">
        <f t="shared" si="23"/>
        <v>7560-Latex Experto y Homologos-Todocolor-Media</v>
      </c>
      <c r="C1503" s="85" t="str">
        <f>('FORMULARIO '!G1541)</f>
        <v>7560</v>
      </c>
      <c r="D1503" s="75">
        <f>('FORMULARIO '!H1541)</f>
        <v>0</v>
      </c>
      <c r="E1503" s="75">
        <f>('FORMULARIO '!I1541)</f>
        <v>0</v>
      </c>
      <c r="F1503" s="75">
        <f>('FORMULARIO '!J1541)</f>
        <v>0</v>
      </c>
      <c r="G1503" s="75">
        <v>0</v>
      </c>
      <c r="H1503" s="75">
        <v>3785</v>
      </c>
      <c r="M1503" s="86">
        <f>('FORMULARIO '!BE1541)</f>
        <v>7.3933873543502697</v>
      </c>
      <c r="N1503" s="86" t="b">
        <f>('FORMULARIO '!BF1541)</f>
        <v>0</v>
      </c>
      <c r="O1503" s="86" t="b">
        <f>('FORMULARIO '!BG1541)</f>
        <v>0</v>
      </c>
      <c r="P1503" s="86" t="b">
        <f>('FORMULARIO '!BH1541)</f>
        <v>0</v>
      </c>
      <c r="Q1503" s="86" t="b">
        <f>('FORMULARIO '!BI1541)</f>
        <v>0</v>
      </c>
      <c r="R1503" s="86" t="b">
        <f>('FORMULARIO '!BJ1541)</f>
        <v>0</v>
      </c>
      <c r="S1503" s="86" t="b">
        <f>('FORMULARIO '!BK1541)</f>
        <v>0</v>
      </c>
      <c r="T1503" s="86">
        <f>('FORMULARIO '!BL1541)</f>
        <v>12.63037006368171</v>
      </c>
      <c r="U1503" s="86" t="b">
        <f>('FORMULARIO '!BM1541)</f>
        <v>0</v>
      </c>
      <c r="V1503" s="86" t="b">
        <f>('FORMULARIO '!BN1541)</f>
        <v>0</v>
      </c>
      <c r="W1503" s="86" t="b">
        <f>('FORMULARIO '!BO1541)</f>
        <v>0</v>
      </c>
      <c r="X1503" s="86" t="b">
        <f>('FORMULARIO '!BP1541)</f>
        <v>0</v>
      </c>
      <c r="Y1503" s="86">
        <f>('FORMULARIO '!BQ1541)</f>
        <v>30.189665030263601</v>
      </c>
      <c r="Z1503" s="86" t="b">
        <f>('FORMULARIO '!BR1541)</f>
        <v>0</v>
      </c>
    </row>
    <row r="1504" spans="1:26" x14ac:dyDescent="0.75">
      <c r="A1504" s="85" t="str">
        <f>_xlfn.CONCAT('FORMULARIO '!G1542,'FORMULARIO '!E1542,'FORMULARIO '!B1542,'FORMULARIO '!E1542,'FORMULARIO '!C1542,'FORMULARIO '!E1542,'FORMULARIO '!P1542)</f>
        <v>7561-Latex Experto y Homologos-Todocolor-Media</v>
      </c>
      <c r="B1504" s="85" t="str">
        <f t="shared" si="23"/>
        <v>7561-Latex Experto y Homologos-Todocolor-Media</v>
      </c>
      <c r="C1504" s="85" t="str">
        <f>('FORMULARIO '!G1542)</f>
        <v>7561</v>
      </c>
      <c r="D1504" s="75">
        <f>('FORMULARIO '!H1542)</f>
        <v>0</v>
      </c>
      <c r="E1504" s="75">
        <f>('FORMULARIO '!I1542)</f>
        <v>0</v>
      </c>
      <c r="F1504" s="75">
        <f>('FORMULARIO '!J1542)</f>
        <v>0</v>
      </c>
      <c r="G1504" s="75">
        <v>0</v>
      </c>
      <c r="H1504" s="75">
        <v>3785</v>
      </c>
      <c r="M1504" s="86">
        <f>('FORMULARIO '!BE1542)</f>
        <v>4.3128092900376576</v>
      </c>
      <c r="N1504" s="86" t="b">
        <f>('FORMULARIO '!BF1542)</f>
        <v>0</v>
      </c>
      <c r="O1504" s="86" t="b">
        <f>('FORMULARIO '!BG1542)</f>
        <v>0</v>
      </c>
      <c r="P1504" s="86" t="b">
        <f>('FORMULARIO '!BH1542)</f>
        <v>0</v>
      </c>
      <c r="Q1504" s="86" t="b">
        <f>('FORMULARIO '!BI1542)</f>
        <v>0</v>
      </c>
      <c r="R1504" s="86" t="b">
        <f>('FORMULARIO '!BJ1542)</f>
        <v>0</v>
      </c>
      <c r="S1504" s="86">
        <f>('FORMULARIO '!BK1542)</f>
        <v>3.6966936771751349</v>
      </c>
      <c r="T1504" s="86" t="b">
        <f>('FORMULARIO '!BL1542)</f>
        <v>0</v>
      </c>
      <c r="U1504" s="86" t="b">
        <f>('FORMULARIO '!BM1542)</f>
        <v>0</v>
      </c>
      <c r="V1504" s="86" t="b">
        <f>('FORMULARIO '!BN1542)</f>
        <v>0</v>
      </c>
      <c r="W1504" s="86" t="b">
        <f>('FORMULARIO '!BO1542)</f>
        <v>0</v>
      </c>
      <c r="X1504" s="86" t="b">
        <f>('FORMULARIO '!BP1542)</f>
        <v>0</v>
      </c>
      <c r="Y1504" s="86">
        <f>('FORMULARIO '!BQ1542)</f>
        <v>16.635121547288108</v>
      </c>
      <c r="Z1504" s="86" t="b">
        <f>('FORMULARIO '!BR1542)</f>
        <v>0</v>
      </c>
    </row>
    <row r="1505" spans="1:26" x14ac:dyDescent="0.75">
      <c r="A1505" s="85" t="str">
        <f>_xlfn.CONCAT('FORMULARIO '!G1543,'FORMULARIO '!E1543,'FORMULARIO '!B1543,'FORMULARIO '!E1543,'FORMULARIO '!C1543,'FORMULARIO '!E1543,'FORMULARIO '!P1543)</f>
        <v>7562-Latex Experto y Homologos-Todocolor-Blanca</v>
      </c>
      <c r="B1505" s="85" t="str">
        <f t="shared" si="23"/>
        <v>7562-Latex Experto y Homologos-Todocolor-Blanca</v>
      </c>
      <c r="C1505" s="85" t="str">
        <f>('FORMULARIO '!G1543)</f>
        <v>7562</v>
      </c>
      <c r="D1505" s="75">
        <f>('FORMULARIO '!H1543)</f>
        <v>0</v>
      </c>
      <c r="E1505" s="75">
        <f>('FORMULARIO '!I1543)</f>
        <v>0</v>
      </c>
      <c r="F1505" s="75">
        <f>('FORMULARIO '!J1543)</f>
        <v>0</v>
      </c>
      <c r="G1505" s="75">
        <v>0</v>
      </c>
      <c r="H1505" s="75">
        <v>3785</v>
      </c>
      <c r="M1505" s="86">
        <f>('FORMULARIO '!BE1543)</f>
        <v>0.92417341929378372</v>
      </c>
      <c r="N1505" s="86" t="b">
        <f>('FORMULARIO '!BF1543)</f>
        <v>0</v>
      </c>
      <c r="O1505" s="86" t="b">
        <f>('FORMULARIO '!BG1543)</f>
        <v>0</v>
      </c>
      <c r="P1505" s="86" t="b">
        <f>('FORMULARIO '!BH1543)</f>
        <v>0</v>
      </c>
      <c r="Q1505" s="86" t="b">
        <f>('FORMULARIO '!BI1543)</f>
        <v>0</v>
      </c>
      <c r="R1505" s="86">
        <f>('FORMULARIO '!BJ1543)</f>
        <v>7.0853295479190086</v>
      </c>
      <c r="S1505" s="86" t="b">
        <f>('FORMULARIO '!BK1543)</f>
        <v>0</v>
      </c>
      <c r="T1505" s="86" t="b">
        <f>('FORMULARIO '!BL1543)</f>
        <v>0</v>
      </c>
      <c r="U1505" s="86" t="b">
        <f>('FORMULARIO '!BM1543)</f>
        <v>0</v>
      </c>
      <c r="V1505" s="86" t="b">
        <f>('FORMULARIO '!BN1543)</f>
        <v>0</v>
      </c>
      <c r="W1505" s="86" t="b">
        <f>('FORMULARIO '!BO1543)</f>
        <v>0</v>
      </c>
      <c r="X1505" s="86" t="b">
        <f>('FORMULARIO '!BP1543)</f>
        <v>0</v>
      </c>
      <c r="Y1505" s="86">
        <f>('FORMULARIO '!BQ1543)</f>
        <v>9.8578498058003596</v>
      </c>
      <c r="Z1505" s="86" t="b">
        <f>('FORMULARIO '!BR1543)</f>
        <v>0</v>
      </c>
    </row>
    <row r="1506" spans="1:26" x14ac:dyDescent="0.75">
      <c r="A1506" s="85" t="str">
        <f>_xlfn.CONCAT('FORMULARIO '!G1544,'FORMULARIO '!E1544,'FORMULARIO '!B1544,'FORMULARIO '!E1544,'FORMULARIO '!C1544,'FORMULARIO '!E1544,'FORMULARIO '!P1544)</f>
        <v>7563-Latex Experto y Homologos-Todocolor-Blanca</v>
      </c>
      <c r="B1506" s="85" t="str">
        <f t="shared" si="23"/>
        <v>7563-Latex Experto y Homologos-Todocolor-Blanca</v>
      </c>
      <c r="C1506" s="85" t="str">
        <f>('FORMULARIO '!G1544)</f>
        <v>7563</v>
      </c>
      <c r="D1506" s="75">
        <f>('FORMULARIO '!H1544)</f>
        <v>0</v>
      </c>
      <c r="E1506" s="75">
        <f>('FORMULARIO '!I1544)</f>
        <v>0</v>
      </c>
      <c r="F1506" s="75">
        <f>('FORMULARIO '!J1544)</f>
        <v>0</v>
      </c>
      <c r="G1506" s="75">
        <v>0</v>
      </c>
      <c r="H1506" s="75">
        <v>3785</v>
      </c>
      <c r="M1506" s="86">
        <f>('FORMULARIO '!BE1544)</f>
        <v>0.92417341929378372</v>
      </c>
      <c r="N1506" s="86" t="b">
        <f>('FORMULARIO '!BF1544)</f>
        <v>0</v>
      </c>
      <c r="O1506" s="86" t="b">
        <f>('FORMULARIO '!BG1544)</f>
        <v>0</v>
      </c>
      <c r="P1506" s="86" t="b">
        <f>('FORMULARIO '!BH1544)</f>
        <v>0</v>
      </c>
      <c r="Q1506" s="86" t="b">
        <f>('FORMULARIO '!BI1544)</f>
        <v>0</v>
      </c>
      <c r="R1506" s="86" t="b">
        <f>('FORMULARIO '!BJ1544)</f>
        <v>0</v>
      </c>
      <c r="S1506" s="86">
        <f>('FORMULARIO '!BK1544)</f>
        <v>0.61611561286252248</v>
      </c>
      <c r="T1506" s="86" t="b">
        <f>('FORMULARIO '!BL1544)</f>
        <v>0</v>
      </c>
      <c r="U1506" s="86" t="b">
        <f>('FORMULARIO '!BM1544)</f>
        <v>0</v>
      </c>
      <c r="V1506" s="86" t="b">
        <f>('FORMULARIO '!BN1544)</f>
        <v>0</v>
      </c>
      <c r="W1506" s="86" t="b">
        <f>('FORMULARIO '!BO1544)</f>
        <v>0</v>
      </c>
      <c r="X1506" s="86" t="b">
        <f>('FORMULARIO '!BP1544)</f>
        <v>0</v>
      </c>
      <c r="Y1506" s="86">
        <f>('FORMULARIO '!BQ1544)</f>
        <v>3.3886358707438737</v>
      </c>
      <c r="Z1506" s="86" t="b">
        <f>('FORMULARIO '!BR1544)</f>
        <v>0</v>
      </c>
    </row>
    <row r="1507" spans="1:26" x14ac:dyDescent="0.75">
      <c r="A1507" s="85" t="str">
        <f>_xlfn.CONCAT('FORMULARIO '!G1545,'FORMULARIO '!E1545,'FORMULARIO '!B1545,'FORMULARIO '!E1545,'FORMULARIO '!C1545,'FORMULARIO '!E1545,'FORMULARIO '!P1545)</f>
        <v>7564-Latex Experto y Homologos-Todocolor-Blanca</v>
      </c>
      <c r="B1507" s="85" t="str">
        <f t="shared" si="23"/>
        <v>7564-Latex Experto y Homologos-Todocolor-Blanca</v>
      </c>
      <c r="C1507" s="85" t="str">
        <f>('FORMULARIO '!G1545)</f>
        <v>7564</v>
      </c>
      <c r="D1507" s="75">
        <f>('FORMULARIO '!H1545)</f>
        <v>0</v>
      </c>
      <c r="E1507" s="75">
        <f>('FORMULARIO '!I1545)</f>
        <v>0</v>
      </c>
      <c r="F1507" s="75">
        <f>('FORMULARIO '!J1545)</f>
        <v>0</v>
      </c>
      <c r="G1507" s="75">
        <v>0</v>
      </c>
      <c r="H1507" s="75">
        <v>3785</v>
      </c>
      <c r="M1507" s="86" t="b">
        <f>('FORMULARIO '!BE1545)</f>
        <v>0</v>
      </c>
      <c r="N1507" s="86" t="b">
        <f>('FORMULARIO '!BF1545)</f>
        <v>0</v>
      </c>
      <c r="O1507" s="86" t="b">
        <f>('FORMULARIO '!BG1545)</f>
        <v>0</v>
      </c>
      <c r="P1507" s="86" t="b">
        <f>('FORMULARIO '!BH1545)</f>
        <v>0</v>
      </c>
      <c r="Q1507" s="86" t="b">
        <f>('FORMULARIO '!BI1545)</f>
        <v>0</v>
      </c>
      <c r="R1507" s="86" t="b">
        <f>('FORMULARIO '!BJ1545)</f>
        <v>0</v>
      </c>
      <c r="S1507" s="86">
        <f>('FORMULARIO '!BK1545)</f>
        <v>0.30805780643126124</v>
      </c>
      <c r="T1507" s="86" t="b">
        <f>('FORMULARIO '!BL1545)</f>
        <v>0</v>
      </c>
      <c r="U1507" s="86">
        <f>('FORMULARIO '!BM1545)</f>
        <v>0.61611561286252248</v>
      </c>
      <c r="V1507" s="86" t="b">
        <f>('FORMULARIO '!BN1545)</f>
        <v>0</v>
      </c>
      <c r="W1507" s="86" t="b">
        <f>('FORMULARIO '!BO1545)</f>
        <v>0</v>
      </c>
      <c r="X1507" s="86" t="b">
        <f>('FORMULARIO '!BP1545)</f>
        <v>0</v>
      </c>
      <c r="Y1507" s="86">
        <f>('FORMULARIO '!BQ1545)</f>
        <v>1.8483468385875674</v>
      </c>
      <c r="Z1507" s="86" t="b">
        <f>('FORMULARIO '!BR1545)</f>
        <v>0</v>
      </c>
    </row>
    <row r="1508" spans="1:26" x14ac:dyDescent="0.75">
      <c r="A1508" s="85" t="str">
        <f>_xlfn.CONCAT('FORMULARIO '!G1546,'FORMULARIO '!E1546,'FORMULARIO '!B1546,'FORMULARIO '!E1546,'FORMULARIO '!C1546,'FORMULARIO '!E1546,'FORMULARIO '!P1546)</f>
        <v>7566-Latex Experto y Homologos-Todocolor-Intensa</v>
      </c>
      <c r="B1508" s="85" t="str">
        <f t="shared" si="23"/>
        <v>7566-Latex Experto y Homologos-Todocolor-Intensa</v>
      </c>
      <c r="C1508" s="85" t="str">
        <f>('FORMULARIO '!G1546)</f>
        <v>7566</v>
      </c>
      <c r="D1508" s="75">
        <f>('FORMULARIO '!H1546)</f>
        <v>0</v>
      </c>
      <c r="E1508" s="75">
        <f>('FORMULARIO '!I1546)</f>
        <v>0</v>
      </c>
      <c r="F1508" s="75">
        <f>('FORMULARIO '!J1546)</f>
        <v>0</v>
      </c>
      <c r="G1508" s="75">
        <v>0</v>
      </c>
      <c r="H1508" s="75">
        <v>3785</v>
      </c>
      <c r="M1508" s="86" t="b">
        <f>('FORMULARIO '!BE1546)</f>
        <v>0</v>
      </c>
      <c r="N1508" s="86" t="b">
        <f>('FORMULARIO '!BF1546)</f>
        <v>0</v>
      </c>
      <c r="O1508" s="86">
        <f>('FORMULARIO '!BG1546)</f>
        <v>39.739457029632703</v>
      </c>
      <c r="P1508" s="86" t="b">
        <f>('FORMULARIO '!BH1546)</f>
        <v>0</v>
      </c>
      <c r="Q1508" s="86" t="b">
        <f>('FORMULARIO '!BI1546)</f>
        <v>0</v>
      </c>
      <c r="R1508" s="86" t="b">
        <f>('FORMULARIO '!BJ1546)</f>
        <v>0</v>
      </c>
      <c r="S1508" s="86" t="b">
        <f>('FORMULARIO '!BK1546)</f>
        <v>0</v>
      </c>
      <c r="T1508" s="86" t="b">
        <f>('FORMULARIO '!BL1546)</f>
        <v>0</v>
      </c>
      <c r="U1508" s="86">
        <f>('FORMULARIO '!BM1546)</f>
        <v>2.1564046450188288</v>
      </c>
      <c r="V1508" s="86" t="b">
        <f>('FORMULARIO '!BN1546)</f>
        <v>0</v>
      </c>
      <c r="W1508" s="86" t="b">
        <f>('FORMULARIO '!BO1546)</f>
        <v>0</v>
      </c>
      <c r="X1508" s="86" t="b">
        <f>('FORMULARIO '!BP1546)</f>
        <v>0</v>
      </c>
      <c r="Y1508" s="86">
        <f>('FORMULARIO '!BQ1546)</f>
        <v>94.88180438082847</v>
      </c>
      <c r="Z1508" s="86" t="b">
        <f>('FORMULARIO '!BR1546)</f>
        <v>0</v>
      </c>
    </row>
    <row r="1509" spans="1:26" x14ac:dyDescent="0.75">
      <c r="A1509" s="85" t="str">
        <f>_xlfn.CONCAT('FORMULARIO '!G1547,'FORMULARIO '!E1547,'FORMULARIO '!B1547,'FORMULARIO '!E1547,'FORMULARIO '!C1547,'FORMULARIO '!E1547,'FORMULARIO '!P1547)</f>
        <v>7567-Latex Experto y Homologos-Todocolor-Intensa</v>
      </c>
      <c r="B1509" s="85" t="str">
        <f t="shared" si="23"/>
        <v>7567-Latex Experto y Homologos-Todocolor-Intensa</v>
      </c>
      <c r="C1509" s="85" t="str">
        <f>('FORMULARIO '!G1547)</f>
        <v>7567</v>
      </c>
      <c r="D1509" s="75">
        <f>('FORMULARIO '!H1547)</f>
        <v>0</v>
      </c>
      <c r="E1509" s="75">
        <f>('FORMULARIO '!I1547)</f>
        <v>0</v>
      </c>
      <c r="F1509" s="75">
        <f>('FORMULARIO '!J1547)</f>
        <v>0</v>
      </c>
      <c r="G1509" s="75">
        <v>0</v>
      </c>
      <c r="H1509" s="75">
        <v>3785</v>
      </c>
      <c r="M1509" s="86" t="b">
        <f>('FORMULARIO '!BE1547)</f>
        <v>0</v>
      </c>
      <c r="N1509" s="86" t="b">
        <f>('FORMULARIO '!BF1547)</f>
        <v>0</v>
      </c>
      <c r="O1509" s="86">
        <f>('FORMULARIO '!BG1547)</f>
        <v>17.25123716015063</v>
      </c>
      <c r="P1509" s="86" t="b">
        <f>('FORMULARIO '!BH1547)</f>
        <v>0</v>
      </c>
      <c r="Q1509" s="86" t="b">
        <f>('FORMULARIO '!BI1547)</f>
        <v>0</v>
      </c>
      <c r="R1509" s="86" t="b">
        <f>('FORMULARIO '!BJ1547)</f>
        <v>0</v>
      </c>
      <c r="S1509" s="86" t="b">
        <f>('FORMULARIO '!BK1547)</f>
        <v>0</v>
      </c>
      <c r="T1509" s="86" t="b">
        <f>('FORMULARIO '!BL1547)</f>
        <v>0</v>
      </c>
      <c r="U1509" s="86" t="b">
        <f>('FORMULARIO '!BM1547)</f>
        <v>0</v>
      </c>
      <c r="V1509" s="86" t="b">
        <f>('FORMULARIO '!BN1547)</f>
        <v>0</v>
      </c>
      <c r="W1509" s="86" t="b">
        <f>('FORMULARIO '!BO1547)</f>
        <v>0</v>
      </c>
      <c r="X1509" s="86" t="b">
        <f>('FORMULARIO '!BP1547)</f>
        <v>0</v>
      </c>
      <c r="Y1509" s="86">
        <f>('FORMULARIO '!BQ1547)</f>
        <v>40.355572642495218</v>
      </c>
      <c r="Z1509" s="86">
        <f>('FORMULARIO '!BR1547)</f>
        <v>1.5402890321563063</v>
      </c>
    </row>
    <row r="1510" spans="1:26" x14ac:dyDescent="0.75">
      <c r="A1510" s="85" t="str">
        <f>_xlfn.CONCAT('FORMULARIO '!G1548,'FORMULARIO '!E1548,'FORMULARIO '!B1548,'FORMULARIO '!E1548,'FORMULARIO '!C1548,'FORMULARIO '!E1548,'FORMULARIO '!P1548)</f>
        <v>7568-Latex Experto y Homologos-Todocolor-Media</v>
      </c>
      <c r="B1510" s="85" t="str">
        <f t="shared" si="23"/>
        <v>7568-Latex Experto y Homologos-Todocolor-Media</v>
      </c>
      <c r="C1510" s="85" t="str">
        <f>('FORMULARIO '!G1548)</f>
        <v>7568</v>
      </c>
      <c r="D1510" s="75">
        <f>('FORMULARIO '!H1548)</f>
        <v>0</v>
      </c>
      <c r="E1510" s="75">
        <f>('FORMULARIO '!I1548)</f>
        <v>0</v>
      </c>
      <c r="F1510" s="75">
        <f>('FORMULARIO '!J1548)</f>
        <v>0</v>
      </c>
      <c r="G1510" s="75">
        <v>0</v>
      </c>
      <c r="H1510" s="75">
        <v>3785</v>
      </c>
      <c r="M1510" s="86" t="b">
        <f>('FORMULARIO '!BE1548)</f>
        <v>0</v>
      </c>
      <c r="N1510" s="86" t="b">
        <f>('FORMULARIO '!BF1548)</f>
        <v>0</v>
      </c>
      <c r="O1510" s="86">
        <f>('FORMULARIO '!BG1548)</f>
        <v>11.706196644387926</v>
      </c>
      <c r="P1510" s="86">
        <f>('FORMULARIO '!BH1548)</f>
        <v>0.92417341929378372</v>
      </c>
      <c r="Q1510" s="86" t="b">
        <f>('FORMULARIO '!BI1548)</f>
        <v>0</v>
      </c>
      <c r="R1510" s="86" t="b">
        <f>('FORMULARIO '!BJ1548)</f>
        <v>0</v>
      </c>
      <c r="S1510" s="86" t="b">
        <f>('FORMULARIO '!BK1548)</f>
        <v>0</v>
      </c>
      <c r="T1510" s="86" t="b">
        <f>('FORMULARIO '!BL1548)</f>
        <v>0</v>
      </c>
      <c r="U1510" s="86" t="b">
        <f>('FORMULARIO '!BM1548)</f>
        <v>0</v>
      </c>
      <c r="V1510" s="86" t="b">
        <f>('FORMULARIO '!BN1548)</f>
        <v>0</v>
      </c>
      <c r="W1510" s="86" t="b">
        <f>('FORMULARIO '!BO1548)</f>
        <v>0</v>
      </c>
      <c r="X1510" s="86" t="b">
        <f>('FORMULARIO '!BP1548)</f>
        <v>0</v>
      </c>
      <c r="Y1510" s="86">
        <f>('FORMULARIO '!BQ1548)</f>
        <v>25.26074012736342</v>
      </c>
      <c r="Z1510" s="86" t="b">
        <f>('FORMULARIO '!BR1548)</f>
        <v>0</v>
      </c>
    </row>
    <row r="1511" spans="1:26" x14ac:dyDescent="0.75">
      <c r="A1511" s="85" t="str">
        <f>_xlfn.CONCAT('FORMULARIO '!G1549,'FORMULARIO '!E1549,'FORMULARIO '!B1549,'FORMULARIO '!E1549,'FORMULARIO '!C1549,'FORMULARIO '!E1549,'FORMULARIO '!P1549)</f>
        <v>7569-Latex Experto y Homologos-Todocolor-Media</v>
      </c>
      <c r="B1511" s="85" t="str">
        <f t="shared" si="23"/>
        <v>7569-Latex Experto y Homologos-Todocolor-Media</v>
      </c>
      <c r="C1511" s="85" t="str">
        <f>('FORMULARIO '!G1549)</f>
        <v>7569</v>
      </c>
      <c r="D1511" s="75">
        <f>('FORMULARIO '!H1549)</f>
        <v>0</v>
      </c>
      <c r="E1511" s="75">
        <f>('FORMULARIO '!I1549)</f>
        <v>0</v>
      </c>
      <c r="F1511" s="75">
        <f>('FORMULARIO '!J1549)</f>
        <v>0</v>
      </c>
      <c r="G1511" s="75">
        <v>0</v>
      </c>
      <c r="H1511" s="75">
        <v>3785</v>
      </c>
      <c r="M1511" s="86" t="b">
        <f>('FORMULARIO '!BE1549)</f>
        <v>0</v>
      </c>
      <c r="N1511" s="86" t="b">
        <f>('FORMULARIO '!BF1549)</f>
        <v>0</v>
      </c>
      <c r="O1511" s="86">
        <f>('FORMULARIO '!BG1549)</f>
        <v>4.9289249029001798</v>
      </c>
      <c r="P1511" s="86" t="b">
        <f>('FORMULARIO '!BH1549)</f>
        <v>0</v>
      </c>
      <c r="Q1511" s="86" t="b">
        <f>('FORMULARIO '!BI1549)</f>
        <v>0</v>
      </c>
      <c r="R1511" s="86" t="b">
        <f>('FORMULARIO '!BJ1549)</f>
        <v>0</v>
      </c>
      <c r="S1511" s="86" t="b">
        <f>('FORMULARIO '!BK1549)</f>
        <v>0</v>
      </c>
      <c r="T1511" s="86" t="b">
        <f>('FORMULARIO '!BL1549)</f>
        <v>0</v>
      </c>
      <c r="U1511" s="86" t="b">
        <f>('FORMULARIO '!BM1549)</f>
        <v>0</v>
      </c>
      <c r="V1511" s="86" t="b">
        <f>('FORMULARIO '!BN1549)</f>
        <v>0</v>
      </c>
      <c r="W1511" s="86" t="b">
        <f>('FORMULARIO '!BO1549)</f>
        <v>0</v>
      </c>
      <c r="X1511" s="86" t="b">
        <f>('FORMULARIO '!BP1549)</f>
        <v>0</v>
      </c>
      <c r="Y1511" s="86">
        <f>('FORMULARIO '!BQ1549)</f>
        <v>16.327063740856847</v>
      </c>
      <c r="Z1511" s="86" t="b">
        <f>('FORMULARIO '!BR1549)</f>
        <v>0</v>
      </c>
    </row>
    <row r="1512" spans="1:26" x14ac:dyDescent="0.75">
      <c r="A1512" s="85" t="str">
        <f>_xlfn.CONCAT('FORMULARIO '!G1550,'FORMULARIO '!E1550,'FORMULARIO '!B1550,'FORMULARIO '!E1550,'FORMULARIO '!C1550,'FORMULARIO '!E1550,'FORMULARIO '!P1550)</f>
        <v>7570-Latex Experto y Homologos-Todocolor-Blanca</v>
      </c>
      <c r="B1512" s="85" t="str">
        <f t="shared" si="23"/>
        <v>7570-Latex Experto y Homologos-Todocolor-Blanca</v>
      </c>
      <c r="C1512" s="85" t="str">
        <f>('FORMULARIO '!G1550)</f>
        <v>7570</v>
      </c>
      <c r="D1512" s="75">
        <f>('FORMULARIO '!H1550)</f>
        <v>0</v>
      </c>
      <c r="E1512" s="75">
        <f>('FORMULARIO '!I1550)</f>
        <v>0</v>
      </c>
      <c r="F1512" s="75">
        <f>('FORMULARIO '!J1550)</f>
        <v>0</v>
      </c>
      <c r="G1512" s="75">
        <v>0</v>
      </c>
      <c r="H1512" s="75">
        <v>3785</v>
      </c>
      <c r="M1512" s="86" t="b">
        <f>('FORMULARIO '!BE1550)</f>
        <v>0</v>
      </c>
      <c r="N1512" s="86" t="b">
        <f>('FORMULARIO '!BF1550)</f>
        <v>0</v>
      </c>
      <c r="O1512" s="86">
        <f>('FORMULARIO '!BG1550)</f>
        <v>3.0805780643126126</v>
      </c>
      <c r="P1512" s="86" t="b">
        <f>('FORMULARIO '!BH1550)</f>
        <v>0</v>
      </c>
      <c r="Q1512" s="86" t="b">
        <f>('FORMULARIO '!BI1550)</f>
        <v>0</v>
      </c>
      <c r="R1512" s="86" t="b">
        <f>('FORMULARIO '!BJ1550)</f>
        <v>0</v>
      </c>
      <c r="S1512" s="86" t="b">
        <f>('FORMULARIO '!BK1550)</f>
        <v>0</v>
      </c>
      <c r="T1512" s="86" t="b">
        <f>('FORMULARIO '!BL1550)</f>
        <v>0</v>
      </c>
      <c r="U1512" s="86" t="b">
        <f>('FORMULARIO '!BM1550)</f>
        <v>0</v>
      </c>
      <c r="V1512" s="86" t="b">
        <f>('FORMULARIO '!BN1550)</f>
        <v>0</v>
      </c>
      <c r="W1512" s="86" t="b">
        <f>('FORMULARIO '!BO1550)</f>
        <v>0</v>
      </c>
      <c r="X1512" s="86" t="b">
        <f>('FORMULARIO '!BP1550)</f>
        <v>0</v>
      </c>
      <c r="Y1512" s="86">
        <f>('FORMULARIO '!BQ1550)</f>
        <v>11.090081031525404</v>
      </c>
      <c r="Z1512" s="86" t="b">
        <f>('FORMULARIO '!BR1550)</f>
        <v>0</v>
      </c>
    </row>
    <row r="1513" spans="1:26" x14ac:dyDescent="0.75">
      <c r="A1513" s="85" t="str">
        <f>_xlfn.CONCAT('FORMULARIO '!G1551,'FORMULARIO '!E1551,'FORMULARIO '!B1551,'FORMULARIO '!E1551,'FORMULARIO '!C1551,'FORMULARIO '!E1551,'FORMULARIO '!P1551)</f>
        <v>7571-Latex Experto y Homologos-Todocolor-Blanca</v>
      </c>
      <c r="B1513" s="85" t="str">
        <f t="shared" si="23"/>
        <v>7571-Latex Experto y Homologos-Todocolor-Blanca</v>
      </c>
      <c r="C1513" s="85" t="str">
        <f>('FORMULARIO '!G1551)</f>
        <v>7571</v>
      </c>
      <c r="D1513" s="75">
        <f>('FORMULARIO '!H1551)</f>
        <v>0</v>
      </c>
      <c r="E1513" s="75">
        <f>('FORMULARIO '!I1551)</f>
        <v>0</v>
      </c>
      <c r="F1513" s="75">
        <f>('FORMULARIO '!J1551)</f>
        <v>0</v>
      </c>
      <c r="G1513" s="75">
        <v>0</v>
      </c>
      <c r="H1513" s="75">
        <v>3785</v>
      </c>
      <c r="M1513" s="86" t="b">
        <f>('FORMULARIO '!BE1551)</f>
        <v>0</v>
      </c>
      <c r="N1513" s="86" t="b">
        <f>('FORMULARIO '!BF1551)</f>
        <v>0</v>
      </c>
      <c r="O1513" s="86">
        <f>('FORMULARIO '!BG1551)</f>
        <v>0.92417341929378372</v>
      </c>
      <c r="P1513" s="86" t="b">
        <f>('FORMULARIO '!BH1551)</f>
        <v>0</v>
      </c>
      <c r="Q1513" s="86" t="b">
        <f>('FORMULARIO '!BI1551)</f>
        <v>0</v>
      </c>
      <c r="R1513" s="86" t="b">
        <f>('FORMULARIO '!BJ1551)</f>
        <v>0</v>
      </c>
      <c r="S1513" s="86" t="b">
        <f>('FORMULARIO '!BK1551)</f>
        <v>0</v>
      </c>
      <c r="T1513" s="86" t="b">
        <f>('FORMULARIO '!BL1551)</f>
        <v>0</v>
      </c>
      <c r="U1513" s="86" t="b">
        <f>('FORMULARIO '!BM1551)</f>
        <v>0</v>
      </c>
      <c r="V1513" s="86" t="b">
        <f>('FORMULARIO '!BN1551)</f>
        <v>0</v>
      </c>
      <c r="W1513" s="86" t="b">
        <f>('FORMULARIO '!BO1551)</f>
        <v>0</v>
      </c>
      <c r="X1513" s="86" t="b">
        <f>('FORMULARIO '!BP1551)</f>
        <v>0</v>
      </c>
      <c r="Y1513" s="86">
        <f>('FORMULARIO '!BQ1551)</f>
        <v>2.772520257881351</v>
      </c>
      <c r="Z1513" s="86" t="b">
        <f>('FORMULARIO '!BR1551)</f>
        <v>0</v>
      </c>
    </row>
    <row r="1514" spans="1:26" x14ac:dyDescent="0.75">
      <c r="A1514" s="85" t="str">
        <f>_xlfn.CONCAT('FORMULARIO '!G1552,'FORMULARIO '!E1552,'FORMULARIO '!B1552,'FORMULARIO '!E1552,'FORMULARIO '!C1552,'FORMULARIO '!E1552,'FORMULARIO '!P1552)</f>
        <v>7572-Latex Experto y Homologos-Todocolor-Blanca</v>
      </c>
      <c r="B1514" s="85" t="str">
        <f t="shared" si="23"/>
        <v>7572-Latex Experto y Homologos-Todocolor-Blanca</v>
      </c>
      <c r="C1514" s="85" t="str">
        <f>('FORMULARIO '!G1552)</f>
        <v>7572</v>
      </c>
      <c r="D1514" s="75">
        <f>('FORMULARIO '!H1552)</f>
        <v>0</v>
      </c>
      <c r="E1514" s="75">
        <f>('FORMULARIO '!I1552)</f>
        <v>0</v>
      </c>
      <c r="F1514" s="75">
        <f>('FORMULARIO '!J1552)</f>
        <v>0</v>
      </c>
      <c r="G1514" s="75">
        <v>0</v>
      </c>
      <c r="H1514" s="75">
        <v>3785</v>
      </c>
      <c r="M1514" s="86" t="b">
        <f>('FORMULARIO '!BE1552)</f>
        <v>0</v>
      </c>
      <c r="N1514" s="86" t="b">
        <f>('FORMULARIO '!BF1552)</f>
        <v>0</v>
      </c>
      <c r="O1514" s="86">
        <f>('FORMULARIO '!BG1552)</f>
        <v>0.30805780643126124</v>
      </c>
      <c r="P1514" s="86" t="b">
        <f>('FORMULARIO '!BH1552)</f>
        <v>0</v>
      </c>
      <c r="Q1514" s="86" t="b">
        <f>('FORMULARIO '!BI1552)</f>
        <v>0</v>
      </c>
      <c r="R1514" s="86">
        <f>('FORMULARIO '!BJ1552)</f>
        <v>0.30805780643126124</v>
      </c>
      <c r="S1514" s="86" t="b">
        <f>('FORMULARIO '!BK1552)</f>
        <v>0</v>
      </c>
      <c r="T1514" s="86" t="b">
        <f>('FORMULARIO '!BL1552)</f>
        <v>0</v>
      </c>
      <c r="U1514" s="86" t="b">
        <f>('FORMULARIO '!BM1552)</f>
        <v>0</v>
      </c>
      <c r="V1514" s="86" t="b">
        <f>('FORMULARIO '!BN1552)</f>
        <v>0</v>
      </c>
      <c r="W1514" s="86" t="b">
        <f>('FORMULARIO '!BO1552)</f>
        <v>0</v>
      </c>
      <c r="X1514" s="86" t="b">
        <f>('FORMULARIO '!BP1552)</f>
        <v>0</v>
      </c>
      <c r="Y1514" s="86">
        <f>('FORMULARIO '!BQ1552)</f>
        <v>0.92417341929378372</v>
      </c>
      <c r="Z1514" s="86" t="b">
        <f>('FORMULARIO '!BR1552)</f>
        <v>0</v>
      </c>
    </row>
    <row r="1515" spans="1:26" x14ac:dyDescent="0.75">
      <c r="A1515" s="85" t="str">
        <f>_xlfn.CONCAT('FORMULARIO '!G1553,'FORMULARIO '!E1553,'FORMULARIO '!B1553,'FORMULARIO '!E1553,'FORMULARIO '!C1553,'FORMULARIO '!E1553,'FORMULARIO '!P1553)</f>
        <v>7582-Latex Experto y Homologos-Todocolor-Intensa</v>
      </c>
      <c r="B1515" s="85" t="str">
        <f t="shared" si="23"/>
        <v>7582-Latex Experto y Homologos-Todocolor-Intensa</v>
      </c>
      <c r="C1515" s="85" t="str">
        <f>('FORMULARIO '!G1553)</f>
        <v>7582</v>
      </c>
      <c r="D1515" s="75">
        <f>('FORMULARIO '!H1553)</f>
        <v>0</v>
      </c>
      <c r="E1515" s="75">
        <f>('FORMULARIO '!I1553)</f>
        <v>0</v>
      </c>
      <c r="F1515" s="75">
        <f>('FORMULARIO '!J1553)</f>
        <v>0</v>
      </c>
      <c r="G1515" s="75">
        <v>0</v>
      </c>
      <c r="H1515" s="75">
        <v>3785</v>
      </c>
      <c r="M1515" s="86" t="b">
        <f>('FORMULARIO '!BE1553)</f>
        <v>0</v>
      </c>
      <c r="N1515" s="86" t="b">
        <f>('FORMULARIO '!BF1553)</f>
        <v>0</v>
      </c>
      <c r="O1515" s="86">
        <f>('FORMULARIO '!BG1553)</f>
        <v>44.976439738964139</v>
      </c>
      <c r="P1515" s="86" t="b">
        <f>('FORMULARIO '!BH1553)</f>
        <v>0</v>
      </c>
      <c r="Q1515" s="86" t="b">
        <f>('FORMULARIO '!BI1553)</f>
        <v>0</v>
      </c>
      <c r="R1515" s="86" t="b">
        <f>('FORMULARIO '!BJ1553)</f>
        <v>0</v>
      </c>
      <c r="S1515" s="86" t="b">
        <f>('FORMULARIO '!BK1553)</f>
        <v>0</v>
      </c>
      <c r="T1515" s="86" t="b">
        <f>('FORMULARIO '!BL1553)</f>
        <v>0</v>
      </c>
      <c r="U1515" s="86" t="b">
        <f>('FORMULARIO '!BM1553)</f>
        <v>0</v>
      </c>
      <c r="V1515" s="86" t="b">
        <f>('FORMULARIO '!BN1553)</f>
        <v>0</v>
      </c>
      <c r="W1515" s="86">
        <f>('FORMULARIO '!BO1553)</f>
        <v>10.473965418662884</v>
      </c>
      <c r="X1515" s="86" t="b">
        <f>('FORMULARIO '!BP1553)</f>
        <v>0</v>
      </c>
      <c r="Y1515" s="86">
        <f>('FORMULARIO '!BQ1553)</f>
        <v>80.403087478559186</v>
      </c>
      <c r="Z1515" s="86" t="b">
        <f>('FORMULARIO '!BR1553)</f>
        <v>0</v>
      </c>
    </row>
    <row r="1516" spans="1:26" x14ac:dyDescent="0.75">
      <c r="A1516" s="85" t="str">
        <f>_xlfn.CONCAT('FORMULARIO '!G1554,'FORMULARIO '!E1554,'FORMULARIO '!B1554,'FORMULARIO '!E1554,'FORMULARIO '!C1554,'FORMULARIO '!E1554,'FORMULARIO '!P1554)</f>
        <v>7583-Latex Experto y Homologos-Todocolor-Intensa</v>
      </c>
      <c r="B1516" s="85" t="str">
        <f t="shared" si="23"/>
        <v>7583-Latex Experto y Homologos-Todocolor-Intensa</v>
      </c>
      <c r="C1516" s="85" t="str">
        <f>('FORMULARIO '!G1554)</f>
        <v>7583</v>
      </c>
      <c r="D1516" s="75">
        <f>('FORMULARIO '!H1554)</f>
        <v>0</v>
      </c>
      <c r="E1516" s="75">
        <f>('FORMULARIO '!I1554)</f>
        <v>0</v>
      </c>
      <c r="F1516" s="75">
        <f>('FORMULARIO '!J1554)</f>
        <v>0</v>
      </c>
      <c r="G1516" s="75">
        <v>0</v>
      </c>
      <c r="H1516" s="75">
        <v>3785</v>
      </c>
      <c r="M1516" s="86">
        <f>('FORMULARIO '!BE1554)</f>
        <v>14.786774708700539</v>
      </c>
      <c r="N1516" s="86" t="b">
        <f>('FORMULARIO '!BF1554)</f>
        <v>0</v>
      </c>
      <c r="O1516" s="86" t="b">
        <f>('FORMULARIO '!BG1554)</f>
        <v>0</v>
      </c>
      <c r="P1516" s="86" t="b">
        <f>('FORMULARIO '!BH1554)</f>
        <v>0</v>
      </c>
      <c r="Q1516" s="86" t="b">
        <f>('FORMULARIO '!BI1554)</f>
        <v>0</v>
      </c>
      <c r="R1516" s="86" t="b">
        <f>('FORMULARIO '!BJ1554)</f>
        <v>0</v>
      </c>
      <c r="S1516" s="86" t="b">
        <f>('FORMULARIO '!BK1554)</f>
        <v>0</v>
      </c>
      <c r="T1516" s="86" t="b">
        <f>('FORMULARIO '!BL1554)</f>
        <v>0</v>
      </c>
      <c r="U1516" s="86" t="b">
        <f>('FORMULARIO '!BM1554)</f>
        <v>0</v>
      </c>
      <c r="V1516" s="86">
        <f>('FORMULARIO '!BN1554)</f>
        <v>10.782023225094143</v>
      </c>
      <c r="W1516" s="86" t="b">
        <f>('FORMULARIO '!BO1554)</f>
        <v>0</v>
      </c>
      <c r="X1516" s="86" t="b">
        <f>('FORMULARIO '!BP1554)</f>
        <v>0</v>
      </c>
      <c r="Y1516" s="86">
        <f>('FORMULARIO '!BQ1554)</f>
        <v>42.203919481082785</v>
      </c>
      <c r="Z1516" s="86" t="b">
        <f>('FORMULARIO '!BR1554)</f>
        <v>0</v>
      </c>
    </row>
    <row r="1517" spans="1:26" x14ac:dyDescent="0.75">
      <c r="A1517" s="85" t="str">
        <f>_xlfn.CONCAT('FORMULARIO '!G1555,'FORMULARIO '!E1555,'FORMULARIO '!B1555,'FORMULARIO '!E1555,'FORMULARIO '!C1555,'FORMULARIO '!E1555,'FORMULARIO '!P1555)</f>
        <v>7584-Latex Experto y Homologos-Todocolor-Media</v>
      </c>
      <c r="B1517" s="85" t="str">
        <f t="shared" si="23"/>
        <v>7584-Latex Experto y Homologos-Todocolor-Media</v>
      </c>
      <c r="C1517" s="85" t="str">
        <f>('FORMULARIO '!G1555)</f>
        <v>7584</v>
      </c>
      <c r="D1517" s="75">
        <f>('FORMULARIO '!H1555)</f>
        <v>0</v>
      </c>
      <c r="E1517" s="75">
        <f>('FORMULARIO '!I1555)</f>
        <v>0</v>
      </c>
      <c r="F1517" s="75">
        <f>('FORMULARIO '!J1555)</f>
        <v>0</v>
      </c>
      <c r="G1517" s="75">
        <v>0</v>
      </c>
      <c r="H1517" s="75">
        <v>3785</v>
      </c>
      <c r="M1517" s="86">
        <f>('FORMULARIO '!BE1555)</f>
        <v>9.8578498058003596</v>
      </c>
      <c r="N1517" s="86" t="b">
        <f>('FORMULARIO '!BF1555)</f>
        <v>0</v>
      </c>
      <c r="O1517" s="86" t="b">
        <f>('FORMULARIO '!BG1555)</f>
        <v>0</v>
      </c>
      <c r="P1517" s="86" t="b">
        <f>('FORMULARIO '!BH1555)</f>
        <v>0</v>
      </c>
      <c r="Q1517" s="86" t="b">
        <f>('FORMULARIO '!BI1555)</f>
        <v>0</v>
      </c>
      <c r="R1517" s="86" t="b">
        <f>('FORMULARIO '!BJ1555)</f>
        <v>0</v>
      </c>
      <c r="S1517" s="86" t="b">
        <f>('FORMULARIO '!BK1555)</f>
        <v>0</v>
      </c>
      <c r="T1517" s="86" t="b">
        <f>('FORMULARIO '!BL1555)</f>
        <v>0</v>
      </c>
      <c r="U1517" s="86" t="b">
        <f>('FORMULARIO '!BM1555)</f>
        <v>0</v>
      </c>
      <c r="V1517" s="86">
        <f>('FORMULARIO '!BN1555)</f>
        <v>6.7772717414877475</v>
      </c>
      <c r="W1517" s="86" t="b">
        <f>('FORMULARIO '!BO1555)</f>
        <v>0</v>
      </c>
      <c r="X1517" s="86" t="b">
        <f>('FORMULARIO '!BP1555)</f>
        <v>0</v>
      </c>
      <c r="Y1517" s="86">
        <f>('FORMULARIO '!BQ1555)</f>
        <v>27.10908696595099</v>
      </c>
      <c r="Z1517" s="86" t="b">
        <f>('FORMULARIO '!BR1555)</f>
        <v>0</v>
      </c>
    </row>
    <row r="1518" spans="1:26" x14ac:dyDescent="0.75">
      <c r="A1518" s="85" t="str">
        <f>_xlfn.CONCAT('FORMULARIO '!G1556,'FORMULARIO '!E1556,'FORMULARIO '!B1556,'FORMULARIO '!E1556,'FORMULARIO '!C1556,'FORMULARIO '!E1556,'FORMULARIO '!P1556)</f>
        <v>7585-Latex Experto y Homologos-Todocolor-Media</v>
      </c>
      <c r="B1518" s="85" t="str">
        <f t="shared" si="23"/>
        <v>7585-Latex Experto y Homologos-Todocolor-Media</v>
      </c>
      <c r="C1518" s="85" t="str">
        <f>('FORMULARIO '!G1556)</f>
        <v>7585</v>
      </c>
      <c r="D1518" s="75">
        <f>('FORMULARIO '!H1556)</f>
        <v>0</v>
      </c>
      <c r="E1518" s="75">
        <f>('FORMULARIO '!I1556)</f>
        <v>0</v>
      </c>
      <c r="F1518" s="75">
        <f>('FORMULARIO '!J1556)</f>
        <v>0</v>
      </c>
      <c r="G1518" s="75">
        <v>0</v>
      </c>
      <c r="H1518" s="75">
        <v>3785</v>
      </c>
      <c r="M1518" s="86" t="b">
        <f>('FORMULARIO '!BE1556)</f>
        <v>0</v>
      </c>
      <c r="N1518" s="86" t="b">
        <f>('FORMULARIO '!BF1556)</f>
        <v>0</v>
      </c>
      <c r="O1518" s="86">
        <f>('FORMULARIO '!BG1556)</f>
        <v>9.2417341929378374</v>
      </c>
      <c r="P1518" s="86" t="b">
        <f>('FORMULARIO '!BH1556)</f>
        <v>0</v>
      </c>
      <c r="Q1518" s="86" t="b">
        <f>('FORMULARIO '!BI1556)</f>
        <v>0</v>
      </c>
      <c r="R1518" s="86" t="b">
        <f>('FORMULARIO '!BJ1556)</f>
        <v>0</v>
      </c>
      <c r="S1518" s="86" t="b">
        <f>('FORMULARIO '!BK1556)</f>
        <v>0</v>
      </c>
      <c r="T1518" s="86">
        <f>('FORMULARIO '!BL1556)</f>
        <v>3.3886358707438737</v>
      </c>
      <c r="U1518" s="86" t="b">
        <f>('FORMULARIO '!BM1556)</f>
        <v>0</v>
      </c>
      <c r="V1518" s="86" t="b">
        <f>('FORMULARIO '!BN1556)</f>
        <v>0</v>
      </c>
      <c r="W1518" s="86" t="b">
        <f>('FORMULARIO '!BO1556)</f>
        <v>0</v>
      </c>
      <c r="X1518" s="86" t="b">
        <f>('FORMULARIO '!BP1556)</f>
        <v>0</v>
      </c>
      <c r="Y1518" s="86">
        <f>('FORMULARIO '!BQ1556)</f>
        <v>10.782023225094143</v>
      </c>
      <c r="Z1518" s="86" t="b">
        <f>('FORMULARIO '!BR1556)</f>
        <v>0</v>
      </c>
    </row>
    <row r="1519" spans="1:26" x14ac:dyDescent="0.75">
      <c r="A1519" s="85" t="str">
        <f>_xlfn.CONCAT('FORMULARIO '!G1557,'FORMULARIO '!E1557,'FORMULARIO '!B1557,'FORMULARIO '!E1557,'FORMULARIO '!C1557,'FORMULARIO '!E1557,'FORMULARIO '!P1557)</f>
        <v>7586-Latex Experto y Homologos-Todocolor-Blanca</v>
      </c>
      <c r="B1519" s="85" t="str">
        <f t="shared" si="23"/>
        <v>7586-Latex Experto y Homologos-Todocolor-Blanca</v>
      </c>
      <c r="C1519" s="85" t="str">
        <f>('FORMULARIO '!G1557)</f>
        <v>7586</v>
      </c>
      <c r="D1519" s="75">
        <f>('FORMULARIO '!H1557)</f>
        <v>0</v>
      </c>
      <c r="E1519" s="75">
        <f>('FORMULARIO '!I1557)</f>
        <v>0</v>
      </c>
      <c r="F1519" s="75">
        <f>('FORMULARIO '!J1557)</f>
        <v>0</v>
      </c>
      <c r="G1519" s="75">
        <v>0</v>
      </c>
      <c r="H1519" s="75">
        <v>3785</v>
      </c>
      <c r="M1519" s="86">
        <f>('FORMULARIO '!BE1557)</f>
        <v>2.4644624514500899</v>
      </c>
      <c r="N1519" s="86" t="b">
        <f>('FORMULARIO '!BF1557)</f>
        <v>0</v>
      </c>
      <c r="O1519" s="86" t="b">
        <f>('FORMULARIO '!BG1557)</f>
        <v>0</v>
      </c>
      <c r="P1519" s="86" t="b">
        <f>('FORMULARIO '!BH1557)</f>
        <v>0</v>
      </c>
      <c r="Q1519" s="86" t="b">
        <f>('FORMULARIO '!BI1557)</f>
        <v>0</v>
      </c>
      <c r="R1519" s="86" t="b">
        <f>('FORMULARIO '!BJ1557)</f>
        <v>0</v>
      </c>
      <c r="S1519" s="86" t="b">
        <f>('FORMULARIO '!BK1557)</f>
        <v>0</v>
      </c>
      <c r="T1519" s="86" t="b">
        <f>('FORMULARIO '!BL1557)</f>
        <v>0</v>
      </c>
      <c r="U1519" s="86" t="b">
        <f>('FORMULARIO '!BM1557)</f>
        <v>0</v>
      </c>
      <c r="V1519" s="86">
        <f>('FORMULARIO '!BN1557)</f>
        <v>0.92417341929378372</v>
      </c>
      <c r="W1519" s="86" t="b">
        <f>('FORMULARIO '!BO1557)</f>
        <v>0</v>
      </c>
      <c r="X1519" s="86" t="b">
        <f>('FORMULARIO '!BP1557)</f>
        <v>0</v>
      </c>
      <c r="Y1519" s="86">
        <f>('FORMULARIO '!BQ1557)</f>
        <v>7.0853295479190086</v>
      </c>
      <c r="Z1519" s="86" t="b">
        <f>('FORMULARIO '!BR1557)</f>
        <v>0</v>
      </c>
    </row>
    <row r="1520" spans="1:26" x14ac:dyDescent="0.75">
      <c r="A1520" s="85" t="str">
        <f>_xlfn.CONCAT('FORMULARIO '!G1558,'FORMULARIO '!E1558,'FORMULARIO '!B1558,'FORMULARIO '!E1558,'FORMULARIO '!C1558,'FORMULARIO '!E1558,'FORMULARIO '!P1558)</f>
        <v>7587-Latex Experto y Homologos-Todocolor-Blanca</v>
      </c>
      <c r="B1520" s="85" t="str">
        <f t="shared" si="23"/>
        <v>7587-Latex Experto y Homologos-Todocolor-Blanca</v>
      </c>
      <c r="C1520" s="85" t="str">
        <f>('FORMULARIO '!G1558)</f>
        <v>7587</v>
      </c>
      <c r="D1520" s="75">
        <f>('FORMULARIO '!H1558)</f>
        <v>0</v>
      </c>
      <c r="E1520" s="75">
        <f>('FORMULARIO '!I1558)</f>
        <v>0</v>
      </c>
      <c r="F1520" s="75">
        <f>('FORMULARIO '!J1558)</f>
        <v>0</v>
      </c>
      <c r="G1520" s="75">
        <v>0</v>
      </c>
      <c r="H1520" s="75">
        <v>3785</v>
      </c>
      <c r="M1520" s="86" t="b">
        <f>('FORMULARIO '!BE1558)</f>
        <v>0</v>
      </c>
      <c r="N1520" s="86" t="b">
        <f>('FORMULARIO '!BF1558)</f>
        <v>0</v>
      </c>
      <c r="O1520" s="86">
        <f>('FORMULARIO '!BG1558)</f>
        <v>1.232231225725045</v>
      </c>
      <c r="P1520" s="86" t="b">
        <f>('FORMULARIO '!BH1558)</f>
        <v>0</v>
      </c>
      <c r="Q1520" s="86" t="b">
        <f>('FORMULARIO '!BI1558)</f>
        <v>0</v>
      </c>
      <c r="R1520" s="86">
        <f>('FORMULARIO '!BJ1558)</f>
        <v>2.772520257881351</v>
      </c>
      <c r="S1520" s="86" t="b">
        <f>('FORMULARIO '!BK1558)</f>
        <v>0</v>
      </c>
      <c r="T1520" s="86" t="b">
        <f>('FORMULARIO '!BL1558)</f>
        <v>0</v>
      </c>
      <c r="U1520" s="86" t="b">
        <f>('FORMULARIO '!BM1558)</f>
        <v>0</v>
      </c>
      <c r="V1520" s="86" t="b">
        <f>('FORMULARIO '!BN1558)</f>
        <v>0</v>
      </c>
      <c r="W1520" s="86" t="b">
        <f>('FORMULARIO '!BO1558)</f>
        <v>0</v>
      </c>
      <c r="X1520" s="86" t="b">
        <f>('FORMULARIO '!BP1558)</f>
        <v>0</v>
      </c>
      <c r="Y1520" s="86">
        <f>('FORMULARIO '!BQ1558)</f>
        <v>2.772520257881351</v>
      </c>
      <c r="Z1520" s="86" t="b">
        <f>('FORMULARIO '!BR1558)</f>
        <v>0</v>
      </c>
    </row>
    <row r="1521" spans="1:26" x14ac:dyDescent="0.75">
      <c r="A1521" s="85" t="str">
        <f>_xlfn.CONCAT('FORMULARIO '!G1559,'FORMULARIO '!E1559,'FORMULARIO '!B1559,'FORMULARIO '!E1559,'FORMULARIO '!C1559,'FORMULARIO '!E1559,'FORMULARIO '!P1559)</f>
        <v>7588-Latex Experto y Homologos-Todocolor-Blanca</v>
      </c>
      <c r="B1521" s="85" t="str">
        <f t="shared" si="23"/>
        <v>7588-Latex Experto y Homologos-Todocolor-Blanca</v>
      </c>
      <c r="C1521" s="85" t="str">
        <f>('FORMULARIO '!G1559)</f>
        <v>7588</v>
      </c>
      <c r="D1521" s="75">
        <f>('FORMULARIO '!H1559)</f>
        <v>0</v>
      </c>
      <c r="E1521" s="75">
        <f>('FORMULARIO '!I1559)</f>
        <v>0</v>
      </c>
      <c r="F1521" s="75">
        <f>('FORMULARIO '!J1559)</f>
        <v>0</v>
      </c>
      <c r="G1521" s="75">
        <v>0</v>
      </c>
      <c r="H1521" s="75">
        <v>3785</v>
      </c>
      <c r="M1521" s="86" t="b">
        <f>('FORMULARIO '!BE1559)</f>
        <v>0</v>
      </c>
      <c r="N1521" s="86" t="b">
        <f>('FORMULARIO '!BF1559)</f>
        <v>0</v>
      </c>
      <c r="O1521" s="86">
        <f>('FORMULARIO '!BG1559)</f>
        <v>0.92417341929378372</v>
      </c>
      <c r="P1521" s="86" t="b">
        <f>('FORMULARIO '!BH1559)</f>
        <v>0</v>
      </c>
      <c r="Q1521" s="86" t="b">
        <f>('FORMULARIO '!BI1559)</f>
        <v>0</v>
      </c>
      <c r="R1521" s="86" t="b">
        <f>('FORMULARIO '!BJ1559)</f>
        <v>0</v>
      </c>
      <c r="S1521" s="86">
        <f>('FORMULARIO '!BK1559)</f>
        <v>0.30805780643126124</v>
      </c>
      <c r="T1521" s="86" t="b">
        <f>('FORMULARIO '!BL1559)</f>
        <v>0</v>
      </c>
      <c r="U1521" s="86" t="b">
        <f>('FORMULARIO '!BM1559)</f>
        <v>0</v>
      </c>
      <c r="V1521" s="86" t="b">
        <f>('FORMULARIO '!BN1559)</f>
        <v>0</v>
      </c>
      <c r="W1521" s="86" t="b">
        <f>('FORMULARIO '!BO1559)</f>
        <v>0</v>
      </c>
      <c r="X1521" s="86" t="b">
        <f>('FORMULARIO '!BP1559)</f>
        <v>0</v>
      </c>
      <c r="Y1521" s="86">
        <f>('FORMULARIO '!BQ1559)</f>
        <v>1.5402890321563063</v>
      </c>
      <c r="Z1521" s="86" t="b">
        <f>('FORMULARIO '!BR1559)</f>
        <v>0</v>
      </c>
    </row>
    <row r="1522" spans="1:26" x14ac:dyDescent="0.75">
      <c r="A1522" s="85" t="str">
        <f>_xlfn.CONCAT('FORMULARIO '!G1560,'FORMULARIO '!E1560,'FORMULARIO '!B1560,'FORMULARIO '!E1560,'FORMULARIO '!C1560,'FORMULARIO '!E1560,'FORMULARIO '!P1560)</f>
        <v>7606-Latex Experto y Homologos-Todocolor-Intensa</v>
      </c>
      <c r="B1522" s="85" t="str">
        <f t="shared" si="23"/>
        <v>7606-Latex Experto y Homologos-Todocolor-Intensa</v>
      </c>
      <c r="C1522" s="85" t="str">
        <f>('FORMULARIO '!G1560)</f>
        <v>7606</v>
      </c>
      <c r="D1522" s="75">
        <f>('FORMULARIO '!H1560)</f>
        <v>0</v>
      </c>
      <c r="E1522" s="75">
        <f>('FORMULARIO '!I1560)</f>
        <v>0</v>
      </c>
      <c r="F1522" s="75">
        <f>('FORMULARIO '!J1560)</f>
        <v>0</v>
      </c>
      <c r="G1522" s="75">
        <v>0</v>
      </c>
      <c r="H1522" s="75">
        <v>3785</v>
      </c>
      <c r="M1522" s="86">
        <f>('FORMULARIO '!BE1560)</f>
        <v>41.895861674651535</v>
      </c>
      <c r="N1522" s="86" t="b">
        <f>('FORMULARIO '!BF1560)</f>
        <v>0</v>
      </c>
      <c r="O1522" s="86">
        <f>('FORMULARIO '!BG1560)</f>
        <v>12.014254450819189</v>
      </c>
      <c r="P1522" s="86" t="b">
        <f>('FORMULARIO '!BH1560)</f>
        <v>0</v>
      </c>
      <c r="Q1522" s="86" t="b">
        <f>('FORMULARIO '!BI1560)</f>
        <v>0</v>
      </c>
      <c r="R1522" s="86" t="b">
        <f>('FORMULARIO '!BJ1560)</f>
        <v>0</v>
      </c>
      <c r="S1522" s="86" t="b">
        <f>('FORMULARIO '!BK1560)</f>
        <v>0</v>
      </c>
      <c r="T1522" s="86" t="b">
        <f>('FORMULARIO '!BL1560)</f>
        <v>0</v>
      </c>
      <c r="U1522" s="86" t="b">
        <f>('FORMULARIO '!BM1560)</f>
        <v>0</v>
      </c>
      <c r="V1522" s="86" t="b">
        <f>('FORMULARIO '!BN1560)</f>
        <v>0</v>
      </c>
      <c r="W1522" s="86" t="b">
        <f>('FORMULARIO '!BO1560)</f>
        <v>0</v>
      </c>
      <c r="X1522" s="86" t="b">
        <f>('FORMULARIO '!BP1560)</f>
        <v>0</v>
      </c>
      <c r="Y1522" s="86">
        <f>('FORMULARIO '!BQ1560)</f>
        <v>86.564243607184409</v>
      </c>
      <c r="Z1522" s="86" t="b">
        <f>('FORMULARIO '!BR1560)</f>
        <v>0</v>
      </c>
    </row>
    <row r="1523" spans="1:26" x14ac:dyDescent="0.75">
      <c r="A1523" s="85" t="str">
        <f>_xlfn.CONCAT('FORMULARIO '!G1561,'FORMULARIO '!E1561,'FORMULARIO '!B1561,'FORMULARIO '!E1561,'FORMULARIO '!C1561,'FORMULARIO '!E1561,'FORMULARIO '!P1561)</f>
        <v>7607-Latex Experto y Homologos-Todocolor-Intensa</v>
      </c>
      <c r="B1523" s="85" t="str">
        <f t="shared" si="23"/>
        <v>7607-Latex Experto y Homologos-Todocolor-Intensa</v>
      </c>
      <c r="C1523" s="85" t="str">
        <f>('FORMULARIO '!G1561)</f>
        <v>7607</v>
      </c>
      <c r="D1523" s="75">
        <f>('FORMULARIO '!H1561)</f>
        <v>0</v>
      </c>
      <c r="E1523" s="75">
        <f>('FORMULARIO '!I1561)</f>
        <v>0</v>
      </c>
      <c r="F1523" s="75">
        <f>('FORMULARIO '!J1561)</f>
        <v>0</v>
      </c>
      <c r="G1523" s="75">
        <v>0</v>
      </c>
      <c r="H1523" s="75">
        <v>3785</v>
      </c>
      <c r="M1523" s="86">
        <f>('FORMULARIO '!BE1561)</f>
        <v>16.019005934425582</v>
      </c>
      <c r="N1523" s="86" t="b">
        <f>('FORMULARIO '!BF1561)</f>
        <v>0</v>
      </c>
      <c r="O1523" s="86">
        <f>('FORMULARIO '!BG1561)</f>
        <v>0.61611561286252248</v>
      </c>
      <c r="P1523" s="86" t="b">
        <f>('FORMULARIO '!BH1561)</f>
        <v>0</v>
      </c>
      <c r="Q1523" s="86" t="b">
        <f>('FORMULARIO '!BI1561)</f>
        <v>0</v>
      </c>
      <c r="R1523" s="86" t="b">
        <f>('FORMULARIO '!BJ1561)</f>
        <v>0</v>
      </c>
      <c r="S1523" s="86" t="b">
        <f>('FORMULARIO '!BK1561)</f>
        <v>0</v>
      </c>
      <c r="T1523" s="86" t="b">
        <f>('FORMULARIO '!BL1561)</f>
        <v>0</v>
      </c>
      <c r="U1523" s="86" t="b">
        <f>('FORMULARIO '!BM1561)</f>
        <v>0</v>
      </c>
      <c r="V1523" s="86" t="b">
        <f>('FORMULARIO '!BN1561)</f>
        <v>0</v>
      </c>
      <c r="W1523" s="86" t="b">
        <f>('FORMULARIO '!BO1561)</f>
        <v>0</v>
      </c>
      <c r="X1523" s="86" t="b">
        <f>('FORMULARIO '!BP1561)</f>
        <v>0</v>
      </c>
      <c r="Y1523" s="86">
        <f>('FORMULARIO '!BQ1561)</f>
        <v>37.274994578182614</v>
      </c>
      <c r="Z1523" s="86" t="b">
        <f>('FORMULARIO '!BR1561)</f>
        <v>0</v>
      </c>
    </row>
    <row r="1524" spans="1:26" x14ac:dyDescent="0.75">
      <c r="A1524" s="85" t="str">
        <f>_xlfn.CONCAT('FORMULARIO '!G1562,'FORMULARIO '!E1562,'FORMULARIO '!B1562,'FORMULARIO '!E1562,'FORMULARIO '!C1562,'FORMULARIO '!E1562,'FORMULARIO '!P1562)</f>
        <v>7608-Latex Experto y Homologos-Todocolor-Media</v>
      </c>
      <c r="B1524" s="85" t="str">
        <f t="shared" si="23"/>
        <v>7608-Latex Experto y Homologos-Todocolor-Media</v>
      </c>
      <c r="C1524" s="85" t="str">
        <f>('FORMULARIO '!G1562)</f>
        <v>7608</v>
      </c>
      <c r="D1524" s="75">
        <f>('FORMULARIO '!H1562)</f>
        <v>0</v>
      </c>
      <c r="E1524" s="75">
        <f>('FORMULARIO '!I1562)</f>
        <v>0</v>
      </c>
      <c r="F1524" s="75">
        <f>('FORMULARIO '!J1562)</f>
        <v>0</v>
      </c>
      <c r="G1524" s="75">
        <v>0</v>
      </c>
      <c r="H1524" s="75">
        <v>3785</v>
      </c>
      <c r="M1524" s="86">
        <f>('FORMULARIO '!BE1562)</f>
        <v>11.398138837956667</v>
      </c>
      <c r="N1524" s="86" t="b">
        <f>('FORMULARIO '!BF1562)</f>
        <v>0</v>
      </c>
      <c r="O1524" s="86" t="b">
        <f>('FORMULARIO '!BG1562)</f>
        <v>0</v>
      </c>
      <c r="P1524" s="86">
        <f>('FORMULARIO '!BH1562)</f>
        <v>0.61611561286252248</v>
      </c>
      <c r="Q1524" s="86" t="b">
        <f>('FORMULARIO '!BI1562)</f>
        <v>0</v>
      </c>
      <c r="R1524" s="86" t="b">
        <f>('FORMULARIO '!BJ1562)</f>
        <v>0</v>
      </c>
      <c r="S1524" s="86" t="b">
        <f>('FORMULARIO '!BK1562)</f>
        <v>0</v>
      </c>
      <c r="T1524" s="86" t="b">
        <f>('FORMULARIO '!BL1562)</f>
        <v>0</v>
      </c>
      <c r="U1524" s="86" t="b">
        <f>('FORMULARIO '!BM1562)</f>
        <v>0</v>
      </c>
      <c r="V1524" s="86" t="b">
        <f>('FORMULARIO '!BN1562)</f>
        <v>0</v>
      </c>
      <c r="W1524" s="86" t="b">
        <f>('FORMULARIO '!BO1562)</f>
        <v>0</v>
      </c>
      <c r="X1524" s="86" t="b">
        <f>('FORMULARIO '!BP1562)</f>
        <v>0</v>
      </c>
      <c r="Y1524" s="86">
        <f>('FORMULARIO '!BQ1562)</f>
        <v>24.644624514500901</v>
      </c>
      <c r="Z1524" s="86" t="b">
        <f>('FORMULARIO '!BR1562)</f>
        <v>0</v>
      </c>
    </row>
    <row r="1525" spans="1:26" x14ac:dyDescent="0.75">
      <c r="A1525" s="85" t="str">
        <f>_xlfn.CONCAT('FORMULARIO '!G1563,'FORMULARIO '!E1563,'FORMULARIO '!B1563,'FORMULARIO '!E1563,'FORMULARIO '!C1563,'FORMULARIO '!E1563,'FORMULARIO '!P1563)</f>
        <v>7609-Latex Experto y Homologos-Todocolor-Media</v>
      </c>
      <c r="B1525" s="85" t="str">
        <f t="shared" si="23"/>
        <v>7609-Latex Experto y Homologos-Todocolor-Media</v>
      </c>
      <c r="C1525" s="85" t="str">
        <f>('FORMULARIO '!G1563)</f>
        <v>7609</v>
      </c>
      <c r="D1525" s="75">
        <f>('FORMULARIO '!H1563)</f>
        <v>0</v>
      </c>
      <c r="E1525" s="75">
        <f>('FORMULARIO '!I1563)</f>
        <v>0</v>
      </c>
      <c r="F1525" s="75">
        <f>('FORMULARIO '!J1563)</f>
        <v>0</v>
      </c>
      <c r="G1525" s="75">
        <v>0</v>
      </c>
      <c r="H1525" s="75">
        <v>3785</v>
      </c>
      <c r="M1525" s="86">
        <f>('FORMULARIO '!BE1563)</f>
        <v>1.5402890321563063</v>
      </c>
      <c r="N1525" s="86" t="b">
        <f>('FORMULARIO '!BF1563)</f>
        <v>0</v>
      </c>
      <c r="O1525" s="86">
        <f>('FORMULARIO '!BG1563)</f>
        <v>8.317560773644054</v>
      </c>
      <c r="P1525" s="86" t="b">
        <f>('FORMULARIO '!BH1563)</f>
        <v>0</v>
      </c>
      <c r="Q1525" s="86" t="b">
        <f>('FORMULARIO '!BI1563)</f>
        <v>0</v>
      </c>
      <c r="R1525" s="86" t="b">
        <f>('FORMULARIO '!BJ1563)</f>
        <v>0</v>
      </c>
      <c r="S1525" s="86" t="b">
        <f>('FORMULARIO '!BK1563)</f>
        <v>0</v>
      </c>
      <c r="T1525" s="86" t="b">
        <f>('FORMULARIO '!BL1563)</f>
        <v>0</v>
      </c>
      <c r="U1525" s="86" t="b">
        <f>('FORMULARIO '!BM1563)</f>
        <v>0</v>
      </c>
      <c r="V1525" s="86" t="b">
        <f>('FORMULARIO '!BN1563)</f>
        <v>0</v>
      </c>
      <c r="W1525" s="86" t="b">
        <f>('FORMULARIO '!BO1563)</f>
        <v>0</v>
      </c>
      <c r="X1525" s="86" t="b">
        <f>('FORMULARIO '!BP1563)</f>
        <v>0</v>
      </c>
      <c r="Y1525" s="86">
        <f>('FORMULARIO '!BQ1563)</f>
        <v>13.862601289406756</v>
      </c>
      <c r="Z1525" s="86" t="b">
        <f>('FORMULARIO '!BR1563)</f>
        <v>0</v>
      </c>
    </row>
    <row r="1526" spans="1:26" x14ac:dyDescent="0.75">
      <c r="A1526" s="85" t="str">
        <f>_xlfn.CONCAT('FORMULARIO '!G1564,'FORMULARIO '!E1564,'FORMULARIO '!B1564,'FORMULARIO '!E1564,'FORMULARIO '!C1564,'FORMULARIO '!E1564,'FORMULARIO '!P1564)</f>
        <v>7610-Latex Experto y Homologos-Todocolor-Blanca</v>
      </c>
      <c r="B1526" s="85" t="str">
        <f t="shared" si="23"/>
        <v>7610-Latex Experto y Homologos-Todocolor-Blanca</v>
      </c>
      <c r="C1526" s="85" t="str">
        <f>('FORMULARIO '!G1564)</f>
        <v>7610</v>
      </c>
      <c r="D1526" s="75">
        <f>('FORMULARIO '!H1564)</f>
        <v>0</v>
      </c>
      <c r="E1526" s="75">
        <f>('FORMULARIO '!I1564)</f>
        <v>0</v>
      </c>
      <c r="F1526" s="75">
        <f>('FORMULARIO '!J1564)</f>
        <v>0</v>
      </c>
      <c r="G1526" s="75">
        <v>0</v>
      </c>
      <c r="H1526" s="75">
        <v>3785</v>
      </c>
      <c r="M1526" s="86">
        <f>('FORMULARIO '!BE1564)</f>
        <v>1.8483468385875674</v>
      </c>
      <c r="N1526" s="86" t="b">
        <f>('FORMULARIO '!BF1564)</f>
        <v>0</v>
      </c>
      <c r="O1526" s="86">
        <f>('FORMULARIO '!BG1564)</f>
        <v>4.3128092900376576</v>
      </c>
      <c r="P1526" s="86" t="b">
        <f>('FORMULARIO '!BH1564)</f>
        <v>0</v>
      </c>
      <c r="Q1526" s="86" t="b">
        <f>('FORMULARIO '!BI1564)</f>
        <v>0</v>
      </c>
      <c r="R1526" s="86" t="b">
        <f>('FORMULARIO '!BJ1564)</f>
        <v>0</v>
      </c>
      <c r="S1526" s="86" t="b">
        <f>('FORMULARIO '!BK1564)</f>
        <v>0</v>
      </c>
      <c r="T1526" s="86" t="b">
        <f>('FORMULARIO '!BL1564)</f>
        <v>0</v>
      </c>
      <c r="U1526" s="86" t="b">
        <f>('FORMULARIO '!BM1564)</f>
        <v>0</v>
      </c>
      <c r="V1526" s="86" t="b">
        <f>('FORMULARIO '!BN1564)</f>
        <v>0</v>
      </c>
      <c r="W1526" s="86" t="b">
        <f>('FORMULARIO '!BO1564)</f>
        <v>0</v>
      </c>
      <c r="X1526" s="86" t="b">
        <f>('FORMULARIO '!BP1564)</f>
        <v>0</v>
      </c>
      <c r="Y1526" s="86">
        <f>('FORMULARIO '!BQ1564)</f>
        <v>10.782023225094143</v>
      </c>
      <c r="Z1526" s="86" t="b">
        <f>('FORMULARIO '!BR1564)</f>
        <v>0</v>
      </c>
    </row>
    <row r="1527" spans="1:26" x14ac:dyDescent="0.75">
      <c r="A1527" s="85" t="str">
        <f>_xlfn.CONCAT('FORMULARIO '!G1565,'FORMULARIO '!E1565,'FORMULARIO '!B1565,'FORMULARIO '!E1565,'FORMULARIO '!C1565,'FORMULARIO '!E1565,'FORMULARIO '!P1565)</f>
        <v>7611-Latex Experto y Homologos-Todocolor-Blanca</v>
      </c>
      <c r="B1527" s="85" t="str">
        <f t="shared" si="23"/>
        <v>7611-Latex Experto y Homologos-Todocolor-Blanca</v>
      </c>
      <c r="C1527" s="85" t="str">
        <f>('FORMULARIO '!G1565)</f>
        <v>7611</v>
      </c>
      <c r="D1527" s="75">
        <f>('FORMULARIO '!H1565)</f>
        <v>0</v>
      </c>
      <c r="E1527" s="75">
        <f>('FORMULARIO '!I1565)</f>
        <v>0</v>
      </c>
      <c r="F1527" s="75">
        <f>('FORMULARIO '!J1565)</f>
        <v>0</v>
      </c>
      <c r="G1527" s="75">
        <v>0</v>
      </c>
      <c r="H1527" s="75">
        <v>3785</v>
      </c>
      <c r="M1527" s="86" t="b">
        <f>('FORMULARIO '!BE1565)</f>
        <v>0</v>
      </c>
      <c r="N1527" s="86" t="b">
        <f>('FORMULARIO '!BF1565)</f>
        <v>0</v>
      </c>
      <c r="O1527" s="86">
        <f>('FORMULARIO '!BG1565)</f>
        <v>3.0805780643126126</v>
      </c>
      <c r="P1527" s="86" t="b">
        <f>('FORMULARIO '!BH1565)</f>
        <v>0</v>
      </c>
      <c r="Q1527" s="86" t="b">
        <f>('FORMULARIO '!BI1565)</f>
        <v>0</v>
      </c>
      <c r="R1527" s="86" t="b">
        <f>('FORMULARIO '!BJ1565)</f>
        <v>0</v>
      </c>
      <c r="S1527" s="86" t="b">
        <f>('FORMULARIO '!BK1565)</f>
        <v>0</v>
      </c>
      <c r="T1527" s="86" t="b">
        <f>('FORMULARIO '!BL1565)</f>
        <v>0</v>
      </c>
      <c r="U1527" s="86" t="b">
        <f>('FORMULARIO '!BM1565)</f>
        <v>0</v>
      </c>
      <c r="V1527" s="86" t="b">
        <f>('FORMULARIO '!BN1565)</f>
        <v>0</v>
      </c>
      <c r="W1527" s="86" t="b">
        <f>('FORMULARIO '!BO1565)</f>
        <v>0</v>
      </c>
      <c r="X1527" s="86" t="b">
        <f>('FORMULARIO '!BP1565)</f>
        <v>0</v>
      </c>
      <c r="Y1527" s="86">
        <f>('FORMULARIO '!BQ1565)</f>
        <v>3.3886358707438737</v>
      </c>
      <c r="Z1527" s="86">
        <f>('FORMULARIO '!BR1565)</f>
        <v>0.30805780643126124</v>
      </c>
    </row>
    <row r="1528" spans="1:26" x14ac:dyDescent="0.75">
      <c r="A1528" s="85" t="str">
        <f>_xlfn.CONCAT('FORMULARIO '!G1566,'FORMULARIO '!E1566,'FORMULARIO '!B1566,'FORMULARIO '!E1566,'FORMULARIO '!C1566,'FORMULARIO '!E1566,'FORMULARIO '!P1566)</f>
        <v>7612-Latex Experto y Homologos-Todocolor-Blanca</v>
      </c>
      <c r="B1528" s="85" t="str">
        <f t="shared" si="23"/>
        <v>7612-Latex Experto y Homologos-Todocolor-Blanca</v>
      </c>
      <c r="C1528" s="85" t="str">
        <f>('FORMULARIO '!G1566)</f>
        <v>7612</v>
      </c>
      <c r="D1528" s="75">
        <f>('FORMULARIO '!H1566)</f>
        <v>0</v>
      </c>
      <c r="E1528" s="75">
        <f>('FORMULARIO '!I1566)</f>
        <v>0</v>
      </c>
      <c r="F1528" s="75">
        <f>('FORMULARIO '!J1566)</f>
        <v>0</v>
      </c>
      <c r="G1528" s="75">
        <v>0</v>
      </c>
      <c r="H1528" s="75">
        <v>3785</v>
      </c>
      <c r="M1528" s="86" t="b">
        <f>('FORMULARIO '!BE1566)</f>
        <v>0</v>
      </c>
      <c r="N1528" s="86" t="b">
        <f>('FORMULARIO '!BF1566)</f>
        <v>0</v>
      </c>
      <c r="O1528" s="86">
        <f>('FORMULARIO '!BG1566)</f>
        <v>0.61611561286252248</v>
      </c>
      <c r="P1528" s="86" t="b">
        <f>('FORMULARIO '!BH1566)</f>
        <v>0</v>
      </c>
      <c r="Q1528" s="86" t="b">
        <f>('FORMULARIO '!BI1566)</f>
        <v>0</v>
      </c>
      <c r="R1528" s="86" t="b">
        <f>('FORMULARIO '!BJ1566)</f>
        <v>0</v>
      </c>
      <c r="S1528" s="86" t="b">
        <f>('FORMULARIO '!BK1566)</f>
        <v>0</v>
      </c>
      <c r="T1528" s="86" t="b">
        <f>('FORMULARIO '!BL1566)</f>
        <v>0</v>
      </c>
      <c r="U1528" s="86">
        <f>('FORMULARIO '!BM1566)</f>
        <v>0.30805780643126124</v>
      </c>
      <c r="V1528" s="86" t="b">
        <f>('FORMULARIO '!BN1566)</f>
        <v>0</v>
      </c>
      <c r="W1528" s="86" t="b">
        <f>('FORMULARIO '!BO1566)</f>
        <v>0</v>
      </c>
      <c r="X1528" s="86" t="b">
        <f>('FORMULARIO '!BP1566)</f>
        <v>0</v>
      </c>
      <c r="Y1528" s="86">
        <f>('FORMULARIO '!BQ1566)</f>
        <v>1.232231225725045</v>
      </c>
      <c r="Z1528" s="86" t="b">
        <f>('FORMULARIO '!BR1566)</f>
        <v>0</v>
      </c>
    </row>
    <row r="1529" spans="1:26" x14ac:dyDescent="0.75">
      <c r="A1529" s="85" t="str">
        <f>_xlfn.CONCAT('FORMULARIO '!G1567,'FORMULARIO '!E1567,'FORMULARIO '!B1567,'FORMULARIO '!E1567,'FORMULARIO '!C1567,'FORMULARIO '!E1567,'FORMULARIO '!P1567)</f>
        <v>7622-Latex Experto y Homologos-Todocolor-Intensa</v>
      </c>
      <c r="B1529" s="85" t="str">
        <f t="shared" si="23"/>
        <v>7622-Latex Experto y Homologos-Todocolor-Intensa</v>
      </c>
      <c r="C1529" s="85" t="str">
        <f>('FORMULARIO '!G1567)</f>
        <v>7622</v>
      </c>
      <c r="D1529" s="75">
        <f>('FORMULARIO '!H1567)</f>
        <v>0</v>
      </c>
      <c r="E1529" s="75">
        <f>('FORMULARIO '!I1567)</f>
        <v>0</v>
      </c>
      <c r="F1529" s="75">
        <f>('FORMULARIO '!J1567)</f>
        <v>0</v>
      </c>
      <c r="G1529" s="75">
        <v>0</v>
      </c>
      <c r="H1529" s="75">
        <v>3785</v>
      </c>
      <c r="M1529" s="86" t="b">
        <f>('FORMULARIO '!BE1567)</f>
        <v>0</v>
      </c>
      <c r="N1529" s="86" t="b">
        <f>('FORMULARIO '!BF1567)</f>
        <v>0</v>
      </c>
      <c r="O1529" s="86" t="b">
        <f>('FORMULARIO '!BG1567)</f>
        <v>0</v>
      </c>
      <c r="P1529" s="86" t="b">
        <f>('FORMULARIO '!BH1567)</f>
        <v>0</v>
      </c>
      <c r="Q1529" s="86" t="b">
        <f>('FORMULARIO '!BI1567)</f>
        <v>0</v>
      </c>
      <c r="R1529" s="86" t="b">
        <f>('FORMULARIO '!BJ1567)</f>
        <v>0</v>
      </c>
      <c r="S1529" s="86" t="b">
        <f>('FORMULARIO '!BK1567)</f>
        <v>0</v>
      </c>
      <c r="T1529" s="86">
        <f>('FORMULARIO '!BL1567)</f>
        <v>25.568797933794684</v>
      </c>
      <c r="U1529" s="86">
        <f>('FORMULARIO '!BM1567)</f>
        <v>53.294000512608193</v>
      </c>
      <c r="V1529" s="86" t="b">
        <f>('FORMULARIO '!BN1567)</f>
        <v>0</v>
      </c>
      <c r="W1529" s="86" t="b">
        <f>('FORMULARIO '!BO1567)</f>
        <v>0</v>
      </c>
      <c r="X1529" s="86" t="b">
        <f>('FORMULARIO '!BP1567)</f>
        <v>0</v>
      </c>
      <c r="Y1529" s="86">
        <f>('FORMULARIO '!BQ1567)</f>
        <v>57.914867609077113</v>
      </c>
      <c r="Z1529" s="86" t="b">
        <f>('FORMULARIO '!BR1567)</f>
        <v>0</v>
      </c>
    </row>
    <row r="1530" spans="1:26" x14ac:dyDescent="0.75">
      <c r="A1530" s="85" t="str">
        <f>_xlfn.CONCAT('FORMULARIO '!G1568,'FORMULARIO '!E1568,'FORMULARIO '!B1568,'FORMULARIO '!E1568,'FORMULARIO '!C1568,'FORMULARIO '!E1568,'FORMULARIO '!P1568)</f>
        <v>7623-Latex Experto y Homologos-Todocolor-Intensa</v>
      </c>
      <c r="B1530" s="85" t="str">
        <f t="shared" si="23"/>
        <v>7623-Latex Experto y Homologos-Todocolor-Intensa</v>
      </c>
      <c r="C1530" s="85" t="str">
        <f>('FORMULARIO '!G1568)</f>
        <v>7623</v>
      </c>
      <c r="D1530" s="75">
        <f>('FORMULARIO '!H1568)</f>
        <v>0</v>
      </c>
      <c r="E1530" s="75">
        <f>('FORMULARIO '!I1568)</f>
        <v>0</v>
      </c>
      <c r="F1530" s="75">
        <f>('FORMULARIO '!J1568)</f>
        <v>0</v>
      </c>
      <c r="G1530" s="75">
        <v>0</v>
      </c>
      <c r="H1530" s="75">
        <v>3785</v>
      </c>
      <c r="M1530" s="86">
        <f>('FORMULARIO '!BE1568)</f>
        <v>4.6208670964689187</v>
      </c>
      <c r="N1530" s="86" t="b">
        <f>('FORMULARIO '!BF1568)</f>
        <v>0</v>
      </c>
      <c r="O1530" s="86" t="b">
        <f>('FORMULARIO '!BG1568)</f>
        <v>0</v>
      </c>
      <c r="P1530" s="86" t="b">
        <f>('FORMULARIO '!BH1568)</f>
        <v>0</v>
      </c>
      <c r="Q1530" s="86" t="b">
        <f>('FORMULARIO '!BI1568)</f>
        <v>0</v>
      </c>
      <c r="R1530" s="86">
        <f>('FORMULARIO '!BJ1568)</f>
        <v>45.592555351826668</v>
      </c>
      <c r="S1530" s="86" t="b">
        <f>('FORMULARIO '!BK1568)</f>
        <v>0</v>
      </c>
      <c r="T1530" s="86" t="b">
        <f>('FORMULARIO '!BL1568)</f>
        <v>0</v>
      </c>
      <c r="U1530" s="86" t="b">
        <f>('FORMULARIO '!BM1568)</f>
        <v>0</v>
      </c>
      <c r="V1530" s="86" t="b">
        <f>('FORMULARIO '!BN1568)</f>
        <v>0</v>
      </c>
      <c r="W1530" s="86" t="b">
        <f>('FORMULARIO '!BO1568)</f>
        <v>0</v>
      </c>
      <c r="X1530" s="86" t="b">
        <f>('FORMULARIO '!BP1568)</f>
        <v>0</v>
      </c>
      <c r="Y1530" s="86">
        <f>('FORMULARIO '!BQ1568)</f>
        <v>22.488219869482069</v>
      </c>
      <c r="Z1530" s="86" t="b">
        <f>('FORMULARIO '!BR1568)</f>
        <v>0</v>
      </c>
    </row>
    <row r="1531" spans="1:26" x14ac:dyDescent="0.75">
      <c r="A1531" s="85" t="str">
        <f>_xlfn.CONCAT('FORMULARIO '!G1569,'FORMULARIO '!E1569,'FORMULARIO '!B1569,'FORMULARIO '!E1569,'FORMULARIO '!C1569,'FORMULARIO '!E1569,'FORMULARIO '!P1569)</f>
        <v>7624-Latex Experto y Homologos-Todocolor-Media</v>
      </c>
      <c r="B1531" s="85" t="str">
        <f t="shared" si="23"/>
        <v>7624-Latex Experto y Homologos-Todocolor-Media</v>
      </c>
      <c r="C1531" s="85" t="str">
        <f>('FORMULARIO '!G1569)</f>
        <v>7624</v>
      </c>
      <c r="D1531" s="75">
        <f>('FORMULARIO '!H1569)</f>
        <v>0</v>
      </c>
      <c r="E1531" s="75">
        <f>('FORMULARIO '!I1569)</f>
        <v>0</v>
      </c>
      <c r="F1531" s="75">
        <f>('FORMULARIO '!J1569)</f>
        <v>0</v>
      </c>
      <c r="G1531" s="75">
        <v>0</v>
      </c>
      <c r="H1531" s="75">
        <v>3785</v>
      </c>
      <c r="M1531" s="86">
        <f>('FORMULARIO '!BE1569)</f>
        <v>4.0047514836063955</v>
      </c>
      <c r="N1531" s="86" t="b">
        <f>('FORMULARIO '!BF1569)</f>
        <v>0</v>
      </c>
      <c r="O1531" s="86" t="b">
        <f>('FORMULARIO '!BG1569)</f>
        <v>0</v>
      </c>
      <c r="P1531" s="86" t="b">
        <f>('FORMULARIO '!BH1569)</f>
        <v>0</v>
      </c>
      <c r="Q1531" s="86" t="b">
        <f>('FORMULARIO '!BI1569)</f>
        <v>0</v>
      </c>
      <c r="R1531" s="86">
        <f>('FORMULARIO '!BJ1569)</f>
        <v>29.881607223832344</v>
      </c>
      <c r="S1531" s="86" t="b">
        <f>('FORMULARIO '!BK1569)</f>
        <v>0</v>
      </c>
      <c r="T1531" s="86" t="b">
        <f>('FORMULARIO '!BL1569)</f>
        <v>0</v>
      </c>
      <c r="U1531" s="86" t="b">
        <f>('FORMULARIO '!BM1569)</f>
        <v>0</v>
      </c>
      <c r="V1531" s="86" t="b">
        <f>('FORMULARIO '!BN1569)</f>
        <v>0</v>
      </c>
      <c r="W1531" s="86" t="b">
        <f>('FORMULARIO '!BO1569)</f>
        <v>0</v>
      </c>
      <c r="X1531" s="86" t="b">
        <f>('FORMULARIO '!BP1569)</f>
        <v>0</v>
      </c>
      <c r="Y1531" s="86">
        <f>('FORMULARIO '!BQ1569)</f>
        <v>16.635121547288108</v>
      </c>
      <c r="Z1531" s="86" t="b">
        <f>('FORMULARIO '!BR1569)</f>
        <v>0</v>
      </c>
    </row>
    <row r="1532" spans="1:26" x14ac:dyDescent="0.75">
      <c r="A1532" s="85" t="str">
        <f>_xlfn.CONCAT('FORMULARIO '!G1570,'FORMULARIO '!E1570,'FORMULARIO '!B1570,'FORMULARIO '!E1570,'FORMULARIO '!C1570,'FORMULARIO '!E1570,'FORMULARIO '!P1570)</f>
        <v>7625-Latex Experto y Homologos-Todocolor-Media</v>
      </c>
      <c r="B1532" s="85" t="str">
        <f t="shared" si="23"/>
        <v>7625-Latex Experto y Homologos-Todocolor-Media</v>
      </c>
      <c r="C1532" s="85" t="str">
        <f>('FORMULARIO '!G1570)</f>
        <v>7625</v>
      </c>
      <c r="D1532" s="75">
        <f>('FORMULARIO '!H1570)</f>
        <v>0</v>
      </c>
      <c r="E1532" s="75">
        <f>('FORMULARIO '!I1570)</f>
        <v>0</v>
      </c>
      <c r="F1532" s="75">
        <f>('FORMULARIO '!J1570)</f>
        <v>0</v>
      </c>
      <c r="G1532" s="75">
        <v>0</v>
      </c>
      <c r="H1532" s="75">
        <v>3785</v>
      </c>
      <c r="M1532" s="86" t="b">
        <f>('FORMULARIO '!BE1570)</f>
        <v>0</v>
      </c>
      <c r="N1532" s="86" t="b">
        <f>('FORMULARIO '!BF1570)</f>
        <v>0</v>
      </c>
      <c r="O1532" s="86" t="b">
        <f>('FORMULARIO '!BG1570)</f>
        <v>0</v>
      </c>
      <c r="P1532" s="86" t="b">
        <f>('FORMULARIO '!BH1570)</f>
        <v>0</v>
      </c>
      <c r="Q1532" s="86" t="b">
        <f>('FORMULARIO '!BI1570)</f>
        <v>0</v>
      </c>
      <c r="R1532" s="86">
        <f>('FORMULARIO '!BJ1570)</f>
        <v>8.6256185800753151</v>
      </c>
      <c r="S1532" s="86" t="b">
        <f>('FORMULARIO '!BK1570)</f>
        <v>0</v>
      </c>
      <c r="T1532" s="86" t="b">
        <f>('FORMULARIO '!BL1570)</f>
        <v>0</v>
      </c>
      <c r="U1532" s="86">
        <f>('FORMULARIO '!BM1570)</f>
        <v>4.9289249029001798</v>
      </c>
      <c r="V1532" s="86" t="b">
        <f>('FORMULARIO '!BN1570)</f>
        <v>0</v>
      </c>
      <c r="W1532" s="86" t="b">
        <f>('FORMULARIO '!BO1570)</f>
        <v>0</v>
      </c>
      <c r="X1532" s="86" t="b">
        <f>('FORMULARIO '!BP1570)</f>
        <v>0</v>
      </c>
      <c r="Y1532" s="86">
        <f>('FORMULARIO '!BQ1570)</f>
        <v>9.8578498058003596</v>
      </c>
      <c r="Z1532" s="86" t="b">
        <f>('FORMULARIO '!BR1570)</f>
        <v>0</v>
      </c>
    </row>
    <row r="1533" spans="1:26" x14ac:dyDescent="0.75">
      <c r="A1533" s="85" t="str">
        <f>_xlfn.CONCAT('FORMULARIO '!G1571,'FORMULARIO '!E1571,'FORMULARIO '!B1571,'FORMULARIO '!E1571,'FORMULARIO '!C1571,'FORMULARIO '!E1571,'FORMULARIO '!P1571)</f>
        <v>7626-Latex Experto y Homologos-Todocolor-Blanca</v>
      </c>
      <c r="B1533" s="85" t="str">
        <f t="shared" si="23"/>
        <v>7626-Latex Experto y Homologos-Todocolor-Blanca</v>
      </c>
      <c r="C1533" s="85" t="str">
        <f>('FORMULARIO '!G1571)</f>
        <v>7626</v>
      </c>
      <c r="D1533" s="75">
        <f>('FORMULARIO '!H1571)</f>
        <v>0</v>
      </c>
      <c r="E1533" s="75">
        <f>('FORMULARIO '!I1571)</f>
        <v>0</v>
      </c>
      <c r="F1533" s="75">
        <f>('FORMULARIO '!J1571)</f>
        <v>0</v>
      </c>
      <c r="G1533" s="75">
        <v>0</v>
      </c>
      <c r="H1533" s="75">
        <v>3785</v>
      </c>
      <c r="M1533" s="86" t="b">
        <f>('FORMULARIO '!BE1571)</f>
        <v>0</v>
      </c>
      <c r="N1533" s="86" t="b">
        <f>('FORMULARIO '!BF1571)</f>
        <v>0</v>
      </c>
      <c r="O1533" s="86">
        <f>('FORMULARIO '!BG1571)</f>
        <v>3.0805780643126126</v>
      </c>
      <c r="P1533" s="86" t="b">
        <f>('FORMULARIO '!BH1571)</f>
        <v>0</v>
      </c>
      <c r="Q1533" s="86" t="b">
        <f>('FORMULARIO '!BI1571)</f>
        <v>0</v>
      </c>
      <c r="R1533" s="86">
        <f>('FORMULARIO '!BJ1571)</f>
        <v>7.0853295479190086</v>
      </c>
      <c r="S1533" s="86" t="b">
        <f>('FORMULARIO '!BK1571)</f>
        <v>0</v>
      </c>
      <c r="T1533" s="86" t="b">
        <f>('FORMULARIO '!BL1571)</f>
        <v>0</v>
      </c>
      <c r="U1533" s="86" t="b">
        <f>('FORMULARIO '!BM1571)</f>
        <v>0</v>
      </c>
      <c r="V1533" s="86" t="b">
        <f>('FORMULARIO '!BN1571)</f>
        <v>0</v>
      </c>
      <c r="W1533" s="86" t="b">
        <f>('FORMULARIO '!BO1571)</f>
        <v>0</v>
      </c>
      <c r="X1533" s="86" t="b">
        <f>('FORMULARIO '!BP1571)</f>
        <v>0</v>
      </c>
      <c r="Y1533" s="86">
        <f>('FORMULARIO '!BQ1571)</f>
        <v>4.6208670964689187</v>
      </c>
      <c r="Z1533" s="86" t="b">
        <f>('FORMULARIO '!BR1571)</f>
        <v>0</v>
      </c>
    </row>
    <row r="1534" spans="1:26" x14ac:dyDescent="0.75">
      <c r="A1534" s="85" t="str">
        <f>_xlfn.CONCAT('FORMULARIO '!G1572,'FORMULARIO '!E1572,'FORMULARIO '!B1572,'FORMULARIO '!E1572,'FORMULARIO '!C1572,'FORMULARIO '!E1572,'FORMULARIO '!P1572)</f>
        <v>7627-Latex Experto y Homologos-Todocolor-Blanca</v>
      </c>
      <c r="B1534" s="85" t="str">
        <f t="shared" si="23"/>
        <v>7627-Latex Experto y Homologos-Todocolor-Blanca</v>
      </c>
      <c r="C1534" s="85" t="str">
        <f>('FORMULARIO '!G1572)</f>
        <v>7627</v>
      </c>
      <c r="D1534" s="75">
        <f>('FORMULARIO '!H1572)</f>
        <v>0</v>
      </c>
      <c r="E1534" s="75">
        <f>('FORMULARIO '!I1572)</f>
        <v>0</v>
      </c>
      <c r="F1534" s="75">
        <f>('FORMULARIO '!J1572)</f>
        <v>0</v>
      </c>
      <c r="G1534" s="75">
        <v>0</v>
      </c>
      <c r="H1534" s="75">
        <v>3785</v>
      </c>
      <c r="M1534" s="86" t="b">
        <f>('FORMULARIO '!BE1572)</f>
        <v>0</v>
      </c>
      <c r="N1534" s="86" t="b">
        <f>('FORMULARIO '!BF1572)</f>
        <v>0</v>
      </c>
      <c r="O1534" s="86">
        <f>('FORMULARIO '!BG1572)</f>
        <v>1.5402890321563063</v>
      </c>
      <c r="P1534" s="86" t="b">
        <f>('FORMULARIO '!BH1572)</f>
        <v>0</v>
      </c>
      <c r="Q1534" s="86" t="b">
        <f>('FORMULARIO '!BI1572)</f>
        <v>0</v>
      </c>
      <c r="R1534" s="86">
        <f>('FORMULARIO '!BJ1572)</f>
        <v>3.3886358707438737</v>
      </c>
      <c r="S1534" s="86" t="b">
        <f>('FORMULARIO '!BK1572)</f>
        <v>0</v>
      </c>
      <c r="T1534" s="86" t="b">
        <f>('FORMULARIO '!BL1572)</f>
        <v>0</v>
      </c>
      <c r="U1534" s="86" t="b">
        <f>('FORMULARIO '!BM1572)</f>
        <v>0</v>
      </c>
      <c r="V1534" s="86" t="b">
        <f>('FORMULARIO '!BN1572)</f>
        <v>0</v>
      </c>
      <c r="W1534" s="86" t="b">
        <f>('FORMULARIO '!BO1572)</f>
        <v>0</v>
      </c>
      <c r="X1534" s="86" t="b">
        <f>('FORMULARIO '!BP1572)</f>
        <v>0</v>
      </c>
      <c r="Y1534" s="86">
        <f>('FORMULARIO '!BQ1572)</f>
        <v>2.1564046450188288</v>
      </c>
      <c r="Z1534" s="86" t="b">
        <f>('FORMULARIO '!BR1572)</f>
        <v>0</v>
      </c>
    </row>
    <row r="1535" spans="1:26" x14ac:dyDescent="0.75">
      <c r="A1535" s="85" t="str">
        <f>_xlfn.CONCAT('FORMULARIO '!G1573,'FORMULARIO '!E1573,'FORMULARIO '!B1573,'FORMULARIO '!E1573,'FORMULARIO '!C1573,'FORMULARIO '!E1573,'FORMULARIO '!P1573)</f>
        <v>7628-Latex Experto y Homologos-Todocolor-Blanca</v>
      </c>
      <c r="B1535" s="85" t="str">
        <f t="shared" si="23"/>
        <v>7628-Latex Experto y Homologos-Todocolor-Blanca</v>
      </c>
      <c r="C1535" s="85" t="str">
        <f>('FORMULARIO '!G1573)</f>
        <v>7628</v>
      </c>
      <c r="D1535" s="75">
        <f>('FORMULARIO '!H1573)</f>
        <v>0</v>
      </c>
      <c r="E1535" s="75">
        <f>('FORMULARIO '!I1573)</f>
        <v>0</v>
      </c>
      <c r="F1535" s="75">
        <f>('FORMULARIO '!J1573)</f>
        <v>0</v>
      </c>
      <c r="G1535" s="75">
        <v>0</v>
      </c>
      <c r="H1535" s="75">
        <v>3785</v>
      </c>
      <c r="M1535" s="86" t="b">
        <f>('FORMULARIO '!BE1573)</f>
        <v>0</v>
      </c>
      <c r="N1535" s="86" t="b">
        <f>('FORMULARIO '!BF1573)</f>
        <v>0</v>
      </c>
      <c r="O1535" s="86">
        <f>('FORMULARIO '!BG1573)</f>
        <v>0.92417341929378372</v>
      </c>
      <c r="P1535" s="86" t="b">
        <f>('FORMULARIO '!BH1573)</f>
        <v>0</v>
      </c>
      <c r="Q1535" s="86" t="b">
        <f>('FORMULARIO '!BI1573)</f>
        <v>0</v>
      </c>
      <c r="R1535" s="86">
        <f>('FORMULARIO '!BJ1573)</f>
        <v>1.232231225725045</v>
      </c>
      <c r="S1535" s="86" t="b">
        <f>('FORMULARIO '!BK1573)</f>
        <v>0</v>
      </c>
      <c r="T1535" s="86" t="b">
        <f>('FORMULARIO '!BL1573)</f>
        <v>0</v>
      </c>
      <c r="U1535" s="86" t="b">
        <f>('FORMULARIO '!BM1573)</f>
        <v>0</v>
      </c>
      <c r="V1535" s="86" t="b">
        <f>('FORMULARIO '!BN1573)</f>
        <v>0</v>
      </c>
      <c r="W1535" s="86" t="b">
        <f>('FORMULARIO '!BO1573)</f>
        <v>0</v>
      </c>
      <c r="X1535" s="86" t="b">
        <f>('FORMULARIO '!BP1573)</f>
        <v>0</v>
      </c>
      <c r="Y1535" s="86">
        <f>('FORMULARIO '!BQ1573)</f>
        <v>0.92417341929378372</v>
      </c>
      <c r="Z1535" s="86" t="b">
        <f>('FORMULARIO '!BR1573)</f>
        <v>0</v>
      </c>
    </row>
    <row r="1536" spans="1:26" x14ac:dyDescent="0.75">
      <c r="A1536" s="85" t="str">
        <f>_xlfn.CONCAT('FORMULARIO '!G1574,'FORMULARIO '!E1574,'FORMULARIO '!B1574,'FORMULARIO '!E1574,'FORMULARIO '!C1574,'FORMULARIO '!E1574,'FORMULARIO '!P1574)</f>
        <v>7654-Latex Experto y Homologos-Todocolor-Intensa</v>
      </c>
      <c r="B1536" s="85" t="str">
        <f t="shared" si="23"/>
        <v>7654-Latex Experto y Homologos-Todocolor-Intensa</v>
      </c>
      <c r="C1536" s="85" t="str">
        <f>('FORMULARIO '!G1574)</f>
        <v>7654</v>
      </c>
      <c r="D1536" s="75">
        <f>('FORMULARIO '!H1574)</f>
        <v>0</v>
      </c>
      <c r="E1536" s="75">
        <f>('FORMULARIO '!I1574)</f>
        <v>0</v>
      </c>
      <c r="F1536" s="75">
        <f>('FORMULARIO '!J1574)</f>
        <v>0</v>
      </c>
      <c r="G1536" s="75">
        <v>0</v>
      </c>
      <c r="H1536" s="75">
        <v>3785</v>
      </c>
      <c r="M1536" s="86" t="b">
        <f>('FORMULARIO '!BE1574)</f>
        <v>0</v>
      </c>
      <c r="N1536" s="86" t="b">
        <f>('FORMULARIO '!BF1574)</f>
        <v>0</v>
      </c>
      <c r="O1536" s="86">
        <f>('FORMULARIO '!BG1574)</f>
        <v>137.39378166834251</v>
      </c>
      <c r="P1536" s="86" t="b">
        <f>('FORMULARIO '!BH1574)</f>
        <v>0</v>
      </c>
      <c r="Q1536" s="86" t="b">
        <f>('FORMULARIO '!BI1574)</f>
        <v>0</v>
      </c>
      <c r="R1536" s="86" t="b">
        <f>('FORMULARIO '!BJ1574)</f>
        <v>0</v>
      </c>
      <c r="S1536" s="86" t="b">
        <f>('FORMULARIO '!BK1574)</f>
        <v>0</v>
      </c>
      <c r="T1536" s="86" t="b">
        <f>('FORMULARIO '!BL1574)</f>
        <v>0</v>
      </c>
      <c r="U1536" s="86" t="b">
        <f>('FORMULARIO '!BM1574)</f>
        <v>0</v>
      </c>
      <c r="V1536" s="86" t="b">
        <f>('FORMULARIO '!BN1574)</f>
        <v>0</v>
      </c>
      <c r="W1536" s="86" t="b">
        <f>('FORMULARIO '!BO1574)</f>
        <v>0</v>
      </c>
      <c r="X1536" s="86" t="b">
        <f>('FORMULARIO '!BP1574)</f>
        <v>0</v>
      </c>
      <c r="Y1536" s="86">
        <f>('FORMULARIO '!BQ1574)</f>
        <v>39.739457029632703</v>
      </c>
      <c r="Z1536" s="86" t="b">
        <f>('FORMULARIO '!BR1574)</f>
        <v>0</v>
      </c>
    </row>
    <row r="1537" spans="1:26" x14ac:dyDescent="0.75">
      <c r="A1537" s="85" t="str">
        <f>_xlfn.CONCAT('FORMULARIO '!G1575,'FORMULARIO '!E1575,'FORMULARIO '!B1575,'FORMULARIO '!E1575,'FORMULARIO '!C1575,'FORMULARIO '!E1575,'FORMULARIO '!P1575)</f>
        <v>7655-Latex Experto y Homologos-Todocolor-Intensa</v>
      </c>
      <c r="B1537" s="85" t="str">
        <f t="shared" si="23"/>
        <v>7655-Latex Experto y Homologos-Todocolor-Intensa</v>
      </c>
      <c r="C1537" s="85" t="str">
        <f>('FORMULARIO '!G1575)</f>
        <v>7655</v>
      </c>
      <c r="D1537" s="75">
        <f>('FORMULARIO '!H1575)</f>
        <v>0</v>
      </c>
      <c r="E1537" s="75">
        <f>('FORMULARIO '!I1575)</f>
        <v>0</v>
      </c>
      <c r="F1537" s="75">
        <f>('FORMULARIO '!J1575)</f>
        <v>0</v>
      </c>
      <c r="G1537" s="75">
        <v>0</v>
      </c>
      <c r="H1537" s="75">
        <v>3785</v>
      </c>
      <c r="M1537" s="86" t="b">
        <f>('FORMULARIO '!BE1575)</f>
        <v>0</v>
      </c>
      <c r="N1537" s="86" t="b">
        <f>('FORMULARIO '!BF1575)</f>
        <v>0</v>
      </c>
      <c r="O1537" s="86">
        <f>('FORMULARIO '!BG1575)</f>
        <v>49.905364641864324</v>
      </c>
      <c r="P1537" s="86" t="b">
        <f>('FORMULARIO '!BH1575)</f>
        <v>0</v>
      </c>
      <c r="Q1537" s="86" t="b">
        <f>('FORMULARIO '!BI1575)</f>
        <v>0</v>
      </c>
      <c r="R1537" s="86" t="b">
        <f>('FORMULARIO '!BJ1575)</f>
        <v>0</v>
      </c>
      <c r="S1537" s="86" t="b">
        <f>('FORMULARIO '!BK1575)</f>
        <v>0</v>
      </c>
      <c r="T1537" s="86" t="b">
        <f>('FORMULARIO '!BL1575)</f>
        <v>0</v>
      </c>
      <c r="U1537" s="86" t="b">
        <f>('FORMULARIO '!BM1575)</f>
        <v>0</v>
      </c>
      <c r="V1537" s="86" t="b">
        <f>('FORMULARIO '!BN1575)</f>
        <v>0</v>
      </c>
      <c r="W1537" s="86" t="b">
        <f>('FORMULARIO '!BO1575)</f>
        <v>0</v>
      </c>
      <c r="X1537" s="86" t="b">
        <f>('FORMULARIO '!BP1575)</f>
        <v>0</v>
      </c>
      <c r="Y1537" s="86">
        <f>('FORMULARIO '!BQ1575)</f>
        <v>15.710948127994323</v>
      </c>
      <c r="Z1537" s="86" t="b">
        <f>('FORMULARIO '!BR1575)</f>
        <v>0</v>
      </c>
    </row>
    <row r="1538" spans="1:26" x14ac:dyDescent="0.75">
      <c r="A1538" s="85" t="str">
        <f>_xlfn.CONCAT('FORMULARIO '!G1576,'FORMULARIO '!E1576,'FORMULARIO '!B1576,'FORMULARIO '!E1576,'FORMULARIO '!C1576,'FORMULARIO '!E1576,'FORMULARIO '!P1576)</f>
        <v>7656-Latex Experto y Homologos-Todocolor-Media</v>
      </c>
      <c r="B1538" s="85" t="str">
        <f t="shared" si="23"/>
        <v>7656-Latex Experto y Homologos-Todocolor-Media</v>
      </c>
      <c r="C1538" s="85" t="str">
        <f>('FORMULARIO '!G1576)</f>
        <v>7656</v>
      </c>
      <c r="D1538" s="75">
        <f>('FORMULARIO '!H1576)</f>
        <v>0</v>
      </c>
      <c r="E1538" s="75">
        <f>('FORMULARIO '!I1576)</f>
        <v>0</v>
      </c>
      <c r="F1538" s="75">
        <f>('FORMULARIO '!J1576)</f>
        <v>0</v>
      </c>
      <c r="G1538" s="75">
        <v>0</v>
      </c>
      <c r="H1538" s="75">
        <v>3785</v>
      </c>
      <c r="M1538" s="86" t="b">
        <f>('FORMULARIO '!BE1576)</f>
        <v>0</v>
      </c>
      <c r="N1538" s="86" t="b">
        <f>('FORMULARIO '!BF1576)</f>
        <v>0</v>
      </c>
      <c r="O1538" s="86">
        <f>('FORMULARIO '!BG1576)</f>
        <v>32.654127481713694</v>
      </c>
      <c r="P1538" s="86" t="b">
        <f>('FORMULARIO '!BH1576)</f>
        <v>0</v>
      </c>
      <c r="Q1538" s="86" t="b">
        <f>('FORMULARIO '!BI1576)</f>
        <v>0</v>
      </c>
      <c r="R1538" s="86" t="b">
        <f>('FORMULARIO '!BJ1576)</f>
        <v>0</v>
      </c>
      <c r="S1538" s="86" t="b">
        <f>('FORMULARIO '!BK1576)</f>
        <v>0</v>
      </c>
      <c r="T1538" s="86" t="b">
        <f>('FORMULARIO '!BL1576)</f>
        <v>0</v>
      </c>
      <c r="U1538" s="86" t="b">
        <f>('FORMULARIO '!BM1576)</f>
        <v>0</v>
      </c>
      <c r="V1538" s="86" t="b">
        <f>('FORMULARIO '!BN1576)</f>
        <v>0</v>
      </c>
      <c r="W1538" s="86" t="b">
        <f>('FORMULARIO '!BO1576)</f>
        <v>0</v>
      </c>
      <c r="X1538" s="86" t="b">
        <f>('FORMULARIO '!BP1576)</f>
        <v>0</v>
      </c>
      <c r="Y1538" s="86">
        <f>('FORMULARIO '!BQ1576)</f>
        <v>10.473965418662884</v>
      </c>
      <c r="Z1538" s="86" t="b">
        <f>('FORMULARIO '!BR1576)</f>
        <v>0</v>
      </c>
    </row>
    <row r="1539" spans="1:26" x14ac:dyDescent="0.75">
      <c r="A1539" s="85" t="str">
        <f>_xlfn.CONCAT('FORMULARIO '!G1577,'FORMULARIO '!E1577,'FORMULARIO '!B1577,'FORMULARIO '!E1577,'FORMULARIO '!C1577,'FORMULARIO '!E1577,'FORMULARIO '!P1577)</f>
        <v>7657-Latex Experto y Homologos-Todocolor-Media</v>
      </c>
      <c r="B1539" s="85" t="str">
        <f t="shared" ref="B1539:B1602" si="24">(A1539)</f>
        <v>7657-Latex Experto y Homologos-Todocolor-Media</v>
      </c>
      <c r="C1539" s="85" t="str">
        <f>('FORMULARIO '!G1577)</f>
        <v>7657</v>
      </c>
      <c r="D1539" s="75">
        <f>('FORMULARIO '!H1577)</f>
        <v>0</v>
      </c>
      <c r="E1539" s="75">
        <f>('FORMULARIO '!I1577)</f>
        <v>0</v>
      </c>
      <c r="F1539" s="75">
        <f>('FORMULARIO '!J1577)</f>
        <v>0</v>
      </c>
      <c r="G1539" s="75">
        <v>0</v>
      </c>
      <c r="H1539" s="75">
        <v>3785</v>
      </c>
      <c r="M1539" s="86" t="b">
        <f>('FORMULARIO '!BE1577)</f>
        <v>0</v>
      </c>
      <c r="N1539" s="86" t="b">
        <f>('FORMULARIO '!BF1577)</f>
        <v>0</v>
      </c>
      <c r="O1539" s="86">
        <f>('FORMULARIO '!BG1577)</f>
        <v>17.25123716015063</v>
      </c>
      <c r="P1539" s="86" t="b">
        <f>('FORMULARIO '!BH1577)</f>
        <v>0</v>
      </c>
      <c r="Q1539" s="86" t="b">
        <f>('FORMULARIO '!BI1577)</f>
        <v>0</v>
      </c>
      <c r="R1539" s="86" t="b">
        <f>('FORMULARIO '!BJ1577)</f>
        <v>0</v>
      </c>
      <c r="S1539" s="86" t="b">
        <f>('FORMULARIO '!BK1577)</f>
        <v>0</v>
      </c>
      <c r="T1539" s="86" t="b">
        <f>('FORMULARIO '!BL1577)</f>
        <v>0</v>
      </c>
      <c r="U1539" s="86" t="b">
        <f>('FORMULARIO '!BM1577)</f>
        <v>0</v>
      </c>
      <c r="V1539" s="86" t="b">
        <f>('FORMULARIO '!BN1577)</f>
        <v>0</v>
      </c>
      <c r="W1539" s="86" t="b">
        <f>('FORMULARIO '!BO1577)</f>
        <v>0</v>
      </c>
      <c r="X1539" s="86" t="b">
        <f>('FORMULARIO '!BP1577)</f>
        <v>0</v>
      </c>
      <c r="Y1539" s="86">
        <f>('FORMULARIO '!BQ1577)</f>
        <v>5.8530983221939632</v>
      </c>
      <c r="Z1539" s="86" t="b">
        <f>('FORMULARIO '!BR1577)</f>
        <v>0</v>
      </c>
    </row>
    <row r="1540" spans="1:26" x14ac:dyDescent="0.75">
      <c r="A1540" s="85" t="str">
        <f>_xlfn.CONCAT('FORMULARIO '!G1578,'FORMULARIO '!E1578,'FORMULARIO '!B1578,'FORMULARIO '!E1578,'FORMULARIO '!C1578,'FORMULARIO '!E1578,'FORMULARIO '!P1578)</f>
        <v>7658-Latex Experto y Homologos-Todocolor-Blanca</v>
      </c>
      <c r="B1540" s="85" t="str">
        <f t="shared" si="24"/>
        <v>7658-Latex Experto y Homologos-Todocolor-Blanca</v>
      </c>
      <c r="C1540" s="85" t="str">
        <f>('FORMULARIO '!G1578)</f>
        <v>7658</v>
      </c>
      <c r="D1540" s="75">
        <f>('FORMULARIO '!H1578)</f>
        <v>0</v>
      </c>
      <c r="E1540" s="75">
        <f>('FORMULARIO '!I1578)</f>
        <v>0</v>
      </c>
      <c r="F1540" s="75">
        <f>('FORMULARIO '!J1578)</f>
        <v>0</v>
      </c>
      <c r="G1540" s="75">
        <v>0</v>
      </c>
      <c r="H1540" s="75">
        <v>3785</v>
      </c>
      <c r="M1540" s="86" t="b">
        <f>('FORMULARIO '!BE1578)</f>
        <v>0</v>
      </c>
      <c r="N1540" s="86" t="b">
        <f>('FORMULARIO '!BF1578)</f>
        <v>0</v>
      </c>
      <c r="O1540" s="86">
        <f>('FORMULARIO '!BG1578)</f>
        <v>10.473965418662884</v>
      </c>
      <c r="P1540" s="86" t="b">
        <f>('FORMULARIO '!BH1578)</f>
        <v>0</v>
      </c>
      <c r="Q1540" s="86" t="b">
        <f>('FORMULARIO '!BI1578)</f>
        <v>0</v>
      </c>
      <c r="R1540" s="86" t="b">
        <f>('FORMULARIO '!BJ1578)</f>
        <v>0</v>
      </c>
      <c r="S1540" s="86" t="b">
        <f>('FORMULARIO '!BK1578)</f>
        <v>0</v>
      </c>
      <c r="T1540" s="86" t="b">
        <f>('FORMULARIO '!BL1578)</f>
        <v>0</v>
      </c>
      <c r="U1540" s="86" t="b">
        <f>('FORMULARIO '!BM1578)</f>
        <v>0</v>
      </c>
      <c r="V1540" s="86" t="b">
        <f>('FORMULARIO '!BN1578)</f>
        <v>0</v>
      </c>
      <c r="W1540" s="86" t="b">
        <f>('FORMULARIO '!BO1578)</f>
        <v>0</v>
      </c>
      <c r="X1540" s="86" t="b">
        <f>('FORMULARIO '!BP1578)</f>
        <v>0</v>
      </c>
      <c r="Y1540" s="86">
        <f>('FORMULARIO '!BQ1578)</f>
        <v>3.3886358707438737</v>
      </c>
      <c r="Z1540" s="86" t="b">
        <f>('FORMULARIO '!BR1578)</f>
        <v>0</v>
      </c>
    </row>
    <row r="1541" spans="1:26" x14ac:dyDescent="0.75">
      <c r="A1541" s="85" t="str">
        <f>_xlfn.CONCAT('FORMULARIO '!G1579,'FORMULARIO '!E1579,'FORMULARIO '!B1579,'FORMULARIO '!E1579,'FORMULARIO '!C1579,'FORMULARIO '!E1579,'FORMULARIO '!P1579)</f>
        <v>7659-Latex Experto y Homologos-Todocolor-Blanca</v>
      </c>
      <c r="B1541" s="85" t="str">
        <f t="shared" si="24"/>
        <v>7659-Latex Experto y Homologos-Todocolor-Blanca</v>
      </c>
      <c r="C1541" s="85" t="str">
        <f>('FORMULARIO '!G1579)</f>
        <v>7659</v>
      </c>
      <c r="D1541" s="75">
        <f>('FORMULARIO '!H1579)</f>
        <v>0</v>
      </c>
      <c r="E1541" s="75">
        <f>('FORMULARIO '!I1579)</f>
        <v>0</v>
      </c>
      <c r="F1541" s="75">
        <f>('FORMULARIO '!J1579)</f>
        <v>0</v>
      </c>
      <c r="G1541" s="75">
        <v>0</v>
      </c>
      <c r="H1541" s="75">
        <v>3785</v>
      </c>
      <c r="M1541" s="86" t="b">
        <f>('FORMULARIO '!BE1579)</f>
        <v>0</v>
      </c>
      <c r="N1541" s="86" t="b">
        <f>('FORMULARIO '!BF1579)</f>
        <v>0</v>
      </c>
      <c r="O1541" s="86">
        <f>('FORMULARIO '!BG1579)</f>
        <v>3.3886358707438737</v>
      </c>
      <c r="P1541" s="86" t="b">
        <f>('FORMULARIO '!BH1579)</f>
        <v>0</v>
      </c>
      <c r="Q1541" s="86" t="b">
        <f>('FORMULARIO '!BI1579)</f>
        <v>0</v>
      </c>
      <c r="R1541" s="86" t="b">
        <f>('FORMULARIO '!BJ1579)</f>
        <v>0</v>
      </c>
      <c r="S1541" s="86" t="b">
        <f>('FORMULARIO '!BK1579)</f>
        <v>0</v>
      </c>
      <c r="T1541" s="86" t="b">
        <f>('FORMULARIO '!BL1579)</f>
        <v>0</v>
      </c>
      <c r="U1541" s="86" t="b">
        <f>('FORMULARIO '!BM1579)</f>
        <v>0</v>
      </c>
      <c r="V1541" s="86" t="b">
        <f>('FORMULARIO '!BN1579)</f>
        <v>0</v>
      </c>
      <c r="W1541" s="86" t="b">
        <f>('FORMULARIO '!BO1579)</f>
        <v>0</v>
      </c>
      <c r="X1541" s="86" t="b">
        <f>('FORMULARIO '!BP1579)</f>
        <v>0</v>
      </c>
      <c r="Y1541" s="86">
        <f>('FORMULARIO '!BQ1579)</f>
        <v>1.232231225725045</v>
      </c>
      <c r="Z1541" s="86" t="b">
        <f>('FORMULARIO '!BR1579)</f>
        <v>0</v>
      </c>
    </row>
    <row r="1542" spans="1:26" x14ac:dyDescent="0.75">
      <c r="A1542" s="85" t="str">
        <f>_xlfn.CONCAT('FORMULARIO '!G1580,'FORMULARIO '!E1580,'FORMULARIO '!B1580,'FORMULARIO '!E1580,'FORMULARIO '!C1580,'FORMULARIO '!E1580,'FORMULARIO '!P1580)</f>
        <v>7660-Latex Experto y Homologos-Todocolor-Blanca</v>
      </c>
      <c r="B1542" s="85" t="str">
        <f t="shared" si="24"/>
        <v>7660-Latex Experto y Homologos-Todocolor-Blanca</v>
      </c>
      <c r="C1542" s="85" t="str">
        <f>('FORMULARIO '!G1580)</f>
        <v>7660</v>
      </c>
      <c r="D1542" s="75">
        <f>('FORMULARIO '!H1580)</f>
        <v>0</v>
      </c>
      <c r="E1542" s="75">
        <f>('FORMULARIO '!I1580)</f>
        <v>0</v>
      </c>
      <c r="F1542" s="75">
        <f>('FORMULARIO '!J1580)</f>
        <v>0</v>
      </c>
      <c r="G1542" s="75">
        <v>0</v>
      </c>
      <c r="H1542" s="75">
        <v>3785</v>
      </c>
      <c r="M1542" s="86" t="b">
        <f>('FORMULARIO '!BE1580)</f>
        <v>0</v>
      </c>
      <c r="N1542" s="86" t="b">
        <f>('FORMULARIO '!BF1580)</f>
        <v>0</v>
      </c>
      <c r="O1542" s="86">
        <f>('FORMULARIO '!BG1580)</f>
        <v>1.8483468385875674</v>
      </c>
      <c r="P1542" s="86" t="b">
        <f>('FORMULARIO '!BH1580)</f>
        <v>0</v>
      </c>
      <c r="Q1542" s="86" t="b">
        <f>('FORMULARIO '!BI1580)</f>
        <v>0</v>
      </c>
      <c r="R1542" s="86" t="b">
        <f>('FORMULARIO '!BJ1580)</f>
        <v>0</v>
      </c>
      <c r="S1542" s="86" t="b">
        <f>('FORMULARIO '!BK1580)</f>
        <v>0</v>
      </c>
      <c r="T1542" s="86" t="b">
        <f>('FORMULARIO '!BL1580)</f>
        <v>0</v>
      </c>
      <c r="U1542" s="86" t="b">
        <f>('FORMULARIO '!BM1580)</f>
        <v>0</v>
      </c>
      <c r="V1542" s="86" t="b">
        <f>('FORMULARIO '!BN1580)</f>
        <v>0</v>
      </c>
      <c r="W1542" s="86" t="b">
        <f>('FORMULARIO '!BO1580)</f>
        <v>0</v>
      </c>
      <c r="X1542" s="86" t="b">
        <f>('FORMULARIO '!BP1580)</f>
        <v>0</v>
      </c>
      <c r="Y1542" s="86">
        <f>('FORMULARIO '!BQ1580)</f>
        <v>0.61611561286252248</v>
      </c>
      <c r="Z1542" s="86" t="b">
        <f>('FORMULARIO '!BR1580)</f>
        <v>0</v>
      </c>
    </row>
    <row r="1543" spans="1:26" x14ac:dyDescent="0.75">
      <c r="A1543" s="85" t="str">
        <f>_xlfn.CONCAT('FORMULARIO '!G1581,'FORMULARIO '!E1581,'FORMULARIO '!B1581,'FORMULARIO '!E1581,'FORMULARIO '!C1581,'FORMULARIO '!E1581,'FORMULARIO '!P1581)</f>
        <v>7662-Latex Experto y Homologos-Todocolor-Intensa</v>
      </c>
      <c r="B1543" s="85" t="str">
        <f t="shared" si="24"/>
        <v>7662-Latex Experto y Homologos-Todocolor-Intensa</v>
      </c>
      <c r="C1543" s="85" t="str">
        <f>('FORMULARIO '!G1581)</f>
        <v>7662</v>
      </c>
      <c r="D1543" s="75">
        <f>('FORMULARIO '!H1581)</f>
        <v>0</v>
      </c>
      <c r="E1543" s="75">
        <f>('FORMULARIO '!I1581)</f>
        <v>0</v>
      </c>
      <c r="F1543" s="75">
        <f>('FORMULARIO '!J1581)</f>
        <v>0</v>
      </c>
      <c r="G1543" s="75">
        <v>0</v>
      </c>
      <c r="H1543" s="75">
        <v>3785</v>
      </c>
      <c r="M1543" s="86" t="b">
        <f>('FORMULARIO '!BE1581)</f>
        <v>0</v>
      </c>
      <c r="N1543" s="86" t="b">
        <f>('FORMULARIO '!BF1581)</f>
        <v>0</v>
      </c>
      <c r="O1543" s="86">
        <f>('FORMULARIO '!BG1581)</f>
        <v>143.55493779696775</v>
      </c>
      <c r="P1543" s="86" t="b">
        <f>('FORMULARIO '!BH1581)</f>
        <v>0</v>
      </c>
      <c r="Q1543" s="86" t="b">
        <f>('FORMULARIO '!BI1581)</f>
        <v>0</v>
      </c>
      <c r="R1543" s="86" t="b">
        <f>('FORMULARIO '!BJ1581)</f>
        <v>0</v>
      </c>
      <c r="S1543" s="86" t="b">
        <f>('FORMULARIO '!BK1581)</f>
        <v>0</v>
      </c>
      <c r="T1543" s="86" t="b">
        <f>('FORMULARIO '!BL1581)</f>
        <v>0</v>
      </c>
      <c r="U1543" s="86" t="b">
        <f>('FORMULARIO '!BM1581)</f>
        <v>0</v>
      </c>
      <c r="V1543" s="86" t="b">
        <f>('FORMULARIO '!BN1581)</f>
        <v>0</v>
      </c>
      <c r="W1543" s="86" t="b">
        <f>('FORMULARIO '!BO1581)</f>
        <v>0</v>
      </c>
      <c r="X1543" s="86" t="b">
        <f>('FORMULARIO '!BP1581)</f>
        <v>0</v>
      </c>
      <c r="Y1543" s="86">
        <f>('FORMULARIO '!BQ1581)</f>
        <v>23.412393288775853</v>
      </c>
      <c r="Z1543" s="86" t="b">
        <f>('FORMULARIO '!BR1581)</f>
        <v>0</v>
      </c>
    </row>
    <row r="1544" spans="1:26" x14ac:dyDescent="0.75">
      <c r="A1544" s="85" t="str">
        <f>_xlfn.CONCAT('FORMULARIO '!G1582,'FORMULARIO '!E1582,'FORMULARIO '!B1582,'FORMULARIO '!E1582,'FORMULARIO '!C1582,'FORMULARIO '!E1582,'FORMULARIO '!P1582)</f>
        <v>7663-Latex Experto y Homologos-Todocolor-Intensa</v>
      </c>
      <c r="B1544" s="85" t="str">
        <f t="shared" si="24"/>
        <v>7663-Latex Experto y Homologos-Todocolor-Intensa</v>
      </c>
      <c r="C1544" s="85" t="str">
        <f>('FORMULARIO '!G1582)</f>
        <v>7663</v>
      </c>
      <c r="D1544" s="75">
        <f>('FORMULARIO '!H1582)</f>
        <v>0</v>
      </c>
      <c r="E1544" s="75">
        <f>('FORMULARIO '!I1582)</f>
        <v>0</v>
      </c>
      <c r="F1544" s="75">
        <f>('FORMULARIO '!J1582)</f>
        <v>0</v>
      </c>
      <c r="G1544" s="75">
        <v>0</v>
      </c>
      <c r="H1544" s="75">
        <v>3785</v>
      </c>
      <c r="M1544" s="86" t="b">
        <f>('FORMULARIO '!BE1582)</f>
        <v>0</v>
      </c>
      <c r="N1544" s="86" t="b">
        <f>('FORMULARIO '!BF1582)</f>
        <v>0</v>
      </c>
      <c r="O1544" s="86">
        <f>('FORMULARIO '!BG1582)</f>
        <v>52.061769286883155</v>
      </c>
      <c r="P1544" s="86" t="b">
        <f>('FORMULARIO '!BH1582)</f>
        <v>0</v>
      </c>
      <c r="Q1544" s="86" t="b">
        <f>('FORMULARIO '!BI1582)</f>
        <v>0</v>
      </c>
      <c r="R1544" s="86" t="b">
        <f>('FORMULARIO '!BJ1582)</f>
        <v>0</v>
      </c>
      <c r="S1544" s="86" t="b">
        <f>('FORMULARIO '!BK1582)</f>
        <v>0</v>
      </c>
      <c r="T1544" s="86" t="b">
        <f>('FORMULARIO '!BL1582)</f>
        <v>0</v>
      </c>
      <c r="U1544" s="86" t="b">
        <f>('FORMULARIO '!BM1582)</f>
        <v>0</v>
      </c>
      <c r="V1544" s="86" t="b">
        <f>('FORMULARIO '!BN1582)</f>
        <v>0</v>
      </c>
      <c r="W1544" s="86" t="b">
        <f>('FORMULARIO '!BO1582)</f>
        <v>0</v>
      </c>
      <c r="X1544" s="86" t="b">
        <f>('FORMULARIO '!BP1582)</f>
        <v>0</v>
      </c>
      <c r="Y1544" s="86">
        <f>('FORMULARIO '!BQ1582)</f>
        <v>9.8578498058003596</v>
      </c>
      <c r="Z1544" s="86" t="b">
        <f>('FORMULARIO '!BR1582)</f>
        <v>0</v>
      </c>
    </row>
    <row r="1545" spans="1:26" x14ac:dyDescent="0.75">
      <c r="A1545" s="85" t="str">
        <f>_xlfn.CONCAT('FORMULARIO '!G1583,'FORMULARIO '!E1583,'FORMULARIO '!B1583,'FORMULARIO '!E1583,'FORMULARIO '!C1583,'FORMULARIO '!E1583,'FORMULARIO '!P1583)</f>
        <v>7664-Latex Experto y Homologos-Todocolor-Media</v>
      </c>
      <c r="B1545" s="85" t="str">
        <f t="shared" si="24"/>
        <v>7664-Latex Experto y Homologos-Todocolor-Media</v>
      </c>
      <c r="C1545" s="85" t="str">
        <f>('FORMULARIO '!G1583)</f>
        <v>7664</v>
      </c>
      <c r="D1545" s="75">
        <f>('FORMULARIO '!H1583)</f>
        <v>0</v>
      </c>
      <c r="E1545" s="75">
        <f>('FORMULARIO '!I1583)</f>
        <v>0</v>
      </c>
      <c r="F1545" s="75">
        <f>('FORMULARIO '!J1583)</f>
        <v>0</v>
      </c>
      <c r="G1545" s="75">
        <v>0</v>
      </c>
      <c r="H1545" s="75">
        <v>3785</v>
      </c>
      <c r="M1545" s="86" t="b">
        <f>('FORMULARIO '!BE1583)</f>
        <v>0</v>
      </c>
      <c r="N1545" s="86" t="b">
        <f>('FORMULARIO '!BF1583)</f>
        <v>0</v>
      </c>
      <c r="O1545" s="86">
        <f>('FORMULARIO '!BG1583)</f>
        <v>40.047514836063961</v>
      </c>
      <c r="P1545" s="86" t="b">
        <f>('FORMULARIO '!BH1583)</f>
        <v>0</v>
      </c>
      <c r="Q1545" s="86" t="b">
        <f>('FORMULARIO '!BI1583)</f>
        <v>0</v>
      </c>
      <c r="R1545" s="86" t="b">
        <f>('FORMULARIO '!BJ1583)</f>
        <v>0</v>
      </c>
      <c r="S1545" s="86" t="b">
        <f>('FORMULARIO '!BK1583)</f>
        <v>0</v>
      </c>
      <c r="T1545" s="86" t="b">
        <f>('FORMULARIO '!BL1583)</f>
        <v>0</v>
      </c>
      <c r="U1545" s="86" t="b">
        <f>('FORMULARIO '!BM1583)</f>
        <v>0</v>
      </c>
      <c r="V1545" s="86" t="b">
        <f>('FORMULARIO '!BN1583)</f>
        <v>0</v>
      </c>
      <c r="W1545" s="86" t="b">
        <f>('FORMULARIO '!BO1583)</f>
        <v>0</v>
      </c>
      <c r="X1545" s="86" t="b">
        <f>('FORMULARIO '!BP1583)</f>
        <v>0</v>
      </c>
      <c r="Y1545" s="86">
        <f>('FORMULARIO '!BQ1583)</f>
        <v>7.3933873543502697</v>
      </c>
      <c r="Z1545" s="86" t="b">
        <f>('FORMULARIO '!BR1583)</f>
        <v>0</v>
      </c>
    </row>
    <row r="1546" spans="1:26" x14ac:dyDescent="0.75">
      <c r="A1546" s="85" t="str">
        <f>_xlfn.CONCAT('FORMULARIO '!G1584,'FORMULARIO '!E1584,'FORMULARIO '!B1584,'FORMULARIO '!E1584,'FORMULARIO '!C1584,'FORMULARIO '!E1584,'FORMULARIO '!P1584)</f>
        <v>7665-Latex Experto y Homologos-Todocolor-Media</v>
      </c>
      <c r="B1546" s="85" t="str">
        <f t="shared" si="24"/>
        <v>7665-Latex Experto y Homologos-Todocolor-Media</v>
      </c>
      <c r="C1546" s="85" t="str">
        <f>('FORMULARIO '!G1584)</f>
        <v>7665</v>
      </c>
      <c r="D1546" s="75">
        <f>('FORMULARIO '!H1584)</f>
        <v>0</v>
      </c>
      <c r="E1546" s="75">
        <f>('FORMULARIO '!I1584)</f>
        <v>0</v>
      </c>
      <c r="F1546" s="75">
        <f>('FORMULARIO '!J1584)</f>
        <v>0</v>
      </c>
      <c r="G1546" s="75">
        <v>0</v>
      </c>
      <c r="H1546" s="75">
        <v>3785</v>
      </c>
      <c r="M1546" s="86" t="b">
        <f>('FORMULARIO '!BE1584)</f>
        <v>0</v>
      </c>
      <c r="N1546" s="86" t="b">
        <f>('FORMULARIO '!BF1584)</f>
        <v>0</v>
      </c>
      <c r="O1546" s="86">
        <f>('FORMULARIO '!BG1584)</f>
        <v>21.872104256619551</v>
      </c>
      <c r="P1546" s="86" t="b">
        <f>('FORMULARIO '!BH1584)</f>
        <v>0</v>
      </c>
      <c r="Q1546" s="86" t="b">
        <f>('FORMULARIO '!BI1584)</f>
        <v>0</v>
      </c>
      <c r="R1546" s="86" t="b">
        <f>('FORMULARIO '!BJ1584)</f>
        <v>0</v>
      </c>
      <c r="S1546" s="86" t="b">
        <f>('FORMULARIO '!BK1584)</f>
        <v>0</v>
      </c>
      <c r="T1546" s="86" t="b">
        <f>('FORMULARIO '!BL1584)</f>
        <v>0</v>
      </c>
      <c r="U1546" s="86" t="b">
        <f>('FORMULARIO '!BM1584)</f>
        <v>0</v>
      </c>
      <c r="V1546" s="86" t="b">
        <f>('FORMULARIO '!BN1584)</f>
        <v>0</v>
      </c>
      <c r="W1546" s="86" t="b">
        <f>('FORMULARIO '!BO1584)</f>
        <v>0</v>
      </c>
      <c r="X1546" s="86" t="b">
        <f>('FORMULARIO '!BP1584)</f>
        <v>0</v>
      </c>
      <c r="Y1546" s="86">
        <f>('FORMULARIO '!BQ1584)</f>
        <v>3.6966936771751349</v>
      </c>
      <c r="Z1546" s="86" t="b">
        <f>('FORMULARIO '!BR1584)</f>
        <v>0</v>
      </c>
    </row>
    <row r="1547" spans="1:26" x14ac:dyDescent="0.75">
      <c r="A1547" s="85" t="str">
        <f>_xlfn.CONCAT('FORMULARIO '!G1585,'FORMULARIO '!E1585,'FORMULARIO '!B1585,'FORMULARIO '!E1585,'FORMULARIO '!C1585,'FORMULARIO '!E1585,'FORMULARIO '!P1585)</f>
        <v>7666-Latex Experto y Homologos-Todocolor-Blanca</v>
      </c>
      <c r="B1547" s="85" t="str">
        <f t="shared" si="24"/>
        <v>7666-Latex Experto y Homologos-Todocolor-Blanca</v>
      </c>
      <c r="C1547" s="85" t="str">
        <f>('FORMULARIO '!G1585)</f>
        <v>7666</v>
      </c>
      <c r="D1547" s="75">
        <f>('FORMULARIO '!H1585)</f>
        <v>0</v>
      </c>
      <c r="E1547" s="75">
        <f>('FORMULARIO '!I1585)</f>
        <v>0</v>
      </c>
      <c r="F1547" s="75">
        <f>('FORMULARIO '!J1585)</f>
        <v>0</v>
      </c>
      <c r="G1547" s="75">
        <v>0</v>
      </c>
      <c r="H1547" s="75">
        <v>3785</v>
      </c>
      <c r="M1547" s="86" t="b">
        <f>('FORMULARIO '!BE1585)</f>
        <v>0</v>
      </c>
      <c r="N1547" s="86" t="b">
        <f>('FORMULARIO '!BF1585)</f>
        <v>0</v>
      </c>
      <c r="O1547" s="86">
        <f>('FORMULARIO '!BG1585)</f>
        <v>6.4692139350564863</v>
      </c>
      <c r="P1547" s="86" t="b">
        <f>('FORMULARIO '!BH1585)</f>
        <v>0</v>
      </c>
      <c r="Q1547" s="86" t="b">
        <f>('FORMULARIO '!BI1585)</f>
        <v>0</v>
      </c>
      <c r="R1547" s="86" t="b">
        <f>('FORMULARIO '!BJ1585)</f>
        <v>0</v>
      </c>
      <c r="S1547" s="86" t="b">
        <f>('FORMULARIO '!BK1585)</f>
        <v>0</v>
      </c>
      <c r="T1547" s="86" t="b">
        <f>('FORMULARIO '!BL1585)</f>
        <v>0</v>
      </c>
      <c r="U1547" s="86" t="b">
        <f>('FORMULARIO '!BM1585)</f>
        <v>0</v>
      </c>
      <c r="V1547" s="86" t="b">
        <f>('FORMULARIO '!BN1585)</f>
        <v>0</v>
      </c>
      <c r="W1547" s="86" t="b">
        <f>('FORMULARIO '!BO1585)</f>
        <v>0</v>
      </c>
      <c r="X1547" s="86" t="b">
        <f>('FORMULARIO '!BP1585)</f>
        <v>0</v>
      </c>
      <c r="Y1547" s="86">
        <f>('FORMULARIO '!BQ1585)</f>
        <v>0.92417341929378372</v>
      </c>
      <c r="Z1547" s="86" t="b">
        <f>('FORMULARIO '!BR1585)</f>
        <v>0</v>
      </c>
    </row>
    <row r="1548" spans="1:26" x14ac:dyDescent="0.75">
      <c r="A1548" s="85" t="str">
        <f>_xlfn.CONCAT('FORMULARIO '!G1586,'FORMULARIO '!E1586,'FORMULARIO '!B1586,'FORMULARIO '!E1586,'FORMULARIO '!C1586,'FORMULARIO '!E1586,'FORMULARIO '!P1586)</f>
        <v>7667-Latex Experto y Homologos-Todocolor-Blanca</v>
      </c>
      <c r="B1548" s="85" t="str">
        <f t="shared" si="24"/>
        <v>7667-Latex Experto y Homologos-Todocolor-Blanca</v>
      </c>
      <c r="C1548" s="85" t="str">
        <f>('FORMULARIO '!G1586)</f>
        <v>7667</v>
      </c>
      <c r="D1548" s="75">
        <f>('FORMULARIO '!H1586)</f>
        <v>0</v>
      </c>
      <c r="E1548" s="75">
        <f>('FORMULARIO '!I1586)</f>
        <v>0</v>
      </c>
      <c r="F1548" s="75">
        <f>('FORMULARIO '!J1586)</f>
        <v>0</v>
      </c>
      <c r="G1548" s="75">
        <v>0</v>
      </c>
      <c r="H1548" s="75">
        <v>3785</v>
      </c>
      <c r="M1548" s="86" t="b">
        <f>('FORMULARIO '!BE1586)</f>
        <v>0</v>
      </c>
      <c r="N1548" s="86" t="b">
        <f>('FORMULARIO '!BF1586)</f>
        <v>0</v>
      </c>
      <c r="O1548" s="86">
        <f>('FORMULARIO '!BG1586)</f>
        <v>3.3886358707438737</v>
      </c>
      <c r="P1548" s="86" t="b">
        <f>('FORMULARIO '!BH1586)</f>
        <v>0</v>
      </c>
      <c r="Q1548" s="86" t="b">
        <f>('FORMULARIO '!BI1586)</f>
        <v>0</v>
      </c>
      <c r="R1548" s="86">
        <f>('FORMULARIO '!BJ1586)</f>
        <v>0.30805780643126124</v>
      </c>
      <c r="S1548" s="86" t="b">
        <f>('FORMULARIO '!BK1586)</f>
        <v>0</v>
      </c>
      <c r="T1548" s="86" t="b">
        <f>('FORMULARIO '!BL1586)</f>
        <v>0</v>
      </c>
      <c r="U1548" s="86" t="b">
        <f>('FORMULARIO '!BM1586)</f>
        <v>0</v>
      </c>
      <c r="V1548" s="86" t="b">
        <f>('FORMULARIO '!BN1586)</f>
        <v>0</v>
      </c>
      <c r="W1548" s="86" t="b">
        <f>('FORMULARIO '!BO1586)</f>
        <v>0</v>
      </c>
      <c r="X1548" s="86" t="b">
        <f>('FORMULARIO '!BP1586)</f>
        <v>0</v>
      </c>
      <c r="Y1548" s="86">
        <f>('FORMULARIO '!BQ1586)</f>
        <v>0.61611561286252248</v>
      </c>
      <c r="Z1548" s="86" t="b">
        <f>('FORMULARIO '!BR1586)</f>
        <v>0</v>
      </c>
    </row>
    <row r="1549" spans="1:26" x14ac:dyDescent="0.75">
      <c r="A1549" s="85" t="str">
        <f>_xlfn.CONCAT('FORMULARIO '!G1587,'FORMULARIO '!E1587,'FORMULARIO '!B1587,'FORMULARIO '!E1587,'FORMULARIO '!C1587,'FORMULARIO '!E1587,'FORMULARIO '!P1587)</f>
        <v>7668-Latex Experto y Homologos-Todocolor-Blanca</v>
      </c>
      <c r="B1549" s="85" t="str">
        <f t="shared" si="24"/>
        <v>7668-Latex Experto y Homologos-Todocolor-Blanca</v>
      </c>
      <c r="C1549" s="85" t="str">
        <f>('FORMULARIO '!G1587)</f>
        <v>7668</v>
      </c>
      <c r="D1549" s="75">
        <f>('FORMULARIO '!H1587)</f>
        <v>0</v>
      </c>
      <c r="E1549" s="75">
        <f>('FORMULARIO '!I1587)</f>
        <v>0</v>
      </c>
      <c r="F1549" s="75">
        <f>('FORMULARIO '!J1587)</f>
        <v>0</v>
      </c>
      <c r="G1549" s="75">
        <v>0</v>
      </c>
      <c r="H1549" s="75">
        <v>3785</v>
      </c>
      <c r="M1549" s="86" t="b">
        <f>('FORMULARIO '!BE1587)</f>
        <v>0</v>
      </c>
      <c r="N1549" s="86" t="b">
        <f>('FORMULARIO '!BF1587)</f>
        <v>0</v>
      </c>
      <c r="O1549" s="86">
        <f>('FORMULARIO '!BG1587)</f>
        <v>1.5402890321563063</v>
      </c>
      <c r="P1549" s="86" t="b">
        <f>('FORMULARIO '!BH1587)</f>
        <v>0</v>
      </c>
      <c r="Q1549" s="86" t="b">
        <f>('FORMULARIO '!BI1587)</f>
        <v>0</v>
      </c>
      <c r="R1549" s="86" t="b">
        <f>('FORMULARIO '!BJ1587)</f>
        <v>0</v>
      </c>
      <c r="S1549" s="86" t="b">
        <f>('FORMULARIO '!BK1587)</f>
        <v>0</v>
      </c>
      <c r="T1549" s="86" t="b">
        <f>('FORMULARIO '!BL1587)</f>
        <v>0</v>
      </c>
      <c r="U1549" s="86" t="b">
        <f>('FORMULARIO '!BM1587)</f>
        <v>0</v>
      </c>
      <c r="V1549" s="86" t="b">
        <f>('FORMULARIO '!BN1587)</f>
        <v>0</v>
      </c>
      <c r="W1549" s="86" t="b">
        <f>('FORMULARIO '!BO1587)</f>
        <v>0</v>
      </c>
      <c r="X1549" s="86" t="b">
        <f>('FORMULARIO '!BP1587)</f>
        <v>0</v>
      </c>
      <c r="Y1549" s="86">
        <f>('FORMULARIO '!BQ1587)</f>
        <v>0.30805780643126124</v>
      </c>
      <c r="Z1549" s="86" t="b">
        <f>('FORMULARIO '!BR1587)</f>
        <v>0</v>
      </c>
    </row>
    <row r="1550" spans="1:26" x14ac:dyDescent="0.75">
      <c r="A1550" s="85" t="str">
        <f>_xlfn.CONCAT('FORMULARIO '!G1588,'FORMULARIO '!E1588,'FORMULARIO '!B1588,'FORMULARIO '!E1588,'FORMULARIO '!C1588,'FORMULARIO '!E1588,'FORMULARIO '!P1588)</f>
        <v>7670-Latex Experto y Homologos-Todocolor-Intensa</v>
      </c>
      <c r="B1550" s="85" t="str">
        <f t="shared" si="24"/>
        <v>7670-Latex Experto y Homologos-Todocolor-Intensa</v>
      </c>
      <c r="C1550" s="85" t="str">
        <f>('FORMULARIO '!G1588)</f>
        <v>7670</v>
      </c>
      <c r="D1550" s="75">
        <f>('FORMULARIO '!H1588)</f>
        <v>0</v>
      </c>
      <c r="E1550" s="75">
        <f>('FORMULARIO '!I1588)</f>
        <v>0</v>
      </c>
      <c r="F1550" s="75">
        <f>('FORMULARIO '!J1588)</f>
        <v>0</v>
      </c>
      <c r="G1550" s="75">
        <v>0</v>
      </c>
      <c r="H1550" s="75">
        <v>3785</v>
      </c>
      <c r="M1550" s="86" t="b">
        <f>('FORMULARIO '!BE1588)</f>
        <v>0</v>
      </c>
      <c r="N1550" s="86" t="b">
        <f>('FORMULARIO '!BF1588)</f>
        <v>0</v>
      </c>
      <c r="O1550" s="86">
        <f>('FORMULARIO '!BG1588)</f>
        <v>135.23737702332369</v>
      </c>
      <c r="P1550" s="86" t="b">
        <f>('FORMULARIO '!BH1588)</f>
        <v>0</v>
      </c>
      <c r="Q1550" s="86" t="b">
        <f>('FORMULARIO '!BI1588)</f>
        <v>0</v>
      </c>
      <c r="R1550" s="86">
        <f>('FORMULARIO '!BJ1588)</f>
        <v>37.274994578182614</v>
      </c>
      <c r="S1550" s="86" t="b">
        <f>('FORMULARIO '!BK1588)</f>
        <v>0</v>
      </c>
      <c r="T1550" s="86" t="b">
        <f>('FORMULARIO '!BL1588)</f>
        <v>0</v>
      </c>
      <c r="U1550" s="86" t="b">
        <f>('FORMULARIO '!BM1588)</f>
        <v>0</v>
      </c>
      <c r="V1550" s="86" t="b">
        <f>('FORMULARIO '!BN1588)</f>
        <v>0</v>
      </c>
      <c r="W1550" s="86" t="b">
        <f>('FORMULARIO '!BO1588)</f>
        <v>0</v>
      </c>
      <c r="X1550" s="86" t="b">
        <f>('FORMULARIO '!BP1588)</f>
        <v>0</v>
      </c>
      <c r="Y1550" s="86">
        <f>('FORMULARIO '!BQ1588)</f>
        <v>29.265491610969818</v>
      </c>
      <c r="Z1550" s="86" t="b">
        <f>('FORMULARIO '!BR1588)</f>
        <v>0</v>
      </c>
    </row>
    <row r="1551" spans="1:26" x14ac:dyDescent="0.75">
      <c r="A1551" s="85" t="str">
        <f>_xlfn.CONCAT('FORMULARIO '!G1589,'FORMULARIO '!E1589,'FORMULARIO '!B1589,'FORMULARIO '!E1589,'FORMULARIO '!C1589,'FORMULARIO '!E1589,'FORMULARIO '!P1589)</f>
        <v>7671-Latex Experto y Homologos-Todocolor-Intensa</v>
      </c>
      <c r="B1551" s="85" t="str">
        <f t="shared" si="24"/>
        <v>7671-Latex Experto y Homologos-Todocolor-Intensa</v>
      </c>
      <c r="C1551" s="85" t="str">
        <f>('FORMULARIO '!G1589)</f>
        <v>7671</v>
      </c>
      <c r="D1551" s="75">
        <f>('FORMULARIO '!H1589)</f>
        <v>0</v>
      </c>
      <c r="E1551" s="75">
        <f>('FORMULARIO '!I1589)</f>
        <v>0</v>
      </c>
      <c r="F1551" s="75">
        <f>('FORMULARIO '!J1589)</f>
        <v>0</v>
      </c>
      <c r="G1551" s="75">
        <v>0</v>
      </c>
      <c r="H1551" s="75">
        <v>3785</v>
      </c>
      <c r="M1551" s="86" t="b">
        <f>('FORMULARIO '!BE1589)</f>
        <v>0</v>
      </c>
      <c r="N1551" s="86" t="b">
        <f>('FORMULARIO '!BF1589)</f>
        <v>0</v>
      </c>
      <c r="O1551" s="86">
        <f>('FORMULARIO '!BG1589)</f>
        <v>28.649375998107296</v>
      </c>
      <c r="P1551" s="86" t="b">
        <f>('FORMULARIO '!BH1589)</f>
        <v>0</v>
      </c>
      <c r="Q1551" s="86" t="b">
        <f>('FORMULARIO '!BI1589)</f>
        <v>0</v>
      </c>
      <c r="R1551" s="86" t="b">
        <f>('FORMULARIO '!BJ1589)</f>
        <v>0</v>
      </c>
      <c r="S1551" s="86" t="b">
        <f>('FORMULARIO '!BK1589)</f>
        <v>0</v>
      </c>
      <c r="T1551" s="86" t="b">
        <f>('FORMULARIO '!BL1589)</f>
        <v>0</v>
      </c>
      <c r="U1551" s="86">
        <f>('FORMULARIO '!BM1589)</f>
        <v>15.402890321563063</v>
      </c>
      <c r="V1551" s="86" t="b">
        <f>('FORMULARIO '!BN1589)</f>
        <v>0</v>
      </c>
      <c r="W1551" s="86" t="b">
        <f>('FORMULARIO '!BO1589)</f>
        <v>0</v>
      </c>
      <c r="X1551" s="86" t="b">
        <f>('FORMULARIO '!BP1589)</f>
        <v>0</v>
      </c>
      <c r="Y1551" s="86">
        <f>('FORMULARIO '!BQ1589)</f>
        <v>16.019005934425582</v>
      </c>
      <c r="Z1551" s="86" t="b">
        <f>('FORMULARIO '!BR1589)</f>
        <v>0</v>
      </c>
    </row>
    <row r="1552" spans="1:26" x14ac:dyDescent="0.75">
      <c r="A1552" s="85" t="str">
        <f>_xlfn.CONCAT('FORMULARIO '!G1590,'FORMULARIO '!E1590,'FORMULARIO '!B1590,'FORMULARIO '!E1590,'FORMULARIO '!C1590,'FORMULARIO '!E1590,'FORMULARIO '!P1590)</f>
        <v>7672-Latex Experto y Homologos-Todocolor-Media</v>
      </c>
      <c r="B1552" s="85" t="str">
        <f t="shared" si="24"/>
        <v>7672-Latex Experto y Homologos-Todocolor-Media</v>
      </c>
      <c r="C1552" s="85" t="str">
        <f>('FORMULARIO '!G1590)</f>
        <v>7672</v>
      </c>
      <c r="D1552" s="75">
        <f>('FORMULARIO '!H1590)</f>
        <v>0</v>
      </c>
      <c r="E1552" s="75">
        <f>('FORMULARIO '!I1590)</f>
        <v>0</v>
      </c>
      <c r="F1552" s="75">
        <f>('FORMULARIO '!J1590)</f>
        <v>0</v>
      </c>
      <c r="G1552" s="75">
        <v>0</v>
      </c>
      <c r="H1552" s="75">
        <v>3785</v>
      </c>
      <c r="M1552" s="86" t="b">
        <f>('FORMULARIO '!BE1590)</f>
        <v>0</v>
      </c>
      <c r="N1552" s="86" t="b">
        <f>('FORMULARIO '!BF1590)</f>
        <v>0</v>
      </c>
      <c r="O1552" s="86">
        <f>('FORMULARIO '!BG1590)</f>
        <v>20.639873030894503</v>
      </c>
      <c r="P1552" s="86" t="b">
        <f>('FORMULARIO '!BH1590)</f>
        <v>0</v>
      </c>
      <c r="Q1552" s="86" t="b">
        <f>('FORMULARIO '!BI1590)</f>
        <v>0</v>
      </c>
      <c r="R1552" s="86" t="b">
        <f>('FORMULARIO '!BJ1590)</f>
        <v>0</v>
      </c>
      <c r="S1552" s="86" t="b">
        <f>('FORMULARIO '!BK1590)</f>
        <v>0</v>
      </c>
      <c r="T1552" s="86" t="b">
        <f>('FORMULARIO '!BL1590)</f>
        <v>0</v>
      </c>
      <c r="U1552" s="86">
        <f>('FORMULARIO '!BM1590)</f>
        <v>9.8578498058003596</v>
      </c>
      <c r="V1552" s="86" t="b">
        <f>('FORMULARIO '!BN1590)</f>
        <v>0</v>
      </c>
      <c r="W1552" s="86" t="b">
        <f>('FORMULARIO '!BO1590)</f>
        <v>0</v>
      </c>
      <c r="X1552" s="86" t="b">
        <f>('FORMULARIO '!BP1590)</f>
        <v>0</v>
      </c>
      <c r="Y1552" s="86">
        <f>('FORMULARIO '!BQ1590)</f>
        <v>9.5497919993690985</v>
      </c>
      <c r="Z1552" s="86" t="b">
        <f>('FORMULARIO '!BR1590)</f>
        <v>0</v>
      </c>
    </row>
    <row r="1553" spans="1:26" x14ac:dyDescent="0.75">
      <c r="A1553" s="85" t="str">
        <f>_xlfn.CONCAT('FORMULARIO '!G1591,'FORMULARIO '!E1591,'FORMULARIO '!B1591,'FORMULARIO '!E1591,'FORMULARIO '!C1591,'FORMULARIO '!E1591,'FORMULARIO '!P1591)</f>
        <v>7673-Latex Experto y Homologos-Todocolor-Media</v>
      </c>
      <c r="B1553" s="85" t="str">
        <f t="shared" si="24"/>
        <v>7673-Latex Experto y Homologos-Todocolor-Media</v>
      </c>
      <c r="C1553" s="85" t="str">
        <f>('FORMULARIO '!G1591)</f>
        <v>7673</v>
      </c>
      <c r="D1553" s="75">
        <f>('FORMULARIO '!H1591)</f>
        <v>0</v>
      </c>
      <c r="E1553" s="75">
        <f>('FORMULARIO '!I1591)</f>
        <v>0</v>
      </c>
      <c r="F1553" s="75">
        <f>('FORMULARIO '!J1591)</f>
        <v>0</v>
      </c>
      <c r="G1553" s="75">
        <v>0</v>
      </c>
      <c r="H1553" s="75">
        <v>3785</v>
      </c>
      <c r="M1553" s="86" t="b">
        <f>('FORMULARIO '!BE1591)</f>
        <v>0</v>
      </c>
      <c r="N1553" s="86" t="b">
        <f>('FORMULARIO '!BF1591)</f>
        <v>0</v>
      </c>
      <c r="O1553" s="86">
        <f>('FORMULARIO '!BG1591)</f>
        <v>14.478716902269278</v>
      </c>
      <c r="P1553" s="86" t="b">
        <f>('FORMULARIO '!BH1591)</f>
        <v>0</v>
      </c>
      <c r="Q1553" s="86" t="b">
        <f>('FORMULARIO '!BI1591)</f>
        <v>0</v>
      </c>
      <c r="R1553" s="86" t="b">
        <f>('FORMULARIO '!BJ1591)</f>
        <v>0</v>
      </c>
      <c r="S1553" s="86" t="b">
        <f>('FORMULARIO '!BK1591)</f>
        <v>0</v>
      </c>
      <c r="T1553" s="86" t="b">
        <f>('FORMULARIO '!BL1591)</f>
        <v>0</v>
      </c>
      <c r="U1553" s="86">
        <f>('FORMULARIO '!BM1591)</f>
        <v>3.3886358707438737</v>
      </c>
      <c r="V1553" s="86" t="b">
        <f>('FORMULARIO '!BN1591)</f>
        <v>0</v>
      </c>
      <c r="W1553" s="86" t="b">
        <f>('FORMULARIO '!BO1591)</f>
        <v>0</v>
      </c>
      <c r="X1553" s="86" t="b">
        <f>('FORMULARIO '!BP1591)</f>
        <v>0</v>
      </c>
      <c r="Y1553" s="86">
        <f>('FORMULARIO '!BQ1591)</f>
        <v>5.5450405157627021</v>
      </c>
      <c r="Z1553" s="86" t="b">
        <f>('FORMULARIO '!BR1591)</f>
        <v>0</v>
      </c>
    </row>
    <row r="1554" spans="1:26" x14ac:dyDescent="0.75">
      <c r="A1554" s="85" t="str">
        <f>_xlfn.CONCAT('FORMULARIO '!G1592,'FORMULARIO '!E1592,'FORMULARIO '!B1592,'FORMULARIO '!E1592,'FORMULARIO '!C1592,'FORMULARIO '!E1592,'FORMULARIO '!P1592)</f>
        <v>7674-Latex Experto y Homologos-Todocolor-Blanca</v>
      </c>
      <c r="B1554" s="85" t="str">
        <f t="shared" si="24"/>
        <v>7674-Latex Experto y Homologos-Todocolor-Blanca</v>
      </c>
      <c r="C1554" s="85" t="str">
        <f>('FORMULARIO '!G1592)</f>
        <v>7674</v>
      </c>
      <c r="D1554" s="75">
        <f>('FORMULARIO '!H1592)</f>
        <v>0</v>
      </c>
      <c r="E1554" s="75">
        <f>('FORMULARIO '!I1592)</f>
        <v>0</v>
      </c>
      <c r="F1554" s="75">
        <f>('FORMULARIO '!J1592)</f>
        <v>0</v>
      </c>
      <c r="G1554" s="75">
        <v>0</v>
      </c>
      <c r="H1554" s="75">
        <v>3785</v>
      </c>
      <c r="M1554" s="86" t="b">
        <f>('FORMULARIO '!BE1592)</f>
        <v>0</v>
      </c>
      <c r="N1554" s="86" t="b">
        <f>('FORMULARIO '!BF1592)</f>
        <v>0</v>
      </c>
      <c r="O1554" s="86">
        <f>('FORMULARIO '!BG1592)</f>
        <v>8.9336763865065763</v>
      </c>
      <c r="P1554" s="86" t="b">
        <f>('FORMULARIO '!BH1592)</f>
        <v>0</v>
      </c>
      <c r="Q1554" s="86" t="b">
        <f>('FORMULARIO '!BI1592)</f>
        <v>0</v>
      </c>
      <c r="R1554" s="86" t="b">
        <f>('FORMULARIO '!BJ1592)</f>
        <v>0</v>
      </c>
      <c r="S1554" s="86" t="b">
        <f>('FORMULARIO '!BK1592)</f>
        <v>0</v>
      </c>
      <c r="T1554" s="86" t="b">
        <f>('FORMULARIO '!BL1592)</f>
        <v>0</v>
      </c>
      <c r="U1554" s="86">
        <f>('FORMULARIO '!BM1592)</f>
        <v>1.5402890321563063</v>
      </c>
      <c r="V1554" s="86" t="b">
        <f>('FORMULARIO '!BN1592)</f>
        <v>0</v>
      </c>
      <c r="W1554" s="86" t="b">
        <f>('FORMULARIO '!BO1592)</f>
        <v>0</v>
      </c>
      <c r="X1554" s="86" t="b">
        <f>('FORMULARIO '!BP1592)</f>
        <v>0</v>
      </c>
      <c r="Y1554" s="86">
        <f>('FORMULARIO '!BQ1592)</f>
        <v>3.0805780643126126</v>
      </c>
      <c r="Z1554" s="86" t="b">
        <f>('FORMULARIO '!BR1592)</f>
        <v>0</v>
      </c>
    </row>
    <row r="1555" spans="1:26" x14ac:dyDescent="0.75">
      <c r="A1555" s="85" t="str">
        <f>_xlfn.CONCAT('FORMULARIO '!G1593,'FORMULARIO '!E1593,'FORMULARIO '!B1593,'FORMULARIO '!E1593,'FORMULARIO '!C1593,'FORMULARIO '!E1593,'FORMULARIO '!P1593)</f>
        <v>7675-Latex Experto y Homologos-Todocolor-Blanca</v>
      </c>
      <c r="B1555" s="85" t="str">
        <f t="shared" si="24"/>
        <v>7675-Latex Experto y Homologos-Todocolor-Blanca</v>
      </c>
      <c r="C1555" s="85" t="str">
        <f>('FORMULARIO '!G1593)</f>
        <v>7675</v>
      </c>
      <c r="D1555" s="75">
        <f>('FORMULARIO '!H1593)</f>
        <v>0</v>
      </c>
      <c r="E1555" s="75">
        <f>('FORMULARIO '!I1593)</f>
        <v>0</v>
      </c>
      <c r="F1555" s="75">
        <f>('FORMULARIO '!J1593)</f>
        <v>0</v>
      </c>
      <c r="G1555" s="75">
        <v>0</v>
      </c>
      <c r="H1555" s="75">
        <v>3785</v>
      </c>
      <c r="M1555" s="86" t="b">
        <f>('FORMULARIO '!BE1593)</f>
        <v>0</v>
      </c>
      <c r="N1555" s="86" t="b">
        <f>('FORMULARIO '!BF1593)</f>
        <v>0</v>
      </c>
      <c r="O1555" s="86">
        <f>('FORMULARIO '!BG1593)</f>
        <v>3.3886358707438737</v>
      </c>
      <c r="P1555" s="86" t="b">
        <f>('FORMULARIO '!BH1593)</f>
        <v>0</v>
      </c>
      <c r="Q1555" s="86" t="b">
        <f>('FORMULARIO '!BI1593)</f>
        <v>0</v>
      </c>
      <c r="R1555" s="86">
        <f>('FORMULARIO '!BJ1593)</f>
        <v>0.61611561286252248</v>
      </c>
      <c r="S1555" s="86" t="b">
        <f>('FORMULARIO '!BK1593)</f>
        <v>0</v>
      </c>
      <c r="T1555" s="86" t="b">
        <f>('FORMULARIO '!BL1593)</f>
        <v>0</v>
      </c>
      <c r="U1555" s="86" t="b">
        <f>('FORMULARIO '!BM1593)</f>
        <v>0</v>
      </c>
      <c r="V1555" s="86" t="b">
        <f>('FORMULARIO '!BN1593)</f>
        <v>0</v>
      </c>
      <c r="W1555" s="86" t="b">
        <f>('FORMULARIO '!BO1593)</f>
        <v>0</v>
      </c>
      <c r="X1555" s="86" t="b">
        <f>('FORMULARIO '!BP1593)</f>
        <v>0</v>
      </c>
      <c r="Y1555" s="86">
        <f>('FORMULARIO '!BQ1593)</f>
        <v>0.92417341929378372</v>
      </c>
      <c r="Z1555" s="86" t="b">
        <f>('FORMULARIO '!BR1593)</f>
        <v>0</v>
      </c>
    </row>
    <row r="1556" spans="1:26" x14ac:dyDescent="0.75">
      <c r="A1556" s="85" t="str">
        <f>_xlfn.CONCAT('FORMULARIO '!G1594,'FORMULARIO '!E1594,'FORMULARIO '!B1594,'FORMULARIO '!E1594,'FORMULARIO '!C1594,'FORMULARIO '!E1594,'FORMULARIO '!P1594)</f>
        <v>7676-Latex Experto y Homologos-Todocolor-Blanca</v>
      </c>
      <c r="B1556" s="85" t="str">
        <f t="shared" si="24"/>
        <v>7676-Latex Experto y Homologos-Todocolor-Blanca</v>
      </c>
      <c r="C1556" s="85" t="str">
        <f>('FORMULARIO '!G1594)</f>
        <v>7676</v>
      </c>
      <c r="D1556" s="75">
        <f>('FORMULARIO '!H1594)</f>
        <v>0</v>
      </c>
      <c r="E1556" s="75">
        <f>('FORMULARIO '!I1594)</f>
        <v>0</v>
      </c>
      <c r="F1556" s="75">
        <f>('FORMULARIO '!J1594)</f>
        <v>0</v>
      </c>
      <c r="G1556" s="75">
        <v>0</v>
      </c>
      <c r="H1556" s="75">
        <v>3785</v>
      </c>
      <c r="M1556" s="86" t="b">
        <f>('FORMULARIO '!BE1594)</f>
        <v>0</v>
      </c>
      <c r="N1556" s="86" t="b">
        <f>('FORMULARIO '!BF1594)</f>
        <v>0</v>
      </c>
      <c r="O1556" s="86">
        <f>('FORMULARIO '!BG1594)</f>
        <v>1.232231225725045</v>
      </c>
      <c r="P1556" s="86" t="b">
        <f>('FORMULARIO '!BH1594)</f>
        <v>0</v>
      </c>
      <c r="Q1556" s="86" t="b">
        <f>('FORMULARIO '!BI1594)</f>
        <v>0</v>
      </c>
      <c r="R1556" s="86" t="b">
        <f>('FORMULARIO '!BJ1594)</f>
        <v>0</v>
      </c>
      <c r="S1556" s="86" t="b">
        <f>('FORMULARIO '!BK1594)</f>
        <v>0</v>
      </c>
      <c r="T1556" s="86" t="b">
        <f>('FORMULARIO '!BL1594)</f>
        <v>0</v>
      </c>
      <c r="U1556" s="86">
        <f>('FORMULARIO '!BM1594)</f>
        <v>0.30805780643126124</v>
      </c>
      <c r="V1556" s="86" t="b">
        <f>('FORMULARIO '!BN1594)</f>
        <v>0</v>
      </c>
      <c r="W1556" s="86" t="b">
        <f>('FORMULARIO '!BO1594)</f>
        <v>0</v>
      </c>
      <c r="X1556" s="86" t="b">
        <f>('FORMULARIO '!BP1594)</f>
        <v>0</v>
      </c>
      <c r="Y1556" s="86">
        <f>('FORMULARIO '!BQ1594)</f>
        <v>0.61611561286252248</v>
      </c>
      <c r="Z1556" s="86" t="b">
        <f>('FORMULARIO '!BR1594)</f>
        <v>0</v>
      </c>
    </row>
    <row r="1557" spans="1:26" x14ac:dyDescent="0.75">
      <c r="A1557" s="85" t="str">
        <f>_xlfn.CONCAT('FORMULARIO '!G1595,'FORMULARIO '!E1595,'FORMULARIO '!B1595,'FORMULARIO '!E1595,'FORMULARIO '!C1595,'FORMULARIO '!E1595,'FORMULARIO '!P1595)</f>
        <v>7678-Latex Experto y Homologos-Todocolor-Intensa</v>
      </c>
      <c r="B1557" s="85" t="str">
        <f t="shared" si="24"/>
        <v>7678-Latex Experto y Homologos-Todocolor-Intensa</v>
      </c>
      <c r="C1557" s="85" t="str">
        <f>('FORMULARIO '!G1595)</f>
        <v>7678</v>
      </c>
      <c r="D1557" s="75">
        <f>('FORMULARIO '!H1595)</f>
        <v>0</v>
      </c>
      <c r="E1557" s="75">
        <f>('FORMULARIO '!I1595)</f>
        <v>0</v>
      </c>
      <c r="F1557" s="75">
        <f>('FORMULARIO '!J1595)</f>
        <v>0</v>
      </c>
      <c r="G1557" s="75">
        <v>0</v>
      </c>
      <c r="H1557" s="75">
        <v>3785</v>
      </c>
      <c r="M1557" s="86" t="b">
        <f>('FORMULARIO '!BE1595)</f>
        <v>0</v>
      </c>
      <c r="N1557" s="86" t="b">
        <f>('FORMULARIO '!BF1595)</f>
        <v>0</v>
      </c>
      <c r="O1557" s="86">
        <f>('FORMULARIO '!BG1595)</f>
        <v>119.2183710888981</v>
      </c>
      <c r="P1557" s="86" t="b">
        <f>('FORMULARIO '!BH1595)</f>
        <v>0</v>
      </c>
      <c r="Q1557" s="86" t="b">
        <f>('FORMULARIO '!BI1595)</f>
        <v>0</v>
      </c>
      <c r="R1557" s="86" t="b">
        <f>('FORMULARIO '!BJ1595)</f>
        <v>0</v>
      </c>
      <c r="S1557" s="86" t="b">
        <f>('FORMULARIO '!BK1595)</f>
        <v>0</v>
      </c>
      <c r="T1557" s="86" t="b">
        <f>('FORMULARIO '!BL1595)</f>
        <v>0</v>
      </c>
      <c r="U1557" s="86" t="b">
        <f>('FORMULARIO '!BM1595)</f>
        <v>0</v>
      </c>
      <c r="V1557" s="86" t="b">
        <f>('FORMULARIO '!BN1595)</f>
        <v>0</v>
      </c>
      <c r="W1557" s="86">
        <f>('FORMULARIO '!BO1595)</f>
        <v>8.9336763865065763</v>
      </c>
      <c r="X1557" s="86" t="b">
        <f>('FORMULARIO '!BP1595)</f>
        <v>0</v>
      </c>
      <c r="Y1557" s="86">
        <f>('FORMULARIO '!BQ1595)</f>
        <v>45.900613158257926</v>
      </c>
      <c r="Z1557" s="86" t="b">
        <f>('FORMULARIO '!BR1595)</f>
        <v>0</v>
      </c>
    </row>
    <row r="1558" spans="1:26" x14ac:dyDescent="0.75">
      <c r="A1558" s="85" t="str">
        <f>_xlfn.CONCAT('FORMULARIO '!G1596,'FORMULARIO '!E1596,'FORMULARIO '!B1596,'FORMULARIO '!E1596,'FORMULARIO '!C1596,'FORMULARIO '!E1596,'FORMULARIO '!P1596)</f>
        <v>7679-Latex Experto y Homologos-Todocolor-Intensa</v>
      </c>
      <c r="B1558" s="85" t="str">
        <f t="shared" si="24"/>
        <v>7679-Latex Experto y Homologos-Todocolor-Intensa</v>
      </c>
      <c r="C1558" s="85" t="str">
        <f>('FORMULARIO '!G1596)</f>
        <v>7679</v>
      </c>
      <c r="D1558" s="75">
        <f>('FORMULARIO '!H1596)</f>
        <v>0</v>
      </c>
      <c r="E1558" s="75">
        <f>('FORMULARIO '!I1596)</f>
        <v>0</v>
      </c>
      <c r="F1558" s="75">
        <f>('FORMULARIO '!J1596)</f>
        <v>0</v>
      </c>
      <c r="G1558" s="75">
        <v>0</v>
      </c>
      <c r="H1558" s="75">
        <v>3785</v>
      </c>
      <c r="M1558" s="86" t="b">
        <f>('FORMULARIO '!BE1596)</f>
        <v>0</v>
      </c>
      <c r="N1558" s="86" t="b">
        <f>('FORMULARIO '!BF1596)</f>
        <v>0</v>
      </c>
      <c r="O1558" s="86">
        <f>('FORMULARIO '!BG1596)</f>
        <v>43.744208513239101</v>
      </c>
      <c r="P1558" s="86" t="b">
        <f>('FORMULARIO '!BH1596)</f>
        <v>0</v>
      </c>
      <c r="Q1558" s="86" t="b">
        <f>('FORMULARIO '!BI1596)</f>
        <v>0</v>
      </c>
      <c r="R1558" s="86" t="b">
        <f>('FORMULARIO '!BJ1596)</f>
        <v>0</v>
      </c>
      <c r="S1558" s="86">
        <f>('FORMULARIO '!BK1596)</f>
        <v>12.32231225725045</v>
      </c>
      <c r="T1558" s="86" t="b">
        <f>('FORMULARIO '!BL1596)</f>
        <v>0</v>
      </c>
      <c r="U1558" s="86" t="b">
        <f>('FORMULARIO '!BM1596)</f>
        <v>0</v>
      </c>
      <c r="V1558" s="86" t="b">
        <f>('FORMULARIO '!BN1596)</f>
        <v>0</v>
      </c>
      <c r="W1558" s="86" t="b">
        <f>('FORMULARIO '!BO1596)</f>
        <v>0</v>
      </c>
      <c r="X1558" s="86" t="b">
        <f>('FORMULARIO '!BP1596)</f>
        <v>0</v>
      </c>
      <c r="Y1558" s="86">
        <f>('FORMULARIO '!BQ1596)</f>
        <v>14.786774708700539</v>
      </c>
      <c r="Z1558" s="86" t="b">
        <f>('FORMULARIO '!BR1596)</f>
        <v>0</v>
      </c>
    </row>
    <row r="1559" spans="1:26" x14ac:dyDescent="0.75">
      <c r="A1559" s="85" t="str">
        <f>_xlfn.CONCAT('FORMULARIO '!G1597,'FORMULARIO '!E1597,'FORMULARIO '!B1597,'FORMULARIO '!E1597,'FORMULARIO '!C1597,'FORMULARIO '!E1597,'FORMULARIO '!P1597)</f>
        <v>7680-Latex Experto y Homologos-Todocolor-Media</v>
      </c>
      <c r="B1559" s="85" t="str">
        <f t="shared" si="24"/>
        <v>7680-Latex Experto y Homologos-Todocolor-Media</v>
      </c>
      <c r="C1559" s="85" t="str">
        <f>('FORMULARIO '!G1597)</f>
        <v>7680</v>
      </c>
      <c r="D1559" s="75">
        <f>('FORMULARIO '!H1597)</f>
        <v>0</v>
      </c>
      <c r="E1559" s="75">
        <f>('FORMULARIO '!I1597)</f>
        <v>0</v>
      </c>
      <c r="F1559" s="75">
        <f>('FORMULARIO '!J1597)</f>
        <v>0</v>
      </c>
      <c r="G1559" s="75">
        <v>0</v>
      </c>
      <c r="H1559" s="75">
        <v>3785</v>
      </c>
      <c r="M1559" s="86" t="b">
        <f>('FORMULARIO '!BE1597)</f>
        <v>0</v>
      </c>
      <c r="N1559" s="86" t="b">
        <f>('FORMULARIO '!BF1597)</f>
        <v>0</v>
      </c>
      <c r="O1559" s="86">
        <f>('FORMULARIO '!BG1597)</f>
        <v>21.564046450188286</v>
      </c>
      <c r="P1559" s="86" t="b">
        <f>('FORMULARIO '!BH1597)</f>
        <v>0</v>
      </c>
      <c r="Q1559" s="86" t="b">
        <f>('FORMULARIO '!BI1597)</f>
        <v>0</v>
      </c>
      <c r="R1559" s="86" t="b">
        <f>('FORMULARIO '!BJ1597)</f>
        <v>0</v>
      </c>
      <c r="S1559" s="86" t="b">
        <f>('FORMULARIO '!BK1597)</f>
        <v>0</v>
      </c>
      <c r="T1559" s="86" t="b">
        <f>('FORMULARIO '!BL1597)</f>
        <v>0</v>
      </c>
      <c r="U1559" s="86" t="b">
        <f>('FORMULARIO '!BM1597)</f>
        <v>0</v>
      </c>
      <c r="V1559" s="86" t="b">
        <f>('FORMULARIO '!BN1597)</f>
        <v>0</v>
      </c>
      <c r="W1559" s="86">
        <f>('FORMULARIO '!BO1597)</f>
        <v>1.8483468385875674</v>
      </c>
      <c r="X1559" s="86" t="b">
        <f>('FORMULARIO '!BP1597)</f>
        <v>0</v>
      </c>
      <c r="Y1559" s="86">
        <f>('FORMULARIO '!BQ1597)</f>
        <v>9.8578498058003596</v>
      </c>
      <c r="Z1559" s="86" t="b">
        <f>('FORMULARIO '!BR1597)</f>
        <v>0</v>
      </c>
    </row>
    <row r="1560" spans="1:26" x14ac:dyDescent="0.75">
      <c r="A1560" s="85" t="str">
        <f>_xlfn.CONCAT('FORMULARIO '!G1598,'FORMULARIO '!E1598,'FORMULARIO '!B1598,'FORMULARIO '!E1598,'FORMULARIO '!C1598,'FORMULARIO '!E1598,'FORMULARIO '!P1598)</f>
        <v>7681-Latex Experto y Homologos-Todocolor-Media</v>
      </c>
      <c r="B1560" s="85" t="str">
        <f t="shared" si="24"/>
        <v>7681-Latex Experto y Homologos-Todocolor-Media</v>
      </c>
      <c r="C1560" s="85" t="str">
        <f>('FORMULARIO '!G1598)</f>
        <v>7681</v>
      </c>
      <c r="D1560" s="75">
        <f>('FORMULARIO '!H1598)</f>
        <v>0</v>
      </c>
      <c r="E1560" s="75">
        <f>('FORMULARIO '!I1598)</f>
        <v>0</v>
      </c>
      <c r="F1560" s="75">
        <f>('FORMULARIO '!J1598)</f>
        <v>0</v>
      </c>
      <c r="G1560" s="75">
        <v>0</v>
      </c>
      <c r="H1560" s="75">
        <v>3785</v>
      </c>
      <c r="M1560" s="86" t="b">
        <f>('FORMULARIO '!BE1598)</f>
        <v>0</v>
      </c>
      <c r="N1560" s="86" t="b">
        <f>('FORMULARIO '!BF1598)</f>
        <v>0</v>
      </c>
      <c r="O1560" s="86">
        <f>('FORMULARIO '!BG1598)</f>
        <v>15.094832515131801</v>
      </c>
      <c r="P1560" s="86" t="b">
        <f>('FORMULARIO '!BH1598)</f>
        <v>0</v>
      </c>
      <c r="Q1560" s="86" t="b">
        <f>('FORMULARIO '!BI1598)</f>
        <v>0</v>
      </c>
      <c r="R1560" s="86" t="b">
        <f>('FORMULARIO '!BJ1598)</f>
        <v>0</v>
      </c>
      <c r="S1560" s="86">
        <f>('FORMULARIO '!BK1598)</f>
        <v>3.0805780643126126</v>
      </c>
      <c r="T1560" s="86" t="b">
        <f>('FORMULARIO '!BL1598)</f>
        <v>0</v>
      </c>
      <c r="U1560" s="86" t="b">
        <f>('FORMULARIO '!BM1598)</f>
        <v>0</v>
      </c>
      <c r="V1560" s="86" t="b">
        <f>('FORMULARIO '!BN1598)</f>
        <v>0</v>
      </c>
      <c r="W1560" s="86" t="b">
        <f>('FORMULARIO '!BO1598)</f>
        <v>0</v>
      </c>
      <c r="X1560" s="86" t="b">
        <f>('FORMULARIO '!BP1598)</f>
        <v>0</v>
      </c>
      <c r="Y1560" s="86">
        <f>('FORMULARIO '!BQ1598)</f>
        <v>4.6208670964689187</v>
      </c>
      <c r="Z1560" s="86" t="b">
        <f>('FORMULARIO '!BR1598)</f>
        <v>0</v>
      </c>
    </row>
    <row r="1561" spans="1:26" x14ac:dyDescent="0.75">
      <c r="A1561" s="85" t="str">
        <f>_xlfn.CONCAT('FORMULARIO '!G1599,'FORMULARIO '!E1599,'FORMULARIO '!B1599,'FORMULARIO '!E1599,'FORMULARIO '!C1599,'FORMULARIO '!E1599,'FORMULARIO '!P1599)</f>
        <v>7682-Latex Experto y Homologos-Todocolor-Blanca</v>
      </c>
      <c r="B1561" s="85" t="str">
        <f t="shared" si="24"/>
        <v>7682-Latex Experto y Homologos-Todocolor-Blanca</v>
      </c>
      <c r="C1561" s="85" t="str">
        <f>('FORMULARIO '!G1599)</f>
        <v>7682</v>
      </c>
      <c r="D1561" s="75">
        <f>('FORMULARIO '!H1599)</f>
        <v>0</v>
      </c>
      <c r="E1561" s="75">
        <f>('FORMULARIO '!I1599)</f>
        <v>0</v>
      </c>
      <c r="F1561" s="75">
        <f>('FORMULARIO '!J1599)</f>
        <v>0</v>
      </c>
      <c r="G1561" s="75">
        <v>0</v>
      </c>
      <c r="H1561" s="75">
        <v>3785</v>
      </c>
      <c r="M1561" s="86" t="b">
        <f>('FORMULARIO '!BE1599)</f>
        <v>0</v>
      </c>
      <c r="N1561" s="86" t="b">
        <f>('FORMULARIO '!BF1599)</f>
        <v>0</v>
      </c>
      <c r="O1561" s="86">
        <f>('FORMULARIO '!BG1599)</f>
        <v>9.2417341929378374</v>
      </c>
      <c r="P1561" s="86" t="b">
        <f>('FORMULARIO '!BH1599)</f>
        <v>0</v>
      </c>
      <c r="Q1561" s="86" t="b">
        <f>('FORMULARIO '!BI1599)</f>
        <v>0</v>
      </c>
      <c r="R1561" s="86" t="b">
        <f>('FORMULARIO '!BJ1599)</f>
        <v>0</v>
      </c>
      <c r="S1561" s="86" t="b">
        <f>('FORMULARIO '!BK1599)</f>
        <v>0</v>
      </c>
      <c r="T1561" s="86" t="b">
        <f>('FORMULARIO '!BL1599)</f>
        <v>0</v>
      </c>
      <c r="U1561" s="86" t="b">
        <f>('FORMULARIO '!BM1599)</f>
        <v>0</v>
      </c>
      <c r="V1561" s="86">
        <f>('FORMULARIO '!BN1599)</f>
        <v>1.232231225725045</v>
      </c>
      <c r="W1561" s="86" t="b">
        <f>('FORMULARIO '!BO1599)</f>
        <v>0</v>
      </c>
      <c r="X1561" s="86" t="b">
        <f>('FORMULARIO '!BP1599)</f>
        <v>0</v>
      </c>
      <c r="Y1561" s="86">
        <f>('FORMULARIO '!BQ1599)</f>
        <v>3.0805780643126126</v>
      </c>
      <c r="Z1561" s="86" t="b">
        <f>('FORMULARIO '!BR1599)</f>
        <v>0</v>
      </c>
    </row>
    <row r="1562" spans="1:26" x14ac:dyDescent="0.75">
      <c r="A1562" s="85" t="str">
        <f>_xlfn.CONCAT('FORMULARIO '!G1600,'FORMULARIO '!E1600,'FORMULARIO '!B1600,'FORMULARIO '!E1600,'FORMULARIO '!C1600,'FORMULARIO '!E1600,'FORMULARIO '!P1600)</f>
        <v>7683-Latex Experto y Homologos-Todocolor-Blanca</v>
      </c>
      <c r="B1562" s="85" t="str">
        <f t="shared" si="24"/>
        <v>7683-Latex Experto y Homologos-Todocolor-Blanca</v>
      </c>
      <c r="C1562" s="85" t="str">
        <f>('FORMULARIO '!G1600)</f>
        <v>7683</v>
      </c>
      <c r="D1562" s="75">
        <f>('FORMULARIO '!H1600)</f>
        <v>0</v>
      </c>
      <c r="E1562" s="75">
        <f>('FORMULARIO '!I1600)</f>
        <v>0</v>
      </c>
      <c r="F1562" s="75">
        <f>('FORMULARIO '!J1600)</f>
        <v>0</v>
      </c>
      <c r="G1562" s="75">
        <v>0</v>
      </c>
      <c r="H1562" s="75">
        <v>3785</v>
      </c>
      <c r="M1562" s="86" t="b">
        <f>('FORMULARIO '!BE1600)</f>
        <v>0</v>
      </c>
      <c r="N1562" s="86" t="b">
        <f>('FORMULARIO '!BF1600)</f>
        <v>0</v>
      </c>
      <c r="O1562" s="86">
        <f>('FORMULARIO '!BG1600)</f>
        <v>3.0805780643126126</v>
      </c>
      <c r="P1562" s="86" t="b">
        <f>('FORMULARIO '!BH1600)</f>
        <v>0</v>
      </c>
      <c r="Q1562" s="86" t="b">
        <f>('FORMULARIO '!BI1600)</f>
        <v>0</v>
      </c>
      <c r="R1562" s="86">
        <f>('FORMULARIO '!BJ1600)</f>
        <v>2.1564046450188288</v>
      </c>
      <c r="S1562" s="86" t="b">
        <f>('FORMULARIO '!BK1600)</f>
        <v>0</v>
      </c>
      <c r="T1562" s="86" t="b">
        <f>('FORMULARIO '!BL1600)</f>
        <v>0</v>
      </c>
      <c r="U1562" s="86" t="b">
        <f>('FORMULARIO '!BM1600)</f>
        <v>0</v>
      </c>
      <c r="V1562" s="86" t="b">
        <f>('FORMULARIO '!BN1600)</f>
        <v>0</v>
      </c>
      <c r="W1562" s="86" t="b">
        <f>('FORMULARIO '!BO1600)</f>
        <v>0</v>
      </c>
      <c r="X1562" s="86" t="b">
        <f>('FORMULARIO '!BP1600)</f>
        <v>0</v>
      </c>
      <c r="Y1562" s="86">
        <f>('FORMULARIO '!BQ1600)</f>
        <v>1.232231225725045</v>
      </c>
      <c r="Z1562" s="86" t="b">
        <f>('FORMULARIO '!BR1600)</f>
        <v>0</v>
      </c>
    </row>
    <row r="1563" spans="1:26" x14ac:dyDescent="0.75">
      <c r="A1563" s="85" t="str">
        <f>_xlfn.CONCAT('FORMULARIO '!G1601,'FORMULARIO '!E1601,'FORMULARIO '!B1601,'FORMULARIO '!E1601,'FORMULARIO '!C1601,'FORMULARIO '!E1601,'FORMULARIO '!P1601)</f>
        <v>7684-Latex Experto y Homologos-Todocolor-Blanca</v>
      </c>
      <c r="B1563" s="85" t="str">
        <f t="shared" si="24"/>
        <v>7684-Latex Experto y Homologos-Todocolor-Blanca</v>
      </c>
      <c r="C1563" s="85" t="str">
        <f>('FORMULARIO '!G1601)</f>
        <v>7684</v>
      </c>
      <c r="D1563" s="75">
        <f>('FORMULARIO '!H1601)</f>
        <v>0</v>
      </c>
      <c r="E1563" s="75">
        <f>('FORMULARIO '!I1601)</f>
        <v>0</v>
      </c>
      <c r="F1563" s="75">
        <f>('FORMULARIO '!J1601)</f>
        <v>0</v>
      </c>
      <c r="G1563" s="75">
        <v>0</v>
      </c>
      <c r="H1563" s="75">
        <v>3785</v>
      </c>
      <c r="M1563" s="86" t="b">
        <f>('FORMULARIO '!BE1601)</f>
        <v>0</v>
      </c>
      <c r="N1563" s="86" t="b">
        <f>('FORMULARIO '!BF1601)</f>
        <v>0</v>
      </c>
      <c r="O1563" s="86">
        <f>('FORMULARIO '!BG1601)</f>
        <v>2.1564046450188288</v>
      </c>
      <c r="P1563" s="86" t="b">
        <f>('FORMULARIO '!BH1601)</f>
        <v>0</v>
      </c>
      <c r="Q1563" s="86" t="b">
        <f>('FORMULARIO '!BI1601)</f>
        <v>0</v>
      </c>
      <c r="R1563" s="86" t="b">
        <f>('FORMULARIO '!BJ1601)</f>
        <v>0</v>
      </c>
      <c r="S1563" s="86">
        <f>('FORMULARIO '!BK1601)</f>
        <v>0.30805780643126124</v>
      </c>
      <c r="T1563" s="86" t="b">
        <f>('FORMULARIO '!BL1601)</f>
        <v>0</v>
      </c>
      <c r="U1563" s="86" t="b">
        <f>('FORMULARIO '!BM1601)</f>
        <v>0</v>
      </c>
      <c r="V1563" s="86" t="b">
        <f>('FORMULARIO '!BN1601)</f>
        <v>0</v>
      </c>
      <c r="W1563" s="86" t="b">
        <f>('FORMULARIO '!BO1601)</f>
        <v>0</v>
      </c>
      <c r="X1563" s="86" t="b">
        <f>('FORMULARIO '!BP1601)</f>
        <v>0</v>
      </c>
      <c r="Y1563" s="86">
        <f>('FORMULARIO '!BQ1601)</f>
        <v>0.61611561286252248</v>
      </c>
      <c r="Z1563" s="86" t="b">
        <f>('FORMULARIO '!BR1601)</f>
        <v>0</v>
      </c>
    </row>
    <row r="1564" spans="1:26" x14ac:dyDescent="0.75">
      <c r="A1564" s="85" t="str">
        <f>_xlfn.CONCAT('FORMULARIO '!G1602,'FORMULARIO '!E1602,'FORMULARIO '!B1602,'FORMULARIO '!E1602,'FORMULARIO '!C1602,'FORMULARIO '!E1602,'FORMULARIO '!P1602)</f>
        <v>7686-Latex Experto y Homologos-Todocolor-Intensa</v>
      </c>
      <c r="B1564" s="85" t="str">
        <f t="shared" si="24"/>
        <v>7686-Latex Experto y Homologos-Todocolor-Intensa</v>
      </c>
      <c r="C1564" s="85" t="str">
        <f>('FORMULARIO '!G1602)</f>
        <v>7686</v>
      </c>
      <c r="D1564" s="75">
        <f>('FORMULARIO '!H1602)</f>
        <v>0</v>
      </c>
      <c r="E1564" s="75">
        <f>('FORMULARIO '!I1602)</f>
        <v>0</v>
      </c>
      <c r="F1564" s="75">
        <f>('FORMULARIO '!J1602)</f>
        <v>0</v>
      </c>
      <c r="G1564" s="75">
        <v>0</v>
      </c>
      <c r="H1564" s="75">
        <v>3785</v>
      </c>
      <c r="M1564" s="86" t="b">
        <f>('FORMULARIO '!BE1602)</f>
        <v>0</v>
      </c>
      <c r="N1564" s="86" t="b">
        <f>('FORMULARIO '!BF1602)</f>
        <v>0</v>
      </c>
      <c r="O1564" s="86" t="b">
        <f>('FORMULARIO '!BG1602)</f>
        <v>0</v>
      </c>
      <c r="P1564" s="86" t="b">
        <f>('FORMULARIO '!BH1602)</f>
        <v>0</v>
      </c>
      <c r="Q1564" s="86" t="b">
        <f>('FORMULARIO '!BI1602)</f>
        <v>0</v>
      </c>
      <c r="R1564" s="86">
        <f>('FORMULARIO '!BJ1602)</f>
        <v>120.14254450819189</v>
      </c>
      <c r="S1564" s="86" t="b">
        <f>('FORMULARIO '!BK1602)</f>
        <v>0</v>
      </c>
      <c r="T1564" s="86" t="b">
        <f>('FORMULARIO '!BL1602)</f>
        <v>0</v>
      </c>
      <c r="U1564" s="86">
        <f>('FORMULARIO '!BM1602)</f>
        <v>53.294000512608193</v>
      </c>
      <c r="V1564" s="86" t="b">
        <f>('FORMULARIO '!BN1602)</f>
        <v>0</v>
      </c>
      <c r="W1564" s="86" t="b">
        <f>('FORMULARIO '!BO1602)</f>
        <v>0</v>
      </c>
      <c r="X1564" s="86" t="b">
        <f>('FORMULARIO '!BP1602)</f>
        <v>0</v>
      </c>
      <c r="Y1564" s="86">
        <f>('FORMULARIO '!BQ1602)</f>
        <v>32.654127481713694</v>
      </c>
      <c r="Z1564" s="86" t="b">
        <f>('FORMULARIO '!BR1602)</f>
        <v>0</v>
      </c>
    </row>
    <row r="1565" spans="1:26" x14ac:dyDescent="0.75">
      <c r="A1565" s="85" t="str">
        <f>_xlfn.CONCAT('FORMULARIO '!G1603,'FORMULARIO '!E1603,'FORMULARIO '!B1603,'FORMULARIO '!E1603,'FORMULARIO '!C1603,'FORMULARIO '!E1603,'FORMULARIO '!P1603)</f>
        <v>7687-Latex Experto y Homologos-Todocolor-Intensa</v>
      </c>
      <c r="B1565" s="85" t="str">
        <f t="shared" si="24"/>
        <v>7687-Latex Experto y Homologos-Todocolor-Intensa</v>
      </c>
      <c r="C1565" s="85" t="str">
        <f>('FORMULARIO '!G1603)</f>
        <v>7687</v>
      </c>
      <c r="D1565" s="75">
        <f>('FORMULARIO '!H1603)</f>
        <v>0</v>
      </c>
      <c r="E1565" s="75">
        <f>('FORMULARIO '!I1603)</f>
        <v>0</v>
      </c>
      <c r="F1565" s="75">
        <f>('FORMULARIO '!J1603)</f>
        <v>0</v>
      </c>
      <c r="G1565" s="75">
        <v>0</v>
      </c>
      <c r="H1565" s="75">
        <v>3785</v>
      </c>
      <c r="M1565" s="86" t="b">
        <f>('FORMULARIO '!BE1603)</f>
        <v>0</v>
      </c>
      <c r="N1565" s="86" t="b">
        <f>('FORMULARIO '!BF1603)</f>
        <v>0</v>
      </c>
      <c r="O1565" s="86">
        <f>('FORMULARIO '!BG1603)</f>
        <v>50.829538061158104</v>
      </c>
      <c r="P1565" s="86" t="b">
        <f>('FORMULARIO '!BH1603)</f>
        <v>0</v>
      </c>
      <c r="Q1565" s="86" t="b">
        <f>('FORMULARIO '!BI1603)</f>
        <v>0</v>
      </c>
      <c r="R1565" s="86">
        <f>('FORMULARIO '!BJ1603)</f>
        <v>90.877052897222057</v>
      </c>
      <c r="S1565" s="86" t="b">
        <f>('FORMULARIO '!BK1603)</f>
        <v>0</v>
      </c>
      <c r="T1565" s="86" t="b">
        <f>('FORMULARIO '!BL1603)</f>
        <v>0</v>
      </c>
      <c r="U1565" s="86" t="b">
        <f>('FORMULARIO '!BM1603)</f>
        <v>0</v>
      </c>
      <c r="V1565" s="86" t="b">
        <f>('FORMULARIO '!BN1603)</f>
        <v>0</v>
      </c>
      <c r="W1565" s="86" t="b">
        <f>('FORMULARIO '!BO1603)</f>
        <v>0</v>
      </c>
      <c r="X1565" s="86" t="b">
        <f>('FORMULARIO '!BP1603)</f>
        <v>0</v>
      </c>
      <c r="Y1565" s="86">
        <f>('FORMULARIO '!BQ1603)</f>
        <v>14.170659095838017</v>
      </c>
      <c r="Z1565" s="86" t="b">
        <f>('FORMULARIO '!BR1603)</f>
        <v>0</v>
      </c>
    </row>
    <row r="1566" spans="1:26" x14ac:dyDescent="0.75">
      <c r="A1566" s="85" t="str">
        <f>_xlfn.CONCAT('FORMULARIO '!G1604,'FORMULARIO '!E1604,'FORMULARIO '!B1604,'FORMULARIO '!E1604,'FORMULARIO '!C1604,'FORMULARIO '!E1604,'FORMULARIO '!P1604)</f>
        <v>7688-Latex Experto y Homologos-Todocolor-Media</v>
      </c>
      <c r="B1566" s="85" t="str">
        <f t="shared" si="24"/>
        <v>7688-Latex Experto y Homologos-Todocolor-Media</v>
      </c>
      <c r="C1566" s="85" t="str">
        <f>('FORMULARIO '!G1604)</f>
        <v>7688</v>
      </c>
      <c r="D1566" s="75">
        <f>('FORMULARIO '!H1604)</f>
        <v>0</v>
      </c>
      <c r="E1566" s="75">
        <f>('FORMULARIO '!I1604)</f>
        <v>0</v>
      </c>
      <c r="F1566" s="75">
        <f>('FORMULARIO '!J1604)</f>
        <v>0</v>
      </c>
      <c r="G1566" s="75">
        <v>0</v>
      </c>
      <c r="H1566" s="75">
        <v>3785</v>
      </c>
      <c r="M1566" s="86" t="b">
        <f>('FORMULARIO '!BE1604)</f>
        <v>0</v>
      </c>
      <c r="N1566" s="86" t="b">
        <f>('FORMULARIO '!BF1604)</f>
        <v>0</v>
      </c>
      <c r="O1566" s="86">
        <f>('FORMULARIO '!BG1604)</f>
        <v>60.379330060527202</v>
      </c>
      <c r="P1566" s="86" t="b">
        <f>('FORMULARIO '!BH1604)</f>
        <v>0</v>
      </c>
      <c r="Q1566" s="86" t="b">
        <f>('FORMULARIO '!BI1604)</f>
        <v>0</v>
      </c>
      <c r="R1566" s="86" t="b">
        <f>('FORMULARIO '!BJ1604)</f>
        <v>0</v>
      </c>
      <c r="S1566" s="86" t="b">
        <f>('FORMULARIO '!BK1604)</f>
        <v>0</v>
      </c>
      <c r="T1566" s="86" t="b">
        <f>('FORMULARIO '!BL1604)</f>
        <v>0</v>
      </c>
      <c r="U1566" s="86" t="b">
        <f>('FORMULARIO '!BM1604)</f>
        <v>0</v>
      </c>
      <c r="V1566" s="86" t="b">
        <f>('FORMULARIO '!BN1604)</f>
        <v>0</v>
      </c>
      <c r="W1566" s="86">
        <f>('FORMULARIO '!BO1604)</f>
        <v>8.6256185800753151</v>
      </c>
      <c r="X1566" s="86" t="b">
        <f>('FORMULARIO '!BP1604)</f>
        <v>0</v>
      </c>
      <c r="Y1566" s="86">
        <f>('FORMULARIO '!BQ1604)</f>
        <v>27.10908696595099</v>
      </c>
      <c r="Z1566" s="86" t="b">
        <f>('FORMULARIO '!BR1604)</f>
        <v>0</v>
      </c>
    </row>
    <row r="1567" spans="1:26" x14ac:dyDescent="0.75">
      <c r="A1567" s="85" t="str">
        <f>_xlfn.CONCAT('FORMULARIO '!G1605,'FORMULARIO '!E1605,'FORMULARIO '!B1605,'FORMULARIO '!E1605,'FORMULARIO '!C1605,'FORMULARIO '!E1605,'FORMULARIO '!P1605)</f>
        <v>7689-Latex Experto y Homologos-Todocolor-Media</v>
      </c>
      <c r="B1567" s="85" t="str">
        <f t="shared" si="24"/>
        <v>7689-Latex Experto y Homologos-Todocolor-Media</v>
      </c>
      <c r="C1567" s="85" t="str">
        <f>('FORMULARIO '!G1605)</f>
        <v>7689</v>
      </c>
      <c r="D1567" s="75">
        <f>('FORMULARIO '!H1605)</f>
        <v>0</v>
      </c>
      <c r="E1567" s="75">
        <f>('FORMULARIO '!I1605)</f>
        <v>0</v>
      </c>
      <c r="F1567" s="75">
        <f>('FORMULARIO '!J1605)</f>
        <v>0</v>
      </c>
      <c r="G1567" s="75">
        <v>0</v>
      </c>
      <c r="H1567" s="75">
        <v>3785</v>
      </c>
      <c r="M1567" s="86" t="b">
        <f>('FORMULARIO '!BE1605)</f>
        <v>0</v>
      </c>
      <c r="N1567" s="86" t="b">
        <f>('FORMULARIO '!BF1605)</f>
        <v>0</v>
      </c>
      <c r="O1567" s="86">
        <f>('FORMULARIO '!BG1605)</f>
        <v>31.113838449557385</v>
      </c>
      <c r="P1567" s="86" t="b">
        <f>('FORMULARIO '!BH1605)</f>
        <v>0</v>
      </c>
      <c r="Q1567" s="86" t="b">
        <f>('FORMULARIO '!BI1605)</f>
        <v>0</v>
      </c>
      <c r="R1567" s="86" t="b">
        <f>('FORMULARIO '!BJ1605)</f>
        <v>0</v>
      </c>
      <c r="S1567" s="86" t="b">
        <f>('FORMULARIO '!BK1605)</f>
        <v>0</v>
      </c>
      <c r="T1567" s="86" t="b">
        <f>('FORMULARIO '!BL1605)</f>
        <v>0</v>
      </c>
      <c r="U1567" s="86" t="b">
        <f>('FORMULARIO '!BM1605)</f>
        <v>0</v>
      </c>
      <c r="V1567" s="86" t="b">
        <f>('FORMULARIO '!BN1605)</f>
        <v>0</v>
      </c>
      <c r="W1567" s="86">
        <f>('FORMULARIO '!BO1605)</f>
        <v>4.6208670964689187</v>
      </c>
      <c r="X1567" s="86" t="b">
        <f>('FORMULARIO '!BP1605)</f>
        <v>0</v>
      </c>
      <c r="Y1567" s="86">
        <f>('FORMULARIO '!BQ1605)</f>
        <v>14.786774708700539</v>
      </c>
      <c r="Z1567" s="86" t="b">
        <f>('FORMULARIO '!BR1605)</f>
        <v>0</v>
      </c>
    </row>
    <row r="1568" spans="1:26" x14ac:dyDescent="0.75">
      <c r="A1568" s="85" t="str">
        <f>_xlfn.CONCAT('FORMULARIO '!G1606,'FORMULARIO '!E1606,'FORMULARIO '!B1606,'FORMULARIO '!E1606,'FORMULARIO '!C1606,'FORMULARIO '!E1606,'FORMULARIO '!P1606)</f>
        <v>7690-Latex Experto y Homologos-Todocolor-Blanca</v>
      </c>
      <c r="B1568" s="85" t="str">
        <f t="shared" si="24"/>
        <v>7690-Latex Experto y Homologos-Todocolor-Blanca</v>
      </c>
      <c r="C1568" s="85" t="str">
        <f>('FORMULARIO '!G1606)</f>
        <v>7690</v>
      </c>
      <c r="D1568" s="75">
        <f>('FORMULARIO '!H1606)</f>
        <v>0</v>
      </c>
      <c r="E1568" s="75">
        <f>('FORMULARIO '!I1606)</f>
        <v>0</v>
      </c>
      <c r="F1568" s="75">
        <f>('FORMULARIO '!J1606)</f>
        <v>0</v>
      </c>
      <c r="G1568" s="75">
        <v>0</v>
      </c>
      <c r="H1568" s="75">
        <v>3785</v>
      </c>
      <c r="M1568" s="86" t="b">
        <f>('FORMULARIO '!BE1606)</f>
        <v>0</v>
      </c>
      <c r="N1568" s="86" t="b">
        <f>('FORMULARIO '!BF1606)</f>
        <v>0</v>
      </c>
      <c r="O1568" s="86">
        <f>('FORMULARIO '!BG1606)</f>
        <v>17.559294966581891</v>
      </c>
      <c r="P1568" s="86" t="b">
        <f>('FORMULARIO '!BH1606)</f>
        <v>0</v>
      </c>
      <c r="Q1568" s="86" t="b">
        <f>('FORMULARIO '!BI1606)</f>
        <v>0</v>
      </c>
      <c r="R1568" s="86" t="b">
        <f>('FORMULARIO '!BJ1606)</f>
        <v>0</v>
      </c>
      <c r="S1568" s="86" t="b">
        <f>('FORMULARIO '!BK1606)</f>
        <v>0</v>
      </c>
      <c r="T1568" s="86" t="b">
        <f>('FORMULARIO '!BL1606)</f>
        <v>0</v>
      </c>
      <c r="U1568" s="86" t="b">
        <f>('FORMULARIO '!BM1606)</f>
        <v>0</v>
      </c>
      <c r="V1568" s="86" t="b">
        <f>('FORMULARIO '!BN1606)</f>
        <v>0</v>
      </c>
      <c r="W1568" s="86">
        <f>('FORMULARIO '!BO1606)</f>
        <v>1.5402890321563063</v>
      </c>
      <c r="X1568" s="86" t="b">
        <f>('FORMULARIO '!BP1606)</f>
        <v>0</v>
      </c>
      <c r="Y1568" s="86">
        <f>('FORMULARIO '!BQ1606)</f>
        <v>6.4692139350564863</v>
      </c>
      <c r="Z1568" s="86" t="b">
        <f>('FORMULARIO '!BR1606)</f>
        <v>0</v>
      </c>
    </row>
    <row r="1569" spans="1:26" x14ac:dyDescent="0.75">
      <c r="A1569" s="85" t="str">
        <f>_xlfn.CONCAT('FORMULARIO '!G1607,'FORMULARIO '!E1607,'FORMULARIO '!B1607,'FORMULARIO '!E1607,'FORMULARIO '!C1607,'FORMULARIO '!E1607,'FORMULARIO '!P1607)</f>
        <v>7691-Latex Experto y Homologos-Todocolor-Blanca</v>
      </c>
      <c r="B1569" s="85" t="str">
        <f t="shared" si="24"/>
        <v>7691-Latex Experto y Homologos-Todocolor-Blanca</v>
      </c>
      <c r="C1569" s="85" t="str">
        <f>('FORMULARIO '!G1607)</f>
        <v>7691</v>
      </c>
      <c r="D1569" s="75">
        <f>('FORMULARIO '!H1607)</f>
        <v>0</v>
      </c>
      <c r="E1569" s="75">
        <f>('FORMULARIO '!I1607)</f>
        <v>0</v>
      </c>
      <c r="F1569" s="75">
        <f>('FORMULARIO '!J1607)</f>
        <v>0</v>
      </c>
      <c r="G1569" s="75">
        <v>0</v>
      </c>
      <c r="H1569" s="75">
        <v>3785</v>
      </c>
      <c r="M1569" s="86" t="b">
        <f>('FORMULARIO '!BE1607)</f>
        <v>0</v>
      </c>
      <c r="N1569" s="86" t="b">
        <f>('FORMULARIO '!BF1607)</f>
        <v>0</v>
      </c>
      <c r="O1569" s="86">
        <f>('FORMULARIO '!BG1607)</f>
        <v>11.398138837956667</v>
      </c>
      <c r="P1569" s="86" t="b">
        <f>('FORMULARIO '!BH1607)</f>
        <v>0</v>
      </c>
      <c r="Q1569" s="86" t="b">
        <f>('FORMULARIO '!BI1607)</f>
        <v>0</v>
      </c>
      <c r="R1569" s="86" t="b">
        <f>('FORMULARIO '!BJ1607)</f>
        <v>0</v>
      </c>
      <c r="S1569" s="86">
        <f>('FORMULARIO '!BK1607)</f>
        <v>3.3886358707438737</v>
      </c>
      <c r="T1569" s="86" t="b">
        <f>('FORMULARIO '!BL1607)</f>
        <v>0</v>
      </c>
      <c r="U1569" s="86" t="b">
        <f>('FORMULARIO '!BM1607)</f>
        <v>0</v>
      </c>
      <c r="V1569" s="86" t="b">
        <f>('FORMULARIO '!BN1607)</f>
        <v>0</v>
      </c>
      <c r="W1569" s="86" t="b">
        <f>('FORMULARIO '!BO1607)</f>
        <v>0</v>
      </c>
      <c r="X1569" s="86" t="b">
        <f>('FORMULARIO '!BP1607)</f>
        <v>0</v>
      </c>
      <c r="Y1569" s="86">
        <f>('FORMULARIO '!BQ1607)</f>
        <v>3.0805780643126126</v>
      </c>
      <c r="Z1569" s="86" t="b">
        <f>('FORMULARIO '!BR1607)</f>
        <v>0</v>
      </c>
    </row>
    <row r="1570" spans="1:26" x14ac:dyDescent="0.75">
      <c r="A1570" s="85" t="str">
        <f>_xlfn.CONCAT('FORMULARIO '!G1608,'FORMULARIO '!E1608,'FORMULARIO '!B1608,'FORMULARIO '!E1608,'FORMULARIO '!C1608,'FORMULARIO '!E1608,'FORMULARIO '!P1608)</f>
        <v>7692-Latex Experto y Homologos-Todocolor-Blanca</v>
      </c>
      <c r="B1570" s="85" t="str">
        <f t="shared" si="24"/>
        <v>7692-Latex Experto y Homologos-Todocolor-Blanca</v>
      </c>
      <c r="C1570" s="85" t="str">
        <f>('FORMULARIO '!G1608)</f>
        <v>7692</v>
      </c>
      <c r="D1570" s="75">
        <f>('FORMULARIO '!H1608)</f>
        <v>0</v>
      </c>
      <c r="E1570" s="75">
        <f>('FORMULARIO '!I1608)</f>
        <v>0</v>
      </c>
      <c r="F1570" s="75">
        <f>('FORMULARIO '!J1608)</f>
        <v>0</v>
      </c>
      <c r="G1570" s="75">
        <v>0</v>
      </c>
      <c r="H1570" s="75">
        <v>3785</v>
      </c>
      <c r="M1570" s="86" t="b">
        <f>('FORMULARIO '!BE1608)</f>
        <v>0</v>
      </c>
      <c r="N1570" s="86" t="b">
        <f>('FORMULARIO '!BF1608)</f>
        <v>0</v>
      </c>
      <c r="O1570" s="86">
        <f>('FORMULARIO '!BG1608)</f>
        <v>3.6966936771751349</v>
      </c>
      <c r="P1570" s="86" t="b">
        <f>('FORMULARIO '!BH1608)</f>
        <v>0</v>
      </c>
      <c r="Q1570" s="86" t="b">
        <f>('FORMULARIO '!BI1608)</f>
        <v>0</v>
      </c>
      <c r="R1570" s="86" t="b">
        <f>('FORMULARIO '!BJ1608)</f>
        <v>0</v>
      </c>
      <c r="S1570" s="86" t="b">
        <f>('FORMULARIO '!BK1608)</f>
        <v>0</v>
      </c>
      <c r="T1570" s="86" t="b">
        <f>('FORMULARIO '!BL1608)</f>
        <v>0</v>
      </c>
      <c r="U1570" s="86" t="b">
        <f>('FORMULARIO '!BM1608)</f>
        <v>0</v>
      </c>
      <c r="V1570" s="86" t="b">
        <f>('FORMULARIO '!BN1608)</f>
        <v>0</v>
      </c>
      <c r="W1570" s="86">
        <f>('FORMULARIO '!BO1608)</f>
        <v>0.30805780643126124</v>
      </c>
      <c r="X1570" s="86" t="b">
        <f>('FORMULARIO '!BP1608)</f>
        <v>0</v>
      </c>
      <c r="Y1570" s="86">
        <f>('FORMULARIO '!BQ1608)</f>
        <v>1.232231225725045</v>
      </c>
      <c r="Z1570" s="86" t="b">
        <f>('FORMULARIO '!BR1608)</f>
        <v>0</v>
      </c>
    </row>
    <row r="1571" spans="1:26" x14ac:dyDescent="0.75">
      <c r="A1571" s="85" t="str">
        <f>_xlfn.CONCAT('FORMULARIO '!G1609,'FORMULARIO '!E1609,'FORMULARIO '!B1609,'FORMULARIO '!E1609,'FORMULARIO '!C1609,'FORMULARIO '!E1609,'FORMULARIO '!P1609)</f>
        <v>7710-Latex Experto y Homologos-Todocolor-Intensa</v>
      </c>
      <c r="B1571" s="85" t="str">
        <f t="shared" si="24"/>
        <v>7710-Latex Experto y Homologos-Todocolor-Intensa</v>
      </c>
      <c r="C1571" s="85" t="str">
        <f>('FORMULARIO '!G1609)</f>
        <v>7710</v>
      </c>
      <c r="D1571" s="75">
        <f>('FORMULARIO '!H1609)</f>
        <v>0</v>
      </c>
      <c r="E1571" s="75">
        <f>('FORMULARIO '!I1609)</f>
        <v>0</v>
      </c>
      <c r="F1571" s="75">
        <f>('FORMULARIO '!J1609)</f>
        <v>0</v>
      </c>
      <c r="G1571" s="75">
        <v>0</v>
      </c>
      <c r="H1571" s="75">
        <v>3785</v>
      </c>
      <c r="M1571" s="86" t="b">
        <f>('FORMULARIO '!BE1609)</f>
        <v>0</v>
      </c>
      <c r="N1571" s="86" t="b">
        <f>('FORMULARIO '!BF1609)</f>
        <v>0</v>
      </c>
      <c r="O1571" s="86">
        <f>('FORMULARIO '!BG1609)</f>
        <v>145.09522682912404</v>
      </c>
      <c r="P1571" s="86" t="b">
        <f>('FORMULARIO '!BH1609)</f>
        <v>0</v>
      </c>
      <c r="Q1571" s="86" t="b">
        <f>('FORMULARIO '!BI1609)</f>
        <v>0</v>
      </c>
      <c r="R1571" s="86" t="b">
        <f>('FORMULARIO '!BJ1609)</f>
        <v>0</v>
      </c>
      <c r="S1571" s="86" t="b">
        <f>('FORMULARIO '!BK1609)</f>
        <v>0</v>
      </c>
      <c r="T1571" s="86" t="b">
        <f>('FORMULARIO '!BL1609)</f>
        <v>0</v>
      </c>
      <c r="U1571" s="86">
        <f>('FORMULARIO '!BM1609)</f>
        <v>19.407641805169458</v>
      </c>
      <c r="V1571" s="86" t="b">
        <f>('FORMULARIO '!BN1609)</f>
        <v>0</v>
      </c>
      <c r="W1571" s="86" t="b">
        <f>('FORMULARIO '!BO1609)</f>
        <v>0</v>
      </c>
      <c r="X1571" s="86" t="b">
        <f>('FORMULARIO '!BP1609)</f>
        <v>0</v>
      </c>
      <c r="Y1571" s="86">
        <f>('FORMULARIO '!BQ1609)</f>
        <v>19.407641805169458</v>
      </c>
      <c r="Z1571" s="86" t="b">
        <f>('FORMULARIO '!BR1609)</f>
        <v>0</v>
      </c>
    </row>
    <row r="1572" spans="1:26" x14ac:dyDescent="0.75">
      <c r="A1572" s="85" t="str">
        <f>_xlfn.CONCAT('FORMULARIO '!G1610,'FORMULARIO '!E1610,'FORMULARIO '!B1610,'FORMULARIO '!E1610,'FORMULARIO '!C1610,'FORMULARIO '!E1610,'FORMULARIO '!P1610)</f>
        <v>7711-Latex Experto y Homologos-Todocolor-Intensa</v>
      </c>
      <c r="B1572" s="85" t="str">
        <f t="shared" si="24"/>
        <v>7711-Latex Experto y Homologos-Todocolor-Intensa</v>
      </c>
      <c r="C1572" s="85" t="str">
        <f>('FORMULARIO '!G1610)</f>
        <v>7711</v>
      </c>
      <c r="D1572" s="75">
        <f>('FORMULARIO '!H1610)</f>
        <v>0</v>
      </c>
      <c r="E1572" s="75">
        <f>('FORMULARIO '!I1610)</f>
        <v>0</v>
      </c>
      <c r="F1572" s="75">
        <f>('FORMULARIO '!J1610)</f>
        <v>0</v>
      </c>
      <c r="G1572" s="75">
        <v>0</v>
      </c>
      <c r="H1572" s="75">
        <v>3785</v>
      </c>
      <c r="M1572" s="86" t="b">
        <f>('FORMULARIO '!BE1610)</f>
        <v>0</v>
      </c>
      <c r="N1572" s="86" t="b">
        <f>('FORMULARIO '!BF1610)</f>
        <v>0</v>
      </c>
      <c r="O1572" s="86">
        <f>('FORMULARIO '!BG1610)</f>
        <v>52.369827093314406</v>
      </c>
      <c r="P1572" s="86" t="b">
        <f>('FORMULARIO '!BH1610)</f>
        <v>0</v>
      </c>
      <c r="Q1572" s="86" t="b">
        <f>('FORMULARIO '!BI1610)</f>
        <v>0</v>
      </c>
      <c r="R1572" s="86" t="b">
        <f>('FORMULARIO '!BJ1610)</f>
        <v>0</v>
      </c>
      <c r="S1572" s="86" t="b">
        <f>('FORMULARIO '!BK1610)</f>
        <v>0</v>
      </c>
      <c r="T1572" s="86" t="b">
        <f>('FORMULARIO '!BL1610)</f>
        <v>0</v>
      </c>
      <c r="U1572" s="86">
        <f>('FORMULARIO '!BM1610)</f>
        <v>7.3933873543502697</v>
      </c>
      <c r="V1572" s="86" t="b">
        <f>('FORMULARIO '!BN1610)</f>
        <v>0</v>
      </c>
      <c r="W1572" s="86" t="b">
        <f>('FORMULARIO '!BO1610)</f>
        <v>0</v>
      </c>
      <c r="X1572" s="86" t="b">
        <f>('FORMULARIO '!BP1610)</f>
        <v>0</v>
      </c>
      <c r="Y1572" s="86">
        <f>('FORMULARIO '!BQ1610)</f>
        <v>7.7014451607815317</v>
      </c>
      <c r="Z1572" s="86" t="b">
        <f>('FORMULARIO '!BR1610)</f>
        <v>0</v>
      </c>
    </row>
    <row r="1573" spans="1:26" x14ac:dyDescent="0.75">
      <c r="A1573" s="85" t="str">
        <f>_xlfn.CONCAT('FORMULARIO '!G1611,'FORMULARIO '!E1611,'FORMULARIO '!B1611,'FORMULARIO '!E1611,'FORMULARIO '!C1611,'FORMULARIO '!E1611,'FORMULARIO '!P1611)</f>
        <v>7712-Latex Experto y Homologos-Todocolor-Media</v>
      </c>
      <c r="B1573" s="85" t="str">
        <f t="shared" si="24"/>
        <v>7712-Latex Experto y Homologos-Todocolor-Media</v>
      </c>
      <c r="C1573" s="85" t="str">
        <f>('FORMULARIO '!G1611)</f>
        <v>7712</v>
      </c>
      <c r="D1573" s="75">
        <f>('FORMULARIO '!H1611)</f>
        <v>0</v>
      </c>
      <c r="E1573" s="75">
        <f>('FORMULARIO '!I1611)</f>
        <v>0</v>
      </c>
      <c r="F1573" s="75">
        <f>('FORMULARIO '!J1611)</f>
        <v>0</v>
      </c>
      <c r="G1573" s="75">
        <v>0</v>
      </c>
      <c r="H1573" s="75">
        <v>3785</v>
      </c>
      <c r="M1573" s="86" t="b">
        <f>('FORMULARIO '!BE1611)</f>
        <v>0</v>
      </c>
      <c r="N1573" s="86" t="b">
        <f>('FORMULARIO '!BF1611)</f>
        <v>0</v>
      </c>
      <c r="O1573" s="86">
        <f>('FORMULARIO '!BG1611)</f>
        <v>37.583052384613872</v>
      </c>
      <c r="P1573" s="86" t="b">
        <f>('FORMULARIO '!BH1611)</f>
        <v>0</v>
      </c>
      <c r="Q1573" s="86" t="b">
        <f>('FORMULARIO '!BI1611)</f>
        <v>0</v>
      </c>
      <c r="R1573" s="86" t="b">
        <f>('FORMULARIO '!BJ1611)</f>
        <v>0</v>
      </c>
      <c r="S1573" s="86" t="b">
        <f>('FORMULARIO '!BK1611)</f>
        <v>0</v>
      </c>
      <c r="T1573" s="86" t="b">
        <f>('FORMULARIO '!BL1611)</f>
        <v>0</v>
      </c>
      <c r="U1573" s="86">
        <f>('FORMULARIO '!BM1611)</f>
        <v>5.5450405157627021</v>
      </c>
      <c r="V1573" s="86" t="b">
        <f>('FORMULARIO '!BN1611)</f>
        <v>0</v>
      </c>
      <c r="W1573" s="86" t="b">
        <f>('FORMULARIO '!BO1611)</f>
        <v>0</v>
      </c>
      <c r="X1573" s="86" t="b">
        <f>('FORMULARIO '!BP1611)</f>
        <v>0</v>
      </c>
      <c r="Y1573" s="86">
        <f>('FORMULARIO '!BQ1611)</f>
        <v>5.5450405157627021</v>
      </c>
      <c r="Z1573" s="86" t="b">
        <f>('FORMULARIO '!BR1611)</f>
        <v>0</v>
      </c>
    </row>
    <row r="1574" spans="1:26" x14ac:dyDescent="0.75">
      <c r="A1574" s="85" t="str">
        <f>_xlfn.CONCAT('FORMULARIO '!G1612,'FORMULARIO '!E1612,'FORMULARIO '!B1612,'FORMULARIO '!E1612,'FORMULARIO '!C1612,'FORMULARIO '!E1612,'FORMULARIO '!P1612)</f>
        <v>7713-Latex Experto y Homologos-Todocolor-Media</v>
      </c>
      <c r="B1574" s="85" t="str">
        <f t="shared" si="24"/>
        <v>7713-Latex Experto y Homologos-Todocolor-Media</v>
      </c>
      <c r="C1574" s="85" t="str">
        <f>('FORMULARIO '!G1612)</f>
        <v>7713</v>
      </c>
      <c r="D1574" s="75">
        <f>('FORMULARIO '!H1612)</f>
        <v>0</v>
      </c>
      <c r="E1574" s="75">
        <f>('FORMULARIO '!I1612)</f>
        <v>0</v>
      </c>
      <c r="F1574" s="75">
        <f>('FORMULARIO '!J1612)</f>
        <v>0</v>
      </c>
      <c r="G1574" s="75">
        <v>0</v>
      </c>
      <c r="H1574" s="75">
        <v>3785</v>
      </c>
      <c r="M1574" s="86" t="b">
        <f>('FORMULARIO '!BE1612)</f>
        <v>0</v>
      </c>
      <c r="N1574" s="86" t="b">
        <f>('FORMULARIO '!BF1612)</f>
        <v>0</v>
      </c>
      <c r="O1574" s="86">
        <f>('FORMULARIO '!BG1612)</f>
        <v>18.791526192306936</v>
      </c>
      <c r="P1574" s="86" t="b">
        <f>('FORMULARIO '!BH1612)</f>
        <v>0</v>
      </c>
      <c r="Q1574" s="86" t="b">
        <f>('FORMULARIO '!BI1612)</f>
        <v>0</v>
      </c>
      <c r="R1574" s="86" t="b">
        <f>('FORMULARIO '!BJ1612)</f>
        <v>0</v>
      </c>
      <c r="S1574" s="86" t="b">
        <f>('FORMULARIO '!BK1612)</f>
        <v>0</v>
      </c>
      <c r="T1574" s="86" t="b">
        <f>('FORMULARIO '!BL1612)</f>
        <v>0</v>
      </c>
      <c r="U1574" s="86">
        <f>('FORMULARIO '!BM1612)</f>
        <v>0.92417341929378372</v>
      </c>
      <c r="V1574" s="86" t="b">
        <f>('FORMULARIO '!BN1612)</f>
        <v>0</v>
      </c>
      <c r="W1574" s="86" t="b">
        <f>('FORMULARIO '!BO1612)</f>
        <v>0</v>
      </c>
      <c r="X1574" s="86" t="b">
        <f>('FORMULARIO '!BP1612)</f>
        <v>0</v>
      </c>
      <c r="Y1574" s="86">
        <f>('FORMULARIO '!BQ1612)</f>
        <v>2.1564046450188288</v>
      </c>
      <c r="Z1574" s="86" t="b">
        <f>('FORMULARIO '!BR1612)</f>
        <v>0</v>
      </c>
    </row>
    <row r="1575" spans="1:26" x14ac:dyDescent="0.75">
      <c r="A1575" s="85" t="str">
        <f>_xlfn.CONCAT('FORMULARIO '!G1613,'FORMULARIO '!E1613,'FORMULARIO '!B1613,'FORMULARIO '!E1613,'FORMULARIO '!C1613,'FORMULARIO '!E1613,'FORMULARIO '!P1613)</f>
        <v>7714-Latex Experto y Homologos-Todocolor-Blanca</v>
      </c>
      <c r="B1575" s="85" t="str">
        <f t="shared" si="24"/>
        <v>7714-Latex Experto y Homologos-Todocolor-Blanca</v>
      </c>
      <c r="C1575" s="85" t="str">
        <f>('FORMULARIO '!G1613)</f>
        <v>7714</v>
      </c>
      <c r="D1575" s="75">
        <f>('FORMULARIO '!H1613)</f>
        <v>0</v>
      </c>
      <c r="E1575" s="75">
        <f>('FORMULARIO '!I1613)</f>
        <v>0</v>
      </c>
      <c r="F1575" s="75">
        <f>('FORMULARIO '!J1613)</f>
        <v>0</v>
      </c>
      <c r="G1575" s="75">
        <v>0</v>
      </c>
      <c r="H1575" s="75">
        <v>3785</v>
      </c>
      <c r="M1575" s="86" t="b">
        <f>('FORMULARIO '!BE1613)</f>
        <v>0</v>
      </c>
      <c r="N1575" s="86" t="b">
        <f>('FORMULARIO '!BF1613)</f>
        <v>0</v>
      </c>
      <c r="O1575" s="86">
        <f>('FORMULARIO '!BG1613)</f>
        <v>9.2417341929378374</v>
      </c>
      <c r="P1575" s="86" t="b">
        <f>('FORMULARIO '!BH1613)</f>
        <v>0</v>
      </c>
      <c r="Q1575" s="86" t="b">
        <f>('FORMULARIO '!BI1613)</f>
        <v>0</v>
      </c>
      <c r="R1575" s="86">
        <f>('FORMULARIO '!BJ1613)</f>
        <v>0.61611561286252248</v>
      </c>
      <c r="S1575" s="86" t="b">
        <f>('FORMULARIO '!BK1613)</f>
        <v>0</v>
      </c>
      <c r="T1575" s="86" t="b">
        <f>('FORMULARIO '!BL1613)</f>
        <v>0</v>
      </c>
      <c r="U1575" s="86" t="b">
        <f>('FORMULARIO '!BM1613)</f>
        <v>0</v>
      </c>
      <c r="V1575" s="86" t="b">
        <f>('FORMULARIO '!BN1613)</f>
        <v>0</v>
      </c>
      <c r="W1575" s="86" t="b">
        <f>('FORMULARIO '!BO1613)</f>
        <v>0</v>
      </c>
      <c r="X1575" s="86" t="b">
        <f>('FORMULARIO '!BP1613)</f>
        <v>0</v>
      </c>
      <c r="Y1575" s="86">
        <f>('FORMULARIO '!BQ1613)</f>
        <v>0.92417341929378372</v>
      </c>
      <c r="Z1575" s="86" t="b">
        <f>('FORMULARIO '!BR1613)</f>
        <v>0</v>
      </c>
    </row>
    <row r="1576" spans="1:26" x14ac:dyDescent="0.75">
      <c r="A1576" s="85" t="str">
        <f>_xlfn.CONCAT('FORMULARIO '!G1614,'FORMULARIO '!E1614,'FORMULARIO '!B1614,'FORMULARIO '!E1614,'FORMULARIO '!C1614,'FORMULARIO '!E1614,'FORMULARIO '!P1614)</f>
        <v>7715-Latex Experto y Homologos-Todocolor-Blanca</v>
      </c>
      <c r="B1576" s="85" t="str">
        <f t="shared" si="24"/>
        <v>7715-Latex Experto y Homologos-Todocolor-Blanca</v>
      </c>
      <c r="C1576" s="85" t="str">
        <f>('FORMULARIO '!G1614)</f>
        <v>7715</v>
      </c>
      <c r="D1576" s="75">
        <f>('FORMULARIO '!H1614)</f>
        <v>0</v>
      </c>
      <c r="E1576" s="75">
        <f>('FORMULARIO '!I1614)</f>
        <v>0</v>
      </c>
      <c r="F1576" s="75">
        <f>('FORMULARIO '!J1614)</f>
        <v>0</v>
      </c>
      <c r="G1576" s="75">
        <v>0</v>
      </c>
      <c r="H1576" s="75">
        <v>3785</v>
      </c>
      <c r="M1576" s="86" t="b">
        <f>('FORMULARIO '!BE1614)</f>
        <v>0</v>
      </c>
      <c r="N1576" s="86" t="b">
        <f>('FORMULARIO '!BF1614)</f>
        <v>0</v>
      </c>
      <c r="O1576" s="86">
        <f>('FORMULARIO '!BG1614)</f>
        <v>4.0047514836063955</v>
      </c>
      <c r="P1576" s="86" t="b">
        <f>('FORMULARIO '!BH1614)</f>
        <v>0</v>
      </c>
      <c r="Q1576" s="86" t="b">
        <f>('FORMULARIO '!BI1614)</f>
        <v>0</v>
      </c>
      <c r="R1576" s="86" t="b">
        <f>('FORMULARIO '!BJ1614)</f>
        <v>0</v>
      </c>
      <c r="S1576" s="86" t="b">
        <f>('FORMULARIO '!BK1614)</f>
        <v>0</v>
      </c>
      <c r="T1576" s="86" t="b">
        <f>('FORMULARIO '!BL1614)</f>
        <v>0</v>
      </c>
      <c r="U1576" s="86">
        <f>('FORMULARIO '!BM1614)</f>
        <v>0.61611561286252248</v>
      </c>
      <c r="V1576" s="86" t="b">
        <f>('FORMULARIO '!BN1614)</f>
        <v>0</v>
      </c>
      <c r="W1576" s="86" t="b">
        <f>('FORMULARIO '!BO1614)</f>
        <v>0</v>
      </c>
      <c r="X1576" s="86" t="b">
        <f>('FORMULARIO '!BP1614)</f>
        <v>0</v>
      </c>
      <c r="Y1576" s="86">
        <f>('FORMULARIO '!BQ1614)</f>
        <v>0.61611561286252248</v>
      </c>
      <c r="Z1576" s="86" t="b">
        <f>('FORMULARIO '!BR1614)</f>
        <v>0</v>
      </c>
    </row>
    <row r="1577" spans="1:26" x14ac:dyDescent="0.75">
      <c r="A1577" s="85" t="str">
        <f>_xlfn.CONCAT('FORMULARIO '!G1615,'FORMULARIO '!E1615,'FORMULARIO '!B1615,'FORMULARIO '!E1615,'FORMULARIO '!C1615,'FORMULARIO '!E1615,'FORMULARIO '!P1615)</f>
        <v>7716-Latex Experto y Homologos-Todocolor-Blanca</v>
      </c>
      <c r="B1577" s="85" t="str">
        <f t="shared" si="24"/>
        <v>7716-Latex Experto y Homologos-Todocolor-Blanca</v>
      </c>
      <c r="C1577" s="85" t="str">
        <f>('FORMULARIO '!G1615)</f>
        <v>7716</v>
      </c>
      <c r="D1577" s="75">
        <f>('FORMULARIO '!H1615)</f>
        <v>0</v>
      </c>
      <c r="E1577" s="75">
        <f>('FORMULARIO '!I1615)</f>
        <v>0</v>
      </c>
      <c r="F1577" s="75">
        <f>('FORMULARIO '!J1615)</f>
        <v>0</v>
      </c>
      <c r="G1577" s="75">
        <v>0</v>
      </c>
      <c r="H1577" s="75">
        <v>3785</v>
      </c>
      <c r="M1577" s="86" t="b">
        <f>('FORMULARIO '!BE1615)</f>
        <v>0</v>
      </c>
      <c r="N1577" s="86" t="b">
        <f>('FORMULARIO '!BF1615)</f>
        <v>0</v>
      </c>
      <c r="O1577" s="86">
        <f>('FORMULARIO '!BG1615)</f>
        <v>2.772520257881351</v>
      </c>
      <c r="P1577" s="86" t="b">
        <f>('FORMULARIO '!BH1615)</f>
        <v>0</v>
      </c>
      <c r="Q1577" s="86" t="b">
        <f>('FORMULARIO '!BI1615)</f>
        <v>0</v>
      </c>
      <c r="R1577" s="86" t="b">
        <f>('FORMULARIO '!BJ1615)</f>
        <v>0</v>
      </c>
      <c r="S1577" s="86" t="b">
        <f>('FORMULARIO '!BK1615)</f>
        <v>0</v>
      </c>
      <c r="T1577" s="86" t="b">
        <f>('FORMULARIO '!BL1615)</f>
        <v>0</v>
      </c>
      <c r="U1577" s="86" t="b">
        <f>('FORMULARIO '!BM1615)</f>
        <v>0</v>
      </c>
      <c r="V1577" s="86" t="b">
        <f>('FORMULARIO '!BN1615)</f>
        <v>0</v>
      </c>
      <c r="W1577" s="86" t="b">
        <f>('FORMULARIO '!BO1615)</f>
        <v>0</v>
      </c>
      <c r="X1577" s="86" t="b">
        <f>('FORMULARIO '!BP1615)</f>
        <v>0</v>
      </c>
      <c r="Y1577" s="86">
        <f>('FORMULARIO '!BQ1615)</f>
        <v>0.30805780643126124</v>
      </c>
      <c r="Z1577" s="86">
        <f>('FORMULARIO '!BR1615)</f>
        <v>0.30805780643126124</v>
      </c>
    </row>
    <row r="1578" spans="1:26" x14ac:dyDescent="0.75">
      <c r="A1578" s="85" t="str">
        <f>_xlfn.CONCAT('FORMULARIO '!G1616,'FORMULARIO '!E1616,'FORMULARIO '!B1616,'FORMULARIO '!E1616,'FORMULARIO '!C1616,'FORMULARIO '!E1616,'FORMULARIO '!P1616)</f>
        <v>7718-Latex Experto y Homologos-Todocolor-Intensa</v>
      </c>
      <c r="B1578" s="85" t="str">
        <f t="shared" si="24"/>
        <v>7718-Latex Experto y Homologos-Todocolor-Intensa</v>
      </c>
      <c r="C1578" s="85" t="str">
        <f>('FORMULARIO '!G1616)</f>
        <v>7718</v>
      </c>
      <c r="D1578" s="75">
        <f>('FORMULARIO '!H1616)</f>
        <v>0</v>
      </c>
      <c r="E1578" s="75">
        <f>('FORMULARIO '!I1616)</f>
        <v>0</v>
      </c>
      <c r="F1578" s="75">
        <f>('FORMULARIO '!J1616)</f>
        <v>0</v>
      </c>
      <c r="G1578" s="75">
        <v>0</v>
      </c>
      <c r="H1578" s="75">
        <v>3785</v>
      </c>
      <c r="M1578" s="86" t="b">
        <f>('FORMULARIO '!BE1616)</f>
        <v>0</v>
      </c>
      <c r="N1578" s="86" t="b">
        <f>('FORMULARIO '!BF1616)</f>
        <v>0</v>
      </c>
      <c r="O1578" s="86" t="b">
        <f>('FORMULARIO '!BG1616)</f>
        <v>0</v>
      </c>
      <c r="P1578" s="86">
        <f>('FORMULARIO '!BH1616)</f>
        <v>4.6208670964689187</v>
      </c>
      <c r="Q1578" s="86" t="b">
        <f>('FORMULARIO '!BI1616)</f>
        <v>0</v>
      </c>
      <c r="R1578" s="86" t="b">
        <f>('FORMULARIO '!BJ1616)</f>
        <v>0</v>
      </c>
      <c r="S1578" s="86" t="b">
        <f>('FORMULARIO '!BK1616)</f>
        <v>0</v>
      </c>
      <c r="T1578" s="86" t="b">
        <f>('FORMULARIO '!BL1616)</f>
        <v>0</v>
      </c>
      <c r="U1578" s="86">
        <f>('FORMULARIO '!BM1616)</f>
        <v>124.7634116046608</v>
      </c>
      <c r="V1578" s="86" t="b">
        <f>('FORMULARIO '!BN1616)</f>
        <v>0</v>
      </c>
      <c r="W1578" s="86" t="b">
        <f>('FORMULARIO '!BO1616)</f>
        <v>0</v>
      </c>
      <c r="X1578" s="86" t="b">
        <f>('FORMULARIO '!BP1616)</f>
        <v>0</v>
      </c>
      <c r="Y1578" s="86">
        <f>('FORMULARIO '!BQ1616)</f>
        <v>31.113838449557385</v>
      </c>
      <c r="Z1578" s="86" t="b">
        <f>('FORMULARIO '!BR1616)</f>
        <v>0</v>
      </c>
    </row>
    <row r="1579" spans="1:26" x14ac:dyDescent="0.75">
      <c r="A1579" s="85" t="str">
        <f>_xlfn.CONCAT('FORMULARIO '!G1617,'FORMULARIO '!E1617,'FORMULARIO '!B1617,'FORMULARIO '!E1617,'FORMULARIO '!C1617,'FORMULARIO '!E1617,'FORMULARIO '!P1617)</f>
        <v>7719-Latex Experto y Homologos-Todocolor-Intensa</v>
      </c>
      <c r="B1579" s="85" t="str">
        <f t="shared" si="24"/>
        <v>7719-Latex Experto y Homologos-Todocolor-Intensa</v>
      </c>
      <c r="C1579" s="85" t="str">
        <f>('FORMULARIO '!G1617)</f>
        <v>7719</v>
      </c>
      <c r="D1579" s="75">
        <f>('FORMULARIO '!H1617)</f>
        <v>0</v>
      </c>
      <c r="E1579" s="75">
        <f>('FORMULARIO '!I1617)</f>
        <v>0</v>
      </c>
      <c r="F1579" s="75">
        <f>('FORMULARIO '!J1617)</f>
        <v>0</v>
      </c>
      <c r="G1579" s="75">
        <v>0</v>
      </c>
      <c r="H1579" s="75">
        <v>3785</v>
      </c>
      <c r="M1579" s="86" t="b">
        <f>('FORMULARIO '!BE1617)</f>
        <v>0</v>
      </c>
      <c r="N1579" s="86" t="b">
        <f>('FORMULARIO '!BF1617)</f>
        <v>0</v>
      </c>
      <c r="O1579" s="86" t="b">
        <f>('FORMULARIO '!BG1617)</f>
        <v>0</v>
      </c>
      <c r="P1579" s="86" t="b">
        <f>('FORMULARIO '!BH1617)</f>
        <v>0</v>
      </c>
      <c r="Q1579" s="86" t="b">
        <f>('FORMULARIO '!BI1617)</f>
        <v>0</v>
      </c>
      <c r="R1579" s="86">
        <f>('FORMULARIO '!BJ1617)</f>
        <v>9.5497919993690985</v>
      </c>
      <c r="S1579" s="86" t="b">
        <f>('FORMULARIO '!BK1617)</f>
        <v>0</v>
      </c>
      <c r="T1579" s="86" t="b">
        <f>('FORMULARIO '!BL1617)</f>
        <v>0</v>
      </c>
      <c r="U1579" s="86">
        <f>('FORMULARIO '!BM1617)</f>
        <v>34.194416513869996</v>
      </c>
      <c r="V1579" s="86" t="b">
        <f>('FORMULARIO '!BN1617)</f>
        <v>0</v>
      </c>
      <c r="W1579" s="86" t="b">
        <f>('FORMULARIO '!BO1617)</f>
        <v>0</v>
      </c>
      <c r="X1579" s="86" t="b">
        <f>('FORMULARIO '!BP1617)</f>
        <v>0</v>
      </c>
      <c r="Y1579" s="86">
        <f>('FORMULARIO '!BQ1617)</f>
        <v>11.398138837956667</v>
      </c>
      <c r="Z1579" s="86" t="b">
        <f>('FORMULARIO '!BR1617)</f>
        <v>0</v>
      </c>
    </row>
    <row r="1580" spans="1:26" x14ac:dyDescent="0.75">
      <c r="A1580" s="85" t="str">
        <f>_xlfn.CONCAT('FORMULARIO '!G1618,'FORMULARIO '!E1618,'FORMULARIO '!B1618,'FORMULARIO '!E1618,'FORMULARIO '!C1618,'FORMULARIO '!E1618,'FORMULARIO '!P1618)</f>
        <v>7720-Latex Experto y Homologos-Todocolor-Media</v>
      </c>
      <c r="B1580" s="85" t="str">
        <f t="shared" si="24"/>
        <v>7720-Latex Experto y Homologos-Todocolor-Media</v>
      </c>
      <c r="C1580" s="85" t="str">
        <f>('FORMULARIO '!G1618)</f>
        <v>7720</v>
      </c>
      <c r="D1580" s="75">
        <f>('FORMULARIO '!H1618)</f>
        <v>0</v>
      </c>
      <c r="E1580" s="75">
        <f>('FORMULARIO '!I1618)</f>
        <v>0</v>
      </c>
      <c r="F1580" s="75">
        <f>('FORMULARIO '!J1618)</f>
        <v>0</v>
      </c>
      <c r="G1580" s="75">
        <v>0</v>
      </c>
      <c r="H1580" s="75">
        <v>3785</v>
      </c>
      <c r="M1580" s="86" t="b">
        <f>('FORMULARIO '!BE1618)</f>
        <v>0</v>
      </c>
      <c r="N1580" s="86" t="b">
        <f>('FORMULARIO '!BF1618)</f>
        <v>0</v>
      </c>
      <c r="O1580" s="86" t="b">
        <f>('FORMULARIO '!BG1618)</f>
        <v>0</v>
      </c>
      <c r="P1580" s="86" t="b">
        <f>('FORMULARIO '!BH1618)</f>
        <v>0</v>
      </c>
      <c r="Q1580" s="86" t="b">
        <f>('FORMULARIO '!BI1618)</f>
        <v>0</v>
      </c>
      <c r="R1580" s="86" t="b">
        <f>('FORMULARIO '!BJ1618)</f>
        <v>0</v>
      </c>
      <c r="S1580" s="86" t="b">
        <f>('FORMULARIO '!BK1618)</f>
        <v>0</v>
      </c>
      <c r="T1580" s="86" t="b">
        <f>('FORMULARIO '!BL1618)</f>
        <v>0</v>
      </c>
      <c r="U1580" s="86">
        <f>('FORMULARIO '!BM1618)</f>
        <v>24.644624514500901</v>
      </c>
      <c r="V1580" s="86" t="b">
        <f>('FORMULARIO '!BN1618)</f>
        <v>0</v>
      </c>
      <c r="W1580" s="86">
        <f>('FORMULARIO '!BO1618)</f>
        <v>0.61611561286252248</v>
      </c>
      <c r="X1580" s="86" t="b">
        <f>('FORMULARIO '!BP1618)</f>
        <v>0</v>
      </c>
      <c r="Y1580" s="86">
        <f>('FORMULARIO '!BQ1618)</f>
        <v>8.9336763865065763</v>
      </c>
      <c r="Z1580" s="86" t="b">
        <f>('FORMULARIO '!BR1618)</f>
        <v>0</v>
      </c>
    </row>
    <row r="1581" spans="1:26" x14ac:dyDescent="0.75">
      <c r="A1581" s="85" t="str">
        <f>_xlfn.CONCAT('FORMULARIO '!G1619,'FORMULARIO '!E1619,'FORMULARIO '!B1619,'FORMULARIO '!E1619,'FORMULARIO '!C1619,'FORMULARIO '!E1619,'FORMULARIO '!P1619)</f>
        <v>7721-Latex Experto y Homologos-Todocolor-Media</v>
      </c>
      <c r="B1581" s="85" t="str">
        <f t="shared" si="24"/>
        <v>7721-Latex Experto y Homologos-Todocolor-Media</v>
      </c>
      <c r="C1581" s="85" t="str">
        <f>('FORMULARIO '!G1619)</f>
        <v>7721</v>
      </c>
      <c r="D1581" s="75">
        <f>('FORMULARIO '!H1619)</f>
        <v>0</v>
      </c>
      <c r="E1581" s="75">
        <f>('FORMULARIO '!I1619)</f>
        <v>0</v>
      </c>
      <c r="F1581" s="75">
        <f>('FORMULARIO '!J1619)</f>
        <v>0</v>
      </c>
      <c r="G1581" s="75">
        <v>0</v>
      </c>
      <c r="H1581" s="75">
        <v>3785</v>
      </c>
      <c r="M1581" s="86">
        <f>('FORMULARIO '!BE1619)</f>
        <v>4.9289249029001798</v>
      </c>
      <c r="N1581" s="86" t="b">
        <f>('FORMULARIO '!BF1619)</f>
        <v>0</v>
      </c>
      <c r="O1581" s="86" t="b">
        <f>('FORMULARIO '!BG1619)</f>
        <v>0</v>
      </c>
      <c r="P1581" s="86" t="b">
        <f>('FORMULARIO '!BH1619)</f>
        <v>0</v>
      </c>
      <c r="Q1581" s="86" t="b">
        <f>('FORMULARIO '!BI1619)</f>
        <v>0</v>
      </c>
      <c r="R1581" s="86" t="b">
        <f>('FORMULARIO '!BJ1619)</f>
        <v>0</v>
      </c>
      <c r="S1581" s="86" t="b">
        <f>('FORMULARIO '!BK1619)</f>
        <v>0</v>
      </c>
      <c r="T1581" s="86" t="b">
        <f>('FORMULARIO '!BL1619)</f>
        <v>0</v>
      </c>
      <c r="U1581" s="86">
        <f>('FORMULARIO '!BM1619)</f>
        <v>9.5497919993690985</v>
      </c>
      <c r="V1581" s="86" t="b">
        <f>('FORMULARIO '!BN1619)</f>
        <v>0</v>
      </c>
      <c r="W1581" s="86" t="b">
        <f>('FORMULARIO '!BO1619)</f>
        <v>0</v>
      </c>
      <c r="X1581" s="86" t="b">
        <f>('FORMULARIO '!BP1619)</f>
        <v>0</v>
      </c>
      <c r="Y1581" s="86">
        <f>('FORMULARIO '!BQ1619)</f>
        <v>4.6208670964689187</v>
      </c>
      <c r="Z1581" s="86" t="b">
        <f>('FORMULARIO '!BR1619)</f>
        <v>0</v>
      </c>
    </row>
    <row r="1582" spans="1:26" x14ac:dyDescent="0.75">
      <c r="A1582" s="85" t="str">
        <f>_xlfn.CONCAT('FORMULARIO '!G1620,'FORMULARIO '!E1620,'FORMULARIO '!B1620,'FORMULARIO '!E1620,'FORMULARIO '!C1620,'FORMULARIO '!E1620,'FORMULARIO '!P1620)</f>
        <v>7722-Latex Experto y Homologos-Todocolor-Blanca</v>
      </c>
      <c r="B1582" s="85" t="str">
        <f t="shared" si="24"/>
        <v>7722-Latex Experto y Homologos-Todocolor-Blanca</v>
      </c>
      <c r="C1582" s="85" t="str">
        <f>('FORMULARIO '!G1620)</f>
        <v>7722</v>
      </c>
      <c r="D1582" s="75">
        <f>('FORMULARIO '!H1620)</f>
        <v>0</v>
      </c>
      <c r="E1582" s="75">
        <f>('FORMULARIO '!I1620)</f>
        <v>0</v>
      </c>
      <c r="F1582" s="75">
        <f>('FORMULARIO '!J1620)</f>
        <v>0</v>
      </c>
      <c r="G1582" s="75">
        <v>0</v>
      </c>
      <c r="H1582" s="75">
        <v>3785</v>
      </c>
      <c r="M1582" s="86">
        <f>('FORMULARIO '!BE1620)</f>
        <v>3.0805780643126126</v>
      </c>
      <c r="N1582" s="86" t="b">
        <f>('FORMULARIO '!BF1620)</f>
        <v>0</v>
      </c>
      <c r="O1582" s="86" t="b">
        <f>('FORMULARIO '!BG1620)</f>
        <v>0</v>
      </c>
      <c r="P1582" s="86" t="b">
        <f>('FORMULARIO '!BH1620)</f>
        <v>0</v>
      </c>
      <c r="Q1582" s="86" t="b">
        <f>('FORMULARIO '!BI1620)</f>
        <v>0</v>
      </c>
      <c r="R1582" s="86" t="b">
        <f>('FORMULARIO '!BJ1620)</f>
        <v>0</v>
      </c>
      <c r="S1582" s="86" t="b">
        <f>('FORMULARIO '!BK1620)</f>
        <v>0</v>
      </c>
      <c r="T1582" s="86" t="b">
        <f>('FORMULARIO '!BL1620)</f>
        <v>0</v>
      </c>
      <c r="U1582" s="86">
        <f>('FORMULARIO '!BM1620)</f>
        <v>8.0095029672127911</v>
      </c>
      <c r="V1582" s="86" t="b">
        <f>('FORMULARIO '!BN1620)</f>
        <v>0</v>
      </c>
      <c r="W1582" s="86" t="b">
        <f>('FORMULARIO '!BO1620)</f>
        <v>0</v>
      </c>
      <c r="X1582" s="86" t="b">
        <f>('FORMULARIO '!BP1620)</f>
        <v>0</v>
      </c>
      <c r="Y1582" s="86">
        <f>('FORMULARIO '!BQ1620)</f>
        <v>3.6966936771751349</v>
      </c>
      <c r="Z1582" s="86" t="b">
        <f>('FORMULARIO '!BR1620)</f>
        <v>0</v>
      </c>
    </row>
    <row r="1583" spans="1:26" x14ac:dyDescent="0.75">
      <c r="A1583" s="85" t="str">
        <f>_xlfn.CONCAT('FORMULARIO '!G1621,'FORMULARIO '!E1621,'FORMULARIO '!B1621,'FORMULARIO '!E1621,'FORMULARIO '!C1621,'FORMULARIO '!E1621,'FORMULARIO '!P1621)</f>
        <v>7723-Latex Experto y Homologos-Todocolor-Blanca</v>
      </c>
      <c r="B1583" s="85" t="str">
        <f t="shared" si="24"/>
        <v>7723-Latex Experto y Homologos-Todocolor-Blanca</v>
      </c>
      <c r="C1583" s="85" t="str">
        <f>('FORMULARIO '!G1621)</f>
        <v>7723</v>
      </c>
      <c r="D1583" s="75">
        <f>('FORMULARIO '!H1621)</f>
        <v>0</v>
      </c>
      <c r="E1583" s="75">
        <f>('FORMULARIO '!I1621)</f>
        <v>0</v>
      </c>
      <c r="F1583" s="75">
        <f>('FORMULARIO '!J1621)</f>
        <v>0</v>
      </c>
      <c r="G1583" s="75">
        <v>0</v>
      </c>
      <c r="H1583" s="75">
        <v>3785</v>
      </c>
      <c r="M1583" s="86" t="b">
        <f>('FORMULARIO '!BE1621)</f>
        <v>0</v>
      </c>
      <c r="N1583" s="86" t="b">
        <f>('FORMULARIO '!BF1621)</f>
        <v>0</v>
      </c>
      <c r="O1583" s="86">
        <f>('FORMULARIO '!BG1621)</f>
        <v>1.5402890321563063</v>
      </c>
      <c r="P1583" s="86" t="b">
        <f>('FORMULARIO '!BH1621)</f>
        <v>0</v>
      </c>
      <c r="Q1583" s="86" t="b">
        <f>('FORMULARIO '!BI1621)</f>
        <v>0</v>
      </c>
      <c r="R1583" s="86" t="b">
        <f>('FORMULARIO '!BJ1621)</f>
        <v>0</v>
      </c>
      <c r="S1583" s="86" t="b">
        <f>('FORMULARIO '!BK1621)</f>
        <v>0</v>
      </c>
      <c r="T1583" s="86" t="b">
        <f>('FORMULARIO '!BL1621)</f>
        <v>0</v>
      </c>
      <c r="U1583" s="86">
        <f>('FORMULARIO '!BM1621)</f>
        <v>3.0805780643126126</v>
      </c>
      <c r="V1583" s="86" t="b">
        <f>('FORMULARIO '!BN1621)</f>
        <v>0</v>
      </c>
      <c r="W1583" s="86" t="b">
        <f>('FORMULARIO '!BO1621)</f>
        <v>0</v>
      </c>
      <c r="X1583" s="86" t="b">
        <f>('FORMULARIO '!BP1621)</f>
        <v>0</v>
      </c>
      <c r="Y1583" s="86">
        <f>('FORMULARIO '!BQ1621)</f>
        <v>0.92417341929378372</v>
      </c>
      <c r="Z1583" s="86" t="b">
        <f>('FORMULARIO '!BR1621)</f>
        <v>0</v>
      </c>
    </row>
    <row r="1584" spans="1:26" x14ac:dyDescent="0.75">
      <c r="A1584" s="85" t="str">
        <f>_xlfn.CONCAT('FORMULARIO '!G1622,'FORMULARIO '!E1622,'FORMULARIO '!B1622,'FORMULARIO '!E1622,'FORMULARIO '!C1622,'FORMULARIO '!E1622,'FORMULARIO '!P1622)</f>
        <v>7724-Latex Experto y Homologos-Todocolor-Blanca</v>
      </c>
      <c r="B1584" s="85" t="str">
        <f t="shared" si="24"/>
        <v>7724-Latex Experto y Homologos-Todocolor-Blanca</v>
      </c>
      <c r="C1584" s="85" t="str">
        <f>('FORMULARIO '!G1622)</f>
        <v>7724</v>
      </c>
      <c r="D1584" s="75">
        <f>('FORMULARIO '!H1622)</f>
        <v>0</v>
      </c>
      <c r="E1584" s="75">
        <f>('FORMULARIO '!I1622)</f>
        <v>0</v>
      </c>
      <c r="F1584" s="75">
        <f>('FORMULARIO '!J1622)</f>
        <v>0</v>
      </c>
      <c r="G1584" s="75">
        <v>0</v>
      </c>
      <c r="H1584" s="75">
        <v>3785</v>
      </c>
      <c r="M1584" s="86" t="b">
        <f>('FORMULARIO '!BE1622)</f>
        <v>0</v>
      </c>
      <c r="N1584" s="86" t="b">
        <f>('FORMULARIO '!BF1622)</f>
        <v>0</v>
      </c>
      <c r="O1584" s="86">
        <f>('FORMULARIO '!BG1622)</f>
        <v>2.772520257881351</v>
      </c>
      <c r="P1584" s="86" t="b">
        <f>('FORMULARIO '!BH1622)</f>
        <v>0</v>
      </c>
      <c r="Q1584" s="86" t="b">
        <f>('FORMULARIO '!BI1622)</f>
        <v>0</v>
      </c>
      <c r="R1584" s="86">
        <f>('FORMULARIO '!BJ1622)</f>
        <v>1.232231225725045</v>
      </c>
      <c r="S1584" s="86" t="b">
        <f>('FORMULARIO '!BK1622)</f>
        <v>0</v>
      </c>
      <c r="T1584" s="86" t="b">
        <f>('FORMULARIO '!BL1622)</f>
        <v>0</v>
      </c>
      <c r="U1584" s="86" t="b">
        <f>('FORMULARIO '!BM1622)</f>
        <v>0</v>
      </c>
      <c r="V1584" s="86" t="b">
        <f>('FORMULARIO '!BN1622)</f>
        <v>0</v>
      </c>
      <c r="W1584" s="86" t="b">
        <f>('FORMULARIO '!BO1622)</f>
        <v>0</v>
      </c>
      <c r="X1584" s="86" t="b">
        <f>('FORMULARIO '!BP1622)</f>
        <v>0</v>
      </c>
      <c r="Y1584" s="86">
        <f>('FORMULARIO '!BQ1622)</f>
        <v>0.30805780643126124</v>
      </c>
      <c r="Z1584" s="86" t="b">
        <f>('FORMULARIO '!BR1622)</f>
        <v>0</v>
      </c>
    </row>
    <row r="1585" spans="1:26" x14ac:dyDescent="0.75">
      <c r="A1585" s="85" t="str">
        <f>_xlfn.CONCAT('FORMULARIO '!G1623,'FORMULARIO '!E1623,'FORMULARIO '!B1623,'FORMULARIO '!E1623,'FORMULARIO '!C1623,'FORMULARIO '!E1623,'FORMULARIO '!P1623)</f>
        <v>7726-Latex Experto y Homologos-Todocolor-Intensa</v>
      </c>
      <c r="B1585" s="85" t="str">
        <f t="shared" si="24"/>
        <v>7726-Latex Experto y Homologos-Todocolor-Intensa</v>
      </c>
      <c r="C1585" s="85" t="str">
        <f>('FORMULARIO '!G1623)</f>
        <v>7726</v>
      </c>
      <c r="D1585" s="75">
        <f>('FORMULARIO '!H1623)</f>
        <v>0</v>
      </c>
      <c r="E1585" s="75">
        <f>('FORMULARIO '!I1623)</f>
        <v>0</v>
      </c>
      <c r="F1585" s="75">
        <f>('FORMULARIO '!J1623)</f>
        <v>0</v>
      </c>
      <c r="G1585" s="75">
        <v>0</v>
      </c>
      <c r="H1585" s="75">
        <v>3785</v>
      </c>
      <c r="M1585" s="86" t="b">
        <f>('FORMULARIO '!BE1623)</f>
        <v>0</v>
      </c>
      <c r="N1585" s="86" t="b">
        <f>('FORMULARIO '!BF1623)</f>
        <v>0</v>
      </c>
      <c r="O1585" s="86">
        <f>('FORMULARIO '!BG1623)</f>
        <v>112.44109934741036</v>
      </c>
      <c r="P1585" s="86" t="b">
        <f>('FORMULARIO '!BH1623)</f>
        <v>0</v>
      </c>
      <c r="Q1585" s="86" t="b">
        <f>('FORMULARIO '!BI1623)</f>
        <v>0</v>
      </c>
      <c r="R1585" s="86" t="b">
        <f>('FORMULARIO '!BJ1623)</f>
        <v>0</v>
      </c>
      <c r="S1585" s="86" t="b">
        <f>('FORMULARIO '!BK1623)</f>
        <v>0</v>
      </c>
      <c r="T1585" s="86" t="b">
        <f>('FORMULARIO '!BL1623)</f>
        <v>0</v>
      </c>
      <c r="U1585" s="86">
        <f>('FORMULARIO '!BM1623)</f>
        <v>43.128092900376572</v>
      </c>
      <c r="V1585" s="86" t="b">
        <f>('FORMULARIO '!BN1623)</f>
        <v>0</v>
      </c>
      <c r="W1585" s="86" t="b">
        <f>('FORMULARIO '!BO1623)</f>
        <v>0</v>
      </c>
      <c r="X1585" s="86" t="b">
        <f>('FORMULARIO '!BP1623)</f>
        <v>0</v>
      </c>
      <c r="Y1585" s="86">
        <f>('FORMULARIO '!BQ1623)</f>
        <v>23.412393288775853</v>
      </c>
      <c r="Z1585" s="86" t="b">
        <f>('FORMULARIO '!BR1623)</f>
        <v>0</v>
      </c>
    </row>
    <row r="1586" spans="1:26" x14ac:dyDescent="0.75">
      <c r="A1586" s="85" t="str">
        <f>_xlfn.CONCAT('FORMULARIO '!G1624,'FORMULARIO '!E1624,'FORMULARIO '!B1624,'FORMULARIO '!E1624,'FORMULARIO '!C1624,'FORMULARIO '!E1624,'FORMULARIO '!P1624)</f>
        <v>7727-Latex Experto y Homologos-Todocolor-Intensa</v>
      </c>
      <c r="B1586" s="85" t="str">
        <f t="shared" si="24"/>
        <v>7727-Latex Experto y Homologos-Todocolor-Intensa</v>
      </c>
      <c r="C1586" s="85" t="str">
        <f>('FORMULARIO '!G1624)</f>
        <v>7727</v>
      </c>
      <c r="D1586" s="75">
        <f>('FORMULARIO '!H1624)</f>
        <v>0</v>
      </c>
      <c r="E1586" s="75">
        <f>('FORMULARIO '!I1624)</f>
        <v>0</v>
      </c>
      <c r="F1586" s="75">
        <f>('FORMULARIO '!J1624)</f>
        <v>0</v>
      </c>
      <c r="G1586" s="75">
        <v>0</v>
      </c>
      <c r="H1586" s="75">
        <v>3785</v>
      </c>
      <c r="M1586" s="86" t="b">
        <f>('FORMULARIO '!BE1624)</f>
        <v>0</v>
      </c>
      <c r="N1586" s="86" t="b">
        <f>('FORMULARIO '!BF1624)</f>
        <v>0</v>
      </c>
      <c r="O1586" s="86">
        <f>('FORMULARIO '!BG1624)</f>
        <v>33.886358707438731</v>
      </c>
      <c r="P1586" s="86" t="b">
        <f>('FORMULARIO '!BH1624)</f>
        <v>0</v>
      </c>
      <c r="Q1586" s="86" t="b">
        <f>('FORMULARIO '!BI1624)</f>
        <v>0</v>
      </c>
      <c r="R1586" s="86" t="b">
        <f>('FORMULARIO '!BJ1624)</f>
        <v>0</v>
      </c>
      <c r="S1586" s="86" t="b">
        <f>('FORMULARIO '!BK1624)</f>
        <v>0</v>
      </c>
      <c r="T1586" s="86" t="b">
        <f>('FORMULARIO '!BL1624)</f>
        <v>0</v>
      </c>
      <c r="U1586" s="86">
        <f>('FORMULARIO '!BM1624)</f>
        <v>17.25123716015063</v>
      </c>
      <c r="V1586" s="86" t="b">
        <f>('FORMULARIO '!BN1624)</f>
        <v>0</v>
      </c>
      <c r="W1586" s="86" t="b">
        <f>('FORMULARIO '!BO1624)</f>
        <v>0</v>
      </c>
      <c r="X1586" s="86" t="b">
        <f>('FORMULARIO '!BP1624)</f>
        <v>0</v>
      </c>
      <c r="Y1586" s="86">
        <f>('FORMULARIO '!BQ1624)</f>
        <v>9.5497919993690985</v>
      </c>
      <c r="Z1586" s="86" t="b">
        <f>('FORMULARIO '!BR1624)</f>
        <v>0</v>
      </c>
    </row>
    <row r="1587" spans="1:26" x14ac:dyDescent="0.75">
      <c r="A1587" s="85" t="str">
        <f>_xlfn.CONCAT('FORMULARIO '!G1625,'FORMULARIO '!E1625,'FORMULARIO '!B1625,'FORMULARIO '!E1625,'FORMULARIO '!C1625,'FORMULARIO '!E1625,'FORMULARIO '!P1625)</f>
        <v>7728-Latex Experto y Homologos-Todocolor-Media</v>
      </c>
      <c r="B1587" s="85" t="str">
        <f t="shared" si="24"/>
        <v>7728-Latex Experto y Homologos-Todocolor-Media</v>
      </c>
      <c r="C1587" s="85" t="str">
        <f>('FORMULARIO '!G1625)</f>
        <v>7728</v>
      </c>
      <c r="D1587" s="75">
        <f>('FORMULARIO '!H1625)</f>
        <v>0</v>
      </c>
      <c r="E1587" s="75">
        <f>('FORMULARIO '!I1625)</f>
        <v>0</v>
      </c>
      <c r="F1587" s="75">
        <f>('FORMULARIO '!J1625)</f>
        <v>0</v>
      </c>
      <c r="G1587" s="75">
        <v>0</v>
      </c>
      <c r="H1587" s="75">
        <v>3785</v>
      </c>
      <c r="M1587" s="86" t="b">
        <f>('FORMULARIO '!BE1625)</f>
        <v>0</v>
      </c>
      <c r="N1587" s="86" t="b">
        <f>('FORMULARIO '!BF1625)</f>
        <v>0</v>
      </c>
      <c r="O1587" s="86">
        <f>('FORMULARIO '!BG1625)</f>
        <v>28.033260385244773</v>
      </c>
      <c r="P1587" s="86" t="b">
        <f>('FORMULARIO '!BH1625)</f>
        <v>0</v>
      </c>
      <c r="Q1587" s="86" t="b">
        <f>('FORMULARIO '!BI1625)</f>
        <v>0</v>
      </c>
      <c r="R1587" s="86" t="b">
        <f>('FORMULARIO '!BJ1625)</f>
        <v>0</v>
      </c>
      <c r="S1587" s="86" t="b">
        <f>('FORMULARIO '!BK1625)</f>
        <v>0</v>
      </c>
      <c r="T1587" s="86" t="b">
        <f>('FORMULARIO '!BL1625)</f>
        <v>0</v>
      </c>
      <c r="U1587" s="86">
        <f>('FORMULARIO '!BM1625)</f>
        <v>14.170659095838017</v>
      </c>
      <c r="V1587" s="86" t="b">
        <f>('FORMULARIO '!BN1625)</f>
        <v>0</v>
      </c>
      <c r="W1587" s="86" t="b">
        <f>('FORMULARIO '!BO1625)</f>
        <v>0</v>
      </c>
      <c r="X1587" s="86" t="b">
        <f>('FORMULARIO '!BP1625)</f>
        <v>0</v>
      </c>
      <c r="Y1587" s="86">
        <f>('FORMULARIO '!BQ1625)</f>
        <v>7.0853295479190086</v>
      </c>
      <c r="Z1587" s="86" t="b">
        <f>('FORMULARIO '!BR1625)</f>
        <v>0</v>
      </c>
    </row>
    <row r="1588" spans="1:26" x14ac:dyDescent="0.75">
      <c r="A1588" s="85" t="str">
        <f>_xlfn.CONCAT('FORMULARIO '!G1626,'FORMULARIO '!E1626,'FORMULARIO '!B1626,'FORMULARIO '!E1626,'FORMULARIO '!C1626,'FORMULARIO '!E1626,'FORMULARIO '!P1626)</f>
        <v>7729-Latex Experto y Homologos-Todocolor-Media</v>
      </c>
      <c r="B1588" s="85" t="str">
        <f t="shared" si="24"/>
        <v>7729-Latex Experto y Homologos-Todocolor-Media</v>
      </c>
      <c r="C1588" s="85" t="str">
        <f>('FORMULARIO '!G1626)</f>
        <v>7729</v>
      </c>
      <c r="D1588" s="75">
        <f>('FORMULARIO '!H1626)</f>
        <v>0</v>
      </c>
      <c r="E1588" s="75">
        <f>('FORMULARIO '!I1626)</f>
        <v>0</v>
      </c>
      <c r="F1588" s="75">
        <f>('FORMULARIO '!J1626)</f>
        <v>0</v>
      </c>
      <c r="G1588" s="75">
        <v>0</v>
      </c>
      <c r="H1588" s="75">
        <v>3785</v>
      </c>
      <c r="M1588" s="86" t="b">
        <f>('FORMULARIO '!BE1626)</f>
        <v>0</v>
      </c>
      <c r="N1588" s="86" t="b">
        <f>('FORMULARIO '!BF1626)</f>
        <v>0</v>
      </c>
      <c r="O1588" s="86">
        <f>('FORMULARIO '!BG1626)</f>
        <v>17.867352773013153</v>
      </c>
      <c r="P1588" s="86" t="b">
        <f>('FORMULARIO '!BH1626)</f>
        <v>0</v>
      </c>
      <c r="Q1588" s="86" t="b">
        <f>('FORMULARIO '!BI1626)</f>
        <v>0</v>
      </c>
      <c r="R1588" s="86" t="b">
        <f>('FORMULARIO '!BJ1626)</f>
        <v>0</v>
      </c>
      <c r="S1588" s="86" t="b">
        <f>('FORMULARIO '!BK1626)</f>
        <v>0</v>
      </c>
      <c r="T1588" s="86" t="b">
        <f>('FORMULARIO '!BL1626)</f>
        <v>0</v>
      </c>
      <c r="U1588" s="86">
        <f>('FORMULARIO '!BM1626)</f>
        <v>3.6966936771751349</v>
      </c>
      <c r="V1588" s="86" t="b">
        <f>('FORMULARIO '!BN1626)</f>
        <v>0</v>
      </c>
      <c r="W1588" s="86" t="b">
        <f>('FORMULARIO '!BO1626)</f>
        <v>0</v>
      </c>
      <c r="X1588" s="86" t="b">
        <f>('FORMULARIO '!BP1626)</f>
        <v>0</v>
      </c>
      <c r="Y1588" s="86">
        <f>('FORMULARIO '!BQ1626)</f>
        <v>3.0805780643126126</v>
      </c>
      <c r="Z1588" s="86" t="b">
        <f>('FORMULARIO '!BR1626)</f>
        <v>0</v>
      </c>
    </row>
    <row r="1589" spans="1:26" x14ac:dyDescent="0.75">
      <c r="A1589" s="85" t="str">
        <f>_xlfn.CONCAT('FORMULARIO '!G1627,'FORMULARIO '!E1627,'FORMULARIO '!B1627,'FORMULARIO '!E1627,'FORMULARIO '!C1627,'FORMULARIO '!E1627,'FORMULARIO '!P1627)</f>
        <v>7730-Latex Experto y Homologos-Todocolor-Blanca</v>
      </c>
      <c r="B1589" s="85" t="str">
        <f t="shared" si="24"/>
        <v>7730-Latex Experto y Homologos-Todocolor-Blanca</v>
      </c>
      <c r="C1589" s="85" t="str">
        <f>('FORMULARIO '!G1627)</f>
        <v>7730</v>
      </c>
      <c r="D1589" s="75">
        <f>('FORMULARIO '!H1627)</f>
        <v>0</v>
      </c>
      <c r="E1589" s="75">
        <f>('FORMULARIO '!I1627)</f>
        <v>0</v>
      </c>
      <c r="F1589" s="75">
        <f>('FORMULARIO '!J1627)</f>
        <v>0</v>
      </c>
      <c r="G1589" s="75">
        <v>0</v>
      </c>
      <c r="H1589" s="75">
        <v>3785</v>
      </c>
      <c r="M1589" s="86" t="b">
        <f>('FORMULARIO '!BE1627)</f>
        <v>0</v>
      </c>
      <c r="N1589" s="86" t="b">
        <f>('FORMULARIO '!BF1627)</f>
        <v>0</v>
      </c>
      <c r="O1589" s="86">
        <f>('FORMULARIO '!BG1627)</f>
        <v>11.398138837956667</v>
      </c>
      <c r="P1589" s="86" t="b">
        <f>('FORMULARIO '!BH1627)</f>
        <v>0</v>
      </c>
      <c r="Q1589" s="86" t="b">
        <f>('FORMULARIO '!BI1627)</f>
        <v>0</v>
      </c>
      <c r="R1589" s="86" t="b">
        <f>('FORMULARIO '!BJ1627)</f>
        <v>0</v>
      </c>
      <c r="S1589" s="86" t="b">
        <f>('FORMULARIO '!BK1627)</f>
        <v>0</v>
      </c>
      <c r="T1589" s="86" t="b">
        <f>('FORMULARIO '!BL1627)</f>
        <v>0</v>
      </c>
      <c r="U1589" s="86">
        <f>('FORMULARIO '!BM1627)</f>
        <v>3.0805780643126126</v>
      </c>
      <c r="V1589" s="86" t="b">
        <f>('FORMULARIO '!BN1627)</f>
        <v>0</v>
      </c>
      <c r="W1589" s="86" t="b">
        <f>('FORMULARIO '!BO1627)</f>
        <v>0</v>
      </c>
      <c r="X1589" s="86" t="b">
        <f>('FORMULARIO '!BP1627)</f>
        <v>0</v>
      </c>
      <c r="Y1589" s="86">
        <f>('FORMULARIO '!BQ1627)</f>
        <v>2.1564046450188288</v>
      </c>
      <c r="Z1589" s="86" t="b">
        <f>('FORMULARIO '!BR1627)</f>
        <v>0</v>
      </c>
    </row>
    <row r="1590" spans="1:26" x14ac:dyDescent="0.75">
      <c r="A1590" s="85" t="str">
        <f>_xlfn.CONCAT('FORMULARIO '!G1628,'FORMULARIO '!E1628,'FORMULARIO '!B1628,'FORMULARIO '!E1628,'FORMULARIO '!C1628,'FORMULARIO '!E1628,'FORMULARIO '!P1628)</f>
        <v>7731-Latex Experto y Homologos-Todocolor-Blanca</v>
      </c>
      <c r="B1590" s="85" t="str">
        <f t="shared" si="24"/>
        <v>7731-Latex Experto y Homologos-Todocolor-Blanca</v>
      </c>
      <c r="C1590" s="85" t="str">
        <f>('FORMULARIO '!G1628)</f>
        <v>7731</v>
      </c>
      <c r="D1590" s="75">
        <f>('FORMULARIO '!H1628)</f>
        <v>0</v>
      </c>
      <c r="E1590" s="75">
        <f>('FORMULARIO '!I1628)</f>
        <v>0</v>
      </c>
      <c r="F1590" s="75">
        <f>('FORMULARIO '!J1628)</f>
        <v>0</v>
      </c>
      <c r="G1590" s="75">
        <v>0</v>
      </c>
      <c r="H1590" s="75">
        <v>3785</v>
      </c>
      <c r="M1590" s="86" t="b">
        <f>('FORMULARIO '!BE1628)</f>
        <v>0</v>
      </c>
      <c r="N1590" s="86" t="b">
        <f>('FORMULARIO '!BF1628)</f>
        <v>0</v>
      </c>
      <c r="O1590" s="86">
        <f>('FORMULARIO '!BG1628)</f>
        <v>5.5450405157627021</v>
      </c>
      <c r="P1590" s="86" t="b">
        <f>('FORMULARIO '!BH1628)</f>
        <v>0</v>
      </c>
      <c r="Q1590" s="86" t="b">
        <f>('FORMULARIO '!BI1628)</f>
        <v>0</v>
      </c>
      <c r="R1590" s="86" t="b">
        <f>('FORMULARIO '!BJ1628)</f>
        <v>0</v>
      </c>
      <c r="S1590" s="86" t="b">
        <f>('FORMULARIO '!BK1628)</f>
        <v>0</v>
      </c>
      <c r="T1590" s="86" t="b">
        <f>('FORMULARIO '!BL1628)</f>
        <v>0</v>
      </c>
      <c r="U1590" s="86">
        <f>('FORMULARIO '!BM1628)</f>
        <v>1.232231225725045</v>
      </c>
      <c r="V1590" s="86" t="b">
        <f>('FORMULARIO '!BN1628)</f>
        <v>0</v>
      </c>
      <c r="W1590" s="86" t="b">
        <f>('FORMULARIO '!BO1628)</f>
        <v>0</v>
      </c>
      <c r="X1590" s="86" t="b">
        <f>('FORMULARIO '!BP1628)</f>
        <v>0</v>
      </c>
      <c r="Y1590" s="86">
        <f>('FORMULARIO '!BQ1628)</f>
        <v>0.92417341929378372</v>
      </c>
      <c r="Z1590" s="86" t="b">
        <f>('FORMULARIO '!BR1628)</f>
        <v>0</v>
      </c>
    </row>
    <row r="1591" spans="1:26" x14ac:dyDescent="0.75">
      <c r="A1591" s="85" t="str">
        <f>_xlfn.CONCAT('FORMULARIO '!G1629,'FORMULARIO '!E1629,'FORMULARIO '!B1629,'FORMULARIO '!E1629,'FORMULARIO '!C1629,'FORMULARIO '!E1629,'FORMULARIO '!P1629)</f>
        <v>7732-Latex Experto y Homologos-Todocolor-Blanca</v>
      </c>
      <c r="B1591" s="85" t="str">
        <f t="shared" si="24"/>
        <v>7732-Latex Experto y Homologos-Todocolor-Blanca</v>
      </c>
      <c r="C1591" s="85" t="str">
        <f>('FORMULARIO '!G1629)</f>
        <v>7732</v>
      </c>
      <c r="D1591" s="75">
        <f>('FORMULARIO '!H1629)</f>
        <v>0</v>
      </c>
      <c r="E1591" s="75">
        <f>('FORMULARIO '!I1629)</f>
        <v>0</v>
      </c>
      <c r="F1591" s="75">
        <f>('FORMULARIO '!J1629)</f>
        <v>0</v>
      </c>
      <c r="G1591" s="75">
        <v>0</v>
      </c>
      <c r="H1591" s="75">
        <v>3785</v>
      </c>
      <c r="M1591" s="86" t="b">
        <f>('FORMULARIO '!BE1629)</f>
        <v>0</v>
      </c>
      <c r="N1591" s="86" t="b">
        <f>('FORMULARIO '!BF1629)</f>
        <v>0</v>
      </c>
      <c r="O1591" s="86">
        <f>('FORMULARIO '!BG1629)</f>
        <v>4.6208670964689187</v>
      </c>
      <c r="P1591" s="86">
        <f>('FORMULARIO '!BH1629)</f>
        <v>0.30805780643126124</v>
      </c>
      <c r="Q1591" s="86" t="b">
        <f>('FORMULARIO '!BI1629)</f>
        <v>0</v>
      </c>
      <c r="R1591" s="86" t="b">
        <f>('FORMULARIO '!BJ1629)</f>
        <v>0</v>
      </c>
      <c r="S1591" s="86" t="b">
        <f>('FORMULARIO '!BK1629)</f>
        <v>0</v>
      </c>
      <c r="T1591" s="86" t="b">
        <f>('FORMULARIO '!BL1629)</f>
        <v>0</v>
      </c>
      <c r="U1591" s="86" t="b">
        <f>('FORMULARIO '!BM1629)</f>
        <v>0</v>
      </c>
      <c r="V1591" s="86" t="b">
        <f>('FORMULARIO '!BN1629)</f>
        <v>0</v>
      </c>
      <c r="W1591" s="86" t="b">
        <f>('FORMULARIO '!BO1629)</f>
        <v>0</v>
      </c>
      <c r="X1591" s="86" t="b">
        <f>('FORMULARIO '!BP1629)</f>
        <v>0</v>
      </c>
      <c r="Y1591" s="86" t="b">
        <f>('FORMULARIO '!BQ1629)</f>
        <v>0</v>
      </c>
      <c r="Z1591" s="86" t="b">
        <f>('FORMULARIO '!BR1629)</f>
        <v>0</v>
      </c>
    </row>
    <row r="1592" spans="1:26" x14ac:dyDescent="0.75">
      <c r="A1592" s="85" t="str">
        <f>_xlfn.CONCAT('FORMULARIO '!G1630,'FORMULARIO '!E1630,'FORMULARIO '!B1630,'FORMULARIO '!E1630,'FORMULARIO '!C1630,'FORMULARIO '!E1630,'FORMULARIO '!P1630)</f>
        <v>7742-Latex Experto y Homologos-Todocolor-Intensa</v>
      </c>
      <c r="B1592" s="85" t="str">
        <f t="shared" si="24"/>
        <v>7742-Latex Experto y Homologos-Todocolor-Intensa</v>
      </c>
      <c r="C1592" s="85" t="str">
        <f>('FORMULARIO '!G1630)</f>
        <v>7742</v>
      </c>
      <c r="D1592" s="75">
        <f>('FORMULARIO '!H1630)</f>
        <v>0</v>
      </c>
      <c r="E1592" s="75">
        <f>('FORMULARIO '!I1630)</f>
        <v>0</v>
      </c>
      <c r="F1592" s="75">
        <f>('FORMULARIO '!J1630)</f>
        <v>0</v>
      </c>
      <c r="G1592" s="75">
        <v>0</v>
      </c>
      <c r="H1592" s="75">
        <v>3785</v>
      </c>
      <c r="M1592" s="86" t="b">
        <f>('FORMULARIO '!BE1630)</f>
        <v>0</v>
      </c>
      <c r="N1592" s="86" t="b">
        <f>('FORMULARIO '!BF1630)</f>
        <v>0</v>
      </c>
      <c r="O1592" s="86">
        <f>('FORMULARIO '!BG1630)</f>
        <v>190.99583998738197</v>
      </c>
      <c r="P1592" s="86" t="b">
        <f>('FORMULARIO '!BH1630)</f>
        <v>0</v>
      </c>
      <c r="Q1592" s="86" t="b">
        <f>('FORMULARIO '!BI1630)</f>
        <v>0</v>
      </c>
      <c r="R1592" s="86" t="b">
        <f>('FORMULARIO '!BJ1630)</f>
        <v>0</v>
      </c>
      <c r="S1592" s="86" t="b">
        <f>('FORMULARIO '!BK1630)</f>
        <v>0</v>
      </c>
      <c r="T1592" s="86" t="b">
        <f>('FORMULARIO '!BL1630)</f>
        <v>0</v>
      </c>
      <c r="U1592" s="86" t="b">
        <f>('FORMULARIO '!BM1630)</f>
        <v>0</v>
      </c>
      <c r="V1592" s="86" t="b">
        <f>('FORMULARIO '!BN1630)</f>
        <v>0</v>
      </c>
      <c r="W1592" s="86" t="b">
        <f>('FORMULARIO '!BO1630)</f>
        <v>0</v>
      </c>
      <c r="X1592" s="86" t="b">
        <f>('FORMULARIO '!BP1630)</f>
        <v>0</v>
      </c>
      <c r="Y1592" s="86">
        <f>('FORMULARIO '!BQ1630)</f>
        <v>9.8578498058003596</v>
      </c>
      <c r="Z1592" s="86" t="b">
        <f>('FORMULARIO '!BR1630)</f>
        <v>0</v>
      </c>
    </row>
    <row r="1593" spans="1:26" x14ac:dyDescent="0.75">
      <c r="A1593" s="85" t="str">
        <f>_xlfn.CONCAT('FORMULARIO '!G1631,'FORMULARIO '!E1631,'FORMULARIO '!B1631,'FORMULARIO '!E1631,'FORMULARIO '!C1631,'FORMULARIO '!E1631,'FORMULARIO '!P1631)</f>
        <v>7743-Latex Experto y Homologos-Todocolor-Intensa</v>
      </c>
      <c r="B1593" s="85" t="str">
        <f t="shared" si="24"/>
        <v>7743-Latex Experto y Homologos-Todocolor-Intensa</v>
      </c>
      <c r="C1593" s="85" t="str">
        <f>('FORMULARIO '!G1631)</f>
        <v>7743</v>
      </c>
      <c r="D1593" s="75">
        <f>('FORMULARIO '!H1631)</f>
        <v>0</v>
      </c>
      <c r="E1593" s="75">
        <f>('FORMULARIO '!I1631)</f>
        <v>0</v>
      </c>
      <c r="F1593" s="75">
        <f>('FORMULARIO '!J1631)</f>
        <v>0</v>
      </c>
      <c r="G1593" s="75">
        <v>0</v>
      </c>
      <c r="H1593" s="75">
        <v>3785</v>
      </c>
      <c r="M1593" s="86" t="b">
        <f>('FORMULARIO '!BE1631)</f>
        <v>0</v>
      </c>
      <c r="N1593" s="86" t="b">
        <f>('FORMULARIO '!BF1631)</f>
        <v>0</v>
      </c>
      <c r="O1593" s="86">
        <f>('FORMULARIO '!BG1631)</f>
        <v>69.004948640602521</v>
      </c>
      <c r="P1593" s="86" t="b">
        <f>('FORMULARIO '!BH1631)</f>
        <v>0</v>
      </c>
      <c r="Q1593" s="86" t="b">
        <f>('FORMULARIO '!BI1631)</f>
        <v>0</v>
      </c>
      <c r="R1593" s="86" t="b">
        <f>('FORMULARIO '!BJ1631)</f>
        <v>0</v>
      </c>
      <c r="S1593" s="86" t="b">
        <f>('FORMULARIO '!BK1631)</f>
        <v>0</v>
      </c>
      <c r="T1593" s="86" t="b">
        <f>('FORMULARIO '!BL1631)</f>
        <v>0</v>
      </c>
      <c r="U1593" s="86" t="b">
        <f>('FORMULARIO '!BM1631)</f>
        <v>0</v>
      </c>
      <c r="V1593" s="86" t="b">
        <f>('FORMULARIO '!BN1631)</f>
        <v>0</v>
      </c>
      <c r="W1593" s="86" t="b">
        <f>('FORMULARIO '!BO1631)</f>
        <v>0</v>
      </c>
      <c r="X1593" s="86" t="b">
        <f>('FORMULARIO '!BP1631)</f>
        <v>0</v>
      </c>
      <c r="Y1593" s="86">
        <f>('FORMULARIO '!BQ1631)</f>
        <v>3.3886358707438737</v>
      </c>
      <c r="Z1593" s="86" t="b">
        <f>('FORMULARIO '!BR1631)</f>
        <v>0</v>
      </c>
    </row>
    <row r="1594" spans="1:26" x14ac:dyDescent="0.75">
      <c r="A1594" s="85" t="str">
        <f>_xlfn.CONCAT('FORMULARIO '!G1632,'FORMULARIO '!E1632,'FORMULARIO '!B1632,'FORMULARIO '!E1632,'FORMULARIO '!C1632,'FORMULARIO '!E1632,'FORMULARIO '!P1632)</f>
        <v>7744-Latex Experto y Homologos-Todocolor-Media</v>
      </c>
      <c r="B1594" s="85" t="str">
        <f t="shared" si="24"/>
        <v>7744-Latex Experto y Homologos-Todocolor-Media</v>
      </c>
      <c r="C1594" s="85" t="str">
        <f>('FORMULARIO '!G1632)</f>
        <v>7744</v>
      </c>
      <c r="D1594" s="75">
        <f>('FORMULARIO '!H1632)</f>
        <v>0</v>
      </c>
      <c r="E1594" s="75">
        <f>('FORMULARIO '!I1632)</f>
        <v>0</v>
      </c>
      <c r="F1594" s="75">
        <f>('FORMULARIO '!J1632)</f>
        <v>0</v>
      </c>
      <c r="G1594" s="75">
        <v>0</v>
      </c>
      <c r="H1594" s="75">
        <v>3785</v>
      </c>
      <c r="M1594" s="86" t="b">
        <f>('FORMULARIO '!BE1632)</f>
        <v>0</v>
      </c>
      <c r="N1594" s="86" t="b">
        <f>('FORMULARIO '!BF1632)</f>
        <v>0</v>
      </c>
      <c r="O1594" s="86">
        <f>('FORMULARIO '!BG1632)</f>
        <v>39.431399223201439</v>
      </c>
      <c r="P1594" s="86" t="b">
        <f>('FORMULARIO '!BH1632)</f>
        <v>0</v>
      </c>
      <c r="Q1594" s="86" t="b">
        <f>('FORMULARIO '!BI1632)</f>
        <v>0</v>
      </c>
      <c r="R1594" s="86" t="b">
        <f>('FORMULARIO '!BJ1632)</f>
        <v>0</v>
      </c>
      <c r="S1594" s="86" t="b">
        <f>('FORMULARIO '!BK1632)</f>
        <v>0</v>
      </c>
      <c r="T1594" s="86" t="b">
        <f>('FORMULARIO '!BL1632)</f>
        <v>0</v>
      </c>
      <c r="U1594" s="86" t="b">
        <f>('FORMULARIO '!BM1632)</f>
        <v>0</v>
      </c>
      <c r="V1594" s="86" t="b">
        <f>('FORMULARIO '!BN1632)</f>
        <v>0</v>
      </c>
      <c r="W1594" s="86" t="b">
        <f>('FORMULARIO '!BO1632)</f>
        <v>0</v>
      </c>
      <c r="X1594" s="86" t="b">
        <f>('FORMULARIO '!BP1632)</f>
        <v>0</v>
      </c>
      <c r="Y1594" s="86">
        <f>('FORMULARIO '!BQ1632)</f>
        <v>1.8483468385875674</v>
      </c>
      <c r="Z1594" s="86" t="b">
        <f>('FORMULARIO '!BR1632)</f>
        <v>0</v>
      </c>
    </row>
    <row r="1595" spans="1:26" x14ac:dyDescent="0.75">
      <c r="A1595" s="85" t="str">
        <f>_xlfn.CONCAT('FORMULARIO '!G1633,'FORMULARIO '!E1633,'FORMULARIO '!B1633,'FORMULARIO '!E1633,'FORMULARIO '!C1633,'FORMULARIO '!E1633,'FORMULARIO '!P1633)</f>
        <v>7745-Latex Experto y Homologos-Todocolor-Media</v>
      </c>
      <c r="B1595" s="85" t="str">
        <f t="shared" si="24"/>
        <v>7745-Latex Experto y Homologos-Todocolor-Media</v>
      </c>
      <c r="C1595" s="85" t="str">
        <f>('FORMULARIO '!G1633)</f>
        <v>7745</v>
      </c>
      <c r="D1595" s="75">
        <f>('FORMULARIO '!H1633)</f>
        <v>0</v>
      </c>
      <c r="E1595" s="75">
        <f>('FORMULARIO '!I1633)</f>
        <v>0</v>
      </c>
      <c r="F1595" s="75">
        <f>('FORMULARIO '!J1633)</f>
        <v>0</v>
      </c>
      <c r="G1595" s="75">
        <v>0</v>
      </c>
      <c r="H1595" s="75">
        <v>3785</v>
      </c>
      <c r="M1595" s="86" t="b">
        <f>('FORMULARIO '!BE1633)</f>
        <v>0</v>
      </c>
      <c r="N1595" s="86" t="b">
        <f>('FORMULARIO '!BF1633)</f>
        <v>0</v>
      </c>
      <c r="O1595" s="86">
        <f>('FORMULARIO '!BG1633)</f>
        <v>20.331815224463242</v>
      </c>
      <c r="P1595" s="86" t="b">
        <f>('FORMULARIO '!BH1633)</f>
        <v>0</v>
      </c>
      <c r="Q1595" s="86" t="b">
        <f>('FORMULARIO '!BI1633)</f>
        <v>0</v>
      </c>
      <c r="R1595" s="86" t="b">
        <f>('FORMULARIO '!BJ1633)</f>
        <v>0</v>
      </c>
      <c r="S1595" s="86" t="b">
        <f>('FORMULARIO '!BK1633)</f>
        <v>0</v>
      </c>
      <c r="T1595" s="86" t="b">
        <f>('FORMULARIO '!BL1633)</f>
        <v>0</v>
      </c>
      <c r="U1595" s="86" t="b">
        <f>('FORMULARIO '!BM1633)</f>
        <v>0</v>
      </c>
      <c r="V1595" s="86" t="b">
        <f>('FORMULARIO '!BN1633)</f>
        <v>0</v>
      </c>
      <c r="W1595" s="86" t="b">
        <f>('FORMULARIO '!BO1633)</f>
        <v>0</v>
      </c>
      <c r="X1595" s="86" t="b">
        <f>('FORMULARIO '!BP1633)</f>
        <v>0</v>
      </c>
      <c r="Y1595" s="86">
        <f>('FORMULARIO '!BQ1633)</f>
        <v>0.92417341929378372</v>
      </c>
      <c r="Z1595" s="86" t="b">
        <f>('FORMULARIO '!BR1633)</f>
        <v>0</v>
      </c>
    </row>
    <row r="1596" spans="1:26" x14ac:dyDescent="0.75">
      <c r="A1596" s="85" t="str">
        <f>_xlfn.CONCAT('FORMULARIO '!G1634,'FORMULARIO '!E1634,'FORMULARIO '!B1634,'FORMULARIO '!E1634,'FORMULARIO '!C1634,'FORMULARIO '!E1634,'FORMULARIO '!P1634)</f>
        <v>7746-Latex Experto y Homologos-Todocolor-Blanca</v>
      </c>
      <c r="B1596" s="85" t="str">
        <f t="shared" si="24"/>
        <v>7746-Latex Experto y Homologos-Todocolor-Blanca</v>
      </c>
      <c r="C1596" s="85" t="str">
        <f>('FORMULARIO '!G1634)</f>
        <v>7746</v>
      </c>
      <c r="D1596" s="75">
        <f>('FORMULARIO '!H1634)</f>
        <v>0</v>
      </c>
      <c r="E1596" s="75">
        <f>('FORMULARIO '!I1634)</f>
        <v>0</v>
      </c>
      <c r="F1596" s="75">
        <f>('FORMULARIO '!J1634)</f>
        <v>0</v>
      </c>
      <c r="G1596" s="75">
        <v>0</v>
      </c>
      <c r="H1596" s="75">
        <v>3785</v>
      </c>
      <c r="M1596" s="86">
        <f>('FORMULARIO '!BE1634)</f>
        <v>0.30805780643126124</v>
      </c>
      <c r="N1596" s="86" t="b">
        <f>('FORMULARIO '!BF1634)</f>
        <v>0</v>
      </c>
      <c r="O1596" s="86">
        <f>('FORMULARIO '!BG1634)</f>
        <v>13.246485676544234</v>
      </c>
      <c r="P1596" s="86" t="b">
        <f>('FORMULARIO '!BH1634)</f>
        <v>0</v>
      </c>
      <c r="Q1596" s="86" t="b">
        <f>('FORMULARIO '!BI1634)</f>
        <v>0</v>
      </c>
      <c r="R1596" s="86" t="b">
        <f>('FORMULARIO '!BJ1634)</f>
        <v>0</v>
      </c>
      <c r="S1596" s="86" t="b">
        <f>('FORMULARIO '!BK1634)</f>
        <v>0</v>
      </c>
      <c r="T1596" s="86" t="b">
        <f>('FORMULARIO '!BL1634)</f>
        <v>0</v>
      </c>
      <c r="U1596" s="86" t="b">
        <f>('FORMULARIO '!BM1634)</f>
        <v>0</v>
      </c>
      <c r="V1596" s="86" t="b">
        <f>('FORMULARIO '!BN1634)</f>
        <v>0</v>
      </c>
      <c r="W1596" s="86" t="b">
        <f>('FORMULARIO '!BO1634)</f>
        <v>0</v>
      </c>
      <c r="X1596" s="86" t="b">
        <f>('FORMULARIO '!BP1634)</f>
        <v>0</v>
      </c>
      <c r="Y1596" s="86">
        <f>('FORMULARIO '!BQ1634)</f>
        <v>0.61611561286252248</v>
      </c>
      <c r="Z1596" s="86" t="b">
        <f>('FORMULARIO '!BR1634)</f>
        <v>0</v>
      </c>
    </row>
    <row r="1597" spans="1:26" x14ac:dyDescent="0.75">
      <c r="A1597" s="85" t="str">
        <f>_xlfn.CONCAT('FORMULARIO '!G1635,'FORMULARIO '!E1635,'FORMULARIO '!B1635,'FORMULARIO '!E1635,'FORMULARIO '!C1635,'FORMULARIO '!E1635,'FORMULARIO '!P1635)</f>
        <v>7747-Latex Experto y Homologos-Todocolor-Blanca</v>
      </c>
      <c r="B1597" s="85" t="str">
        <f t="shared" si="24"/>
        <v>7747-Latex Experto y Homologos-Todocolor-Blanca</v>
      </c>
      <c r="C1597" s="85" t="str">
        <f>('FORMULARIO '!G1635)</f>
        <v>7747</v>
      </c>
      <c r="D1597" s="75">
        <f>('FORMULARIO '!H1635)</f>
        <v>0</v>
      </c>
      <c r="E1597" s="75">
        <f>('FORMULARIO '!I1635)</f>
        <v>0</v>
      </c>
      <c r="F1597" s="75">
        <f>('FORMULARIO '!J1635)</f>
        <v>0</v>
      </c>
      <c r="G1597" s="75">
        <v>0</v>
      </c>
      <c r="H1597" s="75">
        <v>3785</v>
      </c>
      <c r="M1597" s="86" t="b">
        <f>('FORMULARIO '!BE1635)</f>
        <v>0</v>
      </c>
      <c r="N1597" s="86" t="b">
        <f>('FORMULARIO '!BF1635)</f>
        <v>0</v>
      </c>
      <c r="O1597" s="86">
        <f>('FORMULARIO '!BG1635)</f>
        <v>5.8530983221939632</v>
      </c>
      <c r="P1597" s="86" t="b">
        <f>('FORMULARIO '!BH1635)</f>
        <v>0</v>
      </c>
      <c r="Q1597" s="86" t="b">
        <f>('FORMULARIO '!BI1635)</f>
        <v>0</v>
      </c>
      <c r="R1597" s="86" t="b">
        <f>('FORMULARIO '!BJ1635)</f>
        <v>0</v>
      </c>
      <c r="S1597" s="86" t="b">
        <f>('FORMULARIO '!BK1635)</f>
        <v>0</v>
      </c>
      <c r="T1597" s="86" t="b">
        <f>('FORMULARIO '!BL1635)</f>
        <v>0</v>
      </c>
      <c r="U1597" s="86" t="b">
        <f>('FORMULARIO '!BM1635)</f>
        <v>0</v>
      </c>
      <c r="V1597" s="86" t="b">
        <f>('FORMULARIO '!BN1635)</f>
        <v>0</v>
      </c>
      <c r="W1597" s="86" t="b">
        <f>('FORMULARIO '!BO1635)</f>
        <v>0</v>
      </c>
      <c r="X1597" s="86" t="b">
        <f>('FORMULARIO '!BP1635)</f>
        <v>0</v>
      </c>
      <c r="Y1597" s="86">
        <f>('FORMULARIO '!BQ1635)</f>
        <v>0.30805780643126124</v>
      </c>
      <c r="Z1597" s="86" t="b">
        <f>('FORMULARIO '!BR1635)</f>
        <v>0</v>
      </c>
    </row>
    <row r="1598" spans="1:26" x14ac:dyDescent="0.75">
      <c r="A1598" s="85" t="str">
        <f>_xlfn.CONCAT('FORMULARIO '!G1636,'FORMULARIO '!E1636,'FORMULARIO '!B1636,'FORMULARIO '!E1636,'FORMULARIO '!C1636,'FORMULARIO '!E1636,'FORMULARIO '!P1636)</f>
        <v>7748-Latex Experto y Homologos-Todocolor-Blanca</v>
      </c>
      <c r="B1598" s="85" t="str">
        <f t="shared" si="24"/>
        <v>7748-Latex Experto y Homologos-Todocolor-Blanca</v>
      </c>
      <c r="C1598" s="85" t="str">
        <f>('FORMULARIO '!G1636)</f>
        <v>7748</v>
      </c>
      <c r="D1598" s="75">
        <f>('FORMULARIO '!H1636)</f>
        <v>0</v>
      </c>
      <c r="E1598" s="75">
        <f>('FORMULARIO '!I1636)</f>
        <v>0</v>
      </c>
      <c r="F1598" s="75">
        <f>('FORMULARIO '!J1636)</f>
        <v>0</v>
      </c>
      <c r="G1598" s="75">
        <v>0</v>
      </c>
      <c r="H1598" s="75">
        <v>3785</v>
      </c>
      <c r="M1598" s="86" t="b">
        <f>('FORMULARIO '!BE1636)</f>
        <v>0</v>
      </c>
      <c r="N1598" s="86" t="b">
        <f>('FORMULARIO '!BF1636)</f>
        <v>0</v>
      </c>
      <c r="O1598" s="86">
        <f>('FORMULARIO '!BG1636)</f>
        <v>2.772520257881351</v>
      </c>
      <c r="P1598" s="86" t="b">
        <f>('FORMULARIO '!BH1636)</f>
        <v>0</v>
      </c>
      <c r="Q1598" s="86" t="b">
        <f>('FORMULARIO '!BI1636)</f>
        <v>0</v>
      </c>
      <c r="R1598" s="86" t="b">
        <f>('FORMULARIO '!BJ1636)</f>
        <v>0</v>
      </c>
      <c r="S1598" s="86" t="b">
        <f>('FORMULARIO '!BK1636)</f>
        <v>0</v>
      </c>
      <c r="T1598" s="86" t="b">
        <f>('FORMULARIO '!BL1636)</f>
        <v>0</v>
      </c>
      <c r="U1598" s="86" t="b">
        <f>('FORMULARIO '!BM1636)</f>
        <v>0</v>
      </c>
      <c r="V1598" s="86" t="b">
        <f>('FORMULARIO '!BN1636)</f>
        <v>0</v>
      </c>
      <c r="W1598" s="86" t="b">
        <f>('FORMULARIO '!BO1636)</f>
        <v>0</v>
      </c>
      <c r="X1598" s="86" t="b">
        <f>('FORMULARIO '!BP1636)</f>
        <v>0</v>
      </c>
      <c r="Y1598" s="86">
        <f>('FORMULARIO '!BQ1636)</f>
        <v>0.30805780643126124</v>
      </c>
      <c r="Z1598" s="86" t="b">
        <f>('FORMULARIO '!BR1636)</f>
        <v>0</v>
      </c>
    </row>
    <row r="1599" spans="1:26" x14ac:dyDescent="0.75">
      <c r="A1599" s="85" t="str">
        <f>_xlfn.CONCAT('FORMULARIO '!G1637,'FORMULARIO '!E1637,'FORMULARIO '!B1637,'FORMULARIO '!E1637,'FORMULARIO '!C1637,'FORMULARIO '!E1637,'FORMULARIO '!P1637)</f>
        <v>7766-Latex Experto y Homologos-Todocolor-Intensa</v>
      </c>
      <c r="B1599" s="85" t="str">
        <f t="shared" si="24"/>
        <v>7766-Latex Experto y Homologos-Todocolor-Intensa</v>
      </c>
      <c r="C1599" s="85" t="str">
        <f>('FORMULARIO '!G1637)</f>
        <v>7766</v>
      </c>
      <c r="D1599" s="75">
        <f>('FORMULARIO '!H1637)</f>
        <v>0</v>
      </c>
      <c r="E1599" s="75">
        <f>('FORMULARIO '!I1637)</f>
        <v>0</v>
      </c>
      <c r="F1599" s="75">
        <f>('FORMULARIO '!J1637)</f>
        <v>0</v>
      </c>
      <c r="G1599" s="75">
        <v>0</v>
      </c>
      <c r="H1599" s="75">
        <v>3785</v>
      </c>
      <c r="M1599" s="86" t="b">
        <f>('FORMULARIO '!BE1637)</f>
        <v>0</v>
      </c>
      <c r="N1599" s="86" t="b">
        <f>('FORMULARIO '!BF1637)</f>
        <v>0</v>
      </c>
      <c r="O1599" s="86">
        <f>('FORMULARIO '!BG1637)</f>
        <v>141.3985331519489</v>
      </c>
      <c r="P1599" s="86" t="b">
        <f>('FORMULARIO '!BH1637)</f>
        <v>0</v>
      </c>
      <c r="Q1599" s="86" t="b">
        <f>('FORMULARIO '!BI1637)</f>
        <v>0</v>
      </c>
      <c r="R1599" s="86" t="b">
        <f>('FORMULARIO '!BJ1637)</f>
        <v>0</v>
      </c>
      <c r="S1599" s="86" t="b">
        <f>('FORMULARIO '!BK1637)</f>
        <v>0</v>
      </c>
      <c r="T1599" s="86" t="b">
        <f>('FORMULARIO '!BL1637)</f>
        <v>0</v>
      </c>
      <c r="U1599" s="86">
        <f>('FORMULARIO '!BM1637)</f>
        <v>33.270243094576216</v>
      </c>
      <c r="V1599" s="86" t="b">
        <f>('FORMULARIO '!BN1637)</f>
        <v>0</v>
      </c>
      <c r="W1599" s="86" t="b">
        <f>('FORMULARIO '!BO1637)</f>
        <v>0</v>
      </c>
      <c r="X1599" s="86" t="b">
        <f>('FORMULARIO '!BP1637)</f>
        <v>0</v>
      </c>
      <c r="Y1599" s="86">
        <f>('FORMULARIO '!BQ1637)</f>
        <v>12.938427870112973</v>
      </c>
      <c r="Z1599" s="86" t="b">
        <f>('FORMULARIO '!BR1637)</f>
        <v>0</v>
      </c>
    </row>
    <row r="1600" spans="1:26" x14ac:dyDescent="0.75">
      <c r="A1600" s="85" t="str">
        <f>_xlfn.CONCAT('FORMULARIO '!G1638,'FORMULARIO '!E1638,'FORMULARIO '!B1638,'FORMULARIO '!E1638,'FORMULARIO '!C1638,'FORMULARIO '!E1638,'FORMULARIO '!P1638)</f>
        <v>7767-Latex Experto y Homologos-Todocolor-Intensa</v>
      </c>
      <c r="B1600" s="85" t="str">
        <f t="shared" si="24"/>
        <v>7767-Latex Experto y Homologos-Todocolor-Intensa</v>
      </c>
      <c r="C1600" s="85" t="str">
        <f>('FORMULARIO '!G1638)</f>
        <v>7767</v>
      </c>
      <c r="D1600" s="75">
        <f>('FORMULARIO '!H1638)</f>
        <v>0</v>
      </c>
      <c r="E1600" s="75">
        <f>('FORMULARIO '!I1638)</f>
        <v>0</v>
      </c>
      <c r="F1600" s="75">
        <f>('FORMULARIO '!J1638)</f>
        <v>0</v>
      </c>
      <c r="G1600" s="75">
        <v>0</v>
      </c>
      <c r="H1600" s="75">
        <v>3785</v>
      </c>
      <c r="M1600" s="86" t="b">
        <f>('FORMULARIO '!BE1638)</f>
        <v>0</v>
      </c>
      <c r="N1600" s="86" t="b">
        <f>('FORMULARIO '!BF1638)</f>
        <v>0</v>
      </c>
      <c r="O1600" s="86">
        <f>('FORMULARIO '!BG1638)</f>
        <v>44.360324126101617</v>
      </c>
      <c r="P1600" s="86" t="b">
        <f>('FORMULARIO '!BH1638)</f>
        <v>0</v>
      </c>
      <c r="Q1600" s="86" t="b">
        <f>('FORMULARIO '!BI1638)</f>
        <v>0</v>
      </c>
      <c r="R1600" s="86" t="b">
        <f>('FORMULARIO '!BJ1638)</f>
        <v>0</v>
      </c>
      <c r="S1600" s="86" t="b">
        <f>('FORMULARIO '!BK1638)</f>
        <v>0</v>
      </c>
      <c r="T1600" s="86" t="b">
        <f>('FORMULARIO '!BL1638)</f>
        <v>0</v>
      </c>
      <c r="U1600" s="86">
        <f>('FORMULARIO '!BM1638)</f>
        <v>9.5497919993690985</v>
      </c>
      <c r="V1600" s="86" t="b">
        <f>('FORMULARIO '!BN1638)</f>
        <v>0</v>
      </c>
      <c r="W1600" s="86" t="b">
        <f>('FORMULARIO '!BO1638)</f>
        <v>0</v>
      </c>
      <c r="X1600" s="86" t="b">
        <f>('FORMULARIO '!BP1638)</f>
        <v>0</v>
      </c>
      <c r="Y1600" s="86">
        <f>('FORMULARIO '!BQ1638)</f>
        <v>3.6966936771751349</v>
      </c>
      <c r="Z1600" s="86" t="b">
        <f>('FORMULARIO '!BR1638)</f>
        <v>0</v>
      </c>
    </row>
    <row r="1601" spans="1:26" x14ac:dyDescent="0.75">
      <c r="A1601" s="85" t="str">
        <f>_xlfn.CONCAT('FORMULARIO '!G1639,'FORMULARIO '!E1639,'FORMULARIO '!B1639,'FORMULARIO '!E1639,'FORMULARIO '!C1639,'FORMULARIO '!E1639,'FORMULARIO '!P1639)</f>
        <v>7768-Latex Experto y Homologos-Todocolor-Media</v>
      </c>
      <c r="B1601" s="85" t="str">
        <f t="shared" si="24"/>
        <v>7768-Latex Experto y Homologos-Todocolor-Media</v>
      </c>
      <c r="C1601" s="85" t="str">
        <f>('FORMULARIO '!G1639)</f>
        <v>7768</v>
      </c>
      <c r="D1601" s="75">
        <f>('FORMULARIO '!H1639)</f>
        <v>0</v>
      </c>
      <c r="E1601" s="75">
        <f>('FORMULARIO '!I1639)</f>
        <v>0</v>
      </c>
      <c r="F1601" s="75">
        <f>('FORMULARIO '!J1639)</f>
        <v>0</v>
      </c>
      <c r="G1601" s="75">
        <v>0</v>
      </c>
      <c r="H1601" s="75">
        <v>3785</v>
      </c>
      <c r="M1601" s="86" t="b">
        <f>('FORMULARIO '!BE1639)</f>
        <v>0</v>
      </c>
      <c r="N1601" s="86" t="b">
        <f>('FORMULARIO '!BF1639)</f>
        <v>0</v>
      </c>
      <c r="O1601" s="86">
        <f>('FORMULARIO '!BG1639)</f>
        <v>40.355572642495218</v>
      </c>
      <c r="P1601" s="86" t="b">
        <f>('FORMULARIO '!BH1639)</f>
        <v>0</v>
      </c>
      <c r="Q1601" s="86" t="b">
        <f>('FORMULARIO '!BI1639)</f>
        <v>0</v>
      </c>
      <c r="R1601" s="86" t="b">
        <f>('FORMULARIO '!BJ1639)</f>
        <v>0</v>
      </c>
      <c r="S1601" s="86" t="b">
        <f>('FORMULARIO '!BK1639)</f>
        <v>0</v>
      </c>
      <c r="T1601" s="86" t="b">
        <f>('FORMULARIO '!BL1639)</f>
        <v>0</v>
      </c>
      <c r="U1601" s="86">
        <f>('FORMULARIO '!BM1639)</f>
        <v>8.9336763865065763</v>
      </c>
      <c r="V1601" s="86" t="b">
        <f>('FORMULARIO '!BN1639)</f>
        <v>0</v>
      </c>
      <c r="W1601" s="86" t="b">
        <f>('FORMULARIO '!BO1639)</f>
        <v>0</v>
      </c>
      <c r="X1601" s="86" t="b">
        <f>('FORMULARIO '!BP1639)</f>
        <v>0</v>
      </c>
      <c r="Y1601" s="86">
        <f>('FORMULARIO '!BQ1639)</f>
        <v>3.3886358707438737</v>
      </c>
      <c r="Z1601" s="86" t="b">
        <f>('FORMULARIO '!BR1639)</f>
        <v>0</v>
      </c>
    </row>
    <row r="1602" spans="1:26" x14ac:dyDescent="0.75">
      <c r="A1602" s="85" t="str">
        <f>_xlfn.CONCAT('FORMULARIO '!G1640,'FORMULARIO '!E1640,'FORMULARIO '!B1640,'FORMULARIO '!E1640,'FORMULARIO '!C1640,'FORMULARIO '!E1640,'FORMULARIO '!P1640)</f>
        <v>7769-Latex Experto y Homologos-Todocolor-Media</v>
      </c>
      <c r="B1602" s="85" t="str">
        <f t="shared" si="24"/>
        <v>7769-Latex Experto y Homologos-Todocolor-Media</v>
      </c>
      <c r="C1602" s="85" t="str">
        <f>('FORMULARIO '!G1640)</f>
        <v>7769</v>
      </c>
      <c r="D1602" s="75">
        <f>('FORMULARIO '!H1640)</f>
        <v>0</v>
      </c>
      <c r="E1602" s="75">
        <f>('FORMULARIO '!I1640)</f>
        <v>0</v>
      </c>
      <c r="F1602" s="75">
        <f>('FORMULARIO '!J1640)</f>
        <v>0</v>
      </c>
      <c r="G1602" s="75">
        <v>0</v>
      </c>
      <c r="H1602" s="75">
        <v>3785</v>
      </c>
      <c r="M1602" s="86">
        <f>('FORMULARIO '!BE1640)</f>
        <v>3.3886358707438737</v>
      </c>
      <c r="N1602" s="86" t="b">
        <f>('FORMULARIO '!BF1640)</f>
        <v>0</v>
      </c>
      <c r="O1602" s="86">
        <f>('FORMULARIO '!BG1640)</f>
        <v>16.019005934425582</v>
      </c>
      <c r="P1602" s="86" t="b">
        <f>('FORMULARIO '!BH1640)</f>
        <v>0</v>
      </c>
      <c r="Q1602" s="86" t="b">
        <f>('FORMULARIO '!BI1640)</f>
        <v>0</v>
      </c>
      <c r="R1602" s="86" t="b">
        <f>('FORMULARIO '!BJ1640)</f>
        <v>0</v>
      </c>
      <c r="S1602" s="86" t="b">
        <f>('FORMULARIO '!BK1640)</f>
        <v>0</v>
      </c>
      <c r="T1602" s="86" t="b">
        <f>('FORMULARIO '!BL1640)</f>
        <v>0</v>
      </c>
      <c r="U1602" s="86" t="b">
        <f>('FORMULARIO '!BM1640)</f>
        <v>0</v>
      </c>
      <c r="V1602" s="86" t="b">
        <f>('FORMULARIO '!BN1640)</f>
        <v>0</v>
      </c>
      <c r="W1602" s="86" t="b">
        <f>('FORMULARIO '!BO1640)</f>
        <v>0</v>
      </c>
      <c r="X1602" s="86" t="b">
        <f>('FORMULARIO '!BP1640)</f>
        <v>0</v>
      </c>
      <c r="Y1602" s="86">
        <f>('FORMULARIO '!BQ1640)</f>
        <v>1.232231225725045</v>
      </c>
      <c r="Z1602" s="86" t="b">
        <f>('FORMULARIO '!BR1640)</f>
        <v>0</v>
      </c>
    </row>
    <row r="1603" spans="1:26" x14ac:dyDescent="0.75">
      <c r="A1603" s="85" t="str">
        <f>_xlfn.CONCAT('FORMULARIO '!G1641,'FORMULARIO '!E1641,'FORMULARIO '!B1641,'FORMULARIO '!E1641,'FORMULARIO '!C1641,'FORMULARIO '!E1641,'FORMULARIO '!P1641)</f>
        <v>7770-Latex Experto y Homologos-Todocolor-Blanca</v>
      </c>
      <c r="B1603" s="85" t="str">
        <f t="shared" ref="B1603:B1666" si="25">(A1603)</f>
        <v>7770-Latex Experto y Homologos-Todocolor-Blanca</v>
      </c>
      <c r="C1603" s="85" t="str">
        <f>('FORMULARIO '!G1641)</f>
        <v>7770</v>
      </c>
      <c r="D1603" s="75">
        <f>('FORMULARIO '!H1641)</f>
        <v>0</v>
      </c>
      <c r="E1603" s="75">
        <f>('FORMULARIO '!I1641)</f>
        <v>0</v>
      </c>
      <c r="F1603" s="75">
        <f>('FORMULARIO '!J1641)</f>
        <v>0</v>
      </c>
      <c r="G1603" s="75">
        <v>0</v>
      </c>
      <c r="H1603" s="75">
        <v>3785</v>
      </c>
      <c r="M1603" s="86" t="b">
        <f>('FORMULARIO '!BE1641)</f>
        <v>0</v>
      </c>
      <c r="N1603" s="86" t="b">
        <f>('FORMULARIO '!BF1641)</f>
        <v>0</v>
      </c>
      <c r="O1603" s="86">
        <f>('FORMULARIO '!BG1641)</f>
        <v>16.019005934425582</v>
      </c>
      <c r="P1603" s="86" t="b">
        <f>('FORMULARIO '!BH1641)</f>
        <v>0</v>
      </c>
      <c r="Q1603" s="86" t="b">
        <f>('FORMULARIO '!BI1641)</f>
        <v>0</v>
      </c>
      <c r="R1603" s="86" t="b">
        <f>('FORMULARIO '!BJ1641)</f>
        <v>0</v>
      </c>
      <c r="S1603" s="86" t="b">
        <f>('FORMULARIO '!BK1641)</f>
        <v>0</v>
      </c>
      <c r="T1603" s="86" t="b">
        <f>('FORMULARIO '!BL1641)</f>
        <v>0</v>
      </c>
      <c r="U1603" s="86">
        <f>('FORMULARIO '!BM1641)</f>
        <v>1.8483468385875674</v>
      </c>
      <c r="V1603" s="86" t="b">
        <f>('FORMULARIO '!BN1641)</f>
        <v>0</v>
      </c>
      <c r="W1603" s="86" t="b">
        <f>('FORMULARIO '!BO1641)</f>
        <v>0</v>
      </c>
      <c r="X1603" s="86" t="b">
        <f>('FORMULARIO '!BP1641)</f>
        <v>0</v>
      </c>
      <c r="Y1603" s="86">
        <f>('FORMULARIO '!BQ1641)</f>
        <v>0.92417341929378372</v>
      </c>
      <c r="Z1603" s="86" t="b">
        <f>('FORMULARIO '!BR1641)</f>
        <v>0</v>
      </c>
    </row>
    <row r="1604" spans="1:26" x14ac:dyDescent="0.75">
      <c r="A1604" s="85" t="str">
        <f>_xlfn.CONCAT('FORMULARIO '!G1642,'FORMULARIO '!E1642,'FORMULARIO '!B1642,'FORMULARIO '!E1642,'FORMULARIO '!C1642,'FORMULARIO '!E1642,'FORMULARIO '!P1642)</f>
        <v>7771-Latex Experto y Homologos-Todocolor-Blanca</v>
      </c>
      <c r="B1604" s="85" t="str">
        <f t="shared" si="25"/>
        <v>7771-Latex Experto y Homologos-Todocolor-Blanca</v>
      </c>
      <c r="C1604" s="85" t="str">
        <f>('FORMULARIO '!G1642)</f>
        <v>7771</v>
      </c>
      <c r="D1604" s="75">
        <f>('FORMULARIO '!H1642)</f>
        <v>0</v>
      </c>
      <c r="E1604" s="75">
        <f>('FORMULARIO '!I1642)</f>
        <v>0</v>
      </c>
      <c r="F1604" s="75">
        <f>('FORMULARIO '!J1642)</f>
        <v>0</v>
      </c>
      <c r="G1604" s="75">
        <v>0</v>
      </c>
      <c r="H1604" s="75">
        <v>3785</v>
      </c>
      <c r="M1604" s="86" t="b">
        <f>('FORMULARIO '!BE1642)</f>
        <v>0</v>
      </c>
      <c r="N1604" s="86" t="b">
        <f>('FORMULARIO '!BF1642)</f>
        <v>0</v>
      </c>
      <c r="O1604" s="86">
        <f>('FORMULARIO '!BG1642)</f>
        <v>8.9336763865065763</v>
      </c>
      <c r="P1604" s="86" t="b">
        <f>('FORMULARIO '!BH1642)</f>
        <v>0</v>
      </c>
      <c r="Q1604" s="86" t="b">
        <f>('FORMULARIO '!BI1642)</f>
        <v>0</v>
      </c>
      <c r="R1604" s="86">
        <f>('FORMULARIO '!BJ1642)</f>
        <v>0.61611561286252248</v>
      </c>
      <c r="S1604" s="86" t="b">
        <f>('FORMULARIO '!BK1642)</f>
        <v>0</v>
      </c>
      <c r="T1604" s="86" t="b">
        <f>('FORMULARIO '!BL1642)</f>
        <v>0</v>
      </c>
      <c r="U1604" s="86" t="b">
        <f>('FORMULARIO '!BM1642)</f>
        <v>0</v>
      </c>
      <c r="V1604" s="86" t="b">
        <f>('FORMULARIO '!BN1642)</f>
        <v>0</v>
      </c>
      <c r="W1604" s="86" t="b">
        <f>('FORMULARIO '!BO1642)</f>
        <v>0</v>
      </c>
      <c r="X1604" s="86" t="b">
        <f>('FORMULARIO '!BP1642)</f>
        <v>0</v>
      </c>
      <c r="Y1604" s="86">
        <f>('FORMULARIO '!BQ1642)</f>
        <v>0.30805780643126124</v>
      </c>
      <c r="Z1604" s="86" t="b">
        <f>('FORMULARIO '!BR1642)</f>
        <v>0</v>
      </c>
    </row>
    <row r="1605" spans="1:26" x14ac:dyDescent="0.75">
      <c r="A1605" s="85" t="str">
        <f>_xlfn.CONCAT('FORMULARIO '!G1643,'FORMULARIO '!E1643,'FORMULARIO '!B1643,'FORMULARIO '!E1643,'FORMULARIO '!C1643,'FORMULARIO '!E1643,'FORMULARIO '!P1643)</f>
        <v>7772-Latex Experto y Homologos-Todocolor-Blanca</v>
      </c>
      <c r="B1605" s="85" t="str">
        <f t="shared" si="25"/>
        <v>7772-Latex Experto y Homologos-Todocolor-Blanca</v>
      </c>
      <c r="C1605" s="85" t="str">
        <f>('FORMULARIO '!G1643)</f>
        <v>7772</v>
      </c>
      <c r="D1605" s="75">
        <f>('FORMULARIO '!H1643)</f>
        <v>0</v>
      </c>
      <c r="E1605" s="75">
        <f>('FORMULARIO '!I1643)</f>
        <v>0</v>
      </c>
      <c r="F1605" s="75">
        <f>('FORMULARIO '!J1643)</f>
        <v>0</v>
      </c>
      <c r="G1605" s="75">
        <v>0</v>
      </c>
      <c r="H1605" s="75">
        <v>3785</v>
      </c>
      <c r="M1605" s="86" t="b">
        <f>('FORMULARIO '!BE1643)</f>
        <v>0</v>
      </c>
      <c r="N1605" s="86" t="b">
        <f>('FORMULARIO '!BF1643)</f>
        <v>0</v>
      </c>
      <c r="O1605" s="86">
        <f>('FORMULARIO '!BG1643)</f>
        <v>4.0047514836063955</v>
      </c>
      <c r="P1605" s="86" t="b">
        <f>('FORMULARIO '!BH1643)</f>
        <v>0</v>
      </c>
      <c r="Q1605" s="86" t="b">
        <f>('FORMULARIO '!BI1643)</f>
        <v>0</v>
      </c>
      <c r="R1605" s="86" t="b">
        <f>('FORMULARIO '!BJ1643)</f>
        <v>0</v>
      </c>
      <c r="S1605" s="86" t="b">
        <f>('FORMULARIO '!BK1643)</f>
        <v>0</v>
      </c>
      <c r="T1605" s="86" t="b">
        <f>('FORMULARIO '!BL1643)</f>
        <v>0</v>
      </c>
      <c r="U1605" s="86">
        <f>('FORMULARIO '!BM1643)</f>
        <v>0.61611561286252248</v>
      </c>
      <c r="V1605" s="86" t="b">
        <f>('FORMULARIO '!BN1643)</f>
        <v>0</v>
      </c>
      <c r="W1605" s="86" t="b">
        <f>('FORMULARIO '!BO1643)</f>
        <v>0</v>
      </c>
      <c r="X1605" s="86" t="b">
        <f>('FORMULARIO '!BP1643)</f>
        <v>0</v>
      </c>
      <c r="Y1605" s="86">
        <f>('FORMULARIO '!BQ1643)</f>
        <v>0.30805780643126124</v>
      </c>
      <c r="Z1605" s="86" t="b">
        <f>('FORMULARIO '!BR1643)</f>
        <v>0</v>
      </c>
    </row>
    <row r="1606" spans="1:26" x14ac:dyDescent="0.75">
      <c r="A1606" s="85" t="str">
        <f>_xlfn.CONCAT('FORMULARIO '!G1644,'FORMULARIO '!E1644,'FORMULARIO '!B1644,'FORMULARIO '!E1644,'FORMULARIO '!C1644,'FORMULARIO '!E1644,'FORMULARIO '!P1644)</f>
        <v>7774-Latex Experto y Homologos-Todocolor-Intensa</v>
      </c>
      <c r="B1606" s="85" t="str">
        <f t="shared" si="25"/>
        <v>7774-Latex Experto y Homologos-Todocolor-Intensa</v>
      </c>
      <c r="C1606" s="85" t="str">
        <f>('FORMULARIO '!G1644)</f>
        <v>7774</v>
      </c>
      <c r="D1606" s="75">
        <f>('FORMULARIO '!H1644)</f>
        <v>0</v>
      </c>
      <c r="E1606" s="75">
        <f>('FORMULARIO '!I1644)</f>
        <v>0</v>
      </c>
      <c r="F1606" s="75">
        <f>('FORMULARIO '!J1644)</f>
        <v>0</v>
      </c>
      <c r="G1606" s="75">
        <v>0</v>
      </c>
      <c r="H1606" s="75">
        <v>3785</v>
      </c>
      <c r="M1606" s="86" t="b">
        <f>('FORMULARIO '!BE1644)</f>
        <v>0</v>
      </c>
      <c r="N1606" s="86" t="b">
        <f>('FORMULARIO '!BF1644)</f>
        <v>0</v>
      </c>
      <c r="O1606" s="86">
        <f>('FORMULARIO '!BG1644)</f>
        <v>190.37972437451944</v>
      </c>
      <c r="P1606" s="86" t="b">
        <f>('FORMULARIO '!BH1644)</f>
        <v>0</v>
      </c>
      <c r="Q1606" s="86" t="b">
        <f>('FORMULARIO '!BI1644)</f>
        <v>0</v>
      </c>
      <c r="R1606" s="86" t="b">
        <f>('FORMULARIO '!BJ1644)</f>
        <v>0</v>
      </c>
      <c r="S1606" s="86" t="b">
        <f>('FORMULARIO '!BK1644)</f>
        <v>0</v>
      </c>
      <c r="T1606" s="86" t="b">
        <f>('FORMULARIO '!BL1644)</f>
        <v>0</v>
      </c>
      <c r="U1606" s="86" t="b">
        <f>('FORMULARIO '!BM1644)</f>
        <v>0</v>
      </c>
      <c r="V1606" s="86" t="b">
        <f>('FORMULARIO '!BN1644)</f>
        <v>0</v>
      </c>
      <c r="W1606" s="86" t="b">
        <f>('FORMULARIO '!BO1644)</f>
        <v>0</v>
      </c>
      <c r="X1606" s="86" t="b">
        <f>('FORMULARIO '!BP1644)</f>
        <v>0</v>
      </c>
      <c r="Y1606" s="86">
        <f>('FORMULARIO '!BQ1644)</f>
        <v>3.0805780643126126</v>
      </c>
      <c r="Z1606" s="86" t="b">
        <f>('FORMULARIO '!BR1644)</f>
        <v>0</v>
      </c>
    </row>
    <row r="1607" spans="1:26" x14ac:dyDescent="0.75">
      <c r="A1607" s="85" t="str">
        <f>_xlfn.CONCAT('FORMULARIO '!G1645,'FORMULARIO '!E1645,'FORMULARIO '!B1645,'FORMULARIO '!E1645,'FORMULARIO '!C1645,'FORMULARIO '!E1645,'FORMULARIO '!P1645)</f>
        <v>7775-Latex Experto y Homologos-Todocolor-Intensa</v>
      </c>
      <c r="B1607" s="85" t="str">
        <f t="shared" si="25"/>
        <v>7775-Latex Experto y Homologos-Todocolor-Intensa</v>
      </c>
      <c r="C1607" s="85" t="str">
        <f>('FORMULARIO '!G1645)</f>
        <v>7775</v>
      </c>
      <c r="D1607" s="75">
        <f>('FORMULARIO '!H1645)</f>
        <v>0</v>
      </c>
      <c r="E1607" s="75">
        <f>('FORMULARIO '!I1645)</f>
        <v>0</v>
      </c>
      <c r="F1607" s="75">
        <f>('FORMULARIO '!J1645)</f>
        <v>0</v>
      </c>
      <c r="G1607" s="75">
        <v>0</v>
      </c>
      <c r="H1607" s="75">
        <v>3785</v>
      </c>
      <c r="M1607" s="86" t="b">
        <f>('FORMULARIO '!BE1645)</f>
        <v>0</v>
      </c>
      <c r="N1607" s="86" t="b">
        <f>('FORMULARIO '!BF1645)</f>
        <v>0</v>
      </c>
      <c r="O1607" s="86">
        <f>('FORMULARIO '!BG1645)</f>
        <v>90.877052897222057</v>
      </c>
      <c r="P1607" s="86" t="b">
        <f>('FORMULARIO '!BH1645)</f>
        <v>0</v>
      </c>
      <c r="Q1607" s="86" t="b">
        <f>('FORMULARIO '!BI1645)</f>
        <v>0</v>
      </c>
      <c r="R1607" s="86" t="b">
        <f>('FORMULARIO '!BJ1645)</f>
        <v>0</v>
      </c>
      <c r="S1607" s="86" t="b">
        <f>('FORMULARIO '!BK1645)</f>
        <v>0</v>
      </c>
      <c r="T1607" s="86" t="b">
        <f>('FORMULARIO '!BL1645)</f>
        <v>0</v>
      </c>
      <c r="U1607" s="86" t="b">
        <f>('FORMULARIO '!BM1645)</f>
        <v>0</v>
      </c>
      <c r="V1607" s="86" t="b">
        <f>('FORMULARIO '!BN1645)</f>
        <v>0</v>
      </c>
      <c r="W1607" s="86" t="b">
        <f>('FORMULARIO '!BO1645)</f>
        <v>0</v>
      </c>
      <c r="X1607" s="86" t="b">
        <f>('FORMULARIO '!BP1645)</f>
        <v>0</v>
      </c>
      <c r="Y1607" s="86">
        <f>('FORMULARIO '!BQ1645)</f>
        <v>2.1564046450188288</v>
      </c>
      <c r="Z1607" s="86" t="b">
        <f>('FORMULARIO '!BR1645)</f>
        <v>0</v>
      </c>
    </row>
    <row r="1608" spans="1:26" x14ac:dyDescent="0.75">
      <c r="A1608" s="85" t="str">
        <f>_xlfn.CONCAT('FORMULARIO '!G1646,'FORMULARIO '!E1646,'FORMULARIO '!B1646,'FORMULARIO '!E1646,'FORMULARIO '!C1646,'FORMULARIO '!E1646,'FORMULARIO '!P1646)</f>
        <v>7776-Latex Experto y Homologos-Todocolor-Media</v>
      </c>
      <c r="B1608" s="85" t="str">
        <f t="shared" si="25"/>
        <v>7776-Latex Experto y Homologos-Todocolor-Media</v>
      </c>
      <c r="C1608" s="85" t="str">
        <f>('FORMULARIO '!G1646)</f>
        <v>7776</v>
      </c>
      <c r="D1608" s="75">
        <f>('FORMULARIO '!H1646)</f>
        <v>0</v>
      </c>
      <c r="E1608" s="75">
        <f>('FORMULARIO '!I1646)</f>
        <v>0</v>
      </c>
      <c r="F1608" s="75">
        <f>('FORMULARIO '!J1646)</f>
        <v>0</v>
      </c>
      <c r="G1608" s="75">
        <v>0</v>
      </c>
      <c r="H1608" s="75">
        <v>3785</v>
      </c>
      <c r="M1608" s="86" t="b">
        <f>('FORMULARIO '!BE1646)</f>
        <v>0</v>
      </c>
      <c r="N1608" s="86" t="b">
        <f>('FORMULARIO '!BF1646)</f>
        <v>0</v>
      </c>
      <c r="O1608" s="86">
        <f>('FORMULARIO '!BG1646)</f>
        <v>92.417341929378367</v>
      </c>
      <c r="P1608" s="86" t="b">
        <f>('FORMULARIO '!BH1646)</f>
        <v>0</v>
      </c>
      <c r="Q1608" s="86" t="b">
        <f>('FORMULARIO '!BI1646)</f>
        <v>0</v>
      </c>
      <c r="R1608" s="86" t="b">
        <f>('FORMULARIO '!BJ1646)</f>
        <v>0</v>
      </c>
      <c r="S1608" s="86" t="b">
        <f>('FORMULARIO '!BK1646)</f>
        <v>0</v>
      </c>
      <c r="T1608" s="86" t="b">
        <f>('FORMULARIO '!BL1646)</f>
        <v>0</v>
      </c>
      <c r="U1608" s="86" t="b">
        <f>('FORMULARIO '!BM1646)</f>
        <v>0</v>
      </c>
      <c r="V1608" s="86" t="b">
        <f>('FORMULARIO '!BN1646)</f>
        <v>0</v>
      </c>
      <c r="W1608" s="86" t="b">
        <f>('FORMULARIO '!BO1646)</f>
        <v>0</v>
      </c>
      <c r="X1608" s="86" t="b">
        <f>('FORMULARIO '!BP1646)</f>
        <v>0</v>
      </c>
      <c r="Y1608" s="86">
        <f>('FORMULARIO '!BQ1646)</f>
        <v>2.4644624514500899</v>
      </c>
      <c r="Z1608" s="86" t="b">
        <f>('FORMULARIO '!BR1646)</f>
        <v>0</v>
      </c>
    </row>
    <row r="1609" spans="1:26" x14ac:dyDescent="0.75">
      <c r="A1609" s="85" t="str">
        <f>_xlfn.CONCAT('FORMULARIO '!G1647,'FORMULARIO '!E1647,'FORMULARIO '!B1647,'FORMULARIO '!E1647,'FORMULARIO '!C1647,'FORMULARIO '!E1647,'FORMULARIO '!P1647)</f>
        <v>7777-Latex Experto y Homologos-Todocolor-Media</v>
      </c>
      <c r="B1609" s="85" t="str">
        <f t="shared" si="25"/>
        <v>7777-Latex Experto y Homologos-Todocolor-Media</v>
      </c>
      <c r="C1609" s="85" t="str">
        <f>('FORMULARIO '!G1647)</f>
        <v>7777</v>
      </c>
      <c r="D1609" s="75">
        <f>('FORMULARIO '!H1647)</f>
        <v>0</v>
      </c>
      <c r="E1609" s="75">
        <f>('FORMULARIO '!I1647)</f>
        <v>0</v>
      </c>
      <c r="F1609" s="75">
        <f>('FORMULARIO '!J1647)</f>
        <v>0</v>
      </c>
      <c r="G1609" s="75">
        <v>0</v>
      </c>
      <c r="H1609" s="75">
        <v>3785</v>
      </c>
      <c r="M1609" s="86" t="b">
        <f>('FORMULARIO '!BE1647)</f>
        <v>0</v>
      </c>
      <c r="N1609" s="86" t="b">
        <f>('FORMULARIO '!BF1647)</f>
        <v>0</v>
      </c>
      <c r="O1609" s="86">
        <f>('FORMULARIO '!BG1647)</f>
        <v>37.274994578182614</v>
      </c>
      <c r="P1609" s="86" t="b">
        <f>('FORMULARIO '!BH1647)</f>
        <v>0</v>
      </c>
      <c r="Q1609" s="86" t="b">
        <f>('FORMULARIO '!BI1647)</f>
        <v>0</v>
      </c>
      <c r="R1609" s="86" t="b">
        <f>('FORMULARIO '!BJ1647)</f>
        <v>0</v>
      </c>
      <c r="S1609" s="86" t="b">
        <f>('FORMULARIO '!BK1647)</f>
        <v>0</v>
      </c>
      <c r="T1609" s="86" t="b">
        <f>('FORMULARIO '!BL1647)</f>
        <v>0</v>
      </c>
      <c r="U1609" s="86">
        <f>('FORMULARIO '!BM1647)</f>
        <v>2.1564046450188288</v>
      </c>
      <c r="V1609" s="86" t="b">
        <f>('FORMULARIO '!BN1647)</f>
        <v>0</v>
      </c>
      <c r="W1609" s="86" t="b">
        <f>('FORMULARIO '!BO1647)</f>
        <v>0</v>
      </c>
      <c r="X1609" s="86" t="b">
        <f>('FORMULARIO '!BP1647)</f>
        <v>0</v>
      </c>
      <c r="Y1609" s="86">
        <f>('FORMULARIO '!BQ1647)</f>
        <v>1.8483468385875674</v>
      </c>
      <c r="Z1609" s="86" t="b">
        <f>('FORMULARIO '!BR1647)</f>
        <v>0</v>
      </c>
    </row>
    <row r="1610" spans="1:26" x14ac:dyDescent="0.75">
      <c r="A1610" s="85" t="str">
        <f>_xlfn.CONCAT('FORMULARIO '!G1648,'FORMULARIO '!E1648,'FORMULARIO '!B1648,'FORMULARIO '!E1648,'FORMULARIO '!C1648,'FORMULARIO '!E1648,'FORMULARIO '!P1648)</f>
        <v>7778-Latex Experto y Homologos-Todocolor-Blanca</v>
      </c>
      <c r="B1610" s="85" t="str">
        <f t="shared" si="25"/>
        <v>7778-Latex Experto y Homologos-Todocolor-Blanca</v>
      </c>
      <c r="C1610" s="85" t="str">
        <f>('FORMULARIO '!G1648)</f>
        <v>7778</v>
      </c>
      <c r="D1610" s="75">
        <f>('FORMULARIO '!H1648)</f>
        <v>0</v>
      </c>
      <c r="E1610" s="75">
        <f>('FORMULARIO '!I1648)</f>
        <v>0</v>
      </c>
      <c r="F1610" s="75">
        <f>('FORMULARIO '!J1648)</f>
        <v>0</v>
      </c>
      <c r="G1610" s="75">
        <v>0</v>
      </c>
      <c r="H1610" s="75">
        <v>3785</v>
      </c>
      <c r="M1610" s="86">
        <f>('FORMULARIO '!BE1648)</f>
        <v>1.232231225725045</v>
      </c>
      <c r="N1610" s="86" t="b">
        <f>('FORMULARIO '!BF1648)</f>
        <v>0</v>
      </c>
      <c r="O1610" s="86">
        <f>('FORMULARIO '!BG1648)</f>
        <v>14.478716902269278</v>
      </c>
      <c r="P1610" s="86" t="b">
        <f>('FORMULARIO '!BH1648)</f>
        <v>0</v>
      </c>
      <c r="Q1610" s="86" t="b">
        <f>('FORMULARIO '!BI1648)</f>
        <v>0</v>
      </c>
      <c r="R1610" s="86" t="b">
        <f>('FORMULARIO '!BJ1648)</f>
        <v>0</v>
      </c>
      <c r="S1610" s="86" t="b">
        <f>('FORMULARIO '!BK1648)</f>
        <v>0</v>
      </c>
      <c r="T1610" s="86" t="b">
        <f>('FORMULARIO '!BL1648)</f>
        <v>0</v>
      </c>
      <c r="U1610" s="86" t="b">
        <f>('FORMULARIO '!BM1648)</f>
        <v>0</v>
      </c>
      <c r="V1610" s="86" t="b">
        <f>('FORMULARIO '!BN1648)</f>
        <v>0</v>
      </c>
      <c r="W1610" s="86" t="b">
        <f>('FORMULARIO '!BO1648)</f>
        <v>0</v>
      </c>
      <c r="X1610" s="86" t="b">
        <f>('FORMULARIO '!BP1648)</f>
        <v>0</v>
      </c>
      <c r="Y1610" s="86">
        <f>('FORMULARIO '!BQ1648)</f>
        <v>0.92417341929378372</v>
      </c>
      <c r="Z1610" s="86" t="b">
        <f>('FORMULARIO '!BR1648)</f>
        <v>0</v>
      </c>
    </row>
    <row r="1611" spans="1:26" x14ac:dyDescent="0.75">
      <c r="A1611" s="85" t="str">
        <f>_xlfn.CONCAT('FORMULARIO '!G1649,'FORMULARIO '!E1649,'FORMULARIO '!B1649,'FORMULARIO '!E1649,'FORMULARIO '!C1649,'FORMULARIO '!E1649,'FORMULARIO '!P1649)</f>
        <v>7779-Latex Experto y Homologos-Todocolor-Blanca</v>
      </c>
      <c r="B1611" s="85" t="str">
        <f t="shared" si="25"/>
        <v>7779-Latex Experto y Homologos-Todocolor-Blanca</v>
      </c>
      <c r="C1611" s="85" t="str">
        <f>('FORMULARIO '!G1649)</f>
        <v>7779</v>
      </c>
      <c r="D1611" s="75">
        <f>('FORMULARIO '!H1649)</f>
        <v>0</v>
      </c>
      <c r="E1611" s="75">
        <f>('FORMULARIO '!I1649)</f>
        <v>0</v>
      </c>
      <c r="F1611" s="75">
        <f>('FORMULARIO '!J1649)</f>
        <v>0</v>
      </c>
      <c r="G1611" s="75">
        <v>0</v>
      </c>
      <c r="H1611" s="75">
        <v>3785</v>
      </c>
      <c r="M1611" s="86" t="b">
        <f>('FORMULARIO '!BE1649)</f>
        <v>0</v>
      </c>
      <c r="N1611" s="86" t="b">
        <f>('FORMULARIO '!BF1649)</f>
        <v>0</v>
      </c>
      <c r="O1611" s="86">
        <f>('FORMULARIO '!BG1649)</f>
        <v>10.165907612231621</v>
      </c>
      <c r="P1611" s="86" t="b">
        <f>('FORMULARIO '!BH1649)</f>
        <v>0</v>
      </c>
      <c r="Q1611" s="86" t="b">
        <f>('FORMULARIO '!BI1649)</f>
        <v>0</v>
      </c>
      <c r="R1611" s="86">
        <f>('FORMULARIO '!BJ1649)</f>
        <v>1.232231225725045</v>
      </c>
      <c r="S1611" s="86" t="b">
        <f>('FORMULARIO '!BK1649)</f>
        <v>0</v>
      </c>
      <c r="T1611" s="86" t="b">
        <f>('FORMULARIO '!BL1649)</f>
        <v>0</v>
      </c>
      <c r="U1611" s="86" t="b">
        <f>('FORMULARIO '!BM1649)</f>
        <v>0</v>
      </c>
      <c r="V1611" s="86" t="b">
        <f>('FORMULARIO '!BN1649)</f>
        <v>0</v>
      </c>
      <c r="W1611" s="86" t="b">
        <f>('FORMULARIO '!BO1649)</f>
        <v>0</v>
      </c>
      <c r="X1611" s="86" t="b">
        <f>('FORMULARIO '!BP1649)</f>
        <v>0</v>
      </c>
      <c r="Y1611" s="86">
        <f>('FORMULARIO '!BQ1649)</f>
        <v>0.30805780643126124</v>
      </c>
      <c r="Z1611" s="86" t="b">
        <f>('FORMULARIO '!BR1649)</f>
        <v>0</v>
      </c>
    </row>
    <row r="1612" spans="1:26" x14ac:dyDescent="0.75">
      <c r="A1612" s="85" t="str">
        <f>_xlfn.CONCAT('FORMULARIO '!G1650,'FORMULARIO '!E1650,'FORMULARIO '!B1650,'FORMULARIO '!E1650,'FORMULARIO '!C1650,'FORMULARIO '!E1650,'FORMULARIO '!P1650)</f>
        <v>7780-Latex Experto y Homologos-Todocolor-Blanca</v>
      </c>
      <c r="B1612" s="85" t="str">
        <f t="shared" si="25"/>
        <v>7780-Latex Experto y Homologos-Todocolor-Blanca</v>
      </c>
      <c r="C1612" s="85" t="str">
        <f>('FORMULARIO '!G1650)</f>
        <v>7780</v>
      </c>
      <c r="D1612" s="75">
        <f>('FORMULARIO '!H1650)</f>
        <v>0</v>
      </c>
      <c r="E1612" s="75">
        <f>('FORMULARIO '!I1650)</f>
        <v>0</v>
      </c>
      <c r="F1612" s="75">
        <f>('FORMULARIO '!J1650)</f>
        <v>0</v>
      </c>
      <c r="G1612" s="75">
        <v>0</v>
      </c>
      <c r="H1612" s="75">
        <v>3785</v>
      </c>
      <c r="M1612" s="86">
        <f>('FORMULARIO '!BE1650)</f>
        <v>0.30805780643126124</v>
      </c>
      <c r="N1612" s="86" t="b">
        <f>('FORMULARIO '!BF1650)</f>
        <v>0</v>
      </c>
      <c r="O1612" s="86">
        <f>('FORMULARIO '!BG1650)</f>
        <v>4.0047514836063955</v>
      </c>
      <c r="P1612" s="86" t="b">
        <f>('FORMULARIO '!BH1650)</f>
        <v>0</v>
      </c>
      <c r="Q1612" s="86" t="b">
        <f>('FORMULARIO '!BI1650)</f>
        <v>0</v>
      </c>
      <c r="R1612" s="86" t="b">
        <f>('FORMULARIO '!BJ1650)</f>
        <v>0</v>
      </c>
      <c r="S1612" s="86" t="b">
        <f>('FORMULARIO '!BK1650)</f>
        <v>0</v>
      </c>
      <c r="T1612" s="86" t="b">
        <f>('FORMULARIO '!BL1650)</f>
        <v>0</v>
      </c>
      <c r="U1612" s="86" t="b">
        <f>('FORMULARIO '!BM1650)</f>
        <v>0</v>
      </c>
      <c r="V1612" s="86" t="b">
        <f>('FORMULARIO '!BN1650)</f>
        <v>0</v>
      </c>
      <c r="W1612" s="86" t="b">
        <f>('FORMULARIO '!BO1650)</f>
        <v>0</v>
      </c>
      <c r="X1612" s="86" t="b">
        <f>('FORMULARIO '!BP1650)</f>
        <v>0</v>
      </c>
      <c r="Y1612" s="86">
        <f>('FORMULARIO '!BQ1650)</f>
        <v>0.30805780643126124</v>
      </c>
      <c r="Z1612" s="86" t="b">
        <f>('FORMULARIO '!BR1650)</f>
        <v>0</v>
      </c>
    </row>
    <row r="1613" spans="1:26" x14ac:dyDescent="0.75">
      <c r="A1613" s="85" t="str">
        <f>_xlfn.CONCAT('FORMULARIO '!G1651,'FORMULARIO '!E1651,'FORMULARIO '!B1651,'FORMULARIO '!E1651,'FORMULARIO '!C1651,'FORMULARIO '!E1651,'FORMULARIO '!P1651)</f>
        <v>7782-Latex Experto y Homologos-Todocolor-Intensa</v>
      </c>
      <c r="B1613" s="85" t="str">
        <f t="shared" si="25"/>
        <v>7782-Latex Experto y Homologos-Todocolor-Intensa</v>
      </c>
      <c r="C1613" s="85" t="str">
        <f>('FORMULARIO '!G1651)</f>
        <v>7782</v>
      </c>
      <c r="D1613" s="75">
        <f>('FORMULARIO '!H1651)</f>
        <v>0</v>
      </c>
      <c r="E1613" s="75">
        <f>('FORMULARIO '!I1651)</f>
        <v>0</v>
      </c>
      <c r="F1613" s="75">
        <f>('FORMULARIO '!J1651)</f>
        <v>0</v>
      </c>
      <c r="G1613" s="75">
        <v>0</v>
      </c>
      <c r="H1613" s="75">
        <v>3785</v>
      </c>
      <c r="M1613" s="86" t="b">
        <f>('FORMULARIO '!BE1651)</f>
        <v>0</v>
      </c>
      <c r="N1613" s="86" t="b">
        <f>('FORMULARIO '!BF1651)</f>
        <v>0</v>
      </c>
      <c r="O1613" s="86" t="b">
        <f>('FORMULARIO '!BG1651)</f>
        <v>0</v>
      </c>
      <c r="P1613" s="86" t="b">
        <f>('FORMULARIO '!BH1651)</f>
        <v>0</v>
      </c>
      <c r="Q1613" s="86" t="b">
        <f>('FORMULARIO '!BI1651)</f>
        <v>0</v>
      </c>
      <c r="R1613" s="86">
        <f>('FORMULARIO '!BJ1651)</f>
        <v>130.30845212042351</v>
      </c>
      <c r="S1613" s="86" t="b">
        <f>('FORMULARIO '!BK1651)</f>
        <v>0</v>
      </c>
      <c r="T1613" s="86" t="b">
        <f>('FORMULARIO '!BL1651)</f>
        <v>0</v>
      </c>
      <c r="U1613" s="86">
        <f>('FORMULARIO '!BM1651)</f>
        <v>74.241931349933949</v>
      </c>
      <c r="V1613" s="86" t="b">
        <f>('FORMULARIO '!BN1651)</f>
        <v>0</v>
      </c>
      <c r="W1613" s="86" t="b">
        <f>('FORMULARIO '!BO1651)</f>
        <v>0</v>
      </c>
      <c r="X1613" s="86" t="b">
        <f>('FORMULARIO '!BP1651)</f>
        <v>0</v>
      </c>
      <c r="Y1613" s="86">
        <f>('FORMULARIO '!BQ1651)</f>
        <v>22.180162063050808</v>
      </c>
      <c r="Z1613" s="86" t="b">
        <f>('FORMULARIO '!BR1651)</f>
        <v>0</v>
      </c>
    </row>
    <row r="1614" spans="1:26" x14ac:dyDescent="0.75">
      <c r="A1614" s="85" t="str">
        <f>_xlfn.CONCAT('FORMULARIO '!G1652,'FORMULARIO '!E1652,'FORMULARIO '!B1652,'FORMULARIO '!E1652,'FORMULARIO '!C1652,'FORMULARIO '!E1652,'FORMULARIO '!P1652)</f>
        <v>7783-Latex Experto y Homologos-Todocolor-Intensa</v>
      </c>
      <c r="B1614" s="85" t="str">
        <f t="shared" si="25"/>
        <v>7783-Latex Experto y Homologos-Todocolor-Intensa</v>
      </c>
      <c r="C1614" s="85" t="str">
        <f>('FORMULARIO '!G1652)</f>
        <v>7783</v>
      </c>
      <c r="D1614" s="75">
        <f>('FORMULARIO '!H1652)</f>
        <v>0</v>
      </c>
      <c r="E1614" s="75">
        <f>('FORMULARIO '!I1652)</f>
        <v>0</v>
      </c>
      <c r="F1614" s="75">
        <f>('FORMULARIO '!J1652)</f>
        <v>0</v>
      </c>
      <c r="G1614" s="75">
        <v>0</v>
      </c>
      <c r="H1614" s="75">
        <v>3785</v>
      </c>
      <c r="M1614" s="86" t="b">
        <f>('FORMULARIO '!BE1652)</f>
        <v>0</v>
      </c>
      <c r="N1614" s="86" t="b">
        <f>('FORMULARIO '!BF1652)</f>
        <v>0</v>
      </c>
      <c r="O1614" s="86" t="b">
        <f>('FORMULARIO '!BG1652)</f>
        <v>0</v>
      </c>
      <c r="P1614" s="86" t="b">
        <f>('FORMULARIO '!BH1652)</f>
        <v>0</v>
      </c>
      <c r="Q1614" s="86" t="b">
        <f>('FORMULARIO '!BI1652)</f>
        <v>0</v>
      </c>
      <c r="R1614" s="86" t="b">
        <f>('FORMULARIO '!BJ1652)</f>
        <v>0</v>
      </c>
      <c r="S1614" s="86" t="b">
        <f>('FORMULARIO '!BK1652)</f>
        <v>0</v>
      </c>
      <c r="T1614" s="86">
        <f>('FORMULARIO '!BL1652)</f>
        <v>16.327063740856847</v>
      </c>
      <c r="U1614" s="86">
        <f>('FORMULARIO '!BM1652)</f>
        <v>49.289249029001802</v>
      </c>
      <c r="V1614" s="86" t="b">
        <f>('FORMULARIO '!BN1652)</f>
        <v>0</v>
      </c>
      <c r="W1614" s="86" t="b">
        <f>('FORMULARIO '!BO1652)</f>
        <v>0</v>
      </c>
      <c r="X1614" s="86" t="b">
        <f>('FORMULARIO '!BP1652)</f>
        <v>0</v>
      </c>
      <c r="Y1614" s="86">
        <f>('FORMULARIO '!BQ1652)</f>
        <v>10.165907612231621</v>
      </c>
      <c r="Z1614" s="86" t="b">
        <f>('FORMULARIO '!BR1652)</f>
        <v>0</v>
      </c>
    </row>
    <row r="1615" spans="1:26" x14ac:dyDescent="0.75">
      <c r="A1615" s="85" t="str">
        <f>_xlfn.CONCAT('FORMULARIO '!G1653,'FORMULARIO '!E1653,'FORMULARIO '!B1653,'FORMULARIO '!E1653,'FORMULARIO '!C1653,'FORMULARIO '!E1653,'FORMULARIO '!P1653)</f>
        <v>7784-Latex Experto y Homologos-Todocolor-Media</v>
      </c>
      <c r="B1615" s="85" t="str">
        <f t="shared" si="25"/>
        <v>7784-Latex Experto y Homologos-Todocolor-Media</v>
      </c>
      <c r="C1615" s="85" t="str">
        <f>('FORMULARIO '!G1653)</f>
        <v>7784</v>
      </c>
      <c r="D1615" s="75">
        <f>('FORMULARIO '!H1653)</f>
        <v>0</v>
      </c>
      <c r="E1615" s="75">
        <f>('FORMULARIO '!I1653)</f>
        <v>0</v>
      </c>
      <c r="F1615" s="75">
        <f>('FORMULARIO '!J1653)</f>
        <v>0</v>
      </c>
      <c r="G1615" s="75">
        <v>0</v>
      </c>
      <c r="H1615" s="75">
        <v>3785</v>
      </c>
      <c r="M1615" s="86" t="b">
        <f>('FORMULARIO '!BE1653)</f>
        <v>0</v>
      </c>
      <c r="N1615" s="86" t="b">
        <f>('FORMULARIO '!BF1653)</f>
        <v>0</v>
      </c>
      <c r="O1615" s="86" t="b">
        <f>('FORMULARIO '!BG1653)</f>
        <v>0</v>
      </c>
      <c r="P1615" s="86" t="b">
        <f>('FORMULARIO '!BH1653)</f>
        <v>0</v>
      </c>
      <c r="Q1615" s="86" t="b">
        <f>('FORMULARIO '!BI1653)</f>
        <v>0</v>
      </c>
      <c r="R1615" s="86">
        <f>('FORMULARIO '!BJ1653)</f>
        <v>73.625815737071434</v>
      </c>
      <c r="S1615" s="86" t="b">
        <f>('FORMULARIO '!BK1653)</f>
        <v>0</v>
      </c>
      <c r="T1615" s="86" t="b">
        <f>('FORMULARIO '!BL1653)</f>
        <v>0</v>
      </c>
      <c r="U1615" s="86">
        <f>('FORMULARIO '!BM1653)</f>
        <v>27.417144772382251</v>
      </c>
      <c r="V1615" s="86" t="b">
        <f>('FORMULARIO '!BN1653)</f>
        <v>0</v>
      </c>
      <c r="W1615" s="86" t="b">
        <f>('FORMULARIO '!BO1653)</f>
        <v>0</v>
      </c>
      <c r="X1615" s="86" t="b">
        <f>('FORMULARIO '!BP1653)</f>
        <v>0</v>
      </c>
      <c r="Y1615" s="86">
        <f>('FORMULARIO '!BQ1653)</f>
        <v>9.8578498058003596</v>
      </c>
      <c r="Z1615" s="86" t="b">
        <f>('FORMULARIO '!BR1653)</f>
        <v>0</v>
      </c>
    </row>
    <row r="1616" spans="1:26" x14ac:dyDescent="0.75">
      <c r="A1616" s="85" t="str">
        <f>_xlfn.CONCAT('FORMULARIO '!G1654,'FORMULARIO '!E1654,'FORMULARIO '!B1654,'FORMULARIO '!E1654,'FORMULARIO '!C1654,'FORMULARIO '!E1654,'FORMULARIO '!P1654)</f>
        <v>7785-Latex Experto y Homologos-Todocolor-Media</v>
      </c>
      <c r="B1616" s="85" t="str">
        <f t="shared" si="25"/>
        <v>7785-Latex Experto y Homologos-Todocolor-Media</v>
      </c>
      <c r="C1616" s="85" t="str">
        <f>('FORMULARIO '!G1654)</f>
        <v>7785</v>
      </c>
      <c r="D1616" s="75">
        <f>('FORMULARIO '!H1654)</f>
        <v>0</v>
      </c>
      <c r="E1616" s="75">
        <f>('FORMULARIO '!I1654)</f>
        <v>0</v>
      </c>
      <c r="F1616" s="75">
        <f>('FORMULARIO '!J1654)</f>
        <v>0</v>
      </c>
      <c r="G1616" s="75">
        <v>0</v>
      </c>
      <c r="H1616" s="75">
        <v>3785</v>
      </c>
      <c r="M1616" s="86" t="b">
        <f>('FORMULARIO '!BE1654)</f>
        <v>0</v>
      </c>
      <c r="N1616" s="86" t="b">
        <f>('FORMULARIO '!BF1654)</f>
        <v>0</v>
      </c>
      <c r="O1616" s="86" t="b">
        <f>('FORMULARIO '!BG1654)</f>
        <v>0</v>
      </c>
      <c r="P1616" s="86" t="b">
        <f>('FORMULARIO '!BH1654)</f>
        <v>0</v>
      </c>
      <c r="Q1616" s="86" t="b">
        <f>('FORMULARIO '!BI1654)</f>
        <v>0</v>
      </c>
      <c r="R1616" s="86">
        <f>('FORMULARIO '!BJ1654)</f>
        <v>40.355572642495218</v>
      </c>
      <c r="S1616" s="86" t="b">
        <f>('FORMULARIO '!BK1654)</f>
        <v>0</v>
      </c>
      <c r="T1616" s="86" t="b">
        <f>('FORMULARIO '!BL1654)</f>
        <v>0</v>
      </c>
      <c r="U1616" s="86">
        <f>('FORMULARIO '!BM1654)</f>
        <v>13.246485676544234</v>
      </c>
      <c r="V1616" s="86" t="b">
        <f>('FORMULARIO '!BN1654)</f>
        <v>0</v>
      </c>
      <c r="W1616" s="86" t="b">
        <f>('FORMULARIO '!BO1654)</f>
        <v>0</v>
      </c>
      <c r="X1616" s="86" t="b">
        <f>('FORMULARIO '!BP1654)</f>
        <v>0</v>
      </c>
      <c r="Y1616" s="86">
        <f>('FORMULARIO '!BQ1654)</f>
        <v>5.2369827093314418</v>
      </c>
      <c r="Z1616" s="86" t="b">
        <f>('FORMULARIO '!BR1654)</f>
        <v>0</v>
      </c>
    </row>
    <row r="1617" spans="1:26" x14ac:dyDescent="0.75">
      <c r="A1617" s="85" t="str">
        <f>_xlfn.CONCAT('FORMULARIO '!G1655,'FORMULARIO '!E1655,'FORMULARIO '!B1655,'FORMULARIO '!E1655,'FORMULARIO '!C1655,'FORMULARIO '!E1655,'FORMULARIO '!P1655)</f>
        <v>7786-Latex Experto y Homologos-Todocolor-Blanca</v>
      </c>
      <c r="B1617" s="85" t="str">
        <f t="shared" si="25"/>
        <v>7786-Latex Experto y Homologos-Todocolor-Blanca</v>
      </c>
      <c r="C1617" s="85" t="str">
        <f>('FORMULARIO '!G1655)</f>
        <v>7786</v>
      </c>
      <c r="D1617" s="75">
        <f>('FORMULARIO '!H1655)</f>
        <v>0</v>
      </c>
      <c r="E1617" s="75">
        <f>('FORMULARIO '!I1655)</f>
        <v>0</v>
      </c>
      <c r="F1617" s="75">
        <f>('FORMULARIO '!J1655)</f>
        <v>0</v>
      </c>
      <c r="G1617" s="75">
        <v>0</v>
      </c>
      <c r="H1617" s="75">
        <v>3785</v>
      </c>
      <c r="M1617" s="86" t="b">
        <f>('FORMULARIO '!BE1655)</f>
        <v>0</v>
      </c>
      <c r="N1617" s="86" t="b">
        <f>('FORMULARIO '!BF1655)</f>
        <v>0</v>
      </c>
      <c r="O1617" s="86" t="b">
        <f>('FORMULARIO '!BG1655)</f>
        <v>0</v>
      </c>
      <c r="P1617" s="86" t="b">
        <f>('FORMULARIO '!BH1655)</f>
        <v>0</v>
      </c>
      <c r="Q1617" s="86" t="b">
        <f>('FORMULARIO '!BI1655)</f>
        <v>0</v>
      </c>
      <c r="R1617" s="86">
        <f>('FORMULARIO '!BJ1655)</f>
        <v>15.402890321563063</v>
      </c>
      <c r="S1617" s="86" t="b">
        <f>('FORMULARIO '!BK1655)</f>
        <v>0</v>
      </c>
      <c r="T1617" s="86" t="b">
        <f>('FORMULARIO '!BL1655)</f>
        <v>0</v>
      </c>
      <c r="U1617" s="86">
        <f>('FORMULARIO '!BM1655)</f>
        <v>13.554543482975495</v>
      </c>
      <c r="V1617" s="86" t="b">
        <f>('FORMULARIO '!BN1655)</f>
        <v>0</v>
      </c>
      <c r="W1617" s="86" t="b">
        <f>('FORMULARIO '!BO1655)</f>
        <v>0</v>
      </c>
      <c r="X1617" s="86" t="b">
        <f>('FORMULARIO '!BP1655)</f>
        <v>0</v>
      </c>
      <c r="Y1617" s="86">
        <f>('FORMULARIO '!BQ1655)</f>
        <v>4.0047514836063955</v>
      </c>
      <c r="Z1617" s="86" t="b">
        <f>('FORMULARIO '!BR1655)</f>
        <v>0</v>
      </c>
    </row>
    <row r="1618" spans="1:26" x14ac:dyDescent="0.75">
      <c r="A1618" s="85" t="str">
        <f>_xlfn.CONCAT('FORMULARIO '!G1656,'FORMULARIO '!E1656,'FORMULARIO '!B1656,'FORMULARIO '!E1656,'FORMULARIO '!C1656,'FORMULARIO '!E1656,'FORMULARIO '!P1656)</f>
        <v>7787-Latex Experto y Homologos-Todocolor-Blanca</v>
      </c>
      <c r="B1618" s="85" t="str">
        <f t="shared" si="25"/>
        <v>7787-Latex Experto y Homologos-Todocolor-Blanca</v>
      </c>
      <c r="C1618" s="85" t="str">
        <f>('FORMULARIO '!G1656)</f>
        <v>7787</v>
      </c>
      <c r="D1618" s="75">
        <f>('FORMULARIO '!H1656)</f>
        <v>0</v>
      </c>
      <c r="E1618" s="75">
        <f>('FORMULARIO '!I1656)</f>
        <v>0</v>
      </c>
      <c r="F1618" s="75">
        <f>('FORMULARIO '!J1656)</f>
        <v>0</v>
      </c>
      <c r="G1618" s="75">
        <v>0</v>
      </c>
      <c r="H1618" s="75">
        <v>3785</v>
      </c>
      <c r="M1618" s="86" t="b">
        <f>('FORMULARIO '!BE1656)</f>
        <v>0</v>
      </c>
      <c r="N1618" s="86" t="b">
        <f>('FORMULARIO '!BF1656)</f>
        <v>0</v>
      </c>
      <c r="O1618" s="86" t="b">
        <f>('FORMULARIO '!BG1656)</f>
        <v>0</v>
      </c>
      <c r="P1618" s="86" t="b">
        <f>('FORMULARIO '!BH1656)</f>
        <v>0</v>
      </c>
      <c r="Q1618" s="86" t="b">
        <f>('FORMULARIO '!BI1656)</f>
        <v>0</v>
      </c>
      <c r="R1618" s="86">
        <f>('FORMULARIO '!BJ1656)</f>
        <v>4.6208670964689187</v>
      </c>
      <c r="S1618" s="86" t="b">
        <f>('FORMULARIO '!BK1656)</f>
        <v>0</v>
      </c>
      <c r="T1618" s="86" t="b">
        <f>('FORMULARIO '!BL1656)</f>
        <v>0</v>
      </c>
      <c r="U1618" s="86">
        <f>('FORMULARIO '!BM1656)</f>
        <v>4.9289249029001798</v>
      </c>
      <c r="V1618" s="86" t="b">
        <f>('FORMULARIO '!BN1656)</f>
        <v>0</v>
      </c>
      <c r="W1618" s="86" t="b">
        <f>('FORMULARIO '!BO1656)</f>
        <v>0</v>
      </c>
      <c r="X1618" s="86" t="b">
        <f>('FORMULARIO '!BP1656)</f>
        <v>0</v>
      </c>
      <c r="Y1618" s="86">
        <f>('FORMULARIO '!BQ1656)</f>
        <v>1.232231225725045</v>
      </c>
      <c r="Z1618" s="86" t="b">
        <f>('FORMULARIO '!BR1656)</f>
        <v>0</v>
      </c>
    </row>
    <row r="1619" spans="1:26" x14ac:dyDescent="0.75">
      <c r="A1619" s="85" t="str">
        <f>_xlfn.CONCAT('FORMULARIO '!G1657,'FORMULARIO '!E1657,'FORMULARIO '!B1657,'FORMULARIO '!E1657,'FORMULARIO '!C1657,'FORMULARIO '!E1657,'FORMULARIO '!P1657)</f>
        <v>7788-Latex Experto y Homologos-Todocolor-Blanca</v>
      </c>
      <c r="B1619" s="85" t="str">
        <f t="shared" si="25"/>
        <v>7788-Latex Experto y Homologos-Todocolor-Blanca</v>
      </c>
      <c r="C1619" s="85" t="str">
        <f>('FORMULARIO '!G1657)</f>
        <v>7788</v>
      </c>
      <c r="D1619" s="75">
        <f>('FORMULARIO '!H1657)</f>
        <v>0</v>
      </c>
      <c r="E1619" s="75">
        <f>('FORMULARIO '!I1657)</f>
        <v>0</v>
      </c>
      <c r="F1619" s="75">
        <f>('FORMULARIO '!J1657)</f>
        <v>0</v>
      </c>
      <c r="G1619" s="75">
        <v>0</v>
      </c>
      <c r="H1619" s="75">
        <v>3785</v>
      </c>
      <c r="M1619" s="86" t="b">
        <f>('FORMULARIO '!BE1657)</f>
        <v>0</v>
      </c>
      <c r="N1619" s="86" t="b">
        <f>('FORMULARIO '!BF1657)</f>
        <v>0</v>
      </c>
      <c r="O1619" s="86" t="b">
        <f>('FORMULARIO '!BG1657)</f>
        <v>0</v>
      </c>
      <c r="P1619" s="86" t="b">
        <f>('FORMULARIO '!BH1657)</f>
        <v>0</v>
      </c>
      <c r="Q1619" s="86" t="b">
        <f>('FORMULARIO '!BI1657)</f>
        <v>0</v>
      </c>
      <c r="R1619" s="86">
        <f>('FORMULARIO '!BJ1657)</f>
        <v>2.1564046450188288</v>
      </c>
      <c r="S1619" s="86" t="b">
        <f>('FORMULARIO '!BK1657)</f>
        <v>0</v>
      </c>
      <c r="T1619" s="86" t="b">
        <f>('FORMULARIO '!BL1657)</f>
        <v>0</v>
      </c>
      <c r="U1619" s="86">
        <f>('FORMULARIO '!BM1657)</f>
        <v>2.4644624514500899</v>
      </c>
      <c r="V1619" s="86" t="b">
        <f>('FORMULARIO '!BN1657)</f>
        <v>0</v>
      </c>
      <c r="W1619" s="86" t="b">
        <f>('FORMULARIO '!BO1657)</f>
        <v>0</v>
      </c>
      <c r="X1619" s="86" t="b">
        <f>('FORMULARIO '!BP1657)</f>
        <v>0</v>
      </c>
      <c r="Y1619" s="86">
        <f>('FORMULARIO '!BQ1657)</f>
        <v>0.61611561286252248</v>
      </c>
      <c r="Z1619" s="86" t="b">
        <f>('FORMULARIO '!BR1657)</f>
        <v>0</v>
      </c>
    </row>
    <row r="1620" spans="1:26" x14ac:dyDescent="0.75">
      <c r="A1620" s="85" t="str">
        <f>_xlfn.CONCAT('FORMULARIO '!G1658,'FORMULARIO '!E1658,'FORMULARIO '!B1658,'FORMULARIO '!E1658,'FORMULARIO '!C1658,'FORMULARIO '!E1658,'FORMULARIO '!P1658)</f>
        <v>7790-Latex Experto y Homologos-Todocolor-Intensa</v>
      </c>
      <c r="B1620" s="85" t="str">
        <f t="shared" si="25"/>
        <v>7790-Latex Experto y Homologos-Todocolor-Intensa</v>
      </c>
      <c r="C1620" s="85" t="str">
        <f>('FORMULARIO '!G1658)</f>
        <v>7790</v>
      </c>
      <c r="D1620" s="75">
        <f>('FORMULARIO '!H1658)</f>
        <v>0</v>
      </c>
      <c r="E1620" s="75">
        <f>('FORMULARIO '!I1658)</f>
        <v>0</v>
      </c>
      <c r="F1620" s="75">
        <f>('FORMULARIO '!J1658)</f>
        <v>0</v>
      </c>
      <c r="G1620" s="75">
        <v>0</v>
      </c>
      <c r="H1620" s="75">
        <v>3785</v>
      </c>
      <c r="M1620" s="86" t="b">
        <f>('FORMULARIO '!BE1658)</f>
        <v>0</v>
      </c>
      <c r="N1620" s="86" t="b">
        <f>('FORMULARIO '!BF1658)</f>
        <v>0</v>
      </c>
      <c r="O1620" s="86" t="b">
        <f>('FORMULARIO '!BG1658)</f>
        <v>0</v>
      </c>
      <c r="P1620" s="86" t="b">
        <f>('FORMULARIO '!BH1658)</f>
        <v>0</v>
      </c>
      <c r="Q1620" s="86" t="b">
        <f>('FORMULARIO '!BI1658)</f>
        <v>0</v>
      </c>
      <c r="R1620" s="86" t="b">
        <f>('FORMULARIO '!BJ1658)</f>
        <v>0</v>
      </c>
      <c r="S1620" s="86" t="b">
        <f>('FORMULARIO '!BK1658)</f>
        <v>0</v>
      </c>
      <c r="T1620" s="86">
        <f>('FORMULARIO '!BL1658)</f>
        <v>34.194416513869996</v>
      </c>
      <c r="U1620" s="86">
        <f>('FORMULARIO '!BM1658)</f>
        <v>121.68283354034818</v>
      </c>
      <c r="V1620" s="86" t="b">
        <f>('FORMULARIO '!BN1658)</f>
        <v>0</v>
      </c>
      <c r="W1620" s="86" t="b">
        <f>('FORMULARIO '!BO1658)</f>
        <v>0</v>
      </c>
      <c r="X1620" s="86" t="b">
        <f>('FORMULARIO '!BP1658)</f>
        <v>0</v>
      </c>
      <c r="Y1620" s="86">
        <f>('FORMULARIO '!BQ1658)</f>
        <v>18.483468385875675</v>
      </c>
      <c r="Z1620" s="86" t="b">
        <f>('FORMULARIO '!BR1658)</f>
        <v>0</v>
      </c>
    </row>
    <row r="1621" spans="1:26" x14ac:dyDescent="0.75">
      <c r="A1621" s="85" t="str">
        <f>_xlfn.CONCAT('FORMULARIO '!G1659,'FORMULARIO '!E1659,'FORMULARIO '!B1659,'FORMULARIO '!E1659,'FORMULARIO '!C1659,'FORMULARIO '!E1659,'FORMULARIO '!P1659)</f>
        <v>7791-Latex Experto y Homologos-Todocolor-Intensa</v>
      </c>
      <c r="B1621" s="85" t="str">
        <f t="shared" si="25"/>
        <v>7791-Latex Experto y Homologos-Todocolor-Intensa</v>
      </c>
      <c r="C1621" s="85" t="str">
        <f>('FORMULARIO '!G1659)</f>
        <v>7791</v>
      </c>
      <c r="D1621" s="75">
        <f>('FORMULARIO '!H1659)</f>
        <v>0</v>
      </c>
      <c r="E1621" s="75">
        <f>('FORMULARIO '!I1659)</f>
        <v>0</v>
      </c>
      <c r="F1621" s="75">
        <f>('FORMULARIO '!J1659)</f>
        <v>0</v>
      </c>
      <c r="G1621" s="75">
        <v>0</v>
      </c>
      <c r="H1621" s="75">
        <v>3785</v>
      </c>
      <c r="M1621" s="86" t="b">
        <f>('FORMULARIO '!BE1659)</f>
        <v>0</v>
      </c>
      <c r="N1621" s="86" t="b">
        <f>('FORMULARIO '!BF1659)</f>
        <v>0</v>
      </c>
      <c r="O1621" s="86" t="b">
        <f>('FORMULARIO '!BG1659)</f>
        <v>0</v>
      </c>
      <c r="P1621" s="86" t="b">
        <f>('FORMULARIO '!BH1659)</f>
        <v>0</v>
      </c>
      <c r="Q1621" s="86" t="b">
        <f>('FORMULARIO '!BI1659)</f>
        <v>0</v>
      </c>
      <c r="R1621" s="86" t="b">
        <f>('FORMULARIO '!BJ1659)</f>
        <v>0</v>
      </c>
      <c r="S1621" s="86" t="b">
        <f>('FORMULARIO '!BK1659)</f>
        <v>0</v>
      </c>
      <c r="T1621" s="86">
        <f>('FORMULARIO '!BL1659)</f>
        <v>18.175410579444414</v>
      </c>
      <c r="U1621" s="86">
        <f>('FORMULARIO '!BM1659)</f>
        <v>75.166104769227744</v>
      </c>
      <c r="V1621" s="86" t="b">
        <f>('FORMULARIO '!BN1659)</f>
        <v>0</v>
      </c>
      <c r="W1621" s="86" t="b">
        <f>('FORMULARIO '!BO1659)</f>
        <v>0</v>
      </c>
      <c r="X1621" s="86" t="b">
        <f>('FORMULARIO '!BP1659)</f>
        <v>0</v>
      </c>
      <c r="Y1621" s="86">
        <f>('FORMULARIO '!BQ1659)</f>
        <v>12.014254450819189</v>
      </c>
      <c r="Z1621" s="86" t="b">
        <f>('FORMULARIO '!BR1659)</f>
        <v>0</v>
      </c>
    </row>
    <row r="1622" spans="1:26" x14ac:dyDescent="0.75">
      <c r="A1622" s="85" t="str">
        <f>_xlfn.CONCAT('FORMULARIO '!G1660,'FORMULARIO '!E1660,'FORMULARIO '!B1660,'FORMULARIO '!E1660,'FORMULARIO '!C1660,'FORMULARIO '!E1660,'FORMULARIO '!P1660)</f>
        <v>7792-Latex Experto y Homologos-Todocolor-Media</v>
      </c>
      <c r="B1622" s="85" t="str">
        <f t="shared" si="25"/>
        <v>7792-Latex Experto y Homologos-Todocolor-Media</v>
      </c>
      <c r="C1622" s="85" t="str">
        <f>('FORMULARIO '!G1660)</f>
        <v>7792</v>
      </c>
      <c r="D1622" s="75">
        <f>('FORMULARIO '!H1660)</f>
        <v>0</v>
      </c>
      <c r="E1622" s="75">
        <f>('FORMULARIO '!I1660)</f>
        <v>0</v>
      </c>
      <c r="F1622" s="75">
        <f>('FORMULARIO '!J1660)</f>
        <v>0</v>
      </c>
      <c r="G1622" s="75">
        <v>0</v>
      </c>
      <c r="H1622" s="75">
        <v>3785</v>
      </c>
      <c r="M1622" s="86" t="b">
        <f>('FORMULARIO '!BE1660)</f>
        <v>0</v>
      </c>
      <c r="N1622" s="86" t="b">
        <f>('FORMULARIO '!BF1660)</f>
        <v>0</v>
      </c>
      <c r="O1622" s="86" t="b">
        <f>('FORMULARIO '!BG1660)</f>
        <v>0</v>
      </c>
      <c r="P1622" s="86" t="b">
        <f>('FORMULARIO '!BH1660)</f>
        <v>0</v>
      </c>
      <c r="Q1622" s="86" t="b">
        <f>('FORMULARIO '!BI1660)</f>
        <v>0</v>
      </c>
      <c r="R1622" s="86" t="b">
        <f>('FORMULARIO '!BJ1660)</f>
        <v>0</v>
      </c>
      <c r="S1622" s="86" t="b">
        <f>('FORMULARIO '!BK1660)</f>
        <v>0</v>
      </c>
      <c r="T1622" s="86">
        <f>('FORMULARIO '!BL1660)</f>
        <v>22.180162063050808</v>
      </c>
      <c r="U1622" s="86">
        <f>('FORMULARIO '!BM1660)</f>
        <v>62.535734705546034</v>
      </c>
      <c r="V1622" s="86" t="b">
        <f>('FORMULARIO '!BN1660)</f>
        <v>0</v>
      </c>
      <c r="W1622" s="86" t="b">
        <f>('FORMULARIO '!BO1660)</f>
        <v>0</v>
      </c>
      <c r="X1622" s="86" t="b">
        <f>('FORMULARIO '!BP1660)</f>
        <v>0</v>
      </c>
      <c r="Y1622" s="86">
        <f>('FORMULARIO '!BQ1660)</f>
        <v>9.5497919993690985</v>
      </c>
      <c r="Z1622" s="86" t="b">
        <f>('FORMULARIO '!BR1660)</f>
        <v>0</v>
      </c>
    </row>
    <row r="1623" spans="1:26" x14ac:dyDescent="0.75">
      <c r="A1623" s="85" t="str">
        <f>_xlfn.CONCAT('FORMULARIO '!G1661,'FORMULARIO '!E1661,'FORMULARIO '!B1661,'FORMULARIO '!E1661,'FORMULARIO '!C1661,'FORMULARIO '!E1661,'FORMULARIO '!P1661)</f>
        <v>7793-Latex Experto y Homologos-Todocolor-Media</v>
      </c>
      <c r="B1623" s="85" t="str">
        <f t="shared" si="25"/>
        <v>7793-Latex Experto y Homologos-Todocolor-Media</v>
      </c>
      <c r="C1623" s="85" t="str">
        <f>('FORMULARIO '!G1661)</f>
        <v>7793</v>
      </c>
      <c r="D1623" s="75">
        <f>('FORMULARIO '!H1661)</f>
        <v>0</v>
      </c>
      <c r="E1623" s="75">
        <f>('FORMULARIO '!I1661)</f>
        <v>0</v>
      </c>
      <c r="F1623" s="75">
        <f>('FORMULARIO '!J1661)</f>
        <v>0</v>
      </c>
      <c r="G1623" s="75">
        <v>0</v>
      </c>
      <c r="H1623" s="75">
        <v>3785</v>
      </c>
      <c r="M1623" s="86" t="b">
        <f>('FORMULARIO '!BE1661)</f>
        <v>0</v>
      </c>
      <c r="N1623" s="86" t="b">
        <f>('FORMULARIO '!BF1661)</f>
        <v>0</v>
      </c>
      <c r="O1623" s="86" t="b">
        <f>('FORMULARIO '!BG1661)</f>
        <v>0</v>
      </c>
      <c r="P1623" s="86" t="b">
        <f>('FORMULARIO '!BH1661)</f>
        <v>0</v>
      </c>
      <c r="Q1623" s="86" t="b">
        <f>('FORMULARIO '!BI1661)</f>
        <v>0</v>
      </c>
      <c r="R1623" s="86">
        <f>('FORMULARIO '!BJ1661)</f>
        <v>37.274994578182614</v>
      </c>
      <c r="S1623" s="86" t="b">
        <f>('FORMULARIO '!BK1661)</f>
        <v>0</v>
      </c>
      <c r="T1623" s="86" t="b">
        <f>('FORMULARIO '!BL1661)</f>
        <v>0</v>
      </c>
      <c r="U1623" s="86">
        <f>('FORMULARIO '!BM1661)</f>
        <v>21.255988643757025</v>
      </c>
      <c r="V1623" s="86" t="b">
        <f>('FORMULARIO '!BN1661)</f>
        <v>0</v>
      </c>
      <c r="W1623" s="86" t="b">
        <f>('FORMULARIO '!BO1661)</f>
        <v>0</v>
      </c>
      <c r="X1623" s="86" t="b">
        <f>('FORMULARIO '!BP1661)</f>
        <v>0</v>
      </c>
      <c r="Y1623" s="86">
        <f>('FORMULARIO '!BQ1661)</f>
        <v>5.2369827093314418</v>
      </c>
      <c r="Z1623" s="86" t="b">
        <f>('FORMULARIO '!BR1661)</f>
        <v>0</v>
      </c>
    </row>
    <row r="1624" spans="1:26" x14ac:dyDescent="0.75">
      <c r="A1624" s="85" t="str">
        <f>_xlfn.CONCAT('FORMULARIO '!G1662,'FORMULARIO '!E1662,'FORMULARIO '!B1662,'FORMULARIO '!E1662,'FORMULARIO '!C1662,'FORMULARIO '!E1662,'FORMULARIO '!P1662)</f>
        <v>7794-Latex Experto y Homologos-Todocolor-Blanca</v>
      </c>
      <c r="B1624" s="85" t="str">
        <f t="shared" si="25"/>
        <v>7794-Latex Experto y Homologos-Todocolor-Blanca</v>
      </c>
      <c r="C1624" s="85" t="str">
        <f>('FORMULARIO '!G1662)</f>
        <v>7794</v>
      </c>
      <c r="D1624" s="75">
        <f>('FORMULARIO '!H1662)</f>
        <v>0</v>
      </c>
      <c r="E1624" s="75">
        <f>('FORMULARIO '!I1662)</f>
        <v>0</v>
      </c>
      <c r="F1624" s="75">
        <f>('FORMULARIO '!J1662)</f>
        <v>0</v>
      </c>
      <c r="G1624" s="75">
        <v>0</v>
      </c>
      <c r="H1624" s="75">
        <v>3785</v>
      </c>
      <c r="M1624" s="86" t="b">
        <f>('FORMULARIO '!BE1662)</f>
        <v>0</v>
      </c>
      <c r="N1624" s="86" t="b">
        <f>('FORMULARIO '!BF1662)</f>
        <v>0</v>
      </c>
      <c r="O1624" s="86" t="b">
        <f>('FORMULARIO '!BG1662)</f>
        <v>0</v>
      </c>
      <c r="P1624" s="86">
        <f>('FORMULARIO '!BH1662)</f>
        <v>2.1564046450188288</v>
      </c>
      <c r="Q1624" s="86" t="b">
        <f>('FORMULARIO '!BI1662)</f>
        <v>0</v>
      </c>
      <c r="R1624" s="86" t="b">
        <f>('FORMULARIO '!BJ1662)</f>
        <v>0</v>
      </c>
      <c r="S1624" s="86" t="b">
        <f>('FORMULARIO '!BK1662)</f>
        <v>0</v>
      </c>
      <c r="T1624" s="86" t="b">
        <f>('FORMULARIO '!BL1662)</f>
        <v>0</v>
      </c>
      <c r="U1624" s="86">
        <f>('FORMULARIO '!BM1662)</f>
        <v>20.947930837325767</v>
      </c>
      <c r="V1624" s="86" t="b">
        <f>('FORMULARIO '!BN1662)</f>
        <v>0</v>
      </c>
      <c r="W1624" s="86" t="b">
        <f>('FORMULARIO '!BO1662)</f>
        <v>0</v>
      </c>
      <c r="X1624" s="86" t="b">
        <f>('FORMULARIO '!BP1662)</f>
        <v>0</v>
      </c>
      <c r="Y1624" s="86">
        <f>('FORMULARIO '!BQ1662)</f>
        <v>1.8483468385875674</v>
      </c>
      <c r="Z1624" s="86" t="b">
        <f>('FORMULARIO '!BR1662)</f>
        <v>0</v>
      </c>
    </row>
    <row r="1625" spans="1:26" x14ac:dyDescent="0.75">
      <c r="A1625" s="85" t="str">
        <f>_xlfn.CONCAT('FORMULARIO '!G1663,'FORMULARIO '!E1663,'FORMULARIO '!B1663,'FORMULARIO '!E1663,'FORMULARIO '!C1663,'FORMULARIO '!E1663,'FORMULARIO '!P1663)</f>
        <v>7795-Latex Experto y Homologos-Todocolor-Blanca</v>
      </c>
      <c r="B1625" s="85" t="str">
        <f t="shared" si="25"/>
        <v>7795-Latex Experto y Homologos-Todocolor-Blanca</v>
      </c>
      <c r="C1625" s="85" t="str">
        <f>('FORMULARIO '!G1663)</f>
        <v>7795</v>
      </c>
      <c r="D1625" s="75">
        <f>('FORMULARIO '!H1663)</f>
        <v>0</v>
      </c>
      <c r="E1625" s="75">
        <f>('FORMULARIO '!I1663)</f>
        <v>0</v>
      </c>
      <c r="F1625" s="75">
        <f>('FORMULARIO '!J1663)</f>
        <v>0</v>
      </c>
      <c r="G1625" s="75">
        <v>0</v>
      </c>
      <c r="H1625" s="75">
        <v>3785</v>
      </c>
      <c r="M1625" s="86" t="b">
        <f>('FORMULARIO '!BE1663)</f>
        <v>0</v>
      </c>
      <c r="N1625" s="86" t="b">
        <f>('FORMULARIO '!BF1663)</f>
        <v>0</v>
      </c>
      <c r="O1625" s="86" t="b">
        <f>('FORMULARIO '!BG1663)</f>
        <v>0</v>
      </c>
      <c r="P1625" s="86" t="b">
        <f>('FORMULARIO '!BH1663)</f>
        <v>0</v>
      </c>
      <c r="Q1625" s="86" t="b">
        <f>('FORMULARIO '!BI1663)</f>
        <v>0</v>
      </c>
      <c r="R1625" s="86">
        <f>('FORMULARIO '!BJ1663)</f>
        <v>4.3128092900376576</v>
      </c>
      <c r="S1625" s="86" t="b">
        <f>('FORMULARIO '!BK1663)</f>
        <v>0</v>
      </c>
      <c r="T1625" s="86" t="b">
        <f>('FORMULARIO '!BL1663)</f>
        <v>0</v>
      </c>
      <c r="U1625" s="86">
        <f>('FORMULARIO '!BM1663)</f>
        <v>6.4692139350564863</v>
      </c>
      <c r="V1625" s="86" t="b">
        <f>('FORMULARIO '!BN1663)</f>
        <v>0</v>
      </c>
      <c r="W1625" s="86" t="b">
        <f>('FORMULARIO '!BO1663)</f>
        <v>0</v>
      </c>
      <c r="X1625" s="86" t="b">
        <f>('FORMULARIO '!BP1663)</f>
        <v>0</v>
      </c>
      <c r="Y1625" s="86">
        <f>('FORMULARIO '!BQ1663)</f>
        <v>1.232231225725045</v>
      </c>
      <c r="Z1625" s="86" t="b">
        <f>('FORMULARIO '!BR1663)</f>
        <v>0</v>
      </c>
    </row>
    <row r="1626" spans="1:26" x14ac:dyDescent="0.75">
      <c r="A1626" s="85" t="str">
        <f>_xlfn.CONCAT('FORMULARIO '!G1664,'FORMULARIO '!E1664,'FORMULARIO '!B1664,'FORMULARIO '!E1664,'FORMULARIO '!C1664,'FORMULARIO '!E1664,'FORMULARIO '!P1664)</f>
        <v>7796-Latex Experto y Homologos-Todocolor-Blanca</v>
      </c>
      <c r="B1626" s="85" t="str">
        <f t="shared" si="25"/>
        <v>7796-Latex Experto y Homologos-Todocolor-Blanca</v>
      </c>
      <c r="C1626" s="85" t="str">
        <f>('FORMULARIO '!G1664)</f>
        <v>7796</v>
      </c>
      <c r="D1626" s="75">
        <f>('FORMULARIO '!H1664)</f>
        <v>0</v>
      </c>
      <c r="E1626" s="75">
        <f>('FORMULARIO '!I1664)</f>
        <v>0</v>
      </c>
      <c r="F1626" s="75">
        <f>('FORMULARIO '!J1664)</f>
        <v>0</v>
      </c>
      <c r="G1626" s="75">
        <v>0</v>
      </c>
      <c r="H1626" s="75">
        <v>3785</v>
      </c>
      <c r="M1626" s="86" t="b">
        <f>('FORMULARIO '!BE1664)</f>
        <v>0</v>
      </c>
      <c r="N1626" s="86" t="b">
        <f>('FORMULARIO '!BF1664)</f>
        <v>0</v>
      </c>
      <c r="O1626" s="86" t="b">
        <f>('FORMULARIO '!BG1664)</f>
        <v>0</v>
      </c>
      <c r="P1626" s="86" t="b">
        <f>('FORMULARIO '!BH1664)</f>
        <v>0</v>
      </c>
      <c r="Q1626" s="86" t="b">
        <f>('FORMULARIO '!BI1664)</f>
        <v>0</v>
      </c>
      <c r="R1626" s="86" t="b">
        <f>('FORMULARIO '!BJ1664)</f>
        <v>0</v>
      </c>
      <c r="S1626" s="86" t="b">
        <f>('FORMULARIO '!BK1664)</f>
        <v>0</v>
      </c>
      <c r="T1626" s="86" t="b">
        <f>('FORMULARIO '!BL1664)</f>
        <v>0</v>
      </c>
      <c r="U1626" s="86">
        <f>('FORMULARIO '!BM1664)</f>
        <v>4.0047514836063955</v>
      </c>
      <c r="V1626" s="86">
        <f>('FORMULARIO '!BN1664)</f>
        <v>0.30805780643126124</v>
      </c>
      <c r="W1626" s="86" t="b">
        <f>('FORMULARIO '!BO1664)</f>
        <v>0</v>
      </c>
      <c r="X1626" s="86" t="b">
        <f>('FORMULARIO '!BP1664)</f>
        <v>0</v>
      </c>
      <c r="Y1626" s="86">
        <f>('FORMULARIO '!BQ1664)</f>
        <v>0.92417341929378372</v>
      </c>
      <c r="Z1626" s="86" t="b">
        <f>('FORMULARIO '!BR1664)</f>
        <v>0</v>
      </c>
    </row>
    <row r="1627" spans="1:26" x14ac:dyDescent="0.75">
      <c r="A1627" s="85" t="str">
        <f>_xlfn.CONCAT('FORMULARIO '!G1665,'FORMULARIO '!E1665,'FORMULARIO '!B1665,'FORMULARIO '!E1665,'FORMULARIO '!C1665,'FORMULARIO '!E1665,'FORMULARIO '!P1665)</f>
        <v>7806-Latex Experto y Homologos-Todocolor-Intensa</v>
      </c>
      <c r="B1627" s="85" t="str">
        <f t="shared" si="25"/>
        <v>7806-Latex Experto y Homologos-Todocolor-Intensa</v>
      </c>
      <c r="C1627" s="85" t="str">
        <f>('FORMULARIO '!G1665)</f>
        <v>7806</v>
      </c>
      <c r="D1627" s="75">
        <f>('FORMULARIO '!H1665)</f>
        <v>0</v>
      </c>
      <c r="E1627" s="75">
        <f>('FORMULARIO '!I1665)</f>
        <v>0</v>
      </c>
      <c r="F1627" s="75">
        <f>('FORMULARIO '!J1665)</f>
        <v>0</v>
      </c>
      <c r="G1627" s="75">
        <v>0</v>
      </c>
      <c r="H1627" s="75">
        <v>3785</v>
      </c>
      <c r="M1627" s="86">
        <f>('FORMULARIO '!BE1665)</f>
        <v>90.568995090790807</v>
      </c>
      <c r="N1627" s="86" t="b">
        <f>('FORMULARIO '!BF1665)</f>
        <v>0</v>
      </c>
      <c r="O1627" s="86" t="b">
        <f>('FORMULARIO '!BG1665)</f>
        <v>0</v>
      </c>
      <c r="P1627" s="86" t="b">
        <f>('FORMULARIO '!BH1665)</f>
        <v>0</v>
      </c>
      <c r="Q1627" s="86" t="b">
        <f>('FORMULARIO '!BI1665)</f>
        <v>0</v>
      </c>
      <c r="R1627" s="86" t="b">
        <f>('FORMULARIO '!BJ1665)</f>
        <v>0</v>
      </c>
      <c r="S1627" s="86" t="b">
        <f>('FORMULARIO '!BK1665)</f>
        <v>0</v>
      </c>
      <c r="T1627" s="86" t="b">
        <f>('FORMULARIO '!BL1665)</f>
        <v>0</v>
      </c>
      <c r="U1627" s="86" t="b">
        <f>('FORMULARIO '!BM1665)</f>
        <v>0</v>
      </c>
      <c r="V1627" s="86" t="b">
        <f>('FORMULARIO '!BN1665)</f>
        <v>0</v>
      </c>
      <c r="W1627" s="86">
        <f>('FORMULARIO '!BO1665)</f>
        <v>4.9289249029001798</v>
      </c>
      <c r="X1627" s="86" t="b">
        <f>('FORMULARIO '!BP1665)</f>
        <v>0</v>
      </c>
      <c r="Y1627" s="86">
        <f>('FORMULARIO '!BQ1665)</f>
        <v>20.331815224463242</v>
      </c>
      <c r="Z1627" s="86" t="b">
        <f>('FORMULARIO '!BR1665)</f>
        <v>0</v>
      </c>
    </row>
    <row r="1628" spans="1:26" x14ac:dyDescent="0.75">
      <c r="A1628" s="85" t="str">
        <f>_xlfn.CONCAT('FORMULARIO '!G1666,'FORMULARIO '!E1666,'FORMULARIO '!B1666,'FORMULARIO '!E1666,'FORMULARIO '!C1666,'FORMULARIO '!E1666,'FORMULARIO '!P1666)</f>
        <v>7807-Latex Experto y Homologos-Todocolor-Intensa</v>
      </c>
      <c r="B1628" s="85" t="str">
        <f t="shared" si="25"/>
        <v>7807-Latex Experto y Homologos-Todocolor-Intensa</v>
      </c>
      <c r="C1628" s="85" t="str">
        <f>('FORMULARIO '!G1666)</f>
        <v>7807</v>
      </c>
      <c r="D1628" s="75">
        <f>('FORMULARIO '!H1666)</f>
        <v>0</v>
      </c>
      <c r="E1628" s="75">
        <f>('FORMULARIO '!I1666)</f>
        <v>0</v>
      </c>
      <c r="F1628" s="75">
        <f>('FORMULARIO '!J1666)</f>
        <v>0</v>
      </c>
      <c r="G1628" s="75">
        <v>0</v>
      </c>
      <c r="H1628" s="75">
        <v>3785</v>
      </c>
      <c r="M1628" s="86">
        <f>('FORMULARIO '!BE1666)</f>
        <v>12.32231225725045</v>
      </c>
      <c r="N1628" s="86" t="b">
        <f>('FORMULARIO '!BF1666)</f>
        <v>0</v>
      </c>
      <c r="O1628" s="86" t="b">
        <f>('FORMULARIO '!BG1666)</f>
        <v>0</v>
      </c>
      <c r="P1628" s="86" t="b">
        <f>('FORMULARIO '!BH1666)</f>
        <v>0</v>
      </c>
      <c r="Q1628" s="86" t="b">
        <f>('FORMULARIO '!BI1666)</f>
        <v>0</v>
      </c>
      <c r="R1628" s="86" t="b">
        <f>('FORMULARIO '!BJ1666)</f>
        <v>0</v>
      </c>
      <c r="S1628" s="86" t="b">
        <f>('FORMULARIO '!BK1666)</f>
        <v>0</v>
      </c>
      <c r="T1628" s="86" t="b">
        <f>('FORMULARIO '!BL1666)</f>
        <v>0</v>
      </c>
      <c r="U1628" s="86">
        <f>('FORMULARIO '!BM1666)</f>
        <v>68.388833027739992</v>
      </c>
      <c r="V1628" s="86" t="b">
        <f>('FORMULARIO '!BN1666)</f>
        <v>0</v>
      </c>
      <c r="W1628" s="86" t="b">
        <f>('FORMULARIO '!BO1666)</f>
        <v>0</v>
      </c>
      <c r="X1628" s="86" t="b">
        <f>('FORMULARIO '!BP1666)</f>
        <v>0</v>
      </c>
      <c r="Y1628" s="86">
        <f>('FORMULARIO '!BQ1666)</f>
        <v>12.32231225725045</v>
      </c>
      <c r="Z1628" s="86" t="b">
        <f>('FORMULARIO '!BR1666)</f>
        <v>0</v>
      </c>
    </row>
    <row r="1629" spans="1:26" x14ac:dyDescent="0.75">
      <c r="A1629" s="85" t="str">
        <f>_xlfn.CONCAT('FORMULARIO '!G1667,'FORMULARIO '!E1667,'FORMULARIO '!B1667,'FORMULARIO '!E1667,'FORMULARIO '!C1667,'FORMULARIO '!E1667,'FORMULARIO '!P1667)</f>
        <v>7808-Latex Experto y Homologos-Todocolor-Media</v>
      </c>
      <c r="B1629" s="85" t="str">
        <f t="shared" si="25"/>
        <v>7808-Latex Experto y Homologos-Todocolor-Media</v>
      </c>
      <c r="C1629" s="85" t="str">
        <f>('FORMULARIO '!G1667)</f>
        <v>7808</v>
      </c>
      <c r="D1629" s="75">
        <f>('FORMULARIO '!H1667)</f>
        <v>0</v>
      </c>
      <c r="E1629" s="75">
        <f>('FORMULARIO '!I1667)</f>
        <v>0</v>
      </c>
      <c r="F1629" s="75">
        <f>('FORMULARIO '!J1667)</f>
        <v>0</v>
      </c>
      <c r="G1629" s="75">
        <v>0</v>
      </c>
      <c r="H1629" s="75">
        <v>3785</v>
      </c>
      <c r="M1629" s="86" t="b">
        <f>('FORMULARIO '!BE1667)</f>
        <v>0</v>
      </c>
      <c r="N1629" s="86" t="b">
        <f>('FORMULARIO '!BF1667)</f>
        <v>0</v>
      </c>
      <c r="O1629" s="86" t="b">
        <f>('FORMULARIO '!BG1667)</f>
        <v>0</v>
      </c>
      <c r="P1629" s="86">
        <f>('FORMULARIO '!BH1667)</f>
        <v>0.61611561286252248</v>
      </c>
      <c r="Q1629" s="86" t="b">
        <f>('FORMULARIO '!BI1667)</f>
        <v>0</v>
      </c>
      <c r="R1629" s="86" t="b">
        <f>('FORMULARIO '!BJ1667)</f>
        <v>0</v>
      </c>
      <c r="S1629" s="86" t="b">
        <f>('FORMULARIO '!BK1667)</f>
        <v>0</v>
      </c>
      <c r="T1629" s="86" t="b">
        <f>('FORMULARIO '!BL1667)</f>
        <v>0</v>
      </c>
      <c r="U1629" s="86">
        <f>('FORMULARIO '!BM1667)</f>
        <v>70.237179866327565</v>
      </c>
      <c r="V1629" s="86" t="b">
        <f>('FORMULARIO '!BN1667)</f>
        <v>0</v>
      </c>
      <c r="W1629" s="86" t="b">
        <f>('FORMULARIO '!BO1667)</f>
        <v>0</v>
      </c>
      <c r="X1629" s="86" t="b">
        <f>('FORMULARIO '!BP1667)</f>
        <v>0</v>
      </c>
      <c r="Y1629" s="86">
        <f>('FORMULARIO '!BQ1667)</f>
        <v>12.014254450819189</v>
      </c>
      <c r="Z1629" s="86" t="b">
        <f>('FORMULARIO '!BR1667)</f>
        <v>0</v>
      </c>
    </row>
    <row r="1630" spans="1:26" x14ac:dyDescent="0.75">
      <c r="A1630" s="85" t="str">
        <f>_xlfn.CONCAT('FORMULARIO '!G1668,'FORMULARIO '!E1668,'FORMULARIO '!B1668,'FORMULARIO '!E1668,'FORMULARIO '!C1668,'FORMULARIO '!E1668,'FORMULARIO '!P1668)</f>
        <v>7809-Latex Experto y Homologos-Todocolor-Media</v>
      </c>
      <c r="B1630" s="85" t="str">
        <f t="shared" si="25"/>
        <v>7809-Latex Experto y Homologos-Todocolor-Media</v>
      </c>
      <c r="C1630" s="85" t="str">
        <f>('FORMULARIO '!G1668)</f>
        <v>7809</v>
      </c>
      <c r="D1630" s="75">
        <f>('FORMULARIO '!H1668)</f>
        <v>0</v>
      </c>
      <c r="E1630" s="75">
        <f>('FORMULARIO '!I1668)</f>
        <v>0</v>
      </c>
      <c r="F1630" s="75">
        <f>('FORMULARIO '!J1668)</f>
        <v>0</v>
      </c>
      <c r="G1630" s="75">
        <v>0</v>
      </c>
      <c r="H1630" s="75">
        <v>3785</v>
      </c>
      <c r="M1630" s="86" t="b">
        <f>('FORMULARIO '!BE1668)</f>
        <v>0</v>
      </c>
      <c r="N1630" s="86" t="b">
        <f>('FORMULARIO '!BF1668)</f>
        <v>0</v>
      </c>
      <c r="O1630" s="86" t="b">
        <f>('FORMULARIO '!BG1668)</f>
        <v>0</v>
      </c>
      <c r="P1630" s="86" t="b">
        <f>('FORMULARIO '!BH1668)</f>
        <v>0</v>
      </c>
      <c r="Q1630" s="86" t="b">
        <f>('FORMULARIO '!BI1668)</f>
        <v>0</v>
      </c>
      <c r="R1630" s="86" t="b">
        <f>('FORMULARIO '!BJ1668)</f>
        <v>0</v>
      </c>
      <c r="S1630" s="86" t="b">
        <f>('FORMULARIO '!BK1668)</f>
        <v>0</v>
      </c>
      <c r="T1630" s="86" t="b">
        <f>('FORMULARIO '!BL1668)</f>
        <v>0</v>
      </c>
      <c r="U1630" s="86">
        <f>('FORMULARIO '!BM1668)</f>
        <v>33.578300901007481</v>
      </c>
      <c r="V1630" s="86" t="b">
        <f>('FORMULARIO '!BN1668)</f>
        <v>0</v>
      </c>
      <c r="W1630" s="86" t="b">
        <f>('FORMULARIO '!BO1668)</f>
        <v>0</v>
      </c>
      <c r="X1630" s="86" t="b">
        <f>('FORMULARIO '!BP1668)</f>
        <v>0</v>
      </c>
      <c r="Y1630" s="86">
        <f>('FORMULARIO '!BQ1668)</f>
        <v>5.8530983221939632</v>
      </c>
      <c r="Z1630" s="86" t="b">
        <f>('FORMULARIO '!BR1668)</f>
        <v>0</v>
      </c>
    </row>
    <row r="1631" spans="1:26" x14ac:dyDescent="0.75">
      <c r="A1631" s="85" t="str">
        <f>_xlfn.CONCAT('FORMULARIO '!G1669,'FORMULARIO '!E1669,'FORMULARIO '!B1669,'FORMULARIO '!E1669,'FORMULARIO '!C1669,'FORMULARIO '!E1669,'FORMULARIO '!P1669)</f>
        <v>7810-Latex Experto y Homologos-Todocolor-Blanca</v>
      </c>
      <c r="B1631" s="85" t="str">
        <f t="shared" si="25"/>
        <v>7810-Latex Experto y Homologos-Todocolor-Blanca</v>
      </c>
      <c r="C1631" s="85" t="str">
        <f>('FORMULARIO '!G1669)</f>
        <v>7810</v>
      </c>
      <c r="D1631" s="75">
        <f>('FORMULARIO '!H1669)</f>
        <v>0</v>
      </c>
      <c r="E1631" s="75">
        <f>('FORMULARIO '!I1669)</f>
        <v>0</v>
      </c>
      <c r="F1631" s="75">
        <f>('FORMULARIO '!J1669)</f>
        <v>0</v>
      </c>
      <c r="G1631" s="75">
        <v>0</v>
      </c>
      <c r="H1631" s="75">
        <v>3785</v>
      </c>
      <c r="M1631" s="86" t="b">
        <f>('FORMULARIO '!BE1669)</f>
        <v>0</v>
      </c>
      <c r="N1631" s="86" t="b">
        <f>('FORMULARIO '!BF1669)</f>
        <v>0</v>
      </c>
      <c r="O1631" s="86">
        <f>('FORMULARIO '!BG1669)</f>
        <v>9.5497919993690985</v>
      </c>
      <c r="P1631" s="86" t="b">
        <f>('FORMULARIO '!BH1669)</f>
        <v>0</v>
      </c>
      <c r="Q1631" s="86" t="b">
        <f>('FORMULARIO '!BI1669)</f>
        <v>0</v>
      </c>
      <c r="R1631" s="86" t="b">
        <f>('FORMULARIO '!BJ1669)</f>
        <v>0</v>
      </c>
      <c r="S1631" s="86" t="b">
        <f>('FORMULARIO '!BK1669)</f>
        <v>0</v>
      </c>
      <c r="T1631" s="86" t="b">
        <f>('FORMULARIO '!BL1669)</f>
        <v>0</v>
      </c>
      <c r="U1631" s="86">
        <f>('FORMULARIO '!BM1669)</f>
        <v>14.478716902269278</v>
      </c>
      <c r="V1631" s="86" t="b">
        <f>('FORMULARIO '!BN1669)</f>
        <v>0</v>
      </c>
      <c r="W1631" s="86" t="b">
        <f>('FORMULARIO '!BO1669)</f>
        <v>0</v>
      </c>
      <c r="X1631" s="86" t="b">
        <f>('FORMULARIO '!BP1669)</f>
        <v>0</v>
      </c>
      <c r="Y1631" s="86">
        <f>('FORMULARIO '!BQ1669)</f>
        <v>3.0805780643126126</v>
      </c>
      <c r="Z1631" s="86" t="b">
        <f>('FORMULARIO '!BR1669)</f>
        <v>0</v>
      </c>
    </row>
    <row r="1632" spans="1:26" x14ac:dyDescent="0.75">
      <c r="A1632" s="85" t="str">
        <f>_xlfn.CONCAT('FORMULARIO '!G1670,'FORMULARIO '!E1670,'FORMULARIO '!B1670,'FORMULARIO '!E1670,'FORMULARIO '!C1670,'FORMULARIO '!E1670,'FORMULARIO '!P1670)</f>
        <v>7811-Latex Experto y Homologos-Todocolor-Blanca</v>
      </c>
      <c r="B1632" s="85" t="str">
        <f t="shared" si="25"/>
        <v>7811-Latex Experto y Homologos-Todocolor-Blanca</v>
      </c>
      <c r="C1632" s="85" t="str">
        <f>('FORMULARIO '!G1670)</f>
        <v>7811</v>
      </c>
      <c r="D1632" s="75">
        <f>('FORMULARIO '!H1670)</f>
        <v>0</v>
      </c>
      <c r="E1632" s="75">
        <f>('FORMULARIO '!I1670)</f>
        <v>0</v>
      </c>
      <c r="F1632" s="75">
        <f>('FORMULARIO '!J1670)</f>
        <v>0</v>
      </c>
      <c r="G1632" s="75">
        <v>0</v>
      </c>
      <c r="H1632" s="75">
        <v>3785</v>
      </c>
      <c r="M1632" s="86" t="b">
        <f>('FORMULARIO '!BE1670)</f>
        <v>0</v>
      </c>
      <c r="N1632" s="86" t="b">
        <f>('FORMULARIO '!BF1670)</f>
        <v>0</v>
      </c>
      <c r="O1632" s="86">
        <f>('FORMULARIO '!BG1670)</f>
        <v>4.9289249029001798</v>
      </c>
      <c r="P1632" s="86" t="b">
        <f>('FORMULARIO '!BH1670)</f>
        <v>0</v>
      </c>
      <c r="Q1632" s="86" t="b">
        <f>('FORMULARIO '!BI1670)</f>
        <v>0</v>
      </c>
      <c r="R1632" s="86" t="b">
        <f>('FORMULARIO '!BJ1670)</f>
        <v>0</v>
      </c>
      <c r="S1632" s="86" t="b">
        <f>('FORMULARIO '!BK1670)</f>
        <v>0</v>
      </c>
      <c r="T1632" s="86" t="b">
        <f>('FORMULARIO '!BL1670)</f>
        <v>0</v>
      </c>
      <c r="U1632" s="86">
        <f>('FORMULARIO '!BM1670)</f>
        <v>5.5450405157627021</v>
      </c>
      <c r="V1632" s="86" t="b">
        <f>('FORMULARIO '!BN1670)</f>
        <v>0</v>
      </c>
      <c r="W1632" s="86" t="b">
        <f>('FORMULARIO '!BO1670)</f>
        <v>0</v>
      </c>
      <c r="X1632" s="86" t="b">
        <f>('FORMULARIO '!BP1670)</f>
        <v>0</v>
      </c>
      <c r="Y1632" s="86">
        <f>('FORMULARIO '!BQ1670)</f>
        <v>0.92417341929378372</v>
      </c>
      <c r="Z1632" s="86" t="b">
        <f>('FORMULARIO '!BR1670)</f>
        <v>0</v>
      </c>
    </row>
    <row r="1633" spans="1:26" x14ac:dyDescent="0.75">
      <c r="A1633" s="85" t="str">
        <f>_xlfn.CONCAT('FORMULARIO '!G1671,'FORMULARIO '!E1671,'FORMULARIO '!B1671,'FORMULARIO '!E1671,'FORMULARIO '!C1671,'FORMULARIO '!E1671,'FORMULARIO '!P1671)</f>
        <v>7812-Latex Experto y Homologos-Todocolor-Blanca</v>
      </c>
      <c r="B1633" s="85" t="str">
        <f t="shared" si="25"/>
        <v>7812-Latex Experto y Homologos-Todocolor-Blanca</v>
      </c>
      <c r="C1633" s="85" t="str">
        <f>('FORMULARIO '!G1671)</f>
        <v>7812</v>
      </c>
      <c r="D1633" s="75">
        <f>('FORMULARIO '!H1671)</f>
        <v>0</v>
      </c>
      <c r="E1633" s="75">
        <f>('FORMULARIO '!I1671)</f>
        <v>0</v>
      </c>
      <c r="F1633" s="75">
        <f>('FORMULARIO '!J1671)</f>
        <v>0</v>
      </c>
      <c r="G1633" s="75">
        <v>0</v>
      </c>
      <c r="H1633" s="75">
        <v>3785</v>
      </c>
      <c r="M1633" s="86" t="b">
        <f>('FORMULARIO '!BE1671)</f>
        <v>0</v>
      </c>
      <c r="N1633" s="86" t="b">
        <f>('FORMULARIO '!BF1671)</f>
        <v>0</v>
      </c>
      <c r="O1633" s="86">
        <f>('FORMULARIO '!BG1671)</f>
        <v>4.6208670964689187</v>
      </c>
      <c r="P1633" s="86">
        <f>('FORMULARIO '!BH1671)</f>
        <v>0.30805780643126124</v>
      </c>
      <c r="Q1633" s="86" t="b">
        <f>('FORMULARIO '!BI1671)</f>
        <v>0</v>
      </c>
      <c r="R1633" s="86" t="b">
        <f>('FORMULARIO '!BJ1671)</f>
        <v>0</v>
      </c>
      <c r="S1633" s="86" t="b">
        <f>('FORMULARIO '!BK1671)</f>
        <v>0</v>
      </c>
      <c r="T1633" s="86" t="b">
        <f>('FORMULARIO '!BL1671)</f>
        <v>0</v>
      </c>
      <c r="U1633" s="86">
        <f>('FORMULARIO '!BM1671)</f>
        <v>1.8483468385875674</v>
      </c>
      <c r="V1633" s="86" t="b">
        <f>('FORMULARIO '!BN1671)</f>
        <v>0</v>
      </c>
      <c r="W1633" s="86" t="b">
        <f>('FORMULARIO '!BO1671)</f>
        <v>0</v>
      </c>
      <c r="X1633" s="86" t="b">
        <f>('FORMULARIO '!BP1671)</f>
        <v>0</v>
      </c>
      <c r="Y1633" s="86" t="b">
        <f>('FORMULARIO '!BQ1671)</f>
        <v>0</v>
      </c>
      <c r="Z1633" s="86" t="b">
        <f>('FORMULARIO '!BR1671)</f>
        <v>0</v>
      </c>
    </row>
    <row r="1634" spans="1:26" x14ac:dyDescent="0.75">
      <c r="A1634" s="85" t="str">
        <f>_xlfn.CONCAT('FORMULARIO '!G1672,'FORMULARIO '!E1672,'FORMULARIO '!B1672,'FORMULARIO '!E1672,'FORMULARIO '!C1672,'FORMULARIO '!E1672,'FORMULARIO '!P1672)</f>
        <v>7822-Latex Experto y Homologos-Todocolor-Intensa</v>
      </c>
      <c r="B1634" s="85" t="str">
        <f t="shared" si="25"/>
        <v>7822-Latex Experto y Homologos-Todocolor-Intensa</v>
      </c>
      <c r="C1634" s="85" t="str">
        <f>('FORMULARIO '!G1672)</f>
        <v>7822</v>
      </c>
      <c r="D1634" s="75">
        <f>('FORMULARIO '!H1672)</f>
        <v>0</v>
      </c>
      <c r="E1634" s="75">
        <f>('FORMULARIO '!I1672)</f>
        <v>0</v>
      </c>
      <c r="F1634" s="75">
        <f>('FORMULARIO '!J1672)</f>
        <v>0</v>
      </c>
      <c r="G1634" s="75">
        <v>0</v>
      </c>
      <c r="H1634" s="75">
        <v>3785</v>
      </c>
      <c r="M1634" s="86" t="b">
        <f>('FORMULARIO '!BE1672)</f>
        <v>0</v>
      </c>
      <c r="N1634" s="86" t="b">
        <f>('FORMULARIO '!BF1672)</f>
        <v>0</v>
      </c>
      <c r="O1634" s="86">
        <f>('FORMULARIO '!BG1672)</f>
        <v>168.81567792433114</v>
      </c>
      <c r="P1634" s="86" t="b">
        <f>('FORMULARIO '!BH1672)</f>
        <v>0</v>
      </c>
      <c r="Q1634" s="86" t="b">
        <f>('FORMULARIO '!BI1672)</f>
        <v>0</v>
      </c>
      <c r="R1634" s="86" t="b">
        <f>('FORMULARIO '!BJ1672)</f>
        <v>0</v>
      </c>
      <c r="S1634" s="86" t="b">
        <f>('FORMULARIO '!BK1672)</f>
        <v>0</v>
      </c>
      <c r="T1634" s="86">
        <f>('FORMULARIO '!BL1672)</f>
        <v>10.782023225094143</v>
      </c>
      <c r="U1634" s="86" t="b">
        <f>('FORMULARIO '!BM1672)</f>
        <v>0</v>
      </c>
      <c r="V1634" s="86" t="b">
        <f>('FORMULARIO '!BN1672)</f>
        <v>0</v>
      </c>
      <c r="W1634" s="86" t="b">
        <f>('FORMULARIO '!BO1672)</f>
        <v>0</v>
      </c>
      <c r="X1634" s="86" t="b">
        <f>('FORMULARIO '!BP1672)</f>
        <v>0</v>
      </c>
      <c r="Y1634" s="86">
        <f>('FORMULARIO '!BQ1672)</f>
        <v>0.30805780643126124</v>
      </c>
      <c r="Z1634" s="86" t="b">
        <f>('FORMULARIO '!BR1672)</f>
        <v>0</v>
      </c>
    </row>
    <row r="1635" spans="1:26" x14ac:dyDescent="0.75">
      <c r="A1635" s="85" t="str">
        <f>_xlfn.CONCAT('FORMULARIO '!G1673,'FORMULARIO '!E1673,'FORMULARIO '!B1673,'FORMULARIO '!E1673,'FORMULARIO '!C1673,'FORMULARIO '!E1673,'FORMULARIO '!P1673)</f>
        <v>7823-Latex Experto y Homologos-Todocolor-Intensa</v>
      </c>
      <c r="B1635" s="85" t="str">
        <f t="shared" si="25"/>
        <v>7823-Latex Experto y Homologos-Todocolor-Intensa</v>
      </c>
      <c r="C1635" s="85" t="str">
        <f>('FORMULARIO '!G1673)</f>
        <v>7823</v>
      </c>
      <c r="D1635" s="75">
        <f>('FORMULARIO '!H1673)</f>
        <v>0</v>
      </c>
      <c r="E1635" s="75">
        <f>('FORMULARIO '!I1673)</f>
        <v>0</v>
      </c>
      <c r="F1635" s="75">
        <f>('FORMULARIO '!J1673)</f>
        <v>0</v>
      </c>
      <c r="G1635" s="75">
        <v>0</v>
      </c>
      <c r="H1635" s="75">
        <v>3785</v>
      </c>
      <c r="M1635" s="86" t="b">
        <f>('FORMULARIO '!BE1673)</f>
        <v>0</v>
      </c>
      <c r="N1635" s="86" t="b">
        <f>('FORMULARIO '!BF1673)</f>
        <v>0</v>
      </c>
      <c r="O1635" s="86">
        <f>('FORMULARIO '!BG1673)</f>
        <v>69.004948640602521</v>
      </c>
      <c r="P1635" s="86" t="b">
        <f>('FORMULARIO '!BH1673)</f>
        <v>0</v>
      </c>
      <c r="Q1635" s="86" t="b">
        <f>('FORMULARIO '!BI1673)</f>
        <v>0</v>
      </c>
      <c r="R1635" s="86" t="b">
        <f>('FORMULARIO '!BJ1673)</f>
        <v>0</v>
      </c>
      <c r="S1635" s="86" t="b">
        <f>('FORMULARIO '!BK1673)</f>
        <v>0</v>
      </c>
      <c r="T1635" s="86">
        <f>('FORMULARIO '!BL1673)</f>
        <v>3.6966936771751349</v>
      </c>
      <c r="U1635" s="86" t="b">
        <f>('FORMULARIO '!BM1673)</f>
        <v>0</v>
      </c>
      <c r="V1635" s="86" t="b">
        <f>('FORMULARIO '!BN1673)</f>
        <v>0</v>
      </c>
      <c r="W1635" s="86" t="b">
        <f>('FORMULARIO '!BO1673)</f>
        <v>0</v>
      </c>
      <c r="X1635" s="86" t="b">
        <f>('FORMULARIO '!BP1673)</f>
        <v>0</v>
      </c>
      <c r="Y1635" s="86">
        <f>('FORMULARIO '!BQ1673)</f>
        <v>0.30805780643126124</v>
      </c>
      <c r="Z1635" s="86" t="b">
        <f>('FORMULARIO '!BR1673)</f>
        <v>0</v>
      </c>
    </row>
    <row r="1636" spans="1:26" x14ac:dyDescent="0.75">
      <c r="A1636" s="85" t="str">
        <f>_xlfn.CONCAT('FORMULARIO '!G1674,'FORMULARIO '!E1674,'FORMULARIO '!B1674,'FORMULARIO '!E1674,'FORMULARIO '!C1674,'FORMULARIO '!E1674,'FORMULARIO '!P1674)</f>
        <v>7824-Latex Experto y Homologos-Todocolor-Media</v>
      </c>
      <c r="B1636" s="85" t="str">
        <f t="shared" si="25"/>
        <v>7824-Latex Experto y Homologos-Todocolor-Media</v>
      </c>
      <c r="C1636" s="85" t="str">
        <f>('FORMULARIO '!G1674)</f>
        <v>7824</v>
      </c>
      <c r="D1636" s="75">
        <f>('FORMULARIO '!H1674)</f>
        <v>0</v>
      </c>
      <c r="E1636" s="75">
        <f>('FORMULARIO '!I1674)</f>
        <v>0</v>
      </c>
      <c r="F1636" s="75">
        <f>('FORMULARIO '!J1674)</f>
        <v>0</v>
      </c>
      <c r="G1636" s="75">
        <v>0</v>
      </c>
      <c r="H1636" s="75">
        <v>3785</v>
      </c>
      <c r="M1636" s="86" t="b">
        <f>('FORMULARIO '!BE1674)</f>
        <v>0</v>
      </c>
      <c r="N1636" s="86" t="b">
        <f>('FORMULARIO '!BF1674)</f>
        <v>0</v>
      </c>
      <c r="O1636" s="86">
        <f>('FORMULARIO '!BG1674)</f>
        <v>90.568995090790807</v>
      </c>
      <c r="P1636" s="86" t="b">
        <f>('FORMULARIO '!BH1674)</f>
        <v>0</v>
      </c>
      <c r="Q1636" s="86" t="b">
        <f>('FORMULARIO '!BI1674)</f>
        <v>0</v>
      </c>
      <c r="R1636" s="86" t="b">
        <f>('FORMULARIO '!BJ1674)</f>
        <v>0</v>
      </c>
      <c r="S1636" s="86" t="b">
        <f>('FORMULARIO '!BK1674)</f>
        <v>0</v>
      </c>
      <c r="T1636" s="86">
        <f>('FORMULARIO '!BL1674)</f>
        <v>4.9289249029001798</v>
      </c>
      <c r="U1636" s="86" t="b">
        <f>('FORMULARIO '!BM1674)</f>
        <v>0</v>
      </c>
      <c r="V1636" s="86" t="b">
        <f>('FORMULARIO '!BN1674)</f>
        <v>0</v>
      </c>
      <c r="W1636" s="86" t="b">
        <f>('FORMULARIO '!BO1674)</f>
        <v>0</v>
      </c>
      <c r="X1636" s="86" t="b">
        <f>('FORMULARIO '!BP1674)</f>
        <v>0</v>
      </c>
      <c r="Y1636" s="86">
        <f>('FORMULARIO '!BQ1674)</f>
        <v>0.61611561286252248</v>
      </c>
      <c r="Z1636" s="86" t="b">
        <f>('FORMULARIO '!BR1674)</f>
        <v>0</v>
      </c>
    </row>
    <row r="1637" spans="1:26" x14ac:dyDescent="0.75">
      <c r="A1637" s="85" t="str">
        <f>_xlfn.CONCAT('FORMULARIO '!G1675,'FORMULARIO '!E1675,'FORMULARIO '!B1675,'FORMULARIO '!E1675,'FORMULARIO '!C1675,'FORMULARIO '!E1675,'FORMULARIO '!P1675)</f>
        <v>7825-Latex Experto y Homologos-Todocolor-Media</v>
      </c>
      <c r="B1637" s="85" t="str">
        <f t="shared" si="25"/>
        <v>7825-Latex Experto y Homologos-Todocolor-Media</v>
      </c>
      <c r="C1637" s="85" t="str">
        <f>('FORMULARIO '!G1675)</f>
        <v>7825</v>
      </c>
      <c r="D1637" s="75">
        <f>('FORMULARIO '!H1675)</f>
        <v>0</v>
      </c>
      <c r="E1637" s="75">
        <f>('FORMULARIO '!I1675)</f>
        <v>0</v>
      </c>
      <c r="F1637" s="75">
        <f>('FORMULARIO '!J1675)</f>
        <v>0</v>
      </c>
      <c r="G1637" s="75">
        <v>0</v>
      </c>
      <c r="H1637" s="75">
        <v>3785</v>
      </c>
      <c r="M1637" s="86" t="b">
        <f>('FORMULARIO '!BE1675)</f>
        <v>0</v>
      </c>
      <c r="N1637" s="86" t="b">
        <f>('FORMULARIO '!BF1675)</f>
        <v>0</v>
      </c>
      <c r="O1637" s="86">
        <f>('FORMULARIO '!BG1675)</f>
        <v>39.123341416770181</v>
      </c>
      <c r="P1637" s="86" t="b">
        <f>('FORMULARIO '!BH1675)</f>
        <v>0</v>
      </c>
      <c r="Q1637" s="86" t="b">
        <f>('FORMULARIO '!BI1675)</f>
        <v>0</v>
      </c>
      <c r="R1637" s="86">
        <f>('FORMULARIO '!BJ1675)</f>
        <v>8.0095029672127911</v>
      </c>
      <c r="S1637" s="86" t="b">
        <f>('FORMULARIO '!BK1675)</f>
        <v>0</v>
      </c>
      <c r="T1637" s="86" t="b">
        <f>('FORMULARIO '!BL1675)</f>
        <v>0</v>
      </c>
      <c r="U1637" s="86" t="b">
        <f>('FORMULARIO '!BM1675)</f>
        <v>0</v>
      </c>
      <c r="V1637" s="86" t="b">
        <f>('FORMULARIO '!BN1675)</f>
        <v>0</v>
      </c>
      <c r="W1637" s="86" t="b">
        <f>('FORMULARIO '!BO1675)</f>
        <v>0</v>
      </c>
      <c r="X1637" s="86" t="b">
        <f>('FORMULARIO '!BP1675)</f>
        <v>0</v>
      </c>
      <c r="Y1637" s="86">
        <f>('FORMULARIO '!BQ1675)</f>
        <v>0.61611561286252248</v>
      </c>
      <c r="Z1637" s="86" t="b">
        <f>('FORMULARIO '!BR1675)</f>
        <v>0</v>
      </c>
    </row>
    <row r="1638" spans="1:26" x14ac:dyDescent="0.75">
      <c r="A1638" s="85" t="str">
        <f>_xlfn.CONCAT('FORMULARIO '!G1676,'FORMULARIO '!E1676,'FORMULARIO '!B1676,'FORMULARIO '!E1676,'FORMULARIO '!C1676,'FORMULARIO '!E1676,'FORMULARIO '!P1676)</f>
        <v>7826-Latex Experto y Homologos-Todocolor-Blanca</v>
      </c>
      <c r="B1638" s="85" t="str">
        <f t="shared" si="25"/>
        <v>7826-Latex Experto y Homologos-Todocolor-Blanca</v>
      </c>
      <c r="C1638" s="85" t="str">
        <f>('FORMULARIO '!G1676)</f>
        <v>7826</v>
      </c>
      <c r="D1638" s="75">
        <f>('FORMULARIO '!H1676)</f>
        <v>0</v>
      </c>
      <c r="E1638" s="75">
        <f>('FORMULARIO '!I1676)</f>
        <v>0</v>
      </c>
      <c r="F1638" s="75">
        <f>('FORMULARIO '!J1676)</f>
        <v>0</v>
      </c>
      <c r="G1638" s="75">
        <v>0</v>
      </c>
      <c r="H1638" s="75">
        <v>3785</v>
      </c>
      <c r="M1638" s="86" t="b">
        <f>('FORMULARIO '!BE1676)</f>
        <v>0</v>
      </c>
      <c r="N1638" s="86" t="b">
        <f>('FORMULARIO '!BF1676)</f>
        <v>0</v>
      </c>
      <c r="O1638" s="86">
        <f>('FORMULARIO '!BG1676)</f>
        <v>24.952682320932162</v>
      </c>
      <c r="P1638" s="86" t="b">
        <f>('FORMULARIO '!BH1676)</f>
        <v>0</v>
      </c>
      <c r="Q1638" s="86" t="b">
        <f>('FORMULARIO '!BI1676)</f>
        <v>0</v>
      </c>
      <c r="R1638" s="86">
        <f>('FORMULARIO '!BJ1676)</f>
        <v>3.3886358707438737</v>
      </c>
      <c r="S1638" s="86" t="b">
        <f>('FORMULARIO '!BK1676)</f>
        <v>0</v>
      </c>
      <c r="T1638" s="86" t="b">
        <f>('FORMULARIO '!BL1676)</f>
        <v>0</v>
      </c>
      <c r="U1638" s="86" t="b">
        <f>('FORMULARIO '!BM1676)</f>
        <v>0</v>
      </c>
      <c r="V1638" s="86" t="b">
        <f>('FORMULARIO '!BN1676)</f>
        <v>0</v>
      </c>
      <c r="W1638" s="86" t="b">
        <f>('FORMULARIO '!BO1676)</f>
        <v>0</v>
      </c>
      <c r="X1638" s="86" t="b">
        <f>('FORMULARIO '!BP1676)</f>
        <v>0</v>
      </c>
      <c r="Y1638" s="86">
        <f>('FORMULARIO '!BQ1676)</f>
        <v>0.30805780643126124</v>
      </c>
      <c r="Z1638" s="86" t="b">
        <f>('FORMULARIO '!BR1676)</f>
        <v>0</v>
      </c>
    </row>
    <row r="1639" spans="1:26" x14ac:dyDescent="0.75">
      <c r="A1639" s="85" t="str">
        <f>_xlfn.CONCAT('FORMULARIO '!G1677,'FORMULARIO '!E1677,'FORMULARIO '!B1677,'FORMULARIO '!E1677,'FORMULARIO '!C1677,'FORMULARIO '!E1677,'FORMULARIO '!P1677)</f>
        <v>7827-Latex Experto y Homologos-Todocolor-Blanca</v>
      </c>
      <c r="B1639" s="85" t="str">
        <f t="shared" si="25"/>
        <v>7827-Latex Experto y Homologos-Todocolor-Blanca</v>
      </c>
      <c r="C1639" s="85" t="str">
        <f>('FORMULARIO '!G1677)</f>
        <v>7827</v>
      </c>
      <c r="D1639" s="75">
        <f>('FORMULARIO '!H1677)</f>
        <v>0</v>
      </c>
      <c r="E1639" s="75">
        <f>('FORMULARIO '!I1677)</f>
        <v>0</v>
      </c>
      <c r="F1639" s="75">
        <f>('FORMULARIO '!J1677)</f>
        <v>0</v>
      </c>
      <c r="G1639" s="75">
        <v>0</v>
      </c>
      <c r="H1639" s="75">
        <v>3785</v>
      </c>
      <c r="M1639" s="86" t="b">
        <f>('FORMULARIO '!BE1677)</f>
        <v>0</v>
      </c>
      <c r="N1639" s="86" t="b">
        <f>('FORMULARIO '!BF1677)</f>
        <v>0</v>
      </c>
      <c r="O1639" s="86">
        <f>('FORMULARIO '!BG1677)</f>
        <v>14.170659095838017</v>
      </c>
      <c r="P1639" s="86" t="b">
        <f>('FORMULARIO '!BH1677)</f>
        <v>0</v>
      </c>
      <c r="Q1639" s="86" t="b">
        <f>('FORMULARIO '!BI1677)</f>
        <v>0</v>
      </c>
      <c r="R1639" s="86" t="b">
        <f>('FORMULARIO '!BJ1677)</f>
        <v>0</v>
      </c>
      <c r="S1639" s="86" t="b">
        <f>('FORMULARIO '!BK1677)</f>
        <v>0</v>
      </c>
      <c r="T1639" s="86">
        <f>('FORMULARIO '!BL1677)</f>
        <v>0.61611561286252248</v>
      </c>
      <c r="U1639" s="86" t="b">
        <f>('FORMULARIO '!BM1677)</f>
        <v>0</v>
      </c>
      <c r="V1639" s="86" t="b">
        <f>('FORMULARIO '!BN1677)</f>
        <v>0</v>
      </c>
      <c r="W1639" s="86" t="b">
        <f>('FORMULARIO '!BO1677)</f>
        <v>0</v>
      </c>
      <c r="X1639" s="86" t="b">
        <f>('FORMULARIO '!BP1677)</f>
        <v>0</v>
      </c>
      <c r="Y1639" s="86" t="b">
        <f>('FORMULARIO '!BQ1677)</f>
        <v>0</v>
      </c>
      <c r="Z1639" s="86" t="b">
        <f>('FORMULARIO '!BR1677)</f>
        <v>0</v>
      </c>
    </row>
    <row r="1640" spans="1:26" x14ac:dyDescent="0.75">
      <c r="A1640" s="85" t="str">
        <f>_xlfn.CONCAT('FORMULARIO '!G1678,'FORMULARIO '!E1678,'FORMULARIO '!B1678,'FORMULARIO '!E1678,'FORMULARIO '!C1678,'FORMULARIO '!E1678,'FORMULARIO '!P1678)</f>
        <v>7828-Latex Experto y Homologos-Todocolor-Blanca</v>
      </c>
      <c r="B1640" s="85" t="str">
        <f t="shared" si="25"/>
        <v>7828-Latex Experto y Homologos-Todocolor-Blanca</v>
      </c>
      <c r="C1640" s="85" t="str">
        <f>('FORMULARIO '!G1678)</f>
        <v>7828</v>
      </c>
      <c r="D1640" s="75">
        <f>('FORMULARIO '!H1678)</f>
        <v>0</v>
      </c>
      <c r="E1640" s="75">
        <f>('FORMULARIO '!I1678)</f>
        <v>0</v>
      </c>
      <c r="F1640" s="75">
        <f>('FORMULARIO '!J1678)</f>
        <v>0</v>
      </c>
      <c r="G1640" s="75">
        <v>0</v>
      </c>
      <c r="H1640" s="75">
        <v>3785</v>
      </c>
      <c r="M1640" s="86" t="b">
        <f>('FORMULARIO '!BE1678)</f>
        <v>0</v>
      </c>
      <c r="N1640" s="86" t="b">
        <f>('FORMULARIO '!BF1678)</f>
        <v>0</v>
      </c>
      <c r="O1640" s="86">
        <f>('FORMULARIO '!BG1678)</f>
        <v>7.0853295479190086</v>
      </c>
      <c r="P1640" s="86" t="b">
        <f>('FORMULARIO '!BH1678)</f>
        <v>0</v>
      </c>
      <c r="Q1640" s="86" t="b">
        <f>('FORMULARIO '!BI1678)</f>
        <v>0</v>
      </c>
      <c r="R1640" s="86" t="b">
        <f>('FORMULARIO '!BJ1678)</f>
        <v>0</v>
      </c>
      <c r="S1640" s="86" t="b">
        <f>('FORMULARIO '!BK1678)</f>
        <v>0</v>
      </c>
      <c r="T1640" s="86">
        <f>('FORMULARIO '!BL1678)</f>
        <v>0.30805780643126124</v>
      </c>
      <c r="U1640" s="86" t="b">
        <f>('FORMULARIO '!BM1678)</f>
        <v>0</v>
      </c>
      <c r="V1640" s="86" t="b">
        <f>('FORMULARIO '!BN1678)</f>
        <v>0</v>
      </c>
      <c r="W1640" s="86" t="b">
        <f>('FORMULARIO '!BO1678)</f>
        <v>0</v>
      </c>
      <c r="X1640" s="86" t="b">
        <f>('FORMULARIO '!BP1678)</f>
        <v>0</v>
      </c>
      <c r="Y1640" s="86" t="b">
        <f>('FORMULARIO '!BQ1678)</f>
        <v>0</v>
      </c>
      <c r="Z1640" s="86" t="b">
        <f>('FORMULARIO '!BR1678)</f>
        <v>0</v>
      </c>
    </row>
    <row r="1641" spans="1:26" x14ac:dyDescent="0.75">
      <c r="A1641" s="85" t="str">
        <f>_xlfn.CONCAT('FORMULARIO '!G1679,'FORMULARIO '!E1679,'FORMULARIO '!B1679,'FORMULARIO '!E1679,'FORMULARIO '!C1679,'FORMULARIO '!E1679,'FORMULARIO '!P1679)</f>
        <v>7830-Latex Experto y Homologos-Todocolor-Intensa</v>
      </c>
      <c r="B1641" s="85" t="str">
        <f t="shared" si="25"/>
        <v>7830-Latex Experto y Homologos-Todocolor-Intensa</v>
      </c>
      <c r="C1641" s="85" t="str">
        <f>('FORMULARIO '!G1679)</f>
        <v>7830</v>
      </c>
      <c r="D1641" s="75">
        <f>('FORMULARIO '!H1679)</f>
        <v>0</v>
      </c>
      <c r="E1641" s="75">
        <f>('FORMULARIO '!I1679)</f>
        <v>0</v>
      </c>
      <c r="F1641" s="75">
        <f>('FORMULARIO '!J1679)</f>
        <v>0</v>
      </c>
      <c r="G1641" s="75">
        <v>0</v>
      </c>
      <c r="H1641" s="75">
        <v>3785</v>
      </c>
      <c r="M1641" s="86">
        <f>('FORMULARIO '!BE1679)</f>
        <v>13.246485676544234</v>
      </c>
      <c r="N1641" s="86" t="b">
        <f>('FORMULARIO '!BF1679)</f>
        <v>0</v>
      </c>
      <c r="O1641" s="86">
        <f>('FORMULARIO '!BG1679)</f>
        <v>120.7586601210544</v>
      </c>
      <c r="P1641" s="86" t="b">
        <f>('FORMULARIO '!BH1679)</f>
        <v>0</v>
      </c>
      <c r="Q1641" s="86" t="b">
        <f>('FORMULARIO '!BI1679)</f>
        <v>0</v>
      </c>
      <c r="R1641" s="86" t="b">
        <f>('FORMULARIO '!BJ1679)</f>
        <v>0</v>
      </c>
      <c r="S1641" s="86" t="b">
        <f>('FORMULARIO '!BK1679)</f>
        <v>0</v>
      </c>
      <c r="T1641" s="86" t="b">
        <f>('FORMULARIO '!BL1679)</f>
        <v>0</v>
      </c>
      <c r="U1641" s="86" t="b">
        <f>('FORMULARIO '!BM1679)</f>
        <v>0</v>
      </c>
      <c r="V1641" s="86" t="b">
        <f>('FORMULARIO '!BN1679)</f>
        <v>0</v>
      </c>
      <c r="W1641" s="86" t="b">
        <f>('FORMULARIO '!BO1679)</f>
        <v>0</v>
      </c>
      <c r="X1641" s="86" t="b">
        <f>('FORMULARIO '!BP1679)</f>
        <v>0</v>
      </c>
      <c r="Y1641" s="86">
        <f>('FORMULARIO '!BQ1679)</f>
        <v>1.232231225725045</v>
      </c>
      <c r="Z1641" s="86" t="b">
        <f>('FORMULARIO '!BR1679)</f>
        <v>0</v>
      </c>
    </row>
    <row r="1642" spans="1:26" x14ac:dyDescent="0.75">
      <c r="A1642" s="85" t="str">
        <f>_xlfn.CONCAT('FORMULARIO '!G1680,'FORMULARIO '!E1680,'FORMULARIO '!B1680,'FORMULARIO '!E1680,'FORMULARIO '!C1680,'FORMULARIO '!E1680,'FORMULARIO '!P1680)</f>
        <v>7831-Latex Experto y Homologos-Todocolor-Intensa</v>
      </c>
      <c r="B1642" s="85" t="str">
        <f t="shared" si="25"/>
        <v>7831-Latex Experto y Homologos-Todocolor-Intensa</v>
      </c>
      <c r="C1642" s="85" t="str">
        <f>('FORMULARIO '!G1680)</f>
        <v>7831</v>
      </c>
      <c r="D1642" s="75">
        <f>('FORMULARIO '!H1680)</f>
        <v>0</v>
      </c>
      <c r="E1642" s="75">
        <f>('FORMULARIO '!I1680)</f>
        <v>0</v>
      </c>
      <c r="F1642" s="75">
        <f>('FORMULARIO '!J1680)</f>
        <v>0</v>
      </c>
      <c r="G1642" s="75">
        <v>0</v>
      </c>
      <c r="H1642" s="75">
        <v>3785</v>
      </c>
      <c r="M1642" s="86">
        <f>('FORMULARIO '!BE1680)</f>
        <v>8.0095029672127911</v>
      </c>
      <c r="N1642" s="86" t="b">
        <f>('FORMULARIO '!BF1680)</f>
        <v>0</v>
      </c>
      <c r="O1642" s="86">
        <f>('FORMULARIO '!BG1680)</f>
        <v>46.516728771120448</v>
      </c>
      <c r="P1642" s="86" t="b">
        <f>('FORMULARIO '!BH1680)</f>
        <v>0</v>
      </c>
      <c r="Q1642" s="86" t="b">
        <f>('FORMULARIO '!BI1680)</f>
        <v>0</v>
      </c>
      <c r="R1642" s="86" t="b">
        <f>('FORMULARIO '!BJ1680)</f>
        <v>0</v>
      </c>
      <c r="S1642" s="86" t="b">
        <f>('FORMULARIO '!BK1680)</f>
        <v>0</v>
      </c>
      <c r="T1642" s="86" t="b">
        <f>('FORMULARIO '!BL1680)</f>
        <v>0</v>
      </c>
      <c r="U1642" s="86" t="b">
        <f>('FORMULARIO '!BM1680)</f>
        <v>0</v>
      </c>
      <c r="V1642" s="86" t="b">
        <f>('FORMULARIO '!BN1680)</f>
        <v>0</v>
      </c>
      <c r="W1642" s="86" t="b">
        <f>('FORMULARIO '!BO1680)</f>
        <v>0</v>
      </c>
      <c r="X1642" s="86" t="b">
        <f>('FORMULARIO '!BP1680)</f>
        <v>0</v>
      </c>
      <c r="Y1642" s="86">
        <f>('FORMULARIO '!BQ1680)</f>
        <v>0.61611561286252248</v>
      </c>
      <c r="Z1642" s="86" t="b">
        <f>('FORMULARIO '!BR1680)</f>
        <v>0</v>
      </c>
    </row>
    <row r="1643" spans="1:26" x14ac:dyDescent="0.75">
      <c r="A1643" s="85" t="str">
        <f>_xlfn.CONCAT('FORMULARIO '!G1681,'FORMULARIO '!E1681,'FORMULARIO '!B1681,'FORMULARIO '!E1681,'FORMULARIO '!C1681,'FORMULARIO '!E1681,'FORMULARIO '!P1681)</f>
        <v>7832-Latex Experto y Homologos-Todocolor-Media</v>
      </c>
      <c r="B1643" s="85" t="str">
        <f t="shared" si="25"/>
        <v>7832-Latex Experto y Homologos-Todocolor-Media</v>
      </c>
      <c r="C1643" s="85" t="str">
        <f>('FORMULARIO '!G1681)</f>
        <v>7832</v>
      </c>
      <c r="D1643" s="75">
        <f>('FORMULARIO '!H1681)</f>
        <v>0</v>
      </c>
      <c r="E1643" s="75">
        <f>('FORMULARIO '!I1681)</f>
        <v>0</v>
      </c>
      <c r="F1643" s="75">
        <f>('FORMULARIO '!J1681)</f>
        <v>0</v>
      </c>
      <c r="G1643" s="75">
        <v>0</v>
      </c>
      <c r="H1643" s="75">
        <v>3785</v>
      </c>
      <c r="M1643" s="86" t="b">
        <f>('FORMULARIO '!BE1681)</f>
        <v>0</v>
      </c>
      <c r="N1643" s="86" t="b">
        <f>('FORMULARIO '!BF1681)</f>
        <v>0</v>
      </c>
      <c r="O1643" s="86">
        <f>('FORMULARIO '!BG1681)</f>
        <v>42.51197728751405</v>
      </c>
      <c r="P1643" s="86" t="b">
        <f>('FORMULARIO '!BH1681)</f>
        <v>0</v>
      </c>
      <c r="Q1643" s="86" t="b">
        <f>('FORMULARIO '!BI1681)</f>
        <v>0</v>
      </c>
      <c r="R1643" s="86" t="b">
        <f>('FORMULARIO '!BJ1681)</f>
        <v>0</v>
      </c>
      <c r="S1643" s="86" t="b">
        <f>('FORMULARIO '!BK1681)</f>
        <v>0</v>
      </c>
      <c r="T1643" s="86" t="b">
        <f>('FORMULARIO '!BL1681)</f>
        <v>0</v>
      </c>
      <c r="U1643" s="86">
        <f>('FORMULARIO '!BM1681)</f>
        <v>1.5402890321563063</v>
      </c>
      <c r="V1643" s="86" t="b">
        <f>('FORMULARIO '!BN1681)</f>
        <v>0</v>
      </c>
      <c r="W1643" s="86" t="b">
        <f>('FORMULARIO '!BO1681)</f>
        <v>0</v>
      </c>
      <c r="X1643" s="86" t="b">
        <f>('FORMULARIO '!BP1681)</f>
        <v>0</v>
      </c>
      <c r="Y1643" s="86">
        <f>('FORMULARIO '!BQ1681)</f>
        <v>0.30805780643126124</v>
      </c>
      <c r="Z1643" s="86" t="b">
        <f>('FORMULARIO '!BR1681)</f>
        <v>0</v>
      </c>
    </row>
    <row r="1644" spans="1:26" x14ac:dyDescent="0.75">
      <c r="A1644" s="85" t="str">
        <f>_xlfn.CONCAT('FORMULARIO '!G1682,'FORMULARIO '!E1682,'FORMULARIO '!B1682,'FORMULARIO '!E1682,'FORMULARIO '!C1682,'FORMULARIO '!E1682,'FORMULARIO '!P1682)</f>
        <v>7833-Latex Experto y Homologos-Todocolor-Media</v>
      </c>
      <c r="B1644" s="85" t="str">
        <f t="shared" si="25"/>
        <v>7833-Latex Experto y Homologos-Todocolor-Media</v>
      </c>
      <c r="C1644" s="85" t="str">
        <f>('FORMULARIO '!G1682)</f>
        <v>7833</v>
      </c>
      <c r="D1644" s="75">
        <f>('FORMULARIO '!H1682)</f>
        <v>0</v>
      </c>
      <c r="E1644" s="75">
        <f>('FORMULARIO '!I1682)</f>
        <v>0</v>
      </c>
      <c r="F1644" s="75">
        <f>('FORMULARIO '!J1682)</f>
        <v>0</v>
      </c>
      <c r="G1644" s="75">
        <v>0</v>
      </c>
      <c r="H1644" s="75">
        <v>3785</v>
      </c>
      <c r="M1644" s="86" t="b">
        <f>('FORMULARIO '!BE1682)</f>
        <v>0</v>
      </c>
      <c r="N1644" s="86" t="b">
        <f>('FORMULARIO '!BF1682)</f>
        <v>0</v>
      </c>
      <c r="O1644" s="86">
        <f>('FORMULARIO '!BG1682)</f>
        <v>19.099583998738197</v>
      </c>
      <c r="P1644" s="86" t="b">
        <f>('FORMULARIO '!BH1682)</f>
        <v>0</v>
      </c>
      <c r="Q1644" s="86" t="b">
        <f>('FORMULARIO '!BI1682)</f>
        <v>0</v>
      </c>
      <c r="R1644" s="86" t="b">
        <f>('FORMULARIO '!BJ1682)</f>
        <v>0</v>
      </c>
      <c r="S1644" s="86" t="b">
        <f>('FORMULARIO '!BK1682)</f>
        <v>0</v>
      </c>
      <c r="T1644" s="86" t="b">
        <f>('FORMULARIO '!BL1682)</f>
        <v>0</v>
      </c>
      <c r="U1644" s="86" t="b">
        <f>('FORMULARIO '!BM1682)</f>
        <v>0</v>
      </c>
      <c r="V1644" s="86" t="b">
        <f>('FORMULARIO '!BN1682)</f>
        <v>0</v>
      </c>
      <c r="W1644" s="86" t="b">
        <f>('FORMULARIO '!BO1682)</f>
        <v>0</v>
      </c>
      <c r="X1644" s="86" t="b">
        <f>('FORMULARIO '!BP1682)</f>
        <v>0</v>
      </c>
      <c r="Y1644" s="86" t="b">
        <f>('FORMULARIO '!BQ1682)</f>
        <v>0</v>
      </c>
      <c r="Z1644" s="86" t="b">
        <f>('FORMULARIO '!BR1682)</f>
        <v>0</v>
      </c>
    </row>
    <row r="1645" spans="1:26" x14ac:dyDescent="0.75">
      <c r="A1645" s="85" t="str">
        <f>_xlfn.CONCAT('FORMULARIO '!G1683,'FORMULARIO '!E1683,'FORMULARIO '!B1683,'FORMULARIO '!E1683,'FORMULARIO '!C1683,'FORMULARIO '!E1683,'FORMULARIO '!P1683)</f>
        <v>7834-Latex Experto y Homologos-Todocolor-Blanca</v>
      </c>
      <c r="B1645" s="85" t="str">
        <f t="shared" si="25"/>
        <v>7834-Latex Experto y Homologos-Todocolor-Blanca</v>
      </c>
      <c r="C1645" s="85" t="str">
        <f>('FORMULARIO '!G1683)</f>
        <v>7834</v>
      </c>
      <c r="D1645" s="75">
        <f>('FORMULARIO '!H1683)</f>
        <v>0</v>
      </c>
      <c r="E1645" s="75">
        <f>('FORMULARIO '!I1683)</f>
        <v>0</v>
      </c>
      <c r="F1645" s="75">
        <f>('FORMULARIO '!J1683)</f>
        <v>0</v>
      </c>
      <c r="G1645" s="75">
        <v>0</v>
      </c>
      <c r="H1645" s="75">
        <v>3785</v>
      </c>
      <c r="M1645" s="86" t="b">
        <f>('FORMULARIO '!BE1683)</f>
        <v>0</v>
      </c>
      <c r="N1645" s="86" t="b">
        <f>('FORMULARIO '!BF1683)</f>
        <v>0</v>
      </c>
      <c r="O1645" s="86">
        <f>('FORMULARIO '!BG1683)</f>
        <v>13.246485676544234</v>
      </c>
      <c r="P1645" s="86" t="b">
        <f>('FORMULARIO '!BH1683)</f>
        <v>0</v>
      </c>
      <c r="Q1645" s="86" t="b">
        <f>('FORMULARIO '!BI1683)</f>
        <v>0</v>
      </c>
      <c r="R1645" s="86" t="b">
        <f>('FORMULARIO '!BJ1683)</f>
        <v>0</v>
      </c>
      <c r="S1645" s="86" t="b">
        <f>('FORMULARIO '!BK1683)</f>
        <v>0</v>
      </c>
      <c r="T1645" s="86" t="b">
        <f>('FORMULARIO '!BL1683)</f>
        <v>0</v>
      </c>
      <c r="U1645" s="86" t="b">
        <f>('FORMULARIO '!BM1683)</f>
        <v>0</v>
      </c>
      <c r="V1645" s="86" t="b">
        <f>('FORMULARIO '!BN1683)</f>
        <v>0</v>
      </c>
      <c r="W1645" s="86" t="b">
        <f>('FORMULARIO '!BO1683)</f>
        <v>0</v>
      </c>
      <c r="X1645" s="86" t="b">
        <f>('FORMULARIO '!BP1683)</f>
        <v>0</v>
      </c>
      <c r="Y1645" s="86" t="b">
        <f>('FORMULARIO '!BQ1683)</f>
        <v>0</v>
      </c>
      <c r="Z1645" s="86" t="b">
        <f>('FORMULARIO '!BR1683)</f>
        <v>0</v>
      </c>
    </row>
    <row r="1646" spans="1:26" x14ac:dyDescent="0.75">
      <c r="A1646" s="85" t="str">
        <f>_xlfn.CONCAT('FORMULARIO '!G1684,'FORMULARIO '!E1684,'FORMULARIO '!B1684,'FORMULARIO '!E1684,'FORMULARIO '!C1684,'FORMULARIO '!E1684,'FORMULARIO '!P1684)</f>
        <v>7835-Latex Experto y Homologos-Todocolor-Blanca</v>
      </c>
      <c r="B1646" s="85" t="str">
        <f t="shared" si="25"/>
        <v>7835-Latex Experto y Homologos-Todocolor-Blanca</v>
      </c>
      <c r="C1646" s="85" t="str">
        <f>('FORMULARIO '!G1684)</f>
        <v>7835</v>
      </c>
      <c r="D1646" s="75">
        <f>('FORMULARIO '!H1684)</f>
        <v>0</v>
      </c>
      <c r="E1646" s="75">
        <f>('FORMULARIO '!I1684)</f>
        <v>0</v>
      </c>
      <c r="F1646" s="75">
        <f>('FORMULARIO '!J1684)</f>
        <v>0</v>
      </c>
      <c r="G1646" s="75">
        <v>0</v>
      </c>
      <c r="H1646" s="75">
        <v>3785</v>
      </c>
      <c r="M1646" s="86" t="b">
        <f>('FORMULARIO '!BE1684)</f>
        <v>0</v>
      </c>
      <c r="N1646" s="86" t="b">
        <f>('FORMULARIO '!BF1684)</f>
        <v>0</v>
      </c>
      <c r="O1646" s="86">
        <f>('FORMULARIO '!BG1684)</f>
        <v>4.6208670964689187</v>
      </c>
      <c r="P1646" s="86" t="b">
        <f>('FORMULARIO '!BH1684)</f>
        <v>0</v>
      </c>
      <c r="Q1646" s="86" t="b">
        <f>('FORMULARIO '!BI1684)</f>
        <v>0</v>
      </c>
      <c r="R1646" s="86" t="b">
        <f>('FORMULARIO '!BJ1684)</f>
        <v>0</v>
      </c>
      <c r="S1646" s="86" t="b">
        <f>('FORMULARIO '!BK1684)</f>
        <v>0</v>
      </c>
      <c r="T1646" s="86" t="b">
        <f>('FORMULARIO '!BL1684)</f>
        <v>0</v>
      </c>
      <c r="U1646" s="86" t="b">
        <f>('FORMULARIO '!BM1684)</f>
        <v>0</v>
      </c>
      <c r="V1646" s="86" t="b">
        <f>('FORMULARIO '!BN1684)</f>
        <v>0</v>
      </c>
      <c r="W1646" s="86" t="b">
        <f>('FORMULARIO '!BO1684)</f>
        <v>0</v>
      </c>
      <c r="X1646" s="86" t="b">
        <f>('FORMULARIO '!BP1684)</f>
        <v>0</v>
      </c>
      <c r="Y1646" s="86" t="b">
        <f>('FORMULARIO '!BQ1684)</f>
        <v>0</v>
      </c>
      <c r="Z1646" s="86" t="b">
        <f>('FORMULARIO '!BR1684)</f>
        <v>0</v>
      </c>
    </row>
    <row r="1647" spans="1:26" x14ac:dyDescent="0.75">
      <c r="A1647" s="85" t="str">
        <f>_xlfn.CONCAT('FORMULARIO '!G1685,'FORMULARIO '!E1685,'FORMULARIO '!B1685,'FORMULARIO '!E1685,'FORMULARIO '!C1685,'FORMULARIO '!E1685,'FORMULARIO '!P1685)</f>
        <v>7836-Latex Experto y Homologos-Todocolor-Blanca</v>
      </c>
      <c r="B1647" s="85" t="str">
        <f t="shared" si="25"/>
        <v>7836-Latex Experto y Homologos-Todocolor-Blanca</v>
      </c>
      <c r="C1647" s="85" t="str">
        <f>('FORMULARIO '!G1685)</f>
        <v>7836</v>
      </c>
      <c r="D1647" s="75">
        <f>('FORMULARIO '!H1685)</f>
        <v>0</v>
      </c>
      <c r="E1647" s="75">
        <f>('FORMULARIO '!I1685)</f>
        <v>0</v>
      </c>
      <c r="F1647" s="75">
        <f>('FORMULARIO '!J1685)</f>
        <v>0</v>
      </c>
      <c r="G1647" s="75">
        <v>0</v>
      </c>
      <c r="H1647" s="75">
        <v>3785</v>
      </c>
      <c r="M1647" s="86" t="b">
        <f>('FORMULARIO '!BE1685)</f>
        <v>0</v>
      </c>
      <c r="N1647" s="86" t="b">
        <f>('FORMULARIO '!BF1685)</f>
        <v>0</v>
      </c>
      <c r="O1647" s="86">
        <f>('FORMULARIO '!BG1685)</f>
        <v>2.1564046450188288</v>
      </c>
      <c r="P1647" s="86" t="b">
        <f>('FORMULARIO '!BH1685)</f>
        <v>0</v>
      </c>
      <c r="Q1647" s="86" t="b">
        <f>('FORMULARIO '!BI1685)</f>
        <v>0</v>
      </c>
      <c r="R1647" s="86">
        <f>('FORMULARIO '!BJ1685)</f>
        <v>0.61611561286252248</v>
      </c>
      <c r="S1647" s="86" t="b">
        <f>('FORMULARIO '!BK1685)</f>
        <v>0</v>
      </c>
      <c r="T1647" s="86" t="b">
        <f>('FORMULARIO '!BL1685)</f>
        <v>0</v>
      </c>
      <c r="U1647" s="86" t="b">
        <f>('FORMULARIO '!BM1685)</f>
        <v>0</v>
      </c>
      <c r="V1647" s="86" t="b">
        <f>('FORMULARIO '!BN1685)</f>
        <v>0</v>
      </c>
      <c r="W1647" s="86" t="b">
        <f>('FORMULARIO '!BO1685)</f>
        <v>0</v>
      </c>
      <c r="X1647" s="86" t="b">
        <f>('FORMULARIO '!BP1685)</f>
        <v>0</v>
      </c>
      <c r="Y1647" s="86" t="b">
        <f>('FORMULARIO '!BQ1685)</f>
        <v>0</v>
      </c>
      <c r="Z1647" s="86" t="b">
        <f>('FORMULARIO '!BR1685)</f>
        <v>0</v>
      </c>
    </row>
    <row r="1648" spans="1:26" x14ac:dyDescent="0.75">
      <c r="A1648" s="85" t="str">
        <f>_xlfn.CONCAT('FORMULARIO '!G1686,'FORMULARIO '!E1686,'FORMULARIO '!B1686,'FORMULARIO '!E1686,'FORMULARIO '!C1686,'FORMULARIO '!E1686,'FORMULARIO '!P1686)</f>
        <v>7838-Latex Experto y Homologos-Todocolor-Intensa</v>
      </c>
      <c r="B1648" s="85" t="str">
        <f t="shared" si="25"/>
        <v>7838-Latex Experto y Homologos-Todocolor-Intensa</v>
      </c>
      <c r="C1648" s="85" t="str">
        <f>('FORMULARIO '!G1686)</f>
        <v>7838</v>
      </c>
      <c r="D1648" s="75">
        <f>('FORMULARIO '!H1686)</f>
        <v>0</v>
      </c>
      <c r="E1648" s="75">
        <f>('FORMULARIO '!I1686)</f>
        <v>0</v>
      </c>
      <c r="F1648" s="75">
        <f>('FORMULARIO '!J1686)</f>
        <v>0</v>
      </c>
      <c r="G1648" s="75">
        <v>0</v>
      </c>
      <c r="H1648" s="75">
        <v>3785</v>
      </c>
      <c r="M1648" s="86" t="b">
        <f>('FORMULARIO '!BE1686)</f>
        <v>0</v>
      </c>
      <c r="N1648" s="86" t="b">
        <f>('FORMULARIO '!BF1686)</f>
        <v>0</v>
      </c>
      <c r="O1648" s="86">
        <f>('FORMULARIO '!BG1686)</f>
        <v>149.09997831273046</v>
      </c>
      <c r="P1648" s="86" t="b">
        <f>('FORMULARIO '!BH1686)</f>
        <v>0</v>
      </c>
      <c r="Q1648" s="86" t="b">
        <f>('FORMULARIO '!BI1686)</f>
        <v>0</v>
      </c>
      <c r="R1648" s="86">
        <f>('FORMULARIO '!BJ1686)</f>
        <v>54.834289544764502</v>
      </c>
      <c r="S1648" s="86" t="b">
        <f>('FORMULARIO '!BK1686)</f>
        <v>0</v>
      </c>
      <c r="T1648" s="86" t="b">
        <f>('FORMULARIO '!BL1686)</f>
        <v>0</v>
      </c>
      <c r="U1648" s="86">
        <f>('FORMULARIO '!BM1686)</f>
        <v>8.0095029672127911</v>
      </c>
      <c r="V1648" s="86" t="b">
        <f>('FORMULARIO '!BN1686)</f>
        <v>0</v>
      </c>
      <c r="W1648" s="86" t="b">
        <f>('FORMULARIO '!BO1686)</f>
        <v>0</v>
      </c>
      <c r="X1648" s="86" t="b">
        <f>('FORMULARIO '!BP1686)</f>
        <v>0</v>
      </c>
      <c r="Y1648" s="86" t="b">
        <f>('FORMULARIO '!BQ1686)</f>
        <v>0</v>
      </c>
      <c r="Z1648" s="86" t="b">
        <f>('FORMULARIO '!BR1686)</f>
        <v>0</v>
      </c>
    </row>
    <row r="1649" spans="1:26" x14ac:dyDescent="0.75">
      <c r="A1649" s="85" t="str">
        <f>_xlfn.CONCAT('FORMULARIO '!G1687,'FORMULARIO '!E1687,'FORMULARIO '!B1687,'FORMULARIO '!E1687,'FORMULARIO '!C1687,'FORMULARIO '!E1687,'FORMULARIO '!P1687)</f>
        <v>7839-Latex Experto y Homologos-Todocolor-Intensa</v>
      </c>
      <c r="B1649" s="85" t="str">
        <f t="shared" si="25"/>
        <v>7839-Latex Experto y Homologos-Todocolor-Intensa</v>
      </c>
      <c r="C1649" s="85" t="str">
        <f>('FORMULARIO '!G1687)</f>
        <v>7839</v>
      </c>
      <c r="D1649" s="75">
        <f>('FORMULARIO '!H1687)</f>
        <v>0</v>
      </c>
      <c r="E1649" s="75">
        <f>('FORMULARIO '!I1687)</f>
        <v>0</v>
      </c>
      <c r="F1649" s="75">
        <f>('FORMULARIO '!J1687)</f>
        <v>0</v>
      </c>
      <c r="G1649" s="75">
        <v>0</v>
      </c>
      <c r="H1649" s="75">
        <v>3785</v>
      </c>
      <c r="M1649" s="86" t="b">
        <f>('FORMULARIO '!BE1687)</f>
        <v>0</v>
      </c>
      <c r="N1649" s="86" t="b">
        <f>('FORMULARIO '!BF1687)</f>
        <v>0</v>
      </c>
      <c r="O1649" s="86">
        <f>('FORMULARIO '!BG1687)</f>
        <v>50.521480254726839</v>
      </c>
      <c r="P1649" s="86" t="b">
        <f>('FORMULARIO '!BH1687)</f>
        <v>0</v>
      </c>
      <c r="Q1649" s="86" t="b">
        <f>('FORMULARIO '!BI1687)</f>
        <v>0</v>
      </c>
      <c r="R1649" s="86" t="b">
        <f>('FORMULARIO '!BJ1687)</f>
        <v>0</v>
      </c>
      <c r="S1649" s="86" t="b">
        <f>('FORMULARIO '!BK1687)</f>
        <v>0</v>
      </c>
      <c r="T1649" s="86">
        <f>('FORMULARIO '!BL1687)</f>
        <v>4.3128092900376576</v>
      </c>
      <c r="U1649" s="86">
        <f>('FORMULARIO '!BM1687)</f>
        <v>5.2369827093314418</v>
      </c>
      <c r="V1649" s="86" t="b">
        <f>('FORMULARIO '!BN1687)</f>
        <v>0</v>
      </c>
      <c r="W1649" s="86" t="b">
        <f>('FORMULARIO '!BO1687)</f>
        <v>0</v>
      </c>
      <c r="X1649" s="86" t="b">
        <f>('FORMULARIO '!BP1687)</f>
        <v>0</v>
      </c>
      <c r="Y1649" s="86" t="b">
        <f>('FORMULARIO '!BQ1687)</f>
        <v>0</v>
      </c>
      <c r="Z1649" s="86" t="b">
        <f>('FORMULARIO '!BR1687)</f>
        <v>0</v>
      </c>
    </row>
    <row r="1650" spans="1:26" x14ac:dyDescent="0.75">
      <c r="A1650" s="85" t="str">
        <f>_xlfn.CONCAT('FORMULARIO '!G1688,'FORMULARIO '!E1688,'FORMULARIO '!B1688,'FORMULARIO '!E1688,'FORMULARIO '!C1688,'FORMULARIO '!E1688,'FORMULARIO '!P1688)</f>
        <v>7840-Latex Experto y Homologos-Todocolor-Media</v>
      </c>
      <c r="B1650" s="85" t="str">
        <f t="shared" si="25"/>
        <v>7840-Latex Experto y Homologos-Todocolor-Media</v>
      </c>
      <c r="C1650" s="85" t="str">
        <f>('FORMULARIO '!G1688)</f>
        <v>7840</v>
      </c>
      <c r="D1650" s="75">
        <f>('FORMULARIO '!H1688)</f>
        <v>0</v>
      </c>
      <c r="E1650" s="75">
        <f>('FORMULARIO '!I1688)</f>
        <v>0</v>
      </c>
      <c r="F1650" s="75">
        <f>('FORMULARIO '!J1688)</f>
        <v>0</v>
      </c>
      <c r="G1650" s="75">
        <v>0</v>
      </c>
      <c r="H1650" s="75">
        <v>3785</v>
      </c>
      <c r="M1650" s="86" t="b">
        <f>('FORMULARIO '!BE1688)</f>
        <v>0</v>
      </c>
      <c r="N1650" s="86" t="b">
        <f>('FORMULARIO '!BF1688)</f>
        <v>0</v>
      </c>
      <c r="O1650" s="86">
        <f>('FORMULARIO '!BG1688)</f>
        <v>37.891110191045129</v>
      </c>
      <c r="P1650" s="86" t="b">
        <f>('FORMULARIO '!BH1688)</f>
        <v>0</v>
      </c>
      <c r="Q1650" s="86" t="b">
        <f>('FORMULARIO '!BI1688)</f>
        <v>0</v>
      </c>
      <c r="R1650" s="86" t="b">
        <f>('FORMULARIO '!BJ1688)</f>
        <v>0</v>
      </c>
      <c r="S1650" s="86" t="b">
        <f>('FORMULARIO '!BK1688)</f>
        <v>0</v>
      </c>
      <c r="T1650" s="86">
        <f>('FORMULARIO '!BL1688)</f>
        <v>3.3886358707438737</v>
      </c>
      <c r="U1650" s="86">
        <f>('FORMULARIO '!BM1688)</f>
        <v>6.4692139350564863</v>
      </c>
      <c r="V1650" s="86" t="b">
        <f>('FORMULARIO '!BN1688)</f>
        <v>0</v>
      </c>
      <c r="W1650" s="86" t="b">
        <f>('FORMULARIO '!BO1688)</f>
        <v>0</v>
      </c>
      <c r="X1650" s="86" t="b">
        <f>('FORMULARIO '!BP1688)</f>
        <v>0</v>
      </c>
      <c r="Y1650" s="86" t="b">
        <f>('FORMULARIO '!BQ1688)</f>
        <v>0</v>
      </c>
      <c r="Z1650" s="86" t="b">
        <f>('FORMULARIO '!BR1688)</f>
        <v>0</v>
      </c>
    </row>
    <row r="1651" spans="1:26" x14ac:dyDescent="0.75">
      <c r="A1651" s="85" t="str">
        <f>_xlfn.CONCAT('FORMULARIO '!G1689,'FORMULARIO '!E1689,'FORMULARIO '!B1689,'FORMULARIO '!E1689,'FORMULARIO '!C1689,'FORMULARIO '!E1689,'FORMULARIO '!P1689)</f>
        <v>7841-Latex Experto y Homologos-Todocolor-Media</v>
      </c>
      <c r="B1651" s="85" t="str">
        <f t="shared" si="25"/>
        <v>7841-Latex Experto y Homologos-Todocolor-Media</v>
      </c>
      <c r="C1651" s="85" t="str">
        <f>('FORMULARIO '!G1689)</f>
        <v>7841</v>
      </c>
      <c r="D1651" s="75">
        <f>('FORMULARIO '!H1689)</f>
        <v>0</v>
      </c>
      <c r="E1651" s="75">
        <f>('FORMULARIO '!I1689)</f>
        <v>0</v>
      </c>
      <c r="F1651" s="75">
        <f>('FORMULARIO '!J1689)</f>
        <v>0</v>
      </c>
      <c r="G1651" s="75">
        <v>0</v>
      </c>
      <c r="H1651" s="75">
        <v>3785</v>
      </c>
      <c r="M1651" s="86" t="b">
        <f>('FORMULARIO '!BE1689)</f>
        <v>0</v>
      </c>
      <c r="N1651" s="86" t="b">
        <f>('FORMULARIO '!BF1689)</f>
        <v>0</v>
      </c>
      <c r="O1651" s="86">
        <f>('FORMULARIO '!BG1689)</f>
        <v>16.327063740856847</v>
      </c>
      <c r="P1651" s="86" t="b">
        <f>('FORMULARIO '!BH1689)</f>
        <v>0</v>
      </c>
      <c r="Q1651" s="86" t="b">
        <f>('FORMULARIO '!BI1689)</f>
        <v>0</v>
      </c>
      <c r="R1651" s="86">
        <f>('FORMULARIO '!BJ1689)</f>
        <v>3.6966936771751349</v>
      </c>
      <c r="S1651" s="86" t="b">
        <f>('FORMULARIO '!BK1689)</f>
        <v>0</v>
      </c>
      <c r="T1651" s="86" t="b">
        <f>('FORMULARIO '!BL1689)</f>
        <v>0</v>
      </c>
      <c r="U1651" s="86">
        <f>('FORMULARIO '!BM1689)</f>
        <v>1.5402890321563063</v>
      </c>
      <c r="V1651" s="86" t="b">
        <f>('FORMULARIO '!BN1689)</f>
        <v>0</v>
      </c>
      <c r="W1651" s="86" t="b">
        <f>('FORMULARIO '!BO1689)</f>
        <v>0</v>
      </c>
      <c r="X1651" s="86" t="b">
        <f>('FORMULARIO '!BP1689)</f>
        <v>0</v>
      </c>
      <c r="Y1651" s="86" t="b">
        <f>('FORMULARIO '!BQ1689)</f>
        <v>0</v>
      </c>
      <c r="Z1651" s="86" t="b">
        <f>('FORMULARIO '!BR1689)</f>
        <v>0</v>
      </c>
    </row>
    <row r="1652" spans="1:26" x14ac:dyDescent="0.75">
      <c r="A1652" s="85" t="str">
        <f>_xlfn.CONCAT('FORMULARIO '!G1690,'FORMULARIO '!E1690,'FORMULARIO '!B1690,'FORMULARIO '!E1690,'FORMULARIO '!C1690,'FORMULARIO '!E1690,'FORMULARIO '!P1690)</f>
        <v>7842-Latex Experto y Homologos-Todocolor-Blanca</v>
      </c>
      <c r="B1652" s="85" t="str">
        <f t="shared" si="25"/>
        <v>7842-Latex Experto y Homologos-Todocolor-Blanca</v>
      </c>
      <c r="C1652" s="85" t="str">
        <f>('FORMULARIO '!G1690)</f>
        <v>7842</v>
      </c>
      <c r="D1652" s="75">
        <f>('FORMULARIO '!H1690)</f>
        <v>0</v>
      </c>
      <c r="E1652" s="75">
        <f>('FORMULARIO '!I1690)</f>
        <v>0</v>
      </c>
      <c r="F1652" s="75">
        <f>('FORMULARIO '!J1690)</f>
        <v>0</v>
      </c>
      <c r="G1652" s="75">
        <v>0</v>
      </c>
      <c r="H1652" s="75">
        <v>3785</v>
      </c>
      <c r="M1652" s="86" t="b">
        <f>('FORMULARIO '!BE1690)</f>
        <v>0</v>
      </c>
      <c r="N1652" s="86" t="b">
        <f>('FORMULARIO '!BF1690)</f>
        <v>0</v>
      </c>
      <c r="O1652" s="86">
        <f>('FORMULARIO '!BG1690)</f>
        <v>9.2417341929378374</v>
      </c>
      <c r="P1652" s="86" t="b">
        <f>('FORMULARIO '!BH1690)</f>
        <v>0</v>
      </c>
      <c r="Q1652" s="86" t="b">
        <f>('FORMULARIO '!BI1690)</f>
        <v>0</v>
      </c>
      <c r="R1652" s="86">
        <f>('FORMULARIO '!BJ1690)</f>
        <v>1.232231225725045</v>
      </c>
      <c r="S1652" s="86" t="b">
        <f>('FORMULARIO '!BK1690)</f>
        <v>0</v>
      </c>
      <c r="T1652" s="86" t="b">
        <f>('FORMULARIO '!BL1690)</f>
        <v>0</v>
      </c>
      <c r="U1652" s="86" t="b">
        <f>('FORMULARIO '!BM1690)</f>
        <v>0</v>
      </c>
      <c r="V1652" s="86" t="b">
        <f>('FORMULARIO '!BN1690)</f>
        <v>0</v>
      </c>
      <c r="W1652" s="86" t="b">
        <f>('FORMULARIO '!BO1690)</f>
        <v>0</v>
      </c>
      <c r="X1652" s="86" t="b">
        <f>('FORMULARIO '!BP1690)</f>
        <v>0</v>
      </c>
      <c r="Y1652" s="86" t="b">
        <f>('FORMULARIO '!BQ1690)</f>
        <v>0</v>
      </c>
      <c r="Z1652" s="86">
        <f>('FORMULARIO '!BR1690)</f>
        <v>0.30805780643126124</v>
      </c>
    </row>
    <row r="1653" spans="1:26" x14ac:dyDescent="0.75">
      <c r="A1653" s="85" t="str">
        <f>_xlfn.CONCAT('FORMULARIO '!G1691,'FORMULARIO '!E1691,'FORMULARIO '!B1691,'FORMULARIO '!E1691,'FORMULARIO '!C1691,'FORMULARIO '!E1691,'FORMULARIO '!P1691)</f>
        <v>7843-Latex Experto y Homologos-Todocolor-Blanca</v>
      </c>
      <c r="B1653" s="85" t="str">
        <f t="shared" si="25"/>
        <v>7843-Latex Experto y Homologos-Todocolor-Blanca</v>
      </c>
      <c r="C1653" s="85" t="str">
        <f>('FORMULARIO '!G1691)</f>
        <v>7843</v>
      </c>
      <c r="D1653" s="75">
        <f>('FORMULARIO '!H1691)</f>
        <v>0</v>
      </c>
      <c r="E1653" s="75">
        <f>('FORMULARIO '!I1691)</f>
        <v>0</v>
      </c>
      <c r="F1653" s="75">
        <f>('FORMULARIO '!J1691)</f>
        <v>0</v>
      </c>
      <c r="G1653" s="75">
        <v>0</v>
      </c>
      <c r="H1653" s="75">
        <v>3785</v>
      </c>
      <c r="M1653" s="86" t="b">
        <f>('FORMULARIO '!BE1691)</f>
        <v>0</v>
      </c>
      <c r="N1653" s="86" t="b">
        <f>('FORMULARIO '!BF1691)</f>
        <v>0</v>
      </c>
      <c r="O1653" s="86">
        <f>('FORMULARIO '!BG1691)</f>
        <v>4.9289249029001798</v>
      </c>
      <c r="P1653" s="86" t="b">
        <f>('FORMULARIO '!BH1691)</f>
        <v>0</v>
      </c>
      <c r="Q1653" s="86" t="b">
        <f>('FORMULARIO '!BI1691)</f>
        <v>0</v>
      </c>
      <c r="R1653" s="86">
        <f>('FORMULARIO '!BJ1691)</f>
        <v>1.5402890321563063</v>
      </c>
      <c r="S1653" s="86" t="b">
        <f>('FORMULARIO '!BK1691)</f>
        <v>0</v>
      </c>
      <c r="T1653" s="86" t="b">
        <f>('FORMULARIO '!BL1691)</f>
        <v>0</v>
      </c>
      <c r="U1653" s="86" t="b">
        <f>('FORMULARIO '!BM1691)</f>
        <v>0</v>
      </c>
      <c r="V1653" s="86" t="b">
        <f>('FORMULARIO '!BN1691)</f>
        <v>0</v>
      </c>
      <c r="W1653" s="86" t="b">
        <f>('FORMULARIO '!BO1691)</f>
        <v>0</v>
      </c>
      <c r="X1653" s="86" t="b">
        <f>('FORMULARIO '!BP1691)</f>
        <v>0</v>
      </c>
      <c r="Y1653" s="86" t="b">
        <f>('FORMULARIO '!BQ1691)</f>
        <v>0</v>
      </c>
      <c r="Z1653" s="86" t="b">
        <f>('FORMULARIO '!BR1691)</f>
        <v>0</v>
      </c>
    </row>
    <row r="1654" spans="1:26" x14ac:dyDescent="0.75">
      <c r="A1654" s="85" t="str">
        <f>_xlfn.CONCAT('FORMULARIO '!G1692,'FORMULARIO '!E1692,'FORMULARIO '!B1692,'FORMULARIO '!E1692,'FORMULARIO '!C1692,'FORMULARIO '!E1692,'FORMULARIO '!P1692)</f>
        <v>7844-Latex Experto y Homologos-Todocolor-Blanca</v>
      </c>
      <c r="B1654" s="85" t="str">
        <f t="shared" si="25"/>
        <v>7844-Latex Experto y Homologos-Todocolor-Blanca</v>
      </c>
      <c r="C1654" s="85" t="str">
        <f>('FORMULARIO '!G1692)</f>
        <v>7844</v>
      </c>
      <c r="D1654" s="75">
        <f>('FORMULARIO '!H1692)</f>
        <v>0</v>
      </c>
      <c r="E1654" s="75">
        <f>('FORMULARIO '!I1692)</f>
        <v>0</v>
      </c>
      <c r="F1654" s="75">
        <f>('FORMULARIO '!J1692)</f>
        <v>0</v>
      </c>
      <c r="G1654" s="75">
        <v>0</v>
      </c>
      <c r="H1654" s="75">
        <v>3785</v>
      </c>
      <c r="M1654" s="86" t="b">
        <f>('FORMULARIO '!BE1692)</f>
        <v>0</v>
      </c>
      <c r="N1654" s="86" t="b">
        <f>('FORMULARIO '!BF1692)</f>
        <v>0</v>
      </c>
      <c r="O1654" s="86">
        <f>('FORMULARIO '!BG1692)</f>
        <v>2.1564046450188288</v>
      </c>
      <c r="P1654" s="86" t="b">
        <f>('FORMULARIO '!BH1692)</f>
        <v>0</v>
      </c>
      <c r="Q1654" s="86" t="b">
        <f>('FORMULARIO '!BI1692)</f>
        <v>0</v>
      </c>
      <c r="R1654" s="86">
        <f>('FORMULARIO '!BJ1692)</f>
        <v>0.61611561286252248</v>
      </c>
      <c r="S1654" s="86" t="b">
        <f>('FORMULARIO '!BK1692)</f>
        <v>0</v>
      </c>
      <c r="T1654" s="86" t="b">
        <f>('FORMULARIO '!BL1692)</f>
        <v>0</v>
      </c>
      <c r="U1654" s="86" t="b">
        <f>('FORMULARIO '!BM1692)</f>
        <v>0</v>
      </c>
      <c r="V1654" s="86" t="b">
        <f>('FORMULARIO '!BN1692)</f>
        <v>0</v>
      </c>
      <c r="W1654" s="86" t="b">
        <f>('FORMULARIO '!BO1692)</f>
        <v>0</v>
      </c>
      <c r="X1654" s="86" t="b">
        <f>('FORMULARIO '!BP1692)</f>
        <v>0</v>
      </c>
      <c r="Y1654" s="86" t="b">
        <f>('FORMULARIO '!BQ1692)</f>
        <v>0</v>
      </c>
      <c r="Z1654" s="86" t="b">
        <f>('FORMULARIO '!BR1692)</f>
        <v>0</v>
      </c>
    </row>
    <row r="1655" spans="1:26" x14ac:dyDescent="0.75">
      <c r="A1655" s="85" t="str">
        <f>_xlfn.CONCAT('FORMULARIO '!G1693,'FORMULARIO '!E1693,'FORMULARIO '!B1693,'FORMULARIO '!E1693,'FORMULARIO '!C1693,'FORMULARIO '!E1693,'FORMULARIO '!P1693)</f>
        <v>7846-Latex Experto y Homologos-Todocolor-Intensa</v>
      </c>
      <c r="B1655" s="85" t="str">
        <f t="shared" si="25"/>
        <v>7846-Latex Experto y Homologos-Todocolor-Intensa</v>
      </c>
      <c r="C1655" s="85" t="str">
        <f>('FORMULARIO '!G1693)</f>
        <v>7846</v>
      </c>
      <c r="D1655" s="75">
        <f>('FORMULARIO '!H1693)</f>
        <v>0</v>
      </c>
      <c r="E1655" s="75">
        <f>('FORMULARIO '!I1693)</f>
        <v>0</v>
      </c>
      <c r="F1655" s="75">
        <f>('FORMULARIO '!J1693)</f>
        <v>0</v>
      </c>
      <c r="G1655" s="75">
        <v>0</v>
      </c>
      <c r="H1655" s="75">
        <v>3785</v>
      </c>
      <c r="M1655" s="86" t="b">
        <f>('FORMULARIO '!BE1693)</f>
        <v>0</v>
      </c>
      <c r="N1655" s="86" t="b">
        <f>('FORMULARIO '!BF1693)</f>
        <v>0</v>
      </c>
      <c r="O1655" s="86">
        <f>('FORMULARIO '!BG1693)</f>
        <v>121.06671792748567</v>
      </c>
      <c r="P1655" s="86" t="b">
        <f>('FORMULARIO '!BH1693)</f>
        <v>0</v>
      </c>
      <c r="Q1655" s="86" t="b">
        <f>('FORMULARIO '!BI1693)</f>
        <v>0</v>
      </c>
      <c r="R1655" s="86">
        <f>('FORMULARIO '!BJ1693)</f>
        <v>128.76816308826722</v>
      </c>
      <c r="S1655" s="86">
        <f>('FORMULARIO '!BK1693)</f>
        <v>2.1564046450188288</v>
      </c>
      <c r="T1655" s="86" t="b">
        <f>('FORMULARIO '!BL1693)</f>
        <v>0</v>
      </c>
      <c r="U1655" s="86" t="b">
        <f>('FORMULARIO '!BM1693)</f>
        <v>0</v>
      </c>
      <c r="V1655" s="86" t="b">
        <f>('FORMULARIO '!BN1693)</f>
        <v>0</v>
      </c>
      <c r="W1655" s="86" t="b">
        <f>('FORMULARIO '!BO1693)</f>
        <v>0</v>
      </c>
      <c r="X1655" s="86" t="b">
        <f>('FORMULARIO '!BP1693)</f>
        <v>0</v>
      </c>
      <c r="Y1655" s="86" t="b">
        <f>('FORMULARIO '!BQ1693)</f>
        <v>0</v>
      </c>
      <c r="Z1655" s="86" t="b">
        <f>('FORMULARIO '!BR1693)</f>
        <v>0</v>
      </c>
    </row>
    <row r="1656" spans="1:26" x14ac:dyDescent="0.75">
      <c r="A1656" s="85" t="str">
        <f>_xlfn.CONCAT('FORMULARIO '!G1694,'FORMULARIO '!E1694,'FORMULARIO '!B1694,'FORMULARIO '!E1694,'FORMULARIO '!C1694,'FORMULARIO '!E1694,'FORMULARIO '!P1694)</f>
        <v>7847-Latex Experto y Homologos-Todocolor-Intensa</v>
      </c>
      <c r="B1656" s="85" t="str">
        <f t="shared" si="25"/>
        <v>7847-Latex Experto y Homologos-Todocolor-Intensa</v>
      </c>
      <c r="C1656" s="85" t="str">
        <f>('FORMULARIO '!G1694)</f>
        <v>7847</v>
      </c>
      <c r="D1656" s="75">
        <f>('FORMULARIO '!H1694)</f>
        <v>0</v>
      </c>
      <c r="E1656" s="75">
        <f>('FORMULARIO '!I1694)</f>
        <v>0</v>
      </c>
      <c r="F1656" s="75">
        <f>('FORMULARIO '!J1694)</f>
        <v>0</v>
      </c>
      <c r="G1656" s="75">
        <v>0</v>
      </c>
      <c r="H1656" s="75">
        <v>3785</v>
      </c>
      <c r="M1656" s="86" t="b">
        <f>('FORMULARIO '!BE1694)</f>
        <v>0</v>
      </c>
      <c r="N1656" s="86" t="b">
        <f>('FORMULARIO '!BF1694)</f>
        <v>0</v>
      </c>
      <c r="O1656" s="86">
        <f>('FORMULARIO '!BG1694)</f>
        <v>62.535734705546034</v>
      </c>
      <c r="P1656" s="86" t="b">
        <f>('FORMULARIO '!BH1694)</f>
        <v>0</v>
      </c>
      <c r="Q1656" s="86" t="b">
        <f>('FORMULARIO '!BI1694)</f>
        <v>0</v>
      </c>
      <c r="R1656" s="86">
        <f>('FORMULARIO '!BJ1694)</f>
        <v>62.535734705546034</v>
      </c>
      <c r="S1656" s="86">
        <f>('FORMULARIO '!BK1694)</f>
        <v>1.5402890321563063</v>
      </c>
      <c r="T1656" s="86" t="b">
        <f>('FORMULARIO '!BL1694)</f>
        <v>0</v>
      </c>
      <c r="U1656" s="86" t="b">
        <f>('FORMULARIO '!BM1694)</f>
        <v>0</v>
      </c>
      <c r="V1656" s="86" t="b">
        <f>('FORMULARIO '!BN1694)</f>
        <v>0</v>
      </c>
      <c r="W1656" s="86" t="b">
        <f>('FORMULARIO '!BO1694)</f>
        <v>0</v>
      </c>
      <c r="X1656" s="86" t="b">
        <f>('FORMULARIO '!BP1694)</f>
        <v>0</v>
      </c>
      <c r="Y1656" s="86" t="b">
        <f>('FORMULARIO '!BQ1694)</f>
        <v>0</v>
      </c>
      <c r="Z1656" s="86" t="b">
        <f>('FORMULARIO '!BR1694)</f>
        <v>0</v>
      </c>
    </row>
    <row r="1657" spans="1:26" x14ac:dyDescent="0.75">
      <c r="A1657" s="85" t="str">
        <f>_xlfn.CONCAT('FORMULARIO '!G1695,'FORMULARIO '!E1695,'FORMULARIO '!B1695,'FORMULARIO '!E1695,'FORMULARIO '!C1695,'FORMULARIO '!E1695,'FORMULARIO '!P1695)</f>
        <v>7848-Latex Experto y Homologos-Todocolor-Media</v>
      </c>
      <c r="B1657" s="85" t="str">
        <f t="shared" si="25"/>
        <v>7848-Latex Experto y Homologos-Todocolor-Media</v>
      </c>
      <c r="C1657" s="85" t="str">
        <f>('FORMULARIO '!G1695)</f>
        <v>7848</v>
      </c>
      <c r="D1657" s="75">
        <f>('FORMULARIO '!H1695)</f>
        <v>0</v>
      </c>
      <c r="E1657" s="75">
        <f>('FORMULARIO '!I1695)</f>
        <v>0</v>
      </c>
      <c r="F1657" s="75">
        <f>('FORMULARIO '!J1695)</f>
        <v>0</v>
      </c>
      <c r="G1657" s="75">
        <v>0</v>
      </c>
      <c r="H1657" s="75">
        <v>3785</v>
      </c>
      <c r="M1657" s="86" t="b">
        <f>('FORMULARIO '!BE1695)</f>
        <v>0</v>
      </c>
      <c r="N1657" s="86" t="b">
        <f>('FORMULARIO '!BF1695)</f>
        <v>0</v>
      </c>
      <c r="O1657" s="86">
        <f>('FORMULARIO '!BG1695)</f>
        <v>55.758462964058289</v>
      </c>
      <c r="P1657" s="86" t="b">
        <f>('FORMULARIO '!BH1695)</f>
        <v>0</v>
      </c>
      <c r="Q1657" s="86" t="b">
        <f>('FORMULARIO '!BI1695)</f>
        <v>0</v>
      </c>
      <c r="R1657" s="86">
        <f>('FORMULARIO '!BJ1695)</f>
        <v>52.677884899745671</v>
      </c>
      <c r="S1657" s="86" t="b">
        <f>('FORMULARIO '!BK1695)</f>
        <v>0</v>
      </c>
      <c r="T1657" s="86" t="b">
        <f>('FORMULARIO '!BL1695)</f>
        <v>0</v>
      </c>
      <c r="U1657" s="86" t="b">
        <f>('FORMULARIO '!BM1695)</f>
        <v>0</v>
      </c>
      <c r="V1657" s="86" t="b">
        <f>('FORMULARIO '!BN1695)</f>
        <v>0</v>
      </c>
      <c r="W1657" s="86" t="b">
        <f>('FORMULARIO '!BO1695)</f>
        <v>0</v>
      </c>
      <c r="X1657" s="86" t="b">
        <f>('FORMULARIO '!BP1695)</f>
        <v>0</v>
      </c>
      <c r="Y1657" s="86" t="b">
        <f>('FORMULARIO '!BQ1695)</f>
        <v>0</v>
      </c>
      <c r="Z1657" s="86">
        <f>('FORMULARIO '!BR1695)</f>
        <v>8.0095029672127911</v>
      </c>
    </row>
    <row r="1658" spans="1:26" x14ac:dyDescent="0.75">
      <c r="A1658" s="85" t="str">
        <f>_xlfn.CONCAT('FORMULARIO '!G1696,'FORMULARIO '!E1696,'FORMULARIO '!B1696,'FORMULARIO '!E1696,'FORMULARIO '!C1696,'FORMULARIO '!E1696,'FORMULARIO '!P1696)</f>
        <v>7849-Latex Experto y Homologos-Todocolor-Media</v>
      </c>
      <c r="B1658" s="85" t="str">
        <f t="shared" si="25"/>
        <v>7849-Latex Experto y Homologos-Todocolor-Media</v>
      </c>
      <c r="C1658" s="85" t="str">
        <f>('FORMULARIO '!G1696)</f>
        <v>7849</v>
      </c>
      <c r="D1658" s="75">
        <f>('FORMULARIO '!H1696)</f>
        <v>0</v>
      </c>
      <c r="E1658" s="75">
        <f>('FORMULARIO '!I1696)</f>
        <v>0</v>
      </c>
      <c r="F1658" s="75">
        <f>('FORMULARIO '!J1696)</f>
        <v>0</v>
      </c>
      <c r="G1658" s="75">
        <v>0</v>
      </c>
      <c r="H1658" s="75">
        <v>3785</v>
      </c>
      <c r="M1658" s="86" t="b">
        <f>('FORMULARIO '!BE1696)</f>
        <v>0</v>
      </c>
      <c r="N1658" s="86" t="b">
        <f>('FORMULARIO '!BF1696)</f>
        <v>0</v>
      </c>
      <c r="O1658" s="86">
        <f>('FORMULARIO '!BG1696)</f>
        <v>28.341318191676034</v>
      </c>
      <c r="P1658" s="86" t="b">
        <f>('FORMULARIO '!BH1696)</f>
        <v>0</v>
      </c>
      <c r="Q1658" s="86" t="b">
        <f>('FORMULARIO '!BI1696)</f>
        <v>0</v>
      </c>
      <c r="R1658" s="86">
        <f>('FORMULARIO '!BJ1696)</f>
        <v>26.801029159519729</v>
      </c>
      <c r="S1658" s="86" t="b">
        <f>('FORMULARIO '!BK1696)</f>
        <v>0</v>
      </c>
      <c r="T1658" s="86" t="b">
        <f>('FORMULARIO '!BL1696)</f>
        <v>0</v>
      </c>
      <c r="U1658" s="86" t="b">
        <f>('FORMULARIO '!BM1696)</f>
        <v>0</v>
      </c>
      <c r="V1658" s="86" t="b">
        <f>('FORMULARIO '!BN1696)</f>
        <v>0</v>
      </c>
      <c r="W1658" s="86" t="b">
        <f>('FORMULARIO '!BO1696)</f>
        <v>0</v>
      </c>
      <c r="X1658" s="86" t="b">
        <f>('FORMULARIO '!BP1696)</f>
        <v>0</v>
      </c>
      <c r="Y1658" s="86" t="b">
        <f>('FORMULARIO '!BQ1696)</f>
        <v>0</v>
      </c>
      <c r="Z1658" s="86">
        <f>('FORMULARIO '!BR1696)</f>
        <v>3.6966936771751349</v>
      </c>
    </row>
    <row r="1659" spans="1:26" x14ac:dyDescent="0.75">
      <c r="A1659" s="85" t="str">
        <f>_xlfn.CONCAT('FORMULARIO '!G1697,'FORMULARIO '!E1697,'FORMULARIO '!B1697,'FORMULARIO '!E1697,'FORMULARIO '!C1697,'FORMULARIO '!E1697,'FORMULARIO '!P1697)</f>
        <v>7850-Latex Experto y Homologos-Todocolor-Blanca</v>
      </c>
      <c r="B1659" s="85" t="str">
        <f t="shared" si="25"/>
        <v>7850-Latex Experto y Homologos-Todocolor-Blanca</v>
      </c>
      <c r="C1659" s="85" t="str">
        <f>('FORMULARIO '!G1697)</f>
        <v>7850</v>
      </c>
      <c r="D1659" s="75">
        <f>('FORMULARIO '!H1697)</f>
        <v>0</v>
      </c>
      <c r="E1659" s="75">
        <f>('FORMULARIO '!I1697)</f>
        <v>0</v>
      </c>
      <c r="F1659" s="75">
        <f>('FORMULARIO '!J1697)</f>
        <v>0</v>
      </c>
      <c r="G1659" s="75">
        <v>0</v>
      </c>
      <c r="H1659" s="75">
        <v>3785</v>
      </c>
      <c r="M1659" s="86" t="b">
        <f>('FORMULARIO '!BE1697)</f>
        <v>0</v>
      </c>
      <c r="N1659" s="86" t="b">
        <f>('FORMULARIO '!BF1697)</f>
        <v>0</v>
      </c>
      <c r="O1659" s="86">
        <f>('FORMULARIO '!BG1697)</f>
        <v>17.867352773013153</v>
      </c>
      <c r="P1659" s="86" t="b">
        <f>('FORMULARIO '!BH1697)</f>
        <v>0</v>
      </c>
      <c r="Q1659" s="86" t="b">
        <f>('FORMULARIO '!BI1697)</f>
        <v>0</v>
      </c>
      <c r="R1659" s="86">
        <f>('FORMULARIO '!BJ1697)</f>
        <v>15.094832515131801</v>
      </c>
      <c r="S1659" s="86">
        <f>('FORMULARIO '!BK1697)</f>
        <v>0.92417341929378372</v>
      </c>
      <c r="T1659" s="86" t="b">
        <f>('FORMULARIO '!BL1697)</f>
        <v>0</v>
      </c>
      <c r="U1659" s="86" t="b">
        <f>('FORMULARIO '!BM1697)</f>
        <v>0</v>
      </c>
      <c r="V1659" s="86" t="b">
        <f>('FORMULARIO '!BN1697)</f>
        <v>0</v>
      </c>
      <c r="W1659" s="86" t="b">
        <f>('FORMULARIO '!BO1697)</f>
        <v>0</v>
      </c>
      <c r="X1659" s="86" t="b">
        <f>('FORMULARIO '!BP1697)</f>
        <v>0</v>
      </c>
      <c r="Y1659" s="86" t="b">
        <f>('FORMULARIO '!BQ1697)</f>
        <v>0</v>
      </c>
      <c r="Z1659" s="86" t="b">
        <f>('FORMULARIO '!BR1697)</f>
        <v>0</v>
      </c>
    </row>
    <row r="1660" spans="1:26" x14ac:dyDescent="0.75">
      <c r="A1660" s="85" t="str">
        <f>_xlfn.CONCAT('FORMULARIO '!G1698,'FORMULARIO '!E1698,'FORMULARIO '!B1698,'FORMULARIO '!E1698,'FORMULARIO '!C1698,'FORMULARIO '!E1698,'FORMULARIO '!P1698)</f>
        <v>7851-Latex Experto y Homologos-Todocolor-Blanca</v>
      </c>
      <c r="B1660" s="85" t="str">
        <f t="shared" si="25"/>
        <v>7851-Latex Experto y Homologos-Todocolor-Blanca</v>
      </c>
      <c r="C1660" s="85" t="str">
        <f>('FORMULARIO '!G1698)</f>
        <v>7851</v>
      </c>
      <c r="D1660" s="75">
        <f>('FORMULARIO '!H1698)</f>
        <v>0</v>
      </c>
      <c r="E1660" s="75">
        <f>('FORMULARIO '!I1698)</f>
        <v>0</v>
      </c>
      <c r="F1660" s="75">
        <f>('FORMULARIO '!J1698)</f>
        <v>0</v>
      </c>
      <c r="G1660" s="75">
        <v>0</v>
      </c>
      <c r="H1660" s="75">
        <v>3785</v>
      </c>
      <c r="M1660" s="86">
        <f>('FORMULARIO '!BE1698)</f>
        <v>1.8483468385875674</v>
      </c>
      <c r="N1660" s="86" t="b">
        <f>('FORMULARIO '!BF1698)</f>
        <v>0</v>
      </c>
      <c r="O1660" s="86">
        <f>('FORMULARIO '!BG1698)</f>
        <v>4.9289249029001798</v>
      </c>
      <c r="P1660" s="86" t="b">
        <f>('FORMULARIO '!BH1698)</f>
        <v>0</v>
      </c>
      <c r="Q1660" s="86" t="b">
        <f>('FORMULARIO '!BI1698)</f>
        <v>0</v>
      </c>
      <c r="R1660" s="86">
        <f>('FORMULARIO '!BJ1698)</f>
        <v>8.0095029672127911</v>
      </c>
      <c r="S1660" s="86" t="b">
        <f>('FORMULARIO '!BK1698)</f>
        <v>0</v>
      </c>
      <c r="T1660" s="86" t="b">
        <f>('FORMULARIO '!BL1698)</f>
        <v>0</v>
      </c>
      <c r="U1660" s="86" t="b">
        <f>('FORMULARIO '!BM1698)</f>
        <v>0</v>
      </c>
      <c r="V1660" s="86" t="b">
        <f>('FORMULARIO '!BN1698)</f>
        <v>0</v>
      </c>
      <c r="W1660" s="86" t="b">
        <f>('FORMULARIO '!BO1698)</f>
        <v>0</v>
      </c>
      <c r="X1660" s="86" t="b">
        <f>('FORMULARIO '!BP1698)</f>
        <v>0</v>
      </c>
      <c r="Y1660" s="86" t="b">
        <f>('FORMULARIO '!BQ1698)</f>
        <v>0</v>
      </c>
      <c r="Z1660" s="86" t="b">
        <f>('FORMULARIO '!BR1698)</f>
        <v>0</v>
      </c>
    </row>
    <row r="1661" spans="1:26" x14ac:dyDescent="0.75">
      <c r="A1661" s="85" t="str">
        <f>_xlfn.CONCAT('FORMULARIO '!G1699,'FORMULARIO '!E1699,'FORMULARIO '!B1699,'FORMULARIO '!E1699,'FORMULARIO '!C1699,'FORMULARIO '!E1699,'FORMULARIO '!P1699)</f>
        <v>7852-Latex Experto y Homologos-Todocolor-Blanca</v>
      </c>
      <c r="B1661" s="85" t="str">
        <f t="shared" si="25"/>
        <v>7852-Latex Experto y Homologos-Todocolor-Blanca</v>
      </c>
      <c r="C1661" s="85" t="str">
        <f>('FORMULARIO '!G1699)</f>
        <v>7852</v>
      </c>
      <c r="D1661" s="75">
        <f>('FORMULARIO '!H1699)</f>
        <v>0</v>
      </c>
      <c r="E1661" s="75">
        <f>('FORMULARIO '!I1699)</f>
        <v>0</v>
      </c>
      <c r="F1661" s="75">
        <f>('FORMULARIO '!J1699)</f>
        <v>0</v>
      </c>
      <c r="G1661" s="75">
        <v>0</v>
      </c>
      <c r="H1661" s="75">
        <v>3785</v>
      </c>
      <c r="M1661" s="86" t="b">
        <f>('FORMULARIO '!BE1699)</f>
        <v>0</v>
      </c>
      <c r="N1661" s="86" t="b">
        <f>('FORMULARIO '!BF1699)</f>
        <v>0</v>
      </c>
      <c r="O1661" s="86">
        <f>('FORMULARIO '!BG1699)</f>
        <v>2.4644624514500899</v>
      </c>
      <c r="P1661" s="86" t="b">
        <f>('FORMULARIO '!BH1699)</f>
        <v>0</v>
      </c>
      <c r="Q1661" s="86" t="b">
        <f>('FORMULARIO '!BI1699)</f>
        <v>0</v>
      </c>
      <c r="R1661" s="86">
        <f>('FORMULARIO '!BJ1699)</f>
        <v>2.4644624514500899</v>
      </c>
      <c r="S1661" s="86" t="b">
        <f>('FORMULARIO '!BK1699)</f>
        <v>0</v>
      </c>
      <c r="T1661" s="86" t="b">
        <f>('FORMULARIO '!BL1699)</f>
        <v>0</v>
      </c>
      <c r="U1661" s="86" t="b">
        <f>('FORMULARIO '!BM1699)</f>
        <v>0</v>
      </c>
      <c r="V1661" s="86" t="b">
        <f>('FORMULARIO '!BN1699)</f>
        <v>0</v>
      </c>
      <c r="W1661" s="86" t="b">
        <f>('FORMULARIO '!BO1699)</f>
        <v>0</v>
      </c>
      <c r="X1661" s="86" t="b">
        <f>('FORMULARIO '!BP1699)</f>
        <v>0</v>
      </c>
      <c r="Y1661" s="86" t="b">
        <f>('FORMULARIO '!BQ1699)</f>
        <v>0</v>
      </c>
      <c r="Z1661" s="86" t="b">
        <f>('FORMULARIO '!BR1699)</f>
        <v>0</v>
      </c>
    </row>
    <row r="1662" spans="1:26" x14ac:dyDescent="0.75">
      <c r="A1662" s="85" t="str">
        <f>_xlfn.CONCAT('FORMULARIO '!G1700,'FORMULARIO '!E1700,'FORMULARIO '!B1700,'FORMULARIO '!E1700,'FORMULARIO '!C1700,'FORMULARIO '!E1700,'FORMULARIO '!P1700)</f>
        <v>7854-Latex Experto y Homologos-Todocolor-Intensa</v>
      </c>
      <c r="B1662" s="85" t="str">
        <f t="shared" si="25"/>
        <v>7854-Latex Experto y Homologos-Todocolor-Intensa</v>
      </c>
      <c r="C1662" s="85" t="str">
        <f>('FORMULARIO '!G1700)</f>
        <v>7854</v>
      </c>
      <c r="D1662" s="75">
        <f>('FORMULARIO '!H1700)</f>
        <v>0</v>
      </c>
      <c r="E1662" s="75">
        <f>('FORMULARIO '!I1700)</f>
        <v>0</v>
      </c>
      <c r="F1662" s="75">
        <f>('FORMULARIO '!J1700)</f>
        <v>0</v>
      </c>
      <c r="G1662" s="75">
        <v>0</v>
      </c>
      <c r="H1662" s="75">
        <v>3785</v>
      </c>
      <c r="M1662" s="86" t="b">
        <f>('FORMULARIO '!BE1700)</f>
        <v>0</v>
      </c>
      <c r="N1662" s="86" t="b">
        <f>('FORMULARIO '!BF1700)</f>
        <v>0</v>
      </c>
      <c r="O1662" s="86">
        <f>('FORMULARIO '!BG1700)</f>
        <v>181.75410579444411</v>
      </c>
      <c r="P1662" s="86" t="b">
        <f>('FORMULARIO '!BH1700)</f>
        <v>0</v>
      </c>
      <c r="Q1662" s="86" t="b">
        <f>('FORMULARIO '!BI1700)</f>
        <v>0</v>
      </c>
      <c r="R1662" s="86">
        <f>('FORMULARIO '!BJ1700)</f>
        <v>19.099583998738197</v>
      </c>
      <c r="S1662" s="86" t="b">
        <f>('FORMULARIO '!BK1700)</f>
        <v>0</v>
      </c>
      <c r="T1662" s="86" t="b">
        <f>('FORMULARIO '!BL1700)</f>
        <v>0</v>
      </c>
      <c r="U1662" s="86" t="b">
        <f>('FORMULARIO '!BM1700)</f>
        <v>0</v>
      </c>
      <c r="V1662" s="86" t="b">
        <f>('FORMULARIO '!BN1700)</f>
        <v>0</v>
      </c>
      <c r="W1662" s="86" t="b">
        <f>('FORMULARIO '!BO1700)</f>
        <v>0</v>
      </c>
      <c r="X1662" s="86" t="b">
        <f>('FORMULARIO '!BP1700)</f>
        <v>0</v>
      </c>
      <c r="Y1662" s="86" t="b">
        <f>('FORMULARIO '!BQ1700)</f>
        <v>0</v>
      </c>
      <c r="Z1662" s="86">
        <f>('FORMULARIO '!BR1700)</f>
        <v>5.2369827093314418</v>
      </c>
    </row>
    <row r="1663" spans="1:26" x14ac:dyDescent="0.75">
      <c r="A1663" s="85" t="str">
        <f>_xlfn.CONCAT('FORMULARIO '!G1701,'FORMULARIO '!E1701,'FORMULARIO '!B1701,'FORMULARIO '!E1701,'FORMULARIO '!C1701,'FORMULARIO '!E1701,'FORMULARIO '!P1701)</f>
        <v>7855-Latex Experto y Homologos-Todocolor-Intensa</v>
      </c>
      <c r="B1663" s="85" t="str">
        <f t="shared" si="25"/>
        <v>7855-Latex Experto y Homologos-Todocolor-Intensa</v>
      </c>
      <c r="C1663" s="85" t="str">
        <f>('FORMULARIO '!G1701)</f>
        <v>7855</v>
      </c>
      <c r="D1663" s="75">
        <f>('FORMULARIO '!H1701)</f>
        <v>0</v>
      </c>
      <c r="E1663" s="75">
        <f>('FORMULARIO '!I1701)</f>
        <v>0</v>
      </c>
      <c r="F1663" s="75">
        <f>('FORMULARIO '!J1701)</f>
        <v>0</v>
      </c>
      <c r="G1663" s="75">
        <v>0</v>
      </c>
      <c r="H1663" s="75">
        <v>3785</v>
      </c>
      <c r="M1663" s="86" t="b">
        <f>('FORMULARIO '!BE1701)</f>
        <v>0</v>
      </c>
      <c r="N1663" s="86" t="b">
        <f>('FORMULARIO '!BF1701)</f>
        <v>0</v>
      </c>
      <c r="O1663" s="86">
        <f>('FORMULARIO '!BG1701)</f>
        <v>55.450405157627024</v>
      </c>
      <c r="P1663" s="86" t="b">
        <f>('FORMULARIO '!BH1701)</f>
        <v>0</v>
      </c>
      <c r="Q1663" s="86" t="b">
        <f>('FORMULARIO '!BI1701)</f>
        <v>0</v>
      </c>
      <c r="R1663" s="86" t="b">
        <f>('FORMULARIO '!BJ1701)</f>
        <v>0</v>
      </c>
      <c r="S1663" s="86" t="b">
        <f>('FORMULARIO '!BK1701)</f>
        <v>0</v>
      </c>
      <c r="T1663" s="86">
        <f>('FORMULARIO '!BL1701)</f>
        <v>1.8483468385875674</v>
      </c>
      <c r="U1663" s="86">
        <f>('FORMULARIO '!BM1701)</f>
        <v>3.6966936771751349</v>
      </c>
      <c r="V1663" s="86" t="b">
        <f>('FORMULARIO '!BN1701)</f>
        <v>0</v>
      </c>
      <c r="W1663" s="86" t="b">
        <f>('FORMULARIO '!BO1701)</f>
        <v>0</v>
      </c>
      <c r="X1663" s="86" t="b">
        <f>('FORMULARIO '!BP1701)</f>
        <v>0</v>
      </c>
      <c r="Y1663" s="86" t="b">
        <f>('FORMULARIO '!BQ1701)</f>
        <v>0</v>
      </c>
      <c r="Z1663" s="86" t="b">
        <f>('FORMULARIO '!BR1701)</f>
        <v>0</v>
      </c>
    </row>
    <row r="1664" spans="1:26" x14ac:dyDescent="0.75">
      <c r="A1664" s="85" t="str">
        <f>_xlfn.CONCAT('FORMULARIO '!G1702,'FORMULARIO '!E1702,'FORMULARIO '!B1702,'FORMULARIO '!E1702,'FORMULARIO '!C1702,'FORMULARIO '!E1702,'FORMULARIO '!P1702)</f>
        <v>7856-Latex Experto y Homologos-Todocolor-Media</v>
      </c>
      <c r="B1664" s="85" t="str">
        <f t="shared" si="25"/>
        <v>7856-Latex Experto y Homologos-Todocolor-Media</v>
      </c>
      <c r="C1664" s="85" t="str">
        <f>('FORMULARIO '!G1702)</f>
        <v>7856</v>
      </c>
      <c r="D1664" s="75">
        <f>('FORMULARIO '!H1702)</f>
        <v>0</v>
      </c>
      <c r="E1664" s="75">
        <f>('FORMULARIO '!I1702)</f>
        <v>0</v>
      </c>
      <c r="F1664" s="75">
        <f>('FORMULARIO '!J1702)</f>
        <v>0</v>
      </c>
      <c r="G1664" s="75">
        <v>0</v>
      </c>
      <c r="H1664" s="75">
        <v>3785</v>
      </c>
      <c r="M1664" s="86" t="b">
        <f>('FORMULARIO '!BE1702)</f>
        <v>0</v>
      </c>
      <c r="N1664" s="86" t="b">
        <f>('FORMULARIO '!BF1702)</f>
        <v>0</v>
      </c>
      <c r="O1664" s="86">
        <f>('FORMULARIO '!BG1702)</f>
        <v>43.436150706807837</v>
      </c>
      <c r="P1664" s="86" t="b">
        <f>('FORMULARIO '!BH1702)</f>
        <v>0</v>
      </c>
      <c r="Q1664" s="86" t="b">
        <f>('FORMULARIO '!BI1702)</f>
        <v>0</v>
      </c>
      <c r="R1664" s="86" t="b">
        <f>('FORMULARIO '!BJ1702)</f>
        <v>0</v>
      </c>
      <c r="S1664" s="86" t="b">
        <f>('FORMULARIO '!BK1702)</f>
        <v>0</v>
      </c>
      <c r="T1664" s="86">
        <f>('FORMULARIO '!BL1702)</f>
        <v>1.232231225725045</v>
      </c>
      <c r="U1664" s="86">
        <f>('FORMULARIO '!BM1702)</f>
        <v>4.0047514836063955</v>
      </c>
      <c r="V1664" s="86" t="b">
        <f>('FORMULARIO '!BN1702)</f>
        <v>0</v>
      </c>
      <c r="W1664" s="86" t="b">
        <f>('FORMULARIO '!BO1702)</f>
        <v>0</v>
      </c>
      <c r="X1664" s="86" t="b">
        <f>('FORMULARIO '!BP1702)</f>
        <v>0</v>
      </c>
      <c r="Y1664" s="86" t="b">
        <f>('FORMULARIO '!BQ1702)</f>
        <v>0</v>
      </c>
      <c r="Z1664" s="86" t="b">
        <f>('FORMULARIO '!BR1702)</f>
        <v>0</v>
      </c>
    </row>
    <row r="1665" spans="1:26" x14ac:dyDescent="0.75">
      <c r="A1665" s="85" t="str">
        <f>_xlfn.CONCAT('FORMULARIO '!G1703,'FORMULARIO '!E1703,'FORMULARIO '!B1703,'FORMULARIO '!E1703,'FORMULARIO '!C1703,'FORMULARIO '!E1703,'FORMULARIO '!P1703)</f>
        <v>7857-Latex Experto y Homologos-Todocolor-Media</v>
      </c>
      <c r="B1665" s="85" t="str">
        <f t="shared" si="25"/>
        <v>7857-Latex Experto y Homologos-Todocolor-Media</v>
      </c>
      <c r="C1665" s="85" t="str">
        <f>('FORMULARIO '!G1703)</f>
        <v>7857</v>
      </c>
      <c r="D1665" s="75">
        <f>('FORMULARIO '!H1703)</f>
        <v>0</v>
      </c>
      <c r="E1665" s="75">
        <f>('FORMULARIO '!I1703)</f>
        <v>0</v>
      </c>
      <c r="F1665" s="75">
        <f>('FORMULARIO '!J1703)</f>
        <v>0</v>
      </c>
      <c r="G1665" s="75">
        <v>0</v>
      </c>
      <c r="H1665" s="75">
        <v>3785</v>
      </c>
      <c r="M1665" s="86" t="b">
        <f>('FORMULARIO '!BE1703)</f>
        <v>0</v>
      </c>
      <c r="N1665" s="86" t="b">
        <f>('FORMULARIO '!BF1703)</f>
        <v>0</v>
      </c>
      <c r="O1665" s="86">
        <f>('FORMULARIO '!BG1703)</f>
        <v>21.564046450188286</v>
      </c>
      <c r="P1665" s="86" t="b">
        <f>('FORMULARIO '!BH1703)</f>
        <v>0</v>
      </c>
      <c r="Q1665" s="86" t="b">
        <f>('FORMULARIO '!BI1703)</f>
        <v>0</v>
      </c>
      <c r="R1665" s="86">
        <f>('FORMULARIO '!BJ1703)</f>
        <v>1.5402890321563063</v>
      </c>
      <c r="S1665" s="86" t="b">
        <f>('FORMULARIO '!BK1703)</f>
        <v>0</v>
      </c>
      <c r="T1665" s="86" t="b">
        <f>('FORMULARIO '!BL1703)</f>
        <v>0</v>
      </c>
      <c r="U1665" s="86">
        <f>('FORMULARIO '!BM1703)</f>
        <v>0.30805780643126124</v>
      </c>
      <c r="V1665" s="86" t="b">
        <f>('FORMULARIO '!BN1703)</f>
        <v>0</v>
      </c>
      <c r="W1665" s="86" t="b">
        <f>('FORMULARIO '!BO1703)</f>
        <v>0</v>
      </c>
      <c r="X1665" s="86" t="b">
        <f>('FORMULARIO '!BP1703)</f>
        <v>0</v>
      </c>
      <c r="Y1665" s="86" t="b">
        <f>('FORMULARIO '!BQ1703)</f>
        <v>0</v>
      </c>
      <c r="Z1665" s="86" t="b">
        <f>('FORMULARIO '!BR1703)</f>
        <v>0</v>
      </c>
    </row>
    <row r="1666" spans="1:26" x14ac:dyDescent="0.75">
      <c r="A1666" s="85" t="str">
        <f>_xlfn.CONCAT('FORMULARIO '!G1704,'FORMULARIO '!E1704,'FORMULARIO '!B1704,'FORMULARIO '!E1704,'FORMULARIO '!C1704,'FORMULARIO '!E1704,'FORMULARIO '!P1704)</f>
        <v>7858-Latex Experto y Homologos-Todocolor-Blanca</v>
      </c>
      <c r="B1666" s="85" t="str">
        <f t="shared" si="25"/>
        <v>7858-Latex Experto y Homologos-Todocolor-Blanca</v>
      </c>
      <c r="C1666" s="85" t="str">
        <f>('FORMULARIO '!G1704)</f>
        <v>7858</v>
      </c>
      <c r="D1666" s="75">
        <f>('FORMULARIO '!H1704)</f>
        <v>0</v>
      </c>
      <c r="E1666" s="75">
        <f>('FORMULARIO '!I1704)</f>
        <v>0</v>
      </c>
      <c r="F1666" s="75">
        <f>('FORMULARIO '!J1704)</f>
        <v>0</v>
      </c>
      <c r="G1666" s="75">
        <v>0</v>
      </c>
      <c r="H1666" s="75">
        <v>3785</v>
      </c>
      <c r="M1666" s="86" t="b">
        <f>('FORMULARIO '!BE1704)</f>
        <v>0</v>
      </c>
      <c r="N1666" s="86" t="b">
        <f>('FORMULARIO '!BF1704)</f>
        <v>0</v>
      </c>
      <c r="O1666" s="86">
        <f>('FORMULARIO '!BG1704)</f>
        <v>10.473965418662884</v>
      </c>
      <c r="P1666" s="86" t="b">
        <f>('FORMULARIO '!BH1704)</f>
        <v>0</v>
      </c>
      <c r="Q1666" s="86" t="b">
        <f>('FORMULARIO '!BI1704)</f>
        <v>0</v>
      </c>
      <c r="R1666" s="86">
        <f>('FORMULARIO '!BJ1704)</f>
        <v>1.232231225725045</v>
      </c>
      <c r="S1666" s="86" t="b">
        <f>('FORMULARIO '!BK1704)</f>
        <v>0</v>
      </c>
      <c r="T1666" s="86" t="b">
        <f>('FORMULARIO '!BL1704)</f>
        <v>0</v>
      </c>
      <c r="U1666" s="86" t="b">
        <f>('FORMULARIO '!BM1704)</f>
        <v>0</v>
      </c>
      <c r="V1666" s="86" t="b">
        <f>('FORMULARIO '!BN1704)</f>
        <v>0</v>
      </c>
      <c r="W1666" s="86" t="b">
        <f>('FORMULARIO '!BO1704)</f>
        <v>0</v>
      </c>
      <c r="X1666" s="86" t="b">
        <f>('FORMULARIO '!BP1704)</f>
        <v>0</v>
      </c>
      <c r="Y1666" s="86" t="b">
        <f>('FORMULARIO '!BQ1704)</f>
        <v>0</v>
      </c>
      <c r="Z1666" s="86" t="b">
        <f>('FORMULARIO '!BR1704)</f>
        <v>0</v>
      </c>
    </row>
    <row r="1667" spans="1:26" x14ac:dyDescent="0.75">
      <c r="A1667" s="85" t="str">
        <f>_xlfn.CONCAT('FORMULARIO '!G1705,'FORMULARIO '!E1705,'FORMULARIO '!B1705,'FORMULARIO '!E1705,'FORMULARIO '!C1705,'FORMULARIO '!E1705,'FORMULARIO '!P1705)</f>
        <v>7859-Latex Experto y Homologos-Todocolor-Blanca</v>
      </c>
      <c r="B1667" s="85" t="str">
        <f t="shared" ref="B1667:B1730" si="26">(A1667)</f>
        <v>7859-Latex Experto y Homologos-Todocolor-Blanca</v>
      </c>
      <c r="C1667" s="85" t="str">
        <f>('FORMULARIO '!G1705)</f>
        <v>7859</v>
      </c>
      <c r="D1667" s="75">
        <f>('FORMULARIO '!H1705)</f>
        <v>0</v>
      </c>
      <c r="E1667" s="75">
        <f>('FORMULARIO '!I1705)</f>
        <v>0</v>
      </c>
      <c r="F1667" s="75">
        <f>('FORMULARIO '!J1705)</f>
        <v>0</v>
      </c>
      <c r="G1667" s="75">
        <v>0</v>
      </c>
      <c r="H1667" s="75">
        <v>3785</v>
      </c>
      <c r="M1667" s="86" t="b">
        <f>('FORMULARIO '!BE1705)</f>
        <v>0</v>
      </c>
      <c r="N1667" s="86" t="b">
        <f>('FORMULARIO '!BF1705)</f>
        <v>0</v>
      </c>
      <c r="O1667" s="86">
        <f>('FORMULARIO '!BG1705)</f>
        <v>5.2369827093314418</v>
      </c>
      <c r="P1667" s="86" t="b">
        <f>('FORMULARIO '!BH1705)</f>
        <v>0</v>
      </c>
      <c r="Q1667" s="86" t="b">
        <f>('FORMULARIO '!BI1705)</f>
        <v>0</v>
      </c>
      <c r="R1667" s="86">
        <f>('FORMULARIO '!BJ1705)</f>
        <v>0.61611561286252248</v>
      </c>
      <c r="S1667" s="86" t="b">
        <f>('FORMULARIO '!BK1705)</f>
        <v>0</v>
      </c>
      <c r="T1667" s="86" t="b">
        <f>('FORMULARIO '!BL1705)</f>
        <v>0</v>
      </c>
      <c r="U1667" s="86" t="b">
        <f>('FORMULARIO '!BM1705)</f>
        <v>0</v>
      </c>
      <c r="V1667" s="86" t="b">
        <f>('FORMULARIO '!BN1705)</f>
        <v>0</v>
      </c>
      <c r="W1667" s="86" t="b">
        <f>('FORMULARIO '!BO1705)</f>
        <v>0</v>
      </c>
      <c r="X1667" s="86" t="b">
        <f>('FORMULARIO '!BP1705)</f>
        <v>0</v>
      </c>
      <c r="Y1667" s="86" t="b">
        <f>('FORMULARIO '!BQ1705)</f>
        <v>0</v>
      </c>
      <c r="Z1667" s="86" t="b">
        <f>('FORMULARIO '!BR1705)</f>
        <v>0</v>
      </c>
    </row>
    <row r="1668" spans="1:26" x14ac:dyDescent="0.75">
      <c r="A1668" s="85" t="str">
        <f>_xlfn.CONCAT('FORMULARIO '!G1706,'FORMULARIO '!E1706,'FORMULARIO '!B1706,'FORMULARIO '!E1706,'FORMULARIO '!C1706,'FORMULARIO '!E1706,'FORMULARIO '!P1706)</f>
        <v>7860-Latex Experto y Homologos-Todocolor-Blanca</v>
      </c>
      <c r="B1668" s="85" t="str">
        <f t="shared" si="26"/>
        <v>7860-Latex Experto y Homologos-Todocolor-Blanca</v>
      </c>
      <c r="C1668" s="85" t="str">
        <f>('FORMULARIO '!G1706)</f>
        <v>7860</v>
      </c>
      <c r="D1668" s="75">
        <f>('FORMULARIO '!H1706)</f>
        <v>0</v>
      </c>
      <c r="E1668" s="75">
        <f>('FORMULARIO '!I1706)</f>
        <v>0</v>
      </c>
      <c r="F1668" s="75">
        <f>('FORMULARIO '!J1706)</f>
        <v>0</v>
      </c>
      <c r="G1668" s="75">
        <v>0</v>
      </c>
      <c r="H1668" s="75">
        <v>3785</v>
      </c>
      <c r="M1668" s="86" t="b">
        <f>('FORMULARIO '!BE1706)</f>
        <v>0</v>
      </c>
      <c r="N1668" s="86" t="b">
        <f>('FORMULARIO '!BF1706)</f>
        <v>0</v>
      </c>
      <c r="O1668" s="86">
        <f>('FORMULARIO '!BG1706)</f>
        <v>2.4644624514500899</v>
      </c>
      <c r="P1668" s="86" t="b">
        <f>('FORMULARIO '!BH1706)</f>
        <v>0</v>
      </c>
      <c r="Q1668" s="86" t="b">
        <f>('FORMULARIO '!BI1706)</f>
        <v>0</v>
      </c>
      <c r="R1668" s="86">
        <f>('FORMULARIO '!BJ1706)</f>
        <v>0.61611561286252248</v>
      </c>
      <c r="S1668" s="86" t="b">
        <f>('FORMULARIO '!BK1706)</f>
        <v>0</v>
      </c>
      <c r="T1668" s="86" t="b">
        <f>('FORMULARIO '!BL1706)</f>
        <v>0</v>
      </c>
      <c r="U1668" s="86" t="b">
        <f>('FORMULARIO '!BM1706)</f>
        <v>0</v>
      </c>
      <c r="V1668" s="86" t="b">
        <f>('FORMULARIO '!BN1706)</f>
        <v>0</v>
      </c>
      <c r="W1668" s="86" t="b">
        <f>('FORMULARIO '!BO1706)</f>
        <v>0</v>
      </c>
      <c r="X1668" s="86" t="b">
        <f>('FORMULARIO '!BP1706)</f>
        <v>0</v>
      </c>
      <c r="Y1668" s="86" t="b">
        <f>('FORMULARIO '!BQ1706)</f>
        <v>0</v>
      </c>
      <c r="Z1668" s="86" t="b">
        <f>('FORMULARIO '!BR1706)</f>
        <v>0</v>
      </c>
    </row>
    <row r="1669" spans="1:26" x14ac:dyDescent="0.75">
      <c r="A1669" s="85" t="str">
        <f>_xlfn.CONCAT('FORMULARIO '!G1707,'FORMULARIO '!E1707,'FORMULARIO '!B1707,'FORMULARIO '!E1707,'FORMULARIO '!C1707,'FORMULARIO '!E1707,'FORMULARIO '!P1707)</f>
        <v>7862-Latex Experto y Homologos-Todocolor-Intensa</v>
      </c>
      <c r="B1669" s="85" t="str">
        <f t="shared" si="26"/>
        <v>7862-Latex Experto y Homologos-Todocolor-Intensa</v>
      </c>
      <c r="C1669" s="85" t="str">
        <f>('FORMULARIO '!G1707)</f>
        <v>7862</v>
      </c>
      <c r="D1669" s="75">
        <f>('FORMULARIO '!H1707)</f>
        <v>0</v>
      </c>
      <c r="E1669" s="75">
        <f>('FORMULARIO '!I1707)</f>
        <v>0</v>
      </c>
      <c r="F1669" s="75">
        <f>('FORMULARIO '!J1707)</f>
        <v>0</v>
      </c>
      <c r="G1669" s="75">
        <v>0</v>
      </c>
      <c r="H1669" s="75">
        <v>3785</v>
      </c>
      <c r="M1669" s="86" t="b">
        <f>('FORMULARIO '!BE1707)</f>
        <v>0</v>
      </c>
      <c r="N1669" s="86" t="b">
        <f>('FORMULARIO '!BF1707)</f>
        <v>0</v>
      </c>
      <c r="O1669" s="86">
        <f>('FORMULARIO '!BG1707)</f>
        <v>169.73985134362493</v>
      </c>
      <c r="P1669" s="86" t="b">
        <f>('FORMULARIO '!BH1707)</f>
        <v>0</v>
      </c>
      <c r="Q1669" s="86" t="b">
        <f>('FORMULARIO '!BI1707)</f>
        <v>0</v>
      </c>
      <c r="R1669" s="86" t="b">
        <f>('FORMULARIO '!BJ1707)</f>
        <v>0</v>
      </c>
      <c r="S1669" s="86" t="b">
        <f>('FORMULARIO '!BK1707)</f>
        <v>0</v>
      </c>
      <c r="T1669" s="86" t="b">
        <f>('FORMULARIO '!BL1707)</f>
        <v>0</v>
      </c>
      <c r="U1669" s="86" t="b">
        <f>('FORMULARIO '!BM1707)</f>
        <v>0</v>
      </c>
      <c r="V1669" s="86" t="b">
        <f>('FORMULARIO '!BN1707)</f>
        <v>0</v>
      </c>
      <c r="W1669" s="86" t="b">
        <f>('FORMULARIO '!BO1707)</f>
        <v>0</v>
      </c>
      <c r="X1669" s="86" t="b">
        <f>('FORMULARIO '!BP1707)</f>
        <v>0</v>
      </c>
      <c r="Y1669" s="86" t="b">
        <f>('FORMULARIO '!BQ1707)</f>
        <v>0</v>
      </c>
      <c r="Z1669" s="86" t="b">
        <f>('FORMULARIO '!BR1707)</f>
        <v>0</v>
      </c>
    </row>
    <row r="1670" spans="1:26" x14ac:dyDescent="0.75">
      <c r="A1670" s="85" t="str">
        <f>_xlfn.CONCAT('FORMULARIO '!G1708,'FORMULARIO '!E1708,'FORMULARIO '!B1708,'FORMULARIO '!E1708,'FORMULARIO '!C1708,'FORMULARIO '!E1708,'FORMULARIO '!P1708)</f>
        <v>7863-Latex Experto y Homologos-Todocolor-Intensa</v>
      </c>
      <c r="B1670" s="85" t="str">
        <f t="shared" si="26"/>
        <v>7863-Latex Experto y Homologos-Todocolor-Intensa</v>
      </c>
      <c r="C1670" s="85" t="str">
        <f>('FORMULARIO '!G1708)</f>
        <v>7863</v>
      </c>
      <c r="D1670" s="75">
        <f>('FORMULARIO '!H1708)</f>
        <v>0</v>
      </c>
      <c r="E1670" s="75">
        <f>('FORMULARIO '!I1708)</f>
        <v>0</v>
      </c>
      <c r="F1670" s="75">
        <f>('FORMULARIO '!J1708)</f>
        <v>0</v>
      </c>
      <c r="G1670" s="75">
        <v>0</v>
      </c>
      <c r="H1670" s="75">
        <v>3785</v>
      </c>
      <c r="M1670" s="86" t="b">
        <f>('FORMULARIO '!BE1708)</f>
        <v>0</v>
      </c>
      <c r="N1670" s="86" t="b">
        <f>('FORMULARIO '!BF1708)</f>
        <v>0</v>
      </c>
      <c r="O1670" s="86">
        <f>('FORMULARIO '!BG1708)</f>
        <v>63.151850318408549</v>
      </c>
      <c r="P1670" s="86" t="b">
        <f>('FORMULARIO '!BH1708)</f>
        <v>0</v>
      </c>
      <c r="Q1670" s="86" t="b">
        <f>('FORMULARIO '!BI1708)</f>
        <v>0</v>
      </c>
      <c r="R1670" s="86" t="b">
        <f>('FORMULARIO '!BJ1708)</f>
        <v>0</v>
      </c>
      <c r="S1670" s="86" t="b">
        <f>('FORMULARIO '!BK1708)</f>
        <v>0</v>
      </c>
      <c r="T1670" s="86" t="b">
        <f>('FORMULARIO '!BL1708)</f>
        <v>0</v>
      </c>
      <c r="U1670" s="86" t="b">
        <f>('FORMULARIO '!BM1708)</f>
        <v>0</v>
      </c>
      <c r="V1670" s="86" t="b">
        <f>('FORMULARIO '!BN1708)</f>
        <v>0</v>
      </c>
      <c r="W1670" s="86" t="b">
        <f>('FORMULARIO '!BO1708)</f>
        <v>0</v>
      </c>
      <c r="X1670" s="86" t="b">
        <f>('FORMULARIO '!BP1708)</f>
        <v>0</v>
      </c>
      <c r="Y1670" s="86" t="b">
        <f>('FORMULARIO '!BQ1708)</f>
        <v>0</v>
      </c>
      <c r="Z1670" s="86" t="b">
        <f>('FORMULARIO '!BR1708)</f>
        <v>0</v>
      </c>
    </row>
    <row r="1671" spans="1:26" x14ac:dyDescent="0.75">
      <c r="A1671" s="85" t="str">
        <f>_xlfn.CONCAT('FORMULARIO '!G1709,'FORMULARIO '!E1709,'FORMULARIO '!B1709,'FORMULARIO '!E1709,'FORMULARIO '!C1709,'FORMULARIO '!E1709,'FORMULARIO '!P1709)</f>
        <v>7864-Latex Experto y Homologos-Todocolor-Media</v>
      </c>
      <c r="B1671" s="85" t="str">
        <f t="shared" si="26"/>
        <v>7864-Latex Experto y Homologos-Todocolor-Media</v>
      </c>
      <c r="C1671" s="85" t="str">
        <f>('FORMULARIO '!G1709)</f>
        <v>7864</v>
      </c>
      <c r="D1671" s="75">
        <f>('FORMULARIO '!H1709)</f>
        <v>0</v>
      </c>
      <c r="E1671" s="75">
        <f>('FORMULARIO '!I1709)</f>
        <v>0</v>
      </c>
      <c r="F1671" s="75">
        <f>('FORMULARIO '!J1709)</f>
        <v>0</v>
      </c>
      <c r="G1671" s="75">
        <v>0</v>
      </c>
      <c r="H1671" s="75">
        <v>3785</v>
      </c>
      <c r="M1671" s="86" t="b">
        <f>('FORMULARIO '!BE1709)</f>
        <v>0</v>
      </c>
      <c r="N1671" s="86" t="b">
        <f>('FORMULARIO '!BF1709)</f>
        <v>0</v>
      </c>
      <c r="O1671" s="86">
        <f>('FORMULARIO '!BG1709)</f>
        <v>64.384081544133608</v>
      </c>
      <c r="P1671" s="86" t="b">
        <f>('FORMULARIO '!BH1709)</f>
        <v>0</v>
      </c>
      <c r="Q1671" s="86" t="b">
        <f>('FORMULARIO '!BI1709)</f>
        <v>0</v>
      </c>
      <c r="R1671" s="86" t="b">
        <f>('FORMULARIO '!BJ1709)</f>
        <v>0</v>
      </c>
      <c r="S1671" s="86" t="b">
        <f>('FORMULARIO '!BK1709)</f>
        <v>0</v>
      </c>
      <c r="T1671" s="86" t="b">
        <f>('FORMULARIO '!BL1709)</f>
        <v>0</v>
      </c>
      <c r="U1671" s="86" t="b">
        <f>('FORMULARIO '!BM1709)</f>
        <v>0</v>
      </c>
      <c r="V1671" s="86" t="b">
        <f>('FORMULARIO '!BN1709)</f>
        <v>0</v>
      </c>
      <c r="W1671" s="86" t="b">
        <f>('FORMULARIO '!BO1709)</f>
        <v>0</v>
      </c>
      <c r="X1671" s="86" t="b">
        <f>('FORMULARIO '!BP1709)</f>
        <v>0</v>
      </c>
      <c r="Y1671" s="86" t="b">
        <f>('FORMULARIO '!BQ1709)</f>
        <v>0</v>
      </c>
      <c r="Z1671" s="86" t="b">
        <f>('FORMULARIO '!BR1709)</f>
        <v>0</v>
      </c>
    </row>
    <row r="1672" spans="1:26" x14ac:dyDescent="0.75">
      <c r="A1672" s="85" t="str">
        <f>_xlfn.CONCAT('FORMULARIO '!G1710,'FORMULARIO '!E1710,'FORMULARIO '!B1710,'FORMULARIO '!E1710,'FORMULARIO '!C1710,'FORMULARIO '!E1710,'FORMULARIO '!P1710)</f>
        <v>7865-Latex Experto y Homologos-Todocolor-Media</v>
      </c>
      <c r="B1672" s="85" t="str">
        <f t="shared" si="26"/>
        <v>7865-Latex Experto y Homologos-Todocolor-Media</v>
      </c>
      <c r="C1672" s="85" t="str">
        <f>('FORMULARIO '!G1710)</f>
        <v>7865</v>
      </c>
      <c r="D1672" s="75">
        <f>('FORMULARIO '!H1710)</f>
        <v>0</v>
      </c>
      <c r="E1672" s="75">
        <f>('FORMULARIO '!I1710)</f>
        <v>0</v>
      </c>
      <c r="F1672" s="75">
        <f>('FORMULARIO '!J1710)</f>
        <v>0</v>
      </c>
      <c r="G1672" s="75">
        <v>0</v>
      </c>
      <c r="H1672" s="75">
        <v>3785</v>
      </c>
      <c r="M1672" s="86" t="b">
        <f>('FORMULARIO '!BE1710)</f>
        <v>0</v>
      </c>
      <c r="N1672" s="86" t="b">
        <f>('FORMULARIO '!BF1710)</f>
        <v>0</v>
      </c>
      <c r="O1672" s="86">
        <f>('FORMULARIO '!BG1710)</f>
        <v>23.104335482344592</v>
      </c>
      <c r="P1672" s="86" t="b">
        <f>('FORMULARIO '!BH1710)</f>
        <v>0</v>
      </c>
      <c r="Q1672" s="86" t="b">
        <f>('FORMULARIO '!BI1710)</f>
        <v>0</v>
      </c>
      <c r="R1672" s="86" t="b">
        <f>('FORMULARIO '!BJ1710)</f>
        <v>0</v>
      </c>
      <c r="S1672" s="86" t="b">
        <f>('FORMULARIO '!BK1710)</f>
        <v>0</v>
      </c>
      <c r="T1672" s="86" t="b">
        <f>('FORMULARIO '!BL1710)</f>
        <v>0</v>
      </c>
      <c r="U1672" s="86" t="b">
        <f>('FORMULARIO '!BM1710)</f>
        <v>0</v>
      </c>
      <c r="V1672" s="86" t="b">
        <f>('FORMULARIO '!BN1710)</f>
        <v>0</v>
      </c>
      <c r="W1672" s="86" t="b">
        <f>('FORMULARIO '!BO1710)</f>
        <v>0</v>
      </c>
      <c r="X1672" s="86" t="b">
        <f>('FORMULARIO '!BP1710)</f>
        <v>0</v>
      </c>
      <c r="Y1672" s="86" t="b">
        <f>('FORMULARIO '!BQ1710)</f>
        <v>0</v>
      </c>
      <c r="Z1672" s="86" t="b">
        <f>('FORMULARIO '!BR1710)</f>
        <v>0</v>
      </c>
    </row>
    <row r="1673" spans="1:26" x14ac:dyDescent="0.75">
      <c r="A1673" s="85" t="str">
        <f>_xlfn.CONCAT('FORMULARIO '!G1711,'FORMULARIO '!E1711,'FORMULARIO '!B1711,'FORMULARIO '!E1711,'FORMULARIO '!C1711,'FORMULARIO '!E1711,'FORMULARIO '!P1711)</f>
        <v>7866-Latex Experto y Homologos-Todocolor-Blanca</v>
      </c>
      <c r="B1673" s="85" t="str">
        <f t="shared" si="26"/>
        <v>7866-Latex Experto y Homologos-Todocolor-Blanca</v>
      </c>
      <c r="C1673" s="85" t="str">
        <f>('FORMULARIO '!G1711)</f>
        <v>7866</v>
      </c>
      <c r="D1673" s="75">
        <f>('FORMULARIO '!H1711)</f>
        <v>0</v>
      </c>
      <c r="E1673" s="75">
        <f>('FORMULARIO '!I1711)</f>
        <v>0</v>
      </c>
      <c r="F1673" s="75">
        <f>('FORMULARIO '!J1711)</f>
        <v>0</v>
      </c>
      <c r="G1673" s="75">
        <v>0</v>
      </c>
      <c r="H1673" s="75">
        <v>3785</v>
      </c>
      <c r="M1673" s="86" t="b">
        <f>('FORMULARIO '!BE1711)</f>
        <v>0</v>
      </c>
      <c r="N1673" s="86" t="b">
        <f>('FORMULARIO '!BF1711)</f>
        <v>0</v>
      </c>
      <c r="O1673" s="86">
        <f>('FORMULARIO '!BG1711)</f>
        <v>13.862601289406756</v>
      </c>
      <c r="P1673" s="86" t="b">
        <f>('FORMULARIO '!BH1711)</f>
        <v>0</v>
      </c>
      <c r="Q1673" s="86" t="b">
        <f>('FORMULARIO '!BI1711)</f>
        <v>0</v>
      </c>
      <c r="R1673" s="86" t="b">
        <f>('FORMULARIO '!BJ1711)</f>
        <v>0</v>
      </c>
      <c r="S1673" s="86" t="b">
        <f>('FORMULARIO '!BK1711)</f>
        <v>0</v>
      </c>
      <c r="T1673" s="86" t="b">
        <f>('FORMULARIO '!BL1711)</f>
        <v>0</v>
      </c>
      <c r="U1673" s="86" t="b">
        <f>('FORMULARIO '!BM1711)</f>
        <v>0</v>
      </c>
      <c r="V1673" s="86" t="b">
        <f>('FORMULARIO '!BN1711)</f>
        <v>0</v>
      </c>
      <c r="W1673" s="86" t="b">
        <f>('FORMULARIO '!BO1711)</f>
        <v>0</v>
      </c>
      <c r="X1673" s="86" t="b">
        <f>('FORMULARIO '!BP1711)</f>
        <v>0</v>
      </c>
      <c r="Y1673" s="86" t="b">
        <f>('FORMULARIO '!BQ1711)</f>
        <v>0</v>
      </c>
      <c r="Z1673" s="86" t="b">
        <f>('FORMULARIO '!BR1711)</f>
        <v>0</v>
      </c>
    </row>
    <row r="1674" spans="1:26" x14ac:dyDescent="0.75">
      <c r="A1674" s="85" t="str">
        <f>_xlfn.CONCAT('FORMULARIO '!G1712,'FORMULARIO '!E1712,'FORMULARIO '!B1712,'FORMULARIO '!E1712,'FORMULARIO '!C1712,'FORMULARIO '!E1712,'FORMULARIO '!P1712)</f>
        <v>7867-Latex Experto y Homologos-Todocolor-Blanca</v>
      </c>
      <c r="B1674" s="85" t="str">
        <f t="shared" si="26"/>
        <v>7867-Latex Experto y Homologos-Todocolor-Blanca</v>
      </c>
      <c r="C1674" s="85" t="str">
        <f>('FORMULARIO '!G1712)</f>
        <v>7867</v>
      </c>
      <c r="D1674" s="75">
        <f>('FORMULARIO '!H1712)</f>
        <v>0</v>
      </c>
      <c r="E1674" s="75">
        <f>('FORMULARIO '!I1712)</f>
        <v>0</v>
      </c>
      <c r="F1674" s="75">
        <f>('FORMULARIO '!J1712)</f>
        <v>0</v>
      </c>
      <c r="G1674" s="75">
        <v>0</v>
      </c>
      <c r="H1674" s="75">
        <v>3785</v>
      </c>
      <c r="M1674" s="86" t="b">
        <f>('FORMULARIO '!BE1712)</f>
        <v>0</v>
      </c>
      <c r="N1674" s="86" t="b">
        <f>('FORMULARIO '!BF1712)</f>
        <v>0</v>
      </c>
      <c r="O1674" s="86">
        <f>('FORMULARIO '!BG1712)</f>
        <v>7.3933873543502697</v>
      </c>
      <c r="P1674" s="86" t="b">
        <f>('FORMULARIO '!BH1712)</f>
        <v>0</v>
      </c>
      <c r="Q1674" s="86" t="b">
        <f>('FORMULARIO '!BI1712)</f>
        <v>0</v>
      </c>
      <c r="R1674" s="86">
        <f>('FORMULARIO '!BJ1712)</f>
        <v>0.30805780643126124</v>
      </c>
      <c r="S1674" s="86" t="b">
        <f>('FORMULARIO '!BK1712)</f>
        <v>0</v>
      </c>
      <c r="T1674" s="86" t="b">
        <f>('FORMULARIO '!BL1712)</f>
        <v>0</v>
      </c>
      <c r="U1674" s="86" t="b">
        <f>('FORMULARIO '!BM1712)</f>
        <v>0</v>
      </c>
      <c r="V1674" s="86" t="b">
        <f>('FORMULARIO '!BN1712)</f>
        <v>0</v>
      </c>
      <c r="W1674" s="86" t="b">
        <f>('FORMULARIO '!BO1712)</f>
        <v>0</v>
      </c>
      <c r="X1674" s="86" t="b">
        <f>('FORMULARIO '!BP1712)</f>
        <v>0</v>
      </c>
      <c r="Y1674" s="86" t="b">
        <f>('FORMULARIO '!BQ1712)</f>
        <v>0</v>
      </c>
      <c r="Z1674" s="86" t="b">
        <f>('FORMULARIO '!BR1712)</f>
        <v>0</v>
      </c>
    </row>
    <row r="1675" spans="1:26" x14ac:dyDescent="0.75">
      <c r="A1675" s="85" t="str">
        <f>_xlfn.CONCAT('FORMULARIO '!G1713,'FORMULARIO '!E1713,'FORMULARIO '!B1713,'FORMULARIO '!E1713,'FORMULARIO '!C1713,'FORMULARIO '!E1713,'FORMULARIO '!P1713)</f>
        <v>7868-Latex Experto y Homologos-Todocolor-Blanca</v>
      </c>
      <c r="B1675" s="85" t="str">
        <f t="shared" si="26"/>
        <v>7868-Latex Experto y Homologos-Todocolor-Blanca</v>
      </c>
      <c r="C1675" s="85" t="str">
        <f>('FORMULARIO '!G1713)</f>
        <v>7868</v>
      </c>
      <c r="D1675" s="75">
        <f>('FORMULARIO '!H1713)</f>
        <v>0</v>
      </c>
      <c r="E1675" s="75">
        <f>('FORMULARIO '!I1713)</f>
        <v>0</v>
      </c>
      <c r="F1675" s="75">
        <f>('FORMULARIO '!J1713)</f>
        <v>0</v>
      </c>
      <c r="G1675" s="75">
        <v>0</v>
      </c>
      <c r="H1675" s="75">
        <v>3785</v>
      </c>
      <c r="M1675" s="86" t="b">
        <f>('FORMULARIO '!BE1713)</f>
        <v>0</v>
      </c>
      <c r="N1675" s="86" t="b">
        <f>('FORMULARIO '!BF1713)</f>
        <v>0</v>
      </c>
      <c r="O1675" s="86">
        <f>('FORMULARIO '!BG1713)</f>
        <v>3.3886358707438737</v>
      </c>
      <c r="P1675" s="86" t="b">
        <f>('FORMULARIO '!BH1713)</f>
        <v>0</v>
      </c>
      <c r="Q1675" s="86" t="b">
        <f>('FORMULARIO '!BI1713)</f>
        <v>0</v>
      </c>
      <c r="R1675" s="86">
        <f>('FORMULARIO '!BJ1713)</f>
        <v>0.30805780643126124</v>
      </c>
      <c r="S1675" s="86" t="b">
        <f>('FORMULARIO '!BK1713)</f>
        <v>0</v>
      </c>
      <c r="T1675" s="86" t="b">
        <f>('FORMULARIO '!BL1713)</f>
        <v>0</v>
      </c>
      <c r="U1675" s="86" t="b">
        <f>('FORMULARIO '!BM1713)</f>
        <v>0</v>
      </c>
      <c r="V1675" s="86" t="b">
        <f>('FORMULARIO '!BN1713)</f>
        <v>0</v>
      </c>
      <c r="W1675" s="86" t="b">
        <f>('FORMULARIO '!BO1713)</f>
        <v>0</v>
      </c>
      <c r="X1675" s="86" t="b">
        <f>('FORMULARIO '!BP1713)</f>
        <v>0</v>
      </c>
      <c r="Y1675" s="86" t="b">
        <f>('FORMULARIO '!BQ1713)</f>
        <v>0</v>
      </c>
      <c r="Z1675" s="86" t="b">
        <f>('FORMULARIO '!BR1713)</f>
        <v>0</v>
      </c>
    </row>
    <row r="1676" spans="1:26" x14ac:dyDescent="0.75">
      <c r="A1676" s="85" t="str">
        <f>_xlfn.CONCAT('FORMULARIO '!G1714,'FORMULARIO '!E1714,'FORMULARIO '!B1714,'FORMULARIO '!E1714,'FORMULARIO '!C1714,'FORMULARIO '!E1714,'FORMULARIO '!P1714)</f>
        <v>7870-Latex Experto y Homologos-Todocolor-Intensa</v>
      </c>
      <c r="B1676" s="85" t="str">
        <f t="shared" si="26"/>
        <v>7870-Latex Experto y Homologos-Todocolor-Intensa</v>
      </c>
      <c r="C1676" s="85" t="str">
        <f>('FORMULARIO '!G1714)</f>
        <v>7870</v>
      </c>
      <c r="D1676" s="75">
        <f>('FORMULARIO '!H1714)</f>
        <v>0</v>
      </c>
      <c r="E1676" s="75">
        <f>('FORMULARIO '!I1714)</f>
        <v>0</v>
      </c>
      <c r="F1676" s="75">
        <f>('FORMULARIO '!J1714)</f>
        <v>0</v>
      </c>
      <c r="G1676" s="75">
        <v>0</v>
      </c>
      <c r="H1676" s="75">
        <v>3785</v>
      </c>
      <c r="M1676" s="86">
        <f>('FORMULARIO '!BE1714)</f>
        <v>15.094832515131801</v>
      </c>
      <c r="N1676" s="86" t="b">
        <f>('FORMULARIO '!BF1714)</f>
        <v>0</v>
      </c>
      <c r="O1676" s="86">
        <f>('FORMULARIO '!BG1714)</f>
        <v>180.21381676228782</v>
      </c>
      <c r="P1676" s="86" t="b">
        <f>('FORMULARIO '!BH1714)</f>
        <v>0</v>
      </c>
      <c r="Q1676" s="86" t="b">
        <f>('FORMULARIO '!BI1714)</f>
        <v>0</v>
      </c>
      <c r="R1676" s="86" t="b">
        <f>('FORMULARIO '!BJ1714)</f>
        <v>0</v>
      </c>
      <c r="S1676" s="86" t="b">
        <f>('FORMULARIO '!BK1714)</f>
        <v>0</v>
      </c>
      <c r="T1676" s="86" t="b">
        <f>('FORMULARIO '!BL1714)</f>
        <v>0</v>
      </c>
      <c r="U1676" s="86" t="b">
        <f>('FORMULARIO '!BM1714)</f>
        <v>0</v>
      </c>
      <c r="V1676" s="86" t="b">
        <f>('FORMULARIO '!BN1714)</f>
        <v>0</v>
      </c>
      <c r="W1676" s="86" t="b">
        <f>('FORMULARIO '!BO1714)</f>
        <v>0</v>
      </c>
      <c r="X1676" s="86" t="b">
        <f>('FORMULARIO '!BP1714)</f>
        <v>0</v>
      </c>
      <c r="Y1676" s="86" t="b">
        <f>('FORMULARIO '!BQ1714)</f>
        <v>0</v>
      </c>
      <c r="Z1676" s="86" t="b">
        <f>('FORMULARIO '!BR1714)</f>
        <v>0</v>
      </c>
    </row>
    <row r="1677" spans="1:26" x14ac:dyDescent="0.75">
      <c r="A1677" s="85" t="str">
        <f>_xlfn.CONCAT('FORMULARIO '!G1715,'FORMULARIO '!E1715,'FORMULARIO '!B1715,'FORMULARIO '!E1715,'FORMULARIO '!C1715,'FORMULARIO '!E1715,'FORMULARIO '!P1715)</f>
        <v>7871-Latex Experto y Homologos-Todocolor-Intensa</v>
      </c>
      <c r="B1677" s="85" t="str">
        <f t="shared" si="26"/>
        <v>7871-Latex Experto y Homologos-Todocolor-Intensa</v>
      </c>
      <c r="C1677" s="85" t="str">
        <f>('FORMULARIO '!G1715)</f>
        <v>7871</v>
      </c>
      <c r="D1677" s="75">
        <f>('FORMULARIO '!H1715)</f>
        <v>0</v>
      </c>
      <c r="E1677" s="75">
        <f>('FORMULARIO '!I1715)</f>
        <v>0</v>
      </c>
      <c r="F1677" s="75">
        <f>('FORMULARIO '!J1715)</f>
        <v>0</v>
      </c>
      <c r="G1677" s="75">
        <v>0</v>
      </c>
      <c r="H1677" s="75">
        <v>3785</v>
      </c>
      <c r="M1677" s="86">
        <f>('FORMULARIO '!BE1715)</f>
        <v>6.1611561286252252</v>
      </c>
      <c r="N1677" s="86" t="b">
        <f>('FORMULARIO '!BF1715)</f>
        <v>0</v>
      </c>
      <c r="O1677" s="86">
        <f>('FORMULARIO '!BG1715)</f>
        <v>61.919619092683511</v>
      </c>
      <c r="P1677" s="86" t="b">
        <f>('FORMULARIO '!BH1715)</f>
        <v>0</v>
      </c>
      <c r="Q1677" s="86" t="b">
        <f>('FORMULARIO '!BI1715)</f>
        <v>0</v>
      </c>
      <c r="R1677" s="86" t="b">
        <f>('FORMULARIO '!BJ1715)</f>
        <v>0</v>
      </c>
      <c r="S1677" s="86" t="b">
        <f>('FORMULARIO '!BK1715)</f>
        <v>0</v>
      </c>
      <c r="T1677" s="86" t="b">
        <f>('FORMULARIO '!BL1715)</f>
        <v>0</v>
      </c>
      <c r="U1677" s="86" t="b">
        <f>('FORMULARIO '!BM1715)</f>
        <v>0</v>
      </c>
      <c r="V1677" s="86" t="b">
        <f>('FORMULARIO '!BN1715)</f>
        <v>0</v>
      </c>
      <c r="W1677" s="86" t="b">
        <f>('FORMULARIO '!BO1715)</f>
        <v>0</v>
      </c>
      <c r="X1677" s="86" t="b">
        <f>('FORMULARIO '!BP1715)</f>
        <v>0</v>
      </c>
      <c r="Y1677" s="86" t="b">
        <f>('FORMULARIO '!BQ1715)</f>
        <v>0</v>
      </c>
      <c r="Z1677" s="86" t="b">
        <f>('FORMULARIO '!BR1715)</f>
        <v>0</v>
      </c>
    </row>
    <row r="1678" spans="1:26" x14ac:dyDescent="0.75">
      <c r="A1678" s="85" t="str">
        <f>_xlfn.CONCAT('FORMULARIO '!G1716,'FORMULARIO '!E1716,'FORMULARIO '!B1716,'FORMULARIO '!E1716,'FORMULARIO '!C1716,'FORMULARIO '!E1716,'FORMULARIO '!P1716)</f>
        <v>7872-Latex Experto y Homologos-Todocolor-Media</v>
      </c>
      <c r="B1678" s="85" t="str">
        <f t="shared" si="26"/>
        <v>7872-Latex Experto y Homologos-Todocolor-Media</v>
      </c>
      <c r="C1678" s="85" t="str">
        <f>('FORMULARIO '!G1716)</f>
        <v>7872</v>
      </c>
      <c r="D1678" s="75">
        <f>('FORMULARIO '!H1716)</f>
        <v>0</v>
      </c>
      <c r="E1678" s="75">
        <f>('FORMULARIO '!I1716)</f>
        <v>0</v>
      </c>
      <c r="F1678" s="75">
        <f>('FORMULARIO '!J1716)</f>
        <v>0</v>
      </c>
      <c r="G1678" s="75">
        <v>0</v>
      </c>
      <c r="H1678" s="75">
        <v>3785</v>
      </c>
      <c r="M1678" s="86">
        <f>('FORMULARIO '!BE1716)</f>
        <v>5.8530983221939632</v>
      </c>
      <c r="N1678" s="86" t="b">
        <f>('FORMULARIO '!BF1716)</f>
        <v>0</v>
      </c>
      <c r="O1678" s="86">
        <f>('FORMULARIO '!BG1716)</f>
        <v>44.360324126101617</v>
      </c>
      <c r="P1678" s="86" t="b">
        <f>('FORMULARIO '!BH1716)</f>
        <v>0</v>
      </c>
      <c r="Q1678" s="86" t="b">
        <f>('FORMULARIO '!BI1716)</f>
        <v>0</v>
      </c>
      <c r="R1678" s="86" t="b">
        <f>('FORMULARIO '!BJ1716)</f>
        <v>0</v>
      </c>
      <c r="S1678" s="86" t="b">
        <f>('FORMULARIO '!BK1716)</f>
        <v>0</v>
      </c>
      <c r="T1678" s="86" t="b">
        <f>('FORMULARIO '!BL1716)</f>
        <v>0</v>
      </c>
      <c r="U1678" s="86" t="b">
        <f>('FORMULARIO '!BM1716)</f>
        <v>0</v>
      </c>
      <c r="V1678" s="86" t="b">
        <f>('FORMULARIO '!BN1716)</f>
        <v>0</v>
      </c>
      <c r="W1678" s="86" t="b">
        <f>('FORMULARIO '!BO1716)</f>
        <v>0</v>
      </c>
      <c r="X1678" s="86" t="b">
        <f>('FORMULARIO '!BP1716)</f>
        <v>0</v>
      </c>
      <c r="Y1678" s="86" t="b">
        <f>('FORMULARIO '!BQ1716)</f>
        <v>0</v>
      </c>
      <c r="Z1678" s="86" t="b">
        <f>('FORMULARIO '!BR1716)</f>
        <v>0</v>
      </c>
    </row>
    <row r="1679" spans="1:26" x14ac:dyDescent="0.75">
      <c r="A1679" s="85" t="str">
        <f>_xlfn.CONCAT('FORMULARIO '!G1717,'FORMULARIO '!E1717,'FORMULARIO '!B1717,'FORMULARIO '!E1717,'FORMULARIO '!C1717,'FORMULARIO '!E1717,'FORMULARIO '!P1717)</f>
        <v>7873-Latex Experto y Homologos-Todocolor-Media</v>
      </c>
      <c r="B1679" s="85" t="str">
        <f t="shared" si="26"/>
        <v>7873-Latex Experto y Homologos-Todocolor-Media</v>
      </c>
      <c r="C1679" s="85" t="str">
        <f>('FORMULARIO '!G1717)</f>
        <v>7873</v>
      </c>
      <c r="D1679" s="75">
        <f>('FORMULARIO '!H1717)</f>
        <v>0</v>
      </c>
      <c r="E1679" s="75">
        <f>('FORMULARIO '!I1717)</f>
        <v>0</v>
      </c>
      <c r="F1679" s="75">
        <f>('FORMULARIO '!J1717)</f>
        <v>0</v>
      </c>
      <c r="G1679" s="75">
        <v>0</v>
      </c>
      <c r="H1679" s="75">
        <v>3785</v>
      </c>
      <c r="M1679" s="86" t="b">
        <f>('FORMULARIO '!BE1717)</f>
        <v>0</v>
      </c>
      <c r="N1679" s="86" t="b">
        <f>('FORMULARIO '!BF1717)</f>
        <v>0</v>
      </c>
      <c r="O1679" s="86">
        <f>('FORMULARIO '!BG1717)</f>
        <v>20.02375741803198</v>
      </c>
      <c r="P1679" s="86" t="b">
        <f>('FORMULARIO '!BH1717)</f>
        <v>0</v>
      </c>
      <c r="Q1679" s="86" t="b">
        <f>('FORMULARIO '!BI1717)</f>
        <v>0</v>
      </c>
      <c r="R1679" s="86" t="b">
        <f>('FORMULARIO '!BJ1717)</f>
        <v>0</v>
      </c>
      <c r="S1679" s="86">
        <f>('FORMULARIO '!BK1717)</f>
        <v>0.30805780643126124</v>
      </c>
      <c r="T1679" s="86" t="b">
        <f>('FORMULARIO '!BL1717)</f>
        <v>0</v>
      </c>
      <c r="U1679" s="86" t="b">
        <f>('FORMULARIO '!BM1717)</f>
        <v>0</v>
      </c>
      <c r="V1679" s="86" t="b">
        <f>('FORMULARIO '!BN1717)</f>
        <v>0</v>
      </c>
      <c r="W1679" s="86" t="b">
        <f>('FORMULARIO '!BO1717)</f>
        <v>0</v>
      </c>
      <c r="X1679" s="86" t="b">
        <f>('FORMULARIO '!BP1717)</f>
        <v>0</v>
      </c>
      <c r="Y1679" s="86" t="b">
        <f>('FORMULARIO '!BQ1717)</f>
        <v>0</v>
      </c>
      <c r="Z1679" s="86" t="b">
        <f>('FORMULARIO '!BR1717)</f>
        <v>0</v>
      </c>
    </row>
    <row r="1680" spans="1:26" x14ac:dyDescent="0.75">
      <c r="A1680" s="85" t="str">
        <f>_xlfn.CONCAT('FORMULARIO '!G1718,'FORMULARIO '!E1718,'FORMULARIO '!B1718,'FORMULARIO '!E1718,'FORMULARIO '!C1718,'FORMULARIO '!E1718,'FORMULARIO '!P1718)</f>
        <v>7874-Latex Experto y Homologos-Todocolor-Blanca</v>
      </c>
      <c r="B1680" s="85" t="str">
        <f t="shared" si="26"/>
        <v>7874-Latex Experto y Homologos-Todocolor-Blanca</v>
      </c>
      <c r="C1680" s="85" t="str">
        <f>('FORMULARIO '!G1718)</f>
        <v>7874</v>
      </c>
      <c r="D1680" s="75">
        <f>('FORMULARIO '!H1718)</f>
        <v>0</v>
      </c>
      <c r="E1680" s="75">
        <f>('FORMULARIO '!I1718)</f>
        <v>0</v>
      </c>
      <c r="F1680" s="75">
        <f>('FORMULARIO '!J1718)</f>
        <v>0</v>
      </c>
      <c r="G1680" s="75">
        <v>0</v>
      </c>
      <c r="H1680" s="75">
        <v>3785</v>
      </c>
      <c r="M1680" s="86">
        <f>('FORMULARIO '!BE1718)</f>
        <v>1.8483468385875674</v>
      </c>
      <c r="N1680" s="86" t="b">
        <f>('FORMULARIO '!BF1718)</f>
        <v>0</v>
      </c>
      <c r="O1680" s="86">
        <f>('FORMULARIO '!BG1718)</f>
        <v>10.473965418662884</v>
      </c>
      <c r="P1680" s="86" t="b">
        <f>('FORMULARIO '!BH1718)</f>
        <v>0</v>
      </c>
      <c r="Q1680" s="86" t="b">
        <f>('FORMULARIO '!BI1718)</f>
        <v>0</v>
      </c>
      <c r="R1680" s="86">
        <f>('FORMULARIO '!BJ1718)</f>
        <v>0.30805780643126124</v>
      </c>
      <c r="S1680" s="86" t="b">
        <f>('FORMULARIO '!BK1718)</f>
        <v>0</v>
      </c>
      <c r="T1680" s="86" t="b">
        <f>('FORMULARIO '!BL1718)</f>
        <v>0</v>
      </c>
      <c r="U1680" s="86" t="b">
        <f>('FORMULARIO '!BM1718)</f>
        <v>0</v>
      </c>
      <c r="V1680" s="86" t="b">
        <f>('FORMULARIO '!BN1718)</f>
        <v>0</v>
      </c>
      <c r="W1680" s="86" t="b">
        <f>('FORMULARIO '!BO1718)</f>
        <v>0</v>
      </c>
      <c r="X1680" s="86" t="b">
        <f>('FORMULARIO '!BP1718)</f>
        <v>0</v>
      </c>
      <c r="Y1680" s="86" t="b">
        <f>('FORMULARIO '!BQ1718)</f>
        <v>0</v>
      </c>
      <c r="Z1680" s="86" t="b">
        <f>('FORMULARIO '!BR1718)</f>
        <v>0</v>
      </c>
    </row>
    <row r="1681" spans="1:26" x14ac:dyDescent="0.75">
      <c r="A1681" s="85" t="str">
        <f>_xlfn.CONCAT('FORMULARIO '!G1719,'FORMULARIO '!E1719,'FORMULARIO '!B1719,'FORMULARIO '!E1719,'FORMULARIO '!C1719,'FORMULARIO '!E1719,'FORMULARIO '!P1719)</f>
        <v>7875-Latex Experto y Homologos-Todocolor-Blanca</v>
      </c>
      <c r="B1681" s="85" t="str">
        <f t="shared" si="26"/>
        <v>7875-Latex Experto y Homologos-Todocolor-Blanca</v>
      </c>
      <c r="C1681" s="85" t="str">
        <f>('FORMULARIO '!G1719)</f>
        <v>7875</v>
      </c>
      <c r="D1681" s="75">
        <f>('FORMULARIO '!H1719)</f>
        <v>0</v>
      </c>
      <c r="E1681" s="75">
        <f>('FORMULARIO '!I1719)</f>
        <v>0</v>
      </c>
      <c r="F1681" s="75">
        <f>('FORMULARIO '!J1719)</f>
        <v>0</v>
      </c>
      <c r="G1681" s="75">
        <v>0</v>
      </c>
      <c r="H1681" s="75">
        <v>3785</v>
      </c>
      <c r="M1681" s="86" t="b">
        <f>('FORMULARIO '!BE1719)</f>
        <v>0</v>
      </c>
      <c r="N1681" s="86" t="b">
        <f>('FORMULARIO '!BF1719)</f>
        <v>0</v>
      </c>
      <c r="O1681" s="86">
        <f>('FORMULARIO '!BG1719)</f>
        <v>4.6208670964689187</v>
      </c>
      <c r="P1681" s="86" t="b">
        <f>('FORMULARIO '!BH1719)</f>
        <v>0</v>
      </c>
      <c r="Q1681" s="86" t="b">
        <f>('FORMULARIO '!BI1719)</f>
        <v>0</v>
      </c>
      <c r="R1681" s="86">
        <f>('FORMULARIO '!BJ1719)</f>
        <v>0.30805780643126124</v>
      </c>
      <c r="S1681" s="86" t="b">
        <f>('FORMULARIO '!BK1719)</f>
        <v>0</v>
      </c>
      <c r="T1681" s="86" t="b">
        <f>('FORMULARIO '!BL1719)</f>
        <v>0</v>
      </c>
      <c r="U1681" s="86" t="b">
        <f>('FORMULARIO '!BM1719)</f>
        <v>0</v>
      </c>
      <c r="V1681" s="86" t="b">
        <f>('FORMULARIO '!BN1719)</f>
        <v>0</v>
      </c>
      <c r="W1681" s="86" t="b">
        <f>('FORMULARIO '!BO1719)</f>
        <v>0</v>
      </c>
      <c r="X1681" s="86" t="b">
        <f>('FORMULARIO '!BP1719)</f>
        <v>0</v>
      </c>
      <c r="Y1681" s="86" t="b">
        <f>('FORMULARIO '!BQ1719)</f>
        <v>0</v>
      </c>
      <c r="Z1681" s="86" t="b">
        <f>('FORMULARIO '!BR1719)</f>
        <v>0</v>
      </c>
    </row>
    <row r="1682" spans="1:26" x14ac:dyDescent="0.75">
      <c r="A1682" s="85" t="str">
        <f>_xlfn.CONCAT('FORMULARIO '!G1720,'FORMULARIO '!E1720,'FORMULARIO '!B1720,'FORMULARIO '!E1720,'FORMULARIO '!C1720,'FORMULARIO '!E1720,'FORMULARIO '!P1720)</f>
        <v>7876-Latex Experto y Homologos-Todocolor-Blanca</v>
      </c>
      <c r="B1682" s="85" t="str">
        <f t="shared" si="26"/>
        <v>7876-Latex Experto y Homologos-Todocolor-Blanca</v>
      </c>
      <c r="C1682" s="85" t="str">
        <f>('FORMULARIO '!G1720)</f>
        <v>7876</v>
      </c>
      <c r="D1682" s="75">
        <f>('FORMULARIO '!H1720)</f>
        <v>0</v>
      </c>
      <c r="E1682" s="75">
        <f>('FORMULARIO '!I1720)</f>
        <v>0</v>
      </c>
      <c r="F1682" s="75">
        <f>('FORMULARIO '!J1720)</f>
        <v>0</v>
      </c>
      <c r="G1682" s="75">
        <v>0</v>
      </c>
      <c r="H1682" s="75">
        <v>3785</v>
      </c>
      <c r="M1682" s="86" t="b">
        <f>('FORMULARIO '!BE1720)</f>
        <v>0</v>
      </c>
      <c r="N1682" s="86" t="b">
        <f>('FORMULARIO '!BF1720)</f>
        <v>0</v>
      </c>
      <c r="O1682" s="86">
        <f>('FORMULARIO '!BG1720)</f>
        <v>2.1564046450188288</v>
      </c>
      <c r="P1682" s="86" t="b">
        <f>('FORMULARIO '!BH1720)</f>
        <v>0</v>
      </c>
      <c r="Q1682" s="86" t="b">
        <f>('FORMULARIO '!BI1720)</f>
        <v>0</v>
      </c>
      <c r="R1682" s="86">
        <f>('FORMULARIO '!BJ1720)</f>
        <v>0.30805780643126124</v>
      </c>
      <c r="S1682" s="86" t="b">
        <f>('FORMULARIO '!BK1720)</f>
        <v>0</v>
      </c>
      <c r="T1682" s="86" t="b">
        <f>('FORMULARIO '!BL1720)</f>
        <v>0</v>
      </c>
      <c r="U1682" s="86" t="b">
        <f>('FORMULARIO '!BM1720)</f>
        <v>0</v>
      </c>
      <c r="V1682" s="86" t="b">
        <f>('FORMULARIO '!BN1720)</f>
        <v>0</v>
      </c>
      <c r="W1682" s="86" t="b">
        <f>('FORMULARIO '!BO1720)</f>
        <v>0</v>
      </c>
      <c r="X1682" s="86" t="b">
        <f>('FORMULARIO '!BP1720)</f>
        <v>0</v>
      </c>
      <c r="Y1682" s="86" t="b">
        <f>('FORMULARIO '!BQ1720)</f>
        <v>0</v>
      </c>
      <c r="Z1682" s="86" t="b">
        <f>('FORMULARIO '!BR1720)</f>
        <v>0</v>
      </c>
    </row>
    <row r="1683" spans="1:26" x14ac:dyDescent="0.75">
      <c r="A1683" s="85" t="str">
        <f>_xlfn.CONCAT('FORMULARIO '!G1721,'FORMULARIO '!E1721,'FORMULARIO '!B1721,'FORMULARIO '!E1721,'FORMULARIO '!C1721,'FORMULARIO '!E1721,'FORMULARIO '!P1721)</f>
        <v>7878-Latex Experto y Homologos-Todocolor-Intensa</v>
      </c>
      <c r="B1683" s="85" t="str">
        <f t="shared" si="26"/>
        <v>7878-Latex Experto y Homologos-Todocolor-Intensa</v>
      </c>
      <c r="C1683" s="85" t="str">
        <f>('FORMULARIO '!G1721)</f>
        <v>7878</v>
      </c>
      <c r="D1683" s="75">
        <f>('FORMULARIO '!H1721)</f>
        <v>0</v>
      </c>
      <c r="E1683" s="75">
        <f>('FORMULARIO '!I1721)</f>
        <v>0</v>
      </c>
      <c r="F1683" s="75">
        <f>('FORMULARIO '!J1721)</f>
        <v>0</v>
      </c>
      <c r="G1683" s="75">
        <v>0</v>
      </c>
      <c r="H1683" s="75">
        <v>3785</v>
      </c>
      <c r="M1683" s="86" t="b">
        <f>('FORMULARIO '!BE1721)</f>
        <v>0</v>
      </c>
      <c r="N1683" s="86" t="b">
        <f>('FORMULARIO '!BF1721)</f>
        <v>0</v>
      </c>
      <c r="O1683" s="86">
        <f>('FORMULARIO '!BG1721)</f>
        <v>115.21361960529171</v>
      </c>
      <c r="P1683" s="86" t="b">
        <f>('FORMULARIO '!BH1721)</f>
        <v>0</v>
      </c>
      <c r="Q1683" s="86" t="b">
        <f>('FORMULARIO '!BI1721)</f>
        <v>0</v>
      </c>
      <c r="R1683" s="86" t="b">
        <f>('FORMULARIO '!BJ1721)</f>
        <v>0</v>
      </c>
      <c r="S1683" s="86" t="b">
        <f>('FORMULARIO '!BK1721)</f>
        <v>0</v>
      </c>
      <c r="T1683" s="86" t="b">
        <f>('FORMULARIO '!BL1721)</f>
        <v>0</v>
      </c>
      <c r="U1683" s="86">
        <f>('FORMULARIO '!BM1721)</f>
        <v>90.877052897222057</v>
      </c>
      <c r="V1683" s="86" t="b">
        <f>('FORMULARIO '!BN1721)</f>
        <v>0</v>
      </c>
      <c r="W1683" s="86" t="b">
        <f>('FORMULARIO '!BO1721)</f>
        <v>0</v>
      </c>
      <c r="X1683" s="86" t="b">
        <f>('FORMULARIO '!BP1721)</f>
        <v>0</v>
      </c>
      <c r="Y1683" s="86">
        <f>('FORMULARIO '!BQ1721)</f>
        <v>4.6208670964689187</v>
      </c>
      <c r="Z1683" s="86" t="b">
        <f>('FORMULARIO '!BR1721)</f>
        <v>0</v>
      </c>
    </row>
    <row r="1684" spans="1:26" x14ac:dyDescent="0.75">
      <c r="A1684" s="85" t="str">
        <f>_xlfn.CONCAT('FORMULARIO '!G1722,'FORMULARIO '!E1722,'FORMULARIO '!B1722,'FORMULARIO '!E1722,'FORMULARIO '!C1722,'FORMULARIO '!E1722,'FORMULARIO '!P1722)</f>
        <v>7879-Latex Experto y Homologos-Todocolor-Intensa</v>
      </c>
      <c r="B1684" s="85" t="str">
        <f t="shared" si="26"/>
        <v>7879-Latex Experto y Homologos-Todocolor-Intensa</v>
      </c>
      <c r="C1684" s="85" t="str">
        <f>('FORMULARIO '!G1722)</f>
        <v>7879</v>
      </c>
      <c r="D1684" s="75">
        <f>('FORMULARIO '!H1722)</f>
        <v>0</v>
      </c>
      <c r="E1684" s="75">
        <f>('FORMULARIO '!I1722)</f>
        <v>0</v>
      </c>
      <c r="F1684" s="75">
        <f>('FORMULARIO '!J1722)</f>
        <v>0</v>
      </c>
      <c r="G1684" s="75">
        <v>0</v>
      </c>
      <c r="H1684" s="75">
        <v>3785</v>
      </c>
      <c r="M1684" s="86" t="b">
        <f>('FORMULARIO '!BE1722)</f>
        <v>0</v>
      </c>
      <c r="N1684" s="86" t="b">
        <f>('FORMULARIO '!BF1722)</f>
        <v>0</v>
      </c>
      <c r="O1684" s="86">
        <f>('FORMULARIO '!BG1722)</f>
        <v>60.687387866958467</v>
      </c>
      <c r="P1684" s="86" t="b">
        <f>('FORMULARIO '!BH1722)</f>
        <v>0</v>
      </c>
      <c r="Q1684" s="86" t="b">
        <f>('FORMULARIO '!BI1722)</f>
        <v>0</v>
      </c>
      <c r="R1684" s="86" t="b">
        <f>('FORMULARIO '!BJ1722)</f>
        <v>0</v>
      </c>
      <c r="S1684" s="86" t="b">
        <f>('FORMULARIO '!BK1722)</f>
        <v>0</v>
      </c>
      <c r="T1684" s="86" t="b">
        <f>('FORMULARIO '!BL1722)</f>
        <v>0</v>
      </c>
      <c r="U1684" s="86">
        <f>('FORMULARIO '!BM1722)</f>
        <v>45.900613158257926</v>
      </c>
      <c r="V1684" s="86" t="b">
        <f>('FORMULARIO '!BN1722)</f>
        <v>0</v>
      </c>
      <c r="W1684" s="86" t="b">
        <f>('FORMULARIO '!BO1722)</f>
        <v>0</v>
      </c>
      <c r="X1684" s="86" t="b">
        <f>('FORMULARIO '!BP1722)</f>
        <v>0</v>
      </c>
      <c r="Y1684" s="86">
        <f>('FORMULARIO '!BQ1722)</f>
        <v>1.8483468385875674</v>
      </c>
      <c r="Z1684" s="86" t="b">
        <f>('FORMULARIO '!BR1722)</f>
        <v>0</v>
      </c>
    </row>
    <row r="1685" spans="1:26" x14ac:dyDescent="0.75">
      <c r="A1685" s="85" t="str">
        <f>_xlfn.CONCAT('FORMULARIO '!G1723,'FORMULARIO '!E1723,'FORMULARIO '!B1723,'FORMULARIO '!E1723,'FORMULARIO '!C1723,'FORMULARIO '!E1723,'FORMULARIO '!P1723)</f>
        <v>7880-Latex Experto y Homologos-Todocolor-Media</v>
      </c>
      <c r="B1685" s="85" t="str">
        <f t="shared" si="26"/>
        <v>7880-Latex Experto y Homologos-Todocolor-Media</v>
      </c>
      <c r="C1685" s="85" t="str">
        <f>('FORMULARIO '!G1723)</f>
        <v>7880</v>
      </c>
      <c r="D1685" s="75">
        <f>('FORMULARIO '!H1723)</f>
        <v>0</v>
      </c>
      <c r="E1685" s="75">
        <f>('FORMULARIO '!I1723)</f>
        <v>0</v>
      </c>
      <c r="F1685" s="75">
        <f>('FORMULARIO '!J1723)</f>
        <v>0</v>
      </c>
      <c r="G1685" s="75">
        <v>0</v>
      </c>
      <c r="H1685" s="75">
        <v>3785</v>
      </c>
      <c r="M1685" s="86" t="b">
        <f>('FORMULARIO '!BE1723)</f>
        <v>0</v>
      </c>
      <c r="N1685" s="86" t="b">
        <f>('FORMULARIO '!BF1723)</f>
        <v>0</v>
      </c>
      <c r="O1685" s="86">
        <f>('FORMULARIO '!BG1723)</f>
        <v>23.412393288775853</v>
      </c>
      <c r="P1685" s="86" t="b">
        <f>('FORMULARIO '!BH1723)</f>
        <v>0</v>
      </c>
      <c r="Q1685" s="86" t="b">
        <f>('FORMULARIO '!BI1723)</f>
        <v>0</v>
      </c>
      <c r="R1685" s="86" t="b">
        <f>('FORMULARIO '!BJ1723)</f>
        <v>0</v>
      </c>
      <c r="S1685" s="86" t="b">
        <f>('FORMULARIO '!BK1723)</f>
        <v>0</v>
      </c>
      <c r="T1685" s="86" t="b">
        <f>('FORMULARIO '!BL1723)</f>
        <v>0</v>
      </c>
      <c r="U1685" s="86">
        <f>('FORMULARIO '!BM1723)</f>
        <v>23.412393288775853</v>
      </c>
      <c r="V1685" s="86" t="b">
        <f>('FORMULARIO '!BN1723)</f>
        <v>0</v>
      </c>
      <c r="W1685" s="86" t="b">
        <f>('FORMULARIO '!BO1723)</f>
        <v>0</v>
      </c>
      <c r="X1685" s="86" t="b">
        <f>('FORMULARIO '!BP1723)</f>
        <v>0</v>
      </c>
      <c r="Y1685" s="86">
        <f>('FORMULARIO '!BQ1723)</f>
        <v>0.92417341929378372</v>
      </c>
      <c r="Z1685" s="86" t="b">
        <f>('FORMULARIO '!BR1723)</f>
        <v>0</v>
      </c>
    </row>
    <row r="1686" spans="1:26" x14ac:dyDescent="0.75">
      <c r="A1686" s="85" t="str">
        <f>_xlfn.CONCAT('FORMULARIO '!G1724,'FORMULARIO '!E1724,'FORMULARIO '!B1724,'FORMULARIO '!E1724,'FORMULARIO '!C1724,'FORMULARIO '!E1724,'FORMULARIO '!P1724)</f>
        <v>7881-Latex Experto y Homologos-Todocolor-Media</v>
      </c>
      <c r="B1686" s="85" t="str">
        <f t="shared" si="26"/>
        <v>7881-Latex Experto y Homologos-Todocolor-Media</v>
      </c>
      <c r="C1686" s="85" t="str">
        <f>('FORMULARIO '!G1724)</f>
        <v>7881</v>
      </c>
      <c r="D1686" s="75">
        <f>('FORMULARIO '!H1724)</f>
        <v>0</v>
      </c>
      <c r="E1686" s="75">
        <f>('FORMULARIO '!I1724)</f>
        <v>0</v>
      </c>
      <c r="F1686" s="75">
        <f>('FORMULARIO '!J1724)</f>
        <v>0</v>
      </c>
      <c r="G1686" s="75">
        <v>0</v>
      </c>
      <c r="H1686" s="75">
        <v>3785</v>
      </c>
      <c r="M1686" s="86" t="b">
        <f>('FORMULARIO '!BE1724)</f>
        <v>0</v>
      </c>
      <c r="N1686" s="86" t="b">
        <f>('FORMULARIO '!BF1724)</f>
        <v>0</v>
      </c>
      <c r="O1686" s="86">
        <f>('FORMULARIO '!BG1724)</f>
        <v>18.483468385875675</v>
      </c>
      <c r="P1686" s="86" t="b">
        <f>('FORMULARIO '!BH1724)</f>
        <v>0</v>
      </c>
      <c r="Q1686" s="86" t="b">
        <f>('FORMULARIO '!BI1724)</f>
        <v>0</v>
      </c>
      <c r="R1686" s="86" t="b">
        <f>('FORMULARIO '!BJ1724)</f>
        <v>0</v>
      </c>
      <c r="S1686" s="86" t="b">
        <f>('FORMULARIO '!BK1724)</f>
        <v>0</v>
      </c>
      <c r="T1686" s="86" t="b">
        <f>('FORMULARIO '!BL1724)</f>
        <v>0</v>
      </c>
      <c r="U1686" s="86">
        <f>('FORMULARIO '!BM1724)</f>
        <v>9.2417341929378374</v>
      </c>
      <c r="V1686" s="86" t="b">
        <f>('FORMULARIO '!BN1724)</f>
        <v>0</v>
      </c>
      <c r="W1686" s="86" t="b">
        <f>('FORMULARIO '!BO1724)</f>
        <v>0</v>
      </c>
      <c r="X1686" s="86" t="b">
        <f>('FORMULARIO '!BP1724)</f>
        <v>0</v>
      </c>
      <c r="Y1686" s="86">
        <f>('FORMULARIO '!BQ1724)</f>
        <v>0.30805780643126124</v>
      </c>
      <c r="Z1686" s="86" t="b">
        <f>('FORMULARIO '!BR1724)</f>
        <v>0</v>
      </c>
    </row>
    <row r="1687" spans="1:26" x14ac:dyDescent="0.75">
      <c r="A1687" s="85" t="str">
        <f>_xlfn.CONCAT('FORMULARIO '!G1725,'FORMULARIO '!E1725,'FORMULARIO '!B1725,'FORMULARIO '!E1725,'FORMULARIO '!C1725,'FORMULARIO '!E1725,'FORMULARIO '!P1725)</f>
        <v>7882-Latex Experto y Homologos-Todocolor-Blanca</v>
      </c>
      <c r="B1687" s="85" t="str">
        <f t="shared" si="26"/>
        <v>7882-Latex Experto y Homologos-Todocolor-Blanca</v>
      </c>
      <c r="C1687" s="85" t="str">
        <f>('FORMULARIO '!G1725)</f>
        <v>7882</v>
      </c>
      <c r="D1687" s="75">
        <f>('FORMULARIO '!H1725)</f>
        <v>0</v>
      </c>
      <c r="E1687" s="75">
        <f>('FORMULARIO '!I1725)</f>
        <v>0</v>
      </c>
      <c r="F1687" s="75">
        <f>('FORMULARIO '!J1725)</f>
        <v>0</v>
      </c>
      <c r="G1687" s="75">
        <v>0</v>
      </c>
      <c r="H1687" s="75">
        <v>3785</v>
      </c>
      <c r="M1687" s="86" t="b">
        <f>('FORMULARIO '!BE1725)</f>
        <v>0</v>
      </c>
      <c r="N1687" s="86" t="b">
        <f>('FORMULARIO '!BF1725)</f>
        <v>0</v>
      </c>
      <c r="O1687" s="86">
        <f>('FORMULARIO '!BG1725)</f>
        <v>13.246485676544234</v>
      </c>
      <c r="P1687" s="86" t="b">
        <f>('FORMULARIO '!BH1725)</f>
        <v>0</v>
      </c>
      <c r="Q1687" s="86" t="b">
        <f>('FORMULARIO '!BI1725)</f>
        <v>0</v>
      </c>
      <c r="R1687" s="86">
        <f>('FORMULARIO '!BJ1725)</f>
        <v>1.232231225725045</v>
      </c>
      <c r="S1687" s="86" t="b">
        <f>('FORMULARIO '!BK1725)</f>
        <v>0</v>
      </c>
      <c r="T1687" s="86" t="b">
        <f>('FORMULARIO '!BL1725)</f>
        <v>0</v>
      </c>
      <c r="U1687" s="86">
        <f>('FORMULARIO '!BM1725)</f>
        <v>4.9289249029001798</v>
      </c>
      <c r="V1687" s="86" t="b">
        <f>('FORMULARIO '!BN1725)</f>
        <v>0</v>
      </c>
      <c r="W1687" s="86" t="b">
        <f>('FORMULARIO '!BO1725)</f>
        <v>0</v>
      </c>
      <c r="X1687" s="86" t="b">
        <f>('FORMULARIO '!BP1725)</f>
        <v>0</v>
      </c>
      <c r="Y1687" s="86" t="b">
        <f>('FORMULARIO '!BQ1725)</f>
        <v>0</v>
      </c>
      <c r="Z1687" s="86" t="b">
        <f>('FORMULARIO '!BR1725)</f>
        <v>0</v>
      </c>
    </row>
    <row r="1688" spans="1:26" x14ac:dyDescent="0.75">
      <c r="A1688" s="85" t="str">
        <f>_xlfn.CONCAT('FORMULARIO '!G1726,'FORMULARIO '!E1726,'FORMULARIO '!B1726,'FORMULARIO '!E1726,'FORMULARIO '!C1726,'FORMULARIO '!E1726,'FORMULARIO '!P1726)</f>
        <v>7883-Latex Experto y Homologos-Todocolor-Blanca</v>
      </c>
      <c r="B1688" s="85" t="str">
        <f t="shared" si="26"/>
        <v>7883-Latex Experto y Homologos-Todocolor-Blanca</v>
      </c>
      <c r="C1688" s="85" t="str">
        <f>('FORMULARIO '!G1726)</f>
        <v>7883</v>
      </c>
      <c r="D1688" s="75">
        <f>('FORMULARIO '!H1726)</f>
        <v>0</v>
      </c>
      <c r="E1688" s="75">
        <f>('FORMULARIO '!I1726)</f>
        <v>0</v>
      </c>
      <c r="F1688" s="75">
        <f>('FORMULARIO '!J1726)</f>
        <v>0</v>
      </c>
      <c r="G1688" s="75">
        <v>0</v>
      </c>
      <c r="H1688" s="75">
        <v>3785</v>
      </c>
      <c r="M1688" s="86">
        <f>('FORMULARIO '!BE1726)</f>
        <v>0.61611561286252248</v>
      </c>
      <c r="N1688" s="86" t="b">
        <f>('FORMULARIO '!BF1726)</f>
        <v>0</v>
      </c>
      <c r="O1688" s="86">
        <f>('FORMULARIO '!BG1726)</f>
        <v>6.1611561286252252</v>
      </c>
      <c r="P1688" s="86" t="b">
        <f>('FORMULARIO '!BH1726)</f>
        <v>0</v>
      </c>
      <c r="Q1688" s="86" t="b">
        <f>('FORMULARIO '!BI1726)</f>
        <v>0</v>
      </c>
      <c r="R1688" s="86" t="b">
        <f>('FORMULARIO '!BJ1726)</f>
        <v>0</v>
      </c>
      <c r="S1688" s="86" t="b">
        <f>('FORMULARIO '!BK1726)</f>
        <v>0</v>
      </c>
      <c r="T1688" s="86" t="b">
        <f>('FORMULARIO '!BL1726)</f>
        <v>0</v>
      </c>
      <c r="U1688" s="86" t="b">
        <f>('FORMULARIO '!BM1726)</f>
        <v>0</v>
      </c>
      <c r="V1688" s="86" t="b">
        <f>('FORMULARIO '!BN1726)</f>
        <v>0</v>
      </c>
      <c r="W1688" s="86" t="b">
        <f>('FORMULARIO '!BO1726)</f>
        <v>0</v>
      </c>
      <c r="X1688" s="86" t="b">
        <f>('FORMULARIO '!BP1726)</f>
        <v>0</v>
      </c>
      <c r="Y1688" s="86" t="b">
        <f>('FORMULARIO '!BQ1726)</f>
        <v>0</v>
      </c>
      <c r="Z1688" s="86" t="b">
        <f>('FORMULARIO '!BR1726)</f>
        <v>0</v>
      </c>
    </row>
    <row r="1689" spans="1:26" x14ac:dyDescent="0.75">
      <c r="A1689" s="85" t="str">
        <f>_xlfn.CONCAT('FORMULARIO '!G1727,'FORMULARIO '!E1727,'FORMULARIO '!B1727,'FORMULARIO '!E1727,'FORMULARIO '!C1727,'FORMULARIO '!E1727,'FORMULARIO '!P1727)</f>
        <v>7884-Latex Experto y Homologos-Todocolor-Blanca</v>
      </c>
      <c r="B1689" s="85" t="str">
        <f t="shared" si="26"/>
        <v>7884-Latex Experto y Homologos-Todocolor-Blanca</v>
      </c>
      <c r="C1689" s="85" t="str">
        <f>('FORMULARIO '!G1727)</f>
        <v>7884</v>
      </c>
      <c r="D1689" s="75">
        <f>('FORMULARIO '!H1727)</f>
        <v>0</v>
      </c>
      <c r="E1689" s="75">
        <f>('FORMULARIO '!I1727)</f>
        <v>0</v>
      </c>
      <c r="F1689" s="75">
        <f>('FORMULARIO '!J1727)</f>
        <v>0</v>
      </c>
      <c r="G1689" s="75">
        <v>0</v>
      </c>
      <c r="H1689" s="75">
        <v>3785</v>
      </c>
      <c r="M1689" s="86" t="b">
        <f>('FORMULARIO '!BE1727)</f>
        <v>0</v>
      </c>
      <c r="N1689" s="86" t="b">
        <f>('FORMULARIO '!BF1727)</f>
        <v>0</v>
      </c>
      <c r="O1689" s="86">
        <f>('FORMULARIO '!BG1727)</f>
        <v>3.3886358707438737</v>
      </c>
      <c r="P1689" s="86" t="b">
        <f>('FORMULARIO '!BH1727)</f>
        <v>0</v>
      </c>
      <c r="Q1689" s="86" t="b">
        <f>('FORMULARIO '!BI1727)</f>
        <v>0</v>
      </c>
      <c r="R1689" s="86" t="b">
        <f>('FORMULARIO '!BJ1727)</f>
        <v>0</v>
      </c>
      <c r="S1689" s="86" t="b">
        <f>('FORMULARIO '!BK1727)</f>
        <v>0</v>
      </c>
      <c r="T1689" s="86" t="b">
        <f>('FORMULARIO '!BL1727)</f>
        <v>0</v>
      </c>
      <c r="U1689" s="86">
        <f>('FORMULARIO '!BM1727)</f>
        <v>0.30805780643126124</v>
      </c>
      <c r="V1689" s="86" t="b">
        <f>('FORMULARIO '!BN1727)</f>
        <v>0</v>
      </c>
      <c r="W1689" s="86" t="b">
        <f>('FORMULARIO '!BO1727)</f>
        <v>0</v>
      </c>
      <c r="X1689" s="86" t="b">
        <f>('FORMULARIO '!BP1727)</f>
        <v>0</v>
      </c>
      <c r="Y1689" s="86" t="b">
        <f>('FORMULARIO '!BQ1727)</f>
        <v>0</v>
      </c>
      <c r="Z1689" s="86" t="b">
        <f>('FORMULARIO '!BR1727)</f>
        <v>0</v>
      </c>
    </row>
    <row r="1690" spans="1:26" x14ac:dyDescent="0.75">
      <c r="A1690" s="85" t="str">
        <f>_xlfn.CONCAT('FORMULARIO '!G1728,'FORMULARIO '!E1728,'FORMULARIO '!B1728,'FORMULARIO '!E1728,'FORMULARIO '!C1728,'FORMULARIO '!E1728,'FORMULARIO '!P1728)</f>
        <v>7886-Latex Experto y Homologos-Todocolor-Intensa</v>
      </c>
      <c r="B1690" s="85" t="str">
        <f t="shared" si="26"/>
        <v>7886-Latex Experto y Homologos-Todocolor-Intensa</v>
      </c>
      <c r="C1690" s="85" t="str">
        <f>('FORMULARIO '!G1728)</f>
        <v>7886</v>
      </c>
      <c r="D1690" s="75">
        <f>('FORMULARIO '!H1728)</f>
        <v>0</v>
      </c>
      <c r="E1690" s="75">
        <f>('FORMULARIO '!I1728)</f>
        <v>0</v>
      </c>
      <c r="F1690" s="75">
        <f>('FORMULARIO '!J1728)</f>
        <v>0</v>
      </c>
      <c r="G1690" s="75">
        <v>0</v>
      </c>
      <c r="H1690" s="75">
        <v>3785</v>
      </c>
      <c r="M1690" s="86" t="b">
        <f>('FORMULARIO '!BE1728)</f>
        <v>0</v>
      </c>
      <c r="N1690" s="86" t="b">
        <f>('FORMULARIO '!BF1728)</f>
        <v>0</v>
      </c>
      <c r="O1690" s="86">
        <f>('FORMULARIO '!BG1728)</f>
        <v>67.464659608446212</v>
      </c>
      <c r="P1690" s="86" t="b">
        <f>('FORMULARIO '!BH1728)</f>
        <v>0</v>
      </c>
      <c r="Q1690" s="86" t="b">
        <f>('FORMULARIO '!BI1728)</f>
        <v>0</v>
      </c>
      <c r="R1690" s="86" t="b">
        <f>('FORMULARIO '!BJ1728)</f>
        <v>0</v>
      </c>
      <c r="S1690" s="86" t="b">
        <f>('FORMULARIO '!BK1728)</f>
        <v>0</v>
      </c>
      <c r="T1690" s="86">
        <f>('FORMULARIO '!BL1728)</f>
        <v>14.170659095838017</v>
      </c>
      <c r="U1690" s="86">
        <f>('FORMULARIO '!BM1728)</f>
        <v>95.497919993690985</v>
      </c>
      <c r="V1690" s="86" t="b">
        <f>('FORMULARIO '!BN1728)</f>
        <v>0</v>
      </c>
      <c r="W1690" s="86" t="b">
        <f>('FORMULARIO '!BO1728)</f>
        <v>0</v>
      </c>
      <c r="X1690" s="86" t="b">
        <f>('FORMULARIO '!BP1728)</f>
        <v>0</v>
      </c>
      <c r="Y1690" s="86" t="b">
        <f>('FORMULARIO '!BQ1728)</f>
        <v>0</v>
      </c>
      <c r="Z1690" s="86" t="b">
        <f>('FORMULARIO '!BR1728)</f>
        <v>0</v>
      </c>
    </row>
    <row r="1691" spans="1:26" x14ac:dyDescent="0.75">
      <c r="A1691" s="85" t="str">
        <f>_xlfn.CONCAT('FORMULARIO '!G1729,'FORMULARIO '!E1729,'FORMULARIO '!B1729,'FORMULARIO '!E1729,'FORMULARIO '!C1729,'FORMULARIO '!E1729,'FORMULARIO '!P1729)</f>
        <v>7887-Latex Experto y Homologos-Todocolor-Intensa</v>
      </c>
      <c r="B1691" s="85" t="str">
        <f t="shared" si="26"/>
        <v>7887-Latex Experto y Homologos-Todocolor-Intensa</v>
      </c>
      <c r="C1691" s="85" t="str">
        <f>('FORMULARIO '!G1729)</f>
        <v>7887</v>
      </c>
      <c r="D1691" s="75">
        <f>('FORMULARIO '!H1729)</f>
        <v>0</v>
      </c>
      <c r="E1691" s="75">
        <f>('FORMULARIO '!I1729)</f>
        <v>0</v>
      </c>
      <c r="F1691" s="75">
        <f>('FORMULARIO '!J1729)</f>
        <v>0</v>
      </c>
      <c r="G1691" s="75">
        <v>0</v>
      </c>
      <c r="H1691" s="75">
        <v>3785</v>
      </c>
      <c r="M1691" s="86" t="b">
        <f>('FORMULARIO '!BE1729)</f>
        <v>0</v>
      </c>
      <c r="N1691" s="86" t="b">
        <f>('FORMULARIO '!BF1729)</f>
        <v>0</v>
      </c>
      <c r="O1691" s="86">
        <f>('FORMULARIO '!BG1729)</f>
        <v>44.668381932532881</v>
      </c>
      <c r="P1691" s="86" t="b">
        <f>('FORMULARIO '!BH1729)</f>
        <v>0</v>
      </c>
      <c r="Q1691" s="86" t="b">
        <f>('FORMULARIO '!BI1729)</f>
        <v>0</v>
      </c>
      <c r="R1691" s="86">
        <f>('FORMULARIO '!BJ1729)</f>
        <v>36.042763352457563</v>
      </c>
      <c r="S1691" s="86" t="b">
        <f>('FORMULARIO '!BK1729)</f>
        <v>0</v>
      </c>
      <c r="T1691" s="86" t="b">
        <f>('FORMULARIO '!BL1729)</f>
        <v>0</v>
      </c>
      <c r="U1691" s="86">
        <f>('FORMULARIO '!BM1729)</f>
        <v>49.289249029001802</v>
      </c>
      <c r="V1691" s="86" t="b">
        <f>('FORMULARIO '!BN1729)</f>
        <v>0</v>
      </c>
      <c r="W1691" s="86" t="b">
        <f>('FORMULARIO '!BO1729)</f>
        <v>0</v>
      </c>
      <c r="X1691" s="86" t="b">
        <f>('FORMULARIO '!BP1729)</f>
        <v>0</v>
      </c>
      <c r="Y1691" s="86" t="b">
        <f>('FORMULARIO '!BQ1729)</f>
        <v>0</v>
      </c>
      <c r="Z1691" s="86" t="b">
        <f>('FORMULARIO '!BR1729)</f>
        <v>0</v>
      </c>
    </row>
    <row r="1692" spans="1:26" x14ac:dyDescent="0.75">
      <c r="A1692" s="85" t="str">
        <f>_xlfn.CONCAT('FORMULARIO '!G1730,'FORMULARIO '!E1730,'FORMULARIO '!B1730,'FORMULARIO '!E1730,'FORMULARIO '!C1730,'FORMULARIO '!E1730,'FORMULARIO '!P1730)</f>
        <v>7888-Latex Experto y Homologos-Todocolor-Media</v>
      </c>
      <c r="B1692" s="85" t="str">
        <f t="shared" si="26"/>
        <v>7888-Latex Experto y Homologos-Todocolor-Media</v>
      </c>
      <c r="C1692" s="85" t="str">
        <f>('FORMULARIO '!G1730)</f>
        <v>7888</v>
      </c>
      <c r="D1692" s="75">
        <f>('FORMULARIO '!H1730)</f>
        <v>0</v>
      </c>
      <c r="E1692" s="75">
        <f>('FORMULARIO '!I1730)</f>
        <v>0</v>
      </c>
      <c r="F1692" s="75">
        <f>('FORMULARIO '!J1730)</f>
        <v>0</v>
      </c>
      <c r="G1692" s="75">
        <v>0</v>
      </c>
      <c r="H1692" s="75">
        <v>3785</v>
      </c>
      <c r="M1692" s="86" t="b">
        <f>('FORMULARIO '!BE1730)</f>
        <v>0</v>
      </c>
      <c r="N1692" s="86" t="b">
        <f>('FORMULARIO '!BF1730)</f>
        <v>0</v>
      </c>
      <c r="O1692" s="86">
        <f>('FORMULARIO '!BG1730)</f>
        <v>27.725202578813512</v>
      </c>
      <c r="P1692" s="86" t="b">
        <f>('FORMULARIO '!BH1730)</f>
        <v>0</v>
      </c>
      <c r="Q1692" s="86" t="b">
        <f>('FORMULARIO '!BI1730)</f>
        <v>0</v>
      </c>
      <c r="R1692" s="86">
        <f>('FORMULARIO '!BJ1730)</f>
        <v>32.962185288144951</v>
      </c>
      <c r="S1692" s="86" t="b">
        <f>('FORMULARIO '!BK1730)</f>
        <v>0</v>
      </c>
      <c r="T1692" s="86" t="b">
        <f>('FORMULARIO '!BL1730)</f>
        <v>0</v>
      </c>
      <c r="U1692" s="86">
        <f>('FORMULARIO '!BM1730)</f>
        <v>44.360324126101617</v>
      </c>
      <c r="V1692" s="86" t="b">
        <f>('FORMULARIO '!BN1730)</f>
        <v>0</v>
      </c>
      <c r="W1692" s="86" t="b">
        <f>('FORMULARIO '!BO1730)</f>
        <v>0</v>
      </c>
      <c r="X1692" s="86" t="b">
        <f>('FORMULARIO '!BP1730)</f>
        <v>0</v>
      </c>
      <c r="Y1692" s="86" t="b">
        <f>('FORMULARIO '!BQ1730)</f>
        <v>0</v>
      </c>
      <c r="Z1692" s="86" t="b">
        <f>('FORMULARIO '!BR1730)</f>
        <v>0</v>
      </c>
    </row>
    <row r="1693" spans="1:26" x14ac:dyDescent="0.75">
      <c r="A1693" s="85" t="str">
        <f>_xlfn.CONCAT('FORMULARIO '!G1731,'FORMULARIO '!E1731,'FORMULARIO '!B1731,'FORMULARIO '!E1731,'FORMULARIO '!C1731,'FORMULARIO '!E1731,'FORMULARIO '!P1731)</f>
        <v>7889-Latex Experto y Homologos-Todocolor-Media</v>
      </c>
      <c r="B1693" s="85" t="str">
        <f t="shared" si="26"/>
        <v>7889-Latex Experto y Homologos-Todocolor-Media</v>
      </c>
      <c r="C1693" s="85" t="str">
        <f>('FORMULARIO '!G1731)</f>
        <v>7889</v>
      </c>
      <c r="D1693" s="75">
        <f>('FORMULARIO '!H1731)</f>
        <v>0</v>
      </c>
      <c r="E1693" s="75">
        <f>('FORMULARIO '!I1731)</f>
        <v>0</v>
      </c>
      <c r="F1693" s="75">
        <f>('FORMULARIO '!J1731)</f>
        <v>0</v>
      </c>
      <c r="G1693" s="75">
        <v>0</v>
      </c>
      <c r="H1693" s="75">
        <v>3785</v>
      </c>
      <c r="M1693" s="86" t="b">
        <f>('FORMULARIO '!BE1731)</f>
        <v>0</v>
      </c>
      <c r="N1693" s="86" t="b">
        <f>('FORMULARIO '!BF1731)</f>
        <v>0</v>
      </c>
      <c r="O1693" s="86">
        <f>('FORMULARIO '!BG1731)</f>
        <v>7.3933873543502697</v>
      </c>
      <c r="P1693" s="86" t="b">
        <f>('FORMULARIO '!BH1731)</f>
        <v>0</v>
      </c>
      <c r="Q1693" s="86" t="b">
        <f>('FORMULARIO '!BI1731)</f>
        <v>0</v>
      </c>
      <c r="R1693" s="86">
        <f>('FORMULARIO '!BJ1731)</f>
        <v>11.706196644387926</v>
      </c>
      <c r="S1693" s="86" t="b">
        <f>('FORMULARIO '!BK1731)</f>
        <v>0</v>
      </c>
      <c r="T1693" s="86" t="b">
        <f>('FORMULARIO '!BL1731)</f>
        <v>0</v>
      </c>
      <c r="U1693" s="86">
        <f>('FORMULARIO '!BM1731)</f>
        <v>18.791526192306936</v>
      </c>
      <c r="V1693" s="86" t="b">
        <f>('FORMULARIO '!BN1731)</f>
        <v>0</v>
      </c>
      <c r="W1693" s="86" t="b">
        <f>('FORMULARIO '!BO1731)</f>
        <v>0</v>
      </c>
      <c r="X1693" s="86" t="b">
        <f>('FORMULARIO '!BP1731)</f>
        <v>0</v>
      </c>
      <c r="Y1693" s="86" t="b">
        <f>('FORMULARIO '!BQ1731)</f>
        <v>0</v>
      </c>
      <c r="Z1693" s="86" t="b">
        <f>('FORMULARIO '!BR1731)</f>
        <v>0</v>
      </c>
    </row>
    <row r="1694" spans="1:26" x14ac:dyDescent="0.75">
      <c r="A1694" s="85" t="str">
        <f>_xlfn.CONCAT('FORMULARIO '!G1732,'FORMULARIO '!E1732,'FORMULARIO '!B1732,'FORMULARIO '!E1732,'FORMULARIO '!C1732,'FORMULARIO '!E1732,'FORMULARIO '!P1732)</f>
        <v>7890-Latex Experto y Homologos-Todocolor-Blanca</v>
      </c>
      <c r="B1694" s="85" t="str">
        <f t="shared" si="26"/>
        <v>7890-Latex Experto y Homologos-Todocolor-Blanca</v>
      </c>
      <c r="C1694" s="85" t="str">
        <f>('FORMULARIO '!G1732)</f>
        <v>7890</v>
      </c>
      <c r="D1694" s="75">
        <f>('FORMULARIO '!H1732)</f>
        <v>0</v>
      </c>
      <c r="E1694" s="75">
        <f>('FORMULARIO '!I1732)</f>
        <v>0</v>
      </c>
      <c r="F1694" s="75">
        <f>('FORMULARIO '!J1732)</f>
        <v>0</v>
      </c>
      <c r="G1694" s="75">
        <v>0</v>
      </c>
      <c r="H1694" s="75">
        <v>3785</v>
      </c>
      <c r="M1694" s="86" t="b">
        <f>('FORMULARIO '!BE1732)</f>
        <v>0</v>
      </c>
      <c r="N1694" s="86" t="b">
        <f>('FORMULARIO '!BF1732)</f>
        <v>0</v>
      </c>
      <c r="O1694" s="86">
        <f>('FORMULARIO '!BG1732)</f>
        <v>9.8578498058003596</v>
      </c>
      <c r="P1694" s="86" t="b">
        <f>('FORMULARIO '!BH1732)</f>
        <v>0</v>
      </c>
      <c r="Q1694" s="86" t="b">
        <f>('FORMULARIO '!BI1732)</f>
        <v>0</v>
      </c>
      <c r="R1694" s="86">
        <f>('FORMULARIO '!BJ1732)</f>
        <v>5.5450405157627021</v>
      </c>
      <c r="S1694" s="86" t="b">
        <f>('FORMULARIO '!BK1732)</f>
        <v>0</v>
      </c>
      <c r="T1694" s="86" t="b">
        <f>('FORMULARIO '!BL1732)</f>
        <v>0</v>
      </c>
      <c r="U1694" s="86">
        <f>('FORMULARIO '!BM1732)</f>
        <v>11.090081031525404</v>
      </c>
      <c r="V1694" s="86" t="b">
        <f>('FORMULARIO '!BN1732)</f>
        <v>0</v>
      </c>
      <c r="W1694" s="86" t="b">
        <f>('FORMULARIO '!BO1732)</f>
        <v>0</v>
      </c>
      <c r="X1694" s="86" t="b">
        <f>('FORMULARIO '!BP1732)</f>
        <v>0</v>
      </c>
      <c r="Y1694" s="86" t="b">
        <f>('FORMULARIO '!BQ1732)</f>
        <v>0</v>
      </c>
      <c r="Z1694" s="86" t="b">
        <f>('FORMULARIO '!BR1732)</f>
        <v>0</v>
      </c>
    </row>
    <row r="1695" spans="1:26" x14ac:dyDescent="0.75">
      <c r="A1695" s="85" t="str">
        <f>_xlfn.CONCAT('FORMULARIO '!G1733,'FORMULARIO '!E1733,'FORMULARIO '!B1733,'FORMULARIO '!E1733,'FORMULARIO '!C1733,'FORMULARIO '!E1733,'FORMULARIO '!P1733)</f>
        <v>7891-Latex Experto y Homologos-Todocolor-Blanca</v>
      </c>
      <c r="B1695" s="85" t="str">
        <f t="shared" si="26"/>
        <v>7891-Latex Experto y Homologos-Todocolor-Blanca</v>
      </c>
      <c r="C1695" s="85" t="str">
        <f>('FORMULARIO '!G1733)</f>
        <v>7891</v>
      </c>
      <c r="D1695" s="75">
        <f>('FORMULARIO '!H1733)</f>
        <v>0</v>
      </c>
      <c r="E1695" s="75">
        <f>('FORMULARIO '!I1733)</f>
        <v>0</v>
      </c>
      <c r="F1695" s="75">
        <f>('FORMULARIO '!J1733)</f>
        <v>0</v>
      </c>
      <c r="G1695" s="75">
        <v>0</v>
      </c>
      <c r="H1695" s="75">
        <v>3785</v>
      </c>
      <c r="M1695" s="86" t="b">
        <f>('FORMULARIO '!BE1733)</f>
        <v>0</v>
      </c>
      <c r="N1695" s="86" t="b">
        <f>('FORMULARIO '!BF1733)</f>
        <v>0</v>
      </c>
      <c r="O1695" s="86">
        <f>('FORMULARIO '!BG1733)</f>
        <v>4.6208670964689187</v>
      </c>
      <c r="P1695" s="86" t="b">
        <f>('FORMULARIO '!BH1733)</f>
        <v>0</v>
      </c>
      <c r="Q1695" s="86" t="b">
        <f>('FORMULARIO '!BI1733)</f>
        <v>0</v>
      </c>
      <c r="R1695" s="86">
        <f>('FORMULARIO '!BJ1733)</f>
        <v>2.1564046450188288</v>
      </c>
      <c r="S1695" s="86" t="b">
        <f>('FORMULARIO '!BK1733)</f>
        <v>0</v>
      </c>
      <c r="T1695" s="86" t="b">
        <f>('FORMULARIO '!BL1733)</f>
        <v>0</v>
      </c>
      <c r="U1695" s="86">
        <f>('FORMULARIO '!BM1733)</f>
        <v>5.5450405157627021</v>
      </c>
      <c r="V1695" s="86" t="b">
        <f>('FORMULARIO '!BN1733)</f>
        <v>0</v>
      </c>
      <c r="W1695" s="86" t="b">
        <f>('FORMULARIO '!BO1733)</f>
        <v>0</v>
      </c>
      <c r="X1695" s="86" t="b">
        <f>('FORMULARIO '!BP1733)</f>
        <v>0</v>
      </c>
      <c r="Y1695" s="86" t="b">
        <f>('FORMULARIO '!BQ1733)</f>
        <v>0</v>
      </c>
      <c r="Z1695" s="86" t="b">
        <f>('FORMULARIO '!BR1733)</f>
        <v>0</v>
      </c>
    </row>
    <row r="1696" spans="1:26" x14ac:dyDescent="0.75">
      <c r="A1696" s="85" t="str">
        <f>_xlfn.CONCAT('FORMULARIO '!G1734,'FORMULARIO '!E1734,'FORMULARIO '!B1734,'FORMULARIO '!E1734,'FORMULARIO '!C1734,'FORMULARIO '!E1734,'FORMULARIO '!P1734)</f>
        <v>7892-Latex Experto y Homologos-Todocolor-Blanca</v>
      </c>
      <c r="B1696" s="85" t="str">
        <f t="shared" si="26"/>
        <v>7892-Latex Experto y Homologos-Todocolor-Blanca</v>
      </c>
      <c r="C1696" s="85" t="str">
        <f>('FORMULARIO '!G1734)</f>
        <v>7892</v>
      </c>
      <c r="D1696" s="75">
        <f>('FORMULARIO '!H1734)</f>
        <v>0</v>
      </c>
      <c r="E1696" s="75">
        <f>('FORMULARIO '!I1734)</f>
        <v>0</v>
      </c>
      <c r="F1696" s="75">
        <f>('FORMULARIO '!J1734)</f>
        <v>0</v>
      </c>
      <c r="G1696" s="75">
        <v>0</v>
      </c>
      <c r="H1696" s="75">
        <v>3785</v>
      </c>
      <c r="M1696" s="86" t="b">
        <f>('FORMULARIO '!BE1734)</f>
        <v>0</v>
      </c>
      <c r="N1696" s="86" t="b">
        <f>('FORMULARIO '!BF1734)</f>
        <v>0</v>
      </c>
      <c r="O1696" s="86">
        <f>('FORMULARIO '!BG1734)</f>
        <v>2.1564046450188288</v>
      </c>
      <c r="P1696" s="86" t="b">
        <f>('FORMULARIO '!BH1734)</f>
        <v>0</v>
      </c>
      <c r="Q1696" s="86" t="b">
        <f>('FORMULARIO '!BI1734)</f>
        <v>0</v>
      </c>
      <c r="R1696" s="86" t="b">
        <f>('FORMULARIO '!BJ1734)</f>
        <v>0</v>
      </c>
      <c r="S1696" s="86" t="b">
        <f>('FORMULARIO '!BK1734)</f>
        <v>0</v>
      </c>
      <c r="T1696" s="86">
        <f>('FORMULARIO '!BL1734)</f>
        <v>0.30805780643126124</v>
      </c>
      <c r="U1696" s="86">
        <f>('FORMULARIO '!BM1734)</f>
        <v>1.8483468385875674</v>
      </c>
      <c r="V1696" s="86" t="b">
        <f>('FORMULARIO '!BN1734)</f>
        <v>0</v>
      </c>
      <c r="W1696" s="86" t="b">
        <f>('FORMULARIO '!BO1734)</f>
        <v>0</v>
      </c>
      <c r="X1696" s="86" t="b">
        <f>('FORMULARIO '!BP1734)</f>
        <v>0</v>
      </c>
      <c r="Y1696" s="86" t="b">
        <f>('FORMULARIO '!BQ1734)</f>
        <v>0</v>
      </c>
      <c r="Z1696" s="86" t="b">
        <f>('FORMULARIO '!BR1734)</f>
        <v>0</v>
      </c>
    </row>
    <row r="1697" spans="1:26" x14ac:dyDescent="0.75">
      <c r="A1697" s="85" t="str">
        <f>_xlfn.CONCAT('FORMULARIO '!G1735,'FORMULARIO '!E1735,'FORMULARIO '!B1735,'FORMULARIO '!E1735,'FORMULARIO '!C1735,'FORMULARIO '!E1735,'FORMULARIO '!P1735)</f>
        <v>7894-Latex Experto y Homologos-Todocolor-Intensa</v>
      </c>
      <c r="B1697" s="85" t="str">
        <f t="shared" si="26"/>
        <v>7894-Latex Experto y Homologos-Todocolor-Intensa</v>
      </c>
      <c r="C1697" s="85" t="str">
        <f>('FORMULARIO '!G1735)</f>
        <v>7894</v>
      </c>
      <c r="D1697" s="75">
        <f>('FORMULARIO '!H1735)</f>
        <v>0</v>
      </c>
      <c r="E1697" s="75">
        <f>('FORMULARIO '!I1735)</f>
        <v>0</v>
      </c>
      <c r="F1697" s="75">
        <f>('FORMULARIO '!J1735)</f>
        <v>0</v>
      </c>
      <c r="G1697" s="75">
        <v>0</v>
      </c>
      <c r="H1697" s="75">
        <v>3785</v>
      </c>
      <c r="M1697" s="86" t="b">
        <f>('FORMULARIO '!BE1735)</f>
        <v>0</v>
      </c>
      <c r="N1697" s="86" t="b">
        <f>('FORMULARIO '!BF1735)</f>
        <v>0</v>
      </c>
      <c r="O1697" s="86">
        <f>('FORMULARIO '!BG1735)</f>
        <v>143.86299560339899</v>
      </c>
      <c r="P1697" s="86" t="b">
        <f>('FORMULARIO '!BH1735)</f>
        <v>0</v>
      </c>
      <c r="Q1697" s="86" t="b">
        <f>('FORMULARIO '!BI1735)</f>
        <v>0</v>
      </c>
      <c r="R1697" s="86" t="b">
        <f>('FORMULARIO '!BJ1735)</f>
        <v>0</v>
      </c>
      <c r="S1697" s="86" t="b">
        <f>('FORMULARIO '!BK1735)</f>
        <v>0</v>
      </c>
      <c r="T1697" s="86" t="b">
        <f>('FORMULARIO '!BL1735)</f>
        <v>0</v>
      </c>
      <c r="U1697" s="86">
        <f>('FORMULARIO '!BM1735)</f>
        <v>16.019005934425582</v>
      </c>
      <c r="V1697" s="86" t="b">
        <f>('FORMULARIO '!BN1735)</f>
        <v>0</v>
      </c>
      <c r="W1697" s="86" t="b">
        <f>('FORMULARIO '!BO1735)</f>
        <v>0</v>
      </c>
      <c r="X1697" s="86" t="b">
        <f>('FORMULARIO '!BP1735)</f>
        <v>0</v>
      </c>
      <c r="Y1697" s="86" t="b">
        <f>('FORMULARIO '!BQ1735)</f>
        <v>0</v>
      </c>
      <c r="Z1697" s="86" t="b">
        <f>('FORMULARIO '!BR1735)</f>
        <v>0</v>
      </c>
    </row>
    <row r="1698" spans="1:26" x14ac:dyDescent="0.75">
      <c r="A1698" s="85" t="str">
        <f>_xlfn.CONCAT('FORMULARIO '!G1736,'FORMULARIO '!E1736,'FORMULARIO '!B1736,'FORMULARIO '!E1736,'FORMULARIO '!C1736,'FORMULARIO '!E1736,'FORMULARIO '!P1736)</f>
        <v>7895-Latex Experto y Homologos-Todocolor-Intensa</v>
      </c>
      <c r="B1698" s="85" t="str">
        <f t="shared" si="26"/>
        <v>7895-Latex Experto y Homologos-Todocolor-Intensa</v>
      </c>
      <c r="C1698" s="85" t="str">
        <f>('FORMULARIO '!G1736)</f>
        <v>7895</v>
      </c>
      <c r="D1698" s="75">
        <f>('FORMULARIO '!H1736)</f>
        <v>0</v>
      </c>
      <c r="E1698" s="75">
        <f>('FORMULARIO '!I1736)</f>
        <v>0</v>
      </c>
      <c r="F1698" s="75">
        <f>('FORMULARIO '!J1736)</f>
        <v>0</v>
      </c>
      <c r="G1698" s="75">
        <v>0</v>
      </c>
      <c r="H1698" s="75">
        <v>3785</v>
      </c>
      <c r="M1698" s="86">
        <f>('FORMULARIO '!BE1736)</f>
        <v>4.3128092900376576</v>
      </c>
      <c r="N1698" s="86" t="b">
        <f>('FORMULARIO '!BF1736)</f>
        <v>0</v>
      </c>
      <c r="O1698" s="86">
        <f>('FORMULARIO '!BG1736)</f>
        <v>57.606809802645856</v>
      </c>
      <c r="P1698" s="86" t="b">
        <f>('FORMULARIO '!BH1736)</f>
        <v>0</v>
      </c>
      <c r="Q1698" s="86" t="b">
        <f>('FORMULARIO '!BI1736)</f>
        <v>0</v>
      </c>
      <c r="R1698" s="86" t="b">
        <f>('FORMULARIO '!BJ1736)</f>
        <v>0</v>
      </c>
      <c r="S1698" s="86" t="b">
        <f>('FORMULARIO '!BK1736)</f>
        <v>0</v>
      </c>
      <c r="T1698" s="86" t="b">
        <f>('FORMULARIO '!BL1736)</f>
        <v>0</v>
      </c>
      <c r="U1698" s="86">
        <f>('FORMULARIO '!BM1736)</f>
        <v>4.6208670964689187</v>
      </c>
      <c r="V1698" s="86" t="b">
        <f>('FORMULARIO '!BN1736)</f>
        <v>0</v>
      </c>
      <c r="W1698" s="86" t="b">
        <f>('FORMULARIO '!BO1736)</f>
        <v>0</v>
      </c>
      <c r="X1698" s="86" t="b">
        <f>('FORMULARIO '!BP1736)</f>
        <v>0</v>
      </c>
      <c r="Y1698" s="86" t="b">
        <f>('FORMULARIO '!BQ1736)</f>
        <v>0</v>
      </c>
      <c r="Z1698" s="86" t="b">
        <f>('FORMULARIO '!BR1736)</f>
        <v>0</v>
      </c>
    </row>
    <row r="1699" spans="1:26" x14ac:dyDescent="0.75">
      <c r="A1699" s="85" t="str">
        <f>_xlfn.CONCAT('FORMULARIO '!G1737,'FORMULARIO '!E1737,'FORMULARIO '!B1737,'FORMULARIO '!E1737,'FORMULARIO '!C1737,'FORMULARIO '!E1737,'FORMULARIO '!P1737)</f>
        <v>7896-Latex Experto y Homologos-Todocolor-Media</v>
      </c>
      <c r="B1699" s="85" t="str">
        <f t="shared" si="26"/>
        <v>7896-Latex Experto y Homologos-Todocolor-Media</v>
      </c>
      <c r="C1699" s="85" t="str">
        <f>('FORMULARIO '!G1737)</f>
        <v>7896</v>
      </c>
      <c r="D1699" s="75">
        <f>('FORMULARIO '!H1737)</f>
        <v>0</v>
      </c>
      <c r="E1699" s="75">
        <f>('FORMULARIO '!I1737)</f>
        <v>0</v>
      </c>
      <c r="F1699" s="75">
        <f>('FORMULARIO '!J1737)</f>
        <v>0</v>
      </c>
      <c r="G1699" s="75">
        <v>0</v>
      </c>
      <c r="H1699" s="75">
        <v>3785</v>
      </c>
      <c r="M1699" s="86">
        <f>('FORMULARIO '!BE1737)</f>
        <v>10.165907612231621</v>
      </c>
      <c r="N1699" s="86" t="b">
        <f>('FORMULARIO '!BF1737)</f>
        <v>0</v>
      </c>
      <c r="O1699" s="86">
        <f>('FORMULARIO '!BG1737)</f>
        <v>46.824786577551706</v>
      </c>
      <c r="P1699" s="86" t="b">
        <f>('FORMULARIO '!BH1737)</f>
        <v>0</v>
      </c>
      <c r="Q1699" s="86" t="b">
        <f>('FORMULARIO '!BI1737)</f>
        <v>0</v>
      </c>
      <c r="R1699" s="86" t="b">
        <f>('FORMULARIO '!BJ1737)</f>
        <v>0</v>
      </c>
      <c r="S1699" s="86" t="b">
        <f>('FORMULARIO '!BK1737)</f>
        <v>0</v>
      </c>
      <c r="T1699" s="86" t="b">
        <f>('FORMULARIO '!BL1737)</f>
        <v>0</v>
      </c>
      <c r="U1699" s="86">
        <f>('FORMULARIO '!BM1737)</f>
        <v>2.1564046450188288</v>
      </c>
      <c r="V1699" s="86" t="b">
        <f>('FORMULARIO '!BN1737)</f>
        <v>0</v>
      </c>
      <c r="W1699" s="86" t="b">
        <f>('FORMULARIO '!BO1737)</f>
        <v>0</v>
      </c>
      <c r="X1699" s="86" t="b">
        <f>('FORMULARIO '!BP1737)</f>
        <v>0</v>
      </c>
      <c r="Y1699" s="86" t="b">
        <f>('FORMULARIO '!BQ1737)</f>
        <v>0</v>
      </c>
      <c r="Z1699" s="86" t="b">
        <f>('FORMULARIO '!BR1737)</f>
        <v>0</v>
      </c>
    </row>
    <row r="1700" spans="1:26" x14ac:dyDescent="0.75">
      <c r="A1700" s="85" t="str">
        <f>_xlfn.CONCAT('FORMULARIO '!G1738,'FORMULARIO '!E1738,'FORMULARIO '!B1738,'FORMULARIO '!E1738,'FORMULARIO '!C1738,'FORMULARIO '!E1738,'FORMULARIO '!P1738)</f>
        <v>7897-Latex Experto y Homologos-Todocolor-Media</v>
      </c>
      <c r="B1700" s="85" t="str">
        <f t="shared" si="26"/>
        <v>7897-Latex Experto y Homologos-Todocolor-Media</v>
      </c>
      <c r="C1700" s="85" t="str">
        <f>('FORMULARIO '!G1738)</f>
        <v>7897</v>
      </c>
      <c r="D1700" s="75">
        <f>('FORMULARIO '!H1738)</f>
        <v>0</v>
      </c>
      <c r="E1700" s="75">
        <f>('FORMULARIO '!I1738)</f>
        <v>0</v>
      </c>
      <c r="F1700" s="75">
        <f>('FORMULARIO '!J1738)</f>
        <v>0</v>
      </c>
      <c r="G1700" s="75">
        <v>0</v>
      </c>
      <c r="H1700" s="75">
        <v>3785</v>
      </c>
      <c r="M1700" s="86">
        <f>('FORMULARIO '!BE1738)</f>
        <v>1.5402890321563063</v>
      </c>
      <c r="N1700" s="86" t="b">
        <f>('FORMULARIO '!BF1738)</f>
        <v>0</v>
      </c>
      <c r="O1700" s="86">
        <f>('FORMULARIO '!BG1738)</f>
        <v>18.483468385875675</v>
      </c>
      <c r="P1700" s="86" t="b">
        <f>('FORMULARIO '!BH1738)</f>
        <v>0</v>
      </c>
      <c r="Q1700" s="86" t="b">
        <f>('FORMULARIO '!BI1738)</f>
        <v>0</v>
      </c>
      <c r="R1700" s="86" t="b">
        <f>('FORMULARIO '!BJ1738)</f>
        <v>0</v>
      </c>
      <c r="S1700" s="86" t="b">
        <f>('FORMULARIO '!BK1738)</f>
        <v>0</v>
      </c>
      <c r="T1700" s="86" t="b">
        <f>('FORMULARIO '!BL1738)</f>
        <v>0</v>
      </c>
      <c r="U1700" s="86" t="b">
        <f>('FORMULARIO '!BM1738)</f>
        <v>0</v>
      </c>
      <c r="V1700" s="86" t="b">
        <f>('FORMULARIO '!BN1738)</f>
        <v>0</v>
      </c>
      <c r="W1700" s="86" t="b">
        <f>('FORMULARIO '!BO1738)</f>
        <v>0</v>
      </c>
      <c r="X1700" s="86" t="b">
        <f>('FORMULARIO '!BP1738)</f>
        <v>0</v>
      </c>
      <c r="Y1700" s="86" t="b">
        <f>('FORMULARIO '!BQ1738)</f>
        <v>0</v>
      </c>
      <c r="Z1700" s="86" t="b">
        <f>('FORMULARIO '!BR1738)</f>
        <v>0</v>
      </c>
    </row>
    <row r="1701" spans="1:26" x14ac:dyDescent="0.75">
      <c r="A1701" s="85" t="str">
        <f>_xlfn.CONCAT('FORMULARIO '!G1739,'FORMULARIO '!E1739,'FORMULARIO '!B1739,'FORMULARIO '!E1739,'FORMULARIO '!C1739,'FORMULARIO '!E1739,'FORMULARIO '!P1739)</f>
        <v>7898-Latex Experto y Homologos-Todocolor-Blanca</v>
      </c>
      <c r="B1701" s="85" t="str">
        <f t="shared" si="26"/>
        <v>7898-Latex Experto y Homologos-Todocolor-Blanca</v>
      </c>
      <c r="C1701" s="85" t="str">
        <f>('FORMULARIO '!G1739)</f>
        <v>7898</v>
      </c>
      <c r="D1701" s="75">
        <f>('FORMULARIO '!H1739)</f>
        <v>0</v>
      </c>
      <c r="E1701" s="75">
        <f>('FORMULARIO '!I1739)</f>
        <v>0</v>
      </c>
      <c r="F1701" s="75">
        <f>('FORMULARIO '!J1739)</f>
        <v>0</v>
      </c>
      <c r="G1701" s="75">
        <v>0</v>
      </c>
      <c r="H1701" s="75">
        <v>3785</v>
      </c>
      <c r="M1701" s="86">
        <f>('FORMULARIO '!BE1739)</f>
        <v>1.232231225725045</v>
      </c>
      <c r="N1701" s="86" t="b">
        <f>('FORMULARIO '!BF1739)</f>
        <v>0</v>
      </c>
      <c r="O1701" s="86">
        <f>('FORMULARIO '!BG1739)</f>
        <v>16.019005934425582</v>
      </c>
      <c r="P1701" s="86" t="b">
        <f>('FORMULARIO '!BH1739)</f>
        <v>0</v>
      </c>
      <c r="Q1701" s="86" t="b">
        <f>('FORMULARIO '!BI1739)</f>
        <v>0</v>
      </c>
      <c r="R1701" s="86" t="b">
        <f>('FORMULARIO '!BJ1739)</f>
        <v>0</v>
      </c>
      <c r="S1701" s="86" t="b">
        <f>('FORMULARIO '!BK1739)</f>
        <v>0</v>
      </c>
      <c r="T1701" s="86" t="b">
        <f>('FORMULARIO '!BL1739)</f>
        <v>0</v>
      </c>
      <c r="U1701" s="86" t="b">
        <f>('FORMULARIO '!BM1739)</f>
        <v>0</v>
      </c>
      <c r="V1701" s="86" t="b">
        <f>('FORMULARIO '!BN1739)</f>
        <v>0</v>
      </c>
      <c r="W1701" s="86" t="b">
        <f>('FORMULARIO '!BO1739)</f>
        <v>0</v>
      </c>
      <c r="X1701" s="86" t="b">
        <f>('FORMULARIO '!BP1739)</f>
        <v>0</v>
      </c>
      <c r="Y1701" s="86" t="b">
        <f>('FORMULARIO '!BQ1739)</f>
        <v>0</v>
      </c>
      <c r="Z1701" s="86" t="b">
        <f>('FORMULARIO '!BR1739)</f>
        <v>0</v>
      </c>
    </row>
    <row r="1702" spans="1:26" x14ac:dyDescent="0.75">
      <c r="A1702" s="85" t="str">
        <f>_xlfn.CONCAT('FORMULARIO '!G1740,'FORMULARIO '!E1740,'FORMULARIO '!B1740,'FORMULARIO '!E1740,'FORMULARIO '!C1740,'FORMULARIO '!E1740,'FORMULARIO '!P1740)</f>
        <v>7899-Latex Experto y Homologos-Todocolor-Blanca</v>
      </c>
      <c r="B1702" s="85" t="str">
        <f t="shared" si="26"/>
        <v>7899-Latex Experto y Homologos-Todocolor-Blanca</v>
      </c>
      <c r="C1702" s="85" t="str">
        <f>('FORMULARIO '!G1740)</f>
        <v>7899</v>
      </c>
      <c r="D1702" s="75">
        <f>('FORMULARIO '!H1740)</f>
        <v>0</v>
      </c>
      <c r="E1702" s="75">
        <f>('FORMULARIO '!I1740)</f>
        <v>0</v>
      </c>
      <c r="F1702" s="75">
        <f>('FORMULARIO '!J1740)</f>
        <v>0</v>
      </c>
      <c r="G1702" s="75">
        <v>0</v>
      </c>
      <c r="H1702" s="75">
        <v>3785</v>
      </c>
      <c r="M1702" s="86" t="b">
        <f>('FORMULARIO '!BE1740)</f>
        <v>0</v>
      </c>
      <c r="N1702" s="86" t="b">
        <f>('FORMULARIO '!BF1740)</f>
        <v>0</v>
      </c>
      <c r="O1702" s="86">
        <f>('FORMULARIO '!BG1740)</f>
        <v>8.0095029672127911</v>
      </c>
      <c r="P1702" s="86" t="b">
        <f>('FORMULARIO '!BH1740)</f>
        <v>0</v>
      </c>
      <c r="Q1702" s="86" t="b">
        <f>('FORMULARIO '!BI1740)</f>
        <v>0</v>
      </c>
      <c r="R1702" s="86" t="b">
        <f>('FORMULARIO '!BJ1740)</f>
        <v>0</v>
      </c>
      <c r="S1702" s="86" t="b">
        <f>('FORMULARIO '!BK1740)</f>
        <v>0</v>
      </c>
      <c r="T1702" s="86" t="b">
        <f>('FORMULARIO '!BL1740)</f>
        <v>0</v>
      </c>
      <c r="U1702" s="86">
        <f>('FORMULARIO '!BM1740)</f>
        <v>0.61611561286252248</v>
      </c>
      <c r="V1702" s="86" t="b">
        <f>('FORMULARIO '!BN1740)</f>
        <v>0</v>
      </c>
      <c r="W1702" s="86" t="b">
        <f>('FORMULARIO '!BO1740)</f>
        <v>0</v>
      </c>
      <c r="X1702" s="86" t="b">
        <f>('FORMULARIO '!BP1740)</f>
        <v>0</v>
      </c>
      <c r="Y1702" s="86" t="b">
        <f>('FORMULARIO '!BQ1740)</f>
        <v>0</v>
      </c>
      <c r="Z1702" s="86" t="b">
        <f>('FORMULARIO '!BR1740)</f>
        <v>0</v>
      </c>
    </row>
    <row r="1703" spans="1:26" x14ac:dyDescent="0.75">
      <c r="A1703" s="85" t="str">
        <f>_xlfn.CONCAT('FORMULARIO '!G1741,'FORMULARIO '!E1741,'FORMULARIO '!B1741,'FORMULARIO '!E1741,'FORMULARIO '!C1741,'FORMULARIO '!E1741,'FORMULARIO '!P1741)</f>
        <v>7900-Latex Experto y Homologos-Todocolor-Blanca</v>
      </c>
      <c r="B1703" s="85" t="str">
        <f t="shared" si="26"/>
        <v>7900-Latex Experto y Homologos-Todocolor-Blanca</v>
      </c>
      <c r="C1703" s="85" t="str">
        <f>('FORMULARIO '!G1741)</f>
        <v>7900</v>
      </c>
      <c r="D1703" s="75">
        <f>('FORMULARIO '!H1741)</f>
        <v>0</v>
      </c>
      <c r="E1703" s="75">
        <f>('FORMULARIO '!I1741)</f>
        <v>0</v>
      </c>
      <c r="F1703" s="75">
        <f>('FORMULARIO '!J1741)</f>
        <v>0</v>
      </c>
      <c r="G1703" s="75">
        <v>0</v>
      </c>
      <c r="H1703" s="75">
        <v>3785</v>
      </c>
      <c r="M1703" s="86" t="b">
        <f>('FORMULARIO '!BE1741)</f>
        <v>0</v>
      </c>
      <c r="N1703" s="86" t="b">
        <f>('FORMULARIO '!BF1741)</f>
        <v>0</v>
      </c>
      <c r="O1703" s="86">
        <f>('FORMULARIO '!BG1741)</f>
        <v>4.0047514836063955</v>
      </c>
      <c r="P1703" s="86" t="b">
        <f>('FORMULARIO '!BH1741)</f>
        <v>0</v>
      </c>
      <c r="Q1703" s="86" t="b">
        <f>('FORMULARIO '!BI1741)</f>
        <v>0</v>
      </c>
      <c r="R1703" s="86">
        <f>('FORMULARIO '!BJ1741)</f>
        <v>0.61611561286252248</v>
      </c>
      <c r="S1703" s="86" t="b">
        <f>('FORMULARIO '!BK1741)</f>
        <v>0</v>
      </c>
      <c r="T1703" s="86" t="b">
        <f>('FORMULARIO '!BL1741)</f>
        <v>0</v>
      </c>
      <c r="U1703" s="86" t="b">
        <f>('FORMULARIO '!BM1741)</f>
        <v>0</v>
      </c>
      <c r="V1703" s="86" t="b">
        <f>('FORMULARIO '!BN1741)</f>
        <v>0</v>
      </c>
      <c r="W1703" s="86" t="b">
        <f>('FORMULARIO '!BO1741)</f>
        <v>0</v>
      </c>
      <c r="X1703" s="86" t="b">
        <f>('FORMULARIO '!BP1741)</f>
        <v>0</v>
      </c>
      <c r="Y1703" s="86" t="b">
        <f>('FORMULARIO '!BQ1741)</f>
        <v>0</v>
      </c>
      <c r="Z1703" s="86" t="b">
        <f>('FORMULARIO '!BR1741)</f>
        <v>0</v>
      </c>
    </row>
    <row r="1704" spans="1:26" x14ac:dyDescent="0.75">
      <c r="A1704" s="85" t="str">
        <f>_xlfn.CONCAT('FORMULARIO '!G1742,'FORMULARIO '!E1742,'FORMULARIO '!B1742,'FORMULARIO '!E1742,'FORMULARIO '!C1742,'FORMULARIO '!E1742,'FORMULARIO '!P1742)</f>
        <v>7902-Latex Experto y Homologos-Todocolor-Intensa</v>
      </c>
      <c r="B1704" s="85" t="str">
        <f t="shared" si="26"/>
        <v>7902-Latex Experto y Homologos-Todocolor-Intensa</v>
      </c>
      <c r="C1704" s="85" t="str">
        <f>('FORMULARIO '!G1742)</f>
        <v>7902</v>
      </c>
      <c r="D1704" s="75">
        <f>('FORMULARIO '!H1742)</f>
        <v>0</v>
      </c>
      <c r="E1704" s="75">
        <f>('FORMULARIO '!I1742)</f>
        <v>0</v>
      </c>
      <c r="F1704" s="75">
        <f>('FORMULARIO '!J1742)</f>
        <v>0</v>
      </c>
      <c r="G1704" s="75">
        <v>0</v>
      </c>
      <c r="H1704" s="75">
        <v>3785</v>
      </c>
      <c r="M1704" s="86" t="b">
        <f>('FORMULARIO '!BE1742)</f>
        <v>0</v>
      </c>
      <c r="N1704" s="86" t="b">
        <f>('FORMULARIO '!BF1742)</f>
        <v>0</v>
      </c>
      <c r="O1704" s="86">
        <f>('FORMULARIO '!BG1742)</f>
        <v>146.3274580548491</v>
      </c>
      <c r="P1704" s="86" t="b">
        <f>('FORMULARIO '!BH1742)</f>
        <v>0</v>
      </c>
      <c r="Q1704" s="86" t="b">
        <f>('FORMULARIO '!BI1742)</f>
        <v>0</v>
      </c>
      <c r="R1704" s="86" t="b">
        <f>('FORMULARIO '!BJ1742)</f>
        <v>0</v>
      </c>
      <c r="S1704" s="86" t="b">
        <f>('FORMULARIO '!BK1742)</f>
        <v>0</v>
      </c>
      <c r="T1704" s="86" t="b">
        <f>('FORMULARIO '!BL1742)</f>
        <v>0</v>
      </c>
      <c r="U1704" s="86">
        <f>('FORMULARIO '!BM1742)</f>
        <v>24.028508901638379</v>
      </c>
      <c r="V1704" s="86" t="b">
        <f>('FORMULARIO '!BN1742)</f>
        <v>0</v>
      </c>
      <c r="W1704" s="86" t="b">
        <f>('FORMULARIO '!BO1742)</f>
        <v>0</v>
      </c>
      <c r="X1704" s="86" t="b">
        <f>('FORMULARIO '!BP1742)</f>
        <v>0</v>
      </c>
      <c r="Y1704" s="86" t="b">
        <f>('FORMULARIO '!BQ1742)</f>
        <v>0</v>
      </c>
      <c r="Z1704" s="86" t="b">
        <f>('FORMULARIO '!BR1742)</f>
        <v>0</v>
      </c>
    </row>
    <row r="1705" spans="1:26" x14ac:dyDescent="0.75">
      <c r="A1705" s="85" t="str">
        <f>_xlfn.CONCAT('FORMULARIO '!G1743,'FORMULARIO '!E1743,'FORMULARIO '!B1743,'FORMULARIO '!E1743,'FORMULARIO '!C1743,'FORMULARIO '!E1743,'FORMULARIO '!P1743)</f>
        <v>7903-Latex Experto y Homologos-Todocolor-Intensa</v>
      </c>
      <c r="B1705" s="85" t="str">
        <f t="shared" si="26"/>
        <v>7903-Latex Experto y Homologos-Todocolor-Intensa</v>
      </c>
      <c r="C1705" s="85" t="str">
        <f>('FORMULARIO '!G1743)</f>
        <v>7903</v>
      </c>
      <c r="D1705" s="75">
        <f>('FORMULARIO '!H1743)</f>
        <v>0</v>
      </c>
      <c r="E1705" s="75">
        <f>('FORMULARIO '!I1743)</f>
        <v>0</v>
      </c>
      <c r="F1705" s="75">
        <f>('FORMULARIO '!J1743)</f>
        <v>0</v>
      </c>
      <c r="G1705" s="75">
        <v>0</v>
      </c>
      <c r="H1705" s="75">
        <v>3785</v>
      </c>
      <c r="M1705" s="86">
        <f>('FORMULARIO '!BE1743)</f>
        <v>4.9289249029001798</v>
      </c>
      <c r="N1705" s="86" t="b">
        <f>('FORMULARIO '!BF1743)</f>
        <v>0</v>
      </c>
      <c r="O1705" s="86">
        <f>('FORMULARIO '!BG1743)</f>
        <v>48.673133416139272</v>
      </c>
      <c r="P1705" s="86" t="b">
        <f>('FORMULARIO '!BH1743)</f>
        <v>0</v>
      </c>
      <c r="Q1705" s="86" t="b">
        <f>('FORMULARIO '!BI1743)</f>
        <v>0</v>
      </c>
      <c r="R1705" s="86" t="b">
        <f>('FORMULARIO '!BJ1743)</f>
        <v>0</v>
      </c>
      <c r="S1705" s="86" t="b">
        <f>('FORMULARIO '!BK1743)</f>
        <v>0</v>
      </c>
      <c r="T1705" s="86" t="b">
        <f>('FORMULARIO '!BL1743)</f>
        <v>0</v>
      </c>
      <c r="U1705" s="86">
        <f>('FORMULARIO '!BM1743)</f>
        <v>7.0853295479190086</v>
      </c>
      <c r="V1705" s="86" t="b">
        <f>('FORMULARIO '!BN1743)</f>
        <v>0</v>
      </c>
      <c r="W1705" s="86" t="b">
        <f>('FORMULARIO '!BO1743)</f>
        <v>0</v>
      </c>
      <c r="X1705" s="86" t="b">
        <f>('FORMULARIO '!BP1743)</f>
        <v>0</v>
      </c>
      <c r="Y1705" s="86" t="b">
        <f>('FORMULARIO '!BQ1743)</f>
        <v>0</v>
      </c>
      <c r="Z1705" s="86" t="b">
        <f>('FORMULARIO '!BR1743)</f>
        <v>0</v>
      </c>
    </row>
    <row r="1706" spans="1:26" x14ac:dyDescent="0.75">
      <c r="A1706" s="85" t="str">
        <f>_xlfn.CONCAT('FORMULARIO '!G1744,'FORMULARIO '!E1744,'FORMULARIO '!B1744,'FORMULARIO '!E1744,'FORMULARIO '!C1744,'FORMULARIO '!E1744,'FORMULARIO '!P1744)</f>
        <v>7904-Latex Experto y Homologos-Todocolor-Media</v>
      </c>
      <c r="B1706" s="85" t="str">
        <f t="shared" si="26"/>
        <v>7904-Latex Experto y Homologos-Todocolor-Media</v>
      </c>
      <c r="C1706" s="85" t="str">
        <f>('FORMULARIO '!G1744)</f>
        <v>7904</v>
      </c>
      <c r="D1706" s="75">
        <f>('FORMULARIO '!H1744)</f>
        <v>0</v>
      </c>
      <c r="E1706" s="75">
        <f>('FORMULARIO '!I1744)</f>
        <v>0</v>
      </c>
      <c r="F1706" s="75">
        <f>('FORMULARIO '!J1744)</f>
        <v>0</v>
      </c>
      <c r="G1706" s="75">
        <v>0</v>
      </c>
      <c r="H1706" s="75">
        <v>3785</v>
      </c>
      <c r="M1706" s="86">
        <f>('FORMULARIO '!BE1744)</f>
        <v>8.6256185800753151</v>
      </c>
      <c r="N1706" s="86" t="b">
        <f>('FORMULARIO '!BF1744)</f>
        <v>0</v>
      </c>
      <c r="O1706" s="86">
        <f>('FORMULARIO '!BG1744)</f>
        <v>27.725202578813512</v>
      </c>
      <c r="P1706" s="86" t="b">
        <f>('FORMULARIO '!BH1744)</f>
        <v>0</v>
      </c>
      <c r="Q1706" s="86" t="b">
        <f>('FORMULARIO '!BI1744)</f>
        <v>0</v>
      </c>
      <c r="R1706" s="86" t="b">
        <f>('FORMULARIO '!BJ1744)</f>
        <v>0</v>
      </c>
      <c r="S1706" s="86" t="b">
        <f>('FORMULARIO '!BK1744)</f>
        <v>0</v>
      </c>
      <c r="T1706" s="86" t="b">
        <f>('FORMULARIO '!BL1744)</f>
        <v>0</v>
      </c>
      <c r="U1706" s="86">
        <f>('FORMULARIO '!BM1744)</f>
        <v>1.8483468385875674</v>
      </c>
      <c r="V1706" s="86" t="b">
        <f>('FORMULARIO '!BN1744)</f>
        <v>0</v>
      </c>
      <c r="W1706" s="86" t="b">
        <f>('FORMULARIO '!BO1744)</f>
        <v>0</v>
      </c>
      <c r="X1706" s="86" t="b">
        <f>('FORMULARIO '!BP1744)</f>
        <v>0</v>
      </c>
      <c r="Y1706" s="86" t="b">
        <f>('FORMULARIO '!BQ1744)</f>
        <v>0</v>
      </c>
      <c r="Z1706" s="86" t="b">
        <f>('FORMULARIO '!BR1744)</f>
        <v>0</v>
      </c>
    </row>
    <row r="1707" spans="1:26" x14ac:dyDescent="0.75">
      <c r="A1707" s="85" t="str">
        <f>_xlfn.CONCAT('FORMULARIO '!G1745,'FORMULARIO '!E1745,'FORMULARIO '!B1745,'FORMULARIO '!E1745,'FORMULARIO '!C1745,'FORMULARIO '!E1745,'FORMULARIO '!P1745)</f>
        <v>7905-Latex Experto y Homologos-Todocolor-Media</v>
      </c>
      <c r="B1707" s="85" t="str">
        <f t="shared" si="26"/>
        <v>7905-Latex Experto y Homologos-Todocolor-Media</v>
      </c>
      <c r="C1707" s="85" t="str">
        <f>('FORMULARIO '!G1745)</f>
        <v>7905</v>
      </c>
      <c r="D1707" s="75">
        <f>('FORMULARIO '!H1745)</f>
        <v>0</v>
      </c>
      <c r="E1707" s="75">
        <f>('FORMULARIO '!I1745)</f>
        <v>0</v>
      </c>
      <c r="F1707" s="75">
        <f>('FORMULARIO '!J1745)</f>
        <v>0</v>
      </c>
      <c r="G1707" s="75">
        <v>0</v>
      </c>
      <c r="H1707" s="75">
        <v>3785</v>
      </c>
      <c r="M1707" s="86">
        <f>('FORMULARIO '!BE1745)</f>
        <v>3.3886358707438737</v>
      </c>
      <c r="N1707" s="86" t="b">
        <f>('FORMULARIO '!BF1745)</f>
        <v>0</v>
      </c>
      <c r="O1707" s="86">
        <f>('FORMULARIO '!BG1745)</f>
        <v>15.094832515131801</v>
      </c>
      <c r="P1707" s="86" t="b">
        <f>('FORMULARIO '!BH1745)</f>
        <v>0</v>
      </c>
      <c r="Q1707" s="86" t="b">
        <f>('FORMULARIO '!BI1745)</f>
        <v>0</v>
      </c>
      <c r="R1707" s="86" t="b">
        <f>('FORMULARIO '!BJ1745)</f>
        <v>0</v>
      </c>
      <c r="S1707" s="86" t="b">
        <f>('FORMULARIO '!BK1745)</f>
        <v>0</v>
      </c>
      <c r="T1707" s="86" t="b">
        <f>('FORMULARIO '!BL1745)</f>
        <v>0</v>
      </c>
      <c r="U1707" s="86" t="b">
        <f>('FORMULARIO '!BM1745)</f>
        <v>0</v>
      </c>
      <c r="V1707" s="86" t="b">
        <f>('FORMULARIO '!BN1745)</f>
        <v>0</v>
      </c>
      <c r="W1707" s="86" t="b">
        <f>('FORMULARIO '!BO1745)</f>
        <v>0</v>
      </c>
      <c r="X1707" s="86" t="b">
        <f>('FORMULARIO '!BP1745)</f>
        <v>0</v>
      </c>
      <c r="Y1707" s="86" t="b">
        <f>('FORMULARIO '!BQ1745)</f>
        <v>0</v>
      </c>
      <c r="Z1707" s="86" t="b">
        <f>('FORMULARIO '!BR1745)</f>
        <v>0</v>
      </c>
    </row>
    <row r="1708" spans="1:26" x14ac:dyDescent="0.75">
      <c r="A1708" s="85" t="str">
        <f>_xlfn.CONCAT('FORMULARIO '!G1746,'FORMULARIO '!E1746,'FORMULARIO '!B1746,'FORMULARIO '!E1746,'FORMULARIO '!C1746,'FORMULARIO '!E1746,'FORMULARIO '!P1746)</f>
        <v>7906-Latex Experto y Homologos-Todocolor-Blanca</v>
      </c>
      <c r="B1708" s="85" t="str">
        <f t="shared" si="26"/>
        <v>7906-Latex Experto y Homologos-Todocolor-Blanca</v>
      </c>
      <c r="C1708" s="85" t="str">
        <f>('FORMULARIO '!G1746)</f>
        <v>7906</v>
      </c>
      <c r="D1708" s="75">
        <f>('FORMULARIO '!H1746)</f>
        <v>0</v>
      </c>
      <c r="E1708" s="75">
        <f>('FORMULARIO '!I1746)</f>
        <v>0</v>
      </c>
      <c r="F1708" s="75">
        <f>('FORMULARIO '!J1746)</f>
        <v>0</v>
      </c>
      <c r="G1708" s="75">
        <v>0</v>
      </c>
      <c r="H1708" s="75">
        <v>3785</v>
      </c>
      <c r="M1708" s="86" t="b">
        <f>('FORMULARIO '!BE1746)</f>
        <v>0</v>
      </c>
      <c r="N1708" s="86" t="b">
        <f>('FORMULARIO '!BF1746)</f>
        <v>0</v>
      </c>
      <c r="O1708" s="86">
        <f>('FORMULARIO '!BG1746)</f>
        <v>10.782023225094143</v>
      </c>
      <c r="P1708" s="86" t="b">
        <f>('FORMULARIO '!BH1746)</f>
        <v>0</v>
      </c>
      <c r="Q1708" s="86" t="b">
        <f>('FORMULARIO '!BI1746)</f>
        <v>0</v>
      </c>
      <c r="R1708" s="86" t="b">
        <f>('FORMULARIO '!BJ1746)</f>
        <v>0</v>
      </c>
      <c r="S1708" s="86" t="b">
        <f>('FORMULARIO '!BK1746)</f>
        <v>0</v>
      </c>
      <c r="T1708" s="86" t="b">
        <f>('FORMULARIO '!BL1746)</f>
        <v>0</v>
      </c>
      <c r="U1708" s="86">
        <f>('FORMULARIO '!BM1746)</f>
        <v>1.5402890321563063</v>
      </c>
      <c r="V1708" s="86" t="b">
        <f>('FORMULARIO '!BN1746)</f>
        <v>0</v>
      </c>
      <c r="W1708" s="86" t="b">
        <f>('FORMULARIO '!BO1746)</f>
        <v>0</v>
      </c>
      <c r="X1708" s="86" t="b">
        <f>('FORMULARIO '!BP1746)</f>
        <v>0</v>
      </c>
      <c r="Y1708" s="86" t="b">
        <f>('FORMULARIO '!BQ1746)</f>
        <v>0</v>
      </c>
      <c r="Z1708" s="86" t="b">
        <f>('FORMULARIO '!BR1746)</f>
        <v>0</v>
      </c>
    </row>
    <row r="1709" spans="1:26" x14ac:dyDescent="0.75">
      <c r="A1709" s="85" t="str">
        <f>_xlfn.CONCAT('FORMULARIO '!G1747,'FORMULARIO '!E1747,'FORMULARIO '!B1747,'FORMULARIO '!E1747,'FORMULARIO '!C1747,'FORMULARIO '!E1747,'FORMULARIO '!P1747)</f>
        <v>7907-Latex Experto y Homologos-Todocolor-Blanca</v>
      </c>
      <c r="B1709" s="85" t="str">
        <f t="shared" si="26"/>
        <v>7907-Latex Experto y Homologos-Todocolor-Blanca</v>
      </c>
      <c r="C1709" s="85" t="str">
        <f>('FORMULARIO '!G1747)</f>
        <v>7907</v>
      </c>
      <c r="D1709" s="75">
        <f>('FORMULARIO '!H1747)</f>
        <v>0</v>
      </c>
      <c r="E1709" s="75">
        <f>('FORMULARIO '!I1747)</f>
        <v>0</v>
      </c>
      <c r="F1709" s="75">
        <f>('FORMULARIO '!J1747)</f>
        <v>0</v>
      </c>
      <c r="G1709" s="75">
        <v>0</v>
      </c>
      <c r="H1709" s="75">
        <v>3785</v>
      </c>
      <c r="M1709" s="86">
        <f>('FORMULARIO '!BE1747)</f>
        <v>0.61611561286252248</v>
      </c>
      <c r="N1709" s="86" t="b">
        <f>('FORMULARIO '!BF1747)</f>
        <v>0</v>
      </c>
      <c r="O1709" s="86">
        <f>('FORMULARIO '!BG1747)</f>
        <v>5.2369827093314418</v>
      </c>
      <c r="P1709" s="86" t="b">
        <f>('FORMULARIO '!BH1747)</f>
        <v>0</v>
      </c>
      <c r="Q1709" s="86" t="b">
        <f>('FORMULARIO '!BI1747)</f>
        <v>0</v>
      </c>
      <c r="R1709" s="86">
        <f>('FORMULARIO '!BJ1747)</f>
        <v>0.30805780643126124</v>
      </c>
      <c r="S1709" s="86" t="b">
        <f>('FORMULARIO '!BK1747)</f>
        <v>0</v>
      </c>
      <c r="T1709" s="86" t="b">
        <f>('FORMULARIO '!BL1747)</f>
        <v>0</v>
      </c>
      <c r="U1709" s="86" t="b">
        <f>('FORMULARIO '!BM1747)</f>
        <v>0</v>
      </c>
      <c r="V1709" s="86" t="b">
        <f>('FORMULARIO '!BN1747)</f>
        <v>0</v>
      </c>
      <c r="W1709" s="86" t="b">
        <f>('FORMULARIO '!BO1747)</f>
        <v>0</v>
      </c>
      <c r="X1709" s="86" t="b">
        <f>('FORMULARIO '!BP1747)</f>
        <v>0</v>
      </c>
      <c r="Y1709" s="86" t="b">
        <f>('FORMULARIO '!BQ1747)</f>
        <v>0</v>
      </c>
      <c r="Z1709" s="86" t="b">
        <f>('FORMULARIO '!BR1747)</f>
        <v>0</v>
      </c>
    </row>
    <row r="1710" spans="1:26" x14ac:dyDescent="0.75">
      <c r="A1710" s="85" t="str">
        <f>_xlfn.CONCAT('FORMULARIO '!G1748,'FORMULARIO '!E1748,'FORMULARIO '!B1748,'FORMULARIO '!E1748,'FORMULARIO '!C1748,'FORMULARIO '!E1748,'FORMULARIO '!P1748)</f>
        <v>7908-Latex Experto y Homologos-Todocolor-Blanca</v>
      </c>
      <c r="B1710" s="85" t="str">
        <f t="shared" si="26"/>
        <v>7908-Latex Experto y Homologos-Todocolor-Blanca</v>
      </c>
      <c r="C1710" s="85" t="str">
        <f>('FORMULARIO '!G1748)</f>
        <v>7908</v>
      </c>
      <c r="D1710" s="75">
        <f>('FORMULARIO '!H1748)</f>
        <v>0</v>
      </c>
      <c r="E1710" s="75">
        <f>('FORMULARIO '!I1748)</f>
        <v>0</v>
      </c>
      <c r="F1710" s="75">
        <f>('FORMULARIO '!J1748)</f>
        <v>0</v>
      </c>
      <c r="G1710" s="75">
        <v>0</v>
      </c>
      <c r="H1710" s="75">
        <v>3785</v>
      </c>
      <c r="M1710" s="86" t="b">
        <f>('FORMULARIO '!BE1748)</f>
        <v>0</v>
      </c>
      <c r="N1710" s="86" t="b">
        <f>('FORMULARIO '!BF1748)</f>
        <v>0</v>
      </c>
      <c r="O1710" s="86">
        <f>('FORMULARIO '!BG1748)</f>
        <v>3.3886358707438737</v>
      </c>
      <c r="P1710" s="86" t="b">
        <f>('FORMULARIO '!BH1748)</f>
        <v>0</v>
      </c>
      <c r="Q1710" s="86" t="b">
        <f>('FORMULARIO '!BI1748)</f>
        <v>0</v>
      </c>
      <c r="R1710" s="86" t="b">
        <f>('FORMULARIO '!BJ1748)</f>
        <v>0</v>
      </c>
      <c r="S1710" s="86" t="b">
        <f>('FORMULARIO '!BK1748)</f>
        <v>0</v>
      </c>
      <c r="T1710" s="86" t="b">
        <f>('FORMULARIO '!BL1748)</f>
        <v>0</v>
      </c>
      <c r="U1710" s="86" t="b">
        <f>('FORMULARIO '!BM1748)</f>
        <v>0</v>
      </c>
      <c r="V1710" s="86" t="b">
        <f>('FORMULARIO '!BN1748)</f>
        <v>0</v>
      </c>
      <c r="W1710" s="86" t="b">
        <f>('FORMULARIO '!BO1748)</f>
        <v>0</v>
      </c>
      <c r="X1710" s="86" t="b">
        <f>('FORMULARIO '!BP1748)</f>
        <v>0</v>
      </c>
      <c r="Y1710" s="86" t="b">
        <f>('FORMULARIO '!BQ1748)</f>
        <v>0</v>
      </c>
      <c r="Z1710" s="86">
        <f>('FORMULARIO '!BR1748)</f>
        <v>0.30805780643126124</v>
      </c>
    </row>
    <row r="1711" spans="1:26" x14ac:dyDescent="0.75">
      <c r="A1711" s="85" t="str">
        <f>_xlfn.CONCAT('FORMULARIO '!G1749,'FORMULARIO '!E1749,'FORMULARIO '!B1749,'FORMULARIO '!E1749,'FORMULARIO '!C1749,'FORMULARIO '!E1749,'FORMULARIO '!P1749)</f>
        <v>7910-Latex Experto y Homologos-Todocolor-Intensa</v>
      </c>
      <c r="B1711" s="85" t="str">
        <f t="shared" si="26"/>
        <v>7910-Latex Experto y Homologos-Todocolor-Intensa</v>
      </c>
      <c r="C1711" s="85" t="str">
        <f>('FORMULARIO '!G1749)</f>
        <v>7910</v>
      </c>
      <c r="D1711" s="75">
        <f>('FORMULARIO '!H1749)</f>
        <v>0</v>
      </c>
      <c r="E1711" s="75">
        <f>('FORMULARIO '!I1749)</f>
        <v>0</v>
      </c>
      <c r="F1711" s="75">
        <f>('FORMULARIO '!J1749)</f>
        <v>0</v>
      </c>
      <c r="G1711" s="75">
        <v>0</v>
      </c>
      <c r="H1711" s="75">
        <v>3785</v>
      </c>
      <c r="M1711" s="86">
        <f>('FORMULARIO '!BE1749)</f>
        <v>40.047514836063961</v>
      </c>
      <c r="N1711" s="86" t="b">
        <f>('FORMULARIO '!BF1749)</f>
        <v>0</v>
      </c>
      <c r="O1711" s="86">
        <f>('FORMULARIO '!BG1749)</f>
        <v>148.4838626998679</v>
      </c>
      <c r="P1711" s="86" t="b">
        <f>('FORMULARIO '!BH1749)</f>
        <v>0</v>
      </c>
      <c r="Q1711" s="86" t="b">
        <f>('FORMULARIO '!BI1749)</f>
        <v>0</v>
      </c>
      <c r="R1711" s="86" t="b">
        <f>('FORMULARIO '!BJ1749)</f>
        <v>0</v>
      </c>
      <c r="S1711" s="86" t="b">
        <f>('FORMULARIO '!BK1749)</f>
        <v>0</v>
      </c>
      <c r="T1711" s="86" t="b">
        <f>('FORMULARIO '!BL1749)</f>
        <v>0</v>
      </c>
      <c r="U1711" s="86" t="b">
        <f>('FORMULARIO '!BM1749)</f>
        <v>0</v>
      </c>
      <c r="V1711" s="86" t="b">
        <f>('FORMULARIO '!BN1749)</f>
        <v>0</v>
      </c>
      <c r="W1711" s="86" t="b">
        <f>('FORMULARIO '!BO1749)</f>
        <v>0</v>
      </c>
      <c r="X1711" s="86" t="b">
        <f>('FORMULARIO '!BP1749)</f>
        <v>0</v>
      </c>
      <c r="Y1711" s="86" t="b">
        <f>('FORMULARIO '!BQ1749)</f>
        <v>0</v>
      </c>
      <c r="Z1711" s="86" t="b">
        <f>('FORMULARIO '!BR1749)</f>
        <v>0</v>
      </c>
    </row>
    <row r="1712" spans="1:26" x14ac:dyDescent="0.75">
      <c r="A1712" s="85" t="str">
        <f>_xlfn.CONCAT('FORMULARIO '!G1750,'FORMULARIO '!E1750,'FORMULARIO '!B1750,'FORMULARIO '!E1750,'FORMULARIO '!C1750,'FORMULARIO '!E1750,'FORMULARIO '!P1750)</f>
        <v>7911-Latex Experto y Homologos-Todocolor-Intensa</v>
      </c>
      <c r="B1712" s="85" t="str">
        <f t="shared" si="26"/>
        <v>7911-Latex Experto y Homologos-Todocolor-Intensa</v>
      </c>
      <c r="C1712" s="85" t="str">
        <f>('FORMULARIO '!G1750)</f>
        <v>7911</v>
      </c>
      <c r="D1712" s="75">
        <f>('FORMULARIO '!H1750)</f>
        <v>0</v>
      </c>
      <c r="E1712" s="75">
        <f>('FORMULARIO '!I1750)</f>
        <v>0</v>
      </c>
      <c r="F1712" s="75">
        <f>('FORMULARIO '!J1750)</f>
        <v>0</v>
      </c>
      <c r="G1712" s="75">
        <v>0</v>
      </c>
      <c r="H1712" s="75">
        <v>3785</v>
      </c>
      <c r="M1712" s="86">
        <f>('FORMULARIO '!BE1750)</f>
        <v>14.786774708700539</v>
      </c>
      <c r="N1712" s="86" t="b">
        <f>('FORMULARIO '!BF1750)</f>
        <v>0</v>
      </c>
      <c r="O1712" s="86">
        <f>('FORMULARIO '!BG1750)</f>
        <v>40.047514836063961</v>
      </c>
      <c r="P1712" s="86" t="b">
        <f>('FORMULARIO '!BH1750)</f>
        <v>0</v>
      </c>
      <c r="Q1712" s="86" t="b">
        <f>('FORMULARIO '!BI1750)</f>
        <v>0</v>
      </c>
      <c r="R1712" s="86" t="b">
        <f>('FORMULARIO '!BJ1750)</f>
        <v>0</v>
      </c>
      <c r="S1712" s="86" t="b">
        <f>('FORMULARIO '!BK1750)</f>
        <v>0</v>
      </c>
      <c r="T1712" s="86" t="b">
        <f>('FORMULARIO '!BL1750)</f>
        <v>0</v>
      </c>
      <c r="U1712" s="86" t="b">
        <f>('FORMULARIO '!BM1750)</f>
        <v>0</v>
      </c>
      <c r="V1712" s="86" t="b">
        <f>('FORMULARIO '!BN1750)</f>
        <v>0</v>
      </c>
      <c r="W1712" s="86" t="b">
        <f>('FORMULARIO '!BO1750)</f>
        <v>0</v>
      </c>
      <c r="X1712" s="86" t="b">
        <f>('FORMULARIO '!BP1750)</f>
        <v>0</v>
      </c>
      <c r="Y1712" s="86" t="b">
        <f>('FORMULARIO '!BQ1750)</f>
        <v>0</v>
      </c>
      <c r="Z1712" s="86" t="b">
        <f>('FORMULARIO '!BR1750)</f>
        <v>0</v>
      </c>
    </row>
    <row r="1713" spans="1:26" x14ac:dyDescent="0.75">
      <c r="A1713" s="85" t="str">
        <f>_xlfn.CONCAT('FORMULARIO '!G1751,'FORMULARIO '!E1751,'FORMULARIO '!B1751,'FORMULARIO '!E1751,'FORMULARIO '!C1751,'FORMULARIO '!E1751,'FORMULARIO '!P1751)</f>
        <v>7912-Latex Experto y Homologos-Todocolor-Media</v>
      </c>
      <c r="B1713" s="85" t="str">
        <f t="shared" si="26"/>
        <v>7912-Latex Experto y Homologos-Todocolor-Media</v>
      </c>
      <c r="C1713" s="85" t="str">
        <f>('FORMULARIO '!G1751)</f>
        <v>7912</v>
      </c>
      <c r="D1713" s="75">
        <f>('FORMULARIO '!H1751)</f>
        <v>0</v>
      </c>
      <c r="E1713" s="75">
        <f>('FORMULARIO '!I1751)</f>
        <v>0</v>
      </c>
      <c r="F1713" s="75">
        <f>('FORMULARIO '!J1751)</f>
        <v>0</v>
      </c>
      <c r="G1713" s="75">
        <v>0</v>
      </c>
      <c r="H1713" s="75">
        <v>3785</v>
      </c>
      <c r="M1713" s="86">
        <f>('FORMULARIO '!BE1751)</f>
        <v>13.246485676544234</v>
      </c>
      <c r="N1713" s="86" t="b">
        <f>('FORMULARIO '!BF1751)</f>
        <v>0</v>
      </c>
      <c r="O1713" s="86">
        <f>('FORMULARIO '!BG1751)</f>
        <v>25.568797933794684</v>
      </c>
      <c r="P1713" s="86" t="b">
        <f>('FORMULARIO '!BH1751)</f>
        <v>0</v>
      </c>
      <c r="Q1713" s="86" t="b">
        <f>('FORMULARIO '!BI1751)</f>
        <v>0</v>
      </c>
      <c r="R1713" s="86" t="b">
        <f>('FORMULARIO '!BJ1751)</f>
        <v>0</v>
      </c>
      <c r="S1713" s="86" t="b">
        <f>('FORMULARIO '!BK1751)</f>
        <v>0</v>
      </c>
      <c r="T1713" s="86" t="b">
        <f>('FORMULARIO '!BL1751)</f>
        <v>0</v>
      </c>
      <c r="U1713" s="86" t="b">
        <f>('FORMULARIO '!BM1751)</f>
        <v>0</v>
      </c>
      <c r="V1713" s="86" t="b">
        <f>('FORMULARIO '!BN1751)</f>
        <v>0</v>
      </c>
      <c r="W1713" s="86" t="b">
        <f>('FORMULARIO '!BO1751)</f>
        <v>0</v>
      </c>
      <c r="X1713" s="86" t="b">
        <f>('FORMULARIO '!BP1751)</f>
        <v>0</v>
      </c>
      <c r="Y1713" s="86" t="b">
        <f>('FORMULARIO '!BQ1751)</f>
        <v>0</v>
      </c>
      <c r="Z1713" s="86" t="b">
        <f>('FORMULARIO '!BR1751)</f>
        <v>0</v>
      </c>
    </row>
    <row r="1714" spans="1:26" x14ac:dyDescent="0.75">
      <c r="A1714" s="85" t="str">
        <f>_xlfn.CONCAT('FORMULARIO '!G1752,'FORMULARIO '!E1752,'FORMULARIO '!B1752,'FORMULARIO '!E1752,'FORMULARIO '!C1752,'FORMULARIO '!E1752,'FORMULARIO '!P1752)</f>
        <v>7913-Latex Experto y Homologos-Todocolor-Media</v>
      </c>
      <c r="B1714" s="85" t="str">
        <f t="shared" si="26"/>
        <v>7913-Latex Experto y Homologos-Todocolor-Media</v>
      </c>
      <c r="C1714" s="85" t="str">
        <f>('FORMULARIO '!G1752)</f>
        <v>7913</v>
      </c>
      <c r="D1714" s="75">
        <f>('FORMULARIO '!H1752)</f>
        <v>0</v>
      </c>
      <c r="E1714" s="75">
        <f>('FORMULARIO '!I1752)</f>
        <v>0</v>
      </c>
      <c r="F1714" s="75">
        <f>('FORMULARIO '!J1752)</f>
        <v>0</v>
      </c>
      <c r="G1714" s="75">
        <v>0</v>
      </c>
      <c r="H1714" s="75">
        <v>3785</v>
      </c>
      <c r="M1714" s="86">
        <f>('FORMULARIO '!BE1752)</f>
        <v>4.9289249029001798</v>
      </c>
      <c r="N1714" s="86" t="b">
        <f>('FORMULARIO '!BF1752)</f>
        <v>0</v>
      </c>
      <c r="O1714" s="86">
        <f>('FORMULARIO '!BG1752)</f>
        <v>14.478716902269278</v>
      </c>
      <c r="P1714" s="86" t="b">
        <f>('FORMULARIO '!BH1752)</f>
        <v>0</v>
      </c>
      <c r="Q1714" s="86" t="b">
        <f>('FORMULARIO '!BI1752)</f>
        <v>0</v>
      </c>
      <c r="R1714" s="86" t="b">
        <f>('FORMULARIO '!BJ1752)</f>
        <v>0</v>
      </c>
      <c r="S1714" s="86" t="b">
        <f>('FORMULARIO '!BK1752)</f>
        <v>0</v>
      </c>
      <c r="T1714" s="86" t="b">
        <f>('FORMULARIO '!BL1752)</f>
        <v>0</v>
      </c>
      <c r="U1714" s="86" t="b">
        <f>('FORMULARIO '!BM1752)</f>
        <v>0</v>
      </c>
      <c r="V1714" s="86" t="b">
        <f>('FORMULARIO '!BN1752)</f>
        <v>0</v>
      </c>
      <c r="W1714" s="86" t="b">
        <f>('FORMULARIO '!BO1752)</f>
        <v>0</v>
      </c>
      <c r="X1714" s="86" t="b">
        <f>('FORMULARIO '!BP1752)</f>
        <v>0</v>
      </c>
      <c r="Y1714" s="86" t="b">
        <f>('FORMULARIO '!BQ1752)</f>
        <v>0</v>
      </c>
      <c r="Z1714" s="86" t="b">
        <f>('FORMULARIO '!BR1752)</f>
        <v>0</v>
      </c>
    </row>
    <row r="1715" spans="1:26" x14ac:dyDescent="0.75">
      <c r="A1715" s="85" t="str">
        <f>_xlfn.CONCAT('FORMULARIO '!G1753,'FORMULARIO '!E1753,'FORMULARIO '!B1753,'FORMULARIO '!E1753,'FORMULARIO '!C1753,'FORMULARIO '!E1753,'FORMULARIO '!P1753)</f>
        <v>7914-Latex Experto y Homologos-Todocolor-Blanca</v>
      </c>
      <c r="B1715" s="85" t="str">
        <f t="shared" si="26"/>
        <v>7914-Latex Experto y Homologos-Todocolor-Blanca</v>
      </c>
      <c r="C1715" s="85" t="str">
        <f>('FORMULARIO '!G1753)</f>
        <v>7914</v>
      </c>
      <c r="D1715" s="75">
        <f>('FORMULARIO '!H1753)</f>
        <v>0</v>
      </c>
      <c r="E1715" s="75">
        <f>('FORMULARIO '!I1753)</f>
        <v>0</v>
      </c>
      <c r="F1715" s="75">
        <f>('FORMULARIO '!J1753)</f>
        <v>0</v>
      </c>
      <c r="G1715" s="75">
        <v>0</v>
      </c>
      <c r="H1715" s="75">
        <v>3785</v>
      </c>
      <c r="M1715" s="86">
        <f>('FORMULARIO '!BE1753)</f>
        <v>2.772520257881351</v>
      </c>
      <c r="N1715" s="86" t="b">
        <f>('FORMULARIO '!BF1753)</f>
        <v>0</v>
      </c>
      <c r="O1715" s="86">
        <f>('FORMULARIO '!BG1753)</f>
        <v>10.782023225094143</v>
      </c>
      <c r="P1715" s="86" t="b">
        <f>('FORMULARIO '!BH1753)</f>
        <v>0</v>
      </c>
      <c r="Q1715" s="86" t="b">
        <f>('FORMULARIO '!BI1753)</f>
        <v>0</v>
      </c>
      <c r="R1715" s="86" t="b">
        <f>('FORMULARIO '!BJ1753)</f>
        <v>0</v>
      </c>
      <c r="S1715" s="86" t="b">
        <f>('FORMULARIO '!BK1753)</f>
        <v>0</v>
      </c>
      <c r="T1715" s="86" t="b">
        <f>('FORMULARIO '!BL1753)</f>
        <v>0</v>
      </c>
      <c r="U1715" s="86" t="b">
        <f>('FORMULARIO '!BM1753)</f>
        <v>0</v>
      </c>
      <c r="V1715" s="86" t="b">
        <f>('FORMULARIO '!BN1753)</f>
        <v>0</v>
      </c>
      <c r="W1715" s="86" t="b">
        <f>('FORMULARIO '!BO1753)</f>
        <v>0</v>
      </c>
      <c r="X1715" s="86" t="b">
        <f>('FORMULARIO '!BP1753)</f>
        <v>0</v>
      </c>
      <c r="Y1715" s="86" t="b">
        <f>('FORMULARIO '!BQ1753)</f>
        <v>0</v>
      </c>
      <c r="Z1715" s="86" t="b">
        <f>('FORMULARIO '!BR1753)</f>
        <v>0</v>
      </c>
    </row>
    <row r="1716" spans="1:26" x14ac:dyDescent="0.75">
      <c r="A1716" s="85" t="str">
        <f>_xlfn.CONCAT('FORMULARIO '!G1754,'FORMULARIO '!E1754,'FORMULARIO '!B1754,'FORMULARIO '!E1754,'FORMULARIO '!C1754,'FORMULARIO '!E1754,'FORMULARIO '!P1754)</f>
        <v>7915-Latex Experto y Homologos-Todocolor-Blanca</v>
      </c>
      <c r="B1716" s="85" t="str">
        <f t="shared" si="26"/>
        <v>7915-Latex Experto y Homologos-Todocolor-Blanca</v>
      </c>
      <c r="C1716" s="85" t="str">
        <f>('FORMULARIO '!G1754)</f>
        <v>7915</v>
      </c>
      <c r="D1716" s="75">
        <f>('FORMULARIO '!H1754)</f>
        <v>0</v>
      </c>
      <c r="E1716" s="75">
        <f>('FORMULARIO '!I1754)</f>
        <v>0</v>
      </c>
      <c r="F1716" s="75">
        <f>('FORMULARIO '!J1754)</f>
        <v>0</v>
      </c>
      <c r="G1716" s="75">
        <v>0</v>
      </c>
      <c r="H1716" s="75">
        <v>3785</v>
      </c>
      <c r="M1716" s="86">
        <f>('FORMULARIO '!BE1754)</f>
        <v>0.30805780643126124</v>
      </c>
      <c r="N1716" s="86" t="b">
        <f>('FORMULARIO '!BF1754)</f>
        <v>0</v>
      </c>
      <c r="O1716" s="86">
        <f>('FORMULARIO '!BG1754)</f>
        <v>4.6208670964689187</v>
      </c>
      <c r="P1716" s="86" t="b">
        <f>('FORMULARIO '!BH1754)</f>
        <v>0</v>
      </c>
      <c r="Q1716" s="86" t="b">
        <f>('FORMULARIO '!BI1754)</f>
        <v>0</v>
      </c>
      <c r="R1716" s="86" t="b">
        <f>('FORMULARIO '!BJ1754)</f>
        <v>0</v>
      </c>
      <c r="S1716" s="86" t="b">
        <f>('FORMULARIO '!BK1754)</f>
        <v>0</v>
      </c>
      <c r="T1716" s="86" t="b">
        <f>('FORMULARIO '!BL1754)</f>
        <v>0</v>
      </c>
      <c r="U1716" s="86">
        <f>('FORMULARIO '!BM1754)</f>
        <v>0.61611561286252248</v>
      </c>
      <c r="V1716" s="86" t="b">
        <f>('FORMULARIO '!BN1754)</f>
        <v>0</v>
      </c>
      <c r="W1716" s="86" t="b">
        <f>('FORMULARIO '!BO1754)</f>
        <v>0</v>
      </c>
      <c r="X1716" s="86" t="b">
        <f>('FORMULARIO '!BP1754)</f>
        <v>0</v>
      </c>
      <c r="Y1716" s="86" t="b">
        <f>('FORMULARIO '!BQ1754)</f>
        <v>0</v>
      </c>
      <c r="Z1716" s="86" t="b">
        <f>('FORMULARIO '!BR1754)</f>
        <v>0</v>
      </c>
    </row>
    <row r="1717" spans="1:26" x14ac:dyDescent="0.75">
      <c r="A1717" s="85" t="str">
        <f>_xlfn.CONCAT('FORMULARIO '!G1755,'FORMULARIO '!E1755,'FORMULARIO '!B1755,'FORMULARIO '!E1755,'FORMULARIO '!C1755,'FORMULARIO '!E1755,'FORMULARIO '!P1755)</f>
        <v>7916-Latex Experto y Homologos-Todocolor-Blanca</v>
      </c>
      <c r="B1717" s="85" t="str">
        <f t="shared" si="26"/>
        <v>7916-Latex Experto y Homologos-Todocolor-Blanca</v>
      </c>
      <c r="C1717" s="85" t="str">
        <f>('FORMULARIO '!G1755)</f>
        <v>7916</v>
      </c>
      <c r="D1717" s="75">
        <f>('FORMULARIO '!H1755)</f>
        <v>0</v>
      </c>
      <c r="E1717" s="75">
        <f>('FORMULARIO '!I1755)</f>
        <v>0</v>
      </c>
      <c r="F1717" s="75">
        <f>('FORMULARIO '!J1755)</f>
        <v>0</v>
      </c>
      <c r="G1717" s="75">
        <v>0</v>
      </c>
      <c r="H1717" s="75">
        <v>3785</v>
      </c>
      <c r="M1717" s="86" t="b">
        <f>('FORMULARIO '!BE1755)</f>
        <v>0</v>
      </c>
      <c r="N1717" s="86" t="b">
        <f>('FORMULARIO '!BF1755)</f>
        <v>0</v>
      </c>
      <c r="O1717" s="86">
        <f>('FORMULARIO '!BG1755)</f>
        <v>1.5402890321563063</v>
      </c>
      <c r="P1717" s="86" t="b">
        <f>('FORMULARIO '!BH1755)</f>
        <v>0</v>
      </c>
      <c r="Q1717" s="86" t="b">
        <f>('FORMULARIO '!BI1755)</f>
        <v>0</v>
      </c>
      <c r="R1717" s="86">
        <f>('FORMULARIO '!BJ1755)</f>
        <v>0.61611561286252248</v>
      </c>
      <c r="S1717" s="86" t="b">
        <f>('FORMULARIO '!BK1755)</f>
        <v>0</v>
      </c>
      <c r="T1717" s="86" t="b">
        <f>('FORMULARIO '!BL1755)</f>
        <v>0</v>
      </c>
      <c r="U1717" s="86" t="b">
        <f>('FORMULARIO '!BM1755)</f>
        <v>0</v>
      </c>
      <c r="V1717" s="86" t="b">
        <f>('FORMULARIO '!BN1755)</f>
        <v>0</v>
      </c>
      <c r="W1717" s="86" t="b">
        <f>('FORMULARIO '!BO1755)</f>
        <v>0</v>
      </c>
      <c r="X1717" s="86" t="b">
        <f>('FORMULARIO '!BP1755)</f>
        <v>0</v>
      </c>
      <c r="Y1717" s="86" t="b">
        <f>('FORMULARIO '!BQ1755)</f>
        <v>0</v>
      </c>
      <c r="Z1717" s="86" t="b">
        <f>('FORMULARIO '!BR1755)</f>
        <v>0</v>
      </c>
    </row>
    <row r="1718" spans="1:26" x14ac:dyDescent="0.75">
      <c r="A1718" s="85" t="str">
        <f>_xlfn.CONCAT('FORMULARIO '!G1756,'FORMULARIO '!E1756,'FORMULARIO '!B1756,'FORMULARIO '!E1756,'FORMULARIO '!C1756,'FORMULARIO '!E1756,'FORMULARIO '!P1756)</f>
        <v>7918-Latex Experto y Homologos-Todocolor-Intensa</v>
      </c>
      <c r="B1718" s="85" t="str">
        <f t="shared" si="26"/>
        <v>7918-Latex Experto y Homologos-Todocolor-Intensa</v>
      </c>
      <c r="C1718" s="85" t="str">
        <f>('FORMULARIO '!G1756)</f>
        <v>7918</v>
      </c>
      <c r="D1718" s="75">
        <f>('FORMULARIO '!H1756)</f>
        <v>0</v>
      </c>
      <c r="E1718" s="75">
        <f>('FORMULARIO '!I1756)</f>
        <v>0</v>
      </c>
      <c r="F1718" s="75">
        <f>('FORMULARIO '!J1756)</f>
        <v>0</v>
      </c>
      <c r="G1718" s="75">
        <v>0</v>
      </c>
      <c r="H1718" s="75">
        <v>3785</v>
      </c>
      <c r="M1718" s="86">
        <f>('FORMULARIO '!BE1756)</f>
        <v>83.17560773644054</v>
      </c>
      <c r="N1718" s="86" t="b">
        <f>('FORMULARIO '!BF1756)</f>
        <v>0</v>
      </c>
      <c r="O1718" s="86">
        <f>('FORMULARIO '!BG1756)</f>
        <v>105.04771199306009</v>
      </c>
      <c r="P1718" s="86" t="b">
        <f>('FORMULARIO '!BH1756)</f>
        <v>0</v>
      </c>
      <c r="Q1718" s="86" t="b">
        <f>('FORMULARIO '!BI1756)</f>
        <v>0</v>
      </c>
      <c r="R1718" s="86" t="b">
        <f>('FORMULARIO '!BJ1756)</f>
        <v>0</v>
      </c>
      <c r="S1718" s="86" t="b">
        <f>('FORMULARIO '!BK1756)</f>
        <v>0</v>
      </c>
      <c r="T1718" s="86" t="b">
        <f>('FORMULARIO '!BL1756)</f>
        <v>0</v>
      </c>
      <c r="U1718" s="86">
        <f>('FORMULARIO '!BM1756)</f>
        <v>31.113838449557385</v>
      </c>
      <c r="V1718" s="86" t="b">
        <f>('FORMULARIO '!BN1756)</f>
        <v>0</v>
      </c>
      <c r="W1718" s="86" t="b">
        <f>('FORMULARIO '!BO1756)</f>
        <v>0</v>
      </c>
      <c r="X1718" s="86" t="b">
        <f>('FORMULARIO '!BP1756)</f>
        <v>0</v>
      </c>
      <c r="Y1718" s="86" t="b">
        <f>('FORMULARIO '!BQ1756)</f>
        <v>0</v>
      </c>
      <c r="Z1718" s="86" t="b">
        <f>('FORMULARIO '!BR1756)</f>
        <v>0</v>
      </c>
    </row>
    <row r="1719" spans="1:26" x14ac:dyDescent="0.75">
      <c r="A1719" s="85" t="str">
        <f>_xlfn.CONCAT('FORMULARIO '!G1757,'FORMULARIO '!E1757,'FORMULARIO '!B1757,'FORMULARIO '!E1757,'FORMULARIO '!C1757,'FORMULARIO '!E1757,'FORMULARIO '!P1757)</f>
        <v>7919-Latex Experto y Homologos-Todocolor-Intensa</v>
      </c>
      <c r="B1719" s="85" t="str">
        <f t="shared" si="26"/>
        <v>7919-Latex Experto y Homologos-Todocolor-Intensa</v>
      </c>
      <c r="C1719" s="85" t="str">
        <f>('FORMULARIO '!G1757)</f>
        <v>7919</v>
      </c>
      <c r="D1719" s="75">
        <f>('FORMULARIO '!H1757)</f>
        <v>0</v>
      </c>
      <c r="E1719" s="75">
        <f>('FORMULARIO '!I1757)</f>
        <v>0</v>
      </c>
      <c r="F1719" s="75">
        <f>('FORMULARIO '!J1757)</f>
        <v>0</v>
      </c>
      <c r="G1719" s="75">
        <v>0</v>
      </c>
      <c r="H1719" s="75">
        <v>3785</v>
      </c>
      <c r="M1719" s="86">
        <f>('FORMULARIO '!BE1757)</f>
        <v>40.355572642495218</v>
      </c>
      <c r="N1719" s="86" t="b">
        <f>('FORMULARIO '!BF1757)</f>
        <v>0</v>
      </c>
      <c r="O1719" s="86">
        <f>('FORMULARIO '!BG1757)</f>
        <v>4.9289249029001798</v>
      </c>
      <c r="P1719" s="86" t="b">
        <f>('FORMULARIO '!BH1757)</f>
        <v>0</v>
      </c>
      <c r="Q1719" s="86" t="b">
        <f>('FORMULARIO '!BI1757)</f>
        <v>0</v>
      </c>
      <c r="R1719" s="86" t="b">
        <f>('FORMULARIO '!BJ1757)</f>
        <v>0</v>
      </c>
      <c r="S1719" s="86" t="b">
        <f>('FORMULARIO '!BK1757)</f>
        <v>0</v>
      </c>
      <c r="T1719" s="86" t="b">
        <f>('FORMULARIO '!BL1757)</f>
        <v>0</v>
      </c>
      <c r="U1719" s="86">
        <f>('FORMULARIO '!BM1757)</f>
        <v>6.7772717414877475</v>
      </c>
      <c r="V1719" s="86" t="b">
        <f>('FORMULARIO '!BN1757)</f>
        <v>0</v>
      </c>
      <c r="W1719" s="86" t="b">
        <f>('FORMULARIO '!BO1757)</f>
        <v>0</v>
      </c>
      <c r="X1719" s="86" t="b">
        <f>('FORMULARIO '!BP1757)</f>
        <v>0</v>
      </c>
      <c r="Y1719" s="86" t="b">
        <f>('FORMULARIO '!BQ1757)</f>
        <v>0</v>
      </c>
      <c r="Z1719" s="86" t="b">
        <f>('FORMULARIO '!BR1757)</f>
        <v>0</v>
      </c>
    </row>
    <row r="1720" spans="1:26" x14ac:dyDescent="0.75">
      <c r="A1720" s="85" t="str">
        <f>_xlfn.CONCAT('FORMULARIO '!G1758,'FORMULARIO '!E1758,'FORMULARIO '!B1758,'FORMULARIO '!E1758,'FORMULARIO '!C1758,'FORMULARIO '!E1758,'FORMULARIO '!P1758)</f>
        <v>7920-Latex Experto y Homologos-Todocolor-Media</v>
      </c>
      <c r="B1720" s="85" t="str">
        <f t="shared" si="26"/>
        <v>7920-Latex Experto y Homologos-Todocolor-Media</v>
      </c>
      <c r="C1720" s="85" t="str">
        <f>('FORMULARIO '!G1758)</f>
        <v>7920</v>
      </c>
      <c r="D1720" s="75">
        <f>('FORMULARIO '!H1758)</f>
        <v>0</v>
      </c>
      <c r="E1720" s="75">
        <f>('FORMULARIO '!I1758)</f>
        <v>0</v>
      </c>
      <c r="F1720" s="75">
        <f>('FORMULARIO '!J1758)</f>
        <v>0</v>
      </c>
      <c r="G1720" s="75">
        <v>0</v>
      </c>
      <c r="H1720" s="75">
        <v>3785</v>
      </c>
      <c r="M1720" s="86">
        <f>('FORMULARIO '!BE1758)</f>
        <v>30.497722836694862</v>
      </c>
      <c r="N1720" s="86" t="b">
        <f>('FORMULARIO '!BF1758)</f>
        <v>0</v>
      </c>
      <c r="O1720" s="86" t="b">
        <f>('FORMULARIO '!BG1758)</f>
        <v>0</v>
      </c>
      <c r="P1720" s="86" t="b">
        <f>('FORMULARIO '!BH1758)</f>
        <v>0</v>
      </c>
      <c r="Q1720" s="86" t="b">
        <f>('FORMULARIO '!BI1758)</f>
        <v>0</v>
      </c>
      <c r="R1720" s="86">
        <f>('FORMULARIO '!BJ1758)</f>
        <v>0.61611561286252248</v>
      </c>
      <c r="S1720" s="86">
        <f>('FORMULARIO '!BK1758)</f>
        <v>0.61611561286252248</v>
      </c>
      <c r="T1720" s="86" t="b">
        <f>('FORMULARIO '!BL1758)</f>
        <v>0</v>
      </c>
      <c r="U1720" s="86" t="b">
        <f>('FORMULARIO '!BM1758)</f>
        <v>0</v>
      </c>
      <c r="V1720" s="86" t="b">
        <f>('FORMULARIO '!BN1758)</f>
        <v>0</v>
      </c>
      <c r="W1720" s="86" t="b">
        <f>('FORMULARIO '!BO1758)</f>
        <v>0</v>
      </c>
      <c r="X1720" s="86" t="b">
        <f>('FORMULARIO '!BP1758)</f>
        <v>0</v>
      </c>
      <c r="Y1720" s="86" t="b">
        <f>('FORMULARIO '!BQ1758)</f>
        <v>0</v>
      </c>
      <c r="Z1720" s="86" t="b">
        <f>('FORMULARIO '!BR1758)</f>
        <v>0</v>
      </c>
    </row>
    <row r="1721" spans="1:26" x14ac:dyDescent="0.75">
      <c r="A1721" s="85" t="str">
        <f>_xlfn.CONCAT('FORMULARIO '!G1759,'FORMULARIO '!E1759,'FORMULARIO '!B1759,'FORMULARIO '!E1759,'FORMULARIO '!C1759,'FORMULARIO '!E1759,'FORMULARIO '!P1759)</f>
        <v>7921-Latex Experto y Homologos-Todocolor-Media</v>
      </c>
      <c r="B1721" s="85" t="str">
        <f t="shared" si="26"/>
        <v>7921-Latex Experto y Homologos-Todocolor-Media</v>
      </c>
      <c r="C1721" s="85" t="str">
        <f>('FORMULARIO '!G1759)</f>
        <v>7921</v>
      </c>
      <c r="D1721" s="75">
        <f>('FORMULARIO '!H1759)</f>
        <v>0</v>
      </c>
      <c r="E1721" s="75">
        <f>('FORMULARIO '!I1759)</f>
        <v>0</v>
      </c>
      <c r="F1721" s="75">
        <f>('FORMULARIO '!J1759)</f>
        <v>0</v>
      </c>
      <c r="G1721" s="75">
        <v>0</v>
      </c>
      <c r="H1721" s="75">
        <v>3785</v>
      </c>
      <c r="M1721" s="86">
        <f>('FORMULARIO '!BE1759)</f>
        <v>14.478716902269278</v>
      </c>
      <c r="N1721" s="86" t="b">
        <f>('FORMULARIO '!BF1759)</f>
        <v>0</v>
      </c>
      <c r="O1721" s="86">
        <f>('FORMULARIO '!BG1759)</f>
        <v>2.4644624514500899</v>
      </c>
      <c r="P1721" s="86" t="b">
        <f>('FORMULARIO '!BH1759)</f>
        <v>0</v>
      </c>
      <c r="Q1721" s="86" t="b">
        <f>('FORMULARIO '!BI1759)</f>
        <v>0</v>
      </c>
      <c r="R1721" s="86" t="b">
        <f>('FORMULARIO '!BJ1759)</f>
        <v>0</v>
      </c>
      <c r="S1721" s="86" t="b">
        <f>('FORMULARIO '!BK1759)</f>
        <v>0</v>
      </c>
      <c r="T1721" s="86" t="b">
        <f>('FORMULARIO '!BL1759)</f>
        <v>0</v>
      </c>
      <c r="U1721" s="86" t="b">
        <f>('FORMULARIO '!BM1759)</f>
        <v>0</v>
      </c>
      <c r="V1721" s="86" t="b">
        <f>('FORMULARIO '!BN1759)</f>
        <v>0</v>
      </c>
      <c r="W1721" s="86" t="b">
        <f>('FORMULARIO '!BO1759)</f>
        <v>0</v>
      </c>
      <c r="X1721" s="86" t="b">
        <f>('FORMULARIO '!BP1759)</f>
        <v>0</v>
      </c>
      <c r="Y1721" s="86" t="b">
        <f>('FORMULARIO '!BQ1759)</f>
        <v>0</v>
      </c>
      <c r="Z1721" s="86" t="b">
        <f>('FORMULARIO '!BR1759)</f>
        <v>0</v>
      </c>
    </row>
    <row r="1722" spans="1:26" x14ac:dyDescent="0.75">
      <c r="A1722" s="85" t="str">
        <f>_xlfn.CONCAT('FORMULARIO '!G1760,'FORMULARIO '!E1760,'FORMULARIO '!B1760,'FORMULARIO '!E1760,'FORMULARIO '!C1760,'FORMULARIO '!E1760,'FORMULARIO '!P1760)</f>
        <v>7922-Latex Experto y Homologos-Todocolor-Blanca</v>
      </c>
      <c r="B1722" s="85" t="str">
        <f t="shared" si="26"/>
        <v>7922-Latex Experto y Homologos-Todocolor-Blanca</v>
      </c>
      <c r="C1722" s="85" t="str">
        <f>('FORMULARIO '!G1760)</f>
        <v>7922</v>
      </c>
      <c r="D1722" s="75">
        <f>('FORMULARIO '!H1760)</f>
        <v>0</v>
      </c>
      <c r="E1722" s="75">
        <f>('FORMULARIO '!I1760)</f>
        <v>0</v>
      </c>
      <c r="F1722" s="75">
        <f>('FORMULARIO '!J1760)</f>
        <v>0</v>
      </c>
      <c r="G1722" s="75">
        <v>0</v>
      </c>
      <c r="H1722" s="75">
        <v>3785</v>
      </c>
      <c r="M1722" s="86">
        <f>('FORMULARIO '!BE1760)</f>
        <v>7.7014451607815317</v>
      </c>
      <c r="N1722" s="86" t="b">
        <f>('FORMULARIO '!BF1760)</f>
        <v>0</v>
      </c>
      <c r="O1722" s="86">
        <f>('FORMULARIO '!BG1760)</f>
        <v>5.5450405157627021</v>
      </c>
      <c r="P1722" s="86" t="b">
        <f>('FORMULARIO '!BH1760)</f>
        <v>0</v>
      </c>
      <c r="Q1722" s="86" t="b">
        <f>('FORMULARIO '!BI1760)</f>
        <v>0</v>
      </c>
      <c r="R1722" s="86" t="b">
        <f>('FORMULARIO '!BJ1760)</f>
        <v>0</v>
      </c>
      <c r="S1722" s="86" t="b">
        <f>('FORMULARIO '!BK1760)</f>
        <v>0</v>
      </c>
      <c r="T1722" s="86" t="b">
        <f>('FORMULARIO '!BL1760)</f>
        <v>0</v>
      </c>
      <c r="U1722" s="86" t="b">
        <f>('FORMULARIO '!BM1760)</f>
        <v>0</v>
      </c>
      <c r="V1722" s="86" t="b">
        <f>('FORMULARIO '!BN1760)</f>
        <v>0</v>
      </c>
      <c r="W1722" s="86" t="b">
        <f>('FORMULARIO '!BO1760)</f>
        <v>0</v>
      </c>
      <c r="X1722" s="86" t="b">
        <f>('FORMULARIO '!BP1760)</f>
        <v>0</v>
      </c>
      <c r="Y1722" s="86" t="b">
        <f>('FORMULARIO '!BQ1760)</f>
        <v>0</v>
      </c>
      <c r="Z1722" s="86" t="b">
        <f>('FORMULARIO '!BR1760)</f>
        <v>0</v>
      </c>
    </row>
    <row r="1723" spans="1:26" x14ac:dyDescent="0.75">
      <c r="A1723" s="85" t="str">
        <f>_xlfn.CONCAT('FORMULARIO '!G1761,'FORMULARIO '!E1761,'FORMULARIO '!B1761,'FORMULARIO '!E1761,'FORMULARIO '!C1761,'FORMULARIO '!E1761,'FORMULARIO '!P1761)</f>
        <v>7923-Latex Experto y Homologos-Todocolor-Blanca</v>
      </c>
      <c r="B1723" s="85" t="str">
        <f t="shared" si="26"/>
        <v>7923-Latex Experto y Homologos-Todocolor-Blanca</v>
      </c>
      <c r="C1723" s="85" t="str">
        <f>('FORMULARIO '!G1761)</f>
        <v>7923</v>
      </c>
      <c r="D1723" s="75">
        <f>('FORMULARIO '!H1761)</f>
        <v>0</v>
      </c>
      <c r="E1723" s="75">
        <f>('FORMULARIO '!I1761)</f>
        <v>0</v>
      </c>
      <c r="F1723" s="75">
        <f>('FORMULARIO '!J1761)</f>
        <v>0</v>
      </c>
      <c r="G1723" s="75">
        <v>0</v>
      </c>
      <c r="H1723" s="75">
        <v>3785</v>
      </c>
      <c r="M1723" s="86">
        <f>('FORMULARIO '!BE1761)</f>
        <v>2.772520257881351</v>
      </c>
      <c r="N1723" s="86" t="b">
        <f>('FORMULARIO '!BF1761)</f>
        <v>0</v>
      </c>
      <c r="O1723" s="86">
        <f>('FORMULARIO '!BG1761)</f>
        <v>3.3886358707438737</v>
      </c>
      <c r="P1723" s="86" t="b">
        <f>('FORMULARIO '!BH1761)</f>
        <v>0</v>
      </c>
      <c r="Q1723" s="86" t="b">
        <f>('FORMULARIO '!BI1761)</f>
        <v>0</v>
      </c>
      <c r="R1723" s="86" t="b">
        <f>('FORMULARIO '!BJ1761)</f>
        <v>0</v>
      </c>
      <c r="S1723" s="86" t="b">
        <f>('FORMULARIO '!BK1761)</f>
        <v>0</v>
      </c>
      <c r="T1723" s="86" t="b">
        <f>('FORMULARIO '!BL1761)</f>
        <v>0</v>
      </c>
      <c r="U1723" s="86">
        <f>('FORMULARIO '!BM1761)</f>
        <v>0.61611561286252248</v>
      </c>
      <c r="V1723" s="86" t="b">
        <f>('FORMULARIO '!BN1761)</f>
        <v>0</v>
      </c>
      <c r="W1723" s="86" t="b">
        <f>('FORMULARIO '!BO1761)</f>
        <v>0</v>
      </c>
      <c r="X1723" s="86" t="b">
        <f>('FORMULARIO '!BP1761)</f>
        <v>0</v>
      </c>
      <c r="Y1723" s="86" t="b">
        <f>('FORMULARIO '!BQ1761)</f>
        <v>0</v>
      </c>
      <c r="Z1723" s="86" t="b">
        <f>('FORMULARIO '!BR1761)</f>
        <v>0</v>
      </c>
    </row>
    <row r="1724" spans="1:26" x14ac:dyDescent="0.75">
      <c r="A1724" s="85" t="str">
        <f>_xlfn.CONCAT('FORMULARIO '!G1762,'FORMULARIO '!E1762,'FORMULARIO '!B1762,'FORMULARIO '!E1762,'FORMULARIO '!C1762,'FORMULARIO '!E1762,'FORMULARIO '!P1762)</f>
        <v>7924-Latex Experto y Homologos-Todocolor-Blanca</v>
      </c>
      <c r="B1724" s="85" t="str">
        <f t="shared" si="26"/>
        <v>7924-Latex Experto y Homologos-Todocolor-Blanca</v>
      </c>
      <c r="C1724" s="85" t="str">
        <f>('FORMULARIO '!G1762)</f>
        <v>7924</v>
      </c>
      <c r="D1724" s="75">
        <f>('FORMULARIO '!H1762)</f>
        <v>0</v>
      </c>
      <c r="E1724" s="75">
        <f>('FORMULARIO '!I1762)</f>
        <v>0</v>
      </c>
      <c r="F1724" s="75">
        <f>('FORMULARIO '!J1762)</f>
        <v>0</v>
      </c>
      <c r="G1724" s="75">
        <v>0</v>
      </c>
      <c r="H1724" s="75">
        <v>3785</v>
      </c>
      <c r="M1724" s="86">
        <f>('FORMULARIO '!BE1762)</f>
        <v>1.5402890321563063</v>
      </c>
      <c r="N1724" s="86" t="b">
        <f>('FORMULARIO '!BF1762)</f>
        <v>0</v>
      </c>
      <c r="O1724" s="86">
        <f>('FORMULARIO '!BG1762)</f>
        <v>2.1564046450188288</v>
      </c>
      <c r="P1724" s="86" t="b">
        <f>('FORMULARIO '!BH1762)</f>
        <v>0</v>
      </c>
      <c r="Q1724" s="86" t="b">
        <f>('FORMULARIO '!BI1762)</f>
        <v>0</v>
      </c>
      <c r="R1724" s="86">
        <f>('FORMULARIO '!BJ1762)</f>
        <v>0.30805780643126124</v>
      </c>
      <c r="S1724" s="86" t="b">
        <f>('FORMULARIO '!BK1762)</f>
        <v>0</v>
      </c>
      <c r="T1724" s="86" t="b">
        <f>('FORMULARIO '!BL1762)</f>
        <v>0</v>
      </c>
      <c r="U1724" s="86" t="b">
        <f>('FORMULARIO '!BM1762)</f>
        <v>0</v>
      </c>
      <c r="V1724" s="86" t="b">
        <f>('FORMULARIO '!BN1762)</f>
        <v>0</v>
      </c>
      <c r="W1724" s="86" t="b">
        <f>('FORMULARIO '!BO1762)</f>
        <v>0</v>
      </c>
      <c r="X1724" s="86" t="b">
        <f>('FORMULARIO '!BP1762)</f>
        <v>0</v>
      </c>
      <c r="Y1724" s="86" t="b">
        <f>('FORMULARIO '!BQ1762)</f>
        <v>0</v>
      </c>
      <c r="Z1724" s="86" t="b">
        <f>('FORMULARIO '!BR1762)</f>
        <v>0</v>
      </c>
    </row>
    <row r="1725" spans="1:26" x14ac:dyDescent="0.75">
      <c r="A1725" s="85" t="str">
        <f>_xlfn.CONCAT('FORMULARIO '!G1763,'FORMULARIO '!E1763,'FORMULARIO '!B1763,'FORMULARIO '!E1763,'FORMULARIO '!C1763,'FORMULARIO '!E1763,'FORMULARIO '!P1763)</f>
        <v>7926-Latex Experto y Homologos-Todocolor-Intensa</v>
      </c>
      <c r="B1725" s="85" t="str">
        <f t="shared" si="26"/>
        <v>7926-Latex Experto y Homologos-Todocolor-Intensa</v>
      </c>
      <c r="C1725" s="85" t="str">
        <f>('FORMULARIO '!G1763)</f>
        <v>7926</v>
      </c>
      <c r="D1725" s="75">
        <f>('FORMULARIO '!H1763)</f>
        <v>0</v>
      </c>
      <c r="E1725" s="75">
        <f>('FORMULARIO '!I1763)</f>
        <v>0</v>
      </c>
      <c r="F1725" s="75">
        <f>('FORMULARIO '!J1763)</f>
        <v>0</v>
      </c>
      <c r="G1725" s="75">
        <v>0</v>
      </c>
      <c r="H1725" s="75">
        <v>3785</v>
      </c>
      <c r="M1725" s="86" t="b">
        <f>('FORMULARIO '!BE1763)</f>
        <v>0</v>
      </c>
      <c r="N1725" s="86" t="b">
        <f>('FORMULARIO '!BF1763)</f>
        <v>0</v>
      </c>
      <c r="O1725" s="86">
        <f>('FORMULARIO '!BG1763)</f>
        <v>109.05246347666647</v>
      </c>
      <c r="P1725" s="86" t="b">
        <f>('FORMULARIO '!BH1763)</f>
        <v>0</v>
      </c>
      <c r="Q1725" s="86" t="b">
        <f>('FORMULARIO '!BI1763)</f>
        <v>0</v>
      </c>
      <c r="R1725" s="86">
        <f>('FORMULARIO '!BJ1763)</f>
        <v>5.5450405157627021</v>
      </c>
      <c r="S1725" s="86" t="b">
        <f>('FORMULARIO '!BK1763)</f>
        <v>0</v>
      </c>
      <c r="T1725" s="86" t="b">
        <f>('FORMULARIO '!BL1763)</f>
        <v>0</v>
      </c>
      <c r="U1725" s="86">
        <f>('FORMULARIO '!BM1763)</f>
        <v>79.170856252834142</v>
      </c>
      <c r="V1725" s="86" t="b">
        <f>('FORMULARIO '!BN1763)</f>
        <v>0</v>
      </c>
      <c r="W1725" s="86" t="b">
        <f>('FORMULARIO '!BO1763)</f>
        <v>0</v>
      </c>
      <c r="X1725" s="86" t="b">
        <f>('FORMULARIO '!BP1763)</f>
        <v>0</v>
      </c>
      <c r="Y1725" s="86" t="b">
        <f>('FORMULARIO '!BQ1763)</f>
        <v>0</v>
      </c>
      <c r="Z1725" s="86" t="b">
        <f>('FORMULARIO '!BR1763)</f>
        <v>0</v>
      </c>
    </row>
    <row r="1726" spans="1:26" x14ac:dyDescent="0.75">
      <c r="A1726" s="85" t="str">
        <f>_xlfn.CONCAT('FORMULARIO '!G1764,'FORMULARIO '!E1764,'FORMULARIO '!B1764,'FORMULARIO '!E1764,'FORMULARIO '!C1764,'FORMULARIO '!E1764,'FORMULARIO '!P1764)</f>
        <v>7927-Latex Experto y Homologos-Todocolor-Intensa</v>
      </c>
      <c r="B1726" s="85" t="str">
        <f t="shared" si="26"/>
        <v>7927-Latex Experto y Homologos-Todocolor-Intensa</v>
      </c>
      <c r="C1726" s="85" t="str">
        <f>('FORMULARIO '!G1764)</f>
        <v>7927</v>
      </c>
      <c r="D1726" s="75">
        <f>('FORMULARIO '!H1764)</f>
        <v>0</v>
      </c>
      <c r="E1726" s="75">
        <f>('FORMULARIO '!I1764)</f>
        <v>0</v>
      </c>
      <c r="F1726" s="75">
        <f>('FORMULARIO '!J1764)</f>
        <v>0</v>
      </c>
      <c r="G1726" s="75">
        <v>0</v>
      </c>
      <c r="H1726" s="75">
        <v>3785</v>
      </c>
      <c r="M1726" s="86" t="b">
        <f>('FORMULARIO '!BE1764)</f>
        <v>0</v>
      </c>
      <c r="N1726" s="86" t="b">
        <f>('FORMULARIO '!BF1764)</f>
        <v>0</v>
      </c>
      <c r="O1726" s="86">
        <f>('FORMULARIO '!BG1764)</f>
        <v>28.033260385244773</v>
      </c>
      <c r="P1726" s="86" t="b">
        <f>('FORMULARIO '!BH1764)</f>
        <v>0</v>
      </c>
      <c r="Q1726" s="86" t="b">
        <f>('FORMULARIO '!BI1764)</f>
        <v>0</v>
      </c>
      <c r="R1726" s="86">
        <f>('FORMULARIO '!BJ1764)</f>
        <v>0.92417341929378372</v>
      </c>
      <c r="S1726" s="86" t="b">
        <f>('FORMULARIO '!BK1764)</f>
        <v>0</v>
      </c>
      <c r="T1726" s="86" t="b">
        <f>('FORMULARIO '!BL1764)</f>
        <v>0</v>
      </c>
      <c r="U1726" s="86">
        <f>('FORMULARIO '!BM1764)</f>
        <v>28.957433804538557</v>
      </c>
      <c r="V1726" s="86" t="b">
        <f>('FORMULARIO '!BN1764)</f>
        <v>0</v>
      </c>
      <c r="W1726" s="86" t="b">
        <f>('FORMULARIO '!BO1764)</f>
        <v>0</v>
      </c>
      <c r="X1726" s="86" t="b">
        <f>('FORMULARIO '!BP1764)</f>
        <v>0</v>
      </c>
      <c r="Y1726" s="86" t="b">
        <f>('FORMULARIO '!BQ1764)</f>
        <v>0</v>
      </c>
      <c r="Z1726" s="86" t="b">
        <f>('FORMULARIO '!BR1764)</f>
        <v>0</v>
      </c>
    </row>
    <row r="1727" spans="1:26" x14ac:dyDescent="0.75">
      <c r="A1727" s="85" t="str">
        <f>_xlfn.CONCAT('FORMULARIO '!G1765,'FORMULARIO '!E1765,'FORMULARIO '!B1765,'FORMULARIO '!E1765,'FORMULARIO '!C1765,'FORMULARIO '!E1765,'FORMULARIO '!P1765)</f>
        <v>7928-Latex Experto y Homologos-Todocolor-Media</v>
      </c>
      <c r="B1727" s="85" t="str">
        <f t="shared" si="26"/>
        <v>7928-Latex Experto y Homologos-Todocolor-Media</v>
      </c>
      <c r="C1727" s="85" t="str">
        <f>('FORMULARIO '!G1765)</f>
        <v>7928</v>
      </c>
      <c r="D1727" s="75">
        <f>('FORMULARIO '!H1765)</f>
        <v>0</v>
      </c>
      <c r="E1727" s="75">
        <f>('FORMULARIO '!I1765)</f>
        <v>0</v>
      </c>
      <c r="F1727" s="75">
        <f>('FORMULARIO '!J1765)</f>
        <v>0</v>
      </c>
      <c r="G1727" s="75">
        <v>0</v>
      </c>
      <c r="H1727" s="75">
        <v>3785</v>
      </c>
      <c r="M1727" s="86">
        <f>('FORMULARIO '!BE1765)</f>
        <v>8.6256185800753151</v>
      </c>
      <c r="N1727" s="86" t="b">
        <f>('FORMULARIO '!BF1765)</f>
        <v>0</v>
      </c>
      <c r="O1727" s="86">
        <f>('FORMULARIO '!BG1765)</f>
        <v>8.317560773644054</v>
      </c>
      <c r="P1727" s="86" t="b">
        <f>('FORMULARIO '!BH1765)</f>
        <v>0</v>
      </c>
      <c r="Q1727" s="86" t="b">
        <f>('FORMULARIO '!BI1765)</f>
        <v>0</v>
      </c>
      <c r="R1727" s="86" t="b">
        <f>('FORMULARIO '!BJ1765)</f>
        <v>0</v>
      </c>
      <c r="S1727" s="86" t="b">
        <f>('FORMULARIO '!BK1765)</f>
        <v>0</v>
      </c>
      <c r="T1727" s="86" t="b">
        <f>('FORMULARIO '!BL1765)</f>
        <v>0</v>
      </c>
      <c r="U1727" s="86">
        <f>('FORMULARIO '!BM1765)</f>
        <v>14.478716902269278</v>
      </c>
      <c r="V1727" s="86" t="b">
        <f>('FORMULARIO '!BN1765)</f>
        <v>0</v>
      </c>
      <c r="W1727" s="86" t="b">
        <f>('FORMULARIO '!BO1765)</f>
        <v>0</v>
      </c>
      <c r="X1727" s="86" t="b">
        <f>('FORMULARIO '!BP1765)</f>
        <v>0</v>
      </c>
      <c r="Y1727" s="86" t="b">
        <f>('FORMULARIO '!BQ1765)</f>
        <v>0</v>
      </c>
      <c r="Z1727" s="86" t="b">
        <f>('FORMULARIO '!BR1765)</f>
        <v>0</v>
      </c>
    </row>
    <row r="1728" spans="1:26" x14ac:dyDescent="0.75">
      <c r="A1728" s="85" t="str">
        <f>_xlfn.CONCAT('FORMULARIO '!G1766,'FORMULARIO '!E1766,'FORMULARIO '!B1766,'FORMULARIO '!E1766,'FORMULARIO '!C1766,'FORMULARIO '!E1766,'FORMULARIO '!P1766)</f>
        <v>7929-Latex Experto y Homologos-Todocolor-Media</v>
      </c>
      <c r="B1728" s="85" t="str">
        <f t="shared" si="26"/>
        <v>7929-Latex Experto y Homologos-Todocolor-Media</v>
      </c>
      <c r="C1728" s="85" t="str">
        <f>('FORMULARIO '!G1766)</f>
        <v>7929</v>
      </c>
      <c r="D1728" s="75">
        <f>('FORMULARIO '!H1766)</f>
        <v>0</v>
      </c>
      <c r="E1728" s="75">
        <f>('FORMULARIO '!I1766)</f>
        <v>0</v>
      </c>
      <c r="F1728" s="75">
        <f>('FORMULARIO '!J1766)</f>
        <v>0</v>
      </c>
      <c r="G1728" s="75">
        <v>0</v>
      </c>
      <c r="H1728" s="75">
        <v>3785</v>
      </c>
      <c r="M1728" s="86">
        <f>('FORMULARIO '!BE1766)</f>
        <v>9.2417341929378374</v>
      </c>
      <c r="N1728" s="86" t="b">
        <f>('FORMULARIO '!BF1766)</f>
        <v>0</v>
      </c>
      <c r="O1728" s="86">
        <f>('FORMULARIO '!BG1766)</f>
        <v>8.0095029672127911</v>
      </c>
      <c r="P1728" s="86" t="b">
        <f>('FORMULARIO '!BH1766)</f>
        <v>0</v>
      </c>
      <c r="Q1728" s="86" t="b">
        <f>('FORMULARIO '!BI1766)</f>
        <v>0</v>
      </c>
      <c r="R1728" s="86" t="b">
        <f>('FORMULARIO '!BJ1766)</f>
        <v>0</v>
      </c>
      <c r="S1728" s="86" t="b">
        <f>('FORMULARIO '!BK1766)</f>
        <v>0</v>
      </c>
      <c r="T1728" s="86" t="b">
        <f>('FORMULARIO '!BL1766)</f>
        <v>0</v>
      </c>
      <c r="U1728" s="86" t="b">
        <f>('FORMULARIO '!BM1766)</f>
        <v>0</v>
      </c>
      <c r="V1728" s="86">
        <f>('FORMULARIO '!BN1766)</f>
        <v>0.30805780643126124</v>
      </c>
      <c r="W1728" s="86" t="b">
        <f>('FORMULARIO '!BO1766)</f>
        <v>0</v>
      </c>
      <c r="X1728" s="86" t="b">
        <f>('FORMULARIO '!BP1766)</f>
        <v>0</v>
      </c>
      <c r="Y1728" s="86" t="b">
        <f>('FORMULARIO '!BQ1766)</f>
        <v>0</v>
      </c>
      <c r="Z1728" s="86" t="b">
        <f>('FORMULARIO '!BR1766)</f>
        <v>0</v>
      </c>
    </row>
    <row r="1729" spans="1:26" x14ac:dyDescent="0.75">
      <c r="A1729" s="85" t="str">
        <f>_xlfn.CONCAT('FORMULARIO '!G1767,'FORMULARIO '!E1767,'FORMULARIO '!B1767,'FORMULARIO '!E1767,'FORMULARIO '!C1767,'FORMULARIO '!E1767,'FORMULARIO '!P1767)</f>
        <v>7930-Latex Experto y Homologos-Todocolor-Blanca</v>
      </c>
      <c r="B1729" s="85" t="str">
        <f t="shared" si="26"/>
        <v>7930-Latex Experto y Homologos-Todocolor-Blanca</v>
      </c>
      <c r="C1729" s="85" t="str">
        <f>('FORMULARIO '!G1767)</f>
        <v>7930</v>
      </c>
      <c r="D1729" s="75">
        <f>('FORMULARIO '!H1767)</f>
        <v>0</v>
      </c>
      <c r="E1729" s="75">
        <f>('FORMULARIO '!I1767)</f>
        <v>0</v>
      </c>
      <c r="F1729" s="75">
        <f>('FORMULARIO '!J1767)</f>
        <v>0</v>
      </c>
      <c r="G1729" s="75">
        <v>0</v>
      </c>
      <c r="H1729" s="75">
        <v>3785</v>
      </c>
      <c r="M1729" s="86">
        <f>('FORMULARIO '!BE1767)</f>
        <v>3.0805780643126126</v>
      </c>
      <c r="N1729" s="86" t="b">
        <f>('FORMULARIO '!BF1767)</f>
        <v>0</v>
      </c>
      <c r="O1729" s="86">
        <f>('FORMULARIO '!BG1767)</f>
        <v>5.5450405157627021</v>
      </c>
      <c r="P1729" s="86" t="b">
        <f>('FORMULARIO '!BH1767)</f>
        <v>0</v>
      </c>
      <c r="Q1729" s="86" t="b">
        <f>('FORMULARIO '!BI1767)</f>
        <v>0</v>
      </c>
      <c r="R1729" s="86" t="b">
        <f>('FORMULARIO '!BJ1767)</f>
        <v>0</v>
      </c>
      <c r="S1729" s="86" t="b">
        <f>('FORMULARIO '!BK1767)</f>
        <v>0</v>
      </c>
      <c r="T1729" s="86" t="b">
        <f>('FORMULARIO '!BL1767)</f>
        <v>0</v>
      </c>
      <c r="U1729" s="86">
        <f>('FORMULARIO '!BM1767)</f>
        <v>2.772520257881351</v>
      </c>
      <c r="V1729" s="86" t="b">
        <f>('FORMULARIO '!BN1767)</f>
        <v>0</v>
      </c>
      <c r="W1729" s="86" t="b">
        <f>('FORMULARIO '!BO1767)</f>
        <v>0</v>
      </c>
      <c r="X1729" s="86" t="b">
        <f>('FORMULARIO '!BP1767)</f>
        <v>0</v>
      </c>
      <c r="Y1729" s="86" t="b">
        <f>('FORMULARIO '!BQ1767)</f>
        <v>0</v>
      </c>
      <c r="Z1729" s="86" t="b">
        <f>('FORMULARIO '!BR1767)</f>
        <v>0</v>
      </c>
    </row>
    <row r="1730" spans="1:26" x14ac:dyDescent="0.75">
      <c r="A1730" s="85" t="str">
        <f>_xlfn.CONCAT('FORMULARIO '!G1768,'FORMULARIO '!E1768,'FORMULARIO '!B1768,'FORMULARIO '!E1768,'FORMULARIO '!C1768,'FORMULARIO '!E1768,'FORMULARIO '!P1768)</f>
        <v>7931-Latex Experto y Homologos-Todocolor-Blanca</v>
      </c>
      <c r="B1730" s="85" t="str">
        <f t="shared" si="26"/>
        <v>7931-Latex Experto y Homologos-Todocolor-Blanca</v>
      </c>
      <c r="C1730" s="85" t="str">
        <f>('FORMULARIO '!G1768)</f>
        <v>7931</v>
      </c>
      <c r="D1730" s="75">
        <f>('FORMULARIO '!H1768)</f>
        <v>0</v>
      </c>
      <c r="E1730" s="75">
        <f>('FORMULARIO '!I1768)</f>
        <v>0</v>
      </c>
      <c r="F1730" s="75">
        <f>('FORMULARIO '!J1768)</f>
        <v>0</v>
      </c>
      <c r="G1730" s="75">
        <v>0</v>
      </c>
      <c r="H1730" s="75">
        <v>3785</v>
      </c>
      <c r="M1730" s="86" t="b">
        <f>('FORMULARIO '!BE1768)</f>
        <v>0</v>
      </c>
      <c r="N1730" s="86" t="b">
        <f>('FORMULARIO '!BF1768)</f>
        <v>0</v>
      </c>
      <c r="O1730" s="86">
        <f>('FORMULARIO '!BG1768)</f>
        <v>3.3886358707438737</v>
      </c>
      <c r="P1730" s="86" t="b">
        <f>('FORMULARIO '!BH1768)</f>
        <v>0</v>
      </c>
      <c r="Q1730" s="86" t="b">
        <f>('FORMULARIO '!BI1768)</f>
        <v>0</v>
      </c>
      <c r="R1730" s="86" t="b">
        <f>('FORMULARIO '!BJ1768)</f>
        <v>0</v>
      </c>
      <c r="S1730" s="86" t="b">
        <f>('FORMULARIO '!BK1768)</f>
        <v>0</v>
      </c>
      <c r="T1730" s="86" t="b">
        <f>('FORMULARIO '!BL1768)</f>
        <v>0</v>
      </c>
      <c r="U1730" s="86">
        <f>('FORMULARIO '!BM1768)</f>
        <v>1.232231225725045</v>
      </c>
      <c r="V1730" s="86" t="b">
        <f>('FORMULARIO '!BN1768)</f>
        <v>0</v>
      </c>
      <c r="W1730" s="86" t="b">
        <f>('FORMULARIO '!BO1768)</f>
        <v>0</v>
      </c>
      <c r="X1730" s="86" t="b">
        <f>('FORMULARIO '!BP1768)</f>
        <v>0</v>
      </c>
      <c r="Y1730" s="86" t="b">
        <f>('FORMULARIO '!BQ1768)</f>
        <v>0</v>
      </c>
      <c r="Z1730" s="86">
        <f>('FORMULARIO '!BR1768)</f>
        <v>0.30805780643126124</v>
      </c>
    </row>
    <row r="1731" spans="1:26" x14ac:dyDescent="0.75">
      <c r="A1731" s="85" t="str">
        <f>_xlfn.CONCAT('FORMULARIO '!G1769,'FORMULARIO '!E1769,'FORMULARIO '!B1769,'FORMULARIO '!E1769,'FORMULARIO '!C1769,'FORMULARIO '!E1769,'FORMULARIO '!P1769)</f>
        <v>7932-Latex Experto y Homologos-Todocolor-Blanca</v>
      </c>
      <c r="B1731" s="85" t="str">
        <f t="shared" ref="B1731:B1794" si="27">(A1731)</f>
        <v>7932-Latex Experto y Homologos-Todocolor-Blanca</v>
      </c>
      <c r="C1731" s="85" t="str">
        <f>('FORMULARIO '!G1769)</f>
        <v>7932</v>
      </c>
      <c r="D1731" s="75">
        <f>('FORMULARIO '!H1769)</f>
        <v>0</v>
      </c>
      <c r="E1731" s="75">
        <f>('FORMULARIO '!I1769)</f>
        <v>0</v>
      </c>
      <c r="F1731" s="75">
        <f>('FORMULARIO '!J1769)</f>
        <v>0</v>
      </c>
      <c r="G1731" s="75">
        <v>0</v>
      </c>
      <c r="H1731" s="75">
        <v>3785</v>
      </c>
      <c r="M1731" s="86" t="b">
        <f>('FORMULARIO '!BE1769)</f>
        <v>0</v>
      </c>
      <c r="N1731" s="86" t="b">
        <f>('FORMULARIO '!BF1769)</f>
        <v>0</v>
      </c>
      <c r="O1731" s="86">
        <f>('FORMULARIO '!BG1769)</f>
        <v>1.232231225725045</v>
      </c>
      <c r="P1731" s="86" t="b">
        <f>('FORMULARIO '!BH1769)</f>
        <v>0</v>
      </c>
      <c r="Q1731" s="86" t="b">
        <f>('FORMULARIO '!BI1769)</f>
        <v>0</v>
      </c>
      <c r="R1731" s="86">
        <f>('FORMULARIO '!BJ1769)</f>
        <v>0.61611561286252248</v>
      </c>
      <c r="S1731" s="86" t="b">
        <f>('FORMULARIO '!BK1769)</f>
        <v>0</v>
      </c>
      <c r="T1731" s="86" t="b">
        <f>('FORMULARIO '!BL1769)</f>
        <v>0</v>
      </c>
      <c r="U1731" s="86" t="b">
        <f>('FORMULARIO '!BM1769)</f>
        <v>0</v>
      </c>
      <c r="V1731" s="86" t="b">
        <f>('FORMULARIO '!BN1769)</f>
        <v>0</v>
      </c>
      <c r="W1731" s="86" t="b">
        <f>('FORMULARIO '!BO1769)</f>
        <v>0</v>
      </c>
      <c r="X1731" s="86" t="b">
        <f>('FORMULARIO '!BP1769)</f>
        <v>0</v>
      </c>
      <c r="Y1731" s="86" t="b">
        <f>('FORMULARIO '!BQ1769)</f>
        <v>0</v>
      </c>
      <c r="Z1731" s="86" t="b">
        <f>('FORMULARIO '!BR1769)</f>
        <v>0</v>
      </c>
    </row>
    <row r="1732" spans="1:26" x14ac:dyDescent="0.75">
      <c r="A1732" s="85" t="str">
        <f>_xlfn.CONCAT('FORMULARIO '!G1770,'FORMULARIO '!E1770,'FORMULARIO '!B1770,'FORMULARIO '!E1770,'FORMULARIO '!C1770,'FORMULARIO '!E1770,'FORMULARIO '!P1770)</f>
        <v>7934-Latex Experto y Homologos-Todocolor-Intensa</v>
      </c>
      <c r="B1732" s="85" t="str">
        <f t="shared" si="27"/>
        <v>7934-Latex Experto y Homologos-Todocolor-Intensa</v>
      </c>
      <c r="C1732" s="85" t="str">
        <f>('FORMULARIO '!G1770)</f>
        <v>7934</v>
      </c>
      <c r="D1732" s="75">
        <f>('FORMULARIO '!H1770)</f>
        <v>0</v>
      </c>
      <c r="E1732" s="75">
        <f>('FORMULARIO '!I1770)</f>
        <v>0</v>
      </c>
      <c r="F1732" s="75">
        <f>('FORMULARIO '!J1770)</f>
        <v>0</v>
      </c>
      <c r="G1732" s="75">
        <v>0</v>
      </c>
      <c r="H1732" s="75">
        <v>3785</v>
      </c>
      <c r="M1732" s="86">
        <f>('FORMULARIO '!BE1770)</f>
        <v>12.014254450819189</v>
      </c>
      <c r="N1732" s="86" t="b">
        <f>('FORMULARIO '!BF1770)</f>
        <v>0</v>
      </c>
      <c r="O1732" s="86" t="b">
        <f>('FORMULARIO '!BG1770)</f>
        <v>0</v>
      </c>
      <c r="P1732" s="86" t="b">
        <f>('FORMULARIO '!BH1770)</f>
        <v>0</v>
      </c>
      <c r="Q1732" s="86" t="b">
        <f>('FORMULARIO '!BI1770)</f>
        <v>0</v>
      </c>
      <c r="R1732" s="86" t="b">
        <f>('FORMULARIO '!BJ1770)</f>
        <v>0</v>
      </c>
      <c r="S1732" s="86" t="b">
        <f>('FORMULARIO '!BK1770)</f>
        <v>0</v>
      </c>
      <c r="T1732" s="86">
        <f>('FORMULARIO '!BL1770)</f>
        <v>1.8483468385875674</v>
      </c>
      <c r="U1732" s="86">
        <f>('FORMULARIO '!BM1770)</f>
        <v>109.05246347666647</v>
      </c>
      <c r="V1732" s="86" t="b">
        <f>('FORMULARIO '!BN1770)</f>
        <v>0</v>
      </c>
      <c r="W1732" s="86" t="b">
        <f>('FORMULARIO '!BO1770)</f>
        <v>0</v>
      </c>
      <c r="X1732" s="86" t="b">
        <f>('FORMULARIO '!BP1770)</f>
        <v>0</v>
      </c>
      <c r="Y1732" s="86" t="b">
        <f>('FORMULARIO '!BQ1770)</f>
        <v>0</v>
      </c>
      <c r="Z1732" s="86" t="b">
        <f>('FORMULARIO '!BR1770)</f>
        <v>0</v>
      </c>
    </row>
    <row r="1733" spans="1:26" x14ac:dyDescent="0.75">
      <c r="A1733" s="85" t="str">
        <f>_xlfn.CONCAT('FORMULARIO '!G1771,'FORMULARIO '!E1771,'FORMULARIO '!B1771,'FORMULARIO '!E1771,'FORMULARIO '!C1771,'FORMULARIO '!E1771,'FORMULARIO '!P1771)</f>
        <v>7935-Latex Experto y Homologos-Todocolor-Intensa</v>
      </c>
      <c r="B1733" s="85" t="str">
        <f t="shared" si="27"/>
        <v>7935-Latex Experto y Homologos-Todocolor-Intensa</v>
      </c>
      <c r="C1733" s="85" t="str">
        <f>('FORMULARIO '!G1771)</f>
        <v>7935</v>
      </c>
      <c r="D1733" s="75">
        <f>('FORMULARIO '!H1771)</f>
        <v>0</v>
      </c>
      <c r="E1733" s="75">
        <f>('FORMULARIO '!I1771)</f>
        <v>0</v>
      </c>
      <c r="F1733" s="75">
        <f>('FORMULARIO '!J1771)</f>
        <v>0</v>
      </c>
      <c r="G1733" s="75">
        <v>0</v>
      </c>
      <c r="H1733" s="75">
        <v>3785</v>
      </c>
      <c r="M1733" s="86" t="b">
        <f>('FORMULARIO '!BE1771)</f>
        <v>0</v>
      </c>
      <c r="N1733" s="86" t="b">
        <f>('FORMULARIO '!BF1771)</f>
        <v>0</v>
      </c>
      <c r="O1733" s="86" t="b">
        <f>('FORMULARIO '!BG1771)</f>
        <v>0</v>
      </c>
      <c r="P1733" s="86" t="b">
        <f>('FORMULARIO '!BH1771)</f>
        <v>0</v>
      </c>
      <c r="Q1733" s="86" t="b">
        <f>('FORMULARIO '!BI1771)</f>
        <v>0</v>
      </c>
      <c r="R1733" s="86">
        <f>('FORMULARIO '!BJ1771)</f>
        <v>2.1564046450188288</v>
      </c>
      <c r="S1733" s="86" t="b">
        <f>('FORMULARIO '!BK1771)</f>
        <v>0</v>
      </c>
      <c r="T1733" s="86" t="b">
        <f>('FORMULARIO '!BL1771)</f>
        <v>0</v>
      </c>
      <c r="U1733" s="86">
        <f>('FORMULARIO '!BM1771)</f>
        <v>44.360324126101617</v>
      </c>
      <c r="V1733" s="86">
        <f>('FORMULARIO '!BN1771)</f>
        <v>0.61611561286252248</v>
      </c>
      <c r="W1733" s="86" t="b">
        <f>('FORMULARIO '!BO1771)</f>
        <v>0</v>
      </c>
      <c r="X1733" s="86" t="b">
        <f>('FORMULARIO '!BP1771)</f>
        <v>0</v>
      </c>
      <c r="Y1733" s="86" t="b">
        <f>('FORMULARIO '!BQ1771)</f>
        <v>0</v>
      </c>
      <c r="Z1733" s="86" t="b">
        <f>('FORMULARIO '!BR1771)</f>
        <v>0</v>
      </c>
    </row>
    <row r="1734" spans="1:26" x14ac:dyDescent="0.75">
      <c r="A1734" s="85" t="str">
        <f>_xlfn.CONCAT('FORMULARIO '!G1772,'FORMULARIO '!E1772,'FORMULARIO '!B1772,'FORMULARIO '!E1772,'FORMULARIO '!C1772,'FORMULARIO '!E1772,'FORMULARIO '!P1772)</f>
        <v>7936-Latex Experto y Homologos-Todocolor-Media</v>
      </c>
      <c r="B1734" s="85" t="str">
        <f t="shared" si="27"/>
        <v>7936-Latex Experto y Homologos-Todocolor-Media</v>
      </c>
      <c r="C1734" s="85" t="str">
        <f>('FORMULARIO '!G1772)</f>
        <v>7936</v>
      </c>
      <c r="D1734" s="75">
        <f>('FORMULARIO '!H1772)</f>
        <v>0</v>
      </c>
      <c r="E1734" s="75">
        <f>('FORMULARIO '!I1772)</f>
        <v>0</v>
      </c>
      <c r="F1734" s="75">
        <f>('FORMULARIO '!J1772)</f>
        <v>0</v>
      </c>
      <c r="G1734" s="75">
        <v>0</v>
      </c>
      <c r="H1734" s="75">
        <v>3785</v>
      </c>
      <c r="M1734" s="86" t="b">
        <f>('FORMULARIO '!BE1772)</f>
        <v>0</v>
      </c>
      <c r="N1734" s="86" t="b">
        <f>('FORMULARIO '!BF1772)</f>
        <v>0</v>
      </c>
      <c r="O1734" s="86" t="b">
        <f>('FORMULARIO '!BG1772)</f>
        <v>0</v>
      </c>
      <c r="P1734" s="86" t="b">
        <f>('FORMULARIO '!BH1772)</f>
        <v>0</v>
      </c>
      <c r="Q1734" s="86" t="b">
        <f>('FORMULARIO '!BI1772)</f>
        <v>0</v>
      </c>
      <c r="R1734" s="86" t="b">
        <f>('FORMULARIO '!BJ1772)</f>
        <v>0</v>
      </c>
      <c r="S1734" s="86">
        <f>('FORMULARIO '!BK1772)</f>
        <v>0.61611561286252248</v>
      </c>
      <c r="T1734" s="86" t="b">
        <f>('FORMULARIO '!BL1772)</f>
        <v>0</v>
      </c>
      <c r="U1734" s="86">
        <f>('FORMULARIO '!BM1772)</f>
        <v>42.51197728751405</v>
      </c>
      <c r="V1734" s="86" t="b">
        <f>('FORMULARIO '!BN1772)</f>
        <v>0</v>
      </c>
      <c r="W1734" s="86" t="b">
        <f>('FORMULARIO '!BO1772)</f>
        <v>0</v>
      </c>
      <c r="X1734" s="86" t="b">
        <f>('FORMULARIO '!BP1772)</f>
        <v>0</v>
      </c>
      <c r="Y1734" s="86" t="b">
        <f>('FORMULARIO '!BQ1772)</f>
        <v>0</v>
      </c>
      <c r="Z1734" s="86">
        <f>('FORMULARIO '!BR1772)</f>
        <v>1.5402890321563063</v>
      </c>
    </row>
    <row r="1735" spans="1:26" x14ac:dyDescent="0.75">
      <c r="A1735" s="85" t="str">
        <f>_xlfn.CONCAT('FORMULARIO '!G1773,'FORMULARIO '!E1773,'FORMULARIO '!B1773,'FORMULARIO '!E1773,'FORMULARIO '!C1773,'FORMULARIO '!E1773,'FORMULARIO '!P1773)</f>
        <v>7937-Latex Experto y Homologos-Todocolor-Media</v>
      </c>
      <c r="B1735" s="85" t="str">
        <f t="shared" si="27"/>
        <v>7937-Latex Experto y Homologos-Todocolor-Media</v>
      </c>
      <c r="C1735" s="85" t="str">
        <f>('FORMULARIO '!G1773)</f>
        <v>7937</v>
      </c>
      <c r="D1735" s="75">
        <f>('FORMULARIO '!H1773)</f>
        <v>0</v>
      </c>
      <c r="E1735" s="75">
        <f>('FORMULARIO '!I1773)</f>
        <v>0</v>
      </c>
      <c r="F1735" s="75">
        <f>('FORMULARIO '!J1773)</f>
        <v>0</v>
      </c>
      <c r="G1735" s="75">
        <v>0</v>
      </c>
      <c r="H1735" s="75">
        <v>3785</v>
      </c>
      <c r="M1735" s="86">
        <f>('FORMULARIO '!BE1773)</f>
        <v>3.6966936771751349</v>
      </c>
      <c r="N1735" s="86" t="b">
        <f>('FORMULARIO '!BF1773)</f>
        <v>0</v>
      </c>
      <c r="O1735" s="86" t="b">
        <f>('FORMULARIO '!BG1773)</f>
        <v>0</v>
      </c>
      <c r="P1735" s="86" t="b">
        <f>('FORMULARIO '!BH1773)</f>
        <v>0</v>
      </c>
      <c r="Q1735" s="86" t="b">
        <f>('FORMULARIO '!BI1773)</f>
        <v>0</v>
      </c>
      <c r="R1735" s="86" t="b">
        <f>('FORMULARIO '!BJ1773)</f>
        <v>0</v>
      </c>
      <c r="S1735" s="86" t="b">
        <f>('FORMULARIO '!BK1773)</f>
        <v>0</v>
      </c>
      <c r="T1735" s="86" t="b">
        <f>('FORMULARIO '!BL1773)</f>
        <v>0</v>
      </c>
      <c r="U1735" s="86">
        <f>('FORMULARIO '!BM1773)</f>
        <v>12.014254450819189</v>
      </c>
      <c r="V1735" s="86" t="b">
        <f>('FORMULARIO '!BN1773)</f>
        <v>0</v>
      </c>
      <c r="W1735" s="86" t="b">
        <f>('FORMULARIO '!BO1773)</f>
        <v>0</v>
      </c>
      <c r="X1735" s="86" t="b">
        <f>('FORMULARIO '!BP1773)</f>
        <v>0</v>
      </c>
      <c r="Y1735" s="86" t="b">
        <f>('FORMULARIO '!BQ1773)</f>
        <v>0</v>
      </c>
      <c r="Z1735" s="86" t="b">
        <f>('FORMULARIO '!BR1773)</f>
        <v>0</v>
      </c>
    </row>
    <row r="1736" spans="1:26" x14ac:dyDescent="0.75">
      <c r="A1736" s="85" t="str">
        <f>_xlfn.CONCAT('FORMULARIO '!G1774,'FORMULARIO '!E1774,'FORMULARIO '!B1774,'FORMULARIO '!E1774,'FORMULARIO '!C1774,'FORMULARIO '!E1774,'FORMULARIO '!P1774)</f>
        <v>7938-Latex Experto y Homologos-Todocolor-Blanca</v>
      </c>
      <c r="B1736" s="85" t="str">
        <f t="shared" si="27"/>
        <v>7938-Latex Experto y Homologos-Todocolor-Blanca</v>
      </c>
      <c r="C1736" s="85" t="str">
        <f>('FORMULARIO '!G1774)</f>
        <v>7938</v>
      </c>
      <c r="D1736" s="75">
        <f>('FORMULARIO '!H1774)</f>
        <v>0</v>
      </c>
      <c r="E1736" s="75">
        <f>('FORMULARIO '!I1774)</f>
        <v>0</v>
      </c>
      <c r="F1736" s="75">
        <f>('FORMULARIO '!J1774)</f>
        <v>0</v>
      </c>
      <c r="G1736" s="75">
        <v>0</v>
      </c>
      <c r="H1736" s="75">
        <v>3785</v>
      </c>
      <c r="M1736" s="86">
        <f>('FORMULARIO '!BE1774)</f>
        <v>1.8483468385875674</v>
      </c>
      <c r="N1736" s="86" t="b">
        <f>('FORMULARIO '!BF1774)</f>
        <v>0</v>
      </c>
      <c r="O1736" s="86">
        <f>('FORMULARIO '!BG1774)</f>
        <v>0.92417341929378372</v>
      </c>
      <c r="P1736" s="86" t="b">
        <f>('FORMULARIO '!BH1774)</f>
        <v>0</v>
      </c>
      <c r="Q1736" s="86" t="b">
        <f>('FORMULARIO '!BI1774)</f>
        <v>0</v>
      </c>
      <c r="R1736" s="86" t="b">
        <f>('FORMULARIO '!BJ1774)</f>
        <v>0</v>
      </c>
      <c r="S1736" s="86" t="b">
        <f>('FORMULARIO '!BK1774)</f>
        <v>0</v>
      </c>
      <c r="T1736" s="86" t="b">
        <f>('FORMULARIO '!BL1774)</f>
        <v>0</v>
      </c>
      <c r="U1736" s="86">
        <f>('FORMULARIO '!BM1774)</f>
        <v>5.5450405157627021</v>
      </c>
      <c r="V1736" s="86" t="b">
        <f>('FORMULARIO '!BN1774)</f>
        <v>0</v>
      </c>
      <c r="W1736" s="86" t="b">
        <f>('FORMULARIO '!BO1774)</f>
        <v>0</v>
      </c>
      <c r="X1736" s="86" t="b">
        <f>('FORMULARIO '!BP1774)</f>
        <v>0</v>
      </c>
      <c r="Y1736" s="86" t="b">
        <f>('FORMULARIO '!BQ1774)</f>
        <v>0</v>
      </c>
      <c r="Z1736" s="86" t="b">
        <f>('FORMULARIO '!BR1774)</f>
        <v>0</v>
      </c>
    </row>
    <row r="1737" spans="1:26" x14ac:dyDescent="0.75">
      <c r="A1737" s="85" t="str">
        <f>_xlfn.CONCAT('FORMULARIO '!G1775,'FORMULARIO '!E1775,'FORMULARIO '!B1775,'FORMULARIO '!E1775,'FORMULARIO '!C1775,'FORMULARIO '!E1775,'FORMULARIO '!P1775)</f>
        <v>7939-Latex Experto y Homologos-Todocolor-Blanca</v>
      </c>
      <c r="B1737" s="85" t="str">
        <f t="shared" si="27"/>
        <v>7939-Latex Experto y Homologos-Todocolor-Blanca</v>
      </c>
      <c r="C1737" s="85" t="str">
        <f>('FORMULARIO '!G1775)</f>
        <v>7939</v>
      </c>
      <c r="D1737" s="75">
        <f>('FORMULARIO '!H1775)</f>
        <v>0</v>
      </c>
      <c r="E1737" s="75">
        <f>('FORMULARIO '!I1775)</f>
        <v>0</v>
      </c>
      <c r="F1737" s="75">
        <f>('FORMULARIO '!J1775)</f>
        <v>0</v>
      </c>
      <c r="G1737" s="75">
        <v>0</v>
      </c>
      <c r="H1737" s="75">
        <v>3785</v>
      </c>
      <c r="M1737" s="86">
        <f>('FORMULARIO '!BE1775)</f>
        <v>1.8483468385875674</v>
      </c>
      <c r="N1737" s="86" t="b">
        <f>('FORMULARIO '!BF1775)</f>
        <v>0</v>
      </c>
      <c r="O1737" s="86" t="b">
        <f>('FORMULARIO '!BG1775)</f>
        <v>0</v>
      </c>
      <c r="P1737" s="86" t="b">
        <f>('FORMULARIO '!BH1775)</f>
        <v>0</v>
      </c>
      <c r="Q1737" s="86" t="b">
        <f>('FORMULARIO '!BI1775)</f>
        <v>0</v>
      </c>
      <c r="R1737" s="86">
        <f>('FORMULARIO '!BJ1775)</f>
        <v>0.92417341929378372</v>
      </c>
      <c r="S1737" s="86" t="b">
        <f>('FORMULARIO '!BK1775)</f>
        <v>0</v>
      </c>
      <c r="T1737" s="86" t="b">
        <f>('FORMULARIO '!BL1775)</f>
        <v>0</v>
      </c>
      <c r="U1737" s="86" t="b">
        <f>('FORMULARIO '!BM1775)</f>
        <v>0</v>
      </c>
      <c r="V1737" s="86" t="b">
        <f>('FORMULARIO '!BN1775)</f>
        <v>0</v>
      </c>
      <c r="W1737" s="86" t="b">
        <f>('FORMULARIO '!BO1775)</f>
        <v>0</v>
      </c>
      <c r="X1737" s="86" t="b">
        <f>('FORMULARIO '!BP1775)</f>
        <v>0</v>
      </c>
      <c r="Y1737" s="86" t="b">
        <f>('FORMULARIO '!BQ1775)</f>
        <v>0</v>
      </c>
      <c r="Z1737" s="86" t="b">
        <f>('FORMULARIO '!BR1775)</f>
        <v>0</v>
      </c>
    </row>
    <row r="1738" spans="1:26" x14ac:dyDescent="0.75">
      <c r="A1738" s="85" t="str">
        <f>_xlfn.CONCAT('FORMULARIO '!G1776,'FORMULARIO '!E1776,'FORMULARIO '!B1776,'FORMULARIO '!E1776,'FORMULARIO '!C1776,'FORMULARIO '!E1776,'FORMULARIO '!P1776)</f>
        <v>7940-Latex Experto y Homologos-Todocolor-Blanca</v>
      </c>
      <c r="B1738" s="85" t="str">
        <f t="shared" si="27"/>
        <v>7940-Latex Experto y Homologos-Todocolor-Blanca</v>
      </c>
      <c r="C1738" s="85" t="str">
        <f>('FORMULARIO '!G1776)</f>
        <v>7940</v>
      </c>
      <c r="D1738" s="75">
        <f>('FORMULARIO '!H1776)</f>
        <v>0</v>
      </c>
      <c r="E1738" s="75">
        <f>('FORMULARIO '!I1776)</f>
        <v>0</v>
      </c>
      <c r="F1738" s="75">
        <f>('FORMULARIO '!J1776)</f>
        <v>0</v>
      </c>
      <c r="G1738" s="75">
        <v>0</v>
      </c>
      <c r="H1738" s="75">
        <v>3785</v>
      </c>
      <c r="M1738" s="86" t="b">
        <f>('FORMULARIO '!BE1776)</f>
        <v>0</v>
      </c>
      <c r="N1738" s="86" t="b">
        <f>('FORMULARIO '!BF1776)</f>
        <v>0</v>
      </c>
      <c r="O1738" s="86">
        <f>('FORMULARIO '!BG1776)</f>
        <v>0.61611561286252248</v>
      </c>
      <c r="P1738" s="86" t="b">
        <f>('FORMULARIO '!BH1776)</f>
        <v>0</v>
      </c>
      <c r="Q1738" s="86" t="b">
        <f>('FORMULARIO '!BI1776)</f>
        <v>0</v>
      </c>
      <c r="R1738" s="86">
        <f>('FORMULARIO '!BJ1776)</f>
        <v>0.61611561286252248</v>
      </c>
      <c r="S1738" s="86" t="b">
        <f>('FORMULARIO '!BK1776)</f>
        <v>0</v>
      </c>
      <c r="T1738" s="86" t="b">
        <f>('FORMULARIO '!BL1776)</f>
        <v>0</v>
      </c>
      <c r="U1738" s="86">
        <f>('FORMULARIO '!BM1776)</f>
        <v>0.30805780643126124</v>
      </c>
      <c r="V1738" s="86" t="b">
        <f>('FORMULARIO '!BN1776)</f>
        <v>0</v>
      </c>
      <c r="W1738" s="86" t="b">
        <f>('FORMULARIO '!BO1776)</f>
        <v>0</v>
      </c>
      <c r="X1738" s="86" t="b">
        <f>('FORMULARIO '!BP1776)</f>
        <v>0</v>
      </c>
      <c r="Y1738" s="86" t="b">
        <f>('FORMULARIO '!BQ1776)</f>
        <v>0</v>
      </c>
      <c r="Z1738" s="86" t="b">
        <f>('FORMULARIO '!BR1776)</f>
        <v>0</v>
      </c>
    </row>
    <row r="1739" spans="1:26" x14ac:dyDescent="0.75">
      <c r="A1739" s="85" t="str">
        <f>_xlfn.CONCAT('FORMULARIO '!G1777,'FORMULARIO '!E1777,'FORMULARIO '!B1777,'FORMULARIO '!E1777,'FORMULARIO '!C1777,'FORMULARIO '!E1777,'FORMULARIO '!P1777)</f>
        <v>7942-Latex Experto y Homologos-Todocolor-Intensa</v>
      </c>
      <c r="B1739" s="85" t="str">
        <f t="shared" si="27"/>
        <v>7942-Latex Experto y Homologos-Todocolor-Intensa</v>
      </c>
      <c r="C1739" s="85" t="str">
        <f>('FORMULARIO '!G1777)</f>
        <v>7942</v>
      </c>
      <c r="D1739" s="75">
        <f>('FORMULARIO '!H1777)</f>
        <v>0</v>
      </c>
      <c r="E1739" s="75">
        <f>('FORMULARIO '!I1777)</f>
        <v>0</v>
      </c>
      <c r="F1739" s="75">
        <f>('FORMULARIO '!J1777)</f>
        <v>0</v>
      </c>
      <c r="G1739" s="75">
        <v>0</v>
      </c>
      <c r="H1739" s="75">
        <v>3785</v>
      </c>
      <c r="M1739" s="86">
        <f>('FORMULARIO '!BE1777)</f>
        <v>88.720648252203233</v>
      </c>
      <c r="N1739" s="86" t="b">
        <f>('FORMULARIO '!BF1777)</f>
        <v>0</v>
      </c>
      <c r="O1739" s="86">
        <f>('FORMULARIO '!BG1777)</f>
        <v>140.7824175390864</v>
      </c>
      <c r="P1739" s="86" t="b">
        <f>('FORMULARIO '!BH1777)</f>
        <v>0</v>
      </c>
      <c r="Q1739" s="86" t="b">
        <f>('FORMULARIO '!BI1777)</f>
        <v>0</v>
      </c>
      <c r="R1739" s="86" t="b">
        <f>('FORMULARIO '!BJ1777)</f>
        <v>0</v>
      </c>
      <c r="S1739" s="86">
        <f>('FORMULARIO '!BK1777)</f>
        <v>0.30805780643126124</v>
      </c>
      <c r="T1739" s="86" t="b">
        <f>('FORMULARIO '!BL1777)</f>
        <v>0</v>
      </c>
      <c r="U1739" s="86" t="b">
        <f>('FORMULARIO '!BM1777)</f>
        <v>0</v>
      </c>
      <c r="V1739" s="86" t="b">
        <f>('FORMULARIO '!BN1777)</f>
        <v>0</v>
      </c>
      <c r="W1739" s="86" t="b">
        <f>('FORMULARIO '!BO1777)</f>
        <v>0</v>
      </c>
      <c r="X1739" s="86" t="b">
        <f>('FORMULARIO '!BP1777)</f>
        <v>0</v>
      </c>
      <c r="Y1739" s="86" t="b">
        <f>('FORMULARIO '!BQ1777)</f>
        <v>0</v>
      </c>
      <c r="Z1739" s="86" t="b">
        <f>('FORMULARIO '!BR1777)</f>
        <v>0</v>
      </c>
    </row>
    <row r="1740" spans="1:26" x14ac:dyDescent="0.75">
      <c r="A1740" s="85" t="str">
        <f>_xlfn.CONCAT('FORMULARIO '!G1778,'FORMULARIO '!E1778,'FORMULARIO '!B1778,'FORMULARIO '!E1778,'FORMULARIO '!C1778,'FORMULARIO '!E1778,'FORMULARIO '!P1778)</f>
        <v>7943-Latex Experto y Homologos-Todocolor-Intensa</v>
      </c>
      <c r="B1740" s="85" t="str">
        <f t="shared" si="27"/>
        <v>7943-Latex Experto y Homologos-Todocolor-Intensa</v>
      </c>
      <c r="C1740" s="85" t="str">
        <f>('FORMULARIO '!G1778)</f>
        <v>7943</v>
      </c>
      <c r="D1740" s="75">
        <f>('FORMULARIO '!H1778)</f>
        <v>0</v>
      </c>
      <c r="E1740" s="75">
        <f>('FORMULARIO '!I1778)</f>
        <v>0</v>
      </c>
      <c r="F1740" s="75">
        <f>('FORMULARIO '!J1778)</f>
        <v>0</v>
      </c>
      <c r="G1740" s="75">
        <v>0</v>
      </c>
      <c r="H1740" s="75">
        <v>3785</v>
      </c>
      <c r="M1740" s="86">
        <f>('FORMULARIO '!BE1778)</f>
        <v>37.583052384613872</v>
      </c>
      <c r="N1740" s="86" t="b">
        <f>('FORMULARIO '!BF1778)</f>
        <v>0</v>
      </c>
      <c r="O1740" s="86">
        <f>('FORMULARIO '!BG1778)</f>
        <v>12.63037006368171</v>
      </c>
      <c r="P1740" s="86" t="b">
        <f>('FORMULARIO '!BH1778)</f>
        <v>0</v>
      </c>
      <c r="Q1740" s="86" t="b">
        <f>('FORMULARIO '!BI1778)</f>
        <v>0</v>
      </c>
      <c r="R1740" s="86" t="b">
        <f>('FORMULARIO '!BJ1778)</f>
        <v>0</v>
      </c>
      <c r="S1740" s="86" t="b">
        <f>('FORMULARIO '!BK1778)</f>
        <v>0</v>
      </c>
      <c r="T1740" s="86" t="b">
        <f>('FORMULARIO '!BL1778)</f>
        <v>0</v>
      </c>
      <c r="U1740" s="86" t="b">
        <f>('FORMULARIO '!BM1778)</f>
        <v>0</v>
      </c>
      <c r="V1740" s="86" t="b">
        <f>('FORMULARIO '!BN1778)</f>
        <v>0</v>
      </c>
      <c r="W1740" s="86" t="b">
        <f>('FORMULARIO '!BO1778)</f>
        <v>0</v>
      </c>
      <c r="X1740" s="86" t="b">
        <f>('FORMULARIO '!BP1778)</f>
        <v>0</v>
      </c>
      <c r="Y1740" s="86" t="b">
        <f>('FORMULARIO '!BQ1778)</f>
        <v>0</v>
      </c>
      <c r="Z1740" s="86" t="b">
        <f>('FORMULARIO '!BR1778)</f>
        <v>0</v>
      </c>
    </row>
    <row r="1741" spans="1:26" x14ac:dyDescent="0.75">
      <c r="A1741" s="85" t="str">
        <f>_xlfn.CONCAT('FORMULARIO '!G1779,'FORMULARIO '!E1779,'FORMULARIO '!B1779,'FORMULARIO '!E1779,'FORMULARIO '!C1779,'FORMULARIO '!E1779,'FORMULARIO '!P1779)</f>
        <v>7944-Latex Experto y Homologos-Todocolor-Media</v>
      </c>
      <c r="B1741" s="85" t="str">
        <f t="shared" si="27"/>
        <v>7944-Latex Experto y Homologos-Todocolor-Media</v>
      </c>
      <c r="C1741" s="85" t="str">
        <f>('FORMULARIO '!G1779)</f>
        <v>7944</v>
      </c>
      <c r="D1741" s="75">
        <f>('FORMULARIO '!H1779)</f>
        <v>0</v>
      </c>
      <c r="E1741" s="75">
        <f>('FORMULARIO '!I1779)</f>
        <v>0</v>
      </c>
      <c r="F1741" s="75">
        <f>('FORMULARIO '!J1779)</f>
        <v>0</v>
      </c>
      <c r="G1741" s="75">
        <v>0</v>
      </c>
      <c r="H1741" s="75">
        <v>3785</v>
      </c>
      <c r="M1741" s="86">
        <f>('FORMULARIO '!BE1779)</f>
        <v>29.881607223832344</v>
      </c>
      <c r="N1741" s="86" t="b">
        <f>('FORMULARIO '!BF1779)</f>
        <v>0</v>
      </c>
      <c r="O1741" s="86" t="b">
        <f>('FORMULARIO '!BG1779)</f>
        <v>0</v>
      </c>
      <c r="P1741" s="86" t="b">
        <f>('FORMULARIO '!BH1779)</f>
        <v>0</v>
      </c>
      <c r="Q1741" s="86" t="b">
        <f>('FORMULARIO '!BI1779)</f>
        <v>0</v>
      </c>
      <c r="R1741" s="86" t="b">
        <f>('FORMULARIO '!BJ1779)</f>
        <v>0</v>
      </c>
      <c r="S1741" s="86" t="b">
        <f>('FORMULARIO '!BK1779)</f>
        <v>0</v>
      </c>
      <c r="T1741" s="86" t="b">
        <f>('FORMULARIO '!BL1779)</f>
        <v>0</v>
      </c>
      <c r="U1741" s="86" t="b">
        <f>('FORMULARIO '!BM1779)</f>
        <v>0</v>
      </c>
      <c r="V1741" s="86" t="b">
        <f>('FORMULARIO '!BN1779)</f>
        <v>0</v>
      </c>
      <c r="W1741" s="86" t="b">
        <f>('FORMULARIO '!BO1779)</f>
        <v>0</v>
      </c>
      <c r="X1741" s="86" t="b">
        <f>('FORMULARIO '!BP1779)</f>
        <v>0</v>
      </c>
      <c r="Y1741" s="86" t="b">
        <f>('FORMULARIO '!BQ1779)</f>
        <v>0</v>
      </c>
      <c r="Z1741" s="86" t="b">
        <f>('FORMULARIO '!BR1779)</f>
        <v>0</v>
      </c>
    </row>
    <row r="1742" spans="1:26" x14ac:dyDescent="0.75">
      <c r="A1742" s="85" t="str">
        <f>_xlfn.CONCAT('FORMULARIO '!G1780,'FORMULARIO '!E1780,'FORMULARIO '!B1780,'FORMULARIO '!E1780,'FORMULARIO '!C1780,'FORMULARIO '!E1780,'FORMULARIO '!P1780)</f>
        <v>7945-Latex Experto y Homologos-Todocolor-Media</v>
      </c>
      <c r="B1742" s="85" t="str">
        <f t="shared" si="27"/>
        <v>7945-Latex Experto y Homologos-Todocolor-Media</v>
      </c>
      <c r="C1742" s="85" t="str">
        <f>('FORMULARIO '!G1780)</f>
        <v>7945</v>
      </c>
      <c r="D1742" s="75">
        <f>('FORMULARIO '!H1780)</f>
        <v>0</v>
      </c>
      <c r="E1742" s="75">
        <f>('FORMULARIO '!I1780)</f>
        <v>0</v>
      </c>
      <c r="F1742" s="75">
        <f>('FORMULARIO '!J1780)</f>
        <v>0</v>
      </c>
      <c r="G1742" s="75">
        <v>0</v>
      </c>
      <c r="H1742" s="75">
        <v>3785</v>
      </c>
      <c r="M1742" s="86">
        <f>('FORMULARIO '!BE1780)</f>
        <v>12.63037006368171</v>
      </c>
      <c r="N1742" s="86" t="b">
        <f>('FORMULARIO '!BF1780)</f>
        <v>0</v>
      </c>
      <c r="O1742" s="86">
        <f>('FORMULARIO '!BG1780)</f>
        <v>5.5450405157627021</v>
      </c>
      <c r="P1742" s="86" t="b">
        <f>('FORMULARIO '!BH1780)</f>
        <v>0</v>
      </c>
      <c r="Q1742" s="86" t="b">
        <f>('FORMULARIO '!BI1780)</f>
        <v>0</v>
      </c>
      <c r="R1742" s="86" t="b">
        <f>('FORMULARIO '!BJ1780)</f>
        <v>0</v>
      </c>
      <c r="S1742" s="86" t="b">
        <f>('FORMULARIO '!BK1780)</f>
        <v>0</v>
      </c>
      <c r="T1742" s="86" t="b">
        <f>('FORMULARIO '!BL1780)</f>
        <v>0</v>
      </c>
      <c r="U1742" s="86" t="b">
        <f>('FORMULARIO '!BM1780)</f>
        <v>0</v>
      </c>
      <c r="V1742" s="86" t="b">
        <f>('FORMULARIO '!BN1780)</f>
        <v>0</v>
      </c>
      <c r="W1742" s="86" t="b">
        <f>('FORMULARIO '!BO1780)</f>
        <v>0</v>
      </c>
      <c r="X1742" s="86" t="b">
        <f>('FORMULARIO '!BP1780)</f>
        <v>0</v>
      </c>
      <c r="Y1742" s="86" t="b">
        <f>('FORMULARIO '!BQ1780)</f>
        <v>0</v>
      </c>
      <c r="Z1742" s="86" t="b">
        <f>('FORMULARIO '!BR1780)</f>
        <v>0</v>
      </c>
    </row>
    <row r="1743" spans="1:26" x14ac:dyDescent="0.75">
      <c r="A1743" s="85" t="str">
        <f>_xlfn.CONCAT('FORMULARIO '!G1781,'FORMULARIO '!E1781,'FORMULARIO '!B1781,'FORMULARIO '!E1781,'FORMULARIO '!C1781,'FORMULARIO '!E1781,'FORMULARIO '!P1781)</f>
        <v>7946-Latex Experto y Homologos-Todocolor-Blanca</v>
      </c>
      <c r="B1743" s="85" t="str">
        <f t="shared" si="27"/>
        <v>7946-Latex Experto y Homologos-Todocolor-Blanca</v>
      </c>
      <c r="C1743" s="85" t="str">
        <f>('FORMULARIO '!G1781)</f>
        <v>7946</v>
      </c>
      <c r="D1743" s="75">
        <f>('FORMULARIO '!H1781)</f>
        <v>0</v>
      </c>
      <c r="E1743" s="75">
        <f>('FORMULARIO '!I1781)</f>
        <v>0</v>
      </c>
      <c r="F1743" s="75">
        <f>('FORMULARIO '!J1781)</f>
        <v>0</v>
      </c>
      <c r="G1743" s="75">
        <v>0</v>
      </c>
      <c r="H1743" s="75">
        <v>3785</v>
      </c>
      <c r="M1743" s="86">
        <f>('FORMULARIO '!BE1781)</f>
        <v>7.0853295479190086</v>
      </c>
      <c r="N1743" s="86" t="b">
        <f>('FORMULARIO '!BF1781)</f>
        <v>0</v>
      </c>
      <c r="O1743" s="86">
        <f>('FORMULARIO '!BG1781)</f>
        <v>7.0853295479190086</v>
      </c>
      <c r="P1743" s="86" t="b">
        <f>('FORMULARIO '!BH1781)</f>
        <v>0</v>
      </c>
      <c r="Q1743" s="86" t="b">
        <f>('FORMULARIO '!BI1781)</f>
        <v>0</v>
      </c>
      <c r="R1743" s="86" t="b">
        <f>('FORMULARIO '!BJ1781)</f>
        <v>0</v>
      </c>
      <c r="S1743" s="86" t="b">
        <f>('FORMULARIO '!BK1781)</f>
        <v>0</v>
      </c>
      <c r="T1743" s="86" t="b">
        <f>('FORMULARIO '!BL1781)</f>
        <v>0</v>
      </c>
      <c r="U1743" s="86" t="b">
        <f>('FORMULARIO '!BM1781)</f>
        <v>0</v>
      </c>
      <c r="V1743" s="86" t="b">
        <f>('FORMULARIO '!BN1781)</f>
        <v>0</v>
      </c>
      <c r="W1743" s="86" t="b">
        <f>('FORMULARIO '!BO1781)</f>
        <v>0</v>
      </c>
      <c r="X1743" s="86" t="b">
        <f>('FORMULARIO '!BP1781)</f>
        <v>0</v>
      </c>
      <c r="Y1743" s="86" t="b">
        <f>('FORMULARIO '!BQ1781)</f>
        <v>0</v>
      </c>
      <c r="Z1743" s="86" t="b">
        <f>('FORMULARIO '!BR1781)</f>
        <v>0</v>
      </c>
    </row>
    <row r="1744" spans="1:26" x14ac:dyDescent="0.75">
      <c r="A1744" s="85" t="str">
        <f>_xlfn.CONCAT('FORMULARIO '!G1782,'FORMULARIO '!E1782,'FORMULARIO '!B1782,'FORMULARIO '!E1782,'FORMULARIO '!C1782,'FORMULARIO '!E1782,'FORMULARIO '!P1782)</f>
        <v>7947-Latex Experto y Homologos-Todocolor-Blanca</v>
      </c>
      <c r="B1744" s="85" t="str">
        <f t="shared" si="27"/>
        <v>7947-Latex Experto y Homologos-Todocolor-Blanca</v>
      </c>
      <c r="C1744" s="85" t="str">
        <f>('FORMULARIO '!G1782)</f>
        <v>7947</v>
      </c>
      <c r="D1744" s="75">
        <f>('FORMULARIO '!H1782)</f>
        <v>0</v>
      </c>
      <c r="E1744" s="75">
        <f>('FORMULARIO '!I1782)</f>
        <v>0</v>
      </c>
      <c r="F1744" s="75">
        <f>('FORMULARIO '!J1782)</f>
        <v>0</v>
      </c>
      <c r="G1744" s="75">
        <v>0</v>
      </c>
      <c r="H1744" s="75">
        <v>3785</v>
      </c>
      <c r="M1744" s="86">
        <f>('FORMULARIO '!BE1782)</f>
        <v>3.0805780643126126</v>
      </c>
      <c r="N1744" s="86" t="b">
        <f>('FORMULARIO '!BF1782)</f>
        <v>0</v>
      </c>
      <c r="O1744" s="86">
        <f>('FORMULARIO '!BG1782)</f>
        <v>4.3128092900376576</v>
      </c>
      <c r="P1744" s="86" t="b">
        <f>('FORMULARIO '!BH1782)</f>
        <v>0</v>
      </c>
      <c r="Q1744" s="86" t="b">
        <f>('FORMULARIO '!BI1782)</f>
        <v>0</v>
      </c>
      <c r="R1744" s="86">
        <f>('FORMULARIO '!BJ1782)</f>
        <v>0.30805780643126124</v>
      </c>
      <c r="S1744" s="86" t="b">
        <f>('FORMULARIO '!BK1782)</f>
        <v>0</v>
      </c>
      <c r="T1744" s="86" t="b">
        <f>('FORMULARIO '!BL1782)</f>
        <v>0</v>
      </c>
      <c r="U1744" s="86" t="b">
        <f>('FORMULARIO '!BM1782)</f>
        <v>0</v>
      </c>
      <c r="V1744" s="86" t="b">
        <f>('FORMULARIO '!BN1782)</f>
        <v>0</v>
      </c>
      <c r="W1744" s="86" t="b">
        <f>('FORMULARIO '!BO1782)</f>
        <v>0</v>
      </c>
      <c r="X1744" s="86" t="b">
        <f>('FORMULARIO '!BP1782)</f>
        <v>0</v>
      </c>
      <c r="Y1744" s="86" t="b">
        <f>('FORMULARIO '!BQ1782)</f>
        <v>0</v>
      </c>
      <c r="Z1744" s="86" t="b">
        <f>('FORMULARIO '!BR1782)</f>
        <v>0</v>
      </c>
    </row>
    <row r="1745" spans="1:26" x14ac:dyDescent="0.75">
      <c r="A1745" s="85" t="str">
        <f>_xlfn.CONCAT('FORMULARIO '!G1783,'FORMULARIO '!E1783,'FORMULARIO '!B1783,'FORMULARIO '!E1783,'FORMULARIO '!C1783,'FORMULARIO '!E1783,'FORMULARIO '!P1783)</f>
        <v>7948-Latex Experto y Homologos-Todocolor-Blanca</v>
      </c>
      <c r="B1745" s="85" t="str">
        <f t="shared" si="27"/>
        <v>7948-Latex Experto y Homologos-Todocolor-Blanca</v>
      </c>
      <c r="C1745" s="85" t="str">
        <f>('FORMULARIO '!G1783)</f>
        <v>7948</v>
      </c>
      <c r="D1745" s="75">
        <f>('FORMULARIO '!H1783)</f>
        <v>0</v>
      </c>
      <c r="E1745" s="75">
        <f>('FORMULARIO '!I1783)</f>
        <v>0</v>
      </c>
      <c r="F1745" s="75">
        <f>('FORMULARIO '!J1783)</f>
        <v>0</v>
      </c>
      <c r="G1745" s="75">
        <v>0</v>
      </c>
      <c r="H1745" s="75">
        <v>3785</v>
      </c>
      <c r="M1745" s="86">
        <f>('FORMULARIO '!BE1783)</f>
        <v>0.30805780643126124</v>
      </c>
      <c r="N1745" s="86" t="b">
        <f>('FORMULARIO '!BF1783)</f>
        <v>0</v>
      </c>
      <c r="O1745" s="86">
        <f>('FORMULARIO '!BG1783)</f>
        <v>1.8483468385875674</v>
      </c>
      <c r="P1745" s="86" t="b">
        <f>('FORMULARIO '!BH1783)</f>
        <v>0</v>
      </c>
      <c r="Q1745" s="86" t="b">
        <f>('FORMULARIO '!BI1783)</f>
        <v>0</v>
      </c>
      <c r="R1745" s="86">
        <f>('FORMULARIO '!BJ1783)</f>
        <v>0.30805780643126124</v>
      </c>
      <c r="S1745" s="86" t="b">
        <f>('FORMULARIO '!BK1783)</f>
        <v>0</v>
      </c>
      <c r="T1745" s="86" t="b">
        <f>('FORMULARIO '!BL1783)</f>
        <v>0</v>
      </c>
      <c r="U1745" s="86" t="b">
        <f>('FORMULARIO '!BM1783)</f>
        <v>0</v>
      </c>
      <c r="V1745" s="86" t="b">
        <f>('FORMULARIO '!BN1783)</f>
        <v>0</v>
      </c>
      <c r="W1745" s="86" t="b">
        <f>('FORMULARIO '!BO1783)</f>
        <v>0</v>
      </c>
      <c r="X1745" s="86" t="b">
        <f>('FORMULARIO '!BP1783)</f>
        <v>0</v>
      </c>
      <c r="Y1745" s="86" t="b">
        <f>('FORMULARIO '!BQ1783)</f>
        <v>0</v>
      </c>
      <c r="Z1745" s="86" t="b">
        <f>('FORMULARIO '!BR1783)</f>
        <v>0</v>
      </c>
    </row>
    <row r="1746" spans="1:26" x14ac:dyDescent="0.75">
      <c r="A1746" s="85" t="str">
        <f>_xlfn.CONCAT('FORMULARIO '!G1784,'FORMULARIO '!E1784,'FORMULARIO '!B1784,'FORMULARIO '!E1784,'FORMULARIO '!C1784,'FORMULARIO '!E1784,'FORMULARIO '!P1784)</f>
        <v>7950-Latex Experto y Homologos-Todocolor-Intensa</v>
      </c>
      <c r="B1746" s="85" t="str">
        <f t="shared" si="27"/>
        <v>7950-Latex Experto y Homologos-Todocolor-Intensa</v>
      </c>
      <c r="C1746" s="85" t="str">
        <f>('FORMULARIO '!G1784)</f>
        <v>7950</v>
      </c>
      <c r="D1746" s="75">
        <f>('FORMULARIO '!H1784)</f>
        <v>0</v>
      </c>
      <c r="E1746" s="75">
        <f>('FORMULARIO '!I1784)</f>
        <v>0</v>
      </c>
      <c r="F1746" s="75">
        <f>('FORMULARIO '!J1784)</f>
        <v>0</v>
      </c>
      <c r="G1746" s="75">
        <v>0</v>
      </c>
      <c r="H1746" s="75">
        <v>3785</v>
      </c>
      <c r="M1746" s="86">
        <f>('FORMULARIO '!BE1784)</f>
        <v>108.74440567023522</v>
      </c>
      <c r="N1746" s="86" t="b">
        <f>('FORMULARIO '!BF1784)</f>
        <v>0</v>
      </c>
      <c r="O1746" s="86" t="b">
        <f>('FORMULARIO '!BG1784)</f>
        <v>0</v>
      </c>
      <c r="P1746" s="86" t="b">
        <f>('FORMULARIO '!BH1784)</f>
        <v>0</v>
      </c>
      <c r="Q1746" s="86" t="b">
        <f>('FORMULARIO '!BI1784)</f>
        <v>0</v>
      </c>
      <c r="R1746" s="86" t="b">
        <f>('FORMULARIO '!BJ1784)</f>
        <v>0</v>
      </c>
      <c r="S1746" s="86">
        <f>('FORMULARIO '!BK1784)</f>
        <v>4.3128092900376576</v>
      </c>
      <c r="T1746" s="86" t="b">
        <f>('FORMULARIO '!BL1784)</f>
        <v>0</v>
      </c>
      <c r="U1746" s="86" t="b">
        <f>('FORMULARIO '!BM1784)</f>
        <v>0</v>
      </c>
      <c r="V1746" s="86" t="b">
        <f>('FORMULARIO '!BN1784)</f>
        <v>0</v>
      </c>
      <c r="W1746" s="86" t="b">
        <f>('FORMULARIO '!BO1784)</f>
        <v>0</v>
      </c>
      <c r="X1746" s="86" t="b">
        <f>('FORMULARIO '!BP1784)</f>
        <v>0</v>
      </c>
      <c r="Y1746" s="86" t="b">
        <f>('FORMULARIO '!BQ1784)</f>
        <v>0</v>
      </c>
      <c r="Z1746" s="86" t="b">
        <f>('FORMULARIO '!BR1784)</f>
        <v>0</v>
      </c>
    </row>
    <row r="1747" spans="1:26" x14ac:dyDescent="0.75">
      <c r="A1747" s="85" t="str">
        <f>_xlfn.CONCAT('FORMULARIO '!G1785,'FORMULARIO '!E1785,'FORMULARIO '!B1785,'FORMULARIO '!E1785,'FORMULARIO '!C1785,'FORMULARIO '!E1785,'FORMULARIO '!P1785)</f>
        <v>7951-Latex Experto y Homologos-Todocolor-Intensa</v>
      </c>
      <c r="B1747" s="85" t="str">
        <f t="shared" si="27"/>
        <v>7951-Latex Experto y Homologos-Todocolor-Intensa</v>
      </c>
      <c r="C1747" s="85" t="str">
        <f>('FORMULARIO '!G1785)</f>
        <v>7951</v>
      </c>
      <c r="D1747" s="75">
        <f>('FORMULARIO '!H1785)</f>
        <v>0</v>
      </c>
      <c r="E1747" s="75">
        <f>('FORMULARIO '!I1785)</f>
        <v>0</v>
      </c>
      <c r="F1747" s="75">
        <f>('FORMULARIO '!J1785)</f>
        <v>0</v>
      </c>
      <c r="G1747" s="75">
        <v>0</v>
      </c>
      <c r="H1747" s="75">
        <v>3785</v>
      </c>
      <c r="M1747" s="86">
        <f>('FORMULARIO '!BE1785)</f>
        <v>57.914867609077113</v>
      </c>
      <c r="N1747" s="86" t="b">
        <f>('FORMULARIO '!BF1785)</f>
        <v>0</v>
      </c>
      <c r="O1747" s="86" t="b">
        <f>('FORMULARIO '!BG1785)</f>
        <v>0</v>
      </c>
      <c r="P1747" s="86" t="b">
        <f>('FORMULARIO '!BH1785)</f>
        <v>0</v>
      </c>
      <c r="Q1747" s="86" t="b">
        <f>('FORMULARIO '!BI1785)</f>
        <v>0</v>
      </c>
      <c r="R1747" s="86" t="b">
        <f>('FORMULARIO '!BJ1785)</f>
        <v>0</v>
      </c>
      <c r="S1747" s="86">
        <f>('FORMULARIO '!BK1785)</f>
        <v>2.1564046450188288</v>
      </c>
      <c r="T1747" s="86" t="b">
        <f>('FORMULARIO '!BL1785)</f>
        <v>0</v>
      </c>
      <c r="U1747" s="86" t="b">
        <f>('FORMULARIO '!BM1785)</f>
        <v>0</v>
      </c>
      <c r="V1747" s="86" t="b">
        <f>('FORMULARIO '!BN1785)</f>
        <v>0</v>
      </c>
      <c r="W1747" s="86" t="b">
        <f>('FORMULARIO '!BO1785)</f>
        <v>0</v>
      </c>
      <c r="X1747" s="86" t="b">
        <f>('FORMULARIO '!BP1785)</f>
        <v>0</v>
      </c>
      <c r="Y1747" s="86" t="b">
        <f>('FORMULARIO '!BQ1785)</f>
        <v>0</v>
      </c>
      <c r="Z1747" s="86" t="b">
        <f>('FORMULARIO '!BR1785)</f>
        <v>0</v>
      </c>
    </row>
    <row r="1748" spans="1:26" x14ac:dyDescent="0.75">
      <c r="A1748" s="85" t="str">
        <f>_xlfn.CONCAT('FORMULARIO '!G1786,'FORMULARIO '!E1786,'FORMULARIO '!B1786,'FORMULARIO '!E1786,'FORMULARIO '!C1786,'FORMULARIO '!E1786,'FORMULARIO '!P1786)</f>
        <v>7952-Latex Experto y Homologos-Todocolor-Media</v>
      </c>
      <c r="B1748" s="85" t="str">
        <f t="shared" si="27"/>
        <v>7952-Latex Experto y Homologos-Todocolor-Media</v>
      </c>
      <c r="C1748" s="85" t="str">
        <f>('FORMULARIO '!G1786)</f>
        <v>7952</v>
      </c>
      <c r="D1748" s="75">
        <f>('FORMULARIO '!H1786)</f>
        <v>0</v>
      </c>
      <c r="E1748" s="75">
        <f>('FORMULARIO '!I1786)</f>
        <v>0</v>
      </c>
      <c r="F1748" s="75">
        <f>('FORMULARIO '!J1786)</f>
        <v>0</v>
      </c>
      <c r="G1748" s="75">
        <v>0</v>
      </c>
      <c r="H1748" s="75">
        <v>3785</v>
      </c>
      <c r="M1748" s="86">
        <f>('FORMULARIO '!BE1786)</f>
        <v>31.113838449557385</v>
      </c>
      <c r="N1748" s="86" t="b">
        <f>('FORMULARIO '!BF1786)</f>
        <v>0</v>
      </c>
      <c r="O1748" s="86" t="b">
        <f>('FORMULARIO '!BG1786)</f>
        <v>0</v>
      </c>
      <c r="P1748" s="86" t="b">
        <f>('FORMULARIO '!BH1786)</f>
        <v>0</v>
      </c>
      <c r="Q1748" s="86" t="b">
        <f>('FORMULARIO '!BI1786)</f>
        <v>0</v>
      </c>
      <c r="R1748" s="86" t="b">
        <f>('FORMULARIO '!BJ1786)</f>
        <v>0</v>
      </c>
      <c r="S1748" s="86">
        <f>('FORMULARIO '!BK1786)</f>
        <v>1.5402890321563063</v>
      </c>
      <c r="T1748" s="86" t="b">
        <f>('FORMULARIO '!BL1786)</f>
        <v>0</v>
      </c>
      <c r="U1748" s="86" t="b">
        <f>('FORMULARIO '!BM1786)</f>
        <v>0</v>
      </c>
      <c r="V1748" s="86" t="b">
        <f>('FORMULARIO '!BN1786)</f>
        <v>0</v>
      </c>
      <c r="W1748" s="86" t="b">
        <f>('FORMULARIO '!BO1786)</f>
        <v>0</v>
      </c>
      <c r="X1748" s="86" t="b">
        <f>('FORMULARIO '!BP1786)</f>
        <v>0</v>
      </c>
      <c r="Y1748" s="86" t="b">
        <f>('FORMULARIO '!BQ1786)</f>
        <v>0</v>
      </c>
      <c r="Z1748" s="86" t="b">
        <f>('FORMULARIO '!BR1786)</f>
        <v>0</v>
      </c>
    </row>
    <row r="1749" spans="1:26" x14ac:dyDescent="0.75">
      <c r="A1749" s="85" t="str">
        <f>_xlfn.CONCAT('FORMULARIO '!G1787,'FORMULARIO '!E1787,'FORMULARIO '!B1787,'FORMULARIO '!E1787,'FORMULARIO '!C1787,'FORMULARIO '!E1787,'FORMULARIO '!P1787)</f>
        <v>7953-Latex Experto y Homologos-Todocolor-Media</v>
      </c>
      <c r="B1749" s="85" t="str">
        <f t="shared" si="27"/>
        <v>7953-Latex Experto y Homologos-Todocolor-Media</v>
      </c>
      <c r="C1749" s="85" t="str">
        <f>('FORMULARIO '!G1787)</f>
        <v>7953</v>
      </c>
      <c r="D1749" s="75">
        <f>('FORMULARIO '!H1787)</f>
        <v>0</v>
      </c>
      <c r="E1749" s="75">
        <f>('FORMULARIO '!I1787)</f>
        <v>0</v>
      </c>
      <c r="F1749" s="75">
        <f>('FORMULARIO '!J1787)</f>
        <v>0</v>
      </c>
      <c r="G1749" s="75">
        <v>0</v>
      </c>
      <c r="H1749" s="75">
        <v>3785</v>
      </c>
      <c r="M1749" s="86">
        <f>('FORMULARIO '!BE1787)</f>
        <v>12.63037006368171</v>
      </c>
      <c r="N1749" s="86" t="b">
        <f>('FORMULARIO '!BF1787)</f>
        <v>0</v>
      </c>
      <c r="O1749" s="86" t="b">
        <f>('FORMULARIO '!BG1787)</f>
        <v>0</v>
      </c>
      <c r="P1749" s="86" t="b">
        <f>('FORMULARIO '!BH1787)</f>
        <v>0</v>
      </c>
      <c r="Q1749" s="86" t="b">
        <f>('FORMULARIO '!BI1787)</f>
        <v>0</v>
      </c>
      <c r="R1749" s="86" t="b">
        <f>('FORMULARIO '!BJ1787)</f>
        <v>0</v>
      </c>
      <c r="S1749" s="86" t="b">
        <f>('FORMULARIO '!BK1787)</f>
        <v>0</v>
      </c>
      <c r="T1749" s="86" t="b">
        <f>('FORMULARIO '!BL1787)</f>
        <v>0</v>
      </c>
      <c r="U1749" s="86" t="b">
        <f>('FORMULARIO '!BM1787)</f>
        <v>0</v>
      </c>
      <c r="V1749" s="86" t="b">
        <f>('FORMULARIO '!BN1787)</f>
        <v>0</v>
      </c>
      <c r="W1749" s="86" t="b">
        <f>('FORMULARIO '!BO1787)</f>
        <v>0</v>
      </c>
      <c r="X1749" s="86" t="b">
        <f>('FORMULARIO '!BP1787)</f>
        <v>0</v>
      </c>
      <c r="Y1749" s="86" t="b">
        <f>('FORMULARIO '!BQ1787)</f>
        <v>0</v>
      </c>
      <c r="Z1749" s="86" t="b">
        <f>('FORMULARIO '!BR1787)</f>
        <v>0</v>
      </c>
    </row>
    <row r="1750" spans="1:26" x14ac:dyDescent="0.75">
      <c r="A1750" s="85" t="str">
        <f>_xlfn.CONCAT('FORMULARIO '!G1788,'FORMULARIO '!E1788,'FORMULARIO '!B1788,'FORMULARIO '!E1788,'FORMULARIO '!C1788,'FORMULARIO '!E1788,'FORMULARIO '!P1788)</f>
        <v>7954-Latex Experto y Homologos-Todocolor-Blanca</v>
      </c>
      <c r="B1750" s="85" t="str">
        <f t="shared" si="27"/>
        <v>7954-Latex Experto y Homologos-Todocolor-Blanca</v>
      </c>
      <c r="C1750" s="85" t="str">
        <f>('FORMULARIO '!G1788)</f>
        <v>7954</v>
      </c>
      <c r="D1750" s="75">
        <f>('FORMULARIO '!H1788)</f>
        <v>0</v>
      </c>
      <c r="E1750" s="75">
        <f>('FORMULARIO '!I1788)</f>
        <v>0</v>
      </c>
      <c r="F1750" s="75">
        <f>('FORMULARIO '!J1788)</f>
        <v>0</v>
      </c>
      <c r="G1750" s="75">
        <v>0</v>
      </c>
      <c r="H1750" s="75">
        <v>3785</v>
      </c>
      <c r="M1750" s="86">
        <f>('FORMULARIO '!BE1788)</f>
        <v>6.7772717414877475</v>
      </c>
      <c r="N1750" s="86" t="b">
        <f>('FORMULARIO '!BF1788)</f>
        <v>0</v>
      </c>
      <c r="O1750" s="86">
        <f>('FORMULARIO '!BG1788)</f>
        <v>1.5402890321563063</v>
      </c>
      <c r="P1750" s="86" t="b">
        <f>('FORMULARIO '!BH1788)</f>
        <v>0</v>
      </c>
      <c r="Q1750" s="86" t="b">
        <f>('FORMULARIO '!BI1788)</f>
        <v>0</v>
      </c>
      <c r="R1750" s="86" t="b">
        <f>('FORMULARIO '!BJ1788)</f>
        <v>0</v>
      </c>
      <c r="S1750" s="86" t="b">
        <f>('FORMULARIO '!BK1788)</f>
        <v>0</v>
      </c>
      <c r="T1750" s="86" t="b">
        <f>('FORMULARIO '!BL1788)</f>
        <v>0</v>
      </c>
      <c r="U1750" s="86">
        <f>('FORMULARIO '!BM1788)</f>
        <v>0.92417341929378372</v>
      </c>
      <c r="V1750" s="86" t="b">
        <f>('FORMULARIO '!BN1788)</f>
        <v>0</v>
      </c>
      <c r="W1750" s="86" t="b">
        <f>('FORMULARIO '!BO1788)</f>
        <v>0</v>
      </c>
      <c r="X1750" s="86" t="b">
        <f>('FORMULARIO '!BP1788)</f>
        <v>0</v>
      </c>
      <c r="Y1750" s="86" t="b">
        <f>('FORMULARIO '!BQ1788)</f>
        <v>0</v>
      </c>
      <c r="Z1750" s="86" t="b">
        <f>('FORMULARIO '!BR1788)</f>
        <v>0</v>
      </c>
    </row>
    <row r="1751" spans="1:26" x14ac:dyDescent="0.75">
      <c r="A1751" s="85" t="str">
        <f>_xlfn.CONCAT('FORMULARIO '!G1789,'FORMULARIO '!E1789,'FORMULARIO '!B1789,'FORMULARIO '!E1789,'FORMULARIO '!C1789,'FORMULARIO '!E1789,'FORMULARIO '!P1789)</f>
        <v>7955-Latex Experto y Homologos-Todocolor-Blanca</v>
      </c>
      <c r="B1751" s="85" t="str">
        <f t="shared" si="27"/>
        <v>7955-Latex Experto y Homologos-Todocolor-Blanca</v>
      </c>
      <c r="C1751" s="85" t="str">
        <f>('FORMULARIO '!G1789)</f>
        <v>7955</v>
      </c>
      <c r="D1751" s="75">
        <f>('FORMULARIO '!H1789)</f>
        <v>0</v>
      </c>
      <c r="E1751" s="75">
        <f>('FORMULARIO '!I1789)</f>
        <v>0</v>
      </c>
      <c r="F1751" s="75">
        <f>('FORMULARIO '!J1789)</f>
        <v>0</v>
      </c>
      <c r="G1751" s="75">
        <v>0</v>
      </c>
      <c r="H1751" s="75">
        <v>3785</v>
      </c>
      <c r="M1751" s="86">
        <f>('FORMULARIO '!BE1789)</f>
        <v>4.9289249029001798</v>
      </c>
      <c r="N1751" s="86" t="b">
        <f>('FORMULARIO '!BF1789)</f>
        <v>0</v>
      </c>
      <c r="O1751" s="86">
        <f>('FORMULARIO '!BG1789)</f>
        <v>1.8483468385875674</v>
      </c>
      <c r="P1751" s="86" t="b">
        <f>('FORMULARIO '!BH1789)</f>
        <v>0</v>
      </c>
      <c r="Q1751" s="86" t="b">
        <f>('FORMULARIO '!BI1789)</f>
        <v>0</v>
      </c>
      <c r="R1751" s="86">
        <f>('FORMULARIO '!BJ1789)</f>
        <v>0.30805780643126124</v>
      </c>
      <c r="S1751" s="86" t="b">
        <f>('FORMULARIO '!BK1789)</f>
        <v>0</v>
      </c>
      <c r="T1751" s="86" t="b">
        <f>('FORMULARIO '!BL1789)</f>
        <v>0</v>
      </c>
      <c r="U1751" s="86" t="b">
        <f>('FORMULARIO '!BM1789)</f>
        <v>0</v>
      </c>
      <c r="V1751" s="86" t="b">
        <f>('FORMULARIO '!BN1789)</f>
        <v>0</v>
      </c>
      <c r="W1751" s="86" t="b">
        <f>('FORMULARIO '!BO1789)</f>
        <v>0</v>
      </c>
      <c r="X1751" s="86" t="b">
        <f>('FORMULARIO '!BP1789)</f>
        <v>0</v>
      </c>
      <c r="Y1751" s="86" t="b">
        <f>('FORMULARIO '!BQ1789)</f>
        <v>0</v>
      </c>
      <c r="Z1751" s="86" t="b">
        <f>('FORMULARIO '!BR1789)</f>
        <v>0</v>
      </c>
    </row>
    <row r="1752" spans="1:26" x14ac:dyDescent="0.75">
      <c r="A1752" s="85" t="str">
        <f>_xlfn.CONCAT('FORMULARIO '!G1790,'FORMULARIO '!E1790,'FORMULARIO '!B1790,'FORMULARIO '!E1790,'FORMULARIO '!C1790,'FORMULARIO '!E1790,'FORMULARIO '!P1790)</f>
        <v>7956-Latex Experto y Homologos-Todocolor-Blanca</v>
      </c>
      <c r="B1752" s="85" t="str">
        <f t="shared" si="27"/>
        <v>7956-Latex Experto y Homologos-Todocolor-Blanca</v>
      </c>
      <c r="C1752" s="85" t="str">
        <f>('FORMULARIO '!G1790)</f>
        <v>7956</v>
      </c>
      <c r="D1752" s="75">
        <f>('FORMULARIO '!H1790)</f>
        <v>0</v>
      </c>
      <c r="E1752" s="75">
        <f>('FORMULARIO '!I1790)</f>
        <v>0</v>
      </c>
      <c r="F1752" s="75">
        <f>('FORMULARIO '!J1790)</f>
        <v>0</v>
      </c>
      <c r="G1752" s="75">
        <v>0</v>
      </c>
      <c r="H1752" s="75">
        <v>3785</v>
      </c>
      <c r="M1752" s="86">
        <f>('FORMULARIO '!BE1790)</f>
        <v>1.8483468385875674</v>
      </c>
      <c r="N1752" s="86" t="b">
        <f>('FORMULARIO '!BF1790)</f>
        <v>0</v>
      </c>
      <c r="O1752" s="86">
        <f>('FORMULARIO '!BG1790)</f>
        <v>0.92417341929378372</v>
      </c>
      <c r="P1752" s="86" t="b">
        <f>('FORMULARIO '!BH1790)</f>
        <v>0</v>
      </c>
      <c r="Q1752" s="86" t="b">
        <f>('FORMULARIO '!BI1790)</f>
        <v>0</v>
      </c>
      <c r="R1752" s="86">
        <f>('FORMULARIO '!BJ1790)</f>
        <v>0.30805780643126124</v>
      </c>
      <c r="S1752" s="86" t="b">
        <f>('FORMULARIO '!BK1790)</f>
        <v>0</v>
      </c>
      <c r="T1752" s="86" t="b">
        <f>('FORMULARIO '!BL1790)</f>
        <v>0</v>
      </c>
      <c r="U1752" s="86" t="b">
        <f>('FORMULARIO '!BM1790)</f>
        <v>0</v>
      </c>
      <c r="V1752" s="86" t="b">
        <f>('FORMULARIO '!BN1790)</f>
        <v>0</v>
      </c>
      <c r="W1752" s="86" t="b">
        <f>('FORMULARIO '!BO1790)</f>
        <v>0</v>
      </c>
      <c r="X1752" s="86" t="b">
        <f>('FORMULARIO '!BP1790)</f>
        <v>0</v>
      </c>
      <c r="Y1752" s="86" t="b">
        <f>('FORMULARIO '!BQ1790)</f>
        <v>0</v>
      </c>
      <c r="Z1752" s="86" t="b">
        <f>('FORMULARIO '!BR1790)</f>
        <v>0</v>
      </c>
    </row>
    <row r="1753" spans="1:26" x14ac:dyDescent="0.75">
      <c r="A1753" s="85" t="str">
        <f>_xlfn.CONCAT('FORMULARIO '!G1791,'FORMULARIO '!E1791,'FORMULARIO '!B1791,'FORMULARIO '!E1791,'FORMULARIO '!C1791,'FORMULARIO '!E1791,'FORMULARIO '!P1791)</f>
        <v>7958-Latex Experto y Homologos-Todocolor-Intensa</v>
      </c>
      <c r="B1753" s="85" t="str">
        <f t="shared" si="27"/>
        <v>7958-Latex Experto y Homologos-Todocolor-Intensa</v>
      </c>
      <c r="C1753" s="85" t="str">
        <f>('FORMULARIO '!G1791)</f>
        <v>7958</v>
      </c>
      <c r="D1753" s="75">
        <f>('FORMULARIO '!H1791)</f>
        <v>0</v>
      </c>
      <c r="E1753" s="75">
        <f>('FORMULARIO '!I1791)</f>
        <v>0</v>
      </c>
      <c r="F1753" s="75">
        <f>('FORMULARIO '!J1791)</f>
        <v>0</v>
      </c>
      <c r="G1753" s="75">
        <v>0</v>
      </c>
      <c r="H1753" s="75">
        <v>3785</v>
      </c>
      <c r="M1753" s="86">
        <f>('FORMULARIO '!BE1791)</f>
        <v>147.25163147414287</v>
      </c>
      <c r="N1753" s="86" t="b">
        <f>('FORMULARIO '!BF1791)</f>
        <v>0</v>
      </c>
      <c r="O1753" s="86" t="b">
        <f>('FORMULARIO '!BG1791)</f>
        <v>0</v>
      </c>
      <c r="P1753" s="86" t="b">
        <f>('FORMULARIO '!BH1791)</f>
        <v>0</v>
      </c>
      <c r="Q1753" s="86" t="b">
        <f>('FORMULARIO '!BI1791)</f>
        <v>0</v>
      </c>
      <c r="R1753" s="86" t="b">
        <f>('FORMULARIO '!BJ1791)</f>
        <v>0</v>
      </c>
      <c r="S1753" s="86">
        <f>('FORMULARIO '!BK1791)</f>
        <v>10.473965418662884</v>
      </c>
      <c r="T1753" s="86" t="b">
        <f>('FORMULARIO '!BL1791)</f>
        <v>0</v>
      </c>
      <c r="U1753" s="86" t="b">
        <f>('FORMULARIO '!BM1791)</f>
        <v>0</v>
      </c>
      <c r="V1753" s="86" t="b">
        <f>('FORMULARIO '!BN1791)</f>
        <v>0</v>
      </c>
      <c r="W1753" s="86" t="b">
        <f>('FORMULARIO '!BO1791)</f>
        <v>0</v>
      </c>
      <c r="X1753" s="86" t="b">
        <f>('FORMULARIO '!BP1791)</f>
        <v>0</v>
      </c>
      <c r="Y1753" s="86" t="b">
        <f>('FORMULARIO '!BQ1791)</f>
        <v>0</v>
      </c>
      <c r="Z1753" s="86" t="b">
        <f>('FORMULARIO '!BR1791)</f>
        <v>0</v>
      </c>
    </row>
    <row r="1754" spans="1:26" x14ac:dyDescent="0.75">
      <c r="A1754" s="85" t="str">
        <f>_xlfn.CONCAT('FORMULARIO '!G1792,'FORMULARIO '!E1792,'FORMULARIO '!B1792,'FORMULARIO '!E1792,'FORMULARIO '!C1792,'FORMULARIO '!E1792,'FORMULARIO '!P1792)</f>
        <v>7959-Latex Experto y Homologos-Todocolor-Intensa</v>
      </c>
      <c r="B1754" s="85" t="str">
        <f t="shared" si="27"/>
        <v>7959-Latex Experto y Homologos-Todocolor-Intensa</v>
      </c>
      <c r="C1754" s="85" t="str">
        <f>('FORMULARIO '!G1792)</f>
        <v>7959</v>
      </c>
      <c r="D1754" s="75">
        <f>('FORMULARIO '!H1792)</f>
        <v>0</v>
      </c>
      <c r="E1754" s="75">
        <f>('FORMULARIO '!I1792)</f>
        <v>0</v>
      </c>
      <c r="F1754" s="75">
        <f>('FORMULARIO '!J1792)</f>
        <v>0</v>
      </c>
      <c r="G1754" s="75">
        <v>0</v>
      </c>
      <c r="H1754" s="75">
        <v>3785</v>
      </c>
      <c r="M1754" s="86">
        <f>('FORMULARIO '!BE1792)</f>
        <v>54.21817393190198</v>
      </c>
      <c r="N1754" s="86" t="b">
        <f>('FORMULARIO '!BF1792)</f>
        <v>0</v>
      </c>
      <c r="O1754" s="86" t="b">
        <f>('FORMULARIO '!BG1792)</f>
        <v>0</v>
      </c>
      <c r="P1754" s="86" t="b">
        <f>('FORMULARIO '!BH1792)</f>
        <v>0</v>
      </c>
      <c r="Q1754" s="86" t="b">
        <f>('FORMULARIO '!BI1792)</f>
        <v>0</v>
      </c>
      <c r="R1754" s="86" t="b">
        <f>('FORMULARIO '!BJ1792)</f>
        <v>0</v>
      </c>
      <c r="S1754" s="86">
        <f>('FORMULARIO '!BK1792)</f>
        <v>5.5450405157627021</v>
      </c>
      <c r="T1754" s="86" t="b">
        <f>('FORMULARIO '!BL1792)</f>
        <v>0</v>
      </c>
      <c r="U1754" s="86" t="b">
        <f>('FORMULARIO '!BM1792)</f>
        <v>0</v>
      </c>
      <c r="V1754" s="86" t="b">
        <f>('FORMULARIO '!BN1792)</f>
        <v>0</v>
      </c>
      <c r="W1754" s="86" t="b">
        <f>('FORMULARIO '!BO1792)</f>
        <v>0</v>
      </c>
      <c r="X1754" s="86" t="b">
        <f>('FORMULARIO '!BP1792)</f>
        <v>0</v>
      </c>
      <c r="Y1754" s="86" t="b">
        <f>('FORMULARIO '!BQ1792)</f>
        <v>0</v>
      </c>
      <c r="Z1754" s="86" t="b">
        <f>('FORMULARIO '!BR1792)</f>
        <v>0</v>
      </c>
    </row>
    <row r="1755" spans="1:26" x14ac:dyDescent="0.75">
      <c r="A1755" s="85" t="str">
        <f>_xlfn.CONCAT('FORMULARIO '!G1793,'FORMULARIO '!E1793,'FORMULARIO '!B1793,'FORMULARIO '!E1793,'FORMULARIO '!C1793,'FORMULARIO '!E1793,'FORMULARIO '!P1793)</f>
        <v>7960-Latex Experto y Homologos-Todocolor-Media</v>
      </c>
      <c r="B1755" s="85" t="str">
        <f t="shared" si="27"/>
        <v>7960-Latex Experto y Homologos-Todocolor-Media</v>
      </c>
      <c r="C1755" s="85" t="str">
        <f>('FORMULARIO '!G1793)</f>
        <v>7960</v>
      </c>
      <c r="D1755" s="75">
        <f>('FORMULARIO '!H1793)</f>
        <v>0</v>
      </c>
      <c r="E1755" s="75">
        <f>('FORMULARIO '!I1793)</f>
        <v>0</v>
      </c>
      <c r="F1755" s="75">
        <f>('FORMULARIO '!J1793)</f>
        <v>0</v>
      </c>
      <c r="G1755" s="75">
        <v>0</v>
      </c>
      <c r="H1755" s="75">
        <v>3785</v>
      </c>
      <c r="M1755" s="86">
        <f>('FORMULARIO '!BE1793)</f>
        <v>43.436150706807837</v>
      </c>
      <c r="N1755" s="86" t="b">
        <f>('FORMULARIO '!BF1793)</f>
        <v>0</v>
      </c>
      <c r="O1755" s="86" t="b">
        <f>('FORMULARIO '!BG1793)</f>
        <v>0</v>
      </c>
      <c r="P1755" s="86" t="b">
        <f>('FORMULARIO '!BH1793)</f>
        <v>0</v>
      </c>
      <c r="Q1755" s="86" t="b">
        <f>('FORMULARIO '!BI1793)</f>
        <v>0</v>
      </c>
      <c r="R1755" s="86" t="b">
        <f>('FORMULARIO '!BJ1793)</f>
        <v>0</v>
      </c>
      <c r="S1755" s="86">
        <f>('FORMULARIO '!BK1793)</f>
        <v>3.0805780643126126</v>
      </c>
      <c r="T1755" s="86" t="b">
        <f>('FORMULARIO '!BL1793)</f>
        <v>0</v>
      </c>
      <c r="U1755" s="86" t="b">
        <f>('FORMULARIO '!BM1793)</f>
        <v>0</v>
      </c>
      <c r="V1755" s="86" t="b">
        <f>('FORMULARIO '!BN1793)</f>
        <v>0</v>
      </c>
      <c r="W1755" s="86" t="b">
        <f>('FORMULARIO '!BO1793)</f>
        <v>0</v>
      </c>
      <c r="X1755" s="86" t="b">
        <f>('FORMULARIO '!BP1793)</f>
        <v>0</v>
      </c>
      <c r="Y1755" s="86" t="b">
        <f>('FORMULARIO '!BQ1793)</f>
        <v>0</v>
      </c>
      <c r="Z1755" s="86" t="b">
        <f>('FORMULARIO '!BR1793)</f>
        <v>0</v>
      </c>
    </row>
    <row r="1756" spans="1:26" x14ac:dyDescent="0.75">
      <c r="A1756" s="85" t="str">
        <f>_xlfn.CONCAT('FORMULARIO '!G1794,'FORMULARIO '!E1794,'FORMULARIO '!B1794,'FORMULARIO '!E1794,'FORMULARIO '!C1794,'FORMULARIO '!E1794,'FORMULARIO '!P1794)</f>
        <v>7961-Latex Experto y Homologos-Todocolor-Media</v>
      </c>
      <c r="B1756" s="85" t="str">
        <f t="shared" si="27"/>
        <v>7961-Latex Experto y Homologos-Todocolor-Media</v>
      </c>
      <c r="C1756" s="85" t="str">
        <f>('FORMULARIO '!G1794)</f>
        <v>7961</v>
      </c>
      <c r="D1756" s="75">
        <f>('FORMULARIO '!H1794)</f>
        <v>0</v>
      </c>
      <c r="E1756" s="75">
        <f>('FORMULARIO '!I1794)</f>
        <v>0</v>
      </c>
      <c r="F1756" s="75">
        <f>('FORMULARIO '!J1794)</f>
        <v>0</v>
      </c>
      <c r="G1756" s="75">
        <v>0</v>
      </c>
      <c r="H1756" s="75">
        <v>3785</v>
      </c>
      <c r="M1756" s="86">
        <f>('FORMULARIO '!BE1794)</f>
        <v>17.25123716015063</v>
      </c>
      <c r="N1756" s="86" t="b">
        <f>('FORMULARIO '!BF1794)</f>
        <v>0</v>
      </c>
      <c r="O1756" s="86" t="b">
        <f>('FORMULARIO '!BG1794)</f>
        <v>0</v>
      </c>
      <c r="P1756" s="86" t="b">
        <f>('FORMULARIO '!BH1794)</f>
        <v>0</v>
      </c>
      <c r="Q1756" s="86" t="b">
        <f>('FORMULARIO '!BI1794)</f>
        <v>0</v>
      </c>
      <c r="R1756" s="86" t="b">
        <f>('FORMULARIO '!BJ1794)</f>
        <v>0</v>
      </c>
      <c r="S1756" s="86">
        <f>('FORMULARIO '!BK1794)</f>
        <v>0.61611561286252248</v>
      </c>
      <c r="T1756" s="86" t="b">
        <f>('FORMULARIO '!BL1794)</f>
        <v>0</v>
      </c>
      <c r="U1756" s="86" t="b">
        <f>('FORMULARIO '!BM1794)</f>
        <v>0</v>
      </c>
      <c r="V1756" s="86" t="b">
        <f>('FORMULARIO '!BN1794)</f>
        <v>0</v>
      </c>
      <c r="W1756" s="86" t="b">
        <f>('FORMULARIO '!BO1794)</f>
        <v>0</v>
      </c>
      <c r="X1756" s="86" t="b">
        <f>('FORMULARIO '!BP1794)</f>
        <v>0</v>
      </c>
      <c r="Y1756" s="86" t="b">
        <f>('FORMULARIO '!BQ1794)</f>
        <v>0</v>
      </c>
      <c r="Z1756" s="86" t="b">
        <f>('FORMULARIO '!BR1794)</f>
        <v>0</v>
      </c>
    </row>
    <row r="1757" spans="1:26" x14ac:dyDescent="0.75">
      <c r="A1757" s="85" t="str">
        <f>_xlfn.CONCAT('FORMULARIO '!G1795,'FORMULARIO '!E1795,'FORMULARIO '!B1795,'FORMULARIO '!E1795,'FORMULARIO '!C1795,'FORMULARIO '!E1795,'FORMULARIO '!P1795)</f>
        <v>7962-Latex Experto y Homologos-Todocolor-Blanca</v>
      </c>
      <c r="B1757" s="85" t="str">
        <f t="shared" si="27"/>
        <v>7962-Latex Experto y Homologos-Todocolor-Blanca</v>
      </c>
      <c r="C1757" s="85" t="str">
        <f>('FORMULARIO '!G1795)</f>
        <v>7962</v>
      </c>
      <c r="D1757" s="75">
        <f>('FORMULARIO '!H1795)</f>
        <v>0</v>
      </c>
      <c r="E1757" s="75">
        <f>('FORMULARIO '!I1795)</f>
        <v>0</v>
      </c>
      <c r="F1757" s="75">
        <f>('FORMULARIO '!J1795)</f>
        <v>0</v>
      </c>
      <c r="G1757" s="75">
        <v>0</v>
      </c>
      <c r="H1757" s="75">
        <v>3785</v>
      </c>
      <c r="M1757" s="86">
        <f>('FORMULARIO '!BE1795)</f>
        <v>6.7772717414877475</v>
      </c>
      <c r="N1757" s="86" t="b">
        <f>('FORMULARIO '!BF1795)</f>
        <v>0</v>
      </c>
      <c r="O1757" s="86">
        <f>('FORMULARIO '!BG1795)</f>
        <v>0.30805780643126124</v>
      </c>
      <c r="P1757" s="86" t="b">
        <f>('FORMULARIO '!BH1795)</f>
        <v>0</v>
      </c>
      <c r="Q1757" s="86" t="b">
        <f>('FORMULARIO '!BI1795)</f>
        <v>0</v>
      </c>
      <c r="R1757" s="86">
        <f>('FORMULARIO '!BJ1795)</f>
        <v>0.30805780643126124</v>
      </c>
      <c r="S1757" s="86" t="b">
        <f>('FORMULARIO '!BK1795)</f>
        <v>0</v>
      </c>
      <c r="T1757" s="86" t="b">
        <f>('FORMULARIO '!BL1795)</f>
        <v>0</v>
      </c>
      <c r="U1757" s="86" t="b">
        <f>('FORMULARIO '!BM1795)</f>
        <v>0</v>
      </c>
      <c r="V1757" s="86" t="b">
        <f>('FORMULARIO '!BN1795)</f>
        <v>0</v>
      </c>
      <c r="W1757" s="86" t="b">
        <f>('FORMULARIO '!BO1795)</f>
        <v>0</v>
      </c>
      <c r="X1757" s="86" t="b">
        <f>('FORMULARIO '!BP1795)</f>
        <v>0</v>
      </c>
      <c r="Y1757" s="86" t="b">
        <f>('FORMULARIO '!BQ1795)</f>
        <v>0</v>
      </c>
      <c r="Z1757" s="86" t="b">
        <f>('FORMULARIO '!BR1795)</f>
        <v>0</v>
      </c>
    </row>
    <row r="1758" spans="1:26" x14ac:dyDescent="0.75">
      <c r="A1758" s="85" t="str">
        <f>_xlfn.CONCAT('FORMULARIO '!G1796,'FORMULARIO '!E1796,'FORMULARIO '!B1796,'FORMULARIO '!E1796,'FORMULARIO '!C1796,'FORMULARIO '!E1796,'FORMULARIO '!P1796)</f>
        <v>7963-Latex Experto y Homologos-Todocolor-Blanca</v>
      </c>
      <c r="B1758" s="85" t="str">
        <f t="shared" si="27"/>
        <v>7963-Latex Experto y Homologos-Todocolor-Blanca</v>
      </c>
      <c r="C1758" s="85" t="str">
        <f>('FORMULARIO '!G1796)</f>
        <v>7963</v>
      </c>
      <c r="D1758" s="75">
        <f>('FORMULARIO '!H1796)</f>
        <v>0</v>
      </c>
      <c r="E1758" s="75">
        <f>('FORMULARIO '!I1796)</f>
        <v>0</v>
      </c>
      <c r="F1758" s="75">
        <f>('FORMULARIO '!J1796)</f>
        <v>0</v>
      </c>
      <c r="G1758" s="75">
        <v>0</v>
      </c>
      <c r="H1758" s="75">
        <v>3785</v>
      </c>
      <c r="M1758" s="86">
        <f>('FORMULARIO '!BE1796)</f>
        <v>2.772520257881351</v>
      </c>
      <c r="N1758" s="86" t="b">
        <f>('FORMULARIO '!BF1796)</f>
        <v>0</v>
      </c>
      <c r="O1758" s="86">
        <f>('FORMULARIO '!BG1796)</f>
        <v>1.5402890321563063</v>
      </c>
      <c r="P1758" s="86" t="b">
        <f>('FORMULARIO '!BH1796)</f>
        <v>0</v>
      </c>
      <c r="Q1758" s="86" t="b">
        <f>('FORMULARIO '!BI1796)</f>
        <v>0</v>
      </c>
      <c r="R1758" s="86">
        <f>('FORMULARIO '!BJ1796)</f>
        <v>0.30805780643126124</v>
      </c>
      <c r="S1758" s="86" t="b">
        <f>('FORMULARIO '!BK1796)</f>
        <v>0</v>
      </c>
      <c r="T1758" s="86" t="b">
        <f>('FORMULARIO '!BL1796)</f>
        <v>0</v>
      </c>
      <c r="U1758" s="86" t="b">
        <f>('FORMULARIO '!BM1796)</f>
        <v>0</v>
      </c>
      <c r="V1758" s="86" t="b">
        <f>('FORMULARIO '!BN1796)</f>
        <v>0</v>
      </c>
      <c r="W1758" s="86" t="b">
        <f>('FORMULARIO '!BO1796)</f>
        <v>0</v>
      </c>
      <c r="X1758" s="86" t="b">
        <f>('FORMULARIO '!BP1796)</f>
        <v>0</v>
      </c>
      <c r="Y1758" s="86" t="b">
        <f>('FORMULARIO '!BQ1796)</f>
        <v>0</v>
      </c>
      <c r="Z1758" s="86" t="b">
        <f>('FORMULARIO '!BR1796)</f>
        <v>0</v>
      </c>
    </row>
    <row r="1759" spans="1:26" x14ac:dyDescent="0.75">
      <c r="A1759" s="85" t="str">
        <f>_xlfn.CONCAT('FORMULARIO '!G1797,'FORMULARIO '!E1797,'FORMULARIO '!B1797,'FORMULARIO '!E1797,'FORMULARIO '!C1797,'FORMULARIO '!E1797,'FORMULARIO '!P1797)</f>
        <v>7964-Latex Experto y Homologos-Todocolor-Blanca</v>
      </c>
      <c r="B1759" s="85" t="str">
        <f t="shared" si="27"/>
        <v>7964-Latex Experto y Homologos-Todocolor-Blanca</v>
      </c>
      <c r="C1759" s="85" t="str">
        <f>('FORMULARIO '!G1797)</f>
        <v>7964</v>
      </c>
      <c r="D1759" s="75">
        <f>('FORMULARIO '!H1797)</f>
        <v>0</v>
      </c>
      <c r="E1759" s="75">
        <f>('FORMULARIO '!I1797)</f>
        <v>0</v>
      </c>
      <c r="F1759" s="75">
        <f>('FORMULARIO '!J1797)</f>
        <v>0</v>
      </c>
      <c r="G1759" s="75">
        <v>0</v>
      </c>
      <c r="H1759" s="75">
        <v>3785</v>
      </c>
      <c r="M1759" s="86">
        <f>('FORMULARIO '!BE1797)</f>
        <v>0.61611561286252248</v>
      </c>
      <c r="N1759" s="86" t="b">
        <f>('FORMULARIO '!BF1797)</f>
        <v>0</v>
      </c>
      <c r="O1759" s="86">
        <f>('FORMULARIO '!BG1797)</f>
        <v>2.4644624514500899</v>
      </c>
      <c r="P1759" s="86" t="b">
        <f>('FORMULARIO '!BH1797)</f>
        <v>0</v>
      </c>
      <c r="Q1759" s="86" t="b">
        <f>('FORMULARIO '!BI1797)</f>
        <v>0</v>
      </c>
      <c r="R1759" s="86" t="b">
        <f>('FORMULARIO '!BJ1797)</f>
        <v>0</v>
      </c>
      <c r="S1759" s="86" t="b">
        <f>('FORMULARIO '!BK1797)</f>
        <v>0</v>
      </c>
      <c r="T1759" s="86" t="b">
        <f>('FORMULARIO '!BL1797)</f>
        <v>0</v>
      </c>
      <c r="U1759" s="86" t="b">
        <f>('FORMULARIO '!BM1797)</f>
        <v>0</v>
      </c>
      <c r="V1759" s="86" t="b">
        <f>('FORMULARIO '!BN1797)</f>
        <v>0</v>
      </c>
      <c r="W1759" s="86" t="b">
        <f>('FORMULARIO '!BO1797)</f>
        <v>0</v>
      </c>
      <c r="X1759" s="86" t="b">
        <f>('FORMULARIO '!BP1797)</f>
        <v>0</v>
      </c>
      <c r="Y1759" s="86" t="b">
        <f>('FORMULARIO '!BQ1797)</f>
        <v>0</v>
      </c>
      <c r="Z1759" s="86">
        <f>('FORMULARIO '!BR1797)</f>
        <v>0.30805780643126124</v>
      </c>
    </row>
    <row r="1760" spans="1:26" x14ac:dyDescent="0.75">
      <c r="A1760" s="85" t="str">
        <f>_xlfn.CONCAT('FORMULARIO '!G1798,'FORMULARIO '!E1798,'FORMULARIO '!B1798,'FORMULARIO '!E1798,'FORMULARIO '!C1798,'FORMULARIO '!E1798,'FORMULARIO '!P1798)</f>
        <v>7966-Latex Experto y Homologos-Todocolor-Intensa</v>
      </c>
      <c r="B1760" s="85" t="str">
        <f t="shared" si="27"/>
        <v>7966-Latex Experto y Homologos-Todocolor-Intensa</v>
      </c>
      <c r="C1760" s="85" t="str">
        <f>('FORMULARIO '!G1798)</f>
        <v>7966</v>
      </c>
      <c r="D1760" s="75">
        <f>('FORMULARIO '!H1798)</f>
        <v>0</v>
      </c>
      <c r="E1760" s="75">
        <f>('FORMULARIO '!I1798)</f>
        <v>0</v>
      </c>
      <c r="F1760" s="75">
        <f>('FORMULARIO '!J1798)</f>
        <v>0</v>
      </c>
      <c r="G1760" s="75">
        <v>0</v>
      </c>
      <c r="H1760" s="75">
        <v>3785</v>
      </c>
      <c r="M1760" s="86">
        <f>('FORMULARIO '!BE1798)</f>
        <v>30.189665030263601</v>
      </c>
      <c r="N1760" s="86" t="b">
        <f>('FORMULARIO '!BF1798)</f>
        <v>0</v>
      </c>
      <c r="O1760" s="86" t="b">
        <f>('FORMULARIO '!BG1798)</f>
        <v>0</v>
      </c>
      <c r="P1760" s="86" t="b">
        <f>('FORMULARIO '!BH1798)</f>
        <v>0</v>
      </c>
      <c r="Q1760" s="86" t="b">
        <f>('FORMULARIO '!BI1798)</f>
        <v>0</v>
      </c>
      <c r="R1760" s="86" t="b">
        <f>('FORMULARIO '!BJ1798)</f>
        <v>0</v>
      </c>
      <c r="S1760" s="86">
        <f>('FORMULARIO '!BK1798)</f>
        <v>17.559294966581891</v>
      </c>
      <c r="T1760" s="86" t="b">
        <f>('FORMULARIO '!BL1798)</f>
        <v>0</v>
      </c>
      <c r="U1760" s="86">
        <f>('FORMULARIO '!BM1798)</f>
        <v>94.88180438082847</v>
      </c>
      <c r="V1760" s="86" t="b">
        <f>('FORMULARIO '!BN1798)</f>
        <v>0</v>
      </c>
      <c r="W1760" s="86" t="b">
        <f>('FORMULARIO '!BO1798)</f>
        <v>0</v>
      </c>
      <c r="X1760" s="86" t="b">
        <f>('FORMULARIO '!BP1798)</f>
        <v>0</v>
      </c>
      <c r="Y1760" s="86" t="b">
        <f>('FORMULARIO '!BQ1798)</f>
        <v>0</v>
      </c>
      <c r="Z1760" s="86" t="b">
        <f>('FORMULARIO '!BR1798)</f>
        <v>0</v>
      </c>
    </row>
    <row r="1761" spans="1:26" x14ac:dyDescent="0.75">
      <c r="A1761" s="85" t="str">
        <f>_xlfn.CONCAT('FORMULARIO '!G1799,'FORMULARIO '!E1799,'FORMULARIO '!B1799,'FORMULARIO '!E1799,'FORMULARIO '!C1799,'FORMULARIO '!E1799,'FORMULARIO '!P1799)</f>
        <v>7967-Latex Experto y Homologos-Todocolor-Intensa</v>
      </c>
      <c r="B1761" s="85" t="str">
        <f t="shared" si="27"/>
        <v>7967-Latex Experto y Homologos-Todocolor-Intensa</v>
      </c>
      <c r="C1761" s="85" t="str">
        <f>('FORMULARIO '!G1799)</f>
        <v>7967</v>
      </c>
      <c r="D1761" s="75">
        <f>('FORMULARIO '!H1799)</f>
        <v>0</v>
      </c>
      <c r="E1761" s="75">
        <f>('FORMULARIO '!I1799)</f>
        <v>0</v>
      </c>
      <c r="F1761" s="75">
        <f>('FORMULARIO '!J1799)</f>
        <v>0</v>
      </c>
      <c r="G1761" s="75">
        <v>0</v>
      </c>
      <c r="H1761" s="75">
        <v>3785</v>
      </c>
      <c r="M1761" s="86">
        <f>('FORMULARIO '!BE1799)</f>
        <v>20.947930837325767</v>
      </c>
      <c r="N1761" s="86" t="b">
        <f>('FORMULARIO '!BF1799)</f>
        <v>0</v>
      </c>
      <c r="O1761" s="86" t="b">
        <f>('FORMULARIO '!BG1799)</f>
        <v>0</v>
      </c>
      <c r="P1761" s="86" t="b">
        <f>('FORMULARIO '!BH1799)</f>
        <v>0</v>
      </c>
      <c r="Q1761" s="86" t="b">
        <f>('FORMULARIO '!BI1799)</f>
        <v>0</v>
      </c>
      <c r="R1761" s="86" t="b">
        <f>('FORMULARIO '!BJ1799)</f>
        <v>0</v>
      </c>
      <c r="S1761" s="86" t="b">
        <f>('FORMULARIO '!BK1799)</f>
        <v>0</v>
      </c>
      <c r="T1761" s="86" t="b">
        <f>('FORMULARIO '!BL1799)</f>
        <v>0</v>
      </c>
      <c r="U1761" s="86">
        <f>('FORMULARIO '!BM1799)</f>
        <v>7.0853295479190086</v>
      </c>
      <c r="V1761" s="86" t="b">
        <f>('FORMULARIO '!BN1799)</f>
        <v>0</v>
      </c>
      <c r="W1761" s="86">
        <f>('FORMULARIO '!BO1799)</f>
        <v>2.4644624514500899</v>
      </c>
      <c r="X1761" s="86" t="b">
        <f>('FORMULARIO '!BP1799)</f>
        <v>0</v>
      </c>
      <c r="Y1761" s="86" t="b">
        <f>('FORMULARIO '!BQ1799)</f>
        <v>0</v>
      </c>
      <c r="Z1761" s="86" t="b">
        <f>('FORMULARIO '!BR1799)</f>
        <v>0</v>
      </c>
    </row>
    <row r="1762" spans="1:26" x14ac:dyDescent="0.75">
      <c r="A1762" s="85" t="str">
        <f>_xlfn.CONCAT('FORMULARIO '!G1800,'FORMULARIO '!E1800,'FORMULARIO '!B1800,'FORMULARIO '!E1800,'FORMULARIO '!C1800,'FORMULARIO '!E1800,'FORMULARIO '!P1800)</f>
        <v>7968-Latex Experto y Homologos-Todocolor-Media</v>
      </c>
      <c r="B1762" s="85" t="str">
        <f t="shared" si="27"/>
        <v>7968-Latex Experto y Homologos-Todocolor-Media</v>
      </c>
      <c r="C1762" s="85" t="str">
        <f>('FORMULARIO '!G1800)</f>
        <v>7968</v>
      </c>
      <c r="D1762" s="75">
        <f>('FORMULARIO '!H1800)</f>
        <v>0</v>
      </c>
      <c r="E1762" s="75">
        <f>('FORMULARIO '!I1800)</f>
        <v>0</v>
      </c>
      <c r="F1762" s="75">
        <f>('FORMULARIO '!J1800)</f>
        <v>0</v>
      </c>
      <c r="G1762" s="75">
        <v>0</v>
      </c>
      <c r="H1762" s="75">
        <v>3785</v>
      </c>
      <c r="M1762" s="86">
        <f>('FORMULARIO '!BE1800)</f>
        <v>24.028508901638379</v>
      </c>
      <c r="N1762" s="86" t="b">
        <f>('FORMULARIO '!BF1800)</f>
        <v>0</v>
      </c>
      <c r="O1762" s="86" t="b">
        <f>('FORMULARIO '!BG1800)</f>
        <v>0</v>
      </c>
      <c r="P1762" s="86" t="b">
        <f>('FORMULARIO '!BH1800)</f>
        <v>0</v>
      </c>
      <c r="Q1762" s="86" t="b">
        <f>('FORMULARIO '!BI1800)</f>
        <v>0</v>
      </c>
      <c r="R1762" s="86" t="b">
        <f>('FORMULARIO '!BJ1800)</f>
        <v>0</v>
      </c>
      <c r="S1762" s="86" t="b">
        <f>('FORMULARIO '!BK1800)</f>
        <v>0</v>
      </c>
      <c r="T1762" s="86" t="b">
        <f>('FORMULARIO '!BL1800)</f>
        <v>0</v>
      </c>
      <c r="U1762" s="86">
        <f>('FORMULARIO '!BM1800)</f>
        <v>2.4644624514500899</v>
      </c>
      <c r="V1762" s="86" t="b">
        <f>('FORMULARIO '!BN1800)</f>
        <v>0</v>
      </c>
      <c r="W1762" s="86">
        <f>('FORMULARIO '!BO1800)</f>
        <v>2.4644624514500899</v>
      </c>
      <c r="X1762" s="86" t="b">
        <f>('FORMULARIO '!BP1800)</f>
        <v>0</v>
      </c>
      <c r="Y1762" s="86" t="b">
        <f>('FORMULARIO '!BQ1800)</f>
        <v>0</v>
      </c>
      <c r="Z1762" s="86" t="b">
        <f>('FORMULARIO '!BR1800)</f>
        <v>0</v>
      </c>
    </row>
    <row r="1763" spans="1:26" x14ac:dyDescent="0.75">
      <c r="A1763" s="85" t="str">
        <f>_xlfn.CONCAT('FORMULARIO '!G1801,'FORMULARIO '!E1801,'FORMULARIO '!B1801,'FORMULARIO '!E1801,'FORMULARIO '!C1801,'FORMULARIO '!E1801,'FORMULARIO '!P1801)</f>
        <v>7969-Latex Experto y Homologos-Todocolor-Media</v>
      </c>
      <c r="B1763" s="85" t="str">
        <f t="shared" si="27"/>
        <v>7969-Latex Experto y Homologos-Todocolor-Media</v>
      </c>
      <c r="C1763" s="85" t="str">
        <f>('FORMULARIO '!G1801)</f>
        <v>7969</v>
      </c>
      <c r="D1763" s="75">
        <f>('FORMULARIO '!H1801)</f>
        <v>0</v>
      </c>
      <c r="E1763" s="75">
        <f>('FORMULARIO '!I1801)</f>
        <v>0</v>
      </c>
      <c r="F1763" s="75">
        <f>('FORMULARIO '!J1801)</f>
        <v>0</v>
      </c>
      <c r="G1763" s="75">
        <v>0</v>
      </c>
      <c r="H1763" s="75">
        <v>3785</v>
      </c>
      <c r="M1763" s="86">
        <f>('FORMULARIO '!BE1801)</f>
        <v>12.63037006368171</v>
      </c>
      <c r="N1763" s="86" t="b">
        <f>('FORMULARIO '!BF1801)</f>
        <v>0</v>
      </c>
      <c r="O1763" s="86" t="b">
        <f>('FORMULARIO '!BG1801)</f>
        <v>0</v>
      </c>
      <c r="P1763" s="86" t="b">
        <f>('FORMULARIO '!BH1801)</f>
        <v>0</v>
      </c>
      <c r="Q1763" s="86" t="b">
        <f>('FORMULARIO '!BI1801)</f>
        <v>0</v>
      </c>
      <c r="R1763" s="86" t="b">
        <f>('FORMULARIO '!BJ1801)</f>
        <v>0</v>
      </c>
      <c r="S1763" s="86">
        <f>('FORMULARIO '!BK1801)</f>
        <v>2.4644624514500899</v>
      </c>
      <c r="T1763" s="86" t="b">
        <f>('FORMULARIO '!BL1801)</f>
        <v>0</v>
      </c>
      <c r="U1763" s="86" t="b">
        <f>('FORMULARIO '!BM1801)</f>
        <v>0</v>
      </c>
      <c r="V1763" s="86" t="b">
        <f>('FORMULARIO '!BN1801)</f>
        <v>0</v>
      </c>
      <c r="W1763" s="86" t="b">
        <f>('FORMULARIO '!BO1801)</f>
        <v>0</v>
      </c>
      <c r="X1763" s="86" t="b">
        <f>('FORMULARIO '!BP1801)</f>
        <v>0</v>
      </c>
      <c r="Y1763" s="86" t="b">
        <f>('FORMULARIO '!BQ1801)</f>
        <v>0</v>
      </c>
      <c r="Z1763" s="86" t="b">
        <f>('FORMULARIO '!BR1801)</f>
        <v>0</v>
      </c>
    </row>
    <row r="1764" spans="1:26" x14ac:dyDescent="0.75">
      <c r="A1764" s="85" t="str">
        <f>_xlfn.CONCAT('FORMULARIO '!G1802,'FORMULARIO '!E1802,'FORMULARIO '!B1802,'FORMULARIO '!E1802,'FORMULARIO '!C1802,'FORMULARIO '!E1802,'FORMULARIO '!P1802)</f>
        <v>7970-Latex Experto y Homologos-Todocolor-Blanca</v>
      </c>
      <c r="B1764" s="85" t="str">
        <f t="shared" si="27"/>
        <v>7970-Latex Experto y Homologos-Todocolor-Blanca</v>
      </c>
      <c r="C1764" s="85" t="str">
        <f>('FORMULARIO '!G1802)</f>
        <v>7970</v>
      </c>
      <c r="D1764" s="75">
        <f>('FORMULARIO '!H1802)</f>
        <v>0</v>
      </c>
      <c r="E1764" s="75">
        <f>('FORMULARIO '!I1802)</f>
        <v>0</v>
      </c>
      <c r="F1764" s="75">
        <f>('FORMULARIO '!J1802)</f>
        <v>0</v>
      </c>
      <c r="G1764" s="75">
        <v>0</v>
      </c>
      <c r="H1764" s="75">
        <v>3785</v>
      </c>
      <c r="M1764" s="86">
        <f>('FORMULARIO '!BE1802)</f>
        <v>6.1611561286252252</v>
      </c>
      <c r="N1764" s="86" t="b">
        <f>('FORMULARIO '!BF1802)</f>
        <v>0</v>
      </c>
      <c r="O1764" s="86" t="b">
        <f>('FORMULARIO '!BG1802)</f>
        <v>0</v>
      </c>
      <c r="P1764" s="86" t="b">
        <f>('FORMULARIO '!BH1802)</f>
        <v>0</v>
      </c>
      <c r="Q1764" s="86" t="b">
        <f>('FORMULARIO '!BI1802)</f>
        <v>0</v>
      </c>
      <c r="R1764" s="86" t="b">
        <f>('FORMULARIO '!BJ1802)</f>
        <v>0</v>
      </c>
      <c r="S1764" s="86" t="b">
        <f>('FORMULARIO '!BK1802)</f>
        <v>0</v>
      </c>
      <c r="T1764" s="86" t="b">
        <f>('FORMULARIO '!BL1802)</f>
        <v>0</v>
      </c>
      <c r="U1764" s="86">
        <f>('FORMULARIO '!BM1802)</f>
        <v>2.4644624514500899</v>
      </c>
      <c r="V1764" s="86">
        <f>('FORMULARIO '!BN1802)</f>
        <v>0.92417341929378372</v>
      </c>
      <c r="W1764" s="86" t="b">
        <f>('FORMULARIO '!BO1802)</f>
        <v>0</v>
      </c>
      <c r="X1764" s="86" t="b">
        <f>('FORMULARIO '!BP1802)</f>
        <v>0</v>
      </c>
      <c r="Y1764" s="86" t="b">
        <f>('FORMULARIO '!BQ1802)</f>
        <v>0</v>
      </c>
      <c r="Z1764" s="86" t="b">
        <f>('FORMULARIO '!BR1802)</f>
        <v>0</v>
      </c>
    </row>
    <row r="1765" spans="1:26" x14ac:dyDescent="0.75">
      <c r="A1765" s="85" t="str">
        <f>_xlfn.CONCAT('FORMULARIO '!G1803,'FORMULARIO '!E1803,'FORMULARIO '!B1803,'FORMULARIO '!E1803,'FORMULARIO '!C1803,'FORMULARIO '!E1803,'FORMULARIO '!P1803)</f>
        <v>7971-Latex Experto y Homologos-Todocolor-Blanca</v>
      </c>
      <c r="B1765" s="85" t="str">
        <f t="shared" si="27"/>
        <v>7971-Latex Experto y Homologos-Todocolor-Blanca</v>
      </c>
      <c r="C1765" s="85" t="str">
        <f>('FORMULARIO '!G1803)</f>
        <v>7971</v>
      </c>
      <c r="D1765" s="75">
        <f>('FORMULARIO '!H1803)</f>
        <v>0</v>
      </c>
      <c r="E1765" s="75">
        <f>('FORMULARIO '!I1803)</f>
        <v>0</v>
      </c>
      <c r="F1765" s="75">
        <f>('FORMULARIO '!J1803)</f>
        <v>0</v>
      </c>
      <c r="G1765" s="75">
        <v>0</v>
      </c>
      <c r="H1765" s="75">
        <v>3785</v>
      </c>
      <c r="M1765" s="86">
        <f>('FORMULARIO '!BE1803)</f>
        <v>1.5402890321563063</v>
      </c>
      <c r="N1765" s="86" t="b">
        <f>('FORMULARIO '!BF1803)</f>
        <v>0</v>
      </c>
      <c r="O1765" s="86" t="b">
        <f>('FORMULARIO '!BG1803)</f>
        <v>0</v>
      </c>
      <c r="P1765" s="86" t="b">
        <f>('FORMULARIO '!BH1803)</f>
        <v>0</v>
      </c>
      <c r="Q1765" s="86" t="b">
        <f>('FORMULARIO '!BI1803)</f>
        <v>0</v>
      </c>
      <c r="R1765" s="86" t="b">
        <f>('FORMULARIO '!BJ1803)</f>
        <v>0</v>
      </c>
      <c r="S1765" s="86" t="b">
        <f>('FORMULARIO '!BK1803)</f>
        <v>0</v>
      </c>
      <c r="T1765" s="86" t="b">
        <f>('FORMULARIO '!BL1803)</f>
        <v>0</v>
      </c>
      <c r="U1765" s="86">
        <f>('FORMULARIO '!BM1803)</f>
        <v>1.232231225725045</v>
      </c>
      <c r="V1765" s="86" t="b">
        <f>('FORMULARIO '!BN1803)</f>
        <v>0</v>
      </c>
      <c r="W1765" s="86" t="b">
        <f>('FORMULARIO '!BO1803)</f>
        <v>0</v>
      </c>
      <c r="X1765" s="86" t="b">
        <f>('FORMULARIO '!BP1803)</f>
        <v>0</v>
      </c>
      <c r="Y1765" s="86" t="b">
        <f>('FORMULARIO '!BQ1803)</f>
        <v>0</v>
      </c>
      <c r="Z1765" s="86">
        <f>('FORMULARIO '!BR1803)</f>
        <v>0.30805780643126124</v>
      </c>
    </row>
    <row r="1766" spans="1:26" x14ac:dyDescent="0.75">
      <c r="A1766" s="85" t="str">
        <f>_xlfn.CONCAT('FORMULARIO '!G1804,'FORMULARIO '!E1804,'FORMULARIO '!B1804,'FORMULARIO '!E1804,'FORMULARIO '!C1804,'FORMULARIO '!E1804,'FORMULARIO '!P1804)</f>
        <v>7972-Latex Experto y Homologos-Todocolor-Blanca</v>
      </c>
      <c r="B1766" s="85" t="str">
        <f t="shared" si="27"/>
        <v>7972-Latex Experto y Homologos-Todocolor-Blanca</v>
      </c>
      <c r="C1766" s="85" t="str">
        <f>('FORMULARIO '!G1804)</f>
        <v>7972</v>
      </c>
      <c r="D1766" s="75">
        <f>('FORMULARIO '!H1804)</f>
        <v>0</v>
      </c>
      <c r="E1766" s="75">
        <f>('FORMULARIO '!I1804)</f>
        <v>0</v>
      </c>
      <c r="F1766" s="75">
        <f>('FORMULARIO '!J1804)</f>
        <v>0</v>
      </c>
      <c r="G1766" s="75">
        <v>0</v>
      </c>
      <c r="H1766" s="75">
        <v>3785</v>
      </c>
      <c r="M1766" s="86" t="b">
        <f>('FORMULARIO '!BE1804)</f>
        <v>0</v>
      </c>
      <c r="N1766" s="86" t="b">
        <f>('FORMULARIO '!BF1804)</f>
        <v>0</v>
      </c>
      <c r="O1766" s="86">
        <f>('FORMULARIO '!BG1804)</f>
        <v>0.61611561286252248</v>
      </c>
      <c r="P1766" s="86" t="b">
        <f>('FORMULARIO '!BH1804)</f>
        <v>0</v>
      </c>
      <c r="Q1766" s="86" t="b">
        <f>('FORMULARIO '!BI1804)</f>
        <v>0</v>
      </c>
      <c r="R1766" s="86">
        <f>('FORMULARIO '!BJ1804)</f>
        <v>0.61611561286252248</v>
      </c>
      <c r="S1766" s="86" t="b">
        <f>('FORMULARIO '!BK1804)</f>
        <v>0</v>
      </c>
      <c r="T1766" s="86" t="b">
        <f>('FORMULARIO '!BL1804)</f>
        <v>0</v>
      </c>
      <c r="U1766" s="86">
        <f>('FORMULARIO '!BM1804)</f>
        <v>0.30805780643126124</v>
      </c>
      <c r="V1766" s="86" t="b">
        <f>('FORMULARIO '!BN1804)</f>
        <v>0</v>
      </c>
      <c r="W1766" s="86" t="b">
        <f>('FORMULARIO '!BO1804)</f>
        <v>0</v>
      </c>
      <c r="X1766" s="86" t="b">
        <f>('FORMULARIO '!BP1804)</f>
        <v>0</v>
      </c>
      <c r="Y1766" s="86" t="b">
        <f>('FORMULARIO '!BQ1804)</f>
        <v>0</v>
      </c>
      <c r="Z1766" s="86" t="b">
        <f>('FORMULARIO '!BR1804)</f>
        <v>0</v>
      </c>
    </row>
    <row r="1767" spans="1:26" x14ac:dyDescent="0.75">
      <c r="A1767" s="85" t="str">
        <f>_xlfn.CONCAT('FORMULARIO '!G1805,'FORMULARIO '!E1805,'FORMULARIO '!B1805,'FORMULARIO '!E1805,'FORMULARIO '!C1805,'FORMULARIO '!E1805,'FORMULARIO '!P1805)</f>
        <v>7974-Latex Experto y Homologos-Todocolor-Intensa</v>
      </c>
      <c r="B1767" s="85" t="str">
        <f t="shared" si="27"/>
        <v>7974-Latex Experto y Homologos-Todocolor-Intensa</v>
      </c>
      <c r="C1767" s="85" t="str">
        <f>('FORMULARIO '!G1805)</f>
        <v>7974</v>
      </c>
      <c r="D1767" s="75">
        <f>('FORMULARIO '!H1805)</f>
        <v>0</v>
      </c>
      <c r="E1767" s="75">
        <f>('FORMULARIO '!I1805)</f>
        <v>0</v>
      </c>
      <c r="F1767" s="75">
        <f>('FORMULARIO '!J1805)</f>
        <v>0</v>
      </c>
      <c r="G1767" s="75">
        <v>0</v>
      </c>
      <c r="H1767" s="75">
        <v>3785</v>
      </c>
      <c r="M1767" s="86">
        <f>('FORMULARIO '!BE1805)</f>
        <v>109.36052128309774</v>
      </c>
      <c r="N1767" s="86" t="b">
        <f>('FORMULARIO '!BF1805)</f>
        <v>0</v>
      </c>
      <c r="O1767" s="86" t="b">
        <f>('FORMULARIO '!BG1805)</f>
        <v>0</v>
      </c>
      <c r="P1767" s="86" t="b">
        <f>('FORMULARIO '!BH1805)</f>
        <v>0</v>
      </c>
      <c r="Q1767" s="86" t="b">
        <f>('FORMULARIO '!BI1805)</f>
        <v>0</v>
      </c>
      <c r="R1767" s="86" t="b">
        <f>('FORMULARIO '!BJ1805)</f>
        <v>0</v>
      </c>
      <c r="S1767" s="86">
        <f>('FORMULARIO '!BK1805)</f>
        <v>22.180162063050808</v>
      </c>
      <c r="T1767" s="86" t="b">
        <f>('FORMULARIO '!BL1805)</f>
        <v>0</v>
      </c>
      <c r="U1767" s="86" t="b">
        <f>('FORMULARIO '!BM1805)</f>
        <v>0</v>
      </c>
      <c r="V1767" s="86" t="b">
        <f>('FORMULARIO '!BN1805)</f>
        <v>0</v>
      </c>
      <c r="W1767" s="86" t="b">
        <f>('FORMULARIO '!BO1805)</f>
        <v>0</v>
      </c>
      <c r="X1767" s="86" t="b">
        <f>('FORMULARIO '!BP1805)</f>
        <v>0</v>
      </c>
      <c r="Y1767" s="86" t="b">
        <f>('FORMULARIO '!BQ1805)</f>
        <v>0</v>
      </c>
      <c r="Z1767" s="86" t="b">
        <f>('FORMULARIO '!BR1805)</f>
        <v>0</v>
      </c>
    </row>
    <row r="1768" spans="1:26" x14ac:dyDescent="0.75">
      <c r="A1768" s="85" t="str">
        <f>_xlfn.CONCAT('FORMULARIO '!G1806,'FORMULARIO '!E1806,'FORMULARIO '!B1806,'FORMULARIO '!E1806,'FORMULARIO '!C1806,'FORMULARIO '!E1806,'FORMULARIO '!P1806)</f>
        <v>7975-Latex Experto y Homologos-Todocolor-Intensa</v>
      </c>
      <c r="B1768" s="85" t="str">
        <f t="shared" si="27"/>
        <v>7975-Latex Experto y Homologos-Todocolor-Intensa</v>
      </c>
      <c r="C1768" s="85" t="str">
        <f>('FORMULARIO '!G1806)</f>
        <v>7975</v>
      </c>
      <c r="D1768" s="75">
        <f>('FORMULARIO '!H1806)</f>
        <v>0</v>
      </c>
      <c r="E1768" s="75">
        <f>('FORMULARIO '!I1806)</f>
        <v>0</v>
      </c>
      <c r="F1768" s="75">
        <f>('FORMULARIO '!J1806)</f>
        <v>0</v>
      </c>
      <c r="G1768" s="75">
        <v>0</v>
      </c>
      <c r="H1768" s="75">
        <v>3785</v>
      </c>
      <c r="M1768" s="86">
        <f>('FORMULARIO '!BE1806)</f>
        <v>42.51197728751405</v>
      </c>
      <c r="N1768" s="86" t="b">
        <f>('FORMULARIO '!BF1806)</f>
        <v>0</v>
      </c>
      <c r="O1768" s="86" t="b">
        <f>('FORMULARIO '!BG1806)</f>
        <v>0</v>
      </c>
      <c r="P1768" s="86" t="b">
        <f>('FORMULARIO '!BH1806)</f>
        <v>0</v>
      </c>
      <c r="Q1768" s="86" t="b">
        <f>('FORMULARIO '!BI1806)</f>
        <v>0</v>
      </c>
      <c r="R1768" s="86" t="b">
        <f>('FORMULARIO '!BJ1806)</f>
        <v>0</v>
      </c>
      <c r="S1768" s="86">
        <f>('FORMULARIO '!BK1806)</f>
        <v>9.5497919993690985</v>
      </c>
      <c r="T1768" s="86" t="b">
        <f>('FORMULARIO '!BL1806)</f>
        <v>0</v>
      </c>
      <c r="U1768" s="86" t="b">
        <f>('FORMULARIO '!BM1806)</f>
        <v>0</v>
      </c>
      <c r="V1768" s="86" t="b">
        <f>('FORMULARIO '!BN1806)</f>
        <v>0</v>
      </c>
      <c r="W1768" s="86" t="b">
        <f>('FORMULARIO '!BO1806)</f>
        <v>0</v>
      </c>
      <c r="X1768" s="86" t="b">
        <f>('FORMULARIO '!BP1806)</f>
        <v>0</v>
      </c>
      <c r="Y1768" s="86" t="b">
        <f>('FORMULARIO '!BQ1806)</f>
        <v>0</v>
      </c>
      <c r="Z1768" s="86" t="b">
        <f>('FORMULARIO '!BR1806)</f>
        <v>0</v>
      </c>
    </row>
    <row r="1769" spans="1:26" x14ac:dyDescent="0.75">
      <c r="A1769" s="85" t="str">
        <f>_xlfn.CONCAT('FORMULARIO '!G1807,'FORMULARIO '!E1807,'FORMULARIO '!B1807,'FORMULARIO '!E1807,'FORMULARIO '!C1807,'FORMULARIO '!E1807,'FORMULARIO '!P1807)</f>
        <v>7976-Latex Experto y Homologos-Todocolor-Media</v>
      </c>
      <c r="B1769" s="85" t="str">
        <f t="shared" si="27"/>
        <v>7976-Latex Experto y Homologos-Todocolor-Media</v>
      </c>
      <c r="C1769" s="85" t="str">
        <f>('FORMULARIO '!G1807)</f>
        <v>7976</v>
      </c>
      <c r="D1769" s="75">
        <f>('FORMULARIO '!H1807)</f>
        <v>0</v>
      </c>
      <c r="E1769" s="75">
        <f>('FORMULARIO '!I1807)</f>
        <v>0</v>
      </c>
      <c r="F1769" s="75">
        <f>('FORMULARIO '!J1807)</f>
        <v>0</v>
      </c>
      <c r="G1769" s="75">
        <v>0</v>
      </c>
      <c r="H1769" s="75">
        <v>3785</v>
      </c>
      <c r="M1769" s="86">
        <f>('FORMULARIO '!BE1807)</f>
        <v>25.26074012736342</v>
      </c>
      <c r="N1769" s="86" t="b">
        <f>('FORMULARIO '!BF1807)</f>
        <v>0</v>
      </c>
      <c r="O1769" s="86" t="b">
        <f>('FORMULARIO '!BG1807)</f>
        <v>0</v>
      </c>
      <c r="P1769" s="86" t="b">
        <f>('FORMULARIO '!BH1807)</f>
        <v>0</v>
      </c>
      <c r="Q1769" s="86" t="b">
        <f>('FORMULARIO '!BI1807)</f>
        <v>0</v>
      </c>
      <c r="R1769" s="86" t="b">
        <f>('FORMULARIO '!BJ1807)</f>
        <v>0</v>
      </c>
      <c r="S1769" s="86">
        <f>('FORMULARIO '!BK1807)</f>
        <v>6.1611561286252252</v>
      </c>
      <c r="T1769" s="86" t="b">
        <f>('FORMULARIO '!BL1807)</f>
        <v>0</v>
      </c>
      <c r="U1769" s="86" t="b">
        <f>('FORMULARIO '!BM1807)</f>
        <v>0</v>
      </c>
      <c r="V1769" s="86" t="b">
        <f>('FORMULARIO '!BN1807)</f>
        <v>0</v>
      </c>
      <c r="W1769" s="86" t="b">
        <f>('FORMULARIO '!BO1807)</f>
        <v>0</v>
      </c>
      <c r="X1769" s="86" t="b">
        <f>('FORMULARIO '!BP1807)</f>
        <v>0</v>
      </c>
      <c r="Y1769" s="86" t="b">
        <f>('FORMULARIO '!BQ1807)</f>
        <v>0</v>
      </c>
      <c r="Z1769" s="86" t="b">
        <f>('FORMULARIO '!BR1807)</f>
        <v>0</v>
      </c>
    </row>
    <row r="1770" spans="1:26" x14ac:dyDescent="0.75">
      <c r="A1770" s="85" t="str">
        <f>_xlfn.CONCAT('FORMULARIO '!G1808,'FORMULARIO '!E1808,'FORMULARIO '!B1808,'FORMULARIO '!E1808,'FORMULARIO '!C1808,'FORMULARIO '!E1808,'FORMULARIO '!P1808)</f>
        <v>7977-Latex Experto y Homologos-Todocolor-Media</v>
      </c>
      <c r="B1770" s="85" t="str">
        <f t="shared" si="27"/>
        <v>7977-Latex Experto y Homologos-Todocolor-Media</v>
      </c>
      <c r="C1770" s="85" t="str">
        <f>('FORMULARIO '!G1808)</f>
        <v>7977</v>
      </c>
      <c r="D1770" s="75">
        <f>('FORMULARIO '!H1808)</f>
        <v>0</v>
      </c>
      <c r="E1770" s="75">
        <f>('FORMULARIO '!I1808)</f>
        <v>0</v>
      </c>
      <c r="F1770" s="75">
        <f>('FORMULARIO '!J1808)</f>
        <v>0</v>
      </c>
      <c r="G1770" s="75">
        <v>0</v>
      </c>
      <c r="H1770" s="75">
        <v>3785</v>
      </c>
      <c r="M1770" s="86">
        <f>('FORMULARIO '!BE1808)</f>
        <v>13.554543482975495</v>
      </c>
      <c r="N1770" s="86" t="b">
        <f>('FORMULARIO '!BF1808)</f>
        <v>0</v>
      </c>
      <c r="O1770" s="86" t="b">
        <f>('FORMULARIO '!BG1808)</f>
        <v>0</v>
      </c>
      <c r="P1770" s="86" t="b">
        <f>('FORMULARIO '!BH1808)</f>
        <v>0</v>
      </c>
      <c r="Q1770" s="86" t="b">
        <f>('FORMULARIO '!BI1808)</f>
        <v>0</v>
      </c>
      <c r="R1770" s="86" t="b">
        <f>('FORMULARIO '!BJ1808)</f>
        <v>0</v>
      </c>
      <c r="S1770" s="86">
        <f>('FORMULARIO '!BK1808)</f>
        <v>2.4644624514500899</v>
      </c>
      <c r="T1770" s="86" t="b">
        <f>('FORMULARIO '!BL1808)</f>
        <v>0</v>
      </c>
      <c r="U1770" s="86" t="b">
        <f>('FORMULARIO '!BM1808)</f>
        <v>0</v>
      </c>
      <c r="V1770" s="86" t="b">
        <f>('FORMULARIO '!BN1808)</f>
        <v>0</v>
      </c>
      <c r="W1770" s="86" t="b">
        <f>('FORMULARIO '!BO1808)</f>
        <v>0</v>
      </c>
      <c r="X1770" s="86" t="b">
        <f>('FORMULARIO '!BP1808)</f>
        <v>0</v>
      </c>
      <c r="Y1770" s="86" t="b">
        <f>('FORMULARIO '!BQ1808)</f>
        <v>0</v>
      </c>
      <c r="Z1770" s="86" t="b">
        <f>('FORMULARIO '!BR1808)</f>
        <v>0</v>
      </c>
    </row>
    <row r="1771" spans="1:26" x14ac:dyDescent="0.75">
      <c r="A1771" s="85" t="str">
        <f>_xlfn.CONCAT('FORMULARIO '!G1809,'FORMULARIO '!E1809,'FORMULARIO '!B1809,'FORMULARIO '!E1809,'FORMULARIO '!C1809,'FORMULARIO '!E1809,'FORMULARIO '!P1809)</f>
        <v>7978-Latex Experto y Homologos-Todocolor-Blanca</v>
      </c>
      <c r="B1771" s="85" t="str">
        <f t="shared" si="27"/>
        <v>7978-Latex Experto y Homologos-Todocolor-Blanca</v>
      </c>
      <c r="C1771" s="85" t="str">
        <f>('FORMULARIO '!G1809)</f>
        <v>7978</v>
      </c>
      <c r="D1771" s="75">
        <f>('FORMULARIO '!H1809)</f>
        <v>0</v>
      </c>
      <c r="E1771" s="75">
        <f>('FORMULARIO '!I1809)</f>
        <v>0</v>
      </c>
      <c r="F1771" s="75">
        <f>('FORMULARIO '!J1809)</f>
        <v>0</v>
      </c>
      <c r="G1771" s="75">
        <v>0</v>
      </c>
      <c r="H1771" s="75">
        <v>3785</v>
      </c>
      <c r="M1771" s="86">
        <f>('FORMULARIO '!BE1809)</f>
        <v>6.7772717414877475</v>
      </c>
      <c r="N1771" s="86" t="b">
        <f>('FORMULARIO '!BF1809)</f>
        <v>0</v>
      </c>
      <c r="O1771" s="86" t="b">
        <f>('FORMULARIO '!BG1809)</f>
        <v>0</v>
      </c>
      <c r="P1771" s="86" t="b">
        <f>('FORMULARIO '!BH1809)</f>
        <v>0</v>
      </c>
      <c r="Q1771" s="86" t="b">
        <f>('FORMULARIO '!BI1809)</f>
        <v>0</v>
      </c>
      <c r="R1771" s="86" t="b">
        <f>('FORMULARIO '!BJ1809)</f>
        <v>0</v>
      </c>
      <c r="S1771" s="86">
        <f>('FORMULARIO '!BK1809)</f>
        <v>0.92417341929378372</v>
      </c>
      <c r="T1771" s="86" t="b">
        <f>('FORMULARIO '!BL1809)</f>
        <v>0</v>
      </c>
      <c r="U1771" s="86">
        <f>('FORMULARIO '!BM1809)</f>
        <v>1.232231225725045</v>
      </c>
      <c r="V1771" s="86" t="b">
        <f>('FORMULARIO '!BN1809)</f>
        <v>0</v>
      </c>
      <c r="W1771" s="86" t="b">
        <f>('FORMULARIO '!BO1809)</f>
        <v>0</v>
      </c>
      <c r="X1771" s="86" t="b">
        <f>('FORMULARIO '!BP1809)</f>
        <v>0</v>
      </c>
      <c r="Y1771" s="86" t="b">
        <f>('FORMULARIO '!BQ1809)</f>
        <v>0</v>
      </c>
      <c r="Z1771" s="86" t="b">
        <f>('FORMULARIO '!BR1809)</f>
        <v>0</v>
      </c>
    </row>
    <row r="1772" spans="1:26" x14ac:dyDescent="0.75">
      <c r="A1772" s="85" t="str">
        <f>_xlfn.CONCAT('FORMULARIO '!G1810,'FORMULARIO '!E1810,'FORMULARIO '!B1810,'FORMULARIO '!E1810,'FORMULARIO '!C1810,'FORMULARIO '!E1810,'FORMULARIO '!P1810)</f>
        <v>7979-Latex Experto y Homologos-Todocolor-Blanca</v>
      </c>
      <c r="B1772" s="85" t="str">
        <f t="shared" si="27"/>
        <v>7979-Latex Experto y Homologos-Todocolor-Blanca</v>
      </c>
      <c r="C1772" s="85" t="str">
        <f>('FORMULARIO '!G1810)</f>
        <v>7979</v>
      </c>
      <c r="D1772" s="75">
        <f>('FORMULARIO '!H1810)</f>
        <v>0</v>
      </c>
      <c r="E1772" s="75">
        <f>('FORMULARIO '!I1810)</f>
        <v>0</v>
      </c>
      <c r="F1772" s="75">
        <f>('FORMULARIO '!J1810)</f>
        <v>0</v>
      </c>
      <c r="G1772" s="75">
        <v>0</v>
      </c>
      <c r="H1772" s="75">
        <v>3785</v>
      </c>
      <c r="M1772" s="86">
        <f>('FORMULARIO '!BE1810)</f>
        <v>2.4644624514500899</v>
      </c>
      <c r="N1772" s="86" t="b">
        <f>('FORMULARIO '!BF1810)</f>
        <v>0</v>
      </c>
      <c r="O1772" s="86" t="b">
        <f>('FORMULARIO '!BG1810)</f>
        <v>0</v>
      </c>
      <c r="P1772" s="86" t="b">
        <f>('FORMULARIO '!BH1810)</f>
        <v>0</v>
      </c>
      <c r="Q1772" s="86" t="b">
        <f>('FORMULARIO '!BI1810)</f>
        <v>0</v>
      </c>
      <c r="R1772" s="86" t="b">
        <f>('FORMULARIO '!BJ1810)</f>
        <v>0</v>
      </c>
      <c r="S1772" s="86">
        <f>('FORMULARIO '!BK1810)</f>
        <v>0.30805780643126124</v>
      </c>
      <c r="T1772" s="86" t="b">
        <f>('FORMULARIO '!BL1810)</f>
        <v>0</v>
      </c>
      <c r="U1772" s="86">
        <f>('FORMULARIO '!BM1810)</f>
        <v>1.5402890321563063</v>
      </c>
      <c r="V1772" s="86" t="b">
        <f>('FORMULARIO '!BN1810)</f>
        <v>0</v>
      </c>
      <c r="W1772" s="86" t="b">
        <f>('FORMULARIO '!BO1810)</f>
        <v>0</v>
      </c>
      <c r="X1772" s="86" t="b">
        <f>('FORMULARIO '!BP1810)</f>
        <v>0</v>
      </c>
      <c r="Y1772" s="86" t="b">
        <f>('FORMULARIO '!BQ1810)</f>
        <v>0</v>
      </c>
      <c r="Z1772" s="86" t="b">
        <f>('FORMULARIO '!BR1810)</f>
        <v>0</v>
      </c>
    </row>
    <row r="1773" spans="1:26" x14ac:dyDescent="0.75">
      <c r="A1773" s="85" t="str">
        <f>_xlfn.CONCAT('FORMULARIO '!G1811,'FORMULARIO '!E1811,'FORMULARIO '!B1811,'FORMULARIO '!E1811,'FORMULARIO '!C1811,'FORMULARIO '!E1811,'FORMULARIO '!P1811)</f>
        <v>7980-Latex Experto y Homologos-Todocolor-Blanca</v>
      </c>
      <c r="B1773" s="85" t="str">
        <f t="shared" si="27"/>
        <v>7980-Latex Experto y Homologos-Todocolor-Blanca</v>
      </c>
      <c r="C1773" s="85" t="str">
        <f>('FORMULARIO '!G1811)</f>
        <v>7980</v>
      </c>
      <c r="D1773" s="75">
        <f>('FORMULARIO '!H1811)</f>
        <v>0</v>
      </c>
      <c r="E1773" s="75">
        <f>('FORMULARIO '!I1811)</f>
        <v>0</v>
      </c>
      <c r="F1773" s="75">
        <f>('FORMULARIO '!J1811)</f>
        <v>0</v>
      </c>
      <c r="G1773" s="75">
        <v>0</v>
      </c>
      <c r="H1773" s="75">
        <v>3785</v>
      </c>
      <c r="M1773" s="86">
        <f>('FORMULARIO '!BE1811)</f>
        <v>0.92417341929378372</v>
      </c>
      <c r="N1773" s="86" t="b">
        <f>('FORMULARIO '!BF1811)</f>
        <v>0</v>
      </c>
      <c r="O1773" s="86" t="b">
        <f>('FORMULARIO '!BG1811)</f>
        <v>0</v>
      </c>
      <c r="P1773" s="86" t="b">
        <f>('FORMULARIO '!BH1811)</f>
        <v>0</v>
      </c>
      <c r="Q1773" s="86" t="b">
        <f>('FORMULARIO '!BI1811)</f>
        <v>0</v>
      </c>
      <c r="R1773" s="86" t="b">
        <f>('FORMULARIO '!BJ1811)</f>
        <v>0</v>
      </c>
      <c r="S1773" s="86" t="b">
        <f>('FORMULARIO '!BK1811)</f>
        <v>0</v>
      </c>
      <c r="T1773" s="86" t="b">
        <f>('FORMULARIO '!BL1811)</f>
        <v>0</v>
      </c>
      <c r="U1773" s="86">
        <f>('FORMULARIO '!BM1811)</f>
        <v>1.5402890321563063</v>
      </c>
      <c r="V1773" s="86" t="b">
        <f>('FORMULARIO '!BN1811)</f>
        <v>0</v>
      </c>
      <c r="W1773" s="86" t="b">
        <f>('FORMULARIO '!BO1811)</f>
        <v>0</v>
      </c>
      <c r="X1773" s="86" t="b">
        <f>('FORMULARIO '!BP1811)</f>
        <v>0</v>
      </c>
      <c r="Y1773" s="86" t="b">
        <f>('FORMULARIO '!BQ1811)</f>
        <v>0</v>
      </c>
      <c r="Z1773" s="86">
        <f>('FORMULARIO '!BR1811)</f>
        <v>0.30805780643126124</v>
      </c>
    </row>
    <row r="1774" spans="1:26" x14ac:dyDescent="0.75">
      <c r="A1774" s="85" t="str">
        <f>_xlfn.CONCAT('FORMULARIO '!G1812,'FORMULARIO '!E1812,'FORMULARIO '!B1812,'FORMULARIO '!E1812,'FORMULARIO '!C1812,'FORMULARIO '!E1812,'FORMULARIO '!P1812)</f>
        <v>7982-Latex Experto y Homologos-Todocolor-Intensa</v>
      </c>
      <c r="B1774" s="85" t="str">
        <f t="shared" si="27"/>
        <v>7982-Latex Experto y Homologos-Todocolor-Intensa</v>
      </c>
      <c r="C1774" s="85" t="str">
        <f>('FORMULARIO '!G1812)</f>
        <v>7982</v>
      </c>
      <c r="D1774" s="75">
        <f>('FORMULARIO '!H1812)</f>
        <v>0</v>
      </c>
      <c r="E1774" s="75">
        <f>('FORMULARIO '!I1812)</f>
        <v>0</v>
      </c>
      <c r="F1774" s="75">
        <f>('FORMULARIO '!J1812)</f>
        <v>0</v>
      </c>
      <c r="G1774" s="75">
        <v>0</v>
      </c>
      <c r="H1774" s="75">
        <v>3785</v>
      </c>
      <c r="M1774" s="86">
        <f>('FORMULARIO '!BE1812)</f>
        <v>59.147098834802158</v>
      </c>
      <c r="N1774" s="86" t="b">
        <f>('FORMULARIO '!BF1812)</f>
        <v>0</v>
      </c>
      <c r="O1774" s="86" t="b">
        <f>('FORMULARIO '!BG1812)</f>
        <v>0</v>
      </c>
      <c r="P1774" s="86" t="b">
        <f>('FORMULARIO '!BH1812)</f>
        <v>0</v>
      </c>
      <c r="Q1774" s="86" t="b">
        <f>('FORMULARIO '!BI1812)</f>
        <v>0</v>
      </c>
      <c r="R1774" s="86" t="b">
        <f>('FORMULARIO '!BJ1812)</f>
        <v>0</v>
      </c>
      <c r="S1774" s="86">
        <f>('FORMULARIO '!BK1812)</f>
        <v>24.644624514500901</v>
      </c>
      <c r="T1774" s="86" t="b">
        <f>('FORMULARIO '!BL1812)</f>
        <v>0</v>
      </c>
      <c r="U1774" s="86">
        <f>('FORMULARIO '!BM1812)</f>
        <v>44.668381932532881</v>
      </c>
      <c r="V1774" s="86" t="b">
        <f>('FORMULARIO '!BN1812)</f>
        <v>0</v>
      </c>
      <c r="W1774" s="86" t="b">
        <f>('FORMULARIO '!BO1812)</f>
        <v>0</v>
      </c>
      <c r="X1774" s="86" t="b">
        <f>('FORMULARIO '!BP1812)</f>
        <v>0</v>
      </c>
      <c r="Y1774" s="86" t="b">
        <f>('FORMULARIO '!BQ1812)</f>
        <v>0</v>
      </c>
      <c r="Z1774" s="86" t="b">
        <f>('FORMULARIO '!BR1812)</f>
        <v>0</v>
      </c>
    </row>
    <row r="1775" spans="1:26" x14ac:dyDescent="0.75">
      <c r="A1775" s="85" t="str">
        <f>_xlfn.CONCAT('FORMULARIO '!G1813,'FORMULARIO '!E1813,'FORMULARIO '!B1813,'FORMULARIO '!E1813,'FORMULARIO '!C1813,'FORMULARIO '!E1813,'FORMULARIO '!P1813)</f>
        <v>7983-Latex Experto y Homologos-Todocolor-Intensa</v>
      </c>
      <c r="B1775" s="85" t="str">
        <f t="shared" si="27"/>
        <v>7983-Latex Experto y Homologos-Todocolor-Intensa</v>
      </c>
      <c r="C1775" s="85" t="str">
        <f>('FORMULARIO '!G1813)</f>
        <v>7983</v>
      </c>
      <c r="D1775" s="75">
        <f>('FORMULARIO '!H1813)</f>
        <v>0</v>
      </c>
      <c r="E1775" s="75">
        <f>('FORMULARIO '!I1813)</f>
        <v>0</v>
      </c>
      <c r="F1775" s="75">
        <f>('FORMULARIO '!J1813)</f>
        <v>0</v>
      </c>
      <c r="G1775" s="75">
        <v>0</v>
      </c>
      <c r="H1775" s="75">
        <v>3785</v>
      </c>
      <c r="M1775" s="86">
        <f>('FORMULARIO '!BE1813)</f>
        <v>29.573549417401079</v>
      </c>
      <c r="N1775" s="86" t="b">
        <f>('FORMULARIO '!BF1813)</f>
        <v>0</v>
      </c>
      <c r="O1775" s="86" t="b">
        <f>('FORMULARIO '!BG1813)</f>
        <v>0</v>
      </c>
      <c r="P1775" s="86" t="b">
        <f>('FORMULARIO '!BH1813)</f>
        <v>0</v>
      </c>
      <c r="Q1775" s="86" t="b">
        <f>('FORMULARIO '!BI1813)</f>
        <v>0</v>
      </c>
      <c r="R1775" s="86" t="b">
        <f>('FORMULARIO '!BJ1813)</f>
        <v>0</v>
      </c>
      <c r="S1775" s="86">
        <f>('FORMULARIO '!BK1813)</f>
        <v>0.30805780643126124</v>
      </c>
      <c r="T1775" s="86" t="b">
        <f>('FORMULARIO '!BL1813)</f>
        <v>0</v>
      </c>
      <c r="U1775" s="86" t="b">
        <f>('FORMULARIO '!BM1813)</f>
        <v>0</v>
      </c>
      <c r="V1775" s="86" t="b">
        <f>('FORMULARIO '!BN1813)</f>
        <v>0</v>
      </c>
      <c r="W1775" s="86">
        <f>('FORMULARIO '!BO1813)</f>
        <v>3.6966936771751349</v>
      </c>
      <c r="X1775" s="86" t="b">
        <f>('FORMULARIO '!BP1813)</f>
        <v>0</v>
      </c>
      <c r="Y1775" s="86" t="b">
        <f>('FORMULARIO '!BQ1813)</f>
        <v>0</v>
      </c>
      <c r="Z1775" s="86" t="b">
        <f>('FORMULARIO '!BR1813)</f>
        <v>0</v>
      </c>
    </row>
    <row r="1776" spans="1:26" x14ac:dyDescent="0.75">
      <c r="A1776" s="85" t="str">
        <f>_xlfn.CONCAT('FORMULARIO '!G1814,'FORMULARIO '!E1814,'FORMULARIO '!B1814,'FORMULARIO '!E1814,'FORMULARIO '!C1814,'FORMULARIO '!E1814,'FORMULARIO '!P1814)</f>
        <v>7984-Latex Experto y Homologos-Todocolor-Media</v>
      </c>
      <c r="B1776" s="85" t="str">
        <f t="shared" si="27"/>
        <v>7984-Latex Experto y Homologos-Todocolor-Media</v>
      </c>
      <c r="C1776" s="85" t="str">
        <f>('FORMULARIO '!G1814)</f>
        <v>7984</v>
      </c>
      <c r="D1776" s="75">
        <f>('FORMULARIO '!H1814)</f>
        <v>0</v>
      </c>
      <c r="E1776" s="75">
        <f>('FORMULARIO '!I1814)</f>
        <v>0</v>
      </c>
      <c r="F1776" s="75">
        <f>('FORMULARIO '!J1814)</f>
        <v>0</v>
      </c>
      <c r="G1776" s="75">
        <v>0</v>
      </c>
      <c r="H1776" s="75">
        <v>3785</v>
      </c>
      <c r="M1776" s="86">
        <f>('FORMULARIO '!BE1814)</f>
        <v>24.028508901638379</v>
      </c>
      <c r="N1776" s="86" t="b">
        <f>('FORMULARIO '!BF1814)</f>
        <v>0</v>
      </c>
      <c r="O1776" s="86" t="b">
        <f>('FORMULARIO '!BG1814)</f>
        <v>0</v>
      </c>
      <c r="P1776" s="86" t="b">
        <f>('FORMULARIO '!BH1814)</f>
        <v>0</v>
      </c>
      <c r="Q1776" s="86" t="b">
        <f>('FORMULARIO '!BI1814)</f>
        <v>0</v>
      </c>
      <c r="R1776" s="86" t="b">
        <f>('FORMULARIO '!BJ1814)</f>
        <v>0</v>
      </c>
      <c r="S1776" s="86">
        <f>('FORMULARIO '!BK1814)</f>
        <v>8.9336763865065763</v>
      </c>
      <c r="T1776" s="86" t="b">
        <f>('FORMULARIO '!BL1814)</f>
        <v>0</v>
      </c>
      <c r="U1776" s="86">
        <f>('FORMULARIO '!BM1814)</f>
        <v>3.0805780643126126</v>
      </c>
      <c r="V1776" s="86" t="b">
        <f>('FORMULARIO '!BN1814)</f>
        <v>0</v>
      </c>
      <c r="W1776" s="86" t="b">
        <f>('FORMULARIO '!BO1814)</f>
        <v>0</v>
      </c>
      <c r="X1776" s="86" t="b">
        <f>('FORMULARIO '!BP1814)</f>
        <v>0</v>
      </c>
      <c r="Y1776" s="86" t="b">
        <f>('FORMULARIO '!BQ1814)</f>
        <v>0</v>
      </c>
      <c r="Z1776" s="86" t="b">
        <f>('FORMULARIO '!BR1814)</f>
        <v>0</v>
      </c>
    </row>
    <row r="1777" spans="1:26" x14ac:dyDescent="0.75">
      <c r="A1777" s="85" t="str">
        <f>_xlfn.CONCAT('FORMULARIO '!G1815,'FORMULARIO '!E1815,'FORMULARIO '!B1815,'FORMULARIO '!E1815,'FORMULARIO '!C1815,'FORMULARIO '!E1815,'FORMULARIO '!P1815)</f>
        <v>7985-Latex Experto y Homologos-Todocolor-Media</v>
      </c>
      <c r="B1777" s="85" t="str">
        <f t="shared" si="27"/>
        <v>7985-Latex Experto y Homologos-Todocolor-Media</v>
      </c>
      <c r="C1777" s="85" t="str">
        <f>('FORMULARIO '!G1815)</f>
        <v>7985</v>
      </c>
      <c r="D1777" s="75">
        <f>('FORMULARIO '!H1815)</f>
        <v>0</v>
      </c>
      <c r="E1777" s="75">
        <f>('FORMULARIO '!I1815)</f>
        <v>0</v>
      </c>
      <c r="F1777" s="75">
        <f>('FORMULARIO '!J1815)</f>
        <v>0</v>
      </c>
      <c r="G1777" s="75">
        <v>0</v>
      </c>
      <c r="H1777" s="75">
        <v>3785</v>
      </c>
      <c r="M1777" s="86">
        <f>('FORMULARIO '!BE1815)</f>
        <v>14.170659095838017</v>
      </c>
      <c r="N1777" s="86" t="b">
        <f>('FORMULARIO '!BF1815)</f>
        <v>0</v>
      </c>
      <c r="O1777" s="86" t="b">
        <f>('FORMULARIO '!BG1815)</f>
        <v>0</v>
      </c>
      <c r="P1777" s="86" t="b">
        <f>('FORMULARIO '!BH1815)</f>
        <v>0</v>
      </c>
      <c r="Q1777" s="86" t="b">
        <f>('FORMULARIO '!BI1815)</f>
        <v>0</v>
      </c>
      <c r="R1777" s="86" t="b">
        <f>('FORMULARIO '!BJ1815)</f>
        <v>0</v>
      </c>
      <c r="S1777" s="86">
        <f>('FORMULARIO '!BK1815)</f>
        <v>4.0047514836063955</v>
      </c>
      <c r="T1777" s="86" t="b">
        <f>('FORMULARIO '!BL1815)</f>
        <v>0</v>
      </c>
      <c r="U1777" s="86" t="b">
        <f>('FORMULARIO '!BM1815)</f>
        <v>0</v>
      </c>
      <c r="V1777" s="86" t="b">
        <f>('FORMULARIO '!BN1815)</f>
        <v>0</v>
      </c>
      <c r="W1777" s="86" t="b">
        <f>('FORMULARIO '!BO1815)</f>
        <v>0</v>
      </c>
      <c r="X1777" s="86" t="b">
        <f>('FORMULARIO '!BP1815)</f>
        <v>0</v>
      </c>
      <c r="Y1777" s="86" t="b">
        <f>('FORMULARIO '!BQ1815)</f>
        <v>0</v>
      </c>
      <c r="Z1777" s="86" t="b">
        <f>('FORMULARIO '!BR1815)</f>
        <v>0</v>
      </c>
    </row>
    <row r="1778" spans="1:26" x14ac:dyDescent="0.75">
      <c r="A1778" s="85" t="str">
        <f>_xlfn.CONCAT('FORMULARIO '!G1816,'FORMULARIO '!E1816,'FORMULARIO '!B1816,'FORMULARIO '!E1816,'FORMULARIO '!C1816,'FORMULARIO '!E1816,'FORMULARIO '!P1816)</f>
        <v>7986-Latex Experto y Homologos-Todocolor-Blanca</v>
      </c>
      <c r="B1778" s="85" t="str">
        <f t="shared" si="27"/>
        <v>7986-Latex Experto y Homologos-Todocolor-Blanca</v>
      </c>
      <c r="C1778" s="85" t="str">
        <f>('FORMULARIO '!G1816)</f>
        <v>7986</v>
      </c>
      <c r="D1778" s="75">
        <f>('FORMULARIO '!H1816)</f>
        <v>0</v>
      </c>
      <c r="E1778" s="75">
        <f>('FORMULARIO '!I1816)</f>
        <v>0</v>
      </c>
      <c r="F1778" s="75">
        <f>('FORMULARIO '!J1816)</f>
        <v>0</v>
      </c>
      <c r="G1778" s="75">
        <v>0</v>
      </c>
      <c r="H1778" s="75">
        <v>3785</v>
      </c>
      <c r="M1778" s="86">
        <f>('FORMULARIO '!BE1816)</f>
        <v>8.0095029672127911</v>
      </c>
      <c r="N1778" s="86" t="b">
        <f>('FORMULARIO '!BF1816)</f>
        <v>0</v>
      </c>
      <c r="O1778" s="86" t="b">
        <f>('FORMULARIO '!BG1816)</f>
        <v>0</v>
      </c>
      <c r="P1778" s="86" t="b">
        <f>('FORMULARIO '!BH1816)</f>
        <v>0</v>
      </c>
      <c r="Q1778" s="86" t="b">
        <f>('FORMULARIO '!BI1816)</f>
        <v>0</v>
      </c>
      <c r="R1778" s="86" t="b">
        <f>('FORMULARIO '!BJ1816)</f>
        <v>0</v>
      </c>
      <c r="S1778" s="86" t="b">
        <f>('FORMULARIO '!BK1816)</f>
        <v>0</v>
      </c>
      <c r="T1778" s="86" t="b">
        <f>('FORMULARIO '!BL1816)</f>
        <v>0</v>
      </c>
      <c r="U1778" s="86" t="b">
        <f>('FORMULARIO '!BM1816)</f>
        <v>0</v>
      </c>
      <c r="V1778" s="86" t="b">
        <f>('FORMULARIO '!BN1816)</f>
        <v>0</v>
      </c>
      <c r="W1778" s="86">
        <f>('FORMULARIO '!BO1816)</f>
        <v>0.61611561286252248</v>
      </c>
      <c r="X1778" s="86" t="b">
        <f>('FORMULARIO '!BP1816)</f>
        <v>0</v>
      </c>
      <c r="Y1778" s="86" t="b">
        <f>('FORMULARIO '!BQ1816)</f>
        <v>0</v>
      </c>
      <c r="Z1778" s="86" t="b">
        <f>('FORMULARIO '!BR1816)</f>
        <v>0</v>
      </c>
    </row>
    <row r="1779" spans="1:26" x14ac:dyDescent="0.75">
      <c r="A1779" s="85" t="str">
        <f>_xlfn.CONCAT('FORMULARIO '!G1817,'FORMULARIO '!E1817,'FORMULARIO '!B1817,'FORMULARIO '!E1817,'FORMULARIO '!C1817,'FORMULARIO '!E1817,'FORMULARIO '!P1817)</f>
        <v>7987-Latex Experto y Homologos-Todocolor-Blanca</v>
      </c>
      <c r="B1779" s="85" t="str">
        <f t="shared" si="27"/>
        <v>7987-Latex Experto y Homologos-Todocolor-Blanca</v>
      </c>
      <c r="C1779" s="85" t="str">
        <f>('FORMULARIO '!G1817)</f>
        <v>7987</v>
      </c>
      <c r="D1779" s="75">
        <f>('FORMULARIO '!H1817)</f>
        <v>0</v>
      </c>
      <c r="E1779" s="75">
        <f>('FORMULARIO '!I1817)</f>
        <v>0</v>
      </c>
      <c r="F1779" s="75">
        <f>('FORMULARIO '!J1817)</f>
        <v>0</v>
      </c>
      <c r="G1779" s="75">
        <v>0</v>
      </c>
      <c r="H1779" s="75">
        <v>3785</v>
      </c>
      <c r="M1779" s="86">
        <f>('FORMULARIO '!BE1817)</f>
        <v>3.6966936771751349</v>
      </c>
      <c r="N1779" s="86" t="b">
        <f>('FORMULARIO '!BF1817)</f>
        <v>0</v>
      </c>
      <c r="O1779" s="86" t="b">
        <f>('FORMULARIO '!BG1817)</f>
        <v>0</v>
      </c>
      <c r="P1779" s="86" t="b">
        <f>('FORMULARIO '!BH1817)</f>
        <v>0</v>
      </c>
      <c r="Q1779" s="86" t="b">
        <f>('FORMULARIO '!BI1817)</f>
        <v>0</v>
      </c>
      <c r="R1779" s="86">
        <f>('FORMULARIO '!BJ1817)</f>
        <v>0.61611561286252248</v>
      </c>
      <c r="S1779" s="86">
        <f>('FORMULARIO '!BK1817)</f>
        <v>0.92417341929378372</v>
      </c>
      <c r="T1779" s="86" t="b">
        <f>('FORMULARIO '!BL1817)</f>
        <v>0</v>
      </c>
      <c r="U1779" s="86" t="b">
        <f>('FORMULARIO '!BM1817)</f>
        <v>0</v>
      </c>
      <c r="V1779" s="86" t="b">
        <f>('FORMULARIO '!BN1817)</f>
        <v>0</v>
      </c>
      <c r="W1779" s="86" t="b">
        <f>('FORMULARIO '!BO1817)</f>
        <v>0</v>
      </c>
      <c r="X1779" s="86" t="b">
        <f>('FORMULARIO '!BP1817)</f>
        <v>0</v>
      </c>
      <c r="Y1779" s="86" t="b">
        <f>('FORMULARIO '!BQ1817)</f>
        <v>0</v>
      </c>
      <c r="Z1779" s="86" t="b">
        <f>('FORMULARIO '!BR1817)</f>
        <v>0</v>
      </c>
    </row>
    <row r="1780" spans="1:26" x14ac:dyDescent="0.75">
      <c r="A1780" s="85" t="str">
        <f>_xlfn.CONCAT('FORMULARIO '!G1818,'FORMULARIO '!E1818,'FORMULARIO '!B1818,'FORMULARIO '!E1818,'FORMULARIO '!C1818,'FORMULARIO '!E1818,'FORMULARIO '!P1818)</f>
        <v>7988-Latex Experto y Homologos-Todocolor-Blanca</v>
      </c>
      <c r="B1780" s="85" t="str">
        <f t="shared" si="27"/>
        <v>7988-Latex Experto y Homologos-Todocolor-Blanca</v>
      </c>
      <c r="C1780" s="85" t="str">
        <f>('FORMULARIO '!G1818)</f>
        <v>7988</v>
      </c>
      <c r="D1780" s="75">
        <f>('FORMULARIO '!H1818)</f>
        <v>0</v>
      </c>
      <c r="E1780" s="75">
        <f>('FORMULARIO '!I1818)</f>
        <v>0</v>
      </c>
      <c r="F1780" s="75">
        <f>('FORMULARIO '!J1818)</f>
        <v>0</v>
      </c>
      <c r="G1780" s="75">
        <v>0</v>
      </c>
      <c r="H1780" s="75">
        <v>3785</v>
      </c>
      <c r="M1780" s="86">
        <f>('FORMULARIO '!BE1818)</f>
        <v>1.5402890321563063</v>
      </c>
      <c r="N1780" s="86" t="b">
        <f>('FORMULARIO '!BF1818)</f>
        <v>0</v>
      </c>
      <c r="O1780" s="86" t="b">
        <f>('FORMULARIO '!BG1818)</f>
        <v>0</v>
      </c>
      <c r="P1780" s="86" t="b">
        <f>('FORMULARIO '!BH1818)</f>
        <v>0</v>
      </c>
      <c r="Q1780" s="86" t="b">
        <f>('FORMULARIO '!BI1818)</f>
        <v>0</v>
      </c>
      <c r="R1780" s="86" t="b">
        <f>('FORMULARIO '!BJ1818)</f>
        <v>0</v>
      </c>
      <c r="S1780" s="86" t="b">
        <f>('FORMULARIO '!BK1818)</f>
        <v>0</v>
      </c>
      <c r="T1780" s="86" t="b">
        <f>('FORMULARIO '!BL1818)</f>
        <v>0</v>
      </c>
      <c r="U1780" s="86" t="b">
        <f>('FORMULARIO '!BM1818)</f>
        <v>0</v>
      </c>
      <c r="V1780" s="86" t="b">
        <f>('FORMULARIO '!BN1818)</f>
        <v>0</v>
      </c>
      <c r="W1780" s="86" t="b">
        <f>('FORMULARIO '!BO1818)</f>
        <v>0</v>
      </c>
      <c r="X1780" s="86" t="b">
        <f>('FORMULARIO '!BP1818)</f>
        <v>0</v>
      </c>
      <c r="Y1780" s="86" t="b">
        <f>('FORMULARIO '!BQ1818)</f>
        <v>0</v>
      </c>
      <c r="Z1780" s="86">
        <f>('FORMULARIO '!BR1818)</f>
        <v>0.30805780643126124</v>
      </c>
    </row>
    <row r="1781" spans="1:26" x14ac:dyDescent="0.75">
      <c r="A1781" s="85" t="str">
        <f>_xlfn.CONCAT('FORMULARIO '!G1819,'FORMULARIO '!E1819,'FORMULARIO '!B1819,'FORMULARIO '!E1819,'FORMULARIO '!C1819,'FORMULARIO '!E1819,'FORMULARIO '!P1819)</f>
        <v>7990-Latex Experto y Homologos-Todocolor-Intensa</v>
      </c>
      <c r="B1781" s="85" t="str">
        <f t="shared" si="27"/>
        <v>7990-Latex Experto y Homologos-Todocolor-Intensa</v>
      </c>
      <c r="C1781" s="85" t="str">
        <f>('FORMULARIO '!G1819)</f>
        <v>7990</v>
      </c>
      <c r="D1781" s="75">
        <f>('FORMULARIO '!H1819)</f>
        <v>0</v>
      </c>
      <c r="E1781" s="75">
        <f>('FORMULARIO '!I1819)</f>
        <v>0</v>
      </c>
      <c r="F1781" s="75">
        <f>('FORMULARIO '!J1819)</f>
        <v>0</v>
      </c>
      <c r="G1781" s="75">
        <v>0</v>
      </c>
      <c r="H1781" s="75">
        <v>3785</v>
      </c>
      <c r="M1781" s="86">
        <f>('FORMULARIO '!BE1819)</f>
        <v>95.80597780012225</v>
      </c>
      <c r="N1781" s="86" t="b">
        <f>('FORMULARIO '!BF1819)</f>
        <v>0</v>
      </c>
      <c r="O1781" s="86" t="b">
        <f>('FORMULARIO '!BG1819)</f>
        <v>0</v>
      </c>
      <c r="P1781" s="86" t="b">
        <f>('FORMULARIO '!BH1819)</f>
        <v>0</v>
      </c>
      <c r="Q1781" s="86" t="b">
        <f>('FORMULARIO '!BI1819)</f>
        <v>0</v>
      </c>
      <c r="R1781" s="86" t="b">
        <f>('FORMULARIO '!BJ1819)</f>
        <v>0</v>
      </c>
      <c r="S1781" s="86">
        <f>('FORMULARIO '!BK1819)</f>
        <v>44.360324126101617</v>
      </c>
      <c r="T1781" s="86" t="b">
        <f>('FORMULARIO '!BL1819)</f>
        <v>0</v>
      </c>
      <c r="U1781" s="86" t="b">
        <f>('FORMULARIO '!BM1819)</f>
        <v>0</v>
      </c>
      <c r="V1781" s="86" t="b">
        <f>('FORMULARIO '!BN1819)</f>
        <v>0</v>
      </c>
      <c r="W1781" s="86" t="b">
        <f>('FORMULARIO '!BO1819)</f>
        <v>0</v>
      </c>
      <c r="X1781" s="86" t="b">
        <f>('FORMULARIO '!BP1819)</f>
        <v>0</v>
      </c>
      <c r="Y1781" s="86" t="b">
        <f>('FORMULARIO '!BQ1819)</f>
        <v>0</v>
      </c>
      <c r="Z1781" s="86" t="b">
        <f>('FORMULARIO '!BR1819)</f>
        <v>0</v>
      </c>
    </row>
    <row r="1782" spans="1:26" x14ac:dyDescent="0.75">
      <c r="A1782" s="85" t="str">
        <f>_xlfn.CONCAT('FORMULARIO '!G1820,'FORMULARIO '!E1820,'FORMULARIO '!B1820,'FORMULARIO '!E1820,'FORMULARIO '!C1820,'FORMULARIO '!E1820,'FORMULARIO '!P1820)</f>
        <v>7991-Latex Experto y Homologos-Todocolor-Intensa</v>
      </c>
      <c r="B1782" s="85" t="str">
        <f t="shared" si="27"/>
        <v>7991-Latex Experto y Homologos-Todocolor-Intensa</v>
      </c>
      <c r="C1782" s="85" t="str">
        <f>('FORMULARIO '!G1820)</f>
        <v>7991</v>
      </c>
      <c r="D1782" s="75">
        <f>('FORMULARIO '!H1820)</f>
        <v>0</v>
      </c>
      <c r="E1782" s="75">
        <f>('FORMULARIO '!I1820)</f>
        <v>0</v>
      </c>
      <c r="F1782" s="75">
        <f>('FORMULARIO '!J1820)</f>
        <v>0</v>
      </c>
      <c r="G1782" s="75">
        <v>0</v>
      </c>
      <c r="H1782" s="75">
        <v>3785</v>
      </c>
      <c r="M1782" s="86">
        <f>('FORMULARIO '!BE1820)</f>
        <v>44.668381932532881</v>
      </c>
      <c r="N1782" s="86" t="b">
        <f>('FORMULARIO '!BF1820)</f>
        <v>0</v>
      </c>
      <c r="O1782" s="86" t="b">
        <f>('FORMULARIO '!BG1820)</f>
        <v>0</v>
      </c>
      <c r="P1782" s="86" t="b">
        <f>('FORMULARIO '!BH1820)</f>
        <v>0</v>
      </c>
      <c r="Q1782" s="86" t="b">
        <f>('FORMULARIO '!BI1820)</f>
        <v>0</v>
      </c>
      <c r="R1782" s="86" t="b">
        <f>('FORMULARIO '!BJ1820)</f>
        <v>0</v>
      </c>
      <c r="S1782" s="86">
        <f>('FORMULARIO '!BK1820)</f>
        <v>28.033260385244773</v>
      </c>
      <c r="T1782" s="86" t="b">
        <f>('FORMULARIO '!BL1820)</f>
        <v>0</v>
      </c>
      <c r="U1782" s="86" t="b">
        <f>('FORMULARIO '!BM1820)</f>
        <v>0</v>
      </c>
      <c r="V1782" s="86" t="b">
        <f>('FORMULARIO '!BN1820)</f>
        <v>0</v>
      </c>
      <c r="W1782" s="86" t="b">
        <f>('FORMULARIO '!BO1820)</f>
        <v>0</v>
      </c>
      <c r="X1782" s="86" t="b">
        <f>('FORMULARIO '!BP1820)</f>
        <v>0</v>
      </c>
      <c r="Y1782" s="86" t="b">
        <f>('FORMULARIO '!BQ1820)</f>
        <v>0</v>
      </c>
      <c r="Z1782" s="86" t="b">
        <f>('FORMULARIO '!BR1820)</f>
        <v>0</v>
      </c>
    </row>
    <row r="1783" spans="1:26" x14ac:dyDescent="0.75">
      <c r="A1783" s="85" t="str">
        <f>_xlfn.CONCAT('FORMULARIO '!G1821,'FORMULARIO '!E1821,'FORMULARIO '!B1821,'FORMULARIO '!E1821,'FORMULARIO '!C1821,'FORMULARIO '!E1821,'FORMULARIO '!P1821)</f>
        <v>7992-Latex Experto y Homologos-Todocolor-Media</v>
      </c>
      <c r="B1783" s="85" t="str">
        <f t="shared" si="27"/>
        <v>7992-Latex Experto y Homologos-Todocolor-Media</v>
      </c>
      <c r="C1783" s="85" t="str">
        <f>('FORMULARIO '!G1821)</f>
        <v>7992</v>
      </c>
      <c r="D1783" s="75">
        <f>('FORMULARIO '!H1821)</f>
        <v>0</v>
      </c>
      <c r="E1783" s="75">
        <f>('FORMULARIO '!I1821)</f>
        <v>0</v>
      </c>
      <c r="F1783" s="75">
        <f>('FORMULARIO '!J1821)</f>
        <v>0</v>
      </c>
      <c r="G1783" s="75">
        <v>0</v>
      </c>
      <c r="H1783" s="75">
        <v>3785</v>
      </c>
      <c r="M1783" s="86">
        <f>('FORMULARIO '!BE1821)</f>
        <v>23.412393288775853</v>
      </c>
      <c r="N1783" s="86" t="b">
        <f>('FORMULARIO '!BF1821)</f>
        <v>0</v>
      </c>
      <c r="O1783" s="86" t="b">
        <f>('FORMULARIO '!BG1821)</f>
        <v>0</v>
      </c>
      <c r="P1783" s="86" t="b">
        <f>('FORMULARIO '!BH1821)</f>
        <v>0</v>
      </c>
      <c r="Q1783" s="86" t="b">
        <f>('FORMULARIO '!BI1821)</f>
        <v>0</v>
      </c>
      <c r="R1783" s="86" t="b">
        <f>('FORMULARIO '!BJ1821)</f>
        <v>0</v>
      </c>
      <c r="S1783" s="86">
        <f>('FORMULARIO '!BK1821)</f>
        <v>12.938427870112973</v>
      </c>
      <c r="T1783" s="86" t="b">
        <f>('FORMULARIO '!BL1821)</f>
        <v>0</v>
      </c>
      <c r="U1783" s="86" t="b">
        <f>('FORMULARIO '!BM1821)</f>
        <v>0</v>
      </c>
      <c r="V1783" s="86" t="b">
        <f>('FORMULARIO '!BN1821)</f>
        <v>0</v>
      </c>
      <c r="W1783" s="86" t="b">
        <f>('FORMULARIO '!BO1821)</f>
        <v>0</v>
      </c>
      <c r="X1783" s="86" t="b">
        <f>('FORMULARIO '!BP1821)</f>
        <v>0</v>
      </c>
      <c r="Y1783" s="86" t="b">
        <f>('FORMULARIO '!BQ1821)</f>
        <v>0</v>
      </c>
      <c r="Z1783" s="86" t="b">
        <f>('FORMULARIO '!BR1821)</f>
        <v>0</v>
      </c>
    </row>
    <row r="1784" spans="1:26" x14ac:dyDescent="0.75">
      <c r="A1784" s="85" t="str">
        <f>_xlfn.CONCAT('FORMULARIO '!G1822,'FORMULARIO '!E1822,'FORMULARIO '!B1822,'FORMULARIO '!E1822,'FORMULARIO '!C1822,'FORMULARIO '!E1822,'FORMULARIO '!P1822)</f>
        <v>7993-Latex Experto y Homologos-Todocolor-Media</v>
      </c>
      <c r="B1784" s="85" t="str">
        <f t="shared" si="27"/>
        <v>7993-Latex Experto y Homologos-Todocolor-Media</v>
      </c>
      <c r="C1784" s="85" t="str">
        <f>('FORMULARIO '!G1822)</f>
        <v>7993</v>
      </c>
      <c r="D1784" s="75">
        <f>('FORMULARIO '!H1822)</f>
        <v>0</v>
      </c>
      <c r="E1784" s="75">
        <f>('FORMULARIO '!I1822)</f>
        <v>0</v>
      </c>
      <c r="F1784" s="75">
        <f>('FORMULARIO '!J1822)</f>
        <v>0</v>
      </c>
      <c r="G1784" s="75">
        <v>0</v>
      </c>
      <c r="H1784" s="75">
        <v>3785</v>
      </c>
      <c r="M1784" s="86">
        <f>('FORMULARIO '!BE1822)</f>
        <v>12.014254450819189</v>
      </c>
      <c r="N1784" s="86" t="b">
        <f>('FORMULARIO '!BF1822)</f>
        <v>0</v>
      </c>
      <c r="O1784" s="86" t="b">
        <f>('FORMULARIO '!BG1822)</f>
        <v>0</v>
      </c>
      <c r="P1784" s="86" t="b">
        <f>('FORMULARIO '!BH1822)</f>
        <v>0</v>
      </c>
      <c r="Q1784" s="86" t="b">
        <f>('FORMULARIO '!BI1822)</f>
        <v>0</v>
      </c>
      <c r="R1784" s="86" t="b">
        <f>('FORMULARIO '!BJ1822)</f>
        <v>0</v>
      </c>
      <c r="S1784" s="86">
        <f>('FORMULARIO '!BK1822)</f>
        <v>6.1611561286252252</v>
      </c>
      <c r="T1784" s="86" t="b">
        <f>('FORMULARIO '!BL1822)</f>
        <v>0</v>
      </c>
      <c r="U1784" s="86" t="b">
        <f>('FORMULARIO '!BM1822)</f>
        <v>0</v>
      </c>
      <c r="V1784" s="86" t="b">
        <f>('FORMULARIO '!BN1822)</f>
        <v>0</v>
      </c>
      <c r="W1784" s="86" t="b">
        <f>('FORMULARIO '!BO1822)</f>
        <v>0</v>
      </c>
      <c r="X1784" s="86" t="b">
        <f>('FORMULARIO '!BP1822)</f>
        <v>0</v>
      </c>
      <c r="Y1784" s="86" t="b">
        <f>('FORMULARIO '!BQ1822)</f>
        <v>0</v>
      </c>
      <c r="Z1784" s="86" t="b">
        <f>('FORMULARIO '!BR1822)</f>
        <v>0</v>
      </c>
    </row>
    <row r="1785" spans="1:26" x14ac:dyDescent="0.75">
      <c r="A1785" s="85" t="str">
        <f>_xlfn.CONCAT('FORMULARIO '!G1823,'FORMULARIO '!E1823,'FORMULARIO '!B1823,'FORMULARIO '!E1823,'FORMULARIO '!C1823,'FORMULARIO '!E1823,'FORMULARIO '!P1823)</f>
        <v>7994-Latex Experto y Homologos-Todocolor-Blanca</v>
      </c>
      <c r="B1785" s="85" t="str">
        <f t="shared" si="27"/>
        <v>7994-Latex Experto y Homologos-Todocolor-Blanca</v>
      </c>
      <c r="C1785" s="85" t="str">
        <f>('FORMULARIO '!G1823)</f>
        <v>7994</v>
      </c>
      <c r="D1785" s="75">
        <f>('FORMULARIO '!H1823)</f>
        <v>0</v>
      </c>
      <c r="E1785" s="75">
        <f>('FORMULARIO '!I1823)</f>
        <v>0</v>
      </c>
      <c r="F1785" s="75">
        <f>('FORMULARIO '!J1823)</f>
        <v>0</v>
      </c>
      <c r="G1785" s="75">
        <v>0</v>
      </c>
      <c r="H1785" s="75">
        <v>3785</v>
      </c>
      <c r="M1785" s="86">
        <f>('FORMULARIO '!BE1823)</f>
        <v>6.1611561286252252</v>
      </c>
      <c r="N1785" s="86" t="b">
        <f>('FORMULARIO '!BF1823)</f>
        <v>0</v>
      </c>
      <c r="O1785" s="86" t="b">
        <f>('FORMULARIO '!BG1823)</f>
        <v>0</v>
      </c>
      <c r="P1785" s="86" t="b">
        <f>('FORMULARIO '!BH1823)</f>
        <v>0</v>
      </c>
      <c r="Q1785" s="86" t="b">
        <f>('FORMULARIO '!BI1823)</f>
        <v>0</v>
      </c>
      <c r="R1785" s="86" t="b">
        <f>('FORMULARIO '!BJ1823)</f>
        <v>0</v>
      </c>
      <c r="S1785" s="86">
        <f>('FORMULARIO '!BK1823)</f>
        <v>2.4644624514500899</v>
      </c>
      <c r="T1785" s="86" t="b">
        <f>('FORMULARIO '!BL1823)</f>
        <v>0</v>
      </c>
      <c r="U1785" s="86" t="b">
        <f>('FORMULARIO '!BM1823)</f>
        <v>0</v>
      </c>
      <c r="V1785" s="86" t="b">
        <f>('FORMULARIO '!BN1823)</f>
        <v>0</v>
      </c>
      <c r="W1785" s="86" t="b">
        <f>('FORMULARIO '!BO1823)</f>
        <v>0</v>
      </c>
      <c r="X1785" s="86" t="b">
        <f>('FORMULARIO '!BP1823)</f>
        <v>0</v>
      </c>
      <c r="Y1785" s="86" t="b">
        <f>('FORMULARIO '!BQ1823)</f>
        <v>0</v>
      </c>
      <c r="Z1785" s="86" t="b">
        <f>('FORMULARIO '!BR1823)</f>
        <v>0</v>
      </c>
    </row>
    <row r="1786" spans="1:26" x14ac:dyDescent="0.75">
      <c r="A1786" s="85" t="str">
        <f>_xlfn.CONCAT('FORMULARIO '!G1824,'FORMULARIO '!E1824,'FORMULARIO '!B1824,'FORMULARIO '!E1824,'FORMULARIO '!C1824,'FORMULARIO '!E1824,'FORMULARIO '!P1824)</f>
        <v>7995-Latex Experto y Homologos-Todocolor-Blanca</v>
      </c>
      <c r="B1786" s="85" t="str">
        <f t="shared" si="27"/>
        <v>7995-Latex Experto y Homologos-Todocolor-Blanca</v>
      </c>
      <c r="C1786" s="85" t="str">
        <f>('FORMULARIO '!G1824)</f>
        <v>7995</v>
      </c>
      <c r="D1786" s="75">
        <f>('FORMULARIO '!H1824)</f>
        <v>0</v>
      </c>
      <c r="E1786" s="75">
        <f>('FORMULARIO '!I1824)</f>
        <v>0</v>
      </c>
      <c r="F1786" s="75">
        <f>('FORMULARIO '!J1824)</f>
        <v>0</v>
      </c>
      <c r="G1786" s="75">
        <v>0</v>
      </c>
      <c r="H1786" s="75">
        <v>3785</v>
      </c>
      <c r="M1786" s="86">
        <f>('FORMULARIO '!BE1824)</f>
        <v>2.4644624514500899</v>
      </c>
      <c r="N1786" s="86" t="b">
        <f>('FORMULARIO '!BF1824)</f>
        <v>0</v>
      </c>
      <c r="O1786" s="86" t="b">
        <f>('FORMULARIO '!BG1824)</f>
        <v>0</v>
      </c>
      <c r="P1786" s="86" t="b">
        <f>('FORMULARIO '!BH1824)</f>
        <v>0</v>
      </c>
      <c r="Q1786" s="86" t="b">
        <f>('FORMULARIO '!BI1824)</f>
        <v>0</v>
      </c>
      <c r="R1786" s="86" t="b">
        <f>('FORMULARIO '!BJ1824)</f>
        <v>0</v>
      </c>
      <c r="S1786" s="86" t="b">
        <f>('FORMULARIO '!BK1824)</f>
        <v>0</v>
      </c>
      <c r="T1786" s="86" t="b">
        <f>('FORMULARIO '!BL1824)</f>
        <v>0</v>
      </c>
      <c r="U1786" s="86" t="b">
        <f>('FORMULARIO '!BM1824)</f>
        <v>0</v>
      </c>
      <c r="V1786" s="86" t="b">
        <f>('FORMULARIO '!BN1824)</f>
        <v>0</v>
      </c>
      <c r="W1786" s="86">
        <f>('FORMULARIO '!BO1824)</f>
        <v>0.30805780643126124</v>
      </c>
      <c r="X1786" s="86" t="b">
        <f>('FORMULARIO '!BP1824)</f>
        <v>0</v>
      </c>
      <c r="Y1786" s="86" t="b">
        <f>('FORMULARIO '!BQ1824)</f>
        <v>0</v>
      </c>
      <c r="Z1786" s="86" t="b">
        <f>('FORMULARIO '!BR1824)</f>
        <v>0</v>
      </c>
    </row>
    <row r="1787" spans="1:26" x14ac:dyDescent="0.75">
      <c r="A1787" s="85" t="str">
        <f>_xlfn.CONCAT('FORMULARIO '!G1825,'FORMULARIO '!E1825,'FORMULARIO '!B1825,'FORMULARIO '!E1825,'FORMULARIO '!C1825,'FORMULARIO '!E1825,'FORMULARIO '!P1825)</f>
        <v>7996-Latex Experto y Homologos-Todocolor-Blanca</v>
      </c>
      <c r="B1787" s="85" t="str">
        <f t="shared" si="27"/>
        <v>7996-Latex Experto y Homologos-Todocolor-Blanca</v>
      </c>
      <c r="C1787" s="85" t="str">
        <f>('FORMULARIO '!G1825)</f>
        <v>7996</v>
      </c>
      <c r="D1787" s="75">
        <f>('FORMULARIO '!H1825)</f>
        <v>0</v>
      </c>
      <c r="E1787" s="75">
        <f>('FORMULARIO '!I1825)</f>
        <v>0</v>
      </c>
      <c r="F1787" s="75">
        <f>('FORMULARIO '!J1825)</f>
        <v>0</v>
      </c>
      <c r="G1787" s="75">
        <v>0</v>
      </c>
      <c r="H1787" s="75">
        <v>3785</v>
      </c>
      <c r="M1787" s="86" t="b">
        <f>('FORMULARIO '!BE1825)</f>
        <v>0</v>
      </c>
      <c r="N1787" s="86" t="b">
        <f>('FORMULARIO '!BF1825)</f>
        <v>0</v>
      </c>
      <c r="O1787" s="86">
        <f>('FORMULARIO '!BG1825)</f>
        <v>2.1564046450188288</v>
      </c>
      <c r="P1787" s="86" t="b">
        <f>('FORMULARIO '!BH1825)</f>
        <v>0</v>
      </c>
      <c r="Q1787" s="86" t="b">
        <f>('FORMULARIO '!BI1825)</f>
        <v>0</v>
      </c>
      <c r="R1787" s="86">
        <f>('FORMULARIO '!BJ1825)</f>
        <v>0.30805780643126124</v>
      </c>
      <c r="S1787" s="86">
        <f>('FORMULARIO '!BK1825)</f>
        <v>0.61611561286252248</v>
      </c>
      <c r="T1787" s="86" t="b">
        <f>('FORMULARIO '!BL1825)</f>
        <v>0</v>
      </c>
      <c r="U1787" s="86" t="b">
        <f>('FORMULARIO '!BM1825)</f>
        <v>0</v>
      </c>
      <c r="V1787" s="86" t="b">
        <f>('FORMULARIO '!BN1825)</f>
        <v>0</v>
      </c>
      <c r="W1787" s="86" t="b">
        <f>('FORMULARIO '!BO1825)</f>
        <v>0</v>
      </c>
      <c r="X1787" s="86" t="b">
        <f>('FORMULARIO '!BP1825)</f>
        <v>0</v>
      </c>
      <c r="Y1787" s="86" t="b">
        <f>('FORMULARIO '!BQ1825)</f>
        <v>0</v>
      </c>
      <c r="Z1787" s="86" t="b">
        <f>('FORMULARIO '!BR1825)</f>
        <v>0</v>
      </c>
    </row>
    <row r="1788" spans="1:26" x14ac:dyDescent="0.75">
      <c r="A1788" s="85" t="str">
        <f>_xlfn.CONCAT('FORMULARIO '!G1826,'FORMULARIO '!E1826,'FORMULARIO '!B1826,'FORMULARIO '!E1826,'FORMULARIO '!C1826,'FORMULARIO '!E1826,'FORMULARIO '!P1826)</f>
        <v>7998-Latex Experto y Homologos-Todocolor-Intensa</v>
      </c>
      <c r="B1788" s="85" t="str">
        <f t="shared" si="27"/>
        <v>7998-Latex Experto y Homologos-Todocolor-Intensa</v>
      </c>
      <c r="C1788" s="85" t="str">
        <f>('FORMULARIO '!G1826)</f>
        <v>7998</v>
      </c>
      <c r="D1788" s="75">
        <f>('FORMULARIO '!H1826)</f>
        <v>0</v>
      </c>
      <c r="E1788" s="75">
        <f>('FORMULARIO '!I1826)</f>
        <v>0</v>
      </c>
      <c r="F1788" s="75">
        <f>('FORMULARIO '!J1826)</f>
        <v>0</v>
      </c>
      <c r="G1788" s="75">
        <v>0</v>
      </c>
      <c r="H1788" s="75">
        <v>3785</v>
      </c>
      <c r="M1788" s="86">
        <f>('FORMULARIO '!BE1826)</f>
        <v>70.237179866327565</v>
      </c>
      <c r="N1788" s="86" t="b">
        <f>('FORMULARIO '!BF1826)</f>
        <v>0</v>
      </c>
      <c r="O1788" s="86" t="b">
        <f>('FORMULARIO '!BG1826)</f>
        <v>0</v>
      </c>
      <c r="P1788" s="86" t="b">
        <f>('FORMULARIO '!BH1826)</f>
        <v>0</v>
      </c>
      <c r="Q1788" s="86" t="b">
        <f>('FORMULARIO '!BI1826)</f>
        <v>0</v>
      </c>
      <c r="R1788" s="86" t="b">
        <f>('FORMULARIO '!BJ1826)</f>
        <v>0</v>
      </c>
      <c r="S1788" s="86">
        <f>('FORMULARIO '!BK1826)</f>
        <v>34.810532126732518</v>
      </c>
      <c r="T1788" s="86" t="b">
        <f>('FORMULARIO '!BL1826)</f>
        <v>0</v>
      </c>
      <c r="U1788" s="86" t="b">
        <f>('FORMULARIO '!BM1826)</f>
        <v>0</v>
      </c>
      <c r="V1788" s="86" t="b">
        <f>('FORMULARIO '!BN1826)</f>
        <v>0</v>
      </c>
      <c r="W1788" s="86">
        <f>('FORMULARIO '!BO1826)</f>
        <v>4.0047514836063955</v>
      </c>
      <c r="X1788" s="86" t="b">
        <f>('FORMULARIO '!BP1826)</f>
        <v>0</v>
      </c>
      <c r="Y1788" s="86" t="b">
        <f>('FORMULARIO '!BQ1826)</f>
        <v>0</v>
      </c>
      <c r="Z1788" s="86" t="b">
        <f>('FORMULARIO '!BR1826)</f>
        <v>0</v>
      </c>
    </row>
    <row r="1789" spans="1:26" x14ac:dyDescent="0.75">
      <c r="A1789" s="85" t="str">
        <f>_xlfn.CONCAT('FORMULARIO '!G1827,'FORMULARIO '!E1827,'FORMULARIO '!B1827,'FORMULARIO '!E1827,'FORMULARIO '!C1827,'FORMULARIO '!E1827,'FORMULARIO '!P1827)</f>
        <v>7999-Latex Experto y Homologos-Todocolor-Intensa</v>
      </c>
      <c r="B1789" s="85" t="str">
        <f t="shared" si="27"/>
        <v>7999-Latex Experto y Homologos-Todocolor-Intensa</v>
      </c>
      <c r="C1789" s="85" t="str">
        <f>('FORMULARIO '!G1827)</f>
        <v>7999</v>
      </c>
      <c r="D1789" s="75">
        <f>('FORMULARIO '!H1827)</f>
        <v>0</v>
      </c>
      <c r="E1789" s="75">
        <f>('FORMULARIO '!I1827)</f>
        <v>0</v>
      </c>
      <c r="F1789" s="75">
        <f>('FORMULARIO '!J1827)</f>
        <v>0</v>
      </c>
      <c r="G1789" s="75">
        <v>0</v>
      </c>
      <c r="H1789" s="75">
        <v>3785</v>
      </c>
      <c r="M1789" s="86">
        <f>('FORMULARIO '!BE1827)</f>
        <v>29.265491610969818</v>
      </c>
      <c r="N1789" s="86" t="b">
        <f>('FORMULARIO '!BF1827)</f>
        <v>0</v>
      </c>
      <c r="O1789" s="86" t="b">
        <f>('FORMULARIO '!BG1827)</f>
        <v>0</v>
      </c>
      <c r="P1789" s="86" t="b">
        <f>('FORMULARIO '!BH1827)</f>
        <v>0</v>
      </c>
      <c r="Q1789" s="86" t="b">
        <f>('FORMULARIO '!BI1827)</f>
        <v>0</v>
      </c>
      <c r="R1789" s="86" t="b">
        <f>('FORMULARIO '!BJ1827)</f>
        <v>0</v>
      </c>
      <c r="S1789" s="86">
        <f>('FORMULARIO '!BK1827)</f>
        <v>18.791526192306936</v>
      </c>
      <c r="T1789" s="86" t="b">
        <f>('FORMULARIO '!BL1827)</f>
        <v>0</v>
      </c>
      <c r="U1789" s="86" t="b">
        <f>('FORMULARIO '!BM1827)</f>
        <v>0</v>
      </c>
      <c r="V1789" s="86" t="b">
        <f>('FORMULARIO '!BN1827)</f>
        <v>0</v>
      </c>
      <c r="W1789" s="86">
        <f>('FORMULARIO '!BO1827)</f>
        <v>0.92417341929378372</v>
      </c>
      <c r="X1789" s="86" t="b">
        <f>('FORMULARIO '!BP1827)</f>
        <v>0</v>
      </c>
      <c r="Y1789" s="86" t="b">
        <f>('FORMULARIO '!BQ1827)</f>
        <v>0</v>
      </c>
      <c r="Z1789" s="86" t="b">
        <f>('FORMULARIO '!BR1827)</f>
        <v>0</v>
      </c>
    </row>
    <row r="1790" spans="1:26" x14ac:dyDescent="0.75">
      <c r="A1790" s="85" t="str">
        <f>_xlfn.CONCAT('FORMULARIO '!G1828,'FORMULARIO '!E1828,'FORMULARIO '!B1828,'FORMULARIO '!E1828,'FORMULARIO '!C1828,'FORMULARIO '!E1828,'FORMULARIO '!P1828)</f>
        <v>8000-Latex Experto y Homologos-Todocolor-Media</v>
      </c>
      <c r="B1790" s="85" t="str">
        <f t="shared" si="27"/>
        <v>8000-Latex Experto y Homologos-Todocolor-Media</v>
      </c>
      <c r="C1790" s="85" t="str">
        <f>('FORMULARIO '!G1828)</f>
        <v>8000</v>
      </c>
      <c r="D1790" s="75">
        <f>('FORMULARIO '!H1828)</f>
        <v>0</v>
      </c>
      <c r="E1790" s="75">
        <f>('FORMULARIO '!I1828)</f>
        <v>0</v>
      </c>
      <c r="F1790" s="75">
        <f>('FORMULARIO '!J1828)</f>
        <v>0</v>
      </c>
      <c r="G1790" s="75">
        <v>0</v>
      </c>
      <c r="H1790" s="75">
        <v>3785</v>
      </c>
      <c r="M1790" s="86">
        <f>('FORMULARIO '!BE1828)</f>
        <v>27.417144772382251</v>
      </c>
      <c r="N1790" s="86" t="b">
        <f>('FORMULARIO '!BF1828)</f>
        <v>0</v>
      </c>
      <c r="O1790" s="86">
        <f>('FORMULARIO '!BG1828)</f>
        <v>1.5402890321563063</v>
      </c>
      <c r="P1790" s="86" t="b">
        <f>('FORMULARIO '!BH1828)</f>
        <v>0</v>
      </c>
      <c r="Q1790" s="86" t="b">
        <f>('FORMULARIO '!BI1828)</f>
        <v>0</v>
      </c>
      <c r="R1790" s="86" t="b">
        <f>('FORMULARIO '!BJ1828)</f>
        <v>0</v>
      </c>
      <c r="S1790" s="86">
        <f>('FORMULARIO '!BK1828)</f>
        <v>19.099583998738197</v>
      </c>
      <c r="T1790" s="86" t="b">
        <f>('FORMULARIO '!BL1828)</f>
        <v>0</v>
      </c>
      <c r="U1790" s="86" t="b">
        <f>('FORMULARIO '!BM1828)</f>
        <v>0</v>
      </c>
      <c r="V1790" s="86" t="b">
        <f>('FORMULARIO '!BN1828)</f>
        <v>0</v>
      </c>
      <c r="W1790" s="86" t="b">
        <f>('FORMULARIO '!BO1828)</f>
        <v>0</v>
      </c>
      <c r="X1790" s="86" t="b">
        <f>('FORMULARIO '!BP1828)</f>
        <v>0</v>
      </c>
      <c r="Y1790" s="86" t="b">
        <f>('FORMULARIO '!BQ1828)</f>
        <v>0</v>
      </c>
      <c r="Z1790" s="86" t="b">
        <f>('FORMULARIO '!BR1828)</f>
        <v>0</v>
      </c>
    </row>
    <row r="1791" spans="1:26" x14ac:dyDescent="0.75">
      <c r="A1791" s="85" t="str">
        <f>_xlfn.CONCAT('FORMULARIO '!G1829,'FORMULARIO '!E1829,'FORMULARIO '!B1829,'FORMULARIO '!E1829,'FORMULARIO '!C1829,'FORMULARIO '!E1829,'FORMULARIO '!P1829)</f>
        <v>8001-Latex Experto y Homologos-Todocolor-Media</v>
      </c>
      <c r="B1791" s="85" t="str">
        <f t="shared" si="27"/>
        <v>8001-Latex Experto y Homologos-Todocolor-Media</v>
      </c>
      <c r="C1791" s="85" t="str">
        <f>('FORMULARIO '!G1829)</f>
        <v>8001</v>
      </c>
      <c r="D1791" s="75">
        <f>('FORMULARIO '!H1829)</f>
        <v>0</v>
      </c>
      <c r="E1791" s="75">
        <f>('FORMULARIO '!I1829)</f>
        <v>0</v>
      </c>
      <c r="F1791" s="75">
        <f>('FORMULARIO '!J1829)</f>
        <v>0</v>
      </c>
      <c r="G1791" s="75">
        <v>0</v>
      </c>
      <c r="H1791" s="75">
        <v>3785</v>
      </c>
      <c r="M1791" s="86">
        <f>('FORMULARIO '!BE1829)</f>
        <v>11.398138837956667</v>
      </c>
      <c r="N1791" s="86" t="b">
        <f>('FORMULARIO '!BF1829)</f>
        <v>0</v>
      </c>
      <c r="O1791" s="86" t="b">
        <f>('FORMULARIO '!BG1829)</f>
        <v>0</v>
      </c>
      <c r="P1791" s="86" t="b">
        <f>('FORMULARIO '!BH1829)</f>
        <v>0</v>
      </c>
      <c r="Q1791" s="86" t="b">
        <f>('FORMULARIO '!BI1829)</f>
        <v>0</v>
      </c>
      <c r="R1791" s="86" t="b">
        <f>('FORMULARIO '!BJ1829)</f>
        <v>0</v>
      </c>
      <c r="S1791" s="86">
        <f>('FORMULARIO '!BK1829)</f>
        <v>7.0853295479190086</v>
      </c>
      <c r="T1791" s="86" t="b">
        <f>('FORMULARIO '!BL1829)</f>
        <v>0</v>
      </c>
      <c r="U1791" s="86" t="b">
        <f>('FORMULARIO '!BM1829)</f>
        <v>0</v>
      </c>
      <c r="V1791" s="86" t="b">
        <f>('FORMULARIO '!BN1829)</f>
        <v>0</v>
      </c>
      <c r="W1791" s="86" t="b">
        <f>('FORMULARIO '!BO1829)</f>
        <v>0</v>
      </c>
      <c r="X1791" s="86" t="b">
        <f>('FORMULARIO '!BP1829)</f>
        <v>0</v>
      </c>
      <c r="Y1791" s="86" t="b">
        <f>('FORMULARIO '!BQ1829)</f>
        <v>0</v>
      </c>
      <c r="Z1791" s="86" t="b">
        <f>('FORMULARIO '!BR1829)</f>
        <v>0</v>
      </c>
    </row>
    <row r="1792" spans="1:26" x14ac:dyDescent="0.75">
      <c r="A1792" s="85" t="str">
        <f>_xlfn.CONCAT('FORMULARIO '!G1830,'FORMULARIO '!E1830,'FORMULARIO '!B1830,'FORMULARIO '!E1830,'FORMULARIO '!C1830,'FORMULARIO '!E1830,'FORMULARIO '!P1830)</f>
        <v>8002-Latex Experto y Homologos-Todocolor-Blanca</v>
      </c>
      <c r="B1792" s="85" t="str">
        <f t="shared" si="27"/>
        <v>8002-Latex Experto y Homologos-Todocolor-Blanca</v>
      </c>
      <c r="C1792" s="85" t="str">
        <f>('FORMULARIO '!G1830)</f>
        <v>8002</v>
      </c>
      <c r="D1792" s="75">
        <f>('FORMULARIO '!H1830)</f>
        <v>0</v>
      </c>
      <c r="E1792" s="75">
        <f>('FORMULARIO '!I1830)</f>
        <v>0</v>
      </c>
      <c r="F1792" s="75">
        <f>('FORMULARIO '!J1830)</f>
        <v>0</v>
      </c>
      <c r="G1792" s="75">
        <v>0</v>
      </c>
      <c r="H1792" s="75">
        <v>3785</v>
      </c>
      <c r="M1792" s="86">
        <f>('FORMULARIO '!BE1830)</f>
        <v>7.7014451607815317</v>
      </c>
      <c r="N1792" s="86" t="b">
        <f>('FORMULARIO '!BF1830)</f>
        <v>0</v>
      </c>
      <c r="O1792" s="86" t="b">
        <f>('FORMULARIO '!BG1830)</f>
        <v>0</v>
      </c>
      <c r="P1792" s="86" t="b">
        <f>('FORMULARIO '!BH1830)</f>
        <v>0</v>
      </c>
      <c r="Q1792" s="86" t="b">
        <f>('FORMULARIO '!BI1830)</f>
        <v>0</v>
      </c>
      <c r="R1792" s="86" t="b">
        <f>('FORMULARIO '!BJ1830)</f>
        <v>0</v>
      </c>
      <c r="S1792" s="86">
        <f>('FORMULARIO '!BK1830)</f>
        <v>4.3128092900376576</v>
      </c>
      <c r="T1792" s="86" t="b">
        <f>('FORMULARIO '!BL1830)</f>
        <v>0</v>
      </c>
      <c r="U1792" s="86" t="b">
        <f>('FORMULARIO '!BM1830)</f>
        <v>0</v>
      </c>
      <c r="V1792" s="86" t="b">
        <f>('FORMULARIO '!BN1830)</f>
        <v>0</v>
      </c>
      <c r="W1792" s="86" t="b">
        <f>('FORMULARIO '!BO1830)</f>
        <v>0</v>
      </c>
      <c r="X1792" s="86" t="b">
        <f>('FORMULARIO '!BP1830)</f>
        <v>0</v>
      </c>
      <c r="Y1792" s="86" t="b">
        <f>('FORMULARIO '!BQ1830)</f>
        <v>0</v>
      </c>
      <c r="Z1792" s="86" t="b">
        <f>('FORMULARIO '!BR1830)</f>
        <v>0</v>
      </c>
    </row>
    <row r="1793" spans="1:26" x14ac:dyDescent="0.75">
      <c r="A1793" s="85" t="str">
        <f>_xlfn.CONCAT('FORMULARIO '!G1831,'FORMULARIO '!E1831,'FORMULARIO '!B1831,'FORMULARIO '!E1831,'FORMULARIO '!C1831,'FORMULARIO '!E1831,'FORMULARIO '!P1831)</f>
        <v>8003-Latex Experto y Homologos-Todocolor-Blanca</v>
      </c>
      <c r="B1793" s="85" t="str">
        <f t="shared" si="27"/>
        <v>8003-Latex Experto y Homologos-Todocolor-Blanca</v>
      </c>
      <c r="C1793" s="85" t="str">
        <f>('FORMULARIO '!G1831)</f>
        <v>8003</v>
      </c>
      <c r="D1793" s="75">
        <f>('FORMULARIO '!H1831)</f>
        <v>0</v>
      </c>
      <c r="E1793" s="75">
        <f>('FORMULARIO '!I1831)</f>
        <v>0</v>
      </c>
      <c r="F1793" s="75">
        <f>('FORMULARIO '!J1831)</f>
        <v>0</v>
      </c>
      <c r="G1793" s="75">
        <v>0</v>
      </c>
      <c r="H1793" s="75">
        <v>3785</v>
      </c>
      <c r="M1793" s="86">
        <f>('FORMULARIO '!BE1831)</f>
        <v>1.5402890321563063</v>
      </c>
      <c r="N1793" s="86" t="b">
        <f>('FORMULARIO '!BF1831)</f>
        <v>0</v>
      </c>
      <c r="O1793" s="86" t="b">
        <f>('FORMULARIO '!BG1831)</f>
        <v>0</v>
      </c>
      <c r="P1793" s="86" t="b">
        <f>('FORMULARIO '!BH1831)</f>
        <v>0</v>
      </c>
      <c r="Q1793" s="86" t="b">
        <f>('FORMULARIO '!BI1831)</f>
        <v>0</v>
      </c>
      <c r="R1793" s="86" t="b">
        <f>('FORMULARIO '!BJ1831)</f>
        <v>0</v>
      </c>
      <c r="S1793" s="86" t="b">
        <f>('FORMULARIO '!BK1831)</f>
        <v>0</v>
      </c>
      <c r="T1793" s="86" t="b">
        <f>('FORMULARIO '!BL1831)</f>
        <v>0</v>
      </c>
      <c r="U1793" s="86" t="b">
        <f>('FORMULARIO '!BM1831)</f>
        <v>0</v>
      </c>
      <c r="V1793" s="86" t="b">
        <f>('FORMULARIO '!BN1831)</f>
        <v>0</v>
      </c>
      <c r="W1793" s="86">
        <f>('FORMULARIO '!BO1831)</f>
        <v>0.30805780643126124</v>
      </c>
      <c r="X1793" s="86" t="b">
        <f>('FORMULARIO '!BP1831)</f>
        <v>0</v>
      </c>
      <c r="Y1793" s="86" t="b">
        <f>('FORMULARIO '!BQ1831)</f>
        <v>0</v>
      </c>
      <c r="Z1793" s="86" t="b">
        <f>('FORMULARIO '!BR1831)</f>
        <v>0</v>
      </c>
    </row>
    <row r="1794" spans="1:26" x14ac:dyDescent="0.75">
      <c r="A1794" s="85" t="str">
        <f>_xlfn.CONCAT('FORMULARIO '!G1832,'FORMULARIO '!E1832,'FORMULARIO '!B1832,'FORMULARIO '!E1832,'FORMULARIO '!C1832,'FORMULARIO '!E1832,'FORMULARIO '!P1832)</f>
        <v>8004-Latex Experto y Homologos-Todocolor-Blanca</v>
      </c>
      <c r="B1794" s="85" t="str">
        <f t="shared" si="27"/>
        <v>8004-Latex Experto y Homologos-Todocolor-Blanca</v>
      </c>
      <c r="C1794" s="85" t="str">
        <f>('FORMULARIO '!G1832)</f>
        <v>8004</v>
      </c>
      <c r="D1794" s="75">
        <f>('FORMULARIO '!H1832)</f>
        <v>0</v>
      </c>
      <c r="E1794" s="75">
        <f>('FORMULARIO '!I1832)</f>
        <v>0</v>
      </c>
      <c r="F1794" s="75">
        <f>('FORMULARIO '!J1832)</f>
        <v>0</v>
      </c>
      <c r="G1794" s="75">
        <v>0</v>
      </c>
      <c r="H1794" s="75">
        <v>3785</v>
      </c>
      <c r="M1794" s="86" t="b">
        <f>('FORMULARIO '!BE1832)</f>
        <v>0</v>
      </c>
      <c r="N1794" s="86" t="b">
        <f>('FORMULARIO '!BF1832)</f>
        <v>0</v>
      </c>
      <c r="O1794" s="86" t="b">
        <f>('FORMULARIO '!BG1832)</f>
        <v>0</v>
      </c>
      <c r="P1794" s="86" t="b">
        <f>('FORMULARIO '!BH1832)</f>
        <v>0</v>
      </c>
      <c r="Q1794" s="86" t="b">
        <f>('FORMULARIO '!BI1832)</f>
        <v>0</v>
      </c>
      <c r="R1794" s="86">
        <f>('FORMULARIO '!BJ1832)</f>
        <v>0.30805780643126124</v>
      </c>
      <c r="S1794" s="86" t="b">
        <f>('FORMULARIO '!BK1832)</f>
        <v>0</v>
      </c>
      <c r="T1794" s="86" t="b">
        <f>('FORMULARIO '!BL1832)</f>
        <v>0</v>
      </c>
      <c r="U1794" s="86">
        <f>('FORMULARIO '!BM1832)</f>
        <v>0.61611561286252248</v>
      </c>
      <c r="V1794" s="86" t="b">
        <f>('FORMULARIO '!BN1832)</f>
        <v>0</v>
      </c>
      <c r="W1794" s="86" t="b">
        <f>('FORMULARIO '!BO1832)</f>
        <v>0</v>
      </c>
      <c r="X1794" s="86" t="b">
        <f>('FORMULARIO '!BP1832)</f>
        <v>0</v>
      </c>
      <c r="Y1794" s="86" t="b">
        <f>('FORMULARIO '!BQ1832)</f>
        <v>0</v>
      </c>
      <c r="Z1794" s="86" t="b">
        <f>('FORMULARIO '!BR1832)</f>
        <v>0</v>
      </c>
    </row>
    <row r="1795" spans="1:26" x14ac:dyDescent="0.75">
      <c r="A1795" s="85" t="str">
        <f>_xlfn.CONCAT('FORMULARIO '!G1833,'FORMULARIO '!E1833,'FORMULARIO '!B1833,'FORMULARIO '!E1833,'FORMULARIO '!C1833,'FORMULARIO '!E1833,'FORMULARIO '!P1833)</f>
        <v>8006-Latex Experto y Homologos-Todocolor-Intensa</v>
      </c>
      <c r="B1795" s="85" t="str">
        <f t="shared" ref="B1795:B1858" si="28">(A1795)</f>
        <v>8006-Latex Experto y Homologos-Todocolor-Intensa</v>
      </c>
      <c r="C1795" s="85" t="str">
        <f>('FORMULARIO '!G1833)</f>
        <v>8006</v>
      </c>
      <c r="D1795" s="75">
        <f>('FORMULARIO '!H1833)</f>
        <v>0</v>
      </c>
      <c r="E1795" s="75">
        <f>('FORMULARIO '!I1833)</f>
        <v>0</v>
      </c>
      <c r="F1795" s="75">
        <f>('FORMULARIO '!J1833)</f>
        <v>0</v>
      </c>
      <c r="G1795" s="75">
        <v>0</v>
      </c>
      <c r="H1795" s="75">
        <v>3785</v>
      </c>
      <c r="M1795" s="86">
        <f>('FORMULARIO '!BE1833)</f>
        <v>68.696890834171256</v>
      </c>
      <c r="N1795" s="86" t="b">
        <f>('FORMULARIO '!BF1833)</f>
        <v>0</v>
      </c>
      <c r="O1795" s="86" t="b">
        <f>('FORMULARIO '!BG1833)</f>
        <v>0</v>
      </c>
      <c r="P1795" s="86" t="b">
        <f>('FORMULARIO '!BH1833)</f>
        <v>0</v>
      </c>
      <c r="Q1795" s="86" t="b">
        <f>('FORMULARIO '!BI1833)</f>
        <v>0</v>
      </c>
      <c r="R1795" s="86" t="b">
        <f>('FORMULARIO '!BJ1833)</f>
        <v>0</v>
      </c>
      <c r="S1795" s="86" t="b">
        <f>('FORMULARIO '!BK1833)</f>
        <v>0</v>
      </c>
      <c r="T1795" s="86" t="b">
        <f>('FORMULARIO '!BL1833)</f>
        <v>0</v>
      </c>
      <c r="U1795" s="86" t="b">
        <f>('FORMULARIO '!BM1833)</f>
        <v>0</v>
      </c>
      <c r="V1795" s="86" t="b">
        <f>('FORMULARIO '!BN1833)</f>
        <v>0</v>
      </c>
      <c r="W1795" s="86">
        <f>('FORMULARIO '!BO1833)</f>
        <v>25.876855740225945</v>
      </c>
      <c r="X1795" s="86" t="b">
        <f>('FORMULARIO '!BP1833)</f>
        <v>0</v>
      </c>
      <c r="Y1795" s="86">
        <f>('FORMULARIO '!BQ1833)</f>
        <v>0.30805780643126124</v>
      </c>
      <c r="Z1795" s="86" t="b">
        <f>('FORMULARIO '!BR1833)</f>
        <v>0</v>
      </c>
    </row>
    <row r="1796" spans="1:26" x14ac:dyDescent="0.75">
      <c r="A1796" s="85" t="str">
        <f>_xlfn.CONCAT('FORMULARIO '!G1834,'FORMULARIO '!E1834,'FORMULARIO '!B1834,'FORMULARIO '!E1834,'FORMULARIO '!C1834,'FORMULARIO '!E1834,'FORMULARIO '!P1834)</f>
        <v>8007-Latex Experto y Homologos-Todocolor-Intensa</v>
      </c>
      <c r="B1796" s="85" t="str">
        <f t="shared" si="28"/>
        <v>8007-Latex Experto y Homologos-Todocolor-Intensa</v>
      </c>
      <c r="C1796" s="85" t="str">
        <f>('FORMULARIO '!G1834)</f>
        <v>8007</v>
      </c>
      <c r="D1796" s="75">
        <f>('FORMULARIO '!H1834)</f>
        <v>0</v>
      </c>
      <c r="E1796" s="75">
        <f>('FORMULARIO '!I1834)</f>
        <v>0</v>
      </c>
      <c r="F1796" s="75">
        <f>('FORMULARIO '!J1834)</f>
        <v>0</v>
      </c>
      <c r="G1796" s="75">
        <v>0</v>
      </c>
      <c r="H1796" s="75">
        <v>3785</v>
      </c>
      <c r="M1796" s="86">
        <f>('FORMULARIO '!BE1834)</f>
        <v>16.327063740856847</v>
      </c>
      <c r="N1796" s="86" t="b">
        <f>('FORMULARIO '!BF1834)</f>
        <v>0</v>
      </c>
      <c r="O1796" s="86">
        <f>('FORMULARIO '!BG1834)</f>
        <v>7.3933873543502697</v>
      </c>
      <c r="P1796" s="86" t="b">
        <f>('FORMULARIO '!BH1834)</f>
        <v>0</v>
      </c>
      <c r="Q1796" s="86" t="b">
        <f>('FORMULARIO '!BI1834)</f>
        <v>0</v>
      </c>
      <c r="R1796" s="86" t="b">
        <f>('FORMULARIO '!BJ1834)</f>
        <v>0</v>
      </c>
      <c r="S1796" s="86" t="b">
        <f>('FORMULARIO '!BK1834)</f>
        <v>0</v>
      </c>
      <c r="T1796" s="86" t="b">
        <f>('FORMULARIO '!BL1834)</f>
        <v>0</v>
      </c>
      <c r="U1796" s="86" t="b">
        <f>('FORMULARIO '!BM1834)</f>
        <v>0</v>
      </c>
      <c r="V1796" s="86" t="b">
        <f>('FORMULARIO '!BN1834)</f>
        <v>0</v>
      </c>
      <c r="W1796" s="86">
        <f>('FORMULARIO '!BO1834)</f>
        <v>8.9336763865065763</v>
      </c>
      <c r="X1796" s="86" t="b">
        <f>('FORMULARIO '!BP1834)</f>
        <v>0</v>
      </c>
      <c r="Y1796" s="86" t="b">
        <f>('FORMULARIO '!BQ1834)</f>
        <v>0</v>
      </c>
      <c r="Z1796" s="86" t="b">
        <f>('FORMULARIO '!BR1834)</f>
        <v>0</v>
      </c>
    </row>
    <row r="1797" spans="1:26" x14ac:dyDescent="0.75">
      <c r="A1797" s="85" t="str">
        <f>_xlfn.CONCAT('FORMULARIO '!G1835,'FORMULARIO '!E1835,'FORMULARIO '!B1835,'FORMULARIO '!E1835,'FORMULARIO '!C1835,'FORMULARIO '!E1835,'FORMULARIO '!P1835)</f>
        <v>8008-Latex Experto y Homologos-Todocolor-Media</v>
      </c>
      <c r="B1797" s="85" t="str">
        <f t="shared" si="28"/>
        <v>8008-Latex Experto y Homologos-Todocolor-Media</v>
      </c>
      <c r="C1797" s="85" t="str">
        <f>('FORMULARIO '!G1835)</f>
        <v>8008</v>
      </c>
      <c r="D1797" s="75">
        <f>('FORMULARIO '!H1835)</f>
        <v>0</v>
      </c>
      <c r="E1797" s="75">
        <f>('FORMULARIO '!I1835)</f>
        <v>0</v>
      </c>
      <c r="F1797" s="75">
        <f>('FORMULARIO '!J1835)</f>
        <v>0</v>
      </c>
      <c r="G1797" s="75">
        <v>0</v>
      </c>
      <c r="H1797" s="75">
        <v>3785</v>
      </c>
      <c r="M1797" s="86">
        <f>('FORMULARIO '!BE1835)</f>
        <v>16.019005934425582</v>
      </c>
      <c r="N1797" s="86" t="b">
        <f>('FORMULARIO '!BF1835)</f>
        <v>0</v>
      </c>
      <c r="O1797" s="86" t="b">
        <f>('FORMULARIO '!BG1835)</f>
        <v>0</v>
      </c>
      <c r="P1797" s="86" t="b">
        <f>('FORMULARIO '!BH1835)</f>
        <v>0</v>
      </c>
      <c r="Q1797" s="86" t="b">
        <f>('FORMULARIO '!BI1835)</f>
        <v>0</v>
      </c>
      <c r="R1797" s="86" t="b">
        <f>('FORMULARIO '!BJ1835)</f>
        <v>0</v>
      </c>
      <c r="S1797" s="86">
        <f>('FORMULARIO '!BK1835)</f>
        <v>3.6966936771751349</v>
      </c>
      <c r="T1797" s="86" t="b">
        <f>('FORMULARIO '!BL1835)</f>
        <v>0</v>
      </c>
      <c r="U1797" s="86" t="b">
        <f>('FORMULARIO '!BM1835)</f>
        <v>0</v>
      </c>
      <c r="V1797" s="86" t="b">
        <f>('FORMULARIO '!BN1835)</f>
        <v>0</v>
      </c>
      <c r="W1797" s="86">
        <f>('FORMULARIO '!BO1835)</f>
        <v>5.5450405157627021</v>
      </c>
      <c r="X1797" s="86" t="b">
        <f>('FORMULARIO '!BP1835)</f>
        <v>0</v>
      </c>
      <c r="Y1797" s="86" t="b">
        <f>('FORMULARIO '!BQ1835)</f>
        <v>0</v>
      </c>
      <c r="Z1797" s="86" t="b">
        <f>('FORMULARIO '!BR1835)</f>
        <v>0</v>
      </c>
    </row>
    <row r="1798" spans="1:26" x14ac:dyDescent="0.75">
      <c r="A1798" s="85" t="str">
        <f>_xlfn.CONCAT('FORMULARIO '!G1836,'FORMULARIO '!E1836,'FORMULARIO '!B1836,'FORMULARIO '!E1836,'FORMULARIO '!C1836,'FORMULARIO '!E1836,'FORMULARIO '!P1836)</f>
        <v>8009-Latex Experto y Homologos-Todocolor-Media</v>
      </c>
      <c r="B1798" s="85" t="str">
        <f t="shared" si="28"/>
        <v>8009-Latex Experto y Homologos-Todocolor-Media</v>
      </c>
      <c r="C1798" s="85" t="str">
        <f>('FORMULARIO '!G1836)</f>
        <v>8009</v>
      </c>
      <c r="D1798" s="75">
        <f>('FORMULARIO '!H1836)</f>
        <v>0</v>
      </c>
      <c r="E1798" s="75">
        <f>('FORMULARIO '!I1836)</f>
        <v>0</v>
      </c>
      <c r="F1798" s="75">
        <f>('FORMULARIO '!J1836)</f>
        <v>0</v>
      </c>
      <c r="G1798" s="75">
        <v>0</v>
      </c>
      <c r="H1798" s="75">
        <v>3785</v>
      </c>
      <c r="M1798" s="86">
        <f>('FORMULARIO '!BE1836)</f>
        <v>9.2417341929378374</v>
      </c>
      <c r="N1798" s="86" t="b">
        <f>('FORMULARIO '!BF1836)</f>
        <v>0</v>
      </c>
      <c r="O1798" s="86" t="b">
        <f>('FORMULARIO '!BG1836)</f>
        <v>0</v>
      </c>
      <c r="P1798" s="86" t="b">
        <f>('FORMULARIO '!BH1836)</f>
        <v>0</v>
      </c>
      <c r="Q1798" s="86" t="b">
        <f>('FORMULARIO '!BI1836)</f>
        <v>0</v>
      </c>
      <c r="R1798" s="86" t="b">
        <f>('FORMULARIO '!BJ1836)</f>
        <v>0</v>
      </c>
      <c r="S1798" s="86" t="b">
        <f>('FORMULARIO '!BK1836)</f>
        <v>0</v>
      </c>
      <c r="T1798" s="86" t="b">
        <f>('FORMULARIO '!BL1836)</f>
        <v>0</v>
      </c>
      <c r="U1798" s="86" t="b">
        <f>('FORMULARIO '!BM1836)</f>
        <v>0</v>
      </c>
      <c r="V1798" s="86">
        <f>('FORMULARIO '!BN1836)</f>
        <v>0.92417341929378372</v>
      </c>
      <c r="W1798" s="86">
        <f>('FORMULARIO '!BO1836)</f>
        <v>2.4644624514500899</v>
      </c>
      <c r="X1798" s="86" t="b">
        <f>('FORMULARIO '!BP1836)</f>
        <v>0</v>
      </c>
      <c r="Y1798" s="86" t="b">
        <f>('FORMULARIO '!BQ1836)</f>
        <v>0</v>
      </c>
      <c r="Z1798" s="86" t="b">
        <f>('FORMULARIO '!BR1836)</f>
        <v>0</v>
      </c>
    </row>
    <row r="1799" spans="1:26" x14ac:dyDescent="0.75">
      <c r="A1799" s="85" t="str">
        <f>_xlfn.CONCAT('FORMULARIO '!G1837,'FORMULARIO '!E1837,'FORMULARIO '!B1837,'FORMULARIO '!E1837,'FORMULARIO '!C1837,'FORMULARIO '!E1837,'FORMULARIO '!P1837)</f>
        <v>8010-Latex Experto y Homologos-Todocolor-Blanca</v>
      </c>
      <c r="B1799" s="85" t="str">
        <f t="shared" si="28"/>
        <v>8010-Latex Experto y Homologos-Todocolor-Blanca</v>
      </c>
      <c r="C1799" s="85" t="str">
        <f>('FORMULARIO '!G1837)</f>
        <v>8010</v>
      </c>
      <c r="D1799" s="75">
        <f>('FORMULARIO '!H1837)</f>
        <v>0</v>
      </c>
      <c r="E1799" s="75">
        <f>('FORMULARIO '!I1837)</f>
        <v>0</v>
      </c>
      <c r="F1799" s="75">
        <f>('FORMULARIO '!J1837)</f>
        <v>0</v>
      </c>
      <c r="G1799" s="75">
        <v>0</v>
      </c>
      <c r="H1799" s="75">
        <v>3785</v>
      </c>
      <c r="M1799" s="86" t="b">
        <f>('FORMULARIO '!BE1837)</f>
        <v>0</v>
      </c>
      <c r="N1799" s="86" t="b">
        <f>('FORMULARIO '!BF1837)</f>
        <v>0</v>
      </c>
      <c r="O1799" s="86">
        <f>('FORMULARIO '!BG1837)</f>
        <v>19.715699611600719</v>
      </c>
      <c r="P1799" s="86" t="b">
        <f>('FORMULARIO '!BH1837)</f>
        <v>0</v>
      </c>
      <c r="Q1799" s="86" t="b">
        <f>('FORMULARIO '!BI1837)</f>
        <v>0</v>
      </c>
      <c r="R1799" s="86" t="b">
        <f>('FORMULARIO '!BJ1837)</f>
        <v>0</v>
      </c>
      <c r="S1799" s="86" t="b">
        <f>('FORMULARIO '!BK1837)</f>
        <v>0</v>
      </c>
      <c r="T1799" s="86" t="b">
        <f>('FORMULARIO '!BL1837)</f>
        <v>0</v>
      </c>
      <c r="U1799" s="86">
        <f>('FORMULARIO '!BM1837)</f>
        <v>1.232231225725045</v>
      </c>
      <c r="V1799" s="86">
        <f>('FORMULARIO '!BN1837)</f>
        <v>5.8530983221939632</v>
      </c>
      <c r="W1799" s="86" t="b">
        <f>('FORMULARIO '!BO1837)</f>
        <v>0</v>
      </c>
      <c r="X1799" s="86" t="b">
        <f>('FORMULARIO '!BP1837)</f>
        <v>0</v>
      </c>
      <c r="Y1799" s="86" t="b">
        <f>('FORMULARIO '!BQ1837)</f>
        <v>0</v>
      </c>
      <c r="Z1799" s="86" t="b">
        <f>('FORMULARIO '!BR1837)</f>
        <v>0</v>
      </c>
    </row>
    <row r="1800" spans="1:26" x14ac:dyDescent="0.75">
      <c r="A1800" s="85" t="str">
        <f>_xlfn.CONCAT('FORMULARIO '!G1838,'FORMULARIO '!E1838,'FORMULARIO '!B1838,'FORMULARIO '!E1838,'FORMULARIO '!C1838,'FORMULARIO '!E1838,'FORMULARIO '!P1838)</f>
        <v>8011-Latex Experto y Homologos-Todocolor-Blanca</v>
      </c>
      <c r="B1800" s="85" t="str">
        <f t="shared" si="28"/>
        <v>8011-Latex Experto y Homologos-Todocolor-Blanca</v>
      </c>
      <c r="C1800" s="85" t="str">
        <f>('FORMULARIO '!G1838)</f>
        <v>8011</v>
      </c>
      <c r="D1800" s="75">
        <f>('FORMULARIO '!H1838)</f>
        <v>0</v>
      </c>
      <c r="E1800" s="75">
        <f>('FORMULARIO '!I1838)</f>
        <v>0</v>
      </c>
      <c r="F1800" s="75">
        <f>('FORMULARIO '!J1838)</f>
        <v>0</v>
      </c>
      <c r="G1800" s="75">
        <v>0</v>
      </c>
      <c r="H1800" s="75">
        <v>3785</v>
      </c>
      <c r="M1800" s="86">
        <f>('FORMULARIO '!BE1838)</f>
        <v>0.61611561286252248</v>
      </c>
      <c r="N1800" s="86" t="b">
        <f>('FORMULARIO '!BF1838)</f>
        <v>0</v>
      </c>
      <c r="O1800" s="86">
        <f>('FORMULARIO '!BG1838)</f>
        <v>9.8578498058003596</v>
      </c>
      <c r="P1800" s="86" t="b">
        <f>('FORMULARIO '!BH1838)</f>
        <v>0</v>
      </c>
      <c r="Q1800" s="86" t="b">
        <f>('FORMULARIO '!BI1838)</f>
        <v>0</v>
      </c>
      <c r="R1800" s="86" t="b">
        <f>('FORMULARIO '!BJ1838)</f>
        <v>0</v>
      </c>
      <c r="S1800" s="86">
        <f>('FORMULARIO '!BK1838)</f>
        <v>4.6208670964689187</v>
      </c>
      <c r="T1800" s="86" t="b">
        <f>('FORMULARIO '!BL1838)</f>
        <v>0</v>
      </c>
      <c r="U1800" s="86" t="b">
        <f>('FORMULARIO '!BM1838)</f>
        <v>0</v>
      </c>
      <c r="V1800" s="86" t="b">
        <f>('FORMULARIO '!BN1838)</f>
        <v>0</v>
      </c>
      <c r="W1800" s="86" t="b">
        <f>('FORMULARIO '!BO1838)</f>
        <v>0</v>
      </c>
      <c r="X1800" s="86" t="b">
        <f>('FORMULARIO '!BP1838)</f>
        <v>0</v>
      </c>
      <c r="Y1800" s="86" t="b">
        <f>('FORMULARIO '!BQ1838)</f>
        <v>0</v>
      </c>
      <c r="Z1800" s="86" t="b">
        <f>('FORMULARIO '!BR1838)</f>
        <v>0</v>
      </c>
    </row>
    <row r="1801" spans="1:26" x14ac:dyDescent="0.75">
      <c r="A1801" s="85" t="str">
        <f>_xlfn.CONCAT('FORMULARIO '!G1839,'FORMULARIO '!E1839,'FORMULARIO '!B1839,'FORMULARIO '!E1839,'FORMULARIO '!C1839,'FORMULARIO '!E1839,'FORMULARIO '!P1839)</f>
        <v>8012-Latex Experto y Homologos-Todocolor-Blanca</v>
      </c>
      <c r="B1801" s="85" t="str">
        <f t="shared" si="28"/>
        <v>8012-Latex Experto y Homologos-Todocolor-Blanca</v>
      </c>
      <c r="C1801" s="85" t="str">
        <f>('FORMULARIO '!G1839)</f>
        <v>8012</v>
      </c>
      <c r="D1801" s="75">
        <f>('FORMULARIO '!H1839)</f>
        <v>0</v>
      </c>
      <c r="E1801" s="75">
        <f>('FORMULARIO '!I1839)</f>
        <v>0</v>
      </c>
      <c r="F1801" s="75">
        <f>('FORMULARIO '!J1839)</f>
        <v>0</v>
      </c>
      <c r="G1801" s="75">
        <v>0</v>
      </c>
      <c r="H1801" s="75">
        <v>3785</v>
      </c>
      <c r="M1801" s="86">
        <f>('FORMULARIO '!BE1839)</f>
        <v>2.4644624514500899</v>
      </c>
      <c r="N1801" s="86" t="b">
        <f>('FORMULARIO '!BF1839)</f>
        <v>0</v>
      </c>
      <c r="O1801" s="86" t="b">
        <f>('FORMULARIO '!BG1839)</f>
        <v>0</v>
      </c>
      <c r="P1801" s="86" t="b">
        <f>('FORMULARIO '!BH1839)</f>
        <v>0</v>
      </c>
      <c r="Q1801" s="86" t="b">
        <f>('FORMULARIO '!BI1839)</f>
        <v>0</v>
      </c>
      <c r="R1801" s="86">
        <f>('FORMULARIO '!BJ1839)</f>
        <v>0.61611561286252248</v>
      </c>
      <c r="S1801" s="86">
        <f>('FORMULARIO '!BK1839)</f>
        <v>1.5402890321563063</v>
      </c>
      <c r="T1801" s="86" t="b">
        <f>('FORMULARIO '!BL1839)</f>
        <v>0</v>
      </c>
      <c r="U1801" s="86" t="b">
        <f>('FORMULARIO '!BM1839)</f>
        <v>0</v>
      </c>
      <c r="V1801" s="86" t="b">
        <f>('FORMULARIO '!BN1839)</f>
        <v>0</v>
      </c>
      <c r="W1801" s="86" t="b">
        <f>('FORMULARIO '!BO1839)</f>
        <v>0</v>
      </c>
      <c r="X1801" s="86" t="b">
        <f>('FORMULARIO '!BP1839)</f>
        <v>0</v>
      </c>
      <c r="Y1801" s="86" t="b">
        <f>('FORMULARIO '!BQ1839)</f>
        <v>0</v>
      </c>
      <c r="Z1801" s="86" t="b">
        <f>('FORMULARIO '!BR1839)</f>
        <v>0</v>
      </c>
    </row>
    <row r="1802" spans="1:26" x14ac:dyDescent="0.75">
      <c r="A1802" s="85" t="str">
        <f>_xlfn.CONCAT('FORMULARIO '!G1840,'FORMULARIO '!E1840,'FORMULARIO '!B1840,'FORMULARIO '!E1840,'FORMULARIO '!C1840,'FORMULARIO '!E1840,'FORMULARIO '!P1840)</f>
        <v>8014-Latex Experto y Homologos-Todocolor-Intensa</v>
      </c>
      <c r="B1802" s="85" t="str">
        <f t="shared" si="28"/>
        <v>8014-Latex Experto y Homologos-Todocolor-Intensa</v>
      </c>
      <c r="C1802" s="85" t="str">
        <f>('FORMULARIO '!G1840)</f>
        <v>8014</v>
      </c>
      <c r="D1802" s="75">
        <f>('FORMULARIO '!H1840)</f>
        <v>0</v>
      </c>
      <c r="E1802" s="75">
        <f>('FORMULARIO '!I1840)</f>
        <v>0</v>
      </c>
      <c r="F1802" s="75">
        <f>('FORMULARIO '!J1840)</f>
        <v>0</v>
      </c>
      <c r="G1802" s="75">
        <v>0</v>
      </c>
      <c r="H1802" s="75">
        <v>3785</v>
      </c>
      <c r="M1802" s="86" t="b">
        <f>('FORMULARIO '!BE1840)</f>
        <v>0</v>
      </c>
      <c r="N1802" s="86" t="b">
        <f>('FORMULARIO '!BF1840)</f>
        <v>0</v>
      </c>
      <c r="O1802" s="86" t="b">
        <f>('FORMULARIO '!BG1840)</f>
        <v>0</v>
      </c>
      <c r="P1802" s="86">
        <f>('FORMULARIO '!BH1840)</f>
        <v>2.1564046450188288</v>
      </c>
      <c r="Q1802" s="86" t="b">
        <f>('FORMULARIO '!BI1840)</f>
        <v>0</v>
      </c>
      <c r="R1802" s="86" t="b">
        <f>('FORMULARIO '!BJ1840)</f>
        <v>0</v>
      </c>
      <c r="S1802" s="86" t="b">
        <f>('FORMULARIO '!BK1840)</f>
        <v>0</v>
      </c>
      <c r="T1802" s="86" t="b">
        <f>('FORMULARIO '!BL1840)</f>
        <v>0</v>
      </c>
      <c r="U1802" s="86">
        <f>('FORMULARIO '!BM1840)</f>
        <v>128.46010528183595</v>
      </c>
      <c r="V1802" s="86" t="b">
        <f>('FORMULARIO '!BN1840)</f>
        <v>0</v>
      </c>
      <c r="W1802" s="86">
        <f>('FORMULARIO '!BO1840)</f>
        <v>36.96693677175135</v>
      </c>
      <c r="X1802" s="86" t="b">
        <f>('FORMULARIO '!BP1840)</f>
        <v>0</v>
      </c>
      <c r="Y1802" s="86" t="b">
        <f>('FORMULARIO '!BQ1840)</f>
        <v>0</v>
      </c>
      <c r="Z1802" s="86" t="b">
        <f>('FORMULARIO '!BR1840)</f>
        <v>0</v>
      </c>
    </row>
    <row r="1803" spans="1:26" x14ac:dyDescent="0.75">
      <c r="A1803" s="85" t="str">
        <f>_xlfn.CONCAT('FORMULARIO '!G1841,'FORMULARIO '!E1841,'FORMULARIO '!B1841,'FORMULARIO '!E1841,'FORMULARIO '!C1841,'FORMULARIO '!E1841,'FORMULARIO '!P1841)</f>
        <v>8015-Latex Experto y Homologos-Todocolor-Intensa</v>
      </c>
      <c r="B1803" s="85" t="str">
        <f t="shared" si="28"/>
        <v>8015-Latex Experto y Homologos-Todocolor-Intensa</v>
      </c>
      <c r="C1803" s="85" t="str">
        <f>('FORMULARIO '!G1841)</f>
        <v>8015</v>
      </c>
      <c r="D1803" s="75">
        <f>('FORMULARIO '!H1841)</f>
        <v>0</v>
      </c>
      <c r="E1803" s="75">
        <f>('FORMULARIO '!I1841)</f>
        <v>0</v>
      </c>
      <c r="F1803" s="75">
        <f>('FORMULARIO '!J1841)</f>
        <v>0</v>
      </c>
      <c r="G1803" s="75">
        <v>0</v>
      </c>
      <c r="H1803" s="75">
        <v>3785</v>
      </c>
      <c r="M1803" s="86" t="b">
        <f>('FORMULARIO '!BE1841)</f>
        <v>0</v>
      </c>
      <c r="N1803" s="86" t="b">
        <f>('FORMULARIO '!BF1841)</f>
        <v>0</v>
      </c>
      <c r="O1803" s="86" t="b">
        <f>('FORMULARIO '!BG1841)</f>
        <v>0</v>
      </c>
      <c r="P1803" s="86" t="b">
        <f>('FORMULARIO '!BH1841)</f>
        <v>0</v>
      </c>
      <c r="Q1803" s="86" t="b">
        <f>('FORMULARIO '!BI1841)</f>
        <v>0</v>
      </c>
      <c r="R1803" s="86">
        <f>('FORMULARIO '!BJ1841)</f>
        <v>5.8530983221939632</v>
      </c>
      <c r="S1803" s="86" t="b">
        <f>('FORMULARIO '!BK1841)</f>
        <v>0</v>
      </c>
      <c r="T1803" s="86" t="b">
        <f>('FORMULARIO '!BL1841)</f>
        <v>0</v>
      </c>
      <c r="U1803" s="86">
        <f>('FORMULARIO '!BM1841)</f>
        <v>28.957433804538557</v>
      </c>
      <c r="V1803" s="86" t="b">
        <f>('FORMULARIO '!BN1841)</f>
        <v>0</v>
      </c>
      <c r="W1803" s="86">
        <f>('FORMULARIO '!BO1841)</f>
        <v>12.32231225725045</v>
      </c>
      <c r="X1803" s="86" t="b">
        <f>('FORMULARIO '!BP1841)</f>
        <v>0</v>
      </c>
      <c r="Y1803" s="86" t="b">
        <f>('FORMULARIO '!BQ1841)</f>
        <v>0</v>
      </c>
      <c r="Z1803" s="86" t="b">
        <f>('FORMULARIO '!BR1841)</f>
        <v>0</v>
      </c>
    </row>
    <row r="1804" spans="1:26" x14ac:dyDescent="0.75">
      <c r="A1804" s="85" t="str">
        <f>_xlfn.CONCAT('FORMULARIO '!G1842,'FORMULARIO '!E1842,'FORMULARIO '!B1842,'FORMULARIO '!E1842,'FORMULARIO '!C1842,'FORMULARIO '!E1842,'FORMULARIO '!P1842)</f>
        <v>8016-Latex Experto y Homologos-Todocolor-Media</v>
      </c>
      <c r="B1804" s="85" t="str">
        <f t="shared" si="28"/>
        <v>8016-Latex Experto y Homologos-Todocolor-Media</v>
      </c>
      <c r="C1804" s="85" t="str">
        <f>('FORMULARIO '!G1842)</f>
        <v>8016</v>
      </c>
      <c r="D1804" s="75">
        <f>('FORMULARIO '!H1842)</f>
        <v>0</v>
      </c>
      <c r="E1804" s="75">
        <f>('FORMULARIO '!I1842)</f>
        <v>0</v>
      </c>
      <c r="F1804" s="75">
        <f>('FORMULARIO '!J1842)</f>
        <v>0</v>
      </c>
      <c r="G1804" s="75">
        <v>0</v>
      </c>
      <c r="H1804" s="75">
        <v>3785</v>
      </c>
      <c r="M1804" s="86" t="b">
        <f>('FORMULARIO '!BE1842)</f>
        <v>0</v>
      </c>
      <c r="N1804" s="86" t="b">
        <f>('FORMULARIO '!BF1842)</f>
        <v>0</v>
      </c>
      <c r="O1804" s="86" t="b">
        <f>('FORMULARIO '!BG1842)</f>
        <v>0</v>
      </c>
      <c r="P1804" s="86" t="b">
        <f>('FORMULARIO '!BH1842)</f>
        <v>0</v>
      </c>
      <c r="Q1804" s="86" t="b">
        <f>('FORMULARIO '!BI1842)</f>
        <v>0</v>
      </c>
      <c r="R1804" s="86" t="b">
        <f>('FORMULARIO '!BJ1842)</f>
        <v>0</v>
      </c>
      <c r="S1804" s="86" t="b">
        <f>('FORMULARIO '!BK1842)</f>
        <v>0</v>
      </c>
      <c r="T1804" s="86">
        <f>('FORMULARIO '!BL1842)</f>
        <v>1.232231225725045</v>
      </c>
      <c r="U1804" s="86">
        <f>('FORMULARIO '!BM1842)</f>
        <v>31.113838449557385</v>
      </c>
      <c r="V1804" s="86" t="b">
        <f>('FORMULARIO '!BN1842)</f>
        <v>0</v>
      </c>
      <c r="W1804" s="86">
        <f>('FORMULARIO '!BO1842)</f>
        <v>12.014254450819189</v>
      </c>
      <c r="X1804" s="86" t="b">
        <f>('FORMULARIO '!BP1842)</f>
        <v>0</v>
      </c>
      <c r="Y1804" s="86" t="b">
        <f>('FORMULARIO '!BQ1842)</f>
        <v>0</v>
      </c>
      <c r="Z1804" s="86" t="b">
        <f>('FORMULARIO '!BR1842)</f>
        <v>0</v>
      </c>
    </row>
    <row r="1805" spans="1:26" x14ac:dyDescent="0.75">
      <c r="A1805" s="85" t="str">
        <f>_xlfn.CONCAT('FORMULARIO '!G1843,'FORMULARIO '!E1843,'FORMULARIO '!B1843,'FORMULARIO '!E1843,'FORMULARIO '!C1843,'FORMULARIO '!E1843,'FORMULARIO '!P1843)</f>
        <v>8017-Latex Experto y Homologos-Todocolor-Media</v>
      </c>
      <c r="B1805" s="85" t="str">
        <f t="shared" si="28"/>
        <v>8017-Latex Experto y Homologos-Todocolor-Media</v>
      </c>
      <c r="C1805" s="85" t="str">
        <f>('FORMULARIO '!G1843)</f>
        <v>8017</v>
      </c>
      <c r="D1805" s="75">
        <f>('FORMULARIO '!H1843)</f>
        <v>0</v>
      </c>
      <c r="E1805" s="75">
        <f>('FORMULARIO '!I1843)</f>
        <v>0</v>
      </c>
      <c r="F1805" s="75">
        <f>('FORMULARIO '!J1843)</f>
        <v>0</v>
      </c>
      <c r="G1805" s="75">
        <v>0</v>
      </c>
      <c r="H1805" s="75">
        <v>3785</v>
      </c>
      <c r="M1805" s="86">
        <f>('FORMULARIO '!BE1843)</f>
        <v>11.090081031525404</v>
      </c>
      <c r="N1805" s="86" t="b">
        <f>('FORMULARIO '!BF1843)</f>
        <v>0</v>
      </c>
      <c r="O1805" s="86" t="b">
        <f>('FORMULARIO '!BG1843)</f>
        <v>0</v>
      </c>
      <c r="P1805" s="86" t="b">
        <f>('FORMULARIO '!BH1843)</f>
        <v>0</v>
      </c>
      <c r="Q1805" s="86" t="b">
        <f>('FORMULARIO '!BI1843)</f>
        <v>0</v>
      </c>
      <c r="R1805" s="86" t="b">
        <f>('FORMULARIO '!BJ1843)</f>
        <v>0</v>
      </c>
      <c r="S1805" s="86" t="b">
        <f>('FORMULARIO '!BK1843)</f>
        <v>0</v>
      </c>
      <c r="T1805" s="86" t="b">
        <f>('FORMULARIO '!BL1843)</f>
        <v>0</v>
      </c>
      <c r="U1805" s="86">
        <f>('FORMULARIO '!BM1843)</f>
        <v>2.1564046450188288</v>
      </c>
      <c r="V1805" s="86" t="b">
        <f>('FORMULARIO '!BN1843)</f>
        <v>0</v>
      </c>
      <c r="W1805" s="86">
        <f>('FORMULARIO '!BO1843)</f>
        <v>4.0047514836063955</v>
      </c>
      <c r="X1805" s="86" t="b">
        <f>('FORMULARIO '!BP1843)</f>
        <v>0</v>
      </c>
      <c r="Y1805" s="86" t="b">
        <f>('FORMULARIO '!BQ1843)</f>
        <v>0</v>
      </c>
      <c r="Z1805" s="86" t="b">
        <f>('FORMULARIO '!BR1843)</f>
        <v>0</v>
      </c>
    </row>
    <row r="1806" spans="1:26" x14ac:dyDescent="0.75">
      <c r="A1806" s="85" t="str">
        <f>_xlfn.CONCAT('FORMULARIO '!G1844,'FORMULARIO '!E1844,'FORMULARIO '!B1844,'FORMULARIO '!E1844,'FORMULARIO '!C1844,'FORMULARIO '!E1844,'FORMULARIO '!P1844)</f>
        <v>8018-Latex Experto y Homologos-Todocolor-Blanca</v>
      </c>
      <c r="B1806" s="85" t="str">
        <f t="shared" si="28"/>
        <v>8018-Latex Experto y Homologos-Todocolor-Blanca</v>
      </c>
      <c r="C1806" s="85" t="str">
        <f>('FORMULARIO '!G1844)</f>
        <v>8018</v>
      </c>
      <c r="D1806" s="75">
        <f>('FORMULARIO '!H1844)</f>
        <v>0</v>
      </c>
      <c r="E1806" s="75">
        <f>('FORMULARIO '!I1844)</f>
        <v>0</v>
      </c>
      <c r="F1806" s="75">
        <f>('FORMULARIO '!J1844)</f>
        <v>0</v>
      </c>
      <c r="G1806" s="75">
        <v>0</v>
      </c>
      <c r="H1806" s="75">
        <v>3785</v>
      </c>
      <c r="M1806" s="86">
        <f>('FORMULARIO '!BE1844)</f>
        <v>6.7772717414877475</v>
      </c>
      <c r="N1806" s="86" t="b">
        <f>('FORMULARIO '!BF1844)</f>
        <v>0</v>
      </c>
      <c r="O1806" s="86" t="b">
        <f>('FORMULARIO '!BG1844)</f>
        <v>0</v>
      </c>
      <c r="P1806" s="86" t="b">
        <f>('FORMULARIO '!BH1844)</f>
        <v>0</v>
      </c>
      <c r="Q1806" s="86" t="b">
        <f>('FORMULARIO '!BI1844)</f>
        <v>0</v>
      </c>
      <c r="R1806" s="86" t="b">
        <f>('FORMULARIO '!BJ1844)</f>
        <v>0</v>
      </c>
      <c r="S1806" s="86" t="b">
        <f>('FORMULARIO '!BK1844)</f>
        <v>0</v>
      </c>
      <c r="T1806" s="86" t="b">
        <f>('FORMULARIO '!BL1844)</f>
        <v>0</v>
      </c>
      <c r="U1806" s="86">
        <f>('FORMULARIO '!BM1844)</f>
        <v>2.1564046450188288</v>
      </c>
      <c r="V1806" s="86" t="b">
        <f>('FORMULARIO '!BN1844)</f>
        <v>0</v>
      </c>
      <c r="W1806" s="86">
        <f>('FORMULARIO '!BO1844)</f>
        <v>2.4644624514500899</v>
      </c>
      <c r="X1806" s="86" t="b">
        <f>('FORMULARIO '!BP1844)</f>
        <v>0</v>
      </c>
      <c r="Y1806" s="86" t="b">
        <f>('FORMULARIO '!BQ1844)</f>
        <v>0</v>
      </c>
      <c r="Z1806" s="86" t="b">
        <f>('FORMULARIO '!BR1844)</f>
        <v>0</v>
      </c>
    </row>
    <row r="1807" spans="1:26" x14ac:dyDescent="0.75">
      <c r="A1807" s="85" t="str">
        <f>_xlfn.CONCAT('FORMULARIO '!G1845,'FORMULARIO '!E1845,'FORMULARIO '!B1845,'FORMULARIO '!E1845,'FORMULARIO '!C1845,'FORMULARIO '!E1845,'FORMULARIO '!P1845)</f>
        <v>8019-Latex Experto y Homologos-Todocolor-Blanca</v>
      </c>
      <c r="B1807" s="85" t="str">
        <f t="shared" si="28"/>
        <v>8019-Latex Experto y Homologos-Todocolor-Blanca</v>
      </c>
      <c r="C1807" s="85" t="str">
        <f>('FORMULARIO '!G1845)</f>
        <v>8019</v>
      </c>
      <c r="D1807" s="75">
        <f>('FORMULARIO '!H1845)</f>
        <v>0</v>
      </c>
      <c r="E1807" s="75">
        <f>('FORMULARIO '!I1845)</f>
        <v>0</v>
      </c>
      <c r="F1807" s="75">
        <f>('FORMULARIO '!J1845)</f>
        <v>0</v>
      </c>
      <c r="G1807" s="75">
        <v>0</v>
      </c>
      <c r="H1807" s="75">
        <v>3785</v>
      </c>
      <c r="M1807" s="86">
        <f>('FORMULARIO '!BE1845)</f>
        <v>1.8483468385875674</v>
      </c>
      <c r="N1807" s="86" t="b">
        <f>('FORMULARIO '!BF1845)</f>
        <v>0</v>
      </c>
      <c r="O1807" s="86">
        <f>('FORMULARIO '!BG1845)</f>
        <v>2.1564046450188288</v>
      </c>
      <c r="P1807" s="86" t="b">
        <f>('FORMULARIO '!BH1845)</f>
        <v>0</v>
      </c>
      <c r="Q1807" s="86" t="b">
        <f>('FORMULARIO '!BI1845)</f>
        <v>0</v>
      </c>
      <c r="R1807" s="86" t="b">
        <f>('FORMULARIO '!BJ1845)</f>
        <v>0</v>
      </c>
      <c r="S1807" s="86" t="b">
        <f>('FORMULARIO '!BK1845)</f>
        <v>0</v>
      </c>
      <c r="T1807" s="86" t="b">
        <f>('FORMULARIO '!BL1845)</f>
        <v>0</v>
      </c>
      <c r="U1807" s="86" t="b">
        <f>('FORMULARIO '!BM1845)</f>
        <v>0</v>
      </c>
      <c r="V1807" s="86" t="b">
        <f>('FORMULARIO '!BN1845)</f>
        <v>0</v>
      </c>
      <c r="W1807" s="86">
        <f>('FORMULARIO '!BO1845)</f>
        <v>0.92417341929378372</v>
      </c>
      <c r="X1807" s="86" t="b">
        <f>('FORMULARIO '!BP1845)</f>
        <v>0</v>
      </c>
      <c r="Y1807" s="86" t="b">
        <f>('FORMULARIO '!BQ1845)</f>
        <v>0</v>
      </c>
      <c r="Z1807" s="86" t="b">
        <f>('FORMULARIO '!BR1845)</f>
        <v>0</v>
      </c>
    </row>
    <row r="1808" spans="1:26" x14ac:dyDescent="0.75">
      <c r="A1808" s="85" t="str">
        <f>_xlfn.CONCAT('FORMULARIO '!G1846,'FORMULARIO '!E1846,'FORMULARIO '!B1846,'FORMULARIO '!E1846,'FORMULARIO '!C1846,'FORMULARIO '!E1846,'FORMULARIO '!P1846)</f>
        <v>8020-Latex Experto y Homologos-Todocolor-Blanca</v>
      </c>
      <c r="B1808" s="85" t="str">
        <f t="shared" si="28"/>
        <v>8020-Latex Experto y Homologos-Todocolor-Blanca</v>
      </c>
      <c r="C1808" s="85" t="str">
        <f>('FORMULARIO '!G1846)</f>
        <v>8020</v>
      </c>
      <c r="D1808" s="75">
        <f>('FORMULARIO '!H1846)</f>
        <v>0</v>
      </c>
      <c r="E1808" s="75">
        <f>('FORMULARIO '!I1846)</f>
        <v>0</v>
      </c>
      <c r="F1808" s="75">
        <f>('FORMULARIO '!J1846)</f>
        <v>0</v>
      </c>
      <c r="G1808" s="75">
        <v>0</v>
      </c>
      <c r="H1808" s="75">
        <v>3785</v>
      </c>
      <c r="M1808" s="86">
        <f>('FORMULARIO '!BE1846)</f>
        <v>0.92417341929378372</v>
      </c>
      <c r="N1808" s="86" t="b">
        <f>('FORMULARIO '!BF1846)</f>
        <v>0</v>
      </c>
      <c r="O1808" s="86" t="b">
        <f>('FORMULARIO '!BG1846)</f>
        <v>0</v>
      </c>
      <c r="P1808" s="86" t="b">
        <f>('FORMULARIO '!BH1846)</f>
        <v>0</v>
      </c>
      <c r="Q1808" s="86" t="b">
        <f>('FORMULARIO '!BI1846)</f>
        <v>0</v>
      </c>
      <c r="R1808" s="86">
        <f>('FORMULARIO '!BJ1846)</f>
        <v>0.92417341929378372</v>
      </c>
      <c r="S1808" s="86">
        <f>('FORMULARIO '!BK1846)</f>
        <v>0.61611561286252248</v>
      </c>
      <c r="T1808" s="86" t="b">
        <f>('FORMULARIO '!BL1846)</f>
        <v>0</v>
      </c>
      <c r="U1808" s="86" t="b">
        <f>('FORMULARIO '!BM1846)</f>
        <v>0</v>
      </c>
      <c r="V1808" s="86" t="b">
        <f>('FORMULARIO '!BN1846)</f>
        <v>0</v>
      </c>
      <c r="W1808" s="86" t="b">
        <f>('FORMULARIO '!BO1846)</f>
        <v>0</v>
      </c>
      <c r="X1808" s="86" t="b">
        <f>('FORMULARIO '!BP1846)</f>
        <v>0</v>
      </c>
      <c r="Y1808" s="86" t="b">
        <f>('FORMULARIO '!BQ1846)</f>
        <v>0</v>
      </c>
      <c r="Z1808" s="86" t="b">
        <f>('FORMULARIO '!BR1846)</f>
        <v>0</v>
      </c>
    </row>
    <row r="1809" spans="1:26" x14ac:dyDescent="0.75">
      <c r="A1809" s="85" t="str">
        <f>_xlfn.CONCAT('FORMULARIO '!G1847,'FORMULARIO '!E1847,'FORMULARIO '!B1847,'FORMULARIO '!E1847,'FORMULARIO '!C1847,'FORMULARIO '!E1847,'FORMULARIO '!P1847)</f>
        <v>8022-Latex Experto y Homologos-Todocolor-Intensa</v>
      </c>
      <c r="B1809" s="85" t="str">
        <f t="shared" si="28"/>
        <v>8022-Latex Experto y Homologos-Todocolor-Intensa</v>
      </c>
      <c r="C1809" s="85" t="str">
        <f>('FORMULARIO '!G1847)</f>
        <v>8022</v>
      </c>
      <c r="D1809" s="75">
        <f>('FORMULARIO '!H1847)</f>
        <v>0</v>
      </c>
      <c r="E1809" s="75">
        <f>('FORMULARIO '!I1847)</f>
        <v>0</v>
      </c>
      <c r="F1809" s="75">
        <f>('FORMULARIO '!J1847)</f>
        <v>0</v>
      </c>
      <c r="G1809" s="75">
        <v>0</v>
      </c>
      <c r="H1809" s="75">
        <v>3785</v>
      </c>
      <c r="M1809" s="86">
        <f>('FORMULARIO '!BE1847)</f>
        <v>101.96713392874747</v>
      </c>
      <c r="N1809" s="86" t="b">
        <f>('FORMULARIO '!BF1847)</f>
        <v>0</v>
      </c>
      <c r="O1809" s="86" t="b">
        <f>('FORMULARIO '!BG1847)</f>
        <v>0</v>
      </c>
      <c r="P1809" s="86" t="b">
        <f>('FORMULARIO '!BH1847)</f>
        <v>0</v>
      </c>
      <c r="Q1809" s="86" t="b">
        <f>('FORMULARIO '!BI1847)</f>
        <v>0</v>
      </c>
      <c r="R1809" s="86" t="b">
        <f>('FORMULARIO '!BJ1847)</f>
        <v>0</v>
      </c>
      <c r="S1809" s="86">
        <f>('FORMULARIO '!BK1847)</f>
        <v>89.952879477928278</v>
      </c>
      <c r="T1809" s="86" t="b">
        <f>('FORMULARIO '!BL1847)</f>
        <v>0</v>
      </c>
      <c r="U1809" s="86" t="b">
        <f>('FORMULARIO '!BM1847)</f>
        <v>0</v>
      </c>
      <c r="V1809" s="86" t="b">
        <f>('FORMULARIO '!BN1847)</f>
        <v>0</v>
      </c>
      <c r="W1809" s="86" t="b">
        <f>('FORMULARIO '!BO1847)</f>
        <v>0</v>
      </c>
      <c r="X1809" s="86" t="b">
        <f>('FORMULARIO '!BP1847)</f>
        <v>0</v>
      </c>
      <c r="Y1809" s="86" t="b">
        <f>('FORMULARIO '!BQ1847)</f>
        <v>0</v>
      </c>
      <c r="Z1809" s="86" t="b">
        <f>('FORMULARIO '!BR1847)</f>
        <v>0</v>
      </c>
    </row>
    <row r="1810" spans="1:26" x14ac:dyDescent="0.75">
      <c r="A1810" s="85" t="str">
        <f>_xlfn.CONCAT('FORMULARIO '!G1848,'FORMULARIO '!E1848,'FORMULARIO '!B1848,'FORMULARIO '!E1848,'FORMULARIO '!C1848,'FORMULARIO '!E1848,'FORMULARIO '!P1848)</f>
        <v>8023-Latex Experto y Homologos-Todocolor-Intensa</v>
      </c>
      <c r="B1810" s="85" t="str">
        <f t="shared" si="28"/>
        <v>8023-Latex Experto y Homologos-Todocolor-Intensa</v>
      </c>
      <c r="C1810" s="85" t="str">
        <f>('FORMULARIO '!G1848)</f>
        <v>8023</v>
      </c>
      <c r="D1810" s="75">
        <f>('FORMULARIO '!H1848)</f>
        <v>0</v>
      </c>
      <c r="E1810" s="75">
        <f>('FORMULARIO '!I1848)</f>
        <v>0</v>
      </c>
      <c r="F1810" s="75">
        <f>('FORMULARIO '!J1848)</f>
        <v>0</v>
      </c>
      <c r="G1810" s="75">
        <v>0</v>
      </c>
      <c r="H1810" s="75">
        <v>3785</v>
      </c>
      <c r="M1810" s="86">
        <f>('FORMULARIO '!BE1848)</f>
        <v>27.725202578813512</v>
      </c>
      <c r="N1810" s="86" t="b">
        <f>('FORMULARIO '!BF1848)</f>
        <v>0</v>
      </c>
      <c r="O1810" s="86" t="b">
        <f>('FORMULARIO '!BG1848)</f>
        <v>0</v>
      </c>
      <c r="P1810" s="86" t="b">
        <f>('FORMULARIO '!BH1848)</f>
        <v>0</v>
      </c>
      <c r="Q1810" s="86" t="b">
        <f>('FORMULARIO '!BI1848)</f>
        <v>0</v>
      </c>
      <c r="R1810" s="86" t="b">
        <f>('FORMULARIO '!BJ1848)</f>
        <v>0</v>
      </c>
      <c r="S1810" s="86">
        <f>('FORMULARIO '!BK1848)</f>
        <v>28.033260385244773</v>
      </c>
      <c r="T1810" s="86" t="b">
        <f>('FORMULARIO '!BL1848)</f>
        <v>0</v>
      </c>
      <c r="U1810" s="86" t="b">
        <f>('FORMULARIO '!BM1848)</f>
        <v>0</v>
      </c>
      <c r="V1810" s="86" t="b">
        <f>('FORMULARIO '!BN1848)</f>
        <v>0</v>
      </c>
      <c r="W1810" s="86" t="b">
        <f>('FORMULARIO '!BO1848)</f>
        <v>0</v>
      </c>
      <c r="X1810" s="86" t="b">
        <f>('FORMULARIO '!BP1848)</f>
        <v>0</v>
      </c>
      <c r="Y1810" s="86" t="b">
        <f>('FORMULARIO '!BQ1848)</f>
        <v>0</v>
      </c>
      <c r="Z1810" s="86" t="b">
        <f>('FORMULARIO '!BR1848)</f>
        <v>0</v>
      </c>
    </row>
    <row r="1811" spans="1:26" x14ac:dyDescent="0.75">
      <c r="A1811" s="85" t="str">
        <f>_xlfn.CONCAT('FORMULARIO '!G1849,'FORMULARIO '!E1849,'FORMULARIO '!B1849,'FORMULARIO '!E1849,'FORMULARIO '!C1849,'FORMULARIO '!E1849,'FORMULARIO '!P1849)</f>
        <v>8024-Latex Experto y Homologos-Todocolor-Media</v>
      </c>
      <c r="B1811" s="85" t="str">
        <f t="shared" si="28"/>
        <v>8024-Latex Experto y Homologos-Todocolor-Media</v>
      </c>
      <c r="C1811" s="85" t="str">
        <f>('FORMULARIO '!G1849)</f>
        <v>8024</v>
      </c>
      <c r="D1811" s="75">
        <f>('FORMULARIO '!H1849)</f>
        <v>0</v>
      </c>
      <c r="E1811" s="75">
        <f>('FORMULARIO '!I1849)</f>
        <v>0</v>
      </c>
      <c r="F1811" s="75">
        <f>('FORMULARIO '!J1849)</f>
        <v>0</v>
      </c>
      <c r="G1811" s="75">
        <v>0</v>
      </c>
      <c r="H1811" s="75">
        <v>3785</v>
      </c>
      <c r="M1811" s="86">
        <f>('FORMULARIO '!BE1849)</f>
        <v>20.639873030894503</v>
      </c>
      <c r="N1811" s="86" t="b">
        <f>('FORMULARIO '!BF1849)</f>
        <v>0</v>
      </c>
      <c r="O1811" s="86" t="b">
        <f>('FORMULARIO '!BG1849)</f>
        <v>0</v>
      </c>
      <c r="P1811" s="86" t="b">
        <f>('FORMULARIO '!BH1849)</f>
        <v>0</v>
      </c>
      <c r="Q1811" s="86" t="b">
        <f>('FORMULARIO '!BI1849)</f>
        <v>0</v>
      </c>
      <c r="R1811" s="86" t="b">
        <f>('FORMULARIO '!BJ1849)</f>
        <v>0</v>
      </c>
      <c r="S1811" s="86">
        <f>('FORMULARIO '!BK1849)</f>
        <v>21.255988643757025</v>
      </c>
      <c r="T1811" s="86" t="b">
        <f>('FORMULARIO '!BL1849)</f>
        <v>0</v>
      </c>
      <c r="U1811" s="86" t="b">
        <f>('FORMULARIO '!BM1849)</f>
        <v>0</v>
      </c>
      <c r="V1811" s="86" t="b">
        <f>('FORMULARIO '!BN1849)</f>
        <v>0</v>
      </c>
      <c r="W1811" s="86" t="b">
        <f>('FORMULARIO '!BO1849)</f>
        <v>0</v>
      </c>
      <c r="X1811" s="86" t="b">
        <f>('FORMULARIO '!BP1849)</f>
        <v>0</v>
      </c>
      <c r="Y1811" s="86" t="b">
        <f>('FORMULARIO '!BQ1849)</f>
        <v>0</v>
      </c>
      <c r="Z1811" s="86" t="b">
        <f>('FORMULARIO '!BR1849)</f>
        <v>0</v>
      </c>
    </row>
    <row r="1812" spans="1:26" x14ac:dyDescent="0.75">
      <c r="A1812" s="85" t="str">
        <f>_xlfn.CONCAT('FORMULARIO '!G1850,'FORMULARIO '!E1850,'FORMULARIO '!B1850,'FORMULARIO '!E1850,'FORMULARIO '!C1850,'FORMULARIO '!E1850,'FORMULARIO '!P1850)</f>
        <v>8025-Latex Experto y Homologos-Todocolor-Media</v>
      </c>
      <c r="B1812" s="85" t="str">
        <f t="shared" si="28"/>
        <v>8025-Latex Experto y Homologos-Todocolor-Media</v>
      </c>
      <c r="C1812" s="85" t="str">
        <f>('FORMULARIO '!G1850)</f>
        <v>8025</v>
      </c>
      <c r="D1812" s="75">
        <f>('FORMULARIO '!H1850)</f>
        <v>0</v>
      </c>
      <c r="E1812" s="75">
        <f>('FORMULARIO '!I1850)</f>
        <v>0</v>
      </c>
      <c r="F1812" s="75">
        <f>('FORMULARIO '!J1850)</f>
        <v>0</v>
      </c>
      <c r="G1812" s="75">
        <v>0</v>
      </c>
      <c r="H1812" s="75">
        <v>3785</v>
      </c>
      <c r="M1812" s="86">
        <f>('FORMULARIO '!BE1850)</f>
        <v>9.2417341929378374</v>
      </c>
      <c r="N1812" s="86" t="b">
        <f>('FORMULARIO '!BF1850)</f>
        <v>0</v>
      </c>
      <c r="O1812" s="86" t="b">
        <f>('FORMULARIO '!BG1850)</f>
        <v>0</v>
      </c>
      <c r="P1812" s="86" t="b">
        <f>('FORMULARIO '!BH1850)</f>
        <v>0</v>
      </c>
      <c r="Q1812" s="86" t="b">
        <f>('FORMULARIO '!BI1850)</f>
        <v>0</v>
      </c>
      <c r="R1812" s="86" t="b">
        <f>('FORMULARIO '!BJ1850)</f>
        <v>0</v>
      </c>
      <c r="S1812" s="86">
        <f>('FORMULARIO '!BK1850)</f>
        <v>9.2417341929378374</v>
      </c>
      <c r="T1812" s="86" t="b">
        <f>('FORMULARIO '!BL1850)</f>
        <v>0</v>
      </c>
      <c r="U1812" s="86" t="b">
        <f>('FORMULARIO '!BM1850)</f>
        <v>0</v>
      </c>
      <c r="V1812" s="86" t="b">
        <f>('FORMULARIO '!BN1850)</f>
        <v>0</v>
      </c>
      <c r="W1812" s="86" t="b">
        <f>('FORMULARIO '!BO1850)</f>
        <v>0</v>
      </c>
      <c r="X1812" s="86" t="b">
        <f>('FORMULARIO '!BP1850)</f>
        <v>0</v>
      </c>
      <c r="Y1812" s="86" t="b">
        <f>('FORMULARIO '!BQ1850)</f>
        <v>0</v>
      </c>
      <c r="Z1812" s="86" t="b">
        <f>('FORMULARIO '!BR1850)</f>
        <v>0</v>
      </c>
    </row>
    <row r="1813" spans="1:26" x14ac:dyDescent="0.75">
      <c r="A1813" s="85" t="str">
        <f>_xlfn.CONCAT('FORMULARIO '!G1851,'FORMULARIO '!E1851,'FORMULARIO '!B1851,'FORMULARIO '!E1851,'FORMULARIO '!C1851,'FORMULARIO '!E1851,'FORMULARIO '!P1851)</f>
        <v>8026-Latex Experto y Homologos-Todocolor-Blanca</v>
      </c>
      <c r="B1813" s="85" t="str">
        <f t="shared" si="28"/>
        <v>8026-Latex Experto y Homologos-Todocolor-Blanca</v>
      </c>
      <c r="C1813" s="85" t="str">
        <f>('FORMULARIO '!G1851)</f>
        <v>8026</v>
      </c>
      <c r="D1813" s="75">
        <f>('FORMULARIO '!H1851)</f>
        <v>0</v>
      </c>
      <c r="E1813" s="75">
        <f>('FORMULARIO '!I1851)</f>
        <v>0</v>
      </c>
      <c r="F1813" s="75">
        <f>('FORMULARIO '!J1851)</f>
        <v>0</v>
      </c>
      <c r="G1813" s="75">
        <v>0</v>
      </c>
      <c r="H1813" s="75">
        <v>3785</v>
      </c>
      <c r="M1813" s="86">
        <f>('FORMULARIO '!BE1851)</f>
        <v>5.2369827093314418</v>
      </c>
      <c r="N1813" s="86" t="b">
        <f>('FORMULARIO '!BF1851)</f>
        <v>0</v>
      </c>
      <c r="O1813" s="86" t="b">
        <f>('FORMULARIO '!BG1851)</f>
        <v>0</v>
      </c>
      <c r="P1813" s="86" t="b">
        <f>('FORMULARIO '!BH1851)</f>
        <v>0</v>
      </c>
      <c r="Q1813" s="86" t="b">
        <f>('FORMULARIO '!BI1851)</f>
        <v>0</v>
      </c>
      <c r="R1813" s="86" t="b">
        <f>('FORMULARIO '!BJ1851)</f>
        <v>0</v>
      </c>
      <c r="S1813" s="86">
        <f>('FORMULARIO '!BK1851)</f>
        <v>4.9289249029001798</v>
      </c>
      <c r="T1813" s="86" t="b">
        <f>('FORMULARIO '!BL1851)</f>
        <v>0</v>
      </c>
      <c r="U1813" s="86" t="b">
        <f>('FORMULARIO '!BM1851)</f>
        <v>0</v>
      </c>
      <c r="V1813" s="86" t="b">
        <f>('FORMULARIO '!BN1851)</f>
        <v>0</v>
      </c>
      <c r="W1813" s="86" t="b">
        <f>('FORMULARIO '!BO1851)</f>
        <v>0</v>
      </c>
      <c r="X1813" s="86" t="b">
        <f>('FORMULARIO '!BP1851)</f>
        <v>0</v>
      </c>
      <c r="Y1813" s="86" t="b">
        <f>('FORMULARIO '!BQ1851)</f>
        <v>0</v>
      </c>
      <c r="Z1813" s="86" t="b">
        <f>('FORMULARIO '!BR1851)</f>
        <v>0</v>
      </c>
    </row>
    <row r="1814" spans="1:26" x14ac:dyDescent="0.75">
      <c r="A1814" s="85" t="str">
        <f>_xlfn.CONCAT('FORMULARIO '!G1852,'FORMULARIO '!E1852,'FORMULARIO '!B1852,'FORMULARIO '!E1852,'FORMULARIO '!C1852,'FORMULARIO '!E1852,'FORMULARIO '!P1852)</f>
        <v>8027-Latex Experto y Homologos-Todocolor-Blanca</v>
      </c>
      <c r="B1814" s="85" t="str">
        <f t="shared" si="28"/>
        <v>8027-Latex Experto y Homologos-Todocolor-Blanca</v>
      </c>
      <c r="C1814" s="85" t="str">
        <f>('FORMULARIO '!G1852)</f>
        <v>8027</v>
      </c>
      <c r="D1814" s="75">
        <f>('FORMULARIO '!H1852)</f>
        <v>0</v>
      </c>
      <c r="E1814" s="75">
        <f>('FORMULARIO '!I1852)</f>
        <v>0</v>
      </c>
      <c r="F1814" s="75">
        <f>('FORMULARIO '!J1852)</f>
        <v>0</v>
      </c>
      <c r="G1814" s="75">
        <v>0</v>
      </c>
      <c r="H1814" s="75">
        <v>3785</v>
      </c>
      <c r="M1814" s="86">
        <f>('FORMULARIO '!BE1852)</f>
        <v>2.1564046450188288</v>
      </c>
      <c r="N1814" s="86" t="b">
        <f>('FORMULARIO '!BF1852)</f>
        <v>0</v>
      </c>
      <c r="O1814" s="86" t="b">
        <f>('FORMULARIO '!BG1852)</f>
        <v>0</v>
      </c>
      <c r="P1814" s="86" t="b">
        <f>('FORMULARIO '!BH1852)</f>
        <v>0</v>
      </c>
      <c r="Q1814" s="86" t="b">
        <f>('FORMULARIO '!BI1852)</f>
        <v>0</v>
      </c>
      <c r="R1814" s="86" t="b">
        <f>('FORMULARIO '!BJ1852)</f>
        <v>0</v>
      </c>
      <c r="S1814" s="86">
        <f>('FORMULARIO '!BK1852)</f>
        <v>1.5402890321563063</v>
      </c>
      <c r="T1814" s="86" t="b">
        <f>('FORMULARIO '!BL1852)</f>
        <v>0</v>
      </c>
      <c r="U1814" s="86" t="b">
        <f>('FORMULARIO '!BM1852)</f>
        <v>0</v>
      </c>
      <c r="V1814" s="86" t="b">
        <f>('FORMULARIO '!BN1852)</f>
        <v>0</v>
      </c>
      <c r="W1814" s="86" t="b">
        <f>('FORMULARIO '!BO1852)</f>
        <v>0</v>
      </c>
      <c r="X1814" s="86" t="b">
        <f>('FORMULARIO '!BP1852)</f>
        <v>0</v>
      </c>
      <c r="Y1814" s="86" t="b">
        <f>('FORMULARIO '!BQ1852)</f>
        <v>0</v>
      </c>
      <c r="Z1814" s="86" t="b">
        <f>('FORMULARIO '!BR1852)</f>
        <v>0</v>
      </c>
    </row>
    <row r="1815" spans="1:26" x14ac:dyDescent="0.75">
      <c r="A1815" s="85" t="str">
        <f>_xlfn.CONCAT('FORMULARIO '!G1853,'FORMULARIO '!E1853,'FORMULARIO '!B1853,'FORMULARIO '!E1853,'FORMULARIO '!C1853,'FORMULARIO '!E1853,'FORMULARIO '!P1853)</f>
        <v>8028-Latex Experto y Homologos-Todocolor-Blanca</v>
      </c>
      <c r="B1815" s="85" t="str">
        <f t="shared" si="28"/>
        <v>8028-Latex Experto y Homologos-Todocolor-Blanca</v>
      </c>
      <c r="C1815" s="85" t="str">
        <f>('FORMULARIO '!G1853)</f>
        <v>8028</v>
      </c>
      <c r="D1815" s="75">
        <f>('FORMULARIO '!H1853)</f>
        <v>0</v>
      </c>
      <c r="E1815" s="75">
        <f>('FORMULARIO '!I1853)</f>
        <v>0</v>
      </c>
      <c r="F1815" s="75">
        <f>('FORMULARIO '!J1853)</f>
        <v>0</v>
      </c>
      <c r="G1815" s="75">
        <v>0</v>
      </c>
      <c r="H1815" s="75">
        <v>3785</v>
      </c>
      <c r="M1815" s="86" t="b">
        <f>('FORMULARIO '!BE1853)</f>
        <v>0</v>
      </c>
      <c r="N1815" s="86" t="b">
        <f>('FORMULARIO '!BF1853)</f>
        <v>0</v>
      </c>
      <c r="O1815" s="86">
        <f>('FORMULARIO '!BG1853)</f>
        <v>1.8483468385875674</v>
      </c>
      <c r="P1815" s="86" t="b">
        <f>('FORMULARIO '!BH1853)</f>
        <v>0</v>
      </c>
      <c r="Q1815" s="86" t="b">
        <f>('FORMULARIO '!BI1853)</f>
        <v>0</v>
      </c>
      <c r="R1815" s="86">
        <f>('FORMULARIO '!BJ1853)</f>
        <v>0.30805780643126124</v>
      </c>
      <c r="S1815" s="86">
        <f>('FORMULARIO '!BK1853)</f>
        <v>0.92417341929378372</v>
      </c>
      <c r="T1815" s="86" t="b">
        <f>('FORMULARIO '!BL1853)</f>
        <v>0</v>
      </c>
      <c r="U1815" s="86" t="b">
        <f>('FORMULARIO '!BM1853)</f>
        <v>0</v>
      </c>
      <c r="V1815" s="86" t="b">
        <f>('FORMULARIO '!BN1853)</f>
        <v>0</v>
      </c>
      <c r="W1815" s="86" t="b">
        <f>('FORMULARIO '!BO1853)</f>
        <v>0</v>
      </c>
      <c r="X1815" s="86" t="b">
        <f>('FORMULARIO '!BP1853)</f>
        <v>0</v>
      </c>
      <c r="Y1815" s="86" t="b">
        <f>('FORMULARIO '!BQ1853)</f>
        <v>0</v>
      </c>
      <c r="Z1815" s="86" t="b">
        <f>('FORMULARIO '!BR1853)</f>
        <v>0</v>
      </c>
    </row>
    <row r="1816" spans="1:26" x14ac:dyDescent="0.75">
      <c r="A1816" s="85" t="str">
        <f>_xlfn.CONCAT('FORMULARIO '!G1854,'FORMULARIO '!E1854,'FORMULARIO '!B1854,'FORMULARIO '!E1854,'FORMULARIO '!C1854,'FORMULARIO '!E1854,'FORMULARIO '!P1854)</f>
        <v>8030-Latex Experto y Homologos-Todocolor-Intensa</v>
      </c>
      <c r="B1816" s="85" t="str">
        <f t="shared" si="28"/>
        <v>8030-Latex Experto y Homologos-Todocolor-Intensa</v>
      </c>
      <c r="C1816" s="85" t="str">
        <f>('FORMULARIO '!G1854)</f>
        <v>8030</v>
      </c>
      <c r="D1816" s="75">
        <f>('FORMULARIO '!H1854)</f>
        <v>0</v>
      </c>
      <c r="E1816" s="75">
        <f>('FORMULARIO '!I1854)</f>
        <v>0</v>
      </c>
      <c r="F1816" s="75">
        <f>('FORMULARIO '!J1854)</f>
        <v>0</v>
      </c>
      <c r="G1816" s="75">
        <v>0</v>
      </c>
      <c r="H1816" s="75">
        <v>3785</v>
      </c>
      <c r="M1816" s="86">
        <f>('FORMULARIO '!BE1854)</f>
        <v>51.753711480451891</v>
      </c>
      <c r="N1816" s="86" t="b">
        <f>('FORMULARIO '!BF1854)</f>
        <v>0</v>
      </c>
      <c r="O1816" s="86" t="b">
        <f>('FORMULARIO '!BG1854)</f>
        <v>0</v>
      </c>
      <c r="P1816" s="86" t="b">
        <f>('FORMULARIO '!BH1854)</f>
        <v>0</v>
      </c>
      <c r="Q1816" s="86" t="b">
        <f>('FORMULARIO '!BI1854)</f>
        <v>0</v>
      </c>
      <c r="R1816" s="86" t="b">
        <f>('FORMULARIO '!BJ1854)</f>
        <v>0</v>
      </c>
      <c r="S1816" s="86">
        <f>('FORMULARIO '!BK1854)</f>
        <v>71.46941109205261</v>
      </c>
      <c r="T1816" s="86" t="b">
        <f>('FORMULARIO '!BL1854)</f>
        <v>0</v>
      </c>
      <c r="U1816" s="86" t="b">
        <f>('FORMULARIO '!BM1854)</f>
        <v>0</v>
      </c>
      <c r="V1816" s="86" t="b">
        <f>('FORMULARIO '!BN1854)</f>
        <v>0</v>
      </c>
      <c r="W1816" s="86">
        <f>('FORMULARIO '!BO1854)</f>
        <v>6.4692139350564863</v>
      </c>
      <c r="X1816" s="86" t="b">
        <f>('FORMULARIO '!BP1854)</f>
        <v>0</v>
      </c>
      <c r="Y1816" s="86" t="b">
        <f>('FORMULARIO '!BQ1854)</f>
        <v>0</v>
      </c>
      <c r="Z1816" s="86" t="b">
        <f>('FORMULARIO '!BR1854)</f>
        <v>0</v>
      </c>
    </row>
    <row r="1817" spans="1:26" x14ac:dyDescent="0.75">
      <c r="A1817" s="85" t="str">
        <f>_xlfn.CONCAT('FORMULARIO '!G1855,'FORMULARIO '!E1855,'FORMULARIO '!B1855,'FORMULARIO '!E1855,'FORMULARIO '!C1855,'FORMULARIO '!E1855,'FORMULARIO '!P1855)</f>
        <v>8031-Latex Experto y Homologos-Todocolor-Intensa</v>
      </c>
      <c r="B1817" s="85" t="str">
        <f t="shared" si="28"/>
        <v>8031-Latex Experto y Homologos-Todocolor-Intensa</v>
      </c>
      <c r="C1817" s="85" t="str">
        <f>('FORMULARIO '!G1855)</f>
        <v>8031</v>
      </c>
      <c r="D1817" s="75">
        <f>('FORMULARIO '!H1855)</f>
        <v>0</v>
      </c>
      <c r="E1817" s="75">
        <f>('FORMULARIO '!I1855)</f>
        <v>0</v>
      </c>
      <c r="F1817" s="75">
        <f>('FORMULARIO '!J1855)</f>
        <v>0</v>
      </c>
      <c r="G1817" s="75">
        <v>0</v>
      </c>
      <c r="H1817" s="75">
        <v>3785</v>
      </c>
      <c r="M1817" s="86">
        <f>('FORMULARIO '!BE1855)</f>
        <v>16.943179353719366</v>
      </c>
      <c r="N1817" s="86" t="b">
        <f>('FORMULARIO '!BF1855)</f>
        <v>0</v>
      </c>
      <c r="O1817" s="86" t="b">
        <f>('FORMULARIO '!BG1855)</f>
        <v>0</v>
      </c>
      <c r="P1817" s="86" t="b">
        <f>('FORMULARIO '!BH1855)</f>
        <v>0</v>
      </c>
      <c r="Q1817" s="86" t="b">
        <f>('FORMULARIO '!BI1855)</f>
        <v>0</v>
      </c>
      <c r="R1817" s="86" t="b">
        <f>('FORMULARIO '!BJ1855)</f>
        <v>0</v>
      </c>
      <c r="S1817" s="86">
        <f>('FORMULARIO '!BK1855)</f>
        <v>28.033260385244773</v>
      </c>
      <c r="T1817" s="86" t="b">
        <f>('FORMULARIO '!BL1855)</f>
        <v>0</v>
      </c>
      <c r="U1817" s="86" t="b">
        <f>('FORMULARIO '!BM1855)</f>
        <v>0</v>
      </c>
      <c r="V1817" s="86" t="b">
        <f>('FORMULARIO '!BN1855)</f>
        <v>0</v>
      </c>
      <c r="W1817" s="86">
        <f>('FORMULARIO '!BO1855)</f>
        <v>1.5402890321563063</v>
      </c>
      <c r="X1817" s="86" t="b">
        <f>('FORMULARIO '!BP1855)</f>
        <v>0</v>
      </c>
      <c r="Y1817" s="86" t="b">
        <f>('FORMULARIO '!BQ1855)</f>
        <v>0</v>
      </c>
      <c r="Z1817" s="86" t="b">
        <f>('FORMULARIO '!BR1855)</f>
        <v>0</v>
      </c>
    </row>
    <row r="1818" spans="1:26" x14ac:dyDescent="0.75">
      <c r="A1818" s="85" t="str">
        <f>_xlfn.CONCAT('FORMULARIO '!G1856,'FORMULARIO '!E1856,'FORMULARIO '!B1856,'FORMULARIO '!E1856,'FORMULARIO '!C1856,'FORMULARIO '!E1856,'FORMULARIO '!P1856)</f>
        <v>8032-Latex Experto y Homologos-Todocolor-Media</v>
      </c>
      <c r="B1818" s="85" t="str">
        <f t="shared" si="28"/>
        <v>8032-Latex Experto y Homologos-Todocolor-Media</v>
      </c>
      <c r="C1818" s="85" t="str">
        <f>('FORMULARIO '!G1856)</f>
        <v>8032</v>
      </c>
      <c r="D1818" s="75">
        <f>('FORMULARIO '!H1856)</f>
        <v>0</v>
      </c>
      <c r="E1818" s="75">
        <f>('FORMULARIO '!I1856)</f>
        <v>0</v>
      </c>
      <c r="F1818" s="75">
        <f>('FORMULARIO '!J1856)</f>
        <v>0</v>
      </c>
      <c r="G1818" s="75">
        <v>0</v>
      </c>
      <c r="H1818" s="75">
        <v>3785</v>
      </c>
      <c r="M1818" s="86">
        <f>('FORMULARIO '!BE1856)</f>
        <v>16.019005934425582</v>
      </c>
      <c r="N1818" s="86" t="b">
        <f>('FORMULARIO '!BF1856)</f>
        <v>0</v>
      </c>
      <c r="O1818" s="86" t="b">
        <f>('FORMULARIO '!BG1856)</f>
        <v>0</v>
      </c>
      <c r="P1818" s="86" t="b">
        <f>('FORMULARIO '!BH1856)</f>
        <v>0</v>
      </c>
      <c r="Q1818" s="86" t="b">
        <f>('FORMULARIO '!BI1856)</f>
        <v>0</v>
      </c>
      <c r="R1818" s="86" t="b">
        <f>('FORMULARIO '!BJ1856)</f>
        <v>0</v>
      </c>
      <c r="S1818" s="86">
        <f>('FORMULARIO '!BK1856)</f>
        <v>26.801029159519729</v>
      </c>
      <c r="T1818" s="86" t="b">
        <f>('FORMULARIO '!BL1856)</f>
        <v>0</v>
      </c>
      <c r="U1818" s="86">
        <f>('FORMULARIO '!BM1856)</f>
        <v>0.30805780643126124</v>
      </c>
      <c r="V1818" s="86" t="b">
        <f>('FORMULARIO '!BN1856)</f>
        <v>0</v>
      </c>
      <c r="W1818" s="86" t="b">
        <f>('FORMULARIO '!BO1856)</f>
        <v>0</v>
      </c>
      <c r="X1818" s="86" t="b">
        <f>('FORMULARIO '!BP1856)</f>
        <v>0</v>
      </c>
      <c r="Y1818" s="86" t="b">
        <f>('FORMULARIO '!BQ1856)</f>
        <v>0</v>
      </c>
      <c r="Z1818" s="86" t="b">
        <f>('FORMULARIO '!BR1856)</f>
        <v>0</v>
      </c>
    </row>
    <row r="1819" spans="1:26" x14ac:dyDescent="0.75">
      <c r="A1819" s="85" t="str">
        <f>_xlfn.CONCAT('FORMULARIO '!G1857,'FORMULARIO '!E1857,'FORMULARIO '!B1857,'FORMULARIO '!E1857,'FORMULARIO '!C1857,'FORMULARIO '!E1857,'FORMULARIO '!P1857)</f>
        <v>8033-Latex Experto y Homologos-Todocolor-Media</v>
      </c>
      <c r="B1819" s="85" t="str">
        <f t="shared" si="28"/>
        <v>8033-Latex Experto y Homologos-Todocolor-Media</v>
      </c>
      <c r="C1819" s="85" t="str">
        <f>('FORMULARIO '!G1857)</f>
        <v>8033</v>
      </c>
      <c r="D1819" s="75">
        <f>('FORMULARIO '!H1857)</f>
        <v>0</v>
      </c>
      <c r="E1819" s="75">
        <f>('FORMULARIO '!I1857)</f>
        <v>0</v>
      </c>
      <c r="F1819" s="75">
        <f>('FORMULARIO '!J1857)</f>
        <v>0</v>
      </c>
      <c r="G1819" s="75">
        <v>0</v>
      </c>
      <c r="H1819" s="75">
        <v>3785</v>
      </c>
      <c r="M1819" s="86">
        <f>('FORMULARIO '!BE1857)</f>
        <v>8.317560773644054</v>
      </c>
      <c r="N1819" s="86" t="b">
        <f>('FORMULARIO '!BF1857)</f>
        <v>0</v>
      </c>
      <c r="O1819" s="86" t="b">
        <f>('FORMULARIO '!BG1857)</f>
        <v>0</v>
      </c>
      <c r="P1819" s="86" t="b">
        <f>('FORMULARIO '!BH1857)</f>
        <v>0</v>
      </c>
      <c r="Q1819" s="86" t="b">
        <f>('FORMULARIO '!BI1857)</f>
        <v>0</v>
      </c>
      <c r="R1819" s="86" t="b">
        <f>('FORMULARIO '!BJ1857)</f>
        <v>0</v>
      </c>
      <c r="S1819" s="86">
        <f>('FORMULARIO '!BK1857)</f>
        <v>12.32231225725045</v>
      </c>
      <c r="T1819" s="86" t="b">
        <f>('FORMULARIO '!BL1857)</f>
        <v>0</v>
      </c>
      <c r="U1819" s="86" t="b">
        <f>('FORMULARIO '!BM1857)</f>
        <v>0</v>
      </c>
      <c r="V1819" s="86" t="b">
        <f>('FORMULARIO '!BN1857)</f>
        <v>0</v>
      </c>
      <c r="W1819" s="86" t="b">
        <f>('FORMULARIO '!BO1857)</f>
        <v>0</v>
      </c>
      <c r="X1819" s="86" t="b">
        <f>('FORMULARIO '!BP1857)</f>
        <v>0</v>
      </c>
      <c r="Y1819" s="86" t="b">
        <f>('FORMULARIO '!BQ1857)</f>
        <v>0</v>
      </c>
      <c r="Z1819" s="86" t="b">
        <f>('FORMULARIO '!BR1857)</f>
        <v>0</v>
      </c>
    </row>
    <row r="1820" spans="1:26" x14ac:dyDescent="0.75">
      <c r="A1820" s="85" t="str">
        <f>_xlfn.CONCAT('FORMULARIO '!G1858,'FORMULARIO '!E1858,'FORMULARIO '!B1858,'FORMULARIO '!E1858,'FORMULARIO '!C1858,'FORMULARIO '!E1858,'FORMULARIO '!P1858)</f>
        <v>8034-Latex Experto y Homologos-Todocolor-Blanca</v>
      </c>
      <c r="B1820" s="85" t="str">
        <f t="shared" si="28"/>
        <v>8034-Latex Experto y Homologos-Todocolor-Blanca</v>
      </c>
      <c r="C1820" s="85" t="str">
        <f>('FORMULARIO '!G1858)</f>
        <v>8034</v>
      </c>
      <c r="D1820" s="75">
        <f>('FORMULARIO '!H1858)</f>
        <v>0</v>
      </c>
      <c r="E1820" s="75">
        <f>('FORMULARIO '!I1858)</f>
        <v>0</v>
      </c>
      <c r="F1820" s="75">
        <f>('FORMULARIO '!J1858)</f>
        <v>0</v>
      </c>
      <c r="G1820" s="75">
        <v>0</v>
      </c>
      <c r="H1820" s="75">
        <v>3785</v>
      </c>
      <c r="M1820" s="86">
        <f>('FORMULARIO '!BE1858)</f>
        <v>5.2369827093314418</v>
      </c>
      <c r="N1820" s="86" t="b">
        <f>('FORMULARIO '!BF1858)</f>
        <v>0</v>
      </c>
      <c r="O1820" s="86" t="b">
        <f>('FORMULARIO '!BG1858)</f>
        <v>0</v>
      </c>
      <c r="P1820" s="86" t="b">
        <f>('FORMULARIO '!BH1858)</f>
        <v>0</v>
      </c>
      <c r="Q1820" s="86" t="b">
        <f>('FORMULARIO '!BI1858)</f>
        <v>0</v>
      </c>
      <c r="R1820" s="86" t="b">
        <f>('FORMULARIO '!BJ1858)</f>
        <v>0</v>
      </c>
      <c r="S1820" s="86">
        <f>('FORMULARIO '!BK1858)</f>
        <v>7.7014451607815317</v>
      </c>
      <c r="T1820" s="86" t="b">
        <f>('FORMULARIO '!BL1858)</f>
        <v>0</v>
      </c>
      <c r="U1820" s="86" t="b">
        <f>('FORMULARIO '!BM1858)</f>
        <v>0</v>
      </c>
      <c r="V1820" s="86" t="b">
        <f>('FORMULARIO '!BN1858)</f>
        <v>0</v>
      </c>
      <c r="W1820" s="86" t="b">
        <f>('FORMULARIO '!BO1858)</f>
        <v>0</v>
      </c>
      <c r="X1820" s="86" t="b">
        <f>('FORMULARIO '!BP1858)</f>
        <v>0</v>
      </c>
      <c r="Y1820" s="86" t="b">
        <f>('FORMULARIO '!BQ1858)</f>
        <v>0</v>
      </c>
      <c r="Z1820" s="86" t="b">
        <f>('FORMULARIO '!BR1858)</f>
        <v>0</v>
      </c>
    </row>
    <row r="1821" spans="1:26" x14ac:dyDescent="0.75">
      <c r="A1821" s="85" t="str">
        <f>_xlfn.CONCAT('FORMULARIO '!G1859,'FORMULARIO '!E1859,'FORMULARIO '!B1859,'FORMULARIO '!E1859,'FORMULARIO '!C1859,'FORMULARIO '!E1859,'FORMULARIO '!P1859)</f>
        <v>8035-Latex Experto y Homologos-Todocolor-Blanca</v>
      </c>
      <c r="B1821" s="85" t="str">
        <f t="shared" si="28"/>
        <v>8035-Latex Experto y Homologos-Todocolor-Blanca</v>
      </c>
      <c r="C1821" s="85" t="str">
        <f>('FORMULARIO '!G1859)</f>
        <v>8035</v>
      </c>
      <c r="D1821" s="75">
        <f>('FORMULARIO '!H1859)</f>
        <v>0</v>
      </c>
      <c r="E1821" s="75">
        <f>('FORMULARIO '!I1859)</f>
        <v>0</v>
      </c>
      <c r="F1821" s="75">
        <f>('FORMULARIO '!J1859)</f>
        <v>0</v>
      </c>
      <c r="G1821" s="75">
        <v>0</v>
      </c>
      <c r="H1821" s="75">
        <v>3785</v>
      </c>
      <c r="M1821" s="86">
        <f>('FORMULARIO '!BE1859)</f>
        <v>2.1564046450188288</v>
      </c>
      <c r="N1821" s="86" t="b">
        <f>('FORMULARIO '!BF1859)</f>
        <v>0</v>
      </c>
      <c r="O1821" s="86" t="b">
        <f>('FORMULARIO '!BG1859)</f>
        <v>0</v>
      </c>
      <c r="P1821" s="86" t="b">
        <f>('FORMULARIO '!BH1859)</f>
        <v>0</v>
      </c>
      <c r="Q1821" s="86" t="b">
        <f>('FORMULARIO '!BI1859)</f>
        <v>0</v>
      </c>
      <c r="R1821" s="86" t="b">
        <f>('FORMULARIO '!BJ1859)</f>
        <v>0</v>
      </c>
      <c r="S1821" s="86">
        <f>('FORMULARIO '!BK1859)</f>
        <v>3.0805780643126126</v>
      </c>
      <c r="T1821" s="86" t="b">
        <f>('FORMULARIO '!BL1859)</f>
        <v>0</v>
      </c>
      <c r="U1821" s="86" t="b">
        <f>('FORMULARIO '!BM1859)</f>
        <v>0</v>
      </c>
      <c r="V1821" s="86" t="b">
        <f>('FORMULARIO '!BN1859)</f>
        <v>0</v>
      </c>
      <c r="W1821" s="86" t="b">
        <f>('FORMULARIO '!BO1859)</f>
        <v>0</v>
      </c>
      <c r="X1821" s="86" t="b">
        <f>('FORMULARIO '!BP1859)</f>
        <v>0</v>
      </c>
      <c r="Y1821" s="86" t="b">
        <f>('FORMULARIO '!BQ1859)</f>
        <v>0</v>
      </c>
      <c r="Z1821" s="86" t="b">
        <f>('FORMULARIO '!BR1859)</f>
        <v>0</v>
      </c>
    </row>
    <row r="1822" spans="1:26" x14ac:dyDescent="0.75">
      <c r="A1822" s="85" t="str">
        <f>_xlfn.CONCAT('FORMULARIO '!G1860,'FORMULARIO '!E1860,'FORMULARIO '!B1860,'FORMULARIO '!E1860,'FORMULARIO '!C1860,'FORMULARIO '!E1860,'FORMULARIO '!P1860)</f>
        <v>8036-Latex Experto y Homologos-Todocolor-Blanca</v>
      </c>
      <c r="B1822" s="85" t="str">
        <f t="shared" si="28"/>
        <v>8036-Latex Experto y Homologos-Todocolor-Blanca</v>
      </c>
      <c r="C1822" s="85" t="str">
        <f>('FORMULARIO '!G1860)</f>
        <v>8036</v>
      </c>
      <c r="D1822" s="75">
        <f>('FORMULARIO '!H1860)</f>
        <v>0</v>
      </c>
      <c r="E1822" s="75">
        <f>('FORMULARIO '!I1860)</f>
        <v>0</v>
      </c>
      <c r="F1822" s="75">
        <f>('FORMULARIO '!J1860)</f>
        <v>0</v>
      </c>
      <c r="G1822" s="75">
        <v>0</v>
      </c>
      <c r="H1822" s="75">
        <v>3785</v>
      </c>
      <c r="M1822" s="86">
        <f>('FORMULARIO '!BE1860)</f>
        <v>1.232231225725045</v>
      </c>
      <c r="N1822" s="86" t="b">
        <f>('FORMULARIO '!BF1860)</f>
        <v>0</v>
      </c>
      <c r="O1822" s="86" t="b">
        <f>('FORMULARIO '!BG1860)</f>
        <v>0</v>
      </c>
      <c r="P1822" s="86" t="b">
        <f>('FORMULARIO '!BH1860)</f>
        <v>0</v>
      </c>
      <c r="Q1822" s="86" t="b">
        <f>('FORMULARIO '!BI1860)</f>
        <v>0</v>
      </c>
      <c r="R1822" s="86" t="b">
        <f>('FORMULARIO '!BJ1860)</f>
        <v>0</v>
      </c>
      <c r="S1822" s="86">
        <f>('FORMULARIO '!BK1860)</f>
        <v>1.5402890321563063</v>
      </c>
      <c r="T1822" s="86" t="b">
        <f>('FORMULARIO '!BL1860)</f>
        <v>0</v>
      </c>
      <c r="U1822" s="86" t="b">
        <f>('FORMULARIO '!BM1860)</f>
        <v>0</v>
      </c>
      <c r="V1822" s="86" t="b">
        <f>('FORMULARIO '!BN1860)</f>
        <v>0</v>
      </c>
      <c r="W1822" s="86" t="b">
        <f>('FORMULARIO '!BO1860)</f>
        <v>0</v>
      </c>
      <c r="X1822" s="86" t="b">
        <f>('FORMULARIO '!BP1860)</f>
        <v>0</v>
      </c>
      <c r="Y1822" s="86" t="b">
        <f>('FORMULARIO '!BQ1860)</f>
        <v>0</v>
      </c>
      <c r="Z1822" s="86" t="b">
        <f>('FORMULARIO '!BR1860)</f>
        <v>0</v>
      </c>
    </row>
    <row r="1823" spans="1:26" x14ac:dyDescent="0.75">
      <c r="A1823" s="85" t="str">
        <f>_xlfn.CONCAT('FORMULARIO '!G1861,'FORMULARIO '!E1861,'FORMULARIO '!B1861,'FORMULARIO '!E1861,'FORMULARIO '!C1861,'FORMULARIO '!E1861,'FORMULARIO '!P1861)</f>
        <v>8046-Latex Experto y Homologos-Todocolor-Intensa</v>
      </c>
      <c r="B1823" s="85" t="str">
        <f t="shared" si="28"/>
        <v>8046-Latex Experto y Homologos-Todocolor-Intensa</v>
      </c>
      <c r="C1823" s="85" t="str">
        <f>('FORMULARIO '!G1861)</f>
        <v>8046</v>
      </c>
      <c r="D1823" s="75">
        <f>('FORMULARIO '!H1861)</f>
        <v>0</v>
      </c>
      <c r="E1823" s="75">
        <f>('FORMULARIO '!I1861)</f>
        <v>0</v>
      </c>
      <c r="F1823" s="75">
        <f>('FORMULARIO '!J1861)</f>
        <v>0</v>
      </c>
      <c r="G1823" s="75">
        <v>0</v>
      </c>
      <c r="H1823" s="75">
        <v>3785</v>
      </c>
      <c r="M1823" s="86">
        <f>('FORMULARIO '!BE1861)</f>
        <v>35.426647739595047</v>
      </c>
      <c r="N1823" s="86" t="b">
        <f>('FORMULARIO '!BF1861)</f>
        <v>0</v>
      </c>
      <c r="O1823" s="86" t="b">
        <f>('FORMULARIO '!BG1861)</f>
        <v>0</v>
      </c>
      <c r="P1823" s="86" t="b">
        <f>('FORMULARIO '!BH1861)</f>
        <v>0</v>
      </c>
      <c r="Q1823" s="86" t="b">
        <f>('FORMULARIO '!BI1861)</f>
        <v>0</v>
      </c>
      <c r="R1823" s="86" t="b">
        <f>('FORMULARIO '!BJ1861)</f>
        <v>0</v>
      </c>
      <c r="S1823" s="86" t="b">
        <f>('FORMULARIO '!BK1861)</f>
        <v>0</v>
      </c>
      <c r="T1823" s="86" t="b">
        <f>('FORMULARIO '!BL1861)</f>
        <v>0</v>
      </c>
      <c r="U1823" s="86" t="b">
        <f>('FORMULARIO '!BM1861)</f>
        <v>0</v>
      </c>
      <c r="V1823" s="86">
        <f>('FORMULARIO '!BN1861)</f>
        <v>55.450405157627024</v>
      </c>
      <c r="W1823" s="86" t="b">
        <f>('FORMULARIO '!BO1861)</f>
        <v>0</v>
      </c>
      <c r="X1823" s="86" t="b">
        <f>('FORMULARIO '!BP1861)</f>
        <v>0</v>
      </c>
      <c r="Y1823" s="86" t="b">
        <f>('FORMULARIO '!BQ1861)</f>
        <v>0</v>
      </c>
      <c r="Z1823" s="86" t="b">
        <f>('FORMULARIO '!BR1861)</f>
        <v>0</v>
      </c>
    </row>
    <row r="1824" spans="1:26" x14ac:dyDescent="0.75">
      <c r="A1824" s="85" t="str">
        <f>_xlfn.CONCAT('FORMULARIO '!G1862,'FORMULARIO '!E1862,'FORMULARIO '!B1862,'FORMULARIO '!E1862,'FORMULARIO '!C1862,'FORMULARIO '!E1862,'FORMULARIO '!P1862)</f>
        <v>8047-Latex Experto y Homologos-Todocolor-Intensa</v>
      </c>
      <c r="B1824" s="85" t="str">
        <f t="shared" si="28"/>
        <v>8047-Latex Experto y Homologos-Todocolor-Intensa</v>
      </c>
      <c r="C1824" s="85" t="str">
        <f>('FORMULARIO '!G1862)</f>
        <v>8047</v>
      </c>
      <c r="D1824" s="75">
        <f>('FORMULARIO '!H1862)</f>
        <v>0</v>
      </c>
      <c r="E1824" s="75">
        <f>('FORMULARIO '!I1862)</f>
        <v>0</v>
      </c>
      <c r="F1824" s="75">
        <f>('FORMULARIO '!J1862)</f>
        <v>0</v>
      </c>
      <c r="G1824" s="75">
        <v>0</v>
      </c>
      <c r="H1824" s="75">
        <v>3785</v>
      </c>
      <c r="M1824" s="86">
        <f>('FORMULARIO '!BE1862)</f>
        <v>16.635121547288108</v>
      </c>
      <c r="N1824" s="86" t="b">
        <f>('FORMULARIO '!BF1862)</f>
        <v>0</v>
      </c>
      <c r="O1824" s="86" t="b">
        <f>('FORMULARIO '!BG1862)</f>
        <v>0</v>
      </c>
      <c r="P1824" s="86" t="b">
        <f>('FORMULARIO '!BH1862)</f>
        <v>0</v>
      </c>
      <c r="Q1824" s="86" t="b">
        <f>('FORMULARIO '!BI1862)</f>
        <v>0</v>
      </c>
      <c r="R1824" s="86" t="b">
        <f>('FORMULARIO '!BJ1862)</f>
        <v>0</v>
      </c>
      <c r="S1824" s="86">
        <f>('FORMULARIO '!BK1862)</f>
        <v>39.739457029632703</v>
      </c>
      <c r="T1824" s="86" t="b">
        <f>('FORMULARIO '!BL1862)</f>
        <v>0</v>
      </c>
      <c r="U1824" s="86" t="b">
        <f>('FORMULARIO '!BM1862)</f>
        <v>0</v>
      </c>
      <c r="V1824" s="86" t="b">
        <f>('FORMULARIO '!BN1862)</f>
        <v>0</v>
      </c>
      <c r="W1824" s="86" t="b">
        <f>('FORMULARIO '!BO1862)</f>
        <v>0</v>
      </c>
      <c r="X1824" s="86" t="b">
        <f>('FORMULARIO '!BP1862)</f>
        <v>0</v>
      </c>
      <c r="Y1824" s="86" t="b">
        <f>('FORMULARIO '!BQ1862)</f>
        <v>0</v>
      </c>
      <c r="Z1824" s="86" t="b">
        <f>('FORMULARIO '!BR1862)</f>
        <v>0</v>
      </c>
    </row>
    <row r="1825" spans="1:26" x14ac:dyDescent="0.75">
      <c r="A1825" s="85" t="str">
        <f>_xlfn.CONCAT('FORMULARIO '!G1863,'FORMULARIO '!E1863,'FORMULARIO '!B1863,'FORMULARIO '!E1863,'FORMULARIO '!C1863,'FORMULARIO '!E1863,'FORMULARIO '!P1863)</f>
        <v>8048-Latex Experto y Homologos-Todocolor-Media</v>
      </c>
      <c r="B1825" s="85" t="str">
        <f t="shared" si="28"/>
        <v>8048-Latex Experto y Homologos-Todocolor-Media</v>
      </c>
      <c r="C1825" s="85" t="str">
        <f>('FORMULARIO '!G1863)</f>
        <v>8048</v>
      </c>
      <c r="D1825" s="75">
        <f>('FORMULARIO '!H1863)</f>
        <v>0</v>
      </c>
      <c r="E1825" s="75">
        <f>('FORMULARIO '!I1863)</f>
        <v>0</v>
      </c>
      <c r="F1825" s="75">
        <f>('FORMULARIO '!J1863)</f>
        <v>0</v>
      </c>
      <c r="G1825" s="75">
        <v>0</v>
      </c>
      <c r="H1825" s="75">
        <v>3785</v>
      </c>
      <c r="M1825" s="86">
        <f>('FORMULARIO '!BE1863)</f>
        <v>12.938427870112973</v>
      </c>
      <c r="N1825" s="86" t="b">
        <f>('FORMULARIO '!BF1863)</f>
        <v>0</v>
      </c>
      <c r="O1825" s="86" t="b">
        <f>('FORMULARIO '!BG1863)</f>
        <v>0</v>
      </c>
      <c r="P1825" s="86" t="b">
        <f>('FORMULARIO '!BH1863)</f>
        <v>0</v>
      </c>
      <c r="Q1825" s="86" t="b">
        <f>('FORMULARIO '!BI1863)</f>
        <v>0</v>
      </c>
      <c r="R1825" s="86" t="b">
        <f>('FORMULARIO '!BJ1863)</f>
        <v>0</v>
      </c>
      <c r="S1825" s="86">
        <f>('FORMULARIO '!BK1863)</f>
        <v>30.497722836694862</v>
      </c>
      <c r="T1825" s="86" t="b">
        <f>('FORMULARIO '!BL1863)</f>
        <v>0</v>
      </c>
      <c r="U1825" s="86" t="b">
        <f>('FORMULARIO '!BM1863)</f>
        <v>0</v>
      </c>
      <c r="V1825" s="86" t="b">
        <f>('FORMULARIO '!BN1863)</f>
        <v>0</v>
      </c>
      <c r="W1825" s="86" t="b">
        <f>('FORMULARIO '!BO1863)</f>
        <v>0</v>
      </c>
      <c r="X1825" s="86" t="b">
        <f>('FORMULARIO '!BP1863)</f>
        <v>0</v>
      </c>
      <c r="Y1825" s="86" t="b">
        <f>('FORMULARIO '!BQ1863)</f>
        <v>0</v>
      </c>
      <c r="Z1825" s="86" t="b">
        <f>('FORMULARIO '!BR1863)</f>
        <v>0</v>
      </c>
    </row>
    <row r="1826" spans="1:26" x14ac:dyDescent="0.75">
      <c r="A1826" s="85" t="str">
        <f>_xlfn.CONCAT('FORMULARIO '!G1864,'FORMULARIO '!E1864,'FORMULARIO '!B1864,'FORMULARIO '!E1864,'FORMULARIO '!C1864,'FORMULARIO '!E1864,'FORMULARIO '!P1864)</f>
        <v>8049-Latex Experto y Homologos-Todocolor-Media</v>
      </c>
      <c r="B1826" s="85" t="str">
        <f t="shared" si="28"/>
        <v>8049-Latex Experto y Homologos-Todocolor-Media</v>
      </c>
      <c r="C1826" s="85" t="str">
        <f>('FORMULARIO '!G1864)</f>
        <v>8049</v>
      </c>
      <c r="D1826" s="75">
        <f>('FORMULARIO '!H1864)</f>
        <v>0</v>
      </c>
      <c r="E1826" s="75">
        <f>('FORMULARIO '!I1864)</f>
        <v>0</v>
      </c>
      <c r="F1826" s="75">
        <f>('FORMULARIO '!J1864)</f>
        <v>0</v>
      </c>
      <c r="G1826" s="75">
        <v>0</v>
      </c>
      <c r="H1826" s="75">
        <v>3785</v>
      </c>
      <c r="M1826" s="86">
        <f>('FORMULARIO '!BE1864)</f>
        <v>4.9289249029001798</v>
      </c>
      <c r="N1826" s="86" t="b">
        <f>('FORMULARIO '!BF1864)</f>
        <v>0</v>
      </c>
      <c r="O1826" s="86" t="b">
        <f>('FORMULARIO '!BG1864)</f>
        <v>0</v>
      </c>
      <c r="P1826" s="86" t="b">
        <f>('FORMULARIO '!BH1864)</f>
        <v>0</v>
      </c>
      <c r="Q1826" s="86" t="b">
        <f>('FORMULARIO '!BI1864)</f>
        <v>0</v>
      </c>
      <c r="R1826" s="86" t="b">
        <f>('FORMULARIO '!BJ1864)</f>
        <v>0</v>
      </c>
      <c r="S1826" s="86">
        <f>('FORMULARIO '!BK1864)</f>
        <v>11.090081031525404</v>
      </c>
      <c r="T1826" s="86" t="b">
        <f>('FORMULARIO '!BL1864)</f>
        <v>0</v>
      </c>
      <c r="U1826" s="86" t="b">
        <f>('FORMULARIO '!BM1864)</f>
        <v>0</v>
      </c>
      <c r="V1826" s="86" t="b">
        <f>('FORMULARIO '!BN1864)</f>
        <v>0</v>
      </c>
      <c r="W1826" s="86" t="b">
        <f>('FORMULARIO '!BO1864)</f>
        <v>0</v>
      </c>
      <c r="X1826" s="86" t="b">
        <f>('FORMULARIO '!BP1864)</f>
        <v>0</v>
      </c>
      <c r="Y1826" s="86" t="b">
        <f>('FORMULARIO '!BQ1864)</f>
        <v>0</v>
      </c>
      <c r="Z1826" s="86" t="b">
        <f>('FORMULARIO '!BR1864)</f>
        <v>0</v>
      </c>
    </row>
    <row r="1827" spans="1:26" x14ac:dyDescent="0.75">
      <c r="A1827" s="85" t="str">
        <f>_xlfn.CONCAT('FORMULARIO '!G1865,'FORMULARIO '!E1865,'FORMULARIO '!B1865,'FORMULARIO '!E1865,'FORMULARIO '!C1865,'FORMULARIO '!E1865,'FORMULARIO '!P1865)</f>
        <v>8050-Latex Experto y Homologos-Todocolor-Blanca</v>
      </c>
      <c r="B1827" s="85" t="str">
        <f t="shared" si="28"/>
        <v>8050-Latex Experto y Homologos-Todocolor-Blanca</v>
      </c>
      <c r="C1827" s="85" t="str">
        <f>('FORMULARIO '!G1865)</f>
        <v>8050</v>
      </c>
      <c r="D1827" s="75">
        <f>('FORMULARIO '!H1865)</f>
        <v>0</v>
      </c>
      <c r="E1827" s="75">
        <f>('FORMULARIO '!I1865)</f>
        <v>0</v>
      </c>
      <c r="F1827" s="75">
        <f>('FORMULARIO '!J1865)</f>
        <v>0</v>
      </c>
      <c r="G1827" s="75">
        <v>0</v>
      </c>
      <c r="H1827" s="75">
        <v>3785</v>
      </c>
      <c r="M1827" s="86">
        <f>('FORMULARIO '!BE1865)</f>
        <v>3.3886358707438737</v>
      </c>
      <c r="N1827" s="86" t="b">
        <f>('FORMULARIO '!BF1865)</f>
        <v>0</v>
      </c>
      <c r="O1827" s="86" t="b">
        <f>('FORMULARIO '!BG1865)</f>
        <v>0</v>
      </c>
      <c r="P1827" s="86" t="b">
        <f>('FORMULARIO '!BH1865)</f>
        <v>0</v>
      </c>
      <c r="Q1827" s="86" t="b">
        <f>('FORMULARIO '!BI1865)</f>
        <v>0</v>
      </c>
      <c r="R1827" s="86" t="b">
        <f>('FORMULARIO '!BJ1865)</f>
        <v>0</v>
      </c>
      <c r="S1827" s="86">
        <f>('FORMULARIO '!BK1865)</f>
        <v>7.7014451607815317</v>
      </c>
      <c r="T1827" s="86" t="b">
        <f>('FORMULARIO '!BL1865)</f>
        <v>0</v>
      </c>
      <c r="U1827" s="86" t="b">
        <f>('FORMULARIO '!BM1865)</f>
        <v>0</v>
      </c>
      <c r="V1827" s="86" t="b">
        <f>('FORMULARIO '!BN1865)</f>
        <v>0</v>
      </c>
      <c r="W1827" s="86" t="b">
        <f>('FORMULARIO '!BO1865)</f>
        <v>0</v>
      </c>
      <c r="X1827" s="86" t="b">
        <f>('FORMULARIO '!BP1865)</f>
        <v>0</v>
      </c>
      <c r="Y1827" s="86" t="b">
        <f>('FORMULARIO '!BQ1865)</f>
        <v>0</v>
      </c>
      <c r="Z1827" s="86" t="b">
        <f>('FORMULARIO '!BR1865)</f>
        <v>0</v>
      </c>
    </row>
    <row r="1828" spans="1:26" x14ac:dyDescent="0.75">
      <c r="A1828" s="85" t="str">
        <f>_xlfn.CONCAT('FORMULARIO '!G1866,'FORMULARIO '!E1866,'FORMULARIO '!B1866,'FORMULARIO '!E1866,'FORMULARIO '!C1866,'FORMULARIO '!E1866,'FORMULARIO '!P1866)</f>
        <v>8051-Latex Experto y Homologos-Todocolor-Blanca</v>
      </c>
      <c r="B1828" s="85" t="str">
        <f t="shared" si="28"/>
        <v>8051-Latex Experto y Homologos-Todocolor-Blanca</v>
      </c>
      <c r="C1828" s="85" t="str">
        <f>('FORMULARIO '!G1866)</f>
        <v>8051</v>
      </c>
      <c r="D1828" s="75">
        <f>('FORMULARIO '!H1866)</f>
        <v>0</v>
      </c>
      <c r="E1828" s="75">
        <f>('FORMULARIO '!I1866)</f>
        <v>0</v>
      </c>
      <c r="F1828" s="75">
        <f>('FORMULARIO '!J1866)</f>
        <v>0</v>
      </c>
      <c r="G1828" s="75">
        <v>0</v>
      </c>
      <c r="H1828" s="75">
        <v>3785</v>
      </c>
      <c r="M1828" s="86">
        <f>('FORMULARIO '!BE1866)</f>
        <v>1.5402890321563063</v>
      </c>
      <c r="N1828" s="86" t="b">
        <f>('FORMULARIO '!BF1866)</f>
        <v>0</v>
      </c>
      <c r="O1828" s="86" t="b">
        <f>('FORMULARIO '!BG1866)</f>
        <v>0</v>
      </c>
      <c r="P1828" s="86" t="b">
        <f>('FORMULARIO '!BH1866)</f>
        <v>0</v>
      </c>
      <c r="Q1828" s="86" t="b">
        <f>('FORMULARIO '!BI1866)</f>
        <v>0</v>
      </c>
      <c r="R1828" s="86" t="b">
        <f>('FORMULARIO '!BJ1866)</f>
        <v>0</v>
      </c>
      <c r="S1828" s="86">
        <f>('FORMULARIO '!BK1866)</f>
        <v>3.3886358707438737</v>
      </c>
      <c r="T1828" s="86" t="b">
        <f>('FORMULARIO '!BL1866)</f>
        <v>0</v>
      </c>
      <c r="U1828" s="86" t="b">
        <f>('FORMULARIO '!BM1866)</f>
        <v>0</v>
      </c>
      <c r="V1828" s="86" t="b">
        <f>('FORMULARIO '!BN1866)</f>
        <v>0</v>
      </c>
      <c r="W1828" s="86" t="b">
        <f>('FORMULARIO '!BO1866)</f>
        <v>0</v>
      </c>
      <c r="X1828" s="86" t="b">
        <f>('FORMULARIO '!BP1866)</f>
        <v>0</v>
      </c>
      <c r="Y1828" s="86" t="b">
        <f>('FORMULARIO '!BQ1866)</f>
        <v>0</v>
      </c>
      <c r="Z1828" s="86" t="b">
        <f>('FORMULARIO '!BR1866)</f>
        <v>0</v>
      </c>
    </row>
    <row r="1829" spans="1:26" x14ac:dyDescent="0.75">
      <c r="A1829" s="85" t="str">
        <f>_xlfn.CONCAT('FORMULARIO '!G1867,'FORMULARIO '!E1867,'FORMULARIO '!B1867,'FORMULARIO '!E1867,'FORMULARIO '!C1867,'FORMULARIO '!E1867,'FORMULARIO '!P1867)</f>
        <v>8052-Latex Experto y Homologos-Todocolor-Blanca</v>
      </c>
      <c r="B1829" s="85" t="str">
        <f t="shared" si="28"/>
        <v>8052-Latex Experto y Homologos-Todocolor-Blanca</v>
      </c>
      <c r="C1829" s="85" t="str">
        <f>('FORMULARIO '!G1867)</f>
        <v>8052</v>
      </c>
      <c r="D1829" s="75">
        <f>('FORMULARIO '!H1867)</f>
        <v>0</v>
      </c>
      <c r="E1829" s="75">
        <f>('FORMULARIO '!I1867)</f>
        <v>0</v>
      </c>
      <c r="F1829" s="75">
        <f>('FORMULARIO '!J1867)</f>
        <v>0</v>
      </c>
      <c r="G1829" s="75">
        <v>0</v>
      </c>
      <c r="H1829" s="75">
        <v>3785</v>
      </c>
      <c r="M1829" s="86">
        <f>('FORMULARIO '!BE1867)</f>
        <v>0.61611561286252248</v>
      </c>
      <c r="N1829" s="86" t="b">
        <f>('FORMULARIO '!BF1867)</f>
        <v>0</v>
      </c>
      <c r="O1829" s="86" t="b">
        <f>('FORMULARIO '!BG1867)</f>
        <v>0</v>
      </c>
      <c r="P1829" s="86" t="b">
        <f>('FORMULARIO '!BH1867)</f>
        <v>0</v>
      </c>
      <c r="Q1829" s="86" t="b">
        <f>('FORMULARIO '!BI1867)</f>
        <v>0</v>
      </c>
      <c r="R1829" s="86" t="b">
        <f>('FORMULARIO '!BJ1867)</f>
        <v>0</v>
      </c>
      <c r="S1829" s="86">
        <f>('FORMULARIO '!BK1867)</f>
        <v>0.92417341929378372</v>
      </c>
      <c r="T1829" s="86" t="b">
        <f>('FORMULARIO '!BL1867)</f>
        <v>0</v>
      </c>
      <c r="U1829" s="86" t="b">
        <f>('FORMULARIO '!BM1867)</f>
        <v>0</v>
      </c>
      <c r="V1829" s="86" t="b">
        <f>('FORMULARIO '!BN1867)</f>
        <v>0</v>
      </c>
      <c r="W1829" s="86" t="b">
        <f>('FORMULARIO '!BO1867)</f>
        <v>0</v>
      </c>
      <c r="X1829" s="86" t="b">
        <f>('FORMULARIO '!BP1867)</f>
        <v>0</v>
      </c>
      <c r="Y1829" s="86" t="b">
        <f>('FORMULARIO '!BQ1867)</f>
        <v>0</v>
      </c>
      <c r="Z1829" s="86">
        <f>('FORMULARIO '!BR1867)</f>
        <v>0.30805780643126124</v>
      </c>
    </row>
    <row r="1830" spans="1:26" x14ac:dyDescent="0.75">
      <c r="A1830" s="85" t="str">
        <f>_xlfn.CONCAT('FORMULARIO '!G1868,'FORMULARIO '!E1868,'FORMULARIO '!B1868,'FORMULARIO '!E1868,'FORMULARIO '!C1868,'FORMULARIO '!E1868,'FORMULARIO '!P1868)</f>
        <v>8054-Latex Experto y Homologos-Todocolor-Intensa</v>
      </c>
      <c r="B1830" s="85" t="str">
        <f t="shared" si="28"/>
        <v>8054-Latex Experto y Homologos-Todocolor-Intensa</v>
      </c>
      <c r="C1830" s="85" t="str">
        <f>('FORMULARIO '!G1868)</f>
        <v>8054</v>
      </c>
      <c r="D1830" s="75">
        <f>('FORMULARIO '!H1868)</f>
        <v>0</v>
      </c>
      <c r="E1830" s="75">
        <f>('FORMULARIO '!I1868)</f>
        <v>0</v>
      </c>
      <c r="F1830" s="75">
        <f>('FORMULARIO '!J1868)</f>
        <v>0</v>
      </c>
      <c r="G1830" s="75">
        <v>0</v>
      </c>
      <c r="H1830" s="75">
        <v>3785</v>
      </c>
      <c r="M1830" s="86">
        <f>('FORMULARIO '!BE1868)</f>
        <v>28.649375998107296</v>
      </c>
      <c r="N1830" s="86" t="b">
        <f>('FORMULARIO '!BF1868)</f>
        <v>0</v>
      </c>
      <c r="O1830" s="86" t="b">
        <f>('FORMULARIO '!BG1868)</f>
        <v>0</v>
      </c>
      <c r="P1830" s="86" t="b">
        <f>('FORMULARIO '!BH1868)</f>
        <v>0</v>
      </c>
      <c r="Q1830" s="86" t="b">
        <f>('FORMULARIO '!BI1868)</f>
        <v>0</v>
      </c>
      <c r="R1830" s="86" t="b">
        <f>('FORMULARIO '!BJ1868)</f>
        <v>0</v>
      </c>
      <c r="S1830" s="86">
        <f>('FORMULARIO '!BK1868)</f>
        <v>86.564243607184409</v>
      </c>
      <c r="T1830" s="86" t="b">
        <f>('FORMULARIO '!BL1868)</f>
        <v>0</v>
      </c>
      <c r="U1830" s="86">
        <f>('FORMULARIO '!BM1868)</f>
        <v>4.9289249029001798</v>
      </c>
      <c r="V1830" s="86" t="b">
        <f>('FORMULARIO '!BN1868)</f>
        <v>0</v>
      </c>
      <c r="W1830" s="86" t="b">
        <f>('FORMULARIO '!BO1868)</f>
        <v>0</v>
      </c>
      <c r="X1830" s="86" t="b">
        <f>('FORMULARIO '!BP1868)</f>
        <v>0</v>
      </c>
      <c r="Y1830" s="86" t="b">
        <f>('FORMULARIO '!BQ1868)</f>
        <v>0</v>
      </c>
      <c r="Z1830" s="86" t="b">
        <f>('FORMULARIO '!BR1868)</f>
        <v>0</v>
      </c>
    </row>
    <row r="1831" spans="1:26" x14ac:dyDescent="0.75">
      <c r="A1831" s="85" t="str">
        <f>_xlfn.CONCAT('FORMULARIO '!G1869,'FORMULARIO '!E1869,'FORMULARIO '!B1869,'FORMULARIO '!E1869,'FORMULARIO '!C1869,'FORMULARIO '!E1869,'FORMULARIO '!P1869)</f>
        <v>8055-Latex Experto y Homologos-Todocolor-Intensa</v>
      </c>
      <c r="B1831" s="85" t="str">
        <f t="shared" si="28"/>
        <v>8055-Latex Experto y Homologos-Todocolor-Intensa</v>
      </c>
      <c r="C1831" s="85" t="str">
        <f>('FORMULARIO '!G1869)</f>
        <v>8055</v>
      </c>
      <c r="D1831" s="75">
        <f>('FORMULARIO '!H1869)</f>
        <v>0</v>
      </c>
      <c r="E1831" s="75">
        <f>('FORMULARIO '!I1869)</f>
        <v>0</v>
      </c>
      <c r="F1831" s="75">
        <f>('FORMULARIO '!J1869)</f>
        <v>0</v>
      </c>
      <c r="G1831" s="75">
        <v>0</v>
      </c>
      <c r="H1831" s="75">
        <v>3785</v>
      </c>
      <c r="M1831" s="86">
        <f>('FORMULARIO '!BE1869)</f>
        <v>12.63037006368171</v>
      </c>
      <c r="N1831" s="86" t="b">
        <f>('FORMULARIO '!BF1869)</f>
        <v>0</v>
      </c>
      <c r="O1831" s="86" t="b">
        <f>('FORMULARIO '!BG1869)</f>
        <v>0</v>
      </c>
      <c r="P1831" s="86" t="b">
        <f>('FORMULARIO '!BH1869)</f>
        <v>0</v>
      </c>
      <c r="Q1831" s="86" t="b">
        <f>('FORMULARIO '!BI1869)</f>
        <v>0</v>
      </c>
      <c r="R1831" s="86" t="b">
        <f>('FORMULARIO '!BJ1869)</f>
        <v>0</v>
      </c>
      <c r="S1831" s="86">
        <f>('FORMULARIO '!BK1869)</f>
        <v>40.047514836063961</v>
      </c>
      <c r="T1831" s="86" t="b">
        <f>('FORMULARIO '!BL1869)</f>
        <v>0</v>
      </c>
      <c r="U1831" s="86" t="b">
        <f>('FORMULARIO '!BM1869)</f>
        <v>0</v>
      </c>
      <c r="V1831" s="86" t="b">
        <f>('FORMULARIO '!BN1869)</f>
        <v>0</v>
      </c>
      <c r="W1831" s="86" t="b">
        <f>('FORMULARIO '!BO1869)</f>
        <v>0</v>
      </c>
      <c r="X1831" s="86" t="b">
        <f>('FORMULARIO '!BP1869)</f>
        <v>0</v>
      </c>
      <c r="Y1831" s="86" t="b">
        <f>('FORMULARIO '!BQ1869)</f>
        <v>0</v>
      </c>
      <c r="Z1831" s="86" t="b">
        <f>('FORMULARIO '!BR1869)</f>
        <v>0</v>
      </c>
    </row>
    <row r="1832" spans="1:26" x14ac:dyDescent="0.75">
      <c r="A1832" s="85" t="str">
        <f>_xlfn.CONCAT('FORMULARIO '!G1870,'FORMULARIO '!E1870,'FORMULARIO '!B1870,'FORMULARIO '!E1870,'FORMULARIO '!C1870,'FORMULARIO '!E1870,'FORMULARIO '!P1870)</f>
        <v>8056-Latex Experto y Homologos-Todocolor-Media</v>
      </c>
      <c r="B1832" s="85" t="str">
        <f t="shared" si="28"/>
        <v>8056-Latex Experto y Homologos-Todocolor-Media</v>
      </c>
      <c r="C1832" s="85" t="str">
        <f>('FORMULARIO '!G1870)</f>
        <v>8056</v>
      </c>
      <c r="D1832" s="75">
        <f>('FORMULARIO '!H1870)</f>
        <v>0</v>
      </c>
      <c r="E1832" s="75">
        <f>('FORMULARIO '!I1870)</f>
        <v>0</v>
      </c>
      <c r="F1832" s="75">
        <f>('FORMULARIO '!J1870)</f>
        <v>0</v>
      </c>
      <c r="G1832" s="75">
        <v>0</v>
      </c>
      <c r="H1832" s="75">
        <v>3785</v>
      </c>
      <c r="M1832" s="86">
        <f>('FORMULARIO '!BE1870)</f>
        <v>9.8578498058003596</v>
      </c>
      <c r="N1832" s="86" t="b">
        <f>('FORMULARIO '!BF1870)</f>
        <v>0</v>
      </c>
      <c r="O1832" s="86" t="b">
        <f>('FORMULARIO '!BG1870)</f>
        <v>0</v>
      </c>
      <c r="P1832" s="86" t="b">
        <f>('FORMULARIO '!BH1870)</f>
        <v>0</v>
      </c>
      <c r="Q1832" s="86" t="b">
        <f>('FORMULARIO '!BI1870)</f>
        <v>0</v>
      </c>
      <c r="R1832" s="86" t="b">
        <f>('FORMULARIO '!BJ1870)</f>
        <v>0</v>
      </c>
      <c r="S1832" s="86">
        <f>('FORMULARIO '!BK1870)</f>
        <v>28.649375998107296</v>
      </c>
      <c r="T1832" s="86" t="b">
        <f>('FORMULARIO '!BL1870)</f>
        <v>0</v>
      </c>
      <c r="U1832" s="86" t="b">
        <f>('FORMULARIO '!BM1870)</f>
        <v>0</v>
      </c>
      <c r="V1832" s="86" t="b">
        <f>('FORMULARIO '!BN1870)</f>
        <v>0</v>
      </c>
      <c r="W1832" s="86" t="b">
        <f>('FORMULARIO '!BO1870)</f>
        <v>0</v>
      </c>
      <c r="X1832" s="86" t="b">
        <f>('FORMULARIO '!BP1870)</f>
        <v>0</v>
      </c>
      <c r="Y1832" s="86" t="b">
        <f>('FORMULARIO '!BQ1870)</f>
        <v>0</v>
      </c>
      <c r="Z1832" s="86" t="b">
        <f>('FORMULARIO '!BR1870)</f>
        <v>0</v>
      </c>
    </row>
    <row r="1833" spans="1:26" x14ac:dyDescent="0.75">
      <c r="A1833" s="85" t="str">
        <f>_xlfn.CONCAT('FORMULARIO '!G1871,'FORMULARIO '!E1871,'FORMULARIO '!B1871,'FORMULARIO '!E1871,'FORMULARIO '!C1871,'FORMULARIO '!E1871,'FORMULARIO '!P1871)</f>
        <v>8057-Latex Experto y Homologos-Todocolor-Media</v>
      </c>
      <c r="B1833" s="85" t="str">
        <f t="shared" si="28"/>
        <v>8057-Latex Experto y Homologos-Todocolor-Media</v>
      </c>
      <c r="C1833" s="85" t="str">
        <f>('FORMULARIO '!G1871)</f>
        <v>8057</v>
      </c>
      <c r="D1833" s="75">
        <f>('FORMULARIO '!H1871)</f>
        <v>0</v>
      </c>
      <c r="E1833" s="75">
        <f>('FORMULARIO '!I1871)</f>
        <v>0</v>
      </c>
      <c r="F1833" s="75">
        <f>('FORMULARIO '!J1871)</f>
        <v>0</v>
      </c>
      <c r="G1833" s="75">
        <v>0</v>
      </c>
      <c r="H1833" s="75">
        <v>3785</v>
      </c>
      <c r="M1833" s="86">
        <f>('FORMULARIO '!BE1871)</f>
        <v>4.0047514836063955</v>
      </c>
      <c r="N1833" s="86" t="b">
        <f>('FORMULARIO '!BF1871)</f>
        <v>0</v>
      </c>
      <c r="O1833" s="86" t="b">
        <f>('FORMULARIO '!BG1871)</f>
        <v>0</v>
      </c>
      <c r="P1833" s="86" t="b">
        <f>('FORMULARIO '!BH1871)</f>
        <v>0</v>
      </c>
      <c r="Q1833" s="86" t="b">
        <f>('FORMULARIO '!BI1871)</f>
        <v>0</v>
      </c>
      <c r="R1833" s="86" t="b">
        <f>('FORMULARIO '!BJ1871)</f>
        <v>0</v>
      </c>
      <c r="S1833" s="86">
        <f>('FORMULARIO '!BK1871)</f>
        <v>13.246485676544234</v>
      </c>
      <c r="T1833" s="86" t="b">
        <f>('FORMULARIO '!BL1871)</f>
        <v>0</v>
      </c>
      <c r="U1833" s="86" t="b">
        <f>('FORMULARIO '!BM1871)</f>
        <v>0</v>
      </c>
      <c r="V1833" s="86" t="b">
        <f>('FORMULARIO '!BN1871)</f>
        <v>0</v>
      </c>
      <c r="W1833" s="86" t="b">
        <f>('FORMULARIO '!BO1871)</f>
        <v>0</v>
      </c>
      <c r="X1833" s="86" t="b">
        <f>('FORMULARIO '!BP1871)</f>
        <v>0</v>
      </c>
      <c r="Y1833" s="86" t="b">
        <f>('FORMULARIO '!BQ1871)</f>
        <v>0</v>
      </c>
      <c r="Z1833" s="86" t="b">
        <f>('FORMULARIO '!BR1871)</f>
        <v>0</v>
      </c>
    </row>
    <row r="1834" spans="1:26" x14ac:dyDescent="0.75">
      <c r="A1834" s="85" t="str">
        <f>_xlfn.CONCAT('FORMULARIO '!G1872,'FORMULARIO '!E1872,'FORMULARIO '!B1872,'FORMULARIO '!E1872,'FORMULARIO '!C1872,'FORMULARIO '!E1872,'FORMULARIO '!P1872)</f>
        <v>8058-Latex Experto y Homologos-Todocolor-Blanca</v>
      </c>
      <c r="B1834" s="85" t="str">
        <f t="shared" si="28"/>
        <v>8058-Latex Experto y Homologos-Todocolor-Blanca</v>
      </c>
      <c r="C1834" s="85" t="str">
        <f>('FORMULARIO '!G1872)</f>
        <v>8058</v>
      </c>
      <c r="D1834" s="75">
        <f>('FORMULARIO '!H1872)</f>
        <v>0</v>
      </c>
      <c r="E1834" s="75">
        <f>('FORMULARIO '!I1872)</f>
        <v>0</v>
      </c>
      <c r="F1834" s="75">
        <f>('FORMULARIO '!J1872)</f>
        <v>0</v>
      </c>
      <c r="G1834" s="75">
        <v>0</v>
      </c>
      <c r="H1834" s="75">
        <v>3785</v>
      </c>
      <c r="M1834" s="86">
        <f>('FORMULARIO '!BE1872)</f>
        <v>3.6966936771751349</v>
      </c>
      <c r="N1834" s="86" t="b">
        <f>('FORMULARIO '!BF1872)</f>
        <v>0</v>
      </c>
      <c r="O1834" s="86" t="b">
        <f>('FORMULARIO '!BG1872)</f>
        <v>0</v>
      </c>
      <c r="P1834" s="86" t="b">
        <f>('FORMULARIO '!BH1872)</f>
        <v>0</v>
      </c>
      <c r="Q1834" s="86" t="b">
        <f>('FORMULARIO '!BI1872)</f>
        <v>0</v>
      </c>
      <c r="R1834" s="86" t="b">
        <f>('FORMULARIO '!BJ1872)</f>
        <v>0</v>
      </c>
      <c r="S1834" s="86">
        <f>('FORMULARIO '!BK1872)</f>
        <v>11.398138837956667</v>
      </c>
      <c r="T1834" s="86" t="b">
        <f>('FORMULARIO '!BL1872)</f>
        <v>0</v>
      </c>
      <c r="U1834" s="86" t="b">
        <f>('FORMULARIO '!BM1872)</f>
        <v>0</v>
      </c>
      <c r="V1834" s="86" t="b">
        <f>('FORMULARIO '!BN1872)</f>
        <v>0</v>
      </c>
      <c r="W1834" s="86" t="b">
        <f>('FORMULARIO '!BO1872)</f>
        <v>0</v>
      </c>
      <c r="X1834" s="86" t="b">
        <f>('FORMULARIO '!BP1872)</f>
        <v>0</v>
      </c>
      <c r="Y1834" s="86" t="b">
        <f>('FORMULARIO '!BQ1872)</f>
        <v>0</v>
      </c>
      <c r="Z1834" s="86" t="b">
        <f>('FORMULARIO '!BR1872)</f>
        <v>0</v>
      </c>
    </row>
    <row r="1835" spans="1:26" x14ac:dyDescent="0.75">
      <c r="A1835" s="85" t="str">
        <f>_xlfn.CONCAT('FORMULARIO '!G1873,'FORMULARIO '!E1873,'FORMULARIO '!B1873,'FORMULARIO '!E1873,'FORMULARIO '!C1873,'FORMULARIO '!E1873,'FORMULARIO '!P1873)</f>
        <v>8059-Latex Experto y Homologos-Todocolor-Blanca</v>
      </c>
      <c r="B1835" s="85" t="str">
        <f t="shared" si="28"/>
        <v>8059-Latex Experto y Homologos-Todocolor-Blanca</v>
      </c>
      <c r="C1835" s="85" t="str">
        <f>('FORMULARIO '!G1873)</f>
        <v>8059</v>
      </c>
      <c r="D1835" s="75">
        <f>('FORMULARIO '!H1873)</f>
        <v>0</v>
      </c>
      <c r="E1835" s="75">
        <f>('FORMULARIO '!I1873)</f>
        <v>0</v>
      </c>
      <c r="F1835" s="75">
        <f>('FORMULARIO '!J1873)</f>
        <v>0</v>
      </c>
      <c r="G1835" s="75">
        <v>0</v>
      </c>
      <c r="H1835" s="75">
        <v>3785</v>
      </c>
      <c r="M1835" s="86">
        <f>('FORMULARIO '!BE1873)</f>
        <v>1.232231225725045</v>
      </c>
      <c r="N1835" s="86" t="b">
        <f>('FORMULARIO '!BF1873)</f>
        <v>0</v>
      </c>
      <c r="O1835" s="86" t="b">
        <f>('FORMULARIO '!BG1873)</f>
        <v>0</v>
      </c>
      <c r="P1835" s="86" t="b">
        <f>('FORMULARIO '!BH1873)</f>
        <v>0</v>
      </c>
      <c r="Q1835" s="86" t="b">
        <f>('FORMULARIO '!BI1873)</f>
        <v>0</v>
      </c>
      <c r="R1835" s="86" t="b">
        <f>('FORMULARIO '!BJ1873)</f>
        <v>0</v>
      </c>
      <c r="S1835" s="86">
        <f>('FORMULARIO '!BK1873)</f>
        <v>4.3128092900376576</v>
      </c>
      <c r="T1835" s="86" t="b">
        <f>('FORMULARIO '!BL1873)</f>
        <v>0</v>
      </c>
      <c r="U1835" s="86" t="b">
        <f>('FORMULARIO '!BM1873)</f>
        <v>0</v>
      </c>
      <c r="V1835" s="86" t="b">
        <f>('FORMULARIO '!BN1873)</f>
        <v>0</v>
      </c>
      <c r="W1835" s="86" t="b">
        <f>('FORMULARIO '!BO1873)</f>
        <v>0</v>
      </c>
      <c r="X1835" s="86" t="b">
        <f>('FORMULARIO '!BP1873)</f>
        <v>0</v>
      </c>
      <c r="Y1835" s="86" t="b">
        <f>('FORMULARIO '!BQ1873)</f>
        <v>0</v>
      </c>
      <c r="Z1835" s="86" t="b">
        <f>('FORMULARIO '!BR1873)</f>
        <v>0</v>
      </c>
    </row>
    <row r="1836" spans="1:26" x14ac:dyDescent="0.75">
      <c r="A1836" s="85" t="str">
        <f>_xlfn.CONCAT('FORMULARIO '!G1874,'FORMULARIO '!E1874,'FORMULARIO '!B1874,'FORMULARIO '!E1874,'FORMULARIO '!C1874,'FORMULARIO '!E1874,'FORMULARIO '!P1874)</f>
        <v>8060-Latex Experto y Homologos-Todocolor-Blanca</v>
      </c>
      <c r="B1836" s="85" t="str">
        <f t="shared" si="28"/>
        <v>8060-Latex Experto y Homologos-Todocolor-Blanca</v>
      </c>
      <c r="C1836" s="85" t="str">
        <f>('FORMULARIO '!G1874)</f>
        <v>8060</v>
      </c>
      <c r="D1836" s="75">
        <f>('FORMULARIO '!H1874)</f>
        <v>0</v>
      </c>
      <c r="E1836" s="75">
        <f>('FORMULARIO '!I1874)</f>
        <v>0</v>
      </c>
      <c r="F1836" s="75">
        <f>('FORMULARIO '!J1874)</f>
        <v>0</v>
      </c>
      <c r="G1836" s="75">
        <v>0</v>
      </c>
      <c r="H1836" s="75">
        <v>3785</v>
      </c>
      <c r="M1836" s="86" t="b">
        <f>('FORMULARIO '!BE1874)</f>
        <v>0</v>
      </c>
      <c r="N1836" s="86" t="b">
        <f>('FORMULARIO '!BF1874)</f>
        <v>0</v>
      </c>
      <c r="O1836" s="86">
        <f>('FORMULARIO '!BG1874)</f>
        <v>0.92417341929378372</v>
      </c>
      <c r="P1836" s="86" t="b">
        <f>('FORMULARIO '!BH1874)</f>
        <v>0</v>
      </c>
      <c r="Q1836" s="86" t="b">
        <f>('FORMULARIO '!BI1874)</f>
        <v>0</v>
      </c>
      <c r="R1836" s="86" t="b">
        <f>('FORMULARIO '!BJ1874)</f>
        <v>0</v>
      </c>
      <c r="S1836" s="86">
        <f>('FORMULARIO '!BK1874)</f>
        <v>1.5402890321563063</v>
      </c>
      <c r="T1836" s="86" t="b">
        <f>('FORMULARIO '!BL1874)</f>
        <v>0</v>
      </c>
      <c r="U1836" s="86" t="b">
        <f>('FORMULARIO '!BM1874)</f>
        <v>0</v>
      </c>
      <c r="V1836" s="86" t="b">
        <f>('FORMULARIO '!BN1874)</f>
        <v>0</v>
      </c>
      <c r="W1836" s="86" t="b">
        <f>('FORMULARIO '!BO1874)</f>
        <v>0</v>
      </c>
      <c r="X1836" s="86" t="b">
        <f>('FORMULARIO '!BP1874)</f>
        <v>0</v>
      </c>
      <c r="Y1836" s="86" t="b">
        <f>('FORMULARIO '!BQ1874)</f>
        <v>0</v>
      </c>
      <c r="Z1836" s="86" t="b">
        <f>('FORMULARIO '!BR1874)</f>
        <v>0</v>
      </c>
    </row>
    <row r="1837" spans="1:26" x14ac:dyDescent="0.75">
      <c r="A1837" s="85" t="str">
        <f>_xlfn.CONCAT('FORMULARIO '!G1875,'FORMULARIO '!E1875,'FORMULARIO '!B1875,'FORMULARIO '!E1875,'FORMULARIO '!C1875,'FORMULARIO '!E1875,'FORMULARIO '!P1875)</f>
        <v>8062-Latex Experto y Homologos-Todocolor-Intensa</v>
      </c>
      <c r="B1837" s="85" t="str">
        <f t="shared" si="28"/>
        <v>8062-Latex Experto y Homologos-Todocolor-Intensa</v>
      </c>
      <c r="C1837" s="85" t="str">
        <f>('FORMULARIO '!G1875)</f>
        <v>8062</v>
      </c>
      <c r="D1837" s="75">
        <f>('FORMULARIO '!H1875)</f>
        <v>0</v>
      </c>
      <c r="E1837" s="75">
        <f>('FORMULARIO '!I1875)</f>
        <v>0</v>
      </c>
      <c r="F1837" s="75">
        <f>('FORMULARIO '!J1875)</f>
        <v>0</v>
      </c>
      <c r="G1837" s="75">
        <v>0</v>
      </c>
      <c r="H1837" s="75">
        <v>3785</v>
      </c>
      <c r="M1837" s="86">
        <f>('FORMULARIO '!BE1875)</f>
        <v>36.96693677175135</v>
      </c>
      <c r="N1837" s="86" t="b">
        <f>('FORMULARIO '!BF1875)</f>
        <v>0</v>
      </c>
      <c r="O1837" s="86" t="b">
        <f>('FORMULARIO '!BG1875)</f>
        <v>0</v>
      </c>
      <c r="P1837" s="86" t="b">
        <f>('FORMULARIO '!BH1875)</f>
        <v>0</v>
      </c>
      <c r="Q1837" s="86" t="b">
        <f>('FORMULARIO '!BI1875)</f>
        <v>0</v>
      </c>
      <c r="R1837" s="86" t="b">
        <f>('FORMULARIO '!BJ1875)</f>
        <v>0</v>
      </c>
      <c r="S1837" s="86">
        <f>('FORMULARIO '!BK1875)</f>
        <v>106.58800102521639</v>
      </c>
      <c r="T1837" s="86" t="b">
        <f>('FORMULARIO '!BL1875)</f>
        <v>0</v>
      </c>
      <c r="U1837" s="86" t="b">
        <f>('FORMULARIO '!BM1875)</f>
        <v>0</v>
      </c>
      <c r="V1837" s="86" t="b">
        <f>('FORMULARIO '!BN1875)</f>
        <v>0</v>
      </c>
      <c r="W1837" s="86" t="b">
        <f>('FORMULARIO '!BO1875)</f>
        <v>0</v>
      </c>
      <c r="X1837" s="86" t="b">
        <f>('FORMULARIO '!BP1875)</f>
        <v>0</v>
      </c>
      <c r="Y1837" s="86" t="b">
        <f>('FORMULARIO '!BQ1875)</f>
        <v>0</v>
      </c>
      <c r="Z1837" s="86" t="b">
        <f>('FORMULARIO '!BR1875)</f>
        <v>0</v>
      </c>
    </row>
    <row r="1838" spans="1:26" x14ac:dyDescent="0.75">
      <c r="A1838" s="85" t="str">
        <f>_xlfn.CONCAT('FORMULARIO '!G1876,'FORMULARIO '!E1876,'FORMULARIO '!B1876,'FORMULARIO '!E1876,'FORMULARIO '!C1876,'FORMULARIO '!E1876,'FORMULARIO '!P1876)</f>
        <v>8063-Latex Experto y Homologos-Todocolor-Intensa</v>
      </c>
      <c r="B1838" s="85" t="str">
        <f t="shared" si="28"/>
        <v>8063-Latex Experto y Homologos-Todocolor-Intensa</v>
      </c>
      <c r="C1838" s="85" t="str">
        <f>('FORMULARIO '!G1876)</f>
        <v>8063</v>
      </c>
      <c r="D1838" s="75">
        <f>('FORMULARIO '!H1876)</f>
        <v>0</v>
      </c>
      <c r="E1838" s="75">
        <f>('FORMULARIO '!I1876)</f>
        <v>0</v>
      </c>
      <c r="F1838" s="75">
        <f>('FORMULARIO '!J1876)</f>
        <v>0</v>
      </c>
      <c r="G1838" s="75">
        <v>0</v>
      </c>
      <c r="H1838" s="75">
        <v>3785</v>
      </c>
      <c r="M1838" s="86">
        <f>('FORMULARIO '!BE1876)</f>
        <v>13.246485676544234</v>
      </c>
      <c r="N1838" s="86" t="b">
        <f>('FORMULARIO '!BF1876)</f>
        <v>0</v>
      </c>
      <c r="O1838" s="86" t="b">
        <f>('FORMULARIO '!BG1876)</f>
        <v>0</v>
      </c>
      <c r="P1838" s="86" t="b">
        <f>('FORMULARIO '!BH1876)</f>
        <v>0</v>
      </c>
      <c r="Q1838" s="86" t="b">
        <f>('FORMULARIO '!BI1876)</f>
        <v>0</v>
      </c>
      <c r="R1838" s="86" t="b">
        <f>('FORMULARIO '!BJ1876)</f>
        <v>0</v>
      </c>
      <c r="S1838" s="86">
        <f>('FORMULARIO '!BK1876)</f>
        <v>43.436150706807837</v>
      </c>
      <c r="T1838" s="86" t="b">
        <f>('FORMULARIO '!BL1876)</f>
        <v>0</v>
      </c>
      <c r="U1838" s="86" t="b">
        <f>('FORMULARIO '!BM1876)</f>
        <v>0</v>
      </c>
      <c r="V1838" s="86" t="b">
        <f>('FORMULARIO '!BN1876)</f>
        <v>0</v>
      </c>
      <c r="W1838" s="86" t="b">
        <f>('FORMULARIO '!BO1876)</f>
        <v>0</v>
      </c>
      <c r="X1838" s="86" t="b">
        <f>('FORMULARIO '!BP1876)</f>
        <v>0</v>
      </c>
      <c r="Y1838" s="86" t="b">
        <f>('FORMULARIO '!BQ1876)</f>
        <v>0</v>
      </c>
      <c r="Z1838" s="86" t="b">
        <f>('FORMULARIO '!BR1876)</f>
        <v>0</v>
      </c>
    </row>
    <row r="1839" spans="1:26" x14ac:dyDescent="0.75">
      <c r="A1839" s="85" t="str">
        <f>_xlfn.CONCAT('FORMULARIO '!G1877,'FORMULARIO '!E1877,'FORMULARIO '!B1877,'FORMULARIO '!E1877,'FORMULARIO '!C1877,'FORMULARIO '!E1877,'FORMULARIO '!P1877)</f>
        <v>8064-Latex Experto y Homologos-Todocolor-Media</v>
      </c>
      <c r="B1839" s="85" t="str">
        <f t="shared" si="28"/>
        <v>8064-Latex Experto y Homologos-Todocolor-Media</v>
      </c>
      <c r="C1839" s="85" t="str">
        <f>('FORMULARIO '!G1877)</f>
        <v>8064</v>
      </c>
      <c r="D1839" s="75">
        <f>('FORMULARIO '!H1877)</f>
        <v>0</v>
      </c>
      <c r="E1839" s="75">
        <f>('FORMULARIO '!I1877)</f>
        <v>0</v>
      </c>
      <c r="F1839" s="75">
        <f>('FORMULARIO '!J1877)</f>
        <v>0</v>
      </c>
      <c r="G1839" s="75">
        <v>0</v>
      </c>
      <c r="H1839" s="75">
        <v>3785</v>
      </c>
      <c r="M1839" s="86">
        <f>('FORMULARIO '!BE1877)</f>
        <v>12.32231225725045</v>
      </c>
      <c r="N1839" s="86" t="b">
        <f>('FORMULARIO '!BF1877)</f>
        <v>0</v>
      </c>
      <c r="O1839" s="86" t="b">
        <f>('FORMULARIO '!BG1877)</f>
        <v>0</v>
      </c>
      <c r="P1839" s="86" t="b">
        <f>('FORMULARIO '!BH1877)</f>
        <v>0</v>
      </c>
      <c r="Q1839" s="86" t="b">
        <f>('FORMULARIO '!BI1877)</f>
        <v>0</v>
      </c>
      <c r="R1839" s="86" t="b">
        <f>('FORMULARIO '!BJ1877)</f>
        <v>0</v>
      </c>
      <c r="S1839" s="86">
        <f>('FORMULARIO '!BK1877)</f>
        <v>39.739457029632703</v>
      </c>
      <c r="T1839" s="86" t="b">
        <f>('FORMULARIO '!BL1877)</f>
        <v>0</v>
      </c>
      <c r="U1839" s="86" t="b">
        <f>('FORMULARIO '!BM1877)</f>
        <v>0</v>
      </c>
      <c r="V1839" s="86" t="b">
        <f>('FORMULARIO '!BN1877)</f>
        <v>0</v>
      </c>
      <c r="W1839" s="86" t="b">
        <f>('FORMULARIO '!BO1877)</f>
        <v>0</v>
      </c>
      <c r="X1839" s="86" t="b">
        <f>('FORMULARIO '!BP1877)</f>
        <v>0</v>
      </c>
      <c r="Y1839" s="86" t="b">
        <f>('FORMULARIO '!BQ1877)</f>
        <v>0</v>
      </c>
      <c r="Z1839" s="86" t="b">
        <f>('FORMULARIO '!BR1877)</f>
        <v>0</v>
      </c>
    </row>
    <row r="1840" spans="1:26" x14ac:dyDescent="0.75">
      <c r="A1840" s="85" t="str">
        <f>_xlfn.CONCAT('FORMULARIO '!G1878,'FORMULARIO '!E1878,'FORMULARIO '!B1878,'FORMULARIO '!E1878,'FORMULARIO '!C1878,'FORMULARIO '!E1878,'FORMULARIO '!P1878)</f>
        <v>8065-Latex Experto y Homologos-Todocolor-Media</v>
      </c>
      <c r="B1840" s="85" t="str">
        <f t="shared" si="28"/>
        <v>8065-Latex Experto y Homologos-Todocolor-Media</v>
      </c>
      <c r="C1840" s="85" t="str">
        <f>('FORMULARIO '!G1878)</f>
        <v>8065</v>
      </c>
      <c r="D1840" s="75">
        <f>('FORMULARIO '!H1878)</f>
        <v>0</v>
      </c>
      <c r="E1840" s="75">
        <f>('FORMULARIO '!I1878)</f>
        <v>0</v>
      </c>
      <c r="F1840" s="75">
        <f>('FORMULARIO '!J1878)</f>
        <v>0</v>
      </c>
      <c r="G1840" s="75">
        <v>0</v>
      </c>
      <c r="H1840" s="75">
        <v>3785</v>
      </c>
      <c r="M1840" s="86">
        <f>('FORMULARIO '!BE1878)</f>
        <v>4.3128092900376576</v>
      </c>
      <c r="N1840" s="86" t="b">
        <f>('FORMULARIO '!BF1878)</f>
        <v>0</v>
      </c>
      <c r="O1840" s="86" t="b">
        <f>('FORMULARIO '!BG1878)</f>
        <v>0</v>
      </c>
      <c r="P1840" s="86" t="b">
        <f>('FORMULARIO '!BH1878)</f>
        <v>0</v>
      </c>
      <c r="Q1840" s="86" t="b">
        <f>('FORMULARIO '!BI1878)</f>
        <v>0</v>
      </c>
      <c r="R1840" s="86" t="b">
        <f>('FORMULARIO '!BJ1878)</f>
        <v>0</v>
      </c>
      <c r="S1840" s="86">
        <f>('FORMULARIO '!BK1878)</f>
        <v>13.554543482975495</v>
      </c>
      <c r="T1840" s="86" t="b">
        <f>('FORMULARIO '!BL1878)</f>
        <v>0</v>
      </c>
      <c r="U1840" s="86" t="b">
        <f>('FORMULARIO '!BM1878)</f>
        <v>0</v>
      </c>
      <c r="V1840" s="86" t="b">
        <f>('FORMULARIO '!BN1878)</f>
        <v>0</v>
      </c>
      <c r="W1840" s="86" t="b">
        <f>('FORMULARIO '!BO1878)</f>
        <v>0</v>
      </c>
      <c r="X1840" s="86" t="b">
        <f>('FORMULARIO '!BP1878)</f>
        <v>0</v>
      </c>
      <c r="Y1840" s="86" t="b">
        <f>('FORMULARIO '!BQ1878)</f>
        <v>0</v>
      </c>
      <c r="Z1840" s="86" t="b">
        <f>('FORMULARIO '!BR1878)</f>
        <v>0</v>
      </c>
    </row>
    <row r="1841" spans="1:26" x14ac:dyDescent="0.75">
      <c r="A1841" s="85" t="str">
        <f>_xlfn.CONCAT('FORMULARIO '!G1879,'FORMULARIO '!E1879,'FORMULARIO '!B1879,'FORMULARIO '!E1879,'FORMULARIO '!C1879,'FORMULARIO '!E1879,'FORMULARIO '!P1879)</f>
        <v>8066-Latex Experto y Homologos-Todocolor-Blanca</v>
      </c>
      <c r="B1841" s="85" t="str">
        <f t="shared" si="28"/>
        <v>8066-Latex Experto y Homologos-Todocolor-Blanca</v>
      </c>
      <c r="C1841" s="85" t="str">
        <f>('FORMULARIO '!G1879)</f>
        <v>8066</v>
      </c>
      <c r="D1841" s="75">
        <f>('FORMULARIO '!H1879)</f>
        <v>0</v>
      </c>
      <c r="E1841" s="75">
        <f>('FORMULARIO '!I1879)</f>
        <v>0</v>
      </c>
      <c r="F1841" s="75">
        <f>('FORMULARIO '!J1879)</f>
        <v>0</v>
      </c>
      <c r="G1841" s="75">
        <v>0</v>
      </c>
      <c r="H1841" s="75">
        <v>3785</v>
      </c>
      <c r="M1841" s="86">
        <f>('FORMULARIO '!BE1879)</f>
        <v>2.4644624514500899</v>
      </c>
      <c r="N1841" s="86" t="b">
        <f>('FORMULARIO '!BF1879)</f>
        <v>0</v>
      </c>
      <c r="O1841" s="86" t="b">
        <f>('FORMULARIO '!BG1879)</f>
        <v>0</v>
      </c>
      <c r="P1841" s="86" t="b">
        <f>('FORMULARIO '!BH1879)</f>
        <v>0</v>
      </c>
      <c r="Q1841" s="86" t="b">
        <f>('FORMULARIO '!BI1879)</f>
        <v>0</v>
      </c>
      <c r="R1841" s="86" t="b">
        <f>('FORMULARIO '!BJ1879)</f>
        <v>0</v>
      </c>
      <c r="S1841" s="86">
        <f>('FORMULARIO '!BK1879)</f>
        <v>7.7014451607815317</v>
      </c>
      <c r="T1841" s="86" t="b">
        <f>('FORMULARIO '!BL1879)</f>
        <v>0</v>
      </c>
      <c r="U1841" s="86" t="b">
        <f>('FORMULARIO '!BM1879)</f>
        <v>0</v>
      </c>
      <c r="V1841" s="86" t="b">
        <f>('FORMULARIO '!BN1879)</f>
        <v>0</v>
      </c>
      <c r="W1841" s="86" t="b">
        <f>('FORMULARIO '!BO1879)</f>
        <v>0</v>
      </c>
      <c r="X1841" s="86" t="b">
        <f>('FORMULARIO '!BP1879)</f>
        <v>0</v>
      </c>
      <c r="Y1841" s="86" t="b">
        <f>('FORMULARIO '!BQ1879)</f>
        <v>0</v>
      </c>
      <c r="Z1841" s="86" t="b">
        <f>('FORMULARIO '!BR1879)</f>
        <v>0</v>
      </c>
    </row>
    <row r="1842" spans="1:26" x14ac:dyDescent="0.75">
      <c r="A1842" s="85" t="str">
        <f>_xlfn.CONCAT('FORMULARIO '!G1880,'FORMULARIO '!E1880,'FORMULARIO '!B1880,'FORMULARIO '!E1880,'FORMULARIO '!C1880,'FORMULARIO '!E1880,'FORMULARIO '!P1880)</f>
        <v>8067-Latex Experto y Homologos-Todocolor-Blanca</v>
      </c>
      <c r="B1842" s="85" t="str">
        <f t="shared" si="28"/>
        <v>8067-Latex Experto y Homologos-Todocolor-Blanca</v>
      </c>
      <c r="C1842" s="85" t="str">
        <f>('FORMULARIO '!G1880)</f>
        <v>8067</v>
      </c>
      <c r="D1842" s="75">
        <f>('FORMULARIO '!H1880)</f>
        <v>0</v>
      </c>
      <c r="E1842" s="75">
        <f>('FORMULARIO '!I1880)</f>
        <v>0</v>
      </c>
      <c r="F1842" s="75">
        <f>('FORMULARIO '!J1880)</f>
        <v>0</v>
      </c>
      <c r="G1842" s="75">
        <v>0</v>
      </c>
      <c r="H1842" s="75">
        <v>3785</v>
      </c>
      <c r="M1842" s="86">
        <f>('FORMULARIO '!BE1880)</f>
        <v>1.5402890321563063</v>
      </c>
      <c r="N1842" s="86" t="b">
        <f>('FORMULARIO '!BF1880)</f>
        <v>0</v>
      </c>
      <c r="O1842" s="86" t="b">
        <f>('FORMULARIO '!BG1880)</f>
        <v>0</v>
      </c>
      <c r="P1842" s="86" t="b">
        <f>('FORMULARIO '!BH1880)</f>
        <v>0</v>
      </c>
      <c r="Q1842" s="86" t="b">
        <f>('FORMULARIO '!BI1880)</f>
        <v>0</v>
      </c>
      <c r="R1842" s="86" t="b">
        <f>('FORMULARIO '!BJ1880)</f>
        <v>0</v>
      </c>
      <c r="S1842" s="86">
        <f>('FORMULARIO '!BK1880)</f>
        <v>4.3128092900376576</v>
      </c>
      <c r="T1842" s="86" t="b">
        <f>('FORMULARIO '!BL1880)</f>
        <v>0</v>
      </c>
      <c r="U1842" s="86" t="b">
        <f>('FORMULARIO '!BM1880)</f>
        <v>0</v>
      </c>
      <c r="V1842" s="86" t="b">
        <f>('FORMULARIO '!BN1880)</f>
        <v>0</v>
      </c>
      <c r="W1842" s="86" t="b">
        <f>('FORMULARIO '!BO1880)</f>
        <v>0</v>
      </c>
      <c r="X1842" s="86" t="b">
        <f>('FORMULARIO '!BP1880)</f>
        <v>0</v>
      </c>
      <c r="Y1842" s="86" t="b">
        <f>('FORMULARIO '!BQ1880)</f>
        <v>0</v>
      </c>
      <c r="Z1842" s="86" t="b">
        <f>('FORMULARIO '!BR1880)</f>
        <v>0</v>
      </c>
    </row>
    <row r="1843" spans="1:26" x14ac:dyDescent="0.75">
      <c r="A1843" s="85" t="str">
        <f>_xlfn.CONCAT('FORMULARIO '!G1881,'FORMULARIO '!E1881,'FORMULARIO '!B1881,'FORMULARIO '!E1881,'FORMULARIO '!C1881,'FORMULARIO '!E1881,'FORMULARIO '!P1881)</f>
        <v>8068-Latex Experto y Homologos-Todocolor-Blanca</v>
      </c>
      <c r="B1843" s="85" t="str">
        <f t="shared" si="28"/>
        <v>8068-Latex Experto y Homologos-Todocolor-Blanca</v>
      </c>
      <c r="C1843" s="85" t="str">
        <f>('FORMULARIO '!G1881)</f>
        <v>8068</v>
      </c>
      <c r="D1843" s="75">
        <f>('FORMULARIO '!H1881)</f>
        <v>0</v>
      </c>
      <c r="E1843" s="75">
        <f>('FORMULARIO '!I1881)</f>
        <v>0</v>
      </c>
      <c r="F1843" s="75">
        <f>('FORMULARIO '!J1881)</f>
        <v>0</v>
      </c>
      <c r="G1843" s="75">
        <v>0</v>
      </c>
      <c r="H1843" s="75">
        <v>3785</v>
      </c>
      <c r="M1843" s="86" t="b">
        <f>('FORMULARIO '!BE1881)</f>
        <v>0</v>
      </c>
      <c r="N1843" s="86" t="b">
        <f>('FORMULARIO '!BF1881)</f>
        <v>0</v>
      </c>
      <c r="O1843" s="86" t="b">
        <f>('FORMULARIO '!BG1881)</f>
        <v>0</v>
      </c>
      <c r="P1843" s="86" t="b">
        <f>('FORMULARIO '!BH1881)</f>
        <v>0</v>
      </c>
      <c r="Q1843" s="86" t="b">
        <f>('FORMULARIO '!BI1881)</f>
        <v>0</v>
      </c>
      <c r="R1843" s="86">
        <f>('FORMULARIO '!BJ1881)</f>
        <v>0.30805780643126124</v>
      </c>
      <c r="S1843" s="86">
        <f>('FORMULARIO '!BK1881)</f>
        <v>0.92417341929378372</v>
      </c>
      <c r="T1843" s="86" t="b">
        <f>('FORMULARIO '!BL1881)</f>
        <v>0</v>
      </c>
      <c r="U1843" s="86">
        <f>('FORMULARIO '!BM1881)</f>
        <v>0.30805780643126124</v>
      </c>
      <c r="V1843" s="86" t="b">
        <f>('FORMULARIO '!BN1881)</f>
        <v>0</v>
      </c>
      <c r="W1843" s="86" t="b">
        <f>('FORMULARIO '!BO1881)</f>
        <v>0</v>
      </c>
      <c r="X1843" s="86" t="b">
        <f>('FORMULARIO '!BP1881)</f>
        <v>0</v>
      </c>
      <c r="Y1843" s="86" t="b">
        <f>('FORMULARIO '!BQ1881)</f>
        <v>0</v>
      </c>
      <c r="Z1843" s="86" t="b">
        <f>('FORMULARIO '!BR1881)</f>
        <v>0</v>
      </c>
    </row>
    <row r="1844" spans="1:26" x14ac:dyDescent="0.75">
      <c r="A1844" s="85" t="str">
        <f>_xlfn.CONCAT('FORMULARIO '!G1882,'FORMULARIO '!E1882,'FORMULARIO '!B1882,'FORMULARIO '!E1882,'FORMULARIO '!C1882,'FORMULARIO '!E1882,'FORMULARIO '!P1882)</f>
        <v>8078-Latex Experto y Homologos-Todocolor-Intensa</v>
      </c>
      <c r="B1844" s="85" t="str">
        <f t="shared" si="28"/>
        <v>8078-Latex Experto y Homologos-Todocolor-Intensa</v>
      </c>
      <c r="C1844" s="85" t="str">
        <f>('FORMULARIO '!G1882)</f>
        <v>8078</v>
      </c>
      <c r="D1844" s="75">
        <f>('FORMULARIO '!H1882)</f>
        <v>0</v>
      </c>
      <c r="E1844" s="75">
        <f>('FORMULARIO '!I1882)</f>
        <v>0</v>
      </c>
      <c r="F1844" s="75">
        <f>('FORMULARIO '!J1882)</f>
        <v>0</v>
      </c>
      <c r="G1844" s="75">
        <v>0</v>
      </c>
      <c r="H1844" s="75">
        <v>3785</v>
      </c>
      <c r="M1844" s="86" t="b">
        <f>('FORMULARIO '!BE1882)</f>
        <v>0</v>
      </c>
      <c r="N1844" s="86" t="b">
        <f>('FORMULARIO '!BF1882)</f>
        <v>0</v>
      </c>
      <c r="O1844" s="86" t="b">
        <f>('FORMULARIO '!BG1882)</f>
        <v>0</v>
      </c>
      <c r="P1844" s="86" t="b">
        <f>('FORMULARIO '!BH1882)</f>
        <v>0</v>
      </c>
      <c r="Q1844" s="86" t="b">
        <f>('FORMULARIO '!BI1882)</f>
        <v>0</v>
      </c>
      <c r="R1844" s="86" t="b">
        <f>('FORMULARIO '!BJ1882)</f>
        <v>0</v>
      </c>
      <c r="S1844" s="86">
        <f>('FORMULARIO '!BK1882)</f>
        <v>18.175410579444414</v>
      </c>
      <c r="T1844" s="86" t="b">
        <f>('FORMULARIO '!BL1882)</f>
        <v>0</v>
      </c>
      <c r="U1844" s="86" t="b">
        <f>('FORMULARIO '!BM1882)</f>
        <v>0</v>
      </c>
      <c r="V1844" s="86">
        <f>('FORMULARIO '!BN1882)</f>
        <v>64.076023737702329</v>
      </c>
      <c r="W1844" s="86">
        <f>('FORMULARIO '!BO1882)</f>
        <v>20.331815224463242</v>
      </c>
      <c r="X1844" s="86" t="b">
        <f>('FORMULARIO '!BP1882)</f>
        <v>0</v>
      </c>
      <c r="Y1844" s="86" t="b">
        <f>('FORMULARIO '!BQ1882)</f>
        <v>0</v>
      </c>
      <c r="Z1844" s="86" t="b">
        <f>('FORMULARIO '!BR1882)</f>
        <v>0</v>
      </c>
    </row>
    <row r="1845" spans="1:26" x14ac:dyDescent="0.75">
      <c r="A1845" s="85" t="str">
        <f>_xlfn.CONCAT('FORMULARIO '!G1883,'FORMULARIO '!E1883,'FORMULARIO '!B1883,'FORMULARIO '!E1883,'FORMULARIO '!C1883,'FORMULARIO '!E1883,'FORMULARIO '!P1883)</f>
        <v>8079-Latex Experto y Homologos-Todocolor-Intensa</v>
      </c>
      <c r="B1845" s="85" t="str">
        <f t="shared" si="28"/>
        <v>8079-Latex Experto y Homologos-Todocolor-Intensa</v>
      </c>
      <c r="C1845" s="85" t="str">
        <f>('FORMULARIO '!G1883)</f>
        <v>8079</v>
      </c>
      <c r="D1845" s="75">
        <f>('FORMULARIO '!H1883)</f>
        <v>0</v>
      </c>
      <c r="E1845" s="75">
        <f>('FORMULARIO '!I1883)</f>
        <v>0</v>
      </c>
      <c r="F1845" s="75">
        <f>('FORMULARIO '!J1883)</f>
        <v>0</v>
      </c>
      <c r="G1845" s="75">
        <v>0</v>
      </c>
      <c r="H1845" s="75">
        <v>3785</v>
      </c>
      <c r="M1845" s="86" t="b">
        <f>('FORMULARIO '!BE1883)</f>
        <v>0</v>
      </c>
      <c r="N1845" s="86" t="b">
        <f>('FORMULARIO '!BF1883)</f>
        <v>0</v>
      </c>
      <c r="O1845" s="86" t="b">
        <f>('FORMULARIO '!BG1883)</f>
        <v>0</v>
      </c>
      <c r="P1845" s="86" t="b">
        <f>('FORMULARIO '!BH1883)</f>
        <v>0</v>
      </c>
      <c r="Q1845" s="86" t="b">
        <f>('FORMULARIO '!BI1883)</f>
        <v>0</v>
      </c>
      <c r="R1845" s="86" t="b">
        <f>('FORMULARIO '!BJ1883)</f>
        <v>0</v>
      </c>
      <c r="S1845" s="86">
        <f>('FORMULARIO '!BK1883)</f>
        <v>46.824786577551706</v>
      </c>
      <c r="T1845" s="86" t="b">
        <f>('FORMULARIO '!BL1883)</f>
        <v>0</v>
      </c>
      <c r="U1845" s="86" t="b">
        <f>('FORMULARIO '!BM1883)</f>
        <v>0</v>
      </c>
      <c r="V1845" s="86" t="b">
        <f>('FORMULARIO '!BN1883)</f>
        <v>0</v>
      </c>
      <c r="W1845" s="86">
        <f>('FORMULARIO '!BO1883)</f>
        <v>9.5497919993690985</v>
      </c>
      <c r="X1845" s="86" t="b">
        <f>('FORMULARIO '!BP1883)</f>
        <v>0</v>
      </c>
      <c r="Y1845" s="86" t="b">
        <f>('FORMULARIO '!BQ1883)</f>
        <v>0</v>
      </c>
      <c r="Z1845" s="86" t="b">
        <f>('FORMULARIO '!BR1883)</f>
        <v>0</v>
      </c>
    </row>
    <row r="1846" spans="1:26" x14ac:dyDescent="0.75">
      <c r="A1846" s="85" t="str">
        <f>_xlfn.CONCAT('FORMULARIO '!G1884,'FORMULARIO '!E1884,'FORMULARIO '!B1884,'FORMULARIO '!E1884,'FORMULARIO '!C1884,'FORMULARIO '!E1884,'FORMULARIO '!P1884)</f>
        <v>8080-Latex Experto y Homologos-Todocolor-Media</v>
      </c>
      <c r="B1846" s="85" t="str">
        <f t="shared" si="28"/>
        <v>8080-Latex Experto y Homologos-Todocolor-Media</v>
      </c>
      <c r="C1846" s="85" t="str">
        <f>('FORMULARIO '!G1884)</f>
        <v>8080</v>
      </c>
      <c r="D1846" s="75">
        <f>('FORMULARIO '!H1884)</f>
        <v>0</v>
      </c>
      <c r="E1846" s="75">
        <f>('FORMULARIO '!I1884)</f>
        <v>0</v>
      </c>
      <c r="F1846" s="75">
        <f>('FORMULARIO '!J1884)</f>
        <v>0</v>
      </c>
      <c r="G1846" s="75">
        <v>0</v>
      </c>
      <c r="H1846" s="75">
        <v>3785</v>
      </c>
      <c r="M1846" s="86">
        <f>('FORMULARIO '!BE1884)</f>
        <v>6.4692139350564863</v>
      </c>
      <c r="N1846" s="86" t="b">
        <f>('FORMULARIO '!BF1884)</f>
        <v>0</v>
      </c>
      <c r="O1846" s="86" t="b">
        <f>('FORMULARIO '!BG1884)</f>
        <v>0</v>
      </c>
      <c r="P1846" s="86" t="b">
        <f>('FORMULARIO '!BH1884)</f>
        <v>0</v>
      </c>
      <c r="Q1846" s="86" t="b">
        <f>('FORMULARIO '!BI1884)</f>
        <v>0</v>
      </c>
      <c r="R1846" s="86" t="b">
        <f>('FORMULARIO '!BJ1884)</f>
        <v>0</v>
      </c>
      <c r="S1846" s="86">
        <f>('FORMULARIO '!BK1884)</f>
        <v>38.815283610338916</v>
      </c>
      <c r="T1846" s="86" t="b">
        <f>('FORMULARIO '!BL1884)</f>
        <v>0</v>
      </c>
      <c r="U1846" s="86" t="b">
        <f>('FORMULARIO '!BM1884)</f>
        <v>0</v>
      </c>
      <c r="V1846" s="86" t="b">
        <f>('FORMULARIO '!BN1884)</f>
        <v>0</v>
      </c>
      <c r="W1846" s="86">
        <f>('FORMULARIO '!BO1884)</f>
        <v>3.6966936771751349</v>
      </c>
      <c r="X1846" s="86" t="b">
        <f>('FORMULARIO '!BP1884)</f>
        <v>0</v>
      </c>
      <c r="Y1846" s="86" t="b">
        <f>('FORMULARIO '!BQ1884)</f>
        <v>0</v>
      </c>
      <c r="Z1846" s="86" t="b">
        <f>('FORMULARIO '!BR1884)</f>
        <v>0</v>
      </c>
    </row>
    <row r="1847" spans="1:26" x14ac:dyDescent="0.75">
      <c r="A1847" s="85" t="str">
        <f>_xlfn.CONCAT('FORMULARIO '!G1885,'FORMULARIO '!E1885,'FORMULARIO '!B1885,'FORMULARIO '!E1885,'FORMULARIO '!C1885,'FORMULARIO '!E1885,'FORMULARIO '!P1885)</f>
        <v>8081-Latex Experto y Homologos-Todocolor-Media</v>
      </c>
      <c r="B1847" s="85" t="str">
        <f t="shared" si="28"/>
        <v>8081-Latex Experto y Homologos-Todocolor-Media</v>
      </c>
      <c r="C1847" s="85" t="str">
        <f>('FORMULARIO '!G1885)</f>
        <v>8081</v>
      </c>
      <c r="D1847" s="75">
        <f>('FORMULARIO '!H1885)</f>
        <v>0</v>
      </c>
      <c r="E1847" s="75">
        <f>('FORMULARIO '!I1885)</f>
        <v>0</v>
      </c>
      <c r="F1847" s="75">
        <f>('FORMULARIO '!J1885)</f>
        <v>0</v>
      </c>
      <c r="G1847" s="75">
        <v>0</v>
      </c>
      <c r="H1847" s="75">
        <v>3785</v>
      </c>
      <c r="M1847" s="86">
        <f>('FORMULARIO '!BE1885)</f>
        <v>7.0853295479190086</v>
      </c>
      <c r="N1847" s="86" t="b">
        <f>('FORMULARIO '!BF1885)</f>
        <v>0</v>
      </c>
      <c r="O1847" s="86" t="b">
        <f>('FORMULARIO '!BG1885)</f>
        <v>0</v>
      </c>
      <c r="P1847" s="86" t="b">
        <f>('FORMULARIO '!BH1885)</f>
        <v>0</v>
      </c>
      <c r="Q1847" s="86" t="b">
        <f>('FORMULARIO '!BI1885)</f>
        <v>0</v>
      </c>
      <c r="R1847" s="86" t="b">
        <f>('FORMULARIO '!BJ1885)</f>
        <v>0</v>
      </c>
      <c r="S1847" s="86">
        <f>('FORMULARIO '!BK1885)</f>
        <v>25.568797933794684</v>
      </c>
      <c r="T1847" s="86" t="b">
        <f>('FORMULARIO '!BL1885)</f>
        <v>0</v>
      </c>
      <c r="U1847" s="86" t="b">
        <f>('FORMULARIO '!BM1885)</f>
        <v>0</v>
      </c>
      <c r="V1847" s="86" t="b">
        <f>('FORMULARIO '!BN1885)</f>
        <v>0</v>
      </c>
      <c r="W1847" s="86" t="b">
        <f>('FORMULARIO '!BO1885)</f>
        <v>0</v>
      </c>
      <c r="X1847" s="86" t="b">
        <f>('FORMULARIO '!BP1885)</f>
        <v>0</v>
      </c>
      <c r="Y1847" s="86" t="b">
        <f>('FORMULARIO '!BQ1885)</f>
        <v>0</v>
      </c>
      <c r="Z1847" s="86" t="b">
        <f>('FORMULARIO '!BR1885)</f>
        <v>0</v>
      </c>
    </row>
    <row r="1848" spans="1:26" x14ac:dyDescent="0.75">
      <c r="A1848" s="85" t="str">
        <f>_xlfn.CONCAT('FORMULARIO '!G1886,'FORMULARIO '!E1886,'FORMULARIO '!B1886,'FORMULARIO '!E1886,'FORMULARIO '!C1886,'FORMULARIO '!E1886,'FORMULARIO '!P1886)</f>
        <v>8082-Latex Experto y Homologos-Todocolor-Blanca</v>
      </c>
      <c r="B1848" s="85" t="str">
        <f t="shared" si="28"/>
        <v>8082-Latex Experto y Homologos-Todocolor-Blanca</v>
      </c>
      <c r="C1848" s="85" t="str">
        <f>('FORMULARIO '!G1886)</f>
        <v>8082</v>
      </c>
      <c r="D1848" s="75">
        <f>('FORMULARIO '!H1886)</f>
        <v>0</v>
      </c>
      <c r="E1848" s="75">
        <f>('FORMULARIO '!I1886)</f>
        <v>0</v>
      </c>
      <c r="F1848" s="75">
        <f>('FORMULARIO '!J1886)</f>
        <v>0</v>
      </c>
      <c r="G1848" s="75">
        <v>0</v>
      </c>
      <c r="H1848" s="75">
        <v>3785</v>
      </c>
      <c r="M1848" s="86">
        <f>('FORMULARIO '!BE1886)</f>
        <v>4.9289249029001798</v>
      </c>
      <c r="N1848" s="86" t="b">
        <f>('FORMULARIO '!BF1886)</f>
        <v>0</v>
      </c>
      <c r="O1848" s="86" t="b">
        <f>('FORMULARIO '!BG1886)</f>
        <v>0</v>
      </c>
      <c r="P1848" s="86" t="b">
        <f>('FORMULARIO '!BH1886)</f>
        <v>0</v>
      </c>
      <c r="Q1848" s="86" t="b">
        <f>('FORMULARIO '!BI1886)</f>
        <v>0</v>
      </c>
      <c r="R1848" s="86" t="b">
        <f>('FORMULARIO '!BJ1886)</f>
        <v>0</v>
      </c>
      <c r="S1848" s="86">
        <f>('FORMULARIO '!BK1886)</f>
        <v>20.947930837325767</v>
      </c>
      <c r="T1848" s="86" t="b">
        <f>('FORMULARIO '!BL1886)</f>
        <v>0</v>
      </c>
      <c r="U1848" s="86" t="b">
        <f>('FORMULARIO '!BM1886)</f>
        <v>0</v>
      </c>
      <c r="V1848" s="86" t="b">
        <f>('FORMULARIO '!BN1886)</f>
        <v>0</v>
      </c>
      <c r="W1848" s="86" t="b">
        <f>('FORMULARIO '!BO1886)</f>
        <v>0</v>
      </c>
      <c r="X1848" s="86" t="b">
        <f>('FORMULARIO '!BP1886)</f>
        <v>0</v>
      </c>
      <c r="Y1848" s="86" t="b">
        <f>('FORMULARIO '!BQ1886)</f>
        <v>0</v>
      </c>
      <c r="Z1848" s="86" t="b">
        <f>('FORMULARIO '!BR1886)</f>
        <v>0</v>
      </c>
    </row>
    <row r="1849" spans="1:26" x14ac:dyDescent="0.75">
      <c r="A1849" s="85" t="str">
        <f>_xlfn.CONCAT('FORMULARIO '!G1887,'FORMULARIO '!E1887,'FORMULARIO '!B1887,'FORMULARIO '!E1887,'FORMULARIO '!C1887,'FORMULARIO '!E1887,'FORMULARIO '!P1887)</f>
        <v>8083-Latex Experto y Homologos-Todocolor-Blanca</v>
      </c>
      <c r="B1849" s="85" t="str">
        <f t="shared" si="28"/>
        <v>8083-Latex Experto y Homologos-Todocolor-Blanca</v>
      </c>
      <c r="C1849" s="85" t="str">
        <f>('FORMULARIO '!G1887)</f>
        <v>8083</v>
      </c>
      <c r="D1849" s="75">
        <f>('FORMULARIO '!H1887)</f>
        <v>0</v>
      </c>
      <c r="E1849" s="75">
        <f>('FORMULARIO '!I1887)</f>
        <v>0</v>
      </c>
      <c r="F1849" s="75">
        <f>('FORMULARIO '!J1887)</f>
        <v>0</v>
      </c>
      <c r="G1849" s="75">
        <v>0</v>
      </c>
      <c r="H1849" s="75">
        <v>3785</v>
      </c>
      <c r="M1849" s="86">
        <f>('FORMULARIO '!BE1887)</f>
        <v>2.1564046450188288</v>
      </c>
      <c r="N1849" s="86" t="b">
        <f>('FORMULARIO '!BF1887)</f>
        <v>0</v>
      </c>
      <c r="O1849" s="86" t="b">
        <f>('FORMULARIO '!BG1887)</f>
        <v>0</v>
      </c>
      <c r="P1849" s="86" t="b">
        <f>('FORMULARIO '!BH1887)</f>
        <v>0</v>
      </c>
      <c r="Q1849" s="86" t="b">
        <f>('FORMULARIO '!BI1887)</f>
        <v>0</v>
      </c>
      <c r="R1849" s="86" t="b">
        <f>('FORMULARIO '!BJ1887)</f>
        <v>0</v>
      </c>
      <c r="S1849" s="86">
        <f>('FORMULARIO '!BK1887)</f>
        <v>7.7014451607815317</v>
      </c>
      <c r="T1849" s="86" t="b">
        <f>('FORMULARIO '!BL1887)</f>
        <v>0</v>
      </c>
      <c r="U1849" s="86" t="b">
        <f>('FORMULARIO '!BM1887)</f>
        <v>0</v>
      </c>
      <c r="V1849" s="86" t="b">
        <f>('FORMULARIO '!BN1887)</f>
        <v>0</v>
      </c>
      <c r="W1849" s="86" t="b">
        <f>('FORMULARIO '!BO1887)</f>
        <v>0</v>
      </c>
      <c r="X1849" s="86" t="b">
        <f>('FORMULARIO '!BP1887)</f>
        <v>0</v>
      </c>
      <c r="Y1849" s="86" t="b">
        <f>('FORMULARIO '!BQ1887)</f>
        <v>0</v>
      </c>
      <c r="Z1849" s="86" t="b">
        <f>('FORMULARIO '!BR1887)</f>
        <v>0</v>
      </c>
    </row>
    <row r="1850" spans="1:26" x14ac:dyDescent="0.75">
      <c r="A1850" s="85" t="str">
        <f>_xlfn.CONCAT('FORMULARIO '!G1888,'FORMULARIO '!E1888,'FORMULARIO '!B1888,'FORMULARIO '!E1888,'FORMULARIO '!C1888,'FORMULARIO '!E1888,'FORMULARIO '!P1888)</f>
        <v>8084-Latex Experto y Homologos-Todocolor-Blanca</v>
      </c>
      <c r="B1850" s="85" t="str">
        <f t="shared" si="28"/>
        <v>8084-Latex Experto y Homologos-Todocolor-Blanca</v>
      </c>
      <c r="C1850" s="85" t="str">
        <f>('FORMULARIO '!G1888)</f>
        <v>8084</v>
      </c>
      <c r="D1850" s="75">
        <f>('FORMULARIO '!H1888)</f>
        <v>0</v>
      </c>
      <c r="E1850" s="75">
        <f>('FORMULARIO '!I1888)</f>
        <v>0</v>
      </c>
      <c r="F1850" s="75">
        <f>('FORMULARIO '!J1888)</f>
        <v>0</v>
      </c>
      <c r="G1850" s="75">
        <v>0</v>
      </c>
      <c r="H1850" s="75">
        <v>3785</v>
      </c>
      <c r="M1850" s="86" t="b">
        <f>('FORMULARIO '!BE1888)</f>
        <v>0</v>
      </c>
      <c r="N1850" s="86" t="b">
        <f>('FORMULARIO '!BF1888)</f>
        <v>0</v>
      </c>
      <c r="O1850" s="86" t="b">
        <f>('FORMULARIO '!BG1888)</f>
        <v>0</v>
      </c>
      <c r="P1850" s="86" t="b">
        <f>('FORMULARIO '!BH1888)</f>
        <v>0</v>
      </c>
      <c r="Q1850" s="86" t="b">
        <f>('FORMULARIO '!BI1888)</f>
        <v>0</v>
      </c>
      <c r="R1850" s="86" t="b">
        <f>('FORMULARIO '!BJ1888)</f>
        <v>0</v>
      </c>
      <c r="S1850" s="86">
        <f>('FORMULARIO '!BK1888)</f>
        <v>1.5402890321563063</v>
      </c>
      <c r="T1850" s="86" t="b">
        <f>('FORMULARIO '!BL1888)</f>
        <v>0</v>
      </c>
      <c r="U1850" s="86">
        <f>('FORMULARIO '!BM1888)</f>
        <v>0.61611561286252248</v>
      </c>
      <c r="V1850" s="86" t="b">
        <f>('FORMULARIO '!BN1888)</f>
        <v>0</v>
      </c>
      <c r="W1850" s="86" t="b">
        <f>('FORMULARIO '!BO1888)</f>
        <v>0</v>
      </c>
      <c r="X1850" s="86" t="b">
        <f>('FORMULARIO '!BP1888)</f>
        <v>0</v>
      </c>
      <c r="Y1850" s="86" t="b">
        <f>('FORMULARIO '!BQ1888)</f>
        <v>0</v>
      </c>
      <c r="Z1850" s="86">
        <f>('FORMULARIO '!BR1888)</f>
        <v>0.30805780643126124</v>
      </c>
    </row>
    <row r="1851" spans="1:26" x14ac:dyDescent="0.75">
      <c r="A1851" s="85" t="str">
        <f>_xlfn.CONCAT('FORMULARIO '!G1889,'FORMULARIO '!E1889,'FORMULARIO '!B1889,'FORMULARIO '!E1889,'FORMULARIO '!C1889,'FORMULARIO '!E1889,'FORMULARIO '!P1889)</f>
        <v>8086-Latex Experto y Homologos-Todocolor-Intensa</v>
      </c>
      <c r="B1851" s="85" t="str">
        <f t="shared" si="28"/>
        <v>8086-Latex Experto y Homologos-Todocolor-Intensa</v>
      </c>
      <c r="C1851" s="85" t="str">
        <f>('FORMULARIO '!G1889)</f>
        <v>8086</v>
      </c>
      <c r="D1851" s="75">
        <f>('FORMULARIO '!H1889)</f>
        <v>0</v>
      </c>
      <c r="E1851" s="75">
        <f>('FORMULARIO '!I1889)</f>
        <v>0</v>
      </c>
      <c r="F1851" s="75">
        <f>('FORMULARIO '!J1889)</f>
        <v>0</v>
      </c>
      <c r="G1851" s="75">
        <v>0</v>
      </c>
      <c r="H1851" s="75">
        <v>3785</v>
      </c>
      <c r="M1851" s="86">
        <f>('FORMULARIO '!BE1889)</f>
        <v>25.26074012736342</v>
      </c>
      <c r="N1851" s="86" t="b">
        <f>('FORMULARIO '!BF1889)</f>
        <v>0</v>
      </c>
      <c r="O1851" s="86" t="b">
        <f>('FORMULARIO '!BG1889)</f>
        <v>0</v>
      </c>
      <c r="P1851" s="86" t="b">
        <f>('FORMULARIO '!BH1889)</f>
        <v>0</v>
      </c>
      <c r="Q1851" s="86" t="b">
        <f>('FORMULARIO '!BI1889)</f>
        <v>0</v>
      </c>
      <c r="R1851" s="86" t="b">
        <f>('FORMULARIO '!BJ1889)</f>
        <v>0</v>
      </c>
      <c r="S1851" s="86">
        <f>('FORMULARIO '!BK1889)</f>
        <v>153.10472979633684</v>
      </c>
      <c r="T1851" s="86" t="b">
        <f>('FORMULARIO '!BL1889)</f>
        <v>0</v>
      </c>
      <c r="U1851" s="86" t="b">
        <f>('FORMULARIO '!BM1889)</f>
        <v>0</v>
      </c>
      <c r="V1851" s="86" t="b">
        <f>('FORMULARIO '!BN1889)</f>
        <v>0</v>
      </c>
      <c r="W1851" s="86" t="b">
        <f>('FORMULARIO '!BO1889)</f>
        <v>0</v>
      </c>
      <c r="X1851" s="86" t="b">
        <f>('FORMULARIO '!BP1889)</f>
        <v>0</v>
      </c>
      <c r="Y1851" s="86" t="b">
        <f>('FORMULARIO '!BQ1889)</f>
        <v>0</v>
      </c>
      <c r="Z1851" s="86" t="b">
        <f>('FORMULARIO '!BR1889)</f>
        <v>0</v>
      </c>
    </row>
    <row r="1852" spans="1:26" x14ac:dyDescent="0.75">
      <c r="A1852" s="85" t="str">
        <f>_xlfn.CONCAT('FORMULARIO '!G1890,'FORMULARIO '!E1890,'FORMULARIO '!B1890,'FORMULARIO '!E1890,'FORMULARIO '!C1890,'FORMULARIO '!E1890,'FORMULARIO '!P1890)</f>
        <v>8087-Latex Experto y Homologos-Todocolor-Intensa</v>
      </c>
      <c r="B1852" s="85" t="str">
        <f t="shared" si="28"/>
        <v>8087-Latex Experto y Homologos-Todocolor-Intensa</v>
      </c>
      <c r="C1852" s="85" t="str">
        <f>('FORMULARIO '!G1890)</f>
        <v>8087</v>
      </c>
      <c r="D1852" s="75">
        <f>('FORMULARIO '!H1890)</f>
        <v>0</v>
      </c>
      <c r="E1852" s="75">
        <f>('FORMULARIO '!I1890)</f>
        <v>0</v>
      </c>
      <c r="F1852" s="75">
        <f>('FORMULARIO '!J1890)</f>
        <v>0</v>
      </c>
      <c r="G1852" s="75">
        <v>0</v>
      </c>
      <c r="H1852" s="75">
        <v>3785</v>
      </c>
      <c r="M1852" s="86">
        <f>('FORMULARIO '!BE1890)</f>
        <v>8.0095029672127911</v>
      </c>
      <c r="N1852" s="86" t="b">
        <f>('FORMULARIO '!BF1890)</f>
        <v>0</v>
      </c>
      <c r="O1852" s="86" t="b">
        <f>('FORMULARIO '!BG1890)</f>
        <v>0</v>
      </c>
      <c r="P1852" s="86" t="b">
        <f>('FORMULARIO '!BH1890)</f>
        <v>0</v>
      </c>
      <c r="Q1852" s="86" t="b">
        <f>('FORMULARIO '!BI1890)</f>
        <v>0</v>
      </c>
      <c r="R1852" s="86" t="b">
        <f>('FORMULARIO '!BJ1890)</f>
        <v>0</v>
      </c>
      <c r="S1852" s="86">
        <f>('FORMULARIO '!BK1890)</f>
        <v>54.834289544764502</v>
      </c>
      <c r="T1852" s="86" t="b">
        <f>('FORMULARIO '!BL1890)</f>
        <v>0</v>
      </c>
      <c r="U1852" s="86" t="b">
        <f>('FORMULARIO '!BM1890)</f>
        <v>0</v>
      </c>
      <c r="V1852" s="86" t="b">
        <f>('FORMULARIO '!BN1890)</f>
        <v>0</v>
      </c>
      <c r="W1852" s="86" t="b">
        <f>('FORMULARIO '!BO1890)</f>
        <v>0</v>
      </c>
      <c r="X1852" s="86" t="b">
        <f>('FORMULARIO '!BP1890)</f>
        <v>0</v>
      </c>
      <c r="Y1852" s="86" t="b">
        <f>('FORMULARIO '!BQ1890)</f>
        <v>0</v>
      </c>
      <c r="Z1852" s="86" t="b">
        <f>('FORMULARIO '!BR1890)</f>
        <v>0</v>
      </c>
    </row>
    <row r="1853" spans="1:26" x14ac:dyDescent="0.75">
      <c r="A1853" s="85" t="str">
        <f>_xlfn.CONCAT('FORMULARIO '!G1891,'FORMULARIO '!E1891,'FORMULARIO '!B1891,'FORMULARIO '!E1891,'FORMULARIO '!C1891,'FORMULARIO '!E1891,'FORMULARIO '!P1891)</f>
        <v>8088-Latex Experto y Homologos-Todocolor-Media</v>
      </c>
      <c r="B1853" s="85" t="str">
        <f t="shared" si="28"/>
        <v>8088-Latex Experto y Homologos-Todocolor-Media</v>
      </c>
      <c r="C1853" s="85" t="str">
        <f>('FORMULARIO '!G1891)</f>
        <v>8088</v>
      </c>
      <c r="D1853" s="75">
        <f>('FORMULARIO '!H1891)</f>
        <v>0</v>
      </c>
      <c r="E1853" s="75">
        <f>('FORMULARIO '!I1891)</f>
        <v>0</v>
      </c>
      <c r="F1853" s="75">
        <f>('FORMULARIO '!J1891)</f>
        <v>0</v>
      </c>
      <c r="G1853" s="75">
        <v>0</v>
      </c>
      <c r="H1853" s="75">
        <v>3785</v>
      </c>
      <c r="M1853" s="86">
        <f>('FORMULARIO '!BE1891)</f>
        <v>6.7772717414877475</v>
      </c>
      <c r="N1853" s="86" t="b">
        <f>('FORMULARIO '!BF1891)</f>
        <v>0</v>
      </c>
      <c r="O1853" s="86" t="b">
        <f>('FORMULARIO '!BG1891)</f>
        <v>0</v>
      </c>
      <c r="P1853" s="86" t="b">
        <f>('FORMULARIO '!BH1891)</f>
        <v>0</v>
      </c>
      <c r="Q1853" s="86" t="b">
        <f>('FORMULARIO '!BI1891)</f>
        <v>0</v>
      </c>
      <c r="R1853" s="86" t="b">
        <f>('FORMULARIO '!BJ1891)</f>
        <v>0</v>
      </c>
      <c r="S1853" s="86">
        <f>('FORMULARIO '!BK1891)</f>
        <v>41.58780386822027</v>
      </c>
      <c r="T1853" s="86" t="b">
        <f>('FORMULARIO '!BL1891)</f>
        <v>0</v>
      </c>
      <c r="U1853" s="86" t="b">
        <f>('FORMULARIO '!BM1891)</f>
        <v>0</v>
      </c>
      <c r="V1853" s="86" t="b">
        <f>('FORMULARIO '!BN1891)</f>
        <v>0</v>
      </c>
      <c r="W1853" s="86" t="b">
        <f>('FORMULARIO '!BO1891)</f>
        <v>0</v>
      </c>
      <c r="X1853" s="86" t="b">
        <f>('FORMULARIO '!BP1891)</f>
        <v>0</v>
      </c>
      <c r="Y1853" s="86" t="b">
        <f>('FORMULARIO '!BQ1891)</f>
        <v>0</v>
      </c>
      <c r="Z1853" s="86" t="b">
        <f>('FORMULARIO '!BR1891)</f>
        <v>0</v>
      </c>
    </row>
    <row r="1854" spans="1:26" x14ac:dyDescent="0.75">
      <c r="A1854" s="85" t="str">
        <f>_xlfn.CONCAT('FORMULARIO '!G1892,'FORMULARIO '!E1892,'FORMULARIO '!B1892,'FORMULARIO '!E1892,'FORMULARIO '!C1892,'FORMULARIO '!E1892,'FORMULARIO '!P1892)</f>
        <v>8089-Latex Experto y Homologos-Todocolor-Media</v>
      </c>
      <c r="B1854" s="85" t="str">
        <f t="shared" si="28"/>
        <v>8089-Latex Experto y Homologos-Todocolor-Media</v>
      </c>
      <c r="C1854" s="85" t="str">
        <f>('FORMULARIO '!G1892)</f>
        <v>8089</v>
      </c>
      <c r="D1854" s="75">
        <f>('FORMULARIO '!H1892)</f>
        <v>0</v>
      </c>
      <c r="E1854" s="75">
        <f>('FORMULARIO '!I1892)</f>
        <v>0</v>
      </c>
      <c r="F1854" s="75">
        <f>('FORMULARIO '!J1892)</f>
        <v>0</v>
      </c>
      <c r="G1854" s="75">
        <v>0</v>
      </c>
      <c r="H1854" s="75">
        <v>3785</v>
      </c>
      <c r="M1854" s="86">
        <f>('FORMULARIO '!BE1892)</f>
        <v>3.6966936771751349</v>
      </c>
      <c r="N1854" s="86" t="b">
        <f>('FORMULARIO '!BF1892)</f>
        <v>0</v>
      </c>
      <c r="O1854" s="86" t="b">
        <f>('FORMULARIO '!BG1892)</f>
        <v>0</v>
      </c>
      <c r="P1854" s="86" t="b">
        <f>('FORMULARIO '!BH1892)</f>
        <v>0</v>
      </c>
      <c r="Q1854" s="86" t="b">
        <f>('FORMULARIO '!BI1892)</f>
        <v>0</v>
      </c>
      <c r="R1854" s="86" t="b">
        <f>('FORMULARIO '!BJ1892)</f>
        <v>0</v>
      </c>
      <c r="S1854" s="86">
        <f>('FORMULARIO '!BK1892)</f>
        <v>23.412393288775853</v>
      </c>
      <c r="T1854" s="86" t="b">
        <f>('FORMULARIO '!BL1892)</f>
        <v>0</v>
      </c>
      <c r="U1854" s="86" t="b">
        <f>('FORMULARIO '!BM1892)</f>
        <v>0</v>
      </c>
      <c r="V1854" s="86" t="b">
        <f>('FORMULARIO '!BN1892)</f>
        <v>0</v>
      </c>
      <c r="W1854" s="86" t="b">
        <f>('FORMULARIO '!BO1892)</f>
        <v>0</v>
      </c>
      <c r="X1854" s="86" t="b">
        <f>('FORMULARIO '!BP1892)</f>
        <v>0</v>
      </c>
      <c r="Y1854" s="86" t="b">
        <f>('FORMULARIO '!BQ1892)</f>
        <v>0</v>
      </c>
      <c r="Z1854" s="86" t="b">
        <f>('FORMULARIO '!BR1892)</f>
        <v>0</v>
      </c>
    </row>
    <row r="1855" spans="1:26" x14ac:dyDescent="0.75">
      <c r="A1855" s="85" t="str">
        <f>_xlfn.CONCAT('FORMULARIO '!G1893,'FORMULARIO '!E1893,'FORMULARIO '!B1893,'FORMULARIO '!E1893,'FORMULARIO '!C1893,'FORMULARIO '!E1893,'FORMULARIO '!P1893)</f>
        <v>8090-Latex Experto y Homologos-Todocolor-Blanca</v>
      </c>
      <c r="B1855" s="85" t="str">
        <f t="shared" si="28"/>
        <v>8090-Latex Experto y Homologos-Todocolor-Blanca</v>
      </c>
      <c r="C1855" s="85" t="str">
        <f>('FORMULARIO '!G1893)</f>
        <v>8090</v>
      </c>
      <c r="D1855" s="75">
        <f>('FORMULARIO '!H1893)</f>
        <v>0</v>
      </c>
      <c r="E1855" s="75">
        <f>('FORMULARIO '!I1893)</f>
        <v>0</v>
      </c>
      <c r="F1855" s="75">
        <f>('FORMULARIO '!J1893)</f>
        <v>0</v>
      </c>
      <c r="G1855" s="75">
        <v>0</v>
      </c>
      <c r="H1855" s="75">
        <v>3785</v>
      </c>
      <c r="M1855" s="86">
        <f>('FORMULARIO '!BE1893)</f>
        <v>2.1564046450188288</v>
      </c>
      <c r="N1855" s="86" t="b">
        <f>('FORMULARIO '!BF1893)</f>
        <v>0</v>
      </c>
      <c r="O1855" s="86" t="b">
        <f>('FORMULARIO '!BG1893)</f>
        <v>0</v>
      </c>
      <c r="P1855" s="86" t="b">
        <f>('FORMULARIO '!BH1893)</f>
        <v>0</v>
      </c>
      <c r="Q1855" s="86" t="b">
        <f>('FORMULARIO '!BI1893)</f>
        <v>0</v>
      </c>
      <c r="R1855" s="86" t="b">
        <f>('FORMULARIO '!BJ1893)</f>
        <v>0</v>
      </c>
      <c r="S1855" s="86">
        <f>('FORMULARIO '!BK1893)</f>
        <v>14.478716902269278</v>
      </c>
      <c r="T1855" s="86" t="b">
        <f>('FORMULARIO '!BL1893)</f>
        <v>0</v>
      </c>
      <c r="U1855" s="86" t="b">
        <f>('FORMULARIO '!BM1893)</f>
        <v>0</v>
      </c>
      <c r="V1855" s="86" t="b">
        <f>('FORMULARIO '!BN1893)</f>
        <v>0</v>
      </c>
      <c r="W1855" s="86" t="b">
        <f>('FORMULARIO '!BO1893)</f>
        <v>0</v>
      </c>
      <c r="X1855" s="86" t="b">
        <f>('FORMULARIO '!BP1893)</f>
        <v>0</v>
      </c>
      <c r="Y1855" s="86" t="b">
        <f>('FORMULARIO '!BQ1893)</f>
        <v>0</v>
      </c>
      <c r="Z1855" s="86" t="b">
        <f>('FORMULARIO '!BR1893)</f>
        <v>0</v>
      </c>
    </row>
    <row r="1856" spans="1:26" x14ac:dyDescent="0.75">
      <c r="A1856" s="85" t="str">
        <f>_xlfn.CONCAT('FORMULARIO '!G1894,'FORMULARIO '!E1894,'FORMULARIO '!B1894,'FORMULARIO '!E1894,'FORMULARIO '!C1894,'FORMULARIO '!E1894,'FORMULARIO '!P1894)</f>
        <v>8091-Latex Experto y Homologos-Todocolor-Blanca</v>
      </c>
      <c r="B1856" s="85" t="str">
        <f t="shared" si="28"/>
        <v>8091-Latex Experto y Homologos-Todocolor-Blanca</v>
      </c>
      <c r="C1856" s="85" t="str">
        <f>('FORMULARIO '!G1894)</f>
        <v>8091</v>
      </c>
      <c r="D1856" s="75">
        <f>('FORMULARIO '!H1894)</f>
        <v>0</v>
      </c>
      <c r="E1856" s="75">
        <f>('FORMULARIO '!I1894)</f>
        <v>0</v>
      </c>
      <c r="F1856" s="75">
        <f>('FORMULARIO '!J1894)</f>
        <v>0</v>
      </c>
      <c r="G1856" s="75">
        <v>0</v>
      </c>
      <c r="H1856" s="75">
        <v>3785</v>
      </c>
      <c r="M1856" s="86">
        <f>('FORMULARIO '!BE1894)</f>
        <v>0.92417341929378372</v>
      </c>
      <c r="N1856" s="86" t="b">
        <f>('FORMULARIO '!BF1894)</f>
        <v>0</v>
      </c>
      <c r="O1856" s="86" t="b">
        <f>('FORMULARIO '!BG1894)</f>
        <v>0</v>
      </c>
      <c r="P1856" s="86" t="b">
        <f>('FORMULARIO '!BH1894)</f>
        <v>0</v>
      </c>
      <c r="Q1856" s="86" t="b">
        <f>('FORMULARIO '!BI1894)</f>
        <v>0</v>
      </c>
      <c r="R1856" s="86" t="b">
        <f>('FORMULARIO '!BJ1894)</f>
        <v>0</v>
      </c>
      <c r="S1856" s="86">
        <f>('FORMULARIO '!BK1894)</f>
        <v>6.4692139350564863</v>
      </c>
      <c r="T1856" s="86" t="b">
        <f>('FORMULARIO '!BL1894)</f>
        <v>0</v>
      </c>
      <c r="U1856" s="86" t="b">
        <f>('FORMULARIO '!BM1894)</f>
        <v>0</v>
      </c>
      <c r="V1856" s="86" t="b">
        <f>('FORMULARIO '!BN1894)</f>
        <v>0</v>
      </c>
      <c r="W1856" s="86" t="b">
        <f>('FORMULARIO '!BO1894)</f>
        <v>0</v>
      </c>
      <c r="X1856" s="86" t="b">
        <f>('FORMULARIO '!BP1894)</f>
        <v>0</v>
      </c>
      <c r="Y1856" s="86" t="b">
        <f>('FORMULARIO '!BQ1894)</f>
        <v>0</v>
      </c>
      <c r="Z1856" s="86" t="b">
        <f>('FORMULARIO '!BR1894)</f>
        <v>0</v>
      </c>
    </row>
    <row r="1857" spans="1:26" x14ac:dyDescent="0.75">
      <c r="A1857" s="85" t="str">
        <f>_xlfn.CONCAT('FORMULARIO '!G1895,'FORMULARIO '!E1895,'FORMULARIO '!B1895,'FORMULARIO '!E1895,'FORMULARIO '!C1895,'FORMULARIO '!E1895,'FORMULARIO '!P1895)</f>
        <v>8092-Latex Experto y Homologos-Todocolor-Blanca</v>
      </c>
      <c r="B1857" s="85" t="str">
        <f t="shared" si="28"/>
        <v>8092-Latex Experto y Homologos-Todocolor-Blanca</v>
      </c>
      <c r="C1857" s="85" t="str">
        <f>('FORMULARIO '!G1895)</f>
        <v>8092</v>
      </c>
      <c r="D1857" s="75">
        <f>('FORMULARIO '!H1895)</f>
        <v>0</v>
      </c>
      <c r="E1857" s="75">
        <f>('FORMULARIO '!I1895)</f>
        <v>0</v>
      </c>
      <c r="F1857" s="75">
        <f>('FORMULARIO '!J1895)</f>
        <v>0</v>
      </c>
      <c r="G1857" s="75">
        <v>0</v>
      </c>
      <c r="H1857" s="75">
        <v>3785</v>
      </c>
      <c r="M1857" s="86" t="b">
        <f>('FORMULARIO '!BE1895)</f>
        <v>0</v>
      </c>
      <c r="N1857" s="86" t="b">
        <f>('FORMULARIO '!BF1895)</f>
        <v>0</v>
      </c>
      <c r="O1857" s="86">
        <f>('FORMULARIO '!BG1895)</f>
        <v>0.92417341929378372</v>
      </c>
      <c r="P1857" s="86" t="b">
        <f>('FORMULARIO '!BH1895)</f>
        <v>0</v>
      </c>
      <c r="Q1857" s="86" t="b">
        <f>('FORMULARIO '!BI1895)</f>
        <v>0</v>
      </c>
      <c r="R1857" s="86" t="b">
        <f>('FORMULARIO '!BJ1895)</f>
        <v>0</v>
      </c>
      <c r="S1857" s="86">
        <f>('FORMULARIO '!BK1895)</f>
        <v>3.3886358707438737</v>
      </c>
      <c r="T1857" s="86" t="b">
        <f>('FORMULARIO '!BL1895)</f>
        <v>0</v>
      </c>
      <c r="U1857" s="86" t="b">
        <f>('FORMULARIO '!BM1895)</f>
        <v>0</v>
      </c>
      <c r="V1857" s="86" t="b">
        <f>('FORMULARIO '!BN1895)</f>
        <v>0</v>
      </c>
      <c r="W1857" s="86" t="b">
        <f>('FORMULARIO '!BO1895)</f>
        <v>0</v>
      </c>
      <c r="X1857" s="86" t="b">
        <f>('FORMULARIO '!BP1895)</f>
        <v>0</v>
      </c>
      <c r="Y1857" s="86" t="b">
        <f>('FORMULARIO '!BQ1895)</f>
        <v>0</v>
      </c>
      <c r="Z1857" s="86" t="b">
        <f>('FORMULARIO '!BR1895)</f>
        <v>0</v>
      </c>
    </row>
    <row r="1858" spans="1:26" x14ac:dyDescent="0.75">
      <c r="A1858" s="85" t="str">
        <f>_xlfn.CONCAT('FORMULARIO '!G1896,'FORMULARIO '!E1896,'FORMULARIO '!B1896,'FORMULARIO '!E1896,'FORMULARIO '!C1896,'FORMULARIO '!E1896,'FORMULARIO '!P1896)</f>
        <v>8094-Latex Experto y Homologos-Todocolor-Intensa</v>
      </c>
      <c r="B1858" s="85" t="str">
        <f t="shared" si="28"/>
        <v>8094-Latex Experto y Homologos-Todocolor-Intensa</v>
      </c>
      <c r="C1858" s="85" t="str">
        <f>('FORMULARIO '!G1896)</f>
        <v>8094</v>
      </c>
      <c r="D1858" s="75">
        <f>('FORMULARIO '!H1896)</f>
        <v>0</v>
      </c>
      <c r="E1858" s="75">
        <f>('FORMULARIO '!I1896)</f>
        <v>0</v>
      </c>
      <c r="F1858" s="75">
        <f>('FORMULARIO '!J1896)</f>
        <v>0</v>
      </c>
      <c r="G1858" s="75">
        <v>0</v>
      </c>
      <c r="H1858" s="75">
        <v>3785</v>
      </c>
      <c r="M1858" s="86" t="b">
        <f>('FORMULARIO '!BE1896)</f>
        <v>0</v>
      </c>
      <c r="N1858" s="86" t="b">
        <f>('FORMULARIO '!BF1896)</f>
        <v>0</v>
      </c>
      <c r="O1858" s="86" t="b">
        <f>('FORMULARIO '!BG1896)</f>
        <v>0</v>
      </c>
      <c r="P1858" s="86" t="b">
        <f>('FORMULARIO '!BH1896)</f>
        <v>0</v>
      </c>
      <c r="Q1858" s="86" t="b">
        <f>('FORMULARIO '!BI1896)</f>
        <v>0</v>
      </c>
      <c r="R1858" s="86" t="b">
        <f>('FORMULARIO '!BJ1896)</f>
        <v>0</v>
      </c>
      <c r="S1858" s="86">
        <f>('FORMULARIO '!BK1896)</f>
        <v>39.739457029632703</v>
      </c>
      <c r="T1858" s="86" t="b">
        <f>('FORMULARIO '!BL1896)</f>
        <v>0</v>
      </c>
      <c r="U1858" s="86" t="b">
        <f>('FORMULARIO '!BM1896)</f>
        <v>0</v>
      </c>
      <c r="V1858" s="86">
        <f>('FORMULARIO '!BN1896)</f>
        <v>55.450405157627024</v>
      </c>
      <c r="W1858" s="86" t="b">
        <f>('FORMULARIO '!BO1896)</f>
        <v>0</v>
      </c>
      <c r="X1858" s="86" t="b">
        <f>('FORMULARIO '!BP1896)</f>
        <v>0</v>
      </c>
      <c r="Y1858" s="86" t="b">
        <f>('FORMULARIO '!BQ1896)</f>
        <v>0</v>
      </c>
      <c r="Z1858" s="86" t="b">
        <f>('FORMULARIO '!BR1896)</f>
        <v>0</v>
      </c>
    </row>
    <row r="1859" spans="1:26" x14ac:dyDescent="0.75">
      <c r="A1859" s="85" t="str">
        <f>_xlfn.CONCAT('FORMULARIO '!G1897,'FORMULARIO '!E1897,'FORMULARIO '!B1897,'FORMULARIO '!E1897,'FORMULARIO '!C1897,'FORMULARIO '!E1897,'FORMULARIO '!P1897)</f>
        <v>8095-Latex Experto y Homologos-Todocolor-Intensa</v>
      </c>
      <c r="B1859" s="85" t="str">
        <f t="shared" ref="B1859:B1922" si="29">(A1859)</f>
        <v>8095-Latex Experto y Homologos-Todocolor-Intensa</v>
      </c>
      <c r="C1859" s="85" t="str">
        <f>('FORMULARIO '!G1897)</f>
        <v>8095</v>
      </c>
      <c r="D1859" s="75">
        <f>('FORMULARIO '!H1897)</f>
        <v>0</v>
      </c>
      <c r="E1859" s="75">
        <f>('FORMULARIO '!I1897)</f>
        <v>0</v>
      </c>
      <c r="F1859" s="75">
        <f>('FORMULARIO '!J1897)</f>
        <v>0</v>
      </c>
      <c r="G1859" s="75">
        <v>0</v>
      </c>
      <c r="H1859" s="75">
        <v>3785</v>
      </c>
      <c r="M1859" s="86">
        <f>('FORMULARIO '!BE1897)</f>
        <v>4.6208670964689187</v>
      </c>
      <c r="N1859" s="86" t="b">
        <f>('FORMULARIO '!BF1897)</f>
        <v>0</v>
      </c>
      <c r="O1859" s="86" t="b">
        <f>('FORMULARIO '!BG1897)</f>
        <v>0</v>
      </c>
      <c r="P1859" s="86" t="b">
        <f>('FORMULARIO '!BH1897)</f>
        <v>0</v>
      </c>
      <c r="Q1859" s="86" t="b">
        <f>('FORMULARIO '!BI1897)</f>
        <v>0</v>
      </c>
      <c r="R1859" s="86" t="b">
        <f>('FORMULARIO '!BJ1897)</f>
        <v>0</v>
      </c>
      <c r="S1859" s="86">
        <f>('FORMULARIO '!BK1897)</f>
        <v>51.753711480451891</v>
      </c>
      <c r="T1859" s="86" t="b">
        <f>('FORMULARIO '!BL1897)</f>
        <v>0</v>
      </c>
      <c r="U1859" s="86" t="b">
        <f>('FORMULARIO '!BM1897)</f>
        <v>0</v>
      </c>
      <c r="V1859" s="86" t="b">
        <f>('FORMULARIO '!BN1897)</f>
        <v>0</v>
      </c>
      <c r="W1859" s="86" t="b">
        <f>('FORMULARIO '!BO1897)</f>
        <v>0</v>
      </c>
      <c r="X1859" s="86" t="b">
        <f>('FORMULARIO '!BP1897)</f>
        <v>0</v>
      </c>
      <c r="Y1859" s="86" t="b">
        <f>('FORMULARIO '!BQ1897)</f>
        <v>0</v>
      </c>
      <c r="Z1859" s="86" t="b">
        <f>('FORMULARIO '!BR1897)</f>
        <v>0</v>
      </c>
    </row>
    <row r="1860" spans="1:26" x14ac:dyDescent="0.75">
      <c r="A1860" s="85" t="str">
        <f>_xlfn.CONCAT('FORMULARIO '!G1898,'FORMULARIO '!E1898,'FORMULARIO '!B1898,'FORMULARIO '!E1898,'FORMULARIO '!C1898,'FORMULARIO '!E1898,'FORMULARIO '!P1898)</f>
        <v>8096-Latex Experto y Homologos-Todocolor-Media</v>
      </c>
      <c r="B1860" s="85" t="str">
        <f t="shared" si="29"/>
        <v>8096-Latex Experto y Homologos-Todocolor-Media</v>
      </c>
      <c r="C1860" s="85" t="str">
        <f>('FORMULARIO '!G1898)</f>
        <v>8096</v>
      </c>
      <c r="D1860" s="75">
        <f>('FORMULARIO '!H1898)</f>
        <v>0</v>
      </c>
      <c r="E1860" s="75">
        <f>('FORMULARIO '!I1898)</f>
        <v>0</v>
      </c>
      <c r="F1860" s="75">
        <f>('FORMULARIO '!J1898)</f>
        <v>0</v>
      </c>
      <c r="G1860" s="75">
        <v>0</v>
      </c>
      <c r="H1860" s="75">
        <v>3785</v>
      </c>
      <c r="M1860" s="86">
        <f>('FORMULARIO '!BE1898)</f>
        <v>3.3886358707438737</v>
      </c>
      <c r="N1860" s="86" t="b">
        <f>('FORMULARIO '!BF1898)</f>
        <v>0</v>
      </c>
      <c r="O1860" s="86" t="b">
        <f>('FORMULARIO '!BG1898)</f>
        <v>0</v>
      </c>
      <c r="P1860" s="86" t="b">
        <f>('FORMULARIO '!BH1898)</f>
        <v>0</v>
      </c>
      <c r="Q1860" s="86" t="b">
        <f>('FORMULARIO '!BI1898)</f>
        <v>0</v>
      </c>
      <c r="R1860" s="86" t="b">
        <f>('FORMULARIO '!BJ1898)</f>
        <v>0</v>
      </c>
      <c r="S1860" s="86">
        <f>('FORMULARIO '!BK1898)</f>
        <v>34.50247432030126</v>
      </c>
      <c r="T1860" s="86" t="b">
        <f>('FORMULARIO '!BL1898)</f>
        <v>0</v>
      </c>
      <c r="U1860" s="86" t="b">
        <f>('FORMULARIO '!BM1898)</f>
        <v>0</v>
      </c>
      <c r="V1860" s="86" t="b">
        <f>('FORMULARIO '!BN1898)</f>
        <v>0</v>
      </c>
      <c r="W1860" s="86" t="b">
        <f>('FORMULARIO '!BO1898)</f>
        <v>0</v>
      </c>
      <c r="X1860" s="86" t="b">
        <f>('FORMULARIO '!BP1898)</f>
        <v>0</v>
      </c>
      <c r="Y1860" s="86" t="b">
        <f>('FORMULARIO '!BQ1898)</f>
        <v>0</v>
      </c>
      <c r="Z1860" s="86" t="b">
        <f>('FORMULARIO '!BR1898)</f>
        <v>0</v>
      </c>
    </row>
    <row r="1861" spans="1:26" x14ac:dyDescent="0.75">
      <c r="A1861" s="85" t="str">
        <f>_xlfn.CONCAT('FORMULARIO '!G1899,'FORMULARIO '!E1899,'FORMULARIO '!B1899,'FORMULARIO '!E1899,'FORMULARIO '!C1899,'FORMULARIO '!E1899,'FORMULARIO '!P1899)</f>
        <v>8097-Latex Experto y Homologos-Todocolor-Media</v>
      </c>
      <c r="B1861" s="85" t="str">
        <f t="shared" si="29"/>
        <v>8097-Latex Experto y Homologos-Todocolor-Media</v>
      </c>
      <c r="C1861" s="85" t="str">
        <f>('FORMULARIO '!G1899)</f>
        <v>8097</v>
      </c>
      <c r="D1861" s="75">
        <f>('FORMULARIO '!H1899)</f>
        <v>0</v>
      </c>
      <c r="E1861" s="75">
        <f>('FORMULARIO '!I1899)</f>
        <v>0</v>
      </c>
      <c r="F1861" s="75">
        <f>('FORMULARIO '!J1899)</f>
        <v>0</v>
      </c>
      <c r="G1861" s="75">
        <v>0</v>
      </c>
      <c r="H1861" s="75">
        <v>3785</v>
      </c>
      <c r="M1861" s="86">
        <f>('FORMULARIO '!BE1899)</f>
        <v>1.5402890321563063</v>
      </c>
      <c r="N1861" s="86" t="b">
        <f>('FORMULARIO '!BF1899)</f>
        <v>0</v>
      </c>
      <c r="O1861" s="86" t="b">
        <f>('FORMULARIO '!BG1899)</f>
        <v>0</v>
      </c>
      <c r="P1861" s="86" t="b">
        <f>('FORMULARIO '!BH1899)</f>
        <v>0</v>
      </c>
      <c r="Q1861" s="86" t="b">
        <f>('FORMULARIO '!BI1899)</f>
        <v>0</v>
      </c>
      <c r="R1861" s="86" t="b">
        <f>('FORMULARIO '!BJ1899)</f>
        <v>0</v>
      </c>
      <c r="S1861" s="86">
        <f>('FORMULARIO '!BK1899)</f>
        <v>17.867352773013153</v>
      </c>
      <c r="T1861" s="86" t="b">
        <f>('FORMULARIO '!BL1899)</f>
        <v>0</v>
      </c>
      <c r="U1861" s="86" t="b">
        <f>('FORMULARIO '!BM1899)</f>
        <v>0</v>
      </c>
      <c r="V1861" s="86" t="b">
        <f>('FORMULARIO '!BN1899)</f>
        <v>0</v>
      </c>
      <c r="W1861" s="86" t="b">
        <f>('FORMULARIO '!BO1899)</f>
        <v>0</v>
      </c>
      <c r="X1861" s="86" t="b">
        <f>('FORMULARIO '!BP1899)</f>
        <v>0</v>
      </c>
      <c r="Y1861" s="86" t="b">
        <f>('FORMULARIO '!BQ1899)</f>
        <v>0</v>
      </c>
      <c r="Z1861" s="86" t="b">
        <f>('FORMULARIO '!BR1899)</f>
        <v>0</v>
      </c>
    </row>
    <row r="1862" spans="1:26" x14ac:dyDescent="0.75">
      <c r="A1862" s="85" t="str">
        <f>_xlfn.CONCAT('FORMULARIO '!G1900,'FORMULARIO '!E1900,'FORMULARIO '!B1900,'FORMULARIO '!E1900,'FORMULARIO '!C1900,'FORMULARIO '!E1900,'FORMULARIO '!P1900)</f>
        <v>8098-Latex Experto y Homologos-Todocolor-Blanca</v>
      </c>
      <c r="B1862" s="85" t="str">
        <f t="shared" si="29"/>
        <v>8098-Latex Experto y Homologos-Todocolor-Blanca</v>
      </c>
      <c r="C1862" s="85" t="str">
        <f>('FORMULARIO '!G1900)</f>
        <v>8098</v>
      </c>
      <c r="D1862" s="75">
        <f>('FORMULARIO '!H1900)</f>
        <v>0</v>
      </c>
      <c r="E1862" s="75">
        <f>('FORMULARIO '!I1900)</f>
        <v>0</v>
      </c>
      <c r="F1862" s="75">
        <f>('FORMULARIO '!J1900)</f>
        <v>0</v>
      </c>
      <c r="G1862" s="75">
        <v>0</v>
      </c>
      <c r="H1862" s="75">
        <v>3785</v>
      </c>
      <c r="M1862" s="86">
        <f>('FORMULARIO '!BE1900)</f>
        <v>0.92417341929378372</v>
      </c>
      <c r="N1862" s="86" t="b">
        <f>('FORMULARIO '!BF1900)</f>
        <v>0</v>
      </c>
      <c r="O1862" s="86" t="b">
        <f>('FORMULARIO '!BG1900)</f>
        <v>0</v>
      </c>
      <c r="P1862" s="86" t="b">
        <f>('FORMULARIO '!BH1900)</f>
        <v>0</v>
      </c>
      <c r="Q1862" s="86" t="b">
        <f>('FORMULARIO '!BI1900)</f>
        <v>0</v>
      </c>
      <c r="R1862" s="86" t="b">
        <f>('FORMULARIO '!BJ1900)</f>
        <v>0</v>
      </c>
      <c r="S1862" s="86">
        <f>('FORMULARIO '!BK1900)</f>
        <v>9.2417341929378374</v>
      </c>
      <c r="T1862" s="86" t="b">
        <f>('FORMULARIO '!BL1900)</f>
        <v>0</v>
      </c>
      <c r="U1862" s="86" t="b">
        <f>('FORMULARIO '!BM1900)</f>
        <v>0</v>
      </c>
      <c r="V1862" s="86" t="b">
        <f>('FORMULARIO '!BN1900)</f>
        <v>0</v>
      </c>
      <c r="W1862" s="86" t="b">
        <f>('FORMULARIO '!BO1900)</f>
        <v>0</v>
      </c>
      <c r="X1862" s="86" t="b">
        <f>('FORMULARIO '!BP1900)</f>
        <v>0</v>
      </c>
      <c r="Y1862" s="86" t="b">
        <f>('FORMULARIO '!BQ1900)</f>
        <v>0</v>
      </c>
      <c r="Z1862" s="86" t="b">
        <f>('FORMULARIO '!BR1900)</f>
        <v>0</v>
      </c>
    </row>
    <row r="1863" spans="1:26" x14ac:dyDescent="0.75">
      <c r="A1863" s="85" t="str">
        <f>_xlfn.CONCAT('FORMULARIO '!G1901,'FORMULARIO '!E1901,'FORMULARIO '!B1901,'FORMULARIO '!E1901,'FORMULARIO '!C1901,'FORMULARIO '!E1901,'FORMULARIO '!P1901)</f>
        <v>8099-Latex Experto y Homologos-Todocolor-Blanca</v>
      </c>
      <c r="B1863" s="85" t="str">
        <f t="shared" si="29"/>
        <v>8099-Latex Experto y Homologos-Todocolor-Blanca</v>
      </c>
      <c r="C1863" s="85" t="str">
        <f>('FORMULARIO '!G1901)</f>
        <v>8099</v>
      </c>
      <c r="D1863" s="75">
        <f>('FORMULARIO '!H1901)</f>
        <v>0</v>
      </c>
      <c r="E1863" s="75">
        <f>('FORMULARIO '!I1901)</f>
        <v>0</v>
      </c>
      <c r="F1863" s="75">
        <f>('FORMULARIO '!J1901)</f>
        <v>0</v>
      </c>
      <c r="G1863" s="75">
        <v>0</v>
      </c>
      <c r="H1863" s="75">
        <v>3785</v>
      </c>
      <c r="M1863" s="86">
        <f>('FORMULARIO '!BE1901)</f>
        <v>0.30805780643126124</v>
      </c>
      <c r="N1863" s="86" t="b">
        <f>('FORMULARIO '!BF1901)</f>
        <v>0</v>
      </c>
      <c r="O1863" s="86" t="b">
        <f>('FORMULARIO '!BG1901)</f>
        <v>0</v>
      </c>
      <c r="P1863" s="86" t="b">
        <f>('FORMULARIO '!BH1901)</f>
        <v>0</v>
      </c>
      <c r="Q1863" s="86" t="b">
        <f>('FORMULARIO '!BI1901)</f>
        <v>0</v>
      </c>
      <c r="R1863" s="86" t="b">
        <f>('FORMULARIO '!BJ1901)</f>
        <v>0</v>
      </c>
      <c r="S1863" s="86">
        <f>('FORMULARIO '!BK1901)</f>
        <v>3.0805780643126126</v>
      </c>
      <c r="T1863" s="86" t="b">
        <f>('FORMULARIO '!BL1901)</f>
        <v>0</v>
      </c>
      <c r="U1863" s="86" t="b">
        <f>('FORMULARIO '!BM1901)</f>
        <v>0</v>
      </c>
      <c r="V1863" s="86" t="b">
        <f>('FORMULARIO '!BN1901)</f>
        <v>0</v>
      </c>
      <c r="W1863" s="86" t="b">
        <f>('FORMULARIO '!BO1901)</f>
        <v>0</v>
      </c>
      <c r="X1863" s="86" t="b">
        <f>('FORMULARIO '!BP1901)</f>
        <v>0</v>
      </c>
      <c r="Y1863" s="86" t="b">
        <f>('FORMULARIO '!BQ1901)</f>
        <v>0</v>
      </c>
      <c r="Z1863" s="86" t="b">
        <f>('FORMULARIO '!BR1901)</f>
        <v>0</v>
      </c>
    </row>
    <row r="1864" spans="1:26" x14ac:dyDescent="0.75">
      <c r="A1864" s="85" t="str">
        <f>_xlfn.CONCAT('FORMULARIO '!G1902,'FORMULARIO '!E1902,'FORMULARIO '!B1902,'FORMULARIO '!E1902,'FORMULARIO '!C1902,'FORMULARIO '!E1902,'FORMULARIO '!P1902)</f>
        <v>8100-Latex Experto y Homologos-Todocolor-Blanca</v>
      </c>
      <c r="B1864" s="85" t="str">
        <f t="shared" si="29"/>
        <v>8100-Latex Experto y Homologos-Todocolor-Blanca</v>
      </c>
      <c r="C1864" s="85" t="str">
        <f>('FORMULARIO '!G1902)</f>
        <v>8100</v>
      </c>
      <c r="D1864" s="75">
        <f>('FORMULARIO '!H1902)</f>
        <v>0</v>
      </c>
      <c r="E1864" s="75">
        <f>('FORMULARIO '!I1902)</f>
        <v>0</v>
      </c>
      <c r="F1864" s="75">
        <f>('FORMULARIO '!J1902)</f>
        <v>0</v>
      </c>
      <c r="G1864" s="75">
        <v>0</v>
      </c>
      <c r="H1864" s="75">
        <v>3785</v>
      </c>
      <c r="M1864" s="86" t="b">
        <f>('FORMULARIO '!BE1902)</f>
        <v>0</v>
      </c>
      <c r="N1864" s="86" t="b">
        <f>('FORMULARIO '!BF1902)</f>
        <v>0</v>
      </c>
      <c r="O1864" s="86" t="b">
        <f>('FORMULARIO '!BG1902)</f>
        <v>0</v>
      </c>
      <c r="P1864" s="86" t="b">
        <f>('FORMULARIO '!BH1902)</f>
        <v>0</v>
      </c>
      <c r="Q1864" s="86" t="b">
        <f>('FORMULARIO '!BI1902)</f>
        <v>0</v>
      </c>
      <c r="R1864" s="86" t="b">
        <f>('FORMULARIO '!BJ1902)</f>
        <v>0</v>
      </c>
      <c r="S1864" s="86">
        <f>('FORMULARIO '!BK1902)</f>
        <v>0.30805780643126124</v>
      </c>
      <c r="T1864" s="86" t="b">
        <f>('FORMULARIO '!BL1902)</f>
        <v>0</v>
      </c>
      <c r="U1864" s="86" t="b">
        <f>('FORMULARIO '!BM1902)</f>
        <v>0</v>
      </c>
      <c r="V1864" s="86">
        <f>('FORMULARIO '!BN1902)</f>
        <v>0.30805780643126124</v>
      </c>
      <c r="W1864" s="86" t="b">
        <f>('FORMULARIO '!BO1902)</f>
        <v>0</v>
      </c>
      <c r="X1864" s="86" t="b">
        <f>('FORMULARIO '!BP1902)</f>
        <v>0</v>
      </c>
      <c r="Y1864" s="86" t="b">
        <f>('FORMULARIO '!BQ1902)</f>
        <v>0</v>
      </c>
      <c r="Z1864" s="86" t="b">
        <f>('FORMULARIO '!BR1902)</f>
        <v>0</v>
      </c>
    </row>
    <row r="1865" spans="1:26" x14ac:dyDescent="0.75">
      <c r="A1865" s="85" t="str">
        <f>_xlfn.CONCAT('FORMULARIO '!G1903,'FORMULARIO '!E1903,'FORMULARIO '!B1903,'FORMULARIO '!E1903,'FORMULARIO '!C1903,'FORMULARIO '!E1903,'FORMULARIO '!P1903)</f>
        <v>8102-Latex Experto y Homologos-Todocolor-Intensa</v>
      </c>
      <c r="B1865" s="85" t="str">
        <f t="shared" si="29"/>
        <v>8102-Latex Experto y Homologos-Todocolor-Intensa</v>
      </c>
      <c r="C1865" s="85" t="str">
        <f>('FORMULARIO '!G1903)</f>
        <v>8102</v>
      </c>
      <c r="D1865" s="75">
        <f>('FORMULARIO '!H1903)</f>
        <v>0</v>
      </c>
      <c r="E1865" s="75">
        <f>('FORMULARIO '!I1903)</f>
        <v>0</v>
      </c>
      <c r="F1865" s="75">
        <f>('FORMULARIO '!J1903)</f>
        <v>0</v>
      </c>
      <c r="G1865" s="75">
        <v>0</v>
      </c>
      <c r="H1865" s="75">
        <v>3785</v>
      </c>
      <c r="M1865" s="86" t="b">
        <f>('FORMULARIO '!BE1903)</f>
        <v>0</v>
      </c>
      <c r="N1865" s="86" t="b">
        <f>('FORMULARIO '!BF1903)</f>
        <v>0</v>
      </c>
      <c r="O1865" s="86" t="b">
        <f>('FORMULARIO '!BG1903)</f>
        <v>0</v>
      </c>
      <c r="P1865" s="86">
        <f>('FORMULARIO '!BH1903)</f>
        <v>10.165907612231621</v>
      </c>
      <c r="Q1865" s="86" t="b">
        <f>('FORMULARIO '!BI1903)</f>
        <v>0</v>
      </c>
      <c r="R1865" s="86" t="b">
        <f>('FORMULARIO '!BJ1903)</f>
        <v>0</v>
      </c>
      <c r="S1865" s="86" t="b">
        <f>('FORMULARIO '!BK1903)</f>
        <v>0</v>
      </c>
      <c r="T1865" s="86" t="b">
        <f>('FORMULARIO '!BL1903)</f>
        <v>0</v>
      </c>
      <c r="U1865" s="86" t="b">
        <f>('FORMULARIO '!BM1903)</f>
        <v>0</v>
      </c>
      <c r="V1865" s="86">
        <f>('FORMULARIO '!BN1903)</f>
        <v>85.640070187890629</v>
      </c>
      <c r="W1865" s="86">
        <f>('FORMULARIO '!BO1903)</f>
        <v>19.715699611600719</v>
      </c>
      <c r="X1865" s="86" t="b">
        <f>('FORMULARIO '!BP1903)</f>
        <v>0</v>
      </c>
      <c r="Y1865" s="86" t="b">
        <f>('FORMULARIO '!BQ1903)</f>
        <v>0</v>
      </c>
      <c r="Z1865" s="86" t="b">
        <f>('FORMULARIO '!BR1903)</f>
        <v>0</v>
      </c>
    </row>
    <row r="1866" spans="1:26" x14ac:dyDescent="0.75">
      <c r="A1866" s="85" t="str">
        <f>_xlfn.CONCAT('FORMULARIO '!G1904,'FORMULARIO '!E1904,'FORMULARIO '!B1904,'FORMULARIO '!E1904,'FORMULARIO '!C1904,'FORMULARIO '!E1904,'FORMULARIO '!P1904)</f>
        <v>8103-Latex Experto y Homologos-Todocolor-Intensa</v>
      </c>
      <c r="B1866" s="85" t="str">
        <f t="shared" si="29"/>
        <v>8103-Latex Experto y Homologos-Todocolor-Intensa</v>
      </c>
      <c r="C1866" s="85" t="str">
        <f>('FORMULARIO '!G1904)</f>
        <v>8103</v>
      </c>
      <c r="D1866" s="75">
        <f>('FORMULARIO '!H1904)</f>
        <v>0</v>
      </c>
      <c r="E1866" s="75">
        <f>('FORMULARIO '!I1904)</f>
        <v>0</v>
      </c>
      <c r="F1866" s="75">
        <f>('FORMULARIO '!J1904)</f>
        <v>0</v>
      </c>
      <c r="G1866" s="75">
        <v>0</v>
      </c>
      <c r="H1866" s="75">
        <v>3785</v>
      </c>
      <c r="M1866" s="86" t="b">
        <f>('FORMULARIO '!BE1904)</f>
        <v>0</v>
      </c>
      <c r="N1866" s="86" t="b">
        <f>('FORMULARIO '!BF1904)</f>
        <v>0</v>
      </c>
      <c r="O1866" s="86">
        <f>('FORMULARIO '!BG1904)</f>
        <v>37.891110191045129</v>
      </c>
      <c r="P1866" s="86">
        <f>('FORMULARIO '!BH1904)</f>
        <v>7.0853295479190086</v>
      </c>
      <c r="Q1866" s="86" t="b">
        <f>('FORMULARIO '!BI1904)</f>
        <v>0</v>
      </c>
      <c r="R1866" s="86" t="b">
        <f>('FORMULARIO '!BJ1904)</f>
        <v>0</v>
      </c>
      <c r="S1866" s="86" t="b">
        <f>('FORMULARIO '!BK1904)</f>
        <v>0</v>
      </c>
      <c r="T1866" s="86" t="b">
        <f>('FORMULARIO '!BL1904)</f>
        <v>0</v>
      </c>
      <c r="U1866" s="86" t="b">
        <f>('FORMULARIO '!BM1904)</f>
        <v>0</v>
      </c>
      <c r="V1866" s="86">
        <f>('FORMULARIO '!BN1904)</f>
        <v>77.014451607815303</v>
      </c>
      <c r="W1866" s="86" t="b">
        <f>('FORMULARIO '!BO1904)</f>
        <v>0</v>
      </c>
      <c r="X1866" s="86" t="b">
        <f>('FORMULARIO '!BP1904)</f>
        <v>0</v>
      </c>
      <c r="Y1866" s="86" t="b">
        <f>('FORMULARIO '!BQ1904)</f>
        <v>0</v>
      </c>
      <c r="Z1866" s="86" t="b">
        <f>('FORMULARIO '!BR1904)</f>
        <v>0</v>
      </c>
    </row>
    <row r="1867" spans="1:26" x14ac:dyDescent="0.75">
      <c r="A1867" s="85" t="str">
        <f>_xlfn.CONCAT('FORMULARIO '!G1905,'FORMULARIO '!E1905,'FORMULARIO '!B1905,'FORMULARIO '!E1905,'FORMULARIO '!C1905,'FORMULARIO '!E1905,'FORMULARIO '!P1905)</f>
        <v>8104-Latex Experto y Homologos-Todocolor-Media</v>
      </c>
      <c r="B1867" s="85" t="str">
        <f t="shared" si="29"/>
        <v>8104-Latex Experto y Homologos-Todocolor-Media</v>
      </c>
      <c r="C1867" s="85" t="str">
        <f>('FORMULARIO '!G1905)</f>
        <v>8104</v>
      </c>
      <c r="D1867" s="75">
        <f>('FORMULARIO '!H1905)</f>
        <v>0</v>
      </c>
      <c r="E1867" s="75">
        <f>('FORMULARIO '!I1905)</f>
        <v>0</v>
      </c>
      <c r="F1867" s="75">
        <f>('FORMULARIO '!J1905)</f>
        <v>0</v>
      </c>
      <c r="G1867" s="75">
        <v>0</v>
      </c>
      <c r="H1867" s="75">
        <v>3785</v>
      </c>
      <c r="M1867" s="86" t="b">
        <f>('FORMULARIO '!BE1905)</f>
        <v>0</v>
      </c>
      <c r="N1867" s="86" t="b">
        <f>('FORMULARIO '!BF1905)</f>
        <v>0</v>
      </c>
      <c r="O1867" s="86">
        <f>('FORMULARIO '!BG1905)</f>
        <v>25.568797933794684</v>
      </c>
      <c r="P1867" s="86">
        <f>('FORMULARIO '!BH1905)</f>
        <v>5.2369827093314418</v>
      </c>
      <c r="Q1867" s="86" t="b">
        <f>('FORMULARIO '!BI1905)</f>
        <v>0</v>
      </c>
      <c r="R1867" s="86" t="b">
        <f>('FORMULARIO '!BJ1905)</f>
        <v>0</v>
      </c>
      <c r="S1867" s="86" t="b">
        <f>('FORMULARIO '!BK1905)</f>
        <v>0</v>
      </c>
      <c r="T1867" s="86" t="b">
        <f>('FORMULARIO '!BL1905)</f>
        <v>0</v>
      </c>
      <c r="U1867" s="86" t="b">
        <f>('FORMULARIO '!BM1905)</f>
        <v>0</v>
      </c>
      <c r="V1867" s="86">
        <f>('FORMULARIO '!BN1905)</f>
        <v>51.137595867589368</v>
      </c>
      <c r="W1867" s="86" t="b">
        <f>('FORMULARIO '!BO1905)</f>
        <v>0</v>
      </c>
      <c r="X1867" s="86" t="b">
        <f>('FORMULARIO '!BP1905)</f>
        <v>0</v>
      </c>
      <c r="Y1867" s="86" t="b">
        <f>('FORMULARIO '!BQ1905)</f>
        <v>0</v>
      </c>
      <c r="Z1867" s="86" t="b">
        <f>('FORMULARIO '!BR1905)</f>
        <v>0</v>
      </c>
    </row>
    <row r="1868" spans="1:26" x14ac:dyDescent="0.75">
      <c r="A1868" s="85" t="str">
        <f>_xlfn.CONCAT('FORMULARIO '!G1906,'FORMULARIO '!E1906,'FORMULARIO '!B1906,'FORMULARIO '!E1906,'FORMULARIO '!C1906,'FORMULARIO '!E1906,'FORMULARIO '!P1906)</f>
        <v>8105-Latex Experto y Homologos-Todocolor-Media</v>
      </c>
      <c r="B1868" s="85" t="str">
        <f t="shared" si="29"/>
        <v>8105-Latex Experto y Homologos-Todocolor-Media</v>
      </c>
      <c r="C1868" s="85" t="str">
        <f>('FORMULARIO '!G1906)</f>
        <v>8105</v>
      </c>
      <c r="D1868" s="75">
        <f>('FORMULARIO '!H1906)</f>
        <v>0</v>
      </c>
      <c r="E1868" s="75">
        <f>('FORMULARIO '!I1906)</f>
        <v>0</v>
      </c>
      <c r="F1868" s="75">
        <f>('FORMULARIO '!J1906)</f>
        <v>0</v>
      </c>
      <c r="G1868" s="75">
        <v>0</v>
      </c>
      <c r="H1868" s="75">
        <v>3785</v>
      </c>
      <c r="M1868" s="86">
        <f>('FORMULARIO '!BE1906)</f>
        <v>6.4692139350564863</v>
      </c>
      <c r="N1868" s="86" t="b">
        <f>('FORMULARIO '!BF1906)</f>
        <v>0</v>
      </c>
      <c r="O1868" s="86" t="b">
        <f>('FORMULARIO '!BG1906)</f>
        <v>0</v>
      </c>
      <c r="P1868" s="86" t="b">
        <f>('FORMULARIO '!BH1906)</f>
        <v>0</v>
      </c>
      <c r="Q1868" s="86" t="b">
        <f>('FORMULARIO '!BI1906)</f>
        <v>0</v>
      </c>
      <c r="R1868" s="86" t="b">
        <f>('FORMULARIO '!BJ1906)</f>
        <v>0</v>
      </c>
      <c r="S1868" s="86" t="b">
        <f>('FORMULARIO '!BK1906)</f>
        <v>0</v>
      </c>
      <c r="T1868" s="86" t="b">
        <f>('FORMULARIO '!BL1906)</f>
        <v>0</v>
      </c>
      <c r="U1868" s="86" t="b">
        <f>('FORMULARIO '!BM1906)</f>
        <v>0</v>
      </c>
      <c r="V1868" s="86">
        <f>('FORMULARIO '!BN1906)</f>
        <v>18.175410579444414</v>
      </c>
      <c r="W1868" s="86" t="b">
        <f>('FORMULARIO '!BO1906)</f>
        <v>0</v>
      </c>
      <c r="X1868" s="86" t="b">
        <f>('FORMULARIO '!BP1906)</f>
        <v>0</v>
      </c>
      <c r="Y1868" s="86" t="b">
        <f>('FORMULARIO '!BQ1906)</f>
        <v>0</v>
      </c>
      <c r="Z1868" s="86">
        <f>('FORMULARIO '!BR1906)</f>
        <v>18.483468385875675</v>
      </c>
    </row>
    <row r="1869" spans="1:26" x14ac:dyDescent="0.75">
      <c r="A1869" s="85" t="str">
        <f>_xlfn.CONCAT('FORMULARIO '!G1907,'FORMULARIO '!E1907,'FORMULARIO '!B1907,'FORMULARIO '!E1907,'FORMULARIO '!C1907,'FORMULARIO '!E1907,'FORMULARIO '!P1907)</f>
        <v>8106-Latex Experto y Homologos-Todocolor-Blanca</v>
      </c>
      <c r="B1869" s="85" t="str">
        <f t="shared" si="29"/>
        <v>8106-Latex Experto y Homologos-Todocolor-Blanca</v>
      </c>
      <c r="C1869" s="85" t="str">
        <f>('FORMULARIO '!G1907)</f>
        <v>8106</v>
      </c>
      <c r="D1869" s="75">
        <f>('FORMULARIO '!H1907)</f>
        <v>0</v>
      </c>
      <c r="E1869" s="75">
        <f>('FORMULARIO '!I1907)</f>
        <v>0</v>
      </c>
      <c r="F1869" s="75">
        <f>('FORMULARIO '!J1907)</f>
        <v>0</v>
      </c>
      <c r="G1869" s="75">
        <v>0</v>
      </c>
      <c r="H1869" s="75">
        <v>3785</v>
      </c>
      <c r="M1869" s="86" t="b">
        <f>('FORMULARIO '!BE1907)</f>
        <v>0</v>
      </c>
      <c r="N1869" s="86" t="b">
        <f>('FORMULARIO '!BF1907)</f>
        <v>0</v>
      </c>
      <c r="O1869" s="86">
        <f>('FORMULARIO '!BG1907)</f>
        <v>13.554543482975495</v>
      </c>
      <c r="P1869" s="86" t="b">
        <f>('FORMULARIO '!BH1907)</f>
        <v>0</v>
      </c>
      <c r="Q1869" s="86" t="b">
        <f>('FORMULARIO '!BI1907)</f>
        <v>0</v>
      </c>
      <c r="R1869" s="86" t="b">
        <f>('FORMULARIO '!BJ1907)</f>
        <v>0</v>
      </c>
      <c r="S1869" s="86">
        <f>('FORMULARIO '!BK1907)</f>
        <v>21.564046450188286</v>
      </c>
      <c r="T1869" s="86" t="b">
        <f>('FORMULARIO '!BL1907)</f>
        <v>0</v>
      </c>
      <c r="U1869" s="86" t="b">
        <f>('FORMULARIO '!BM1907)</f>
        <v>0</v>
      </c>
      <c r="V1869" s="86" t="b">
        <f>('FORMULARIO '!BN1907)</f>
        <v>0</v>
      </c>
      <c r="W1869" s="86" t="b">
        <f>('FORMULARIO '!BO1907)</f>
        <v>0</v>
      </c>
      <c r="X1869" s="86" t="b">
        <f>('FORMULARIO '!BP1907)</f>
        <v>0</v>
      </c>
      <c r="Y1869" s="86" t="b">
        <f>('FORMULARIO '!BQ1907)</f>
        <v>0</v>
      </c>
      <c r="Z1869" s="86">
        <f>('FORMULARIO '!BR1907)</f>
        <v>7.3933873543502697</v>
      </c>
    </row>
    <row r="1870" spans="1:26" x14ac:dyDescent="0.75">
      <c r="A1870" s="85" t="str">
        <f>_xlfn.CONCAT('FORMULARIO '!G1908,'FORMULARIO '!E1908,'FORMULARIO '!B1908,'FORMULARIO '!E1908,'FORMULARIO '!C1908,'FORMULARIO '!E1908,'FORMULARIO '!P1908)</f>
        <v>8107-Latex Experto y Homologos-Todocolor-Blanca</v>
      </c>
      <c r="B1870" s="85" t="str">
        <f t="shared" si="29"/>
        <v>8107-Latex Experto y Homologos-Todocolor-Blanca</v>
      </c>
      <c r="C1870" s="85" t="str">
        <f>('FORMULARIO '!G1908)</f>
        <v>8107</v>
      </c>
      <c r="D1870" s="75">
        <f>('FORMULARIO '!H1908)</f>
        <v>0</v>
      </c>
      <c r="E1870" s="75">
        <f>('FORMULARIO '!I1908)</f>
        <v>0</v>
      </c>
      <c r="F1870" s="75">
        <f>('FORMULARIO '!J1908)</f>
        <v>0</v>
      </c>
      <c r="G1870" s="75">
        <v>0</v>
      </c>
      <c r="H1870" s="75">
        <v>3785</v>
      </c>
      <c r="M1870" s="86" t="b">
        <f>('FORMULARIO '!BE1908)</f>
        <v>0</v>
      </c>
      <c r="N1870" s="86" t="b">
        <f>('FORMULARIO '!BF1908)</f>
        <v>0</v>
      </c>
      <c r="O1870" s="86">
        <f>('FORMULARIO '!BG1908)</f>
        <v>4.0047514836063955</v>
      </c>
      <c r="P1870" s="86" t="b">
        <f>('FORMULARIO '!BH1908)</f>
        <v>0</v>
      </c>
      <c r="Q1870" s="86" t="b">
        <f>('FORMULARIO '!BI1908)</f>
        <v>0</v>
      </c>
      <c r="R1870" s="86" t="b">
        <f>('FORMULARIO '!BJ1908)</f>
        <v>0</v>
      </c>
      <c r="S1870" s="86">
        <f>('FORMULARIO '!BK1908)</f>
        <v>7.0853295479190086</v>
      </c>
      <c r="T1870" s="86" t="b">
        <f>('FORMULARIO '!BL1908)</f>
        <v>0</v>
      </c>
      <c r="U1870" s="86" t="b">
        <f>('FORMULARIO '!BM1908)</f>
        <v>0</v>
      </c>
      <c r="V1870" s="86" t="b">
        <f>('FORMULARIO '!BN1908)</f>
        <v>0</v>
      </c>
      <c r="W1870" s="86" t="b">
        <f>('FORMULARIO '!BO1908)</f>
        <v>0</v>
      </c>
      <c r="X1870" s="86" t="b">
        <f>('FORMULARIO '!BP1908)</f>
        <v>0</v>
      </c>
      <c r="Y1870" s="86" t="b">
        <f>('FORMULARIO '!BQ1908)</f>
        <v>0</v>
      </c>
      <c r="Z1870" s="86">
        <f>('FORMULARIO '!BR1908)</f>
        <v>2.1564046450188288</v>
      </c>
    </row>
    <row r="1871" spans="1:26" x14ac:dyDescent="0.75">
      <c r="A1871" s="85" t="str">
        <f>_xlfn.CONCAT('FORMULARIO '!G1909,'FORMULARIO '!E1909,'FORMULARIO '!B1909,'FORMULARIO '!E1909,'FORMULARIO '!C1909,'FORMULARIO '!E1909,'FORMULARIO '!P1909)</f>
        <v>8108-Latex Experto y Homologos-Todocolor-Blanca</v>
      </c>
      <c r="B1871" s="85" t="str">
        <f t="shared" si="29"/>
        <v>8108-Latex Experto y Homologos-Todocolor-Blanca</v>
      </c>
      <c r="C1871" s="85" t="str">
        <f>('FORMULARIO '!G1909)</f>
        <v>8108</v>
      </c>
      <c r="D1871" s="75">
        <f>('FORMULARIO '!H1909)</f>
        <v>0</v>
      </c>
      <c r="E1871" s="75">
        <f>('FORMULARIO '!I1909)</f>
        <v>0</v>
      </c>
      <c r="F1871" s="75">
        <f>('FORMULARIO '!J1909)</f>
        <v>0</v>
      </c>
      <c r="G1871" s="75">
        <v>0</v>
      </c>
      <c r="H1871" s="75">
        <v>3785</v>
      </c>
      <c r="M1871" s="86">
        <f>('FORMULARIO '!BE1909)</f>
        <v>0.61611561286252248</v>
      </c>
      <c r="N1871" s="86" t="b">
        <f>('FORMULARIO '!BF1909)</f>
        <v>0</v>
      </c>
      <c r="O1871" s="86" t="b">
        <f>('FORMULARIO '!BG1909)</f>
        <v>0</v>
      </c>
      <c r="P1871" s="86" t="b">
        <f>('FORMULARIO '!BH1909)</f>
        <v>0</v>
      </c>
      <c r="Q1871" s="86" t="b">
        <f>('FORMULARIO '!BI1909)</f>
        <v>0</v>
      </c>
      <c r="R1871" s="86" t="b">
        <f>('FORMULARIO '!BJ1909)</f>
        <v>0</v>
      </c>
      <c r="S1871" s="86">
        <f>('FORMULARIO '!BK1909)</f>
        <v>1.232231225725045</v>
      </c>
      <c r="T1871" s="86" t="b">
        <f>('FORMULARIO '!BL1909)</f>
        <v>0</v>
      </c>
      <c r="U1871" s="86" t="b">
        <f>('FORMULARIO '!BM1909)</f>
        <v>0</v>
      </c>
      <c r="V1871" s="86" t="b">
        <f>('FORMULARIO '!BN1909)</f>
        <v>0</v>
      </c>
      <c r="W1871" s="86" t="b">
        <f>('FORMULARIO '!BO1909)</f>
        <v>0</v>
      </c>
      <c r="X1871" s="86" t="b">
        <f>('FORMULARIO '!BP1909)</f>
        <v>0</v>
      </c>
      <c r="Y1871" s="86" t="b">
        <f>('FORMULARIO '!BQ1909)</f>
        <v>0</v>
      </c>
      <c r="Z1871" s="86">
        <f>('FORMULARIO '!BR1909)</f>
        <v>1.232231225725045</v>
      </c>
    </row>
    <row r="1872" spans="1:26" x14ac:dyDescent="0.75">
      <c r="A1872" s="85" t="str">
        <f>_xlfn.CONCAT('FORMULARIO '!G1910,'FORMULARIO '!E1910,'FORMULARIO '!B1910,'FORMULARIO '!E1910,'FORMULARIO '!C1910,'FORMULARIO '!E1910,'FORMULARIO '!P1910)</f>
        <v>8110-Latex Experto y Homologos-Todocolor-Intensa</v>
      </c>
      <c r="B1872" s="85" t="str">
        <f t="shared" si="29"/>
        <v>8110-Latex Experto y Homologos-Todocolor-Intensa</v>
      </c>
      <c r="C1872" s="85" t="str">
        <f>('FORMULARIO '!G1910)</f>
        <v>8110</v>
      </c>
      <c r="D1872" s="75">
        <f>('FORMULARIO '!H1910)</f>
        <v>0</v>
      </c>
      <c r="E1872" s="75">
        <f>('FORMULARIO '!I1910)</f>
        <v>0</v>
      </c>
      <c r="F1872" s="75">
        <f>('FORMULARIO '!J1910)</f>
        <v>0</v>
      </c>
      <c r="G1872" s="75">
        <v>0</v>
      </c>
      <c r="H1872" s="75">
        <v>3785</v>
      </c>
      <c r="M1872" s="86" t="b">
        <f>('FORMULARIO '!BE1910)</f>
        <v>0</v>
      </c>
      <c r="N1872" s="86" t="b">
        <f>('FORMULARIO '!BF1910)</f>
        <v>0</v>
      </c>
      <c r="O1872" s="86" t="b">
        <f>('FORMULARIO '!BG1910)</f>
        <v>0</v>
      </c>
      <c r="P1872" s="86" t="b">
        <f>('FORMULARIO '!BH1910)</f>
        <v>0</v>
      </c>
      <c r="Q1872" s="86" t="b">
        <f>('FORMULARIO '!BI1910)</f>
        <v>0</v>
      </c>
      <c r="R1872" s="86" t="b">
        <f>('FORMULARIO '!BJ1910)</f>
        <v>0</v>
      </c>
      <c r="S1872" s="86">
        <f>('FORMULARIO '!BK1910)</f>
        <v>130.30845212042351</v>
      </c>
      <c r="T1872" s="86" t="b">
        <f>('FORMULARIO '!BL1910)</f>
        <v>0</v>
      </c>
      <c r="U1872" s="86" t="b">
        <f>('FORMULARIO '!BM1910)</f>
        <v>0</v>
      </c>
      <c r="V1872" s="86" t="b">
        <f>('FORMULARIO '!BN1910)</f>
        <v>0</v>
      </c>
      <c r="W1872" s="86">
        <f>('FORMULARIO '!BO1910)</f>
        <v>17.559294966581891</v>
      </c>
      <c r="X1872" s="86" t="b">
        <f>('FORMULARIO '!BP1910)</f>
        <v>0</v>
      </c>
      <c r="Y1872" s="86">
        <f>('FORMULARIO '!BQ1910)</f>
        <v>5.5450405157627021</v>
      </c>
      <c r="Z1872" s="86" t="b">
        <f>('FORMULARIO '!BR1910)</f>
        <v>0</v>
      </c>
    </row>
    <row r="1873" spans="1:26" x14ac:dyDescent="0.75">
      <c r="A1873" s="85" t="str">
        <f>_xlfn.CONCAT('FORMULARIO '!G1911,'FORMULARIO '!E1911,'FORMULARIO '!B1911,'FORMULARIO '!E1911,'FORMULARIO '!C1911,'FORMULARIO '!E1911,'FORMULARIO '!P1911)</f>
        <v>8111-Latex Experto y Homologos-Todocolor-Intensa</v>
      </c>
      <c r="B1873" s="85" t="str">
        <f t="shared" si="29"/>
        <v>8111-Latex Experto y Homologos-Todocolor-Intensa</v>
      </c>
      <c r="C1873" s="85" t="str">
        <f>('FORMULARIO '!G1911)</f>
        <v>8111</v>
      </c>
      <c r="D1873" s="75">
        <f>('FORMULARIO '!H1911)</f>
        <v>0</v>
      </c>
      <c r="E1873" s="75">
        <f>('FORMULARIO '!I1911)</f>
        <v>0</v>
      </c>
      <c r="F1873" s="75">
        <f>('FORMULARIO '!J1911)</f>
        <v>0</v>
      </c>
      <c r="G1873" s="75">
        <v>0</v>
      </c>
      <c r="H1873" s="75">
        <v>3785</v>
      </c>
      <c r="M1873" s="86">
        <f>('FORMULARIO '!BE1911)</f>
        <v>18.175410579444414</v>
      </c>
      <c r="N1873" s="86" t="b">
        <f>('FORMULARIO '!BF1911)</f>
        <v>0</v>
      </c>
      <c r="O1873" s="86" t="b">
        <f>('FORMULARIO '!BG1911)</f>
        <v>0</v>
      </c>
      <c r="P1873" s="86" t="b">
        <f>('FORMULARIO '!BH1911)</f>
        <v>0</v>
      </c>
      <c r="Q1873" s="86" t="b">
        <f>('FORMULARIO '!BI1911)</f>
        <v>0</v>
      </c>
      <c r="R1873" s="86" t="b">
        <f>('FORMULARIO '!BJ1911)</f>
        <v>0</v>
      </c>
      <c r="S1873" s="86">
        <f>('FORMULARIO '!BK1911)</f>
        <v>91.801226316515852</v>
      </c>
      <c r="T1873" s="86" t="b">
        <f>('FORMULARIO '!BL1911)</f>
        <v>0</v>
      </c>
      <c r="U1873" s="86" t="b">
        <f>('FORMULARIO '!BM1911)</f>
        <v>0</v>
      </c>
      <c r="V1873" s="86" t="b">
        <f>('FORMULARIO '!BN1911)</f>
        <v>0</v>
      </c>
      <c r="W1873" s="86" t="b">
        <f>('FORMULARIO '!BO1911)</f>
        <v>0</v>
      </c>
      <c r="X1873" s="86" t="b">
        <f>('FORMULARIO '!BP1911)</f>
        <v>0</v>
      </c>
      <c r="Y1873" s="86">
        <f>('FORMULARIO '!BQ1911)</f>
        <v>3.6966936771751349</v>
      </c>
      <c r="Z1873" s="86" t="b">
        <f>('FORMULARIO '!BR1911)</f>
        <v>0</v>
      </c>
    </row>
    <row r="1874" spans="1:26" x14ac:dyDescent="0.75">
      <c r="A1874" s="85" t="str">
        <f>_xlfn.CONCAT('FORMULARIO '!G1912,'FORMULARIO '!E1912,'FORMULARIO '!B1912,'FORMULARIO '!E1912,'FORMULARIO '!C1912,'FORMULARIO '!E1912,'FORMULARIO '!P1912)</f>
        <v>8112-Latex Experto y Homologos-Todocolor-Media</v>
      </c>
      <c r="B1874" s="85" t="str">
        <f t="shared" si="29"/>
        <v>8112-Latex Experto y Homologos-Todocolor-Media</v>
      </c>
      <c r="C1874" s="85" t="str">
        <f>('FORMULARIO '!G1912)</f>
        <v>8112</v>
      </c>
      <c r="D1874" s="75">
        <f>('FORMULARIO '!H1912)</f>
        <v>0</v>
      </c>
      <c r="E1874" s="75">
        <f>('FORMULARIO '!I1912)</f>
        <v>0</v>
      </c>
      <c r="F1874" s="75">
        <f>('FORMULARIO '!J1912)</f>
        <v>0</v>
      </c>
      <c r="G1874" s="75">
        <v>0</v>
      </c>
      <c r="H1874" s="75">
        <v>3785</v>
      </c>
      <c r="M1874" s="86" t="b">
        <f>('FORMULARIO '!BE1912)</f>
        <v>0</v>
      </c>
      <c r="N1874" s="86" t="b">
        <f>('FORMULARIO '!BF1912)</f>
        <v>0</v>
      </c>
      <c r="O1874" s="86" t="b">
        <f>('FORMULARIO '!BG1912)</f>
        <v>0</v>
      </c>
      <c r="P1874" s="86" t="b">
        <f>('FORMULARIO '!BH1912)</f>
        <v>0</v>
      </c>
      <c r="Q1874" s="86" t="b">
        <f>('FORMULARIO '!BI1912)</f>
        <v>0</v>
      </c>
      <c r="R1874" s="86" t="b">
        <f>('FORMULARIO '!BJ1912)</f>
        <v>0</v>
      </c>
      <c r="S1874" s="86">
        <f>('FORMULARIO '!BK1912)</f>
        <v>76.706393801384053</v>
      </c>
      <c r="T1874" s="86" t="b">
        <f>('FORMULARIO '!BL1912)</f>
        <v>0</v>
      </c>
      <c r="U1874" s="86" t="b">
        <f>('FORMULARIO '!BM1912)</f>
        <v>0</v>
      </c>
      <c r="V1874" s="86" t="b">
        <f>('FORMULARIO '!BN1912)</f>
        <v>0</v>
      </c>
      <c r="W1874" s="86">
        <f>('FORMULARIO '!BO1912)</f>
        <v>9.2417341929378374</v>
      </c>
      <c r="X1874" s="86" t="b">
        <f>('FORMULARIO '!BP1912)</f>
        <v>0</v>
      </c>
      <c r="Y1874" s="86">
        <f>('FORMULARIO '!BQ1912)</f>
        <v>3.6966936771751349</v>
      </c>
      <c r="Z1874" s="86" t="b">
        <f>('FORMULARIO '!BR1912)</f>
        <v>0</v>
      </c>
    </row>
    <row r="1875" spans="1:26" x14ac:dyDescent="0.75">
      <c r="A1875" s="85" t="str">
        <f>_xlfn.CONCAT('FORMULARIO '!G1913,'FORMULARIO '!E1913,'FORMULARIO '!B1913,'FORMULARIO '!E1913,'FORMULARIO '!C1913,'FORMULARIO '!E1913,'FORMULARIO '!P1913)</f>
        <v>8113-Latex Experto y Homologos-Todocolor-Media</v>
      </c>
      <c r="B1875" s="85" t="str">
        <f t="shared" si="29"/>
        <v>8113-Latex Experto y Homologos-Todocolor-Media</v>
      </c>
      <c r="C1875" s="85" t="str">
        <f>('FORMULARIO '!G1913)</f>
        <v>8113</v>
      </c>
      <c r="D1875" s="75">
        <f>('FORMULARIO '!H1913)</f>
        <v>0</v>
      </c>
      <c r="E1875" s="75">
        <f>('FORMULARIO '!I1913)</f>
        <v>0</v>
      </c>
      <c r="F1875" s="75">
        <f>('FORMULARIO '!J1913)</f>
        <v>0</v>
      </c>
      <c r="G1875" s="75">
        <v>0</v>
      </c>
      <c r="H1875" s="75">
        <v>3785</v>
      </c>
      <c r="M1875" s="86">
        <f>('FORMULARIO '!BE1913)</f>
        <v>6.4692139350564863</v>
      </c>
      <c r="N1875" s="86" t="b">
        <f>('FORMULARIO '!BF1913)</f>
        <v>0</v>
      </c>
      <c r="O1875" s="86" t="b">
        <f>('FORMULARIO '!BG1913)</f>
        <v>0</v>
      </c>
      <c r="P1875" s="86" t="b">
        <f>('FORMULARIO '!BH1913)</f>
        <v>0</v>
      </c>
      <c r="Q1875" s="86" t="b">
        <f>('FORMULARIO '!BI1913)</f>
        <v>0</v>
      </c>
      <c r="R1875" s="86" t="b">
        <f>('FORMULARIO '!BJ1913)</f>
        <v>0</v>
      </c>
      <c r="S1875" s="86">
        <f>('FORMULARIO '!BK1913)</f>
        <v>35.118589933163783</v>
      </c>
      <c r="T1875" s="86">
        <f>('FORMULARIO '!BL1913)</f>
        <v>2.4644624514500899</v>
      </c>
      <c r="U1875" s="86" t="b">
        <f>('FORMULARIO '!BM1913)</f>
        <v>0</v>
      </c>
      <c r="V1875" s="86" t="b">
        <f>('FORMULARIO '!BN1913)</f>
        <v>0</v>
      </c>
      <c r="W1875" s="86" t="b">
        <f>('FORMULARIO '!BO1913)</f>
        <v>0</v>
      </c>
      <c r="X1875" s="86" t="b">
        <f>('FORMULARIO '!BP1913)</f>
        <v>0</v>
      </c>
      <c r="Y1875" s="86" t="b">
        <f>('FORMULARIO '!BQ1913)</f>
        <v>0</v>
      </c>
      <c r="Z1875" s="86" t="b">
        <f>('FORMULARIO '!BR1913)</f>
        <v>0</v>
      </c>
    </row>
    <row r="1876" spans="1:26" x14ac:dyDescent="0.75">
      <c r="A1876" s="85" t="str">
        <f>_xlfn.CONCAT('FORMULARIO '!G1914,'FORMULARIO '!E1914,'FORMULARIO '!B1914,'FORMULARIO '!E1914,'FORMULARIO '!C1914,'FORMULARIO '!E1914,'FORMULARIO '!P1914)</f>
        <v>8114-Latex Experto y Homologos-Todocolor-Blanca</v>
      </c>
      <c r="B1876" s="85" t="str">
        <f t="shared" si="29"/>
        <v>8114-Latex Experto y Homologos-Todocolor-Blanca</v>
      </c>
      <c r="C1876" s="85" t="str">
        <f>('FORMULARIO '!G1914)</f>
        <v>8114</v>
      </c>
      <c r="D1876" s="75">
        <f>('FORMULARIO '!H1914)</f>
        <v>0</v>
      </c>
      <c r="E1876" s="75">
        <f>('FORMULARIO '!I1914)</f>
        <v>0</v>
      </c>
      <c r="F1876" s="75">
        <f>('FORMULARIO '!J1914)</f>
        <v>0</v>
      </c>
      <c r="G1876" s="75">
        <v>0</v>
      </c>
      <c r="H1876" s="75">
        <v>3785</v>
      </c>
      <c r="M1876" s="86" t="b">
        <f>('FORMULARIO '!BE1914)</f>
        <v>0</v>
      </c>
      <c r="N1876" s="86" t="b">
        <f>('FORMULARIO '!BF1914)</f>
        <v>0</v>
      </c>
      <c r="O1876" s="86" t="b">
        <f>('FORMULARIO '!BG1914)</f>
        <v>0</v>
      </c>
      <c r="P1876" s="86" t="b">
        <f>('FORMULARIO '!BH1914)</f>
        <v>0</v>
      </c>
      <c r="Q1876" s="86" t="b">
        <f>('FORMULARIO '!BI1914)</f>
        <v>0</v>
      </c>
      <c r="R1876" s="86">
        <f>('FORMULARIO '!BJ1914)</f>
        <v>1.8483468385875674</v>
      </c>
      <c r="S1876" s="86">
        <f>('FORMULARIO '!BK1914)</f>
        <v>14.170659095838017</v>
      </c>
      <c r="T1876" s="86" t="b">
        <f>('FORMULARIO '!BL1914)</f>
        <v>0</v>
      </c>
      <c r="U1876" s="86" t="b">
        <f>('FORMULARIO '!BM1914)</f>
        <v>0</v>
      </c>
      <c r="V1876" s="86" t="b">
        <f>('FORMULARIO '!BN1914)</f>
        <v>0</v>
      </c>
      <c r="W1876" s="86">
        <f>('FORMULARIO '!BO1914)</f>
        <v>1.5402890321563063</v>
      </c>
      <c r="X1876" s="86" t="b">
        <f>('FORMULARIO '!BP1914)</f>
        <v>0</v>
      </c>
      <c r="Y1876" s="86" t="b">
        <f>('FORMULARIO '!BQ1914)</f>
        <v>0</v>
      </c>
      <c r="Z1876" s="86" t="b">
        <f>('FORMULARIO '!BR1914)</f>
        <v>0</v>
      </c>
    </row>
    <row r="1877" spans="1:26" x14ac:dyDescent="0.75">
      <c r="A1877" s="85" t="str">
        <f>_xlfn.CONCAT('FORMULARIO '!G1915,'FORMULARIO '!E1915,'FORMULARIO '!B1915,'FORMULARIO '!E1915,'FORMULARIO '!C1915,'FORMULARIO '!E1915,'FORMULARIO '!P1915)</f>
        <v>8115-Latex Experto y Homologos-Todocolor-Blanca</v>
      </c>
      <c r="B1877" s="85" t="str">
        <f t="shared" si="29"/>
        <v>8115-Latex Experto y Homologos-Todocolor-Blanca</v>
      </c>
      <c r="C1877" s="85" t="str">
        <f>('FORMULARIO '!G1915)</f>
        <v>8115</v>
      </c>
      <c r="D1877" s="75">
        <f>('FORMULARIO '!H1915)</f>
        <v>0</v>
      </c>
      <c r="E1877" s="75">
        <f>('FORMULARIO '!I1915)</f>
        <v>0</v>
      </c>
      <c r="F1877" s="75">
        <f>('FORMULARIO '!J1915)</f>
        <v>0</v>
      </c>
      <c r="G1877" s="75">
        <v>0</v>
      </c>
      <c r="H1877" s="75">
        <v>3785</v>
      </c>
      <c r="M1877" s="86">
        <f>('FORMULARIO '!BE1915)</f>
        <v>0.92417341929378372</v>
      </c>
      <c r="N1877" s="86" t="b">
        <f>('FORMULARIO '!BF1915)</f>
        <v>0</v>
      </c>
      <c r="O1877" s="86" t="b">
        <f>('FORMULARIO '!BG1915)</f>
        <v>0</v>
      </c>
      <c r="P1877" s="86" t="b">
        <f>('FORMULARIO '!BH1915)</f>
        <v>0</v>
      </c>
      <c r="Q1877" s="86" t="b">
        <f>('FORMULARIO '!BI1915)</f>
        <v>0</v>
      </c>
      <c r="R1877" s="86">
        <f>('FORMULARIO '!BJ1915)</f>
        <v>0.30805780643126124</v>
      </c>
      <c r="S1877" s="86">
        <f>('FORMULARIO '!BK1915)</f>
        <v>5.5450405157627021</v>
      </c>
      <c r="T1877" s="86" t="b">
        <f>('FORMULARIO '!BL1915)</f>
        <v>0</v>
      </c>
      <c r="U1877" s="86" t="b">
        <f>('FORMULARIO '!BM1915)</f>
        <v>0</v>
      </c>
      <c r="V1877" s="86" t="b">
        <f>('FORMULARIO '!BN1915)</f>
        <v>0</v>
      </c>
      <c r="W1877" s="86" t="b">
        <f>('FORMULARIO '!BO1915)</f>
        <v>0</v>
      </c>
      <c r="X1877" s="86" t="b">
        <f>('FORMULARIO '!BP1915)</f>
        <v>0</v>
      </c>
      <c r="Y1877" s="86" t="b">
        <f>('FORMULARIO '!BQ1915)</f>
        <v>0</v>
      </c>
      <c r="Z1877" s="86" t="b">
        <f>('FORMULARIO '!BR1915)</f>
        <v>0</v>
      </c>
    </row>
    <row r="1878" spans="1:26" x14ac:dyDescent="0.75">
      <c r="A1878" s="85" t="str">
        <f>_xlfn.CONCAT('FORMULARIO '!G1916,'FORMULARIO '!E1916,'FORMULARIO '!B1916,'FORMULARIO '!E1916,'FORMULARIO '!C1916,'FORMULARIO '!E1916,'FORMULARIO '!P1916)</f>
        <v>8116-Latex Experto y Homologos-Todocolor-Blanca</v>
      </c>
      <c r="B1878" s="85" t="str">
        <f t="shared" si="29"/>
        <v>8116-Latex Experto y Homologos-Todocolor-Blanca</v>
      </c>
      <c r="C1878" s="85" t="str">
        <f>('FORMULARIO '!G1916)</f>
        <v>8116</v>
      </c>
      <c r="D1878" s="75">
        <f>('FORMULARIO '!H1916)</f>
        <v>0</v>
      </c>
      <c r="E1878" s="75">
        <f>('FORMULARIO '!I1916)</f>
        <v>0</v>
      </c>
      <c r="F1878" s="75">
        <f>('FORMULARIO '!J1916)</f>
        <v>0</v>
      </c>
      <c r="G1878" s="75">
        <v>0</v>
      </c>
      <c r="H1878" s="75">
        <v>3785</v>
      </c>
      <c r="M1878" s="86" t="b">
        <f>('FORMULARIO '!BE1916)</f>
        <v>0</v>
      </c>
      <c r="N1878" s="86" t="b">
        <f>('FORMULARIO '!BF1916)</f>
        <v>0</v>
      </c>
      <c r="O1878" s="86">
        <f>('FORMULARIO '!BG1916)</f>
        <v>0.30805780643126124</v>
      </c>
      <c r="P1878" s="86" t="b">
        <f>('FORMULARIO '!BH1916)</f>
        <v>0</v>
      </c>
      <c r="Q1878" s="86" t="b">
        <f>('FORMULARIO '!BI1916)</f>
        <v>0</v>
      </c>
      <c r="R1878" s="86">
        <f>('FORMULARIO '!BJ1916)</f>
        <v>0.30805780643126124</v>
      </c>
      <c r="S1878" s="86">
        <f>('FORMULARIO '!BK1916)</f>
        <v>1.232231225725045</v>
      </c>
      <c r="T1878" s="86" t="b">
        <f>('FORMULARIO '!BL1916)</f>
        <v>0</v>
      </c>
      <c r="U1878" s="86" t="b">
        <f>('FORMULARIO '!BM1916)</f>
        <v>0</v>
      </c>
      <c r="V1878" s="86" t="b">
        <f>('FORMULARIO '!BN1916)</f>
        <v>0</v>
      </c>
      <c r="W1878" s="86" t="b">
        <f>('FORMULARIO '!BO1916)</f>
        <v>0</v>
      </c>
      <c r="X1878" s="86" t="b">
        <f>('FORMULARIO '!BP1916)</f>
        <v>0</v>
      </c>
      <c r="Y1878" s="86" t="b">
        <f>('FORMULARIO '!BQ1916)</f>
        <v>0</v>
      </c>
      <c r="Z1878" s="86" t="b">
        <f>('FORMULARIO '!BR1916)</f>
        <v>0</v>
      </c>
    </row>
    <row r="1879" spans="1:26" x14ac:dyDescent="0.75">
      <c r="A1879" s="85" t="str">
        <f>_xlfn.CONCAT('FORMULARIO '!G1917,'FORMULARIO '!E1917,'FORMULARIO '!B1917,'FORMULARIO '!E1917,'FORMULARIO '!C1917,'FORMULARIO '!E1917,'FORMULARIO '!P1917)</f>
        <v>8118-Latex Experto y Homologos-Todocolor-Intensa</v>
      </c>
      <c r="B1879" s="85" t="str">
        <f t="shared" si="29"/>
        <v>8118-Latex Experto y Homologos-Todocolor-Intensa</v>
      </c>
      <c r="C1879" s="85" t="str">
        <f>('FORMULARIO '!G1917)</f>
        <v>8118</v>
      </c>
      <c r="D1879" s="75">
        <f>('FORMULARIO '!H1917)</f>
        <v>0</v>
      </c>
      <c r="E1879" s="75">
        <f>('FORMULARIO '!I1917)</f>
        <v>0</v>
      </c>
      <c r="F1879" s="75">
        <f>('FORMULARIO '!J1917)</f>
        <v>0</v>
      </c>
      <c r="G1879" s="75">
        <v>0</v>
      </c>
      <c r="H1879" s="75">
        <v>3785</v>
      </c>
      <c r="M1879" s="86" t="b">
        <f>('FORMULARIO '!BE1917)</f>
        <v>0</v>
      </c>
      <c r="N1879" s="86" t="b">
        <f>('FORMULARIO '!BF1917)</f>
        <v>0</v>
      </c>
      <c r="O1879" s="86" t="b">
        <f>('FORMULARIO '!BG1917)</f>
        <v>0</v>
      </c>
      <c r="P1879" s="86">
        <f>('FORMULARIO '!BH1917)</f>
        <v>4.3128092900376576</v>
      </c>
      <c r="Q1879" s="86" t="b">
        <f>('FORMULARIO '!BI1917)</f>
        <v>0</v>
      </c>
      <c r="R1879" s="86" t="b">
        <f>('FORMULARIO '!BJ1917)</f>
        <v>0</v>
      </c>
      <c r="S1879" s="86" t="b">
        <f>('FORMULARIO '!BK1917)</f>
        <v>0</v>
      </c>
      <c r="T1879" s="86" t="b">
        <f>('FORMULARIO '!BL1917)</f>
        <v>0</v>
      </c>
      <c r="U1879" s="86" t="b">
        <f>('FORMULARIO '!BM1917)</f>
        <v>0</v>
      </c>
      <c r="V1879" s="86">
        <f>('FORMULARIO '!BN1917)</f>
        <v>146.63551586128034</v>
      </c>
      <c r="W1879" s="86">
        <f>('FORMULARIO '!BO1917)</f>
        <v>4.0047514836063955</v>
      </c>
      <c r="X1879" s="86" t="b">
        <f>('FORMULARIO '!BP1917)</f>
        <v>0</v>
      </c>
      <c r="Y1879" s="86" t="b">
        <f>('FORMULARIO '!BQ1917)</f>
        <v>0</v>
      </c>
      <c r="Z1879" s="86" t="b">
        <f>('FORMULARIO '!BR1917)</f>
        <v>0</v>
      </c>
    </row>
    <row r="1880" spans="1:26" x14ac:dyDescent="0.75">
      <c r="A1880" s="85" t="str">
        <f>_xlfn.CONCAT('FORMULARIO '!G1918,'FORMULARIO '!E1918,'FORMULARIO '!B1918,'FORMULARIO '!E1918,'FORMULARIO '!C1918,'FORMULARIO '!E1918,'FORMULARIO '!P1918)</f>
        <v>8119-Latex Experto y Homologos-Todocolor-Intensa</v>
      </c>
      <c r="B1880" s="85" t="str">
        <f t="shared" si="29"/>
        <v>8119-Latex Experto y Homologos-Todocolor-Intensa</v>
      </c>
      <c r="C1880" s="85" t="str">
        <f>('FORMULARIO '!G1918)</f>
        <v>8119</v>
      </c>
      <c r="D1880" s="75">
        <f>('FORMULARIO '!H1918)</f>
        <v>0</v>
      </c>
      <c r="E1880" s="75">
        <f>('FORMULARIO '!I1918)</f>
        <v>0</v>
      </c>
      <c r="F1880" s="75">
        <f>('FORMULARIO '!J1918)</f>
        <v>0</v>
      </c>
      <c r="G1880" s="75">
        <v>0</v>
      </c>
      <c r="H1880" s="75">
        <v>3785</v>
      </c>
      <c r="M1880" s="86" t="b">
        <f>('FORMULARIO '!BE1918)</f>
        <v>0</v>
      </c>
      <c r="N1880" s="86" t="b">
        <f>('FORMULARIO '!BF1918)</f>
        <v>0</v>
      </c>
      <c r="O1880" s="86">
        <f>('FORMULARIO '!BG1918)</f>
        <v>2.4644624514500899</v>
      </c>
      <c r="P1880" s="86">
        <f>('FORMULARIO '!BH1918)</f>
        <v>1.232231225725045</v>
      </c>
      <c r="Q1880" s="86" t="b">
        <f>('FORMULARIO '!BI1918)</f>
        <v>0</v>
      </c>
      <c r="R1880" s="86" t="b">
        <f>('FORMULARIO '!BJ1918)</f>
        <v>0</v>
      </c>
      <c r="S1880" s="86" t="b">
        <f>('FORMULARIO '!BK1918)</f>
        <v>0</v>
      </c>
      <c r="T1880" s="86" t="b">
        <f>('FORMULARIO '!BL1918)</f>
        <v>0</v>
      </c>
      <c r="U1880" s="86" t="b">
        <f>('FORMULARIO '!BM1918)</f>
        <v>0</v>
      </c>
      <c r="V1880" s="86">
        <f>('FORMULARIO '!BN1918)</f>
        <v>37.583052384613872</v>
      </c>
      <c r="W1880" s="86" t="b">
        <f>('FORMULARIO '!BO1918)</f>
        <v>0</v>
      </c>
      <c r="X1880" s="86" t="b">
        <f>('FORMULARIO '!BP1918)</f>
        <v>0</v>
      </c>
      <c r="Y1880" s="86" t="b">
        <f>('FORMULARIO '!BQ1918)</f>
        <v>0</v>
      </c>
      <c r="Z1880" s="86" t="b">
        <f>('FORMULARIO '!BR1918)</f>
        <v>0</v>
      </c>
    </row>
    <row r="1881" spans="1:26" x14ac:dyDescent="0.75">
      <c r="A1881" s="85" t="str">
        <f>_xlfn.CONCAT('FORMULARIO '!G1919,'FORMULARIO '!E1919,'FORMULARIO '!B1919,'FORMULARIO '!E1919,'FORMULARIO '!C1919,'FORMULARIO '!E1919,'FORMULARIO '!P1919)</f>
        <v>8120-Latex Experto y Homologos-Todocolor-Media</v>
      </c>
      <c r="B1881" s="85" t="str">
        <f t="shared" si="29"/>
        <v>8120-Latex Experto y Homologos-Todocolor-Media</v>
      </c>
      <c r="C1881" s="85" t="str">
        <f>('FORMULARIO '!G1919)</f>
        <v>8120</v>
      </c>
      <c r="D1881" s="75">
        <f>('FORMULARIO '!H1919)</f>
        <v>0</v>
      </c>
      <c r="E1881" s="75">
        <f>('FORMULARIO '!I1919)</f>
        <v>0</v>
      </c>
      <c r="F1881" s="75">
        <f>('FORMULARIO '!J1919)</f>
        <v>0</v>
      </c>
      <c r="G1881" s="75">
        <v>0</v>
      </c>
      <c r="H1881" s="75">
        <v>3785</v>
      </c>
      <c r="M1881" s="86" t="b">
        <f>('FORMULARIO '!BE1919)</f>
        <v>0</v>
      </c>
      <c r="N1881" s="86" t="b">
        <f>('FORMULARIO '!BF1919)</f>
        <v>0</v>
      </c>
      <c r="O1881" s="86">
        <f>('FORMULARIO '!BG1919)</f>
        <v>5.5450405157627021</v>
      </c>
      <c r="P1881" s="86" t="b">
        <f>('FORMULARIO '!BH1919)</f>
        <v>0</v>
      </c>
      <c r="Q1881" s="86" t="b">
        <f>('FORMULARIO '!BI1919)</f>
        <v>0</v>
      </c>
      <c r="R1881" s="86" t="b">
        <f>('FORMULARIO '!BJ1919)</f>
        <v>0</v>
      </c>
      <c r="S1881" s="86" t="b">
        <f>('FORMULARIO '!BK1919)</f>
        <v>0</v>
      </c>
      <c r="T1881" s="86" t="b">
        <f>('FORMULARIO '!BL1919)</f>
        <v>0</v>
      </c>
      <c r="U1881" s="86" t="b">
        <f>('FORMULARIO '!BM1919)</f>
        <v>0</v>
      </c>
      <c r="V1881" s="86">
        <f>('FORMULARIO '!BN1919)</f>
        <v>33.270243094576216</v>
      </c>
      <c r="W1881" s="86" t="b">
        <f>('FORMULARIO '!BO1919)</f>
        <v>0</v>
      </c>
      <c r="X1881" s="86" t="b">
        <f>('FORMULARIO '!BP1919)</f>
        <v>0</v>
      </c>
      <c r="Y1881" s="86" t="b">
        <f>('FORMULARIO '!BQ1919)</f>
        <v>0</v>
      </c>
      <c r="Z1881" s="86">
        <f>('FORMULARIO '!BR1919)</f>
        <v>9.8578498058003596</v>
      </c>
    </row>
    <row r="1882" spans="1:26" x14ac:dyDescent="0.75">
      <c r="A1882" s="85" t="str">
        <f>_xlfn.CONCAT('FORMULARIO '!G1920,'FORMULARIO '!E1920,'FORMULARIO '!B1920,'FORMULARIO '!E1920,'FORMULARIO '!C1920,'FORMULARIO '!E1920,'FORMULARIO '!P1920)</f>
        <v>8121-Latex Experto y Homologos-Todocolor-Media</v>
      </c>
      <c r="B1882" s="85" t="str">
        <f t="shared" si="29"/>
        <v>8121-Latex Experto y Homologos-Todocolor-Media</v>
      </c>
      <c r="C1882" s="85" t="str">
        <f>('FORMULARIO '!G1920)</f>
        <v>8121</v>
      </c>
      <c r="D1882" s="75">
        <f>('FORMULARIO '!H1920)</f>
        <v>0</v>
      </c>
      <c r="E1882" s="75">
        <f>('FORMULARIO '!I1920)</f>
        <v>0</v>
      </c>
      <c r="F1882" s="75">
        <f>('FORMULARIO '!J1920)</f>
        <v>0</v>
      </c>
      <c r="G1882" s="75">
        <v>0</v>
      </c>
      <c r="H1882" s="75">
        <v>3785</v>
      </c>
      <c r="M1882" s="86" t="b">
        <f>('FORMULARIO '!BE1920)</f>
        <v>0</v>
      </c>
      <c r="N1882" s="86" t="b">
        <f>('FORMULARIO '!BF1920)</f>
        <v>0</v>
      </c>
      <c r="O1882" s="86" t="b">
        <f>('FORMULARIO '!BG1920)</f>
        <v>0</v>
      </c>
      <c r="P1882" s="86" t="b">
        <f>('FORMULARIO '!BH1920)</f>
        <v>0</v>
      </c>
      <c r="Q1882" s="86" t="b">
        <f>('FORMULARIO '!BI1920)</f>
        <v>0</v>
      </c>
      <c r="R1882" s="86" t="b">
        <f>('FORMULARIO '!BJ1920)</f>
        <v>0</v>
      </c>
      <c r="S1882" s="86" t="b">
        <f>('FORMULARIO '!BK1920)</f>
        <v>0</v>
      </c>
      <c r="T1882" s="86">
        <f>('FORMULARIO '!BL1920)</f>
        <v>0.30805780643126124</v>
      </c>
      <c r="U1882" s="86" t="b">
        <f>('FORMULARIO '!BM1920)</f>
        <v>0</v>
      </c>
      <c r="V1882" s="86">
        <f>('FORMULARIO '!BN1920)</f>
        <v>16.635121547288108</v>
      </c>
      <c r="W1882" s="86" t="b">
        <f>('FORMULARIO '!BO1920)</f>
        <v>0</v>
      </c>
      <c r="X1882" s="86" t="b">
        <f>('FORMULARIO '!BP1920)</f>
        <v>0</v>
      </c>
      <c r="Y1882" s="86" t="b">
        <f>('FORMULARIO '!BQ1920)</f>
        <v>0</v>
      </c>
      <c r="Z1882" s="86">
        <f>('FORMULARIO '!BR1920)</f>
        <v>2.4644624514500899</v>
      </c>
    </row>
    <row r="1883" spans="1:26" x14ac:dyDescent="0.75">
      <c r="A1883" s="85" t="str">
        <f>_xlfn.CONCAT('FORMULARIO '!G1921,'FORMULARIO '!E1921,'FORMULARIO '!B1921,'FORMULARIO '!E1921,'FORMULARIO '!C1921,'FORMULARIO '!E1921,'FORMULARIO '!P1921)</f>
        <v>8122-Latex Experto y Homologos-Todocolor-Blanca</v>
      </c>
      <c r="B1883" s="85" t="str">
        <f t="shared" si="29"/>
        <v>8122-Latex Experto y Homologos-Todocolor-Blanca</v>
      </c>
      <c r="C1883" s="85" t="str">
        <f>('FORMULARIO '!G1921)</f>
        <v>8122</v>
      </c>
      <c r="D1883" s="75">
        <f>('FORMULARIO '!H1921)</f>
        <v>0</v>
      </c>
      <c r="E1883" s="75">
        <f>('FORMULARIO '!I1921)</f>
        <v>0</v>
      </c>
      <c r="F1883" s="75">
        <f>('FORMULARIO '!J1921)</f>
        <v>0</v>
      </c>
      <c r="G1883" s="75">
        <v>0</v>
      </c>
      <c r="H1883" s="75">
        <v>3785</v>
      </c>
      <c r="M1883" s="86" t="b">
        <f>('FORMULARIO '!BE1921)</f>
        <v>0</v>
      </c>
      <c r="N1883" s="86" t="b">
        <f>('FORMULARIO '!BF1921)</f>
        <v>0</v>
      </c>
      <c r="O1883" s="86" t="b">
        <f>('FORMULARIO '!BG1921)</f>
        <v>0</v>
      </c>
      <c r="P1883" s="86" t="b">
        <f>('FORMULARIO '!BH1921)</f>
        <v>0</v>
      </c>
      <c r="Q1883" s="86" t="b">
        <f>('FORMULARIO '!BI1921)</f>
        <v>0</v>
      </c>
      <c r="R1883" s="86" t="b">
        <f>('FORMULARIO '!BJ1921)</f>
        <v>0</v>
      </c>
      <c r="S1883" s="86" t="b">
        <f>('FORMULARIO '!BK1921)</f>
        <v>0</v>
      </c>
      <c r="T1883" s="86" t="b">
        <f>('FORMULARIO '!BL1921)</f>
        <v>0</v>
      </c>
      <c r="U1883" s="86">
        <f>('FORMULARIO '!BM1921)</f>
        <v>0.30805780643126124</v>
      </c>
      <c r="V1883" s="86">
        <f>('FORMULARIO '!BN1921)</f>
        <v>12.014254450819189</v>
      </c>
      <c r="W1883" s="86" t="b">
        <f>('FORMULARIO '!BO1921)</f>
        <v>0</v>
      </c>
      <c r="X1883" s="86" t="b">
        <f>('FORMULARIO '!BP1921)</f>
        <v>0</v>
      </c>
      <c r="Y1883" s="86" t="b">
        <f>('FORMULARIO '!BQ1921)</f>
        <v>0</v>
      </c>
      <c r="Z1883" s="86">
        <f>('FORMULARIO '!BR1921)</f>
        <v>1.5402890321563063</v>
      </c>
    </row>
    <row r="1884" spans="1:26" x14ac:dyDescent="0.75">
      <c r="A1884" s="85" t="str">
        <f>_xlfn.CONCAT('FORMULARIO '!G1922,'FORMULARIO '!E1922,'FORMULARIO '!B1922,'FORMULARIO '!E1922,'FORMULARIO '!C1922,'FORMULARIO '!E1922,'FORMULARIO '!P1922)</f>
        <v>8123-Latex Experto y Homologos-Todocolor-Blanca</v>
      </c>
      <c r="B1884" s="85" t="str">
        <f t="shared" si="29"/>
        <v>8123-Latex Experto y Homologos-Todocolor-Blanca</v>
      </c>
      <c r="C1884" s="85" t="str">
        <f>('FORMULARIO '!G1922)</f>
        <v>8123</v>
      </c>
      <c r="D1884" s="75">
        <f>('FORMULARIO '!H1922)</f>
        <v>0</v>
      </c>
      <c r="E1884" s="75">
        <f>('FORMULARIO '!I1922)</f>
        <v>0</v>
      </c>
      <c r="F1884" s="75">
        <f>('FORMULARIO '!J1922)</f>
        <v>0</v>
      </c>
      <c r="G1884" s="75">
        <v>0</v>
      </c>
      <c r="H1884" s="75">
        <v>3785</v>
      </c>
      <c r="M1884" s="86">
        <f>('FORMULARIO '!BE1922)</f>
        <v>0.30805780643126124</v>
      </c>
      <c r="N1884" s="86" t="b">
        <f>('FORMULARIO '!BF1922)</f>
        <v>0</v>
      </c>
      <c r="O1884" s="86" t="b">
        <f>('FORMULARIO '!BG1922)</f>
        <v>0</v>
      </c>
      <c r="P1884" s="86" t="b">
        <f>('FORMULARIO '!BH1922)</f>
        <v>0</v>
      </c>
      <c r="Q1884" s="86" t="b">
        <f>('FORMULARIO '!BI1922)</f>
        <v>0</v>
      </c>
      <c r="R1884" s="86" t="b">
        <f>('FORMULARIO '!BJ1922)</f>
        <v>0</v>
      </c>
      <c r="S1884" s="86" t="b">
        <f>('FORMULARIO '!BK1922)</f>
        <v>0</v>
      </c>
      <c r="T1884" s="86" t="b">
        <f>('FORMULARIO '!BL1922)</f>
        <v>0</v>
      </c>
      <c r="U1884" s="86" t="b">
        <f>('FORMULARIO '!BM1922)</f>
        <v>0</v>
      </c>
      <c r="V1884" s="86">
        <f>('FORMULARIO '!BN1922)</f>
        <v>5.5450405157627021</v>
      </c>
      <c r="W1884" s="86" t="b">
        <f>('FORMULARIO '!BO1922)</f>
        <v>0</v>
      </c>
      <c r="X1884" s="86" t="b">
        <f>('FORMULARIO '!BP1922)</f>
        <v>0</v>
      </c>
      <c r="Y1884" s="86" t="b">
        <f>('FORMULARIO '!BQ1922)</f>
        <v>0</v>
      </c>
      <c r="Z1884" s="86">
        <f>('FORMULARIO '!BR1922)</f>
        <v>0.92417341929378372</v>
      </c>
    </row>
    <row r="1885" spans="1:26" x14ac:dyDescent="0.75">
      <c r="A1885" s="85" t="str">
        <f>_xlfn.CONCAT('FORMULARIO '!G1923,'FORMULARIO '!E1923,'FORMULARIO '!B1923,'FORMULARIO '!E1923,'FORMULARIO '!C1923,'FORMULARIO '!E1923,'FORMULARIO '!P1923)</f>
        <v>8124-Latex Experto y Homologos-Todocolor-Blanca</v>
      </c>
      <c r="B1885" s="85" t="str">
        <f t="shared" si="29"/>
        <v>8124-Latex Experto y Homologos-Todocolor-Blanca</v>
      </c>
      <c r="C1885" s="85" t="str">
        <f>('FORMULARIO '!G1923)</f>
        <v>8124</v>
      </c>
      <c r="D1885" s="75">
        <f>('FORMULARIO '!H1923)</f>
        <v>0</v>
      </c>
      <c r="E1885" s="75">
        <f>('FORMULARIO '!I1923)</f>
        <v>0</v>
      </c>
      <c r="F1885" s="75">
        <f>('FORMULARIO '!J1923)</f>
        <v>0</v>
      </c>
      <c r="G1885" s="75">
        <v>0</v>
      </c>
      <c r="H1885" s="75">
        <v>3785</v>
      </c>
      <c r="M1885" s="86">
        <f>('FORMULARIO '!BE1923)</f>
        <v>0.30805780643126124</v>
      </c>
      <c r="N1885" s="86" t="b">
        <f>('FORMULARIO '!BF1923)</f>
        <v>0</v>
      </c>
      <c r="O1885" s="86" t="b">
        <f>('FORMULARIO '!BG1923)</f>
        <v>0</v>
      </c>
      <c r="P1885" s="86" t="b">
        <f>('FORMULARIO '!BH1923)</f>
        <v>0</v>
      </c>
      <c r="Q1885" s="86" t="b">
        <f>('FORMULARIO '!BI1923)</f>
        <v>0</v>
      </c>
      <c r="R1885" s="86">
        <f>('FORMULARIO '!BJ1923)</f>
        <v>0.92417341929378372</v>
      </c>
      <c r="S1885" s="86">
        <f>('FORMULARIO '!BK1923)</f>
        <v>4.0047514836063955</v>
      </c>
      <c r="T1885" s="86" t="b">
        <f>('FORMULARIO '!BL1923)</f>
        <v>0</v>
      </c>
      <c r="U1885" s="86" t="b">
        <f>('FORMULARIO '!BM1923)</f>
        <v>0</v>
      </c>
      <c r="V1885" s="86" t="b">
        <f>('FORMULARIO '!BN1923)</f>
        <v>0</v>
      </c>
      <c r="W1885" s="86" t="b">
        <f>('FORMULARIO '!BO1923)</f>
        <v>0</v>
      </c>
      <c r="X1885" s="86" t="b">
        <f>('FORMULARIO '!BP1923)</f>
        <v>0</v>
      </c>
      <c r="Y1885" s="86" t="b">
        <f>('FORMULARIO '!BQ1923)</f>
        <v>0</v>
      </c>
      <c r="Z1885" s="86" t="b">
        <f>('FORMULARIO '!BR1923)</f>
        <v>0</v>
      </c>
    </row>
    <row r="1886" spans="1:26" x14ac:dyDescent="0.75">
      <c r="A1886" s="85" t="str">
        <f>_xlfn.CONCAT('FORMULARIO '!G1924,'FORMULARIO '!E1924,'FORMULARIO '!B1924,'FORMULARIO '!E1924,'FORMULARIO '!C1924,'FORMULARIO '!E1924,'FORMULARIO '!P1924)</f>
        <v>8126-Latex Experto y Homologos-Todocolor-Intensa</v>
      </c>
      <c r="B1886" s="85" t="str">
        <f t="shared" si="29"/>
        <v>8126-Latex Experto y Homologos-Todocolor-Intensa</v>
      </c>
      <c r="C1886" s="85" t="str">
        <f>('FORMULARIO '!G1924)</f>
        <v>8126</v>
      </c>
      <c r="D1886" s="75">
        <f>('FORMULARIO '!H1924)</f>
        <v>0</v>
      </c>
      <c r="E1886" s="75">
        <f>('FORMULARIO '!I1924)</f>
        <v>0</v>
      </c>
      <c r="F1886" s="75">
        <f>('FORMULARIO '!J1924)</f>
        <v>0</v>
      </c>
      <c r="G1886" s="75">
        <v>0</v>
      </c>
      <c r="H1886" s="75">
        <v>3785</v>
      </c>
      <c r="M1886" s="86" t="b">
        <f>('FORMULARIO '!BE1924)</f>
        <v>0</v>
      </c>
      <c r="N1886" s="86" t="b">
        <f>('FORMULARIO '!BF1924)</f>
        <v>0</v>
      </c>
      <c r="O1886" s="86" t="b">
        <f>('FORMULARIO '!BG1924)</f>
        <v>0</v>
      </c>
      <c r="P1886" s="86" t="b">
        <f>('FORMULARIO '!BH1924)</f>
        <v>0</v>
      </c>
      <c r="Q1886" s="86" t="b">
        <f>('FORMULARIO '!BI1924)</f>
        <v>0</v>
      </c>
      <c r="R1886" s="86">
        <f>('FORMULARIO '!BJ1924)</f>
        <v>0.92417341929378372</v>
      </c>
      <c r="S1886" s="86">
        <f>('FORMULARIO '!BK1924)</f>
        <v>139.24212850693007</v>
      </c>
      <c r="T1886" s="86" t="b">
        <f>('FORMULARIO '!BL1924)</f>
        <v>0</v>
      </c>
      <c r="U1886" s="86" t="b">
        <f>('FORMULARIO '!BM1924)</f>
        <v>0</v>
      </c>
      <c r="V1886" s="86">
        <f>('FORMULARIO '!BN1924)</f>
        <v>16.327063740856847</v>
      </c>
      <c r="W1886" s="86" t="b">
        <f>('FORMULARIO '!BO1924)</f>
        <v>0</v>
      </c>
      <c r="X1886" s="86" t="b">
        <f>('FORMULARIO '!BP1924)</f>
        <v>0</v>
      </c>
      <c r="Y1886" s="86" t="b">
        <f>('FORMULARIO '!BQ1924)</f>
        <v>0</v>
      </c>
      <c r="Z1886" s="86" t="b">
        <f>('FORMULARIO '!BR1924)</f>
        <v>0</v>
      </c>
    </row>
    <row r="1887" spans="1:26" x14ac:dyDescent="0.75">
      <c r="A1887" s="85" t="str">
        <f>_xlfn.CONCAT('FORMULARIO '!G1925,'FORMULARIO '!E1925,'FORMULARIO '!B1925,'FORMULARIO '!E1925,'FORMULARIO '!C1925,'FORMULARIO '!E1925,'FORMULARIO '!P1925)</f>
        <v>8127-Latex Experto y Homologos-Todocolor-Intensa</v>
      </c>
      <c r="B1887" s="85" t="str">
        <f t="shared" si="29"/>
        <v>8127-Latex Experto y Homologos-Todocolor-Intensa</v>
      </c>
      <c r="C1887" s="85" t="str">
        <f>('FORMULARIO '!G1925)</f>
        <v>8127</v>
      </c>
      <c r="D1887" s="75">
        <f>('FORMULARIO '!H1925)</f>
        <v>0</v>
      </c>
      <c r="E1887" s="75">
        <f>('FORMULARIO '!I1925)</f>
        <v>0</v>
      </c>
      <c r="F1887" s="75">
        <f>('FORMULARIO '!J1925)</f>
        <v>0</v>
      </c>
      <c r="G1887" s="75">
        <v>0</v>
      </c>
      <c r="H1887" s="75">
        <v>3785</v>
      </c>
      <c r="M1887" s="86" t="b">
        <f>('FORMULARIO '!BE1925)</f>
        <v>0</v>
      </c>
      <c r="N1887" s="86" t="b">
        <f>('FORMULARIO '!BF1925)</f>
        <v>0</v>
      </c>
      <c r="O1887" s="86" t="b">
        <f>('FORMULARIO '!BG1925)</f>
        <v>0</v>
      </c>
      <c r="P1887" s="86" t="b">
        <f>('FORMULARIO '!BH1925)</f>
        <v>0</v>
      </c>
      <c r="Q1887" s="86" t="b">
        <f>('FORMULARIO '!BI1925)</f>
        <v>0</v>
      </c>
      <c r="R1887" s="86" t="b">
        <f>('FORMULARIO '!BJ1925)</f>
        <v>0</v>
      </c>
      <c r="S1887" s="86">
        <f>('FORMULARIO '!BK1925)</f>
        <v>46.516728771120448</v>
      </c>
      <c r="T1887" s="86" t="b">
        <f>('FORMULARIO '!BL1925)</f>
        <v>0</v>
      </c>
      <c r="U1887" s="86" t="b">
        <f>('FORMULARIO '!BM1925)</f>
        <v>0</v>
      </c>
      <c r="V1887" s="86">
        <f>('FORMULARIO '!BN1925)</f>
        <v>4.9289249029001798</v>
      </c>
      <c r="W1887" s="86" t="b">
        <f>('FORMULARIO '!BO1925)</f>
        <v>0</v>
      </c>
      <c r="X1887" s="86" t="b">
        <f>('FORMULARIO '!BP1925)</f>
        <v>0</v>
      </c>
      <c r="Y1887" s="86" t="b">
        <f>('FORMULARIO '!BQ1925)</f>
        <v>0</v>
      </c>
      <c r="Z1887" s="86">
        <f>('FORMULARIO '!BR1925)</f>
        <v>0.61611561286252248</v>
      </c>
    </row>
    <row r="1888" spans="1:26" x14ac:dyDescent="0.75">
      <c r="A1888" s="85" t="str">
        <f>_xlfn.CONCAT('FORMULARIO '!G1926,'FORMULARIO '!E1926,'FORMULARIO '!B1926,'FORMULARIO '!E1926,'FORMULARIO '!C1926,'FORMULARIO '!E1926,'FORMULARIO '!P1926)</f>
        <v>8128-Latex Experto y Homologos-Todocolor-Media</v>
      </c>
      <c r="B1888" s="85" t="str">
        <f t="shared" si="29"/>
        <v>8128-Latex Experto y Homologos-Todocolor-Media</v>
      </c>
      <c r="C1888" s="85" t="str">
        <f>('FORMULARIO '!G1926)</f>
        <v>8128</v>
      </c>
      <c r="D1888" s="75">
        <f>('FORMULARIO '!H1926)</f>
        <v>0</v>
      </c>
      <c r="E1888" s="75">
        <f>('FORMULARIO '!I1926)</f>
        <v>0</v>
      </c>
      <c r="F1888" s="75">
        <f>('FORMULARIO '!J1926)</f>
        <v>0</v>
      </c>
      <c r="G1888" s="75">
        <v>0</v>
      </c>
      <c r="H1888" s="75">
        <v>3785</v>
      </c>
      <c r="M1888" s="86" t="b">
        <f>('FORMULARIO '!BE1926)</f>
        <v>0</v>
      </c>
      <c r="N1888" s="86" t="b">
        <f>('FORMULARIO '!BF1926)</f>
        <v>0</v>
      </c>
      <c r="O1888" s="86" t="b">
        <f>('FORMULARIO '!BG1926)</f>
        <v>0</v>
      </c>
      <c r="P1888" s="86" t="b">
        <f>('FORMULARIO '!BH1926)</f>
        <v>0</v>
      </c>
      <c r="Q1888" s="86" t="b">
        <f>('FORMULARIO '!BI1926)</f>
        <v>0</v>
      </c>
      <c r="R1888" s="86" t="b">
        <f>('FORMULARIO '!BJ1926)</f>
        <v>0</v>
      </c>
      <c r="S1888" s="86">
        <f>('FORMULARIO '!BK1926)</f>
        <v>28.033260385244773</v>
      </c>
      <c r="T1888" s="86" t="b">
        <f>('FORMULARIO '!BL1926)</f>
        <v>0</v>
      </c>
      <c r="U1888" s="86" t="b">
        <f>('FORMULARIO '!BM1926)</f>
        <v>0</v>
      </c>
      <c r="V1888" s="86">
        <f>('FORMULARIO '!BN1926)</f>
        <v>4.6208670964689187</v>
      </c>
      <c r="W1888" s="86" t="b">
        <f>('FORMULARIO '!BO1926)</f>
        <v>0</v>
      </c>
      <c r="X1888" s="86" t="b">
        <f>('FORMULARIO '!BP1926)</f>
        <v>0</v>
      </c>
      <c r="Y1888" s="86" t="b">
        <f>('FORMULARIO '!BQ1926)</f>
        <v>0</v>
      </c>
      <c r="Z1888" s="86">
        <f>('FORMULARIO '!BR1926)</f>
        <v>0.61611561286252248</v>
      </c>
    </row>
    <row r="1889" spans="1:26" x14ac:dyDescent="0.75">
      <c r="A1889" s="85" t="str">
        <f>_xlfn.CONCAT('FORMULARIO '!G1927,'FORMULARIO '!E1927,'FORMULARIO '!B1927,'FORMULARIO '!E1927,'FORMULARIO '!C1927,'FORMULARIO '!E1927,'FORMULARIO '!P1927)</f>
        <v>8129-Latex Experto y Homologos-Todocolor-Media</v>
      </c>
      <c r="B1889" s="85" t="str">
        <f t="shared" si="29"/>
        <v>8129-Latex Experto y Homologos-Todocolor-Media</v>
      </c>
      <c r="C1889" s="85" t="str">
        <f>('FORMULARIO '!G1927)</f>
        <v>8129</v>
      </c>
      <c r="D1889" s="75">
        <f>('FORMULARIO '!H1927)</f>
        <v>0</v>
      </c>
      <c r="E1889" s="75">
        <f>('FORMULARIO '!I1927)</f>
        <v>0</v>
      </c>
      <c r="F1889" s="75">
        <f>('FORMULARIO '!J1927)</f>
        <v>0</v>
      </c>
      <c r="G1889" s="75">
        <v>0</v>
      </c>
      <c r="H1889" s="75">
        <v>3785</v>
      </c>
      <c r="M1889" s="86">
        <f>('FORMULARIO '!BE1927)</f>
        <v>0.30805780643126124</v>
      </c>
      <c r="N1889" s="86" t="b">
        <f>('FORMULARIO '!BF1927)</f>
        <v>0</v>
      </c>
      <c r="O1889" s="86" t="b">
        <f>('FORMULARIO '!BG1927)</f>
        <v>0</v>
      </c>
      <c r="P1889" s="86" t="b">
        <f>('FORMULARIO '!BH1927)</f>
        <v>0</v>
      </c>
      <c r="Q1889" s="86" t="b">
        <f>('FORMULARIO '!BI1927)</f>
        <v>0</v>
      </c>
      <c r="R1889" s="86" t="b">
        <f>('FORMULARIO '!BJ1927)</f>
        <v>0</v>
      </c>
      <c r="S1889" s="86">
        <f>('FORMULARIO '!BK1927)</f>
        <v>19.099583998738197</v>
      </c>
      <c r="T1889" s="86" t="b">
        <f>('FORMULARIO '!BL1927)</f>
        <v>0</v>
      </c>
      <c r="U1889" s="86" t="b">
        <f>('FORMULARIO '!BM1927)</f>
        <v>0</v>
      </c>
      <c r="V1889" s="86" t="b">
        <f>('FORMULARIO '!BN1927)</f>
        <v>0</v>
      </c>
      <c r="W1889" s="86" t="b">
        <f>('FORMULARIO '!BO1927)</f>
        <v>0</v>
      </c>
      <c r="X1889" s="86" t="b">
        <f>('FORMULARIO '!BP1927)</f>
        <v>0</v>
      </c>
      <c r="Y1889" s="86" t="b">
        <f>('FORMULARIO '!BQ1927)</f>
        <v>0</v>
      </c>
      <c r="Z1889" s="86" t="b">
        <f>('FORMULARIO '!BR1927)</f>
        <v>0</v>
      </c>
    </row>
    <row r="1890" spans="1:26" x14ac:dyDescent="0.75">
      <c r="A1890" s="85" t="str">
        <f>_xlfn.CONCAT('FORMULARIO '!G1928,'FORMULARIO '!E1928,'FORMULARIO '!B1928,'FORMULARIO '!E1928,'FORMULARIO '!C1928,'FORMULARIO '!E1928,'FORMULARIO '!P1928)</f>
        <v>8130-Latex Experto y Homologos-Todocolor-Blanca</v>
      </c>
      <c r="B1890" s="85" t="str">
        <f t="shared" si="29"/>
        <v>8130-Latex Experto y Homologos-Todocolor-Blanca</v>
      </c>
      <c r="C1890" s="85" t="str">
        <f>('FORMULARIO '!G1928)</f>
        <v>8130</v>
      </c>
      <c r="D1890" s="75">
        <f>('FORMULARIO '!H1928)</f>
        <v>0</v>
      </c>
      <c r="E1890" s="75">
        <f>('FORMULARIO '!I1928)</f>
        <v>0</v>
      </c>
      <c r="F1890" s="75">
        <f>('FORMULARIO '!J1928)</f>
        <v>0</v>
      </c>
      <c r="G1890" s="75">
        <v>0</v>
      </c>
      <c r="H1890" s="75">
        <v>3785</v>
      </c>
      <c r="M1890" s="86" t="b">
        <f>('FORMULARIO '!BE1928)</f>
        <v>0</v>
      </c>
      <c r="N1890" s="86" t="b">
        <f>('FORMULARIO '!BF1928)</f>
        <v>0</v>
      </c>
      <c r="O1890" s="86" t="b">
        <f>('FORMULARIO '!BG1928)</f>
        <v>0</v>
      </c>
      <c r="P1890" s="86" t="b">
        <f>('FORMULARIO '!BH1928)</f>
        <v>0</v>
      </c>
      <c r="Q1890" s="86" t="b">
        <f>('FORMULARIO '!BI1928)</f>
        <v>0</v>
      </c>
      <c r="R1890" s="86" t="b">
        <f>('FORMULARIO '!BJ1928)</f>
        <v>0</v>
      </c>
      <c r="S1890" s="86">
        <f>('FORMULARIO '!BK1928)</f>
        <v>8.9336763865065763</v>
      </c>
      <c r="T1890" s="86" t="b">
        <f>('FORMULARIO '!BL1928)</f>
        <v>0</v>
      </c>
      <c r="U1890" s="86" t="b">
        <f>('FORMULARIO '!BM1928)</f>
        <v>0</v>
      </c>
      <c r="V1890" s="86">
        <f>('FORMULARIO '!BN1928)</f>
        <v>1.232231225725045</v>
      </c>
      <c r="W1890" s="86" t="b">
        <f>('FORMULARIO '!BO1928)</f>
        <v>0</v>
      </c>
      <c r="X1890" s="86" t="b">
        <f>('FORMULARIO '!BP1928)</f>
        <v>0</v>
      </c>
      <c r="Y1890" s="86" t="b">
        <f>('FORMULARIO '!BQ1928)</f>
        <v>0</v>
      </c>
      <c r="Z1890" s="86" t="b">
        <f>('FORMULARIO '!BR1928)</f>
        <v>0</v>
      </c>
    </row>
    <row r="1891" spans="1:26" x14ac:dyDescent="0.75">
      <c r="A1891" s="85" t="str">
        <f>_xlfn.CONCAT('FORMULARIO '!G1929,'FORMULARIO '!E1929,'FORMULARIO '!B1929,'FORMULARIO '!E1929,'FORMULARIO '!C1929,'FORMULARIO '!E1929,'FORMULARIO '!P1929)</f>
        <v>8131-Latex Experto y Homologos-Todocolor-Blanca</v>
      </c>
      <c r="B1891" s="85" t="str">
        <f t="shared" si="29"/>
        <v>8131-Latex Experto y Homologos-Todocolor-Blanca</v>
      </c>
      <c r="C1891" s="85" t="str">
        <f>('FORMULARIO '!G1929)</f>
        <v>8131</v>
      </c>
      <c r="D1891" s="75">
        <f>('FORMULARIO '!H1929)</f>
        <v>0</v>
      </c>
      <c r="E1891" s="75">
        <f>('FORMULARIO '!I1929)</f>
        <v>0</v>
      </c>
      <c r="F1891" s="75">
        <f>('FORMULARIO '!J1929)</f>
        <v>0</v>
      </c>
      <c r="G1891" s="75">
        <v>0</v>
      </c>
      <c r="H1891" s="75">
        <v>3785</v>
      </c>
      <c r="M1891" s="86" t="b">
        <f>('FORMULARIO '!BE1929)</f>
        <v>0</v>
      </c>
      <c r="N1891" s="86" t="b">
        <f>('FORMULARIO '!BF1929)</f>
        <v>0</v>
      </c>
      <c r="O1891" s="86">
        <f>('FORMULARIO '!BG1929)</f>
        <v>0.30805780643126124</v>
      </c>
      <c r="P1891" s="86" t="b">
        <f>('FORMULARIO '!BH1929)</f>
        <v>0</v>
      </c>
      <c r="Q1891" s="86" t="b">
        <f>('FORMULARIO '!BI1929)</f>
        <v>0</v>
      </c>
      <c r="R1891" s="86" t="b">
        <f>('FORMULARIO '!BJ1929)</f>
        <v>0</v>
      </c>
      <c r="S1891" s="86">
        <f>('FORMULARIO '!BK1929)</f>
        <v>5.2369827093314418</v>
      </c>
      <c r="T1891" s="86" t="b">
        <f>('FORMULARIO '!BL1929)</f>
        <v>0</v>
      </c>
      <c r="U1891" s="86" t="b">
        <f>('FORMULARIO '!BM1929)</f>
        <v>0</v>
      </c>
      <c r="V1891" s="86" t="b">
        <f>('FORMULARIO '!BN1929)</f>
        <v>0</v>
      </c>
      <c r="W1891" s="86" t="b">
        <f>('FORMULARIO '!BO1929)</f>
        <v>0</v>
      </c>
      <c r="X1891" s="86" t="b">
        <f>('FORMULARIO '!BP1929)</f>
        <v>0</v>
      </c>
      <c r="Y1891" s="86" t="b">
        <f>('FORMULARIO '!BQ1929)</f>
        <v>0</v>
      </c>
      <c r="Z1891" s="86" t="b">
        <f>('FORMULARIO '!BR1929)</f>
        <v>0</v>
      </c>
    </row>
    <row r="1892" spans="1:26" x14ac:dyDescent="0.75">
      <c r="A1892" s="85" t="str">
        <f>_xlfn.CONCAT('FORMULARIO '!G1930,'FORMULARIO '!E1930,'FORMULARIO '!B1930,'FORMULARIO '!E1930,'FORMULARIO '!C1930,'FORMULARIO '!E1930,'FORMULARIO '!P1930)</f>
        <v>8132-Latex Experto y Homologos-Todocolor-Blanca</v>
      </c>
      <c r="B1892" s="85" t="str">
        <f t="shared" si="29"/>
        <v>8132-Latex Experto y Homologos-Todocolor-Blanca</v>
      </c>
      <c r="C1892" s="85" t="str">
        <f>('FORMULARIO '!G1930)</f>
        <v>8132</v>
      </c>
      <c r="D1892" s="75">
        <f>('FORMULARIO '!H1930)</f>
        <v>0</v>
      </c>
      <c r="E1892" s="75">
        <f>('FORMULARIO '!I1930)</f>
        <v>0</v>
      </c>
      <c r="F1892" s="75">
        <f>('FORMULARIO '!J1930)</f>
        <v>0</v>
      </c>
      <c r="G1892" s="75">
        <v>0</v>
      </c>
      <c r="H1892" s="75">
        <v>3785</v>
      </c>
      <c r="M1892" s="86" t="b">
        <f>('FORMULARIO '!BE1930)</f>
        <v>0</v>
      </c>
      <c r="N1892" s="86" t="b">
        <f>('FORMULARIO '!BF1930)</f>
        <v>0</v>
      </c>
      <c r="O1892" s="86" t="b">
        <f>('FORMULARIO '!BG1930)</f>
        <v>0</v>
      </c>
      <c r="P1892" s="86" t="b">
        <f>('FORMULARIO '!BH1930)</f>
        <v>0</v>
      </c>
      <c r="Q1892" s="86" t="b">
        <f>('FORMULARIO '!BI1930)</f>
        <v>0</v>
      </c>
      <c r="R1892" s="86" t="b">
        <f>('FORMULARIO '!BJ1930)</f>
        <v>0</v>
      </c>
      <c r="S1892" s="86">
        <f>('FORMULARIO '!BK1930)</f>
        <v>0.92417341929378372</v>
      </c>
      <c r="T1892" s="86" t="b">
        <f>('FORMULARIO '!BL1930)</f>
        <v>0</v>
      </c>
      <c r="U1892" s="86" t="b">
        <f>('FORMULARIO '!BM1930)</f>
        <v>0</v>
      </c>
      <c r="V1892" s="86">
        <f>('FORMULARIO '!BN1930)</f>
        <v>0.30805780643126124</v>
      </c>
      <c r="W1892" s="86" t="b">
        <f>('FORMULARIO '!BO1930)</f>
        <v>0</v>
      </c>
      <c r="X1892" s="86" t="b">
        <f>('FORMULARIO '!BP1930)</f>
        <v>0</v>
      </c>
      <c r="Y1892" s="86" t="b">
        <f>('FORMULARIO '!BQ1930)</f>
        <v>0</v>
      </c>
      <c r="Z1892" s="86">
        <f>('FORMULARIO '!BR1930)</f>
        <v>0.30805780643126124</v>
      </c>
    </row>
    <row r="1893" spans="1:26" x14ac:dyDescent="0.75">
      <c r="A1893" s="85" t="str">
        <f>_xlfn.CONCAT('FORMULARIO '!G1931,'FORMULARIO '!E1931,'FORMULARIO '!B1931,'FORMULARIO '!E1931,'FORMULARIO '!C1931,'FORMULARIO '!E1931,'FORMULARIO '!P1931)</f>
        <v>8134-Latex Experto y Homologos-Todocolor-Intensa</v>
      </c>
      <c r="B1893" s="85" t="str">
        <f t="shared" si="29"/>
        <v>8134-Latex Experto y Homologos-Todocolor-Intensa</v>
      </c>
      <c r="C1893" s="85" t="str">
        <f>('FORMULARIO '!G1931)</f>
        <v>8134</v>
      </c>
      <c r="D1893" s="75">
        <f>('FORMULARIO '!H1931)</f>
        <v>0</v>
      </c>
      <c r="E1893" s="75">
        <f>('FORMULARIO '!I1931)</f>
        <v>0</v>
      </c>
      <c r="F1893" s="75">
        <f>('FORMULARIO '!J1931)</f>
        <v>0</v>
      </c>
      <c r="G1893" s="75">
        <v>0</v>
      </c>
      <c r="H1893" s="75">
        <v>3785</v>
      </c>
      <c r="M1893" s="86">
        <f>('FORMULARIO '!BE1931)</f>
        <v>5.8530983221939632</v>
      </c>
      <c r="N1893" s="86" t="b">
        <f>('FORMULARIO '!BF1931)</f>
        <v>0</v>
      </c>
      <c r="O1893" s="86" t="b">
        <f>('FORMULARIO '!BG1931)</f>
        <v>0</v>
      </c>
      <c r="P1893" s="86" t="b">
        <f>('FORMULARIO '!BH1931)</f>
        <v>0</v>
      </c>
      <c r="Q1893" s="86" t="b">
        <f>('FORMULARIO '!BI1931)</f>
        <v>0</v>
      </c>
      <c r="R1893" s="86" t="b">
        <f>('FORMULARIO '!BJ1931)</f>
        <v>0</v>
      </c>
      <c r="S1893" s="86">
        <f>('FORMULARIO '!BK1931)</f>
        <v>151.87249857061181</v>
      </c>
      <c r="T1893" s="86">
        <f>('FORMULARIO '!BL1931)</f>
        <v>10.473965418662884</v>
      </c>
      <c r="U1893" s="86" t="b">
        <f>('FORMULARIO '!BM1931)</f>
        <v>0</v>
      </c>
      <c r="V1893" s="86" t="b">
        <f>('FORMULARIO '!BN1931)</f>
        <v>0</v>
      </c>
      <c r="W1893" s="86" t="b">
        <f>('FORMULARIO '!BO1931)</f>
        <v>0</v>
      </c>
      <c r="X1893" s="86" t="b">
        <f>('FORMULARIO '!BP1931)</f>
        <v>0</v>
      </c>
      <c r="Y1893" s="86" t="b">
        <f>('FORMULARIO '!BQ1931)</f>
        <v>0</v>
      </c>
      <c r="Z1893" s="86" t="b">
        <f>('FORMULARIO '!BR1931)</f>
        <v>0</v>
      </c>
    </row>
    <row r="1894" spans="1:26" x14ac:dyDescent="0.75">
      <c r="A1894" s="85" t="str">
        <f>_xlfn.CONCAT('FORMULARIO '!G1932,'FORMULARIO '!E1932,'FORMULARIO '!B1932,'FORMULARIO '!E1932,'FORMULARIO '!C1932,'FORMULARIO '!E1932,'FORMULARIO '!P1932)</f>
        <v>8135-Latex Experto y Homologos-Todocolor-Intensa</v>
      </c>
      <c r="B1894" s="85" t="str">
        <f t="shared" si="29"/>
        <v>8135-Latex Experto y Homologos-Todocolor-Intensa</v>
      </c>
      <c r="C1894" s="85" t="str">
        <f>('FORMULARIO '!G1932)</f>
        <v>8135</v>
      </c>
      <c r="D1894" s="75">
        <f>('FORMULARIO '!H1932)</f>
        <v>0</v>
      </c>
      <c r="E1894" s="75">
        <f>('FORMULARIO '!I1932)</f>
        <v>0</v>
      </c>
      <c r="F1894" s="75">
        <f>('FORMULARIO '!J1932)</f>
        <v>0</v>
      </c>
      <c r="G1894" s="75">
        <v>0</v>
      </c>
      <c r="H1894" s="75">
        <v>3785</v>
      </c>
      <c r="M1894" s="86">
        <f>('FORMULARIO '!BE1932)</f>
        <v>1.5402890321563063</v>
      </c>
      <c r="N1894" s="86" t="b">
        <f>('FORMULARIO '!BF1932)</f>
        <v>0</v>
      </c>
      <c r="O1894" s="86" t="b">
        <f>('FORMULARIO '!BG1932)</f>
        <v>0</v>
      </c>
      <c r="P1894" s="86" t="b">
        <f>('FORMULARIO '!BH1932)</f>
        <v>0</v>
      </c>
      <c r="Q1894" s="86" t="b">
        <f>('FORMULARIO '!BI1932)</f>
        <v>0</v>
      </c>
      <c r="R1894" s="86" t="b">
        <f>('FORMULARIO '!BJ1932)</f>
        <v>0</v>
      </c>
      <c r="S1894" s="86">
        <f>('FORMULARIO '!BK1932)</f>
        <v>44.668381932532881</v>
      </c>
      <c r="T1894" s="86">
        <f>('FORMULARIO '!BL1932)</f>
        <v>2.772520257881351</v>
      </c>
      <c r="U1894" s="86" t="b">
        <f>('FORMULARIO '!BM1932)</f>
        <v>0</v>
      </c>
      <c r="V1894" s="86" t="b">
        <f>('FORMULARIO '!BN1932)</f>
        <v>0</v>
      </c>
      <c r="W1894" s="86" t="b">
        <f>('FORMULARIO '!BO1932)</f>
        <v>0</v>
      </c>
      <c r="X1894" s="86" t="b">
        <f>('FORMULARIO '!BP1932)</f>
        <v>0</v>
      </c>
      <c r="Y1894" s="86" t="b">
        <f>('FORMULARIO '!BQ1932)</f>
        <v>0</v>
      </c>
      <c r="Z1894" s="86" t="b">
        <f>('FORMULARIO '!BR1932)</f>
        <v>0</v>
      </c>
    </row>
    <row r="1895" spans="1:26" x14ac:dyDescent="0.75">
      <c r="A1895" s="85" t="str">
        <f>_xlfn.CONCAT('FORMULARIO '!G1933,'FORMULARIO '!E1933,'FORMULARIO '!B1933,'FORMULARIO '!E1933,'FORMULARIO '!C1933,'FORMULARIO '!E1933,'FORMULARIO '!P1933)</f>
        <v>8136-Latex Experto y Homologos-Todocolor-Media</v>
      </c>
      <c r="B1895" s="85" t="str">
        <f t="shared" si="29"/>
        <v>8136-Latex Experto y Homologos-Todocolor-Media</v>
      </c>
      <c r="C1895" s="85" t="str">
        <f>('FORMULARIO '!G1933)</f>
        <v>8136</v>
      </c>
      <c r="D1895" s="75">
        <f>('FORMULARIO '!H1933)</f>
        <v>0</v>
      </c>
      <c r="E1895" s="75">
        <f>('FORMULARIO '!I1933)</f>
        <v>0</v>
      </c>
      <c r="F1895" s="75">
        <f>('FORMULARIO '!J1933)</f>
        <v>0</v>
      </c>
      <c r="G1895" s="75">
        <v>0</v>
      </c>
      <c r="H1895" s="75">
        <v>3785</v>
      </c>
      <c r="M1895" s="86">
        <f>('FORMULARIO '!BE1933)</f>
        <v>1.232231225725045</v>
      </c>
      <c r="N1895" s="86" t="b">
        <f>('FORMULARIO '!BF1933)</f>
        <v>0</v>
      </c>
      <c r="O1895" s="86" t="b">
        <f>('FORMULARIO '!BG1933)</f>
        <v>0</v>
      </c>
      <c r="P1895" s="86" t="b">
        <f>('FORMULARIO '!BH1933)</f>
        <v>0</v>
      </c>
      <c r="Q1895" s="86" t="b">
        <f>('FORMULARIO '!BI1933)</f>
        <v>0</v>
      </c>
      <c r="R1895" s="86" t="b">
        <f>('FORMULARIO '!BJ1933)</f>
        <v>0</v>
      </c>
      <c r="S1895" s="86">
        <f>('FORMULARIO '!BK1933)</f>
        <v>33.270243094576216</v>
      </c>
      <c r="T1895" s="86">
        <f>('FORMULARIO '!BL1933)</f>
        <v>2.772520257881351</v>
      </c>
      <c r="U1895" s="86" t="b">
        <f>('FORMULARIO '!BM1933)</f>
        <v>0</v>
      </c>
      <c r="V1895" s="86" t="b">
        <f>('FORMULARIO '!BN1933)</f>
        <v>0</v>
      </c>
      <c r="W1895" s="86" t="b">
        <f>('FORMULARIO '!BO1933)</f>
        <v>0</v>
      </c>
      <c r="X1895" s="86" t="b">
        <f>('FORMULARIO '!BP1933)</f>
        <v>0</v>
      </c>
      <c r="Y1895" s="86" t="b">
        <f>('FORMULARIO '!BQ1933)</f>
        <v>0</v>
      </c>
      <c r="Z1895" s="86" t="b">
        <f>('FORMULARIO '!BR1933)</f>
        <v>0</v>
      </c>
    </row>
    <row r="1896" spans="1:26" x14ac:dyDescent="0.75">
      <c r="A1896" s="85" t="str">
        <f>_xlfn.CONCAT('FORMULARIO '!G1934,'FORMULARIO '!E1934,'FORMULARIO '!B1934,'FORMULARIO '!E1934,'FORMULARIO '!C1934,'FORMULARIO '!E1934,'FORMULARIO '!P1934)</f>
        <v>8137-Latex Experto y Homologos-Todocolor-Media</v>
      </c>
      <c r="B1896" s="85" t="str">
        <f t="shared" si="29"/>
        <v>8137-Latex Experto y Homologos-Todocolor-Media</v>
      </c>
      <c r="C1896" s="85" t="str">
        <f>('FORMULARIO '!G1934)</f>
        <v>8137</v>
      </c>
      <c r="D1896" s="75">
        <f>('FORMULARIO '!H1934)</f>
        <v>0</v>
      </c>
      <c r="E1896" s="75">
        <f>('FORMULARIO '!I1934)</f>
        <v>0</v>
      </c>
      <c r="F1896" s="75">
        <f>('FORMULARIO '!J1934)</f>
        <v>0</v>
      </c>
      <c r="G1896" s="75">
        <v>0</v>
      </c>
      <c r="H1896" s="75">
        <v>3785</v>
      </c>
      <c r="M1896" s="86">
        <f>('FORMULARIO '!BE1934)</f>
        <v>0.92417341929378372</v>
      </c>
      <c r="N1896" s="86" t="b">
        <f>('FORMULARIO '!BF1934)</f>
        <v>0</v>
      </c>
      <c r="O1896" s="86" t="b">
        <f>('FORMULARIO '!BG1934)</f>
        <v>0</v>
      </c>
      <c r="P1896" s="86" t="b">
        <f>('FORMULARIO '!BH1934)</f>
        <v>0</v>
      </c>
      <c r="Q1896" s="86" t="b">
        <f>('FORMULARIO '!BI1934)</f>
        <v>0</v>
      </c>
      <c r="R1896" s="86" t="b">
        <f>('FORMULARIO '!BJ1934)</f>
        <v>0</v>
      </c>
      <c r="S1896" s="86">
        <f>('FORMULARIO '!BK1934)</f>
        <v>18.175410579444414</v>
      </c>
      <c r="T1896" s="86" t="b">
        <f>('FORMULARIO '!BL1934)</f>
        <v>0</v>
      </c>
      <c r="U1896" s="86" t="b">
        <f>('FORMULARIO '!BM1934)</f>
        <v>0</v>
      </c>
      <c r="V1896" s="86" t="b">
        <f>('FORMULARIO '!BN1934)</f>
        <v>0</v>
      </c>
      <c r="W1896" s="86" t="b">
        <f>('FORMULARIO '!BO1934)</f>
        <v>0</v>
      </c>
      <c r="X1896" s="86" t="b">
        <f>('FORMULARIO '!BP1934)</f>
        <v>0</v>
      </c>
      <c r="Y1896" s="86" t="b">
        <f>('FORMULARIO '!BQ1934)</f>
        <v>0</v>
      </c>
      <c r="Z1896" s="86">
        <f>('FORMULARIO '!BR1934)</f>
        <v>0.92417341929378372</v>
      </c>
    </row>
    <row r="1897" spans="1:26" x14ac:dyDescent="0.75">
      <c r="A1897" s="85" t="str">
        <f>_xlfn.CONCAT('FORMULARIO '!G1935,'FORMULARIO '!E1935,'FORMULARIO '!B1935,'FORMULARIO '!E1935,'FORMULARIO '!C1935,'FORMULARIO '!E1935,'FORMULARIO '!P1935)</f>
        <v>8138-Latex Experto y Homologos-Todocolor-Blanca</v>
      </c>
      <c r="B1897" s="85" t="str">
        <f t="shared" si="29"/>
        <v>8138-Latex Experto y Homologos-Todocolor-Blanca</v>
      </c>
      <c r="C1897" s="85" t="str">
        <f>('FORMULARIO '!G1935)</f>
        <v>8138</v>
      </c>
      <c r="D1897" s="75">
        <f>('FORMULARIO '!H1935)</f>
        <v>0</v>
      </c>
      <c r="E1897" s="75">
        <f>('FORMULARIO '!I1935)</f>
        <v>0</v>
      </c>
      <c r="F1897" s="75">
        <f>('FORMULARIO '!J1935)</f>
        <v>0</v>
      </c>
      <c r="G1897" s="75">
        <v>0</v>
      </c>
      <c r="H1897" s="75">
        <v>3785</v>
      </c>
      <c r="M1897" s="86">
        <f>('FORMULARIO '!BE1935)</f>
        <v>0.61611561286252248</v>
      </c>
      <c r="N1897" s="86" t="b">
        <f>('FORMULARIO '!BF1935)</f>
        <v>0</v>
      </c>
      <c r="O1897" s="86" t="b">
        <f>('FORMULARIO '!BG1935)</f>
        <v>0</v>
      </c>
      <c r="P1897" s="86" t="b">
        <f>('FORMULARIO '!BH1935)</f>
        <v>0</v>
      </c>
      <c r="Q1897" s="86" t="b">
        <f>('FORMULARIO '!BI1935)</f>
        <v>0</v>
      </c>
      <c r="R1897" s="86" t="b">
        <f>('FORMULARIO '!BJ1935)</f>
        <v>0</v>
      </c>
      <c r="S1897" s="86">
        <f>('FORMULARIO '!BK1935)</f>
        <v>10.782023225094143</v>
      </c>
      <c r="T1897" s="86" t="b">
        <f>('FORMULARIO '!BL1935)</f>
        <v>0</v>
      </c>
      <c r="U1897" s="86" t="b">
        <f>('FORMULARIO '!BM1935)</f>
        <v>0</v>
      </c>
      <c r="V1897" s="86" t="b">
        <f>('FORMULARIO '!BN1935)</f>
        <v>0</v>
      </c>
      <c r="W1897" s="86" t="b">
        <f>('FORMULARIO '!BO1935)</f>
        <v>0</v>
      </c>
      <c r="X1897" s="86" t="b">
        <f>('FORMULARIO '!BP1935)</f>
        <v>0</v>
      </c>
      <c r="Y1897" s="86" t="b">
        <f>('FORMULARIO '!BQ1935)</f>
        <v>0</v>
      </c>
      <c r="Z1897" s="86">
        <f>('FORMULARIO '!BR1935)</f>
        <v>0.61611561286252248</v>
      </c>
    </row>
    <row r="1898" spans="1:26" x14ac:dyDescent="0.75">
      <c r="A1898" s="85" t="str">
        <f>_xlfn.CONCAT('FORMULARIO '!G1936,'FORMULARIO '!E1936,'FORMULARIO '!B1936,'FORMULARIO '!E1936,'FORMULARIO '!C1936,'FORMULARIO '!E1936,'FORMULARIO '!P1936)</f>
        <v>8139-Latex Experto y Homologos-Todocolor-Blanca</v>
      </c>
      <c r="B1898" s="85" t="str">
        <f t="shared" si="29"/>
        <v>8139-Latex Experto y Homologos-Todocolor-Blanca</v>
      </c>
      <c r="C1898" s="85" t="str">
        <f>('FORMULARIO '!G1936)</f>
        <v>8139</v>
      </c>
      <c r="D1898" s="75">
        <f>('FORMULARIO '!H1936)</f>
        <v>0</v>
      </c>
      <c r="E1898" s="75">
        <f>('FORMULARIO '!I1936)</f>
        <v>0</v>
      </c>
      <c r="F1898" s="75">
        <f>('FORMULARIO '!J1936)</f>
        <v>0</v>
      </c>
      <c r="G1898" s="75">
        <v>0</v>
      </c>
      <c r="H1898" s="75">
        <v>3785</v>
      </c>
      <c r="M1898" s="86">
        <f>('FORMULARIO '!BE1936)</f>
        <v>0.30805780643126124</v>
      </c>
      <c r="N1898" s="86" t="b">
        <f>('FORMULARIO '!BF1936)</f>
        <v>0</v>
      </c>
      <c r="O1898" s="86" t="b">
        <f>('FORMULARIO '!BG1936)</f>
        <v>0</v>
      </c>
      <c r="P1898" s="86" t="b">
        <f>('FORMULARIO '!BH1936)</f>
        <v>0</v>
      </c>
      <c r="Q1898" s="86" t="b">
        <f>('FORMULARIO '!BI1936)</f>
        <v>0</v>
      </c>
      <c r="R1898" s="86" t="b">
        <f>('FORMULARIO '!BJ1936)</f>
        <v>0</v>
      </c>
      <c r="S1898" s="86">
        <f>('FORMULARIO '!BK1936)</f>
        <v>4.6208670964689187</v>
      </c>
      <c r="T1898" s="86" t="b">
        <f>('FORMULARIO '!BL1936)</f>
        <v>0</v>
      </c>
      <c r="U1898" s="86" t="b">
        <f>('FORMULARIO '!BM1936)</f>
        <v>0</v>
      </c>
      <c r="V1898" s="86" t="b">
        <f>('FORMULARIO '!BN1936)</f>
        <v>0</v>
      </c>
      <c r="W1898" s="86" t="b">
        <f>('FORMULARIO '!BO1936)</f>
        <v>0</v>
      </c>
      <c r="X1898" s="86" t="b">
        <f>('FORMULARIO '!BP1936)</f>
        <v>0</v>
      </c>
      <c r="Y1898" s="86" t="b">
        <f>('FORMULARIO '!BQ1936)</f>
        <v>0</v>
      </c>
      <c r="Z1898" s="86">
        <f>('FORMULARIO '!BR1936)</f>
        <v>0.61611561286252248</v>
      </c>
    </row>
    <row r="1899" spans="1:26" x14ac:dyDescent="0.75">
      <c r="A1899" s="85" t="str">
        <f>_xlfn.CONCAT('FORMULARIO '!G1937,'FORMULARIO '!E1937,'FORMULARIO '!B1937,'FORMULARIO '!E1937,'FORMULARIO '!C1937,'FORMULARIO '!E1937,'FORMULARIO '!P1937)</f>
        <v>8140-Latex Experto y Homologos-Todocolor-Blanca</v>
      </c>
      <c r="B1899" s="85" t="str">
        <f t="shared" si="29"/>
        <v>8140-Latex Experto y Homologos-Todocolor-Blanca</v>
      </c>
      <c r="C1899" s="85" t="str">
        <f>('FORMULARIO '!G1937)</f>
        <v>8140</v>
      </c>
      <c r="D1899" s="75">
        <f>('FORMULARIO '!H1937)</f>
        <v>0</v>
      </c>
      <c r="E1899" s="75">
        <f>('FORMULARIO '!I1937)</f>
        <v>0</v>
      </c>
      <c r="F1899" s="75">
        <f>('FORMULARIO '!J1937)</f>
        <v>0</v>
      </c>
      <c r="G1899" s="75">
        <v>0</v>
      </c>
      <c r="H1899" s="75">
        <v>3785</v>
      </c>
      <c r="M1899" s="86" t="b">
        <f>('FORMULARIO '!BE1937)</f>
        <v>0</v>
      </c>
      <c r="N1899" s="86" t="b">
        <f>('FORMULARIO '!BF1937)</f>
        <v>0</v>
      </c>
      <c r="O1899" s="86" t="b">
        <f>('FORMULARIO '!BG1937)</f>
        <v>0</v>
      </c>
      <c r="P1899" s="86" t="b">
        <f>('FORMULARIO '!BH1937)</f>
        <v>0</v>
      </c>
      <c r="Q1899" s="86" t="b">
        <f>('FORMULARIO '!BI1937)</f>
        <v>0</v>
      </c>
      <c r="R1899" s="86" t="b">
        <f>('FORMULARIO '!BJ1937)</f>
        <v>0</v>
      </c>
      <c r="S1899" s="86">
        <f>('FORMULARIO '!BK1937)</f>
        <v>0.92417341929378372</v>
      </c>
      <c r="T1899" s="86" t="b">
        <f>('FORMULARIO '!BL1937)</f>
        <v>0</v>
      </c>
      <c r="U1899" s="86" t="b">
        <f>('FORMULARIO '!BM1937)</f>
        <v>0</v>
      </c>
      <c r="V1899" s="86" t="b">
        <f>('FORMULARIO '!BN1937)</f>
        <v>0</v>
      </c>
      <c r="W1899" s="86" t="b">
        <f>('FORMULARIO '!BO1937)</f>
        <v>0</v>
      </c>
      <c r="X1899" s="86" t="b">
        <f>('FORMULARIO '!BP1937)</f>
        <v>0</v>
      </c>
      <c r="Y1899" s="86" t="b">
        <f>('FORMULARIO '!BQ1937)</f>
        <v>0</v>
      </c>
      <c r="Z1899" s="86">
        <f>('FORMULARIO '!BR1937)</f>
        <v>0.30805780643126124</v>
      </c>
    </row>
    <row r="1900" spans="1:26" x14ac:dyDescent="0.75">
      <c r="A1900" s="85" t="str">
        <f>_xlfn.CONCAT('FORMULARIO '!G1938,'FORMULARIO '!E1938,'FORMULARIO '!B1938,'FORMULARIO '!E1938,'FORMULARIO '!C1938,'FORMULARIO '!E1938,'FORMULARIO '!P1938)</f>
        <v>8142-Latex Experto y Homologos-Todocolor-Intensa</v>
      </c>
      <c r="B1900" s="85" t="str">
        <f t="shared" si="29"/>
        <v>8142-Latex Experto y Homologos-Todocolor-Intensa</v>
      </c>
      <c r="C1900" s="85" t="str">
        <f>('FORMULARIO '!G1938)</f>
        <v>8142</v>
      </c>
      <c r="D1900" s="75">
        <f>('FORMULARIO '!H1938)</f>
        <v>0</v>
      </c>
      <c r="E1900" s="75">
        <f>('FORMULARIO '!I1938)</f>
        <v>0</v>
      </c>
      <c r="F1900" s="75">
        <f>('FORMULARIO '!J1938)</f>
        <v>0</v>
      </c>
      <c r="G1900" s="75">
        <v>0</v>
      </c>
      <c r="H1900" s="75">
        <v>3785</v>
      </c>
      <c r="M1900" s="86" t="b">
        <f>('FORMULARIO '!BE1938)</f>
        <v>0</v>
      </c>
      <c r="N1900" s="86" t="b">
        <f>('FORMULARIO '!BF1938)</f>
        <v>0</v>
      </c>
      <c r="O1900" s="86" t="b">
        <f>('FORMULARIO '!BG1938)</f>
        <v>0</v>
      </c>
      <c r="P1900" s="86" t="b">
        <f>('FORMULARIO '!BH1938)</f>
        <v>0</v>
      </c>
      <c r="Q1900" s="86" t="b">
        <f>('FORMULARIO '!BI1938)</f>
        <v>0</v>
      </c>
      <c r="R1900" s="86" t="b">
        <f>('FORMULARIO '!BJ1938)</f>
        <v>0</v>
      </c>
      <c r="S1900" s="86">
        <f>('FORMULARIO '!BK1938)</f>
        <v>50.521480254726839</v>
      </c>
      <c r="T1900" s="86" t="b">
        <f>('FORMULARIO '!BL1938)</f>
        <v>0</v>
      </c>
      <c r="U1900" s="86" t="b">
        <f>('FORMULARIO '!BM1938)</f>
        <v>0</v>
      </c>
      <c r="V1900" s="86">
        <f>('FORMULARIO '!BN1938)</f>
        <v>37.891110191045129</v>
      </c>
      <c r="W1900" s="86" t="b">
        <f>('FORMULARIO '!BO1938)</f>
        <v>0</v>
      </c>
      <c r="X1900" s="86" t="b">
        <f>('FORMULARIO '!BP1938)</f>
        <v>0</v>
      </c>
      <c r="Y1900" s="86" t="b">
        <f>('FORMULARIO '!BQ1938)</f>
        <v>0</v>
      </c>
      <c r="Z1900" s="86">
        <f>('FORMULARIO '!BR1938)</f>
        <v>43.744208513239101</v>
      </c>
    </row>
    <row r="1901" spans="1:26" x14ac:dyDescent="0.75">
      <c r="A1901" s="85" t="str">
        <f>_xlfn.CONCAT('FORMULARIO '!G1939,'FORMULARIO '!E1939,'FORMULARIO '!B1939,'FORMULARIO '!E1939,'FORMULARIO '!C1939,'FORMULARIO '!E1939,'FORMULARIO '!P1939)</f>
        <v>8143-Latex Experto y Homologos-Todocolor-Intensa</v>
      </c>
      <c r="B1901" s="85" t="str">
        <f t="shared" si="29"/>
        <v>8143-Latex Experto y Homologos-Todocolor-Intensa</v>
      </c>
      <c r="C1901" s="85" t="str">
        <f>('FORMULARIO '!G1939)</f>
        <v>8143</v>
      </c>
      <c r="D1901" s="75">
        <f>('FORMULARIO '!H1939)</f>
        <v>0</v>
      </c>
      <c r="E1901" s="75">
        <f>('FORMULARIO '!I1939)</f>
        <v>0</v>
      </c>
      <c r="F1901" s="75">
        <f>('FORMULARIO '!J1939)</f>
        <v>0</v>
      </c>
      <c r="G1901" s="75">
        <v>0</v>
      </c>
      <c r="H1901" s="75">
        <v>3785</v>
      </c>
      <c r="M1901" s="86" t="b">
        <f>('FORMULARIO '!BE1939)</f>
        <v>0</v>
      </c>
      <c r="N1901" s="86" t="b">
        <f>('FORMULARIO '!BF1939)</f>
        <v>0</v>
      </c>
      <c r="O1901" s="86" t="b">
        <f>('FORMULARIO '!BG1939)</f>
        <v>0</v>
      </c>
      <c r="P1901" s="86" t="b">
        <f>('FORMULARIO '!BH1939)</f>
        <v>0</v>
      </c>
      <c r="Q1901" s="86" t="b">
        <f>('FORMULARIO '!BI1939)</f>
        <v>0</v>
      </c>
      <c r="R1901" s="86" t="b">
        <f>('FORMULARIO '!BJ1939)</f>
        <v>0</v>
      </c>
      <c r="S1901" s="86">
        <f>('FORMULARIO '!BK1939)</f>
        <v>24.952682320932162</v>
      </c>
      <c r="T1901" s="86" t="b">
        <f>('FORMULARIO '!BL1939)</f>
        <v>0</v>
      </c>
      <c r="U1901" s="86" t="b">
        <f>('FORMULARIO '!BM1939)</f>
        <v>0</v>
      </c>
      <c r="V1901" s="86">
        <f>('FORMULARIO '!BN1939)</f>
        <v>23.720451095207117</v>
      </c>
      <c r="W1901" s="86" t="b">
        <f>('FORMULARIO '!BO1939)</f>
        <v>0</v>
      </c>
      <c r="X1901" s="86" t="b">
        <f>('FORMULARIO '!BP1939)</f>
        <v>0</v>
      </c>
      <c r="Y1901" s="86" t="b">
        <f>('FORMULARIO '!BQ1939)</f>
        <v>0</v>
      </c>
      <c r="Z1901" s="86">
        <f>('FORMULARIO '!BR1939)</f>
        <v>27.417144772382251</v>
      </c>
    </row>
    <row r="1902" spans="1:26" x14ac:dyDescent="0.75">
      <c r="A1902" s="85" t="str">
        <f>_xlfn.CONCAT('FORMULARIO '!G1940,'FORMULARIO '!E1940,'FORMULARIO '!B1940,'FORMULARIO '!E1940,'FORMULARIO '!C1940,'FORMULARIO '!E1940,'FORMULARIO '!P1940)</f>
        <v>8144-Latex Experto y Homologos-Todocolor-Media</v>
      </c>
      <c r="B1902" s="85" t="str">
        <f t="shared" si="29"/>
        <v>8144-Latex Experto y Homologos-Todocolor-Media</v>
      </c>
      <c r="C1902" s="85" t="str">
        <f>('FORMULARIO '!G1940)</f>
        <v>8144</v>
      </c>
      <c r="D1902" s="75">
        <f>('FORMULARIO '!H1940)</f>
        <v>0</v>
      </c>
      <c r="E1902" s="75">
        <f>('FORMULARIO '!I1940)</f>
        <v>0</v>
      </c>
      <c r="F1902" s="75">
        <f>('FORMULARIO '!J1940)</f>
        <v>0</v>
      </c>
      <c r="G1902" s="75">
        <v>0</v>
      </c>
      <c r="H1902" s="75">
        <v>3785</v>
      </c>
      <c r="M1902" s="86" t="b">
        <f>('FORMULARIO '!BE1940)</f>
        <v>0</v>
      </c>
      <c r="N1902" s="86" t="b">
        <f>('FORMULARIO '!BF1940)</f>
        <v>0</v>
      </c>
      <c r="O1902" s="86" t="b">
        <f>('FORMULARIO '!BG1940)</f>
        <v>0</v>
      </c>
      <c r="P1902" s="86" t="b">
        <f>('FORMULARIO '!BH1940)</f>
        <v>0</v>
      </c>
      <c r="Q1902" s="86" t="b">
        <f>('FORMULARIO '!BI1940)</f>
        <v>0</v>
      </c>
      <c r="R1902" s="86" t="b">
        <f>('FORMULARIO '!BJ1940)</f>
        <v>0</v>
      </c>
      <c r="S1902" s="86">
        <f>('FORMULARIO '!BK1940)</f>
        <v>14.786774708700539</v>
      </c>
      <c r="T1902" s="86" t="b">
        <f>('FORMULARIO '!BL1940)</f>
        <v>0</v>
      </c>
      <c r="U1902" s="86" t="b">
        <f>('FORMULARIO '!BM1940)</f>
        <v>0</v>
      </c>
      <c r="V1902" s="86">
        <f>('FORMULARIO '!BN1940)</f>
        <v>11.706196644387926</v>
      </c>
      <c r="W1902" s="86" t="b">
        <f>('FORMULARIO '!BO1940)</f>
        <v>0</v>
      </c>
      <c r="X1902" s="86" t="b">
        <f>('FORMULARIO '!BP1940)</f>
        <v>0</v>
      </c>
      <c r="Y1902" s="86" t="b">
        <f>('FORMULARIO '!BQ1940)</f>
        <v>0</v>
      </c>
      <c r="Z1902" s="86">
        <f>('FORMULARIO '!BR1940)</f>
        <v>14.170659095838017</v>
      </c>
    </row>
    <row r="1903" spans="1:26" x14ac:dyDescent="0.75">
      <c r="A1903" s="85" t="str">
        <f>_xlfn.CONCAT('FORMULARIO '!G1941,'FORMULARIO '!E1941,'FORMULARIO '!B1941,'FORMULARIO '!E1941,'FORMULARIO '!C1941,'FORMULARIO '!E1941,'FORMULARIO '!P1941)</f>
        <v>8145-Latex Experto y Homologos-Todocolor-Media</v>
      </c>
      <c r="B1903" s="85" t="str">
        <f t="shared" si="29"/>
        <v>8145-Latex Experto y Homologos-Todocolor-Media</v>
      </c>
      <c r="C1903" s="85" t="str">
        <f>('FORMULARIO '!G1941)</f>
        <v>8145</v>
      </c>
      <c r="D1903" s="75">
        <f>('FORMULARIO '!H1941)</f>
        <v>0</v>
      </c>
      <c r="E1903" s="75">
        <f>('FORMULARIO '!I1941)</f>
        <v>0</v>
      </c>
      <c r="F1903" s="75">
        <f>('FORMULARIO '!J1941)</f>
        <v>0</v>
      </c>
      <c r="G1903" s="75">
        <v>0</v>
      </c>
      <c r="H1903" s="75">
        <v>3785</v>
      </c>
      <c r="M1903" s="86" t="b">
        <f>('FORMULARIO '!BE1941)</f>
        <v>0</v>
      </c>
      <c r="N1903" s="86" t="b">
        <f>('FORMULARIO '!BF1941)</f>
        <v>0</v>
      </c>
      <c r="O1903" s="86" t="b">
        <f>('FORMULARIO '!BG1941)</f>
        <v>0</v>
      </c>
      <c r="P1903" s="86" t="b">
        <f>('FORMULARIO '!BH1941)</f>
        <v>0</v>
      </c>
      <c r="Q1903" s="86" t="b">
        <f>('FORMULARIO '!BI1941)</f>
        <v>0</v>
      </c>
      <c r="R1903" s="86" t="b">
        <f>('FORMULARIO '!BJ1941)</f>
        <v>0</v>
      </c>
      <c r="S1903" s="86">
        <f>('FORMULARIO '!BK1941)</f>
        <v>9.8578498058003596</v>
      </c>
      <c r="T1903" s="86" t="b">
        <f>('FORMULARIO '!BL1941)</f>
        <v>0</v>
      </c>
      <c r="U1903" s="86" t="b">
        <f>('FORMULARIO '!BM1941)</f>
        <v>0</v>
      </c>
      <c r="V1903" s="86">
        <f>('FORMULARIO '!BN1941)</f>
        <v>3.3886358707438737</v>
      </c>
      <c r="W1903" s="86" t="b">
        <f>('FORMULARIO '!BO1941)</f>
        <v>0</v>
      </c>
      <c r="X1903" s="86" t="b">
        <f>('FORMULARIO '!BP1941)</f>
        <v>0</v>
      </c>
      <c r="Y1903" s="86" t="b">
        <f>('FORMULARIO '!BQ1941)</f>
        <v>0</v>
      </c>
      <c r="Z1903" s="86">
        <f>('FORMULARIO '!BR1941)</f>
        <v>3.6966936771751349</v>
      </c>
    </row>
    <row r="1904" spans="1:26" x14ac:dyDescent="0.75">
      <c r="A1904" s="85" t="str">
        <f>_xlfn.CONCAT('FORMULARIO '!G1942,'FORMULARIO '!E1942,'FORMULARIO '!B1942,'FORMULARIO '!E1942,'FORMULARIO '!C1942,'FORMULARIO '!E1942,'FORMULARIO '!P1942)</f>
        <v>8146-Latex Experto y Homologos-Todocolor-Blanca</v>
      </c>
      <c r="B1904" s="85" t="str">
        <f t="shared" si="29"/>
        <v>8146-Latex Experto y Homologos-Todocolor-Blanca</v>
      </c>
      <c r="C1904" s="85" t="str">
        <f>('FORMULARIO '!G1942)</f>
        <v>8146</v>
      </c>
      <c r="D1904" s="75">
        <f>('FORMULARIO '!H1942)</f>
        <v>0</v>
      </c>
      <c r="E1904" s="75">
        <f>('FORMULARIO '!I1942)</f>
        <v>0</v>
      </c>
      <c r="F1904" s="75">
        <f>('FORMULARIO '!J1942)</f>
        <v>0</v>
      </c>
      <c r="G1904" s="75">
        <v>0</v>
      </c>
      <c r="H1904" s="75">
        <v>3785</v>
      </c>
      <c r="M1904" s="86" t="b">
        <f>('FORMULARIO '!BE1942)</f>
        <v>0</v>
      </c>
      <c r="N1904" s="86" t="b">
        <f>('FORMULARIO '!BF1942)</f>
        <v>0</v>
      </c>
      <c r="O1904" s="86" t="b">
        <f>('FORMULARIO '!BG1942)</f>
        <v>0</v>
      </c>
      <c r="P1904" s="86" t="b">
        <f>('FORMULARIO '!BH1942)</f>
        <v>0</v>
      </c>
      <c r="Q1904" s="86" t="b">
        <f>('FORMULARIO '!BI1942)</f>
        <v>0</v>
      </c>
      <c r="R1904" s="86" t="b">
        <f>('FORMULARIO '!BJ1942)</f>
        <v>0</v>
      </c>
      <c r="S1904" s="86">
        <f>('FORMULARIO '!BK1942)</f>
        <v>5.2369827093314418</v>
      </c>
      <c r="T1904" s="86" t="b">
        <f>('FORMULARIO '!BL1942)</f>
        <v>0</v>
      </c>
      <c r="U1904" s="86" t="b">
        <f>('FORMULARIO '!BM1942)</f>
        <v>0</v>
      </c>
      <c r="V1904" s="86">
        <f>('FORMULARIO '!BN1942)</f>
        <v>3.3886358707438737</v>
      </c>
      <c r="W1904" s="86" t="b">
        <f>('FORMULARIO '!BO1942)</f>
        <v>0</v>
      </c>
      <c r="X1904" s="86" t="b">
        <f>('FORMULARIO '!BP1942)</f>
        <v>0</v>
      </c>
      <c r="Y1904" s="86" t="b">
        <f>('FORMULARIO '!BQ1942)</f>
        <v>0</v>
      </c>
      <c r="Z1904" s="86">
        <f>('FORMULARIO '!BR1942)</f>
        <v>2.772520257881351</v>
      </c>
    </row>
    <row r="1905" spans="1:26" x14ac:dyDescent="0.75">
      <c r="A1905" s="85" t="str">
        <f>_xlfn.CONCAT('FORMULARIO '!G1943,'FORMULARIO '!E1943,'FORMULARIO '!B1943,'FORMULARIO '!E1943,'FORMULARIO '!C1943,'FORMULARIO '!E1943,'FORMULARIO '!P1943)</f>
        <v>8147-Latex Experto y Homologos-Todocolor-Blanca</v>
      </c>
      <c r="B1905" s="85" t="str">
        <f t="shared" si="29"/>
        <v>8147-Latex Experto y Homologos-Todocolor-Blanca</v>
      </c>
      <c r="C1905" s="85" t="str">
        <f>('FORMULARIO '!G1943)</f>
        <v>8147</v>
      </c>
      <c r="D1905" s="75">
        <f>('FORMULARIO '!H1943)</f>
        <v>0</v>
      </c>
      <c r="E1905" s="75">
        <f>('FORMULARIO '!I1943)</f>
        <v>0</v>
      </c>
      <c r="F1905" s="75">
        <f>('FORMULARIO '!J1943)</f>
        <v>0</v>
      </c>
      <c r="G1905" s="75">
        <v>0</v>
      </c>
      <c r="H1905" s="75">
        <v>3785</v>
      </c>
      <c r="M1905" s="86" t="b">
        <f>('FORMULARIO '!BE1943)</f>
        <v>0</v>
      </c>
      <c r="N1905" s="86" t="b">
        <f>('FORMULARIO '!BF1943)</f>
        <v>0</v>
      </c>
      <c r="O1905" s="86" t="b">
        <f>('FORMULARIO '!BG1943)</f>
        <v>0</v>
      </c>
      <c r="P1905" s="86" t="b">
        <f>('FORMULARIO '!BH1943)</f>
        <v>0</v>
      </c>
      <c r="Q1905" s="86" t="b">
        <f>('FORMULARIO '!BI1943)</f>
        <v>0</v>
      </c>
      <c r="R1905" s="86">
        <f>('FORMULARIO '!BJ1943)</f>
        <v>0.61611561286252248</v>
      </c>
      <c r="S1905" s="86">
        <f>('FORMULARIO '!BK1943)</f>
        <v>4.3128092900376576</v>
      </c>
      <c r="T1905" s="86" t="b">
        <f>('FORMULARIO '!BL1943)</f>
        <v>0</v>
      </c>
      <c r="U1905" s="86" t="b">
        <f>('FORMULARIO '!BM1943)</f>
        <v>0</v>
      </c>
      <c r="V1905" s="86" t="b">
        <f>('FORMULARIO '!BN1943)</f>
        <v>0</v>
      </c>
      <c r="W1905" s="86" t="b">
        <f>('FORMULARIO '!BO1943)</f>
        <v>0</v>
      </c>
      <c r="X1905" s="86" t="b">
        <f>('FORMULARIO '!BP1943)</f>
        <v>0</v>
      </c>
      <c r="Y1905" s="86" t="b">
        <f>('FORMULARIO '!BQ1943)</f>
        <v>0</v>
      </c>
      <c r="Z1905" s="86">
        <f>('FORMULARIO '!BR1943)</f>
        <v>0.61611561286252248</v>
      </c>
    </row>
    <row r="1906" spans="1:26" x14ac:dyDescent="0.75">
      <c r="A1906" s="85" t="str">
        <f>_xlfn.CONCAT('FORMULARIO '!G1944,'FORMULARIO '!E1944,'FORMULARIO '!B1944,'FORMULARIO '!E1944,'FORMULARIO '!C1944,'FORMULARIO '!E1944,'FORMULARIO '!P1944)</f>
        <v>8148-Latex Experto y Homologos-Todocolor-Blanca</v>
      </c>
      <c r="B1906" s="85" t="str">
        <f t="shared" si="29"/>
        <v>8148-Latex Experto y Homologos-Todocolor-Blanca</v>
      </c>
      <c r="C1906" s="85" t="str">
        <f>('FORMULARIO '!G1944)</f>
        <v>8148</v>
      </c>
      <c r="D1906" s="75">
        <f>('FORMULARIO '!H1944)</f>
        <v>0</v>
      </c>
      <c r="E1906" s="75">
        <f>('FORMULARIO '!I1944)</f>
        <v>0</v>
      </c>
      <c r="F1906" s="75">
        <f>('FORMULARIO '!J1944)</f>
        <v>0</v>
      </c>
      <c r="G1906" s="75">
        <v>0</v>
      </c>
      <c r="H1906" s="75">
        <v>3785</v>
      </c>
      <c r="M1906" s="86" t="b">
        <f>('FORMULARIO '!BE1944)</f>
        <v>0</v>
      </c>
      <c r="N1906" s="86" t="b">
        <f>('FORMULARIO '!BF1944)</f>
        <v>0</v>
      </c>
      <c r="O1906" s="86" t="b">
        <f>('FORMULARIO '!BG1944)</f>
        <v>0</v>
      </c>
      <c r="P1906" s="86" t="b">
        <f>('FORMULARIO '!BH1944)</f>
        <v>0</v>
      </c>
      <c r="Q1906" s="86" t="b">
        <f>('FORMULARIO '!BI1944)</f>
        <v>0</v>
      </c>
      <c r="R1906" s="86">
        <f>('FORMULARIO '!BJ1944)</f>
        <v>0.30805780643126124</v>
      </c>
      <c r="S1906" s="86">
        <f>('FORMULARIO '!BK1944)</f>
        <v>1.5402890321563063</v>
      </c>
      <c r="T1906" s="86" t="b">
        <f>('FORMULARIO '!BL1944)</f>
        <v>0</v>
      </c>
      <c r="U1906" s="86" t="b">
        <f>('FORMULARIO '!BM1944)</f>
        <v>0</v>
      </c>
      <c r="V1906" s="86" t="b">
        <f>('FORMULARIO '!BN1944)</f>
        <v>0</v>
      </c>
      <c r="W1906" s="86" t="b">
        <f>('FORMULARIO '!BO1944)</f>
        <v>0</v>
      </c>
      <c r="X1906" s="86" t="b">
        <f>('FORMULARIO '!BP1944)</f>
        <v>0</v>
      </c>
      <c r="Y1906" s="86" t="b">
        <f>('FORMULARIO '!BQ1944)</f>
        <v>0</v>
      </c>
      <c r="Z1906" s="86">
        <f>('FORMULARIO '!BR1944)</f>
        <v>0.61611561286252248</v>
      </c>
    </row>
    <row r="1907" spans="1:26" x14ac:dyDescent="0.75">
      <c r="A1907" s="85" t="str">
        <f>_xlfn.CONCAT('FORMULARIO '!G1945,'FORMULARIO '!E1945,'FORMULARIO '!B1945,'FORMULARIO '!E1945,'FORMULARIO '!C1945,'FORMULARIO '!E1945,'FORMULARIO '!P1945)</f>
        <v>8166-Latex Experto y Homologos-Todocolor-Intensa</v>
      </c>
      <c r="B1907" s="85" t="str">
        <f t="shared" si="29"/>
        <v>8166-Latex Experto y Homologos-Todocolor-Intensa</v>
      </c>
      <c r="C1907" s="85" t="str">
        <f>('FORMULARIO '!G1945)</f>
        <v>8166</v>
      </c>
      <c r="D1907" s="75">
        <f>('FORMULARIO '!H1945)</f>
        <v>0</v>
      </c>
      <c r="E1907" s="75">
        <f>('FORMULARIO '!I1945)</f>
        <v>0</v>
      </c>
      <c r="F1907" s="75">
        <f>('FORMULARIO '!J1945)</f>
        <v>0</v>
      </c>
      <c r="G1907" s="75">
        <v>0</v>
      </c>
      <c r="H1907" s="75">
        <v>3785</v>
      </c>
      <c r="M1907" s="86" t="b">
        <f>('FORMULARIO '!BE1945)</f>
        <v>0</v>
      </c>
      <c r="N1907" s="86" t="b">
        <f>('FORMULARIO '!BF1945)</f>
        <v>0</v>
      </c>
      <c r="O1907" s="86" t="b">
        <f>('FORMULARIO '!BG1945)</f>
        <v>0</v>
      </c>
      <c r="P1907" s="86" t="b">
        <f>('FORMULARIO '!BH1945)</f>
        <v>0</v>
      </c>
      <c r="Q1907" s="86" t="b">
        <f>('FORMULARIO '!BI1945)</f>
        <v>0</v>
      </c>
      <c r="R1907" s="86" t="b">
        <f>('FORMULARIO '!BJ1945)</f>
        <v>0</v>
      </c>
      <c r="S1907" s="86">
        <f>('FORMULARIO '!BK1945)</f>
        <v>100.73490270302243</v>
      </c>
      <c r="T1907" s="86" t="b">
        <f>('FORMULARIO '!BL1945)</f>
        <v>0</v>
      </c>
      <c r="U1907" s="86" t="b">
        <f>('FORMULARIO '!BM1945)</f>
        <v>0</v>
      </c>
      <c r="V1907" s="86">
        <f>('FORMULARIO '!BN1945)</f>
        <v>1.8483468385875674</v>
      </c>
      <c r="W1907" s="86" t="b">
        <f>('FORMULARIO '!BO1945)</f>
        <v>0</v>
      </c>
      <c r="X1907" s="86" t="b">
        <f>('FORMULARIO '!BP1945)</f>
        <v>0</v>
      </c>
      <c r="Y1907" s="86" t="b">
        <f>('FORMULARIO '!BQ1945)</f>
        <v>0</v>
      </c>
      <c r="Z1907" s="86">
        <f>('FORMULARIO '!BR1945)</f>
        <v>50.213422448295582</v>
      </c>
    </row>
    <row r="1908" spans="1:26" x14ac:dyDescent="0.75">
      <c r="A1908" s="85" t="str">
        <f>_xlfn.CONCAT('FORMULARIO '!G1946,'FORMULARIO '!E1946,'FORMULARIO '!B1946,'FORMULARIO '!E1946,'FORMULARIO '!C1946,'FORMULARIO '!E1946,'FORMULARIO '!P1946)</f>
        <v>8167-Latex Experto y Homologos-Todocolor-Intensa</v>
      </c>
      <c r="B1908" s="85" t="str">
        <f t="shared" si="29"/>
        <v>8167-Latex Experto y Homologos-Todocolor-Intensa</v>
      </c>
      <c r="C1908" s="85" t="str">
        <f>('FORMULARIO '!G1946)</f>
        <v>8167</v>
      </c>
      <c r="D1908" s="75">
        <f>('FORMULARIO '!H1946)</f>
        <v>0</v>
      </c>
      <c r="E1908" s="75">
        <f>('FORMULARIO '!I1946)</f>
        <v>0</v>
      </c>
      <c r="F1908" s="75">
        <f>('FORMULARIO '!J1946)</f>
        <v>0</v>
      </c>
      <c r="G1908" s="75">
        <v>0</v>
      </c>
      <c r="H1908" s="75">
        <v>3785</v>
      </c>
      <c r="M1908" s="86" t="b">
        <f>('FORMULARIO '!BE1946)</f>
        <v>0</v>
      </c>
      <c r="N1908" s="86" t="b">
        <f>('FORMULARIO '!BF1946)</f>
        <v>0</v>
      </c>
      <c r="O1908" s="86" t="b">
        <f>('FORMULARIO '!BG1946)</f>
        <v>0</v>
      </c>
      <c r="P1908" s="86" t="b">
        <f>('FORMULARIO '!BH1946)</f>
        <v>0</v>
      </c>
      <c r="Q1908" s="86" t="b">
        <f>('FORMULARIO '!BI1946)</f>
        <v>0</v>
      </c>
      <c r="R1908" s="86" t="b">
        <f>('FORMULARIO '!BJ1946)</f>
        <v>0</v>
      </c>
      <c r="S1908" s="86">
        <f>('FORMULARIO '!BK1946)</f>
        <v>30.189665030263601</v>
      </c>
      <c r="T1908" s="86" t="b">
        <f>('FORMULARIO '!BL1946)</f>
        <v>0</v>
      </c>
      <c r="U1908" s="86" t="b">
        <f>('FORMULARIO '!BM1946)</f>
        <v>0</v>
      </c>
      <c r="V1908" s="86">
        <f>('FORMULARIO '!BN1946)</f>
        <v>0.61611561286252248</v>
      </c>
      <c r="W1908" s="86" t="b">
        <f>('FORMULARIO '!BO1946)</f>
        <v>0</v>
      </c>
      <c r="X1908" s="86" t="b">
        <f>('FORMULARIO '!BP1946)</f>
        <v>0</v>
      </c>
      <c r="Y1908" s="86" t="b">
        <f>('FORMULARIO '!BQ1946)</f>
        <v>0</v>
      </c>
      <c r="Z1908" s="86">
        <f>('FORMULARIO '!BR1946)</f>
        <v>18.791526192306936</v>
      </c>
    </row>
    <row r="1909" spans="1:26" x14ac:dyDescent="0.75">
      <c r="A1909" s="85" t="str">
        <f>_xlfn.CONCAT('FORMULARIO '!G1947,'FORMULARIO '!E1947,'FORMULARIO '!B1947,'FORMULARIO '!E1947,'FORMULARIO '!C1947,'FORMULARIO '!E1947,'FORMULARIO '!P1947)</f>
        <v>8168-Latex Experto y Homologos-Todocolor-Media</v>
      </c>
      <c r="B1909" s="85" t="str">
        <f t="shared" si="29"/>
        <v>8168-Latex Experto y Homologos-Todocolor-Media</v>
      </c>
      <c r="C1909" s="85" t="str">
        <f>('FORMULARIO '!G1947)</f>
        <v>8168</v>
      </c>
      <c r="D1909" s="75">
        <f>('FORMULARIO '!H1947)</f>
        <v>0</v>
      </c>
      <c r="E1909" s="75">
        <f>('FORMULARIO '!I1947)</f>
        <v>0</v>
      </c>
      <c r="F1909" s="75">
        <f>('FORMULARIO '!J1947)</f>
        <v>0</v>
      </c>
      <c r="G1909" s="75">
        <v>0</v>
      </c>
      <c r="H1909" s="75">
        <v>3785</v>
      </c>
      <c r="M1909" s="86" t="b">
        <f>('FORMULARIO '!BE1947)</f>
        <v>0</v>
      </c>
      <c r="N1909" s="86" t="b">
        <f>('FORMULARIO '!BF1947)</f>
        <v>0</v>
      </c>
      <c r="O1909" s="86" t="b">
        <f>('FORMULARIO '!BG1947)</f>
        <v>0</v>
      </c>
      <c r="P1909" s="86" t="b">
        <f>('FORMULARIO '!BH1947)</f>
        <v>0</v>
      </c>
      <c r="Q1909" s="86" t="b">
        <f>('FORMULARIO '!BI1947)</f>
        <v>0</v>
      </c>
      <c r="R1909" s="86" t="b">
        <f>('FORMULARIO '!BJ1947)</f>
        <v>0</v>
      </c>
      <c r="S1909" s="86">
        <f>('FORMULARIO '!BK1947)</f>
        <v>30.189665030263601</v>
      </c>
      <c r="T1909" s="86" t="b">
        <f>('FORMULARIO '!BL1947)</f>
        <v>0</v>
      </c>
      <c r="U1909" s="86" t="b">
        <f>('FORMULARIO '!BM1947)</f>
        <v>0</v>
      </c>
      <c r="V1909" s="86" t="b">
        <f>('FORMULARIO '!BN1947)</f>
        <v>0</v>
      </c>
      <c r="W1909" s="86" t="b">
        <f>('FORMULARIO '!BO1947)</f>
        <v>0</v>
      </c>
      <c r="X1909" s="86" t="b">
        <f>('FORMULARIO '!BP1947)</f>
        <v>0</v>
      </c>
      <c r="Y1909" s="86" t="b">
        <f>('FORMULARIO '!BQ1947)</f>
        <v>0</v>
      </c>
      <c r="Z1909" s="86">
        <f>('FORMULARIO '!BR1947)</f>
        <v>18.483468385875675</v>
      </c>
    </row>
    <row r="1910" spans="1:26" x14ac:dyDescent="0.75">
      <c r="A1910" s="85" t="str">
        <f>_xlfn.CONCAT('FORMULARIO '!G1948,'FORMULARIO '!E1948,'FORMULARIO '!B1948,'FORMULARIO '!E1948,'FORMULARIO '!C1948,'FORMULARIO '!E1948,'FORMULARIO '!P1948)</f>
        <v>8169-Latex Experto y Homologos-Todocolor-Media</v>
      </c>
      <c r="B1910" s="85" t="str">
        <f t="shared" si="29"/>
        <v>8169-Latex Experto y Homologos-Todocolor-Media</v>
      </c>
      <c r="C1910" s="85" t="str">
        <f>('FORMULARIO '!G1948)</f>
        <v>8169</v>
      </c>
      <c r="D1910" s="75">
        <f>('FORMULARIO '!H1948)</f>
        <v>0</v>
      </c>
      <c r="E1910" s="75">
        <f>('FORMULARIO '!I1948)</f>
        <v>0</v>
      </c>
      <c r="F1910" s="75">
        <f>('FORMULARIO '!J1948)</f>
        <v>0</v>
      </c>
      <c r="G1910" s="75">
        <v>0</v>
      </c>
      <c r="H1910" s="75">
        <v>3785</v>
      </c>
      <c r="M1910" s="86" t="b">
        <f>('FORMULARIO '!BE1948)</f>
        <v>0</v>
      </c>
      <c r="N1910" s="86" t="b">
        <f>('FORMULARIO '!BF1948)</f>
        <v>0</v>
      </c>
      <c r="O1910" s="86" t="b">
        <f>('FORMULARIO '!BG1948)</f>
        <v>0</v>
      </c>
      <c r="P1910" s="86" t="b">
        <f>('FORMULARIO '!BH1948)</f>
        <v>0</v>
      </c>
      <c r="Q1910" s="86" t="b">
        <f>('FORMULARIO '!BI1948)</f>
        <v>0</v>
      </c>
      <c r="R1910" s="86" t="b">
        <f>('FORMULARIO '!BJ1948)</f>
        <v>0</v>
      </c>
      <c r="S1910" s="86">
        <f>('FORMULARIO '!BK1948)</f>
        <v>15.094832515131801</v>
      </c>
      <c r="T1910" s="86" t="b">
        <f>('FORMULARIO '!BL1948)</f>
        <v>0</v>
      </c>
      <c r="U1910" s="86" t="b">
        <f>('FORMULARIO '!BM1948)</f>
        <v>0</v>
      </c>
      <c r="V1910" s="86" t="b">
        <f>('FORMULARIO '!BN1948)</f>
        <v>0</v>
      </c>
      <c r="W1910" s="86" t="b">
        <f>('FORMULARIO '!BO1948)</f>
        <v>0</v>
      </c>
      <c r="X1910" s="86" t="b">
        <f>('FORMULARIO '!BP1948)</f>
        <v>0</v>
      </c>
      <c r="Y1910" s="86" t="b">
        <f>('FORMULARIO '!BQ1948)</f>
        <v>0</v>
      </c>
      <c r="Z1910" s="86">
        <f>('FORMULARIO '!BR1948)</f>
        <v>6.4692139350564863</v>
      </c>
    </row>
    <row r="1911" spans="1:26" x14ac:dyDescent="0.75">
      <c r="A1911" s="85" t="str">
        <f>_xlfn.CONCAT('FORMULARIO '!G1949,'FORMULARIO '!E1949,'FORMULARIO '!B1949,'FORMULARIO '!E1949,'FORMULARIO '!C1949,'FORMULARIO '!E1949,'FORMULARIO '!P1949)</f>
        <v>8170-Latex Experto y Homologos-Todocolor-Blanca</v>
      </c>
      <c r="B1911" s="85" t="str">
        <f t="shared" si="29"/>
        <v>8170-Latex Experto y Homologos-Todocolor-Blanca</v>
      </c>
      <c r="C1911" s="85" t="str">
        <f>('FORMULARIO '!G1949)</f>
        <v>8170</v>
      </c>
      <c r="D1911" s="75">
        <f>('FORMULARIO '!H1949)</f>
        <v>0</v>
      </c>
      <c r="E1911" s="75">
        <f>('FORMULARIO '!I1949)</f>
        <v>0</v>
      </c>
      <c r="F1911" s="75">
        <f>('FORMULARIO '!J1949)</f>
        <v>0</v>
      </c>
      <c r="G1911" s="75">
        <v>0</v>
      </c>
      <c r="H1911" s="75">
        <v>3785</v>
      </c>
      <c r="M1911" s="86" t="b">
        <f>('FORMULARIO '!BE1949)</f>
        <v>0</v>
      </c>
      <c r="N1911" s="86" t="b">
        <f>('FORMULARIO '!BF1949)</f>
        <v>0</v>
      </c>
      <c r="O1911" s="86" t="b">
        <f>('FORMULARIO '!BG1949)</f>
        <v>0</v>
      </c>
      <c r="P1911" s="86" t="b">
        <f>('FORMULARIO '!BH1949)</f>
        <v>0</v>
      </c>
      <c r="Q1911" s="86" t="b">
        <f>('FORMULARIO '!BI1949)</f>
        <v>0</v>
      </c>
      <c r="R1911" s="86" t="b">
        <f>('FORMULARIO '!BJ1949)</f>
        <v>0</v>
      </c>
      <c r="S1911" s="86">
        <f>('FORMULARIO '!BK1949)</f>
        <v>12.938427870112973</v>
      </c>
      <c r="T1911" s="86" t="b">
        <f>('FORMULARIO '!BL1949)</f>
        <v>0</v>
      </c>
      <c r="U1911" s="86" t="b">
        <f>('FORMULARIO '!BM1949)</f>
        <v>0</v>
      </c>
      <c r="V1911" s="86" t="b">
        <f>('FORMULARIO '!BN1949)</f>
        <v>0</v>
      </c>
      <c r="W1911" s="86" t="b">
        <f>('FORMULARIO '!BO1949)</f>
        <v>0</v>
      </c>
      <c r="X1911" s="86" t="b">
        <f>('FORMULARIO '!BP1949)</f>
        <v>0</v>
      </c>
      <c r="Y1911" s="86" t="b">
        <f>('FORMULARIO '!BQ1949)</f>
        <v>0</v>
      </c>
      <c r="Z1911" s="86">
        <f>('FORMULARIO '!BR1949)</f>
        <v>5.2369827093314418</v>
      </c>
    </row>
    <row r="1912" spans="1:26" x14ac:dyDescent="0.75">
      <c r="A1912" s="85" t="str">
        <f>_xlfn.CONCAT('FORMULARIO '!G1950,'FORMULARIO '!E1950,'FORMULARIO '!B1950,'FORMULARIO '!E1950,'FORMULARIO '!C1950,'FORMULARIO '!E1950,'FORMULARIO '!P1950)</f>
        <v>8171-Latex Experto y Homologos-Todocolor-Blanca</v>
      </c>
      <c r="B1912" s="85" t="str">
        <f t="shared" si="29"/>
        <v>8171-Latex Experto y Homologos-Todocolor-Blanca</v>
      </c>
      <c r="C1912" s="85" t="str">
        <f>('FORMULARIO '!G1950)</f>
        <v>8171</v>
      </c>
      <c r="D1912" s="75">
        <f>('FORMULARIO '!H1950)</f>
        <v>0</v>
      </c>
      <c r="E1912" s="75">
        <f>('FORMULARIO '!I1950)</f>
        <v>0</v>
      </c>
      <c r="F1912" s="75">
        <f>('FORMULARIO '!J1950)</f>
        <v>0</v>
      </c>
      <c r="G1912" s="75">
        <v>0</v>
      </c>
      <c r="H1912" s="75">
        <v>3785</v>
      </c>
      <c r="M1912" s="86" t="b">
        <f>('FORMULARIO '!BE1950)</f>
        <v>0</v>
      </c>
      <c r="N1912" s="86" t="b">
        <f>('FORMULARIO '!BF1950)</f>
        <v>0</v>
      </c>
      <c r="O1912" s="86" t="b">
        <f>('FORMULARIO '!BG1950)</f>
        <v>0</v>
      </c>
      <c r="P1912" s="86" t="b">
        <f>('FORMULARIO '!BH1950)</f>
        <v>0</v>
      </c>
      <c r="Q1912" s="86" t="b">
        <f>('FORMULARIO '!BI1950)</f>
        <v>0</v>
      </c>
      <c r="R1912" s="86" t="b">
        <f>('FORMULARIO '!BJ1950)</f>
        <v>0</v>
      </c>
      <c r="S1912" s="86">
        <f>('FORMULARIO '!BK1950)</f>
        <v>5.5450405157627021</v>
      </c>
      <c r="T1912" s="86" t="b">
        <f>('FORMULARIO '!BL1950)</f>
        <v>0</v>
      </c>
      <c r="U1912" s="86" t="b">
        <f>('FORMULARIO '!BM1950)</f>
        <v>0</v>
      </c>
      <c r="V1912" s="86" t="b">
        <f>('FORMULARIO '!BN1950)</f>
        <v>0</v>
      </c>
      <c r="W1912" s="86" t="b">
        <f>('FORMULARIO '!BO1950)</f>
        <v>0</v>
      </c>
      <c r="X1912" s="86" t="b">
        <f>('FORMULARIO '!BP1950)</f>
        <v>0</v>
      </c>
      <c r="Y1912" s="86" t="b">
        <f>('FORMULARIO '!BQ1950)</f>
        <v>0</v>
      </c>
      <c r="Z1912" s="86">
        <f>('FORMULARIO '!BR1950)</f>
        <v>2.4644624514500899</v>
      </c>
    </row>
    <row r="1913" spans="1:26" x14ac:dyDescent="0.75">
      <c r="A1913" s="85" t="str">
        <f>_xlfn.CONCAT('FORMULARIO '!G1951,'FORMULARIO '!E1951,'FORMULARIO '!B1951,'FORMULARIO '!E1951,'FORMULARIO '!C1951,'FORMULARIO '!E1951,'FORMULARIO '!P1951)</f>
        <v>8172-Latex Experto y Homologos-Todocolor-Blanca</v>
      </c>
      <c r="B1913" s="85" t="str">
        <f t="shared" si="29"/>
        <v>8172-Latex Experto y Homologos-Todocolor-Blanca</v>
      </c>
      <c r="C1913" s="85" t="str">
        <f>('FORMULARIO '!G1951)</f>
        <v>8172</v>
      </c>
      <c r="D1913" s="75">
        <f>('FORMULARIO '!H1951)</f>
        <v>0</v>
      </c>
      <c r="E1913" s="75">
        <f>('FORMULARIO '!I1951)</f>
        <v>0</v>
      </c>
      <c r="F1913" s="75">
        <f>('FORMULARIO '!J1951)</f>
        <v>0</v>
      </c>
      <c r="G1913" s="75">
        <v>0</v>
      </c>
      <c r="H1913" s="75">
        <v>3785</v>
      </c>
      <c r="M1913" s="86" t="b">
        <f>('FORMULARIO '!BE1951)</f>
        <v>0</v>
      </c>
      <c r="N1913" s="86" t="b">
        <f>('FORMULARIO '!BF1951)</f>
        <v>0</v>
      </c>
      <c r="O1913" s="86" t="b">
        <f>('FORMULARIO '!BG1951)</f>
        <v>0</v>
      </c>
      <c r="P1913" s="86" t="b">
        <f>('FORMULARIO '!BH1951)</f>
        <v>0</v>
      </c>
      <c r="Q1913" s="86" t="b">
        <f>('FORMULARIO '!BI1951)</f>
        <v>0</v>
      </c>
      <c r="R1913" s="86" t="b">
        <f>('FORMULARIO '!BJ1951)</f>
        <v>0</v>
      </c>
      <c r="S1913" s="86">
        <f>('FORMULARIO '!BK1951)</f>
        <v>2.1564046450188288</v>
      </c>
      <c r="T1913" s="86" t="b">
        <f>('FORMULARIO '!BL1951)</f>
        <v>0</v>
      </c>
      <c r="U1913" s="86" t="b">
        <f>('FORMULARIO '!BM1951)</f>
        <v>0</v>
      </c>
      <c r="V1913" s="86" t="b">
        <f>('FORMULARIO '!BN1951)</f>
        <v>0</v>
      </c>
      <c r="W1913" s="86" t="b">
        <f>('FORMULARIO '!BO1951)</f>
        <v>0</v>
      </c>
      <c r="X1913" s="86" t="b">
        <f>('FORMULARIO '!BP1951)</f>
        <v>0</v>
      </c>
      <c r="Y1913" s="86" t="b">
        <f>('FORMULARIO '!BQ1951)</f>
        <v>0</v>
      </c>
      <c r="Z1913" s="86">
        <f>('FORMULARIO '!BR1951)</f>
        <v>1.8483468385875674</v>
      </c>
    </row>
    <row r="1914" spans="1:26" x14ac:dyDescent="0.75">
      <c r="A1914" s="85" t="str">
        <f>_xlfn.CONCAT('FORMULARIO '!G1952,'FORMULARIO '!E1952,'FORMULARIO '!B1952,'FORMULARIO '!E1952,'FORMULARIO '!C1952,'FORMULARIO '!E1952,'FORMULARIO '!P1952)</f>
        <v>8198-Latex Experto y Homologos-Todocolor-Intensa</v>
      </c>
      <c r="B1914" s="85" t="str">
        <f t="shared" si="29"/>
        <v>8198-Latex Experto y Homologos-Todocolor-Intensa</v>
      </c>
      <c r="C1914" s="85" t="str">
        <f>('FORMULARIO '!G1952)</f>
        <v>8198</v>
      </c>
      <c r="D1914" s="75">
        <f>('FORMULARIO '!H1952)</f>
        <v>0</v>
      </c>
      <c r="E1914" s="75">
        <f>('FORMULARIO '!I1952)</f>
        <v>0</v>
      </c>
      <c r="F1914" s="75">
        <f>('FORMULARIO '!J1952)</f>
        <v>0</v>
      </c>
      <c r="G1914" s="75">
        <v>0</v>
      </c>
      <c r="H1914" s="75">
        <v>3785</v>
      </c>
      <c r="M1914" s="86">
        <f>('FORMULARIO '!BE1952)</f>
        <v>3.0805780643126126</v>
      </c>
      <c r="N1914" s="86" t="b">
        <f>('FORMULARIO '!BF1952)</f>
        <v>0</v>
      </c>
      <c r="O1914" s="86" t="b">
        <f>('FORMULARIO '!BG1952)</f>
        <v>0</v>
      </c>
      <c r="P1914" s="86" t="b">
        <f>('FORMULARIO '!BH1952)</f>
        <v>0</v>
      </c>
      <c r="Q1914" s="86" t="b">
        <f>('FORMULARIO '!BI1952)</f>
        <v>0</v>
      </c>
      <c r="R1914" s="86" t="b">
        <f>('FORMULARIO '!BJ1952)</f>
        <v>0</v>
      </c>
      <c r="S1914" s="86">
        <f>('FORMULARIO '!BK1952)</f>
        <v>128.15204747540466</v>
      </c>
      <c r="T1914" s="86">
        <f>('FORMULARIO '!BL1952)</f>
        <v>61.303503479820982</v>
      </c>
      <c r="U1914" s="86" t="b">
        <f>('FORMULARIO '!BM1952)</f>
        <v>0</v>
      </c>
      <c r="V1914" s="86" t="b">
        <f>('FORMULARIO '!BN1952)</f>
        <v>0</v>
      </c>
      <c r="W1914" s="86" t="b">
        <f>('FORMULARIO '!BO1952)</f>
        <v>0</v>
      </c>
      <c r="X1914" s="86" t="b">
        <f>('FORMULARIO '!BP1952)</f>
        <v>0</v>
      </c>
      <c r="Y1914" s="86" t="b">
        <f>('FORMULARIO '!BQ1952)</f>
        <v>0</v>
      </c>
      <c r="Z1914" s="86" t="b">
        <f>('FORMULARIO '!BR1952)</f>
        <v>0</v>
      </c>
    </row>
    <row r="1915" spans="1:26" x14ac:dyDescent="0.75">
      <c r="A1915" s="85" t="str">
        <f>_xlfn.CONCAT('FORMULARIO '!G1953,'FORMULARIO '!E1953,'FORMULARIO '!B1953,'FORMULARIO '!E1953,'FORMULARIO '!C1953,'FORMULARIO '!E1953,'FORMULARIO '!P1953)</f>
        <v>8199-Latex Experto y Homologos-Todocolor-Intensa</v>
      </c>
      <c r="B1915" s="85" t="str">
        <f t="shared" si="29"/>
        <v>8199-Latex Experto y Homologos-Todocolor-Intensa</v>
      </c>
      <c r="C1915" s="85" t="str">
        <f>('FORMULARIO '!G1953)</f>
        <v>8199</v>
      </c>
      <c r="D1915" s="75">
        <f>('FORMULARIO '!H1953)</f>
        <v>0</v>
      </c>
      <c r="E1915" s="75">
        <f>('FORMULARIO '!I1953)</f>
        <v>0</v>
      </c>
      <c r="F1915" s="75">
        <f>('FORMULARIO '!J1953)</f>
        <v>0</v>
      </c>
      <c r="G1915" s="75">
        <v>0</v>
      </c>
      <c r="H1915" s="75">
        <v>3785</v>
      </c>
      <c r="M1915" s="86" t="b">
        <f>('FORMULARIO '!BE1953)</f>
        <v>0</v>
      </c>
      <c r="N1915" s="86" t="b">
        <f>('FORMULARIO '!BF1953)</f>
        <v>0</v>
      </c>
      <c r="O1915" s="86" t="b">
        <f>('FORMULARIO '!BG1953)</f>
        <v>0</v>
      </c>
      <c r="P1915" s="86" t="b">
        <f>('FORMULARIO '!BH1953)</f>
        <v>0</v>
      </c>
      <c r="Q1915" s="86" t="b">
        <f>('FORMULARIO '!BI1953)</f>
        <v>0</v>
      </c>
      <c r="R1915" s="86" t="b">
        <f>('FORMULARIO '!BJ1953)</f>
        <v>0</v>
      </c>
      <c r="S1915" s="86">
        <f>('FORMULARIO '!BK1953)</f>
        <v>64.384081544133608</v>
      </c>
      <c r="T1915" s="86">
        <f>('FORMULARIO '!BL1953)</f>
        <v>40.663630448926483</v>
      </c>
      <c r="U1915" s="86" t="b">
        <f>('FORMULARIO '!BM1953)</f>
        <v>0</v>
      </c>
      <c r="V1915" s="86" t="b">
        <f>('FORMULARIO '!BN1953)</f>
        <v>0</v>
      </c>
      <c r="W1915" s="86" t="b">
        <f>('FORMULARIO '!BO1953)</f>
        <v>0</v>
      </c>
      <c r="X1915" s="86" t="b">
        <f>('FORMULARIO '!BP1953)</f>
        <v>0</v>
      </c>
      <c r="Y1915" s="86" t="b">
        <f>('FORMULARIO '!BQ1953)</f>
        <v>0</v>
      </c>
      <c r="Z1915" s="86">
        <f>('FORMULARIO '!BR1953)</f>
        <v>1.8483468385875674</v>
      </c>
    </row>
    <row r="1916" spans="1:26" x14ac:dyDescent="0.75">
      <c r="A1916" s="85" t="str">
        <f>_xlfn.CONCAT('FORMULARIO '!G1954,'FORMULARIO '!E1954,'FORMULARIO '!B1954,'FORMULARIO '!E1954,'FORMULARIO '!C1954,'FORMULARIO '!E1954,'FORMULARIO '!P1954)</f>
        <v>8200-Latex Experto y Homologos-Todocolor-Media</v>
      </c>
      <c r="B1916" s="85" t="str">
        <f t="shared" si="29"/>
        <v>8200-Latex Experto y Homologos-Todocolor-Media</v>
      </c>
      <c r="C1916" s="85" t="str">
        <f>('FORMULARIO '!G1954)</f>
        <v>8200</v>
      </c>
      <c r="D1916" s="75">
        <f>('FORMULARIO '!H1954)</f>
        <v>0</v>
      </c>
      <c r="E1916" s="75">
        <f>('FORMULARIO '!I1954)</f>
        <v>0</v>
      </c>
      <c r="F1916" s="75">
        <f>('FORMULARIO '!J1954)</f>
        <v>0</v>
      </c>
      <c r="G1916" s="75">
        <v>0</v>
      </c>
      <c r="H1916" s="75">
        <v>3785</v>
      </c>
      <c r="M1916" s="86" t="b">
        <f>('FORMULARIO '!BE1954)</f>
        <v>0</v>
      </c>
      <c r="N1916" s="86" t="b">
        <f>('FORMULARIO '!BF1954)</f>
        <v>0</v>
      </c>
      <c r="O1916" s="86" t="b">
        <f>('FORMULARIO '!BG1954)</f>
        <v>0</v>
      </c>
      <c r="P1916" s="86" t="b">
        <f>('FORMULARIO '!BH1954)</f>
        <v>0</v>
      </c>
      <c r="Q1916" s="86" t="b">
        <f>('FORMULARIO '!BI1954)</f>
        <v>0</v>
      </c>
      <c r="R1916" s="86" t="b">
        <f>('FORMULARIO '!BJ1954)</f>
        <v>0</v>
      </c>
      <c r="S1916" s="86">
        <f>('FORMULARIO '!BK1954)</f>
        <v>58.530983221939636</v>
      </c>
      <c r="T1916" s="86">
        <f>('FORMULARIO '!BL1954)</f>
        <v>37.274994578182614</v>
      </c>
      <c r="U1916" s="86" t="b">
        <f>('FORMULARIO '!BM1954)</f>
        <v>0</v>
      </c>
      <c r="V1916" s="86" t="b">
        <f>('FORMULARIO '!BN1954)</f>
        <v>0</v>
      </c>
      <c r="W1916" s="86" t="b">
        <f>('FORMULARIO '!BO1954)</f>
        <v>0</v>
      </c>
      <c r="X1916" s="86" t="b">
        <f>('FORMULARIO '!BP1954)</f>
        <v>0</v>
      </c>
      <c r="Y1916" s="86" t="b">
        <f>('FORMULARIO '!BQ1954)</f>
        <v>0</v>
      </c>
      <c r="Z1916" s="86">
        <f>('FORMULARIO '!BR1954)</f>
        <v>15.402890321563063</v>
      </c>
    </row>
    <row r="1917" spans="1:26" x14ac:dyDescent="0.75">
      <c r="A1917" s="85" t="str">
        <f>_xlfn.CONCAT('FORMULARIO '!G1955,'FORMULARIO '!E1955,'FORMULARIO '!B1955,'FORMULARIO '!E1955,'FORMULARIO '!C1955,'FORMULARIO '!E1955,'FORMULARIO '!P1955)</f>
        <v>8201-Latex Experto y Homologos-Todocolor-Media</v>
      </c>
      <c r="B1917" s="85" t="str">
        <f t="shared" si="29"/>
        <v>8201-Latex Experto y Homologos-Todocolor-Media</v>
      </c>
      <c r="C1917" s="85" t="str">
        <f>('FORMULARIO '!G1955)</f>
        <v>8201</v>
      </c>
      <c r="D1917" s="75">
        <f>('FORMULARIO '!H1955)</f>
        <v>0</v>
      </c>
      <c r="E1917" s="75">
        <f>('FORMULARIO '!I1955)</f>
        <v>0</v>
      </c>
      <c r="F1917" s="75">
        <f>('FORMULARIO '!J1955)</f>
        <v>0</v>
      </c>
      <c r="G1917" s="75">
        <v>0</v>
      </c>
      <c r="H1917" s="75">
        <v>3785</v>
      </c>
      <c r="M1917" s="86" t="b">
        <f>('FORMULARIO '!BE1955)</f>
        <v>0</v>
      </c>
      <c r="N1917" s="86" t="b">
        <f>('FORMULARIO '!BF1955)</f>
        <v>0</v>
      </c>
      <c r="O1917" s="86" t="b">
        <f>('FORMULARIO '!BG1955)</f>
        <v>0</v>
      </c>
      <c r="P1917" s="86" t="b">
        <f>('FORMULARIO '!BH1955)</f>
        <v>0</v>
      </c>
      <c r="Q1917" s="86" t="b">
        <f>('FORMULARIO '!BI1955)</f>
        <v>0</v>
      </c>
      <c r="R1917" s="86" t="b">
        <f>('FORMULARIO '!BJ1955)</f>
        <v>0</v>
      </c>
      <c r="S1917" s="86">
        <f>('FORMULARIO '!BK1955)</f>
        <v>20.639873030894503</v>
      </c>
      <c r="T1917" s="86">
        <f>('FORMULARIO '!BL1955)</f>
        <v>13.862601289406756</v>
      </c>
      <c r="U1917" s="86" t="b">
        <f>('FORMULARIO '!BM1955)</f>
        <v>0</v>
      </c>
      <c r="V1917" s="86" t="b">
        <f>('FORMULARIO '!BN1955)</f>
        <v>0</v>
      </c>
      <c r="W1917" s="86" t="b">
        <f>('FORMULARIO '!BO1955)</f>
        <v>0</v>
      </c>
      <c r="X1917" s="86" t="b">
        <f>('FORMULARIO '!BP1955)</f>
        <v>0</v>
      </c>
      <c r="Y1917" s="86" t="b">
        <f>('FORMULARIO '!BQ1955)</f>
        <v>0</v>
      </c>
      <c r="Z1917" s="86">
        <f>('FORMULARIO '!BR1955)</f>
        <v>4.3128092900376576</v>
      </c>
    </row>
    <row r="1918" spans="1:26" x14ac:dyDescent="0.75">
      <c r="A1918" s="85" t="str">
        <f>_xlfn.CONCAT('FORMULARIO '!G1956,'FORMULARIO '!E1956,'FORMULARIO '!B1956,'FORMULARIO '!E1956,'FORMULARIO '!C1956,'FORMULARIO '!E1956,'FORMULARIO '!P1956)</f>
        <v>8202-Latex Experto y Homologos-Todocolor-Blanca</v>
      </c>
      <c r="B1918" s="85" t="str">
        <f t="shared" si="29"/>
        <v>8202-Latex Experto y Homologos-Todocolor-Blanca</v>
      </c>
      <c r="C1918" s="85" t="str">
        <f>('FORMULARIO '!G1956)</f>
        <v>8202</v>
      </c>
      <c r="D1918" s="75">
        <f>('FORMULARIO '!H1956)</f>
        <v>0</v>
      </c>
      <c r="E1918" s="75">
        <f>('FORMULARIO '!I1956)</f>
        <v>0</v>
      </c>
      <c r="F1918" s="75">
        <f>('FORMULARIO '!J1956)</f>
        <v>0</v>
      </c>
      <c r="G1918" s="75">
        <v>0</v>
      </c>
      <c r="H1918" s="75">
        <v>3785</v>
      </c>
      <c r="M1918" s="86" t="b">
        <f>('FORMULARIO '!BE1956)</f>
        <v>0</v>
      </c>
      <c r="N1918" s="86" t="b">
        <f>('FORMULARIO '!BF1956)</f>
        <v>0</v>
      </c>
      <c r="O1918" s="86">
        <f>('FORMULARIO '!BG1956)</f>
        <v>0.92417341929378372</v>
      </c>
      <c r="P1918" s="86" t="b">
        <f>('FORMULARIO '!BH1956)</f>
        <v>0</v>
      </c>
      <c r="Q1918" s="86" t="b">
        <f>('FORMULARIO '!BI1956)</f>
        <v>0</v>
      </c>
      <c r="R1918" s="86" t="b">
        <f>('FORMULARIO '!BJ1956)</f>
        <v>0</v>
      </c>
      <c r="S1918" s="86">
        <f>('FORMULARIO '!BK1956)</f>
        <v>17.867352773013153</v>
      </c>
      <c r="T1918" s="86">
        <f>('FORMULARIO '!BL1956)</f>
        <v>7.0853295479190086</v>
      </c>
      <c r="U1918" s="86" t="b">
        <f>('FORMULARIO '!BM1956)</f>
        <v>0</v>
      </c>
      <c r="V1918" s="86" t="b">
        <f>('FORMULARIO '!BN1956)</f>
        <v>0</v>
      </c>
      <c r="W1918" s="86" t="b">
        <f>('FORMULARIO '!BO1956)</f>
        <v>0</v>
      </c>
      <c r="X1918" s="86" t="b">
        <f>('FORMULARIO '!BP1956)</f>
        <v>0</v>
      </c>
      <c r="Y1918" s="86" t="b">
        <f>('FORMULARIO '!BQ1956)</f>
        <v>0</v>
      </c>
      <c r="Z1918" s="86" t="b">
        <f>('FORMULARIO '!BR1956)</f>
        <v>0</v>
      </c>
    </row>
    <row r="1919" spans="1:26" x14ac:dyDescent="0.75">
      <c r="A1919" s="85" t="str">
        <f>_xlfn.CONCAT('FORMULARIO '!G1957,'FORMULARIO '!E1957,'FORMULARIO '!B1957,'FORMULARIO '!E1957,'FORMULARIO '!C1957,'FORMULARIO '!E1957,'FORMULARIO '!P1957)</f>
        <v>8203-Latex Experto y Homologos-Todocolor-Blanca</v>
      </c>
      <c r="B1919" s="85" t="str">
        <f t="shared" si="29"/>
        <v>8203-Latex Experto y Homologos-Todocolor-Blanca</v>
      </c>
      <c r="C1919" s="85" t="str">
        <f>('FORMULARIO '!G1957)</f>
        <v>8203</v>
      </c>
      <c r="D1919" s="75">
        <f>('FORMULARIO '!H1957)</f>
        <v>0</v>
      </c>
      <c r="E1919" s="75">
        <f>('FORMULARIO '!I1957)</f>
        <v>0</v>
      </c>
      <c r="F1919" s="75">
        <f>('FORMULARIO '!J1957)</f>
        <v>0</v>
      </c>
      <c r="G1919" s="75">
        <v>0</v>
      </c>
      <c r="H1919" s="75">
        <v>3785</v>
      </c>
      <c r="M1919" s="86" t="b">
        <f>('FORMULARIO '!BE1957)</f>
        <v>0</v>
      </c>
      <c r="N1919" s="86" t="b">
        <f>('FORMULARIO '!BF1957)</f>
        <v>0</v>
      </c>
      <c r="O1919" s="86" t="b">
        <f>('FORMULARIO '!BG1957)</f>
        <v>0</v>
      </c>
      <c r="P1919" s="86" t="b">
        <f>('FORMULARIO '!BH1957)</f>
        <v>0</v>
      </c>
      <c r="Q1919" s="86" t="b">
        <f>('FORMULARIO '!BI1957)</f>
        <v>0</v>
      </c>
      <c r="R1919" s="86">
        <f>('FORMULARIO '!BJ1957)</f>
        <v>1.5402890321563063</v>
      </c>
      <c r="S1919" s="86">
        <f>('FORMULARIO '!BK1957)</f>
        <v>5.2369827093314418</v>
      </c>
      <c r="T1919" s="86">
        <f>('FORMULARIO '!BL1957)</f>
        <v>1.232231225725045</v>
      </c>
      <c r="U1919" s="86" t="b">
        <f>('FORMULARIO '!BM1957)</f>
        <v>0</v>
      </c>
      <c r="V1919" s="86" t="b">
        <f>('FORMULARIO '!BN1957)</f>
        <v>0</v>
      </c>
      <c r="W1919" s="86" t="b">
        <f>('FORMULARIO '!BO1957)</f>
        <v>0</v>
      </c>
      <c r="X1919" s="86" t="b">
        <f>('FORMULARIO '!BP1957)</f>
        <v>0</v>
      </c>
      <c r="Y1919" s="86" t="b">
        <f>('FORMULARIO '!BQ1957)</f>
        <v>0</v>
      </c>
      <c r="Z1919" s="86" t="b">
        <f>('FORMULARIO '!BR1957)</f>
        <v>0</v>
      </c>
    </row>
    <row r="1920" spans="1:26" x14ac:dyDescent="0.75">
      <c r="A1920" s="85" t="str">
        <f>_xlfn.CONCAT('FORMULARIO '!G1958,'FORMULARIO '!E1958,'FORMULARIO '!B1958,'FORMULARIO '!E1958,'FORMULARIO '!C1958,'FORMULARIO '!E1958,'FORMULARIO '!P1958)</f>
        <v>8204-Latex Experto y Homologos-Todocolor-Blanca</v>
      </c>
      <c r="B1920" s="85" t="str">
        <f t="shared" si="29"/>
        <v>8204-Latex Experto y Homologos-Todocolor-Blanca</v>
      </c>
      <c r="C1920" s="85" t="str">
        <f>('FORMULARIO '!G1958)</f>
        <v>8204</v>
      </c>
      <c r="D1920" s="75">
        <f>('FORMULARIO '!H1958)</f>
        <v>0</v>
      </c>
      <c r="E1920" s="75">
        <f>('FORMULARIO '!I1958)</f>
        <v>0</v>
      </c>
      <c r="F1920" s="75">
        <f>('FORMULARIO '!J1958)</f>
        <v>0</v>
      </c>
      <c r="G1920" s="75">
        <v>0</v>
      </c>
      <c r="H1920" s="75">
        <v>3785</v>
      </c>
      <c r="M1920" s="86" t="b">
        <f>('FORMULARIO '!BE1958)</f>
        <v>0</v>
      </c>
      <c r="N1920" s="86" t="b">
        <f>('FORMULARIO '!BF1958)</f>
        <v>0</v>
      </c>
      <c r="O1920" s="86" t="b">
        <f>('FORMULARIO '!BG1958)</f>
        <v>0</v>
      </c>
      <c r="P1920" s="86" t="b">
        <f>('FORMULARIO '!BH1958)</f>
        <v>0</v>
      </c>
      <c r="Q1920" s="86" t="b">
        <f>('FORMULARIO '!BI1958)</f>
        <v>0</v>
      </c>
      <c r="R1920" s="86" t="b">
        <f>('FORMULARIO '!BJ1958)</f>
        <v>0</v>
      </c>
      <c r="S1920" s="86">
        <f>('FORMULARIO '!BK1958)</f>
        <v>0.61611561286252248</v>
      </c>
      <c r="T1920" s="86">
        <f>('FORMULARIO '!BL1958)</f>
        <v>0.30805780643126124</v>
      </c>
      <c r="U1920" s="86" t="b">
        <f>('FORMULARIO '!BM1958)</f>
        <v>0</v>
      </c>
      <c r="V1920" s="86" t="b">
        <f>('FORMULARIO '!BN1958)</f>
        <v>0</v>
      </c>
      <c r="W1920" s="86" t="b">
        <f>('FORMULARIO '!BO1958)</f>
        <v>0</v>
      </c>
      <c r="X1920" s="86" t="b">
        <f>('FORMULARIO '!BP1958)</f>
        <v>0</v>
      </c>
      <c r="Y1920" s="86" t="b">
        <f>('FORMULARIO '!BQ1958)</f>
        <v>0</v>
      </c>
      <c r="Z1920" s="86" t="b">
        <f>('FORMULARIO '!BR1958)</f>
        <v>0</v>
      </c>
    </row>
    <row r="1921" spans="1:26" x14ac:dyDescent="0.75">
      <c r="A1921" s="85" t="str">
        <f>_xlfn.CONCAT('FORMULARIO '!G1959,'FORMULARIO '!E1959,'FORMULARIO '!B1959,'FORMULARIO '!E1959,'FORMULARIO '!C1959,'FORMULARIO '!E1959,'FORMULARIO '!P1959)</f>
        <v>8206-Latex Experto y Homologos-Todocolor-Intensa</v>
      </c>
      <c r="B1921" s="85" t="str">
        <f t="shared" si="29"/>
        <v>8206-Latex Experto y Homologos-Todocolor-Intensa</v>
      </c>
      <c r="C1921" s="85" t="str">
        <f>('FORMULARIO '!G1959)</f>
        <v>8206</v>
      </c>
      <c r="D1921" s="75">
        <f>('FORMULARIO '!H1959)</f>
        <v>0</v>
      </c>
      <c r="E1921" s="75">
        <f>('FORMULARIO '!I1959)</f>
        <v>0</v>
      </c>
      <c r="F1921" s="75">
        <f>('FORMULARIO '!J1959)</f>
        <v>0</v>
      </c>
      <c r="G1921" s="75">
        <v>0</v>
      </c>
      <c r="H1921" s="75">
        <v>3785</v>
      </c>
      <c r="M1921" s="86" t="b">
        <f>('FORMULARIO '!BE1959)</f>
        <v>0</v>
      </c>
      <c r="N1921" s="86" t="b">
        <f>('FORMULARIO '!BF1959)</f>
        <v>0</v>
      </c>
      <c r="O1921" s="86" t="b">
        <f>('FORMULARIO '!BG1959)</f>
        <v>0</v>
      </c>
      <c r="P1921" s="86">
        <f>('FORMULARIO '!BH1959)</f>
        <v>7.3933873543502697</v>
      </c>
      <c r="Q1921" s="86" t="b">
        <f>('FORMULARIO '!BI1959)</f>
        <v>0</v>
      </c>
      <c r="R1921" s="86" t="b">
        <f>('FORMULARIO '!BJ1959)</f>
        <v>0</v>
      </c>
      <c r="S1921" s="86" t="b">
        <f>('FORMULARIO '!BK1959)</f>
        <v>0</v>
      </c>
      <c r="T1921" s="86">
        <f>('FORMULARIO '!BL1959)</f>
        <v>60.687387866958467</v>
      </c>
      <c r="U1921" s="86" t="b">
        <f>('FORMULARIO '!BM1959)</f>
        <v>0</v>
      </c>
      <c r="V1921" s="86">
        <f>('FORMULARIO '!BN1959)</f>
        <v>48.365075609708015</v>
      </c>
      <c r="W1921" s="86" t="b">
        <f>('FORMULARIO '!BO1959)</f>
        <v>0</v>
      </c>
      <c r="X1921" s="86" t="b">
        <f>('FORMULARIO '!BP1959)</f>
        <v>0</v>
      </c>
      <c r="Y1921" s="86" t="b">
        <f>('FORMULARIO '!BQ1959)</f>
        <v>0</v>
      </c>
      <c r="Z1921" s="86" t="b">
        <f>('FORMULARIO '!BR1959)</f>
        <v>0</v>
      </c>
    </row>
    <row r="1922" spans="1:26" x14ac:dyDescent="0.75">
      <c r="A1922" s="85" t="str">
        <f>_xlfn.CONCAT('FORMULARIO '!G1960,'FORMULARIO '!E1960,'FORMULARIO '!B1960,'FORMULARIO '!E1960,'FORMULARIO '!C1960,'FORMULARIO '!E1960,'FORMULARIO '!P1960)</f>
        <v>8207-Latex Experto y Homologos-Todocolor-Intensa</v>
      </c>
      <c r="B1922" s="85" t="str">
        <f t="shared" si="29"/>
        <v>8207-Latex Experto y Homologos-Todocolor-Intensa</v>
      </c>
      <c r="C1922" s="85" t="str">
        <f>('FORMULARIO '!G1960)</f>
        <v>8207</v>
      </c>
      <c r="D1922" s="75">
        <f>('FORMULARIO '!H1960)</f>
        <v>0</v>
      </c>
      <c r="E1922" s="75">
        <f>('FORMULARIO '!I1960)</f>
        <v>0</v>
      </c>
      <c r="F1922" s="75">
        <f>('FORMULARIO '!J1960)</f>
        <v>0</v>
      </c>
      <c r="G1922" s="75">
        <v>0</v>
      </c>
      <c r="H1922" s="75">
        <v>3785</v>
      </c>
      <c r="M1922" s="86" t="b">
        <f>('FORMULARIO '!BE1960)</f>
        <v>0</v>
      </c>
      <c r="N1922" s="86" t="b">
        <f>('FORMULARIO '!BF1960)</f>
        <v>0</v>
      </c>
      <c r="O1922" s="86" t="b">
        <f>('FORMULARIO '!BG1960)</f>
        <v>0</v>
      </c>
      <c r="P1922" s="86">
        <f>('FORMULARIO '!BH1960)</f>
        <v>3.0805780643126126</v>
      </c>
      <c r="Q1922" s="86" t="b">
        <f>('FORMULARIO '!BI1960)</f>
        <v>0</v>
      </c>
      <c r="R1922" s="86" t="b">
        <f>('FORMULARIO '!BJ1960)</f>
        <v>0</v>
      </c>
      <c r="S1922" s="86" t="b">
        <f>('FORMULARIO '!BK1960)</f>
        <v>0</v>
      </c>
      <c r="T1922" s="86">
        <f>('FORMULARIO '!BL1960)</f>
        <v>32.038011868851164</v>
      </c>
      <c r="U1922" s="86" t="b">
        <f>('FORMULARIO '!BM1960)</f>
        <v>0</v>
      </c>
      <c r="V1922" s="86">
        <f>('FORMULARIO '!BN1960)</f>
        <v>24.952682320932162</v>
      </c>
      <c r="W1922" s="86" t="b">
        <f>('FORMULARIO '!BO1960)</f>
        <v>0</v>
      </c>
      <c r="X1922" s="86" t="b">
        <f>('FORMULARIO '!BP1960)</f>
        <v>0</v>
      </c>
      <c r="Y1922" s="86" t="b">
        <f>('FORMULARIO '!BQ1960)</f>
        <v>0</v>
      </c>
      <c r="Z1922" s="86" t="b">
        <f>('FORMULARIO '!BR1960)</f>
        <v>0</v>
      </c>
    </row>
    <row r="1923" spans="1:26" x14ac:dyDescent="0.75">
      <c r="A1923" s="85" t="str">
        <f>_xlfn.CONCAT('FORMULARIO '!G1961,'FORMULARIO '!E1961,'FORMULARIO '!B1961,'FORMULARIO '!E1961,'FORMULARIO '!C1961,'FORMULARIO '!E1961,'FORMULARIO '!P1961)</f>
        <v>8208-Latex Experto y Homologos-Todocolor-Media</v>
      </c>
      <c r="B1923" s="85" t="str">
        <f t="shared" ref="B1923:B1986" si="30">(A1923)</f>
        <v>8208-Latex Experto y Homologos-Todocolor-Media</v>
      </c>
      <c r="C1923" s="85" t="str">
        <f>('FORMULARIO '!G1961)</f>
        <v>8208</v>
      </c>
      <c r="D1923" s="75">
        <f>('FORMULARIO '!H1961)</f>
        <v>0</v>
      </c>
      <c r="E1923" s="75">
        <f>('FORMULARIO '!I1961)</f>
        <v>0</v>
      </c>
      <c r="F1923" s="75">
        <f>('FORMULARIO '!J1961)</f>
        <v>0</v>
      </c>
      <c r="G1923" s="75">
        <v>0</v>
      </c>
      <c r="H1923" s="75">
        <v>3785</v>
      </c>
      <c r="M1923" s="86" t="b">
        <f>('FORMULARIO '!BE1961)</f>
        <v>0</v>
      </c>
      <c r="N1923" s="86" t="b">
        <f>('FORMULARIO '!BF1961)</f>
        <v>0</v>
      </c>
      <c r="O1923" s="86" t="b">
        <f>('FORMULARIO '!BG1961)</f>
        <v>0</v>
      </c>
      <c r="P1923" s="86" t="b">
        <f>('FORMULARIO '!BH1961)</f>
        <v>0</v>
      </c>
      <c r="Q1923" s="86" t="b">
        <f>('FORMULARIO '!BI1961)</f>
        <v>0</v>
      </c>
      <c r="R1923" s="86" t="b">
        <f>('FORMULARIO '!BJ1961)</f>
        <v>0</v>
      </c>
      <c r="S1923" s="86" t="b">
        <f>('FORMULARIO '!BK1961)</f>
        <v>0</v>
      </c>
      <c r="T1923" s="86">
        <f>('FORMULARIO '!BL1961)</f>
        <v>34.50247432030126</v>
      </c>
      <c r="U1923" s="86" t="b">
        <f>('FORMULARIO '!BM1961)</f>
        <v>0</v>
      </c>
      <c r="V1923" s="86">
        <f>('FORMULARIO '!BN1961)</f>
        <v>18.175410579444414</v>
      </c>
      <c r="W1923" s="86" t="b">
        <f>('FORMULARIO '!BO1961)</f>
        <v>0</v>
      </c>
      <c r="X1923" s="86" t="b">
        <f>('FORMULARIO '!BP1961)</f>
        <v>0</v>
      </c>
      <c r="Y1923" s="86" t="b">
        <f>('FORMULARIO '!BQ1961)</f>
        <v>0</v>
      </c>
      <c r="Z1923" s="86">
        <f>('FORMULARIO '!BR1961)</f>
        <v>21.255988643757025</v>
      </c>
    </row>
    <row r="1924" spans="1:26" x14ac:dyDescent="0.75">
      <c r="A1924" s="85" t="str">
        <f>_xlfn.CONCAT('FORMULARIO '!G1962,'FORMULARIO '!E1962,'FORMULARIO '!B1962,'FORMULARIO '!E1962,'FORMULARIO '!C1962,'FORMULARIO '!E1962,'FORMULARIO '!P1962)</f>
        <v>8209-Latex Experto y Homologos-Todocolor-Media</v>
      </c>
      <c r="B1924" s="85" t="str">
        <f t="shared" si="30"/>
        <v>8209-Latex Experto y Homologos-Todocolor-Media</v>
      </c>
      <c r="C1924" s="85" t="str">
        <f>('FORMULARIO '!G1962)</f>
        <v>8209</v>
      </c>
      <c r="D1924" s="75">
        <f>('FORMULARIO '!H1962)</f>
        <v>0</v>
      </c>
      <c r="E1924" s="75">
        <f>('FORMULARIO '!I1962)</f>
        <v>0</v>
      </c>
      <c r="F1924" s="75">
        <f>('FORMULARIO '!J1962)</f>
        <v>0</v>
      </c>
      <c r="G1924" s="75">
        <v>0</v>
      </c>
      <c r="H1924" s="75">
        <v>3785</v>
      </c>
      <c r="M1924" s="86" t="b">
        <f>('FORMULARIO '!BE1962)</f>
        <v>0</v>
      </c>
      <c r="N1924" s="86" t="b">
        <f>('FORMULARIO '!BF1962)</f>
        <v>0</v>
      </c>
      <c r="O1924" s="86" t="b">
        <f>('FORMULARIO '!BG1962)</f>
        <v>0</v>
      </c>
      <c r="P1924" s="86" t="b">
        <f>('FORMULARIO '!BH1962)</f>
        <v>0</v>
      </c>
      <c r="Q1924" s="86" t="b">
        <f>('FORMULARIO '!BI1962)</f>
        <v>0</v>
      </c>
      <c r="R1924" s="86" t="b">
        <f>('FORMULARIO '!BJ1962)</f>
        <v>0</v>
      </c>
      <c r="S1924" s="86" t="b">
        <f>('FORMULARIO '!BK1962)</f>
        <v>0</v>
      </c>
      <c r="T1924" s="86">
        <f>('FORMULARIO '!BL1962)</f>
        <v>12.32231225725045</v>
      </c>
      <c r="U1924" s="86" t="b">
        <f>('FORMULARIO '!BM1962)</f>
        <v>0</v>
      </c>
      <c r="V1924" s="86">
        <f>('FORMULARIO '!BN1962)</f>
        <v>6.4692139350564863</v>
      </c>
      <c r="W1924" s="86" t="b">
        <f>('FORMULARIO '!BO1962)</f>
        <v>0</v>
      </c>
      <c r="X1924" s="86" t="b">
        <f>('FORMULARIO '!BP1962)</f>
        <v>0</v>
      </c>
      <c r="Y1924" s="86" t="b">
        <f>('FORMULARIO '!BQ1962)</f>
        <v>0</v>
      </c>
      <c r="Z1924" s="86">
        <f>('FORMULARIO '!BR1962)</f>
        <v>8.0095029672127911</v>
      </c>
    </row>
    <row r="1925" spans="1:26" x14ac:dyDescent="0.75">
      <c r="A1925" s="85" t="str">
        <f>_xlfn.CONCAT('FORMULARIO '!G1963,'FORMULARIO '!E1963,'FORMULARIO '!B1963,'FORMULARIO '!E1963,'FORMULARIO '!C1963,'FORMULARIO '!E1963,'FORMULARIO '!P1963)</f>
        <v>8210-Latex Experto y Homologos-Todocolor-Blanca</v>
      </c>
      <c r="B1925" s="85" t="str">
        <f t="shared" si="30"/>
        <v>8210-Latex Experto y Homologos-Todocolor-Blanca</v>
      </c>
      <c r="C1925" s="85" t="str">
        <f>('FORMULARIO '!G1963)</f>
        <v>8210</v>
      </c>
      <c r="D1925" s="75">
        <f>('FORMULARIO '!H1963)</f>
        <v>0</v>
      </c>
      <c r="E1925" s="75">
        <f>('FORMULARIO '!I1963)</f>
        <v>0</v>
      </c>
      <c r="F1925" s="75">
        <f>('FORMULARIO '!J1963)</f>
        <v>0</v>
      </c>
      <c r="G1925" s="75">
        <v>0</v>
      </c>
      <c r="H1925" s="75">
        <v>3785</v>
      </c>
      <c r="M1925" s="86" t="b">
        <f>('FORMULARIO '!BE1963)</f>
        <v>0</v>
      </c>
      <c r="N1925" s="86" t="b">
        <f>('FORMULARIO '!BF1963)</f>
        <v>0</v>
      </c>
      <c r="O1925" s="86" t="b">
        <f>('FORMULARIO '!BG1963)</f>
        <v>0</v>
      </c>
      <c r="P1925" s="86">
        <f>('FORMULARIO '!BH1963)</f>
        <v>2.1564046450188288</v>
      </c>
      <c r="Q1925" s="86" t="b">
        <f>('FORMULARIO '!BI1963)</f>
        <v>0</v>
      </c>
      <c r="R1925" s="86">
        <f>('FORMULARIO '!BJ1963)</f>
        <v>6.7772717414877475</v>
      </c>
      <c r="S1925" s="86" t="b">
        <f>('FORMULARIO '!BK1963)</f>
        <v>0</v>
      </c>
      <c r="T1925" s="86" t="b">
        <f>('FORMULARIO '!BL1963)</f>
        <v>0</v>
      </c>
      <c r="U1925" s="86" t="b">
        <f>('FORMULARIO '!BM1963)</f>
        <v>0</v>
      </c>
      <c r="V1925" s="86">
        <f>('FORMULARIO '!BN1963)</f>
        <v>8.9336763865065763</v>
      </c>
      <c r="W1925" s="86" t="b">
        <f>('FORMULARIO '!BO1963)</f>
        <v>0</v>
      </c>
      <c r="X1925" s="86" t="b">
        <f>('FORMULARIO '!BP1963)</f>
        <v>0</v>
      </c>
      <c r="Y1925" s="86" t="b">
        <f>('FORMULARIO '!BQ1963)</f>
        <v>0</v>
      </c>
      <c r="Z1925" s="86" t="b">
        <f>('FORMULARIO '!BR1963)</f>
        <v>0</v>
      </c>
    </row>
    <row r="1926" spans="1:26" x14ac:dyDescent="0.75">
      <c r="A1926" s="85" t="str">
        <f>_xlfn.CONCAT('FORMULARIO '!G1964,'FORMULARIO '!E1964,'FORMULARIO '!B1964,'FORMULARIO '!E1964,'FORMULARIO '!C1964,'FORMULARIO '!E1964,'FORMULARIO '!P1964)</f>
        <v>8211-Latex Experto y Homologos-Todocolor-Blanca</v>
      </c>
      <c r="B1926" s="85" t="str">
        <f t="shared" si="30"/>
        <v>8211-Latex Experto y Homologos-Todocolor-Blanca</v>
      </c>
      <c r="C1926" s="85" t="str">
        <f>('FORMULARIO '!G1964)</f>
        <v>8211</v>
      </c>
      <c r="D1926" s="75">
        <f>('FORMULARIO '!H1964)</f>
        <v>0</v>
      </c>
      <c r="E1926" s="75">
        <f>('FORMULARIO '!I1964)</f>
        <v>0</v>
      </c>
      <c r="F1926" s="75">
        <f>('FORMULARIO '!J1964)</f>
        <v>0</v>
      </c>
      <c r="G1926" s="75">
        <v>0</v>
      </c>
      <c r="H1926" s="75">
        <v>3785</v>
      </c>
      <c r="M1926" s="86" t="b">
        <f>('FORMULARIO '!BE1964)</f>
        <v>0</v>
      </c>
      <c r="N1926" s="86" t="b">
        <f>('FORMULARIO '!BF1964)</f>
        <v>0</v>
      </c>
      <c r="O1926" s="86" t="b">
        <f>('FORMULARIO '!BG1964)</f>
        <v>0</v>
      </c>
      <c r="P1926" s="86" t="b">
        <f>('FORMULARIO '!BH1964)</f>
        <v>0</v>
      </c>
      <c r="Q1926" s="86" t="b">
        <f>('FORMULARIO '!BI1964)</f>
        <v>0</v>
      </c>
      <c r="R1926" s="86">
        <f>('FORMULARIO '!BJ1964)</f>
        <v>3.6966936771751349</v>
      </c>
      <c r="S1926" s="86" t="b">
        <f>('FORMULARIO '!BK1964)</f>
        <v>0</v>
      </c>
      <c r="T1926" s="86" t="b">
        <f>('FORMULARIO '!BL1964)</f>
        <v>0</v>
      </c>
      <c r="U1926" s="86" t="b">
        <f>('FORMULARIO '!BM1964)</f>
        <v>0</v>
      </c>
      <c r="V1926" s="86">
        <f>('FORMULARIO '!BN1964)</f>
        <v>0.92417341929378372</v>
      </c>
      <c r="W1926" s="86" t="b">
        <f>('FORMULARIO '!BO1964)</f>
        <v>0</v>
      </c>
      <c r="X1926" s="86" t="b">
        <f>('FORMULARIO '!BP1964)</f>
        <v>0</v>
      </c>
      <c r="Y1926" s="86" t="b">
        <f>('FORMULARIO '!BQ1964)</f>
        <v>0</v>
      </c>
      <c r="Z1926" s="86">
        <f>('FORMULARIO '!BR1964)</f>
        <v>3.6966936771751349</v>
      </c>
    </row>
    <row r="1927" spans="1:26" x14ac:dyDescent="0.75">
      <c r="A1927" s="85" t="str">
        <f>_xlfn.CONCAT('FORMULARIO '!G1965,'FORMULARIO '!E1965,'FORMULARIO '!B1965,'FORMULARIO '!E1965,'FORMULARIO '!C1965,'FORMULARIO '!E1965,'FORMULARIO '!P1965)</f>
        <v>8212-Latex Experto y Homologos-Todocolor-Blanca</v>
      </c>
      <c r="B1927" s="85" t="str">
        <f t="shared" si="30"/>
        <v>8212-Latex Experto y Homologos-Todocolor-Blanca</v>
      </c>
      <c r="C1927" s="85" t="str">
        <f>('FORMULARIO '!G1965)</f>
        <v>8212</v>
      </c>
      <c r="D1927" s="75">
        <f>('FORMULARIO '!H1965)</f>
        <v>0</v>
      </c>
      <c r="E1927" s="75">
        <f>('FORMULARIO '!I1965)</f>
        <v>0</v>
      </c>
      <c r="F1927" s="75">
        <f>('FORMULARIO '!J1965)</f>
        <v>0</v>
      </c>
      <c r="G1927" s="75">
        <v>0</v>
      </c>
      <c r="H1927" s="75">
        <v>3785</v>
      </c>
      <c r="M1927" s="86" t="b">
        <f>('FORMULARIO '!BE1965)</f>
        <v>0</v>
      </c>
      <c r="N1927" s="86" t="b">
        <f>('FORMULARIO '!BF1965)</f>
        <v>0</v>
      </c>
      <c r="O1927" s="86" t="b">
        <f>('FORMULARIO '!BG1965)</f>
        <v>0</v>
      </c>
      <c r="P1927" s="86" t="b">
        <f>('FORMULARIO '!BH1965)</f>
        <v>0</v>
      </c>
      <c r="Q1927" s="86" t="b">
        <f>('FORMULARIO '!BI1965)</f>
        <v>0</v>
      </c>
      <c r="R1927" s="86">
        <f>('FORMULARIO '!BJ1965)</f>
        <v>1.8483468385875674</v>
      </c>
      <c r="S1927" s="86" t="b">
        <f>('FORMULARIO '!BK1965)</f>
        <v>0</v>
      </c>
      <c r="T1927" s="86" t="b">
        <f>('FORMULARIO '!BL1965)</f>
        <v>0</v>
      </c>
      <c r="U1927" s="86" t="b">
        <f>('FORMULARIO '!BM1965)</f>
        <v>0</v>
      </c>
      <c r="V1927" s="86">
        <f>('FORMULARIO '!BN1965)</f>
        <v>0.30805780643126124</v>
      </c>
      <c r="W1927" s="86" t="b">
        <f>('FORMULARIO '!BO1965)</f>
        <v>0</v>
      </c>
      <c r="X1927" s="86" t="b">
        <f>('FORMULARIO '!BP1965)</f>
        <v>0</v>
      </c>
      <c r="Y1927" s="86" t="b">
        <f>('FORMULARIO '!BQ1965)</f>
        <v>0</v>
      </c>
      <c r="Z1927" s="86">
        <f>('FORMULARIO '!BR1965)</f>
        <v>1.8483468385875674</v>
      </c>
    </row>
    <row r="1928" spans="1:26" x14ac:dyDescent="0.75">
      <c r="A1928" s="85" t="str">
        <f>_xlfn.CONCAT('FORMULARIO '!G1966,'FORMULARIO '!E1966,'FORMULARIO '!B1966,'FORMULARIO '!E1966,'FORMULARIO '!C1966,'FORMULARIO '!E1966,'FORMULARIO '!P1966)</f>
        <v>8214-Latex Experto y Homologos-Todocolor-Intensa</v>
      </c>
      <c r="B1928" s="85" t="str">
        <f t="shared" si="30"/>
        <v>8214-Latex Experto y Homologos-Todocolor-Intensa</v>
      </c>
      <c r="C1928" s="85" t="str">
        <f>('FORMULARIO '!G1966)</f>
        <v>8214</v>
      </c>
      <c r="D1928" s="75">
        <f>('FORMULARIO '!H1966)</f>
        <v>0</v>
      </c>
      <c r="E1928" s="75">
        <f>('FORMULARIO '!I1966)</f>
        <v>0</v>
      </c>
      <c r="F1928" s="75">
        <f>('FORMULARIO '!J1966)</f>
        <v>0</v>
      </c>
      <c r="G1928" s="75">
        <v>0</v>
      </c>
      <c r="H1928" s="75">
        <v>3785</v>
      </c>
      <c r="M1928" s="86" t="b">
        <f>('FORMULARIO '!BE1966)</f>
        <v>0</v>
      </c>
      <c r="N1928" s="86" t="b">
        <f>('FORMULARIO '!BF1966)</f>
        <v>0</v>
      </c>
      <c r="O1928" s="86" t="b">
        <f>('FORMULARIO '!BG1966)</f>
        <v>0</v>
      </c>
      <c r="P1928" s="86" t="b">
        <f>('FORMULARIO '!BH1966)</f>
        <v>0</v>
      </c>
      <c r="Q1928" s="86" t="b">
        <f>('FORMULARIO '!BI1966)</f>
        <v>0</v>
      </c>
      <c r="R1928" s="86">
        <f>('FORMULARIO '!BJ1966)</f>
        <v>19.407641805169458</v>
      </c>
      <c r="S1928" s="86" t="b">
        <f>('FORMULARIO '!BK1966)</f>
        <v>0</v>
      </c>
      <c r="T1928" s="86">
        <f>('FORMULARIO '!BL1966)</f>
        <v>78.862798446402877</v>
      </c>
      <c r="U1928" s="86" t="b">
        <f>('FORMULARIO '!BM1966)</f>
        <v>0</v>
      </c>
      <c r="V1928" s="86">
        <f>('FORMULARIO '!BN1966)</f>
        <v>33.270243094576216</v>
      </c>
      <c r="W1928" s="86" t="b">
        <f>('FORMULARIO '!BO1966)</f>
        <v>0</v>
      </c>
      <c r="X1928" s="86" t="b">
        <f>('FORMULARIO '!BP1966)</f>
        <v>0</v>
      </c>
      <c r="Y1928" s="86" t="b">
        <f>('FORMULARIO '!BQ1966)</f>
        <v>0</v>
      </c>
      <c r="Z1928" s="86" t="b">
        <f>('FORMULARIO '!BR1966)</f>
        <v>0</v>
      </c>
    </row>
    <row r="1929" spans="1:26" x14ac:dyDescent="0.75">
      <c r="A1929" s="85" t="str">
        <f>_xlfn.CONCAT('FORMULARIO '!G1967,'FORMULARIO '!E1967,'FORMULARIO '!B1967,'FORMULARIO '!E1967,'FORMULARIO '!C1967,'FORMULARIO '!E1967,'FORMULARIO '!P1967)</f>
        <v>8215-Latex Experto y Homologos-Todocolor-Intensa</v>
      </c>
      <c r="B1929" s="85" t="str">
        <f t="shared" si="30"/>
        <v>8215-Latex Experto y Homologos-Todocolor-Intensa</v>
      </c>
      <c r="C1929" s="85" t="str">
        <f>('FORMULARIO '!G1967)</f>
        <v>8215</v>
      </c>
      <c r="D1929" s="75">
        <f>('FORMULARIO '!H1967)</f>
        <v>0</v>
      </c>
      <c r="E1929" s="75">
        <f>('FORMULARIO '!I1967)</f>
        <v>0</v>
      </c>
      <c r="F1929" s="75">
        <f>('FORMULARIO '!J1967)</f>
        <v>0</v>
      </c>
      <c r="G1929" s="75">
        <v>0</v>
      </c>
      <c r="H1929" s="75">
        <v>3785</v>
      </c>
      <c r="M1929" s="86" t="b">
        <f>('FORMULARIO '!BE1967)</f>
        <v>0</v>
      </c>
      <c r="N1929" s="86" t="b">
        <f>('FORMULARIO '!BF1967)</f>
        <v>0</v>
      </c>
      <c r="O1929" s="86" t="b">
        <f>('FORMULARIO '!BG1967)</f>
        <v>0</v>
      </c>
      <c r="P1929" s="86" t="b">
        <f>('FORMULARIO '!BH1967)</f>
        <v>0</v>
      </c>
      <c r="Q1929" s="86" t="b">
        <f>('FORMULARIO '!BI1967)</f>
        <v>0</v>
      </c>
      <c r="R1929" s="86" t="b">
        <f>('FORMULARIO '!BJ1967)</f>
        <v>0</v>
      </c>
      <c r="S1929" s="86" t="b">
        <f>('FORMULARIO '!BK1967)</f>
        <v>0</v>
      </c>
      <c r="T1929" s="86">
        <f>('FORMULARIO '!BL1967)</f>
        <v>37.583052384613872</v>
      </c>
      <c r="U1929" s="86">
        <f>('FORMULARIO '!BM1967)</f>
        <v>3.0805780643126126</v>
      </c>
      <c r="V1929" s="86">
        <f>('FORMULARIO '!BN1967)</f>
        <v>15.402890321563063</v>
      </c>
      <c r="W1929" s="86" t="b">
        <f>('FORMULARIO '!BO1967)</f>
        <v>0</v>
      </c>
      <c r="X1929" s="86" t="b">
        <f>('FORMULARIO '!BP1967)</f>
        <v>0</v>
      </c>
      <c r="Y1929" s="86" t="b">
        <f>('FORMULARIO '!BQ1967)</f>
        <v>0</v>
      </c>
      <c r="Z1929" s="86" t="b">
        <f>('FORMULARIO '!BR1967)</f>
        <v>0</v>
      </c>
    </row>
    <row r="1930" spans="1:26" x14ac:dyDescent="0.75">
      <c r="A1930" s="85" t="str">
        <f>_xlfn.CONCAT('FORMULARIO '!G1968,'FORMULARIO '!E1968,'FORMULARIO '!B1968,'FORMULARIO '!E1968,'FORMULARIO '!C1968,'FORMULARIO '!E1968,'FORMULARIO '!P1968)</f>
        <v>8216-Latex Experto y Homologos-Todocolor-Media</v>
      </c>
      <c r="B1930" s="85" t="str">
        <f t="shared" si="30"/>
        <v>8216-Latex Experto y Homologos-Todocolor-Media</v>
      </c>
      <c r="C1930" s="85" t="str">
        <f>('FORMULARIO '!G1968)</f>
        <v>8216</v>
      </c>
      <c r="D1930" s="75">
        <f>('FORMULARIO '!H1968)</f>
        <v>0</v>
      </c>
      <c r="E1930" s="75">
        <f>('FORMULARIO '!I1968)</f>
        <v>0</v>
      </c>
      <c r="F1930" s="75">
        <f>('FORMULARIO '!J1968)</f>
        <v>0</v>
      </c>
      <c r="G1930" s="75">
        <v>0</v>
      </c>
      <c r="H1930" s="75">
        <v>3785</v>
      </c>
      <c r="M1930" s="86">
        <f>('FORMULARIO '!BE1968)</f>
        <v>9.2417341929378374</v>
      </c>
      <c r="N1930" s="86" t="b">
        <f>('FORMULARIO '!BF1968)</f>
        <v>0</v>
      </c>
      <c r="O1930" s="86" t="b">
        <f>('FORMULARIO '!BG1968)</f>
        <v>0</v>
      </c>
      <c r="P1930" s="86" t="b">
        <f>('FORMULARIO '!BH1968)</f>
        <v>0</v>
      </c>
      <c r="Q1930" s="86" t="b">
        <f>('FORMULARIO '!BI1968)</f>
        <v>0</v>
      </c>
      <c r="R1930" s="86" t="b">
        <f>('FORMULARIO '!BJ1968)</f>
        <v>0</v>
      </c>
      <c r="S1930" s="86" t="b">
        <f>('FORMULARIO '!BK1968)</f>
        <v>0</v>
      </c>
      <c r="T1930" s="86">
        <f>('FORMULARIO '!BL1968)</f>
        <v>16.635121547288108</v>
      </c>
      <c r="U1930" s="86" t="b">
        <f>('FORMULARIO '!BM1968)</f>
        <v>0</v>
      </c>
      <c r="V1930" s="86" t="b">
        <f>('FORMULARIO '!BN1968)</f>
        <v>0</v>
      </c>
      <c r="W1930" s="86" t="b">
        <f>('FORMULARIO '!BO1968)</f>
        <v>0</v>
      </c>
      <c r="X1930" s="86" t="b">
        <f>('FORMULARIO '!BP1968)</f>
        <v>0</v>
      </c>
      <c r="Y1930" s="86" t="b">
        <f>('FORMULARIO '!BQ1968)</f>
        <v>0</v>
      </c>
      <c r="Z1930" s="86">
        <f>('FORMULARIO '!BR1968)</f>
        <v>40.663630448926483</v>
      </c>
    </row>
    <row r="1931" spans="1:26" x14ac:dyDescent="0.75">
      <c r="A1931" s="85" t="str">
        <f>_xlfn.CONCAT('FORMULARIO '!G1969,'FORMULARIO '!E1969,'FORMULARIO '!B1969,'FORMULARIO '!E1969,'FORMULARIO '!C1969,'FORMULARIO '!E1969,'FORMULARIO '!P1969)</f>
        <v>8217-Latex Experto y Homologos-Todocolor-Media</v>
      </c>
      <c r="B1931" s="85" t="str">
        <f t="shared" si="30"/>
        <v>8217-Latex Experto y Homologos-Todocolor-Media</v>
      </c>
      <c r="C1931" s="85" t="str">
        <f>('FORMULARIO '!G1969)</f>
        <v>8217</v>
      </c>
      <c r="D1931" s="75">
        <f>('FORMULARIO '!H1969)</f>
        <v>0</v>
      </c>
      <c r="E1931" s="75">
        <f>('FORMULARIO '!I1969)</f>
        <v>0</v>
      </c>
      <c r="F1931" s="75">
        <f>('FORMULARIO '!J1969)</f>
        <v>0</v>
      </c>
      <c r="G1931" s="75">
        <v>0</v>
      </c>
      <c r="H1931" s="75">
        <v>3785</v>
      </c>
      <c r="M1931" s="86">
        <f>('FORMULARIO '!BE1969)</f>
        <v>5.2369827093314418</v>
      </c>
      <c r="N1931" s="86" t="b">
        <f>('FORMULARIO '!BF1969)</f>
        <v>0</v>
      </c>
      <c r="O1931" s="86" t="b">
        <f>('FORMULARIO '!BG1969)</f>
        <v>0</v>
      </c>
      <c r="P1931" s="86" t="b">
        <f>('FORMULARIO '!BH1969)</f>
        <v>0</v>
      </c>
      <c r="Q1931" s="86" t="b">
        <f>('FORMULARIO '!BI1969)</f>
        <v>0</v>
      </c>
      <c r="R1931" s="86" t="b">
        <f>('FORMULARIO '!BJ1969)</f>
        <v>0</v>
      </c>
      <c r="S1931" s="86" t="b">
        <f>('FORMULARIO '!BK1969)</f>
        <v>0</v>
      </c>
      <c r="T1931" s="86">
        <f>('FORMULARIO '!BL1969)</f>
        <v>8.9336763865065763</v>
      </c>
      <c r="U1931" s="86" t="b">
        <f>('FORMULARIO '!BM1969)</f>
        <v>0</v>
      </c>
      <c r="V1931" s="86" t="b">
        <f>('FORMULARIO '!BN1969)</f>
        <v>0</v>
      </c>
      <c r="W1931" s="86" t="b">
        <f>('FORMULARIO '!BO1969)</f>
        <v>0</v>
      </c>
      <c r="X1931" s="86" t="b">
        <f>('FORMULARIO '!BP1969)</f>
        <v>0</v>
      </c>
      <c r="Y1931" s="86" t="b">
        <f>('FORMULARIO '!BQ1969)</f>
        <v>0</v>
      </c>
      <c r="Z1931" s="86">
        <f>('FORMULARIO '!BR1969)</f>
        <v>23.720451095207117</v>
      </c>
    </row>
    <row r="1932" spans="1:26" x14ac:dyDescent="0.75">
      <c r="A1932" s="85" t="str">
        <f>_xlfn.CONCAT('FORMULARIO '!G1970,'FORMULARIO '!E1970,'FORMULARIO '!B1970,'FORMULARIO '!E1970,'FORMULARIO '!C1970,'FORMULARIO '!E1970,'FORMULARIO '!P1970)</f>
        <v>8218-Latex Experto y Homologos-Todocolor-Blanca</v>
      </c>
      <c r="B1932" s="85" t="str">
        <f t="shared" si="30"/>
        <v>8218-Latex Experto y Homologos-Todocolor-Blanca</v>
      </c>
      <c r="C1932" s="85" t="str">
        <f>('FORMULARIO '!G1970)</f>
        <v>8218</v>
      </c>
      <c r="D1932" s="75">
        <f>('FORMULARIO '!H1970)</f>
        <v>0</v>
      </c>
      <c r="E1932" s="75">
        <f>('FORMULARIO '!I1970)</f>
        <v>0</v>
      </c>
      <c r="F1932" s="75">
        <f>('FORMULARIO '!J1970)</f>
        <v>0</v>
      </c>
      <c r="G1932" s="75">
        <v>0</v>
      </c>
      <c r="H1932" s="75">
        <v>3785</v>
      </c>
      <c r="M1932" s="86">
        <f>('FORMULARIO '!BE1970)</f>
        <v>1.5402890321563063</v>
      </c>
      <c r="N1932" s="86" t="b">
        <f>('FORMULARIO '!BF1970)</f>
        <v>0</v>
      </c>
      <c r="O1932" s="86" t="b">
        <f>('FORMULARIO '!BG1970)</f>
        <v>0</v>
      </c>
      <c r="P1932" s="86" t="b">
        <f>('FORMULARIO '!BH1970)</f>
        <v>0</v>
      </c>
      <c r="Q1932" s="86" t="b">
        <f>('FORMULARIO '!BI1970)</f>
        <v>0</v>
      </c>
      <c r="R1932" s="86">
        <f>('FORMULARIO '!BJ1970)</f>
        <v>12.32231225725045</v>
      </c>
      <c r="S1932" s="86" t="b">
        <f>('FORMULARIO '!BK1970)</f>
        <v>0</v>
      </c>
      <c r="T1932" s="86" t="b">
        <f>('FORMULARIO '!BL1970)</f>
        <v>0</v>
      </c>
      <c r="U1932" s="86" t="b">
        <f>('FORMULARIO '!BM1970)</f>
        <v>0</v>
      </c>
      <c r="V1932" s="86" t="b">
        <f>('FORMULARIO '!BN1970)</f>
        <v>0</v>
      </c>
      <c r="W1932" s="86" t="b">
        <f>('FORMULARIO '!BO1970)</f>
        <v>0</v>
      </c>
      <c r="X1932" s="86" t="b">
        <f>('FORMULARIO '!BP1970)</f>
        <v>0</v>
      </c>
      <c r="Y1932" s="86" t="b">
        <f>('FORMULARIO '!BQ1970)</f>
        <v>0</v>
      </c>
      <c r="Z1932" s="86">
        <f>('FORMULARIO '!BR1970)</f>
        <v>16.327063740856847</v>
      </c>
    </row>
    <row r="1933" spans="1:26" x14ac:dyDescent="0.75">
      <c r="A1933" s="85" t="str">
        <f>_xlfn.CONCAT('FORMULARIO '!G1971,'FORMULARIO '!E1971,'FORMULARIO '!B1971,'FORMULARIO '!E1971,'FORMULARIO '!C1971,'FORMULARIO '!E1971,'FORMULARIO '!P1971)</f>
        <v>8219-Latex Experto y Homologos-Todocolor-Blanca</v>
      </c>
      <c r="B1933" s="85" t="str">
        <f t="shared" si="30"/>
        <v>8219-Latex Experto y Homologos-Todocolor-Blanca</v>
      </c>
      <c r="C1933" s="85" t="str">
        <f>('FORMULARIO '!G1971)</f>
        <v>8219</v>
      </c>
      <c r="D1933" s="75">
        <f>('FORMULARIO '!H1971)</f>
        <v>0</v>
      </c>
      <c r="E1933" s="75">
        <f>('FORMULARIO '!I1971)</f>
        <v>0</v>
      </c>
      <c r="F1933" s="75">
        <f>('FORMULARIO '!J1971)</f>
        <v>0</v>
      </c>
      <c r="G1933" s="75">
        <v>0</v>
      </c>
      <c r="H1933" s="75">
        <v>3785</v>
      </c>
      <c r="M1933" s="86" t="b">
        <f>('FORMULARIO '!BE1971)</f>
        <v>0</v>
      </c>
      <c r="N1933" s="86" t="b">
        <f>('FORMULARIO '!BF1971)</f>
        <v>0</v>
      </c>
      <c r="O1933" s="86" t="b">
        <f>('FORMULARIO '!BG1971)</f>
        <v>0</v>
      </c>
      <c r="P1933" s="86">
        <f>('FORMULARIO '!BH1971)</f>
        <v>0.92417341929378372</v>
      </c>
      <c r="Q1933" s="86" t="b">
        <f>('FORMULARIO '!BI1971)</f>
        <v>0</v>
      </c>
      <c r="R1933" s="86">
        <f>('FORMULARIO '!BJ1971)</f>
        <v>5.2369827093314418</v>
      </c>
      <c r="S1933" s="86" t="b">
        <f>('FORMULARIO '!BK1971)</f>
        <v>0</v>
      </c>
      <c r="T1933" s="86" t="b">
        <f>('FORMULARIO '!BL1971)</f>
        <v>0</v>
      </c>
      <c r="U1933" s="86" t="b">
        <f>('FORMULARIO '!BM1971)</f>
        <v>0</v>
      </c>
      <c r="V1933" s="86">
        <f>('FORMULARIO '!BN1971)</f>
        <v>3.0805780643126126</v>
      </c>
      <c r="W1933" s="86" t="b">
        <f>('FORMULARIO '!BO1971)</f>
        <v>0</v>
      </c>
      <c r="X1933" s="86" t="b">
        <f>('FORMULARIO '!BP1971)</f>
        <v>0</v>
      </c>
      <c r="Y1933" s="86" t="b">
        <f>('FORMULARIO '!BQ1971)</f>
        <v>0</v>
      </c>
      <c r="Z1933" s="86" t="b">
        <f>('FORMULARIO '!BR1971)</f>
        <v>0</v>
      </c>
    </row>
    <row r="1934" spans="1:26" x14ac:dyDescent="0.75">
      <c r="A1934" s="85" t="str">
        <f>_xlfn.CONCAT('FORMULARIO '!G1972,'FORMULARIO '!E1972,'FORMULARIO '!B1972,'FORMULARIO '!E1972,'FORMULARIO '!C1972,'FORMULARIO '!E1972,'FORMULARIO '!P1972)</f>
        <v>8220-Latex Experto y Homologos-Todocolor-Blanca</v>
      </c>
      <c r="B1934" s="85" t="str">
        <f t="shared" si="30"/>
        <v>8220-Latex Experto y Homologos-Todocolor-Blanca</v>
      </c>
      <c r="C1934" s="85" t="str">
        <f>('FORMULARIO '!G1972)</f>
        <v>8220</v>
      </c>
      <c r="D1934" s="75">
        <f>('FORMULARIO '!H1972)</f>
        <v>0</v>
      </c>
      <c r="E1934" s="75">
        <f>('FORMULARIO '!I1972)</f>
        <v>0</v>
      </c>
      <c r="F1934" s="75">
        <f>('FORMULARIO '!J1972)</f>
        <v>0</v>
      </c>
      <c r="G1934" s="75">
        <v>0</v>
      </c>
      <c r="H1934" s="75">
        <v>3785</v>
      </c>
      <c r="M1934" s="86" t="b">
        <f>('FORMULARIO '!BE1972)</f>
        <v>0</v>
      </c>
      <c r="N1934" s="86" t="b">
        <f>('FORMULARIO '!BF1972)</f>
        <v>0</v>
      </c>
      <c r="O1934" s="86">
        <f>('FORMULARIO '!BG1972)</f>
        <v>0.61611561286252248</v>
      </c>
      <c r="P1934" s="86" t="b">
        <f>('FORMULARIO '!BH1972)</f>
        <v>0</v>
      </c>
      <c r="Q1934" s="86" t="b">
        <f>('FORMULARIO '!BI1972)</f>
        <v>0</v>
      </c>
      <c r="R1934" s="86" t="b">
        <f>('FORMULARIO '!BJ1972)</f>
        <v>0</v>
      </c>
      <c r="S1934" s="86">
        <f>('FORMULARIO '!BK1972)</f>
        <v>0.92417341929378372</v>
      </c>
      <c r="T1934" s="86">
        <f>('FORMULARIO '!BL1972)</f>
        <v>1.232231225725045</v>
      </c>
      <c r="U1934" s="86" t="b">
        <f>('FORMULARIO '!BM1972)</f>
        <v>0</v>
      </c>
      <c r="V1934" s="86" t="b">
        <f>('FORMULARIO '!BN1972)</f>
        <v>0</v>
      </c>
      <c r="W1934" s="86" t="b">
        <f>('FORMULARIO '!BO1972)</f>
        <v>0</v>
      </c>
      <c r="X1934" s="86" t="b">
        <f>('FORMULARIO '!BP1972)</f>
        <v>0</v>
      </c>
      <c r="Y1934" s="86" t="b">
        <f>('FORMULARIO '!BQ1972)</f>
        <v>0</v>
      </c>
      <c r="Z1934" s="86" t="b">
        <f>('FORMULARIO '!BR1972)</f>
        <v>0</v>
      </c>
    </row>
    <row r="1935" spans="1:26" x14ac:dyDescent="0.75">
      <c r="A1935" s="85" t="str">
        <f>_xlfn.CONCAT('FORMULARIO '!G1973,'FORMULARIO '!E1973,'FORMULARIO '!B1973,'FORMULARIO '!E1973,'FORMULARIO '!C1973,'FORMULARIO '!E1973,'FORMULARIO '!P1973)</f>
        <v>8230-Latex Experto y Homologos-Todocolor-Intensa</v>
      </c>
      <c r="B1935" s="85" t="str">
        <f t="shared" si="30"/>
        <v>8230-Latex Experto y Homologos-Todocolor-Intensa</v>
      </c>
      <c r="C1935" s="85" t="str">
        <f>('FORMULARIO '!G1973)</f>
        <v>8230</v>
      </c>
      <c r="D1935" s="75">
        <f>('FORMULARIO '!H1973)</f>
        <v>0</v>
      </c>
      <c r="E1935" s="75">
        <f>('FORMULARIO '!I1973)</f>
        <v>0</v>
      </c>
      <c r="F1935" s="75">
        <f>('FORMULARIO '!J1973)</f>
        <v>0</v>
      </c>
      <c r="G1935" s="75">
        <v>0</v>
      </c>
      <c r="H1935" s="75">
        <v>3785</v>
      </c>
      <c r="M1935" s="86">
        <f>('FORMULARIO '!BE1973)</f>
        <v>4.3128092900376576</v>
      </c>
      <c r="N1935" s="86" t="b">
        <f>('FORMULARIO '!BF1973)</f>
        <v>0</v>
      </c>
      <c r="O1935" s="86" t="b">
        <f>('FORMULARIO '!BG1973)</f>
        <v>0</v>
      </c>
      <c r="P1935" s="86" t="b">
        <f>('FORMULARIO '!BH1973)</f>
        <v>0</v>
      </c>
      <c r="Q1935" s="86" t="b">
        <f>('FORMULARIO '!BI1973)</f>
        <v>0</v>
      </c>
      <c r="R1935" s="86" t="b">
        <f>('FORMULARIO '!BJ1973)</f>
        <v>0</v>
      </c>
      <c r="S1935" s="86" t="b">
        <f>('FORMULARIO '!BK1973)</f>
        <v>0</v>
      </c>
      <c r="T1935" s="86">
        <f>('FORMULARIO '!BL1973)</f>
        <v>183.91051043946297</v>
      </c>
      <c r="U1935" s="86" t="b">
        <f>('FORMULARIO '!BM1973)</f>
        <v>0</v>
      </c>
      <c r="V1935" s="86">
        <f>('FORMULARIO '!BN1973)</f>
        <v>40.663630448926483</v>
      </c>
      <c r="W1935" s="86" t="b">
        <f>('FORMULARIO '!BO1973)</f>
        <v>0</v>
      </c>
      <c r="X1935" s="86" t="b">
        <f>('FORMULARIO '!BP1973)</f>
        <v>0</v>
      </c>
      <c r="Y1935" s="86" t="b">
        <f>('FORMULARIO '!BQ1973)</f>
        <v>0</v>
      </c>
      <c r="Z1935" s="86" t="b">
        <f>('FORMULARIO '!BR1973)</f>
        <v>0</v>
      </c>
    </row>
    <row r="1936" spans="1:26" x14ac:dyDescent="0.75">
      <c r="A1936" s="85" t="str">
        <f>_xlfn.CONCAT('FORMULARIO '!G1974,'FORMULARIO '!E1974,'FORMULARIO '!B1974,'FORMULARIO '!E1974,'FORMULARIO '!C1974,'FORMULARIO '!E1974,'FORMULARIO '!P1974)</f>
        <v>8231-Latex Experto y Homologos-Todocolor-Intensa</v>
      </c>
      <c r="B1936" s="85" t="str">
        <f t="shared" si="30"/>
        <v>8231-Latex Experto y Homologos-Todocolor-Intensa</v>
      </c>
      <c r="C1936" s="85" t="str">
        <f>('FORMULARIO '!G1974)</f>
        <v>8231</v>
      </c>
      <c r="D1936" s="75">
        <f>('FORMULARIO '!H1974)</f>
        <v>0</v>
      </c>
      <c r="E1936" s="75">
        <f>('FORMULARIO '!I1974)</f>
        <v>0</v>
      </c>
      <c r="F1936" s="75">
        <f>('FORMULARIO '!J1974)</f>
        <v>0</v>
      </c>
      <c r="G1936" s="75">
        <v>0</v>
      </c>
      <c r="H1936" s="75">
        <v>3785</v>
      </c>
      <c r="M1936" s="86" t="b">
        <f>('FORMULARIO '!BE1974)</f>
        <v>0</v>
      </c>
      <c r="N1936" s="86" t="b">
        <f>('FORMULARIO '!BF1974)</f>
        <v>0</v>
      </c>
      <c r="O1936" s="86" t="b">
        <f>('FORMULARIO '!BG1974)</f>
        <v>0</v>
      </c>
      <c r="P1936" s="86" t="b">
        <f>('FORMULARIO '!BH1974)</f>
        <v>0</v>
      </c>
      <c r="Q1936" s="86" t="b">
        <f>('FORMULARIO '!BI1974)</f>
        <v>0</v>
      </c>
      <c r="R1936" s="86" t="b">
        <f>('FORMULARIO '!BJ1974)</f>
        <v>0</v>
      </c>
      <c r="S1936" s="86" t="b">
        <f>('FORMULARIO '!BK1974)</f>
        <v>0</v>
      </c>
      <c r="T1936" s="86">
        <f>('FORMULARIO '!BL1974)</f>
        <v>107.82023225094144</v>
      </c>
      <c r="U1936" s="86">
        <f>('FORMULARIO '!BM1974)</f>
        <v>3.0805780643126126</v>
      </c>
      <c r="V1936" s="86">
        <f>('FORMULARIO '!BN1974)</f>
        <v>19.407641805169458</v>
      </c>
      <c r="W1936" s="86" t="b">
        <f>('FORMULARIO '!BO1974)</f>
        <v>0</v>
      </c>
      <c r="X1936" s="86" t="b">
        <f>('FORMULARIO '!BP1974)</f>
        <v>0</v>
      </c>
      <c r="Y1936" s="86" t="b">
        <f>('FORMULARIO '!BQ1974)</f>
        <v>0</v>
      </c>
      <c r="Z1936" s="86" t="b">
        <f>('FORMULARIO '!BR1974)</f>
        <v>0</v>
      </c>
    </row>
    <row r="1937" spans="1:26" x14ac:dyDescent="0.75">
      <c r="A1937" s="85" t="str">
        <f>_xlfn.CONCAT('FORMULARIO '!G1975,'FORMULARIO '!E1975,'FORMULARIO '!B1975,'FORMULARIO '!E1975,'FORMULARIO '!C1975,'FORMULARIO '!E1975,'FORMULARIO '!P1975)</f>
        <v>8232-Latex Experto y Homologos-Todocolor-Media</v>
      </c>
      <c r="B1937" s="85" t="str">
        <f t="shared" si="30"/>
        <v>8232-Latex Experto y Homologos-Todocolor-Media</v>
      </c>
      <c r="C1937" s="85" t="str">
        <f>('FORMULARIO '!G1975)</f>
        <v>8232</v>
      </c>
      <c r="D1937" s="75">
        <f>('FORMULARIO '!H1975)</f>
        <v>0</v>
      </c>
      <c r="E1937" s="75">
        <f>('FORMULARIO '!I1975)</f>
        <v>0</v>
      </c>
      <c r="F1937" s="75">
        <f>('FORMULARIO '!J1975)</f>
        <v>0</v>
      </c>
      <c r="G1937" s="75">
        <v>0</v>
      </c>
      <c r="H1937" s="75">
        <v>3785</v>
      </c>
      <c r="M1937" s="86" t="b">
        <f>('FORMULARIO '!BE1975)</f>
        <v>0</v>
      </c>
      <c r="N1937" s="86" t="b">
        <f>('FORMULARIO '!BF1975)</f>
        <v>0</v>
      </c>
      <c r="O1937" s="86" t="b">
        <f>('FORMULARIO '!BG1975)</f>
        <v>0</v>
      </c>
      <c r="P1937" s="86" t="b">
        <f>('FORMULARIO '!BH1975)</f>
        <v>0</v>
      </c>
      <c r="Q1937" s="86" t="b">
        <f>('FORMULARIO '!BI1975)</f>
        <v>0</v>
      </c>
      <c r="R1937" s="86" t="b">
        <f>('FORMULARIO '!BJ1975)</f>
        <v>0</v>
      </c>
      <c r="S1937" s="86">
        <f>('FORMULARIO '!BK1975)</f>
        <v>17.25123716015063</v>
      </c>
      <c r="T1937" s="86">
        <f>('FORMULARIO '!BL1975)</f>
        <v>92.725399735809631</v>
      </c>
      <c r="U1937" s="86" t="b">
        <f>('FORMULARIO '!BM1975)</f>
        <v>0</v>
      </c>
      <c r="V1937" s="86" t="b">
        <f>('FORMULARIO '!BN1975)</f>
        <v>0</v>
      </c>
      <c r="W1937" s="86" t="b">
        <f>('FORMULARIO '!BO1975)</f>
        <v>0</v>
      </c>
      <c r="X1937" s="86" t="b">
        <f>('FORMULARIO '!BP1975)</f>
        <v>0</v>
      </c>
      <c r="Y1937" s="86" t="b">
        <f>('FORMULARIO '!BQ1975)</f>
        <v>0</v>
      </c>
      <c r="Z1937" s="86">
        <f>('FORMULARIO '!BR1975)</f>
        <v>0.30805780643126124</v>
      </c>
    </row>
    <row r="1938" spans="1:26" x14ac:dyDescent="0.75">
      <c r="A1938" s="85" t="str">
        <f>_xlfn.CONCAT('FORMULARIO '!G1976,'FORMULARIO '!E1976,'FORMULARIO '!B1976,'FORMULARIO '!E1976,'FORMULARIO '!C1976,'FORMULARIO '!E1976,'FORMULARIO '!P1976)</f>
        <v>8233-Latex Experto y Homologos-Todocolor-Media</v>
      </c>
      <c r="B1938" s="85" t="str">
        <f t="shared" si="30"/>
        <v>8233-Latex Experto y Homologos-Todocolor-Media</v>
      </c>
      <c r="C1938" s="85" t="str">
        <f>('FORMULARIO '!G1976)</f>
        <v>8233</v>
      </c>
      <c r="D1938" s="75">
        <f>('FORMULARIO '!H1976)</f>
        <v>0</v>
      </c>
      <c r="E1938" s="75">
        <f>('FORMULARIO '!I1976)</f>
        <v>0</v>
      </c>
      <c r="F1938" s="75">
        <f>('FORMULARIO '!J1976)</f>
        <v>0</v>
      </c>
      <c r="G1938" s="75">
        <v>0</v>
      </c>
      <c r="H1938" s="75">
        <v>3785</v>
      </c>
      <c r="M1938" s="86" t="b">
        <f>('FORMULARIO '!BE1976)</f>
        <v>0</v>
      </c>
      <c r="N1938" s="86" t="b">
        <f>('FORMULARIO '!BF1976)</f>
        <v>0</v>
      </c>
      <c r="O1938" s="86">
        <f>('FORMULARIO '!BG1976)</f>
        <v>0.30805780643126124</v>
      </c>
      <c r="P1938" s="86" t="b">
        <f>('FORMULARIO '!BH1976)</f>
        <v>0</v>
      </c>
      <c r="Q1938" s="86" t="b">
        <f>('FORMULARIO '!BI1976)</f>
        <v>0</v>
      </c>
      <c r="R1938" s="86" t="b">
        <f>('FORMULARIO '!BJ1976)</f>
        <v>0</v>
      </c>
      <c r="S1938" s="86">
        <f>('FORMULARIO '!BK1976)</f>
        <v>7.7014451607815317</v>
      </c>
      <c r="T1938" s="86">
        <f>('FORMULARIO '!BL1976)</f>
        <v>37.583052384613872</v>
      </c>
      <c r="U1938" s="86" t="b">
        <f>('FORMULARIO '!BM1976)</f>
        <v>0</v>
      </c>
      <c r="V1938" s="86" t="b">
        <f>('FORMULARIO '!BN1976)</f>
        <v>0</v>
      </c>
      <c r="W1938" s="86" t="b">
        <f>('FORMULARIO '!BO1976)</f>
        <v>0</v>
      </c>
      <c r="X1938" s="86" t="b">
        <f>('FORMULARIO '!BP1976)</f>
        <v>0</v>
      </c>
      <c r="Y1938" s="86" t="b">
        <f>('FORMULARIO '!BQ1976)</f>
        <v>0</v>
      </c>
      <c r="Z1938" s="86" t="b">
        <f>('FORMULARIO '!BR1976)</f>
        <v>0</v>
      </c>
    </row>
    <row r="1939" spans="1:26" x14ac:dyDescent="0.75">
      <c r="A1939" s="85" t="str">
        <f>_xlfn.CONCAT('FORMULARIO '!G1977,'FORMULARIO '!E1977,'FORMULARIO '!B1977,'FORMULARIO '!E1977,'FORMULARIO '!C1977,'FORMULARIO '!E1977,'FORMULARIO '!P1977)</f>
        <v>8234-Latex Experto y Homologos-Todocolor-Blanca</v>
      </c>
      <c r="B1939" s="85" t="str">
        <f t="shared" si="30"/>
        <v>8234-Latex Experto y Homologos-Todocolor-Blanca</v>
      </c>
      <c r="C1939" s="85" t="str">
        <f>('FORMULARIO '!G1977)</f>
        <v>8234</v>
      </c>
      <c r="D1939" s="75">
        <f>('FORMULARIO '!H1977)</f>
        <v>0</v>
      </c>
      <c r="E1939" s="75">
        <f>('FORMULARIO '!I1977)</f>
        <v>0</v>
      </c>
      <c r="F1939" s="75">
        <f>('FORMULARIO '!J1977)</f>
        <v>0</v>
      </c>
      <c r="G1939" s="75">
        <v>0</v>
      </c>
      <c r="H1939" s="75">
        <v>3785</v>
      </c>
      <c r="M1939" s="86">
        <f>('FORMULARIO '!BE1977)</f>
        <v>1.5402890321563063</v>
      </c>
      <c r="N1939" s="86" t="b">
        <f>('FORMULARIO '!BF1977)</f>
        <v>0</v>
      </c>
      <c r="O1939" s="86" t="b">
        <f>('FORMULARIO '!BG1977)</f>
        <v>0</v>
      </c>
      <c r="P1939" s="86" t="b">
        <f>('FORMULARIO '!BH1977)</f>
        <v>0</v>
      </c>
      <c r="Q1939" s="86" t="b">
        <f>('FORMULARIO '!BI1977)</f>
        <v>0</v>
      </c>
      <c r="R1939" s="86" t="b">
        <f>('FORMULARIO '!BJ1977)</f>
        <v>0</v>
      </c>
      <c r="S1939" s="86">
        <f>('FORMULARIO '!BK1977)</f>
        <v>5.8530983221939632</v>
      </c>
      <c r="T1939" s="86">
        <f>('FORMULARIO '!BL1977)</f>
        <v>21.872104256619551</v>
      </c>
      <c r="U1939" s="86" t="b">
        <f>('FORMULARIO '!BM1977)</f>
        <v>0</v>
      </c>
      <c r="V1939" s="86" t="b">
        <f>('FORMULARIO '!BN1977)</f>
        <v>0</v>
      </c>
      <c r="W1939" s="86" t="b">
        <f>('FORMULARIO '!BO1977)</f>
        <v>0</v>
      </c>
      <c r="X1939" s="86" t="b">
        <f>('FORMULARIO '!BP1977)</f>
        <v>0</v>
      </c>
      <c r="Y1939" s="86" t="b">
        <f>('FORMULARIO '!BQ1977)</f>
        <v>0</v>
      </c>
      <c r="Z1939" s="86" t="b">
        <f>('FORMULARIO '!BR1977)</f>
        <v>0</v>
      </c>
    </row>
    <row r="1940" spans="1:26" x14ac:dyDescent="0.75">
      <c r="A1940" s="85" t="str">
        <f>_xlfn.CONCAT('FORMULARIO '!G1978,'FORMULARIO '!E1978,'FORMULARIO '!B1978,'FORMULARIO '!E1978,'FORMULARIO '!C1978,'FORMULARIO '!E1978,'FORMULARIO '!P1978)</f>
        <v>8235-Latex Experto y Homologos-Todocolor-Blanca</v>
      </c>
      <c r="B1940" s="85" t="str">
        <f t="shared" si="30"/>
        <v>8235-Latex Experto y Homologos-Todocolor-Blanca</v>
      </c>
      <c r="C1940" s="85" t="str">
        <f>('FORMULARIO '!G1978)</f>
        <v>8235</v>
      </c>
      <c r="D1940" s="75">
        <f>('FORMULARIO '!H1978)</f>
        <v>0</v>
      </c>
      <c r="E1940" s="75">
        <f>('FORMULARIO '!I1978)</f>
        <v>0</v>
      </c>
      <c r="F1940" s="75">
        <f>('FORMULARIO '!J1978)</f>
        <v>0</v>
      </c>
      <c r="G1940" s="75">
        <v>0</v>
      </c>
      <c r="H1940" s="75">
        <v>3785</v>
      </c>
      <c r="M1940" s="86" t="b">
        <f>('FORMULARIO '!BE1978)</f>
        <v>0</v>
      </c>
      <c r="N1940" s="86" t="b">
        <f>('FORMULARIO '!BF1978)</f>
        <v>0</v>
      </c>
      <c r="O1940" s="86" t="b">
        <f>('FORMULARIO '!BG1978)</f>
        <v>0</v>
      </c>
      <c r="P1940" s="86" t="b">
        <f>('FORMULARIO '!BH1978)</f>
        <v>0</v>
      </c>
      <c r="Q1940" s="86" t="b">
        <f>('FORMULARIO '!BI1978)</f>
        <v>0</v>
      </c>
      <c r="R1940" s="86">
        <f>('FORMULARIO '!BJ1978)</f>
        <v>1.8483468385875674</v>
      </c>
      <c r="S1940" s="86">
        <f>('FORMULARIO '!BK1978)</f>
        <v>1.232231225725045</v>
      </c>
      <c r="T1940" s="86">
        <f>('FORMULARIO '!BL1978)</f>
        <v>4.9289249029001798</v>
      </c>
      <c r="U1940" s="86" t="b">
        <f>('FORMULARIO '!BM1978)</f>
        <v>0</v>
      </c>
      <c r="V1940" s="86" t="b">
        <f>('FORMULARIO '!BN1978)</f>
        <v>0</v>
      </c>
      <c r="W1940" s="86" t="b">
        <f>('FORMULARIO '!BO1978)</f>
        <v>0</v>
      </c>
      <c r="X1940" s="86" t="b">
        <f>('FORMULARIO '!BP1978)</f>
        <v>0</v>
      </c>
      <c r="Y1940" s="86" t="b">
        <f>('FORMULARIO '!BQ1978)</f>
        <v>0</v>
      </c>
      <c r="Z1940" s="86" t="b">
        <f>('FORMULARIO '!BR1978)</f>
        <v>0</v>
      </c>
    </row>
    <row r="1941" spans="1:26" x14ac:dyDescent="0.75">
      <c r="A1941" s="85" t="str">
        <f>_xlfn.CONCAT('FORMULARIO '!G1979,'FORMULARIO '!E1979,'FORMULARIO '!B1979,'FORMULARIO '!E1979,'FORMULARIO '!C1979,'FORMULARIO '!E1979,'FORMULARIO '!P1979)</f>
        <v>8236-Latex Experto y Homologos-Todocolor-Blanca</v>
      </c>
      <c r="B1941" s="85" t="str">
        <f t="shared" si="30"/>
        <v>8236-Latex Experto y Homologos-Todocolor-Blanca</v>
      </c>
      <c r="C1941" s="85" t="str">
        <f>('FORMULARIO '!G1979)</f>
        <v>8236</v>
      </c>
      <c r="D1941" s="75">
        <f>('FORMULARIO '!H1979)</f>
        <v>0</v>
      </c>
      <c r="E1941" s="75">
        <f>('FORMULARIO '!I1979)</f>
        <v>0</v>
      </c>
      <c r="F1941" s="75">
        <f>('FORMULARIO '!J1979)</f>
        <v>0</v>
      </c>
      <c r="G1941" s="75">
        <v>0</v>
      </c>
      <c r="H1941" s="75">
        <v>3785</v>
      </c>
      <c r="M1941" s="86">
        <f>('FORMULARIO '!BE1979)</f>
        <v>0.61611561286252248</v>
      </c>
      <c r="N1941" s="86" t="b">
        <f>('FORMULARIO '!BF1979)</f>
        <v>0</v>
      </c>
      <c r="O1941" s="86" t="b">
        <f>('FORMULARIO '!BG1979)</f>
        <v>0</v>
      </c>
      <c r="P1941" s="86" t="b">
        <f>('FORMULARIO '!BH1979)</f>
        <v>0</v>
      </c>
      <c r="Q1941" s="86" t="b">
        <f>('FORMULARIO '!BI1979)</f>
        <v>0</v>
      </c>
      <c r="R1941" s="86" t="b">
        <f>('FORMULARIO '!BJ1979)</f>
        <v>0</v>
      </c>
      <c r="S1941" s="86" t="b">
        <f>('FORMULARIO '!BK1979)</f>
        <v>0</v>
      </c>
      <c r="T1941" s="86" t="b">
        <f>('FORMULARIO '!BL1979)</f>
        <v>0</v>
      </c>
      <c r="U1941" s="86" t="b">
        <f>('FORMULARIO '!BM1979)</f>
        <v>0</v>
      </c>
      <c r="V1941" s="86" t="b">
        <f>('FORMULARIO '!BN1979)</f>
        <v>0</v>
      </c>
      <c r="W1941" s="86" t="b">
        <f>('FORMULARIO '!BO1979)</f>
        <v>0</v>
      </c>
      <c r="X1941" s="86" t="b">
        <f>('FORMULARIO '!BP1979)</f>
        <v>0</v>
      </c>
      <c r="Y1941" s="86">
        <f>('FORMULARIO '!BQ1979)</f>
        <v>0.30805780643126124</v>
      </c>
      <c r="Z1941" s="86">
        <f>('FORMULARIO '!BR1979)</f>
        <v>2.4644624514500899</v>
      </c>
    </row>
    <row r="1942" spans="1:26" x14ac:dyDescent="0.75">
      <c r="A1942" s="85" t="str">
        <f>_xlfn.CONCAT('FORMULARIO '!G1980,'FORMULARIO '!E1980,'FORMULARIO '!B1980,'FORMULARIO '!E1980,'FORMULARIO '!C1980,'FORMULARIO '!E1980,'FORMULARIO '!P1980)</f>
        <v>8246-Latex Experto y Homologos-Todocolor-Intensa</v>
      </c>
      <c r="B1942" s="85" t="str">
        <f t="shared" si="30"/>
        <v>8246-Latex Experto y Homologos-Todocolor-Intensa</v>
      </c>
      <c r="C1942" s="85" t="str">
        <f>('FORMULARIO '!G1980)</f>
        <v>8246</v>
      </c>
      <c r="D1942" s="75">
        <f>('FORMULARIO '!H1980)</f>
        <v>0</v>
      </c>
      <c r="E1942" s="75">
        <f>('FORMULARIO '!I1980)</f>
        <v>0</v>
      </c>
      <c r="F1942" s="75">
        <f>('FORMULARIO '!J1980)</f>
        <v>0</v>
      </c>
      <c r="G1942" s="75">
        <v>0</v>
      </c>
      <c r="H1942" s="75">
        <v>3785</v>
      </c>
      <c r="M1942" s="86" t="b">
        <f>('FORMULARIO '!BE1980)</f>
        <v>0</v>
      </c>
      <c r="N1942" s="86" t="b">
        <f>('FORMULARIO '!BF1980)</f>
        <v>0</v>
      </c>
      <c r="O1942" s="86" t="b">
        <f>('FORMULARIO '!BG1980)</f>
        <v>0</v>
      </c>
      <c r="P1942" s="86">
        <f>('FORMULARIO '!BH1980)</f>
        <v>28.033260385244773</v>
      </c>
      <c r="Q1942" s="86" t="b">
        <f>('FORMULARIO '!BI1980)</f>
        <v>0</v>
      </c>
      <c r="R1942" s="86" t="b">
        <f>('FORMULARIO '!BJ1980)</f>
        <v>0</v>
      </c>
      <c r="S1942" s="86" t="b">
        <f>('FORMULARIO '!BK1980)</f>
        <v>0</v>
      </c>
      <c r="T1942" s="86">
        <f>('FORMULARIO '!BL1980)</f>
        <v>141.3985331519489</v>
      </c>
      <c r="U1942" s="86" t="b">
        <f>('FORMULARIO '!BM1980)</f>
        <v>0</v>
      </c>
      <c r="V1942" s="86">
        <f>('FORMULARIO '!BN1980)</f>
        <v>38.507225803907652</v>
      </c>
      <c r="W1942" s="86" t="b">
        <f>('FORMULARIO '!BO1980)</f>
        <v>0</v>
      </c>
      <c r="X1942" s="86" t="b">
        <f>('FORMULARIO '!BP1980)</f>
        <v>0</v>
      </c>
      <c r="Y1942" s="86" t="b">
        <f>('FORMULARIO '!BQ1980)</f>
        <v>0</v>
      </c>
      <c r="Z1942" s="86" t="b">
        <f>('FORMULARIO '!BR1980)</f>
        <v>0</v>
      </c>
    </row>
    <row r="1943" spans="1:26" x14ac:dyDescent="0.75">
      <c r="A1943" s="85" t="str">
        <f>_xlfn.CONCAT('FORMULARIO '!G1981,'FORMULARIO '!E1981,'FORMULARIO '!B1981,'FORMULARIO '!E1981,'FORMULARIO '!C1981,'FORMULARIO '!E1981,'FORMULARIO '!P1981)</f>
        <v>8247-Latex Experto y Homologos-Todocolor-Intensa</v>
      </c>
      <c r="B1943" s="85" t="str">
        <f t="shared" si="30"/>
        <v>8247-Latex Experto y Homologos-Todocolor-Intensa</v>
      </c>
      <c r="C1943" s="85" t="str">
        <f>('FORMULARIO '!G1981)</f>
        <v>8247</v>
      </c>
      <c r="D1943" s="75">
        <f>('FORMULARIO '!H1981)</f>
        <v>0</v>
      </c>
      <c r="E1943" s="75">
        <f>('FORMULARIO '!I1981)</f>
        <v>0</v>
      </c>
      <c r="F1943" s="75">
        <f>('FORMULARIO '!J1981)</f>
        <v>0</v>
      </c>
      <c r="G1943" s="75">
        <v>0</v>
      </c>
      <c r="H1943" s="75">
        <v>3785</v>
      </c>
      <c r="M1943" s="86" t="b">
        <f>('FORMULARIO '!BE1981)</f>
        <v>0</v>
      </c>
      <c r="N1943" s="86" t="b">
        <f>('FORMULARIO '!BF1981)</f>
        <v>0</v>
      </c>
      <c r="O1943" s="86" t="b">
        <f>('FORMULARIO '!BG1981)</f>
        <v>0</v>
      </c>
      <c r="P1943" s="86">
        <f>('FORMULARIO '!BH1981)</f>
        <v>10.165907612231621</v>
      </c>
      <c r="Q1943" s="86" t="b">
        <f>('FORMULARIO '!BI1981)</f>
        <v>0</v>
      </c>
      <c r="R1943" s="86" t="b">
        <f>('FORMULARIO '!BJ1981)</f>
        <v>0</v>
      </c>
      <c r="S1943" s="86">
        <f>('FORMULARIO '!BK1981)</f>
        <v>21.564046450188286</v>
      </c>
      <c r="T1943" s="86">
        <f>('FORMULARIO '!BL1981)</f>
        <v>89.644821671497027</v>
      </c>
      <c r="U1943" s="86" t="b">
        <f>('FORMULARIO '!BM1981)</f>
        <v>0</v>
      </c>
      <c r="V1943" s="86" t="b">
        <f>('FORMULARIO '!BN1981)</f>
        <v>0</v>
      </c>
      <c r="W1943" s="86" t="b">
        <f>('FORMULARIO '!BO1981)</f>
        <v>0</v>
      </c>
      <c r="X1943" s="86" t="b">
        <f>('FORMULARIO '!BP1981)</f>
        <v>0</v>
      </c>
      <c r="Y1943" s="86" t="b">
        <f>('FORMULARIO '!BQ1981)</f>
        <v>0</v>
      </c>
      <c r="Z1943" s="86" t="b">
        <f>('FORMULARIO '!BR1981)</f>
        <v>0</v>
      </c>
    </row>
    <row r="1944" spans="1:26" x14ac:dyDescent="0.75">
      <c r="A1944" s="85" t="str">
        <f>_xlfn.CONCAT('FORMULARIO '!G1982,'FORMULARIO '!E1982,'FORMULARIO '!B1982,'FORMULARIO '!E1982,'FORMULARIO '!C1982,'FORMULARIO '!E1982,'FORMULARIO '!P1982)</f>
        <v>8248-Latex Experto y Homologos-Todocolor-Media</v>
      </c>
      <c r="B1944" s="85" t="str">
        <f t="shared" si="30"/>
        <v>8248-Latex Experto y Homologos-Todocolor-Media</v>
      </c>
      <c r="C1944" s="85" t="str">
        <f>('FORMULARIO '!G1982)</f>
        <v>8248</v>
      </c>
      <c r="D1944" s="75">
        <f>('FORMULARIO '!H1982)</f>
        <v>0</v>
      </c>
      <c r="E1944" s="75">
        <f>('FORMULARIO '!I1982)</f>
        <v>0</v>
      </c>
      <c r="F1944" s="75">
        <f>('FORMULARIO '!J1982)</f>
        <v>0</v>
      </c>
      <c r="G1944" s="75">
        <v>0</v>
      </c>
      <c r="H1944" s="75">
        <v>3785</v>
      </c>
      <c r="M1944" s="86" t="b">
        <f>('FORMULARIO '!BE1982)</f>
        <v>0</v>
      </c>
      <c r="N1944" s="86" t="b">
        <f>('FORMULARIO '!BF1982)</f>
        <v>0</v>
      </c>
      <c r="O1944" s="86" t="b">
        <f>('FORMULARIO '!BG1982)</f>
        <v>0</v>
      </c>
      <c r="P1944" s="86">
        <f>('FORMULARIO '!BH1982)</f>
        <v>13.862601289406756</v>
      </c>
      <c r="Q1944" s="86" t="b">
        <f>('FORMULARIO '!BI1982)</f>
        <v>0</v>
      </c>
      <c r="R1944" s="86" t="b">
        <f>('FORMULARIO '!BJ1982)</f>
        <v>0</v>
      </c>
      <c r="S1944" s="86">
        <f>('FORMULARIO '!BK1982)</f>
        <v>25.876855740225945</v>
      </c>
      <c r="T1944" s="86">
        <f>('FORMULARIO '!BL1982)</f>
        <v>83.17560773644054</v>
      </c>
      <c r="U1944" s="86" t="b">
        <f>('FORMULARIO '!BM1982)</f>
        <v>0</v>
      </c>
      <c r="V1944" s="86" t="b">
        <f>('FORMULARIO '!BN1982)</f>
        <v>0</v>
      </c>
      <c r="W1944" s="86" t="b">
        <f>('FORMULARIO '!BO1982)</f>
        <v>0</v>
      </c>
      <c r="X1944" s="86" t="b">
        <f>('FORMULARIO '!BP1982)</f>
        <v>0</v>
      </c>
      <c r="Y1944" s="86" t="b">
        <f>('FORMULARIO '!BQ1982)</f>
        <v>0</v>
      </c>
      <c r="Z1944" s="86" t="b">
        <f>('FORMULARIO '!BR1982)</f>
        <v>0</v>
      </c>
    </row>
    <row r="1945" spans="1:26" x14ac:dyDescent="0.75">
      <c r="A1945" s="85" t="str">
        <f>_xlfn.CONCAT('FORMULARIO '!G1983,'FORMULARIO '!E1983,'FORMULARIO '!B1983,'FORMULARIO '!E1983,'FORMULARIO '!C1983,'FORMULARIO '!E1983,'FORMULARIO '!P1983)</f>
        <v>8249-Latex Experto y Homologos-Todocolor-Media</v>
      </c>
      <c r="B1945" s="85" t="str">
        <f t="shared" si="30"/>
        <v>8249-Latex Experto y Homologos-Todocolor-Media</v>
      </c>
      <c r="C1945" s="85" t="str">
        <f>('FORMULARIO '!G1983)</f>
        <v>8249</v>
      </c>
      <c r="D1945" s="75">
        <f>('FORMULARIO '!H1983)</f>
        <v>0</v>
      </c>
      <c r="E1945" s="75">
        <f>('FORMULARIO '!I1983)</f>
        <v>0</v>
      </c>
      <c r="F1945" s="75">
        <f>('FORMULARIO '!J1983)</f>
        <v>0</v>
      </c>
      <c r="G1945" s="75">
        <v>0</v>
      </c>
      <c r="H1945" s="75">
        <v>3785</v>
      </c>
      <c r="M1945" s="86" t="b">
        <f>('FORMULARIO '!BE1983)</f>
        <v>0</v>
      </c>
      <c r="N1945" s="86" t="b">
        <f>('FORMULARIO '!BF1983)</f>
        <v>0</v>
      </c>
      <c r="O1945" s="86" t="b">
        <f>('FORMULARIO '!BG1983)</f>
        <v>0</v>
      </c>
      <c r="P1945" s="86">
        <f>('FORMULARIO '!BH1983)</f>
        <v>4.6208670964689187</v>
      </c>
      <c r="Q1945" s="86" t="b">
        <f>('FORMULARIO '!BI1983)</f>
        <v>0</v>
      </c>
      <c r="R1945" s="86" t="b">
        <f>('FORMULARIO '!BJ1983)</f>
        <v>0</v>
      </c>
      <c r="S1945" s="86">
        <f>('FORMULARIO '!BK1983)</f>
        <v>7.7014451607815317</v>
      </c>
      <c r="T1945" s="86">
        <f>('FORMULARIO '!BL1983)</f>
        <v>27.725202578813512</v>
      </c>
      <c r="U1945" s="86" t="b">
        <f>('FORMULARIO '!BM1983)</f>
        <v>0</v>
      </c>
      <c r="V1945" s="86" t="b">
        <f>('FORMULARIO '!BN1983)</f>
        <v>0</v>
      </c>
      <c r="W1945" s="86" t="b">
        <f>('FORMULARIO '!BO1983)</f>
        <v>0</v>
      </c>
      <c r="X1945" s="86" t="b">
        <f>('FORMULARIO '!BP1983)</f>
        <v>0</v>
      </c>
      <c r="Y1945" s="86" t="b">
        <f>('FORMULARIO '!BQ1983)</f>
        <v>0</v>
      </c>
      <c r="Z1945" s="86" t="b">
        <f>('FORMULARIO '!BR1983)</f>
        <v>0</v>
      </c>
    </row>
    <row r="1946" spans="1:26" x14ac:dyDescent="0.75">
      <c r="A1946" s="85" t="str">
        <f>_xlfn.CONCAT('FORMULARIO '!G1984,'FORMULARIO '!E1984,'FORMULARIO '!B1984,'FORMULARIO '!E1984,'FORMULARIO '!C1984,'FORMULARIO '!E1984,'FORMULARIO '!P1984)</f>
        <v>8250-Latex Experto y Homologos-Todocolor-Blanca</v>
      </c>
      <c r="B1946" s="85" t="str">
        <f t="shared" si="30"/>
        <v>8250-Latex Experto y Homologos-Todocolor-Blanca</v>
      </c>
      <c r="C1946" s="85" t="str">
        <f>('FORMULARIO '!G1984)</f>
        <v>8250</v>
      </c>
      <c r="D1946" s="75">
        <f>('FORMULARIO '!H1984)</f>
        <v>0</v>
      </c>
      <c r="E1946" s="75">
        <f>('FORMULARIO '!I1984)</f>
        <v>0</v>
      </c>
      <c r="F1946" s="75">
        <f>('FORMULARIO '!J1984)</f>
        <v>0</v>
      </c>
      <c r="G1946" s="75">
        <v>0</v>
      </c>
      <c r="H1946" s="75">
        <v>3785</v>
      </c>
      <c r="M1946" s="86" t="b">
        <f>('FORMULARIO '!BE1984)</f>
        <v>0</v>
      </c>
      <c r="N1946" s="86" t="b">
        <f>('FORMULARIO '!BF1984)</f>
        <v>0</v>
      </c>
      <c r="O1946" s="86" t="b">
        <f>('FORMULARIO '!BG1984)</f>
        <v>0</v>
      </c>
      <c r="P1946" s="86">
        <f>('FORMULARIO '!BH1984)</f>
        <v>1.232231225725045</v>
      </c>
      <c r="Q1946" s="86" t="b">
        <f>('FORMULARIO '!BI1984)</f>
        <v>0</v>
      </c>
      <c r="R1946" s="86" t="b">
        <f>('FORMULARIO '!BJ1984)</f>
        <v>0</v>
      </c>
      <c r="S1946" s="86">
        <f>('FORMULARIO '!BK1984)</f>
        <v>4.0047514836063955</v>
      </c>
      <c r="T1946" s="86">
        <f>('FORMULARIO '!BL1984)</f>
        <v>18.175410579444414</v>
      </c>
      <c r="U1946" s="86" t="b">
        <f>('FORMULARIO '!BM1984)</f>
        <v>0</v>
      </c>
      <c r="V1946" s="86" t="b">
        <f>('FORMULARIO '!BN1984)</f>
        <v>0</v>
      </c>
      <c r="W1946" s="86" t="b">
        <f>('FORMULARIO '!BO1984)</f>
        <v>0</v>
      </c>
      <c r="X1946" s="86" t="b">
        <f>('FORMULARIO '!BP1984)</f>
        <v>0</v>
      </c>
      <c r="Y1946" s="86" t="b">
        <f>('FORMULARIO '!BQ1984)</f>
        <v>0</v>
      </c>
      <c r="Z1946" s="86" t="b">
        <f>('FORMULARIO '!BR1984)</f>
        <v>0</v>
      </c>
    </row>
    <row r="1947" spans="1:26" x14ac:dyDescent="0.75">
      <c r="A1947" s="85" t="str">
        <f>_xlfn.CONCAT('FORMULARIO '!G1985,'FORMULARIO '!E1985,'FORMULARIO '!B1985,'FORMULARIO '!E1985,'FORMULARIO '!C1985,'FORMULARIO '!E1985,'FORMULARIO '!P1985)</f>
        <v>8251-Latex Experto y Homologos-Todocolor-Blanca</v>
      </c>
      <c r="B1947" s="85" t="str">
        <f t="shared" si="30"/>
        <v>8251-Latex Experto y Homologos-Todocolor-Blanca</v>
      </c>
      <c r="C1947" s="85" t="str">
        <f>('FORMULARIO '!G1985)</f>
        <v>8251</v>
      </c>
      <c r="D1947" s="75">
        <f>('FORMULARIO '!H1985)</f>
        <v>0</v>
      </c>
      <c r="E1947" s="75">
        <f>('FORMULARIO '!I1985)</f>
        <v>0</v>
      </c>
      <c r="F1947" s="75">
        <f>('FORMULARIO '!J1985)</f>
        <v>0</v>
      </c>
      <c r="G1947" s="75">
        <v>0</v>
      </c>
      <c r="H1947" s="75">
        <v>3785</v>
      </c>
      <c r="M1947" s="86" t="b">
        <f>('FORMULARIO '!BE1985)</f>
        <v>0</v>
      </c>
      <c r="N1947" s="86" t="b">
        <f>('FORMULARIO '!BF1985)</f>
        <v>0</v>
      </c>
      <c r="O1947" s="86" t="b">
        <f>('FORMULARIO '!BG1985)</f>
        <v>0</v>
      </c>
      <c r="P1947" s="86" t="b">
        <f>('FORMULARIO '!BH1985)</f>
        <v>0</v>
      </c>
      <c r="Q1947" s="86" t="b">
        <f>('FORMULARIO '!BI1985)</f>
        <v>0</v>
      </c>
      <c r="R1947" s="86" t="b">
        <f>('FORMULARIO '!BJ1985)</f>
        <v>0</v>
      </c>
      <c r="S1947" s="86" t="b">
        <f>('FORMULARIO '!BK1985)</f>
        <v>0</v>
      </c>
      <c r="T1947" s="86">
        <f>('FORMULARIO '!BL1985)</f>
        <v>6.4692139350564863</v>
      </c>
      <c r="U1947" s="86" t="b">
        <f>('FORMULARIO '!BM1985)</f>
        <v>0</v>
      </c>
      <c r="V1947" s="86" t="b">
        <f>('FORMULARIO '!BN1985)</f>
        <v>0</v>
      </c>
      <c r="W1947" s="86" t="b">
        <f>('FORMULARIO '!BO1985)</f>
        <v>0</v>
      </c>
      <c r="X1947" s="86" t="b">
        <f>('FORMULARIO '!BP1985)</f>
        <v>0</v>
      </c>
      <c r="Y1947" s="86" t="b">
        <f>('FORMULARIO '!BQ1985)</f>
        <v>0</v>
      </c>
      <c r="Z1947" s="86">
        <f>('FORMULARIO '!BR1985)</f>
        <v>1.5402890321563063</v>
      </c>
    </row>
    <row r="1948" spans="1:26" x14ac:dyDescent="0.75">
      <c r="A1948" s="85" t="str">
        <f>_xlfn.CONCAT('FORMULARIO '!G1986,'FORMULARIO '!E1986,'FORMULARIO '!B1986,'FORMULARIO '!E1986,'FORMULARIO '!C1986,'FORMULARIO '!E1986,'FORMULARIO '!P1986)</f>
        <v>8252-Latex Experto y Homologos-Todocolor-Blanca</v>
      </c>
      <c r="B1948" s="85" t="str">
        <f t="shared" si="30"/>
        <v>8252-Latex Experto y Homologos-Todocolor-Blanca</v>
      </c>
      <c r="C1948" s="85" t="str">
        <f>('FORMULARIO '!G1986)</f>
        <v>8252</v>
      </c>
      <c r="D1948" s="75">
        <f>('FORMULARIO '!H1986)</f>
        <v>0</v>
      </c>
      <c r="E1948" s="75">
        <f>('FORMULARIO '!I1986)</f>
        <v>0</v>
      </c>
      <c r="F1948" s="75">
        <f>('FORMULARIO '!J1986)</f>
        <v>0</v>
      </c>
      <c r="G1948" s="75">
        <v>0</v>
      </c>
      <c r="H1948" s="75">
        <v>3785</v>
      </c>
      <c r="M1948" s="86" t="b">
        <f>('FORMULARIO '!BE1986)</f>
        <v>0</v>
      </c>
      <c r="N1948" s="86" t="b">
        <f>('FORMULARIO '!BF1986)</f>
        <v>0</v>
      </c>
      <c r="O1948" s="86" t="b">
        <f>('FORMULARIO '!BG1986)</f>
        <v>0</v>
      </c>
      <c r="P1948" s="86" t="b">
        <f>('FORMULARIO '!BH1986)</f>
        <v>0</v>
      </c>
      <c r="Q1948" s="86" t="b">
        <f>('FORMULARIO '!BI1986)</f>
        <v>0</v>
      </c>
      <c r="R1948" s="86" t="b">
        <f>('FORMULARIO '!BJ1986)</f>
        <v>0</v>
      </c>
      <c r="S1948" s="86">
        <f>('FORMULARIO '!BK1986)</f>
        <v>0.92417341929378372</v>
      </c>
      <c r="T1948" s="86">
        <f>('FORMULARIO '!BL1986)</f>
        <v>3.0805780643126126</v>
      </c>
      <c r="U1948" s="86" t="b">
        <f>('FORMULARIO '!BM1986)</f>
        <v>0</v>
      </c>
      <c r="V1948" s="86" t="b">
        <f>('FORMULARIO '!BN1986)</f>
        <v>0</v>
      </c>
      <c r="W1948" s="86" t="b">
        <f>('FORMULARIO '!BO1986)</f>
        <v>0</v>
      </c>
      <c r="X1948" s="86" t="b">
        <f>('FORMULARIO '!BP1986)</f>
        <v>0</v>
      </c>
      <c r="Y1948" s="86">
        <f>('FORMULARIO '!BQ1986)</f>
        <v>0.30805780643126124</v>
      </c>
      <c r="Z1948" s="86" t="b">
        <f>('FORMULARIO '!BR1986)</f>
        <v>0</v>
      </c>
    </row>
    <row r="1949" spans="1:26" x14ac:dyDescent="0.75">
      <c r="A1949" s="85" t="str">
        <f>_xlfn.CONCAT('FORMULARIO '!G1987,'FORMULARIO '!E1987,'FORMULARIO '!B1987,'FORMULARIO '!E1987,'FORMULARIO '!C1987,'FORMULARIO '!E1987,'FORMULARIO '!P1987)</f>
        <v>8254-Latex Experto y Homologos-Todocolor-Intensa</v>
      </c>
      <c r="B1949" s="85" t="str">
        <f t="shared" si="30"/>
        <v>8254-Latex Experto y Homologos-Todocolor-Intensa</v>
      </c>
      <c r="C1949" s="85" t="str">
        <f>('FORMULARIO '!G1987)</f>
        <v>8254</v>
      </c>
      <c r="D1949" s="75">
        <f>('FORMULARIO '!H1987)</f>
        <v>0</v>
      </c>
      <c r="E1949" s="75">
        <f>('FORMULARIO '!I1987)</f>
        <v>0</v>
      </c>
      <c r="F1949" s="75">
        <f>('FORMULARIO '!J1987)</f>
        <v>0</v>
      </c>
      <c r="G1949" s="75">
        <v>0</v>
      </c>
      <c r="H1949" s="75">
        <v>3785</v>
      </c>
      <c r="M1949" s="86" t="b">
        <f>('FORMULARIO '!BE1987)</f>
        <v>0</v>
      </c>
      <c r="N1949" s="86" t="b">
        <f>('FORMULARIO '!BF1987)</f>
        <v>0</v>
      </c>
      <c r="O1949" s="86" t="b">
        <f>('FORMULARIO '!BG1987)</f>
        <v>0</v>
      </c>
      <c r="P1949" s="86">
        <f>('FORMULARIO '!BH1987)</f>
        <v>24.028508901638379</v>
      </c>
      <c r="Q1949" s="86" t="b">
        <f>('FORMULARIO '!BI1987)</f>
        <v>0</v>
      </c>
      <c r="R1949" s="86" t="b">
        <f>('FORMULARIO '!BJ1987)</f>
        <v>0</v>
      </c>
      <c r="S1949" s="86">
        <f>('FORMULARIO '!BK1987)</f>
        <v>27.417144772382251</v>
      </c>
      <c r="T1949" s="86">
        <f>('FORMULARIO '!BL1987)</f>
        <v>151.56444076418052</v>
      </c>
      <c r="U1949" s="86" t="b">
        <f>('FORMULARIO '!BM1987)</f>
        <v>0</v>
      </c>
      <c r="V1949" s="86" t="b">
        <f>('FORMULARIO '!BN1987)</f>
        <v>0</v>
      </c>
      <c r="W1949" s="86" t="b">
        <f>('FORMULARIO '!BO1987)</f>
        <v>0</v>
      </c>
      <c r="X1949" s="86" t="b">
        <f>('FORMULARIO '!BP1987)</f>
        <v>0</v>
      </c>
      <c r="Y1949" s="86" t="b">
        <f>('FORMULARIO '!BQ1987)</f>
        <v>0</v>
      </c>
      <c r="Z1949" s="86" t="b">
        <f>('FORMULARIO '!BR1987)</f>
        <v>0</v>
      </c>
    </row>
    <row r="1950" spans="1:26" x14ac:dyDescent="0.75">
      <c r="A1950" s="85" t="str">
        <f>_xlfn.CONCAT('FORMULARIO '!G1988,'FORMULARIO '!E1988,'FORMULARIO '!B1988,'FORMULARIO '!E1988,'FORMULARIO '!C1988,'FORMULARIO '!E1988,'FORMULARIO '!P1988)</f>
        <v>8255-Latex Experto y Homologos-Todocolor-Intensa</v>
      </c>
      <c r="B1950" s="85" t="str">
        <f t="shared" si="30"/>
        <v>8255-Latex Experto y Homologos-Todocolor-Intensa</v>
      </c>
      <c r="C1950" s="85" t="str">
        <f>('FORMULARIO '!G1988)</f>
        <v>8255</v>
      </c>
      <c r="D1950" s="75">
        <f>('FORMULARIO '!H1988)</f>
        <v>0</v>
      </c>
      <c r="E1950" s="75">
        <f>('FORMULARIO '!I1988)</f>
        <v>0</v>
      </c>
      <c r="F1950" s="75">
        <f>('FORMULARIO '!J1988)</f>
        <v>0</v>
      </c>
      <c r="G1950" s="75">
        <v>0</v>
      </c>
      <c r="H1950" s="75">
        <v>3785</v>
      </c>
      <c r="M1950" s="86" t="b">
        <f>('FORMULARIO '!BE1988)</f>
        <v>0</v>
      </c>
      <c r="N1950" s="86" t="b">
        <f>('FORMULARIO '!BF1988)</f>
        <v>0</v>
      </c>
      <c r="O1950" s="86" t="b">
        <f>('FORMULARIO '!BG1988)</f>
        <v>0</v>
      </c>
      <c r="P1950" s="86">
        <f>('FORMULARIO '!BH1988)</f>
        <v>11.706196644387926</v>
      </c>
      <c r="Q1950" s="86" t="b">
        <f>('FORMULARIO '!BI1988)</f>
        <v>0</v>
      </c>
      <c r="R1950" s="86" t="b">
        <f>('FORMULARIO '!BJ1988)</f>
        <v>0</v>
      </c>
      <c r="S1950" s="86">
        <f>('FORMULARIO '!BK1988)</f>
        <v>12.014254450819189</v>
      </c>
      <c r="T1950" s="86">
        <f>('FORMULARIO '!BL1988)</f>
        <v>86.564243607184409</v>
      </c>
      <c r="U1950" s="86" t="b">
        <f>('FORMULARIO '!BM1988)</f>
        <v>0</v>
      </c>
      <c r="V1950" s="86" t="b">
        <f>('FORMULARIO '!BN1988)</f>
        <v>0</v>
      </c>
      <c r="W1950" s="86" t="b">
        <f>('FORMULARIO '!BO1988)</f>
        <v>0</v>
      </c>
      <c r="X1950" s="86" t="b">
        <f>('FORMULARIO '!BP1988)</f>
        <v>0</v>
      </c>
      <c r="Y1950" s="86" t="b">
        <f>('FORMULARIO '!BQ1988)</f>
        <v>0</v>
      </c>
      <c r="Z1950" s="86" t="b">
        <f>('FORMULARIO '!BR1988)</f>
        <v>0</v>
      </c>
    </row>
    <row r="1951" spans="1:26" x14ac:dyDescent="0.75">
      <c r="A1951" s="85" t="str">
        <f>_xlfn.CONCAT('FORMULARIO '!G1989,'FORMULARIO '!E1989,'FORMULARIO '!B1989,'FORMULARIO '!E1989,'FORMULARIO '!C1989,'FORMULARIO '!E1989,'FORMULARIO '!P1989)</f>
        <v>8256-Latex Experto y Homologos-Todocolor-Media</v>
      </c>
      <c r="B1951" s="85" t="str">
        <f t="shared" si="30"/>
        <v>8256-Latex Experto y Homologos-Todocolor-Media</v>
      </c>
      <c r="C1951" s="85" t="str">
        <f>('FORMULARIO '!G1989)</f>
        <v>8256</v>
      </c>
      <c r="D1951" s="75">
        <f>('FORMULARIO '!H1989)</f>
        <v>0</v>
      </c>
      <c r="E1951" s="75">
        <f>('FORMULARIO '!I1989)</f>
        <v>0</v>
      </c>
      <c r="F1951" s="75">
        <f>('FORMULARIO '!J1989)</f>
        <v>0</v>
      </c>
      <c r="G1951" s="75">
        <v>0</v>
      </c>
      <c r="H1951" s="75">
        <v>3785</v>
      </c>
      <c r="M1951" s="86" t="b">
        <f>('FORMULARIO '!BE1989)</f>
        <v>0</v>
      </c>
      <c r="N1951" s="86" t="b">
        <f>('FORMULARIO '!BF1989)</f>
        <v>0</v>
      </c>
      <c r="O1951" s="86" t="b">
        <f>('FORMULARIO '!BG1989)</f>
        <v>0</v>
      </c>
      <c r="P1951" s="86">
        <f>('FORMULARIO '!BH1989)</f>
        <v>7.3933873543502697</v>
      </c>
      <c r="Q1951" s="86" t="b">
        <f>('FORMULARIO '!BI1989)</f>
        <v>0</v>
      </c>
      <c r="R1951" s="86" t="b">
        <f>('FORMULARIO '!BJ1989)</f>
        <v>0</v>
      </c>
      <c r="S1951" s="86">
        <f>('FORMULARIO '!BK1989)</f>
        <v>7.3933873543502697</v>
      </c>
      <c r="T1951" s="86">
        <f>('FORMULARIO '!BL1989)</f>
        <v>39.431399223201439</v>
      </c>
      <c r="U1951" s="86" t="b">
        <f>('FORMULARIO '!BM1989)</f>
        <v>0</v>
      </c>
      <c r="V1951" s="86" t="b">
        <f>('FORMULARIO '!BN1989)</f>
        <v>0</v>
      </c>
      <c r="W1951" s="86" t="b">
        <f>('FORMULARIO '!BO1989)</f>
        <v>0</v>
      </c>
      <c r="X1951" s="86" t="b">
        <f>('FORMULARIO '!BP1989)</f>
        <v>0</v>
      </c>
      <c r="Y1951" s="86" t="b">
        <f>('FORMULARIO '!BQ1989)</f>
        <v>0</v>
      </c>
      <c r="Z1951" s="86" t="b">
        <f>('FORMULARIO '!BR1989)</f>
        <v>0</v>
      </c>
    </row>
    <row r="1952" spans="1:26" x14ac:dyDescent="0.75">
      <c r="A1952" s="85" t="str">
        <f>_xlfn.CONCAT('FORMULARIO '!G1990,'FORMULARIO '!E1990,'FORMULARIO '!B1990,'FORMULARIO '!E1990,'FORMULARIO '!C1990,'FORMULARIO '!E1990,'FORMULARIO '!P1990)</f>
        <v>8257-Latex Experto y Homologos-Todocolor-Media</v>
      </c>
      <c r="B1952" s="85" t="str">
        <f t="shared" si="30"/>
        <v>8257-Latex Experto y Homologos-Todocolor-Media</v>
      </c>
      <c r="C1952" s="85" t="str">
        <f>('FORMULARIO '!G1990)</f>
        <v>8257</v>
      </c>
      <c r="D1952" s="75">
        <f>('FORMULARIO '!H1990)</f>
        <v>0</v>
      </c>
      <c r="E1952" s="75">
        <f>('FORMULARIO '!I1990)</f>
        <v>0</v>
      </c>
      <c r="F1952" s="75">
        <f>('FORMULARIO '!J1990)</f>
        <v>0</v>
      </c>
      <c r="G1952" s="75">
        <v>0</v>
      </c>
      <c r="H1952" s="75">
        <v>3785</v>
      </c>
      <c r="M1952" s="86" t="b">
        <f>('FORMULARIO '!BE1990)</f>
        <v>0</v>
      </c>
      <c r="N1952" s="86" t="b">
        <f>('FORMULARIO '!BF1990)</f>
        <v>0</v>
      </c>
      <c r="O1952" s="86" t="b">
        <f>('FORMULARIO '!BG1990)</f>
        <v>0</v>
      </c>
      <c r="P1952" s="86">
        <f>('FORMULARIO '!BH1990)</f>
        <v>2.4644624514500899</v>
      </c>
      <c r="Q1952" s="86" t="b">
        <f>('FORMULARIO '!BI1990)</f>
        <v>0</v>
      </c>
      <c r="R1952" s="86" t="b">
        <f>('FORMULARIO '!BJ1990)</f>
        <v>0</v>
      </c>
      <c r="S1952" s="86">
        <f>('FORMULARIO '!BK1990)</f>
        <v>2.1564046450188288</v>
      </c>
      <c r="T1952" s="86">
        <f>('FORMULARIO '!BL1990)</f>
        <v>19.715699611600719</v>
      </c>
      <c r="U1952" s="86" t="b">
        <f>('FORMULARIO '!BM1990)</f>
        <v>0</v>
      </c>
      <c r="V1952" s="86" t="b">
        <f>('FORMULARIO '!BN1990)</f>
        <v>0</v>
      </c>
      <c r="W1952" s="86" t="b">
        <f>('FORMULARIO '!BO1990)</f>
        <v>0</v>
      </c>
      <c r="X1952" s="86" t="b">
        <f>('FORMULARIO '!BP1990)</f>
        <v>0</v>
      </c>
      <c r="Y1952" s="86" t="b">
        <f>('FORMULARIO '!BQ1990)</f>
        <v>0</v>
      </c>
      <c r="Z1952" s="86" t="b">
        <f>('FORMULARIO '!BR1990)</f>
        <v>0</v>
      </c>
    </row>
    <row r="1953" spans="1:26" x14ac:dyDescent="0.75">
      <c r="A1953" s="85" t="str">
        <f>_xlfn.CONCAT('FORMULARIO '!G1991,'FORMULARIO '!E1991,'FORMULARIO '!B1991,'FORMULARIO '!E1991,'FORMULARIO '!C1991,'FORMULARIO '!E1991,'FORMULARIO '!P1991)</f>
        <v>8258-Latex Experto y Homologos-Todocolor-Blanca</v>
      </c>
      <c r="B1953" s="85" t="str">
        <f t="shared" si="30"/>
        <v>8258-Latex Experto y Homologos-Todocolor-Blanca</v>
      </c>
      <c r="C1953" s="85" t="str">
        <f>('FORMULARIO '!G1991)</f>
        <v>8258</v>
      </c>
      <c r="D1953" s="75">
        <f>('FORMULARIO '!H1991)</f>
        <v>0</v>
      </c>
      <c r="E1953" s="75">
        <f>('FORMULARIO '!I1991)</f>
        <v>0</v>
      </c>
      <c r="F1953" s="75">
        <f>('FORMULARIO '!J1991)</f>
        <v>0</v>
      </c>
      <c r="G1953" s="75">
        <v>0</v>
      </c>
      <c r="H1953" s="75">
        <v>3785</v>
      </c>
      <c r="M1953" s="86" t="b">
        <f>('FORMULARIO '!BE1991)</f>
        <v>0</v>
      </c>
      <c r="N1953" s="86" t="b">
        <f>('FORMULARIO '!BF1991)</f>
        <v>0</v>
      </c>
      <c r="O1953" s="86" t="b">
        <f>('FORMULARIO '!BG1991)</f>
        <v>0</v>
      </c>
      <c r="P1953" s="86" t="b">
        <f>('FORMULARIO '!BH1991)</f>
        <v>0</v>
      </c>
      <c r="Q1953" s="86" t="b">
        <f>('FORMULARIO '!BI1991)</f>
        <v>0</v>
      </c>
      <c r="R1953" s="86" t="b">
        <f>('FORMULARIO '!BJ1991)</f>
        <v>0</v>
      </c>
      <c r="S1953" s="86" t="b">
        <f>('FORMULARIO '!BK1991)</f>
        <v>0</v>
      </c>
      <c r="T1953" s="86">
        <f>('FORMULARIO '!BL1991)</f>
        <v>8.6256185800753151</v>
      </c>
      <c r="U1953" s="86" t="b">
        <f>('FORMULARIO '!BM1991)</f>
        <v>0</v>
      </c>
      <c r="V1953" s="86" t="b">
        <f>('FORMULARIO '!BN1991)</f>
        <v>0</v>
      </c>
      <c r="W1953" s="86" t="b">
        <f>('FORMULARIO '!BO1991)</f>
        <v>0</v>
      </c>
      <c r="X1953" s="86" t="b">
        <f>('FORMULARIO '!BP1991)</f>
        <v>0</v>
      </c>
      <c r="Y1953" s="86">
        <f>('FORMULARIO '!BQ1991)</f>
        <v>0.92417341929378372</v>
      </c>
      <c r="Z1953" s="86">
        <f>('FORMULARIO '!BR1991)</f>
        <v>3.0805780643126126</v>
      </c>
    </row>
    <row r="1954" spans="1:26" x14ac:dyDescent="0.75">
      <c r="A1954" s="85" t="str">
        <f>_xlfn.CONCAT('FORMULARIO '!G1992,'FORMULARIO '!E1992,'FORMULARIO '!B1992,'FORMULARIO '!E1992,'FORMULARIO '!C1992,'FORMULARIO '!E1992,'FORMULARIO '!P1992)</f>
        <v>8259-Latex Experto y Homologos-Todocolor-Blanca</v>
      </c>
      <c r="B1954" s="85" t="str">
        <f t="shared" si="30"/>
        <v>8259-Latex Experto y Homologos-Todocolor-Blanca</v>
      </c>
      <c r="C1954" s="85" t="str">
        <f>('FORMULARIO '!G1992)</f>
        <v>8259</v>
      </c>
      <c r="D1954" s="75">
        <f>('FORMULARIO '!H1992)</f>
        <v>0</v>
      </c>
      <c r="E1954" s="75">
        <f>('FORMULARIO '!I1992)</f>
        <v>0</v>
      </c>
      <c r="F1954" s="75">
        <f>('FORMULARIO '!J1992)</f>
        <v>0</v>
      </c>
      <c r="G1954" s="75">
        <v>0</v>
      </c>
      <c r="H1954" s="75">
        <v>3785</v>
      </c>
      <c r="M1954" s="86" t="b">
        <f>('FORMULARIO '!BE1992)</f>
        <v>0</v>
      </c>
      <c r="N1954" s="86" t="b">
        <f>('FORMULARIO '!BF1992)</f>
        <v>0</v>
      </c>
      <c r="O1954" s="86" t="b">
        <f>('FORMULARIO '!BG1992)</f>
        <v>0</v>
      </c>
      <c r="P1954" s="86" t="b">
        <f>('FORMULARIO '!BH1992)</f>
        <v>0</v>
      </c>
      <c r="Q1954" s="86" t="b">
        <f>('FORMULARIO '!BI1992)</f>
        <v>0</v>
      </c>
      <c r="R1954" s="86" t="b">
        <f>('FORMULARIO '!BJ1992)</f>
        <v>0</v>
      </c>
      <c r="S1954" s="86">
        <f>('FORMULARIO '!BK1992)</f>
        <v>0.30805780643126124</v>
      </c>
      <c r="T1954" s="86">
        <f>('FORMULARIO '!BL1992)</f>
        <v>1.8483468385875674</v>
      </c>
      <c r="U1954" s="86" t="b">
        <f>('FORMULARIO '!BM1992)</f>
        <v>0</v>
      </c>
      <c r="V1954" s="86" t="b">
        <f>('FORMULARIO '!BN1992)</f>
        <v>0</v>
      </c>
      <c r="W1954" s="86" t="b">
        <f>('FORMULARIO '!BO1992)</f>
        <v>0</v>
      </c>
      <c r="X1954" s="86" t="b">
        <f>('FORMULARIO '!BP1992)</f>
        <v>0</v>
      </c>
      <c r="Y1954" s="86">
        <f>('FORMULARIO '!BQ1992)</f>
        <v>0.30805780643126124</v>
      </c>
      <c r="Z1954" s="86" t="b">
        <f>('FORMULARIO '!BR1992)</f>
        <v>0</v>
      </c>
    </row>
    <row r="1955" spans="1:26" x14ac:dyDescent="0.75">
      <c r="A1955" s="85" t="str">
        <f>_xlfn.CONCAT('FORMULARIO '!G1993,'FORMULARIO '!E1993,'FORMULARIO '!B1993,'FORMULARIO '!E1993,'FORMULARIO '!C1993,'FORMULARIO '!E1993,'FORMULARIO '!P1993)</f>
        <v>8260-Latex Experto y Homologos-Todocolor-Blanca</v>
      </c>
      <c r="B1955" s="85" t="str">
        <f t="shared" si="30"/>
        <v>8260-Latex Experto y Homologos-Todocolor-Blanca</v>
      </c>
      <c r="C1955" s="85" t="str">
        <f>('FORMULARIO '!G1993)</f>
        <v>8260</v>
      </c>
      <c r="D1955" s="75">
        <f>('FORMULARIO '!H1993)</f>
        <v>0</v>
      </c>
      <c r="E1955" s="75">
        <f>('FORMULARIO '!I1993)</f>
        <v>0</v>
      </c>
      <c r="F1955" s="75">
        <f>('FORMULARIO '!J1993)</f>
        <v>0</v>
      </c>
      <c r="G1955" s="75">
        <v>0</v>
      </c>
      <c r="H1955" s="75">
        <v>3785</v>
      </c>
      <c r="M1955" s="86" t="b">
        <f>('FORMULARIO '!BE1993)</f>
        <v>0</v>
      </c>
      <c r="N1955" s="86" t="b">
        <f>('FORMULARIO '!BF1993)</f>
        <v>0</v>
      </c>
      <c r="O1955" s="86" t="b">
        <f>('FORMULARIO '!BG1993)</f>
        <v>0</v>
      </c>
      <c r="P1955" s="86" t="b">
        <f>('FORMULARIO '!BH1993)</f>
        <v>0</v>
      </c>
      <c r="Q1955" s="86" t="b">
        <f>('FORMULARIO '!BI1993)</f>
        <v>0</v>
      </c>
      <c r="R1955" s="86">
        <f>('FORMULARIO '!BJ1993)</f>
        <v>0.30805780643126124</v>
      </c>
      <c r="S1955" s="86" t="b">
        <f>('FORMULARIO '!BK1993)</f>
        <v>0</v>
      </c>
      <c r="T1955" s="86" t="b">
        <f>('FORMULARIO '!BL1993)</f>
        <v>0</v>
      </c>
      <c r="U1955" s="86" t="b">
        <f>('FORMULARIO '!BM1993)</f>
        <v>0</v>
      </c>
      <c r="V1955" s="86">
        <f>('FORMULARIO '!BN1993)</f>
        <v>0.30805780643126124</v>
      </c>
      <c r="W1955" s="86" t="b">
        <f>('FORMULARIO '!BO1993)</f>
        <v>0</v>
      </c>
      <c r="X1955" s="86" t="b">
        <f>('FORMULARIO '!BP1993)</f>
        <v>0</v>
      </c>
      <c r="Y1955" s="86">
        <f>('FORMULARIO '!BQ1993)</f>
        <v>0.30805780643126124</v>
      </c>
      <c r="Z1955" s="86" t="b">
        <f>('FORMULARIO '!BR1993)</f>
        <v>0</v>
      </c>
    </row>
    <row r="1956" spans="1:26" x14ac:dyDescent="0.75">
      <c r="A1956" s="85" t="str">
        <f>_xlfn.CONCAT('FORMULARIO '!G1994,'FORMULARIO '!E1994,'FORMULARIO '!B1994,'FORMULARIO '!E1994,'FORMULARIO '!C1994,'FORMULARIO '!E1994,'FORMULARIO '!P1994)</f>
        <v>8262-Latex Experto y Homologos-Todocolor-Intensa</v>
      </c>
      <c r="B1956" s="85" t="str">
        <f t="shared" si="30"/>
        <v>8262-Latex Experto y Homologos-Todocolor-Intensa</v>
      </c>
      <c r="C1956" s="85" t="str">
        <f>('FORMULARIO '!G1994)</f>
        <v>8262</v>
      </c>
      <c r="D1956" s="75">
        <f>('FORMULARIO '!H1994)</f>
        <v>0</v>
      </c>
      <c r="E1956" s="75">
        <f>('FORMULARIO '!I1994)</f>
        <v>0</v>
      </c>
      <c r="F1956" s="75">
        <f>('FORMULARIO '!J1994)</f>
        <v>0</v>
      </c>
      <c r="G1956" s="75">
        <v>0</v>
      </c>
      <c r="H1956" s="75">
        <v>3785</v>
      </c>
      <c r="M1956" s="86" t="b">
        <f>('FORMULARIO '!BE1994)</f>
        <v>0</v>
      </c>
      <c r="N1956" s="86" t="b">
        <f>('FORMULARIO '!BF1994)</f>
        <v>0</v>
      </c>
      <c r="O1956" s="86" t="b">
        <f>('FORMULARIO '!BG1994)</f>
        <v>0</v>
      </c>
      <c r="P1956" s="86">
        <f>('FORMULARIO '!BH1994)</f>
        <v>31.421896255988646</v>
      </c>
      <c r="Q1956" s="86" t="b">
        <f>('FORMULARIO '!BI1994)</f>
        <v>0</v>
      </c>
      <c r="R1956" s="86" t="b">
        <f>('FORMULARIO '!BJ1994)</f>
        <v>0</v>
      </c>
      <c r="S1956" s="86" t="b">
        <f>('FORMULARIO '!BK1994)</f>
        <v>0</v>
      </c>
      <c r="T1956" s="86">
        <f>('FORMULARIO '!BL1994)</f>
        <v>139.24212850693007</v>
      </c>
      <c r="U1956" s="86" t="b">
        <f>('FORMULARIO '!BM1994)</f>
        <v>0</v>
      </c>
      <c r="V1956" s="86" t="b">
        <f>('FORMULARIO '!BN1994)</f>
        <v>0</v>
      </c>
      <c r="W1956" s="86" t="b">
        <f>('FORMULARIO '!BO1994)</f>
        <v>0</v>
      </c>
      <c r="X1956" s="86" t="b">
        <f>('FORMULARIO '!BP1994)</f>
        <v>0</v>
      </c>
      <c r="Y1956" s="86" t="b">
        <f>('FORMULARIO '!BQ1994)</f>
        <v>0</v>
      </c>
      <c r="Z1956" s="86">
        <f>('FORMULARIO '!BR1994)</f>
        <v>3.3886358707438737</v>
      </c>
    </row>
    <row r="1957" spans="1:26" x14ac:dyDescent="0.75">
      <c r="A1957" s="85" t="str">
        <f>_xlfn.CONCAT('FORMULARIO '!G1995,'FORMULARIO '!E1995,'FORMULARIO '!B1995,'FORMULARIO '!E1995,'FORMULARIO '!C1995,'FORMULARIO '!E1995,'FORMULARIO '!P1995)</f>
        <v>8263-Latex Experto y Homologos-Todocolor-Intensa</v>
      </c>
      <c r="B1957" s="85" t="str">
        <f t="shared" si="30"/>
        <v>8263-Latex Experto y Homologos-Todocolor-Intensa</v>
      </c>
      <c r="C1957" s="85" t="str">
        <f>('FORMULARIO '!G1995)</f>
        <v>8263</v>
      </c>
      <c r="D1957" s="75">
        <f>('FORMULARIO '!H1995)</f>
        <v>0</v>
      </c>
      <c r="E1957" s="75">
        <f>('FORMULARIO '!I1995)</f>
        <v>0</v>
      </c>
      <c r="F1957" s="75">
        <f>('FORMULARIO '!J1995)</f>
        <v>0</v>
      </c>
      <c r="G1957" s="75">
        <v>0</v>
      </c>
      <c r="H1957" s="75">
        <v>3785</v>
      </c>
      <c r="M1957" s="86" t="b">
        <f>('FORMULARIO '!BE1995)</f>
        <v>0</v>
      </c>
      <c r="N1957" s="86" t="b">
        <f>('FORMULARIO '!BF1995)</f>
        <v>0</v>
      </c>
      <c r="O1957" s="86" t="b">
        <f>('FORMULARIO '!BG1995)</f>
        <v>0</v>
      </c>
      <c r="P1957" s="86">
        <f>('FORMULARIO '!BH1995)</f>
        <v>52.677884899745671</v>
      </c>
      <c r="Q1957" s="86" t="b">
        <f>('FORMULARIO '!BI1995)</f>
        <v>0</v>
      </c>
      <c r="R1957" s="86" t="b">
        <f>('FORMULARIO '!BJ1995)</f>
        <v>0</v>
      </c>
      <c r="S1957" s="86" t="b">
        <f>('FORMULARIO '!BK1995)</f>
        <v>0</v>
      </c>
      <c r="T1957" s="86" t="b">
        <f>('FORMULARIO '!BL1995)</f>
        <v>0</v>
      </c>
      <c r="U1957" s="86" t="b">
        <f>('FORMULARIO '!BM1995)</f>
        <v>0</v>
      </c>
      <c r="V1957" s="86">
        <f>('FORMULARIO '!BN1995)</f>
        <v>12.014254450819189</v>
      </c>
      <c r="W1957" s="86">
        <f>('FORMULARIO '!BO1995)</f>
        <v>18.483468385875675</v>
      </c>
      <c r="X1957" s="86" t="b">
        <f>('FORMULARIO '!BP1995)</f>
        <v>0</v>
      </c>
      <c r="Y1957" s="86" t="b">
        <f>('FORMULARIO '!BQ1995)</f>
        <v>0</v>
      </c>
      <c r="Z1957" s="86" t="b">
        <f>('FORMULARIO '!BR1995)</f>
        <v>0</v>
      </c>
    </row>
    <row r="1958" spans="1:26" x14ac:dyDescent="0.75">
      <c r="A1958" s="85" t="str">
        <f>_xlfn.CONCAT('FORMULARIO '!G1996,'FORMULARIO '!E1996,'FORMULARIO '!B1996,'FORMULARIO '!E1996,'FORMULARIO '!C1996,'FORMULARIO '!E1996,'FORMULARIO '!P1996)</f>
        <v>8264-Latex Experto y Homologos-Todocolor-Media</v>
      </c>
      <c r="B1958" s="85" t="str">
        <f t="shared" si="30"/>
        <v>8264-Latex Experto y Homologos-Todocolor-Media</v>
      </c>
      <c r="C1958" s="85" t="str">
        <f>('FORMULARIO '!G1996)</f>
        <v>8264</v>
      </c>
      <c r="D1958" s="75">
        <f>('FORMULARIO '!H1996)</f>
        <v>0</v>
      </c>
      <c r="E1958" s="75">
        <f>('FORMULARIO '!I1996)</f>
        <v>0</v>
      </c>
      <c r="F1958" s="75">
        <f>('FORMULARIO '!J1996)</f>
        <v>0</v>
      </c>
      <c r="G1958" s="75">
        <v>0</v>
      </c>
      <c r="H1958" s="75">
        <v>3785</v>
      </c>
      <c r="M1958" s="86" t="b">
        <f>('FORMULARIO '!BE1996)</f>
        <v>0</v>
      </c>
      <c r="N1958" s="86" t="b">
        <f>('FORMULARIO '!BF1996)</f>
        <v>0</v>
      </c>
      <c r="O1958" s="86" t="b">
        <f>('FORMULARIO '!BG1996)</f>
        <v>0</v>
      </c>
      <c r="P1958" s="86">
        <f>('FORMULARIO '!BH1996)</f>
        <v>48.981191222570537</v>
      </c>
      <c r="Q1958" s="86" t="b">
        <f>('FORMULARIO '!BI1996)</f>
        <v>0</v>
      </c>
      <c r="R1958" s="86" t="b">
        <f>('FORMULARIO '!BJ1996)</f>
        <v>0</v>
      </c>
      <c r="S1958" s="86" t="b">
        <f>('FORMULARIO '!BK1996)</f>
        <v>0</v>
      </c>
      <c r="T1958" s="86" t="b">
        <f>('FORMULARIO '!BL1996)</f>
        <v>0</v>
      </c>
      <c r="U1958" s="86" t="b">
        <f>('FORMULARIO '!BM1996)</f>
        <v>0</v>
      </c>
      <c r="V1958" s="86" t="b">
        <f>('FORMULARIO '!BN1996)</f>
        <v>0</v>
      </c>
      <c r="W1958" s="86">
        <f>('FORMULARIO '!BO1996)</f>
        <v>16.943179353719366</v>
      </c>
      <c r="X1958" s="86" t="b">
        <f>('FORMULARIO '!BP1996)</f>
        <v>0</v>
      </c>
      <c r="Y1958" s="86" t="b">
        <f>('FORMULARIO '!BQ1996)</f>
        <v>0</v>
      </c>
      <c r="Z1958" s="86">
        <f>('FORMULARIO '!BR1996)</f>
        <v>21.255988643757025</v>
      </c>
    </row>
    <row r="1959" spans="1:26" x14ac:dyDescent="0.75">
      <c r="A1959" s="85" t="str">
        <f>_xlfn.CONCAT('FORMULARIO '!G1997,'FORMULARIO '!E1997,'FORMULARIO '!B1997,'FORMULARIO '!E1997,'FORMULARIO '!C1997,'FORMULARIO '!E1997,'FORMULARIO '!P1997)</f>
        <v>8265-Latex Experto y Homologos-Todocolor-Media</v>
      </c>
      <c r="B1959" s="85" t="str">
        <f t="shared" si="30"/>
        <v>8265-Latex Experto y Homologos-Todocolor-Media</v>
      </c>
      <c r="C1959" s="85" t="str">
        <f>('FORMULARIO '!G1997)</f>
        <v>8265</v>
      </c>
      <c r="D1959" s="75">
        <f>('FORMULARIO '!H1997)</f>
        <v>0</v>
      </c>
      <c r="E1959" s="75">
        <f>('FORMULARIO '!I1997)</f>
        <v>0</v>
      </c>
      <c r="F1959" s="75">
        <f>('FORMULARIO '!J1997)</f>
        <v>0</v>
      </c>
      <c r="G1959" s="75">
        <v>0</v>
      </c>
      <c r="H1959" s="75">
        <v>3785</v>
      </c>
      <c r="M1959" s="86" t="b">
        <f>('FORMULARIO '!BE1997)</f>
        <v>0</v>
      </c>
      <c r="N1959" s="86" t="b">
        <f>('FORMULARIO '!BF1997)</f>
        <v>0</v>
      </c>
      <c r="O1959" s="86" t="b">
        <f>('FORMULARIO '!BG1997)</f>
        <v>0</v>
      </c>
      <c r="P1959" s="86">
        <f>('FORMULARIO '!BH1997)</f>
        <v>23.412393288775853</v>
      </c>
      <c r="Q1959" s="86" t="b">
        <f>('FORMULARIO '!BI1997)</f>
        <v>0</v>
      </c>
      <c r="R1959" s="86" t="b">
        <f>('FORMULARIO '!BJ1997)</f>
        <v>0</v>
      </c>
      <c r="S1959" s="86" t="b">
        <f>('FORMULARIO '!BK1997)</f>
        <v>0</v>
      </c>
      <c r="T1959" s="86" t="b">
        <f>('FORMULARIO '!BL1997)</f>
        <v>0</v>
      </c>
      <c r="U1959" s="86" t="b">
        <f>('FORMULARIO '!BM1997)</f>
        <v>0</v>
      </c>
      <c r="V1959" s="86" t="b">
        <f>('FORMULARIO '!BN1997)</f>
        <v>0</v>
      </c>
      <c r="W1959" s="86">
        <f>('FORMULARIO '!BO1997)</f>
        <v>8.317560773644054</v>
      </c>
      <c r="X1959" s="86" t="b">
        <f>('FORMULARIO '!BP1997)</f>
        <v>0</v>
      </c>
      <c r="Y1959" s="86" t="b">
        <f>('FORMULARIO '!BQ1997)</f>
        <v>0</v>
      </c>
      <c r="Z1959" s="86">
        <f>('FORMULARIO '!BR1997)</f>
        <v>8.0095029672127911</v>
      </c>
    </row>
    <row r="1960" spans="1:26" x14ac:dyDescent="0.75">
      <c r="A1960" s="85" t="str">
        <f>_xlfn.CONCAT('FORMULARIO '!G1998,'FORMULARIO '!E1998,'FORMULARIO '!B1998,'FORMULARIO '!E1998,'FORMULARIO '!C1998,'FORMULARIO '!E1998,'FORMULARIO '!P1998)</f>
        <v>8266-Latex Experto y Homologos-Todocolor-Blanca</v>
      </c>
      <c r="B1960" s="85" t="str">
        <f t="shared" si="30"/>
        <v>8266-Latex Experto y Homologos-Todocolor-Blanca</v>
      </c>
      <c r="C1960" s="85" t="str">
        <f>('FORMULARIO '!G1998)</f>
        <v>8266</v>
      </c>
      <c r="D1960" s="75">
        <f>('FORMULARIO '!H1998)</f>
        <v>0</v>
      </c>
      <c r="E1960" s="75">
        <f>('FORMULARIO '!I1998)</f>
        <v>0</v>
      </c>
      <c r="F1960" s="75">
        <f>('FORMULARIO '!J1998)</f>
        <v>0</v>
      </c>
      <c r="G1960" s="75">
        <v>0</v>
      </c>
      <c r="H1960" s="75">
        <v>3785</v>
      </c>
      <c r="M1960" s="86" t="b">
        <f>('FORMULARIO '!BE1998)</f>
        <v>0</v>
      </c>
      <c r="N1960" s="86" t="b">
        <f>('FORMULARIO '!BF1998)</f>
        <v>0</v>
      </c>
      <c r="O1960" s="86" t="b">
        <f>('FORMULARIO '!BG1998)</f>
        <v>0</v>
      </c>
      <c r="P1960" s="86">
        <f>('FORMULARIO '!BH1998)</f>
        <v>9.8578498058003596</v>
      </c>
      <c r="Q1960" s="86" t="b">
        <f>('FORMULARIO '!BI1998)</f>
        <v>0</v>
      </c>
      <c r="R1960" s="86" t="b">
        <f>('FORMULARIO '!BJ1998)</f>
        <v>0</v>
      </c>
      <c r="S1960" s="86" t="b">
        <f>('FORMULARIO '!BK1998)</f>
        <v>0</v>
      </c>
      <c r="T1960" s="86">
        <f>('FORMULARIO '!BL1998)</f>
        <v>20.331815224463242</v>
      </c>
      <c r="U1960" s="86" t="b">
        <f>('FORMULARIO '!BM1998)</f>
        <v>0</v>
      </c>
      <c r="V1960" s="86" t="b">
        <f>('FORMULARIO '!BN1998)</f>
        <v>0</v>
      </c>
      <c r="W1960" s="86" t="b">
        <f>('FORMULARIO '!BO1998)</f>
        <v>0</v>
      </c>
      <c r="X1960" s="86" t="b">
        <f>('FORMULARIO '!BP1998)</f>
        <v>0</v>
      </c>
      <c r="Y1960" s="86" t="b">
        <f>('FORMULARIO '!BQ1998)</f>
        <v>0</v>
      </c>
      <c r="Z1960" s="86" t="b">
        <f>('FORMULARIO '!BR1998)</f>
        <v>0</v>
      </c>
    </row>
    <row r="1961" spans="1:26" x14ac:dyDescent="0.75">
      <c r="A1961" s="85" t="str">
        <f>_xlfn.CONCAT('FORMULARIO '!G1999,'FORMULARIO '!E1999,'FORMULARIO '!B1999,'FORMULARIO '!E1999,'FORMULARIO '!C1999,'FORMULARIO '!E1999,'FORMULARIO '!P1999)</f>
        <v>8267-Latex Experto y Homologos-Todocolor-Blanca</v>
      </c>
      <c r="B1961" s="85" t="str">
        <f t="shared" si="30"/>
        <v>8267-Latex Experto y Homologos-Todocolor-Blanca</v>
      </c>
      <c r="C1961" s="85" t="str">
        <f>('FORMULARIO '!G1999)</f>
        <v>8267</v>
      </c>
      <c r="D1961" s="75">
        <f>('FORMULARIO '!H1999)</f>
        <v>0</v>
      </c>
      <c r="E1961" s="75">
        <f>('FORMULARIO '!I1999)</f>
        <v>0</v>
      </c>
      <c r="F1961" s="75">
        <f>('FORMULARIO '!J1999)</f>
        <v>0</v>
      </c>
      <c r="G1961" s="75">
        <v>0</v>
      </c>
      <c r="H1961" s="75">
        <v>3785</v>
      </c>
      <c r="M1961" s="86" t="b">
        <f>('FORMULARIO '!BE1999)</f>
        <v>0</v>
      </c>
      <c r="N1961" s="86" t="b">
        <f>('FORMULARIO '!BF1999)</f>
        <v>0</v>
      </c>
      <c r="O1961" s="86">
        <f>('FORMULARIO '!BG1999)</f>
        <v>6.7772717414877475</v>
      </c>
      <c r="P1961" s="86">
        <f>('FORMULARIO '!BH1999)</f>
        <v>5.5450405157627021</v>
      </c>
      <c r="Q1961" s="86" t="b">
        <f>('FORMULARIO '!BI1999)</f>
        <v>0</v>
      </c>
      <c r="R1961" s="86" t="b">
        <f>('FORMULARIO '!BJ1999)</f>
        <v>0</v>
      </c>
      <c r="S1961" s="86">
        <f>('FORMULARIO '!BK1999)</f>
        <v>7.7014451607815317</v>
      </c>
      <c r="T1961" s="86" t="b">
        <f>('FORMULARIO '!BL1999)</f>
        <v>0</v>
      </c>
      <c r="U1961" s="86" t="b">
        <f>('FORMULARIO '!BM1999)</f>
        <v>0</v>
      </c>
      <c r="V1961" s="86" t="b">
        <f>('FORMULARIO '!BN1999)</f>
        <v>0</v>
      </c>
      <c r="W1961" s="86" t="b">
        <f>('FORMULARIO '!BO1999)</f>
        <v>0</v>
      </c>
      <c r="X1961" s="86" t="b">
        <f>('FORMULARIO '!BP1999)</f>
        <v>0</v>
      </c>
      <c r="Y1961" s="86" t="b">
        <f>('FORMULARIO '!BQ1999)</f>
        <v>0</v>
      </c>
      <c r="Z1961" s="86" t="b">
        <f>('FORMULARIO '!BR1999)</f>
        <v>0</v>
      </c>
    </row>
    <row r="1962" spans="1:26" x14ac:dyDescent="0.75">
      <c r="A1962" s="85" t="str">
        <f>_xlfn.CONCAT('FORMULARIO '!G2000,'FORMULARIO '!E2000,'FORMULARIO '!B2000,'FORMULARIO '!E2000,'FORMULARIO '!C2000,'FORMULARIO '!E2000,'FORMULARIO '!P2000)</f>
        <v>8268-Latex Experto y Homologos-Todocolor-Blanca</v>
      </c>
      <c r="B1962" s="85" t="str">
        <f t="shared" si="30"/>
        <v>8268-Latex Experto y Homologos-Todocolor-Blanca</v>
      </c>
      <c r="C1962" s="85" t="str">
        <f>('FORMULARIO '!G2000)</f>
        <v>8268</v>
      </c>
      <c r="D1962" s="75">
        <f>('FORMULARIO '!H2000)</f>
        <v>0</v>
      </c>
      <c r="E1962" s="75">
        <f>('FORMULARIO '!I2000)</f>
        <v>0</v>
      </c>
      <c r="F1962" s="75">
        <f>('FORMULARIO '!J2000)</f>
        <v>0</v>
      </c>
      <c r="G1962" s="75">
        <v>0</v>
      </c>
      <c r="H1962" s="75">
        <v>3785</v>
      </c>
      <c r="M1962" s="86" t="b">
        <f>('FORMULARIO '!BE2000)</f>
        <v>0</v>
      </c>
      <c r="N1962" s="86" t="b">
        <f>('FORMULARIO '!BF2000)</f>
        <v>0</v>
      </c>
      <c r="O1962" s="86" t="b">
        <f>('FORMULARIO '!BG2000)</f>
        <v>0</v>
      </c>
      <c r="P1962" s="86">
        <f>('FORMULARIO '!BH2000)</f>
        <v>1.8483468385875674</v>
      </c>
      <c r="Q1962" s="86" t="b">
        <f>('FORMULARIO '!BI2000)</f>
        <v>0</v>
      </c>
      <c r="R1962" s="86">
        <f>('FORMULARIO '!BJ2000)</f>
        <v>0.30805780643126124</v>
      </c>
      <c r="S1962" s="86" t="b">
        <f>('FORMULARIO '!BK2000)</f>
        <v>0</v>
      </c>
      <c r="T1962" s="86" t="b">
        <f>('FORMULARIO '!BL2000)</f>
        <v>0</v>
      </c>
      <c r="U1962" s="86" t="b">
        <f>('FORMULARIO '!BM2000)</f>
        <v>0</v>
      </c>
      <c r="V1962" s="86" t="b">
        <f>('FORMULARIO '!BN2000)</f>
        <v>0</v>
      </c>
      <c r="W1962" s="86">
        <f>('FORMULARIO '!BO2000)</f>
        <v>0.61611561286252248</v>
      </c>
      <c r="X1962" s="86" t="b">
        <f>('FORMULARIO '!BP2000)</f>
        <v>0</v>
      </c>
      <c r="Y1962" s="86" t="b">
        <f>('FORMULARIO '!BQ2000)</f>
        <v>0</v>
      </c>
      <c r="Z1962" s="86" t="b">
        <f>('FORMULARIO '!BR2000)</f>
        <v>0</v>
      </c>
    </row>
    <row r="1963" spans="1:26" x14ac:dyDescent="0.75">
      <c r="A1963" s="85" t="str">
        <f>_xlfn.CONCAT('FORMULARIO '!G2001,'FORMULARIO '!E2001,'FORMULARIO '!B2001,'FORMULARIO '!E2001,'FORMULARIO '!C2001,'FORMULARIO '!E2001,'FORMULARIO '!P2001)</f>
        <v>8270-Latex Experto y Homologos-Todocolor-Intensa</v>
      </c>
      <c r="B1963" s="85" t="str">
        <f t="shared" si="30"/>
        <v>8270-Latex Experto y Homologos-Todocolor-Intensa</v>
      </c>
      <c r="C1963" s="85" t="str">
        <f>('FORMULARIO '!G2001)</f>
        <v>8270</v>
      </c>
      <c r="D1963" s="75">
        <f>('FORMULARIO '!H2001)</f>
        <v>0</v>
      </c>
      <c r="E1963" s="75">
        <f>('FORMULARIO '!I2001)</f>
        <v>0</v>
      </c>
      <c r="F1963" s="75">
        <f>('FORMULARIO '!J2001)</f>
        <v>0</v>
      </c>
      <c r="G1963" s="75">
        <v>0</v>
      </c>
      <c r="H1963" s="75">
        <v>3785</v>
      </c>
      <c r="M1963" s="86" t="b">
        <f>('FORMULARIO '!BE2001)</f>
        <v>0</v>
      </c>
      <c r="N1963" s="86" t="b">
        <f>('FORMULARIO '!BF2001)</f>
        <v>0</v>
      </c>
      <c r="O1963" s="86" t="b">
        <f>('FORMULARIO '!BG2001)</f>
        <v>0</v>
      </c>
      <c r="P1963" s="86">
        <f>('FORMULARIO '!BH2001)</f>
        <v>62.535734705546034</v>
      </c>
      <c r="Q1963" s="86" t="b">
        <f>('FORMULARIO '!BI2001)</f>
        <v>0</v>
      </c>
      <c r="R1963" s="86" t="b">
        <f>('FORMULARIO '!BJ2001)</f>
        <v>0</v>
      </c>
      <c r="S1963" s="86">
        <f>('FORMULARIO '!BK2001)</f>
        <v>16.635121547288108</v>
      </c>
      <c r="T1963" s="86">
        <f>('FORMULARIO '!BL2001)</f>
        <v>130.61650992685477</v>
      </c>
      <c r="U1963" s="86" t="b">
        <f>('FORMULARIO '!BM2001)</f>
        <v>0</v>
      </c>
      <c r="V1963" s="86" t="b">
        <f>('FORMULARIO '!BN2001)</f>
        <v>0</v>
      </c>
      <c r="W1963" s="86" t="b">
        <f>('FORMULARIO '!BO2001)</f>
        <v>0</v>
      </c>
      <c r="X1963" s="86" t="b">
        <f>('FORMULARIO '!BP2001)</f>
        <v>0</v>
      </c>
      <c r="Y1963" s="86" t="b">
        <f>('FORMULARIO '!BQ2001)</f>
        <v>0</v>
      </c>
      <c r="Z1963" s="86" t="b">
        <f>('FORMULARIO '!BR2001)</f>
        <v>0</v>
      </c>
    </row>
    <row r="1964" spans="1:26" x14ac:dyDescent="0.75">
      <c r="A1964" s="85" t="str">
        <f>_xlfn.CONCAT('FORMULARIO '!G2002,'FORMULARIO '!E2002,'FORMULARIO '!B2002,'FORMULARIO '!E2002,'FORMULARIO '!C2002,'FORMULARIO '!E2002,'FORMULARIO '!P2002)</f>
        <v>8271-Latex Experto y Homologos-Todocolor-Intensa</v>
      </c>
      <c r="B1964" s="85" t="str">
        <f t="shared" si="30"/>
        <v>8271-Latex Experto y Homologos-Todocolor-Intensa</v>
      </c>
      <c r="C1964" s="85" t="str">
        <f>('FORMULARIO '!G2002)</f>
        <v>8271</v>
      </c>
      <c r="D1964" s="75">
        <f>('FORMULARIO '!H2002)</f>
        <v>0</v>
      </c>
      <c r="E1964" s="75">
        <f>('FORMULARIO '!I2002)</f>
        <v>0</v>
      </c>
      <c r="F1964" s="75">
        <f>('FORMULARIO '!J2002)</f>
        <v>0</v>
      </c>
      <c r="G1964" s="75">
        <v>0</v>
      </c>
      <c r="H1964" s="75">
        <v>3785</v>
      </c>
      <c r="M1964" s="86" t="b">
        <f>('FORMULARIO '!BE2002)</f>
        <v>0</v>
      </c>
      <c r="N1964" s="86" t="b">
        <f>('FORMULARIO '!BF2002)</f>
        <v>0</v>
      </c>
      <c r="O1964" s="86" t="b">
        <f>('FORMULARIO '!BG2002)</f>
        <v>0</v>
      </c>
      <c r="P1964" s="86">
        <f>('FORMULARIO '!BH2002)</f>
        <v>20.331815224463242</v>
      </c>
      <c r="Q1964" s="86" t="b">
        <f>('FORMULARIO '!BI2002)</f>
        <v>0</v>
      </c>
      <c r="R1964" s="86" t="b">
        <f>('FORMULARIO '!BJ2002)</f>
        <v>0</v>
      </c>
      <c r="S1964" s="86">
        <f>('FORMULARIO '!BK2002)</f>
        <v>8.6256185800753151</v>
      </c>
      <c r="T1964" s="86">
        <f>('FORMULARIO '!BL2002)</f>
        <v>38.815283610338916</v>
      </c>
      <c r="U1964" s="86" t="b">
        <f>('FORMULARIO '!BM2002)</f>
        <v>0</v>
      </c>
      <c r="V1964" s="86" t="b">
        <f>('FORMULARIO '!BN2002)</f>
        <v>0</v>
      </c>
      <c r="W1964" s="86" t="b">
        <f>('FORMULARIO '!BO2002)</f>
        <v>0</v>
      </c>
      <c r="X1964" s="86" t="b">
        <f>('FORMULARIO '!BP2002)</f>
        <v>0</v>
      </c>
      <c r="Y1964" s="86" t="b">
        <f>('FORMULARIO '!BQ2002)</f>
        <v>0</v>
      </c>
      <c r="Z1964" s="86" t="b">
        <f>('FORMULARIO '!BR2002)</f>
        <v>0</v>
      </c>
    </row>
    <row r="1965" spans="1:26" x14ac:dyDescent="0.75">
      <c r="A1965" s="85" t="str">
        <f>_xlfn.CONCAT('FORMULARIO '!G2003,'FORMULARIO '!E2003,'FORMULARIO '!B2003,'FORMULARIO '!E2003,'FORMULARIO '!C2003,'FORMULARIO '!E2003,'FORMULARIO '!P2003)</f>
        <v>8272-Latex Experto y Homologos-Todocolor-Media</v>
      </c>
      <c r="B1965" s="85" t="str">
        <f t="shared" si="30"/>
        <v>8272-Latex Experto y Homologos-Todocolor-Media</v>
      </c>
      <c r="C1965" s="85" t="str">
        <f>('FORMULARIO '!G2003)</f>
        <v>8272</v>
      </c>
      <c r="D1965" s="75">
        <f>('FORMULARIO '!H2003)</f>
        <v>0</v>
      </c>
      <c r="E1965" s="75">
        <f>('FORMULARIO '!I2003)</f>
        <v>0</v>
      </c>
      <c r="F1965" s="75">
        <f>('FORMULARIO '!J2003)</f>
        <v>0</v>
      </c>
      <c r="G1965" s="75">
        <v>0</v>
      </c>
      <c r="H1965" s="75">
        <v>3785</v>
      </c>
      <c r="M1965" s="86" t="b">
        <f>('FORMULARIO '!BE2003)</f>
        <v>0</v>
      </c>
      <c r="N1965" s="86" t="b">
        <f>('FORMULARIO '!BF2003)</f>
        <v>0</v>
      </c>
      <c r="O1965" s="86" t="b">
        <f>('FORMULARIO '!BG2003)</f>
        <v>0</v>
      </c>
      <c r="P1965" s="86">
        <f>('FORMULARIO '!BH2003)</f>
        <v>14.170659095838017</v>
      </c>
      <c r="Q1965" s="86" t="b">
        <f>('FORMULARIO '!BI2003)</f>
        <v>0</v>
      </c>
      <c r="R1965" s="86" t="b">
        <f>('FORMULARIO '!BJ2003)</f>
        <v>0</v>
      </c>
      <c r="S1965" s="86">
        <f>('FORMULARIO '!BK2003)</f>
        <v>4.6208670964689187</v>
      </c>
      <c r="T1965" s="86">
        <f>('FORMULARIO '!BL2003)</f>
        <v>26.492971353088468</v>
      </c>
      <c r="U1965" s="86" t="b">
        <f>('FORMULARIO '!BM2003)</f>
        <v>0</v>
      </c>
      <c r="V1965" s="86" t="b">
        <f>('FORMULARIO '!BN2003)</f>
        <v>0</v>
      </c>
      <c r="W1965" s="86" t="b">
        <f>('FORMULARIO '!BO2003)</f>
        <v>0</v>
      </c>
      <c r="X1965" s="86" t="b">
        <f>('FORMULARIO '!BP2003)</f>
        <v>0</v>
      </c>
      <c r="Y1965" s="86" t="b">
        <f>('FORMULARIO '!BQ2003)</f>
        <v>0</v>
      </c>
      <c r="Z1965" s="86" t="b">
        <f>('FORMULARIO '!BR2003)</f>
        <v>0</v>
      </c>
    </row>
    <row r="1966" spans="1:26" x14ac:dyDescent="0.75">
      <c r="A1966" s="85" t="str">
        <f>_xlfn.CONCAT('FORMULARIO '!G2004,'FORMULARIO '!E2004,'FORMULARIO '!B2004,'FORMULARIO '!E2004,'FORMULARIO '!C2004,'FORMULARIO '!E2004,'FORMULARIO '!P2004)</f>
        <v>8273-Latex Experto y Homologos-Todocolor-Media</v>
      </c>
      <c r="B1966" s="85" t="str">
        <f t="shared" si="30"/>
        <v>8273-Latex Experto y Homologos-Todocolor-Media</v>
      </c>
      <c r="C1966" s="85" t="str">
        <f>('FORMULARIO '!G2004)</f>
        <v>8273</v>
      </c>
      <c r="D1966" s="75">
        <f>('FORMULARIO '!H2004)</f>
        <v>0</v>
      </c>
      <c r="E1966" s="75">
        <f>('FORMULARIO '!I2004)</f>
        <v>0</v>
      </c>
      <c r="F1966" s="75">
        <f>('FORMULARIO '!J2004)</f>
        <v>0</v>
      </c>
      <c r="G1966" s="75">
        <v>0</v>
      </c>
      <c r="H1966" s="75">
        <v>3785</v>
      </c>
      <c r="M1966" s="86" t="b">
        <f>('FORMULARIO '!BE2004)</f>
        <v>0</v>
      </c>
      <c r="N1966" s="86" t="b">
        <f>('FORMULARIO '!BF2004)</f>
        <v>0</v>
      </c>
      <c r="O1966" s="86" t="b">
        <f>('FORMULARIO '!BG2004)</f>
        <v>0</v>
      </c>
      <c r="P1966" s="86">
        <f>('FORMULARIO '!BH2004)</f>
        <v>8.9336763865065763</v>
      </c>
      <c r="Q1966" s="86" t="b">
        <f>('FORMULARIO '!BI2004)</f>
        <v>0</v>
      </c>
      <c r="R1966" s="86" t="b">
        <f>('FORMULARIO '!BJ2004)</f>
        <v>0</v>
      </c>
      <c r="S1966" s="86">
        <f>('FORMULARIO '!BK2004)</f>
        <v>1.5402890321563063</v>
      </c>
      <c r="T1966" s="86">
        <f>('FORMULARIO '!BL2004)</f>
        <v>14.170659095838017</v>
      </c>
      <c r="U1966" s="86" t="b">
        <f>('FORMULARIO '!BM2004)</f>
        <v>0</v>
      </c>
      <c r="V1966" s="86" t="b">
        <f>('FORMULARIO '!BN2004)</f>
        <v>0</v>
      </c>
      <c r="W1966" s="86" t="b">
        <f>('FORMULARIO '!BO2004)</f>
        <v>0</v>
      </c>
      <c r="X1966" s="86" t="b">
        <f>('FORMULARIO '!BP2004)</f>
        <v>0</v>
      </c>
      <c r="Y1966" s="86" t="b">
        <f>('FORMULARIO '!BQ2004)</f>
        <v>0</v>
      </c>
      <c r="Z1966" s="86" t="b">
        <f>('FORMULARIO '!BR2004)</f>
        <v>0</v>
      </c>
    </row>
    <row r="1967" spans="1:26" x14ac:dyDescent="0.75">
      <c r="A1967" s="85" t="str">
        <f>_xlfn.CONCAT('FORMULARIO '!G2005,'FORMULARIO '!E2005,'FORMULARIO '!B2005,'FORMULARIO '!E2005,'FORMULARIO '!C2005,'FORMULARIO '!E2005,'FORMULARIO '!P2005)</f>
        <v>8274-Latex Experto y Homologos-Todocolor-Blanca</v>
      </c>
      <c r="B1967" s="85" t="str">
        <f t="shared" si="30"/>
        <v>8274-Latex Experto y Homologos-Todocolor-Blanca</v>
      </c>
      <c r="C1967" s="85" t="str">
        <f>('FORMULARIO '!G2005)</f>
        <v>8274</v>
      </c>
      <c r="D1967" s="75">
        <f>('FORMULARIO '!H2005)</f>
        <v>0</v>
      </c>
      <c r="E1967" s="75">
        <f>('FORMULARIO '!I2005)</f>
        <v>0</v>
      </c>
      <c r="F1967" s="75">
        <f>('FORMULARIO '!J2005)</f>
        <v>0</v>
      </c>
      <c r="G1967" s="75">
        <v>0</v>
      </c>
      <c r="H1967" s="75">
        <v>3785</v>
      </c>
      <c r="M1967" s="86" t="b">
        <f>('FORMULARIO '!BE2005)</f>
        <v>0</v>
      </c>
      <c r="N1967" s="86" t="b">
        <f>('FORMULARIO '!BF2005)</f>
        <v>0</v>
      </c>
      <c r="O1967" s="86" t="b">
        <f>('FORMULARIO '!BG2005)</f>
        <v>0</v>
      </c>
      <c r="P1967" s="86">
        <f>('FORMULARIO '!BH2005)</f>
        <v>5.2369827093314418</v>
      </c>
      <c r="Q1967" s="86" t="b">
        <f>('FORMULARIO '!BI2005)</f>
        <v>0</v>
      </c>
      <c r="R1967" s="86" t="b">
        <f>('FORMULARIO '!BJ2005)</f>
        <v>0</v>
      </c>
      <c r="S1967" s="86">
        <f>('FORMULARIO '!BK2005)</f>
        <v>0.92417341929378372</v>
      </c>
      <c r="T1967" s="86">
        <f>('FORMULARIO '!BL2005)</f>
        <v>8.9336763865065763</v>
      </c>
      <c r="U1967" s="86" t="b">
        <f>('FORMULARIO '!BM2005)</f>
        <v>0</v>
      </c>
      <c r="V1967" s="86" t="b">
        <f>('FORMULARIO '!BN2005)</f>
        <v>0</v>
      </c>
      <c r="W1967" s="86" t="b">
        <f>('FORMULARIO '!BO2005)</f>
        <v>0</v>
      </c>
      <c r="X1967" s="86" t="b">
        <f>('FORMULARIO '!BP2005)</f>
        <v>0</v>
      </c>
      <c r="Y1967" s="86" t="b">
        <f>('FORMULARIO '!BQ2005)</f>
        <v>0</v>
      </c>
      <c r="Z1967" s="86" t="b">
        <f>('FORMULARIO '!BR2005)</f>
        <v>0</v>
      </c>
    </row>
    <row r="1968" spans="1:26" x14ac:dyDescent="0.75">
      <c r="A1968" s="85" t="str">
        <f>_xlfn.CONCAT('FORMULARIO '!G2006,'FORMULARIO '!E2006,'FORMULARIO '!B2006,'FORMULARIO '!E2006,'FORMULARIO '!C2006,'FORMULARIO '!E2006,'FORMULARIO '!P2006)</f>
        <v>8275-Latex Experto y Homologos-Todocolor-Blanca</v>
      </c>
      <c r="B1968" s="85" t="str">
        <f t="shared" si="30"/>
        <v>8275-Latex Experto y Homologos-Todocolor-Blanca</v>
      </c>
      <c r="C1968" s="85" t="str">
        <f>('FORMULARIO '!G2006)</f>
        <v>8275</v>
      </c>
      <c r="D1968" s="75">
        <f>('FORMULARIO '!H2006)</f>
        <v>0</v>
      </c>
      <c r="E1968" s="75">
        <f>('FORMULARIO '!I2006)</f>
        <v>0</v>
      </c>
      <c r="F1968" s="75">
        <f>('FORMULARIO '!J2006)</f>
        <v>0</v>
      </c>
      <c r="G1968" s="75">
        <v>0</v>
      </c>
      <c r="H1968" s="75">
        <v>3785</v>
      </c>
      <c r="M1968" s="86" t="b">
        <f>('FORMULARIO '!BE2006)</f>
        <v>0</v>
      </c>
      <c r="N1968" s="86" t="b">
        <f>('FORMULARIO '!BF2006)</f>
        <v>0</v>
      </c>
      <c r="O1968" s="86" t="b">
        <f>('FORMULARIO '!BG2006)</f>
        <v>0</v>
      </c>
      <c r="P1968" s="86">
        <f>('FORMULARIO '!BH2006)</f>
        <v>2.4644624514500899</v>
      </c>
      <c r="Q1968" s="86" t="b">
        <f>('FORMULARIO '!BI2006)</f>
        <v>0</v>
      </c>
      <c r="R1968" s="86">
        <f>('FORMULARIO '!BJ2006)</f>
        <v>4.3128092900376576</v>
      </c>
      <c r="S1968" s="86">
        <f>('FORMULARIO '!BK2006)</f>
        <v>1.8483468385875674</v>
      </c>
      <c r="T1968" s="86" t="b">
        <f>('FORMULARIO '!BL2006)</f>
        <v>0</v>
      </c>
      <c r="U1968" s="86" t="b">
        <f>('FORMULARIO '!BM2006)</f>
        <v>0</v>
      </c>
      <c r="V1968" s="86" t="b">
        <f>('FORMULARIO '!BN2006)</f>
        <v>0</v>
      </c>
      <c r="W1968" s="86" t="b">
        <f>('FORMULARIO '!BO2006)</f>
        <v>0</v>
      </c>
      <c r="X1968" s="86" t="b">
        <f>('FORMULARIO '!BP2006)</f>
        <v>0</v>
      </c>
      <c r="Y1968" s="86" t="b">
        <f>('FORMULARIO '!BQ2006)</f>
        <v>0</v>
      </c>
      <c r="Z1968" s="86" t="b">
        <f>('FORMULARIO '!BR2006)</f>
        <v>0</v>
      </c>
    </row>
    <row r="1969" spans="1:26" x14ac:dyDescent="0.75">
      <c r="A1969" s="85" t="str">
        <f>_xlfn.CONCAT('FORMULARIO '!G2007,'FORMULARIO '!E2007,'FORMULARIO '!B2007,'FORMULARIO '!E2007,'FORMULARIO '!C2007,'FORMULARIO '!E2007,'FORMULARIO '!P2007)</f>
        <v>8276-Latex Experto y Homologos-Todocolor-Blanca</v>
      </c>
      <c r="B1969" s="85" t="str">
        <f t="shared" si="30"/>
        <v>8276-Latex Experto y Homologos-Todocolor-Blanca</v>
      </c>
      <c r="C1969" s="85" t="str">
        <f>('FORMULARIO '!G2007)</f>
        <v>8276</v>
      </c>
      <c r="D1969" s="75">
        <f>('FORMULARIO '!H2007)</f>
        <v>0</v>
      </c>
      <c r="E1969" s="75">
        <f>('FORMULARIO '!I2007)</f>
        <v>0</v>
      </c>
      <c r="F1969" s="75">
        <f>('FORMULARIO '!J2007)</f>
        <v>0</v>
      </c>
      <c r="G1969" s="75">
        <v>0</v>
      </c>
      <c r="H1969" s="75">
        <v>3785</v>
      </c>
      <c r="M1969" s="86" t="b">
        <f>('FORMULARIO '!BE2007)</f>
        <v>0</v>
      </c>
      <c r="N1969" s="86" t="b">
        <f>('FORMULARIO '!BF2007)</f>
        <v>0</v>
      </c>
      <c r="O1969" s="86">
        <f>('FORMULARIO '!BG2007)</f>
        <v>0.61611561286252248</v>
      </c>
      <c r="P1969" s="86">
        <f>('FORMULARIO '!BH2007)</f>
        <v>0.92417341929378372</v>
      </c>
      <c r="Q1969" s="86" t="b">
        <f>('FORMULARIO '!BI2007)</f>
        <v>0</v>
      </c>
      <c r="R1969" s="86" t="b">
        <f>('FORMULARIO '!BJ2007)</f>
        <v>0</v>
      </c>
      <c r="S1969" s="86" t="b">
        <f>('FORMULARIO '!BK2007)</f>
        <v>0</v>
      </c>
      <c r="T1969" s="86" t="b">
        <f>('FORMULARIO '!BL2007)</f>
        <v>0</v>
      </c>
      <c r="U1969" s="86" t="b">
        <f>('FORMULARIO '!BM2007)</f>
        <v>0</v>
      </c>
      <c r="V1969" s="86">
        <f>('FORMULARIO '!BN2007)</f>
        <v>0.61611561286252248</v>
      </c>
      <c r="W1969" s="86" t="b">
        <f>('FORMULARIO '!BO2007)</f>
        <v>0</v>
      </c>
      <c r="X1969" s="86" t="b">
        <f>('FORMULARIO '!BP2007)</f>
        <v>0</v>
      </c>
      <c r="Y1969" s="86" t="b">
        <f>('FORMULARIO '!BQ2007)</f>
        <v>0</v>
      </c>
      <c r="Z1969" s="86" t="b">
        <f>('FORMULARIO '!BR2007)</f>
        <v>0</v>
      </c>
    </row>
    <row r="1970" spans="1:26" x14ac:dyDescent="0.75">
      <c r="A1970" s="85" t="str">
        <f>_xlfn.CONCAT('FORMULARIO '!G2008,'FORMULARIO '!E2008,'FORMULARIO '!B2008,'FORMULARIO '!E2008,'FORMULARIO '!C2008,'FORMULARIO '!E2008,'FORMULARIO '!P2008)</f>
        <v>8286-Latex Experto y Homologos-Todocolor-Intensa</v>
      </c>
      <c r="B1970" s="85" t="str">
        <f t="shared" si="30"/>
        <v>8286-Latex Experto y Homologos-Todocolor-Intensa</v>
      </c>
      <c r="C1970" s="85" t="str">
        <f>('FORMULARIO '!G2008)</f>
        <v>8286</v>
      </c>
      <c r="D1970" s="75">
        <f>('FORMULARIO '!H2008)</f>
        <v>0</v>
      </c>
      <c r="E1970" s="75">
        <f>('FORMULARIO '!I2008)</f>
        <v>0</v>
      </c>
      <c r="F1970" s="75">
        <f>('FORMULARIO '!J2008)</f>
        <v>0</v>
      </c>
      <c r="G1970" s="75">
        <v>0</v>
      </c>
      <c r="H1970" s="75">
        <v>3785</v>
      </c>
      <c r="M1970" s="86" t="b">
        <f>('FORMULARIO '!BE2008)</f>
        <v>0</v>
      </c>
      <c r="N1970" s="86" t="b">
        <f>('FORMULARIO '!BF2008)</f>
        <v>0</v>
      </c>
      <c r="O1970" s="86" t="b">
        <f>('FORMULARIO '!BG2008)</f>
        <v>0</v>
      </c>
      <c r="P1970" s="86" t="b">
        <f>('FORMULARIO '!BH2008)</f>
        <v>0</v>
      </c>
      <c r="Q1970" s="86" t="b">
        <f>('FORMULARIO '!BI2008)</f>
        <v>0</v>
      </c>
      <c r="R1970" s="86">
        <f>('FORMULARIO '!BJ2008)</f>
        <v>23.104335482344592</v>
      </c>
      <c r="S1970" s="86" t="b">
        <f>('FORMULARIO '!BK2008)</f>
        <v>0</v>
      </c>
      <c r="T1970" s="86">
        <f>('FORMULARIO '!BL2008)</f>
        <v>190.37972437451944</v>
      </c>
      <c r="U1970" s="86" t="b">
        <f>('FORMULARIO '!BM2008)</f>
        <v>0</v>
      </c>
      <c r="V1970" s="86" t="b">
        <f>('FORMULARIO '!BN2008)</f>
        <v>0</v>
      </c>
      <c r="W1970" s="86" t="b">
        <f>('FORMULARIO '!BO2008)</f>
        <v>0</v>
      </c>
      <c r="X1970" s="86" t="b">
        <f>('FORMULARIO '!BP2008)</f>
        <v>0</v>
      </c>
      <c r="Y1970" s="86">
        <f>('FORMULARIO '!BQ2008)</f>
        <v>12.014254450819189</v>
      </c>
      <c r="Z1970" s="86" t="b">
        <f>('FORMULARIO '!BR2008)</f>
        <v>0</v>
      </c>
    </row>
    <row r="1971" spans="1:26" x14ac:dyDescent="0.75">
      <c r="A1971" s="85" t="str">
        <f>_xlfn.CONCAT('FORMULARIO '!G2009,'FORMULARIO '!E2009,'FORMULARIO '!B2009,'FORMULARIO '!E2009,'FORMULARIO '!C2009,'FORMULARIO '!E2009,'FORMULARIO '!P2009)</f>
        <v>8287-Latex Experto y Homologos-Todocolor-Intensa</v>
      </c>
      <c r="B1971" s="85" t="str">
        <f t="shared" si="30"/>
        <v>8287-Latex Experto y Homologos-Todocolor-Intensa</v>
      </c>
      <c r="C1971" s="85" t="str">
        <f>('FORMULARIO '!G2009)</f>
        <v>8287</v>
      </c>
      <c r="D1971" s="75">
        <f>('FORMULARIO '!H2009)</f>
        <v>0</v>
      </c>
      <c r="E1971" s="75">
        <f>('FORMULARIO '!I2009)</f>
        <v>0</v>
      </c>
      <c r="F1971" s="75">
        <f>('FORMULARIO '!J2009)</f>
        <v>0</v>
      </c>
      <c r="G1971" s="75">
        <v>0</v>
      </c>
      <c r="H1971" s="75">
        <v>3785</v>
      </c>
      <c r="M1971" s="86" t="b">
        <f>('FORMULARIO '!BE2009)</f>
        <v>0</v>
      </c>
      <c r="N1971" s="86" t="b">
        <f>('FORMULARIO '!BF2009)</f>
        <v>0</v>
      </c>
      <c r="O1971" s="86" t="b">
        <f>('FORMULARIO '!BG2009)</f>
        <v>0</v>
      </c>
      <c r="P1971" s="86" t="b">
        <f>('FORMULARIO '!BH2009)</f>
        <v>0</v>
      </c>
      <c r="Q1971" s="86" t="b">
        <f>('FORMULARIO '!BI2009)</f>
        <v>0</v>
      </c>
      <c r="R1971" s="86">
        <f>('FORMULARIO '!BJ2009)</f>
        <v>13.246485676544234</v>
      </c>
      <c r="S1971" s="86" t="b">
        <f>('FORMULARIO '!BK2009)</f>
        <v>0</v>
      </c>
      <c r="T1971" s="86">
        <f>('FORMULARIO '!BL2009)</f>
        <v>128.76816308826722</v>
      </c>
      <c r="U1971" s="86" t="b">
        <f>('FORMULARIO '!BM2009)</f>
        <v>0</v>
      </c>
      <c r="V1971" s="86" t="b">
        <f>('FORMULARIO '!BN2009)</f>
        <v>0</v>
      </c>
      <c r="W1971" s="86" t="b">
        <f>('FORMULARIO '!BO2009)</f>
        <v>0</v>
      </c>
      <c r="X1971" s="86" t="b">
        <f>('FORMULARIO '!BP2009)</f>
        <v>0</v>
      </c>
      <c r="Y1971" s="86">
        <f>('FORMULARIO '!BQ2009)</f>
        <v>8.317560773644054</v>
      </c>
      <c r="Z1971" s="86" t="b">
        <f>('FORMULARIO '!BR2009)</f>
        <v>0</v>
      </c>
    </row>
    <row r="1972" spans="1:26" x14ac:dyDescent="0.75">
      <c r="A1972" s="85" t="str">
        <f>_xlfn.CONCAT('FORMULARIO '!G2010,'FORMULARIO '!E2010,'FORMULARIO '!B2010,'FORMULARIO '!E2010,'FORMULARIO '!C2010,'FORMULARIO '!E2010,'FORMULARIO '!P2010)</f>
        <v>8288-Latex Experto y Homologos-Todocolor-Media</v>
      </c>
      <c r="B1972" s="85" t="str">
        <f t="shared" si="30"/>
        <v>8288-Latex Experto y Homologos-Todocolor-Media</v>
      </c>
      <c r="C1972" s="85" t="str">
        <f>('FORMULARIO '!G2010)</f>
        <v>8288</v>
      </c>
      <c r="D1972" s="75">
        <f>('FORMULARIO '!H2010)</f>
        <v>0</v>
      </c>
      <c r="E1972" s="75">
        <f>('FORMULARIO '!I2010)</f>
        <v>0</v>
      </c>
      <c r="F1972" s="75">
        <f>('FORMULARIO '!J2010)</f>
        <v>0</v>
      </c>
      <c r="G1972" s="75">
        <v>0</v>
      </c>
      <c r="H1972" s="75">
        <v>3785</v>
      </c>
      <c r="M1972" s="86" t="b">
        <f>('FORMULARIO '!BE2010)</f>
        <v>0</v>
      </c>
      <c r="N1972" s="86" t="b">
        <f>('FORMULARIO '!BF2010)</f>
        <v>0</v>
      </c>
      <c r="O1972" s="86" t="b">
        <f>('FORMULARIO '!BG2010)</f>
        <v>0</v>
      </c>
      <c r="P1972" s="86">
        <f>('FORMULARIO '!BH2010)</f>
        <v>1.232231225725045</v>
      </c>
      <c r="Q1972" s="86" t="b">
        <f>('FORMULARIO '!BI2010)</f>
        <v>0</v>
      </c>
      <c r="R1972" s="86" t="b">
        <f>('FORMULARIO '!BJ2010)</f>
        <v>0</v>
      </c>
      <c r="S1972" s="86" t="b">
        <f>('FORMULARIO '!BK2010)</f>
        <v>0</v>
      </c>
      <c r="T1972" s="86">
        <f>('FORMULARIO '!BL2010)</f>
        <v>93.649573155103411</v>
      </c>
      <c r="U1972" s="86" t="b">
        <f>('FORMULARIO '!BM2010)</f>
        <v>0</v>
      </c>
      <c r="V1972" s="86" t="b">
        <f>('FORMULARIO '!BN2010)</f>
        <v>0</v>
      </c>
      <c r="W1972" s="86" t="b">
        <f>('FORMULARIO '!BO2010)</f>
        <v>0</v>
      </c>
      <c r="X1972" s="86" t="b">
        <f>('FORMULARIO '!BP2010)</f>
        <v>0</v>
      </c>
      <c r="Y1972" s="86">
        <f>('FORMULARIO '!BQ2010)</f>
        <v>5.5450405157627021</v>
      </c>
      <c r="Z1972" s="86" t="b">
        <f>('FORMULARIO '!BR2010)</f>
        <v>0</v>
      </c>
    </row>
    <row r="1973" spans="1:26" x14ac:dyDescent="0.75">
      <c r="A1973" s="85" t="str">
        <f>_xlfn.CONCAT('FORMULARIO '!G2011,'FORMULARIO '!E2011,'FORMULARIO '!B2011,'FORMULARIO '!E2011,'FORMULARIO '!C2011,'FORMULARIO '!E2011,'FORMULARIO '!P2011)</f>
        <v>8289-Latex Experto y Homologos-Todocolor-Media</v>
      </c>
      <c r="B1973" s="85" t="str">
        <f t="shared" si="30"/>
        <v>8289-Latex Experto y Homologos-Todocolor-Media</v>
      </c>
      <c r="C1973" s="85" t="str">
        <f>('FORMULARIO '!G2011)</f>
        <v>8289</v>
      </c>
      <c r="D1973" s="75">
        <f>('FORMULARIO '!H2011)</f>
        <v>0</v>
      </c>
      <c r="E1973" s="75">
        <f>('FORMULARIO '!I2011)</f>
        <v>0</v>
      </c>
      <c r="F1973" s="75">
        <f>('FORMULARIO '!J2011)</f>
        <v>0</v>
      </c>
      <c r="G1973" s="75">
        <v>0</v>
      </c>
      <c r="H1973" s="75">
        <v>3785</v>
      </c>
      <c r="M1973" s="86" t="b">
        <f>('FORMULARIO '!BE2011)</f>
        <v>0</v>
      </c>
      <c r="N1973" s="86" t="b">
        <f>('FORMULARIO '!BF2011)</f>
        <v>0</v>
      </c>
      <c r="O1973" s="86" t="b">
        <f>('FORMULARIO '!BG2011)</f>
        <v>0</v>
      </c>
      <c r="P1973" s="86" t="b">
        <f>('FORMULARIO '!BH2011)</f>
        <v>0</v>
      </c>
      <c r="Q1973" s="86" t="b">
        <f>('FORMULARIO '!BI2011)</f>
        <v>0</v>
      </c>
      <c r="R1973" s="86" t="b">
        <f>('FORMULARIO '!BJ2011)</f>
        <v>0</v>
      </c>
      <c r="S1973" s="86" t="b">
        <f>('FORMULARIO '!BK2011)</f>
        <v>0</v>
      </c>
      <c r="T1973" s="86">
        <f>('FORMULARIO '!BL2011)</f>
        <v>36.96693677175135</v>
      </c>
      <c r="U1973" s="86" t="b">
        <f>('FORMULARIO '!BM2011)</f>
        <v>0</v>
      </c>
      <c r="V1973" s="86" t="b">
        <f>('FORMULARIO '!BN2011)</f>
        <v>0</v>
      </c>
      <c r="W1973" s="86" t="b">
        <f>('FORMULARIO '!BO2011)</f>
        <v>0</v>
      </c>
      <c r="X1973" s="86" t="b">
        <f>('FORMULARIO '!BP2011)</f>
        <v>0</v>
      </c>
      <c r="Y1973" s="86">
        <f>('FORMULARIO '!BQ2011)</f>
        <v>3.0805780643126126</v>
      </c>
      <c r="Z1973" s="86">
        <f>('FORMULARIO '!BR2011)</f>
        <v>3.0805780643126126</v>
      </c>
    </row>
    <row r="1974" spans="1:26" x14ac:dyDescent="0.75">
      <c r="A1974" s="85" t="str">
        <f>_xlfn.CONCAT('FORMULARIO '!G2012,'FORMULARIO '!E2012,'FORMULARIO '!B2012,'FORMULARIO '!E2012,'FORMULARIO '!C2012,'FORMULARIO '!E2012,'FORMULARIO '!P2012)</f>
        <v>8290-Latex Experto y Homologos-Todocolor-Blanca</v>
      </c>
      <c r="B1974" s="85" t="str">
        <f t="shared" si="30"/>
        <v>8290-Latex Experto y Homologos-Todocolor-Blanca</v>
      </c>
      <c r="C1974" s="85" t="str">
        <f>('FORMULARIO '!G2012)</f>
        <v>8290</v>
      </c>
      <c r="D1974" s="75">
        <f>('FORMULARIO '!H2012)</f>
        <v>0</v>
      </c>
      <c r="E1974" s="75">
        <f>('FORMULARIO '!I2012)</f>
        <v>0</v>
      </c>
      <c r="F1974" s="75">
        <f>('FORMULARIO '!J2012)</f>
        <v>0</v>
      </c>
      <c r="G1974" s="75">
        <v>0</v>
      </c>
      <c r="H1974" s="75">
        <v>3785</v>
      </c>
      <c r="M1974" s="86" t="b">
        <f>('FORMULARIO '!BE2012)</f>
        <v>0</v>
      </c>
      <c r="N1974" s="86" t="b">
        <f>('FORMULARIO '!BF2012)</f>
        <v>0</v>
      </c>
      <c r="O1974" s="86" t="b">
        <f>('FORMULARIO '!BG2012)</f>
        <v>0</v>
      </c>
      <c r="P1974" s="86">
        <f>('FORMULARIO '!BH2012)</f>
        <v>0.92417341929378372</v>
      </c>
      <c r="Q1974" s="86" t="b">
        <f>('FORMULARIO '!BI2012)</f>
        <v>0</v>
      </c>
      <c r="R1974" s="86">
        <f>('FORMULARIO '!BJ2012)</f>
        <v>6.7772717414877475</v>
      </c>
      <c r="S1974" s="86" t="b">
        <f>('FORMULARIO '!BK2012)</f>
        <v>0</v>
      </c>
      <c r="T1974" s="86">
        <f>('FORMULARIO '!BL2012)</f>
        <v>17.25123716015063</v>
      </c>
      <c r="U1974" s="86" t="b">
        <f>('FORMULARIO '!BM2012)</f>
        <v>0</v>
      </c>
      <c r="V1974" s="86" t="b">
        <f>('FORMULARIO '!BN2012)</f>
        <v>0</v>
      </c>
      <c r="W1974" s="86" t="b">
        <f>('FORMULARIO '!BO2012)</f>
        <v>0</v>
      </c>
      <c r="X1974" s="86" t="b">
        <f>('FORMULARIO '!BP2012)</f>
        <v>0</v>
      </c>
      <c r="Y1974" s="86" t="b">
        <f>('FORMULARIO '!BQ2012)</f>
        <v>0</v>
      </c>
      <c r="Z1974" s="86" t="b">
        <f>('FORMULARIO '!BR2012)</f>
        <v>0</v>
      </c>
    </row>
    <row r="1975" spans="1:26" x14ac:dyDescent="0.75">
      <c r="A1975" s="85" t="str">
        <f>_xlfn.CONCAT('FORMULARIO '!G2013,'FORMULARIO '!E2013,'FORMULARIO '!B2013,'FORMULARIO '!E2013,'FORMULARIO '!C2013,'FORMULARIO '!E2013,'FORMULARIO '!P2013)</f>
        <v>8291-Latex Experto y Homologos-Todocolor-Blanca</v>
      </c>
      <c r="B1975" s="85" t="str">
        <f t="shared" si="30"/>
        <v>8291-Latex Experto y Homologos-Todocolor-Blanca</v>
      </c>
      <c r="C1975" s="85" t="str">
        <f>('FORMULARIO '!G2013)</f>
        <v>8291</v>
      </c>
      <c r="D1975" s="75">
        <f>('FORMULARIO '!H2013)</f>
        <v>0</v>
      </c>
      <c r="E1975" s="75">
        <f>('FORMULARIO '!I2013)</f>
        <v>0</v>
      </c>
      <c r="F1975" s="75">
        <f>('FORMULARIO '!J2013)</f>
        <v>0</v>
      </c>
      <c r="G1975" s="75">
        <v>0</v>
      </c>
      <c r="H1975" s="75">
        <v>3785</v>
      </c>
      <c r="M1975" s="86" t="b">
        <f>('FORMULARIO '!BE2013)</f>
        <v>0</v>
      </c>
      <c r="N1975" s="86" t="b">
        <f>('FORMULARIO '!BF2013)</f>
        <v>0</v>
      </c>
      <c r="O1975" s="86" t="b">
        <f>('FORMULARIO '!BG2013)</f>
        <v>0</v>
      </c>
      <c r="P1975" s="86">
        <f>('FORMULARIO '!BH2013)</f>
        <v>0.30805780643126124</v>
      </c>
      <c r="Q1975" s="86" t="b">
        <f>('FORMULARIO '!BI2013)</f>
        <v>0</v>
      </c>
      <c r="R1975" s="86">
        <f>('FORMULARIO '!BJ2013)</f>
        <v>2.4644624514500899</v>
      </c>
      <c r="S1975" s="86" t="b">
        <f>('FORMULARIO '!BK2013)</f>
        <v>0</v>
      </c>
      <c r="T1975" s="86">
        <f>('FORMULARIO '!BL2013)</f>
        <v>6.7772717414877475</v>
      </c>
      <c r="U1975" s="86" t="b">
        <f>('FORMULARIO '!BM2013)</f>
        <v>0</v>
      </c>
      <c r="V1975" s="86" t="b">
        <f>('FORMULARIO '!BN2013)</f>
        <v>0</v>
      </c>
      <c r="W1975" s="86" t="b">
        <f>('FORMULARIO '!BO2013)</f>
        <v>0</v>
      </c>
      <c r="X1975" s="86" t="b">
        <f>('FORMULARIO '!BP2013)</f>
        <v>0</v>
      </c>
      <c r="Y1975" s="86" t="b">
        <f>('FORMULARIO '!BQ2013)</f>
        <v>0</v>
      </c>
      <c r="Z1975" s="86" t="b">
        <f>('FORMULARIO '!BR2013)</f>
        <v>0</v>
      </c>
    </row>
    <row r="1976" spans="1:26" x14ac:dyDescent="0.75">
      <c r="A1976" s="85" t="str">
        <f>_xlfn.CONCAT('FORMULARIO '!G2014,'FORMULARIO '!E2014,'FORMULARIO '!B2014,'FORMULARIO '!E2014,'FORMULARIO '!C2014,'FORMULARIO '!E2014,'FORMULARIO '!P2014)</f>
        <v>8292-Latex Experto y Homologos-Todocolor-Blanca</v>
      </c>
      <c r="B1976" s="85" t="str">
        <f t="shared" si="30"/>
        <v>8292-Latex Experto y Homologos-Todocolor-Blanca</v>
      </c>
      <c r="C1976" s="85" t="str">
        <f>('FORMULARIO '!G2014)</f>
        <v>8292</v>
      </c>
      <c r="D1976" s="75">
        <f>('FORMULARIO '!H2014)</f>
        <v>0</v>
      </c>
      <c r="E1976" s="75">
        <f>('FORMULARIO '!I2014)</f>
        <v>0</v>
      </c>
      <c r="F1976" s="75">
        <f>('FORMULARIO '!J2014)</f>
        <v>0</v>
      </c>
      <c r="G1976" s="75">
        <v>0</v>
      </c>
      <c r="H1976" s="75">
        <v>3785</v>
      </c>
      <c r="M1976" s="86" t="b">
        <f>('FORMULARIO '!BE2014)</f>
        <v>0</v>
      </c>
      <c r="N1976" s="86" t="b">
        <f>('FORMULARIO '!BF2014)</f>
        <v>0</v>
      </c>
      <c r="O1976" s="86" t="b">
        <f>('FORMULARIO '!BG2014)</f>
        <v>0</v>
      </c>
      <c r="P1976" s="86" t="b">
        <f>('FORMULARIO '!BH2014)</f>
        <v>0</v>
      </c>
      <c r="Q1976" s="86" t="b">
        <f>('FORMULARIO '!BI2014)</f>
        <v>0</v>
      </c>
      <c r="R1976" s="86" t="b">
        <f>('FORMULARIO '!BJ2014)</f>
        <v>0</v>
      </c>
      <c r="S1976" s="86" t="b">
        <f>('FORMULARIO '!BK2014)</f>
        <v>0</v>
      </c>
      <c r="T1976" s="86" t="b">
        <f>('FORMULARIO '!BL2014)</f>
        <v>0</v>
      </c>
      <c r="U1976" s="86">
        <f>('FORMULARIO '!BM2014)</f>
        <v>0.92417341929378372</v>
      </c>
      <c r="V1976" s="86" t="b">
        <f>('FORMULARIO '!BN2014)</f>
        <v>0</v>
      </c>
      <c r="W1976" s="86" t="b">
        <f>('FORMULARIO '!BO2014)</f>
        <v>0</v>
      </c>
      <c r="X1976" s="86" t="b">
        <f>('FORMULARIO '!BP2014)</f>
        <v>0</v>
      </c>
      <c r="Y1976" s="86">
        <f>('FORMULARIO '!BQ2014)</f>
        <v>0.61611561286252248</v>
      </c>
      <c r="Z1976" s="86">
        <f>('FORMULARIO '!BR2014)</f>
        <v>2.772520257881351</v>
      </c>
    </row>
    <row r="1977" spans="1:26" x14ac:dyDescent="0.75">
      <c r="A1977" s="85" t="str">
        <f>_xlfn.CONCAT('FORMULARIO '!G2015,'FORMULARIO '!E2015,'FORMULARIO '!B2015,'FORMULARIO '!E2015,'FORMULARIO '!C2015,'FORMULARIO '!E2015,'FORMULARIO '!P2015)</f>
        <v>8294-Latex Experto y Homologos-Todocolor-Intensa</v>
      </c>
      <c r="B1977" s="85" t="str">
        <f t="shared" si="30"/>
        <v>8294-Latex Experto y Homologos-Todocolor-Intensa</v>
      </c>
      <c r="C1977" s="85" t="str">
        <f>('FORMULARIO '!G2015)</f>
        <v>8294</v>
      </c>
      <c r="D1977" s="75">
        <f>('FORMULARIO '!H2015)</f>
        <v>0</v>
      </c>
      <c r="E1977" s="75">
        <f>('FORMULARIO '!I2015)</f>
        <v>0</v>
      </c>
      <c r="F1977" s="75">
        <f>('FORMULARIO '!J2015)</f>
        <v>0</v>
      </c>
      <c r="G1977" s="75">
        <v>0</v>
      </c>
      <c r="H1977" s="75">
        <v>3785</v>
      </c>
      <c r="M1977" s="86" t="b">
        <f>('FORMULARIO '!BE2015)</f>
        <v>0</v>
      </c>
      <c r="N1977" s="86" t="b">
        <f>('FORMULARIO '!BF2015)</f>
        <v>0</v>
      </c>
      <c r="O1977" s="86" t="b">
        <f>('FORMULARIO '!BG2015)</f>
        <v>0</v>
      </c>
      <c r="P1977" s="86" t="b">
        <f>('FORMULARIO '!BH2015)</f>
        <v>0</v>
      </c>
      <c r="Q1977" s="86" t="b">
        <f>('FORMULARIO '!BI2015)</f>
        <v>0</v>
      </c>
      <c r="R1977" s="86" t="b">
        <f>('FORMULARIO '!BJ2015)</f>
        <v>0</v>
      </c>
      <c r="S1977" s="86" t="b">
        <f>('FORMULARIO '!BK2015)</f>
        <v>0</v>
      </c>
      <c r="T1977" s="86">
        <f>('FORMULARIO '!BL2015)</f>
        <v>171.89625598864379</v>
      </c>
      <c r="U1977" s="86">
        <f>('FORMULARIO '!BM2015)</f>
        <v>32.038011868851164</v>
      </c>
      <c r="V1977" s="86">
        <f>('FORMULARIO '!BN2015)</f>
        <v>16.943179353719366</v>
      </c>
      <c r="W1977" s="86" t="b">
        <f>('FORMULARIO '!BO2015)</f>
        <v>0</v>
      </c>
      <c r="X1977" s="86" t="b">
        <f>('FORMULARIO '!BP2015)</f>
        <v>0</v>
      </c>
      <c r="Y1977" s="86" t="b">
        <f>('FORMULARIO '!BQ2015)</f>
        <v>0</v>
      </c>
      <c r="Z1977" s="86" t="b">
        <f>('FORMULARIO '!BR2015)</f>
        <v>0</v>
      </c>
    </row>
    <row r="1978" spans="1:26" x14ac:dyDescent="0.75">
      <c r="A1978" s="85" t="str">
        <f>_xlfn.CONCAT('FORMULARIO '!G2016,'FORMULARIO '!E2016,'FORMULARIO '!B2016,'FORMULARIO '!E2016,'FORMULARIO '!C2016,'FORMULARIO '!E2016,'FORMULARIO '!P2016)</f>
        <v>8295-Latex Experto y Homologos-Todocolor-Intensa</v>
      </c>
      <c r="B1978" s="85" t="str">
        <f t="shared" si="30"/>
        <v>8295-Latex Experto y Homologos-Todocolor-Intensa</v>
      </c>
      <c r="C1978" s="85" t="str">
        <f>('FORMULARIO '!G2016)</f>
        <v>8295</v>
      </c>
      <c r="D1978" s="75">
        <f>('FORMULARIO '!H2016)</f>
        <v>0</v>
      </c>
      <c r="E1978" s="75">
        <f>('FORMULARIO '!I2016)</f>
        <v>0</v>
      </c>
      <c r="F1978" s="75">
        <f>('FORMULARIO '!J2016)</f>
        <v>0</v>
      </c>
      <c r="G1978" s="75">
        <v>0</v>
      </c>
      <c r="H1978" s="75">
        <v>3785</v>
      </c>
      <c r="M1978" s="86" t="b">
        <f>('FORMULARIO '!BE2016)</f>
        <v>0</v>
      </c>
      <c r="N1978" s="86" t="b">
        <f>('FORMULARIO '!BF2016)</f>
        <v>0</v>
      </c>
      <c r="O1978" s="86" t="b">
        <f>('FORMULARIO '!BG2016)</f>
        <v>0</v>
      </c>
      <c r="P1978" s="86" t="b">
        <f>('FORMULARIO '!BH2016)</f>
        <v>0</v>
      </c>
      <c r="Q1978" s="86" t="b">
        <f>('FORMULARIO '!BI2016)</f>
        <v>0</v>
      </c>
      <c r="R1978" s="86">
        <f>('FORMULARIO '!BJ2016)</f>
        <v>20.02375741803198</v>
      </c>
      <c r="S1978" s="86" t="b">
        <f>('FORMULARIO '!BK2016)</f>
        <v>0</v>
      </c>
      <c r="T1978" s="86">
        <f>('FORMULARIO '!BL2016)</f>
        <v>52.985942706176935</v>
      </c>
      <c r="U1978" s="86" t="b">
        <f>('FORMULARIO '!BM2016)</f>
        <v>0</v>
      </c>
      <c r="V1978" s="86">
        <f>('FORMULARIO '!BN2016)</f>
        <v>3.6966936771751349</v>
      </c>
      <c r="W1978" s="86" t="b">
        <f>('FORMULARIO '!BO2016)</f>
        <v>0</v>
      </c>
      <c r="X1978" s="86" t="b">
        <f>('FORMULARIO '!BP2016)</f>
        <v>0</v>
      </c>
      <c r="Y1978" s="86" t="b">
        <f>('FORMULARIO '!BQ2016)</f>
        <v>0</v>
      </c>
      <c r="Z1978" s="86" t="b">
        <f>('FORMULARIO '!BR2016)</f>
        <v>0</v>
      </c>
    </row>
    <row r="1979" spans="1:26" x14ac:dyDescent="0.75">
      <c r="A1979" s="85" t="str">
        <f>_xlfn.CONCAT('FORMULARIO '!G2017,'FORMULARIO '!E2017,'FORMULARIO '!B2017,'FORMULARIO '!E2017,'FORMULARIO '!C2017,'FORMULARIO '!E2017,'FORMULARIO '!P2017)</f>
        <v>8296-Latex Experto y Homologos-Todocolor-Media</v>
      </c>
      <c r="B1979" s="85" t="str">
        <f t="shared" si="30"/>
        <v>8296-Latex Experto y Homologos-Todocolor-Media</v>
      </c>
      <c r="C1979" s="85" t="str">
        <f>('FORMULARIO '!G2017)</f>
        <v>8296</v>
      </c>
      <c r="D1979" s="75">
        <f>('FORMULARIO '!H2017)</f>
        <v>0</v>
      </c>
      <c r="E1979" s="75">
        <f>('FORMULARIO '!I2017)</f>
        <v>0</v>
      </c>
      <c r="F1979" s="75">
        <f>('FORMULARIO '!J2017)</f>
        <v>0</v>
      </c>
      <c r="G1979" s="75">
        <v>0</v>
      </c>
      <c r="H1979" s="75">
        <v>3785</v>
      </c>
      <c r="M1979" s="86" t="b">
        <f>('FORMULARIO '!BE2017)</f>
        <v>0</v>
      </c>
      <c r="N1979" s="86" t="b">
        <f>('FORMULARIO '!BF2017)</f>
        <v>0</v>
      </c>
      <c r="O1979" s="86" t="b">
        <f>('FORMULARIO '!BG2017)</f>
        <v>0</v>
      </c>
      <c r="P1979" s="86" t="b">
        <f>('FORMULARIO '!BH2017)</f>
        <v>0</v>
      </c>
      <c r="Q1979" s="86" t="b">
        <f>('FORMULARIO '!BI2017)</f>
        <v>0</v>
      </c>
      <c r="R1979" s="86" t="b">
        <f>('FORMULARIO '!BJ2017)</f>
        <v>0</v>
      </c>
      <c r="S1979" s="86">
        <f>('FORMULARIO '!BK2017)</f>
        <v>2.772520257881351</v>
      </c>
      <c r="T1979" s="86">
        <f>('FORMULARIO '!BL2017)</f>
        <v>40.971688255357748</v>
      </c>
      <c r="U1979" s="86">
        <f>('FORMULARIO '!BM2017)</f>
        <v>4.3128092900376576</v>
      </c>
      <c r="V1979" s="86" t="b">
        <f>('FORMULARIO '!BN2017)</f>
        <v>0</v>
      </c>
      <c r="W1979" s="86" t="b">
        <f>('FORMULARIO '!BO2017)</f>
        <v>0</v>
      </c>
      <c r="X1979" s="86" t="b">
        <f>('FORMULARIO '!BP2017)</f>
        <v>0</v>
      </c>
      <c r="Y1979" s="86" t="b">
        <f>('FORMULARIO '!BQ2017)</f>
        <v>0</v>
      </c>
      <c r="Z1979" s="86" t="b">
        <f>('FORMULARIO '!BR2017)</f>
        <v>0</v>
      </c>
    </row>
    <row r="1980" spans="1:26" x14ac:dyDescent="0.75">
      <c r="A1980" s="85" t="str">
        <f>_xlfn.CONCAT('FORMULARIO '!G2018,'FORMULARIO '!E2018,'FORMULARIO '!B2018,'FORMULARIO '!E2018,'FORMULARIO '!C2018,'FORMULARIO '!E2018,'FORMULARIO '!P2018)</f>
        <v>8297-Latex Experto y Homologos-Todocolor-Media</v>
      </c>
      <c r="B1980" s="85" t="str">
        <f t="shared" si="30"/>
        <v>8297-Latex Experto y Homologos-Todocolor-Media</v>
      </c>
      <c r="C1980" s="85" t="str">
        <f>('FORMULARIO '!G2018)</f>
        <v>8297</v>
      </c>
      <c r="D1980" s="75">
        <f>('FORMULARIO '!H2018)</f>
        <v>0</v>
      </c>
      <c r="E1980" s="75">
        <f>('FORMULARIO '!I2018)</f>
        <v>0</v>
      </c>
      <c r="F1980" s="75">
        <f>('FORMULARIO '!J2018)</f>
        <v>0</v>
      </c>
      <c r="G1980" s="75">
        <v>0</v>
      </c>
      <c r="H1980" s="75">
        <v>3785</v>
      </c>
      <c r="M1980" s="86" t="b">
        <f>('FORMULARIO '!BE2018)</f>
        <v>0</v>
      </c>
      <c r="N1980" s="86" t="b">
        <f>('FORMULARIO '!BF2018)</f>
        <v>0</v>
      </c>
      <c r="O1980" s="86" t="b">
        <f>('FORMULARIO '!BG2018)</f>
        <v>0</v>
      </c>
      <c r="P1980" s="86" t="b">
        <f>('FORMULARIO '!BH2018)</f>
        <v>0</v>
      </c>
      <c r="Q1980" s="86" t="b">
        <f>('FORMULARIO '!BI2018)</f>
        <v>0</v>
      </c>
      <c r="R1980" s="86">
        <f>('FORMULARIO '!BJ2018)</f>
        <v>13.554543482975495</v>
      </c>
      <c r="S1980" s="86">
        <f>('FORMULARIO '!BK2018)</f>
        <v>1.8483468385875674</v>
      </c>
      <c r="T1980" s="86">
        <f>('FORMULARIO '!BL2018)</f>
        <v>15.710948127994323</v>
      </c>
      <c r="U1980" s="86" t="b">
        <f>('FORMULARIO '!BM2018)</f>
        <v>0</v>
      </c>
      <c r="V1980" s="86" t="b">
        <f>('FORMULARIO '!BN2018)</f>
        <v>0</v>
      </c>
      <c r="W1980" s="86" t="b">
        <f>('FORMULARIO '!BO2018)</f>
        <v>0</v>
      </c>
      <c r="X1980" s="86" t="b">
        <f>('FORMULARIO '!BP2018)</f>
        <v>0</v>
      </c>
      <c r="Y1980" s="86" t="b">
        <f>('FORMULARIO '!BQ2018)</f>
        <v>0</v>
      </c>
      <c r="Z1980" s="86" t="b">
        <f>('FORMULARIO '!BR2018)</f>
        <v>0</v>
      </c>
    </row>
    <row r="1981" spans="1:26" x14ac:dyDescent="0.75">
      <c r="A1981" s="85" t="str">
        <f>_xlfn.CONCAT('FORMULARIO '!G2019,'FORMULARIO '!E2019,'FORMULARIO '!B2019,'FORMULARIO '!E2019,'FORMULARIO '!C2019,'FORMULARIO '!E2019,'FORMULARIO '!P2019)</f>
        <v>8298-Latex Experto y Homologos-Todocolor-Blanca</v>
      </c>
      <c r="B1981" s="85" t="str">
        <f t="shared" si="30"/>
        <v>8298-Latex Experto y Homologos-Todocolor-Blanca</v>
      </c>
      <c r="C1981" s="85" t="str">
        <f>('FORMULARIO '!G2019)</f>
        <v>8298</v>
      </c>
      <c r="D1981" s="75">
        <f>('FORMULARIO '!H2019)</f>
        <v>0</v>
      </c>
      <c r="E1981" s="75">
        <f>('FORMULARIO '!I2019)</f>
        <v>0</v>
      </c>
      <c r="F1981" s="75">
        <f>('FORMULARIO '!J2019)</f>
        <v>0</v>
      </c>
      <c r="G1981" s="75">
        <v>0</v>
      </c>
      <c r="H1981" s="75">
        <v>3785</v>
      </c>
      <c r="M1981" s="86" t="b">
        <f>('FORMULARIO '!BE2019)</f>
        <v>0</v>
      </c>
      <c r="N1981" s="86" t="b">
        <f>('FORMULARIO '!BF2019)</f>
        <v>0</v>
      </c>
      <c r="O1981" s="86" t="b">
        <f>('FORMULARIO '!BG2019)</f>
        <v>0</v>
      </c>
      <c r="P1981" s="86" t="b">
        <f>('FORMULARIO '!BH2019)</f>
        <v>0</v>
      </c>
      <c r="Q1981" s="86" t="b">
        <f>('FORMULARIO '!BI2019)</f>
        <v>0</v>
      </c>
      <c r="R1981" s="86">
        <f>('FORMULARIO '!BJ2019)</f>
        <v>8.0095029672127911</v>
      </c>
      <c r="S1981" s="86" t="b">
        <f>('FORMULARIO '!BK2019)</f>
        <v>0</v>
      </c>
      <c r="T1981" s="86">
        <f>('FORMULARIO '!BL2019)</f>
        <v>9.8578498058003596</v>
      </c>
      <c r="U1981" s="86" t="b">
        <f>('FORMULARIO '!BM2019)</f>
        <v>0</v>
      </c>
      <c r="V1981" s="86">
        <f>('FORMULARIO '!BN2019)</f>
        <v>0.92417341929378372</v>
      </c>
      <c r="W1981" s="86" t="b">
        <f>('FORMULARIO '!BO2019)</f>
        <v>0</v>
      </c>
      <c r="X1981" s="86" t="b">
        <f>('FORMULARIO '!BP2019)</f>
        <v>0</v>
      </c>
      <c r="Y1981" s="86" t="b">
        <f>('FORMULARIO '!BQ2019)</f>
        <v>0</v>
      </c>
      <c r="Z1981" s="86" t="b">
        <f>('FORMULARIO '!BR2019)</f>
        <v>0</v>
      </c>
    </row>
    <row r="1982" spans="1:26" x14ac:dyDescent="0.75">
      <c r="A1982" s="85" t="str">
        <f>_xlfn.CONCAT('FORMULARIO '!G2020,'FORMULARIO '!E2020,'FORMULARIO '!B2020,'FORMULARIO '!E2020,'FORMULARIO '!C2020,'FORMULARIO '!E2020,'FORMULARIO '!P2020)</f>
        <v>8299-Latex Experto y Homologos-Todocolor-Blanca</v>
      </c>
      <c r="B1982" s="85" t="str">
        <f t="shared" si="30"/>
        <v>8299-Latex Experto y Homologos-Todocolor-Blanca</v>
      </c>
      <c r="C1982" s="85" t="str">
        <f>('FORMULARIO '!G2020)</f>
        <v>8299</v>
      </c>
      <c r="D1982" s="75">
        <f>('FORMULARIO '!H2020)</f>
        <v>0</v>
      </c>
      <c r="E1982" s="75">
        <f>('FORMULARIO '!I2020)</f>
        <v>0</v>
      </c>
      <c r="F1982" s="75">
        <f>('FORMULARIO '!J2020)</f>
        <v>0</v>
      </c>
      <c r="G1982" s="75">
        <v>0</v>
      </c>
      <c r="H1982" s="75">
        <v>3785</v>
      </c>
      <c r="M1982" s="86">
        <f>('FORMULARIO '!BE2020)</f>
        <v>0.92417341929378372</v>
      </c>
      <c r="N1982" s="86" t="b">
        <f>('FORMULARIO '!BF2020)</f>
        <v>0</v>
      </c>
      <c r="O1982" s="86" t="b">
        <f>('FORMULARIO '!BG2020)</f>
        <v>0</v>
      </c>
      <c r="P1982" s="86" t="b">
        <f>('FORMULARIO '!BH2020)</f>
        <v>0</v>
      </c>
      <c r="Q1982" s="86" t="b">
        <f>('FORMULARIO '!BI2020)</f>
        <v>0</v>
      </c>
      <c r="R1982" s="86" t="b">
        <f>('FORMULARIO '!BJ2020)</f>
        <v>0</v>
      </c>
      <c r="S1982" s="86" t="b">
        <f>('FORMULARIO '!BK2020)</f>
        <v>0</v>
      </c>
      <c r="T1982" s="86">
        <f>('FORMULARIO '!BL2020)</f>
        <v>5.8530983221939632</v>
      </c>
      <c r="U1982" s="86" t="b">
        <f>('FORMULARIO '!BM2020)</f>
        <v>0</v>
      </c>
      <c r="V1982" s="86">
        <f>('FORMULARIO '!BN2020)</f>
        <v>0.30805780643126124</v>
      </c>
      <c r="W1982" s="86" t="b">
        <f>('FORMULARIO '!BO2020)</f>
        <v>0</v>
      </c>
      <c r="X1982" s="86" t="b">
        <f>('FORMULARIO '!BP2020)</f>
        <v>0</v>
      </c>
      <c r="Y1982" s="86" t="b">
        <f>('FORMULARIO '!BQ2020)</f>
        <v>0</v>
      </c>
      <c r="Z1982" s="86" t="b">
        <f>('FORMULARIO '!BR2020)</f>
        <v>0</v>
      </c>
    </row>
    <row r="1983" spans="1:26" x14ac:dyDescent="0.75">
      <c r="A1983" s="85" t="str">
        <f>_xlfn.CONCAT('FORMULARIO '!G2021,'FORMULARIO '!E2021,'FORMULARIO '!B2021,'FORMULARIO '!E2021,'FORMULARIO '!C2021,'FORMULARIO '!E2021,'FORMULARIO '!P2021)</f>
        <v>8300-Latex Experto y Homologos-Todocolor-Blanca</v>
      </c>
      <c r="B1983" s="85" t="str">
        <f t="shared" si="30"/>
        <v>8300-Latex Experto y Homologos-Todocolor-Blanca</v>
      </c>
      <c r="C1983" s="85" t="str">
        <f>('FORMULARIO '!G2021)</f>
        <v>8300</v>
      </c>
      <c r="D1983" s="75">
        <f>('FORMULARIO '!H2021)</f>
        <v>0</v>
      </c>
      <c r="E1983" s="75">
        <f>('FORMULARIO '!I2021)</f>
        <v>0</v>
      </c>
      <c r="F1983" s="75">
        <f>('FORMULARIO '!J2021)</f>
        <v>0</v>
      </c>
      <c r="G1983" s="75">
        <v>0</v>
      </c>
      <c r="H1983" s="75">
        <v>3785</v>
      </c>
      <c r="M1983" s="86">
        <f>('FORMULARIO '!BE2021)</f>
        <v>0.61611561286252248</v>
      </c>
      <c r="N1983" s="86" t="b">
        <f>('FORMULARIO '!BF2021)</f>
        <v>0</v>
      </c>
      <c r="O1983" s="86" t="b">
        <f>('FORMULARIO '!BG2021)</f>
        <v>0</v>
      </c>
      <c r="P1983" s="86" t="b">
        <f>('FORMULARIO '!BH2021)</f>
        <v>0</v>
      </c>
      <c r="Q1983" s="86" t="b">
        <f>('FORMULARIO '!BI2021)</f>
        <v>0</v>
      </c>
      <c r="R1983" s="86" t="b">
        <f>('FORMULARIO '!BJ2021)</f>
        <v>0</v>
      </c>
      <c r="S1983" s="86" t="b">
        <f>('FORMULARIO '!BK2021)</f>
        <v>0</v>
      </c>
      <c r="T1983" s="86">
        <f>('FORMULARIO '!BL2021)</f>
        <v>2.4644624514500899</v>
      </c>
      <c r="U1983" s="86" t="b">
        <f>('FORMULARIO '!BM2021)</f>
        <v>0</v>
      </c>
      <c r="V1983" s="86" t="b">
        <f>('FORMULARIO '!BN2021)</f>
        <v>0</v>
      </c>
      <c r="W1983" s="86" t="b">
        <f>('FORMULARIO '!BO2021)</f>
        <v>0</v>
      </c>
      <c r="X1983" s="86" t="b">
        <f>('FORMULARIO '!BP2021)</f>
        <v>0</v>
      </c>
      <c r="Y1983" s="86" t="b">
        <f>('FORMULARIO '!BQ2021)</f>
        <v>0</v>
      </c>
      <c r="Z1983" s="86">
        <f>('FORMULARIO '!BR2021)</f>
        <v>0.61611561286252248</v>
      </c>
    </row>
    <row r="1984" spans="1:26" x14ac:dyDescent="0.75">
      <c r="A1984" s="85" t="str">
        <f>_xlfn.CONCAT('FORMULARIO '!G2022,'FORMULARIO '!E2022,'FORMULARIO '!B2022,'FORMULARIO '!E2022,'FORMULARIO '!C2022,'FORMULARIO '!E2022,'FORMULARIO '!P2022)</f>
        <v>8302-Latex Experto y Homologos-Todocolor-Intensa</v>
      </c>
      <c r="B1984" s="85" t="str">
        <f t="shared" si="30"/>
        <v>8302-Latex Experto y Homologos-Todocolor-Intensa</v>
      </c>
      <c r="C1984" s="85" t="str">
        <f>('FORMULARIO '!G2022)</f>
        <v>8302</v>
      </c>
      <c r="D1984" s="75">
        <f>('FORMULARIO '!H2022)</f>
        <v>0</v>
      </c>
      <c r="E1984" s="75">
        <f>('FORMULARIO '!I2022)</f>
        <v>0</v>
      </c>
      <c r="F1984" s="75">
        <f>('FORMULARIO '!J2022)</f>
        <v>0</v>
      </c>
      <c r="G1984" s="75">
        <v>0</v>
      </c>
      <c r="H1984" s="75">
        <v>3785</v>
      </c>
      <c r="M1984" s="86" t="b">
        <f>('FORMULARIO '!BE2022)</f>
        <v>0</v>
      </c>
      <c r="N1984" s="86" t="b">
        <f>('FORMULARIO '!BF2022)</f>
        <v>0</v>
      </c>
      <c r="O1984" s="86" t="b">
        <f>('FORMULARIO '!BG2022)</f>
        <v>0</v>
      </c>
      <c r="P1984" s="86" t="b">
        <f>('FORMULARIO '!BH2022)</f>
        <v>0</v>
      </c>
      <c r="Q1984" s="86" t="b">
        <f>('FORMULARIO '!BI2022)</f>
        <v>0</v>
      </c>
      <c r="R1984" s="86" t="b">
        <f>('FORMULARIO '!BJ2022)</f>
        <v>0</v>
      </c>
      <c r="S1984" s="86" t="b">
        <f>('FORMULARIO '!BK2022)</f>
        <v>0</v>
      </c>
      <c r="T1984" s="86">
        <f>('FORMULARIO '!BL2022)</f>
        <v>179.28964334299405</v>
      </c>
      <c r="U1984" s="86">
        <f>('FORMULARIO '!BM2022)</f>
        <v>24.644624514500901</v>
      </c>
      <c r="V1984" s="86">
        <f>('FORMULARIO '!BN2022)</f>
        <v>1.8483468385875674</v>
      </c>
      <c r="W1984" s="86" t="b">
        <f>('FORMULARIO '!BO2022)</f>
        <v>0</v>
      </c>
      <c r="X1984" s="86" t="b">
        <f>('FORMULARIO '!BP2022)</f>
        <v>0</v>
      </c>
      <c r="Y1984" s="86" t="b">
        <f>('FORMULARIO '!BQ2022)</f>
        <v>0</v>
      </c>
      <c r="Z1984" s="86" t="b">
        <f>('FORMULARIO '!BR2022)</f>
        <v>0</v>
      </c>
    </row>
    <row r="1985" spans="1:26" x14ac:dyDescent="0.75">
      <c r="A1985" s="85" t="str">
        <f>_xlfn.CONCAT('FORMULARIO '!G2023,'FORMULARIO '!E2023,'FORMULARIO '!B2023,'FORMULARIO '!E2023,'FORMULARIO '!C2023,'FORMULARIO '!E2023,'FORMULARIO '!P2023)</f>
        <v>8303-Latex Experto y Homologos-Todocolor-Intensa</v>
      </c>
      <c r="B1985" s="85" t="str">
        <f t="shared" si="30"/>
        <v>8303-Latex Experto y Homologos-Todocolor-Intensa</v>
      </c>
      <c r="C1985" s="85" t="str">
        <f>('FORMULARIO '!G2023)</f>
        <v>8303</v>
      </c>
      <c r="D1985" s="75">
        <f>('FORMULARIO '!H2023)</f>
        <v>0</v>
      </c>
      <c r="E1985" s="75">
        <f>('FORMULARIO '!I2023)</f>
        <v>0</v>
      </c>
      <c r="F1985" s="75">
        <f>('FORMULARIO '!J2023)</f>
        <v>0</v>
      </c>
      <c r="G1985" s="75">
        <v>0</v>
      </c>
      <c r="H1985" s="75">
        <v>3785</v>
      </c>
      <c r="M1985" s="86" t="b">
        <f>('FORMULARIO '!BE2023)</f>
        <v>0</v>
      </c>
      <c r="N1985" s="86" t="b">
        <f>('FORMULARIO '!BF2023)</f>
        <v>0</v>
      </c>
      <c r="O1985" s="86" t="b">
        <f>('FORMULARIO '!BG2023)</f>
        <v>0</v>
      </c>
      <c r="P1985" s="86" t="b">
        <f>('FORMULARIO '!BH2023)</f>
        <v>0</v>
      </c>
      <c r="Q1985" s="86" t="b">
        <f>('FORMULARIO '!BI2023)</f>
        <v>0</v>
      </c>
      <c r="R1985" s="86" t="b">
        <f>('FORMULARIO '!BJ2023)</f>
        <v>0</v>
      </c>
      <c r="S1985" s="86" t="b">
        <f>('FORMULARIO '!BK2023)</f>
        <v>0</v>
      </c>
      <c r="T1985" s="86">
        <f>('FORMULARIO '!BL2023)</f>
        <v>109.36052128309774</v>
      </c>
      <c r="U1985" s="86">
        <f>('FORMULARIO '!BM2023)</f>
        <v>15.710948127994323</v>
      </c>
      <c r="V1985" s="86" t="b">
        <f>('FORMULARIO '!BN2023)</f>
        <v>0</v>
      </c>
      <c r="W1985" s="86" t="b">
        <f>('FORMULARIO '!BO2023)</f>
        <v>0</v>
      </c>
      <c r="X1985" s="86" t="b">
        <f>('FORMULARIO '!BP2023)</f>
        <v>0</v>
      </c>
      <c r="Y1985" s="86" t="b">
        <f>('FORMULARIO '!BQ2023)</f>
        <v>0</v>
      </c>
      <c r="Z1985" s="86">
        <f>('FORMULARIO '!BR2023)</f>
        <v>9.2417341929378374</v>
      </c>
    </row>
    <row r="1986" spans="1:26" x14ac:dyDescent="0.75">
      <c r="A1986" s="85" t="str">
        <f>_xlfn.CONCAT('FORMULARIO '!G2024,'FORMULARIO '!E2024,'FORMULARIO '!B2024,'FORMULARIO '!E2024,'FORMULARIO '!C2024,'FORMULARIO '!E2024,'FORMULARIO '!P2024)</f>
        <v>8304-Latex Experto y Homologos-Todocolor-Media</v>
      </c>
      <c r="B1986" s="85" t="str">
        <f t="shared" si="30"/>
        <v>8304-Latex Experto y Homologos-Todocolor-Media</v>
      </c>
      <c r="C1986" s="85" t="str">
        <f>('FORMULARIO '!G2024)</f>
        <v>8304</v>
      </c>
      <c r="D1986" s="75">
        <f>('FORMULARIO '!H2024)</f>
        <v>0</v>
      </c>
      <c r="E1986" s="75">
        <f>('FORMULARIO '!I2024)</f>
        <v>0</v>
      </c>
      <c r="F1986" s="75">
        <f>('FORMULARIO '!J2024)</f>
        <v>0</v>
      </c>
      <c r="G1986" s="75">
        <v>0</v>
      </c>
      <c r="H1986" s="75">
        <v>3785</v>
      </c>
      <c r="M1986" s="86" t="b">
        <f>('FORMULARIO '!BE2024)</f>
        <v>0</v>
      </c>
      <c r="N1986" s="86" t="b">
        <f>('FORMULARIO '!BF2024)</f>
        <v>0</v>
      </c>
      <c r="O1986" s="86" t="b">
        <f>('FORMULARIO '!BG2024)</f>
        <v>0</v>
      </c>
      <c r="P1986" s="86" t="b">
        <f>('FORMULARIO '!BH2024)</f>
        <v>0</v>
      </c>
      <c r="Q1986" s="86" t="b">
        <f>('FORMULARIO '!BI2024)</f>
        <v>0</v>
      </c>
      <c r="R1986" s="86" t="b">
        <f>('FORMULARIO '!BJ2024)</f>
        <v>0</v>
      </c>
      <c r="S1986" s="86">
        <f>('FORMULARIO '!BK2024)</f>
        <v>0.30805780643126124</v>
      </c>
      <c r="T1986" s="86">
        <f>('FORMULARIO '!BL2024)</f>
        <v>103.81548076733503</v>
      </c>
      <c r="U1986" s="86">
        <f>('FORMULARIO '!BM2024)</f>
        <v>8.317560773644054</v>
      </c>
      <c r="V1986" s="86" t="b">
        <f>('FORMULARIO '!BN2024)</f>
        <v>0</v>
      </c>
      <c r="W1986" s="86" t="b">
        <f>('FORMULARIO '!BO2024)</f>
        <v>0</v>
      </c>
      <c r="X1986" s="86" t="b">
        <f>('FORMULARIO '!BP2024)</f>
        <v>0</v>
      </c>
      <c r="Y1986" s="86" t="b">
        <f>('FORMULARIO '!BQ2024)</f>
        <v>0</v>
      </c>
      <c r="Z1986" s="86" t="b">
        <f>('FORMULARIO '!BR2024)</f>
        <v>0</v>
      </c>
    </row>
    <row r="1987" spans="1:26" x14ac:dyDescent="0.75">
      <c r="A1987" s="85" t="str">
        <f>_xlfn.CONCAT('FORMULARIO '!G2025,'FORMULARIO '!E2025,'FORMULARIO '!B2025,'FORMULARIO '!E2025,'FORMULARIO '!C2025,'FORMULARIO '!E2025,'FORMULARIO '!P2025)</f>
        <v>8305-Latex Experto y Homologos-Todocolor-Media</v>
      </c>
      <c r="B1987" s="85" t="str">
        <f t="shared" ref="B1987:B2050" si="31">(A1987)</f>
        <v>8305-Latex Experto y Homologos-Todocolor-Media</v>
      </c>
      <c r="C1987" s="85" t="str">
        <f>('FORMULARIO '!G2025)</f>
        <v>8305</v>
      </c>
      <c r="D1987" s="75">
        <f>('FORMULARIO '!H2025)</f>
        <v>0</v>
      </c>
      <c r="E1987" s="75">
        <f>('FORMULARIO '!I2025)</f>
        <v>0</v>
      </c>
      <c r="F1987" s="75">
        <f>('FORMULARIO '!J2025)</f>
        <v>0</v>
      </c>
      <c r="G1987" s="75">
        <v>0</v>
      </c>
      <c r="H1987" s="75">
        <v>3785</v>
      </c>
      <c r="M1987" s="86" t="b">
        <f>('FORMULARIO '!BE2025)</f>
        <v>0</v>
      </c>
      <c r="N1987" s="86" t="b">
        <f>('FORMULARIO '!BF2025)</f>
        <v>0</v>
      </c>
      <c r="O1987" s="86" t="b">
        <f>('FORMULARIO '!BG2025)</f>
        <v>0</v>
      </c>
      <c r="P1987" s="86" t="b">
        <f>('FORMULARIO '!BH2025)</f>
        <v>0</v>
      </c>
      <c r="Q1987" s="86" t="b">
        <f>('FORMULARIO '!BI2025)</f>
        <v>0</v>
      </c>
      <c r="R1987" s="86" t="b">
        <f>('FORMULARIO '!BJ2025)</f>
        <v>0</v>
      </c>
      <c r="S1987" s="86" t="b">
        <f>('FORMULARIO '!BK2025)</f>
        <v>0</v>
      </c>
      <c r="T1987" s="86">
        <f>('FORMULARIO '!BL2025)</f>
        <v>39.123341416770181</v>
      </c>
      <c r="U1987" s="86">
        <f>('FORMULARIO '!BM2025)</f>
        <v>2.4644624514500899</v>
      </c>
      <c r="V1987" s="86" t="b">
        <f>('FORMULARIO '!BN2025)</f>
        <v>0</v>
      </c>
      <c r="W1987" s="86" t="b">
        <f>('FORMULARIO '!BO2025)</f>
        <v>0</v>
      </c>
      <c r="X1987" s="86" t="b">
        <f>('FORMULARIO '!BP2025)</f>
        <v>0</v>
      </c>
      <c r="Y1987" s="86">
        <f>('FORMULARIO '!BQ2025)</f>
        <v>0.61611561286252248</v>
      </c>
      <c r="Z1987" s="86" t="b">
        <f>('FORMULARIO '!BR2025)</f>
        <v>0</v>
      </c>
    </row>
    <row r="1988" spans="1:26" x14ac:dyDescent="0.75">
      <c r="A1988" s="85" t="str">
        <f>_xlfn.CONCAT('FORMULARIO '!G2026,'FORMULARIO '!E2026,'FORMULARIO '!B2026,'FORMULARIO '!E2026,'FORMULARIO '!C2026,'FORMULARIO '!E2026,'FORMULARIO '!P2026)</f>
        <v>8306-Latex Experto y Homologos-Todocolor-Blanca</v>
      </c>
      <c r="B1988" s="85" t="str">
        <f t="shared" si="31"/>
        <v>8306-Latex Experto y Homologos-Todocolor-Blanca</v>
      </c>
      <c r="C1988" s="85" t="str">
        <f>('FORMULARIO '!G2026)</f>
        <v>8306</v>
      </c>
      <c r="D1988" s="75">
        <f>('FORMULARIO '!H2026)</f>
        <v>0</v>
      </c>
      <c r="E1988" s="75">
        <f>('FORMULARIO '!I2026)</f>
        <v>0</v>
      </c>
      <c r="F1988" s="75">
        <f>('FORMULARIO '!J2026)</f>
        <v>0</v>
      </c>
      <c r="G1988" s="75">
        <v>0</v>
      </c>
      <c r="H1988" s="75">
        <v>3785</v>
      </c>
      <c r="M1988" s="86" t="b">
        <f>('FORMULARIO '!BE2026)</f>
        <v>0</v>
      </c>
      <c r="N1988" s="86" t="b">
        <f>('FORMULARIO '!BF2026)</f>
        <v>0</v>
      </c>
      <c r="O1988" s="86" t="b">
        <f>('FORMULARIO '!BG2026)</f>
        <v>0</v>
      </c>
      <c r="P1988" s="86" t="b">
        <f>('FORMULARIO '!BH2026)</f>
        <v>0</v>
      </c>
      <c r="Q1988" s="86" t="b">
        <f>('FORMULARIO '!BI2026)</f>
        <v>0</v>
      </c>
      <c r="R1988" s="86">
        <f>('FORMULARIO '!BJ2026)</f>
        <v>13.246485676544234</v>
      </c>
      <c r="S1988" s="86" t="b">
        <f>('FORMULARIO '!BK2026)</f>
        <v>0</v>
      </c>
      <c r="T1988" s="86">
        <f>('FORMULARIO '!BL2026)</f>
        <v>19.099583998738197</v>
      </c>
      <c r="U1988" s="86" t="b">
        <f>('FORMULARIO '!BM2026)</f>
        <v>0</v>
      </c>
      <c r="V1988" s="86" t="b">
        <f>('FORMULARIO '!BN2026)</f>
        <v>0</v>
      </c>
      <c r="W1988" s="86" t="b">
        <f>('FORMULARIO '!BO2026)</f>
        <v>0</v>
      </c>
      <c r="X1988" s="86" t="b">
        <f>('FORMULARIO '!BP2026)</f>
        <v>0</v>
      </c>
      <c r="Y1988" s="86" t="b">
        <f>('FORMULARIO '!BQ2026)</f>
        <v>0</v>
      </c>
      <c r="Z1988" s="86">
        <f>('FORMULARIO '!BR2026)</f>
        <v>1.232231225725045</v>
      </c>
    </row>
    <row r="1989" spans="1:26" x14ac:dyDescent="0.75">
      <c r="A1989" s="85" t="str">
        <f>_xlfn.CONCAT('FORMULARIO '!G2027,'FORMULARIO '!E2027,'FORMULARIO '!B2027,'FORMULARIO '!E2027,'FORMULARIO '!C2027,'FORMULARIO '!E2027,'FORMULARIO '!P2027)</f>
        <v>8307-Latex Experto y Homologos-Todocolor-Blanca</v>
      </c>
      <c r="B1989" s="85" t="str">
        <f t="shared" si="31"/>
        <v>8307-Latex Experto y Homologos-Todocolor-Blanca</v>
      </c>
      <c r="C1989" s="85" t="str">
        <f>('FORMULARIO '!G2027)</f>
        <v>8307</v>
      </c>
      <c r="D1989" s="75">
        <f>('FORMULARIO '!H2027)</f>
        <v>0</v>
      </c>
      <c r="E1989" s="75">
        <f>('FORMULARIO '!I2027)</f>
        <v>0</v>
      </c>
      <c r="F1989" s="75">
        <f>('FORMULARIO '!J2027)</f>
        <v>0</v>
      </c>
      <c r="G1989" s="75">
        <v>0</v>
      </c>
      <c r="H1989" s="75">
        <v>3785</v>
      </c>
      <c r="M1989" s="86" t="b">
        <f>('FORMULARIO '!BE2027)</f>
        <v>0</v>
      </c>
      <c r="N1989" s="86" t="b">
        <f>('FORMULARIO '!BF2027)</f>
        <v>0</v>
      </c>
      <c r="O1989" s="86" t="b">
        <f>('FORMULARIO '!BG2027)</f>
        <v>0</v>
      </c>
      <c r="P1989" s="86" t="b">
        <f>('FORMULARIO '!BH2027)</f>
        <v>0</v>
      </c>
      <c r="Q1989" s="86" t="b">
        <f>('FORMULARIO '!BI2027)</f>
        <v>0</v>
      </c>
      <c r="R1989" s="86">
        <f>('FORMULARIO '!BJ2027)</f>
        <v>6.7772717414877475</v>
      </c>
      <c r="S1989" s="86">
        <f>('FORMULARIO '!BK2027)</f>
        <v>0.30805780643126124</v>
      </c>
      <c r="T1989" s="86">
        <f>('FORMULARIO '!BL2027)</f>
        <v>9.8578498058003596</v>
      </c>
      <c r="U1989" s="86" t="b">
        <f>('FORMULARIO '!BM2027)</f>
        <v>0</v>
      </c>
      <c r="V1989" s="86" t="b">
        <f>('FORMULARIO '!BN2027)</f>
        <v>0</v>
      </c>
      <c r="W1989" s="86" t="b">
        <f>('FORMULARIO '!BO2027)</f>
        <v>0</v>
      </c>
      <c r="X1989" s="86" t="b">
        <f>('FORMULARIO '!BP2027)</f>
        <v>0</v>
      </c>
      <c r="Y1989" s="86" t="b">
        <f>('FORMULARIO '!BQ2027)</f>
        <v>0</v>
      </c>
      <c r="Z1989" s="86" t="b">
        <f>('FORMULARIO '!BR2027)</f>
        <v>0</v>
      </c>
    </row>
    <row r="1990" spans="1:26" x14ac:dyDescent="0.75">
      <c r="A1990" s="85" t="str">
        <f>_xlfn.CONCAT('FORMULARIO '!G2028,'FORMULARIO '!E2028,'FORMULARIO '!B2028,'FORMULARIO '!E2028,'FORMULARIO '!C2028,'FORMULARIO '!E2028,'FORMULARIO '!P2028)</f>
        <v>8308-Latex Experto y Homologos-Todocolor-Blanca</v>
      </c>
      <c r="B1990" s="85" t="str">
        <f t="shared" si="31"/>
        <v>8308-Latex Experto y Homologos-Todocolor-Blanca</v>
      </c>
      <c r="C1990" s="85" t="str">
        <f>('FORMULARIO '!G2028)</f>
        <v>8308</v>
      </c>
      <c r="D1990" s="75">
        <f>('FORMULARIO '!H2028)</f>
        <v>0</v>
      </c>
      <c r="E1990" s="75">
        <f>('FORMULARIO '!I2028)</f>
        <v>0</v>
      </c>
      <c r="F1990" s="75">
        <f>('FORMULARIO '!J2028)</f>
        <v>0</v>
      </c>
      <c r="G1990" s="75">
        <v>0</v>
      </c>
      <c r="H1990" s="75">
        <v>3785</v>
      </c>
      <c r="M1990" s="86">
        <f>('FORMULARIO '!BE2028)</f>
        <v>0.61611561286252248</v>
      </c>
      <c r="N1990" s="86" t="b">
        <f>('FORMULARIO '!BF2028)</f>
        <v>0</v>
      </c>
      <c r="O1990" s="86">
        <f>('FORMULARIO '!BG2028)</f>
        <v>0.30805780643126124</v>
      </c>
      <c r="P1990" s="86" t="b">
        <f>('FORMULARIO '!BH2028)</f>
        <v>0</v>
      </c>
      <c r="Q1990" s="86" t="b">
        <f>('FORMULARIO '!BI2028)</f>
        <v>0</v>
      </c>
      <c r="R1990" s="86" t="b">
        <f>('FORMULARIO '!BJ2028)</f>
        <v>0</v>
      </c>
      <c r="S1990" s="86" t="b">
        <f>('FORMULARIO '!BK2028)</f>
        <v>0</v>
      </c>
      <c r="T1990" s="86">
        <f>('FORMULARIO '!BL2028)</f>
        <v>5.5450405157627021</v>
      </c>
      <c r="U1990" s="86" t="b">
        <f>('FORMULARIO '!BM2028)</f>
        <v>0</v>
      </c>
      <c r="V1990" s="86" t="b">
        <f>('FORMULARIO '!BN2028)</f>
        <v>0</v>
      </c>
      <c r="W1990" s="86" t="b">
        <f>('FORMULARIO '!BO2028)</f>
        <v>0</v>
      </c>
      <c r="X1990" s="86" t="b">
        <f>('FORMULARIO '!BP2028)</f>
        <v>0</v>
      </c>
      <c r="Y1990" s="86" t="b">
        <f>('FORMULARIO '!BQ2028)</f>
        <v>0</v>
      </c>
      <c r="Z1990" s="86" t="b">
        <f>('FORMULARIO '!BR2028)</f>
        <v>0</v>
      </c>
    </row>
    <row r="1991" spans="1:26" x14ac:dyDescent="0.75">
      <c r="A1991" s="85" t="str">
        <f>_xlfn.CONCAT('FORMULARIO '!G2029,'FORMULARIO '!E2029,'FORMULARIO '!B2029,'FORMULARIO '!E2029,'FORMULARIO '!C2029,'FORMULARIO '!E2029,'FORMULARIO '!P2029)</f>
        <v>8310-Latex Experto y Homologos-Todocolor-Intensa</v>
      </c>
      <c r="B1991" s="85" t="str">
        <f t="shared" si="31"/>
        <v>8310-Latex Experto y Homologos-Todocolor-Intensa</v>
      </c>
      <c r="C1991" s="85" t="str">
        <f>('FORMULARIO '!G2029)</f>
        <v>8310</v>
      </c>
      <c r="D1991" s="75">
        <f>('FORMULARIO '!H2029)</f>
        <v>0</v>
      </c>
      <c r="E1991" s="75">
        <f>('FORMULARIO '!I2029)</f>
        <v>0</v>
      </c>
      <c r="F1991" s="75">
        <f>('FORMULARIO '!J2029)</f>
        <v>0</v>
      </c>
      <c r="G1991" s="75">
        <v>0</v>
      </c>
      <c r="H1991" s="75">
        <v>3785</v>
      </c>
      <c r="M1991" s="86" t="b">
        <f>('FORMULARIO '!BE2029)</f>
        <v>0</v>
      </c>
      <c r="N1991" s="86" t="b">
        <f>('FORMULARIO '!BF2029)</f>
        <v>0</v>
      </c>
      <c r="O1991" s="86" t="b">
        <f>('FORMULARIO '!BG2029)</f>
        <v>0</v>
      </c>
      <c r="P1991" s="86" t="b">
        <f>('FORMULARIO '!BH2029)</f>
        <v>0</v>
      </c>
      <c r="Q1991" s="86" t="b">
        <f>('FORMULARIO '!BI2029)</f>
        <v>0</v>
      </c>
      <c r="R1991" s="86" t="b">
        <f>('FORMULARIO '!BJ2029)</f>
        <v>0</v>
      </c>
      <c r="S1991" s="86" t="b">
        <f>('FORMULARIO '!BK2029)</f>
        <v>0</v>
      </c>
      <c r="T1991" s="86">
        <f>('FORMULARIO '!BL2029)</f>
        <v>158.03365469923702</v>
      </c>
      <c r="U1991" s="86">
        <f>('FORMULARIO '!BM2029)</f>
        <v>15.710948127994323</v>
      </c>
      <c r="V1991" s="86" t="b">
        <f>('FORMULARIO '!BN2029)</f>
        <v>0</v>
      </c>
      <c r="W1991" s="86" t="b">
        <f>('FORMULARIO '!BO2029)</f>
        <v>0</v>
      </c>
      <c r="X1991" s="86" t="b">
        <f>('FORMULARIO '!BP2029)</f>
        <v>0</v>
      </c>
      <c r="Y1991" s="86">
        <f>('FORMULARIO '!BQ2029)</f>
        <v>24.644624514500901</v>
      </c>
      <c r="Z1991" s="86" t="b">
        <f>('FORMULARIO '!BR2029)</f>
        <v>0</v>
      </c>
    </row>
    <row r="1992" spans="1:26" x14ac:dyDescent="0.75">
      <c r="A1992" s="85" t="str">
        <f>_xlfn.CONCAT('FORMULARIO '!G2030,'FORMULARIO '!E2030,'FORMULARIO '!B2030,'FORMULARIO '!E2030,'FORMULARIO '!C2030,'FORMULARIO '!E2030,'FORMULARIO '!P2030)</f>
        <v>8311-Latex Experto y Homologos-Todocolor-Intensa</v>
      </c>
      <c r="B1992" s="85" t="str">
        <f t="shared" si="31"/>
        <v>8311-Latex Experto y Homologos-Todocolor-Intensa</v>
      </c>
      <c r="C1992" s="85" t="str">
        <f>('FORMULARIO '!G2030)</f>
        <v>8311</v>
      </c>
      <c r="D1992" s="75">
        <f>('FORMULARIO '!H2030)</f>
        <v>0</v>
      </c>
      <c r="E1992" s="75">
        <f>('FORMULARIO '!I2030)</f>
        <v>0</v>
      </c>
      <c r="F1992" s="75">
        <f>('FORMULARIO '!J2030)</f>
        <v>0</v>
      </c>
      <c r="G1992" s="75">
        <v>0</v>
      </c>
      <c r="H1992" s="75">
        <v>3785</v>
      </c>
      <c r="M1992" s="86" t="b">
        <f>('FORMULARIO '!BE2030)</f>
        <v>0</v>
      </c>
      <c r="N1992" s="86" t="b">
        <f>('FORMULARIO '!BF2030)</f>
        <v>0</v>
      </c>
      <c r="O1992" s="86" t="b">
        <f>('FORMULARIO '!BG2030)</f>
        <v>0</v>
      </c>
      <c r="P1992" s="86" t="b">
        <f>('FORMULARIO '!BH2030)</f>
        <v>0</v>
      </c>
      <c r="Q1992" s="86" t="b">
        <f>('FORMULARIO '!BI2030)</f>
        <v>0</v>
      </c>
      <c r="R1992" s="86" t="b">
        <f>('FORMULARIO '!BJ2030)</f>
        <v>0</v>
      </c>
      <c r="S1992" s="86" t="b">
        <f>('FORMULARIO '!BK2030)</f>
        <v>0</v>
      </c>
      <c r="T1992" s="86">
        <f>('FORMULARIO '!BL2030)</f>
        <v>98.886555864434854</v>
      </c>
      <c r="U1992" s="86">
        <f>('FORMULARIO '!BM2030)</f>
        <v>8.9336763865065763</v>
      </c>
      <c r="V1992" s="86" t="b">
        <f>('FORMULARIO '!BN2030)</f>
        <v>0</v>
      </c>
      <c r="W1992" s="86" t="b">
        <f>('FORMULARIO '!BO2030)</f>
        <v>0</v>
      </c>
      <c r="X1992" s="86" t="b">
        <f>('FORMULARIO '!BP2030)</f>
        <v>0</v>
      </c>
      <c r="Y1992" s="86">
        <f>('FORMULARIO '!BQ2030)</f>
        <v>12.938427870112973</v>
      </c>
      <c r="Z1992" s="86" t="b">
        <f>('FORMULARIO '!BR2030)</f>
        <v>0</v>
      </c>
    </row>
    <row r="1993" spans="1:26" x14ac:dyDescent="0.75">
      <c r="A1993" s="85" t="str">
        <f>_xlfn.CONCAT('FORMULARIO '!G2031,'FORMULARIO '!E2031,'FORMULARIO '!B2031,'FORMULARIO '!E2031,'FORMULARIO '!C2031,'FORMULARIO '!E2031,'FORMULARIO '!P2031)</f>
        <v>8312-Latex Experto y Homologos-Todocolor-Media</v>
      </c>
      <c r="B1993" s="85" t="str">
        <f t="shared" si="31"/>
        <v>8312-Latex Experto y Homologos-Todocolor-Media</v>
      </c>
      <c r="C1993" s="85" t="str">
        <f>('FORMULARIO '!G2031)</f>
        <v>8312</v>
      </c>
      <c r="D1993" s="75">
        <f>('FORMULARIO '!H2031)</f>
        <v>0</v>
      </c>
      <c r="E1993" s="75">
        <f>('FORMULARIO '!I2031)</f>
        <v>0</v>
      </c>
      <c r="F1993" s="75">
        <f>('FORMULARIO '!J2031)</f>
        <v>0</v>
      </c>
      <c r="G1993" s="75">
        <v>0</v>
      </c>
      <c r="H1993" s="75">
        <v>3785</v>
      </c>
      <c r="M1993" s="86" t="b">
        <f>('FORMULARIO '!BE2031)</f>
        <v>0</v>
      </c>
      <c r="N1993" s="86" t="b">
        <f>('FORMULARIO '!BF2031)</f>
        <v>0</v>
      </c>
      <c r="O1993" s="86" t="b">
        <f>('FORMULARIO '!BG2031)</f>
        <v>0</v>
      </c>
      <c r="P1993" s="86" t="b">
        <f>('FORMULARIO '!BH2031)</f>
        <v>0</v>
      </c>
      <c r="Q1993" s="86" t="b">
        <f>('FORMULARIO '!BI2031)</f>
        <v>0</v>
      </c>
      <c r="R1993" s="86" t="b">
        <f>('FORMULARIO '!BJ2031)</f>
        <v>0</v>
      </c>
      <c r="S1993" s="86" t="b">
        <f>('FORMULARIO '!BK2031)</f>
        <v>0</v>
      </c>
      <c r="T1993" s="86">
        <f>('FORMULARIO '!BL2031)</f>
        <v>94.88180438082847</v>
      </c>
      <c r="U1993" s="86">
        <f>('FORMULARIO '!BM2031)</f>
        <v>3.3886358707438737</v>
      </c>
      <c r="V1993" s="86" t="b">
        <f>('FORMULARIO '!BN2031)</f>
        <v>0</v>
      </c>
      <c r="W1993" s="86" t="b">
        <f>('FORMULARIO '!BO2031)</f>
        <v>0</v>
      </c>
      <c r="X1993" s="86" t="b">
        <f>('FORMULARIO '!BP2031)</f>
        <v>0</v>
      </c>
      <c r="Y1993" s="86">
        <f>('FORMULARIO '!BQ2031)</f>
        <v>11.706196644387926</v>
      </c>
      <c r="Z1993" s="86" t="b">
        <f>('FORMULARIO '!BR2031)</f>
        <v>0</v>
      </c>
    </row>
    <row r="1994" spans="1:26" x14ac:dyDescent="0.75">
      <c r="A1994" s="85" t="str">
        <f>_xlfn.CONCAT('FORMULARIO '!G2032,'FORMULARIO '!E2032,'FORMULARIO '!B2032,'FORMULARIO '!E2032,'FORMULARIO '!C2032,'FORMULARIO '!E2032,'FORMULARIO '!P2032)</f>
        <v>8313-Latex Experto y Homologos-Todocolor-Media</v>
      </c>
      <c r="B1994" s="85" t="str">
        <f t="shared" si="31"/>
        <v>8313-Latex Experto y Homologos-Todocolor-Media</v>
      </c>
      <c r="C1994" s="85" t="str">
        <f>('FORMULARIO '!G2032)</f>
        <v>8313</v>
      </c>
      <c r="D1994" s="75">
        <f>('FORMULARIO '!H2032)</f>
        <v>0</v>
      </c>
      <c r="E1994" s="75">
        <f>('FORMULARIO '!I2032)</f>
        <v>0</v>
      </c>
      <c r="F1994" s="75">
        <f>('FORMULARIO '!J2032)</f>
        <v>0</v>
      </c>
      <c r="G1994" s="75">
        <v>0</v>
      </c>
      <c r="H1994" s="75">
        <v>3785</v>
      </c>
      <c r="M1994" s="86" t="b">
        <f>('FORMULARIO '!BE2032)</f>
        <v>0</v>
      </c>
      <c r="N1994" s="86" t="b">
        <f>('FORMULARIO '!BF2032)</f>
        <v>0</v>
      </c>
      <c r="O1994" s="86" t="b">
        <f>('FORMULARIO '!BG2032)</f>
        <v>0</v>
      </c>
      <c r="P1994" s="86" t="b">
        <f>('FORMULARIO '!BH2032)</f>
        <v>0</v>
      </c>
      <c r="Q1994" s="86" t="b">
        <f>('FORMULARIO '!BI2032)</f>
        <v>0</v>
      </c>
      <c r="R1994" s="86" t="b">
        <f>('FORMULARIO '!BJ2032)</f>
        <v>0</v>
      </c>
      <c r="S1994" s="86" t="b">
        <f>('FORMULARIO '!BK2032)</f>
        <v>0</v>
      </c>
      <c r="T1994" s="86">
        <f>('FORMULARIO '!BL2032)</f>
        <v>39.739457029632703</v>
      </c>
      <c r="U1994" s="86">
        <f>('FORMULARIO '!BM2032)</f>
        <v>1.232231225725045</v>
      </c>
      <c r="V1994" s="86" t="b">
        <f>('FORMULARIO '!BN2032)</f>
        <v>0</v>
      </c>
      <c r="W1994" s="86" t="b">
        <f>('FORMULARIO '!BO2032)</f>
        <v>0</v>
      </c>
      <c r="X1994" s="86" t="b">
        <f>('FORMULARIO '!BP2032)</f>
        <v>0</v>
      </c>
      <c r="Y1994" s="86">
        <f>('FORMULARIO '!BQ2032)</f>
        <v>5.2369827093314418</v>
      </c>
      <c r="Z1994" s="86" t="b">
        <f>('FORMULARIO '!BR2032)</f>
        <v>0</v>
      </c>
    </row>
    <row r="1995" spans="1:26" x14ac:dyDescent="0.75">
      <c r="A1995" s="85" t="str">
        <f>_xlfn.CONCAT('FORMULARIO '!G2033,'FORMULARIO '!E2033,'FORMULARIO '!B2033,'FORMULARIO '!E2033,'FORMULARIO '!C2033,'FORMULARIO '!E2033,'FORMULARIO '!P2033)</f>
        <v>8314-Latex Experto y Homologos-Todocolor-Blanca</v>
      </c>
      <c r="B1995" s="85" t="str">
        <f t="shared" si="31"/>
        <v>8314-Latex Experto y Homologos-Todocolor-Blanca</v>
      </c>
      <c r="C1995" s="85" t="str">
        <f>('FORMULARIO '!G2033)</f>
        <v>8314</v>
      </c>
      <c r="D1995" s="75">
        <f>('FORMULARIO '!H2033)</f>
        <v>0</v>
      </c>
      <c r="E1995" s="75">
        <f>('FORMULARIO '!I2033)</f>
        <v>0</v>
      </c>
      <c r="F1995" s="75">
        <f>('FORMULARIO '!J2033)</f>
        <v>0</v>
      </c>
      <c r="G1995" s="75">
        <v>0</v>
      </c>
      <c r="H1995" s="75">
        <v>3785</v>
      </c>
      <c r="M1995" s="86" t="b">
        <f>('FORMULARIO '!BE2033)</f>
        <v>0</v>
      </c>
      <c r="N1995" s="86" t="b">
        <f>('FORMULARIO '!BF2033)</f>
        <v>0</v>
      </c>
      <c r="O1995" s="86" t="b">
        <f>('FORMULARIO '!BG2033)</f>
        <v>0</v>
      </c>
      <c r="P1995" s="86" t="b">
        <f>('FORMULARIO '!BH2033)</f>
        <v>0</v>
      </c>
      <c r="Q1995" s="86" t="b">
        <f>('FORMULARIO '!BI2033)</f>
        <v>0</v>
      </c>
      <c r="R1995" s="86" t="b">
        <f>('FORMULARIO '!BJ2033)</f>
        <v>0</v>
      </c>
      <c r="S1995" s="86" t="b">
        <f>('FORMULARIO '!BK2033)</f>
        <v>0</v>
      </c>
      <c r="T1995" s="86">
        <f>('FORMULARIO '!BL2033)</f>
        <v>22.796277675913334</v>
      </c>
      <c r="U1995" s="86">
        <f>('FORMULARIO '!BM2033)</f>
        <v>2.4644624514500899</v>
      </c>
      <c r="V1995" s="86" t="b">
        <f>('FORMULARIO '!BN2033)</f>
        <v>0</v>
      </c>
      <c r="W1995" s="86" t="b">
        <f>('FORMULARIO '!BO2033)</f>
        <v>0</v>
      </c>
      <c r="X1995" s="86" t="b">
        <f>('FORMULARIO '!BP2033)</f>
        <v>0</v>
      </c>
      <c r="Y1995" s="86">
        <f>('FORMULARIO '!BQ2033)</f>
        <v>3.3886358707438737</v>
      </c>
      <c r="Z1995" s="86" t="b">
        <f>('FORMULARIO '!BR2033)</f>
        <v>0</v>
      </c>
    </row>
    <row r="1996" spans="1:26" x14ac:dyDescent="0.75">
      <c r="A1996" s="85" t="str">
        <f>_xlfn.CONCAT('FORMULARIO '!G2034,'FORMULARIO '!E2034,'FORMULARIO '!B2034,'FORMULARIO '!E2034,'FORMULARIO '!C2034,'FORMULARIO '!E2034,'FORMULARIO '!P2034)</f>
        <v>8315-Latex Experto y Homologos-Todocolor-Blanca</v>
      </c>
      <c r="B1996" s="85" t="str">
        <f t="shared" si="31"/>
        <v>8315-Latex Experto y Homologos-Todocolor-Blanca</v>
      </c>
      <c r="C1996" s="85" t="str">
        <f>('FORMULARIO '!G2034)</f>
        <v>8315</v>
      </c>
      <c r="D1996" s="75">
        <f>('FORMULARIO '!H2034)</f>
        <v>0</v>
      </c>
      <c r="E1996" s="75">
        <f>('FORMULARIO '!I2034)</f>
        <v>0</v>
      </c>
      <c r="F1996" s="75">
        <f>('FORMULARIO '!J2034)</f>
        <v>0</v>
      </c>
      <c r="G1996" s="75">
        <v>0</v>
      </c>
      <c r="H1996" s="75">
        <v>3785</v>
      </c>
      <c r="M1996" s="86" t="b">
        <f>('FORMULARIO '!BE2034)</f>
        <v>0</v>
      </c>
      <c r="N1996" s="86" t="b">
        <f>('FORMULARIO '!BF2034)</f>
        <v>0</v>
      </c>
      <c r="O1996" s="86" t="b">
        <f>('FORMULARIO '!BG2034)</f>
        <v>0</v>
      </c>
      <c r="P1996" s="86" t="b">
        <f>('FORMULARIO '!BH2034)</f>
        <v>0</v>
      </c>
      <c r="Q1996" s="86" t="b">
        <f>('FORMULARIO '!BI2034)</f>
        <v>0</v>
      </c>
      <c r="R1996" s="86">
        <f>('FORMULARIO '!BJ2034)</f>
        <v>8.0095029672127911</v>
      </c>
      <c r="S1996" s="86" t="b">
        <f>('FORMULARIO '!BK2034)</f>
        <v>0</v>
      </c>
      <c r="T1996" s="86">
        <f>('FORMULARIO '!BL2034)</f>
        <v>12.938427870112973</v>
      </c>
      <c r="U1996" s="86" t="b">
        <f>('FORMULARIO '!BM2034)</f>
        <v>0</v>
      </c>
      <c r="V1996" s="86" t="b">
        <f>('FORMULARIO '!BN2034)</f>
        <v>0</v>
      </c>
      <c r="W1996" s="86" t="b">
        <f>('FORMULARIO '!BO2034)</f>
        <v>0</v>
      </c>
      <c r="X1996" s="86" t="b">
        <f>('FORMULARIO '!BP2034)</f>
        <v>0</v>
      </c>
      <c r="Y1996" s="86">
        <f>('FORMULARIO '!BQ2034)</f>
        <v>2.1564046450188288</v>
      </c>
      <c r="Z1996" s="86" t="b">
        <f>('FORMULARIO '!BR2034)</f>
        <v>0</v>
      </c>
    </row>
    <row r="1997" spans="1:26" x14ac:dyDescent="0.75">
      <c r="A1997" s="85" t="str">
        <f>_xlfn.CONCAT('FORMULARIO '!G2035,'FORMULARIO '!E2035,'FORMULARIO '!B2035,'FORMULARIO '!E2035,'FORMULARIO '!C2035,'FORMULARIO '!E2035,'FORMULARIO '!P2035)</f>
        <v>8316-Latex Experto y Homologos-Todocolor-Blanca</v>
      </c>
      <c r="B1997" s="85" t="str">
        <f t="shared" si="31"/>
        <v>8316-Latex Experto y Homologos-Todocolor-Blanca</v>
      </c>
      <c r="C1997" s="85" t="str">
        <f>('FORMULARIO '!G2035)</f>
        <v>8316</v>
      </c>
      <c r="D1997" s="75">
        <f>('FORMULARIO '!H2035)</f>
        <v>0</v>
      </c>
      <c r="E1997" s="75">
        <f>('FORMULARIO '!I2035)</f>
        <v>0</v>
      </c>
      <c r="F1997" s="75">
        <f>('FORMULARIO '!J2035)</f>
        <v>0</v>
      </c>
      <c r="G1997" s="75">
        <v>0</v>
      </c>
      <c r="H1997" s="75">
        <v>3785</v>
      </c>
      <c r="M1997" s="86" t="b">
        <f>('FORMULARIO '!BE2035)</f>
        <v>0</v>
      </c>
      <c r="N1997" s="86" t="b">
        <f>('FORMULARIO '!BF2035)</f>
        <v>0</v>
      </c>
      <c r="O1997" s="86">
        <f>('FORMULARIO '!BG2035)</f>
        <v>0.92417341929378372</v>
      </c>
      <c r="P1997" s="86" t="b">
        <f>('FORMULARIO '!BH2035)</f>
        <v>0</v>
      </c>
      <c r="Q1997" s="86" t="b">
        <f>('FORMULARIO '!BI2035)</f>
        <v>0</v>
      </c>
      <c r="R1997" s="86" t="b">
        <f>('FORMULARIO '!BJ2035)</f>
        <v>0</v>
      </c>
      <c r="S1997" s="86" t="b">
        <f>('FORMULARIO '!BK2035)</f>
        <v>0</v>
      </c>
      <c r="T1997" s="86">
        <f>('FORMULARIO '!BL2035)</f>
        <v>3.6966936771751349</v>
      </c>
      <c r="U1997" s="86" t="b">
        <f>('FORMULARIO '!BM2035)</f>
        <v>0</v>
      </c>
      <c r="V1997" s="86" t="b">
        <f>('FORMULARIO '!BN2035)</f>
        <v>0</v>
      </c>
      <c r="W1997" s="86" t="b">
        <f>('FORMULARIO '!BO2035)</f>
        <v>0</v>
      </c>
      <c r="X1997" s="86" t="b">
        <f>('FORMULARIO '!BP2035)</f>
        <v>0</v>
      </c>
      <c r="Y1997" s="86">
        <f>('FORMULARIO '!BQ2035)</f>
        <v>0.30805780643126124</v>
      </c>
      <c r="Z1997" s="86" t="b">
        <f>('FORMULARIO '!BR2035)</f>
        <v>0</v>
      </c>
    </row>
    <row r="1998" spans="1:26" x14ac:dyDescent="0.75">
      <c r="A1998" s="85" t="str">
        <f>_xlfn.CONCAT('FORMULARIO '!G2036,'FORMULARIO '!E2036,'FORMULARIO '!B2036,'FORMULARIO '!E2036,'FORMULARIO '!C2036,'FORMULARIO '!E2036,'FORMULARIO '!P2036)</f>
        <v>8326-Latex Experto y Homologos-Todocolor-Intensa</v>
      </c>
      <c r="B1998" s="85" t="str">
        <f t="shared" si="31"/>
        <v>8326-Latex Experto y Homologos-Todocolor-Intensa</v>
      </c>
      <c r="C1998" s="85" t="str">
        <f>('FORMULARIO '!G2036)</f>
        <v>8326</v>
      </c>
      <c r="D1998" s="75">
        <f>('FORMULARIO '!H2036)</f>
        <v>0</v>
      </c>
      <c r="E1998" s="75">
        <f>('FORMULARIO '!I2036)</f>
        <v>0</v>
      </c>
      <c r="F1998" s="75">
        <f>('FORMULARIO '!J2036)</f>
        <v>0</v>
      </c>
      <c r="G1998" s="75">
        <v>0</v>
      </c>
      <c r="H1998" s="75">
        <v>3785</v>
      </c>
      <c r="M1998" s="86" t="b">
        <f>('FORMULARIO '!BE2036)</f>
        <v>0</v>
      </c>
      <c r="N1998" s="86" t="b">
        <f>('FORMULARIO '!BF2036)</f>
        <v>0</v>
      </c>
      <c r="O1998" s="86" t="b">
        <f>('FORMULARIO '!BG2036)</f>
        <v>0</v>
      </c>
      <c r="P1998" s="86">
        <f>('FORMULARIO '!BH2036)</f>
        <v>8.317560773644054</v>
      </c>
      <c r="Q1998" s="86" t="b">
        <f>('FORMULARIO '!BI2036)</f>
        <v>0</v>
      </c>
      <c r="R1998" s="86" t="b">
        <f>('FORMULARIO '!BJ2036)</f>
        <v>0</v>
      </c>
      <c r="S1998" s="86" t="b">
        <f>('FORMULARIO '!BK2036)</f>
        <v>0</v>
      </c>
      <c r="T1998" s="86">
        <f>('FORMULARIO '!BL2036)</f>
        <v>150.33220953845549</v>
      </c>
      <c r="U1998" s="86">
        <f>('FORMULARIO '!BM2036)</f>
        <v>49.289249029001802</v>
      </c>
      <c r="V1998" s="86" t="b">
        <f>('FORMULARIO '!BN2036)</f>
        <v>0</v>
      </c>
      <c r="W1998" s="86" t="b">
        <f>('FORMULARIO '!BO2036)</f>
        <v>0</v>
      </c>
      <c r="X1998" s="86" t="b">
        <f>('FORMULARIO '!BP2036)</f>
        <v>0</v>
      </c>
      <c r="Y1998" s="86" t="b">
        <f>('FORMULARIO '!BQ2036)</f>
        <v>0</v>
      </c>
      <c r="Z1998" s="86" t="b">
        <f>('FORMULARIO '!BR2036)</f>
        <v>0</v>
      </c>
    </row>
    <row r="1999" spans="1:26" x14ac:dyDescent="0.75">
      <c r="A1999" s="85" t="str">
        <f>_xlfn.CONCAT('FORMULARIO '!G2037,'FORMULARIO '!E2037,'FORMULARIO '!B2037,'FORMULARIO '!E2037,'FORMULARIO '!C2037,'FORMULARIO '!E2037,'FORMULARIO '!P2037)</f>
        <v>8327-Latex Experto y Homologos-Todocolor-Intensa</v>
      </c>
      <c r="B1999" s="85" t="str">
        <f t="shared" si="31"/>
        <v>8327-Latex Experto y Homologos-Todocolor-Intensa</v>
      </c>
      <c r="C1999" s="85" t="str">
        <f>('FORMULARIO '!G2037)</f>
        <v>8327</v>
      </c>
      <c r="D1999" s="75">
        <f>('FORMULARIO '!H2037)</f>
        <v>0</v>
      </c>
      <c r="E1999" s="75">
        <f>('FORMULARIO '!I2037)</f>
        <v>0</v>
      </c>
      <c r="F1999" s="75">
        <f>('FORMULARIO '!J2037)</f>
        <v>0</v>
      </c>
      <c r="G1999" s="75">
        <v>0</v>
      </c>
      <c r="H1999" s="75">
        <v>3785</v>
      </c>
      <c r="M1999" s="86" t="b">
        <f>('FORMULARIO '!BE2037)</f>
        <v>0</v>
      </c>
      <c r="N1999" s="86" t="b">
        <f>('FORMULARIO '!BF2037)</f>
        <v>0</v>
      </c>
      <c r="O1999" s="86" t="b">
        <f>('FORMULARIO '!BG2037)</f>
        <v>0</v>
      </c>
      <c r="P1999" s="86" t="b">
        <f>('FORMULARIO '!BH2037)</f>
        <v>0</v>
      </c>
      <c r="Q1999" s="86" t="b">
        <f>('FORMULARIO '!BI2037)</f>
        <v>0</v>
      </c>
      <c r="R1999" s="86">
        <f>('FORMULARIO '!BJ2037)</f>
        <v>105.97188541235387</v>
      </c>
      <c r="S1999" s="86" t="b">
        <f>('FORMULARIO '!BK2037)</f>
        <v>0</v>
      </c>
      <c r="T1999" s="86">
        <f>('FORMULARIO '!BL2037)</f>
        <v>81.019203091421716</v>
      </c>
      <c r="U1999" s="86" t="b">
        <f>('FORMULARIO '!BM2037)</f>
        <v>0</v>
      </c>
      <c r="V1999" s="86" t="b">
        <f>('FORMULARIO '!BN2037)</f>
        <v>0</v>
      </c>
      <c r="W1999" s="86" t="b">
        <f>('FORMULARIO '!BO2037)</f>
        <v>0</v>
      </c>
      <c r="X1999" s="86" t="b">
        <f>('FORMULARIO '!BP2037)</f>
        <v>0</v>
      </c>
      <c r="Y1999" s="86">
        <f>('FORMULARIO '!BQ2037)</f>
        <v>6.1611561286252252</v>
      </c>
      <c r="Z1999" s="86" t="b">
        <f>('FORMULARIO '!BR2037)</f>
        <v>0</v>
      </c>
    </row>
    <row r="2000" spans="1:26" x14ac:dyDescent="0.75">
      <c r="A2000" s="85" t="str">
        <f>_xlfn.CONCAT('FORMULARIO '!G2038,'FORMULARIO '!E2038,'FORMULARIO '!B2038,'FORMULARIO '!E2038,'FORMULARIO '!C2038,'FORMULARIO '!E2038,'FORMULARIO '!P2038)</f>
        <v>8328-Latex Experto y Homologos-Todocolor-Media</v>
      </c>
      <c r="B2000" s="85" t="str">
        <f t="shared" si="31"/>
        <v>8328-Latex Experto y Homologos-Todocolor-Media</v>
      </c>
      <c r="C2000" s="85" t="str">
        <f>('FORMULARIO '!G2038)</f>
        <v>8328</v>
      </c>
      <c r="D2000" s="75">
        <f>('FORMULARIO '!H2038)</f>
        <v>0</v>
      </c>
      <c r="E2000" s="75">
        <f>('FORMULARIO '!I2038)</f>
        <v>0</v>
      </c>
      <c r="F2000" s="75">
        <f>('FORMULARIO '!J2038)</f>
        <v>0</v>
      </c>
      <c r="G2000" s="75">
        <v>0</v>
      </c>
      <c r="H2000" s="75">
        <v>3785</v>
      </c>
      <c r="M2000" s="86" t="b">
        <f>('FORMULARIO '!BE2038)</f>
        <v>0</v>
      </c>
      <c r="N2000" s="86" t="b">
        <f>('FORMULARIO '!BF2038)</f>
        <v>0</v>
      </c>
      <c r="O2000" s="86" t="b">
        <f>('FORMULARIO '!BG2038)</f>
        <v>0</v>
      </c>
      <c r="P2000" s="86" t="b">
        <f>('FORMULARIO '!BH2038)</f>
        <v>0</v>
      </c>
      <c r="Q2000" s="86" t="b">
        <f>('FORMULARIO '!BI2038)</f>
        <v>0</v>
      </c>
      <c r="R2000" s="86" t="b">
        <f>('FORMULARIO '!BJ2038)</f>
        <v>0</v>
      </c>
      <c r="S2000" s="86" t="b">
        <f>('FORMULARIO '!BK2038)</f>
        <v>0</v>
      </c>
      <c r="T2000" s="86">
        <f>('FORMULARIO '!BL2038)</f>
        <v>91.493168510084587</v>
      </c>
      <c r="U2000" s="86">
        <f>('FORMULARIO '!BM2038)</f>
        <v>18.175410579444414</v>
      </c>
      <c r="V2000" s="86" t="b">
        <f>('FORMULARIO '!BN2038)</f>
        <v>0</v>
      </c>
      <c r="W2000" s="86" t="b">
        <f>('FORMULARIO '!BO2038)</f>
        <v>0</v>
      </c>
      <c r="X2000" s="86" t="b">
        <f>('FORMULARIO '!BP2038)</f>
        <v>0</v>
      </c>
      <c r="Y2000" s="86">
        <f>('FORMULARIO '!BQ2038)</f>
        <v>5.2369827093314418</v>
      </c>
      <c r="Z2000" s="86" t="b">
        <f>('FORMULARIO '!BR2038)</f>
        <v>0</v>
      </c>
    </row>
    <row r="2001" spans="1:26" x14ac:dyDescent="0.75">
      <c r="A2001" s="85" t="str">
        <f>_xlfn.CONCAT('FORMULARIO '!G2039,'FORMULARIO '!E2039,'FORMULARIO '!B2039,'FORMULARIO '!E2039,'FORMULARIO '!C2039,'FORMULARIO '!E2039,'FORMULARIO '!P2039)</f>
        <v>8329-Latex Experto y Homologos-Todocolor-Media</v>
      </c>
      <c r="B2001" s="85" t="str">
        <f t="shared" si="31"/>
        <v>8329-Latex Experto y Homologos-Todocolor-Media</v>
      </c>
      <c r="C2001" s="85" t="str">
        <f>('FORMULARIO '!G2039)</f>
        <v>8329</v>
      </c>
      <c r="D2001" s="75">
        <f>('FORMULARIO '!H2039)</f>
        <v>0</v>
      </c>
      <c r="E2001" s="75">
        <f>('FORMULARIO '!I2039)</f>
        <v>0</v>
      </c>
      <c r="F2001" s="75">
        <f>('FORMULARIO '!J2039)</f>
        <v>0</v>
      </c>
      <c r="G2001" s="75">
        <v>0</v>
      </c>
      <c r="H2001" s="75">
        <v>3785</v>
      </c>
      <c r="M2001" s="86" t="b">
        <f>('FORMULARIO '!BE2039)</f>
        <v>0</v>
      </c>
      <c r="N2001" s="86" t="b">
        <f>('FORMULARIO '!BF2039)</f>
        <v>0</v>
      </c>
      <c r="O2001" s="86" t="b">
        <f>('FORMULARIO '!BG2039)</f>
        <v>0</v>
      </c>
      <c r="P2001" s="86" t="b">
        <f>('FORMULARIO '!BH2039)</f>
        <v>0</v>
      </c>
      <c r="Q2001" s="86" t="b">
        <f>('FORMULARIO '!BI2039)</f>
        <v>0</v>
      </c>
      <c r="R2001" s="86">
        <f>('FORMULARIO '!BJ2039)</f>
        <v>31.113838449557385</v>
      </c>
      <c r="S2001" s="86" t="b">
        <f>('FORMULARIO '!BK2039)</f>
        <v>0</v>
      </c>
      <c r="T2001" s="86">
        <f>('FORMULARIO '!BL2039)</f>
        <v>36.350821158888827</v>
      </c>
      <c r="U2001" s="86" t="b">
        <f>('FORMULARIO '!BM2039)</f>
        <v>0</v>
      </c>
      <c r="V2001" s="86" t="b">
        <f>('FORMULARIO '!BN2039)</f>
        <v>0</v>
      </c>
      <c r="W2001" s="86" t="b">
        <f>('FORMULARIO '!BO2039)</f>
        <v>0</v>
      </c>
      <c r="X2001" s="86" t="b">
        <f>('FORMULARIO '!BP2039)</f>
        <v>0</v>
      </c>
      <c r="Y2001" s="86">
        <f>('FORMULARIO '!BQ2039)</f>
        <v>3.0805780643126126</v>
      </c>
      <c r="Z2001" s="86" t="b">
        <f>('FORMULARIO '!BR2039)</f>
        <v>0</v>
      </c>
    </row>
    <row r="2002" spans="1:26" x14ac:dyDescent="0.75">
      <c r="A2002" s="85" t="str">
        <f>_xlfn.CONCAT('FORMULARIO '!G2040,'FORMULARIO '!E2040,'FORMULARIO '!B2040,'FORMULARIO '!E2040,'FORMULARIO '!C2040,'FORMULARIO '!E2040,'FORMULARIO '!P2040)</f>
        <v>8330-Latex Experto y Homologos-Todocolor-Blanca</v>
      </c>
      <c r="B2002" s="85" t="str">
        <f t="shared" si="31"/>
        <v>8330-Latex Experto y Homologos-Todocolor-Blanca</v>
      </c>
      <c r="C2002" s="85" t="str">
        <f>('FORMULARIO '!G2040)</f>
        <v>8330</v>
      </c>
      <c r="D2002" s="75">
        <f>('FORMULARIO '!H2040)</f>
        <v>0</v>
      </c>
      <c r="E2002" s="75">
        <f>('FORMULARIO '!I2040)</f>
        <v>0</v>
      </c>
      <c r="F2002" s="75">
        <f>('FORMULARIO '!J2040)</f>
        <v>0</v>
      </c>
      <c r="G2002" s="75">
        <v>0</v>
      </c>
      <c r="H2002" s="75">
        <v>3785</v>
      </c>
      <c r="M2002" s="86" t="b">
        <f>('FORMULARIO '!BE2040)</f>
        <v>0</v>
      </c>
      <c r="N2002" s="86" t="b">
        <f>('FORMULARIO '!BF2040)</f>
        <v>0</v>
      </c>
      <c r="O2002" s="86" t="b">
        <f>('FORMULARIO '!BG2040)</f>
        <v>0</v>
      </c>
      <c r="P2002" s="86" t="b">
        <f>('FORMULARIO '!BH2040)</f>
        <v>0</v>
      </c>
      <c r="Q2002" s="86" t="b">
        <f>('FORMULARIO '!BI2040)</f>
        <v>0</v>
      </c>
      <c r="R2002" s="86">
        <f>('FORMULARIO '!BJ2040)</f>
        <v>27.10908696595099</v>
      </c>
      <c r="S2002" s="86" t="b">
        <f>('FORMULARIO '!BK2040)</f>
        <v>0</v>
      </c>
      <c r="T2002" s="86">
        <f>('FORMULARIO '!BL2040)</f>
        <v>15.402890321563063</v>
      </c>
      <c r="U2002" s="86" t="b">
        <f>('FORMULARIO '!BM2040)</f>
        <v>0</v>
      </c>
      <c r="V2002" s="86" t="b">
        <f>('FORMULARIO '!BN2040)</f>
        <v>0</v>
      </c>
      <c r="W2002" s="86" t="b">
        <f>('FORMULARIO '!BO2040)</f>
        <v>0</v>
      </c>
      <c r="X2002" s="86" t="b">
        <f>('FORMULARIO '!BP2040)</f>
        <v>0</v>
      </c>
      <c r="Y2002" s="86">
        <f>('FORMULARIO '!BQ2040)</f>
        <v>1.5402890321563063</v>
      </c>
      <c r="Z2002" s="86" t="b">
        <f>('FORMULARIO '!BR2040)</f>
        <v>0</v>
      </c>
    </row>
    <row r="2003" spans="1:26" x14ac:dyDescent="0.75">
      <c r="A2003" s="85" t="str">
        <f>_xlfn.CONCAT('FORMULARIO '!G2041,'FORMULARIO '!E2041,'FORMULARIO '!B2041,'FORMULARIO '!E2041,'FORMULARIO '!C2041,'FORMULARIO '!E2041,'FORMULARIO '!P2041)</f>
        <v>8331-Latex Experto y Homologos-Todocolor-Blanca</v>
      </c>
      <c r="B2003" s="85" t="str">
        <f t="shared" si="31"/>
        <v>8331-Latex Experto y Homologos-Todocolor-Blanca</v>
      </c>
      <c r="C2003" s="85" t="str">
        <f>('FORMULARIO '!G2041)</f>
        <v>8331</v>
      </c>
      <c r="D2003" s="75">
        <f>('FORMULARIO '!H2041)</f>
        <v>0</v>
      </c>
      <c r="E2003" s="75">
        <f>('FORMULARIO '!I2041)</f>
        <v>0</v>
      </c>
      <c r="F2003" s="75">
        <f>('FORMULARIO '!J2041)</f>
        <v>0</v>
      </c>
      <c r="G2003" s="75">
        <v>0</v>
      </c>
      <c r="H2003" s="75">
        <v>3785</v>
      </c>
      <c r="M2003" s="86" t="b">
        <f>('FORMULARIO '!BE2041)</f>
        <v>0</v>
      </c>
      <c r="N2003" s="86" t="b">
        <f>('FORMULARIO '!BF2041)</f>
        <v>0</v>
      </c>
      <c r="O2003" s="86" t="b">
        <f>('FORMULARIO '!BG2041)</f>
        <v>0</v>
      </c>
      <c r="P2003" s="86" t="b">
        <f>('FORMULARIO '!BH2041)</f>
        <v>0</v>
      </c>
      <c r="Q2003" s="86" t="b">
        <f>('FORMULARIO '!BI2041)</f>
        <v>0</v>
      </c>
      <c r="R2003" s="86" t="b">
        <f>('FORMULARIO '!BJ2041)</f>
        <v>0</v>
      </c>
      <c r="S2003" s="86" t="b">
        <f>('FORMULARIO '!BK2041)</f>
        <v>0</v>
      </c>
      <c r="T2003" s="86">
        <f>('FORMULARIO '!BL2041)</f>
        <v>12.63037006368171</v>
      </c>
      <c r="U2003" s="86">
        <f>('FORMULARIO '!BM2041)</f>
        <v>4.3128092900376576</v>
      </c>
      <c r="V2003" s="86" t="b">
        <f>('FORMULARIO '!BN2041)</f>
        <v>0</v>
      </c>
      <c r="W2003" s="86" t="b">
        <f>('FORMULARIO '!BO2041)</f>
        <v>0</v>
      </c>
      <c r="X2003" s="86" t="b">
        <f>('FORMULARIO '!BP2041)</f>
        <v>0</v>
      </c>
      <c r="Y2003" s="86">
        <f>('FORMULARIO '!BQ2041)</f>
        <v>0.61611561286252248</v>
      </c>
      <c r="Z2003" s="86" t="b">
        <f>('FORMULARIO '!BR2041)</f>
        <v>0</v>
      </c>
    </row>
    <row r="2004" spans="1:26" x14ac:dyDescent="0.75">
      <c r="A2004" s="85" t="str">
        <f>_xlfn.CONCAT('FORMULARIO '!G2042,'FORMULARIO '!E2042,'FORMULARIO '!B2042,'FORMULARIO '!E2042,'FORMULARIO '!C2042,'FORMULARIO '!E2042,'FORMULARIO '!P2042)</f>
        <v>8332-Latex Experto y Homologos-Todocolor-Blanca</v>
      </c>
      <c r="B2004" s="85" t="str">
        <f t="shared" si="31"/>
        <v>8332-Latex Experto y Homologos-Todocolor-Blanca</v>
      </c>
      <c r="C2004" s="85" t="str">
        <f>('FORMULARIO '!G2042)</f>
        <v>8332</v>
      </c>
      <c r="D2004" s="75">
        <f>('FORMULARIO '!H2042)</f>
        <v>0</v>
      </c>
      <c r="E2004" s="75">
        <f>('FORMULARIO '!I2042)</f>
        <v>0</v>
      </c>
      <c r="F2004" s="75">
        <f>('FORMULARIO '!J2042)</f>
        <v>0</v>
      </c>
      <c r="G2004" s="75">
        <v>0</v>
      </c>
      <c r="H2004" s="75">
        <v>3785</v>
      </c>
      <c r="M2004" s="86" t="b">
        <f>('FORMULARIO '!BE2042)</f>
        <v>0</v>
      </c>
      <c r="N2004" s="86" t="b">
        <f>('FORMULARIO '!BF2042)</f>
        <v>0</v>
      </c>
      <c r="O2004" s="86">
        <f>('FORMULARIO '!BG2042)</f>
        <v>0.92417341929378372</v>
      </c>
      <c r="P2004" s="86" t="b">
        <f>('FORMULARIO '!BH2042)</f>
        <v>0</v>
      </c>
      <c r="Q2004" s="86" t="b">
        <f>('FORMULARIO '!BI2042)</f>
        <v>0</v>
      </c>
      <c r="R2004" s="86" t="b">
        <f>('FORMULARIO '!BJ2042)</f>
        <v>0</v>
      </c>
      <c r="S2004" s="86" t="b">
        <f>('FORMULARIO '!BK2042)</f>
        <v>0</v>
      </c>
      <c r="T2004" s="86">
        <f>('FORMULARIO '!BL2042)</f>
        <v>4.3128092900376576</v>
      </c>
      <c r="U2004" s="86">
        <f>('FORMULARIO '!BM2042)</f>
        <v>0.92417341929378372</v>
      </c>
      <c r="V2004" s="86" t="b">
        <f>('FORMULARIO '!BN2042)</f>
        <v>0</v>
      </c>
      <c r="W2004" s="86" t="b">
        <f>('FORMULARIO '!BO2042)</f>
        <v>0</v>
      </c>
      <c r="X2004" s="86" t="b">
        <f>('FORMULARIO '!BP2042)</f>
        <v>0</v>
      </c>
      <c r="Y2004" s="86" t="b">
        <f>('FORMULARIO '!BQ2042)</f>
        <v>0</v>
      </c>
      <c r="Z2004" s="86" t="b">
        <f>('FORMULARIO '!BR2042)</f>
        <v>0</v>
      </c>
    </row>
    <row r="2005" spans="1:26" x14ac:dyDescent="0.75">
      <c r="A2005" s="85" t="str">
        <f>_xlfn.CONCAT('FORMULARIO '!G2043,'FORMULARIO '!E2043,'FORMULARIO '!B2043,'FORMULARIO '!E2043,'FORMULARIO '!C2043,'FORMULARIO '!E2043,'FORMULARIO '!P2043)</f>
        <v>8334-Latex Experto y Homologos-Todocolor-Intensa</v>
      </c>
      <c r="B2005" s="85" t="str">
        <f t="shared" si="31"/>
        <v>8334-Latex Experto y Homologos-Todocolor-Intensa</v>
      </c>
      <c r="C2005" s="85" t="str">
        <f>('FORMULARIO '!G2043)</f>
        <v>8334</v>
      </c>
      <c r="D2005" s="75">
        <f>('FORMULARIO '!H2043)</f>
        <v>0</v>
      </c>
      <c r="E2005" s="75">
        <f>('FORMULARIO '!I2043)</f>
        <v>0</v>
      </c>
      <c r="F2005" s="75">
        <f>('FORMULARIO '!J2043)</f>
        <v>0</v>
      </c>
      <c r="G2005" s="75">
        <v>0</v>
      </c>
      <c r="H2005" s="75">
        <v>3785</v>
      </c>
      <c r="M2005" s="86" t="b">
        <f>('FORMULARIO '!BE2043)</f>
        <v>0</v>
      </c>
      <c r="N2005" s="86" t="b">
        <f>('FORMULARIO '!BF2043)</f>
        <v>0</v>
      </c>
      <c r="O2005" s="86" t="b">
        <f>('FORMULARIO '!BG2043)</f>
        <v>0</v>
      </c>
      <c r="P2005" s="86" t="b">
        <f>('FORMULARIO '!BH2043)</f>
        <v>0</v>
      </c>
      <c r="Q2005" s="86" t="b">
        <f>('FORMULARIO '!BI2043)</f>
        <v>0</v>
      </c>
      <c r="R2005" s="86" t="b">
        <f>('FORMULARIO '!BJ2043)</f>
        <v>0</v>
      </c>
      <c r="S2005" s="86" t="b">
        <f>('FORMULARIO '!BK2043)</f>
        <v>0</v>
      </c>
      <c r="T2005" s="86">
        <f>('FORMULARIO '!BL2043)</f>
        <v>123.53118037893574</v>
      </c>
      <c r="U2005" s="86">
        <f>('FORMULARIO '!BM2043)</f>
        <v>5.8530983221939632</v>
      </c>
      <c r="V2005" s="86" t="b">
        <f>('FORMULARIO '!BN2043)</f>
        <v>0</v>
      </c>
      <c r="W2005" s="86" t="b">
        <f>('FORMULARIO '!BO2043)</f>
        <v>0</v>
      </c>
      <c r="X2005" s="86" t="b">
        <f>('FORMULARIO '!BP2043)</f>
        <v>0</v>
      </c>
      <c r="Y2005" s="86">
        <f>('FORMULARIO '!BQ2043)</f>
        <v>31.72995406241991</v>
      </c>
      <c r="Z2005" s="86" t="b">
        <f>('FORMULARIO '!BR2043)</f>
        <v>0</v>
      </c>
    </row>
    <row r="2006" spans="1:26" x14ac:dyDescent="0.75">
      <c r="A2006" s="85" t="str">
        <f>_xlfn.CONCAT('FORMULARIO '!G2044,'FORMULARIO '!E2044,'FORMULARIO '!B2044,'FORMULARIO '!E2044,'FORMULARIO '!C2044,'FORMULARIO '!E2044,'FORMULARIO '!P2044)</f>
        <v>8335-Latex Experto y Homologos-Todocolor-Intensa</v>
      </c>
      <c r="B2006" s="85" t="str">
        <f t="shared" si="31"/>
        <v>8335-Latex Experto y Homologos-Todocolor-Intensa</v>
      </c>
      <c r="C2006" s="85" t="str">
        <f>('FORMULARIO '!G2044)</f>
        <v>8335</v>
      </c>
      <c r="D2006" s="75">
        <f>('FORMULARIO '!H2044)</f>
        <v>0</v>
      </c>
      <c r="E2006" s="75">
        <f>('FORMULARIO '!I2044)</f>
        <v>0</v>
      </c>
      <c r="F2006" s="75">
        <f>('FORMULARIO '!J2044)</f>
        <v>0</v>
      </c>
      <c r="G2006" s="75">
        <v>0</v>
      </c>
      <c r="H2006" s="75">
        <v>3785</v>
      </c>
      <c r="M2006" s="86" t="b">
        <f>('FORMULARIO '!BE2044)</f>
        <v>0</v>
      </c>
      <c r="N2006" s="86" t="b">
        <f>('FORMULARIO '!BF2044)</f>
        <v>0</v>
      </c>
      <c r="O2006" s="86" t="b">
        <f>('FORMULARIO '!BG2044)</f>
        <v>0</v>
      </c>
      <c r="P2006" s="86" t="b">
        <f>('FORMULARIO '!BH2044)</f>
        <v>0</v>
      </c>
      <c r="Q2006" s="86" t="b">
        <f>('FORMULARIO '!BI2044)</f>
        <v>0</v>
      </c>
      <c r="R2006" s="86">
        <f>('FORMULARIO '!BJ2044)</f>
        <v>13.862601289406756</v>
      </c>
      <c r="S2006" s="86" t="b">
        <f>('FORMULARIO '!BK2044)</f>
        <v>0</v>
      </c>
      <c r="T2006" s="86">
        <f>('FORMULARIO '!BL2044)</f>
        <v>73.625815737071434</v>
      </c>
      <c r="U2006" s="86" t="b">
        <f>('FORMULARIO '!BM2044)</f>
        <v>0</v>
      </c>
      <c r="V2006" s="86" t="b">
        <f>('FORMULARIO '!BN2044)</f>
        <v>0</v>
      </c>
      <c r="W2006" s="86" t="b">
        <f>('FORMULARIO '!BO2044)</f>
        <v>0</v>
      </c>
      <c r="X2006" s="86" t="b">
        <f>('FORMULARIO '!BP2044)</f>
        <v>0</v>
      </c>
      <c r="Y2006" s="86">
        <f>('FORMULARIO '!BQ2044)</f>
        <v>16.635121547288108</v>
      </c>
      <c r="Z2006" s="86" t="b">
        <f>('FORMULARIO '!BR2044)</f>
        <v>0</v>
      </c>
    </row>
    <row r="2007" spans="1:26" x14ac:dyDescent="0.75">
      <c r="A2007" s="85" t="str">
        <f>_xlfn.CONCAT('FORMULARIO '!G2045,'FORMULARIO '!E2045,'FORMULARIO '!B2045,'FORMULARIO '!E2045,'FORMULARIO '!C2045,'FORMULARIO '!E2045,'FORMULARIO '!P2045)</f>
        <v>8336-Latex Experto y Homologos-Todocolor-Media</v>
      </c>
      <c r="B2007" s="85" t="str">
        <f t="shared" si="31"/>
        <v>8336-Latex Experto y Homologos-Todocolor-Media</v>
      </c>
      <c r="C2007" s="85" t="str">
        <f>('FORMULARIO '!G2045)</f>
        <v>8336</v>
      </c>
      <c r="D2007" s="75">
        <f>('FORMULARIO '!H2045)</f>
        <v>0</v>
      </c>
      <c r="E2007" s="75">
        <f>('FORMULARIO '!I2045)</f>
        <v>0</v>
      </c>
      <c r="F2007" s="75">
        <f>('FORMULARIO '!J2045)</f>
        <v>0</v>
      </c>
      <c r="G2007" s="75">
        <v>0</v>
      </c>
      <c r="H2007" s="75">
        <v>3785</v>
      </c>
      <c r="M2007" s="86" t="b">
        <f>('FORMULARIO '!BE2045)</f>
        <v>0</v>
      </c>
      <c r="N2007" s="86" t="b">
        <f>('FORMULARIO '!BF2045)</f>
        <v>0</v>
      </c>
      <c r="O2007" s="86" t="b">
        <f>('FORMULARIO '!BG2045)</f>
        <v>0</v>
      </c>
      <c r="P2007" s="86" t="b">
        <f>('FORMULARIO '!BH2045)</f>
        <v>0</v>
      </c>
      <c r="Q2007" s="86" t="b">
        <f>('FORMULARIO '!BI2045)</f>
        <v>0</v>
      </c>
      <c r="R2007" s="86" t="b">
        <f>('FORMULARIO '!BJ2045)</f>
        <v>0</v>
      </c>
      <c r="S2007" s="86" t="b">
        <f>('FORMULARIO '!BK2045)</f>
        <v>0</v>
      </c>
      <c r="T2007" s="86">
        <f>('FORMULARIO '!BL2045)</f>
        <v>68.388833027739992</v>
      </c>
      <c r="U2007" s="86" t="b">
        <f>('FORMULARIO '!BM2045)</f>
        <v>0</v>
      </c>
      <c r="V2007" s="86" t="b">
        <f>('FORMULARIO '!BN2045)</f>
        <v>0</v>
      </c>
      <c r="W2007" s="86" t="b">
        <f>('FORMULARIO '!BO2045)</f>
        <v>0</v>
      </c>
      <c r="X2007" s="86" t="b">
        <f>('FORMULARIO '!BP2045)</f>
        <v>0</v>
      </c>
      <c r="Y2007" s="86">
        <f>('FORMULARIO '!BQ2045)</f>
        <v>16.019005934425582</v>
      </c>
      <c r="Z2007" s="86">
        <f>('FORMULARIO '!BR2045)</f>
        <v>0.30805780643126124</v>
      </c>
    </row>
    <row r="2008" spans="1:26" x14ac:dyDescent="0.75">
      <c r="A2008" s="85" t="str">
        <f>_xlfn.CONCAT('FORMULARIO '!G2046,'FORMULARIO '!E2046,'FORMULARIO '!B2046,'FORMULARIO '!E2046,'FORMULARIO '!C2046,'FORMULARIO '!E2046,'FORMULARIO '!P2046)</f>
        <v>8337-Latex Experto y Homologos-Todocolor-Media</v>
      </c>
      <c r="B2008" s="85" t="str">
        <f t="shared" si="31"/>
        <v>8337-Latex Experto y Homologos-Todocolor-Media</v>
      </c>
      <c r="C2008" s="85" t="str">
        <f>('FORMULARIO '!G2046)</f>
        <v>8337</v>
      </c>
      <c r="D2008" s="75">
        <f>('FORMULARIO '!H2046)</f>
        <v>0</v>
      </c>
      <c r="E2008" s="75">
        <f>('FORMULARIO '!I2046)</f>
        <v>0</v>
      </c>
      <c r="F2008" s="75">
        <f>('FORMULARIO '!J2046)</f>
        <v>0</v>
      </c>
      <c r="G2008" s="75">
        <v>0</v>
      </c>
      <c r="H2008" s="75">
        <v>3785</v>
      </c>
      <c r="M2008" s="86" t="b">
        <f>('FORMULARIO '!BE2046)</f>
        <v>0</v>
      </c>
      <c r="N2008" s="86" t="b">
        <f>('FORMULARIO '!BF2046)</f>
        <v>0</v>
      </c>
      <c r="O2008" s="86" t="b">
        <f>('FORMULARIO '!BG2046)</f>
        <v>0</v>
      </c>
      <c r="P2008" s="86">
        <f>('FORMULARIO '!BH2046)</f>
        <v>0.30805780643126124</v>
      </c>
      <c r="Q2008" s="86" t="b">
        <f>('FORMULARIO '!BI2046)</f>
        <v>0</v>
      </c>
      <c r="R2008" s="86" t="b">
        <f>('FORMULARIO '!BJ2046)</f>
        <v>0</v>
      </c>
      <c r="S2008" s="86" t="b">
        <f>('FORMULARIO '!BK2046)</f>
        <v>0</v>
      </c>
      <c r="T2008" s="86">
        <f>('FORMULARIO '!BL2046)</f>
        <v>27.725202578813512</v>
      </c>
      <c r="U2008" s="86" t="b">
        <f>('FORMULARIO '!BM2046)</f>
        <v>0</v>
      </c>
      <c r="V2008" s="86" t="b">
        <f>('FORMULARIO '!BN2046)</f>
        <v>0</v>
      </c>
      <c r="W2008" s="86" t="b">
        <f>('FORMULARIO '!BO2046)</f>
        <v>0</v>
      </c>
      <c r="X2008" s="86" t="b">
        <f>('FORMULARIO '!BP2046)</f>
        <v>0</v>
      </c>
      <c r="Y2008" s="86">
        <f>('FORMULARIO '!BQ2046)</f>
        <v>6.7772717414877475</v>
      </c>
      <c r="Z2008" s="86" t="b">
        <f>('FORMULARIO '!BR2046)</f>
        <v>0</v>
      </c>
    </row>
    <row r="2009" spans="1:26" x14ac:dyDescent="0.75">
      <c r="A2009" s="85" t="str">
        <f>_xlfn.CONCAT('FORMULARIO '!G2047,'FORMULARIO '!E2047,'FORMULARIO '!B2047,'FORMULARIO '!E2047,'FORMULARIO '!C2047,'FORMULARIO '!E2047,'FORMULARIO '!P2047)</f>
        <v>8338-Latex Experto y Homologos-Todocolor-Blanca</v>
      </c>
      <c r="B2009" s="85" t="str">
        <f t="shared" si="31"/>
        <v>8338-Latex Experto y Homologos-Todocolor-Blanca</v>
      </c>
      <c r="C2009" s="85" t="str">
        <f>('FORMULARIO '!G2047)</f>
        <v>8338</v>
      </c>
      <c r="D2009" s="75">
        <f>('FORMULARIO '!H2047)</f>
        <v>0</v>
      </c>
      <c r="E2009" s="75">
        <f>('FORMULARIO '!I2047)</f>
        <v>0</v>
      </c>
      <c r="F2009" s="75">
        <f>('FORMULARIO '!J2047)</f>
        <v>0</v>
      </c>
      <c r="G2009" s="75">
        <v>0</v>
      </c>
      <c r="H2009" s="75">
        <v>3785</v>
      </c>
      <c r="M2009" s="86" t="b">
        <f>('FORMULARIO '!BE2047)</f>
        <v>0</v>
      </c>
      <c r="N2009" s="86" t="b">
        <f>('FORMULARIO '!BF2047)</f>
        <v>0</v>
      </c>
      <c r="O2009" s="86" t="b">
        <f>('FORMULARIO '!BG2047)</f>
        <v>0</v>
      </c>
      <c r="P2009" s="86" t="b">
        <f>('FORMULARIO '!BH2047)</f>
        <v>0</v>
      </c>
      <c r="Q2009" s="86" t="b">
        <f>('FORMULARIO '!BI2047)</f>
        <v>0</v>
      </c>
      <c r="R2009" s="86">
        <f>('FORMULARIO '!BJ2047)</f>
        <v>5.8530983221939632</v>
      </c>
      <c r="S2009" s="86" t="b">
        <f>('FORMULARIO '!BK2047)</f>
        <v>0</v>
      </c>
      <c r="T2009" s="86">
        <f>('FORMULARIO '!BL2047)</f>
        <v>11.398138837956667</v>
      </c>
      <c r="U2009" s="86" t="b">
        <f>('FORMULARIO '!BM2047)</f>
        <v>0</v>
      </c>
      <c r="V2009" s="86" t="b">
        <f>('FORMULARIO '!BN2047)</f>
        <v>0</v>
      </c>
      <c r="W2009" s="86" t="b">
        <f>('FORMULARIO '!BO2047)</f>
        <v>0</v>
      </c>
      <c r="X2009" s="86" t="b">
        <f>('FORMULARIO '!BP2047)</f>
        <v>0</v>
      </c>
      <c r="Y2009" s="86">
        <f>('FORMULARIO '!BQ2047)</f>
        <v>4.0047514836063955</v>
      </c>
      <c r="Z2009" s="86" t="b">
        <f>('FORMULARIO '!BR2047)</f>
        <v>0</v>
      </c>
    </row>
    <row r="2010" spans="1:26" x14ac:dyDescent="0.75">
      <c r="A2010" s="85" t="str">
        <f>_xlfn.CONCAT('FORMULARIO '!G2048,'FORMULARIO '!E2048,'FORMULARIO '!B2048,'FORMULARIO '!E2048,'FORMULARIO '!C2048,'FORMULARIO '!E2048,'FORMULARIO '!P2048)</f>
        <v>8339-Latex Experto y Homologos-Todocolor-Blanca</v>
      </c>
      <c r="B2010" s="85" t="str">
        <f t="shared" si="31"/>
        <v>8339-Latex Experto y Homologos-Todocolor-Blanca</v>
      </c>
      <c r="C2010" s="85" t="str">
        <f>('FORMULARIO '!G2048)</f>
        <v>8339</v>
      </c>
      <c r="D2010" s="75">
        <f>('FORMULARIO '!H2048)</f>
        <v>0</v>
      </c>
      <c r="E2010" s="75">
        <f>('FORMULARIO '!I2048)</f>
        <v>0</v>
      </c>
      <c r="F2010" s="75">
        <f>('FORMULARIO '!J2048)</f>
        <v>0</v>
      </c>
      <c r="G2010" s="75">
        <v>0</v>
      </c>
      <c r="H2010" s="75">
        <v>3785</v>
      </c>
      <c r="M2010" s="86" t="b">
        <f>('FORMULARIO '!BE2048)</f>
        <v>0</v>
      </c>
      <c r="N2010" s="86" t="b">
        <f>('FORMULARIO '!BF2048)</f>
        <v>0</v>
      </c>
      <c r="O2010" s="86" t="b">
        <f>('FORMULARIO '!BG2048)</f>
        <v>0</v>
      </c>
      <c r="P2010" s="86" t="b">
        <f>('FORMULARIO '!BH2048)</f>
        <v>0</v>
      </c>
      <c r="Q2010" s="86" t="b">
        <f>('FORMULARIO '!BI2048)</f>
        <v>0</v>
      </c>
      <c r="R2010" s="86">
        <f>('FORMULARIO '!BJ2048)</f>
        <v>3.3886358707438737</v>
      </c>
      <c r="S2010" s="86" t="b">
        <f>('FORMULARIO '!BK2048)</f>
        <v>0</v>
      </c>
      <c r="T2010" s="86">
        <f>('FORMULARIO '!BL2048)</f>
        <v>7.3933873543502697</v>
      </c>
      <c r="U2010" s="86" t="b">
        <f>('FORMULARIO '!BM2048)</f>
        <v>0</v>
      </c>
      <c r="V2010" s="86" t="b">
        <f>('FORMULARIO '!BN2048)</f>
        <v>0</v>
      </c>
      <c r="W2010" s="86" t="b">
        <f>('FORMULARIO '!BO2048)</f>
        <v>0</v>
      </c>
      <c r="X2010" s="86" t="b">
        <f>('FORMULARIO '!BP2048)</f>
        <v>0</v>
      </c>
      <c r="Y2010" s="86">
        <f>('FORMULARIO '!BQ2048)</f>
        <v>2.4644624514500899</v>
      </c>
      <c r="Z2010" s="86" t="b">
        <f>('FORMULARIO '!BR2048)</f>
        <v>0</v>
      </c>
    </row>
    <row r="2011" spans="1:26" x14ac:dyDescent="0.75">
      <c r="A2011" s="85" t="str">
        <f>_xlfn.CONCAT('FORMULARIO '!G2049,'FORMULARIO '!E2049,'FORMULARIO '!B2049,'FORMULARIO '!E2049,'FORMULARIO '!C2049,'FORMULARIO '!E2049,'FORMULARIO '!P2049)</f>
        <v>8340-Latex Experto y Homologos-Todocolor-Blanca</v>
      </c>
      <c r="B2011" s="85" t="str">
        <f t="shared" si="31"/>
        <v>8340-Latex Experto y Homologos-Todocolor-Blanca</v>
      </c>
      <c r="C2011" s="85" t="str">
        <f>('FORMULARIO '!G2049)</f>
        <v>8340</v>
      </c>
      <c r="D2011" s="75">
        <f>('FORMULARIO '!H2049)</f>
        <v>0</v>
      </c>
      <c r="E2011" s="75">
        <f>('FORMULARIO '!I2049)</f>
        <v>0</v>
      </c>
      <c r="F2011" s="75">
        <f>('FORMULARIO '!J2049)</f>
        <v>0</v>
      </c>
      <c r="G2011" s="75">
        <v>0</v>
      </c>
      <c r="H2011" s="75">
        <v>3785</v>
      </c>
      <c r="M2011" s="86">
        <f>('FORMULARIO '!BE2049)</f>
        <v>1.8483468385875674</v>
      </c>
      <c r="N2011" s="86" t="b">
        <f>('FORMULARIO '!BF2049)</f>
        <v>0</v>
      </c>
      <c r="O2011" s="86" t="b">
        <f>('FORMULARIO '!BG2049)</f>
        <v>0</v>
      </c>
      <c r="P2011" s="86" t="b">
        <f>('FORMULARIO '!BH2049)</f>
        <v>0</v>
      </c>
      <c r="Q2011" s="86" t="b">
        <f>('FORMULARIO '!BI2049)</f>
        <v>0</v>
      </c>
      <c r="R2011" s="86" t="b">
        <f>('FORMULARIO '!BJ2049)</f>
        <v>0</v>
      </c>
      <c r="S2011" s="86" t="b">
        <f>('FORMULARIO '!BK2049)</f>
        <v>0</v>
      </c>
      <c r="T2011" s="86" t="b">
        <f>('FORMULARIO '!BL2049)</f>
        <v>0</v>
      </c>
      <c r="U2011" s="86" t="b">
        <f>('FORMULARIO '!BM2049)</f>
        <v>0</v>
      </c>
      <c r="V2011" s="86" t="b">
        <f>('FORMULARIO '!BN2049)</f>
        <v>0</v>
      </c>
      <c r="W2011" s="86" t="b">
        <f>('FORMULARIO '!BO2049)</f>
        <v>0</v>
      </c>
      <c r="X2011" s="86" t="b">
        <f>('FORMULARIO '!BP2049)</f>
        <v>0</v>
      </c>
      <c r="Y2011" s="86">
        <f>('FORMULARIO '!BQ2049)</f>
        <v>2.1564046450188288</v>
      </c>
      <c r="Z2011" s="86">
        <f>('FORMULARIO '!BR2049)</f>
        <v>6.1611561286252252</v>
      </c>
    </row>
    <row r="2012" spans="1:26" x14ac:dyDescent="0.75">
      <c r="A2012" s="85" t="str">
        <f>_xlfn.CONCAT('FORMULARIO '!G2050,'FORMULARIO '!E2050,'FORMULARIO '!B2050,'FORMULARIO '!E2050,'FORMULARIO '!C2050,'FORMULARIO '!E2050,'FORMULARIO '!P2050)</f>
        <v>8342-Latex Experto y Homologos-Todocolor-Intensa</v>
      </c>
      <c r="B2012" s="85" t="str">
        <f t="shared" si="31"/>
        <v>8342-Latex Experto y Homologos-Todocolor-Intensa</v>
      </c>
      <c r="C2012" s="85" t="str">
        <f>('FORMULARIO '!G2050)</f>
        <v>8342</v>
      </c>
      <c r="D2012" s="75">
        <f>('FORMULARIO '!H2050)</f>
        <v>0</v>
      </c>
      <c r="E2012" s="75">
        <f>('FORMULARIO '!I2050)</f>
        <v>0</v>
      </c>
      <c r="F2012" s="75">
        <f>('FORMULARIO '!J2050)</f>
        <v>0</v>
      </c>
      <c r="G2012" s="75">
        <v>0</v>
      </c>
      <c r="H2012" s="75">
        <v>3785</v>
      </c>
      <c r="M2012" s="86" t="b">
        <f>('FORMULARIO '!BE2050)</f>
        <v>0</v>
      </c>
      <c r="N2012" s="86" t="b">
        <f>('FORMULARIO '!BF2050)</f>
        <v>0</v>
      </c>
      <c r="O2012" s="86" t="b">
        <f>('FORMULARIO '!BG2050)</f>
        <v>0</v>
      </c>
      <c r="P2012" s="86" t="b">
        <f>('FORMULARIO '!BH2050)</f>
        <v>0</v>
      </c>
      <c r="Q2012" s="86" t="b">
        <f>('FORMULARIO '!BI2050)</f>
        <v>0</v>
      </c>
      <c r="R2012" s="86" t="b">
        <f>('FORMULARIO '!BJ2050)</f>
        <v>0</v>
      </c>
      <c r="S2012" s="86" t="b">
        <f>('FORMULARIO '!BK2050)</f>
        <v>0</v>
      </c>
      <c r="T2012" s="86">
        <f>('FORMULARIO '!BL2050)</f>
        <v>100.73490270302243</v>
      </c>
      <c r="U2012" s="86">
        <f>('FORMULARIO '!BM2050)</f>
        <v>10.165907612231621</v>
      </c>
      <c r="V2012" s="86" t="b">
        <f>('FORMULARIO '!BN2050)</f>
        <v>0</v>
      </c>
      <c r="W2012" s="86" t="b">
        <f>('FORMULARIO '!BO2050)</f>
        <v>0</v>
      </c>
      <c r="X2012" s="86" t="b">
        <f>('FORMULARIO '!BP2050)</f>
        <v>0</v>
      </c>
      <c r="Y2012" s="86">
        <f>('FORMULARIO '!BQ2050)</f>
        <v>46.824786577551706</v>
      </c>
      <c r="Z2012" s="86" t="b">
        <f>('FORMULARIO '!BR2050)</f>
        <v>0</v>
      </c>
    </row>
    <row r="2013" spans="1:26" x14ac:dyDescent="0.75">
      <c r="A2013" s="85" t="str">
        <f>_xlfn.CONCAT('FORMULARIO '!G2051,'FORMULARIO '!E2051,'FORMULARIO '!B2051,'FORMULARIO '!E2051,'FORMULARIO '!C2051,'FORMULARIO '!E2051,'FORMULARIO '!P2051)</f>
        <v>8343-Latex Experto y Homologos-Todocolor-Intensa</v>
      </c>
      <c r="B2013" s="85" t="str">
        <f t="shared" si="31"/>
        <v>8343-Latex Experto y Homologos-Todocolor-Intensa</v>
      </c>
      <c r="C2013" s="85" t="str">
        <f>('FORMULARIO '!G2051)</f>
        <v>8343</v>
      </c>
      <c r="D2013" s="75">
        <f>('FORMULARIO '!H2051)</f>
        <v>0</v>
      </c>
      <c r="E2013" s="75">
        <f>('FORMULARIO '!I2051)</f>
        <v>0</v>
      </c>
      <c r="F2013" s="75">
        <f>('FORMULARIO '!J2051)</f>
        <v>0</v>
      </c>
      <c r="G2013" s="75">
        <v>0</v>
      </c>
      <c r="H2013" s="75">
        <v>3785</v>
      </c>
      <c r="M2013" s="86" t="b">
        <f>('FORMULARIO '!BE2051)</f>
        <v>0</v>
      </c>
      <c r="N2013" s="86" t="b">
        <f>('FORMULARIO '!BF2051)</f>
        <v>0</v>
      </c>
      <c r="O2013" s="86">
        <f>('FORMULARIO '!BG2051)</f>
        <v>0.92417341929378372</v>
      </c>
      <c r="P2013" s="86" t="b">
        <f>('FORMULARIO '!BH2051)</f>
        <v>0</v>
      </c>
      <c r="Q2013" s="86" t="b">
        <f>('FORMULARIO '!BI2051)</f>
        <v>0</v>
      </c>
      <c r="R2013" s="86" t="b">
        <f>('FORMULARIO '!BJ2051)</f>
        <v>0</v>
      </c>
      <c r="S2013" s="86" t="b">
        <f>('FORMULARIO '!BK2051)</f>
        <v>0</v>
      </c>
      <c r="T2013" s="86">
        <f>('FORMULARIO '!BL2051)</f>
        <v>31.113838449557385</v>
      </c>
      <c r="U2013" s="86" t="b">
        <f>('FORMULARIO '!BM2051)</f>
        <v>0</v>
      </c>
      <c r="V2013" s="86" t="b">
        <f>('FORMULARIO '!BN2051)</f>
        <v>0</v>
      </c>
      <c r="W2013" s="86" t="b">
        <f>('FORMULARIO '!BO2051)</f>
        <v>0</v>
      </c>
      <c r="X2013" s="86" t="b">
        <f>('FORMULARIO '!BP2051)</f>
        <v>0</v>
      </c>
      <c r="Y2013" s="86">
        <f>('FORMULARIO '!BQ2051)</f>
        <v>14.786774708700539</v>
      </c>
      <c r="Z2013" s="86" t="b">
        <f>('FORMULARIO '!BR2051)</f>
        <v>0</v>
      </c>
    </row>
    <row r="2014" spans="1:26" x14ac:dyDescent="0.75">
      <c r="A2014" s="85" t="str">
        <f>_xlfn.CONCAT('FORMULARIO '!G2052,'FORMULARIO '!E2052,'FORMULARIO '!B2052,'FORMULARIO '!E2052,'FORMULARIO '!C2052,'FORMULARIO '!E2052,'FORMULARIO '!P2052)</f>
        <v>8344-Latex Experto y Homologos-Todocolor-Media</v>
      </c>
      <c r="B2014" s="85" t="str">
        <f t="shared" si="31"/>
        <v>8344-Latex Experto y Homologos-Todocolor-Media</v>
      </c>
      <c r="C2014" s="85" t="str">
        <f>('FORMULARIO '!G2052)</f>
        <v>8344</v>
      </c>
      <c r="D2014" s="75">
        <f>('FORMULARIO '!H2052)</f>
        <v>0</v>
      </c>
      <c r="E2014" s="75">
        <f>('FORMULARIO '!I2052)</f>
        <v>0</v>
      </c>
      <c r="F2014" s="75">
        <f>('FORMULARIO '!J2052)</f>
        <v>0</v>
      </c>
      <c r="G2014" s="75">
        <v>0</v>
      </c>
      <c r="H2014" s="75">
        <v>3785</v>
      </c>
      <c r="M2014" s="86" t="b">
        <f>('FORMULARIO '!BE2052)</f>
        <v>0</v>
      </c>
      <c r="N2014" s="86" t="b">
        <f>('FORMULARIO '!BF2052)</f>
        <v>0</v>
      </c>
      <c r="O2014" s="86">
        <f>('FORMULARIO '!BG2052)</f>
        <v>0.92417341929378372</v>
      </c>
      <c r="P2014" s="86" t="b">
        <f>('FORMULARIO '!BH2052)</f>
        <v>0</v>
      </c>
      <c r="Q2014" s="86" t="b">
        <f>('FORMULARIO '!BI2052)</f>
        <v>0</v>
      </c>
      <c r="R2014" s="86" t="b">
        <f>('FORMULARIO '!BJ2052)</f>
        <v>0</v>
      </c>
      <c r="S2014" s="86" t="b">
        <f>('FORMULARIO '!BK2052)</f>
        <v>0</v>
      </c>
      <c r="T2014" s="86">
        <f>('FORMULARIO '!BL2052)</f>
        <v>21.564046450188286</v>
      </c>
      <c r="U2014" s="86" t="b">
        <f>('FORMULARIO '!BM2052)</f>
        <v>0</v>
      </c>
      <c r="V2014" s="86" t="b">
        <f>('FORMULARIO '!BN2052)</f>
        <v>0</v>
      </c>
      <c r="W2014" s="86" t="b">
        <f>('FORMULARIO '!BO2052)</f>
        <v>0</v>
      </c>
      <c r="X2014" s="86" t="b">
        <f>('FORMULARIO '!BP2052)</f>
        <v>0</v>
      </c>
      <c r="Y2014" s="86">
        <f>('FORMULARIO '!BQ2052)</f>
        <v>9.8578498058003596</v>
      </c>
      <c r="Z2014" s="86" t="b">
        <f>('FORMULARIO '!BR2052)</f>
        <v>0</v>
      </c>
    </row>
    <row r="2015" spans="1:26" x14ac:dyDescent="0.75">
      <c r="A2015" s="85" t="str">
        <f>_xlfn.CONCAT('FORMULARIO '!G2053,'FORMULARIO '!E2053,'FORMULARIO '!B2053,'FORMULARIO '!E2053,'FORMULARIO '!C2053,'FORMULARIO '!E2053,'FORMULARIO '!P2053)</f>
        <v>8345-Latex Experto y Homologos-Todocolor-Media</v>
      </c>
      <c r="B2015" s="85" t="str">
        <f t="shared" si="31"/>
        <v>8345-Latex Experto y Homologos-Todocolor-Media</v>
      </c>
      <c r="C2015" s="85" t="str">
        <f>('FORMULARIO '!G2053)</f>
        <v>8345</v>
      </c>
      <c r="D2015" s="75">
        <f>('FORMULARIO '!H2053)</f>
        <v>0</v>
      </c>
      <c r="E2015" s="75">
        <f>('FORMULARIO '!I2053)</f>
        <v>0</v>
      </c>
      <c r="F2015" s="75">
        <f>('FORMULARIO '!J2053)</f>
        <v>0</v>
      </c>
      <c r="G2015" s="75">
        <v>0</v>
      </c>
      <c r="H2015" s="75">
        <v>3785</v>
      </c>
      <c r="M2015" s="86">
        <f>('FORMULARIO '!BE2053)</f>
        <v>1.232231225725045</v>
      </c>
      <c r="N2015" s="86" t="b">
        <f>('FORMULARIO '!BF2053)</f>
        <v>0</v>
      </c>
      <c r="O2015" s="86" t="b">
        <f>('FORMULARIO '!BG2053)</f>
        <v>0</v>
      </c>
      <c r="P2015" s="86" t="b">
        <f>('FORMULARIO '!BH2053)</f>
        <v>0</v>
      </c>
      <c r="Q2015" s="86" t="b">
        <f>('FORMULARIO '!BI2053)</f>
        <v>0</v>
      </c>
      <c r="R2015" s="86" t="b">
        <f>('FORMULARIO '!BJ2053)</f>
        <v>0</v>
      </c>
      <c r="S2015" s="86" t="b">
        <f>('FORMULARIO '!BK2053)</f>
        <v>0</v>
      </c>
      <c r="T2015" s="86">
        <f>('FORMULARIO '!BL2053)</f>
        <v>9.8578498058003596</v>
      </c>
      <c r="U2015" s="86" t="b">
        <f>('FORMULARIO '!BM2053)</f>
        <v>0</v>
      </c>
      <c r="V2015" s="86" t="b">
        <f>('FORMULARIO '!BN2053)</f>
        <v>0</v>
      </c>
      <c r="W2015" s="86" t="b">
        <f>('FORMULARIO '!BO2053)</f>
        <v>0</v>
      </c>
      <c r="X2015" s="86" t="b">
        <f>('FORMULARIO '!BP2053)</f>
        <v>0</v>
      </c>
      <c r="Y2015" s="86">
        <f>('FORMULARIO '!BQ2053)</f>
        <v>6.4692139350564863</v>
      </c>
      <c r="Z2015" s="86" t="b">
        <f>('FORMULARIO '!BR2053)</f>
        <v>0</v>
      </c>
    </row>
    <row r="2016" spans="1:26" x14ac:dyDescent="0.75">
      <c r="A2016" s="85" t="str">
        <f>_xlfn.CONCAT('FORMULARIO '!G2054,'FORMULARIO '!E2054,'FORMULARIO '!B2054,'FORMULARIO '!E2054,'FORMULARIO '!C2054,'FORMULARIO '!E2054,'FORMULARIO '!P2054)</f>
        <v>8346-Latex Experto y Homologos-Todocolor-Blanca</v>
      </c>
      <c r="B2016" s="85" t="str">
        <f t="shared" si="31"/>
        <v>8346-Latex Experto y Homologos-Todocolor-Blanca</v>
      </c>
      <c r="C2016" s="85" t="str">
        <f>('FORMULARIO '!G2054)</f>
        <v>8346</v>
      </c>
      <c r="D2016" s="75">
        <f>('FORMULARIO '!H2054)</f>
        <v>0</v>
      </c>
      <c r="E2016" s="75">
        <f>('FORMULARIO '!I2054)</f>
        <v>0</v>
      </c>
      <c r="F2016" s="75">
        <f>('FORMULARIO '!J2054)</f>
        <v>0</v>
      </c>
      <c r="G2016" s="75">
        <v>0</v>
      </c>
      <c r="H2016" s="75">
        <v>3785</v>
      </c>
      <c r="M2016" s="86" t="b">
        <f>('FORMULARIO '!BE2054)</f>
        <v>0</v>
      </c>
      <c r="N2016" s="86" t="b">
        <f>('FORMULARIO '!BF2054)</f>
        <v>0</v>
      </c>
      <c r="O2016" s="86" t="b">
        <f>('FORMULARIO '!BG2054)</f>
        <v>0</v>
      </c>
      <c r="P2016" s="86" t="b">
        <f>('FORMULARIO '!BH2054)</f>
        <v>0</v>
      </c>
      <c r="Q2016" s="86" t="b">
        <f>('FORMULARIO '!BI2054)</f>
        <v>0</v>
      </c>
      <c r="R2016" s="86" t="b">
        <f>('FORMULARIO '!BJ2054)</f>
        <v>0</v>
      </c>
      <c r="S2016" s="86" t="b">
        <f>('FORMULARIO '!BK2054)</f>
        <v>0</v>
      </c>
      <c r="T2016" s="86">
        <f>('FORMULARIO '!BL2054)</f>
        <v>6.1611561286252252</v>
      </c>
      <c r="U2016" s="86">
        <f>('FORMULARIO '!BM2054)</f>
        <v>0.92417341929378372</v>
      </c>
      <c r="V2016" s="86" t="b">
        <f>('FORMULARIO '!BN2054)</f>
        <v>0</v>
      </c>
      <c r="W2016" s="86" t="b">
        <f>('FORMULARIO '!BO2054)</f>
        <v>0</v>
      </c>
      <c r="X2016" s="86" t="b">
        <f>('FORMULARIO '!BP2054)</f>
        <v>0</v>
      </c>
      <c r="Y2016" s="86">
        <f>('FORMULARIO '!BQ2054)</f>
        <v>4.3128092900376576</v>
      </c>
      <c r="Z2016" s="86" t="b">
        <f>('FORMULARIO '!BR2054)</f>
        <v>0</v>
      </c>
    </row>
    <row r="2017" spans="1:26" x14ac:dyDescent="0.75">
      <c r="A2017" s="85" t="str">
        <f>_xlfn.CONCAT('FORMULARIO '!G2055,'FORMULARIO '!E2055,'FORMULARIO '!B2055,'FORMULARIO '!E2055,'FORMULARIO '!C2055,'FORMULARIO '!E2055,'FORMULARIO '!P2055)</f>
        <v>8347-Latex Experto y Homologos-Todocolor-Blanca</v>
      </c>
      <c r="B2017" s="85" t="str">
        <f t="shared" si="31"/>
        <v>8347-Latex Experto y Homologos-Todocolor-Blanca</v>
      </c>
      <c r="C2017" s="85" t="str">
        <f>('FORMULARIO '!G2055)</f>
        <v>8347</v>
      </c>
      <c r="D2017" s="75">
        <f>('FORMULARIO '!H2055)</f>
        <v>0</v>
      </c>
      <c r="E2017" s="75">
        <f>('FORMULARIO '!I2055)</f>
        <v>0</v>
      </c>
      <c r="F2017" s="75">
        <f>('FORMULARIO '!J2055)</f>
        <v>0</v>
      </c>
      <c r="G2017" s="75">
        <v>0</v>
      </c>
      <c r="H2017" s="75">
        <v>3785</v>
      </c>
      <c r="M2017" s="86" t="b">
        <f>('FORMULARIO '!BE2055)</f>
        <v>0</v>
      </c>
      <c r="N2017" s="86" t="b">
        <f>('FORMULARIO '!BF2055)</f>
        <v>0</v>
      </c>
      <c r="O2017" s="86" t="b">
        <f>('FORMULARIO '!BG2055)</f>
        <v>0</v>
      </c>
      <c r="P2017" s="86" t="b">
        <f>('FORMULARIO '!BH2055)</f>
        <v>0</v>
      </c>
      <c r="Q2017" s="86" t="b">
        <f>('FORMULARIO '!BI2055)</f>
        <v>0</v>
      </c>
      <c r="R2017" s="86">
        <f>('FORMULARIO '!BJ2055)</f>
        <v>1.232231225725045</v>
      </c>
      <c r="S2017" s="86" t="b">
        <f>('FORMULARIO '!BK2055)</f>
        <v>0</v>
      </c>
      <c r="T2017" s="86">
        <f>('FORMULARIO '!BL2055)</f>
        <v>1.5402890321563063</v>
      </c>
      <c r="U2017" s="86" t="b">
        <f>('FORMULARIO '!BM2055)</f>
        <v>0</v>
      </c>
      <c r="V2017" s="86" t="b">
        <f>('FORMULARIO '!BN2055)</f>
        <v>0</v>
      </c>
      <c r="W2017" s="86" t="b">
        <f>('FORMULARIO '!BO2055)</f>
        <v>0</v>
      </c>
      <c r="X2017" s="86" t="b">
        <f>('FORMULARIO '!BP2055)</f>
        <v>0</v>
      </c>
      <c r="Y2017" s="86">
        <f>('FORMULARIO '!BQ2055)</f>
        <v>1.232231225725045</v>
      </c>
      <c r="Z2017" s="86" t="b">
        <f>('FORMULARIO '!BR2055)</f>
        <v>0</v>
      </c>
    </row>
    <row r="2018" spans="1:26" x14ac:dyDescent="0.75">
      <c r="A2018" s="85" t="str">
        <f>_xlfn.CONCAT('FORMULARIO '!G2056,'FORMULARIO '!E2056,'FORMULARIO '!B2056,'FORMULARIO '!E2056,'FORMULARIO '!C2056,'FORMULARIO '!E2056,'FORMULARIO '!P2056)</f>
        <v>8348-Latex Experto y Homologos-Todocolor-Blanca</v>
      </c>
      <c r="B2018" s="85" t="str">
        <f t="shared" si="31"/>
        <v>8348-Latex Experto y Homologos-Todocolor-Blanca</v>
      </c>
      <c r="C2018" s="85" t="str">
        <f>('FORMULARIO '!G2056)</f>
        <v>8348</v>
      </c>
      <c r="D2018" s="75">
        <f>('FORMULARIO '!H2056)</f>
        <v>0</v>
      </c>
      <c r="E2018" s="75">
        <f>('FORMULARIO '!I2056)</f>
        <v>0</v>
      </c>
      <c r="F2018" s="75">
        <f>('FORMULARIO '!J2056)</f>
        <v>0</v>
      </c>
      <c r="G2018" s="75">
        <v>0</v>
      </c>
      <c r="H2018" s="75">
        <v>3785</v>
      </c>
      <c r="M2018" s="86" t="b">
        <f>('FORMULARIO '!BE2056)</f>
        <v>0</v>
      </c>
      <c r="N2018" s="86" t="b">
        <f>('FORMULARIO '!BF2056)</f>
        <v>0</v>
      </c>
      <c r="O2018" s="86">
        <f>('FORMULARIO '!BG2056)</f>
        <v>0.30805780643126124</v>
      </c>
      <c r="P2018" s="86" t="b">
        <f>('FORMULARIO '!BH2056)</f>
        <v>0</v>
      </c>
      <c r="Q2018" s="86" t="b">
        <f>('FORMULARIO '!BI2056)</f>
        <v>0</v>
      </c>
      <c r="R2018" s="86" t="b">
        <f>('FORMULARIO '!BJ2056)</f>
        <v>0</v>
      </c>
      <c r="S2018" s="86" t="b">
        <f>('FORMULARIO '!BK2056)</f>
        <v>0</v>
      </c>
      <c r="T2018" s="86">
        <f>('FORMULARIO '!BL2056)</f>
        <v>0.92417341929378372</v>
      </c>
      <c r="U2018" s="86" t="b">
        <f>('FORMULARIO '!BM2056)</f>
        <v>0</v>
      </c>
      <c r="V2018" s="86" t="b">
        <f>('FORMULARIO '!BN2056)</f>
        <v>0</v>
      </c>
      <c r="W2018" s="86" t="b">
        <f>('FORMULARIO '!BO2056)</f>
        <v>0</v>
      </c>
      <c r="X2018" s="86" t="b">
        <f>('FORMULARIO '!BP2056)</f>
        <v>0</v>
      </c>
      <c r="Y2018" s="86">
        <f>('FORMULARIO '!BQ2056)</f>
        <v>0.30805780643126124</v>
      </c>
      <c r="Z2018" s="86" t="b">
        <f>('FORMULARIO '!BR2056)</f>
        <v>0</v>
      </c>
    </row>
    <row r="2019" spans="1:26" x14ac:dyDescent="0.75">
      <c r="A2019" s="85" t="str">
        <f>_xlfn.CONCAT('FORMULARIO '!G2057,'FORMULARIO '!E2057,'FORMULARIO '!B2057,'FORMULARIO '!E2057,'FORMULARIO '!C2057,'FORMULARIO '!E2057,'FORMULARIO '!P2057)</f>
        <v>8366-Latex Experto y Homologos-Todocolor-Intensa</v>
      </c>
      <c r="B2019" s="85" t="str">
        <f t="shared" si="31"/>
        <v>8366-Latex Experto y Homologos-Todocolor-Intensa</v>
      </c>
      <c r="C2019" s="85" t="str">
        <f>('FORMULARIO '!G2057)</f>
        <v>8366</v>
      </c>
      <c r="D2019" s="75">
        <f>('FORMULARIO '!H2057)</f>
        <v>0</v>
      </c>
      <c r="E2019" s="75">
        <f>('FORMULARIO '!I2057)</f>
        <v>0</v>
      </c>
      <c r="F2019" s="75">
        <f>('FORMULARIO '!J2057)</f>
        <v>0</v>
      </c>
      <c r="G2019" s="75">
        <v>0</v>
      </c>
      <c r="H2019" s="75">
        <v>3785</v>
      </c>
      <c r="M2019" s="86" t="b">
        <f>('FORMULARIO '!BE2057)</f>
        <v>0</v>
      </c>
      <c r="N2019" s="86" t="b">
        <f>('FORMULARIO '!BF2057)</f>
        <v>0</v>
      </c>
      <c r="O2019" s="86" t="b">
        <f>('FORMULARIO '!BG2057)</f>
        <v>0</v>
      </c>
      <c r="P2019" s="86" t="b">
        <f>('FORMULARIO '!BH2057)</f>
        <v>0</v>
      </c>
      <c r="Q2019" s="86" t="b">
        <f>('FORMULARIO '!BI2057)</f>
        <v>0</v>
      </c>
      <c r="R2019" s="86">
        <f>('FORMULARIO '!BJ2057)</f>
        <v>157.72559689280575</v>
      </c>
      <c r="S2019" s="86" t="b">
        <f>('FORMULARIO '!BK2057)</f>
        <v>0</v>
      </c>
      <c r="T2019" s="86">
        <f>('FORMULARIO '!BL2057)</f>
        <v>81.019203091421716</v>
      </c>
      <c r="U2019" s="86" t="b">
        <f>('FORMULARIO '!BM2057)</f>
        <v>0</v>
      </c>
      <c r="V2019" s="86" t="b">
        <f>('FORMULARIO '!BN2057)</f>
        <v>0</v>
      </c>
      <c r="W2019" s="86" t="b">
        <f>('FORMULARIO '!BO2057)</f>
        <v>0</v>
      </c>
      <c r="X2019" s="86" t="b">
        <f>('FORMULARIO '!BP2057)</f>
        <v>0</v>
      </c>
      <c r="Y2019" s="86">
        <f>('FORMULARIO '!BQ2057)</f>
        <v>36.96693677175135</v>
      </c>
      <c r="Z2019" s="86" t="b">
        <f>('FORMULARIO '!BR2057)</f>
        <v>0</v>
      </c>
    </row>
    <row r="2020" spans="1:26" x14ac:dyDescent="0.75">
      <c r="A2020" s="85" t="str">
        <f>_xlfn.CONCAT('FORMULARIO '!G2058,'FORMULARIO '!E2058,'FORMULARIO '!B2058,'FORMULARIO '!E2058,'FORMULARIO '!C2058,'FORMULARIO '!E2058,'FORMULARIO '!P2058)</f>
        <v>8367-Latex Experto y Homologos-Todocolor-Intensa</v>
      </c>
      <c r="B2020" s="85" t="str">
        <f t="shared" si="31"/>
        <v>8367-Latex Experto y Homologos-Todocolor-Intensa</v>
      </c>
      <c r="C2020" s="85" t="str">
        <f>('FORMULARIO '!G2058)</f>
        <v>8367</v>
      </c>
      <c r="D2020" s="75">
        <f>('FORMULARIO '!H2058)</f>
        <v>0</v>
      </c>
      <c r="E2020" s="75">
        <f>('FORMULARIO '!I2058)</f>
        <v>0</v>
      </c>
      <c r="F2020" s="75">
        <f>('FORMULARIO '!J2058)</f>
        <v>0</v>
      </c>
      <c r="G2020" s="75">
        <v>0</v>
      </c>
      <c r="H2020" s="75">
        <v>3785</v>
      </c>
      <c r="M2020" s="86" t="b">
        <f>('FORMULARIO '!BE2058)</f>
        <v>0</v>
      </c>
      <c r="N2020" s="86" t="b">
        <f>('FORMULARIO '!BF2058)</f>
        <v>0</v>
      </c>
      <c r="O2020" s="86" t="b">
        <f>('FORMULARIO '!BG2058)</f>
        <v>0</v>
      </c>
      <c r="P2020" s="86" t="b">
        <f>('FORMULARIO '!BH2058)</f>
        <v>0</v>
      </c>
      <c r="Q2020" s="86" t="b">
        <f>('FORMULARIO '!BI2058)</f>
        <v>0</v>
      </c>
      <c r="R2020" s="86">
        <f>('FORMULARIO '!BJ2058)</f>
        <v>81.019203091421716</v>
      </c>
      <c r="S2020" s="86" t="b">
        <f>('FORMULARIO '!BK2058)</f>
        <v>0</v>
      </c>
      <c r="T2020" s="86">
        <f>('FORMULARIO '!BL2058)</f>
        <v>38.199167997476394</v>
      </c>
      <c r="U2020" s="86" t="b">
        <f>('FORMULARIO '!BM2058)</f>
        <v>0</v>
      </c>
      <c r="V2020" s="86" t="b">
        <f>('FORMULARIO '!BN2058)</f>
        <v>0</v>
      </c>
      <c r="W2020" s="86" t="b">
        <f>('FORMULARIO '!BO2058)</f>
        <v>0</v>
      </c>
      <c r="X2020" s="86" t="b">
        <f>('FORMULARIO '!BP2058)</f>
        <v>0</v>
      </c>
      <c r="Y2020" s="86">
        <f>('FORMULARIO '!BQ2058)</f>
        <v>17.559294966581891</v>
      </c>
      <c r="Z2020" s="86" t="b">
        <f>('FORMULARIO '!BR2058)</f>
        <v>0</v>
      </c>
    </row>
    <row r="2021" spans="1:26" x14ac:dyDescent="0.75">
      <c r="A2021" s="85" t="str">
        <f>_xlfn.CONCAT('FORMULARIO '!G2059,'FORMULARIO '!E2059,'FORMULARIO '!B2059,'FORMULARIO '!E2059,'FORMULARIO '!C2059,'FORMULARIO '!E2059,'FORMULARIO '!P2059)</f>
        <v>8368-Latex Experto y Homologos-Todocolor-Media</v>
      </c>
      <c r="B2021" s="85" t="str">
        <f t="shared" si="31"/>
        <v>8368-Latex Experto y Homologos-Todocolor-Media</v>
      </c>
      <c r="C2021" s="85" t="str">
        <f>('FORMULARIO '!G2059)</f>
        <v>8368</v>
      </c>
      <c r="D2021" s="75">
        <f>('FORMULARIO '!H2059)</f>
        <v>0</v>
      </c>
      <c r="E2021" s="75">
        <f>('FORMULARIO '!I2059)</f>
        <v>0</v>
      </c>
      <c r="F2021" s="75">
        <f>('FORMULARIO '!J2059)</f>
        <v>0</v>
      </c>
      <c r="G2021" s="75">
        <v>0</v>
      </c>
      <c r="H2021" s="75">
        <v>3785</v>
      </c>
      <c r="M2021" s="86" t="b">
        <f>('FORMULARIO '!BE2059)</f>
        <v>0</v>
      </c>
      <c r="N2021" s="86" t="b">
        <f>('FORMULARIO '!BF2059)</f>
        <v>0</v>
      </c>
      <c r="O2021" s="86" t="b">
        <f>('FORMULARIO '!BG2059)</f>
        <v>0</v>
      </c>
      <c r="P2021" s="86" t="b">
        <f>('FORMULARIO '!BH2059)</f>
        <v>0</v>
      </c>
      <c r="Q2021" s="86" t="b">
        <f>('FORMULARIO '!BI2059)</f>
        <v>0</v>
      </c>
      <c r="R2021" s="86">
        <f>('FORMULARIO '!BJ2059)</f>
        <v>57.914867609077113</v>
      </c>
      <c r="S2021" s="86" t="b">
        <f>('FORMULARIO '!BK2059)</f>
        <v>0</v>
      </c>
      <c r="T2021" s="86">
        <f>('FORMULARIO '!BL2059)</f>
        <v>44.360324126101617</v>
      </c>
      <c r="U2021" s="86" t="b">
        <f>('FORMULARIO '!BM2059)</f>
        <v>0</v>
      </c>
      <c r="V2021" s="86" t="b">
        <f>('FORMULARIO '!BN2059)</f>
        <v>0</v>
      </c>
      <c r="W2021" s="86" t="b">
        <f>('FORMULARIO '!BO2059)</f>
        <v>0</v>
      </c>
      <c r="X2021" s="86" t="b">
        <f>('FORMULARIO '!BP2059)</f>
        <v>0</v>
      </c>
      <c r="Y2021" s="86">
        <f>('FORMULARIO '!BQ2059)</f>
        <v>17.25123716015063</v>
      </c>
      <c r="Z2021" s="86" t="b">
        <f>('FORMULARIO '!BR2059)</f>
        <v>0</v>
      </c>
    </row>
    <row r="2022" spans="1:26" x14ac:dyDescent="0.75">
      <c r="A2022" s="85" t="str">
        <f>_xlfn.CONCAT('FORMULARIO '!G2060,'FORMULARIO '!E2060,'FORMULARIO '!B2060,'FORMULARIO '!E2060,'FORMULARIO '!C2060,'FORMULARIO '!E2060,'FORMULARIO '!P2060)</f>
        <v>8369-Latex Experto y Homologos-Todocolor-Media</v>
      </c>
      <c r="B2022" s="85" t="str">
        <f t="shared" si="31"/>
        <v>8369-Latex Experto y Homologos-Todocolor-Media</v>
      </c>
      <c r="C2022" s="85" t="str">
        <f>('FORMULARIO '!G2060)</f>
        <v>8369</v>
      </c>
      <c r="D2022" s="75">
        <f>('FORMULARIO '!H2060)</f>
        <v>0</v>
      </c>
      <c r="E2022" s="75">
        <f>('FORMULARIO '!I2060)</f>
        <v>0</v>
      </c>
      <c r="F2022" s="75">
        <f>('FORMULARIO '!J2060)</f>
        <v>0</v>
      </c>
      <c r="G2022" s="75">
        <v>0</v>
      </c>
      <c r="H2022" s="75">
        <v>3785</v>
      </c>
      <c r="M2022" s="86" t="b">
        <f>('FORMULARIO '!BE2060)</f>
        <v>0</v>
      </c>
      <c r="N2022" s="86" t="b">
        <f>('FORMULARIO '!BF2060)</f>
        <v>0</v>
      </c>
      <c r="O2022" s="86" t="b">
        <f>('FORMULARIO '!BG2060)</f>
        <v>0</v>
      </c>
      <c r="P2022" s="86" t="b">
        <f>('FORMULARIO '!BH2060)</f>
        <v>0</v>
      </c>
      <c r="Q2022" s="86" t="b">
        <f>('FORMULARIO '!BI2060)</f>
        <v>0</v>
      </c>
      <c r="R2022" s="86">
        <f>('FORMULARIO '!BJ2060)</f>
        <v>28.649375998107296</v>
      </c>
      <c r="S2022" s="86" t="b">
        <f>('FORMULARIO '!BK2060)</f>
        <v>0</v>
      </c>
      <c r="T2022" s="86">
        <f>('FORMULARIO '!BL2060)</f>
        <v>20.331815224463242</v>
      </c>
      <c r="U2022" s="86" t="b">
        <f>('FORMULARIO '!BM2060)</f>
        <v>0</v>
      </c>
      <c r="V2022" s="86" t="b">
        <f>('FORMULARIO '!BN2060)</f>
        <v>0</v>
      </c>
      <c r="W2022" s="86" t="b">
        <f>('FORMULARIO '!BO2060)</f>
        <v>0</v>
      </c>
      <c r="X2022" s="86" t="b">
        <f>('FORMULARIO '!BP2060)</f>
        <v>0</v>
      </c>
      <c r="Y2022" s="86">
        <f>('FORMULARIO '!BQ2060)</f>
        <v>8.317560773644054</v>
      </c>
      <c r="Z2022" s="86" t="b">
        <f>('FORMULARIO '!BR2060)</f>
        <v>0</v>
      </c>
    </row>
    <row r="2023" spans="1:26" x14ac:dyDescent="0.75">
      <c r="A2023" s="85" t="str">
        <f>_xlfn.CONCAT('FORMULARIO '!G2061,'FORMULARIO '!E2061,'FORMULARIO '!B2061,'FORMULARIO '!E2061,'FORMULARIO '!C2061,'FORMULARIO '!E2061,'FORMULARIO '!P2061)</f>
        <v>8370-Latex Experto y Homologos-Todocolor-Blanca</v>
      </c>
      <c r="B2023" s="85" t="str">
        <f t="shared" si="31"/>
        <v>8370-Latex Experto y Homologos-Todocolor-Blanca</v>
      </c>
      <c r="C2023" s="85" t="str">
        <f>('FORMULARIO '!G2061)</f>
        <v>8370</v>
      </c>
      <c r="D2023" s="75">
        <f>('FORMULARIO '!H2061)</f>
        <v>0</v>
      </c>
      <c r="E2023" s="75">
        <f>('FORMULARIO '!I2061)</f>
        <v>0</v>
      </c>
      <c r="F2023" s="75">
        <f>('FORMULARIO '!J2061)</f>
        <v>0</v>
      </c>
      <c r="G2023" s="75">
        <v>0</v>
      </c>
      <c r="H2023" s="75">
        <v>3785</v>
      </c>
      <c r="M2023" s="86" t="b">
        <f>('FORMULARIO '!BE2061)</f>
        <v>0</v>
      </c>
      <c r="N2023" s="86" t="b">
        <f>('FORMULARIO '!BF2061)</f>
        <v>0</v>
      </c>
      <c r="O2023" s="86" t="b">
        <f>('FORMULARIO '!BG2061)</f>
        <v>0</v>
      </c>
      <c r="P2023" s="86" t="b">
        <f>('FORMULARIO '!BH2061)</f>
        <v>0</v>
      </c>
      <c r="Q2023" s="86" t="b">
        <f>('FORMULARIO '!BI2061)</f>
        <v>0</v>
      </c>
      <c r="R2023" s="86" t="b">
        <f>('FORMULARIO '!BJ2061)</f>
        <v>0</v>
      </c>
      <c r="S2023" s="86" t="b">
        <f>('FORMULARIO '!BK2061)</f>
        <v>0</v>
      </c>
      <c r="T2023" s="86">
        <f>('FORMULARIO '!BL2061)</f>
        <v>11.398138837956667</v>
      </c>
      <c r="U2023" s="86">
        <f>('FORMULARIO '!BM2061)</f>
        <v>5.2369827093314418</v>
      </c>
      <c r="V2023" s="86" t="b">
        <f>('FORMULARIO '!BN2061)</f>
        <v>0</v>
      </c>
      <c r="W2023" s="86" t="b">
        <f>('FORMULARIO '!BO2061)</f>
        <v>0</v>
      </c>
      <c r="X2023" s="86" t="b">
        <f>('FORMULARIO '!BP2061)</f>
        <v>0</v>
      </c>
      <c r="Y2023" s="86">
        <f>('FORMULARIO '!BQ2061)</f>
        <v>4.6208670964689187</v>
      </c>
      <c r="Z2023" s="86" t="b">
        <f>('FORMULARIO '!BR2061)</f>
        <v>0</v>
      </c>
    </row>
    <row r="2024" spans="1:26" x14ac:dyDescent="0.75">
      <c r="A2024" s="85" t="str">
        <f>_xlfn.CONCAT('FORMULARIO '!G2062,'FORMULARIO '!E2062,'FORMULARIO '!B2062,'FORMULARIO '!E2062,'FORMULARIO '!C2062,'FORMULARIO '!E2062,'FORMULARIO '!P2062)</f>
        <v>8371-Latex Experto y Homologos-Todocolor-Blanca</v>
      </c>
      <c r="B2024" s="85" t="str">
        <f t="shared" si="31"/>
        <v>8371-Latex Experto y Homologos-Todocolor-Blanca</v>
      </c>
      <c r="C2024" s="85" t="str">
        <f>('FORMULARIO '!G2062)</f>
        <v>8371</v>
      </c>
      <c r="D2024" s="75">
        <f>('FORMULARIO '!H2062)</f>
        <v>0</v>
      </c>
      <c r="E2024" s="75">
        <f>('FORMULARIO '!I2062)</f>
        <v>0</v>
      </c>
      <c r="F2024" s="75">
        <f>('FORMULARIO '!J2062)</f>
        <v>0</v>
      </c>
      <c r="G2024" s="75">
        <v>0</v>
      </c>
      <c r="H2024" s="75">
        <v>3785</v>
      </c>
      <c r="M2024" s="86" t="b">
        <f>('FORMULARIO '!BE2062)</f>
        <v>0</v>
      </c>
      <c r="N2024" s="86" t="b">
        <f>('FORMULARIO '!BF2062)</f>
        <v>0</v>
      </c>
      <c r="O2024" s="86" t="b">
        <f>('FORMULARIO '!BG2062)</f>
        <v>0</v>
      </c>
      <c r="P2024" s="86" t="b">
        <f>('FORMULARIO '!BH2062)</f>
        <v>0</v>
      </c>
      <c r="Q2024" s="86" t="b">
        <f>('FORMULARIO '!BI2062)</f>
        <v>0</v>
      </c>
      <c r="R2024" s="86">
        <f>('FORMULARIO '!BJ2062)</f>
        <v>8.9336763865065763</v>
      </c>
      <c r="S2024" s="86" t="b">
        <f>('FORMULARIO '!BK2062)</f>
        <v>0</v>
      </c>
      <c r="T2024" s="86" t="b">
        <f>('FORMULARIO '!BL2062)</f>
        <v>0</v>
      </c>
      <c r="U2024" s="86" t="b">
        <f>('FORMULARIO '!BM2062)</f>
        <v>0</v>
      </c>
      <c r="V2024" s="86" t="b">
        <f>('FORMULARIO '!BN2062)</f>
        <v>0</v>
      </c>
      <c r="W2024" s="86" t="b">
        <f>('FORMULARIO '!BO2062)</f>
        <v>0</v>
      </c>
      <c r="X2024" s="86" t="b">
        <f>('FORMULARIO '!BP2062)</f>
        <v>0</v>
      </c>
      <c r="Y2024" s="86">
        <f>('FORMULARIO '!BQ2062)</f>
        <v>1.8483468385875674</v>
      </c>
      <c r="Z2024" s="86">
        <f>('FORMULARIO '!BR2062)</f>
        <v>2.1564046450188288</v>
      </c>
    </row>
    <row r="2025" spans="1:26" x14ac:dyDescent="0.75">
      <c r="A2025" s="85" t="str">
        <f>_xlfn.CONCAT('FORMULARIO '!G2063,'FORMULARIO '!E2063,'FORMULARIO '!B2063,'FORMULARIO '!E2063,'FORMULARIO '!C2063,'FORMULARIO '!E2063,'FORMULARIO '!P2063)</f>
        <v>8372-Latex Experto y Homologos-Todocolor-Blanca</v>
      </c>
      <c r="B2025" s="85" t="str">
        <f t="shared" si="31"/>
        <v>8372-Latex Experto y Homologos-Todocolor-Blanca</v>
      </c>
      <c r="C2025" s="85" t="str">
        <f>('FORMULARIO '!G2063)</f>
        <v>8372</v>
      </c>
      <c r="D2025" s="75">
        <f>('FORMULARIO '!H2063)</f>
        <v>0</v>
      </c>
      <c r="E2025" s="75">
        <f>('FORMULARIO '!I2063)</f>
        <v>0</v>
      </c>
      <c r="F2025" s="75">
        <f>('FORMULARIO '!J2063)</f>
        <v>0</v>
      </c>
      <c r="G2025" s="75">
        <v>0</v>
      </c>
      <c r="H2025" s="75">
        <v>3785</v>
      </c>
      <c r="M2025" s="86" t="b">
        <f>('FORMULARIO '!BE2063)</f>
        <v>0</v>
      </c>
      <c r="N2025" s="86" t="b">
        <f>('FORMULARIO '!BF2063)</f>
        <v>0</v>
      </c>
      <c r="O2025" s="86" t="b">
        <f>('FORMULARIO '!BG2063)</f>
        <v>0</v>
      </c>
      <c r="P2025" s="86" t="b">
        <f>('FORMULARIO '!BH2063)</f>
        <v>0</v>
      </c>
      <c r="Q2025" s="86" t="b">
        <f>('FORMULARIO '!BI2063)</f>
        <v>0</v>
      </c>
      <c r="R2025" s="86">
        <f>('FORMULARIO '!BJ2063)</f>
        <v>1.5402890321563063</v>
      </c>
      <c r="S2025" s="86" t="b">
        <f>('FORMULARIO '!BK2063)</f>
        <v>0</v>
      </c>
      <c r="T2025" s="86">
        <f>('FORMULARIO '!BL2063)</f>
        <v>0.30805780643126124</v>
      </c>
      <c r="U2025" s="86" t="b">
        <f>('FORMULARIO '!BM2063)</f>
        <v>0</v>
      </c>
      <c r="V2025" s="86" t="b">
        <f>('FORMULARIO '!BN2063)</f>
        <v>0</v>
      </c>
      <c r="W2025" s="86" t="b">
        <f>('FORMULARIO '!BO2063)</f>
        <v>0</v>
      </c>
      <c r="X2025" s="86" t="b">
        <f>('FORMULARIO '!BP2063)</f>
        <v>0</v>
      </c>
      <c r="Y2025" s="86">
        <f>('FORMULARIO '!BQ2063)</f>
        <v>0.30805780643126124</v>
      </c>
      <c r="Z2025" s="86" t="b">
        <f>('FORMULARIO '!BR2063)</f>
        <v>0</v>
      </c>
    </row>
    <row r="2026" spans="1:26" x14ac:dyDescent="0.75">
      <c r="A2026" s="85" t="str">
        <f>_xlfn.CONCAT('FORMULARIO '!G2064,'FORMULARIO '!E2064,'FORMULARIO '!B2064,'FORMULARIO '!E2064,'FORMULARIO '!C2064,'FORMULARIO '!E2064,'FORMULARIO '!P2064)</f>
        <v>8382-Latex Experto y Homologos-Todocolor-Intensa</v>
      </c>
      <c r="B2026" s="85" t="str">
        <f t="shared" si="31"/>
        <v>8382-Latex Experto y Homologos-Todocolor-Intensa</v>
      </c>
      <c r="C2026" s="85" t="str">
        <f>('FORMULARIO '!G2064)</f>
        <v>8382</v>
      </c>
      <c r="D2026" s="75">
        <f>('FORMULARIO '!H2064)</f>
        <v>0</v>
      </c>
      <c r="E2026" s="75">
        <f>('FORMULARIO '!I2064)</f>
        <v>0</v>
      </c>
      <c r="F2026" s="75">
        <f>('FORMULARIO '!J2064)</f>
        <v>0</v>
      </c>
      <c r="G2026" s="75">
        <v>0</v>
      </c>
      <c r="H2026" s="75">
        <v>3785</v>
      </c>
      <c r="M2026" s="86">
        <f>('FORMULARIO '!BE2064)</f>
        <v>9.8578498058003596</v>
      </c>
      <c r="N2026" s="86" t="b">
        <f>('FORMULARIO '!BF2064)</f>
        <v>0</v>
      </c>
      <c r="O2026" s="86" t="b">
        <f>('FORMULARIO '!BG2064)</f>
        <v>0</v>
      </c>
      <c r="P2026" s="86" t="b">
        <f>('FORMULARIO '!BH2064)</f>
        <v>0</v>
      </c>
      <c r="Q2026" s="86" t="b">
        <f>('FORMULARIO '!BI2064)</f>
        <v>0</v>
      </c>
      <c r="R2026" s="86">
        <f>('FORMULARIO '!BJ2064)</f>
        <v>223.64996746909566</v>
      </c>
      <c r="S2026" s="86" t="b">
        <f>('FORMULARIO '!BK2064)</f>
        <v>0</v>
      </c>
      <c r="T2026" s="86" t="b">
        <f>('FORMULARIO '!BL2064)</f>
        <v>0</v>
      </c>
      <c r="U2026" s="86" t="b">
        <f>('FORMULARIO '!BM2064)</f>
        <v>0</v>
      </c>
      <c r="V2026" s="86" t="b">
        <f>('FORMULARIO '!BN2064)</f>
        <v>0</v>
      </c>
      <c r="W2026" s="86" t="b">
        <f>('FORMULARIO '!BO2064)</f>
        <v>0</v>
      </c>
      <c r="X2026" s="86" t="b">
        <f>('FORMULARIO '!BP2064)</f>
        <v>0</v>
      </c>
      <c r="Y2026" s="86">
        <f>('FORMULARIO '!BQ2064)</f>
        <v>43.744208513239101</v>
      </c>
      <c r="Z2026" s="86" t="b">
        <f>('FORMULARIO '!BR2064)</f>
        <v>0</v>
      </c>
    </row>
    <row r="2027" spans="1:26" x14ac:dyDescent="0.75">
      <c r="A2027" s="85" t="str">
        <f>_xlfn.CONCAT('FORMULARIO '!G2065,'FORMULARIO '!E2065,'FORMULARIO '!B2065,'FORMULARIO '!E2065,'FORMULARIO '!C2065,'FORMULARIO '!E2065,'FORMULARIO '!P2065)</f>
        <v>8383-Latex Experto y Homologos-Todocolor-Intensa</v>
      </c>
      <c r="B2027" s="85" t="str">
        <f t="shared" si="31"/>
        <v>8383-Latex Experto y Homologos-Todocolor-Intensa</v>
      </c>
      <c r="C2027" s="85" t="str">
        <f>('FORMULARIO '!G2065)</f>
        <v>8383</v>
      </c>
      <c r="D2027" s="75">
        <f>('FORMULARIO '!H2065)</f>
        <v>0</v>
      </c>
      <c r="E2027" s="75">
        <f>('FORMULARIO '!I2065)</f>
        <v>0</v>
      </c>
      <c r="F2027" s="75">
        <f>('FORMULARIO '!J2065)</f>
        <v>0</v>
      </c>
      <c r="G2027" s="75">
        <v>0</v>
      </c>
      <c r="H2027" s="75">
        <v>3785</v>
      </c>
      <c r="M2027" s="86">
        <f>('FORMULARIO '!BE2065)</f>
        <v>5.5450405157627021</v>
      </c>
      <c r="N2027" s="86" t="b">
        <f>('FORMULARIO '!BF2065)</f>
        <v>0</v>
      </c>
      <c r="O2027" s="86" t="b">
        <f>('FORMULARIO '!BG2065)</f>
        <v>0</v>
      </c>
      <c r="P2027" s="86" t="b">
        <f>('FORMULARIO '!BH2065)</f>
        <v>0</v>
      </c>
      <c r="Q2027" s="86" t="b">
        <f>('FORMULARIO '!BI2065)</f>
        <v>0</v>
      </c>
      <c r="R2027" s="86">
        <f>('FORMULARIO '!BJ2065)</f>
        <v>133.38903018473613</v>
      </c>
      <c r="S2027" s="86" t="b">
        <f>('FORMULARIO '!BK2065)</f>
        <v>0</v>
      </c>
      <c r="T2027" s="86" t="b">
        <f>('FORMULARIO '!BL2065)</f>
        <v>0</v>
      </c>
      <c r="U2027" s="86" t="b">
        <f>('FORMULARIO '!BM2065)</f>
        <v>0</v>
      </c>
      <c r="V2027" s="86" t="b">
        <f>('FORMULARIO '!BN2065)</f>
        <v>0</v>
      </c>
      <c r="W2027" s="86" t="b">
        <f>('FORMULARIO '!BO2065)</f>
        <v>0</v>
      </c>
      <c r="X2027" s="86" t="b">
        <f>('FORMULARIO '!BP2065)</f>
        <v>0</v>
      </c>
      <c r="Y2027" s="86">
        <f>('FORMULARIO '!BQ2065)</f>
        <v>25.26074012736342</v>
      </c>
      <c r="Z2027" s="86" t="b">
        <f>('FORMULARIO '!BR2065)</f>
        <v>0</v>
      </c>
    </row>
    <row r="2028" spans="1:26" x14ac:dyDescent="0.75">
      <c r="A2028" s="85" t="str">
        <f>_xlfn.CONCAT('FORMULARIO '!G2066,'FORMULARIO '!E2066,'FORMULARIO '!B2066,'FORMULARIO '!E2066,'FORMULARIO '!C2066,'FORMULARIO '!E2066,'FORMULARIO '!P2066)</f>
        <v>8384-Latex Experto y Homologos-Todocolor-Media</v>
      </c>
      <c r="B2028" s="85" t="str">
        <f t="shared" si="31"/>
        <v>8384-Latex Experto y Homologos-Todocolor-Media</v>
      </c>
      <c r="C2028" s="85" t="str">
        <f>('FORMULARIO '!G2066)</f>
        <v>8384</v>
      </c>
      <c r="D2028" s="75">
        <f>('FORMULARIO '!H2066)</f>
        <v>0</v>
      </c>
      <c r="E2028" s="75">
        <f>('FORMULARIO '!I2066)</f>
        <v>0</v>
      </c>
      <c r="F2028" s="75">
        <f>('FORMULARIO '!J2066)</f>
        <v>0</v>
      </c>
      <c r="G2028" s="75">
        <v>0</v>
      </c>
      <c r="H2028" s="75">
        <v>3785</v>
      </c>
      <c r="M2028" s="86" t="b">
        <f>('FORMULARIO '!BE2066)</f>
        <v>0</v>
      </c>
      <c r="N2028" s="86" t="b">
        <f>('FORMULARIO '!BF2066)</f>
        <v>0</v>
      </c>
      <c r="O2028" s="86" t="b">
        <f>('FORMULARIO '!BG2066)</f>
        <v>0</v>
      </c>
      <c r="P2028" s="86">
        <f>('FORMULARIO '!BH2066)</f>
        <v>0.92417341929378372</v>
      </c>
      <c r="Q2028" s="86" t="b">
        <f>('FORMULARIO '!BI2066)</f>
        <v>0</v>
      </c>
      <c r="R2028" s="86">
        <f>('FORMULARIO '!BJ2066)</f>
        <v>113.36527276670414</v>
      </c>
      <c r="S2028" s="86" t="b">
        <f>('FORMULARIO '!BK2066)</f>
        <v>0</v>
      </c>
      <c r="T2028" s="86" t="b">
        <f>('FORMULARIO '!BL2066)</f>
        <v>0</v>
      </c>
      <c r="U2028" s="86" t="b">
        <f>('FORMULARIO '!BM2066)</f>
        <v>0</v>
      </c>
      <c r="V2028" s="86" t="b">
        <f>('FORMULARIO '!BN2066)</f>
        <v>0</v>
      </c>
      <c r="W2028" s="86" t="b">
        <f>('FORMULARIO '!BO2066)</f>
        <v>0</v>
      </c>
      <c r="X2028" s="86" t="b">
        <f>('FORMULARIO '!BP2066)</f>
        <v>0</v>
      </c>
      <c r="Y2028" s="86">
        <f>('FORMULARIO '!BQ2066)</f>
        <v>20.331815224463242</v>
      </c>
      <c r="Z2028" s="86" t="b">
        <f>('FORMULARIO '!BR2066)</f>
        <v>0</v>
      </c>
    </row>
    <row r="2029" spans="1:26" x14ac:dyDescent="0.75">
      <c r="A2029" s="85" t="str">
        <f>_xlfn.CONCAT('FORMULARIO '!G2067,'FORMULARIO '!E2067,'FORMULARIO '!B2067,'FORMULARIO '!E2067,'FORMULARIO '!C2067,'FORMULARIO '!E2067,'FORMULARIO '!P2067)</f>
        <v>8385-Latex Experto y Homologos-Todocolor-Media</v>
      </c>
      <c r="B2029" s="85" t="str">
        <f t="shared" si="31"/>
        <v>8385-Latex Experto y Homologos-Todocolor-Media</v>
      </c>
      <c r="C2029" s="85" t="str">
        <f>('FORMULARIO '!G2067)</f>
        <v>8385</v>
      </c>
      <c r="D2029" s="75">
        <f>('FORMULARIO '!H2067)</f>
        <v>0</v>
      </c>
      <c r="E2029" s="75">
        <f>('FORMULARIO '!I2067)</f>
        <v>0</v>
      </c>
      <c r="F2029" s="75">
        <f>('FORMULARIO '!J2067)</f>
        <v>0</v>
      </c>
      <c r="G2029" s="75">
        <v>0</v>
      </c>
      <c r="H2029" s="75">
        <v>3785</v>
      </c>
      <c r="M2029" s="86" t="b">
        <f>('FORMULARIO '!BE2067)</f>
        <v>0</v>
      </c>
      <c r="N2029" s="86" t="b">
        <f>('FORMULARIO '!BF2067)</f>
        <v>0</v>
      </c>
      <c r="O2029" s="86" t="b">
        <f>('FORMULARIO '!BG2067)</f>
        <v>0</v>
      </c>
      <c r="P2029" s="86">
        <f>('FORMULARIO '!BH2067)</f>
        <v>0.61611561286252248</v>
      </c>
      <c r="Q2029" s="86" t="b">
        <f>('FORMULARIO '!BI2067)</f>
        <v>0</v>
      </c>
      <c r="R2029" s="86">
        <f>('FORMULARIO '!BJ2067)</f>
        <v>54.21817393190198</v>
      </c>
      <c r="S2029" s="86" t="b">
        <f>('FORMULARIO '!BK2067)</f>
        <v>0</v>
      </c>
      <c r="T2029" s="86" t="b">
        <f>('FORMULARIO '!BL2067)</f>
        <v>0</v>
      </c>
      <c r="U2029" s="86" t="b">
        <f>('FORMULARIO '!BM2067)</f>
        <v>0</v>
      </c>
      <c r="V2029" s="86" t="b">
        <f>('FORMULARIO '!BN2067)</f>
        <v>0</v>
      </c>
      <c r="W2029" s="86" t="b">
        <f>('FORMULARIO '!BO2067)</f>
        <v>0</v>
      </c>
      <c r="X2029" s="86" t="b">
        <f>('FORMULARIO '!BP2067)</f>
        <v>0</v>
      </c>
      <c r="Y2029" s="86">
        <f>('FORMULARIO '!BQ2067)</f>
        <v>10.782023225094143</v>
      </c>
      <c r="Z2029" s="86" t="b">
        <f>('FORMULARIO '!BR2067)</f>
        <v>0</v>
      </c>
    </row>
    <row r="2030" spans="1:26" x14ac:dyDescent="0.75">
      <c r="A2030" s="85" t="str">
        <f>_xlfn.CONCAT('FORMULARIO '!G2068,'FORMULARIO '!E2068,'FORMULARIO '!B2068,'FORMULARIO '!E2068,'FORMULARIO '!C2068,'FORMULARIO '!E2068,'FORMULARIO '!P2068)</f>
        <v>8386-Latex Experto y Homologos-Todocolor-Blanca</v>
      </c>
      <c r="B2030" s="85" t="str">
        <f t="shared" si="31"/>
        <v>8386-Latex Experto y Homologos-Todocolor-Blanca</v>
      </c>
      <c r="C2030" s="85" t="str">
        <f>('FORMULARIO '!G2068)</f>
        <v>8386</v>
      </c>
      <c r="D2030" s="75">
        <f>('FORMULARIO '!H2068)</f>
        <v>0</v>
      </c>
      <c r="E2030" s="75">
        <f>('FORMULARIO '!I2068)</f>
        <v>0</v>
      </c>
      <c r="F2030" s="75">
        <f>('FORMULARIO '!J2068)</f>
        <v>0</v>
      </c>
      <c r="G2030" s="75">
        <v>0</v>
      </c>
      <c r="H2030" s="75">
        <v>3785</v>
      </c>
      <c r="M2030" s="86" t="b">
        <f>('FORMULARIO '!BE2068)</f>
        <v>0</v>
      </c>
      <c r="N2030" s="86" t="b">
        <f>('FORMULARIO '!BF2068)</f>
        <v>0</v>
      </c>
      <c r="O2030" s="86" t="b">
        <f>('FORMULARIO '!BG2068)</f>
        <v>0</v>
      </c>
      <c r="P2030" s="86" t="b">
        <f>('FORMULARIO '!BH2068)</f>
        <v>0</v>
      </c>
      <c r="Q2030" s="86" t="b">
        <f>('FORMULARIO '!BI2068)</f>
        <v>0</v>
      </c>
      <c r="R2030" s="86">
        <f>('FORMULARIO '!BJ2068)</f>
        <v>29.573549417401079</v>
      </c>
      <c r="S2030" s="86" t="b">
        <f>('FORMULARIO '!BK2068)</f>
        <v>0</v>
      </c>
      <c r="T2030" s="86" t="b">
        <f>('FORMULARIO '!BL2068)</f>
        <v>0</v>
      </c>
      <c r="U2030" s="86">
        <f>('FORMULARIO '!BM2068)</f>
        <v>3.0805780643126126</v>
      </c>
      <c r="V2030" s="86" t="b">
        <f>('FORMULARIO '!BN2068)</f>
        <v>0</v>
      </c>
      <c r="W2030" s="86" t="b">
        <f>('FORMULARIO '!BO2068)</f>
        <v>0</v>
      </c>
      <c r="X2030" s="86" t="b">
        <f>('FORMULARIO '!BP2068)</f>
        <v>0</v>
      </c>
      <c r="Y2030" s="86">
        <f>('FORMULARIO '!BQ2068)</f>
        <v>8.6256185800753151</v>
      </c>
      <c r="Z2030" s="86" t="b">
        <f>('FORMULARIO '!BR2068)</f>
        <v>0</v>
      </c>
    </row>
    <row r="2031" spans="1:26" x14ac:dyDescent="0.75">
      <c r="A2031" s="85" t="str">
        <f>_xlfn.CONCAT('FORMULARIO '!G2069,'FORMULARIO '!E2069,'FORMULARIO '!B2069,'FORMULARIO '!E2069,'FORMULARIO '!C2069,'FORMULARIO '!E2069,'FORMULARIO '!P2069)</f>
        <v>8387-Latex Experto y Homologos-Todocolor-Blanca</v>
      </c>
      <c r="B2031" s="85" t="str">
        <f t="shared" si="31"/>
        <v>8387-Latex Experto y Homologos-Todocolor-Blanca</v>
      </c>
      <c r="C2031" s="85" t="str">
        <f>('FORMULARIO '!G2069)</f>
        <v>8387</v>
      </c>
      <c r="D2031" s="75">
        <f>('FORMULARIO '!H2069)</f>
        <v>0</v>
      </c>
      <c r="E2031" s="75">
        <f>('FORMULARIO '!I2069)</f>
        <v>0</v>
      </c>
      <c r="F2031" s="75">
        <f>('FORMULARIO '!J2069)</f>
        <v>0</v>
      </c>
      <c r="G2031" s="75">
        <v>0</v>
      </c>
      <c r="H2031" s="75">
        <v>3785</v>
      </c>
      <c r="M2031" s="86">
        <f>('FORMULARIO '!BE2069)</f>
        <v>0.92417341929378372</v>
      </c>
      <c r="N2031" s="86" t="b">
        <f>('FORMULARIO '!BF2069)</f>
        <v>0</v>
      </c>
      <c r="O2031" s="86" t="b">
        <f>('FORMULARIO '!BG2069)</f>
        <v>0</v>
      </c>
      <c r="P2031" s="86" t="b">
        <f>('FORMULARIO '!BH2069)</f>
        <v>0</v>
      </c>
      <c r="Q2031" s="86" t="b">
        <f>('FORMULARIO '!BI2069)</f>
        <v>0</v>
      </c>
      <c r="R2031" s="86">
        <f>('FORMULARIO '!BJ2069)</f>
        <v>11.090081031525404</v>
      </c>
      <c r="S2031" s="86" t="b">
        <f>('FORMULARIO '!BK2069)</f>
        <v>0</v>
      </c>
      <c r="T2031" s="86" t="b">
        <f>('FORMULARIO '!BL2069)</f>
        <v>0</v>
      </c>
      <c r="U2031" s="86" t="b">
        <f>('FORMULARIO '!BM2069)</f>
        <v>0</v>
      </c>
      <c r="V2031" s="86" t="b">
        <f>('FORMULARIO '!BN2069)</f>
        <v>0</v>
      </c>
      <c r="W2031" s="86" t="b">
        <f>('FORMULARIO '!BO2069)</f>
        <v>0</v>
      </c>
      <c r="X2031" s="86" t="b">
        <f>('FORMULARIO '!BP2069)</f>
        <v>0</v>
      </c>
      <c r="Y2031" s="86">
        <f>('FORMULARIO '!BQ2069)</f>
        <v>3.0805780643126126</v>
      </c>
      <c r="Z2031" s="86" t="b">
        <f>('FORMULARIO '!BR2069)</f>
        <v>0</v>
      </c>
    </row>
    <row r="2032" spans="1:26" x14ac:dyDescent="0.75">
      <c r="A2032" s="85" t="str">
        <f>_xlfn.CONCAT('FORMULARIO '!G2070,'FORMULARIO '!E2070,'FORMULARIO '!B2070,'FORMULARIO '!E2070,'FORMULARIO '!C2070,'FORMULARIO '!E2070,'FORMULARIO '!P2070)</f>
        <v>8388-Latex Experto y Homologos-Todocolor-Blanca</v>
      </c>
      <c r="B2032" s="85" t="str">
        <f t="shared" si="31"/>
        <v>8388-Latex Experto y Homologos-Todocolor-Blanca</v>
      </c>
      <c r="C2032" s="85" t="str">
        <f>('FORMULARIO '!G2070)</f>
        <v>8388</v>
      </c>
      <c r="D2032" s="75">
        <f>('FORMULARIO '!H2070)</f>
        <v>0</v>
      </c>
      <c r="E2032" s="75">
        <f>('FORMULARIO '!I2070)</f>
        <v>0</v>
      </c>
      <c r="F2032" s="75">
        <f>('FORMULARIO '!J2070)</f>
        <v>0</v>
      </c>
      <c r="G2032" s="75">
        <v>0</v>
      </c>
      <c r="H2032" s="75">
        <v>3785</v>
      </c>
      <c r="M2032" s="86">
        <f>('FORMULARIO '!BE2070)</f>
        <v>0.30805780643126124</v>
      </c>
      <c r="N2032" s="86" t="b">
        <f>('FORMULARIO '!BF2070)</f>
        <v>0</v>
      </c>
      <c r="O2032" s="86" t="b">
        <f>('FORMULARIO '!BG2070)</f>
        <v>0</v>
      </c>
      <c r="P2032" s="86" t="b">
        <f>('FORMULARIO '!BH2070)</f>
        <v>0</v>
      </c>
      <c r="Q2032" s="86" t="b">
        <f>('FORMULARIO '!BI2070)</f>
        <v>0</v>
      </c>
      <c r="R2032" s="86">
        <f>('FORMULARIO '!BJ2070)</f>
        <v>2.772520257881351</v>
      </c>
      <c r="S2032" s="86" t="b">
        <f>('FORMULARIO '!BK2070)</f>
        <v>0</v>
      </c>
      <c r="T2032" s="86" t="b">
        <f>('FORMULARIO '!BL2070)</f>
        <v>0</v>
      </c>
      <c r="U2032" s="86" t="b">
        <f>('FORMULARIO '!BM2070)</f>
        <v>0</v>
      </c>
      <c r="V2032" s="86" t="b">
        <f>('FORMULARIO '!BN2070)</f>
        <v>0</v>
      </c>
      <c r="W2032" s="86" t="b">
        <f>('FORMULARIO '!BO2070)</f>
        <v>0</v>
      </c>
      <c r="X2032" s="86" t="b">
        <f>('FORMULARIO '!BP2070)</f>
        <v>0</v>
      </c>
      <c r="Y2032" s="86">
        <f>('FORMULARIO '!BQ2070)</f>
        <v>0.61611561286252248</v>
      </c>
      <c r="Z2032" s="86" t="b">
        <f>('FORMULARIO '!BR2070)</f>
        <v>0</v>
      </c>
    </row>
    <row r="2033" spans="1:26" x14ac:dyDescent="0.75">
      <c r="A2033" s="85" t="str">
        <f>_xlfn.CONCAT('FORMULARIO '!G2071,'FORMULARIO '!E2071,'FORMULARIO '!B2071,'FORMULARIO '!E2071,'FORMULARIO '!C2071,'FORMULARIO '!E2071,'FORMULARIO '!P2071)</f>
        <v>8390-Latex Experto y Homologos-Todocolor-Intensa</v>
      </c>
      <c r="B2033" s="85" t="str">
        <f t="shared" si="31"/>
        <v>8390-Latex Experto y Homologos-Todocolor-Intensa</v>
      </c>
      <c r="C2033" s="85" t="str">
        <f>('FORMULARIO '!G2071)</f>
        <v>8390</v>
      </c>
      <c r="D2033" s="75">
        <f>('FORMULARIO '!H2071)</f>
        <v>0</v>
      </c>
      <c r="E2033" s="75">
        <f>('FORMULARIO '!I2071)</f>
        <v>0</v>
      </c>
      <c r="F2033" s="75">
        <f>('FORMULARIO '!J2071)</f>
        <v>0</v>
      </c>
      <c r="G2033" s="75">
        <v>0</v>
      </c>
      <c r="H2033" s="75">
        <v>3785</v>
      </c>
      <c r="M2033" s="86" t="b">
        <f>('FORMULARIO '!BE2071)</f>
        <v>0</v>
      </c>
      <c r="N2033" s="86" t="b">
        <f>('FORMULARIO '!BF2071)</f>
        <v>0</v>
      </c>
      <c r="O2033" s="86" t="b">
        <f>('FORMULARIO '!BG2071)</f>
        <v>0</v>
      </c>
      <c r="P2033" s="86" t="b">
        <f>('FORMULARIO '!BH2071)</f>
        <v>0</v>
      </c>
      <c r="Q2033" s="86" t="b">
        <f>('FORMULARIO '!BI2071)</f>
        <v>0</v>
      </c>
      <c r="R2033" s="86" t="b">
        <f>('FORMULARIO '!BJ2071)</f>
        <v>0</v>
      </c>
      <c r="S2033" s="86" t="b">
        <f>('FORMULARIO '!BK2071)</f>
        <v>0</v>
      </c>
      <c r="T2033" s="86">
        <f>('FORMULARIO '!BL2071)</f>
        <v>108.43634786380396</v>
      </c>
      <c r="U2033" s="86">
        <f>('FORMULARIO '!BM2071)</f>
        <v>59.147098834802158</v>
      </c>
      <c r="V2033" s="86" t="b">
        <f>('FORMULARIO '!BN2071)</f>
        <v>0</v>
      </c>
      <c r="W2033" s="86" t="b">
        <f>('FORMULARIO '!BO2071)</f>
        <v>0</v>
      </c>
      <c r="X2033" s="86" t="b">
        <f>('FORMULARIO '!BP2071)</f>
        <v>0</v>
      </c>
      <c r="Y2033" s="86">
        <f>('FORMULARIO '!BQ2071)</f>
        <v>24.336566708069636</v>
      </c>
      <c r="Z2033" s="86" t="b">
        <f>('FORMULARIO '!BR2071)</f>
        <v>0</v>
      </c>
    </row>
    <row r="2034" spans="1:26" x14ac:dyDescent="0.75">
      <c r="A2034" s="85" t="str">
        <f>_xlfn.CONCAT('FORMULARIO '!G2072,'FORMULARIO '!E2072,'FORMULARIO '!B2072,'FORMULARIO '!E2072,'FORMULARIO '!C2072,'FORMULARIO '!E2072,'FORMULARIO '!P2072)</f>
        <v>8391-Latex Experto y Homologos-Todocolor-Intensa</v>
      </c>
      <c r="B2034" s="85" t="str">
        <f t="shared" si="31"/>
        <v>8391-Latex Experto y Homologos-Todocolor-Intensa</v>
      </c>
      <c r="C2034" s="85" t="str">
        <f>('FORMULARIO '!G2072)</f>
        <v>8391</v>
      </c>
      <c r="D2034" s="75">
        <f>('FORMULARIO '!H2072)</f>
        <v>0</v>
      </c>
      <c r="E2034" s="75">
        <f>('FORMULARIO '!I2072)</f>
        <v>0</v>
      </c>
      <c r="F2034" s="75">
        <f>('FORMULARIO '!J2072)</f>
        <v>0</v>
      </c>
      <c r="G2034" s="75">
        <v>0</v>
      </c>
      <c r="H2034" s="75">
        <v>3785</v>
      </c>
      <c r="M2034" s="86" t="b">
        <f>('FORMULARIO '!BE2072)</f>
        <v>0</v>
      </c>
      <c r="N2034" s="86" t="b">
        <f>('FORMULARIO '!BF2072)</f>
        <v>0</v>
      </c>
      <c r="O2034" s="86" t="b">
        <f>('FORMULARIO '!BG2072)</f>
        <v>0</v>
      </c>
      <c r="P2034" s="86" t="b">
        <f>('FORMULARIO '!BH2072)</f>
        <v>0</v>
      </c>
      <c r="Q2034" s="86" t="b">
        <f>('FORMULARIO '!BI2072)</f>
        <v>0</v>
      </c>
      <c r="R2034" s="86">
        <f>('FORMULARIO '!BJ2072)</f>
        <v>138.93407070049884</v>
      </c>
      <c r="S2034" s="86" t="b">
        <f>('FORMULARIO '!BK2072)</f>
        <v>0</v>
      </c>
      <c r="T2034" s="86">
        <f>('FORMULARIO '!BL2072)</f>
        <v>31.72995406241991</v>
      </c>
      <c r="U2034" s="86" t="b">
        <f>('FORMULARIO '!BM2072)</f>
        <v>0</v>
      </c>
      <c r="V2034" s="86" t="b">
        <f>('FORMULARIO '!BN2072)</f>
        <v>0</v>
      </c>
      <c r="W2034" s="86" t="b">
        <f>('FORMULARIO '!BO2072)</f>
        <v>0</v>
      </c>
      <c r="X2034" s="86" t="b">
        <f>('FORMULARIO '!BP2072)</f>
        <v>0</v>
      </c>
      <c r="Y2034" s="86">
        <f>('FORMULARIO '!BQ2072)</f>
        <v>15.402890321563063</v>
      </c>
      <c r="Z2034" s="86" t="b">
        <f>('FORMULARIO '!BR2072)</f>
        <v>0</v>
      </c>
    </row>
    <row r="2035" spans="1:26" x14ac:dyDescent="0.75">
      <c r="A2035" s="85" t="str">
        <f>_xlfn.CONCAT('FORMULARIO '!G2073,'FORMULARIO '!E2073,'FORMULARIO '!B2073,'FORMULARIO '!E2073,'FORMULARIO '!C2073,'FORMULARIO '!E2073,'FORMULARIO '!P2073)</f>
        <v>8392-Latex Experto y Homologos-Todocolor-Media</v>
      </c>
      <c r="B2035" s="85" t="str">
        <f t="shared" si="31"/>
        <v>8392-Latex Experto y Homologos-Todocolor-Media</v>
      </c>
      <c r="C2035" s="85" t="str">
        <f>('FORMULARIO '!G2073)</f>
        <v>8392</v>
      </c>
      <c r="D2035" s="75">
        <f>('FORMULARIO '!H2073)</f>
        <v>0</v>
      </c>
      <c r="E2035" s="75">
        <f>('FORMULARIO '!I2073)</f>
        <v>0</v>
      </c>
      <c r="F2035" s="75">
        <f>('FORMULARIO '!J2073)</f>
        <v>0</v>
      </c>
      <c r="G2035" s="75">
        <v>0</v>
      </c>
      <c r="H2035" s="75">
        <v>3785</v>
      </c>
      <c r="M2035" s="86" t="b">
        <f>('FORMULARIO '!BE2073)</f>
        <v>0</v>
      </c>
      <c r="N2035" s="86" t="b">
        <f>('FORMULARIO '!BF2073)</f>
        <v>0</v>
      </c>
      <c r="O2035" s="86" t="b">
        <f>('FORMULARIO '!BG2073)</f>
        <v>0</v>
      </c>
      <c r="P2035" s="86" t="b">
        <f>('FORMULARIO '!BH2073)</f>
        <v>0</v>
      </c>
      <c r="Q2035" s="86" t="b">
        <f>('FORMULARIO '!BI2073)</f>
        <v>0</v>
      </c>
      <c r="R2035" s="86" t="b">
        <f>('FORMULARIO '!BJ2073)</f>
        <v>0</v>
      </c>
      <c r="S2035" s="86" t="b">
        <f>('FORMULARIO '!BK2073)</f>
        <v>0</v>
      </c>
      <c r="T2035" s="86">
        <f>('FORMULARIO '!BL2073)</f>
        <v>73.625815737071434</v>
      </c>
      <c r="U2035" s="86">
        <f>('FORMULARIO '!BM2073)</f>
        <v>31.421896255988646</v>
      </c>
      <c r="V2035" s="86" t="b">
        <f>('FORMULARIO '!BN2073)</f>
        <v>0</v>
      </c>
      <c r="W2035" s="86" t="b">
        <f>('FORMULARIO '!BO2073)</f>
        <v>0</v>
      </c>
      <c r="X2035" s="86" t="b">
        <f>('FORMULARIO '!BP2073)</f>
        <v>0</v>
      </c>
      <c r="Y2035" s="86">
        <f>('FORMULARIO '!BQ2073)</f>
        <v>16.019005934425582</v>
      </c>
      <c r="Z2035" s="86" t="b">
        <f>('FORMULARIO '!BR2073)</f>
        <v>0</v>
      </c>
    </row>
    <row r="2036" spans="1:26" x14ac:dyDescent="0.75">
      <c r="A2036" s="85" t="str">
        <f>_xlfn.CONCAT('FORMULARIO '!G2074,'FORMULARIO '!E2074,'FORMULARIO '!B2074,'FORMULARIO '!E2074,'FORMULARIO '!C2074,'FORMULARIO '!E2074,'FORMULARIO '!P2074)</f>
        <v>8393-Latex Experto y Homologos-Todocolor-Media</v>
      </c>
      <c r="B2036" s="85" t="str">
        <f t="shared" si="31"/>
        <v>8393-Latex Experto y Homologos-Todocolor-Media</v>
      </c>
      <c r="C2036" s="85" t="str">
        <f>('FORMULARIO '!G2074)</f>
        <v>8393</v>
      </c>
      <c r="D2036" s="75">
        <f>('FORMULARIO '!H2074)</f>
        <v>0</v>
      </c>
      <c r="E2036" s="75">
        <f>('FORMULARIO '!I2074)</f>
        <v>0</v>
      </c>
      <c r="F2036" s="75">
        <f>('FORMULARIO '!J2074)</f>
        <v>0</v>
      </c>
      <c r="G2036" s="75">
        <v>0</v>
      </c>
      <c r="H2036" s="75">
        <v>3785</v>
      </c>
      <c r="M2036" s="86" t="b">
        <f>('FORMULARIO '!BE2074)</f>
        <v>0</v>
      </c>
      <c r="N2036" s="86" t="b">
        <f>('FORMULARIO '!BF2074)</f>
        <v>0</v>
      </c>
      <c r="O2036" s="86" t="b">
        <f>('FORMULARIO '!BG2074)</f>
        <v>0</v>
      </c>
      <c r="P2036" s="86" t="b">
        <f>('FORMULARIO '!BH2074)</f>
        <v>0</v>
      </c>
      <c r="Q2036" s="86" t="b">
        <f>('FORMULARIO '!BI2074)</f>
        <v>0</v>
      </c>
      <c r="R2036" s="86">
        <f>('FORMULARIO '!BJ2074)</f>
        <v>45.592555351826668</v>
      </c>
      <c r="S2036" s="86" t="b">
        <f>('FORMULARIO '!BK2074)</f>
        <v>0</v>
      </c>
      <c r="T2036" s="86">
        <f>('FORMULARIO '!BL2074)</f>
        <v>17.867352773013153</v>
      </c>
      <c r="U2036" s="86" t="b">
        <f>('FORMULARIO '!BM2074)</f>
        <v>0</v>
      </c>
      <c r="V2036" s="86" t="b">
        <f>('FORMULARIO '!BN2074)</f>
        <v>0</v>
      </c>
      <c r="W2036" s="86" t="b">
        <f>('FORMULARIO '!BO2074)</f>
        <v>0</v>
      </c>
      <c r="X2036" s="86" t="b">
        <f>('FORMULARIO '!BP2074)</f>
        <v>0</v>
      </c>
      <c r="Y2036" s="86">
        <f>('FORMULARIO '!BQ2074)</f>
        <v>6.7772717414877475</v>
      </c>
      <c r="Z2036" s="86" t="b">
        <f>('FORMULARIO '!BR2074)</f>
        <v>0</v>
      </c>
    </row>
    <row r="2037" spans="1:26" x14ac:dyDescent="0.75">
      <c r="A2037" s="85" t="str">
        <f>_xlfn.CONCAT('FORMULARIO '!G2075,'FORMULARIO '!E2075,'FORMULARIO '!B2075,'FORMULARIO '!E2075,'FORMULARIO '!C2075,'FORMULARIO '!E2075,'FORMULARIO '!P2075)</f>
        <v>8394-Latex Experto y Homologos-Todocolor-Blanca</v>
      </c>
      <c r="B2037" s="85" t="str">
        <f t="shared" si="31"/>
        <v>8394-Latex Experto y Homologos-Todocolor-Blanca</v>
      </c>
      <c r="C2037" s="85" t="str">
        <f>('FORMULARIO '!G2075)</f>
        <v>8394</v>
      </c>
      <c r="D2037" s="75">
        <f>('FORMULARIO '!H2075)</f>
        <v>0</v>
      </c>
      <c r="E2037" s="75">
        <f>('FORMULARIO '!I2075)</f>
        <v>0</v>
      </c>
      <c r="F2037" s="75">
        <f>('FORMULARIO '!J2075)</f>
        <v>0</v>
      </c>
      <c r="G2037" s="75">
        <v>0</v>
      </c>
      <c r="H2037" s="75">
        <v>3785</v>
      </c>
      <c r="M2037" s="86" t="b">
        <f>('FORMULARIO '!BE2075)</f>
        <v>0</v>
      </c>
      <c r="N2037" s="86" t="b">
        <f>('FORMULARIO '!BF2075)</f>
        <v>0</v>
      </c>
      <c r="O2037" s="86" t="b">
        <f>('FORMULARIO '!BG2075)</f>
        <v>0</v>
      </c>
      <c r="P2037" s="86" t="b">
        <f>('FORMULARIO '!BH2075)</f>
        <v>0</v>
      </c>
      <c r="Q2037" s="86" t="b">
        <f>('FORMULARIO '!BI2075)</f>
        <v>0</v>
      </c>
      <c r="R2037" s="86">
        <f>('FORMULARIO '!BJ2075)</f>
        <v>31.72995406241991</v>
      </c>
      <c r="S2037" s="86" t="b">
        <f>('FORMULARIO '!BK2075)</f>
        <v>0</v>
      </c>
      <c r="T2037" s="86">
        <f>('FORMULARIO '!BL2075)</f>
        <v>5.5450405157627021</v>
      </c>
      <c r="U2037" s="86" t="b">
        <f>('FORMULARIO '!BM2075)</f>
        <v>0</v>
      </c>
      <c r="V2037" s="86" t="b">
        <f>('FORMULARIO '!BN2075)</f>
        <v>0</v>
      </c>
      <c r="W2037" s="86" t="b">
        <f>('FORMULARIO '!BO2075)</f>
        <v>0</v>
      </c>
      <c r="X2037" s="86" t="b">
        <f>('FORMULARIO '!BP2075)</f>
        <v>0</v>
      </c>
      <c r="Y2037" s="86">
        <f>('FORMULARIO '!BQ2075)</f>
        <v>4.3128092900376576</v>
      </c>
      <c r="Z2037" s="86" t="b">
        <f>('FORMULARIO '!BR2075)</f>
        <v>0</v>
      </c>
    </row>
    <row r="2038" spans="1:26" x14ac:dyDescent="0.75">
      <c r="A2038" s="85" t="str">
        <f>_xlfn.CONCAT('FORMULARIO '!G2076,'FORMULARIO '!E2076,'FORMULARIO '!B2076,'FORMULARIO '!E2076,'FORMULARIO '!C2076,'FORMULARIO '!E2076,'FORMULARIO '!P2076)</f>
        <v>8395-Latex Experto y Homologos-Todocolor-Blanca</v>
      </c>
      <c r="B2038" s="85" t="str">
        <f t="shared" si="31"/>
        <v>8395-Latex Experto y Homologos-Todocolor-Blanca</v>
      </c>
      <c r="C2038" s="85" t="str">
        <f>('FORMULARIO '!G2076)</f>
        <v>8395</v>
      </c>
      <c r="D2038" s="75">
        <f>('FORMULARIO '!H2076)</f>
        <v>0</v>
      </c>
      <c r="E2038" s="75">
        <f>('FORMULARIO '!I2076)</f>
        <v>0</v>
      </c>
      <c r="F2038" s="75">
        <f>('FORMULARIO '!J2076)</f>
        <v>0</v>
      </c>
      <c r="G2038" s="75">
        <v>0</v>
      </c>
      <c r="H2038" s="75">
        <v>3785</v>
      </c>
      <c r="M2038" s="86" t="b">
        <f>('FORMULARIO '!BE2076)</f>
        <v>0</v>
      </c>
      <c r="N2038" s="86" t="b">
        <f>('FORMULARIO '!BF2076)</f>
        <v>0</v>
      </c>
      <c r="O2038" s="86" t="b">
        <f>('FORMULARIO '!BG2076)</f>
        <v>0</v>
      </c>
      <c r="P2038" s="86" t="b">
        <f>('FORMULARIO '!BH2076)</f>
        <v>0</v>
      </c>
      <c r="Q2038" s="86" t="b">
        <f>('FORMULARIO '!BI2076)</f>
        <v>0</v>
      </c>
      <c r="R2038" s="86">
        <f>('FORMULARIO '!BJ2076)</f>
        <v>14.170659095838017</v>
      </c>
      <c r="S2038" s="86" t="b">
        <f>('FORMULARIO '!BK2076)</f>
        <v>0</v>
      </c>
      <c r="T2038" s="86">
        <f>('FORMULARIO '!BL2076)</f>
        <v>1.8483468385875674</v>
      </c>
      <c r="U2038" s="86" t="b">
        <f>('FORMULARIO '!BM2076)</f>
        <v>0</v>
      </c>
      <c r="V2038" s="86" t="b">
        <f>('FORMULARIO '!BN2076)</f>
        <v>0</v>
      </c>
      <c r="W2038" s="86" t="b">
        <f>('FORMULARIO '!BO2076)</f>
        <v>0</v>
      </c>
      <c r="X2038" s="86" t="b">
        <f>('FORMULARIO '!BP2076)</f>
        <v>0</v>
      </c>
      <c r="Y2038" s="86">
        <f>('FORMULARIO '!BQ2076)</f>
        <v>1.8483468385875674</v>
      </c>
      <c r="Z2038" s="86" t="b">
        <f>('FORMULARIO '!BR2076)</f>
        <v>0</v>
      </c>
    </row>
    <row r="2039" spans="1:26" x14ac:dyDescent="0.75">
      <c r="A2039" s="85" t="str">
        <f>_xlfn.CONCAT('FORMULARIO '!G2077,'FORMULARIO '!E2077,'FORMULARIO '!B2077,'FORMULARIO '!E2077,'FORMULARIO '!C2077,'FORMULARIO '!E2077,'FORMULARIO '!P2077)</f>
        <v>8396-Latex Experto y Homologos-Todocolor-Blanca</v>
      </c>
      <c r="B2039" s="85" t="str">
        <f t="shared" si="31"/>
        <v>8396-Latex Experto y Homologos-Todocolor-Blanca</v>
      </c>
      <c r="C2039" s="85" t="str">
        <f>('FORMULARIO '!G2077)</f>
        <v>8396</v>
      </c>
      <c r="D2039" s="75">
        <f>('FORMULARIO '!H2077)</f>
        <v>0</v>
      </c>
      <c r="E2039" s="75">
        <f>('FORMULARIO '!I2077)</f>
        <v>0</v>
      </c>
      <c r="F2039" s="75">
        <f>('FORMULARIO '!J2077)</f>
        <v>0</v>
      </c>
      <c r="G2039" s="75">
        <v>0</v>
      </c>
      <c r="H2039" s="75">
        <v>3785</v>
      </c>
      <c r="M2039" s="86" t="b">
        <f>('FORMULARIO '!BE2077)</f>
        <v>0</v>
      </c>
      <c r="N2039" s="86" t="b">
        <f>('FORMULARIO '!BF2077)</f>
        <v>0</v>
      </c>
      <c r="O2039" s="86" t="b">
        <f>('FORMULARIO '!BG2077)</f>
        <v>0</v>
      </c>
      <c r="P2039" s="86" t="b">
        <f>('FORMULARIO '!BH2077)</f>
        <v>0</v>
      </c>
      <c r="Q2039" s="86" t="b">
        <f>('FORMULARIO '!BI2077)</f>
        <v>0</v>
      </c>
      <c r="R2039" s="86">
        <f>('FORMULARIO '!BJ2077)</f>
        <v>7.3933873543502697</v>
      </c>
      <c r="S2039" s="86" t="b">
        <f>('FORMULARIO '!BK2077)</f>
        <v>0</v>
      </c>
      <c r="T2039" s="86" t="b">
        <f>('FORMULARIO '!BL2077)</f>
        <v>0</v>
      </c>
      <c r="U2039" s="86" t="b">
        <f>('FORMULARIO '!BM2077)</f>
        <v>0</v>
      </c>
      <c r="V2039" s="86">
        <f>('FORMULARIO '!BN2077)</f>
        <v>0.30805780643126124</v>
      </c>
      <c r="W2039" s="86" t="b">
        <f>('FORMULARIO '!BO2077)</f>
        <v>0</v>
      </c>
      <c r="X2039" s="86" t="b">
        <f>('FORMULARIO '!BP2077)</f>
        <v>0</v>
      </c>
      <c r="Y2039" s="86">
        <f>('FORMULARIO '!BQ2077)</f>
        <v>0.92417341929378372</v>
      </c>
      <c r="Z2039" s="86" t="b">
        <f>('FORMULARIO '!BR2077)</f>
        <v>0</v>
      </c>
    </row>
    <row r="2040" spans="1:26" x14ac:dyDescent="0.75">
      <c r="A2040" s="85" t="str">
        <f>_xlfn.CONCAT('FORMULARIO '!G2078,'FORMULARIO '!E2078,'FORMULARIO '!B2078,'FORMULARIO '!E2078,'FORMULARIO '!C2078,'FORMULARIO '!E2078,'FORMULARIO '!P2078)</f>
        <v>8398-Latex Experto y Homologos-Todocolor-Intensa</v>
      </c>
      <c r="B2040" s="85" t="str">
        <f t="shared" si="31"/>
        <v>8398-Latex Experto y Homologos-Todocolor-Intensa</v>
      </c>
      <c r="C2040" s="85" t="str">
        <f>('FORMULARIO '!G2078)</f>
        <v>8398</v>
      </c>
      <c r="D2040" s="75">
        <f>('FORMULARIO '!H2078)</f>
        <v>0</v>
      </c>
      <c r="E2040" s="75">
        <f>('FORMULARIO '!I2078)</f>
        <v>0</v>
      </c>
      <c r="F2040" s="75">
        <f>('FORMULARIO '!J2078)</f>
        <v>0</v>
      </c>
      <c r="G2040" s="75">
        <v>0</v>
      </c>
      <c r="H2040" s="75">
        <v>3785</v>
      </c>
      <c r="M2040" s="86" t="b">
        <f>('FORMULARIO '!BE2078)</f>
        <v>0</v>
      </c>
      <c r="N2040" s="86" t="b">
        <f>('FORMULARIO '!BF2078)</f>
        <v>0</v>
      </c>
      <c r="O2040" s="86" t="b">
        <f>('FORMULARIO '!BG2078)</f>
        <v>0</v>
      </c>
      <c r="P2040" s="86" t="b">
        <f>('FORMULARIO '!BH2078)</f>
        <v>0</v>
      </c>
      <c r="Q2040" s="86" t="b">
        <f>('FORMULARIO '!BI2078)</f>
        <v>0</v>
      </c>
      <c r="R2040" s="86" t="b">
        <f>('FORMULARIO '!BJ2078)</f>
        <v>0</v>
      </c>
      <c r="S2040" s="86" t="b">
        <f>('FORMULARIO '!BK2078)</f>
        <v>0</v>
      </c>
      <c r="T2040" s="86">
        <f>('FORMULARIO '!BL2078)</f>
        <v>107.82023225094144</v>
      </c>
      <c r="U2040" s="86">
        <f>('FORMULARIO '!BM2078)</f>
        <v>75.782220382090259</v>
      </c>
      <c r="V2040" s="86" t="b">
        <f>('FORMULARIO '!BN2078)</f>
        <v>0</v>
      </c>
      <c r="W2040" s="86" t="b">
        <f>('FORMULARIO '!BO2078)</f>
        <v>0</v>
      </c>
      <c r="X2040" s="86" t="b">
        <f>('FORMULARIO '!BP2078)</f>
        <v>0</v>
      </c>
      <c r="Y2040" s="86">
        <f>('FORMULARIO '!BQ2078)</f>
        <v>20.331815224463242</v>
      </c>
      <c r="Z2040" s="86" t="b">
        <f>('FORMULARIO '!BR2078)</f>
        <v>0</v>
      </c>
    </row>
    <row r="2041" spans="1:26" x14ac:dyDescent="0.75">
      <c r="A2041" s="85" t="str">
        <f>_xlfn.CONCAT('FORMULARIO '!G2079,'FORMULARIO '!E2079,'FORMULARIO '!B2079,'FORMULARIO '!E2079,'FORMULARIO '!C2079,'FORMULARIO '!E2079,'FORMULARIO '!P2079)</f>
        <v>8399-Latex Experto y Homologos-Todocolor-Intensa</v>
      </c>
      <c r="B2041" s="85" t="str">
        <f t="shared" si="31"/>
        <v>8399-Latex Experto y Homologos-Todocolor-Intensa</v>
      </c>
      <c r="C2041" s="85" t="str">
        <f>('FORMULARIO '!G2079)</f>
        <v>8399</v>
      </c>
      <c r="D2041" s="75">
        <f>('FORMULARIO '!H2079)</f>
        <v>0</v>
      </c>
      <c r="E2041" s="75">
        <f>('FORMULARIO '!I2079)</f>
        <v>0</v>
      </c>
      <c r="F2041" s="75">
        <f>('FORMULARIO '!J2079)</f>
        <v>0</v>
      </c>
      <c r="G2041" s="75">
        <v>0</v>
      </c>
      <c r="H2041" s="75">
        <v>3785</v>
      </c>
      <c r="M2041" s="86" t="b">
        <f>('FORMULARIO '!BE2079)</f>
        <v>0</v>
      </c>
      <c r="N2041" s="86" t="b">
        <f>('FORMULARIO '!BF2079)</f>
        <v>0</v>
      </c>
      <c r="O2041" s="86" t="b">
        <f>('FORMULARIO '!BG2079)</f>
        <v>0</v>
      </c>
      <c r="P2041" s="86" t="b">
        <f>('FORMULARIO '!BH2079)</f>
        <v>0</v>
      </c>
      <c r="Q2041" s="86" t="b">
        <f>('FORMULARIO '!BI2079)</f>
        <v>0</v>
      </c>
      <c r="R2041" s="86">
        <f>('FORMULARIO '!BJ2079)</f>
        <v>82.867549930009275</v>
      </c>
      <c r="S2041" s="86" t="b">
        <f>('FORMULARIO '!BK2079)</f>
        <v>0</v>
      </c>
      <c r="T2041" s="86">
        <f>('FORMULARIO '!BL2079)</f>
        <v>16.635121547288108</v>
      </c>
      <c r="U2041" s="86" t="b">
        <f>('FORMULARIO '!BM2079)</f>
        <v>0</v>
      </c>
      <c r="V2041" s="86" t="b">
        <f>('FORMULARIO '!BN2079)</f>
        <v>0</v>
      </c>
      <c r="W2041" s="86" t="b">
        <f>('FORMULARIO '!BO2079)</f>
        <v>0</v>
      </c>
      <c r="X2041" s="86" t="b">
        <f>('FORMULARIO '!BP2079)</f>
        <v>0</v>
      </c>
      <c r="Y2041" s="86">
        <f>('FORMULARIO '!BQ2079)</f>
        <v>7.7014451607815317</v>
      </c>
      <c r="Z2041" s="86" t="b">
        <f>('FORMULARIO '!BR2079)</f>
        <v>0</v>
      </c>
    </row>
    <row r="2042" spans="1:26" x14ac:dyDescent="0.75">
      <c r="A2042" s="85" t="str">
        <f>_xlfn.CONCAT('FORMULARIO '!G2080,'FORMULARIO '!E2080,'FORMULARIO '!B2080,'FORMULARIO '!E2080,'FORMULARIO '!C2080,'FORMULARIO '!E2080,'FORMULARIO '!P2080)</f>
        <v>8400-Latex Experto y Homologos-Todocolor-Media</v>
      </c>
      <c r="B2042" s="85" t="str">
        <f t="shared" si="31"/>
        <v>8400-Latex Experto y Homologos-Todocolor-Media</v>
      </c>
      <c r="C2042" s="85" t="str">
        <f>('FORMULARIO '!G2080)</f>
        <v>8400</v>
      </c>
      <c r="D2042" s="75">
        <f>('FORMULARIO '!H2080)</f>
        <v>0</v>
      </c>
      <c r="E2042" s="75">
        <f>('FORMULARIO '!I2080)</f>
        <v>0</v>
      </c>
      <c r="F2042" s="75">
        <f>('FORMULARIO '!J2080)</f>
        <v>0</v>
      </c>
      <c r="G2042" s="75">
        <v>0</v>
      </c>
      <c r="H2042" s="75">
        <v>3785</v>
      </c>
      <c r="M2042" s="86" t="b">
        <f>('FORMULARIO '!BE2080)</f>
        <v>0</v>
      </c>
      <c r="N2042" s="86" t="b">
        <f>('FORMULARIO '!BF2080)</f>
        <v>0</v>
      </c>
      <c r="O2042" s="86" t="b">
        <f>('FORMULARIO '!BG2080)</f>
        <v>0</v>
      </c>
      <c r="P2042" s="86" t="b">
        <f>('FORMULARIO '!BH2080)</f>
        <v>0</v>
      </c>
      <c r="Q2042" s="86" t="b">
        <f>('FORMULARIO '!BI2080)</f>
        <v>0</v>
      </c>
      <c r="R2042" s="86">
        <f>('FORMULARIO '!BJ2080)</f>
        <v>107.20411663807892</v>
      </c>
      <c r="S2042" s="86" t="b">
        <f>('FORMULARIO '!BK2080)</f>
        <v>0</v>
      </c>
      <c r="T2042" s="86">
        <f>('FORMULARIO '!BL2080)</f>
        <v>20.331815224463242</v>
      </c>
      <c r="U2042" s="86" t="b">
        <f>('FORMULARIO '!BM2080)</f>
        <v>0</v>
      </c>
      <c r="V2042" s="86" t="b">
        <f>('FORMULARIO '!BN2080)</f>
        <v>0</v>
      </c>
      <c r="W2042" s="86" t="b">
        <f>('FORMULARIO '!BO2080)</f>
        <v>0</v>
      </c>
      <c r="X2042" s="86" t="b">
        <f>('FORMULARIO '!BP2080)</f>
        <v>0</v>
      </c>
      <c r="Y2042" s="86">
        <f>('FORMULARIO '!BQ2080)</f>
        <v>10.165907612231621</v>
      </c>
      <c r="Z2042" s="86" t="b">
        <f>('FORMULARIO '!BR2080)</f>
        <v>0</v>
      </c>
    </row>
    <row r="2043" spans="1:26" x14ac:dyDescent="0.75">
      <c r="A2043" s="85" t="str">
        <f>_xlfn.CONCAT('FORMULARIO '!G2081,'FORMULARIO '!E2081,'FORMULARIO '!B2081,'FORMULARIO '!E2081,'FORMULARIO '!C2081,'FORMULARIO '!E2081,'FORMULARIO '!P2081)</f>
        <v>8401-Latex Experto y Homologos-Todocolor-Media</v>
      </c>
      <c r="B2043" s="85" t="str">
        <f t="shared" si="31"/>
        <v>8401-Latex Experto y Homologos-Todocolor-Media</v>
      </c>
      <c r="C2043" s="85" t="str">
        <f>('FORMULARIO '!G2081)</f>
        <v>8401</v>
      </c>
      <c r="D2043" s="75">
        <f>('FORMULARIO '!H2081)</f>
        <v>0</v>
      </c>
      <c r="E2043" s="75">
        <f>('FORMULARIO '!I2081)</f>
        <v>0</v>
      </c>
      <c r="F2043" s="75">
        <f>('FORMULARIO '!J2081)</f>
        <v>0</v>
      </c>
      <c r="G2043" s="75">
        <v>0</v>
      </c>
      <c r="H2043" s="75">
        <v>3785</v>
      </c>
      <c r="M2043" s="86" t="b">
        <f>('FORMULARIO '!BE2081)</f>
        <v>0</v>
      </c>
      <c r="N2043" s="86" t="b">
        <f>('FORMULARIO '!BF2081)</f>
        <v>0</v>
      </c>
      <c r="O2043" s="86" t="b">
        <f>('FORMULARIO '!BG2081)</f>
        <v>0</v>
      </c>
      <c r="P2043" s="86" t="b">
        <f>('FORMULARIO '!BH2081)</f>
        <v>0</v>
      </c>
      <c r="Q2043" s="86" t="b">
        <f>('FORMULARIO '!BI2081)</f>
        <v>0</v>
      </c>
      <c r="R2043" s="86">
        <f>('FORMULARIO '!BJ2081)</f>
        <v>52.061769286883155</v>
      </c>
      <c r="S2043" s="86" t="b">
        <f>('FORMULARIO '!BK2081)</f>
        <v>0</v>
      </c>
      <c r="T2043" s="86">
        <f>('FORMULARIO '!BL2081)</f>
        <v>11.706196644387926</v>
      </c>
      <c r="U2043" s="86" t="b">
        <f>('FORMULARIO '!BM2081)</f>
        <v>0</v>
      </c>
      <c r="V2043" s="86" t="b">
        <f>('FORMULARIO '!BN2081)</f>
        <v>0</v>
      </c>
      <c r="W2043" s="86" t="b">
        <f>('FORMULARIO '!BO2081)</f>
        <v>0</v>
      </c>
      <c r="X2043" s="86" t="b">
        <f>('FORMULARIO '!BP2081)</f>
        <v>0</v>
      </c>
      <c r="Y2043" s="86">
        <f>('FORMULARIO '!BQ2081)</f>
        <v>4.9289249029001798</v>
      </c>
      <c r="Z2043" s="86" t="b">
        <f>('FORMULARIO '!BR2081)</f>
        <v>0</v>
      </c>
    </row>
    <row r="2044" spans="1:26" x14ac:dyDescent="0.75">
      <c r="A2044" s="85" t="str">
        <f>_xlfn.CONCAT('FORMULARIO '!G2082,'FORMULARIO '!E2082,'FORMULARIO '!B2082,'FORMULARIO '!E2082,'FORMULARIO '!C2082,'FORMULARIO '!E2082,'FORMULARIO '!P2082)</f>
        <v>8402-Latex Experto y Homologos-Todocolor-Blanca</v>
      </c>
      <c r="B2044" s="85" t="str">
        <f t="shared" si="31"/>
        <v>8402-Latex Experto y Homologos-Todocolor-Blanca</v>
      </c>
      <c r="C2044" s="85" t="str">
        <f>('FORMULARIO '!G2082)</f>
        <v>8402</v>
      </c>
      <c r="D2044" s="75">
        <f>('FORMULARIO '!H2082)</f>
        <v>0</v>
      </c>
      <c r="E2044" s="75">
        <f>('FORMULARIO '!I2082)</f>
        <v>0</v>
      </c>
      <c r="F2044" s="75">
        <f>('FORMULARIO '!J2082)</f>
        <v>0</v>
      </c>
      <c r="G2044" s="75">
        <v>0</v>
      </c>
      <c r="H2044" s="75">
        <v>3785</v>
      </c>
      <c r="M2044" s="86" t="b">
        <f>('FORMULARIO '!BE2082)</f>
        <v>0</v>
      </c>
      <c r="N2044" s="86" t="b">
        <f>('FORMULARIO '!BF2082)</f>
        <v>0</v>
      </c>
      <c r="O2044" s="86" t="b">
        <f>('FORMULARIO '!BG2082)</f>
        <v>0</v>
      </c>
      <c r="P2044" s="86" t="b">
        <f>('FORMULARIO '!BH2082)</f>
        <v>0</v>
      </c>
      <c r="Q2044" s="86" t="b">
        <f>('FORMULARIO '!BI2082)</f>
        <v>0</v>
      </c>
      <c r="R2044" s="86">
        <f>('FORMULARIO '!BJ2082)</f>
        <v>41.895861674651535</v>
      </c>
      <c r="S2044" s="86" t="b">
        <f>('FORMULARIO '!BK2082)</f>
        <v>0</v>
      </c>
      <c r="T2044" s="86">
        <f>('FORMULARIO '!BL2082)</f>
        <v>1.8483468385875674</v>
      </c>
      <c r="U2044" s="86" t="b">
        <f>('FORMULARIO '!BM2082)</f>
        <v>0</v>
      </c>
      <c r="V2044" s="86" t="b">
        <f>('FORMULARIO '!BN2082)</f>
        <v>0</v>
      </c>
      <c r="W2044" s="86" t="b">
        <f>('FORMULARIO '!BO2082)</f>
        <v>0</v>
      </c>
      <c r="X2044" s="86" t="b">
        <f>('FORMULARIO '!BP2082)</f>
        <v>0</v>
      </c>
      <c r="Y2044" s="86">
        <f>('FORMULARIO '!BQ2082)</f>
        <v>3.3886358707438737</v>
      </c>
      <c r="Z2044" s="86" t="b">
        <f>('FORMULARIO '!BR2082)</f>
        <v>0</v>
      </c>
    </row>
    <row r="2045" spans="1:26" x14ac:dyDescent="0.75">
      <c r="A2045" s="85" t="str">
        <f>_xlfn.CONCAT('FORMULARIO '!G2083,'FORMULARIO '!E2083,'FORMULARIO '!B2083,'FORMULARIO '!E2083,'FORMULARIO '!C2083,'FORMULARIO '!E2083,'FORMULARIO '!P2083)</f>
        <v>8403-Latex Experto y Homologos-Todocolor-Blanca</v>
      </c>
      <c r="B2045" s="85" t="str">
        <f t="shared" si="31"/>
        <v>8403-Latex Experto y Homologos-Todocolor-Blanca</v>
      </c>
      <c r="C2045" s="85" t="str">
        <f>('FORMULARIO '!G2083)</f>
        <v>8403</v>
      </c>
      <c r="D2045" s="75">
        <f>('FORMULARIO '!H2083)</f>
        <v>0</v>
      </c>
      <c r="E2045" s="75">
        <f>('FORMULARIO '!I2083)</f>
        <v>0</v>
      </c>
      <c r="F2045" s="75">
        <f>('FORMULARIO '!J2083)</f>
        <v>0</v>
      </c>
      <c r="G2045" s="75">
        <v>0</v>
      </c>
      <c r="H2045" s="75">
        <v>3785</v>
      </c>
      <c r="M2045" s="86" t="b">
        <f>('FORMULARIO '!BE2083)</f>
        <v>0</v>
      </c>
      <c r="N2045" s="86" t="b">
        <f>('FORMULARIO '!BF2083)</f>
        <v>0</v>
      </c>
      <c r="O2045" s="86" t="b">
        <f>('FORMULARIO '!BG2083)</f>
        <v>0</v>
      </c>
      <c r="P2045" s="86" t="b">
        <f>('FORMULARIO '!BH2083)</f>
        <v>0</v>
      </c>
      <c r="Q2045" s="86" t="b">
        <f>('FORMULARIO '!BI2083)</f>
        <v>0</v>
      </c>
      <c r="R2045" s="86">
        <f>('FORMULARIO '!BJ2083)</f>
        <v>21.872104256619551</v>
      </c>
      <c r="S2045" s="86" t="b">
        <f>('FORMULARIO '!BK2083)</f>
        <v>0</v>
      </c>
      <c r="T2045" s="86">
        <f>('FORMULARIO '!BL2083)</f>
        <v>1.232231225725045</v>
      </c>
      <c r="U2045" s="86" t="b">
        <f>('FORMULARIO '!BM2083)</f>
        <v>0</v>
      </c>
      <c r="V2045" s="86" t="b">
        <f>('FORMULARIO '!BN2083)</f>
        <v>0</v>
      </c>
      <c r="W2045" s="86" t="b">
        <f>('FORMULARIO '!BO2083)</f>
        <v>0</v>
      </c>
      <c r="X2045" s="86" t="b">
        <f>('FORMULARIO '!BP2083)</f>
        <v>0</v>
      </c>
      <c r="Y2045" s="86">
        <f>('FORMULARIO '!BQ2083)</f>
        <v>1.5402890321563063</v>
      </c>
      <c r="Z2045" s="86" t="b">
        <f>('FORMULARIO '!BR2083)</f>
        <v>0</v>
      </c>
    </row>
    <row r="2046" spans="1:26" x14ac:dyDescent="0.75">
      <c r="A2046" s="85" t="str">
        <f>_xlfn.CONCAT('FORMULARIO '!G2084,'FORMULARIO '!E2084,'FORMULARIO '!B2084,'FORMULARIO '!E2084,'FORMULARIO '!C2084,'FORMULARIO '!E2084,'FORMULARIO '!P2084)</f>
        <v>8404-Latex Experto y Homologos-Todocolor-Blanca</v>
      </c>
      <c r="B2046" s="85" t="str">
        <f t="shared" si="31"/>
        <v>8404-Latex Experto y Homologos-Todocolor-Blanca</v>
      </c>
      <c r="C2046" s="85" t="str">
        <f>('FORMULARIO '!G2084)</f>
        <v>8404</v>
      </c>
      <c r="D2046" s="75">
        <f>('FORMULARIO '!H2084)</f>
        <v>0</v>
      </c>
      <c r="E2046" s="75">
        <f>('FORMULARIO '!I2084)</f>
        <v>0</v>
      </c>
      <c r="F2046" s="75">
        <f>('FORMULARIO '!J2084)</f>
        <v>0</v>
      </c>
      <c r="G2046" s="75">
        <v>0</v>
      </c>
      <c r="H2046" s="75">
        <v>3785</v>
      </c>
      <c r="M2046" s="86" t="b">
        <f>('FORMULARIO '!BE2084)</f>
        <v>0</v>
      </c>
      <c r="N2046" s="86" t="b">
        <f>('FORMULARIO '!BF2084)</f>
        <v>0</v>
      </c>
      <c r="O2046" s="86">
        <f>('FORMULARIO '!BG2084)</f>
        <v>0.92417341929378372</v>
      </c>
      <c r="P2046" s="86">
        <f>('FORMULARIO '!BH2084)</f>
        <v>0.30805780643126124</v>
      </c>
      <c r="Q2046" s="86" t="b">
        <f>('FORMULARIO '!BI2084)</f>
        <v>0</v>
      </c>
      <c r="R2046" s="86">
        <f>('FORMULARIO '!BJ2084)</f>
        <v>4.9289249029001798</v>
      </c>
      <c r="S2046" s="86" t="b">
        <f>('FORMULARIO '!BK2084)</f>
        <v>0</v>
      </c>
      <c r="T2046" s="86" t="b">
        <f>('FORMULARIO '!BL2084)</f>
        <v>0</v>
      </c>
      <c r="U2046" s="86" t="b">
        <f>('FORMULARIO '!BM2084)</f>
        <v>0</v>
      </c>
      <c r="V2046" s="86" t="b">
        <f>('FORMULARIO '!BN2084)</f>
        <v>0</v>
      </c>
      <c r="W2046" s="86" t="b">
        <f>('FORMULARIO '!BO2084)</f>
        <v>0</v>
      </c>
      <c r="X2046" s="86" t="b">
        <f>('FORMULARIO '!BP2084)</f>
        <v>0</v>
      </c>
      <c r="Y2046" s="86" t="b">
        <f>('FORMULARIO '!BQ2084)</f>
        <v>0</v>
      </c>
      <c r="Z2046" s="86" t="b">
        <f>('FORMULARIO '!BR2084)</f>
        <v>0</v>
      </c>
    </row>
    <row r="2047" spans="1:26" x14ac:dyDescent="0.75">
      <c r="A2047" s="85" t="str">
        <f>_xlfn.CONCAT('FORMULARIO '!G2085,'FORMULARIO '!E2085,'FORMULARIO '!B2085,'FORMULARIO '!E2085,'FORMULARIO '!C2085,'FORMULARIO '!E2085,'FORMULARIO '!P2085)</f>
        <v>8406-Latex Experto y Homologos-Todocolor-Intensa</v>
      </c>
      <c r="B2047" s="85" t="str">
        <f t="shared" si="31"/>
        <v>8406-Latex Experto y Homologos-Todocolor-Intensa</v>
      </c>
      <c r="C2047" s="85" t="str">
        <f>('FORMULARIO '!G2085)</f>
        <v>8406</v>
      </c>
      <c r="D2047" s="75">
        <f>('FORMULARIO '!H2085)</f>
        <v>0</v>
      </c>
      <c r="E2047" s="75">
        <f>('FORMULARIO '!I2085)</f>
        <v>0</v>
      </c>
      <c r="F2047" s="75">
        <f>('FORMULARIO '!J2085)</f>
        <v>0</v>
      </c>
      <c r="G2047" s="75">
        <v>0</v>
      </c>
      <c r="H2047" s="75">
        <v>3785</v>
      </c>
      <c r="M2047" s="86" t="b">
        <f>('FORMULARIO '!BE2085)</f>
        <v>0</v>
      </c>
      <c r="N2047" s="86" t="b">
        <f>('FORMULARIO '!BF2085)</f>
        <v>0</v>
      </c>
      <c r="O2047" s="86" t="b">
        <f>('FORMULARIO '!BG2085)</f>
        <v>0</v>
      </c>
      <c r="P2047" s="86" t="b">
        <f>('FORMULARIO '!BH2085)</f>
        <v>0</v>
      </c>
      <c r="Q2047" s="86" t="b">
        <f>('FORMULARIO '!BI2085)</f>
        <v>0</v>
      </c>
      <c r="R2047" s="86">
        <f>('FORMULARIO '!BJ2085)</f>
        <v>264.62165572445338</v>
      </c>
      <c r="S2047" s="86" t="b">
        <f>('FORMULARIO '!BK2085)</f>
        <v>0</v>
      </c>
      <c r="T2047" s="86" t="b">
        <f>('FORMULARIO '!BL2085)</f>
        <v>0</v>
      </c>
      <c r="U2047" s="86">
        <f>('FORMULARIO '!BM2085)</f>
        <v>4.6208670964689187</v>
      </c>
      <c r="V2047" s="86" t="b">
        <f>('FORMULARIO '!BN2085)</f>
        <v>0</v>
      </c>
      <c r="W2047" s="86" t="b">
        <f>('FORMULARIO '!BO2085)</f>
        <v>0</v>
      </c>
      <c r="X2047" s="86" t="b">
        <f>('FORMULARIO '!BP2085)</f>
        <v>0</v>
      </c>
      <c r="Y2047" s="86">
        <f>('FORMULARIO '!BQ2085)</f>
        <v>26.492971353088468</v>
      </c>
      <c r="Z2047" s="86" t="b">
        <f>('FORMULARIO '!BR2085)</f>
        <v>0</v>
      </c>
    </row>
    <row r="2048" spans="1:26" x14ac:dyDescent="0.75">
      <c r="A2048" s="85" t="str">
        <f>_xlfn.CONCAT('FORMULARIO '!G2086,'FORMULARIO '!E2086,'FORMULARIO '!B2086,'FORMULARIO '!E2086,'FORMULARIO '!C2086,'FORMULARIO '!E2086,'FORMULARIO '!P2086)</f>
        <v>8407-Latex Experto y Homologos-Todocolor-Intensa</v>
      </c>
      <c r="B2048" s="85" t="str">
        <f t="shared" si="31"/>
        <v>8407-Latex Experto y Homologos-Todocolor-Intensa</v>
      </c>
      <c r="C2048" s="85" t="str">
        <f>('FORMULARIO '!G2086)</f>
        <v>8407</v>
      </c>
      <c r="D2048" s="75">
        <f>('FORMULARIO '!H2086)</f>
        <v>0</v>
      </c>
      <c r="E2048" s="75">
        <f>('FORMULARIO '!I2086)</f>
        <v>0</v>
      </c>
      <c r="F2048" s="75">
        <f>('FORMULARIO '!J2086)</f>
        <v>0</v>
      </c>
      <c r="G2048" s="75">
        <v>0</v>
      </c>
      <c r="H2048" s="75">
        <v>3785</v>
      </c>
      <c r="M2048" s="86">
        <f>('FORMULARIO '!BE2086)</f>
        <v>1.8483468385875674</v>
      </c>
      <c r="N2048" s="86" t="b">
        <f>('FORMULARIO '!BF2086)</f>
        <v>0</v>
      </c>
      <c r="O2048" s="86" t="b">
        <f>('FORMULARIO '!BG2086)</f>
        <v>0</v>
      </c>
      <c r="P2048" s="86" t="b">
        <f>('FORMULARIO '!BH2086)</f>
        <v>0</v>
      </c>
      <c r="Q2048" s="86" t="b">
        <f>('FORMULARIO '!BI2086)</f>
        <v>0</v>
      </c>
      <c r="R2048" s="86">
        <f>('FORMULARIO '!BJ2086)</f>
        <v>138.93407070049884</v>
      </c>
      <c r="S2048" s="86" t="b">
        <f>('FORMULARIO '!BK2086)</f>
        <v>0</v>
      </c>
      <c r="T2048" s="86" t="b">
        <f>('FORMULARIO '!BL2086)</f>
        <v>0</v>
      </c>
      <c r="U2048" s="86" t="b">
        <f>('FORMULARIO '!BM2086)</f>
        <v>0</v>
      </c>
      <c r="V2048" s="86" t="b">
        <f>('FORMULARIO '!BN2086)</f>
        <v>0</v>
      </c>
      <c r="W2048" s="86" t="b">
        <f>('FORMULARIO '!BO2086)</f>
        <v>0</v>
      </c>
      <c r="X2048" s="86" t="b">
        <f>('FORMULARIO '!BP2086)</f>
        <v>0</v>
      </c>
      <c r="Y2048" s="86">
        <f>('FORMULARIO '!BQ2086)</f>
        <v>14.170659095838017</v>
      </c>
      <c r="Z2048" s="86" t="b">
        <f>('FORMULARIO '!BR2086)</f>
        <v>0</v>
      </c>
    </row>
    <row r="2049" spans="1:26" x14ac:dyDescent="0.75">
      <c r="A2049" s="85" t="str">
        <f>_xlfn.CONCAT('FORMULARIO '!G2087,'FORMULARIO '!E2087,'FORMULARIO '!B2087,'FORMULARIO '!E2087,'FORMULARIO '!C2087,'FORMULARIO '!E2087,'FORMULARIO '!P2087)</f>
        <v>8408-Latex Experto y Homologos-Todocolor-Media</v>
      </c>
      <c r="B2049" s="85" t="str">
        <f t="shared" si="31"/>
        <v>8408-Latex Experto y Homologos-Todocolor-Media</v>
      </c>
      <c r="C2049" s="85" t="str">
        <f>('FORMULARIO '!G2087)</f>
        <v>8408</v>
      </c>
      <c r="D2049" s="75">
        <f>('FORMULARIO '!H2087)</f>
        <v>0</v>
      </c>
      <c r="E2049" s="75">
        <f>('FORMULARIO '!I2087)</f>
        <v>0</v>
      </c>
      <c r="F2049" s="75">
        <f>('FORMULARIO '!J2087)</f>
        <v>0</v>
      </c>
      <c r="G2049" s="75">
        <v>0</v>
      </c>
      <c r="H2049" s="75">
        <v>3785</v>
      </c>
      <c r="M2049" s="86" t="b">
        <f>('FORMULARIO '!BE2087)</f>
        <v>0</v>
      </c>
      <c r="N2049" s="86" t="b">
        <f>('FORMULARIO '!BF2087)</f>
        <v>0</v>
      </c>
      <c r="O2049" s="86" t="b">
        <f>('FORMULARIO '!BG2087)</f>
        <v>0</v>
      </c>
      <c r="P2049" s="86">
        <f>('FORMULARIO '!BH2087)</f>
        <v>1.232231225725045</v>
      </c>
      <c r="Q2049" s="86" t="b">
        <f>('FORMULARIO '!BI2087)</f>
        <v>0</v>
      </c>
      <c r="R2049" s="86">
        <f>('FORMULARIO '!BJ2087)</f>
        <v>108.74440567023522</v>
      </c>
      <c r="S2049" s="86" t="b">
        <f>('FORMULARIO '!BK2087)</f>
        <v>0</v>
      </c>
      <c r="T2049" s="86" t="b">
        <f>('FORMULARIO '!BL2087)</f>
        <v>0</v>
      </c>
      <c r="U2049" s="86" t="b">
        <f>('FORMULARIO '!BM2087)</f>
        <v>0</v>
      </c>
      <c r="V2049" s="86" t="b">
        <f>('FORMULARIO '!BN2087)</f>
        <v>0</v>
      </c>
      <c r="W2049" s="86" t="b">
        <f>('FORMULARIO '!BO2087)</f>
        <v>0</v>
      </c>
      <c r="X2049" s="86" t="b">
        <f>('FORMULARIO '!BP2087)</f>
        <v>0</v>
      </c>
      <c r="Y2049" s="86">
        <f>('FORMULARIO '!BQ2087)</f>
        <v>10.473965418662884</v>
      </c>
      <c r="Z2049" s="86" t="b">
        <f>('FORMULARIO '!BR2087)</f>
        <v>0</v>
      </c>
    </row>
    <row r="2050" spans="1:26" x14ac:dyDescent="0.75">
      <c r="A2050" s="85" t="str">
        <f>_xlfn.CONCAT('FORMULARIO '!G2088,'FORMULARIO '!E2088,'FORMULARIO '!B2088,'FORMULARIO '!E2088,'FORMULARIO '!C2088,'FORMULARIO '!E2088,'FORMULARIO '!P2088)</f>
        <v>8409-Latex Experto y Homologos-Todocolor-Media</v>
      </c>
      <c r="B2050" s="85" t="str">
        <f t="shared" si="31"/>
        <v>8409-Latex Experto y Homologos-Todocolor-Media</v>
      </c>
      <c r="C2050" s="85" t="str">
        <f>('FORMULARIO '!G2088)</f>
        <v>8409</v>
      </c>
      <c r="D2050" s="75">
        <f>('FORMULARIO '!H2088)</f>
        <v>0</v>
      </c>
      <c r="E2050" s="75">
        <f>('FORMULARIO '!I2088)</f>
        <v>0</v>
      </c>
      <c r="F2050" s="75">
        <f>('FORMULARIO '!J2088)</f>
        <v>0</v>
      </c>
      <c r="G2050" s="75">
        <v>0</v>
      </c>
      <c r="H2050" s="75">
        <v>3785</v>
      </c>
      <c r="M2050" s="86" t="b">
        <f>('FORMULARIO '!BE2088)</f>
        <v>0</v>
      </c>
      <c r="N2050" s="86" t="b">
        <f>('FORMULARIO '!BF2088)</f>
        <v>0</v>
      </c>
      <c r="O2050" s="86" t="b">
        <f>('FORMULARIO '!BG2088)</f>
        <v>0</v>
      </c>
      <c r="P2050" s="86" t="b">
        <f>('FORMULARIO '!BH2088)</f>
        <v>0</v>
      </c>
      <c r="Q2050" s="86" t="b">
        <f>('FORMULARIO '!BI2088)</f>
        <v>0</v>
      </c>
      <c r="R2050" s="86">
        <f>('FORMULARIO '!BJ2088)</f>
        <v>52.061769286883155</v>
      </c>
      <c r="S2050" s="86" t="b">
        <f>('FORMULARIO '!BK2088)</f>
        <v>0</v>
      </c>
      <c r="T2050" s="86">
        <f>('FORMULARIO '!BL2088)</f>
        <v>3.0805780643126126</v>
      </c>
      <c r="U2050" s="86" t="b">
        <f>('FORMULARIO '!BM2088)</f>
        <v>0</v>
      </c>
      <c r="V2050" s="86" t="b">
        <f>('FORMULARIO '!BN2088)</f>
        <v>0</v>
      </c>
      <c r="W2050" s="86" t="b">
        <f>('FORMULARIO '!BO2088)</f>
        <v>0</v>
      </c>
      <c r="X2050" s="86" t="b">
        <f>('FORMULARIO '!BP2088)</f>
        <v>0</v>
      </c>
      <c r="Y2050" s="86">
        <f>('FORMULARIO '!BQ2088)</f>
        <v>5.8530983221939632</v>
      </c>
      <c r="Z2050" s="86" t="b">
        <f>('FORMULARIO '!BR2088)</f>
        <v>0</v>
      </c>
    </row>
    <row r="2051" spans="1:26" x14ac:dyDescent="0.75">
      <c r="A2051" s="85" t="str">
        <f>_xlfn.CONCAT('FORMULARIO '!G2089,'FORMULARIO '!E2089,'FORMULARIO '!B2089,'FORMULARIO '!E2089,'FORMULARIO '!C2089,'FORMULARIO '!E2089,'FORMULARIO '!P2089)</f>
        <v>8410-Latex Experto y Homologos-Todocolor-Blanca</v>
      </c>
      <c r="B2051" s="85" t="str">
        <f t="shared" ref="B2051:B2114" si="32">(A2051)</f>
        <v>8410-Latex Experto y Homologos-Todocolor-Blanca</v>
      </c>
      <c r="C2051" s="85" t="str">
        <f>('FORMULARIO '!G2089)</f>
        <v>8410</v>
      </c>
      <c r="D2051" s="75">
        <f>('FORMULARIO '!H2089)</f>
        <v>0</v>
      </c>
      <c r="E2051" s="75">
        <f>('FORMULARIO '!I2089)</f>
        <v>0</v>
      </c>
      <c r="F2051" s="75">
        <f>('FORMULARIO '!J2089)</f>
        <v>0</v>
      </c>
      <c r="G2051" s="75">
        <v>0</v>
      </c>
      <c r="H2051" s="75">
        <v>3785</v>
      </c>
      <c r="M2051" s="86" t="b">
        <f>('FORMULARIO '!BE2089)</f>
        <v>0</v>
      </c>
      <c r="N2051" s="86" t="b">
        <f>('FORMULARIO '!BF2089)</f>
        <v>0</v>
      </c>
      <c r="O2051" s="86" t="b">
        <f>('FORMULARIO '!BG2089)</f>
        <v>0</v>
      </c>
      <c r="P2051" s="86" t="b">
        <f>('FORMULARIO '!BH2089)</f>
        <v>0</v>
      </c>
      <c r="Q2051" s="86" t="b">
        <f>('FORMULARIO '!BI2089)</f>
        <v>0</v>
      </c>
      <c r="R2051" s="86" t="b">
        <f>('FORMULARIO '!BJ2089)</f>
        <v>0</v>
      </c>
      <c r="S2051" s="86" t="b">
        <f>('FORMULARIO '!BK2089)</f>
        <v>0</v>
      </c>
      <c r="T2051" s="86">
        <f>('FORMULARIO '!BL2089)</f>
        <v>7.7014451607815317</v>
      </c>
      <c r="U2051" s="86">
        <f>('FORMULARIO '!BM2089)</f>
        <v>11.398138837956667</v>
      </c>
      <c r="V2051" s="86" t="b">
        <f>('FORMULARIO '!BN2089)</f>
        <v>0</v>
      </c>
      <c r="W2051" s="86" t="b">
        <f>('FORMULARIO '!BO2089)</f>
        <v>0</v>
      </c>
      <c r="X2051" s="86" t="b">
        <f>('FORMULARIO '!BP2089)</f>
        <v>0</v>
      </c>
      <c r="Y2051" s="86">
        <f>('FORMULARIO '!BQ2089)</f>
        <v>4.6208670964689187</v>
      </c>
      <c r="Z2051" s="86" t="b">
        <f>('FORMULARIO '!BR2089)</f>
        <v>0</v>
      </c>
    </row>
    <row r="2052" spans="1:26" x14ac:dyDescent="0.75">
      <c r="A2052" s="85" t="str">
        <f>_xlfn.CONCAT('FORMULARIO '!G2090,'FORMULARIO '!E2090,'FORMULARIO '!B2090,'FORMULARIO '!E2090,'FORMULARIO '!C2090,'FORMULARIO '!E2090,'FORMULARIO '!P2090)</f>
        <v>8411-Latex Experto y Homologos-Todocolor-Blanca</v>
      </c>
      <c r="B2052" s="85" t="str">
        <f t="shared" si="32"/>
        <v>8411-Latex Experto y Homologos-Todocolor-Blanca</v>
      </c>
      <c r="C2052" s="85" t="str">
        <f>('FORMULARIO '!G2090)</f>
        <v>8411</v>
      </c>
      <c r="D2052" s="75">
        <f>('FORMULARIO '!H2090)</f>
        <v>0</v>
      </c>
      <c r="E2052" s="75">
        <f>('FORMULARIO '!I2090)</f>
        <v>0</v>
      </c>
      <c r="F2052" s="75">
        <f>('FORMULARIO '!J2090)</f>
        <v>0</v>
      </c>
      <c r="G2052" s="75">
        <v>0</v>
      </c>
      <c r="H2052" s="75">
        <v>3785</v>
      </c>
      <c r="M2052" s="86" t="b">
        <f>('FORMULARIO '!BE2090)</f>
        <v>0</v>
      </c>
      <c r="N2052" s="86" t="b">
        <f>('FORMULARIO '!BF2090)</f>
        <v>0</v>
      </c>
      <c r="O2052" s="86">
        <f>('FORMULARIO '!BG2090)</f>
        <v>1.8483468385875674</v>
      </c>
      <c r="P2052" s="86" t="b">
        <f>('FORMULARIO '!BH2090)</f>
        <v>0</v>
      </c>
      <c r="Q2052" s="86" t="b">
        <f>('FORMULARIO '!BI2090)</f>
        <v>0</v>
      </c>
      <c r="R2052" s="86">
        <f>('FORMULARIO '!BJ2090)</f>
        <v>10.165907612231621</v>
      </c>
      <c r="S2052" s="86" t="b">
        <f>('FORMULARIO '!BK2090)</f>
        <v>0</v>
      </c>
      <c r="T2052" s="86" t="b">
        <f>('FORMULARIO '!BL2090)</f>
        <v>0</v>
      </c>
      <c r="U2052" s="86" t="b">
        <f>('FORMULARIO '!BM2090)</f>
        <v>0</v>
      </c>
      <c r="V2052" s="86" t="b">
        <f>('FORMULARIO '!BN2090)</f>
        <v>0</v>
      </c>
      <c r="W2052" s="86" t="b">
        <f>('FORMULARIO '!BO2090)</f>
        <v>0</v>
      </c>
      <c r="X2052" s="86" t="b">
        <f>('FORMULARIO '!BP2090)</f>
        <v>0</v>
      </c>
      <c r="Y2052" s="86">
        <f>('FORMULARIO '!BQ2090)</f>
        <v>1.232231225725045</v>
      </c>
      <c r="Z2052" s="86" t="b">
        <f>('FORMULARIO '!BR2090)</f>
        <v>0</v>
      </c>
    </row>
    <row r="2053" spans="1:26" x14ac:dyDescent="0.75">
      <c r="A2053" s="85" t="str">
        <f>_xlfn.CONCAT('FORMULARIO '!G2091,'FORMULARIO '!E2091,'FORMULARIO '!B2091,'FORMULARIO '!E2091,'FORMULARIO '!C2091,'FORMULARIO '!E2091,'FORMULARIO '!P2091)</f>
        <v>8412-Latex Experto y Homologos-Todocolor-Blanca</v>
      </c>
      <c r="B2053" s="85" t="str">
        <f t="shared" si="32"/>
        <v>8412-Latex Experto y Homologos-Todocolor-Blanca</v>
      </c>
      <c r="C2053" s="85" t="str">
        <f>('FORMULARIO '!G2091)</f>
        <v>8412</v>
      </c>
      <c r="D2053" s="75">
        <f>('FORMULARIO '!H2091)</f>
        <v>0</v>
      </c>
      <c r="E2053" s="75">
        <f>('FORMULARIO '!I2091)</f>
        <v>0</v>
      </c>
      <c r="F2053" s="75">
        <f>('FORMULARIO '!J2091)</f>
        <v>0</v>
      </c>
      <c r="G2053" s="75">
        <v>0</v>
      </c>
      <c r="H2053" s="75">
        <v>3785</v>
      </c>
      <c r="M2053" s="86" t="b">
        <f>('FORMULARIO '!BE2091)</f>
        <v>0</v>
      </c>
      <c r="N2053" s="86" t="b">
        <f>('FORMULARIO '!BF2091)</f>
        <v>0</v>
      </c>
      <c r="O2053" s="86" t="b">
        <f>('FORMULARIO '!BG2091)</f>
        <v>0</v>
      </c>
      <c r="P2053" s="86">
        <f>('FORMULARIO '!BH2091)</f>
        <v>0.30805780643126124</v>
      </c>
      <c r="Q2053" s="86" t="b">
        <f>('FORMULARIO '!BI2091)</f>
        <v>0</v>
      </c>
      <c r="R2053" s="86" t="b">
        <f>('FORMULARIO '!BJ2091)</f>
        <v>0</v>
      </c>
      <c r="S2053" s="86" t="b">
        <f>('FORMULARIO '!BK2091)</f>
        <v>0</v>
      </c>
      <c r="T2053" s="86" t="b">
        <f>('FORMULARIO '!BL2091)</f>
        <v>0</v>
      </c>
      <c r="U2053" s="86">
        <f>('FORMULARIO '!BM2091)</f>
        <v>1.232231225725045</v>
      </c>
      <c r="V2053" s="86" t="b">
        <f>('FORMULARIO '!BN2091)</f>
        <v>0</v>
      </c>
      <c r="W2053" s="86" t="b">
        <f>('FORMULARIO '!BO2091)</f>
        <v>0</v>
      </c>
      <c r="X2053" s="86" t="b">
        <f>('FORMULARIO '!BP2091)</f>
        <v>0</v>
      </c>
      <c r="Y2053" s="86" t="b">
        <f>('FORMULARIO '!BQ2091)</f>
        <v>0</v>
      </c>
      <c r="Z2053" s="86" t="b">
        <f>('FORMULARIO '!BR2091)</f>
        <v>0</v>
      </c>
    </row>
    <row r="2054" spans="1:26" x14ac:dyDescent="0.75">
      <c r="A2054" s="85" t="str">
        <f>_xlfn.CONCAT('FORMULARIO '!G2092,'FORMULARIO '!E2092,'FORMULARIO '!B2092,'FORMULARIO '!E2092,'FORMULARIO '!C2092,'FORMULARIO '!E2092,'FORMULARIO '!P2092)</f>
        <v>8414-Latex Experto y Homologos-Todocolor-Intensa</v>
      </c>
      <c r="B2054" s="85" t="str">
        <f t="shared" si="32"/>
        <v>8414-Latex Experto y Homologos-Todocolor-Intensa</v>
      </c>
      <c r="C2054" s="85" t="str">
        <f>('FORMULARIO '!G2092)</f>
        <v>8414</v>
      </c>
      <c r="D2054" s="75">
        <f>('FORMULARIO '!H2092)</f>
        <v>0</v>
      </c>
      <c r="E2054" s="75">
        <f>('FORMULARIO '!I2092)</f>
        <v>0</v>
      </c>
      <c r="F2054" s="75">
        <f>('FORMULARIO '!J2092)</f>
        <v>0</v>
      </c>
      <c r="G2054" s="75">
        <v>0</v>
      </c>
      <c r="H2054" s="75">
        <v>3785</v>
      </c>
      <c r="M2054" s="86" t="b">
        <f>('FORMULARIO '!BE2092)</f>
        <v>0</v>
      </c>
      <c r="N2054" s="86" t="b">
        <f>('FORMULARIO '!BF2092)</f>
        <v>0</v>
      </c>
      <c r="O2054" s="86" t="b">
        <f>('FORMULARIO '!BG2092)</f>
        <v>0</v>
      </c>
      <c r="P2054" s="86" t="b">
        <f>('FORMULARIO '!BH2092)</f>
        <v>0</v>
      </c>
      <c r="Q2054" s="86" t="b">
        <f>('FORMULARIO '!BI2092)</f>
        <v>0</v>
      </c>
      <c r="R2054" s="86" t="b">
        <f>('FORMULARIO '!BJ2092)</f>
        <v>0</v>
      </c>
      <c r="S2054" s="86" t="b">
        <f>('FORMULARIO '!BK2092)</f>
        <v>0</v>
      </c>
      <c r="T2054" s="86">
        <f>('FORMULARIO '!BL2092)</f>
        <v>56.066520770489547</v>
      </c>
      <c r="U2054" s="86">
        <f>('FORMULARIO '!BM2092)</f>
        <v>86.872301413615673</v>
      </c>
      <c r="V2054" s="86" t="b">
        <f>('FORMULARIO '!BN2092)</f>
        <v>0</v>
      </c>
      <c r="W2054" s="86" t="b">
        <f>('FORMULARIO '!BO2092)</f>
        <v>0</v>
      </c>
      <c r="X2054" s="86" t="b">
        <f>('FORMULARIO '!BP2092)</f>
        <v>0</v>
      </c>
      <c r="Y2054" s="86">
        <f>('FORMULARIO '!BQ2092)</f>
        <v>36.96693677175135</v>
      </c>
      <c r="Z2054" s="86" t="b">
        <f>('FORMULARIO '!BR2092)</f>
        <v>0</v>
      </c>
    </row>
    <row r="2055" spans="1:26" x14ac:dyDescent="0.75">
      <c r="A2055" s="85" t="str">
        <f>_xlfn.CONCAT('FORMULARIO '!G2093,'FORMULARIO '!E2093,'FORMULARIO '!B2093,'FORMULARIO '!E2093,'FORMULARIO '!C2093,'FORMULARIO '!E2093,'FORMULARIO '!P2093)</f>
        <v>8415-Latex Experto y Homologos-Todocolor-Intensa</v>
      </c>
      <c r="B2055" s="85" t="str">
        <f t="shared" si="32"/>
        <v>8415-Latex Experto y Homologos-Todocolor-Intensa</v>
      </c>
      <c r="C2055" s="85" t="str">
        <f>('FORMULARIO '!G2093)</f>
        <v>8415</v>
      </c>
      <c r="D2055" s="75">
        <f>('FORMULARIO '!H2093)</f>
        <v>0</v>
      </c>
      <c r="E2055" s="75">
        <f>('FORMULARIO '!I2093)</f>
        <v>0</v>
      </c>
      <c r="F2055" s="75">
        <f>('FORMULARIO '!J2093)</f>
        <v>0</v>
      </c>
      <c r="G2055" s="75">
        <v>0</v>
      </c>
      <c r="H2055" s="75">
        <v>3785</v>
      </c>
      <c r="M2055" s="86" t="b">
        <f>('FORMULARIO '!BE2093)</f>
        <v>0</v>
      </c>
      <c r="N2055" s="86" t="b">
        <f>('FORMULARIO '!BF2093)</f>
        <v>0</v>
      </c>
      <c r="O2055" s="86" t="b">
        <f>('FORMULARIO '!BG2093)</f>
        <v>0</v>
      </c>
      <c r="P2055" s="86" t="b">
        <f>('FORMULARIO '!BH2093)</f>
        <v>0</v>
      </c>
      <c r="Q2055" s="86" t="b">
        <f>('FORMULARIO '!BI2093)</f>
        <v>0</v>
      </c>
      <c r="R2055" s="86">
        <f>('FORMULARIO '!BJ2093)</f>
        <v>124.7634116046608</v>
      </c>
      <c r="S2055" s="86" t="b">
        <f>('FORMULARIO '!BK2093)</f>
        <v>0</v>
      </c>
      <c r="T2055" s="86" t="b">
        <f>('FORMULARIO '!BL2093)</f>
        <v>0</v>
      </c>
      <c r="U2055" s="86">
        <f>('FORMULARIO '!BM2093)</f>
        <v>27.725202578813512</v>
      </c>
      <c r="V2055" s="86" t="b">
        <f>('FORMULARIO '!BN2093)</f>
        <v>0</v>
      </c>
      <c r="W2055" s="86" t="b">
        <f>('FORMULARIO '!BO2093)</f>
        <v>0</v>
      </c>
      <c r="X2055" s="86" t="b">
        <f>('FORMULARIO '!BP2093)</f>
        <v>0</v>
      </c>
      <c r="Y2055" s="86">
        <f>('FORMULARIO '!BQ2093)</f>
        <v>24.644624514500901</v>
      </c>
      <c r="Z2055" s="86" t="b">
        <f>('FORMULARIO '!BR2093)</f>
        <v>0</v>
      </c>
    </row>
    <row r="2056" spans="1:26" x14ac:dyDescent="0.75">
      <c r="A2056" s="85" t="str">
        <f>_xlfn.CONCAT('FORMULARIO '!G2094,'FORMULARIO '!E2094,'FORMULARIO '!B2094,'FORMULARIO '!E2094,'FORMULARIO '!C2094,'FORMULARIO '!E2094,'FORMULARIO '!P2094)</f>
        <v>8416-Latex Experto y Homologos-Todocolor-Media</v>
      </c>
      <c r="B2056" s="85" t="str">
        <f t="shared" si="32"/>
        <v>8416-Latex Experto y Homologos-Todocolor-Media</v>
      </c>
      <c r="C2056" s="85" t="str">
        <f>('FORMULARIO '!G2094)</f>
        <v>8416</v>
      </c>
      <c r="D2056" s="75">
        <f>('FORMULARIO '!H2094)</f>
        <v>0</v>
      </c>
      <c r="E2056" s="75">
        <f>('FORMULARIO '!I2094)</f>
        <v>0</v>
      </c>
      <c r="F2056" s="75">
        <f>('FORMULARIO '!J2094)</f>
        <v>0</v>
      </c>
      <c r="G2056" s="75">
        <v>0</v>
      </c>
      <c r="H2056" s="75">
        <v>3785</v>
      </c>
      <c r="M2056" s="86" t="b">
        <f>('FORMULARIO '!BE2094)</f>
        <v>0</v>
      </c>
      <c r="N2056" s="86" t="b">
        <f>('FORMULARIO '!BF2094)</f>
        <v>0</v>
      </c>
      <c r="O2056" s="86" t="b">
        <f>('FORMULARIO '!BG2094)</f>
        <v>0</v>
      </c>
      <c r="P2056" s="86" t="b">
        <f>('FORMULARIO '!BH2094)</f>
        <v>0</v>
      </c>
      <c r="Q2056" s="86" t="b">
        <f>('FORMULARIO '!BI2094)</f>
        <v>0</v>
      </c>
      <c r="R2056" s="86" t="b">
        <f>('FORMULARIO '!BJ2094)</f>
        <v>0</v>
      </c>
      <c r="S2056" s="86" t="b">
        <f>('FORMULARIO '!BK2094)</f>
        <v>0</v>
      </c>
      <c r="T2056" s="86">
        <f>('FORMULARIO '!BL2094)</f>
        <v>39.739457029632703</v>
      </c>
      <c r="U2056" s="86">
        <f>('FORMULARIO '!BM2094)</f>
        <v>47.13284438398297</v>
      </c>
      <c r="V2056" s="86" t="b">
        <f>('FORMULARIO '!BN2094)</f>
        <v>0</v>
      </c>
      <c r="W2056" s="86" t="b">
        <f>('FORMULARIO '!BO2094)</f>
        <v>0</v>
      </c>
      <c r="X2056" s="86" t="b">
        <f>('FORMULARIO '!BP2094)</f>
        <v>0</v>
      </c>
      <c r="Y2056" s="86">
        <f>('FORMULARIO '!BQ2094)</f>
        <v>22.488219869482069</v>
      </c>
      <c r="Z2056" s="86" t="b">
        <f>('FORMULARIO '!BR2094)</f>
        <v>0</v>
      </c>
    </row>
    <row r="2057" spans="1:26" x14ac:dyDescent="0.75">
      <c r="A2057" s="85" t="str">
        <f>_xlfn.CONCAT('FORMULARIO '!G2095,'FORMULARIO '!E2095,'FORMULARIO '!B2095,'FORMULARIO '!E2095,'FORMULARIO '!C2095,'FORMULARIO '!E2095,'FORMULARIO '!P2095)</f>
        <v>8417-Latex Experto y Homologos-Todocolor-Media</v>
      </c>
      <c r="B2057" s="85" t="str">
        <f t="shared" si="32"/>
        <v>8417-Latex Experto y Homologos-Todocolor-Media</v>
      </c>
      <c r="C2057" s="85" t="str">
        <f>('FORMULARIO '!G2095)</f>
        <v>8417</v>
      </c>
      <c r="D2057" s="75">
        <f>('FORMULARIO '!H2095)</f>
        <v>0</v>
      </c>
      <c r="E2057" s="75">
        <f>('FORMULARIO '!I2095)</f>
        <v>0</v>
      </c>
      <c r="F2057" s="75">
        <f>('FORMULARIO '!J2095)</f>
        <v>0</v>
      </c>
      <c r="G2057" s="75">
        <v>0</v>
      </c>
      <c r="H2057" s="75">
        <v>3785</v>
      </c>
      <c r="M2057" s="86" t="b">
        <f>('FORMULARIO '!BE2095)</f>
        <v>0</v>
      </c>
      <c r="N2057" s="86" t="b">
        <f>('FORMULARIO '!BF2095)</f>
        <v>0</v>
      </c>
      <c r="O2057" s="86" t="b">
        <f>('FORMULARIO '!BG2095)</f>
        <v>0</v>
      </c>
      <c r="P2057" s="86" t="b">
        <f>('FORMULARIO '!BH2095)</f>
        <v>0</v>
      </c>
      <c r="Q2057" s="86" t="b">
        <f>('FORMULARIO '!BI2095)</f>
        <v>0</v>
      </c>
      <c r="R2057" s="86">
        <f>('FORMULARIO '!BJ2095)</f>
        <v>53.294000512608193</v>
      </c>
      <c r="S2057" s="86" t="b">
        <f>('FORMULARIO '!BK2095)</f>
        <v>0</v>
      </c>
      <c r="T2057" s="86" t="b">
        <f>('FORMULARIO '!BL2095)</f>
        <v>0</v>
      </c>
      <c r="U2057" s="86">
        <f>('FORMULARIO '!BM2095)</f>
        <v>4.9289249029001798</v>
      </c>
      <c r="V2057" s="86" t="b">
        <f>('FORMULARIO '!BN2095)</f>
        <v>0</v>
      </c>
      <c r="W2057" s="86" t="b">
        <f>('FORMULARIO '!BO2095)</f>
        <v>0</v>
      </c>
      <c r="X2057" s="86" t="b">
        <f>('FORMULARIO '!BP2095)</f>
        <v>0</v>
      </c>
      <c r="Y2057" s="86">
        <f>('FORMULARIO '!BQ2095)</f>
        <v>9.2417341929378374</v>
      </c>
      <c r="Z2057" s="86" t="b">
        <f>('FORMULARIO '!BR2095)</f>
        <v>0</v>
      </c>
    </row>
    <row r="2058" spans="1:26" x14ac:dyDescent="0.75">
      <c r="A2058" s="85" t="str">
        <f>_xlfn.CONCAT('FORMULARIO '!G2096,'FORMULARIO '!E2096,'FORMULARIO '!B2096,'FORMULARIO '!E2096,'FORMULARIO '!C2096,'FORMULARIO '!E2096,'FORMULARIO '!P2096)</f>
        <v>8418-Latex Experto y Homologos-Todocolor-Blanca</v>
      </c>
      <c r="B2058" s="85" t="str">
        <f t="shared" si="32"/>
        <v>8418-Latex Experto y Homologos-Todocolor-Blanca</v>
      </c>
      <c r="C2058" s="85" t="str">
        <f>('FORMULARIO '!G2096)</f>
        <v>8418</v>
      </c>
      <c r="D2058" s="75">
        <f>('FORMULARIO '!H2096)</f>
        <v>0</v>
      </c>
      <c r="E2058" s="75">
        <f>('FORMULARIO '!I2096)</f>
        <v>0</v>
      </c>
      <c r="F2058" s="75">
        <f>('FORMULARIO '!J2096)</f>
        <v>0</v>
      </c>
      <c r="G2058" s="75">
        <v>0</v>
      </c>
      <c r="H2058" s="75">
        <v>3785</v>
      </c>
      <c r="M2058" s="86" t="b">
        <f>('FORMULARIO '!BE2096)</f>
        <v>0</v>
      </c>
      <c r="N2058" s="86" t="b">
        <f>('FORMULARIO '!BF2096)</f>
        <v>0</v>
      </c>
      <c r="O2058" s="86" t="b">
        <f>('FORMULARIO '!BG2096)</f>
        <v>0</v>
      </c>
      <c r="P2058" s="86" t="b">
        <f>('FORMULARIO '!BH2096)</f>
        <v>0</v>
      </c>
      <c r="Q2058" s="86" t="b">
        <f>('FORMULARIO '!BI2096)</f>
        <v>0</v>
      </c>
      <c r="R2058" s="86">
        <f>('FORMULARIO '!BJ2096)</f>
        <v>20.639873030894503</v>
      </c>
      <c r="S2058" s="86" t="b">
        <f>('FORMULARIO '!BK2096)</f>
        <v>0</v>
      </c>
      <c r="T2058" s="86" t="b">
        <f>('FORMULARIO '!BL2096)</f>
        <v>0</v>
      </c>
      <c r="U2058" s="86">
        <f>('FORMULARIO '!BM2096)</f>
        <v>6.7772717414877475</v>
      </c>
      <c r="V2058" s="86" t="b">
        <f>('FORMULARIO '!BN2096)</f>
        <v>0</v>
      </c>
      <c r="W2058" s="86" t="b">
        <f>('FORMULARIO '!BO2096)</f>
        <v>0</v>
      </c>
      <c r="X2058" s="86" t="b">
        <f>('FORMULARIO '!BP2096)</f>
        <v>0</v>
      </c>
      <c r="Y2058" s="86">
        <f>('FORMULARIO '!BQ2096)</f>
        <v>5.8530983221939632</v>
      </c>
      <c r="Z2058" s="86" t="b">
        <f>('FORMULARIO '!BR2096)</f>
        <v>0</v>
      </c>
    </row>
    <row r="2059" spans="1:26" x14ac:dyDescent="0.75">
      <c r="A2059" s="85" t="str">
        <f>_xlfn.CONCAT('FORMULARIO '!G2097,'FORMULARIO '!E2097,'FORMULARIO '!B2097,'FORMULARIO '!E2097,'FORMULARIO '!C2097,'FORMULARIO '!E2097,'FORMULARIO '!P2097)</f>
        <v>8419-Latex Experto y Homologos-Todocolor-Blanca</v>
      </c>
      <c r="B2059" s="85" t="str">
        <f t="shared" si="32"/>
        <v>8419-Latex Experto y Homologos-Todocolor-Blanca</v>
      </c>
      <c r="C2059" s="85" t="str">
        <f>('FORMULARIO '!G2097)</f>
        <v>8419</v>
      </c>
      <c r="D2059" s="75">
        <f>('FORMULARIO '!H2097)</f>
        <v>0</v>
      </c>
      <c r="E2059" s="75">
        <f>('FORMULARIO '!I2097)</f>
        <v>0</v>
      </c>
      <c r="F2059" s="75">
        <f>('FORMULARIO '!J2097)</f>
        <v>0</v>
      </c>
      <c r="G2059" s="75">
        <v>0</v>
      </c>
      <c r="H2059" s="75">
        <v>3785</v>
      </c>
      <c r="M2059" s="86" t="b">
        <f>('FORMULARIO '!BE2097)</f>
        <v>0</v>
      </c>
      <c r="N2059" s="86" t="b">
        <f>('FORMULARIO '!BF2097)</f>
        <v>0</v>
      </c>
      <c r="O2059" s="86" t="b">
        <f>('FORMULARIO '!BG2097)</f>
        <v>0</v>
      </c>
      <c r="P2059" s="86" t="b">
        <f>('FORMULARIO '!BH2097)</f>
        <v>0</v>
      </c>
      <c r="Q2059" s="86" t="b">
        <f>('FORMULARIO '!BI2097)</f>
        <v>0</v>
      </c>
      <c r="R2059" s="86">
        <f>('FORMULARIO '!BJ2097)</f>
        <v>11.090081031525404</v>
      </c>
      <c r="S2059" s="86" t="b">
        <f>('FORMULARIO '!BK2097)</f>
        <v>0</v>
      </c>
      <c r="T2059" s="86" t="b">
        <f>('FORMULARIO '!BL2097)</f>
        <v>0</v>
      </c>
      <c r="U2059" s="86">
        <f>('FORMULARIO '!BM2097)</f>
        <v>4.6208670964689187</v>
      </c>
      <c r="V2059" s="86" t="b">
        <f>('FORMULARIO '!BN2097)</f>
        <v>0</v>
      </c>
      <c r="W2059" s="86" t="b">
        <f>('FORMULARIO '!BO2097)</f>
        <v>0</v>
      </c>
      <c r="X2059" s="86" t="b">
        <f>('FORMULARIO '!BP2097)</f>
        <v>0</v>
      </c>
      <c r="Y2059" s="86">
        <f>('FORMULARIO '!BQ2097)</f>
        <v>3.3886358707438737</v>
      </c>
      <c r="Z2059" s="86" t="b">
        <f>('FORMULARIO '!BR2097)</f>
        <v>0</v>
      </c>
    </row>
    <row r="2060" spans="1:26" x14ac:dyDescent="0.75">
      <c r="A2060" s="85" t="str">
        <f>_xlfn.CONCAT('FORMULARIO '!G2098,'FORMULARIO '!E2098,'FORMULARIO '!B2098,'FORMULARIO '!E2098,'FORMULARIO '!C2098,'FORMULARIO '!E2098,'FORMULARIO '!P2098)</f>
        <v>8420-Latex Experto y Homologos-Todocolor-Blanca</v>
      </c>
      <c r="B2060" s="85" t="str">
        <f t="shared" si="32"/>
        <v>8420-Latex Experto y Homologos-Todocolor-Blanca</v>
      </c>
      <c r="C2060" s="85" t="str">
        <f>('FORMULARIO '!G2098)</f>
        <v>8420</v>
      </c>
      <c r="D2060" s="75">
        <f>('FORMULARIO '!H2098)</f>
        <v>0</v>
      </c>
      <c r="E2060" s="75">
        <f>('FORMULARIO '!I2098)</f>
        <v>0</v>
      </c>
      <c r="F2060" s="75">
        <f>('FORMULARIO '!J2098)</f>
        <v>0</v>
      </c>
      <c r="G2060" s="75">
        <v>0</v>
      </c>
      <c r="H2060" s="75">
        <v>3785</v>
      </c>
      <c r="M2060" s="86" t="b">
        <f>('FORMULARIO '!BE2098)</f>
        <v>0</v>
      </c>
      <c r="N2060" s="86" t="b">
        <f>('FORMULARIO '!BF2098)</f>
        <v>0</v>
      </c>
      <c r="O2060" s="86" t="b">
        <f>('FORMULARIO '!BG2098)</f>
        <v>0</v>
      </c>
      <c r="P2060" s="86" t="b">
        <f>('FORMULARIO '!BH2098)</f>
        <v>0</v>
      </c>
      <c r="Q2060" s="86" t="b">
        <f>('FORMULARIO '!BI2098)</f>
        <v>0</v>
      </c>
      <c r="R2060" s="86" t="b">
        <f>('FORMULARIO '!BJ2098)</f>
        <v>0</v>
      </c>
      <c r="S2060" s="86" t="b">
        <f>('FORMULARIO '!BK2098)</f>
        <v>0</v>
      </c>
      <c r="T2060" s="86" t="b">
        <f>('FORMULARIO '!BL2098)</f>
        <v>0</v>
      </c>
      <c r="U2060" s="86">
        <f>('FORMULARIO '!BM2098)</f>
        <v>3.3886358707438737</v>
      </c>
      <c r="V2060" s="86" t="b">
        <f>('FORMULARIO '!BN2098)</f>
        <v>0</v>
      </c>
      <c r="W2060" s="86" t="b">
        <f>('FORMULARIO '!BO2098)</f>
        <v>0</v>
      </c>
      <c r="X2060" s="86" t="b">
        <f>('FORMULARIO '!BP2098)</f>
        <v>0</v>
      </c>
      <c r="Y2060" s="86">
        <f>('FORMULARIO '!BQ2098)</f>
        <v>1.5402890321563063</v>
      </c>
      <c r="Z2060" s="86">
        <f>('FORMULARIO '!BR2098)</f>
        <v>1.8483468385875674</v>
      </c>
    </row>
    <row r="2061" spans="1:26" x14ac:dyDescent="0.75">
      <c r="A2061" s="85" t="str">
        <f>_xlfn.CONCAT('FORMULARIO '!G2099,'FORMULARIO '!E2099,'FORMULARIO '!B2099,'FORMULARIO '!E2099,'FORMULARIO '!C2099,'FORMULARIO '!E2099,'FORMULARIO '!P2099)</f>
        <v>8422-Latex Experto y Homologos-Todocolor-Intensa</v>
      </c>
      <c r="B2061" s="85" t="str">
        <f t="shared" si="32"/>
        <v>8422-Latex Experto y Homologos-Todocolor-Intensa</v>
      </c>
      <c r="C2061" s="85" t="str">
        <f>('FORMULARIO '!G2099)</f>
        <v>8422</v>
      </c>
      <c r="D2061" s="75">
        <f>('FORMULARIO '!H2099)</f>
        <v>0</v>
      </c>
      <c r="E2061" s="75">
        <f>('FORMULARIO '!I2099)</f>
        <v>0</v>
      </c>
      <c r="F2061" s="75">
        <f>('FORMULARIO '!J2099)</f>
        <v>0</v>
      </c>
      <c r="G2061" s="75">
        <v>0</v>
      </c>
      <c r="H2061" s="75">
        <v>3785</v>
      </c>
      <c r="M2061" s="86" t="b">
        <f>('FORMULARIO '!BE2099)</f>
        <v>0</v>
      </c>
      <c r="N2061" s="86" t="b">
        <f>('FORMULARIO '!BF2099)</f>
        <v>0</v>
      </c>
      <c r="O2061" s="86" t="b">
        <f>('FORMULARIO '!BG2099)</f>
        <v>0</v>
      </c>
      <c r="P2061" s="86" t="b">
        <f>('FORMULARIO '!BH2099)</f>
        <v>0</v>
      </c>
      <c r="Q2061" s="86" t="b">
        <f>('FORMULARIO '!BI2099)</f>
        <v>0</v>
      </c>
      <c r="R2061" s="86" t="b">
        <f>('FORMULARIO '!BJ2099)</f>
        <v>0</v>
      </c>
      <c r="S2061" s="86" t="b">
        <f>('FORMULARIO '!BK2099)</f>
        <v>0</v>
      </c>
      <c r="T2061" s="86">
        <f>('FORMULARIO '!BL2099)</f>
        <v>125.07146941109207</v>
      </c>
      <c r="U2061" s="86">
        <f>('FORMULARIO '!BM2099)</f>
        <v>76.398335994952788</v>
      </c>
      <c r="V2061" s="86" t="b">
        <f>('FORMULARIO '!BN2099)</f>
        <v>0</v>
      </c>
      <c r="W2061" s="86" t="b">
        <f>('FORMULARIO '!BO2099)</f>
        <v>0</v>
      </c>
      <c r="X2061" s="86" t="b">
        <f>('FORMULARIO '!BP2099)</f>
        <v>0</v>
      </c>
      <c r="Y2061" s="86">
        <f>('FORMULARIO '!BQ2099)</f>
        <v>5.2369827093314418</v>
      </c>
      <c r="Z2061" s="86" t="b">
        <f>('FORMULARIO '!BR2099)</f>
        <v>0</v>
      </c>
    </row>
    <row r="2062" spans="1:26" x14ac:dyDescent="0.75">
      <c r="A2062" s="85" t="str">
        <f>_xlfn.CONCAT('FORMULARIO '!G2100,'FORMULARIO '!E2100,'FORMULARIO '!B2100,'FORMULARIO '!E2100,'FORMULARIO '!C2100,'FORMULARIO '!E2100,'FORMULARIO '!P2100)</f>
        <v>8423-Latex Experto y Homologos-Todocolor-Intensa</v>
      </c>
      <c r="B2062" s="85" t="str">
        <f t="shared" si="32"/>
        <v>8423-Latex Experto y Homologos-Todocolor-Intensa</v>
      </c>
      <c r="C2062" s="85" t="str">
        <f>('FORMULARIO '!G2100)</f>
        <v>8423</v>
      </c>
      <c r="D2062" s="75">
        <f>('FORMULARIO '!H2100)</f>
        <v>0</v>
      </c>
      <c r="E2062" s="75">
        <f>('FORMULARIO '!I2100)</f>
        <v>0</v>
      </c>
      <c r="F2062" s="75">
        <f>('FORMULARIO '!J2100)</f>
        <v>0</v>
      </c>
      <c r="G2062" s="75">
        <v>0</v>
      </c>
      <c r="H2062" s="75">
        <v>3785</v>
      </c>
      <c r="M2062" s="86" t="b">
        <f>('FORMULARIO '!BE2100)</f>
        <v>0</v>
      </c>
      <c r="N2062" s="86" t="b">
        <f>('FORMULARIO '!BF2100)</f>
        <v>0</v>
      </c>
      <c r="O2062" s="86" t="b">
        <f>('FORMULARIO '!BG2100)</f>
        <v>0</v>
      </c>
      <c r="P2062" s="86" t="b">
        <f>('FORMULARIO '!BH2100)</f>
        <v>0</v>
      </c>
      <c r="Q2062" s="86" t="b">
        <f>('FORMULARIO '!BI2100)</f>
        <v>0</v>
      </c>
      <c r="R2062" s="86">
        <f>('FORMULARIO '!BJ2100)</f>
        <v>78.862798446402877</v>
      </c>
      <c r="S2062" s="86" t="b">
        <f>('FORMULARIO '!BK2100)</f>
        <v>0</v>
      </c>
      <c r="T2062" s="86">
        <f>('FORMULARIO '!BL2100)</f>
        <v>24.028508901638379</v>
      </c>
      <c r="U2062" s="86" t="b">
        <f>('FORMULARIO '!BM2100)</f>
        <v>0</v>
      </c>
      <c r="V2062" s="86" t="b">
        <f>('FORMULARIO '!BN2100)</f>
        <v>0</v>
      </c>
      <c r="W2062" s="86" t="b">
        <f>('FORMULARIO '!BO2100)</f>
        <v>0</v>
      </c>
      <c r="X2062" s="86" t="b">
        <f>('FORMULARIO '!BP2100)</f>
        <v>0</v>
      </c>
      <c r="Y2062" s="86">
        <f>('FORMULARIO '!BQ2100)</f>
        <v>3.3886358707438737</v>
      </c>
      <c r="Z2062" s="86" t="b">
        <f>('FORMULARIO '!BR2100)</f>
        <v>0</v>
      </c>
    </row>
    <row r="2063" spans="1:26" x14ac:dyDescent="0.75">
      <c r="A2063" s="85" t="str">
        <f>_xlfn.CONCAT('FORMULARIO '!G2101,'FORMULARIO '!E2101,'FORMULARIO '!B2101,'FORMULARIO '!E2101,'FORMULARIO '!C2101,'FORMULARIO '!E2101,'FORMULARIO '!P2101)</f>
        <v>8424-Latex Experto y Homologos-Todocolor-Media</v>
      </c>
      <c r="B2063" s="85" t="str">
        <f t="shared" si="32"/>
        <v>8424-Latex Experto y Homologos-Todocolor-Media</v>
      </c>
      <c r="C2063" s="85" t="str">
        <f>('FORMULARIO '!G2101)</f>
        <v>8424</v>
      </c>
      <c r="D2063" s="75">
        <f>('FORMULARIO '!H2101)</f>
        <v>0</v>
      </c>
      <c r="E2063" s="75">
        <f>('FORMULARIO '!I2101)</f>
        <v>0</v>
      </c>
      <c r="F2063" s="75">
        <f>('FORMULARIO '!J2101)</f>
        <v>0</v>
      </c>
      <c r="G2063" s="75">
        <v>0</v>
      </c>
      <c r="H2063" s="75">
        <v>3785</v>
      </c>
      <c r="M2063" s="86" t="b">
        <f>('FORMULARIO '!BE2101)</f>
        <v>0</v>
      </c>
      <c r="N2063" s="86" t="b">
        <f>('FORMULARIO '!BF2101)</f>
        <v>0</v>
      </c>
      <c r="O2063" s="86" t="b">
        <f>('FORMULARIO '!BG2101)</f>
        <v>0</v>
      </c>
      <c r="P2063" s="86" t="b">
        <f>('FORMULARIO '!BH2101)</f>
        <v>0</v>
      </c>
      <c r="Q2063" s="86" t="b">
        <f>('FORMULARIO '!BI2101)</f>
        <v>0</v>
      </c>
      <c r="R2063" s="86">
        <f>('FORMULARIO '!BJ2101)</f>
        <v>99.194613670866119</v>
      </c>
      <c r="S2063" s="86" t="b">
        <f>('FORMULARIO '!BK2101)</f>
        <v>0</v>
      </c>
      <c r="T2063" s="86">
        <f>('FORMULARIO '!BL2101)</f>
        <v>29.265491610969818</v>
      </c>
      <c r="U2063" s="86" t="b">
        <f>('FORMULARIO '!BM2101)</f>
        <v>0</v>
      </c>
      <c r="V2063" s="86" t="b">
        <f>('FORMULARIO '!BN2101)</f>
        <v>0</v>
      </c>
      <c r="W2063" s="86" t="b">
        <f>('FORMULARIO '!BO2101)</f>
        <v>0</v>
      </c>
      <c r="X2063" s="86" t="b">
        <f>('FORMULARIO '!BP2101)</f>
        <v>0</v>
      </c>
      <c r="Y2063" s="86">
        <f>('FORMULARIO '!BQ2101)</f>
        <v>4.0047514836063955</v>
      </c>
      <c r="Z2063" s="86" t="b">
        <f>('FORMULARIO '!BR2101)</f>
        <v>0</v>
      </c>
    </row>
    <row r="2064" spans="1:26" x14ac:dyDescent="0.75">
      <c r="A2064" s="85" t="str">
        <f>_xlfn.CONCAT('FORMULARIO '!G2102,'FORMULARIO '!E2102,'FORMULARIO '!B2102,'FORMULARIO '!E2102,'FORMULARIO '!C2102,'FORMULARIO '!E2102,'FORMULARIO '!P2102)</f>
        <v>8425-Latex Experto y Homologos-Todocolor-Media</v>
      </c>
      <c r="B2064" s="85" t="str">
        <f t="shared" si="32"/>
        <v>8425-Latex Experto y Homologos-Todocolor-Media</v>
      </c>
      <c r="C2064" s="85" t="str">
        <f>('FORMULARIO '!G2102)</f>
        <v>8425</v>
      </c>
      <c r="D2064" s="75">
        <f>('FORMULARIO '!H2102)</f>
        <v>0</v>
      </c>
      <c r="E2064" s="75">
        <f>('FORMULARIO '!I2102)</f>
        <v>0</v>
      </c>
      <c r="F2064" s="75">
        <f>('FORMULARIO '!J2102)</f>
        <v>0</v>
      </c>
      <c r="G2064" s="75">
        <v>0</v>
      </c>
      <c r="H2064" s="75">
        <v>3785</v>
      </c>
      <c r="M2064" s="86" t="b">
        <f>('FORMULARIO '!BE2102)</f>
        <v>0</v>
      </c>
      <c r="N2064" s="86" t="b">
        <f>('FORMULARIO '!BF2102)</f>
        <v>0</v>
      </c>
      <c r="O2064" s="86" t="b">
        <f>('FORMULARIO '!BG2102)</f>
        <v>0</v>
      </c>
      <c r="P2064" s="86" t="b">
        <f>('FORMULARIO '!BH2102)</f>
        <v>0</v>
      </c>
      <c r="Q2064" s="86" t="b">
        <f>('FORMULARIO '!BI2102)</f>
        <v>0</v>
      </c>
      <c r="R2064" s="86" t="b">
        <f>('FORMULARIO '!BJ2102)</f>
        <v>0</v>
      </c>
      <c r="S2064" s="86" t="b">
        <f>('FORMULARIO '!BK2102)</f>
        <v>0</v>
      </c>
      <c r="T2064" s="86">
        <f>('FORMULARIO '!BL2102)</f>
        <v>27.10908696595099</v>
      </c>
      <c r="U2064" s="86">
        <f>('FORMULARIO '!BM2102)</f>
        <v>12.938427870112973</v>
      </c>
      <c r="V2064" s="86" t="b">
        <f>('FORMULARIO '!BN2102)</f>
        <v>0</v>
      </c>
      <c r="W2064" s="86" t="b">
        <f>('FORMULARIO '!BO2102)</f>
        <v>0</v>
      </c>
      <c r="X2064" s="86" t="b">
        <f>('FORMULARIO '!BP2102)</f>
        <v>0</v>
      </c>
      <c r="Y2064" s="86">
        <f>('FORMULARIO '!BQ2102)</f>
        <v>1.232231225725045</v>
      </c>
      <c r="Z2064" s="86" t="b">
        <f>('FORMULARIO '!BR2102)</f>
        <v>0</v>
      </c>
    </row>
    <row r="2065" spans="1:26" x14ac:dyDescent="0.75">
      <c r="A2065" s="85" t="str">
        <f>_xlfn.CONCAT('FORMULARIO '!G2103,'FORMULARIO '!E2103,'FORMULARIO '!B2103,'FORMULARIO '!E2103,'FORMULARIO '!C2103,'FORMULARIO '!E2103,'FORMULARIO '!P2103)</f>
        <v>8426-Latex Experto y Homologos-Todocolor-Blanca</v>
      </c>
      <c r="B2065" s="85" t="str">
        <f t="shared" si="32"/>
        <v>8426-Latex Experto y Homologos-Todocolor-Blanca</v>
      </c>
      <c r="C2065" s="85" t="str">
        <f>('FORMULARIO '!G2103)</f>
        <v>8426</v>
      </c>
      <c r="D2065" s="75">
        <f>('FORMULARIO '!H2103)</f>
        <v>0</v>
      </c>
      <c r="E2065" s="75">
        <f>('FORMULARIO '!I2103)</f>
        <v>0</v>
      </c>
      <c r="F2065" s="75">
        <f>('FORMULARIO '!J2103)</f>
        <v>0</v>
      </c>
      <c r="G2065" s="75">
        <v>0</v>
      </c>
      <c r="H2065" s="75">
        <v>3785</v>
      </c>
      <c r="M2065" s="86" t="b">
        <f>('FORMULARIO '!BE2103)</f>
        <v>0</v>
      </c>
      <c r="N2065" s="86" t="b">
        <f>('FORMULARIO '!BF2103)</f>
        <v>0</v>
      </c>
      <c r="O2065" s="86" t="b">
        <f>('FORMULARIO '!BG2103)</f>
        <v>0</v>
      </c>
      <c r="P2065" s="86" t="b">
        <f>('FORMULARIO '!BH2103)</f>
        <v>0</v>
      </c>
      <c r="Q2065" s="86" t="b">
        <f>('FORMULARIO '!BI2103)</f>
        <v>0</v>
      </c>
      <c r="R2065" s="86">
        <f>('FORMULARIO '!BJ2103)</f>
        <v>38.815283610338916</v>
      </c>
      <c r="S2065" s="86" t="b">
        <f>('FORMULARIO '!BK2103)</f>
        <v>0</v>
      </c>
      <c r="T2065" s="86">
        <f>('FORMULARIO '!BL2103)</f>
        <v>5.2369827093314418</v>
      </c>
      <c r="U2065" s="86" t="b">
        <f>('FORMULARIO '!BM2103)</f>
        <v>0</v>
      </c>
      <c r="V2065" s="86" t="b">
        <f>('FORMULARIO '!BN2103)</f>
        <v>0</v>
      </c>
      <c r="W2065" s="86" t="b">
        <f>('FORMULARIO '!BO2103)</f>
        <v>0</v>
      </c>
      <c r="X2065" s="86" t="b">
        <f>('FORMULARIO '!BP2103)</f>
        <v>0</v>
      </c>
      <c r="Y2065" s="86">
        <f>('FORMULARIO '!BQ2103)</f>
        <v>0.61611561286252248</v>
      </c>
      <c r="Z2065" s="86" t="b">
        <f>('FORMULARIO '!BR2103)</f>
        <v>0</v>
      </c>
    </row>
    <row r="2066" spans="1:26" x14ac:dyDescent="0.75">
      <c r="A2066" s="85" t="str">
        <f>_xlfn.CONCAT('FORMULARIO '!G2104,'FORMULARIO '!E2104,'FORMULARIO '!B2104,'FORMULARIO '!E2104,'FORMULARIO '!C2104,'FORMULARIO '!E2104,'FORMULARIO '!P2104)</f>
        <v>8427-Latex Experto y Homologos-Todocolor-Blanca</v>
      </c>
      <c r="B2066" s="85" t="str">
        <f t="shared" si="32"/>
        <v>8427-Latex Experto y Homologos-Todocolor-Blanca</v>
      </c>
      <c r="C2066" s="85" t="str">
        <f>('FORMULARIO '!G2104)</f>
        <v>8427</v>
      </c>
      <c r="D2066" s="75">
        <f>('FORMULARIO '!H2104)</f>
        <v>0</v>
      </c>
      <c r="E2066" s="75">
        <f>('FORMULARIO '!I2104)</f>
        <v>0</v>
      </c>
      <c r="F2066" s="75">
        <f>('FORMULARIO '!J2104)</f>
        <v>0</v>
      </c>
      <c r="G2066" s="75">
        <v>0</v>
      </c>
      <c r="H2066" s="75">
        <v>3785</v>
      </c>
      <c r="M2066" s="86" t="b">
        <f>('FORMULARIO '!BE2104)</f>
        <v>0</v>
      </c>
      <c r="N2066" s="86" t="b">
        <f>('FORMULARIO '!BF2104)</f>
        <v>0</v>
      </c>
      <c r="O2066" s="86">
        <f>('FORMULARIO '!BG2104)</f>
        <v>1.232231225725045</v>
      </c>
      <c r="P2066" s="86" t="b">
        <f>('FORMULARIO '!BH2104)</f>
        <v>0</v>
      </c>
      <c r="Q2066" s="86" t="b">
        <f>('FORMULARIO '!BI2104)</f>
        <v>0</v>
      </c>
      <c r="R2066" s="86">
        <f>('FORMULARIO '!BJ2104)</f>
        <v>11.398138837956667</v>
      </c>
      <c r="S2066" s="86" t="b">
        <f>('FORMULARIO '!BK2104)</f>
        <v>0</v>
      </c>
      <c r="T2066" s="86">
        <f>('FORMULARIO '!BL2104)</f>
        <v>2.1564046450188288</v>
      </c>
      <c r="U2066" s="86" t="b">
        <f>('FORMULARIO '!BM2104)</f>
        <v>0</v>
      </c>
      <c r="V2066" s="86" t="b">
        <f>('FORMULARIO '!BN2104)</f>
        <v>0</v>
      </c>
      <c r="W2066" s="86" t="b">
        <f>('FORMULARIO '!BO2104)</f>
        <v>0</v>
      </c>
      <c r="X2066" s="86" t="b">
        <f>('FORMULARIO '!BP2104)</f>
        <v>0</v>
      </c>
      <c r="Y2066" s="86" t="b">
        <f>('FORMULARIO '!BQ2104)</f>
        <v>0</v>
      </c>
      <c r="Z2066" s="86" t="b">
        <f>('FORMULARIO '!BR2104)</f>
        <v>0</v>
      </c>
    </row>
    <row r="2067" spans="1:26" x14ac:dyDescent="0.75">
      <c r="A2067" s="85" t="str">
        <f>_xlfn.CONCAT('FORMULARIO '!G2105,'FORMULARIO '!E2105,'FORMULARIO '!B2105,'FORMULARIO '!E2105,'FORMULARIO '!C2105,'FORMULARIO '!E2105,'FORMULARIO '!P2105)</f>
        <v>8428-Latex Experto y Homologos-Todocolor-Blanca</v>
      </c>
      <c r="B2067" s="85" t="str">
        <f t="shared" si="32"/>
        <v>8428-Latex Experto y Homologos-Todocolor-Blanca</v>
      </c>
      <c r="C2067" s="85" t="str">
        <f>('FORMULARIO '!G2105)</f>
        <v>8428</v>
      </c>
      <c r="D2067" s="75">
        <f>('FORMULARIO '!H2105)</f>
        <v>0</v>
      </c>
      <c r="E2067" s="75">
        <f>('FORMULARIO '!I2105)</f>
        <v>0</v>
      </c>
      <c r="F2067" s="75">
        <f>('FORMULARIO '!J2105)</f>
        <v>0</v>
      </c>
      <c r="G2067" s="75">
        <v>0</v>
      </c>
      <c r="H2067" s="75">
        <v>3785</v>
      </c>
      <c r="M2067" s="86">
        <f>('FORMULARIO '!BE2105)</f>
        <v>0.61611561286252248</v>
      </c>
      <c r="N2067" s="86" t="b">
        <f>('FORMULARIO '!BF2105)</f>
        <v>0</v>
      </c>
      <c r="O2067" s="86">
        <f>('FORMULARIO '!BG2105)</f>
        <v>0.30805780643126124</v>
      </c>
      <c r="P2067" s="86" t="b">
        <f>('FORMULARIO '!BH2105)</f>
        <v>0</v>
      </c>
      <c r="Q2067" s="86" t="b">
        <f>('FORMULARIO '!BI2105)</f>
        <v>0</v>
      </c>
      <c r="R2067" s="86" t="b">
        <f>('FORMULARIO '!BJ2105)</f>
        <v>0</v>
      </c>
      <c r="S2067" s="86" t="b">
        <f>('FORMULARIO '!BK2105)</f>
        <v>0</v>
      </c>
      <c r="T2067" s="86">
        <f>('FORMULARIO '!BL2105)</f>
        <v>1.232231225725045</v>
      </c>
      <c r="U2067" s="86" t="b">
        <f>('FORMULARIO '!BM2105)</f>
        <v>0</v>
      </c>
      <c r="V2067" s="86" t="b">
        <f>('FORMULARIO '!BN2105)</f>
        <v>0</v>
      </c>
      <c r="W2067" s="86" t="b">
        <f>('FORMULARIO '!BO2105)</f>
        <v>0</v>
      </c>
      <c r="X2067" s="86" t="b">
        <f>('FORMULARIO '!BP2105)</f>
        <v>0</v>
      </c>
      <c r="Y2067" s="86" t="b">
        <f>('FORMULARIO '!BQ2105)</f>
        <v>0</v>
      </c>
      <c r="Z2067" s="86" t="b">
        <f>('FORMULARIO '!BR2105)</f>
        <v>0</v>
      </c>
    </row>
    <row r="2068" spans="1:26" x14ac:dyDescent="0.75">
      <c r="A2068" s="85" t="str">
        <f>_xlfn.CONCAT('FORMULARIO '!G2106,'FORMULARIO '!E2106,'FORMULARIO '!B2106,'FORMULARIO '!E2106,'FORMULARIO '!C2106,'FORMULARIO '!E2106,'FORMULARIO '!P2106)</f>
        <v>8430-Latex Experto y Homologos-Todocolor-Intensa</v>
      </c>
      <c r="B2068" s="85" t="str">
        <f t="shared" si="32"/>
        <v>8430-Latex Experto y Homologos-Todocolor-Intensa</v>
      </c>
      <c r="C2068" s="85" t="str">
        <f>('FORMULARIO '!G2106)</f>
        <v>8430</v>
      </c>
      <c r="D2068" s="75">
        <f>('FORMULARIO '!H2106)</f>
        <v>0</v>
      </c>
      <c r="E2068" s="75">
        <f>('FORMULARIO '!I2106)</f>
        <v>0</v>
      </c>
      <c r="F2068" s="75">
        <f>('FORMULARIO '!J2106)</f>
        <v>0</v>
      </c>
      <c r="G2068" s="75">
        <v>0</v>
      </c>
      <c r="H2068" s="75">
        <v>3785</v>
      </c>
      <c r="M2068" s="86" t="b">
        <f>('FORMULARIO '!BE2106)</f>
        <v>0</v>
      </c>
      <c r="N2068" s="86" t="b">
        <f>('FORMULARIO '!BF2106)</f>
        <v>0</v>
      </c>
      <c r="O2068" s="86" t="b">
        <f>('FORMULARIO '!BG2106)</f>
        <v>0</v>
      </c>
      <c r="P2068" s="86" t="b">
        <f>('FORMULARIO '!BH2106)</f>
        <v>0</v>
      </c>
      <c r="Q2068" s="86" t="b">
        <f>('FORMULARIO '!BI2106)</f>
        <v>0</v>
      </c>
      <c r="R2068" s="86" t="b">
        <f>('FORMULARIO '!BJ2106)</f>
        <v>0</v>
      </c>
      <c r="S2068" s="86" t="b">
        <f>('FORMULARIO '!BK2106)</f>
        <v>0</v>
      </c>
      <c r="T2068" s="86">
        <f>('FORMULARIO '!BL2106)</f>
        <v>113.6733305731354</v>
      </c>
      <c r="U2068" s="86">
        <f>('FORMULARIO '!BM2106)</f>
        <v>48.981191222570537</v>
      </c>
      <c r="V2068" s="86" t="b">
        <f>('FORMULARIO '!BN2106)</f>
        <v>0</v>
      </c>
      <c r="W2068" s="86">
        <f>('FORMULARIO '!BO2106)</f>
        <v>5.2369827093314418</v>
      </c>
      <c r="X2068" s="86" t="b">
        <f>('FORMULARIO '!BP2106)</f>
        <v>0</v>
      </c>
      <c r="Y2068" s="86" t="b">
        <f>('FORMULARIO '!BQ2106)</f>
        <v>0</v>
      </c>
      <c r="Z2068" s="86" t="b">
        <f>('FORMULARIO '!BR2106)</f>
        <v>0</v>
      </c>
    </row>
    <row r="2069" spans="1:26" x14ac:dyDescent="0.75">
      <c r="A2069" s="85" t="str">
        <f>_xlfn.CONCAT('FORMULARIO '!G2107,'FORMULARIO '!E2107,'FORMULARIO '!B2107,'FORMULARIO '!E2107,'FORMULARIO '!C2107,'FORMULARIO '!E2107,'FORMULARIO '!P2107)</f>
        <v>8431-Latex Experto y Homologos-Todocolor-Intensa</v>
      </c>
      <c r="B2069" s="85" t="str">
        <f t="shared" si="32"/>
        <v>8431-Latex Experto y Homologos-Todocolor-Intensa</v>
      </c>
      <c r="C2069" s="85" t="str">
        <f>('FORMULARIO '!G2107)</f>
        <v>8431</v>
      </c>
      <c r="D2069" s="75">
        <f>('FORMULARIO '!H2107)</f>
        <v>0</v>
      </c>
      <c r="E2069" s="75">
        <f>('FORMULARIO '!I2107)</f>
        <v>0</v>
      </c>
      <c r="F2069" s="75">
        <f>('FORMULARIO '!J2107)</f>
        <v>0</v>
      </c>
      <c r="G2069" s="75">
        <v>0</v>
      </c>
      <c r="H2069" s="75">
        <v>3785</v>
      </c>
      <c r="M2069" s="86" t="b">
        <f>('FORMULARIO '!BE2107)</f>
        <v>0</v>
      </c>
      <c r="N2069" s="86" t="b">
        <f>('FORMULARIO '!BF2107)</f>
        <v>0</v>
      </c>
      <c r="O2069" s="86" t="b">
        <f>('FORMULARIO '!BG2107)</f>
        <v>0</v>
      </c>
      <c r="P2069" s="86" t="b">
        <f>('FORMULARIO '!BH2107)</f>
        <v>0</v>
      </c>
      <c r="Q2069" s="86" t="b">
        <f>('FORMULARIO '!BI2107)</f>
        <v>0</v>
      </c>
      <c r="R2069" s="86" t="b">
        <f>('FORMULARIO '!BJ2107)</f>
        <v>0</v>
      </c>
      <c r="S2069" s="86" t="b">
        <f>('FORMULARIO '!BK2107)</f>
        <v>0</v>
      </c>
      <c r="T2069" s="86">
        <f>('FORMULARIO '!BL2107)</f>
        <v>88.412590445771983</v>
      </c>
      <c r="U2069" s="86">
        <f>('FORMULARIO '!BM2107)</f>
        <v>37.274994578182614</v>
      </c>
      <c r="V2069" s="86" t="b">
        <f>('FORMULARIO '!BN2107)</f>
        <v>0</v>
      </c>
      <c r="W2069" s="86">
        <f>('FORMULARIO '!BO2107)</f>
        <v>3.0805780643126126</v>
      </c>
      <c r="X2069" s="86" t="b">
        <f>('FORMULARIO '!BP2107)</f>
        <v>0</v>
      </c>
      <c r="Y2069" s="86" t="b">
        <f>('FORMULARIO '!BQ2107)</f>
        <v>0</v>
      </c>
      <c r="Z2069" s="86" t="b">
        <f>('FORMULARIO '!BR2107)</f>
        <v>0</v>
      </c>
    </row>
    <row r="2070" spans="1:26" x14ac:dyDescent="0.75">
      <c r="A2070" s="85" t="str">
        <f>_xlfn.CONCAT('FORMULARIO '!G2108,'FORMULARIO '!E2108,'FORMULARIO '!B2108,'FORMULARIO '!E2108,'FORMULARIO '!C2108,'FORMULARIO '!E2108,'FORMULARIO '!P2108)</f>
        <v>8432-Latex Experto y Homologos-Todocolor-Media</v>
      </c>
      <c r="B2070" s="85" t="str">
        <f t="shared" si="32"/>
        <v>8432-Latex Experto y Homologos-Todocolor-Media</v>
      </c>
      <c r="C2070" s="85" t="str">
        <f>('FORMULARIO '!G2108)</f>
        <v>8432</v>
      </c>
      <c r="D2070" s="75">
        <f>('FORMULARIO '!H2108)</f>
        <v>0</v>
      </c>
      <c r="E2070" s="75">
        <f>('FORMULARIO '!I2108)</f>
        <v>0</v>
      </c>
      <c r="F2070" s="75">
        <f>('FORMULARIO '!J2108)</f>
        <v>0</v>
      </c>
      <c r="G2070" s="75">
        <v>0</v>
      </c>
      <c r="H2070" s="75">
        <v>3785</v>
      </c>
      <c r="M2070" s="86" t="b">
        <f>('FORMULARIO '!BE2108)</f>
        <v>0</v>
      </c>
      <c r="N2070" s="86" t="b">
        <f>('FORMULARIO '!BF2108)</f>
        <v>0</v>
      </c>
      <c r="O2070" s="86" t="b">
        <f>('FORMULARIO '!BG2108)</f>
        <v>0</v>
      </c>
      <c r="P2070" s="86" t="b">
        <f>('FORMULARIO '!BH2108)</f>
        <v>0</v>
      </c>
      <c r="Q2070" s="86" t="b">
        <f>('FORMULARIO '!BI2108)</f>
        <v>0</v>
      </c>
      <c r="R2070" s="86" t="b">
        <f>('FORMULARIO '!BJ2108)</f>
        <v>0</v>
      </c>
      <c r="S2070" s="86" t="b">
        <f>('FORMULARIO '!BK2108)</f>
        <v>0</v>
      </c>
      <c r="T2070" s="86">
        <f>('FORMULARIO '!BL2108)</f>
        <v>84.715896768596849</v>
      </c>
      <c r="U2070" s="86">
        <f>('FORMULARIO '!BM2108)</f>
        <v>25.876855740225945</v>
      </c>
      <c r="V2070" s="86" t="b">
        <f>('FORMULARIO '!BN2108)</f>
        <v>0</v>
      </c>
      <c r="W2070" s="86">
        <f>('FORMULARIO '!BO2108)</f>
        <v>2.4644624514500899</v>
      </c>
      <c r="X2070" s="86" t="b">
        <f>('FORMULARIO '!BP2108)</f>
        <v>0</v>
      </c>
      <c r="Y2070" s="86" t="b">
        <f>('FORMULARIO '!BQ2108)</f>
        <v>0</v>
      </c>
      <c r="Z2070" s="86" t="b">
        <f>('FORMULARIO '!BR2108)</f>
        <v>0</v>
      </c>
    </row>
    <row r="2071" spans="1:26" x14ac:dyDescent="0.75">
      <c r="A2071" s="85" t="str">
        <f>_xlfn.CONCAT('FORMULARIO '!G2109,'FORMULARIO '!E2109,'FORMULARIO '!B2109,'FORMULARIO '!E2109,'FORMULARIO '!C2109,'FORMULARIO '!E2109,'FORMULARIO '!P2109)</f>
        <v>8433-Latex Experto y Homologos-Todocolor-Media</v>
      </c>
      <c r="B2071" s="85" t="str">
        <f t="shared" si="32"/>
        <v>8433-Latex Experto y Homologos-Todocolor-Media</v>
      </c>
      <c r="C2071" s="85" t="str">
        <f>('FORMULARIO '!G2109)</f>
        <v>8433</v>
      </c>
      <c r="D2071" s="75">
        <f>('FORMULARIO '!H2109)</f>
        <v>0</v>
      </c>
      <c r="E2071" s="75">
        <f>('FORMULARIO '!I2109)</f>
        <v>0</v>
      </c>
      <c r="F2071" s="75">
        <f>('FORMULARIO '!J2109)</f>
        <v>0</v>
      </c>
      <c r="G2071" s="75">
        <v>0</v>
      </c>
      <c r="H2071" s="75">
        <v>3785</v>
      </c>
      <c r="M2071" s="86" t="b">
        <f>('FORMULARIO '!BE2109)</f>
        <v>0</v>
      </c>
      <c r="N2071" s="86" t="b">
        <f>('FORMULARIO '!BF2109)</f>
        <v>0</v>
      </c>
      <c r="O2071" s="86" t="b">
        <f>('FORMULARIO '!BG2109)</f>
        <v>0</v>
      </c>
      <c r="P2071" s="86" t="b">
        <f>('FORMULARIO '!BH2109)</f>
        <v>0</v>
      </c>
      <c r="Q2071" s="86" t="b">
        <f>('FORMULARIO '!BI2109)</f>
        <v>0</v>
      </c>
      <c r="R2071" s="86">
        <f>('FORMULARIO '!BJ2109)</f>
        <v>41.279746061789005</v>
      </c>
      <c r="S2071" s="86">
        <f>('FORMULARIO '!BK2109)</f>
        <v>1.232231225725045</v>
      </c>
      <c r="T2071" s="86">
        <f>('FORMULARIO '!BL2109)</f>
        <v>23.412393288775853</v>
      </c>
      <c r="U2071" s="86" t="b">
        <f>('FORMULARIO '!BM2109)</f>
        <v>0</v>
      </c>
      <c r="V2071" s="86" t="b">
        <f>('FORMULARIO '!BN2109)</f>
        <v>0</v>
      </c>
      <c r="W2071" s="86" t="b">
        <f>('FORMULARIO '!BO2109)</f>
        <v>0</v>
      </c>
      <c r="X2071" s="86" t="b">
        <f>('FORMULARIO '!BP2109)</f>
        <v>0</v>
      </c>
      <c r="Y2071" s="86" t="b">
        <f>('FORMULARIO '!BQ2109)</f>
        <v>0</v>
      </c>
      <c r="Z2071" s="86" t="b">
        <f>('FORMULARIO '!BR2109)</f>
        <v>0</v>
      </c>
    </row>
    <row r="2072" spans="1:26" x14ac:dyDescent="0.75">
      <c r="A2072" s="85" t="str">
        <f>_xlfn.CONCAT('FORMULARIO '!G2110,'FORMULARIO '!E2110,'FORMULARIO '!B2110,'FORMULARIO '!E2110,'FORMULARIO '!C2110,'FORMULARIO '!E2110,'FORMULARIO '!P2110)</f>
        <v>8434-Latex Experto y Homologos-Todocolor-Blanca</v>
      </c>
      <c r="B2072" s="85" t="str">
        <f t="shared" si="32"/>
        <v>8434-Latex Experto y Homologos-Todocolor-Blanca</v>
      </c>
      <c r="C2072" s="85" t="str">
        <f>('FORMULARIO '!G2110)</f>
        <v>8434</v>
      </c>
      <c r="D2072" s="75">
        <f>('FORMULARIO '!H2110)</f>
        <v>0</v>
      </c>
      <c r="E2072" s="75">
        <f>('FORMULARIO '!I2110)</f>
        <v>0</v>
      </c>
      <c r="F2072" s="75">
        <f>('FORMULARIO '!J2110)</f>
        <v>0</v>
      </c>
      <c r="G2072" s="75">
        <v>0</v>
      </c>
      <c r="H2072" s="75">
        <v>3785</v>
      </c>
      <c r="M2072" s="86" t="b">
        <f>('FORMULARIO '!BE2110)</f>
        <v>0</v>
      </c>
      <c r="N2072" s="86" t="b">
        <f>('FORMULARIO '!BF2110)</f>
        <v>0</v>
      </c>
      <c r="O2072" s="86" t="b">
        <f>('FORMULARIO '!BG2110)</f>
        <v>0</v>
      </c>
      <c r="P2072" s="86" t="b">
        <f>('FORMULARIO '!BH2110)</f>
        <v>0</v>
      </c>
      <c r="Q2072" s="86" t="b">
        <f>('FORMULARIO '!BI2110)</f>
        <v>0</v>
      </c>
      <c r="R2072" s="86">
        <f>('FORMULARIO '!BJ2110)</f>
        <v>36.042763352457563</v>
      </c>
      <c r="S2072" s="86">
        <f>('FORMULARIO '!BK2110)</f>
        <v>1.8483468385875674</v>
      </c>
      <c r="T2072" s="86">
        <f>('FORMULARIO '!BL2110)</f>
        <v>8.6256185800753151</v>
      </c>
      <c r="U2072" s="86" t="b">
        <f>('FORMULARIO '!BM2110)</f>
        <v>0</v>
      </c>
      <c r="V2072" s="86" t="b">
        <f>('FORMULARIO '!BN2110)</f>
        <v>0</v>
      </c>
      <c r="W2072" s="86" t="b">
        <f>('FORMULARIO '!BO2110)</f>
        <v>0</v>
      </c>
      <c r="X2072" s="86" t="b">
        <f>('FORMULARIO '!BP2110)</f>
        <v>0</v>
      </c>
      <c r="Y2072" s="86" t="b">
        <f>('FORMULARIO '!BQ2110)</f>
        <v>0</v>
      </c>
      <c r="Z2072" s="86" t="b">
        <f>('FORMULARIO '!BR2110)</f>
        <v>0</v>
      </c>
    </row>
    <row r="2073" spans="1:26" x14ac:dyDescent="0.75">
      <c r="A2073" s="85" t="str">
        <f>_xlfn.CONCAT('FORMULARIO '!G2111,'FORMULARIO '!E2111,'FORMULARIO '!B2111,'FORMULARIO '!E2111,'FORMULARIO '!C2111,'FORMULARIO '!E2111,'FORMULARIO '!P2111)</f>
        <v>8435-Latex Experto y Homologos-Todocolor-Blanca</v>
      </c>
      <c r="B2073" s="85" t="str">
        <f t="shared" si="32"/>
        <v>8435-Latex Experto y Homologos-Todocolor-Blanca</v>
      </c>
      <c r="C2073" s="85" t="str">
        <f>('FORMULARIO '!G2111)</f>
        <v>8435</v>
      </c>
      <c r="D2073" s="75">
        <f>('FORMULARIO '!H2111)</f>
        <v>0</v>
      </c>
      <c r="E2073" s="75">
        <f>('FORMULARIO '!I2111)</f>
        <v>0</v>
      </c>
      <c r="F2073" s="75">
        <f>('FORMULARIO '!J2111)</f>
        <v>0</v>
      </c>
      <c r="G2073" s="75">
        <v>0</v>
      </c>
      <c r="H2073" s="75">
        <v>3785</v>
      </c>
      <c r="M2073" s="86" t="b">
        <f>('FORMULARIO '!BE2111)</f>
        <v>0</v>
      </c>
      <c r="N2073" s="86" t="b">
        <f>('FORMULARIO '!BF2111)</f>
        <v>0</v>
      </c>
      <c r="O2073" s="86" t="b">
        <f>('FORMULARIO '!BG2111)</f>
        <v>0</v>
      </c>
      <c r="P2073" s="86" t="b">
        <f>('FORMULARIO '!BH2111)</f>
        <v>0</v>
      </c>
      <c r="Q2073" s="86" t="b">
        <f>('FORMULARIO '!BI2111)</f>
        <v>0</v>
      </c>
      <c r="R2073" s="86">
        <f>('FORMULARIO '!BJ2111)</f>
        <v>11.706196644387926</v>
      </c>
      <c r="S2073" s="86" t="b">
        <f>('FORMULARIO '!BK2111)</f>
        <v>0</v>
      </c>
      <c r="T2073" s="86">
        <f>('FORMULARIO '!BL2111)</f>
        <v>3.0805780643126126</v>
      </c>
      <c r="U2073" s="86" t="b">
        <f>('FORMULARIO '!BM2111)</f>
        <v>0</v>
      </c>
      <c r="V2073" s="86">
        <f>('FORMULARIO '!BN2111)</f>
        <v>0.30805780643126124</v>
      </c>
      <c r="W2073" s="86" t="b">
        <f>('FORMULARIO '!BO2111)</f>
        <v>0</v>
      </c>
      <c r="X2073" s="86" t="b">
        <f>('FORMULARIO '!BP2111)</f>
        <v>0</v>
      </c>
      <c r="Y2073" s="86" t="b">
        <f>('FORMULARIO '!BQ2111)</f>
        <v>0</v>
      </c>
      <c r="Z2073" s="86" t="b">
        <f>('FORMULARIO '!BR2111)</f>
        <v>0</v>
      </c>
    </row>
    <row r="2074" spans="1:26" x14ac:dyDescent="0.75">
      <c r="A2074" s="85" t="str">
        <f>_xlfn.CONCAT('FORMULARIO '!G2112,'FORMULARIO '!E2112,'FORMULARIO '!B2112,'FORMULARIO '!E2112,'FORMULARIO '!C2112,'FORMULARIO '!E2112,'FORMULARIO '!P2112)</f>
        <v>8436-Latex Experto y Homologos-Todocolor-Blanca</v>
      </c>
      <c r="B2074" s="85" t="str">
        <f t="shared" si="32"/>
        <v>8436-Latex Experto y Homologos-Todocolor-Blanca</v>
      </c>
      <c r="C2074" s="85" t="str">
        <f>('FORMULARIO '!G2112)</f>
        <v>8436</v>
      </c>
      <c r="D2074" s="75">
        <f>('FORMULARIO '!H2112)</f>
        <v>0</v>
      </c>
      <c r="E2074" s="75">
        <f>('FORMULARIO '!I2112)</f>
        <v>0</v>
      </c>
      <c r="F2074" s="75">
        <f>('FORMULARIO '!J2112)</f>
        <v>0</v>
      </c>
      <c r="G2074" s="75">
        <v>0</v>
      </c>
      <c r="H2074" s="75">
        <v>3785</v>
      </c>
      <c r="M2074" s="86" t="b">
        <f>('FORMULARIO '!BE2112)</f>
        <v>0</v>
      </c>
      <c r="N2074" s="86" t="b">
        <f>('FORMULARIO '!BF2112)</f>
        <v>0</v>
      </c>
      <c r="O2074" s="86" t="b">
        <f>('FORMULARIO '!BG2112)</f>
        <v>0</v>
      </c>
      <c r="P2074" s="86" t="b">
        <f>('FORMULARIO '!BH2112)</f>
        <v>0</v>
      </c>
      <c r="Q2074" s="86" t="b">
        <f>('FORMULARIO '!BI2112)</f>
        <v>0</v>
      </c>
      <c r="R2074" s="86">
        <f>('FORMULARIO '!BJ2112)</f>
        <v>3.0805780643126126</v>
      </c>
      <c r="S2074" s="86" t="b">
        <f>('FORMULARIO '!BK2112)</f>
        <v>0</v>
      </c>
      <c r="T2074" s="86">
        <f>('FORMULARIO '!BL2112)</f>
        <v>0.61611561286252248</v>
      </c>
      <c r="U2074" s="86" t="b">
        <f>('FORMULARIO '!BM2112)</f>
        <v>0</v>
      </c>
      <c r="V2074" s="86" t="b">
        <f>('FORMULARIO '!BN2112)</f>
        <v>0</v>
      </c>
      <c r="W2074" s="86" t="b">
        <f>('FORMULARIO '!BO2112)</f>
        <v>0</v>
      </c>
      <c r="X2074" s="86" t="b">
        <f>('FORMULARIO '!BP2112)</f>
        <v>0</v>
      </c>
      <c r="Y2074" s="86" t="b">
        <f>('FORMULARIO '!BQ2112)</f>
        <v>0</v>
      </c>
      <c r="Z2074" s="86" t="b">
        <f>('FORMULARIO '!BR2112)</f>
        <v>0</v>
      </c>
    </row>
    <row r="2075" spans="1:26" x14ac:dyDescent="0.75">
      <c r="A2075" s="85" t="str">
        <f>_xlfn.CONCAT('FORMULARIO '!G2113,'FORMULARIO '!E2113,'FORMULARIO '!B2113,'FORMULARIO '!E2113,'FORMULARIO '!C2113,'FORMULARIO '!E2113,'FORMULARIO '!P2113)</f>
        <v>8438-Latex Experto y Homologos-Todocolor-Intensa</v>
      </c>
      <c r="B2075" s="85" t="str">
        <f t="shared" si="32"/>
        <v>8438-Latex Experto y Homologos-Todocolor-Intensa</v>
      </c>
      <c r="C2075" s="85" t="str">
        <f>('FORMULARIO '!G2113)</f>
        <v>8438</v>
      </c>
      <c r="D2075" s="75">
        <f>('FORMULARIO '!H2113)</f>
        <v>0</v>
      </c>
      <c r="E2075" s="75">
        <f>('FORMULARIO '!I2113)</f>
        <v>0</v>
      </c>
      <c r="F2075" s="75">
        <f>('FORMULARIO '!J2113)</f>
        <v>0</v>
      </c>
      <c r="G2075" s="75">
        <v>0</v>
      </c>
      <c r="H2075" s="75">
        <v>3785</v>
      </c>
      <c r="M2075" s="86" t="b">
        <f>('FORMULARIO '!BE2113)</f>
        <v>0</v>
      </c>
      <c r="N2075" s="86" t="b">
        <f>('FORMULARIO '!BF2113)</f>
        <v>0</v>
      </c>
      <c r="O2075" s="86" t="b">
        <f>('FORMULARIO '!BG2113)</f>
        <v>0</v>
      </c>
      <c r="P2075" s="86" t="b">
        <f>('FORMULARIO '!BH2113)</f>
        <v>0</v>
      </c>
      <c r="Q2075" s="86" t="b">
        <f>('FORMULARIO '!BI2113)</f>
        <v>0</v>
      </c>
      <c r="R2075" s="86" t="b">
        <f>('FORMULARIO '!BJ2113)</f>
        <v>0</v>
      </c>
      <c r="S2075" s="86" t="b">
        <f>('FORMULARIO '!BK2113)</f>
        <v>0</v>
      </c>
      <c r="T2075" s="86">
        <f>('FORMULARIO '!BL2113)</f>
        <v>122.60700695964196</v>
      </c>
      <c r="U2075" s="86">
        <f>('FORMULARIO '!BM2113)</f>
        <v>44.360324126101617</v>
      </c>
      <c r="V2075" s="86" t="b">
        <f>('FORMULARIO '!BN2113)</f>
        <v>0</v>
      </c>
      <c r="W2075" s="86">
        <f>('FORMULARIO '!BO2113)</f>
        <v>11.706196644387926</v>
      </c>
      <c r="X2075" s="86" t="b">
        <f>('FORMULARIO '!BP2113)</f>
        <v>0</v>
      </c>
      <c r="Y2075" s="86" t="b">
        <f>('FORMULARIO '!BQ2113)</f>
        <v>0</v>
      </c>
      <c r="Z2075" s="86" t="b">
        <f>('FORMULARIO '!BR2113)</f>
        <v>0</v>
      </c>
    </row>
    <row r="2076" spans="1:26" x14ac:dyDescent="0.75">
      <c r="A2076" s="85" t="str">
        <f>_xlfn.CONCAT('FORMULARIO '!G2114,'FORMULARIO '!E2114,'FORMULARIO '!B2114,'FORMULARIO '!E2114,'FORMULARIO '!C2114,'FORMULARIO '!E2114,'FORMULARIO '!P2114)</f>
        <v>8439-Latex Experto y Homologos-Todocolor-Intensa</v>
      </c>
      <c r="B2076" s="85" t="str">
        <f t="shared" si="32"/>
        <v>8439-Latex Experto y Homologos-Todocolor-Intensa</v>
      </c>
      <c r="C2076" s="85" t="str">
        <f>('FORMULARIO '!G2114)</f>
        <v>8439</v>
      </c>
      <c r="D2076" s="75">
        <f>('FORMULARIO '!H2114)</f>
        <v>0</v>
      </c>
      <c r="E2076" s="75">
        <f>('FORMULARIO '!I2114)</f>
        <v>0</v>
      </c>
      <c r="F2076" s="75">
        <f>('FORMULARIO '!J2114)</f>
        <v>0</v>
      </c>
      <c r="G2076" s="75">
        <v>0</v>
      </c>
      <c r="H2076" s="75">
        <v>3785</v>
      </c>
      <c r="M2076" s="86" t="b">
        <f>('FORMULARIO '!BE2114)</f>
        <v>0</v>
      </c>
      <c r="N2076" s="86" t="b">
        <f>('FORMULARIO '!BF2114)</f>
        <v>0</v>
      </c>
      <c r="O2076" s="86" t="b">
        <f>('FORMULARIO '!BG2114)</f>
        <v>0</v>
      </c>
      <c r="P2076" s="86" t="b">
        <f>('FORMULARIO '!BH2114)</f>
        <v>0</v>
      </c>
      <c r="Q2076" s="86" t="b">
        <f>('FORMULARIO '!BI2114)</f>
        <v>0</v>
      </c>
      <c r="R2076" s="86">
        <f>('FORMULARIO '!BJ2114)</f>
        <v>89.644821671497027</v>
      </c>
      <c r="S2076" s="86" t="b">
        <f>('FORMULARIO '!BK2114)</f>
        <v>0</v>
      </c>
      <c r="T2076" s="86">
        <f>('FORMULARIO '!BL2114)</f>
        <v>46.516728771120448</v>
      </c>
      <c r="U2076" s="86" t="b">
        <f>('FORMULARIO '!BM2114)</f>
        <v>0</v>
      </c>
      <c r="V2076" s="86" t="b">
        <f>('FORMULARIO '!BN2114)</f>
        <v>0</v>
      </c>
      <c r="W2076" s="86">
        <f>('FORMULARIO '!BO2114)</f>
        <v>4.9289249029001798</v>
      </c>
      <c r="X2076" s="86" t="b">
        <f>('FORMULARIO '!BP2114)</f>
        <v>0</v>
      </c>
      <c r="Y2076" s="86" t="b">
        <f>('FORMULARIO '!BQ2114)</f>
        <v>0</v>
      </c>
      <c r="Z2076" s="86" t="b">
        <f>('FORMULARIO '!BR2114)</f>
        <v>0</v>
      </c>
    </row>
    <row r="2077" spans="1:26" x14ac:dyDescent="0.75">
      <c r="A2077" s="85" t="str">
        <f>_xlfn.CONCAT('FORMULARIO '!G2115,'FORMULARIO '!E2115,'FORMULARIO '!B2115,'FORMULARIO '!E2115,'FORMULARIO '!C2115,'FORMULARIO '!E2115,'FORMULARIO '!P2115)</f>
        <v>8440-Latex Experto y Homologos-Todocolor-Media</v>
      </c>
      <c r="B2077" s="85" t="str">
        <f t="shared" si="32"/>
        <v>8440-Latex Experto y Homologos-Todocolor-Media</v>
      </c>
      <c r="C2077" s="85" t="str">
        <f>('FORMULARIO '!G2115)</f>
        <v>8440</v>
      </c>
      <c r="D2077" s="75">
        <f>('FORMULARIO '!H2115)</f>
        <v>0</v>
      </c>
      <c r="E2077" s="75">
        <f>('FORMULARIO '!I2115)</f>
        <v>0</v>
      </c>
      <c r="F2077" s="75">
        <f>('FORMULARIO '!J2115)</f>
        <v>0</v>
      </c>
      <c r="G2077" s="75">
        <v>0</v>
      </c>
      <c r="H2077" s="75">
        <v>3785</v>
      </c>
      <c r="M2077" s="86" t="b">
        <f>('FORMULARIO '!BE2115)</f>
        <v>0</v>
      </c>
      <c r="N2077" s="86" t="b">
        <f>('FORMULARIO '!BF2115)</f>
        <v>0</v>
      </c>
      <c r="O2077" s="86" t="b">
        <f>('FORMULARIO '!BG2115)</f>
        <v>0</v>
      </c>
      <c r="P2077" s="86" t="b">
        <f>('FORMULARIO '!BH2115)</f>
        <v>0</v>
      </c>
      <c r="Q2077" s="86" t="b">
        <f>('FORMULARIO '!BI2115)</f>
        <v>0</v>
      </c>
      <c r="R2077" s="86" t="b">
        <f>('FORMULARIO '!BJ2115)</f>
        <v>0</v>
      </c>
      <c r="S2077" s="86" t="b">
        <f>('FORMULARIO '!BK2115)</f>
        <v>0</v>
      </c>
      <c r="T2077" s="86">
        <f>('FORMULARIO '!BL2115)</f>
        <v>66.232428382721167</v>
      </c>
      <c r="U2077" s="86">
        <f>('FORMULARIO '!BM2115)</f>
        <v>14.786774708700539</v>
      </c>
      <c r="V2077" s="86" t="b">
        <f>('FORMULARIO '!BN2115)</f>
        <v>0</v>
      </c>
      <c r="W2077" s="86">
        <f>('FORMULARIO '!BO2115)</f>
        <v>5.2369827093314418</v>
      </c>
      <c r="X2077" s="86" t="b">
        <f>('FORMULARIO '!BP2115)</f>
        <v>0</v>
      </c>
      <c r="Y2077" s="86" t="b">
        <f>('FORMULARIO '!BQ2115)</f>
        <v>0</v>
      </c>
      <c r="Z2077" s="86" t="b">
        <f>('FORMULARIO '!BR2115)</f>
        <v>0</v>
      </c>
    </row>
    <row r="2078" spans="1:26" x14ac:dyDescent="0.75">
      <c r="A2078" s="85" t="str">
        <f>_xlfn.CONCAT('FORMULARIO '!G2116,'FORMULARIO '!E2116,'FORMULARIO '!B2116,'FORMULARIO '!E2116,'FORMULARIO '!C2116,'FORMULARIO '!E2116,'FORMULARIO '!P2116)</f>
        <v>8441-Latex Experto y Homologos-Todocolor-Media</v>
      </c>
      <c r="B2078" s="85" t="str">
        <f t="shared" si="32"/>
        <v>8441-Latex Experto y Homologos-Todocolor-Media</v>
      </c>
      <c r="C2078" s="85" t="str">
        <f>('FORMULARIO '!G2116)</f>
        <v>8441</v>
      </c>
      <c r="D2078" s="75">
        <f>('FORMULARIO '!H2116)</f>
        <v>0</v>
      </c>
      <c r="E2078" s="75">
        <f>('FORMULARIO '!I2116)</f>
        <v>0</v>
      </c>
      <c r="F2078" s="75">
        <f>('FORMULARIO '!J2116)</f>
        <v>0</v>
      </c>
      <c r="G2078" s="75">
        <v>0</v>
      </c>
      <c r="H2078" s="75">
        <v>3785</v>
      </c>
      <c r="M2078" s="86" t="b">
        <f>('FORMULARIO '!BE2116)</f>
        <v>0</v>
      </c>
      <c r="N2078" s="86" t="b">
        <f>('FORMULARIO '!BF2116)</f>
        <v>0</v>
      </c>
      <c r="O2078" s="86" t="b">
        <f>('FORMULARIO '!BG2116)</f>
        <v>0</v>
      </c>
      <c r="P2078" s="86" t="b">
        <f>('FORMULARIO '!BH2116)</f>
        <v>0</v>
      </c>
      <c r="Q2078" s="86" t="b">
        <f>('FORMULARIO '!BI2116)</f>
        <v>0</v>
      </c>
      <c r="R2078" s="86">
        <f>('FORMULARIO '!BJ2116)</f>
        <v>45.900613158257926</v>
      </c>
      <c r="S2078" s="86" t="b">
        <f>('FORMULARIO '!BK2116)</f>
        <v>0</v>
      </c>
      <c r="T2078" s="86">
        <f>('FORMULARIO '!BL2116)</f>
        <v>14.478716902269278</v>
      </c>
      <c r="U2078" s="86" t="b">
        <f>('FORMULARIO '!BM2116)</f>
        <v>0</v>
      </c>
      <c r="V2078" s="86">
        <f>('FORMULARIO '!BN2116)</f>
        <v>4.9289249029001798</v>
      </c>
      <c r="W2078" s="86" t="b">
        <f>('FORMULARIO '!BO2116)</f>
        <v>0</v>
      </c>
      <c r="X2078" s="86" t="b">
        <f>('FORMULARIO '!BP2116)</f>
        <v>0</v>
      </c>
      <c r="Y2078" s="86" t="b">
        <f>('FORMULARIO '!BQ2116)</f>
        <v>0</v>
      </c>
      <c r="Z2078" s="86" t="b">
        <f>('FORMULARIO '!BR2116)</f>
        <v>0</v>
      </c>
    </row>
    <row r="2079" spans="1:26" x14ac:dyDescent="0.75">
      <c r="A2079" s="85" t="str">
        <f>_xlfn.CONCAT('FORMULARIO '!G2117,'FORMULARIO '!E2117,'FORMULARIO '!B2117,'FORMULARIO '!E2117,'FORMULARIO '!C2117,'FORMULARIO '!E2117,'FORMULARIO '!P2117)</f>
        <v>8442-Latex Experto y Homologos-Todocolor-Blanca</v>
      </c>
      <c r="B2079" s="85" t="str">
        <f t="shared" si="32"/>
        <v>8442-Latex Experto y Homologos-Todocolor-Blanca</v>
      </c>
      <c r="C2079" s="85" t="str">
        <f>('FORMULARIO '!G2117)</f>
        <v>8442</v>
      </c>
      <c r="D2079" s="75">
        <f>('FORMULARIO '!H2117)</f>
        <v>0</v>
      </c>
      <c r="E2079" s="75">
        <f>('FORMULARIO '!I2117)</f>
        <v>0</v>
      </c>
      <c r="F2079" s="75">
        <f>('FORMULARIO '!J2117)</f>
        <v>0</v>
      </c>
      <c r="G2079" s="75">
        <v>0</v>
      </c>
      <c r="H2079" s="75">
        <v>3785</v>
      </c>
      <c r="M2079" s="86" t="b">
        <f>('FORMULARIO '!BE2117)</f>
        <v>0</v>
      </c>
      <c r="N2079" s="86" t="b">
        <f>('FORMULARIO '!BF2117)</f>
        <v>0</v>
      </c>
      <c r="O2079" s="86" t="b">
        <f>('FORMULARIO '!BG2117)</f>
        <v>0</v>
      </c>
      <c r="P2079" s="86" t="b">
        <f>('FORMULARIO '!BH2117)</f>
        <v>0</v>
      </c>
      <c r="Q2079" s="86" t="b">
        <f>('FORMULARIO '!BI2117)</f>
        <v>0</v>
      </c>
      <c r="R2079" s="86">
        <f>('FORMULARIO '!BJ2117)</f>
        <v>24.028508901638379</v>
      </c>
      <c r="S2079" s="86" t="b">
        <f>('FORMULARIO '!BK2117)</f>
        <v>0</v>
      </c>
      <c r="T2079" s="86" t="b">
        <f>('FORMULARIO '!BL2117)</f>
        <v>0</v>
      </c>
      <c r="U2079" s="86" t="b">
        <f>('FORMULARIO '!BM2117)</f>
        <v>0</v>
      </c>
      <c r="V2079" s="86">
        <f>('FORMULARIO '!BN2117)</f>
        <v>0.61611561286252248</v>
      </c>
      <c r="W2079" s="86" t="b">
        <f>('FORMULARIO '!BO2117)</f>
        <v>0</v>
      </c>
      <c r="X2079" s="86" t="b">
        <f>('FORMULARIO '!BP2117)</f>
        <v>0</v>
      </c>
      <c r="Y2079" s="86" t="b">
        <f>('FORMULARIO '!BQ2117)</f>
        <v>0</v>
      </c>
      <c r="Z2079" s="86">
        <f>('FORMULARIO '!BR2117)</f>
        <v>4.0047514836063955</v>
      </c>
    </row>
    <row r="2080" spans="1:26" x14ac:dyDescent="0.75">
      <c r="A2080" s="85" t="str">
        <f>_xlfn.CONCAT('FORMULARIO '!G2118,'FORMULARIO '!E2118,'FORMULARIO '!B2118,'FORMULARIO '!E2118,'FORMULARIO '!C2118,'FORMULARIO '!E2118,'FORMULARIO '!P2118)</f>
        <v>8443-Latex Experto y Homologos-Todocolor-Blanca</v>
      </c>
      <c r="B2080" s="85" t="str">
        <f t="shared" si="32"/>
        <v>8443-Latex Experto y Homologos-Todocolor-Blanca</v>
      </c>
      <c r="C2080" s="85" t="str">
        <f>('FORMULARIO '!G2118)</f>
        <v>8443</v>
      </c>
      <c r="D2080" s="75">
        <f>('FORMULARIO '!H2118)</f>
        <v>0</v>
      </c>
      <c r="E2080" s="75">
        <f>('FORMULARIO '!I2118)</f>
        <v>0</v>
      </c>
      <c r="F2080" s="75">
        <f>('FORMULARIO '!J2118)</f>
        <v>0</v>
      </c>
      <c r="G2080" s="75">
        <v>0</v>
      </c>
      <c r="H2080" s="75">
        <v>3785</v>
      </c>
      <c r="M2080" s="86" t="b">
        <f>('FORMULARIO '!BE2118)</f>
        <v>0</v>
      </c>
      <c r="N2080" s="86" t="b">
        <f>('FORMULARIO '!BF2118)</f>
        <v>0</v>
      </c>
      <c r="O2080" s="86" t="b">
        <f>('FORMULARIO '!BG2118)</f>
        <v>0</v>
      </c>
      <c r="P2080" s="86" t="b">
        <f>('FORMULARIO '!BH2118)</f>
        <v>0</v>
      </c>
      <c r="Q2080" s="86" t="b">
        <f>('FORMULARIO '!BI2118)</f>
        <v>0</v>
      </c>
      <c r="R2080" s="86">
        <f>('FORMULARIO '!BJ2118)</f>
        <v>11.706196644387926</v>
      </c>
      <c r="S2080" s="86">
        <f>('FORMULARIO '!BK2118)</f>
        <v>0.92417341929378372</v>
      </c>
      <c r="T2080" s="86">
        <f>('FORMULARIO '!BL2118)</f>
        <v>0.92417341929378372</v>
      </c>
      <c r="U2080" s="86" t="b">
        <f>('FORMULARIO '!BM2118)</f>
        <v>0</v>
      </c>
      <c r="V2080" s="86" t="b">
        <f>('FORMULARIO '!BN2118)</f>
        <v>0</v>
      </c>
      <c r="W2080" s="86" t="b">
        <f>('FORMULARIO '!BO2118)</f>
        <v>0</v>
      </c>
      <c r="X2080" s="86" t="b">
        <f>('FORMULARIO '!BP2118)</f>
        <v>0</v>
      </c>
      <c r="Y2080" s="86" t="b">
        <f>('FORMULARIO '!BQ2118)</f>
        <v>0</v>
      </c>
      <c r="Z2080" s="86" t="b">
        <f>('FORMULARIO '!BR2118)</f>
        <v>0</v>
      </c>
    </row>
    <row r="2081" spans="1:26" x14ac:dyDescent="0.75">
      <c r="A2081" s="85" t="str">
        <f>_xlfn.CONCAT('FORMULARIO '!G2119,'FORMULARIO '!E2119,'FORMULARIO '!B2119,'FORMULARIO '!E2119,'FORMULARIO '!C2119,'FORMULARIO '!E2119,'FORMULARIO '!P2119)</f>
        <v>8444-Latex Experto y Homologos-Todocolor-Blanca</v>
      </c>
      <c r="B2081" s="85" t="str">
        <f t="shared" si="32"/>
        <v>8444-Latex Experto y Homologos-Todocolor-Blanca</v>
      </c>
      <c r="C2081" s="85" t="str">
        <f>('FORMULARIO '!G2119)</f>
        <v>8444</v>
      </c>
      <c r="D2081" s="75">
        <f>('FORMULARIO '!H2119)</f>
        <v>0</v>
      </c>
      <c r="E2081" s="75">
        <f>('FORMULARIO '!I2119)</f>
        <v>0</v>
      </c>
      <c r="F2081" s="75">
        <f>('FORMULARIO '!J2119)</f>
        <v>0</v>
      </c>
      <c r="G2081" s="75">
        <v>0</v>
      </c>
      <c r="H2081" s="75">
        <v>3785</v>
      </c>
      <c r="M2081" s="86" t="b">
        <f>('FORMULARIO '!BE2119)</f>
        <v>0</v>
      </c>
      <c r="N2081" s="86" t="b">
        <f>('FORMULARIO '!BF2119)</f>
        <v>0</v>
      </c>
      <c r="O2081" s="86" t="b">
        <f>('FORMULARIO '!BG2119)</f>
        <v>0</v>
      </c>
      <c r="P2081" s="86" t="b">
        <f>('FORMULARIO '!BH2119)</f>
        <v>0</v>
      </c>
      <c r="Q2081" s="86" t="b">
        <f>('FORMULARIO '!BI2119)</f>
        <v>0</v>
      </c>
      <c r="R2081" s="86" t="b">
        <f>('FORMULARIO '!BJ2119)</f>
        <v>0</v>
      </c>
      <c r="S2081" s="86">
        <f>('FORMULARIO '!BK2119)</f>
        <v>0.61611561286252248</v>
      </c>
      <c r="T2081" s="86" t="b">
        <f>('FORMULARIO '!BL2119)</f>
        <v>0</v>
      </c>
      <c r="U2081" s="86">
        <f>('FORMULARIO '!BM2119)</f>
        <v>0.61611561286252248</v>
      </c>
      <c r="V2081" s="86" t="b">
        <f>('FORMULARIO '!BN2119)</f>
        <v>0</v>
      </c>
      <c r="W2081" s="86" t="b">
        <f>('FORMULARIO '!BO2119)</f>
        <v>0</v>
      </c>
      <c r="X2081" s="86" t="b">
        <f>('FORMULARIO '!BP2119)</f>
        <v>0</v>
      </c>
      <c r="Y2081" s="86">
        <f>('FORMULARIO '!BQ2119)</f>
        <v>0.30805780643126124</v>
      </c>
      <c r="Z2081" s="86" t="b">
        <f>('FORMULARIO '!BR2119)</f>
        <v>0</v>
      </c>
    </row>
    <row r="2082" spans="1:26" x14ac:dyDescent="0.75">
      <c r="A2082" s="85" t="str">
        <f>_xlfn.CONCAT('FORMULARIO '!G2120,'FORMULARIO '!E2120,'FORMULARIO '!B2120,'FORMULARIO '!E2120,'FORMULARIO '!C2120,'FORMULARIO '!E2120,'FORMULARIO '!P2120)</f>
        <v>8454-Latex Experto y Homologos-Todocolor-Intensa</v>
      </c>
      <c r="B2082" s="85" t="str">
        <f t="shared" si="32"/>
        <v>8454-Latex Experto y Homologos-Todocolor-Intensa</v>
      </c>
      <c r="C2082" s="85" t="str">
        <f>('FORMULARIO '!G2120)</f>
        <v>8454</v>
      </c>
      <c r="D2082" s="75">
        <f>('FORMULARIO '!H2120)</f>
        <v>0</v>
      </c>
      <c r="E2082" s="75">
        <f>('FORMULARIO '!I2120)</f>
        <v>0</v>
      </c>
      <c r="F2082" s="75">
        <f>('FORMULARIO '!J2120)</f>
        <v>0</v>
      </c>
      <c r="G2082" s="75">
        <v>0</v>
      </c>
      <c r="H2082" s="75">
        <v>3785</v>
      </c>
      <c r="M2082" s="86" t="b">
        <f>('FORMULARIO '!BE2120)</f>
        <v>0</v>
      </c>
      <c r="N2082" s="86" t="b">
        <f>('FORMULARIO '!BF2120)</f>
        <v>0</v>
      </c>
      <c r="O2082" s="86" t="b">
        <f>('FORMULARIO '!BG2120)</f>
        <v>0</v>
      </c>
      <c r="P2082" s="86" t="b">
        <f>('FORMULARIO '!BH2120)</f>
        <v>0</v>
      </c>
      <c r="Q2082" s="86" t="b">
        <f>('FORMULARIO '!BI2120)</f>
        <v>0</v>
      </c>
      <c r="R2082" s="86" t="b">
        <f>('FORMULARIO '!BJ2120)</f>
        <v>0</v>
      </c>
      <c r="S2082" s="86" t="b">
        <f>('FORMULARIO '!BK2120)</f>
        <v>0</v>
      </c>
      <c r="T2082" s="86">
        <f>('FORMULARIO '!BL2120)</f>
        <v>97.962382445141074</v>
      </c>
      <c r="U2082" s="86">
        <f>('FORMULARIO '!BM2120)</f>
        <v>78.862798446402877</v>
      </c>
      <c r="V2082" s="86" t="b">
        <f>('FORMULARIO '!BN2120)</f>
        <v>0</v>
      </c>
      <c r="W2082" s="86">
        <f>('FORMULARIO '!BO2120)</f>
        <v>13.246485676544234</v>
      </c>
      <c r="X2082" s="86" t="b">
        <f>('FORMULARIO '!BP2120)</f>
        <v>0</v>
      </c>
      <c r="Y2082" s="86" t="b">
        <f>('FORMULARIO '!BQ2120)</f>
        <v>0</v>
      </c>
      <c r="Z2082" s="86" t="b">
        <f>('FORMULARIO '!BR2120)</f>
        <v>0</v>
      </c>
    </row>
    <row r="2083" spans="1:26" x14ac:dyDescent="0.75">
      <c r="A2083" s="85" t="str">
        <f>_xlfn.CONCAT('FORMULARIO '!G2121,'FORMULARIO '!E2121,'FORMULARIO '!B2121,'FORMULARIO '!E2121,'FORMULARIO '!C2121,'FORMULARIO '!E2121,'FORMULARIO '!P2121)</f>
        <v>8455-Latex Experto y Homologos-Todocolor-Intensa</v>
      </c>
      <c r="B2083" s="85" t="str">
        <f t="shared" si="32"/>
        <v>8455-Latex Experto y Homologos-Todocolor-Intensa</v>
      </c>
      <c r="C2083" s="85" t="str">
        <f>('FORMULARIO '!G2121)</f>
        <v>8455</v>
      </c>
      <c r="D2083" s="75">
        <f>('FORMULARIO '!H2121)</f>
        <v>0</v>
      </c>
      <c r="E2083" s="75">
        <f>('FORMULARIO '!I2121)</f>
        <v>0</v>
      </c>
      <c r="F2083" s="75">
        <f>('FORMULARIO '!J2121)</f>
        <v>0</v>
      </c>
      <c r="G2083" s="75">
        <v>0</v>
      </c>
      <c r="H2083" s="75">
        <v>3785</v>
      </c>
      <c r="M2083" s="86" t="b">
        <f>('FORMULARIO '!BE2121)</f>
        <v>0</v>
      </c>
      <c r="N2083" s="86" t="b">
        <f>('FORMULARIO '!BF2121)</f>
        <v>0</v>
      </c>
      <c r="O2083" s="86" t="b">
        <f>('FORMULARIO '!BG2121)</f>
        <v>0</v>
      </c>
      <c r="P2083" s="86" t="b">
        <f>('FORMULARIO '!BH2121)</f>
        <v>0</v>
      </c>
      <c r="Q2083" s="86" t="b">
        <f>('FORMULARIO '!BI2121)</f>
        <v>0</v>
      </c>
      <c r="R2083" s="86">
        <f>('FORMULARIO '!BJ2121)</f>
        <v>102.58324954160999</v>
      </c>
      <c r="S2083" s="86" t="b">
        <f>('FORMULARIO '!BK2121)</f>
        <v>0</v>
      </c>
      <c r="T2083" s="86">
        <f>('FORMULARIO '!BL2121)</f>
        <v>10.165907612231621</v>
      </c>
      <c r="U2083" s="86" t="b">
        <f>('FORMULARIO '!BM2121)</f>
        <v>0</v>
      </c>
      <c r="V2083" s="86">
        <f>('FORMULARIO '!BN2121)</f>
        <v>8.317560773644054</v>
      </c>
      <c r="W2083" s="86" t="b">
        <f>('FORMULARIO '!BO2121)</f>
        <v>0</v>
      </c>
      <c r="X2083" s="86" t="b">
        <f>('FORMULARIO '!BP2121)</f>
        <v>0</v>
      </c>
      <c r="Y2083" s="86" t="b">
        <f>('FORMULARIO '!BQ2121)</f>
        <v>0</v>
      </c>
      <c r="Z2083" s="86" t="b">
        <f>('FORMULARIO '!BR2121)</f>
        <v>0</v>
      </c>
    </row>
    <row r="2084" spans="1:26" x14ac:dyDescent="0.75">
      <c r="A2084" s="85" t="str">
        <f>_xlfn.CONCAT('FORMULARIO '!G2122,'FORMULARIO '!E2122,'FORMULARIO '!B2122,'FORMULARIO '!E2122,'FORMULARIO '!C2122,'FORMULARIO '!E2122,'FORMULARIO '!P2122)</f>
        <v>8456-Latex Experto y Homologos-Todocolor-Media</v>
      </c>
      <c r="B2084" s="85" t="str">
        <f t="shared" si="32"/>
        <v>8456-Latex Experto y Homologos-Todocolor-Media</v>
      </c>
      <c r="C2084" s="85" t="str">
        <f>('FORMULARIO '!G2122)</f>
        <v>8456</v>
      </c>
      <c r="D2084" s="75">
        <f>('FORMULARIO '!H2122)</f>
        <v>0</v>
      </c>
      <c r="E2084" s="75">
        <f>('FORMULARIO '!I2122)</f>
        <v>0</v>
      </c>
      <c r="F2084" s="75">
        <f>('FORMULARIO '!J2122)</f>
        <v>0</v>
      </c>
      <c r="G2084" s="75">
        <v>0</v>
      </c>
      <c r="H2084" s="75">
        <v>3785</v>
      </c>
      <c r="M2084" s="86" t="b">
        <f>('FORMULARIO '!BE2122)</f>
        <v>0</v>
      </c>
      <c r="N2084" s="86" t="b">
        <f>('FORMULARIO '!BF2122)</f>
        <v>0</v>
      </c>
      <c r="O2084" s="86" t="b">
        <f>('FORMULARIO '!BG2122)</f>
        <v>0</v>
      </c>
      <c r="P2084" s="86" t="b">
        <f>('FORMULARIO '!BH2122)</f>
        <v>0</v>
      </c>
      <c r="Q2084" s="86" t="b">
        <f>('FORMULARIO '!BI2122)</f>
        <v>0</v>
      </c>
      <c r="R2084" s="86" t="b">
        <f>('FORMULARIO '!BJ2122)</f>
        <v>0</v>
      </c>
      <c r="S2084" s="86" t="b">
        <f>('FORMULARIO '!BK2122)</f>
        <v>0</v>
      </c>
      <c r="T2084" s="86">
        <f>('FORMULARIO '!BL2122)</f>
        <v>25.26074012736342</v>
      </c>
      <c r="U2084" s="86">
        <f>('FORMULARIO '!BM2122)</f>
        <v>16.327063740856847</v>
      </c>
      <c r="V2084" s="86" t="b">
        <f>('FORMULARIO '!BN2122)</f>
        <v>0</v>
      </c>
      <c r="W2084" s="86">
        <f>('FORMULARIO '!BO2122)</f>
        <v>2.772520257881351</v>
      </c>
      <c r="X2084" s="86" t="b">
        <f>('FORMULARIO '!BP2122)</f>
        <v>0</v>
      </c>
      <c r="Y2084" s="86" t="b">
        <f>('FORMULARIO '!BQ2122)</f>
        <v>0</v>
      </c>
      <c r="Z2084" s="86" t="b">
        <f>('FORMULARIO '!BR2122)</f>
        <v>0</v>
      </c>
    </row>
    <row r="2085" spans="1:26" x14ac:dyDescent="0.75">
      <c r="A2085" s="85" t="str">
        <f>_xlfn.CONCAT('FORMULARIO '!G2123,'FORMULARIO '!E2123,'FORMULARIO '!B2123,'FORMULARIO '!E2123,'FORMULARIO '!C2123,'FORMULARIO '!E2123,'FORMULARIO '!P2123)</f>
        <v>8457-Latex Experto y Homologos-Todocolor-Media</v>
      </c>
      <c r="B2085" s="85" t="str">
        <f t="shared" si="32"/>
        <v>8457-Latex Experto y Homologos-Todocolor-Media</v>
      </c>
      <c r="C2085" s="85" t="str">
        <f>('FORMULARIO '!G2123)</f>
        <v>8457</v>
      </c>
      <c r="D2085" s="75">
        <f>('FORMULARIO '!H2123)</f>
        <v>0</v>
      </c>
      <c r="E2085" s="75">
        <f>('FORMULARIO '!I2123)</f>
        <v>0</v>
      </c>
      <c r="F2085" s="75">
        <f>('FORMULARIO '!J2123)</f>
        <v>0</v>
      </c>
      <c r="G2085" s="75">
        <v>0</v>
      </c>
      <c r="H2085" s="75">
        <v>3785</v>
      </c>
      <c r="M2085" s="86">
        <f>('FORMULARIO '!BE2123)</f>
        <v>1.5402890321563063</v>
      </c>
      <c r="N2085" s="86" t="b">
        <f>('FORMULARIO '!BF2123)</f>
        <v>0</v>
      </c>
      <c r="O2085" s="86" t="b">
        <f>('FORMULARIO '!BG2123)</f>
        <v>0</v>
      </c>
      <c r="P2085" s="86" t="b">
        <f>('FORMULARIO '!BH2123)</f>
        <v>0</v>
      </c>
      <c r="Q2085" s="86" t="b">
        <f>('FORMULARIO '!BI2123)</f>
        <v>0</v>
      </c>
      <c r="R2085" s="86">
        <f>('FORMULARIO '!BJ2123)</f>
        <v>41.58780386822027</v>
      </c>
      <c r="S2085" s="86">
        <f>('FORMULARIO '!BK2123)</f>
        <v>5.5450405157627021</v>
      </c>
      <c r="T2085" s="86" t="b">
        <f>('FORMULARIO '!BL2123)</f>
        <v>0</v>
      </c>
      <c r="U2085" s="86" t="b">
        <f>('FORMULARIO '!BM2123)</f>
        <v>0</v>
      </c>
      <c r="V2085" s="86" t="b">
        <f>('FORMULARIO '!BN2123)</f>
        <v>0</v>
      </c>
      <c r="W2085" s="86" t="b">
        <f>('FORMULARIO '!BO2123)</f>
        <v>0</v>
      </c>
      <c r="X2085" s="86" t="b">
        <f>('FORMULARIO '!BP2123)</f>
        <v>0</v>
      </c>
      <c r="Y2085" s="86" t="b">
        <f>('FORMULARIO '!BQ2123)</f>
        <v>0</v>
      </c>
      <c r="Z2085" s="86" t="b">
        <f>('FORMULARIO '!BR2123)</f>
        <v>0</v>
      </c>
    </row>
    <row r="2086" spans="1:26" x14ac:dyDescent="0.75">
      <c r="A2086" s="85" t="str">
        <f>_xlfn.CONCAT('FORMULARIO '!G2124,'FORMULARIO '!E2124,'FORMULARIO '!B2124,'FORMULARIO '!E2124,'FORMULARIO '!C2124,'FORMULARIO '!E2124,'FORMULARIO '!P2124)</f>
        <v>8458-Latex Experto y Homologos-Todocolor-Blanca</v>
      </c>
      <c r="B2086" s="85" t="str">
        <f t="shared" si="32"/>
        <v>8458-Latex Experto y Homologos-Todocolor-Blanca</v>
      </c>
      <c r="C2086" s="85" t="str">
        <f>('FORMULARIO '!G2124)</f>
        <v>8458</v>
      </c>
      <c r="D2086" s="75">
        <f>('FORMULARIO '!H2124)</f>
        <v>0</v>
      </c>
      <c r="E2086" s="75">
        <f>('FORMULARIO '!I2124)</f>
        <v>0</v>
      </c>
      <c r="F2086" s="75">
        <f>('FORMULARIO '!J2124)</f>
        <v>0</v>
      </c>
      <c r="G2086" s="75">
        <v>0</v>
      </c>
      <c r="H2086" s="75">
        <v>3785</v>
      </c>
      <c r="M2086" s="86" t="b">
        <f>('FORMULARIO '!BE2124)</f>
        <v>0</v>
      </c>
      <c r="N2086" s="86" t="b">
        <f>('FORMULARIO '!BF2124)</f>
        <v>0</v>
      </c>
      <c r="O2086" s="86" t="b">
        <f>('FORMULARIO '!BG2124)</f>
        <v>0</v>
      </c>
      <c r="P2086" s="86" t="b">
        <f>('FORMULARIO '!BH2124)</f>
        <v>0</v>
      </c>
      <c r="Q2086" s="86" t="b">
        <f>('FORMULARIO '!BI2124)</f>
        <v>0</v>
      </c>
      <c r="R2086" s="86">
        <f>('FORMULARIO '!BJ2124)</f>
        <v>35.734705546026305</v>
      </c>
      <c r="S2086" s="86" t="b">
        <f>('FORMULARIO '!BK2124)</f>
        <v>0</v>
      </c>
      <c r="T2086" s="86">
        <f>('FORMULARIO '!BL2124)</f>
        <v>2.1564046450188288</v>
      </c>
      <c r="U2086" s="86" t="b">
        <f>('FORMULARIO '!BM2124)</f>
        <v>0</v>
      </c>
      <c r="V2086" s="86" t="b">
        <f>('FORMULARIO '!BN2124)</f>
        <v>0</v>
      </c>
      <c r="W2086" s="86">
        <f>('FORMULARIO '!BO2124)</f>
        <v>1.5402890321563063</v>
      </c>
      <c r="X2086" s="86" t="b">
        <f>('FORMULARIO '!BP2124)</f>
        <v>0</v>
      </c>
      <c r="Y2086" s="86" t="b">
        <f>('FORMULARIO '!BQ2124)</f>
        <v>0</v>
      </c>
      <c r="Z2086" s="86" t="b">
        <f>('FORMULARIO '!BR2124)</f>
        <v>0</v>
      </c>
    </row>
    <row r="2087" spans="1:26" x14ac:dyDescent="0.75">
      <c r="A2087" s="85" t="str">
        <f>_xlfn.CONCAT('FORMULARIO '!G2125,'FORMULARIO '!E2125,'FORMULARIO '!B2125,'FORMULARIO '!E2125,'FORMULARIO '!C2125,'FORMULARIO '!E2125,'FORMULARIO '!P2125)</f>
        <v>8459-Latex Experto y Homologos-Todocolor-Blanca</v>
      </c>
      <c r="B2087" s="85" t="str">
        <f t="shared" si="32"/>
        <v>8459-Latex Experto y Homologos-Todocolor-Blanca</v>
      </c>
      <c r="C2087" s="85" t="str">
        <f>('FORMULARIO '!G2125)</f>
        <v>8459</v>
      </c>
      <c r="D2087" s="75">
        <f>('FORMULARIO '!H2125)</f>
        <v>0</v>
      </c>
      <c r="E2087" s="75">
        <f>('FORMULARIO '!I2125)</f>
        <v>0</v>
      </c>
      <c r="F2087" s="75">
        <f>('FORMULARIO '!J2125)</f>
        <v>0</v>
      </c>
      <c r="G2087" s="75">
        <v>0</v>
      </c>
      <c r="H2087" s="75">
        <v>3785</v>
      </c>
      <c r="M2087" s="86" t="b">
        <f>('FORMULARIO '!BE2125)</f>
        <v>0</v>
      </c>
      <c r="N2087" s="86" t="b">
        <f>('FORMULARIO '!BF2125)</f>
        <v>0</v>
      </c>
      <c r="O2087" s="86" t="b">
        <f>('FORMULARIO '!BG2125)</f>
        <v>0</v>
      </c>
      <c r="P2087" s="86" t="b">
        <f>('FORMULARIO '!BH2125)</f>
        <v>0</v>
      </c>
      <c r="Q2087" s="86" t="b">
        <f>('FORMULARIO '!BI2125)</f>
        <v>0</v>
      </c>
      <c r="R2087" s="86">
        <f>('FORMULARIO '!BJ2125)</f>
        <v>13.246485676544234</v>
      </c>
      <c r="S2087" s="86" t="b">
        <f>('FORMULARIO '!BK2125)</f>
        <v>0</v>
      </c>
      <c r="T2087" s="86" t="b">
        <f>('FORMULARIO '!BL2125)</f>
        <v>0</v>
      </c>
      <c r="U2087" s="86" t="b">
        <f>('FORMULARIO '!BM2125)</f>
        <v>0</v>
      </c>
      <c r="V2087" s="86" t="b">
        <f>('FORMULARIO '!BN2125)</f>
        <v>0</v>
      </c>
      <c r="W2087" s="86">
        <f>('FORMULARIO '!BO2125)</f>
        <v>0.30805780643126124</v>
      </c>
      <c r="X2087" s="86" t="b">
        <f>('FORMULARIO '!BP2125)</f>
        <v>0</v>
      </c>
      <c r="Y2087" s="86" t="b">
        <f>('FORMULARIO '!BQ2125)</f>
        <v>0</v>
      </c>
      <c r="Z2087" s="86">
        <f>('FORMULARIO '!BR2125)</f>
        <v>0.61611561286252248</v>
      </c>
    </row>
    <row r="2088" spans="1:26" x14ac:dyDescent="0.75">
      <c r="A2088" s="85" t="str">
        <f>_xlfn.CONCAT('FORMULARIO '!G2126,'FORMULARIO '!E2126,'FORMULARIO '!B2126,'FORMULARIO '!E2126,'FORMULARIO '!C2126,'FORMULARIO '!E2126,'FORMULARIO '!P2126)</f>
        <v>8460-Latex Experto y Homologos-Todocolor-Blanca</v>
      </c>
      <c r="B2088" s="85" t="str">
        <f t="shared" si="32"/>
        <v>8460-Latex Experto y Homologos-Todocolor-Blanca</v>
      </c>
      <c r="C2088" s="85" t="str">
        <f>('FORMULARIO '!G2126)</f>
        <v>8460</v>
      </c>
      <c r="D2088" s="75">
        <f>('FORMULARIO '!H2126)</f>
        <v>0</v>
      </c>
      <c r="E2088" s="75">
        <f>('FORMULARIO '!I2126)</f>
        <v>0</v>
      </c>
      <c r="F2088" s="75">
        <f>('FORMULARIO '!J2126)</f>
        <v>0</v>
      </c>
      <c r="G2088" s="75">
        <v>0</v>
      </c>
      <c r="H2088" s="75">
        <v>3785</v>
      </c>
      <c r="M2088" s="86" t="b">
        <f>('FORMULARIO '!BE2126)</f>
        <v>0</v>
      </c>
      <c r="N2088" s="86" t="b">
        <f>('FORMULARIO '!BF2126)</f>
        <v>0</v>
      </c>
      <c r="O2088" s="86" t="b">
        <f>('FORMULARIO '!BG2126)</f>
        <v>0</v>
      </c>
      <c r="P2088" s="86" t="b">
        <f>('FORMULARIO '!BH2126)</f>
        <v>0</v>
      </c>
      <c r="Q2088" s="86" t="b">
        <f>('FORMULARIO '!BI2126)</f>
        <v>0</v>
      </c>
      <c r="R2088" s="86" t="b">
        <f>('FORMULARIO '!BJ2126)</f>
        <v>0</v>
      </c>
      <c r="S2088" s="86">
        <f>('FORMULARIO '!BK2126)</f>
        <v>0.61611561286252248</v>
      </c>
      <c r="T2088" s="86">
        <f>('FORMULARIO '!BL2126)</f>
        <v>1.8483468385875674</v>
      </c>
      <c r="U2088" s="86">
        <f>('FORMULARIO '!BM2126)</f>
        <v>2.1564046450188288</v>
      </c>
      <c r="V2088" s="86" t="b">
        <f>('FORMULARIO '!BN2126)</f>
        <v>0</v>
      </c>
      <c r="W2088" s="86" t="b">
        <f>('FORMULARIO '!BO2126)</f>
        <v>0</v>
      </c>
      <c r="X2088" s="86" t="b">
        <f>('FORMULARIO '!BP2126)</f>
        <v>0</v>
      </c>
      <c r="Y2088" s="86" t="b">
        <f>('FORMULARIO '!BQ2126)</f>
        <v>0</v>
      </c>
      <c r="Z2088" s="86" t="b">
        <f>('FORMULARIO '!BR2126)</f>
        <v>0</v>
      </c>
    </row>
    <row r="2089" spans="1:26" x14ac:dyDescent="0.75">
      <c r="A2089" s="85" t="str">
        <f>_xlfn.CONCAT('FORMULARIO '!G2127,'FORMULARIO '!E2127,'FORMULARIO '!B2127,'FORMULARIO '!E2127,'FORMULARIO '!C2127,'FORMULARIO '!E2127,'FORMULARIO '!P2127)</f>
        <v>8462-Latex Experto y Homologos-Todocolor-Intensa</v>
      </c>
      <c r="B2089" s="85" t="str">
        <f t="shared" si="32"/>
        <v>8462-Latex Experto y Homologos-Todocolor-Intensa</v>
      </c>
      <c r="C2089" s="85" t="str">
        <f>('FORMULARIO '!G2127)</f>
        <v>8462</v>
      </c>
      <c r="D2089" s="75">
        <f>('FORMULARIO '!H2127)</f>
        <v>0</v>
      </c>
      <c r="E2089" s="75">
        <f>('FORMULARIO '!I2127)</f>
        <v>0</v>
      </c>
      <c r="F2089" s="75">
        <f>('FORMULARIO '!J2127)</f>
        <v>0</v>
      </c>
      <c r="G2089" s="75">
        <v>0</v>
      </c>
      <c r="H2089" s="75">
        <v>3785</v>
      </c>
      <c r="M2089" s="86" t="b">
        <f>('FORMULARIO '!BE2127)</f>
        <v>0</v>
      </c>
      <c r="N2089" s="86" t="b">
        <f>('FORMULARIO '!BF2127)</f>
        <v>0</v>
      </c>
      <c r="O2089" s="86" t="b">
        <f>('FORMULARIO '!BG2127)</f>
        <v>0</v>
      </c>
      <c r="P2089" s="86" t="b">
        <f>('FORMULARIO '!BH2127)</f>
        <v>0</v>
      </c>
      <c r="Q2089" s="86" t="b">
        <f>('FORMULARIO '!BI2127)</f>
        <v>0</v>
      </c>
      <c r="R2089" s="86" t="b">
        <f>('FORMULARIO '!BJ2127)</f>
        <v>0</v>
      </c>
      <c r="S2089" s="86" t="b">
        <f>('FORMULARIO '!BK2127)</f>
        <v>0</v>
      </c>
      <c r="T2089" s="86">
        <f>('FORMULARIO '!BL2127)</f>
        <v>119.83448670176061</v>
      </c>
      <c r="U2089" s="86">
        <f>('FORMULARIO '!BM2127)</f>
        <v>74.549989156365228</v>
      </c>
      <c r="V2089" s="86" t="b">
        <f>('FORMULARIO '!BN2127)</f>
        <v>0</v>
      </c>
      <c r="W2089" s="86">
        <f>('FORMULARIO '!BO2127)</f>
        <v>8.9336763865065763</v>
      </c>
      <c r="X2089" s="86" t="b">
        <f>('FORMULARIO '!BP2127)</f>
        <v>0</v>
      </c>
      <c r="Y2089" s="86" t="b">
        <f>('FORMULARIO '!BQ2127)</f>
        <v>0</v>
      </c>
      <c r="Z2089" s="86" t="b">
        <f>('FORMULARIO '!BR2127)</f>
        <v>0</v>
      </c>
    </row>
    <row r="2090" spans="1:26" x14ac:dyDescent="0.75">
      <c r="A2090" s="85" t="str">
        <f>_xlfn.CONCAT('FORMULARIO '!G2128,'FORMULARIO '!E2128,'FORMULARIO '!B2128,'FORMULARIO '!E2128,'FORMULARIO '!C2128,'FORMULARIO '!E2128,'FORMULARIO '!P2128)</f>
        <v>8463-Latex Experto y Homologos-Todocolor-Intensa</v>
      </c>
      <c r="B2090" s="85" t="str">
        <f t="shared" si="32"/>
        <v>8463-Latex Experto y Homologos-Todocolor-Intensa</v>
      </c>
      <c r="C2090" s="85" t="str">
        <f>('FORMULARIO '!G2128)</f>
        <v>8463</v>
      </c>
      <c r="D2090" s="75">
        <f>('FORMULARIO '!H2128)</f>
        <v>0</v>
      </c>
      <c r="E2090" s="75">
        <f>('FORMULARIO '!I2128)</f>
        <v>0</v>
      </c>
      <c r="F2090" s="75">
        <f>('FORMULARIO '!J2128)</f>
        <v>0</v>
      </c>
      <c r="G2090" s="75">
        <v>0</v>
      </c>
      <c r="H2090" s="75">
        <v>3785</v>
      </c>
      <c r="M2090" s="86" t="b">
        <f>('FORMULARIO '!BE2128)</f>
        <v>0</v>
      </c>
      <c r="N2090" s="86" t="b">
        <f>('FORMULARIO '!BF2128)</f>
        <v>0</v>
      </c>
      <c r="O2090" s="86" t="b">
        <f>('FORMULARIO '!BG2128)</f>
        <v>0</v>
      </c>
      <c r="P2090" s="86" t="b">
        <f>('FORMULARIO '!BH2128)</f>
        <v>0</v>
      </c>
      <c r="Q2090" s="86" t="b">
        <f>('FORMULARIO '!BI2128)</f>
        <v>0</v>
      </c>
      <c r="R2090" s="86">
        <f>('FORMULARIO '!BJ2128)</f>
        <v>147.8677470870054</v>
      </c>
      <c r="S2090" s="86" t="b">
        <f>('FORMULARIO '!BK2128)</f>
        <v>0</v>
      </c>
      <c r="T2090" s="86">
        <f>('FORMULARIO '!BL2128)</f>
        <v>32.654127481713694</v>
      </c>
      <c r="U2090" s="86" t="b">
        <f>('FORMULARIO '!BM2128)</f>
        <v>0</v>
      </c>
      <c r="V2090" s="86" t="b">
        <f>('FORMULARIO '!BN2128)</f>
        <v>0</v>
      </c>
      <c r="W2090" s="86">
        <f>('FORMULARIO '!BO2128)</f>
        <v>4.3128092900376576</v>
      </c>
      <c r="X2090" s="86" t="b">
        <f>('FORMULARIO '!BP2128)</f>
        <v>0</v>
      </c>
      <c r="Y2090" s="86" t="b">
        <f>('FORMULARIO '!BQ2128)</f>
        <v>0</v>
      </c>
      <c r="Z2090" s="86" t="b">
        <f>('FORMULARIO '!BR2128)</f>
        <v>0</v>
      </c>
    </row>
    <row r="2091" spans="1:26" x14ac:dyDescent="0.75">
      <c r="A2091" s="85" t="str">
        <f>_xlfn.CONCAT('FORMULARIO '!G2129,'FORMULARIO '!E2129,'FORMULARIO '!B2129,'FORMULARIO '!E2129,'FORMULARIO '!C2129,'FORMULARIO '!E2129,'FORMULARIO '!P2129)</f>
        <v>8464-Latex Experto y Homologos-Todocolor-Media</v>
      </c>
      <c r="B2091" s="85" t="str">
        <f t="shared" si="32"/>
        <v>8464-Latex Experto y Homologos-Todocolor-Media</v>
      </c>
      <c r="C2091" s="85" t="str">
        <f>('FORMULARIO '!G2129)</f>
        <v>8464</v>
      </c>
      <c r="D2091" s="75">
        <f>('FORMULARIO '!H2129)</f>
        <v>0</v>
      </c>
      <c r="E2091" s="75">
        <f>('FORMULARIO '!I2129)</f>
        <v>0</v>
      </c>
      <c r="F2091" s="75">
        <f>('FORMULARIO '!J2129)</f>
        <v>0</v>
      </c>
      <c r="G2091" s="75">
        <v>0</v>
      </c>
      <c r="H2091" s="75">
        <v>3785</v>
      </c>
      <c r="M2091" s="86" t="b">
        <f>('FORMULARIO '!BE2129)</f>
        <v>0</v>
      </c>
      <c r="N2091" s="86" t="b">
        <f>('FORMULARIO '!BF2129)</f>
        <v>0</v>
      </c>
      <c r="O2091" s="86" t="b">
        <f>('FORMULARIO '!BG2129)</f>
        <v>0</v>
      </c>
      <c r="P2091" s="86" t="b">
        <f>('FORMULARIO '!BH2129)</f>
        <v>0</v>
      </c>
      <c r="Q2091" s="86" t="b">
        <f>('FORMULARIO '!BI2129)</f>
        <v>0</v>
      </c>
      <c r="R2091" s="86">
        <f>('FORMULARIO '!BJ2129)</f>
        <v>112.74915715384161</v>
      </c>
      <c r="S2091" s="86" t="b">
        <f>('FORMULARIO '!BK2129)</f>
        <v>0</v>
      </c>
      <c r="T2091" s="86">
        <f>('FORMULARIO '!BL2129)</f>
        <v>35.734705546026305</v>
      </c>
      <c r="U2091" s="86" t="b">
        <f>('FORMULARIO '!BM2129)</f>
        <v>0</v>
      </c>
      <c r="V2091" s="86" t="b">
        <f>('FORMULARIO '!BN2129)</f>
        <v>0</v>
      </c>
      <c r="W2091" s="86">
        <f>('FORMULARIO '!BO2129)</f>
        <v>4.3128092900376576</v>
      </c>
      <c r="X2091" s="86" t="b">
        <f>('FORMULARIO '!BP2129)</f>
        <v>0</v>
      </c>
      <c r="Y2091" s="86" t="b">
        <f>('FORMULARIO '!BQ2129)</f>
        <v>0</v>
      </c>
      <c r="Z2091" s="86" t="b">
        <f>('FORMULARIO '!BR2129)</f>
        <v>0</v>
      </c>
    </row>
    <row r="2092" spans="1:26" x14ac:dyDescent="0.75">
      <c r="A2092" s="85" t="str">
        <f>_xlfn.CONCAT('FORMULARIO '!G2130,'FORMULARIO '!E2130,'FORMULARIO '!B2130,'FORMULARIO '!E2130,'FORMULARIO '!C2130,'FORMULARIO '!E2130,'FORMULARIO '!P2130)</f>
        <v>8465-Latex Experto y Homologos-Todocolor-Media</v>
      </c>
      <c r="B2092" s="85" t="str">
        <f t="shared" si="32"/>
        <v>8465-Latex Experto y Homologos-Todocolor-Media</v>
      </c>
      <c r="C2092" s="85" t="str">
        <f>('FORMULARIO '!G2130)</f>
        <v>8465</v>
      </c>
      <c r="D2092" s="75">
        <f>('FORMULARIO '!H2130)</f>
        <v>0</v>
      </c>
      <c r="E2092" s="75">
        <f>('FORMULARIO '!I2130)</f>
        <v>0</v>
      </c>
      <c r="F2092" s="75">
        <f>('FORMULARIO '!J2130)</f>
        <v>0</v>
      </c>
      <c r="G2092" s="75">
        <v>0</v>
      </c>
      <c r="H2092" s="75">
        <v>3785</v>
      </c>
      <c r="M2092" s="86" t="b">
        <f>('FORMULARIO '!BE2130)</f>
        <v>0</v>
      </c>
      <c r="N2092" s="86" t="b">
        <f>('FORMULARIO '!BF2130)</f>
        <v>0</v>
      </c>
      <c r="O2092" s="86" t="b">
        <f>('FORMULARIO '!BG2130)</f>
        <v>0</v>
      </c>
      <c r="P2092" s="86" t="b">
        <f>('FORMULARIO '!BH2130)</f>
        <v>0</v>
      </c>
      <c r="Q2092" s="86" t="b">
        <f>('FORMULARIO '!BI2130)</f>
        <v>0</v>
      </c>
      <c r="R2092" s="86" t="b">
        <f>('FORMULARIO '!BJ2130)</f>
        <v>0</v>
      </c>
      <c r="S2092" s="86" t="b">
        <f>('FORMULARIO '!BK2130)</f>
        <v>0</v>
      </c>
      <c r="T2092" s="86">
        <f>('FORMULARIO '!BL2130)</f>
        <v>23.412393288775853</v>
      </c>
      <c r="U2092" s="86">
        <f>('FORMULARIO '!BM2130)</f>
        <v>11.090081031525404</v>
      </c>
      <c r="V2092" s="86" t="b">
        <f>('FORMULARIO '!BN2130)</f>
        <v>0</v>
      </c>
      <c r="W2092" s="86">
        <f>('FORMULARIO '!BO2130)</f>
        <v>1.5402890321563063</v>
      </c>
      <c r="X2092" s="86" t="b">
        <f>('FORMULARIO '!BP2130)</f>
        <v>0</v>
      </c>
      <c r="Y2092" s="86" t="b">
        <f>('FORMULARIO '!BQ2130)</f>
        <v>0</v>
      </c>
      <c r="Z2092" s="86" t="b">
        <f>('FORMULARIO '!BR2130)</f>
        <v>0</v>
      </c>
    </row>
    <row r="2093" spans="1:26" x14ac:dyDescent="0.75">
      <c r="A2093" s="85" t="str">
        <f>_xlfn.CONCAT('FORMULARIO '!G2131,'FORMULARIO '!E2131,'FORMULARIO '!B2131,'FORMULARIO '!E2131,'FORMULARIO '!C2131,'FORMULARIO '!E2131,'FORMULARIO '!P2131)</f>
        <v>8466-Latex Experto y Homologos-Todocolor-Blanca</v>
      </c>
      <c r="B2093" s="85" t="str">
        <f t="shared" si="32"/>
        <v>8466-Latex Experto y Homologos-Todocolor-Blanca</v>
      </c>
      <c r="C2093" s="85" t="str">
        <f>('FORMULARIO '!G2131)</f>
        <v>8466</v>
      </c>
      <c r="D2093" s="75">
        <f>('FORMULARIO '!H2131)</f>
        <v>0</v>
      </c>
      <c r="E2093" s="75">
        <f>('FORMULARIO '!I2131)</f>
        <v>0</v>
      </c>
      <c r="F2093" s="75">
        <f>('FORMULARIO '!J2131)</f>
        <v>0</v>
      </c>
      <c r="G2093" s="75">
        <v>0</v>
      </c>
      <c r="H2093" s="75">
        <v>3785</v>
      </c>
      <c r="M2093" s="86" t="b">
        <f>('FORMULARIO '!BE2131)</f>
        <v>0</v>
      </c>
      <c r="N2093" s="86" t="b">
        <f>('FORMULARIO '!BF2131)</f>
        <v>0</v>
      </c>
      <c r="O2093" s="86" t="b">
        <f>('FORMULARIO '!BG2131)</f>
        <v>0</v>
      </c>
      <c r="P2093" s="86" t="b">
        <f>('FORMULARIO '!BH2131)</f>
        <v>0</v>
      </c>
      <c r="Q2093" s="86" t="b">
        <f>('FORMULARIO '!BI2131)</f>
        <v>0</v>
      </c>
      <c r="R2093" s="86">
        <f>('FORMULARIO '!BJ2131)</f>
        <v>39.431399223201439</v>
      </c>
      <c r="S2093" s="86" t="b">
        <f>('FORMULARIO '!BK2131)</f>
        <v>0</v>
      </c>
      <c r="T2093" s="86">
        <f>('FORMULARIO '!BL2131)</f>
        <v>3.0805780643126126</v>
      </c>
      <c r="U2093" s="86" t="b">
        <f>('FORMULARIO '!BM2131)</f>
        <v>0</v>
      </c>
      <c r="V2093" s="86">
        <f>('FORMULARIO '!BN2131)</f>
        <v>2.4644624514500899</v>
      </c>
      <c r="W2093" s="86" t="b">
        <f>('FORMULARIO '!BO2131)</f>
        <v>0</v>
      </c>
      <c r="X2093" s="86" t="b">
        <f>('FORMULARIO '!BP2131)</f>
        <v>0</v>
      </c>
      <c r="Y2093" s="86" t="b">
        <f>('FORMULARIO '!BQ2131)</f>
        <v>0</v>
      </c>
      <c r="Z2093" s="86" t="b">
        <f>('FORMULARIO '!BR2131)</f>
        <v>0</v>
      </c>
    </row>
    <row r="2094" spans="1:26" x14ac:dyDescent="0.75">
      <c r="A2094" s="85" t="str">
        <f>_xlfn.CONCAT('FORMULARIO '!G2132,'FORMULARIO '!E2132,'FORMULARIO '!B2132,'FORMULARIO '!E2132,'FORMULARIO '!C2132,'FORMULARIO '!E2132,'FORMULARIO '!P2132)</f>
        <v>8467-Latex Experto y Homologos-Todocolor-Blanca</v>
      </c>
      <c r="B2094" s="85" t="str">
        <f t="shared" si="32"/>
        <v>8467-Latex Experto y Homologos-Todocolor-Blanca</v>
      </c>
      <c r="C2094" s="85" t="str">
        <f>('FORMULARIO '!G2132)</f>
        <v>8467</v>
      </c>
      <c r="D2094" s="75">
        <f>('FORMULARIO '!H2132)</f>
        <v>0</v>
      </c>
      <c r="E2094" s="75">
        <f>('FORMULARIO '!I2132)</f>
        <v>0</v>
      </c>
      <c r="F2094" s="75">
        <f>('FORMULARIO '!J2132)</f>
        <v>0</v>
      </c>
      <c r="G2094" s="75">
        <v>0</v>
      </c>
      <c r="H2094" s="75">
        <v>3785</v>
      </c>
      <c r="M2094" s="86" t="b">
        <f>('FORMULARIO '!BE2132)</f>
        <v>0</v>
      </c>
      <c r="N2094" s="86" t="b">
        <f>('FORMULARIO '!BF2132)</f>
        <v>0</v>
      </c>
      <c r="O2094" s="86" t="b">
        <f>('FORMULARIO '!BG2132)</f>
        <v>0</v>
      </c>
      <c r="P2094" s="86" t="b">
        <f>('FORMULARIO '!BH2132)</f>
        <v>0</v>
      </c>
      <c r="Q2094" s="86" t="b">
        <f>('FORMULARIO '!BI2132)</f>
        <v>0</v>
      </c>
      <c r="R2094" s="86">
        <f>('FORMULARIO '!BJ2132)</f>
        <v>21.255988643757025</v>
      </c>
      <c r="S2094" s="86" t="b">
        <f>('FORMULARIO '!BK2132)</f>
        <v>0</v>
      </c>
      <c r="T2094" s="86">
        <f>('FORMULARIO '!BL2132)</f>
        <v>0.92417341929378372</v>
      </c>
      <c r="U2094" s="86" t="b">
        <f>('FORMULARIO '!BM2132)</f>
        <v>0</v>
      </c>
      <c r="V2094" s="86">
        <f>('FORMULARIO '!BN2132)</f>
        <v>1.232231225725045</v>
      </c>
      <c r="W2094" s="86" t="b">
        <f>('FORMULARIO '!BO2132)</f>
        <v>0</v>
      </c>
      <c r="X2094" s="86" t="b">
        <f>('FORMULARIO '!BP2132)</f>
        <v>0</v>
      </c>
      <c r="Y2094" s="86" t="b">
        <f>('FORMULARIO '!BQ2132)</f>
        <v>0</v>
      </c>
      <c r="Z2094" s="86" t="b">
        <f>('FORMULARIO '!BR2132)</f>
        <v>0</v>
      </c>
    </row>
    <row r="2095" spans="1:26" x14ac:dyDescent="0.75">
      <c r="A2095" s="85" t="str">
        <f>_xlfn.CONCAT('FORMULARIO '!G2133,'FORMULARIO '!E2133,'FORMULARIO '!B2133,'FORMULARIO '!E2133,'FORMULARIO '!C2133,'FORMULARIO '!E2133,'FORMULARIO '!P2133)</f>
        <v>8468-Latex Experto y Homologos-Todocolor-Blanca</v>
      </c>
      <c r="B2095" s="85" t="str">
        <f t="shared" si="32"/>
        <v>8468-Latex Experto y Homologos-Todocolor-Blanca</v>
      </c>
      <c r="C2095" s="85" t="str">
        <f>('FORMULARIO '!G2133)</f>
        <v>8468</v>
      </c>
      <c r="D2095" s="75">
        <f>('FORMULARIO '!H2133)</f>
        <v>0</v>
      </c>
      <c r="E2095" s="75">
        <f>('FORMULARIO '!I2133)</f>
        <v>0</v>
      </c>
      <c r="F2095" s="75">
        <f>('FORMULARIO '!J2133)</f>
        <v>0</v>
      </c>
      <c r="G2095" s="75">
        <v>0</v>
      </c>
      <c r="H2095" s="75">
        <v>3785</v>
      </c>
      <c r="M2095" s="86" t="b">
        <f>('FORMULARIO '!BE2133)</f>
        <v>0</v>
      </c>
      <c r="N2095" s="86" t="b">
        <f>('FORMULARIO '!BF2133)</f>
        <v>0</v>
      </c>
      <c r="O2095" s="86" t="b">
        <f>('FORMULARIO '!BG2133)</f>
        <v>0</v>
      </c>
      <c r="P2095" s="86" t="b">
        <f>('FORMULARIO '!BH2133)</f>
        <v>0</v>
      </c>
      <c r="Q2095" s="86" t="b">
        <f>('FORMULARIO '!BI2133)</f>
        <v>0</v>
      </c>
      <c r="R2095" s="86">
        <f>('FORMULARIO '!BJ2133)</f>
        <v>11.706196644387926</v>
      </c>
      <c r="S2095" s="86">
        <f>('FORMULARIO '!BK2133)</f>
        <v>0.61611561286252248</v>
      </c>
      <c r="T2095" s="86" t="b">
        <f>('FORMULARIO '!BL2133)</f>
        <v>0</v>
      </c>
      <c r="U2095" s="86" t="b">
        <f>('FORMULARIO '!BM2133)</f>
        <v>0</v>
      </c>
      <c r="V2095" s="86" t="b">
        <f>('FORMULARIO '!BN2133)</f>
        <v>0</v>
      </c>
      <c r="W2095" s="86" t="b">
        <f>('FORMULARIO '!BO2133)</f>
        <v>0</v>
      </c>
      <c r="X2095" s="86" t="b">
        <f>('FORMULARIO '!BP2133)</f>
        <v>0</v>
      </c>
      <c r="Y2095" s="86" t="b">
        <f>('FORMULARIO '!BQ2133)</f>
        <v>0</v>
      </c>
      <c r="Z2095" s="86">
        <f>('FORMULARIO '!BR2133)</f>
        <v>0.30805780643126124</v>
      </c>
    </row>
    <row r="2096" spans="1:26" x14ac:dyDescent="0.75">
      <c r="A2096" s="85" t="str">
        <f>_xlfn.CONCAT('FORMULARIO '!G2134,'FORMULARIO '!E2134,'FORMULARIO '!B2134,'FORMULARIO '!E2134,'FORMULARIO '!C2134,'FORMULARIO '!E2134,'FORMULARIO '!P2134)</f>
        <v>8470-Latex Experto y Homologos-Todocolor-Intensa</v>
      </c>
      <c r="B2096" s="85" t="str">
        <f t="shared" si="32"/>
        <v>8470-Latex Experto y Homologos-Todocolor-Intensa</v>
      </c>
      <c r="C2096" s="85" t="str">
        <f>('FORMULARIO '!G2134)</f>
        <v>8470</v>
      </c>
      <c r="D2096" s="75">
        <f>('FORMULARIO '!H2134)</f>
        <v>0</v>
      </c>
      <c r="E2096" s="75">
        <f>('FORMULARIO '!I2134)</f>
        <v>0</v>
      </c>
      <c r="F2096" s="75">
        <f>('FORMULARIO '!J2134)</f>
        <v>0</v>
      </c>
      <c r="G2096" s="75">
        <v>0</v>
      </c>
      <c r="H2096" s="75">
        <v>3785</v>
      </c>
      <c r="M2096" s="86" t="b">
        <f>('FORMULARIO '!BE2134)</f>
        <v>0</v>
      </c>
      <c r="N2096" s="86" t="b">
        <f>('FORMULARIO '!BF2134)</f>
        <v>0</v>
      </c>
      <c r="O2096" s="86" t="b">
        <f>('FORMULARIO '!BG2134)</f>
        <v>0</v>
      </c>
      <c r="P2096" s="86" t="b">
        <f>('FORMULARIO '!BH2134)</f>
        <v>0</v>
      </c>
      <c r="Q2096" s="86" t="b">
        <f>('FORMULARIO '!BI2134)</f>
        <v>0</v>
      </c>
      <c r="R2096" s="86">
        <f>('FORMULARIO '!BJ2134)</f>
        <v>178.36546992370026</v>
      </c>
      <c r="S2096" s="86" t="b">
        <f>('FORMULARIO '!BK2134)</f>
        <v>0</v>
      </c>
      <c r="T2096" s="86">
        <f>('FORMULARIO '!BL2134)</f>
        <v>75.166104769227744</v>
      </c>
      <c r="U2096" s="86" t="b">
        <f>('FORMULARIO '!BM2134)</f>
        <v>0</v>
      </c>
      <c r="V2096" s="86" t="b">
        <f>('FORMULARIO '!BN2134)</f>
        <v>0</v>
      </c>
      <c r="W2096" s="86">
        <f>('FORMULARIO '!BO2134)</f>
        <v>9.2417341929378374</v>
      </c>
      <c r="X2096" s="86" t="b">
        <f>('FORMULARIO '!BP2134)</f>
        <v>0</v>
      </c>
      <c r="Y2096" s="86" t="b">
        <f>('FORMULARIO '!BQ2134)</f>
        <v>0</v>
      </c>
      <c r="Z2096" s="86" t="b">
        <f>('FORMULARIO '!BR2134)</f>
        <v>0</v>
      </c>
    </row>
    <row r="2097" spans="1:26" x14ac:dyDescent="0.75">
      <c r="A2097" s="85" t="str">
        <f>_xlfn.CONCAT('FORMULARIO '!G2135,'FORMULARIO '!E2135,'FORMULARIO '!B2135,'FORMULARIO '!E2135,'FORMULARIO '!C2135,'FORMULARIO '!E2135,'FORMULARIO '!P2135)</f>
        <v>8471-Latex Experto y Homologos-Todocolor-Intensa</v>
      </c>
      <c r="B2097" s="85" t="str">
        <f t="shared" si="32"/>
        <v>8471-Latex Experto y Homologos-Todocolor-Intensa</v>
      </c>
      <c r="C2097" s="85" t="str">
        <f>('FORMULARIO '!G2135)</f>
        <v>8471</v>
      </c>
      <c r="D2097" s="75">
        <f>('FORMULARIO '!H2135)</f>
        <v>0</v>
      </c>
      <c r="E2097" s="75">
        <f>('FORMULARIO '!I2135)</f>
        <v>0</v>
      </c>
      <c r="F2097" s="75">
        <f>('FORMULARIO '!J2135)</f>
        <v>0</v>
      </c>
      <c r="G2097" s="75">
        <v>0</v>
      </c>
      <c r="H2097" s="75">
        <v>3785</v>
      </c>
      <c r="M2097" s="86" t="b">
        <f>('FORMULARIO '!BE2135)</f>
        <v>0</v>
      </c>
      <c r="N2097" s="86" t="b">
        <f>('FORMULARIO '!BF2135)</f>
        <v>0</v>
      </c>
      <c r="O2097" s="86" t="b">
        <f>('FORMULARIO '!BG2135)</f>
        <v>0</v>
      </c>
      <c r="P2097" s="86" t="b">
        <f>('FORMULARIO '!BH2135)</f>
        <v>0</v>
      </c>
      <c r="Q2097" s="86" t="b">
        <f>('FORMULARIO '!BI2135)</f>
        <v>0</v>
      </c>
      <c r="R2097" s="86">
        <f>('FORMULARIO '!BJ2135)</f>
        <v>100.42684489659116</v>
      </c>
      <c r="S2097" s="86" t="b">
        <f>('FORMULARIO '!BK2135)</f>
        <v>0</v>
      </c>
      <c r="T2097" s="86">
        <f>('FORMULARIO '!BL2135)</f>
        <v>40.047514836063961</v>
      </c>
      <c r="U2097" s="86" t="b">
        <f>('FORMULARIO '!BM2135)</f>
        <v>0</v>
      </c>
      <c r="V2097" s="86" t="b">
        <f>('FORMULARIO '!BN2135)</f>
        <v>0</v>
      </c>
      <c r="W2097" s="86">
        <f>('FORMULARIO '!BO2135)</f>
        <v>4.9289249029001798</v>
      </c>
      <c r="X2097" s="86" t="b">
        <f>('FORMULARIO '!BP2135)</f>
        <v>0</v>
      </c>
      <c r="Y2097" s="86" t="b">
        <f>('FORMULARIO '!BQ2135)</f>
        <v>0</v>
      </c>
      <c r="Z2097" s="86" t="b">
        <f>('FORMULARIO '!BR2135)</f>
        <v>0</v>
      </c>
    </row>
    <row r="2098" spans="1:26" x14ac:dyDescent="0.75">
      <c r="A2098" s="85" t="str">
        <f>_xlfn.CONCAT('FORMULARIO '!G2136,'FORMULARIO '!E2136,'FORMULARIO '!B2136,'FORMULARIO '!E2136,'FORMULARIO '!C2136,'FORMULARIO '!E2136,'FORMULARIO '!P2136)</f>
        <v>8472-Latex Experto y Homologos-Todocolor-Media</v>
      </c>
      <c r="B2098" s="85" t="str">
        <f t="shared" si="32"/>
        <v>8472-Latex Experto y Homologos-Todocolor-Media</v>
      </c>
      <c r="C2098" s="85" t="str">
        <f>('FORMULARIO '!G2136)</f>
        <v>8472</v>
      </c>
      <c r="D2098" s="75">
        <f>('FORMULARIO '!H2136)</f>
        <v>0</v>
      </c>
      <c r="E2098" s="75">
        <f>('FORMULARIO '!I2136)</f>
        <v>0</v>
      </c>
      <c r="F2098" s="75">
        <f>('FORMULARIO '!J2136)</f>
        <v>0</v>
      </c>
      <c r="G2098" s="75">
        <v>0</v>
      </c>
      <c r="H2098" s="75">
        <v>3785</v>
      </c>
      <c r="M2098" s="86" t="b">
        <f>('FORMULARIO '!BE2136)</f>
        <v>0</v>
      </c>
      <c r="N2098" s="86" t="b">
        <f>('FORMULARIO '!BF2136)</f>
        <v>0</v>
      </c>
      <c r="O2098" s="86" t="b">
        <f>('FORMULARIO '!BG2136)</f>
        <v>0</v>
      </c>
      <c r="P2098" s="86" t="b">
        <f>('FORMULARIO '!BH2136)</f>
        <v>0</v>
      </c>
      <c r="Q2098" s="86" t="b">
        <f>('FORMULARIO '!BI2136)</f>
        <v>0</v>
      </c>
      <c r="R2098" s="86" t="b">
        <f>('FORMULARIO '!BJ2136)</f>
        <v>0</v>
      </c>
      <c r="S2098" s="86" t="b">
        <f>('FORMULARIO '!BK2136)</f>
        <v>0</v>
      </c>
      <c r="T2098" s="86">
        <f>('FORMULARIO '!BL2136)</f>
        <v>32.962185288144951</v>
      </c>
      <c r="U2098" s="86">
        <f>('FORMULARIO '!BM2136)</f>
        <v>10.473965418662884</v>
      </c>
      <c r="V2098" s="86" t="b">
        <f>('FORMULARIO '!BN2136)</f>
        <v>0</v>
      </c>
      <c r="W2098" s="86">
        <f>('FORMULARIO '!BO2136)</f>
        <v>2.772520257881351</v>
      </c>
      <c r="X2098" s="86" t="b">
        <f>('FORMULARIO '!BP2136)</f>
        <v>0</v>
      </c>
      <c r="Y2098" s="86" t="b">
        <f>('FORMULARIO '!BQ2136)</f>
        <v>0</v>
      </c>
      <c r="Z2098" s="86" t="b">
        <f>('FORMULARIO '!BR2136)</f>
        <v>0</v>
      </c>
    </row>
    <row r="2099" spans="1:26" x14ac:dyDescent="0.75">
      <c r="A2099" s="85" t="str">
        <f>_xlfn.CONCAT('FORMULARIO '!G2137,'FORMULARIO '!E2137,'FORMULARIO '!B2137,'FORMULARIO '!E2137,'FORMULARIO '!C2137,'FORMULARIO '!E2137,'FORMULARIO '!P2137)</f>
        <v>8473-Latex Experto y Homologos-Todocolor-Media</v>
      </c>
      <c r="B2099" s="85" t="str">
        <f t="shared" si="32"/>
        <v>8473-Latex Experto y Homologos-Todocolor-Media</v>
      </c>
      <c r="C2099" s="85" t="str">
        <f>('FORMULARIO '!G2137)</f>
        <v>8473</v>
      </c>
      <c r="D2099" s="75">
        <f>('FORMULARIO '!H2137)</f>
        <v>0</v>
      </c>
      <c r="E2099" s="75">
        <f>('FORMULARIO '!I2137)</f>
        <v>0</v>
      </c>
      <c r="F2099" s="75">
        <f>('FORMULARIO '!J2137)</f>
        <v>0</v>
      </c>
      <c r="G2099" s="75">
        <v>0</v>
      </c>
      <c r="H2099" s="75">
        <v>3785</v>
      </c>
      <c r="M2099" s="86" t="b">
        <f>('FORMULARIO '!BE2137)</f>
        <v>0</v>
      </c>
      <c r="N2099" s="86" t="b">
        <f>('FORMULARIO '!BF2137)</f>
        <v>0</v>
      </c>
      <c r="O2099" s="86" t="b">
        <f>('FORMULARIO '!BG2137)</f>
        <v>0</v>
      </c>
      <c r="P2099" s="86" t="b">
        <f>('FORMULARIO '!BH2137)</f>
        <v>0</v>
      </c>
      <c r="Q2099" s="86" t="b">
        <f>('FORMULARIO '!BI2137)</f>
        <v>0</v>
      </c>
      <c r="R2099" s="86">
        <f>('FORMULARIO '!BJ2137)</f>
        <v>27.10908696595099</v>
      </c>
      <c r="S2099" s="86">
        <f>('FORMULARIO '!BK2137)</f>
        <v>3.6966936771751349</v>
      </c>
      <c r="T2099" s="86">
        <f>('FORMULARIO '!BL2137)</f>
        <v>4.3128092900376576</v>
      </c>
      <c r="U2099" s="86" t="b">
        <f>('FORMULARIO '!BM2137)</f>
        <v>0</v>
      </c>
      <c r="V2099" s="86" t="b">
        <f>('FORMULARIO '!BN2137)</f>
        <v>0</v>
      </c>
      <c r="W2099" s="86" t="b">
        <f>('FORMULARIO '!BO2137)</f>
        <v>0</v>
      </c>
      <c r="X2099" s="86" t="b">
        <f>('FORMULARIO '!BP2137)</f>
        <v>0</v>
      </c>
      <c r="Y2099" s="86" t="b">
        <f>('FORMULARIO '!BQ2137)</f>
        <v>0</v>
      </c>
      <c r="Z2099" s="86" t="b">
        <f>('FORMULARIO '!BR2137)</f>
        <v>0</v>
      </c>
    </row>
    <row r="2100" spans="1:26" x14ac:dyDescent="0.75">
      <c r="A2100" s="85" t="str">
        <f>_xlfn.CONCAT('FORMULARIO '!G2138,'FORMULARIO '!E2138,'FORMULARIO '!B2138,'FORMULARIO '!E2138,'FORMULARIO '!C2138,'FORMULARIO '!E2138,'FORMULARIO '!P2138)</f>
        <v>8474-Latex Experto y Homologos-Todocolor-Blanca</v>
      </c>
      <c r="B2100" s="85" t="str">
        <f t="shared" si="32"/>
        <v>8474-Latex Experto y Homologos-Todocolor-Blanca</v>
      </c>
      <c r="C2100" s="85" t="str">
        <f>('FORMULARIO '!G2138)</f>
        <v>8474</v>
      </c>
      <c r="D2100" s="75">
        <f>('FORMULARIO '!H2138)</f>
        <v>0</v>
      </c>
      <c r="E2100" s="75">
        <f>('FORMULARIO '!I2138)</f>
        <v>0</v>
      </c>
      <c r="F2100" s="75">
        <f>('FORMULARIO '!J2138)</f>
        <v>0</v>
      </c>
      <c r="G2100" s="75">
        <v>0</v>
      </c>
      <c r="H2100" s="75">
        <v>3785</v>
      </c>
      <c r="M2100" s="86" t="b">
        <f>('FORMULARIO '!BE2138)</f>
        <v>0</v>
      </c>
      <c r="N2100" s="86" t="b">
        <f>('FORMULARIO '!BF2138)</f>
        <v>0</v>
      </c>
      <c r="O2100" s="86" t="b">
        <f>('FORMULARIO '!BG2138)</f>
        <v>0</v>
      </c>
      <c r="P2100" s="86" t="b">
        <f>('FORMULARIO '!BH2138)</f>
        <v>0</v>
      </c>
      <c r="Q2100" s="86" t="b">
        <f>('FORMULARIO '!BI2138)</f>
        <v>0</v>
      </c>
      <c r="R2100" s="86">
        <f>('FORMULARIO '!BJ2138)</f>
        <v>14.170659095838017</v>
      </c>
      <c r="S2100" s="86" t="b">
        <f>('FORMULARIO '!BK2138)</f>
        <v>0</v>
      </c>
      <c r="T2100" s="86">
        <f>('FORMULARIO '!BL2138)</f>
        <v>4.6208670964689187</v>
      </c>
      <c r="U2100" s="86" t="b">
        <f>('FORMULARIO '!BM2138)</f>
        <v>0</v>
      </c>
      <c r="V2100" s="86" t="b">
        <f>('FORMULARIO '!BN2138)</f>
        <v>0</v>
      </c>
      <c r="W2100" s="86">
        <f>('FORMULARIO '!BO2138)</f>
        <v>0.92417341929378372</v>
      </c>
      <c r="X2100" s="86" t="b">
        <f>('FORMULARIO '!BP2138)</f>
        <v>0</v>
      </c>
      <c r="Y2100" s="86" t="b">
        <f>('FORMULARIO '!BQ2138)</f>
        <v>0</v>
      </c>
      <c r="Z2100" s="86" t="b">
        <f>('FORMULARIO '!BR2138)</f>
        <v>0</v>
      </c>
    </row>
    <row r="2101" spans="1:26" x14ac:dyDescent="0.75">
      <c r="A2101" s="85" t="str">
        <f>_xlfn.CONCAT('FORMULARIO '!G2139,'FORMULARIO '!E2139,'FORMULARIO '!B2139,'FORMULARIO '!E2139,'FORMULARIO '!C2139,'FORMULARIO '!E2139,'FORMULARIO '!P2139)</f>
        <v>8475-Latex Experto y Homologos-Todocolor-Blanca</v>
      </c>
      <c r="B2101" s="85" t="str">
        <f t="shared" si="32"/>
        <v>8475-Latex Experto y Homologos-Todocolor-Blanca</v>
      </c>
      <c r="C2101" s="85" t="str">
        <f>('FORMULARIO '!G2139)</f>
        <v>8475</v>
      </c>
      <c r="D2101" s="75">
        <f>('FORMULARIO '!H2139)</f>
        <v>0</v>
      </c>
      <c r="E2101" s="75">
        <f>('FORMULARIO '!I2139)</f>
        <v>0</v>
      </c>
      <c r="F2101" s="75">
        <f>('FORMULARIO '!J2139)</f>
        <v>0</v>
      </c>
      <c r="G2101" s="75">
        <v>0</v>
      </c>
      <c r="H2101" s="75">
        <v>3785</v>
      </c>
      <c r="M2101" s="86" t="b">
        <f>('FORMULARIO '!BE2139)</f>
        <v>0</v>
      </c>
      <c r="N2101" s="86" t="b">
        <f>('FORMULARIO '!BF2139)</f>
        <v>0</v>
      </c>
      <c r="O2101" s="86" t="b">
        <f>('FORMULARIO '!BG2139)</f>
        <v>0</v>
      </c>
      <c r="P2101" s="86" t="b">
        <f>('FORMULARIO '!BH2139)</f>
        <v>0</v>
      </c>
      <c r="Q2101" s="86" t="b">
        <f>('FORMULARIO '!BI2139)</f>
        <v>0</v>
      </c>
      <c r="R2101" s="86">
        <f>('FORMULARIO '!BJ2139)</f>
        <v>10.782023225094143</v>
      </c>
      <c r="S2101" s="86">
        <f>('FORMULARIO '!BK2139)</f>
        <v>1.5402890321563063</v>
      </c>
      <c r="T2101" s="86">
        <f>('FORMULARIO '!BL2139)</f>
        <v>1.232231225725045</v>
      </c>
      <c r="U2101" s="86" t="b">
        <f>('FORMULARIO '!BM2139)</f>
        <v>0</v>
      </c>
      <c r="V2101" s="86" t="b">
        <f>('FORMULARIO '!BN2139)</f>
        <v>0</v>
      </c>
      <c r="W2101" s="86" t="b">
        <f>('FORMULARIO '!BO2139)</f>
        <v>0</v>
      </c>
      <c r="X2101" s="86" t="b">
        <f>('FORMULARIO '!BP2139)</f>
        <v>0</v>
      </c>
      <c r="Y2101" s="86" t="b">
        <f>('FORMULARIO '!BQ2139)</f>
        <v>0</v>
      </c>
      <c r="Z2101" s="86" t="b">
        <f>('FORMULARIO '!BR2139)</f>
        <v>0</v>
      </c>
    </row>
    <row r="2102" spans="1:26" x14ac:dyDescent="0.75">
      <c r="A2102" s="85" t="str">
        <f>_xlfn.CONCAT('FORMULARIO '!G2140,'FORMULARIO '!E2140,'FORMULARIO '!B2140,'FORMULARIO '!E2140,'FORMULARIO '!C2140,'FORMULARIO '!E2140,'FORMULARIO '!P2140)</f>
        <v>8476-Latex Experto y Homologos-Todocolor-Blanca</v>
      </c>
      <c r="B2102" s="85" t="str">
        <f t="shared" si="32"/>
        <v>8476-Latex Experto y Homologos-Todocolor-Blanca</v>
      </c>
      <c r="C2102" s="85" t="str">
        <f>('FORMULARIO '!G2140)</f>
        <v>8476</v>
      </c>
      <c r="D2102" s="75">
        <f>('FORMULARIO '!H2140)</f>
        <v>0</v>
      </c>
      <c r="E2102" s="75">
        <f>('FORMULARIO '!I2140)</f>
        <v>0</v>
      </c>
      <c r="F2102" s="75">
        <f>('FORMULARIO '!J2140)</f>
        <v>0</v>
      </c>
      <c r="G2102" s="75">
        <v>0</v>
      </c>
      <c r="H2102" s="75">
        <v>3785</v>
      </c>
      <c r="M2102" s="86" t="b">
        <f>('FORMULARIO '!BE2140)</f>
        <v>0</v>
      </c>
      <c r="N2102" s="86" t="b">
        <f>('FORMULARIO '!BF2140)</f>
        <v>0</v>
      </c>
      <c r="O2102" s="86" t="b">
        <f>('FORMULARIO '!BG2140)</f>
        <v>0</v>
      </c>
      <c r="P2102" s="86" t="b">
        <f>('FORMULARIO '!BH2140)</f>
        <v>0</v>
      </c>
      <c r="Q2102" s="86" t="b">
        <f>('FORMULARIO '!BI2140)</f>
        <v>0</v>
      </c>
      <c r="R2102" s="86">
        <f>('FORMULARIO '!BJ2140)</f>
        <v>4.0047514836063955</v>
      </c>
      <c r="S2102" s="86">
        <f>('FORMULARIO '!BK2140)</f>
        <v>0.30805780643126124</v>
      </c>
      <c r="T2102" s="86">
        <f>('FORMULARIO '!BL2140)</f>
        <v>0.30805780643126124</v>
      </c>
      <c r="U2102" s="86" t="b">
        <f>('FORMULARIO '!BM2140)</f>
        <v>0</v>
      </c>
      <c r="V2102" s="86" t="b">
        <f>('FORMULARIO '!BN2140)</f>
        <v>0</v>
      </c>
      <c r="W2102" s="86" t="b">
        <f>('FORMULARIO '!BO2140)</f>
        <v>0</v>
      </c>
      <c r="X2102" s="86" t="b">
        <f>('FORMULARIO '!BP2140)</f>
        <v>0</v>
      </c>
      <c r="Y2102" s="86" t="b">
        <f>('FORMULARIO '!BQ2140)</f>
        <v>0</v>
      </c>
      <c r="Z2102" s="86" t="b">
        <f>('FORMULARIO '!BR2140)</f>
        <v>0</v>
      </c>
    </row>
    <row r="2103" spans="1:26" x14ac:dyDescent="0.75">
      <c r="A2103" s="85" t="str">
        <f>_xlfn.CONCAT('FORMULARIO '!G2141,'FORMULARIO '!E2141,'FORMULARIO '!B2141,'FORMULARIO '!E2141,'FORMULARIO '!C2141,'FORMULARIO '!E2141,'FORMULARIO '!P2141)</f>
        <v>8478-Latex Experto y Homologos-Todocolor-Intensa</v>
      </c>
      <c r="B2103" s="85" t="str">
        <f t="shared" si="32"/>
        <v>8478-Latex Experto y Homologos-Todocolor-Intensa</v>
      </c>
      <c r="C2103" s="85" t="str">
        <f>('FORMULARIO '!G2141)</f>
        <v>8478</v>
      </c>
      <c r="D2103" s="75">
        <f>('FORMULARIO '!H2141)</f>
        <v>0</v>
      </c>
      <c r="E2103" s="75">
        <f>('FORMULARIO '!I2141)</f>
        <v>0</v>
      </c>
      <c r="F2103" s="75">
        <f>('FORMULARIO '!J2141)</f>
        <v>0</v>
      </c>
      <c r="G2103" s="75">
        <v>0</v>
      </c>
      <c r="H2103" s="75">
        <v>3785</v>
      </c>
      <c r="M2103" s="86" t="b">
        <f>('FORMULARIO '!BE2141)</f>
        <v>0</v>
      </c>
      <c r="N2103" s="86" t="b">
        <f>('FORMULARIO '!BF2141)</f>
        <v>0</v>
      </c>
      <c r="O2103" s="86" t="b">
        <f>('FORMULARIO '!BG2141)</f>
        <v>0</v>
      </c>
      <c r="P2103" s="86" t="b">
        <f>('FORMULARIO '!BH2141)</f>
        <v>0</v>
      </c>
      <c r="Q2103" s="86" t="b">
        <f>('FORMULARIO '!BI2141)</f>
        <v>0</v>
      </c>
      <c r="R2103" s="86" t="b">
        <f>('FORMULARIO '!BJ2141)</f>
        <v>0</v>
      </c>
      <c r="S2103" s="86" t="b">
        <f>('FORMULARIO '!BK2141)</f>
        <v>0</v>
      </c>
      <c r="T2103" s="86">
        <f>('FORMULARIO '!BL2141)</f>
        <v>70.237179866327565</v>
      </c>
      <c r="U2103" s="86">
        <f>('FORMULARIO '!BM2141)</f>
        <v>81.019203091421716</v>
      </c>
      <c r="V2103" s="86" t="b">
        <f>('FORMULARIO '!BN2141)</f>
        <v>0</v>
      </c>
      <c r="W2103" s="86" t="b">
        <f>('FORMULARIO '!BO2141)</f>
        <v>0</v>
      </c>
      <c r="X2103" s="86" t="b">
        <f>('FORMULARIO '!BP2141)</f>
        <v>0</v>
      </c>
      <c r="Y2103" s="86">
        <f>('FORMULARIO '!BQ2141)</f>
        <v>3.3886358707438737</v>
      </c>
      <c r="Z2103" s="86" t="b">
        <f>('FORMULARIO '!BR2141)</f>
        <v>0</v>
      </c>
    </row>
    <row r="2104" spans="1:26" x14ac:dyDescent="0.75">
      <c r="A2104" s="85" t="str">
        <f>_xlfn.CONCAT('FORMULARIO '!G2142,'FORMULARIO '!E2142,'FORMULARIO '!B2142,'FORMULARIO '!E2142,'FORMULARIO '!C2142,'FORMULARIO '!E2142,'FORMULARIO '!P2142)</f>
        <v>8479-Latex Experto y Homologos-Todocolor-Intensa</v>
      </c>
      <c r="B2104" s="85" t="str">
        <f t="shared" si="32"/>
        <v>8479-Latex Experto y Homologos-Todocolor-Intensa</v>
      </c>
      <c r="C2104" s="85" t="str">
        <f>('FORMULARIO '!G2142)</f>
        <v>8479</v>
      </c>
      <c r="D2104" s="75">
        <f>('FORMULARIO '!H2142)</f>
        <v>0</v>
      </c>
      <c r="E2104" s="75">
        <f>('FORMULARIO '!I2142)</f>
        <v>0</v>
      </c>
      <c r="F2104" s="75">
        <f>('FORMULARIO '!J2142)</f>
        <v>0</v>
      </c>
      <c r="G2104" s="75">
        <v>0</v>
      </c>
      <c r="H2104" s="75">
        <v>3785</v>
      </c>
      <c r="M2104" s="86" t="b">
        <f>('FORMULARIO '!BE2142)</f>
        <v>0</v>
      </c>
      <c r="N2104" s="86" t="b">
        <f>('FORMULARIO '!BF2142)</f>
        <v>0</v>
      </c>
      <c r="O2104" s="86" t="b">
        <f>('FORMULARIO '!BG2142)</f>
        <v>0</v>
      </c>
      <c r="P2104" s="86" t="b">
        <f>('FORMULARIO '!BH2142)</f>
        <v>0</v>
      </c>
      <c r="Q2104" s="86" t="b">
        <f>('FORMULARIO '!BI2142)</f>
        <v>0</v>
      </c>
      <c r="R2104" s="86">
        <f>('FORMULARIO '!BJ2142)</f>
        <v>162.65452179570593</v>
      </c>
      <c r="S2104" s="86" t="b">
        <f>('FORMULARIO '!BK2142)</f>
        <v>0</v>
      </c>
      <c r="T2104" s="86" t="b">
        <f>('FORMULARIO '!BL2142)</f>
        <v>0</v>
      </c>
      <c r="U2104" s="86">
        <f>('FORMULARIO '!BM2142)</f>
        <v>3.6966936771751349</v>
      </c>
      <c r="V2104" s="86" t="b">
        <f>('FORMULARIO '!BN2142)</f>
        <v>0</v>
      </c>
      <c r="W2104" s="86" t="b">
        <f>('FORMULARIO '!BO2142)</f>
        <v>0</v>
      </c>
      <c r="X2104" s="86" t="b">
        <f>('FORMULARIO '!BP2142)</f>
        <v>0</v>
      </c>
      <c r="Y2104" s="86">
        <f>('FORMULARIO '!BQ2142)</f>
        <v>2.772520257881351</v>
      </c>
      <c r="Z2104" s="86" t="b">
        <f>('FORMULARIO '!BR2142)</f>
        <v>0</v>
      </c>
    </row>
    <row r="2105" spans="1:26" x14ac:dyDescent="0.75">
      <c r="A2105" s="85" t="str">
        <f>_xlfn.CONCAT('FORMULARIO '!G2143,'FORMULARIO '!E2143,'FORMULARIO '!B2143,'FORMULARIO '!E2143,'FORMULARIO '!C2143,'FORMULARIO '!E2143,'FORMULARIO '!P2143)</f>
        <v>8480-Latex Experto y Homologos-Todocolor-Media</v>
      </c>
      <c r="B2105" s="85" t="str">
        <f t="shared" si="32"/>
        <v>8480-Latex Experto y Homologos-Todocolor-Media</v>
      </c>
      <c r="C2105" s="85" t="str">
        <f>('FORMULARIO '!G2143)</f>
        <v>8480</v>
      </c>
      <c r="D2105" s="75">
        <f>('FORMULARIO '!H2143)</f>
        <v>0</v>
      </c>
      <c r="E2105" s="75">
        <f>('FORMULARIO '!I2143)</f>
        <v>0</v>
      </c>
      <c r="F2105" s="75">
        <f>('FORMULARIO '!J2143)</f>
        <v>0</v>
      </c>
      <c r="G2105" s="75">
        <v>0</v>
      </c>
      <c r="H2105" s="75">
        <v>3785</v>
      </c>
      <c r="M2105" s="86" t="b">
        <f>('FORMULARIO '!BE2143)</f>
        <v>0</v>
      </c>
      <c r="N2105" s="86" t="b">
        <f>('FORMULARIO '!BF2143)</f>
        <v>0</v>
      </c>
      <c r="O2105" s="86" t="b">
        <f>('FORMULARIO '!BG2143)</f>
        <v>0</v>
      </c>
      <c r="P2105" s="86" t="b">
        <f>('FORMULARIO '!BH2143)</f>
        <v>0</v>
      </c>
      <c r="Q2105" s="86" t="b">
        <f>('FORMULARIO '!BI2143)</f>
        <v>0</v>
      </c>
      <c r="R2105" s="86">
        <f>('FORMULARIO '!BJ2143)</f>
        <v>145.09522682912404</v>
      </c>
      <c r="S2105" s="86" t="b">
        <f>('FORMULARIO '!BK2143)</f>
        <v>0</v>
      </c>
      <c r="T2105" s="86" t="b">
        <f>('FORMULARIO '!BL2143)</f>
        <v>0</v>
      </c>
      <c r="U2105" s="86" t="b">
        <f>('FORMULARIO '!BM2143)</f>
        <v>0</v>
      </c>
      <c r="V2105" s="86">
        <f>('FORMULARIO '!BN2143)</f>
        <v>3.0805780643126126</v>
      </c>
      <c r="W2105" s="86" t="b">
        <f>('FORMULARIO '!BO2143)</f>
        <v>0</v>
      </c>
      <c r="X2105" s="86" t="b">
        <f>('FORMULARIO '!BP2143)</f>
        <v>0</v>
      </c>
      <c r="Y2105" s="86">
        <f>('FORMULARIO '!BQ2143)</f>
        <v>5.2369827093314418</v>
      </c>
      <c r="Z2105" s="86" t="b">
        <f>('FORMULARIO '!BR2143)</f>
        <v>0</v>
      </c>
    </row>
    <row r="2106" spans="1:26" x14ac:dyDescent="0.75">
      <c r="A2106" s="85" t="str">
        <f>_xlfn.CONCAT('FORMULARIO '!G2144,'FORMULARIO '!E2144,'FORMULARIO '!B2144,'FORMULARIO '!E2144,'FORMULARIO '!C2144,'FORMULARIO '!E2144,'FORMULARIO '!P2144)</f>
        <v>8481-Latex Experto y Homologos-Todocolor-Media</v>
      </c>
      <c r="B2106" s="85" t="str">
        <f t="shared" si="32"/>
        <v>8481-Latex Experto y Homologos-Todocolor-Media</v>
      </c>
      <c r="C2106" s="85" t="str">
        <f>('FORMULARIO '!G2144)</f>
        <v>8481</v>
      </c>
      <c r="D2106" s="75">
        <f>('FORMULARIO '!H2144)</f>
        <v>0</v>
      </c>
      <c r="E2106" s="75">
        <f>('FORMULARIO '!I2144)</f>
        <v>0</v>
      </c>
      <c r="F2106" s="75">
        <f>('FORMULARIO '!J2144)</f>
        <v>0</v>
      </c>
      <c r="G2106" s="75">
        <v>0</v>
      </c>
      <c r="H2106" s="75">
        <v>3785</v>
      </c>
      <c r="M2106" s="86" t="b">
        <f>('FORMULARIO '!BE2144)</f>
        <v>0</v>
      </c>
      <c r="N2106" s="86" t="b">
        <f>('FORMULARIO '!BF2144)</f>
        <v>0</v>
      </c>
      <c r="O2106" s="86" t="b">
        <f>('FORMULARIO '!BG2144)</f>
        <v>0</v>
      </c>
      <c r="P2106" s="86" t="b">
        <f>('FORMULARIO '!BH2144)</f>
        <v>0</v>
      </c>
      <c r="Q2106" s="86" t="b">
        <f>('FORMULARIO '!BI2144)</f>
        <v>0</v>
      </c>
      <c r="R2106" s="86">
        <f>('FORMULARIO '!BJ2144)</f>
        <v>34.50247432030126</v>
      </c>
      <c r="S2106" s="86" t="b">
        <f>('FORMULARIO '!BK2144)</f>
        <v>0</v>
      </c>
      <c r="T2106" s="86" t="b">
        <f>('FORMULARIO '!BL2144)</f>
        <v>0</v>
      </c>
      <c r="U2106" s="86">
        <f>('FORMULARIO '!BM2144)</f>
        <v>3.0805780643126126</v>
      </c>
      <c r="V2106" s="86" t="b">
        <f>('FORMULARIO '!BN2144)</f>
        <v>0</v>
      </c>
      <c r="W2106" s="86" t="b">
        <f>('FORMULARIO '!BO2144)</f>
        <v>0</v>
      </c>
      <c r="X2106" s="86" t="b">
        <f>('FORMULARIO '!BP2144)</f>
        <v>0</v>
      </c>
      <c r="Y2106" s="86">
        <f>('FORMULARIO '!BQ2144)</f>
        <v>0.30805780643126124</v>
      </c>
      <c r="Z2106" s="86" t="b">
        <f>('FORMULARIO '!BR2144)</f>
        <v>0</v>
      </c>
    </row>
    <row r="2107" spans="1:26" x14ac:dyDescent="0.75">
      <c r="A2107" s="85" t="str">
        <f>_xlfn.CONCAT('FORMULARIO '!G2145,'FORMULARIO '!E2145,'FORMULARIO '!B2145,'FORMULARIO '!E2145,'FORMULARIO '!C2145,'FORMULARIO '!E2145,'FORMULARIO '!P2145)</f>
        <v>8482-Latex Experto y Homologos-Todocolor-Blanca</v>
      </c>
      <c r="B2107" s="85" t="str">
        <f t="shared" si="32"/>
        <v>8482-Latex Experto y Homologos-Todocolor-Blanca</v>
      </c>
      <c r="C2107" s="85" t="str">
        <f>('FORMULARIO '!G2145)</f>
        <v>8482</v>
      </c>
      <c r="D2107" s="75">
        <f>('FORMULARIO '!H2145)</f>
        <v>0</v>
      </c>
      <c r="E2107" s="75">
        <f>('FORMULARIO '!I2145)</f>
        <v>0</v>
      </c>
      <c r="F2107" s="75">
        <f>('FORMULARIO '!J2145)</f>
        <v>0</v>
      </c>
      <c r="G2107" s="75">
        <v>0</v>
      </c>
      <c r="H2107" s="75">
        <v>3785</v>
      </c>
      <c r="M2107" s="86" t="b">
        <f>('FORMULARIO '!BE2145)</f>
        <v>0</v>
      </c>
      <c r="N2107" s="86" t="b">
        <f>('FORMULARIO '!BF2145)</f>
        <v>0</v>
      </c>
      <c r="O2107" s="86">
        <f>('FORMULARIO '!BG2145)</f>
        <v>15.710948127994323</v>
      </c>
      <c r="P2107" s="86" t="b">
        <f>('FORMULARIO '!BH2145)</f>
        <v>0</v>
      </c>
      <c r="Q2107" s="86" t="b">
        <f>('FORMULARIO '!BI2145)</f>
        <v>0</v>
      </c>
      <c r="R2107" s="86" t="b">
        <f>('FORMULARIO '!BJ2145)</f>
        <v>0</v>
      </c>
      <c r="S2107" s="86" t="b">
        <f>('FORMULARIO '!BK2145)</f>
        <v>0</v>
      </c>
      <c r="T2107" s="86">
        <f>('FORMULARIO '!BL2145)</f>
        <v>6.7772717414877475</v>
      </c>
      <c r="U2107" s="86" t="b">
        <f>('FORMULARIO '!BM2145)</f>
        <v>0</v>
      </c>
      <c r="V2107" s="86" t="b">
        <f>('FORMULARIO '!BN2145)</f>
        <v>0</v>
      </c>
      <c r="W2107" s="86">
        <f>('FORMULARIO '!BO2145)</f>
        <v>0.61611561286252248</v>
      </c>
      <c r="X2107" s="86" t="b">
        <f>('FORMULARIO '!BP2145)</f>
        <v>0</v>
      </c>
      <c r="Y2107" s="86" t="b">
        <f>('FORMULARIO '!BQ2145)</f>
        <v>0</v>
      </c>
      <c r="Z2107" s="86" t="b">
        <f>('FORMULARIO '!BR2145)</f>
        <v>0</v>
      </c>
    </row>
    <row r="2108" spans="1:26" x14ac:dyDescent="0.75">
      <c r="A2108" s="85" t="str">
        <f>_xlfn.CONCAT('FORMULARIO '!G2146,'FORMULARIO '!E2146,'FORMULARIO '!B2146,'FORMULARIO '!E2146,'FORMULARIO '!C2146,'FORMULARIO '!E2146,'FORMULARIO '!P2146)</f>
        <v>8483-Latex Experto y Homologos-Todocolor-Blanca</v>
      </c>
      <c r="B2108" s="85" t="str">
        <f t="shared" si="32"/>
        <v>8483-Latex Experto y Homologos-Todocolor-Blanca</v>
      </c>
      <c r="C2108" s="85" t="str">
        <f>('FORMULARIO '!G2146)</f>
        <v>8483</v>
      </c>
      <c r="D2108" s="75">
        <f>('FORMULARIO '!H2146)</f>
        <v>0</v>
      </c>
      <c r="E2108" s="75">
        <f>('FORMULARIO '!I2146)</f>
        <v>0</v>
      </c>
      <c r="F2108" s="75">
        <f>('FORMULARIO '!J2146)</f>
        <v>0</v>
      </c>
      <c r="G2108" s="75">
        <v>0</v>
      </c>
      <c r="H2108" s="75">
        <v>3785</v>
      </c>
      <c r="M2108" s="86" t="b">
        <f>('FORMULARIO '!BE2146)</f>
        <v>0</v>
      </c>
      <c r="N2108" s="86" t="b">
        <f>('FORMULARIO '!BF2146)</f>
        <v>0</v>
      </c>
      <c r="O2108" s="86">
        <f>('FORMULARIO '!BG2146)</f>
        <v>0.61611561286252248</v>
      </c>
      <c r="P2108" s="86" t="b">
        <f>('FORMULARIO '!BH2146)</f>
        <v>0</v>
      </c>
      <c r="Q2108" s="86" t="b">
        <f>('FORMULARIO '!BI2146)</f>
        <v>0</v>
      </c>
      <c r="R2108" s="86" t="b">
        <f>('FORMULARIO '!BJ2146)</f>
        <v>0</v>
      </c>
      <c r="S2108" s="86" t="b">
        <f>('FORMULARIO '!BK2146)</f>
        <v>0</v>
      </c>
      <c r="T2108" s="86">
        <f>('FORMULARIO '!BL2146)</f>
        <v>1.232231225725045</v>
      </c>
      <c r="U2108" s="86">
        <f>('FORMULARIO '!BM2146)</f>
        <v>1.5402890321563063</v>
      </c>
      <c r="V2108" s="86" t="b">
        <f>('FORMULARIO '!BN2146)</f>
        <v>0</v>
      </c>
      <c r="W2108" s="86" t="b">
        <f>('FORMULARIO '!BO2146)</f>
        <v>0</v>
      </c>
      <c r="X2108" s="86" t="b">
        <f>('FORMULARIO '!BP2146)</f>
        <v>0</v>
      </c>
      <c r="Y2108" s="86" t="b">
        <f>('FORMULARIO '!BQ2146)</f>
        <v>0</v>
      </c>
      <c r="Z2108" s="86" t="b">
        <f>('FORMULARIO '!BR2146)</f>
        <v>0</v>
      </c>
    </row>
    <row r="2109" spans="1:26" x14ac:dyDescent="0.75">
      <c r="A2109" s="85" t="str">
        <f>_xlfn.CONCAT('FORMULARIO '!G2147,'FORMULARIO '!E2147,'FORMULARIO '!B2147,'FORMULARIO '!E2147,'FORMULARIO '!C2147,'FORMULARIO '!E2147,'FORMULARIO '!P2147)</f>
        <v>8484-Latex Experto y Homologos-Todocolor-Blanca</v>
      </c>
      <c r="B2109" s="85" t="str">
        <f t="shared" si="32"/>
        <v>8484-Latex Experto y Homologos-Todocolor-Blanca</v>
      </c>
      <c r="C2109" s="85" t="str">
        <f>('FORMULARIO '!G2147)</f>
        <v>8484</v>
      </c>
      <c r="D2109" s="75">
        <f>('FORMULARIO '!H2147)</f>
        <v>0</v>
      </c>
      <c r="E2109" s="75">
        <f>('FORMULARIO '!I2147)</f>
        <v>0</v>
      </c>
      <c r="F2109" s="75">
        <f>('FORMULARIO '!J2147)</f>
        <v>0</v>
      </c>
      <c r="G2109" s="75">
        <v>0</v>
      </c>
      <c r="H2109" s="75">
        <v>3785</v>
      </c>
      <c r="M2109" s="86" t="b">
        <f>('FORMULARIO '!BE2147)</f>
        <v>0</v>
      </c>
      <c r="N2109" s="86" t="b">
        <f>('FORMULARIO '!BF2147)</f>
        <v>0</v>
      </c>
      <c r="O2109" s="86">
        <f>('FORMULARIO '!BG2147)</f>
        <v>1.232231225725045</v>
      </c>
      <c r="P2109" s="86" t="b">
        <f>('FORMULARIO '!BH2147)</f>
        <v>0</v>
      </c>
      <c r="Q2109" s="86" t="b">
        <f>('FORMULARIO '!BI2147)</f>
        <v>0</v>
      </c>
      <c r="R2109" s="86" t="b">
        <f>('FORMULARIO '!BJ2147)</f>
        <v>0</v>
      </c>
      <c r="S2109" s="86">
        <f>('FORMULARIO '!BK2147)</f>
        <v>0.61611561286252248</v>
      </c>
      <c r="T2109" s="86" t="b">
        <f>('FORMULARIO '!BL2147)</f>
        <v>0</v>
      </c>
      <c r="U2109" s="86" t="b">
        <f>('FORMULARIO '!BM2147)</f>
        <v>0</v>
      </c>
      <c r="V2109" s="86" t="b">
        <f>('FORMULARIO '!BN2147)</f>
        <v>0</v>
      </c>
      <c r="W2109" s="86" t="b">
        <f>('FORMULARIO '!BO2147)</f>
        <v>0</v>
      </c>
      <c r="X2109" s="86" t="b">
        <f>('FORMULARIO '!BP2147)</f>
        <v>0</v>
      </c>
      <c r="Y2109" s="86">
        <f>('FORMULARIO '!BQ2147)</f>
        <v>0.30805780643126124</v>
      </c>
      <c r="Z2109" s="86" t="b">
        <f>('FORMULARIO '!BR2147)</f>
        <v>0</v>
      </c>
    </row>
    <row r="2110" spans="1:26" x14ac:dyDescent="0.75">
      <c r="A2110" s="85" t="str">
        <f>_xlfn.CONCAT('FORMULARIO '!G2148,'FORMULARIO '!E2148,'FORMULARIO '!B2148,'FORMULARIO '!E2148,'FORMULARIO '!C2148,'FORMULARIO '!E2148,'FORMULARIO '!P2148)</f>
        <v>8494-Latex Experto y Homologos-Todocolor-Intensa</v>
      </c>
      <c r="B2110" s="85" t="str">
        <f t="shared" si="32"/>
        <v>8494-Latex Experto y Homologos-Todocolor-Intensa</v>
      </c>
      <c r="C2110" s="85" t="str">
        <f>('FORMULARIO '!G2148)</f>
        <v>8494</v>
      </c>
      <c r="D2110" s="75">
        <f>('FORMULARIO '!H2148)</f>
        <v>0</v>
      </c>
      <c r="E2110" s="75">
        <f>('FORMULARIO '!I2148)</f>
        <v>0</v>
      </c>
      <c r="F2110" s="75">
        <f>('FORMULARIO '!J2148)</f>
        <v>0</v>
      </c>
      <c r="G2110" s="75">
        <v>0</v>
      </c>
      <c r="H2110" s="75">
        <v>3785</v>
      </c>
      <c r="M2110" s="86" t="b">
        <f>('FORMULARIO '!BE2148)</f>
        <v>0</v>
      </c>
      <c r="N2110" s="86" t="b">
        <f>('FORMULARIO '!BF2148)</f>
        <v>0</v>
      </c>
      <c r="O2110" s="86" t="b">
        <f>('FORMULARIO '!BG2148)</f>
        <v>0</v>
      </c>
      <c r="P2110" s="86" t="b">
        <f>('FORMULARIO '!BH2148)</f>
        <v>0</v>
      </c>
      <c r="Q2110" s="86" t="b">
        <f>('FORMULARIO '!BI2148)</f>
        <v>0</v>
      </c>
      <c r="R2110" s="86" t="b">
        <f>('FORMULARIO '!BJ2148)</f>
        <v>0</v>
      </c>
      <c r="S2110" s="86">
        <f>('FORMULARIO '!BK2148)</f>
        <v>16.019005934425582</v>
      </c>
      <c r="T2110" s="86">
        <f>('FORMULARIO '!BL2148)</f>
        <v>46.824786577551706</v>
      </c>
      <c r="U2110" s="86">
        <f>('FORMULARIO '!BM2148)</f>
        <v>62.227676899114769</v>
      </c>
      <c r="V2110" s="86" t="b">
        <f>('FORMULARIO '!BN2148)</f>
        <v>0</v>
      </c>
      <c r="W2110" s="86" t="b">
        <f>('FORMULARIO '!BO2148)</f>
        <v>0</v>
      </c>
      <c r="X2110" s="86" t="b">
        <f>('FORMULARIO '!BP2148)</f>
        <v>0</v>
      </c>
      <c r="Y2110" s="86" t="b">
        <f>('FORMULARIO '!BQ2148)</f>
        <v>0</v>
      </c>
      <c r="Z2110" s="86" t="b">
        <f>('FORMULARIO '!BR2148)</f>
        <v>0</v>
      </c>
    </row>
    <row r="2111" spans="1:26" x14ac:dyDescent="0.75">
      <c r="A2111" s="85" t="str">
        <f>_xlfn.CONCAT('FORMULARIO '!G2149,'FORMULARIO '!E2149,'FORMULARIO '!B2149,'FORMULARIO '!E2149,'FORMULARIO '!C2149,'FORMULARIO '!E2149,'FORMULARIO '!P2149)</f>
        <v>8495-Latex Experto y Homologos-Todocolor-Intensa</v>
      </c>
      <c r="B2111" s="85" t="str">
        <f t="shared" si="32"/>
        <v>8495-Latex Experto y Homologos-Todocolor-Intensa</v>
      </c>
      <c r="C2111" s="85" t="str">
        <f>('FORMULARIO '!G2149)</f>
        <v>8495</v>
      </c>
      <c r="D2111" s="75">
        <f>('FORMULARIO '!H2149)</f>
        <v>0</v>
      </c>
      <c r="E2111" s="75">
        <f>('FORMULARIO '!I2149)</f>
        <v>0</v>
      </c>
      <c r="F2111" s="75">
        <f>('FORMULARIO '!J2149)</f>
        <v>0</v>
      </c>
      <c r="G2111" s="75">
        <v>0</v>
      </c>
      <c r="H2111" s="75">
        <v>3785</v>
      </c>
      <c r="M2111" s="86" t="b">
        <f>('FORMULARIO '!BE2149)</f>
        <v>0</v>
      </c>
      <c r="N2111" s="86" t="b">
        <f>('FORMULARIO '!BF2149)</f>
        <v>0</v>
      </c>
      <c r="O2111" s="86">
        <f>('FORMULARIO '!BG2149)</f>
        <v>16.635121547288108</v>
      </c>
      <c r="P2111" s="86" t="b">
        <f>('FORMULARIO '!BH2149)</f>
        <v>0</v>
      </c>
      <c r="Q2111" s="86" t="b">
        <f>('FORMULARIO '!BI2149)</f>
        <v>0</v>
      </c>
      <c r="R2111" s="86">
        <f>('FORMULARIO '!BJ2149)</f>
        <v>111.51692592811658</v>
      </c>
      <c r="S2111" s="86" t="b">
        <f>('FORMULARIO '!BK2149)</f>
        <v>0</v>
      </c>
      <c r="T2111" s="86" t="b">
        <f>('FORMULARIO '!BL2149)</f>
        <v>0</v>
      </c>
      <c r="U2111" s="86" t="b">
        <f>('FORMULARIO '!BM2149)</f>
        <v>0</v>
      </c>
      <c r="V2111" s="86">
        <f>('FORMULARIO '!BN2149)</f>
        <v>7.3933873543502697</v>
      </c>
      <c r="W2111" s="86" t="b">
        <f>('FORMULARIO '!BO2149)</f>
        <v>0</v>
      </c>
      <c r="X2111" s="86" t="b">
        <f>('FORMULARIO '!BP2149)</f>
        <v>0</v>
      </c>
      <c r="Y2111" s="86" t="b">
        <f>('FORMULARIO '!BQ2149)</f>
        <v>0</v>
      </c>
      <c r="Z2111" s="86" t="b">
        <f>('FORMULARIO '!BR2149)</f>
        <v>0</v>
      </c>
    </row>
    <row r="2112" spans="1:26" x14ac:dyDescent="0.75">
      <c r="A2112" s="85" t="str">
        <f>_xlfn.CONCAT('FORMULARIO '!G2150,'FORMULARIO '!E2150,'FORMULARIO '!B2150,'FORMULARIO '!E2150,'FORMULARIO '!C2150,'FORMULARIO '!E2150,'FORMULARIO '!P2150)</f>
        <v>8496-Latex Experto y Homologos-Todocolor-Media</v>
      </c>
      <c r="B2112" s="85" t="str">
        <f t="shared" si="32"/>
        <v>8496-Latex Experto y Homologos-Todocolor-Media</v>
      </c>
      <c r="C2112" s="85" t="str">
        <f>('FORMULARIO '!G2150)</f>
        <v>8496</v>
      </c>
      <c r="D2112" s="75">
        <f>('FORMULARIO '!H2150)</f>
        <v>0</v>
      </c>
      <c r="E2112" s="75">
        <f>('FORMULARIO '!I2150)</f>
        <v>0</v>
      </c>
      <c r="F2112" s="75">
        <f>('FORMULARIO '!J2150)</f>
        <v>0</v>
      </c>
      <c r="G2112" s="75">
        <v>0</v>
      </c>
      <c r="H2112" s="75">
        <v>3785</v>
      </c>
      <c r="M2112" s="86" t="b">
        <f>('FORMULARIO '!BE2150)</f>
        <v>0</v>
      </c>
      <c r="N2112" s="86" t="b">
        <f>('FORMULARIO '!BF2150)</f>
        <v>0</v>
      </c>
      <c r="O2112" s="86" t="b">
        <f>('FORMULARIO '!BG2150)</f>
        <v>0</v>
      </c>
      <c r="P2112" s="86" t="b">
        <f>('FORMULARIO '!BH2150)</f>
        <v>0</v>
      </c>
      <c r="Q2112" s="86" t="b">
        <f>('FORMULARIO '!BI2150)</f>
        <v>0</v>
      </c>
      <c r="R2112" s="86">
        <f>('FORMULARIO '!BJ2150)</f>
        <v>105.66382760592261</v>
      </c>
      <c r="S2112" s="86" t="b">
        <f>('FORMULARIO '!BK2150)</f>
        <v>0</v>
      </c>
      <c r="T2112" s="86">
        <f>('FORMULARIO '!BL2150)</f>
        <v>2.4644624514500899</v>
      </c>
      <c r="U2112" s="86" t="b">
        <f>('FORMULARIO '!BM2150)</f>
        <v>0</v>
      </c>
      <c r="V2112" s="86" t="b">
        <f>('FORMULARIO '!BN2150)</f>
        <v>0</v>
      </c>
      <c r="W2112" s="86">
        <f>('FORMULARIO '!BO2150)</f>
        <v>2.4644624514500899</v>
      </c>
      <c r="X2112" s="86" t="b">
        <f>('FORMULARIO '!BP2150)</f>
        <v>0</v>
      </c>
      <c r="Y2112" s="86" t="b">
        <f>('FORMULARIO '!BQ2150)</f>
        <v>0</v>
      </c>
      <c r="Z2112" s="86" t="b">
        <f>('FORMULARIO '!BR2150)</f>
        <v>0</v>
      </c>
    </row>
    <row r="2113" spans="1:26" x14ac:dyDescent="0.75">
      <c r="A2113" s="85" t="str">
        <f>_xlfn.CONCAT('FORMULARIO '!G2151,'FORMULARIO '!E2151,'FORMULARIO '!B2151,'FORMULARIO '!E2151,'FORMULARIO '!C2151,'FORMULARIO '!E2151,'FORMULARIO '!P2151)</f>
        <v>8497-Latex Experto y Homologos-Todocolor-Media</v>
      </c>
      <c r="B2113" s="85" t="str">
        <f t="shared" si="32"/>
        <v>8497-Latex Experto y Homologos-Todocolor-Media</v>
      </c>
      <c r="C2113" s="85" t="str">
        <f>('FORMULARIO '!G2151)</f>
        <v>8497</v>
      </c>
      <c r="D2113" s="75">
        <f>('FORMULARIO '!H2151)</f>
        <v>0</v>
      </c>
      <c r="E2113" s="75">
        <f>('FORMULARIO '!I2151)</f>
        <v>0</v>
      </c>
      <c r="F2113" s="75">
        <f>('FORMULARIO '!J2151)</f>
        <v>0</v>
      </c>
      <c r="G2113" s="75">
        <v>0</v>
      </c>
      <c r="H2113" s="75">
        <v>3785</v>
      </c>
      <c r="M2113" s="86" t="b">
        <f>('FORMULARIO '!BE2151)</f>
        <v>0</v>
      </c>
      <c r="N2113" s="86" t="b">
        <f>('FORMULARIO '!BF2151)</f>
        <v>0</v>
      </c>
      <c r="O2113" s="86" t="b">
        <f>('FORMULARIO '!BG2151)</f>
        <v>0</v>
      </c>
      <c r="P2113" s="86" t="b">
        <f>('FORMULARIO '!BH2151)</f>
        <v>0</v>
      </c>
      <c r="Q2113" s="86" t="b">
        <f>('FORMULARIO '!BI2151)</f>
        <v>0</v>
      </c>
      <c r="R2113" s="86">
        <f>('FORMULARIO '!BJ2151)</f>
        <v>44.360324126101617</v>
      </c>
      <c r="S2113" s="86">
        <f>('FORMULARIO '!BK2151)</f>
        <v>1.232231225725045</v>
      </c>
      <c r="T2113" s="86" t="b">
        <f>('FORMULARIO '!BL2151)</f>
        <v>0</v>
      </c>
      <c r="U2113" s="86" t="b">
        <f>('FORMULARIO '!BM2151)</f>
        <v>0</v>
      </c>
      <c r="V2113" s="86">
        <f>('FORMULARIO '!BN2151)</f>
        <v>1.232231225725045</v>
      </c>
      <c r="W2113" s="86" t="b">
        <f>('FORMULARIO '!BO2151)</f>
        <v>0</v>
      </c>
      <c r="X2113" s="86" t="b">
        <f>('FORMULARIO '!BP2151)</f>
        <v>0</v>
      </c>
      <c r="Y2113" s="86" t="b">
        <f>('FORMULARIO '!BQ2151)</f>
        <v>0</v>
      </c>
      <c r="Z2113" s="86" t="b">
        <f>('FORMULARIO '!BR2151)</f>
        <v>0</v>
      </c>
    </row>
    <row r="2114" spans="1:26" x14ac:dyDescent="0.75">
      <c r="A2114" s="85" t="str">
        <f>_xlfn.CONCAT('FORMULARIO '!G2152,'FORMULARIO '!E2152,'FORMULARIO '!B2152,'FORMULARIO '!E2152,'FORMULARIO '!C2152,'FORMULARIO '!E2152,'FORMULARIO '!P2152)</f>
        <v>8498-Latex Experto y Homologos-Todocolor-Blanca</v>
      </c>
      <c r="B2114" s="85" t="str">
        <f t="shared" si="32"/>
        <v>8498-Latex Experto y Homologos-Todocolor-Blanca</v>
      </c>
      <c r="C2114" s="85" t="str">
        <f>('FORMULARIO '!G2152)</f>
        <v>8498</v>
      </c>
      <c r="D2114" s="75">
        <f>('FORMULARIO '!H2152)</f>
        <v>0</v>
      </c>
      <c r="E2114" s="75">
        <f>('FORMULARIO '!I2152)</f>
        <v>0</v>
      </c>
      <c r="F2114" s="75">
        <f>('FORMULARIO '!J2152)</f>
        <v>0</v>
      </c>
      <c r="G2114" s="75">
        <v>0</v>
      </c>
      <c r="H2114" s="75">
        <v>3785</v>
      </c>
      <c r="M2114" s="86" t="b">
        <f>('FORMULARIO '!BE2152)</f>
        <v>0</v>
      </c>
      <c r="N2114" s="86" t="b">
        <f>('FORMULARIO '!BF2152)</f>
        <v>0</v>
      </c>
      <c r="O2114" s="86" t="b">
        <f>('FORMULARIO '!BG2152)</f>
        <v>0</v>
      </c>
      <c r="P2114" s="86" t="b">
        <f>('FORMULARIO '!BH2152)</f>
        <v>0</v>
      </c>
      <c r="Q2114" s="86" t="b">
        <f>('FORMULARIO '!BI2152)</f>
        <v>0</v>
      </c>
      <c r="R2114" s="86">
        <f>('FORMULARIO '!BJ2152)</f>
        <v>12.32231225725045</v>
      </c>
      <c r="S2114" s="86">
        <f>('FORMULARIO '!BK2152)</f>
        <v>0.92417341929378372</v>
      </c>
      <c r="T2114" s="86" t="b">
        <f>('FORMULARIO '!BL2152)</f>
        <v>0</v>
      </c>
      <c r="U2114" s="86">
        <f>('FORMULARIO '!BM2152)</f>
        <v>2.4644624514500899</v>
      </c>
      <c r="V2114" s="86" t="b">
        <f>('FORMULARIO '!BN2152)</f>
        <v>0</v>
      </c>
      <c r="W2114" s="86" t="b">
        <f>('FORMULARIO '!BO2152)</f>
        <v>0</v>
      </c>
      <c r="X2114" s="86" t="b">
        <f>('FORMULARIO '!BP2152)</f>
        <v>0</v>
      </c>
      <c r="Y2114" s="86" t="b">
        <f>('FORMULARIO '!BQ2152)</f>
        <v>0</v>
      </c>
      <c r="Z2114" s="86" t="b">
        <f>('FORMULARIO '!BR2152)</f>
        <v>0</v>
      </c>
    </row>
    <row r="2115" spans="1:26" x14ac:dyDescent="0.75">
      <c r="A2115" s="85" t="str">
        <f>_xlfn.CONCAT('FORMULARIO '!G2153,'FORMULARIO '!E2153,'FORMULARIO '!B2153,'FORMULARIO '!E2153,'FORMULARIO '!C2153,'FORMULARIO '!E2153,'FORMULARIO '!P2153)</f>
        <v>8499-Latex Experto y Homologos-Todocolor-Blanca</v>
      </c>
      <c r="B2115" s="85" t="str">
        <f t="shared" ref="B2115:B2178" si="33">(A2115)</f>
        <v>8499-Latex Experto y Homologos-Todocolor-Blanca</v>
      </c>
      <c r="C2115" s="85" t="str">
        <f>('FORMULARIO '!G2153)</f>
        <v>8499</v>
      </c>
      <c r="D2115" s="75">
        <f>('FORMULARIO '!H2153)</f>
        <v>0</v>
      </c>
      <c r="E2115" s="75">
        <f>('FORMULARIO '!I2153)</f>
        <v>0</v>
      </c>
      <c r="F2115" s="75">
        <f>('FORMULARIO '!J2153)</f>
        <v>0</v>
      </c>
      <c r="G2115" s="75">
        <v>0</v>
      </c>
      <c r="H2115" s="75">
        <v>3785</v>
      </c>
      <c r="M2115" s="86" t="b">
        <f>('FORMULARIO '!BE2153)</f>
        <v>0</v>
      </c>
      <c r="N2115" s="86" t="b">
        <f>('FORMULARIO '!BF2153)</f>
        <v>0</v>
      </c>
      <c r="O2115" s="86" t="b">
        <f>('FORMULARIO '!BG2153)</f>
        <v>0</v>
      </c>
      <c r="P2115" s="86" t="b">
        <f>('FORMULARIO '!BH2153)</f>
        <v>0</v>
      </c>
      <c r="Q2115" s="86" t="b">
        <f>('FORMULARIO '!BI2153)</f>
        <v>0</v>
      </c>
      <c r="R2115" s="86">
        <f>('FORMULARIO '!BJ2153)</f>
        <v>7.7014451607815317</v>
      </c>
      <c r="S2115" s="86">
        <f>('FORMULARIO '!BK2153)</f>
        <v>0.30805780643126124</v>
      </c>
      <c r="T2115" s="86" t="b">
        <f>('FORMULARIO '!BL2153)</f>
        <v>0</v>
      </c>
      <c r="U2115" s="86">
        <f>('FORMULARIO '!BM2153)</f>
        <v>1.232231225725045</v>
      </c>
      <c r="V2115" s="86" t="b">
        <f>('FORMULARIO '!BN2153)</f>
        <v>0</v>
      </c>
      <c r="W2115" s="86" t="b">
        <f>('FORMULARIO '!BO2153)</f>
        <v>0</v>
      </c>
      <c r="X2115" s="86" t="b">
        <f>('FORMULARIO '!BP2153)</f>
        <v>0</v>
      </c>
      <c r="Y2115" s="86" t="b">
        <f>('FORMULARIO '!BQ2153)</f>
        <v>0</v>
      </c>
      <c r="Z2115" s="86" t="b">
        <f>('FORMULARIO '!BR2153)</f>
        <v>0</v>
      </c>
    </row>
    <row r="2116" spans="1:26" x14ac:dyDescent="0.75">
      <c r="A2116" s="85" t="str">
        <f>_xlfn.CONCAT('FORMULARIO '!G2154,'FORMULARIO '!E2154,'FORMULARIO '!B2154,'FORMULARIO '!E2154,'FORMULARIO '!C2154,'FORMULARIO '!E2154,'FORMULARIO '!P2154)</f>
        <v>8500-Latex Experto y Homologos-Todocolor-Blanca</v>
      </c>
      <c r="B2116" s="85" t="str">
        <f t="shared" si="33"/>
        <v>8500-Latex Experto y Homologos-Todocolor-Blanca</v>
      </c>
      <c r="C2116" s="85" t="str">
        <f>('FORMULARIO '!G2154)</f>
        <v>8500</v>
      </c>
      <c r="D2116" s="75">
        <f>('FORMULARIO '!H2154)</f>
        <v>0</v>
      </c>
      <c r="E2116" s="75">
        <f>('FORMULARIO '!I2154)</f>
        <v>0</v>
      </c>
      <c r="F2116" s="75">
        <f>('FORMULARIO '!J2154)</f>
        <v>0</v>
      </c>
      <c r="G2116" s="75">
        <v>0</v>
      </c>
      <c r="H2116" s="75">
        <v>3785</v>
      </c>
      <c r="M2116" s="86" t="b">
        <f>('FORMULARIO '!BE2154)</f>
        <v>0</v>
      </c>
      <c r="N2116" s="86" t="b">
        <f>('FORMULARIO '!BF2154)</f>
        <v>0</v>
      </c>
      <c r="O2116" s="86" t="b">
        <f>('FORMULARIO '!BG2154)</f>
        <v>0</v>
      </c>
      <c r="P2116" s="86" t="b">
        <f>('FORMULARIO '!BH2154)</f>
        <v>0</v>
      </c>
      <c r="Q2116" s="86" t="b">
        <f>('FORMULARIO '!BI2154)</f>
        <v>0</v>
      </c>
      <c r="R2116" s="86">
        <f>('FORMULARIO '!BJ2154)</f>
        <v>2.772520257881351</v>
      </c>
      <c r="S2116" s="86" t="b">
        <f>('FORMULARIO '!BK2154)</f>
        <v>0</v>
      </c>
      <c r="T2116" s="86" t="b">
        <f>('FORMULARIO '!BL2154)</f>
        <v>0</v>
      </c>
      <c r="U2116" s="86">
        <f>('FORMULARIO '!BM2154)</f>
        <v>0.30805780643126124</v>
      </c>
      <c r="V2116" s="86" t="b">
        <f>('FORMULARIO '!BN2154)</f>
        <v>0</v>
      </c>
      <c r="W2116" s="86" t="b">
        <f>('FORMULARIO '!BO2154)</f>
        <v>0</v>
      </c>
      <c r="X2116" s="86" t="b">
        <f>('FORMULARIO '!BP2154)</f>
        <v>0</v>
      </c>
      <c r="Y2116" s="86" t="b">
        <f>('FORMULARIO '!BQ2154)</f>
        <v>0</v>
      </c>
      <c r="Z2116" s="86" t="b">
        <f>('FORMULARIO '!BR2154)</f>
        <v>0</v>
      </c>
    </row>
    <row r="2117" spans="1:26" x14ac:dyDescent="0.75">
      <c r="A2117" s="85" t="str">
        <f>_xlfn.CONCAT('FORMULARIO '!G2155,'FORMULARIO '!E2155,'FORMULARIO '!B2155,'FORMULARIO '!E2155,'FORMULARIO '!C2155,'FORMULARIO '!E2155,'FORMULARIO '!P2155)</f>
        <v>8502-Latex Experto y Homologos-Todocolor-Intensa</v>
      </c>
      <c r="B2117" s="85" t="str">
        <f t="shared" si="33"/>
        <v>8502-Latex Experto y Homologos-Todocolor-Intensa</v>
      </c>
      <c r="C2117" s="85" t="str">
        <f>('FORMULARIO '!G2155)</f>
        <v>8502</v>
      </c>
      <c r="D2117" s="75">
        <f>('FORMULARIO '!H2155)</f>
        <v>0</v>
      </c>
      <c r="E2117" s="75">
        <f>('FORMULARIO '!I2155)</f>
        <v>0</v>
      </c>
      <c r="F2117" s="75">
        <f>('FORMULARIO '!J2155)</f>
        <v>0</v>
      </c>
      <c r="G2117" s="75">
        <v>0</v>
      </c>
      <c r="H2117" s="75">
        <v>3785</v>
      </c>
      <c r="M2117" s="86" t="b">
        <f>('FORMULARIO '!BE2155)</f>
        <v>0</v>
      </c>
      <c r="N2117" s="86" t="b">
        <f>('FORMULARIO '!BF2155)</f>
        <v>0</v>
      </c>
      <c r="O2117" s="86" t="b">
        <f>('FORMULARIO '!BG2155)</f>
        <v>0</v>
      </c>
      <c r="P2117" s="86" t="b">
        <f>('FORMULARIO '!BH2155)</f>
        <v>0</v>
      </c>
      <c r="Q2117" s="86" t="b">
        <f>('FORMULARIO '!BI2155)</f>
        <v>0</v>
      </c>
      <c r="R2117" s="86" t="b">
        <f>('FORMULARIO '!BJ2155)</f>
        <v>0</v>
      </c>
      <c r="S2117" s="86" t="b">
        <f>('FORMULARIO '!BK2155)</f>
        <v>0</v>
      </c>
      <c r="T2117" s="86">
        <f>('FORMULARIO '!BL2155)</f>
        <v>28.649375998107296</v>
      </c>
      <c r="U2117" s="86">
        <f>('FORMULARIO '!BM2155)</f>
        <v>109.36052128309774</v>
      </c>
      <c r="V2117" s="86">
        <f>('FORMULARIO '!BN2155)</f>
        <v>1.5402890321563063</v>
      </c>
      <c r="W2117" s="86" t="b">
        <f>('FORMULARIO '!BO2155)</f>
        <v>0</v>
      </c>
      <c r="X2117" s="86" t="b">
        <f>('FORMULARIO '!BP2155)</f>
        <v>0</v>
      </c>
      <c r="Y2117" s="86" t="b">
        <f>('FORMULARIO '!BQ2155)</f>
        <v>0</v>
      </c>
      <c r="Z2117" s="86" t="b">
        <f>('FORMULARIO '!BR2155)</f>
        <v>0</v>
      </c>
    </row>
    <row r="2118" spans="1:26" x14ac:dyDescent="0.75">
      <c r="A2118" s="85" t="str">
        <f>_xlfn.CONCAT('FORMULARIO '!G2156,'FORMULARIO '!E2156,'FORMULARIO '!B2156,'FORMULARIO '!E2156,'FORMULARIO '!C2156,'FORMULARIO '!E2156,'FORMULARIO '!P2156)</f>
        <v>8503-Latex Experto y Homologos-Todocolor-Intensa</v>
      </c>
      <c r="B2118" s="85" t="str">
        <f t="shared" si="33"/>
        <v>8503-Latex Experto y Homologos-Todocolor-Intensa</v>
      </c>
      <c r="C2118" s="85" t="str">
        <f>('FORMULARIO '!G2156)</f>
        <v>8503</v>
      </c>
      <c r="D2118" s="75">
        <f>('FORMULARIO '!H2156)</f>
        <v>0</v>
      </c>
      <c r="E2118" s="75">
        <f>('FORMULARIO '!I2156)</f>
        <v>0</v>
      </c>
      <c r="F2118" s="75">
        <f>('FORMULARIO '!J2156)</f>
        <v>0</v>
      </c>
      <c r="G2118" s="75">
        <v>0</v>
      </c>
      <c r="H2118" s="75">
        <v>3785</v>
      </c>
      <c r="M2118" s="86" t="b">
        <f>('FORMULARIO '!BE2156)</f>
        <v>0</v>
      </c>
      <c r="N2118" s="86" t="b">
        <f>('FORMULARIO '!BF2156)</f>
        <v>0</v>
      </c>
      <c r="O2118" s="86" t="b">
        <f>('FORMULARIO '!BG2156)</f>
        <v>0</v>
      </c>
      <c r="P2118" s="86" t="b">
        <f>('FORMULARIO '!BH2156)</f>
        <v>0</v>
      </c>
      <c r="Q2118" s="86" t="b">
        <f>('FORMULARIO '!BI2156)</f>
        <v>0</v>
      </c>
      <c r="R2118" s="86">
        <f>('FORMULARIO '!BJ2156)</f>
        <v>72.39358451134639</v>
      </c>
      <c r="S2118" s="86">
        <f>('FORMULARIO '!BK2156)</f>
        <v>0.92417341929378372</v>
      </c>
      <c r="T2118" s="86" t="b">
        <f>('FORMULARIO '!BL2156)</f>
        <v>0</v>
      </c>
      <c r="U2118" s="86">
        <f>('FORMULARIO '!BM2156)</f>
        <v>53.602058319039458</v>
      </c>
      <c r="V2118" s="86" t="b">
        <f>('FORMULARIO '!BN2156)</f>
        <v>0</v>
      </c>
      <c r="W2118" s="86" t="b">
        <f>('FORMULARIO '!BO2156)</f>
        <v>0</v>
      </c>
      <c r="X2118" s="86" t="b">
        <f>('FORMULARIO '!BP2156)</f>
        <v>0</v>
      </c>
      <c r="Y2118" s="86" t="b">
        <f>('FORMULARIO '!BQ2156)</f>
        <v>0</v>
      </c>
      <c r="Z2118" s="86" t="b">
        <f>('FORMULARIO '!BR2156)</f>
        <v>0</v>
      </c>
    </row>
    <row r="2119" spans="1:26" x14ac:dyDescent="0.75">
      <c r="A2119" s="85" t="str">
        <f>_xlfn.CONCAT('FORMULARIO '!G2157,'FORMULARIO '!E2157,'FORMULARIO '!B2157,'FORMULARIO '!E2157,'FORMULARIO '!C2157,'FORMULARIO '!E2157,'FORMULARIO '!P2157)</f>
        <v>8504-Latex Experto y Homologos-Todocolor-Media</v>
      </c>
      <c r="B2119" s="85" t="str">
        <f t="shared" si="33"/>
        <v>8504-Latex Experto y Homologos-Todocolor-Media</v>
      </c>
      <c r="C2119" s="85" t="str">
        <f>('FORMULARIO '!G2157)</f>
        <v>8504</v>
      </c>
      <c r="D2119" s="75">
        <f>('FORMULARIO '!H2157)</f>
        <v>0</v>
      </c>
      <c r="E2119" s="75">
        <f>('FORMULARIO '!I2157)</f>
        <v>0</v>
      </c>
      <c r="F2119" s="75">
        <f>('FORMULARIO '!J2157)</f>
        <v>0</v>
      </c>
      <c r="G2119" s="75">
        <v>0</v>
      </c>
      <c r="H2119" s="75">
        <v>3785</v>
      </c>
      <c r="M2119" s="86" t="b">
        <f>('FORMULARIO '!BE2157)</f>
        <v>0</v>
      </c>
      <c r="N2119" s="86" t="b">
        <f>('FORMULARIO '!BF2157)</f>
        <v>0</v>
      </c>
      <c r="O2119" s="86" t="b">
        <f>('FORMULARIO '!BG2157)</f>
        <v>0</v>
      </c>
      <c r="P2119" s="86" t="b">
        <f>('FORMULARIO '!BH2157)</f>
        <v>0</v>
      </c>
      <c r="Q2119" s="86" t="b">
        <f>('FORMULARIO '!BI2157)</f>
        <v>0</v>
      </c>
      <c r="R2119" s="86">
        <f>('FORMULARIO '!BJ2157)</f>
        <v>75.474162575659008</v>
      </c>
      <c r="S2119" s="86">
        <f>('FORMULARIO '!BK2157)</f>
        <v>2.772520257881351</v>
      </c>
      <c r="T2119" s="86" t="b">
        <f>('FORMULARIO '!BL2157)</f>
        <v>0</v>
      </c>
      <c r="U2119" s="86">
        <f>('FORMULARIO '!BM2157)</f>
        <v>43.128092900376572</v>
      </c>
      <c r="V2119" s="86" t="b">
        <f>('FORMULARIO '!BN2157)</f>
        <v>0</v>
      </c>
      <c r="W2119" s="86" t="b">
        <f>('FORMULARIO '!BO2157)</f>
        <v>0</v>
      </c>
      <c r="X2119" s="86" t="b">
        <f>('FORMULARIO '!BP2157)</f>
        <v>0</v>
      </c>
      <c r="Y2119" s="86" t="b">
        <f>('FORMULARIO '!BQ2157)</f>
        <v>0</v>
      </c>
      <c r="Z2119" s="86" t="b">
        <f>('FORMULARIO '!BR2157)</f>
        <v>0</v>
      </c>
    </row>
    <row r="2120" spans="1:26" x14ac:dyDescent="0.75">
      <c r="A2120" s="85" t="str">
        <f>_xlfn.CONCAT('FORMULARIO '!G2158,'FORMULARIO '!E2158,'FORMULARIO '!B2158,'FORMULARIO '!E2158,'FORMULARIO '!C2158,'FORMULARIO '!E2158,'FORMULARIO '!P2158)</f>
        <v>8505-Latex Experto y Homologos-Todocolor-Media</v>
      </c>
      <c r="B2120" s="85" t="str">
        <f t="shared" si="33"/>
        <v>8505-Latex Experto y Homologos-Todocolor-Media</v>
      </c>
      <c r="C2120" s="85" t="str">
        <f>('FORMULARIO '!G2158)</f>
        <v>8505</v>
      </c>
      <c r="D2120" s="75">
        <f>('FORMULARIO '!H2158)</f>
        <v>0</v>
      </c>
      <c r="E2120" s="75">
        <f>('FORMULARIO '!I2158)</f>
        <v>0</v>
      </c>
      <c r="F2120" s="75">
        <f>('FORMULARIO '!J2158)</f>
        <v>0</v>
      </c>
      <c r="G2120" s="75">
        <v>0</v>
      </c>
      <c r="H2120" s="75">
        <v>3785</v>
      </c>
      <c r="M2120" s="86" t="b">
        <f>('FORMULARIO '!BE2158)</f>
        <v>0</v>
      </c>
      <c r="N2120" s="86" t="b">
        <f>('FORMULARIO '!BF2158)</f>
        <v>0</v>
      </c>
      <c r="O2120" s="86" t="b">
        <f>('FORMULARIO '!BG2158)</f>
        <v>0</v>
      </c>
      <c r="P2120" s="86" t="b">
        <f>('FORMULARIO '!BH2158)</f>
        <v>0</v>
      </c>
      <c r="Q2120" s="86" t="b">
        <f>('FORMULARIO '!BI2158)</f>
        <v>0</v>
      </c>
      <c r="R2120" s="86">
        <f>('FORMULARIO '!BJ2158)</f>
        <v>30.805780643126127</v>
      </c>
      <c r="S2120" s="86" t="b">
        <f>('FORMULARIO '!BK2158)</f>
        <v>0</v>
      </c>
      <c r="T2120" s="86" t="b">
        <f>('FORMULARIO '!BL2158)</f>
        <v>0</v>
      </c>
      <c r="U2120" s="86">
        <f>('FORMULARIO '!BM2158)</f>
        <v>18.483468385875675</v>
      </c>
      <c r="V2120" s="86" t="b">
        <f>('FORMULARIO '!BN2158)</f>
        <v>0</v>
      </c>
      <c r="W2120" s="86">
        <f>('FORMULARIO '!BO2158)</f>
        <v>0.30805780643126124</v>
      </c>
      <c r="X2120" s="86" t="b">
        <f>('FORMULARIO '!BP2158)</f>
        <v>0</v>
      </c>
      <c r="Y2120" s="86" t="b">
        <f>('FORMULARIO '!BQ2158)</f>
        <v>0</v>
      </c>
      <c r="Z2120" s="86" t="b">
        <f>('FORMULARIO '!BR2158)</f>
        <v>0</v>
      </c>
    </row>
    <row r="2121" spans="1:26" x14ac:dyDescent="0.75">
      <c r="A2121" s="85" t="str">
        <f>_xlfn.CONCAT('FORMULARIO '!G2159,'FORMULARIO '!E2159,'FORMULARIO '!B2159,'FORMULARIO '!E2159,'FORMULARIO '!C2159,'FORMULARIO '!E2159,'FORMULARIO '!P2159)</f>
        <v>8506-Latex Experto y Homologos-Todocolor-Blanca</v>
      </c>
      <c r="B2121" s="85" t="str">
        <f t="shared" si="33"/>
        <v>8506-Latex Experto y Homologos-Todocolor-Blanca</v>
      </c>
      <c r="C2121" s="85" t="str">
        <f>('FORMULARIO '!G2159)</f>
        <v>8506</v>
      </c>
      <c r="D2121" s="75">
        <f>('FORMULARIO '!H2159)</f>
        <v>0</v>
      </c>
      <c r="E2121" s="75">
        <f>('FORMULARIO '!I2159)</f>
        <v>0</v>
      </c>
      <c r="F2121" s="75">
        <f>('FORMULARIO '!J2159)</f>
        <v>0</v>
      </c>
      <c r="G2121" s="75">
        <v>0</v>
      </c>
      <c r="H2121" s="75">
        <v>3785</v>
      </c>
      <c r="M2121" s="86" t="b">
        <f>('FORMULARIO '!BE2159)</f>
        <v>0</v>
      </c>
      <c r="N2121" s="86" t="b">
        <f>('FORMULARIO '!BF2159)</f>
        <v>0</v>
      </c>
      <c r="O2121" s="86">
        <f>('FORMULARIO '!BG2159)</f>
        <v>0.61611561286252248</v>
      </c>
      <c r="P2121" s="86" t="b">
        <f>('FORMULARIO '!BH2159)</f>
        <v>0</v>
      </c>
      <c r="Q2121" s="86" t="b">
        <f>('FORMULARIO '!BI2159)</f>
        <v>0</v>
      </c>
      <c r="R2121" s="86">
        <f>('FORMULARIO '!BJ2159)</f>
        <v>15.402890321563063</v>
      </c>
      <c r="S2121" s="86" t="b">
        <f>('FORMULARIO '!BK2159)</f>
        <v>0</v>
      </c>
      <c r="T2121" s="86" t="b">
        <f>('FORMULARIO '!BL2159)</f>
        <v>0</v>
      </c>
      <c r="U2121" s="86">
        <f>('FORMULARIO '!BM2159)</f>
        <v>15.402890321563063</v>
      </c>
      <c r="V2121" s="86" t="b">
        <f>('FORMULARIO '!BN2159)</f>
        <v>0</v>
      </c>
      <c r="W2121" s="86" t="b">
        <f>('FORMULARIO '!BO2159)</f>
        <v>0</v>
      </c>
      <c r="X2121" s="86" t="b">
        <f>('FORMULARIO '!BP2159)</f>
        <v>0</v>
      </c>
      <c r="Y2121" s="86" t="b">
        <f>('FORMULARIO '!BQ2159)</f>
        <v>0</v>
      </c>
      <c r="Z2121" s="86" t="b">
        <f>('FORMULARIO '!BR2159)</f>
        <v>0</v>
      </c>
    </row>
    <row r="2122" spans="1:26" x14ac:dyDescent="0.75">
      <c r="A2122" s="85" t="str">
        <f>_xlfn.CONCAT('FORMULARIO '!G2160,'FORMULARIO '!E2160,'FORMULARIO '!B2160,'FORMULARIO '!E2160,'FORMULARIO '!C2160,'FORMULARIO '!E2160,'FORMULARIO '!P2160)</f>
        <v>8507-Latex Experto y Homologos-Todocolor-Blanca</v>
      </c>
      <c r="B2122" s="85" t="str">
        <f t="shared" si="33"/>
        <v>8507-Latex Experto y Homologos-Todocolor-Blanca</v>
      </c>
      <c r="C2122" s="85" t="str">
        <f>('FORMULARIO '!G2160)</f>
        <v>8507</v>
      </c>
      <c r="D2122" s="75">
        <f>('FORMULARIO '!H2160)</f>
        <v>0</v>
      </c>
      <c r="E2122" s="75">
        <f>('FORMULARIO '!I2160)</f>
        <v>0</v>
      </c>
      <c r="F2122" s="75">
        <f>('FORMULARIO '!J2160)</f>
        <v>0</v>
      </c>
      <c r="G2122" s="75">
        <v>0</v>
      </c>
      <c r="H2122" s="75">
        <v>3785</v>
      </c>
      <c r="M2122" s="86">
        <f>('FORMULARIO '!BE2160)</f>
        <v>0.30805780643126124</v>
      </c>
      <c r="N2122" s="86" t="b">
        <f>('FORMULARIO '!BF2160)</f>
        <v>0</v>
      </c>
      <c r="O2122" s="86" t="b">
        <f>('FORMULARIO '!BG2160)</f>
        <v>0</v>
      </c>
      <c r="P2122" s="86" t="b">
        <f>('FORMULARIO '!BH2160)</f>
        <v>0</v>
      </c>
      <c r="Q2122" s="86" t="b">
        <f>('FORMULARIO '!BI2160)</f>
        <v>0</v>
      </c>
      <c r="R2122" s="86">
        <f>('FORMULARIO '!BJ2160)</f>
        <v>3.3886358707438737</v>
      </c>
      <c r="S2122" s="86" t="b">
        <f>('FORMULARIO '!BK2160)</f>
        <v>0</v>
      </c>
      <c r="T2122" s="86" t="b">
        <f>('FORMULARIO '!BL2160)</f>
        <v>0</v>
      </c>
      <c r="U2122" s="86">
        <f>('FORMULARIO '!BM2160)</f>
        <v>4.0047514836063955</v>
      </c>
      <c r="V2122" s="86" t="b">
        <f>('FORMULARIO '!BN2160)</f>
        <v>0</v>
      </c>
      <c r="W2122" s="86" t="b">
        <f>('FORMULARIO '!BO2160)</f>
        <v>0</v>
      </c>
      <c r="X2122" s="86" t="b">
        <f>('FORMULARIO '!BP2160)</f>
        <v>0</v>
      </c>
      <c r="Y2122" s="86" t="b">
        <f>('FORMULARIO '!BQ2160)</f>
        <v>0</v>
      </c>
      <c r="Z2122" s="86" t="b">
        <f>('FORMULARIO '!BR2160)</f>
        <v>0</v>
      </c>
    </row>
    <row r="2123" spans="1:26" x14ac:dyDescent="0.75">
      <c r="A2123" s="85" t="str">
        <f>_xlfn.CONCAT('FORMULARIO '!G2161,'FORMULARIO '!E2161,'FORMULARIO '!B2161,'FORMULARIO '!E2161,'FORMULARIO '!C2161,'FORMULARIO '!E2161,'FORMULARIO '!P2161)</f>
        <v>8508-Latex Experto y Homologos-Todocolor-Blanca</v>
      </c>
      <c r="B2123" s="85" t="str">
        <f t="shared" si="33"/>
        <v>8508-Latex Experto y Homologos-Todocolor-Blanca</v>
      </c>
      <c r="C2123" s="85" t="str">
        <f>('FORMULARIO '!G2161)</f>
        <v>8508</v>
      </c>
      <c r="D2123" s="75">
        <f>('FORMULARIO '!H2161)</f>
        <v>0</v>
      </c>
      <c r="E2123" s="75">
        <f>('FORMULARIO '!I2161)</f>
        <v>0</v>
      </c>
      <c r="F2123" s="75">
        <f>('FORMULARIO '!J2161)</f>
        <v>0</v>
      </c>
      <c r="G2123" s="75">
        <v>0</v>
      </c>
      <c r="H2123" s="75">
        <v>3785</v>
      </c>
      <c r="M2123" s="86" t="b">
        <f>('FORMULARIO '!BE2161)</f>
        <v>0</v>
      </c>
      <c r="N2123" s="86" t="b">
        <f>('FORMULARIO '!BF2161)</f>
        <v>0</v>
      </c>
      <c r="O2123" s="86">
        <f>('FORMULARIO '!BG2161)</f>
        <v>0.30805780643126124</v>
      </c>
      <c r="P2123" s="86" t="b">
        <f>('FORMULARIO '!BH2161)</f>
        <v>0</v>
      </c>
      <c r="Q2123" s="86" t="b">
        <f>('FORMULARIO '!BI2161)</f>
        <v>0</v>
      </c>
      <c r="R2123" s="86">
        <f>('FORMULARIO '!BJ2161)</f>
        <v>1.8483468385875674</v>
      </c>
      <c r="S2123" s="86" t="b">
        <f>('FORMULARIO '!BK2161)</f>
        <v>0</v>
      </c>
      <c r="T2123" s="86" t="b">
        <f>('FORMULARIO '!BL2161)</f>
        <v>0</v>
      </c>
      <c r="U2123" s="86">
        <f>('FORMULARIO '!BM2161)</f>
        <v>1.8483468385875674</v>
      </c>
      <c r="V2123" s="86" t="b">
        <f>('FORMULARIO '!BN2161)</f>
        <v>0</v>
      </c>
      <c r="W2123" s="86" t="b">
        <f>('FORMULARIO '!BO2161)</f>
        <v>0</v>
      </c>
      <c r="X2123" s="86" t="b">
        <f>('FORMULARIO '!BP2161)</f>
        <v>0</v>
      </c>
      <c r="Y2123" s="86" t="b">
        <f>('FORMULARIO '!BQ2161)</f>
        <v>0</v>
      </c>
      <c r="Z2123" s="86" t="b">
        <f>('FORMULARIO '!BR2161)</f>
        <v>0</v>
      </c>
    </row>
    <row r="2124" spans="1:26" x14ac:dyDescent="0.75">
      <c r="A2124" s="85" t="str">
        <f>_xlfn.CONCAT('FORMULARIO '!G2162,'FORMULARIO '!E2162,'FORMULARIO '!B2162,'FORMULARIO '!E2162,'FORMULARIO '!C2162,'FORMULARIO '!E2162,'FORMULARIO '!P2162)</f>
        <v>8510-Latex Experto y Homologos-Todocolor-Intensa</v>
      </c>
      <c r="B2124" s="85" t="str">
        <f t="shared" si="33"/>
        <v>8510-Latex Experto y Homologos-Todocolor-Intensa</v>
      </c>
      <c r="C2124" s="85" t="str">
        <f>('FORMULARIO '!G2162)</f>
        <v>8510</v>
      </c>
      <c r="D2124" s="75">
        <f>('FORMULARIO '!H2162)</f>
        <v>0</v>
      </c>
      <c r="E2124" s="75">
        <f>('FORMULARIO '!I2162)</f>
        <v>0</v>
      </c>
      <c r="F2124" s="75">
        <f>('FORMULARIO '!J2162)</f>
        <v>0</v>
      </c>
      <c r="G2124" s="75">
        <v>0</v>
      </c>
      <c r="H2124" s="75">
        <v>3785</v>
      </c>
      <c r="M2124" s="86" t="b">
        <f>('FORMULARIO '!BE2162)</f>
        <v>0</v>
      </c>
      <c r="N2124" s="86" t="b">
        <f>('FORMULARIO '!BF2162)</f>
        <v>0</v>
      </c>
      <c r="O2124" s="86" t="b">
        <f>('FORMULARIO '!BG2162)</f>
        <v>0</v>
      </c>
      <c r="P2124" s="86" t="b">
        <f>('FORMULARIO '!BH2162)</f>
        <v>0</v>
      </c>
      <c r="Q2124" s="86" t="b">
        <f>('FORMULARIO '!BI2162)</f>
        <v>0</v>
      </c>
      <c r="R2124" s="86">
        <f>('FORMULARIO '!BJ2162)</f>
        <v>134.00514579759863</v>
      </c>
      <c r="S2124" s="86" t="b">
        <f>('FORMULARIO '!BK2162)</f>
        <v>0</v>
      </c>
      <c r="T2124" s="86" t="b">
        <f>('FORMULARIO '!BL2162)</f>
        <v>0</v>
      </c>
      <c r="U2124" s="86">
        <f>('FORMULARIO '!BM2162)</f>
        <v>68.696890834171256</v>
      </c>
      <c r="V2124" s="86" t="b">
        <f>('FORMULARIO '!BN2162)</f>
        <v>0</v>
      </c>
      <c r="W2124" s="86">
        <f>('FORMULARIO '!BO2162)</f>
        <v>2.772520257881351</v>
      </c>
      <c r="X2124" s="86" t="b">
        <f>('FORMULARIO '!BP2162)</f>
        <v>0</v>
      </c>
      <c r="Y2124" s="86" t="b">
        <f>('FORMULARIO '!BQ2162)</f>
        <v>0</v>
      </c>
      <c r="Z2124" s="86" t="b">
        <f>('FORMULARIO '!BR2162)</f>
        <v>0</v>
      </c>
    </row>
    <row r="2125" spans="1:26" x14ac:dyDescent="0.75">
      <c r="A2125" s="85" t="str">
        <f>_xlfn.CONCAT('FORMULARIO '!G2163,'FORMULARIO '!E2163,'FORMULARIO '!B2163,'FORMULARIO '!E2163,'FORMULARIO '!C2163,'FORMULARIO '!E2163,'FORMULARIO '!P2163)</f>
        <v>8511-Latex Experto y Homologos-Todocolor-Intensa</v>
      </c>
      <c r="B2125" s="85" t="str">
        <f t="shared" si="33"/>
        <v>8511-Latex Experto y Homologos-Todocolor-Intensa</v>
      </c>
      <c r="C2125" s="85" t="str">
        <f>('FORMULARIO '!G2163)</f>
        <v>8511</v>
      </c>
      <c r="D2125" s="75">
        <f>('FORMULARIO '!H2163)</f>
        <v>0</v>
      </c>
      <c r="E2125" s="75">
        <f>('FORMULARIO '!I2163)</f>
        <v>0</v>
      </c>
      <c r="F2125" s="75">
        <f>('FORMULARIO '!J2163)</f>
        <v>0</v>
      </c>
      <c r="G2125" s="75">
        <v>0</v>
      </c>
      <c r="H2125" s="75">
        <v>3785</v>
      </c>
      <c r="M2125" s="86" t="b">
        <f>('FORMULARIO '!BE2163)</f>
        <v>0</v>
      </c>
      <c r="N2125" s="86" t="b">
        <f>('FORMULARIO '!BF2163)</f>
        <v>0</v>
      </c>
      <c r="O2125" s="86" t="b">
        <f>('FORMULARIO '!BG2163)</f>
        <v>0</v>
      </c>
      <c r="P2125" s="86" t="b">
        <f>('FORMULARIO '!BH2163)</f>
        <v>0</v>
      </c>
      <c r="Q2125" s="86" t="b">
        <f>('FORMULARIO '!BI2163)</f>
        <v>0</v>
      </c>
      <c r="R2125" s="86">
        <f>('FORMULARIO '!BJ2163)</f>
        <v>65.616312769858638</v>
      </c>
      <c r="S2125" s="86" t="b">
        <f>('FORMULARIO '!BK2163)</f>
        <v>0</v>
      </c>
      <c r="T2125" s="86" t="b">
        <f>('FORMULARIO '!BL2163)</f>
        <v>0</v>
      </c>
      <c r="U2125" s="86">
        <f>('FORMULARIO '!BM2163)</f>
        <v>34.50247432030126</v>
      </c>
      <c r="V2125" s="86" t="b">
        <f>('FORMULARIO '!BN2163)</f>
        <v>0</v>
      </c>
      <c r="W2125" s="86">
        <f>('FORMULARIO '!BO2163)</f>
        <v>1.5402890321563063</v>
      </c>
      <c r="X2125" s="86" t="b">
        <f>('FORMULARIO '!BP2163)</f>
        <v>0</v>
      </c>
      <c r="Y2125" s="86" t="b">
        <f>('FORMULARIO '!BQ2163)</f>
        <v>0</v>
      </c>
      <c r="Z2125" s="86" t="b">
        <f>('FORMULARIO '!BR2163)</f>
        <v>0</v>
      </c>
    </row>
    <row r="2126" spans="1:26" x14ac:dyDescent="0.75">
      <c r="A2126" s="85" t="str">
        <f>_xlfn.CONCAT('FORMULARIO '!G2164,'FORMULARIO '!E2164,'FORMULARIO '!B2164,'FORMULARIO '!E2164,'FORMULARIO '!C2164,'FORMULARIO '!E2164,'FORMULARIO '!P2164)</f>
        <v>8512-Latex Experto y Homologos-Todocolor-Media</v>
      </c>
      <c r="B2126" s="85" t="str">
        <f t="shared" si="33"/>
        <v>8512-Latex Experto y Homologos-Todocolor-Media</v>
      </c>
      <c r="C2126" s="85" t="str">
        <f>('FORMULARIO '!G2164)</f>
        <v>8512</v>
      </c>
      <c r="D2126" s="75">
        <f>('FORMULARIO '!H2164)</f>
        <v>0</v>
      </c>
      <c r="E2126" s="75">
        <f>('FORMULARIO '!I2164)</f>
        <v>0</v>
      </c>
      <c r="F2126" s="75">
        <f>('FORMULARIO '!J2164)</f>
        <v>0</v>
      </c>
      <c r="G2126" s="75">
        <v>0</v>
      </c>
      <c r="H2126" s="75">
        <v>3785</v>
      </c>
      <c r="M2126" s="86" t="b">
        <f>('FORMULARIO '!BE2164)</f>
        <v>0</v>
      </c>
      <c r="N2126" s="86" t="b">
        <f>('FORMULARIO '!BF2164)</f>
        <v>0</v>
      </c>
      <c r="O2126" s="86" t="b">
        <f>('FORMULARIO '!BG2164)</f>
        <v>0</v>
      </c>
      <c r="P2126" s="86" t="b">
        <f>('FORMULARIO '!BH2164)</f>
        <v>0</v>
      </c>
      <c r="Q2126" s="86" t="b">
        <f>('FORMULARIO '!BI2164)</f>
        <v>0</v>
      </c>
      <c r="R2126" s="86">
        <f>('FORMULARIO '!BJ2164)</f>
        <v>76.398335994952788</v>
      </c>
      <c r="S2126" s="86" t="b">
        <f>('FORMULARIO '!BK2164)</f>
        <v>0</v>
      </c>
      <c r="T2126" s="86" t="b">
        <f>('FORMULARIO '!BL2164)</f>
        <v>0</v>
      </c>
      <c r="U2126" s="86">
        <f>('FORMULARIO '!BM2164)</f>
        <v>30.189665030263601</v>
      </c>
      <c r="V2126" s="86" t="b">
        <f>('FORMULARIO '!BN2164)</f>
        <v>0</v>
      </c>
      <c r="W2126" s="86">
        <f>('FORMULARIO '!BO2164)</f>
        <v>2.4644624514500899</v>
      </c>
      <c r="X2126" s="86" t="b">
        <f>('FORMULARIO '!BP2164)</f>
        <v>0</v>
      </c>
      <c r="Y2126" s="86" t="b">
        <f>('FORMULARIO '!BQ2164)</f>
        <v>0</v>
      </c>
      <c r="Z2126" s="86" t="b">
        <f>('FORMULARIO '!BR2164)</f>
        <v>0</v>
      </c>
    </row>
    <row r="2127" spans="1:26" x14ac:dyDescent="0.75">
      <c r="A2127" s="85" t="str">
        <f>_xlfn.CONCAT('FORMULARIO '!G2165,'FORMULARIO '!E2165,'FORMULARIO '!B2165,'FORMULARIO '!E2165,'FORMULARIO '!C2165,'FORMULARIO '!E2165,'FORMULARIO '!P2165)</f>
        <v>8513-Latex Experto y Homologos-Todocolor-Media</v>
      </c>
      <c r="B2127" s="85" t="str">
        <f t="shared" si="33"/>
        <v>8513-Latex Experto y Homologos-Todocolor-Media</v>
      </c>
      <c r="C2127" s="85" t="str">
        <f>('FORMULARIO '!G2165)</f>
        <v>8513</v>
      </c>
      <c r="D2127" s="75">
        <f>('FORMULARIO '!H2165)</f>
        <v>0</v>
      </c>
      <c r="E2127" s="75">
        <f>('FORMULARIO '!I2165)</f>
        <v>0</v>
      </c>
      <c r="F2127" s="75">
        <f>('FORMULARIO '!J2165)</f>
        <v>0</v>
      </c>
      <c r="G2127" s="75">
        <v>0</v>
      </c>
      <c r="H2127" s="75">
        <v>3785</v>
      </c>
      <c r="M2127" s="86" t="b">
        <f>('FORMULARIO '!BE2165)</f>
        <v>0</v>
      </c>
      <c r="N2127" s="86" t="b">
        <f>('FORMULARIO '!BF2165)</f>
        <v>0</v>
      </c>
      <c r="O2127" s="86" t="b">
        <f>('FORMULARIO '!BG2165)</f>
        <v>0</v>
      </c>
      <c r="P2127" s="86" t="b">
        <f>('FORMULARIO '!BH2165)</f>
        <v>0</v>
      </c>
      <c r="Q2127" s="86" t="b">
        <f>('FORMULARIO '!BI2165)</f>
        <v>0</v>
      </c>
      <c r="R2127" s="86">
        <f>('FORMULARIO '!BJ2165)</f>
        <v>27.417144772382251</v>
      </c>
      <c r="S2127" s="86" t="b">
        <f>('FORMULARIO '!BK2165)</f>
        <v>0</v>
      </c>
      <c r="T2127" s="86" t="b">
        <f>('FORMULARIO '!BL2165)</f>
        <v>0</v>
      </c>
      <c r="U2127" s="86">
        <f>('FORMULARIO '!BM2165)</f>
        <v>11.090081031525404</v>
      </c>
      <c r="V2127" s="86" t="b">
        <f>('FORMULARIO '!BN2165)</f>
        <v>0</v>
      </c>
      <c r="W2127" s="86">
        <f>('FORMULARIO '!BO2165)</f>
        <v>0.92417341929378372</v>
      </c>
      <c r="X2127" s="86" t="b">
        <f>('FORMULARIO '!BP2165)</f>
        <v>0</v>
      </c>
      <c r="Y2127" s="86" t="b">
        <f>('FORMULARIO '!BQ2165)</f>
        <v>0</v>
      </c>
      <c r="Z2127" s="86" t="b">
        <f>('FORMULARIO '!BR2165)</f>
        <v>0</v>
      </c>
    </row>
    <row r="2128" spans="1:26" x14ac:dyDescent="0.75">
      <c r="A2128" s="85" t="str">
        <f>_xlfn.CONCAT('FORMULARIO '!G2166,'FORMULARIO '!E2166,'FORMULARIO '!B2166,'FORMULARIO '!E2166,'FORMULARIO '!C2166,'FORMULARIO '!E2166,'FORMULARIO '!P2166)</f>
        <v>8514-Latex Experto y Homologos-Todocolor-Blanca</v>
      </c>
      <c r="B2128" s="85" t="str">
        <f t="shared" si="33"/>
        <v>8514-Latex Experto y Homologos-Todocolor-Blanca</v>
      </c>
      <c r="C2128" s="85" t="str">
        <f>('FORMULARIO '!G2166)</f>
        <v>8514</v>
      </c>
      <c r="D2128" s="75">
        <f>('FORMULARIO '!H2166)</f>
        <v>0</v>
      </c>
      <c r="E2128" s="75">
        <f>('FORMULARIO '!I2166)</f>
        <v>0</v>
      </c>
      <c r="F2128" s="75">
        <f>('FORMULARIO '!J2166)</f>
        <v>0</v>
      </c>
      <c r="G2128" s="75">
        <v>0</v>
      </c>
      <c r="H2128" s="75">
        <v>3785</v>
      </c>
      <c r="M2128" s="86" t="b">
        <f>('FORMULARIO '!BE2166)</f>
        <v>0</v>
      </c>
      <c r="N2128" s="86" t="b">
        <f>('FORMULARIO '!BF2166)</f>
        <v>0</v>
      </c>
      <c r="O2128" s="86" t="b">
        <f>('FORMULARIO '!BG2166)</f>
        <v>0</v>
      </c>
      <c r="P2128" s="86" t="b">
        <f>('FORMULARIO '!BH2166)</f>
        <v>0</v>
      </c>
      <c r="Q2128" s="86" t="b">
        <f>('FORMULARIO '!BI2166)</f>
        <v>0</v>
      </c>
      <c r="R2128" s="86" t="b">
        <f>('FORMULARIO '!BJ2166)</f>
        <v>0</v>
      </c>
      <c r="S2128" s="86" t="b">
        <f>('FORMULARIO '!BK2166)</f>
        <v>0</v>
      </c>
      <c r="T2128" s="86">
        <f>('FORMULARIO '!BL2166)</f>
        <v>3.3886358707438737</v>
      </c>
      <c r="U2128" s="86">
        <f>('FORMULARIO '!BM2166)</f>
        <v>12.938427870112973</v>
      </c>
      <c r="V2128" s="86" t="b">
        <f>('FORMULARIO '!BN2166)</f>
        <v>0</v>
      </c>
      <c r="W2128" s="86">
        <f>('FORMULARIO '!BO2166)</f>
        <v>0.30805780643126124</v>
      </c>
      <c r="X2128" s="86" t="b">
        <f>('FORMULARIO '!BP2166)</f>
        <v>0</v>
      </c>
      <c r="Y2128" s="86" t="b">
        <f>('FORMULARIO '!BQ2166)</f>
        <v>0</v>
      </c>
      <c r="Z2128" s="86" t="b">
        <f>('FORMULARIO '!BR2166)</f>
        <v>0</v>
      </c>
    </row>
    <row r="2129" spans="1:26" x14ac:dyDescent="0.75">
      <c r="A2129" s="85" t="str">
        <f>_xlfn.CONCAT('FORMULARIO '!G2167,'FORMULARIO '!E2167,'FORMULARIO '!B2167,'FORMULARIO '!E2167,'FORMULARIO '!C2167,'FORMULARIO '!E2167,'FORMULARIO '!P2167)</f>
        <v>8515-Latex Experto y Homologos-Todocolor-Blanca</v>
      </c>
      <c r="B2129" s="85" t="str">
        <f t="shared" si="33"/>
        <v>8515-Latex Experto y Homologos-Todocolor-Blanca</v>
      </c>
      <c r="C2129" s="85" t="str">
        <f>('FORMULARIO '!G2167)</f>
        <v>8515</v>
      </c>
      <c r="D2129" s="75">
        <f>('FORMULARIO '!H2167)</f>
        <v>0</v>
      </c>
      <c r="E2129" s="75">
        <f>('FORMULARIO '!I2167)</f>
        <v>0</v>
      </c>
      <c r="F2129" s="75">
        <f>('FORMULARIO '!J2167)</f>
        <v>0</v>
      </c>
      <c r="G2129" s="75">
        <v>0</v>
      </c>
      <c r="H2129" s="75">
        <v>3785</v>
      </c>
      <c r="M2129" s="86" t="b">
        <f>('FORMULARIO '!BE2167)</f>
        <v>0</v>
      </c>
      <c r="N2129" s="86" t="b">
        <f>('FORMULARIO '!BF2167)</f>
        <v>0</v>
      </c>
      <c r="O2129" s="86" t="b">
        <f>('FORMULARIO '!BG2167)</f>
        <v>0</v>
      </c>
      <c r="P2129" s="86" t="b">
        <f>('FORMULARIO '!BH2167)</f>
        <v>0</v>
      </c>
      <c r="Q2129" s="86" t="b">
        <f>('FORMULARIO '!BI2167)</f>
        <v>0</v>
      </c>
      <c r="R2129" s="86">
        <f>('FORMULARIO '!BJ2167)</f>
        <v>3.3886358707438737</v>
      </c>
      <c r="S2129" s="86" t="b">
        <f>('FORMULARIO '!BK2167)</f>
        <v>0</v>
      </c>
      <c r="T2129" s="86" t="b">
        <f>('FORMULARIO '!BL2167)</f>
        <v>0</v>
      </c>
      <c r="U2129" s="86">
        <f>('FORMULARIO '!BM2167)</f>
        <v>4.0047514836063955</v>
      </c>
      <c r="V2129" s="86" t="b">
        <f>('FORMULARIO '!BN2167)</f>
        <v>0</v>
      </c>
      <c r="W2129" s="86" t="b">
        <f>('FORMULARIO '!BO2167)</f>
        <v>0</v>
      </c>
      <c r="X2129" s="86" t="b">
        <f>('FORMULARIO '!BP2167)</f>
        <v>0</v>
      </c>
      <c r="Y2129" s="86" t="b">
        <f>('FORMULARIO '!BQ2167)</f>
        <v>0</v>
      </c>
      <c r="Z2129" s="86">
        <f>('FORMULARIO '!BR2167)</f>
        <v>0.61611561286252248</v>
      </c>
    </row>
    <row r="2130" spans="1:26" x14ac:dyDescent="0.75">
      <c r="A2130" s="85" t="str">
        <f>_xlfn.CONCAT('FORMULARIO '!G2168,'FORMULARIO '!E2168,'FORMULARIO '!B2168,'FORMULARIO '!E2168,'FORMULARIO '!C2168,'FORMULARIO '!E2168,'FORMULARIO '!P2168)</f>
        <v>8516-Latex Experto y Homologos-Todocolor-Blanca</v>
      </c>
      <c r="B2130" s="85" t="str">
        <f t="shared" si="33"/>
        <v>8516-Latex Experto y Homologos-Todocolor-Blanca</v>
      </c>
      <c r="C2130" s="85" t="str">
        <f>('FORMULARIO '!G2168)</f>
        <v>8516</v>
      </c>
      <c r="D2130" s="75">
        <f>('FORMULARIO '!H2168)</f>
        <v>0</v>
      </c>
      <c r="E2130" s="75">
        <f>('FORMULARIO '!I2168)</f>
        <v>0</v>
      </c>
      <c r="F2130" s="75">
        <f>('FORMULARIO '!J2168)</f>
        <v>0</v>
      </c>
      <c r="G2130" s="75">
        <v>0</v>
      </c>
      <c r="H2130" s="75">
        <v>3785</v>
      </c>
      <c r="M2130" s="86" t="b">
        <f>('FORMULARIO '!BE2168)</f>
        <v>0</v>
      </c>
      <c r="N2130" s="86" t="b">
        <f>('FORMULARIO '!BF2168)</f>
        <v>0</v>
      </c>
      <c r="O2130" s="86">
        <f>('FORMULARIO '!BG2168)</f>
        <v>1.8483468385875674</v>
      </c>
      <c r="P2130" s="86" t="b">
        <f>('FORMULARIO '!BH2168)</f>
        <v>0</v>
      </c>
      <c r="Q2130" s="86" t="b">
        <f>('FORMULARIO '!BI2168)</f>
        <v>0</v>
      </c>
      <c r="R2130" s="86" t="b">
        <f>('FORMULARIO '!BJ2168)</f>
        <v>0</v>
      </c>
      <c r="S2130" s="86" t="b">
        <f>('FORMULARIO '!BK2168)</f>
        <v>0</v>
      </c>
      <c r="T2130" s="86" t="b">
        <f>('FORMULARIO '!BL2168)</f>
        <v>0</v>
      </c>
      <c r="U2130" s="86">
        <f>('FORMULARIO '!BM2168)</f>
        <v>1.5402890321563063</v>
      </c>
      <c r="V2130" s="86" t="b">
        <f>('FORMULARIO '!BN2168)</f>
        <v>0</v>
      </c>
      <c r="W2130" s="86" t="b">
        <f>('FORMULARIO '!BO2168)</f>
        <v>0</v>
      </c>
      <c r="X2130" s="86" t="b">
        <f>('FORMULARIO '!BP2168)</f>
        <v>0</v>
      </c>
      <c r="Y2130" s="86" t="b">
        <f>('FORMULARIO '!BQ2168)</f>
        <v>0</v>
      </c>
      <c r="Z2130" s="86">
        <f>('FORMULARIO '!BR2168)</f>
        <v>1.232231225725045</v>
      </c>
    </row>
    <row r="2131" spans="1:26" x14ac:dyDescent="0.75">
      <c r="A2131" s="85" t="str">
        <f>_xlfn.CONCAT('FORMULARIO '!G2169,'FORMULARIO '!E2169,'FORMULARIO '!B2169,'FORMULARIO '!E2169,'FORMULARIO '!C2169,'FORMULARIO '!E2169,'FORMULARIO '!P2169)</f>
        <v>8518-Latex Experto y Homologos-Todocolor-Intensa</v>
      </c>
      <c r="B2131" s="85" t="str">
        <f t="shared" si="33"/>
        <v>8518-Latex Experto y Homologos-Todocolor-Intensa</v>
      </c>
      <c r="C2131" s="85" t="str">
        <f>('FORMULARIO '!G2169)</f>
        <v>8518</v>
      </c>
      <c r="D2131" s="75">
        <f>('FORMULARIO '!H2169)</f>
        <v>0</v>
      </c>
      <c r="E2131" s="75">
        <f>('FORMULARIO '!I2169)</f>
        <v>0</v>
      </c>
      <c r="F2131" s="75">
        <f>('FORMULARIO '!J2169)</f>
        <v>0</v>
      </c>
      <c r="G2131" s="75">
        <v>0</v>
      </c>
      <c r="H2131" s="75">
        <v>3785</v>
      </c>
      <c r="M2131" s="86" t="b">
        <f>('FORMULARIO '!BE2169)</f>
        <v>0</v>
      </c>
      <c r="N2131" s="86" t="b">
        <f>('FORMULARIO '!BF2169)</f>
        <v>0</v>
      </c>
      <c r="O2131" s="86" t="b">
        <f>('FORMULARIO '!BG2169)</f>
        <v>0</v>
      </c>
      <c r="P2131" s="86" t="b">
        <f>('FORMULARIO '!BH2169)</f>
        <v>0</v>
      </c>
      <c r="Q2131" s="86" t="b">
        <f>('FORMULARIO '!BI2169)</f>
        <v>0</v>
      </c>
      <c r="R2131" s="86">
        <f>('FORMULARIO '!BJ2169)</f>
        <v>72.701642317777655</v>
      </c>
      <c r="S2131" s="86" t="b">
        <f>('FORMULARIO '!BK2169)</f>
        <v>0</v>
      </c>
      <c r="T2131" s="86" t="b">
        <f>('FORMULARIO '!BL2169)</f>
        <v>0</v>
      </c>
      <c r="U2131" s="86">
        <f>('FORMULARIO '!BM2169)</f>
        <v>116.13779302458549</v>
      </c>
      <c r="V2131" s="86" t="b">
        <f>('FORMULARIO '!BN2169)</f>
        <v>0</v>
      </c>
      <c r="W2131" s="86">
        <f>('FORMULARIO '!BO2169)</f>
        <v>4.9289249029001798</v>
      </c>
      <c r="X2131" s="86" t="b">
        <f>('FORMULARIO '!BP2169)</f>
        <v>0</v>
      </c>
      <c r="Y2131" s="86" t="b">
        <f>('FORMULARIO '!BQ2169)</f>
        <v>0</v>
      </c>
      <c r="Z2131" s="86" t="b">
        <f>('FORMULARIO '!BR2169)</f>
        <v>0</v>
      </c>
    </row>
    <row r="2132" spans="1:26" x14ac:dyDescent="0.75">
      <c r="A2132" s="85" t="str">
        <f>_xlfn.CONCAT('FORMULARIO '!G2170,'FORMULARIO '!E2170,'FORMULARIO '!B2170,'FORMULARIO '!E2170,'FORMULARIO '!C2170,'FORMULARIO '!E2170,'FORMULARIO '!P2170)</f>
        <v>8519-Latex Experto y Homologos-Todocolor-Intensa</v>
      </c>
      <c r="B2132" s="85" t="str">
        <f t="shared" si="33"/>
        <v>8519-Latex Experto y Homologos-Todocolor-Intensa</v>
      </c>
      <c r="C2132" s="85" t="str">
        <f>('FORMULARIO '!G2170)</f>
        <v>8519</v>
      </c>
      <c r="D2132" s="75">
        <f>('FORMULARIO '!H2170)</f>
        <v>0</v>
      </c>
      <c r="E2132" s="75">
        <f>('FORMULARIO '!I2170)</f>
        <v>0</v>
      </c>
      <c r="F2132" s="75">
        <f>('FORMULARIO '!J2170)</f>
        <v>0</v>
      </c>
      <c r="G2132" s="75">
        <v>0</v>
      </c>
      <c r="H2132" s="75">
        <v>3785</v>
      </c>
      <c r="M2132" s="86" t="b">
        <f>('FORMULARIO '!BE2170)</f>
        <v>0</v>
      </c>
      <c r="N2132" s="86" t="b">
        <f>('FORMULARIO '!BF2170)</f>
        <v>0</v>
      </c>
      <c r="O2132" s="86" t="b">
        <f>('FORMULARIO '!BG2170)</f>
        <v>0</v>
      </c>
      <c r="P2132" s="86" t="b">
        <f>('FORMULARIO '!BH2170)</f>
        <v>0</v>
      </c>
      <c r="Q2132" s="86" t="b">
        <f>('FORMULARIO '!BI2170)</f>
        <v>0</v>
      </c>
      <c r="R2132" s="86">
        <f>('FORMULARIO '!BJ2170)</f>
        <v>49.905364641864324</v>
      </c>
      <c r="S2132" s="86" t="b">
        <f>('FORMULARIO '!BK2170)</f>
        <v>0</v>
      </c>
      <c r="T2132" s="86" t="b">
        <f>('FORMULARIO '!BL2170)</f>
        <v>0</v>
      </c>
      <c r="U2132" s="86">
        <f>('FORMULARIO '!BM2170)</f>
        <v>78.246682833540362</v>
      </c>
      <c r="V2132" s="86" t="b">
        <f>('FORMULARIO '!BN2170)</f>
        <v>0</v>
      </c>
      <c r="W2132" s="86">
        <f>('FORMULARIO '!BO2170)</f>
        <v>3.3886358707438737</v>
      </c>
      <c r="X2132" s="86" t="b">
        <f>('FORMULARIO '!BP2170)</f>
        <v>0</v>
      </c>
      <c r="Y2132" s="86" t="b">
        <f>('FORMULARIO '!BQ2170)</f>
        <v>0</v>
      </c>
      <c r="Z2132" s="86" t="b">
        <f>('FORMULARIO '!BR2170)</f>
        <v>0</v>
      </c>
    </row>
    <row r="2133" spans="1:26" x14ac:dyDescent="0.75">
      <c r="A2133" s="85" t="str">
        <f>_xlfn.CONCAT('FORMULARIO '!G2171,'FORMULARIO '!E2171,'FORMULARIO '!B2171,'FORMULARIO '!E2171,'FORMULARIO '!C2171,'FORMULARIO '!E2171,'FORMULARIO '!P2171)</f>
        <v>8520-Latex Experto y Homologos-Todocolor-Media</v>
      </c>
      <c r="B2133" s="85" t="str">
        <f t="shared" si="33"/>
        <v>8520-Latex Experto y Homologos-Todocolor-Media</v>
      </c>
      <c r="C2133" s="85" t="str">
        <f>('FORMULARIO '!G2171)</f>
        <v>8520</v>
      </c>
      <c r="D2133" s="75">
        <f>('FORMULARIO '!H2171)</f>
        <v>0</v>
      </c>
      <c r="E2133" s="75">
        <f>('FORMULARIO '!I2171)</f>
        <v>0</v>
      </c>
      <c r="F2133" s="75">
        <f>('FORMULARIO '!J2171)</f>
        <v>0</v>
      </c>
      <c r="G2133" s="75">
        <v>0</v>
      </c>
      <c r="H2133" s="75">
        <v>3785</v>
      </c>
      <c r="M2133" s="86" t="b">
        <f>('FORMULARIO '!BE2171)</f>
        <v>0</v>
      </c>
      <c r="N2133" s="86" t="b">
        <f>('FORMULARIO '!BF2171)</f>
        <v>0</v>
      </c>
      <c r="O2133" s="86" t="b">
        <f>('FORMULARIO '!BG2171)</f>
        <v>0</v>
      </c>
      <c r="P2133" s="86" t="b">
        <f>('FORMULARIO '!BH2171)</f>
        <v>0</v>
      </c>
      <c r="Q2133" s="86" t="b">
        <f>('FORMULARIO '!BI2171)</f>
        <v>0</v>
      </c>
      <c r="R2133" s="86">
        <f>('FORMULARIO '!BJ2171)</f>
        <v>42.51197728751405</v>
      </c>
      <c r="S2133" s="86" t="b">
        <f>('FORMULARIO '!BK2171)</f>
        <v>0</v>
      </c>
      <c r="T2133" s="86" t="b">
        <f>('FORMULARIO '!BL2171)</f>
        <v>0</v>
      </c>
      <c r="U2133" s="86">
        <f>('FORMULARIO '!BM2171)</f>
        <v>52.369827093314406</v>
      </c>
      <c r="V2133" s="86" t="b">
        <f>('FORMULARIO '!BN2171)</f>
        <v>0</v>
      </c>
      <c r="W2133" s="86">
        <f>('FORMULARIO '!BO2171)</f>
        <v>4.0047514836063955</v>
      </c>
      <c r="X2133" s="86" t="b">
        <f>('FORMULARIO '!BP2171)</f>
        <v>0</v>
      </c>
      <c r="Y2133" s="86" t="b">
        <f>('FORMULARIO '!BQ2171)</f>
        <v>0</v>
      </c>
      <c r="Z2133" s="86" t="b">
        <f>('FORMULARIO '!BR2171)</f>
        <v>0</v>
      </c>
    </row>
    <row r="2134" spans="1:26" x14ac:dyDescent="0.75">
      <c r="A2134" s="85" t="str">
        <f>_xlfn.CONCAT('FORMULARIO '!G2172,'FORMULARIO '!E2172,'FORMULARIO '!B2172,'FORMULARIO '!E2172,'FORMULARIO '!C2172,'FORMULARIO '!E2172,'FORMULARIO '!P2172)</f>
        <v>8521-Latex Experto y Homologos-Todocolor-Media</v>
      </c>
      <c r="B2134" s="85" t="str">
        <f t="shared" si="33"/>
        <v>8521-Latex Experto y Homologos-Todocolor-Media</v>
      </c>
      <c r="C2134" s="85" t="str">
        <f>('FORMULARIO '!G2172)</f>
        <v>8521</v>
      </c>
      <c r="D2134" s="75">
        <f>('FORMULARIO '!H2172)</f>
        <v>0</v>
      </c>
      <c r="E2134" s="75">
        <f>('FORMULARIO '!I2172)</f>
        <v>0</v>
      </c>
      <c r="F2134" s="75">
        <f>('FORMULARIO '!J2172)</f>
        <v>0</v>
      </c>
      <c r="G2134" s="75">
        <v>0</v>
      </c>
      <c r="H2134" s="75">
        <v>3785</v>
      </c>
      <c r="M2134" s="86" t="b">
        <f>('FORMULARIO '!BE2172)</f>
        <v>0</v>
      </c>
      <c r="N2134" s="86" t="b">
        <f>('FORMULARIO '!BF2172)</f>
        <v>0</v>
      </c>
      <c r="O2134" s="86" t="b">
        <f>('FORMULARIO '!BG2172)</f>
        <v>0</v>
      </c>
      <c r="P2134" s="86" t="b">
        <f>('FORMULARIO '!BH2172)</f>
        <v>0</v>
      </c>
      <c r="Q2134" s="86" t="b">
        <f>('FORMULARIO '!BI2172)</f>
        <v>0</v>
      </c>
      <c r="R2134" s="86">
        <f>('FORMULARIO '!BJ2172)</f>
        <v>15.094832515131801</v>
      </c>
      <c r="S2134" s="86" t="b">
        <f>('FORMULARIO '!BK2172)</f>
        <v>0</v>
      </c>
      <c r="T2134" s="86" t="b">
        <f>('FORMULARIO '!BL2172)</f>
        <v>0</v>
      </c>
      <c r="U2134" s="86">
        <f>('FORMULARIO '!BM2172)</f>
        <v>19.715699611600719</v>
      </c>
      <c r="V2134" s="86" t="b">
        <f>('FORMULARIO '!BN2172)</f>
        <v>0</v>
      </c>
      <c r="W2134" s="86">
        <f>('FORMULARIO '!BO2172)</f>
        <v>1.5402890321563063</v>
      </c>
      <c r="X2134" s="86" t="b">
        <f>('FORMULARIO '!BP2172)</f>
        <v>0</v>
      </c>
      <c r="Y2134" s="86" t="b">
        <f>('FORMULARIO '!BQ2172)</f>
        <v>0</v>
      </c>
      <c r="Z2134" s="86" t="b">
        <f>('FORMULARIO '!BR2172)</f>
        <v>0</v>
      </c>
    </row>
    <row r="2135" spans="1:26" x14ac:dyDescent="0.75">
      <c r="A2135" s="85" t="str">
        <f>_xlfn.CONCAT('FORMULARIO '!G2173,'FORMULARIO '!E2173,'FORMULARIO '!B2173,'FORMULARIO '!E2173,'FORMULARIO '!C2173,'FORMULARIO '!E2173,'FORMULARIO '!P2173)</f>
        <v>8522-Latex Experto y Homologos-Todocolor-Blanca</v>
      </c>
      <c r="B2135" s="85" t="str">
        <f t="shared" si="33"/>
        <v>8522-Latex Experto y Homologos-Todocolor-Blanca</v>
      </c>
      <c r="C2135" s="85" t="str">
        <f>('FORMULARIO '!G2173)</f>
        <v>8522</v>
      </c>
      <c r="D2135" s="75">
        <f>('FORMULARIO '!H2173)</f>
        <v>0</v>
      </c>
      <c r="E2135" s="75">
        <f>('FORMULARIO '!I2173)</f>
        <v>0</v>
      </c>
      <c r="F2135" s="75">
        <f>('FORMULARIO '!J2173)</f>
        <v>0</v>
      </c>
      <c r="G2135" s="75">
        <v>0</v>
      </c>
      <c r="H2135" s="75">
        <v>3785</v>
      </c>
      <c r="M2135" s="86" t="b">
        <f>('FORMULARIO '!BE2173)</f>
        <v>0</v>
      </c>
      <c r="N2135" s="86" t="b">
        <f>('FORMULARIO '!BF2173)</f>
        <v>0</v>
      </c>
      <c r="O2135" s="86" t="b">
        <f>('FORMULARIO '!BG2173)</f>
        <v>0</v>
      </c>
      <c r="P2135" s="86" t="b">
        <f>('FORMULARIO '!BH2173)</f>
        <v>0</v>
      </c>
      <c r="Q2135" s="86" t="b">
        <f>('FORMULARIO '!BI2173)</f>
        <v>0</v>
      </c>
      <c r="R2135" s="86" t="b">
        <f>('FORMULARIO '!BJ2173)</f>
        <v>0</v>
      </c>
      <c r="S2135" s="86" t="b">
        <f>('FORMULARIO '!BK2173)</f>
        <v>0</v>
      </c>
      <c r="T2135" s="86">
        <f>('FORMULARIO '!BL2173)</f>
        <v>1.5402890321563063</v>
      </c>
      <c r="U2135" s="86">
        <f>('FORMULARIO '!BM2173)</f>
        <v>18.791526192306936</v>
      </c>
      <c r="V2135" s="86">
        <f>('FORMULARIO '!BN2173)</f>
        <v>1.232231225725045</v>
      </c>
      <c r="W2135" s="86" t="b">
        <f>('FORMULARIO '!BO2173)</f>
        <v>0</v>
      </c>
      <c r="X2135" s="86" t="b">
        <f>('FORMULARIO '!BP2173)</f>
        <v>0</v>
      </c>
      <c r="Y2135" s="86" t="b">
        <f>('FORMULARIO '!BQ2173)</f>
        <v>0</v>
      </c>
      <c r="Z2135" s="86" t="b">
        <f>('FORMULARIO '!BR2173)</f>
        <v>0</v>
      </c>
    </row>
    <row r="2136" spans="1:26" x14ac:dyDescent="0.75">
      <c r="A2136" s="85" t="str">
        <f>_xlfn.CONCAT('FORMULARIO '!G2174,'FORMULARIO '!E2174,'FORMULARIO '!B2174,'FORMULARIO '!E2174,'FORMULARIO '!C2174,'FORMULARIO '!E2174,'FORMULARIO '!P2174)</f>
        <v>8523-Latex Experto y Homologos-Todocolor-Blanca</v>
      </c>
      <c r="B2136" s="85" t="str">
        <f t="shared" si="33"/>
        <v>8523-Latex Experto y Homologos-Todocolor-Blanca</v>
      </c>
      <c r="C2136" s="85" t="str">
        <f>('FORMULARIO '!G2174)</f>
        <v>8523</v>
      </c>
      <c r="D2136" s="75">
        <f>('FORMULARIO '!H2174)</f>
        <v>0</v>
      </c>
      <c r="E2136" s="75">
        <f>('FORMULARIO '!I2174)</f>
        <v>0</v>
      </c>
      <c r="F2136" s="75">
        <f>('FORMULARIO '!J2174)</f>
        <v>0</v>
      </c>
      <c r="G2136" s="75">
        <v>0</v>
      </c>
      <c r="H2136" s="75">
        <v>3785</v>
      </c>
      <c r="M2136" s="86" t="b">
        <f>('FORMULARIO '!BE2174)</f>
        <v>0</v>
      </c>
      <c r="N2136" s="86" t="b">
        <f>('FORMULARIO '!BF2174)</f>
        <v>0</v>
      </c>
      <c r="O2136" s="86" t="b">
        <f>('FORMULARIO '!BG2174)</f>
        <v>0</v>
      </c>
      <c r="P2136" s="86" t="b">
        <f>('FORMULARIO '!BH2174)</f>
        <v>0</v>
      </c>
      <c r="Q2136" s="86" t="b">
        <f>('FORMULARIO '!BI2174)</f>
        <v>0</v>
      </c>
      <c r="R2136" s="86" t="b">
        <f>('FORMULARIO '!BJ2174)</f>
        <v>0</v>
      </c>
      <c r="S2136" s="86" t="b">
        <f>('FORMULARIO '!BK2174)</f>
        <v>0</v>
      </c>
      <c r="T2136" s="86" t="b">
        <f>('FORMULARIO '!BL2174)</f>
        <v>0</v>
      </c>
      <c r="U2136" s="86">
        <f>('FORMULARIO '!BM2174)</f>
        <v>8.317560773644054</v>
      </c>
      <c r="V2136" s="86" t="b">
        <f>('FORMULARIO '!BN2174)</f>
        <v>0</v>
      </c>
      <c r="W2136" s="86" t="b">
        <f>('FORMULARIO '!BO2174)</f>
        <v>0</v>
      </c>
      <c r="X2136" s="86" t="b">
        <f>('FORMULARIO '!BP2174)</f>
        <v>0</v>
      </c>
      <c r="Y2136" s="86" t="b">
        <f>('FORMULARIO '!BQ2174)</f>
        <v>0</v>
      </c>
      <c r="Z2136" s="86">
        <f>('FORMULARIO '!BR2174)</f>
        <v>1.8483468385875674</v>
      </c>
    </row>
    <row r="2137" spans="1:26" x14ac:dyDescent="0.75">
      <c r="A2137" s="85" t="str">
        <f>_xlfn.CONCAT('FORMULARIO '!G2175,'FORMULARIO '!E2175,'FORMULARIO '!B2175,'FORMULARIO '!E2175,'FORMULARIO '!C2175,'FORMULARIO '!E2175,'FORMULARIO '!P2175)</f>
        <v>8524-Latex Experto y Homologos-Todocolor-Blanca</v>
      </c>
      <c r="B2137" s="85" t="str">
        <f t="shared" si="33"/>
        <v>8524-Latex Experto y Homologos-Todocolor-Blanca</v>
      </c>
      <c r="C2137" s="85" t="str">
        <f>('FORMULARIO '!G2175)</f>
        <v>8524</v>
      </c>
      <c r="D2137" s="75">
        <f>('FORMULARIO '!H2175)</f>
        <v>0</v>
      </c>
      <c r="E2137" s="75">
        <f>('FORMULARIO '!I2175)</f>
        <v>0</v>
      </c>
      <c r="F2137" s="75">
        <f>('FORMULARIO '!J2175)</f>
        <v>0</v>
      </c>
      <c r="G2137" s="75">
        <v>0</v>
      </c>
      <c r="H2137" s="75">
        <v>3785</v>
      </c>
      <c r="M2137" s="86" t="b">
        <f>('FORMULARIO '!BE2175)</f>
        <v>0</v>
      </c>
      <c r="N2137" s="86" t="b">
        <f>('FORMULARIO '!BF2175)</f>
        <v>0</v>
      </c>
      <c r="O2137" s="86">
        <f>('FORMULARIO '!BG2175)</f>
        <v>1.232231225725045</v>
      </c>
      <c r="P2137" s="86" t="b">
        <f>('FORMULARIO '!BH2175)</f>
        <v>0</v>
      </c>
      <c r="Q2137" s="86" t="b">
        <f>('FORMULARIO '!BI2175)</f>
        <v>0</v>
      </c>
      <c r="R2137" s="86">
        <f>('FORMULARIO '!BJ2175)</f>
        <v>1.232231225725045</v>
      </c>
      <c r="S2137" s="86" t="b">
        <f>('FORMULARIO '!BK2175)</f>
        <v>0</v>
      </c>
      <c r="T2137" s="86" t="b">
        <f>('FORMULARIO '!BL2175)</f>
        <v>0</v>
      </c>
      <c r="U2137" s="86">
        <f>('FORMULARIO '!BM2175)</f>
        <v>2.772520257881351</v>
      </c>
      <c r="V2137" s="86" t="b">
        <f>('FORMULARIO '!BN2175)</f>
        <v>0</v>
      </c>
      <c r="W2137" s="86" t="b">
        <f>('FORMULARIO '!BO2175)</f>
        <v>0</v>
      </c>
      <c r="X2137" s="86" t="b">
        <f>('FORMULARIO '!BP2175)</f>
        <v>0</v>
      </c>
      <c r="Y2137" s="86" t="b">
        <f>('FORMULARIO '!BQ2175)</f>
        <v>0</v>
      </c>
      <c r="Z2137" s="86" t="b">
        <f>('FORMULARIO '!BR2175)</f>
        <v>0</v>
      </c>
    </row>
    <row r="2138" spans="1:26" x14ac:dyDescent="0.75">
      <c r="A2138" s="85" t="str">
        <f>_xlfn.CONCAT('FORMULARIO '!G2176,'FORMULARIO '!E2176,'FORMULARIO '!B2176,'FORMULARIO '!E2176,'FORMULARIO '!C2176,'FORMULARIO '!E2176,'FORMULARIO '!P2176)</f>
        <v>8526-Latex Experto y Homologos-Todocolor-Intensa</v>
      </c>
      <c r="B2138" s="85" t="str">
        <f t="shared" si="33"/>
        <v>8526-Latex Experto y Homologos-Todocolor-Intensa</v>
      </c>
      <c r="C2138" s="85" t="str">
        <f>('FORMULARIO '!G2176)</f>
        <v>8526</v>
      </c>
      <c r="D2138" s="75">
        <f>('FORMULARIO '!H2176)</f>
        <v>0</v>
      </c>
      <c r="E2138" s="75">
        <f>('FORMULARIO '!I2176)</f>
        <v>0</v>
      </c>
      <c r="F2138" s="75">
        <f>('FORMULARIO '!J2176)</f>
        <v>0</v>
      </c>
      <c r="G2138" s="75">
        <v>0</v>
      </c>
      <c r="H2138" s="75">
        <v>3785</v>
      </c>
      <c r="M2138" s="86" t="b">
        <f>('FORMULARIO '!BE2176)</f>
        <v>0</v>
      </c>
      <c r="N2138" s="86" t="b">
        <f>('FORMULARIO '!BF2176)</f>
        <v>0</v>
      </c>
      <c r="O2138" s="86" t="b">
        <f>('FORMULARIO '!BG2176)</f>
        <v>0</v>
      </c>
      <c r="P2138" s="86" t="b">
        <f>('FORMULARIO '!BH2176)</f>
        <v>0</v>
      </c>
      <c r="Q2138" s="86" t="b">
        <f>('FORMULARIO '!BI2176)</f>
        <v>0</v>
      </c>
      <c r="R2138" s="86">
        <f>('FORMULARIO '!BJ2176)</f>
        <v>120.45060231462315</v>
      </c>
      <c r="S2138" s="86" t="b">
        <f>('FORMULARIO '!BK2176)</f>
        <v>0</v>
      </c>
      <c r="T2138" s="86" t="b">
        <f>('FORMULARIO '!BL2176)</f>
        <v>0</v>
      </c>
      <c r="U2138" s="86">
        <f>('FORMULARIO '!BM2176)</f>
        <v>67.156601802014961</v>
      </c>
      <c r="V2138" s="86" t="b">
        <f>('FORMULARIO '!BN2176)</f>
        <v>0</v>
      </c>
      <c r="W2138" s="86">
        <f>('FORMULARIO '!BO2176)</f>
        <v>8.317560773644054</v>
      </c>
      <c r="X2138" s="86" t="b">
        <f>('FORMULARIO '!BP2176)</f>
        <v>0</v>
      </c>
      <c r="Y2138" s="86" t="b">
        <f>('FORMULARIO '!BQ2176)</f>
        <v>0</v>
      </c>
      <c r="Z2138" s="86" t="b">
        <f>('FORMULARIO '!BR2176)</f>
        <v>0</v>
      </c>
    </row>
    <row r="2139" spans="1:26" x14ac:dyDescent="0.75">
      <c r="A2139" s="85" t="str">
        <f>_xlfn.CONCAT('FORMULARIO '!G2177,'FORMULARIO '!E2177,'FORMULARIO '!B2177,'FORMULARIO '!E2177,'FORMULARIO '!C2177,'FORMULARIO '!E2177,'FORMULARIO '!P2177)</f>
        <v>8527-Latex Experto y Homologos-Todocolor-Intensa</v>
      </c>
      <c r="B2139" s="85" t="str">
        <f t="shared" si="33"/>
        <v>8527-Latex Experto y Homologos-Todocolor-Intensa</v>
      </c>
      <c r="C2139" s="85" t="str">
        <f>('FORMULARIO '!G2177)</f>
        <v>8527</v>
      </c>
      <c r="D2139" s="75">
        <f>('FORMULARIO '!H2177)</f>
        <v>0</v>
      </c>
      <c r="E2139" s="75">
        <f>('FORMULARIO '!I2177)</f>
        <v>0</v>
      </c>
      <c r="F2139" s="75">
        <f>('FORMULARIO '!J2177)</f>
        <v>0</v>
      </c>
      <c r="G2139" s="75">
        <v>0</v>
      </c>
      <c r="H2139" s="75">
        <v>3785</v>
      </c>
      <c r="M2139" s="86" t="b">
        <f>('FORMULARIO '!BE2177)</f>
        <v>0</v>
      </c>
      <c r="N2139" s="86" t="b">
        <f>('FORMULARIO '!BF2177)</f>
        <v>0</v>
      </c>
      <c r="O2139" s="86" t="b">
        <f>('FORMULARIO '!BG2177)</f>
        <v>0</v>
      </c>
      <c r="P2139" s="86" t="b">
        <f>('FORMULARIO '!BH2177)</f>
        <v>0</v>
      </c>
      <c r="Q2139" s="86" t="b">
        <f>('FORMULARIO '!BI2177)</f>
        <v>0</v>
      </c>
      <c r="R2139" s="86">
        <f>('FORMULARIO '!BJ2177)</f>
        <v>60.071272254095945</v>
      </c>
      <c r="S2139" s="86" t="b">
        <f>('FORMULARIO '!BK2177)</f>
        <v>0</v>
      </c>
      <c r="T2139" s="86" t="b">
        <f>('FORMULARIO '!BL2177)</f>
        <v>0</v>
      </c>
      <c r="U2139" s="86">
        <f>('FORMULARIO '!BM2177)</f>
        <v>34.50247432030126</v>
      </c>
      <c r="V2139" s="86" t="b">
        <f>('FORMULARIO '!BN2177)</f>
        <v>0</v>
      </c>
      <c r="W2139" s="86">
        <f>('FORMULARIO '!BO2177)</f>
        <v>3.6966936771751349</v>
      </c>
      <c r="X2139" s="86" t="b">
        <f>('FORMULARIO '!BP2177)</f>
        <v>0</v>
      </c>
      <c r="Y2139" s="86" t="b">
        <f>('FORMULARIO '!BQ2177)</f>
        <v>0</v>
      </c>
      <c r="Z2139" s="86" t="b">
        <f>('FORMULARIO '!BR2177)</f>
        <v>0</v>
      </c>
    </row>
    <row r="2140" spans="1:26" x14ac:dyDescent="0.75">
      <c r="A2140" s="85" t="str">
        <f>_xlfn.CONCAT('FORMULARIO '!G2178,'FORMULARIO '!E2178,'FORMULARIO '!B2178,'FORMULARIO '!E2178,'FORMULARIO '!C2178,'FORMULARIO '!E2178,'FORMULARIO '!P2178)</f>
        <v>8528-Latex Experto y Homologos-Todocolor-Media</v>
      </c>
      <c r="B2140" s="85" t="str">
        <f t="shared" si="33"/>
        <v>8528-Latex Experto y Homologos-Todocolor-Media</v>
      </c>
      <c r="C2140" s="85" t="str">
        <f>('FORMULARIO '!G2178)</f>
        <v>8528</v>
      </c>
      <c r="D2140" s="75">
        <f>('FORMULARIO '!H2178)</f>
        <v>0</v>
      </c>
      <c r="E2140" s="75">
        <f>('FORMULARIO '!I2178)</f>
        <v>0</v>
      </c>
      <c r="F2140" s="75">
        <f>('FORMULARIO '!J2178)</f>
        <v>0</v>
      </c>
      <c r="G2140" s="75">
        <v>0</v>
      </c>
      <c r="H2140" s="75">
        <v>3785</v>
      </c>
      <c r="M2140" s="86" t="b">
        <f>('FORMULARIO '!BE2178)</f>
        <v>0</v>
      </c>
      <c r="N2140" s="86" t="b">
        <f>('FORMULARIO '!BF2178)</f>
        <v>0</v>
      </c>
      <c r="O2140" s="86" t="b">
        <f>('FORMULARIO '!BG2178)</f>
        <v>0</v>
      </c>
      <c r="P2140" s="86" t="b">
        <f>('FORMULARIO '!BH2178)</f>
        <v>0</v>
      </c>
      <c r="Q2140" s="86" t="b">
        <f>('FORMULARIO '!BI2178)</f>
        <v>0</v>
      </c>
      <c r="R2140" s="86">
        <f>('FORMULARIO '!BJ2178)</f>
        <v>76.090278188521523</v>
      </c>
      <c r="S2140" s="86" t="b">
        <f>('FORMULARIO '!BK2178)</f>
        <v>0</v>
      </c>
      <c r="T2140" s="86" t="b">
        <f>('FORMULARIO '!BL2178)</f>
        <v>0</v>
      </c>
      <c r="U2140" s="86">
        <f>('FORMULARIO '!BM2178)</f>
        <v>29.265491610969818</v>
      </c>
      <c r="V2140" s="86" t="b">
        <f>('FORMULARIO '!BN2178)</f>
        <v>0</v>
      </c>
      <c r="W2140" s="86">
        <f>('FORMULARIO '!BO2178)</f>
        <v>5.5450405157627021</v>
      </c>
      <c r="X2140" s="86" t="b">
        <f>('FORMULARIO '!BP2178)</f>
        <v>0</v>
      </c>
      <c r="Y2140" s="86" t="b">
        <f>('FORMULARIO '!BQ2178)</f>
        <v>0</v>
      </c>
      <c r="Z2140" s="86" t="b">
        <f>('FORMULARIO '!BR2178)</f>
        <v>0</v>
      </c>
    </row>
    <row r="2141" spans="1:26" x14ac:dyDescent="0.75">
      <c r="A2141" s="85" t="str">
        <f>_xlfn.CONCAT('FORMULARIO '!G2179,'FORMULARIO '!E2179,'FORMULARIO '!B2179,'FORMULARIO '!E2179,'FORMULARIO '!C2179,'FORMULARIO '!E2179,'FORMULARIO '!P2179)</f>
        <v>8529-Latex Experto y Homologos-Todocolor-Media</v>
      </c>
      <c r="B2141" s="85" t="str">
        <f t="shared" si="33"/>
        <v>8529-Latex Experto y Homologos-Todocolor-Media</v>
      </c>
      <c r="C2141" s="85" t="str">
        <f>('FORMULARIO '!G2179)</f>
        <v>8529</v>
      </c>
      <c r="D2141" s="75">
        <f>('FORMULARIO '!H2179)</f>
        <v>0</v>
      </c>
      <c r="E2141" s="75">
        <f>('FORMULARIO '!I2179)</f>
        <v>0</v>
      </c>
      <c r="F2141" s="75">
        <f>('FORMULARIO '!J2179)</f>
        <v>0</v>
      </c>
      <c r="G2141" s="75">
        <v>0</v>
      </c>
      <c r="H2141" s="75">
        <v>3785</v>
      </c>
      <c r="M2141" s="86" t="b">
        <f>('FORMULARIO '!BE2179)</f>
        <v>0</v>
      </c>
      <c r="N2141" s="86" t="b">
        <f>('FORMULARIO '!BF2179)</f>
        <v>0</v>
      </c>
      <c r="O2141" s="86" t="b">
        <f>('FORMULARIO '!BG2179)</f>
        <v>0</v>
      </c>
      <c r="P2141" s="86" t="b">
        <f>('FORMULARIO '!BH2179)</f>
        <v>0</v>
      </c>
      <c r="Q2141" s="86" t="b">
        <f>('FORMULARIO '!BI2179)</f>
        <v>0</v>
      </c>
      <c r="R2141" s="86">
        <f>('FORMULARIO '!BJ2179)</f>
        <v>27.10908696595099</v>
      </c>
      <c r="S2141" s="86">
        <f>('FORMULARIO '!BK2179)</f>
        <v>5.5450405157627021</v>
      </c>
      <c r="T2141" s="86" t="b">
        <f>('FORMULARIO '!BL2179)</f>
        <v>0</v>
      </c>
      <c r="U2141" s="86">
        <f>('FORMULARIO '!BM2179)</f>
        <v>13.862601289406756</v>
      </c>
      <c r="V2141" s="86" t="b">
        <f>('FORMULARIO '!BN2179)</f>
        <v>0</v>
      </c>
      <c r="W2141" s="86" t="b">
        <f>('FORMULARIO '!BO2179)</f>
        <v>0</v>
      </c>
      <c r="X2141" s="86" t="b">
        <f>('FORMULARIO '!BP2179)</f>
        <v>0</v>
      </c>
      <c r="Y2141" s="86" t="b">
        <f>('FORMULARIO '!BQ2179)</f>
        <v>0</v>
      </c>
      <c r="Z2141" s="86" t="b">
        <f>('FORMULARIO '!BR2179)</f>
        <v>0</v>
      </c>
    </row>
    <row r="2142" spans="1:26" x14ac:dyDescent="0.75">
      <c r="A2142" s="85" t="str">
        <f>_xlfn.CONCAT('FORMULARIO '!G2180,'FORMULARIO '!E2180,'FORMULARIO '!B2180,'FORMULARIO '!E2180,'FORMULARIO '!C2180,'FORMULARIO '!E2180,'FORMULARIO '!P2180)</f>
        <v>8530-Latex Experto y Homologos-Todocolor-Blanca</v>
      </c>
      <c r="B2142" s="85" t="str">
        <f t="shared" si="33"/>
        <v>8530-Latex Experto y Homologos-Todocolor-Blanca</v>
      </c>
      <c r="C2142" s="85" t="str">
        <f>('FORMULARIO '!G2180)</f>
        <v>8530</v>
      </c>
      <c r="D2142" s="75">
        <f>('FORMULARIO '!H2180)</f>
        <v>0</v>
      </c>
      <c r="E2142" s="75">
        <f>('FORMULARIO '!I2180)</f>
        <v>0</v>
      </c>
      <c r="F2142" s="75">
        <f>('FORMULARIO '!J2180)</f>
        <v>0</v>
      </c>
      <c r="G2142" s="75">
        <v>0</v>
      </c>
      <c r="H2142" s="75">
        <v>3785</v>
      </c>
      <c r="M2142" s="86" t="b">
        <f>('FORMULARIO '!BE2180)</f>
        <v>0</v>
      </c>
      <c r="N2142" s="86" t="b">
        <f>('FORMULARIO '!BF2180)</f>
        <v>0</v>
      </c>
      <c r="O2142" s="86" t="b">
        <f>('FORMULARIO '!BG2180)</f>
        <v>0</v>
      </c>
      <c r="P2142" s="86" t="b">
        <f>('FORMULARIO '!BH2180)</f>
        <v>0</v>
      </c>
      <c r="Q2142" s="86" t="b">
        <f>('FORMULARIO '!BI2180)</f>
        <v>0</v>
      </c>
      <c r="R2142" s="86">
        <f>('FORMULARIO '!BJ2180)</f>
        <v>13.246485676544234</v>
      </c>
      <c r="S2142" s="86">
        <f>('FORMULARIO '!BK2180)</f>
        <v>2.4644624514500899</v>
      </c>
      <c r="T2142" s="86" t="b">
        <f>('FORMULARIO '!BL2180)</f>
        <v>0</v>
      </c>
      <c r="U2142" s="86">
        <f>('FORMULARIO '!BM2180)</f>
        <v>11.398138837956667</v>
      </c>
      <c r="V2142" s="86" t="b">
        <f>('FORMULARIO '!BN2180)</f>
        <v>0</v>
      </c>
      <c r="W2142" s="86" t="b">
        <f>('FORMULARIO '!BO2180)</f>
        <v>0</v>
      </c>
      <c r="X2142" s="86" t="b">
        <f>('FORMULARIO '!BP2180)</f>
        <v>0</v>
      </c>
      <c r="Y2142" s="86" t="b">
        <f>('FORMULARIO '!BQ2180)</f>
        <v>0</v>
      </c>
      <c r="Z2142" s="86" t="b">
        <f>('FORMULARIO '!BR2180)</f>
        <v>0</v>
      </c>
    </row>
    <row r="2143" spans="1:26" x14ac:dyDescent="0.75">
      <c r="A2143" s="85" t="str">
        <f>_xlfn.CONCAT('FORMULARIO '!G2181,'FORMULARIO '!E2181,'FORMULARIO '!B2181,'FORMULARIO '!E2181,'FORMULARIO '!C2181,'FORMULARIO '!E2181,'FORMULARIO '!P2181)</f>
        <v>8531-Latex Experto y Homologos-Todocolor-Blanca</v>
      </c>
      <c r="B2143" s="85" t="str">
        <f t="shared" si="33"/>
        <v>8531-Latex Experto y Homologos-Todocolor-Blanca</v>
      </c>
      <c r="C2143" s="85" t="str">
        <f>('FORMULARIO '!G2181)</f>
        <v>8531</v>
      </c>
      <c r="D2143" s="75">
        <f>('FORMULARIO '!H2181)</f>
        <v>0</v>
      </c>
      <c r="E2143" s="75">
        <f>('FORMULARIO '!I2181)</f>
        <v>0</v>
      </c>
      <c r="F2143" s="75">
        <f>('FORMULARIO '!J2181)</f>
        <v>0</v>
      </c>
      <c r="G2143" s="75">
        <v>0</v>
      </c>
      <c r="H2143" s="75">
        <v>3785</v>
      </c>
      <c r="M2143" s="86" t="b">
        <f>('FORMULARIO '!BE2181)</f>
        <v>0</v>
      </c>
      <c r="N2143" s="86" t="b">
        <f>('FORMULARIO '!BF2181)</f>
        <v>0</v>
      </c>
      <c r="O2143" s="86" t="b">
        <f>('FORMULARIO '!BG2181)</f>
        <v>0</v>
      </c>
      <c r="P2143" s="86" t="b">
        <f>('FORMULARIO '!BH2181)</f>
        <v>0</v>
      </c>
      <c r="Q2143" s="86" t="b">
        <f>('FORMULARIO '!BI2181)</f>
        <v>0</v>
      </c>
      <c r="R2143" s="86">
        <f>('FORMULARIO '!BJ2181)</f>
        <v>0.92417341929378372</v>
      </c>
      <c r="S2143" s="86" t="b">
        <f>('FORMULARIO '!BK2181)</f>
        <v>0</v>
      </c>
      <c r="T2143" s="86" t="b">
        <f>('FORMULARIO '!BL2181)</f>
        <v>0</v>
      </c>
      <c r="U2143" s="86">
        <f>('FORMULARIO '!BM2181)</f>
        <v>7.7014451607815317</v>
      </c>
      <c r="V2143" s="86" t="b">
        <f>('FORMULARIO '!BN2181)</f>
        <v>0</v>
      </c>
      <c r="W2143" s="86" t="b">
        <f>('FORMULARIO '!BO2181)</f>
        <v>0</v>
      </c>
      <c r="X2143" s="86" t="b">
        <f>('FORMULARIO '!BP2181)</f>
        <v>0</v>
      </c>
      <c r="Y2143" s="86" t="b">
        <f>('FORMULARIO '!BQ2181)</f>
        <v>0</v>
      </c>
      <c r="Z2143" s="86">
        <f>('FORMULARIO '!BR2181)</f>
        <v>3.3886358707438737</v>
      </c>
    </row>
    <row r="2144" spans="1:26" x14ac:dyDescent="0.75">
      <c r="A2144" s="85" t="str">
        <f>_xlfn.CONCAT('FORMULARIO '!G2182,'FORMULARIO '!E2182,'FORMULARIO '!B2182,'FORMULARIO '!E2182,'FORMULARIO '!C2182,'FORMULARIO '!E2182,'FORMULARIO '!P2182)</f>
        <v>8532-Latex Experto y Homologos-Todocolor-Blanca</v>
      </c>
      <c r="B2144" s="85" t="str">
        <f t="shared" si="33"/>
        <v>8532-Latex Experto y Homologos-Todocolor-Blanca</v>
      </c>
      <c r="C2144" s="85" t="str">
        <f>('FORMULARIO '!G2182)</f>
        <v>8532</v>
      </c>
      <c r="D2144" s="75">
        <f>('FORMULARIO '!H2182)</f>
        <v>0</v>
      </c>
      <c r="E2144" s="75">
        <f>('FORMULARIO '!I2182)</f>
        <v>0</v>
      </c>
      <c r="F2144" s="75">
        <f>('FORMULARIO '!J2182)</f>
        <v>0</v>
      </c>
      <c r="G2144" s="75">
        <v>0</v>
      </c>
      <c r="H2144" s="75">
        <v>3785</v>
      </c>
      <c r="M2144" s="86" t="b">
        <f>('FORMULARIO '!BE2182)</f>
        <v>0</v>
      </c>
      <c r="N2144" s="86" t="b">
        <f>('FORMULARIO '!BF2182)</f>
        <v>0</v>
      </c>
      <c r="O2144" s="86" t="b">
        <f>('FORMULARIO '!BG2182)</f>
        <v>0</v>
      </c>
      <c r="P2144" s="86" t="b">
        <f>('FORMULARIO '!BH2182)</f>
        <v>0</v>
      </c>
      <c r="Q2144" s="86" t="b">
        <f>('FORMULARIO '!BI2182)</f>
        <v>0</v>
      </c>
      <c r="R2144" s="86">
        <f>('FORMULARIO '!BJ2182)</f>
        <v>3.0805780643126126</v>
      </c>
      <c r="S2144" s="86">
        <f>('FORMULARIO '!BK2182)</f>
        <v>0.61611561286252248</v>
      </c>
      <c r="T2144" s="86" t="b">
        <f>('FORMULARIO '!BL2182)</f>
        <v>0</v>
      </c>
      <c r="U2144" s="86">
        <f>('FORMULARIO '!BM2182)</f>
        <v>3.0805780643126126</v>
      </c>
      <c r="V2144" s="86" t="b">
        <f>('FORMULARIO '!BN2182)</f>
        <v>0</v>
      </c>
      <c r="W2144" s="86" t="b">
        <f>('FORMULARIO '!BO2182)</f>
        <v>0</v>
      </c>
      <c r="X2144" s="86" t="b">
        <f>('FORMULARIO '!BP2182)</f>
        <v>0</v>
      </c>
      <c r="Y2144" s="86" t="b">
        <f>('FORMULARIO '!BQ2182)</f>
        <v>0</v>
      </c>
      <c r="Z2144" s="86" t="b">
        <f>('FORMULARIO '!BR2182)</f>
        <v>0</v>
      </c>
    </row>
    <row r="2145" spans="1:26" x14ac:dyDescent="0.75">
      <c r="A2145" s="85" t="str">
        <f>_xlfn.CONCAT('FORMULARIO '!G2183,'FORMULARIO '!E2183,'FORMULARIO '!B2183,'FORMULARIO '!E2183,'FORMULARIO '!C2183,'FORMULARIO '!E2183,'FORMULARIO '!P2183)</f>
        <v>8534-Latex Experto y Homologos-Todocolor-Intensa</v>
      </c>
      <c r="B2145" s="85" t="str">
        <f t="shared" si="33"/>
        <v>8534-Latex Experto y Homologos-Todocolor-Intensa</v>
      </c>
      <c r="C2145" s="85" t="str">
        <f>('FORMULARIO '!G2183)</f>
        <v>8534</v>
      </c>
      <c r="D2145" s="75">
        <f>('FORMULARIO '!H2183)</f>
        <v>0</v>
      </c>
      <c r="E2145" s="75">
        <f>('FORMULARIO '!I2183)</f>
        <v>0</v>
      </c>
      <c r="F2145" s="75">
        <f>('FORMULARIO '!J2183)</f>
        <v>0</v>
      </c>
      <c r="G2145" s="75">
        <v>0</v>
      </c>
      <c r="H2145" s="75">
        <v>3785</v>
      </c>
      <c r="M2145" s="86" t="b">
        <f>('FORMULARIO '!BE2183)</f>
        <v>0</v>
      </c>
      <c r="N2145" s="86" t="b">
        <f>('FORMULARIO '!BF2183)</f>
        <v>0</v>
      </c>
      <c r="O2145" s="86" t="b">
        <f>('FORMULARIO '!BG2183)</f>
        <v>0</v>
      </c>
      <c r="P2145" s="86" t="b">
        <f>('FORMULARIO '!BH2183)</f>
        <v>0</v>
      </c>
      <c r="Q2145" s="86" t="b">
        <f>('FORMULARIO '!BI2183)</f>
        <v>0</v>
      </c>
      <c r="R2145" s="86" t="b">
        <f>('FORMULARIO '!BJ2183)</f>
        <v>0</v>
      </c>
      <c r="S2145" s="86" t="b">
        <f>('FORMULARIO '!BK2183)</f>
        <v>0</v>
      </c>
      <c r="T2145" s="86">
        <f>('FORMULARIO '!BL2183)</f>
        <v>31.421896255988646</v>
      </c>
      <c r="U2145" s="86">
        <f>('FORMULARIO '!BM2183)</f>
        <v>106.89605883164765</v>
      </c>
      <c r="V2145" s="86" t="b">
        <f>('FORMULARIO '!BN2183)</f>
        <v>0</v>
      </c>
      <c r="W2145" s="86">
        <f>('FORMULARIO '!BO2183)</f>
        <v>15.094832515131801</v>
      </c>
      <c r="X2145" s="86" t="b">
        <f>('FORMULARIO '!BP2183)</f>
        <v>0</v>
      </c>
      <c r="Y2145" s="86" t="b">
        <f>('FORMULARIO '!BQ2183)</f>
        <v>0</v>
      </c>
      <c r="Z2145" s="86" t="b">
        <f>('FORMULARIO '!BR2183)</f>
        <v>0</v>
      </c>
    </row>
    <row r="2146" spans="1:26" x14ac:dyDescent="0.75">
      <c r="A2146" s="85" t="str">
        <f>_xlfn.CONCAT('FORMULARIO '!G2184,'FORMULARIO '!E2184,'FORMULARIO '!B2184,'FORMULARIO '!E2184,'FORMULARIO '!C2184,'FORMULARIO '!E2184,'FORMULARIO '!P2184)</f>
        <v>8535-Latex Experto y Homologos-Todocolor-Intensa</v>
      </c>
      <c r="B2146" s="85" t="str">
        <f t="shared" si="33"/>
        <v>8535-Latex Experto y Homologos-Todocolor-Intensa</v>
      </c>
      <c r="C2146" s="85" t="str">
        <f>('FORMULARIO '!G2184)</f>
        <v>8535</v>
      </c>
      <c r="D2146" s="75">
        <f>('FORMULARIO '!H2184)</f>
        <v>0</v>
      </c>
      <c r="E2146" s="75">
        <f>('FORMULARIO '!I2184)</f>
        <v>0</v>
      </c>
      <c r="F2146" s="75">
        <f>('FORMULARIO '!J2184)</f>
        <v>0</v>
      </c>
      <c r="G2146" s="75">
        <v>0</v>
      </c>
      <c r="H2146" s="75">
        <v>3785</v>
      </c>
      <c r="M2146" s="86" t="b">
        <f>('FORMULARIO '!BE2184)</f>
        <v>0</v>
      </c>
      <c r="N2146" s="86" t="b">
        <f>('FORMULARIO '!BF2184)</f>
        <v>0</v>
      </c>
      <c r="O2146" s="86" t="b">
        <f>('FORMULARIO '!BG2184)</f>
        <v>0</v>
      </c>
      <c r="P2146" s="86" t="b">
        <f>('FORMULARIO '!BH2184)</f>
        <v>0</v>
      </c>
      <c r="Q2146" s="86" t="b">
        <f>('FORMULARIO '!BI2184)</f>
        <v>0</v>
      </c>
      <c r="R2146" s="86" t="b">
        <f>('FORMULARIO '!BJ2184)</f>
        <v>0</v>
      </c>
      <c r="S2146" s="86" t="b">
        <f>('FORMULARIO '!BK2184)</f>
        <v>0</v>
      </c>
      <c r="T2146" s="86">
        <f>('FORMULARIO '!BL2184)</f>
        <v>17.867352773013153</v>
      </c>
      <c r="U2146" s="86">
        <f>('FORMULARIO '!BM2184)</f>
        <v>52.985942706176935</v>
      </c>
      <c r="V2146" s="86" t="b">
        <f>('FORMULARIO '!BN2184)</f>
        <v>0</v>
      </c>
      <c r="W2146" s="86">
        <f>('FORMULARIO '!BO2184)</f>
        <v>7.0853295479190086</v>
      </c>
      <c r="X2146" s="86" t="b">
        <f>('FORMULARIO '!BP2184)</f>
        <v>0</v>
      </c>
      <c r="Y2146" s="86" t="b">
        <f>('FORMULARIO '!BQ2184)</f>
        <v>0</v>
      </c>
      <c r="Z2146" s="86" t="b">
        <f>('FORMULARIO '!BR2184)</f>
        <v>0</v>
      </c>
    </row>
    <row r="2147" spans="1:26" x14ac:dyDescent="0.75">
      <c r="A2147" s="85" t="str">
        <f>_xlfn.CONCAT('FORMULARIO '!G2185,'FORMULARIO '!E2185,'FORMULARIO '!B2185,'FORMULARIO '!E2185,'FORMULARIO '!C2185,'FORMULARIO '!E2185,'FORMULARIO '!P2185)</f>
        <v>8536-Latex Experto y Homologos-Todocolor-Media</v>
      </c>
      <c r="B2147" s="85" t="str">
        <f t="shared" si="33"/>
        <v>8536-Latex Experto y Homologos-Todocolor-Media</v>
      </c>
      <c r="C2147" s="85" t="str">
        <f>('FORMULARIO '!G2185)</f>
        <v>8536</v>
      </c>
      <c r="D2147" s="75">
        <f>('FORMULARIO '!H2185)</f>
        <v>0</v>
      </c>
      <c r="E2147" s="75">
        <f>('FORMULARIO '!I2185)</f>
        <v>0</v>
      </c>
      <c r="F2147" s="75">
        <f>('FORMULARIO '!J2185)</f>
        <v>0</v>
      </c>
      <c r="G2147" s="75">
        <v>0</v>
      </c>
      <c r="H2147" s="75">
        <v>3785</v>
      </c>
      <c r="M2147" s="86" t="b">
        <f>('FORMULARIO '!BE2185)</f>
        <v>0</v>
      </c>
      <c r="N2147" s="86" t="b">
        <f>('FORMULARIO '!BF2185)</f>
        <v>0</v>
      </c>
      <c r="O2147" s="86" t="b">
        <f>('FORMULARIO '!BG2185)</f>
        <v>0</v>
      </c>
      <c r="P2147" s="86" t="b">
        <f>('FORMULARIO '!BH2185)</f>
        <v>0</v>
      </c>
      <c r="Q2147" s="86" t="b">
        <f>('FORMULARIO '!BI2185)</f>
        <v>0</v>
      </c>
      <c r="R2147" s="86">
        <f>('FORMULARIO '!BJ2185)</f>
        <v>74.549989156365228</v>
      </c>
      <c r="S2147" s="86" t="b">
        <f>('FORMULARIO '!BK2185)</f>
        <v>0</v>
      </c>
      <c r="T2147" s="86" t="b">
        <f>('FORMULARIO '!BL2185)</f>
        <v>0</v>
      </c>
      <c r="U2147" s="86">
        <f>('FORMULARIO '!BM2185)</f>
        <v>25.876855740225945</v>
      </c>
      <c r="V2147" s="86" t="b">
        <f>('FORMULARIO '!BN2185)</f>
        <v>0</v>
      </c>
      <c r="W2147" s="86">
        <f>('FORMULARIO '!BO2185)</f>
        <v>6.7772717414877475</v>
      </c>
      <c r="X2147" s="86" t="b">
        <f>('FORMULARIO '!BP2185)</f>
        <v>0</v>
      </c>
      <c r="Y2147" s="86" t="b">
        <f>('FORMULARIO '!BQ2185)</f>
        <v>0</v>
      </c>
      <c r="Z2147" s="86" t="b">
        <f>('FORMULARIO '!BR2185)</f>
        <v>0</v>
      </c>
    </row>
    <row r="2148" spans="1:26" x14ac:dyDescent="0.75">
      <c r="A2148" s="85" t="str">
        <f>_xlfn.CONCAT('FORMULARIO '!G2186,'FORMULARIO '!E2186,'FORMULARIO '!B2186,'FORMULARIO '!E2186,'FORMULARIO '!C2186,'FORMULARIO '!E2186,'FORMULARIO '!P2186)</f>
        <v>8537-Latex Experto y Homologos-Todocolor-Media</v>
      </c>
      <c r="B2148" s="85" t="str">
        <f t="shared" si="33"/>
        <v>8537-Latex Experto y Homologos-Todocolor-Media</v>
      </c>
      <c r="C2148" s="85" t="str">
        <f>('FORMULARIO '!G2186)</f>
        <v>8537</v>
      </c>
      <c r="D2148" s="75">
        <f>('FORMULARIO '!H2186)</f>
        <v>0</v>
      </c>
      <c r="E2148" s="75">
        <f>('FORMULARIO '!I2186)</f>
        <v>0</v>
      </c>
      <c r="F2148" s="75">
        <f>('FORMULARIO '!J2186)</f>
        <v>0</v>
      </c>
      <c r="G2148" s="75">
        <v>0</v>
      </c>
      <c r="H2148" s="75">
        <v>3785</v>
      </c>
      <c r="M2148" s="86" t="b">
        <f>('FORMULARIO '!BE2186)</f>
        <v>0</v>
      </c>
      <c r="N2148" s="86" t="b">
        <f>('FORMULARIO '!BF2186)</f>
        <v>0</v>
      </c>
      <c r="O2148" s="86" t="b">
        <f>('FORMULARIO '!BG2186)</f>
        <v>0</v>
      </c>
      <c r="P2148" s="86" t="b">
        <f>('FORMULARIO '!BH2186)</f>
        <v>0</v>
      </c>
      <c r="Q2148" s="86" t="b">
        <f>('FORMULARIO '!BI2186)</f>
        <v>0</v>
      </c>
      <c r="R2148" s="86" t="b">
        <f>('FORMULARIO '!BJ2186)</f>
        <v>0</v>
      </c>
      <c r="S2148" s="86" t="b">
        <f>('FORMULARIO '!BK2186)</f>
        <v>0</v>
      </c>
      <c r="T2148" s="86">
        <f>('FORMULARIO '!BL2186)</f>
        <v>6.7772717414877475</v>
      </c>
      <c r="U2148" s="86">
        <f>('FORMULARIO '!BM2186)</f>
        <v>18.791526192306936</v>
      </c>
      <c r="V2148" s="86" t="b">
        <f>('FORMULARIO '!BN2186)</f>
        <v>0</v>
      </c>
      <c r="W2148" s="86">
        <f>('FORMULARIO '!BO2186)</f>
        <v>3.3886358707438737</v>
      </c>
      <c r="X2148" s="86" t="b">
        <f>('FORMULARIO '!BP2186)</f>
        <v>0</v>
      </c>
      <c r="Y2148" s="86" t="b">
        <f>('FORMULARIO '!BQ2186)</f>
        <v>0</v>
      </c>
      <c r="Z2148" s="86" t="b">
        <f>('FORMULARIO '!BR2186)</f>
        <v>0</v>
      </c>
    </row>
    <row r="2149" spans="1:26" x14ac:dyDescent="0.75">
      <c r="A2149" s="85" t="str">
        <f>_xlfn.CONCAT('FORMULARIO '!G2187,'FORMULARIO '!E2187,'FORMULARIO '!B2187,'FORMULARIO '!E2187,'FORMULARIO '!C2187,'FORMULARIO '!E2187,'FORMULARIO '!P2187)</f>
        <v>8538-Latex Experto y Homologos-Todocolor-Blanca</v>
      </c>
      <c r="B2149" s="85" t="str">
        <f t="shared" si="33"/>
        <v>8538-Latex Experto y Homologos-Todocolor-Blanca</v>
      </c>
      <c r="C2149" s="85" t="str">
        <f>('FORMULARIO '!G2187)</f>
        <v>8538</v>
      </c>
      <c r="D2149" s="75">
        <f>('FORMULARIO '!H2187)</f>
        <v>0</v>
      </c>
      <c r="E2149" s="75">
        <f>('FORMULARIO '!I2187)</f>
        <v>0</v>
      </c>
      <c r="F2149" s="75">
        <f>('FORMULARIO '!J2187)</f>
        <v>0</v>
      </c>
      <c r="G2149" s="75">
        <v>0</v>
      </c>
      <c r="H2149" s="75">
        <v>3785</v>
      </c>
      <c r="M2149" s="86" t="b">
        <f>('FORMULARIO '!BE2187)</f>
        <v>0</v>
      </c>
      <c r="N2149" s="86" t="b">
        <f>('FORMULARIO '!BF2187)</f>
        <v>0</v>
      </c>
      <c r="O2149" s="86" t="b">
        <f>('FORMULARIO '!BG2187)</f>
        <v>0</v>
      </c>
      <c r="P2149" s="86" t="b">
        <f>('FORMULARIO '!BH2187)</f>
        <v>0</v>
      </c>
      <c r="Q2149" s="86" t="b">
        <f>('FORMULARIO '!BI2187)</f>
        <v>0</v>
      </c>
      <c r="R2149" s="86">
        <f>('FORMULARIO '!BJ2187)</f>
        <v>13.862601289406756</v>
      </c>
      <c r="S2149" s="86" t="b">
        <f>('FORMULARIO '!BK2187)</f>
        <v>0</v>
      </c>
      <c r="T2149" s="86" t="b">
        <f>('FORMULARIO '!BL2187)</f>
        <v>0</v>
      </c>
      <c r="U2149" s="86">
        <f>('FORMULARIO '!BM2187)</f>
        <v>11.090081031525404</v>
      </c>
      <c r="V2149" s="86" t="b">
        <f>('FORMULARIO '!BN2187)</f>
        <v>0</v>
      </c>
      <c r="W2149" s="86">
        <f>('FORMULARIO '!BO2187)</f>
        <v>1.5402890321563063</v>
      </c>
      <c r="X2149" s="86" t="b">
        <f>('FORMULARIO '!BP2187)</f>
        <v>0</v>
      </c>
      <c r="Y2149" s="86" t="b">
        <f>('FORMULARIO '!BQ2187)</f>
        <v>0</v>
      </c>
      <c r="Z2149" s="86" t="b">
        <f>('FORMULARIO '!BR2187)</f>
        <v>0</v>
      </c>
    </row>
    <row r="2150" spans="1:26" x14ac:dyDescent="0.75">
      <c r="A2150" s="85" t="str">
        <f>_xlfn.CONCAT('FORMULARIO '!G2188,'FORMULARIO '!E2188,'FORMULARIO '!B2188,'FORMULARIO '!E2188,'FORMULARIO '!C2188,'FORMULARIO '!E2188,'FORMULARIO '!P2188)</f>
        <v>8539-Latex Experto y Homologos-Todocolor-Blanca</v>
      </c>
      <c r="B2150" s="85" t="str">
        <f t="shared" si="33"/>
        <v>8539-Latex Experto y Homologos-Todocolor-Blanca</v>
      </c>
      <c r="C2150" s="85" t="str">
        <f>('FORMULARIO '!G2188)</f>
        <v>8539</v>
      </c>
      <c r="D2150" s="75">
        <f>('FORMULARIO '!H2188)</f>
        <v>0</v>
      </c>
      <c r="E2150" s="75">
        <f>('FORMULARIO '!I2188)</f>
        <v>0</v>
      </c>
      <c r="F2150" s="75">
        <f>('FORMULARIO '!J2188)</f>
        <v>0</v>
      </c>
      <c r="G2150" s="75">
        <v>0</v>
      </c>
      <c r="H2150" s="75">
        <v>3785</v>
      </c>
      <c r="M2150" s="86" t="b">
        <f>('FORMULARIO '!BE2188)</f>
        <v>0</v>
      </c>
      <c r="N2150" s="86" t="b">
        <f>('FORMULARIO '!BF2188)</f>
        <v>0</v>
      </c>
      <c r="O2150" s="86" t="b">
        <f>('FORMULARIO '!BG2188)</f>
        <v>0</v>
      </c>
      <c r="P2150" s="86" t="b">
        <f>('FORMULARIO '!BH2188)</f>
        <v>0</v>
      </c>
      <c r="Q2150" s="86" t="b">
        <f>('FORMULARIO '!BI2188)</f>
        <v>0</v>
      </c>
      <c r="R2150" s="86">
        <f>('FORMULARIO '!BJ2188)</f>
        <v>6.7772717414877475</v>
      </c>
      <c r="S2150" s="86" t="b">
        <f>('FORMULARIO '!BK2188)</f>
        <v>0</v>
      </c>
      <c r="T2150" s="86" t="b">
        <f>('FORMULARIO '!BL2188)</f>
        <v>0</v>
      </c>
      <c r="U2150" s="86">
        <f>('FORMULARIO '!BM2188)</f>
        <v>7.0853295479190086</v>
      </c>
      <c r="V2150" s="86">
        <f>('FORMULARIO '!BN2188)</f>
        <v>1.5402890321563063</v>
      </c>
      <c r="W2150" s="86" t="b">
        <f>('FORMULARIO '!BO2188)</f>
        <v>0</v>
      </c>
      <c r="X2150" s="86" t="b">
        <f>('FORMULARIO '!BP2188)</f>
        <v>0</v>
      </c>
      <c r="Y2150" s="86" t="b">
        <f>('FORMULARIO '!BQ2188)</f>
        <v>0</v>
      </c>
      <c r="Z2150" s="86" t="b">
        <f>('FORMULARIO '!BR2188)</f>
        <v>0</v>
      </c>
    </row>
    <row r="2151" spans="1:26" x14ac:dyDescent="0.75">
      <c r="A2151" s="85" t="str">
        <f>_xlfn.CONCAT('FORMULARIO '!G2189,'FORMULARIO '!E2189,'FORMULARIO '!B2189,'FORMULARIO '!E2189,'FORMULARIO '!C2189,'FORMULARIO '!E2189,'FORMULARIO '!P2189)</f>
        <v>8540-Latex Experto y Homologos-Todocolor-Blanca</v>
      </c>
      <c r="B2151" s="85" t="str">
        <f t="shared" si="33"/>
        <v>8540-Latex Experto y Homologos-Todocolor-Blanca</v>
      </c>
      <c r="C2151" s="85" t="str">
        <f>('FORMULARIO '!G2189)</f>
        <v>8540</v>
      </c>
      <c r="D2151" s="75">
        <f>('FORMULARIO '!H2189)</f>
        <v>0</v>
      </c>
      <c r="E2151" s="75">
        <f>('FORMULARIO '!I2189)</f>
        <v>0</v>
      </c>
      <c r="F2151" s="75">
        <f>('FORMULARIO '!J2189)</f>
        <v>0</v>
      </c>
      <c r="G2151" s="75">
        <v>0</v>
      </c>
      <c r="H2151" s="75">
        <v>3785</v>
      </c>
      <c r="M2151" s="86" t="b">
        <f>('FORMULARIO '!BE2189)</f>
        <v>0</v>
      </c>
      <c r="N2151" s="86" t="b">
        <f>('FORMULARIO '!BF2189)</f>
        <v>0</v>
      </c>
      <c r="O2151" s="86" t="b">
        <f>('FORMULARIO '!BG2189)</f>
        <v>0</v>
      </c>
      <c r="P2151" s="86" t="b">
        <f>('FORMULARIO '!BH2189)</f>
        <v>0</v>
      </c>
      <c r="Q2151" s="86" t="b">
        <f>('FORMULARIO '!BI2189)</f>
        <v>0</v>
      </c>
      <c r="R2151" s="86">
        <f>('FORMULARIO '!BJ2189)</f>
        <v>2.4644624514500899</v>
      </c>
      <c r="S2151" s="86" t="b">
        <f>('FORMULARIO '!BK2189)</f>
        <v>0</v>
      </c>
      <c r="T2151" s="86" t="b">
        <f>('FORMULARIO '!BL2189)</f>
        <v>0</v>
      </c>
      <c r="U2151" s="86">
        <f>('FORMULARIO '!BM2189)</f>
        <v>3.0805780643126126</v>
      </c>
      <c r="V2151" s="86">
        <f>('FORMULARIO '!BN2189)</f>
        <v>0.61611561286252248</v>
      </c>
      <c r="W2151" s="86" t="b">
        <f>('FORMULARIO '!BO2189)</f>
        <v>0</v>
      </c>
      <c r="X2151" s="86" t="b">
        <f>('FORMULARIO '!BP2189)</f>
        <v>0</v>
      </c>
      <c r="Y2151" s="86" t="b">
        <f>('FORMULARIO '!BQ2189)</f>
        <v>0</v>
      </c>
      <c r="Z2151" s="86" t="b">
        <f>('FORMULARIO '!BR2189)</f>
        <v>0</v>
      </c>
    </row>
    <row r="2152" spans="1:26" x14ac:dyDescent="0.75">
      <c r="A2152" s="85" t="str">
        <f>_xlfn.CONCAT('FORMULARIO '!G2190,'FORMULARIO '!E2190,'FORMULARIO '!B2190,'FORMULARIO '!E2190,'FORMULARIO '!C2190,'FORMULARIO '!E2190,'FORMULARIO '!P2190)</f>
        <v>8550-Latex Experto y Homologos-Todocolor-Intensa</v>
      </c>
      <c r="B2152" s="85" t="str">
        <f t="shared" si="33"/>
        <v>8550-Latex Experto y Homologos-Todocolor-Intensa</v>
      </c>
      <c r="C2152" s="85" t="str">
        <f>('FORMULARIO '!G2190)</f>
        <v>8550</v>
      </c>
      <c r="D2152" s="75">
        <f>('FORMULARIO '!H2190)</f>
        <v>0</v>
      </c>
      <c r="E2152" s="75">
        <f>('FORMULARIO '!I2190)</f>
        <v>0</v>
      </c>
      <c r="F2152" s="75">
        <f>('FORMULARIO '!J2190)</f>
        <v>0</v>
      </c>
      <c r="G2152" s="75">
        <v>0</v>
      </c>
      <c r="H2152" s="75">
        <v>3785</v>
      </c>
      <c r="M2152" s="86" t="b">
        <f>('FORMULARIO '!BE2190)</f>
        <v>0</v>
      </c>
      <c r="N2152" s="86" t="b">
        <f>('FORMULARIO '!BF2190)</f>
        <v>0</v>
      </c>
      <c r="O2152" s="86" t="b">
        <f>('FORMULARIO '!BG2190)</f>
        <v>0</v>
      </c>
      <c r="P2152" s="86" t="b">
        <f>('FORMULARIO '!BH2190)</f>
        <v>0</v>
      </c>
      <c r="Q2152" s="86" t="b">
        <f>('FORMULARIO '!BI2190)</f>
        <v>0</v>
      </c>
      <c r="R2152" s="86" t="b">
        <f>('FORMULARIO '!BJ2190)</f>
        <v>0</v>
      </c>
      <c r="S2152" s="86" t="b">
        <f>('FORMULARIO '!BK2190)</f>
        <v>0</v>
      </c>
      <c r="T2152" s="86">
        <f>('FORMULARIO '!BL2190)</f>
        <v>74.241931349933949</v>
      </c>
      <c r="U2152" s="86">
        <f>('FORMULARIO '!BM2190)</f>
        <v>98.886555864434854</v>
      </c>
      <c r="V2152" s="86" t="b">
        <f>('FORMULARIO '!BN2190)</f>
        <v>0</v>
      </c>
      <c r="W2152" s="86">
        <f>('FORMULARIO '!BO2190)</f>
        <v>24.336566708069636</v>
      </c>
      <c r="X2152" s="86" t="b">
        <f>('FORMULARIO '!BP2190)</f>
        <v>0</v>
      </c>
      <c r="Y2152" s="86" t="b">
        <f>('FORMULARIO '!BQ2190)</f>
        <v>0</v>
      </c>
      <c r="Z2152" s="86" t="b">
        <f>('FORMULARIO '!BR2190)</f>
        <v>0</v>
      </c>
    </row>
    <row r="2153" spans="1:26" x14ac:dyDescent="0.75">
      <c r="A2153" s="85" t="str">
        <f>_xlfn.CONCAT('FORMULARIO '!G2191,'FORMULARIO '!E2191,'FORMULARIO '!B2191,'FORMULARIO '!E2191,'FORMULARIO '!C2191,'FORMULARIO '!E2191,'FORMULARIO '!P2191)</f>
        <v>8551-Latex Experto y Homologos-Todocolor-Intensa</v>
      </c>
      <c r="B2153" s="85" t="str">
        <f t="shared" si="33"/>
        <v>8551-Latex Experto y Homologos-Todocolor-Intensa</v>
      </c>
      <c r="C2153" s="85" t="str">
        <f>('FORMULARIO '!G2191)</f>
        <v>8551</v>
      </c>
      <c r="D2153" s="75">
        <f>('FORMULARIO '!H2191)</f>
        <v>0</v>
      </c>
      <c r="E2153" s="75">
        <f>('FORMULARIO '!I2191)</f>
        <v>0</v>
      </c>
      <c r="F2153" s="75">
        <f>('FORMULARIO '!J2191)</f>
        <v>0</v>
      </c>
      <c r="G2153" s="75">
        <v>0</v>
      </c>
      <c r="H2153" s="75">
        <v>3785</v>
      </c>
      <c r="M2153" s="86" t="b">
        <f>('FORMULARIO '!BE2191)</f>
        <v>0</v>
      </c>
      <c r="N2153" s="86" t="b">
        <f>('FORMULARIO '!BF2191)</f>
        <v>0</v>
      </c>
      <c r="O2153" s="86" t="b">
        <f>('FORMULARIO '!BG2191)</f>
        <v>0</v>
      </c>
      <c r="P2153" s="86" t="b">
        <f>('FORMULARIO '!BH2191)</f>
        <v>0</v>
      </c>
      <c r="Q2153" s="86" t="b">
        <f>('FORMULARIO '!BI2191)</f>
        <v>0</v>
      </c>
      <c r="R2153" s="86">
        <f>('FORMULARIO '!BJ2191)</f>
        <v>100.1187870901599</v>
      </c>
      <c r="S2153" s="86" t="b">
        <f>('FORMULARIO '!BK2191)</f>
        <v>0</v>
      </c>
      <c r="T2153" s="86" t="b">
        <f>('FORMULARIO '!BL2191)</f>
        <v>0</v>
      </c>
      <c r="U2153" s="86" t="b">
        <f>('FORMULARIO '!BM2191)</f>
        <v>0</v>
      </c>
      <c r="V2153" s="86" t="b">
        <f>('FORMULARIO '!BN2191)</f>
        <v>0</v>
      </c>
      <c r="W2153" s="86">
        <f>('FORMULARIO '!BO2191)</f>
        <v>7.3933873543502697</v>
      </c>
      <c r="X2153" s="86" t="b">
        <f>('FORMULARIO '!BP2191)</f>
        <v>0</v>
      </c>
      <c r="Y2153" s="86" t="b">
        <f>('FORMULARIO '!BQ2191)</f>
        <v>0</v>
      </c>
      <c r="Z2153" s="86">
        <f>('FORMULARIO '!BR2191)</f>
        <v>0.92417341929378372</v>
      </c>
    </row>
    <row r="2154" spans="1:26" x14ac:dyDescent="0.75">
      <c r="A2154" s="85" t="str">
        <f>_xlfn.CONCAT('FORMULARIO '!G2192,'FORMULARIO '!E2192,'FORMULARIO '!B2192,'FORMULARIO '!E2192,'FORMULARIO '!C2192,'FORMULARIO '!E2192,'FORMULARIO '!P2192)</f>
        <v>8552-Latex Experto y Homologos-Todocolor-Media</v>
      </c>
      <c r="B2154" s="85" t="str">
        <f t="shared" si="33"/>
        <v>8552-Latex Experto y Homologos-Todocolor-Media</v>
      </c>
      <c r="C2154" s="85" t="str">
        <f>('FORMULARIO '!G2192)</f>
        <v>8552</v>
      </c>
      <c r="D2154" s="75">
        <f>('FORMULARIO '!H2192)</f>
        <v>0</v>
      </c>
      <c r="E2154" s="75">
        <f>('FORMULARIO '!I2192)</f>
        <v>0</v>
      </c>
      <c r="F2154" s="75">
        <f>('FORMULARIO '!J2192)</f>
        <v>0</v>
      </c>
      <c r="G2154" s="75">
        <v>0</v>
      </c>
      <c r="H2154" s="75">
        <v>3785</v>
      </c>
      <c r="M2154" s="86" t="b">
        <f>('FORMULARIO '!BE2192)</f>
        <v>0</v>
      </c>
      <c r="N2154" s="86" t="b">
        <f>('FORMULARIO '!BF2192)</f>
        <v>0</v>
      </c>
      <c r="O2154" s="86" t="b">
        <f>('FORMULARIO '!BG2192)</f>
        <v>0</v>
      </c>
      <c r="P2154" s="86" t="b">
        <f>('FORMULARIO '!BH2192)</f>
        <v>0</v>
      </c>
      <c r="Q2154" s="86" t="b">
        <f>('FORMULARIO '!BI2192)</f>
        <v>0</v>
      </c>
      <c r="R2154" s="86">
        <f>('FORMULARIO '!BJ2192)</f>
        <v>68.696890834171256</v>
      </c>
      <c r="S2154" s="86" t="b">
        <f>('FORMULARIO '!BK2192)</f>
        <v>0</v>
      </c>
      <c r="T2154" s="86" t="b">
        <f>('FORMULARIO '!BL2192)</f>
        <v>0</v>
      </c>
      <c r="U2154" s="86" t="b">
        <f>('FORMULARIO '!BM2192)</f>
        <v>0</v>
      </c>
      <c r="V2154" s="86">
        <f>('FORMULARIO '!BN2192)</f>
        <v>2.772520257881351</v>
      </c>
      <c r="W2154" s="86">
        <f>('FORMULARIO '!BO2192)</f>
        <v>4.0047514836063955</v>
      </c>
      <c r="X2154" s="86" t="b">
        <f>('FORMULARIO '!BP2192)</f>
        <v>0</v>
      </c>
      <c r="Y2154" s="86" t="b">
        <f>('FORMULARIO '!BQ2192)</f>
        <v>0</v>
      </c>
      <c r="Z2154" s="86" t="b">
        <f>('FORMULARIO '!BR2192)</f>
        <v>0</v>
      </c>
    </row>
    <row r="2155" spans="1:26" x14ac:dyDescent="0.75">
      <c r="A2155" s="85" t="str">
        <f>_xlfn.CONCAT('FORMULARIO '!G2193,'FORMULARIO '!E2193,'FORMULARIO '!B2193,'FORMULARIO '!E2193,'FORMULARIO '!C2193,'FORMULARIO '!E2193,'FORMULARIO '!P2193)</f>
        <v>8553-Latex Experto y Homologos-Todocolor-Media</v>
      </c>
      <c r="B2155" s="85" t="str">
        <f t="shared" si="33"/>
        <v>8553-Latex Experto y Homologos-Todocolor-Media</v>
      </c>
      <c r="C2155" s="85" t="str">
        <f>('FORMULARIO '!G2193)</f>
        <v>8553</v>
      </c>
      <c r="D2155" s="75">
        <f>('FORMULARIO '!H2193)</f>
        <v>0</v>
      </c>
      <c r="E2155" s="75">
        <f>('FORMULARIO '!I2193)</f>
        <v>0</v>
      </c>
      <c r="F2155" s="75">
        <f>('FORMULARIO '!J2193)</f>
        <v>0</v>
      </c>
      <c r="G2155" s="75">
        <v>0</v>
      </c>
      <c r="H2155" s="75">
        <v>3785</v>
      </c>
      <c r="M2155" s="86" t="b">
        <f>('FORMULARIO '!BE2193)</f>
        <v>0</v>
      </c>
      <c r="N2155" s="86" t="b">
        <f>('FORMULARIO '!BF2193)</f>
        <v>0</v>
      </c>
      <c r="O2155" s="86" t="b">
        <f>('FORMULARIO '!BG2193)</f>
        <v>0</v>
      </c>
      <c r="P2155" s="86" t="b">
        <f>('FORMULARIO '!BH2193)</f>
        <v>0</v>
      </c>
      <c r="Q2155" s="86" t="b">
        <f>('FORMULARIO '!BI2193)</f>
        <v>0</v>
      </c>
      <c r="R2155" s="86">
        <f>('FORMULARIO '!BJ2193)</f>
        <v>25.876855740225945</v>
      </c>
      <c r="S2155" s="86" t="b">
        <f>('FORMULARIO '!BK2193)</f>
        <v>0</v>
      </c>
      <c r="T2155" s="86" t="b">
        <f>('FORMULARIO '!BL2193)</f>
        <v>0</v>
      </c>
      <c r="U2155" s="86">
        <f>('FORMULARIO '!BM2193)</f>
        <v>4.6208670964689187</v>
      </c>
      <c r="V2155" s="86" t="b">
        <f>('FORMULARIO '!BN2193)</f>
        <v>0</v>
      </c>
      <c r="W2155" s="86">
        <f>('FORMULARIO '!BO2193)</f>
        <v>2.4644624514500899</v>
      </c>
      <c r="X2155" s="86" t="b">
        <f>('FORMULARIO '!BP2193)</f>
        <v>0</v>
      </c>
      <c r="Y2155" s="86" t="b">
        <f>('FORMULARIO '!BQ2193)</f>
        <v>0</v>
      </c>
      <c r="Z2155" s="86" t="b">
        <f>('FORMULARIO '!BR2193)</f>
        <v>0</v>
      </c>
    </row>
    <row r="2156" spans="1:26" x14ac:dyDescent="0.75">
      <c r="A2156" s="85" t="str">
        <f>_xlfn.CONCAT('FORMULARIO '!G2194,'FORMULARIO '!E2194,'FORMULARIO '!B2194,'FORMULARIO '!E2194,'FORMULARIO '!C2194,'FORMULARIO '!E2194,'FORMULARIO '!P2194)</f>
        <v>8554-Latex Experto y Homologos-Todocolor-Blanca</v>
      </c>
      <c r="B2156" s="85" t="str">
        <f t="shared" si="33"/>
        <v>8554-Latex Experto y Homologos-Todocolor-Blanca</v>
      </c>
      <c r="C2156" s="85" t="str">
        <f>('FORMULARIO '!G2194)</f>
        <v>8554</v>
      </c>
      <c r="D2156" s="75">
        <f>('FORMULARIO '!H2194)</f>
        <v>0</v>
      </c>
      <c r="E2156" s="75">
        <f>('FORMULARIO '!I2194)</f>
        <v>0</v>
      </c>
      <c r="F2156" s="75">
        <f>('FORMULARIO '!J2194)</f>
        <v>0</v>
      </c>
      <c r="G2156" s="75">
        <v>0</v>
      </c>
      <c r="H2156" s="75">
        <v>3785</v>
      </c>
      <c r="M2156" s="86" t="b">
        <f>('FORMULARIO '!BE2194)</f>
        <v>0</v>
      </c>
      <c r="N2156" s="86" t="b">
        <f>('FORMULARIO '!BF2194)</f>
        <v>0</v>
      </c>
      <c r="O2156" s="86" t="b">
        <f>('FORMULARIO '!BG2194)</f>
        <v>0</v>
      </c>
      <c r="P2156" s="86" t="b">
        <f>('FORMULARIO '!BH2194)</f>
        <v>0</v>
      </c>
      <c r="Q2156" s="86" t="b">
        <f>('FORMULARIO '!BI2194)</f>
        <v>0</v>
      </c>
      <c r="R2156" s="86">
        <f>('FORMULARIO '!BJ2194)</f>
        <v>21.564046450188286</v>
      </c>
      <c r="S2156" s="86" t="b">
        <f>('FORMULARIO '!BK2194)</f>
        <v>0</v>
      </c>
      <c r="T2156" s="86" t="b">
        <f>('FORMULARIO '!BL2194)</f>
        <v>0</v>
      </c>
      <c r="U2156" s="86">
        <f>('FORMULARIO '!BM2194)</f>
        <v>3.6966936771751349</v>
      </c>
      <c r="V2156" s="86" t="b">
        <f>('FORMULARIO '!BN2194)</f>
        <v>0</v>
      </c>
      <c r="W2156" s="86">
        <f>('FORMULARIO '!BO2194)</f>
        <v>2.1564046450188288</v>
      </c>
      <c r="X2156" s="86" t="b">
        <f>('FORMULARIO '!BP2194)</f>
        <v>0</v>
      </c>
      <c r="Y2156" s="86" t="b">
        <f>('FORMULARIO '!BQ2194)</f>
        <v>0</v>
      </c>
      <c r="Z2156" s="86" t="b">
        <f>('FORMULARIO '!BR2194)</f>
        <v>0</v>
      </c>
    </row>
    <row r="2157" spans="1:26" x14ac:dyDescent="0.75">
      <c r="A2157" s="85" t="str">
        <f>_xlfn.CONCAT('FORMULARIO '!G2195,'FORMULARIO '!E2195,'FORMULARIO '!B2195,'FORMULARIO '!E2195,'FORMULARIO '!C2195,'FORMULARIO '!E2195,'FORMULARIO '!P2195)</f>
        <v>8555-Latex Experto y Homologos-Todocolor-Blanca</v>
      </c>
      <c r="B2157" s="85" t="str">
        <f t="shared" si="33"/>
        <v>8555-Latex Experto y Homologos-Todocolor-Blanca</v>
      </c>
      <c r="C2157" s="85" t="str">
        <f>('FORMULARIO '!G2195)</f>
        <v>8555</v>
      </c>
      <c r="D2157" s="75">
        <f>('FORMULARIO '!H2195)</f>
        <v>0</v>
      </c>
      <c r="E2157" s="75">
        <f>('FORMULARIO '!I2195)</f>
        <v>0</v>
      </c>
      <c r="F2157" s="75">
        <f>('FORMULARIO '!J2195)</f>
        <v>0</v>
      </c>
      <c r="G2157" s="75">
        <v>0</v>
      </c>
      <c r="H2157" s="75">
        <v>3785</v>
      </c>
      <c r="M2157" s="86" t="b">
        <f>('FORMULARIO '!BE2195)</f>
        <v>0</v>
      </c>
      <c r="N2157" s="86" t="b">
        <f>('FORMULARIO '!BF2195)</f>
        <v>0</v>
      </c>
      <c r="O2157" s="86" t="b">
        <f>('FORMULARIO '!BG2195)</f>
        <v>0</v>
      </c>
      <c r="P2157" s="86" t="b">
        <f>('FORMULARIO '!BH2195)</f>
        <v>0</v>
      </c>
      <c r="Q2157" s="86" t="b">
        <f>('FORMULARIO '!BI2195)</f>
        <v>0</v>
      </c>
      <c r="R2157" s="86">
        <f>('FORMULARIO '!BJ2195)</f>
        <v>10.165907612231621</v>
      </c>
      <c r="S2157" s="86" t="b">
        <f>('FORMULARIO '!BK2195)</f>
        <v>0</v>
      </c>
      <c r="T2157" s="86" t="b">
        <f>('FORMULARIO '!BL2195)</f>
        <v>0</v>
      </c>
      <c r="U2157" s="86">
        <f>('FORMULARIO '!BM2195)</f>
        <v>2.1564046450188288</v>
      </c>
      <c r="V2157" s="86" t="b">
        <f>('FORMULARIO '!BN2195)</f>
        <v>0</v>
      </c>
      <c r="W2157" s="86">
        <f>('FORMULARIO '!BO2195)</f>
        <v>0.92417341929378372</v>
      </c>
      <c r="X2157" s="86" t="b">
        <f>('FORMULARIO '!BP2195)</f>
        <v>0</v>
      </c>
      <c r="Y2157" s="86" t="b">
        <f>('FORMULARIO '!BQ2195)</f>
        <v>0</v>
      </c>
      <c r="Z2157" s="86" t="b">
        <f>('FORMULARIO '!BR2195)</f>
        <v>0</v>
      </c>
    </row>
    <row r="2158" spans="1:26" x14ac:dyDescent="0.75">
      <c r="A2158" s="85" t="str">
        <f>_xlfn.CONCAT('FORMULARIO '!G2196,'FORMULARIO '!E2196,'FORMULARIO '!B2196,'FORMULARIO '!E2196,'FORMULARIO '!C2196,'FORMULARIO '!E2196,'FORMULARIO '!P2196)</f>
        <v>8556-Latex Experto y Homologos-Todocolor-Blanca</v>
      </c>
      <c r="B2158" s="85" t="str">
        <f t="shared" si="33"/>
        <v>8556-Latex Experto y Homologos-Todocolor-Blanca</v>
      </c>
      <c r="C2158" s="85" t="str">
        <f>('FORMULARIO '!G2196)</f>
        <v>8556</v>
      </c>
      <c r="D2158" s="75">
        <f>('FORMULARIO '!H2196)</f>
        <v>0</v>
      </c>
      <c r="E2158" s="75">
        <f>('FORMULARIO '!I2196)</f>
        <v>0</v>
      </c>
      <c r="F2158" s="75">
        <f>('FORMULARIO '!J2196)</f>
        <v>0</v>
      </c>
      <c r="G2158" s="75">
        <v>0</v>
      </c>
      <c r="H2158" s="75">
        <v>3785</v>
      </c>
      <c r="M2158" s="86" t="b">
        <f>('FORMULARIO '!BE2196)</f>
        <v>0</v>
      </c>
      <c r="N2158" s="86" t="b">
        <f>('FORMULARIO '!BF2196)</f>
        <v>0</v>
      </c>
      <c r="O2158" s="86" t="b">
        <f>('FORMULARIO '!BG2196)</f>
        <v>0</v>
      </c>
      <c r="P2158" s="86" t="b">
        <f>('FORMULARIO '!BH2196)</f>
        <v>0</v>
      </c>
      <c r="Q2158" s="86" t="b">
        <f>('FORMULARIO '!BI2196)</f>
        <v>0</v>
      </c>
      <c r="R2158" s="86">
        <f>('FORMULARIO '!BJ2196)</f>
        <v>4.9289249029001798</v>
      </c>
      <c r="S2158" s="86">
        <f>('FORMULARIO '!BK2196)</f>
        <v>1.5402890321563063</v>
      </c>
      <c r="T2158" s="86" t="b">
        <f>('FORMULARIO '!BL2196)</f>
        <v>0</v>
      </c>
      <c r="U2158" s="86">
        <f>('FORMULARIO '!BM2196)</f>
        <v>2.1564046450188288</v>
      </c>
      <c r="V2158" s="86" t="b">
        <f>('FORMULARIO '!BN2196)</f>
        <v>0</v>
      </c>
      <c r="W2158" s="86" t="b">
        <f>('FORMULARIO '!BO2196)</f>
        <v>0</v>
      </c>
      <c r="X2158" s="86" t="b">
        <f>('FORMULARIO '!BP2196)</f>
        <v>0</v>
      </c>
      <c r="Y2158" s="86" t="b">
        <f>('FORMULARIO '!BQ2196)</f>
        <v>0</v>
      </c>
      <c r="Z2158" s="86" t="b">
        <f>('FORMULARIO '!BR2196)</f>
        <v>0</v>
      </c>
    </row>
    <row r="2159" spans="1:26" x14ac:dyDescent="0.75">
      <c r="A2159" s="85" t="str">
        <f>_xlfn.CONCAT('FORMULARIO '!G2197,'FORMULARIO '!E2197,'FORMULARIO '!B2197,'FORMULARIO '!E2197,'FORMULARIO '!C2197,'FORMULARIO '!E2197,'FORMULARIO '!P2197)</f>
        <v>8558-Latex Experto y Homologos-Todocolor-Intensa</v>
      </c>
      <c r="B2159" s="85" t="str">
        <f t="shared" si="33"/>
        <v>8558-Latex Experto y Homologos-Todocolor-Intensa</v>
      </c>
      <c r="C2159" s="85" t="str">
        <f>('FORMULARIO '!G2197)</f>
        <v>8558</v>
      </c>
      <c r="D2159" s="75">
        <f>('FORMULARIO '!H2197)</f>
        <v>0</v>
      </c>
      <c r="E2159" s="75">
        <f>('FORMULARIO '!I2197)</f>
        <v>0</v>
      </c>
      <c r="F2159" s="75">
        <f>('FORMULARIO '!J2197)</f>
        <v>0</v>
      </c>
      <c r="G2159" s="75">
        <v>0</v>
      </c>
      <c r="H2159" s="75">
        <v>3785</v>
      </c>
      <c r="M2159" s="86" t="b">
        <f>('FORMULARIO '!BE2197)</f>
        <v>0</v>
      </c>
      <c r="N2159" s="86" t="b">
        <f>('FORMULARIO '!BF2197)</f>
        <v>0</v>
      </c>
      <c r="O2159" s="86" t="b">
        <f>('FORMULARIO '!BG2197)</f>
        <v>0</v>
      </c>
      <c r="P2159" s="86" t="b">
        <f>('FORMULARIO '!BH2197)</f>
        <v>0</v>
      </c>
      <c r="Q2159" s="86" t="b">
        <f>('FORMULARIO '!BI2197)</f>
        <v>0</v>
      </c>
      <c r="R2159" s="86">
        <f>('FORMULARIO '!BJ2197)</f>
        <v>82.251434317146746</v>
      </c>
      <c r="S2159" s="86" t="b">
        <f>('FORMULARIO '!BK2197)</f>
        <v>0</v>
      </c>
      <c r="T2159" s="86" t="b">
        <f>('FORMULARIO '!BL2197)</f>
        <v>0</v>
      </c>
      <c r="U2159" s="86">
        <f>('FORMULARIO '!BM2197)</f>
        <v>98.578498058003603</v>
      </c>
      <c r="V2159" s="86" t="b">
        <f>('FORMULARIO '!BN2197)</f>
        <v>0</v>
      </c>
      <c r="W2159" s="86">
        <f>('FORMULARIO '!BO2197)</f>
        <v>16.327063740856847</v>
      </c>
      <c r="X2159" s="86" t="b">
        <f>('FORMULARIO '!BP2197)</f>
        <v>0</v>
      </c>
      <c r="Y2159" s="86" t="b">
        <f>('FORMULARIO '!BQ2197)</f>
        <v>0</v>
      </c>
      <c r="Z2159" s="86" t="b">
        <f>('FORMULARIO '!BR2197)</f>
        <v>0</v>
      </c>
    </row>
    <row r="2160" spans="1:26" x14ac:dyDescent="0.75">
      <c r="A2160" s="85" t="str">
        <f>_xlfn.CONCAT('FORMULARIO '!G2198,'FORMULARIO '!E2198,'FORMULARIO '!B2198,'FORMULARIO '!E2198,'FORMULARIO '!C2198,'FORMULARIO '!E2198,'FORMULARIO '!P2198)</f>
        <v>8559-Latex Experto y Homologos-Todocolor-Intensa</v>
      </c>
      <c r="B2160" s="85" t="str">
        <f t="shared" si="33"/>
        <v>8559-Latex Experto y Homologos-Todocolor-Intensa</v>
      </c>
      <c r="C2160" s="85" t="str">
        <f>('FORMULARIO '!G2198)</f>
        <v>8559</v>
      </c>
      <c r="D2160" s="75">
        <f>('FORMULARIO '!H2198)</f>
        <v>0</v>
      </c>
      <c r="E2160" s="75">
        <f>('FORMULARIO '!I2198)</f>
        <v>0</v>
      </c>
      <c r="F2160" s="75">
        <f>('FORMULARIO '!J2198)</f>
        <v>0</v>
      </c>
      <c r="G2160" s="75">
        <v>0</v>
      </c>
      <c r="H2160" s="75">
        <v>3785</v>
      </c>
      <c r="M2160" s="86" t="b">
        <f>('FORMULARIO '!BE2198)</f>
        <v>0</v>
      </c>
      <c r="N2160" s="86" t="b">
        <f>('FORMULARIO '!BF2198)</f>
        <v>0</v>
      </c>
      <c r="O2160" s="86" t="b">
        <f>('FORMULARIO '!BG2198)</f>
        <v>0</v>
      </c>
      <c r="P2160" s="86" t="b">
        <f>('FORMULARIO '!BH2198)</f>
        <v>0</v>
      </c>
      <c r="Q2160" s="86" t="b">
        <f>('FORMULARIO '!BI2198)</f>
        <v>0</v>
      </c>
      <c r="R2160" s="86">
        <f>('FORMULARIO '!BJ2198)</f>
        <v>23.412393288775853</v>
      </c>
      <c r="S2160" s="86" t="b">
        <f>('FORMULARIO '!BK2198)</f>
        <v>0</v>
      </c>
      <c r="T2160" s="86" t="b">
        <f>('FORMULARIO '!BL2198)</f>
        <v>0</v>
      </c>
      <c r="U2160" s="86">
        <f>('FORMULARIO '!BM2198)</f>
        <v>20.947930837325767</v>
      </c>
      <c r="V2160" s="86" t="b">
        <f>('FORMULARIO '!BN2198)</f>
        <v>0</v>
      </c>
      <c r="W2160" s="86">
        <f>('FORMULARIO '!BO2198)</f>
        <v>4.9289249029001798</v>
      </c>
      <c r="X2160" s="86" t="b">
        <f>('FORMULARIO '!BP2198)</f>
        <v>0</v>
      </c>
      <c r="Y2160" s="86" t="b">
        <f>('FORMULARIO '!BQ2198)</f>
        <v>0</v>
      </c>
      <c r="Z2160" s="86" t="b">
        <f>('FORMULARIO '!BR2198)</f>
        <v>0</v>
      </c>
    </row>
    <row r="2161" spans="1:26" x14ac:dyDescent="0.75">
      <c r="A2161" s="85" t="str">
        <f>_xlfn.CONCAT('FORMULARIO '!G2199,'FORMULARIO '!E2199,'FORMULARIO '!B2199,'FORMULARIO '!E2199,'FORMULARIO '!C2199,'FORMULARIO '!E2199,'FORMULARIO '!P2199)</f>
        <v>8560-Latex Experto y Homologos-Todocolor-Media</v>
      </c>
      <c r="B2161" s="85" t="str">
        <f t="shared" si="33"/>
        <v>8560-Latex Experto y Homologos-Todocolor-Media</v>
      </c>
      <c r="C2161" s="85" t="str">
        <f>('FORMULARIO '!G2199)</f>
        <v>8560</v>
      </c>
      <c r="D2161" s="75">
        <f>('FORMULARIO '!H2199)</f>
        <v>0</v>
      </c>
      <c r="E2161" s="75">
        <f>('FORMULARIO '!I2199)</f>
        <v>0</v>
      </c>
      <c r="F2161" s="75">
        <f>('FORMULARIO '!J2199)</f>
        <v>0</v>
      </c>
      <c r="G2161" s="75">
        <v>0</v>
      </c>
      <c r="H2161" s="75">
        <v>3785</v>
      </c>
      <c r="M2161" s="86" t="b">
        <f>('FORMULARIO '!BE2199)</f>
        <v>0</v>
      </c>
      <c r="N2161" s="86" t="b">
        <f>('FORMULARIO '!BF2199)</f>
        <v>0</v>
      </c>
      <c r="O2161" s="86" t="b">
        <f>('FORMULARIO '!BG2199)</f>
        <v>0</v>
      </c>
      <c r="P2161" s="86" t="b">
        <f>('FORMULARIO '!BH2199)</f>
        <v>0</v>
      </c>
      <c r="Q2161" s="86" t="b">
        <f>('FORMULARIO '!BI2199)</f>
        <v>0</v>
      </c>
      <c r="R2161" s="86">
        <f>('FORMULARIO '!BJ2199)</f>
        <v>15.402890321563063</v>
      </c>
      <c r="S2161" s="86" t="b">
        <f>('FORMULARIO '!BK2199)</f>
        <v>0</v>
      </c>
      <c r="T2161" s="86" t="b">
        <f>('FORMULARIO '!BL2199)</f>
        <v>0</v>
      </c>
      <c r="U2161" s="86">
        <f>('FORMULARIO '!BM2199)</f>
        <v>14.170659095838017</v>
      </c>
      <c r="V2161" s="86" t="b">
        <f>('FORMULARIO '!BN2199)</f>
        <v>0</v>
      </c>
      <c r="W2161" s="86">
        <f>('FORMULARIO '!BO2199)</f>
        <v>3.3886358707438737</v>
      </c>
      <c r="X2161" s="86" t="b">
        <f>('FORMULARIO '!BP2199)</f>
        <v>0</v>
      </c>
      <c r="Y2161" s="86" t="b">
        <f>('FORMULARIO '!BQ2199)</f>
        <v>0</v>
      </c>
      <c r="Z2161" s="86" t="b">
        <f>('FORMULARIO '!BR2199)</f>
        <v>0</v>
      </c>
    </row>
    <row r="2162" spans="1:26" x14ac:dyDescent="0.75">
      <c r="A2162" s="85" t="str">
        <f>_xlfn.CONCAT('FORMULARIO '!G2200,'FORMULARIO '!E2200,'FORMULARIO '!B2200,'FORMULARIO '!E2200,'FORMULARIO '!C2200,'FORMULARIO '!E2200,'FORMULARIO '!P2200)</f>
        <v>8561-Latex Experto y Homologos-Todocolor-Media</v>
      </c>
      <c r="B2162" s="85" t="str">
        <f t="shared" si="33"/>
        <v>8561-Latex Experto y Homologos-Todocolor-Media</v>
      </c>
      <c r="C2162" s="85" t="str">
        <f>('FORMULARIO '!G2200)</f>
        <v>8561</v>
      </c>
      <c r="D2162" s="75">
        <f>('FORMULARIO '!H2200)</f>
        <v>0</v>
      </c>
      <c r="E2162" s="75">
        <f>('FORMULARIO '!I2200)</f>
        <v>0</v>
      </c>
      <c r="F2162" s="75">
        <f>('FORMULARIO '!J2200)</f>
        <v>0</v>
      </c>
      <c r="G2162" s="75">
        <v>0</v>
      </c>
      <c r="H2162" s="75">
        <v>3785</v>
      </c>
      <c r="M2162" s="86" t="b">
        <f>('FORMULARIO '!BE2200)</f>
        <v>0</v>
      </c>
      <c r="N2162" s="86" t="b">
        <f>('FORMULARIO '!BF2200)</f>
        <v>0</v>
      </c>
      <c r="O2162" s="86" t="b">
        <f>('FORMULARIO '!BG2200)</f>
        <v>0</v>
      </c>
      <c r="P2162" s="86" t="b">
        <f>('FORMULARIO '!BH2200)</f>
        <v>0</v>
      </c>
      <c r="Q2162" s="86" t="b">
        <f>('FORMULARIO '!BI2200)</f>
        <v>0</v>
      </c>
      <c r="R2162" s="86">
        <f>('FORMULARIO '!BJ2200)</f>
        <v>4.9289249029001798</v>
      </c>
      <c r="S2162" s="86" t="b">
        <f>('FORMULARIO '!BK2200)</f>
        <v>0</v>
      </c>
      <c r="T2162" s="86" t="b">
        <f>('FORMULARIO '!BL2200)</f>
        <v>0</v>
      </c>
      <c r="U2162" s="86">
        <f>('FORMULARIO '!BM2200)</f>
        <v>10.165907612231621</v>
      </c>
      <c r="V2162" s="86" t="b">
        <f>('FORMULARIO '!BN2200)</f>
        <v>0</v>
      </c>
      <c r="W2162" s="86">
        <f>('FORMULARIO '!BO2200)</f>
        <v>1.232231225725045</v>
      </c>
      <c r="X2162" s="86" t="b">
        <f>('FORMULARIO '!BP2200)</f>
        <v>0</v>
      </c>
      <c r="Y2162" s="86" t="b">
        <f>('FORMULARIO '!BQ2200)</f>
        <v>0</v>
      </c>
      <c r="Z2162" s="86" t="b">
        <f>('FORMULARIO '!BR2200)</f>
        <v>0</v>
      </c>
    </row>
    <row r="2163" spans="1:26" x14ac:dyDescent="0.75">
      <c r="A2163" s="85" t="str">
        <f>_xlfn.CONCAT('FORMULARIO '!G2201,'FORMULARIO '!E2201,'FORMULARIO '!B2201,'FORMULARIO '!E2201,'FORMULARIO '!C2201,'FORMULARIO '!E2201,'FORMULARIO '!P2201)</f>
        <v>8562-Latex Experto y Homologos-Todocolor-Blanca</v>
      </c>
      <c r="B2163" s="85" t="str">
        <f t="shared" si="33"/>
        <v>8562-Latex Experto y Homologos-Todocolor-Blanca</v>
      </c>
      <c r="C2163" s="85" t="str">
        <f>('FORMULARIO '!G2201)</f>
        <v>8562</v>
      </c>
      <c r="D2163" s="75">
        <f>('FORMULARIO '!H2201)</f>
        <v>0</v>
      </c>
      <c r="E2163" s="75">
        <f>('FORMULARIO '!I2201)</f>
        <v>0</v>
      </c>
      <c r="F2163" s="75">
        <f>('FORMULARIO '!J2201)</f>
        <v>0</v>
      </c>
      <c r="G2163" s="75">
        <v>0</v>
      </c>
      <c r="H2163" s="75">
        <v>3785</v>
      </c>
      <c r="M2163" s="86" t="b">
        <f>('FORMULARIO '!BE2201)</f>
        <v>0</v>
      </c>
      <c r="N2163" s="86" t="b">
        <f>('FORMULARIO '!BF2201)</f>
        <v>0</v>
      </c>
      <c r="O2163" s="86" t="b">
        <f>('FORMULARIO '!BG2201)</f>
        <v>0</v>
      </c>
      <c r="P2163" s="86" t="b">
        <f>('FORMULARIO '!BH2201)</f>
        <v>0</v>
      </c>
      <c r="Q2163" s="86" t="b">
        <f>('FORMULARIO '!BI2201)</f>
        <v>0</v>
      </c>
      <c r="R2163" s="86" t="b">
        <f>('FORMULARIO '!BJ2201)</f>
        <v>0</v>
      </c>
      <c r="S2163" s="86" t="b">
        <f>('FORMULARIO '!BK2201)</f>
        <v>0</v>
      </c>
      <c r="T2163" s="86" t="b">
        <f>('FORMULARIO '!BL2201)</f>
        <v>0</v>
      </c>
      <c r="U2163" s="86">
        <f>('FORMULARIO '!BM2201)</f>
        <v>12.014254450819189</v>
      </c>
      <c r="V2163" s="86">
        <f>('FORMULARIO '!BN2201)</f>
        <v>1.5402890321563063</v>
      </c>
      <c r="W2163" s="86" t="b">
        <f>('FORMULARIO '!BO2201)</f>
        <v>0</v>
      </c>
      <c r="X2163" s="86" t="b">
        <f>('FORMULARIO '!BP2201)</f>
        <v>0</v>
      </c>
      <c r="Y2163" s="86" t="b">
        <f>('FORMULARIO '!BQ2201)</f>
        <v>0</v>
      </c>
      <c r="Z2163" s="86">
        <f>('FORMULARIO '!BR2201)</f>
        <v>3.3886358707438737</v>
      </c>
    </row>
    <row r="2164" spans="1:26" x14ac:dyDescent="0.75">
      <c r="A2164" s="85" t="str">
        <f>_xlfn.CONCAT('FORMULARIO '!G2202,'FORMULARIO '!E2202,'FORMULARIO '!B2202,'FORMULARIO '!E2202,'FORMULARIO '!C2202,'FORMULARIO '!E2202,'FORMULARIO '!P2202)</f>
        <v>8563-Latex Experto y Homologos-Todocolor-Blanca</v>
      </c>
      <c r="B2164" s="85" t="str">
        <f t="shared" si="33"/>
        <v>8563-Latex Experto y Homologos-Todocolor-Blanca</v>
      </c>
      <c r="C2164" s="85" t="str">
        <f>('FORMULARIO '!G2202)</f>
        <v>8563</v>
      </c>
      <c r="D2164" s="75">
        <f>('FORMULARIO '!H2202)</f>
        <v>0</v>
      </c>
      <c r="E2164" s="75">
        <f>('FORMULARIO '!I2202)</f>
        <v>0</v>
      </c>
      <c r="F2164" s="75">
        <f>('FORMULARIO '!J2202)</f>
        <v>0</v>
      </c>
      <c r="G2164" s="75">
        <v>0</v>
      </c>
      <c r="H2164" s="75">
        <v>3785</v>
      </c>
      <c r="M2164" s="86" t="b">
        <f>('FORMULARIO '!BE2202)</f>
        <v>0</v>
      </c>
      <c r="N2164" s="86" t="b">
        <f>('FORMULARIO '!BF2202)</f>
        <v>0</v>
      </c>
      <c r="O2164" s="86" t="b">
        <f>('FORMULARIO '!BG2202)</f>
        <v>0</v>
      </c>
      <c r="P2164" s="86" t="b">
        <f>('FORMULARIO '!BH2202)</f>
        <v>0</v>
      </c>
      <c r="Q2164" s="86" t="b">
        <f>('FORMULARIO '!BI2202)</f>
        <v>0</v>
      </c>
      <c r="R2164" s="86" t="b">
        <f>('FORMULARIO '!BJ2202)</f>
        <v>0</v>
      </c>
      <c r="S2164" s="86" t="b">
        <f>('FORMULARIO '!BK2202)</f>
        <v>0</v>
      </c>
      <c r="T2164" s="86" t="b">
        <f>('FORMULARIO '!BL2202)</f>
        <v>0</v>
      </c>
      <c r="U2164" s="86">
        <f>('FORMULARIO '!BM2202)</f>
        <v>5.5450405157627021</v>
      </c>
      <c r="V2164" s="86" t="b">
        <f>('FORMULARIO '!BN2202)</f>
        <v>0</v>
      </c>
      <c r="W2164" s="86">
        <f>('FORMULARIO '!BO2202)</f>
        <v>0.30805780643126124</v>
      </c>
      <c r="X2164" s="86" t="b">
        <f>('FORMULARIO '!BP2202)</f>
        <v>0</v>
      </c>
      <c r="Y2164" s="86" t="b">
        <f>('FORMULARIO '!BQ2202)</f>
        <v>0</v>
      </c>
      <c r="Z2164" s="86">
        <f>('FORMULARIO '!BR2202)</f>
        <v>1.232231225725045</v>
      </c>
    </row>
    <row r="2165" spans="1:26" x14ac:dyDescent="0.75">
      <c r="A2165" s="85" t="str">
        <f>_xlfn.CONCAT('FORMULARIO '!G2203,'FORMULARIO '!E2203,'FORMULARIO '!B2203,'FORMULARIO '!E2203,'FORMULARIO '!C2203,'FORMULARIO '!E2203,'FORMULARIO '!P2203)</f>
        <v>8564-Latex Experto y Homologos-Todocolor-Blanca</v>
      </c>
      <c r="B2165" s="85" t="str">
        <f t="shared" si="33"/>
        <v>8564-Latex Experto y Homologos-Todocolor-Blanca</v>
      </c>
      <c r="C2165" s="85" t="str">
        <f>('FORMULARIO '!G2203)</f>
        <v>8564</v>
      </c>
      <c r="D2165" s="75">
        <f>('FORMULARIO '!H2203)</f>
        <v>0</v>
      </c>
      <c r="E2165" s="75">
        <f>('FORMULARIO '!I2203)</f>
        <v>0</v>
      </c>
      <c r="F2165" s="75">
        <f>('FORMULARIO '!J2203)</f>
        <v>0</v>
      </c>
      <c r="G2165" s="75">
        <v>0</v>
      </c>
      <c r="H2165" s="75">
        <v>3785</v>
      </c>
      <c r="M2165" s="86" t="b">
        <f>('FORMULARIO '!BE2203)</f>
        <v>0</v>
      </c>
      <c r="N2165" s="86" t="b">
        <f>('FORMULARIO '!BF2203)</f>
        <v>0</v>
      </c>
      <c r="O2165" s="86" t="b">
        <f>('FORMULARIO '!BG2203)</f>
        <v>0</v>
      </c>
      <c r="P2165" s="86" t="b">
        <f>('FORMULARIO '!BH2203)</f>
        <v>0</v>
      </c>
      <c r="Q2165" s="86" t="b">
        <f>('FORMULARIO '!BI2203)</f>
        <v>0</v>
      </c>
      <c r="R2165" s="86">
        <f>('FORMULARIO '!BJ2203)</f>
        <v>0.92417341929378372</v>
      </c>
      <c r="S2165" s="86">
        <f>('FORMULARIO '!BK2203)</f>
        <v>0.92417341929378372</v>
      </c>
      <c r="T2165" s="86" t="b">
        <f>('FORMULARIO '!BL2203)</f>
        <v>0</v>
      </c>
      <c r="U2165" s="86">
        <f>('FORMULARIO '!BM2203)</f>
        <v>2.772520257881351</v>
      </c>
      <c r="V2165" s="86" t="b">
        <f>('FORMULARIO '!BN2203)</f>
        <v>0</v>
      </c>
      <c r="W2165" s="86" t="b">
        <f>('FORMULARIO '!BO2203)</f>
        <v>0</v>
      </c>
      <c r="X2165" s="86" t="b">
        <f>('FORMULARIO '!BP2203)</f>
        <v>0</v>
      </c>
      <c r="Y2165" s="86" t="b">
        <f>('FORMULARIO '!BQ2203)</f>
        <v>0</v>
      </c>
      <c r="Z2165" s="86" t="b">
        <f>('FORMULARIO '!BR2203)</f>
        <v>0</v>
      </c>
    </row>
    <row r="2166" spans="1:26" x14ac:dyDescent="0.75">
      <c r="A2166" s="85" t="str">
        <f>_xlfn.CONCAT('FORMULARIO '!G2204,'FORMULARIO '!E2204,'FORMULARIO '!B2204,'FORMULARIO '!E2204,'FORMULARIO '!C2204,'FORMULARIO '!E2204,'FORMULARIO '!P2204)</f>
        <v>8566-Latex Experto y Homologos-Todocolor-Intensa</v>
      </c>
      <c r="B2166" s="85" t="str">
        <f t="shared" si="33"/>
        <v>8566-Latex Experto y Homologos-Todocolor-Intensa</v>
      </c>
      <c r="C2166" s="85" t="str">
        <f>('FORMULARIO '!G2204)</f>
        <v>8566</v>
      </c>
      <c r="D2166" s="75">
        <f>('FORMULARIO '!H2204)</f>
        <v>0</v>
      </c>
      <c r="E2166" s="75">
        <f>('FORMULARIO '!I2204)</f>
        <v>0</v>
      </c>
      <c r="F2166" s="75">
        <f>('FORMULARIO '!J2204)</f>
        <v>0</v>
      </c>
      <c r="G2166" s="75">
        <v>0</v>
      </c>
      <c r="H2166" s="75">
        <v>3785</v>
      </c>
      <c r="M2166" s="86" t="b">
        <f>('FORMULARIO '!BE2204)</f>
        <v>0</v>
      </c>
      <c r="N2166" s="86" t="b">
        <f>('FORMULARIO '!BF2204)</f>
        <v>0</v>
      </c>
      <c r="O2166" s="86" t="b">
        <f>('FORMULARIO '!BG2204)</f>
        <v>0</v>
      </c>
      <c r="P2166" s="86" t="b">
        <f>('FORMULARIO '!BH2204)</f>
        <v>0</v>
      </c>
      <c r="Q2166" s="86" t="b">
        <f>('FORMULARIO '!BI2204)</f>
        <v>0</v>
      </c>
      <c r="R2166" s="86">
        <f>('FORMULARIO '!BJ2204)</f>
        <v>136.16155044261748</v>
      </c>
      <c r="S2166" s="86" t="b">
        <f>('FORMULARIO '!BK2204)</f>
        <v>0</v>
      </c>
      <c r="T2166" s="86" t="b">
        <f>('FORMULARIO '!BL2204)</f>
        <v>0</v>
      </c>
      <c r="U2166" s="86">
        <f>('FORMULARIO '!BM2204)</f>
        <v>56.682636383352069</v>
      </c>
      <c r="V2166" s="86" t="b">
        <f>('FORMULARIO '!BN2204)</f>
        <v>0</v>
      </c>
      <c r="W2166" s="86">
        <f>('FORMULARIO '!BO2204)</f>
        <v>19.407641805169458</v>
      </c>
      <c r="X2166" s="86" t="b">
        <f>('FORMULARIO '!BP2204)</f>
        <v>0</v>
      </c>
      <c r="Y2166" s="86" t="b">
        <f>('FORMULARIO '!BQ2204)</f>
        <v>0</v>
      </c>
      <c r="Z2166" s="86" t="b">
        <f>('FORMULARIO '!BR2204)</f>
        <v>0</v>
      </c>
    </row>
    <row r="2167" spans="1:26" x14ac:dyDescent="0.75">
      <c r="A2167" s="85" t="str">
        <f>_xlfn.CONCAT('FORMULARIO '!G2205,'FORMULARIO '!E2205,'FORMULARIO '!B2205,'FORMULARIO '!E2205,'FORMULARIO '!C2205,'FORMULARIO '!E2205,'FORMULARIO '!P2205)</f>
        <v>8567-Latex Experto y Homologos-Todocolor-Intensa</v>
      </c>
      <c r="B2167" s="85" t="str">
        <f t="shared" si="33"/>
        <v>8567-Latex Experto y Homologos-Todocolor-Intensa</v>
      </c>
      <c r="C2167" s="85" t="str">
        <f>('FORMULARIO '!G2205)</f>
        <v>8567</v>
      </c>
      <c r="D2167" s="75">
        <f>('FORMULARIO '!H2205)</f>
        <v>0</v>
      </c>
      <c r="E2167" s="75">
        <f>('FORMULARIO '!I2205)</f>
        <v>0</v>
      </c>
      <c r="F2167" s="75">
        <f>('FORMULARIO '!J2205)</f>
        <v>0</v>
      </c>
      <c r="G2167" s="75">
        <v>0</v>
      </c>
      <c r="H2167" s="75">
        <v>3785</v>
      </c>
      <c r="M2167" s="86" t="b">
        <f>('FORMULARIO '!BE2205)</f>
        <v>0</v>
      </c>
      <c r="N2167" s="86" t="b">
        <f>('FORMULARIO '!BF2205)</f>
        <v>0</v>
      </c>
      <c r="O2167" s="86" t="b">
        <f>('FORMULARIO '!BG2205)</f>
        <v>0</v>
      </c>
      <c r="P2167" s="86" t="b">
        <f>('FORMULARIO '!BH2205)</f>
        <v>0</v>
      </c>
      <c r="Q2167" s="86" t="b">
        <f>('FORMULARIO '!BI2205)</f>
        <v>0</v>
      </c>
      <c r="R2167" s="86">
        <f>('FORMULARIO '!BJ2205)</f>
        <v>66.848543995583682</v>
      </c>
      <c r="S2167" s="86" t="b">
        <f>('FORMULARIO '!BK2205)</f>
        <v>0</v>
      </c>
      <c r="T2167" s="86" t="b">
        <f>('FORMULARIO '!BL2205)</f>
        <v>0</v>
      </c>
      <c r="U2167" s="86">
        <f>('FORMULARIO '!BM2205)</f>
        <v>33.578300901007481</v>
      </c>
      <c r="V2167" s="86" t="b">
        <f>('FORMULARIO '!BN2205)</f>
        <v>0</v>
      </c>
      <c r="W2167" s="86">
        <f>('FORMULARIO '!BO2205)</f>
        <v>10.473965418662884</v>
      </c>
      <c r="X2167" s="86" t="b">
        <f>('FORMULARIO '!BP2205)</f>
        <v>0</v>
      </c>
      <c r="Y2167" s="86" t="b">
        <f>('FORMULARIO '!BQ2205)</f>
        <v>0</v>
      </c>
      <c r="Z2167" s="86" t="b">
        <f>('FORMULARIO '!BR2205)</f>
        <v>0</v>
      </c>
    </row>
    <row r="2168" spans="1:26" x14ac:dyDescent="0.75">
      <c r="A2168" s="85" t="str">
        <f>_xlfn.CONCAT('FORMULARIO '!G2206,'FORMULARIO '!E2206,'FORMULARIO '!B2206,'FORMULARIO '!E2206,'FORMULARIO '!C2206,'FORMULARIO '!E2206,'FORMULARIO '!P2206)</f>
        <v>8568-Latex Experto y Homologos-Todocolor-Media</v>
      </c>
      <c r="B2168" s="85" t="str">
        <f t="shared" si="33"/>
        <v>8568-Latex Experto y Homologos-Todocolor-Media</v>
      </c>
      <c r="C2168" s="85" t="str">
        <f>('FORMULARIO '!G2206)</f>
        <v>8568</v>
      </c>
      <c r="D2168" s="75">
        <f>('FORMULARIO '!H2206)</f>
        <v>0</v>
      </c>
      <c r="E2168" s="75">
        <f>('FORMULARIO '!I2206)</f>
        <v>0</v>
      </c>
      <c r="F2168" s="75">
        <f>('FORMULARIO '!J2206)</f>
        <v>0</v>
      </c>
      <c r="G2168" s="75">
        <v>0</v>
      </c>
      <c r="H2168" s="75">
        <v>3785</v>
      </c>
      <c r="M2168" s="86" t="b">
        <f>('FORMULARIO '!BE2206)</f>
        <v>0</v>
      </c>
      <c r="N2168" s="86" t="b">
        <f>('FORMULARIO '!BF2206)</f>
        <v>0</v>
      </c>
      <c r="O2168" s="86" t="b">
        <f>('FORMULARIO '!BG2206)</f>
        <v>0</v>
      </c>
      <c r="P2168" s="86" t="b">
        <f>('FORMULARIO '!BH2206)</f>
        <v>0</v>
      </c>
      <c r="Q2168" s="86" t="b">
        <f>('FORMULARIO '!BI2206)</f>
        <v>0</v>
      </c>
      <c r="R2168" s="86">
        <f>('FORMULARIO '!BJ2206)</f>
        <v>71.46941109205261</v>
      </c>
      <c r="S2168" s="86" t="b">
        <f>('FORMULARIO '!BK2206)</f>
        <v>0</v>
      </c>
      <c r="T2168" s="86" t="b">
        <f>('FORMULARIO '!BL2206)</f>
        <v>0</v>
      </c>
      <c r="U2168" s="86">
        <f>('FORMULARIO '!BM2206)</f>
        <v>20.947930837325767</v>
      </c>
      <c r="V2168" s="86" t="b">
        <f>('FORMULARIO '!BN2206)</f>
        <v>0</v>
      </c>
      <c r="W2168" s="86">
        <f>('FORMULARIO '!BO2206)</f>
        <v>10.782023225094143</v>
      </c>
      <c r="X2168" s="86" t="b">
        <f>('FORMULARIO '!BP2206)</f>
        <v>0</v>
      </c>
      <c r="Y2168" s="86" t="b">
        <f>('FORMULARIO '!BQ2206)</f>
        <v>0</v>
      </c>
      <c r="Z2168" s="86" t="b">
        <f>('FORMULARIO '!BR2206)</f>
        <v>0</v>
      </c>
    </row>
    <row r="2169" spans="1:26" x14ac:dyDescent="0.75">
      <c r="A2169" s="85" t="str">
        <f>_xlfn.CONCAT('FORMULARIO '!G2207,'FORMULARIO '!E2207,'FORMULARIO '!B2207,'FORMULARIO '!E2207,'FORMULARIO '!C2207,'FORMULARIO '!E2207,'FORMULARIO '!P2207)</f>
        <v>8569-Latex Experto y Homologos-Todocolor-Media</v>
      </c>
      <c r="B2169" s="85" t="str">
        <f t="shared" si="33"/>
        <v>8569-Latex Experto y Homologos-Todocolor-Media</v>
      </c>
      <c r="C2169" s="85" t="str">
        <f>('FORMULARIO '!G2207)</f>
        <v>8569</v>
      </c>
      <c r="D2169" s="75">
        <f>('FORMULARIO '!H2207)</f>
        <v>0</v>
      </c>
      <c r="E2169" s="75">
        <f>('FORMULARIO '!I2207)</f>
        <v>0</v>
      </c>
      <c r="F2169" s="75">
        <f>('FORMULARIO '!J2207)</f>
        <v>0</v>
      </c>
      <c r="G2169" s="75">
        <v>0</v>
      </c>
      <c r="H2169" s="75">
        <v>3785</v>
      </c>
      <c r="M2169" s="86" t="b">
        <f>('FORMULARIO '!BE2207)</f>
        <v>0</v>
      </c>
      <c r="N2169" s="86" t="b">
        <f>('FORMULARIO '!BF2207)</f>
        <v>0</v>
      </c>
      <c r="O2169" s="86" t="b">
        <f>('FORMULARIO '!BG2207)</f>
        <v>0</v>
      </c>
      <c r="P2169" s="86" t="b">
        <f>('FORMULARIO '!BH2207)</f>
        <v>0</v>
      </c>
      <c r="Q2169" s="86" t="b">
        <f>('FORMULARIO '!BI2207)</f>
        <v>0</v>
      </c>
      <c r="R2169" s="86">
        <f>('FORMULARIO '!BJ2207)</f>
        <v>27.417144772382251</v>
      </c>
      <c r="S2169" s="86" t="b">
        <f>('FORMULARIO '!BK2207)</f>
        <v>0</v>
      </c>
      <c r="T2169" s="86" t="b">
        <f>('FORMULARIO '!BL2207)</f>
        <v>0</v>
      </c>
      <c r="U2169" s="86">
        <f>('FORMULARIO '!BM2207)</f>
        <v>9.5497919993690985</v>
      </c>
      <c r="V2169" s="86" t="b">
        <f>('FORMULARIO '!BN2207)</f>
        <v>0</v>
      </c>
      <c r="W2169" s="86">
        <f>('FORMULARIO '!BO2207)</f>
        <v>4.6208670964689187</v>
      </c>
      <c r="X2169" s="86" t="b">
        <f>('FORMULARIO '!BP2207)</f>
        <v>0</v>
      </c>
      <c r="Y2169" s="86" t="b">
        <f>('FORMULARIO '!BQ2207)</f>
        <v>0</v>
      </c>
      <c r="Z2169" s="86" t="b">
        <f>('FORMULARIO '!BR2207)</f>
        <v>0</v>
      </c>
    </row>
    <row r="2170" spans="1:26" x14ac:dyDescent="0.75">
      <c r="A2170" s="85" t="str">
        <f>_xlfn.CONCAT('FORMULARIO '!G2208,'FORMULARIO '!E2208,'FORMULARIO '!B2208,'FORMULARIO '!E2208,'FORMULARIO '!C2208,'FORMULARIO '!E2208,'FORMULARIO '!P2208)</f>
        <v>8570-Latex Experto y Homologos-Todocolor-Blanca</v>
      </c>
      <c r="B2170" s="85" t="str">
        <f t="shared" si="33"/>
        <v>8570-Latex Experto y Homologos-Todocolor-Blanca</v>
      </c>
      <c r="C2170" s="85" t="str">
        <f>('FORMULARIO '!G2208)</f>
        <v>8570</v>
      </c>
      <c r="D2170" s="75">
        <f>('FORMULARIO '!H2208)</f>
        <v>0</v>
      </c>
      <c r="E2170" s="75">
        <f>('FORMULARIO '!I2208)</f>
        <v>0</v>
      </c>
      <c r="F2170" s="75">
        <f>('FORMULARIO '!J2208)</f>
        <v>0</v>
      </c>
      <c r="G2170" s="75">
        <v>0</v>
      </c>
      <c r="H2170" s="75">
        <v>3785</v>
      </c>
      <c r="M2170" s="86" t="b">
        <f>('FORMULARIO '!BE2208)</f>
        <v>0</v>
      </c>
      <c r="N2170" s="86" t="b">
        <f>('FORMULARIO '!BF2208)</f>
        <v>0</v>
      </c>
      <c r="O2170" s="86" t="b">
        <f>('FORMULARIO '!BG2208)</f>
        <v>0</v>
      </c>
      <c r="P2170" s="86" t="b">
        <f>('FORMULARIO '!BH2208)</f>
        <v>0</v>
      </c>
      <c r="Q2170" s="86" t="b">
        <f>('FORMULARIO '!BI2208)</f>
        <v>0</v>
      </c>
      <c r="R2170" s="86">
        <f>('FORMULARIO '!BJ2208)</f>
        <v>8.9336763865065763</v>
      </c>
      <c r="S2170" s="86" t="b">
        <f>('FORMULARIO '!BK2208)</f>
        <v>0</v>
      </c>
      <c r="T2170" s="86" t="b">
        <f>('FORMULARIO '!BL2208)</f>
        <v>0</v>
      </c>
      <c r="U2170" s="86">
        <f>('FORMULARIO '!BM2208)</f>
        <v>8.0095029672127911</v>
      </c>
      <c r="V2170" s="86" t="b">
        <f>('FORMULARIO '!BN2208)</f>
        <v>0</v>
      </c>
      <c r="W2170" s="86">
        <f>('FORMULARIO '!BO2208)</f>
        <v>1.8483468385875674</v>
      </c>
      <c r="X2170" s="86" t="b">
        <f>('FORMULARIO '!BP2208)</f>
        <v>0</v>
      </c>
      <c r="Y2170" s="86" t="b">
        <f>('FORMULARIO '!BQ2208)</f>
        <v>0</v>
      </c>
      <c r="Z2170" s="86" t="b">
        <f>('FORMULARIO '!BR2208)</f>
        <v>0</v>
      </c>
    </row>
    <row r="2171" spans="1:26" x14ac:dyDescent="0.75">
      <c r="A2171" s="85" t="str">
        <f>_xlfn.CONCAT('FORMULARIO '!G2209,'FORMULARIO '!E2209,'FORMULARIO '!B2209,'FORMULARIO '!E2209,'FORMULARIO '!C2209,'FORMULARIO '!E2209,'FORMULARIO '!P2209)</f>
        <v>8571-Latex Experto y Homologos-Todocolor-Blanca</v>
      </c>
      <c r="B2171" s="85" t="str">
        <f t="shared" si="33"/>
        <v>8571-Latex Experto y Homologos-Todocolor-Blanca</v>
      </c>
      <c r="C2171" s="85" t="str">
        <f>('FORMULARIO '!G2209)</f>
        <v>8571</v>
      </c>
      <c r="D2171" s="75">
        <f>('FORMULARIO '!H2209)</f>
        <v>0</v>
      </c>
      <c r="E2171" s="75">
        <f>('FORMULARIO '!I2209)</f>
        <v>0</v>
      </c>
      <c r="F2171" s="75">
        <f>('FORMULARIO '!J2209)</f>
        <v>0</v>
      </c>
      <c r="G2171" s="75">
        <v>0</v>
      </c>
      <c r="H2171" s="75">
        <v>3785</v>
      </c>
      <c r="M2171" s="86" t="b">
        <f>('FORMULARIO '!BE2209)</f>
        <v>0</v>
      </c>
      <c r="N2171" s="86" t="b">
        <f>('FORMULARIO '!BF2209)</f>
        <v>0</v>
      </c>
      <c r="O2171" s="86" t="b">
        <f>('FORMULARIO '!BG2209)</f>
        <v>0</v>
      </c>
      <c r="P2171" s="86" t="b">
        <f>('FORMULARIO '!BH2209)</f>
        <v>0</v>
      </c>
      <c r="Q2171" s="86" t="b">
        <f>('FORMULARIO '!BI2209)</f>
        <v>0</v>
      </c>
      <c r="R2171" s="86" t="b">
        <f>('FORMULARIO '!BJ2209)</f>
        <v>0</v>
      </c>
      <c r="S2171" s="86" t="b">
        <f>('FORMULARIO '!BK2209)</f>
        <v>0</v>
      </c>
      <c r="T2171" s="86">
        <f>('FORMULARIO '!BL2209)</f>
        <v>1.232231225725045</v>
      </c>
      <c r="U2171" s="86">
        <f>('FORMULARIO '!BM2209)</f>
        <v>6.4692139350564863</v>
      </c>
      <c r="V2171" s="86" t="b">
        <f>('FORMULARIO '!BN2209)</f>
        <v>0</v>
      </c>
      <c r="W2171" s="86">
        <f>('FORMULARIO '!BO2209)</f>
        <v>1.232231225725045</v>
      </c>
      <c r="X2171" s="86" t="b">
        <f>('FORMULARIO '!BP2209)</f>
        <v>0</v>
      </c>
      <c r="Y2171" s="86" t="b">
        <f>('FORMULARIO '!BQ2209)</f>
        <v>0</v>
      </c>
      <c r="Z2171" s="86" t="b">
        <f>('FORMULARIO '!BR2209)</f>
        <v>0</v>
      </c>
    </row>
    <row r="2172" spans="1:26" x14ac:dyDescent="0.75">
      <c r="A2172" s="85" t="str">
        <f>_xlfn.CONCAT('FORMULARIO '!G2210,'FORMULARIO '!E2210,'FORMULARIO '!B2210,'FORMULARIO '!E2210,'FORMULARIO '!C2210,'FORMULARIO '!E2210,'FORMULARIO '!P2210)</f>
        <v>8572-Latex Experto y Homologos-Todocolor-Blanca</v>
      </c>
      <c r="B2172" s="85" t="str">
        <f t="shared" si="33"/>
        <v>8572-Latex Experto y Homologos-Todocolor-Blanca</v>
      </c>
      <c r="C2172" s="85" t="str">
        <f>('FORMULARIO '!G2210)</f>
        <v>8572</v>
      </c>
      <c r="D2172" s="75">
        <f>('FORMULARIO '!H2210)</f>
        <v>0</v>
      </c>
      <c r="E2172" s="75">
        <f>('FORMULARIO '!I2210)</f>
        <v>0</v>
      </c>
      <c r="F2172" s="75">
        <f>('FORMULARIO '!J2210)</f>
        <v>0</v>
      </c>
      <c r="G2172" s="75">
        <v>0</v>
      </c>
      <c r="H2172" s="75">
        <v>3785</v>
      </c>
      <c r="M2172" s="86" t="b">
        <f>('FORMULARIO '!BE2210)</f>
        <v>0</v>
      </c>
      <c r="N2172" s="86" t="b">
        <f>('FORMULARIO '!BF2210)</f>
        <v>0</v>
      </c>
      <c r="O2172" s="86">
        <f>('FORMULARIO '!BG2210)</f>
        <v>3.3886358707438737</v>
      </c>
      <c r="P2172" s="86" t="b">
        <f>('FORMULARIO '!BH2210)</f>
        <v>0</v>
      </c>
      <c r="Q2172" s="86" t="b">
        <f>('FORMULARIO '!BI2210)</f>
        <v>0</v>
      </c>
      <c r="R2172" s="86">
        <f>('FORMULARIO '!BJ2210)</f>
        <v>1.8483468385875674</v>
      </c>
      <c r="S2172" s="86">
        <f>('FORMULARIO '!BK2210)</f>
        <v>1.5402890321563063</v>
      </c>
      <c r="T2172" s="86" t="b">
        <f>('FORMULARIO '!BL2210)</f>
        <v>0</v>
      </c>
      <c r="U2172" s="86" t="b">
        <f>('FORMULARIO '!BM2210)</f>
        <v>0</v>
      </c>
      <c r="V2172" s="86" t="b">
        <f>('FORMULARIO '!BN2210)</f>
        <v>0</v>
      </c>
      <c r="W2172" s="86" t="b">
        <f>('FORMULARIO '!BO2210)</f>
        <v>0</v>
      </c>
      <c r="X2172" s="86" t="b">
        <f>('FORMULARIO '!BP2210)</f>
        <v>0</v>
      </c>
      <c r="Y2172" s="86" t="b">
        <f>('FORMULARIO '!BQ2210)</f>
        <v>0</v>
      </c>
      <c r="Z2172" s="86" t="b">
        <f>('FORMULARIO '!BR2210)</f>
        <v>0</v>
      </c>
    </row>
    <row r="2173" spans="1:26" x14ac:dyDescent="0.75">
      <c r="A2173" s="85" t="str">
        <f>_xlfn.CONCAT('FORMULARIO '!G2211,'FORMULARIO '!E2211,'FORMULARIO '!B2211,'FORMULARIO '!E2211,'FORMULARIO '!C2211,'FORMULARIO '!E2211,'FORMULARIO '!P2211)</f>
        <v>8574-Latex Experto y Homologos-Todocolor-Intensa</v>
      </c>
      <c r="B2173" s="85" t="str">
        <f t="shared" si="33"/>
        <v>8574-Latex Experto y Homologos-Todocolor-Intensa</v>
      </c>
      <c r="C2173" s="85" t="str">
        <f>('FORMULARIO '!G2211)</f>
        <v>8574</v>
      </c>
      <c r="D2173" s="75">
        <f>('FORMULARIO '!H2211)</f>
        <v>0</v>
      </c>
      <c r="E2173" s="75">
        <f>('FORMULARIO '!I2211)</f>
        <v>0</v>
      </c>
      <c r="F2173" s="75">
        <f>('FORMULARIO '!J2211)</f>
        <v>0</v>
      </c>
      <c r="G2173" s="75">
        <v>0</v>
      </c>
      <c r="H2173" s="75">
        <v>3785</v>
      </c>
      <c r="M2173" s="86" t="b">
        <f>('FORMULARIO '!BE2211)</f>
        <v>0</v>
      </c>
      <c r="N2173" s="86" t="b">
        <f>('FORMULARIO '!BF2211)</f>
        <v>0</v>
      </c>
      <c r="O2173" s="86" t="b">
        <f>('FORMULARIO '!BG2211)</f>
        <v>0</v>
      </c>
      <c r="P2173" s="86" t="b">
        <f>('FORMULARIO '!BH2211)</f>
        <v>0</v>
      </c>
      <c r="Q2173" s="86" t="b">
        <f>('FORMULARIO '!BI2211)</f>
        <v>0</v>
      </c>
      <c r="R2173" s="86" t="b">
        <f>('FORMULARIO '!BJ2211)</f>
        <v>0</v>
      </c>
      <c r="S2173" s="86" t="b">
        <f>('FORMULARIO '!BK2211)</f>
        <v>0</v>
      </c>
      <c r="T2173" s="86">
        <f>('FORMULARIO '!BL2211)</f>
        <v>40.355572642495218</v>
      </c>
      <c r="U2173" s="86">
        <f>('FORMULARIO '!BM2211)</f>
        <v>91.493168510084587</v>
      </c>
      <c r="V2173" s="86" t="b">
        <f>('FORMULARIO '!BN2211)</f>
        <v>0</v>
      </c>
      <c r="W2173" s="86">
        <f>('FORMULARIO '!BO2211)</f>
        <v>23.412393288775853</v>
      </c>
      <c r="X2173" s="86" t="b">
        <f>('FORMULARIO '!BP2211)</f>
        <v>0</v>
      </c>
      <c r="Y2173" s="86" t="b">
        <f>('FORMULARIO '!BQ2211)</f>
        <v>0</v>
      </c>
      <c r="Z2173" s="86" t="b">
        <f>('FORMULARIO '!BR2211)</f>
        <v>0</v>
      </c>
    </row>
    <row r="2174" spans="1:26" x14ac:dyDescent="0.75">
      <c r="A2174" s="85" t="str">
        <f>_xlfn.CONCAT('FORMULARIO '!G2212,'FORMULARIO '!E2212,'FORMULARIO '!B2212,'FORMULARIO '!E2212,'FORMULARIO '!C2212,'FORMULARIO '!E2212,'FORMULARIO '!P2212)</f>
        <v>8575-Latex Experto y Homologos-Todocolor-Intensa</v>
      </c>
      <c r="B2174" s="85" t="str">
        <f t="shared" si="33"/>
        <v>8575-Latex Experto y Homologos-Todocolor-Intensa</v>
      </c>
      <c r="C2174" s="85" t="str">
        <f>('FORMULARIO '!G2212)</f>
        <v>8575</v>
      </c>
      <c r="D2174" s="75">
        <f>('FORMULARIO '!H2212)</f>
        <v>0</v>
      </c>
      <c r="E2174" s="75">
        <f>('FORMULARIO '!I2212)</f>
        <v>0</v>
      </c>
      <c r="F2174" s="75">
        <f>('FORMULARIO '!J2212)</f>
        <v>0</v>
      </c>
      <c r="G2174" s="75">
        <v>0</v>
      </c>
      <c r="H2174" s="75">
        <v>3785</v>
      </c>
      <c r="M2174" s="86" t="b">
        <f>('FORMULARIO '!BE2212)</f>
        <v>0</v>
      </c>
      <c r="N2174" s="86" t="b">
        <f>('FORMULARIO '!BF2212)</f>
        <v>0</v>
      </c>
      <c r="O2174" s="86" t="b">
        <f>('FORMULARIO '!BG2212)</f>
        <v>0</v>
      </c>
      <c r="P2174" s="86" t="b">
        <f>('FORMULARIO '!BH2212)</f>
        <v>0</v>
      </c>
      <c r="Q2174" s="86" t="b">
        <f>('FORMULARIO '!BI2212)</f>
        <v>0</v>
      </c>
      <c r="R2174" s="86">
        <f>('FORMULARIO '!BJ2212)</f>
        <v>104.73965418662881</v>
      </c>
      <c r="S2174" s="86" t="b">
        <f>('FORMULARIO '!BK2212)</f>
        <v>0</v>
      </c>
      <c r="T2174" s="86" t="b">
        <f>('FORMULARIO '!BL2212)</f>
        <v>0</v>
      </c>
      <c r="U2174" s="86">
        <f>('FORMULARIO '!BM2212)</f>
        <v>27.725202578813512</v>
      </c>
      <c r="V2174" s="86" t="b">
        <f>('FORMULARIO '!BN2212)</f>
        <v>0</v>
      </c>
      <c r="W2174" s="86">
        <f>('FORMULARIO '!BO2212)</f>
        <v>13.862601289406756</v>
      </c>
      <c r="X2174" s="86" t="b">
        <f>('FORMULARIO '!BP2212)</f>
        <v>0</v>
      </c>
      <c r="Y2174" s="86" t="b">
        <f>('FORMULARIO '!BQ2212)</f>
        <v>0</v>
      </c>
      <c r="Z2174" s="86" t="b">
        <f>('FORMULARIO '!BR2212)</f>
        <v>0</v>
      </c>
    </row>
    <row r="2175" spans="1:26" x14ac:dyDescent="0.75">
      <c r="A2175" s="85" t="str">
        <f>_xlfn.CONCAT('FORMULARIO '!G2213,'FORMULARIO '!E2213,'FORMULARIO '!B2213,'FORMULARIO '!E2213,'FORMULARIO '!C2213,'FORMULARIO '!E2213,'FORMULARIO '!P2213)</f>
        <v>8576-Latex Experto y Homologos-Todocolor-Media</v>
      </c>
      <c r="B2175" s="85" t="str">
        <f t="shared" si="33"/>
        <v>8576-Latex Experto y Homologos-Todocolor-Media</v>
      </c>
      <c r="C2175" s="85" t="str">
        <f>('FORMULARIO '!G2213)</f>
        <v>8576</v>
      </c>
      <c r="D2175" s="75">
        <f>('FORMULARIO '!H2213)</f>
        <v>0</v>
      </c>
      <c r="E2175" s="75">
        <f>('FORMULARIO '!I2213)</f>
        <v>0</v>
      </c>
      <c r="F2175" s="75">
        <f>('FORMULARIO '!J2213)</f>
        <v>0</v>
      </c>
      <c r="G2175" s="75">
        <v>0</v>
      </c>
      <c r="H2175" s="75">
        <v>3785</v>
      </c>
      <c r="M2175" s="86" t="b">
        <f>('FORMULARIO '!BE2213)</f>
        <v>0</v>
      </c>
      <c r="N2175" s="86" t="b">
        <f>('FORMULARIO '!BF2213)</f>
        <v>0</v>
      </c>
      <c r="O2175" s="86" t="b">
        <f>('FORMULARIO '!BG2213)</f>
        <v>0</v>
      </c>
      <c r="P2175" s="86" t="b">
        <f>('FORMULARIO '!BH2213)</f>
        <v>0</v>
      </c>
      <c r="Q2175" s="86" t="b">
        <f>('FORMULARIO '!BI2213)</f>
        <v>0</v>
      </c>
      <c r="R2175" s="86">
        <f>('FORMULARIO '!BJ2213)</f>
        <v>111.51692592811658</v>
      </c>
      <c r="S2175" s="86" t="b">
        <f>('FORMULARIO '!BK2213)</f>
        <v>0</v>
      </c>
      <c r="T2175" s="86" t="b">
        <f>('FORMULARIO '!BL2213)</f>
        <v>0</v>
      </c>
      <c r="U2175" s="86">
        <f>('FORMULARIO '!BM2213)</f>
        <v>18.483468385875675</v>
      </c>
      <c r="V2175" s="86" t="b">
        <f>('FORMULARIO '!BN2213)</f>
        <v>0</v>
      </c>
      <c r="W2175" s="86">
        <f>('FORMULARIO '!BO2213)</f>
        <v>13.554543482975495</v>
      </c>
      <c r="X2175" s="86" t="b">
        <f>('FORMULARIO '!BP2213)</f>
        <v>0</v>
      </c>
      <c r="Y2175" s="86" t="b">
        <f>('FORMULARIO '!BQ2213)</f>
        <v>0</v>
      </c>
      <c r="Z2175" s="86" t="b">
        <f>('FORMULARIO '!BR2213)</f>
        <v>0</v>
      </c>
    </row>
    <row r="2176" spans="1:26" x14ac:dyDescent="0.75">
      <c r="A2176" s="85" t="str">
        <f>_xlfn.CONCAT('FORMULARIO '!G2214,'FORMULARIO '!E2214,'FORMULARIO '!B2214,'FORMULARIO '!E2214,'FORMULARIO '!C2214,'FORMULARIO '!E2214,'FORMULARIO '!P2214)</f>
        <v>8577-Latex Experto y Homologos-Todocolor-Media</v>
      </c>
      <c r="B2176" s="85" t="str">
        <f t="shared" si="33"/>
        <v>8577-Latex Experto y Homologos-Todocolor-Media</v>
      </c>
      <c r="C2176" s="85" t="str">
        <f>('FORMULARIO '!G2214)</f>
        <v>8577</v>
      </c>
      <c r="D2176" s="75">
        <f>('FORMULARIO '!H2214)</f>
        <v>0</v>
      </c>
      <c r="E2176" s="75">
        <f>('FORMULARIO '!I2214)</f>
        <v>0</v>
      </c>
      <c r="F2176" s="75">
        <f>('FORMULARIO '!J2214)</f>
        <v>0</v>
      </c>
      <c r="G2176" s="75">
        <v>0</v>
      </c>
      <c r="H2176" s="75">
        <v>3785</v>
      </c>
      <c r="M2176" s="86" t="b">
        <f>('FORMULARIO '!BE2214)</f>
        <v>0</v>
      </c>
      <c r="N2176" s="86" t="b">
        <f>('FORMULARIO '!BF2214)</f>
        <v>0</v>
      </c>
      <c r="O2176" s="86" t="b">
        <f>('FORMULARIO '!BG2214)</f>
        <v>0</v>
      </c>
      <c r="P2176" s="86" t="b">
        <f>('FORMULARIO '!BH2214)</f>
        <v>0</v>
      </c>
      <c r="Q2176" s="86" t="b">
        <f>('FORMULARIO '!BI2214)</f>
        <v>0</v>
      </c>
      <c r="R2176" s="86" t="b">
        <f>('FORMULARIO '!BJ2214)</f>
        <v>0</v>
      </c>
      <c r="S2176" s="86" t="b">
        <f>('FORMULARIO '!BK2214)</f>
        <v>0</v>
      </c>
      <c r="T2176" s="86">
        <f>('FORMULARIO '!BL2214)</f>
        <v>8.9336763865065763</v>
      </c>
      <c r="U2176" s="86">
        <f>('FORMULARIO '!BM2214)</f>
        <v>15.094832515131801</v>
      </c>
      <c r="V2176" s="86" t="b">
        <f>('FORMULARIO '!BN2214)</f>
        <v>0</v>
      </c>
      <c r="W2176" s="86">
        <f>('FORMULARIO '!BO2214)</f>
        <v>5.2369827093314418</v>
      </c>
      <c r="X2176" s="86" t="b">
        <f>('FORMULARIO '!BP2214)</f>
        <v>0</v>
      </c>
      <c r="Y2176" s="86" t="b">
        <f>('FORMULARIO '!BQ2214)</f>
        <v>0</v>
      </c>
      <c r="Z2176" s="86" t="b">
        <f>('FORMULARIO '!BR2214)</f>
        <v>0</v>
      </c>
    </row>
    <row r="2177" spans="1:26" x14ac:dyDescent="0.75">
      <c r="A2177" s="85" t="str">
        <f>_xlfn.CONCAT('FORMULARIO '!G2215,'FORMULARIO '!E2215,'FORMULARIO '!B2215,'FORMULARIO '!E2215,'FORMULARIO '!C2215,'FORMULARIO '!E2215,'FORMULARIO '!P2215)</f>
        <v>8578-Latex Experto y Homologos-Todocolor-Blanca</v>
      </c>
      <c r="B2177" s="85" t="str">
        <f t="shared" si="33"/>
        <v>8578-Latex Experto y Homologos-Todocolor-Blanca</v>
      </c>
      <c r="C2177" s="85" t="str">
        <f>('FORMULARIO '!G2215)</f>
        <v>8578</v>
      </c>
      <c r="D2177" s="75">
        <f>('FORMULARIO '!H2215)</f>
        <v>0</v>
      </c>
      <c r="E2177" s="75">
        <f>('FORMULARIO '!I2215)</f>
        <v>0</v>
      </c>
      <c r="F2177" s="75">
        <f>('FORMULARIO '!J2215)</f>
        <v>0</v>
      </c>
      <c r="G2177" s="75">
        <v>0</v>
      </c>
      <c r="H2177" s="75">
        <v>3785</v>
      </c>
      <c r="M2177" s="86" t="b">
        <f>('FORMULARIO '!BE2215)</f>
        <v>0</v>
      </c>
      <c r="N2177" s="86" t="b">
        <f>('FORMULARIO '!BF2215)</f>
        <v>0</v>
      </c>
      <c r="O2177" s="86" t="b">
        <f>('FORMULARIO '!BG2215)</f>
        <v>0</v>
      </c>
      <c r="P2177" s="86" t="b">
        <f>('FORMULARIO '!BH2215)</f>
        <v>0</v>
      </c>
      <c r="Q2177" s="86" t="b">
        <f>('FORMULARIO '!BI2215)</f>
        <v>0</v>
      </c>
      <c r="R2177" s="86">
        <f>('FORMULARIO '!BJ2215)</f>
        <v>16.943179353719366</v>
      </c>
      <c r="S2177" s="86" t="b">
        <f>('FORMULARIO '!BK2215)</f>
        <v>0</v>
      </c>
      <c r="T2177" s="86" t="b">
        <f>('FORMULARIO '!BL2215)</f>
        <v>0</v>
      </c>
      <c r="U2177" s="86">
        <f>('FORMULARIO '!BM2215)</f>
        <v>8.9336763865065763</v>
      </c>
      <c r="V2177" s="86" t="b">
        <f>('FORMULARIO '!BN2215)</f>
        <v>0</v>
      </c>
      <c r="W2177" s="86">
        <f>('FORMULARIO '!BO2215)</f>
        <v>3.0805780643126126</v>
      </c>
      <c r="X2177" s="86" t="b">
        <f>('FORMULARIO '!BP2215)</f>
        <v>0</v>
      </c>
      <c r="Y2177" s="86" t="b">
        <f>('FORMULARIO '!BQ2215)</f>
        <v>0</v>
      </c>
      <c r="Z2177" s="86" t="b">
        <f>('FORMULARIO '!BR2215)</f>
        <v>0</v>
      </c>
    </row>
    <row r="2178" spans="1:26" x14ac:dyDescent="0.75">
      <c r="A2178" s="85" t="str">
        <f>_xlfn.CONCAT('FORMULARIO '!G2216,'FORMULARIO '!E2216,'FORMULARIO '!B2216,'FORMULARIO '!E2216,'FORMULARIO '!C2216,'FORMULARIO '!E2216,'FORMULARIO '!P2216)</f>
        <v>8579-Latex Experto y Homologos-Todocolor-Blanca</v>
      </c>
      <c r="B2178" s="85" t="str">
        <f t="shared" si="33"/>
        <v>8579-Latex Experto y Homologos-Todocolor-Blanca</v>
      </c>
      <c r="C2178" s="85" t="str">
        <f>('FORMULARIO '!G2216)</f>
        <v>8579</v>
      </c>
      <c r="D2178" s="75">
        <f>('FORMULARIO '!H2216)</f>
        <v>0</v>
      </c>
      <c r="E2178" s="75">
        <f>('FORMULARIO '!I2216)</f>
        <v>0</v>
      </c>
      <c r="F2178" s="75">
        <f>('FORMULARIO '!J2216)</f>
        <v>0</v>
      </c>
      <c r="G2178" s="75">
        <v>0</v>
      </c>
      <c r="H2178" s="75">
        <v>3785</v>
      </c>
      <c r="M2178" s="86" t="b">
        <f>('FORMULARIO '!BE2216)</f>
        <v>0</v>
      </c>
      <c r="N2178" s="86" t="b">
        <f>('FORMULARIO '!BF2216)</f>
        <v>0</v>
      </c>
      <c r="O2178" s="86" t="b">
        <f>('FORMULARIO '!BG2216)</f>
        <v>0</v>
      </c>
      <c r="P2178" s="86" t="b">
        <f>('FORMULARIO '!BH2216)</f>
        <v>0</v>
      </c>
      <c r="Q2178" s="86" t="b">
        <f>('FORMULARIO '!BI2216)</f>
        <v>0</v>
      </c>
      <c r="R2178" s="86">
        <f>('FORMULARIO '!BJ2216)</f>
        <v>8.317560773644054</v>
      </c>
      <c r="S2178" s="86">
        <f>('FORMULARIO '!BK2216)</f>
        <v>4.9289249029001798</v>
      </c>
      <c r="T2178" s="86" t="b">
        <f>('FORMULARIO '!BL2216)</f>
        <v>0</v>
      </c>
      <c r="U2178" s="86">
        <f>('FORMULARIO '!BM2216)</f>
        <v>8.0095029672127911</v>
      </c>
      <c r="V2178" s="86" t="b">
        <f>('FORMULARIO '!BN2216)</f>
        <v>0</v>
      </c>
      <c r="W2178" s="86" t="b">
        <f>('FORMULARIO '!BO2216)</f>
        <v>0</v>
      </c>
      <c r="X2178" s="86" t="b">
        <f>('FORMULARIO '!BP2216)</f>
        <v>0</v>
      </c>
      <c r="Y2178" s="86" t="b">
        <f>('FORMULARIO '!BQ2216)</f>
        <v>0</v>
      </c>
      <c r="Z2178" s="86" t="b">
        <f>('FORMULARIO '!BR2216)</f>
        <v>0</v>
      </c>
    </row>
    <row r="2179" spans="1:26" x14ac:dyDescent="0.75">
      <c r="A2179" s="85" t="str">
        <f>_xlfn.CONCAT('FORMULARIO '!G2217,'FORMULARIO '!E2217,'FORMULARIO '!B2217,'FORMULARIO '!E2217,'FORMULARIO '!C2217,'FORMULARIO '!E2217,'FORMULARIO '!P2217)</f>
        <v>8580-Latex Experto y Homologos-Todocolor-Blanca</v>
      </c>
      <c r="B2179" s="85" t="str">
        <f t="shared" ref="B2179:B2242" si="34">(A2179)</f>
        <v>8580-Latex Experto y Homologos-Todocolor-Blanca</v>
      </c>
      <c r="C2179" s="85" t="str">
        <f>('FORMULARIO '!G2217)</f>
        <v>8580</v>
      </c>
      <c r="D2179" s="75">
        <f>('FORMULARIO '!H2217)</f>
        <v>0</v>
      </c>
      <c r="E2179" s="75">
        <f>('FORMULARIO '!I2217)</f>
        <v>0</v>
      </c>
      <c r="F2179" s="75">
        <f>('FORMULARIO '!J2217)</f>
        <v>0</v>
      </c>
      <c r="G2179" s="75">
        <v>0</v>
      </c>
      <c r="H2179" s="75">
        <v>3785</v>
      </c>
      <c r="M2179" s="86" t="b">
        <f>('FORMULARIO '!BE2217)</f>
        <v>0</v>
      </c>
      <c r="N2179" s="86" t="b">
        <f>('FORMULARIO '!BF2217)</f>
        <v>0</v>
      </c>
      <c r="O2179" s="86" t="b">
        <f>('FORMULARIO '!BG2217)</f>
        <v>0</v>
      </c>
      <c r="P2179" s="86" t="b">
        <f>('FORMULARIO '!BH2217)</f>
        <v>0</v>
      </c>
      <c r="Q2179" s="86" t="b">
        <f>('FORMULARIO '!BI2217)</f>
        <v>0</v>
      </c>
      <c r="R2179" s="86">
        <f>('FORMULARIO '!BJ2217)</f>
        <v>2.772520257881351</v>
      </c>
      <c r="S2179" s="86" t="b">
        <f>('FORMULARIO '!BK2217)</f>
        <v>0</v>
      </c>
      <c r="T2179" s="86" t="b">
        <f>('FORMULARIO '!BL2217)</f>
        <v>0</v>
      </c>
      <c r="U2179" s="86">
        <f>('FORMULARIO '!BM2217)</f>
        <v>2.1564046450188288</v>
      </c>
      <c r="V2179" s="86">
        <f>('FORMULARIO '!BN2217)</f>
        <v>0.92417341929378372</v>
      </c>
      <c r="W2179" s="86" t="b">
        <f>('FORMULARIO '!BO2217)</f>
        <v>0</v>
      </c>
      <c r="X2179" s="86" t="b">
        <f>('FORMULARIO '!BP2217)</f>
        <v>0</v>
      </c>
      <c r="Y2179" s="86" t="b">
        <f>('FORMULARIO '!BQ2217)</f>
        <v>0</v>
      </c>
      <c r="Z2179" s="86" t="b">
        <f>('FORMULARIO '!BR2217)</f>
        <v>0</v>
      </c>
    </row>
    <row r="2180" spans="1:26" x14ac:dyDescent="0.75">
      <c r="A2180" s="85" t="str">
        <f>_xlfn.CONCAT('FORMULARIO '!G2218,'FORMULARIO '!E2218,'FORMULARIO '!B2218,'FORMULARIO '!E2218,'FORMULARIO '!C2218,'FORMULARIO '!E2218,'FORMULARIO '!P2218)</f>
        <v>8582-Latex Experto y Homologos-Todocolor-Intensa</v>
      </c>
      <c r="B2180" s="85" t="str">
        <f t="shared" si="34"/>
        <v>8582-Latex Experto y Homologos-Todocolor-Intensa</v>
      </c>
      <c r="C2180" s="85" t="str">
        <f>('FORMULARIO '!G2218)</f>
        <v>8582</v>
      </c>
      <c r="D2180" s="75">
        <f>('FORMULARIO '!H2218)</f>
        <v>0</v>
      </c>
      <c r="E2180" s="75">
        <f>('FORMULARIO '!I2218)</f>
        <v>0</v>
      </c>
      <c r="F2180" s="75">
        <f>('FORMULARIO '!J2218)</f>
        <v>0</v>
      </c>
      <c r="G2180" s="75">
        <v>0</v>
      </c>
      <c r="H2180" s="75">
        <v>3785</v>
      </c>
      <c r="M2180" s="86" t="b">
        <f>('FORMULARIO '!BE2218)</f>
        <v>0</v>
      </c>
      <c r="N2180" s="86" t="b">
        <f>('FORMULARIO '!BF2218)</f>
        <v>0</v>
      </c>
      <c r="O2180" s="86" t="b">
        <f>('FORMULARIO '!BG2218)</f>
        <v>0</v>
      </c>
      <c r="P2180" s="86" t="b">
        <f>('FORMULARIO '!BH2218)</f>
        <v>0</v>
      </c>
      <c r="Q2180" s="86" t="b">
        <f>('FORMULARIO '!BI2218)</f>
        <v>0</v>
      </c>
      <c r="R2180" s="86" t="b">
        <f>('FORMULARIO '!BJ2218)</f>
        <v>0</v>
      </c>
      <c r="S2180" s="86" t="b">
        <f>('FORMULARIO '!BK2218)</f>
        <v>0</v>
      </c>
      <c r="T2180" s="86">
        <f>('FORMULARIO '!BL2218)</f>
        <v>46.516728771120448</v>
      </c>
      <c r="U2180" s="86">
        <f>('FORMULARIO '!BM2218)</f>
        <v>125.68758502395458</v>
      </c>
      <c r="V2180" s="86">
        <f>('FORMULARIO '!BN2218)</f>
        <v>59.147098834802158</v>
      </c>
      <c r="W2180" s="86" t="b">
        <f>('FORMULARIO '!BO2218)</f>
        <v>0</v>
      </c>
      <c r="X2180" s="86" t="b">
        <f>('FORMULARIO '!BP2218)</f>
        <v>0</v>
      </c>
      <c r="Y2180" s="86" t="b">
        <f>('FORMULARIO '!BQ2218)</f>
        <v>0</v>
      </c>
      <c r="Z2180" s="86" t="b">
        <f>('FORMULARIO '!BR2218)</f>
        <v>0</v>
      </c>
    </row>
    <row r="2181" spans="1:26" x14ac:dyDescent="0.75">
      <c r="A2181" s="85" t="str">
        <f>_xlfn.CONCAT('FORMULARIO '!G2219,'FORMULARIO '!E2219,'FORMULARIO '!B2219,'FORMULARIO '!E2219,'FORMULARIO '!C2219,'FORMULARIO '!E2219,'FORMULARIO '!P2219)</f>
        <v>8583-Latex Experto y Homologos-Todocolor-Intensa</v>
      </c>
      <c r="B2181" s="85" t="str">
        <f t="shared" si="34"/>
        <v>8583-Latex Experto y Homologos-Todocolor-Intensa</v>
      </c>
      <c r="C2181" s="85" t="str">
        <f>('FORMULARIO '!G2219)</f>
        <v>8583</v>
      </c>
      <c r="D2181" s="75">
        <f>('FORMULARIO '!H2219)</f>
        <v>0</v>
      </c>
      <c r="E2181" s="75">
        <f>('FORMULARIO '!I2219)</f>
        <v>0</v>
      </c>
      <c r="F2181" s="75">
        <f>('FORMULARIO '!J2219)</f>
        <v>0</v>
      </c>
      <c r="G2181" s="75">
        <v>0</v>
      </c>
      <c r="H2181" s="75">
        <v>3785</v>
      </c>
      <c r="M2181" s="86" t="b">
        <f>('FORMULARIO '!BE2219)</f>
        <v>0</v>
      </c>
      <c r="N2181" s="86" t="b">
        <f>('FORMULARIO '!BF2219)</f>
        <v>0</v>
      </c>
      <c r="O2181" s="86" t="b">
        <f>('FORMULARIO '!BG2219)</f>
        <v>0</v>
      </c>
      <c r="P2181" s="86" t="b">
        <f>('FORMULARIO '!BH2219)</f>
        <v>0</v>
      </c>
      <c r="Q2181" s="86" t="b">
        <f>('FORMULARIO '!BI2219)</f>
        <v>0</v>
      </c>
      <c r="R2181" s="86">
        <f>('FORMULARIO '!BJ2219)</f>
        <v>97.654324638709824</v>
      </c>
      <c r="S2181" s="86" t="b">
        <f>('FORMULARIO '!BK2219)</f>
        <v>0</v>
      </c>
      <c r="T2181" s="86" t="b">
        <f>('FORMULARIO '!BL2219)</f>
        <v>0</v>
      </c>
      <c r="U2181" s="86">
        <f>('FORMULARIO '!BM2219)</f>
        <v>42.203919481082785</v>
      </c>
      <c r="V2181" s="86">
        <f>('FORMULARIO '!BN2219)</f>
        <v>31.72995406241991</v>
      </c>
      <c r="W2181" s="86" t="b">
        <f>('FORMULARIO '!BO2219)</f>
        <v>0</v>
      </c>
      <c r="X2181" s="86" t="b">
        <f>('FORMULARIO '!BP2219)</f>
        <v>0</v>
      </c>
      <c r="Y2181" s="86" t="b">
        <f>('FORMULARIO '!BQ2219)</f>
        <v>0</v>
      </c>
      <c r="Z2181" s="86" t="b">
        <f>('FORMULARIO '!BR2219)</f>
        <v>0</v>
      </c>
    </row>
    <row r="2182" spans="1:26" x14ac:dyDescent="0.75">
      <c r="A2182" s="85" t="str">
        <f>_xlfn.CONCAT('FORMULARIO '!G2220,'FORMULARIO '!E2220,'FORMULARIO '!B2220,'FORMULARIO '!E2220,'FORMULARIO '!C2220,'FORMULARIO '!E2220,'FORMULARIO '!P2220)</f>
        <v>8584-Latex Experto y Homologos-Todocolor-Media</v>
      </c>
      <c r="B2182" s="85" t="str">
        <f t="shared" si="34"/>
        <v>8584-Latex Experto y Homologos-Todocolor-Media</v>
      </c>
      <c r="C2182" s="85" t="str">
        <f>('FORMULARIO '!G2220)</f>
        <v>8584</v>
      </c>
      <c r="D2182" s="75">
        <f>('FORMULARIO '!H2220)</f>
        <v>0</v>
      </c>
      <c r="E2182" s="75">
        <f>('FORMULARIO '!I2220)</f>
        <v>0</v>
      </c>
      <c r="F2182" s="75">
        <f>('FORMULARIO '!J2220)</f>
        <v>0</v>
      </c>
      <c r="G2182" s="75">
        <v>0</v>
      </c>
      <c r="H2182" s="75">
        <v>3785</v>
      </c>
      <c r="M2182" s="86" t="b">
        <f>('FORMULARIO '!BE2220)</f>
        <v>0</v>
      </c>
      <c r="N2182" s="86" t="b">
        <f>('FORMULARIO '!BF2220)</f>
        <v>0</v>
      </c>
      <c r="O2182" s="86" t="b">
        <f>('FORMULARIO '!BG2220)</f>
        <v>0</v>
      </c>
      <c r="P2182" s="86" t="b">
        <f>('FORMULARIO '!BH2220)</f>
        <v>0</v>
      </c>
      <c r="Q2182" s="86" t="b">
        <f>('FORMULARIO '!BI2220)</f>
        <v>0</v>
      </c>
      <c r="R2182" s="86" t="b">
        <f>('FORMULARIO '!BJ2220)</f>
        <v>0</v>
      </c>
      <c r="S2182" s="86" t="b">
        <f>('FORMULARIO '!BK2220)</f>
        <v>0</v>
      </c>
      <c r="T2182" s="86">
        <f>('FORMULARIO '!BL2220)</f>
        <v>29.573549417401079</v>
      </c>
      <c r="U2182" s="86">
        <f>('FORMULARIO '!BM2220)</f>
        <v>62.227676899114769</v>
      </c>
      <c r="V2182" s="86">
        <f>('FORMULARIO '!BN2220)</f>
        <v>36.96693677175135</v>
      </c>
      <c r="W2182" s="86" t="b">
        <f>('FORMULARIO '!BO2220)</f>
        <v>0</v>
      </c>
      <c r="X2182" s="86" t="b">
        <f>('FORMULARIO '!BP2220)</f>
        <v>0</v>
      </c>
      <c r="Y2182" s="86" t="b">
        <f>('FORMULARIO '!BQ2220)</f>
        <v>0</v>
      </c>
      <c r="Z2182" s="86" t="b">
        <f>('FORMULARIO '!BR2220)</f>
        <v>0</v>
      </c>
    </row>
    <row r="2183" spans="1:26" x14ac:dyDescent="0.75">
      <c r="A2183" s="85" t="str">
        <f>_xlfn.CONCAT('FORMULARIO '!G2221,'FORMULARIO '!E2221,'FORMULARIO '!B2221,'FORMULARIO '!E2221,'FORMULARIO '!C2221,'FORMULARIO '!E2221,'FORMULARIO '!P2221)</f>
        <v>8585-Latex Experto y Homologos-Todocolor-Media</v>
      </c>
      <c r="B2183" s="85" t="str">
        <f t="shared" si="34"/>
        <v>8585-Latex Experto y Homologos-Todocolor-Media</v>
      </c>
      <c r="C2183" s="85" t="str">
        <f>('FORMULARIO '!G2221)</f>
        <v>8585</v>
      </c>
      <c r="D2183" s="75">
        <f>('FORMULARIO '!H2221)</f>
        <v>0</v>
      </c>
      <c r="E2183" s="75">
        <f>('FORMULARIO '!I2221)</f>
        <v>0</v>
      </c>
      <c r="F2183" s="75">
        <f>('FORMULARIO '!J2221)</f>
        <v>0</v>
      </c>
      <c r="G2183" s="75">
        <v>0</v>
      </c>
      <c r="H2183" s="75">
        <v>3785</v>
      </c>
      <c r="M2183" s="86" t="b">
        <f>('FORMULARIO '!BE2221)</f>
        <v>0</v>
      </c>
      <c r="N2183" s="86" t="b">
        <f>('FORMULARIO '!BF2221)</f>
        <v>0</v>
      </c>
      <c r="O2183" s="86" t="b">
        <f>('FORMULARIO '!BG2221)</f>
        <v>0</v>
      </c>
      <c r="P2183" s="86" t="b">
        <f>('FORMULARIO '!BH2221)</f>
        <v>0</v>
      </c>
      <c r="Q2183" s="86" t="b">
        <f>('FORMULARIO '!BI2221)</f>
        <v>0</v>
      </c>
      <c r="R2183" s="86">
        <f>('FORMULARIO '!BJ2221)</f>
        <v>43.128092900376572</v>
      </c>
      <c r="S2183" s="86" t="b">
        <f>('FORMULARIO '!BK2221)</f>
        <v>0</v>
      </c>
      <c r="T2183" s="86" t="b">
        <f>('FORMULARIO '!BL2221)</f>
        <v>0</v>
      </c>
      <c r="U2183" s="86">
        <f>('FORMULARIO '!BM2221)</f>
        <v>13.554543482975495</v>
      </c>
      <c r="V2183" s="86">
        <f>('FORMULARIO '!BN2221)</f>
        <v>14.478716902269278</v>
      </c>
      <c r="W2183" s="86" t="b">
        <f>('FORMULARIO '!BO2221)</f>
        <v>0</v>
      </c>
      <c r="X2183" s="86" t="b">
        <f>('FORMULARIO '!BP2221)</f>
        <v>0</v>
      </c>
      <c r="Y2183" s="86" t="b">
        <f>('FORMULARIO '!BQ2221)</f>
        <v>0</v>
      </c>
      <c r="Z2183" s="86" t="b">
        <f>('FORMULARIO '!BR2221)</f>
        <v>0</v>
      </c>
    </row>
    <row r="2184" spans="1:26" x14ac:dyDescent="0.75">
      <c r="A2184" s="85" t="str">
        <f>_xlfn.CONCAT('FORMULARIO '!G2222,'FORMULARIO '!E2222,'FORMULARIO '!B2222,'FORMULARIO '!E2222,'FORMULARIO '!C2222,'FORMULARIO '!E2222,'FORMULARIO '!P2222)</f>
        <v>8586-Latex Experto y Homologos-Todocolor-Blanca</v>
      </c>
      <c r="B2184" s="85" t="str">
        <f t="shared" si="34"/>
        <v>8586-Latex Experto y Homologos-Todocolor-Blanca</v>
      </c>
      <c r="C2184" s="85" t="str">
        <f>('FORMULARIO '!G2222)</f>
        <v>8586</v>
      </c>
      <c r="D2184" s="75">
        <f>('FORMULARIO '!H2222)</f>
        <v>0</v>
      </c>
      <c r="E2184" s="75">
        <f>('FORMULARIO '!I2222)</f>
        <v>0</v>
      </c>
      <c r="F2184" s="75">
        <f>('FORMULARIO '!J2222)</f>
        <v>0</v>
      </c>
      <c r="G2184" s="75">
        <v>0</v>
      </c>
      <c r="H2184" s="75">
        <v>3785</v>
      </c>
      <c r="M2184" s="86" t="b">
        <f>('FORMULARIO '!BE2222)</f>
        <v>0</v>
      </c>
      <c r="N2184" s="86" t="b">
        <f>('FORMULARIO '!BF2222)</f>
        <v>0</v>
      </c>
      <c r="O2184" s="86" t="b">
        <f>('FORMULARIO '!BG2222)</f>
        <v>0</v>
      </c>
      <c r="P2184" s="86" t="b">
        <f>('FORMULARIO '!BH2222)</f>
        <v>0</v>
      </c>
      <c r="Q2184" s="86" t="b">
        <f>('FORMULARIO '!BI2222)</f>
        <v>0</v>
      </c>
      <c r="R2184" s="86" t="b">
        <f>('FORMULARIO '!BJ2222)</f>
        <v>0</v>
      </c>
      <c r="S2184" s="86" t="b">
        <f>('FORMULARIO '!BK2222)</f>
        <v>0</v>
      </c>
      <c r="T2184" s="86">
        <f>('FORMULARIO '!BL2222)</f>
        <v>4.6208670964689187</v>
      </c>
      <c r="U2184" s="86">
        <f>('FORMULARIO '!BM2222)</f>
        <v>11.706196644387926</v>
      </c>
      <c r="V2184" s="86" t="b">
        <f>('FORMULARIO '!BN2222)</f>
        <v>0</v>
      </c>
      <c r="W2184" s="86">
        <f>('FORMULARIO '!BO2222)</f>
        <v>4.0047514836063955</v>
      </c>
      <c r="X2184" s="86" t="b">
        <f>('FORMULARIO '!BP2222)</f>
        <v>0</v>
      </c>
      <c r="Y2184" s="86" t="b">
        <f>('FORMULARIO '!BQ2222)</f>
        <v>0</v>
      </c>
      <c r="Z2184" s="86" t="b">
        <f>('FORMULARIO '!BR2222)</f>
        <v>0</v>
      </c>
    </row>
    <row r="2185" spans="1:26" x14ac:dyDescent="0.75">
      <c r="A2185" s="85" t="str">
        <f>_xlfn.CONCAT('FORMULARIO '!G2223,'FORMULARIO '!E2223,'FORMULARIO '!B2223,'FORMULARIO '!E2223,'FORMULARIO '!C2223,'FORMULARIO '!E2223,'FORMULARIO '!P2223)</f>
        <v>8587-Latex Experto y Homologos-Todocolor-Blanca</v>
      </c>
      <c r="B2185" s="85" t="str">
        <f t="shared" si="34"/>
        <v>8587-Latex Experto y Homologos-Todocolor-Blanca</v>
      </c>
      <c r="C2185" s="85" t="str">
        <f>('FORMULARIO '!G2223)</f>
        <v>8587</v>
      </c>
      <c r="D2185" s="75">
        <f>('FORMULARIO '!H2223)</f>
        <v>0</v>
      </c>
      <c r="E2185" s="75">
        <f>('FORMULARIO '!I2223)</f>
        <v>0</v>
      </c>
      <c r="F2185" s="75">
        <f>('FORMULARIO '!J2223)</f>
        <v>0</v>
      </c>
      <c r="G2185" s="75">
        <v>0</v>
      </c>
      <c r="H2185" s="75">
        <v>3785</v>
      </c>
      <c r="M2185" s="86" t="b">
        <f>('FORMULARIO '!BE2223)</f>
        <v>0</v>
      </c>
      <c r="N2185" s="86" t="b">
        <f>('FORMULARIO '!BF2223)</f>
        <v>0</v>
      </c>
      <c r="O2185" s="86" t="b">
        <f>('FORMULARIO '!BG2223)</f>
        <v>0</v>
      </c>
      <c r="P2185" s="86" t="b">
        <f>('FORMULARIO '!BH2223)</f>
        <v>0</v>
      </c>
      <c r="Q2185" s="86" t="b">
        <f>('FORMULARIO '!BI2223)</f>
        <v>0</v>
      </c>
      <c r="R2185" s="86">
        <f>('FORMULARIO '!BJ2223)</f>
        <v>5.5450405157627021</v>
      </c>
      <c r="S2185" s="86" t="b">
        <f>('FORMULARIO '!BK2223)</f>
        <v>0</v>
      </c>
      <c r="T2185" s="86" t="b">
        <f>('FORMULARIO '!BL2223)</f>
        <v>0</v>
      </c>
      <c r="U2185" s="86">
        <f>('FORMULARIO '!BM2223)</f>
        <v>4.9289249029001798</v>
      </c>
      <c r="V2185" s="86">
        <f>('FORMULARIO '!BN2223)</f>
        <v>2.772520257881351</v>
      </c>
      <c r="W2185" s="86" t="b">
        <f>('FORMULARIO '!BO2223)</f>
        <v>0</v>
      </c>
      <c r="X2185" s="86" t="b">
        <f>('FORMULARIO '!BP2223)</f>
        <v>0</v>
      </c>
      <c r="Y2185" s="86" t="b">
        <f>('FORMULARIO '!BQ2223)</f>
        <v>0</v>
      </c>
      <c r="Z2185" s="86" t="b">
        <f>('FORMULARIO '!BR2223)</f>
        <v>0</v>
      </c>
    </row>
    <row r="2186" spans="1:26" x14ac:dyDescent="0.75">
      <c r="A2186" s="85" t="str">
        <f>_xlfn.CONCAT('FORMULARIO '!G2224,'FORMULARIO '!E2224,'FORMULARIO '!B2224,'FORMULARIO '!E2224,'FORMULARIO '!C2224,'FORMULARIO '!E2224,'FORMULARIO '!P2224)</f>
        <v>8588-Latex Experto y Homologos-Todocolor-Blanca</v>
      </c>
      <c r="B2186" s="85" t="str">
        <f t="shared" si="34"/>
        <v>8588-Latex Experto y Homologos-Todocolor-Blanca</v>
      </c>
      <c r="C2186" s="85" t="str">
        <f>('FORMULARIO '!G2224)</f>
        <v>8588</v>
      </c>
      <c r="D2186" s="75">
        <f>('FORMULARIO '!H2224)</f>
        <v>0</v>
      </c>
      <c r="E2186" s="75">
        <f>('FORMULARIO '!I2224)</f>
        <v>0</v>
      </c>
      <c r="F2186" s="75">
        <f>('FORMULARIO '!J2224)</f>
        <v>0</v>
      </c>
      <c r="G2186" s="75">
        <v>0</v>
      </c>
      <c r="H2186" s="75">
        <v>3785</v>
      </c>
      <c r="M2186" s="86">
        <f>('FORMULARIO '!BE2224)</f>
        <v>1.232231225725045</v>
      </c>
      <c r="N2186" s="86" t="b">
        <f>('FORMULARIO '!BF2224)</f>
        <v>0</v>
      </c>
      <c r="O2186" s="86" t="b">
        <f>('FORMULARIO '!BG2224)</f>
        <v>0</v>
      </c>
      <c r="P2186" s="86" t="b">
        <f>('FORMULARIO '!BH2224)</f>
        <v>0</v>
      </c>
      <c r="Q2186" s="86" t="b">
        <f>('FORMULARIO '!BI2224)</f>
        <v>0</v>
      </c>
      <c r="R2186" s="86" t="b">
        <f>('FORMULARIO '!BJ2224)</f>
        <v>0</v>
      </c>
      <c r="S2186" s="86" t="b">
        <f>('FORMULARIO '!BK2224)</f>
        <v>0</v>
      </c>
      <c r="T2186" s="86" t="b">
        <f>('FORMULARIO '!BL2224)</f>
        <v>0</v>
      </c>
      <c r="U2186" s="86" t="b">
        <f>('FORMULARIO '!BM2224)</f>
        <v>0</v>
      </c>
      <c r="V2186" s="86">
        <f>('FORMULARIO '!BN2224)</f>
        <v>0.92417341929378372</v>
      </c>
      <c r="W2186" s="86" t="b">
        <f>('FORMULARIO '!BO2224)</f>
        <v>0</v>
      </c>
      <c r="X2186" s="86" t="b">
        <f>('FORMULARIO '!BP2224)</f>
        <v>0</v>
      </c>
      <c r="Y2186" s="86">
        <f>('FORMULARIO '!BQ2224)</f>
        <v>0.30805780643126124</v>
      </c>
      <c r="Z2186" s="86" t="b">
        <f>('FORMULARIO '!BR2224)</f>
        <v>0</v>
      </c>
    </row>
    <row r="2187" spans="1:26" x14ac:dyDescent="0.75">
      <c r="A2187" s="85" t="str">
        <f>_xlfn.CONCAT('FORMULARIO '!G2225,'FORMULARIO '!E2225,'FORMULARIO '!B2225,'FORMULARIO '!E2225,'FORMULARIO '!C2225,'FORMULARIO '!E2225,'FORMULARIO '!P2225)</f>
        <v>8590-Latex Experto y Homologos-Todocolor-Intensa</v>
      </c>
      <c r="B2187" s="85" t="str">
        <f t="shared" si="34"/>
        <v>8590-Latex Experto y Homologos-Todocolor-Intensa</v>
      </c>
      <c r="C2187" s="85" t="str">
        <f>('FORMULARIO '!G2225)</f>
        <v>8590</v>
      </c>
      <c r="D2187" s="75">
        <f>('FORMULARIO '!H2225)</f>
        <v>0</v>
      </c>
      <c r="E2187" s="75">
        <f>('FORMULARIO '!I2225)</f>
        <v>0</v>
      </c>
      <c r="F2187" s="75">
        <f>('FORMULARIO '!J2225)</f>
        <v>0</v>
      </c>
      <c r="G2187" s="75">
        <v>0</v>
      </c>
      <c r="H2187" s="75">
        <v>3785</v>
      </c>
      <c r="M2187" s="86" t="b">
        <f>('FORMULARIO '!BE2225)</f>
        <v>0</v>
      </c>
      <c r="N2187" s="86" t="b">
        <f>('FORMULARIO '!BF2225)</f>
        <v>0</v>
      </c>
      <c r="O2187" s="86" t="b">
        <f>('FORMULARIO '!BG2225)</f>
        <v>0</v>
      </c>
      <c r="P2187" s="86" t="b">
        <f>('FORMULARIO '!BH2225)</f>
        <v>0</v>
      </c>
      <c r="Q2187" s="86" t="b">
        <f>('FORMULARIO '!BI2225)</f>
        <v>0</v>
      </c>
      <c r="R2187" s="86">
        <f>('FORMULARIO '!BJ2225)</f>
        <v>48.673133416139272</v>
      </c>
      <c r="S2187" s="86" t="b">
        <f>('FORMULARIO '!BK2225)</f>
        <v>0</v>
      </c>
      <c r="T2187" s="86" t="b">
        <f>('FORMULARIO '!BL2225)</f>
        <v>0</v>
      </c>
      <c r="U2187" s="86">
        <f>('FORMULARIO '!BM2225)</f>
        <v>111.51692592811658</v>
      </c>
      <c r="V2187" s="86" t="b">
        <f>('FORMULARIO '!BN2225)</f>
        <v>0</v>
      </c>
      <c r="W2187" s="86">
        <f>('FORMULARIO '!BO2225)</f>
        <v>26.492971353088468</v>
      </c>
      <c r="X2187" s="86" t="b">
        <f>('FORMULARIO '!BP2225)</f>
        <v>0</v>
      </c>
      <c r="Y2187" s="86" t="b">
        <f>('FORMULARIO '!BQ2225)</f>
        <v>0</v>
      </c>
      <c r="Z2187" s="86" t="b">
        <f>('FORMULARIO '!BR2225)</f>
        <v>0</v>
      </c>
    </row>
    <row r="2188" spans="1:26" x14ac:dyDescent="0.75">
      <c r="A2188" s="85" t="str">
        <f>_xlfn.CONCAT('FORMULARIO '!G2226,'FORMULARIO '!E2226,'FORMULARIO '!B2226,'FORMULARIO '!E2226,'FORMULARIO '!C2226,'FORMULARIO '!E2226,'FORMULARIO '!P2226)</f>
        <v>8591-Latex Experto y Homologos-Todocolor-Intensa</v>
      </c>
      <c r="B2188" s="85" t="str">
        <f t="shared" si="34"/>
        <v>8591-Latex Experto y Homologos-Todocolor-Intensa</v>
      </c>
      <c r="C2188" s="85" t="str">
        <f>('FORMULARIO '!G2226)</f>
        <v>8591</v>
      </c>
      <c r="D2188" s="75">
        <f>('FORMULARIO '!H2226)</f>
        <v>0</v>
      </c>
      <c r="E2188" s="75">
        <f>('FORMULARIO '!I2226)</f>
        <v>0</v>
      </c>
      <c r="F2188" s="75">
        <f>('FORMULARIO '!J2226)</f>
        <v>0</v>
      </c>
      <c r="G2188" s="75">
        <v>0</v>
      </c>
      <c r="H2188" s="75">
        <v>3785</v>
      </c>
      <c r="M2188" s="86" t="b">
        <f>('FORMULARIO '!BE2226)</f>
        <v>0</v>
      </c>
      <c r="N2188" s="86" t="b">
        <f>('FORMULARIO '!BF2226)</f>
        <v>0</v>
      </c>
      <c r="O2188" s="86" t="b">
        <f>('FORMULARIO '!BG2226)</f>
        <v>0</v>
      </c>
      <c r="P2188" s="86" t="b">
        <f>('FORMULARIO '!BH2226)</f>
        <v>0</v>
      </c>
      <c r="Q2188" s="86" t="b">
        <f>('FORMULARIO '!BI2226)</f>
        <v>0</v>
      </c>
      <c r="R2188" s="86">
        <f>('FORMULARIO '!BJ2226)</f>
        <v>14.478716902269278</v>
      </c>
      <c r="S2188" s="86" t="b">
        <f>('FORMULARIO '!BK2226)</f>
        <v>0</v>
      </c>
      <c r="T2188" s="86" t="b">
        <f>('FORMULARIO '!BL2226)</f>
        <v>0</v>
      </c>
      <c r="U2188" s="86">
        <f>('FORMULARIO '!BM2226)</f>
        <v>28.957433804538557</v>
      </c>
      <c r="V2188" s="86" t="b">
        <f>('FORMULARIO '!BN2226)</f>
        <v>0</v>
      </c>
      <c r="W2188" s="86">
        <f>('FORMULARIO '!BO2226)</f>
        <v>9.2417341929378374</v>
      </c>
      <c r="X2188" s="86" t="b">
        <f>('FORMULARIO '!BP2226)</f>
        <v>0</v>
      </c>
      <c r="Y2188" s="86" t="b">
        <f>('FORMULARIO '!BQ2226)</f>
        <v>0</v>
      </c>
      <c r="Z2188" s="86" t="b">
        <f>('FORMULARIO '!BR2226)</f>
        <v>0</v>
      </c>
    </row>
    <row r="2189" spans="1:26" x14ac:dyDescent="0.75">
      <c r="A2189" s="85" t="str">
        <f>_xlfn.CONCAT('FORMULARIO '!G2227,'FORMULARIO '!E2227,'FORMULARIO '!B2227,'FORMULARIO '!E2227,'FORMULARIO '!C2227,'FORMULARIO '!E2227,'FORMULARIO '!P2227)</f>
        <v>8592-Latex Experto y Homologos-Todocolor-Media</v>
      </c>
      <c r="B2189" s="85" t="str">
        <f t="shared" si="34"/>
        <v>8592-Latex Experto y Homologos-Todocolor-Media</v>
      </c>
      <c r="C2189" s="85" t="str">
        <f>('FORMULARIO '!G2227)</f>
        <v>8592</v>
      </c>
      <c r="D2189" s="75">
        <f>('FORMULARIO '!H2227)</f>
        <v>0</v>
      </c>
      <c r="E2189" s="75">
        <f>('FORMULARIO '!I2227)</f>
        <v>0</v>
      </c>
      <c r="F2189" s="75">
        <f>('FORMULARIO '!J2227)</f>
        <v>0</v>
      </c>
      <c r="G2189" s="75">
        <v>0</v>
      </c>
      <c r="H2189" s="75">
        <v>3785</v>
      </c>
      <c r="M2189" s="86" t="b">
        <f>('FORMULARIO '!BE2227)</f>
        <v>0</v>
      </c>
      <c r="N2189" s="86" t="b">
        <f>('FORMULARIO '!BF2227)</f>
        <v>0</v>
      </c>
      <c r="O2189" s="86" t="b">
        <f>('FORMULARIO '!BG2227)</f>
        <v>0</v>
      </c>
      <c r="P2189" s="86" t="b">
        <f>('FORMULARIO '!BH2227)</f>
        <v>0</v>
      </c>
      <c r="Q2189" s="86" t="b">
        <f>('FORMULARIO '!BI2227)</f>
        <v>0</v>
      </c>
      <c r="R2189" s="86">
        <f>('FORMULARIO '!BJ2227)</f>
        <v>8.6256185800753151</v>
      </c>
      <c r="S2189" s="86" t="b">
        <f>('FORMULARIO '!BK2227)</f>
        <v>0</v>
      </c>
      <c r="T2189" s="86" t="b">
        <f>('FORMULARIO '!BL2227)</f>
        <v>0</v>
      </c>
      <c r="U2189" s="86">
        <f>('FORMULARIO '!BM2227)</f>
        <v>19.099583998738197</v>
      </c>
      <c r="V2189" s="86" t="b">
        <f>('FORMULARIO '!BN2227)</f>
        <v>0</v>
      </c>
      <c r="W2189" s="86">
        <f>('FORMULARIO '!BO2227)</f>
        <v>6.1611561286252252</v>
      </c>
      <c r="X2189" s="86" t="b">
        <f>('FORMULARIO '!BP2227)</f>
        <v>0</v>
      </c>
      <c r="Y2189" s="86" t="b">
        <f>('FORMULARIO '!BQ2227)</f>
        <v>0</v>
      </c>
      <c r="Z2189" s="86" t="b">
        <f>('FORMULARIO '!BR2227)</f>
        <v>0</v>
      </c>
    </row>
    <row r="2190" spans="1:26" x14ac:dyDescent="0.75">
      <c r="A2190" s="85" t="str">
        <f>_xlfn.CONCAT('FORMULARIO '!G2228,'FORMULARIO '!E2228,'FORMULARIO '!B2228,'FORMULARIO '!E2228,'FORMULARIO '!C2228,'FORMULARIO '!E2228,'FORMULARIO '!P2228)</f>
        <v>8593-Latex Experto y Homologos-Todocolor-Media</v>
      </c>
      <c r="B2190" s="85" t="str">
        <f t="shared" si="34"/>
        <v>8593-Latex Experto y Homologos-Todocolor-Media</v>
      </c>
      <c r="C2190" s="85" t="str">
        <f>('FORMULARIO '!G2228)</f>
        <v>8593</v>
      </c>
      <c r="D2190" s="75">
        <f>('FORMULARIO '!H2228)</f>
        <v>0</v>
      </c>
      <c r="E2190" s="75">
        <f>('FORMULARIO '!I2228)</f>
        <v>0</v>
      </c>
      <c r="F2190" s="75">
        <f>('FORMULARIO '!J2228)</f>
        <v>0</v>
      </c>
      <c r="G2190" s="75">
        <v>0</v>
      </c>
      <c r="H2190" s="75">
        <v>3785</v>
      </c>
      <c r="M2190" s="86" t="b">
        <f>('FORMULARIO '!BE2228)</f>
        <v>0</v>
      </c>
      <c r="N2190" s="86" t="b">
        <f>('FORMULARIO '!BF2228)</f>
        <v>0</v>
      </c>
      <c r="O2190" s="86" t="b">
        <f>('FORMULARIO '!BG2228)</f>
        <v>0</v>
      </c>
      <c r="P2190" s="86" t="b">
        <f>('FORMULARIO '!BH2228)</f>
        <v>0</v>
      </c>
      <c r="Q2190" s="86" t="b">
        <f>('FORMULARIO '!BI2228)</f>
        <v>0</v>
      </c>
      <c r="R2190" s="86">
        <f>('FORMULARIO '!BJ2228)</f>
        <v>1.5402890321563063</v>
      </c>
      <c r="S2190" s="86" t="b">
        <f>('FORMULARIO '!BK2228)</f>
        <v>0</v>
      </c>
      <c r="T2190" s="86" t="b">
        <f>('FORMULARIO '!BL2228)</f>
        <v>0</v>
      </c>
      <c r="U2190" s="86">
        <f>('FORMULARIO '!BM2228)</f>
        <v>12.63037006368171</v>
      </c>
      <c r="V2190" s="86" t="b">
        <f>('FORMULARIO '!BN2228)</f>
        <v>0</v>
      </c>
      <c r="W2190" s="86">
        <f>('FORMULARIO '!BO2228)</f>
        <v>2.4644624514500899</v>
      </c>
      <c r="X2190" s="86" t="b">
        <f>('FORMULARIO '!BP2228)</f>
        <v>0</v>
      </c>
      <c r="Y2190" s="86" t="b">
        <f>('FORMULARIO '!BQ2228)</f>
        <v>0</v>
      </c>
      <c r="Z2190" s="86" t="b">
        <f>('FORMULARIO '!BR2228)</f>
        <v>0</v>
      </c>
    </row>
    <row r="2191" spans="1:26" x14ac:dyDescent="0.75">
      <c r="A2191" s="85" t="str">
        <f>_xlfn.CONCAT('FORMULARIO '!G2229,'FORMULARIO '!E2229,'FORMULARIO '!B2229,'FORMULARIO '!E2229,'FORMULARIO '!C2229,'FORMULARIO '!E2229,'FORMULARIO '!P2229)</f>
        <v>8594-Latex Experto y Homologos-Todocolor-Blanca</v>
      </c>
      <c r="B2191" s="85" t="str">
        <f t="shared" si="34"/>
        <v>8594-Latex Experto y Homologos-Todocolor-Blanca</v>
      </c>
      <c r="C2191" s="85" t="str">
        <f>('FORMULARIO '!G2229)</f>
        <v>8594</v>
      </c>
      <c r="D2191" s="75">
        <f>('FORMULARIO '!H2229)</f>
        <v>0</v>
      </c>
      <c r="E2191" s="75">
        <f>('FORMULARIO '!I2229)</f>
        <v>0</v>
      </c>
      <c r="F2191" s="75">
        <f>('FORMULARIO '!J2229)</f>
        <v>0</v>
      </c>
      <c r="G2191" s="75">
        <v>0</v>
      </c>
      <c r="H2191" s="75">
        <v>3785</v>
      </c>
      <c r="M2191" s="86" t="b">
        <f>('FORMULARIO '!BE2229)</f>
        <v>0</v>
      </c>
      <c r="N2191" s="86" t="b">
        <f>('FORMULARIO '!BF2229)</f>
        <v>0</v>
      </c>
      <c r="O2191" s="86" t="b">
        <f>('FORMULARIO '!BG2229)</f>
        <v>0</v>
      </c>
      <c r="P2191" s="86" t="b">
        <f>('FORMULARIO '!BH2229)</f>
        <v>0</v>
      </c>
      <c r="Q2191" s="86" t="b">
        <f>('FORMULARIO '!BI2229)</f>
        <v>0</v>
      </c>
      <c r="R2191" s="86">
        <f>('FORMULARIO '!BJ2229)</f>
        <v>1.232231225725045</v>
      </c>
      <c r="S2191" s="86" t="b">
        <f>('FORMULARIO '!BK2229)</f>
        <v>0</v>
      </c>
      <c r="T2191" s="86" t="b">
        <f>('FORMULARIO '!BL2229)</f>
        <v>0</v>
      </c>
      <c r="U2191" s="86">
        <f>('FORMULARIO '!BM2229)</f>
        <v>11.090081031525404</v>
      </c>
      <c r="V2191" s="86" t="b">
        <f>('FORMULARIO '!BN2229)</f>
        <v>0</v>
      </c>
      <c r="W2191" s="86">
        <f>('FORMULARIO '!BO2229)</f>
        <v>2.1564046450188288</v>
      </c>
      <c r="X2191" s="86" t="b">
        <f>('FORMULARIO '!BP2229)</f>
        <v>0</v>
      </c>
      <c r="Y2191" s="86" t="b">
        <f>('FORMULARIO '!BQ2229)</f>
        <v>0</v>
      </c>
      <c r="Z2191" s="86" t="b">
        <f>('FORMULARIO '!BR2229)</f>
        <v>0</v>
      </c>
    </row>
    <row r="2192" spans="1:26" x14ac:dyDescent="0.75">
      <c r="A2192" s="85" t="str">
        <f>_xlfn.CONCAT('FORMULARIO '!G2230,'FORMULARIO '!E2230,'FORMULARIO '!B2230,'FORMULARIO '!E2230,'FORMULARIO '!C2230,'FORMULARIO '!E2230,'FORMULARIO '!P2230)</f>
        <v>8595-Latex Experto y Homologos-Todocolor-Blanca</v>
      </c>
      <c r="B2192" s="85" t="str">
        <f t="shared" si="34"/>
        <v>8595-Latex Experto y Homologos-Todocolor-Blanca</v>
      </c>
      <c r="C2192" s="85" t="str">
        <f>('FORMULARIO '!G2230)</f>
        <v>8595</v>
      </c>
      <c r="D2192" s="75">
        <f>('FORMULARIO '!H2230)</f>
        <v>0</v>
      </c>
      <c r="E2192" s="75">
        <f>('FORMULARIO '!I2230)</f>
        <v>0</v>
      </c>
      <c r="F2192" s="75">
        <f>('FORMULARIO '!J2230)</f>
        <v>0</v>
      </c>
      <c r="G2192" s="75">
        <v>0</v>
      </c>
      <c r="H2192" s="75">
        <v>3785</v>
      </c>
      <c r="M2192" s="86">
        <f>('FORMULARIO '!BE2230)</f>
        <v>4.9289249029001798</v>
      </c>
      <c r="N2192" s="86" t="b">
        <f>('FORMULARIO '!BF2230)</f>
        <v>0</v>
      </c>
      <c r="O2192" s="86" t="b">
        <f>('FORMULARIO '!BG2230)</f>
        <v>0</v>
      </c>
      <c r="P2192" s="86" t="b">
        <f>('FORMULARIO '!BH2230)</f>
        <v>0</v>
      </c>
      <c r="Q2192" s="86" t="b">
        <f>('FORMULARIO '!BI2230)</f>
        <v>0</v>
      </c>
      <c r="R2192" s="86" t="b">
        <f>('FORMULARIO '!BJ2230)</f>
        <v>0</v>
      </c>
      <c r="S2192" s="86" t="b">
        <f>('FORMULARIO '!BK2230)</f>
        <v>0</v>
      </c>
      <c r="T2192" s="86" t="b">
        <f>('FORMULARIO '!BL2230)</f>
        <v>0</v>
      </c>
      <c r="U2192" s="86" t="b">
        <f>('FORMULARIO '!BM2230)</f>
        <v>0</v>
      </c>
      <c r="V2192" s="86" t="b">
        <f>('FORMULARIO '!BN2230)</f>
        <v>0</v>
      </c>
      <c r="W2192" s="86">
        <f>('FORMULARIO '!BO2230)</f>
        <v>1.232231225725045</v>
      </c>
      <c r="X2192" s="86" t="b">
        <f>('FORMULARIO '!BP2230)</f>
        <v>0</v>
      </c>
      <c r="Y2192" s="86">
        <f>('FORMULARIO '!BQ2230)</f>
        <v>0.30805780643126124</v>
      </c>
      <c r="Z2192" s="86" t="b">
        <f>('FORMULARIO '!BR2230)</f>
        <v>0</v>
      </c>
    </row>
    <row r="2193" spans="1:26" x14ac:dyDescent="0.75">
      <c r="A2193" s="85" t="str">
        <f>_xlfn.CONCAT('FORMULARIO '!G2231,'FORMULARIO '!E2231,'FORMULARIO '!B2231,'FORMULARIO '!E2231,'FORMULARIO '!C2231,'FORMULARIO '!E2231,'FORMULARIO '!P2231)</f>
        <v>8596-Latex Experto y Homologos-Todocolor-Blanca</v>
      </c>
      <c r="B2193" s="85" t="str">
        <f t="shared" si="34"/>
        <v>8596-Latex Experto y Homologos-Todocolor-Blanca</v>
      </c>
      <c r="C2193" s="85" t="str">
        <f>('FORMULARIO '!G2231)</f>
        <v>8596</v>
      </c>
      <c r="D2193" s="75">
        <f>('FORMULARIO '!H2231)</f>
        <v>0</v>
      </c>
      <c r="E2193" s="75">
        <f>('FORMULARIO '!I2231)</f>
        <v>0</v>
      </c>
      <c r="F2193" s="75">
        <f>('FORMULARIO '!J2231)</f>
        <v>0</v>
      </c>
      <c r="G2193" s="75">
        <v>0</v>
      </c>
      <c r="H2193" s="75">
        <v>3785</v>
      </c>
      <c r="M2193" s="86">
        <f>('FORMULARIO '!BE2231)</f>
        <v>1.232231225725045</v>
      </c>
      <c r="N2193" s="86" t="b">
        <f>('FORMULARIO '!BF2231)</f>
        <v>0</v>
      </c>
      <c r="O2193" s="86" t="b">
        <f>('FORMULARIO '!BG2231)</f>
        <v>0</v>
      </c>
      <c r="P2193" s="86" t="b">
        <f>('FORMULARIO '!BH2231)</f>
        <v>0</v>
      </c>
      <c r="Q2193" s="86" t="b">
        <f>('FORMULARIO '!BI2231)</f>
        <v>0</v>
      </c>
      <c r="R2193" s="86">
        <f>('FORMULARIO '!BJ2231)</f>
        <v>1.232231225725045</v>
      </c>
      <c r="S2193" s="86">
        <f>('FORMULARIO '!BK2231)</f>
        <v>0.61611561286252248</v>
      </c>
      <c r="T2193" s="86" t="b">
        <f>('FORMULARIO '!BL2231)</f>
        <v>0</v>
      </c>
      <c r="U2193" s="86" t="b">
        <f>('FORMULARIO '!BM2231)</f>
        <v>0</v>
      </c>
      <c r="V2193" s="86" t="b">
        <f>('FORMULARIO '!BN2231)</f>
        <v>0</v>
      </c>
      <c r="W2193" s="86" t="b">
        <f>('FORMULARIO '!BO2231)</f>
        <v>0</v>
      </c>
      <c r="X2193" s="86" t="b">
        <f>('FORMULARIO '!BP2231)</f>
        <v>0</v>
      </c>
      <c r="Y2193" s="86" t="b">
        <f>('FORMULARIO '!BQ2231)</f>
        <v>0</v>
      </c>
      <c r="Z2193" s="86" t="b">
        <f>('FORMULARIO '!BR2231)</f>
        <v>0</v>
      </c>
    </row>
    <row r="2194" spans="1:26" x14ac:dyDescent="0.75">
      <c r="A2194" s="85" t="str">
        <f>_xlfn.CONCAT('FORMULARIO '!G2232,'FORMULARIO '!E2232,'FORMULARIO '!B2232,'FORMULARIO '!E2232,'FORMULARIO '!C2232,'FORMULARIO '!E2232,'FORMULARIO '!P2232)</f>
        <v>8598-Latex Experto y Homologos-Todocolor-Intensa</v>
      </c>
      <c r="B2194" s="85" t="str">
        <f t="shared" si="34"/>
        <v>8598-Latex Experto y Homologos-Todocolor-Intensa</v>
      </c>
      <c r="C2194" s="85" t="str">
        <f>('FORMULARIO '!G2232)</f>
        <v>8598</v>
      </c>
      <c r="D2194" s="75">
        <f>('FORMULARIO '!H2232)</f>
        <v>0</v>
      </c>
      <c r="E2194" s="75">
        <f>('FORMULARIO '!I2232)</f>
        <v>0</v>
      </c>
      <c r="F2194" s="75">
        <f>('FORMULARIO '!J2232)</f>
        <v>0</v>
      </c>
      <c r="G2194" s="75">
        <v>0</v>
      </c>
      <c r="H2194" s="75">
        <v>3785</v>
      </c>
      <c r="M2194" s="86" t="b">
        <f>('FORMULARIO '!BE2232)</f>
        <v>0</v>
      </c>
      <c r="N2194" s="86" t="b">
        <f>('FORMULARIO '!BF2232)</f>
        <v>0</v>
      </c>
      <c r="O2194" s="86" t="b">
        <f>('FORMULARIO '!BG2232)</f>
        <v>0</v>
      </c>
      <c r="P2194" s="86" t="b">
        <f>('FORMULARIO '!BH2232)</f>
        <v>0</v>
      </c>
      <c r="Q2194" s="86" t="b">
        <f>('FORMULARIO '!BI2232)</f>
        <v>0</v>
      </c>
      <c r="R2194" s="86">
        <f>('FORMULARIO '!BJ2232)</f>
        <v>110.28469470239152</v>
      </c>
      <c r="S2194" s="86" t="b">
        <f>('FORMULARIO '!BK2232)</f>
        <v>0</v>
      </c>
      <c r="T2194" s="86" t="b">
        <f>('FORMULARIO '!BL2232)</f>
        <v>0</v>
      </c>
      <c r="U2194" s="86">
        <f>('FORMULARIO '!BM2232)</f>
        <v>45.592555351826668</v>
      </c>
      <c r="V2194" s="86" t="b">
        <f>('FORMULARIO '!BN2232)</f>
        <v>0</v>
      </c>
      <c r="W2194" s="86">
        <f>('FORMULARIO '!BO2232)</f>
        <v>28.957433804538557</v>
      </c>
      <c r="X2194" s="86" t="b">
        <f>('FORMULARIO '!BP2232)</f>
        <v>0</v>
      </c>
      <c r="Y2194" s="86" t="b">
        <f>('FORMULARIO '!BQ2232)</f>
        <v>0</v>
      </c>
      <c r="Z2194" s="86" t="b">
        <f>('FORMULARIO '!BR2232)</f>
        <v>0</v>
      </c>
    </row>
    <row r="2195" spans="1:26" x14ac:dyDescent="0.75">
      <c r="A2195" s="85" t="str">
        <f>_xlfn.CONCAT('FORMULARIO '!G2233,'FORMULARIO '!E2233,'FORMULARIO '!B2233,'FORMULARIO '!E2233,'FORMULARIO '!C2233,'FORMULARIO '!E2233,'FORMULARIO '!P2233)</f>
        <v>8599-Latex Experto y Homologos-Todocolor-Intensa</v>
      </c>
      <c r="B2195" s="85" t="str">
        <f t="shared" si="34"/>
        <v>8599-Latex Experto y Homologos-Todocolor-Intensa</v>
      </c>
      <c r="C2195" s="85" t="str">
        <f>('FORMULARIO '!G2233)</f>
        <v>8599</v>
      </c>
      <c r="D2195" s="75">
        <f>('FORMULARIO '!H2233)</f>
        <v>0</v>
      </c>
      <c r="E2195" s="75">
        <f>('FORMULARIO '!I2233)</f>
        <v>0</v>
      </c>
      <c r="F2195" s="75">
        <f>('FORMULARIO '!J2233)</f>
        <v>0</v>
      </c>
      <c r="G2195" s="75">
        <v>0</v>
      </c>
      <c r="H2195" s="75">
        <v>3785</v>
      </c>
      <c r="M2195" s="86" t="b">
        <f>('FORMULARIO '!BE2233)</f>
        <v>0</v>
      </c>
      <c r="N2195" s="86" t="b">
        <f>('FORMULARIO '!BF2233)</f>
        <v>0</v>
      </c>
      <c r="O2195" s="86" t="b">
        <f>('FORMULARIO '!BG2233)</f>
        <v>0</v>
      </c>
      <c r="P2195" s="86" t="b">
        <f>('FORMULARIO '!BH2233)</f>
        <v>0</v>
      </c>
      <c r="Q2195" s="86" t="b">
        <f>('FORMULARIO '!BI2233)</f>
        <v>0</v>
      </c>
      <c r="R2195" s="86">
        <f>('FORMULARIO '!BJ2233)</f>
        <v>53.910116125470722</v>
      </c>
      <c r="S2195" s="86" t="b">
        <f>('FORMULARIO '!BK2233)</f>
        <v>0</v>
      </c>
      <c r="T2195" s="86" t="b">
        <f>('FORMULARIO '!BL2233)</f>
        <v>0</v>
      </c>
      <c r="U2195" s="86">
        <f>('FORMULARIO '!BM2233)</f>
        <v>20.639873030894503</v>
      </c>
      <c r="V2195" s="86" t="b">
        <f>('FORMULARIO '!BN2233)</f>
        <v>0</v>
      </c>
      <c r="W2195" s="86">
        <f>('FORMULARIO '!BO2233)</f>
        <v>14.478716902269278</v>
      </c>
      <c r="X2195" s="86" t="b">
        <f>('FORMULARIO '!BP2233)</f>
        <v>0</v>
      </c>
      <c r="Y2195" s="86" t="b">
        <f>('FORMULARIO '!BQ2233)</f>
        <v>0</v>
      </c>
      <c r="Z2195" s="86" t="b">
        <f>('FORMULARIO '!BR2233)</f>
        <v>0</v>
      </c>
    </row>
    <row r="2196" spans="1:26" x14ac:dyDescent="0.75">
      <c r="A2196" s="85" t="str">
        <f>_xlfn.CONCAT('FORMULARIO '!G2234,'FORMULARIO '!E2234,'FORMULARIO '!B2234,'FORMULARIO '!E2234,'FORMULARIO '!C2234,'FORMULARIO '!E2234,'FORMULARIO '!P2234)</f>
        <v>8600-Latex Experto y Homologos-Todocolor-Media</v>
      </c>
      <c r="B2196" s="85" t="str">
        <f t="shared" si="34"/>
        <v>8600-Latex Experto y Homologos-Todocolor-Media</v>
      </c>
      <c r="C2196" s="85" t="str">
        <f>('FORMULARIO '!G2234)</f>
        <v>8600</v>
      </c>
      <c r="D2196" s="75">
        <f>('FORMULARIO '!H2234)</f>
        <v>0</v>
      </c>
      <c r="E2196" s="75">
        <f>('FORMULARIO '!I2234)</f>
        <v>0</v>
      </c>
      <c r="F2196" s="75">
        <f>('FORMULARIO '!J2234)</f>
        <v>0</v>
      </c>
      <c r="G2196" s="75">
        <v>0</v>
      </c>
      <c r="H2196" s="75">
        <v>3785</v>
      </c>
      <c r="M2196" s="86">
        <f>('FORMULARIO '!BE2234)</f>
        <v>10.473965418662884</v>
      </c>
      <c r="N2196" s="86" t="b">
        <f>('FORMULARIO '!BF2234)</f>
        <v>0</v>
      </c>
      <c r="O2196" s="86" t="b">
        <f>('FORMULARIO '!BG2234)</f>
        <v>0</v>
      </c>
      <c r="P2196" s="86" t="b">
        <f>('FORMULARIO '!BH2234)</f>
        <v>0</v>
      </c>
      <c r="Q2196" s="86" t="b">
        <f>('FORMULARIO '!BI2234)</f>
        <v>0</v>
      </c>
      <c r="R2196" s="86">
        <f>('FORMULARIO '!BJ2234)</f>
        <v>60.071272254095945</v>
      </c>
      <c r="S2196" s="86" t="b">
        <f>('FORMULARIO '!BK2234)</f>
        <v>0</v>
      </c>
      <c r="T2196" s="86" t="b">
        <f>('FORMULARIO '!BL2234)</f>
        <v>0</v>
      </c>
      <c r="U2196" s="86" t="b">
        <f>('FORMULARIO '!BM2234)</f>
        <v>0</v>
      </c>
      <c r="V2196" s="86" t="b">
        <f>('FORMULARIO '!BN2234)</f>
        <v>0</v>
      </c>
      <c r="W2196" s="86">
        <f>('FORMULARIO '!BO2234)</f>
        <v>14.170659095838017</v>
      </c>
      <c r="X2196" s="86" t="b">
        <f>('FORMULARIO '!BP2234)</f>
        <v>0</v>
      </c>
      <c r="Y2196" s="86" t="b">
        <f>('FORMULARIO '!BQ2234)</f>
        <v>0</v>
      </c>
      <c r="Z2196" s="86" t="b">
        <f>('FORMULARIO '!BR2234)</f>
        <v>0</v>
      </c>
    </row>
    <row r="2197" spans="1:26" x14ac:dyDescent="0.75">
      <c r="A2197" s="85" t="str">
        <f>_xlfn.CONCAT('FORMULARIO '!G2235,'FORMULARIO '!E2235,'FORMULARIO '!B2235,'FORMULARIO '!E2235,'FORMULARIO '!C2235,'FORMULARIO '!E2235,'FORMULARIO '!P2235)</f>
        <v>8601-Latex Experto y Homologos-Todocolor-Media</v>
      </c>
      <c r="B2197" s="85" t="str">
        <f t="shared" si="34"/>
        <v>8601-Latex Experto y Homologos-Todocolor-Media</v>
      </c>
      <c r="C2197" s="85" t="str">
        <f>('FORMULARIO '!G2235)</f>
        <v>8601</v>
      </c>
      <c r="D2197" s="75">
        <f>('FORMULARIO '!H2235)</f>
        <v>0</v>
      </c>
      <c r="E2197" s="75">
        <f>('FORMULARIO '!I2235)</f>
        <v>0</v>
      </c>
      <c r="F2197" s="75">
        <f>('FORMULARIO '!J2235)</f>
        <v>0</v>
      </c>
      <c r="G2197" s="75">
        <v>0</v>
      </c>
      <c r="H2197" s="75">
        <v>3785</v>
      </c>
      <c r="M2197" s="86">
        <f>('FORMULARIO '!BE2235)</f>
        <v>12.014254450819189</v>
      </c>
      <c r="N2197" s="86" t="b">
        <f>('FORMULARIO '!BF2235)</f>
        <v>0</v>
      </c>
      <c r="O2197" s="86" t="b">
        <f>('FORMULARIO '!BG2235)</f>
        <v>0</v>
      </c>
      <c r="P2197" s="86" t="b">
        <f>('FORMULARIO '!BH2235)</f>
        <v>0</v>
      </c>
      <c r="Q2197" s="86" t="b">
        <f>('FORMULARIO '!BI2235)</f>
        <v>0</v>
      </c>
      <c r="R2197" s="86" t="b">
        <f>('FORMULARIO '!BJ2235)</f>
        <v>0</v>
      </c>
      <c r="S2197" s="86" t="b">
        <f>('FORMULARIO '!BK2235)</f>
        <v>0</v>
      </c>
      <c r="T2197" s="86">
        <f>('FORMULARIO '!BL2235)</f>
        <v>7.7014451607815317</v>
      </c>
      <c r="U2197" s="86" t="b">
        <f>('FORMULARIO '!BM2235)</f>
        <v>0</v>
      </c>
      <c r="V2197" s="86" t="b">
        <f>('FORMULARIO '!BN2235)</f>
        <v>0</v>
      </c>
      <c r="W2197" s="86">
        <f>('FORMULARIO '!BO2235)</f>
        <v>8.6256185800753151</v>
      </c>
      <c r="X2197" s="86" t="b">
        <f>('FORMULARIO '!BP2235)</f>
        <v>0</v>
      </c>
      <c r="Y2197" s="86" t="b">
        <f>('FORMULARIO '!BQ2235)</f>
        <v>0</v>
      </c>
      <c r="Z2197" s="86" t="b">
        <f>('FORMULARIO '!BR2235)</f>
        <v>0</v>
      </c>
    </row>
    <row r="2198" spans="1:26" x14ac:dyDescent="0.75">
      <c r="A2198" s="85" t="str">
        <f>_xlfn.CONCAT('FORMULARIO '!G2236,'FORMULARIO '!E2236,'FORMULARIO '!B2236,'FORMULARIO '!E2236,'FORMULARIO '!C2236,'FORMULARIO '!E2236,'FORMULARIO '!P2236)</f>
        <v>8602-Latex Experto y Homologos-Todocolor-Blanca</v>
      </c>
      <c r="B2198" s="85" t="str">
        <f t="shared" si="34"/>
        <v>8602-Latex Experto y Homologos-Todocolor-Blanca</v>
      </c>
      <c r="C2198" s="85" t="str">
        <f>('FORMULARIO '!G2236)</f>
        <v>8602</v>
      </c>
      <c r="D2198" s="75">
        <f>('FORMULARIO '!H2236)</f>
        <v>0</v>
      </c>
      <c r="E2198" s="75">
        <f>('FORMULARIO '!I2236)</f>
        <v>0</v>
      </c>
      <c r="F2198" s="75">
        <f>('FORMULARIO '!J2236)</f>
        <v>0</v>
      </c>
      <c r="G2198" s="75">
        <v>0</v>
      </c>
      <c r="H2198" s="75">
        <v>3785</v>
      </c>
      <c r="M2198" s="86" t="b">
        <f>('FORMULARIO '!BE2236)</f>
        <v>0</v>
      </c>
      <c r="N2198" s="86" t="b">
        <f>('FORMULARIO '!BF2236)</f>
        <v>0</v>
      </c>
      <c r="O2198" s="86">
        <f>('FORMULARIO '!BG2236)</f>
        <v>16.327063740856847</v>
      </c>
      <c r="P2198" s="86" t="b">
        <f>('FORMULARIO '!BH2236)</f>
        <v>0</v>
      </c>
      <c r="Q2198" s="86" t="b">
        <f>('FORMULARIO '!BI2236)</f>
        <v>0</v>
      </c>
      <c r="R2198" s="86">
        <f>('FORMULARIO '!BJ2236)</f>
        <v>14.478716902269278</v>
      </c>
      <c r="S2198" s="86" t="b">
        <f>('FORMULARIO '!BK2236)</f>
        <v>0</v>
      </c>
      <c r="T2198" s="86" t="b">
        <f>('FORMULARIO '!BL2236)</f>
        <v>0</v>
      </c>
      <c r="U2198" s="86" t="b">
        <f>('FORMULARIO '!BM2236)</f>
        <v>0</v>
      </c>
      <c r="V2198" s="86" t="b">
        <f>('FORMULARIO '!BN2236)</f>
        <v>0</v>
      </c>
      <c r="W2198" s="86">
        <f>('FORMULARIO '!BO2236)</f>
        <v>5.2369827093314418</v>
      </c>
      <c r="X2198" s="86" t="b">
        <f>('FORMULARIO '!BP2236)</f>
        <v>0</v>
      </c>
      <c r="Y2198" s="86" t="b">
        <f>('FORMULARIO '!BQ2236)</f>
        <v>0</v>
      </c>
      <c r="Z2198" s="86" t="b">
        <f>('FORMULARIO '!BR2236)</f>
        <v>0</v>
      </c>
    </row>
    <row r="2199" spans="1:26" x14ac:dyDescent="0.75">
      <c r="A2199" s="85" t="str">
        <f>_xlfn.CONCAT('FORMULARIO '!G2237,'FORMULARIO '!E2237,'FORMULARIO '!B2237,'FORMULARIO '!E2237,'FORMULARIO '!C2237,'FORMULARIO '!E2237,'FORMULARIO '!P2237)</f>
        <v>8603-Latex Experto y Homologos-Todocolor-Blanca</v>
      </c>
      <c r="B2199" s="85" t="str">
        <f t="shared" si="34"/>
        <v>8603-Latex Experto y Homologos-Todocolor-Blanca</v>
      </c>
      <c r="C2199" s="85" t="str">
        <f>('FORMULARIO '!G2237)</f>
        <v>8603</v>
      </c>
      <c r="D2199" s="75">
        <f>('FORMULARIO '!H2237)</f>
        <v>0</v>
      </c>
      <c r="E2199" s="75">
        <f>('FORMULARIO '!I2237)</f>
        <v>0</v>
      </c>
      <c r="F2199" s="75">
        <f>('FORMULARIO '!J2237)</f>
        <v>0</v>
      </c>
      <c r="G2199" s="75">
        <v>0</v>
      </c>
      <c r="H2199" s="75">
        <v>3785</v>
      </c>
      <c r="M2199" s="86" t="b">
        <f>('FORMULARIO '!BE2237)</f>
        <v>0</v>
      </c>
      <c r="N2199" s="86" t="b">
        <f>('FORMULARIO '!BF2237)</f>
        <v>0</v>
      </c>
      <c r="O2199" s="86" t="b">
        <f>('FORMULARIO '!BG2237)</f>
        <v>0</v>
      </c>
      <c r="P2199" s="86">
        <f>('FORMULARIO '!BH2237)</f>
        <v>0.30805780643126124</v>
      </c>
      <c r="Q2199" s="86" t="b">
        <f>('FORMULARIO '!BI2237)</f>
        <v>0</v>
      </c>
      <c r="R2199" s="86" t="b">
        <f>('FORMULARIO '!BJ2237)</f>
        <v>0</v>
      </c>
      <c r="S2199" s="86" t="b">
        <f>('FORMULARIO '!BK2237)</f>
        <v>0</v>
      </c>
      <c r="T2199" s="86" t="b">
        <f>('FORMULARIO '!BL2237)</f>
        <v>0</v>
      </c>
      <c r="U2199" s="86">
        <f>('FORMULARIO '!BM2237)</f>
        <v>3.3886358707438737</v>
      </c>
      <c r="V2199" s="86" t="b">
        <f>('FORMULARIO '!BN2237)</f>
        <v>0</v>
      </c>
      <c r="W2199" s="86">
        <f>('FORMULARIO '!BO2237)</f>
        <v>1.232231225725045</v>
      </c>
      <c r="X2199" s="86" t="b">
        <f>('FORMULARIO '!BP2237)</f>
        <v>0</v>
      </c>
      <c r="Y2199" s="86" t="b">
        <f>('FORMULARIO '!BQ2237)</f>
        <v>0</v>
      </c>
      <c r="Z2199" s="86" t="b">
        <f>('FORMULARIO '!BR2237)</f>
        <v>0</v>
      </c>
    </row>
    <row r="2200" spans="1:26" x14ac:dyDescent="0.75">
      <c r="A2200" s="85" t="str">
        <f>_xlfn.CONCAT('FORMULARIO '!G2238,'FORMULARIO '!E2238,'FORMULARIO '!B2238,'FORMULARIO '!E2238,'FORMULARIO '!C2238,'FORMULARIO '!E2238,'FORMULARIO '!P2238)</f>
        <v>8604-Latex Experto y Homologos-Todocolor-Blanca</v>
      </c>
      <c r="B2200" s="85" t="str">
        <f t="shared" si="34"/>
        <v>8604-Latex Experto y Homologos-Todocolor-Blanca</v>
      </c>
      <c r="C2200" s="85" t="str">
        <f>('FORMULARIO '!G2238)</f>
        <v>8604</v>
      </c>
      <c r="D2200" s="75">
        <f>('FORMULARIO '!H2238)</f>
        <v>0</v>
      </c>
      <c r="E2200" s="75">
        <f>('FORMULARIO '!I2238)</f>
        <v>0</v>
      </c>
      <c r="F2200" s="75">
        <f>('FORMULARIO '!J2238)</f>
        <v>0</v>
      </c>
      <c r="G2200" s="75">
        <v>0</v>
      </c>
      <c r="H2200" s="75">
        <v>3785</v>
      </c>
      <c r="M2200" s="86" t="b">
        <f>('FORMULARIO '!BE2238)</f>
        <v>0</v>
      </c>
      <c r="N2200" s="86" t="b">
        <f>('FORMULARIO '!BF2238)</f>
        <v>0</v>
      </c>
      <c r="O2200" s="86" t="b">
        <f>('FORMULARIO '!BG2238)</f>
        <v>0</v>
      </c>
      <c r="P2200" s="86" t="b">
        <f>('FORMULARIO '!BH2238)</f>
        <v>0</v>
      </c>
      <c r="Q2200" s="86" t="b">
        <f>('FORMULARIO '!BI2238)</f>
        <v>0</v>
      </c>
      <c r="R2200" s="86" t="b">
        <f>('FORMULARIO '!BJ2238)</f>
        <v>0</v>
      </c>
      <c r="S2200" s="86" t="b">
        <f>('FORMULARIO '!BK2238)</f>
        <v>0</v>
      </c>
      <c r="T2200" s="86" t="b">
        <f>('FORMULARIO '!BL2238)</f>
        <v>0</v>
      </c>
      <c r="U2200" s="86">
        <f>('FORMULARIO '!BM2238)</f>
        <v>2.1564046450188288</v>
      </c>
      <c r="V2200" s="86" t="b">
        <f>('FORMULARIO '!BN2238)</f>
        <v>0</v>
      </c>
      <c r="W2200" s="86">
        <f>('FORMULARIO '!BO2238)</f>
        <v>0.30805780643126124</v>
      </c>
      <c r="X2200" s="86" t="b">
        <f>('FORMULARIO '!BP2238)</f>
        <v>0</v>
      </c>
      <c r="Y2200" s="86" t="b">
        <f>('FORMULARIO '!BQ2238)</f>
        <v>0</v>
      </c>
      <c r="Z2200" s="86">
        <f>('FORMULARIO '!BR2238)</f>
        <v>0.92417341929378372</v>
      </c>
    </row>
    <row r="2201" spans="1:26" x14ac:dyDescent="0.75">
      <c r="A2201" s="85" t="str">
        <f>_xlfn.CONCAT('FORMULARIO '!G2239,'FORMULARIO '!E2239,'FORMULARIO '!B2239,'FORMULARIO '!E2239,'FORMULARIO '!C2239,'FORMULARIO '!E2239,'FORMULARIO '!P2239)</f>
        <v>8606-Latex Experto y Homologos-Todocolor-Intensa</v>
      </c>
      <c r="B2201" s="85" t="str">
        <f t="shared" si="34"/>
        <v>8606-Latex Experto y Homologos-Todocolor-Intensa</v>
      </c>
      <c r="C2201" s="85" t="str">
        <f>('FORMULARIO '!G2239)</f>
        <v>8606</v>
      </c>
      <c r="D2201" s="75">
        <f>('FORMULARIO '!H2239)</f>
        <v>0</v>
      </c>
      <c r="E2201" s="75">
        <f>('FORMULARIO '!I2239)</f>
        <v>0</v>
      </c>
      <c r="F2201" s="75">
        <f>('FORMULARIO '!J2239)</f>
        <v>0</v>
      </c>
      <c r="G2201" s="75">
        <v>0</v>
      </c>
      <c r="H2201" s="75">
        <v>3785</v>
      </c>
      <c r="M2201" s="86" t="b">
        <f>('FORMULARIO '!BE2239)</f>
        <v>0</v>
      </c>
      <c r="N2201" s="86" t="b">
        <f>('FORMULARIO '!BF2239)</f>
        <v>0</v>
      </c>
      <c r="O2201" s="86" t="b">
        <f>('FORMULARIO '!BG2239)</f>
        <v>0</v>
      </c>
      <c r="P2201" s="86">
        <f>('FORMULARIO '!BH2239)</f>
        <v>6.7772717414877475</v>
      </c>
      <c r="Q2201" s="86" t="b">
        <f>('FORMULARIO '!BI2239)</f>
        <v>0</v>
      </c>
      <c r="R2201" s="86" t="b">
        <f>('FORMULARIO '!BJ2239)</f>
        <v>0</v>
      </c>
      <c r="S2201" s="86" t="b">
        <f>('FORMULARIO '!BK2239)</f>
        <v>0</v>
      </c>
      <c r="T2201" s="86" t="b">
        <f>('FORMULARIO '!BL2239)</f>
        <v>0</v>
      </c>
      <c r="U2201" s="86">
        <f>('FORMULARIO '!BM2239)</f>
        <v>72.39358451134639</v>
      </c>
      <c r="V2201" s="86" t="b">
        <f>('FORMULARIO '!BN2239)</f>
        <v>0</v>
      </c>
      <c r="W2201" s="86">
        <f>('FORMULARIO '!BO2239)</f>
        <v>57.298751996214591</v>
      </c>
      <c r="X2201" s="86" t="b">
        <f>('FORMULARIO '!BP2239)</f>
        <v>0</v>
      </c>
      <c r="Y2201" s="86" t="b">
        <f>('FORMULARIO '!BQ2239)</f>
        <v>0</v>
      </c>
      <c r="Z2201" s="86" t="b">
        <f>('FORMULARIO '!BR2239)</f>
        <v>0</v>
      </c>
    </row>
    <row r="2202" spans="1:26" x14ac:dyDescent="0.75">
      <c r="A2202" s="85" t="str">
        <f>_xlfn.CONCAT('FORMULARIO '!G2240,'FORMULARIO '!E2240,'FORMULARIO '!B2240,'FORMULARIO '!E2240,'FORMULARIO '!C2240,'FORMULARIO '!E2240,'FORMULARIO '!P2240)</f>
        <v>8607-Latex Experto y Homologos-Todocolor-Intensa</v>
      </c>
      <c r="B2202" s="85" t="str">
        <f t="shared" si="34"/>
        <v>8607-Latex Experto y Homologos-Todocolor-Intensa</v>
      </c>
      <c r="C2202" s="85" t="str">
        <f>('FORMULARIO '!G2240)</f>
        <v>8607</v>
      </c>
      <c r="D2202" s="75">
        <f>('FORMULARIO '!H2240)</f>
        <v>0</v>
      </c>
      <c r="E2202" s="75">
        <f>('FORMULARIO '!I2240)</f>
        <v>0</v>
      </c>
      <c r="F2202" s="75">
        <f>('FORMULARIO '!J2240)</f>
        <v>0</v>
      </c>
      <c r="G2202" s="75">
        <v>0</v>
      </c>
      <c r="H2202" s="75">
        <v>3785</v>
      </c>
      <c r="M2202" s="86" t="b">
        <f>('FORMULARIO '!BE2240)</f>
        <v>0</v>
      </c>
      <c r="N2202" s="86" t="b">
        <f>('FORMULARIO '!BF2240)</f>
        <v>0</v>
      </c>
      <c r="O2202" s="86" t="b">
        <f>('FORMULARIO '!BG2240)</f>
        <v>0</v>
      </c>
      <c r="P2202" s="86">
        <f>('FORMULARIO '!BH2240)</f>
        <v>2.4644624514500899</v>
      </c>
      <c r="Q2202" s="86" t="b">
        <f>('FORMULARIO '!BI2240)</f>
        <v>0</v>
      </c>
      <c r="R2202" s="86" t="b">
        <f>('FORMULARIO '!BJ2240)</f>
        <v>0</v>
      </c>
      <c r="S2202" s="86" t="b">
        <f>('FORMULARIO '!BK2240)</f>
        <v>0</v>
      </c>
      <c r="T2202" s="86" t="b">
        <f>('FORMULARIO '!BL2240)</f>
        <v>0</v>
      </c>
      <c r="U2202" s="86">
        <f>('FORMULARIO '!BM2240)</f>
        <v>14.170659095838017</v>
      </c>
      <c r="V2202" s="86" t="b">
        <f>('FORMULARIO '!BN2240)</f>
        <v>0</v>
      </c>
      <c r="W2202" s="86">
        <f>('FORMULARIO '!BO2240)</f>
        <v>20.331815224463242</v>
      </c>
      <c r="X2202" s="86" t="b">
        <f>('FORMULARIO '!BP2240)</f>
        <v>0</v>
      </c>
      <c r="Y2202" s="86" t="b">
        <f>('FORMULARIO '!BQ2240)</f>
        <v>0</v>
      </c>
      <c r="Z2202" s="86" t="b">
        <f>('FORMULARIO '!BR2240)</f>
        <v>0</v>
      </c>
    </row>
    <row r="2203" spans="1:26" x14ac:dyDescent="0.75">
      <c r="A2203" s="85" t="str">
        <f>_xlfn.CONCAT('FORMULARIO '!G2241,'FORMULARIO '!E2241,'FORMULARIO '!B2241,'FORMULARIO '!E2241,'FORMULARIO '!C2241,'FORMULARIO '!E2241,'FORMULARIO '!P2241)</f>
        <v>8608-Latex Experto y Homologos-Todocolor-Media</v>
      </c>
      <c r="B2203" s="85" t="str">
        <f t="shared" si="34"/>
        <v>8608-Latex Experto y Homologos-Todocolor-Media</v>
      </c>
      <c r="C2203" s="85" t="str">
        <f>('FORMULARIO '!G2241)</f>
        <v>8608</v>
      </c>
      <c r="D2203" s="75">
        <f>('FORMULARIO '!H2241)</f>
        <v>0</v>
      </c>
      <c r="E2203" s="75">
        <f>('FORMULARIO '!I2241)</f>
        <v>0</v>
      </c>
      <c r="F2203" s="75">
        <f>('FORMULARIO '!J2241)</f>
        <v>0</v>
      </c>
      <c r="G2203" s="75">
        <v>0</v>
      </c>
      <c r="H2203" s="75">
        <v>3785</v>
      </c>
      <c r="M2203" s="86" t="b">
        <f>('FORMULARIO '!BE2241)</f>
        <v>0</v>
      </c>
      <c r="N2203" s="86" t="b">
        <f>('FORMULARIO '!BF2241)</f>
        <v>0</v>
      </c>
      <c r="O2203" s="86" t="b">
        <f>('FORMULARIO '!BG2241)</f>
        <v>0</v>
      </c>
      <c r="P2203" s="86" t="b">
        <f>('FORMULARIO '!BH2241)</f>
        <v>0</v>
      </c>
      <c r="Q2203" s="86" t="b">
        <f>('FORMULARIO '!BI2241)</f>
        <v>0</v>
      </c>
      <c r="R2203" s="86">
        <f>('FORMULARIO '!BJ2241)</f>
        <v>13.862601289406756</v>
      </c>
      <c r="S2203" s="86" t="b">
        <f>('FORMULARIO '!BK2241)</f>
        <v>0</v>
      </c>
      <c r="T2203" s="86" t="b">
        <f>('FORMULARIO '!BL2241)</f>
        <v>0</v>
      </c>
      <c r="U2203" s="86">
        <f>('FORMULARIO '!BM2241)</f>
        <v>6.1611561286252252</v>
      </c>
      <c r="V2203" s="86" t="b">
        <f>('FORMULARIO '!BN2241)</f>
        <v>0</v>
      </c>
      <c r="W2203" s="86">
        <f>('FORMULARIO '!BO2241)</f>
        <v>13.246485676544234</v>
      </c>
      <c r="X2203" s="86" t="b">
        <f>('FORMULARIO '!BP2241)</f>
        <v>0</v>
      </c>
      <c r="Y2203" s="86" t="b">
        <f>('FORMULARIO '!BQ2241)</f>
        <v>0</v>
      </c>
      <c r="Z2203" s="86" t="b">
        <f>('FORMULARIO '!BR2241)</f>
        <v>0</v>
      </c>
    </row>
    <row r="2204" spans="1:26" x14ac:dyDescent="0.75">
      <c r="A2204" s="85" t="str">
        <f>_xlfn.CONCAT('FORMULARIO '!G2242,'FORMULARIO '!E2242,'FORMULARIO '!B2242,'FORMULARIO '!E2242,'FORMULARIO '!C2242,'FORMULARIO '!E2242,'FORMULARIO '!P2242)</f>
        <v>8609-Latex Experto y Homologos-Todocolor-Media</v>
      </c>
      <c r="B2204" s="85" t="str">
        <f t="shared" si="34"/>
        <v>8609-Latex Experto y Homologos-Todocolor-Media</v>
      </c>
      <c r="C2204" s="85" t="str">
        <f>('FORMULARIO '!G2242)</f>
        <v>8609</v>
      </c>
      <c r="D2204" s="75">
        <f>('FORMULARIO '!H2242)</f>
        <v>0</v>
      </c>
      <c r="E2204" s="75">
        <f>('FORMULARIO '!I2242)</f>
        <v>0</v>
      </c>
      <c r="F2204" s="75">
        <f>('FORMULARIO '!J2242)</f>
        <v>0</v>
      </c>
      <c r="G2204" s="75">
        <v>0</v>
      </c>
      <c r="H2204" s="75">
        <v>3785</v>
      </c>
      <c r="M2204" s="86" t="b">
        <f>('FORMULARIO '!BE2242)</f>
        <v>0</v>
      </c>
      <c r="N2204" s="86" t="b">
        <f>('FORMULARIO '!BF2242)</f>
        <v>0</v>
      </c>
      <c r="O2204" s="86" t="b">
        <f>('FORMULARIO '!BG2242)</f>
        <v>0</v>
      </c>
      <c r="P2204" s="86" t="b">
        <f>('FORMULARIO '!BH2242)</f>
        <v>0</v>
      </c>
      <c r="Q2204" s="86" t="b">
        <f>('FORMULARIO '!BI2242)</f>
        <v>0</v>
      </c>
      <c r="R2204" s="86" t="b">
        <f>('FORMULARIO '!BJ2242)</f>
        <v>0</v>
      </c>
      <c r="S2204" s="86" t="b">
        <f>('FORMULARIO '!BK2242)</f>
        <v>0</v>
      </c>
      <c r="T2204" s="86">
        <f>('FORMULARIO '!BL2242)</f>
        <v>0.61611561286252248</v>
      </c>
      <c r="U2204" s="86">
        <f>('FORMULARIO '!BM2242)</f>
        <v>8.6256185800753151</v>
      </c>
      <c r="V2204" s="86" t="b">
        <f>('FORMULARIO '!BN2242)</f>
        <v>0</v>
      </c>
      <c r="W2204" s="86">
        <f>('FORMULARIO '!BO2242)</f>
        <v>6.4692139350564863</v>
      </c>
      <c r="X2204" s="86" t="b">
        <f>('FORMULARIO '!BP2242)</f>
        <v>0</v>
      </c>
      <c r="Y2204" s="86" t="b">
        <f>('FORMULARIO '!BQ2242)</f>
        <v>0</v>
      </c>
      <c r="Z2204" s="86" t="b">
        <f>('FORMULARIO '!BR2242)</f>
        <v>0</v>
      </c>
    </row>
    <row r="2205" spans="1:26" x14ac:dyDescent="0.75">
      <c r="A2205" s="85" t="str">
        <f>_xlfn.CONCAT('FORMULARIO '!G2243,'FORMULARIO '!E2243,'FORMULARIO '!B2243,'FORMULARIO '!E2243,'FORMULARIO '!C2243,'FORMULARIO '!E2243,'FORMULARIO '!P2243)</f>
        <v>8610-Latex Experto y Homologos-Todocolor-Blanca</v>
      </c>
      <c r="B2205" s="85" t="str">
        <f t="shared" si="34"/>
        <v>8610-Latex Experto y Homologos-Todocolor-Blanca</v>
      </c>
      <c r="C2205" s="85" t="str">
        <f>('FORMULARIO '!G2243)</f>
        <v>8610</v>
      </c>
      <c r="D2205" s="75">
        <f>('FORMULARIO '!H2243)</f>
        <v>0</v>
      </c>
      <c r="E2205" s="75">
        <f>('FORMULARIO '!I2243)</f>
        <v>0</v>
      </c>
      <c r="F2205" s="75">
        <f>('FORMULARIO '!J2243)</f>
        <v>0</v>
      </c>
      <c r="G2205" s="75">
        <v>0</v>
      </c>
      <c r="H2205" s="75">
        <v>3785</v>
      </c>
      <c r="M2205" s="86" t="b">
        <f>('FORMULARIO '!BE2243)</f>
        <v>0</v>
      </c>
      <c r="N2205" s="86" t="b">
        <f>('FORMULARIO '!BF2243)</f>
        <v>0</v>
      </c>
      <c r="O2205" s="86" t="b">
        <f>('FORMULARIO '!BG2243)</f>
        <v>0</v>
      </c>
      <c r="P2205" s="86">
        <f>('FORMULARIO '!BH2243)</f>
        <v>0.30805780643126124</v>
      </c>
      <c r="Q2205" s="86" t="b">
        <f>('FORMULARIO '!BI2243)</f>
        <v>0</v>
      </c>
      <c r="R2205" s="86" t="b">
        <f>('FORMULARIO '!BJ2243)</f>
        <v>0</v>
      </c>
      <c r="S2205" s="86" t="b">
        <f>('FORMULARIO '!BK2243)</f>
        <v>0</v>
      </c>
      <c r="T2205" s="86" t="b">
        <f>('FORMULARIO '!BL2243)</f>
        <v>0</v>
      </c>
      <c r="U2205" s="86">
        <f>('FORMULARIO '!BM2243)</f>
        <v>9.2417341929378374</v>
      </c>
      <c r="V2205" s="86" t="b">
        <f>('FORMULARIO '!BN2243)</f>
        <v>0</v>
      </c>
      <c r="W2205" s="86">
        <f>('FORMULARIO '!BO2243)</f>
        <v>7.3933873543502697</v>
      </c>
      <c r="X2205" s="86" t="b">
        <f>('FORMULARIO '!BP2243)</f>
        <v>0</v>
      </c>
      <c r="Y2205" s="86" t="b">
        <f>('FORMULARIO '!BQ2243)</f>
        <v>0</v>
      </c>
      <c r="Z2205" s="86" t="b">
        <f>('FORMULARIO '!BR2243)</f>
        <v>0</v>
      </c>
    </row>
    <row r="2206" spans="1:26" x14ac:dyDescent="0.75">
      <c r="A2206" s="85" t="str">
        <f>_xlfn.CONCAT('FORMULARIO '!G2244,'FORMULARIO '!E2244,'FORMULARIO '!B2244,'FORMULARIO '!E2244,'FORMULARIO '!C2244,'FORMULARIO '!E2244,'FORMULARIO '!P2244)</f>
        <v>8611-Latex Experto y Homologos-Todocolor-Blanca</v>
      </c>
      <c r="B2206" s="85" t="str">
        <f t="shared" si="34"/>
        <v>8611-Latex Experto y Homologos-Todocolor-Blanca</v>
      </c>
      <c r="C2206" s="85" t="str">
        <f>('FORMULARIO '!G2244)</f>
        <v>8611</v>
      </c>
      <c r="D2206" s="75">
        <f>('FORMULARIO '!H2244)</f>
        <v>0</v>
      </c>
      <c r="E2206" s="75">
        <f>('FORMULARIO '!I2244)</f>
        <v>0</v>
      </c>
      <c r="F2206" s="75">
        <f>('FORMULARIO '!J2244)</f>
        <v>0</v>
      </c>
      <c r="G2206" s="75">
        <v>0</v>
      </c>
      <c r="H2206" s="75">
        <v>3785</v>
      </c>
      <c r="M2206" s="86" t="b">
        <f>('FORMULARIO '!BE2244)</f>
        <v>0</v>
      </c>
      <c r="N2206" s="86" t="b">
        <f>('FORMULARIO '!BF2244)</f>
        <v>0</v>
      </c>
      <c r="O2206" s="86" t="b">
        <f>('FORMULARIO '!BG2244)</f>
        <v>0</v>
      </c>
      <c r="P2206" s="86" t="b">
        <f>('FORMULARIO '!BH2244)</f>
        <v>0</v>
      </c>
      <c r="Q2206" s="86" t="b">
        <f>('FORMULARIO '!BI2244)</f>
        <v>0</v>
      </c>
      <c r="R2206" s="86">
        <f>('FORMULARIO '!BJ2244)</f>
        <v>0.61611561286252248</v>
      </c>
      <c r="S2206" s="86" t="b">
        <f>('FORMULARIO '!BK2244)</f>
        <v>0</v>
      </c>
      <c r="T2206" s="86" t="b">
        <f>('FORMULARIO '!BL2244)</f>
        <v>0</v>
      </c>
      <c r="U2206" s="86">
        <f>('FORMULARIO '!BM2244)</f>
        <v>4.3128092900376576</v>
      </c>
      <c r="V2206" s="86" t="b">
        <f>('FORMULARIO '!BN2244)</f>
        <v>0</v>
      </c>
      <c r="W2206" s="86">
        <f>('FORMULARIO '!BO2244)</f>
        <v>3.3886358707438737</v>
      </c>
      <c r="X2206" s="86" t="b">
        <f>('FORMULARIO '!BP2244)</f>
        <v>0</v>
      </c>
      <c r="Y2206" s="86" t="b">
        <f>('FORMULARIO '!BQ2244)</f>
        <v>0</v>
      </c>
      <c r="Z2206" s="86" t="b">
        <f>('FORMULARIO '!BR2244)</f>
        <v>0</v>
      </c>
    </row>
    <row r="2207" spans="1:26" x14ac:dyDescent="0.75">
      <c r="A2207" s="85" t="str">
        <f>_xlfn.CONCAT('FORMULARIO '!G2245,'FORMULARIO '!E2245,'FORMULARIO '!B2245,'FORMULARIO '!E2245,'FORMULARIO '!C2245,'FORMULARIO '!E2245,'FORMULARIO '!P2245)</f>
        <v>8612-Latex Experto y Homologos-Todocolor-Blanca</v>
      </c>
      <c r="B2207" s="85" t="str">
        <f t="shared" si="34"/>
        <v>8612-Latex Experto y Homologos-Todocolor-Blanca</v>
      </c>
      <c r="C2207" s="85" t="str">
        <f>('FORMULARIO '!G2245)</f>
        <v>8612</v>
      </c>
      <c r="D2207" s="75">
        <f>('FORMULARIO '!H2245)</f>
        <v>0</v>
      </c>
      <c r="E2207" s="75">
        <f>('FORMULARIO '!I2245)</f>
        <v>0</v>
      </c>
      <c r="F2207" s="75">
        <f>('FORMULARIO '!J2245)</f>
        <v>0</v>
      </c>
      <c r="G2207" s="75">
        <v>0</v>
      </c>
      <c r="H2207" s="75">
        <v>3785</v>
      </c>
      <c r="M2207" s="86" t="b">
        <f>('FORMULARIO '!BE2245)</f>
        <v>0</v>
      </c>
      <c r="N2207" s="86" t="b">
        <f>('FORMULARIO '!BF2245)</f>
        <v>0</v>
      </c>
      <c r="O2207" s="86" t="b">
        <f>('FORMULARIO '!BG2245)</f>
        <v>0</v>
      </c>
      <c r="P2207" s="86" t="b">
        <f>('FORMULARIO '!BH2245)</f>
        <v>0</v>
      </c>
      <c r="Q2207" s="86" t="b">
        <f>('FORMULARIO '!BI2245)</f>
        <v>0</v>
      </c>
      <c r="R2207" s="86" t="b">
        <f>('FORMULARIO '!BJ2245)</f>
        <v>0</v>
      </c>
      <c r="S2207" s="86" t="b">
        <f>('FORMULARIO '!BK2245)</f>
        <v>0</v>
      </c>
      <c r="T2207" s="86" t="b">
        <f>('FORMULARIO '!BL2245)</f>
        <v>0</v>
      </c>
      <c r="U2207" s="86">
        <f>('FORMULARIO '!BM2245)</f>
        <v>1.8483468385875674</v>
      </c>
      <c r="V2207" s="86" t="b">
        <f>('FORMULARIO '!BN2245)</f>
        <v>0</v>
      </c>
      <c r="W2207" s="86">
        <f>('FORMULARIO '!BO2245)</f>
        <v>0.92417341929378372</v>
      </c>
      <c r="X2207" s="86" t="b">
        <f>('FORMULARIO '!BP2245)</f>
        <v>0</v>
      </c>
      <c r="Y2207" s="86" t="b">
        <f>('FORMULARIO '!BQ2245)</f>
        <v>0</v>
      </c>
      <c r="Z2207" s="86">
        <f>('FORMULARIO '!BR2245)</f>
        <v>0.30805780643126124</v>
      </c>
    </row>
    <row r="2208" spans="1:26" x14ac:dyDescent="0.75">
      <c r="A2208" s="85" t="str">
        <f>_xlfn.CONCAT('FORMULARIO '!G2246,'FORMULARIO '!E2246,'FORMULARIO '!B2246,'FORMULARIO '!E2246,'FORMULARIO '!C2246,'FORMULARIO '!E2246,'FORMULARIO '!P2246)</f>
        <v>8614-Latex Experto y Homologos-Todocolor-Intensa</v>
      </c>
      <c r="B2208" s="85" t="str">
        <f t="shared" si="34"/>
        <v>8614-Latex Experto y Homologos-Todocolor-Intensa</v>
      </c>
      <c r="C2208" s="85" t="str">
        <f>('FORMULARIO '!G2246)</f>
        <v>8614</v>
      </c>
      <c r="D2208" s="75">
        <f>('FORMULARIO '!H2246)</f>
        <v>0</v>
      </c>
      <c r="E2208" s="75">
        <f>('FORMULARIO '!I2246)</f>
        <v>0</v>
      </c>
      <c r="F2208" s="75">
        <f>('FORMULARIO '!J2246)</f>
        <v>0</v>
      </c>
      <c r="G2208" s="75">
        <v>0</v>
      </c>
      <c r="H2208" s="75">
        <v>3785</v>
      </c>
      <c r="M2208" s="86" t="b">
        <f>('FORMULARIO '!BE2246)</f>
        <v>0</v>
      </c>
      <c r="N2208" s="86" t="b">
        <f>('FORMULARIO '!BF2246)</f>
        <v>0</v>
      </c>
      <c r="O2208" s="86">
        <f>('FORMULARIO '!BG2246)</f>
        <v>36.350821158888827</v>
      </c>
      <c r="P2208" s="86" t="b">
        <f>('FORMULARIO '!BH2246)</f>
        <v>0</v>
      </c>
      <c r="Q2208" s="86" t="b">
        <f>('FORMULARIO '!BI2246)</f>
        <v>0</v>
      </c>
      <c r="R2208" s="86">
        <f>('FORMULARIO '!BJ2246)</f>
        <v>77.322509414246582</v>
      </c>
      <c r="S2208" s="86" t="b">
        <f>('FORMULARIO '!BK2246)</f>
        <v>0</v>
      </c>
      <c r="T2208" s="86" t="b">
        <f>('FORMULARIO '!BL2246)</f>
        <v>0</v>
      </c>
      <c r="U2208" s="86" t="b">
        <f>('FORMULARIO '!BM2246)</f>
        <v>0</v>
      </c>
      <c r="V2208" s="86" t="b">
        <f>('FORMULARIO '!BN2246)</f>
        <v>0</v>
      </c>
      <c r="W2208" s="86">
        <f>('FORMULARIO '!BO2246)</f>
        <v>57.914867609077113</v>
      </c>
      <c r="X2208" s="86" t="b">
        <f>('FORMULARIO '!BP2246)</f>
        <v>0</v>
      </c>
      <c r="Y2208" s="86" t="b">
        <f>('FORMULARIO '!BQ2246)</f>
        <v>0</v>
      </c>
      <c r="Z2208" s="86" t="b">
        <f>('FORMULARIO '!BR2246)</f>
        <v>0</v>
      </c>
    </row>
    <row r="2209" spans="1:26" x14ac:dyDescent="0.75">
      <c r="A2209" s="85" t="str">
        <f>_xlfn.CONCAT('FORMULARIO '!G2247,'FORMULARIO '!E2247,'FORMULARIO '!B2247,'FORMULARIO '!E2247,'FORMULARIO '!C2247,'FORMULARIO '!E2247,'FORMULARIO '!P2247)</f>
        <v>8615-Latex Experto y Homologos-Todocolor-Intensa</v>
      </c>
      <c r="B2209" s="85" t="str">
        <f t="shared" si="34"/>
        <v>8615-Latex Experto y Homologos-Todocolor-Intensa</v>
      </c>
      <c r="C2209" s="85" t="str">
        <f>('FORMULARIO '!G2247)</f>
        <v>8615</v>
      </c>
      <c r="D2209" s="75">
        <f>('FORMULARIO '!H2247)</f>
        <v>0</v>
      </c>
      <c r="E2209" s="75">
        <f>('FORMULARIO '!I2247)</f>
        <v>0</v>
      </c>
      <c r="F2209" s="75">
        <f>('FORMULARIO '!J2247)</f>
        <v>0</v>
      </c>
      <c r="G2209" s="75">
        <v>0</v>
      </c>
      <c r="H2209" s="75">
        <v>3785</v>
      </c>
      <c r="M2209" s="86" t="b">
        <f>('FORMULARIO '!BE2247)</f>
        <v>0</v>
      </c>
      <c r="N2209" s="86" t="b">
        <f>('FORMULARIO '!BF2247)</f>
        <v>0</v>
      </c>
      <c r="O2209" s="86" t="b">
        <f>('FORMULARIO '!BG2247)</f>
        <v>0</v>
      </c>
      <c r="P2209" s="86">
        <f>('FORMULARIO '!BH2247)</f>
        <v>4.3128092900376576</v>
      </c>
      <c r="Q2209" s="86" t="b">
        <f>('FORMULARIO '!BI2247)</f>
        <v>0</v>
      </c>
      <c r="R2209" s="86" t="b">
        <f>('FORMULARIO '!BJ2247)</f>
        <v>0</v>
      </c>
      <c r="S2209" s="86" t="b">
        <f>('FORMULARIO '!BK2247)</f>
        <v>0</v>
      </c>
      <c r="T2209" s="86" t="b">
        <f>('FORMULARIO '!BL2247)</f>
        <v>0</v>
      </c>
      <c r="U2209" s="86">
        <f>('FORMULARIO '!BM2247)</f>
        <v>22.180162063050808</v>
      </c>
      <c r="V2209" s="86" t="b">
        <f>('FORMULARIO '!BN2247)</f>
        <v>0</v>
      </c>
      <c r="W2209" s="86">
        <f>('FORMULARIO '!BO2247)</f>
        <v>32.346069675282429</v>
      </c>
      <c r="X2209" s="86" t="b">
        <f>('FORMULARIO '!BP2247)</f>
        <v>0</v>
      </c>
      <c r="Y2209" s="86" t="b">
        <f>('FORMULARIO '!BQ2247)</f>
        <v>0</v>
      </c>
      <c r="Z2209" s="86" t="b">
        <f>('FORMULARIO '!BR2247)</f>
        <v>0</v>
      </c>
    </row>
    <row r="2210" spans="1:26" x14ac:dyDescent="0.75">
      <c r="A2210" s="85" t="str">
        <f>_xlfn.CONCAT('FORMULARIO '!G2248,'FORMULARIO '!E2248,'FORMULARIO '!B2248,'FORMULARIO '!E2248,'FORMULARIO '!C2248,'FORMULARIO '!E2248,'FORMULARIO '!P2248)</f>
        <v>8616-Latex Experto y Homologos-Todocolor-Media</v>
      </c>
      <c r="B2210" s="85" t="str">
        <f t="shared" si="34"/>
        <v>8616-Latex Experto y Homologos-Todocolor-Media</v>
      </c>
      <c r="C2210" s="85" t="str">
        <f>('FORMULARIO '!G2248)</f>
        <v>8616</v>
      </c>
      <c r="D2210" s="75">
        <f>('FORMULARIO '!H2248)</f>
        <v>0</v>
      </c>
      <c r="E2210" s="75">
        <f>('FORMULARIO '!I2248)</f>
        <v>0</v>
      </c>
      <c r="F2210" s="75">
        <f>('FORMULARIO '!J2248)</f>
        <v>0</v>
      </c>
      <c r="G2210" s="75">
        <v>0</v>
      </c>
      <c r="H2210" s="75">
        <v>3785</v>
      </c>
      <c r="M2210" s="86">
        <f>('FORMULARIO '!BE2248)</f>
        <v>6.1611561286252252</v>
      </c>
      <c r="N2210" s="86" t="b">
        <f>('FORMULARIO '!BF2248)</f>
        <v>0</v>
      </c>
      <c r="O2210" s="86" t="b">
        <f>('FORMULARIO '!BG2248)</f>
        <v>0</v>
      </c>
      <c r="P2210" s="86" t="b">
        <f>('FORMULARIO '!BH2248)</f>
        <v>0</v>
      </c>
      <c r="Q2210" s="86" t="b">
        <f>('FORMULARIO '!BI2248)</f>
        <v>0</v>
      </c>
      <c r="R2210" s="86" t="b">
        <f>('FORMULARIO '!BJ2248)</f>
        <v>0</v>
      </c>
      <c r="S2210" s="86" t="b">
        <f>('FORMULARIO '!BK2248)</f>
        <v>0</v>
      </c>
      <c r="T2210" s="86">
        <f>('FORMULARIO '!BL2248)</f>
        <v>7.7014451607815317</v>
      </c>
      <c r="U2210" s="86" t="b">
        <f>('FORMULARIO '!BM2248)</f>
        <v>0</v>
      </c>
      <c r="V2210" s="86" t="b">
        <f>('FORMULARIO '!BN2248)</f>
        <v>0</v>
      </c>
      <c r="W2210" s="86">
        <f>('FORMULARIO '!BO2248)</f>
        <v>19.099583998738197</v>
      </c>
      <c r="X2210" s="86" t="b">
        <f>('FORMULARIO '!BP2248)</f>
        <v>0</v>
      </c>
      <c r="Y2210" s="86" t="b">
        <f>('FORMULARIO '!BQ2248)</f>
        <v>0</v>
      </c>
      <c r="Z2210" s="86" t="b">
        <f>('FORMULARIO '!BR2248)</f>
        <v>0</v>
      </c>
    </row>
    <row r="2211" spans="1:26" x14ac:dyDescent="0.75">
      <c r="A2211" s="85" t="str">
        <f>_xlfn.CONCAT('FORMULARIO '!G2249,'FORMULARIO '!E2249,'FORMULARIO '!B2249,'FORMULARIO '!E2249,'FORMULARIO '!C2249,'FORMULARIO '!E2249,'FORMULARIO '!P2249)</f>
        <v>8617-Latex Experto y Homologos-Todocolor-Media</v>
      </c>
      <c r="B2211" s="85" t="str">
        <f t="shared" si="34"/>
        <v>8617-Latex Experto y Homologos-Todocolor-Media</v>
      </c>
      <c r="C2211" s="85" t="str">
        <f>('FORMULARIO '!G2249)</f>
        <v>8617</v>
      </c>
      <c r="D2211" s="75">
        <f>('FORMULARIO '!H2249)</f>
        <v>0</v>
      </c>
      <c r="E2211" s="75">
        <f>('FORMULARIO '!I2249)</f>
        <v>0</v>
      </c>
      <c r="F2211" s="75">
        <f>('FORMULARIO '!J2249)</f>
        <v>0</v>
      </c>
      <c r="G2211" s="75">
        <v>0</v>
      </c>
      <c r="H2211" s="75">
        <v>3785</v>
      </c>
      <c r="M2211" s="86">
        <f>('FORMULARIO '!BE2249)</f>
        <v>3.6966936771751349</v>
      </c>
      <c r="N2211" s="86" t="b">
        <f>('FORMULARIO '!BF2249)</f>
        <v>0</v>
      </c>
      <c r="O2211" s="86" t="b">
        <f>('FORMULARIO '!BG2249)</f>
        <v>0</v>
      </c>
      <c r="P2211" s="86">
        <f>('FORMULARIO '!BH2249)</f>
        <v>1.5402890321563063</v>
      </c>
      <c r="Q2211" s="86" t="b">
        <f>('FORMULARIO '!BI2249)</f>
        <v>0</v>
      </c>
      <c r="R2211" s="86" t="b">
        <f>('FORMULARIO '!BJ2249)</f>
        <v>0</v>
      </c>
      <c r="S2211" s="86" t="b">
        <f>('FORMULARIO '!BK2249)</f>
        <v>0</v>
      </c>
      <c r="T2211" s="86" t="b">
        <f>('FORMULARIO '!BL2249)</f>
        <v>0</v>
      </c>
      <c r="U2211" s="86" t="b">
        <f>('FORMULARIO '!BM2249)</f>
        <v>0</v>
      </c>
      <c r="V2211" s="86" t="b">
        <f>('FORMULARIO '!BN2249)</f>
        <v>0</v>
      </c>
      <c r="W2211" s="86">
        <f>('FORMULARIO '!BO2249)</f>
        <v>11.090081031525404</v>
      </c>
      <c r="X2211" s="86" t="b">
        <f>('FORMULARIO '!BP2249)</f>
        <v>0</v>
      </c>
      <c r="Y2211" s="86" t="b">
        <f>('FORMULARIO '!BQ2249)</f>
        <v>0</v>
      </c>
      <c r="Z2211" s="86" t="b">
        <f>('FORMULARIO '!BR2249)</f>
        <v>0</v>
      </c>
    </row>
    <row r="2212" spans="1:26" x14ac:dyDescent="0.75">
      <c r="A2212" s="85" t="str">
        <f>_xlfn.CONCAT('FORMULARIO '!G2250,'FORMULARIO '!E2250,'FORMULARIO '!B2250,'FORMULARIO '!E2250,'FORMULARIO '!C2250,'FORMULARIO '!E2250,'FORMULARIO '!P2250)</f>
        <v>8618-Latex Experto y Homologos-Todocolor-Blanca</v>
      </c>
      <c r="B2212" s="85" t="str">
        <f t="shared" si="34"/>
        <v>8618-Latex Experto y Homologos-Todocolor-Blanca</v>
      </c>
      <c r="C2212" s="85" t="str">
        <f>('FORMULARIO '!G2250)</f>
        <v>8618</v>
      </c>
      <c r="D2212" s="75">
        <f>('FORMULARIO '!H2250)</f>
        <v>0</v>
      </c>
      <c r="E2212" s="75">
        <f>('FORMULARIO '!I2250)</f>
        <v>0</v>
      </c>
      <c r="F2212" s="75">
        <f>('FORMULARIO '!J2250)</f>
        <v>0</v>
      </c>
      <c r="G2212" s="75">
        <v>0</v>
      </c>
      <c r="H2212" s="75">
        <v>3785</v>
      </c>
      <c r="M2212" s="86" t="b">
        <f>('FORMULARIO '!BE2250)</f>
        <v>0</v>
      </c>
      <c r="N2212" s="86" t="b">
        <f>('FORMULARIO '!BF2250)</f>
        <v>0</v>
      </c>
      <c r="O2212" s="86">
        <f>('FORMULARIO '!BG2250)</f>
        <v>10.473965418662884</v>
      </c>
      <c r="P2212" s="86" t="b">
        <f>('FORMULARIO '!BH2250)</f>
        <v>0</v>
      </c>
      <c r="Q2212" s="86" t="b">
        <f>('FORMULARIO '!BI2250)</f>
        <v>0</v>
      </c>
      <c r="R2212" s="86" t="b">
        <f>('FORMULARIO '!BJ2250)</f>
        <v>0</v>
      </c>
      <c r="S2212" s="86" t="b">
        <f>('FORMULARIO '!BK2250)</f>
        <v>0</v>
      </c>
      <c r="T2212" s="86">
        <f>('FORMULARIO '!BL2250)</f>
        <v>1.5402890321563063</v>
      </c>
      <c r="U2212" s="86" t="b">
        <f>('FORMULARIO '!BM2250)</f>
        <v>0</v>
      </c>
      <c r="V2212" s="86" t="b">
        <f>('FORMULARIO '!BN2250)</f>
        <v>0</v>
      </c>
      <c r="W2212" s="86">
        <f>('FORMULARIO '!BO2250)</f>
        <v>7.0853295479190086</v>
      </c>
      <c r="X2212" s="86" t="b">
        <f>('FORMULARIO '!BP2250)</f>
        <v>0</v>
      </c>
      <c r="Y2212" s="86" t="b">
        <f>('FORMULARIO '!BQ2250)</f>
        <v>0</v>
      </c>
      <c r="Z2212" s="86" t="b">
        <f>('FORMULARIO '!BR2250)</f>
        <v>0</v>
      </c>
    </row>
    <row r="2213" spans="1:26" x14ac:dyDescent="0.75">
      <c r="A2213" s="85" t="str">
        <f>_xlfn.CONCAT('FORMULARIO '!G2251,'FORMULARIO '!E2251,'FORMULARIO '!B2251,'FORMULARIO '!E2251,'FORMULARIO '!C2251,'FORMULARIO '!E2251,'FORMULARIO '!P2251)</f>
        <v>8619-Latex Experto y Homologos-Todocolor-Blanca</v>
      </c>
      <c r="B2213" s="85" t="str">
        <f t="shared" si="34"/>
        <v>8619-Latex Experto y Homologos-Todocolor-Blanca</v>
      </c>
      <c r="C2213" s="85" t="str">
        <f>('FORMULARIO '!G2251)</f>
        <v>8619</v>
      </c>
      <c r="D2213" s="75">
        <f>('FORMULARIO '!H2251)</f>
        <v>0</v>
      </c>
      <c r="E2213" s="75">
        <f>('FORMULARIO '!I2251)</f>
        <v>0</v>
      </c>
      <c r="F2213" s="75">
        <f>('FORMULARIO '!J2251)</f>
        <v>0</v>
      </c>
      <c r="G2213" s="75">
        <v>0</v>
      </c>
      <c r="H2213" s="75">
        <v>3785</v>
      </c>
      <c r="M2213" s="86" t="b">
        <f>('FORMULARIO '!BE2251)</f>
        <v>0</v>
      </c>
      <c r="N2213" s="86" t="b">
        <f>('FORMULARIO '!BF2251)</f>
        <v>0</v>
      </c>
      <c r="O2213" s="86">
        <f>('FORMULARIO '!BG2251)</f>
        <v>2.772520257881351</v>
      </c>
      <c r="P2213" s="86" t="b">
        <f>('FORMULARIO '!BH2251)</f>
        <v>0</v>
      </c>
      <c r="Q2213" s="86" t="b">
        <f>('FORMULARIO '!BI2251)</f>
        <v>0</v>
      </c>
      <c r="R2213" s="86">
        <f>('FORMULARIO '!BJ2251)</f>
        <v>1.5402890321563063</v>
      </c>
      <c r="S2213" s="86" t="b">
        <f>('FORMULARIO '!BK2251)</f>
        <v>0</v>
      </c>
      <c r="T2213" s="86" t="b">
        <f>('FORMULARIO '!BL2251)</f>
        <v>0</v>
      </c>
      <c r="U2213" s="86" t="b">
        <f>('FORMULARIO '!BM2251)</f>
        <v>0</v>
      </c>
      <c r="V2213" s="86" t="b">
        <f>('FORMULARIO '!BN2251)</f>
        <v>0</v>
      </c>
      <c r="W2213" s="86">
        <f>('FORMULARIO '!BO2251)</f>
        <v>2.1564046450188288</v>
      </c>
      <c r="X2213" s="86" t="b">
        <f>('FORMULARIO '!BP2251)</f>
        <v>0</v>
      </c>
      <c r="Y2213" s="86" t="b">
        <f>('FORMULARIO '!BQ2251)</f>
        <v>0</v>
      </c>
      <c r="Z2213" s="86" t="b">
        <f>('FORMULARIO '!BR2251)</f>
        <v>0</v>
      </c>
    </row>
    <row r="2214" spans="1:26" x14ac:dyDescent="0.75">
      <c r="A2214" s="85" t="str">
        <f>_xlfn.CONCAT('FORMULARIO '!G2252,'FORMULARIO '!E2252,'FORMULARIO '!B2252,'FORMULARIO '!E2252,'FORMULARIO '!C2252,'FORMULARIO '!E2252,'FORMULARIO '!P2252)</f>
        <v>8620-Latex Experto y Homologos-Todocolor-Blanca</v>
      </c>
      <c r="B2214" s="85" t="str">
        <f t="shared" si="34"/>
        <v>8620-Latex Experto y Homologos-Todocolor-Blanca</v>
      </c>
      <c r="C2214" s="85" t="str">
        <f>('FORMULARIO '!G2252)</f>
        <v>8620</v>
      </c>
      <c r="D2214" s="75">
        <f>('FORMULARIO '!H2252)</f>
        <v>0</v>
      </c>
      <c r="E2214" s="75">
        <f>('FORMULARIO '!I2252)</f>
        <v>0</v>
      </c>
      <c r="F2214" s="75">
        <f>('FORMULARIO '!J2252)</f>
        <v>0</v>
      </c>
      <c r="G2214" s="75">
        <v>0</v>
      </c>
      <c r="H2214" s="75">
        <v>3785</v>
      </c>
      <c r="M2214" s="86">
        <f>('FORMULARIO '!BE2252)</f>
        <v>0.92417341929378372</v>
      </c>
      <c r="N2214" s="86" t="b">
        <f>('FORMULARIO '!BF2252)</f>
        <v>0</v>
      </c>
      <c r="O2214" s="86" t="b">
        <f>('FORMULARIO '!BG2252)</f>
        <v>0</v>
      </c>
      <c r="P2214" s="86" t="b">
        <f>('FORMULARIO '!BH2252)</f>
        <v>0</v>
      </c>
      <c r="Q2214" s="86" t="b">
        <f>('FORMULARIO '!BI2252)</f>
        <v>0</v>
      </c>
      <c r="R2214" s="86">
        <f>('FORMULARIO '!BJ2252)</f>
        <v>1.232231225725045</v>
      </c>
      <c r="S2214" s="86">
        <f>('FORMULARIO '!BK2252)</f>
        <v>1.232231225725045</v>
      </c>
      <c r="T2214" s="86" t="b">
        <f>('FORMULARIO '!BL2252)</f>
        <v>0</v>
      </c>
      <c r="U2214" s="86" t="b">
        <f>('FORMULARIO '!BM2252)</f>
        <v>0</v>
      </c>
      <c r="V2214" s="86" t="b">
        <f>('FORMULARIO '!BN2252)</f>
        <v>0</v>
      </c>
      <c r="W2214" s="86" t="b">
        <f>('FORMULARIO '!BO2252)</f>
        <v>0</v>
      </c>
      <c r="X2214" s="86" t="b">
        <f>('FORMULARIO '!BP2252)</f>
        <v>0</v>
      </c>
      <c r="Y2214" s="86" t="b">
        <f>('FORMULARIO '!BQ2252)</f>
        <v>0</v>
      </c>
      <c r="Z2214" s="86" t="b">
        <f>('FORMULARIO '!BR2252)</f>
        <v>0</v>
      </c>
    </row>
    <row r="2215" spans="1:26" x14ac:dyDescent="0.75">
      <c r="A2215" s="85" t="str">
        <f>_xlfn.CONCAT('FORMULARIO '!G2253,'FORMULARIO '!E2253,'FORMULARIO '!B2253,'FORMULARIO '!E2253,'FORMULARIO '!C2253,'FORMULARIO '!E2253,'FORMULARIO '!P2253)</f>
        <v>8630-Latex Experto y Homologos-Todocolor-Intensa</v>
      </c>
      <c r="B2215" s="85" t="str">
        <f t="shared" si="34"/>
        <v>8630-Latex Experto y Homologos-Todocolor-Intensa</v>
      </c>
      <c r="C2215" s="85" t="str">
        <f>('FORMULARIO '!G2253)</f>
        <v>8630</v>
      </c>
      <c r="D2215" s="75">
        <f>('FORMULARIO '!H2253)</f>
        <v>0</v>
      </c>
      <c r="E2215" s="75">
        <f>('FORMULARIO '!I2253)</f>
        <v>0</v>
      </c>
      <c r="F2215" s="75">
        <f>('FORMULARIO '!J2253)</f>
        <v>0</v>
      </c>
      <c r="G2215" s="75">
        <v>0</v>
      </c>
      <c r="H2215" s="75">
        <v>3785</v>
      </c>
      <c r="M2215" s="86" t="b">
        <f>('FORMULARIO '!BE2253)</f>
        <v>0</v>
      </c>
      <c r="N2215" s="86" t="b">
        <f>('FORMULARIO '!BF2253)</f>
        <v>0</v>
      </c>
      <c r="O2215" s="86" t="b">
        <f>('FORMULARIO '!BG2253)</f>
        <v>0</v>
      </c>
      <c r="P2215" s="86" t="b">
        <f>('FORMULARIO '!BH2253)</f>
        <v>0</v>
      </c>
      <c r="Q2215" s="86" t="b">
        <f>('FORMULARIO '!BI2253)</f>
        <v>0</v>
      </c>
      <c r="R2215" s="86" t="b">
        <f>('FORMULARIO '!BJ2253)</f>
        <v>0</v>
      </c>
      <c r="S2215" s="86" t="b">
        <f>('FORMULARIO '!BK2253)</f>
        <v>0</v>
      </c>
      <c r="T2215" s="86" t="b">
        <f>('FORMULARIO '!BL2253)</f>
        <v>0</v>
      </c>
      <c r="U2215" s="86">
        <f>('FORMULARIO '!BM2253)</f>
        <v>48.057017803276757</v>
      </c>
      <c r="V2215" s="86" t="b">
        <f>('FORMULARIO '!BN2253)</f>
        <v>0</v>
      </c>
      <c r="W2215" s="86">
        <f>('FORMULARIO '!BO2253)</f>
        <v>71.777468898483875</v>
      </c>
      <c r="X2215" s="86" t="b">
        <f>('FORMULARIO '!BP2253)</f>
        <v>0</v>
      </c>
      <c r="Y2215" s="86">
        <f>('FORMULARIO '!BQ2253)</f>
        <v>3.0805780643126126</v>
      </c>
      <c r="Z2215" s="86" t="b">
        <f>('FORMULARIO '!BR2253)</f>
        <v>0</v>
      </c>
    </row>
    <row r="2216" spans="1:26" x14ac:dyDescent="0.75">
      <c r="A2216" s="85" t="str">
        <f>_xlfn.CONCAT('FORMULARIO '!G2254,'FORMULARIO '!E2254,'FORMULARIO '!B2254,'FORMULARIO '!E2254,'FORMULARIO '!C2254,'FORMULARIO '!E2254,'FORMULARIO '!P2254)</f>
        <v>8631-Latex Experto y Homologos-Todocolor-Intensa</v>
      </c>
      <c r="B2216" s="85" t="str">
        <f t="shared" si="34"/>
        <v>8631-Latex Experto y Homologos-Todocolor-Intensa</v>
      </c>
      <c r="C2216" s="85" t="str">
        <f>('FORMULARIO '!G2254)</f>
        <v>8631</v>
      </c>
      <c r="D2216" s="75">
        <f>('FORMULARIO '!H2254)</f>
        <v>0</v>
      </c>
      <c r="E2216" s="75">
        <f>('FORMULARIO '!I2254)</f>
        <v>0</v>
      </c>
      <c r="F2216" s="75">
        <f>('FORMULARIO '!J2254)</f>
        <v>0</v>
      </c>
      <c r="G2216" s="75">
        <v>0</v>
      </c>
      <c r="H2216" s="75">
        <v>3785</v>
      </c>
      <c r="M2216" s="86" t="b">
        <f>('FORMULARIO '!BE2254)</f>
        <v>0</v>
      </c>
      <c r="N2216" s="86" t="b">
        <f>('FORMULARIO '!BF2254)</f>
        <v>0</v>
      </c>
      <c r="O2216" s="86" t="b">
        <f>('FORMULARIO '!BG2254)</f>
        <v>0</v>
      </c>
      <c r="P2216" s="86" t="b">
        <f>('FORMULARIO '!BH2254)</f>
        <v>0</v>
      </c>
      <c r="Q2216" s="86" t="b">
        <f>('FORMULARIO '!BI2254)</f>
        <v>0</v>
      </c>
      <c r="R2216" s="86" t="b">
        <f>('FORMULARIO '!BJ2254)</f>
        <v>0</v>
      </c>
      <c r="S2216" s="86" t="b">
        <f>('FORMULARIO '!BK2254)</f>
        <v>0</v>
      </c>
      <c r="T2216" s="86" t="b">
        <f>('FORMULARIO '!BL2254)</f>
        <v>0</v>
      </c>
      <c r="U2216" s="86">
        <f>('FORMULARIO '!BM2254)</f>
        <v>3.0805780643126126</v>
      </c>
      <c r="V2216" s="86" t="b">
        <f>('FORMULARIO '!BN2254)</f>
        <v>0</v>
      </c>
      <c r="W2216" s="86">
        <f>('FORMULARIO '!BO2254)</f>
        <v>26.801029159519729</v>
      </c>
      <c r="X2216" s="86" t="b">
        <f>('FORMULARIO '!BP2254)</f>
        <v>0</v>
      </c>
      <c r="Y2216" s="86">
        <f>('FORMULARIO '!BQ2254)</f>
        <v>1.5402890321563063</v>
      </c>
      <c r="Z2216" s="86" t="b">
        <f>('FORMULARIO '!BR2254)</f>
        <v>0</v>
      </c>
    </row>
    <row r="2217" spans="1:26" x14ac:dyDescent="0.75">
      <c r="A2217" s="85" t="str">
        <f>_xlfn.CONCAT('FORMULARIO '!G2255,'FORMULARIO '!E2255,'FORMULARIO '!B2255,'FORMULARIO '!E2255,'FORMULARIO '!C2255,'FORMULARIO '!E2255,'FORMULARIO '!P2255)</f>
        <v>8632-Latex Experto y Homologos-Todocolor-Media</v>
      </c>
      <c r="B2217" s="85" t="str">
        <f t="shared" si="34"/>
        <v>8632-Latex Experto y Homologos-Todocolor-Media</v>
      </c>
      <c r="C2217" s="85" t="str">
        <f>('FORMULARIO '!G2255)</f>
        <v>8632</v>
      </c>
      <c r="D2217" s="75">
        <f>('FORMULARIO '!H2255)</f>
        <v>0</v>
      </c>
      <c r="E2217" s="75">
        <f>('FORMULARIO '!I2255)</f>
        <v>0</v>
      </c>
      <c r="F2217" s="75">
        <f>('FORMULARIO '!J2255)</f>
        <v>0</v>
      </c>
      <c r="G2217" s="75">
        <v>0</v>
      </c>
      <c r="H2217" s="75">
        <v>3785</v>
      </c>
      <c r="M2217" s="86" t="b">
        <f>('FORMULARIO '!BE2255)</f>
        <v>0</v>
      </c>
      <c r="N2217" s="86" t="b">
        <f>('FORMULARIO '!BF2255)</f>
        <v>0</v>
      </c>
      <c r="O2217" s="86" t="b">
        <f>('FORMULARIO '!BG2255)</f>
        <v>0</v>
      </c>
      <c r="P2217" s="86" t="b">
        <f>('FORMULARIO '!BH2255)</f>
        <v>0</v>
      </c>
      <c r="Q2217" s="86" t="b">
        <f>('FORMULARIO '!BI2255)</f>
        <v>0</v>
      </c>
      <c r="R2217" s="86" t="b">
        <f>('FORMULARIO '!BJ2255)</f>
        <v>0</v>
      </c>
      <c r="S2217" s="86" t="b">
        <f>('FORMULARIO '!BK2255)</f>
        <v>0</v>
      </c>
      <c r="T2217" s="86" t="b">
        <f>('FORMULARIO '!BL2255)</f>
        <v>0</v>
      </c>
      <c r="U2217" s="86">
        <f>('FORMULARIO '!BM2255)</f>
        <v>4.6208670964689187</v>
      </c>
      <c r="V2217" s="86" t="b">
        <f>('FORMULARIO '!BN2255)</f>
        <v>0</v>
      </c>
      <c r="W2217" s="86">
        <f>('FORMULARIO '!BO2255)</f>
        <v>18.791526192306936</v>
      </c>
      <c r="X2217" s="86" t="b">
        <f>('FORMULARIO '!BP2255)</f>
        <v>0</v>
      </c>
      <c r="Y2217" s="86">
        <f>('FORMULARIO '!BQ2255)</f>
        <v>0.61611561286252248</v>
      </c>
      <c r="Z2217" s="86" t="b">
        <f>('FORMULARIO '!BR2255)</f>
        <v>0</v>
      </c>
    </row>
    <row r="2218" spans="1:26" x14ac:dyDescent="0.75">
      <c r="A2218" s="85" t="str">
        <f>_xlfn.CONCAT('FORMULARIO '!G2256,'FORMULARIO '!E2256,'FORMULARIO '!B2256,'FORMULARIO '!E2256,'FORMULARIO '!C2256,'FORMULARIO '!E2256,'FORMULARIO '!P2256)</f>
        <v>8633-Latex Experto y Homologos-Todocolor-Media</v>
      </c>
      <c r="B2218" s="85" t="str">
        <f t="shared" si="34"/>
        <v>8633-Latex Experto y Homologos-Todocolor-Media</v>
      </c>
      <c r="C2218" s="85" t="str">
        <f>('FORMULARIO '!G2256)</f>
        <v>8633</v>
      </c>
      <c r="D2218" s="75">
        <f>('FORMULARIO '!H2256)</f>
        <v>0</v>
      </c>
      <c r="E2218" s="75">
        <f>('FORMULARIO '!I2256)</f>
        <v>0</v>
      </c>
      <c r="F2218" s="75">
        <f>('FORMULARIO '!J2256)</f>
        <v>0</v>
      </c>
      <c r="G2218" s="75">
        <v>0</v>
      </c>
      <c r="H2218" s="75">
        <v>3785</v>
      </c>
      <c r="M2218" s="86">
        <f>('FORMULARIO '!BE2256)</f>
        <v>9.5497919993690985</v>
      </c>
      <c r="N2218" s="86" t="b">
        <f>('FORMULARIO '!BF2256)</f>
        <v>0</v>
      </c>
      <c r="O2218" s="86" t="b">
        <f>('FORMULARIO '!BG2256)</f>
        <v>0</v>
      </c>
      <c r="P2218" s="86" t="b">
        <f>('FORMULARIO '!BH2256)</f>
        <v>0</v>
      </c>
      <c r="Q2218" s="86" t="b">
        <f>('FORMULARIO '!BI2256)</f>
        <v>0</v>
      </c>
      <c r="R2218" s="86" t="b">
        <f>('FORMULARIO '!BJ2256)</f>
        <v>0</v>
      </c>
      <c r="S2218" s="86">
        <f>('FORMULARIO '!BK2256)</f>
        <v>4.9289249029001798</v>
      </c>
      <c r="T2218" s="86" t="b">
        <f>('FORMULARIO '!BL2256)</f>
        <v>0</v>
      </c>
      <c r="U2218" s="86" t="b">
        <f>('FORMULARIO '!BM2256)</f>
        <v>0</v>
      </c>
      <c r="V2218" s="86" t="b">
        <f>('FORMULARIO '!BN2256)</f>
        <v>0</v>
      </c>
      <c r="W2218" s="86">
        <f>('FORMULARIO '!BO2256)</f>
        <v>8.6256185800753151</v>
      </c>
      <c r="X2218" s="86" t="b">
        <f>('FORMULARIO '!BP2256)</f>
        <v>0</v>
      </c>
      <c r="Y2218" s="86" t="b">
        <f>('FORMULARIO '!BQ2256)</f>
        <v>0</v>
      </c>
      <c r="Z2218" s="86" t="b">
        <f>('FORMULARIO '!BR2256)</f>
        <v>0</v>
      </c>
    </row>
    <row r="2219" spans="1:26" x14ac:dyDescent="0.75">
      <c r="A2219" s="85" t="str">
        <f>_xlfn.CONCAT('FORMULARIO '!G2257,'FORMULARIO '!E2257,'FORMULARIO '!B2257,'FORMULARIO '!E2257,'FORMULARIO '!C2257,'FORMULARIO '!E2257,'FORMULARIO '!P2257)</f>
        <v>8634-Latex Experto y Homologos-Todocolor-Blanca</v>
      </c>
      <c r="B2219" s="85" t="str">
        <f t="shared" si="34"/>
        <v>8634-Latex Experto y Homologos-Todocolor-Blanca</v>
      </c>
      <c r="C2219" s="85" t="str">
        <f>('FORMULARIO '!G2257)</f>
        <v>8634</v>
      </c>
      <c r="D2219" s="75">
        <f>('FORMULARIO '!H2257)</f>
        <v>0</v>
      </c>
      <c r="E2219" s="75">
        <f>('FORMULARIO '!I2257)</f>
        <v>0</v>
      </c>
      <c r="F2219" s="75">
        <f>('FORMULARIO '!J2257)</f>
        <v>0</v>
      </c>
      <c r="G2219" s="75">
        <v>0</v>
      </c>
      <c r="H2219" s="75">
        <v>3785</v>
      </c>
      <c r="M2219" s="86">
        <f>('FORMULARIO '!BE2257)</f>
        <v>1.232231225725045</v>
      </c>
      <c r="N2219" s="86" t="b">
        <f>('FORMULARIO '!BF2257)</f>
        <v>0</v>
      </c>
      <c r="O2219" s="86">
        <f>('FORMULARIO '!BG2257)</f>
        <v>3.6966936771751349</v>
      </c>
      <c r="P2219" s="86" t="b">
        <f>('FORMULARIO '!BH2257)</f>
        <v>0</v>
      </c>
      <c r="Q2219" s="86" t="b">
        <f>('FORMULARIO '!BI2257)</f>
        <v>0</v>
      </c>
      <c r="R2219" s="86" t="b">
        <f>('FORMULARIO '!BJ2257)</f>
        <v>0</v>
      </c>
      <c r="S2219" s="86" t="b">
        <f>('FORMULARIO '!BK2257)</f>
        <v>0</v>
      </c>
      <c r="T2219" s="86" t="b">
        <f>('FORMULARIO '!BL2257)</f>
        <v>0</v>
      </c>
      <c r="U2219" s="86" t="b">
        <f>('FORMULARIO '!BM2257)</f>
        <v>0</v>
      </c>
      <c r="V2219" s="86" t="b">
        <f>('FORMULARIO '!BN2257)</f>
        <v>0</v>
      </c>
      <c r="W2219" s="86">
        <f>('FORMULARIO '!BO2257)</f>
        <v>4.3128092900376576</v>
      </c>
      <c r="X2219" s="86" t="b">
        <f>('FORMULARIO '!BP2257)</f>
        <v>0</v>
      </c>
      <c r="Y2219" s="86" t="b">
        <f>('FORMULARIO '!BQ2257)</f>
        <v>0</v>
      </c>
      <c r="Z2219" s="86" t="b">
        <f>('FORMULARIO '!BR2257)</f>
        <v>0</v>
      </c>
    </row>
    <row r="2220" spans="1:26" x14ac:dyDescent="0.75">
      <c r="A2220" s="85" t="str">
        <f>_xlfn.CONCAT('FORMULARIO '!G2258,'FORMULARIO '!E2258,'FORMULARIO '!B2258,'FORMULARIO '!E2258,'FORMULARIO '!C2258,'FORMULARIO '!E2258,'FORMULARIO '!P2258)</f>
        <v>8635-Latex Experto y Homologos-Todocolor-Blanca</v>
      </c>
      <c r="B2220" s="85" t="str">
        <f t="shared" si="34"/>
        <v>8635-Latex Experto y Homologos-Todocolor-Blanca</v>
      </c>
      <c r="C2220" s="85" t="str">
        <f>('FORMULARIO '!G2258)</f>
        <v>8635</v>
      </c>
      <c r="D2220" s="75">
        <f>('FORMULARIO '!H2258)</f>
        <v>0</v>
      </c>
      <c r="E2220" s="75">
        <f>('FORMULARIO '!I2258)</f>
        <v>0</v>
      </c>
      <c r="F2220" s="75">
        <f>('FORMULARIO '!J2258)</f>
        <v>0</v>
      </c>
      <c r="G2220" s="75">
        <v>0</v>
      </c>
      <c r="H2220" s="75">
        <v>3785</v>
      </c>
      <c r="M2220" s="86" t="b">
        <f>('FORMULARIO '!BE2258)</f>
        <v>0</v>
      </c>
      <c r="N2220" s="86" t="b">
        <f>('FORMULARIO '!BF2258)</f>
        <v>0</v>
      </c>
      <c r="O2220" s="86" t="b">
        <f>('FORMULARIO '!BG2258)</f>
        <v>0</v>
      </c>
      <c r="P2220" s="86" t="b">
        <f>('FORMULARIO '!BH2258)</f>
        <v>0</v>
      </c>
      <c r="Q2220" s="86" t="b">
        <f>('FORMULARIO '!BI2258)</f>
        <v>0</v>
      </c>
      <c r="R2220" s="86" t="b">
        <f>('FORMULARIO '!BJ2258)</f>
        <v>0</v>
      </c>
      <c r="S2220" s="86" t="b">
        <f>('FORMULARIO '!BK2258)</f>
        <v>0</v>
      </c>
      <c r="T2220" s="86" t="b">
        <f>('FORMULARIO '!BL2258)</f>
        <v>0</v>
      </c>
      <c r="U2220" s="86">
        <f>('FORMULARIO '!BM2258)</f>
        <v>0.92417341929378372</v>
      </c>
      <c r="V2220" s="86" t="b">
        <f>('FORMULARIO '!BN2258)</f>
        <v>0</v>
      </c>
      <c r="W2220" s="86">
        <f>('FORMULARIO '!BO2258)</f>
        <v>0.92417341929378372</v>
      </c>
      <c r="X2220" s="86" t="b">
        <f>('FORMULARIO '!BP2258)</f>
        <v>0</v>
      </c>
      <c r="Y2220" s="86" t="b">
        <f>('FORMULARIO '!BQ2258)</f>
        <v>0</v>
      </c>
      <c r="Z2220" s="86" t="b">
        <f>('FORMULARIO '!BR2258)</f>
        <v>0</v>
      </c>
    </row>
    <row r="2221" spans="1:26" x14ac:dyDescent="0.75">
      <c r="A2221" s="85" t="str">
        <f>_xlfn.CONCAT('FORMULARIO '!G2259,'FORMULARIO '!E2259,'FORMULARIO '!B2259,'FORMULARIO '!E2259,'FORMULARIO '!C2259,'FORMULARIO '!E2259,'FORMULARIO '!P2259)</f>
        <v>8636-Latex Experto y Homologos-Todocolor-Blanca</v>
      </c>
      <c r="B2221" s="85" t="str">
        <f t="shared" si="34"/>
        <v>8636-Latex Experto y Homologos-Todocolor-Blanca</v>
      </c>
      <c r="C2221" s="85" t="str">
        <f>('FORMULARIO '!G2259)</f>
        <v>8636</v>
      </c>
      <c r="D2221" s="75">
        <f>('FORMULARIO '!H2259)</f>
        <v>0</v>
      </c>
      <c r="E2221" s="75">
        <f>('FORMULARIO '!I2259)</f>
        <v>0</v>
      </c>
      <c r="F2221" s="75">
        <f>('FORMULARIO '!J2259)</f>
        <v>0</v>
      </c>
      <c r="G2221" s="75">
        <v>0</v>
      </c>
      <c r="H2221" s="75">
        <v>3785</v>
      </c>
      <c r="M2221" s="86" t="b">
        <f>('FORMULARIO '!BE2259)</f>
        <v>0</v>
      </c>
      <c r="N2221" s="86" t="b">
        <f>('FORMULARIO '!BF2259)</f>
        <v>0</v>
      </c>
      <c r="O2221" s="86" t="b">
        <f>('FORMULARIO '!BG2259)</f>
        <v>0</v>
      </c>
      <c r="P2221" s="86" t="b">
        <f>('FORMULARIO '!BH2259)</f>
        <v>0</v>
      </c>
      <c r="Q2221" s="86" t="b">
        <f>('FORMULARIO '!BI2259)</f>
        <v>0</v>
      </c>
      <c r="R2221" s="86">
        <f>('FORMULARIO '!BJ2259)</f>
        <v>0.61611561286252248</v>
      </c>
      <c r="S2221" s="86">
        <f>('FORMULARIO '!BK2259)</f>
        <v>0.61611561286252248</v>
      </c>
      <c r="T2221" s="86" t="b">
        <f>('FORMULARIO '!BL2259)</f>
        <v>0</v>
      </c>
      <c r="U2221" s="86">
        <f>('FORMULARIO '!BM2259)</f>
        <v>0.61611561286252248</v>
      </c>
      <c r="V2221" s="86" t="b">
        <f>('FORMULARIO '!BN2259)</f>
        <v>0</v>
      </c>
      <c r="W2221" s="86" t="b">
        <f>('FORMULARIO '!BO2259)</f>
        <v>0</v>
      </c>
      <c r="X2221" s="86" t="b">
        <f>('FORMULARIO '!BP2259)</f>
        <v>0</v>
      </c>
      <c r="Y2221" s="86" t="b">
        <f>('FORMULARIO '!BQ2259)</f>
        <v>0</v>
      </c>
      <c r="Z2221" s="86" t="b">
        <f>('FORMULARIO '!BR2259)</f>
        <v>0</v>
      </c>
    </row>
    <row r="2222" spans="1:26" x14ac:dyDescent="0.75">
      <c r="A2222" s="85" t="str">
        <f>_xlfn.CONCAT('FORMULARIO '!G2260,'FORMULARIO '!E2260,'FORMULARIO '!B2260,'FORMULARIO '!E2260,'FORMULARIO '!C2260,'FORMULARIO '!E2260,'FORMULARIO '!P2260)</f>
        <v>8638-Latex Experto y Homologos-Todocolor-Intensa</v>
      </c>
      <c r="B2222" s="85" t="str">
        <f t="shared" si="34"/>
        <v>8638-Latex Experto y Homologos-Todocolor-Intensa</v>
      </c>
      <c r="C2222" s="85" t="str">
        <f>('FORMULARIO '!G2260)</f>
        <v>8638</v>
      </c>
      <c r="D2222" s="75">
        <f>('FORMULARIO '!H2260)</f>
        <v>0</v>
      </c>
      <c r="E2222" s="75">
        <f>('FORMULARIO '!I2260)</f>
        <v>0</v>
      </c>
      <c r="F2222" s="75">
        <f>('FORMULARIO '!J2260)</f>
        <v>0</v>
      </c>
      <c r="G2222" s="75">
        <v>0</v>
      </c>
      <c r="H2222" s="75">
        <v>3785</v>
      </c>
      <c r="M2222" s="86" t="b">
        <f>('FORMULARIO '!BE2260)</f>
        <v>0</v>
      </c>
      <c r="N2222" s="86" t="b">
        <f>('FORMULARIO '!BF2260)</f>
        <v>0</v>
      </c>
      <c r="O2222" s="86" t="b">
        <f>('FORMULARIO '!BG2260)</f>
        <v>0</v>
      </c>
      <c r="P2222" s="86" t="b">
        <f>('FORMULARIO '!BH2260)</f>
        <v>0</v>
      </c>
      <c r="Q2222" s="86" t="b">
        <f>('FORMULARIO '!BI2260)</f>
        <v>0</v>
      </c>
      <c r="R2222" s="86" t="b">
        <f>('FORMULARIO '!BJ2260)</f>
        <v>0</v>
      </c>
      <c r="S2222" s="86">
        <f>('FORMULARIO '!BK2260)</f>
        <v>11.398138837956667</v>
      </c>
      <c r="T2222" s="86">
        <f>('FORMULARIO '!BL2260)</f>
        <v>43.436150706807837</v>
      </c>
      <c r="U2222" s="86" t="b">
        <f>('FORMULARIO '!BM2260)</f>
        <v>0</v>
      </c>
      <c r="V2222" s="86" t="b">
        <f>('FORMULARIO '!BN2260)</f>
        <v>0</v>
      </c>
      <c r="W2222" s="86">
        <f>('FORMULARIO '!BO2260)</f>
        <v>69.313006447033786</v>
      </c>
      <c r="X2222" s="86" t="b">
        <f>('FORMULARIO '!BP2260)</f>
        <v>0</v>
      </c>
      <c r="Y2222" s="86" t="b">
        <f>('FORMULARIO '!BQ2260)</f>
        <v>0</v>
      </c>
      <c r="Z2222" s="86" t="b">
        <f>('FORMULARIO '!BR2260)</f>
        <v>0</v>
      </c>
    </row>
    <row r="2223" spans="1:26" x14ac:dyDescent="0.75">
      <c r="A2223" s="85" t="str">
        <f>_xlfn.CONCAT('FORMULARIO '!G2261,'FORMULARIO '!E2261,'FORMULARIO '!B2261,'FORMULARIO '!E2261,'FORMULARIO '!C2261,'FORMULARIO '!E2261,'FORMULARIO '!P2261)</f>
        <v>8639-Latex Experto y Homologos-Todocolor-Intensa</v>
      </c>
      <c r="B2223" s="85" t="str">
        <f t="shared" si="34"/>
        <v>8639-Latex Experto y Homologos-Todocolor-Intensa</v>
      </c>
      <c r="C2223" s="85" t="str">
        <f>('FORMULARIO '!G2261)</f>
        <v>8639</v>
      </c>
      <c r="D2223" s="75">
        <f>('FORMULARIO '!H2261)</f>
        <v>0</v>
      </c>
      <c r="E2223" s="75">
        <f>('FORMULARIO '!I2261)</f>
        <v>0</v>
      </c>
      <c r="F2223" s="75">
        <f>('FORMULARIO '!J2261)</f>
        <v>0</v>
      </c>
      <c r="G2223" s="75">
        <v>0</v>
      </c>
      <c r="H2223" s="75">
        <v>3785</v>
      </c>
      <c r="M2223" s="86" t="b">
        <f>('FORMULARIO '!BE2261)</f>
        <v>0</v>
      </c>
      <c r="N2223" s="86" t="b">
        <f>('FORMULARIO '!BF2261)</f>
        <v>0</v>
      </c>
      <c r="O2223" s="86" t="b">
        <f>('FORMULARIO '!BG2261)</f>
        <v>0</v>
      </c>
      <c r="P2223" s="86" t="b">
        <f>('FORMULARIO '!BH2261)</f>
        <v>0</v>
      </c>
      <c r="Q2223" s="86" t="b">
        <f>('FORMULARIO '!BI2261)</f>
        <v>0</v>
      </c>
      <c r="R2223" s="86" t="b">
        <f>('FORMULARIO '!BJ2261)</f>
        <v>0</v>
      </c>
      <c r="S2223" s="86" t="b">
        <f>('FORMULARIO '!BK2261)</f>
        <v>0</v>
      </c>
      <c r="T2223" s="86">
        <f>('FORMULARIO '!BL2261)</f>
        <v>19.407641805169458</v>
      </c>
      <c r="U2223" s="86" t="b">
        <f>('FORMULARIO '!BM2261)</f>
        <v>0</v>
      </c>
      <c r="V2223" s="86" t="b">
        <f>('FORMULARIO '!BN2261)</f>
        <v>0</v>
      </c>
      <c r="W2223" s="86">
        <f>('FORMULARIO '!BO2261)</f>
        <v>36.658878965320085</v>
      </c>
      <c r="X2223" s="86" t="b">
        <f>('FORMULARIO '!BP2261)</f>
        <v>0</v>
      </c>
      <c r="Y2223" s="86" t="b">
        <f>('FORMULARIO '!BQ2261)</f>
        <v>0</v>
      </c>
      <c r="Z2223" s="86">
        <f>('FORMULARIO '!BR2261)</f>
        <v>9.5497919993690985</v>
      </c>
    </row>
    <row r="2224" spans="1:26" x14ac:dyDescent="0.75">
      <c r="A2224" s="85" t="str">
        <f>_xlfn.CONCAT('FORMULARIO '!G2262,'FORMULARIO '!E2262,'FORMULARIO '!B2262,'FORMULARIO '!E2262,'FORMULARIO '!C2262,'FORMULARIO '!E2262,'FORMULARIO '!P2262)</f>
        <v>8640-Latex Experto y Homologos-Todocolor-Media</v>
      </c>
      <c r="B2224" s="85" t="str">
        <f t="shared" si="34"/>
        <v>8640-Latex Experto y Homologos-Todocolor-Media</v>
      </c>
      <c r="C2224" s="85" t="str">
        <f>('FORMULARIO '!G2262)</f>
        <v>8640</v>
      </c>
      <c r="D2224" s="75">
        <f>('FORMULARIO '!H2262)</f>
        <v>0</v>
      </c>
      <c r="E2224" s="75">
        <f>('FORMULARIO '!I2262)</f>
        <v>0</v>
      </c>
      <c r="F2224" s="75">
        <f>('FORMULARIO '!J2262)</f>
        <v>0</v>
      </c>
      <c r="G2224" s="75">
        <v>0</v>
      </c>
      <c r="H2224" s="75">
        <v>3785</v>
      </c>
      <c r="M2224" s="86" t="b">
        <f>('FORMULARIO '!BE2262)</f>
        <v>0</v>
      </c>
      <c r="N2224" s="86" t="b">
        <f>('FORMULARIO '!BF2262)</f>
        <v>0</v>
      </c>
      <c r="O2224" s="86" t="b">
        <f>('FORMULARIO '!BG2262)</f>
        <v>0</v>
      </c>
      <c r="P2224" s="86" t="b">
        <f>('FORMULARIO '!BH2262)</f>
        <v>0</v>
      </c>
      <c r="Q2224" s="86" t="b">
        <f>('FORMULARIO '!BI2262)</f>
        <v>0</v>
      </c>
      <c r="R2224" s="86" t="b">
        <f>('FORMULARIO '!BJ2262)</f>
        <v>0</v>
      </c>
      <c r="S2224" s="86">
        <f>('FORMULARIO '!BK2262)</f>
        <v>11.706196644387926</v>
      </c>
      <c r="T2224" s="86">
        <f>('FORMULARIO '!BL2262)</f>
        <v>12.63037006368171</v>
      </c>
      <c r="U2224" s="86" t="b">
        <f>('FORMULARIO '!BM2262)</f>
        <v>0</v>
      </c>
      <c r="V2224" s="86" t="b">
        <f>('FORMULARIO '!BN2262)</f>
        <v>0</v>
      </c>
      <c r="W2224" s="86">
        <f>('FORMULARIO '!BO2262)</f>
        <v>16.635121547288108</v>
      </c>
      <c r="X2224" s="86" t="b">
        <f>('FORMULARIO '!BP2262)</f>
        <v>0</v>
      </c>
      <c r="Y2224" s="86" t="b">
        <f>('FORMULARIO '!BQ2262)</f>
        <v>0</v>
      </c>
      <c r="Z2224" s="86" t="b">
        <f>('FORMULARIO '!BR2262)</f>
        <v>0</v>
      </c>
    </row>
    <row r="2225" spans="1:26" x14ac:dyDescent="0.75">
      <c r="A2225" s="85" t="str">
        <f>_xlfn.CONCAT('FORMULARIO '!G2263,'FORMULARIO '!E2263,'FORMULARIO '!B2263,'FORMULARIO '!E2263,'FORMULARIO '!C2263,'FORMULARIO '!E2263,'FORMULARIO '!P2263)</f>
        <v>8641-Latex Experto y Homologos-Todocolor-Media</v>
      </c>
      <c r="B2225" s="85" t="str">
        <f t="shared" si="34"/>
        <v>8641-Latex Experto y Homologos-Todocolor-Media</v>
      </c>
      <c r="C2225" s="85" t="str">
        <f>('FORMULARIO '!G2263)</f>
        <v>8641</v>
      </c>
      <c r="D2225" s="75">
        <f>('FORMULARIO '!H2263)</f>
        <v>0</v>
      </c>
      <c r="E2225" s="75">
        <f>('FORMULARIO '!I2263)</f>
        <v>0</v>
      </c>
      <c r="F2225" s="75">
        <f>('FORMULARIO '!J2263)</f>
        <v>0</v>
      </c>
      <c r="G2225" s="75">
        <v>0</v>
      </c>
      <c r="H2225" s="75">
        <v>3785</v>
      </c>
      <c r="M2225" s="86" t="b">
        <f>('FORMULARIO '!BE2263)</f>
        <v>0</v>
      </c>
      <c r="N2225" s="86" t="b">
        <f>('FORMULARIO '!BF2263)</f>
        <v>0</v>
      </c>
      <c r="O2225" s="86" t="b">
        <f>('FORMULARIO '!BG2263)</f>
        <v>0</v>
      </c>
      <c r="P2225" s="86">
        <f>('FORMULARIO '!BH2263)</f>
        <v>1.5402890321563063</v>
      </c>
      <c r="Q2225" s="86" t="b">
        <f>('FORMULARIO '!BI2263)</f>
        <v>0</v>
      </c>
      <c r="R2225" s="86" t="b">
        <f>('FORMULARIO '!BJ2263)</f>
        <v>0</v>
      </c>
      <c r="S2225" s="86" t="b">
        <f>('FORMULARIO '!BK2263)</f>
        <v>0</v>
      </c>
      <c r="T2225" s="86" t="b">
        <f>('FORMULARIO '!BL2263)</f>
        <v>0</v>
      </c>
      <c r="U2225" s="86" t="b">
        <f>('FORMULARIO '!BM2263)</f>
        <v>0</v>
      </c>
      <c r="V2225" s="86" t="b">
        <f>('FORMULARIO '!BN2263)</f>
        <v>0</v>
      </c>
      <c r="W2225" s="86">
        <f>('FORMULARIO '!BO2263)</f>
        <v>10.473965418662884</v>
      </c>
      <c r="X2225" s="86" t="b">
        <f>('FORMULARIO '!BP2263)</f>
        <v>0</v>
      </c>
      <c r="Y2225" s="86">
        <f>('FORMULARIO '!BQ2263)</f>
        <v>0.30805780643126124</v>
      </c>
      <c r="Z2225" s="86" t="b">
        <f>('FORMULARIO '!BR2263)</f>
        <v>0</v>
      </c>
    </row>
    <row r="2226" spans="1:26" x14ac:dyDescent="0.75">
      <c r="A2226" s="85" t="str">
        <f>_xlfn.CONCAT('FORMULARIO '!G2264,'FORMULARIO '!E2264,'FORMULARIO '!B2264,'FORMULARIO '!E2264,'FORMULARIO '!C2264,'FORMULARIO '!E2264,'FORMULARIO '!P2264)</f>
        <v>8642-Latex Experto y Homologos-Todocolor-Blanca</v>
      </c>
      <c r="B2226" s="85" t="str">
        <f t="shared" si="34"/>
        <v>8642-Latex Experto y Homologos-Todocolor-Blanca</v>
      </c>
      <c r="C2226" s="85" t="str">
        <f>('FORMULARIO '!G2264)</f>
        <v>8642</v>
      </c>
      <c r="D2226" s="75">
        <f>('FORMULARIO '!H2264)</f>
        <v>0</v>
      </c>
      <c r="E2226" s="75">
        <f>('FORMULARIO '!I2264)</f>
        <v>0</v>
      </c>
      <c r="F2226" s="75">
        <f>('FORMULARIO '!J2264)</f>
        <v>0</v>
      </c>
      <c r="G2226" s="75">
        <v>0</v>
      </c>
      <c r="H2226" s="75">
        <v>3785</v>
      </c>
      <c r="M2226" s="86" t="b">
        <f>('FORMULARIO '!BE2264)</f>
        <v>0</v>
      </c>
      <c r="N2226" s="86" t="b">
        <f>('FORMULARIO '!BF2264)</f>
        <v>0</v>
      </c>
      <c r="O2226" s="86" t="b">
        <f>('FORMULARIO '!BG2264)</f>
        <v>0</v>
      </c>
      <c r="P2226" s="86" t="b">
        <f>('FORMULARIO '!BH2264)</f>
        <v>0</v>
      </c>
      <c r="Q2226" s="86" t="b">
        <f>('FORMULARIO '!BI2264)</f>
        <v>0</v>
      </c>
      <c r="R2226" s="86">
        <f>('FORMULARIO '!BJ2264)</f>
        <v>8.6256185800753151</v>
      </c>
      <c r="S2226" s="86" t="b">
        <f>('FORMULARIO '!BK2264)</f>
        <v>0</v>
      </c>
      <c r="T2226" s="86" t="b">
        <f>('FORMULARIO '!BL2264)</f>
        <v>0</v>
      </c>
      <c r="U2226" s="86" t="b">
        <f>('FORMULARIO '!BM2264)</f>
        <v>0</v>
      </c>
      <c r="V2226" s="86" t="b">
        <f>('FORMULARIO '!BN2264)</f>
        <v>0</v>
      </c>
      <c r="W2226" s="86">
        <f>('FORMULARIO '!BO2264)</f>
        <v>6.1611561286252252</v>
      </c>
      <c r="X2226" s="86" t="b">
        <f>('FORMULARIO '!BP2264)</f>
        <v>0</v>
      </c>
      <c r="Y2226" s="86" t="b">
        <f>('FORMULARIO '!BQ2264)</f>
        <v>0</v>
      </c>
      <c r="Z2226" s="86">
        <f>('FORMULARIO '!BR2264)</f>
        <v>2.772520257881351</v>
      </c>
    </row>
    <row r="2227" spans="1:26" x14ac:dyDescent="0.75">
      <c r="A2227" s="85" t="str">
        <f>_xlfn.CONCAT('FORMULARIO '!G2265,'FORMULARIO '!E2265,'FORMULARIO '!B2265,'FORMULARIO '!E2265,'FORMULARIO '!C2265,'FORMULARIO '!E2265,'FORMULARIO '!P2265)</f>
        <v>8643-Latex Experto y Homologos-Todocolor-Blanca</v>
      </c>
      <c r="B2227" s="85" t="str">
        <f t="shared" si="34"/>
        <v>8643-Latex Experto y Homologos-Todocolor-Blanca</v>
      </c>
      <c r="C2227" s="85" t="str">
        <f>('FORMULARIO '!G2265)</f>
        <v>8643</v>
      </c>
      <c r="D2227" s="75">
        <f>('FORMULARIO '!H2265)</f>
        <v>0</v>
      </c>
      <c r="E2227" s="75">
        <f>('FORMULARIO '!I2265)</f>
        <v>0</v>
      </c>
      <c r="F2227" s="75">
        <f>('FORMULARIO '!J2265)</f>
        <v>0</v>
      </c>
      <c r="G2227" s="75">
        <v>0</v>
      </c>
      <c r="H2227" s="75">
        <v>3785</v>
      </c>
      <c r="M2227" s="86">
        <f>('FORMULARIO '!BE2265)</f>
        <v>0.61611561286252248</v>
      </c>
      <c r="N2227" s="86" t="b">
        <f>('FORMULARIO '!BF2265)</f>
        <v>0</v>
      </c>
      <c r="O2227" s="86" t="b">
        <f>('FORMULARIO '!BG2265)</f>
        <v>0</v>
      </c>
      <c r="P2227" s="86" t="b">
        <f>('FORMULARIO '!BH2265)</f>
        <v>0</v>
      </c>
      <c r="Q2227" s="86" t="b">
        <f>('FORMULARIO '!BI2265)</f>
        <v>0</v>
      </c>
      <c r="R2227" s="86" t="b">
        <f>('FORMULARIO '!BJ2265)</f>
        <v>0</v>
      </c>
      <c r="S2227" s="86" t="b">
        <f>('FORMULARIO '!BK2265)</f>
        <v>0</v>
      </c>
      <c r="T2227" s="86">
        <f>('FORMULARIO '!BL2265)</f>
        <v>1.232231225725045</v>
      </c>
      <c r="U2227" s="86" t="b">
        <f>('FORMULARIO '!BM2265)</f>
        <v>0</v>
      </c>
      <c r="V2227" s="86" t="b">
        <f>('FORMULARIO '!BN2265)</f>
        <v>0</v>
      </c>
      <c r="W2227" s="86">
        <f>('FORMULARIO '!BO2265)</f>
        <v>3.0805780643126126</v>
      </c>
      <c r="X2227" s="86" t="b">
        <f>('FORMULARIO '!BP2265)</f>
        <v>0</v>
      </c>
      <c r="Y2227" s="86" t="b">
        <f>('FORMULARIO '!BQ2265)</f>
        <v>0</v>
      </c>
      <c r="Z2227" s="86" t="b">
        <f>('FORMULARIO '!BR2265)</f>
        <v>0</v>
      </c>
    </row>
    <row r="2228" spans="1:26" x14ac:dyDescent="0.75">
      <c r="A2228" s="85" t="str">
        <f>_xlfn.CONCAT('FORMULARIO '!G2266,'FORMULARIO '!E2266,'FORMULARIO '!B2266,'FORMULARIO '!E2266,'FORMULARIO '!C2266,'FORMULARIO '!E2266,'FORMULARIO '!P2266)</f>
        <v>8644-Latex Experto y Homologos-Todocolor-Blanca</v>
      </c>
      <c r="B2228" s="85" t="str">
        <f t="shared" si="34"/>
        <v>8644-Latex Experto y Homologos-Todocolor-Blanca</v>
      </c>
      <c r="C2228" s="85" t="str">
        <f>('FORMULARIO '!G2266)</f>
        <v>8644</v>
      </c>
      <c r="D2228" s="75">
        <f>('FORMULARIO '!H2266)</f>
        <v>0</v>
      </c>
      <c r="E2228" s="75">
        <f>('FORMULARIO '!I2266)</f>
        <v>0</v>
      </c>
      <c r="F2228" s="75">
        <f>('FORMULARIO '!J2266)</f>
        <v>0</v>
      </c>
      <c r="G2228" s="75">
        <v>0</v>
      </c>
      <c r="H2228" s="75">
        <v>3785</v>
      </c>
      <c r="M2228" s="86">
        <f>('FORMULARIO '!BE2266)</f>
        <v>3.3886358707438737</v>
      </c>
      <c r="N2228" s="86" t="b">
        <f>('FORMULARIO '!BF2266)</f>
        <v>0</v>
      </c>
      <c r="O2228" s="86" t="b">
        <f>('FORMULARIO '!BG2266)</f>
        <v>0</v>
      </c>
      <c r="P2228" s="86">
        <f>('FORMULARIO '!BH2266)</f>
        <v>0.30805780643126124</v>
      </c>
      <c r="Q2228" s="86" t="b">
        <f>('FORMULARIO '!BI2266)</f>
        <v>0</v>
      </c>
      <c r="R2228" s="86" t="b">
        <f>('FORMULARIO '!BJ2266)</f>
        <v>0</v>
      </c>
      <c r="S2228" s="86">
        <f>('FORMULARIO '!BK2266)</f>
        <v>5.5450405157627021</v>
      </c>
      <c r="T2228" s="86" t="b">
        <f>('FORMULARIO '!BL2266)</f>
        <v>0</v>
      </c>
      <c r="U2228" s="86" t="b">
        <f>('FORMULARIO '!BM2266)</f>
        <v>0</v>
      </c>
      <c r="V2228" s="86" t="b">
        <f>('FORMULARIO '!BN2266)</f>
        <v>0</v>
      </c>
      <c r="W2228" s="86" t="b">
        <f>('FORMULARIO '!BO2266)</f>
        <v>0</v>
      </c>
      <c r="X2228" s="86" t="b">
        <f>('FORMULARIO '!BP2266)</f>
        <v>0</v>
      </c>
      <c r="Y2228" s="86" t="b">
        <f>('FORMULARIO '!BQ2266)</f>
        <v>0</v>
      </c>
      <c r="Z2228" s="86" t="b">
        <f>('FORMULARIO '!BR2266)</f>
        <v>0</v>
      </c>
    </row>
    <row r="2229" spans="1:26" x14ac:dyDescent="0.75">
      <c r="A2229" s="85" t="str">
        <f>_xlfn.CONCAT('FORMULARIO '!G2267,'FORMULARIO '!E2267,'FORMULARIO '!B2267,'FORMULARIO '!E2267,'FORMULARIO '!C2267,'FORMULARIO '!E2267,'FORMULARIO '!P2267)</f>
        <v>8646-Latex Experto y Homologos-Todocolor-Intensa</v>
      </c>
      <c r="B2229" s="85" t="str">
        <f t="shared" si="34"/>
        <v>8646-Latex Experto y Homologos-Todocolor-Intensa</v>
      </c>
      <c r="C2229" s="85" t="str">
        <f>('FORMULARIO '!G2267)</f>
        <v>8646</v>
      </c>
      <c r="D2229" s="75">
        <f>('FORMULARIO '!H2267)</f>
        <v>0</v>
      </c>
      <c r="E2229" s="75">
        <f>('FORMULARIO '!I2267)</f>
        <v>0</v>
      </c>
      <c r="F2229" s="75">
        <f>('FORMULARIO '!J2267)</f>
        <v>0</v>
      </c>
      <c r="G2229" s="75">
        <v>0</v>
      </c>
      <c r="H2229" s="75">
        <v>3785</v>
      </c>
      <c r="M2229" s="86" t="b">
        <f>('FORMULARIO '!BE2267)</f>
        <v>0</v>
      </c>
      <c r="N2229" s="86" t="b">
        <f>('FORMULARIO '!BF2267)</f>
        <v>0</v>
      </c>
      <c r="O2229" s="86" t="b">
        <f>('FORMULARIO '!BG2267)</f>
        <v>0</v>
      </c>
      <c r="P2229" s="86" t="b">
        <f>('FORMULARIO '!BH2267)</f>
        <v>0</v>
      </c>
      <c r="Q2229" s="86" t="b">
        <f>('FORMULARIO '!BI2267)</f>
        <v>0</v>
      </c>
      <c r="R2229" s="86" t="b">
        <f>('FORMULARIO '!BJ2267)</f>
        <v>0</v>
      </c>
      <c r="S2229" s="86" t="b">
        <f>('FORMULARIO '!BK2267)</f>
        <v>0</v>
      </c>
      <c r="T2229" s="86">
        <f>('FORMULARIO '!BL2267)</f>
        <v>86.872301413615673</v>
      </c>
      <c r="U2229" s="86">
        <f>('FORMULARIO '!BM2267)</f>
        <v>28.957433804538557</v>
      </c>
      <c r="V2229" s="86" t="b">
        <f>('FORMULARIO '!BN2267)</f>
        <v>0</v>
      </c>
      <c r="W2229" s="86">
        <f>('FORMULARIO '!BO2267)</f>
        <v>41.895861674651535</v>
      </c>
      <c r="X2229" s="86" t="b">
        <f>('FORMULARIO '!BP2267)</f>
        <v>0</v>
      </c>
      <c r="Y2229" s="86" t="b">
        <f>('FORMULARIO '!BQ2267)</f>
        <v>0</v>
      </c>
      <c r="Z2229" s="86" t="b">
        <f>('FORMULARIO '!BR2267)</f>
        <v>0</v>
      </c>
    </row>
    <row r="2230" spans="1:26" x14ac:dyDescent="0.75">
      <c r="A2230" s="85" t="str">
        <f>_xlfn.CONCAT('FORMULARIO '!G2268,'FORMULARIO '!E2268,'FORMULARIO '!B2268,'FORMULARIO '!E2268,'FORMULARIO '!C2268,'FORMULARIO '!E2268,'FORMULARIO '!P2268)</f>
        <v>8647-Latex Experto y Homologos-Todocolor-Intensa</v>
      </c>
      <c r="B2230" s="85" t="str">
        <f t="shared" si="34"/>
        <v>8647-Latex Experto y Homologos-Todocolor-Intensa</v>
      </c>
      <c r="C2230" s="85" t="str">
        <f>('FORMULARIO '!G2268)</f>
        <v>8647</v>
      </c>
      <c r="D2230" s="75">
        <f>('FORMULARIO '!H2268)</f>
        <v>0</v>
      </c>
      <c r="E2230" s="75">
        <f>('FORMULARIO '!I2268)</f>
        <v>0</v>
      </c>
      <c r="F2230" s="75">
        <f>('FORMULARIO '!J2268)</f>
        <v>0</v>
      </c>
      <c r="G2230" s="75">
        <v>0</v>
      </c>
      <c r="H2230" s="75">
        <v>3785</v>
      </c>
      <c r="M2230" s="86" t="b">
        <f>('FORMULARIO '!BE2268)</f>
        <v>0</v>
      </c>
      <c r="N2230" s="86" t="b">
        <f>('FORMULARIO '!BF2268)</f>
        <v>0</v>
      </c>
      <c r="O2230" s="86" t="b">
        <f>('FORMULARIO '!BG2268)</f>
        <v>0</v>
      </c>
      <c r="P2230" s="86" t="b">
        <f>('FORMULARIO '!BH2268)</f>
        <v>0</v>
      </c>
      <c r="Q2230" s="86" t="b">
        <f>('FORMULARIO '!BI2268)</f>
        <v>0</v>
      </c>
      <c r="R2230" s="86" t="b">
        <f>('FORMULARIO '!BJ2268)</f>
        <v>0</v>
      </c>
      <c r="S2230" s="86" t="b">
        <f>('FORMULARIO '!BK2268)</f>
        <v>0</v>
      </c>
      <c r="T2230" s="86">
        <f>('FORMULARIO '!BL2268)</f>
        <v>33.886358707438731</v>
      </c>
      <c r="U2230" s="86">
        <f>('FORMULARIO '!BM2268)</f>
        <v>11.090081031525404</v>
      </c>
      <c r="V2230" s="86" t="b">
        <f>('FORMULARIO '!BN2268)</f>
        <v>0</v>
      </c>
      <c r="W2230" s="86">
        <f>('FORMULARIO '!BO2268)</f>
        <v>16.943179353719366</v>
      </c>
      <c r="X2230" s="86" t="b">
        <f>('FORMULARIO '!BP2268)</f>
        <v>0</v>
      </c>
      <c r="Y2230" s="86" t="b">
        <f>('FORMULARIO '!BQ2268)</f>
        <v>0</v>
      </c>
      <c r="Z2230" s="86" t="b">
        <f>('FORMULARIO '!BR2268)</f>
        <v>0</v>
      </c>
    </row>
    <row r="2231" spans="1:26" x14ac:dyDescent="0.75">
      <c r="A2231" s="85" t="str">
        <f>_xlfn.CONCAT('FORMULARIO '!G2269,'FORMULARIO '!E2269,'FORMULARIO '!B2269,'FORMULARIO '!E2269,'FORMULARIO '!C2269,'FORMULARIO '!E2269,'FORMULARIO '!P2269)</f>
        <v>8648-Latex Experto y Homologos-Todocolor-Media</v>
      </c>
      <c r="B2231" s="85" t="str">
        <f t="shared" si="34"/>
        <v>8648-Latex Experto y Homologos-Todocolor-Media</v>
      </c>
      <c r="C2231" s="85" t="str">
        <f>('FORMULARIO '!G2269)</f>
        <v>8648</v>
      </c>
      <c r="D2231" s="75">
        <f>('FORMULARIO '!H2269)</f>
        <v>0</v>
      </c>
      <c r="E2231" s="75">
        <f>('FORMULARIO '!I2269)</f>
        <v>0</v>
      </c>
      <c r="F2231" s="75">
        <f>('FORMULARIO '!J2269)</f>
        <v>0</v>
      </c>
      <c r="G2231" s="75">
        <v>0</v>
      </c>
      <c r="H2231" s="75">
        <v>3785</v>
      </c>
      <c r="M2231" s="86" t="b">
        <f>('FORMULARIO '!BE2269)</f>
        <v>0</v>
      </c>
      <c r="N2231" s="86" t="b">
        <f>('FORMULARIO '!BF2269)</f>
        <v>0</v>
      </c>
      <c r="O2231" s="86" t="b">
        <f>('FORMULARIO '!BG2269)</f>
        <v>0</v>
      </c>
      <c r="P2231" s="86" t="b">
        <f>('FORMULARIO '!BH2269)</f>
        <v>0</v>
      </c>
      <c r="Q2231" s="86" t="b">
        <f>('FORMULARIO '!BI2269)</f>
        <v>0</v>
      </c>
      <c r="R2231" s="86">
        <f>('FORMULARIO '!BJ2269)</f>
        <v>21.255988643757025</v>
      </c>
      <c r="S2231" s="86" t="b">
        <f>('FORMULARIO '!BK2269)</f>
        <v>0</v>
      </c>
      <c r="T2231" s="86">
        <f>('FORMULARIO '!BL2269)</f>
        <v>32.346069675282429</v>
      </c>
      <c r="U2231" s="86" t="b">
        <f>('FORMULARIO '!BM2269)</f>
        <v>0</v>
      </c>
      <c r="V2231" s="86" t="b">
        <f>('FORMULARIO '!BN2269)</f>
        <v>0</v>
      </c>
      <c r="W2231" s="86">
        <f>('FORMULARIO '!BO2269)</f>
        <v>15.710948127994323</v>
      </c>
      <c r="X2231" s="86" t="b">
        <f>('FORMULARIO '!BP2269)</f>
        <v>0</v>
      </c>
      <c r="Y2231" s="86" t="b">
        <f>('FORMULARIO '!BQ2269)</f>
        <v>0</v>
      </c>
      <c r="Z2231" s="86" t="b">
        <f>('FORMULARIO '!BR2269)</f>
        <v>0</v>
      </c>
    </row>
    <row r="2232" spans="1:26" x14ac:dyDescent="0.75">
      <c r="A2232" s="85" t="str">
        <f>_xlfn.CONCAT('FORMULARIO '!G2270,'FORMULARIO '!E2270,'FORMULARIO '!B2270,'FORMULARIO '!E2270,'FORMULARIO '!C2270,'FORMULARIO '!E2270,'FORMULARIO '!P2270)</f>
        <v>8649-Latex Experto y Homologos-Todocolor-Media</v>
      </c>
      <c r="B2232" s="85" t="str">
        <f t="shared" si="34"/>
        <v>8649-Latex Experto y Homologos-Todocolor-Media</v>
      </c>
      <c r="C2232" s="85" t="str">
        <f>('FORMULARIO '!G2270)</f>
        <v>8649</v>
      </c>
      <c r="D2232" s="75">
        <f>('FORMULARIO '!H2270)</f>
        <v>0</v>
      </c>
      <c r="E2232" s="75">
        <f>('FORMULARIO '!I2270)</f>
        <v>0</v>
      </c>
      <c r="F2232" s="75">
        <f>('FORMULARIO '!J2270)</f>
        <v>0</v>
      </c>
      <c r="G2232" s="75">
        <v>0</v>
      </c>
      <c r="H2232" s="75">
        <v>3785</v>
      </c>
      <c r="M2232" s="86" t="b">
        <f>('FORMULARIO '!BE2270)</f>
        <v>0</v>
      </c>
      <c r="N2232" s="86" t="b">
        <f>('FORMULARIO '!BF2270)</f>
        <v>0</v>
      </c>
      <c r="O2232" s="86" t="b">
        <f>('FORMULARIO '!BG2270)</f>
        <v>0</v>
      </c>
      <c r="P2232" s="86" t="b">
        <f>('FORMULARIO '!BH2270)</f>
        <v>0</v>
      </c>
      <c r="Q2232" s="86" t="b">
        <f>('FORMULARIO '!BI2270)</f>
        <v>0</v>
      </c>
      <c r="R2232" s="86" t="b">
        <f>('FORMULARIO '!BJ2270)</f>
        <v>0</v>
      </c>
      <c r="S2232" s="86" t="b">
        <f>('FORMULARIO '!BK2270)</f>
        <v>0</v>
      </c>
      <c r="T2232" s="86">
        <f>('FORMULARIO '!BL2270)</f>
        <v>18.791526192306936</v>
      </c>
      <c r="U2232" s="86">
        <f>('FORMULARIO '!BM2270)</f>
        <v>2.772520257881351</v>
      </c>
      <c r="V2232" s="86" t="b">
        <f>('FORMULARIO '!BN2270)</f>
        <v>0</v>
      </c>
      <c r="W2232" s="86">
        <f>('FORMULARIO '!BO2270)</f>
        <v>8.9336763865065763</v>
      </c>
      <c r="X2232" s="86" t="b">
        <f>('FORMULARIO '!BP2270)</f>
        <v>0</v>
      </c>
      <c r="Y2232" s="86" t="b">
        <f>('FORMULARIO '!BQ2270)</f>
        <v>0</v>
      </c>
      <c r="Z2232" s="86" t="b">
        <f>('FORMULARIO '!BR2270)</f>
        <v>0</v>
      </c>
    </row>
    <row r="2233" spans="1:26" x14ac:dyDescent="0.75">
      <c r="A2233" s="85" t="str">
        <f>_xlfn.CONCAT('FORMULARIO '!G2271,'FORMULARIO '!E2271,'FORMULARIO '!B2271,'FORMULARIO '!E2271,'FORMULARIO '!C2271,'FORMULARIO '!E2271,'FORMULARIO '!P2271)</f>
        <v>8650-Latex Experto y Homologos-Todocolor-Blanca</v>
      </c>
      <c r="B2233" s="85" t="str">
        <f t="shared" si="34"/>
        <v>8650-Latex Experto y Homologos-Todocolor-Blanca</v>
      </c>
      <c r="C2233" s="85" t="str">
        <f>('FORMULARIO '!G2271)</f>
        <v>8650</v>
      </c>
      <c r="D2233" s="75">
        <f>('FORMULARIO '!H2271)</f>
        <v>0</v>
      </c>
      <c r="E2233" s="75">
        <f>('FORMULARIO '!I2271)</f>
        <v>0</v>
      </c>
      <c r="F2233" s="75">
        <f>('FORMULARIO '!J2271)</f>
        <v>0</v>
      </c>
      <c r="G2233" s="75">
        <v>0</v>
      </c>
      <c r="H2233" s="75">
        <v>3785</v>
      </c>
      <c r="M2233" s="86" t="b">
        <f>('FORMULARIO '!BE2271)</f>
        <v>0</v>
      </c>
      <c r="N2233" s="86" t="b">
        <f>('FORMULARIO '!BF2271)</f>
        <v>0</v>
      </c>
      <c r="O2233" s="86" t="b">
        <f>('FORMULARIO '!BG2271)</f>
        <v>0</v>
      </c>
      <c r="P2233" s="86" t="b">
        <f>('FORMULARIO '!BH2271)</f>
        <v>0</v>
      </c>
      <c r="Q2233" s="86" t="b">
        <f>('FORMULARIO '!BI2271)</f>
        <v>0</v>
      </c>
      <c r="R2233" s="86">
        <f>('FORMULARIO '!BJ2271)</f>
        <v>32.038011868851164</v>
      </c>
      <c r="S2233" s="86" t="b">
        <f>('FORMULARIO '!BK2271)</f>
        <v>0</v>
      </c>
      <c r="T2233" s="86" t="b">
        <f>('FORMULARIO '!BL2271)</f>
        <v>0</v>
      </c>
      <c r="U2233" s="86" t="b">
        <f>('FORMULARIO '!BM2271)</f>
        <v>0</v>
      </c>
      <c r="V2233" s="86" t="b">
        <f>('FORMULARIO '!BN2271)</f>
        <v>0</v>
      </c>
      <c r="W2233" s="86">
        <f>('FORMULARIO '!BO2271)</f>
        <v>4.6208670964689187</v>
      </c>
      <c r="X2233" s="86" t="b">
        <f>('FORMULARIO '!BP2271)</f>
        <v>0</v>
      </c>
      <c r="Y2233" s="86" t="b">
        <f>('FORMULARIO '!BQ2271)</f>
        <v>0</v>
      </c>
      <c r="Z2233" s="86">
        <f>('FORMULARIO '!BR2271)</f>
        <v>8.9336763865065763</v>
      </c>
    </row>
    <row r="2234" spans="1:26" x14ac:dyDescent="0.75">
      <c r="A2234" s="85" t="str">
        <f>_xlfn.CONCAT('FORMULARIO '!G2272,'FORMULARIO '!E2272,'FORMULARIO '!B2272,'FORMULARIO '!E2272,'FORMULARIO '!C2272,'FORMULARIO '!E2272,'FORMULARIO '!P2272)</f>
        <v>8651-Latex Experto y Homologos-Todocolor-Blanca</v>
      </c>
      <c r="B2234" s="85" t="str">
        <f t="shared" si="34"/>
        <v>8651-Latex Experto y Homologos-Todocolor-Blanca</v>
      </c>
      <c r="C2234" s="85" t="str">
        <f>('FORMULARIO '!G2272)</f>
        <v>8651</v>
      </c>
      <c r="D2234" s="75">
        <f>('FORMULARIO '!H2272)</f>
        <v>0</v>
      </c>
      <c r="E2234" s="75">
        <f>('FORMULARIO '!I2272)</f>
        <v>0</v>
      </c>
      <c r="F2234" s="75">
        <f>('FORMULARIO '!J2272)</f>
        <v>0</v>
      </c>
      <c r="G2234" s="75">
        <v>0</v>
      </c>
      <c r="H2234" s="75">
        <v>3785</v>
      </c>
      <c r="M2234" s="86" t="b">
        <f>('FORMULARIO '!BE2272)</f>
        <v>0</v>
      </c>
      <c r="N2234" s="86" t="b">
        <f>('FORMULARIO '!BF2272)</f>
        <v>0</v>
      </c>
      <c r="O2234" s="86">
        <f>('FORMULARIO '!BG2272)</f>
        <v>16.943179353719366</v>
      </c>
      <c r="P2234" s="86" t="b">
        <f>('FORMULARIO '!BH2272)</f>
        <v>0</v>
      </c>
      <c r="Q2234" s="86" t="b">
        <f>('FORMULARIO '!BI2272)</f>
        <v>0</v>
      </c>
      <c r="R2234" s="86" t="b">
        <f>('FORMULARIO '!BJ2272)</f>
        <v>0</v>
      </c>
      <c r="S2234" s="86">
        <f>('FORMULARIO '!BK2272)</f>
        <v>13.246485676544234</v>
      </c>
      <c r="T2234" s="86">
        <f>('FORMULARIO '!BL2272)</f>
        <v>4.9289249029001798</v>
      </c>
      <c r="U2234" s="86" t="b">
        <f>('FORMULARIO '!BM2272)</f>
        <v>0</v>
      </c>
      <c r="V2234" s="86" t="b">
        <f>('FORMULARIO '!BN2272)</f>
        <v>0</v>
      </c>
      <c r="W2234" s="86" t="b">
        <f>('FORMULARIO '!BO2272)</f>
        <v>0</v>
      </c>
      <c r="X2234" s="86" t="b">
        <f>('FORMULARIO '!BP2272)</f>
        <v>0</v>
      </c>
      <c r="Y2234" s="86" t="b">
        <f>('FORMULARIO '!BQ2272)</f>
        <v>0</v>
      </c>
      <c r="Z2234" s="86" t="b">
        <f>('FORMULARIO '!BR2272)</f>
        <v>0</v>
      </c>
    </row>
    <row r="2235" spans="1:26" x14ac:dyDescent="0.75">
      <c r="A2235" s="85" t="str">
        <f>_xlfn.CONCAT('FORMULARIO '!G2273,'FORMULARIO '!E2273,'FORMULARIO '!B2273,'FORMULARIO '!E2273,'FORMULARIO '!C2273,'FORMULARIO '!E2273,'FORMULARIO '!P2273)</f>
        <v>8652-Latex Experto y Homologos-Todocolor-Blanca</v>
      </c>
      <c r="B2235" s="85" t="str">
        <f t="shared" si="34"/>
        <v>8652-Latex Experto y Homologos-Todocolor-Blanca</v>
      </c>
      <c r="C2235" s="85" t="str">
        <f>('FORMULARIO '!G2273)</f>
        <v>8652</v>
      </c>
      <c r="D2235" s="75">
        <f>('FORMULARIO '!H2273)</f>
        <v>0</v>
      </c>
      <c r="E2235" s="75">
        <f>('FORMULARIO '!I2273)</f>
        <v>0</v>
      </c>
      <c r="F2235" s="75">
        <f>('FORMULARIO '!J2273)</f>
        <v>0</v>
      </c>
      <c r="G2235" s="75">
        <v>0</v>
      </c>
      <c r="H2235" s="75">
        <v>3785</v>
      </c>
      <c r="M2235" s="86">
        <f>('FORMULARIO '!BE2273)</f>
        <v>0.61611561286252248</v>
      </c>
      <c r="N2235" s="86" t="b">
        <f>('FORMULARIO '!BF2273)</f>
        <v>0</v>
      </c>
      <c r="O2235" s="86" t="b">
        <f>('FORMULARIO '!BG2273)</f>
        <v>0</v>
      </c>
      <c r="P2235" s="86" t="b">
        <f>('FORMULARIO '!BH2273)</f>
        <v>0</v>
      </c>
      <c r="Q2235" s="86" t="b">
        <f>('FORMULARIO '!BI2273)</f>
        <v>0</v>
      </c>
      <c r="R2235" s="86" t="b">
        <f>('FORMULARIO '!BJ2273)</f>
        <v>0</v>
      </c>
      <c r="S2235" s="86" t="b">
        <f>('FORMULARIO '!BK2273)</f>
        <v>0</v>
      </c>
      <c r="T2235" s="86">
        <f>('FORMULARIO '!BL2273)</f>
        <v>1.232231225725045</v>
      </c>
      <c r="U2235" s="86" t="b">
        <f>('FORMULARIO '!BM2273)</f>
        <v>0</v>
      </c>
      <c r="V2235" s="86" t="b">
        <f>('FORMULARIO '!BN2273)</f>
        <v>0</v>
      </c>
      <c r="W2235" s="86">
        <f>('FORMULARIO '!BO2273)</f>
        <v>0.61611561286252248</v>
      </c>
      <c r="X2235" s="86" t="b">
        <f>('FORMULARIO '!BP2273)</f>
        <v>0</v>
      </c>
      <c r="Y2235" s="86" t="b">
        <f>('FORMULARIO '!BQ2273)</f>
        <v>0</v>
      </c>
      <c r="Z2235" s="86" t="b">
        <f>('FORMULARIO '!BR2273)</f>
        <v>0</v>
      </c>
    </row>
    <row r="2236" spans="1:26" x14ac:dyDescent="0.75">
      <c r="A2236" s="85" t="str">
        <f>_xlfn.CONCAT('FORMULARIO '!G2274,'FORMULARIO '!E2274,'FORMULARIO '!B2274,'FORMULARIO '!E2274,'FORMULARIO '!C2274,'FORMULARIO '!E2274,'FORMULARIO '!P2274)</f>
        <v>8654-Latex Experto y Homologos-Todocolor-Intensa</v>
      </c>
      <c r="B2236" s="85" t="str">
        <f t="shared" si="34"/>
        <v>8654-Latex Experto y Homologos-Todocolor-Intensa</v>
      </c>
      <c r="C2236" s="85" t="str">
        <f>('FORMULARIO '!G2274)</f>
        <v>8654</v>
      </c>
      <c r="D2236" s="75">
        <f>('FORMULARIO '!H2274)</f>
        <v>0</v>
      </c>
      <c r="E2236" s="75">
        <f>('FORMULARIO '!I2274)</f>
        <v>0</v>
      </c>
      <c r="F2236" s="75">
        <f>('FORMULARIO '!J2274)</f>
        <v>0</v>
      </c>
      <c r="G2236" s="75">
        <v>0</v>
      </c>
      <c r="H2236" s="75">
        <v>3785</v>
      </c>
      <c r="M2236" s="86">
        <f>('FORMULARIO '!BE2274)</f>
        <v>17.25123716015063</v>
      </c>
      <c r="N2236" s="86" t="b">
        <f>('FORMULARIO '!BF2274)</f>
        <v>0</v>
      </c>
      <c r="O2236" s="86" t="b">
        <f>('FORMULARIO '!BG2274)</f>
        <v>0</v>
      </c>
      <c r="P2236" s="86" t="b">
        <f>('FORMULARIO '!BH2274)</f>
        <v>0</v>
      </c>
      <c r="Q2236" s="86" t="b">
        <f>('FORMULARIO '!BI2274)</f>
        <v>0</v>
      </c>
      <c r="R2236" s="86" t="b">
        <f>('FORMULARIO '!BJ2274)</f>
        <v>0</v>
      </c>
      <c r="S2236" s="86" t="b">
        <f>('FORMULARIO '!BK2274)</f>
        <v>0</v>
      </c>
      <c r="T2236" s="86">
        <f>('FORMULARIO '!BL2274)</f>
        <v>130.00039431399225</v>
      </c>
      <c r="U2236" s="86" t="b">
        <f>('FORMULARIO '!BM2274)</f>
        <v>0</v>
      </c>
      <c r="V2236" s="86" t="b">
        <f>('FORMULARIO '!BN2274)</f>
        <v>0</v>
      </c>
      <c r="W2236" s="86">
        <f>('FORMULARIO '!BO2274)</f>
        <v>42.203919481082785</v>
      </c>
      <c r="X2236" s="86" t="b">
        <f>('FORMULARIO '!BP2274)</f>
        <v>0</v>
      </c>
      <c r="Y2236" s="86" t="b">
        <f>('FORMULARIO '!BQ2274)</f>
        <v>0</v>
      </c>
      <c r="Z2236" s="86" t="b">
        <f>('FORMULARIO '!BR2274)</f>
        <v>0</v>
      </c>
    </row>
    <row r="2237" spans="1:26" x14ac:dyDescent="0.75">
      <c r="A2237" s="85" t="str">
        <f>_xlfn.CONCAT('FORMULARIO '!G2275,'FORMULARIO '!E2275,'FORMULARIO '!B2275,'FORMULARIO '!E2275,'FORMULARIO '!C2275,'FORMULARIO '!E2275,'FORMULARIO '!P2275)</f>
        <v>8655-Latex Experto y Homologos-Todocolor-Intensa</v>
      </c>
      <c r="B2237" s="85" t="str">
        <f t="shared" si="34"/>
        <v>8655-Latex Experto y Homologos-Todocolor-Intensa</v>
      </c>
      <c r="C2237" s="85" t="str">
        <f>('FORMULARIO '!G2275)</f>
        <v>8655</v>
      </c>
      <c r="D2237" s="75">
        <f>('FORMULARIO '!H2275)</f>
        <v>0</v>
      </c>
      <c r="E2237" s="75">
        <f>('FORMULARIO '!I2275)</f>
        <v>0</v>
      </c>
      <c r="F2237" s="75">
        <f>('FORMULARIO '!J2275)</f>
        <v>0</v>
      </c>
      <c r="G2237" s="75">
        <v>0</v>
      </c>
      <c r="H2237" s="75">
        <v>3785</v>
      </c>
      <c r="M2237" s="86" t="b">
        <f>('FORMULARIO '!BE2275)</f>
        <v>0</v>
      </c>
      <c r="N2237" s="86" t="b">
        <f>('FORMULARIO '!BF2275)</f>
        <v>0</v>
      </c>
      <c r="O2237" s="86">
        <f>('FORMULARIO '!BG2275)</f>
        <v>12.32231225725045</v>
      </c>
      <c r="P2237" s="86" t="b">
        <f>('FORMULARIO '!BH2275)</f>
        <v>0</v>
      </c>
      <c r="Q2237" s="86" t="b">
        <f>('FORMULARIO '!BI2275)</f>
        <v>0</v>
      </c>
      <c r="R2237" s="86" t="b">
        <f>('FORMULARIO '!BJ2275)</f>
        <v>0</v>
      </c>
      <c r="S2237" s="86" t="b">
        <f>('FORMULARIO '!BK2275)</f>
        <v>0</v>
      </c>
      <c r="T2237" s="86">
        <f>('FORMULARIO '!BL2275)</f>
        <v>57.298751996214591</v>
      </c>
      <c r="U2237" s="86" t="b">
        <f>('FORMULARIO '!BM2275)</f>
        <v>0</v>
      </c>
      <c r="V2237" s="86" t="b">
        <f>('FORMULARIO '!BN2275)</f>
        <v>0</v>
      </c>
      <c r="W2237" s="86">
        <f>('FORMULARIO '!BO2275)</f>
        <v>18.791526192306936</v>
      </c>
      <c r="X2237" s="86" t="b">
        <f>('FORMULARIO '!BP2275)</f>
        <v>0</v>
      </c>
      <c r="Y2237" s="86" t="b">
        <f>('FORMULARIO '!BQ2275)</f>
        <v>0</v>
      </c>
      <c r="Z2237" s="86" t="b">
        <f>('FORMULARIO '!BR2275)</f>
        <v>0</v>
      </c>
    </row>
    <row r="2238" spans="1:26" x14ac:dyDescent="0.75">
      <c r="A2238" s="85" t="str">
        <f>_xlfn.CONCAT('FORMULARIO '!G2276,'FORMULARIO '!E2276,'FORMULARIO '!B2276,'FORMULARIO '!E2276,'FORMULARIO '!C2276,'FORMULARIO '!E2276,'FORMULARIO '!P2276)</f>
        <v>8656-Latex Experto y Homologos-Todocolor-Media</v>
      </c>
      <c r="B2238" s="85" t="str">
        <f t="shared" si="34"/>
        <v>8656-Latex Experto y Homologos-Todocolor-Media</v>
      </c>
      <c r="C2238" s="85" t="str">
        <f>('FORMULARIO '!G2276)</f>
        <v>8656</v>
      </c>
      <c r="D2238" s="75">
        <f>('FORMULARIO '!H2276)</f>
        <v>0</v>
      </c>
      <c r="E2238" s="75">
        <f>('FORMULARIO '!I2276)</f>
        <v>0</v>
      </c>
      <c r="F2238" s="75">
        <f>('FORMULARIO '!J2276)</f>
        <v>0</v>
      </c>
      <c r="G2238" s="75">
        <v>0</v>
      </c>
      <c r="H2238" s="75">
        <v>3785</v>
      </c>
      <c r="M2238" s="86">
        <f>('FORMULARIO '!BE2276)</f>
        <v>0.92417341929378372</v>
      </c>
      <c r="N2238" s="86" t="b">
        <f>('FORMULARIO '!BF2276)</f>
        <v>0</v>
      </c>
      <c r="O2238" s="86" t="b">
        <f>('FORMULARIO '!BG2276)</f>
        <v>0</v>
      </c>
      <c r="P2238" s="86" t="b">
        <f>('FORMULARIO '!BH2276)</f>
        <v>0</v>
      </c>
      <c r="Q2238" s="86" t="b">
        <f>('FORMULARIO '!BI2276)</f>
        <v>0</v>
      </c>
      <c r="R2238" s="86" t="b">
        <f>('FORMULARIO '!BJ2276)</f>
        <v>0</v>
      </c>
      <c r="S2238" s="86" t="b">
        <f>('FORMULARIO '!BK2276)</f>
        <v>0</v>
      </c>
      <c r="T2238" s="86">
        <f>('FORMULARIO '!BL2276)</f>
        <v>30.189665030263601</v>
      </c>
      <c r="U2238" s="86" t="b">
        <f>('FORMULARIO '!BM2276)</f>
        <v>0</v>
      </c>
      <c r="V2238" s="86" t="b">
        <f>('FORMULARIO '!BN2276)</f>
        <v>0</v>
      </c>
      <c r="W2238" s="86">
        <f>('FORMULARIO '!BO2276)</f>
        <v>8.9336763865065763</v>
      </c>
      <c r="X2238" s="86" t="b">
        <f>('FORMULARIO '!BP2276)</f>
        <v>0</v>
      </c>
      <c r="Y2238" s="86" t="b">
        <f>('FORMULARIO '!BQ2276)</f>
        <v>0</v>
      </c>
      <c r="Z2238" s="86" t="b">
        <f>('FORMULARIO '!BR2276)</f>
        <v>0</v>
      </c>
    </row>
    <row r="2239" spans="1:26" x14ac:dyDescent="0.75">
      <c r="A2239" s="85" t="str">
        <f>_xlfn.CONCAT('FORMULARIO '!G2277,'FORMULARIO '!E2277,'FORMULARIO '!B2277,'FORMULARIO '!E2277,'FORMULARIO '!C2277,'FORMULARIO '!E2277,'FORMULARIO '!P2277)</f>
        <v>8657-Latex Experto y Homologos-Todocolor-Media</v>
      </c>
      <c r="B2239" s="85" t="str">
        <f t="shared" si="34"/>
        <v>8657-Latex Experto y Homologos-Todocolor-Media</v>
      </c>
      <c r="C2239" s="85" t="str">
        <f>('FORMULARIO '!G2277)</f>
        <v>8657</v>
      </c>
      <c r="D2239" s="75">
        <f>('FORMULARIO '!H2277)</f>
        <v>0</v>
      </c>
      <c r="E2239" s="75">
        <f>('FORMULARIO '!I2277)</f>
        <v>0</v>
      </c>
      <c r="F2239" s="75">
        <f>('FORMULARIO '!J2277)</f>
        <v>0</v>
      </c>
      <c r="G2239" s="75">
        <v>0</v>
      </c>
      <c r="H2239" s="75">
        <v>3785</v>
      </c>
      <c r="M2239" s="86" t="b">
        <f>('FORMULARIO '!BE2277)</f>
        <v>0</v>
      </c>
      <c r="N2239" s="86" t="b">
        <f>('FORMULARIO '!BF2277)</f>
        <v>0</v>
      </c>
      <c r="O2239" s="86">
        <f>('FORMULARIO '!BG2277)</f>
        <v>4.3128092900376576</v>
      </c>
      <c r="P2239" s="86" t="b">
        <f>('FORMULARIO '!BH2277)</f>
        <v>0</v>
      </c>
      <c r="Q2239" s="86" t="b">
        <f>('FORMULARIO '!BI2277)</f>
        <v>0</v>
      </c>
      <c r="R2239" s="86" t="b">
        <f>('FORMULARIO '!BJ2277)</f>
        <v>0</v>
      </c>
      <c r="S2239" s="86" t="b">
        <f>('FORMULARIO '!BK2277)</f>
        <v>0</v>
      </c>
      <c r="T2239" s="86">
        <f>('FORMULARIO '!BL2277)</f>
        <v>13.554543482975495</v>
      </c>
      <c r="U2239" s="86" t="b">
        <f>('FORMULARIO '!BM2277)</f>
        <v>0</v>
      </c>
      <c r="V2239" s="86" t="b">
        <f>('FORMULARIO '!BN2277)</f>
        <v>0</v>
      </c>
      <c r="W2239" s="86">
        <f>('FORMULARIO '!BO2277)</f>
        <v>4.9289249029001798</v>
      </c>
      <c r="X2239" s="86" t="b">
        <f>('FORMULARIO '!BP2277)</f>
        <v>0</v>
      </c>
      <c r="Y2239" s="86" t="b">
        <f>('FORMULARIO '!BQ2277)</f>
        <v>0</v>
      </c>
      <c r="Z2239" s="86" t="b">
        <f>('FORMULARIO '!BR2277)</f>
        <v>0</v>
      </c>
    </row>
    <row r="2240" spans="1:26" x14ac:dyDescent="0.75">
      <c r="A2240" s="85" t="str">
        <f>_xlfn.CONCAT('FORMULARIO '!G2278,'FORMULARIO '!E2278,'FORMULARIO '!B2278,'FORMULARIO '!E2278,'FORMULARIO '!C2278,'FORMULARIO '!E2278,'FORMULARIO '!P2278)</f>
        <v>8658-Latex Experto y Homologos-Todocolor-Blanca</v>
      </c>
      <c r="B2240" s="85" t="str">
        <f t="shared" si="34"/>
        <v>8658-Latex Experto y Homologos-Todocolor-Blanca</v>
      </c>
      <c r="C2240" s="85" t="str">
        <f>('FORMULARIO '!G2278)</f>
        <v>8658</v>
      </c>
      <c r="D2240" s="75">
        <f>('FORMULARIO '!H2278)</f>
        <v>0</v>
      </c>
      <c r="E2240" s="75">
        <f>('FORMULARIO '!I2278)</f>
        <v>0</v>
      </c>
      <c r="F2240" s="75">
        <f>('FORMULARIO '!J2278)</f>
        <v>0</v>
      </c>
      <c r="G2240" s="75">
        <v>0</v>
      </c>
      <c r="H2240" s="75">
        <v>3785</v>
      </c>
      <c r="M2240" s="86">
        <f>('FORMULARIO '!BE2278)</f>
        <v>1.8483468385875674</v>
      </c>
      <c r="N2240" s="86" t="b">
        <f>('FORMULARIO '!BF2278)</f>
        <v>0</v>
      </c>
      <c r="O2240" s="86" t="b">
        <f>('FORMULARIO '!BG2278)</f>
        <v>0</v>
      </c>
      <c r="P2240" s="86" t="b">
        <f>('FORMULARIO '!BH2278)</f>
        <v>0</v>
      </c>
      <c r="Q2240" s="86" t="b">
        <f>('FORMULARIO '!BI2278)</f>
        <v>0</v>
      </c>
      <c r="R2240" s="86" t="b">
        <f>('FORMULARIO '!BJ2278)</f>
        <v>0</v>
      </c>
      <c r="S2240" s="86" t="b">
        <f>('FORMULARIO '!BK2278)</f>
        <v>0</v>
      </c>
      <c r="T2240" s="86">
        <f>('FORMULARIO '!BL2278)</f>
        <v>11.398138837956667</v>
      </c>
      <c r="U2240" s="86" t="b">
        <f>('FORMULARIO '!BM2278)</f>
        <v>0</v>
      </c>
      <c r="V2240" s="86" t="b">
        <f>('FORMULARIO '!BN2278)</f>
        <v>0</v>
      </c>
      <c r="W2240" s="86">
        <f>('FORMULARIO '!BO2278)</f>
        <v>4.0047514836063955</v>
      </c>
      <c r="X2240" s="86" t="b">
        <f>('FORMULARIO '!BP2278)</f>
        <v>0</v>
      </c>
      <c r="Y2240" s="86" t="b">
        <f>('FORMULARIO '!BQ2278)</f>
        <v>0</v>
      </c>
      <c r="Z2240" s="86" t="b">
        <f>('FORMULARIO '!BR2278)</f>
        <v>0</v>
      </c>
    </row>
    <row r="2241" spans="1:26" x14ac:dyDescent="0.75">
      <c r="A2241" s="85" t="str">
        <f>_xlfn.CONCAT('FORMULARIO '!G2279,'FORMULARIO '!E2279,'FORMULARIO '!B2279,'FORMULARIO '!E2279,'FORMULARIO '!C2279,'FORMULARIO '!E2279,'FORMULARIO '!P2279)</f>
        <v>8659-Latex Experto y Homologos-Todocolor-Blanca</v>
      </c>
      <c r="B2241" s="85" t="str">
        <f t="shared" si="34"/>
        <v>8659-Latex Experto y Homologos-Todocolor-Blanca</v>
      </c>
      <c r="C2241" s="85" t="str">
        <f>('FORMULARIO '!G2279)</f>
        <v>8659</v>
      </c>
      <c r="D2241" s="75">
        <f>('FORMULARIO '!H2279)</f>
        <v>0</v>
      </c>
      <c r="E2241" s="75">
        <f>('FORMULARIO '!I2279)</f>
        <v>0</v>
      </c>
      <c r="F2241" s="75">
        <f>('FORMULARIO '!J2279)</f>
        <v>0</v>
      </c>
      <c r="G2241" s="75">
        <v>0</v>
      </c>
      <c r="H2241" s="75">
        <v>3785</v>
      </c>
      <c r="M2241" s="86">
        <f>('FORMULARIO '!BE2279)</f>
        <v>1.232231225725045</v>
      </c>
      <c r="N2241" s="86" t="b">
        <f>('FORMULARIO '!BF2279)</f>
        <v>0</v>
      </c>
      <c r="O2241" s="86" t="b">
        <f>('FORMULARIO '!BG2279)</f>
        <v>0</v>
      </c>
      <c r="P2241" s="86" t="b">
        <f>('FORMULARIO '!BH2279)</f>
        <v>0</v>
      </c>
      <c r="Q2241" s="86" t="b">
        <f>('FORMULARIO '!BI2279)</f>
        <v>0</v>
      </c>
      <c r="R2241" s="86" t="b">
        <f>('FORMULARIO '!BJ2279)</f>
        <v>0</v>
      </c>
      <c r="S2241" s="86" t="b">
        <f>('FORMULARIO '!BK2279)</f>
        <v>0</v>
      </c>
      <c r="T2241" s="86">
        <f>('FORMULARIO '!BL2279)</f>
        <v>5.5450405157627021</v>
      </c>
      <c r="U2241" s="86" t="b">
        <f>('FORMULARIO '!BM2279)</f>
        <v>0</v>
      </c>
      <c r="V2241" s="86" t="b">
        <f>('FORMULARIO '!BN2279)</f>
        <v>0</v>
      </c>
      <c r="W2241" s="86">
        <f>('FORMULARIO '!BO2279)</f>
        <v>1.8483468385875674</v>
      </c>
      <c r="X2241" s="86" t="b">
        <f>('FORMULARIO '!BP2279)</f>
        <v>0</v>
      </c>
      <c r="Y2241" s="86" t="b">
        <f>('FORMULARIO '!BQ2279)</f>
        <v>0</v>
      </c>
      <c r="Z2241" s="86" t="b">
        <f>('FORMULARIO '!BR2279)</f>
        <v>0</v>
      </c>
    </row>
    <row r="2242" spans="1:26" x14ac:dyDescent="0.75">
      <c r="A2242" s="85" t="str">
        <f>_xlfn.CONCAT('FORMULARIO '!G2280,'FORMULARIO '!E2280,'FORMULARIO '!B2280,'FORMULARIO '!E2280,'FORMULARIO '!C2280,'FORMULARIO '!E2280,'FORMULARIO '!P2280)</f>
        <v>8660-Latex Experto y Homologos-Todocolor-Blanca</v>
      </c>
      <c r="B2242" s="85" t="str">
        <f t="shared" si="34"/>
        <v>8660-Latex Experto y Homologos-Todocolor-Blanca</v>
      </c>
      <c r="C2242" s="85" t="str">
        <f>('FORMULARIO '!G2280)</f>
        <v>8660</v>
      </c>
      <c r="D2242" s="75">
        <f>('FORMULARIO '!H2280)</f>
        <v>0</v>
      </c>
      <c r="E2242" s="75">
        <f>('FORMULARIO '!I2280)</f>
        <v>0</v>
      </c>
      <c r="F2242" s="75">
        <f>('FORMULARIO '!J2280)</f>
        <v>0</v>
      </c>
      <c r="G2242" s="75">
        <v>0</v>
      </c>
      <c r="H2242" s="75">
        <v>3785</v>
      </c>
      <c r="M2242" s="86">
        <f>('FORMULARIO '!BE2280)</f>
        <v>1.5402890321563063</v>
      </c>
      <c r="N2242" s="86" t="b">
        <f>('FORMULARIO '!BF2280)</f>
        <v>0</v>
      </c>
      <c r="O2242" s="86" t="b">
        <f>('FORMULARIO '!BG2280)</f>
        <v>0</v>
      </c>
      <c r="P2242" s="86" t="b">
        <f>('FORMULARIO '!BH2280)</f>
        <v>0</v>
      </c>
      <c r="Q2242" s="86" t="b">
        <f>('FORMULARIO '!BI2280)</f>
        <v>0</v>
      </c>
      <c r="R2242" s="86" t="b">
        <f>('FORMULARIO '!BJ2280)</f>
        <v>0</v>
      </c>
      <c r="S2242" s="86">
        <f>('FORMULARIO '!BK2280)</f>
        <v>1.8483468385875674</v>
      </c>
      <c r="T2242" s="86">
        <f>('FORMULARIO '!BL2280)</f>
        <v>1.232231225725045</v>
      </c>
      <c r="U2242" s="86" t="b">
        <f>('FORMULARIO '!BM2280)</f>
        <v>0</v>
      </c>
      <c r="V2242" s="86" t="b">
        <f>('FORMULARIO '!BN2280)</f>
        <v>0</v>
      </c>
      <c r="W2242" s="86" t="b">
        <f>('FORMULARIO '!BO2280)</f>
        <v>0</v>
      </c>
      <c r="X2242" s="86" t="b">
        <f>('FORMULARIO '!BP2280)</f>
        <v>0</v>
      </c>
      <c r="Y2242" s="86" t="b">
        <f>('FORMULARIO '!BQ2280)</f>
        <v>0</v>
      </c>
      <c r="Z2242" s="86" t="b">
        <f>('FORMULARIO '!BR2280)</f>
        <v>0</v>
      </c>
    </row>
    <row r="2243" spans="1:26" x14ac:dyDescent="0.75">
      <c r="A2243" s="85" t="str">
        <f>_xlfn.CONCAT('FORMULARIO '!G2281,'FORMULARIO '!E2281,'FORMULARIO '!B2281,'FORMULARIO '!E2281,'FORMULARIO '!C2281,'FORMULARIO '!E2281,'FORMULARIO '!P2281)</f>
        <v>8670-Latex Experto y Homologos-Todocolor-Intensa</v>
      </c>
      <c r="B2243" s="85" t="str">
        <f t="shared" ref="B2243:B2306" si="35">(A2243)</f>
        <v>8670-Latex Experto y Homologos-Todocolor-Intensa</v>
      </c>
      <c r="C2243" s="85" t="str">
        <f>('FORMULARIO '!G2281)</f>
        <v>8670</v>
      </c>
      <c r="D2243" s="75">
        <f>('FORMULARIO '!H2281)</f>
        <v>0</v>
      </c>
      <c r="E2243" s="75">
        <f>('FORMULARIO '!I2281)</f>
        <v>0</v>
      </c>
      <c r="F2243" s="75">
        <f>('FORMULARIO '!J2281)</f>
        <v>0</v>
      </c>
      <c r="G2243" s="75">
        <v>0</v>
      </c>
      <c r="H2243" s="75">
        <v>3785</v>
      </c>
      <c r="M2243" s="86" t="b">
        <f>('FORMULARIO '!BE2281)</f>
        <v>0</v>
      </c>
      <c r="N2243" s="86" t="b">
        <f>('FORMULARIO '!BF2281)</f>
        <v>0</v>
      </c>
      <c r="O2243" s="86" t="b">
        <f>('FORMULARIO '!BG2281)</f>
        <v>0</v>
      </c>
      <c r="P2243" s="86" t="b">
        <f>('FORMULARIO '!BH2281)</f>
        <v>0</v>
      </c>
      <c r="Q2243" s="86" t="b">
        <f>('FORMULARIO '!BI2281)</f>
        <v>0</v>
      </c>
      <c r="R2243" s="86" t="b">
        <f>('FORMULARIO '!BJ2281)</f>
        <v>0</v>
      </c>
      <c r="S2243" s="86" t="b">
        <f>('FORMULARIO '!BK2281)</f>
        <v>0</v>
      </c>
      <c r="T2243" s="86" t="b">
        <f>('FORMULARIO '!BL2281)</f>
        <v>0</v>
      </c>
      <c r="U2243" s="86" t="b">
        <f>('FORMULARIO '!BM2281)</f>
        <v>0</v>
      </c>
      <c r="V2243" s="86">
        <f>('FORMULARIO '!BN2281)</f>
        <v>48.365075609708015</v>
      </c>
      <c r="W2243" s="86">
        <f>('FORMULARIO '!BO2281)</f>
        <v>100.1187870901599</v>
      </c>
      <c r="X2243" s="86" t="b">
        <f>('FORMULARIO '!BP2281)</f>
        <v>0</v>
      </c>
      <c r="Y2243" s="86" t="b">
        <f>('FORMULARIO '!BQ2281)</f>
        <v>0</v>
      </c>
      <c r="Z2243" s="86">
        <f>('FORMULARIO '!BR2281)</f>
        <v>42.51197728751405</v>
      </c>
    </row>
    <row r="2244" spans="1:26" x14ac:dyDescent="0.75">
      <c r="A2244" s="85" t="str">
        <f>_xlfn.CONCAT('FORMULARIO '!G2282,'FORMULARIO '!E2282,'FORMULARIO '!B2282,'FORMULARIO '!E2282,'FORMULARIO '!C2282,'FORMULARIO '!E2282,'FORMULARIO '!P2282)</f>
        <v>8671-Latex Experto y Homologos-Todocolor-Intensa</v>
      </c>
      <c r="B2244" s="85" t="str">
        <f t="shared" si="35"/>
        <v>8671-Latex Experto y Homologos-Todocolor-Intensa</v>
      </c>
      <c r="C2244" s="85" t="str">
        <f>('FORMULARIO '!G2282)</f>
        <v>8671</v>
      </c>
      <c r="D2244" s="75">
        <f>('FORMULARIO '!H2282)</f>
        <v>0</v>
      </c>
      <c r="E2244" s="75">
        <f>('FORMULARIO '!I2282)</f>
        <v>0</v>
      </c>
      <c r="F2244" s="75">
        <f>('FORMULARIO '!J2282)</f>
        <v>0</v>
      </c>
      <c r="G2244" s="75">
        <v>0</v>
      </c>
      <c r="H2244" s="75">
        <v>3785</v>
      </c>
      <c r="M2244" s="86" t="b">
        <f>('FORMULARIO '!BE2282)</f>
        <v>0</v>
      </c>
      <c r="N2244" s="86" t="b">
        <f>('FORMULARIO '!BF2282)</f>
        <v>0</v>
      </c>
      <c r="O2244" s="86" t="b">
        <f>('FORMULARIO '!BG2282)</f>
        <v>0</v>
      </c>
      <c r="P2244" s="86">
        <f>('FORMULARIO '!BH2282)</f>
        <v>3.3886358707438737</v>
      </c>
      <c r="Q2244" s="86" t="b">
        <f>('FORMULARIO '!BI2282)</f>
        <v>0</v>
      </c>
      <c r="R2244" s="86" t="b">
        <f>('FORMULARIO '!BJ2282)</f>
        <v>0</v>
      </c>
      <c r="S2244" s="86">
        <f>('FORMULARIO '!BK2282)</f>
        <v>52.677884899745671</v>
      </c>
      <c r="T2244" s="86" t="b">
        <f>('FORMULARIO '!BL2282)</f>
        <v>0</v>
      </c>
      <c r="U2244" s="86" t="b">
        <f>('FORMULARIO '!BM2282)</f>
        <v>0</v>
      </c>
      <c r="V2244" s="86" t="b">
        <f>('FORMULARIO '!BN2282)</f>
        <v>0</v>
      </c>
      <c r="W2244" s="86">
        <f>('FORMULARIO '!BO2282)</f>
        <v>38.815283610338916</v>
      </c>
      <c r="X2244" s="86" t="b">
        <f>('FORMULARIO '!BP2282)</f>
        <v>0</v>
      </c>
      <c r="Y2244" s="86" t="b">
        <f>('FORMULARIO '!BQ2282)</f>
        <v>0</v>
      </c>
      <c r="Z2244" s="86" t="b">
        <f>('FORMULARIO '!BR2282)</f>
        <v>0</v>
      </c>
    </row>
    <row r="2245" spans="1:26" x14ac:dyDescent="0.75">
      <c r="A2245" s="85" t="str">
        <f>_xlfn.CONCAT('FORMULARIO '!G2283,'FORMULARIO '!E2283,'FORMULARIO '!B2283,'FORMULARIO '!E2283,'FORMULARIO '!C2283,'FORMULARIO '!E2283,'FORMULARIO '!P2283)</f>
        <v>8672-Latex Experto y Homologos-Todocolor-Media</v>
      </c>
      <c r="B2245" s="85" t="str">
        <f t="shared" si="35"/>
        <v>8672-Latex Experto y Homologos-Todocolor-Media</v>
      </c>
      <c r="C2245" s="85" t="str">
        <f>('FORMULARIO '!G2283)</f>
        <v>8672</v>
      </c>
      <c r="D2245" s="75">
        <f>('FORMULARIO '!H2283)</f>
        <v>0</v>
      </c>
      <c r="E2245" s="75">
        <f>('FORMULARIO '!I2283)</f>
        <v>0</v>
      </c>
      <c r="F2245" s="75">
        <f>('FORMULARIO '!J2283)</f>
        <v>0</v>
      </c>
      <c r="G2245" s="75">
        <v>0</v>
      </c>
      <c r="H2245" s="75">
        <v>3785</v>
      </c>
      <c r="M2245" s="86" t="b">
        <f>('FORMULARIO '!BE2283)</f>
        <v>0</v>
      </c>
      <c r="N2245" s="86" t="b">
        <f>('FORMULARIO '!BF2283)</f>
        <v>0</v>
      </c>
      <c r="O2245" s="86" t="b">
        <f>('FORMULARIO '!BG2283)</f>
        <v>0</v>
      </c>
      <c r="P2245" s="86">
        <f>('FORMULARIO '!BH2283)</f>
        <v>1.8483468385875674</v>
      </c>
      <c r="Q2245" s="86" t="b">
        <f>('FORMULARIO '!BI2283)</f>
        <v>0</v>
      </c>
      <c r="R2245" s="86" t="b">
        <f>('FORMULARIO '!BJ2283)</f>
        <v>0</v>
      </c>
      <c r="S2245" s="86">
        <f>('FORMULARIO '!BK2283)</f>
        <v>34.50247432030126</v>
      </c>
      <c r="T2245" s="86" t="b">
        <f>('FORMULARIO '!BL2283)</f>
        <v>0</v>
      </c>
      <c r="U2245" s="86" t="b">
        <f>('FORMULARIO '!BM2283)</f>
        <v>0</v>
      </c>
      <c r="V2245" s="86" t="b">
        <f>('FORMULARIO '!BN2283)</f>
        <v>0</v>
      </c>
      <c r="W2245" s="86">
        <f>('FORMULARIO '!BO2283)</f>
        <v>27.10908696595099</v>
      </c>
      <c r="X2245" s="86" t="b">
        <f>('FORMULARIO '!BP2283)</f>
        <v>0</v>
      </c>
      <c r="Y2245" s="86" t="b">
        <f>('FORMULARIO '!BQ2283)</f>
        <v>0</v>
      </c>
      <c r="Z2245" s="86" t="b">
        <f>('FORMULARIO '!BR2283)</f>
        <v>0</v>
      </c>
    </row>
    <row r="2246" spans="1:26" x14ac:dyDescent="0.75">
      <c r="A2246" s="85" t="str">
        <f>_xlfn.CONCAT('FORMULARIO '!G2284,'FORMULARIO '!E2284,'FORMULARIO '!B2284,'FORMULARIO '!E2284,'FORMULARIO '!C2284,'FORMULARIO '!E2284,'FORMULARIO '!P2284)</f>
        <v>8673-Latex Experto y Homologos-Todocolor-Media</v>
      </c>
      <c r="B2246" s="85" t="str">
        <f t="shared" si="35"/>
        <v>8673-Latex Experto y Homologos-Todocolor-Media</v>
      </c>
      <c r="C2246" s="85" t="str">
        <f>('FORMULARIO '!G2284)</f>
        <v>8673</v>
      </c>
      <c r="D2246" s="75">
        <f>('FORMULARIO '!H2284)</f>
        <v>0</v>
      </c>
      <c r="E2246" s="75">
        <f>('FORMULARIO '!I2284)</f>
        <v>0</v>
      </c>
      <c r="F2246" s="75">
        <f>('FORMULARIO '!J2284)</f>
        <v>0</v>
      </c>
      <c r="G2246" s="75">
        <v>0</v>
      </c>
      <c r="H2246" s="75">
        <v>3785</v>
      </c>
      <c r="M2246" s="86">
        <f>('FORMULARIO '!BE2284)</f>
        <v>5.2369827093314418</v>
      </c>
      <c r="N2246" s="86" t="b">
        <f>('FORMULARIO '!BF2284)</f>
        <v>0</v>
      </c>
      <c r="O2246" s="86" t="b">
        <f>('FORMULARIO '!BG2284)</f>
        <v>0</v>
      </c>
      <c r="P2246" s="86" t="b">
        <f>('FORMULARIO '!BH2284)</f>
        <v>0</v>
      </c>
      <c r="Q2246" s="86" t="b">
        <f>('FORMULARIO '!BI2284)</f>
        <v>0</v>
      </c>
      <c r="R2246" s="86" t="b">
        <f>('FORMULARIO '!BJ2284)</f>
        <v>0</v>
      </c>
      <c r="S2246" s="86">
        <f>('FORMULARIO '!BK2284)</f>
        <v>13.862601289406756</v>
      </c>
      <c r="T2246" s="86" t="b">
        <f>('FORMULARIO '!BL2284)</f>
        <v>0</v>
      </c>
      <c r="U2246" s="86" t="b">
        <f>('FORMULARIO '!BM2284)</f>
        <v>0</v>
      </c>
      <c r="V2246" s="86" t="b">
        <f>('FORMULARIO '!BN2284)</f>
        <v>0</v>
      </c>
      <c r="W2246" s="86">
        <f>('FORMULARIO '!BO2284)</f>
        <v>6.7772717414877475</v>
      </c>
      <c r="X2246" s="86" t="b">
        <f>('FORMULARIO '!BP2284)</f>
        <v>0</v>
      </c>
      <c r="Y2246" s="86" t="b">
        <f>('FORMULARIO '!BQ2284)</f>
        <v>0</v>
      </c>
      <c r="Z2246" s="86" t="b">
        <f>('FORMULARIO '!BR2284)</f>
        <v>0</v>
      </c>
    </row>
    <row r="2247" spans="1:26" x14ac:dyDescent="0.75">
      <c r="A2247" s="85" t="str">
        <f>_xlfn.CONCAT('FORMULARIO '!G2285,'FORMULARIO '!E2285,'FORMULARIO '!B2285,'FORMULARIO '!E2285,'FORMULARIO '!C2285,'FORMULARIO '!E2285,'FORMULARIO '!P2285)</f>
        <v>8674-Latex Experto y Homologos-Todocolor-Blanca</v>
      </c>
      <c r="B2247" s="85" t="str">
        <f t="shared" si="35"/>
        <v>8674-Latex Experto y Homologos-Todocolor-Blanca</v>
      </c>
      <c r="C2247" s="85" t="str">
        <f>('FORMULARIO '!G2285)</f>
        <v>8674</v>
      </c>
      <c r="D2247" s="75">
        <f>('FORMULARIO '!H2285)</f>
        <v>0</v>
      </c>
      <c r="E2247" s="75">
        <f>('FORMULARIO '!I2285)</f>
        <v>0</v>
      </c>
      <c r="F2247" s="75">
        <f>('FORMULARIO '!J2285)</f>
        <v>0</v>
      </c>
      <c r="G2247" s="75">
        <v>0</v>
      </c>
      <c r="H2247" s="75">
        <v>3785</v>
      </c>
      <c r="M2247" s="86">
        <f>('FORMULARIO '!BE2285)</f>
        <v>4.0047514836063955</v>
      </c>
      <c r="N2247" s="86" t="b">
        <f>('FORMULARIO '!BF2285)</f>
        <v>0</v>
      </c>
      <c r="O2247" s="86" t="b">
        <f>('FORMULARIO '!BG2285)</f>
        <v>0</v>
      </c>
      <c r="P2247" s="86" t="b">
        <f>('FORMULARIO '!BH2285)</f>
        <v>0</v>
      </c>
      <c r="Q2247" s="86" t="b">
        <f>('FORMULARIO '!BI2285)</f>
        <v>0</v>
      </c>
      <c r="R2247" s="86" t="b">
        <f>('FORMULARIO '!BJ2285)</f>
        <v>0</v>
      </c>
      <c r="S2247" s="86">
        <f>('FORMULARIO '!BK2285)</f>
        <v>9.8578498058003596</v>
      </c>
      <c r="T2247" s="86" t="b">
        <f>('FORMULARIO '!BL2285)</f>
        <v>0</v>
      </c>
      <c r="U2247" s="86" t="b">
        <f>('FORMULARIO '!BM2285)</f>
        <v>0</v>
      </c>
      <c r="V2247" s="86" t="b">
        <f>('FORMULARIO '!BN2285)</f>
        <v>0</v>
      </c>
      <c r="W2247" s="86">
        <f>('FORMULARIO '!BO2285)</f>
        <v>4.0047514836063955</v>
      </c>
      <c r="X2247" s="86" t="b">
        <f>('FORMULARIO '!BP2285)</f>
        <v>0</v>
      </c>
      <c r="Y2247" s="86" t="b">
        <f>('FORMULARIO '!BQ2285)</f>
        <v>0</v>
      </c>
      <c r="Z2247" s="86" t="b">
        <f>('FORMULARIO '!BR2285)</f>
        <v>0</v>
      </c>
    </row>
    <row r="2248" spans="1:26" x14ac:dyDescent="0.75">
      <c r="A2248" s="85" t="str">
        <f>_xlfn.CONCAT('FORMULARIO '!G2286,'FORMULARIO '!E2286,'FORMULARIO '!B2286,'FORMULARIO '!E2286,'FORMULARIO '!C2286,'FORMULARIO '!E2286,'FORMULARIO '!P2286)</f>
        <v>8675-Latex Experto y Homologos-Todocolor-Blanca</v>
      </c>
      <c r="B2248" s="85" t="str">
        <f t="shared" si="35"/>
        <v>8675-Latex Experto y Homologos-Todocolor-Blanca</v>
      </c>
      <c r="C2248" s="85" t="str">
        <f>('FORMULARIO '!G2286)</f>
        <v>8675</v>
      </c>
      <c r="D2248" s="75">
        <f>('FORMULARIO '!H2286)</f>
        <v>0</v>
      </c>
      <c r="E2248" s="75">
        <f>('FORMULARIO '!I2286)</f>
        <v>0</v>
      </c>
      <c r="F2248" s="75">
        <f>('FORMULARIO '!J2286)</f>
        <v>0</v>
      </c>
      <c r="G2248" s="75">
        <v>0</v>
      </c>
      <c r="H2248" s="75">
        <v>3785</v>
      </c>
      <c r="M2248" s="86" t="b">
        <f>('FORMULARIO '!BE2286)</f>
        <v>0</v>
      </c>
      <c r="N2248" s="86" t="b">
        <f>('FORMULARIO '!BF2286)</f>
        <v>0</v>
      </c>
      <c r="O2248" s="86" t="b">
        <f>('FORMULARIO '!BG2286)</f>
        <v>0</v>
      </c>
      <c r="P2248" s="86" t="b">
        <f>('FORMULARIO '!BH2286)</f>
        <v>0</v>
      </c>
      <c r="Q2248" s="86" t="b">
        <f>('FORMULARIO '!BI2286)</f>
        <v>0</v>
      </c>
      <c r="R2248" s="86" t="b">
        <f>('FORMULARIO '!BJ2286)</f>
        <v>0</v>
      </c>
      <c r="S2248" s="86">
        <f>('FORMULARIO '!BK2286)</f>
        <v>0.30805780643126124</v>
      </c>
      <c r="T2248" s="86" t="b">
        <f>('FORMULARIO '!BL2286)</f>
        <v>0</v>
      </c>
      <c r="U2248" s="86" t="b">
        <f>('FORMULARIO '!BM2286)</f>
        <v>0</v>
      </c>
      <c r="V2248" s="86" t="b">
        <f>('FORMULARIO '!BN2286)</f>
        <v>0</v>
      </c>
      <c r="W2248" s="86">
        <f>('FORMULARIO '!BO2286)</f>
        <v>1.8483468385875674</v>
      </c>
      <c r="X2248" s="86" t="b">
        <f>('FORMULARIO '!BP2286)</f>
        <v>0</v>
      </c>
      <c r="Y2248" s="86" t="b">
        <f>('FORMULARIO '!BQ2286)</f>
        <v>0</v>
      </c>
      <c r="Z2248" s="86" t="b">
        <f>('FORMULARIO '!BR2286)</f>
        <v>0</v>
      </c>
    </row>
    <row r="2249" spans="1:26" x14ac:dyDescent="0.75">
      <c r="A2249" s="85" t="str">
        <f>_xlfn.CONCAT('FORMULARIO '!G2287,'FORMULARIO '!E2287,'FORMULARIO '!B2287,'FORMULARIO '!E2287,'FORMULARIO '!C2287,'FORMULARIO '!E2287,'FORMULARIO '!P2287)</f>
        <v>8676-Latex Experto y Homologos-Todocolor-Blanca</v>
      </c>
      <c r="B2249" s="85" t="str">
        <f t="shared" si="35"/>
        <v>8676-Latex Experto y Homologos-Todocolor-Blanca</v>
      </c>
      <c r="C2249" s="85" t="str">
        <f>('FORMULARIO '!G2287)</f>
        <v>8676</v>
      </c>
      <c r="D2249" s="75">
        <f>('FORMULARIO '!H2287)</f>
        <v>0</v>
      </c>
      <c r="E2249" s="75">
        <f>('FORMULARIO '!I2287)</f>
        <v>0</v>
      </c>
      <c r="F2249" s="75">
        <f>('FORMULARIO '!J2287)</f>
        <v>0</v>
      </c>
      <c r="G2249" s="75">
        <v>0</v>
      </c>
      <c r="H2249" s="75">
        <v>3785</v>
      </c>
      <c r="M2249" s="86" t="b">
        <f>('FORMULARIO '!BE2287)</f>
        <v>0</v>
      </c>
      <c r="N2249" s="86" t="b">
        <f>('FORMULARIO '!BF2287)</f>
        <v>0</v>
      </c>
      <c r="O2249" s="86" t="b">
        <f>('FORMULARIO '!BG2287)</f>
        <v>0</v>
      </c>
      <c r="P2249" s="86" t="b">
        <f>('FORMULARIO '!BH2287)</f>
        <v>0</v>
      </c>
      <c r="Q2249" s="86" t="b">
        <f>('FORMULARIO '!BI2287)</f>
        <v>0</v>
      </c>
      <c r="R2249" s="86" t="b">
        <f>('FORMULARIO '!BJ2287)</f>
        <v>0</v>
      </c>
      <c r="S2249" s="86" t="b">
        <f>('FORMULARIO '!BK2287)</f>
        <v>0</v>
      </c>
      <c r="T2249" s="86" t="b">
        <f>('FORMULARIO '!BL2287)</f>
        <v>0</v>
      </c>
      <c r="U2249" s="86">
        <f>('FORMULARIO '!BM2287)</f>
        <v>0.30805780643126124</v>
      </c>
      <c r="V2249" s="86" t="b">
        <f>('FORMULARIO '!BN2287)</f>
        <v>0</v>
      </c>
      <c r="W2249" s="86">
        <f>('FORMULARIO '!BO2287)</f>
        <v>0.30805780643126124</v>
      </c>
      <c r="X2249" s="86" t="b">
        <f>('FORMULARIO '!BP2287)</f>
        <v>0</v>
      </c>
      <c r="Y2249" s="86" t="b">
        <f>('FORMULARIO '!BQ2287)</f>
        <v>0</v>
      </c>
      <c r="Z2249" s="86">
        <f>('FORMULARIO '!BR2287)</f>
        <v>0.61611561286252248</v>
      </c>
    </row>
    <row r="2250" spans="1:26" x14ac:dyDescent="0.75">
      <c r="A2250" s="85" t="str">
        <f>_xlfn.CONCAT('FORMULARIO '!G2288,'FORMULARIO '!E2288,'FORMULARIO '!B2288,'FORMULARIO '!E2288,'FORMULARIO '!C2288,'FORMULARIO '!E2288,'FORMULARIO '!P2288)</f>
        <v>8686-Latex Experto y Homologos-Todocolor-Intensa</v>
      </c>
      <c r="B2250" s="85" t="str">
        <f t="shared" si="35"/>
        <v>8686-Latex Experto y Homologos-Todocolor-Intensa</v>
      </c>
      <c r="C2250" s="85" t="str">
        <f>('FORMULARIO '!G2288)</f>
        <v>8686</v>
      </c>
      <c r="D2250" s="75">
        <f>('FORMULARIO '!H2288)</f>
        <v>0</v>
      </c>
      <c r="E2250" s="75">
        <f>('FORMULARIO '!I2288)</f>
        <v>0</v>
      </c>
      <c r="F2250" s="75">
        <f>('FORMULARIO '!J2288)</f>
        <v>0</v>
      </c>
      <c r="G2250" s="75">
        <v>0</v>
      </c>
      <c r="H2250" s="75">
        <v>3785</v>
      </c>
      <c r="M2250" s="86" t="b">
        <f>('FORMULARIO '!BE2288)</f>
        <v>0</v>
      </c>
      <c r="N2250" s="86" t="b">
        <f>('FORMULARIO '!BF2288)</f>
        <v>0</v>
      </c>
      <c r="O2250" s="86" t="b">
        <f>('FORMULARIO '!BG2288)</f>
        <v>0</v>
      </c>
      <c r="P2250" s="86">
        <f>('FORMULARIO '!BH2288)</f>
        <v>30.497722836694862</v>
      </c>
      <c r="Q2250" s="86" t="b">
        <f>('FORMULARIO '!BI2288)</f>
        <v>0</v>
      </c>
      <c r="R2250" s="86" t="b">
        <f>('FORMULARIO '!BJ2288)</f>
        <v>0</v>
      </c>
      <c r="S2250" s="86" t="b">
        <f>('FORMULARIO '!BK2288)</f>
        <v>0</v>
      </c>
      <c r="T2250" s="86" t="b">
        <f>('FORMULARIO '!BL2288)</f>
        <v>0</v>
      </c>
      <c r="U2250" s="86" t="b">
        <f>('FORMULARIO '!BM2288)</f>
        <v>0</v>
      </c>
      <c r="V2250" s="86">
        <f>('FORMULARIO '!BN2288)</f>
        <v>110.28469470239152</v>
      </c>
      <c r="W2250" s="86">
        <f>('FORMULARIO '!BO2288)</f>
        <v>35.426647739595047</v>
      </c>
      <c r="X2250" s="86" t="b">
        <f>('FORMULARIO '!BP2288)</f>
        <v>0</v>
      </c>
      <c r="Y2250" s="86" t="b">
        <f>('FORMULARIO '!BQ2288)</f>
        <v>0</v>
      </c>
      <c r="Z2250" s="86" t="b">
        <f>('FORMULARIO '!BR2288)</f>
        <v>0</v>
      </c>
    </row>
    <row r="2251" spans="1:26" x14ac:dyDescent="0.75">
      <c r="A2251" s="85" t="str">
        <f>_xlfn.CONCAT('FORMULARIO '!G2289,'FORMULARIO '!E2289,'FORMULARIO '!B2289,'FORMULARIO '!E2289,'FORMULARIO '!C2289,'FORMULARIO '!E2289,'FORMULARIO '!P2289)</f>
        <v>8687-Latex Experto y Homologos-Todocolor-Intensa</v>
      </c>
      <c r="B2251" s="85" t="str">
        <f t="shared" si="35"/>
        <v>8687-Latex Experto y Homologos-Todocolor-Intensa</v>
      </c>
      <c r="C2251" s="85" t="str">
        <f>('FORMULARIO '!G2289)</f>
        <v>8687</v>
      </c>
      <c r="D2251" s="75">
        <f>('FORMULARIO '!H2289)</f>
        <v>0</v>
      </c>
      <c r="E2251" s="75">
        <f>('FORMULARIO '!I2289)</f>
        <v>0</v>
      </c>
      <c r="F2251" s="75">
        <f>('FORMULARIO '!J2289)</f>
        <v>0</v>
      </c>
      <c r="G2251" s="75">
        <v>0</v>
      </c>
      <c r="H2251" s="75">
        <v>3785</v>
      </c>
      <c r="M2251" s="86" t="b">
        <f>('FORMULARIO '!BE2289)</f>
        <v>0</v>
      </c>
      <c r="N2251" s="86" t="b">
        <f>('FORMULARIO '!BF2289)</f>
        <v>0</v>
      </c>
      <c r="O2251" s="86" t="b">
        <f>('FORMULARIO '!BG2289)</f>
        <v>0</v>
      </c>
      <c r="P2251" s="86" t="b">
        <f>('FORMULARIO '!BH2289)</f>
        <v>0</v>
      </c>
      <c r="Q2251" s="86" t="b">
        <f>('FORMULARIO '!BI2289)</f>
        <v>0</v>
      </c>
      <c r="R2251" s="86" t="b">
        <f>('FORMULARIO '!BJ2289)</f>
        <v>0</v>
      </c>
      <c r="S2251" s="86" t="b">
        <f>('FORMULARIO '!BK2289)</f>
        <v>0</v>
      </c>
      <c r="T2251" s="86">
        <f>('FORMULARIO '!BL2289)</f>
        <v>34.194416513869996</v>
      </c>
      <c r="U2251" s="86" t="b">
        <f>('FORMULARIO '!BM2289)</f>
        <v>0</v>
      </c>
      <c r="V2251" s="86">
        <f>('FORMULARIO '!BN2289)</f>
        <v>32.962185288144951</v>
      </c>
      <c r="W2251" s="86">
        <f>('FORMULARIO '!BO2289)</f>
        <v>8.6256185800753151</v>
      </c>
      <c r="X2251" s="86" t="b">
        <f>('FORMULARIO '!BP2289)</f>
        <v>0</v>
      </c>
      <c r="Y2251" s="86" t="b">
        <f>('FORMULARIO '!BQ2289)</f>
        <v>0</v>
      </c>
      <c r="Z2251" s="86" t="b">
        <f>('FORMULARIO '!BR2289)</f>
        <v>0</v>
      </c>
    </row>
    <row r="2252" spans="1:26" x14ac:dyDescent="0.75">
      <c r="A2252" s="85" t="str">
        <f>_xlfn.CONCAT('FORMULARIO '!G2290,'FORMULARIO '!E2290,'FORMULARIO '!B2290,'FORMULARIO '!E2290,'FORMULARIO '!C2290,'FORMULARIO '!E2290,'FORMULARIO '!P2290)</f>
        <v>8688-Latex Experto y Homologos-Todocolor-Media</v>
      </c>
      <c r="B2252" s="85" t="str">
        <f t="shared" si="35"/>
        <v>8688-Latex Experto y Homologos-Todocolor-Media</v>
      </c>
      <c r="C2252" s="85" t="str">
        <f>('FORMULARIO '!G2290)</f>
        <v>8688</v>
      </c>
      <c r="D2252" s="75">
        <f>('FORMULARIO '!H2290)</f>
        <v>0</v>
      </c>
      <c r="E2252" s="75">
        <f>('FORMULARIO '!I2290)</f>
        <v>0</v>
      </c>
      <c r="F2252" s="75">
        <f>('FORMULARIO '!J2290)</f>
        <v>0</v>
      </c>
      <c r="G2252" s="75">
        <v>0</v>
      </c>
      <c r="H2252" s="75">
        <v>3785</v>
      </c>
      <c r="M2252" s="86" t="b">
        <f>('FORMULARIO '!BE2290)</f>
        <v>0</v>
      </c>
      <c r="N2252" s="86" t="b">
        <f>('FORMULARIO '!BF2290)</f>
        <v>0</v>
      </c>
      <c r="O2252" s="86" t="b">
        <f>('FORMULARIO '!BG2290)</f>
        <v>0</v>
      </c>
      <c r="P2252" s="86" t="b">
        <f>('FORMULARIO '!BH2290)</f>
        <v>0</v>
      </c>
      <c r="Q2252" s="86" t="b">
        <f>('FORMULARIO '!BI2290)</f>
        <v>0</v>
      </c>
      <c r="R2252" s="86" t="b">
        <f>('FORMULARIO '!BJ2290)</f>
        <v>0</v>
      </c>
      <c r="S2252" s="86">
        <f>('FORMULARIO '!BK2290)</f>
        <v>25.26074012736342</v>
      </c>
      <c r="T2252" s="86">
        <f>('FORMULARIO '!BL2290)</f>
        <v>22.796277675913334</v>
      </c>
      <c r="U2252" s="86" t="b">
        <f>('FORMULARIO '!BM2290)</f>
        <v>0</v>
      </c>
      <c r="V2252" s="86" t="b">
        <f>('FORMULARIO '!BN2290)</f>
        <v>0</v>
      </c>
      <c r="W2252" s="86">
        <f>('FORMULARIO '!BO2290)</f>
        <v>8.317560773644054</v>
      </c>
      <c r="X2252" s="86" t="b">
        <f>('FORMULARIO '!BP2290)</f>
        <v>0</v>
      </c>
      <c r="Y2252" s="86" t="b">
        <f>('FORMULARIO '!BQ2290)</f>
        <v>0</v>
      </c>
      <c r="Z2252" s="86" t="b">
        <f>('FORMULARIO '!BR2290)</f>
        <v>0</v>
      </c>
    </row>
    <row r="2253" spans="1:26" x14ac:dyDescent="0.75">
      <c r="A2253" s="85" t="str">
        <f>_xlfn.CONCAT('FORMULARIO '!G2291,'FORMULARIO '!E2291,'FORMULARIO '!B2291,'FORMULARIO '!E2291,'FORMULARIO '!C2291,'FORMULARIO '!E2291,'FORMULARIO '!P2291)</f>
        <v>8689-Latex Experto y Homologos-Todocolor-Media</v>
      </c>
      <c r="B2253" s="85" t="str">
        <f t="shared" si="35"/>
        <v>8689-Latex Experto y Homologos-Todocolor-Media</v>
      </c>
      <c r="C2253" s="85" t="str">
        <f>('FORMULARIO '!G2291)</f>
        <v>8689</v>
      </c>
      <c r="D2253" s="75">
        <f>('FORMULARIO '!H2291)</f>
        <v>0</v>
      </c>
      <c r="E2253" s="75">
        <f>('FORMULARIO '!I2291)</f>
        <v>0</v>
      </c>
      <c r="F2253" s="75">
        <f>('FORMULARIO '!J2291)</f>
        <v>0</v>
      </c>
      <c r="G2253" s="75">
        <v>0</v>
      </c>
      <c r="H2253" s="75">
        <v>3785</v>
      </c>
      <c r="M2253" s="86" t="b">
        <f>('FORMULARIO '!BE2291)</f>
        <v>0</v>
      </c>
      <c r="N2253" s="86" t="b">
        <f>('FORMULARIO '!BF2291)</f>
        <v>0</v>
      </c>
      <c r="O2253" s="86" t="b">
        <f>('FORMULARIO '!BG2291)</f>
        <v>0</v>
      </c>
      <c r="P2253" s="86" t="b">
        <f>('FORMULARIO '!BH2291)</f>
        <v>0</v>
      </c>
      <c r="Q2253" s="86" t="b">
        <f>('FORMULARIO '!BI2291)</f>
        <v>0</v>
      </c>
      <c r="R2253" s="86" t="b">
        <f>('FORMULARIO '!BJ2291)</f>
        <v>0</v>
      </c>
      <c r="S2253" s="86">
        <f>('FORMULARIO '!BK2291)</f>
        <v>12.938427870112973</v>
      </c>
      <c r="T2253" s="86">
        <f>('FORMULARIO '!BL2291)</f>
        <v>8.6256185800753151</v>
      </c>
      <c r="U2253" s="86" t="b">
        <f>('FORMULARIO '!BM2291)</f>
        <v>0</v>
      </c>
      <c r="V2253" s="86" t="b">
        <f>('FORMULARIO '!BN2291)</f>
        <v>0</v>
      </c>
      <c r="W2253" s="86">
        <f>('FORMULARIO '!BO2291)</f>
        <v>4.9289249029001798</v>
      </c>
      <c r="X2253" s="86" t="b">
        <f>('FORMULARIO '!BP2291)</f>
        <v>0</v>
      </c>
      <c r="Y2253" s="86" t="b">
        <f>('FORMULARIO '!BQ2291)</f>
        <v>0</v>
      </c>
      <c r="Z2253" s="86" t="b">
        <f>('FORMULARIO '!BR2291)</f>
        <v>0</v>
      </c>
    </row>
    <row r="2254" spans="1:26" x14ac:dyDescent="0.75">
      <c r="A2254" s="85" t="str">
        <f>_xlfn.CONCAT('FORMULARIO '!G2292,'FORMULARIO '!E2292,'FORMULARIO '!B2292,'FORMULARIO '!E2292,'FORMULARIO '!C2292,'FORMULARIO '!E2292,'FORMULARIO '!P2292)</f>
        <v>8690-Latex Experto y Homologos-Todocolor-Blanca</v>
      </c>
      <c r="B2254" s="85" t="str">
        <f t="shared" si="35"/>
        <v>8690-Latex Experto y Homologos-Todocolor-Blanca</v>
      </c>
      <c r="C2254" s="85" t="str">
        <f>('FORMULARIO '!G2292)</f>
        <v>8690</v>
      </c>
      <c r="D2254" s="75">
        <f>('FORMULARIO '!H2292)</f>
        <v>0</v>
      </c>
      <c r="E2254" s="75">
        <f>('FORMULARIO '!I2292)</f>
        <v>0</v>
      </c>
      <c r="F2254" s="75">
        <f>('FORMULARIO '!J2292)</f>
        <v>0</v>
      </c>
      <c r="G2254" s="75">
        <v>0</v>
      </c>
      <c r="H2254" s="75">
        <v>3785</v>
      </c>
      <c r="M2254" s="86" t="b">
        <f>('FORMULARIO '!BE2292)</f>
        <v>0</v>
      </c>
      <c r="N2254" s="86" t="b">
        <f>('FORMULARIO '!BF2292)</f>
        <v>0</v>
      </c>
      <c r="O2254" s="86" t="b">
        <f>('FORMULARIO '!BG2292)</f>
        <v>0</v>
      </c>
      <c r="P2254" s="86">
        <f>('FORMULARIO '!BH2292)</f>
        <v>2.1564046450188288</v>
      </c>
      <c r="Q2254" s="86" t="b">
        <f>('FORMULARIO '!BI2292)</f>
        <v>0</v>
      </c>
      <c r="R2254" s="86" t="b">
        <f>('FORMULARIO '!BJ2292)</f>
        <v>0</v>
      </c>
      <c r="S2254" s="86">
        <f>('FORMULARIO '!BK2292)</f>
        <v>7.0853295479190086</v>
      </c>
      <c r="T2254" s="86" t="b">
        <f>('FORMULARIO '!BL2292)</f>
        <v>0</v>
      </c>
      <c r="U2254" s="86" t="b">
        <f>('FORMULARIO '!BM2292)</f>
        <v>0</v>
      </c>
      <c r="V2254" s="86" t="b">
        <f>('FORMULARIO '!BN2292)</f>
        <v>0</v>
      </c>
      <c r="W2254" s="86">
        <f>('FORMULARIO '!BO2292)</f>
        <v>4.3128092900376576</v>
      </c>
      <c r="X2254" s="86" t="b">
        <f>('FORMULARIO '!BP2292)</f>
        <v>0</v>
      </c>
      <c r="Y2254" s="86" t="b">
        <f>('FORMULARIO '!BQ2292)</f>
        <v>0</v>
      </c>
      <c r="Z2254" s="86" t="b">
        <f>('FORMULARIO '!BR2292)</f>
        <v>0</v>
      </c>
    </row>
    <row r="2255" spans="1:26" x14ac:dyDescent="0.75">
      <c r="A2255" s="85" t="str">
        <f>_xlfn.CONCAT('FORMULARIO '!G2293,'FORMULARIO '!E2293,'FORMULARIO '!B2293,'FORMULARIO '!E2293,'FORMULARIO '!C2293,'FORMULARIO '!E2293,'FORMULARIO '!P2293)</f>
        <v>8691-Latex Experto y Homologos-Todocolor-Blanca</v>
      </c>
      <c r="B2255" s="85" t="str">
        <f t="shared" si="35"/>
        <v>8691-Latex Experto y Homologos-Todocolor-Blanca</v>
      </c>
      <c r="C2255" s="85" t="str">
        <f>('FORMULARIO '!G2293)</f>
        <v>8691</v>
      </c>
      <c r="D2255" s="75">
        <f>('FORMULARIO '!H2293)</f>
        <v>0</v>
      </c>
      <c r="E2255" s="75">
        <f>('FORMULARIO '!I2293)</f>
        <v>0</v>
      </c>
      <c r="F2255" s="75">
        <f>('FORMULARIO '!J2293)</f>
        <v>0</v>
      </c>
      <c r="G2255" s="75">
        <v>0</v>
      </c>
      <c r="H2255" s="75">
        <v>3785</v>
      </c>
      <c r="M2255" s="86" t="b">
        <f>('FORMULARIO '!BE2293)</f>
        <v>0</v>
      </c>
      <c r="N2255" s="86" t="b">
        <f>('FORMULARIO '!BF2293)</f>
        <v>0</v>
      </c>
      <c r="O2255" s="86" t="b">
        <f>('FORMULARIO '!BG2293)</f>
        <v>0</v>
      </c>
      <c r="P2255" s="86">
        <f>('FORMULARIO '!BH2293)</f>
        <v>0.92417341929378372</v>
      </c>
      <c r="Q2255" s="86" t="b">
        <f>('FORMULARIO '!BI2293)</f>
        <v>0</v>
      </c>
      <c r="R2255" s="86" t="b">
        <f>('FORMULARIO '!BJ2293)</f>
        <v>0</v>
      </c>
      <c r="S2255" s="86">
        <f>('FORMULARIO '!BK2293)</f>
        <v>3.0805780643126126</v>
      </c>
      <c r="T2255" s="86" t="b">
        <f>('FORMULARIO '!BL2293)</f>
        <v>0</v>
      </c>
      <c r="U2255" s="86" t="b">
        <f>('FORMULARIO '!BM2293)</f>
        <v>0</v>
      </c>
      <c r="V2255" s="86" t="b">
        <f>('FORMULARIO '!BN2293)</f>
        <v>0</v>
      </c>
      <c r="W2255" s="86">
        <f>('FORMULARIO '!BO2293)</f>
        <v>2.1564046450188288</v>
      </c>
      <c r="X2255" s="86" t="b">
        <f>('FORMULARIO '!BP2293)</f>
        <v>0</v>
      </c>
      <c r="Y2255" s="86" t="b">
        <f>('FORMULARIO '!BQ2293)</f>
        <v>0</v>
      </c>
      <c r="Z2255" s="86" t="b">
        <f>('FORMULARIO '!BR2293)</f>
        <v>0</v>
      </c>
    </row>
    <row r="2256" spans="1:26" x14ac:dyDescent="0.75">
      <c r="A2256" s="85" t="str">
        <f>_xlfn.CONCAT('FORMULARIO '!G2294,'FORMULARIO '!E2294,'FORMULARIO '!B2294,'FORMULARIO '!E2294,'FORMULARIO '!C2294,'FORMULARIO '!E2294,'FORMULARIO '!P2294)</f>
        <v>8692-Latex Experto y Homologos-Todocolor-Blanca</v>
      </c>
      <c r="B2256" s="85" t="str">
        <f t="shared" si="35"/>
        <v>8692-Latex Experto y Homologos-Todocolor-Blanca</v>
      </c>
      <c r="C2256" s="85" t="str">
        <f>('FORMULARIO '!G2294)</f>
        <v>8692</v>
      </c>
      <c r="D2256" s="75">
        <f>('FORMULARIO '!H2294)</f>
        <v>0</v>
      </c>
      <c r="E2256" s="75">
        <f>('FORMULARIO '!I2294)</f>
        <v>0</v>
      </c>
      <c r="F2256" s="75">
        <f>('FORMULARIO '!J2294)</f>
        <v>0</v>
      </c>
      <c r="G2256" s="75">
        <v>0</v>
      </c>
      <c r="H2256" s="75">
        <v>3785</v>
      </c>
      <c r="M2256" s="86" t="b">
        <f>('FORMULARIO '!BE2294)</f>
        <v>0</v>
      </c>
      <c r="N2256" s="86" t="b">
        <f>('FORMULARIO '!BF2294)</f>
        <v>0</v>
      </c>
      <c r="O2256" s="86" t="b">
        <f>('FORMULARIO '!BG2294)</f>
        <v>0</v>
      </c>
      <c r="P2256" s="86" t="b">
        <f>('FORMULARIO '!BH2294)</f>
        <v>0</v>
      </c>
      <c r="Q2256" s="86" t="b">
        <f>('FORMULARIO '!BI2294)</f>
        <v>0</v>
      </c>
      <c r="R2256" s="86">
        <f>('FORMULARIO '!BJ2294)</f>
        <v>1.232231225725045</v>
      </c>
      <c r="S2256" s="86" t="b">
        <f>('FORMULARIO '!BK2294)</f>
        <v>0</v>
      </c>
      <c r="T2256" s="86" t="b">
        <f>('FORMULARIO '!BL2294)</f>
        <v>0</v>
      </c>
      <c r="U2256" s="86" t="b">
        <f>('FORMULARIO '!BM2294)</f>
        <v>0</v>
      </c>
      <c r="V2256" s="86" t="b">
        <f>('FORMULARIO '!BN2294)</f>
        <v>0</v>
      </c>
      <c r="W2256" s="86">
        <f>('FORMULARIO '!BO2294)</f>
        <v>0.92417341929378372</v>
      </c>
      <c r="X2256" s="86" t="b">
        <f>('FORMULARIO '!BP2294)</f>
        <v>0</v>
      </c>
      <c r="Y2256" s="86" t="b">
        <f>('FORMULARIO '!BQ2294)</f>
        <v>0</v>
      </c>
      <c r="Z2256" s="86">
        <f>('FORMULARIO '!BR2294)</f>
        <v>3.0805780643126126</v>
      </c>
    </row>
    <row r="2257" spans="1:26" x14ac:dyDescent="0.75">
      <c r="A2257" s="85" t="str">
        <f>_xlfn.CONCAT('FORMULARIO '!G2295,'FORMULARIO '!E2295,'FORMULARIO '!B2295,'FORMULARIO '!E2295,'FORMULARIO '!C2295,'FORMULARIO '!E2295,'FORMULARIO '!P2295)</f>
        <v>8694-Latex Experto y Homologos-Todocolor-Intensa</v>
      </c>
      <c r="B2257" s="85" t="str">
        <f t="shared" si="35"/>
        <v>8694-Latex Experto y Homologos-Todocolor-Intensa</v>
      </c>
      <c r="C2257" s="85" t="str">
        <f>('FORMULARIO '!G2295)</f>
        <v>8694</v>
      </c>
      <c r="D2257" s="75">
        <f>('FORMULARIO '!H2295)</f>
        <v>0</v>
      </c>
      <c r="E2257" s="75">
        <f>('FORMULARIO '!I2295)</f>
        <v>0</v>
      </c>
      <c r="F2257" s="75">
        <f>('FORMULARIO '!J2295)</f>
        <v>0</v>
      </c>
      <c r="G2257" s="75">
        <v>0</v>
      </c>
      <c r="H2257" s="75">
        <v>3785</v>
      </c>
      <c r="M2257" s="86" t="b">
        <f>('FORMULARIO '!BE2295)</f>
        <v>0</v>
      </c>
      <c r="N2257" s="86" t="b">
        <f>('FORMULARIO '!BF2295)</f>
        <v>0</v>
      </c>
      <c r="O2257" s="86" t="b">
        <f>('FORMULARIO '!BG2295)</f>
        <v>0</v>
      </c>
      <c r="P2257" s="86" t="b">
        <f>('FORMULARIO '!BH2295)</f>
        <v>0</v>
      </c>
      <c r="Q2257" s="86" t="b">
        <f>('FORMULARIO '!BI2295)</f>
        <v>0</v>
      </c>
      <c r="R2257" s="86" t="b">
        <f>('FORMULARIO '!BJ2295)</f>
        <v>0</v>
      </c>
      <c r="S2257" s="86" t="b">
        <f>('FORMULARIO '!BK2295)</f>
        <v>0</v>
      </c>
      <c r="T2257" s="86">
        <f>('FORMULARIO '!BL2295)</f>
        <v>56.374578576920804</v>
      </c>
      <c r="U2257" s="86" t="b">
        <f>('FORMULARIO '!BM2295)</f>
        <v>0</v>
      </c>
      <c r="V2257" s="86">
        <f>('FORMULARIO '!BN2295)</f>
        <v>86.564243607184409</v>
      </c>
      <c r="W2257" s="86">
        <f>('FORMULARIO '!BO2295)</f>
        <v>11.706196644387926</v>
      </c>
      <c r="X2257" s="86" t="b">
        <f>('FORMULARIO '!BP2295)</f>
        <v>0</v>
      </c>
      <c r="Y2257" s="86" t="b">
        <f>('FORMULARIO '!BQ2295)</f>
        <v>0</v>
      </c>
      <c r="Z2257" s="86" t="b">
        <f>('FORMULARIO '!BR2295)</f>
        <v>0</v>
      </c>
    </row>
    <row r="2258" spans="1:26" x14ac:dyDescent="0.75">
      <c r="A2258" s="85" t="str">
        <f>_xlfn.CONCAT('FORMULARIO '!G2296,'FORMULARIO '!E2296,'FORMULARIO '!B2296,'FORMULARIO '!E2296,'FORMULARIO '!C2296,'FORMULARIO '!E2296,'FORMULARIO '!P2296)</f>
        <v>8695-Latex Experto y Homologos-Todocolor-Intensa</v>
      </c>
      <c r="B2258" s="85" t="str">
        <f t="shared" si="35"/>
        <v>8695-Latex Experto y Homologos-Todocolor-Intensa</v>
      </c>
      <c r="C2258" s="85" t="str">
        <f>('FORMULARIO '!G2296)</f>
        <v>8695</v>
      </c>
      <c r="D2258" s="75">
        <f>('FORMULARIO '!H2296)</f>
        <v>0</v>
      </c>
      <c r="E2258" s="75">
        <f>('FORMULARIO '!I2296)</f>
        <v>0</v>
      </c>
      <c r="F2258" s="75">
        <f>('FORMULARIO '!J2296)</f>
        <v>0</v>
      </c>
      <c r="G2258" s="75">
        <v>0</v>
      </c>
      <c r="H2258" s="75">
        <v>3785</v>
      </c>
      <c r="M2258" s="86" t="b">
        <f>('FORMULARIO '!BE2296)</f>
        <v>0</v>
      </c>
      <c r="N2258" s="86" t="b">
        <f>('FORMULARIO '!BF2296)</f>
        <v>0</v>
      </c>
      <c r="O2258" s="86">
        <f>('FORMULARIO '!BG2296)</f>
        <v>6.1611561286252252</v>
      </c>
      <c r="P2258" s="86" t="b">
        <f>('FORMULARIO '!BH2296)</f>
        <v>0</v>
      </c>
      <c r="Q2258" s="86" t="b">
        <f>('FORMULARIO '!BI2296)</f>
        <v>0</v>
      </c>
      <c r="R2258" s="86" t="b">
        <f>('FORMULARIO '!BJ2296)</f>
        <v>0</v>
      </c>
      <c r="S2258" s="86" t="b">
        <f>('FORMULARIO '!BK2296)</f>
        <v>0</v>
      </c>
      <c r="T2258" s="86">
        <f>('FORMULARIO '!BL2296)</f>
        <v>22.796277675913334</v>
      </c>
      <c r="U2258" s="86" t="b">
        <f>('FORMULARIO '!BM2296)</f>
        <v>0</v>
      </c>
      <c r="V2258" s="86">
        <f>('FORMULARIO '!BN2296)</f>
        <v>41.279746061789005</v>
      </c>
      <c r="W2258" s="86" t="b">
        <f>('FORMULARIO '!BO2296)</f>
        <v>0</v>
      </c>
      <c r="X2258" s="86" t="b">
        <f>('FORMULARIO '!BP2296)</f>
        <v>0</v>
      </c>
      <c r="Y2258" s="86" t="b">
        <f>('FORMULARIO '!BQ2296)</f>
        <v>0</v>
      </c>
      <c r="Z2258" s="86" t="b">
        <f>('FORMULARIO '!BR2296)</f>
        <v>0</v>
      </c>
    </row>
    <row r="2259" spans="1:26" x14ac:dyDescent="0.75">
      <c r="A2259" s="85" t="str">
        <f>_xlfn.CONCAT('FORMULARIO '!G2297,'FORMULARIO '!E2297,'FORMULARIO '!B2297,'FORMULARIO '!E2297,'FORMULARIO '!C2297,'FORMULARIO '!E2297,'FORMULARIO '!P2297)</f>
        <v>8696-Latex Experto y Homologos-Todocolor-Media</v>
      </c>
      <c r="B2259" s="85" t="str">
        <f t="shared" si="35"/>
        <v>8696-Latex Experto y Homologos-Todocolor-Media</v>
      </c>
      <c r="C2259" s="85" t="str">
        <f>('FORMULARIO '!G2297)</f>
        <v>8696</v>
      </c>
      <c r="D2259" s="75">
        <f>('FORMULARIO '!H2297)</f>
        <v>0</v>
      </c>
      <c r="E2259" s="75">
        <f>('FORMULARIO '!I2297)</f>
        <v>0</v>
      </c>
      <c r="F2259" s="75">
        <f>('FORMULARIO '!J2297)</f>
        <v>0</v>
      </c>
      <c r="G2259" s="75">
        <v>0</v>
      </c>
      <c r="H2259" s="75">
        <v>3785</v>
      </c>
      <c r="M2259" s="86" t="b">
        <f>('FORMULARIO '!BE2297)</f>
        <v>0</v>
      </c>
      <c r="N2259" s="86" t="b">
        <f>('FORMULARIO '!BF2297)</f>
        <v>0</v>
      </c>
      <c r="O2259" s="86">
        <f>('FORMULARIO '!BG2297)</f>
        <v>5.2369827093314418</v>
      </c>
      <c r="P2259" s="86" t="b">
        <f>('FORMULARIO '!BH2297)</f>
        <v>0</v>
      </c>
      <c r="Q2259" s="86" t="b">
        <f>('FORMULARIO '!BI2297)</f>
        <v>0</v>
      </c>
      <c r="R2259" s="86" t="b">
        <f>('FORMULARIO '!BJ2297)</f>
        <v>0</v>
      </c>
      <c r="S2259" s="86" t="b">
        <f>('FORMULARIO '!BK2297)</f>
        <v>0</v>
      </c>
      <c r="T2259" s="86">
        <f>('FORMULARIO '!BL2297)</f>
        <v>16.327063740856847</v>
      </c>
      <c r="U2259" s="86" t="b">
        <f>('FORMULARIO '!BM2297)</f>
        <v>0</v>
      </c>
      <c r="V2259" s="86">
        <f>('FORMULARIO '!BN2297)</f>
        <v>29.881607223832344</v>
      </c>
      <c r="W2259" s="86" t="b">
        <f>('FORMULARIO '!BO2297)</f>
        <v>0</v>
      </c>
      <c r="X2259" s="86" t="b">
        <f>('FORMULARIO '!BP2297)</f>
        <v>0</v>
      </c>
      <c r="Y2259" s="86" t="b">
        <f>('FORMULARIO '!BQ2297)</f>
        <v>0</v>
      </c>
      <c r="Z2259" s="86" t="b">
        <f>('FORMULARIO '!BR2297)</f>
        <v>0</v>
      </c>
    </row>
    <row r="2260" spans="1:26" x14ac:dyDescent="0.75">
      <c r="A2260" s="85" t="str">
        <f>_xlfn.CONCAT('FORMULARIO '!G2298,'FORMULARIO '!E2298,'FORMULARIO '!B2298,'FORMULARIO '!E2298,'FORMULARIO '!C2298,'FORMULARIO '!E2298,'FORMULARIO '!P2298)</f>
        <v>8697-Latex Experto y Homologos-Todocolor-Media</v>
      </c>
      <c r="B2260" s="85" t="str">
        <f t="shared" si="35"/>
        <v>8697-Latex Experto y Homologos-Todocolor-Media</v>
      </c>
      <c r="C2260" s="85" t="str">
        <f>('FORMULARIO '!G2298)</f>
        <v>8697</v>
      </c>
      <c r="D2260" s="75">
        <f>('FORMULARIO '!H2298)</f>
        <v>0</v>
      </c>
      <c r="E2260" s="75">
        <f>('FORMULARIO '!I2298)</f>
        <v>0</v>
      </c>
      <c r="F2260" s="75">
        <f>('FORMULARIO '!J2298)</f>
        <v>0</v>
      </c>
      <c r="G2260" s="75">
        <v>0</v>
      </c>
      <c r="H2260" s="75">
        <v>3785</v>
      </c>
      <c r="M2260" s="86" t="b">
        <f>('FORMULARIO '!BE2298)</f>
        <v>0</v>
      </c>
      <c r="N2260" s="86" t="b">
        <f>('FORMULARIO '!BF2298)</f>
        <v>0</v>
      </c>
      <c r="O2260" s="86" t="b">
        <f>('FORMULARIO '!BG2298)</f>
        <v>0</v>
      </c>
      <c r="P2260" s="86" t="b">
        <f>('FORMULARIO '!BH2298)</f>
        <v>0</v>
      </c>
      <c r="Q2260" s="86" t="b">
        <f>('FORMULARIO '!BI2298)</f>
        <v>0</v>
      </c>
      <c r="R2260" s="86" t="b">
        <f>('FORMULARIO '!BJ2298)</f>
        <v>0</v>
      </c>
      <c r="S2260" s="86" t="b">
        <f>('FORMULARIO '!BK2298)</f>
        <v>0</v>
      </c>
      <c r="T2260" s="86" t="b">
        <f>('FORMULARIO '!BL2298)</f>
        <v>0</v>
      </c>
      <c r="U2260" s="86" t="b">
        <f>('FORMULARIO '!BM2298)</f>
        <v>0</v>
      </c>
      <c r="V2260" s="86">
        <f>('FORMULARIO '!BN2298)</f>
        <v>2.772520257881351</v>
      </c>
      <c r="W2260" s="86">
        <f>('FORMULARIO '!BO2298)</f>
        <v>4.0047514836063955</v>
      </c>
      <c r="X2260" s="86" t="b">
        <f>('FORMULARIO '!BP2298)</f>
        <v>0</v>
      </c>
      <c r="Y2260" s="86" t="b">
        <f>('FORMULARIO '!BQ2298)</f>
        <v>0</v>
      </c>
      <c r="Z2260" s="86">
        <f>('FORMULARIO '!BR2298)</f>
        <v>18.175410579444414</v>
      </c>
    </row>
    <row r="2261" spans="1:26" x14ac:dyDescent="0.75">
      <c r="A2261" s="85" t="str">
        <f>_xlfn.CONCAT('FORMULARIO '!G2299,'FORMULARIO '!E2299,'FORMULARIO '!B2299,'FORMULARIO '!E2299,'FORMULARIO '!C2299,'FORMULARIO '!E2299,'FORMULARIO '!P2299)</f>
        <v>8698-Latex Experto y Homologos-Todocolor-Blanca</v>
      </c>
      <c r="B2261" s="85" t="str">
        <f t="shared" si="35"/>
        <v>8698-Latex Experto y Homologos-Todocolor-Blanca</v>
      </c>
      <c r="C2261" s="85" t="str">
        <f>('FORMULARIO '!G2299)</f>
        <v>8698</v>
      </c>
      <c r="D2261" s="75">
        <f>('FORMULARIO '!H2299)</f>
        <v>0</v>
      </c>
      <c r="E2261" s="75">
        <f>('FORMULARIO '!I2299)</f>
        <v>0</v>
      </c>
      <c r="F2261" s="75">
        <f>('FORMULARIO '!J2299)</f>
        <v>0</v>
      </c>
      <c r="G2261" s="75">
        <v>0</v>
      </c>
      <c r="H2261" s="75">
        <v>3785</v>
      </c>
      <c r="M2261" s="86" t="b">
        <f>('FORMULARIO '!BE2299)</f>
        <v>0</v>
      </c>
      <c r="N2261" s="86" t="b">
        <f>('FORMULARIO '!BF2299)</f>
        <v>0</v>
      </c>
      <c r="O2261" s="86" t="b">
        <f>('FORMULARIO '!BG2299)</f>
        <v>0</v>
      </c>
      <c r="P2261" s="86" t="b">
        <f>('FORMULARIO '!BH2299)</f>
        <v>0</v>
      </c>
      <c r="Q2261" s="86" t="b">
        <f>('FORMULARIO '!BI2299)</f>
        <v>0</v>
      </c>
      <c r="R2261" s="86" t="b">
        <f>('FORMULARIO '!BJ2299)</f>
        <v>0</v>
      </c>
      <c r="S2261" s="86">
        <f>('FORMULARIO '!BK2299)</f>
        <v>1.8483468385875674</v>
      </c>
      <c r="T2261" s="86" t="b">
        <f>('FORMULARIO '!BL2299)</f>
        <v>0</v>
      </c>
      <c r="U2261" s="86" t="b">
        <f>('FORMULARIO '!BM2299)</f>
        <v>0</v>
      </c>
      <c r="V2261" s="86" t="b">
        <f>('FORMULARIO '!BN2299)</f>
        <v>0</v>
      </c>
      <c r="W2261" s="86">
        <f>('FORMULARIO '!BO2299)</f>
        <v>2.772520257881351</v>
      </c>
      <c r="X2261" s="86" t="b">
        <f>('FORMULARIO '!BP2299)</f>
        <v>0</v>
      </c>
      <c r="Y2261" s="86" t="b">
        <f>('FORMULARIO '!BQ2299)</f>
        <v>0</v>
      </c>
      <c r="Z2261" s="86">
        <f>('FORMULARIO '!BR2299)</f>
        <v>11.398138837956667</v>
      </c>
    </row>
    <row r="2262" spans="1:26" x14ac:dyDescent="0.75">
      <c r="A2262" s="85" t="str">
        <f>_xlfn.CONCAT('FORMULARIO '!G2300,'FORMULARIO '!E2300,'FORMULARIO '!B2300,'FORMULARIO '!E2300,'FORMULARIO '!C2300,'FORMULARIO '!E2300,'FORMULARIO '!P2300)</f>
        <v>8699-Latex Experto y Homologos-Todocolor-Blanca</v>
      </c>
      <c r="B2262" s="85" t="str">
        <f t="shared" si="35"/>
        <v>8699-Latex Experto y Homologos-Todocolor-Blanca</v>
      </c>
      <c r="C2262" s="85" t="str">
        <f>('FORMULARIO '!G2300)</f>
        <v>8699</v>
      </c>
      <c r="D2262" s="75">
        <f>('FORMULARIO '!H2300)</f>
        <v>0</v>
      </c>
      <c r="E2262" s="75">
        <f>('FORMULARIO '!I2300)</f>
        <v>0</v>
      </c>
      <c r="F2262" s="75">
        <f>('FORMULARIO '!J2300)</f>
        <v>0</v>
      </c>
      <c r="G2262" s="75">
        <v>0</v>
      </c>
      <c r="H2262" s="75">
        <v>3785</v>
      </c>
      <c r="M2262" s="86" t="b">
        <f>('FORMULARIO '!BE2300)</f>
        <v>0</v>
      </c>
      <c r="N2262" s="86" t="b">
        <f>('FORMULARIO '!BF2300)</f>
        <v>0</v>
      </c>
      <c r="O2262" s="86" t="b">
        <f>('FORMULARIO '!BG2300)</f>
        <v>0</v>
      </c>
      <c r="P2262" s="86" t="b">
        <f>('FORMULARIO '!BH2300)</f>
        <v>0</v>
      </c>
      <c r="Q2262" s="86" t="b">
        <f>('FORMULARIO '!BI2300)</f>
        <v>0</v>
      </c>
      <c r="R2262" s="86">
        <f>('FORMULARIO '!BJ2300)</f>
        <v>4.0047514836063955</v>
      </c>
      <c r="S2262" s="86" t="b">
        <f>('FORMULARIO '!BK2300)</f>
        <v>0</v>
      </c>
      <c r="T2262" s="86" t="b">
        <f>('FORMULARIO '!BL2300)</f>
        <v>0</v>
      </c>
      <c r="U2262" s="86" t="b">
        <f>('FORMULARIO '!BM2300)</f>
        <v>0</v>
      </c>
      <c r="V2262" s="86">
        <f>('FORMULARIO '!BN2300)</f>
        <v>3.6966936771751349</v>
      </c>
      <c r="W2262" s="86" t="b">
        <f>('FORMULARIO '!BO2300)</f>
        <v>0</v>
      </c>
      <c r="X2262" s="86" t="b">
        <f>('FORMULARIO '!BP2300)</f>
        <v>0</v>
      </c>
      <c r="Y2262" s="86" t="b">
        <f>('FORMULARIO '!BQ2300)</f>
        <v>0</v>
      </c>
      <c r="Z2262" s="86">
        <f>('FORMULARIO '!BR2300)</f>
        <v>1.232231225725045</v>
      </c>
    </row>
    <row r="2263" spans="1:26" x14ac:dyDescent="0.75">
      <c r="A2263" s="85" t="str">
        <f>_xlfn.CONCAT('FORMULARIO '!G2301,'FORMULARIO '!E2301,'FORMULARIO '!B2301,'FORMULARIO '!E2301,'FORMULARIO '!C2301,'FORMULARIO '!E2301,'FORMULARIO '!P2301)</f>
        <v>8700-Latex Experto y Homologos-Todocolor-Blanca</v>
      </c>
      <c r="B2263" s="85" t="str">
        <f t="shared" si="35"/>
        <v>8700-Latex Experto y Homologos-Todocolor-Blanca</v>
      </c>
      <c r="C2263" s="85" t="str">
        <f>('FORMULARIO '!G2301)</f>
        <v>8700</v>
      </c>
      <c r="D2263" s="75">
        <f>('FORMULARIO '!H2301)</f>
        <v>0</v>
      </c>
      <c r="E2263" s="75">
        <f>('FORMULARIO '!I2301)</f>
        <v>0</v>
      </c>
      <c r="F2263" s="75">
        <f>('FORMULARIO '!J2301)</f>
        <v>0</v>
      </c>
      <c r="G2263" s="75">
        <v>0</v>
      </c>
      <c r="H2263" s="75">
        <v>3785</v>
      </c>
      <c r="M2263" s="86" t="b">
        <f>('FORMULARIO '!BE2301)</f>
        <v>0</v>
      </c>
      <c r="N2263" s="86" t="b">
        <f>('FORMULARIO '!BF2301)</f>
        <v>0</v>
      </c>
      <c r="O2263" s="86" t="b">
        <f>('FORMULARIO '!BG2301)</f>
        <v>0</v>
      </c>
      <c r="P2263" s="86" t="b">
        <f>('FORMULARIO '!BH2301)</f>
        <v>0</v>
      </c>
      <c r="Q2263" s="86" t="b">
        <f>('FORMULARIO '!BI2301)</f>
        <v>0</v>
      </c>
      <c r="R2263" s="86">
        <f>('FORMULARIO '!BJ2301)</f>
        <v>3.0805780643126126</v>
      </c>
      <c r="S2263" s="86">
        <f>('FORMULARIO '!BK2301)</f>
        <v>2.772520257881351</v>
      </c>
      <c r="T2263" s="86" t="b">
        <f>('FORMULARIO '!BL2301)</f>
        <v>0</v>
      </c>
      <c r="U2263" s="86" t="b">
        <f>('FORMULARIO '!BM2301)</f>
        <v>0</v>
      </c>
      <c r="V2263" s="86" t="b">
        <f>('FORMULARIO '!BN2301)</f>
        <v>0</v>
      </c>
      <c r="W2263" s="86" t="b">
        <f>('FORMULARIO '!BO2301)</f>
        <v>0</v>
      </c>
      <c r="X2263" s="86" t="b">
        <f>('FORMULARIO '!BP2301)</f>
        <v>0</v>
      </c>
      <c r="Y2263" s="86" t="b">
        <f>('FORMULARIO '!BQ2301)</f>
        <v>0</v>
      </c>
      <c r="Z2263" s="86" t="b">
        <f>('FORMULARIO '!BR2301)</f>
        <v>0</v>
      </c>
    </row>
    <row r="2264" spans="1:26" x14ac:dyDescent="0.75">
      <c r="A2264" s="85" t="str">
        <f>_xlfn.CONCAT('FORMULARIO '!G2302,'FORMULARIO '!E2302,'FORMULARIO '!B2302,'FORMULARIO '!E2302,'FORMULARIO '!C2302,'FORMULARIO '!E2302,'FORMULARIO '!P2302)</f>
        <v>8703-Latex Experto y Homologos-Todocolor-Intensa</v>
      </c>
      <c r="B2264" s="85" t="str">
        <f t="shared" si="35"/>
        <v>8703-Latex Experto y Homologos-Todocolor-Intensa</v>
      </c>
      <c r="C2264" s="85" t="str">
        <f>('FORMULARIO '!G2302)</f>
        <v>8703</v>
      </c>
      <c r="D2264" s="75">
        <f>('FORMULARIO '!H2302)</f>
        <v>0</v>
      </c>
      <c r="E2264" s="75">
        <f>('FORMULARIO '!I2302)</f>
        <v>0</v>
      </c>
      <c r="F2264" s="75">
        <f>('FORMULARIO '!J2302)</f>
        <v>0</v>
      </c>
      <c r="G2264" s="75">
        <v>0</v>
      </c>
      <c r="H2264" s="75">
        <v>3785</v>
      </c>
      <c r="M2264" s="86">
        <f>('FORMULARIO '!BE2302)</f>
        <v>8.6256185800753151</v>
      </c>
      <c r="N2264" s="86" t="b">
        <f>('FORMULARIO '!BF2302)</f>
        <v>0</v>
      </c>
      <c r="O2264" s="86" t="b">
        <f>('FORMULARIO '!BG2302)</f>
        <v>0</v>
      </c>
      <c r="P2264" s="86" t="b">
        <f>('FORMULARIO '!BH2302)</f>
        <v>0</v>
      </c>
      <c r="Q2264" s="86" t="b">
        <f>('FORMULARIO '!BI2302)</f>
        <v>0</v>
      </c>
      <c r="R2264" s="86" t="b">
        <f>('FORMULARIO '!BJ2302)</f>
        <v>0</v>
      </c>
      <c r="S2264" s="86">
        <f>('FORMULARIO '!BK2302)</f>
        <v>57.298751996214591</v>
      </c>
      <c r="T2264" s="86">
        <f>('FORMULARIO '!BL2302)</f>
        <v>13.246485676544234</v>
      </c>
      <c r="U2264" s="86" t="b">
        <f>('FORMULARIO '!BM2302)</f>
        <v>0</v>
      </c>
      <c r="V2264" s="86" t="b">
        <f>('FORMULARIO '!BN2302)</f>
        <v>0</v>
      </c>
      <c r="W2264" s="86" t="b">
        <f>('FORMULARIO '!BO2302)</f>
        <v>0</v>
      </c>
      <c r="X2264" s="86" t="b">
        <f>('FORMULARIO '!BP2302)</f>
        <v>0</v>
      </c>
      <c r="Y2264" s="86" t="b">
        <f>('FORMULARIO '!BQ2302)</f>
        <v>0</v>
      </c>
      <c r="Z2264" s="86" t="b">
        <f>('FORMULARIO '!BR2302)</f>
        <v>0</v>
      </c>
    </row>
    <row r="2265" spans="1:26" x14ac:dyDescent="0.75">
      <c r="A2265" s="85" t="str">
        <f>_xlfn.CONCAT('FORMULARIO '!G2303,'FORMULARIO '!E2303,'FORMULARIO '!B2303,'FORMULARIO '!E2303,'FORMULARIO '!C2303,'FORMULARIO '!E2303,'FORMULARIO '!P2303)</f>
        <v>8704-Latex Experto y Homologos-Todocolor-Media</v>
      </c>
      <c r="B2265" s="85" t="str">
        <f t="shared" si="35"/>
        <v>8704-Latex Experto y Homologos-Todocolor-Media</v>
      </c>
      <c r="C2265" s="85" t="str">
        <f>('FORMULARIO '!G2303)</f>
        <v>8704</v>
      </c>
      <c r="D2265" s="75">
        <f>('FORMULARIO '!H2303)</f>
        <v>0</v>
      </c>
      <c r="E2265" s="75">
        <f>('FORMULARIO '!I2303)</f>
        <v>0</v>
      </c>
      <c r="F2265" s="75">
        <f>('FORMULARIO '!J2303)</f>
        <v>0</v>
      </c>
      <c r="G2265" s="75">
        <v>0</v>
      </c>
      <c r="H2265" s="75">
        <v>3785</v>
      </c>
      <c r="M2265" s="86">
        <f>('FORMULARIO '!BE2303)</f>
        <v>6.1611561286252252</v>
      </c>
      <c r="N2265" s="86" t="b">
        <f>('FORMULARIO '!BF2303)</f>
        <v>0</v>
      </c>
      <c r="O2265" s="86" t="b">
        <f>('FORMULARIO '!BG2303)</f>
        <v>0</v>
      </c>
      <c r="P2265" s="86" t="b">
        <f>('FORMULARIO '!BH2303)</f>
        <v>0</v>
      </c>
      <c r="Q2265" s="86" t="b">
        <f>('FORMULARIO '!BI2303)</f>
        <v>0</v>
      </c>
      <c r="R2265" s="86" t="b">
        <f>('FORMULARIO '!BJ2303)</f>
        <v>0</v>
      </c>
      <c r="S2265" s="86">
        <f>('FORMULARIO '!BK2303)</f>
        <v>37.891110191045129</v>
      </c>
      <c r="T2265" s="86">
        <f>('FORMULARIO '!BL2303)</f>
        <v>8.317560773644054</v>
      </c>
      <c r="U2265" s="86" t="b">
        <f>('FORMULARIO '!BM2303)</f>
        <v>0</v>
      </c>
      <c r="V2265" s="86" t="b">
        <f>('FORMULARIO '!BN2303)</f>
        <v>0</v>
      </c>
      <c r="W2265" s="86" t="b">
        <f>('FORMULARIO '!BO2303)</f>
        <v>0</v>
      </c>
      <c r="X2265" s="86" t="b">
        <f>('FORMULARIO '!BP2303)</f>
        <v>0</v>
      </c>
      <c r="Y2265" s="86" t="b">
        <f>('FORMULARIO '!BQ2303)</f>
        <v>0</v>
      </c>
      <c r="Z2265" s="86" t="b">
        <f>('FORMULARIO '!BR2303)</f>
        <v>0</v>
      </c>
    </row>
    <row r="2266" spans="1:26" x14ac:dyDescent="0.75">
      <c r="A2266" s="85" t="str">
        <f>_xlfn.CONCAT('FORMULARIO '!G2304,'FORMULARIO '!E2304,'FORMULARIO '!B2304,'FORMULARIO '!E2304,'FORMULARIO '!C2304,'FORMULARIO '!E2304,'FORMULARIO '!P2304)</f>
        <v>8705-Latex Experto y Homologos-Todocolor-Media</v>
      </c>
      <c r="B2266" s="85" t="str">
        <f t="shared" si="35"/>
        <v>8705-Latex Experto y Homologos-Todocolor-Media</v>
      </c>
      <c r="C2266" s="85" t="str">
        <f>('FORMULARIO '!G2304)</f>
        <v>8705</v>
      </c>
      <c r="D2266" s="75">
        <f>('FORMULARIO '!H2304)</f>
        <v>0</v>
      </c>
      <c r="E2266" s="75">
        <f>('FORMULARIO '!I2304)</f>
        <v>0</v>
      </c>
      <c r="F2266" s="75">
        <f>('FORMULARIO '!J2304)</f>
        <v>0</v>
      </c>
      <c r="G2266" s="75">
        <v>0</v>
      </c>
      <c r="H2266" s="75">
        <v>3785</v>
      </c>
      <c r="M2266" s="86">
        <f>('FORMULARIO '!BE2304)</f>
        <v>3.3886358707438737</v>
      </c>
      <c r="N2266" s="86" t="b">
        <f>('FORMULARIO '!BF2304)</f>
        <v>0</v>
      </c>
      <c r="O2266" s="86" t="b">
        <f>('FORMULARIO '!BG2304)</f>
        <v>0</v>
      </c>
      <c r="P2266" s="86" t="b">
        <f>('FORMULARIO '!BH2304)</f>
        <v>0</v>
      </c>
      <c r="Q2266" s="86" t="b">
        <f>('FORMULARIO '!BI2304)</f>
        <v>0</v>
      </c>
      <c r="R2266" s="86" t="b">
        <f>('FORMULARIO '!BJ2304)</f>
        <v>0</v>
      </c>
      <c r="S2266" s="86">
        <f>('FORMULARIO '!BK2304)</f>
        <v>19.715699611600719</v>
      </c>
      <c r="T2266" s="86">
        <f>('FORMULARIO '!BL2304)</f>
        <v>2.4644624514500899</v>
      </c>
      <c r="U2266" s="86" t="b">
        <f>('FORMULARIO '!BM2304)</f>
        <v>0</v>
      </c>
      <c r="V2266" s="86" t="b">
        <f>('FORMULARIO '!BN2304)</f>
        <v>0</v>
      </c>
      <c r="W2266" s="86" t="b">
        <f>('FORMULARIO '!BO2304)</f>
        <v>0</v>
      </c>
      <c r="X2266" s="86" t="b">
        <f>('FORMULARIO '!BP2304)</f>
        <v>0</v>
      </c>
      <c r="Y2266" s="86" t="b">
        <f>('FORMULARIO '!BQ2304)</f>
        <v>0</v>
      </c>
      <c r="Z2266" s="86" t="b">
        <f>('FORMULARIO '!BR2304)</f>
        <v>0</v>
      </c>
    </row>
    <row r="2267" spans="1:26" x14ac:dyDescent="0.75">
      <c r="A2267" s="85" t="str">
        <f>_xlfn.CONCAT('FORMULARIO '!G2305,'FORMULARIO '!E2305,'FORMULARIO '!B2305,'FORMULARIO '!E2305,'FORMULARIO '!C2305,'FORMULARIO '!E2305,'FORMULARIO '!P2305)</f>
        <v>8706-Latex Experto y Homologos-Todocolor-Blanca</v>
      </c>
      <c r="B2267" s="85" t="str">
        <f t="shared" si="35"/>
        <v>8706-Latex Experto y Homologos-Todocolor-Blanca</v>
      </c>
      <c r="C2267" s="85" t="str">
        <f>('FORMULARIO '!G2305)</f>
        <v>8706</v>
      </c>
      <c r="D2267" s="75">
        <f>('FORMULARIO '!H2305)</f>
        <v>0</v>
      </c>
      <c r="E2267" s="75">
        <f>('FORMULARIO '!I2305)</f>
        <v>0</v>
      </c>
      <c r="F2267" s="75">
        <f>('FORMULARIO '!J2305)</f>
        <v>0</v>
      </c>
      <c r="G2267" s="75">
        <v>0</v>
      </c>
      <c r="H2267" s="75">
        <v>3785</v>
      </c>
      <c r="M2267" s="86">
        <f>('FORMULARIO '!BE2305)</f>
        <v>2.772520257881351</v>
      </c>
      <c r="N2267" s="86" t="b">
        <f>('FORMULARIO '!BF2305)</f>
        <v>0</v>
      </c>
      <c r="O2267" s="86" t="b">
        <f>('FORMULARIO '!BG2305)</f>
        <v>0</v>
      </c>
      <c r="P2267" s="86" t="b">
        <f>('FORMULARIO '!BH2305)</f>
        <v>0</v>
      </c>
      <c r="Q2267" s="86" t="b">
        <f>('FORMULARIO '!BI2305)</f>
        <v>0</v>
      </c>
      <c r="R2267" s="86" t="b">
        <f>('FORMULARIO '!BJ2305)</f>
        <v>0</v>
      </c>
      <c r="S2267" s="86">
        <f>('FORMULARIO '!BK2305)</f>
        <v>15.710948127994323</v>
      </c>
      <c r="T2267" s="86" t="b">
        <f>('FORMULARIO '!BL2305)</f>
        <v>0</v>
      </c>
      <c r="U2267" s="86" t="b">
        <f>('FORMULARIO '!BM2305)</f>
        <v>0</v>
      </c>
      <c r="V2267" s="86" t="b">
        <f>('FORMULARIO '!BN2305)</f>
        <v>0</v>
      </c>
      <c r="W2267" s="86" t="b">
        <f>('FORMULARIO '!BO2305)</f>
        <v>0</v>
      </c>
      <c r="X2267" s="86" t="b">
        <f>('FORMULARIO '!BP2305)</f>
        <v>0</v>
      </c>
      <c r="Y2267" s="86">
        <f>('FORMULARIO '!BQ2305)</f>
        <v>0.92417341929378372</v>
      </c>
      <c r="Z2267" s="86" t="b">
        <f>('FORMULARIO '!BR2305)</f>
        <v>0</v>
      </c>
    </row>
    <row r="2268" spans="1:26" x14ac:dyDescent="0.75">
      <c r="A2268" s="85" t="str">
        <f>_xlfn.CONCAT('FORMULARIO '!G2306,'FORMULARIO '!E2306,'FORMULARIO '!B2306,'FORMULARIO '!E2306,'FORMULARIO '!C2306,'FORMULARIO '!E2306,'FORMULARIO '!P2306)</f>
        <v>8707-Latex Experto y Homologos-Todocolor-Blanca</v>
      </c>
      <c r="B2268" s="85" t="str">
        <f t="shared" si="35"/>
        <v>8707-Latex Experto y Homologos-Todocolor-Blanca</v>
      </c>
      <c r="C2268" s="85" t="str">
        <f>('FORMULARIO '!G2306)</f>
        <v>8707</v>
      </c>
      <c r="D2268" s="75">
        <f>('FORMULARIO '!H2306)</f>
        <v>0</v>
      </c>
      <c r="E2268" s="75">
        <f>('FORMULARIO '!I2306)</f>
        <v>0</v>
      </c>
      <c r="F2268" s="75">
        <f>('FORMULARIO '!J2306)</f>
        <v>0</v>
      </c>
      <c r="G2268" s="75">
        <v>0</v>
      </c>
      <c r="H2268" s="75">
        <v>3785</v>
      </c>
      <c r="M2268" s="86" t="b">
        <f>('FORMULARIO '!BE2306)</f>
        <v>0</v>
      </c>
      <c r="N2268" s="86" t="b">
        <f>('FORMULARIO '!BF2306)</f>
        <v>0</v>
      </c>
      <c r="O2268" s="86" t="b">
        <f>('FORMULARIO '!BG2306)</f>
        <v>0</v>
      </c>
      <c r="P2268" s="86">
        <f>('FORMULARIO '!BH2306)</f>
        <v>0.30805780643126124</v>
      </c>
      <c r="Q2268" s="86" t="b">
        <f>('FORMULARIO '!BI2306)</f>
        <v>0</v>
      </c>
      <c r="R2268" s="86" t="b">
        <f>('FORMULARIO '!BJ2306)</f>
        <v>0</v>
      </c>
      <c r="S2268" s="86">
        <f>('FORMULARIO '!BK2306)</f>
        <v>4.9289249029001798</v>
      </c>
      <c r="T2268" s="86" t="b">
        <f>('FORMULARIO '!BL2306)</f>
        <v>0</v>
      </c>
      <c r="U2268" s="86" t="b">
        <f>('FORMULARIO '!BM2306)</f>
        <v>0</v>
      </c>
      <c r="V2268" s="86" t="b">
        <f>('FORMULARIO '!BN2306)</f>
        <v>0</v>
      </c>
      <c r="W2268" s="86">
        <f>('FORMULARIO '!BO2306)</f>
        <v>0.92417341929378372</v>
      </c>
      <c r="X2268" s="86" t="b">
        <f>('FORMULARIO '!BP2306)</f>
        <v>0</v>
      </c>
      <c r="Y2268" s="86" t="b">
        <f>('FORMULARIO '!BQ2306)</f>
        <v>0</v>
      </c>
      <c r="Z2268" s="86" t="b">
        <f>('FORMULARIO '!BR2306)</f>
        <v>0</v>
      </c>
    </row>
    <row r="2269" spans="1:26" x14ac:dyDescent="0.75">
      <c r="A2269" s="85" t="str">
        <f>_xlfn.CONCAT('FORMULARIO '!G2307,'FORMULARIO '!E2307,'FORMULARIO '!B2307,'FORMULARIO '!E2307,'FORMULARIO '!C2307,'FORMULARIO '!E2307,'FORMULARIO '!P2307)</f>
        <v>8708-Latex Experto y Homologos-Todocolor-Blanca</v>
      </c>
      <c r="B2269" s="85" t="str">
        <f t="shared" si="35"/>
        <v>8708-Latex Experto y Homologos-Todocolor-Blanca</v>
      </c>
      <c r="C2269" s="85" t="str">
        <f>('FORMULARIO '!G2307)</f>
        <v>8708</v>
      </c>
      <c r="D2269" s="75">
        <f>('FORMULARIO '!H2307)</f>
        <v>0</v>
      </c>
      <c r="E2269" s="75">
        <f>('FORMULARIO '!I2307)</f>
        <v>0</v>
      </c>
      <c r="F2269" s="75">
        <f>('FORMULARIO '!J2307)</f>
        <v>0</v>
      </c>
      <c r="G2269" s="75">
        <v>0</v>
      </c>
      <c r="H2269" s="75">
        <v>3785</v>
      </c>
      <c r="M2269" s="86" t="b">
        <f>('FORMULARIO '!BE2307)</f>
        <v>0</v>
      </c>
      <c r="N2269" s="86" t="b">
        <f>('FORMULARIO '!BF2307)</f>
        <v>0</v>
      </c>
      <c r="O2269" s="86" t="b">
        <f>('FORMULARIO '!BG2307)</f>
        <v>0</v>
      </c>
      <c r="P2269" s="86" t="b">
        <f>('FORMULARIO '!BH2307)</f>
        <v>0</v>
      </c>
      <c r="Q2269" s="86" t="b">
        <f>('FORMULARIO '!BI2307)</f>
        <v>0</v>
      </c>
      <c r="R2269" s="86" t="b">
        <f>('FORMULARIO '!BJ2307)</f>
        <v>0</v>
      </c>
      <c r="S2269" s="86">
        <f>('FORMULARIO '!BK2307)</f>
        <v>2.1564046450188288</v>
      </c>
      <c r="T2269" s="86">
        <f>('FORMULARIO '!BL2307)</f>
        <v>0.30805780643126124</v>
      </c>
      <c r="U2269" s="86" t="b">
        <f>('FORMULARIO '!BM2307)</f>
        <v>0</v>
      </c>
      <c r="V2269" s="86" t="b">
        <f>('FORMULARIO '!BN2307)</f>
        <v>0</v>
      </c>
      <c r="W2269" s="86">
        <f>('FORMULARIO '!BO2307)</f>
        <v>0.30805780643126124</v>
      </c>
      <c r="X2269" s="86" t="b">
        <f>('FORMULARIO '!BP2307)</f>
        <v>0</v>
      </c>
      <c r="Y2269" s="86" t="b">
        <f>('FORMULARIO '!BQ2307)</f>
        <v>0</v>
      </c>
      <c r="Z2269" s="86" t="b">
        <f>('FORMULARIO '!BR2307)</f>
        <v>0</v>
      </c>
    </row>
    <row r="2270" spans="1:26" x14ac:dyDescent="0.75">
      <c r="A2270" s="85" t="str">
        <f>_xlfn.CONCAT('FORMULARIO '!G2308,'FORMULARIO '!E2308,'FORMULARIO '!B2308,'FORMULARIO '!E2308,'FORMULARIO '!C2308,'FORMULARIO '!E2308,'FORMULARIO '!P2308)</f>
        <v>8710-Latex Experto y Homologos-Todocolor-Intensa</v>
      </c>
      <c r="B2270" s="85" t="str">
        <f t="shared" si="35"/>
        <v>8710-Latex Experto y Homologos-Todocolor-Intensa</v>
      </c>
      <c r="C2270" s="85" t="str">
        <f>('FORMULARIO '!G2308)</f>
        <v>8710</v>
      </c>
      <c r="D2270" s="75">
        <f>('FORMULARIO '!H2308)</f>
        <v>0</v>
      </c>
      <c r="E2270" s="75">
        <f>('FORMULARIO '!I2308)</f>
        <v>0</v>
      </c>
      <c r="F2270" s="75">
        <f>('FORMULARIO '!J2308)</f>
        <v>0</v>
      </c>
      <c r="G2270" s="75">
        <v>0</v>
      </c>
      <c r="H2270" s="75">
        <v>3785</v>
      </c>
      <c r="M2270" s="86" t="b">
        <f>('FORMULARIO '!BE2308)</f>
        <v>0</v>
      </c>
      <c r="N2270" s="86" t="b">
        <f>('FORMULARIO '!BF2308)</f>
        <v>0</v>
      </c>
      <c r="O2270" s="86" t="b">
        <f>('FORMULARIO '!BG2308)</f>
        <v>0</v>
      </c>
      <c r="P2270" s="86" t="b">
        <f>('FORMULARIO '!BH2308)</f>
        <v>0</v>
      </c>
      <c r="Q2270" s="86" t="b">
        <f>('FORMULARIO '!BI2308)</f>
        <v>0</v>
      </c>
      <c r="R2270" s="86" t="b">
        <f>('FORMULARIO '!BJ2308)</f>
        <v>0</v>
      </c>
      <c r="S2270" s="86" t="b">
        <f>('FORMULARIO '!BK2308)</f>
        <v>0</v>
      </c>
      <c r="T2270" s="86">
        <f>('FORMULARIO '!BL2308)</f>
        <v>44.976439738964139</v>
      </c>
      <c r="U2270" s="86" t="b">
        <f>('FORMULARIO '!BM2308)</f>
        <v>0</v>
      </c>
      <c r="V2270" s="86">
        <f>('FORMULARIO '!BN2308)</f>
        <v>109.36052128309774</v>
      </c>
      <c r="W2270" s="86">
        <f>('FORMULARIO '!BO2308)</f>
        <v>6.1611561286252252</v>
      </c>
      <c r="X2270" s="86" t="b">
        <f>('FORMULARIO '!BP2308)</f>
        <v>0</v>
      </c>
      <c r="Y2270" s="86" t="b">
        <f>('FORMULARIO '!BQ2308)</f>
        <v>0</v>
      </c>
      <c r="Z2270" s="86" t="b">
        <f>('FORMULARIO '!BR2308)</f>
        <v>0</v>
      </c>
    </row>
    <row r="2271" spans="1:26" x14ac:dyDescent="0.75">
      <c r="A2271" s="85" t="str">
        <f>_xlfn.CONCAT('FORMULARIO '!G2309,'FORMULARIO '!E2309,'FORMULARIO '!B2309,'FORMULARIO '!E2309,'FORMULARIO '!C2309,'FORMULARIO '!E2309,'FORMULARIO '!P2309)</f>
        <v>8711-Latex Experto y Homologos-Todocolor-Intensa</v>
      </c>
      <c r="B2271" s="85" t="str">
        <f t="shared" si="35"/>
        <v>8711-Latex Experto y Homologos-Todocolor-Intensa</v>
      </c>
      <c r="C2271" s="85" t="str">
        <f>('FORMULARIO '!G2309)</f>
        <v>8711</v>
      </c>
      <c r="D2271" s="75">
        <f>('FORMULARIO '!H2309)</f>
        <v>0</v>
      </c>
      <c r="E2271" s="75">
        <f>('FORMULARIO '!I2309)</f>
        <v>0</v>
      </c>
      <c r="F2271" s="75">
        <f>('FORMULARIO '!J2309)</f>
        <v>0</v>
      </c>
      <c r="G2271" s="75">
        <v>0</v>
      </c>
      <c r="H2271" s="75">
        <v>3785</v>
      </c>
      <c r="M2271" s="86" t="b">
        <f>('FORMULARIO '!BE2309)</f>
        <v>0</v>
      </c>
      <c r="N2271" s="86" t="b">
        <f>('FORMULARIO '!BF2309)</f>
        <v>0</v>
      </c>
      <c r="O2271" s="86" t="b">
        <f>('FORMULARIO '!BG2309)</f>
        <v>0</v>
      </c>
      <c r="P2271" s="86">
        <f>('FORMULARIO '!BH2309)</f>
        <v>7.3933873543502697</v>
      </c>
      <c r="Q2271" s="86" t="b">
        <f>('FORMULARIO '!BI2309)</f>
        <v>0</v>
      </c>
      <c r="R2271" s="86" t="b">
        <f>('FORMULARIO '!BJ2309)</f>
        <v>0</v>
      </c>
      <c r="S2271" s="86">
        <f>('FORMULARIO '!BK2309)</f>
        <v>51.445653674020626</v>
      </c>
      <c r="T2271" s="86" t="b">
        <f>('FORMULARIO '!BL2309)</f>
        <v>0</v>
      </c>
      <c r="U2271" s="86" t="b">
        <f>('FORMULARIO '!BM2309)</f>
        <v>0</v>
      </c>
      <c r="V2271" s="86" t="b">
        <f>('FORMULARIO '!BN2309)</f>
        <v>0</v>
      </c>
      <c r="W2271" s="86">
        <f>('FORMULARIO '!BO2309)</f>
        <v>9.5497919993690985</v>
      </c>
      <c r="X2271" s="86" t="b">
        <f>('FORMULARIO '!BP2309)</f>
        <v>0</v>
      </c>
      <c r="Y2271" s="86" t="b">
        <f>('FORMULARIO '!BQ2309)</f>
        <v>0</v>
      </c>
      <c r="Z2271" s="86" t="b">
        <f>('FORMULARIO '!BR2309)</f>
        <v>0</v>
      </c>
    </row>
    <row r="2272" spans="1:26" x14ac:dyDescent="0.75">
      <c r="A2272" s="85" t="str">
        <f>_xlfn.CONCAT('FORMULARIO '!G2310,'FORMULARIO '!E2310,'FORMULARIO '!B2310,'FORMULARIO '!E2310,'FORMULARIO '!C2310,'FORMULARIO '!E2310,'FORMULARIO '!P2310)</f>
        <v>8712-Latex Experto y Homologos-Todocolor-Media</v>
      </c>
      <c r="B2272" s="85" t="str">
        <f t="shared" si="35"/>
        <v>8712-Latex Experto y Homologos-Todocolor-Media</v>
      </c>
      <c r="C2272" s="85" t="str">
        <f>('FORMULARIO '!G2310)</f>
        <v>8712</v>
      </c>
      <c r="D2272" s="75">
        <f>('FORMULARIO '!H2310)</f>
        <v>0</v>
      </c>
      <c r="E2272" s="75">
        <f>('FORMULARIO '!I2310)</f>
        <v>0</v>
      </c>
      <c r="F2272" s="75">
        <f>('FORMULARIO '!J2310)</f>
        <v>0</v>
      </c>
      <c r="G2272" s="75">
        <v>0</v>
      </c>
      <c r="H2272" s="75">
        <v>3785</v>
      </c>
      <c r="M2272" s="86">
        <f>('FORMULARIO '!BE2310)</f>
        <v>8.317560773644054</v>
      </c>
      <c r="N2272" s="86" t="b">
        <f>('FORMULARIO '!BF2310)</f>
        <v>0</v>
      </c>
      <c r="O2272" s="86" t="b">
        <f>('FORMULARIO '!BG2310)</f>
        <v>0</v>
      </c>
      <c r="P2272" s="86" t="b">
        <f>('FORMULARIO '!BH2310)</f>
        <v>0</v>
      </c>
      <c r="Q2272" s="86" t="b">
        <f>('FORMULARIO '!BI2310)</f>
        <v>0</v>
      </c>
      <c r="R2272" s="86" t="b">
        <f>('FORMULARIO '!BJ2310)</f>
        <v>0</v>
      </c>
      <c r="S2272" s="86">
        <f>('FORMULARIO '!BK2310)</f>
        <v>44.360324126101617</v>
      </c>
      <c r="T2272" s="86">
        <f>('FORMULARIO '!BL2310)</f>
        <v>12.938427870112973</v>
      </c>
      <c r="U2272" s="86" t="b">
        <f>('FORMULARIO '!BM2310)</f>
        <v>0</v>
      </c>
      <c r="V2272" s="86" t="b">
        <f>('FORMULARIO '!BN2310)</f>
        <v>0</v>
      </c>
      <c r="W2272" s="86" t="b">
        <f>('FORMULARIO '!BO2310)</f>
        <v>0</v>
      </c>
      <c r="X2272" s="86" t="b">
        <f>('FORMULARIO '!BP2310)</f>
        <v>0</v>
      </c>
      <c r="Y2272" s="86" t="b">
        <f>('FORMULARIO '!BQ2310)</f>
        <v>0</v>
      </c>
      <c r="Z2272" s="86" t="b">
        <f>('FORMULARIO '!BR2310)</f>
        <v>0</v>
      </c>
    </row>
    <row r="2273" spans="1:26" x14ac:dyDescent="0.75">
      <c r="A2273" s="85" t="str">
        <f>_xlfn.CONCAT('FORMULARIO '!G2311,'FORMULARIO '!E2311,'FORMULARIO '!B2311,'FORMULARIO '!E2311,'FORMULARIO '!C2311,'FORMULARIO '!E2311,'FORMULARIO '!P2311)</f>
        <v>8713-Latex Experto y Homologos-Todocolor-Media</v>
      </c>
      <c r="B2273" s="85" t="str">
        <f t="shared" si="35"/>
        <v>8713-Latex Experto y Homologos-Todocolor-Media</v>
      </c>
      <c r="C2273" s="85" t="str">
        <f>('FORMULARIO '!G2311)</f>
        <v>8713</v>
      </c>
      <c r="D2273" s="75">
        <f>('FORMULARIO '!H2311)</f>
        <v>0</v>
      </c>
      <c r="E2273" s="75">
        <f>('FORMULARIO '!I2311)</f>
        <v>0</v>
      </c>
      <c r="F2273" s="75">
        <f>('FORMULARIO '!J2311)</f>
        <v>0</v>
      </c>
      <c r="G2273" s="75">
        <v>0</v>
      </c>
      <c r="H2273" s="75">
        <v>3785</v>
      </c>
      <c r="M2273" s="86">
        <f>('FORMULARIO '!BE2311)</f>
        <v>4.3128092900376576</v>
      </c>
      <c r="N2273" s="86" t="b">
        <f>('FORMULARIO '!BF2311)</f>
        <v>0</v>
      </c>
      <c r="O2273" s="86" t="b">
        <f>('FORMULARIO '!BG2311)</f>
        <v>0</v>
      </c>
      <c r="P2273" s="86" t="b">
        <f>('FORMULARIO '!BH2311)</f>
        <v>0</v>
      </c>
      <c r="Q2273" s="86" t="b">
        <f>('FORMULARIO '!BI2311)</f>
        <v>0</v>
      </c>
      <c r="R2273" s="86" t="b">
        <f>('FORMULARIO '!BJ2311)</f>
        <v>0</v>
      </c>
      <c r="S2273" s="86">
        <f>('FORMULARIO '!BK2311)</f>
        <v>23.720451095207117</v>
      </c>
      <c r="T2273" s="86">
        <f>('FORMULARIO '!BL2311)</f>
        <v>6.4692139350564863</v>
      </c>
      <c r="U2273" s="86" t="b">
        <f>('FORMULARIO '!BM2311)</f>
        <v>0</v>
      </c>
      <c r="V2273" s="86" t="b">
        <f>('FORMULARIO '!BN2311)</f>
        <v>0</v>
      </c>
      <c r="W2273" s="86" t="b">
        <f>('FORMULARIO '!BO2311)</f>
        <v>0</v>
      </c>
      <c r="X2273" s="86" t="b">
        <f>('FORMULARIO '!BP2311)</f>
        <v>0</v>
      </c>
      <c r="Y2273" s="86" t="b">
        <f>('FORMULARIO '!BQ2311)</f>
        <v>0</v>
      </c>
      <c r="Z2273" s="86" t="b">
        <f>('FORMULARIO '!BR2311)</f>
        <v>0</v>
      </c>
    </row>
    <row r="2274" spans="1:26" x14ac:dyDescent="0.75">
      <c r="A2274" s="85" t="str">
        <f>_xlfn.CONCAT('FORMULARIO '!G2312,'FORMULARIO '!E2312,'FORMULARIO '!B2312,'FORMULARIO '!E2312,'FORMULARIO '!C2312,'FORMULARIO '!E2312,'FORMULARIO '!P2312)</f>
        <v>8714-Latex Experto y Homologos-Todocolor-Blanca</v>
      </c>
      <c r="B2274" s="85" t="str">
        <f t="shared" si="35"/>
        <v>8714-Latex Experto y Homologos-Todocolor-Blanca</v>
      </c>
      <c r="C2274" s="85" t="str">
        <f>('FORMULARIO '!G2312)</f>
        <v>8714</v>
      </c>
      <c r="D2274" s="75">
        <f>('FORMULARIO '!H2312)</f>
        <v>0</v>
      </c>
      <c r="E2274" s="75">
        <f>('FORMULARIO '!I2312)</f>
        <v>0</v>
      </c>
      <c r="F2274" s="75">
        <f>('FORMULARIO '!J2312)</f>
        <v>0</v>
      </c>
      <c r="G2274" s="75">
        <v>0</v>
      </c>
      <c r="H2274" s="75">
        <v>3785</v>
      </c>
      <c r="M2274" s="86">
        <f>('FORMULARIO '!BE2312)</f>
        <v>4.0047514836063955</v>
      </c>
      <c r="N2274" s="86" t="b">
        <f>('FORMULARIO '!BF2312)</f>
        <v>0</v>
      </c>
      <c r="O2274" s="86" t="b">
        <f>('FORMULARIO '!BG2312)</f>
        <v>0</v>
      </c>
      <c r="P2274" s="86" t="b">
        <f>('FORMULARIO '!BH2312)</f>
        <v>0</v>
      </c>
      <c r="Q2274" s="86" t="b">
        <f>('FORMULARIO '!BI2312)</f>
        <v>0</v>
      </c>
      <c r="R2274" s="86" t="b">
        <f>('FORMULARIO '!BJ2312)</f>
        <v>0</v>
      </c>
      <c r="S2274" s="86">
        <f>('FORMULARIO '!BK2312)</f>
        <v>22.488219869482069</v>
      </c>
      <c r="T2274" s="86">
        <f>('FORMULARIO '!BL2312)</f>
        <v>5.8530983221939632</v>
      </c>
      <c r="U2274" s="86" t="b">
        <f>('FORMULARIO '!BM2312)</f>
        <v>0</v>
      </c>
      <c r="V2274" s="86" t="b">
        <f>('FORMULARIO '!BN2312)</f>
        <v>0</v>
      </c>
      <c r="W2274" s="86" t="b">
        <f>('FORMULARIO '!BO2312)</f>
        <v>0</v>
      </c>
      <c r="X2274" s="86" t="b">
        <f>('FORMULARIO '!BP2312)</f>
        <v>0</v>
      </c>
      <c r="Y2274" s="86" t="b">
        <f>('FORMULARIO '!BQ2312)</f>
        <v>0</v>
      </c>
      <c r="Z2274" s="86" t="b">
        <f>('FORMULARIO '!BR2312)</f>
        <v>0</v>
      </c>
    </row>
    <row r="2275" spans="1:26" x14ac:dyDescent="0.75">
      <c r="A2275" s="85" t="str">
        <f>_xlfn.CONCAT('FORMULARIO '!G2313,'FORMULARIO '!E2313,'FORMULARIO '!B2313,'FORMULARIO '!E2313,'FORMULARIO '!C2313,'FORMULARIO '!E2313,'FORMULARIO '!P2313)</f>
        <v>8715-Latex Experto y Homologos-Todocolor-Blanca</v>
      </c>
      <c r="B2275" s="85" t="str">
        <f t="shared" si="35"/>
        <v>8715-Latex Experto y Homologos-Todocolor-Blanca</v>
      </c>
      <c r="C2275" s="85" t="str">
        <f>('FORMULARIO '!G2313)</f>
        <v>8715</v>
      </c>
      <c r="D2275" s="75">
        <f>('FORMULARIO '!H2313)</f>
        <v>0</v>
      </c>
      <c r="E2275" s="75">
        <f>('FORMULARIO '!I2313)</f>
        <v>0</v>
      </c>
      <c r="F2275" s="75">
        <f>('FORMULARIO '!J2313)</f>
        <v>0</v>
      </c>
      <c r="G2275" s="75">
        <v>0</v>
      </c>
      <c r="H2275" s="75">
        <v>3785</v>
      </c>
      <c r="M2275" s="86" t="b">
        <f>('FORMULARIO '!BE2313)</f>
        <v>0</v>
      </c>
      <c r="N2275" s="86" t="b">
        <f>('FORMULARIO '!BF2313)</f>
        <v>0</v>
      </c>
      <c r="O2275" s="86" t="b">
        <f>('FORMULARIO '!BG2313)</f>
        <v>0</v>
      </c>
      <c r="P2275" s="86">
        <f>('FORMULARIO '!BH2313)</f>
        <v>0.61611561286252248</v>
      </c>
      <c r="Q2275" s="86" t="b">
        <f>('FORMULARIO '!BI2313)</f>
        <v>0</v>
      </c>
      <c r="R2275" s="86" t="b">
        <f>('FORMULARIO '!BJ2313)</f>
        <v>0</v>
      </c>
      <c r="S2275" s="86">
        <f>('FORMULARIO '!BK2313)</f>
        <v>5.8530983221939632</v>
      </c>
      <c r="T2275" s="86" t="b">
        <f>('FORMULARIO '!BL2313)</f>
        <v>0</v>
      </c>
      <c r="U2275" s="86" t="b">
        <f>('FORMULARIO '!BM2313)</f>
        <v>0</v>
      </c>
      <c r="V2275" s="86" t="b">
        <f>('FORMULARIO '!BN2313)</f>
        <v>0</v>
      </c>
      <c r="W2275" s="86">
        <f>('FORMULARIO '!BO2313)</f>
        <v>0.92417341929378372</v>
      </c>
      <c r="X2275" s="86" t="b">
        <f>('FORMULARIO '!BP2313)</f>
        <v>0</v>
      </c>
      <c r="Y2275" s="86" t="b">
        <f>('FORMULARIO '!BQ2313)</f>
        <v>0</v>
      </c>
      <c r="Z2275" s="86" t="b">
        <f>('FORMULARIO '!BR2313)</f>
        <v>0</v>
      </c>
    </row>
    <row r="2276" spans="1:26" x14ac:dyDescent="0.75">
      <c r="A2276" s="85" t="str">
        <f>_xlfn.CONCAT('FORMULARIO '!G2314,'FORMULARIO '!E2314,'FORMULARIO '!B2314,'FORMULARIO '!E2314,'FORMULARIO '!C2314,'FORMULARIO '!E2314,'FORMULARIO '!P2314)</f>
        <v>8716-Latex Experto y Homologos-Todocolor-Blanca</v>
      </c>
      <c r="B2276" s="85" t="str">
        <f t="shared" si="35"/>
        <v>8716-Latex Experto y Homologos-Todocolor-Blanca</v>
      </c>
      <c r="C2276" s="85" t="str">
        <f>('FORMULARIO '!G2314)</f>
        <v>8716</v>
      </c>
      <c r="D2276" s="75">
        <f>('FORMULARIO '!H2314)</f>
        <v>0</v>
      </c>
      <c r="E2276" s="75">
        <f>('FORMULARIO '!I2314)</f>
        <v>0</v>
      </c>
      <c r="F2276" s="75">
        <f>('FORMULARIO '!J2314)</f>
        <v>0</v>
      </c>
      <c r="G2276" s="75">
        <v>0</v>
      </c>
      <c r="H2276" s="75">
        <v>3785</v>
      </c>
      <c r="M2276" s="86" t="b">
        <f>('FORMULARIO '!BE2314)</f>
        <v>0</v>
      </c>
      <c r="N2276" s="86" t="b">
        <f>('FORMULARIO '!BF2314)</f>
        <v>0</v>
      </c>
      <c r="O2276" s="86" t="b">
        <f>('FORMULARIO '!BG2314)</f>
        <v>0</v>
      </c>
      <c r="P2276" s="86" t="b">
        <f>('FORMULARIO '!BH2314)</f>
        <v>0</v>
      </c>
      <c r="Q2276" s="86" t="b">
        <f>('FORMULARIO '!BI2314)</f>
        <v>0</v>
      </c>
      <c r="R2276" s="86" t="b">
        <f>('FORMULARIO '!BJ2314)</f>
        <v>0</v>
      </c>
      <c r="S2276" s="86">
        <f>('FORMULARIO '!BK2314)</f>
        <v>1.232231225725045</v>
      </c>
      <c r="T2276" s="86" t="b">
        <f>('FORMULARIO '!BL2314)</f>
        <v>0</v>
      </c>
      <c r="U2276" s="86">
        <f>('FORMULARIO '!BM2314)</f>
        <v>0.61611561286252248</v>
      </c>
      <c r="V2276" s="86" t="b">
        <f>('FORMULARIO '!BN2314)</f>
        <v>0</v>
      </c>
      <c r="W2276" s="86" t="b">
        <f>('FORMULARIO '!BO2314)</f>
        <v>0</v>
      </c>
      <c r="X2276" s="86" t="b">
        <f>('FORMULARIO '!BP2314)</f>
        <v>0</v>
      </c>
      <c r="Y2276" s="86" t="b">
        <f>('FORMULARIO '!BQ2314)</f>
        <v>0</v>
      </c>
      <c r="Z2276" s="86">
        <f>('FORMULARIO '!BR2314)</f>
        <v>1.232231225725045</v>
      </c>
    </row>
    <row r="2277" spans="1:26" x14ac:dyDescent="0.75">
      <c r="A2277" s="85" t="str">
        <f>_xlfn.CONCAT('FORMULARIO '!G2315,'FORMULARIO '!E2315,'FORMULARIO '!B2315,'FORMULARIO '!E2315,'FORMULARIO '!C2315,'FORMULARIO '!E2315,'FORMULARIO '!P2315)</f>
        <v>8742-Latex Experto y Homologos-Todocolor-Intensa</v>
      </c>
      <c r="B2277" s="85" t="str">
        <f t="shared" si="35"/>
        <v>8742-Latex Experto y Homologos-Todocolor-Intensa</v>
      </c>
      <c r="C2277" s="85" t="str">
        <f>('FORMULARIO '!G2315)</f>
        <v>8742</v>
      </c>
      <c r="D2277" s="75">
        <f>('FORMULARIO '!H2315)</f>
        <v>0</v>
      </c>
      <c r="E2277" s="75">
        <f>('FORMULARIO '!I2315)</f>
        <v>0</v>
      </c>
      <c r="F2277" s="75">
        <f>('FORMULARIO '!J2315)</f>
        <v>0</v>
      </c>
      <c r="G2277" s="75">
        <v>0</v>
      </c>
      <c r="H2277" s="75">
        <v>3785</v>
      </c>
      <c r="M2277" s="86" t="b">
        <f>('FORMULARIO '!BE2315)</f>
        <v>0</v>
      </c>
      <c r="N2277" s="86" t="b">
        <f>('FORMULARIO '!BF2315)</f>
        <v>0</v>
      </c>
      <c r="O2277" s="86" t="b">
        <f>('FORMULARIO '!BG2315)</f>
        <v>0</v>
      </c>
      <c r="P2277" s="86" t="b">
        <f>('FORMULARIO '!BH2315)</f>
        <v>0</v>
      </c>
      <c r="Q2277" s="86" t="b">
        <f>('FORMULARIO '!BI2315)</f>
        <v>0</v>
      </c>
      <c r="R2277" s="86" t="b">
        <f>('FORMULARIO '!BJ2315)</f>
        <v>0</v>
      </c>
      <c r="S2277" s="86">
        <f>('FORMULARIO '!BK2315)</f>
        <v>52.985942706176935</v>
      </c>
      <c r="T2277" s="86">
        <f>('FORMULARIO '!BL2315)</f>
        <v>137.08572386191125</v>
      </c>
      <c r="U2277" s="86" t="b">
        <f>('FORMULARIO '!BM2315)</f>
        <v>0</v>
      </c>
      <c r="V2277" s="86" t="b">
        <f>('FORMULARIO '!BN2315)</f>
        <v>0</v>
      </c>
      <c r="W2277" s="86">
        <f>('FORMULARIO '!BO2315)</f>
        <v>36.658878965320085</v>
      </c>
      <c r="X2277" s="86" t="b">
        <f>('FORMULARIO '!BP2315)</f>
        <v>0</v>
      </c>
      <c r="Y2277" s="86" t="b">
        <f>('FORMULARIO '!BQ2315)</f>
        <v>0</v>
      </c>
      <c r="Z2277" s="86" t="b">
        <f>('FORMULARIO '!BR2315)</f>
        <v>0</v>
      </c>
    </row>
    <row r="2278" spans="1:26" x14ac:dyDescent="0.75">
      <c r="A2278" s="85" t="str">
        <f>_xlfn.CONCAT('FORMULARIO '!G2316,'FORMULARIO '!E2316,'FORMULARIO '!B2316,'FORMULARIO '!E2316,'FORMULARIO '!C2316,'FORMULARIO '!E2316,'FORMULARIO '!P2316)</f>
        <v>8743-Latex Experto y Homologos-Todocolor-Intensa</v>
      </c>
      <c r="B2278" s="85" t="str">
        <f t="shared" si="35"/>
        <v>8743-Latex Experto y Homologos-Todocolor-Intensa</v>
      </c>
      <c r="C2278" s="85" t="str">
        <f>('FORMULARIO '!G2316)</f>
        <v>8743</v>
      </c>
      <c r="D2278" s="75">
        <f>('FORMULARIO '!H2316)</f>
        <v>0</v>
      </c>
      <c r="E2278" s="75">
        <f>('FORMULARIO '!I2316)</f>
        <v>0</v>
      </c>
      <c r="F2278" s="75">
        <f>('FORMULARIO '!J2316)</f>
        <v>0</v>
      </c>
      <c r="G2278" s="75">
        <v>0</v>
      </c>
      <c r="H2278" s="75">
        <v>3785</v>
      </c>
      <c r="M2278" s="86" t="b">
        <f>('FORMULARIO '!BE2316)</f>
        <v>0</v>
      </c>
      <c r="N2278" s="86" t="b">
        <f>('FORMULARIO '!BF2316)</f>
        <v>0</v>
      </c>
      <c r="O2278" s="86" t="b">
        <f>('FORMULARIO '!BG2316)</f>
        <v>0</v>
      </c>
      <c r="P2278" s="86" t="b">
        <f>('FORMULARIO '!BH2316)</f>
        <v>0</v>
      </c>
      <c r="Q2278" s="86" t="b">
        <f>('FORMULARIO '!BI2316)</f>
        <v>0</v>
      </c>
      <c r="R2278" s="86" t="b">
        <f>('FORMULARIO '!BJ2316)</f>
        <v>0</v>
      </c>
      <c r="S2278" s="86">
        <f>('FORMULARIO '!BK2316)</f>
        <v>24.336566708069636</v>
      </c>
      <c r="T2278" s="86">
        <f>('FORMULARIO '!BL2316)</f>
        <v>62.843792511977291</v>
      </c>
      <c r="U2278" s="86" t="b">
        <f>('FORMULARIO '!BM2316)</f>
        <v>0</v>
      </c>
      <c r="V2278" s="86" t="b">
        <f>('FORMULARIO '!BN2316)</f>
        <v>0</v>
      </c>
      <c r="W2278" s="86">
        <f>('FORMULARIO '!BO2316)</f>
        <v>11.090081031525404</v>
      </c>
      <c r="X2278" s="86" t="b">
        <f>('FORMULARIO '!BP2316)</f>
        <v>0</v>
      </c>
      <c r="Y2278" s="86" t="b">
        <f>('FORMULARIO '!BQ2316)</f>
        <v>0</v>
      </c>
      <c r="Z2278" s="86" t="b">
        <f>('FORMULARIO '!BR2316)</f>
        <v>0</v>
      </c>
    </row>
    <row r="2279" spans="1:26" x14ac:dyDescent="0.75">
      <c r="A2279" s="85" t="str">
        <f>_xlfn.CONCAT('FORMULARIO '!G2317,'FORMULARIO '!E2317,'FORMULARIO '!B2317,'FORMULARIO '!E2317,'FORMULARIO '!C2317,'FORMULARIO '!E2317,'FORMULARIO '!P2317)</f>
        <v>8744-Latex Experto y Homologos-Todocolor-Media</v>
      </c>
      <c r="B2279" s="85" t="str">
        <f t="shared" si="35"/>
        <v>8744-Latex Experto y Homologos-Todocolor-Media</v>
      </c>
      <c r="C2279" s="85" t="str">
        <f>('FORMULARIO '!G2317)</f>
        <v>8744</v>
      </c>
      <c r="D2279" s="75">
        <f>('FORMULARIO '!H2317)</f>
        <v>0</v>
      </c>
      <c r="E2279" s="75">
        <f>('FORMULARIO '!I2317)</f>
        <v>0</v>
      </c>
      <c r="F2279" s="75">
        <f>('FORMULARIO '!J2317)</f>
        <v>0</v>
      </c>
      <c r="G2279" s="75">
        <v>0</v>
      </c>
      <c r="H2279" s="75">
        <v>3785</v>
      </c>
      <c r="M2279" s="86" t="b">
        <f>('FORMULARIO '!BE2317)</f>
        <v>0</v>
      </c>
      <c r="N2279" s="86" t="b">
        <f>('FORMULARIO '!BF2317)</f>
        <v>0</v>
      </c>
      <c r="O2279" s="86" t="b">
        <f>('FORMULARIO '!BG2317)</f>
        <v>0</v>
      </c>
      <c r="P2279" s="86" t="b">
        <f>('FORMULARIO '!BH2317)</f>
        <v>0</v>
      </c>
      <c r="Q2279" s="86" t="b">
        <f>('FORMULARIO '!BI2317)</f>
        <v>0</v>
      </c>
      <c r="R2279" s="86" t="b">
        <f>('FORMULARIO '!BJ2317)</f>
        <v>0</v>
      </c>
      <c r="S2279" s="86">
        <f>('FORMULARIO '!BK2317)</f>
        <v>16.019005934425582</v>
      </c>
      <c r="T2279" s="86">
        <f>('FORMULARIO '!BL2317)</f>
        <v>39.739457029632703</v>
      </c>
      <c r="U2279" s="86" t="b">
        <f>('FORMULARIO '!BM2317)</f>
        <v>0</v>
      </c>
      <c r="V2279" s="86" t="b">
        <f>('FORMULARIO '!BN2317)</f>
        <v>0</v>
      </c>
      <c r="W2279" s="86">
        <f>('FORMULARIO '!BO2317)</f>
        <v>7.7014451607815317</v>
      </c>
      <c r="X2279" s="86" t="b">
        <f>('FORMULARIO '!BP2317)</f>
        <v>0</v>
      </c>
      <c r="Y2279" s="86" t="b">
        <f>('FORMULARIO '!BQ2317)</f>
        <v>0</v>
      </c>
      <c r="Z2279" s="86" t="b">
        <f>('FORMULARIO '!BR2317)</f>
        <v>0</v>
      </c>
    </row>
    <row r="2280" spans="1:26" x14ac:dyDescent="0.75">
      <c r="A2280" s="85" t="str">
        <f>_xlfn.CONCAT('FORMULARIO '!G2318,'FORMULARIO '!E2318,'FORMULARIO '!B2318,'FORMULARIO '!E2318,'FORMULARIO '!C2318,'FORMULARIO '!E2318,'FORMULARIO '!P2318)</f>
        <v>8745-Latex Experto y Homologos-Todocolor-Media</v>
      </c>
      <c r="B2280" s="85" t="str">
        <f t="shared" si="35"/>
        <v>8745-Latex Experto y Homologos-Todocolor-Media</v>
      </c>
      <c r="C2280" s="85" t="str">
        <f>('FORMULARIO '!G2318)</f>
        <v>8745</v>
      </c>
      <c r="D2280" s="75">
        <f>('FORMULARIO '!H2318)</f>
        <v>0</v>
      </c>
      <c r="E2280" s="75">
        <f>('FORMULARIO '!I2318)</f>
        <v>0</v>
      </c>
      <c r="F2280" s="75">
        <f>('FORMULARIO '!J2318)</f>
        <v>0</v>
      </c>
      <c r="G2280" s="75">
        <v>0</v>
      </c>
      <c r="H2280" s="75">
        <v>3785</v>
      </c>
      <c r="M2280" s="86" t="b">
        <f>('FORMULARIO '!BE2318)</f>
        <v>0</v>
      </c>
      <c r="N2280" s="86" t="b">
        <f>('FORMULARIO '!BF2318)</f>
        <v>0</v>
      </c>
      <c r="O2280" s="86" t="b">
        <f>('FORMULARIO '!BG2318)</f>
        <v>0</v>
      </c>
      <c r="P2280" s="86" t="b">
        <f>('FORMULARIO '!BH2318)</f>
        <v>0</v>
      </c>
      <c r="Q2280" s="86" t="b">
        <f>('FORMULARIO '!BI2318)</f>
        <v>0</v>
      </c>
      <c r="R2280" s="86" t="b">
        <f>('FORMULARIO '!BJ2318)</f>
        <v>0</v>
      </c>
      <c r="S2280" s="86" t="b">
        <f>('FORMULARIO '!BK2318)</f>
        <v>0</v>
      </c>
      <c r="T2280" s="86">
        <f>('FORMULARIO '!BL2318)</f>
        <v>16.943179353719366</v>
      </c>
      <c r="U2280" s="86" t="b">
        <f>('FORMULARIO '!BM2318)</f>
        <v>0</v>
      </c>
      <c r="V2280" s="86">
        <f>('FORMULARIO '!BN2318)</f>
        <v>4.6208670964689187</v>
      </c>
      <c r="W2280" s="86">
        <f>('FORMULARIO '!BO2318)</f>
        <v>4.3128092900376576</v>
      </c>
      <c r="X2280" s="86" t="b">
        <f>('FORMULARIO '!BP2318)</f>
        <v>0</v>
      </c>
      <c r="Y2280" s="86" t="b">
        <f>('FORMULARIO '!BQ2318)</f>
        <v>0</v>
      </c>
      <c r="Z2280" s="86" t="b">
        <f>('FORMULARIO '!BR2318)</f>
        <v>0</v>
      </c>
    </row>
    <row r="2281" spans="1:26" x14ac:dyDescent="0.75">
      <c r="A2281" s="85" t="str">
        <f>_xlfn.CONCAT('FORMULARIO '!G2319,'FORMULARIO '!E2319,'FORMULARIO '!B2319,'FORMULARIO '!E2319,'FORMULARIO '!C2319,'FORMULARIO '!E2319,'FORMULARIO '!P2319)</f>
        <v>8746-Latex Experto y Homologos-Todocolor-Blanca</v>
      </c>
      <c r="B2281" s="85" t="str">
        <f t="shared" si="35"/>
        <v>8746-Latex Experto y Homologos-Todocolor-Blanca</v>
      </c>
      <c r="C2281" s="85" t="str">
        <f>('FORMULARIO '!G2319)</f>
        <v>8746</v>
      </c>
      <c r="D2281" s="75">
        <f>('FORMULARIO '!H2319)</f>
        <v>0</v>
      </c>
      <c r="E2281" s="75">
        <f>('FORMULARIO '!I2319)</f>
        <v>0</v>
      </c>
      <c r="F2281" s="75">
        <f>('FORMULARIO '!J2319)</f>
        <v>0</v>
      </c>
      <c r="G2281" s="75">
        <v>0</v>
      </c>
      <c r="H2281" s="75">
        <v>3785</v>
      </c>
      <c r="M2281" s="86" t="b">
        <f>('FORMULARIO '!BE2319)</f>
        <v>0</v>
      </c>
      <c r="N2281" s="86" t="b">
        <f>('FORMULARIO '!BF2319)</f>
        <v>0</v>
      </c>
      <c r="O2281" s="86" t="b">
        <f>('FORMULARIO '!BG2319)</f>
        <v>0</v>
      </c>
      <c r="P2281" s="86" t="b">
        <f>('FORMULARIO '!BH2319)</f>
        <v>0</v>
      </c>
      <c r="Q2281" s="86" t="b">
        <f>('FORMULARIO '!BI2319)</f>
        <v>0</v>
      </c>
      <c r="R2281" s="86" t="b">
        <f>('FORMULARIO '!BJ2319)</f>
        <v>0</v>
      </c>
      <c r="S2281" s="86" t="b">
        <f>('FORMULARIO '!BK2319)</f>
        <v>0</v>
      </c>
      <c r="T2281" s="86">
        <f>('FORMULARIO '!BL2319)</f>
        <v>11.398138837956667</v>
      </c>
      <c r="U2281" s="86" t="b">
        <f>('FORMULARIO '!BM2319)</f>
        <v>0</v>
      </c>
      <c r="V2281" s="86">
        <f>('FORMULARIO '!BN2319)</f>
        <v>2.4644624514500899</v>
      </c>
      <c r="W2281" s="86">
        <f>('FORMULARIO '!BO2319)</f>
        <v>3.0805780643126126</v>
      </c>
      <c r="X2281" s="86" t="b">
        <f>('FORMULARIO '!BP2319)</f>
        <v>0</v>
      </c>
      <c r="Y2281" s="86" t="b">
        <f>('FORMULARIO '!BQ2319)</f>
        <v>0</v>
      </c>
      <c r="Z2281" s="86" t="b">
        <f>('FORMULARIO '!BR2319)</f>
        <v>0</v>
      </c>
    </row>
    <row r="2282" spans="1:26" x14ac:dyDescent="0.75">
      <c r="A2282" s="85" t="str">
        <f>_xlfn.CONCAT('FORMULARIO '!G2320,'FORMULARIO '!E2320,'FORMULARIO '!B2320,'FORMULARIO '!E2320,'FORMULARIO '!C2320,'FORMULARIO '!E2320,'FORMULARIO '!P2320)</f>
        <v>8747-Latex Experto y Homologos-Todocolor-Blanca</v>
      </c>
      <c r="B2282" s="85" t="str">
        <f t="shared" si="35"/>
        <v>8747-Latex Experto y Homologos-Todocolor-Blanca</v>
      </c>
      <c r="C2282" s="85" t="str">
        <f>('FORMULARIO '!G2320)</f>
        <v>8747</v>
      </c>
      <c r="D2282" s="75">
        <f>('FORMULARIO '!H2320)</f>
        <v>0</v>
      </c>
      <c r="E2282" s="75">
        <f>('FORMULARIO '!I2320)</f>
        <v>0</v>
      </c>
      <c r="F2282" s="75">
        <f>('FORMULARIO '!J2320)</f>
        <v>0</v>
      </c>
      <c r="G2282" s="75">
        <v>0</v>
      </c>
      <c r="H2282" s="75">
        <v>3785</v>
      </c>
      <c r="M2282" s="86" t="b">
        <f>('FORMULARIO '!BE2320)</f>
        <v>0</v>
      </c>
      <c r="N2282" s="86" t="b">
        <f>('FORMULARIO '!BF2320)</f>
        <v>0</v>
      </c>
      <c r="O2282" s="86" t="b">
        <f>('FORMULARIO '!BG2320)</f>
        <v>0</v>
      </c>
      <c r="P2282" s="86" t="b">
        <f>('FORMULARIO '!BH2320)</f>
        <v>0</v>
      </c>
      <c r="Q2282" s="86" t="b">
        <f>('FORMULARIO '!BI2320)</f>
        <v>0</v>
      </c>
      <c r="R2282" s="86" t="b">
        <f>('FORMULARIO '!BJ2320)</f>
        <v>0</v>
      </c>
      <c r="S2282" s="86" t="b">
        <f>('FORMULARIO '!BK2320)</f>
        <v>0</v>
      </c>
      <c r="T2282" s="86">
        <f>('FORMULARIO '!BL2320)</f>
        <v>4.9289249029001798</v>
      </c>
      <c r="U2282" s="86" t="b">
        <f>('FORMULARIO '!BM2320)</f>
        <v>0</v>
      </c>
      <c r="V2282" s="86" t="b">
        <f>('FORMULARIO '!BN2320)</f>
        <v>0</v>
      </c>
      <c r="W2282" s="86">
        <f>('FORMULARIO '!BO2320)</f>
        <v>1.8483468385875674</v>
      </c>
      <c r="X2282" s="86" t="b">
        <f>('FORMULARIO '!BP2320)</f>
        <v>0</v>
      </c>
      <c r="Y2282" s="86" t="b">
        <f>('FORMULARIO '!BQ2320)</f>
        <v>0</v>
      </c>
      <c r="Z2282" s="86">
        <f>('FORMULARIO '!BR2320)</f>
        <v>1.232231225725045</v>
      </c>
    </row>
    <row r="2283" spans="1:26" x14ac:dyDescent="0.75">
      <c r="A2283" s="85" t="str">
        <f>_xlfn.CONCAT('FORMULARIO '!G2321,'FORMULARIO '!E2321,'FORMULARIO '!B2321,'FORMULARIO '!E2321,'FORMULARIO '!C2321,'FORMULARIO '!E2321,'FORMULARIO '!P2321)</f>
        <v>8748-Latex Experto y Homologos-Todocolor-Blanca</v>
      </c>
      <c r="B2283" s="85" t="str">
        <f t="shared" si="35"/>
        <v>8748-Latex Experto y Homologos-Todocolor-Blanca</v>
      </c>
      <c r="C2283" s="85" t="str">
        <f>('FORMULARIO '!G2321)</f>
        <v>8748</v>
      </c>
      <c r="D2283" s="75">
        <f>('FORMULARIO '!H2321)</f>
        <v>0</v>
      </c>
      <c r="E2283" s="75">
        <f>('FORMULARIO '!I2321)</f>
        <v>0</v>
      </c>
      <c r="F2283" s="75">
        <f>('FORMULARIO '!J2321)</f>
        <v>0</v>
      </c>
      <c r="G2283" s="75">
        <v>0</v>
      </c>
      <c r="H2283" s="75">
        <v>3785</v>
      </c>
      <c r="M2283" s="86" t="b">
        <f>('FORMULARIO '!BE2321)</f>
        <v>0</v>
      </c>
      <c r="N2283" s="86" t="b">
        <f>('FORMULARIO '!BF2321)</f>
        <v>0</v>
      </c>
      <c r="O2283" s="86" t="b">
        <f>('FORMULARIO '!BG2321)</f>
        <v>0</v>
      </c>
      <c r="P2283" s="86" t="b">
        <f>('FORMULARIO '!BH2321)</f>
        <v>0</v>
      </c>
      <c r="Q2283" s="86" t="b">
        <f>('FORMULARIO '!BI2321)</f>
        <v>0</v>
      </c>
      <c r="R2283" s="86">
        <f>('FORMULARIO '!BJ2321)</f>
        <v>3.0805780643126126</v>
      </c>
      <c r="S2283" s="86">
        <f>('FORMULARIO '!BK2321)</f>
        <v>1.5402890321563063</v>
      </c>
      <c r="T2283" s="86">
        <f>('FORMULARIO '!BL2321)</f>
        <v>0.61611561286252248</v>
      </c>
      <c r="U2283" s="86" t="b">
        <f>('FORMULARIO '!BM2321)</f>
        <v>0</v>
      </c>
      <c r="V2283" s="86" t="b">
        <f>('FORMULARIO '!BN2321)</f>
        <v>0</v>
      </c>
      <c r="W2283" s="86" t="b">
        <f>('FORMULARIO '!BO2321)</f>
        <v>0</v>
      </c>
      <c r="X2283" s="86" t="b">
        <f>('FORMULARIO '!BP2321)</f>
        <v>0</v>
      </c>
      <c r="Y2283" s="86" t="b">
        <f>('FORMULARIO '!BQ2321)</f>
        <v>0</v>
      </c>
      <c r="Z2283" s="86" t="b">
        <f>('FORMULARIO '!BR2321)</f>
        <v>0</v>
      </c>
    </row>
    <row r="2284" spans="1:26" x14ac:dyDescent="0.75">
      <c r="A2284" s="85" t="str">
        <f>_xlfn.CONCAT('FORMULARIO '!G2322,'FORMULARIO '!E2322,'FORMULARIO '!B2322,'FORMULARIO '!E2322,'FORMULARIO '!C2322,'FORMULARIO '!E2322,'FORMULARIO '!P2322)</f>
        <v>8750-Latex Experto y Homologos-Todocolor-Intensa</v>
      </c>
      <c r="B2284" s="85" t="str">
        <f t="shared" si="35"/>
        <v>8750-Latex Experto y Homologos-Todocolor-Intensa</v>
      </c>
      <c r="C2284" s="85" t="str">
        <f>('FORMULARIO '!G2322)</f>
        <v>8750</v>
      </c>
      <c r="D2284" s="75">
        <f>('FORMULARIO '!H2322)</f>
        <v>0</v>
      </c>
      <c r="E2284" s="75">
        <f>('FORMULARIO '!I2322)</f>
        <v>0</v>
      </c>
      <c r="F2284" s="75">
        <f>('FORMULARIO '!J2322)</f>
        <v>0</v>
      </c>
      <c r="G2284" s="75">
        <v>0</v>
      </c>
      <c r="H2284" s="75">
        <v>3785</v>
      </c>
      <c r="M2284" s="86" t="b">
        <f>('FORMULARIO '!BE2322)</f>
        <v>0</v>
      </c>
      <c r="N2284" s="86" t="b">
        <f>('FORMULARIO '!BF2322)</f>
        <v>0</v>
      </c>
      <c r="O2284" s="86" t="b">
        <f>('FORMULARIO '!BG2322)</f>
        <v>0</v>
      </c>
      <c r="P2284" s="86" t="b">
        <f>('FORMULARIO '!BH2322)</f>
        <v>0</v>
      </c>
      <c r="Q2284" s="86" t="b">
        <f>('FORMULARIO '!BI2322)</f>
        <v>0</v>
      </c>
      <c r="R2284" s="86" t="b">
        <f>('FORMULARIO '!BJ2322)</f>
        <v>0</v>
      </c>
      <c r="S2284" s="86" t="b">
        <f>('FORMULARIO '!BK2322)</f>
        <v>0</v>
      </c>
      <c r="T2284" s="86">
        <f>('FORMULARIO '!BL2322)</f>
        <v>120.7586601210544</v>
      </c>
      <c r="U2284" s="86">
        <f>('FORMULARIO '!BM2322)</f>
        <v>19.407641805169458</v>
      </c>
      <c r="V2284" s="86" t="b">
        <f>('FORMULARIO '!BN2322)</f>
        <v>0</v>
      </c>
      <c r="W2284" s="86">
        <f>('FORMULARIO '!BO2322)</f>
        <v>26.801029159519729</v>
      </c>
      <c r="X2284" s="86" t="b">
        <f>('FORMULARIO '!BP2322)</f>
        <v>0</v>
      </c>
      <c r="Y2284" s="86" t="b">
        <f>('FORMULARIO '!BQ2322)</f>
        <v>0</v>
      </c>
      <c r="Z2284" s="86" t="b">
        <f>('FORMULARIO '!BR2322)</f>
        <v>0</v>
      </c>
    </row>
    <row r="2285" spans="1:26" x14ac:dyDescent="0.75">
      <c r="A2285" s="85" t="str">
        <f>_xlfn.CONCAT('FORMULARIO '!G2323,'FORMULARIO '!E2323,'FORMULARIO '!B2323,'FORMULARIO '!E2323,'FORMULARIO '!C2323,'FORMULARIO '!E2323,'FORMULARIO '!P2323)</f>
        <v>8751-Latex Experto y Homologos-Todocolor-Intensa</v>
      </c>
      <c r="B2285" s="85" t="str">
        <f t="shared" si="35"/>
        <v>8751-Latex Experto y Homologos-Todocolor-Intensa</v>
      </c>
      <c r="C2285" s="85" t="str">
        <f>('FORMULARIO '!G2323)</f>
        <v>8751</v>
      </c>
      <c r="D2285" s="75">
        <f>('FORMULARIO '!H2323)</f>
        <v>0</v>
      </c>
      <c r="E2285" s="75">
        <f>('FORMULARIO '!I2323)</f>
        <v>0</v>
      </c>
      <c r="F2285" s="75">
        <f>('FORMULARIO '!J2323)</f>
        <v>0</v>
      </c>
      <c r="G2285" s="75">
        <v>0</v>
      </c>
      <c r="H2285" s="75">
        <v>3785</v>
      </c>
      <c r="M2285" s="86" t="b">
        <f>('FORMULARIO '!BE2323)</f>
        <v>0</v>
      </c>
      <c r="N2285" s="86" t="b">
        <f>('FORMULARIO '!BF2323)</f>
        <v>0</v>
      </c>
      <c r="O2285" s="86" t="b">
        <f>('FORMULARIO '!BG2323)</f>
        <v>0</v>
      </c>
      <c r="P2285" s="86" t="b">
        <f>('FORMULARIO '!BH2323)</f>
        <v>0</v>
      </c>
      <c r="Q2285" s="86" t="b">
        <f>('FORMULARIO '!BI2323)</f>
        <v>0</v>
      </c>
      <c r="R2285" s="86" t="b">
        <f>('FORMULARIO '!BJ2323)</f>
        <v>0</v>
      </c>
      <c r="S2285" s="86" t="b">
        <f>('FORMULARIO '!BK2323)</f>
        <v>0</v>
      </c>
      <c r="T2285" s="86">
        <f>('FORMULARIO '!BL2323)</f>
        <v>84.40783896216557</v>
      </c>
      <c r="U2285" s="86">
        <f>('FORMULARIO '!BM2323)</f>
        <v>14.170659095838017</v>
      </c>
      <c r="V2285" s="86" t="b">
        <f>('FORMULARIO '!BN2323)</f>
        <v>0</v>
      </c>
      <c r="W2285" s="86">
        <f>('FORMULARIO '!BO2323)</f>
        <v>18.175410579444414</v>
      </c>
      <c r="X2285" s="86" t="b">
        <f>('FORMULARIO '!BP2323)</f>
        <v>0</v>
      </c>
      <c r="Y2285" s="86" t="b">
        <f>('FORMULARIO '!BQ2323)</f>
        <v>0</v>
      </c>
      <c r="Z2285" s="86" t="b">
        <f>('FORMULARIO '!BR2323)</f>
        <v>0</v>
      </c>
    </row>
    <row r="2286" spans="1:26" x14ac:dyDescent="0.75">
      <c r="A2286" s="85" t="str">
        <f>_xlfn.CONCAT('FORMULARIO '!G2324,'FORMULARIO '!E2324,'FORMULARIO '!B2324,'FORMULARIO '!E2324,'FORMULARIO '!C2324,'FORMULARIO '!E2324,'FORMULARIO '!P2324)</f>
        <v>8752-Latex Experto y Homologos-Todocolor-Media</v>
      </c>
      <c r="B2286" s="85" t="str">
        <f t="shared" si="35"/>
        <v>8752-Latex Experto y Homologos-Todocolor-Media</v>
      </c>
      <c r="C2286" s="85" t="str">
        <f>('FORMULARIO '!G2324)</f>
        <v>8752</v>
      </c>
      <c r="D2286" s="75">
        <f>('FORMULARIO '!H2324)</f>
        <v>0</v>
      </c>
      <c r="E2286" s="75">
        <f>('FORMULARIO '!I2324)</f>
        <v>0</v>
      </c>
      <c r="F2286" s="75">
        <f>('FORMULARIO '!J2324)</f>
        <v>0</v>
      </c>
      <c r="G2286" s="75">
        <v>0</v>
      </c>
      <c r="H2286" s="75">
        <v>3785</v>
      </c>
      <c r="M2286" s="86" t="b">
        <f>('FORMULARIO '!BE2324)</f>
        <v>0</v>
      </c>
      <c r="N2286" s="86" t="b">
        <f>('FORMULARIO '!BF2324)</f>
        <v>0</v>
      </c>
      <c r="O2286" s="86" t="b">
        <f>('FORMULARIO '!BG2324)</f>
        <v>0</v>
      </c>
      <c r="P2286" s="86" t="b">
        <f>('FORMULARIO '!BH2324)</f>
        <v>0</v>
      </c>
      <c r="Q2286" s="86" t="b">
        <f>('FORMULARIO '!BI2324)</f>
        <v>0</v>
      </c>
      <c r="R2286" s="86" t="b">
        <f>('FORMULARIO '!BJ2324)</f>
        <v>0</v>
      </c>
      <c r="S2286" s="86" t="b">
        <f>('FORMULARIO '!BK2324)</f>
        <v>0</v>
      </c>
      <c r="T2286" s="86">
        <f>('FORMULARIO '!BL2324)</f>
        <v>80.095029672127922</v>
      </c>
      <c r="U2286" s="86">
        <f>('FORMULARIO '!BM2324)</f>
        <v>7.0853295479190086</v>
      </c>
      <c r="V2286" s="86" t="b">
        <f>('FORMULARIO '!BN2324)</f>
        <v>0</v>
      </c>
      <c r="W2286" s="86">
        <f>('FORMULARIO '!BO2324)</f>
        <v>14.478716902269278</v>
      </c>
      <c r="X2286" s="86" t="b">
        <f>('FORMULARIO '!BP2324)</f>
        <v>0</v>
      </c>
      <c r="Y2286" s="86" t="b">
        <f>('FORMULARIO '!BQ2324)</f>
        <v>0</v>
      </c>
      <c r="Z2286" s="86" t="b">
        <f>('FORMULARIO '!BR2324)</f>
        <v>0</v>
      </c>
    </row>
    <row r="2287" spans="1:26" x14ac:dyDescent="0.75">
      <c r="A2287" s="85" t="str">
        <f>_xlfn.CONCAT('FORMULARIO '!G2325,'FORMULARIO '!E2325,'FORMULARIO '!B2325,'FORMULARIO '!E2325,'FORMULARIO '!C2325,'FORMULARIO '!E2325,'FORMULARIO '!P2325)</f>
        <v>8753-Latex Experto y Homologos-Todocolor-Media</v>
      </c>
      <c r="B2287" s="85" t="str">
        <f t="shared" si="35"/>
        <v>8753-Latex Experto y Homologos-Todocolor-Media</v>
      </c>
      <c r="C2287" s="85" t="str">
        <f>('FORMULARIO '!G2325)</f>
        <v>8753</v>
      </c>
      <c r="D2287" s="75">
        <f>('FORMULARIO '!H2325)</f>
        <v>0</v>
      </c>
      <c r="E2287" s="75">
        <f>('FORMULARIO '!I2325)</f>
        <v>0</v>
      </c>
      <c r="F2287" s="75">
        <f>('FORMULARIO '!J2325)</f>
        <v>0</v>
      </c>
      <c r="G2287" s="75">
        <v>0</v>
      </c>
      <c r="H2287" s="75">
        <v>3785</v>
      </c>
      <c r="M2287" s="86" t="b">
        <f>('FORMULARIO '!BE2325)</f>
        <v>0</v>
      </c>
      <c r="N2287" s="86" t="b">
        <f>('FORMULARIO '!BF2325)</f>
        <v>0</v>
      </c>
      <c r="O2287" s="86" t="b">
        <f>('FORMULARIO '!BG2325)</f>
        <v>0</v>
      </c>
      <c r="P2287" s="86" t="b">
        <f>('FORMULARIO '!BH2325)</f>
        <v>0</v>
      </c>
      <c r="Q2287" s="86" t="b">
        <f>('FORMULARIO '!BI2325)</f>
        <v>0</v>
      </c>
      <c r="R2287" s="86">
        <f>('FORMULARIO '!BJ2325)</f>
        <v>45.900613158257926</v>
      </c>
      <c r="S2287" s="86" t="b">
        <f>('FORMULARIO '!BK2325)</f>
        <v>0</v>
      </c>
      <c r="T2287" s="86">
        <f>('FORMULARIO '!BL2325)</f>
        <v>23.720451095207117</v>
      </c>
      <c r="U2287" s="86" t="b">
        <f>('FORMULARIO '!BM2325)</f>
        <v>0</v>
      </c>
      <c r="V2287" s="86">
        <f>('FORMULARIO '!BN2325)</f>
        <v>14.170659095838017</v>
      </c>
      <c r="W2287" s="86" t="b">
        <f>('FORMULARIO '!BO2325)</f>
        <v>0</v>
      </c>
      <c r="X2287" s="86" t="b">
        <f>('FORMULARIO '!BP2325)</f>
        <v>0</v>
      </c>
      <c r="Y2287" s="86" t="b">
        <f>('FORMULARIO '!BQ2325)</f>
        <v>0</v>
      </c>
      <c r="Z2287" s="86" t="b">
        <f>('FORMULARIO '!BR2325)</f>
        <v>0</v>
      </c>
    </row>
    <row r="2288" spans="1:26" x14ac:dyDescent="0.75">
      <c r="A2288" s="85" t="str">
        <f>_xlfn.CONCAT('FORMULARIO '!G2326,'FORMULARIO '!E2326,'FORMULARIO '!B2326,'FORMULARIO '!E2326,'FORMULARIO '!C2326,'FORMULARIO '!E2326,'FORMULARIO '!P2326)</f>
        <v>8754-Latex Experto y Homologos-Todocolor-Blanca</v>
      </c>
      <c r="B2288" s="85" t="str">
        <f t="shared" si="35"/>
        <v>8754-Latex Experto y Homologos-Todocolor-Blanca</v>
      </c>
      <c r="C2288" s="85" t="str">
        <f>('FORMULARIO '!G2326)</f>
        <v>8754</v>
      </c>
      <c r="D2288" s="75">
        <f>('FORMULARIO '!H2326)</f>
        <v>0</v>
      </c>
      <c r="E2288" s="75">
        <f>('FORMULARIO '!I2326)</f>
        <v>0</v>
      </c>
      <c r="F2288" s="75">
        <f>('FORMULARIO '!J2326)</f>
        <v>0</v>
      </c>
      <c r="G2288" s="75">
        <v>0</v>
      </c>
      <c r="H2288" s="75">
        <v>3785</v>
      </c>
      <c r="M2288" s="86" t="b">
        <f>('FORMULARIO '!BE2326)</f>
        <v>0</v>
      </c>
      <c r="N2288" s="86" t="b">
        <f>('FORMULARIO '!BF2326)</f>
        <v>0</v>
      </c>
      <c r="O2288" s="86" t="b">
        <f>('FORMULARIO '!BG2326)</f>
        <v>0</v>
      </c>
      <c r="P2288" s="86" t="b">
        <f>('FORMULARIO '!BH2326)</f>
        <v>0</v>
      </c>
      <c r="Q2288" s="86" t="b">
        <f>('FORMULARIO '!BI2326)</f>
        <v>0</v>
      </c>
      <c r="R2288" s="86">
        <f>('FORMULARIO '!BJ2326)</f>
        <v>40.971688255357748</v>
      </c>
      <c r="S2288" s="86">
        <f>('FORMULARIO '!BK2326)</f>
        <v>12.014254450819189</v>
      </c>
      <c r="T2288" s="86">
        <f>('FORMULARIO '!BL2326)</f>
        <v>6.7772717414877475</v>
      </c>
      <c r="U2288" s="86" t="b">
        <f>('FORMULARIO '!BM2326)</f>
        <v>0</v>
      </c>
      <c r="V2288" s="86" t="b">
        <f>('FORMULARIO '!BN2326)</f>
        <v>0</v>
      </c>
      <c r="W2288" s="86" t="b">
        <f>('FORMULARIO '!BO2326)</f>
        <v>0</v>
      </c>
      <c r="X2288" s="86" t="b">
        <f>('FORMULARIO '!BP2326)</f>
        <v>0</v>
      </c>
      <c r="Y2288" s="86" t="b">
        <f>('FORMULARIO '!BQ2326)</f>
        <v>0</v>
      </c>
      <c r="Z2288" s="86" t="b">
        <f>('FORMULARIO '!BR2326)</f>
        <v>0</v>
      </c>
    </row>
    <row r="2289" spans="1:26" x14ac:dyDescent="0.75">
      <c r="A2289" s="85" t="str">
        <f>_xlfn.CONCAT('FORMULARIO '!G2327,'FORMULARIO '!E2327,'FORMULARIO '!B2327,'FORMULARIO '!E2327,'FORMULARIO '!C2327,'FORMULARIO '!E2327,'FORMULARIO '!P2327)</f>
        <v>8755-Latex Experto y Homologos-Todocolor-Blanca</v>
      </c>
      <c r="B2289" s="85" t="str">
        <f t="shared" si="35"/>
        <v>8755-Latex Experto y Homologos-Todocolor-Blanca</v>
      </c>
      <c r="C2289" s="85" t="str">
        <f>('FORMULARIO '!G2327)</f>
        <v>8755</v>
      </c>
      <c r="D2289" s="75">
        <f>('FORMULARIO '!H2327)</f>
        <v>0</v>
      </c>
      <c r="E2289" s="75">
        <f>('FORMULARIO '!I2327)</f>
        <v>0</v>
      </c>
      <c r="F2289" s="75">
        <f>('FORMULARIO '!J2327)</f>
        <v>0</v>
      </c>
      <c r="G2289" s="75">
        <v>0</v>
      </c>
      <c r="H2289" s="75">
        <v>3785</v>
      </c>
      <c r="M2289" s="86" t="b">
        <f>('FORMULARIO '!BE2327)</f>
        <v>0</v>
      </c>
      <c r="N2289" s="86" t="b">
        <f>('FORMULARIO '!BF2327)</f>
        <v>0</v>
      </c>
      <c r="O2289" s="86" t="b">
        <f>('FORMULARIO '!BG2327)</f>
        <v>0</v>
      </c>
      <c r="P2289" s="86" t="b">
        <f>('FORMULARIO '!BH2327)</f>
        <v>0</v>
      </c>
      <c r="Q2289" s="86" t="b">
        <f>('FORMULARIO '!BI2327)</f>
        <v>0</v>
      </c>
      <c r="R2289" s="86">
        <f>('FORMULARIO '!BJ2327)</f>
        <v>17.867352773013153</v>
      </c>
      <c r="S2289" s="86" t="b">
        <f>('FORMULARIO '!BK2327)</f>
        <v>0</v>
      </c>
      <c r="T2289" s="86">
        <f>('FORMULARIO '!BL2327)</f>
        <v>3.6966936771751349</v>
      </c>
      <c r="U2289" s="86" t="b">
        <f>('FORMULARIO '!BM2327)</f>
        <v>0</v>
      </c>
      <c r="V2289" s="86">
        <f>('FORMULARIO '!BN2327)</f>
        <v>3.6966936771751349</v>
      </c>
      <c r="W2289" s="86" t="b">
        <f>('FORMULARIO '!BO2327)</f>
        <v>0</v>
      </c>
      <c r="X2289" s="86" t="b">
        <f>('FORMULARIO '!BP2327)</f>
        <v>0</v>
      </c>
      <c r="Y2289" s="86" t="b">
        <f>('FORMULARIO '!BQ2327)</f>
        <v>0</v>
      </c>
      <c r="Z2289" s="86" t="b">
        <f>('FORMULARIO '!BR2327)</f>
        <v>0</v>
      </c>
    </row>
    <row r="2290" spans="1:26" x14ac:dyDescent="0.75">
      <c r="A2290" s="85" t="str">
        <f>_xlfn.CONCAT('FORMULARIO '!G2328,'FORMULARIO '!E2328,'FORMULARIO '!B2328,'FORMULARIO '!E2328,'FORMULARIO '!C2328,'FORMULARIO '!E2328,'FORMULARIO '!P2328)</f>
        <v>8756-Latex Experto y Homologos-Todocolor-Blanca</v>
      </c>
      <c r="B2290" s="85" t="str">
        <f t="shared" si="35"/>
        <v>8756-Latex Experto y Homologos-Todocolor-Blanca</v>
      </c>
      <c r="C2290" s="85" t="str">
        <f>('FORMULARIO '!G2328)</f>
        <v>8756</v>
      </c>
      <c r="D2290" s="75">
        <f>('FORMULARIO '!H2328)</f>
        <v>0</v>
      </c>
      <c r="E2290" s="75">
        <f>('FORMULARIO '!I2328)</f>
        <v>0</v>
      </c>
      <c r="F2290" s="75">
        <f>('FORMULARIO '!J2328)</f>
        <v>0</v>
      </c>
      <c r="G2290" s="75">
        <v>0</v>
      </c>
      <c r="H2290" s="75">
        <v>3785</v>
      </c>
      <c r="M2290" s="86" t="b">
        <f>('FORMULARIO '!BE2328)</f>
        <v>0</v>
      </c>
      <c r="N2290" s="86" t="b">
        <f>('FORMULARIO '!BF2328)</f>
        <v>0</v>
      </c>
      <c r="O2290" s="86" t="b">
        <f>('FORMULARIO '!BG2328)</f>
        <v>0</v>
      </c>
      <c r="P2290" s="86" t="b">
        <f>('FORMULARIO '!BH2328)</f>
        <v>0</v>
      </c>
      <c r="Q2290" s="86" t="b">
        <f>('FORMULARIO '!BI2328)</f>
        <v>0</v>
      </c>
      <c r="R2290" s="86">
        <f>('FORMULARIO '!BJ2328)</f>
        <v>12.32231225725045</v>
      </c>
      <c r="S2290" s="86" t="b">
        <f>('FORMULARIO '!BK2328)</f>
        <v>0</v>
      </c>
      <c r="T2290" s="86" t="b">
        <f>('FORMULARIO '!BL2328)</f>
        <v>0</v>
      </c>
      <c r="U2290" s="86" t="b">
        <f>('FORMULARIO '!BM2328)</f>
        <v>0</v>
      </c>
      <c r="V2290" s="86">
        <f>('FORMULARIO '!BN2328)</f>
        <v>1.232231225725045</v>
      </c>
      <c r="W2290" s="86" t="b">
        <f>('FORMULARIO '!BO2328)</f>
        <v>0</v>
      </c>
      <c r="X2290" s="86" t="b">
        <f>('FORMULARIO '!BP2328)</f>
        <v>0</v>
      </c>
      <c r="Y2290" s="86" t="b">
        <f>('FORMULARIO '!BQ2328)</f>
        <v>0</v>
      </c>
      <c r="Z2290" s="86">
        <f>('FORMULARIO '!BR2328)</f>
        <v>2.772520257881351</v>
      </c>
    </row>
    <row r="2291" spans="1:26" x14ac:dyDescent="0.75">
      <c r="A2291" s="85" t="str">
        <f>_xlfn.CONCAT('FORMULARIO '!G2329,'FORMULARIO '!E2329,'FORMULARIO '!B2329,'FORMULARIO '!E2329,'FORMULARIO '!C2329,'FORMULARIO '!E2329,'FORMULARIO '!P2329)</f>
        <v>8758-Latex Experto y Homologos-Todocolor-Intensa</v>
      </c>
      <c r="B2291" s="85" t="str">
        <f t="shared" si="35"/>
        <v>8758-Latex Experto y Homologos-Todocolor-Intensa</v>
      </c>
      <c r="C2291" s="85" t="str">
        <f>('FORMULARIO '!G2329)</f>
        <v>8758</v>
      </c>
      <c r="D2291" s="75">
        <f>('FORMULARIO '!H2329)</f>
        <v>0</v>
      </c>
      <c r="E2291" s="75">
        <f>('FORMULARIO '!I2329)</f>
        <v>0</v>
      </c>
      <c r="F2291" s="75">
        <f>('FORMULARIO '!J2329)</f>
        <v>0</v>
      </c>
      <c r="G2291" s="75">
        <v>0</v>
      </c>
      <c r="H2291" s="75">
        <v>3785</v>
      </c>
      <c r="M2291" s="86" t="b">
        <f>('FORMULARIO '!BE2329)</f>
        <v>0</v>
      </c>
      <c r="N2291" s="86" t="b">
        <f>('FORMULARIO '!BF2329)</f>
        <v>0</v>
      </c>
      <c r="O2291" s="86" t="b">
        <f>('FORMULARIO '!BG2329)</f>
        <v>0</v>
      </c>
      <c r="P2291" s="86" t="b">
        <f>('FORMULARIO '!BH2329)</f>
        <v>0</v>
      </c>
      <c r="Q2291" s="86" t="b">
        <f>('FORMULARIO '!BI2329)</f>
        <v>0</v>
      </c>
      <c r="R2291" s="86" t="b">
        <f>('FORMULARIO '!BJ2329)</f>
        <v>0</v>
      </c>
      <c r="S2291" s="86" t="b">
        <f>('FORMULARIO '!BK2329)</f>
        <v>0</v>
      </c>
      <c r="T2291" s="86">
        <f>('FORMULARIO '!BL2329)</f>
        <v>116.75390863744801</v>
      </c>
      <c r="U2291" s="86">
        <f>('FORMULARIO '!BM2329)</f>
        <v>55.758462964058289</v>
      </c>
      <c r="V2291" s="86" t="b">
        <f>('FORMULARIO '!BN2329)</f>
        <v>0</v>
      </c>
      <c r="W2291" s="86">
        <f>('FORMULARIO '!BO2329)</f>
        <v>18.483468385875675</v>
      </c>
      <c r="X2291" s="86" t="b">
        <f>('FORMULARIO '!BP2329)</f>
        <v>0</v>
      </c>
      <c r="Y2291" s="86" t="b">
        <f>('FORMULARIO '!BQ2329)</f>
        <v>0</v>
      </c>
      <c r="Z2291" s="86" t="b">
        <f>('FORMULARIO '!BR2329)</f>
        <v>0</v>
      </c>
    </row>
    <row r="2292" spans="1:26" x14ac:dyDescent="0.75">
      <c r="A2292" s="85" t="str">
        <f>_xlfn.CONCAT('FORMULARIO '!G2330,'FORMULARIO '!E2330,'FORMULARIO '!B2330,'FORMULARIO '!E2330,'FORMULARIO '!C2330,'FORMULARIO '!E2330,'FORMULARIO '!P2330)</f>
        <v>8759-Latex Experto y Homologos-Todocolor-Intensa</v>
      </c>
      <c r="B2292" s="85" t="str">
        <f t="shared" si="35"/>
        <v>8759-Latex Experto y Homologos-Todocolor-Intensa</v>
      </c>
      <c r="C2292" s="85" t="str">
        <f>('FORMULARIO '!G2330)</f>
        <v>8759</v>
      </c>
      <c r="D2292" s="75">
        <f>('FORMULARIO '!H2330)</f>
        <v>0</v>
      </c>
      <c r="E2292" s="75">
        <f>('FORMULARIO '!I2330)</f>
        <v>0</v>
      </c>
      <c r="F2292" s="75">
        <f>('FORMULARIO '!J2330)</f>
        <v>0</v>
      </c>
      <c r="G2292" s="75">
        <v>0</v>
      </c>
      <c r="H2292" s="75">
        <v>3785</v>
      </c>
      <c r="M2292" s="86" t="b">
        <f>('FORMULARIO '!BE2330)</f>
        <v>0</v>
      </c>
      <c r="N2292" s="86" t="b">
        <f>('FORMULARIO '!BF2330)</f>
        <v>0</v>
      </c>
      <c r="O2292" s="86" t="b">
        <f>('FORMULARIO '!BG2330)</f>
        <v>0</v>
      </c>
      <c r="P2292" s="86" t="b">
        <f>('FORMULARIO '!BH2330)</f>
        <v>0</v>
      </c>
      <c r="Q2292" s="86" t="b">
        <f>('FORMULARIO '!BI2330)</f>
        <v>0</v>
      </c>
      <c r="R2292" s="86" t="b">
        <f>('FORMULARIO '!BJ2330)</f>
        <v>0</v>
      </c>
      <c r="S2292" s="86" t="b">
        <f>('FORMULARIO '!BK2330)</f>
        <v>0</v>
      </c>
      <c r="T2292" s="86">
        <f>('FORMULARIO '!BL2330)</f>
        <v>59.455156641233415</v>
      </c>
      <c r="U2292" s="86">
        <f>('FORMULARIO '!BM2330)</f>
        <v>24.952682320932162</v>
      </c>
      <c r="V2292" s="86" t="b">
        <f>('FORMULARIO '!BN2330)</f>
        <v>0</v>
      </c>
      <c r="W2292" s="86">
        <f>('FORMULARIO '!BO2330)</f>
        <v>9.2417341929378374</v>
      </c>
      <c r="X2292" s="86" t="b">
        <f>('FORMULARIO '!BP2330)</f>
        <v>0</v>
      </c>
      <c r="Y2292" s="86" t="b">
        <f>('FORMULARIO '!BQ2330)</f>
        <v>0</v>
      </c>
      <c r="Z2292" s="86" t="b">
        <f>('FORMULARIO '!BR2330)</f>
        <v>0</v>
      </c>
    </row>
    <row r="2293" spans="1:26" x14ac:dyDescent="0.75">
      <c r="A2293" s="85" t="str">
        <f>_xlfn.CONCAT('FORMULARIO '!G2331,'FORMULARIO '!E2331,'FORMULARIO '!B2331,'FORMULARIO '!E2331,'FORMULARIO '!C2331,'FORMULARIO '!E2331,'FORMULARIO '!P2331)</f>
        <v>8760-Latex Experto y Homologos-Todocolor-Media</v>
      </c>
      <c r="B2293" s="85" t="str">
        <f t="shared" si="35"/>
        <v>8760-Latex Experto y Homologos-Todocolor-Media</v>
      </c>
      <c r="C2293" s="85" t="str">
        <f>('FORMULARIO '!G2331)</f>
        <v>8760</v>
      </c>
      <c r="D2293" s="75">
        <f>('FORMULARIO '!H2331)</f>
        <v>0</v>
      </c>
      <c r="E2293" s="75">
        <f>('FORMULARIO '!I2331)</f>
        <v>0</v>
      </c>
      <c r="F2293" s="75">
        <f>('FORMULARIO '!J2331)</f>
        <v>0</v>
      </c>
      <c r="G2293" s="75">
        <v>0</v>
      </c>
      <c r="H2293" s="75">
        <v>3785</v>
      </c>
      <c r="M2293" s="86" t="b">
        <f>('FORMULARIO '!BE2331)</f>
        <v>0</v>
      </c>
      <c r="N2293" s="86" t="b">
        <f>('FORMULARIO '!BF2331)</f>
        <v>0</v>
      </c>
      <c r="O2293" s="86" t="b">
        <f>('FORMULARIO '!BG2331)</f>
        <v>0</v>
      </c>
      <c r="P2293" s="86" t="b">
        <f>('FORMULARIO '!BH2331)</f>
        <v>0</v>
      </c>
      <c r="Q2293" s="86" t="b">
        <f>('FORMULARIO '!BI2331)</f>
        <v>0</v>
      </c>
      <c r="R2293" s="86" t="b">
        <f>('FORMULARIO '!BJ2331)</f>
        <v>0</v>
      </c>
      <c r="S2293" s="86" t="b">
        <f>('FORMULARIO '!BK2331)</f>
        <v>0</v>
      </c>
      <c r="T2293" s="86">
        <f>('FORMULARIO '!BL2331)</f>
        <v>64.384081544133608</v>
      </c>
      <c r="U2293" s="86">
        <f>('FORMULARIO '!BM2331)</f>
        <v>20.331815224463242</v>
      </c>
      <c r="V2293" s="86" t="b">
        <f>('FORMULARIO '!BN2331)</f>
        <v>0</v>
      </c>
      <c r="W2293" s="86">
        <f>('FORMULARIO '!BO2331)</f>
        <v>8.317560773644054</v>
      </c>
      <c r="X2293" s="86" t="b">
        <f>('FORMULARIO '!BP2331)</f>
        <v>0</v>
      </c>
      <c r="Y2293" s="86" t="b">
        <f>('FORMULARIO '!BQ2331)</f>
        <v>0</v>
      </c>
      <c r="Z2293" s="86" t="b">
        <f>('FORMULARIO '!BR2331)</f>
        <v>0</v>
      </c>
    </row>
    <row r="2294" spans="1:26" x14ac:dyDescent="0.75">
      <c r="A2294" s="85" t="str">
        <f>_xlfn.CONCAT('FORMULARIO '!G2332,'FORMULARIO '!E2332,'FORMULARIO '!B2332,'FORMULARIO '!E2332,'FORMULARIO '!C2332,'FORMULARIO '!E2332,'FORMULARIO '!P2332)</f>
        <v>8761-Latex Experto y Homologos-Todocolor-Media</v>
      </c>
      <c r="B2294" s="85" t="str">
        <f t="shared" si="35"/>
        <v>8761-Latex Experto y Homologos-Todocolor-Media</v>
      </c>
      <c r="C2294" s="85" t="str">
        <f>('FORMULARIO '!G2332)</f>
        <v>8761</v>
      </c>
      <c r="D2294" s="75">
        <f>('FORMULARIO '!H2332)</f>
        <v>0</v>
      </c>
      <c r="E2294" s="75">
        <f>('FORMULARIO '!I2332)</f>
        <v>0</v>
      </c>
      <c r="F2294" s="75">
        <f>('FORMULARIO '!J2332)</f>
        <v>0</v>
      </c>
      <c r="G2294" s="75">
        <v>0</v>
      </c>
      <c r="H2294" s="75">
        <v>3785</v>
      </c>
      <c r="M2294" s="86" t="b">
        <f>('FORMULARIO '!BE2332)</f>
        <v>0</v>
      </c>
      <c r="N2294" s="86" t="b">
        <f>('FORMULARIO '!BF2332)</f>
        <v>0</v>
      </c>
      <c r="O2294" s="86" t="b">
        <f>('FORMULARIO '!BG2332)</f>
        <v>0</v>
      </c>
      <c r="P2294" s="86" t="b">
        <f>('FORMULARIO '!BH2332)</f>
        <v>0</v>
      </c>
      <c r="Q2294" s="86" t="b">
        <f>('FORMULARIO '!BI2332)</f>
        <v>0</v>
      </c>
      <c r="R2294" s="86" t="b">
        <f>('FORMULARIO '!BJ2332)</f>
        <v>0</v>
      </c>
      <c r="S2294" s="86" t="b">
        <f>('FORMULARIO '!BK2332)</f>
        <v>0</v>
      </c>
      <c r="T2294" s="86">
        <f>('FORMULARIO '!BL2332)</f>
        <v>26.492971353088468</v>
      </c>
      <c r="U2294" s="86">
        <f>('FORMULARIO '!BM2332)</f>
        <v>8.6256185800753151</v>
      </c>
      <c r="V2294" s="86" t="b">
        <f>('FORMULARIO '!BN2332)</f>
        <v>0</v>
      </c>
      <c r="W2294" s="86">
        <f>('FORMULARIO '!BO2332)</f>
        <v>3.6966936771751349</v>
      </c>
      <c r="X2294" s="86" t="b">
        <f>('FORMULARIO '!BP2332)</f>
        <v>0</v>
      </c>
      <c r="Y2294" s="86" t="b">
        <f>('FORMULARIO '!BQ2332)</f>
        <v>0</v>
      </c>
      <c r="Z2294" s="86" t="b">
        <f>('FORMULARIO '!BR2332)</f>
        <v>0</v>
      </c>
    </row>
    <row r="2295" spans="1:26" x14ac:dyDescent="0.75">
      <c r="A2295" s="85" t="str">
        <f>_xlfn.CONCAT('FORMULARIO '!G2333,'FORMULARIO '!E2333,'FORMULARIO '!B2333,'FORMULARIO '!E2333,'FORMULARIO '!C2333,'FORMULARIO '!E2333,'FORMULARIO '!P2333)</f>
        <v>8762-Latex Experto y Homologos-Todocolor-Blanca</v>
      </c>
      <c r="B2295" s="85" t="str">
        <f t="shared" si="35"/>
        <v>8762-Latex Experto y Homologos-Todocolor-Blanca</v>
      </c>
      <c r="C2295" s="85" t="str">
        <f>('FORMULARIO '!G2333)</f>
        <v>8762</v>
      </c>
      <c r="D2295" s="75">
        <f>('FORMULARIO '!H2333)</f>
        <v>0</v>
      </c>
      <c r="E2295" s="75">
        <f>('FORMULARIO '!I2333)</f>
        <v>0</v>
      </c>
      <c r="F2295" s="75">
        <f>('FORMULARIO '!J2333)</f>
        <v>0</v>
      </c>
      <c r="G2295" s="75">
        <v>0</v>
      </c>
      <c r="H2295" s="75">
        <v>3785</v>
      </c>
      <c r="M2295" s="86" t="b">
        <f>('FORMULARIO '!BE2333)</f>
        <v>0</v>
      </c>
      <c r="N2295" s="86" t="b">
        <f>('FORMULARIO '!BF2333)</f>
        <v>0</v>
      </c>
      <c r="O2295" s="86" t="b">
        <f>('FORMULARIO '!BG2333)</f>
        <v>0</v>
      </c>
      <c r="P2295" s="86" t="b">
        <f>('FORMULARIO '!BH2333)</f>
        <v>0</v>
      </c>
      <c r="Q2295" s="86" t="b">
        <f>('FORMULARIO '!BI2333)</f>
        <v>0</v>
      </c>
      <c r="R2295" s="86">
        <f>('FORMULARIO '!BJ2333)</f>
        <v>45.592555351826668</v>
      </c>
      <c r="S2295" s="86">
        <f>('FORMULARIO '!BK2333)</f>
        <v>8.317560773644054</v>
      </c>
      <c r="T2295" s="86">
        <f>('FORMULARIO '!BL2333)</f>
        <v>3.6966936771751349</v>
      </c>
      <c r="U2295" s="86" t="b">
        <f>('FORMULARIO '!BM2333)</f>
        <v>0</v>
      </c>
      <c r="V2295" s="86" t="b">
        <f>('FORMULARIO '!BN2333)</f>
        <v>0</v>
      </c>
      <c r="W2295" s="86" t="b">
        <f>('FORMULARIO '!BO2333)</f>
        <v>0</v>
      </c>
      <c r="X2295" s="86" t="b">
        <f>('FORMULARIO '!BP2333)</f>
        <v>0</v>
      </c>
      <c r="Y2295" s="86" t="b">
        <f>('FORMULARIO '!BQ2333)</f>
        <v>0</v>
      </c>
      <c r="Z2295" s="86" t="b">
        <f>('FORMULARIO '!BR2333)</f>
        <v>0</v>
      </c>
    </row>
    <row r="2296" spans="1:26" x14ac:dyDescent="0.75">
      <c r="A2296" s="85" t="str">
        <f>_xlfn.CONCAT('FORMULARIO '!G2334,'FORMULARIO '!E2334,'FORMULARIO '!B2334,'FORMULARIO '!E2334,'FORMULARIO '!C2334,'FORMULARIO '!E2334,'FORMULARIO '!P2334)</f>
        <v>8763-Latex Experto y Homologos-Todocolor-Blanca</v>
      </c>
      <c r="B2296" s="85" t="str">
        <f t="shared" si="35"/>
        <v>8763-Latex Experto y Homologos-Todocolor-Blanca</v>
      </c>
      <c r="C2296" s="85" t="str">
        <f>('FORMULARIO '!G2334)</f>
        <v>8763</v>
      </c>
      <c r="D2296" s="75">
        <f>('FORMULARIO '!H2334)</f>
        <v>0</v>
      </c>
      <c r="E2296" s="75">
        <f>('FORMULARIO '!I2334)</f>
        <v>0</v>
      </c>
      <c r="F2296" s="75">
        <f>('FORMULARIO '!J2334)</f>
        <v>0</v>
      </c>
      <c r="G2296" s="75">
        <v>0</v>
      </c>
      <c r="H2296" s="75">
        <v>3785</v>
      </c>
      <c r="M2296" s="86" t="b">
        <f>('FORMULARIO '!BE2334)</f>
        <v>0</v>
      </c>
      <c r="N2296" s="86" t="b">
        <f>('FORMULARIO '!BF2334)</f>
        <v>0</v>
      </c>
      <c r="O2296" s="86" t="b">
        <f>('FORMULARIO '!BG2334)</f>
        <v>0</v>
      </c>
      <c r="P2296" s="86" t="b">
        <f>('FORMULARIO '!BH2334)</f>
        <v>0</v>
      </c>
      <c r="Q2296" s="86" t="b">
        <f>('FORMULARIO '!BI2334)</f>
        <v>0</v>
      </c>
      <c r="R2296" s="86">
        <f>('FORMULARIO '!BJ2334)</f>
        <v>19.099583998738197</v>
      </c>
      <c r="S2296" s="86">
        <f>('FORMULARIO '!BK2334)</f>
        <v>2.4644624514500899</v>
      </c>
      <c r="T2296" s="86" t="b">
        <f>('FORMULARIO '!BL2334)</f>
        <v>0</v>
      </c>
      <c r="U2296" s="86" t="b">
        <f>('FORMULARIO '!BM2334)</f>
        <v>0</v>
      </c>
      <c r="V2296" s="86" t="b">
        <f>('FORMULARIO '!BN2334)</f>
        <v>0</v>
      </c>
      <c r="W2296" s="86" t="b">
        <f>('FORMULARIO '!BO2334)</f>
        <v>0</v>
      </c>
      <c r="X2296" s="86" t="b">
        <f>('FORMULARIO '!BP2334)</f>
        <v>0</v>
      </c>
      <c r="Y2296" s="86" t="b">
        <f>('FORMULARIO '!BQ2334)</f>
        <v>0</v>
      </c>
      <c r="Z2296" s="86">
        <f>('FORMULARIO '!BR2334)</f>
        <v>1.5402890321563063</v>
      </c>
    </row>
    <row r="2297" spans="1:26" x14ac:dyDescent="0.75">
      <c r="A2297" s="85" t="str">
        <f>_xlfn.CONCAT('FORMULARIO '!G2335,'FORMULARIO '!E2335,'FORMULARIO '!B2335,'FORMULARIO '!E2335,'FORMULARIO '!C2335,'FORMULARIO '!E2335,'FORMULARIO '!P2335)</f>
        <v>8764-Latex Experto y Homologos-Todocolor-Blanca</v>
      </c>
      <c r="B2297" s="85" t="str">
        <f t="shared" si="35"/>
        <v>8764-Latex Experto y Homologos-Todocolor-Blanca</v>
      </c>
      <c r="C2297" s="85" t="str">
        <f>('FORMULARIO '!G2335)</f>
        <v>8764</v>
      </c>
      <c r="D2297" s="75">
        <f>('FORMULARIO '!H2335)</f>
        <v>0</v>
      </c>
      <c r="E2297" s="75">
        <f>('FORMULARIO '!I2335)</f>
        <v>0</v>
      </c>
      <c r="F2297" s="75">
        <f>('FORMULARIO '!J2335)</f>
        <v>0</v>
      </c>
      <c r="G2297" s="75">
        <v>0</v>
      </c>
      <c r="H2297" s="75">
        <v>3785</v>
      </c>
      <c r="M2297" s="86" t="b">
        <f>('FORMULARIO '!BE2335)</f>
        <v>0</v>
      </c>
      <c r="N2297" s="86" t="b">
        <f>('FORMULARIO '!BF2335)</f>
        <v>0</v>
      </c>
      <c r="O2297" s="86">
        <f>('FORMULARIO '!BG2335)</f>
        <v>3.6966936771751349</v>
      </c>
      <c r="P2297" s="86" t="b">
        <f>('FORMULARIO '!BH2335)</f>
        <v>0</v>
      </c>
      <c r="Q2297" s="86" t="b">
        <f>('FORMULARIO '!BI2335)</f>
        <v>0</v>
      </c>
      <c r="R2297" s="86">
        <f>('FORMULARIO '!BJ2335)</f>
        <v>1.232231225725045</v>
      </c>
      <c r="S2297" s="86" t="b">
        <f>('FORMULARIO '!BK2335)</f>
        <v>0</v>
      </c>
      <c r="T2297" s="86" t="b">
        <f>('FORMULARIO '!BL2335)</f>
        <v>0</v>
      </c>
      <c r="U2297" s="86" t="b">
        <f>('FORMULARIO '!BM2335)</f>
        <v>0</v>
      </c>
      <c r="V2297" s="86" t="b">
        <f>('FORMULARIO '!BN2335)</f>
        <v>0</v>
      </c>
      <c r="W2297" s="86" t="b">
        <f>('FORMULARIO '!BO2335)</f>
        <v>0</v>
      </c>
      <c r="X2297" s="86" t="b">
        <f>('FORMULARIO '!BP2335)</f>
        <v>0</v>
      </c>
      <c r="Y2297" s="86" t="b">
        <f>('FORMULARIO '!BQ2335)</f>
        <v>0</v>
      </c>
      <c r="Z2297" s="86">
        <f>('FORMULARIO '!BR2335)</f>
        <v>4.3128092900376576</v>
      </c>
    </row>
    <row r="2298" spans="1:26" x14ac:dyDescent="0.75">
      <c r="A2298" s="85" t="str">
        <f>_xlfn.CONCAT('FORMULARIO '!G2336,'FORMULARIO '!E2336,'FORMULARIO '!B2336,'FORMULARIO '!E2336,'FORMULARIO '!C2336,'FORMULARIO '!E2336,'FORMULARIO '!P2336)</f>
        <v>8766-Latex Experto y Homologos-Todocolor-Intensa</v>
      </c>
      <c r="B2298" s="85" t="str">
        <f t="shared" si="35"/>
        <v>8766-Latex Experto y Homologos-Todocolor-Intensa</v>
      </c>
      <c r="C2298" s="85" t="str">
        <f>('FORMULARIO '!G2336)</f>
        <v>8766</v>
      </c>
      <c r="D2298" s="75">
        <f>('FORMULARIO '!H2336)</f>
        <v>0</v>
      </c>
      <c r="E2298" s="75">
        <f>('FORMULARIO '!I2336)</f>
        <v>0</v>
      </c>
      <c r="F2298" s="75">
        <f>('FORMULARIO '!J2336)</f>
        <v>0</v>
      </c>
      <c r="G2298" s="75">
        <v>0</v>
      </c>
      <c r="H2298" s="75">
        <v>3785</v>
      </c>
      <c r="M2298" s="86" t="b">
        <f>('FORMULARIO '!BE2336)</f>
        <v>0</v>
      </c>
      <c r="N2298" s="86" t="b">
        <f>('FORMULARIO '!BF2336)</f>
        <v>0</v>
      </c>
      <c r="O2298" s="86" t="b">
        <f>('FORMULARIO '!BG2336)</f>
        <v>0</v>
      </c>
      <c r="P2298" s="86" t="b">
        <f>('FORMULARIO '!BH2336)</f>
        <v>0</v>
      </c>
      <c r="Q2298" s="86" t="b">
        <f>('FORMULARIO '!BI2336)</f>
        <v>0</v>
      </c>
      <c r="R2298" s="86">
        <f>('FORMULARIO '!BJ2336)</f>
        <v>166.35121547288108</v>
      </c>
      <c r="S2298" s="86" t="b">
        <f>('FORMULARIO '!BK2336)</f>
        <v>0</v>
      </c>
      <c r="T2298" s="86">
        <f>('FORMULARIO '!BL2336)</f>
        <v>51.445653674020626</v>
      </c>
      <c r="U2298" s="86" t="b">
        <f>('FORMULARIO '!BM2336)</f>
        <v>0</v>
      </c>
      <c r="V2298" s="86" t="b">
        <f>('FORMULARIO '!BN2336)</f>
        <v>0</v>
      </c>
      <c r="W2298" s="86">
        <f>('FORMULARIO '!BO2336)</f>
        <v>18.791526192306936</v>
      </c>
      <c r="X2298" s="86" t="b">
        <f>('FORMULARIO '!BP2336)</f>
        <v>0</v>
      </c>
      <c r="Y2298" s="86" t="b">
        <f>('FORMULARIO '!BQ2336)</f>
        <v>0</v>
      </c>
      <c r="Z2298" s="86" t="b">
        <f>('FORMULARIO '!BR2336)</f>
        <v>0</v>
      </c>
    </row>
    <row r="2299" spans="1:26" x14ac:dyDescent="0.75">
      <c r="A2299" s="85" t="str">
        <f>_xlfn.CONCAT('FORMULARIO '!G2337,'FORMULARIO '!E2337,'FORMULARIO '!B2337,'FORMULARIO '!E2337,'FORMULARIO '!C2337,'FORMULARIO '!E2337,'FORMULARIO '!P2337)</f>
        <v>8767-Latex Experto y Homologos-Todocolor-Intensa</v>
      </c>
      <c r="B2299" s="85" t="str">
        <f t="shared" si="35"/>
        <v>8767-Latex Experto y Homologos-Todocolor-Intensa</v>
      </c>
      <c r="C2299" s="85" t="str">
        <f>('FORMULARIO '!G2337)</f>
        <v>8767</v>
      </c>
      <c r="D2299" s="75">
        <f>('FORMULARIO '!H2337)</f>
        <v>0</v>
      </c>
      <c r="E2299" s="75">
        <f>('FORMULARIO '!I2337)</f>
        <v>0</v>
      </c>
      <c r="F2299" s="75">
        <f>('FORMULARIO '!J2337)</f>
        <v>0</v>
      </c>
      <c r="G2299" s="75">
        <v>0</v>
      </c>
      <c r="H2299" s="75">
        <v>3785</v>
      </c>
      <c r="M2299" s="86" t="b">
        <f>('FORMULARIO '!BE2337)</f>
        <v>0</v>
      </c>
      <c r="N2299" s="86" t="b">
        <f>('FORMULARIO '!BF2337)</f>
        <v>0</v>
      </c>
      <c r="O2299" s="86" t="b">
        <f>('FORMULARIO '!BG2337)</f>
        <v>0</v>
      </c>
      <c r="P2299" s="86" t="b">
        <f>('FORMULARIO '!BH2337)</f>
        <v>0</v>
      </c>
      <c r="Q2299" s="86" t="b">
        <f>('FORMULARIO '!BI2337)</f>
        <v>0</v>
      </c>
      <c r="R2299" s="86">
        <f>('FORMULARIO '!BJ2337)</f>
        <v>141.70659095838019</v>
      </c>
      <c r="S2299" s="86" t="b">
        <f>('FORMULARIO '!BK2337)</f>
        <v>0</v>
      </c>
      <c r="T2299" s="86" t="b">
        <f>('FORMULARIO '!BL2337)</f>
        <v>0</v>
      </c>
      <c r="U2299" s="86" t="b">
        <f>('FORMULARIO '!BM2337)</f>
        <v>0</v>
      </c>
      <c r="V2299" s="86" t="b">
        <f>('FORMULARIO '!BN2337)</f>
        <v>0</v>
      </c>
      <c r="W2299" s="86">
        <f>('FORMULARIO '!BO2337)</f>
        <v>6.1611561286252252</v>
      </c>
      <c r="X2299" s="86" t="b">
        <f>('FORMULARIO '!BP2337)</f>
        <v>0</v>
      </c>
      <c r="Y2299" s="86" t="b">
        <f>('FORMULARIO '!BQ2337)</f>
        <v>0</v>
      </c>
      <c r="Z2299" s="86">
        <f>('FORMULARIO '!BR2337)</f>
        <v>39.431399223201439</v>
      </c>
    </row>
    <row r="2300" spans="1:26" x14ac:dyDescent="0.75">
      <c r="A2300" s="85" t="str">
        <f>_xlfn.CONCAT('FORMULARIO '!G2338,'FORMULARIO '!E2338,'FORMULARIO '!B2338,'FORMULARIO '!E2338,'FORMULARIO '!C2338,'FORMULARIO '!E2338,'FORMULARIO '!P2338)</f>
        <v>8768-Latex Experto y Homologos-Todocolor-Media</v>
      </c>
      <c r="B2300" s="85" t="str">
        <f t="shared" si="35"/>
        <v>8768-Latex Experto y Homologos-Todocolor-Media</v>
      </c>
      <c r="C2300" s="85" t="str">
        <f>('FORMULARIO '!G2338)</f>
        <v>8768</v>
      </c>
      <c r="D2300" s="75">
        <f>('FORMULARIO '!H2338)</f>
        <v>0</v>
      </c>
      <c r="E2300" s="75">
        <f>('FORMULARIO '!I2338)</f>
        <v>0</v>
      </c>
      <c r="F2300" s="75">
        <f>('FORMULARIO '!J2338)</f>
        <v>0</v>
      </c>
      <c r="G2300" s="75">
        <v>0</v>
      </c>
      <c r="H2300" s="75">
        <v>3785</v>
      </c>
      <c r="M2300" s="86" t="b">
        <f>('FORMULARIO '!BE2338)</f>
        <v>0</v>
      </c>
      <c r="N2300" s="86" t="b">
        <f>('FORMULARIO '!BF2338)</f>
        <v>0</v>
      </c>
      <c r="O2300" s="86" t="b">
        <f>('FORMULARIO '!BG2338)</f>
        <v>0</v>
      </c>
      <c r="P2300" s="86" t="b">
        <f>('FORMULARIO '!BH2338)</f>
        <v>0</v>
      </c>
      <c r="Q2300" s="86" t="b">
        <f>('FORMULARIO '!BI2338)</f>
        <v>0</v>
      </c>
      <c r="R2300" s="86" t="b">
        <f>('FORMULARIO '!BJ2338)</f>
        <v>0</v>
      </c>
      <c r="S2300" s="86" t="b">
        <f>('FORMULARIO '!BK2338)</f>
        <v>0</v>
      </c>
      <c r="T2300" s="86">
        <f>('FORMULARIO '!BL2338)</f>
        <v>44.976439738964139</v>
      </c>
      <c r="U2300" s="86">
        <f>('FORMULARIO '!BM2338)</f>
        <v>15.710948127994323</v>
      </c>
      <c r="V2300" s="86" t="b">
        <f>('FORMULARIO '!BN2338)</f>
        <v>0</v>
      </c>
      <c r="W2300" s="86">
        <f>('FORMULARIO '!BO2338)</f>
        <v>8.6256185800753151</v>
      </c>
      <c r="X2300" s="86" t="b">
        <f>('FORMULARIO '!BP2338)</f>
        <v>0</v>
      </c>
      <c r="Y2300" s="86" t="b">
        <f>('FORMULARIO '!BQ2338)</f>
        <v>0</v>
      </c>
      <c r="Z2300" s="86" t="b">
        <f>('FORMULARIO '!BR2338)</f>
        <v>0</v>
      </c>
    </row>
    <row r="2301" spans="1:26" x14ac:dyDescent="0.75">
      <c r="A2301" s="85" t="str">
        <f>_xlfn.CONCAT('FORMULARIO '!G2339,'FORMULARIO '!E2339,'FORMULARIO '!B2339,'FORMULARIO '!E2339,'FORMULARIO '!C2339,'FORMULARIO '!E2339,'FORMULARIO '!P2339)</f>
        <v>8769-Latex Experto y Homologos-Todocolor-Media</v>
      </c>
      <c r="B2301" s="85" t="str">
        <f t="shared" si="35"/>
        <v>8769-Latex Experto y Homologos-Todocolor-Media</v>
      </c>
      <c r="C2301" s="85" t="str">
        <f>('FORMULARIO '!G2339)</f>
        <v>8769</v>
      </c>
      <c r="D2301" s="75">
        <f>('FORMULARIO '!H2339)</f>
        <v>0</v>
      </c>
      <c r="E2301" s="75">
        <f>('FORMULARIO '!I2339)</f>
        <v>0</v>
      </c>
      <c r="F2301" s="75">
        <f>('FORMULARIO '!J2339)</f>
        <v>0</v>
      </c>
      <c r="G2301" s="75">
        <v>0</v>
      </c>
      <c r="H2301" s="75">
        <v>3785</v>
      </c>
      <c r="M2301" s="86" t="b">
        <f>('FORMULARIO '!BE2339)</f>
        <v>0</v>
      </c>
      <c r="N2301" s="86" t="b">
        <f>('FORMULARIO '!BF2339)</f>
        <v>0</v>
      </c>
      <c r="O2301" s="86" t="b">
        <f>('FORMULARIO '!BG2339)</f>
        <v>0</v>
      </c>
      <c r="P2301" s="86" t="b">
        <f>('FORMULARIO '!BH2339)</f>
        <v>0</v>
      </c>
      <c r="Q2301" s="86" t="b">
        <f>('FORMULARIO '!BI2339)</f>
        <v>0</v>
      </c>
      <c r="R2301" s="86">
        <f>('FORMULARIO '!BJ2339)</f>
        <v>31.72995406241991</v>
      </c>
      <c r="S2301" s="86" t="b">
        <f>('FORMULARIO '!BK2339)</f>
        <v>0</v>
      </c>
      <c r="T2301" s="86">
        <f>('FORMULARIO '!BL2339)</f>
        <v>17.559294966581891</v>
      </c>
      <c r="U2301" s="86" t="b">
        <f>('FORMULARIO '!BM2339)</f>
        <v>0</v>
      </c>
      <c r="V2301" s="86" t="b">
        <f>('FORMULARIO '!BN2339)</f>
        <v>0</v>
      </c>
      <c r="W2301" s="86">
        <f>('FORMULARIO '!BO2339)</f>
        <v>4.6208670964689187</v>
      </c>
      <c r="X2301" s="86" t="b">
        <f>('FORMULARIO '!BP2339)</f>
        <v>0</v>
      </c>
      <c r="Y2301" s="86" t="b">
        <f>('FORMULARIO '!BQ2339)</f>
        <v>0</v>
      </c>
      <c r="Z2301" s="86" t="b">
        <f>('FORMULARIO '!BR2339)</f>
        <v>0</v>
      </c>
    </row>
    <row r="2302" spans="1:26" x14ac:dyDescent="0.75">
      <c r="A2302" s="85" t="str">
        <f>_xlfn.CONCAT('FORMULARIO '!G2340,'FORMULARIO '!E2340,'FORMULARIO '!B2340,'FORMULARIO '!E2340,'FORMULARIO '!C2340,'FORMULARIO '!E2340,'FORMULARIO '!P2340)</f>
        <v>8770-Latex Experto y Homologos-Todocolor-Blanca</v>
      </c>
      <c r="B2302" s="85" t="str">
        <f t="shared" si="35"/>
        <v>8770-Latex Experto y Homologos-Todocolor-Blanca</v>
      </c>
      <c r="C2302" s="85" t="str">
        <f>('FORMULARIO '!G2340)</f>
        <v>8770</v>
      </c>
      <c r="D2302" s="75">
        <f>('FORMULARIO '!H2340)</f>
        <v>0</v>
      </c>
      <c r="E2302" s="75">
        <f>('FORMULARIO '!I2340)</f>
        <v>0</v>
      </c>
      <c r="F2302" s="75">
        <f>('FORMULARIO '!J2340)</f>
        <v>0</v>
      </c>
      <c r="G2302" s="75">
        <v>0</v>
      </c>
      <c r="H2302" s="75">
        <v>3785</v>
      </c>
      <c r="M2302" s="86" t="b">
        <f>('FORMULARIO '!BE2340)</f>
        <v>0</v>
      </c>
      <c r="N2302" s="86" t="b">
        <f>('FORMULARIO '!BF2340)</f>
        <v>0</v>
      </c>
      <c r="O2302" s="86" t="b">
        <f>('FORMULARIO '!BG2340)</f>
        <v>0</v>
      </c>
      <c r="P2302" s="86" t="b">
        <f>('FORMULARIO '!BH2340)</f>
        <v>0</v>
      </c>
      <c r="Q2302" s="86" t="b">
        <f>('FORMULARIO '!BI2340)</f>
        <v>0</v>
      </c>
      <c r="R2302" s="86">
        <f>('FORMULARIO '!BJ2340)</f>
        <v>42.51197728751405</v>
      </c>
      <c r="S2302" s="86" t="b">
        <f>('FORMULARIO '!BK2340)</f>
        <v>0</v>
      </c>
      <c r="T2302" s="86" t="b">
        <f>('FORMULARIO '!BL2340)</f>
        <v>0</v>
      </c>
      <c r="U2302" s="86" t="b">
        <f>('FORMULARIO '!BM2340)</f>
        <v>0</v>
      </c>
      <c r="V2302" s="86" t="b">
        <f>('FORMULARIO '!BN2340)</f>
        <v>0</v>
      </c>
      <c r="W2302" s="86">
        <f>('FORMULARIO '!BO2340)</f>
        <v>1.8483468385875674</v>
      </c>
      <c r="X2302" s="86" t="b">
        <f>('FORMULARIO '!BP2340)</f>
        <v>0</v>
      </c>
      <c r="Y2302" s="86" t="b">
        <f>('FORMULARIO '!BQ2340)</f>
        <v>0</v>
      </c>
      <c r="Z2302" s="86">
        <f>('FORMULARIO '!BR2340)</f>
        <v>9.5497919993690985</v>
      </c>
    </row>
    <row r="2303" spans="1:26" x14ac:dyDescent="0.75">
      <c r="A2303" s="85" t="str">
        <f>_xlfn.CONCAT('FORMULARIO '!G2341,'FORMULARIO '!E2341,'FORMULARIO '!B2341,'FORMULARIO '!E2341,'FORMULARIO '!C2341,'FORMULARIO '!E2341,'FORMULARIO '!P2341)</f>
        <v>8771-Latex Experto y Homologos-Todocolor-Blanca</v>
      </c>
      <c r="B2303" s="85" t="str">
        <f t="shared" si="35"/>
        <v>8771-Latex Experto y Homologos-Todocolor-Blanca</v>
      </c>
      <c r="C2303" s="85" t="str">
        <f>('FORMULARIO '!G2341)</f>
        <v>8771</v>
      </c>
      <c r="D2303" s="75">
        <f>('FORMULARIO '!H2341)</f>
        <v>0</v>
      </c>
      <c r="E2303" s="75">
        <f>('FORMULARIO '!I2341)</f>
        <v>0</v>
      </c>
      <c r="F2303" s="75">
        <f>('FORMULARIO '!J2341)</f>
        <v>0</v>
      </c>
      <c r="G2303" s="75">
        <v>0</v>
      </c>
      <c r="H2303" s="75">
        <v>3785</v>
      </c>
      <c r="M2303" s="86" t="b">
        <f>('FORMULARIO '!BE2341)</f>
        <v>0</v>
      </c>
      <c r="N2303" s="86" t="b">
        <f>('FORMULARIO '!BF2341)</f>
        <v>0</v>
      </c>
      <c r="O2303" s="86" t="b">
        <f>('FORMULARIO '!BG2341)</f>
        <v>0</v>
      </c>
      <c r="P2303" s="86" t="b">
        <f>('FORMULARIO '!BH2341)</f>
        <v>0</v>
      </c>
      <c r="Q2303" s="86" t="b">
        <f>('FORMULARIO '!BI2341)</f>
        <v>0</v>
      </c>
      <c r="R2303" s="86" t="b">
        <f>('FORMULARIO '!BJ2341)</f>
        <v>0</v>
      </c>
      <c r="S2303" s="86" t="b">
        <f>('FORMULARIO '!BK2341)</f>
        <v>0</v>
      </c>
      <c r="T2303" s="86">
        <f>('FORMULARIO '!BL2341)</f>
        <v>4.6208670964689187</v>
      </c>
      <c r="U2303" s="86">
        <f>('FORMULARIO '!BM2341)</f>
        <v>4.0047514836063955</v>
      </c>
      <c r="V2303" s="86">
        <f>('FORMULARIO '!BN2341)</f>
        <v>2.1564046450188288</v>
      </c>
      <c r="W2303" s="86" t="b">
        <f>('FORMULARIO '!BO2341)</f>
        <v>0</v>
      </c>
      <c r="X2303" s="86" t="b">
        <f>('FORMULARIO '!BP2341)</f>
        <v>0</v>
      </c>
      <c r="Y2303" s="86" t="b">
        <f>('FORMULARIO '!BQ2341)</f>
        <v>0</v>
      </c>
      <c r="Z2303" s="86" t="b">
        <f>('FORMULARIO '!BR2341)</f>
        <v>0</v>
      </c>
    </row>
    <row r="2304" spans="1:26" x14ac:dyDescent="0.75">
      <c r="A2304" s="85" t="str">
        <f>_xlfn.CONCAT('FORMULARIO '!G2342,'FORMULARIO '!E2342,'FORMULARIO '!B2342,'FORMULARIO '!E2342,'FORMULARIO '!C2342,'FORMULARIO '!E2342,'FORMULARIO '!P2342)</f>
        <v>8772-Latex Experto y Homologos-Todocolor-Blanca</v>
      </c>
      <c r="B2304" s="85" t="str">
        <f t="shared" si="35"/>
        <v>8772-Latex Experto y Homologos-Todocolor-Blanca</v>
      </c>
      <c r="C2304" s="85" t="str">
        <f>('FORMULARIO '!G2342)</f>
        <v>8772</v>
      </c>
      <c r="D2304" s="75">
        <f>('FORMULARIO '!H2342)</f>
        <v>0</v>
      </c>
      <c r="E2304" s="75">
        <f>('FORMULARIO '!I2342)</f>
        <v>0</v>
      </c>
      <c r="F2304" s="75">
        <f>('FORMULARIO '!J2342)</f>
        <v>0</v>
      </c>
      <c r="G2304" s="75">
        <v>0</v>
      </c>
      <c r="H2304" s="75">
        <v>3785</v>
      </c>
      <c r="M2304" s="86" t="b">
        <f>('FORMULARIO '!BE2342)</f>
        <v>0</v>
      </c>
      <c r="N2304" s="86" t="b">
        <f>('FORMULARIO '!BF2342)</f>
        <v>0</v>
      </c>
      <c r="O2304" s="86" t="b">
        <f>('FORMULARIO '!BG2342)</f>
        <v>0</v>
      </c>
      <c r="P2304" s="86" t="b">
        <f>('FORMULARIO '!BH2342)</f>
        <v>0</v>
      </c>
      <c r="Q2304" s="86" t="b">
        <f>('FORMULARIO '!BI2342)</f>
        <v>0</v>
      </c>
      <c r="R2304" s="86">
        <f>('FORMULARIO '!BJ2342)</f>
        <v>4.3128092900376576</v>
      </c>
      <c r="S2304" s="86">
        <f>('FORMULARIO '!BK2342)</f>
        <v>0.61611561286252248</v>
      </c>
      <c r="T2304" s="86" t="b">
        <f>('FORMULARIO '!BL2342)</f>
        <v>0</v>
      </c>
      <c r="U2304" s="86" t="b">
        <f>('FORMULARIO '!BM2342)</f>
        <v>0</v>
      </c>
      <c r="V2304" s="86" t="b">
        <f>('FORMULARIO '!BN2342)</f>
        <v>0</v>
      </c>
      <c r="W2304" s="86" t="b">
        <f>('FORMULARIO '!BO2342)</f>
        <v>0</v>
      </c>
      <c r="X2304" s="86" t="b">
        <f>('FORMULARIO '!BP2342)</f>
        <v>0</v>
      </c>
      <c r="Y2304" s="86" t="b">
        <f>('FORMULARIO '!BQ2342)</f>
        <v>0</v>
      </c>
      <c r="Z2304" s="86" t="b">
        <f>('FORMULARIO '!BR2342)</f>
        <v>0</v>
      </c>
    </row>
    <row r="2305" spans="1:26" x14ac:dyDescent="0.75">
      <c r="A2305" s="85" t="str">
        <f>_xlfn.CONCAT('FORMULARIO '!G2343,'FORMULARIO '!E2343,'FORMULARIO '!B2343,'FORMULARIO '!E2343,'FORMULARIO '!C2343,'FORMULARIO '!E2343,'FORMULARIO '!P2343)</f>
        <v>8774-Latex Experto y Homologos-Todocolor-Intensa</v>
      </c>
      <c r="B2305" s="85" t="str">
        <f t="shared" si="35"/>
        <v>8774-Latex Experto y Homologos-Todocolor-Intensa</v>
      </c>
      <c r="C2305" s="85" t="str">
        <f>('FORMULARIO '!G2343)</f>
        <v>8774</v>
      </c>
      <c r="D2305" s="75">
        <f>('FORMULARIO '!H2343)</f>
        <v>0</v>
      </c>
      <c r="E2305" s="75">
        <f>('FORMULARIO '!I2343)</f>
        <v>0</v>
      </c>
      <c r="F2305" s="75">
        <f>('FORMULARIO '!J2343)</f>
        <v>0</v>
      </c>
      <c r="G2305" s="75">
        <v>0</v>
      </c>
      <c r="H2305" s="75">
        <v>3785</v>
      </c>
      <c r="M2305" s="86" t="b">
        <f>('FORMULARIO '!BE2343)</f>
        <v>0</v>
      </c>
      <c r="N2305" s="86" t="b">
        <f>('FORMULARIO '!BF2343)</f>
        <v>0</v>
      </c>
      <c r="O2305" s="86" t="b">
        <f>('FORMULARIO '!BG2343)</f>
        <v>0</v>
      </c>
      <c r="P2305" s="86" t="b">
        <f>('FORMULARIO '!BH2343)</f>
        <v>0</v>
      </c>
      <c r="Q2305" s="86" t="b">
        <f>('FORMULARIO '!BI2343)</f>
        <v>0</v>
      </c>
      <c r="R2305" s="86">
        <f>('FORMULARIO '!BJ2343)</f>
        <v>212.25182863113898</v>
      </c>
      <c r="S2305" s="86" t="b">
        <f>('FORMULARIO '!BK2343)</f>
        <v>0</v>
      </c>
      <c r="T2305" s="86">
        <f>('FORMULARIO '!BL2343)</f>
        <v>51.753711480451891</v>
      </c>
      <c r="U2305" s="86" t="b">
        <f>('FORMULARIO '!BM2343)</f>
        <v>0</v>
      </c>
      <c r="V2305" s="86" t="b">
        <f>('FORMULARIO '!BN2343)</f>
        <v>0</v>
      </c>
      <c r="W2305" s="86">
        <f>('FORMULARIO '!BO2343)</f>
        <v>24.028508901638379</v>
      </c>
      <c r="X2305" s="86" t="b">
        <f>('FORMULARIO '!BP2343)</f>
        <v>0</v>
      </c>
      <c r="Y2305" s="86" t="b">
        <f>('FORMULARIO '!BQ2343)</f>
        <v>0</v>
      </c>
      <c r="Z2305" s="86" t="b">
        <f>('FORMULARIO '!BR2343)</f>
        <v>0</v>
      </c>
    </row>
    <row r="2306" spans="1:26" x14ac:dyDescent="0.75">
      <c r="A2306" s="85" t="str">
        <f>_xlfn.CONCAT('FORMULARIO '!G2344,'FORMULARIO '!E2344,'FORMULARIO '!B2344,'FORMULARIO '!E2344,'FORMULARIO '!C2344,'FORMULARIO '!E2344,'FORMULARIO '!P2344)</f>
        <v>8775-Latex Experto y Homologos-Todocolor-Intensa</v>
      </c>
      <c r="B2306" s="85" t="str">
        <f t="shared" si="35"/>
        <v>8775-Latex Experto y Homologos-Todocolor-Intensa</v>
      </c>
      <c r="C2306" s="85" t="str">
        <f>('FORMULARIO '!G2344)</f>
        <v>8775</v>
      </c>
      <c r="D2306" s="75">
        <f>('FORMULARIO '!H2344)</f>
        <v>0</v>
      </c>
      <c r="E2306" s="75">
        <f>('FORMULARIO '!I2344)</f>
        <v>0</v>
      </c>
      <c r="F2306" s="75">
        <f>('FORMULARIO '!J2344)</f>
        <v>0</v>
      </c>
      <c r="G2306" s="75">
        <v>0</v>
      </c>
      <c r="H2306" s="75">
        <v>3785</v>
      </c>
      <c r="M2306" s="86" t="b">
        <f>('FORMULARIO '!BE2344)</f>
        <v>0</v>
      </c>
      <c r="N2306" s="86" t="b">
        <f>('FORMULARIO '!BF2344)</f>
        <v>0</v>
      </c>
      <c r="O2306" s="86" t="b">
        <f>('FORMULARIO '!BG2344)</f>
        <v>0</v>
      </c>
      <c r="P2306" s="86" t="b">
        <f>('FORMULARIO '!BH2344)</f>
        <v>0</v>
      </c>
      <c r="Q2306" s="86" t="b">
        <f>('FORMULARIO '!BI2344)</f>
        <v>0</v>
      </c>
      <c r="R2306" s="86" t="b">
        <f>('FORMULARIO '!BJ2344)</f>
        <v>0</v>
      </c>
      <c r="S2306" s="86" t="b">
        <f>('FORMULARIO '!BK2344)</f>
        <v>0</v>
      </c>
      <c r="T2306" s="86">
        <f>('FORMULARIO '!BL2344)</f>
        <v>32.962185288144951</v>
      </c>
      <c r="U2306" s="86">
        <f>('FORMULARIO '!BM2344)</f>
        <v>13.862601289406756</v>
      </c>
      <c r="V2306" s="86" t="b">
        <f>('FORMULARIO '!BN2344)</f>
        <v>0</v>
      </c>
      <c r="W2306" s="86">
        <f>('FORMULARIO '!BO2344)</f>
        <v>8.0095029672127911</v>
      </c>
      <c r="X2306" s="86" t="b">
        <f>('FORMULARIO '!BP2344)</f>
        <v>0</v>
      </c>
      <c r="Y2306" s="86" t="b">
        <f>('FORMULARIO '!BQ2344)</f>
        <v>0</v>
      </c>
      <c r="Z2306" s="86" t="b">
        <f>('FORMULARIO '!BR2344)</f>
        <v>0</v>
      </c>
    </row>
    <row r="2307" spans="1:26" x14ac:dyDescent="0.75">
      <c r="A2307" s="85" t="str">
        <f>_xlfn.CONCAT('FORMULARIO '!G2345,'FORMULARIO '!E2345,'FORMULARIO '!B2345,'FORMULARIO '!E2345,'FORMULARIO '!C2345,'FORMULARIO '!E2345,'FORMULARIO '!P2345)</f>
        <v>8776-Latex Experto y Homologos-Todocolor-Media</v>
      </c>
      <c r="B2307" s="85" t="str">
        <f t="shared" ref="B2307:B2311" si="36">(A2307)</f>
        <v>8776-Latex Experto y Homologos-Todocolor-Media</v>
      </c>
      <c r="C2307" s="85" t="str">
        <f>('FORMULARIO '!G2345)</f>
        <v>8776</v>
      </c>
      <c r="D2307" s="75">
        <f>('FORMULARIO '!H2345)</f>
        <v>0</v>
      </c>
      <c r="E2307" s="75">
        <f>('FORMULARIO '!I2345)</f>
        <v>0</v>
      </c>
      <c r="F2307" s="75">
        <f>('FORMULARIO '!J2345)</f>
        <v>0</v>
      </c>
      <c r="G2307" s="75">
        <v>0</v>
      </c>
      <c r="H2307" s="75">
        <v>3785</v>
      </c>
      <c r="M2307" s="86" t="b">
        <f>('FORMULARIO '!BE2345)</f>
        <v>0</v>
      </c>
      <c r="N2307" s="86" t="b">
        <f>('FORMULARIO '!BF2345)</f>
        <v>0</v>
      </c>
      <c r="O2307" s="86" t="b">
        <f>('FORMULARIO '!BG2345)</f>
        <v>0</v>
      </c>
      <c r="P2307" s="86" t="b">
        <f>('FORMULARIO '!BH2345)</f>
        <v>0</v>
      </c>
      <c r="Q2307" s="86" t="b">
        <f>('FORMULARIO '!BI2345)</f>
        <v>0</v>
      </c>
      <c r="R2307" s="86" t="b">
        <f>('FORMULARIO '!BJ2345)</f>
        <v>0</v>
      </c>
      <c r="S2307" s="86" t="b">
        <f>('FORMULARIO '!BK2345)</f>
        <v>0</v>
      </c>
      <c r="T2307" s="86">
        <f>('FORMULARIO '!BL2345)</f>
        <v>25.568797933794684</v>
      </c>
      <c r="U2307" s="86">
        <f>('FORMULARIO '!BM2345)</f>
        <v>11.706196644387926</v>
      </c>
      <c r="V2307" s="86" t="b">
        <f>('FORMULARIO '!BN2345)</f>
        <v>0</v>
      </c>
      <c r="W2307" s="86">
        <f>('FORMULARIO '!BO2345)</f>
        <v>6.4692139350564863</v>
      </c>
      <c r="X2307" s="86" t="b">
        <f>('FORMULARIO '!BP2345)</f>
        <v>0</v>
      </c>
      <c r="Y2307" s="86" t="b">
        <f>('FORMULARIO '!BQ2345)</f>
        <v>0</v>
      </c>
      <c r="Z2307" s="86" t="b">
        <f>('FORMULARIO '!BR2345)</f>
        <v>0</v>
      </c>
    </row>
    <row r="2308" spans="1:26" x14ac:dyDescent="0.75">
      <c r="A2308" s="85" t="str">
        <f>_xlfn.CONCAT('FORMULARIO '!G2346,'FORMULARIO '!E2346,'FORMULARIO '!B2346,'FORMULARIO '!E2346,'FORMULARIO '!C2346,'FORMULARIO '!E2346,'FORMULARIO '!P2346)</f>
        <v>8777-Latex Experto y Homologos-Todocolor-Media</v>
      </c>
      <c r="B2308" s="85" t="str">
        <f t="shared" si="36"/>
        <v>8777-Latex Experto y Homologos-Todocolor-Media</v>
      </c>
      <c r="C2308" s="85" t="str">
        <f>('FORMULARIO '!G2346)</f>
        <v>8777</v>
      </c>
      <c r="D2308" s="75">
        <f>('FORMULARIO '!H2346)</f>
        <v>0</v>
      </c>
      <c r="E2308" s="75">
        <f>('FORMULARIO '!I2346)</f>
        <v>0</v>
      </c>
      <c r="F2308" s="75">
        <f>('FORMULARIO '!J2346)</f>
        <v>0</v>
      </c>
      <c r="G2308" s="75">
        <v>0</v>
      </c>
      <c r="H2308" s="75">
        <v>3785</v>
      </c>
      <c r="M2308" s="86">
        <f>('FORMULARIO '!BE2346)</f>
        <v>1.8483468385875674</v>
      </c>
      <c r="N2308" s="86" t="b">
        <f>('FORMULARIO '!BF2346)</f>
        <v>0</v>
      </c>
      <c r="O2308" s="86" t="b">
        <f>('FORMULARIO '!BG2346)</f>
        <v>0</v>
      </c>
      <c r="P2308" s="86" t="b">
        <f>('FORMULARIO '!BH2346)</f>
        <v>0</v>
      </c>
      <c r="Q2308" s="86" t="b">
        <f>('FORMULARIO '!BI2346)</f>
        <v>0</v>
      </c>
      <c r="R2308" s="86">
        <f>('FORMULARIO '!BJ2346)</f>
        <v>47.748959996845493</v>
      </c>
      <c r="S2308" s="86">
        <f>('FORMULARIO '!BK2346)</f>
        <v>10.782023225094143</v>
      </c>
      <c r="T2308" s="86" t="b">
        <f>('FORMULARIO '!BL2346)</f>
        <v>0</v>
      </c>
      <c r="U2308" s="86" t="b">
        <f>('FORMULARIO '!BM2346)</f>
        <v>0</v>
      </c>
      <c r="V2308" s="86" t="b">
        <f>('FORMULARIO '!BN2346)</f>
        <v>0</v>
      </c>
      <c r="W2308" s="86" t="b">
        <f>('FORMULARIO '!BO2346)</f>
        <v>0</v>
      </c>
      <c r="X2308" s="86" t="b">
        <f>('FORMULARIO '!BP2346)</f>
        <v>0</v>
      </c>
      <c r="Y2308" s="86" t="b">
        <f>('FORMULARIO '!BQ2346)</f>
        <v>0</v>
      </c>
      <c r="Z2308" s="86" t="b">
        <f>('FORMULARIO '!BR2346)</f>
        <v>0</v>
      </c>
    </row>
    <row r="2309" spans="1:26" x14ac:dyDescent="0.75">
      <c r="A2309" s="85" t="str">
        <f>_xlfn.CONCAT('FORMULARIO '!G2347,'FORMULARIO '!E2347,'FORMULARIO '!B2347,'FORMULARIO '!E2347,'FORMULARIO '!C2347,'FORMULARIO '!E2347,'FORMULARIO '!P2347)</f>
        <v>8778-Latex Experto y Homologos-Todocolor-Blanca</v>
      </c>
      <c r="B2309" s="85" t="str">
        <f t="shared" si="36"/>
        <v>8778-Latex Experto y Homologos-Todocolor-Blanca</v>
      </c>
      <c r="C2309" s="85" t="str">
        <f>('FORMULARIO '!G2347)</f>
        <v>8778</v>
      </c>
      <c r="D2309" s="75">
        <f>('FORMULARIO '!H2347)</f>
        <v>0</v>
      </c>
      <c r="E2309" s="75">
        <f>('FORMULARIO '!I2347)</f>
        <v>0</v>
      </c>
      <c r="F2309" s="75">
        <f>('FORMULARIO '!J2347)</f>
        <v>0</v>
      </c>
      <c r="G2309" s="75">
        <v>0</v>
      </c>
      <c r="H2309" s="75">
        <v>3785</v>
      </c>
      <c r="M2309" s="86" t="b">
        <f>('FORMULARIO '!BE2347)</f>
        <v>0</v>
      </c>
      <c r="N2309" s="86" t="b">
        <f>('FORMULARIO '!BF2347)</f>
        <v>0</v>
      </c>
      <c r="O2309" s="86" t="b">
        <f>('FORMULARIO '!BG2347)</f>
        <v>0</v>
      </c>
      <c r="P2309" s="86" t="b">
        <f>('FORMULARIO '!BH2347)</f>
        <v>0</v>
      </c>
      <c r="Q2309" s="86" t="b">
        <f>('FORMULARIO '!BI2347)</f>
        <v>0</v>
      </c>
      <c r="R2309" s="86" t="b">
        <f>('FORMULARIO '!BJ2347)</f>
        <v>0</v>
      </c>
      <c r="S2309" s="86" t="b">
        <f>('FORMULARIO '!BK2347)</f>
        <v>0</v>
      </c>
      <c r="T2309" s="86">
        <f>('FORMULARIO '!BL2347)</f>
        <v>7.3933873543502697</v>
      </c>
      <c r="U2309" s="86">
        <f>('FORMULARIO '!BM2347)</f>
        <v>5.5450405157627021</v>
      </c>
      <c r="V2309" s="86" t="b">
        <f>('FORMULARIO '!BN2347)</f>
        <v>0</v>
      </c>
      <c r="W2309" s="86">
        <f>('FORMULARIO '!BO2347)</f>
        <v>2.1564046450188288</v>
      </c>
      <c r="X2309" s="86" t="b">
        <f>('FORMULARIO '!BP2347)</f>
        <v>0</v>
      </c>
      <c r="Y2309" s="86" t="b">
        <f>('FORMULARIO '!BQ2347)</f>
        <v>0</v>
      </c>
      <c r="Z2309" s="86" t="b">
        <f>('FORMULARIO '!BR2347)</f>
        <v>0</v>
      </c>
    </row>
    <row r="2310" spans="1:26" x14ac:dyDescent="0.75">
      <c r="A2310" s="85" t="str">
        <f>_xlfn.CONCAT('FORMULARIO '!G2348,'FORMULARIO '!E2348,'FORMULARIO '!B2348,'FORMULARIO '!E2348,'FORMULARIO '!C2348,'FORMULARIO '!E2348,'FORMULARIO '!P2348)</f>
        <v>8779-Latex Experto y Homologos-Todocolor-Blanca</v>
      </c>
      <c r="B2310" s="85" t="str">
        <f t="shared" si="36"/>
        <v>8779-Latex Experto y Homologos-Todocolor-Blanca</v>
      </c>
      <c r="C2310" s="85" t="str">
        <f>('FORMULARIO '!G2348)</f>
        <v>8779</v>
      </c>
      <c r="D2310" s="75">
        <f>('FORMULARIO '!H2348)</f>
        <v>0</v>
      </c>
      <c r="E2310" s="75">
        <f>('FORMULARIO '!I2348)</f>
        <v>0</v>
      </c>
      <c r="F2310" s="75">
        <f>('FORMULARIO '!J2348)</f>
        <v>0</v>
      </c>
      <c r="G2310" s="75">
        <v>0</v>
      </c>
      <c r="H2310" s="75">
        <v>3785</v>
      </c>
      <c r="M2310" s="86" t="b">
        <f>('FORMULARIO '!BE2348)</f>
        <v>0</v>
      </c>
      <c r="N2310" s="86" t="b">
        <f>('FORMULARIO '!BF2348)</f>
        <v>0</v>
      </c>
      <c r="O2310" s="86" t="b">
        <f>('FORMULARIO '!BG2348)</f>
        <v>0</v>
      </c>
      <c r="P2310" s="86" t="b">
        <f>('FORMULARIO '!BH2348)</f>
        <v>0</v>
      </c>
      <c r="Q2310" s="86" t="b">
        <f>('FORMULARIO '!BI2348)</f>
        <v>0</v>
      </c>
      <c r="R2310" s="86">
        <f>('FORMULARIO '!BJ2348)</f>
        <v>11.706196644387926</v>
      </c>
      <c r="S2310" s="86" t="b">
        <f>('FORMULARIO '!BK2348)</f>
        <v>0</v>
      </c>
      <c r="T2310" s="86">
        <f>('FORMULARIO '!BL2348)</f>
        <v>0.61611561286252248</v>
      </c>
      <c r="U2310" s="86" t="b">
        <f>('FORMULARIO '!BM2348)</f>
        <v>0</v>
      </c>
      <c r="V2310" s="86" t="b">
        <f>('FORMULARIO '!BN2348)</f>
        <v>0</v>
      </c>
      <c r="W2310" s="86">
        <f>('FORMULARIO '!BO2348)</f>
        <v>0.92417341929378372</v>
      </c>
      <c r="X2310" s="86" t="b">
        <f>('FORMULARIO '!BP2348)</f>
        <v>0</v>
      </c>
      <c r="Y2310" s="86" t="b">
        <f>('FORMULARIO '!BQ2348)</f>
        <v>0</v>
      </c>
      <c r="Z2310" s="86" t="b">
        <f>('FORMULARIO '!BR2348)</f>
        <v>0</v>
      </c>
    </row>
    <row r="2311" spans="1:26" x14ac:dyDescent="0.75">
      <c r="A2311" s="85" t="str">
        <f>_xlfn.CONCAT('FORMULARIO '!G2349,'FORMULARIO '!E2349,'FORMULARIO '!B2349,'FORMULARIO '!E2349,'FORMULARIO '!C2349,'FORMULARIO '!E2349,'FORMULARIO '!P2349)</f>
        <v>8780-Latex Experto y Homologos-Todocolor-Blanca</v>
      </c>
      <c r="B2311" s="85" t="str">
        <f t="shared" si="36"/>
        <v>8780-Latex Experto y Homologos-Todocolor-Blanca</v>
      </c>
      <c r="C2311" s="85" t="str">
        <f>('FORMULARIO '!G2349)</f>
        <v>8780</v>
      </c>
      <c r="D2311" s="75">
        <f>('FORMULARIO '!H2349)</f>
        <v>0</v>
      </c>
      <c r="E2311" s="75">
        <f>('FORMULARIO '!I2349)</f>
        <v>0</v>
      </c>
      <c r="F2311" s="75">
        <f>('FORMULARIO '!J2349)</f>
        <v>0</v>
      </c>
      <c r="G2311" s="75">
        <v>0</v>
      </c>
      <c r="H2311" s="75">
        <v>3785</v>
      </c>
      <c r="M2311" s="86" t="b">
        <f>('FORMULARIO '!BE2349)</f>
        <v>0</v>
      </c>
      <c r="N2311" s="86" t="b">
        <f>('FORMULARIO '!BF2349)</f>
        <v>0</v>
      </c>
      <c r="O2311" s="86" t="b">
        <f>('FORMULARIO '!BG2349)</f>
        <v>0</v>
      </c>
      <c r="P2311" s="87" t="b">
        <f>('FORMULARIO '!BH2349)</f>
        <v>0</v>
      </c>
      <c r="Q2311" s="87" t="b">
        <f>('FORMULARIO '!BI2349)</f>
        <v>0</v>
      </c>
      <c r="R2311" s="87">
        <f>('FORMULARIO '!BJ2349)</f>
        <v>7.3933873543502697</v>
      </c>
      <c r="S2311" s="87">
        <f>('FORMULARIO '!BK2349)</f>
        <v>1.5402890321563063</v>
      </c>
      <c r="T2311" s="87" t="b">
        <f>('FORMULARIO '!BL2349)</f>
        <v>0</v>
      </c>
      <c r="U2311" s="87">
        <f>('FORMULARIO '!BM2349)</f>
        <v>0.61611561286252248</v>
      </c>
      <c r="V2311" s="87" t="b">
        <f>('FORMULARIO '!BN2349)</f>
        <v>0</v>
      </c>
      <c r="W2311" s="87" t="b">
        <f>('FORMULARIO '!BO2349)</f>
        <v>0</v>
      </c>
      <c r="X2311" s="87" t="b">
        <f>('FORMULARIO '!BP2349)</f>
        <v>0</v>
      </c>
      <c r="Y2311" s="87" t="b">
        <f>('FORMULARIO '!BQ2349)</f>
        <v>0</v>
      </c>
      <c r="Z2311" s="86" t="b">
        <f>('FORMULARIO '!BR2349)</f>
        <v>0</v>
      </c>
    </row>
    <row r="2312" spans="1:26" x14ac:dyDescent="0.75">
      <c r="C2312" s="85"/>
      <c r="D2312" s="75"/>
      <c r="E2312" s="75"/>
      <c r="F2312" s="75"/>
      <c r="G2312" s="75"/>
      <c r="H2312" s="75"/>
      <c r="M2312" s="86"/>
      <c r="N2312" s="86"/>
      <c r="O2312" s="86"/>
      <c r="P2312" s="86"/>
      <c r="Q2312" s="86"/>
      <c r="R2312" s="86"/>
      <c r="S2312" s="86"/>
      <c r="T2312" s="86"/>
      <c r="U2312" s="86"/>
      <c r="V2312" s="86"/>
      <c r="W2312" s="86"/>
      <c r="X2312" s="86"/>
      <c r="Y2312" s="86"/>
      <c r="Z2312" s="86"/>
    </row>
    <row r="2313" spans="1:26" x14ac:dyDescent="0.75">
      <c r="C2313" s="85"/>
      <c r="D2313" s="75"/>
      <c r="E2313" s="75"/>
      <c r="F2313" s="75"/>
      <c r="G2313" s="75"/>
      <c r="H2313" s="75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/>
      <c r="W2313" s="86"/>
      <c r="X2313" s="86"/>
      <c r="Y2313" s="86"/>
      <c r="Z2313" s="86"/>
    </row>
    <row r="2314" spans="1:26" x14ac:dyDescent="0.75">
      <c r="C2314" s="85"/>
      <c r="D2314" s="75"/>
      <c r="E2314" s="75"/>
      <c r="F2314" s="75"/>
      <c r="G2314" s="75"/>
      <c r="H2314" s="75"/>
      <c r="M2314" s="86"/>
      <c r="N2314" s="86"/>
      <c r="O2314" s="86"/>
      <c r="P2314" s="86"/>
      <c r="Q2314" s="86"/>
      <c r="R2314" s="86"/>
      <c r="S2314" s="86"/>
      <c r="T2314" s="86"/>
      <c r="U2314" s="86"/>
      <c r="V2314" s="86"/>
      <c r="W2314" s="86"/>
      <c r="X2314" s="86"/>
      <c r="Y2314" s="86"/>
      <c r="Z2314" s="86"/>
    </row>
    <row r="2315" spans="1:26" x14ac:dyDescent="0.75">
      <c r="C2315" s="85"/>
      <c r="D2315" s="75"/>
      <c r="E2315" s="75"/>
      <c r="F2315" s="75"/>
      <c r="G2315" s="75"/>
      <c r="H2315" s="75"/>
      <c r="M2315" s="86"/>
      <c r="N2315" s="86"/>
      <c r="O2315" s="86"/>
      <c r="P2315" s="86"/>
      <c r="Q2315" s="86"/>
      <c r="R2315" s="86"/>
      <c r="S2315" s="86"/>
      <c r="T2315" s="86"/>
      <c r="U2315" s="86"/>
      <c r="V2315" s="86"/>
      <c r="W2315" s="86"/>
      <c r="X2315" s="86"/>
      <c r="Y2315" s="86"/>
      <c r="Z2315" s="86"/>
    </row>
    <row r="2316" spans="1:26" x14ac:dyDescent="0.75">
      <c r="C2316" s="85"/>
      <c r="D2316" s="75"/>
      <c r="E2316" s="75"/>
      <c r="F2316" s="75"/>
      <c r="G2316" s="75"/>
      <c r="H2316" s="75"/>
      <c r="M2316" s="86"/>
      <c r="N2316" s="86"/>
      <c r="O2316" s="86"/>
      <c r="P2316" s="86"/>
      <c r="Q2316" s="86"/>
      <c r="R2316" s="86"/>
      <c r="S2316" s="86"/>
      <c r="T2316" s="86"/>
      <c r="U2316" s="86"/>
      <c r="V2316" s="86"/>
      <c r="W2316" s="86"/>
      <c r="X2316" s="86"/>
      <c r="Y2316" s="86"/>
      <c r="Z2316" s="86"/>
    </row>
    <row r="2317" spans="1:26" x14ac:dyDescent="0.75">
      <c r="C2317" s="85"/>
      <c r="D2317" s="75"/>
      <c r="E2317" s="75"/>
      <c r="F2317" s="75"/>
      <c r="G2317" s="75"/>
      <c r="H2317" s="75"/>
      <c r="M2317" s="86"/>
      <c r="N2317" s="86"/>
      <c r="O2317" s="86"/>
      <c r="P2317" s="86"/>
      <c r="Q2317" s="86"/>
      <c r="R2317" s="86"/>
      <c r="S2317" s="86"/>
      <c r="T2317" s="86"/>
      <c r="U2317" s="86"/>
      <c r="V2317" s="86"/>
      <c r="W2317" s="86"/>
      <c r="X2317" s="86"/>
      <c r="Y2317" s="86"/>
      <c r="Z2317" s="86"/>
    </row>
    <row r="2318" spans="1:26" x14ac:dyDescent="0.75">
      <c r="C2318" s="85"/>
      <c r="D2318" s="75"/>
      <c r="E2318" s="75"/>
      <c r="F2318" s="75"/>
      <c r="G2318" s="75"/>
      <c r="H2318" s="75"/>
      <c r="M2318" s="86"/>
      <c r="N2318" s="86"/>
      <c r="O2318" s="86"/>
      <c r="P2318" s="86"/>
      <c r="Q2318" s="86"/>
      <c r="R2318" s="86"/>
      <c r="S2318" s="86"/>
      <c r="T2318" s="86"/>
      <c r="U2318" s="86"/>
      <c r="V2318" s="86"/>
      <c r="W2318" s="86"/>
      <c r="X2318" s="86"/>
      <c r="Y2318" s="86"/>
      <c r="Z2318" s="86"/>
    </row>
    <row r="2319" spans="1:26" x14ac:dyDescent="0.75">
      <c r="C2319" s="85"/>
      <c r="D2319" s="75"/>
      <c r="E2319" s="75"/>
      <c r="F2319" s="75"/>
      <c r="G2319" s="75"/>
      <c r="H2319" s="75"/>
      <c r="M2319" s="86"/>
      <c r="N2319" s="86"/>
      <c r="O2319" s="86"/>
      <c r="P2319" s="86"/>
      <c r="Q2319" s="86"/>
      <c r="R2319" s="86"/>
      <c r="S2319" s="86"/>
      <c r="T2319" s="86"/>
      <c r="U2319" s="86"/>
      <c r="V2319" s="86"/>
      <c r="W2319" s="86"/>
      <c r="X2319" s="86"/>
      <c r="Y2319" s="86"/>
      <c r="Z2319" s="86"/>
    </row>
    <row r="2320" spans="1:26" x14ac:dyDescent="0.75">
      <c r="C2320" s="85"/>
      <c r="D2320" s="75"/>
      <c r="E2320" s="75"/>
      <c r="F2320" s="75"/>
      <c r="G2320" s="75"/>
      <c r="H2320" s="75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/>
      <c r="W2320" s="86"/>
      <c r="X2320" s="86"/>
      <c r="Y2320" s="86"/>
      <c r="Z2320" s="86"/>
    </row>
    <row r="2321" spans="3:26" x14ac:dyDescent="0.75">
      <c r="C2321" s="85"/>
      <c r="D2321" s="75"/>
      <c r="E2321" s="75"/>
      <c r="F2321" s="75"/>
      <c r="G2321" s="75"/>
      <c r="H2321" s="75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</row>
    <row r="2322" spans="3:26" x14ac:dyDescent="0.75">
      <c r="C2322" s="85"/>
      <c r="D2322" s="75"/>
      <c r="E2322" s="75"/>
      <c r="F2322" s="75"/>
      <c r="G2322" s="75"/>
      <c r="H2322" s="75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/>
      <c r="X2322" s="86"/>
      <c r="Y2322" s="86"/>
      <c r="Z2322" s="86"/>
    </row>
    <row r="2323" spans="3:26" x14ac:dyDescent="0.75">
      <c r="C2323" s="85"/>
      <c r="D2323" s="75"/>
      <c r="E2323" s="75"/>
      <c r="F2323" s="75"/>
      <c r="G2323" s="75"/>
      <c r="H2323" s="75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/>
      <c r="Y2323" s="86"/>
      <c r="Z2323" s="86"/>
    </row>
    <row r="2324" spans="3:26" x14ac:dyDescent="0.75">
      <c r="C2324" s="85"/>
      <c r="D2324" s="75"/>
      <c r="E2324" s="75"/>
      <c r="F2324" s="75"/>
      <c r="G2324" s="75"/>
      <c r="H2324" s="75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/>
      <c r="W2324" s="86"/>
      <c r="X2324" s="86"/>
      <c r="Y2324" s="86"/>
      <c r="Z2324" s="86"/>
    </row>
    <row r="2325" spans="3:26" x14ac:dyDescent="0.75">
      <c r="C2325" s="85"/>
      <c r="D2325" s="75"/>
      <c r="E2325" s="75"/>
      <c r="F2325" s="75"/>
      <c r="G2325" s="75"/>
      <c r="H2325" s="75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/>
      <c r="X2325" s="86"/>
      <c r="Y2325" s="86"/>
      <c r="Z2325" s="86"/>
    </row>
    <row r="2326" spans="3:26" x14ac:dyDescent="0.75">
      <c r="C2326" s="85"/>
      <c r="D2326" s="75"/>
      <c r="E2326" s="75"/>
      <c r="F2326" s="75"/>
      <c r="G2326" s="75"/>
      <c r="H2326" s="75"/>
      <c r="M2326" s="86"/>
      <c r="N2326" s="86"/>
      <c r="O2326" s="86"/>
      <c r="P2326" s="86"/>
      <c r="Q2326" s="86"/>
      <c r="R2326" s="86"/>
      <c r="S2326" s="86"/>
      <c r="T2326" s="86"/>
      <c r="U2326" s="86"/>
      <c r="V2326" s="86"/>
      <c r="W2326" s="86"/>
      <c r="X2326" s="86"/>
      <c r="Y2326" s="86"/>
      <c r="Z2326" s="86"/>
    </row>
    <row r="2327" spans="3:26" x14ac:dyDescent="0.75">
      <c r="C2327" s="85"/>
      <c r="D2327" s="75"/>
      <c r="E2327" s="75"/>
      <c r="F2327" s="75"/>
      <c r="G2327" s="75"/>
      <c r="H2327" s="75"/>
      <c r="M2327" s="86"/>
      <c r="N2327" s="86"/>
      <c r="O2327" s="86"/>
      <c r="P2327" s="86"/>
      <c r="Q2327" s="86"/>
      <c r="R2327" s="86"/>
      <c r="S2327" s="86"/>
      <c r="T2327" s="86"/>
      <c r="U2327" s="86"/>
      <c r="V2327" s="86"/>
      <c r="W2327" s="86"/>
      <c r="X2327" s="86"/>
      <c r="Y2327" s="86"/>
      <c r="Z2327" s="86"/>
    </row>
    <row r="2328" spans="3:26" x14ac:dyDescent="0.75">
      <c r="C2328" s="85"/>
      <c r="D2328" s="75"/>
      <c r="E2328" s="75"/>
      <c r="F2328" s="75"/>
      <c r="G2328" s="75"/>
      <c r="H2328" s="75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/>
      <c r="X2328" s="86"/>
      <c r="Y2328" s="86"/>
      <c r="Z2328" s="86"/>
    </row>
    <row r="2329" spans="3:26" x14ac:dyDescent="0.75">
      <c r="C2329" s="85"/>
      <c r="D2329" s="75"/>
      <c r="E2329" s="75"/>
      <c r="F2329" s="75"/>
      <c r="G2329" s="75"/>
      <c r="H2329" s="75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/>
      <c r="W2329" s="86"/>
      <c r="X2329" s="86"/>
      <c r="Y2329" s="86"/>
      <c r="Z2329" s="86"/>
    </row>
    <row r="2330" spans="3:26" x14ac:dyDescent="0.75">
      <c r="C2330" s="85"/>
      <c r="D2330" s="75"/>
      <c r="E2330" s="75"/>
      <c r="F2330" s="75"/>
      <c r="G2330" s="75"/>
      <c r="H2330" s="75"/>
      <c r="M2330" s="86"/>
      <c r="N2330" s="86"/>
      <c r="O2330" s="86"/>
      <c r="P2330" s="86"/>
      <c r="Q2330" s="86"/>
      <c r="R2330" s="86"/>
      <c r="S2330" s="86"/>
      <c r="T2330" s="86"/>
      <c r="U2330" s="86"/>
      <c r="V2330" s="86"/>
      <c r="W2330" s="86"/>
      <c r="X2330" s="86"/>
      <c r="Y2330" s="86"/>
      <c r="Z2330" s="86"/>
    </row>
    <row r="2331" spans="3:26" x14ac:dyDescent="0.75">
      <c r="C2331" s="85"/>
      <c r="D2331" s="75"/>
      <c r="E2331" s="75"/>
      <c r="F2331" s="75"/>
      <c r="G2331" s="75"/>
      <c r="H2331" s="75"/>
      <c r="M2331" s="86"/>
      <c r="N2331" s="86"/>
      <c r="O2331" s="86"/>
      <c r="P2331" s="86"/>
      <c r="Q2331" s="86"/>
      <c r="R2331" s="86"/>
      <c r="S2331" s="86"/>
      <c r="T2331" s="86"/>
      <c r="U2331" s="86"/>
      <c r="V2331" s="86"/>
      <c r="W2331" s="86"/>
      <c r="X2331" s="86"/>
      <c r="Y2331" s="86"/>
      <c r="Z2331" s="86"/>
    </row>
    <row r="2332" spans="3:26" x14ac:dyDescent="0.75">
      <c r="C2332" s="85"/>
      <c r="D2332" s="75"/>
      <c r="E2332" s="75"/>
      <c r="F2332" s="75"/>
      <c r="G2332" s="75"/>
      <c r="H2332" s="75"/>
      <c r="M2332" s="86"/>
      <c r="N2332" s="86"/>
      <c r="O2332" s="86"/>
      <c r="P2332" s="86"/>
      <c r="Q2332" s="86"/>
      <c r="R2332" s="86"/>
      <c r="S2332" s="86"/>
      <c r="T2332" s="86"/>
      <c r="U2332" s="86"/>
      <c r="V2332" s="86"/>
      <c r="W2332" s="86"/>
      <c r="X2332" s="86"/>
      <c r="Y2332" s="86"/>
      <c r="Z2332" s="86"/>
    </row>
    <row r="2333" spans="3:26" x14ac:dyDescent="0.75">
      <c r="C2333" s="85"/>
      <c r="D2333" s="75"/>
      <c r="E2333" s="75"/>
      <c r="F2333" s="75"/>
      <c r="G2333" s="75"/>
      <c r="H2333" s="75"/>
      <c r="M2333" s="86"/>
      <c r="N2333" s="86"/>
      <c r="O2333" s="86"/>
      <c r="P2333" s="86"/>
      <c r="Q2333" s="86"/>
      <c r="R2333" s="86"/>
      <c r="S2333" s="86"/>
      <c r="T2333" s="86"/>
      <c r="U2333" s="86"/>
      <c r="V2333" s="86"/>
      <c r="W2333" s="86"/>
      <c r="X2333" s="86"/>
      <c r="Y2333" s="86"/>
      <c r="Z2333" s="86"/>
    </row>
    <row r="2334" spans="3:26" x14ac:dyDescent="0.75">
      <c r="C2334" s="85"/>
      <c r="D2334" s="75"/>
      <c r="E2334" s="75"/>
      <c r="F2334" s="75"/>
      <c r="G2334" s="75"/>
      <c r="H2334" s="75"/>
      <c r="M2334" s="86"/>
      <c r="N2334" s="86"/>
      <c r="O2334" s="86"/>
      <c r="P2334" s="86"/>
      <c r="Q2334" s="86"/>
      <c r="R2334" s="86"/>
      <c r="S2334" s="86"/>
      <c r="T2334" s="86"/>
      <c r="U2334" s="86"/>
      <c r="V2334" s="86"/>
      <c r="W2334" s="86"/>
      <c r="X2334" s="86"/>
      <c r="Y2334" s="86"/>
      <c r="Z2334" s="86"/>
    </row>
    <row r="2335" spans="3:26" x14ac:dyDescent="0.75">
      <c r="C2335" s="85"/>
      <c r="D2335" s="75"/>
      <c r="E2335" s="75"/>
      <c r="F2335" s="75"/>
      <c r="G2335" s="75"/>
      <c r="H2335" s="75"/>
      <c r="M2335" s="86"/>
      <c r="N2335" s="86"/>
      <c r="O2335" s="86"/>
      <c r="P2335" s="86"/>
      <c r="Q2335" s="86"/>
      <c r="R2335" s="86"/>
      <c r="S2335" s="86"/>
      <c r="T2335" s="86"/>
      <c r="U2335" s="86"/>
      <c r="V2335" s="86"/>
      <c r="W2335" s="86"/>
      <c r="X2335" s="86"/>
      <c r="Y2335" s="86"/>
      <c r="Z2335" s="86"/>
    </row>
    <row r="2336" spans="3:26" x14ac:dyDescent="0.75">
      <c r="C2336" s="85"/>
      <c r="D2336" s="75"/>
      <c r="E2336" s="75"/>
      <c r="F2336" s="75"/>
      <c r="G2336" s="75"/>
      <c r="H2336" s="75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/>
      <c r="Y2336" s="86"/>
      <c r="Z2336" s="86"/>
    </row>
    <row r="2337" spans="3:26" x14ac:dyDescent="0.75">
      <c r="C2337" s="85"/>
      <c r="D2337" s="75"/>
      <c r="E2337" s="75"/>
      <c r="F2337" s="75"/>
      <c r="G2337" s="75"/>
      <c r="H2337" s="75"/>
      <c r="M2337" s="86"/>
      <c r="N2337" s="86"/>
      <c r="O2337" s="86"/>
      <c r="P2337" s="86"/>
      <c r="Q2337" s="86"/>
      <c r="R2337" s="86"/>
      <c r="S2337" s="86"/>
      <c r="T2337" s="86"/>
      <c r="U2337" s="86"/>
      <c r="V2337" s="86"/>
      <c r="W2337" s="86"/>
      <c r="X2337" s="86"/>
      <c r="Y2337" s="86"/>
      <c r="Z2337" s="86"/>
    </row>
    <row r="2338" spans="3:26" x14ac:dyDescent="0.75">
      <c r="C2338" s="85"/>
      <c r="D2338" s="75"/>
      <c r="E2338" s="75"/>
      <c r="F2338" s="75"/>
      <c r="G2338" s="75"/>
      <c r="H2338" s="75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/>
      <c r="X2338" s="86"/>
      <c r="Y2338" s="86"/>
      <c r="Z2338" s="86"/>
    </row>
    <row r="2339" spans="3:26" x14ac:dyDescent="0.75">
      <c r="C2339" s="85"/>
      <c r="D2339" s="75"/>
      <c r="E2339" s="75"/>
      <c r="F2339" s="75"/>
      <c r="G2339" s="75"/>
      <c r="H2339" s="75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/>
      <c r="W2339" s="86"/>
      <c r="X2339" s="86"/>
      <c r="Y2339" s="86"/>
      <c r="Z2339" s="86"/>
    </row>
    <row r="2340" spans="3:26" x14ac:dyDescent="0.75">
      <c r="C2340" s="85"/>
      <c r="D2340" s="75"/>
      <c r="E2340" s="75"/>
      <c r="F2340" s="75"/>
      <c r="G2340" s="75"/>
      <c r="H2340" s="75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/>
      <c r="W2340" s="86"/>
      <c r="X2340" s="86"/>
      <c r="Y2340" s="86"/>
      <c r="Z2340" s="86"/>
    </row>
    <row r="2341" spans="3:26" x14ac:dyDescent="0.75">
      <c r="C2341" s="85"/>
      <c r="D2341" s="75"/>
      <c r="E2341" s="75"/>
      <c r="F2341" s="75"/>
      <c r="G2341" s="75"/>
      <c r="H2341" s="75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/>
      <c r="W2341" s="86"/>
      <c r="X2341" s="86"/>
      <c r="Y2341" s="86"/>
      <c r="Z2341" s="86"/>
    </row>
    <row r="2342" spans="3:26" x14ac:dyDescent="0.75">
      <c r="C2342" s="85"/>
      <c r="D2342" s="75"/>
      <c r="E2342" s="75"/>
      <c r="F2342" s="75"/>
      <c r="G2342" s="75"/>
      <c r="H2342" s="75"/>
      <c r="M2342" s="86"/>
      <c r="N2342" s="86"/>
      <c r="O2342" s="86"/>
      <c r="P2342" s="86"/>
      <c r="Q2342" s="86"/>
      <c r="R2342" s="86"/>
      <c r="S2342" s="86"/>
      <c r="T2342" s="86"/>
      <c r="U2342" s="86"/>
      <c r="V2342" s="86"/>
      <c r="W2342" s="86"/>
      <c r="X2342" s="86"/>
      <c r="Y2342" s="86"/>
      <c r="Z2342" s="86"/>
    </row>
    <row r="2343" spans="3:26" x14ac:dyDescent="0.75">
      <c r="C2343" s="85"/>
      <c r="D2343" s="75"/>
      <c r="E2343" s="75"/>
      <c r="F2343" s="75"/>
      <c r="G2343" s="75"/>
      <c r="H2343" s="75"/>
      <c r="M2343" s="86"/>
      <c r="N2343" s="86"/>
      <c r="O2343" s="86"/>
      <c r="P2343" s="86"/>
      <c r="Q2343" s="86"/>
      <c r="R2343" s="86"/>
      <c r="S2343" s="86"/>
      <c r="T2343" s="86"/>
      <c r="U2343" s="86"/>
      <c r="V2343" s="86"/>
      <c r="W2343" s="86"/>
      <c r="X2343" s="86"/>
      <c r="Y2343" s="86"/>
      <c r="Z2343" s="86"/>
    </row>
    <row r="2344" spans="3:26" x14ac:dyDescent="0.75">
      <c r="C2344" s="85"/>
      <c r="D2344" s="75"/>
      <c r="E2344" s="75"/>
      <c r="F2344" s="75"/>
      <c r="G2344" s="75"/>
      <c r="H2344" s="75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/>
      <c r="W2344" s="86"/>
      <c r="X2344" s="86"/>
      <c r="Y2344" s="86"/>
      <c r="Z2344" s="86"/>
    </row>
    <row r="2345" spans="3:26" x14ac:dyDescent="0.75">
      <c r="C2345" s="85"/>
      <c r="D2345" s="75"/>
      <c r="E2345" s="75"/>
      <c r="F2345" s="75"/>
      <c r="G2345" s="75"/>
      <c r="H2345" s="75"/>
      <c r="M2345" s="86"/>
      <c r="N2345" s="86"/>
      <c r="O2345" s="86"/>
      <c r="P2345" s="86"/>
      <c r="Q2345" s="86"/>
      <c r="R2345" s="86"/>
      <c r="S2345" s="86"/>
      <c r="T2345" s="86"/>
      <c r="U2345" s="86"/>
      <c r="V2345" s="86"/>
      <c r="W2345" s="86"/>
      <c r="X2345" s="86"/>
      <c r="Y2345" s="86"/>
      <c r="Z2345" s="86"/>
    </row>
    <row r="2346" spans="3:26" x14ac:dyDescent="0.75">
      <c r="C2346" s="85"/>
      <c r="D2346" s="75"/>
      <c r="E2346" s="75"/>
      <c r="F2346" s="75"/>
      <c r="G2346" s="75"/>
      <c r="H2346" s="75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/>
      <c r="Y2346" s="86"/>
      <c r="Z2346" s="86"/>
    </row>
    <row r="2347" spans="3:26" x14ac:dyDescent="0.75">
      <c r="C2347" s="85"/>
      <c r="D2347" s="75"/>
      <c r="E2347" s="75"/>
      <c r="F2347" s="75"/>
      <c r="G2347" s="75"/>
      <c r="H2347" s="75"/>
      <c r="M2347" s="86"/>
      <c r="N2347" s="86"/>
      <c r="O2347" s="86"/>
      <c r="P2347" s="86"/>
      <c r="Q2347" s="86"/>
      <c r="R2347" s="86"/>
      <c r="S2347" s="86"/>
      <c r="T2347" s="86"/>
      <c r="U2347" s="86"/>
      <c r="V2347" s="86"/>
      <c r="W2347" s="86"/>
      <c r="X2347" s="86"/>
      <c r="Y2347" s="86"/>
      <c r="Z2347" s="86"/>
    </row>
    <row r="2348" spans="3:26" x14ac:dyDescent="0.75">
      <c r="C2348" s="85"/>
      <c r="D2348" s="75"/>
      <c r="E2348" s="75"/>
      <c r="F2348" s="75"/>
      <c r="G2348" s="75"/>
      <c r="H2348" s="75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/>
      <c r="W2348" s="86"/>
      <c r="X2348" s="86"/>
      <c r="Y2348" s="86"/>
      <c r="Z2348" s="86"/>
    </row>
    <row r="2349" spans="3:26" x14ac:dyDescent="0.75">
      <c r="C2349" s="85"/>
      <c r="D2349" s="75"/>
      <c r="E2349" s="75"/>
      <c r="F2349" s="75"/>
      <c r="G2349" s="75"/>
      <c r="H2349" s="75"/>
      <c r="M2349" s="86"/>
      <c r="N2349" s="86"/>
      <c r="O2349" s="86"/>
      <c r="P2349" s="86"/>
      <c r="Q2349" s="86"/>
      <c r="R2349" s="86"/>
      <c r="S2349" s="86"/>
      <c r="T2349" s="86"/>
      <c r="U2349" s="86"/>
      <c r="V2349" s="86"/>
      <c r="W2349" s="86"/>
      <c r="X2349" s="86"/>
      <c r="Y2349" s="86"/>
      <c r="Z2349" s="86"/>
    </row>
    <row r="2350" spans="3:26" x14ac:dyDescent="0.75">
      <c r="C2350" s="85"/>
      <c r="D2350" s="75"/>
      <c r="E2350" s="75"/>
      <c r="F2350" s="75"/>
      <c r="G2350" s="75"/>
      <c r="H2350" s="75"/>
      <c r="M2350" s="86"/>
      <c r="N2350" s="86"/>
      <c r="O2350" s="86"/>
      <c r="P2350" s="86"/>
      <c r="Q2350" s="86"/>
      <c r="R2350" s="86"/>
      <c r="S2350" s="86"/>
      <c r="T2350" s="86"/>
      <c r="U2350" s="86"/>
      <c r="V2350" s="86"/>
      <c r="W2350" s="86"/>
      <c r="X2350" s="86"/>
      <c r="Y2350" s="86"/>
      <c r="Z2350" s="86"/>
    </row>
    <row r="2351" spans="3:26" x14ac:dyDescent="0.75">
      <c r="C2351" s="85"/>
      <c r="D2351" s="75"/>
      <c r="E2351" s="75"/>
      <c r="F2351" s="75"/>
      <c r="G2351" s="75"/>
      <c r="H2351" s="75"/>
      <c r="M2351" s="86"/>
      <c r="N2351" s="86"/>
      <c r="O2351" s="86"/>
      <c r="P2351" s="86"/>
      <c r="Q2351" s="86"/>
      <c r="R2351" s="86"/>
      <c r="S2351" s="86"/>
      <c r="T2351" s="86"/>
      <c r="U2351" s="86"/>
      <c r="V2351" s="86"/>
      <c r="W2351" s="86"/>
      <c r="X2351" s="86"/>
      <c r="Y2351" s="86"/>
      <c r="Z2351" s="86"/>
    </row>
    <row r="2352" spans="3:26" x14ac:dyDescent="0.75">
      <c r="C2352" s="85"/>
      <c r="D2352" s="75"/>
      <c r="E2352" s="75"/>
      <c r="F2352" s="75"/>
      <c r="G2352" s="75"/>
      <c r="H2352" s="75"/>
      <c r="M2352" s="86"/>
      <c r="N2352" s="86"/>
      <c r="O2352" s="86"/>
      <c r="P2352" s="86"/>
      <c r="Q2352" s="86"/>
      <c r="R2352" s="86"/>
      <c r="S2352" s="86"/>
      <c r="T2352" s="86"/>
      <c r="U2352" s="86"/>
      <c r="V2352" s="86"/>
      <c r="W2352" s="86"/>
      <c r="X2352" s="86"/>
      <c r="Y2352" s="86"/>
      <c r="Z2352" s="86"/>
    </row>
    <row r="2353" spans="3:26" x14ac:dyDescent="0.75">
      <c r="C2353" s="85"/>
      <c r="D2353" s="75"/>
      <c r="E2353" s="75"/>
      <c r="F2353" s="75"/>
      <c r="G2353" s="75"/>
      <c r="H2353" s="75"/>
      <c r="M2353" s="86"/>
      <c r="N2353" s="86"/>
      <c r="O2353" s="86"/>
      <c r="P2353" s="86"/>
      <c r="Q2353" s="86"/>
      <c r="R2353" s="86"/>
      <c r="S2353" s="86"/>
      <c r="T2353" s="86"/>
      <c r="U2353" s="86"/>
      <c r="V2353" s="86"/>
      <c r="W2353" s="86"/>
      <c r="X2353" s="86"/>
      <c r="Y2353" s="86"/>
      <c r="Z2353" s="86"/>
    </row>
    <row r="2354" spans="3:26" x14ac:dyDescent="0.75">
      <c r="C2354" s="85"/>
      <c r="D2354" s="75"/>
      <c r="E2354" s="75"/>
      <c r="F2354" s="75"/>
      <c r="G2354" s="75"/>
      <c r="H2354" s="75"/>
      <c r="M2354" s="86"/>
      <c r="N2354" s="86"/>
      <c r="O2354" s="86"/>
      <c r="P2354" s="86"/>
      <c r="Q2354" s="86"/>
      <c r="R2354" s="86"/>
      <c r="S2354" s="86"/>
      <c r="T2354" s="86"/>
      <c r="U2354" s="86"/>
      <c r="V2354" s="86"/>
      <c r="W2354" s="86"/>
      <c r="X2354" s="86"/>
      <c r="Y2354" s="86"/>
      <c r="Z2354" s="86"/>
    </row>
    <row r="2355" spans="3:26" x14ac:dyDescent="0.75">
      <c r="C2355" s="85"/>
      <c r="D2355" s="75"/>
      <c r="E2355" s="75"/>
      <c r="F2355" s="75"/>
      <c r="G2355" s="75"/>
      <c r="H2355" s="75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/>
      <c r="X2355" s="86"/>
      <c r="Y2355" s="86"/>
      <c r="Z2355" s="86"/>
    </row>
    <row r="2356" spans="3:26" x14ac:dyDescent="0.75">
      <c r="C2356" s="85"/>
      <c r="D2356" s="75"/>
      <c r="E2356" s="75"/>
      <c r="F2356" s="75"/>
      <c r="G2356" s="75"/>
      <c r="H2356" s="75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/>
      <c r="Y2356" s="86"/>
      <c r="Z2356" s="86"/>
    </row>
    <row r="2357" spans="3:26" x14ac:dyDescent="0.75">
      <c r="C2357" s="85"/>
      <c r="D2357" s="75"/>
      <c r="E2357" s="75"/>
      <c r="F2357" s="75"/>
      <c r="G2357" s="75"/>
      <c r="H2357" s="75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/>
      <c r="X2357" s="86"/>
      <c r="Y2357" s="86"/>
      <c r="Z2357" s="86"/>
    </row>
    <row r="2358" spans="3:26" x14ac:dyDescent="0.75">
      <c r="C2358" s="85"/>
      <c r="D2358" s="75"/>
      <c r="E2358" s="75"/>
      <c r="F2358" s="75"/>
      <c r="G2358" s="75"/>
      <c r="H2358" s="75"/>
      <c r="M2358" s="86"/>
      <c r="N2358" s="86"/>
      <c r="O2358" s="86"/>
      <c r="P2358" s="86"/>
      <c r="Q2358" s="86"/>
      <c r="R2358" s="86"/>
      <c r="S2358" s="86"/>
      <c r="T2358" s="86"/>
      <c r="U2358" s="86"/>
      <c r="V2358" s="86"/>
      <c r="W2358" s="86"/>
      <c r="X2358" s="86"/>
      <c r="Y2358" s="86"/>
      <c r="Z2358" s="86"/>
    </row>
    <row r="2359" spans="3:26" x14ac:dyDescent="0.75">
      <c r="C2359" s="85"/>
      <c r="D2359" s="75"/>
      <c r="E2359" s="75"/>
      <c r="F2359" s="75"/>
      <c r="G2359" s="75"/>
      <c r="H2359" s="75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</row>
    <row r="2360" spans="3:26" x14ac:dyDescent="0.75">
      <c r="C2360" s="85"/>
      <c r="D2360" s="75"/>
      <c r="E2360" s="75"/>
      <c r="F2360" s="75"/>
      <c r="G2360" s="75"/>
      <c r="H2360" s="75"/>
      <c r="M2360" s="86"/>
      <c r="N2360" s="86"/>
      <c r="O2360" s="86"/>
      <c r="P2360" s="86"/>
      <c r="Q2360" s="86"/>
      <c r="R2360" s="86"/>
      <c r="S2360" s="86"/>
      <c r="T2360" s="86"/>
      <c r="U2360" s="86"/>
      <c r="V2360" s="86"/>
      <c r="W2360" s="86"/>
      <c r="X2360" s="86"/>
      <c r="Y2360" s="86"/>
      <c r="Z2360" s="86"/>
    </row>
    <row r="2361" spans="3:26" x14ac:dyDescent="0.75">
      <c r="C2361" s="85"/>
      <c r="D2361" s="75"/>
      <c r="E2361" s="75"/>
      <c r="F2361" s="75"/>
      <c r="G2361" s="75"/>
      <c r="H2361" s="75"/>
      <c r="M2361" s="86"/>
      <c r="N2361" s="86"/>
      <c r="O2361" s="86"/>
      <c r="P2361" s="86"/>
      <c r="Q2361" s="86"/>
      <c r="R2361" s="86"/>
      <c r="S2361" s="86"/>
      <c r="T2361" s="86"/>
      <c r="U2361" s="86"/>
      <c r="V2361" s="86"/>
      <c r="W2361" s="86"/>
      <c r="X2361" s="86"/>
      <c r="Y2361" s="86"/>
      <c r="Z2361" s="86"/>
    </row>
    <row r="2362" spans="3:26" x14ac:dyDescent="0.75">
      <c r="C2362" s="85"/>
      <c r="D2362" s="75"/>
      <c r="E2362" s="75"/>
      <c r="F2362" s="75"/>
      <c r="G2362" s="75"/>
      <c r="H2362" s="75"/>
      <c r="M2362" s="86"/>
      <c r="N2362" s="86"/>
      <c r="O2362" s="86"/>
      <c r="P2362" s="86"/>
      <c r="Q2362" s="86"/>
      <c r="R2362" s="86"/>
      <c r="S2362" s="86"/>
      <c r="T2362" s="86"/>
      <c r="U2362" s="86"/>
      <c r="V2362" s="86"/>
      <c r="W2362" s="86"/>
      <c r="X2362" s="86"/>
      <c r="Y2362" s="86"/>
      <c r="Z2362" s="86"/>
    </row>
    <row r="2363" spans="3:26" x14ac:dyDescent="0.75">
      <c r="C2363" s="85"/>
      <c r="D2363" s="75"/>
      <c r="E2363" s="75"/>
      <c r="F2363" s="75"/>
      <c r="G2363" s="75"/>
      <c r="H2363" s="75"/>
      <c r="M2363" s="86"/>
      <c r="N2363" s="86"/>
      <c r="O2363" s="86"/>
      <c r="P2363" s="86"/>
      <c r="Q2363" s="86"/>
      <c r="R2363" s="86"/>
      <c r="S2363" s="86"/>
      <c r="T2363" s="86"/>
      <c r="U2363" s="86"/>
      <c r="V2363" s="86"/>
      <c r="W2363" s="86"/>
      <c r="X2363" s="86"/>
      <c r="Y2363" s="86"/>
      <c r="Z2363" s="86"/>
    </row>
    <row r="2364" spans="3:26" x14ac:dyDescent="0.75">
      <c r="C2364" s="85"/>
      <c r="D2364" s="75"/>
      <c r="E2364" s="75"/>
      <c r="F2364" s="75"/>
      <c r="G2364" s="75"/>
      <c r="H2364" s="75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/>
      <c r="W2364" s="86"/>
      <c r="X2364" s="86"/>
      <c r="Y2364" s="86"/>
      <c r="Z2364" s="86"/>
    </row>
    <row r="2365" spans="3:26" x14ac:dyDescent="0.75">
      <c r="C2365" s="85"/>
      <c r="D2365" s="75"/>
      <c r="E2365" s="75"/>
      <c r="F2365" s="75"/>
      <c r="G2365" s="75"/>
      <c r="H2365" s="75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/>
      <c r="X2365" s="86"/>
      <c r="Y2365" s="86"/>
      <c r="Z2365" s="86"/>
    </row>
    <row r="2366" spans="3:26" x14ac:dyDescent="0.75">
      <c r="C2366" s="85"/>
      <c r="D2366" s="75"/>
      <c r="E2366" s="75"/>
      <c r="F2366" s="75"/>
      <c r="G2366" s="75"/>
      <c r="H2366" s="75"/>
      <c r="M2366" s="86"/>
      <c r="N2366" s="86"/>
      <c r="O2366" s="86"/>
      <c r="P2366" s="86"/>
      <c r="Q2366" s="86"/>
      <c r="R2366" s="86"/>
      <c r="S2366" s="86"/>
      <c r="T2366" s="86"/>
      <c r="U2366" s="86"/>
      <c r="V2366" s="86"/>
      <c r="W2366" s="86"/>
      <c r="X2366" s="86"/>
      <c r="Y2366" s="86"/>
      <c r="Z2366" s="86"/>
    </row>
    <row r="2367" spans="3:26" x14ac:dyDescent="0.75">
      <c r="C2367" s="85"/>
      <c r="D2367" s="75"/>
      <c r="E2367" s="75"/>
      <c r="F2367" s="75"/>
      <c r="G2367" s="75"/>
      <c r="H2367" s="75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/>
      <c r="X2367" s="86"/>
      <c r="Y2367" s="86"/>
      <c r="Z2367" s="86"/>
    </row>
    <row r="2368" spans="3:26" x14ac:dyDescent="0.75">
      <c r="C2368" s="85"/>
      <c r="D2368" s="75"/>
      <c r="E2368" s="75"/>
      <c r="F2368" s="75"/>
      <c r="G2368" s="75"/>
      <c r="H2368" s="75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/>
      <c r="W2368" s="86"/>
      <c r="X2368" s="86"/>
      <c r="Y2368" s="86"/>
      <c r="Z2368" s="86"/>
    </row>
    <row r="2369" spans="3:26" x14ac:dyDescent="0.75">
      <c r="C2369" s="85"/>
      <c r="D2369" s="75"/>
      <c r="E2369" s="75"/>
      <c r="F2369" s="75"/>
      <c r="G2369" s="75"/>
      <c r="H2369" s="75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/>
      <c r="X2369" s="86"/>
      <c r="Y2369" s="86"/>
      <c r="Z2369" s="86"/>
    </row>
    <row r="2370" spans="3:26" x14ac:dyDescent="0.75">
      <c r="C2370" s="85"/>
      <c r="D2370" s="75"/>
      <c r="E2370" s="75"/>
      <c r="F2370" s="75"/>
      <c r="G2370" s="75"/>
      <c r="H2370" s="75"/>
      <c r="M2370" s="86"/>
      <c r="N2370" s="86"/>
      <c r="O2370" s="86"/>
      <c r="P2370" s="86"/>
      <c r="Q2370" s="86"/>
      <c r="R2370" s="86"/>
      <c r="S2370" s="86"/>
      <c r="T2370" s="86"/>
      <c r="U2370" s="86"/>
      <c r="V2370" s="86"/>
      <c r="W2370" s="86"/>
      <c r="X2370" s="86"/>
      <c r="Y2370" s="86"/>
      <c r="Z2370" s="86"/>
    </row>
    <row r="2371" spans="3:26" x14ac:dyDescent="0.75">
      <c r="C2371" s="85"/>
      <c r="D2371" s="75"/>
      <c r="E2371" s="75"/>
      <c r="F2371" s="75"/>
      <c r="G2371" s="75"/>
      <c r="H2371" s="75"/>
      <c r="M2371" s="86"/>
      <c r="N2371" s="86"/>
      <c r="O2371" s="86"/>
      <c r="P2371" s="86"/>
      <c r="Q2371" s="86"/>
      <c r="R2371" s="86"/>
      <c r="S2371" s="86"/>
      <c r="T2371" s="86"/>
      <c r="U2371" s="86"/>
      <c r="V2371" s="86"/>
      <c r="W2371" s="86"/>
      <c r="X2371" s="86"/>
      <c r="Y2371" s="86"/>
      <c r="Z2371" s="86"/>
    </row>
    <row r="2372" spans="3:26" x14ac:dyDescent="0.75">
      <c r="C2372" s="85"/>
      <c r="D2372" s="75"/>
      <c r="E2372" s="75"/>
      <c r="F2372" s="75"/>
      <c r="G2372" s="75"/>
      <c r="H2372" s="75"/>
      <c r="M2372" s="86"/>
      <c r="N2372" s="86"/>
      <c r="O2372" s="86"/>
      <c r="P2372" s="86"/>
      <c r="Q2372" s="86"/>
      <c r="R2372" s="86"/>
      <c r="S2372" s="86"/>
      <c r="T2372" s="86"/>
      <c r="U2372" s="86"/>
      <c r="V2372" s="86"/>
      <c r="W2372" s="86"/>
      <c r="X2372" s="86"/>
      <c r="Y2372" s="86"/>
      <c r="Z2372" s="86"/>
    </row>
    <row r="2373" spans="3:26" x14ac:dyDescent="0.75">
      <c r="C2373" s="85"/>
      <c r="D2373" s="75"/>
      <c r="E2373" s="75"/>
      <c r="F2373" s="75"/>
      <c r="G2373" s="75"/>
      <c r="H2373" s="75"/>
      <c r="M2373" s="86"/>
      <c r="N2373" s="86"/>
      <c r="O2373" s="86"/>
      <c r="P2373" s="86"/>
      <c r="Q2373" s="86"/>
      <c r="R2373" s="86"/>
      <c r="S2373" s="86"/>
      <c r="T2373" s="86"/>
      <c r="U2373" s="86"/>
      <c r="V2373" s="86"/>
      <c r="W2373" s="86"/>
      <c r="X2373" s="86"/>
      <c r="Y2373" s="86"/>
      <c r="Z2373" s="86"/>
    </row>
    <row r="2374" spans="3:26" x14ac:dyDescent="0.75">
      <c r="C2374" s="85"/>
      <c r="D2374" s="75"/>
      <c r="E2374" s="75"/>
      <c r="F2374" s="75"/>
      <c r="G2374" s="75"/>
      <c r="H2374" s="75"/>
      <c r="M2374" s="86"/>
      <c r="N2374" s="86"/>
      <c r="O2374" s="86"/>
      <c r="P2374" s="86"/>
      <c r="Q2374" s="86"/>
      <c r="R2374" s="86"/>
      <c r="S2374" s="86"/>
      <c r="T2374" s="86"/>
      <c r="U2374" s="86"/>
      <c r="V2374" s="86"/>
      <c r="W2374" s="86"/>
      <c r="X2374" s="86"/>
      <c r="Y2374" s="86"/>
      <c r="Z2374" s="86"/>
    </row>
    <row r="2375" spans="3:26" x14ac:dyDescent="0.75">
      <c r="C2375" s="85"/>
      <c r="D2375" s="75"/>
      <c r="E2375" s="75"/>
      <c r="F2375" s="75"/>
      <c r="G2375" s="75"/>
      <c r="H2375" s="75"/>
      <c r="M2375" s="86"/>
      <c r="N2375" s="86"/>
      <c r="O2375" s="86"/>
      <c r="P2375" s="86"/>
      <c r="Q2375" s="86"/>
      <c r="R2375" s="86"/>
      <c r="S2375" s="86"/>
      <c r="T2375" s="86"/>
      <c r="U2375" s="86"/>
      <c r="V2375" s="86"/>
      <c r="W2375" s="86"/>
      <c r="X2375" s="86"/>
      <c r="Y2375" s="86"/>
      <c r="Z2375" s="86"/>
    </row>
    <row r="2376" spans="3:26" x14ac:dyDescent="0.75">
      <c r="C2376" s="85"/>
      <c r="D2376" s="75"/>
      <c r="E2376" s="75"/>
      <c r="F2376" s="75"/>
      <c r="G2376" s="75"/>
      <c r="H2376" s="75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/>
      <c r="Y2376" s="86"/>
      <c r="Z2376" s="86"/>
    </row>
    <row r="2377" spans="3:26" x14ac:dyDescent="0.75">
      <c r="C2377" s="85"/>
      <c r="D2377" s="75"/>
      <c r="E2377" s="75"/>
      <c r="F2377" s="75"/>
      <c r="G2377" s="75"/>
      <c r="H2377" s="75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/>
      <c r="X2377" s="86"/>
      <c r="Y2377" s="86"/>
      <c r="Z2377" s="86"/>
    </row>
    <row r="2378" spans="3:26" x14ac:dyDescent="0.75">
      <c r="C2378" s="85"/>
      <c r="D2378" s="75"/>
      <c r="E2378" s="75"/>
      <c r="F2378" s="75"/>
      <c r="G2378" s="75"/>
      <c r="H2378" s="75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/>
      <c r="X2378" s="86"/>
      <c r="Y2378" s="86"/>
      <c r="Z2378" s="86"/>
    </row>
    <row r="2379" spans="3:26" x14ac:dyDescent="0.75">
      <c r="C2379" s="85"/>
      <c r="D2379" s="75"/>
      <c r="E2379" s="75"/>
      <c r="F2379" s="75"/>
      <c r="G2379" s="75"/>
      <c r="H2379" s="75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/>
      <c r="W2379" s="86"/>
      <c r="X2379" s="86"/>
      <c r="Y2379" s="86"/>
      <c r="Z2379" s="86"/>
    </row>
    <row r="2380" spans="3:26" x14ac:dyDescent="0.75">
      <c r="C2380" s="85"/>
      <c r="D2380" s="75"/>
      <c r="E2380" s="75"/>
      <c r="F2380" s="75"/>
      <c r="G2380" s="75"/>
      <c r="H2380" s="75"/>
      <c r="M2380" s="86"/>
      <c r="N2380" s="86"/>
      <c r="O2380" s="86"/>
      <c r="P2380" s="86"/>
      <c r="Q2380" s="86"/>
      <c r="R2380" s="86"/>
      <c r="S2380" s="86"/>
      <c r="T2380" s="86"/>
      <c r="U2380" s="86"/>
      <c r="V2380" s="86"/>
      <c r="W2380" s="86"/>
      <c r="X2380" s="86"/>
      <c r="Y2380" s="86"/>
      <c r="Z2380" s="86"/>
    </row>
    <row r="2381" spans="3:26" x14ac:dyDescent="0.75">
      <c r="C2381" s="85"/>
      <c r="D2381" s="75"/>
      <c r="E2381" s="75"/>
      <c r="F2381" s="75"/>
      <c r="G2381" s="75"/>
      <c r="H2381" s="75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/>
      <c r="X2381" s="86"/>
      <c r="Y2381" s="86"/>
      <c r="Z2381" s="86"/>
    </row>
    <row r="2382" spans="3:26" x14ac:dyDescent="0.75">
      <c r="C2382" s="85"/>
      <c r="D2382" s="75"/>
      <c r="E2382" s="75"/>
      <c r="F2382" s="75"/>
      <c r="G2382" s="75"/>
      <c r="H2382" s="75"/>
      <c r="M2382" s="86"/>
      <c r="N2382" s="86"/>
      <c r="O2382" s="86"/>
      <c r="P2382" s="86"/>
      <c r="Q2382" s="86"/>
      <c r="R2382" s="86"/>
      <c r="S2382" s="86"/>
      <c r="T2382" s="86"/>
      <c r="U2382" s="86"/>
      <c r="V2382" s="86"/>
      <c r="W2382" s="86"/>
      <c r="X2382" s="86"/>
      <c r="Y2382" s="86"/>
      <c r="Z2382" s="86"/>
    </row>
    <row r="2383" spans="3:26" x14ac:dyDescent="0.75">
      <c r="C2383" s="85"/>
      <c r="D2383" s="75"/>
      <c r="E2383" s="75"/>
      <c r="F2383" s="75"/>
      <c r="G2383" s="75"/>
      <c r="H2383" s="75"/>
      <c r="M2383" s="86"/>
      <c r="N2383" s="86"/>
      <c r="O2383" s="86"/>
      <c r="P2383" s="86"/>
      <c r="Q2383" s="86"/>
      <c r="R2383" s="86"/>
      <c r="S2383" s="86"/>
      <c r="T2383" s="86"/>
      <c r="U2383" s="86"/>
      <c r="V2383" s="86"/>
      <c r="W2383" s="86"/>
      <c r="X2383" s="86"/>
      <c r="Y2383" s="86"/>
      <c r="Z2383" s="86"/>
    </row>
    <row r="2384" spans="3:26" x14ac:dyDescent="0.75">
      <c r="C2384" s="85"/>
      <c r="D2384" s="75"/>
      <c r="E2384" s="75"/>
      <c r="F2384" s="75"/>
      <c r="G2384" s="75"/>
      <c r="H2384" s="75"/>
      <c r="M2384" s="86"/>
      <c r="N2384" s="86"/>
      <c r="O2384" s="86"/>
      <c r="P2384" s="86"/>
      <c r="Q2384" s="86"/>
      <c r="R2384" s="86"/>
      <c r="S2384" s="86"/>
      <c r="T2384" s="86"/>
      <c r="U2384" s="86"/>
      <c r="V2384" s="86"/>
      <c r="W2384" s="86"/>
      <c r="X2384" s="86"/>
      <c r="Y2384" s="86"/>
      <c r="Z2384" s="86"/>
    </row>
    <row r="2385" spans="3:26" x14ac:dyDescent="0.75">
      <c r="C2385" s="85"/>
      <c r="D2385" s="75"/>
      <c r="E2385" s="75"/>
      <c r="F2385" s="75"/>
      <c r="G2385" s="75"/>
      <c r="H2385" s="75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/>
      <c r="X2385" s="86"/>
      <c r="Y2385" s="86"/>
      <c r="Z2385" s="86"/>
    </row>
    <row r="2386" spans="3:26" x14ac:dyDescent="0.75">
      <c r="C2386" s="85"/>
      <c r="D2386" s="75"/>
      <c r="E2386" s="75"/>
      <c r="F2386" s="75"/>
      <c r="G2386" s="75"/>
      <c r="H2386" s="75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/>
      <c r="W2386" s="86"/>
      <c r="X2386" s="86"/>
      <c r="Y2386" s="86"/>
      <c r="Z2386" s="86"/>
    </row>
    <row r="2387" spans="3:26" x14ac:dyDescent="0.75">
      <c r="C2387" s="85"/>
      <c r="D2387" s="75"/>
      <c r="E2387" s="75"/>
      <c r="F2387" s="75"/>
      <c r="G2387" s="75"/>
      <c r="H2387" s="75"/>
      <c r="M2387" s="86"/>
      <c r="N2387" s="86"/>
      <c r="O2387" s="86"/>
      <c r="P2387" s="86"/>
      <c r="Q2387" s="86"/>
      <c r="R2387" s="86"/>
      <c r="S2387" s="86"/>
      <c r="T2387" s="86"/>
      <c r="U2387" s="86"/>
      <c r="V2387" s="86"/>
      <c r="W2387" s="86"/>
      <c r="X2387" s="86"/>
      <c r="Y2387" s="86"/>
      <c r="Z2387" s="86"/>
    </row>
    <row r="2388" spans="3:26" x14ac:dyDescent="0.75">
      <c r="C2388" s="85"/>
      <c r="D2388" s="75"/>
      <c r="E2388" s="75"/>
      <c r="F2388" s="75"/>
      <c r="G2388" s="75"/>
      <c r="H2388" s="75"/>
      <c r="M2388" s="86"/>
      <c r="N2388" s="86"/>
      <c r="O2388" s="86"/>
      <c r="P2388" s="86"/>
      <c r="Q2388" s="86"/>
      <c r="R2388" s="86"/>
      <c r="S2388" s="86"/>
      <c r="T2388" s="86"/>
      <c r="U2388" s="86"/>
      <c r="V2388" s="86"/>
      <c r="W2388" s="86"/>
      <c r="X2388" s="86"/>
      <c r="Y2388" s="86"/>
      <c r="Z2388" s="86"/>
    </row>
    <row r="2389" spans="3:26" x14ac:dyDescent="0.75">
      <c r="C2389" s="85"/>
      <c r="D2389" s="75"/>
      <c r="E2389" s="75"/>
      <c r="F2389" s="75"/>
      <c r="G2389" s="75"/>
      <c r="H2389" s="75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/>
      <c r="X2389" s="86"/>
      <c r="Y2389" s="86"/>
      <c r="Z2389" s="86"/>
    </row>
    <row r="2390" spans="3:26" x14ac:dyDescent="0.75">
      <c r="C2390" s="85"/>
      <c r="D2390" s="75"/>
      <c r="E2390" s="75"/>
      <c r="F2390" s="75"/>
      <c r="G2390" s="75"/>
      <c r="H2390" s="75"/>
      <c r="M2390" s="86"/>
      <c r="N2390" s="86"/>
      <c r="O2390" s="86"/>
      <c r="P2390" s="86"/>
      <c r="Q2390" s="86"/>
      <c r="R2390" s="86"/>
      <c r="S2390" s="86"/>
      <c r="T2390" s="86"/>
      <c r="U2390" s="86"/>
      <c r="V2390" s="86"/>
      <c r="W2390" s="86"/>
      <c r="X2390" s="86"/>
      <c r="Y2390" s="86"/>
      <c r="Z2390" s="86"/>
    </row>
    <row r="2391" spans="3:26" x14ac:dyDescent="0.75">
      <c r="C2391" s="85"/>
      <c r="D2391" s="75"/>
      <c r="E2391" s="75"/>
      <c r="F2391" s="75"/>
      <c r="G2391" s="75"/>
      <c r="H2391" s="75"/>
      <c r="M2391" s="86"/>
      <c r="N2391" s="86"/>
      <c r="O2391" s="86"/>
      <c r="P2391" s="86"/>
      <c r="Q2391" s="86"/>
      <c r="R2391" s="86"/>
      <c r="S2391" s="86"/>
      <c r="T2391" s="86"/>
      <c r="U2391" s="86"/>
      <c r="V2391" s="86"/>
      <c r="W2391" s="86"/>
      <c r="X2391" s="86"/>
      <c r="Y2391" s="86"/>
      <c r="Z2391" s="86"/>
    </row>
    <row r="2392" spans="3:26" x14ac:dyDescent="0.75">
      <c r="C2392" s="85"/>
      <c r="D2392" s="75"/>
      <c r="E2392" s="75"/>
      <c r="F2392" s="75"/>
      <c r="G2392" s="75"/>
      <c r="H2392" s="75"/>
      <c r="M2392" s="86"/>
      <c r="N2392" s="86"/>
      <c r="O2392" s="86"/>
      <c r="P2392" s="86"/>
      <c r="Q2392" s="86"/>
      <c r="R2392" s="86"/>
      <c r="S2392" s="86"/>
      <c r="T2392" s="86"/>
      <c r="U2392" s="86"/>
      <c r="V2392" s="86"/>
      <c r="W2392" s="86"/>
      <c r="X2392" s="86"/>
      <c r="Y2392" s="86"/>
      <c r="Z2392" s="86"/>
    </row>
    <row r="2393" spans="3:26" x14ac:dyDescent="0.75">
      <c r="C2393" s="85"/>
      <c r="D2393" s="75"/>
      <c r="E2393" s="75"/>
      <c r="F2393" s="75"/>
      <c r="G2393" s="75"/>
      <c r="H2393" s="75"/>
      <c r="M2393" s="86"/>
      <c r="N2393" s="86"/>
      <c r="O2393" s="86"/>
      <c r="P2393" s="86"/>
      <c r="Q2393" s="86"/>
      <c r="R2393" s="86"/>
      <c r="S2393" s="86"/>
      <c r="T2393" s="86"/>
      <c r="U2393" s="86"/>
      <c r="V2393" s="86"/>
      <c r="W2393" s="86"/>
      <c r="X2393" s="86"/>
      <c r="Y2393" s="86"/>
      <c r="Z2393" s="86"/>
    </row>
    <row r="2394" spans="3:26" x14ac:dyDescent="0.75">
      <c r="C2394" s="85"/>
      <c r="D2394" s="75"/>
      <c r="E2394" s="75"/>
      <c r="F2394" s="75"/>
      <c r="G2394" s="75"/>
      <c r="H2394" s="75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/>
      <c r="X2394" s="86"/>
      <c r="Y2394" s="86"/>
      <c r="Z2394" s="86"/>
    </row>
    <row r="2395" spans="3:26" x14ac:dyDescent="0.75">
      <c r="C2395" s="85"/>
      <c r="D2395" s="75"/>
      <c r="E2395" s="75"/>
      <c r="F2395" s="75"/>
      <c r="G2395" s="75"/>
      <c r="H2395" s="75"/>
      <c r="M2395" s="86"/>
      <c r="N2395" s="86"/>
      <c r="O2395" s="86"/>
      <c r="P2395" s="86"/>
      <c r="Q2395" s="86"/>
      <c r="R2395" s="86"/>
      <c r="S2395" s="86"/>
      <c r="T2395" s="86"/>
      <c r="U2395" s="86"/>
      <c r="V2395" s="86"/>
      <c r="W2395" s="86"/>
      <c r="X2395" s="86"/>
      <c r="Y2395" s="86"/>
      <c r="Z2395" s="86"/>
    </row>
    <row r="2396" spans="3:26" x14ac:dyDescent="0.75">
      <c r="C2396" s="85"/>
      <c r="D2396" s="75"/>
      <c r="E2396" s="75"/>
      <c r="F2396" s="75"/>
      <c r="G2396" s="75"/>
      <c r="H2396" s="75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/>
      <c r="X2396" s="86"/>
      <c r="Y2396" s="86"/>
      <c r="Z2396" s="86"/>
    </row>
    <row r="2397" spans="3:26" x14ac:dyDescent="0.75">
      <c r="C2397" s="85"/>
      <c r="D2397" s="75"/>
      <c r="E2397" s="75"/>
      <c r="F2397" s="75"/>
      <c r="G2397" s="75"/>
      <c r="H2397" s="75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</row>
    <row r="2398" spans="3:26" x14ac:dyDescent="0.75">
      <c r="C2398" s="85"/>
      <c r="D2398" s="75"/>
      <c r="E2398" s="75"/>
      <c r="F2398" s="75"/>
      <c r="G2398" s="75"/>
      <c r="H2398" s="75"/>
      <c r="M2398" s="86"/>
      <c r="N2398" s="86"/>
      <c r="O2398" s="86"/>
      <c r="P2398" s="86"/>
      <c r="Q2398" s="86"/>
      <c r="R2398" s="86"/>
      <c r="S2398" s="86"/>
      <c r="T2398" s="86"/>
      <c r="U2398" s="86"/>
      <c r="V2398" s="86"/>
      <c r="W2398" s="86"/>
      <c r="X2398" s="86"/>
      <c r="Y2398" s="86"/>
      <c r="Z2398" s="86"/>
    </row>
    <row r="2399" spans="3:26" x14ac:dyDescent="0.75">
      <c r="C2399" s="85"/>
      <c r="D2399" s="75"/>
      <c r="E2399" s="75"/>
      <c r="F2399" s="75"/>
      <c r="G2399" s="75"/>
      <c r="H2399" s="75"/>
      <c r="M2399" s="86"/>
      <c r="N2399" s="86"/>
      <c r="O2399" s="86"/>
      <c r="P2399" s="86"/>
      <c r="Q2399" s="86"/>
      <c r="R2399" s="86"/>
      <c r="S2399" s="86"/>
      <c r="T2399" s="86"/>
      <c r="U2399" s="86"/>
      <c r="V2399" s="86"/>
      <c r="W2399" s="86"/>
      <c r="X2399" s="86"/>
      <c r="Y2399" s="86"/>
      <c r="Z2399" s="86"/>
    </row>
    <row r="2400" spans="3:26" x14ac:dyDescent="0.75">
      <c r="C2400" s="85"/>
      <c r="D2400" s="75"/>
      <c r="E2400" s="75"/>
      <c r="F2400" s="75"/>
      <c r="G2400" s="75"/>
      <c r="H2400" s="75"/>
      <c r="M2400" s="86"/>
      <c r="N2400" s="86"/>
      <c r="O2400" s="86"/>
      <c r="P2400" s="86"/>
      <c r="Q2400" s="86"/>
      <c r="R2400" s="86"/>
      <c r="S2400" s="86"/>
      <c r="T2400" s="86"/>
      <c r="U2400" s="86"/>
      <c r="V2400" s="86"/>
      <c r="W2400" s="86"/>
      <c r="X2400" s="86"/>
      <c r="Y2400" s="86"/>
      <c r="Z2400" s="86"/>
    </row>
    <row r="2401" spans="3:26" x14ac:dyDescent="0.75">
      <c r="C2401" s="85"/>
      <c r="D2401" s="75"/>
      <c r="E2401" s="75"/>
      <c r="F2401" s="75"/>
      <c r="G2401" s="75"/>
      <c r="H2401" s="75"/>
      <c r="M2401" s="86"/>
      <c r="N2401" s="86"/>
      <c r="O2401" s="86"/>
      <c r="P2401" s="86"/>
      <c r="Q2401" s="86"/>
      <c r="R2401" s="86"/>
      <c r="S2401" s="86"/>
      <c r="T2401" s="86"/>
      <c r="U2401" s="86"/>
      <c r="V2401" s="86"/>
      <c r="W2401" s="86"/>
      <c r="X2401" s="86"/>
      <c r="Y2401" s="86"/>
      <c r="Z2401" s="86"/>
    </row>
    <row r="2402" spans="3:26" x14ac:dyDescent="0.75">
      <c r="C2402" s="85"/>
      <c r="D2402" s="75"/>
      <c r="E2402" s="75"/>
      <c r="F2402" s="75"/>
      <c r="G2402" s="75"/>
      <c r="H2402" s="75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/>
      <c r="W2402" s="86"/>
      <c r="X2402" s="86"/>
      <c r="Y2402" s="86"/>
      <c r="Z2402" s="86"/>
    </row>
    <row r="2403" spans="3:26" x14ac:dyDescent="0.75">
      <c r="C2403" s="85"/>
      <c r="D2403" s="75"/>
      <c r="E2403" s="75"/>
      <c r="F2403" s="75"/>
      <c r="G2403" s="75"/>
      <c r="H2403" s="75"/>
      <c r="M2403" s="86"/>
      <c r="N2403" s="86"/>
      <c r="O2403" s="86"/>
      <c r="P2403" s="86"/>
      <c r="Q2403" s="86"/>
      <c r="R2403" s="86"/>
      <c r="S2403" s="86"/>
      <c r="T2403" s="86"/>
      <c r="U2403" s="86"/>
      <c r="V2403" s="86"/>
      <c r="W2403" s="86"/>
      <c r="X2403" s="86"/>
      <c r="Y2403" s="86"/>
      <c r="Z2403" s="86"/>
    </row>
    <row r="2404" spans="3:26" x14ac:dyDescent="0.75">
      <c r="C2404" s="85"/>
      <c r="D2404" s="75"/>
      <c r="E2404" s="75"/>
      <c r="F2404" s="75"/>
      <c r="G2404" s="75"/>
      <c r="H2404" s="75"/>
      <c r="M2404" s="86"/>
      <c r="N2404" s="86"/>
      <c r="O2404" s="86"/>
      <c r="P2404" s="86"/>
      <c r="Q2404" s="86"/>
      <c r="R2404" s="86"/>
      <c r="S2404" s="86"/>
      <c r="T2404" s="86"/>
      <c r="U2404" s="86"/>
      <c r="V2404" s="86"/>
      <c r="W2404" s="86"/>
      <c r="X2404" s="86"/>
      <c r="Y2404" s="86"/>
      <c r="Z2404" s="86"/>
    </row>
    <row r="2405" spans="3:26" x14ac:dyDescent="0.75">
      <c r="C2405" s="85"/>
      <c r="D2405" s="75"/>
      <c r="E2405" s="75"/>
      <c r="F2405" s="75"/>
      <c r="G2405" s="75"/>
      <c r="H2405" s="75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/>
      <c r="X2405" s="86"/>
      <c r="Y2405" s="86"/>
      <c r="Z2405" s="86"/>
    </row>
    <row r="2406" spans="3:26" x14ac:dyDescent="0.75">
      <c r="C2406" s="85"/>
      <c r="D2406" s="75"/>
      <c r="E2406" s="75"/>
      <c r="F2406" s="75"/>
      <c r="G2406" s="75"/>
      <c r="H2406" s="75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/>
      <c r="X2406" s="86"/>
      <c r="Y2406" s="86"/>
      <c r="Z2406" s="86"/>
    </row>
    <row r="2407" spans="3:26" x14ac:dyDescent="0.75">
      <c r="C2407" s="85"/>
      <c r="D2407" s="75"/>
      <c r="E2407" s="75"/>
      <c r="F2407" s="75"/>
      <c r="G2407" s="75"/>
      <c r="H2407" s="75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/>
      <c r="X2407" s="86"/>
      <c r="Y2407" s="86"/>
      <c r="Z2407" s="86"/>
    </row>
    <row r="2408" spans="3:26" x14ac:dyDescent="0.75">
      <c r="C2408" s="85"/>
      <c r="D2408" s="75"/>
      <c r="E2408" s="75"/>
      <c r="F2408" s="75"/>
      <c r="G2408" s="75"/>
      <c r="H2408" s="75"/>
      <c r="M2408" s="86"/>
      <c r="N2408" s="86"/>
      <c r="O2408" s="86"/>
      <c r="P2408" s="86"/>
      <c r="Q2408" s="86"/>
      <c r="R2408" s="86"/>
      <c r="S2408" s="86"/>
      <c r="T2408" s="86"/>
      <c r="U2408" s="86"/>
      <c r="V2408" s="86"/>
      <c r="W2408" s="86"/>
      <c r="X2408" s="86"/>
      <c r="Y2408" s="86"/>
      <c r="Z2408" s="86"/>
    </row>
    <row r="2409" spans="3:26" x14ac:dyDescent="0.75">
      <c r="C2409" s="85"/>
      <c r="D2409" s="75"/>
      <c r="E2409" s="75"/>
      <c r="F2409" s="75"/>
      <c r="G2409" s="75"/>
      <c r="H2409" s="75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/>
      <c r="X2409" s="86"/>
      <c r="Y2409" s="86"/>
      <c r="Z2409" s="86"/>
    </row>
    <row r="2410" spans="3:26" x14ac:dyDescent="0.75">
      <c r="C2410" s="85"/>
      <c r="D2410" s="75"/>
      <c r="E2410" s="75"/>
      <c r="F2410" s="75"/>
      <c r="G2410" s="75"/>
      <c r="H2410" s="75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/>
      <c r="W2410" s="86"/>
      <c r="X2410" s="86"/>
      <c r="Y2410" s="86"/>
      <c r="Z2410" s="86"/>
    </row>
    <row r="2411" spans="3:26" x14ac:dyDescent="0.75">
      <c r="C2411" s="85"/>
      <c r="D2411" s="75"/>
      <c r="E2411" s="75"/>
      <c r="F2411" s="75"/>
      <c r="G2411" s="75"/>
      <c r="H2411" s="75"/>
      <c r="M2411" s="86"/>
      <c r="N2411" s="86"/>
      <c r="O2411" s="86"/>
      <c r="P2411" s="86"/>
      <c r="Q2411" s="86"/>
      <c r="R2411" s="86"/>
      <c r="S2411" s="86"/>
      <c r="T2411" s="86"/>
      <c r="U2411" s="86"/>
      <c r="V2411" s="86"/>
      <c r="W2411" s="86"/>
      <c r="X2411" s="86"/>
      <c r="Y2411" s="86"/>
      <c r="Z2411" s="86"/>
    </row>
    <row r="2412" spans="3:26" x14ac:dyDescent="0.75">
      <c r="C2412" s="85"/>
      <c r="D2412" s="75"/>
      <c r="E2412" s="75"/>
      <c r="F2412" s="75"/>
      <c r="G2412" s="75"/>
      <c r="H2412" s="75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/>
      <c r="X2412" s="86"/>
      <c r="Y2412" s="86"/>
      <c r="Z2412" s="86"/>
    </row>
    <row r="2413" spans="3:26" x14ac:dyDescent="0.75">
      <c r="C2413" s="85"/>
      <c r="D2413" s="75"/>
      <c r="E2413" s="75"/>
      <c r="F2413" s="75"/>
      <c r="G2413" s="75"/>
      <c r="H2413" s="75"/>
      <c r="M2413" s="86"/>
      <c r="N2413" s="86"/>
      <c r="O2413" s="86"/>
      <c r="P2413" s="86"/>
      <c r="Q2413" s="86"/>
      <c r="R2413" s="86"/>
      <c r="S2413" s="86"/>
      <c r="T2413" s="86"/>
      <c r="U2413" s="86"/>
      <c r="V2413" s="86"/>
      <c r="W2413" s="86"/>
      <c r="X2413" s="86"/>
      <c r="Y2413" s="86"/>
      <c r="Z2413" s="86"/>
    </row>
    <row r="2414" spans="3:26" x14ac:dyDescent="0.75">
      <c r="C2414" s="85"/>
      <c r="D2414" s="75"/>
      <c r="E2414" s="75"/>
      <c r="F2414" s="75"/>
      <c r="G2414" s="75"/>
      <c r="H2414" s="75"/>
      <c r="M2414" s="86"/>
      <c r="N2414" s="86"/>
      <c r="O2414" s="86"/>
      <c r="P2414" s="86"/>
      <c r="Q2414" s="86"/>
      <c r="R2414" s="86"/>
      <c r="S2414" s="86"/>
      <c r="T2414" s="86"/>
      <c r="U2414" s="86"/>
      <c r="V2414" s="86"/>
      <c r="W2414" s="86"/>
      <c r="X2414" s="86"/>
      <c r="Y2414" s="86"/>
      <c r="Z2414" s="86"/>
    </row>
    <row r="2415" spans="3:26" x14ac:dyDescent="0.75">
      <c r="C2415" s="85"/>
      <c r="D2415" s="75"/>
      <c r="E2415" s="75"/>
      <c r="F2415" s="75"/>
      <c r="G2415" s="75"/>
      <c r="H2415" s="75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/>
      <c r="X2415" s="86"/>
      <c r="Y2415" s="86"/>
      <c r="Z2415" s="86"/>
    </row>
    <row r="2416" spans="3:26" x14ac:dyDescent="0.75">
      <c r="C2416" s="85"/>
      <c r="D2416" s="75"/>
      <c r="E2416" s="75"/>
      <c r="F2416" s="75"/>
      <c r="G2416" s="75"/>
      <c r="H2416" s="75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/>
      <c r="W2416" s="86"/>
      <c r="X2416" s="86"/>
      <c r="Y2416" s="86"/>
      <c r="Z2416" s="86"/>
    </row>
    <row r="2417" spans="3:26" x14ac:dyDescent="0.75">
      <c r="C2417" s="85"/>
      <c r="D2417" s="75"/>
      <c r="E2417" s="75"/>
      <c r="F2417" s="75"/>
      <c r="G2417" s="75"/>
      <c r="H2417" s="75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/>
      <c r="W2417" s="86"/>
      <c r="X2417" s="86"/>
      <c r="Y2417" s="86"/>
      <c r="Z2417" s="86"/>
    </row>
    <row r="2418" spans="3:26" x14ac:dyDescent="0.75">
      <c r="C2418" s="85"/>
      <c r="D2418" s="75"/>
      <c r="E2418" s="75"/>
      <c r="F2418" s="75"/>
      <c r="G2418" s="75"/>
      <c r="H2418" s="75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/>
      <c r="W2418" s="86"/>
      <c r="X2418" s="86"/>
      <c r="Y2418" s="86"/>
      <c r="Z2418" s="86"/>
    </row>
    <row r="2419" spans="3:26" x14ac:dyDescent="0.75">
      <c r="C2419" s="85"/>
      <c r="D2419" s="75"/>
      <c r="E2419" s="75"/>
      <c r="F2419" s="75"/>
      <c r="G2419" s="75"/>
      <c r="H2419" s="75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/>
      <c r="W2419" s="86"/>
      <c r="X2419" s="86"/>
      <c r="Y2419" s="86"/>
      <c r="Z2419" s="86"/>
    </row>
    <row r="2420" spans="3:26" x14ac:dyDescent="0.75">
      <c r="C2420" s="85"/>
      <c r="D2420" s="75"/>
      <c r="E2420" s="75"/>
      <c r="F2420" s="75"/>
      <c r="G2420" s="75"/>
      <c r="H2420" s="75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/>
      <c r="X2420" s="86"/>
      <c r="Y2420" s="86"/>
      <c r="Z2420" s="86"/>
    </row>
    <row r="2421" spans="3:26" x14ac:dyDescent="0.75">
      <c r="C2421" s="85"/>
      <c r="D2421" s="75"/>
      <c r="E2421" s="75"/>
      <c r="F2421" s="75"/>
      <c r="G2421" s="75"/>
      <c r="H2421" s="75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/>
      <c r="X2421" s="86"/>
      <c r="Y2421" s="86"/>
      <c r="Z2421" s="86"/>
    </row>
    <row r="2422" spans="3:26" x14ac:dyDescent="0.75">
      <c r="C2422" s="85"/>
      <c r="D2422" s="75"/>
      <c r="E2422" s="75"/>
      <c r="F2422" s="75"/>
      <c r="G2422" s="75"/>
      <c r="H2422" s="75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/>
      <c r="X2422" s="86"/>
      <c r="Y2422" s="86"/>
      <c r="Z2422" s="86"/>
    </row>
    <row r="2423" spans="3:26" x14ac:dyDescent="0.75">
      <c r="C2423" s="85"/>
      <c r="D2423" s="75"/>
      <c r="E2423" s="75"/>
      <c r="F2423" s="75"/>
      <c r="G2423" s="75"/>
      <c r="H2423" s="75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/>
      <c r="X2423" s="86"/>
      <c r="Y2423" s="86"/>
      <c r="Z2423" s="86"/>
    </row>
    <row r="2424" spans="3:26" x14ac:dyDescent="0.75">
      <c r="C2424" s="85"/>
      <c r="D2424" s="75"/>
      <c r="E2424" s="75"/>
      <c r="F2424" s="75"/>
      <c r="G2424" s="75"/>
      <c r="H2424" s="75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/>
      <c r="W2424" s="86"/>
      <c r="X2424" s="86"/>
      <c r="Y2424" s="86"/>
      <c r="Z2424" s="86"/>
    </row>
    <row r="2425" spans="3:26" x14ac:dyDescent="0.75">
      <c r="C2425" s="85"/>
      <c r="D2425" s="75"/>
      <c r="E2425" s="75"/>
      <c r="F2425" s="75"/>
      <c r="G2425" s="75"/>
      <c r="H2425" s="75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/>
      <c r="W2425" s="86"/>
      <c r="X2425" s="86"/>
      <c r="Y2425" s="86"/>
      <c r="Z2425" s="86"/>
    </row>
    <row r="2426" spans="3:26" x14ac:dyDescent="0.75">
      <c r="C2426" s="85"/>
      <c r="D2426" s="75"/>
      <c r="E2426" s="75"/>
      <c r="F2426" s="75"/>
      <c r="G2426" s="75"/>
      <c r="H2426" s="75"/>
      <c r="M2426" s="86"/>
      <c r="N2426" s="86"/>
      <c r="O2426" s="86"/>
      <c r="P2426" s="86"/>
      <c r="Q2426" s="86"/>
      <c r="R2426" s="86"/>
      <c r="S2426" s="86"/>
      <c r="T2426" s="86"/>
      <c r="U2426" s="86"/>
      <c r="V2426" s="86"/>
      <c r="W2426" s="86"/>
      <c r="X2426" s="86"/>
      <c r="Y2426" s="86"/>
      <c r="Z2426" s="86"/>
    </row>
    <row r="2427" spans="3:26" x14ac:dyDescent="0.75">
      <c r="C2427" s="85"/>
      <c r="D2427" s="75"/>
      <c r="E2427" s="75"/>
      <c r="F2427" s="75"/>
      <c r="G2427" s="75"/>
      <c r="H2427" s="75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/>
      <c r="W2427" s="86"/>
      <c r="X2427" s="86"/>
      <c r="Y2427" s="86"/>
      <c r="Z2427" s="86"/>
    </row>
    <row r="2428" spans="3:26" x14ac:dyDescent="0.75">
      <c r="C2428" s="85"/>
      <c r="D2428" s="75"/>
      <c r="E2428" s="75"/>
      <c r="F2428" s="75"/>
      <c r="G2428" s="75"/>
      <c r="H2428" s="75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/>
      <c r="W2428" s="86"/>
      <c r="X2428" s="86"/>
      <c r="Y2428" s="86"/>
      <c r="Z2428" s="86"/>
    </row>
    <row r="2429" spans="3:26" x14ac:dyDescent="0.75">
      <c r="C2429" s="85"/>
      <c r="D2429" s="75"/>
      <c r="E2429" s="75"/>
      <c r="F2429" s="75"/>
      <c r="G2429" s="75"/>
      <c r="H2429" s="75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/>
      <c r="W2429" s="86"/>
      <c r="X2429" s="86"/>
      <c r="Y2429" s="86"/>
      <c r="Z2429" s="86"/>
    </row>
    <row r="2430" spans="3:26" x14ac:dyDescent="0.75">
      <c r="C2430" s="85"/>
      <c r="D2430" s="75"/>
      <c r="E2430" s="75"/>
      <c r="F2430" s="75"/>
      <c r="G2430" s="75"/>
      <c r="H2430" s="75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/>
      <c r="X2430" s="86"/>
      <c r="Y2430" s="86"/>
      <c r="Z2430" s="86"/>
    </row>
    <row r="2431" spans="3:26" x14ac:dyDescent="0.75">
      <c r="C2431" s="85"/>
      <c r="D2431" s="75"/>
      <c r="E2431" s="75"/>
      <c r="F2431" s="75"/>
      <c r="G2431" s="75"/>
      <c r="H2431" s="75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/>
      <c r="X2431" s="86"/>
      <c r="Y2431" s="86"/>
      <c r="Z2431" s="86"/>
    </row>
    <row r="2432" spans="3:26" x14ac:dyDescent="0.75">
      <c r="C2432" s="85"/>
      <c r="D2432" s="75"/>
      <c r="E2432" s="75"/>
      <c r="F2432" s="75"/>
      <c r="G2432" s="75"/>
      <c r="H2432" s="75"/>
      <c r="M2432" s="86"/>
      <c r="N2432" s="86"/>
      <c r="O2432" s="86"/>
      <c r="P2432" s="86"/>
      <c r="Q2432" s="86"/>
      <c r="R2432" s="86"/>
      <c r="S2432" s="86"/>
      <c r="T2432" s="86"/>
      <c r="U2432" s="86"/>
      <c r="V2432" s="86"/>
      <c r="W2432" s="86"/>
      <c r="X2432" s="86"/>
      <c r="Y2432" s="86"/>
      <c r="Z2432" s="86"/>
    </row>
    <row r="2433" spans="3:26" x14ac:dyDescent="0.75">
      <c r="C2433" s="85"/>
      <c r="D2433" s="75"/>
      <c r="E2433" s="75"/>
      <c r="F2433" s="75"/>
      <c r="G2433" s="75"/>
      <c r="H2433" s="75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/>
      <c r="W2433" s="86"/>
      <c r="X2433" s="86"/>
      <c r="Y2433" s="86"/>
      <c r="Z2433" s="86"/>
    </row>
    <row r="2434" spans="3:26" x14ac:dyDescent="0.75">
      <c r="C2434" s="85"/>
      <c r="D2434" s="75"/>
      <c r="E2434" s="75"/>
      <c r="F2434" s="75"/>
      <c r="G2434" s="75"/>
      <c r="H2434" s="75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/>
      <c r="W2434" s="86"/>
      <c r="X2434" s="86"/>
      <c r="Y2434" s="86"/>
      <c r="Z2434" s="86"/>
    </row>
    <row r="2435" spans="3:26" x14ac:dyDescent="0.75">
      <c r="C2435" s="85"/>
      <c r="D2435" s="75"/>
      <c r="E2435" s="75"/>
      <c r="F2435" s="75"/>
      <c r="G2435" s="75"/>
      <c r="H2435" s="75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</row>
    <row r="2436" spans="3:26" x14ac:dyDescent="0.75">
      <c r="C2436" s="85"/>
      <c r="D2436" s="75"/>
      <c r="E2436" s="75"/>
      <c r="F2436" s="75"/>
      <c r="G2436" s="75"/>
      <c r="H2436" s="75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/>
      <c r="X2436" s="86"/>
      <c r="Y2436" s="86"/>
      <c r="Z2436" s="86"/>
    </row>
    <row r="2437" spans="3:26" x14ac:dyDescent="0.75">
      <c r="C2437" s="85"/>
      <c r="D2437" s="75"/>
      <c r="E2437" s="75"/>
      <c r="F2437" s="75"/>
      <c r="G2437" s="75"/>
      <c r="H2437" s="75"/>
      <c r="M2437" s="86"/>
      <c r="N2437" s="86"/>
      <c r="O2437" s="86"/>
      <c r="P2437" s="86"/>
      <c r="Q2437" s="86"/>
      <c r="R2437" s="86"/>
      <c r="S2437" s="86"/>
      <c r="T2437" s="86"/>
      <c r="U2437" s="86"/>
      <c r="V2437" s="86"/>
      <c r="W2437" s="86"/>
      <c r="X2437" s="86"/>
      <c r="Y2437" s="86"/>
      <c r="Z2437" s="86"/>
    </row>
    <row r="2438" spans="3:26" x14ac:dyDescent="0.75">
      <c r="C2438" s="85"/>
      <c r="D2438" s="75"/>
      <c r="E2438" s="75"/>
      <c r="F2438" s="75"/>
      <c r="G2438" s="75"/>
      <c r="H2438" s="75"/>
      <c r="M2438" s="86"/>
      <c r="N2438" s="86"/>
      <c r="O2438" s="86"/>
      <c r="P2438" s="86"/>
      <c r="Q2438" s="86"/>
      <c r="R2438" s="86"/>
      <c r="S2438" s="86"/>
      <c r="T2438" s="86"/>
      <c r="U2438" s="86"/>
      <c r="V2438" s="86"/>
      <c r="W2438" s="86"/>
      <c r="X2438" s="86"/>
      <c r="Y2438" s="86"/>
      <c r="Z2438" s="86"/>
    </row>
    <row r="2439" spans="3:26" x14ac:dyDescent="0.75">
      <c r="C2439" s="85"/>
      <c r="D2439" s="75"/>
      <c r="E2439" s="75"/>
      <c r="F2439" s="75"/>
      <c r="G2439" s="75"/>
      <c r="H2439" s="75"/>
      <c r="M2439" s="86"/>
      <c r="N2439" s="86"/>
      <c r="O2439" s="86"/>
      <c r="P2439" s="86"/>
      <c r="Q2439" s="86"/>
      <c r="R2439" s="86"/>
      <c r="S2439" s="86"/>
      <c r="T2439" s="86"/>
      <c r="U2439" s="86"/>
      <c r="V2439" s="86"/>
      <c r="W2439" s="86"/>
      <c r="X2439" s="86"/>
      <c r="Y2439" s="86"/>
      <c r="Z2439" s="86"/>
    </row>
    <row r="2440" spans="3:26" x14ac:dyDescent="0.75">
      <c r="C2440" s="85"/>
      <c r="D2440" s="75"/>
      <c r="E2440" s="75"/>
      <c r="F2440" s="75"/>
      <c r="G2440" s="75"/>
      <c r="H2440" s="75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/>
      <c r="W2440" s="86"/>
      <c r="X2440" s="86"/>
      <c r="Y2440" s="86"/>
      <c r="Z2440" s="86"/>
    </row>
    <row r="2441" spans="3:26" x14ac:dyDescent="0.75">
      <c r="C2441" s="85"/>
      <c r="D2441" s="75"/>
      <c r="E2441" s="75"/>
      <c r="F2441" s="75"/>
      <c r="G2441" s="75"/>
      <c r="H2441" s="75"/>
      <c r="M2441" s="86"/>
      <c r="N2441" s="86"/>
      <c r="O2441" s="86"/>
      <c r="P2441" s="86"/>
      <c r="Q2441" s="86"/>
      <c r="R2441" s="86"/>
      <c r="S2441" s="86"/>
      <c r="T2441" s="86"/>
      <c r="U2441" s="86"/>
      <c r="V2441" s="86"/>
      <c r="W2441" s="86"/>
      <c r="X2441" s="86"/>
      <c r="Y2441" s="86"/>
      <c r="Z2441" s="86"/>
    </row>
    <row r="2442" spans="3:26" x14ac:dyDescent="0.75">
      <c r="C2442" s="85"/>
      <c r="D2442" s="75"/>
      <c r="E2442" s="75"/>
      <c r="F2442" s="75"/>
      <c r="G2442" s="75"/>
      <c r="H2442" s="75"/>
      <c r="M2442" s="86"/>
      <c r="N2442" s="86"/>
      <c r="O2442" s="86"/>
      <c r="P2442" s="86"/>
      <c r="Q2442" s="86"/>
      <c r="R2442" s="86"/>
      <c r="S2442" s="86"/>
      <c r="T2442" s="86"/>
      <c r="U2442" s="86"/>
      <c r="V2442" s="86"/>
      <c r="W2442" s="86"/>
      <c r="X2442" s="86"/>
      <c r="Y2442" s="86"/>
      <c r="Z2442" s="86"/>
    </row>
    <row r="2443" spans="3:26" x14ac:dyDescent="0.75">
      <c r="C2443" s="85"/>
      <c r="D2443" s="75"/>
      <c r="E2443" s="75"/>
      <c r="F2443" s="75"/>
      <c r="G2443" s="75"/>
      <c r="H2443" s="75"/>
      <c r="M2443" s="86"/>
      <c r="N2443" s="86"/>
      <c r="O2443" s="86"/>
      <c r="P2443" s="86"/>
      <c r="Q2443" s="86"/>
      <c r="R2443" s="86"/>
      <c r="S2443" s="86"/>
      <c r="T2443" s="86"/>
      <c r="U2443" s="86"/>
      <c r="V2443" s="86"/>
      <c r="W2443" s="86"/>
      <c r="X2443" s="86"/>
      <c r="Y2443" s="86"/>
      <c r="Z2443" s="86"/>
    </row>
    <row r="2444" spans="3:26" x14ac:dyDescent="0.75">
      <c r="C2444" s="85"/>
      <c r="D2444" s="75"/>
      <c r="E2444" s="75"/>
      <c r="F2444" s="75"/>
      <c r="G2444" s="75"/>
      <c r="H2444" s="75"/>
      <c r="M2444" s="86"/>
      <c r="N2444" s="86"/>
      <c r="O2444" s="86"/>
      <c r="P2444" s="86"/>
      <c r="Q2444" s="86"/>
      <c r="R2444" s="86"/>
      <c r="S2444" s="86"/>
      <c r="T2444" s="86"/>
      <c r="U2444" s="86"/>
      <c r="V2444" s="86"/>
      <c r="W2444" s="86"/>
      <c r="X2444" s="86"/>
      <c r="Y2444" s="86"/>
      <c r="Z2444" s="86"/>
    </row>
    <row r="2445" spans="3:26" x14ac:dyDescent="0.75">
      <c r="C2445" s="85"/>
      <c r="D2445" s="75"/>
      <c r="E2445" s="75"/>
      <c r="F2445" s="75"/>
      <c r="G2445" s="75"/>
      <c r="H2445" s="75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/>
      <c r="W2445" s="86"/>
      <c r="X2445" s="86"/>
      <c r="Y2445" s="86"/>
      <c r="Z2445" s="86"/>
    </row>
    <row r="2446" spans="3:26" x14ac:dyDescent="0.75">
      <c r="C2446" s="85"/>
      <c r="D2446" s="75"/>
      <c r="E2446" s="75"/>
      <c r="F2446" s="75"/>
      <c r="G2446" s="75"/>
      <c r="H2446" s="75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/>
      <c r="X2446" s="86"/>
      <c r="Y2446" s="86"/>
      <c r="Z2446" s="86"/>
    </row>
    <row r="2447" spans="3:26" x14ac:dyDescent="0.75">
      <c r="C2447" s="85"/>
      <c r="D2447" s="75"/>
      <c r="E2447" s="75"/>
      <c r="F2447" s="75"/>
      <c r="G2447" s="75"/>
      <c r="H2447" s="75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/>
      <c r="W2447" s="86"/>
      <c r="X2447" s="86"/>
      <c r="Y2447" s="86"/>
      <c r="Z2447" s="86"/>
    </row>
    <row r="2448" spans="3:26" x14ac:dyDescent="0.75">
      <c r="C2448" s="85"/>
      <c r="D2448" s="75"/>
      <c r="E2448" s="75"/>
      <c r="F2448" s="75"/>
      <c r="G2448" s="75"/>
      <c r="H2448" s="75"/>
      <c r="M2448" s="86"/>
      <c r="N2448" s="86"/>
      <c r="O2448" s="86"/>
      <c r="P2448" s="86"/>
      <c r="Q2448" s="86"/>
      <c r="R2448" s="86"/>
      <c r="S2448" s="86"/>
      <c r="T2448" s="86"/>
      <c r="U2448" s="86"/>
      <c r="V2448" s="86"/>
      <c r="W2448" s="86"/>
      <c r="X2448" s="86"/>
      <c r="Y2448" s="86"/>
      <c r="Z2448" s="86"/>
    </row>
    <row r="2449" spans="3:26" x14ac:dyDescent="0.75">
      <c r="C2449" s="85"/>
      <c r="D2449" s="75"/>
      <c r="E2449" s="75"/>
      <c r="F2449" s="75"/>
      <c r="G2449" s="75"/>
      <c r="H2449" s="75"/>
      <c r="M2449" s="86"/>
      <c r="N2449" s="86"/>
      <c r="O2449" s="86"/>
      <c r="P2449" s="86"/>
      <c r="Q2449" s="86"/>
      <c r="R2449" s="86"/>
      <c r="S2449" s="86"/>
      <c r="T2449" s="86"/>
      <c r="U2449" s="86"/>
      <c r="V2449" s="86"/>
      <c r="W2449" s="86"/>
      <c r="X2449" s="86"/>
      <c r="Y2449" s="86"/>
      <c r="Z2449" s="86"/>
    </row>
    <row r="2450" spans="3:26" x14ac:dyDescent="0.75">
      <c r="C2450" s="85"/>
      <c r="D2450" s="75"/>
      <c r="E2450" s="75"/>
      <c r="F2450" s="75"/>
      <c r="G2450" s="75"/>
      <c r="H2450" s="75"/>
      <c r="M2450" s="86"/>
      <c r="N2450" s="86"/>
      <c r="O2450" s="86"/>
      <c r="P2450" s="86"/>
      <c r="Q2450" s="86"/>
      <c r="R2450" s="86"/>
      <c r="S2450" s="86"/>
      <c r="T2450" s="86"/>
      <c r="U2450" s="86"/>
      <c r="V2450" s="86"/>
      <c r="W2450" s="86"/>
      <c r="X2450" s="86"/>
      <c r="Y2450" s="86"/>
      <c r="Z2450" s="86"/>
    </row>
    <row r="2451" spans="3:26" x14ac:dyDescent="0.75">
      <c r="C2451" s="85"/>
      <c r="D2451" s="75"/>
      <c r="E2451" s="75"/>
      <c r="F2451" s="75"/>
      <c r="G2451" s="75"/>
      <c r="H2451" s="75"/>
      <c r="M2451" s="86"/>
      <c r="N2451" s="86"/>
      <c r="O2451" s="86"/>
      <c r="P2451" s="86"/>
      <c r="Q2451" s="86"/>
      <c r="R2451" s="86"/>
      <c r="S2451" s="86"/>
      <c r="T2451" s="86"/>
      <c r="U2451" s="86"/>
      <c r="V2451" s="86"/>
      <c r="W2451" s="86"/>
      <c r="X2451" s="86"/>
      <c r="Y2451" s="86"/>
      <c r="Z2451" s="86"/>
    </row>
    <row r="2452" spans="3:26" x14ac:dyDescent="0.75">
      <c r="C2452" s="85"/>
      <c r="D2452" s="75"/>
      <c r="E2452" s="75"/>
      <c r="F2452" s="75"/>
      <c r="G2452" s="75"/>
      <c r="H2452" s="75"/>
      <c r="M2452" s="86"/>
      <c r="N2452" s="86"/>
      <c r="O2452" s="86"/>
      <c r="P2452" s="86"/>
      <c r="Q2452" s="86"/>
      <c r="R2452" s="86"/>
      <c r="S2452" s="86"/>
      <c r="T2452" s="86"/>
      <c r="U2452" s="86"/>
      <c r="V2452" s="86"/>
      <c r="W2452" s="86"/>
      <c r="X2452" s="86"/>
      <c r="Y2452" s="86"/>
      <c r="Z2452" s="86"/>
    </row>
    <row r="2453" spans="3:26" x14ac:dyDescent="0.75">
      <c r="C2453" s="85"/>
      <c r="D2453" s="75"/>
      <c r="E2453" s="75"/>
      <c r="F2453" s="75"/>
      <c r="G2453" s="75"/>
      <c r="H2453" s="75"/>
      <c r="M2453" s="86"/>
      <c r="N2453" s="86"/>
      <c r="O2453" s="86"/>
      <c r="P2453" s="86"/>
      <c r="Q2453" s="86"/>
      <c r="R2453" s="86"/>
      <c r="S2453" s="86"/>
      <c r="T2453" s="86"/>
      <c r="U2453" s="86"/>
      <c r="V2453" s="86"/>
      <c r="W2453" s="86"/>
      <c r="X2453" s="86"/>
      <c r="Y2453" s="86"/>
      <c r="Z2453" s="86"/>
    </row>
    <row r="2454" spans="3:26" x14ac:dyDescent="0.75">
      <c r="C2454" s="85"/>
      <c r="D2454" s="75"/>
      <c r="E2454" s="75"/>
      <c r="F2454" s="75"/>
      <c r="G2454" s="75"/>
      <c r="H2454" s="75"/>
      <c r="M2454" s="86"/>
      <c r="N2454" s="86"/>
      <c r="O2454" s="86"/>
      <c r="P2454" s="86"/>
      <c r="Q2454" s="86"/>
      <c r="R2454" s="86"/>
      <c r="S2454" s="86"/>
      <c r="T2454" s="86"/>
      <c r="U2454" s="86"/>
      <c r="V2454" s="86"/>
      <c r="W2454" s="86"/>
      <c r="X2454" s="86"/>
      <c r="Y2454" s="86"/>
      <c r="Z2454" s="86"/>
    </row>
    <row r="2455" spans="3:26" x14ac:dyDescent="0.75">
      <c r="C2455" s="85"/>
      <c r="D2455" s="75"/>
      <c r="E2455" s="75"/>
      <c r="F2455" s="75"/>
      <c r="G2455" s="75"/>
      <c r="H2455" s="75"/>
      <c r="M2455" s="86"/>
      <c r="N2455" s="86"/>
      <c r="O2455" s="86"/>
      <c r="P2455" s="86"/>
      <c r="Q2455" s="86"/>
      <c r="R2455" s="86"/>
      <c r="S2455" s="86"/>
      <c r="T2455" s="86"/>
      <c r="U2455" s="86"/>
      <c r="V2455" s="86"/>
      <c r="W2455" s="86"/>
      <c r="X2455" s="86"/>
      <c r="Y2455" s="86"/>
      <c r="Z2455" s="86"/>
    </row>
    <row r="2456" spans="3:26" x14ac:dyDescent="0.75">
      <c r="C2456" s="85"/>
      <c r="D2456" s="75"/>
      <c r="E2456" s="75"/>
      <c r="F2456" s="75"/>
      <c r="G2456" s="75"/>
      <c r="H2456" s="75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/>
      <c r="W2456" s="86"/>
      <c r="X2456" s="86"/>
      <c r="Y2456" s="86"/>
      <c r="Z2456" s="86"/>
    </row>
    <row r="2457" spans="3:26" x14ac:dyDescent="0.75">
      <c r="C2457" s="85"/>
      <c r="D2457" s="75"/>
      <c r="E2457" s="75"/>
      <c r="F2457" s="75"/>
      <c r="G2457" s="75"/>
      <c r="H2457" s="75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/>
      <c r="W2457" s="86"/>
      <c r="X2457" s="86"/>
      <c r="Y2457" s="86"/>
      <c r="Z2457" s="86"/>
    </row>
    <row r="2458" spans="3:26" x14ac:dyDescent="0.75">
      <c r="C2458" s="85"/>
      <c r="D2458" s="75"/>
      <c r="E2458" s="75"/>
      <c r="F2458" s="75"/>
      <c r="G2458" s="75"/>
      <c r="H2458" s="75"/>
      <c r="M2458" s="86"/>
      <c r="N2458" s="86"/>
      <c r="O2458" s="86"/>
      <c r="P2458" s="86"/>
      <c r="Q2458" s="86"/>
      <c r="R2458" s="86"/>
      <c r="S2458" s="86"/>
      <c r="T2458" s="86"/>
      <c r="U2458" s="86"/>
      <c r="V2458" s="86"/>
      <c r="W2458" s="86"/>
      <c r="X2458" s="86"/>
      <c r="Y2458" s="86"/>
      <c r="Z2458" s="86"/>
    </row>
    <row r="2459" spans="3:26" x14ac:dyDescent="0.75">
      <c r="C2459" s="85"/>
      <c r="D2459" s="75"/>
      <c r="E2459" s="75"/>
      <c r="F2459" s="75"/>
      <c r="G2459" s="75"/>
      <c r="H2459" s="75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/>
      <c r="X2459" s="86"/>
      <c r="Y2459" s="86"/>
      <c r="Z2459" s="86"/>
    </row>
    <row r="2460" spans="3:26" x14ac:dyDescent="0.75">
      <c r="C2460" s="85"/>
      <c r="D2460" s="75"/>
      <c r="E2460" s="75"/>
      <c r="F2460" s="75"/>
      <c r="G2460" s="75"/>
      <c r="H2460" s="75"/>
      <c r="M2460" s="86"/>
      <c r="N2460" s="86"/>
      <c r="O2460" s="86"/>
      <c r="P2460" s="86"/>
      <c r="Q2460" s="86"/>
      <c r="R2460" s="86"/>
      <c r="S2460" s="86"/>
      <c r="T2460" s="86"/>
      <c r="U2460" s="86"/>
      <c r="V2460" s="86"/>
      <c r="W2460" s="86"/>
      <c r="X2460" s="86"/>
      <c r="Y2460" s="86"/>
      <c r="Z2460" s="86"/>
    </row>
    <row r="2461" spans="3:26" x14ac:dyDescent="0.75">
      <c r="C2461" s="85"/>
      <c r="D2461" s="75"/>
      <c r="E2461" s="75"/>
      <c r="F2461" s="75"/>
      <c r="G2461" s="75"/>
      <c r="H2461" s="75"/>
      <c r="M2461" s="86"/>
      <c r="N2461" s="86"/>
      <c r="O2461" s="86"/>
      <c r="P2461" s="86"/>
      <c r="Q2461" s="86"/>
      <c r="R2461" s="86"/>
      <c r="S2461" s="86"/>
      <c r="T2461" s="86"/>
      <c r="U2461" s="86"/>
      <c r="V2461" s="86"/>
      <c r="W2461" s="86"/>
      <c r="X2461" s="86"/>
      <c r="Y2461" s="86"/>
      <c r="Z2461" s="86"/>
    </row>
    <row r="2462" spans="3:26" x14ac:dyDescent="0.75">
      <c r="C2462" s="85"/>
      <c r="D2462" s="75"/>
      <c r="E2462" s="75"/>
      <c r="F2462" s="75"/>
      <c r="G2462" s="75"/>
      <c r="H2462" s="75"/>
      <c r="M2462" s="86"/>
      <c r="N2462" s="86"/>
      <c r="O2462" s="86"/>
      <c r="P2462" s="86"/>
      <c r="Q2462" s="86"/>
      <c r="R2462" s="86"/>
      <c r="S2462" s="86"/>
      <c r="T2462" s="86"/>
      <c r="U2462" s="86"/>
      <c r="V2462" s="86"/>
      <c r="W2462" s="86"/>
      <c r="X2462" s="86"/>
      <c r="Y2462" s="86"/>
      <c r="Z2462" s="86"/>
    </row>
    <row r="2463" spans="3:26" x14ac:dyDescent="0.75">
      <c r="C2463" s="85"/>
      <c r="D2463" s="75"/>
      <c r="E2463" s="75"/>
      <c r="F2463" s="75"/>
      <c r="G2463" s="75"/>
      <c r="H2463" s="75"/>
      <c r="M2463" s="86"/>
      <c r="N2463" s="86"/>
      <c r="O2463" s="86"/>
      <c r="P2463" s="86"/>
      <c r="Q2463" s="86"/>
      <c r="R2463" s="86"/>
      <c r="S2463" s="86"/>
      <c r="T2463" s="86"/>
      <c r="U2463" s="86"/>
      <c r="V2463" s="86"/>
      <c r="W2463" s="86"/>
      <c r="X2463" s="86"/>
      <c r="Y2463" s="86"/>
      <c r="Z2463" s="86"/>
    </row>
    <row r="2464" spans="3:26" x14ac:dyDescent="0.75">
      <c r="C2464" s="85"/>
      <c r="D2464" s="75"/>
      <c r="E2464" s="75"/>
      <c r="F2464" s="75"/>
      <c r="G2464" s="75"/>
      <c r="H2464" s="75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/>
      <c r="X2464" s="86"/>
      <c r="Y2464" s="86"/>
      <c r="Z2464" s="86"/>
    </row>
    <row r="2465" spans="3:26" x14ac:dyDescent="0.75">
      <c r="C2465" s="85"/>
      <c r="D2465" s="75"/>
      <c r="E2465" s="75"/>
      <c r="F2465" s="75"/>
      <c r="G2465" s="75"/>
      <c r="H2465" s="75"/>
      <c r="M2465" s="86"/>
      <c r="N2465" s="86"/>
      <c r="O2465" s="86"/>
      <c r="P2465" s="86"/>
      <c r="Q2465" s="86"/>
      <c r="R2465" s="86"/>
      <c r="S2465" s="86"/>
      <c r="T2465" s="86"/>
      <c r="U2465" s="86"/>
      <c r="V2465" s="86"/>
      <c r="W2465" s="86"/>
      <c r="X2465" s="86"/>
      <c r="Y2465" s="86"/>
      <c r="Z2465" s="86"/>
    </row>
    <row r="2466" spans="3:26" x14ac:dyDescent="0.75">
      <c r="C2466" s="85"/>
      <c r="D2466" s="75"/>
      <c r="E2466" s="75"/>
      <c r="F2466" s="75"/>
      <c r="G2466" s="75"/>
      <c r="H2466" s="75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/>
      <c r="X2466" s="86"/>
      <c r="Y2466" s="86"/>
      <c r="Z2466" s="86"/>
    </row>
    <row r="2467" spans="3:26" x14ac:dyDescent="0.75">
      <c r="C2467" s="85"/>
      <c r="D2467" s="75"/>
      <c r="E2467" s="75"/>
      <c r="F2467" s="75"/>
      <c r="G2467" s="75"/>
      <c r="H2467" s="75"/>
      <c r="M2467" s="86"/>
      <c r="N2467" s="86"/>
      <c r="O2467" s="86"/>
      <c r="P2467" s="86"/>
      <c r="Q2467" s="86"/>
      <c r="R2467" s="86"/>
      <c r="S2467" s="86"/>
      <c r="T2467" s="86"/>
      <c r="U2467" s="86"/>
      <c r="V2467" s="86"/>
      <c r="W2467" s="86"/>
      <c r="X2467" s="86"/>
      <c r="Y2467" s="86"/>
      <c r="Z2467" s="86"/>
    </row>
    <row r="2468" spans="3:26" x14ac:dyDescent="0.75">
      <c r="C2468" s="85"/>
      <c r="D2468" s="75"/>
      <c r="E2468" s="75"/>
      <c r="F2468" s="75"/>
      <c r="G2468" s="75"/>
      <c r="H2468" s="75"/>
      <c r="M2468" s="86"/>
      <c r="N2468" s="86"/>
      <c r="O2468" s="86"/>
      <c r="P2468" s="86"/>
      <c r="Q2468" s="86"/>
      <c r="R2468" s="86"/>
      <c r="S2468" s="86"/>
      <c r="T2468" s="86"/>
      <c r="U2468" s="86"/>
      <c r="V2468" s="86"/>
      <c r="W2468" s="86"/>
      <c r="X2468" s="86"/>
      <c r="Y2468" s="86"/>
      <c r="Z2468" s="86"/>
    </row>
    <row r="2469" spans="3:26" x14ac:dyDescent="0.75">
      <c r="C2469" s="85"/>
      <c r="D2469" s="75"/>
      <c r="E2469" s="75"/>
      <c r="F2469" s="75"/>
      <c r="G2469" s="75"/>
      <c r="H2469" s="75"/>
      <c r="M2469" s="86"/>
      <c r="N2469" s="86"/>
      <c r="O2469" s="86"/>
      <c r="P2469" s="86"/>
      <c r="Q2469" s="86"/>
      <c r="R2469" s="86"/>
      <c r="S2469" s="86"/>
      <c r="T2469" s="86"/>
      <c r="U2469" s="86"/>
      <c r="V2469" s="86"/>
      <c r="W2469" s="86"/>
      <c r="X2469" s="86"/>
      <c r="Y2469" s="86"/>
      <c r="Z2469" s="86"/>
    </row>
    <row r="2470" spans="3:26" x14ac:dyDescent="0.75">
      <c r="C2470" s="85"/>
      <c r="D2470" s="75"/>
      <c r="E2470" s="75"/>
      <c r="F2470" s="75"/>
      <c r="G2470" s="75"/>
      <c r="H2470" s="75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/>
      <c r="W2470" s="86"/>
      <c r="X2470" s="86"/>
      <c r="Y2470" s="86"/>
      <c r="Z2470" s="86"/>
    </row>
    <row r="2471" spans="3:26" x14ac:dyDescent="0.75">
      <c r="C2471" s="85"/>
      <c r="D2471" s="75"/>
      <c r="E2471" s="75"/>
      <c r="F2471" s="75"/>
      <c r="G2471" s="75"/>
      <c r="H2471" s="75"/>
      <c r="M2471" s="86"/>
      <c r="N2471" s="86"/>
      <c r="O2471" s="86"/>
      <c r="P2471" s="86"/>
      <c r="Q2471" s="86"/>
      <c r="R2471" s="86"/>
      <c r="S2471" s="86"/>
      <c r="T2471" s="86"/>
      <c r="U2471" s="86"/>
      <c r="V2471" s="86"/>
      <c r="W2471" s="86"/>
      <c r="X2471" s="86"/>
      <c r="Y2471" s="86"/>
      <c r="Z2471" s="86"/>
    </row>
    <row r="2472" spans="3:26" x14ac:dyDescent="0.75">
      <c r="C2472" s="85"/>
      <c r="D2472" s="75"/>
      <c r="E2472" s="75"/>
      <c r="F2472" s="75"/>
      <c r="G2472" s="75"/>
      <c r="H2472" s="75"/>
      <c r="M2472" s="86"/>
      <c r="N2472" s="86"/>
      <c r="O2472" s="86"/>
      <c r="P2472" s="86"/>
      <c r="Q2472" s="86"/>
      <c r="R2472" s="86"/>
      <c r="S2472" s="86"/>
      <c r="T2472" s="86"/>
      <c r="U2472" s="86"/>
      <c r="V2472" s="86"/>
      <c r="W2472" s="86"/>
      <c r="X2472" s="86"/>
      <c r="Y2472" s="86"/>
      <c r="Z2472" s="86"/>
    </row>
    <row r="2473" spans="3:26" x14ac:dyDescent="0.75">
      <c r="C2473" s="85"/>
      <c r="D2473" s="75"/>
      <c r="E2473" s="75"/>
      <c r="F2473" s="75"/>
      <c r="G2473" s="75"/>
      <c r="H2473" s="75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</row>
    <row r="2474" spans="3:26" x14ac:dyDescent="0.75">
      <c r="C2474" s="85"/>
      <c r="D2474" s="75"/>
      <c r="E2474" s="75"/>
      <c r="F2474" s="75"/>
      <c r="G2474" s="75"/>
      <c r="H2474" s="75"/>
      <c r="M2474" s="86"/>
      <c r="N2474" s="86"/>
      <c r="O2474" s="86"/>
      <c r="P2474" s="86"/>
      <c r="Q2474" s="86"/>
      <c r="R2474" s="86"/>
      <c r="S2474" s="86"/>
      <c r="T2474" s="86"/>
      <c r="U2474" s="86"/>
      <c r="V2474" s="86"/>
      <c r="W2474" s="86"/>
      <c r="X2474" s="86"/>
      <c r="Y2474" s="86"/>
      <c r="Z2474" s="86"/>
    </row>
    <row r="2475" spans="3:26" x14ac:dyDescent="0.75">
      <c r="C2475" s="85"/>
      <c r="D2475" s="75"/>
      <c r="E2475" s="75"/>
      <c r="F2475" s="75"/>
      <c r="G2475" s="75"/>
      <c r="H2475" s="75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/>
      <c r="X2475" s="86"/>
      <c r="Y2475" s="86"/>
      <c r="Z2475" s="86"/>
    </row>
    <row r="2476" spans="3:26" x14ac:dyDescent="0.75">
      <c r="C2476" s="85"/>
      <c r="D2476" s="75"/>
      <c r="E2476" s="75"/>
      <c r="F2476" s="75"/>
      <c r="G2476" s="75"/>
      <c r="H2476" s="75"/>
      <c r="M2476" s="86"/>
      <c r="N2476" s="86"/>
      <c r="O2476" s="86"/>
      <c r="P2476" s="86"/>
      <c r="Q2476" s="86"/>
      <c r="R2476" s="86"/>
      <c r="S2476" s="86"/>
      <c r="T2476" s="86"/>
      <c r="U2476" s="86"/>
      <c r="V2476" s="86"/>
      <c r="W2476" s="86"/>
      <c r="X2476" s="86"/>
      <c r="Y2476" s="86"/>
      <c r="Z2476" s="86"/>
    </row>
    <row r="2477" spans="3:26" x14ac:dyDescent="0.75">
      <c r="C2477" s="85"/>
      <c r="D2477" s="75"/>
      <c r="E2477" s="75"/>
      <c r="F2477" s="75"/>
      <c r="G2477" s="75"/>
      <c r="H2477" s="75"/>
      <c r="M2477" s="86"/>
      <c r="N2477" s="86"/>
      <c r="O2477" s="86"/>
      <c r="P2477" s="86"/>
      <c r="Q2477" s="86"/>
      <c r="R2477" s="86"/>
      <c r="S2477" s="86"/>
      <c r="T2477" s="86"/>
      <c r="U2477" s="86"/>
      <c r="V2477" s="86"/>
      <c r="W2477" s="86"/>
      <c r="X2477" s="86"/>
      <c r="Y2477" s="86"/>
      <c r="Z2477" s="86"/>
    </row>
    <row r="2478" spans="3:26" x14ac:dyDescent="0.75">
      <c r="C2478" s="85"/>
      <c r="D2478" s="75"/>
      <c r="E2478" s="75"/>
      <c r="F2478" s="75"/>
      <c r="G2478" s="75"/>
      <c r="H2478" s="75"/>
      <c r="M2478" s="86"/>
      <c r="N2478" s="86"/>
      <c r="O2478" s="86"/>
      <c r="P2478" s="86"/>
      <c r="Q2478" s="86"/>
      <c r="R2478" s="86"/>
      <c r="S2478" s="86"/>
      <c r="T2478" s="86"/>
      <c r="U2478" s="86"/>
      <c r="V2478" s="86"/>
      <c r="W2478" s="86"/>
      <c r="X2478" s="86"/>
      <c r="Y2478" s="86"/>
      <c r="Z2478" s="86"/>
    </row>
    <row r="2479" spans="3:26" x14ac:dyDescent="0.75">
      <c r="C2479" s="85"/>
      <c r="D2479" s="75"/>
      <c r="E2479" s="75"/>
      <c r="F2479" s="75"/>
      <c r="G2479" s="75"/>
      <c r="H2479" s="75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/>
      <c r="X2479" s="86"/>
      <c r="Y2479" s="86"/>
      <c r="Z2479" s="86"/>
    </row>
    <row r="2480" spans="3:26" x14ac:dyDescent="0.75">
      <c r="C2480" s="85"/>
      <c r="D2480" s="75"/>
      <c r="E2480" s="75"/>
      <c r="F2480" s="75"/>
      <c r="G2480" s="75"/>
      <c r="H2480" s="75"/>
      <c r="M2480" s="86"/>
      <c r="N2480" s="86"/>
      <c r="O2480" s="86"/>
      <c r="P2480" s="86"/>
      <c r="Q2480" s="86"/>
      <c r="R2480" s="86"/>
      <c r="S2480" s="86"/>
      <c r="T2480" s="86"/>
      <c r="U2480" s="86"/>
      <c r="V2480" s="86"/>
      <c r="W2480" s="86"/>
      <c r="X2480" s="86"/>
      <c r="Y2480" s="86"/>
      <c r="Z2480" s="86"/>
    </row>
    <row r="2481" spans="3:26" x14ac:dyDescent="0.75">
      <c r="C2481" s="85"/>
      <c r="D2481" s="75"/>
      <c r="E2481" s="75"/>
      <c r="F2481" s="75"/>
      <c r="G2481" s="75"/>
      <c r="H2481" s="75"/>
      <c r="M2481" s="86"/>
      <c r="N2481" s="86"/>
      <c r="O2481" s="86"/>
      <c r="P2481" s="86"/>
      <c r="Q2481" s="86"/>
      <c r="R2481" s="86"/>
      <c r="S2481" s="86"/>
      <c r="T2481" s="86"/>
      <c r="U2481" s="86"/>
      <c r="V2481" s="86"/>
      <c r="W2481" s="86"/>
      <c r="X2481" s="86"/>
      <c r="Y2481" s="86"/>
      <c r="Z2481" s="86"/>
    </row>
    <row r="2482" spans="3:26" x14ac:dyDescent="0.75">
      <c r="C2482" s="85"/>
      <c r="D2482" s="75"/>
      <c r="E2482" s="75"/>
      <c r="F2482" s="75"/>
      <c r="G2482" s="75"/>
      <c r="H2482" s="75"/>
      <c r="M2482" s="86"/>
      <c r="N2482" s="86"/>
      <c r="O2482" s="86"/>
      <c r="P2482" s="86"/>
      <c r="Q2482" s="86"/>
      <c r="R2482" s="86"/>
      <c r="S2482" s="86"/>
      <c r="T2482" s="86"/>
      <c r="U2482" s="86"/>
      <c r="V2482" s="86"/>
      <c r="W2482" s="86"/>
      <c r="X2482" s="86"/>
      <c r="Y2482" s="86"/>
      <c r="Z2482" s="86"/>
    </row>
    <row r="2483" spans="3:26" x14ac:dyDescent="0.75">
      <c r="C2483" s="85"/>
      <c r="D2483" s="75"/>
      <c r="E2483" s="75"/>
      <c r="F2483" s="75"/>
      <c r="G2483" s="75"/>
      <c r="H2483" s="75"/>
      <c r="M2483" s="86"/>
      <c r="N2483" s="86"/>
      <c r="O2483" s="86"/>
      <c r="P2483" s="86"/>
      <c r="Q2483" s="86"/>
      <c r="R2483" s="86"/>
      <c r="S2483" s="86"/>
      <c r="T2483" s="86"/>
      <c r="U2483" s="86"/>
      <c r="V2483" s="86"/>
      <c r="W2483" s="86"/>
      <c r="X2483" s="86"/>
      <c r="Y2483" s="86"/>
      <c r="Z2483" s="86"/>
    </row>
    <row r="2484" spans="3:26" x14ac:dyDescent="0.75">
      <c r="C2484" s="85"/>
      <c r="D2484" s="75"/>
      <c r="E2484" s="75"/>
      <c r="F2484" s="75"/>
      <c r="G2484" s="75"/>
      <c r="H2484" s="75"/>
      <c r="M2484" s="86"/>
      <c r="N2484" s="86"/>
      <c r="O2484" s="86"/>
      <c r="P2484" s="86"/>
      <c r="Q2484" s="86"/>
      <c r="R2484" s="86"/>
      <c r="S2484" s="86"/>
      <c r="T2484" s="86"/>
      <c r="U2484" s="86"/>
      <c r="V2484" s="86"/>
      <c r="W2484" s="86"/>
      <c r="X2484" s="86"/>
      <c r="Y2484" s="86"/>
      <c r="Z2484" s="86"/>
    </row>
    <row r="2485" spans="3:26" x14ac:dyDescent="0.75">
      <c r="C2485" s="85"/>
      <c r="D2485" s="75"/>
      <c r="E2485" s="75"/>
      <c r="F2485" s="75"/>
      <c r="G2485" s="75"/>
      <c r="H2485" s="75"/>
      <c r="M2485" s="86"/>
      <c r="N2485" s="86"/>
      <c r="O2485" s="86"/>
      <c r="P2485" s="86"/>
      <c r="Q2485" s="86"/>
      <c r="R2485" s="86"/>
      <c r="S2485" s="86"/>
      <c r="T2485" s="86"/>
      <c r="U2485" s="86"/>
      <c r="V2485" s="86"/>
      <c r="W2485" s="86"/>
      <c r="X2485" s="86"/>
      <c r="Y2485" s="86"/>
      <c r="Z2485" s="86"/>
    </row>
    <row r="2486" spans="3:26" x14ac:dyDescent="0.75">
      <c r="C2486" s="85"/>
      <c r="D2486" s="75"/>
      <c r="E2486" s="75"/>
      <c r="F2486" s="75"/>
      <c r="G2486" s="75"/>
      <c r="H2486" s="75"/>
      <c r="M2486" s="86"/>
      <c r="N2486" s="86"/>
      <c r="O2486" s="86"/>
      <c r="P2486" s="86"/>
      <c r="Q2486" s="86"/>
      <c r="R2486" s="86"/>
      <c r="S2486" s="86"/>
      <c r="T2486" s="86"/>
      <c r="U2486" s="86"/>
      <c r="V2486" s="86"/>
      <c r="W2486" s="86"/>
      <c r="X2486" s="86"/>
      <c r="Y2486" s="86"/>
      <c r="Z2486" s="86"/>
    </row>
    <row r="2487" spans="3:26" x14ac:dyDescent="0.75">
      <c r="C2487" s="85"/>
      <c r="D2487" s="75"/>
      <c r="E2487" s="75"/>
      <c r="F2487" s="75"/>
      <c r="G2487" s="75"/>
      <c r="H2487" s="75"/>
      <c r="M2487" s="86"/>
      <c r="N2487" s="86"/>
      <c r="O2487" s="86"/>
      <c r="P2487" s="86"/>
      <c r="Q2487" s="86"/>
      <c r="R2487" s="86"/>
      <c r="S2487" s="86"/>
      <c r="T2487" s="86"/>
      <c r="U2487" s="86"/>
      <c r="V2487" s="86"/>
      <c r="W2487" s="86"/>
      <c r="X2487" s="86"/>
      <c r="Y2487" s="86"/>
      <c r="Z2487" s="86"/>
    </row>
    <row r="2488" spans="3:26" x14ac:dyDescent="0.75">
      <c r="C2488" s="85"/>
      <c r="D2488" s="75"/>
      <c r="E2488" s="75"/>
      <c r="F2488" s="75"/>
      <c r="G2488" s="75"/>
      <c r="H2488" s="75"/>
      <c r="M2488" s="86"/>
      <c r="N2488" s="86"/>
      <c r="O2488" s="86"/>
      <c r="P2488" s="86"/>
      <c r="Q2488" s="86"/>
      <c r="R2488" s="86"/>
      <c r="S2488" s="86"/>
      <c r="T2488" s="86"/>
      <c r="U2488" s="86"/>
      <c r="V2488" s="86"/>
      <c r="W2488" s="86"/>
      <c r="X2488" s="86"/>
      <c r="Y2488" s="86"/>
      <c r="Z2488" s="86"/>
    </row>
    <row r="2489" spans="3:26" x14ac:dyDescent="0.75">
      <c r="C2489" s="85"/>
      <c r="D2489" s="75"/>
      <c r="E2489" s="75"/>
      <c r="F2489" s="75"/>
      <c r="G2489" s="75"/>
      <c r="H2489" s="75"/>
      <c r="M2489" s="86"/>
      <c r="N2489" s="86"/>
      <c r="O2489" s="86"/>
      <c r="P2489" s="86"/>
      <c r="Q2489" s="86"/>
      <c r="R2489" s="86"/>
      <c r="S2489" s="86"/>
      <c r="T2489" s="86"/>
      <c r="U2489" s="86"/>
      <c r="V2489" s="86"/>
      <c r="W2489" s="86"/>
      <c r="X2489" s="86"/>
      <c r="Y2489" s="86"/>
      <c r="Z2489" s="86"/>
    </row>
    <row r="2490" spans="3:26" x14ac:dyDescent="0.75">
      <c r="C2490" s="85"/>
      <c r="D2490" s="75"/>
      <c r="E2490" s="75"/>
      <c r="F2490" s="75"/>
      <c r="G2490" s="75"/>
      <c r="H2490" s="75"/>
      <c r="M2490" s="86"/>
      <c r="N2490" s="86"/>
      <c r="O2490" s="86"/>
      <c r="P2490" s="86"/>
      <c r="Q2490" s="86"/>
      <c r="R2490" s="86"/>
      <c r="S2490" s="86"/>
      <c r="T2490" s="86"/>
      <c r="U2490" s="86"/>
      <c r="V2490" s="86"/>
      <c r="W2490" s="86"/>
      <c r="X2490" s="86"/>
      <c r="Y2490" s="86"/>
      <c r="Z2490" s="86"/>
    </row>
    <row r="2491" spans="3:26" x14ac:dyDescent="0.75">
      <c r="C2491" s="85"/>
      <c r="D2491" s="75"/>
      <c r="E2491" s="75"/>
      <c r="F2491" s="75"/>
      <c r="G2491" s="75"/>
      <c r="H2491" s="75"/>
      <c r="M2491" s="86"/>
      <c r="N2491" s="86"/>
      <c r="O2491" s="86"/>
      <c r="P2491" s="86"/>
      <c r="Q2491" s="86"/>
      <c r="R2491" s="86"/>
      <c r="S2491" s="86"/>
      <c r="T2491" s="86"/>
      <c r="U2491" s="86"/>
      <c r="V2491" s="86"/>
      <c r="W2491" s="86"/>
      <c r="X2491" s="86"/>
      <c r="Y2491" s="86"/>
      <c r="Z2491" s="86"/>
    </row>
    <row r="2492" spans="3:26" x14ac:dyDescent="0.75">
      <c r="C2492" s="85"/>
      <c r="D2492" s="75"/>
      <c r="E2492" s="75"/>
      <c r="F2492" s="75"/>
      <c r="G2492" s="75"/>
      <c r="H2492" s="75"/>
      <c r="M2492" s="86"/>
      <c r="N2492" s="86"/>
      <c r="O2492" s="86"/>
      <c r="P2492" s="86"/>
      <c r="Q2492" s="86"/>
      <c r="R2492" s="86"/>
      <c r="S2492" s="86"/>
      <c r="T2492" s="86"/>
      <c r="U2492" s="86"/>
      <c r="V2492" s="86"/>
      <c r="W2492" s="86"/>
      <c r="X2492" s="86"/>
      <c r="Y2492" s="86"/>
      <c r="Z2492" s="86"/>
    </row>
    <row r="2493" spans="3:26" x14ac:dyDescent="0.75">
      <c r="C2493" s="85"/>
      <c r="D2493" s="75"/>
      <c r="E2493" s="75"/>
      <c r="F2493" s="75"/>
      <c r="G2493" s="75"/>
      <c r="H2493" s="75"/>
      <c r="M2493" s="86"/>
      <c r="N2493" s="86"/>
      <c r="O2493" s="86"/>
      <c r="P2493" s="86"/>
      <c r="Q2493" s="86"/>
      <c r="R2493" s="86"/>
      <c r="S2493" s="86"/>
      <c r="T2493" s="86"/>
      <c r="U2493" s="86"/>
      <c r="V2493" s="86"/>
      <c r="W2493" s="86"/>
      <c r="X2493" s="86"/>
      <c r="Y2493" s="86"/>
      <c r="Z2493" s="86"/>
    </row>
    <row r="2494" spans="3:26" x14ac:dyDescent="0.75">
      <c r="C2494" s="85"/>
      <c r="D2494" s="75"/>
      <c r="E2494" s="75"/>
      <c r="F2494" s="75"/>
      <c r="G2494" s="75"/>
      <c r="H2494" s="75"/>
      <c r="M2494" s="86"/>
      <c r="N2494" s="86"/>
      <c r="O2494" s="86"/>
      <c r="P2494" s="86"/>
      <c r="Q2494" s="86"/>
      <c r="R2494" s="86"/>
      <c r="S2494" s="86"/>
      <c r="T2494" s="86"/>
      <c r="U2494" s="86"/>
      <c r="V2494" s="86"/>
      <c r="W2494" s="86"/>
      <c r="X2494" s="86"/>
      <c r="Y2494" s="86"/>
      <c r="Z2494" s="86"/>
    </row>
    <row r="2495" spans="3:26" x14ac:dyDescent="0.75">
      <c r="C2495" s="85"/>
      <c r="D2495" s="75"/>
      <c r="E2495" s="75"/>
      <c r="F2495" s="75"/>
      <c r="G2495" s="75"/>
      <c r="H2495" s="75"/>
      <c r="M2495" s="86"/>
      <c r="N2495" s="86"/>
      <c r="O2495" s="86"/>
      <c r="P2495" s="86"/>
      <c r="Q2495" s="86"/>
      <c r="R2495" s="86"/>
      <c r="S2495" s="86"/>
      <c r="T2495" s="86"/>
      <c r="U2495" s="86"/>
      <c r="V2495" s="86"/>
      <c r="W2495" s="86"/>
      <c r="X2495" s="86"/>
      <c r="Y2495" s="86"/>
      <c r="Z2495" s="86"/>
    </row>
    <row r="2496" spans="3:26" x14ac:dyDescent="0.75">
      <c r="C2496" s="85"/>
      <c r="D2496" s="75"/>
      <c r="E2496" s="75"/>
      <c r="F2496" s="75"/>
      <c r="G2496" s="75"/>
      <c r="H2496" s="75"/>
      <c r="M2496" s="86"/>
      <c r="N2496" s="86"/>
      <c r="O2496" s="86"/>
      <c r="P2496" s="86"/>
      <c r="Q2496" s="86"/>
      <c r="R2496" s="86"/>
      <c r="S2496" s="86"/>
      <c r="T2496" s="86"/>
      <c r="U2496" s="86"/>
      <c r="V2496" s="86"/>
      <c r="W2496" s="86"/>
      <c r="X2496" s="86"/>
      <c r="Y2496" s="86"/>
      <c r="Z2496" s="86"/>
    </row>
    <row r="2497" spans="3:26" x14ac:dyDescent="0.75">
      <c r="C2497" s="85"/>
      <c r="D2497" s="75"/>
      <c r="E2497" s="75"/>
      <c r="F2497" s="75"/>
      <c r="G2497" s="75"/>
      <c r="H2497" s="75"/>
      <c r="M2497" s="86"/>
      <c r="N2497" s="86"/>
      <c r="O2497" s="86"/>
      <c r="P2497" s="86"/>
      <c r="Q2497" s="86"/>
      <c r="R2497" s="86"/>
      <c r="S2497" s="86"/>
      <c r="T2497" s="86"/>
      <c r="U2497" s="86"/>
      <c r="V2497" s="86"/>
      <c r="W2497" s="86"/>
      <c r="X2497" s="86"/>
      <c r="Y2497" s="86"/>
      <c r="Z2497" s="86"/>
    </row>
    <row r="2498" spans="3:26" x14ac:dyDescent="0.75">
      <c r="C2498" s="85"/>
      <c r="D2498" s="75"/>
      <c r="E2498" s="75"/>
      <c r="F2498" s="75"/>
      <c r="G2498" s="75"/>
      <c r="H2498" s="75"/>
      <c r="M2498" s="86"/>
      <c r="N2498" s="86"/>
      <c r="O2498" s="86"/>
      <c r="P2498" s="86"/>
      <c r="Q2498" s="86"/>
      <c r="R2498" s="86"/>
      <c r="S2498" s="86"/>
      <c r="T2498" s="86"/>
      <c r="U2498" s="86"/>
      <c r="V2498" s="86"/>
      <c r="W2498" s="86"/>
      <c r="X2498" s="86"/>
      <c r="Y2498" s="86"/>
      <c r="Z2498" s="86"/>
    </row>
    <row r="2499" spans="3:26" x14ac:dyDescent="0.75">
      <c r="C2499" s="85"/>
      <c r="D2499" s="75"/>
      <c r="E2499" s="75"/>
      <c r="F2499" s="75"/>
      <c r="G2499" s="75"/>
      <c r="H2499" s="75"/>
      <c r="M2499" s="86"/>
      <c r="N2499" s="86"/>
      <c r="O2499" s="86"/>
      <c r="P2499" s="86"/>
      <c r="Q2499" s="86"/>
      <c r="R2499" s="86"/>
      <c r="S2499" s="86"/>
      <c r="T2499" s="86"/>
      <c r="U2499" s="86"/>
      <c r="V2499" s="86"/>
      <c r="W2499" s="86"/>
      <c r="X2499" s="86"/>
      <c r="Y2499" s="86"/>
      <c r="Z2499" s="86"/>
    </row>
    <row r="2500" spans="3:26" x14ac:dyDescent="0.75">
      <c r="C2500" s="85"/>
      <c r="D2500" s="75"/>
      <c r="E2500" s="75"/>
      <c r="F2500" s="75"/>
      <c r="G2500" s="75"/>
      <c r="H2500" s="75"/>
      <c r="M2500" s="86"/>
      <c r="N2500" s="86"/>
      <c r="O2500" s="86"/>
      <c r="P2500" s="86"/>
      <c r="Q2500" s="86"/>
      <c r="R2500" s="86"/>
      <c r="S2500" s="86"/>
      <c r="T2500" s="86"/>
      <c r="U2500" s="86"/>
      <c r="V2500" s="86"/>
      <c r="W2500" s="86"/>
      <c r="X2500" s="86"/>
      <c r="Y2500" s="86"/>
      <c r="Z2500" s="86"/>
    </row>
    <row r="2501" spans="3:26" x14ac:dyDescent="0.75">
      <c r="C2501" s="85"/>
      <c r="D2501" s="75"/>
      <c r="E2501" s="75"/>
      <c r="F2501" s="75"/>
      <c r="G2501" s="75"/>
      <c r="H2501" s="75"/>
      <c r="M2501" s="86"/>
      <c r="N2501" s="86"/>
      <c r="O2501" s="86"/>
      <c r="P2501" s="86"/>
      <c r="Q2501" s="86"/>
      <c r="R2501" s="86"/>
      <c r="S2501" s="86"/>
      <c r="T2501" s="86"/>
      <c r="U2501" s="86"/>
      <c r="V2501" s="86"/>
      <c r="W2501" s="86"/>
      <c r="X2501" s="86"/>
      <c r="Y2501" s="86"/>
      <c r="Z2501" s="86"/>
    </row>
    <row r="2502" spans="3:26" x14ac:dyDescent="0.75">
      <c r="C2502" s="85"/>
      <c r="D2502" s="75"/>
      <c r="E2502" s="75"/>
      <c r="F2502" s="75"/>
      <c r="G2502" s="75"/>
      <c r="H2502" s="75"/>
      <c r="M2502" s="86"/>
      <c r="N2502" s="86"/>
      <c r="O2502" s="86"/>
      <c r="P2502" s="86"/>
      <c r="Q2502" s="86"/>
      <c r="R2502" s="86"/>
      <c r="S2502" s="86"/>
      <c r="T2502" s="86"/>
      <c r="U2502" s="86"/>
      <c r="V2502" s="86"/>
      <c r="W2502" s="86"/>
      <c r="X2502" s="86"/>
      <c r="Y2502" s="86"/>
      <c r="Z2502" s="86"/>
    </row>
    <row r="2503" spans="3:26" x14ac:dyDescent="0.75">
      <c r="C2503" s="85"/>
      <c r="D2503" s="75"/>
      <c r="E2503" s="75"/>
      <c r="F2503" s="75"/>
      <c r="G2503" s="75"/>
      <c r="H2503" s="75"/>
      <c r="M2503" s="86"/>
      <c r="N2503" s="86"/>
      <c r="O2503" s="86"/>
      <c r="P2503" s="86"/>
      <c r="Q2503" s="86"/>
      <c r="R2503" s="86"/>
      <c r="S2503" s="86"/>
      <c r="T2503" s="86"/>
      <c r="U2503" s="86"/>
      <c r="V2503" s="86"/>
      <c r="W2503" s="86"/>
      <c r="X2503" s="86"/>
      <c r="Y2503" s="86"/>
      <c r="Z2503" s="86"/>
    </row>
    <row r="2504" spans="3:26" x14ac:dyDescent="0.75">
      <c r="C2504" s="85"/>
      <c r="D2504" s="75"/>
      <c r="E2504" s="75"/>
      <c r="F2504" s="75"/>
      <c r="G2504" s="75"/>
      <c r="H2504" s="75"/>
      <c r="M2504" s="86"/>
      <c r="N2504" s="86"/>
      <c r="O2504" s="86"/>
      <c r="P2504" s="86"/>
      <c r="Q2504" s="86"/>
      <c r="R2504" s="86"/>
      <c r="S2504" s="86"/>
      <c r="T2504" s="86"/>
      <c r="U2504" s="86"/>
      <c r="V2504" s="86"/>
      <c r="W2504" s="86"/>
      <c r="X2504" s="86"/>
      <c r="Y2504" s="86"/>
      <c r="Z2504" s="86"/>
    </row>
    <row r="2505" spans="3:26" x14ac:dyDescent="0.75">
      <c r="C2505" s="85"/>
      <c r="D2505" s="75"/>
      <c r="E2505" s="75"/>
      <c r="F2505" s="75"/>
      <c r="G2505" s="75"/>
      <c r="H2505" s="75"/>
      <c r="M2505" s="86"/>
      <c r="N2505" s="86"/>
      <c r="O2505" s="86"/>
      <c r="P2505" s="86"/>
      <c r="Q2505" s="86"/>
      <c r="R2505" s="86"/>
      <c r="S2505" s="86"/>
      <c r="T2505" s="86"/>
      <c r="U2505" s="86"/>
      <c r="V2505" s="86"/>
      <c r="W2505" s="86"/>
      <c r="X2505" s="86"/>
      <c r="Y2505" s="86"/>
      <c r="Z2505" s="86"/>
    </row>
    <row r="2506" spans="3:26" x14ac:dyDescent="0.75">
      <c r="C2506" s="85"/>
      <c r="D2506" s="75"/>
      <c r="E2506" s="75"/>
      <c r="F2506" s="75"/>
      <c r="G2506" s="75"/>
      <c r="H2506" s="75"/>
      <c r="M2506" s="86"/>
      <c r="N2506" s="86"/>
      <c r="O2506" s="86"/>
      <c r="P2506" s="86"/>
      <c r="Q2506" s="86"/>
      <c r="R2506" s="86"/>
      <c r="S2506" s="86"/>
      <c r="T2506" s="86"/>
      <c r="U2506" s="86"/>
      <c r="V2506" s="86"/>
      <c r="W2506" s="86"/>
      <c r="X2506" s="86"/>
      <c r="Y2506" s="86"/>
      <c r="Z2506" s="86"/>
    </row>
    <row r="2507" spans="3:26" x14ac:dyDescent="0.75">
      <c r="C2507" s="85"/>
      <c r="D2507" s="75"/>
      <c r="E2507" s="75"/>
      <c r="F2507" s="75"/>
      <c r="G2507" s="75"/>
      <c r="H2507" s="75"/>
      <c r="M2507" s="86"/>
      <c r="N2507" s="86"/>
      <c r="O2507" s="86"/>
      <c r="P2507" s="86"/>
      <c r="Q2507" s="86"/>
      <c r="R2507" s="86"/>
      <c r="S2507" s="86"/>
      <c r="T2507" s="86"/>
      <c r="U2507" s="86"/>
      <c r="V2507" s="86"/>
      <c r="W2507" s="86"/>
      <c r="X2507" s="86"/>
      <c r="Y2507" s="86"/>
      <c r="Z2507" s="86"/>
    </row>
    <row r="2508" spans="3:26" x14ac:dyDescent="0.75">
      <c r="C2508" s="85"/>
      <c r="D2508" s="75"/>
      <c r="E2508" s="75"/>
      <c r="F2508" s="75"/>
      <c r="G2508" s="75"/>
      <c r="H2508" s="75"/>
      <c r="M2508" s="86"/>
      <c r="N2508" s="86"/>
      <c r="O2508" s="86"/>
      <c r="P2508" s="86"/>
      <c r="Q2508" s="86"/>
      <c r="R2508" s="86"/>
      <c r="S2508" s="86"/>
      <c r="T2508" s="86"/>
      <c r="U2508" s="86"/>
      <c r="V2508" s="86"/>
      <c r="W2508" s="86"/>
      <c r="X2508" s="86"/>
      <c r="Y2508" s="86"/>
      <c r="Z2508" s="86"/>
    </row>
    <row r="2509" spans="3:26" x14ac:dyDescent="0.75">
      <c r="C2509" s="85"/>
      <c r="D2509" s="75"/>
      <c r="E2509" s="75"/>
      <c r="F2509" s="75"/>
      <c r="G2509" s="75"/>
      <c r="H2509" s="75"/>
      <c r="M2509" s="86"/>
      <c r="N2509" s="86"/>
      <c r="O2509" s="86"/>
      <c r="P2509" s="86"/>
      <c r="Q2509" s="86"/>
      <c r="R2509" s="86"/>
      <c r="S2509" s="86"/>
      <c r="T2509" s="86"/>
      <c r="U2509" s="86"/>
      <c r="V2509" s="86"/>
      <c r="W2509" s="86"/>
      <c r="X2509" s="86"/>
      <c r="Y2509" s="86"/>
      <c r="Z2509" s="86"/>
    </row>
    <row r="2510" spans="3:26" x14ac:dyDescent="0.75">
      <c r="C2510" s="85"/>
      <c r="D2510" s="75"/>
      <c r="E2510" s="75"/>
      <c r="F2510" s="75"/>
      <c r="G2510" s="75"/>
      <c r="H2510" s="75"/>
      <c r="M2510" s="86"/>
      <c r="N2510" s="86"/>
      <c r="O2510" s="86"/>
      <c r="P2510" s="86"/>
      <c r="Q2510" s="86"/>
      <c r="R2510" s="86"/>
      <c r="S2510" s="86"/>
      <c r="T2510" s="86"/>
      <c r="U2510" s="86"/>
      <c r="V2510" s="86"/>
      <c r="W2510" s="86"/>
      <c r="X2510" s="86"/>
      <c r="Y2510" s="86"/>
      <c r="Z2510" s="86"/>
    </row>
    <row r="2511" spans="3:26" x14ac:dyDescent="0.75">
      <c r="C2511" s="85"/>
      <c r="D2511" s="75"/>
      <c r="E2511" s="75"/>
      <c r="F2511" s="75"/>
      <c r="G2511" s="75"/>
      <c r="H2511" s="75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</row>
    <row r="2512" spans="3:26" x14ac:dyDescent="0.75">
      <c r="C2512" s="85"/>
      <c r="D2512" s="75"/>
      <c r="E2512" s="75"/>
      <c r="F2512" s="75"/>
      <c r="G2512" s="75"/>
      <c r="H2512" s="75"/>
      <c r="M2512" s="86"/>
      <c r="N2512" s="86"/>
      <c r="O2512" s="86"/>
      <c r="P2512" s="86"/>
      <c r="Q2512" s="86"/>
      <c r="R2512" s="86"/>
      <c r="S2512" s="86"/>
      <c r="T2512" s="86"/>
      <c r="U2512" s="86"/>
      <c r="V2512" s="86"/>
      <c r="W2512" s="86"/>
      <c r="X2512" s="86"/>
      <c r="Y2512" s="86"/>
      <c r="Z2512" s="86"/>
    </row>
    <row r="2513" spans="3:26" x14ac:dyDescent="0.75">
      <c r="C2513" s="85"/>
      <c r="D2513" s="75"/>
      <c r="E2513" s="75"/>
      <c r="F2513" s="75"/>
      <c r="G2513" s="75"/>
      <c r="H2513" s="75"/>
      <c r="M2513" s="86"/>
      <c r="N2513" s="86"/>
      <c r="O2513" s="86"/>
      <c r="P2513" s="86"/>
      <c r="Q2513" s="86"/>
      <c r="R2513" s="86"/>
      <c r="S2513" s="86"/>
      <c r="T2513" s="86"/>
      <c r="U2513" s="86"/>
      <c r="V2513" s="86"/>
      <c r="W2513" s="86"/>
      <c r="X2513" s="86"/>
      <c r="Y2513" s="86"/>
      <c r="Z2513" s="86"/>
    </row>
    <row r="2514" spans="3:26" x14ac:dyDescent="0.75">
      <c r="C2514" s="85"/>
      <c r="D2514" s="75"/>
      <c r="E2514" s="75"/>
      <c r="F2514" s="75"/>
      <c r="G2514" s="75"/>
      <c r="H2514" s="75"/>
      <c r="M2514" s="86"/>
      <c r="N2514" s="86"/>
      <c r="O2514" s="86"/>
      <c r="P2514" s="86"/>
      <c r="Q2514" s="86"/>
      <c r="R2514" s="86"/>
      <c r="S2514" s="86"/>
      <c r="T2514" s="86"/>
      <c r="U2514" s="86"/>
      <c r="V2514" s="86"/>
      <c r="W2514" s="86"/>
      <c r="X2514" s="86"/>
      <c r="Y2514" s="86"/>
      <c r="Z2514" s="86"/>
    </row>
    <row r="2515" spans="3:26" x14ac:dyDescent="0.75">
      <c r="C2515" s="85"/>
      <c r="D2515" s="75"/>
      <c r="E2515" s="75"/>
      <c r="F2515" s="75"/>
      <c r="G2515" s="75"/>
      <c r="H2515" s="75"/>
      <c r="M2515" s="86"/>
      <c r="N2515" s="86"/>
      <c r="O2515" s="86"/>
      <c r="P2515" s="86"/>
      <c r="Q2515" s="86"/>
      <c r="R2515" s="86"/>
      <c r="S2515" s="86"/>
      <c r="T2515" s="86"/>
      <c r="U2515" s="86"/>
      <c r="V2515" s="86"/>
      <c r="W2515" s="86"/>
      <c r="X2515" s="86"/>
      <c r="Y2515" s="86"/>
      <c r="Z2515" s="86"/>
    </row>
    <row r="2516" spans="3:26" x14ac:dyDescent="0.75">
      <c r="C2516" s="85"/>
      <c r="D2516" s="75"/>
      <c r="E2516" s="75"/>
      <c r="F2516" s="75"/>
      <c r="G2516" s="75"/>
      <c r="H2516" s="75"/>
      <c r="M2516" s="86"/>
      <c r="N2516" s="86"/>
      <c r="O2516" s="86"/>
      <c r="P2516" s="86"/>
      <c r="Q2516" s="86"/>
      <c r="R2516" s="86"/>
      <c r="S2516" s="86"/>
      <c r="T2516" s="86"/>
      <c r="U2516" s="86"/>
      <c r="V2516" s="86"/>
      <c r="W2516" s="86"/>
      <c r="X2516" s="86"/>
      <c r="Y2516" s="86"/>
      <c r="Z2516" s="86"/>
    </row>
    <row r="2517" spans="3:26" x14ac:dyDescent="0.75">
      <c r="C2517" s="85"/>
      <c r="D2517" s="75"/>
      <c r="E2517" s="75"/>
      <c r="F2517" s="75"/>
      <c r="G2517" s="75"/>
      <c r="H2517" s="75"/>
      <c r="M2517" s="86"/>
      <c r="N2517" s="86"/>
      <c r="O2517" s="86"/>
      <c r="P2517" s="86"/>
      <c r="Q2517" s="86"/>
      <c r="R2517" s="86"/>
      <c r="S2517" s="86"/>
      <c r="T2517" s="86"/>
      <c r="U2517" s="86"/>
      <c r="V2517" s="86"/>
      <c r="W2517" s="86"/>
      <c r="X2517" s="86"/>
      <c r="Y2517" s="86"/>
      <c r="Z2517" s="86"/>
    </row>
    <row r="2518" spans="3:26" x14ac:dyDescent="0.75">
      <c r="C2518" s="85"/>
      <c r="D2518" s="75"/>
      <c r="E2518" s="75"/>
      <c r="F2518" s="75"/>
      <c r="G2518" s="75"/>
      <c r="H2518" s="75"/>
      <c r="M2518" s="86"/>
      <c r="N2518" s="86"/>
      <c r="O2518" s="86"/>
      <c r="P2518" s="86"/>
      <c r="Q2518" s="86"/>
      <c r="R2518" s="86"/>
      <c r="S2518" s="86"/>
      <c r="T2518" s="86"/>
      <c r="U2518" s="86"/>
      <c r="V2518" s="86"/>
      <c r="W2518" s="86"/>
      <c r="X2518" s="86"/>
      <c r="Y2518" s="86"/>
      <c r="Z2518" s="86"/>
    </row>
    <row r="2519" spans="3:26" x14ac:dyDescent="0.75">
      <c r="C2519" s="85"/>
      <c r="D2519" s="75"/>
      <c r="E2519" s="75"/>
      <c r="F2519" s="75"/>
      <c r="G2519" s="75"/>
      <c r="H2519" s="75"/>
      <c r="M2519" s="86"/>
      <c r="N2519" s="86"/>
      <c r="O2519" s="86"/>
      <c r="P2519" s="86"/>
      <c r="Q2519" s="86"/>
      <c r="R2519" s="86"/>
      <c r="S2519" s="86"/>
      <c r="T2519" s="86"/>
      <c r="U2519" s="86"/>
      <c r="V2519" s="86"/>
      <c r="W2519" s="86"/>
      <c r="X2519" s="86"/>
      <c r="Y2519" s="86"/>
      <c r="Z2519" s="86"/>
    </row>
    <row r="2520" spans="3:26" x14ac:dyDescent="0.75">
      <c r="C2520" s="85"/>
      <c r="D2520" s="75"/>
      <c r="E2520" s="75"/>
      <c r="F2520" s="75"/>
      <c r="G2520" s="75"/>
      <c r="H2520" s="75"/>
      <c r="M2520" s="86"/>
      <c r="N2520" s="86"/>
      <c r="O2520" s="86"/>
      <c r="P2520" s="86"/>
      <c r="Q2520" s="86"/>
      <c r="R2520" s="86"/>
      <c r="S2520" s="86"/>
      <c r="T2520" s="86"/>
      <c r="U2520" s="86"/>
      <c r="V2520" s="86"/>
      <c r="W2520" s="86"/>
      <c r="X2520" s="86"/>
      <c r="Y2520" s="86"/>
      <c r="Z2520" s="86"/>
    </row>
    <row r="2521" spans="3:26" x14ac:dyDescent="0.75">
      <c r="C2521" s="85"/>
      <c r="D2521" s="75"/>
      <c r="E2521" s="75"/>
      <c r="F2521" s="75"/>
      <c r="G2521" s="75"/>
      <c r="H2521" s="75"/>
      <c r="M2521" s="86"/>
      <c r="N2521" s="86"/>
      <c r="O2521" s="86"/>
      <c r="P2521" s="86"/>
      <c r="Q2521" s="86"/>
      <c r="R2521" s="86"/>
      <c r="S2521" s="86"/>
      <c r="T2521" s="86"/>
      <c r="U2521" s="86"/>
      <c r="V2521" s="86"/>
      <c r="W2521" s="86"/>
      <c r="X2521" s="86"/>
      <c r="Y2521" s="86"/>
      <c r="Z2521" s="86"/>
    </row>
    <row r="2522" spans="3:26" x14ac:dyDescent="0.75">
      <c r="C2522" s="85"/>
      <c r="D2522" s="75"/>
      <c r="E2522" s="75"/>
      <c r="F2522" s="75"/>
      <c r="G2522" s="75"/>
      <c r="H2522" s="75"/>
      <c r="M2522" s="86"/>
      <c r="N2522" s="86"/>
      <c r="O2522" s="86"/>
      <c r="P2522" s="86"/>
      <c r="Q2522" s="86"/>
      <c r="R2522" s="86"/>
      <c r="S2522" s="86"/>
      <c r="T2522" s="86"/>
      <c r="U2522" s="86"/>
      <c r="V2522" s="86"/>
      <c r="W2522" s="86"/>
      <c r="X2522" s="86"/>
      <c r="Y2522" s="86"/>
      <c r="Z2522" s="86"/>
    </row>
    <row r="2523" spans="3:26" x14ac:dyDescent="0.75">
      <c r="C2523" s="85"/>
      <c r="D2523" s="75"/>
      <c r="E2523" s="75"/>
      <c r="F2523" s="75"/>
      <c r="G2523" s="75"/>
      <c r="H2523" s="75"/>
      <c r="M2523" s="86"/>
      <c r="N2523" s="86"/>
      <c r="O2523" s="86"/>
      <c r="P2523" s="86"/>
      <c r="Q2523" s="86"/>
      <c r="R2523" s="86"/>
      <c r="S2523" s="86"/>
      <c r="T2523" s="86"/>
      <c r="U2523" s="86"/>
      <c r="V2523" s="86"/>
      <c r="W2523" s="86"/>
      <c r="X2523" s="86"/>
      <c r="Y2523" s="86"/>
      <c r="Z2523" s="86"/>
    </row>
    <row r="2524" spans="3:26" x14ac:dyDescent="0.75">
      <c r="C2524" s="85"/>
      <c r="D2524" s="75"/>
      <c r="E2524" s="75"/>
      <c r="F2524" s="75"/>
      <c r="G2524" s="75"/>
      <c r="H2524" s="75"/>
      <c r="M2524" s="86"/>
      <c r="N2524" s="86"/>
      <c r="O2524" s="86"/>
      <c r="P2524" s="86"/>
      <c r="Q2524" s="86"/>
      <c r="R2524" s="86"/>
      <c r="S2524" s="86"/>
      <c r="T2524" s="86"/>
      <c r="U2524" s="86"/>
      <c r="V2524" s="86"/>
      <c r="W2524" s="86"/>
      <c r="X2524" s="86"/>
      <c r="Y2524" s="86"/>
      <c r="Z2524" s="86"/>
    </row>
    <row r="2525" spans="3:26" x14ac:dyDescent="0.75">
      <c r="C2525" s="85"/>
      <c r="D2525" s="75"/>
      <c r="E2525" s="75"/>
      <c r="F2525" s="75"/>
      <c r="G2525" s="75"/>
      <c r="H2525" s="75"/>
      <c r="M2525" s="86"/>
      <c r="N2525" s="86"/>
      <c r="O2525" s="86"/>
      <c r="P2525" s="86"/>
      <c r="Q2525" s="86"/>
      <c r="R2525" s="86"/>
      <c r="S2525" s="86"/>
      <c r="T2525" s="86"/>
      <c r="U2525" s="86"/>
      <c r="V2525" s="86"/>
      <c r="W2525" s="86"/>
      <c r="X2525" s="86"/>
      <c r="Y2525" s="86"/>
      <c r="Z2525" s="86"/>
    </row>
    <row r="2526" spans="3:26" x14ac:dyDescent="0.75">
      <c r="C2526" s="85"/>
      <c r="D2526" s="75"/>
      <c r="E2526" s="75"/>
      <c r="F2526" s="75"/>
      <c r="G2526" s="75"/>
      <c r="H2526" s="75"/>
      <c r="M2526" s="86"/>
      <c r="N2526" s="86"/>
      <c r="O2526" s="86"/>
      <c r="P2526" s="86"/>
      <c r="Q2526" s="86"/>
      <c r="R2526" s="86"/>
      <c r="S2526" s="86"/>
      <c r="T2526" s="86"/>
      <c r="U2526" s="86"/>
      <c r="V2526" s="86"/>
      <c r="W2526" s="86"/>
      <c r="X2526" s="86"/>
      <c r="Y2526" s="86"/>
      <c r="Z2526" s="86"/>
    </row>
    <row r="2527" spans="3:26" x14ac:dyDescent="0.75">
      <c r="C2527" s="85"/>
      <c r="D2527" s="75"/>
      <c r="E2527" s="75"/>
      <c r="F2527" s="75"/>
      <c r="G2527" s="75"/>
      <c r="H2527" s="75"/>
      <c r="M2527" s="86"/>
      <c r="N2527" s="86"/>
      <c r="O2527" s="86"/>
      <c r="P2527" s="86"/>
      <c r="Q2527" s="86"/>
      <c r="R2527" s="86"/>
      <c r="S2527" s="86"/>
      <c r="T2527" s="86"/>
      <c r="U2527" s="86"/>
      <c r="V2527" s="86"/>
      <c r="W2527" s="86"/>
      <c r="X2527" s="86"/>
      <c r="Y2527" s="86"/>
      <c r="Z2527" s="86"/>
    </row>
    <row r="2528" spans="3:26" x14ac:dyDescent="0.75">
      <c r="C2528" s="85"/>
      <c r="D2528" s="75"/>
      <c r="E2528" s="75"/>
      <c r="F2528" s="75"/>
      <c r="G2528" s="75"/>
      <c r="H2528" s="75"/>
      <c r="M2528" s="86"/>
      <c r="N2528" s="86"/>
      <c r="O2528" s="86"/>
      <c r="P2528" s="86"/>
      <c r="Q2528" s="86"/>
      <c r="R2528" s="86"/>
      <c r="S2528" s="86"/>
      <c r="T2528" s="86"/>
      <c r="U2528" s="86"/>
      <c r="V2528" s="86"/>
      <c r="W2528" s="86"/>
      <c r="X2528" s="86"/>
      <c r="Y2528" s="86"/>
      <c r="Z2528" s="86"/>
    </row>
    <row r="2529" spans="3:26" x14ac:dyDescent="0.75">
      <c r="C2529" s="85"/>
      <c r="D2529" s="75"/>
      <c r="E2529" s="75"/>
      <c r="F2529" s="75"/>
      <c r="G2529" s="75"/>
      <c r="H2529" s="75"/>
      <c r="M2529" s="86"/>
      <c r="N2529" s="86"/>
      <c r="O2529" s="86"/>
      <c r="P2529" s="86"/>
      <c r="Q2529" s="86"/>
      <c r="R2529" s="86"/>
      <c r="S2529" s="86"/>
      <c r="T2529" s="86"/>
      <c r="U2529" s="86"/>
      <c r="V2529" s="86"/>
      <c r="W2529" s="86"/>
      <c r="X2529" s="86"/>
      <c r="Y2529" s="86"/>
      <c r="Z2529" s="86"/>
    </row>
    <row r="2530" spans="3:26" x14ac:dyDescent="0.75">
      <c r="C2530" s="85"/>
      <c r="D2530" s="75"/>
      <c r="E2530" s="75"/>
      <c r="F2530" s="75"/>
      <c r="G2530" s="75"/>
      <c r="H2530" s="75"/>
      <c r="M2530" s="86"/>
      <c r="N2530" s="86"/>
      <c r="O2530" s="86"/>
      <c r="P2530" s="86"/>
      <c r="Q2530" s="86"/>
      <c r="R2530" s="86"/>
      <c r="S2530" s="86"/>
      <c r="T2530" s="86"/>
      <c r="U2530" s="86"/>
      <c r="V2530" s="86"/>
      <c r="W2530" s="86"/>
      <c r="X2530" s="86"/>
      <c r="Y2530" s="86"/>
      <c r="Z2530" s="86"/>
    </row>
    <row r="2531" spans="3:26" x14ac:dyDescent="0.75">
      <c r="C2531" s="85"/>
      <c r="D2531" s="75"/>
      <c r="E2531" s="75"/>
      <c r="F2531" s="75"/>
      <c r="G2531" s="75"/>
      <c r="H2531" s="75"/>
      <c r="M2531" s="86"/>
      <c r="N2531" s="86"/>
      <c r="O2531" s="86"/>
      <c r="P2531" s="86"/>
      <c r="Q2531" s="86"/>
      <c r="R2531" s="86"/>
      <c r="S2531" s="86"/>
      <c r="T2531" s="86"/>
      <c r="U2531" s="86"/>
      <c r="V2531" s="86"/>
      <c r="W2531" s="86"/>
      <c r="X2531" s="86"/>
      <c r="Y2531" s="86"/>
      <c r="Z2531" s="86"/>
    </row>
    <row r="2532" spans="3:26" x14ac:dyDescent="0.75">
      <c r="C2532" s="85"/>
      <c r="D2532" s="75"/>
      <c r="E2532" s="75"/>
      <c r="F2532" s="75"/>
      <c r="G2532" s="75"/>
      <c r="H2532" s="75"/>
      <c r="M2532" s="86"/>
      <c r="N2532" s="86"/>
      <c r="O2532" s="86"/>
      <c r="P2532" s="86"/>
      <c r="Q2532" s="86"/>
      <c r="R2532" s="86"/>
      <c r="S2532" s="86"/>
      <c r="T2532" s="86"/>
      <c r="U2532" s="86"/>
      <c r="V2532" s="86"/>
      <c r="W2532" s="86"/>
      <c r="X2532" s="86"/>
      <c r="Y2532" s="86"/>
      <c r="Z2532" s="86"/>
    </row>
    <row r="2533" spans="3:26" x14ac:dyDescent="0.75">
      <c r="C2533" s="85"/>
      <c r="D2533" s="75"/>
      <c r="E2533" s="75"/>
      <c r="F2533" s="75"/>
      <c r="G2533" s="75"/>
      <c r="H2533" s="75"/>
      <c r="M2533" s="86"/>
      <c r="N2533" s="86"/>
      <c r="O2533" s="86"/>
      <c r="P2533" s="86"/>
      <c r="Q2533" s="86"/>
      <c r="R2533" s="86"/>
      <c r="S2533" s="86"/>
      <c r="T2533" s="86"/>
      <c r="U2533" s="86"/>
      <c r="V2533" s="86"/>
      <c r="W2533" s="86"/>
      <c r="X2533" s="86"/>
      <c r="Y2533" s="86"/>
      <c r="Z2533" s="86"/>
    </row>
    <row r="2534" spans="3:26" x14ac:dyDescent="0.75">
      <c r="C2534" s="85"/>
      <c r="D2534" s="75"/>
      <c r="E2534" s="75"/>
      <c r="F2534" s="75"/>
      <c r="G2534" s="75"/>
      <c r="H2534" s="75"/>
      <c r="M2534" s="86"/>
      <c r="N2534" s="86"/>
      <c r="O2534" s="86"/>
      <c r="P2534" s="86"/>
      <c r="Q2534" s="86"/>
      <c r="R2534" s="86"/>
      <c r="S2534" s="86"/>
      <c r="T2534" s="86"/>
      <c r="U2534" s="86"/>
      <c r="V2534" s="86"/>
      <c r="W2534" s="86"/>
      <c r="X2534" s="86"/>
      <c r="Y2534" s="86"/>
      <c r="Z2534" s="86"/>
    </row>
    <row r="2535" spans="3:26" x14ac:dyDescent="0.75">
      <c r="C2535" s="85"/>
      <c r="D2535" s="75"/>
      <c r="E2535" s="75"/>
      <c r="F2535" s="75"/>
      <c r="G2535" s="75"/>
      <c r="H2535" s="75"/>
      <c r="M2535" s="86"/>
      <c r="N2535" s="86"/>
      <c r="O2535" s="86"/>
      <c r="P2535" s="86"/>
      <c r="Q2535" s="86"/>
      <c r="R2535" s="86"/>
      <c r="S2535" s="86"/>
      <c r="T2535" s="86"/>
      <c r="U2535" s="86"/>
      <c r="V2535" s="86"/>
      <c r="W2535" s="86"/>
      <c r="X2535" s="86"/>
      <c r="Y2535" s="86"/>
      <c r="Z2535" s="86"/>
    </row>
    <row r="2536" spans="3:26" x14ac:dyDescent="0.75">
      <c r="C2536" s="85"/>
      <c r="D2536" s="75"/>
      <c r="E2536" s="75"/>
      <c r="F2536" s="75"/>
      <c r="G2536" s="75"/>
      <c r="H2536" s="75"/>
      <c r="M2536" s="86"/>
      <c r="N2536" s="86"/>
      <c r="O2536" s="86"/>
      <c r="P2536" s="86"/>
      <c r="Q2536" s="86"/>
      <c r="R2536" s="86"/>
      <c r="S2536" s="86"/>
      <c r="T2536" s="86"/>
      <c r="U2536" s="86"/>
      <c r="V2536" s="86"/>
      <c r="W2536" s="86"/>
      <c r="X2536" s="86"/>
      <c r="Y2536" s="86"/>
      <c r="Z2536" s="86"/>
    </row>
    <row r="2537" spans="3:26" x14ac:dyDescent="0.75">
      <c r="C2537" s="85"/>
      <c r="D2537" s="75"/>
      <c r="E2537" s="75"/>
      <c r="F2537" s="75"/>
      <c r="G2537" s="75"/>
      <c r="H2537" s="75"/>
      <c r="M2537" s="86"/>
      <c r="N2537" s="86"/>
      <c r="O2537" s="86"/>
      <c r="P2537" s="86"/>
      <c r="Q2537" s="86"/>
      <c r="R2537" s="86"/>
      <c r="S2537" s="86"/>
      <c r="T2537" s="86"/>
      <c r="U2537" s="86"/>
      <c r="V2537" s="86"/>
      <c r="W2537" s="86"/>
      <c r="X2537" s="86"/>
      <c r="Y2537" s="86"/>
      <c r="Z2537" s="86"/>
    </row>
    <row r="2538" spans="3:26" x14ac:dyDescent="0.75">
      <c r="C2538" s="85"/>
      <c r="D2538" s="75"/>
      <c r="E2538" s="75"/>
      <c r="F2538" s="75"/>
      <c r="G2538" s="75"/>
      <c r="H2538" s="75"/>
      <c r="M2538" s="86"/>
      <c r="N2538" s="86"/>
      <c r="O2538" s="86"/>
      <c r="P2538" s="86"/>
      <c r="Q2538" s="86"/>
      <c r="R2538" s="86"/>
      <c r="S2538" s="86"/>
      <c r="T2538" s="86"/>
      <c r="U2538" s="86"/>
      <c r="V2538" s="86"/>
      <c r="W2538" s="86"/>
      <c r="X2538" s="86"/>
      <c r="Y2538" s="86"/>
      <c r="Z2538" s="86"/>
    </row>
    <row r="2539" spans="3:26" x14ac:dyDescent="0.75">
      <c r="C2539" s="85"/>
      <c r="D2539" s="75"/>
      <c r="E2539" s="75"/>
      <c r="F2539" s="75"/>
      <c r="G2539" s="75"/>
      <c r="H2539" s="75"/>
      <c r="M2539" s="86"/>
      <c r="N2539" s="86"/>
      <c r="O2539" s="86"/>
      <c r="P2539" s="86"/>
      <c r="Q2539" s="86"/>
      <c r="R2539" s="86"/>
      <c r="S2539" s="86"/>
      <c r="T2539" s="86"/>
      <c r="U2539" s="86"/>
      <c r="V2539" s="86"/>
      <c r="W2539" s="86"/>
      <c r="X2539" s="86"/>
      <c r="Y2539" s="86"/>
      <c r="Z2539" s="86"/>
    </row>
    <row r="2540" spans="3:26" x14ac:dyDescent="0.75">
      <c r="C2540" s="85"/>
      <c r="D2540" s="75"/>
      <c r="E2540" s="75"/>
      <c r="F2540" s="75"/>
      <c r="G2540" s="75"/>
      <c r="H2540" s="75"/>
      <c r="M2540" s="86"/>
      <c r="N2540" s="86"/>
      <c r="O2540" s="86"/>
      <c r="P2540" s="86"/>
      <c r="Q2540" s="86"/>
      <c r="R2540" s="86"/>
      <c r="S2540" s="86"/>
      <c r="T2540" s="86"/>
      <c r="U2540" s="86"/>
      <c r="V2540" s="86"/>
      <c r="W2540" s="86"/>
      <c r="X2540" s="86"/>
      <c r="Y2540" s="86"/>
      <c r="Z2540" s="86"/>
    </row>
    <row r="2541" spans="3:26" x14ac:dyDescent="0.75">
      <c r="C2541" s="85"/>
      <c r="D2541" s="75"/>
      <c r="E2541" s="75"/>
      <c r="F2541" s="75"/>
      <c r="G2541" s="75"/>
      <c r="H2541" s="75"/>
      <c r="M2541" s="86"/>
      <c r="N2541" s="86"/>
      <c r="O2541" s="86"/>
      <c r="P2541" s="86"/>
      <c r="Q2541" s="86"/>
      <c r="R2541" s="86"/>
      <c r="S2541" s="86"/>
      <c r="T2541" s="86"/>
      <c r="U2541" s="86"/>
      <c r="V2541" s="86"/>
      <c r="W2541" s="86"/>
      <c r="X2541" s="86"/>
      <c r="Y2541" s="86"/>
      <c r="Z2541" s="86"/>
    </row>
    <row r="2542" spans="3:26" x14ac:dyDescent="0.75">
      <c r="C2542" s="85"/>
      <c r="D2542" s="75"/>
      <c r="E2542" s="75"/>
      <c r="F2542" s="75"/>
      <c r="G2542" s="75"/>
      <c r="H2542" s="75"/>
      <c r="M2542" s="86"/>
      <c r="N2542" s="86"/>
      <c r="O2542" s="86"/>
      <c r="P2542" s="86"/>
      <c r="Q2542" s="86"/>
      <c r="R2542" s="86"/>
      <c r="S2542" s="86"/>
      <c r="T2542" s="86"/>
      <c r="U2542" s="86"/>
      <c r="V2542" s="86"/>
      <c r="W2542" s="86"/>
      <c r="X2542" s="86"/>
      <c r="Y2542" s="86"/>
      <c r="Z2542" s="86"/>
    </row>
    <row r="2543" spans="3:26" x14ac:dyDescent="0.75">
      <c r="C2543" s="85"/>
      <c r="D2543" s="75"/>
      <c r="E2543" s="75"/>
      <c r="F2543" s="75"/>
      <c r="G2543" s="75"/>
      <c r="H2543" s="75"/>
      <c r="M2543" s="86"/>
      <c r="N2543" s="86"/>
      <c r="O2543" s="86"/>
      <c r="P2543" s="86"/>
      <c r="Q2543" s="86"/>
      <c r="R2543" s="86"/>
      <c r="S2543" s="86"/>
      <c r="T2543" s="86"/>
      <c r="U2543" s="86"/>
      <c r="V2543" s="86"/>
      <c r="W2543" s="86"/>
      <c r="X2543" s="86"/>
      <c r="Y2543" s="86"/>
      <c r="Z2543" s="86"/>
    </row>
    <row r="2544" spans="3:26" x14ac:dyDescent="0.75">
      <c r="C2544" s="85"/>
      <c r="D2544" s="75"/>
      <c r="E2544" s="75"/>
      <c r="F2544" s="75"/>
      <c r="G2544" s="75"/>
      <c r="H2544" s="75"/>
      <c r="M2544" s="86"/>
      <c r="N2544" s="86"/>
      <c r="O2544" s="86"/>
      <c r="P2544" s="86"/>
      <c r="Q2544" s="86"/>
      <c r="R2544" s="86"/>
      <c r="S2544" s="86"/>
      <c r="T2544" s="86"/>
      <c r="U2544" s="86"/>
      <c r="V2544" s="86"/>
      <c r="W2544" s="86"/>
      <c r="X2544" s="86"/>
      <c r="Y2544" s="86"/>
      <c r="Z2544" s="86"/>
    </row>
    <row r="2545" spans="3:26" x14ac:dyDescent="0.75">
      <c r="C2545" s="85"/>
      <c r="D2545" s="75"/>
      <c r="E2545" s="75"/>
      <c r="F2545" s="75"/>
      <c r="G2545" s="75"/>
      <c r="H2545" s="75"/>
      <c r="M2545" s="86"/>
      <c r="N2545" s="86"/>
      <c r="O2545" s="86"/>
      <c r="P2545" s="86"/>
      <c r="Q2545" s="86"/>
      <c r="R2545" s="86"/>
      <c r="S2545" s="86"/>
      <c r="T2545" s="86"/>
      <c r="U2545" s="86"/>
      <c r="V2545" s="86"/>
      <c r="W2545" s="86"/>
      <c r="X2545" s="86"/>
      <c r="Y2545" s="86"/>
      <c r="Z2545" s="86"/>
    </row>
    <row r="2546" spans="3:26" x14ac:dyDescent="0.75">
      <c r="C2546" s="85"/>
      <c r="D2546" s="75"/>
      <c r="E2546" s="75"/>
      <c r="F2546" s="75"/>
      <c r="G2546" s="75"/>
      <c r="H2546" s="75"/>
      <c r="M2546" s="86"/>
      <c r="N2546" s="86"/>
      <c r="O2546" s="86"/>
      <c r="P2546" s="86"/>
      <c r="Q2546" s="86"/>
      <c r="R2546" s="86"/>
      <c r="S2546" s="86"/>
      <c r="T2546" s="86"/>
      <c r="U2546" s="86"/>
      <c r="V2546" s="86"/>
      <c r="W2546" s="86"/>
      <c r="X2546" s="86"/>
      <c r="Y2546" s="86"/>
      <c r="Z2546" s="86"/>
    </row>
    <row r="2547" spans="3:26" x14ac:dyDescent="0.75">
      <c r="C2547" s="85"/>
      <c r="D2547" s="75"/>
      <c r="E2547" s="75"/>
      <c r="F2547" s="75"/>
      <c r="G2547" s="75"/>
      <c r="H2547" s="75"/>
      <c r="M2547" s="86"/>
      <c r="N2547" s="86"/>
      <c r="O2547" s="86"/>
      <c r="P2547" s="86"/>
      <c r="Q2547" s="86"/>
      <c r="R2547" s="86"/>
      <c r="S2547" s="86"/>
      <c r="T2547" s="86"/>
      <c r="U2547" s="86"/>
      <c r="V2547" s="86"/>
      <c r="W2547" s="86"/>
      <c r="X2547" s="86"/>
      <c r="Y2547" s="86"/>
      <c r="Z2547" s="86"/>
    </row>
    <row r="2548" spans="3:26" x14ac:dyDescent="0.75">
      <c r="C2548" s="85"/>
      <c r="D2548" s="75"/>
      <c r="E2548" s="75"/>
      <c r="F2548" s="75"/>
      <c r="G2548" s="75"/>
      <c r="H2548" s="75"/>
      <c r="M2548" s="86"/>
      <c r="N2548" s="86"/>
      <c r="O2548" s="86"/>
      <c r="P2548" s="86"/>
      <c r="Q2548" s="86"/>
      <c r="R2548" s="86"/>
      <c r="S2548" s="86"/>
      <c r="T2548" s="86"/>
      <c r="U2548" s="86"/>
      <c r="V2548" s="86"/>
      <c r="W2548" s="86"/>
      <c r="X2548" s="86"/>
      <c r="Y2548" s="86"/>
      <c r="Z2548" s="86"/>
    </row>
    <row r="2549" spans="3:26" x14ac:dyDescent="0.75">
      <c r="C2549" s="85"/>
      <c r="D2549" s="75"/>
      <c r="E2549" s="75"/>
      <c r="F2549" s="75"/>
      <c r="G2549" s="75"/>
      <c r="H2549" s="75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</row>
    <row r="2550" spans="3:26" x14ac:dyDescent="0.75">
      <c r="C2550" s="85"/>
      <c r="D2550" s="75"/>
      <c r="E2550" s="75"/>
      <c r="F2550" s="75"/>
      <c r="G2550" s="75"/>
      <c r="H2550" s="75"/>
      <c r="M2550" s="86"/>
      <c r="N2550" s="86"/>
      <c r="O2550" s="86"/>
      <c r="P2550" s="86"/>
      <c r="Q2550" s="86"/>
      <c r="R2550" s="86"/>
      <c r="S2550" s="86"/>
      <c r="T2550" s="86"/>
      <c r="U2550" s="86"/>
      <c r="V2550" s="86"/>
      <c r="W2550" s="86"/>
      <c r="X2550" s="86"/>
      <c r="Y2550" s="86"/>
      <c r="Z2550" s="86"/>
    </row>
    <row r="2551" spans="3:26" x14ac:dyDescent="0.75">
      <c r="C2551" s="85"/>
      <c r="D2551" s="75"/>
      <c r="E2551" s="75"/>
      <c r="F2551" s="75"/>
      <c r="G2551" s="75"/>
      <c r="H2551" s="75"/>
      <c r="M2551" s="86"/>
      <c r="N2551" s="86"/>
      <c r="O2551" s="86"/>
      <c r="P2551" s="86"/>
      <c r="Q2551" s="86"/>
      <c r="R2551" s="86"/>
      <c r="S2551" s="86"/>
      <c r="T2551" s="86"/>
      <c r="U2551" s="86"/>
      <c r="V2551" s="86"/>
      <c r="W2551" s="86"/>
      <c r="X2551" s="86"/>
      <c r="Y2551" s="86"/>
      <c r="Z2551" s="86"/>
    </row>
    <row r="2552" spans="3:26" x14ac:dyDescent="0.75">
      <c r="C2552" s="85"/>
      <c r="D2552" s="75"/>
      <c r="E2552" s="75"/>
      <c r="F2552" s="75"/>
      <c r="G2552" s="75"/>
      <c r="H2552" s="75"/>
      <c r="M2552" s="86"/>
      <c r="N2552" s="86"/>
      <c r="O2552" s="86"/>
      <c r="P2552" s="86"/>
      <c r="Q2552" s="86"/>
      <c r="R2552" s="86"/>
      <c r="S2552" s="86"/>
      <c r="T2552" s="86"/>
      <c r="U2552" s="86"/>
      <c r="V2552" s="86"/>
      <c r="W2552" s="86"/>
      <c r="X2552" s="86"/>
      <c r="Y2552" s="86"/>
      <c r="Z2552" s="86"/>
    </row>
    <row r="2553" spans="3:26" x14ac:dyDescent="0.75">
      <c r="C2553" s="85"/>
      <c r="D2553" s="75"/>
      <c r="E2553" s="75"/>
      <c r="F2553" s="75"/>
      <c r="G2553" s="75"/>
      <c r="H2553" s="75"/>
      <c r="M2553" s="86"/>
      <c r="N2553" s="86"/>
      <c r="O2553" s="86"/>
      <c r="P2553" s="86"/>
      <c r="Q2553" s="86"/>
      <c r="R2553" s="86"/>
      <c r="S2553" s="86"/>
      <c r="T2553" s="86"/>
      <c r="U2553" s="86"/>
      <c r="V2553" s="86"/>
      <c r="W2553" s="86"/>
      <c r="X2553" s="86"/>
      <c r="Y2553" s="86"/>
      <c r="Z2553" s="86"/>
    </row>
    <row r="2554" spans="3:26" x14ac:dyDescent="0.75">
      <c r="C2554" s="85"/>
      <c r="D2554" s="75"/>
      <c r="E2554" s="75"/>
      <c r="F2554" s="75"/>
      <c r="G2554" s="75"/>
      <c r="H2554" s="75"/>
      <c r="M2554" s="86"/>
      <c r="N2554" s="86"/>
      <c r="O2554" s="86"/>
      <c r="P2554" s="86"/>
      <c r="Q2554" s="86"/>
      <c r="R2554" s="86"/>
      <c r="S2554" s="86"/>
      <c r="T2554" s="86"/>
      <c r="U2554" s="86"/>
      <c r="V2554" s="86"/>
      <c r="W2554" s="86"/>
      <c r="X2554" s="86"/>
      <c r="Y2554" s="86"/>
      <c r="Z2554" s="86"/>
    </row>
    <row r="2555" spans="3:26" x14ac:dyDescent="0.75">
      <c r="C2555" s="85"/>
      <c r="D2555" s="75"/>
      <c r="E2555" s="75"/>
      <c r="F2555" s="75"/>
      <c r="G2555" s="75"/>
      <c r="H2555" s="75"/>
      <c r="M2555" s="86"/>
      <c r="N2555" s="86"/>
      <c r="O2555" s="86"/>
      <c r="P2555" s="86"/>
      <c r="Q2555" s="86"/>
      <c r="R2555" s="86"/>
      <c r="S2555" s="86"/>
      <c r="T2555" s="86"/>
      <c r="U2555" s="86"/>
      <c r="V2555" s="86"/>
      <c r="W2555" s="86"/>
      <c r="X2555" s="86"/>
      <c r="Y2555" s="86"/>
      <c r="Z2555" s="86"/>
    </row>
    <row r="2556" spans="3:26" x14ac:dyDescent="0.75">
      <c r="C2556" s="85"/>
      <c r="D2556" s="75"/>
      <c r="E2556" s="75"/>
      <c r="F2556" s="75"/>
      <c r="G2556" s="75"/>
      <c r="H2556" s="75"/>
      <c r="M2556" s="86"/>
      <c r="N2556" s="86"/>
      <c r="O2556" s="86"/>
      <c r="P2556" s="86"/>
      <c r="Q2556" s="86"/>
      <c r="R2556" s="86"/>
      <c r="S2556" s="86"/>
      <c r="T2556" s="86"/>
      <c r="U2556" s="86"/>
      <c r="V2556" s="86"/>
      <c r="W2556" s="86"/>
      <c r="X2556" s="86"/>
      <c r="Y2556" s="86"/>
      <c r="Z2556" s="86"/>
    </row>
    <row r="2557" spans="3:26" x14ac:dyDescent="0.75">
      <c r="C2557" s="85"/>
      <c r="D2557" s="75"/>
      <c r="E2557" s="75"/>
      <c r="F2557" s="75"/>
      <c r="G2557" s="75"/>
      <c r="H2557" s="75"/>
      <c r="M2557" s="86"/>
      <c r="N2557" s="86"/>
      <c r="O2557" s="86"/>
      <c r="P2557" s="86"/>
      <c r="Q2557" s="86"/>
      <c r="R2557" s="86"/>
      <c r="S2557" s="86"/>
      <c r="T2557" s="86"/>
      <c r="U2557" s="86"/>
      <c r="V2557" s="86"/>
      <c r="W2557" s="86"/>
      <c r="X2557" s="86"/>
      <c r="Y2557" s="86"/>
      <c r="Z2557" s="86"/>
    </row>
    <row r="2558" spans="3:26" x14ac:dyDescent="0.75">
      <c r="C2558" s="85"/>
      <c r="D2558" s="75"/>
      <c r="E2558" s="75"/>
      <c r="F2558" s="75"/>
      <c r="G2558" s="75"/>
      <c r="H2558" s="75"/>
      <c r="M2558" s="86"/>
      <c r="N2558" s="86"/>
      <c r="O2558" s="86"/>
      <c r="P2558" s="86"/>
      <c r="Q2558" s="86"/>
      <c r="R2558" s="86"/>
      <c r="S2558" s="86"/>
      <c r="T2558" s="86"/>
      <c r="U2558" s="86"/>
      <c r="V2558" s="86"/>
      <c r="W2558" s="86"/>
      <c r="X2558" s="86"/>
      <c r="Y2558" s="86"/>
      <c r="Z2558" s="86"/>
    </row>
    <row r="2559" spans="3:26" x14ac:dyDescent="0.75">
      <c r="C2559" s="85"/>
      <c r="D2559" s="75"/>
      <c r="E2559" s="75"/>
      <c r="F2559" s="75"/>
      <c r="G2559" s="75"/>
      <c r="H2559" s="75"/>
      <c r="M2559" s="86"/>
      <c r="N2559" s="86"/>
      <c r="O2559" s="86"/>
      <c r="P2559" s="86"/>
      <c r="Q2559" s="86"/>
      <c r="R2559" s="86"/>
      <c r="S2559" s="86"/>
      <c r="T2559" s="86"/>
      <c r="U2559" s="86"/>
      <c r="V2559" s="86"/>
      <c r="W2559" s="86"/>
      <c r="X2559" s="86"/>
      <c r="Y2559" s="86"/>
      <c r="Z2559" s="86"/>
    </row>
    <row r="2560" spans="3:26" x14ac:dyDescent="0.75">
      <c r="C2560" s="85"/>
      <c r="D2560" s="75"/>
      <c r="E2560" s="75"/>
      <c r="F2560" s="75"/>
      <c r="G2560" s="75"/>
      <c r="H2560" s="75"/>
      <c r="M2560" s="86"/>
      <c r="N2560" s="86"/>
      <c r="O2560" s="86"/>
      <c r="P2560" s="86"/>
      <c r="Q2560" s="86"/>
      <c r="R2560" s="86"/>
      <c r="S2560" s="86"/>
      <c r="T2560" s="86"/>
      <c r="U2560" s="86"/>
      <c r="V2560" s="86"/>
      <c r="W2560" s="86"/>
      <c r="X2560" s="86"/>
      <c r="Y2560" s="86"/>
      <c r="Z2560" s="86"/>
    </row>
    <row r="2561" spans="3:26" x14ac:dyDescent="0.75">
      <c r="C2561" s="85"/>
      <c r="D2561" s="75"/>
      <c r="E2561" s="75"/>
      <c r="F2561" s="75"/>
      <c r="G2561" s="75"/>
      <c r="H2561" s="75"/>
      <c r="M2561" s="86"/>
      <c r="N2561" s="86"/>
      <c r="O2561" s="86"/>
      <c r="P2561" s="86"/>
      <c r="Q2561" s="86"/>
      <c r="R2561" s="86"/>
      <c r="S2561" s="86"/>
      <c r="T2561" s="86"/>
      <c r="U2561" s="86"/>
      <c r="V2561" s="86"/>
      <c r="W2561" s="86"/>
      <c r="X2561" s="86"/>
      <c r="Y2561" s="86"/>
      <c r="Z2561" s="86"/>
    </row>
    <row r="2562" spans="3:26" x14ac:dyDescent="0.75">
      <c r="C2562" s="85"/>
      <c r="D2562" s="75"/>
      <c r="E2562" s="75"/>
      <c r="F2562" s="75"/>
      <c r="G2562" s="75"/>
      <c r="H2562" s="75"/>
      <c r="M2562" s="86"/>
      <c r="N2562" s="86"/>
      <c r="O2562" s="86"/>
      <c r="P2562" s="86"/>
      <c r="Q2562" s="86"/>
      <c r="R2562" s="86"/>
      <c r="S2562" s="86"/>
      <c r="T2562" s="86"/>
      <c r="U2562" s="86"/>
      <c r="V2562" s="86"/>
      <c r="W2562" s="86"/>
      <c r="X2562" s="86"/>
      <c r="Y2562" s="86"/>
      <c r="Z2562" s="86"/>
    </row>
    <row r="2563" spans="3:26" x14ac:dyDescent="0.75">
      <c r="C2563" s="85"/>
      <c r="D2563" s="75"/>
      <c r="E2563" s="75"/>
      <c r="F2563" s="75"/>
      <c r="G2563" s="75"/>
      <c r="H2563" s="75"/>
      <c r="M2563" s="86"/>
      <c r="N2563" s="86"/>
      <c r="O2563" s="86"/>
      <c r="P2563" s="86"/>
      <c r="Q2563" s="86"/>
      <c r="R2563" s="86"/>
      <c r="S2563" s="86"/>
      <c r="T2563" s="86"/>
      <c r="U2563" s="86"/>
      <c r="V2563" s="86"/>
      <c r="W2563" s="86"/>
      <c r="X2563" s="86"/>
      <c r="Y2563" s="86"/>
      <c r="Z2563" s="86"/>
    </row>
    <row r="2564" spans="3:26" x14ac:dyDescent="0.75">
      <c r="C2564" s="85"/>
      <c r="D2564" s="75"/>
      <c r="E2564" s="75"/>
      <c r="F2564" s="75"/>
      <c r="G2564" s="75"/>
      <c r="H2564" s="75"/>
      <c r="M2564" s="86"/>
      <c r="N2564" s="86"/>
      <c r="O2564" s="86"/>
      <c r="P2564" s="86"/>
      <c r="Q2564" s="86"/>
      <c r="R2564" s="86"/>
      <c r="S2564" s="86"/>
      <c r="T2564" s="86"/>
      <c r="U2564" s="86"/>
      <c r="V2564" s="86"/>
      <c r="W2564" s="86"/>
      <c r="X2564" s="86"/>
      <c r="Y2564" s="86"/>
      <c r="Z2564" s="86"/>
    </row>
    <row r="2565" spans="3:26" x14ac:dyDescent="0.75">
      <c r="C2565" s="85"/>
      <c r="D2565" s="75"/>
      <c r="E2565" s="75"/>
      <c r="F2565" s="75"/>
      <c r="G2565" s="75"/>
      <c r="H2565" s="75"/>
      <c r="M2565" s="86"/>
      <c r="N2565" s="86"/>
      <c r="O2565" s="86"/>
      <c r="P2565" s="86"/>
      <c r="Q2565" s="86"/>
      <c r="R2565" s="86"/>
      <c r="S2565" s="86"/>
      <c r="T2565" s="86"/>
      <c r="U2565" s="86"/>
      <c r="V2565" s="86"/>
      <c r="W2565" s="86"/>
      <c r="X2565" s="86"/>
      <c r="Y2565" s="86"/>
      <c r="Z2565" s="86"/>
    </row>
    <row r="2566" spans="3:26" x14ac:dyDescent="0.75">
      <c r="C2566" s="85"/>
      <c r="D2566" s="75"/>
      <c r="E2566" s="75"/>
      <c r="F2566" s="75"/>
      <c r="G2566" s="75"/>
      <c r="H2566" s="75"/>
      <c r="M2566" s="86"/>
      <c r="N2566" s="86"/>
      <c r="O2566" s="86"/>
      <c r="P2566" s="86"/>
      <c r="Q2566" s="86"/>
      <c r="R2566" s="86"/>
      <c r="S2566" s="86"/>
      <c r="T2566" s="86"/>
      <c r="U2566" s="86"/>
      <c r="V2566" s="86"/>
      <c r="W2566" s="86"/>
      <c r="X2566" s="86"/>
      <c r="Y2566" s="86"/>
      <c r="Z2566" s="86"/>
    </row>
    <row r="2567" spans="3:26" x14ac:dyDescent="0.75">
      <c r="C2567" s="85"/>
      <c r="D2567" s="75"/>
      <c r="E2567" s="75"/>
      <c r="F2567" s="75"/>
      <c r="G2567" s="75"/>
      <c r="H2567" s="75"/>
      <c r="M2567" s="86"/>
      <c r="N2567" s="86"/>
      <c r="O2567" s="86"/>
      <c r="P2567" s="86"/>
      <c r="Q2567" s="86"/>
      <c r="R2567" s="86"/>
      <c r="S2567" s="86"/>
      <c r="T2567" s="86"/>
      <c r="U2567" s="86"/>
      <c r="V2567" s="86"/>
      <c r="W2567" s="86"/>
      <c r="X2567" s="86"/>
      <c r="Y2567" s="86"/>
      <c r="Z2567" s="86"/>
    </row>
    <row r="2568" spans="3:26" x14ac:dyDescent="0.75">
      <c r="C2568" s="85"/>
      <c r="D2568" s="75"/>
      <c r="E2568" s="75"/>
      <c r="F2568" s="75"/>
      <c r="G2568" s="75"/>
      <c r="H2568" s="75"/>
      <c r="M2568" s="86"/>
      <c r="N2568" s="86"/>
      <c r="O2568" s="86"/>
      <c r="P2568" s="86"/>
      <c r="Q2568" s="86"/>
      <c r="R2568" s="86"/>
      <c r="S2568" s="86"/>
      <c r="T2568" s="86"/>
      <c r="U2568" s="86"/>
      <c r="V2568" s="86"/>
      <c r="W2568" s="86"/>
      <c r="X2568" s="86"/>
      <c r="Y2568" s="86"/>
      <c r="Z2568" s="86"/>
    </row>
    <row r="2569" spans="3:26" x14ac:dyDescent="0.75">
      <c r="C2569" s="85"/>
      <c r="D2569" s="75"/>
      <c r="E2569" s="75"/>
      <c r="F2569" s="75"/>
      <c r="G2569" s="75"/>
      <c r="H2569" s="75"/>
      <c r="M2569" s="86"/>
      <c r="N2569" s="86"/>
      <c r="O2569" s="86"/>
      <c r="P2569" s="86"/>
      <c r="Q2569" s="86"/>
      <c r="R2569" s="86"/>
      <c r="S2569" s="86"/>
      <c r="T2569" s="86"/>
      <c r="U2569" s="86"/>
      <c r="V2569" s="86"/>
      <c r="W2569" s="86"/>
      <c r="X2569" s="86"/>
      <c r="Y2569" s="86"/>
      <c r="Z2569" s="86"/>
    </row>
    <row r="2570" spans="3:26" x14ac:dyDescent="0.75">
      <c r="C2570" s="85"/>
      <c r="D2570" s="75"/>
      <c r="E2570" s="75"/>
      <c r="F2570" s="75"/>
      <c r="G2570" s="75"/>
      <c r="H2570" s="75"/>
      <c r="M2570" s="86"/>
      <c r="N2570" s="86"/>
      <c r="O2570" s="86"/>
      <c r="P2570" s="86"/>
      <c r="Q2570" s="86"/>
      <c r="R2570" s="86"/>
      <c r="S2570" s="86"/>
      <c r="T2570" s="86"/>
      <c r="U2570" s="86"/>
      <c r="V2570" s="86"/>
      <c r="W2570" s="86"/>
      <c r="X2570" s="86"/>
      <c r="Y2570" s="86"/>
      <c r="Z2570" s="86"/>
    </row>
    <row r="2571" spans="3:26" x14ac:dyDescent="0.75">
      <c r="C2571" s="85"/>
      <c r="D2571" s="75"/>
      <c r="E2571" s="75"/>
      <c r="F2571" s="75"/>
      <c r="G2571" s="75"/>
      <c r="H2571" s="75"/>
      <c r="M2571" s="86"/>
      <c r="N2571" s="86"/>
      <c r="O2571" s="86"/>
      <c r="P2571" s="86"/>
      <c r="Q2571" s="86"/>
      <c r="R2571" s="86"/>
      <c r="S2571" s="86"/>
      <c r="T2571" s="86"/>
      <c r="U2571" s="86"/>
      <c r="V2571" s="86"/>
      <c r="W2571" s="86"/>
      <c r="X2571" s="86"/>
      <c r="Y2571" s="86"/>
      <c r="Z2571" s="86"/>
    </row>
    <row r="2572" spans="3:26" x14ac:dyDescent="0.75">
      <c r="C2572" s="85"/>
      <c r="D2572" s="75"/>
      <c r="E2572" s="75"/>
      <c r="F2572" s="75"/>
      <c r="G2572" s="75"/>
      <c r="H2572" s="75"/>
      <c r="M2572" s="86"/>
      <c r="N2572" s="86"/>
      <c r="O2572" s="86"/>
      <c r="P2572" s="86"/>
      <c r="Q2572" s="86"/>
      <c r="R2572" s="86"/>
      <c r="S2572" s="86"/>
      <c r="T2572" s="86"/>
      <c r="U2572" s="86"/>
      <c r="V2572" s="86"/>
      <c r="W2572" s="86"/>
      <c r="X2572" s="86"/>
      <c r="Y2572" s="86"/>
      <c r="Z2572" s="86"/>
    </row>
    <row r="2573" spans="3:26" x14ac:dyDescent="0.75">
      <c r="C2573" s="85"/>
      <c r="D2573" s="75"/>
      <c r="E2573" s="75"/>
      <c r="F2573" s="75"/>
      <c r="G2573" s="75"/>
      <c r="H2573" s="75"/>
      <c r="M2573" s="86"/>
      <c r="N2573" s="86"/>
      <c r="O2573" s="86"/>
      <c r="P2573" s="86"/>
      <c r="Q2573" s="86"/>
      <c r="R2573" s="86"/>
      <c r="S2573" s="86"/>
      <c r="T2573" s="86"/>
      <c r="U2573" s="86"/>
      <c r="V2573" s="86"/>
      <c r="W2573" s="86"/>
      <c r="X2573" s="86"/>
      <c r="Y2573" s="86"/>
      <c r="Z2573" s="86"/>
    </row>
    <row r="2574" spans="3:26" x14ac:dyDescent="0.75">
      <c r="C2574" s="85"/>
      <c r="D2574" s="75"/>
      <c r="E2574" s="75"/>
      <c r="F2574" s="75"/>
      <c r="G2574" s="75"/>
      <c r="H2574" s="75"/>
      <c r="M2574" s="86"/>
      <c r="N2574" s="86"/>
      <c r="O2574" s="86"/>
      <c r="P2574" s="86"/>
      <c r="Q2574" s="86"/>
      <c r="R2574" s="86"/>
      <c r="S2574" s="86"/>
      <c r="T2574" s="86"/>
      <c r="U2574" s="86"/>
      <c r="V2574" s="86"/>
      <c r="W2574" s="86"/>
      <c r="X2574" s="86"/>
      <c r="Y2574" s="86"/>
      <c r="Z2574" s="86"/>
    </row>
    <row r="2575" spans="3:26" x14ac:dyDescent="0.75">
      <c r="C2575" s="85"/>
      <c r="D2575" s="75"/>
      <c r="E2575" s="75"/>
      <c r="F2575" s="75"/>
      <c r="G2575" s="75"/>
      <c r="H2575" s="75"/>
      <c r="M2575" s="86"/>
      <c r="N2575" s="86"/>
      <c r="O2575" s="86"/>
      <c r="P2575" s="86"/>
      <c r="Q2575" s="86"/>
      <c r="R2575" s="86"/>
      <c r="S2575" s="86"/>
      <c r="T2575" s="86"/>
      <c r="U2575" s="86"/>
      <c r="V2575" s="86"/>
      <c r="W2575" s="86"/>
      <c r="X2575" s="86"/>
      <c r="Y2575" s="86"/>
      <c r="Z2575" s="86"/>
    </row>
    <row r="2576" spans="3:26" x14ac:dyDescent="0.75">
      <c r="C2576" s="85"/>
      <c r="D2576" s="75"/>
      <c r="E2576" s="75"/>
      <c r="F2576" s="75"/>
      <c r="G2576" s="75"/>
      <c r="H2576" s="75"/>
      <c r="M2576" s="86"/>
      <c r="N2576" s="86"/>
      <c r="O2576" s="86"/>
      <c r="P2576" s="86"/>
      <c r="Q2576" s="86"/>
      <c r="R2576" s="86"/>
      <c r="S2576" s="86"/>
      <c r="T2576" s="86"/>
      <c r="U2576" s="86"/>
      <c r="V2576" s="86"/>
      <c r="W2576" s="86"/>
      <c r="X2576" s="86"/>
      <c r="Y2576" s="86"/>
      <c r="Z2576" s="86"/>
    </row>
    <row r="2577" spans="3:26" x14ac:dyDescent="0.75">
      <c r="C2577" s="85"/>
      <c r="D2577" s="75"/>
      <c r="E2577" s="75"/>
      <c r="F2577" s="75"/>
      <c r="G2577" s="75"/>
      <c r="H2577" s="75"/>
      <c r="M2577" s="86"/>
      <c r="N2577" s="86"/>
      <c r="O2577" s="86"/>
      <c r="P2577" s="86"/>
      <c r="Q2577" s="86"/>
      <c r="R2577" s="86"/>
      <c r="S2577" s="86"/>
      <c r="T2577" s="86"/>
      <c r="U2577" s="86"/>
      <c r="V2577" s="86"/>
      <c r="W2577" s="86"/>
      <c r="X2577" s="86"/>
      <c r="Y2577" s="86"/>
      <c r="Z2577" s="86"/>
    </row>
    <row r="2578" spans="3:26" x14ac:dyDescent="0.75">
      <c r="C2578" s="85"/>
      <c r="D2578" s="75"/>
      <c r="E2578" s="75"/>
      <c r="F2578" s="75"/>
      <c r="G2578" s="75"/>
      <c r="H2578" s="75"/>
      <c r="M2578" s="86"/>
      <c r="N2578" s="86"/>
      <c r="O2578" s="86"/>
      <c r="P2578" s="86"/>
      <c r="Q2578" s="86"/>
      <c r="R2578" s="86"/>
      <c r="S2578" s="86"/>
      <c r="T2578" s="86"/>
      <c r="U2578" s="86"/>
      <c r="V2578" s="86"/>
      <c r="W2578" s="86"/>
      <c r="X2578" s="86"/>
      <c r="Y2578" s="86"/>
      <c r="Z2578" s="86"/>
    </row>
    <row r="2579" spans="3:26" x14ac:dyDescent="0.75">
      <c r="C2579" s="85"/>
      <c r="D2579" s="75"/>
      <c r="E2579" s="75"/>
      <c r="F2579" s="75"/>
      <c r="G2579" s="75"/>
      <c r="H2579" s="75"/>
      <c r="M2579" s="86"/>
      <c r="N2579" s="86"/>
      <c r="O2579" s="86"/>
      <c r="P2579" s="86"/>
      <c r="Q2579" s="86"/>
      <c r="R2579" s="86"/>
      <c r="S2579" s="86"/>
      <c r="T2579" s="86"/>
      <c r="U2579" s="86"/>
      <c r="V2579" s="86"/>
      <c r="W2579" s="86"/>
      <c r="X2579" s="86"/>
      <c r="Y2579" s="86"/>
      <c r="Z2579" s="86"/>
    </row>
    <row r="2580" spans="3:26" x14ac:dyDescent="0.75">
      <c r="C2580" s="85"/>
      <c r="D2580" s="75"/>
      <c r="E2580" s="75"/>
      <c r="F2580" s="75"/>
      <c r="G2580" s="75"/>
      <c r="H2580" s="75"/>
      <c r="M2580" s="86"/>
      <c r="N2580" s="86"/>
      <c r="O2580" s="86"/>
      <c r="P2580" s="86"/>
      <c r="Q2580" s="86"/>
      <c r="R2580" s="86"/>
      <c r="S2580" s="86"/>
      <c r="T2580" s="86"/>
      <c r="U2580" s="86"/>
      <c r="V2580" s="86"/>
      <c r="W2580" s="86"/>
      <c r="X2580" s="86"/>
      <c r="Y2580" s="86"/>
      <c r="Z2580" s="86"/>
    </row>
    <row r="2581" spans="3:26" x14ac:dyDescent="0.75">
      <c r="C2581" s="85"/>
      <c r="D2581" s="75"/>
      <c r="E2581" s="75"/>
      <c r="F2581" s="75"/>
      <c r="G2581" s="75"/>
      <c r="H2581" s="75"/>
      <c r="M2581" s="86"/>
      <c r="N2581" s="86"/>
      <c r="O2581" s="86"/>
      <c r="P2581" s="86"/>
      <c r="Q2581" s="86"/>
      <c r="R2581" s="86"/>
      <c r="S2581" s="86"/>
      <c r="T2581" s="86"/>
      <c r="U2581" s="86"/>
      <c r="V2581" s="86"/>
      <c r="W2581" s="86"/>
      <c r="X2581" s="86"/>
      <c r="Y2581" s="86"/>
      <c r="Z2581" s="86"/>
    </row>
    <row r="2582" spans="3:26" x14ac:dyDescent="0.75">
      <c r="C2582" s="85"/>
      <c r="D2582" s="75"/>
      <c r="E2582" s="75"/>
      <c r="F2582" s="75"/>
      <c r="G2582" s="75"/>
      <c r="H2582" s="75"/>
      <c r="M2582" s="86"/>
      <c r="N2582" s="86"/>
      <c r="O2582" s="86"/>
      <c r="P2582" s="86"/>
      <c r="Q2582" s="86"/>
      <c r="R2582" s="86"/>
      <c r="S2582" s="86"/>
      <c r="T2582" s="86"/>
      <c r="U2582" s="86"/>
      <c r="V2582" s="86"/>
      <c r="W2582" s="86"/>
      <c r="X2582" s="86"/>
      <c r="Y2582" s="86"/>
      <c r="Z2582" s="86"/>
    </row>
    <row r="2583" spans="3:26" x14ac:dyDescent="0.75">
      <c r="C2583" s="85"/>
      <c r="D2583" s="75"/>
      <c r="E2583" s="75"/>
      <c r="F2583" s="75"/>
      <c r="G2583" s="75"/>
      <c r="H2583" s="75"/>
      <c r="M2583" s="86"/>
      <c r="N2583" s="86"/>
      <c r="O2583" s="86"/>
      <c r="P2583" s="86"/>
      <c r="Q2583" s="86"/>
      <c r="R2583" s="86"/>
      <c r="S2583" s="86"/>
      <c r="T2583" s="86"/>
      <c r="U2583" s="86"/>
      <c r="V2583" s="86"/>
      <c r="W2583" s="86"/>
      <c r="X2583" s="86"/>
      <c r="Y2583" s="86"/>
      <c r="Z2583" s="86"/>
    </row>
    <row r="2584" spans="3:26" x14ac:dyDescent="0.75">
      <c r="C2584" s="85"/>
      <c r="D2584" s="75"/>
      <c r="E2584" s="75"/>
      <c r="F2584" s="75"/>
      <c r="G2584" s="75"/>
      <c r="H2584" s="75"/>
      <c r="M2584" s="86"/>
      <c r="N2584" s="86"/>
      <c r="O2584" s="86"/>
      <c r="P2584" s="86"/>
      <c r="Q2584" s="86"/>
      <c r="R2584" s="86"/>
      <c r="S2584" s="86"/>
      <c r="T2584" s="86"/>
      <c r="U2584" s="86"/>
      <c r="V2584" s="86"/>
      <c r="W2584" s="86"/>
      <c r="X2584" s="86"/>
      <c r="Y2584" s="86"/>
      <c r="Z2584" s="86"/>
    </row>
    <row r="2585" spans="3:26" x14ac:dyDescent="0.75">
      <c r="C2585" s="85"/>
      <c r="D2585" s="75"/>
      <c r="E2585" s="75"/>
      <c r="F2585" s="75"/>
      <c r="G2585" s="75"/>
      <c r="H2585" s="75"/>
      <c r="M2585" s="86"/>
      <c r="N2585" s="86"/>
      <c r="O2585" s="86"/>
      <c r="P2585" s="86"/>
      <c r="Q2585" s="86"/>
      <c r="R2585" s="86"/>
      <c r="S2585" s="86"/>
      <c r="T2585" s="86"/>
      <c r="U2585" s="86"/>
      <c r="V2585" s="86"/>
      <c r="W2585" s="86"/>
      <c r="X2585" s="86"/>
      <c r="Y2585" s="86"/>
      <c r="Z2585" s="86"/>
    </row>
    <row r="2586" spans="3:26" x14ac:dyDescent="0.75">
      <c r="C2586" s="85"/>
      <c r="D2586" s="75"/>
      <c r="E2586" s="75"/>
      <c r="F2586" s="75"/>
      <c r="G2586" s="75"/>
      <c r="H2586" s="75"/>
      <c r="M2586" s="86"/>
      <c r="N2586" s="86"/>
      <c r="O2586" s="86"/>
      <c r="P2586" s="86"/>
      <c r="Q2586" s="86"/>
      <c r="R2586" s="86"/>
      <c r="S2586" s="86"/>
      <c r="T2586" s="86"/>
      <c r="U2586" s="86"/>
      <c r="V2586" s="86"/>
      <c r="W2586" s="86"/>
      <c r="X2586" s="86"/>
      <c r="Y2586" s="86"/>
      <c r="Z2586" s="86"/>
    </row>
    <row r="2587" spans="3:26" x14ac:dyDescent="0.75">
      <c r="C2587" s="85"/>
      <c r="D2587" s="75"/>
      <c r="E2587" s="75"/>
      <c r="F2587" s="75"/>
      <c r="G2587" s="75"/>
      <c r="H2587" s="75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</row>
    <row r="2588" spans="3:26" x14ac:dyDescent="0.75">
      <c r="C2588" s="85"/>
      <c r="D2588" s="75"/>
      <c r="E2588" s="75"/>
      <c r="F2588" s="75"/>
      <c r="G2588" s="75"/>
      <c r="H2588" s="75"/>
      <c r="M2588" s="86"/>
      <c r="N2588" s="86"/>
      <c r="O2588" s="86"/>
      <c r="P2588" s="86"/>
      <c r="Q2588" s="86"/>
      <c r="R2588" s="86"/>
      <c r="S2588" s="86"/>
      <c r="T2588" s="86"/>
      <c r="U2588" s="86"/>
      <c r="V2588" s="86"/>
      <c r="W2588" s="86"/>
      <c r="X2588" s="86"/>
      <c r="Y2588" s="86"/>
      <c r="Z2588" s="86"/>
    </row>
    <row r="2589" spans="3:26" x14ac:dyDescent="0.75">
      <c r="C2589" s="85"/>
      <c r="D2589" s="75"/>
      <c r="E2589" s="75"/>
      <c r="F2589" s="75"/>
      <c r="G2589" s="75"/>
      <c r="H2589" s="75"/>
      <c r="M2589" s="86"/>
      <c r="N2589" s="86"/>
      <c r="O2589" s="86"/>
      <c r="P2589" s="86"/>
      <c r="Q2589" s="86"/>
      <c r="R2589" s="86"/>
      <c r="S2589" s="86"/>
      <c r="T2589" s="86"/>
      <c r="U2589" s="86"/>
      <c r="V2589" s="86"/>
      <c r="W2589" s="86"/>
      <c r="X2589" s="86"/>
      <c r="Y2589" s="86"/>
      <c r="Z2589" s="86"/>
    </row>
    <row r="2590" spans="3:26" x14ac:dyDescent="0.75">
      <c r="C2590" s="85"/>
      <c r="D2590" s="75"/>
      <c r="E2590" s="75"/>
      <c r="F2590" s="75"/>
      <c r="G2590" s="75"/>
      <c r="H2590" s="75"/>
      <c r="M2590" s="86"/>
      <c r="N2590" s="86"/>
      <c r="O2590" s="86"/>
      <c r="P2590" s="86"/>
      <c r="Q2590" s="86"/>
      <c r="R2590" s="86"/>
      <c r="S2590" s="86"/>
      <c r="T2590" s="86"/>
      <c r="U2590" s="86"/>
      <c r="V2590" s="86"/>
      <c r="W2590" s="86"/>
      <c r="X2590" s="86"/>
      <c r="Y2590" s="86"/>
      <c r="Z2590" s="86"/>
    </row>
    <row r="2591" spans="3:26" x14ac:dyDescent="0.75">
      <c r="C2591" s="85"/>
      <c r="D2591" s="75"/>
      <c r="E2591" s="75"/>
      <c r="F2591" s="75"/>
      <c r="G2591" s="75"/>
      <c r="H2591" s="75"/>
      <c r="M2591" s="86"/>
      <c r="N2591" s="86"/>
      <c r="O2591" s="86"/>
      <c r="P2591" s="86"/>
      <c r="Q2591" s="86"/>
      <c r="R2591" s="86"/>
      <c r="S2591" s="86"/>
      <c r="T2591" s="86"/>
      <c r="U2591" s="86"/>
      <c r="V2591" s="86"/>
      <c r="W2591" s="86"/>
      <c r="X2591" s="86"/>
      <c r="Y2591" s="86"/>
      <c r="Z2591" s="86"/>
    </row>
    <row r="2592" spans="3:26" x14ac:dyDescent="0.75">
      <c r="C2592" s="85"/>
      <c r="D2592" s="75"/>
      <c r="E2592" s="75"/>
      <c r="F2592" s="75"/>
      <c r="G2592" s="75"/>
      <c r="H2592" s="75"/>
      <c r="M2592" s="86"/>
      <c r="N2592" s="86"/>
      <c r="O2592" s="86"/>
      <c r="P2592" s="86"/>
      <c r="Q2592" s="86"/>
      <c r="R2592" s="86"/>
      <c r="S2592" s="86"/>
      <c r="T2592" s="86"/>
      <c r="U2592" s="86"/>
      <c r="V2592" s="86"/>
      <c r="W2592" s="86"/>
      <c r="X2592" s="86"/>
      <c r="Y2592" s="86"/>
      <c r="Z2592" s="86"/>
    </row>
    <row r="2593" spans="3:26" x14ac:dyDescent="0.75">
      <c r="C2593" s="85"/>
      <c r="D2593" s="75"/>
      <c r="E2593" s="75"/>
      <c r="F2593" s="75"/>
      <c r="G2593" s="75"/>
      <c r="H2593" s="75"/>
      <c r="M2593" s="86"/>
      <c r="N2593" s="86"/>
      <c r="O2593" s="86"/>
      <c r="P2593" s="86"/>
      <c r="Q2593" s="86"/>
      <c r="R2593" s="86"/>
      <c r="S2593" s="86"/>
      <c r="T2593" s="86"/>
      <c r="U2593" s="86"/>
      <c r="V2593" s="86"/>
      <c r="W2593" s="86"/>
      <c r="X2593" s="86"/>
      <c r="Y2593" s="86"/>
      <c r="Z2593" s="86"/>
    </row>
    <row r="2594" spans="3:26" x14ac:dyDescent="0.75">
      <c r="C2594" s="85"/>
      <c r="D2594" s="75"/>
      <c r="E2594" s="75"/>
      <c r="F2594" s="75"/>
      <c r="G2594" s="75"/>
      <c r="H2594" s="75"/>
      <c r="M2594" s="86"/>
      <c r="N2594" s="86"/>
      <c r="O2594" s="86"/>
      <c r="P2594" s="86"/>
      <c r="Q2594" s="86"/>
      <c r="R2594" s="86"/>
      <c r="S2594" s="86"/>
      <c r="T2594" s="86"/>
      <c r="U2594" s="86"/>
      <c r="V2594" s="86"/>
      <c r="W2594" s="86"/>
      <c r="X2594" s="86"/>
      <c r="Y2594" s="86"/>
      <c r="Z2594" s="86"/>
    </row>
    <row r="2595" spans="3:26" x14ac:dyDescent="0.75">
      <c r="C2595" s="85"/>
      <c r="D2595" s="75"/>
      <c r="E2595" s="75"/>
      <c r="F2595" s="75"/>
      <c r="G2595" s="75"/>
      <c r="H2595" s="75"/>
      <c r="M2595" s="86"/>
      <c r="N2595" s="86"/>
      <c r="O2595" s="86"/>
      <c r="P2595" s="86"/>
      <c r="Q2595" s="86"/>
      <c r="R2595" s="86"/>
      <c r="S2595" s="86"/>
      <c r="T2595" s="86"/>
      <c r="U2595" s="86"/>
      <c r="V2595" s="86"/>
      <c r="W2595" s="86"/>
      <c r="X2595" s="86"/>
      <c r="Y2595" s="86"/>
      <c r="Z2595" s="86"/>
    </row>
    <row r="2596" spans="3:26" x14ac:dyDescent="0.75">
      <c r="C2596" s="85"/>
      <c r="D2596" s="75"/>
      <c r="E2596" s="75"/>
      <c r="F2596" s="75"/>
      <c r="G2596" s="75"/>
      <c r="H2596" s="75"/>
      <c r="M2596" s="86"/>
      <c r="N2596" s="86"/>
      <c r="O2596" s="86"/>
      <c r="P2596" s="86"/>
      <c r="Q2596" s="86"/>
      <c r="R2596" s="86"/>
      <c r="S2596" s="86"/>
      <c r="T2596" s="86"/>
      <c r="U2596" s="86"/>
      <c r="V2596" s="86"/>
      <c r="W2596" s="86"/>
      <c r="X2596" s="86"/>
      <c r="Y2596" s="86"/>
      <c r="Z2596" s="86"/>
    </row>
    <row r="2597" spans="3:26" x14ac:dyDescent="0.75">
      <c r="C2597" s="85"/>
      <c r="D2597" s="75"/>
      <c r="E2597" s="75"/>
      <c r="F2597" s="75"/>
      <c r="G2597" s="75"/>
      <c r="H2597" s="75"/>
      <c r="M2597" s="86"/>
      <c r="N2597" s="86"/>
      <c r="O2597" s="86"/>
      <c r="P2597" s="86"/>
      <c r="Q2597" s="86"/>
      <c r="R2597" s="86"/>
      <c r="S2597" s="86"/>
      <c r="T2597" s="86"/>
      <c r="U2597" s="86"/>
      <c r="V2597" s="86"/>
      <c r="W2597" s="86"/>
      <c r="X2597" s="86"/>
      <c r="Y2597" s="86"/>
      <c r="Z2597" s="86"/>
    </row>
    <row r="2598" spans="3:26" x14ac:dyDescent="0.75">
      <c r="C2598" s="85"/>
      <c r="D2598" s="75"/>
      <c r="E2598" s="75"/>
      <c r="F2598" s="75"/>
      <c r="G2598" s="75"/>
      <c r="H2598" s="75"/>
      <c r="M2598" s="86"/>
      <c r="N2598" s="86"/>
      <c r="O2598" s="86"/>
      <c r="P2598" s="86"/>
      <c r="Q2598" s="86"/>
      <c r="R2598" s="86"/>
      <c r="S2598" s="86"/>
      <c r="T2598" s="86"/>
      <c r="U2598" s="86"/>
      <c r="V2598" s="86"/>
      <c r="W2598" s="86"/>
      <c r="X2598" s="86"/>
      <c r="Y2598" s="86"/>
      <c r="Z2598" s="86"/>
    </row>
    <row r="2599" spans="3:26" x14ac:dyDescent="0.75">
      <c r="C2599" s="85"/>
      <c r="D2599" s="75"/>
      <c r="E2599" s="75"/>
      <c r="F2599" s="75"/>
      <c r="G2599" s="75"/>
      <c r="H2599" s="75"/>
      <c r="M2599" s="86"/>
      <c r="N2599" s="86"/>
      <c r="O2599" s="86"/>
      <c r="P2599" s="86"/>
      <c r="Q2599" s="86"/>
      <c r="R2599" s="86"/>
      <c r="S2599" s="86"/>
      <c r="T2599" s="86"/>
      <c r="U2599" s="86"/>
      <c r="V2599" s="86"/>
      <c r="W2599" s="86"/>
      <c r="X2599" s="86"/>
      <c r="Y2599" s="86"/>
      <c r="Z2599" s="86"/>
    </row>
    <row r="2600" spans="3:26" x14ac:dyDescent="0.75">
      <c r="C2600" s="85"/>
      <c r="D2600" s="75"/>
      <c r="E2600" s="75"/>
      <c r="F2600" s="75"/>
      <c r="G2600" s="75"/>
      <c r="H2600" s="75"/>
      <c r="M2600" s="86"/>
      <c r="N2600" s="86"/>
      <c r="O2600" s="86"/>
      <c r="P2600" s="86"/>
      <c r="Q2600" s="86"/>
      <c r="R2600" s="86"/>
      <c r="S2600" s="86"/>
      <c r="T2600" s="86"/>
      <c r="U2600" s="86"/>
      <c r="V2600" s="86"/>
      <c r="W2600" s="86"/>
      <c r="X2600" s="86"/>
      <c r="Y2600" s="86"/>
      <c r="Z2600" s="86"/>
    </row>
    <row r="2601" spans="3:26" x14ac:dyDescent="0.75">
      <c r="C2601" s="85"/>
      <c r="D2601" s="75"/>
      <c r="E2601" s="75"/>
      <c r="F2601" s="75"/>
      <c r="G2601" s="75"/>
      <c r="H2601" s="75"/>
      <c r="M2601" s="86"/>
      <c r="N2601" s="86"/>
      <c r="O2601" s="86"/>
      <c r="P2601" s="86"/>
      <c r="Q2601" s="86"/>
      <c r="R2601" s="86"/>
      <c r="S2601" s="86"/>
      <c r="T2601" s="86"/>
      <c r="U2601" s="86"/>
      <c r="V2601" s="86"/>
      <c r="W2601" s="86"/>
      <c r="X2601" s="86"/>
      <c r="Y2601" s="86"/>
      <c r="Z2601" s="86"/>
    </row>
    <row r="2602" spans="3:26" x14ac:dyDescent="0.75">
      <c r="C2602" s="85"/>
      <c r="D2602" s="75"/>
      <c r="E2602" s="75"/>
      <c r="F2602" s="75"/>
      <c r="G2602" s="75"/>
      <c r="H2602" s="75"/>
      <c r="M2602" s="86"/>
      <c r="N2602" s="86"/>
      <c r="O2602" s="86"/>
      <c r="P2602" s="86"/>
      <c r="Q2602" s="86"/>
      <c r="R2602" s="86"/>
      <c r="S2602" s="86"/>
      <c r="T2602" s="86"/>
      <c r="U2602" s="86"/>
      <c r="V2602" s="86"/>
      <c r="W2602" s="86"/>
      <c r="X2602" s="86"/>
      <c r="Y2602" s="86"/>
      <c r="Z2602" s="86"/>
    </row>
    <row r="2603" spans="3:26" x14ac:dyDescent="0.75">
      <c r="C2603" s="85"/>
      <c r="D2603" s="75"/>
      <c r="E2603" s="75"/>
      <c r="F2603" s="75"/>
      <c r="G2603" s="75"/>
      <c r="H2603" s="75"/>
      <c r="M2603" s="86"/>
      <c r="N2603" s="86"/>
      <c r="O2603" s="86"/>
      <c r="P2603" s="86"/>
      <c r="Q2603" s="86"/>
      <c r="R2603" s="86"/>
      <c r="S2603" s="86"/>
      <c r="T2603" s="86"/>
      <c r="U2603" s="86"/>
      <c r="V2603" s="86"/>
      <c r="W2603" s="86"/>
      <c r="X2603" s="86"/>
      <c r="Y2603" s="86"/>
      <c r="Z2603" s="86"/>
    </row>
    <row r="2604" spans="3:26" x14ac:dyDescent="0.75">
      <c r="C2604" s="85"/>
      <c r="D2604" s="75"/>
      <c r="E2604" s="75"/>
      <c r="F2604" s="75"/>
      <c r="G2604" s="75"/>
      <c r="H2604" s="75"/>
      <c r="M2604" s="86"/>
      <c r="N2604" s="86"/>
      <c r="O2604" s="86"/>
      <c r="P2604" s="86"/>
      <c r="Q2604" s="86"/>
      <c r="R2604" s="86"/>
      <c r="S2604" s="86"/>
      <c r="T2604" s="86"/>
      <c r="U2604" s="86"/>
      <c r="V2604" s="86"/>
      <c r="W2604" s="86"/>
      <c r="X2604" s="86"/>
      <c r="Y2604" s="86"/>
      <c r="Z2604" s="86"/>
    </row>
    <row r="2605" spans="3:26" x14ac:dyDescent="0.75">
      <c r="C2605" s="85"/>
      <c r="D2605" s="75"/>
      <c r="E2605" s="75"/>
      <c r="F2605" s="75"/>
      <c r="G2605" s="75"/>
      <c r="H2605" s="75"/>
      <c r="M2605" s="86"/>
      <c r="N2605" s="86"/>
      <c r="O2605" s="86"/>
      <c r="P2605" s="86"/>
      <c r="Q2605" s="86"/>
      <c r="R2605" s="86"/>
      <c r="S2605" s="86"/>
      <c r="T2605" s="86"/>
      <c r="U2605" s="86"/>
      <c r="V2605" s="86"/>
      <c r="W2605" s="86"/>
      <c r="X2605" s="86"/>
      <c r="Y2605" s="86"/>
      <c r="Z2605" s="86"/>
    </row>
    <row r="2606" spans="3:26" x14ac:dyDescent="0.75">
      <c r="C2606" s="85"/>
      <c r="D2606" s="75"/>
      <c r="E2606" s="75"/>
      <c r="F2606" s="75"/>
      <c r="G2606" s="75"/>
      <c r="H2606" s="75"/>
      <c r="M2606" s="86"/>
      <c r="N2606" s="86"/>
      <c r="O2606" s="86"/>
      <c r="P2606" s="86"/>
      <c r="Q2606" s="86"/>
      <c r="R2606" s="86"/>
      <c r="S2606" s="86"/>
      <c r="T2606" s="86"/>
      <c r="U2606" s="86"/>
      <c r="V2606" s="86"/>
      <c r="W2606" s="86"/>
      <c r="X2606" s="86"/>
      <c r="Y2606" s="86"/>
      <c r="Z2606" s="86"/>
    </row>
    <row r="2607" spans="3:26" x14ac:dyDescent="0.75">
      <c r="C2607" s="85"/>
      <c r="D2607" s="75"/>
      <c r="E2607" s="75"/>
      <c r="F2607" s="75"/>
      <c r="G2607" s="75"/>
      <c r="H2607" s="75"/>
      <c r="M2607" s="86"/>
      <c r="N2607" s="86"/>
      <c r="O2607" s="86"/>
      <c r="P2607" s="86"/>
      <c r="Q2607" s="86"/>
      <c r="R2607" s="86"/>
      <c r="S2607" s="86"/>
      <c r="T2607" s="86"/>
      <c r="U2607" s="86"/>
      <c r="V2607" s="86"/>
      <c r="W2607" s="86"/>
      <c r="X2607" s="86"/>
      <c r="Y2607" s="86"/>
      <c r="Z2607" s="86"/>
    </row>
    <row r="2608" spans="3:26" x14ac:dyDescent="0.75">
      <c r="C2608" s="85"/>
      <c r="D2608" s="75"/>
      <c r="E2608" s="75"/>
      <c r="F2608" s="75"/>
      <c r="G2608" s="75"/>
      <c r="H2608" s="75"/>
      <c r="M2608" s="86"/>
      <c r="N2608" s="86"/>
      <c r="O2608" s="86"/>
      <c r="P2608" s="86"/>
      <c r="Q2608" s="86"/>
      <c r="R2608" s="86"/>
      <c r="S2608" s="86"/>
      <c r="T2608" s="86"/>
      <c r="U2608" s="86"/>
      <c r="V2608" s="86"/>
      <c r="W2608" s="86"/>
      <c r="X2608" s="86"/>
      <c r="Y2608" s="86"/>
      <c r="Z2608" s="86"/>
    </row>
    <row r="2609" spans="3:26" x14ac:dyDescent="0.75">
      <c r="C2609" s="85"/>
      <c r="D2609" s="75"/>
      <c r="E2609" s="75"/>
      <c r="F2609" s="75"/>
      <c r="G2609" s="75"/>
      <c r="H2609" s="75"/>
      <c r="M2609" s="86"/>
      <c r="N2609" s="86"/>
      <c r="O2609" s="86"/>
      <c r="P2609" s="86"/>
      <c r="Q2609" s="86"/>
      <c r="R2609" s="86"/>
      <c r="S2609" s="86"/>
      <c r="T2609" s="86"/>
      <c r="U2609" s="86"/>
      <c r="V2609" s="86"/>
      <c r="W2609" s="86"/>
      <c r="X2609" s="86"/>
      <c r="Y2609" s="86"/>
      <c r="Z2609" s="86"/>
    </row>
    <row r="2610" spans="3:26" x14ac:dyDescent="0.75">
      <c r="C2610" s="85"/>
      <c r="D2610" s="75"/>
      <c r="E2610" s="75"/>
      <c r="F2610" s="75"/>
      <c r="G2610" s="75"/>
      <c r="H2610" s="75"/>
      <c r="M2610" s="86"/>
      <c r="N2610" s="86"/>
      <c r="O2610" s="86"/>
      <c r="P2610" s="86"/>
      <c r="Q2610" s="86"/>
      <c r="R2610" s="86"/>
      <c r="S2610" s="86"/>
      <c r="T2610" s="86"/>
      <c r="U2610" s="86"/>
      <c r="V2610" s="86"/>
      <c r="W2610" s="86"/>
      <c r="X2610" s="86"/>
      <c r="Y2610" s="86"/>
      <c r="Z2610" s="86"/>
    </row>
    <row r="2611" spans="3:26" x14ac:dyDescent="0.75">
      <c r="C2611" s="85"/>
      <c r="D2611" s="75"/>
      <c r="E2611" s="75"/>
      <c r="F2611" s="75"/>
      <c r="G2611" s="75"/>
      <c r="H2611" s="75"/>
      <c r="M2611" s="86"/>
      <c r="N2611" s="86"/>
      <c r="O2611" s="86"/>
      <c r="P2611" s="86"/>
      <c r="Q2611" s="86"/>
      <c r="R2611" s="86"/>
      <c r="S2611" s="86"/>
      <c r="T2611" s="86"/>
      <c r="U2611" s="86"/>
      <c r="V2611" s="86"/>
      <c r="W2611" s="86"/>
      <c r="X2611" s="86"/>
      <c r="Y2611" s="86"/>
      <c r="Z2611" s="86"/>
    </row>
    <row r="2612" spans="3:26" x14ac:dyDescent="0.75">
      <c r="C2612" s="85"/>
      <c r="D2612" s="75"/>
      <c r="E2612" s="75"/>
      <c r="F2612" s="75"/>
      <c r="G2612" s="75"/>
      <c r="H2612" s="75"/>
      <c r="M2612" s="86"/>
      <c r="N2612" s="86"/>
      <c r="O2612" s="86"/>
      <c r="P2612" s="86"/>
      <c r="Q2612" s="86"/>
      <c r="R2612" s="86"/>
      <c r="S2612" s="86"/>
      <c r="T2612" s="86"/>
      <c r="U2612" s="86"/>
      <c r="V2612" s="86"/>
      <c r="W2612" s="86"/>
      <c r="X2612" s="86"/>
      <c r="Y2612" s="86"/>
      <c r="Z2612" s="86"/>
    </row>
    <row r="2613" spans="3:26" x14ac:dyDescent="0.75">
      <c r="C2613" s="85"/>
      <c r="D2613" s="75"/>
      <c r="E2613" s="75"/>
      <c r="F2613" s="75"/>
      <c r="G2613" s="75"/>
      <c r="H2613" s="75"/>
      <c r="M2613" s="86"/>
      <c r="N2613" s="86"/>
      <c r="O2613" s="86"/>
      <c r="P2613" s="86"/>
      <c r="Q2613" s="86"/>
      <c r="R2613" s="86"/>
      <c r="S2613" s="86"/>
      <c r="T2613" s="86"/>
      <c r="U2613" s="86"/>
      <c r="V2613" s="86"/>
      <c r="W2613" s="86"/>
      <c r="X2613" s="86"/>
      <c r="Y2613" s="86"/>
      <c r="Z2613" s="86"/>
    </row>
    <row r="2614" spans="3:26" x14ac:dyDescent="0.75">
      <c r="C2614" s="85"/>
      <c r="D2614" s="75"/>
      <c r="E2614" s="75"/>
      <c r="F2614" s="75"/>
      <c r="G2614" s="75"/>
      <c r="H2614" s="75"/>
      <c r="M2614" s="86"/>
      <c r="N2614" s="86"/>
      <c r="O2614" s="86"/>
      <c r="P2614" s="86"/>
      <c r="Q2614" s="86"/>
      <c r="R2614" s="86"/>
      <c r="S2614" s="86"/>
      <c r="T2614" s="86"/>
      <c r="U2614" s="86"/>
      <c r="V2614" s="86"/>
      <c r="W2614" s="86"/>
      <c r="X2614" s="86"/>
      <c r="Y2614" s="86"/>
      <c r="Z2614" s="86"/>
    </row>
    <row r="2615" spans="3:26" x14ac:dyDescent="0.75">
      <c r="C2615" s="85"/>
      <c r="D2615" s="75"/>
      <c r="E2615" s="75"/>
      <c r="F2615" s="75"/>
      <c r="G2615" s="75"/>
      <c r="H2615" s="75"/>
      <c r="M2615" s="86"/>
      <c r="N2615" s="86"/>
      <c r="O2615" s="86"/>
      <c r="P2615" s="86"/>
      <c r="Q2615" s="86"/>
      <c r="R2615" s="86"/>
      <c r="S2615" s="86"/>
      <c r="T2615" s="86"/>
      <c r="U2615" s="86"/>
      <c r="V2615" s="86"/>
      <c r="W2615" s="86"/>
      <c r="X2615" s="86"/>
      <c r="Y2615" s="86"/>
      <c r="Z2615" s="86"/>
    </row>
    <row r="2616" spans="3:26" x14ac:dyDescent="0.75">
      <c r="C2616" s="85"/>
      <c r="D2616" s="75"/>
      <c r="E2616" s="75"/>
      <c r="F2616" s="75"/>
      <c r="G2616" s="75"/>
      <c r="H2616" s="75"/>
      <c r="M2616" s="86"/>
      <c r="N2616" s="86"/>
      <c r="O2616" s="86"/>
      <c r="P2616" s="86"/>
      <c r="Q2616" s="86"/>
      <c r="R2616" s="86"/>
      <c r="S2616" s="86"/>
      <c r="T2616" s="86"/>
      <c r="U2616" s="86"/>
      <c r="V2616" s="86"/>
      <c r="W2616" s="86"/>
      <c r="X2616" s="86"/>
      <c r="Y2616" s="86"/>
      <c r="Z2616" s="86"/>
    </row>
    <row r="2617" spans="3:26" x14ac:dyDescent="0.75">
      <c r="C2617" s="85"/>
      <c r="D2617" s="75"/>
      <c r="E2617" s="75"/>
      <c r="F2617" s="75"/>
      <c r="G2617" s="75"/>
      <c r="H2617" s="75"/>
      <c r="M2617" s="86"/>
      <c r="N2617" s="86"/>
      <c r="O2617" s="86"/>
      <c r="P2617" s="86"/>
      <c r="Q2617" s="86"/>
      <c r="R2617" s="86"/>
      <c r="S2617" s="86"/>
      <c r="T2617" s="86"/>
      <c r="U2617" s="86"/>
      <c r="V2617" s="86"/>
      <c r="W2617" s="86"/>
      <c r="X2617" s="86"/>
      <c r="Y2617" s="86"/>
      <c r="Z2617" s="86"/>
    </row>
    <row r="2618" spans="3:26" x14ac:dyDescent="0.75">
      <c r="C2618" s="85"/>
      <c r="D2618" s="75"/>
      <c r="E2618" s="75"/>
      <c r="F2618" s="75"/>
      <c r="G2618" s="75"/>
      <c r="H2618" s="75"/>
      <c r="M2618" s="86"/>
      <c r="N2618" s="86"/>
      <c r="O2618" s="86"/>
      <c r="P2618" s="86"/>
      <c r="Q2618" s="86"/>
      <c r="R2618" s="86"/>
      <c r="S2618" s="86"/>
      <c r="T2618" s="86"/>
      <c r="U2618" s="86"/>
      <c r="V2618" s="86"/>
      <c r="W2618" s="86"/>
      <c r="X2618" s="86"/>
      <c r="Y2618" s="86"/>
      <c r="Z2618" s="86"/>
    </row>
    <row r="2619" spans="3:26" x14ac:dyDescent="0.75">
      <c r="C2619" s="85"/>
      <c r="D2619" s="75"/>
      <c r="E2619" s="75"/>
      <c r="F2619" s="75"/>
      <c r="G2619" s="75"/>
      <c r="H2619" s="75"/>
      <c r="M2619" s="86"/>
      <c r="N2619" s="86"/>
      <c r="O2619" s="86"/>
      <c r="P2619" s="86"/>
      <c r="Q2619" s="86"/>
      <c r="R2619" s="86"/>
      <c r="S2619" s="86"/>
      <c r="T2619" s="86"/>
      <c r="U2619" s="86"/>
      <c r="V2619" s="86"/>
      <c r="W2619" s="86"/>
      <c r="X2619" s="86"/>
      <c r="Y2619" s="86"/>
      <c r="Z2619" s="86"/>
    </row>
    <row r="2620" spans="3:26" x14ac:dyDescent="0.75">
      <c r="C2620" s="85"/>
      <c r="D2620" s="75"/>
      <c r="E2620" s="75"/>
      <c r="F2620" s="75"/>
      <c r="G2620" s="75"/>
      <c r="H2620" s="75"/>
      <c r="M2620" s="86"/>
      <c r="N2620" s="86"/>
      <c r="O2620" s="86"/>
      <c r="P2620" s="86"/>
      <c r="Q2620" s="86"/>
      <c r="R2620" s="86"/>
      <c r="S2620" s="86"/>
      <c r="T2620" s="86"/>
      <c r="U2620" s="86"/>
      <c r="V2620" s="86"/>
      <c r="W2620" s="86"/>
      <c r="X2620" s="86"/>
      <c r="Y2620" s="86"/>
      <c r="Z2620" s="86"/>
    </row>
    <row r="2621" spans="3:26" x14ac:dyDescent="0.75">
      <c r="C2621" s="85"/>
      <c r="D2621" s="75"/>
      <c r="E2621" s="75"/>
      <c r="F2621" s="75"/>
      <c r="G2621" s="75"/>
      <c r="H2621" s="75"/>
      <c r="M2621" s="86"/>
      <c r="N2621" s="86"/>
      <c r="O2621" s="86"/>
      <c r="P2621" s="86"/>
      <c r="Q2621" s="86"/>
      <c r="R2621" s="86"/>
      <c r="S2621" s="86"/>
      <c r="T2621" s="86"/>
      <c r="U2621" s="86"/>
      <c r="V2621" s="86"/>
      <c r="W2621" s="86"/>
      <c r="X2621" s="86"/>
      <c r="Y2621" s="86"/>
      <c r="Z2621" s="86"/>
    </row>
    <row r="2622" spans="3:26" x14ac:dyDescent="0.75">
      <c r="C2622" s="85"/>
      <c r="D2622" s="75"/>
      <c r="E2622" s="75"/>
      <c r="F2622" s="75"/>
      <c r="G2622" s="75"/>
      <c r="H2622" s="75"/>
      <c r="M2622" s="86"/>
      <c r="N2622" s="86"/>
      <c r="O2622" s="86"/>
      <c r="P2622" s="86"/>
      <c r="Q2622" s="86"/>
      <c r="R2622" s="86"/>
      <c r="S2622" s="86"/>
      <c r="T2622" s="86"/>
      <c r="U2622" s="86"/>
      <c r="V2622" s="86"/>
      <c r="W2622" s="86"/>
      <c r="X2622" s="86"/>
      <c r="Y2622" s="86"/>
      <c r="Z2622" s="86"/>
    </row>
    <row r="2623" spans="3:26" x14ac:dyDescent="0.75">
      <c r="C2623" s="85"/>
      <c r="D2623" s="75"/>
      <c r="E2623" s="75"/>
      <c r="F2623" s="75"/>
      <c r="G2623" s="75"/>
      <c r="H2623" s="75"/>
      <c r="M2623" s="86"/>
      <c r="N2623" s="86"/>
      <c r="O2623" s="86"/>
      <c r="P2623" s="86"/>
      <c r="Q2623" s="86"/>
      <c r="R2623" s="86"/>
      <c r="S2623" s="86"/>
      <c r="T2623" s="86"/>
      <c r="U2623" s="86"/>
      <c r="V2623" s="86"/>
      <c r="W2623" s="86"/>
      <c r="X2623" s="86"/>
      <c r="Y2623" s="86"/>
      <c r="Z2623" s="86"/>
    </row>
    <row r="2624" spans="3:26" x14ac:dyDescent="0.75">
      <c r="C2624" s="85"/>
      <c r="D2624" s="75"/>
      <c r="E2624" s="75"/>
      <c r="F2624" s="75"/>
      <c r="G2624" s="75"/>
      <c r="H2624" s="75"/>
      <c r="M2624" s="86"/>
      <c r="N2624" s="86"/>
      <c r="O2624" s="86"/>
      <c r="P2624" s="86"/>
      <c r="Q2624" s="86"/>
      <c r="R2624" s="86"/>
      <c r="S2624" s="86"/>
      <c r="T2624" s="86"/>
      <c r="U2624" s="86"/>
      <c r="V2624" s="86"/>
      <c r="W2624" s="86"/>
      <c r="X2624" s="86"/>
      <c r="Y2624" s="86"/>
      <c r="Z2624" s="86"/>
    </row>
    <row r="2625" spans="3:26" x14ac:dyDescent="0.75">
      <c r="C2625" s="85"/>
      <c r="D2625" s="75"/>
      <c r="E2625" s="75"/>
      <c r="F2625" s="75"/>
      <c r="G2625" s="75"/>
      <c r="H2625" s="75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</row>
    <row r="2626" spans="3:26" x14ac:dyDescent="0.75">
      <c r="C2626" s="85"/>
      <c r="D2626" s="75"/>
      <c r="E2626" s="75"/>
      <c r="F2626" s="75"/>
      <c r="G2626" s="75"/>
      <c r="H2626" s="75"/>
      <c r="M2626" s="86"/>
      <c r="N2626" s="86"/>
      <c r="O2626" s="86"/>
      <c r="P2626" s="86"/>
      <c r="Q2626" s="86"/>
      <c r="R2626" s="86"/>
      <c r="S2626" s="86"/>
      <c r="T2626" s="86"/>
      <c r="U2626" s="86"/>
      <c r="V2626" s="86"/>
      <c r="W2626" s="86"/>
      <c r="X2626" s="86"/>
      <c r="Y2626" s="86"/>
      <c r="Z2626" s="86"/>
    </row>
    <row r="2627" spans="3:26" x14ac:dyDescent="0.75">
      <c r="C2627" s="85"/>
      <c r="D2627" s="75"/>
      <c r="E2627" s="75"/>
      <c r="F2627" s="75"/>
      <c r="G2627" s="75"/>
      <c r="H2627" s="75"/>
      <c r="M2627" s="86"/>
      <c r="N2627" s="86"/>
      <c r="O2627" s="86"/>
      <c r="P2627" s="86"/>
      <c r="Q2627" s="86"/>
      <c r="R2627" s="86"/>
      <c r="S2627" s="86"/>
      <c r="T2627" s="86"/>
      <c r="U2627" s="86"/>
      <c r="V2627" s="86"/>
      <c r="W2627" s="86"/>
      <c r="X2627" s="86"/>
      <c r="Y2627" s="86"/>
      <c r="Z2627" s="86"/>
    </row>
    <row r="2628" spans="3:26" x14ac:dyDescent="0.75">
      <c r="C2628" s="85"/>
      <c r="D2628" s="75"/>
      <c r="E2628" s="75"/>
      <c r="F2628" s="75"/>
      <c r="G2628" s="75"/>
      <c r="H2628" s="75"/>
      <c r="M2628" s="86"/>
      <c r="N2628" s="86"/>
      <c r="O2628" s="86"/>
      <c r="P2628" s="86"/>
      <c r="Q2628" s="86"/>
      <c r="R2628" s="86"/>
      <c r="S2628" s="86"/>
      <c r="T2628" s="86"/>
      <c r="U2628" s="86"/>
      <c r="V2628" s="86"/>
      <c r="W2628" s="86"/>
      <c r="X2628" s="86"/>
      <c r="Y2628" s="86"/>
      <c r="Z2628" s="86"/>
    </row>
    <row r="2629" spans="3:26" x14ac:dyDescent="0.75">
      <c r="C2629" s="85"/>
      <c r="D2629" s="75"/>
      <c r="E2629" s="75"/>
      <c r="F2629" s="75"/>
      <c r="G2629" s="75"/>
      <c r="H2629" s="75"/>
      <c r="M2629" s="86"/>
      <c r="N2629" s="86"/>
      <c r="O2629" s="86"/>
      <c r="P2629" s="86"/>
      <c r="Q2629" s="86"/>
      <c r="R2629" s="86"/>
      <c r="S2629" s="86"/>
      <c r="T2629" s="86"/>
      <c r="U2629" s="86"/>
      <c r="V2629" s="86"/>
      <c r="W2629" s="86"/>
      <c r="X2629" s="86"/>
      <c r="Y2629" s="86"/>
      <c r="Z2629" s="86"/>
    </row>
    <row r="2630" spans="3:26" x14ac:dyDescent="0.75">
      <c r="C2630" s="85"/>
      <c r="D2630" s="75"/>
      <c r="E2630" s="75"/>
      <c r="F2630" s="75"/>
      <c r="G2630" s="75"/>
      <c r="H2630" s="75"/>
      <c r="M2630" s="86"/>
      <c r="N2630" s="86"/>
      <c r="O2630" s="86"/>
      <c r="P2630" s="86"/>
      <c r="Q2630" s="86"/>
      <c r="R2630" s="86"/>
      <c r="S2630" s="86"/>
      <c r="T2630" s="86"/>
      <c r="U2630" s="86"/>
      <c r="V2630" s="86"/>
      <c r="W2630" s="86"/>
      <c r="X2630" s="86"/>
      <c r="Y2630" s="86"/>
      <c r="Z2630" s="86"/>
    </row>
    <row r="2631" spans="3:26" x14ac:dyDescent="0.75">
      <c r="C2631" s="85"/>
      <c r="D2631" s="75"/>
      <c r="E2631" s="75"/>
      <c r="F2631" s="75"/>
      <c r="G2631" s="75"/>
      <c r="H2631" s="75"/>
      <c r="M2631" s="86"/>
      <c r="N2631" s="86"/>
      <c r="O2631" s="86"/>
      <c r="P2631" s="86"/>
      <c r="Q2631" s="86"/>
      <c r="R2631" s="86"/>
      <c r="S2631" s="86"/>
      <c r="T2631" s="86"/>
      <c r="U2631" s="86"/>
      <c r="V2631" s="86"/>
      <c r="W2631" s="86"/>
      <c r="X2631" s="86"/>
      <c r="Y2631" s="86"/>
      <c r="Z2631" s="86"/>
    </row>
    <row r="2632" spans="3:26" x14ac:dyDescent="0.75">
      <c r="C2632" s="85"/>
      <c r="D2632" s="75"/>
      <c r="E2632" s="75"/>
      <c r="F2632" s="75"/>
      <c r="G2632" s="75"/>
      <c r="H2632" s="75"/>
      <c r="M2632" s="86"/>
      <c r="N2632" s="86"/>
      <c r="O2632" s="86"/>
      <c r="P2632" s="86"/>
      <c r="Q2632" s="86"/>
      <c r="R2632" s="86"/>
      <c r="S2632" s="86"/>
      <c r="T2632" s="86"/>
      <c r="U2632" s="86"/>
      <c r="V2632" s="86"/>
      <c r="W2632" s="86"/>
      <c r="X2632" s="86"/>
      <c r="Y2632" s="86"/>
      <c r="Z2632" s="86"/>
    </row>
    <row r="2633" spans="3:26" x14ac:dyDescent="0.75">
      <c r="C2633" s="85"/>
      <c r="D2633" s="75"/>
      <c r="E2633" s="75"/>
      <c r="F2633" s="75"/>
      <c r="G2633" s="75"/>
      <c r="H2633" s="75"/>
      <c r="M2633" s="86"/>
      <c r="N2633" s="86"/>
      <c r="O2633" s="86"/>
      <c r="P2633" s="86"/>
      <c r="Q2633" s="86"/>
      <c r="R2633" s="86"/>
      <c r="S2633" s="86"/>
      <c r="T2633" s="86"/>
      <c r="U2633" s="86"/>
      <c r="V2633" s="86"/>
      <c r="W2633" s="86"/>
      <c r="X2633" s="86"/>
      <c r="Y2633" s="86"/>
      <c r="Z2633" s="86"/>
    </row>
    <row r="2634" spans="3:26" x14ac:dyDescent="0.75">
      <c r="C2634" s="85"/>
      <c r="D2634" s="75"/>
      <c r="E2634" s="75"/>
      <c r="F2634" s="75"/>
      <c r="G2634" s="75"/>
      <c r="H2634" s="75"/>
      <c r="M2634" s="86"/>
      <c r="N2634" s="86"/>
      <c r="O2634" s="86"/>
      <c r="P2634" s="86"/>
      <c r="Q2634" s="86"/>
      <c r="R2634" s="86"/>
      <c r="S2634" s="86"/>
      <c r="T2634" s="86"/>
      <c r="U2634" s="86"/>
      <c r="V2634" s="86"/>
      <c r="W2634" s="86"/>
      <c r="X2634" s="86"/>
      <c r="Y2634" s="86"/>
      <c r="Z2634" s="86"/>
    </row>
    <row r="2635" spans="3:26" x14ac:dyDescent="0.75">
      <c r="C2635" s="85"/>
      <c r="D2635" s="75"/>
      <c r="E2635" s="75"/>
      <c r="F2635" s="75"/>
      <c r="G2635" s="75"/>
      <c r="H2635" s="75"/>
      <c r="M2635" s="86"/>
      <c r="N2635" s="86"/>
      <c r="O2635" s="86"/>
      <c r="P2635" s="86"/>
      <c r="Q2635" s="86"/>
      <c r="R2635" s="86"/>
      <c r="S2635" s="86"/>
      <c r="T2635" s="86"/>
      <c r="U2635" s="86"/>
      <c r="V2635" s="86"/>
      <c r="W2635" s="86"/>
      <c r="X2635" s="86"/>
      <c r="Y2635" s="86"/>
      <c r="Z2635" s="86"/>
    </row>
    <row r="2636" spans="3:26" x14ac:dyDescent="0.75">
      <c r="C2636" s="85"/>
      <c r="D2636" s="75"/>
      <c r="E2636" s="75"/>
      <c r="F2636" s="75"/>
      <c r="G2636" s="75"/>
      <c r="H2636" s="75"/>
      <c r="M2636" s="86"/>
      <c r="N2636" s="86"/>
      <c r="O2636" s="86"/>
      <c r="P2636" s="86"/>
      <c r="Q2636" s="86"/>
      <c r="R2636" s="86"/>
      <c r="S2636" s="86"/>
      <c r="T2636" s="86"/>
      <c r="U2636" s="86"/>
      <c r="V2636" s="86"/>
      <c r="W2636" s="86"/>
      <c r="X2636" s="86"/>
      <c r="Y2636" s="86"/>
      <c r="Z2636" s="86"/>
    </row>
    <row r="2637" spans="3:26" x14ac:dyDescent="0.75">
      <c r="C2637" s="85"/>
      <c r="D2637" s="75"/>
      <c r="E2637" s="75"/>
      <c r="F2637" s="75"/>
      <c r="G2637" s="75"/>
      <c r="H2637" s="75"/>
      <c r="M2637" s="86"/>
      <c r="N2637" s="86"/>
      <c r="O2637" s="86"/>
      <c r="P2637" s="86"/>
      <c r="Q2637" s="86"/>
      <c r="R2637" s="86"/>
      <c r="S2637" s="86"/>
      <c r="T2637" s="86"/>
      <c r="U2637" s="86"/>
      <c r="V2637" s="86"/>
      <c r="W2637" s="86"/>
      <c r="X2637" s="86"/>
      <c r="Y2637" s="86"/>
      <c r="Z2637" s="86"/>
    </row>
    <row r="2638" spans="3:26" x14ac:dyDescent="0.75">
      <c r="C2638" s="85"/>
      <c r="D2638" s="75"/>
      <c r="E2638" s="75"/>
      <c r="F2638" s="75"/>
      <c r="G2638" s="75"/>
      <c r="H2638" s="75"/>
      <c r="M2638" s="86"/>
      <c r="N2638" s="86"/>
      <c r="O2638" s="86"/>
      <c r="P2638" s="86"/>
      <c r="Q2638" s="86"/>
      <c r="R2638" s="86"/>
      <c r="S2638" s="86"/>
      <c r="T2638" s="86"/>
      <c r="U2638" s="86"/>
      <c r="V2638" s="86"/>
      <c r="W2638" s="86"/>
      <c r="X2638" s="86"/>
      <c r="Y2638" s="86"/>
      <c r="Z2638" s="86"/>
    </row>
    <row r="2639" spans="3:26" x14ac:dyDescent="0.75">
      <c r="C2639" s="85"/>
      <c r="D2639" s="75"/>
      <c r="E2639" s="75"/>
      <c r="F2639" s="75"/>
      <c r="G2639" s="75"/>
      <c r="H2639" s="75"/>
      <c r="M2639" s="86"/>
      <c r="N2639" s="86"/>
      <c r="O2639" s="86"/>
      <c r="P2639" s="86"/>
      <c r="Q2639" s="86"/>
      <c r="R2639" s="86"/>
      <c r="S2639" s="86"/>
      <c r="T2639" s="86"/>
      <c r="U2639" s="86"/>
      <c r="V2639" s="86"/>
      <c r="W2639" s="86"/>
      <c r="X2639" s="86"/>
      <c r="Y2639" s="86"/>
      <c r="Z2639" s="86"/>
    </row>
    <row r="2640" spans="3:26" x14ac:dyDescent="0.75">
      <c r="C2640" s="85"/>
      <c r="D2640" s="75"/>
      <c r="E2640" s="75"/>
      <c r="F2640" s="75"/>
      <c r="G2640" s="75"/>
      <c r="H2640" s="75"/>
      <c r="M2640" s="86"/>
      <c r="N2640" s="86"/>
      <c r="O2640" s="86"/>
      <c r="P2640" s="86"/>
      <c r="Q2640" s="86"/>
      <c r="R2640" s="86"/>
      <c r="S2640" s="86"/>
      <c r="T2640" s="86"/>
      <c r="U2640" s="86"/>
      <c r="V2640" s="86"/>
      <c r="W2640" s="86"/>
      <c r="X2640" s="86"/>
      <c r="Y2640" s="86"/>
      <c r="Z2640" s="86"/>
    </row>
    <row r="2641" spans="3:26" x14ac:dyDescent="0.75">
      <c r="C2641" s="85"/>
      <c r="D2641" s="75"/>
      <c r="E2641" s="75"/>
      <c r="F2641" s="75"/>
      <c r="G2641" s="75"/>
      <c r="H2641" s="75"/>
      <c r="M2641" s="86"/>
      <c r="N2641" s="86"/>
      <c r="O2641" s="86"/>
      <c r="P2641" s="86"/>
      <c r="Q2641" s="86"/>
      <c r="R2641" s="86"/>
      <c r="S2641" s="86"/>
      <c r="T2641" s="86"/>
      <c r="U2641" s="86"/>
      <c r="V2641" s="86"/>
      <c r="W2641" s="86"/>
      <c r="X2641" s="86"/>
      <c r="Y2641" s="86"/>
      <c r="Z2641" s="86"/>
    </row>
    <row r="2642" spans="3:26" x14ac:dyDescent="0.75">
      <c r="C2642" s="85"/>
      <c r="D2642" s="75"/>
      <c r="E2642" s="75"/>
      <c r="F2642" s="75"/>
      <c r="G2642" s="75"/>
      <c r="H2642" s="75"/>
      <c r="M2642" s="86"/>
      <c r="N2642" s="86"/>
      <c r="O2642" s="86"/>
      <c r="P2642" s="86"/>
      <c r="Q2642" s="86"/>
      <c r="R2642" s="86"/>
      <c r="S2642" s="86"/>
      <c r="T2642" s="86"/>
      <c r="U2642" s="86"/>
      <c r="V2642" s="86"/>
      <c r="W2642" s="86"/>
      <c r="X2642" s="86"/>
      <c r="Y2642" s="86"/>
      <c r="Z2642" s="86"/>
    </row>
    <row r="2643" spans="3:26" x14ac:dyDescent="0.75">
      <c r="C2643" s="85"/>
      <c r="D2643" s="75"/>
      <c r="E2643" s="75"/>
      <c r="F2643" s="75"/>
      <c r="G2643" s="75"/>
      <c r="H2643" s="75"/>
      <c r="M2643" s="86"/>
      <c r="N2643" s="86"/>
      <c r="O2643" s="86"/>
      <c r="P2643" s="86"/>
      <c r="Q2643" s="86"/>
      <c r="R2643" s="86"/>
      <c r="S2643" s="86"/>
      <c r="T2643" s="86"/>
      <c r="U2643" s="86"/>
      <c r="V2643" s="86"/>
      <c r="W2643" s="86"/>
      <c r="X2643" s="86"/>
      <c r="Y2643" s="86"/>
      <c r="Z2643" s="86"/>
    </row>
    <row r="2644" spans="3:26" x14ac:dyDescent="0.75">
      <c r="C2644" s="85"/>
      <c r="D2644" s="75"/>
      <c r="E2644" s="75"/>
      <c r="F2644" s="75"/>
      <c r="G2644" s="75"/>
      <c r="H2644" s="75"/>
      <c r="M2644" s="86"/>
      <c r="N2644" s="86"/>
      <c r="O2644" s="86"/>
      <c r="P2644" s="86"/>
      <c r="Q2644" s="86"/>
      <c r="R2644" s="86"/>
      <c r="S2644" s="86"/>
      <c r="T2644" s="86"/>
      <c r="U2644" s="86"/>
      <c r="V2644" s="86"/>
      <c r="W2644" s="86"/>
      <c r="X2644" s="86"/>
      <c r="Y2644" s="86"/>
      <c r="Z2644" s="86"/>
    </row>
    <row r="2645" spans="3:26" x14ac:dyDescent="0.75">
      <c r="C2645" s="85"/>
      <c r="D2645" s="75"/>
      <c r="E2645" s="75"/>
      <c r="F2645" s="75"/>
      <c r="G2645" s="75"/>
      <c r="H2645" s="75"/>
      <c r="M2645" s="86"/>
      <c r="N2645" s="86"/>
      <c r="O2645" s="86"/>
      <c r="P2645" s="86"/>
      <c r="Q2645" s="86"/>
      <c r="R2645" s="86"/>
      <c r="S2645" s="86"/>
      <c r="T2645" s="86"/>
      <c r="U2645" s="86"/>
      <c r="V2645" s="86"/>
      <c r="W2645" s="86"/>
      <c r="X2645" s="86"/>
      <c r="Y2645" s="86"/>
      <c r="Z2645" s="86"/>
    </row>
    <row r="2646" spans="3:26" x14ac:dyDescent="0.75">
      <c r="C2646" s="85"/>
      <c r="D2646" s="75"/>
      <c r="E2646" s="75"/>
      <c r="F2646" s="75"/>
      <c r="G2646" s="75"/>
      <c r="H2646" s="75"/>
      <c r="M2646" s="86"/>
      <c r="N2646" s="86"/>
      <c r="O2646" s="86"/>
      <c r="P2646" s="86"/>
      <c r="Q2646" s="86"/>
      <c r="R2646" s="86"/>
      <c r="S2646" s="86"/>
      <c r="T2646" s="86"/>
      <c r="U2646" s="86"/>
      <c r="V2646" s="86"/>
      <c r="W2646" s="86"/>
      <c r="X2646" s="86"/>
      <c r="Y2646" s="86"/>
      <c r="Z2646" s="86"/>
    </row>
    <row r="2647" spans="3:26" x14ac:dyDescent="0.75">
      <c r="C2647" s="85"/>
      <c r="D2647" s="75"/>
      <c r="E2647" s="75"/>
      <c r="F2647" s="75"/>
      <c r="G2647" s="75"/>
      <c r="H2647" s="75"/>
      <c r="M2647" s="86"/>
      <c r="N2647" s="86"/>
      <c r="O2647" s="86"/>
      <c r="P2647" s="86"/>
      <c r="Q2647" s="86"/>
      <c r="R2647" s="86"/>
      <c r="S2647" s="86"/>
      <c r="T2647" s="86"/>
      <c r="U2647" s="86"/>
      <c r="V2647" s="86"/>
      <c r="W2647" s="86"/>
      <c r="X2647" s="86"/>
      <c r="Y2647" s="86"/>
      <c r="Z2647" s="86"/>
    </row>
    <row r="2648" spans="3:26" x14ac:dyDescent="0.75">
      <c r="C2648" s="85"/>
      <c r="D2648" s="75"/>
      <c r="E2648" s="75"/>
      <c r="F2648" s="75"/>
      <c r="G2648" s="75"/>
      <c r="H2648" s="75"/>
      <c r="M2648" s="86"/>
      <c r="N2648" s="86"/>
      <c r="O2648" s="86"/>
      <c r="P2648" s="86"/>
      <c r="Q2648" s="86"/>
      <c r="R2648" s="86"/>
      <c r="S2648" s="86"/>
      <c r="T2648" s="86"/>
      <c r="U2648" s="86"/>
      <c r="V2648" s="86"/>
      <c r="W2648" s="86"/>
      <c r="X2648" s="86"/>
      <c r="Y2648" s="86"/>
      <c r="Z2648" s="86"/>
    </row>
    <row r="2649" spans="3:26" x14ac:dyDescent="0.75">
      <c r="C2649" s="85"/>
      <c r="D2649" s="75"/>
      <c r="E2649" s="75"/>
      <c r="F2649" s="75"/>
      <c r="G2649" s="75"/>
      <c r="H2649" s="75"/>
      <c r="M2649" s="86"/>
      <c r="N2649" s="86"/>
      <c r="O2649" s="86"/>
      <c r="P2649" s="86"/>
      <c r="Q2649" s="86"/>
      <c r="R2649" s="86"/>
      <c r="S2649" s="86"/>
      <c r="T2649" s="86"/>
      <c r="U2649" s="86"/>
      <c r="V2649" s="86"/>
      <c r="W2649" s="86"/>
      <c r="X2649" s="86"/>
      <c r="Y2649" s="86"/>
      <c r="Z2649" s="86"/>
    </row>
    <row r="2650" spans="3:26" x14ac:dyDescent="0.75">
      <c r="C2650" s="85"/>
      <c r="D2650" s="75"/>
      <c r="E2650" s="75"/>
      <c r="F2650" s="75"/>
      <c r="G2650" s="75"/>
      <c r="H2650" s="75"/>
      <c r="M2650" s="86"/>
      <c r="N2650" s="86"/>
      <c r="O2650" s="86"/>
      <c r="P2650" s="86"/>
      <c r="Q2650" s="86"/>
      <c r="R2650" s="86"/>
      <c r="S2650" s="86"/>
      <c r="T2650" s="86"/>
      <c r="U2650" s="86"/>
      <c r="V2650" s="86"/>
      <c r="W2650" s="86"/>
      <c r="X2650" s="86"/>
      <c r="Y2650" s="86"/>
      <c r="Z2650" s="86"/>
    </row>
    <row r="2651" spans="3:26" x14ac:dyDescent="0.75">
      <c r="C2651" s="85"/>
      <c r="D2651" s="75"/>
      <c r="E2651" s="75"/>
      <c r="F2651" s="75"/>
      <c r="G2651" s="75"/>
      <c r="H2651" s="75"/>
      <c r="M2651" s="86"/>
      <c r="N2651" s="86"/>
      <c r="O2651" s="86"/>
      <c r="P2651" s="86"/>
      <c r="Q2651" s="86"/>
      <c r="R2651" s="86"/>
      <c r="S2651" s="86"/>
      <c r="T2651" s="86"/>
      <c r="U2651" s="86"/>
      <c r="V2651" s="86"/>
      <c r="W2651" s="86"/>
      <c r="X2651" s="86"/>
      <c r="Y2651" s="86"/>
      <c r="Z2651" s="86"/>
    </row>
    <row r="2652" spans="3:26" x14ac:dyDescent="0.75">
      <c r="C2652" s="85"/>
      <c r="D2652" s="75"/>
      <c r="E2652" s="75"/>
      <c r="F2652" s="75"/>
      <c r="G2652" s="75"/>
      <c r="H2652" s="75"/>
      <c r="M2652" s="86"/>
      <c r="N2652" s="86"/>
      <c r="O2652" s="86"/>
      <c r="P2652" s="86"/>
      <c r="Q2652" s="86"/>
      <c r="R2652" s="86"/>
      <c r="S2652" s="86"/>
      <c r="T2652" s="86"/>
      <c r="U2652" s="86"/>
      <c r="V2652" s="86"/>
      <c r="W2652" s="86"/>
      <c r="X2652" s="86"/>
      <c r="Y2652" s="86"/>
      <c r="Z2652" s="86"/>
    </row>
    <row r="2653" spans="3:26" x14ac:dyDescent="0.75">
      <c r="C2653" s="85"/>
      <c r="D2653" s="75"/>
      <c r="E2653" s="75"/>
      <c r="F2653" s="75"/>
      <c r="G2653" s="75"/>
      <c r="H2653" s="75"/>
      <c r="M2653" s="86"/>
      <c r="N2653" s="86"/>
      <c r="O2653" s="86"/>
      <c r="P2653" s="86"/>
      <c r="Q2653" s="86"/>
      <c r="R2653" s="86"/>
      <c r="S2653" s="86"/>
      <c r="T2653" s="86"/>
      <c r="U2653" s="86"/>
      <c r="V2653" s="86"/>
      <c r="W2653" s="86"/>
      <c r="X2653" s="86"/>
      <c r="Y2653" s="86"/>
      <c r="Z2653" s="86"/>
    </row>
    <row r="2654" spans="3:26" x14ac:dyDescent="0.75">
      <c r="C2654" s="85"/>
      <c r="D2654" s="75"/>
      <c r="E2654" s="75"/>
      <c r="F2654" s="75"/>
      <c r="G2654" s="75"/>
      <c r="H2654" s="75"/>
      <c r="M2654" s="86"/>
      <c r="N2654" s="86"/>
      <c r="O2654" s="86"/>
      <c r="P2654" s="86"/>
      <c r="Q2654" s="86"/>
      <c r="R2654" s="86"/>
      <c r="S2654" s="86"/>
      <c r="T2654" s="86"/>
      <c r="U2654" s="86"/>
      <c r="V2654" s="86"/>
      <c r="W2654" s="86"/>
      <c r="X2654" s="86"/>
      <c r="Y2654" s="86"/>
      <c r="Z2654" s="86"/>
    </row>
    <row r="2655" spans="3:26" x14ac:dyDescent="0.75">
      <c r="C2655" s="85"/>
      <c r="D2655" s="75"/>
      <c r="E2655" s="75"/>
      <c r="F2655" s="75"/>
      <c r="G2655" s="75"/>
      <c r="H2655" s="75"/>
      <c r="M2655" s="86"/>
      <c r="N2655" s="86"/>
      <c r="O2655" s="86"/>
      <c r="P2655" s="86"/>
      <c r="Q2655" s="86"/>
      <c r="R2655" s="86"/>
      <c r="S2655" s="86"/>
      <c r="T2655" s="86"/>
      <c r="U2655" s="86"/>
      <c r="V2655" s="86"/>
      <c r="W2655" s="86"/>
      <c r="X2655" s="86"/>
      <c r="Y2655" s="86"/>
      <c r="Z2655" s="86"/>
    </row>
    <row r="2656" spans="3:26" x14ac:dyDescent="0.75">
      <c r="C2656" s="85"/>
      <c r="D2656" s="75"/>
      <c r="E2656" s="75"/>
      <c r="F2656" s="75"/>
      <c r="G2656" s="75"/>
      <c r="H2656" s="75"/>
      <c r="M2656" s="86"/>
      <c r="N2656" s="86"/>
      <c r="O2656" s="86"/>
      <c r="P2656" s="86"/>
      <c r="Q2656" s="86"/>
      <c r="R2656" s="86"/>
      <c r="S2656" s="86"/>
      <c r="T2656" s="86"/>
      <c r="U2656" s="86"/>
      <c r="V2656" s="86"/>
      <c r="W2656" s="86"/>
      <c r="X2656" s="86"/>
      <c r="Y2656" s="86"/>
      <c r="Z2656" s="86"/>
    </row>
    <row r="2657" spans="3:26" x14ac:dyDescent="0.75">
      <c r="C2657" s="85"/>
      <c r="D2657" s="75"/>
      <c r="E2657" s="75"/>
      <c r="F2657" s="75"/>
      <c r="G2657" s="75"/>
      <c r="H2657" s="75"/>
      <c r="M2657" s="86"/>
      <c r="N2657" s="86"/>
      <c r="O2657" s="86"/>
      <c r="P2657" s="86"/>
      <c r="Q2657" s="86"/>
      <c r="R2657" s="86"/>
      <c r="S2657" s="86"/>
      <c r="T2657" s="86"/>
      <c r="U2657" s="86"/>
      <c r="V2657" s="86"/>
      <c r="W2657" s="86"/>
      <c r="X2657" s="86"/>
      <c r="Y2657" s="86"/>
      <c r="Z2657" s="86"/>
    </row>
    <row r="2658" spans="3:26" x14ac:dyDescent="0.75">
      <c r="C2658" s="85"/>
      <c r="D2658" s="75"/>
      <c r="E2658" s="75"/>
      <c r="F2658" s="75"/>
      <c r="G2658" s="75"/>
      <c r="H2658" s="75"/>
      <c r="M2658" s="86"/>
      <c r="N2658" s="86"/>
      <c r="O2658" s="86"/>
      <c r="P2658" s="86"/>
      <c r="Q2658" s="86"/>
      <c r="R2658" s="86"/>
      <c r="S2658" s="86"/>
      <c r="T2658" s="86"/>
      <c r="U2658" s="86"/>
      <c r="V2658" s="86"/>
      <c r="W2658" s="86"/>
      <c r="X2658" s="86"/>
      <c r="Y2658" s="86"/>
      <c r="Z2658" s="86"/>
    </row>
    <row r="2659" spans="3:26" x14ac:dyDescent="0.75">
      <c r="C2659" s="85"/>
      <c r="D2659" s="75"/>
      <c r="E2659" s="75"/>
      <c r="F2659" s="75"/>
      <c r="G2659" s="75"/>
      <c r="H2659" s="75"/>
      <c r="M2659" s="86"/>
      <c r="N2659" s="86"/>
      <c r="O2659" s="86"/>
      <c r="P2659" s="86"/>
      <c r="Q2659" s="86"/>
      <c r="R2659" s="86"/>
      <c r="S2659" s="86"/>
      <c r="T2659" s="86"/>
      <c r="U2659" s="86"/>
      <c r="V2659" s="86"/>
      <c r="W2659" s="86"/>
      <c r="X2659" s="86"/>
      <c r="Y2659" s="86"/>
      <c r="Z2659" s="86"/>
    </row>
    <row r="2660" spans="3:26" x14ac:dyDescent="0.75">
      <c r="C2660" s="85"/>
      <c r="D2660" s="75"/>
      <c r="E2660" s="75"/>
      <c r="F2660" s="75"/>
      <c r="G2660" s="75"/>
      <c r="H2660" s="75"/>
      <c r="M2660" s="86"/>
      <c r="N2660" s="86"/>
      <c r="O2660" s="86"/>
      <c r="P2660" s="86"/>
      <c r="Q2660" s="86"/>
      <c r="R2660" s="86"/>
      <c r="S2660" s="86"/>
      <c r="T2660" s="86"/>
      <c r="U2660" s="86"/>
      <c r="V2660" s="86"/>
      <c r="W2660" s="86"/>
      <c r="X2660" s="86"/>
      <c r="Y2660" s="86"/>
      <c r="Z2660" s="86"/>
    </row>
    <row r="2661" spans="3:26" x14ac:dyDescent="0.75">
      <c r="C2661" s="85"/>
      <c r="D2661" s="75"/>
      <c r="E2661" s="75"/>
      <c r="F2661" s="75"/>
      <c r="G2661" s="75"/>
      <c r="H2661" s="75"/>
      <c r="M2661" s="86"/>
      <c r="N2661" s="86"/>
      <c r="O2661" s="86"/>
      <c r="P2661" s="86"/>
      <c r="Q2661" s="86"/>
      <c r="R2661" s="86"/>
      <c r="S2661" s="86"/>
      <c r="T2661" s="86"/>
      <c r="U2661" s="86"/>
      <c r="V2661" s="86"/>
      <c r="W2661" s="86"/>
      <c r="X2661" s="86"/>
      <c r="Y2661" s="86"/>
      <c r="Z2661" s="86"/>
    </row>
    <row r="2662" spans="3:26" x14ac:dyDescent="0.75">
      <c r="C2662" s="85"/>
      <c r="D2662" s="75"/>
      <c r="E2662" s="75"/>
      <c r="F2662" s="75"/>
      <c r="G2662" s="75"/>
      <c r="H2662" s="75"/>
      <c r="M2662" s="86"/>
      <c r="N2662" s="86"/>
      <c r="O2662" s="86"/>
      <c r="P2662" s="86"/>
      <c r="Q2662" s="86"/>
      <c r="R2662" s="86"/>
      <c r="S2662" s="86"/>
      <c r="T2662" s="86"/>
      <c r="U2662" s="86"/>
      <c r="V2662" s="86"/>
      <c r="W2662" s="86"/>
      <c r="X2662" s="86"/>
      <c r="Y2662" s="86"/>
      <c r="Z2662" s="86"/>
    </row>
    <row r="2663" spans="3:26" x14ac:dyDescent="0.75">
      <c r="C2663" s="85"/>
      <c r="D2663" s="75"/>
      <c r="E2663" s="75"/>
      <c r="F2663" s="75"/>
      <c r="G2663" s="75"/>
      <c r="H2663" s="75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</row>
    <row r="2664" spans="3:26" x14ac:dyDescent="0.75">
      <c r="C2664" s="85"/>
      <c r="D2664" s="75"/>
      <c r="E2664" s="75"/>
      <c r="F2664" s="75"/>
      <c r="G2664" s="75"/>
      <c r="H2664" s="75"/>
      <c r="M2664" s="86"/>
      <c r="N2664" s="86"/>
      <c r="O2664" s="86"/>
      <c r="P2664" s="86"/>
      <c r="Q2664" s="86"/>
      <c r="R2664" s="86"/>
      <c r="S2664" s="86"/>
      <c r="T2664" s="86"/>
      <c r="U2664" s="86"/>
      <c r="V2664" s="86"/>
      <c r="W2664" s="86"/>
      <c r="X2664" s="86"/>
      <c r="Y2664" s="86"/>
      <c r="Z2664" s="86"/>
    </row>
    <row r="2665" spans="3:26" x14ac:dyDescent="0.75">
      <c r="C2665" s="85"/>
      <c r="D2665" s="75"/>
      <c r="E2665" s="75"/>
      <c r="F2665" s="75"/>
      <c r="G2665" s="75"/>
      <c r="H2665" s="75"/>
      <c r="M2665" s="86"/>
      <c r="N2665" s="86"/>
      <c r="O2665" s="86"/>
      <c r="P2665" s="86"/>
      <c r="Q2665" s="86"/>
      <c r="R2665" s="86"/>
      <c r="S2665" s="86"/>
      <c r="T2665" s="86"/>
      <c r="U2665" s="86"/>
      <c r="V2665" s="86"/>
      <c r="W2665" s="86"/>
      <c r="X2665" s="86"/>
      <c r="Y2665" s="86"/>
      <c r="Z2665" s="86"/>
    </row>
    <row r="2666" spans="3:26" x14ac:dyDescent="0.75">
      <c r="C2666" s="85"/>
      <c r="D2666" s="75"/>
      <c r="E2666" s="75"/>
      <c r="F2666" s="75"/>
      <c r="G2666" s="75"/>
      <c r="H2666" s="75"/>
      <c r="M2666" s="86"/>
      <c r="N2666" s="86"/>
      <c r="O2666" s="86"/>
      <c r="P2666" s="86"/>
      <c r="Q2666" s="86"/>
      <c r="R2666" s="86"/>
      <c r="S2666" s="86"/>
      <c r="T2666" s="86"/>
      <c r="U2666" s="86"/>
      <c r="V2666" s="86"/>
      <c r="W2666" s="86"/>
      <c r="X2666" s="86"/>
      <c r="Y2666" s="86"/>
      <c r="Z2666" s="86"/>
    </row>
    <row r="2667" spans="3:26" x14ac:dyDescent="0.75">
      <c r="C2667" s="85"/>
      <c r="D2667" s="75"/>
      <c r="E2667" s="75"/>
      <c r="F2667" s="75"/>
      <c r="G2667" s="75"/>
      <c r="H2667" s="75"/>
      <c r="M2667" s="86"/>
      <c r="N2667" s="86"/>
      <c r="O2667" s="86"/>
      <c r="P2667" s="86"/>
      <c r="Q2667" s="86"/>
      <c r="R2667" s="86"/>
      <c r="S2667" s="86"/>
      <c r="T2667" s="86"/>
      <c r="U2667" s="86"/>
      <c r="V2667" s="86"/>
      <c r="W2667" s="86"/>
      <c r="X2667" s="86"/>
      <c r="Y2667" s="86"/>
      <c r="Z2667" s="86"/>
    </row>
    <row r="2668" spans="3:26" x14ac:dyDescent="0.75">
      <c r="C2668" s="85"/>
      <c r="D2668" s="75"/>
      <c r="E2668" s="75"/>
      <c r="F2668" s="75"/>
      <c r="G2668" s="75"/>
      <c r="H2668" s="75"/>
      <c r="M2668" s="86"/>
      <c r="N2668" s="86"/>
      <c r="O2668" s="86"/>
      <c r="P2668" s="86"/>
      <c r="Q2668" s="86"/>
      <c r="R2668" s="86"/>
      <c r="S2668" s="86"/>
      <c r="T2668" s="86"/>
      <c r="U2668" s="86"/>
      <c r="V2668" s="86"/>
      <c r="W2668" s="86"/>
      <c r="X2668" s="86"/>
      <c r="Y2668" s="86"/>
      <c r="Z2668" s="86"/>
    </row>
    <row r="2669" spans="3:26" x14ac:dyDescent="0.75">
      <c r="C2669" s="85"/>
      <c r="D2669" s="75"/>
      <c r="E2669" s="75"/>
      <c r="F2669" s="75"/>
      <c r="G2669" s="75"/>
      <c r="H2669" s="75"/>
      <c r="M2669" s="86"/>
      <c r="N2669" s="86"/>
      <c r="O2669" s="86"/>
      <c r="P2669" s="86"/>
      <c r="Q2669" s="86"/>
      <c r="R2669" s="86"/>
      <c r="S2669" s="86"/>
      <c r="T2669" s="86"/>
      <c r="U2669" s="86"/>
      <c r="V2669" s="86"/>
      <c r="W2669" s="86"/>
      <c r="X2669" s="86"/>
      <c r="Y2669" s="86"/>
      <c r="Z2669" s="86"/>
    </row>
    <row r="2670" spans="3:26" x14ac:dyDescent="0.75">
      <c r="C2670" s="85"/>
      <c r="D2670" s="75"/>
      <c r="E2670" s="75"/>
      <c r="F2670" s="75"/>
      <c r="G2670" s="75"/>
      <c r="H2670" s="75"/>
      <c r="M2670" s="86"/>
      <c r="N2670" s="86"/>
      <c r="O2670" s="86"/>
      <c r="P2670" s="86"/>
      <c r="Q2670" s="86"/>
      <c r="R2670" s="86"/>
      <c r="S2670" s="86"/>
      <c r="T2670" s="86"/>
      <c r="U2670" s="86"/>
      <c r="V2670" s="86"/>
      <c r="W2670" s="86"/>
      <c r="X2670" s="86"/>
      <c r="Y2670" s="86"/>
      <c r="Z2670" s="86"/>
    </row>
    <row r="2671" spans="3:26" x14ac:dyDescent="0.75">
      <c r="C2671" s="85"/>
      <c r="D2671" s="75"/>
      <c r="E2671" s="75"/>
      <c r="F2671" s="75"/>
      <c r="G2671" s="75"/>
      <c r="H2671" s="75"/>
      <c r="M2671" s="86"/>
      <c r="N2671" s="86"/>
      <c r="O2671" s="86"/>
      <c r="P2671" s="86"/>
      <c r="Q2671" s="86"/>
      <c r="R2671" s="86"/>
      <c r="S2671" s="86"/>
      <c r="T2671" s="86"/>
      <c r="U2671" s="86"/>
      <c r="V2671" s="86"/>
      <c r="W2671" s="86"/>
      <c r="X2671" s="86"/>
      <c r="Y2671" s="86"/>
      <c r="Z2671" s="86"/>
    </row>
    <row r="2672" spans="3:26" x14ac:dyDescent="0.75">
      <c r="C2672" s="85"/>
      <c r="D2672" s="75"/>
      <c r="E2672" s="75"/>
      <c r="F2672" s="75"/>
      <c r="G2672" s="75"/>
      <c r="H2672" s="75"/>
      <c r="M2672" s="86"/>
      <c r="N2672" s="86"/>
      <c r="O2672" s="86"/>
      <c r="P2672" s="86"/>
      <c r="Q2672" s="86"/>
      <c r="R2672" s="86"/>
      <c r="S2672" s="86"/>
      <c r="T2672" s="86"/>
      <c r="U2672" s="86"/>
      <c r="V2672" s="86"/>
      <c r="W2672" s="86"/>
      <c r="X2672" s="86"/>
      <c r="Y2672" s="86"/>
      <c r="Z2672" s="86"/>
    </row>
    <row r="2673" spans="3:26" x14ac:dyDescent="0.75">
      <c r="C2673" s="85"/>
      <c r="D2673" s="75"/>
      <c r="E2673" s="75"/>
      <c r="F2673" s="75"/>
      <c r="G2673" s="75"/>
      <c r="H2673" s="75"/>
      <c r="M2673" s="86"/>
      <c r="N2673" s="86"/>
      <c r="O2673" s="86"/>
      <c r="P2673" s="86"/>
      <c r="Q2673" s="86"/>
      <c r="R2673" s="86"/>
      <c r="S2673" s="86"/>
      <c r="T2673" s="86"/>
      <c r="U2673" s="86"/>
      <c r="V2673" s="86"/>
      <c r="W2673" s="86"/>
      <c r="X2673" s="86"/>
      <c r="Y2673" s="86"/>
      <c r="Z2673" s="86"/>
    </row>
    <row r="2674" spans="3:26" x14ac:dyDescent="0.75">
      <c r="C2674" s="85"/>
      <c r="D2674" s="75"/>
      <c r="E2674" s="75"/>
      <c r="F2674" s="75"/>
      <c r="G2674" s="75"/>
      <c r="H2674" s="75"/>
      <c r="M2674" s="86"/>
      <c r="N2674" s="86"/>
      <c r="O2674" s="86"/>
      <c r="P2674" s="86"/>
      <c r="Q2674" s="86"/>
      <c r="R2674" s="86"/>
      <c r="S2674" s="86"/>
      <c r="T2674" s="86"/>
      <c r="U2674" s="86"/>
      <c r="V2674" s="86"/>
      <c r="W2674" s="86"/>
      <c r="X2674" s="86"/>
      <c r="Y2674" s="86"/>
      <c r="Z2674" s="86"/>
    </row>
    <row r="2675" spans="3:26" x14ac:dyDescent="0.75">
      <c r="C2675" s="85"/>
      <c r="D2675" s="75"/>
      <c r="E2675" s="75"/>
      <c r="F2675" s="75"/>
      <c r="G2675" s="75"/>
      <c r="H2675" s="75"/>
      <c r="M2675" s="86"/>
      <c r="N2675" s="86"/>
      <c r="O2675" s="86"/>
      <c r="P2675" s="86"/>
      <c r="Q2675" s="86"/>
      <c r="R2675" s="86"/>
      <c r="S2675" s="86"/>
      <c r="T2675" s="86"/>
      <c r="U2675" s="86"/>
      <c r="V2675" s="86"/>
      <c r="W2675" s="86"/>
      <c r="X2675" s="86"/>
      <c r="Y2675" s="86"/>
      <c r="Z2675" s="86"/>
    </row>
    <row r="2676" spans="3:26" x14ac:dyDescent="0.75">
      <c r="C2676" s="85"/>
      <c r="D2676" s="75"/>
      <c r="E2676" s="75"/>
      <c r="F2676" s="75"/>
      <c r="G2676" s="75"/>
      <c r="H2676" s="75"/>
      <c r="M2676" s="86"/>
      <c r="N2676" s="86"/>
      <c r="O2676" s="86"/>
      <c r="P2676" s="86"/>
      <c r="Q2676" s="86"/>
      <c r="R2676" s="86"/>
      <c r="S2676" s="86"/>
      <c r="T2676" s="86"/>
      <c r="U2676" s="86"/>
      <c r="V2676" s="86"/>
      <c r="W2676" s="86"/>
      <c r="X2676" s="86"/>
      <c r="Y2676" s="86"/>
      <c r="Z2676" s="86"/>
    </row>
    <row r="2677" spans="3:26" x14ac:dyDescent="0.75">
      <c r="C2677" s="85"/>
      <c r="D2677" s="75"/>
      <c r="E2677" s="75"/>
      <c r="F2677" s="75"/>
      <c r="G2677" s="75"/>
      <c r="H2677" s="75"/>
      <c r="M2677" s="86"/>
      <c r="N2677" s="86"/>
      <c r="O2677" s="86"/>
      <c r="P2677" s="86"/>
      <c r="Q2677" s="86"/>
      <c r="R2677" s="86"/>
      <c r="S2677" s="86"/>
      <c r="T2677" s="86"/>
      <c r="U2677" s="86"/>
      <c r="V2677" s="86"/>
      <c r="W2677" s="86"/>
      <c r="X2677" s="86"/>
      <c r="Y2677" s="86"/>
      <c r="Z2677" s="86"/>
    </row>
    <row r="2678" spans="3:26" x14ac:dyDescent="0.75">
      <c r="C2678" s="85"/>
      <c r="D2678" s="75"/>
      <c r="E2678" s="75"/>
      <c r="F2678" s="75"/>
      <c r="G2678" s="75"/>
      <c r="H2678" s="75"/>
      <c r="M2678" s="86"/>
      <c r="N2678" s="86"/>
      <c r="O2678" s="86"/>
      <c r="P2678" s="86"/>
      <c r="Q2678" s="86"/>
      <c r="R2678" s="86"/>
      <c r="S2678" s="86"/>
      <c r="T2678" s="86"/>
      <c r="U2678" s="86"/>
      <c r="V2678" s="86"/>
      <c r="W2678" s="86"/>
      <c r="X2678" s="86"/>
      <c r="Y2678" s="86"/>
      <c r="Z2678" s="86"/>
    </row>
    <row r="2679" spans="3:26" x14ac:dyDescent="0.75">
      <c r="C2679" s="85"/>
      <c r="D2679" s="75"/>
      <c r="E2679" s="75"/>
      <c r="F2679" s="75"/>
      <c r="G2679" s="75"/>
      <c r="H2679" s="75"/>
      <c r="M2679" s="86"/>
      <c r="N2679" s="86"/>
      <c r="O2679" s="86"/>
      <c r="P2679" s="86"/>
      <c r="Q2679" s="86"/>
      <c r="R2679" s="86"/>
      <c r="S2679" s="86"/>
      <c r="T2679" s="86"/>
      <c r="U2679" s="86"/>
      <c r="V2679" s="86"/>
      <c r="W2679" s="86"/>
      <c r="X2679" s="86"/>
      <c r="Y2679" s="86"/>
      <c r="Z2679" s="86"/>
    </row>
    <row r="2680" spans="3:26" x14ac:dyDescent="0.75">
      <c r="C2680" s="85"/>
      <c r="D2680" s="75"/>
      <c r="E2680" s="75"/>
      <c r="F2680" s="75"/>
      <c r="G2680" s="75"/>
      <c r="H2680" s="75"/>
      <c r="M2680" s="86"/>
      <c r="N2680" s="86"/>
      <c r="O2680" s="86"/>
      <c r="P2680" s="86"/>
      <c r="Q2680" s="86"/>
      <c r="R2680" s="86"/>
      <c r="S2680" s="86"/>
      <c r="T2680" s="86"/>
      <c r="U2680" s="86"/>
      <c r="V2680" s="86"/>
      <c r="W2680" s="86"/>
      <c r="X2680" s="86"/>
      <c r="Y2680" s="86"/>
      <c r="Z2680" s="86"/>
    </row>
    <row r="2681" spans="3:26" x14ac:dyDescent="0.75">
      <c r="C2681" s="85"/>
      <c r="D2681" s="75"/>
      <c r="E2681" s="75"/>
      <c r="F2681" s="75"/>
      <c r="G2681" s="75"/>
      <c r="H2681" s="75"/>
      <c r="M2681" s="86"/>
      <c r="N2681" s="86"/>
      <c r="O2681" s="86"/>
      <c r="P2681" s="86"/>
      <c r="Q2681" s="86"/>
      <c r="R2681" s="86"/>
      <c r="S2681" s="86"/>
      <c r="T2681" s="86"/>
      <c r="U2681" s="86"/>
      <c r="V2681" s="86"/>
      <c r="W2681" s="86"/>
      <c r="X2681" s="86"/>
      <c r="Y2681" s="86"/>
      <c r="Z2681" s="86"/>
    </row>
    <row r="2682" spans="3:26" x14ac:dyDescent="0.75">
      <c r="C2682" s="85"/>
      <c r="D2682" s="75"/>
      <c r="E2682" s="75"/>
      <c r="F2682" s="75"/>
      <c r="G2682" s="75"/>
      <c r="H2682" s="75"/>
      <c r="M2682" s="86"/>
      <c r="N2682" s="86"/>
      <c r="O2682" s="86"/>
      <c r="P2682" s="86"/>
      <c r="Q2682" s="86"/>
      <c r="R2682" s="86"/>
      <c r="S2682" s="86"/>
      <c r="T2682" s="86"/>
      <c r="U2682" s="86"/>
      <c r="V2682" s="86"/>
      <c r="W2682" s="86"/>
      <c r="X2682" s="86"/>
      <c r="Y2682" s="86"/>
      <c r="Z2682" s="86"/>
    </row>
    <row r="2683" spans="3:26" x14ac:dyDescent="0.75">
      <c r="C2683" s="85"/>
      <c r="D2683" s="75"/>
      <c r="E2683" s="75"/>
      <c r="F2683" s="75"/>
      <c r="G2683" s="75"/>
      <c r="H2683" s="75"/>
      <c r="M2683" s="86"/>
      <c r="N2683" s="86"/>
      <c r="O2683" s="86"/>
      <c r="P2683" s="86"/>
      <c r="Q2683" s="86"/>
      <c r="R2683" s="86"/>
      <c r="S2683" s="86"/>
      <c r="T2683" s="86"/>
      <c r="U2683" s="86"/>
      <c r="V2683" s="86"/>
      <c r="W2683" s="86"/>
      <c r="X2683" s="86"/>
      <c r="Y2683" s="86"/>
      <c r="Z2683" s="86"/>
    </row>
    <row r="2684" spans="3:26" x14ac:dyDescent="0.75">
      <c r="C2684" s="85"/>
      <c r="D2684" s="75"/>
      <c r="E2684" s="75"/>
      <c r="F2684" s="75"/>
      <c r="G2684" s="75"/>
      <c r="H2684" s="75"/>
      <c r="M2684" s="86"/>
      <c r="N2684" s="86"/>
      <c r="O2684" s="86"/>
      <c r="P2684" s="86"/>
      <c r="Q2684" s="86"/>
      <c r="R2684" s="86"/>
      <c r="S2684" s="86"/>
      <c r="T2684" s="86"/>
      <c r="U2684" s="86"/>
      <c r="V2684" s="86"/>
      <c r="W2684" s="86"/>
      <c r="X2684" s="86"/>
      <c r="Y2684" s="86"/>
      <c r="Z2684" s="86"/>
    </row>
    <row r="2685" spans="3:26" x14ac:dyDescent="0.75">
      <c r="C2685" s="85"/>
      <c r="D2685" s="75"/>
      <c r="E2685" s="75"/>
      <c r="F2685" s="75"/>
      <c r="G2685" s="75"/>
      <c r="H2685" s="75"/>
      <c r="M2685" s="86"/>
      <c r="N2685" s="86"/>
      <c r="O2685" s="86"/>
      <c r="P2685" s="86"/>
      <c r="Q2685" s="86"/>
      <c r="R2685" s="86"/>
      <c r="S2685" s="86"/>
      <c r="T2685" s="86"/>
      <c r="U2685" s="86"/>
      <c r="V2685" s="86"/>
      <c r="W2685" s="86"/>
      <c r="X2685" s="86"/>
      <c r="Y2685" s="86"/>
      <c r="Z2685" s="86"/>
    </row>
    <row r="2686" spans="3:26" x14ac:dyDescent="0.75">
      <c r="C2686" s="85"/>
      <c r="D2686" s="75"/>
      <c r="E2686" s="75"/>
      <c r="F2686" s="75"/>
      <c r="G2686" s="75"/>
      <c r="H2686" s="75"/>
      <c r="M2686" s="86"/>
      <c r="N2686" s="86"/>
      <c r="O2686" s="86"/>
      <c r="P2686" s="86"/>
      <c r="Q2686" s="86"/>
      <c r="R2686" s="86"/>
      <c r="S2686" s="86"/>
      <c r="T2686" s="86"/>
      <c r="U2686" s="86"/>
      <c r="V2686" s="86"/>
      <c r="W2686" s="86"/>
      <c r="X2686" s="86"/>
      <c r="Y2686" s="86"/>
      <c r="Z2686" s="86"/>
    </row>
    <row r="2687" spans="3:26" x14ac:dyDescent="0.75">
      <c r="C2687" s="85"/>
      <c r="D2687" s="75"/>
      <c r="E2687" s="75"/>
      <c r="F2687" s="75"/>
      <c r="G2687" s="75"/>
      <c r="H2687" s="75"/>
      <c r="M2687" s="86"/>
      <c r="N2687" s="86"/>
      <c r="O2687" s="86"/>
      <c r="P2687" s="86"/>
      <c r="Q2687" s="86"/>
      <c r="R2687" s="86"/>
      <c r="S2687" s="86"/>
      <c r="T2687" s="86"/>
      <c r="U2687" s="86"/>
      <c r="V2687" s="86"/>
      <c r="W2687" s="86"/>
      <c r="X2687" s="86"/>
      <c r="Y2687" s="86"/>
      <c r="Z2687" s="86"/>
    </row>
    <row r="2688" spans="3:26" x14ac:dyDescent="0.75">
      <c r="C2688" s="85"/>
      <c r="D2688" s="75"/>
      <c r="E2688" s="75"/>
      <c r="F2688" s="75"/>
      <c r="G2688" s="75"/>
      <c r="H2688" s="75"/>
      <c r="M2688" s="86"/>
      <c r="N2688" s="86"/>
      <c r="O2688" s="86"/>
      <c r="P2688" s="86"/>
      <c r="Q2688" s="86"/>
      <c r="R2688" s="86"/>
      <c r="S2688" s="86"/>
      <c r="T2688" s="86"/>
      <c r="U2688" s="86"/>
      <c r="V2688" s="86"/>
      <c r="W2688" s="86"/>
      <c r="X2688" s="86"/>
      <c r="Y2688" s="86"/>
      <c r="Z2688" s="86"/>
    </row>
    <row r="2689" spans="3:26" x14ac:dyDescent="0.75">
      <c r="C2689" s="85"/>
      <c r="D2689" s="75"/>
      <c r="E2689" s="75"/>
      <c r="F2689" s="75"/>
      <c r="G2689" s="75"/>
      <c r="H2689" s="75"/>
      <c r="M2689" s="86"/>
      <c r="N2689" s="86"/>
      <c r="O2689" s="86"/>
      <c r="P2689" s="86"/>
      <c r="Q2689" s="86"/>
      <c r="R2689" s="86"/>
      <c r="S2689" s="86"/>
      <c r="T2689" s="86"/>
      <c r="U2689" s="86"/>
      <c r="V2689" s="86"/>
      <c r="W2689" s="86"/>
      <c r="X2689" s="86"/>
      <c r="Y2689" s="86"/>
      <c r="Z2689" s="86"/>
    </row>
    <row r="2690" spans="3:26" x14ac:dyDescent="0.75">
      <c r="C2690" s="85"/>
      <c r="D2690" s="75"/>
      <c r="E2690" s="75"/>
      <c r="F2690" s="75"/>
      <c r="G2690" s="75"/>
      <c r="H2690" s="75"/>
      <c r="M2690" s="86"/>
      <c r="N2690" s="86"/>
      <c r="O2690" s="86"/>
      <c r="P2690" s="86"/>
      <c r="Q2690" s="86"/>
      <c r="R2690" s="86"/>
      <c r="S2690" s="86"/>
      <c r="T2690" s="86"/>
      <c r="U2690" s="86"/>
      <c r="V2690" s="86"/>
      <c r="W2690" s="86"/>
      <c r="X2690" s="86"/>
      <c r="Y2690" s="86"/>
      <c r="Z2690" s="86"/>
    </row>
    <row r="2691" spans="3:26" x14ac:dyDescent="0.75">
      <c r="C2691" s="85"/>
      <c r="D2691" s="75"/>
      <c r="E2691" s="75"/>
      <c r="F2691" s="75"/>
      <c r="G2691" s="75"/>
      <c r="H2691" s="75"/>
      <c r="M2691" s="86"/>
      <c r="N2691" s="86"/>
      <c r="O2691" s="86"/>
      <c r="P2691" s="86"/>
      <c r="Q2691" s="86"/>
      <c r="R2691" s="86"/>
      <c r="S2691" s="86"/>
      <c r="T2691" s="86"/>
      <c r="U2691" s="86"/>
      <c r="V2691" s="86"/>
      <c r="W2691" s="86"/>
      <c r="X2691" s="86"/>
      <c r="Y2691" s="86"/>
      <c r="Z2691" s="86"/>
    </row>
    <row r="2692" spans="3:26" x14ac:dyDescent="0.75">
      <c r="C2692" s="85"/>
      <c r="D2692" s="75"/>
      <c r="E2692" s="75"/>
      <c r="F2692" s="75"/>
      <c r="G2692" s="75"/>
      <c r="H2692" s="75"/>
      <c r="M2692" s="86"/>
      <c r="N2692" s="86"/>
      <c r="O2692" s="86"/>
      <c r="P2692" s="86"/>
      <c r="Q2692" s="86"/>
      <c r="R2692" s="86"/>
      <c r="S2692" s="86"/>
      <c r="T2692" s="86"/>
      <c r="U2692" s="86"/>
      <c r="V2692" s="86"/>
      <c r="W2692" s="86"/>
      <c r="X2692" s="86"/>
      <c r="Y2692" s="86"/>
      <c r="Z2692" s="86"/>
    </row>
    <row r="2693" spans="3:26" x14ac:dyDescent="0.75">
      <c r="C2693" s="85"/>
      <c r="D2693" s="75"/>
      <c r="E2693" s="75"/>
      <c r="F2693" s="75"/>
      <c r="G2693" s="75"/>
      <c r="H2693" s="75"/>
      <c r="M2693" s="86"/>
      <c r="N2693" s="86"/>
      <c r="O2693" s="86"/>
      <c r="P2693" s="86"/>
      <c r="Q2693" s="86"/>
      <c r="R2693" s="86"/>
      <c r="S2693" s="86"/>
      <c r="T2693" s="86"/>
      <c r="U2693" s="86"/>
      <c r="V2693" s="86"/>
      <c r="W2693" s="86"/>
      <c r="X2693" s="86"/>
      <c r="Y2693" s="86"/>
      <c r="Z2693" s="86"/>
    </row>
    <row r="2694" spans="3:26" x14ac:dyDescent="0.75">
      <c r="C2694" s="85"/>
      <c r="D2694" s="75"/>
      <c r="E2694" s="75"/>
      <c r="F2694" s="75"/>
      <c r="G2694" s="75"/>
      <c r="H2694" s="75"/>
      <c r="M2694" s="86"/>
      <c r="N2694" s="86"/>
      <c r="O2694" s="86"/>
      <c r="P2694" s="86"/>
      <c r="Q2694" s="86"/>
      <c r="R2694" s="86"/>
      <c r="S2694" s="86"/>
      <c r="T2694" s="86"/>
      <c r="U2694" s="86"/>
      <c r="V2694" s="86"/>
      <c r="W2694" s="86"/>
      <c r="X2694" s="86"/>
      <c r="Y2694" s="86"/>
      <c r="Z2694" s="86"/>
    </row>
    <row r="2695" spans="3:26" x14ac:dyDescent="0.75">
      <c r="C2695" s="85"/>
      <c r="D2695" s="75"/>
      <c r="E2695" s="75"/>
      <c r="F2695" s="75"/>
      <c r="G2695" s="75"/>
      <c r="H2695" s="75"/>
      <c r="M2695" s="86"/>
      <c r="N2695" s="86"/>
      <c r="O2695" s="86"/>
      <c r="P2695" s="86"/>
      <c r="Q2695" s="86"/>
      <c r="R2695" s="86"/>
      <c r="S2695" s="86"/>
      <c r="T2695" s="86"/>
      <c r="U2695" s="86"/>
      <c r="V2695" s="86"/>
      <c r="W2695" s="86"/>
      <c r="X2695" s="86"/>
      <c r="Y2695" s="86"/>
      <c r="Z2695" s="86"/>
    </row>
    <row r="2696" spans="3:26" x14ac:dyDescent="0.75">
      <c r="C2696" s="85"/>
      <c r="D2696" s="75"/>
      <c r="E2696" s="75"/>
      <c r="F2696" s="75"/>
      <c r="G2696" s="75"/>
      <c r="H2696" s="75"/>
      <c r="M2696" s="86"/>
      <c r="N2696" s="86"/>
      <c r="O2696" s="86"/>
      <c r="P2696" s="86"/>
      <c r="Q2696" s="86"/>
      <c r="R2696" s="86"/>
      <c r="S2696" s="86"/>
      <c r="T2696" s="86"/>
      <c r="U2696" s="86"/>
      <c r="V2696" s="86"/>
      <c r="W2696" s="86"/>
      <c r="X2696" s="86"/>
      <c r="Y2696" s="86"/>
      <c r="Z2696" s="86"/>
    </row>
    <row r="2697" spans="3:26" x14ac:dyDescent="0.75">
      <c r="C2697" s="85"/>
      <c r="D2697" s="75"/>
      <c r="E2697" s="75"/>
      <c r="F2697" s="75"/>
      <c r="G2697" s="75"/>
      <c r="H2697" s="75"/>
      <c r="M2697" s="86"/>
      <c r="N2697" s="86"/>
      <c r="O2697" s="86"/>
      <c r="P2697" s="86"/>
      <c r="Q2697" s="86"/>
      <c r="R2697" s="86"/>
      <c r="S2697" s="86"/>
      <c r="T2697" s="86"/>
      <c r="U2697" s="86"/>
      <c r="V2697" s="86"/>
      <c r="W2697" s="86"/>
      <c r="X2697" s="86"/>
      <c r="Y2697" s="86"/>
      <c r="Z2697" s="86"/>
    </row>
    <row r="2698" spans="3:26" x14ac:dyDescent="0.75">
      <c r="C2698" s="85"/>
      <c r="D2698" s="75"/>
      <c r="E2698" s="75"/>
      <c r="F2698" s="75"/>
      <c r="G2698" s="75"/>
      <c r="H2698" s="75"/>
      <c r="M2698" s="86"/>
      <c r="N2698" s="86"/>
      <c r="O2698" s="86"/>
      <c r="P2698" s="86"/>
      <c r="Q2698" s="86"/>
      <c r="R2698" s="86"/>
      <c r="S2698" s="86"/>
      <c r="T2698" s="86"/>
      <c r="U2698" s="86"/>
      <c r="V2698" s="86"/>
      <c r="W2698" s="86"/>
      <c r="X2698" s="86"/>
      <c r="Y2698" s="86"/>
      <c r="Z2698" s="86"/>
    </row>
    <row r="2699" spans="3:26" x14ac:dyDescent="0.75">
      <c r="C2699" s="85"/>
      <c r="D2699" s="75"/>
      <c r="E2699" s="75"/>
      <c r="F2699" s="75"/>
      <c r="G2699" s="75"/>
      <c r="H2699" s="75"/>
      <c r="M2699" s="86"/>
      <c r="N2699" s="86"/>
      <c r="O2699" s="86"/>
      <c r="P2699" s="86"/>
      <c r="Q2699" s="86"/>
      <c r="R2699" s="86"/>
      <c r="S2699" s="86"/>
      <c r="T2699" s="86"/>
      <c r="U2699" s="86"/>
      <c r="V2699" s="86"/>
      <c r="W2699" s="86"/>
      <c r="X2699" s="86"/>
      <c r="Y2699" s="86"/>
      <c r="Z2699" s="86"/>
    </row>
    <row r="2700" spans="3:26" x14ac:dyDescent="0.75">
      <c r="C2700" s="85"/>
      <c r="D2700" s="75"/>
      <c r="E2700" s="75"/>
      <c r="F2700" s="75"/>
      <c r="G2700" s="75"/>
      <c r="H2700" s="75"/>
      <c r="M2700" s="86"/>
      <c r="N2700" s="86"/>
      <c r="O2700" s="86"/>
      <c r="P2700" s="86"/>
      <c r="Q2700" s="86"/>
      <c r="R2700" s="86"/>
      <c r="S2700" s="86"/>
      <c r="T2700" s="86"/>
      <c r="U2700" s="86"/>
      <c r="V2700" s="86"/>
      <c r="W2700" s="86"/>
      <c r="X2700" s="86"/>
      <c r="Y2700" s="86"/>
      <c r="Z2700" s="86"/>
    </row>
    <row r="2701" spans="3:26" x14ac:dyDescent="0.75">
      <c r="C2701" s="85"/>
      <c r="D2701" s="75"/>
      <c r="E2701" s="75"/>
      <c r="F2701" s="75"/>
      <c r="G2701" s="75"/>
      <c r="H2701" s="75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</row>
    <row r="2702" spans="3:26" x14ac:dyDescent="0.75">
      <c r="C2702" s="85"/>
      <c r="D2702" s="75"/>
      <c r="E2702" s="75"/>
      <c r="F2702" s="75"/>
      <c r="G2702" s="75"/>
      <c r="H2702" s="75"/>
      <c r="M2702" s="86"/>
      <c r="N2702" s="86"/>
      <c r="O2702" s="86"/>
      <c r="P2702" s="86"/>
      <c r="Q2702" s="86"/>
      <c r="R2702" s="86"/>
      <c r="S2702" s="86"/>
      <c r="T2702" s="86"/>
      <c r="U2702" s="86"/>
      <c r="V2702" s="86"/>
      <c r="W2702" s="86"/>
      <c r="X2702" s="86"/>
      <c r="Y2702" s="86"/>
      <c r="Z2702" s="86"/>
    </row>
    <row r="2703" spans="3:26" x14ac:dyDescent="0.75">
      <c r="C2703" s="85"/>
      <c r="D2703" s="75"/>
      <c r="E2703" s="75"/>
      <c r="F2703" s="75"/>
      <c r="G2703" s="75"/>
      <c r="H2703" s="75"/>
      <c r="M2703" s="86"/>
      <c r="N2703" s="86"/>
      <c r="O2703" s="86"/>
      <c r="P2703" s="86"/>
      <c r="Q2703" s="86"/>
      <c r="R2703" s="86"/>
      <c r="S2703" s="86"/>
      <c r="T2703" s="86"/>
      <c r="U2703" s="86"/>
      <c r="V2703" s="86"/>
      <c r="W2703" s="86"/>
      <c r="X2703" s="86"/>
      <c r="Y2703" s="86"/>
      <c r="Z2703" s="86"/>
    </row>
    <row r="2704" spans="3:26" x14ac:dyDescent="0.75">
      <c r="C2704" s="85"/>
      <c r="D2704" s="75"/>
      <c r="E2704" s="75"/>
      <c r="F2704" s="75"/>
      <c r="G2704" s="75"/>
      <c r="H2704" s="75"/>
      <c r="M2704" s="86"/>
      <c r="N2704" s="86"/>
      <c r="O2704" s="86"/>
      <c r="P2704" s="86"/>
      <c r="Q2704" s="86"/>
      <c r="R2704" s="86"/>
      <c r="S2704" s="86"/>
      <c r="T2704" s="86"/>
      <c r="U2704" s="86"/>
      <c r="V2704" s="86"/>
      <c r="W2704" s="86"/>
      <c r="X2704" s="86"/>
      <c r="Y2704" s="86"/>
      <c r="Z2704" s="86"/>
    </row>
    <row r="2705" spans="3:26" x14ac:dyDescent="0.75">
      <c r="C2705" s="85"/>
      <c r="D2705" s="75"/>
      <c r="E2705" s="75"/>
      <c r="F2705" s="75"/>
      <c r="G2705" s="75"/>
      <c r="H2705" s="75"/>
      <c r="M2705" s="86"/>
      <c r="N2705" s="86"/>
      <c r="O2705" s="86"/>
      <c r="P2705" s="86"/>
      <c r="Q2705" s="86"/>
      <c r="R2705" s="86"/>
      <c r="S2705" s="86"/>
      <c r="T2705" s="86"/>
      <c r="U2705" s="86"/>
      <c r="V2705" s="86"/>
      <c r="W2705" s="86"/>
      <c r="X2705" s="86"/>
      <c r="Y2705" s="86"/>
      <c r="Z2705" s="86"/>
    </row>
    <row r="2706" spans="3:26" x14ac:dyDescent="0.75">
      <c r="C2706" s="85"/>
      <c r="D2706" s="75"/>
      <c r="E2706" s="75"/>
      <c r="F2706" s="75"/>
      <c r="G2706" s="75"/>
      <c r="H2706" s="75"/>
      <c r="M2706" s="86"/>
      <c r="N2706" s="86"/>
      <c r="O2706" s="86"/>
      <c r="P2706" s="86"/>
      <c r="Q2706" s="86"/>
      <c r="R2706" s="86"/>
      <c r="S2706" s="86"/>
      <c r="T2706" s="86"/>
      <c r="U2706" s="86"/>
      <c r="V2706" s="86"/>
      <c r="W2706" s="86"/>
      <c r="X2706" s="86"/>
      <c r="Y2706" s="86"/>
      <c r="Z2706" s="86"/>
    </row>
    <row r="2707" spans="3:26" x14ac:dyDescent="0.75">
      <c r="C2707" s="85"/>
      <c r="D2707" s="75"/>
      <c r="E2707" s="75"/>
      <c r="F2707" s="75"/>
      <c r="G2707" s="75"/>
      <c r="H2707" s="75"/>
      <c r="M2707" s="86"/>
      <c r="N2707" s="86"/>
      <c r="O2707" s="86"/>
      <c r="P2707" s="86"/>
      <c r="Q2707" s="86"/>
      <c r="R2707" s="86"/>
      <c r="S2707" s="86"/>
      <c r="T2707" s="86"/>
      <c r="U2707" s="86"/>
      <c r="V2707" s="86"/>
      <c r="W2707" s="86"/>
      <c r="X2707" s="86"/>
      <c r="Y2707" s="86"/>
      <c r="Z2707" s="86"/>
    </row>
    <row r="2708" spans="3:26" x14ac:dyDescent="0.75">
      <c r="C2708" s="85"/>
      <c r="D2708" s="75"/>
      <c r="E2708" s="75"/>
      <c r="F2708" s="75"/>
      <c r="G2708" s="75"/>
      <c r="H2708" s="75"/>
      <c r="M2708" s="86"/>
      <c r="N2708" s="86"/>
      <c r="O2708" s="86"/>
      <c r="P2708" s="86"/>
      <c r="Q2708" s="86"/>
      <c r="R2708" s="86"/>
      <c r="S2708" s="86"/>
      <c r="T2708" s="86"/>
      <c r="U2708" s="86"/>
      <c r="V2708" s="86"/>
      <c r="W2708" s="86"/>
      <c r="X2708" s="86"/>
      <c r="Y2708" s="86"/>
      <c r="Z2708" s="86"/>
    </row>
    <row r="2709" spans="3:26" x14ac:dyDescent="0.75">
      <c r="C2709" s="85"/>
      <c r="D2709" s="75"/>
      <c r="E2709" s="75"/>
      <c r="F2709" s="75"/>
      <c r="G2709" s="75"/>
      <c r="H2709" s="75"/>
      <c r="M2709" s="86"/>
      <c r="N2709" s="86"/>
      <c r="O2709" s="86"/>
      <c r="P2709" s="86"/>
      <c r="Q2709" s="86"/>
      <c r="R2709" s="86"/>
      <c r="S2709" s="86"/>
      <c r="T2709" s="86"/>
      <c r="U2709" s="86"/>
      <c r="V2709" s="86"/>
      <c r="W2709" s="86"/>
      <c r="X2709" s="86"/>
      <c r="Y2709" s="86"/>
      <c r="Z2709" s="86"/>
    </row>
    <row r="2710" spans="3:26" x14ac:dyDescent="0.75">
      <c r="C2710" s="85"/>
      <c r="D2710" s="75"/>
      <c r="E2710" s="75"/>
      <c r="F2710" s="75"/>
      <c r="G2710" s="75"/>
      <c r="H2710" s="75"/>
      <c r="M2710" s="86"/>
      <c r="N2710" s="86"/>
      <c r="O2710" s="86"/>
      <c r="P2710" s="86"/>
      <c r="Q2710" s="86"/>
      <c r="R2710" s="86"/>
      <c r="S2710" s="86"/>
      <c r="T2710" s="86"/>
      <c r="U2710" s="86"/>
      <c r="V2710" s="86"/>
      <c r="W2710" s="86"/>
      <c r="X2710" s="86"/>
      <c r="Y2710" s="86"/>
      <c r="Z2710" s="86"/>
    </row>
    <row r="2711" spans="3:26" x14ac:dyDescent="0.75">
      <c r="C2711" s="85"/>
      <c r="D2711" s="75"/>
      <c r="E2711" s="75"/>
      <c r="F2711" s="75"/>
      <c r="G2711" s="75"/>
      <c r="H2711" s="75"/>
      <c r="M2711" s="86"/>
      <c r="N2711" s="86"/>
      <c r="O2711" s="86"/>
      <c r="P2711" s="86"/>
      <c r="Q2711" s="86"/>
      <c r="R2711" s="86"/>
      <c r="S2711" s="86"/>
      <c r="T2711" s="86"/>
      <c r="U2711" s="86"/>
      <c r="V2711" s="86"/>
      <c r="W2711" s="86"/>
      <c r="X2711" s="86"/>
      <c r="Y2711" s="86"/>
      <c r="Z2711" s="86"/>
    </row>
    <row r="2712" spans="3:26" x14ac:dyDescent="0.75">
      <c r="C2712" s="85"/>
      <c r="D2712" s="75"/>
      <c r="E2712" s="75"/>
      <c r="F2712" s="75"/>
      <c r="G2712" s="75"/>
      <c r="H2712" s="75"/>
      <c r="M2712" s="86"/>
      <c r="N2712" s="86"/>
      <c r="O2712" s="86"/>
      <c r="P2712" s="86"/>
      <c r="Q2712" s="86"/>
      <c r="R2712" s="86"/>
      <c r="S2712" s="86"/>
      <c r="T2712" s="86"/>
      <c r="U2712" s="86"/>
      <c r="V2712" s="86"/>
      <c r="W2712" s="86"/>
      <c r="X2712" s="86"/>
      <c r="Y2712" s="86"/>
      <c r="Z2712" s="86"/>
    </row>
    <row r="2713" spans="3:26" x14ac:dyDescent="0.75">
      <c r="C2713" s="85"/>
      <c r="D2713" s="75"/>
      <c r="E2713" s="75"/>
      <c r="F2713" s="75"/>
      <c r="G2713" s="75"/>
      <c r="H2713" s="75"/>
      <c r="M2713" s="86"/>
      <c r="N2713" s="86"/>
      <c r="O2713" s="86"/>
      <c r="P2713" s="86"/>
      <c r="Q2713" s="86"/>
      <c r="R2713" s="86"/>
      <c r="S2713" s="86"/>
      <c r="T2713" s="86"/>
      <c r="U2713" s="86"/>
      <c r="V2713" s="86"/>
      <c r="W2713" s="86"/>
      <c r="X2713" s="86"/>
      <c r="Y2713" s="86"/>
      <c r="Z2713" s="86"/>
    </row>
    <row r="2714" spans="3:26" x14ac:dyDescent="0.75">
      <c r="C2714" s="85"/>
      <c r="D2714" s="75"/>
      <c r="E2714" s="75"/>
      <c r="F2714" s="75"/>
      <c r="G2714" s="75"/>
      <c r="H2714" s="75"/>
      <c r="M2714" s="86"/>
      <c r="N2714" s="86"/>
      <c r="O2714" s="86"/>
      <c r="P2714" s="86"/>
      <c r="Q2714" s="86"/>
      <c r="R2714" s="86"/>
      <c r="S2714" s="86"/>
      <c r="T2714" s="86"/>
      <c r="U2714" s="86"/>
      <c r="V2714" s="86"/>
      <c r="W2714" s="86"/>
      <c r="X2714" s="86"/>
      <c r="Y2714" s="86"/>
      <c r="Z2714" s="86"/>
    </row>
    <row r="2715" spans="3:26" x14ac:dyDescent="0.75">
      <c r="C2715" s="85"/>
      <c r="D2715" s="75"/>
      <c r="E2715" s="75"/>
      <c r="F2715" s="75"/>
      <c r="G2715" s="75"/>
      <c r="H2715" s="75"/>
      <c r="M2715" s="86"/>
      <c r="N2715" s="86"/>
      <c r="O2715" s="86"/>
      <c r="P2715" s="86"/>
      <c r="Q2715" s="86"/>
      <c r="R2715" s="86"/>
      <c r="S2715" s="86"/>
      <c r="T2715" s="86"/>
      <c r="U2715" s="86"/>
      <c r="V2715" s="86"/>
      <c r="W2715" s="86"/>
      <c r="X2715" s="86"/>
      <c r="Y2715" s="86"/>
      <c r="Z2715" s="86"/>
    </row>
    <row r="2716" spans="3:26" x14ac:dyDescent="0.75">
      <c r="C2716" s="85"/>
      <c r="D2716" s="75"/>
      <c r="E2716" s="75"/>
      <c r="F2716" s="75"/>
      <c r="G2716" s="75"/>
      <c r="H2716" s="75"/>
      <c r="M2716" s="86"/>
      <c r="N2716" s="86"/>
      <c r="O2716" s="86"/>
      <c r="P2716" s="86"/>
      <c r="Q2716" s="86"/>
      <c r="R2716" s="86"/>
      <c r="S2716" s="86"/>
      <c r="T2716" s="86"/>
      <c r="U2716" s="86"/>
      <c r="V2716" s="86"/>
      <c r="W2716" s="86"/>
      <c r="X2716" s="86"/>
      <c r="Y2716" s="86"/>
      <c r="Z2716" s="86"/>
    </row>
    <row r="2717" spans="3:26" x14ac:dyDescent="0.75">
      <c r="C2717" s="85"/>
      <c r="D2717" s="75"/>
      <c r="E2717" s="75"/>
      <c r="F2717" s="75"/>
      <c r="G2717" s="75"/>
      <c r="H2717" s="75"/>
      <c r="M2717" s="86"/>
      <c r="N2717" s="86"/>
      <c r="O2717" s="86"/>
      <c r="P2717" s="86"/>
      <c r="Q2717" s="86"/>
      <c r="R2717" s="86"/>
      <c r="S2717" s="86"/>
      <c r="T2717" s="86"/>
      <c r="U2717" s="86"/>
      <c r="V2717" s="86"/>
      <c r="W2717" s="86"/>
      <c r="X2717" s="86"/>
      <c r="Y2717" s="86"/>
      <c r="Z2717" s="86"/>
    </row>
    <row r="2718" spans="3:26" x14ac:dyDescent="0.75">
      <c r="C2718" s="85"/>
      <c r="D2718" s="75"/>
      <c r="E2718" s="75"/>
      <c r="F2718" s="75"/>
      <c r="G2718" s="75"/>
      <c r="H2718" s="75"/>
      <c r="M2718" s="86"/>
      <c r="N2718" s="86"/>
      <c r="O2718" s="86"/>
      <c r="P2718" s="86"/>
      <c r="Q2718" s="86"/>
      <c r="R2718" s="86"/>
      <c r="S2718" s="86"/>
      <c r="T2718" s="86"/>
      <c r="U2718" s="86"/>
      <c r="V2718" s="86"/>
      <c r="W2718" s="86"/>
      <c r="X2718" s="86"/>
      <c r="Y2718" s="86"/>
      <c r="Z2718" s="86"/>
    </row>
    <row r="2719" spans="3:26" x14ac:dyDescent="0.75">
      <c r="C2719" s="85"/>
      <c r="D2719" s="75"/>
      <c r="E2719" s="75"/>
      <c r="F2719" s="75"/>
      <c r="G2719" s="75"/>
      <c r="H2719" s="75"/>
      <c r="M2719" s="86"/>
      <c r="N2719" s="86"/>
      <c r="O2719" s="86"/>
      <c r="P2719" s="86"/>
      <c r="Q2719" s="86"/>
      <c r="R2719" s="86"/>
      <c r="S2719" s="86"/>
      <c r="T2719" s="86"/>
      <c r="U2719" s="86"/>
      <c r="V2719" s="86"/>
      <c r="W2719" s="86"/>
      <c r="X2719" s="86"/>
      <c r="Y2719" s="86"/>
      <c r="Z2719" s="86"/>
    </row>
    <row r="2720" spans="3:26" x14ac:dyDescent="0.75">
      <c r="C2720" s="85"/>
      <c r="D2720" s="75"/>
      <c r="E2720" s="75"/>
      <c r="F2720" s="75"/>
      <c r="G2720" s="75"/>
      <c r="H2720" s="75"/>
      <c r="M2720" s="86"/>
      <c r="N2720" s="86"/>
      <c r="O2720" s="86"/>
      <c r="P2720" s="86"/>
      <c r="Q2720" s="86"/>
      <c r="R2720" s="86"/>
      <c r="S2720" s="86"/>
      <c r="T2720" s="86"/>
      <c r="U2720" s="86"/>
      <c r="V2720" s="86"/>
      <c r="W2720" s="86"/>
      <c r="X2720" s="86"/>
      <c r="Y2720" s="86"/>
      <c r="Z2720" s="86"/>
    </row>
    <row r="2721" spans="3:26" x14ac:dyDescent="0.75">
      <c r="C2721" s="85"/>
      <c r="D2721" s="75"/>
      <c r="E2721" s="75"/>
      <c r="F2721" s="75"/>
      <c r="G2721" s="75"/>
      <c r="H2721" s="75"/>
      <c r="M2721" s="86"/>
      <c r="N2721" s="86"/>
      <c r="O2721" s="86"/>
      <c r="P2721" s="86"/>
      <c r="Q2721" s="86"/>
      <c r="R2721" s="86"/>
      <c r="S2721" s="86"/>
      <c r="T2721" s="86"/>
      <c r="U2721" s="86"/>
      <c r="V2721" s="86"/>
      <c r="W2721" s="86"/>
      <c r="X2721" s="86"/>
      <c r="Y2721" s="86"/>
      <c r="Z2721" s="86"/>
    </row>
    <row r="2722" spans="3:26" x14ac:dyDescent="0.75">
      <c r="C2722" s="85"/>
      <c r="D2722" s="75"/>
      <c r="E2722" s="75"/>
      <c r="F2722" s="75"/>
      <c r="G2722" s="75"/>
      <c r="H2722" s="75"/>
      <c r="M2722" s="86"/>
      <c r="N2722" s="86"/>
      <c r="O2722" s="86"/>
      <c r="P2722" s="86"/>
      <c r="Q2722" s="86"/>
      <c r="R2722" s="86"/>
      <c r="S2722" s="86"/>
      <c r="T2722" s="86"/>
      <c r="U2722" s="86"/>
      <c r="V2722" s="86"/>
      <c r="W2722" s="86"/>
      <c r="X2722" s="86"/>
      <c r="Y2722" s="86"/>
      <c r="Z2722" s="86"/>
    </row>
    <row r="2723" spans="3:26" x14ac:dyDescent="0.75">
      <c r="C2723" s="85"/>
      <c r="D2723" s="75"/>
      <c r="E2723" s="75"/>
      <c r="F2723" s="75"/>
      <c r="G2723" s="75"/>
      <c r="H2723" s="75"/>
      <c r="M2723" s="86"/>
      <c r="N2723" s="86"/>
      <c r="O2723" s="86"/>
      <c r="P2723" s="86"/>
      <c r="Q2723" s="86"/>
      <c r="R2723" s="86"/>
      <c r="S2723" s="86"/>
      <c r="T2723" s="86"/>
      <c r="U2723" s="86"/>
      <c r="V2723" s="86"/>
      <c r="W2723" s="86"/>
      <c r="X2723" s="86"/>
      <c r="Y2723" s="86"/>
      <c r="Z2723" s="86"/>
    </row>
    <row r="2724" spans="3:26" x14ac:dyDescent="0.75">
      <c r="C2724" s="85"/>
      <c r="D2724" s="75"/>
      <c r="E2724" s="75"/>
      <c r="F2724" s="75"/>
      <c r="G2724" s="75"/>
      <c r="H2724" s="75"/>
      <c r="M2724" s="86"/>
      <c r="N2724" s="86"/>
      <c r="O2724" s="86"/>
      <c r="P2724" s="86"/>
      <c r="Q2724" s="86"/>
      <c r="R2724" s="86"/>
      <c r="S2724" s="86"/>
      <c r="T2724" s="86"/>
      <c r="U2724" s="86"/>
      <c r="V2724" s="86"/>
      <c r="W2724" s="86"/>
      <c r="X2724" s="86"/>
      <c r="Y2724" s="86"/>
      <c r="Z2724" s="86"/>
    </row>
    <row r="2725" spans="3:26" x14ac:dyDescent="0.75">
      <c r="C2725" s="85"/>
      <c r="D2725" s="75"/>
      <c r="E2725" s="75"/>
      <c r="F2725" s="75"/>
      <c r="G2725" s="75"/>
      <c r="H2725" s="75"/>
      <c r="M2725" s="86"/>
      <c r="N2725" s="86"/>
      <c r="O2725" s="86"/>
      <c r="P2725" s="86"/>
      <c r="Q2725" s="86"/>
      <c r="R2725" s="86"/>
      <c r="S2725" s="86"/>
      <c r="T2725" s="86"/>
      <c r="U2725" s="86"/>
      <c r="V2725" s="86"/>
      <c r="W2725" s="86"/>
      <c r="X2725" s="86"/>
      <c r="Y2725" s="86"/>
      <c r="Z2725" s="86"/>
    </row>
    <row r="2726" spans="3:26" x14ac:dyDescent="0.75">
      <c r="C2726" s="85"/>
      <c r="D2726" s="75"/>
      <c r="E2726" s="75"/>
      <c r="F2726" s="75"/>
      <c r="G2726" s="75"/>
      <c r="H2726" s="75"/>
      <c r="M2726" s="86"/>
      <c r="N2726" s="86"/>
      <c r="O2726" s="86"/>
      <c r="P2726" s="86"/>
      <c r="Q2726" s="86"/>
      <c r="R2726" s="86"/>
      <c r="S2726" s="86"/>
      <c r="T2726" s="86"/>
      <c r="U2726" s="86"/>
      <c r="V2726" s="86"/>
      <c r="W2726" s="86"/>
      <c r="X2726" s="86"/>
      <c r="Y2726" s="86"/>
      <c r="Z2726" s="86"/>
    </row>
    <row r="2727" spans="3:26" x14ac:dyDescent="0.75">
      <c r="C2727" s="85"/>
      <c r="D2727" s="75"/>
      <c r="E2727" s="75"/>
      <c r="F2727" s="75"/>
      <c r="G2727" s="75"/>
      <c r="H2727" s="75"/>
      <c r="M2727" s="86"/>
      <c r="N2727" s="86"/>
      <c r="O2727" s="86"/>
      <c r="P2727" s="86"/>
      <c r="Q2727" s="86"/>
      <c r="R2727" s="86"/>
      <c r="S2727" s="86"/>
      <c r="T2727" s="86"/>
      <c r="U2727" s="86"/>
      <c r="V2727" s="86"/>
      <c r="W2727" s="86"/>
      <c r="X2727" s="86"/>
      <c r="Y2727" s="86"/>
      <c r="Z2727" s="86"/>
    </row>
    <row r="2728" spans="3:26" x14ac:dyDescent="0.75">
      <c r="C2728" s="85"/>
      <c r="D2728" s="75"/>
      <c r="E2728" s="75"/>
      <c r="F2728" s="75"/>
      <c r="G2728" s="75"/>
      <c r="H2728" s="75"/>
      <c r="M2728" s="86"/>
      <c r="N2728" s="86"/>
      <c r="O2728" s="86"/>
      <c r="P2728" s="86"/>
      <c r="Q2728" s="86"/>
      <c r="R2728" s="86"/>
      <c r="S2728" s="86"/>
      <c r="T2728" s="86"/>
      <c r="U2728" s="86"/>
      <c r="V2728" s="86"/>
      <c r="W2728" s="86"/>
      <c r="X2728" s="86"/>
      <c r="Y2728" s="86"/>
      <c r="Z2728" s="86"/>
    </row>
    <row r="2729" spans="3:26" x14ac:dyDescent="0.75">
      <c r="C2729" s="85"/>
      <c r="D2729" s="75"/>
      <c r="E2729" s="75"/>
      <c r="F2729" s="75"/>
      <c r="G2729" s="75"/>
      <c r="H2729" s="75"/>
      <c r="M2729" s="86"/>
      <c r="N2729" s="86"/>
      <c r="O2729" s="86"/>
      <c r="P2729" s="86"/>
      <c r="Q2729" s="86"/>
      <c r="R2729" s="86"/>
      <c r="S2729" s="86"/>
      <c r="T2729" s="86"/>
      <c r="U2729" s="86"/>
      <c r="V2729" s="86"/>
      <c r="W2729" s="86"/>
      <c r="X2729" s="86"/>
      <c r="Y2729" s="86"/>
      <c r="Z2729" s="86"/>
    </row>
    <row r="2730" spans="3:26" x14ac:dyDescent="0.75">
      <c r="C2730" s="85"/>
      <c r="D2730" s="75"/>
      <c r="E2730" s="75"/>
      <c r="F2730" s="75"/>
      <c r="G2730" s="75"/>
      <c r="H2730" s="75"/>
      <c r="M2730" s="86"/>
      <c r="N2730" s="86"/>
      <c r="O2730" s="86"/>
      <c r="P2730" s="86"/>
      <c r="Q2730" s="86"/>
      <c r="R2730" s="86"/>
      <c r="S2730" s="86"/>
      <c r="T2730" s="86"/>
      <c r="U2730" s="86"/>
      <c r="V2730" s="86"/>
      <c r="W2730" s="86"/>
      <c r="X2730" s="86"/>
      <c r="Y2730" s="86"/>
      <c r="Z2730" s="86"/>
    </row>
    <row r="2731" spans="3:26" x14ac:dyDescent="0.75">
      <c r="C2731" s="85"/>
      <c r="D2731" s="75"/>
      <c r="E2731" s="75"/>
      <c r="F2731" s="75"/>
      <c r="G2731" s="75"/>
      <c r="H2731" s="75"/>
      <c r="M2731" s="86"/>
      <c r="N2731" s="86"/>
      <c r="O2731" s="86"/>
      <c r="P2731" s="86"/>
      <c r="Q2731" s="86"/>
      <c r="R2731" s="86"/>
      <c r="S2731" s="86"/>
      <c r="T2731" s="86"/>
      <c r="U2731" s="86"/>
      <c r="V2731" s="86"/>
      <c r="W2731" s="86"/>
      <c r="X2731" s="86"/>
      <c r="Y2731" s="86"/>
      <c r="Z2731" s="86"/>
    </row>
    <row r="2732" spans="3:26" x14ac:dyDescent="0.75">
      <c r="C2732" s="85"/>
      <c r="D2732" s="75"/>
      <c r="E2732" s="75"/>
      <c r="F2732" s="75"/>
      <c r="G2732" s="75"/>
      <c r="H2732" s="75"/>
      <c r="M2732" s="86"/>
      <c r="N2732" s="86"/>
      <c r="O2732" s="86"/>
      <c r="P2732" s="86"/>
      <c r="Q2732" s="86"/>
      <c r="R2732" s="86"/>
      <c r="S2732" s="86"/>
      <c r="T2732" s="86"/>
      <c r="U2732" s="86"/>
      <c r="V2732" s="86"/>
      <c r="W2732" s="86"/>
      <c r="X2732" s="86"/>
      <c r="Y2732" s="86"/>
      <c r="Z2732" s="86"/>
    </row>
    <row r="2733" spans="3:26" x14ac:dyDescent="0.75">
      <c r="C2733" s="85"/>
      <c r="D2733" s="75"/>
      <c r="E2733" s="75"/>
      <c r="F2733" s="75"/>
      <c r="G2733" s="75"/>
      <c r="H2733" s="75"/>
      <c r="M2733" s="86"/>
      <c r="N2733" s="86"/>
      <c r="O2733" s="86"/>
      <c r="P2733" s="86"/>
      <c r="Q2733" s="86"/>
      <c r="R2733" s="86"/>
      <c r="S2733" s="86"/>
      <c r="T2733" s="86"/>
      <c r="U2733" s="86"/>
      <c r="V2733" s="86"/>
      <c r="W2733" s="86"/>
      <c r="X2733" s="86"/>
      <c r="Y2733" s="86"/>
      <c r="Z2733" s="86"/>
    </row>
    <row r="2734" spans="3:26" x14ac:dyDescent="0.75">
      <c r="C2734" s="85"/>
      <c r="D2734" s="75"/>
      <c r="E2734" s="75"/>
      <c r="F2734" s="75"/>
      <c r="G2734" s="75"/>
      <c r="H2734" s="75"/>
      <c r="M2734" s="86"/>
      <c r="N2734" s="86"/>
      <c r="O2734" s="86"/>
      <c r="P2734" s="86"/>
      <c r="Q2734" s="86"/>
      <c r="R2734" s="86"/>
      <c r="S2734" s="86"/>
      <c r="T2734" s="86"/>
      <c r="U2734" s="86"/>
      <c r="V2734" s="86"/>
      <c r="W2734" s="86"/>
      <c r="X2734" s="86"/>
      <c r="Y2734" s="86"/>
      <c r="Z2734" s="86"/>
    </row>
    <row r="2735" spans="3:26" x14ac:dyDescent="0.75">
      <c r="C2735" s="85"/>
      <c r="D2735" s="75"/>
      <c r="E2735" s="75"/>
      <c r="F2735" s="75"/>
      <c r="G2735" s="75"/>
      <c r="H2735" s="75"/>
      <c r="M2735" s="86"/>
      <c r="N2735" s="86"/>
      <c r="O2735" s="86"/>
      <c r="P2735" s="86"/>
      <c r="Q2735" s="86"/>
      <c r="R2735" s="86"/>
      <c r="S2735" s="86"/>
      <c r="T2735" s="86"/>
      <c r="U2735" s="86"/>
      <c r="V2735" s="86"/>
      <c r="W2735" s="86"/>
      <c r="X2735" s="86"/>
      <c r="Y2735" s="86"/>
      <c r="Z2735" s="86"/>
    </row>
    <row r="2736" spans="3:26" x14ac:dyDescent="0.75">
      <c r="C2736" s="85"/>
      <c r="D2736" s="75"/>
      <c r="E2736" s="75"/>
      <c r="F2736" s="75"/>
      <c r="G2736" s="75"/>
      <c r="H2736" s="75"/>
      <c r="M2736" s="86"/>
      <c r="N2736" s="86"/>
      <c r="O2736" s="86"/>
      <c r="P2736" s="86"/>
      <c r="Q2736" s="86"/>
      <c r="R2736" s="86"/>
      <c r="S2736" s="86"/>
      <c r="T2736" s="86"/>
      <c r="U2736" s="86"/>
      <c r="V2736" s="86"/>
      <c r="W2736" s="86"/>
      <c r="X2736" s="86"/>
      <c r="Y2736" s="86"/>
      <c r="Z2736" s="86"/>
    </row>
    <row r="2737" spans="3:26" x14ac:dyDescent="0.75">
      <c r="C2737" s="85"/>
      <c r="D2737" s="75"/>
      <c r="E2737" s="75"/>
      <c r="F2737" s="75"/>
      <c r="G2737" s="75"/>
      <c r="H2737" s="75"/>
      <c r="M2737" s="86"/>
      <c r="N2737" s="86"/>
      <c r="O2737" s="86"/>
      <c r="P2737" s="86"/>
      <c r="Q2737" s="86"/>
      <c r="R2737" s="86"/>
      <c r="S2737" s="86"/>
      <c r="T2737" s="86"/>
      <c r="U2737" s="86"/>
      <c r="V2737" s="86"/>
      <c r="W2737" s="86"/>
      <c r="X2737" s="86"/>
      <c r="Y2737" s="86"/>
      <c r="Z2737" s="86"/>
    </row>
    <row r="2738" spans="3:26" x14ac:dyDescent="0.75">
      <c r="C2738" s="85"/>
      <c r="D2738" s="75"/>
      <c r="E2738" s="75"/>
      <c r="F2738" s="75"/>
      <c r="G2738" s="75"/>
      <c r="H2738" s="75"/>
      <c r="M2738" s="86"/>
      <c r="N2738" s="86"/>
      <c r="O2738" s="86"/>
      <c r="P2738" s="86"/>
      <c r="Q2738" s="86"/>
      <c r="R2738" s="86"/>
      <c r="S2738" s="86"/>
      <c r="T2738" s="86"/>
      <c r="U2738" s="86"/>
      <c r="V2738" s="86"/>
      <c r="W2738" s="86"/>
      <c r="X2738" s="86"/>
      <c r="Y2738" s="86"/>
      <c r="Z2738" s="86"/>
    </row>
    <row r="2739" spans="3:26" x14ac:dyDescent="0.75">
      <c r="C2739" s="85"/>
      <c r="D2739" s="75"/>
      <c r="E2739" s="75"/>
      <c r="F2739" s="75"/>
      <c r="G2739" s="75"/>
      <c r="H2739" s="75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</row>
    <row r="2740" spans="3:26" x14ac:dyDescent="0.75">
      <c r="C2740" s="85"/>
      <c r="D2740" s="75"/>
      <c r="E2740" s="75"/>
      <c r="F2740" s="75"/>
      <c r="G2740" s="75"/>
      <c r="H2740" s="75"/>
      <c r="M2740" s="86"/>
      <c r="N2740" s="86"/>
      <c r="O2740" s="86"/>
      <c r="P2740" s="86"/>
      <c r="Q2740" s="86"/>
      <c r="R2740" s="86"/>
      <c r="S2740" s="86"/>
      <c r="T2740" s="86"/>
      <c r="U2740" s="86"/>
      <c r="V2740" s="86"/>
      <c r="W2740" s="86"/>
      <c r="X2740" s="86"/>
      <c r="Y2740" s="86"/>
      <c r="Z2740" s="86"/>
    </row>
    <row r="2741" spans="3:26" x14ac:dyDescent="0.75">
      <c r="C2741" s="85"/>
      <c r="D2741" s="75"/>
      <c r="E2741" s="75"/>
      <c r="F2741" s="75"/>
      <c r="G2741" s="75"/>
      <c r="H2741" s="75"/>
      <c r="M2741" s="86"/>
      <c r="N2741" s="86"/>
      <c r="O2741" s="86"/>
      <c r="P2741" s="86"/>
      <c r="Q2741" s="86"/>
      <c r="R2741" s="86"/>
      <c r="S2741" s="86"/>
      <c r="T2741" s="86"/>
      <c r="U2741" s="86"/>
      <c r="V2741" s="86"/>
      <c r="W2741" s="86"/>
      <c r="X2741" s="86"/>
      <c r="Y2741" s="86"/>
      <c r="Z2741" s="86"/>
    </row>
    <row r="2742" spans="3:26" x14ac:dyDescent="0.75">
      <c r="C2742" s="85"/>
      <c r="D2742" s="75"/>
      <c r="E2742" s="75"/>
      <c r="F2742" s="75"/>
      <c r="G2742" s="75"/>
      <c r="H2742" s="75"/>
      <c r="M2742" s="86"/>
      <c r="N2742" s="86"/>
      <c r="O2742" s="86"/>
      <c r="P2742" s="86"/>
      <c r="Q2742" s="86"/>
      <c r="R2742" s="86"/>
      <c r="S2742" s="86"/>
      <c r="T2742" s="86"/>
      <c r="U2742" s="86"/>
      <c r="V2742" s="86"/>
      <c r="W2742" s="86"/>
      <c r="X2742" s="86"/>
      <c r="Y2742" s="86"/>
      <c r="Z2742" s="86"/>
    </row>
    <row r="2743" spans="3:26" x14ac:dyDescent="0.75">
      <c r="C2743" s="85"/>
      <c r="D2743" s="75"/>
      <c r="E2743" s="75"/>
      <c r="F2743" s="75"/>
      <c r="G2743" s="75"/>
      <c r="H2743" s="75"/>
      <c r="M2743" s="86"/>
      <c r="N2743" s="86"/>
      <c r="O2743" s="86"/>
      <c r="P2743" s="86"/>
      <c r="Q2743" s="86"/>
      <c r="R2743" s="86"/>
      <c r="S2743" s="86"/>
      <c r="T2743" s="86"/>
      <c r="U2743" s="86"/>
      <c r="V2743" s="86"/>
      <c r="W2743" s="86"/>
      <c r="X2743" s="86"/>
      <c r="Y2743" s="86"/>
      <c r="Z2743" s="86"/>
    </row>
    <row r="2744" spans="3:26" x14ac:dyDescent="0.75">
      <c r="C2744" s="85"/>
      <c r="D2744" s="75"/>
      <c r="E2744" s="75"/>
      <c r="F2744" s="75"/>
      <c r="G2744" s="75"/>
      <c r="H2744" s="75"/>
      <c r="M2744" s="86"/>
      <c r="N2744" s="86"/>
      <c r="O2744" s="86"/>
      <c r="P2744" s="86"/>
      <c r="Q2744" s="86"/>
      <c r="R2744" s="86"/>
      <c r="S2744" s="86"/>
      <c r="T2744" s="86"/>
      <c r="U2744" s="86"/>
      <c r="V2744" s="86"/>
      <c r="W2744" s="86"/>
      <c r="X2744" s="86"/>
      <c r="Y2744" s="86"/>
      <c r="Z2744" s="86"/>
    </row>
    <row r="2745" spans="3:26" x14ac:dyDescent="0.75">
      <c r="C2745" s="85"/>
      <c r="D2745" s="75"/>
      <c r="E2745" s="75"/>
      <c r="F2745" s="75"/>
      <c r="G2745" s="75"/>
      <c r="H2745" s="75"/>
      <c r="M2745" s="86"/>
      <c r="N2745" s="86"/>
      <c r="O2745" s="86"/>
      <c r="P2745" s="86"/>
      <c r="Q2745" s="86"/>
      <c r="R2745" s="86"/>
      <c r="S2745" s="86"/>
      <c r="T2745" s="86"/>
      <c r="U2745" s="86"/>
      <c r="V2745" s="86"/>
      <c r="W2745" s="86"/>
      <c r="X2745" s="86"/>
      <c r="Y2745" s="86"/>
      <c r="Z2745" s="86"/>
    </row>
    <row r="2746" spans="3:26" x14ac:dyDescent="0.75">
      <c r="C2746" s="85"/>
      <c r="D2746" s="75"/>
      <c r="E2746" s="75"/>
      <c r="F2746" s="75"/>
      <c r="G2746" s="75"/>
      <c r="H2746" s="75"/>
      <c r="M2746" s="86"/>
      <c r="N2746" s="86"/>
      <c r="O2746" s="86"/>
      <c r="P2746" s="86"/>
      <c r="Q2746" s="86"/>
      <c r="R2746" s="86"/>
      <c r="S2746" s="86"/>
      <c r="T2746" s="86"/>
      <c r="U2746" s="86"/>
      <c r="V2746" s="86"/>
      <c r="W2746" s="86"/>
      <c r="X2746" s="86"/>
      <c r="Y2746" s="86"/>
      <c r="Z2746" s="86"/>
    </row>
    <row r="2747" spans="3:26" x14ac:dyDescent="0.75">
      <c r="C2747" s="85"/>
      <c r="D2747" s="75"/>
      <c r="E2747" s="75"/>
      <c r="F2747" s="75"/>
      <c r="G2747" s="75"/>
      <c r="H2747" s="75"/>
      <c r="M2747" s="86"/>
      <c r="N2747" s="86"/>
      <c r="O2747" s="86"/>
      <c r="P2747" s="86"/>
      <c r="Q2747" s="86"/>
      <c r="R2747" s="86"/>
      <c r="S2747" s="86"/>
      <c r="T2747" s="86"/>
      <c r="U2747" s="86"/>
      <c r="V2747" s="86"/>
      <c r="W2747" s="86"/>
      <c r="X2747" s="86"/>
      <c r="Y2747" s="86"/>
      <c r="Z2747" s="86"/>
    </row>
    <row r="2748" spans="3:26" x14ac:dyDescent="0.75">
      <c r="C2748" s="85"/>
      <c r="D2748" s="75"/>
      <c r="E2748" s="75"/>
      <c r="F2748" s="75"/>
      <c r="G2748" s="75"/>
      <c r="H2748" s="75"/>
      <c r="M2748" s="86"/>
      <c r="N2748" s="86"/>
      <c r="O2748" s="86"/>
      <c r="P2748" s="86"/>
      <c r="Q2748" s="86"/>
      <c r="R2748" s="86"/>
      <c r="S2748" s="86"/>
      <c r="T2748" s="86"/>
      <c r="U2748" s="86"/>
      <c r="V2748" s="86"/>
      <c r="W2748" s="86"/>
      <c r="X2748" s="86"/>
      <c r="Y2748" s="86"/>
      <c r="Z2748" s="86"/>
    </row>
    <row r="2749" spans="3:26" x14ac:dyDescent="0.75">
      <c r="C2749" s="85"/>
      <c r="D2749" s="75"/>
      <c r="E2749" s="75"/>
      <c r="F2749" s="75"/>
      <c r="G2749" s="75"/>
      <c r="H2749" s="75"/>
      <c r="M2749" s="86"/>
      <c r="N2749" s="86"/>
      <c r="O2749" s="86"/>
      <c r="P2749" s="86"/>
      <c r="Q2749" s="86"/>
      <c r="R2749" s="86"/>
      <c r="S2749" s="86"/>
      <c r="T2749" s="86"/>
      <c r="U2749" s="86"/>
      <c r="V2749" s="86"/>
      <c r="W2749" s="86"/>
      <c r="X2749" s="86"/>
      <c r="Y2749" s="86"/>
      <c r="Z2749" s="86"/>
    </row>
    <row r="2750" spans="3:26" x14ac:dyDescent="0.75">
      <c r="C2750" s="85"/>
      <c r="D2750" s="75"/>
      <c r="E2750" s="75"/>
      <c r="F2750" s="75"/>
      <c r="G2750" s="75"/>
      <c r="H2750" s="75"/>
      <c r="M2750" s="86"/>
      <c r="N2750" s="86"/>
      <c r="O2750" s="86"/>
      <c r="P2750" s="86"/>
      <c r="Q2750" s="86"/>
      <c r="R2750" s="86"/>
      <c r="S2750" s="86"/>
      <c r="T2750" s="86"/>
      <c r="U2750" s="86"/>
      <c r="V2750" s="86"/>
      <c r="W2750" s="86"/>
      <c r="X2750" s="86"/>
      <c r="Y2750" s="86"/>
      <c r="Z2750" s="86"/>
    </row>
    <row r="2751" spans="3:26" x14ac:dyDescent="0.75">
      <c r="C2751" s="85"/>
      <c r="D2751" s="75"/>
      <c r="E2751" s="75"/>
      <c r="F2751" s="75"/>
      <c r="G2751" s="75"/>
      <c r="H2751" s="75"/>
      <c r="M2751" s="86"/>
      <c r="N2751" s="86"/>
      <c r="O2751" s="86"/>
      <c r="P2751" s="86"/>
      <c r="Q2751" s="86"/>
      <c r="R2751" s="86"/>
      <c r="S2751" s="86"/>
      <c r="T2751" s="86"/>
      <c r="U2751" s="86"/>
      <c r="V2751" s="86"/>
      <c r="W2751" s="86"/>
      <c r="X2751" s="86"/>
      <c r="Y2751" s="86"/>
      <c r="Z2751" s="86"/>
    </row>
    <row r="2752" spans="3:26" x14ac:dyDescent="0.75">
      <c r="C2752" s="85"/>
      <c r="D2752" s="75"/>
      <c r="E2752" s="75"/>
      <c r="F2752" s="75"/>
      <c r="G2752" s="75"/>
      <c r="H2752" s="75"/>
      <c r="M2752" s="86"/>
      <c r="N2752" s="86"/>
      <c r="O2752" s="86"/>
      <c r="P2752" s="86"/>
      <c r="Q2752" s="86"/>
      <c r="R2752" s="86"/>
      <c r="S2752" s="86"/>
      <c r="T2752" s="86"/>
      <c r="U2752" s="86"/>
      <c r="V2752" s="86"/>
      <c r="W2752" s="86"/>
      <c r="X2752" s="86"/>
      <c r="Y2752" s="86"/>
      <c r="Z2752" s="86"/>
    </row>
    <row r="2753" spans="3:26" x14ac:dyDescent="0.75">
      <c r="C2753" s="85"/>
      <c r="D2753" s="75"/>
      <c r="E2753" s="75"/>
      <c r="F2753" s="75"/>
      <c r="G2753" s="75"/>
      <c r="H2753" s="75"/>
      <c r="M2753" s="86"/>
      <c r="N2753" s="86"/>
      <c r="O2753" s="86"/>
      <c r="P2753" s="86"/>
      <c r="Q2753" s="86"/>
      <c r="R2753" s="86"/>
      <c r="S2753" s="86"/>
      <c r="T2753" s="86"/>
      <c r="U2753" s="86"/>
      <c r="V2753" s="86"/>
      <c r="W2753" s="86"/>
      <c r="X2753" s="86"/>
      <c r="Y2753" s="86"/>
      <c r="Z2753" s="86"/>
    </row>
    <row r="2754" spans="3:26" x14ac:dyDescent="0.75">
      <c r="C2754" s="85"/>
      <c r="D2754" s="75"/>
      <c r="E2754" s="75"/>
      <c r="F2754" s="75"/>
      <c r="G2754" s="75"/>
      <c r="H2754" s="75"/>
      <c r="M2754" s="86"/>
      <c r="N2754" s="86"/>
      <c r="O2754" s="86"/>
      <c r="P2754" s="86"/>
      <c r="Q2754" s="86"/>
      <c r="R2754" s="86"/>
      <c r="S2754" s="86"/>
      <c r="T2754" s="86"/>
      <c r="U2754" s="86"/>
      <c r="V2754" s="86"/>
      <c r="W2754" s="86"/>
      <c r="X2754" s="86"/>
      <c r="Y2754" s="86"/>
      <c r="Z2754" s="86"/>
    </row>
    <row r="2755" spans="3:26" x14ac:dyDescent="0.75">
      <c r="C2755" s="85"/>
      <c r="D2755" s="75"/>
      <c r="E2755" s="75"/>
      <c r="F2755" s="75"/>
      <c r="G2755" s="75"/>
      <c r="H2755" s="75"/>
      <c r="M2755" s="86"/>
      <c r="N2755" s="86"/>
      <c r="O2755" s="86"/>
      <c r="P2755" s="86"/>
      <c r="Q2755" s="86"/>
      <c r="R2755" s="86"/>
      <c r="S2755" s="86"/>
      <c r="T2755" s="86"/>
      <c r="U2755" s="86"/>
      <c r="V2755" s="86"/>
      <c r="W2755" s="86"/>
      <c r="X2755" s="86"/>
      <c r="Y2755" s="86"/>
      <c r="Z2755" s="86"/>
    </row>
    <row r="2756" spans="3:26" x14ac:dyDescent="0.75">
      <c r="C2756" s="85"/>
      <c r="D2756" s="75"/>
      <c r="E2756" s="75"/>
      <c r="F2756" s="75"/>
      <c r="G2756" s="75"/>
      <c r="H2756" s="75"/>
      <c r="M2756" s="86"/>
      <c r="N2756" s="86"/>
      <c r="O2756" s="86"/>
      <c r="P2756" s="86"/>
      <c r="Q2756" s="86"/>
      <c r="R2756" s="86"/>
      <c r="S2756" s="86"/>
      <c r="T2756" s="86"/>
      <c r="U2756" s="86"/>
      <c r="V2756" s="86"/>
      <c r="W2756" s="86"/>
      <c r="X2756" s="86"/>
      <c r="Y2756" s="86"/>
      <c r="Z2756" s="86"/>
    </row>
    <row r="2757" spans="3:26" x14ac:dyDescent="0.75">
      <c r="C2757" s="85"/>
      <c r="D2757" s="75"/>
      <c r="E2757" s="75"/>
      <c r="F2757" s="75"/>
      <c r="G2757" s="75"/>
      <c r="H2757" s="75"/>
      <c r="M2757" s="86"/>
      <c r="N2757" s="86"/>
      <c r="O2757" s="86"/>
      <c r="P2757" s="86"/>
      <c r="Q2757" s="86"/>
      <c r="R2757" s="86"/>
      <c r="S2757" s="86"/>
      <c r="T2757" s="86"/>
      <c r="U2757" s="86"/>
      <c r="V2757" s="86"/>
      <c r="W2757" s="86"/>
      <c r="X2757" s="86"/>
      <c r="Y2757" s="86"/>
      <c r="Z2757" s="86"/>
    </row>
    <row r="2758" spans="3:26" x14ac:dyDescent="0.75">
      <c r="C2758" s="85"/>
      <c r="D2758" s="75"/>
      <c r="E2758" s="75"/>
      <c r="F2758" s="75"/>
      <c r="G2758" s="75"/>
      <c r="H2758" s="75"/>
      <c r="M2758" s="86"/>
      <c r="N2758" s="86"/>
      <c r="O2758" s="86"/>
      <c r="P2758" s="86"/>
      <c r="Q2758" s="86"/>
      <c r="R2758" s="86"/>
      <c r="S2758" s="86"/>
      <c r="T2758" s="86"/>
      <c r="U2758" s="86"/>
      <c r="V2758" s="86"/>
      <c r="W2758" s="86"/>
      <c r="X2758" s="86"/>
      <c r="Y2758" s="86"/>
      <c r="Z2758" s="86"/>
    </row>
    <row r="2759" spans="3:26" x14ac:dyDescent="0.75">
      <c r="C2759" s="85"/>
      <c r="D2759" s="75"/>
      <c r="E2759" s="75"/>
      <c r="F2759" s="75"/>
      <c r="G2759" s="75"/>
      <c r="H2759" s="75"/>
      <c r="M2759" s="86"/>
      <c r="N2759" s="86"/>
      <c r="O2759" s="86"/>
      <c r="P2759" s="86"/>
      <c r="Q2759" s="86"/>
      <c r="R2759" s="86"/>
      <c r="S2759" s="86"/>
      <c r="T2759" s="86"/>
      <c r="U2759" s="86"/>
      <c r="V2759" s="86"/>
      <c r="W2759" s="86"/>
      <c r="X2759" s="86"/>
      <c r="Y2759" s="86"/>
      <c r="Z2759" s="86"/>
    </row>
    <row r="2760" spans="3:26" x14ac:dyDescent="0.75">
      <c r="C2760" s="85"/>
      <c r="D2760" s="75"/>
      <c r="E2760" s="75"/>
      <c r="F2760" s="75"/>
      <c r="G2760" s="75"/>
      <c r="H2760" s="75"/>
      <c r="M2760" s="86"/>
      <c r="N2760" s="86"/>
      <c r="O2760" s="86"/>
      <c r="P2760" s="86"/>
      <c r="Q2760" s="86"/>
      <c r="R2760" s="86"/>
      <c r="S2760" s="86"/>
      <c r="T2760" s="86"/>
      <c r="U2760" s="86"/>
      <c r="V2760" s="86"/>
      <c r="W2760" s="86"/>
      <c r="X2760" s="86"/>
      <c r="Y2760" s="86"/>
      <c r="Z2760" s="86"/>
    </row>
    <row r="2761" spans="3:26" x14ac:dyDescent="0.75">
      <c r="C2761" s="85"/>
      <c r="D2761" s="75"/>
      <c r="E2761" s="75"/>
      <c r="F2761" s="75"/>
      <c r="G2761" s="75"/>
      <c r="H2761" s="75"/>
      <c r="M2761" s="86"/>
      <c r="N2761" s="86"/>
      <c r="O2761" s="86"/>
      <c r="P2761" s="86"/>
      <c r="Q2761" s="86"/>
      <c r="R2761" s="86"/>
      <c r="S2761" s="86"/>
      <c r="T2761" s="86"/>
      <c r="U2761" s="86"/>
      <c r="V2761" s="86"/>
      <c r="W2761" s="86"/>
      <c r="X2761" s="86"/>
      <c r="Y2761" s="86"/>
      <c r="Z2761" s="86"/>
    </row>
    <row r="2762" spans="3:26" x14ac:dyDescent="0.75">
      <c r="C2762" s="85"/>
      <c r="D2762" s="75"/>
      <c r="E2762" s="75"/>
      <c r="F2762" s="75"/>
      <c r="G2762" s="75"/>
      <c r="H2762" s="75"/>
      <c r="M2762" s="86"/>
      <c r="N2762" s="86"/>
      <c r="O2762" s="86"/>
      <c r="P2762" s="86"/>
      <c r="Q2762" s="86"/>
      <c r="R2762" s="86"/>
      <c r="S2762" s="86"/>
      <c r="T2762" s="86"/>
      <c r="U2762" s="86"/>
      <c r="V2762" s="86"/>
      <c r="W2762" s="86"/>
      <c r="X2762" s="86"/>
      <c r="Y2762" s="86"/>
      <c r="Z2762" s="86"/>
    </row>
    <row r="2763" spans="3:26" x14ac:dyDescent="0.75">
      <c r="C2763" s="85"/>
      <c r="D2763" s="75"/>
      <c r="E2763" s="75"/>
      <c r="F2763" s="75"/>
      <c r="G2763" s="75"/>
      <c r="H2763" s="75"/>
      <c r="M2763" s="86"/>
      <c r="N2763" s="86"/>
      <c r="O2763" s="86"/>
      <c r="P2763" s="86"/>
      <c r="Q2763" s="86"/>
      <c r="R2763" s="86"/>
      <c r="S2763" s="86"/>
      <c r="T2763" s="86"/>
      <c r="U2763" s="86"/>
      <c r="V2763" s="86"/>
      <c r="W2763" s="86"/>
      <c r="X2763" s="86"/>
      <c r="Y2763" s="86"/>
      <c r="Z2763" s="86"/>
    </row>
    <row r="2764" spans="3:26" x14ac:dyDescent="0.75">
      <c r="C2764" s="85"/>
      <c r="D2764" s="75"/>
      <c r="E2764" s="75"/>
      <c r="F2764" s="75"/>
      <c r="G2764" s="75"/>
      <c r="H2764" s="75"/>
      <c r="M2764" s="86"/>
      <c r="N2764" s="86"/>
      <c r="O2764" s="86"/>
      <c r="P2764" s="86"/>
      <c r="Q2764" s="86"/>
      <c r="R2764" s="86"/>
      <c r="S2764" s="86"/>
      <c r="T2764" s="86"/>
      <c r="U2764" s="86"/>
      <c r="V2764" s="86"/>
      <c r="W2764" s="86"/>
      <c r="X2764" s="86"/>
      <c r="Y2764" s="86"/>
      <c r="Z2764" s="86"/>
    </row>
    <row r="2765" spans="3:26" x14ac:dyDescent="0.75">
      <c r="C2765" s="85"/>
      <c r="D2765" s="75"/>
      <c r="E2765" s="75"/>
      <c r="F2765" s="75"/>
      <c r="G2765" s="75"/>
      <c r="H2765" s="75"/>
      <c r="M2765" s="86"/>
      <c r="N2765" s="86"/>
      <c r="O2765" s="86"/>
      <c r="P2765" s="86"/>
      <c r="Q2765" s="86"/>
      <c r="R2765" s="86"/>
      <c r="S2765" s="86"/>
      <c r="T2765" s="86"/>
      <c r="U2765" s="86"/>
      <c r="V2765" s="86"/>
      <c r="W2765" s="86"/>
      <c r="X2765" s="86"/>
      <c r="Y2765" s="86"/>
      <c r="Z2765" s="86"/>
    </row>
    <row r="2766" spans="3:26" x14ac:dyDescent="0.75">
      <c r="C2766" s="85"/>
      <c r="D2766" s="75"/>
      <c r="E2766" s="75"/>
      <c r="F2766" s="75"/>
      <c r="G2766" s="75"/>
      <c r="H2766" s="75"/>
      <c r="M2766" s="86"/>
      <c r="N2766" s="86"/>
      <c r="O2766" s="86"/>
      <c r="P2766" s="86"/>
      <c r="Q2766" s="86"/>
      <c r="R2766" s="86"/>
      <c r="S2766" s="86"/>
      <c r="T2766" s="86"/>
      <c r="U2766" s="86"/>
      <c r="V2766" s="86"/>
      <c r="W2766" s="86"/>
      <c r="X2766" s="86"/>
      <c r="Y2766" s="86"/>
      <c r="Z2766" s="86"/>
    </row>
    <row r="2767" spans="3:26" x14ac:dyDescent="0.75">
      <c r="C2767" s="85"/>
      <c r="D2767" s="75"/>
      <c r="E2767" s="75"/>
      <c r="F2767" s="75"/>
      <c r="G2767" s="75"/>
      <c r="H2767" s="75"/>
      <c r="M2767" s="86"/>
      <c r="N2767" s="86"/>
      <c r="O2767" s="86"/>
      <c r="P2767" s="86"/>
      <c r="Q2767" s="86"/>
      <c r="R2767" s="86"/>
      <c r="S2767" s="86"/>
      <c r="T2767" s="86"/>
      <c r="U2767" s="86"/>
      <c r="V2767" s="86"/>
      <c r="W2767" s="86"/>
      <c r="X2767" s="86"/>
      <c r="Y2767" s="86"/>
      <c r="Z2767" s="86"/>
    </row>
    <row r="2768" spans="3:26" x14ac:dyDescent="0.75">
      <c r="C2768" s="85"/>
      <c r="D2768" s="75"/>
      <c r="E2768" s="75"/>
      <c r="F2768" s="75"/>
      <c r="G2768" s="75"/>
      <c r="H2768" s="75"/>
      <c r="M2768" s="86"/>
      <c r="N2768" s="86"/>
      <c r="O2768" s="86"/>
      <c r="P2768" s="86"/>
      <c r="Q2768" s="86"/>
      <c r="R2768" s="86"/>
      <c r="S2768" s="86"/>
      <c r="T2768" s="86"/>
      <c r="U2768" s="86"/>
      <c r="V2768" s="86"/>
      <c r="W2768" s="86"/>
      <c r="X2768" s="86"/>
      <c r="Y2768" s="86"/>
      <c r="Z2768" s="86"/>
    </row>
    <row r="2769" spans="3:26" x14ac:dyDescent="0.75">
      <c r="C2769" s="85"/>
      <c r="D2769" s="75"/>
      <c r="E2769" s="75"/>
      <c r="F2769" s="75"/>
      <c r="G2769" s="75"/>
      <c r="H2769" s="75"/>
      <c r="M2769" s="86"/>
      <c r="N2769" s="86"/>
      <c r="O2769" s="86"/>
      <c r="P2769" s="86"/>
      <c r="Q2769" s="86"/>
      <c r="R2769" s="86"/>
      <c r="S2769" s="86"/>
      <c r="T2769" s="86"/>
      <c r="U2769" s="86"/>
      <c r="V2769" s="86"/>
      <c r="W2769" s="86"/>
      <c r="X2769" s="86"/>
      <c r="Y2769" s="86"/>
      <c r="Z2769" s="86"/>
    </row>
    <row r="2770" spans="3:26" x14ac:dyDescent="0.75">
      <c r="C2770" s="85"/>
      <c r="D2770" s="75"/>
      <c r="E2770" s="75"/>
      <c r="F2770" s="75"/>
      <c r="G2770" s="75"/>
      <c r="H2770" s="75"/>
      <c r="M2770" s="86"/>
      <c r="N2770" s="86"/>
      <c r="O2770" s="86"/>
      <c r="P2770" s="86"/>
      <c r="Q2770" s="86"/>
      <c r="R2770" s="86"/>
      <c r="S2770" s="86"/>
      <c r="T2770" s="86"/>
      <c r="U2770" s="86"/>
      <c r="V2770" s="86"/>
      <c r="W2770" s="86"/>
      <c r="X2770" s="86"/>
      <c r="Y2770" s="86"/>
      <c r="Z2770" s="86"/>
    </row>
    <row r="2771" spans="3:26" x14ac:dyDescent="0.75">
      <c r="C2771" s="85"/>
      <c r="D2771" s="75"/>
      <c r="E2771" s="75"/>
      <c r="F2771" s="75"/>
      <c r="G2771" s="75"/>
      <c r="H2771" s="75"/>
      <c r="M2771" s="86"/>
      <c r="N2771" s="86"/>
      <c r="O2771" s="86"/>
      <c r="P2771" s="86"/>
      <c r="Q2771" s="86"/>
      <c r="R2771" s="86"/>
      <c r="S2771" s="86"/>
      <c r="T2771" s="86"/>
      <c r="U2771" s="86"/>
      <c r="V2771" s="86"/>
      <c r="W2771" s="86"/>
      <c r="X2771" s="86"/>
      <c r="Y2771" s="86"/>
      <c r="Z2771" s="86"/>
    </row>
    <row r="2772" spans="3:26" x14ac:dyDescent="0.75">
      <c r="C2772" s="85"/>
      <c r="D2772" s="75"/>
      <c r="E2772" s="75"/>
      <c r="F2772" s="75"/>
      <c r="G2772" s="75"/>
      <c r="H2772" s="75"/>
      <c r="M2772" s="86"/>
      <c r="N2772" s="86"/>
      <c r="O2772" s="86"/>
      <c r="P2772" s="86"/>
      <c r="Q2772" s="86"/>
      <c r="R2772" s="86"/>
      <c r="S2772" s="86"/>
      <c r="T2772" s="86"/>
      <c r="U2772" s="86"/>
      <c r="V2772" s="86"/>
      <c r="W2772" s="86"/>
      <c r="X2772" s="86"/>
      <c r="Y2772" s="86"/>
      <c r="Z2772" s="86"/>
    </row>
    <row r="2773" spans="3:26" x14ac:dyDescent="0.75">
      <c r="C2773" s="85"/>
      <c r="D2773" s="75"/>
      <c r="E2773" s="75"/>
      <c r="F2773" s="75"/>
      <c r="G2773" s="75"/>
      <c r="H2773" s="75"/>
      <c r="M2773" s="86"/>
      <c r="N2773" s="86"/>
      <c r="O2773" s="86"/>
      <c r="P2773" s="86"/>
      <c r="Q2773" s="86"/>
      <c r="R2773" s="86"/>
      <c r="S2773" s="86"/>
      <c r="T2773" s="86"/>
      <c r="U2773" s="86"/>
      <c r="V2773" s="86"/>
      <c r="W2773" s="86"/>
      <c r="X2773" s="86"/>
      <c r="Y2773" s="86"/>
      <c r="Z2773" s="86"/>
    </row>
    <row r="2774" spans="3:26" x14ac:dyDescent="0.75">
      <c r="C2774" s="85"/>
      <c r="D2774" s="75"/>
      <c r="E2774" s="75"/>
      <c r="F2774" s="75"/>
      <c r="G2774" s="75"/>
      <c r="H2774" s="75"/>
      <c r="M2774" s="86"/>
      <c r="N2774" s="86"/>
      <c r="O2774" s="86"/>
      <c r="P2774" s="86"/>
      <c r="Q2774" s="86"/>
      <c r="R2774" s="86"/>
      <c r="S2774" s="86"/>
      <c r="T2774" s="86"/>
      <c r="U2774" s="86"/>
      <c r="V2774" s="86"/>
      <c r="W2774" s="86"/>
      <c r="X2774" s="86"/>
      <c r="Y2774" s="86"/>
      <c r="Z2774" s="86"/>
    </row>
    <row r="2775" spans="3:26" x14ac:dyDescent="0.75">
      <c r="C2775" s="85"/>
      <c r="D2775" s="75"/>
      <c r="E2775" s="75"/>
      <c r="F2775" s="75"/>
      <c r="G2775" s="75"/>
      <c r="H2775" s="75"/>
      <c r="M2775" s="86"/>
      <c r="N2775" s="86"/>
      <c r="O2775" s="86"/>
      <c r="P2775" s="86"/>
      <c r="Q2775" s="86"/>
      <c r="R2775" s="86"/>
      <c r="S2775" s="86"/>
      <c r="T2775" s="86"/>
      <c r="U2775" s="86"/>
      <c r="V2775" s="86"/>
      <c r="W2775" s="86"/>
      <c r="X2775" s="86"/>
      <c r="Y2775" s="86"/>
      <c r="Z2775" s="86"/>
    </row>
    <row r="2776" spans="3:26" x14ac:dyDescent="0.75">
      <c r="C2776" s="85"/>
      <c r="D2776" s="75"/>
      <c r="E2776" s="75"/>
      <c r="F2776" s="75"/>
      <c r="G2776" s="75"/>
      <c r="H2776" s="75"/>
      <c r="M2776" s="86"/>
      <c r="N2776" s="86"/>
      <c r="O2776" s="86"/>
      <c r="P2776" s="86"/>
      <c r="Q2776" s="86"/>
      <c r="R2776" s="86"/>
      <c r="S2776" s="86"/>
      <c r="T2776" s="86"/>
      <c r="U2776" s="86"/>
      <c r="V2776" s="86"/>
      <c r="W2776" s="86"/>
      <c r="X2776" s="86"/>
      <c r="Y2776" s="86"/>
      <c r="Z2776" s="86"/>
    </row>
    <row r="2777" spans="3:26" x14ac:dyDescent="0.75">
      <c r="C2777" s="85"/>
      <c r="D2777" s="75"/>
      <c r="E2777" s="75"/>
      <c r="F2777" s="75"/>
      <c r="G2777" s="75"/>
      <c r="H2777" s="75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</row>
    <row r="2778" spans="3:26" x14ac:dyDescent="0.75">
      <c r="C2778" s="85"/>
      <c r="D2778" s="75"/>
      <c r="E2778" s="75"/>
      <c r="F2778" s="75"/>
      <c r="G2778" s="75"/>
      <c r="H2778" s="75"/>
      <c r="M2778" s="86"/>
      <c r="N2778" s="86"/>
      <c r="O2778" s="86"/>
      <c r="P2778" s="86"/>
      <c r="Q2778" s="86"/>
      <c r="R2778" s="86"/>
      <c r="S2778" s="86"/>
      <c r="T2778" s="86"/>
      <c r="U2778" s="86"/>
      <c r="V2778" s="86"/>
      <c r="W2778" s="86"/>
      <c r="X2778" s="86"/>
      <c r="Y2778" s="86"/>
      <c r="Z2778" s="86"/>
    </row>
    <row r="2779" spans="3:26" x14ac:dyDescent="0.75">
      <c r="C2779" s="85"/>
      <c r="D2779" s="75"/>
      <c r="E2779" s="75"/>
      <c r="F2779" s="75"/>
      <c r="G2779" s="75"/>
      <c r="H2779" s="75"/>
      <c r="M2779" s="86"/>
      <c r="N2779" s="86"/>
      <c r="O2779" s="86"/>
      <c r="P2779" s="86"/>
      <c r="Q2779" s="86"/>
      <c r="R2779" s="86"/>
      <c r="S2779" s="86"/>
      <c r="T2779" s="86"/>
      <c r="U2779" s="86"/>
      <c r="V2779" s="86"/>
      <c r="W2779" s="86"/>
      <c r="X2779" s="86"/>
      <c r="Y2779" s="86"/>
      <c r="Z2779" s="86"/>
    </row>
    <row r="2780" spans="3:26" x14ac:dyDescent="0.75">
      <c r="C2780" s="85"/>
      <c r="D2780" s="75"/>
      <c r="E2780" s="75"/>
      <c r="F2780" s="75"/>
      <c r="G2780" s="75"/>
      <c r="H2780" s="75"/>
      <c r="M2780" s="86"/>
      <c r="N2780" s="86"/>
      <c r="O2780" s="86"/>
      <c r="P2780" s="86"/>
      <c r="Q2780" s="86"/>
      <c r="R2780" s="86"/>
      <c r="S2780" s="86"/>
      <c r="T2780" s="86"/>
      <c r="U2780" s="86"/>
      <c r="V2780" s="86"/>
      <c r="W2780" s="86"/>
      <c r="X2780" s="86"/>
      <c r="Y2780" s="86"/>
      <c r="Z2780" s="86"/>
    </row>
    <row r="2781" spans="3:26" x14ac:dyDescent="0.75">
      <c r="C2781" s="85"/>
      <c r="D2781" s="75"/>
      <c r="E2781" s="75"/>
      <c r="F2781" s="75"/>
      <c r="G2781" s="75"/>
      <c r="H2781" s="75"/>
      <c r="M2781" s="86"/>
      <c r="N2781" s="86"/>
      <c r="O2781" s="86"/>
      <c r="P2781" s="86"/>
      <c r="Q2781" s="86"/>
      <c r="R2781" s="86"/>
      <c r="S2781" s="86"/>
      <c r="T2781" s="86"/>
      <c r="U2781" s="86"/>
      <c r="V2781" s="86"/>
      <c r="W2781" s="86"/>
      <c r="X2781" s="86"/>
      <c r="Y2781" s="86"/>
      <c r="Z2781" s="86"/>
    </row>
    <row r="2782" spans="3:26" x14ac:dyDescent="0.75">
      <c r="C2782" s="85"/>
      <c r="D2782" s="75"/>
      <c r="E2782" s="75"/>
      <c r="F2782" s="75"/>
      <c r="G2782" s="75"/>
      <c r="H2782" s="75"/>
      <c r="M2782" s="86"/>
      <c r="N2782" s="86"/>
      <c r="O2782" s="86"/>
      <c r="P2782" s="86"/>
      <c r="Q2782" s="86"/>
      <c r="R2782" s="86"/>
      <c r="S2782" s="86"/>
      <c r="T2782" s="86"/>
      <c r="U2782" s="86"/>
      <c r="V2782" s="86"/>
      <c r="W2782" s="86"/>
      <c r="X2782" s="86"/>
      <c r="Y2782" s="86"/>
      <c r="Z2782" s="86"/>
    </row>
    <row r="2783" spans="3:26" x14ac:dyDescent="0.75">
      <c r="C2783" s="85"/>
      <c r="D2783" s="75"/>
      <c r="E2783" s="75"/>
      <c r="F2783" s="75"/>
      <c r="G2783" s="75"/>
      <c r="H2783" s="75"/>
      <c r="M2783" s="86"/>
      <c r="N2783" s="86"/>
      <c r="O2783" s="86"/>
      <c r="P2783" s="86"/>
      <c r="Q2783" s="86"/>
      <c r="R2783" s="86"/>
      <c r="S2783" s="86"/>
      <c r="T2783" s="86"/>
      <c r="U2783" s="86"/>
      <c r="V2783" s="86"/>
      <c r="W2783" s="86"/>
      <c r="X2783" s="86"/>
      <c r="Y2783" s="86"/>
      <c r="Z2783" s="86"/>
    </row>
    <row r="2784" spans="3:26" x14ac:dyDescent="0.75">
      <c r="C2784" s="85"/>
      <c r="D2784" s="75"/>
      <c r="E2784" s="75"/>
      <c r="F2784" s="75"/>
      <c r="G2784" s="75"/>
      <c r="H2784" s="75"/>
      <c r="M2784" s="86"/>
      <c r="N2784" s="86"/>
      <c r="O2784" s="86"/>
      <c r="P2784" s="86"/>
      <c r="Q2784" s="86"/>
      <c r="R2784" s="86"/>
      <c r="S2784" s="86"/>
      <c r="T2784" s="86"/>
      <c r="U2784" s="86"/>
      <c r="V2784" s="86"/>
      <c r="W2784" s="86"/>
      <c r="X2784" s="86"/>
      <c r="Y2784" s="86"/>
      <c r="Z2784" s="86"/>
    </row>
    <row r="2785" spans="3:26" x14ac:dyDescent="0.75">
      <c r="C2785" s="85"/>
      <c r="D2785" s="75"/>
      <c r="E2785" s="75"/>
      <c r="F2785" s="75"/>
      <c r="G2785" s="75"/>
      <c r="H2785" s="75"/>
      <c r="M2785" s="86"/>
      <c r="N2785" s="86"/>
      <c r="O2785" s="86"/>
      <c r="P2785" s="86"/>
      <c r="Q2785" s="86"/>
      <c r="R2785" s="86"/>
      <c r="S2785" s="86"/>
      <c r="T2785" s="86"/>
      <c r="U2785" s="86"/>
      <c r="V2785" s="86"/>
      <c r="W2785" s="86"/>
      <c r="X2785" s="86"/>
      <c r="Y2785" s="86"/>
      <c r="Z2785" s="86"/>
    </row>
    <row r="2786" spans="3:26" x14ac:dyDescent="0.75">
      <c r="C2786" s="85"/>
      <c r="D2786" s="75"/>
      <c r="E2786" s="75"/>
      <c r="F2786" s="75"/>
      <c r="G2786" s="75"/>
      <c r="H2786" s="75"/>
      <c r="M2786" s="86"/>
      <c r="N2786" s="86"/>
      <c r="O2786" s="86"/>
      <c r="P2786" s="86"/>
      <c r="Q2786" s="86"/>
      <c r="R2786" s="86"/>
      <c r="S2786" s="86"/>
      <c r="T2786" s="86"/>
      <c r="U2786" s="86"/>
      <c r="V2786" s="86"/>
      <c r="W2786" s="86"/>
      <c r="X2786" s="86"/>
      <c r="Y2786" s="86"/>
      <c r="Z2786" s="86"/>
    </row>
    <row r="2787" spans="3:26" x14ac:dyDescent="0.75">
      <c r="C2787" s="85"/>
      <c r="D2787" s="75"/>
      <c r="E2787" s="75"/>
      <c r="F2787" s="75"/>
      <c r="G2787" s="75"/>
      <c r="H2787" s="75"/>
      <c r="M2787" s="86"/>
      <c r="N2787" s="86"/>
      <c r="O2787" s="86"/>
      <c r="P2787" s="86"/>
      <c r="Q2787" s="86"/>
      <c r="R2787" s="86"/>
      <c r="S2787" s="86"/>
      <c r="T2787" s="86"/>
      <c r="U2787" s="86"/>
      <c r="V2787" s="86"/>
      <c r="W2787" s="86"/>
      <c r="X2787" s="86"/>
      <c r="Y2787" s="86"/>
      <c r="Z2787" s="86"/>
    </row>
    <row r="2788" spans="3:26" x14ac:dyDescent="0.75">
      <c r="C2788" s="85"/>
      <c r="D2788" s="75"/>
      <c r="E2788" s="75"/>
      <c r="F2788" s="75"/>
      <c r="G2788" s="75"/>
      <c r="H2788" s="75"/>
      <c r="M2788" s="86"/>
      <c r="N2788" s="86"/>
      <c r="O2788" s="86"/>
      <c r="P2788" s="86"/>
      <c r="Q2788" s="86"/>
      <c r="R2788" s="86"/>
      <c r="S2788" s="86"/>
      <c r="T2788" s="86"/>
      <c r="U2788" s="86"/>
      <c r="V2788" s="86"/>
      <c r="W2788" s="86"/>
      <c r="X2788" s="86"/>
      <c r="Y2788" s="86"/>
      <c r="Z2788" s="86"/>
    </row>
    <row r="2789" spans="3:26" x14ac:dyDescent="0.75">
      <c r="C2789" s="85"/>
      <c r="D2789" s="75"/>
      <c r="E2789" s="75"/>
      <c r="F2789" s="75"/>
      <c r="G2789" s="75"/>
      <c r="H2789" s="75"/>
      <c r="M2789" s="86"/>
      <c r="N2789" s="86"/>
      <c r="O2789" s="86"/>
      <c r="P2789" s="86"/>
      <c r="Q2789" s="86"/>
      <c r="R2789" s="86"/>
      <c r="S2789" s="86"/>
      <c r="T2789" s="86"/>
      <c r="U2789" s="86"/>
      <c r="V2789" s="86"/>
      <c r="W2789" s="86"/>
      <c r="X2789" s="86"/>
      <c r="Y2789" s="86"/>
      <c r="Z2789" s="86"/>
    </row>
    <row r="2790" spans="3:26" x14ac:dyDescent="0.75">
      <c r="C2790" s="85"/>
      <c r="D2790" s="75"/>
      <c r="E2790" s="75"/>
      <c r="F2790" s="75"/>
      <c r="G2790" s="75"/>
      <c r="H2790" s="75"/>
      <c r="M2790" s="86"/>
      <c r="N2790" s="86"/>
      <c r="O2790" s="86"/>
      <c r="P2790" s="86"/>
      <c r="Q2790" s="86"/>
      <c r="R2790" s="86"/>
      <c r="S2790" s="86"/>
      <c r="T2790" s="86"/>
      <c r="U2790" s="86"/>
      <c r="V2790" s="86"/>
      <c r="W2790" s="86"/>
      <c r="X2790" s="86"/>
      <c r="Y2790" s="86"/>
      <c r="Z2790" s="86"/>
    </row>
    <row r="2791" spans="3:26" x14ac:dyDescent="0.75">
      <c r="C2791" s="85"/>
      <c r="D2791" s="75"/>
      <c r="E2791" s="75"/>
      <c r="F2791" s="75"/>
      <c r="G2791" s="75"/>
      <c r="H2791" s="75"/>
      <c r="M2791" s="86"/>
      <c r="N2791" s="86"/>
      <c r="O2791" s="86"/>
      <c r="P2791" s="86"/>
      <c r="Q2791" s="86"/>
      <c r="R2791" s="86"/>
      <c r="S2791" s="86"/>
      <c r="T2791" s="86"/>
      <c r="U2791" s="86"/>
      <c r="V2791" s="86"/>
      <c r="W2791" s="86"/>
      <c r="X2791" s="86"/>
      <c r="Y2791" s="86"/>
      <c r="Z2791" s="86"/>
    </row>
    <row r="2792" spans="3:26" x14ac:dyDescent="0.75">
      <c r="C2792" s="85"/>
      <c r="D2792" s="75"/>
      <c r="E2792" s="75"/>
      <c r="F2792" s="75"/>
      <c r="G2792" s="75"/>
      <c r="H2792" s="75"/>
      <c r="M2792" s="86"/>
      <c r="N2792" s="86"/>
      <c r="O2792" s="86"/>
      <c r="P2792" s="86"/>
      <c r="Q2792" s="86"/>
      <c r="R2792" s="86"/>
      <c r="S2792" s="86"/>
      <c r="T2792" s="86"/>
      <c r="U2792" s="86"/>
      <c r="V2792" s="86"/>
      <c r="W2792" s="86"/>
      <c r="X2792" s="86"/>
      <c r="Y2792" s="86"/>
      <c r="Z2792" s="86"/>
    </row>
    <row r="2793" spans="3:26" x14ac:dyDescent="0.75">
      <c r="C2793" s="85"/>
      <c r="D2793" s="75"/>
      <c r="E2793" s="75"/>
      <c r="F2793" s="75"/>
      <c r="G2793" s="75"/>
      <c r="H2793" s="75"/>
      <c r="M2793" s="86"/>
      <c r="N2793" s="86"/>
      <c r="O2793" s="86"/>
      <c r="P2793" s="86"/>
      <c r="Q2793" s="86"/>
      <c r="R2793" s="86"/>
      <c r="S2793" s="86"/>
      <c r="T2793" s="86"/>
      <c r="U2793" s="86"/>
      <c r="V2793" s="86"/>
      <c r="W2793" s="86"/>
      <c r="X2793" s="86"/>
      <c r="Y2793" s="86"/>
      <c r="Z2793" s="86"/>
    </row>
    <row r="2794" spans="3:26" x14ac:dyDescent="0.75">
      <c r="C2794" s="85"/>
      <c r="D2794" s="75"/>
      <c r="E2794" s="75"/>
      <c r="F2794" s="75"/>
      <c r="G2794" s="75"/>
      <c r="H2794" s="75"/>
      <c r="M2794" s="86"/>
      <c r="N2794" s="86"/>
      <c r="O2794" s="86"/>
      <c r="P2794" s="86"/>
      <c r="Q2794" s="86"/>
      <c r="R2794" s="86"/>
      <c r="S2794" s="86"/>
      <c r="T2794" s="86"/>
      <c r="U2794" s="86"/>
      <c r="V2794" s="86"/>
      <c r="W2794" s="86"/>
      <c r="X2794" s="86"/>
      <c r="Y2794" s="86"/>
      <c r="Z2794" s="86"/>
    </row>
    <row r="2795" spans="3:26" x14ac:dyDescent="0.75">
      <c r="C2795" s="85"/>
      <c r="D2795" s="75"/>
      <c r="E2795" s="75"/>
      <c r="F2795" s="75"/>
      <c r="G2795" s="75"/>
      <c r="H2795" s="75"/>
      <c r="M2795" s="86"/>
      <c r="N2795" s="86"/>
      <c r="O2795" s="86"/>
      <c r="P2795" s="86"/>
      <c r="Q2795" s="86"/>
      <c r="R2795" s="86"/>
      <c r="S2795" s="86"/>
      <c r="T2795" s="86"/>
      <c r="U2795" s="86"/>
      <c r="V2795" s="86"/>
      <c r="W2795" s="86"/>
      <c r="X2795" s="86"/>
      <c r="Y2795" s="86"/>
      <c r="Z2795" s="86"/>
    </row>
    <row r="2796" spans="3:26" x14ac:dyDescent="0.75">
      <c r="C2796" s="85"/>
      <c r="D2796" s="75"/>
      <c r="E2796" s="75"/>
      <c r="F2796" s="75"/>
      <c r="G2796" s="75"/>
      <c r="H2796" s="75"/>
      <c r="M2796" s="86"/>
      <c r="N2796" s="86"/>
      <c r="O2796" s="86"/>
      <c r="P2796" s="86"/>
      <c r="Q2796" s="86"/>
      <c r="R2796" s="86"/>
      <c r="S2796" s="86"/>
      <c r="T2796" s="86"/>
      <c r="U2796" s="86"/>
      <c r="V2796" s="86"/>
      <c r="W2796" s="86"/>
      <c r="X2796" s="86"/>
      <c r="Y2796" s="86"/>
      <c r="Z2796" s="86"/>
    </row>
    <row r="2797" spans="3:26" x14ac:dyDescent="0.75">
      <c r="C2797" s="85"/>
      <c r="D2797" s="75"/>
      <c r="E2797" s="75"/>
      <c r="F2797" s="75"/>
      <c r="G2797" s="75"/>
      <c r="H2797" s="75"/>
      <c r="M2797" s="86"/>
      <c r="N2797" s="86"/>
      <c r="O2797" s="86"/>
      <c r="P2797" s="86"/>
      <c r="Q2797" s="86"/>
      <c r="R2797" s="86"/>
      <c r="S2797" s="86"/>
      <c r="T2797" s="86"/>
      <c r="U2797" s="86"/>
      <c r="V2797" s="86"/>
      <c r="W2797" s="86"/>
      <c r="X2797" s="86"/>
      <c r="Y2797" s="86"/>
      <c r="Z2797" s="86"/>
    </row>
    <row r="2798" spans="3:26" x14ac:dyDescent="0.75">
      <c r="C2798" s="85"/>
      <c r="D2798" s="75"/>
      <c r="E2798" s="75"/>
      <c r="F2798" s="75"/>
      <c r="G2798" s="75"/>
      <c r="H2798" s="75"/>
      <c r="M2798" s="86"/>
      <c r="N2798" s="86"/>
      <c r="O2798" s="86"/>
      <c r="P2798" s="86"/>
      <c r="Q2798" s="86"/>
      <c r="R2798" s="86"/>
      <c r="S2798" s="86"/>
      <c r="T2798" s="86"/>
      <c r="U2798" s="86"/>
      <c r="V2798" s="86"/>
      <c r="W2798" s="86"/>
      <c r="X2798" s="86"/>
      <c r="Y2798" s="86"/>
      <c r="Z2798" s="86"/>
    </row>
    <row r="2799" spans="3:26" x14ac:dyDescent="0.75">
      <c r="C2799" s="85"/>
      <c r="D2799" s="75"/>
      <c r="E2799" s="75"/>
      <c r="F2799" s="75"/>
      <c r="G2799" s="75"/>
      <c r="H2799" s="75"/>
      <c r="M2799" s="86"/>
      <c r="N2799" s="86"/>
      <c r="O2799" s="86"/>
      <c r="P2799" s="86"/>
      <c r="Q2799" s="86"/>
      <c r="R2799" s="86"/>
      <c r="S2799" s="86"/>
      <c r="T2799" s="86"/>
      <c r="U2799" s="86"/>
      <c r="V2799" s="86"/>
      <c r="W2799" s="86"/>
      <c r="X2799" s="86"/>
      <c r="Y2799" s="86"/>
      <c r="Z2799" s="86"/>
    </row>
    <row r="2800" spans="3:26" x14ac:dyDescent="0.75">
      <c r="C2800" s="85"/>
      <c r="D2800" s="75"/>
      <c r="E2800" s="75"/>
      <c r="F2800" s="75"/>
      <c r="G2800" s="75"/>
      <c r="H2800" s="75"/>
      <c r="M2800" s="86"/>
      <c r="N2800" s="86"/>
      <c r="O2800" s="86"/>
      <c r="P2800" s="86"/>
      <c r="Q2800" s="86"/>
      <c r="R2800" s="86"/>
      <c r="S2800" s="86"/>
      <c r="T2800" s="86"/>
      <c r="U2800" s="86"/>
      <c r="V2800" s="86"/>
      <c r="W2800" s="86"/>
      <c r="X2800" s="86"/>
      <c r="Y2800" s="86"/>
      <c r="Z2800" s="86"/>
    </row>
    <row r="2801" spans="3:26" x14ac:dyDescent="0.75">
      <c r="C2801" s="85"/>
      <c r="D2801" s="75"/>
      <c r="E2801" s="75"/>
      <c r="F2801" s="75"/>
      <c r="G2801" s="75"/>
      <c r="H2801" s="75"/>
      <c r="M2801" s="86"/>
      <c r="N2801" s="86"/>
      <c r="O2801" s="86"/>
      <c r="P2801" s="86"/>
      <c r="Q2801" s="86"/>
      <c r="R2801" s="86"/>
      <c r="S2801" s="86"/>
      <c r="T2801" s="86"/>
      <c r="U2801" s="86"/>
      <c r="V2801" s="86"/>
      <c r="W2801" s="86"/>
      <c r="X2801" s="86"/>
      <c r="Y2801" s="86"/>
      <c r="Z2801" s="86"/>
    </row>
    <row r="2802" spans="3:26" x14ac:dyDescent="0.75">
      <c r="C2802" s="85"/>
      <c r="D2802" s="75"/>
      <c r="E2802" s="75"/>
      <c r="F2802" s="75"/>
      <c r="G2802" s="75"/>
      <c r="H2802" s="75"/>
      <c r="M2802" s="86"/>
      <c r="N2802" s="86"/>
      <c r="O2802" s="86"/>
      <c r="P2802" s="86"/>
      <c r="Q2802" s="86"/>
      <c r="R2802" s="86"/>
      <c r="S2802" s="86"/>
      <c r="T2802" s="86"/>
      <c r="U2802" s="86"/>
      <c r="V2802" s="86"/>
      <c r="W2802" s="86"/>
      <c r="X2802" s="86"/>
      <c r="Y2802" s="86"/>
      <c r="Z2802" s="86"/>
    </row>
    <row r="2803" spans="3:26" x14ac:dyDescent="0.75">
      <c r="C2803" s="85"/>
      <c r="D2803" s="75"/>
      <c r="E2803" s="75"/>
      <c r="F2803" s="75"/>
      <c r="G2803" s="75"/>
      <c r="H2803" s="75"/>
      <c r="M2803" s="86"/>
      <c r="N2803" s="86"/>
      <c r="O2803" s="86"/>
      <c r="P2803" s="86"/>
      <c r="Q2803" s="86"/>
      <c r="R2803" s="86"/>
      <c r="S2803" s="86"/>
      <c r="T2803" s="86"/>
      <c r="U2803" s="86"/>
      <c r="V2803" s="86"/>
      <c r="W2803" s="86"/>
      <c r="X2803" s="86"/>
      <c r="Y2803" s="86"/>
      <c r="Z2803" s="86"/>
    </row>
    <row r="2804" spans="3:26" x14ac:dyDescent="0.75">
      <c r="C2804" s="85"/>
      <c r="D2804" s="75"/>
      <c r="E2804" s="75"/>
      <c r="F2804" s="75"/>
      <c r="G2804" s="75"/>
      <c r="H2804" s="75"/>
      <c r="M2804" s="86"/>
      <c r="N2804" s="86"/>
      <c r="O2804" s="86"/>
      <c r="P2804" s="86"/>
      <c r="Q2804" s="86"/>
      <c r="R2804" s="86"/>
      <c r="S2804" s="86"/>
      <c r="T2804" s="86"/>
      <c r="U2804" s="86"/>
      <c r="V2804" s="86"/>
      <c r="W2804" s="86"/>
      <c r="X2804" s="86"/>
      <c r="Y2804" s="86"/>
      <c r="Z2804" s="86"/>
    </row>
    <row r="2805" spans="3:26" x14ac:dyDescent="0.75">
      <c r="C2805" s="85"/>
      <c r="D2805" s="75"/>
      <c r="E2805" s="75"/>
      <c r="F2805" s="75"/>
      <c r="G2805" s="75"/>
      <c r="H2805" s="75"/>
      <c r="M2805" s="86"/>
      <c r="N2805" s="86"/>
      <c r="O2805" s="86"/>
      <c r="P2805" s="86"/>
      <c r="Q2805" s="86"/>
      <c r="R2805" s="86"/>
      <c r="S2805" s="86"/>
      <c r="T2805" s="86"/>
      <c r="U2805" s="86"/>
      <c r="V2805" s="86"/>
      <c r="W2805" s="86"/>
      <c r="X2805" s="86"/>
      <c r="Y2805" s="86"/>
      <c r="Z2805" s="86"/>
    </row>
    <row r="2806" spans="3:26" x14ac:dyDescent="0.75">
      <c r="C2806" s="85"/>
      <c r="D2806" s="75"/>
      <c r="E2806" s="75"/>
      <c r="F2806" s="75"/>
      <c r="G2806" s="75"/>
      <c r="H2806" s="75"/>
      <c r="M2806" s="86"/>
      <c r="N2806" s="86"/>
      <c r="O2806" s="86"/>
      <c r="P2806" s="86"/>
      <c r="Q2806" s="86"/>
      <c r="R2806" s="86"/>
      <c r="S2806" s="86"/>
      <c r="T2806" s="86"/>
      <c r="U2806" s="86"/>
      <c r="V2806" s="86"/>
      <c r="W2806" s="86"/>
      <c r="X2806" s="86"/>
      <c r="Y2806" s="86"/>
      <c r="Z2806" s="86"/>
    </row>
    <row r="2807" spans="3:26" x14ac:dyDescent="0.75">
      <c r="C2807" s="85"/>
      <c r="D2807" s="75"/>
      <c r="E2807" s="75"/>
      <c r="F2807" s="75"/>
      <c r="G2807" s="75"/>
      <c r="H2807" s="75"/>
      <c r="M2807" s="86"/>
      <c r="N2807" s="86"/>
      <c r="O2807" s="86"/>
      <c r="P2807" s="86"/>
      <c r="Q2807" s="86"/>
      <c r="R2807" s="86"/>
      <c r="S2807" s="86"/>
      <c r="T2807" s="86"/>
      <c r="U2807" s="86"/>
      <c r="V2807" s="86"/>
      <c r="W2807" s="86"/>
      <c r="X2807" s="86"/>
      <c r="Y2807" s="86"/>
      <c r="Z2807" s="86"/>
    </row>
    <row r="2808" spans="3:26" x14ac:dyDescent="0.75">
      <c r="C2808" s="85"/>
      <c r="D2808" s="75"/>
      <c r="E2808" s="75"/>
      <c r="F2808" s="75"/>
      <c r="G2808" s="75"/>
      <c r="H2808" s="75"/>
      <c r="M2808" s="86"/>
      <c r="N2808" s="86"/>
      <c r="O2808" s="86"/>
      <c r="P2808" s="86"/>
      <c r="Q2808" s="86"/>
      <c r="R2808" s="86"/>
      <c r="S2808" s="86"/>
      <c r="T2808" s="86"/>
      <c r="U2808" s="86"/>
      <c r="V2808" s="86"/>
      <c r="W2808" s="86"/>
      <c r="X2808" s="86"/>
      <c r="Y2808" s="86"/>
      <c r="Z2808" s="86"/>
    </row>
    <row r="2809" spans="3:26" x14ac:dyDescent="0.75">
      <c r="C2809" s="85"/>
      <c r="D2809" s="75"/>
      <c r="E2809" s="75"/>
      <c r="F2809" s="75"/>
      <c r="G2809" s="75"/>
      <c r="H2809" s="75"/>
      <c r="M2809" s="86"/>
      <c r="N2809" s="86"/>
      <c r="O2809" s="86"/>
      <c r="P2809" s="86"/>
      <c r="Q2809" s="86"/>
      <c r="R2809" s="86"/>
      <c r="S2809" s="86"/>
      <c r="T2809" s="86"/>
      <c r="U2809" s="86"/>
      <c r="V2809" s="86"/>
      <c r="W2809" s="86"/>
      <c r="X2809" s="86"/>
      <c r="Y2809" s="86"/>
      <c r="Z2809" s="86"/>
    </row>
    <row r="2810" spans="3:26" x14ac:dyDescent="0.75">
      <c r="C2810" s="85"/>
      <c r="D2810" s="75"/>
      <c r="E2810" s="75"/>
      <c r="F2810" s="75"/>
      <c r="G2810" s="75"/>
      <c r="H2810" s="75"/>
      <c r="M2810" s="86"/>
      <c r="N2810" s="86"/>
      <c r="O2810" s="86"/>
      <c r="P2810" s="86"/>
      <c r="Q2810" s="86"/>
      <c r="R2810" s="86"/>
      <c r="S2810" s="86"/>
      <c r="T2810" s="86"/>
      <c r="U2810" s="86"/>
      <c r="V2810" s="86"/>
      <c r="W2810" s="86"/>
      <c r="X2810" s="86"/>
      <c r="Y2810" s="86"/>
      <c r="Z2810" s="86"/>
    </row>
    <row r="2811" spans="3:26" x14ac:dyDescent="0.75">
      <c r="C2811" s="85"/>
      <c r="D2811" s="75"/>
      <c r="E2811" s="75"/>
      <c r="F2811" s="75"/>
      <c r="G2811" s="75"/>
      <c r="H2811" s="75"/>
      <c r="M2811" s="86"/>
      <c r="N2811" s="86"/>
      <c r="O2811" s="86"/>
      <c r="P2811" s="86"/>
      <c r="Q2811" s="86"/>
      <c r="R2811" s="86"/>
      <c r="S2811" s="86"/>
      <c r="T2811" s="86"/>
      <c r="U2811" s="86"/>
      <c r="V2811" s="86"/>
      <c r="W2811" s="86"/>
      <c r="X2811" s="86"/>
      <c r="Y2811" s="86"/>
      <c r="Z2811" s="86"/>
    </row>
    <row r="2812" spans="3:26" x14ac:dyDescent="0.75">
      <c r="C2812" s="85"/>
      <c r="D2812" s="75"/>
      <c r="E2812" s="75"/>
      <c r="F2812" s="75"/>
      <c r="G2812" s="75"/>
      <c r="H2812" s="75"/>
      <c r="M2812" s="86"/>
      <c r="N2812" s="86"/>
      <c r="O2812" s="86"/>
      <c r="P2812" s="86"/>
      <c r="Q2812" s="86"/>
      <c r="R2812" s="86"/>
      <c r="S2812" s="86"/>
      <c r="T2812" s="86"/>
      <c r="U2812" s="86"/>
      <c r="V2812" s="86"/>
      <c r="W2812" s="86"/>
      <c r="X2812" s="86"/>
      <c r="Y2812" s="86"/>
      <c r="Z2812" s="86"/>
    </row>
    <row r="2813" spans="3:26" x14ac:dyDescent="0.75">
      <c r="C2813" s="85"/>
      <c r="D2813" s="75"/>
      <c r="E2813" s="75"/>
      <c r="F2813" s="75"/>
      <c r="G2813" s="75"/>
      <c r="H2813" s="75"/>
      <c r="M2813" s="86"/>
      <c r="N2813" s="86"/>
      <c r="O2813" s="86"/>
      <c r="P2813" s="86"/>
      <c r="Q2813" s="86"/>
      <c r="R2813" s="86"/>
      <c r="S2813" s="86"/>
      <c r="T2813" s="86"/>
      <c r="U2813" s="86"/>
      <c r="V2813" s="86"/>
      <c r="W2813" s="86"/>
      <c r="X2813" s="86"/>
      <c r="Y2813" s="86"/>
      <c r="Z2813" s="86"/>
    </row>
    <row r="2814" spans="3:26" x14ac:dyDescent="0.75">
      <c r="C2814" s="85"/>
      <c r="D2814" s="75"/>
      <c r="E2814" s="75"/>
      <c r="F2814" s="75"/>
      <c r="G2814" s="75"/>
      <c r="H2814" s="75"/>
      <c r="M2814" s="86"/>
      <c r="N2814" s="86"/>
      <c r="O2814" s="86"/>
      <c r="P2814" s="86"/>
      <c r="Q2814" s="86"/>
      <c r="R2814" s="86"/>
      <c r="S2814" s="86"/>
      <c r="T2814" s="86"/>
      <c r="U2814" s="86"/>
      <c r="V2814" s="86"/>
      <c r="W2814" s="86"/>
      <c r="X2814" s="86"/>
      <c r="Y2814" s="86"/>
      <c r="Z2814" s="86"/>
    </row>
    <row r="2815" spans="3:26" x14ac:dyDescent="0.75">
      <c r="C2815" s="85"/>
      <c r="D2815" s="75"/>
      <c r="E2815" s="75"/>
      <c r="F2815" s="75"/>
      <c r="G2815" s="75"/>
      <c r="H2815" s="75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</row>
    <row r="2816" spans="3:26" x14ac:dyDescent="0.75">
      <c r="C2816" s="85"/>
      <c r="D2816" s="75"/>
      <c r="E2816" s="75"/>
      <c r="F2816" s="75"/>
      <c r="G2816" s="75"/>
      <c r="H2816" s="75"/>
      <c r="M2816" s="86"/>
      <c r="N2816" s="86"/>
      <c r="O2816" s="86"/>
      <c r="P2816" s="86"/>
      <c r="Q2816" s="86"/>
      <c r="R2816" s="86"/>
      <c r="S2816" s="86"/>
      <c r="T2816" s="86"/>
      <c r="U2816" s="86"/>
      <c r="V2816" s="86"/>
      <c r="W2816" s="86"/>
      <c r="X2816" s="86"/>
      <c r="Y2816" s="86"/>
      <c r="Z2816" s="86"/>
    </row>
    <row r="2817" spans="3:26" x14ac:dyDescent="0.75">
      <c r="C2817" s="85"/>
      <c r="D2817" s="75"/>
      <c r="E2817" s="75"/>
      <c r="F2817" s="75"/>
      <c r="G2817" s="75"/>
      <c r="H2817" s="75"/>
      <c r="M2817" s="86"/>
      <c r="N2817" s="86"/>
      <c r="O2817" s="86"/>
      <c r="P2817" s="86"/>
      <c r="Q2817" s="86"/>
      <c r="R2817" s="86"/>
      <c r="S2817" s="86"/>
      <c r="T2817" s="86"/>
      <c r="U2817" s="86"/>
      <c r="V2817" s="86"/>
      <c r="W2817" s="86"/>
      <c r="X2817" s="86"/>
      <c r="Y2817" s="86"/>
      <c r="Z2817" s="86"/>
    </row>
    <row r="2818" spans="3:26" x14ac:dyDescent="0.75">
      <c r="C2818" s="85"/>
      <c r="D2818" s="75"/>
      <c r="E2818" s="75"/>
      <c r="F2818" s="75"/>
      <c r="G2818" s="75"/>
      <c r="H2818" s="75"/>
      <c r="M2818" s="86"/>
      <c r="N2818" s="86"/>
      <c r="O2818" s="86"/>
      <c r="P2818" s="86"/>
      <c r="Q2818" s="86"/>
      <c r="R2818" s="86"/>
      <c r="S2818" s="86"/>
      <c r="T2818" s="86"/>
      <c r="U2818" s="86"/>
      <c r="V2818" s="86"/>
      <c r="W2818" s="86"/>
      <c r="X2818" s="86"/>
      <c r="Y2818" s="86"/>
      <c r="Z2818" s="86"/>
    </row>
    <row r="2819" spans="3:26" x14ac:dyDescent="0.75">
      <c r="C2819" s="85"/>
      <c r="D2819" s="75"/>
      <c r="E2819" s="75"/>
      <c r="F2819" s="75"/>
      <c r="G2819" s="75"/>
      <c r="H2819" s="75"/>
      <c r="M2819" s="86"/>
      <c r="N2819" s="86"/>
      <c r="O2819" s="86"/>
      <c r="P2819" s="86"/>
      <c r="Q2819" s="86"/>
      <c r="R2819" s="86"/>
      <c r="S2819" s="86"/>
      <c r="T2819" s="86"/>
      <c r="U2819" s="86"/>
      <c r="V2819" s="86"/>
      <c r="W2819" s="86"/>
      <c r="X2819" s="86"/>
      <c r="Y2819" s="86"/>
      <c r="Z2819" s="86"/>
    </row>
    <row r="2820" spans="3:26" x14ac:dyDescent="0.75">
      <c r="C2820" s="85"/>
      <c r="D2820" s="75"/>
      <c r="E2820" s="75"/>
      <c r="F2820" s="75"/>
      <c r="G2820" s="75"/>
      <c r="H2820" s="75"/>
      <c r="M2820" s="86"/>
      <c r="N2820" s="86"/>
      <c r="O2820" s="86"/>
      <c r="P2820" s="86"/>
      <c r="Q2820" s="86"/>
      <c r="R2820" s="86"/>
      <c r="S2820" s="86"/>
      <c r="T2820" s="86"/>
      <c r="U2820" s="86"/>
      <c r="V2820" s="86"/>
      <c r="W2820" s="86"/>
      <c r="X2820" s="86"/>
      <c r="Y2820" s="86"/>
      <c r="Z2820" s="86"/>
    </row>
    <row r="2821" spans="3:26" x14ac:dyDescent="0.75">
      <c r="C2821" s="85"/>
      <c r="D2821" s="75"/>
      <c r="E2821" s="75"/>
      <c r="F2821" s="75"/>
      <c r="G2821" s="75"/>
      <c r="H2821" s="75"/>
      <c r="M2821" s="86"/>
      <c r="N2821" s="86"/>
      <c r="O2821" s="86"/>
      <c r="P2821" s="86"/>
      <c r="Q2821" s="86"/>
      <c r="R2821" s="86"/>
      <c r="S2821" s="86"/>
      <c r="T2821" s="86"/>
      <c r="U2821" s="86"/>
      <c r="V2821" s="86"/>
      <c r="W2821" s="86"/>
      <c r="X2821" s="86"/>
      <c r="Y2821" s="86"/>
      <c r="Z2821" s="86"/>
    </row>
    <row r="2822" spans="3:26" x14ac:dyDescent="0.75">
      <c r="C2822" s="85"/>
      <c r="D2822" s="75"/>
      <c r="E2822" s="75"/>
      <c r="F2822" s="75"/>
      <c r="G2822" s="75"/>
      <c r="H2822" s="75"/>
      <c r="M2822" s="86"/>
      <c r="N2822" s="86"/>
      <c r="O2822" s="86"/>
      <c r="P2822" s="86"/>
      <c r="Q2822" s="86"/>
      <c r="R2822" s="86"/>
      <c r="S2822" s="86"/>
      <c r="T2822" s="86"/>
      <c r="U2822" s="86"/>
      <c r="V2822" s="86"/>
      <c r="W2822" s="86"/>
      <c r="X2822" s="86"/>
      <c r="Y2822" s="86"/>
      <c r="Z2822" s="86"/>
    </row>
    <row r="2823" spans="3:26" x14ac:dyDescent="0.75">
      <c r="C2823" s="85"/>
      <c r="D2823" s="75"/>
      <c r="E2823" s="75"/>
      <c r="F2823" s="75"/>
      <c r="G2823" s="75"/>
      <c r="H2823" s="75"/>
      <c r="M2823" s="86"/>
      <c r="N2823" s="86"/>
      <c r="O2823" s="86"/>
      <c r="P2823" s="86"/>
      <c r="Q2823" s="86"/>
      <c r="R2823" s="86"/>
      <c r="S2823" s="86"/>
      <c r="T2823" s="86"/>
      <c r="U2823" s="86"/>
      <c r="V2823" s="86"/>
      <c r="W2823" s="86"/>
      <c r="X2823" s="86"/>
      <c r="Y2823" s="86"/>
      <c r="Z2823" s="86"/>
    </row>
    <row r="2824" spans="3:26" x14ac:dyDescent="0.75">
      <c r="C2824" s="85"/>
      <c r="D2824" s="75"/>
      <c r="E2824" s="75"/>
      <c r="F2824" s="75"/>
      <c r="G2824" s="75"/>
      <c r="H2824" s="75"/>
      <c r="M2824" s="86"/>
      <c r="N2824" s="86"/>
      <c r="O2824" s="86"/>
      <c r="P2824" s="86"/>
      <c r="Q2824" s="86"/>
      <c r="R2824" s="86"/>
      <c r="S2824" s="86"/>
      <c r="T2824" s="86"/>
      <c r="U2824" s="86"/>
      <c r="V2824" s="86"/>
      <c r="W2824" s="86"/>
      <c r="X2824" s="86"/>
      <c r="Y2824" s="86"/>
      <c r="Z2824" s="86"/>
    </row>
    <row r="2825" spans="3:26" x14ac:dyDescent="0.75">
      <c r="C2825" s="85"/>
      <c r="D2825" s="75"/>
      <c r="E2825" s="75"/>
      <c r="F2825" s="75"/>
      <c r="G2825" s="75"/>
      <c r="H2825" s="75"/>
      <c r="M2825" s="86"/>
      <c r="N2825" s="86"/>
      <c r="O2825" s="86"/>
      <c r="P2825" s="86"/>
      <c r="Q2825" s="86"/>
      <c r="R2825" s="86"/>
      <c r="S2825" s="86"/>
      <c r="T2825" s="86"/>
      <c r="U2825" s="86"/>
      <c r="V2825" s="86"/>
      <c r="W2825" s="86"/>
      <c r="X2825" s="86"/>
      <c r="Y2825" s="86"/>
      <c r="Z2825" s="86"/>
    </row>
    <row r="2826" spans="3:26" x14ac:dyDescent="0.75">
      <c r="C2826" s="85"/>
      <c r="D2826" s="75"/>
      <c r="E2826" s="75"/>
      <c r="F2826" s="75"/>
      <c r="G2826" s="75"/>
      <c r="H2826" s="75"/>
      <c r="M2826" s="86"/>
      <c r="N2826" s="86"/>
      <c r="O2826" s="86"/>
      <c r="P2826" s="86"/>
      <c r="Q2826" s="86"/>
      <c r="R2826" s="86"/>
      <c r="S2826" s="86"/>
      <c r="T2826" s="86"/>
      <c r="U2826" s="86"/>
      <c r="V2826" s="86"/>
      <c r="W2826" s="86"/>
      <c r="X2826" s="86"/>
      <c r="Y2826" s="86"/>
      <c r="Z2826" s="86"/>
    </row>
    <row r="2827" spans="3:26" x14ac:dyDescent="0.75">
      <c r="C2827" s="85"/>
      <c r="D2827" s="75"/>
      <c r="E2827" s="75"/>
      <c r="F2827" s="75"/>
      <c r="G2827" s="75"/>
      <c r="H2827" s="75"/>
      <c r="M2827" s="86"/>
      <c r="N2827" s="86"/>
      <c r="O2827" s="86"/>
      <c r="P2827" s="86"/>
      <c r="Q2827" s="86"/>
      <c r="R2827" s="86"/>
      <c r="S2827" s="86"/>
      <c r="T2827" s="86"/>
      <c r="U2827" s="86"/>
      <c r="V2827" s="86"/>
      <c r="W2827" s="86"/>
      <c r="X2827" s="86"/>
      <c r="Y2827" s="86"/>
      <c r="Z2827" s="86"/>
    </row>
    <row r="2828" spans="3:26" x14ac:dyDescent="0.75">
      <c r="C2828" s="85"/>
      <c r="D2828" s="75"/>
      <c r="E2828" s="75"/>
      <c r="F2828" s="75"/>
      <c r="G2828" s="75"/>
      <c r="H2828" s="75"/>
      <c r="M2828" s="86"/>
      <c r="N2828" s="86"/>
      <c r="O2828" s="86"/>
      <c r="P2828" s="86"/>
      <c r="Q2828" s="86"/>
      <c r="R2828" s="86"/>
      <c r="S2828" s="86"/>
      <c r="T2828" s="86"/>
      <c r="U2828" s="86"/>
      <c r="V2828" s="86"/>
      <c r="W2828" s="86"/>
      <c r="X2828" s="86"/>
      <c r="Y2828" s="86"/>
      <c r="Z2828" s="86"/>
    </row>
    <row r="2829" spans="3:26" x14ac:dyDescent="0.75">
      <c r="C2829" s="85"/>
      <c r="D2829" s="75"/>
      <c r="E2829" s="75"/>
      <c r="F2829" s="75"/>
      <c r="G2829" s="75"/>
      <c r="H2829" s="75"/>
      <c r="M2829" s="86"/>
      <c r="N2829" s="86"/>
      <c r="O2829" s="86"/>
      <c r="P2829" s="86"/>
      <c r="Q2829" s="86"/>
      <c r="R2829" s="86"/>
      <c r="S2829" s="86"/>
      <c r="T2829" s="86"/>
      <c r="U2829" s="86"/>
      <c r="V2829" s="86"/>
      <c r="W2829" s="86"/>
      <c r="X2829" s="86"/>
      <c r="Y2829" s="86"/>
      <c r="Z2829" s="86"/>
    </row>
    <row r="2830" spans="3:26" x14ac:dyDescent="0.75">
      <c r="C2830" s="85"/>
      <c r="D2830" s="75"/>
      <c r="E2830" s="75"/>
      <c r="F2830" s="75"/>
      <c r="G2830" s="75"/>
      <c r="H2830" s="75"/>
      <c r="M2830" s="86"/>
      <c r="N2830" s="86"/>
      <c r="O2830" s="86"/>
      <c r="P2830" s="86"/>
      <c r="Q2830" s="86"/>
      <c r="R2830" s="86"/>
      <c r="S2830" s="86"/>
      <c r="T2830" s="86"/>
      <c r="U2830" s="86"/>
      <c r="V2830" s="86"/>
      <c r="W2830" s="86"/>
      <c r="X2830" s="86"/>
      <c r="Y2830" s="86"/>
      <c r="Z2830" s="86"/>
    </row>
    <row r="2831" spans="3:26" x14ac:dyDescent="0.75">
      <c r="C2831" s="85"/>
      <c r="D2831" s="75"/>
      <c r="E2831" s="75"/>
      <c r="F2831" s="75"/>
      <c r="G2831" s="75"/>
      <c r="H2831" s="75"/>
      <c r="M2831" s="86"/>
      <c r="N2831" s="86"/>
      <c r="O2831" s="86"/>
      <c r="P2831" s="86"/>
      <c r="Q2831" s="86"/>
      <c r="R2831" s="86"/>
      <c r="S2831" s="86"/>
      <c r="T2831" s="86"/>
      <c r="U2831" s="86"/>
      <c r="V2831" s="86"/>
      <c r="W2831" s="86"/>
      <c r="X2831" s="86"/>
      <c r="Y2831" s="86"/>
      <c r="Z2831" s="86"/>
    </row>
    <row r="2832" spans="3:26" x14ac:dyDescent="0.75">
      <c r="C2832" s="85"/>
      <c r="D2832" s="75"/>
      <c r="E2832" s="75"/>
      <c r="F2832" s="75"/>
      <c r="G2832" s="75"/>
      <c r="H2832" s="75"/>
      <c r="M2832" s="86"/>
      <c r="N2832" s="86"/>
      <c r="O2832" s="86"/>
      <c r="P2832" s="86"/>
      <c r="Q2832" s="86"/>
      <c r="R2832" s="86"/>
      <c r="S2832" s="86"/>
      <c r="T2832" s="86"/>
      <c r="U2832" s="86"/>
      <c r="V2832" s="86"/>
      <c r="W2832" s="86"/>
      <c r="X2832" s="86"/>
      <c r="Y2832" s="86"/>
      <c r="Z2832" s="86"/>
    </row>
    <row r="2833" spans="3:26" x14ac:dyDescent="0.75">
      <c r="C2833" s="85"/>
      <c r="D2833" s="75"/>
      <c r="E2833" s="75"/>
      <c r="F2833" s="75"/>
      <c r="G2833" s="75"/>
      <c r="H2833" s="75"/>
      <c r="M2833" s="86"/>
      <c r="N2833" s="86"/>
      <c r="O2833" s="86"/>
      <c r="P2833" s="86"/>
      <c r="Q2833" s="86"/>
      <c r="R2833" s="86"/>
      <c r="S2833" s="86"/>
      <c r="T2833" s="86"/>
      <c r="U2833" s="86"/>
      <c r="V2833" s="86"/>
      <c r="W2833" s="86"/>
      <c r="X2833" s="86"/>
      <c r="Y2833" s="86"/>
      <c r="Z2833" s="86"/>
    </row>
    <row r="2834" spans="3:26" x14ac:dyDescent="0.75">
      <c r="C2834" s="85"/>
      <c r="D2834" s="75"/>
      <c r="E2834" s="75"/>
      <c r="F2834" s="75"/>
      <c r="G2834" s="75"/>
      <c r="H2834" s="75"/>
      <c r="M2834" s="86"/>
      <c r="N2834" s="86"/>
      <c r="O2834" s="86"/>
      <c r="P2834" s="86"/>
      <c r="Q2834" s="86"/>
      <c r="R2834" s="86"/>
      <c r="S2834" s="86"/>
      <c r="T2834" s="86"/>
      <c r="U2834" s="86"/>
      <c r="V2834" s="86"/>
      <c r="W2834" s="86"/>
      <c r="X2834" s="86"/>
      <c r="Y2834" s="86"/>
      <c r="Z2834" s="86"/>
    </row>
    <row r="2835" spans="3:26" x14ac:dyDescent="0.75">
      <c r="C2835" s="85"/>
      <c r="D2835" s="75"/>
      <c r="E2835" s="75"/>
      <c r="F2835" s="75"/>
      <c r="G2835" s="75"/>
      <c r="H2835" s="75"/>
      <c r="M2835" s="86"/>
      <c r="N2835" s="86"/>
      <c r="O2835" s="86"/>
      <c r="P2835" s="86"/>
      <c r="Q2835" s="86"/>
      <c r="R2835" s="86"/>
      <c r="S2835" s="86"/>
      <c r="T2835" s="86"/>
      <c r="U2835" s="86"/>
      <c r="V2835" s="86"/>
      <c r="W2835" s="86"/>
      <c r="X2835" s="86"/>
      <c r="Y2835" s="86"/>
      <c r="Z2835" s="86"/>
    </row>
    <row r="2836" spans="3:26" x14ac:dyDescent="0.75">
      <c r="C2836" s="85"/>
      <c r="D2836" s="75"/>
      <c r="E2836" s="75"/>
      <c r="F2836" s="75"/>
      <c r="G2836" s="75"/>
      <c r="H2836" s="75"/>
      <c r="M2836" s="86"/>
      <c r="N2836" s="86"/>
      <c r="O2836" s="86"/>
      <c r="P2836" s="86"/>
      <c r="Q2836" s="86"/>
      <c r="R2836" s="86"/>
      <c r="S2836" s="86"/>
      <c r="T2836" s="86"/>
      <c r="U2836" s="86"/>
      <c r="V2836" s="86"/>
      <c r="W2836" s="86"/>
      <c r="X2836" s="86"/>
      <c r="Y2836" s="86"/>
      <c r="Z2836" s="86"/>
    </row>
    <row r="2837" spans="3:26" x14ac:dyDescent="0.75">
      <c r="C2837" s="85"/>
      <c r="D2837" s="75"/>
      <c r="E2837" s="75"/>
      <c r="F2837" s="75"/>
      <c r="G2837" s="75"/>
      <c r="H2837" s="75"/>
      <c r="M2837" s="86"/>
      <c r="N2837" s="86"/>
      <c r="O2837" s="86"/>
      <c r="P2837" s="86"/>
      <c r="Q2837" s="86"/>
      <c r="R2837" s="86"/>
      <c r="S2837" s="86"/>
      <c r="T2837" s="86"/>
      <c r="U2837" s="86"/>
      <c r="V2837" s="86"/>
      <c r="W2837" s="86"/>
      <c r="X2837" s="86"/>
      <c r="Y2837" s="86"/>
      <c r="Z2837" s="86"/>
    </row>
    <row r="2838" spans="3:26" x14ac:dyDescent="0.75">
      <c r="C2838" s="85"/>
      <c r="D2838" s="75"/>
      <c r="E2838" s="75"/>
      <c r="F2838" s="75"/>
      <c r="G2838" s="75"/>
      <c r="H2838" s="75"/>
      <c r="M2838" s="86"/>
      <c r="N2838" s="86"/>
      <c r="O2838" s="86"/>
      <c r="P2838" s="86"/>
      <c r="Q2838" s="86"/>
      <c r="R2838" s="86"/>
      <c r="S2838" s="86"/>
      <c r="T2838" s="86"/>
      <c r="U2838" s="86"/>
      <c r="V2838" s="86"/>
      <c r="W2838" s="86"/>
      <c r="X2838" s="86"/>
      <c r="Y2838" s="86"/>
      <c r="Z2838" s="86"/>
    </row>
    <row r="2839" spans="3:26" x14ac:dyDescent="0.75">
      <c r="C2839" s="85"/>
      <c r="D2839" s="75"/>
      <c r="E2839" s="75"/>
      <c r="F2839" s="75"/>
      <c r="G2839" s="75"/>
      <c r="H2839" s="75"/>
      <c r="M2839" s="86"/>
      <c r="N2839" s="86"/>
      <c r="O2839" s="86"/>
      <c r="P2839" s="86"/>
      <c r="Q2839" s="86"/>
      <c r="R2839" s="86"/>
      <c r="S2839" s="86"/>
      <c r="T2839" s="86"/>
      <c r="U2839" s="86"/>
      <c r="V2839" s="86"/>
      <c r="W2839" s="86"/>
      <c r="X2839" s="86"/>
      <c r="Y2839" s="86"/>
      <c r="Z2839" s="86"/>
    </row>
    <row r="2840" spans="3:26" x14ac:dyDescent="0.75">
      <c r="C2840" s="85"/>
      <c r="D2840" s="75"/>
      <c r="E2840" s="75"/>
      <c r="F2840" s="75"/>
      <c r="G2840" s="75"/>
      <c r="H2840" s="75"/>
      <c r="M2840" s="86"/>
      <c r="N2840" s="86"/>
      <c r="O2840" s="86"/>
      <c r="P2840" s="86"/>
      <c r="Q2840" s="86"/>
      <c r="R2840" s="86"/>
      <c r="S2840" s="86"/>
      <c r="T2840" s="86"/>
      <c r="U2840" s="86"/>
      <c r="V2840" s="86"/>
      <c r="W2840" s="86"/>
      <c r="X2840" s="86"/>
      <c r="Y2840" s="86"/>
      <c r="Z2840" s="86"/>
    </row>
    <row r="2841" spans="3:26" x14ac:dyDescent="0.75">
      <c r="C2841" s="85"/>
      <c r="D2841" s="75"/>
      <c r="E2841" s="75"/>
      <c r="F2841" s="75"/>
      <c r="G2841" s="75"/>
      <c r="H2841" s="75"/>
      <c r="M2841" s="86"/>
      <c r="N2841" s="86"/>
      <c r="O2841" s="86"/>
      <c r="P2841" s="86"/>
      <c r="Q2841" s="86"/>
      <c r="R2841" s="86"/>
      <c r="S2841" s="86"/>
      <c r="T2841" s="86"/>
      <c r="U2841" s="86"/>
      <c r="V2841" s="86"/>
      <c r="W2841" s="86"/>
      <c r="X2841" s="86"/>
      <c r="Y2841" s="86"/>
      <c r="Z2841" s="86"/>
    </row>
    <row r="2842" spans="3:26" x14ac:dyDescent="0.75">
      <c r="C2842" s="85"/>
      <c r="D2842" s="75"/>
      <c r="E2842" s="75"/>
      <c r="F2842" s="75"/>
      <c r="G2842" s="75"/>
      <c r="H2842" s="75"/>
      <c r="M2842" s="86"/>
      <c r="N2842" s="86"/>
      <c r="O2842" s="86"/>
      <c r="P2842" s="86"/>
      <c r="Q2842" s="86"/>
      <c r="R2842" s="86"/>
      <c r="S2842" s="86"/>
      <c r="T2842" s="86"/>
      <c r="U2842" s="86"/>
      <c r="V2842" s="86"/>
      <c r="W2842" s="86"/>
      <c r="X2842" s="86"/>
      <c r="Y2842" s="86"/>
      <c r="Z2842" s="86"/>
    </row>
    <row r="2843" spans="3:26" x14ac:dyDescent="0.75">
      <c r="C2843" s="85"/>
      <c r="D2843" s="75"/>
      <c r="E2843" s="75"/>
      <c r="F2843" s="75"/>
      <c r="G2843" s="75"/>
      <c r="H2843" s="75"/>
      <c r="M2843" s="86"/>
      <c r="N2843" s="86"/>
      <c r="O2843" s="86"/>
      <c r="P2843" s="86"/>
      <c r="Q2843" s="86"/>
      <c r="R2843" s="86"/>
      <c r="S2843" s="86"/>
      <c r="T2843" s="86"/>
      <c r="U2843" s="86"/>
      <c r="V2843" s="86"/>
      <c r="W2843" s="86"/>
      <c r="X2843" s="86"/>
      <c r="Y2843" s="86"/>
      <c r="Z2843" s="86"/>
    </row>
    <row r="2844" spans="3:26" x14ac:dyDescent="0.75">
      <c r="C2844" s="85"/>
      <c r="D2844" s="75"/>
      <c r="E2844" s="75"/>
      <c r="F2844" s="75"/>
      <c r="G2844" s="75"/>
      <c r="H2844" s="75"/>
      <c r="M2844" s="86"/>
      <c r="N2844" s="86"/>
      <c r="O2844" s="86"/>
      <c r="P2844" s="86"/>
      <c r="Q2844" s="86"/>
      <c r="R2844" s="86"/>
      <c r="S2844" s="86"/>
      <c r="T2844" s="86"/>
      <c r="U2844" s="86"/>
      <c r="V2844" s="86"/>
      <c r="W2844" s="86"/>
      <c r="X2844" s="86"/>
      <c r="Y2844" s="86"/>
      <c r="Z2844" s="86"/>
    </row>
    <row r="2845" spans="3:26" x14ac:dyDescent="0.75">
      <c r="C2845" s="85"/>
      <c r="D2845" s="75"/>
      <c r="E2845" s="75"/>
      <c r="F2845" s="75"/>
      <c r="G2845" s="75"/>
      <c r="H2845" s="75"/>
      <c r="M2845" s="86"/>
      <c r="N2845" s="86"/>
      <c r="O2845" s="86"/>
      <c r="P2845" s="86"/>
      <c r="Q2845" s="86"/>
      <c r="R2845" s="86"/>
      <c r="S2845" s="86"/>
      <c r="T2845" s="86"/>
      <c r="U2845" s="86"/>
      <c r="V2845" s="86"/>
      <c r="W2845" s="86"/>
      <c r="X2845" s="86"/>
      <c r="Y2845" s="86"/>
      <c r="Z2845" s="86"/>
    </row>
    <row r="2846" spans="3:26" x14ac:dyDescent="0.75">
      <c r="C2846" s="85"/>
      <c r="D2846" s="75"/>
      <c r="E2846" s="75"/>
      <c r="F2846" s="75"/>
      <c r="G2846" s="75"/>
      <c r="H2846" s="75"/>
      <c r="M2846" s="86"/>
      <c r="N2846" s="86"/>
      <c r="O2846" s="86"/>
      <c r="P2846" s="86"/>
      <c r="Q2846" s="86"/>
      <c r="R2846" s="86"/>
      <c r="S2846" s="86"/>
      <c r="T2846" s="86"/>
      <c r="U2846" s="86"/>
      <c r="V2846" s="86"/>
      <c r="W2846" s="86"/>
      <c r="X2846" s="86"/>
      <c r="Y2846" s="86"/>
      <c r="Z2846" s="86"/>
    </row>
    <row r="2847" spans="3:26" x14ac:dyDescent="0.75">
      <c r="C2847" s="85"/>
      <c r="D2847" s="75"/>
      <c r="E2847" s="75"/>
      <c r="F2847" s="75"/>
      <c r="G2847" s="75"/>
      <c r="H2847" s="75"/>
      <c r="M2847" s="86"/>
      <c r="N2847" s="86"/>
      <c r="O2847" s="86"/>
      <c r="P2847" s="86"/>
      <c r="Q2847" s="86"/>
      <c r="R2847" s="86"/>
      <c r="S2847" s="86"/>
      <c r="T2847" s="86"/>
      <c r="U2847" s="86"/>
      <c r="V2847" s="86"/>
      <c r="W2847" s="86"/>
      <c r="X2847" s="86"/>
      <c r="Y2847" s="86"/>
      <c r="Z2847" s="86"/>
    </row>
    <row r="2848" spans="3:26" x14ac:dyDescent="0.75">
      <c r="C2848" s="85"/>
      <c r="D2848" s="75"/>
      <c r="E2848" s="75"/>
      <c r="F2848" s="75"/>
      <c r="G2848" s="75"/>
      <c r="H2848" s="75"/>
      <c r="M2848" s="86"/>
      <c r="N2848" s="86"/>
      <c r="O2848" s="86"/>
      <c r="P2848" s="86"/>
      <c r="Q2848" s="86"/>
      <c r="R2848" s="86"/>
      <c r="S2848" s="86"/>
      <c r="T2848" s="86"/>
      <c r="U2848" s="86"/>
      <c r="V2848" s="86"/>
      <c r="W2848" s="86"/>
      <c r="X2848" s="86"/>
      <c r="Y2848" s="86"/>
      <c r="Z2848" s="86"/>
    </row>
    <row r="2849" spans="3:26" x14ac:dyDescent="0.75">
      <c r="C2849" s="85"/>
      <c r="D2849" s="75"/>
      <c r="E2849" s="75"/>
      <c r="F2849" s="75"/>
      <c r="G2849" s="75"/>
      <c r="H2849" s="75"/>
      <c r="M2849" s="86"/>
      <c r="N2849" s="86"/>
      <c r="O2849" s="86"/>
      <c r="P2849" s="86"/>
      <c r="Q2849" s="86"/>
      <c r="R2849" s="86"/>
      <c r="S2849" s="86"/>
      <c r="T2849" s="86"/>
      <c r="U2849" s="86"/>
      <c r="V2849" s="86"/>
      <c r="W2849" s="86"/>
      <c r="X2849" s="86"/>
      <c r="Y2849" s="86"/>
      <c r="Z2849" s="86"/>
    </row>
    <row r="2850" spans="3:26" x14ac:dyDescent="0.75">
      <c r="C2850" s="85"/>
      <c r="D2850" s="75"/>
      <c r="E2850" s="75"/>
      <c r="F2850" s="75"/>
      <c r="G2850" s="75"/>
      <c r="H2850" s="75"/>
      <c r="M2850" s="86"/>
      <c r="N2850" s="86"/>
      <c r="O2850" s="86"/>
      <c r="P2850" s="86"/>
      <c r="Q2850" s="86"/>
      <c r="R2850" s="86"/>
      <c r="S2850" s="86"/>
      <c r="T2850" s="86"/>
      <c r="U2850" s="86"/>
      <c r="V2850" s="86"/>
      <c r="W2850" s="86"/>
      <c r="X2850" s="86"/>
      <c r="Y2850" s="86"/>
      <c r="Z2850" s="86"/>
    </row>
    <row r="2851" spans="3:26" x14ac:dyDescent="0.75">
      <c r="C2851" s="85"/>
      <c r="D2851" s="75"/>
      <c r="E2851" s="75"/>
      <c r="F2851" s="75"/>
      <c r="G2851" s="75"/>
      <c r="H2851" s="75"/>
      <c r="M2851" s="86"/>
      <c r="N2851" s="86"/>
      <c r="O2851" s="86"/>
      <c r="P2851" s="86"/>
      <c r="Q2851" s="86"/>
      <c r="R2851" s="86"/>
      <c r="S2851" s="86"/>
      <c r="T2851" s="86"/>
      <c r="U2851" s="86"/>
      <c r="V2851" s="86"/>
      <c r="W2851" s="86"/>
      <c r="X2851" s="86"/>
      <c r="Y2851" s="86"/>
      <c r="Z2851" s="86"/>
    </row>
    <row r="2852" spans="3:26" x14ac:dyDescent="0.75">
      <c r="C2852" s="85"/>
      <c r="D2852" s="75"/>
      <c r="E2852" s="75"/>
      <c r="F2852" s="75"/>
      <c r="G2852" s="75"/>
      <c r="H2852" s="75"/>
      <c r="M2852" s="86"/>
      <c r="N2852" s="86"/>
      <c r="O2852" s="86"/>
      <c r="P2852" s="86"/>
      <c r="Q2852" s="86"/>
      <c r="R2852" s="86"/>
      <c r="S2852" s="86"/>
      <c r="T2852" s="86"/>
      <c r="U2852" s="86"/>
      <c r="V2852" s="86"/>
      <c r="W2852" s="86"/>
      <c r="X2852" s="86"/>
      <c r="Y2852" s="86"/>
      <c r="Z2852" s="86"/>
    </row>
    <row r="2853" spans="3:26" x14ac:dyDescent="0.75">
      <c r="C2853" s="85"/>
      <c r="D2853" s="75"/>
      <c r="E2853" s="75"/>
      <c r="F2853" s="75"/>
      <c r="G2853" s="75"/>
      <c r="H2853" s="75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</row>
    <row r="2854" spans="3:26" x14ac:dyDescent="0.75">
      <c r="C2854" s="85"/>
      <c r="D2854" s="75"/>
      <c r="E2854" s="75"/>
      <c r="F2854" s="75"/>
      <c r="G2854" s="75"/>
      <c r="H2854" s="75"/>
      <c r="M2854" s="86"/>
      <c r="N2854" s="86"/>
      <c r="O2854" s="86"/>
      <c r="P2854" s="86"/>
      <c r="Q2854" s="86"/>
      <c r="R2854" s="86"/>
      <c r="S2854" s="86"/>
      <c r="T2854" s="86"/>
      <c r="U2854" s="86"/>
      <c r="V2854" s="86"/>
      <c r="W2854" s="86"/>
      <c r="X2854" s="86"/>
      <c r="Y2854" s="86"/>
      <c r="Z2854" s="86"/>
    </row>
    <row r="2855" spans="3:26" x14ac:dyDescent="0.75">
      <c r="C2855" s="85"/>
      <c r="D2855" s="75"/>
      <c r="E2855" s="75"/>
      <c r="F2855" s="75"/>
      <c r="G2855" s="75"/>
      <c r="H2855" s="75"/>
      <c r="M2855" s="86"/>
      <c r="N2855" s="86"/>
      <c r="O2855" s="86"/>
      <c r="P2855" s="86"/>
      <c r="Q2855" s="86"/>
      <c r="R2855" s="86"/>
      <c r="S2855" s="86"/>
      <c r="T2855" s="86"/>
      <c r="U2855" s="86"/>
      <c r="V2855" s="86"/>
      <c r="W2855" s="86"/>
      <c r="X2855" s="86"/>
      <c r="Y2855" s="86"/>
      <c r="Z2855" s="86"/>
    </row>
    <row r="2856" spans="3:26" x14ac:dyDescent="0.75">
      <c r="C2856" s="85"/>
      <c r="D2856" s="75"/>
      <c r="E2856" s="75"/>
      <c r="F2856" s="75"/>
      <c r="G2856" s="75"/>
      <c r="H2856" s="75"/>
      <c r="M2856" s="86"/>
      <c r="N2856" s="86"/>
      <c r="O2856" s="86"/>
      <c r="P2856" s="86"/>
      <c r="Q2856" s="86"/>
      <c r="R2856" s="86"/>
      <c r="S2856" s="86"/>
      <c r="T2856" s="86"/>
      <c r="U2856" s="86"/>
      <c r="V2856" s="86"/>
      <c r="W2856" s="86"/>
      <c r="X2856" s="86"/>
      <c r="Y2856" s="86"/>
      <c r="Z2856" s="86"/>
    </row>
    <row r="2857" spans="3:26" x14ac:dyDescent="0.75">
      <c r="C2857" s="85"/>
      <c r="D2857" s="75"/>
      <c r="E2857" s="75"/>
      <c r="F2857" s="75"/>
      <c r="G2857" s="75"/>
      <c r="H2857" s="75"/>
      <c r="M2857" s="86"/>
      <c r="N2857" s="86"/>
      <c r="O2857" s="86"/>
      <c r="P2857" s="86"/>
      <c r="Q2857" s="86"/>
      <c r="R2857" s="86"/>
      <c r="S2857" s="86"/>
      <c r="T2857" s="86"/>
      <c r="U2857" s="86"/>
      <c r="V2857" s="86"/>
      <c r="W2857" s="86"/>
      <c r="X2857" s="86"/>
      <c r="Y2857" s="86"/>
      <c r="Z2857" s="86"/>
    </row>
    <row r="2858" spans="3:26" x14ac:dyDescent="0.75">
      <c r="C2858" s="85"/>
      <c r="D2858" s="75"/>
      <c r="E2858" s="75"/>
      <c r="F2858" s="75"/>
      <c r="G2858" s="75"/>
      <c r="H2858" s="75"/>
      <c r="M2858" s="86"/>
      <c r="N2858" s="86"/>
      <c r="O2858" s="86"/>
      <c r="P2858" s="86"/>
      <c r="Q2858" s="86"/>
      <c r="R2858" s="86"/>
      <c r="S2858" s="86"/>
      <c r="T2858" s="86"/>
      <c r="U2858" s="86"/>
      <c r="V2858" s="86"/>
      <c r="W2858" s="86"/>
      <c r="X2858" s="86"/>
      <c r="Y2858" s="86"/>
      <c r="Z2858" s="86"/>
    </row>
    <row r="2859" spans="3:26" x14ac:dyDescent="0.75">
      <c r="C2859" s="85"/>
      <c r="D2859" s="75"/>
      <c r="E2859" s="75"/>
      <c r="F2859" s="75"/>
      <c r="G2859" s="75"/>
      <c r="H2859" s="75"/>
      <c r="M2859" s="86"/>
      <c r="N2859" s="86"/>
      <c r="O2859" s="86"/>
      <c r="P2859" s="86"/>
      <c r="Q2859" s="86"/>
      <c r="R2859" s="86"/>
      <c r="S2859" s="86"/>
      <c r="T2859" s="86"/>
      <c r="U2859" s="86"/>
      <c r="V2859" s="86"/>
      <c r="W2859" s="86"/>
      <c r="X2859" s="86"/>
      <c r="Y2859" s="86"/>
      <c r="Z2859" s="86"/>
    </row>
    <row r="2860" spans="3:26" x14ac:dyDescent="0.75">
      <c r="C2860" s="85"/>
      <c r="D2860" s="75"/>
      <c r="E2860" s="75"/>
      <c r="F2860" s="75"/>
      <c r="G2860" s="75"/>
      <c r="H2860" s="75"/>
      <c r="M2860" s="86"/>
      <c r="N2860" s="86"/>
      <c r="O2860" s="86"/>
      <c r="P2860" s="86"/>
      <c r="Q2860" s="86"/>
      <c r="R2860" s="86"/>
      <c r="S2860" s="86"/>
      <c r="T2860" s="86"/>
      <c r="U2860" s="86"/>
      <c r="V2860" s="86"/>
      <c r="W2860" s="86"/>
      <c r="X2860" s="86"/>
      <c r="Y2860" s="86"/>
      <c r="Z2860" s="86"/>
    </row>
    <row r="2861" spans="3:26" x14ac:dyDescent="0.75">
      <c r="C2861" s="85"/>
      <c r="D2861" s="75"/>
      <c r="E2861" s="75"/>
      <c r="F2861" s="75"/>
      <c r="G2861" s="75"/>
      <c r="H2861" s="75"/>
      <c r="M2861" s="86"/>
      <c r="N2861" s="86"/>
      <c r="O2861" s="86"/>
      <c r="P2861" s="86"/>
      <c r="Q2861" s="86"/>
      <c r="R2861" s="86"/>
      <c r="S2861" s="86"/>
      <c r="T2861" s="86"/>
      <c r="U2861" s="86"/>
      <c r="V2861" s="86"/>
      <c r="W2861" s="86"/>
      <c r="X2861" s="86"/>
      <c r="Y2861" s="86"/>
      <c r="Z2861" s="86"/>
    </row>
    <row r="2862" spans="3:26" x14ac:dyDescent="0.75">
      <c r="C2862" s="85"/>
      <c r="D2862" s="75"/>
      <c r="E2862" s="75"/>
      <c r="F2862" s="75"/>
      <c r="G2862" s="75"/>
      <c r="H2862" s="75"/>
      <c r="M2862" s="86"/>
      <c r="N2862" s="86"/>
      <c r="O2862" s="86"/>
      <c r="P2862" s="86"/>
      <c r="Q2862" s="86"/>
      <c r="R2862" s="86"/>
      <c r="S2862" s="86"/>
      <c r="T2862" s="86"/>
      <c r="U2862" s="86"/>
      <c r="V2862" s="86"/>
      <c r="W2862" s="86"/>
      <c r="X2862" s="86"/>
      <c r="Y2862" s="86"/>
      <c r="Z2862" s="86"/>
    </row>
    <row r="2863" spans="3:26" x14ac:dyDescent="0.75">
      <c r="C2863" s="85"/>
      <c r="D2863" s="75"/>
      <c r="E2863" s="75"/>
      <c r="F2863" s="75"/>
      <c r="G2863" s="75"/>
      <c r="H2863" s="75"/>
      <c r="M2863" s="86"/>
      <c r="N2863" s="86"/>
      <c r="O2863" s="86"/>
      <c r="P2863" s="86"/>
      <c r="Q2863" s="86"/>
      <c r="R2863" s="86"/>
      <c r="S2863" s="86"/>
      <c r="T2863" s="86"/>
      <c r="U2863" s="86"/>
      <c r="V2863" s="86"/>
      <c r="W2863" s="86"/>
      <c r="X2863" s="86"/>
      <c r="Y2863" s="86"/>
      <c r="Z2863" s="86"/>
    </row>
    <row r="2864" spans="3:26" x14ac:dyDescent="0.75">
      <c r="C2864" s="85"/>
      <c r="D2864" s="75"/>
      <c r="E2864" s="75"/>
      <c r="F2864" s="75"/>
      <c r="G2864" s="75"/>
      <c r="H2864" s="75"/>
      <c r="M2864" s="86"/>
      <c r="N2864" s="86"/>
      <c r="O2864" s="86"/>
      <c r="P2864" s="86"/>
      <c r="Q2864" s="86"/>
      <c r="R2864" s="86"/>
      <c r="S2864" s="86"/>
      <c r="T2864" s="86"/>
      <c r="U2864" s="86"/>
      <c r="V2864" s="86"/>
      <c r="W2864" s="86"/>
      <c r="X2864" s="86"/>
      <c r="Y2864" s="86"/>
      <c r="Z2864" s="86"/>
    </row>
    <row r="2865" spans="3:26" x14ac:dyDescent="0.75">
      <c r="C2865" s="85"/>
      <c r="D2865" s="75"/>
      <c r="E2865" s="75"/>
      <c r="F2865" s="75"/>
      <c r="G2865" s="75"/>
      <c r="H2865" s="75"/>
      <c r="M2865" s="86"/>
      <c r="N2865" s="86"/>
      <c r="O2865" s="86"/>
      <c r="P2865" s="86"/>
      <c r="Q2865" s="86"/>
      <c r="R2865" s="86"/>
      <c r="S2865" s="86"/>
      <c r="T2865" s="86"/>
      <c r="U2865" s="86"/>
      <c r="V2865" s="86"/>
      <c r="W2865" s="86"/>
      <c r="X2865" s="86"/>
      <c r="Y2865" s="86"/>
      <c r="Z2865" s="86"/>
    </row>
    <row r="2866" spans="3:26" x14ac:dyDescent="0.75">
      <c r="C2866" s="85"/>
      <c r="D2866" s="75"/>
      <c r="E2866" s="75"/>
      <c r="F2866" s="75"/>
      <c r="G2866" s="75"/>
      <c r="H2866" s="75"/>
      <c r="M2866" s="86"/>
      <c r="N2866" s="86"/>
      <c r="O2866" s="86"/>
      <c r="P2866" s="86"/>
      <c r="Q2866" s="86"/>
      <c r="R2866" s="86"/>
      <c r="S2866" s="86"/>
      <c r="T2866" s="86"/>
      <c r="U2866" s="86"/>
      <c r="V2866" s="86"/>
      <c r="W2866" s="86"/>
      <c r="X2866" s="86"/>
      <c r="Y2866" s="86"/>
      <c r="Z2866" s="86"/>
    </row>
    <row r="2867" spans="3:26" x14ac:dyDescent="0.75">
      <c r="C2867" s="85"/>
      <c r="D2867" s="75"/>
      <c r="E2867" s="75"/>
      <c r="F2867" s="75"/>
      <c r="G2867" s="75"/>
      <c r="H2867" s="75"/>
      <c r="M2867" s="86"/>
      <c r="N2867" s="86"/>
      <c r="O2867" s="86"/>
      <c r="P2867" s="86"/>
      <c r="Q2867" s="86"/>
      <c r="R2867" s="86"/>
      <c r="S2867" s="86"/>
      <c r="T2867" s="86"/>
      <c r="U2867" s="86"/>
      <c r="V2867" s="86"/>
      <c r="W2867" s="86"/>
      <c r="X2867" s="86"/>
      <c r="Y2867" s="86"/>
      <c r="Z2867" s="86"/>
    </row>
    <row r="2868" spans="3:26" x14ac:dyDescent="0.75">
      <c r="C2868" s="85"/>
      <c r="D2868" s="75"/>
      <c r="E2868" s="75"/>
      <c r="F2868" s="75"/>
      <c r="G2868" s="75"/>
      <c r="H2868" s="75"/>
      <c r="M2868" s="86"/>
      <c r="N2868" s="86"/>
      <c r="O2868" s="86"/>
      <c r="P2868" s="86"/>
      <c r="Q2868" s="86"/>
      <c r="R2868" s="86"/>
      <c r="S2868" s="86"/>
      <c r="T2868" s="86"/>
      <c r="U2868" s="86"/>
      <c r="V2868" s="86"/>
      <c r="W2868" s="86"/>
      <c r="X2868" s="86"/>
      <c r="Y2868" s="86"/>
      <c r="Z2868" s="86"/>
    </row>
    <row r="2869" spans="3:26" x14ac:dyDescent="0.75">
      <c r="C2869" s="85"/>
      <c r="D2869" s="75"/>
      <c r="E2869" s="75"/>
      <c r="F2869" s="75"/>
      <c r="G2869" s="75"/>
      <c r="H2869" s="75"/>
      <c r="M2869" s="86"/>
      <c r="N2869" s="86"/>
      <c r="O2869" s="86"/>
      <c r="P2869" s="86"/>
      <c r="Q2869" s="86"/>
      <c r="R2869" s="86"/>
      <c r="S2869" s="86"/>
      <c r="T2869" s="86"/>
      <c r="U2869" s="86"/>
      <c r="V2869" s="86"/>
      <c r="W2869" s="86"/>
      <c r="X2869" s="86"/>
      <c r="Y2869" s="86"/>
      <c r="Z2869" s="86"/>
    </row>
    <row r="2870" spans="3:26" x14ac:dyDescent="0.75">
      <c r="C2870" s="85"/>
      <c r="D2870" s="75"/>
      <c r="E2870" s="75"/>
      <c r="F2870" s="75"/>
      <c r="G2870" s="75"/>
      <c r="H2870" s="75"/>
      <c r="M2870" s="86"/>
      <c r="N2870" s="86"/>
      <c r="O2870" s="86"/>
      <c r="P2870" s="86"/>
      <c r="Q2870" s="86"/>
      <c r="R2870" s="86"/>
      <c r="S2870" s="86"/>
      <c r="T2870" s="86"/>
      <c r="U2870" s="86"/>
      <c r="V2870" s="86"/>
      <c r="W2870" s="86"/>
      <c r="X2870" s="86"/>
      <c r="Y2870" s="86"/>
      <c r="Z2870" s="86"/>
    </row>
    <row r="2871" spans="3:26" x14ac:dyDescent="0.75">
      <c r="C2871" s="85"/>
      <c r="D2871" s="75"/>
      <c r="E2871" s="75"/>
      <c r="F2871" s="75"/>
      <c r="G2871" s="75"/>
      <c r="H2871" s="75"/>
      <c r="M2871" s="86"/>
      <c r="N2871" s="86"/>
      <c r="O2871" s="86"/>
      <c r="P2871" s="86"/>
      <c r="Q2871" s="86"/>
      <c r="R2871" s="86"/>
      <c r="S2871" s="86"/>
      <c r="T2871" s="86"/>
      <c r="U2871" s="86"/>
      <c r="V2871" s="86"/>
      <c r="W2871" s="86"/>
      <c r="X2871" s="86"/>
      <c r="Y2871" s="86"/>
      <c r="Z2871" s="86"/>
    </row>
    <row r="2872" spans="3:26" x14ac:dyDescent="0.75">
      <c r="C2872" s="85"/>
      <c r="D2872" s="75"/>
      <c r="E2872" s="75"/>
      <c r="F2872" s="75"/>
      <c r="G2872" s="75"/>
      <c r="H2872" s="75"/>
      <c r="M2872" s="86"/>
      <c r="N2872" s="86"/>
      <c r="O2872" s="86"/>
      <c r="P2872" s="86"/>
      <c r="Q2872" s="86"/>
      <c r="R2872" s="86"/>
      <c r="S2872" s="86"/>
      <c r="T2872" s="86"/>
      <c r="U2872" s="86"/>
      <c r="V2872" s="86"/>
      <c r="W2872" s="86"/>
      <c r="X2872" s="86"/>
      <c r="Y2872" s="86"/>
      <c r="Z2872" s="86"/>
    </row>
    <row r="2873" spans="3:26" x14ac:dyDescent="0.75">
      <c r="C2873" s="85"/>
      <c r="D2873" s="75"/>
      <c r="E2873" s="75"/>
      <c r="F2873" s="75"/>
      <c r="G2873" s="75"/>
      <c r="H2873" s="75"/>
      <c r="M2873" s="86"/>
      <c r="N2873" s="86"/>
      <c r="O2873" s="86"/>
      <c r="P2873" s="86"/>
      <c r="Q2873" s="86"/>
      <c r="R2873" s="86"/>
      <c r="S2873" s="86"/>
      <c r="T2873" s="86"/>
      <c r="U2873" s="86"/>
      <c r="V2873" s="86"/>
      <c r="W2873" s="86"/>
      <c r="X2873" s="86"/>
      <c r="Y2873" s="86"/>
      <c r="Z2873" s="86"/>
    </row>
    <row r="2874" spans="3:26" x14ac:dyDescent="0.75">
      <c r="C2874" s="85"/>
      <c r="D2874" s="75"/>
      <c r="E2874" s="75"/>
      <c r="F2874" s="75"/>
      <c r="G2874" s="75"/>
      <c r="H2874" s="75"/>
      <c r="M2874" s="86"/>
      <c r="N2874" s="86"/>
      <c r="O2874" s="86"/>
      <c r="P2874" s="86"/>
      <c r="Q2874" s="86"/>
      <c r="R2874" s="86"/>
      <c r="S2874" s="86"/>
      <c r="T2874" s="86"/>
      <c r="U2874" s="86"/>
      <c r="V2874" s="86"/>
      <c r="W2874" s="86"/>
      <c r="X2874" s="86"/>
      <c r="Y2874" s="86"/>
      <c r="Z2874" s="86"/>
    </row>
    <row r="2875" spans="3:26" x14ac:dyDescent="0.75">
      <c r="C2875" s="85"/>
      <c r="D2875" s="75"/>
      <c r="E2875" s="75"/>
      <c r="F2875" s="75"/>
      <c r="G2875" s="75"/>
      <c r="H2875" s="75"/>
      <c r="M2875" s="86"/>
      <c r="N2875" s="86"/>
      <c r="O2875" s="86"/>
      <c r="P2875" s="86"/>
      <c r="Q2875" s="86"/>
      <c r="R2875" s="86"/>
      <c r="S2875" s="86"/>
      <c r="T2875" s="86"/>
      <c r="U2875" s="86"/>
      <c r="V2875" s="86"/>
      <c r="W2875" s="86"/>
      <c r="X2875" s="86"/>
      <c r="Y2875" s="86"/>
      <c r="Z2875" s="86"/>
    </row>
    <row r="2876" spans="3:26" x14ac:dyDescent="0.75">
      <c r="C2876" s="85"/>
      <c r="D2876" s="75"/>
      <c r="E2876" s="75"/>
      <c r="F2876" s="75"/>
      <c r="G2876" s="75"/>
      <c r="H2876" s="75"/>
      <c r="M2876" s="86"/>
      <c r="N2876" s="86"/>
      <c r="O2876" s="86"/>
      <c r="P2876" s="86"/>
      <c r="Q2876" s="86"/>
      <c r="R2876" s="86"/>
      <c r="S2876" s="86"/>
      <c r="T2876" s="86"/>
      <c r="U2876" s="86"/>
      <c r="V2876" s="86"/>
      <c r="W2876" s="86"/>
      <c r="X2876" s="86"/>
      <c r="Y2876" s="86"/>
      <c r="Z2876" s="86"/>
    </row>
    <row r="2877" spans="3:26" x14ac:dyDescent="0.75">
      <c r="C2877" s="85"/>
      <c r="D2877" s="75"/>
      <c r="E2877" s="75"/>
      <c r="F2877" s="75"/>
      <c r="G2877" s="75"/>
      <c r="H2877" s="75"/>
      <c r="M2877" s="86"/>
      <c r="N2877" s="86"/>
      <c r="O2877" s="86"/>
      <c r="P2877" s="86"/>
      <c r="Q2877" s="86"/>
      <c r="R2877" s="86"/>
      <c r="S2877" s="86"/>
      <c r="T2877" s="86"/>
      <c r="U2877" s="86"/>
      <c r="V2877" s="86"/>
      <c r="W2877" s="86"/>
      <c r="X2877" s="86"/>
      <c r="Y2877" s="86"/>
      <c r="Z2877" s="86"/>
    </row>
    <row r="2878" spans="3:26" x14ac:dyDescent="0.75">
      <c r="C2878" s="85"/>
      <c r="D2878" s="75"/>
      <c r="E2878" s="75"/>
      <c r="F2878" s="75"/>
      <c r="G2878" s="75"/>
      <c r="H2878" s="75"/>
      <c r="M2878" s="86"/>
      <c r="N2878" s="86"/>
      <c r="O2878" s="86"/>
      <c r="P2878" s="86"/>
      <c r="Q2878" s="86"/>
      <c r="R2878" s="86"/>
      <c r="S2878" s="86"/>
      <c r="T2878" s="86"/>
      <c r="U2878" s="86"/>
      <c r="V2878" s="86"/>
      <c r="W2878" s="86"/>
      <c r="X2878" s="86"/>
      <c r="Y2878" s="86"/>
      <c r="Z2878" s="86"/>
    </row>
    <row r="2879" spans="3:26" x14ac:dyDescent="0.75">
      <c r="C2879" s="85"/>
      <c r="D2879" s="75"/>
      <c r="E2879" s="75"/>
      <c r="F2879" s="75"/>
      <c r="G2879" s="75"/>
      <c r="H2879" s="75"/>
      <c r="M2879" s="86"/>
      <c r="N2879" s="86"/>
      <c r="O2879" s="86"/>
      <c r="P2879" s="86"/>
      <c r="Q2879" s="86"/>
      <c r="R2879" s="86"/>
      <c r="S2879" s="86"/>
      <c r="T2879" s="86"/>
      <c r="U2879" s="86"/>
      <c r="V2879" s="86"/>
      <c r="W2879" s="86"/>
      <c r="X2879" s="86"/>
      <c r="Y2879" s="86"/>
      <c r="Z2879" s="86"/>
    </row>
    <row r="2880" spans="3:26" x14ac:dyDescent="0.75">
      <c r="C2880" s="85"/>
      <c r="D2880" s="75"/>
      <c r="E2880" s="75"/>
      <c r="F2880" s="75"/>
      <c r="G2880" s="75"/>
      <c r="H2880" s="75"/>
      <c r="M2880" s="86"/>
      <c r="N2880" s="86"/>
      <c r="O2880" s="86"/>
      <c r="P2880" s="86"/>
      <c r="Q2880" s="86"/>
      <c r="R2880" s="86"/>
      <c r="S2880" s="86"/>
      <c r="T2880" s="86"/>
      <c r="U2880" s="86"/>
      <c r="V2880" s="86"/>
      <c r="W2880" s="86"/>
      <c r="X2880" s="86"/>
      <c r="Y2880" s="86"/>
      <c r="Z2880" s="86"/>
    </row>
    <row r="2881" spans="3:26" x14ac:dyDescent="0.75">
      <c r="C2881" s="85"/>
      <c r="D2881" s="75"/>
      <c r="E2881" s="75"/>
      <c r="F2881" s="75"/>
      <c r="G2881" s="75"/>
      <c r="H2881" s="75"/>
      <c r="M2881" s="86"/>
      <c r="N2881" s="86"/>
      <c r="O2881" s="86"/>
      <c r="P2881" s="86"/>
      <c r="Q2881" s="86"/>
      <c r="R2881" s="86"/>
      <c r="S2881" s="86"/>
      <c r="T2881" s="86"/>
      <c r="U2881" s="86"/>
      <c r="V2881" s="86"/>
      <c r="W2881" s="86"/>
      <c r="X2881" s="86"/>
      <c r="Y2881" s="86"/>
      <c r="Z2881" s="86"/>
    </row>
    <row r="2882" spans="3:26" x14ac:dyDescent="0.75">
      <c r="C2882" s="85"/>
      <c r="D2882" s="75"/>
      <c r="E2882" s="75"/>
      <c r="F2882" s="75"/>
      <c r="G2882" s="75"/>
      <c r="H2882" s="75"/>
      <c r="M2882" s="86"/>
      <c r="N2882" s="86"/>
      <c r="O2882" s="86"/>
      <c r="P2882" s="86"/>
      <c r="Q2882" s="86"/>
      <c r="R2882" s="86"/>
      <c r="S2882" s="86"/>
      <c r="T2882" s="86"/>
      <c r="U2882" s="86"/>
      <c r="V2882" s="86"/>
      <c r="W2882" s="86"/>
      <c r="X2882" s="86"/>
      <c r="Y2882" s="86"/>
      <c r="Z2882" s="86"/>
    </row>
    <row r="2883" spans="3:26" x14ac:dyDescent="0.75">
      <c r="C2883" s="85"/>
      <c r="D2883" s="75"/>
      <c r="E2883" s="75"/>
      <c r="F2883" s="75"/>
      <c r="G2883" s="75"/>
      <c r="H2883" s="75"/>
      <c r="M2883" s="86"/>
      <c r="N2883" s="86"/>
      <c r="O2883" s="86"/>
      <c r="P2883" s="86"/>
      <c r="Q2883" s="86"/>
      <c r="R2883" s="86"/>
      <c r="S2883" s="86"/>
      <c r="T2883" s="86"/>
      <c r="U2883" s="86"/>
      <c r="V2883" s="86"/>
      <c r="W2883" s="86"/>
      <c r="X2883" s="86"/>
      <c r="Y2883" s="86"/>
      <c r="Z2883" s="86"/>
    </row>
    <row r="2884" spans="3:26" x14ac:dyDescent="0.75">
      <c r="C2884" s="85"/>
      <c r="D2884" s="75"/>
      <c r="E2884" s="75"/>
      <c r="F2884" s="75"/>
      <c r="G2884" s="75"/>
      <c r="H2884" s="75"/>
      <c r="M2884" s="86"/>
      <c r="N2884" s="86"/>
      <c r="O2884" s="86"/>
      <c r="P2884" s="86"/>
      <c r="Q2884" s="86"/>
      <c r="R2884" s="86"/>
      <c r="S2884" s="86"/>
      <c r="T2884" s="86"/>
      <c r="U2884" s="86"/>
      <c r="V2884" s="86"/>
      <c r="W2884" s="86"/>
      <c r="X2884" s="86"/>
      <c r="Y2884" s="86"/>
      <c r="Z2884" s="86"/>
    </row>
    <row r="2885" spans="3:26" x14ac:dyDescent="0.75">
      <c r="C2885" s="85"/>
      <c r="D2885" s="75"/>
      <c r="E2885" s="75"/>
      <c r="F2885" s="75"/>
      <c r="G2885" s="75"/>
      <c r="H2885" s="75"/>
      <c r="M2885" s="86"/>
      <c r="N2885" s="86"/>
      <c r="O2885" s="86"/>
      <c r="P2885" s="86"/>
      <c r="Q2885" s="86"/>
      <c r="R2885" s="86"/>
      <c r="S2885" s="86"/>
      <c r="T2885" s="86"/>
      <c r="U2885" s="86"/>
      <c r="V2885" s="86"/>
      <c r="W2885" s="86"/>
      <c r="X2885" s="86"/>
      <c r="Y2885" s="86"/>
      <c r="Z2885" s="86"/>
    </row>
    <row r="2886" spans="3:26" x14ac:dyDescent="0.75">
      <c r="C2886" s="85"/>
      <c r="D2886" s="75"/>
      <c r="E2886" s="75"/>
      <c r="F2886" s="75"/>
      <c r="G2886" s="75"/>
      <c r="H2886" s="75"/>
      <c r="M2886" s="86"/>
      <c r="N2886" s="86"/>
      <c r="O2886" s="86"/>
      <c r="P2886" s="86"/>
      <c r="Q2886" s="86"/>
      <c r="R2886" s="86"/>
      <c r="S2886" s="86"/>
      <c r="T2886" s="86"/>
      <c r="U2886" s="86"/>
      <c r="V2886" s="86"/>
      <c r="W2886" s="86"/>
      <c r="X2886" s="86"/>
      <c r="Y2886" s="86"/>
      <c r="Z2886" s="86"/>
    </row>
    <row r="2887" spans="3:26" x14ac:dyDescent="0.75">
      <c r="C2887" s="85"/>
      <c r="D2887" s="75"/>
      <c r="E2887" s="75"/>
      <c r="F2887" s="75"/>
      <c r="G2887" s="75"/>
      <c r="H2887" s="75"/>
      <c r="M2887" s="86"/>
      <c r="N2887" s="86"/>
      <c r="O2887" s="86"/>
      <c r="P2887" s="86"/>
      <c r="Q2887" s="86"/>
      <c r="R2887" s="86"/>
      <c r="S2887" s="86"/>
      <c r="T2887" s="86"/>
      <c r="U2887" s="86"/>
      <c r="V2887" s="86"/>
      <c r="W2887" s="86"/>
      <c r="X2887" s="86"/>
      <c r="Y2887" s="86"/>
      <c r="Z2887" s="86"/>
    </row>
    <row r="2888" spans="3:26" x14ac:dyDescent="0.75">
      <c r="C2888" s="85"/>
      <c r="D2888" s="75"/>
      <c r="E2888" s="75"/>
      <c r="F2888" s="75"/>
      <c r="G2888" s="75"/>
      <c r="H2888" s="75"/>
      <c r="M2888" s="86"/>
      <c r="N2888" s="86"/>
      <c r="O2888" s="86"/>
      <c r="P2888" s="86"/>
      <c r="Q2888" s="86"/>
      <c r="R2888" s="86"/>
      <c r="S2888" s="86"/>
      <c r="T2888" s="86"/>
      <c r="U2888" s="86"/>
      <c r="V2888" s="86"/>
      <c r="W2888" s="86"/>
      <c r="X2888" s="86"/>
      <c r="Y2888" s="86"/>
      <c r="Z2888" s="86"/>
    </row>
    <row r="2889" spans="3:26" x14ac:dyDescent="0.75">
      <c r="C2889" s="85"/>
      <c r="D2889" s="75"/>
      <c r="E2889" s="75"/>
      <c r="F2889" s="75"/>
      <c r="G2889" s="75"/>
      <c r="H2889" s="75"/>
      <c r="M2889" s="86"/>
      <c r="N2889" s="86"/>
      <c r="O2889" s="86"/>
      <c r="P2889" s="86"/>
      <c r="Q2889" s="86"/>
      <c r="R2889" s="86"/>
      <c r="S2889" s="86"/>
      <c r="T2889" s="86"/>
      <c r="U2889" s="86"/>
      <c r="V2889" s="86"/>
      <c r="W2889" s="86"/>
      <c r="X2889" s="86"/>
      <c r="Y2889" s="86"/>
      <c r="Z2889" s="86"/>
    </row>
    <row r="2890" spans="3:26" x14ac:dyDescent="0.75">
      <c r="C2890" s="85"/>
      <c r="D2890" s="75"/>
      <c r="E2890" s="75"/>
      <c r="F2890" s="75"/>
      <c r="G2890" s="75"/>
      <c r="H2890" s="75"/>
      <c r="M2890" s="86"/>
      <c r="N2890" s="86"/>
      <c r="O2890" s="86"/>
      <c r="P2890" s="86"/>
      <c r="Q2890" s="86"/>
      <c r="R2890" s="86"/>
      <c r="S2890" s="86"/>
      <c r="T2890" s="86"/>
      <c r="U2890" s="86"/>
      <c r="V2890" s="86"/>
      <c r="W2890" s="86"/>
      <c r="X2890" s="86"/>
      <c r="Y2890" s="86"/>
      <c r="Z2890" s="86"/>
    </row>
    <row r="2891" spans="3:26" x14ac:dyDescent="0.75">
      <c r="C2891" s="85"/>
      <c r="D2891" s="75"/>
      <c r="E2891" s="75"/>
      <c r="F2891" s="75"/>
      <c r="G2891" s="75"/>
      <c r="H2891" s="75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</row>
    <row r="2892" spans="3:26" x14ac:dyDescent="0.75">
      <c r="C2892" s="85"/>
      <c r="D2892" s="75"/>
      <c r="E2892" s="75"/>
      <c r="F2892" s="75"/>
      <c r="G2892" s="75"/>
      <c r="H2892" s="75"/>
      <c r="M2892" s="86"/>
      <c r="N2892" s="86"/>
      <c r="O2892" s="86"/>
      <c r="P2892" s="86"/>
      <c r="Q2892" s="86"/>
      <c r="R2892" s="86"/>
      <c r="S2892" s="86"/>
      <c r="T2892" s="86"/>
      <c r="U2892" s="86"/>
      <c r="V2892" s="86"/>
      <c r="W2892" s="86"/>
      <c r="X2892" s="86"/>
      <c r="Y2892" s="86"/>
      <c r="Z2892" s="86"/>
    </row>
    <row r="2893" spans="3:26" x14ac:dyDescent="0.75">
      <c r="C2893" s="85"/>
      <c r="D2893" s="75"/>
      <c r="E2893" s="75"/>
      <c r="F2893" s="75"/>
      <c r="G2893" s="75"/>
      <c r="H2893" s="75"/>
      <c r="M2893" s="86"/>
      <c r="N2893" s="86"/>
      <c r="O2893" s="86"/>
      <c r="P2893" s="86"/>
      <c r="Q2893" s="86"/>
      <c r="R2893" s="86"/>
      <c r="S2893" s="86"/>
      <c r="T2893" s="86"/>
      <c r="U2893" s="86"/>
      <c r="V2893" s="86"/>
      <c r="W2893" s="86"/>
      <c r="X2893" s="86"/>
      <c r="Y2893" s="86"/>
      <c r="Z2893" s="86"/>
    </row>
    <row r="2894" spans="3:26" x14ac:dyDescent="0.75">
      <c r="C2894" s="85"/>
      <c r="D2894" s="75"/>
      <c r="E2894" s="75"/>
      <c r="F2894" s="75"/>
      <c r="G2894" s="75"/>
      <c r="H2894" s="75"/>
      <c r="M2894" s="86"/>
      <c r="N2894" s="86"/>
      <c r="O2894" s="86"/>
      <c r="P2894" s="86"/>
      <c r="Q2894" s="86"/>
      <c r="R2894" s="86"/>
      <c r="S2894" s="86"/>
      <c r="T2894" s="86"/>
      <c r="U2894" s="86"/>
      <c r="V2894" s="86"/>
      <c r="W2894" s="86"/>
      <c r="X2894" s="86"/>
      <c r="Y2894" s="86"/>
      <c r="Z2894" s="86"/>
    </row>
    <row r="2895" spans="3:26" x14ac:dyDescent="0.75">
      <c r="C2895" s="85"/>
      <c r="D2895" s="75"/>
      <c r="E2895" s="75"/>
      <c r="F2895" s="75"/>
      <c r="G2895" s="75"/>
      <c r="H2895" s="75"/>
      <c r="M2895" s="86"/>
      <c r="N2895" s="86"/>
      <c r="O2895" s="86"/>
      <c r="P2895" s="86"/>
      <c r="Q2895" s="86"/>
      <c r="R2895" s="86"/>
      <c r="S2895" s="86"/>
      <c r="T2895" s="86"/>
      <c r="U2895" s="86"/>
      <c r="V2895" s="86"/>
      <c r="W2895" s="86"/>
      <c r="X2895" s="86"/>
      <c r="Y2895" s="86"/>
      <c r="Z2895" s="86"/>
    </row>
    <row r="2896" spans="3:26" x14ac:dyDescent="0.75">
      <c r="C2896" s="85"/>
      <c r="D2896" s="75"/>
      <c r="E2896" s="75"/>
      <c r="F2896" s="75"/>
      <c r="G2896" s="75"/>
      <c r="H2896" s="75"/>
      <c r="M2896" s="86"/>
      <c r="N2896" s="86"/>
      <c r="O2896" s="86"/>
      <c r="P2896" s="86"/>
      <c r="Q2896" s="86"/>
      <c r="R2896" s="86"/>
      <c r="S2896" s="86"/>
      <c r="T2896" s="86"/>
      <c r="U2896" s="86"/>
      <c r="V2896" s="86"/>
      <c r="W2896" s="86"/>
      <c r="X2896" s="86"/>
      <c r="Y2896" s="86"/>
      <c r="Z2896" s="86"/>
    </row>
    <row r="2897" spans="3:26" x14ac:dyDescent="0.75">
      <c r="C2897" s="85"/>
      <c r="D2897" s="75"/>
      <c r="E2897" s="75"/>
      <c r="F2897" s="75"/>
      <c r="G2897" s="75"/>
      <c r="H2897" s="75"/>
      <c r="M2897" s="86"/>
      <c r="N2897" s="86"/>
      <c r="O2897" s="86"/>
      <c r="P2897" s="86"/>
      <c r="Q2897" s="86"/>
      <c r="R2897" s="86"/>
      <c r="S2897" s="86"/>
      <c r="T2897" s="86"/>
      <c r="U2897" s="86"/>
      <c r="V2897" s="86"/>
      <c r="W2897" s="86"/>
      <c r="X2897" s="86"/>
      <c r="Y2897" s="86"/>
      <c r="Z2897" s="86"/>
    </row>
    <row r="2898" spans="3:26" x14ac:dyDescent="0.75">
      <c r="C2898" s="85"/>
      <c r="D2898" s="75"/>
      <c r="E2898" s="75"/>
      <c r="F2898" s="75"/>
      <c r="G2898" s="75"/>
      <c r="H2898" s="75"/>
      <c r="M2898" s="86"/>
      <c r="N2898" s="86"/>
      <c r="O2898" s="86"/>
      <c r="P2898" s="86"/>
      <c r="Q2898" s="86"/>
      <c r="R2898" s="86"/>
      <c r="S2898" s="86"/>
      <c r="T2898" s="86"/>
      <c r="U2898" s="86"/>
      <c r="V2898" s="86"/>
      <c r="W2898" s="86"/>
      <c r="X2898" s="86"/>
      <c r="Y2898" s="86"/>
      <c r="Z2898" s="86"/>
    </row>
    <row r="2899" spans="3:26" x14ac:dyDescent="0.75">
      <c r="C2899" s="85"/>
      <c r="D2899" s="75"/>
      <c r="E2899" s="75"/>
      <c r="F2899" s="75"/>
      <c r="G2899" s="75"/>
      <c r="H2899" s="75"/>
      <c r="M2899" s="86"/>
      <c r="N2899" s="86"/>
      <c r="O2899" s="86"/>
      <c r="P2899" s="86"/>
      <c r="Q2899" s="86"/>
      <c r="R2899" s="86"/>
      <c r="S2899" s="86"/>
      <c r="T2899" s="86"/>
      <c r="U2899" s="86"/>
      <c r="V2899" s="86"/>
      <c r="W2899" s="86"/>
      <c r="X2899" s="86"/>
      <c r="Y2899" s="86"/>
      <c r="Z2899" s="86"/>
    </row>
    <row r="2900" spans="3:26" x14ac:dyDescent="0.75">
      <c r="C2900" s="85"/>
      <c r="D2900" s="75"/>
      <c r="E2900" s="75"/>
      <c r="F2900" s="75"/>
      <c r="G2900" s="75"/>
      <c r="H2900" s="75"/>
      <c r="M2900" s="86"/>
      <c r="N2900" s="86"/>
      <c r="O2900" s="86"/>
      <c r="P2900" s="86"/>
      <c r="Q2900" s="86"/>
      <c r="R2900" s="86"/>
      <c r="S2900" s="86"/>
      <c r="T2900" s="86"/>
      <c r="U2900" s="86"/>
      <c r="V2900" s="86"/>
      <c r="W2900" s="86"/>
      <c r="X2900" s="86"/>
      <c r="Y2900" s="86"/>
      <c r="Z2900" s="86"/>
    </row>
    <row r="2901" spans="3:26" x14ac:dyDescent="0.75">
      <c r="C2901" s="85"/>
      <c r="D2901" s="75"/>
      <c r="E2901" s="75"/>
      <c r="F2901" s="75"/>
      <c r="G2901" s="75"/>
      <c r="H2901" s="75"/>
      <c r="M2901" s="86"/>
      <c r="N2901" s="86"/>
      <c r="O2901" s="86"/>
      <c r="P2901" s="86"/>
      <c r="Q2901" s="86"/>
      <c r="R2901" s="86"/>
      <c r="S2901" s="86"/>
      <c r="T2901" s="86"/>
      <c r="U2901" s="86"/>
      <c r="V2901" s="86"/>
      <c r="W2901" s="86"/>
      <c r="X2901" s="86"/>
      <c r="Y2901" s="86"/>
      <c r="Z2901" s="86"/>
    </row>
    <row r="2902" spans="3:26" x14ac:dyDescent="0.75">
      <c r="C2902" s="85"/>
      <c r="D2902" s="75"/>
      <c r="E2902" s="75"/>
      <c r="F2902" s="75"/>
      <c r="G2902" s="75"/>
      <c r="H2902" s="75"/>
      <c r="M2902" s="86"/>
      <c r="N2902" s="86"/>
      <c r="O2902" s="86"/>
      <c r="P2902" s="86"/>
      <c r="Q2902" s="86"/>
      <c r="R2902" s="86"/>
      <c r="S2902" s="86"/>
      <c r="T2902" s="86"/>
      <c r="U2902" s="86"/>
      <c r="V2902" s="86"/>
      <c r="W2902" s="86"/>
      <c r="X2902" s="86"/>
      <c r="Y2902" s="86"/>
      <c r="Z2902" s="86"/>
    </row>
    <row r="2903" spans="3:26" x14ac:dyDescent="0.75">
      <c r="C2903" s="85"/>
      <c r="D2903" s="75"/>
      <c r="E2903" s="75"/>
      <c r="F2903" s="75"/>
      <c r="G2903" s="75"/>
      <c r="H2903" s="75"/>
      <c r="M2903" s="86"/>
      <c r="N2903" s="86"/>
      <c r="O2903" s="86"/>
      <c r="P2903" s="86"/>
      <c r="Q2903" s="86"/>
      <c r="R2903" s="86"/>
      <c r="S2903" s="86"/>
      <c r="T2903" s="86"/>
      <c r="U2903" s="86"/>
      <c r="V2903" s="86"/>
      <c r="W2903" s="86"/>
      <c r="X2903" s="86"/>
      <c r="Y2903" s="86"/>
      <c r="Z2903" s="86"/>
    </row>
    <row r="2904" spans="3:26" x14ac:dyDescent="0.75">
      <c r="C2904" s="85"/>
      <c r="D2904" s="75"/>
      <c r="E2904" s="75"/>
      <c r="F2904" s="75"/>
      <c r="G2904" s="75"/>
      <c r="H2904" s="75"/>
      <c r="M2904" s="86"/>
      <c r="N2904" s="86"/>
      <c r="O2904" s="86"/>
      <c r="P2904" s="86"/>
      <c r="Q2904" s="86"/>
      <c r="R2904" s="86"/>
      <c r="S2904" s="86"/>
      <c r="T2904" s="86"/>
      <c r="U2904" s="86"/>
      <c r="V2904" s="86"/>
      <c r="W2904" s="86"/>
      <c r="X2904" s="86"/>
      <c r="Y2904" s="86"/>
      <c r="Z2904" s="86"/>
    </row>
    <row r="2905" spans="3:26" x14ac:dyDescent="0.75">
      <c r="C2905" s="85"/>
      <c r="D2905" s="75"/>
      <c r="E2905" s="75"/>
      <c r="F2905" s="75"/>
      <c r="G2905" s="75"/>
      <c r="H2905" s="75"/>
      <c r="M2905" s="86"/>
      <c r="N2905" s="86"/>
      <c r="O2905" s="86"/>
      <c r="P2905" s="86"/>
      <c r="Q2905" s="86"/>
      <c r="R2905" s="86"/>
      <c r="S2905" s="86"/>
      <c r="T2905" s="86"/>
      <c r="U2905" s="86"/>
      <c r="V2905" s="86"/>
      <c r="W2905" s="86"/>
      <c r="X2905" s="86"/>
      <c r="Y2905" s="86"/>
      <c r="Z2905" s="86"/>
    </row>
    <row r="2906" spans="3:26" x14ac:dyDescent="0.75">
      <c r="C2906" s="85"/>
      <c r="D2906" s="75"/>
      <c r="E2906" s="75"/>
      <c r="F2906" s="75"/>
      <c r="G2906" s="75"/>
      <c r="H2906" s="75"/>
      <c r="M2906" s="86"/>
      <c r="N2906" s="86"/>
      <c r="O2906" s="86"/>
      <c r="P2906" s="86"/>
      <c r="Q2906" s="86"/>
      <c r="R2906" s="86"/>
      <c r="S2906" s="86"/>
      <c r="T2906" s="86"/>
      <c r="U2906" s="86"/>
      <c r="V2906" s="86"/>
      <c r="W2906" s="86"/>
      <c r="X2906" s="86"/>
      <c r="Y2906" s="86"/>
      <c r="Z2906" s="86"/>
    </row>
    <row r="2907" spans="3:26" x14ac:dyDescent="0.75">
      <c r="C2907" s="85"/>
      <c r="D2907" s="75"/>
      <c r="E2907" s="75"/>
      <c r="F2907" s="75"/>
      <c r="G2907" s="75"/>
      <c r="H2907" s="75"/>
      <c r="M2907" s="86"/>
      <c r="N2907" s="86"/>
      <c r="O2907" s="86"/>
      <c r="P2907" s="86"/>
      <c r="Q2907" s="86"/>
      <c r="R2907" s="86"/>
      <c r="S2907" s="86"/>
      <c r="T2907" s="86"/>
      <c r="U2907" s="86"/>
      <c r="V2907" s="86"/>
      <c r="W2907" s="86"/>
      <c r="X2907" s="86"/>
      <c r="Y2907" s="86"/>
      <c r="Z2907" s="86"/>
    </row>
    <row r="2908" spans="3:26" x14ac:dyDescent="0.75">
      <c r="C2908" s="85"/>
      <c r="D2908" s="75"/>
      <c r="E2908" s="75"/>
      <c r="F2908" s="75"/>
      <c r="G2908" s="75"/>
      <c r="H2908" s="75"/>
      <c r="M2908" s="86"/>
      <c r="N2908" s="86"/>
      <c r="O2908" s="86"/>
      <c r="P2908" s="86"/>
      <c r="Q2908" s="86"/>
      <c r="R2908" s="86"/>
      <c r="S2908" s="86"/>
      <c r="T2908" s="86"/>
      <c r="U2908" s="86"/>
      <c r="V2908" s="86"/>
      <c r="W2908" s="86"/>
      <c r="X2908" s="86"/>
      <c r="Y2908" s="86"/>
      <c r="Z2908" s="86"/>
    </row>
    <row r="2909" spans="3:26" x14ac:dyDescent="0.75">
      <c r="C2909" s="85"/>
      <c r="D2909" s="75"/>
      <c r="E2909" s="75"/>
      <c r="F2909" s="75"/>
      <c r="G2909" s="75"/>
      <c r="H2909" s="75"/>
      <c r="M2909" s="86"/>
      <c r="N2909" s="86"/>
      <c r="O2909" s="86"/>
      <c r="P2909" s="86"/>
      <c r="Q2909" s="86"/>
      <c r="R2909" s="86"/>
      <c r="S2909" s="86"/>
      <c r="T2909" s="86"/>
      <c r="U2909" s="86"/>
      <c r="V2909" s="86"/>
      <c r="W2909" s="86"/>
      <c r="X2909" s="86"/>
      <c r="Y2909" s="86"/>
      <c r="Z2909" s="86"/>
    </row>
    <row r="2910" spans="3:26" x14ac:dyDescent="0.75">
      <c r="C2910" s="85"/>
      <c r="D2910" s="75"/>
      <c r="E2910" s="75"/>
      <c r="F2910" s="75"/>
      <c r="G2910" s="75"/>
      <c r="H2910" s="75"/>
      <c r="M2910" s="86"/>
      <c r="N2910" s="86"/>
      <c r="O2910" s="86"/>
      <c r="P2910" s="86"/>
      <c r="Q2910" s="86"/>
      <c r="R2910" s="86"/>
      <c r="S2910" s="86"/>
      <c r="T2910" s="86"/>
      <c r="U2910" s="86"/>
      <c r="V2910" s="86"/>
      <c r="W2910" s="86"/>
      <c r="X2910" s="86"/>
      <c r="Y2910" s="86"/>
      <c r="Z2910" s="86"/>
    </row>
    <row r="2911" spans="3:26" x14ac:dyDescent="0.75">
      <c r="C2911" s="85"/>
      <c r="D2911" s="75"/>
      <c r="E2911" s="75"/>
      <c r="F2911" s="75"/>
      <c r="G2911" s="75"/>
      <c r="H2911" s="75"/>
      <c r="M2911" s="86"/>
      <c r="N2911" s="86"/>
      <c r="O2911" s="86"/>
      <c r="P2911" s="86"/>
      <c r="Q2911" s="86"/>
      <c r="R2911" s="86"/>
      <c r="S2911" s="86"/>
      <c r="T2911" s="86"/>
      <c r="U2911" s="86"/>
      <c r="V2911" s="86"/>
      <c r="W2911" s="86"/>
      <c r="X2911" s="86"/>
      <c r="Y2911" s="86"/>
      <c r="Z2911" s="86"/>
    </row>
    <row r="2912" spans="3:26" x14ac:dyDescent="0.75">
      <c r="C2912" s="85"/>
      <c r="D2912" s="75"/>
      <c r="E2912" s="75"/>
      <c r="F2912" s="75"/>
      <c r="G2912" s="75"/>
      <c r="H2912" s="75"/>
      <c r="M2912" s="86"/>
      <c r="N2912" s="86"/>
      <c r="O2912" s="86"/>
      <c r="P2912" s="86"/>
      <c r="Q2912" s="86"/>
      <c r="R2912" s="86"/>
      <c r="S2912" s="86"/>
      <c r="T2912" s="86"/>
      <c r="U2912" s="86"/>
      <c r="V2912" s="86"/>
      <c r="W2912" s="86"/>
      <c r="X2912" s="86"/>
      <c r="Y2912" s="86"/>
      <c r="Z2912" s="86"/>
    </row>
    <row r="2913" spans="3:26" x14ac:dyDescent="0.75">
      <c r="C2913" s="85"/>
      <c r="D2913" s="75"/>
      <c r="E2913" s="75"/>
      <c r="F2913" s="75"/>
      <c r="G2913" s="75"/>
      <c r="H2913" s="75"/>
      <c r="M2913" s="86"/>
      <c r="N2913" s="86"/>
      <c r="O2913" s="86"/>
      <c r="P2913" s="86"/>
      <c r="Q2913" s="86"/>
      <c r="R2913" s="86"/>
      <c r="S2913" s="86"/>
      <c r="T2913" s="86"/>
      <c r="U2913" s="86"/>
      <c r="V2913" s="86"/>
      <c r="W2913" s="86"/>
      <c r="X2913" s="86"/>
      <c r="Y2913" s="86"/>
      <c r="Z2913" s="86"/>
    </row>
    <row r="2914" spans="3:26" x14ac:dyDescent="0.75">
      <c r="C2914" s="85"/>
      <c r="D2914" s="75"/>
      <c r="E2914" s="75"/>
      <c r="F2914" s="75"/>
      <c r="G2914" s="75"/>
      <c r="H2914" s="75"/>
      <c r="M2914" s="86"/>
      <c r="N2914" s="86"/>
      <c r="O2914" s="86"/>
      <c r="P2914" s="86"/>
      <c r="Q2914" s="86"/>
      <c r="R2914" s="86"/>
      <c r="S2914" s="86"/>
      <c r="T2914" s="86"/>
      <c r="U2914" s="86"/>
      <c r="V2914" s="86"/>
      <c r="W2914" s="86"/>
      <c r="X2914" s="86"/>
      <c r="Y2914" s="86"/>
      <c r="Z2914" s="86"/>
    </row>
    <row r="2915" spans="3:26" x14ac:dyDescent="0.75">
      <c r="C2915" s="85"/>
      <c r="D2915" s="75"/>
      <c r="E2915" s="75"/>
      <c r="F2915" s="75"/>
      <c r="G2915" s="75"/>
      <c r="H2915" s="75"/>
      <c r="M2915" s="86"/>
      <c r="N2915" s="86"/>
      <c r="O2915" s="86"/>
      <c r="P2915" s="86"/>
      <c r="Q2915" s="86"/>
      <c r="R2915" s="86"/>
      <c r="S2915" s="86"/>
      <c r="T2915" s="86"/>
      <c r="U2915" s="86"/>
      <c r="V2915" s="86"/>
      <c r="W2915" s="86"/>
      <c r="X2915" s="86"/>
      <c r="Y2915" s="86"/>
      <c r="Z2915" s="86"/>
    </row>
    <row r="2916" spans="3:26" x14ac:dyDescent="0.75">
      <c r="C2916" s="85"/>
      <c r="D2916" s="75"/>
      <c r="E2916" s="75"/>
      <c r="F2916" s="75"/>
      <c r="G2916" s="75"/>
      <c r="H2916" s="75"/>
      <c r="M2916" s="86"/>
      <c r="N2916" s="86"/>
      <c r="O2916" s="86"/>
      <c r="P2916" s="86"/>
      <c r="Q2916" s="86"/>
      <c r="R2916" s="86"/>
      <c r="S2916" s="86"/>
      <c r="T2916" s="86"/>
      <c r="U2916" s="86"/>
      <c r="V2916" s="86"/>
      <c r="W2916" s="86"/>
      <c r="X2916" s="86"/>
      <c r="Y2916" s="86"/>
      <c r="Z2916" s="86"/>
    </row>
    <row r="2917" spans="3:26" x14ac:dyDescent="0.75">
      <c r="C2917" s="85"/>
      <c r="D2917" s="75"/>
      <c r="E2917" s="75"/>
      <c r="F2917" s="75"/>
      <c r="G2917" s="75"/>
      <c r="H2917" s="75"/>
      <c r="M2917" s="86"/>
      <c r="N2917" s="86"/>
      <c r="O2917" s="86"/>
      <c r="P2917" s="86"/>
      <c r="Q2917" s="86"/>
      <c r="R2917" s="86"/>
      <c r="S2917" s="86"/>
      <c r="T2917" s="86"/>
      <c r="U2917" s="86"/>
      <c r="V2917" s="86"/>
      <c r="W2917" s="86"/>
      <c r="X2917" s="86"/>
      <c r="Y2917" s="86"/>
      <c r="Z2917" s="86"/>
    </row>
    <row r="2918" spans="3:26" x14ac:dyDescent="0.75">
      <c r="C2918" s="85"/>
      <c r="D2918" s="75"/>
      <c r="E2918" s="75"/>
      <c r="F2918" s="75"/>
      <c r="G2918" s="75"/>
      <c r="H2918" s="75"/>
      <c r="M2918" s="86"/>
      <c r="N2918" s="86"/>
      <c r="O2918" s="86"/>
      <c r="P2918" s="86"/>
      <c r="Q2918" s="86"/>
      <c r="R2918" s="86"/>
      <c r="S2918" s="86"/>
      <c r="T2918" s="86"/>
      <c r="U2918" s="86"/>
      <c r="V2918" s="86"/>
      <c r="W2918" s="86"/>
      <c r="X2918" s="86"/>
      <c r="Y2918" s="86"/>
      <c r="Z2918" s="86"/>
    </row>
    <row r="2919" spans="3:26" x14ac:dyDescent="0.75">
      <c r="C2919" s="85"/>
      <c r="D2919" s="75"/>
      <c r="E2919" s="75"/>
      <c r="F2919" s="75"/>
      <c r="G2919" s="75"/>
      <c r="H2919" s="75"/>
      <c r="M2919" s="86"/>
      <c r="N2919" s="86"/>
      <c r="O2919" s="86"/>
      <c r="P2919" s="86"/>
      <c r="Q2919" s="86"/>
      <c r="R2919" s="86"/>
      <c r="S2919" s="86"/>
      <c r="T2919" s="86"/>
      <c r="U2919" s="86"/>
      <c r="V2919" s="86"/>
      <c r="W2919" s="86"/>
      <c r="X2919" s="86"/>
      <c r="Y2919" s="86"/>
      <c r="Z2919" s="86"/>
    </row>
    <row r="2920" spans="3:26" x14ac:dyDescent="0.75">
      <c r="C2920" s="85"/>
      <c r="D2920" s="75"/>
      <c r="E2920" s="75"/>
      <c r="F2920" s="75"/>
      <c r="G2920" s="75"/>
      <c r="H2920" s="75"/>
      <c r="M2920" s="86"/>
      <c r="N2920" s="86"/>
      <c r="O2920" s="86"/>
      <c r="P2920" s="86"/>
      <c r="Q2920" s="86"/>
      <c r="R2920" s="86"/>
      <c r="S2920" s="86"/>
      <c r="T2920" s="86"/>
      <c r="U2920" s="86"/>
      <c r="V2920" s="86"/>
      <c r="W2920" s="86"/>
      <c r="X2920" s="86"/>
      <c r="Y2920" s="86"/>
      <c r="Z2920" s="86"/>
    </row>
    <row r="2921" spans="3:26" x14ac:dyDescent="0.75">
      <c r="C2921" s="85"/>
      <c r="D2921" s="75"/>
      <c r="E2921" s="75"/>
      <c r="F2921" s="75"/>
      <c r="G2921" s="75"/>
      <c r="H2921" s="75"/>
      <c r="M2921" s="86"/>
      <c r="N2921" s="86"/>
      <c r="O2921" s="86"/>
      <c r="P2921" s="86"/>
      <c r="Q2921" s="86"/>
      <c r="R2921" s="86"/>
      <c r="S2921" s="86"/>
      <c r="T2921" s="86"/>
      <c r="U2921" s="86"/>
      <c r="V2921" s="86"/>
      <c r="W2921" s="86"/>
      <c r="X2921" s="86"/>
      <c r="Y2921" s="86"/>
      <c r="Z2921" s="86"/>
    </row>
    <row r="2922" spans="3:26" x14ac:dyDescent="0.75">
      <c r="C2922" s="85"/>
      <c r="D2922" s="75"/>
      <c r="E2922" s="75"/>
      <c r="F2922" s="75"/>
      <c r="G2922" s="75"/>
      <c r="H2922" s="75"/>
      <c r="M2922" s="86"/>
      <c r="N2922" s="86"/>
      <c r="O2922" s="86"/>
      <c r="P2922" s="86"/>
      <c r="Q2922" s="86"/>
      <c r="R2922" s="86"/>
      <c r="S2922" s="86"/>
      <c r="T2922" s="86"/>
      <c r="U2922" s="86"/>
      <c r="V2922" s="86"/>
      <c r="W2922" s="86"/>
      <c r="X2922" s="86"/>
      <c r="Y2922" s="86"/>
      <c r="Z2922" s="86"/>
    </row>
    <row r="2923" spans="3:26" x14ac:dyDescent="0.75">
      <c r="C2923" s="85"/>
      <c r="D2923" s="75"/>
      <c r="E2923" s="75"/>
      <c r="F2923" s="75"/>
      <c r="G2923" s="75"/>
      <c r="H2923" s="75"/>
      <c r="M2923" s="86"/>
      <c r="N2923" s="86"/>
      <c r="O2923" s="86"/>
      <c r="P2923" s="86"/>
      <c r="Q2923" s="86"/>
      <c r="R2923" s="86"/>
      <c r="S2923" s="86"/>
      <c r="T2923" s="86"/>
      <c r="U2923" s="86"/>
      <c r="V2923" s="86"/>
      <c r="W2923" s="86"/>
      <c r="X2923" s="86"/>
      <c r="Y2923" s="86"/>
      <c r="Z2923" s="86"/>
    </row>
    <row r="2924" spans="3:26" x14ac:dyDescent="0.75">
      <c r="C2924" s="85"/>
      <c r="D2924" s="75"/>
      <c r="E2924" s="75"/>
      <c r="F2924" s="75"/>
      <c r="G2924" s="75"/>
      <c r="H2924" s="75"/>
      <c r="M2924" s="86"/>
      <c r="N2924" s="86"/>
      <c r="O2924" s="86"/>
      <c r="P2924" s="86"/>
      <c r="Q2924" s="86"/>
      <c r="R2924" s="86"/>
      <c r="S2924" s="86"/>
      <c r="T2924" s="86"/>
      <c r="U2924" s="86"/>
      <c r="V2924" s="86"/>
      <c r="W2924" s="86"/>
      <c r="X2924" s="86"/>
      <c r="Y2924" s="86"/>
      <c r="Z2924" s="86"/>
    </row>
    <row r="2925" spans="3:26" x14ac:dyDescent="0.75">
      <c r="C2925" s="85"/>
      <c r="D2925" s="75"/>
      <c r="E2925" s="75"/>
      <c r="F2925" s="75"/>
      <c r="G2925" s="75"/>
      <c r="H2925" s="75"/>
      <c r="M2925" s="86"/>
      <c r="N2925" s="86"/>
      <c r="O2925" s="86"/>
      <c r="P2925" s="86"/>
      <c r="Q2925" s="86"/>
      <c r="R2925" s="86"/>
      <c r="S2925" s="86"/>
      <c r="T2925" s="86"/>
      <c r="U2925" s="86"/>
      <c r="V2925" s="86"/>
      <c r="W2925" s="86"/>
      <c r="X2925" s="86"/>
      <c r="Y2925" s="86"/>
      <c r="Z2925" s="86"/>
    </row>
    <row r="2926" spans="3:26" x14ac:dyDescent="0.75">
      <c r="C2926" s="85"/>
      <c r="D2926" s="75"/>
      <c r="E2926" s="75"/>
      <c r="F2926" s="75"/>
      <c r="G2926" s="75"/>
      <c r="H2926" s="75"/>
      <c r="M2926" s="86"/>
      <c r="N2926" s="86"/>
      <c r="O2926" s="86"/>
      <c r="P2926" s="86"/>
      <c r="Q2926" s="86"/>
      <c r="R2926" s="86"/>
      <c r="S2926" s="86"/>
      <c r="T2926" s="86"/>
      <c r="U2926" s="86"/>
      <c r="V2926" s="86"/>
      <c r="W2926" s="86"/>
      <c r="X2926" s="86"/>
      <c r="Y2926" s="86"/>
      <c r="Z2926" s="86"/>
    </row>
    <row r="2927" spans="3:26" x14ac:dyDescent="0.75">
      <c r="C2927" s="85"/>
      <c r="D2927" s="75"/>
      <c r="E2927" s="75"/>
      <c r="F2927" s="75"/>
      <c r="G2927" s="75"/>
      <c r="H2927" s="75"/>
      <c r="M2927" s="86"/>
      <c r="N2927" s="86"/>
      <c r="O2927" s="86"/>
      <c r="P2927" s="86"/>
      <c r="Q2927" s="86"/>
      <c r="R2927" s="86"/>
      <c r="S2927" s="86"/>
      <c r="T2927" s="86"/>
      <c r="U2927" s="86"/>
      <c r="V2927" s="86"/>
      <c r="W2927" s="86"/>
      <c r="X2927" s="86"/>
      <c r="Y2927" s="86"/>
      <c r="Z2927" s="86"/>
    </row>
    <row r="2928" spans="3:26" x14ac:dyDescent="0.75">
      <c r="C2928" s="85"/>
      <c r="D2928" s="75"/>
      <c r="E2928" s="75"/>
      <c r="F2928" s="75"/>
      <c r="G2928" s="75"/>
      <c r="H2928" s="75"/>
      <c r="M2928" s="86"/>
      <c r="N2928" s="86"/>
      <c r="O2928" s="86"/>
      <c r="P2928" s="86"/>
      <c r="Q2928" s="86"/>
      <c r="R2928" s="86"/>
      <c r="S2928" s="86"/>
      <c r="T2928" s="86"/>
      <c r="U2928" s="86"/>
      <c r="V2928" s="86"/>
      <c r="W2928" s="86"/>
      <c r="X2928" s="86"/>
      <c r="Y2928" s="86"/>
      <c r="Z2928" s="86"/>
    </row>
    <row r="2929" spans="3:26" x14ac:dyDescent="0.75">
      <c r="C2929" s="85"/>
      <c r="D2929" s="75"/>
      <c r="E2929" s="75"/>
      <c r="F2929" s="75"/>
      <c r="G2929" s="75"/>
      <c r="H2929" s="75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</row>
    <row r="2930" spans="3:26" x14ac:dyDescent="0.75">
      <c r="C2930" s="85"/>
      <c r="D2930" s="75"/>
      <c r="E2930" s="75"/>
      <c r="F2930" s="75"/>
      <c r="G2930" s="75"/>
      <c r="H2930" s="75"/>
      <c r="M2930" s="86"/>
      <c r="N2930" s="86"/>
      <c r="O2930" s="86"/>
      <c r="P2930" s="86"/>
      <c r="Q2930" s="86"/>
      <c r="R2930" s="86"/>
      <c r="S2930" s="86"/>
      <c r="T2930" s="86"/>
      <c r="U2930" s="86"/>
      <c r="V2930" s="86"/>
      <c r="W2930" s="86"/>
      <c r="X2930" s="86"/>
      <c r="Y2930" s="86"/>
      <c r="Z2930" s="86"/>
    </row>
    <row r="2931" spans="3:26" x14ac:dyDescent="0.75">
      <c r="C2931" s="85"/>
      <c r="D2931" s="75"/>
      <c r="E2931" s="75"/>
      <c r="F2931" s="75"/>
      <c r="G2931" s="75"/>
      <c r="H2931" s="75"/>
      <c r="M2931" s="86"/>
      <c r="N2931" s="86"/>
      <c r="O2931" s="86"/>
      <c r="P2931" s="86"/>
      <c r="Q2931" s="86"/>
      <c r="R2931" s="86"/>
      <c r="S2931" s="86"/>
      <c r="T2931" s="86"/>
      <c r="U2931" s="86"/>
      <c r="V2931" s="86"/>
      <c r="W2931" s="86"/>
      <c r="X2931" s="86"/>
      <c r="Y2931" s="86"/>
      <c r="Z2931" s="86"/>
    </row>
    <row r="2932" spans="3:26" x14ac:dyDescent="0.75">
      <c r="C2932" s="85"/>
      <c r="D2932" s="75"/>
      <c r="E2932" s="75"/>
      <c r="F2932" s="75"/>
      <c r="G2932" s="75"/>
      <c r="H2932" s="75"/>
      <c r="M2932" s="86"/>
      <c r="N2932" s="86"/>
      <c r="O2932" s="86"/>
      <c r="P2932" s="86"/>
      <c r="Q2932" s="86"/>
      <c r="R2932" s="86"/>
      <c r="S2932" s="86"/>
      <c r="T2932" s="86"/>
      <c r="U2932" s="86"/>
      <c r="V2932" s="86"/>
      <c r="W2932" s="86"/>
      <c r="X2932" s="86"/>
      <c r="Y2932" s="86"/>
      <c r="Z2932" s="86"/>
    </row>
    <row r="2933" spans="3:26" x14ac:dyDescent="0.75">
      <c r="C2933" s="85"/>
      <c r="D2933" s="75"/>
      <c r="E2933" s="75"/>
      <c r="F2933" s="75"/>
      <c r="G2933" s="75"/>
      <c r="H2933" s="75"/>
      <c r="M2933" s="86"/>
      <c r="N2933" s="86"/>
      <c r="O2933" s="86"/>
      <c r="P2933" s="86"/>
      <c r="Q2933" s="86"/>
      <c r="R2933" s="86"/>
      <c r="S2933" s="86"/>
      <c r="T2933" s="86"/>
      <c r="U2933" s="86"/>
      <c r="V2933" s="86"/>
      <c r="W2933" s="86"/>
      <c r="X2933" s="86"/>
      <c r="Y2933" s="86"/>
      <c r="Z2933" s="86"/>
    </row>
    <row r="2934" spans="3:26" x14ac:dyDescent="0.75">
      <c r="C2934" s="85"/>
      <c r="D2934" s="75"/>
      <c r="E2934" s="75"/>
      <c r="F2934" s="75"/>
      <c r="G2934" s="75"/>
      <c r="H2934" s="75"/>
      <c r="M2934" s="86"/>
      <c r="N2934" s="86"/>
      <c r="O2934" s="86"/>
      <c r="P2934" s="86"/>
      <c r="Q2934" s="86"/>
      <c r="R2934" s="86"/>
      <c r="S2934" s="86"/>
      <c r="T2934" s="86"/>
      <c r="U2934" s="86"/>
      <c r="V2934" s="86"/>
      <c r="W2934" s="86"/>
      <c r="X2934" s="86"/>
      <c r="Y2934" s="86"/>
      <c r="Z2934" s="86"/>
    </row>
    <row r="2935" spans="3:26" x14ac:dyDescent="0.75">
      <c r="C2935" s="85"/>
      <c r="D2935" s="75"/>
      <c r="E2935" s="75"/>
      <c r="F2935" s="75"/>
      <c r="G2935" s="75"/>
      <c r="H2935" s="75"/>
      <c r="M2935" s="86"/>
      <c r="N2935" s="86"/>
      <c r="O2935" s="86"/>
      <c r="P2935" s="86"/>
      <c r="Q2935" s="86"/>
      <c r="R2935" s="86"/>
      <c r="S2935" s="86"/>
      <c r="T2935" s="86"/>
      <c r="U2935" s="86"/>
      <c r="V2935" s="86"/>
      <c r="W2935" s="86"/>
      <c r="X2935" s="86"/>
      <c r="Y2935" s="86"/>
      <c r="Z2935" s="86"/>
    </row>
    <row r="2936" spans="3:26" x14ac:dyDescent="0.75">
      <c r="C2936" s="85"/>
      <c r="D2936" s="75"/>
      <c r="E2936" s="75"/>
      <c r="F2936" s="75"/>
      <c r="G2936" s="75"/>
      <c r="H2936" s="75"/>
      <c r="M2936" s="86"/>
      <c r="N2936" s="86"/>
      <c r="O2936" s="86"/>
      <c r="P2936" s="86"/>
      <c r="Q2936" s="86"/>
      <c r="R2936" s="86"/>
      <c r="S2936" s="86"/>
      <c r="T2936" s="86"/>
      <c r="U2936" s="86"/>
      <c r="V2936" s="86"/>
      <c r="W2936" s="86"/>
      <c r="X2936" s="86"/>
      <c r="Y2936" s="86"/>
      <c r="Z2936" s="86"/>
    </row>
    <row r="2937" spans="3:26" x14ac:dyDescent="0.75">
      <c r="C2937" s="85"/>
      <c r="D2937" s="75"/>
      <c r="E2937" s="75"/>
      <c r="F2937" s="75"/>
      <c r="G2937" s="75"/>
      <c r="H2937" s="75"/>
      <c r="M2937" s="86"/>
      <c r="N2937" s="86"/>
      <c r="O2937" s="86"/>
      <c r="P2937" s="86"/>
      <c r="Q2937" s="86"/>
      <c r="R2937" s="86"/>
      <c r="S2937" s="86"/>
      <c r="T2937" s="86"/>
      <c r="U2937" s="86"/>
      <c r="V2937" s="86"/>
      <c r="W2937" s="86"/>
      <c r="X2937" s="86"/>
      <c r="Y2937" s="86"/>
      <c r="Z2937" s="86"/>
    </row>
    <row r="2938" spans="3:26" x14ac:dyDescent="0.75">
      <c r="C2938" s="85"/>
      <c r="D2938" s="75"/>
      <c r="E2938" s="75"/>
      <c r="F2938" s="75"/>
      <c r="G2938" s="75"/>
      <c r="H2938" s="75"/>
      <c r="M2938" s="86"/>
      <c r="N2938" s="86"/>
      <c r="O2938" s="86"/>
      <c r="P2938" s="86"/>
      <c r="Q2938" s="86"/>
      <c r="R2938" s="86"/>
      <c r="S2938" s="86"/>
      <c r="T2938" s="86"/>
      <c r="U2938" s="86"/>
      <c r="V2938" s="86"/>
      <c r="W2938" s="86"/>
      <c r="X2938" s="86"/>
      <c r="Y2938" s="86"/>
      <c r="Z2938" s="86"/>
    </row>
    <row r="2939" spans="3:26" x14ac:dyDescent="0.75">
      <c r="C2939" s="85"/>
      <c r="D2939" s="75"/>
      <c r="E2939" s="75"/>
      <c r="F2939" s="75"/>
      <c r="G2939" s="75"/>
      <c r="H2939" s="75"/>
      <c r="M2939" s="86"/>
      <c r="N2939" s="86"/>
      <c r="O2939" s="86"/>
      <c r="P2939" s="86"/>
      <c r="Q2939" s="86"/>
      <c r="R2939" s="86"/>
      <c r="S2939" s="86"/>
      <c r="T2939" s="86"/>
      <c r="U2939" s="86"/>
      <c r="V2939" s="86"/>
      <c r="W2939" s="86"/>
      <c r="X2939" s="86"/>
      <c r="Y2939" s="86"/>
      <c r="Z2939" s="86"/>
    </row>
    <row r="2940" spans="3:26" x14ac:dyDescent="0.75">
      <c r="C2940" s="85"/>
      <c r="D2940" s="75"/>
      <c r="E2940" s="75"/>
      <c r="F2940" s="75"/>
      <c r="G2940" s="75"/>
      <c r="H2940" s="75"/>
      <c r="M2940" s="86"/>
      <c r="N2940" s="86"/>
      <c r="O2940" s="86"/>
      <c r="P2940" s="86"/>
      <c r="Q2940" s="86"/>
      <c r="R2940" s="86"/>
      <c r="S2940" s="86"/>
      <c r="T2940" s="86"/>
      <c r="U2940" s="86"/>
      <c r="V2940" s="86"/>
      <c r="W2940" s="86"/>
      <c r="X2940" s="86"/>
      <c r="Y2940" s="86"/>
      <c r="Z2940" s="86"/>
    </row>
    <row r="2941" spans="3:26" x14ac:dyDescent="0.75">
      <c r="C2941" s="85"/>
      <c r="D2941" s="75"/>
      <c r="E2941" s="75"/>
      <c r="F2941" s="75"/>
      <c r="G2941" s="75"/>
      <c r="H2941" s="75"/>
      <c r="M2941" s="86"/>
      <c r="N2941" s="86"/>
      <c r="O2941" s="86"/>
      <c r="P2941" s="86"/>
      <c r="Q2941" s="86"/>
      <c r="R2941" s="86"/>
      <c r="S2941" s="86"/>
      <c r="T2941" s="86"/>
      <c r="U2941" s="86"/>
      <c r="V2941" s="86"/>
      <c r="W2941" s="86"/>
      <c r="X2941" s="86"/>
      <c r="Y2941" s="86"/>
      <c r="Z2941" s="86"/>
    </row>
    <row r="2942" spans="3:26" x14ac:dyDescent="0.75">
      <c r="C2942" s="85"/>
      <c r="D2942" s="75"/>
      <c r="E2942" s="75"/>
      <c r="F2942" s="75"/>
      <c r="G2942" s="75"/>
      <c r="H2942" s="75"/>
      <c r="M2942" s="86"/>
      <c r="N2942" s="86"/>
      <c r="O2942" s="86"/>
      <c r="P2942" s="86"/>
      <c r="Q2942" s="86"/>
      <c r="R2942" s="86"/>
      <c r="S2942" s="86"/>
      <c r="T2942" s="86"/>
      <c r="U2942" s="86"/>
      <c r="V2942" s="86"/>
      <c r="W2942" s="86"/>
      <c r="X2942" s="86"/>
      <c r="Y2942" s="86"/>
      <c r="Z2942" s="86"/>
    </row>
    <row r="2943" spans="3:26" x14ac:dyDescent="0.75">
      <c r="C2943" s="85"/>
      <c r="D2943" s="75"/>
      <c r="E2943" s="75"/>
      <c r="F2943" s="75"/>
      <c r="G2943" s="75"/>
      <c r="H2943" s="75"/>
      <c r="M2943" s="86"/>
      <c r="N2943" s="86"/>
      <c r="O2943" s="86"/>
      <c r="P2943" s="86"/>
      <c r="Q2943" s="86"/>
      <c r="R2943" s="86"/>
      <c r="S2943" s="86"/>
      <c r="T2943" s="86"/>
      <c r="U2943" s="86"/>
      <c r="V2943" s="86"/>
      <c r="W2943" s="86"/>
      <c r="X2943" s="86"/>
      <c r="Y2943" s="86"/>
      <c r="Z2943" s="86"/>
    </row>
    <row r="2944" spans="3:26" x14ac:dyDescent="0.75">
      <c r="C2944" s="85"/>
      <c r="D2944" s="75"/>
      <c r="E2944" s="75"/>
      <c r="F2944" s="75"/>
      <c r="G2944" s="75"/>
      <c r="H2944" s="75"/>
      <c r="M2944" s="86"/>
      <c r="N2944" s="86"/>
      <c r="O2944" s="86"/>
      <c r="P2944" s="86"/>
      <c r="Q2944" s="86"/>
      <c r="R2944" s="86"/>
      <c r="S2944" s="86"/>
      <c r="T2944" s="86"/>
      <c r="U2944" s="86"/>
      <c r="V2944" s="86"/>
      <c r="W2944" s="86"/>
      <c r="X2944" s="86"/>
      <c r="Y2944" s="86"/>
      <c r="Z2944" s="86"/>
    </row>
    <row r="2945" spans="3:26" x14ac:dyDescent="0.75">
      <c r="C2945" s="85"/>
      <c r="D2945" s="75"/>
      <c r="E2945" s="75"/>
      <c r="F2945" s="75"/>
      <c r="G2945" s="75"/>
      <c r="H2945" s="75"/>
      <c r="M2945" s="86"/>
      <c r="N2945" s="86"/>
      <c r="O2945" s="86"/>
      <c r="P2945" s="86"/>
      <c r="Q2945" s="86"/>
      <c r="R2945" s="86"/>
      <c r="S2945" s="86"/>
      <c r="T2945" s="86"/>
      <c r="U2945" s="86"/>
      <c r="V2945" s="86"/>
      <c r="W2945" s="86"/>
      <c r="X2945" s="86"/>
      <c r="Y2945" s="86"/>
      <c r="Z2945" s="86"/>
    </row>
    <row r="2946" spans="3:26" x14ac:dyDescent="0.75">
      <c r="C2946" s="85"/>
      <c r="D2946" s="75"/>
      <c r="E2946" s="75"/>
      <c r="F2946" s="75"/>
      <c r="G2946" s="75"/>
      <c r="H2946" s="75"/>
      <c r="M2946" s="86"/>
      <c r="N2946" s="86"/>
      <c r="O2946" s="86"/>
      <c r="P2946" s="86"/>
      <c r="Q2946" s="86"/>
      <c r="R2946" s="86"/>
      <c r="S2946" s="86"/>
      <c r="T2946" s="86"/>
      <c r="U2946" s="86"/>
      <c r="V2946" s="86"/>
      <c r="W2946" s="86"/>
      <c r="X2946" s="86"/>
      <c r="Y2946" s="86"/>
      <c r="Z2946" s="86"/>
    </row>
    <row r="2947" spans="3:26" x14ac:dyDescent="0.75">
      <c r="C2947" s="85"/>
      <c r="D2947" s="75"/>
      <c r="E2947" s="75"/>
      <c r="F2947" s="75"/>
      <c r="G2947" s="75"/>
      <c r="H2947" s="75"/>
      <c r="M2947" s="86"/>
      <c r="N2947" s="86"/>
      <c r="O2947" s="86"/>
      <c r="P2947" s="86"/>
      <c r="Q2947" s="86"/>
      <c r="R2947" s="86"/>
      <c r="S2947" s="86"/>
      <c r="T2947" s="86"/>
      <c r="U2947" s="86"/>
      <c r="V2947" s="86"/>
      <c r="W2947" s="86"/>
      <c r="X2947" s="86"/>
      <c r="Y2947" s="86"/>
      <c r="Z2947" s="86"/>
    </row>
    <row r="2948" spans="3:26" x14ac:dyDescent="0.75">
      <c r="C2948" s="85"/>
      <c r="D2948" s="75"/>
      <c r="E2948" s="75"/>
      <c r="F2948" s="75"/>
      <c r="G2948" s="75"/>
      <c r="H2948" s="75"/>
      <c r="M2948" s="86"/>
      <c r="N2948" s="86"/>
      <c r="O2948" s="86"/>
      <c r="P2948" s="86"/>
      <c r="Q2948" s="86"/>
      <c r="R2948" s="86"/>
      <c r="S2948" s="86"/>
      <c r="T2948" s="86"/>
      <c r="U2948" s="86"/>
      <c r="V2948" s="86"/>
      <c r="W2948" s="86"/>
      <c r="X2948" s="86"/>
      <c r="Y2948" s="86"/>
      <c r="Z2948" s="86"/>
    </row>
    <row r="2949" spans="3:26" x14ac:dyDescent="0.75">
      <c r="C2949" s="85"/>
      <c r="D2949" s="75"/>
      <c r="E2949" s="75"/>
      <c r="F2949" s="75"/>
      <c r="G2949" s="75"/>
      <c r="H2949" s="75"/>
      <c r="M2949" s="86"/>
      <c r="N2949" s="86"/>
      <c r="O2949" s="86"/>
      <c r="P2949" s="86"/>
      <c r="Q2949" s="86"/>
      <c r="R2949" s="86"/>
      <c r="S2949" s="86"/>
      <c r="T2949" s="86"/>
      <c r="U2949" s="86"/>
      <c r="V2949" s="86"/>
      <c r="W2949" s="86"/>
      <c r="X2949" s="86"/>
      <c r="Y2949" s="86"/>
      <c r="Z2949" s="86"/>
    </row>
    <row r="2950" spans="3:26" x14ac:dyDescent="0.75">
      <c r="C2950" s="85"/>
      <c r="D2950" s="75"/>
      <c r="E2950" s="75"/>
      <c r="F2950" s="75"/>
      <c r="G2950" s="75"/>
      <c r="H2950" s="75"/>
      <c r="M2950" s="86"/>
      <c r="N2950" s="86"/>
      <c r="O2950" s="86"/>
      <c r="P2950" s="86"/>
      <c r="Q2950" s="86"/>
      <c r="R2950" s="86"/>
      <c r="S2950" s="86"/>
      <c r="T2950" s="86"/>
      <c r="U2950" s="86"/>
      <c r="V2950" s="86"/>
      <c r="W2950" s="86"/>
      <c r="X2950" s="86"/>
      <c r="Y2950" s="86"/>
      <c r="Z2950" s="86"/>
    </row>
    <row r="2951" spans="3:26" x14ac:dyDescent="0.75">
      <c r="C2951" s="85"/>
      <c r="D2951" s="75"/>
      <c r="E2951" s="75"/>
      <c r="F2951" s="75"/>
      <c r="G2951" s="75"/>
      <c r="H2951" s="75"/>
      <c r="M2951" s="86"/>
      <c r="N2951" s="86"/>
      <c r="O2951" s="86"/>
      <c r="P2951" s="86"/>
      <c r="Q2951" s="86"/>
      <c r="R2951" s="86"/>
      <c r="S2951" s="86"/>
      <c r="T2951" s="86"/>
      <c r="U2951" s="86"/>
      <c r="V2951" s="86"/>
      <c r="W2951" s="86"/>
      <c r="X2951" s="86"/>
      <c r="Y2951" s="86"/>
      <c r="Z2951" s="86"/>
    </row>
    <row r="2952" spans="3:26" x14ac:dyDescent="0.75">
      <c r="C2952" s="85"/>
      <c r="D2952" s="75"/>
      <c r="E2952" s="75"/>
      <c r="F2952" s="75"/>
      <c r="G2952" s="75"/>
      <c r="H2952" s="75"/>
      <c r="M2952" s="86"/>
      <c r="N2952" s="86"/>
      <c r="O2952" s="86"/>
      <c r="P2952" s="86"/>
      <c r="Q2952" s="86"/>
      <c r="R2952" s="86"/>
      <c r="S2952" s="86"/>
      <c r="T2952" s="86"/>
      <c r="U2952" s="86"/>
      <c r="V2952" s="86"/>
      <c r="W2952" s="86"/>
      <c r="X2952" s="86"/>
      <c r="Y2952" s="86"/>
      <c r="Z2952" s="86"/>
    </row>
    <row r="2953" spans="3:26" x14ac:dyDescent="0.75">
      <c r="C2953" s="85"/>
      <c r="D2953" s="75"/>
      <c r="E2953" s="75"/>
      <c r="F2953" s="75"/>
      <c r="G2953" s="75"/>
      <c r="H2953" s="75"/>
      <c r="M2953" s="86"/>
      <c r="N2953" s="86"/>
      <c r="O2953" s="86"/>
      <c r="P2953" s="86"/>
      <c r="Q2953" s="86"/>
      <c r="R2953" s="86"/>
      <c r="S2953" s="86"/>
      <c r="T2953" s="86"/>
      <c r="U2953" s="86"/>
      <c r="V2953" s="86"/>
      <c r="W2953" s="86"/>
      <c r="X2953" s="86"/>
      <c r="Y2953" s="86"/>
      <c r="Z2953" s="86"/>
    </row>
    <row r="2954" spans="3:26" x14ac:dyDescent="0.75">
      <c r="C2954" s="85"/>
      <c r="D2954" s="75"/>
      <c r="E2954" s="75"/>
      <c r="F2954" s="75"/>
      <c r="G2954" s="75"/>
      <c r="H2954" s="75"/>
      <c r="M2954" s="86"/>
      <c r="N2954" s="86"/>
      <c r="O2954" s="86"/>
      <c r="P2954" s="86"/>
      <c r="Q2954" s="86"/>
      <c r="R2954" s="86"/>
      <c r="S2954" s="86"/>
      <c r="T2954" s="86"/>
      <c r="U2954" s="86"/>
      <c r="V2954" s="86"/>
      <c r="W2954" s="86"/>
      <c r="X2954" s="86"/>
      <c r="Y2954" s="86"/>
      <c r="Z2954" s="86"/>
    </row>
    <row r="2955" spans="3:26" x14ac:dyDescent="0.75">
      <c r="C2955" s="85"/>
      <c r="D2955" s="75"/>
      <c r="E2955" s="75"/>
      <c r="F2955" s="75"/>
      <c r="G2955" s="75"/>
      <c r="H2955" s="75"/>
      <c r="M2955" s="86"/>
      <c r="N2955" s="86"/>
      <c r="O2955" s="86"/>
      <c r="P2955" s="86"/>
      <c r="Q2955" s="86"/>
      <c r="R2955" s="86"/>
      <c r="S2955" s="86"/>
      <c r="T2955" s="86"/>
      <c r="U2955" s="86"/>
      <c r="V2955" s="86"/>
      <c r="W2955" s="86"/>
      <c r="X2955" s="86"/>
      <c r="Y2955" s="86"/>
      <c r="Z2955" s="86"/>
    </row>
    <row r="2956" spans="3:26" x14ac:dyDescent="0.75">
      <c r="C2956" s="85"/>
      <c r="D2956" s="75"/>
      <c r="E2956" s="75"/>
      <c r="F2956" s="75"/>
      <c r="G2956" s="75"/>
      <c r="H2956" s="75"/>
      <c r="M2956" s="86"/>
      <c r="N2956" s="86"/>
      <c r="O2956" s="86"/>
      <c r="P2956" s="86"/>
      <c r="Q2956" s="86"/>
      <c r="R2956" s="86"/>
      <c r="S2956" s="86"/>
      <c r="T2956" s="86"/>
      <c r="U2956" s="86"/>
      <c r="V2956" s="86"/>
      <c r="W2956" s="86"/>
      <c r="X2956" s="86"/>
      <c r="Y2956" s="86"/>
      <c r="Z2956" s="86"/>
    </row>
    <row r="2957" spans="3:26" x14ac:dyDescent="0.75">
      <c r="C2957" s="85"/>
      <c r="D2957" s="75"/>
      <c r="E2957" s="75"/>
      <c r="F2957" s="75"/>
      <c r="G2957" s="75"/>
      <c r="H2957" s="75"/>
      <c r="M2957" s="86"/>
      <c r="N2957" s="86"/>
      <c r="O2957" s="86"/>
      <c r="P2957" s="86"/>
      <c r="Q2957" s="86"/>
      <c r="R2957" s="86"/>
      <c r="S2957" s="86"/>
      <c r="T2957" s="86"/>
      <c r="U2957" s="86"/>
      <c r="V2957" s="86"/>
      <c r="W2957" s="86"/>
      <c r="X2957" s="86"/>
      <c r="Y2957" s="86"/>
      <c r="Z2957" s="86"/>
    </row>
    <row r="2958" spans="3:26" x14ac:dyDescent="0.75">
      <c r="C2958" s="85"/>
      <c r="D2958" s="75"/>
      <c r="E2958" s="75"/>
      <c r="F2958" s="75"/>
      <c r="G2958" s="75"/>
      <c r="H2958" s="75"/>
      <c r="M2958" s="86"/>
      <c r="N2958" s="86"/>
      <c r="O2958" s="86"/>
      <c r="P2958" s="86"/>
      <c r="Q2958" s="86"/>
      <c r="R2958" s="86"/>
      <c r="S2958" s="86"/>
      <c r="T2958" s="86"/>
      <c r="U2958" s="86"/>
      <c r="V2958" s="86"/>
      <c r="W2958" s="86"/>
      <c r="X2958" s="86"/>
      <c r="Y2958" s="86"/>
      <c r="Z2958" s="86"/>
    </row>
    <row r="2959" spans="3:26" x14ac:dyDescent="0.75">
      <c r="C2959" s="85"/>
      <c r="D2959" s="75"/>
      <c r="E2959" s="75"/>
      <c r="F2959" s="75"/>
      <c r="G2959" s="75"/>
      <c r="H2959" s="75"/>
      <c r="M2959" s="86"/>
      <c r="N2959" s="86"/>
      <c r="O2959" s="86"/>
      <c r="P2959" s="86"/>
      <c r="Q2959" s="86"/>
      <c r="R2959" s="86"/>
      <c r="S2959" s="86"/>
      <c r="T2959" s="86"/>
      <c r="U2959" s="86"/>
      <c r="V2959" s="86"/>
      <c r="W2959" s="86"/>
      <c r="X2959" s="86"/>
      <c r="Y2959" s="86"/>
      <c r="Z2959" s="86"/>
    </row>
    <row r="2960" spans="3:26" x14ac:dyDescent="0.75">
      <c r="C2960" s="85"/>
      <c r="D2960" s="75"/>
      <c r="E2960" s="75"/>
      <c r="F2960" s="75"/>
      <c r="G2960" s="75"/>
      <c r="H2960" s="75"/>
      <c r="M2960" s="86"/>
      <c r="N2960" s="86"/>
      <c r="O2960" s="86"/>
      <c r="P2960" s="86"/>
      <c r="Q2960" s="86"/>
      <c r="R2960" s="86"/>
      <c r="S2960" s="86"/>
      <c r="T2960" s="86"/>
      <c r="U2960" s="86"/>
      <c r="V2960" s="86"/>
      <c r="W2960" s="86"/>
      <c r="X2960" s="86"/>
      <c r="Y2960" s="86"/>
      <c r="Z2960" s="86"/>
    </row>
    <row r="2961" spans="3:26" x14ac:dyDescent="0.75">
      <c r="C2961" s="85"/>
      <c r="D2961" s="75"/>
      <c r="E2961" s="75"/>
      <c r="F2961" s="75"/>
      <c r="G2961" s="75"/>
      <c r="H2961" s="75"/>
      <c r="M2961" s="86"/>
      <c r="N2961" s="86"/>
      <c r="O2961" s="86"/>
      <c r="P2961" s="86"/>
      <c r="Q2961" s="86"/>
      <c r="R2961" s="86"/>
      <c r="S2961" s="86"/>
      <c r="T2961" s="86"/>
      <c r="U2961" s="86"/>
      <c r="V2961" s="86"/>
      <c r="W2961" s="86"/>
      <c r="X2961" s="86"/>
      <c r="Y2961" s="86"/>
      <c r="Z2961" s="86"/>
    </row>
    <row r="2962" spans="3:26" x14ac:dyDescent="0.75">
      <c r="C2962" s="85"/>
      <c r="D2962" s="75"/>
      <c r="E2962" s="75"/>
      <c r="F2962" s="75"/>
      <c r="G2962" s="75"/>
      <c r="H2962" s="75"/>
      <c r="M2962" s="86"/>
      <c r="N2962" s="86"/>
      <c r="O2962" s="86"/>
      <c r="P2962" s="86"/>
      <c r="Q2962" s="86"/>
      <c r="R2962" s="86"/>
      <c r="S2962" s="86"/>
      <c r="T2962" s="86"/>
      <c r="U2962" s="86"/>
      <c r="V2962" s="86"/>
      <c r="W2962" s="86"/>
      <c r="X2962" s="86"/>
      <c r="Y2962" s="86"/>
      <c r="Z2962" s="86"/>
    </row>
    <row r="2963" spans="3:26" x14ac:dyDescent="0.75">
      <c r="C2963" s="85"/>
      <c r="D2963" s="75"/>
      <c r="E2963" s="75"/>
      <c r="F2963" s="75"/>
      <c r="G2963" s="75"/>
      <c r="H2963" s="75"/>
      <c r="M2963" s="86"/>
      <c r="N2963" s="86"/>
      <c r="O2963" s="86"/>
      <c r="P2963" s="86"/>
      <c r="Q2963" s="86"/>
      <c r="R2963" s="86"/>
      <c r="S2963" s="86"/>
      <c r="T2963" s="86"/>
      <c r="U2963" s="86"/>
      <c r="V2963" s="86"/>
      <c r="W2963" s="86"/>
      <c r="X2963" s="86"/>
      <c r="Y2963" s="86"/>
      <c r="Z2963" s="86"/>
    </row>
    <row r="2964" spans="3:26" x14ac:dyDescent="0.75">
      <c r="C2964" s="85"/>
      <c r="D2964" s="75"/>
      <c r="E2964" s="75"/>
      <c r="F2964" s="75"/>
      <c r="G2964" s="75"/>
      <c r="H2964" s="75"/>
      <c r="M2964" s="86"/>
      <c r="N2964" s="86"/>
      <c r="O2964" s="86"/>
      <c r="P2964" s="86"/>
      <c r="Q2964" s="86"/>
      <c r="R2964" s="86"/>
      <c r="S2964" s="86"/>
      <c r="T2964" s="86"/>
      <c r="U2964" s="86"/>
      <c r="V2964" s="86"/>
      <c r="W2964" s="86"/>
      <c r="X2964" s="86"/>
      <c r="Y2964" s="86"/>
      <c r="Z2964" s="86"/>
    </row>
    <row r="2965" spans="3:26" x14ac:dyDescent="0.75">
      <c r="C2965" s="85"/>
      <c r="D2965" s="75"/>
      <c r="E2965" s="75"/>
      <c r="F2965" s="75"/>
      <c r="G2965" s="75"/>
      <c r="H2965" s="75"/>
      <c r="M2965" s="86"/>
      <c r="N2965" s="86"/>
      <c r="O2965" s="86"/>
      <c r="P2965" s="86"/>
      <c r="Q2965" s="86"/>
      <c r="R2965" s="86"/>
      <c r="S2965" s="86"/>
      <c r="T2965" s="86"/>
      <c r="U2965" s="86"/>
      <c r="V2965" s="86"/>
      <c r="W2965" s="86"/>
      <c r="X2965" s="86"/>
      <c r="Y2965" s="86"/>
      <c r="Z2965" s="86"/>
    </row>
    <row r="2966" spans="3:26" x14ac:dyDescent="0.75">
      <c r="C2966" s="85"/>
      <c r="D2966" s="75"/>
      <c r="E2966" s="75"/>
      <c r="F2966" s="75"/>
      <c r="G2966" s="75"/>
      <c r="H2966" s="75"/>
      <c r="M2966" s="86"/>
      <c r="N2966" s="86"/>
      <c r="O2966" s="86"/>
      <c r="P2966" s="86"/>
      <c r="Q2966" s="86"/>
      <c r="R2966" s="86"/>
      <c r="S2966" s="86"/>
      <c r="T2966" s="86"/>
      <c r="U2966" s="86"/>
      <c r="V2966" s="86"/>
      <c r="W2966" s="86"/>
      <c r="X2966" s="86"/>
      <c r="Y2966" s="86"/>
      <c r="Z2966" s="86"/>
    </row>
    <row r="2967" spans="3:26" x14ac:dyDescent="0.75">
      <c r="C2967" s="85"/>
      <c r="D2967" s="75"/>
      <c r="E2967" s="75"/>
      <c r="F2967" s="75"/>
      <c r="G2967" s="75"/>
      <c r="H2967" s="75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</row>
    <row r="2968" spans="3:26" x14ac:dyDescent="0.75">
      <c r="C2968" s="85"/>
      <c r="D2968" s="75"/>
      <c r="E2968" s="75"/>
      <c r="F2968" s="75"/>
      <c r="G2968" s="75"/>
      <c r="H2968" s="75"/>
      <c r="M2968" s="86"/>
      <c r="N2968" s="86"/>
      <c r="O2968" s="86"/>
      <c r="P2968" s="86"/>
      <c r="Q2968" s="86"/>
      <c r="R2968" s="86"/>
      <c r="S2968" s="86"/>
      <c r="T2968" s="86"/>
      <c r="U2968" s="86"/>
      <c r="V2968" s="86"/>
      <c r="W2968" s="86"/>
      <c r="X2968" s="86"/>
      <c r="Y2968" s="86"/>
      <c r="Z2968" s="86"/>
    </row>
    <row r="2969" spans="3:26" x14ac:dyDescent="0.75">
      <c r="C2969" s="85"/>
      <c r="D2969" s="75"/>
      <c r="E2969" s="75"/>
      <c r="F2969" s="75"/>
      <c r="G2969" s="75"/>
      <c r="H2969" s="75"/>
      <c r="M2969" s="86"/>
      <c r="N2969" s="86"/>
      <c r="O2969" s="86"/>
      <c r="P2969" s="86"/>
      <c r="Q2969" s="86"/>
      <c r="R2969" s="86"/>
      <c r="S2969" s="86"/>
      <c r="T2969" s="86"/>
      <c r="U2969" s="86"/>
      <c r="V2969" s="86"/>
      <c r="W2969" s="86"/>
      <c r="X2969" s="86"/>
      <c r="Y2969" s="86"/>
      <c r="Z2969" s="86"/>
    </row>
    <row r="2970" spans="3:26" x14ac:dyDescent="0.75">
      <c r="C2970" s="85"/>
      <c r="D2970" s="75"/>
      <c r="E2970" s="75"/>
      <c r="F2970" s="75"/>
      <c r="G2970" s="75"/>
      <c r="H2970" s="75"/>
      <c r="M2970" s="86"/>
      <c r="N2970" s="86"/>
      <c r="O2970" s="86"/>
      <c r="P2970" s="86"/>
      <c r="Q2970" s="86"/>
      <c r="R2970" s="86"/>
      <c r="S2970" s="86"/>
      <c r="T2970" s="86"/>
      <c r="U2970" s="86"/>
      <c r="V2970" s="86"/>
      <c r="W2970" s="86"/>
      <c r="X2970" s="86"/>
      <c r="Y2970" s="86"/>
      <c r="Z2970" s="86"/>
    </row>
    <row r="2971" spans="3:26" x14ac:dyDescent="0.75">
      <c r="C2971" s="85"/>
      <c r="D2971" s="75"/>
      <c r="E2971" s="75"/>
      <c r="F2971" s="75"/>
      <c r="G2971" s="75"/>
      <c r="H2971" s="75"/>
      <c r="M2971" s="86"/>
      <c r="N2971" s="86"/>
      <c r="O2971" s="86"/>
      <c r="P2971" s="86"/>
      <c r="Q2971" s="86"/>
      <c r="R2971" s="86"/>
      <c r="S2971" s="86"/>
      <c r="T2971" s="86"/>
      <c r="U2971" s="86"/>
      <c r="V2971" s="86"/>
      <c r="W2971" s="86"/>
      <c r="X2971" s="86"/>
      <c r="Y2971" s="86"/>
      <c r="Z2971" s="86"/>
    </row>
    <row r="2972" spans="3:26" x14ac:dyDescent="0.75">
      <c r="C2972" s="85"/>
      <c r="D2972" s="75"/>
      <c r="E2972" s="75"/>
      <c r="F2972" s="75"/>
      <c r="G2972" s="75"/>
      <c r="H2972" s="75"/>
      <c r="M2972" s="86"/>
      <c r="N2972" s="86"/>
      <c r="O2972" s="86"/>
      <c r="P2972" s="86"/>
      <c r="Q2972" s="86"/>
      <c r="R2972" s="86"/>
      <c r="S2972" s="86"/>
      <c r="T2972" s="86"/>
      <c r="U2972" s="86"/>
      <c r="V2972" s="86"/>
      <c r="W2972" s="86"/>
      <c r="X2972" s="86"/>
      <c r="Y2972" s="86"/>
      <c r="Z2972" s="86"/>
    </row>
    <row r="2973" spans="3:26" x14ac:dyDescent="0.75">
      <c r="C2973" s="85"/>
      <c r="D2973" s="75"/>
      <c r="E2973" s="75"/>
      <c r="F2973" s="75"/>
      <c r="G2973" s="75"/>
      <c r="H2973" s="75"/>
      <c r="M2973" s="86"/>
      <c r="N2973" s="86"/>
      <c r="O2973" s="86"/>
      <c r="P2973" s="86"/>
      <c r="Q2973" s="86"/>
      <c r="R2973" s="86"/>
      <c r="S2973" s="86"/>
      <c r="T2973" s="86"/>
      <c r="U2973" s="86"/>
      <c r="V2973" s="86"/>
      <c r="W2973" s="86"/>
      <c r="X2973" s="86"/>
      <c r="Y2973" s="86"/>
      <c r="Z2973" s="86"/>
    </row>
    <row r="2974" spans="3:26" x14ac:dyDescent="0.75">
      <c r="C2974" s="85"/>
      <c r="D2974" s="75"/>
      <c r="E2974" s="75"/>
      <c r="F2974" s="75"/>
      <c r="G2974" s="75"/>
      <c r="H2974" s="75"/>
      <c r="M2974" s="86"/>
      <c r="N2974" s="86"/>
      <c r="O2974" s="86"/>
      <c r="P2974" s="86"/>
      <c r="Q2974" s="86"/>
      <c r="R2974" s="86"/>
      <c r="S2974" s="86"/>
      <c r="T2974" s="86"/>
      <c r="U2974" s="86"/>
      <c r="V2974" s="86"/>
      <c r="W2974" s="86"/>
      <c r="X2974" s="86"/>
      <c r="Y2974" s="86"/>
      <c r="Z2974" s="86"/>
    </row>
    <row r="2975" spans="3:26" x14ac:dyDescent="0.75">
      <c r="C2975" s="85"/>
      <c r="D2975" s="75"/>
      <c r="E2975" s="75"/>
      <c r="F2975" s="75"/>
      <c r="G2975" s="75"/>
      <c r="H2975" s="75"/>
      <c r="M2975" s="86"/>
      <c r="N2975" s="86"/>
      <c r="O2975" s="86"/>
      <c r="P2975" s="86"/>
      <c r="Q2975" s="86"/>
      <c r="R2975" s="86"/>
      <c r="S2975" s="86"/>
      <c r="T2975" s="86"/>
      <c r="U2975" s="86"/>
      <c r="V2975" s="86"/>
      <c r="W2975" s="86"/>
      <c r="X2975" s="86"/>
      <c r="Y2975" s="86"/>
      <c r="Z2975" s="86"/>
    </row>
    <row r="2976" spans="3:26" x14ac:dyDescent="0.75">
      <c r="C2976" s="85"/>
      <c r="D2976" s="75"/>
      <c r="E2976" s="75"/>
      <c r="F2976" s="75"/>
      <c r="G2976" s="75"/>
      <c r="H2976" s="75"/>
      <c r="M2976" s="86"/>
      <c r="N2976" s="86"/>
      <c r="O2976" s="86"/>
      <c r="P2976" s="86"/>
      <c r="Q2976" s="86"/>
      <c r="R2976" s="86"/>
      <c r="S2976" s="86"/>
      <c r="T2976" s="86"/>
      <c r="U2976" s="86"/>
      <c r="V2976" s="86"/>
      <c r="W2976" s="86"/>
      <c r="X2976" s="86"/>
      <c r="Y2976" s="86"/>
      <c r="Z2976" s="86"/>
    </row>
    <row r="2977" spans="3:26" x14ac:dyDescent="0.75">
      <c r="C2977" s="85"/>
      <c r="D2977" s="75"/>
      <c r="E2977" s="75"/>
      <c r="F2977" s="75"/>
      <c r="G2977" s="75"/>
      <c r="H2977" s="75"/>
      <c r="M2977" s="86"/>
      <c r="N2977" s="86"/>
      <c r="O2977" s="86"/>
      <c r="P2977" s="86"/>
      <c r="Q2977" s="86"/>
      <c r="R2977" s="86"/>
      <c r="S2977" s="86"/>
      <c r="T2977" s="86"/>
      <c r="U2977" s="86"/>
      <c r="V2977" s="86"/>
      <c r="W2977" s="86"/>
      <c r="X2977" s="86"/>
      <c r="Y2977" s="86"/>
      <c r="Z2977" s="86"/>
    </row>
    <row r="2978" spans="3:26" x14ac:dyDescent="0.75">
      <c r="C2978" s="85"/>
      <c r="D2978" s="75"/>
      <c r="E2978" s="75"/>
      <c r="F2978" s="75"/>
      <c r="G2978" s="75"/>
      <c r="H2978" s="75"/>
      <c r="M2978" s="86"/>
      <c r="N2978" s="86"/>
      <c r="O2978" s="86"/>
      <c r="P2978" s="86"/>
      <c r="Q2978" s="86"/>
      <c r="R2978" s="86"/>
      <c r="S2978" s="86"/>
      <c r="T2978" s="86"/>
      <c r="U2978" s="86"/>
      <c r="V2978" s="86"/>
      <c r="W2978" s="86"/>
      <c r="X2978" s="86"/>
      <c r="Y2978" s="86"/>
      <c r="Z2978" s="86"/>
    </row>
    <row r="2979" spans="3:26" x14ac:dyDescent="0.75">
      <c r="C2979" s="85"/>
      <c r="D2979" s="75"/>
      <c r="E2979" s="75"/>
      <c r="F2979" s="75"/>
      <c r="G2979" s="75"/>
      <c r="H2979" s="75"/>
      <c r="M2979" s="86"/>
      <c r="N2979" s="86"/>
      <c r="O2979" s="86"/>
      <c r="P2979" s="86"/>
      <c r="Q2979" s="86"/>
      <c r="R2979" s="86"/>
      <c r="S2979" s="86"/>
      <c r="T2979" s="86"/>
      <c r="U2979" s="86"/>
      <c r="V2979" s="86"/>
      <c r="W2979" s="86"/>
      <c r="X2979" s="86"/>
      <c r="Y2979" s="86"/>
      <c r="Z2979" s="86"/>
    </row>
    <row r="2980" spans="3:26" x14ac:dyDescent="0.75">
      <c r="C2980" s="85"/>
      <c r="D2980" s="75"/>
      <c r="E2980" s="75"/>
      <c r="F2980" s="75"/>
      <c r="G2980" s="75"/>
      <c r="H2980" s="75"/>
      <c r="M2980" s="86"/>
      <c r="N2980" s="86"/>
      <c r="O2980" s="86"/>
      <c r="P2980" s="86"/>
      <c r="Q2980" s="86"/>
      <c r="R2980" s="86"/>
      <c r="S2980" s="86"/>
      <c r="T2980" s="86"/>
      <c r="U2980" s="86"/>
      <c r="V2980" s="86"/>
      <c r="W2980" s="86"/>
      <c r="X2980" s="86"/>
      <c r="Y2980" s="86"/>
      <c r="Z2980" s="86"/>
    </row>
    <row r="2981" spans="3:26" x14ac:dyDescent="0.75">
      <c r="C2981" s="85"/>
      <c r="D2981" s="75"/>
      <c r="E2981" s="75"/>
      <c r="F2981" s="75"/>
      <c r="G2981" s="75"/>
      <c r="H2981" s="75"/>
      <c r="M2981" s="86"/>
      <c r="N2981" s="86"/>
      <c r="O2981" s="86"/>
      <c r="P2981" s="86"/>
      <c r="Q2981" s="86"/>
      <c r="R2981" s="86"/>
      <c r="S2981" s="86"/>
      <c r="T2981" s="86"/>
      <c r="U2981" s="86"/>
      <c r="V2981" s="86"/>
      <c r="W2981" s="86"/>
      <c r="X2981" s="86"/>
      <c r="Y2981" s="86"/>
      <c r="Z2981" s="86"/>
    </row>
    <row r="2982" spans="3:26" x14ac:dyDescent="0.75">
      <c r="C2982" s="85"/>
      <c r="D2982" s="75"/>
      <c r="E2982" s="75"/>
      <c r="F2982" s="75"/>
      <c r="G2982" s="75"/>
      <c r="H2982" s="75"/>
      <c r="M2982" s="86"/>
      <c r="N2982" s="86"/>
      <c r="O2982" s="86"/>
      <c r="P2982" s="86"/>
      <c r="Q2982" s="86"/>
      <c r="R2982" s="86"/>
      <c r="S2982" s="86"/>
      <c r="T2982" s="86"/>
      <c r="U2982" s="86"/>
      <c r="V2982" s="86"/>
      <c r="W2982" s="86"/>
      <c r="X2982" s="86"/>
      <c r="Y2982" s="86"/>
      <c r="Z2982" s="86"/>
    </row>
    <row r="2983" spans="3:26" x14ac:dyDescent="0.75">
      <c r="C2983" s="85"/>
      <c r="D2983" s="75"/>
      <c r="E2983" s="75"/>
      <c r="F2983" s="75"/>
      <c r="G2983" s="75"/>
      <c r="H2983" s="75"/>
      <c r="M2983" s="86"/>
      <c r="N2983" s="86"/>
      <c r="O2983" s="86"/>
      <c r="P2983" s="86"/>
      <c r="Q2983" s="86"/>
      <c r="R2983" s="86"/>
      <c r="S2983" s="86"/>
      <c r="T2983" s="86"/>
      <c r="U2983" s="86"/>
      <c r="V2983" s="86"/>
      <c r="W2983" s="86"/>
      <c r="X2983" s="86"/>
      <c r="Y2983" s="86"/>
      <c r="Z2983" s="86"/>
    </row>
    <row r="2984" spans="3:26" x14ac:dyDescent="0.75">
      <c r="C2984" s="85"/>
      <c r="D2984" s="75"/>
      <c r="E2984" s="75"/>
      <c r="F2984" s="75"/>
      <c r="G2984" s="75"/>
      <c r="H2984" s="75"/>
      <c r="M2984" s="86"/>
      <c r="N2984" s="86"/>
      <c r="O2984" s="86"/>
      <c r="P2984" s="86"/>
      <c r="Q2984" s="86"/>
      <c r="R2984" s="86"/>
      <c r="S2984" s="86"/>
      <c r="T2984" s="86"/>
      <c r="U2984" s="86"/>
      <c r="V2984" s="86"/>
      <c r="W2984" s="86"/>
      <c r="X2984" s="86"/>
      <c r="Y2984" s="86"/>
      <c r="Z2984" s="86"/>
    </row>
    <row r="2985" spans="3:26" x14ac:dyDescent="0.75">
      <c r="C2985" s="85"/>
      <c r="D2985" s="75"/>
      <c r="E2985" s="75"/>
      <c r="F2985" s="75"/>
      <c r="G2985" s="75"/>
      <c r="H2985" s="75"/>
      <c r="M2985" s="86"/>
      <c r="N2985" s="86"/>
      <c r="O2985" s="86"/>
      <c r="P2985" s="86"/>
      <c r="Q2985" s="86"/>
      <c r="R2985" s="86"/>
      <c r="S2985" s="86"/>
      <c r="T2985" s="86"/>
      <c r="U2985" s="86"/>
      <c r="V2985" s="86"/>
      <c r="W2985" s="86"/>
      <c r="X2985" s="86"/>
      <c r="Y2985" s="86"/>
      <c r="Z2985" s="86"/>
    </row>
    <row r="2986" spans="3:26" x14ac:dyDescent="0.75">
      <c r="C2986" s="85"/>
      <c r="D2986" s="75"/>
      <c r="E2986" s="75"/>
      <c r="F2986" s="75"/>
      <c r="G2986" s="75"/>
      <c r="H2986" s="75"/>
      <c r="M2986" s="86"/>
      <c r="N2986" s="86"/>
      <c r="O2986" s="86"/>
      <c r="P2986" s="86"/>
      <c r="Q2986" s="86"/>
      <c r="R2986" s="86"/>
      <c r="S2986" s="86"/>
      <c r="T2986" s="86"/>
      <c r="U2986" s="86"/>
      <c r="V2986" s="86"/>
      <c r="W2986" s="86"/>
      <c r="X2986" s="86"/>
      <c r="Y2986" s="86"/>
      <c r="Z2986" s="86"/>
    </row>
    <row r="2987" spans="3:26" x14ac:dyDescent="0.75">
      <c r="C2987" s="85"/>
      <c r="D2987" s="75"/>
      <c r="E2987" s="75"/>
      <c r="F2987" s="75"/>
      <c r="G2987" s="75"/>
      <c r="H2987" s="75"/>
      <c r="M2987" s="86"/>
      <c r="N2987" s="86"/>
      <c r="O2987" s="86"/>
      <c r="P2987" s="86"/>
      <c r="Q2987" s="86"/>
      <c r="R2987" s="86"/>
      <c r="S2987" s="86"/>
      <c r="T2987" s="86"/>
      <c r="U2987" s="86"/>
      <c r="V2987" s="86"/>
      <c r="W2987" s="86"/>
      <c r="X2987" s="86"/>
      <c r="Y2987" s="86"/>
      <c r="Z2987" s="86"/>
    </row>
    <row r="2988" spans="3:26" x14ac:dyDescent="0.75">
      <c r="C2988" s="85"/>
      <c r="D2988" s="75"/>
      <c r="E2988" s="75"/>
      <c r="F2988" s="75"/>
      <c r="G2988" s="75"/>
      <c r="H2988" s="75"/>
      <c r="M2988" s="86"/>
      <c r="N2988" s="86"/>
      <c r="O2988" s="86"/>
      <c r="P2988" s="86"/>
      <c r="Q2988" s="86"/>
      <c r="R2988" s="86"/>
      <c r="S2988" s="86"/>
      <c r="T2988" s="86"/>
      <c r="U2988" s="86"/>
      <c r="V2988" s="86"/>
      <c r="W2988" s="86"/>
      <c r="X2988" s="86"/>
      <c r="Y2988" s="86"/>
      <c r="Z2988" s="86"/>
    </row>
    <row r="2989" spans="3:26" x14ac:dyDescent="0.75">
      <c r="C2989" s="85"/>
      <c r="D2989" s="75"/>
      <c r="E2989" s="75"/>
      <c r="F2989" s="75"/>
      <c r="G2989" s="75"/>
      <c r="H2989" s="75"/>
      <c r="M2989" s="86"/>
      <c r="N2989" s="86"/>
      <c r="O2989" s="86"/>
      <c r="P2989" s="86"/>
      <c r="Q2989" s="86"/>
      <c r="R2989" s="86"/>
      <c r="S2989" s="86"/>
      <c r="T2989" s="86"/>
      <c r="U2989" s="86"/>
      <c r="V2989" s="86"/>
      <c r="W2989" s="86"/>
      <c r="X2989" s="86"/>
      <c r="Y2989" s="86"/>
      <c r="Z2989" s="86"/>
    </row>
    <row r="2990" spans="3:26" x14ac:dyDescent="0.75">
      <c r="C2990" s="85"/>
      <c r="D2990" s="75"/>
      <c r="E2990" s="75"/>
      <c r="F2990" s="75"/>
      <c r="G2990" s="75"/>
      <c r="H2990" s="75"/>
      <c r="M2990" s="86"/>
      <c r="N2990" s="86"/>
      <c r="O2990" s="86"/>
      <c r="P2990" s="86"/>
      <c r="Q2990" s="86"/>
      <c r="R2990" s="86"/>
      <c r="S2990" s="86"/>
      <c r="T2990" s="86"/>
      <c r="U2990" s="86"/>
      <c r="V2990" s="86"/>
      <c r="W2990" s="86"/>
      <c r="X2990" s="86"/>
      <c r="Y2990" s="86"/>
      <c r="Z2990" s="86"/>
    </row>
    <row r="2991" spans="3:26" x14ac:dyDescent="0.75">
      <c r="C2991" s="85"/>
      <c r="D2991" s="75"/>
      <c r="E2991" s="75"/>
      <c r="F2991" s="75"/>
      <c r="G2991" s="75"/>
      <c r="H2991" s="75"/>
      <c r="M2991" s="86"/>
      <c r="N2991" s="86"/>
      <c r="O2991" s="86"/>
      <c r="P2991" s="86"/>
      <c r="Q2991" s="86"/>
      <c r="R2991" s="86"/>
      <c r="S2991" s="86"/>
      <c r="T2991" s="86"/>
      <c r="U2991" s="86"/>
      <c r="V2991" s="86"/>
      <c r="W2991" s="86"/>
      <c r="X2991" s="86"/>
      <c r="Y2991" s="86"/>
      <c r="Z2991" s="86"/>
    </row>
    <row r="2992" spans="3:26" x14ac:dyDescent="0.75">
      <c r="C2992" s="85"/>
      <c r="D2992" s="75"/>
      <c r="E2992" s="75"/>
      <c r="F2992" s="75"/>
      <c r="G2992" s="75"/>
      <c r="H2992" s="75"/>
      <c r="M2992" s="86"/>
      <c r="N2992" s="86"/>
      <c r="O2992" s="86"/>
      <c r="P2992" s="86"/>
      <c r="Q2992" s="86"/>
      <c r="R2992" s="86"/>
      <c r="S2992" s="86"/>
      <c r="T2992" s="86"/>
      <c r="U2992" s="86"/>
      <c r="V2992" s="86"/>
      <c r="W2992" s="86"/>
      <c r="X2992" s="86"/>
      <c r="Y2992" s="86"/>
      <c r="Z2992" s="86"/>
    </row>
    <row r="2993" spans="3:26" x14ac:dyDescent="0.75">
      <c r="C2993" s="85"/>
      <c r="D2993" s="75"/>
      <c r="E2993" s="75"/>
      <c r="F2993" s="75"/>
      <c r="G2993" s="75"/>
      <c r="H2993" s="75"/>
      <c r="M2993" s="86"/>
      <c r="N2993" s="86"/>
      <c r="O2993" s="86"/>
      <c r="P2993" s="86"/>
      <c r="Q2993" s="86"/>
      <c r="R2993" s="86"/>
      <c r="S2993" s="86"/>
      <c r="T2993" s="86"/>
      <c r="U2993" s="86"/>
      <c r="V2993" s="86"/>
      <c r="W2993" s="86"/>
      <c r="X2993" s="86"/>
      <c r="Y2993" s="86"/>
      <c r="Z2993" s="86"/>
    </row>
    <row r="2994" spans="3:26" x14ac:dyDescent="0.75">
      <c r="C2994" s="85"/>
      <c r="D2994" s="75"/>
      <c r="E2994" s="75"/>
      <c r="F2994" s="75"/>
      <c r="G2994" s="75"/>
      <c r="H2994" s="75"/>
      <c r="M2994" s="86"/>
      <c r="N2994" s="86"/>
      <c r="O2994" s="86"/>
      <c r="P2994" s="86"/>
      <c r="Q2994" s="86"/>
      <c r="R2994" s="86"/>
      <c r="S2994" s="86"/>
      <c r="T2994" s="86"/>
      <c r="U2994" s="86"/>
      <c r="V2994" s="86"/>
      <c r="W2994" s="86"/>
      <c r="X2994" s="86"/>
      <c r="Y2994" s="86"/>
      <c r="Z2994" s="86"/>
    </row>
    <row r="2995" spans="3:26" x14ac:dyDescent="0.75">
      <c r="C2995" s="85"/>
      <c r="D2995" s="75"/>
      <c r="E2995" s="75"/>
      <c r="F2995" s="75"/>
      <c r="G2995" s="75"/>
      <c r="H2995" s="75"/>
      <c r="M2995" s="86"/>
      <c r="N2995" s="86"/>
      <c r="O2995" s="86"/>
      <c r="P2995" s="86"/>
      <c r="Q2995" s="86"/>
      <c r="R2995" s="86"/>
      <c r="S2995" s="86"/>
      <c r="T2995" s="86"/>
      <c r="U2995" s="86"/>
      <c r="V2995" s="86"/>
      <c r="W2995" s="86"/>
      <c r="X2995" s="86"/>
      <c r="Y2995" s="86"/>
      <c r="Z2995" s="86"/>
    </row>
    <row r="2996" spans="3:26" x14ac:dyDescent="0.75">
      <c r="C2996" s="85"/>
      <c r="D2996" s="75"/>
      <c r="E2996" s="75"/>
      <c r="F2996" s="75"/>
      <c r="G2996" s="75"/>
      <c r="H2996" s="75"/>
      <c r="M2996" s="86"/>
      <c r="N2996" s="86"/>
      <c r="O2996" s="86"/>
      <c r="P2996" s="86"/>
      <c r="Q2996" s="86"/>
      <c r="R2996" s="86"/>
      <c r="S2996" s="86"/>
      <c r="T2996" s="86"/>
      <c r="U2996" s="86"/>
      <c r="V2996" s="86"/>
      <c r="W2996" s="86"/>
      <c r="X2996" s="86"/>
      <c r="Y2996" s="86"/>
      <c r="Z2996" s="86"/>
    </row>
    <row r="2997" spans="3:26" x14ac:dyDescent="0.75">
      <c r="C2997" s="85"/>
      <c r="D2997" s="75"/>
      <c r="E2997" s="75"/>
      <c r="F2997" s="75"/>
      <c r="G2997" s="75"/>
      <c r="H2997" s="75"/>
      <c r="M2997" s="86"/>
      <c r="N2997" s="86"/>
      <c r="O2997" s="86"/>
      <c r="P2997" s="86"/>
      <c r="Q2997" s="86"/>
      <c r="R2997" s="86"/>
      <c r="S2997" s="86"/>
      <c r="T2997" s="86"/>
      <c r="U2997" s="86"/>
      <c r="V2997" s="86"/>
      <c r="W2997" s="86"/>
      <c r="X2997" s="86"/>
      <c r="Y2997" s="86"/>
      <c r="Z2997" s="86"/>
    </row>
    <row r="2998" spans="3:26" x14ac:dyDescent="0.75">
      <c r="C2998" s="85"/>
      <c r="D2998" s="75"/>
      <c r="E2998" s="75"/>
      <c r="F2998" s="75"/>
      <c r="G2998" s="75"/>
      <c r="H2998" s="75"/>
      <c r="M2998" s="86"/>
      <c r="N2998" s="86"/>
      <c r="O2998" s="86"/>
      <c r="P2998" s="86"/>
      <c r="Q2998" s="86"/>
      <c r="R2998" s="86"/>
      <c r="S2998" s="86"/>
      <c r="T2998" s="86"/>
      <c r="U2998" s="86"/>
      <c r="V2998" s="86"/>
      <c r="W2998" s="86"/>
      <c r="X2998" s="86"/>
      <c r="Y2998" s="86"/>
      <c r="Z2998" s="86"/>
    </row>
    <row r="2999" spans="3:26" x14ac:dyDescent="0.75">
      <c r="C2999" s="85"/>
      <c r="D2999" s="75"/>
      <c r="E2999" s="75"/>
      <c r="F2999" s="75"/>
      <c r="G2999" s="75"/>
      <c r="H2999" s="75"/>
      <c r="M2999" s="86"/>
      <c r="N2999" s="86"/>
      <c r="O2999" s="86"/>
      <c r="P2999" s="86"/>
      <c r="Q2999" s="86"/>
      <c r="R2999" s="86"/>
      <c r="S2999" s="86"/>
      <c r="T2999" s="86"/>
      <c r="U2999" s="86"/>
      <c r="V2999" s="86"/>
      <c r="W2999" s="86"/>
      <c r="X2999" s="86"/>
      <c r="Y2999" s="86"/>
      <c r="Z2999" s="86"/>
    </row>
    <row r="3000" spans="3:26" x14ac:dyDescent="0.75">
      <c r="C3000" s="85"/>
      <c r="D3000" s="75"/>
      <c r="E3000" s="75"/>
      <c r="F3000" s="75"/>
      <c r="G3000" s="75"/>
      <c r="H3000" s="75"/>
      <c r="M3000" s="86"/>
      <c r="N3000" s="86"/>
      <c r="O3000" s="86"/>
      <c r="P3000" s="86"/>
      <c r="Q3000" s="86"/>
      <c r="R3000" s="86"/>
      <c r="S3000" s="86"/>
      <c r="T3000" s="86"/>
      <c r="U3000" s="86"/>
      <c r="V3000" s="86"/>
      <c r="W3000" s="86"/>
      <c r="X3000" s="86"/>
      <c r="Y3000" s="86"/>
      <c r="Z3000" s="86"/>
    </row>
    <row r="3001" spans="3:26" x14ac:dyDescent="0.75">
      <c r="C3001" s="85"/>
      <c r="D3001" s="75"/>
      <c r="E3001" s="75"/>
      <c r="F3001" s="75"/>
      <c r="G3001" s="75"/>
      <c r="H3001" s="75"/>
      <c r="M3001" s="86"/>
      <c r="N3001" s="86"/>
      <c r="O3001" s="86"/>
      <c r="P3001" s="86"/>
      <c r="Q3001" s="86"/>
      <c r="R3001" s="86"/>
      <c r="S3001" s="86"/>
      <c r="T3001" s="86"/>
      <c r="U3001" s="86"/>
      <c r="V3001" s="86"/>
      <c r="W3001" s="86"/>
      <c r="X3001" s="86"/>
      <c r="Y3001" s="86"/>
      <c r="Z3001" s="86"/>
    </row>
    <row r="3002" spans="3:26" x14ac:dyDescent="0.75">
      <c r="C3002" s="85"/>
      <c r="D3002" s="75"/>
      <c r="E3002" s="75"/>
      <c r="F3002" s="75"/>
      <c r="G3002" s="75"/>
      <c r="H3002" s="75"/>
      <c r="M3002" s="86"/>
      <c r="N3002" s="86"/>
      <c r="O3002" s="86"/>
      <c r="P3002" s="86"/>
      <c r="Q3002" s="86"/>
      <c r="R3002" s="86"/>
      <c r="S3002" s="86"/>
      <c r="T3002" s="86"/>
      <c r="U3002" s="86"/>
      <c r="V3002" s="86"/>
      <c r="W3002" s="86"/>
      <c r="X3002" s="86"/>
      <c r="Y3002" s="86"/>
      <c r="Z3002" s="86"/>
    </row>
    <row r="3003" spans="3:26" x14ac:dyDescent="0.75">
      <c r="C3003" s="85"/>
      <c r="D3003" s="75"/>
      <c r="E3003" s="75"/>
      <c r="F3003" s="75"/>
      <c r="G3003" s="75"/>
      <c r="H3003" s="75"/>
      <c r="M3003" s="86"/>
      <c r="N3003" s="86"/>
      <c r="O3003" s="86"/>
      <c r="P3003" s="86"/>
      <c r="Q3003" s="86"/>
      <c r="R3003" s="86"/>
      <c r="S3003" s="86"/>
      <c r="T3003" s="86"/>
      <c r="U3003" s="86"/>
      <c r="V3003" s="86"/>
      <c r="W3003" s="86"/>
      <c r="X3003" s="86"/>
      <c r="Y3003" s="86"/>
      <c r="Z3003" s="86"/>
    </row>
    <row r="3004" spans="3:26" x14ac:dyDescent="0.75">
      <c r="C3004" s="85"/>
      <c r="D3004" s="75"/>
      <c r="E3004" s="75"/>
      <c r="F3004" s="75"/>
      <c r="G3004" s="75"/>
      <c r="H3004" s="75"/>
      <c r="M3004" s="86"/>
      <c r="N3004" s="86"/>
      <c r="O3004" s="86"/>
      <c r="P3004" s="86"/>
      <c r="Q3004" s="86"/>
      <c r="R3004" s="86"/>
      <c r="S3004" s="86"/>
      <c r="T3004" s="86"/>
      <c r="U3004" s="86"/>
      <c r="V3004" s="86"/>
      <c r="W3004" s="86"/>
      <c r="X3004" s="86"/>
      <c r="Y3004" s="86"/>
      <c r="Z3004" s="86"/>
    </row>
    <row r="3005" spans="3:26" x14ac:dyDescent="0.75">
      <c r="C3005" s="85"/>
      <c r="D3005" s="75"/>
      <c r="E3005" s="75"/>
      <c r="F3005" s="75"/>
      <c r="G3005" s="75"/>
      <c r="H3005" s="75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</row>
    <row r="3006" spans="3:26" x14ac:dyDescent="0.75">
      <c r="C3006" s="85"/>
      <c r="D3006" s="75"/>
      <c r="E3006" s="75"/>
      <c r="F3006" s="75"/>
      <c r="G3006" s="75"/>
      <c r="H3006" s="75"/>
      <c r="M3006" s="86"/>
      <c r="N3006" s="86"/>
      <c r="O3006" s="86"/>
      <c r="P3006" s="86"/>
      <c r="Q3006" s="86"/>
      <c r="R3006" s="86"/>
      <c r="S3006" s="86"/>
      <c r="T3006" s="86"/>
      <c r="U3006" s="86"/>
      <c r="V3006" s="86"/>
      <c r="W3006" s="86"/>
      <c r="X3006" s="86"/>
      <c r="Y3006" s="86"/>
      <c r="Z3006" s="86"/>
    </row>
    <row r="3007" spans="3:26" x14ac:dyDescent="0.75">
      <c r="C3007" s="85"/>
      <c r="D3007" s="75"/>
      <c r="E3007" s="75"/>
      <c r="F3007" s="75"/>
      <c r="G3007" s="75"/>
      <c r="H3007" s="75"/>
      <c r="M3007" s="86"/>
      <c r="N3007" s="86"/>
      <c r="O3007" s="86"/>
      <c r="P3007" s="86"/>
      <c r="Q3007" s="86"/>
      <c r="R3007" s="86"/>
      <c r="S3007" s="86"/>
      <c r="T3007" s="86"/>
      <c r="U3007" s="86"/>
      <c r="V3007" s="86"/>
      <c r="W3007" s="86"/>
      <c r="X3007" s="86"/>
      <c r="Y3007" s="86"/>
      <c r="Z3007" s="86"/>
    </row>
    <row r="3008" spans="3:26" x14ac:dyDescent="0.75">
      <c r="C3008" s="85"/>
      <c r="D3008" s="75"/>
      <c r="E3008" s="75"/>
      <c r="F3008" s="75"/>
      <c r="G3008" s="75"/>
      <c r="H3008" s="75"/>
      <c r="M3008" s="86"/>
      <c r="N3008" s="86"/>
      <c r="O3008" s="86"/>
      <c r="P3008" s="86"/>
      <c r="Q3008" s="86"/>
      <c r="R3008" s="86"/>
      <c r="S3008" s="86"/>
      <c r="T3008" s="86"/>
      <c r="U3008" s="86"/>
      <c r="V3008" s="86"/>
      <c r="W3008" s="86"/>
      <c r="X3008" s="86"/>
      <c r="Y3008" s="86"/>
      <c r="Z3008" s="86"/>
    </row>
    <row r="3009" spans="3:26" x14ac:dyDescent="0.75">
      <c r="C3009" s="85"/>
      <c r="D3009" s="75"/>
      <c r="E3009" s="75"/>
      <c r="F3009" s="75"/>
      <c r="G3009" s="75"/>
      <c r="H3009" s="75"/>
      <c r="M3009" s="86"/>
      <c r="N3009" s="86"/>
      <c r="O3009" s="86"/>
      <c r="P3009" s="86"/>
      <c r="Q3009" s="86"/>
      <c r="R3009" s="86"/>
      <c r="S3009" s="86"/>
      <c r="T3009" s="86"/>
      <c r="U3009" s="86"/>
      <c r="V3009" s="86"/>
      <c r="W3009" s="86"/>
      <c r="X3009" s="86"/>
      <c r="Y3009" s="86"/>
      <c r="Z3009" s="86"/>
    </row>
    <row r="3010" spans="3:26" x14ac:dyDescent="0.75">
      <c r="C3010" s="85"/>
      <c r="D3010" s="75"/>
      <c r="E3010" s="75"/>
      <c r="F3010" s="75"/>
      <c r="G3010" s="75"/>
      <c r="H3010" s="75"/>
      <c r="M3010" s="86"/>
      <c r="N3010" s="86"/>
      <c r="O3010" s="86"/>
      <c r="P3010" s="86"/>
      <c r="Q3010" s="86"/>
      <c r="R3010" s="86"/>
      <c r="S3010" s="86"/>
      <c r="T3010" s="86"/>
      <c r="U3010" s="86"/>
      <c r="V3010" s="86"/>
      <c r="W3010" s="86"/>
      <c r="X3010" s="86"/>
      <c r="Y3010" s="86"/>
      <c r="Z3010" s="86"/>
    </row>
    <row r="3011" spans="3:26" x14ac:dyDescent="0.75">
      <c r="C3011" s="85"/>
      <c r="D3011" s="75"/>
      <c r="E3011" s="75"/>
      <c r="F3011" s="75"/>
      <c r="G3011" s="75"/>
      <c r="H3011" s="75"/>
      <c r="M3011" s="86"/>
      <c r="N3011" s="86"/>
      <c r="O3011" s="86"/>
      <c r="P3011" s="86"/>
      <c r="Q3011" s="86"/>
      <c r="R3011" s="86"/>
      <c r="S3011" s="86"/>
      <c r="T3011" s="86"/>
      <c r="U3011" s="86"/>
      <c r="V3011" s="86"/>
      <c r="W3011" s="86"/>
      <c r="X3011" s="86"/>
      <c r="Y3011" s="86"/>
      <c r="Z3011" s="86"/>
    </row>
    <row r="3012" spans="3:26" x14ac:dyDescent="0.75">
      <c r="C3012" s="85"/>
      <c r="D3012" s="75"/>
      <c r="E3012" s="75"/>
      <c r="F3012" s="75"/>
      <c r="G3012" s="75"/>
      <c r="H3012" s="75"/>
      <c r="M3012" s="86"/>
      <c r="N3012" s="86"/>
      <c r="O3012" s="86"/>
      <c r="P3012" s="86"/>
      <c r="Q3012" s="86"/>
      <c r="R3012" s="86"/>
      <c r="S3012" s="86"/>
      <c r="T3012" s="86"/>
      <c r="U3012" s="86"/>
      <c r="V3012" s="86"/>
      <c r="W3012" s="86"/>
      <c r="X3012" s="86"/>
      <c r="Y3012" s="86"/>
      <c r="Z3012" s="86"/>
    </row>
    <row r="3013" spans="3:26" x14ac:dyDescent="0.75">
      <c r="C3013" s="85"/>
      <c r="D3013" s="75"/>
      <c r="E3013" s="75"/>
      <c r="F3013" s="75"/>
      <c r="G3013" s="75"/>
      <c r="H3013" s="75"/>
      <c r="M3013" s="86"/>
      <c r="N3013" s="86"/>
      <c r="O3013" s="86"/>
      <c r="P3013" s="86"/>
      <c r="Q3013" s="86"/>
      <c r="R3013" s="86"/>
      <c r="S3013" s="86"/>
      <c r="T3013" s="86"/>
      <c r="U3013" s="86"/>
      <c r="V3013" s="86"/>
      <c r="W3013" s="86"/>
      <c r="X3013" s="86"/>
      <c r="Y3013" s="86"/>
      <c r="Z3013" s="86"/>
    </row>
    <row r="3014" spans="3:26" x14ac:dyDescent="0.75">
      <c r="C3014" s="85"/>
      <c r="D3014" s="75"/>
      <c r="E3014" s="75"/>
      <c r="F3014" s="75"/>
      <c r="G3014" s="75"/>
      <c r="H3014" s="75"/>
      <c r="M3014" s="86"/>
      <c r="N3014" s="86"/>
      <c r="O3014" s="86"/>
      <c r="P3014" s="86"/>
      <c r="Q3014" s="86"/>
      <c r="R3014" s="86"/>
      <c r="S3014" s="86"/>
      <c r="T3014" s="86"/>
      <c r="U3014" s="86"/>
      <c r="V3014" s="86"/>
      <c r="W3014" s="86"/>
      <c r="X3014" s="86"/>
      <c r="Y3014" s="86"/>
      <c r="Z3014" s="86"/>
    </row>
    <row r="3015" spans="3:26" x14ac:dyDescent="0.75">
      <c r="C3015" s="85"/>
      <c r="D3015" s="75"/>
      <c r="E3015" s="75"/>
      <c r="F3015" s="75"/>
      <c r="G3015" s="75"/>
      <c r="H3015" s="75"/>
      <c r="M3015" s="86"/>
      <c r="N3015" s="86"/>
      <c r="O3015" s="86"/>
      <c r="P3015" s="86"/>
      <c r="Q3015" s="86"/>
      <c r="R3015" s="86"/>
      <c r="S3015" s="86"/>
      <c r="T3015" s="86"/>
      <c r="U3015" s="86"/>
      <c r="V3015" s="86"/>
      <c r="W3015" s="86"/>
      <c r="X3015" s="86"/>
      <c r="Y3015" s="86"/>
      <c r="Z3015" s="86"/>
    </row>
    <row r="3016" spans="3:26" x14ac:dyDescent="0.75">
      <c r="C3016" s="85"/>
      <c r="D3016" s="75"/>
      <c r="E3016" s="75"/>
      <c r="F3016" s="75"/>
      <c r="G3016" s="75"/>
      <c r="H3016" s="75"/>
      <c r="M3016" s="86"/>
      <c r="N3016" s="86"/>
      <c r="O3016" s="86"/>
      <c r="P3016" s="86"/>
      <c r="Q3016" s="86"/>
      <c r="R3016" s="86"/>
      <c r="S3016" s="86"/>
      <c r="T3016" s="86"/>
      <c r="U3016" s="86"/>
      <c r="V3016" s="86"/>
      <c r="W3016" s="86"/>
      <c r="X3016" s="86"/>
      <c r="Y3016" s="86"/>
      <c r="Z3016" s="86"/>
    </row>
    <row r="3017" spans="3:26" x14ac:dyDescent="0.75">
      <c r="C3017" s="85"/>
      <c r="D3017" s="75"/>
      <c r="E3017" s="75"/>
      <c r="F3017" s="75"/>
      <c r="G3017" s="75"/>
      <c r="H3017" s="75"/>
      <c r="M3017" s="86"/>
      <c r="N3017" s="86"/>
      <c r="O3017" s="86"/>
      <c r="P3017" s="86"/>
      <c r="Q3017" s="86"/>
      <c r="R3017" s="86"/>
      <c r="S3017" s="86"/>
      <c r="T3017" s="86"/>
      <c r="U3017" s="86"/>
      <c r="V3017" s="86"/>
      <c r="W3017" s="86"/>
      <c r="X3017" s="86"/>
      <c r="Y3017" s="86"/>
      <c r="Z3017" s="86"/>
    </row>
    <row r="3018" spans="3:26" x14ac:dyDescent="0.75">
      <c r="C3018" s="85"/>
      <c r="D3018" s="75"/>
      <c r="E3018" s="75"/>
      <c r="F3018" s="75"/>
      <c r="G3018" s="75"/>
      <c r="H3018" s="75"/>
      <c r="M3018" s="86"/>
      <c r="N3018" s="86"/>
      <c r="O3018" s="86"/>
      <c r="P3018" s="86"/>
      <c r="Q3018" s="86"/>
      <c r="R3018" s="86"/>
      <c r="S3018" s="86"/>
      <c r="T3018" s="86"/>
      <c r="U3018" s="86"/>
      <c r="V3018" s="86"/>
      <c r="W3018" s="86"/>
      <c r="X3018" s="86"/>
      <c r="Y3018" s="86"/>
      <c r="Z3018" s="86"/>
    </row>
    <row r="3019" spans="3:26" x14ac:dyDescent="0.75">
      <c r="C3019" s="85"/>
      <c r="D3019" s="75"/>
      <c r="E3019" s="75"/>
      <c r="F3019" s="75"/>
      <c r="G3019" s="75"/>
      <c r="H3019" s="75"/>
      <c r="M3019" s="86"/>
      <c r="N3019" s="86"/>
      <c r="O3019" s="86"/>
      <c r="P3019" s="86"/>
      <c r="Q3019" s="86"/>
      <c r="R3019" s="86"/>
      <c r="S3019" s="86"/>
      <c r="T3019" s="86"/>
      <c r="U3019" s="86"/>
      <c r="V3019" s="86"/>
      <c r="W3019" s="86"/>
      <c r="X3019" s="86"/>
      <c r="Y3019" s="86"/>
      <c r="Z3019" s="86"/>
    </row>
    <row r="3020" spans="3:26" x14ac:dyDescent="0.75">
      <c r="C3020" s="85"/>
      <c r="D3020" s="75"/>
      <c r="E3020" s="75"/>
      <c r="F3020" s="75"/>
      <c r="G3020" s="75"/>
      <c r="H3020" s="75"/>
      <c r="M3020" s="86"/>
      <c r="N3020" s="86"/>
      <c r="O3020" s="86"/>
      <c r="P3020" s="86"/>
      <c r="Q3020" s="86"/>
      <c r="R3020" s="86"/>
      <c r="S3020" s="86"/>
      <c r="T3020" s="86"/>
      <c r="U3020" s="86"/>
      <c r="V3020" s="86"/>
      <c r="W3020" s="86"/>
      <c r="X3020" s="86"/>
      <c r="Y3020" s="86"/>
      <c r="Z3020" s="86"/>
    </row>
    <row r="3021" spans="3:26" x14ac:dyDescent="0.75">
      <c r="C3021" s="85"/>
      <c r="D3021" s="75"/>
      <c r="E3021" s="75"/>
      <c r="F3021" s="75"/>
      <c r="G3021" s="75"/>
      <c r="H3021" s="75"/>
      <c r="M3021" s="86"/>
      <c r="N3021" s="86"/>
      <c r="O3021" s="86"/>
      <c r="P3021" s="86"/>
      <c r="Q3021" s="86"/>
      <c r="R3021" s="86"/>
      <c r="S3021" s="86"/>
      <c r="T3021" s="86"/>
      <c r="U3021" s="86"/>
      <c r="V3021" s="86"/>
      <c r="W3021" s="86"/>
      <c r="X3021" s="86"/>
      <c r="Y3021" s="86"/>
      <c r="Z3021" s="86"/>
    </row>
    <row r="3022" spans="3:26" x14ac:dyDescent="0.75">
      <c r="C3022" s="85"/>
      <c r="D3022" s="75"/>
      <c r="E3022" s="75"/>
      <c r="F3022" s="75"/>
      <c r="G3022" s="75"/>
      <c r="H3022" s="75"/>
      <c r="M3022" s="86"/>
      <c r="N3022" s="86"/>
      <c r="O3022" s="86"/>
      <c r="P3022" s="86"/>
      <c r="Q3022" s="86"/>
      <c r="R3022" s="86"/>
      <c r="S3022" s="86"/>
      <c r="T3022" s="86"/>
      <c r="U3022" s="86"/>
      <c r="V3022" s="86"/>
      <c r="W3022" s="86"/>
      <c r="X3022" s="86"/>
      <c r="Y3022" s="86"/>
      <c r="Z3022" s="86"/>
    </row>
    <row r="3023" spans="3:26" x14ac:dyDescent="0.75">
      <c r="C3023" s="85"/>
      <c r="D3023" s="75"/>
      <c r="E3023" s="75"/>
      <c r="F3023" s="75"/>
      <c r="G3023" s="75"/>
      <c r="H3023" s="75"/>
      <c r="M3023" s="86"/>
      <c r="N3023" s="86"/>
      <c r="O3023" s="86"/>
      <c r="P3023" s="86"/>
      <c r="Q3023" s="86"/>
      <c r="R3023" s="86"/>
      <c r="S3023" s="86"/>
      <c r="T3023" s="86"/>
      <c r="U3023" s="86"/>
      <c r="V3023" s="86"/>
      <c r="W3023" s="86"/>
      <c r="X3023" s="86"/>
      <c r="Y3023" s="86"/>
      <c r="Z3023" s="86"/>
    </row>
    <row r="3024" spans="3:26" x14ac:dyDescent="0.75">
      <c r="C3024" s="85"/>
      <c r="D3024" s="75"/>
      <c r="E3024" s="75"/>
      <c r="F3024" s="75"/>
      <c r="G3024" s="75"/>
      <c r="H3024" s="75"/>
      <c r="M3024" s="86"/>
      <c r="N3024" s="86"/>
      <c r="O3024" s="86"/>
      <c r="P3024" s="86"/>
      <c r="Q3024" s="86"/>
      <c r="R3024" s="86"/>
      <c r="S3024" s="86"/>
      <c r="T3024" s="86"/>
      <c r="U3024" s="86"/>
      <c r="V3024" s="86"/>
      <c r="W3024" s="86"/>
      <c r="X3024" s="86"/>
      <c r="Y3024" s="86"/>
      <c r="Z3024" s="86"/>
    </row>
    <row r="3025" spans="3:26" x14ac:dyDescent="0.75">
      <c r="C3025" s="85"/>
      <c r="D3025" s="75"/>
      <c r="E3025" s="75"/>
      <c r="F3025" s="75"/>
      <c r="G3025" s="75"/>
      <c r="H3025" s="75"/>
      <c r="M3025" s="86"/>
      <c r="N3025" s="86"/>
      <c r="O3025" s="86"/>
      <c r="P3025" s="86"/>
      <c r="Q3025" s="86"/>
      <c r="R3025" s="86"/>
      <c r="S3025" s="86"/>
      <c r="T3025" s="86"/>
      <c r="U3025" s="86"/>
      <c r="V3025" s="86"/>
      <c r="W3025" s="86"/>
      <c r="X3025" s="86"/>
      <c r="Y3025" s="86"/>
      <c r="Z3025" s="86"/>
    </row>
    <row r="3026" spans="3:26" x14ac:dyDescent="0.75">
      <c r="C3026" s="85"/>
      <c r="D3026" s="75"/>
      <c r="E3026" s="75"/>
      <c r="F3026" s="75"/>
      <c r="G3026" s="75"/>
      <c r="H3026" s="75"/>
      <c r="M3026" s="86"/>
      <c r="N3026" s="86"/>
      <c r="O3026" s="86"/>
      <c r="P3026" s="86"/>
      <c r="Q3026" s="86"/>
      <c r="R3026" s="86"/>
      <c r="S3026" s="86"/>
      <c r="T3026" s="86"/>
      <c r="U3026" s="86"/>
      <c r="V3026" s="86"/>
      <c r="W3026" s="86"/>
      <c r="X3026" s="86"/>
      <c r="Y3026" s="86"/>
      <c r="Z3026" s="86"/>
    </row>
    <row r="3027" spans="3:26" x14ac:dyDescent="0.75">
      <c r="C3027" s="85"/>
      <c r="D3027" s="75"/>
      <c r="E3027" s="75"/>
      <c r="F3027" s="75"/>
      <c r="G3027" s="75"/>
      <c r="H3027" s="75"/>
      <c r="M3027" s="86"/>
      <c r="N3027" s="86"/>
      <c r="O3027" s="86"/>
      <c r="P3027" s="86"/>
      <c r="Q3027" s="86"/>
      <c r="R3027" s="86"/>
      <c r="S3027" s="86"/>
      <c r="T3027" s="86"/>
      <c r="U3027" s="86"/>
      <c r="V3027" s="86"/>
      <c r="W3027" s="86"/>
      <c r="X3027" s="86"/>
      <c r="Y3027" s="86"/>
      <c r="Z3027" s="86"/>
    </row>
    <row r="3028" spans="3:26" x14ac:dyDescent="0.75">
      <c r="C3028" s="85"/>
      <c r="D3028" s="75"/>
      <c r="E3028" s="75"/>
      <c r="F3028" s="75"/>
      <c r="G3028" s="75"/>
      <c r="H3028" s="75"/>
      <c r="M3028" s="86"/>
      <c r="N3028" s="86"/>
      <c r="O3028" s="86"/>
      <c r="P3028" s="86"/>
      <c r="Q3028" s="86"/>
      <c r="R3028" s="86"/>
      <c r="S3028" s="86"/>
      <c r="T3028" s="86"/>
      <c r="U3028" s="86"/>
      <c r="V3028" s="86"/>
      <c r="W3028" s="86"/>
      <c r="X3028" s="86"/>
      <c r="Y3028" s="86"/>
      <c r="Z3028" s="86"/>
    </row>
    <row r="3029" spans="3:26" x14ac:dyDescent="0.75">
      <c r="C3029" s="85"/>
      <c r="D3029" s="75"/>
      <c r="E3029" s="75"/>
      <c r="F3029" s="75"/>
      <c r="G3029" s="75"/>
      <c r="H3029" s="75"/>
      <c r="M3029" s="86"/>
      <c r="N3029" s="86"/>
      <c r="O3029" s="86"/>
      <c r="P3029" s="86"/>
      <c r="Q3029" s="86"/>
      <c r="R3029" s="86"/>
      <c r="S3029" s="86"/>
      <c r="T3029" s="86"/>
      <c r="U3029" s="86"/>
      <c r="V3029" s="86"/>
      <c r="W3029" s="86"/>
      <c r="X3029" s="86"/>
      <c r="Y3029" s="86"/>
      <c r="Z3029" s="86"/>
    </row>
    <row r="3030" spans="3:26" x14ac:dyDescent="0.75">
      <c r="C3030" s="85"/>
      <c r="D3030" s="75"/>
      <c r="E3030" s="75"/>
      <c r="F3030" s="75"/>
      <c r="G3030" s="75"/>
      <c r="H3030" s="75"/>
      <c r="M3030" s="86"/>
      <c r="N3030" s="86"/>
      <c r="O3030" s="86"/>
      <c r="P3030" s="86"/>
      <c r="Q3030" s="86"/>
      <c r="R3030" s="86"/>
      <c r="S3030" s="86"/>
      <c r="T3030" s="86"/>
      <c r="U3030" s="86"/>
      <c r="V3030" s="86"/>
      <c r="W3030" s="86"/>
      <c r="X3030" s="86"/>
      <c r="Y3030" s="86"/>
      <c r="Z3030" s="86"/>
    </row>
    <row r="3031" spans="3:26" x14ac:dyDescent="0.75">
      <c r="C3031" s="85"/>
      <c r="D3031" s="75"/>
      <c r="E3031" s="75"/>
      <c r="F3031" s="75"/>
      <c r="G3031" s="75"/>
      <c r="H3031" s="75"/>
      <c r="M3031" s="86"/>
      <c r="N3031" s="86"/>
      <c r="O3031" s="86"/>
      <c r="P3031" s="86"/>
      <c r="Q3031" s="86"/>
      <c r="R3031" s="86"/>
      <c r="S3031" s="86"/>
      <c r="T3031" s="86"/>
      <c r="U3031" s="86"/>
      <c r="V3031" s="86"/>
      <c r="W3031" s="86"/>
      <c r="X3031" s="86"/>
      <c r="Y3031" s="86"/>
      <c r="Z3031" s="86"/>
    </row>
    <row r="3032" spans="3:26" x14ac:dyDescent="0.75">
      <c r="C3032" s="85"/>
      <c r="D3032" s="75"/>
      <c r="E3032" s="75"/>
      <c r="F3032" s="75"/>
      <c r="G3032" s="75"/>
      <c r="H3032" s="75"/>
      <c r="M3032" s="86"/>
      <c r="N3032" s="86"/>
      <c r="O3032" s="86"/>
      <c r="P3032" s="86"/>
      <c r="Q3032" s="86"/>
      <c r="R3032" s="86"/>
      <c r="S3032" s="86"/>
      <c r="T3032" s="86"/>
      <c r="U3032" s="86"/>
      <c r="V3032" s="86"/>
      <c r="W3032" s="86"/>
      <c r="X3032" s="86"/>
      <c r="Y3032" s="86"/>
      <c r="Z3032" s="86"/>
    </row>
    <row r="3033" spans="3:26" x14ac:dyDescent="0.75">
      <c r="C3033" s="85"/>
      <c r="D3033" s="75"/>
      <c r="E3033" s="75"/>
      <c r="F3033" s="75"/>
      <c r="G3033" s="75"/>
      <c r="H3033" s="75"/>
      <c r="M3033" s="86"/>
      <c r="N3033" s="86"/>
      <c r="O3033" s="86"/>
      <c r="P3033" s="86"/>
      <c r="Q3033" s="86"/>
      <c r="R3033" s="86"/>
      <c r="S3033" s="86"/>
      <c r="T3033" s="86"/>
      <c r="U3033" s="86"/>
      <c r="V3033" s="86"/>
      <c r="W3033" s="86"/>
      <c r="X3033" s="86"/>
      <c r="Y3033" s="86"/>
      <c r="Z3033" s="86"/>
    </row>
    <row r="3034" spans="3:26" x14ac:dyDescent="0.75">
      <c r="C3034" s="85"/>
      <c r="D3034" s="75"/>
      <c r="E3034" s="75"/>
      <c r="F3034" s="75"/>
      <c r="G3034" s="75"/>
      <c r="H3034" s="75"/>
      <c r="M3034" s="86"/>
      <c r="N3034" s="86"/>
      <c r="O3034" s="86"/>
      <c r="P3034" s="86"/>
      <c r="Q3034" s="86"/>
      <c r="R3034" s="86"/>
      <c r="S3034" s="86"/>
      <c r="T3034" s="86"/>
      <c r="U3034" s="86"/>
      <c r="V3034" s="86"/>
      <c r="W3034" s="86"/>
      <c r="X3034" s="86"/>
      <c r="Y3034" s="86"/>
      <c r="Z3034" s="86"/>
    </row>
    <row r="3035" spans="3:26" x14ac:dyDescent="0.75">
      <c r="C3035" s="85"/>
      <c r="D3035" s="75"/>
      <c r="E3035" s="75"/>
      <c r="F3035" s="75"/>
      <c r="G3035" s="75"/>
      <c r="H3035" s="75"/>
      <c r="M3035" s="86"/>
      <c r="N3035" s="86"/>
      <c r="O3035" s="86"/>
      <c r="P3035" s="86"/>
      <c r="Q3035" s="86"/>
      <c r="R3035" s="86"/>
      <c r="S3035" s="86"/>
      <c r="T3035" s="86"/>
      <c r="U3035" s="86"/>
      <c r="V3035" s="86"/>
      <c r="W3035" s="86"/>
      <c r="X3035" s="86"/>
      <c r="Y3035" s="86"/>
      <c r="Z3035" s="86"/>
    </row>
    <row r="3036" spans="3:26" x14ac:dyDescent="0.75">
      <c r="C3036" s="85"/>
      <c r="D3036" s="75"/>
      <c r="E3036" s="75"/>
      <c r="F3036" s="75"/>
      <c r="G3036" s="75"/>
      <c r="H3036" s="75"/>
      <c r="M3036" s="86"/>
      <c r="N3036" s="86"/>
      <c r="O3036" s="86"/>
      <c r="P3036" s="86"/>
      <c r="Q3036" s="86"/>
      <c r="R3036" s="86"/>
      <c r="S3036" s="86"/>
      <c r="T3036" s="86"/>
      <c r="U3036" s="86"/>
      <c r="V3036" s="86"/>
      <c r="W3036" s="86"/>
      <c r="X3036" s="86"/>
      <c r="Y3036" s="86"/>
      <c r="Z3036" s="86"/>
    </row>
    <row r="3037" spans="3:26" x14ac:dyDescent="0.75">
      <c r="C3037" s="85"/>
      <c r="D3037" s="75"/>
      <c r="E3037" s="75"/>
      <c r="F3037" s="75"/>
      <c r="G3037" s="75"/>
      <c r="H3037" s="75"/>
      <c r="M3037" s="86"/>
      <c r="N3037" s="86"/>
      <c r="O3037" s="86"/>
      <c r="P3037" s="86"/>
      <c r="Q3037" s="86"/>
      <c r="R3037" s="86"/>
      <c r="S3037" s="86"/>
      <c r="T3037" s="86"/>
      <c r="U3037" s="86"/>
      <c r="V3037" s="86"/>
      <c r="W3037" s="86"/>
      <c r="X3037" s="86"/>
      <c r="Y3037" s="86"/>
      <c r="Z3037" s="86"/>
    </row>
    <row r="3038" spans="3:26" x14ac:dyDescent="0.75">
      <c r="C3038" s="85"/>
      <c r="D3038" s="75"/>
      <c r="E3038" s="75"/>
      <c r="F3038" s="75"/>
      <c r="G3038" s="75"/>
      <c r="H3038" s="75"/>
      <c r="M3038" s="86"/>
      <c r="N3038" s="86"/>
      <c r="O3038" s="86"/>
      <c r="P3038" s="86"/>
      <c r="Q3038" s="86"/>
      <c r="R3038" s="86"/>
      <c r="S3038" s="86"/>
      <c r="T3038" s="86"/>
      <c r="U3038" s="86"/>
      <c r="V3038" s="86"/>
      <c r="W3038" s="86"/>
      <c r="X3038" s="86"/>
      <c r="Y3038" s="86"/>
      <c r="Z3038" s="86"/>
    </row>
    <row r="3039" spans="3:26" x14ac:dyDescent="0.75">
      <c r="C3039" s="85"/>
      <c r="D3039" s="75"/>
      <c r="E3039" s="75"/>
      <c r="F3039" s="75"/>
      <c r="G3039" s="75"/>
      <c r="H3039" s="75"/>
      <c r="M3039" s="86"/>
      <c r="N3039" s="86"/>
      <c r="O3039" s="86"/>
      <c r="P3039" s="86"/>
      <c r="Q3039" s="86"/>
      <c r="R3039" s="86"/>
      <c r="S3039" s="86"/>
      <c r="T3039" s="86"/>
      <c r="U3039" s="86"/>
      <c r="V3039" s="86"/>
      <c r="W3039" s="86"/>
      <c r="X3039" s="86"/>
      <c r="Y3039" s="86"/>
      <c r="Z3039" s="86"/>
    </row>
    <row r="3040" spans="3:26" x14ac:dyDescent="0.75">
      <c r="C3040" s="85"/>
      <c r="D3040" s="75"/>
      <c r="E3040" s="75"/>
      <c r="F3040" s="75"/>
      <c r="G3040" s="75"/>
      <c r="H3040" s="75"/>
      <c r="M3040" s="86"/>
      <c r="N3040" s="86"/>
      <c r="O3040" s="86"/>
      <c r="P3040" s="86"/>
      <c r="Q3040" s="86"/>
      <c r="R3040" s="86"/>
      <c r="S3040" s="86"/>
      <c r="T3040" s="86"/>
      <c r="U3040" s="86"/>
      <c r="V3040" s="86"/>
      <c r="W3040" s="86"/>
      <c r="X3040" s="86"/>
      <c r="Y3040" s="86"/>
      <c r="Z3040" s="86"/>
    </row>
    <row r="3041" spans="3:26" x14ac:dyDescent="0.75">
      <c r="C3041" s="85"/>
      <c r="D3041" s="75"/>
      <c r="E3041" s="75"/>
      <c r="F3041" s="75"/>
      <c r="G3041" s="75"/>
      <c r="H3041" s="75"/>
      <c r="M3041" s="86"/>
      <c r="N3041" s="86"/>
      <c r="O3041" s="86"/>
      <c r="P3041" s="86"/>
      <c r="Q3041" s="86"/>
      <c r="R3041" s="86"/>
      <c r="S3041" s="86"/>
      <c r="T3041" s="86"/>
      <c r="U3041" s="86"/>
      <c r="V3041" s="86"/>
      <c r="W3041" s="86"/>
      <c r="X3041" s="86"/>
      <c r="Y3041" s="86"/>
      <c r="Z3041" s="86"/>
    </row>
    <row r="3042" spans="3:26" x14ac:dyDescent="0.75">
      <c r="C3042" s="85"/>
      <c r="D3042" s="75"/>
      <c r="E3042" s="75"/>
      <c r="F3042" s="75"/>
      <c r="G3042" s="75"/>
      <c r="H3042" s="75"/>
      <c r="M3042" s="86"/>
      <c r="N3042" s="86"/>
      <c r="O3042" s="86"/>
      <c r="P3042" s="86"/>
      <c r="Q3042" s="86"/>
      <c r="R3042" s="86"/>
      <c r="S3042" s="86"/>
      <c r="T3042" s="86"/>
      <c r="U3042" s="86"/>
      <c r="V3042" s="86"/>
      <c r="W3042" s="86"/>
      <c r="X3042" s="86"/>
      <c r="Y3042" s="86"/>
      <c r="Z3042" s="86"/>
    </row>
    <row r="3043" spans="3:26" x14ac:dyDescent="0.75">
      <c r="C3043" s="85"/>
      <c r="D3043" s="75"/>
      <c r="E3043" s="75"/>
      <c r="F3043" s="75"/>
      <c r="G3043" s="75"/>
      <c r="H3043" s="75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</row>
    <row r="3044" spans="3:26" x14ac:dyDescent="0.75">
      <c r="C3044" s="85"/>
      <c r="D3044" s="75"/>
      <c r="E3044" s="75"/>
      <c r="F3044" s="75"/>
      <c r="G3044" s="75"/>
      <c r="H3044" s="75"/>
      <c r="M3044" s="86"/>
      <c r="N3044" s="86"/>
      <c r="O3044" s="86"/>
      <c r="P3044" s="86"/>
      <c r="Q3044" s="86"/>
      <c r="R3044" s="86"/>
      <c r="S3044" s="86"/>
      <c r="T3044" s="86"/>
      <c r="U3044" s="86"/>
      <c r="V3044" s="86"/>
      <c r="W3044" s="86"/>
      <c r="X3044" s="86"/>
      <c r="Y3044" s="86"/>
      <c r="Z3044" s="86"/>
    </row>
    <row r="3045" spans="3:26" x14ac:dyDescent="0.75">
      <c r="C3045" s="85"/>
      <c r="D3045" s="75"/>
      <c r="E3045" s="75"/>
      <c r="F3045" s="75"/>
      <c r="G3045" s="75"/>
      <c r="H3045" s="75"/>
      <c r="M3045" s="86"/>
      <c r="N3045" s="86"/>
      <c r="O3045" s="86"/>
      <c r="P3045" s="86"/>
      <c r="Q3045" s="86"/>
      <c r="R3045" s="86"/>
      <c r="S3045" s="86"/>
      <c r="T3045" s="86"/>
      <c r="U3045" s="86"/>
      <c r="V3045" s="86"/>
      <c r="W3045" s="86"/>
      <c r="X3045" s="86"/>
      <c r="Y3045" s="86"/>
      <c r="Z3045" s="86"/>
    </row>
    <row r="3046" spans="3:26" x14ac:dyDescent="0.75">
      <c r="C3046" s="85"/>
      <c r="D3046" s="75"/>
      <c r="E3046" s="75"/>
      <c r="F3046" s="75"/>
      <c r="G3046" s="75"/>
      <c r="H3046" s="75"/>
      <c r="M3046" s="86"/>
      <c r="N3046" s="86"/>
      <c r="O3046" s="86"/>
      <c r="P3046" s="86"/>
      <c r="Q3046" s="86"/>
      <c r="R3046" s="86"/>
      <c r="S3046" s="86"/>
      <c r="T3046" s="86"/>
      <c r="U3046" s="86"/>
      <c r="V3046" s="86"/>
      <c r="W3046" s="86"/>
      <c r="X3046" s="86"/>
      <c r="Y3046" s="86"/>
      <c r="Z3046" s="86"/>
    </row>
    <row r="3047" spans="3:26" x14ac:dyDescent="0.75">
      <c r="C3047" s="85"/>
      <c r="D3047" s="75"/>
      <c r="E3047" s="75"/>
      <c r="F3047" s="75"/>
      <c r="G3047" s="75"/>
      <c r="H3047" s="75"/>
      <c r="M3047" s="86"/>
      <c r="N3047" s="86"/>
      <c r="O3047" s="86"/>
      <c r="P3047" s="86"/>
      <c r="Q3047" s="86"/>
      <c r="R3047" s="86"/>
      <c r="S3047" s="86"/>
      <c r="T3047" s="86"/>
      <c r="U3047" s="86"/>
      <c r="V3047" s="86"/>
      <c r="W3047" s="86"/>
      <c r="X3047" s="86"/>
      <c r="Y3047" s="86"/>
      <c r="Z3047" s="86"/>
    </row>
    <row r="3048" spans="3:26" x14ac:dyDescent="0.75">
      <c r="C3048" s="85"/>
      <c r="D3048" s="75"/>
      <c r="E3048" s="75"/>
      <c r="F3048" s="75"/>
      <c r="G3048" s="75"/>
      <c r="H3048" s="75"/>
      <c r="M3048" s="86"/>
      <c r="N3048" s="86"/>
      <c r="O3048" s="86"/>
      <c r="P3048" s="86"/>
      <c r="Q3048" s="86"/>
      <c r="R3048" s="86"/>
      <c r="S3048" s="86"/>
      <c r="T3048" s="86"/>
      <c r="U3048" s="86"/>
      <c r="V3048" s="86"/>
      <c r="W3048" s="86"/>
      <c r="X3048" s="86"/>
      <c r="Y3048" s="86"/>
      <c r="Z3048" s="86"/>
    </row>
    <row r="3049" spans="3:26" x14ac:dyDescent="0.75">
      <c r="C3049" s="85"/>
      <c r="D3049" s="75"/>
      <c r="E3049" s="75"/>
      <c r="F3049" s="75"/>
      <c r="G3049" s="75"/>
      <c r="H3049" s="75"/>
      <c r="M3049" s="86"/>
      <c r="N3049" s="86"/>
      <c r="O3049" s="86"/>
      <c r="P3049" s="86"/>
      <c r="Q3049" s="86"/>
      <c r="R3049" s="86"/>
      <c r="S3049" s="86"/>
      <c r="T3049" s="86"/>
      <c r="U3049" s="86"/>
      <c r="V3049" s="86"/>
      <c r="W3049" s="86"/>
      <c r="X3049" s="86"/>
      <c r="Y3049" s="86"/>
      <c r="Z3049" s="86"/>
    </row>
    <row r="3050" spans="3:26" x14ac:dyDescent="0.75">
      <c r="C3050" s="85"/>
      <c r="D3050" s="75"/>
      <c r="E3050" s="75"/>
      <c r="F3050" s="75"/>
      <c r="G3050" s="75"/>
      <c r="H3050" s="75"/>
      <c r="M3050" s="86"/>
      <c r="N3050" s="86"/>
      <c r="O3050" s="86"/>
      <c r="P3050" s="86"/>
      <c r="Q3050" s="86"/>
      <c r="R3050" s="86"/>
      <c r="S3050" s="86"/>
      <c r="T3050" s="86"/>
      <c r="U3050" s="86"/>
      <c r="V3050" s="86"/>
      <c r="W3050" s="86"/>
      <c r="X3050" s="86"/>
      <c r="Y3050" s="86"/>
      <c r="Z3050" s="86"/>
    </row>
    <row r="3051" spans="3:26" x14ac:dyDescent="0.75">
      <c r="C3051" s="85"/>
      <c r="D3051" s="75"/>
      <c r="E3051" s="75"/>
      <c r="F3051" s="75"/>
      <c r="G3051" s="75"/>
      <c r="H3051" s="75"/>
      <c r="M3051" s="86"/>
      <c r="N3051" s="86"/>
      <c r="O3051" s="86"/>
      <c r="P3051" s="86"/>
      <c r="Q3051" s="86"/>
      <c r="R3051" s="86"/>
      <c r="S3051" s="86"/>
      <c r="T3051" s="86"/>
      <c r="U3051" s="86"/>
      <c r="V3051" s="86"/>
      <c r="W3051" s="86"/>
      <c r="X3051" s="86"/>
      <c r="Y3051" s="86"/>
      <c r="Z3051" s="86"/>
    </row>
    <row r="3052" spans="3:26" x14ac:dyDescent="0.75">
      <c r="C3052" s="85"/>
      <c r="D3052" s="75"/>
      <c r="E3052" s="75"/>
      <c r="F3052" s="75"/>
      <c r="G3052" s="75"/>
      <c r="H3052" s="75"/>
      <c r="M3052" s="86"/>
      <c r="N3052" s="86"/>
      <c r="O3052" s="86"/>
      <c r="P3052" s="86"/>
      <c r="Q3052" s="86"/>
      <c r="R3052" s="86"/>
      <c r="S3052" s="86"/>
      <c r="T3052" s="86"/>
      <c r="U3052" s="86"/>
      <c r="V3052" s="86"/>
      <c r="W3052" s="86"/>
      <c r="X3052" s="86"/>
      <c r="Y3052" s="86"/>
      <c r="Z3052" s="86"/>
    </row>
    <row r="3053" spans="3:26" x14ac:dyDescent="0.75">
      <c r="C3053" s="85"/>
      <c r="D3053" s="75"/>
      <c r="E3053" s="75"/>
      <c r="F3053" s="75"/>
      <c r="G3053" s="75"/>
      <c r="H3053" s="75"/>
      <c r="M3053" s="86"/>
      <c r="N3053" s="86"/>
      <c r="O3053" s="86"/>
      <c r="P3053" s="86"/>
      <c r="Q3053" s="86"/>
      <c r="R3053" s="86"/>
      <c r="S3053" s="86"/>
      <c r="T3053" s="86"/>
      <c r="U3053" s="86"/>
      <c r="V3053" s="86"/>
      <c r="W3053" s="86"/>
      <c r="X3053" s="86"/>
      <c r="Y3053" s="86"/>
      <c r="Z3053" s="86"/>
    </row>
    <row r="3054" spans="3:26" x14ac:dyDescent="0.75">
      <c r="C3054" s="85"/>
      <c r="D3054" s="75"/>
      <c r="E3054" s="75"/>
      <c r="F3054" s="75"/>
      <c r="G3054" s="75"/>
      <c r="H3054" s="75"/>
      <c r="M3054" s="86"/>
      <c r="N3054" s="86"/>
      <c r="O3054" s="86"/>
      <c r="P3054" s="86"/>
      <c r="Q3054" s="86"/>
      <c r="R3054" s="86"/>
      <c r="S3054" s="86"/>
      <c r="T3054" s="86"/>
      <c r="U3054" s="86"/>
      <c r="V3054" s="86"/>
      <c r="W3054" s="86"/>
      <c r="X3054" s="86"/>
      <c r="Y3054" s="86"/>
      <c r="Z3054" s="86"/>
    </row>
    <row r="3055" spans="3:26" x14ac:dyDescent="0.75">
      <c r="C3055" s="85"/>
      <c r="D3055" s="75"/>
      <c r="E3055" s="75"/>
      <c r="F3055" s="75"/>
      <c r="G3055" s="75"/>
      <c r="H3055" s="75"/>
      <c r="M3055" s="86"/>
      <c r="N3055" s="86"/>
      <c r="O3055" s="86"/>
      <c r="P3055" s="86"/>
      <c r="Q3055" s="86"/>
      <c r="R3055" s="86"/>
      <c r="S3055" s="86"/>
      <c r="T3055" s="86"/>
      <c r="U3055" s="86"/>
      <c r="V3055" s="86"/>
      <c r="W3055" s="86"/>
      <c r="X3055" s="86"/>
      <c r="Y3055" s="86"/>
      <c r="Z3055" s="86"/>
    </row>
    <row r="3056" spans="3:26" x14ac:dyDescent="0.75">
      <c r="C3056" s="85"/>
      <c r="D3056" s="75"/>
      <c r="E3056" s="75"/>
      <c r="F3056" s="75"/>
      <c r="G3056" s="75"/>
      <c r="H3056" s="75"/>
      <c r="M3056" s="86"/>
      <c r="N3056" s="86"/>
      <c r="O3056" s="86"/>
      <c r="P3056" s="86"/>
      <c r="Q3056" s="86"/>
      <c r="R3056" s="86"/>
      <c r="S3056" s="86"/>
      <c r="T3056" s="86"/>
      <c r="U3056" s="86"/>
      <c r="V3056" s="86"/>
      <c r="W3056" s="86"/>
      <c r="X3056" s="86"/>
      <c r="Y3056" s="86"/>
      <c r="Z3056" s="86"/>
    </row>
    <row r="3057" spans="3:26" x14ac:dyDescent="0.75">
      <c r="C3057" s="85"/>
      <c r="D3057" s="75"/>
      <c r="E3057" s="75"/>
      <c r="F3057" s="75"/>
      <c r="G3057" s="75"/>
      <c r="H3057" s="75"/>
      <c r="M3057" s="86"/>
      <c r="N3057" s="86"/>
      <c r="O3057" s="86"/>
      <c r="P3057" s="86"/>
      <c r="Q3057" s="86"/>
      <c r="R3057" s="86"/>
      <c r="S3057" s="86"/>
      <c r="T3057" s="86"/>
      <c r="U3057" s="86"/>
      <c r="V3057" s="86"/>
      <c r="W3057" s="86"/>
      <c r="X3057" s="86"/>
      <c r="Y3057" s="86"/>
      <c r="Z3057" s="86"/>
    </row>
    <row r="3058" spans="3:26" x14ac:dyDescent="0.75">
      <c r="C3058" s="85"/>
      <c r="D3058" s="75"/>
      <c r="E3058" s="75"/>
      <c r="F3058" s="75"/>
      <c r="G3058" s="75"/>
      <c r="H3058" s="75"/>
      <c r="M3058" s="86"/>
      <c r="N3058" s="86"/>
      <c r="O3058" s="86"/>
      <c r="P3058" s="86"/>
      <c r="Q3058" s="86"/>
      <c r="R3058" s="86"/>
      <c r="S3058" s="86"/>
      <c r="T3058" s="86"/>
      <c r="U3058" s="86"/>
      <c r="V3058" s="86"/>
      <c r="W3058" s="86"/>
      <c r="X3058" s="86"/>
      <c r="Y3058" s="86"/>
      <c r="Z3058" s="86"/>
    </row>
    <row r="3059" spans="3:26" x14ac:dyDescent="0.75">
      <c r="C3059" s="85"/>
      <c r="D3059" s="75"/>
      <c r="E3059" s="75"/>
      <c r="F3059" s="75"/>
      <c r="G3059" s="75"/>
      <c r="H3059" s="75"/>
      <c r="M3059" s="86"/>
      <c r="N3059" s="86"/>
      <c r="O3059" s="86"/>
      <c r="P3059" s="86"/>
      <c r="Q3059" s="86"/>
      <c r="R3059" s="86"/>
      <c r="S3059" s="86"/>
      <c r="T3059" s="86"/>
      <c r="U3059" s="86"/>
      <c r="V3059" s="86"/>
      <c r="W3059" s="86"/>
      <c r="X3059" s="86"/>
      <c r="Y3059" s="86"/>
      <c r="Z3059" s="86"/>
    </row>
    <row r="3060" spans="3:26" x14ac:dyDescent="0.75">
      <c r="C3060" s="85"/>
      <c r="D3060" s="75"/>
      <c r="E3060" s="75"/>
      <c r="F3060" s="75"/>
      <c r="G3060" s="75"/>
      <c r="H3060" s="75"/>
      <c r="M3060" s="86"/>
      <c r="N3060" s="86"/>
      <c r="O3060" s="86"/>
      <c r="P3060" s="86"/>
      <c r="Q3060" s="86"/>
      <c r="R3060" s="86"/>
      <c r="S3060" s="86"/>
      <c r="T3060" s="86"/>
      <c r="U3060" s="86"/>
      <c r="V3060" s="86"/>
      <c r="W3060" s="86"/>
      <c r="X3060" s="86"/>
      <c r="Y3060" s="86"/>
      <c r="Z3060" s="86"/>
    </row>
    <row r="3061" spans="3:26" x14ac:dyDescent="0.75">
      <c r="C3061" s="85"/>
      <c r="D3061" s="75"/>
      <c r="E3061" s="75"/>
      <c r="F3061" s="75"/>
      <c r="G3061" s="75"/>
      <c r="H3061" s="75"/>
      <c r="M3061" s="86"/>
      <c r="N3061" s="86"/>
      <c r="O3061" s="86"/>
      <c r="P3061" s="86"/>
      <c r="Q3061" s="86"/>
      <c r="R3061" s="86"/>
      <c r="S3061" s="86"/>
      <c r="T3061" s="86"/>
      <c r="U3061" s="86"/>
      <c r="V3061" s="86"/>
      <c r="W3061" s="86"/>
      <c r="X3061" s="86"/>
      <c r="Y3061" s="86"/>
      <c r="Z3061" s="86"/>
    </row>
    <row r="3062" spans="3:26" x14ac:dyDescent="0.75">
      <c r="C3062" s="85"/>
      <c r="D3062" s="75"/>
      <c r="E3062" s="75"/>
      <c r="F3062" s="75"/>
      <c r="G3062" s="75"/>
      <c r="H3062" s="75"/>
      <c r="M3062" s="86"/>
      <c r="N3062" s="86"/>
      <c r="O3062" s="86"/>
      <c r="P3062" s="86"/>
      <c r="Q3062" s="86"/>
      <c r="R3062" s="86"/>
      <c r="S3062" s="86"/>
      <c r="T3062" s="86"/>
      <c r="U3062" s="86"/>
      <c r="V3062" s="86"/>
      <c r="W3062" s="86"/>
      <c r="X3062" s="86"/>
      <c r="Y3062" s="86"/>
      <c r="Z3062" s="86"/>
    </row>
    <row r="3063" spans="3:26" x14ac:dyDescent="0.75">
      <c r="C3063" s="85"/>
      <c r="D3063" s="75"/>
      <c r="E3063" s="75"/>
      <c r="F3063" s="75"/>
      <c r="G3063" s="75"/>
      <c r="H3063" s="75"/>
      <c r="M3063" s="86"/>
      <c r="N3063" s="86"/>
      <c r="O3063" s="86"/>
      <c r="P3063" s="86"/>
      <c r="Q3063" s="86"/>
      <c r="R3063" s="86"/>
      <c r="S3063" s="86"/>
      <c r="T3063" s="86"/>
      <c r="U3063" s="86"/>
      <c r="V3063" s="86"/>
      <c r="W3063" s="86"/>
      <c r="X3063" s="86"/>
      <c r="Y3063" s="86"/>
      <c r="Z3063" s="86"/>
    </row>
    <row r="3064" spans="3:26" x14ac:dyDescent="0.75">
      <c r="C3064" s="85"/>
      <c r="D3064" s="75"/>
      <c r="E3064" s="75"/>
      <c r="F3064" s="75"/>
      <c r="G3064" s="75"/>
      <c r="H3064" s="75"/>
      <c r="M3064" s="86"/>
      <c r="N3064" s="86"/>
      <c r="O3064" s="86"/>
      <c r="P3064" s="86"/>
      <c r="Q3064" s="86"/>
      <c r="R3064" s="86"/>
      <c r="S3064" s="86"/>
      <c r="T3064" s="86"/>
      <c r="U3064" s="86"/>
      <c r="V3064" s="86"/>
      <c r="W3064" s="86"/>
      <c r="X3064" s="86"/>
      <c r="Y3064" s="86"/>
      <c r="Z3064" s="86"/>
    </row>
    <row r="3065" spans="3:26" x14ac:dyDescent="0.75">
      <c r="C3065" s="85"/>
      <c r="D3065" s="75"/>
      <c r="E3065" s="75"/>
      <c r="F3065" s="75"/>
      <c r="G3065" s="75"/>
      <c r="H3065" s="75"/>
      <c r="M3065" s="86"/>
      <c r="N3065" s="86"/>
      <c r="O3065" s="86"/>
      <c r="P3065" s="86"/>
      <c r="Q3065" s="86"/>
      <c r="R3065" s="86"/>
      <c r="S3065" s="86"/>
      <c r="T3065" s="86"/>
      <c r="U3065" s="86"/>
      <c r="V3065" s="86"/>
      <c r="W3065" s="86"/>
      <c r="X3065" s="86"/>
      <c r="Y3065" s="86"/>
      <c r="Z3065" s="86"/>
    </row>
    <row r="3066" spans="3:26" x14ac:dyDescent="0.75">
      <c r="C3066" s="85"/>
      <c r="D3066" s="75"/>
      <c r="E3066" s="75"/>
      <c r="F3066" s="75"/>
      <c r="G3066" s="75"/>
      <c r="H3066" s="75"/>
      <c r="M3066" s="86"/>
      <c r="N3066" s="86"/>
      <c r="O3066" s="86"/>
      <c r="P3066" s="86"/>
      <c r="Q3066" s="86"/>
      <c r="R3066" s="86"/>
      <c r="S3066" s="86"/>
      <c r="T3066" s="86"/>
      <c r="U3066" s="86"/>
      <c r="V3066" s="86"/>
      <c r="W3066" s="86"/>
      <c r="X3066" s="86"/>
      <c r="Y3066" s="86"/>
      <c r="Z3066" s="86"/>
    </row>
    <row r="3067" spans="3:26" x14ac:dyDescent="0.75">
      <c r="C3067" s="85"/>
      <c r="D3067" s="75"/>
      <c r="E3067" s="75"/>
      <c r="F3067" s="75"/>
      <c r="G3067" s="75"/>
      <c r="H3067" s="75"/>
      <c r="M3067" s="86"/>
      <c r="N3067" s="86"/>
      <c r="O3067" s="86"/>
      <c r="P3067" s="86"/>
      <c r="Q3067" s="86"/>
      <c r="R3067" s="86"/>
      <c r="S3067" s="86"/>
      <c r="T3067" s="86"/>
      <c r="U3067" s="86"/>
      <c r="V3067" s="86"/>
      <c r="W3067" s="86"/>
      <c r="X3067" s="86"/>
      <c r="Y3067" s="86"/>
      <c r="Z3067" s="86"/>
    </row>
    <row r="3068" spans="3:26" x14ac:dyDescent="0.75">
      <c r="C3068" s="85"/>
      <c r="D3068" s="75"/>
      <c r="E3068" s="75"/>
      <c r="F3068" s="75"/>
      <c r="G3068" s="75"/>
      <c r="H3068" s="75"/>
      <c r="M3068" s="86"/>
      <c r="N3068" s="86"/>
      <c r="O3068" s="86"/>
      <c r="P3068" s="86"/>
      <c r="Q3068" s="86"/>
      <c r="R3068" s="86"/>
      <c r="S3068" s="86"/>
      <c r="T3068" s="86"/>
      <c r="U3068" s="86"/>
      <c r="V3068" s="86"/>
      <c r="W3068" s="86"/>
      <c r="X3068" s="86"/>
      <c r="Y3068" s="86"/>
      <c r="Z3068" s="86"/>
    </row>
    <row r="3069" spans="3:26" x14ac:dyDescent="0.75">
      <c r="C3069" s="85"/>
      <c r="D3069" s="75"/>
      <c r="E3069" s="75"/>
      <c r="F3069" s="75"/>
      <c r="G3069" s="75"/>
      <c r="H3069" s="75"/>
      <c r="M3069" s="86"/>
      <c r="N3069" s="86"/>
      <c r="O3069" s="86"/>
      <c r="P3069" s="86"/>
      <c r="Q3069" s="86"/>
      <c r="R3069" s="86"/>
      <c r="S3069" s="86"/>
      <c r="T3069" s="86"/>
      <c r="U3069" s="86"/>
      <c r="V3069" s="86"/>
      <c r="W3069" s="86"/>
      <c r="X3069" s="86"/>
      <c r="Y3069" s="86"/>
      <c r="Z3069" s="86"/>
    </row>
    <row r="3070" spans="3:26" x14ac:dyDescent="0.75">
      <c r="C3070" s="85"/>
      <c r="D3070" s="75"/>
      <c r="E3070" s="75"/>
      <c r="F3070" s="75"/>
      <c r="G3070" s="75"/>
      <c r="H3070" s="75"/>
      <c r="M3070" s="86"/>
      <c r="N3070" s="86"/>
      <c r="O3070" s="86"/>
      <c r="P3070" s="86"/>
      <c r="Q3070" s="86"/>
      <c r="R3070" s="86"/>
      <c r="S3070" s="86"/>
      <c r="T3070" s="86"/>
      <c r="U3070" s="86"/>
      <c r="V3070" s="86"/>
      <c r="W3070" s="86"/>
      <c r="X3070" s="86"/>
      <c r="Y3070" s="86"/>
      <c r="Z3070" s="86"/>
    </row>
    <row r="3071" spans="3:26" x14ac:dyDescent="0.75">
      <c r="C3071" s="85"/>
      <c r="D3071" s="75"/>
      <c r="E3071" s="75"/>
      <c r="F3071" s="75"/>
      <c r="G3071" s="75"/>
      <c r="H3071" s="75"/>
      <c r="M3071" s="86"/>
      <c r="N3071" s="86"/>
      <c r="O3071" s="86"/>
      <c r="P3071" s="86"/>
      <c r="Q3071" s="86"/>
      <c r="R3071" s="86"/>
      <c r="S3071" s="86"/>
      <c r="T3071" s="86"/>
      <c r="U3071" s="86"/>
      <c r="V3071" s="86"/>
      <c r="W3071" s="86"/>
      <c r="X3071" s="86"/>
      <c r="Y3071" s="86"/>
      <c r="Z3071" s="86"/>
    </row>
    <row r="3072" spans="3:26" x14ac:dyDescent="0.75">
      <c r="C3072" s="85"/>
      <c r="D3072" s="75"/>
      <c r="E3072" s="75"/>
      <c r="F3072" s="75"/>
      <c r="G3072" s="75"/>
      <c r="H3072" s="75"/>
      <c r="M3072" s="86"/>
      <c r="N3072" s="86"/>
      <c r="O3072" s="86"/>
      <c r="P3072" s="86"/>
      <c r="Q3072" s="86"/>
      <c r="R3072" s="86"/>
      <c r="S3072" s="86"/>
      <c r="T3072" s="86"/>
      <c r="U3072" s="86"/>
      <c r="V3072" s="86"/>
      <c r="W3072" s="86"/>
      <c r="X3072" s="86"/>
      <c r="Y3072" s="86"/>
      <c r="Z3072" s="86"/>
    </row>
    <row r="3073" spans="3:26" x14ac:dyDescent="0.75">
      <c r="C3073" s="85"/>
      <c r="D3073" s="75"/>
      <c r="E3073" s="75"/>
      <c r="F3073" s="75"/>
      <c r="G3073" s="75"/>
      <c r="H3073" s="75"/>
      <c r="M3073" s="86"/>
      <c r="N3073" s="86"/>
      <c r="O3073" s="86"/>
      <c r="P3073" s="86"/>
      <c r="Q3073" s="86"/>
      <c r="R3073" s="86"/>
      <c r="S3073" s="86"/>
      <c r="T3073" s="86"/>
      <c r="U3073" s="86"/>
      <c r="V3073" s="86"/>
      <c r="W3073" s="86"/>
      <c r="X3073" s="86"/>
      <c r="Y3073" s="86"/>
      <c r="Z3073" s="86"/>
    </row>
    <row r="3074" spans="3:26" x14ac:dyDescent="0.75">
      <c r="C3074" s="85"/>
      <c r="D3074" s="75"/>
      <c r="E3074" s="75"/>
      <c r="F3074" s="75"/>
      <c r="G3074" s="75"/>
      <c r="H3074" s="75"/>
      <c r="M3074" s="86"/>
      <c r="N3074" s="86"/>
      <c r="O3074" s="86"/>
      <c r="P3074" s="86"/>
      <c r="Q3074" s="86"/>
      <c r="R3074" s="86"/>
      <c r="S3074" s="86"/>
      <c r="T3074" s="86"/>
      <c r="U3074" s="86"/>
      <c r="V3074" s="86"/>
      <c r="W3074" s="86"/>
      <c r="X3074" s="86"/>
      <c r="Y3074" s="86"/>
      <c r="Z3074" s="86"/>
    </row>
    <row r="3075" spans="3:26" x14ac:dyDescent="0.75">
      <c r="C3075" s="85"/>
      <c r="D3075" s="75"/>
      <c r="E3075" s="75"/>
      <c r="F3075" s="75"/>
      <c r="G3075" s="75"/>
      <c r="H3075" s="75"/>
      <c r="M3075" s="86"/>
      <c r="N3075" s="86"/>
      <c r="O3075" s="86"/>
      <c r="P3075" s="86"/>
      <c r="Q3075" s="86"/>
      <c r="R3075" s="86"/>
      <c r="S3075" s="86"/>
      <c r="T3075" s="86"/>
      <c r="U3075" s="86"/>
      <c r="V3075" s="86"/>
      <c r="W3075" s="86"/>
      <c r="X3075" s="86"/>
      <c r="Y3075" s="86"/>
      <c r="Z3075" s="86"/>
    </row>
    <row r="3076" spans="3:26" x14ac:dyDescent="0.75">
      <c r="C3076" s="85"/>
      <c r="D3076" s="75"/>
      <c r="E3076" s="75"/>
      <c r="F3076" s="75"/>
      <c r="G3076" s="75"/>
      <c r="H3076" s="75"/>
      <c r="M3076" s="86"/>
      <c r="N3076" s="86"/>
      <c r="O3076" s="86"/>
      <c r="P3076" s="86"/>
      <c r="Q3076" s="86"/>
      <c r="R3076" s="86"/>
      <c r="S3076" s="86"/>
      <c r="T3076" s="86"/>
      <c r="U3076" s="86"/>
      <c r="V3076" s="86"/>
      <c r="W3076" s="86"/>
      <c r="X3076" s="86"/>
      <c r="Y3076" s="86"/>
      <c r="Z3076" s="86"/>
    </row>
    <row r="3077" spans="3:26" x14ac:dyDescent="0.75">
      <c r="C3077" s="85"/>
      <c r="D3077" s="75"/>
      <c r="E3077" s="75"/>
      <c r="F3077" s="75"/>
      <c r="G3077" s="75"/>
      <c r="H3077" s="75"/>
      <c r="M3077" s="86"/>
      <c r="N3077" s="86"/>
      <c r="O3077" s="86"/>
      <c r="P3077" s="86"/>
      <c r="Q3077" s="86"/>
      <c r="R3077" s="86"/>
      <c r="S3077" s="86"/>
      <c r="T3077" s="86"/>
      <c r="U3077" s="86"/>
      <c r="V3077" s="86"/>
      <c r="W3077" s="86"/>
      <c r="X3077" s="86"/>
      <c r="Y3077" s="86"/>
      <c r="Z3077" s="86"/>
    </row>
    <row r="3078" spans="3:26" x14ac:dyDescent="0.75">
      <c r="C3078" s="85"/>
      <c r="D3078" s="75"/>
      <c r="E3078" s="75"/>
      <c r="F3078" s="75"/>
      <c r="G3078" s="75"/>
      <c r="H3078" s="75"/>
      <c r="M3078" s="86"/>
      <c r="N3078" s="86"/>
      <c r="O3078" s="86"/>
      <c r="P3078" s="86"/>
      <c r="Q3078" s="86"/>
      <c r="R3078" s="86"/>
      <c r="S3078" s="86"/>
      <c r="T3078" s="86"/>
      <c r="U3078" s="86"/>
      <c r="V3078" s="86"/>
      <c r="W3078" s="86"/>
      <c r="X3078" s="86"/>
      <c r="Y3078" s="86"/>
      <c r="Z3078" s="86"/>
    </row>
    <row r="3079" spans="3:26" x14ac:dyDescent="0.75">
      <c r="C3079" s="85"/>
      <c r="D3079" s="75"/>
      <c r="E3079" s="75"/>
      <c r="F3079" s="75"/>
      <c r="G3079" s="75"/>
      <c r="H3079" s="75"/>
      <c r="M3079" s="86"/>
      <c r="N3079" s="86"/>
      <c r="O3079" s="86"/>
      <c r="P3079" s="86"/>
      <c r="Q3079" s="86"/>
      <c r="R3079" s="86"/>
      <c r="S3079" s="86"/>
      <c r="T3079" s="86"/>
      <c r="U3079" s="86"/>
      <c r="V3079" s="86"/>
      <c r="W3079" s="86"/>
      <c r="X3079" s="86"/>
      <c r="Y3079" s="86"/>
      <c r="Z3079" s="86"/>
    </row>
    <row r="3080" spans="3:26" x14ac:dyDescent="0.75">
      <c r="C3080" s="85"/>
      <c r="D3080" s="75"/>
      <c r="E3080" s="75"/>
      <c r="F3080" s="75"/>
      <c r="G3080" s="75"/>
      <c r="H3080" s="75"/>
      <c r="M3080" s="86"/>
      <c r="N3080" s="86"/>
      <c r="O3080" s="86"/>
      <c r="P3080" s="86"/>
      <c r="Q3080" s="86"/>
      <c r="R3080" s="86"/>
      <c r="S3080" s="86"/>
      <c r="T3080" s="86"/>
      <c r="U3080" s="86"/>
      <c r="V3080" s="86"/>
      <c r="W3080" s="86"/>
      <c r="X3080" s="86"/>
      <c r="Y3080" s="86"/>
      <c r="Z3080" s="86"/>
    </row>
    <row r="3081" spans="3:26" x14ac:dyDescent="0.75">
      <c r="C3081" s="85"/>
      <c r="D3081" s="75"/>
      <c r="E3081" s="75"/>
      <c r="F3081" s="75"/>
      <c r="G3081" s="75"/>
      <c r="H3081" s="75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</row>
    <row r="3082" spans="3:26" x14ac:dyDescent="0.75">
      <c r="C3082" s="85"/>
      <c r="D3082" s="75"/>
      <c r="E3082" s="75"/>
      <c r="F3082" s="75"/>
      <c r="G3082" s="75"/>
      <c r="H3082" s="75"/>
      <c r="M3082" s="86"/>
      <c r="N3082" s="86"/>
      <c r="O3082" s="86"/>
      <c r="P3082" s="86"/>
      <c r="Q3082" s="86"/>
      <c r="R3082" s="86"/>
      <c r="S3082" s="86"/>
      <c r="T3082" s="86"/>
      <c r="U3082" s="86"/>
      <c r="V3082" s="86"/>
      <c r="W3082" s="86"/>
      <c r="X3082" s="86"/>
      <c r="Y3082" s="86"/>
      <c r="Z3082" s="86"/>
    </row>
    <row r="3083" spans="3:26" x14ac:dyDescent="0.75">
      <c r="C3083" s="85"/>
      <c r="D3083" s="75"/>
      <c r="E3083" s="75"/>
      <c r="F3083" s="75"/>
      <c r="G3083" s="75"/>
      <c r="H3083" s="75"/>
      <c r="M3083" s="86"/>
      <c r="N3083" s="86"/>
      <c r="O3083" s="86"/>
      <c r="P3083" s="86"/>
      <c r="Q3083" s="86"/>
      <c r="R3083" s="86"/>
      <c r="S3083" s="86"/>
      <c r="T3083" s="86"/>
      <c r="U3083" s="86"/>
      <c r="V3083" s="86"/>
      <c r="W3083" s="86"/>
      <c r="X3083" s="86"/>
      <c r="Y3083" s="86"/>
      <c r="Z3083" s="86"/>
    </row>
    <row r="3084" spans="3:26" x14ac:dyDescent="0.75">
      <c r="C3084" s="85"/>
      <c r="D3084" s="75"/>
      <c r="E3084" s="75"/>
      <c r="F3084" s="75"/>
      <c r="G3084" s="75"/>
      <c r="H3084" s="75"/>
      <c r="M3084" s="86"/>
      <c r="N3084" s="86"/>
      <c r="O3084" s="86"/>
      <c r="P3084" s="86"/>
      <c r="Q3084" s="86"/>
      <c r="R3084" s="86"/>
      <c r="S3084" s="86"/>
      <c r="T3084" s="86"/>
      <c r="U3084" s="86"/>
      <c r="V3084" s="86"/>
      <c r="W3084" s="86"/>
      <c r="X3084" s="86"/>
      <c r="Y3084" s="86"/>
      <c r="Z3084" s="86"/>
    </row>
    <row r="3085" spans="3:26" x14ac:dyDescent="0.75">
      <c r="C3085" s="85"/>
      <c r="D3085" s="75"/>
      <c r="E3085" s="75"/>
      <c r="F3085" s="75"/>
      <c r="G3085" s="75"/>
      <c r="H3085" s="75"/>
      <c r="M3085" s="86"/>
      <c r="N3085" s="86"/>
      <c r="O3085" s="86"/>
      <c r="P3085" s="86"/>
      <c r="Q3085" s="86"/>
      <c r="R3085" s="86"/>
      <c r="S3085" s="86"/>
      <c r="T3085" s="86"/>
      <c r="U3085" s="86"/>
      <c r="V3085" s="86"/>
      <c r="W3085" s="86"/>
      <c r="X3085" s="86"/>
      <c r="Y3085" s="86"/>
      <c r="Z3085" s="86"/>
    </row>
    <row r="3086" spans="3:26" x14ac:dyDescent="0.75">
      <c r="C3086" s="85"/>
      <c r="D3086" s="75"/>
      <c r="E3086" s="75"/>
      <c r="F3086" s="75"/>
      <c r="G3086" s="75"/>
      <c r="H3086" s="75"/>
      <c r="M3086" s="86"/>
      <c r="N3086" s="86"/>
      <c r="O3086" s="86"/>
      <c r="P3086" s="86"/>
      <c r="Q3086" s="86"/>
      <c r="R3086" s="86"/>
      <c r="S3086" s="86"/>
      <c r="T3086" s="86"/>
      <c r="U3086" s="86"/>
      <c r="V3086" s="86"/>
      <c r="W3086" s="86"/>
      <c r="X3086" s="86"/>
      <c r="Y3086" s="86"/>
      <c r="Z3086" s="86"/>
    </row>
    <row r="3087" spans="3:26" x14ac:dyDescent="0.75">
      <c r="C3087" s="85"/>
      <c r="D3087" s="75"/>
      <c r="E3087" s="75"/>
      <c r="F3087" s="75"/>
      <c r="G3087" s="75"/>
      <c r="H3087" s="75"/>
      <c r="M3087" s="86"/>
      <c r="N3087" s="86"/>
      <c r="O3087" s="86"/>
      <c r="P3087" s="86"/>
      <c r="Q3087" s="86"/>
      <c r="R3087" s="86"/>
      <c r="S3087" s="86"/>
      <c r="T3087" s="86"/>
      <c r="U3087" s="86"/>
      <c r="V3087" s="86"/>
      <c r="W3087" s="86"/>
      <c r="X3087" s="86"/>
      <c r="Y3087" s="86"/>
      <c r="Z3087" s="86"/>
    </row>
    <row r="3088" spans="3:26" x14ac:dyDescent="0.75">
      <c r="C3088" s="85"/>
      <c r="D3088" s="75"/>
      <c r="E3088" s="75"/>
      <c r="F3088" s="75"/>
      <c r="G3088" s="75"/>
      <c r="H3088" s="75"/>
      <c r="M3088" s="86"/>
      <c r="N3088" s="86"/>
      <c r="O3088" s="86"/>
      <c r="P3088" s="86"/>
      <c r="Q3088" s="86"/>
      <c r="R3088" s="86"/>
      <c r="S3088" s="86"/>
      <c r="T3088" s="86"/>
      <c r="U3088" s="86"/>
      <c r="V3088" s="86"/>
      <c r="W3088" s="86"/>
      <c r="X3088" s="86"/>
      <c r="Y3088" s="86"/>
      <c r="Z3088" s="86"/>
    </row>
    <row r="3089" spans="3:26" x14ac:dyDescent="0.75">
      <c r="C3089" s="85"/>
      <c r="D3089" s="75"/>
      <c r="E3089" s="75"/>
      <c r="F3089" s="75"/>
      <c r="G3089" s="75"/>
      <c r="H3089" s="75"/>
      <c r="M3089" s="86"/>
      <c r="N3089" s="86"/>
      <c r="O3089" s="86"/>
      <c r="P3089" s="86"/>
      <c r="Q3089" s="86"/>
      <c r="R3089" s="86"/>
      <c r="S3089" s="86"/>
      <c r="T3089" s="86"/>
      <c r="U3089" s="86"/>
      <c r="V3089" s="86"/>
      <c r="W3089" s="86"/>
      <c r="X3089" s="86"/>
      <c r="Y3089" s="86"/>
      <c r="Z3089" s="86"/>
    </row>
    <row r="3090" spans="3:26" x14ac:dyDescent="0.75">
      <c r="C3090" s="85"/>
      <c r="D3090" s="75"/>
      <c r="E3090" s="75"/>
      <c r="F3090" s="75"/>
      <c r="G3090" s="75"/>
      <c r="H3090" s="75"/>
      <c r="M3090" s="86"/>
      <c r="N3090" s="86"/>
      <c r="O3090" s="86"/>
      <c r="P3090" s="86"/>
      <c r="Q3090" s="86"/>
      <c r="R3090" s="86"/>
      <c r="S3090" s="86"/>
      <c r="T3090" s="86"/>
      <c r="U3090" s="86"/>
      <c r="V3090" s="86"/>
      <c r="W3090" s="86"/>
      <c r="X3090" s="86"/>
      <c r="Y3090" s="86"/>
      <c r="Z3090" s="86"/>
    </row>
    <row r="3091" spans="3:26" x14ac:dyDescent="0.75">
      <c r="C3091" s="85"/>
      <c r="D3091" s="75"/>
      <c r="E3091" s="75"/>
      <c r="F3091" s="75"/>
      <c r="G3091" s="75"/>
      <c r="H3091" s="75"/>
      <c r="M3091" s="86"/>
      <c r="N3091" s="86"/>
      <c r="O3091" s="86"/>
      <c r="P3091" s="86"/>
      <c r="Q3091" s="86"/>
      <c r="R3091" s="86"/>
      <c r="S3091" s="86"/>
      <c r="T3091" s="86"/>
      <c r="U3091" s="86"/>
      <c r="V3091" s="86"/>
      <c r="W3091" s="86"/>
      <c r="X3091" s="86"/>
      <c r="Y3091" s="86"/>
      <c r="Z3091" s="86"/>
    </row>
    <row r="3092" spans="3:26" x14ac:dyDescent="0.75">
      <c r="C3092" s="85"/>
      <c r="D3092" s="75"/>
      <c r="E3092" s="75"/>
      <c r="F3092" s="75"/>
      <c r="G3092" s="75"/>
      <c r="H3092" s="75"/>
      <c r="M3092" s="86"/>
      <c r="N3092" s="86"/>
      <c r="O3092" s="86"/>
      <c r="P3092" s="86"/>
      <c r="Q3092" s="86"/>
      <c r="R3092" s="86"/>
      <c r="S3092" s="86"/>
      <c r="T3092" s="86"/>
      <c r="U3092" s="86"/>
      <c r="V3092" s="86"/>
      <c r="W3092" s="86"/>
      <c r="X3092" s="86"/>
      <c r="Y3092" s="86"/>
      <c r="Z3092" s="86"/>
    </row>
    <row r="3093" spans="3:26" x14ac:dyDescent="0.75">
      <c r="C3093" s="85"/>
      <c r="D3093" s="75"/>
      <c r="E3093" s="75"/>
      <c r="F3093" s="75"/>
      <c r="G3093" s="75"/>
      <c r="H3093" s="75"/>
      <c r="M3093" s="86"/>
      <c r="N3093" s="86"/>
      <c r="O3093" s="86"/>
      <c r="P3093" s="86"/>
      <c r="Q3093" s="86"/>
      <c r="R3093" s="86"/>
      <c r="S3093" s="86"/>
      <c r="T3093" s="86"/>
      <c r="U3093" s="86"/>
      <c r="V3093" s="86"/>
      <c r="W3093" s="86"/>
      <c r="X3093" s="86"/>
      <c r="Y3093" s="86"/>
      <c r="Z3093" s="86"/>
    </row>
    <row r="3094" spans="3:26" x14ac:dyDescent="0.75">
      <c r="C3094" s="85"/>
      <c r="D3094" s="75"/>
      <c r="E3094" s="75"/>
      <c r="F3094" s="75"/>
      <c r="G3094" s="75"/>
      <c r="H3094" s="75"/>
      <c r="M3094" s="86"/>
      <c r="N3094" s="86"/>
      <c r="O3094" s="86"/>
      <c r="P3094" s="86"/>
      <c r="Q3094" s="86"/>
      <c r="R3094" s="86"/>
      <c r="S3094" s="86"/>
      <c r="T3094" s="86"/>
      <c r="U3094" s="86"/>
      <c r="V3094" s="86"/>
      <c r="W3094" s="86"/>
      <c r="X3094" s="86"/>
      <c r="Y3094" s="86"/>
      <c r="Z3094" s="86"/>
    </row>
    <row r="3095" spans="3:26" x14ac:dyDescent="0.75">
      <c r="C3095" s="85"/>
      <c r="D3095" s="75"/>
      <c r="E3095" s="75"/>
      <c r="F3095" s="75"/>
      <c r="G3095" s="75"/>
      <c r="H3095" s="75"/>
      <c r="M3095" s="86"/>
      <c r="N3095" s="86"/>
      <c r="O3095" s="86"/>
      <c r="P3095" s="86"/>
      <c r="Q3095" s="86"/>
      <c r="R3095" s="86"/>
      <c r="S3095" s="86"/>
      <c r="T3095" s="86"/>
      <c r="U3095" s="86"/>
      <c r="V3095" s="86"/>
      <c r="W3095" s="86"/>
      <c r="X3095" s="86"/>
      <c r="Y3095" s="86"/>
      <c r="Z3095" s="86"/>
    </row>
    <row r="3096" spans="3:26" x14ac:dyDescent="0.75">
      <c r="C3096" s="85"/>
      <c r="D3096" s="75"/>
      <c r="E3096" s="75"/>
      <c r="F3096" s="75"/>
      <c r="G3096" s="75"/>
      <c r="H3096" s="75"/>
      <c r="M3096" s="86"/>
      <c r="N3096" s="86"/>
      <c r="O3096" s="86"/>
      <c r="P3096" s="86"/>
      <c r="Q3096" s="86"/>
      <c r="R3096" s="86"/>
      <c r="S3096" s="86"/>
      <c r="T3096" s="86"/>
      <c r="U3096" s="86"/>
      <c r="V3096" s="86"/>
      <c r="W3096" s="86"/>
      <c r="X3096" s="86"/>
      <c r="Y3096" s="86"/>
      <c r="Z3096" s="86"/>
    </row>
    <row r="3097" spans="3:26" x14ac:dyDescent="0.75">
      <c r="C3097" s="85"/>
      <c r="D3097" s="75"/>
      <c r="E3097" s="75"/>
      <c r="F3097" s="75"/>
      <c r="G3097" s="75"/>
      <c r="H3097" s="75"/>
      <c r="M3097" s="86"/>
      <c r="N3097" s="86"/>
      <c r="O3097" s="86"/>
      <c r="P3097" s="86"/>
      <c r="Q3097" s="86"/>
      <c r="R3097" s="86"/>
      <c r="S3097" s="86"/>
      <c r="T3097" s="86"/>
      <c r="U3097" s="86"/>
      <c r="V3097" s="86"/>
      <c r="W3097" s="86"/>
      <c r="X3097" s="86"/>
      <c r="Y3097" s="86"/>
      <c r="Z3097" s="86"/>
    </row>
    <row r="3098" spans="3:26" x14ac:dyDescent="0.75">
      <c r="C3098" s="85"/>
      <c r="D3098" s="75"/>
      <c r="E3098" s="75"/>
      <c r="F3098" s="75"/>
      <c r="G3098" s="75"/>
      <c r="H3098" s="75"/>
      <c r="M3098" s="86"/>
      <c r="N3098" s="86"/>
      <c r="O3098" s="86"/>
      <c r="P3098" s="86"/>
      <c r="Q3098" s="86"/>
      <c r="R3098" s="86"/>
      <c r="S3098" s="86"/>
      <c r="T3098" s="86"/>
      <c r="U3098" s="86"/>
      <c r="V3098" s="86"/>
      <c r="W3098" s="86"/>
      <c r="X3098" s="86"/>
      <c r="Y3098" s="86"/>
      <c r="Z3098" s="86"/>
    </row>
    <row r="3099" spans="3:26" x14ac:dyDescent="0.75">
      <c r="C3099" s="85"/>
      <c r="D3099" s="75"/>
      <c r="E3099" s="75"/>
      <c r="F3099" s="75"/>
      <c r="G3099" s="75"/>
      <c r="H3099" s="75"/>
      <c r="M3099" s="86"/>
      <c r="N3099" s="86"/>
      <c r="O3099" s="86"/>
      <c r="P3099" s="86"/>
      <c r="Q3099" s="86"/>
      <c r="R3099" s="86"/>
      <c r="S3099" s="86"/>
      <c r="T3099" s="86"/>
      <c r="U3099" s="86"/>
      <c r="V3099" s="86"/>
      <c r="W3099" s="86"/>
      <c r="X3099" s="86"/>
      <c r="Y3099" s="86"/>
      <c r="Z3099" s="86"/>
    </row>
    <row r="3100" spans="3:26" x14ac:dyDescent="0.75">
      <c r="C3100" s="85"/>
      <c r="D3100" s="75"/>
      <c r="E3100" s="75"/>
      <c r="F3100" s="75"/>
      <c r="G3100" s="75"/>
      <c r="H3100" s="75"/>
      <c r="M3100" s="86"/>
      <c r="N3100" s="86"/>
      <c r="O3100" s="86"/>
      <c r="P3100" s="86"/>
      <c r="Q3100" s="86"/>
      <c r="R3100" s="86"/>
      <c r="S3100" s="86"/>
      <c r="T3100" s="86"/>
      <c r="U3100" s="86"/>
      <c r="V3100" s="86"/>
      <c r="W3100" s="86"/>
      <c r="X3100" s="86"/>
      <c r="Y3100" s="86"/>
      <c r="Z3100" s="86"/>
    </row>
    <row r="3101" spans="3:26" x14ac:dyDescent="0.75">
      <c r="C3101" s="85"/>
      <c r="D3101" s="75"/>
      <c r="E3101" s="75"/>
      <c r="F3101" s="75"/>
      <c r="G3101" s="75"/>
      <c r="H3101" s="75"/>
      <c r="M3101" s="86"/>
      <c r="N3101" s="86"/>
      <c r="O3101" s="86"/>
      <c r="P3101" s="86"/>
      <c r="Q3101" s="86"/>
      <c r="R3101" s="86"/>
      <c r="S3101" s="86"/>
      <c r="T3101" s="86"/>
      <c r="U3101" s="86"/>
      <c r="V3101" s="86"/>
      <c r="W3101" s="86"/>
      <c r="X3101" s="86"/>
      <c r="Y3101" s="86"/>
      <c r="Z3101" s="86"/>
    </row>
    <row r="3102" spans="3:26" x14ac:dyDescent="0.75">
      <c r="C3102" s="85"/>
      <c r="D3102" s="75"/>
      <c r="E3102" s="75"/>
      <c r="F3102" s="75"/>
      <c r="G3102" s="75"/>
      <c r="H3102" s="75"/>
      <c r="M3102" s="86"/>
      <c r="N3102" s="86"/>
      <c r="O3102" s="86"/>
      <c r="P3102" s="86"/>
      <c r="Q3102" s="86"/>
      <c r="R3102" s="86"/>
      <c r="S3102" s="86"/>
      <c r="T3102" s="86"/>
      <c r="U3102" s="86"/>
      <c r="V3102" s="86"/>
      <c r="W3102" s="86"/>
      <c r="X3102" s="86"/>
      <c r="Y3102" s="86"/>
      <c r="Z3102" s="86"/>
    </row>
    <row r="3103" spans="3:26" x14ac:dyDescent="0.75">
      <c r="C3103" s="85"/>
      <c r="D3103" s="75"/>
      <c r="E3103" s="75"/>
      <c r="F3103" s="75"/>
      <c r="G3103" s="75"/>
      <c r="H3103" s="75"/>
      <c r="M3103" s="86"/>
      <c r="N3103" s="86"/>
      <c r="O3103" s="86"/>
      <c r="P3103" s="86"/>
      <c r="Q3103" s="86"/>
      <c r="R3103" s="86"/>
      <c r="S3103" s="86"/>
      <c r="T3103" s="86"/>
      <c r="U3103" s="86"/>
      <c r="V3103" s="86"/>
      <c r="W3103" s="86"/>
      <c r="X3103" s="86"/>
      <c r="Y3103" s="86"/>
      <c r="Z3103" s="86"/>
    </row>
    <row r="3104" spans="3:26" x14ac:dyDescent="0.75">
      <c r="C3104" s="85"/>
      <c r="D3104" s="75"/>
      <c r="E3104" s="75"/>
      <c r="F3104" s="75"/>
      <c r="G3104" s="75"/>
      <c r="H3104" s="75"/>
      <c r="M3104" s="86"/>
      <c r="N3104" s="86"/>
      <c r="O3104" s="86"/>
      <c r="P3104" s="86"/>
      <c r="Q3104" s="86"/>
      <c r="R3104" s="86"/>
      <c r="S3104" s="86"/>
      <c r="T3104" s="86"/>
      <c r="U3104" s="86"/>
      <c r="V3104" s="86"/>
      <c r="W3104" s="86"/>
      <c r="X3104" s="86"/>
      <c r="Y3104" s="86"/>
      <c r="Z3104" s="86"/>
    </row>
    <row r="3105" spans="3:26" x14ac:dyDescent="0.75">
      <c r="C3105" s="85"/>
      <c r="D3105" s="75"/>
      <c r="E3105" s="75"/>
      <c r="F3105" s="75"/>
      <c r="G3105" s="75"/>
      <c r="H3105" s="75"/>
      <c r="M3105" s="86"/>
      <c r="N3105" s="86"/>
      <c r="O3105" s="86"/>
      <c r="P3105" s="86"/>
      <c r="Q3105" s="86"/>
      <c r="R3105" s="86"/>
      <c r="S3105" s="86"/>
      <c r="T3105" s="86"/>
      <c r="U3105" s="86"/>
      <c r="V3105" s="86"/>
      <c r="W3105" s="86"/>
      <c r="X3105" s="86"/>
      <c r="Y3105" s="86"/>
      <c r="Z3105" s="86"/>
    </row>
    <row r="3106" spans="3:26" x14ac:dyDescent="0.75">
      <c r="C3106" s="85"/>
      <c r="D3106" s="75"/>
      <c r="E3106" s="75"/>
      <c r="F3106" s="75"/>
      <c r="G3106" s="75"/>
      <c r="H3106" s="75"/>
      <c r="M3106" s="86"/>
      <c r="N3106" s="86"/>
      <c r="O3106" s="86"/>
      <c r="P3106" s="86"/>
      <c r="Q3106" s="86"/>
      <c r="R3106" s="86"/>
      <c r="S3106" s="86"/>
      <c r="T3106" s="86"/>
      <c r="U3106" s="86"/>
      <c r="V3106" s="86"/>
      <c r="W3106" s="86"/>
      <c r="X3106" s="86"/>
      <c r="Y3106" s="86"/>
      <c r="Z3106" s="86"/>
    </row>
    <row r="3107" spans="3:26" x14ac:dyDescent="0.75">
      <c r="C3107" s="85"/>
      <c r="D3107" s="75"/>
      <c r="E3107" s="75"/>
      <c r="F3107" s="75"/>
      <c r="G3107" s="75"/>
      <c r="H3107" s="75"/>
      <c r="M3107" s="86"/>
      <c r="N3107" s="86"/>
      <c r="O3107" s="86"/>
      <c r="P3107" s="86"/>
      <c r="Q3107" s="86"/>
      <c r="R3107" s="86"/>
      <c r="S3107" s="86"/>
      <c r="T3107" s="86"/>
      <c r="U3107" s="86"/>
      <c r="V3107" s="86"/>
      <c r="W3107" s="86"/>
      <c r="X3107" s="86"/>
      <c r="Y3107" s="86"/>
      <c r="Z3107" s="86"/>
    </row>
    <row r="3108" spans="3:26" x14ac:dyDescent="0.75">
      <c r="C3108" s="85"/>
      <c r="D3108" s="75"/>
      <c r="E3108" s="75"/>
      <c r="F3108" s="75"/>
      <c r="G3108" s="75"/>
      <c r="H3108" s="75"/>
      <c r="M3108" s="86"/>
      <c r="N3108" s="86"/>
      <c r="O3108" s="86"/>
      <c r="P3108" s="86"/>
      <c r="Q3108" s="86"/>
      <c r="R3108" s="86"/>
      <c r="S3108" s="86"/>
      <c r="T3108" s="86"/>
      <c r="U3108" s="86"/>
      <c r="V3108" s="86"/>
      <c r="W3108" s="86"/>
      <c r="X3108" s="86"/>
      <c r="Y3108" s="86"/>
      <c r="Z3108" s="86"/>
    </row>
    <row r="3109" spans="3:26" x14ac:dyDescent="0.75">
      <c r="C3109" s="85"/>
      <c r="D3109" s="75"/>
      <c r="E3109" s="75"/>
      <c r="F3109" s="75"/>
      <c r="G3109" s="75"/>
      <c r="H3109" s="75"/>
      <c r="M3109" s="86"/>
      <c r="N3109" s="86"/>
      <c r="O3109" s="86"/>
      <c r="P3109" s="86"/>
      <c r="Q3109" s="86"/>
      <c r="R3109" s="86"/>
      <c r="S3109" s="86"/>
      <c r="T3109" s="86"/>
      <c r="U3109" s="86"/>
      <c r="V3109" s="86"/>
      <c r="W3109" s="86"/>
      <c r="X3109" s="86"/>
      <c r="Y3109" s="86"/>
      <c r="Z3109" s="86"/>
    </row>
    <row r="3110" spans="3:26" x14ac:dyDescent="0.75">
      <c r="C3110" s="85"/>
      <c r="D3110" s="75"/>
      <c r="E3110" s="75"/>
      <c r="F3110" s="75"/>
      <c r="G3110" s="75"/>
      <c r="H3110" s="75"/>
      <c r="M3110" s="86"/>
      <c r="N3110" s="86"/>
      <c r="O3110" s="86"/>
      <c r="P3110" s="86"/>
      <c r="Q3110" s="86"/>
      <c r="R3110" s="86"/>
      <c r="S3110" s="86"/>
      <c r="T3110" s="86"/>
      <c r="U3110" s="86"/>
      <c r="V3110" s="86"/>
      <c r="W3110" s="86"/>
      <c r="X3110" s="86"/>
      <c r="Y3110" s="86"/>
      <c r="Z3110" s="86"/>
    </row>
    <row r="3111" spans="3:26" x14ac:dyDescent="0.75">
      <c r="C3111" s="85"/>
      <c r="D3111" s="75"/>
      <c r="E3111" s="75"/>
      <c r="F3111" s="75"/>
      <c r="G3111" s="75"/>
      <c r="H3111" s="75"/>
      <c r="M3111" s="86"/>
      <c r="N3111" s="86"/>
      <c r="O3111" s="86"/>
      <c r="P3111" s="86"/>
      <c r="Q3111" s="86"/>
      <c r="R3111" s="86"/>
      <c r="S3111" s="86"/>
      <c r="T3111" s="86"/>
      <c r="U3111" s="86"/>
      <c r="V3111" s="86"/>
      <c r="W3111" s="86"/>
      <c r="X3111" s="86"/>
      <c r="Y3111" s="86"/>
      <c r="Z3111" s="86"/>
    </row>
    <row r="3112" spans="3:26" x14ac:dyDescent="0.75">
      <c r="C3112" s="85"/>
      <c r="D3112" s="75"/>
      <c r="E3112" s="75"/>
      <c r="F3112" s="75"/>
      <c r="G3112" s="75"/>
      <c r="H3112" s="75"/>
      <c r="M3112" s="86"/>
      <c r="N3112" s="86"/>
      <c r="O3112" s="86"/>
      <c r="P3112" s="86"/>
      <c r="Q3112" s="86"/>
      <c r="R3112" s="86"/>
      <c r="S3112" s="86"/>
      <c r="T3112" s="86"/>
      <c r="U3112" s="86"/>
      <c r="V3112" s="86"/>
      <c r="W3112" s="86"/>
      <c r="X3112" s="86"/>
      <c r="Y3112" s="86"/>
      <c r="Z3112" s="86"/>
    </row>
    <row r="3113" spans="3:26" x14ac:dyDescent="0.75">
      <c r="C3113" s="85"/>
      <c r="D3113" s="75"/>
      <c r="E3113" s="75"/>
      <c r="F3113" s="75"/>
      <c r="G3113" s="75"/>
      <c r="H3113" s="75"/>
      <c r="M3113" s="86"/>
      <c r="N3113" s="86"/>
      <c r="O3113" s="86"/>
      <c r="P3113" s="86"/>
      <c r="Q3113" s="86"/>
      <c r="R3113" s="86"/>
      <c r="S3113" s="86"/>
      <c r="T3113" s="86"/>
      <c r="U3113" s="86"/>
      <c r="V3113" s="86"/>
      <c r="W3113" s="86"/>
      <c r="X3113" s="86"/>
      <c r="Y3113" s="86"/>
      <c r="Z3113" s="86"/>
    </row>
    <row r="3114" spans="3:26" x14ac:dyDescent="0.75">
      <c r="C3114" s="85"/>
      <c r="D3114" s="75"/>
      <c r="E3114" s="75"/>
      <c r="F3114" s="75"/>
      <c r="G3114" s="75"/>
      <c r="H3114" s="75"/>
      <c r="M3114" s="86"/>
      <c r="N3114" s="86"/>
      <c r="O3114" s="86"/>
      <c r="P3114" s="86"/>
      <c r="Q3114" s="86"/>
      <c r="R3114" s="86"/>
      <c r="S3114" s="86"/>
      <c r="T3114" s="86"/>
      <c r="U3114" s="86"/>
      <c r="V3114" s="86"/>
      <c r="W3114" s="86"/>
      <c r="X3114" s="86"/>
      <c r="Y3114" s="86"/>
      <c r="Z3114" s="86"/>
    </row>
    <row r="3115" spans="3:26" x14ac:dyDescent="0.75">
      <c r="C3115" s="85"/>
      <c r="D3115" s="75"/>
      <c r="E3115" s="75"/>
      <c r="F3115" s="75"/>
      <c r="G3115" s="75"/>
      <c r="H3115" s="75"/>
      <c r="M3115" s="86"/>
      <c r="N3115" s="86"/>
      <c r="O3115" s="86"/>
      <c r="P3115" s="86"/>
      <c r="Q3115" s="86"/>
      <c r="R3115" s="86"/>
      <c r="S3115" s="86"/>
      <c r="T3115" s="86"/>
      <c r="U3115" s="86"/>
      <c r="V3115" s="86"/>
      <c r="W3115" s="86"/>
      <c r="X3115" s="86"/>
      <c r="Y3115" s="86"/>
      <c r="Z3115" s="86"/>
    </row>
    <row r="3116" spans="3:26" x14ac:dyDescent="0.75">
      <c r="C3116" s="85"/>
      <c r="D3116" s="75"/>
      <c r="E3116" s="75"/>
      <c r="F3116" s="75"/>
      <c r="G3116" s="75"/>
      <c r="H3116" s="75"/>
      <c r="M3116" s="86"/>
      <c r="N3116" s="86"/>
      <c r="O3116" s="86"/>
      <c r="P3116" s="86"/>
      <c r="Q3116" s="86"/>
      <c r="R3116" s="86"/>
      <c r="S3116" s="86"/>
      <c r="T3116" s="86"/>
      <c r="U3116" s="86"/>
      <c r="V3116" s="86"/>
      <c r="W3116" s="86"/>
      <c r="X3116" s="86"/>
      <c r="Y3116" s="86"/>
      <c r="Z3116" s="86"/>
    </row>
    <row r="3117" spans="3:26" x14ac:dyDescent="0.75">
      <c r="C3117" s="85"/>
      <c r="D3117" s="75"/>
      <c r="E3117" s="75"/>
      <c r="F3117" s="75"/>
      <c r="G3117" s="75"/>
      <c r="H3117" s="75"/>
      <c r="M3117" s="86"/>
      <c r="N3117" s="86"/>
      <c r="O3117" s="86"/>
      <c r="P3117" s="86"/>
      <c r="Q3117" s="86"/>
      <c r="R3117" s="86"/>
      <c r="S3117" s="86"/>
      <c r="T3117" s="86"/>
      <c r="U3117" s="86"/>
      <c r="V3117" s="86"/>
      <c r="W3117" s="86"/>
      <c r="X3117" s="86"/>
      <c r="Y3117" s="86"/>
      <c r="Z3117" s="86"/>
    </row>
    <row r="3118" spans="3:26" x14ac:dyDescent="0.75">
      <c r="C3118" s="85"/>
      <c r="D3118" s="75"/>
      <c r="E3118" s="75"/>
      <c r="F3118" s="75"/>
      <c r="G3118" s="75"/>
      <c r="H3118" s="75"/>
      <c r="M3118" s="86"/>
      <c r="N3118" s="86"/>
      <c r="O3118" s="86"/>
      <c r="P3118" s="86"/>
      <c r="Q3118" s="86"/>
      <c r="R3118" s="86"/>
      <c r="S3118" s="86"/>
      <c r="T3118" s="86"/>
      <c r="U3118" s="86"/>
      <c r="V3118" s="86"/>
      <c r="W3118" s="86"/>
      <c r="X3118" s="86"/>
      <c r="Y3118" s="86"/>
      <c r="Z3118" s="86"/>
    </row>
    <row r="3119" spans="3:26" x14ac:dyDescent="0.75">
      <c r="C3119" s="85"/>
      <c r="D3119" s="75"/>
      <c r="E3119" s="75"/>
      <c r="F3119" s="75"/>
      <c r="G3119" s="75"/>
      <c r="H3119" s="75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</row>
    <row r="3120" spans="3:26" x14ac:dyDescent="0.75">
      <c r="C3120" s="85"/>
      <c r="D3120" s="75"/>
      <c r="E3120" s="75"/>
      <c r="F3120" s="75"/>
      <c r="G3120" s="75"/>
      <c r="H3120" s="75"/>
      <c r="M3120" s="86"/>
      <c r="N3120" s="86"/>
      <c r="O3120" s="86"/>
      <c r="P3120" s="86"/>
      <c r="Q3120" s="86"/>
      <c r="R3120" s="86"/>
      <c r="S3120" s="86"/>
      <c r="T3120" s="86"/>
      <c r="U3120" s="86"/>
      <c r="V3120" s="86"/>
      <c r="W3120" s="86"/>
      <c r="X3120" s="86"/>
      <c r="Y3120" s="86"/>
      <c r="Z3120" s="86"/>
    </row>
    <row r="3121" spans="3:26" x14ac:dyDescent="0.75">
      <c r="C3121" s="85"/>
      <c r="D3121" s="75"/>
      <c r="E3121" s="75"/>
      <c r="F3121" s="75"/>
      <c r="G3121" s="75"/>
      <c r="H3121" s="75"/>
      <c r="M3121" s="86"/>
      <c r="N3121" s="86"/>
      <c r="O3121" s="86"/>
      <c r="P3121" s="86"/>
      <c r="Q3121" s="86"/>
      <c r="R3121" s="86"/>
      <c r="S3121" s="86"/>
      <c r="T3121" s="86"/>
      <c r="U3121" s="86"/>
      <c r="V3121" s="86"/>
      <c r="W3121" s="86"/>
      <c r="X3121" s="86"/>
      <c r="Y3121" s="86"/>
      <c r="Z3121" s="86"/>
    </row>
    <row r="3122" spans="3:26" x14ac:dyDescent="0.75">
      <c r="C3122" s="85"/>
      <c r="D3122" s="75"/>
      <c r="E3122" s="75"/>
      <c r="F3122" s="75"/>
      <c r="G3122" s="75"/>
      <c r="H3122" s="75"/>
      <c r="M3122" s="86"/>
      <c r="N3122" s="86"/>
      <c r="O3122" s="86"/>
      <c r="P3122" s="86"/>
      <c r="Q3122" s="86"/>
      <c r="R3122" s="86"/>
      <c r="S3122" s="86"/>
      <c r="T3122" s="86"/>
      <c r="U3122" s="86"/>
      <c r="V3122" s="86"/>
      <c r="W3122" s="86"/>
      <c r="X3122" s="86"/>
      <c r="Y3122" s="86"/>
      <c r="Z3122" s="86"/>
    </row>
    <row r="3123" spans="3:26" x14ac:dyDescent="0.75">
      <c r="C3123" s="85"/>
      <c r="D3123" s="75"/>
      <c r="E3123" s="75"/>
      <c r="F3123" s="75"/>
      <c r="G3123" s="75"/>
      <c r="H3123" s="75"/>
      <c r="M3123" s="86"/>
      <c r="N3123" s="86"/>
      <c r="O3123" s="86"/>
      <c r="P3123" s="86"/>
      <c r="Q3123" s="86"/>
      <c r="R3123" s="86"/>
      <c r="S3123" s="86"/>
      <c r="T3123" s="86"/>
      <c r="U3123" s="86"/>
      <c r="V3123" s="86"/>
      <c r="W3123" s="86"/>
      <c r="X3123" s="86"/>
      <c r="Y3123" s="86"/>
      <c r="Z3123" s="86"/>
    </row>
    <row r="3124" spans="3:26" x14ac:dyDescent="0.75">
      <c r="C3124" s="85"/>
      <c r="D3124" s="75"/>
      <c r="E3124" s="75"/>
      <c r="F3124" s="75"/>
      <c r="G3124" s="75"/>
      <c r="H3124" s="75"/>
      <c r="M3124" s="86"/>
      <c r="N3124" s="86"/>
      <c r="O3124" s="86"/>
      <c r="P3124" s="86"/>
      <c r="Q3124" s="86"/>
      <c r="R3124" s="86"/>
      <c r="S3124" s="86"/>
      <c r="T3124" s="86"/>
      <c r="U3124" s="86"/>
      <c r="V3124" s="86"/>
      <c r="W3124" s="86"/>
      <c r="X3124" s="86"/>
      <c r="Y3124" s="86"/>
      <c r="Z3124" s="86"/>
    </row>
    <row r="3125" spans="3:26" x14ac:dyDescent="0.75">
      <c r="C3125" s="85"/>
      <c r="D3125" s="75"/>
      <c r="E3125" s="75"/>
      <c r="F3125" s="75"/>
      <c r="G3125" s="75"/>
      <c r="H3125" s="75"/>
      <c r="M3125" s="86"/>
      <c r="N3125" s="86"/>
      <c r="O3125" s="86"/>
      <c r="P3125" s="86"/>
      <c r="Q3125" s="86"/>
      <c r="R3125" s="86"/>
      <c r="S3125" s="86"/>
      <c r="T3125" s="86"/>
      <c r="U3125" s="86"/>
      <c r="V3125" s="86"/>
      <c r="W3125" s="86"/>
      <c r="X3125" s="86"/>
      <c r="Y3125" s="86"/>
      <c r="Z3125" s="86"/>
    </row>
    <row r="3126" spans="3:26" x14ac:dyDescent="0.75">
      <c r="C3126" s="85"/>
      <c r="D3126" s="75"/>
      <c r="E3126" s="75"/>
      <c r="F3126" s="75"/>
      <c r="G3126" s="75"/>
      <c r="H3126" s="75"/>
      <c r="M3126" s="86"/>
      <c r="N3126" s="86"/>
      <c r="O3126" s="86"/>
      <c r="P3126" s="86"/>
      <c r="Q3126" s="86"/>
      <c r="R3126" s="86"/>
      <c r="S3126" s="86"/>
      <c r="T3126" s="86"/>
      <c r="U3126" s="86"/>
      <c r="V3126" s="86"/>
      <c r="W3126" s="86"/>
      <c r="X3126" s="86"/>
      <c r="Y3126" s="86"/>
      <c r="Z3126" s="86"/>
    </row>
    <row r="3127" spans="3:26" x14ac:dyDescent="0.75">
      <c r="C3127" s="85"/>
      <c r="D3127" s="75"/>
      <c r="E3127" s="75"/>
      <c r="F3127" s="75"/>
      <c r="G3127" s="75"/>
      <c r="H3127" s="75"/>
      <c r="M3127" s="86"/>
      <c r="N3127" s="86"/>
      <c r="O3127" s="86"/>
      <c r="P3127" s="86"/>
      <c r="Q3127" s="86"/>
      <c r="R3127" s="86"/>
      <c r="S3127" s="86"/>
      <c r="T3127" s="86"/>
      <c r="U3127" s="86"/>
      <c r="V3127" s="86"/>
      <c r="W3127" s="86"/>
      <c r="X3127" s="86"/>
      <c r="Y3127" s="86"/>
      <c r="Z3127" s="86"/>
    </row>
    <row r="3128" spans="3:26" x14ac:dyDescent="0.75">
      <c r="C3128" s="85"/>
      <c r="D3128" s="75"/>
      <c r="E3128" s="75"/>
      <c r="F3128" s="75"/>
      <c r="G3128" s="75"/>
      <c r="H3128" s="75"/>
      <c r="M3128" s="86"/>
      <c r="N3128" s="86"/>
      <c r="O3128" s="86"/>
      <c r="P3128" s="86"/>
      <c r="Q3128" s="86"/>
      <c r="R3128" s="86"/>
      <c r="S3128" s="86"/>
      <c r="T3128" s="86"/>
      <c r="U3128" s="86"/>
      <c r="V3128" s="86"/>
      <c r="W3128" s="86"/>
      <c r="X3128" s="86"/>
      <c r="Y3128" s="86"/>
      <c r="Z3128" s="86"/>
    </row>
    <row r="3129" spans="3:26" x14ac:dyDescent="0.75">
      <c r="C3129" s="85"/>
      <c r="D3129" s="75"/>
      <c r="E3129" s="75"/>
      <c r="F3129" s="75"/>
      <c r="G3129" s="75"/>
      <c r="H3129" s="75"/>
      <c r="M3129" s="86"/>
      <c r="N3129" s="86"/>
      <c r="O3129" s="86"/>
      <c r="P3129" s="86"/>
      <c r="Q3129" s="86"/>
      <c r="R3129" s="86"/>
      <c r="S3129" s="86"/>
      <c r="T3129" s="86"/>
      <c r="U3129" s="86"/>
      <c r="V3129" s="86"/>
      <c r="W3129" s="86"/>
      <c r="X3129" s="86"/>
      <c r="Y3129" s="86"/>
      <c r="Z3129" s="86"/>
    </row>
    <row r="3130" spans="3:26" x14ac:dyDescent="0.75">
      <c r="C3130" s="85"/>
      <c r="D3130" s="75"/>
      <c r="E3130" s="75"/>
      <c r="F3130" s="75"/>
      <c r="G3130" s="75"/>
      <c r="H3130" s="75"/>
      <c r="M3130" s="86"/>
      <c r="N3130" s="86"/>
      <c r="O3130" s="86"/>
      <c r="P3130" s="86"/>
      <c r="Q3130" s="86"/>
      <c r="R3130" s="86"/>
      <c r="S3130" s="86"/>
      <c r="T3130" s="86"/>
      <c r="U3130" s="86"/>
      <c r="V3130" s="86"/>
      <c r="W3130" s="86"/>
      <c r="X3130" s="86"/>
      <c r="Y3130" s="86"/>
      <c r="Z3130" s="86"/>
    </row>
    <row r="3131" spans="3:26" x14ac:dyDescent="0.75">
      <c r="C3131" s="85"/>
      <c r="D3131" s="75"/>
      <c r="E3131" s="75"/>
      <c r="F3131" s="75"/>
      <c r="G3131" s="75"/>
      <c r="H3131" s="75"/>
      <c r="M3131" s="86"/>
      <c r="N3131" s="86"/>
      <c r="O3131" s="86"/>
      <c r="P3131" s="86"/>
      <c r="Q3131" s="86"/>
      <c r="R3131" s="86"/>
      <c r="S3131" s="86"/>
      <c r="T3131" s="86"/>
      <c r="U3131" s="86"/>
      <c r="V3131" s="86"/>
      <c r="W3131" s="86"/>
      <c r="X3131" s="86"/>
      <c r="Y3131" s="86"/>
      <c r="Z3131" s="86"/>
    </row>
    <row r="3132" spans="3:26" x14ac:dyDescent="0.75">
      <c r="C3132" s="85"/>
      <c r="D3132" s="75"/>
      <c r="E3132" s="75"/>
      <c r="F3132" s="75"/>
      <c r="G3132" s="75"/>
      <c r="H3132" s="75"/>
      <c r="M3132" s="86"/>
      <c r="N3132" s="86"/>
      <c r="O3132" s="86"/>
      <c r="P3132" s="86"/>
      <c r="Q3132" s="86"/>
      <c r="R3132" s="86"/>
      <c r="S3132" s="86"/>
      <c r="T3132" s="86"/>
      <c r="U3132" s="86"/>
      <c r="V3132" s="86"/>
      <c r="W3132" s="86"/>
      <c r="X3132" s="86"/>
      <c r="Y3132" s="86"/>
      <c r="Z3132" s="86"/>
    </row>
    <row r="3133" spans="3:26" x14ac:dyDescent="0.75">
      <c r="C3133" s="85"/>
      <c r="D3133" s="75"/>
      <c r="E3133" s="75"/>
      <c r="F3133" s="75"/>
      <c r="G3133" s="75"/>
      <c r="H3133" s="75"/>
      <c r="M3133" s="86"/>
      <c r="N3133" s="86"/>
      <c r="O3133" s="86"/>
      <c r="P3133" s="86"/>
      <c r="Q3133" s="86"/>
      <c r="R3133" s="86"/>
      <c r="S3133" s="86"/>
      <c r="T3133" s="86"/>
      <c r="U3133" s="86"/>
      <c r="V3133" s="86"/>
      <c r="W3133" s="86"/>
      <c r="X3133" s="86"/>
      <c r="Y3133" s="86"/>
      <c r="Z3133" s="86"/>
    </row>
    <row r="3134" spans="3:26" x14ac:dyDescent="0.75">
      <c r="C3134" s="85"/>
      <c r="D3134" s="75"/>
      <c r="E3134" s="75"/>
      <c r="F3134" s="75"/>
      <c r="G3134" s="75"/>
      <c r="H3134" s="75"/>
      <c r="M3134" s="86"/>
      <c r="N3134" s="86"/>
      <c r="O3134" s="86"/>
      <c r="P3134" s="86"/>
      <c r="Q3134" s="86"/>
      <c r="R3134" s="86"/>
      <c r="S3134" s="86"/>
      <c r="T3134" s="86"/>
      <c r="U3134" s="86"/>
      <c r="V3134" s="86"/>
      <c r="W3134" s="86"/>
      <c r="X3134" s="86"/>
      <c r="Y3134" s="86"/>
      <c r="Z3134" s="86"/>
    </row>
    <row r="3135" spans="3:26" x14ac:dyDescent="0.75">
      <c r="C3135" s="85"/>
      <c r="D3135" s="75"/>
      <c r="E3135" s="75"/>
      <c r="F3135" s="75"/>
      <c r="G3135" s="75"/>
      <c r="H3135" s="75"/>
      <c r="M3135" s="86"/>
      <c r="N3135" s="86"/>
      <c r="O3135" s="86"/>
      <c r="P3135" s="86"/>
      <c r="Q3135" s="86"/>
      <c r="R3135" s="86"/>
      <c r="S3135" s="86"/>
      <c r="T3135" s="86"/>
      <c r="U3135" s="86"/>
      <c r="V3135" s="86"/>
      <c r="W3135" s="86"/>
      <c r="X3135" s="86"/>
      <c r="Y3135" s="86"/>
      <c r="Z3135" s="86"/>
    </row>
    <row r="3136" spans="3:26" x14ac:dyDescent="0.75">
      <c r="C3136" s="85"/>
      <c r="D3136" s="75"/>
      <c r="E3136" s="75"/>
      <c r="F3136" s="75"/>
      <c r="G3136" s="75"/>
      <c r="H3136" s="75"/>
      <c r="M3136" s="86"/>
      <c r="N3136" s="86"/>
      <c r="O3136" s="86"/>
      <c r="P3136" s="86"/>
      <c r="Q3136" s="86"/>
      <c r="R3136" s="86"/>
      <c r="S3136" s="86"/>
      <c r="T3136" s="86"/>
      <c r="U3136" s="86"/>
      <c r="V3136" s="86"/>
      <c r="W3136" s="86"/>
      <c r="X3136" s="86"/>
      <c r="Y3136" s="86"/>
      <c r="Z3136" s="86"/>
    </row>
    <row r="3137" spans="3:26" x14ac:dyDescent="0.75">
      <c r="C3137" s="85"/>
      <c r="D3137" s="75"/>
      <c r="E3137" s="75"/>
      <c r="F3137" s="75"/>
      <c r="G3137" s="75"/>
      <c r="H3137" s="75"/>
      <c r="M3137" s="86"/>
      <c r="N3137" s="86"/>
      <c r="O3137" s="86"/>
      <c r="P3137" s="86"/>
      <c r="Q3137" s="86"/>
      <c r="R3137" s="86"/>
      <c r="S3137" s="86"/>
      <c r="T3137" s="86"/>
      <c r="U3137" s="86"/>
      <c r="V3137" s="86"/>
      <c r="W3137" s="86"/>
      <c r="X3137" s="86"/>
      <c r="Y3137" s="86"/>
      <c r="Z3137" s="86"/>
    </row>
    <row r="3138" spans="3:26" x14ac:dyDescent="0.75">
      <c r="C3138" s="85"/>
      <c r="D3138" s="75"/>
      <c r="E3138" s="75"/>
      <c r="F3138" s="75"/>
      <c r="G3138" s="75"/>
      <c r="H3138" s="75"/>
      <c r="M3138" s="86"/>
      <c r="N3138" s="86"/>
      <c r="O3138" s="86"/>
      <c r="P3138" s="86"/>
      <c r="Q3138" s="86"/>
      <c r="R3138" s="86"/>
      <c r="S3138" s="86"/>
      <c r="T3138" s="86"/>
      <c r="U3138" s="86"/>
      <c r="V3138" s="86"/>
      <c r="W3138" s="86"/>
      <c r="X3138" s="86"/>
      <c r="Y3138" s="86"/>
      <c r="Z3138" s="86"/>
    </row>
    <row r="3139" spans="3:26" x14ac:dyDescent="0.75">
      <c r="C3139" s="85"/>
      <c r="D3139" s="75"/>
      <c r="E3139" s="75"/>
      <c r="F3139" s="75"/>
      <c r="G3139" s="75"/>
      <c r="H3139" s="75"/>
      <c r="M3139" s="86"/>
      <c r="N3139" s="86"/>
      <c r="O3139" s="86"/>
      <c r="P3139" s="86"/>
      <c r="Q3139" s="86"/>
      <c r="R3139" s="86"/>
      <c r="S3139" s="86"/>
      <c r="T3139" s="86"/>
      <c r="U3139" s="86"/>
      <c r="V3139" s="86"/>
      <c r="W3139" s="86"/>
      <c r="X3139" s="86"/>
      <c r="Y3139" s="86"/>
      <c r="Z3139" s="86"/>
    </row>
    <row r="3140" spans="3:26" x14ac:dyDescent="0.75">
      <c r="C3140" s="85"/>
      <c r="D3140" s="75"/>
      <c r="E3140" s="75"/>
      <c r="F3140" s="75"/>
      <c r="G3140" s="75"/>
      <c r="H3140" s="75"/>
      <c r="M3140" s="86"/>
      <c r="N3140" s="86"/>
      <c r="O3140" s="86"/>
      <c r="P3140" s="86"/>
      <c r="Q3140" s="86"/>
      <c r="R3140" s="86"/>
      <c r="S3140" s="86"/>
      <c r="T3140" s="86"/>
      <c r="U3140" s="86"/>
      <c r="V3140" s="86"/>
      <c r="W3140" s="86"/>
      <c r="X3140" s="86"/>
      <c r="Y3140" s="86"/>
      <c r="Z3140" s="86"/>
    </row>
    <row r="3141" spans="3:26" x14ac:dyDescent="0.75">
      <c r="C3141" s="85"/>
      <c r="D3141" s="75"/>
      <c r="E3141" s="75"/>
      <c r="F3141" s="75"/>
      <c r="G3141" s="75"/>
      <c r="H3141" s="75"/>
      <c r="M3141" s="86"/>
      <c r="N3141" s="86"/>
      <c r="O3141" s="86"/>
      <c r="P3141" s="86"/>
      <c r="Q3141" s="86"/>
      <c r="R3141" s="86"/>
      <c r="S3141" s="86"/>
      <c r="T3141" s="86"/>
      <c r="U3141" s="86"/>
      <c r="V3141" s="86"/>
      <c r="W3141" s="86"/>
      <c r="X3141" s="86"/>
      <c r="Y3141" s="86"/>
      <c r="Z3141" s="86"/>
    </row>
    <row r="3142" spans="3:26" x14ac:dyDescent="0.75">
      <c r="C3142" s="85"/>
      <c r="D3142" s="75"/>
      <c r="E3142" s="75"/>
      <c r="F3142" s="75"/>
      <c r="G3142" s="75"/>
      <c r="H3142" s="75"/>
      <c r="M3142" s="86"/>
      <c r="N3142" s="86"/>
      <c r="O3142" s="86"/>
      <c r="P3142" s="86"/>
      <c r="Q3142" s="86"/>
      <c r="R3142" s="86"/>
      <c r="S3142" s="86"/>
      <c r="T3142" s="86"/>
      <c r="U3142" s="86"/>
      <c r="V3142" s="86"/>
      <c r="W3142" s="86"/>
      <c r="X3142" s="86"/>
      <c r="Y3142" s="86"/>
      <c r="Z3142" s="86"/>
    </row>
    <row r="3143" spans="3:26" x14ac:dyDescent="0.75">
      <c r="C3143" s="85"/>
      <c r="D3143" s="75"/>
      <c r="E3143" s="75"/>
      <c r="F3143" s="75"/>
      <c r="G3143" s="75"/>
      <c r="H3143" s="75"/>
      <c r="M3143" s="86"/>
      <c r="N3143" s="86"/>
      <c r="O3143" s="86"/>
      <c r="P3143" s="86"/>
      <c r="Q3143" s="86"/>
      <c r="R3143" s="86"/>
      <c r="S3143" s="86"/>
      <c r="T3143" s="86"/>
      <c r="U3143" s="86"/>
      <c r="V3143" s="86"/>
      <c r="W3143" s="86"/>
      <c r="X3143" s="86"/>
      <c r="Y3143" s="86"/>
      <c r="Z3143" s="86"/>
    </row>
    <row r="3144" spans="3:26" x14ac:dyDescent="0.75">
      <c r="C3144" s="85"/>
      <c r="D3144" s="75"/>
      <c r="E3144" s="75"/>
      <c r="F3144" s="75"/>
      <c r="G3144" s="75"/>
      <c r="H3144" s="75"/>
      <c r="M3144" s="86"/>
      <c r="N3144" s="86"/>
      <c r="O3144" s="86"/>
      <c r="P3144" s="86"/>
      <c r="Q3144" s="86"/>
      <c r="R3144" s="86"/>
      <c r="S3144" s="86"/>
      <c r="T3144" s="86"/>
      <c r="U3144" s="86"/>
      <c r="V3144" s="86"/>
      <c r="W3144" s="86"/>
      <c r="X3144" s="86"/>
      <c r="Y3144" s="86"/>
      <c r="Z3144" s="86"/>
    </row>
    <row r="3145" spans="3:26" x14ac:dyDescent="0.75">
      <c r="C3145" s="85"/>
      <c r="D3145" s="75"/>
      <c r="E3145" s="75"/>
      <c r="F3145" s="75"/>
      <c r="G3145" s="75"/>
      <c r="H3145" s="75"/>
      <c r="M3145" s="86"/>
      <c r="N3145" s="86"/>
      <c r="O3145" s="86"/>
      <c r="P3145" s="86"/>
      <c r="Q3145" s="86"/>
      <c r="R3145" s="86"/>
      <c r="S3145" s="86"/>
      <c r="T3145" s="86"/>
      <c r="U3145" s="86"/>
      <c r="V3145" s="86"/>
      <c r="W3145" s="86"/>
      <c r="X3145" s="86"/>
      <c r="Y3145" s="86"/>
      <c r="Z3145" s="86"/>
    </row>
    <row r="3146" spans="3:26" x14ac:dyDescent="0.75">
      <c r="C3146" s="85"/>
      <c r="D3146" s="75"/>
      <c r="E3146" s="75"/>
      <c r="F3146" s="75"/>
      <c r="G3146" s="75"/>
      <c r="H3146" s="75"/>
      <c r="M3146" s="86"/>
      <c r="N3146" s="86"/>
      <c r="O3146" s="86"/>
      <c r="P3146" s="86"/>
      <c r="Q3146" s="86"/>
      <c r="R3146" s="86"/>
      <c r="S3146" s="86"/>
      <c r="T3146" s="86"/>
      <c r="U3146" s="86"/>
      <c r="V3146" s="86"/>
      <c r="W3146" s="86"/>
      <c r="X3146" s="86"/>
      <c r="Y3146" s="86"/>
      <c r="Z3146" s="86"/>
    </row>
    <row r="3147" spans="3:26" x14ac:dyDescent="0.75">
      <c r="C3147" s="85"/>
      <c r="D3147" s="75"/>
      <c r="E3147" s="75"/>
      <c r="F3147" s="75"/>
      <c r="G3147" s="75"/>
      <c r="H3147" s="75"/>
      <c r="M3147" s="86"/>
      <c r="N3147" s="86"/>
      <c r="O3147" s="86"/>
      <c r="P3147" s="86"/>
      <c r="Q3147" s="86"/>
      <c r="R3147" s="86"/>
      <c r="S3147" s="86"/>
      <c r="T3147" s="86"/>
      <c r="U3147" s="86"/>
      <c r="V3147" s="86"/>
      <c r="W3147" s="86"/>
      <c r="X3147" s="86"/>
      <c r="Y3147" s="86"/>
      <c r="Z3147" s="86"/>
    </row>
    <row r="3148" spans="3:26" x14ac:dyDescent="0.75">
      <c r="C3148" s="85"/>
      <c r="D3148" s="75"/>
      <c r="E3148" s="75"/>
      <c r="F3148" s="75"/>
      <c r="G3148" s="75"/>
      <c r="H3148" s="75"/>
      <c r="M3148" s="86"/>
      <c r="N3148" s="86"/>
      <c r="O3148" s="86"/>
      <c r="P3148" s="86"/>
      <c r="Q3148" s="86"/>
      <c r="R3148" s="86"/>
      <c r="S3148" s="86"/>
      <c r="T3148" s="86"/>
      <c r="U3148" s="86"/>
      <c r="V3148" s="86"/>
      <c r="W3148" s="86"/>
      <c r="X3148" s="86"/>
      <c r="Y3148" s="86"/>
      <c r="Z3148" s="86"/>
    </row>
    <row r="3149" spans="3:26" x14ac:dyDescent="0.75">
      <c r="C3149" s="85"/>
      <c r="D3149" s="75"/>
      <c r="E3149" s="75"/>
      <c r="F3149" s="75"/>
      <c r="G3149" s="75"/>
      <c r="H3149" s="75"/>
      <c r="M3149" s="86"/>
      <c r="N3149" s="86"/>
      <c r="O3149" s="86"/>
      <c r="P3149" s="86"/>
      <c r="Q3149" s="86"/>
      <c r="R3149" s="86"/>
      <c r="S3149" s="86"/>
      <c r="T3149" s="86"/>
      <c r="U3149" s="86"/>
      <c r="V3149" s="86"/>
      <c r="W3149" s="86"/>
      <c r="X3149" s="86"/>
      <c r="Y3149" s="86"/>
      <c r="Z3149" s="86"/>
    </row>
    <row r="3150" spans="3:26" x14ac:dyDescent="0.75">
      <c r="C3150" s="85"/>
      <c r="D3150" s="75"/>
      <c r="E3150" s="75"/>
      <c r="F3150" s="75"/>
      <c r="G3150" s="75"/>
      <c r="H3150" s="75"/>
      <c r="M3150" s="86"/>
      <c r="N3150" s="86"/>
      <c r="O3150" s="86"/>
      <c r="P3150" s="86"/>
      <c r="Q3150" s="86"/>
      <c r="R3150" s="86"/>
      <c r="S3150" s="86"/>
      <c r="T3150" s="86"/>
      <c r="U3150" s="86"/>
      <c r="V3150" s="86"/>
      <c r="W3150" s="86"/>
      <c r="X3150" s="86"/>
      <c r="Y3150" s="86"/>
      <c r="Z3150" s="86"/>
    </row>
    <row r="3151" spans="3:26" x14ac:dyDescent="0.75">
      <c r="C3151" s="85"/>
      <c r="D3151" s="75"/>
      <c r="E3151" s="75"/>
      <c r="F3151" s="75"/>
      <c r="G3151" s="75"/>
      <c r="H3151" s="75"/>
      <c r="M3151" s="86"/>
      <c r="N3151" s="86"/>
      <c r="O3151" s="86"/>
      <c r="P3151" s="86"/>
      <c r="Q3151" s="86"/>
      <c r="R3151" s="86"/>
      <c r="S3151" s="86"/>
      <c r="T3151" s="86"/>
      <c r="U3151" s="86"/>
      <c r="V3151" s="86"/>
      <c r="W3151" s="86"/>
      <c r="X3151" s="86"/>
      <c r="Y3151" s="86"/>
      <c r="Z3151" s="86"/>
    </row>
    <row r="3152" spans="3:26" x14ac:dyDescent="0.75">
      <c r="C3152" s="85"/>
      <c r="D3152" s="75"/>
      <c r="E3152" s="75"/>
      <c r="F3152" s="75"/>
      <c r="G3152" s="75"/>
      <c r="H3152" s="75"/>
      <c r="M3152" s="86"/>
      <c r="N3152" s="86"/>
      <c r="O3152" s="86"/>
      <c r="P3152" s="86"/>
      <c r="Q3152" s="86"/>
      <c r="R3152" s="86"/>
      <c r="S3152" s="86"/>
      <c r="T3152" s="86"/>
      <c r="U3152" s="86"/>
      <c r="V3152" s="86"/>
      <c r="W3152" s="86"/>
      <c r="X3152" s="86"/>
      <c r="Y3152" s="86"/>
      <c r="Z3152" s="86"/>
    </row>
    <row r="3153" spans="3:26" x14ac:dyDescent="0.75">
      <c r="C3153" s="85"/>
      <c r="D3153" s="75"/>
      <c r="E3153" s="75"/>
      <c r="F3153" s="75"/>
      <c r="G3153" s="75"/>
      <c r="H3153" s="75"/>
      <c r="M3153" s="86"/>
      <c r="N3153" s="86"/>
      <c r="O3153" s="86"/>
      <c r="P3153" s="86"/>
      <c r="Q3153" s="86"/>
      <c r="R3153" s="86"/>
      <c r="S3153" s="86"/>
      <c r="T3153" s="86"/>
      <c r="U3153" s="86"/>
      <c r="V3153" s="86"/>
      <c r="W3153" s="86"/>
      <c r="X3153" s="86"/>
      <c r="Y3153" s="86"/>
      <c r="Z3153" s="86"/>
    </row>
    <row r="3154" spans="3:26" x14ac:dyDescent="0.75">
      <c r="C3154" s="85"/>
      <c r="D3154" s="75"/>
      <c r="E3154" s="75"/>
      <c r="F3154" s="75"/>
      <c r="G3154" s="75"/>
      <c r="H3154" s="75"/>
      <c r="M3154" s="86"/>
      <c r="N3154" s="86"/>
      <c r="O3154" s="86"/>
      <c r="P3154" s="86"/>
      <c r="Q3154" s="86"/>
      <c r="R3154" s="86"/>
      <c r="S3154" s="86"/>
      <c r="T3154" s="86"/>
      <c r="U3154" s="86"/>
      <c r="V3154" s="86"/>
      <c r="W3154" s="86"/>
      <c r="X3154" s="86"/>
      <c r="Y3154" s="86"/>
      <c r="Z3154" s="86"/>
    </row>
    <row r="3155" spans="3:26" x14ac:dyDescent="0.75">
      <c r="C3155" s="85"/>
      <c r="D3155" s="75"/>
      <c r="E3155" s="75"/>
      <c r="F3155" s="75"/>
      <c r="G3155" s="75"/>
      <c r="H3155" s="75"/>
      <c r="M3155" s="86"/>
      <c r="N3155" s="86"/>
      <c r="O3155" s="86"/>
      <c r="P3155" s="86"/>
      <c r="Q3155" s="86"/>
      <c r="R3155" s="86"/>
      <c r="S3155" s="86"/>
      <c r="T3155" s="86"/>
      <c r="U3155" s="86"/>
      <c r="V3155" s="86"/>
      <c r="W3155" s="86"/>
      <c r="X3155" s="86"/>
      <c r="Y3155" s="86"/>
      <c r="Z3155" s="86"/>
    </row>
    <row r="3156" spans="3:26" x14ac:dyDescent="0.75">
      <c r="C3156" s="85"/>
      <c r="D3156" s="75"/>
      <c r="E3156" s="75"/>
      <c r="F3156" s="75"/>
      <c r="G3156" s="75"/>
      <c r="H3156" s="75"/>
      <c r="M3156" s="86"/>
      <c r="N3156" s="86"/>
      <c r="O3156" s="86"/>
      <c r="P3156" s="86"/>
      <c r="Q3156" s="86"/>
      <c r="R3156" s="86"/>
      <c r="S3156" s="86"/>
      <c r="T3156" s="86"/>
      <c r="U3156" s="86"/>
      <c r="V3156" s="86"/>
      <c r="W3156" s="86"/>
      <c r="X3156" s="86"/>
      <c r="Y3156" s="86"/>
      <c r="Z3156" s="86"/>
    </row>
    <row r="3157" spans="3:26" x14ac:dyDescent="0.75">
      <c r="C3157" s="85"/>
      <c r="D3157" s="75"/>
      <c r="E3157" s="75"/>
      <c r="F3157" s="75"/>
      <c r="G3157" s="75"/>
      <c r="H3157" s="75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</row>
    <row r="3158" spans="3:26" x14ac:dyDescent="0.75">
      <c r="C3158" s="85"/>
      <c r="D3158" s="75"/>
      <c r="E3158" s="75"/>
      <c r="F3158" s="75"/>
      <c r="G3158" s="75"/>
      <c r="H3158" s="75"/>
      <c r="M3158" s="86"/>
      <c r="N3158" s="86"/>
      <c r="O3158" s="86"/>
      <c r="P3158" s="86"/>
      <c r="Q3158" s="86"/>
      <c r="R3158" s="86"/>
      <c r="S3158" s="86"/>
      <c r="T3158" s="86"/>
      <c r="U3158" s="86"/>
      <c r="V3158" s="86"/>
      <c r="W3158" s="86"/>
      <c r="X3158" s="86"/>
      <c r="Y3158" s="86"/>
      <c r="Z3158" s="86"/>
    </row>
    <row r="3159" spans="3:26" x14ac:dyDescent="0.75">
      <c r="C3159" s="85"/>
      <c r="D3159" s="75"/>
      <c r="E3159" s="75"/>
      <c r="F3159" s="75"/>
      <c r="G3159" s="75"/>
      <c r="H3159" s="75"/>
      <c r="M3159" s="86"/>
      <c r="N3159" s="86"/>
      <c r="O3159" s="86"/>
      <c r="P3159" s="86"/>
      <c r="Q3159" s="86"/>
      <c r="R3159" s="86"/>
      <c r="S3159" s="86"/>
      <c r="T3159" s="86"/>
      <c r="U3159" s="86"/>
      <c r="V3159" s="86"/>
      <c r="W3159" s="86"/>
      <c r="X3159" s="86"/>
      <c r="Y3159" s="86"/>
      <c r="Z3159" s="86"/>
    </row>
    <row r="3160" spans="3:26" x14ac:dyDescent="0.75">
      <c r="C3160" s="85"/>
      <c r="D3160" s="75"/>
      <c r="E3160" s="75"/>
      <c r="F3160" s="75"/>
      <c r="G3160" s="75"/>
      <c r="H3160" s="75"/>
      <c r="M3160" s="86"/>
      <c r="N3160" s="86"/>
      <c r="O3160" s="86"/>
      <c r="P3160" s="86"/>
      <c r="Q3160" s="86"/>
      <c r="R3160" s="86"/>
      <c r="S3160" s="86"/>
      <c r="T3160" s="86"/>
      <c r="U3160" s="86"/>
      <c r="V3160" s="86"/>
      <c r="W3160" s="86"/>
      <c r="X3160" s="86"/>
      <c r="Y3160" s="86"/>
      <c r="Z3160" s="86"/>
    </row>
    <row r="3161" spans="3:26" x14ac:dyDescent="0.75">
      <c r="C3161" s="85"/>
      <c r="D3161" s="75"/>
      <c r="E3161" s="75"/>
      <c r="F3161" s="75"/>
      <c r="G3161" s="75"/>
      <c r="H3161" s="75"/>
      <c r="M3161" s="86"/>
      <c r="N3161" s="86"/>
      <c r="O3161" s="86"/>
      <c r="P3161" s="86"/>
      <c r="Q3161" s="86"/>
      <c r="R3161" s="86"/>
      <c r="S3161" s="86"/>
      <c r="T3161" s="86"/>
      <c r="U3161" s="86"/>
      <c r="V3161" s="86"/>
      <c r="W3161" s="86"/>
      <c r="X3161" s="86"/>
      <c r="Y3161" s="86"/>
      <c r="Z3161" s="86"/>
    </row>
    <row r="3162" spans="3:26" x14ac:dyDescent="0.75">
      <c r="C3162" s="85"/>
      <c r="D3162" s="75"/>
      <c r="E3162" s="75"/>
      <c r="F3162" s="75"/>
      <c r="G3162" s="75"/>
      <c r="H3162" s="75"/>
      <c r="M3162" s="86"/>
      <c r="N3162" s="86"/>
      <c r="O3162" s="86"/>
      <c r="P3162" s="86"/>
      <c r="Q3162" s="86"/>
      <c r="R3162" s="86"/>
      <c r="S3162" s="86"/>
      <c r="T3162" s="86"/>
      <c r="U3162" s="86"/>
      <c r="V3162" s="86"/>
      <c r="W3162" s="86"/>
      <c r="X3162" s="86"/>
      <c r="Y3162" s="86"/>
      <c r="Z3162" s="86"/>
    </row>
    <row r="3163" spans="3:26" x14ac:dyDescent="0.75">
      <c r="C3163" s="85"/>
      <c r="D3163" s="75"/>
      <c r="E3163" s="75"/>
      <c r="F3163" s="75"/>
      <c r="G3163" s="75"/>
      <c r="H3163" s="75"/>
      <c r="M3163" s="86"/>
      <c r="N3163" s="86"/>
      <c r="O3163" s="86"/>
      <c r="P3163" s="86"/>
      <c r="Q3163" s="86"/>
      <c r="R3163" s="86"/>
      <c r="S3163" s="86"/>
      <c r="T3163" s="86"/>
      <c r="U3163" s="86"/>
      <c r="V3163" s="86"/>
      <c r="W3163" s="86"/>
      <c r="X3163" s="86"/>
      <c r="Y3163" s="86"/>
      <c r="Z3163" s="86"/>
    </row>
    <row r="3164" spans="3:26" x14ac:dyDescent="0.75">
      <c r="C3164" s="85"/>
      <c r="D3164" s="75"/>
      <c r="E3164" s="75"/>
      <c r="F3164" s="75"/>
      <c r="G3164" s="75"/>
      <c r="H3164" s="75"/>
      <c r="M3164" s="86"/>
      <c r="N3164" s="86"/>
      <c r="O3164" s="86"/>
      <c r="P3164" s="86"/>
      <c r="Q3164" s="86"/>
      <c r="R3164" s="86"/>
      <c r="S3164" s="86"/>
      <c r="T3164" s="86"/>
      <c r="U3164" s="86"/>
      <c r="V3164" s="86"/>
      <c r="W3164" s="86"/>
      <c r="X3164" s="86"/>
      <c r="Y3164" s="86"/>
      <c r="Z3164" s="86"/>
    </row>
    <row r="3165" spans="3:26" x14ac:dyDescent="0.75">
      <c r="C3165" s="85"/>
      <c r="D3165" s="75"/>
      <c r="E3165" s="75"/>
      <c r="F3165" s="75"/>
      <c r="G3165" s="75"/>
      <c r="H3165" s="75"/>
      <c r="M3165" s="86"/>
      <c r="N3165" s="86"/>
      <c r="O3165" s="86"/>
      <c r="P3165" s="86"/>
      <c r="Q3165" s="86"/>
      <c r="R3165" s="86"/>
      <c r="S3165" s="86"/>
      <c r="T3165" s="86"/>
      <c r="U3165" s="86"/>
      <c r="V3165" s="86"/>
      <c r="W3165" s="86"/>
      <c r="X3165" s="86"/>
      <c r="Y3165" s="86"/>
      <c r="Z3165" s="86"/>
    </row>
    <row r="3166" spans="3:26" x14ac:dyDescent="0.75">
      <c r="C3166" s="85"/>
      <c r="D3166" s="75"/>
      <c r="E3166" s="75"/>
      <c r="F3166" s="75"/>
      <c r="G3166" s="75"/>
      <c r="H3166" s="75"/>
      <c r="M3166" s="86"/>
      <c r="N3166" s="86"/>
      <c r="O3166" s="86"/>
      <c r="P3166" s="86"/>
      <c r="Q3166" s="86"/>
      <c r="R3166" s="86"/>
      <c r="S3166" s="86"/>
      <c r="T3166" s="86"/>
      <c r="U3166" s="86"/>
      <c r="V3166" s="86"/>
      <c r="W3166" s="86"/>
      <c r="X3166" s="86"/>
      <c r="Y3166" s="86"/>
      <c r="Z3166" s="86"/>
    </row>
    <row r="3167" spans="3:26" x14ac:dyDescent="0.75">
      <c r="C3167" s="85"/>
      <c r="D3167" s="75"/>
      <c r="E3167" s="75"/>
      <c r="F3167" s="75"/>
      <c r="G3167" s="75"/>
      <c r="H3167" s="75"/>
      <c r="M3167" s="86"/>
      <c r="N3167" s="86"/>
      <c r="O3167" s="86"/>
      <c r="P3167" s="86"/>
      <c r="Q3167" s="86"/>
      <c r="R3167" s="86"/>
      <c r="S3167" s="86"/>
      <c r="T3167" s="86"/>
      <c r="U3167" s="86"/>
      <c r="V3167" s="86"/>
      <c r="W3167" s="86"/>
      <c r="X3167" s="86"/>
      <c r="Y3167" s="86"/>
      <c r="Z3167" s="86"/>
    </row>
    <row r="3168" spans="3:26" x14ac:dyDescent="0.75">
      <c r="C3168" s="85"/>
      <c r="D3168" s="75"/>
      <c r="E3168" s="75"/>
      <c r="F3168" s="75"/>
      <c r="G3168" s="75"/>
      <c r="H3168" s="75"/>
      <c r="M3168" s="86"/>
      <c r="N3168" s="86"/>
      <c r="O3168" s="86"/>
      <c r="P3168" s="86"/>
      <c r="Q3168" s="86"/>
      <c r="R3168" s="86"/>
      <c r="S3168" s="86"/>
      <c r="T3168" s="86"/>
      <c r="U3168" s="86"/>
      <c r="V3168" s="86"/>
      <c r="W3168" s="86"/>
      <c r="X3168" s="86"/>
      <c r="Y3168" s="86"/>
      <c r="Z3168" s="86"/>
    </row>
    <row r="3169" spans="3:26" x14ac:dyDescent="0.75">
      <c r="C3169" s="85"/>
      <c r="D3169" s="75"/>
      <c r="E3169" s="75"/>
      <c r="F3169" s="75"/>
      <c r="G3169" s="75"/>
      <c r="H3169" s="75"/>
      <c r="M3169" s="86"/>
      <c r="N3169" s="86"/>
      <c r="O3169" s="86"/>
      <c r="P3169" s="86"/>
      <c r="Q3169" s="86"/>
      <c r="R3169" s="86"/>
      <c r="S3169" s="86"/>
      <c r="T3169" s="86"/>
      <c r="U3169" s="86"/>
      <c r="V3169" s="86"/>
      <c r="W3169" s="86"/>
      <c r="X3169" s="86"/>
      <c r="Y3169" s="86"/>
      <c r="Z3169" s="86"/>
    </row>
    <row r="3170" spans="3:26" x14ac:dyDescent="0.75">
      <c r="C3170" s="85"/>
      <c r="D3170" s="75"/>
      <c r="E3170" s="75"/>
      <c r="F3170" s="75"/>
      <c r="G3170" s="75"/>
      <c r="H3170" s="75"/>
      <c r="M3170" s="86"/>
      <c r="N3170" s="86"/>
      <c r="O3170" s="86"/>
      <c r="P3170" s="86"/>
      <c r="Q3170" s="86"/>
      <c r="R3170" s="86"/>
      <c r="S3170" s="86"/>
      <c r="T3170" s="86"/>
      <c r="U3170" s="86"/>
      <c r="V3170" s="86"/>
      <c r="W3170" s="86"/>
      <c r="X3170" s="86"/>
      <c r="Y3170" s="86"/>
      <c r="Z3170" s="86"/>
    </row>
    <row r="3171" spans="3:26" x14ac:dyDescent="0.75">
      <c r="C3171" s="85"/>
      <c r="D3171" s="75"/>
      <c r="E3171" s="75"/>
      <c r="F3171" s="75"/>
      <c r="G3171" s="75"/>
      <c r="H3171" s="75"/>
      <c r="M3171" s="86"/>
      <c r="N3171" s="86"/>
      <c r="O3171" s="86"/>
      <c r="P3171" s="86"/>
      <c r="Q3171" s="86"/>
      <c r="R3171" s="86"/>
      <c r="S3171" s="86"/>
      <c r="T3171" s="86"/>
      <c r="U3171" s="86"/>
      <c r="V3171" s="86"/>
      <c r="W3171" s="86"/>
      <c r="X3171" s="86"/>
      <c r="Y3171" s="86"/>
      <c r="Z3171" s="86"/>
    </row>
    <row r="3172" spans="3:26" x14ac:dyDescent="0.75">
      <c r="C3172" s="85"/>
      <c r="D3172" s="75"/>
      <c r="E3172" s="75"/>
      <c r="F3172" s="75"/>
      <c r="G3172" s="75"/>
      <c r="H3172" s="75"/>
      <c r="M3172" s="86"/>
      <c r="N3172" s="86"/>
      <c r="O3172" s="86"/>
      <c r="P3172" s="86"/>
      <c r="Q3172" s="86"/>
      <c r="R3172" s="86"/>
      <c r="S3172" s="86"/>
      <c r="T3172" s="86"/>
      <c r="U3172" s="86"/>
      <c r="V3172" s="86"/>
      <c r="W3172" s="86"/>
      <c r="X3172" s="86"/>
      <c r="Y3172" s="86"/>
      <c r="Z3172" s="86"/>
    </row>
    <row r="3173" spans="3:26" x14ac:dyDescent="0.75">
      <c r="C3173" s="85"/>
      <c r="D3173" s="75"/>
      <c r="E3173" s="75"/>
      <c r="F3173" s="75"/>
      <c r="G3173" s="75"/>
      <c r="H3173" s="75"/>
      <c r="M3173" s="86"/>
      <c r="N3173" s="86"/>
      <c r="O3173" s="86"/>
      <c r="P3173" s="86"/>
      <c r="Q3173" s="86"/>
      <c r="R3173" s="86"/>
      <c r="S3173" s="86"/>
      <c r="T3173" s="86"/>
      <c r="U3173" s="86"/>
      <c r="V3173" s="86"/>
      <c r="W3173" s="86"/>
      <c r="X3173" s="86"/>
      <c r="Y3173" s="86"/>
      <c r="Z3173" s="86"/>
    </row>
    <row r="3174" spans="3:26" x14ac:dyDescent="0.75">
      <c r="C3174" s="85"/>
      <c r="D3174" s="75"/>
      <c r="E3174" s="75"/>
      <c r="F3174" s="75"/>
      <c r="G3174" s="75"/>
      <c r="H3174" s="75"/>
      <c r="M3174" s="86"/>
      <c r="N3174" s="86"/>
      <c r="O3174" s="86"/>
      <c r="P3174" s="86"/>
      <c r="Q3174" s="86"/>
      <c r="R3174" s="86"/>
      <c r="S3174" s="86"/>
      <c r="T3174" s="86"/>
      <c r="U3174" s="86"/>
      <c r="V3174" s="86"/>
      <c r="W3174" s="86"/>
      <c r="X3174" s="86"/>
      <c r="Y3174" s="86"/>
      <c r="Z3174" s="86"/>
    </row>
    <row r="3175" spans="3:26" x14ac:dyDescent="0.75">
      <c r="C3175" s="85"/>
      <c r="D3175" s="75"/>
      <c r="E3175" s="75"/>
      <c r="F3175" s="75"/>
      <c r="G3175" s="75"/>
      <c r="H3175" s="75"/>
      <c r="M3175" s="86"/>
      <c r="N3175" s="86"/>
      <c r="O3175" s="86"/>
      <c r="P3175" s="86"/>
      <c r="Q3175" s="86"/>
      <c r="R3175" s="86"/>
      <c r="S3175" s="86"/>
      <c r="T3175" s="86"/>
      <c r="U3175" s="86"/>
      <c r="V3175" s="86"/>
      <c r="W3175" s="86"/>
      <c r="X3175" s="86"/>
      <c r="Y3175" s="86"/>
      <c r="Z3175" s="86"/>
    </row>
    <row r="3176" spans="3:26" x14ac:dyDescent="0.75">
      <c r="C3176" s="85"/>
      <c r="D3176" s="75"/>
      <c r="E3176" s="75"/>
      <c r="F3176" s="75"/>
      <c r="G3176" s="75"/>
      <c r="H3176" s="75"/>
      <c r="M3176" s="86"/>
      <c r="N3176" s="86"/>
      <c r="O3176" s="86"/>
      <c r="P3176" s="86"/>
      <c r="Q3176" s="86"/>
      <c r="R3176" s="86"/>
      <c r="S3176" s="86"/>
      <c r="T3176" s="86"/>
      <c r="U3176" s="86"/>
      <c r="V3176" s="86"/>
      <c r="W3176" s="86"/>
      <c r="X3176" s="86"/>
      <c r="Y3176" s="86"/>
      <c r="Z3176" s="86"/>
    </row>
    <row r="3177" spans="3:26" x14ac:dyDescent="0.75">
      <c r="C3177" s="85"/>
      <c r="D3177" s="75"/>
      <c r="E3177" s="75"/>
      <c r="F3177" s="75"/>
      <c r="G3177" s="75"/>
      <c r="H3177" s="75"/>
      <c r="M3177" s="86"/>
      <c r="N3177" s="86"/>
      <c r="O3177" s="86"/>
      <c r="P3177" s="86"/>
      <c r="Q3177" s="86"/>
      <c r="R3177" s="86"/>
      <c r="S3177" s="86"/>
      <c r="T3177" s="86"/>
      <c r="U3177" s="86"/>
      <c r="V3177" s="86"/>
      <c r="W3177" s="86"/>
      <c r="X3177" s="86"/>
      <c r="Y3177" s="86"/>
      <c r="Z3177" s="86"/>
    </row>
    <row r="3178" spans="3:26" x14ac:dyDescent="0.75">
      <c r="C3178" s="85"/>
      <c r="D3178" s="75"/>
      <c r="E3178" s="75"/>
      <c r="F3178" s="75"/>
      <c r="G3178" s="75"/>
      <c r="H3178" s="75"/>
      <c r="M3178" s="86"/>
      <c r="N3178" s="86"/>
      <c r="O3178" s="86"/>
      <c r="P3178" s="86"/>
      <c r="Q3178" s="86"/>
      <c r="R3178" s="86"/>
      <c r="S3178" s="86"/>
      <c r="T3178" s="86"/>
      <c r="U3178" s="86"/>
      <c r="V3178" s="86"/>
      <c r="W3178" s="86"/>
      <c r="X3178" s="86"/>
      <c r="Y3178" s="86"/>
      <c r="Z3178" s="86"/>
    </row>
    <row r="3179" spans="3:26" x14ac:dyDescent="0.75">
      <c r="C3179" s="85"/>
      <c r="D3179" s="75"/>
      <c r="E3179" s="75"/>
      <c r="F3179" s="75"/>
      <c r="G3179" s="75"/>
      <c r="H3179" s="75"/>
      <c r="M3179" s="86"/>
      <c r="N3179" s="86"/>
      <c r="O3179" s="86"/>
      <c r="P3179" s="86"/>
      <c r="Q3179" s="86"/>
      <c r="R3179" s="86"/>
      <c r="S3179" s="86"/>
      <c r="T3179" s="86"/>
      <c r="U3179" s="86"/>
      <c r="V3179" s="86"/>
      <c r="W3179" s="86"/>
      <c r="X3179" s="86"/>
      <c r="Y3179" s="86"/>
      <c r="Z3179" s="86"/>
    </row>
    <row r="3180" spans="3:26" x14ac:dyDescent="0.75">
      <c r="C3180" s="85"/>
      <c r="D3180" s="75"/>
      <c r="E3180" s="75"/>
      <c r="F3180" s="75"/>
      <c r="G3180" s="75"/>
      <c r="H3180" s="75"/>
      <c r="M3180" s="86"/>
      <c r="N3180" s="86"/>
      <c r="O3180" s="86"/>
      <c r="P3180" s="86"/>
      <c r="Q3180" s="86"/>
      <c r="R3180" s="86"/>
      <c r="S3180" s="86"/>
      <c r="T3180" s="86"/>
      <c r="U3180" s="86"/>
      <c r="V3180" s="86"/>
      <c r="W3180" s="86"/>
      <c r="X3180" s="86"/>
      <c r="Y3180" s="86"/>
      <c r="Z3180" s="86"/>
    </row>
    <row r="3181" spans="3:26" x14ac:dyDescent="0.75">
      <c r="C3181" s="85"/>
      <c r="D3181" s="75"/>
      <c r="E3181" s="75"/>
      <c r="F3181" s="75"/>
      <c r="G3181" s="75"/>
      <c r="H3181" s="75"/>
      <c r="M3181" s="86"/>
      <c r="N3181" s="86"/>
      <c r="O3181" s="86"/>
      <c r="P3181" s="86"/>
      <c r="Q3181" s="86"/>
      <c r="R3181" s="86"/>
      <c r="S3181" s="86"/>
      <c r="T3181" s="86"/>
      <c r="U3181" s="86"/>
      <c r="V3181" s="86"/>
      <c r="W3181" s="86"/>
      <c r="X3181" s="86"/>
      <c r="Y3181" s="86"/>
      <c r="Z3181" s="86"/>
    </row>
    <row r="3182" spans="3:26" x14ac:dyDescent="0.75">
      <c r="C3182" s="85"/>
      <c r="D3182" s="75"/>
      <c r="E3182" s="75"/>
      <c r="F3182" s="75"/>
      <c r="G3182" s="75"/>
      <c r="H3182" s="75"/>
      <c r="M3182" s="86"/>
      <c r="N3182" s="86"/>
      <c r="O3182" s="86"/>
      <c r="P3182" s="86"/>
      <c r="Q3182" s="86"/>
      <c r="R3182" s="86"/>
      <c r="S3182" s="86"/>
      <c r="T3182" s="86"/>
      <c r="U3182" s="86"/>
      <c r="V3182" s="86"/>
      <c r="W3182" s="86"/>
      <c r="X3182" s="86"/>
      <c r="Y3182" s="86"/>
      <c r="Z3182" s="86"/>
    </row>
    <row r="3183" spans="3:26" x14ac:dyDescent="0.75">
      <c r="C3183" s="85"/>
      <c r="D3183" s="75"/>
      <c r="E3183" s="75"/>
      <c r="F3183" s="75"/>
      <c r="G3183" s="75"/>
      <c r="H3183" s="75"/>
      <c r="M3183" s="86"/>
      <c r="N3183" s="86"/>
      <c r="O3183" s="86"/>
      <c r="P3183" s="86"/>
      <c r="Q3183" s="86"/>
      <c r="R3183" s="86"/>
      <c r="S3183" s="86"/>
      <c r="T3183" s="86"/>
      <c r="U3183" s="86"/>
      <c r="V3183" s="86"/>
      <c r="W3183" s="86"/>
      <c r="X3183" s="86"/>
      <c r="Y3183" s="86"/>
      <c r="Z3183" s="86"/>
    </row>
    <row r="3184" spans="3:26" x14ac:dyDescent="0.75">
      <c r="C3184" s="85"/>
      <c r="D3184" s="75"/>
      <c r="E3184" s="75"/>
      <c r="F3184" s="75"/>
      <c r="G3184" s="75"/>
      <c r="H3184" s="75"/>
      <c r="M3184" s="86"/>
      <c r="N3184" s="86"/>
      <c r="O3184" s="86"/>
      <c r="P3184" s="86"/>
      <c r="Q3184" s="86"/>
      <c r="R3184" s="86"/>
      <c r="S3184" s="86"/>
      <c r="T3184" s="86"/>
      <c r="U3184" s="86"/>
      <c r="V3184" s="86"/>
      <c r="W3184" s="86"/>
      <c r="X3184" s="86"/>
      <c r="Y3184" s="86"/>
      <c r="Z3184" s="86"/>
    </row>
    <row r="3185" spans="3:26" x14ac:dyDescent="0.75">
      <c r="C3185" s="85"/>
      <c r="D3185" s="75"/>
      <c r="E3185" s="75"/>
      <c r="F3185" s="75"/>
      <c r="G3185" s="75"/>
      <c r="H3185" s="75"/>
      <c r="M3185" s="86"/>
      <c r="N3185" s="86"/>
      <c r="O3185" s="86"/>
      <c r="P3185" s="86"/>
      <c r="Q3185" s="86"/>
      <c r="R3185" s="86"/>
      <c r="S3185" s="86"/>
      <c r="T3185" s="86"/>
      <c r="U3185" s="86"/>
      <c r="V3185" s="86"/>
      <c r="W3185" s="86"/>
      <c r="X3185" s="86"/>
      <c r="Y3185" s="86"/>
      <c r="Z3185" s="86"/>
    </row>
    <row r="3186" spans="3:26" x14ac:dyDescent="0.75">
      <c r="C3186" s="85"/>
      <c r="D3186" s="75"/>
      <c r="E3186" s="75"/>
      <c r="F3186" s="75"/>
      <c r="G3186" s="75"/>
      <c r="H3186" s="75"/>
      <c r="M3186" s="86"/>
      <c r="N3186" s="86"/>
      <c r="O3186" s="86"/>
      <c r="P3186" s="86"/>
      <c r="Q3186" s="86"/>
      <c r="R3186" s="86"/>
      <c r="S3186" s="86"/>
      <c r="T3186" s="86"/>
      <c r="U3186" s="86"/>
      <c r="V3186" s="86"/>
      <c r="W3186" s="86"/>
      <c r="X3186" s="86"/>
      <c r="Y3186" s="86"/>
      <c r="Z3186" s="86"/>
    </row>
    <row r="3187" spans="3:26" x14ac:dyDescent="0.75">
      <c r="C3187" s="85"/>
      <c r="D3187" s="75"/>
      <c r="E3187" s="75"/>
      <c r="F3187" s="75"/>
      <c r="G3187" s="75"/>
      <c r="H3187" s="75"/>
      <c r="M3187" s="86"/>
      <c r="N3187" s="86"/>
      <c r="O3187" s="86"/>
      <c r="P3187" s="86"/>
      <c r="Q3187" s="86"/>
      <c r="R3187" s="86"/>
      <c r="S3187" s="86"/>
      <c r="T3187" s="86"/>
      <c r="U3187" s="86"/>
      <c r="V3187" s="86"/>
      <c r="W3187" s="86"/>
      <c r="X3187" s="86"/>
      <c r="Y3187" s="86"/>
      <c r="Z3187" s="86"/>
    </row>
    <row r="3188" spans="3:26" x14ac:dyDescent="0.75">
      <c r="C3188" s="85"/>
      <c r="D3188" s="75"/>
      <c r="E3188" s="75"/>
      <c r="F3188" s="75"/>
      <c r="G3188" s="75"/>
      <c r="H3188" s="75"/>
      <c r="M3188" s="86"/>
      <c r="N3188" s="86"/>
      <c r="O3188" s="86"/>
      <c r="P3188" s="86"/>
      <c r="Q3188" s="86"/>
      <c r="R3188" s="86"/>
      <c r="S3188" s="86"/>
      <c r="T3188" s="86"/>
      <c r="U3188" s="86"/>
      <c r="V3188" s="86"/>
      <c r="W3188" s="86"/>
      <c r="X3188" s="86"/>
      <c r="Y3188" s="86"/>
      <c r="Z3188" s="86"/>
    </row>
    <row r="3189" spans="3:26" x14ac:dyDescent="0.75">
      <c r="C3189" s="85"/>
      <c r="D3189" s="75"/>
      <c r="E3189" s="75"/>
      <c r="F3189" s="75"/>
      <c r="G3189" s="75"/>
      <c r="H3189" s="75"/>
      <c r="M3189" s="86"/>
      <c r="N3189" s="86"/>
      <c r="O3189" s="86"/>
      <c r="P3189" s="86"/>
      <c r="Q3189" s="86"/>
      <c r="R3189" s="86"/>
      <c r="S3189" s="86"/>
      <c r="T3189" s="86"/>
      <c r="U3189" s="86"/>
      <c r="V3189" s="86"/>
      <c r="W3189" s="86"/>
      <c r="X3189" s="86"/>
      <c r="Y3189" s="86"/>
      <c r="Z3189" s="86"/>
    </row>
    <row r="3190" spans="3:26" x14ac:dyDescent="0.75">
      <c r="C3190" s="85"/>
      <c r="D3190" s="75"/>
      <c r="E3190" s="75"/>
      <c r="F3190" s="75"/>
      <c r="G3190" s="75"/>
      <c r="H3190" s="75"/>
      <c r="M3190" s="86"/>
      <c r="N3190" s="86"/>
      <c r="O3190" s="86"/>
      <c r="P3190" s="86"/>
      <c r="Q3190" s="86"/>
      <c r="R3190" s="86"/>
      <c r="S3190" s="86"/>
      <c r="T3190" s="86"/>
      <c r="U3190" s="86"/>
      <c r="V3190" s="86"/>
      <c r="W3190" s="86"/>
      <c r="X3190" s="86"/>
      <c r="Y3190" s="86"/>
      <c r="Z3190" s="86"/>
    </row>
    <row r="3191" spans="3:26" x14ac:dyDescent="0.75">
      <c r="C3191" s="85"/>
      <c r="D3191" s="75"/>
      <c r="E3191" s="75"/>
      <c r="F3191" s="75"/>
      <c r="G3191" s="75"/>
      <c r="H3191" s="75"/>
      <c r="M3191" s="86"/>
      <c r="N3191" s="86"/>
      <c r="O3191" s="86"/>
      <c r="P3191" s="86"/>
      <c r="Q3191" s="86"/>
      <c r="R3191" s="86"/>
      <c r="S3191" s="86"/>
      <c r="T3191" s="86"/>
      <c r="U3191" s="86"/>
      <c r="V3191" s="86"/>
      <c r="W3191" s="86"/>
      <c r="X3191" s="86"/>
      <c r="Y3191" s="86"/>
      <c r="Z3191" s="86"/>
    </row>
    <row r="3192" spans="3:26" x14ac:dyDescent="0.75">
      <c r="C3192" s="85"/>
      <c r="D3192" s="75"/>
      <c r="E3192" s="75"/>
      <c r="F3192" s="75"/>
      <c r="G3192" s="75"/>
      <c r="H3192" s="75"/>
      <c r="M3192" s="86"/>
      <c r="N3192" s="86"/>
      <c r="O3192" s="86"/>
      <c r="P3192" s="86"/>
      <c r="Q3192" s="86"/>
      <c r="R3192" s="86"/>
      <c r="S3192" s="86"/>
      <c r="T3192" s="86"/>
      <c r="U3192" s="86"/>
      <c r="V3192" s="86"/>
      <c r="W3192" s="86"/>
      <c r="X3192" s="86"/>
      <c r="Y3192" s="86"/>
      <c r="Z3192" s="86"/>
    </row>
    <row r="3193" spans="3:26" x14ac:dyDescent="0.75">
      <c r="C3193" s="85"/>
      <c r="D3193" s="75"/>
      <c r="E3193" s="75"/>
      <c r="F3193" s="75"/>
      <c r="G3193" s="75"/>
      <c r="H3193" s="75"/>
      <c r="M3193" s="86"/>
      <c r="N3193" s="86"/>
      <c r="O3193" s="86"/>
      <c r="P3193" s="86"/>
      <c r="Q3193" s="86"/>
      <c r="R3193" s="86"/>
      <c r="S3193" s="86"/>
      <c r="T3193" s="86"/>
      <c r="U3193" s="86"/>
      <c r="V3193" s="86"/>
      <c r="W3193" s="86"/>
      <c r="X3193" s="86"/>
      <c r="Y3193" s="86"/>
      <c r="Z3193" s="86"/>
    </row>
    <row r="3194" spans="3:26" x14ac:dyDescent="0.75">
      <c r="C3194" s="85"/>
      <c r="D3194" s="75"/>
      <c r="E3194" s="75"/>
      <c r="F3194" s="75"/>
      <c r="G3194" s="75"/>
      <c r="H3194" s="75"/>
      <c r="M3194" s="86"/>
      <c r="N3194" s="86"/>
      <c r="O3194" s="86"/>
      <c r="P3194" s="86"/>
      <c r="Q3194" s="86"/>
      <c r="R3194" s="86"/>
      <c r="S3194" s="86"/>
      <c r="T3194" s="86"/>
      <c r="U3194" s="86"/>
      <c r="V3194" s="86"/>
      <c r="W3194" s="86"/>
      <c r="X3194" s="86"/>
      <c r="Y3194" s="86"/>
      <c r="Z3194" s="86"/>
    </row>
    <row r="3195" spans="3:26" x14ac:dyDescent="0.75">
      <c r="C3195" s="85"/>
      <c r="D3195" s="75"/>
      <c r="E3195" s="75"/>
      <c r="F3195" s="75"/>
      <c r="G3195" s="75"/>
      <c r="H3195" s="75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</row>
    <row r="3196" spans="3:26" x14ac:dyDescent="0.75">
      <c r="C3196" s="85"/>
      <c r="D3196" s="75"/>
      <c r="E3196" s="75"/>
      <c r="F3196" s="75"/>
      <c r="G3196" s="75"/>
      <c r="H3196" s="75"/>
      <c r="M3196" s="86"/>
      <c r="N3196" s="86"/>
      <c r="O3196" s="86"/>
      <c r="P3196" s="86"/>
      <c r="Q3196" s="86"/>
      <c r="R3196" s="86"/>
      <c r="S3196" s="86"/>
      <c r="T3196" s="86"/>
      <c r="U3196" s="86"/>
      <c r="V3196" s="86"/>
      <c r="W3196" s="86"/>
      <c r="X3196" s="86"/>
      <c r="Y3196" s="86"/>
      <c r="Z3196" s="86"/>
    </row>
    <row r="3197" spans="3:26" x14ac:dyDescent="0.75">
      <c r="C3197" s="85"/>
      <c r="D3197" s="75"/>
      <c r="E3197" s="75"/>
      <c r="F3197" s="75"/>
      <c r="G3197" s="75"/>
      <c r="H3197" s="75"/>
      <c r="M3197" s="86"/>
      <c r="N3197" s="86"/>
      <c r="O3197" s="86"/>
      <c r="P3197" s="86"/>
      <c r="Q3197" s="86"/>
      <c r="R3197" s="86"/>
      <c r="S3197" s="86"/>
      <c r="T3197" s="86"/>
      <c r="U3197" s="86"/>
      <c r="V3197" s="86"/>
      <c r="W3197" s="86"/>
      <c r="X3197" s="86"/>
      <c r="Y3197" s="86"/>
      <c r="Z3197" s="86"/>
    </row>
    <row r="3198" spans="3:26" x14ac:dyDescent="0.75">
      <c r="C3198" s="85"/>
      <c r="D3198" s="75"/>
      <c r="E3198" s="75"/>
      <c r="F3198" s="75"/>
      <c r="G3198" s="75"/>
      <c r="H3198" s="75"/>
      <c r="M3198" s="86"/>
      <c r="N3198" s="86"/>
      <c r="O3198" s="86"/>
      <c r="P3198" s="86"/>
      <c r="Q3198" s="86"/>
      <c r="R3198" s="86"/>
      <c r="S3198" s="86"/>
      <c r="T3198" s="86"/>
      <c r="U3198" s="86"/>
      <c r="V3198" s="86"/>
      <c r="W3198" s="86"/>
      <c r="X3198" s="86"/>
      <c r="Y3198" s="86"/>
      <c r="Z3198" s="86"/>
    </row>
    <row r="3199" spans="3:26" x14ac:dyDescent="0.75">
      <c r="C3199" s="85"/>
      <c r="D3199" s="75"/>
      <c r="E3199" s="75"/>
      <c r="F3199" s="75"/>
      <c r="G3199" s="75"/>
      <c r="H3199" s="75"/>
      <c r="M3199" s="86"/>
      <c r="N3199" s="86"/>
      <c r="O3199" s="86"/>
      <c r="P3199" s="86"/>
      <c r="Q3199" s="86"/>
      <c r="R3199" s="86"/>
      <c r="S3199" s="86"/>
      <c r="T3199" s="86"/>
      <c r="U3199" s="86"/>
      <c r="V3199" s="86"/>
      <c r="W3199" s="86"/>
      <c r="X3199" s="86"/>
      <c r="Y3199" s="86"/>
      <c r="Z3199" s="86"/>
    </row>
    <row r="3200" spans="3:26" x14ac:dyDescent="0.75">
      <c r="C3200" s="85"/>
      <c r="D3200" s="75"/>
      <c r="E3200" s="75"/>
      <c r="F3200" s="75"/>
      <c r="G3200" s="75"/>
      <c r="H3200" s="75"/>
      <c r="M3200" s="86"/>
      <c r="N3200" s="86"/>
      <c r="O3200" s="86"/>
      <c r="P3200" s="86"/>
      <c r="Q3200" s="86"/>
      <c r="R3200" s="86"/>
      <c r="S3200" s="86"/>
      <c r="T3200" s="86"/>
      <c r="U3200" s="86"/>
      <c r="V3200" s="86"/>
      <c r="W3200" s="86"/>
      <c r="X3200" s="86"/>
      <c r="Y3200" s="86"/>
      <c r="Z3200" s="86"/>
    </row>
    <row r="3201" spans="3:26" x14ac:dyDescent="0.75">
      <c r="C3201" s="85"/>
      <c r="D3201" s="75"/>
      <c r="E3201" s="75"/>
      <c r="F3201" s="75"/>
      <c r="G3201" s="75"/>
      <c r="H3201" s="75"/>
      <c r="M3201" s="86"/>
      <c r="N3201" s="86"/>
      <c r="O3201" s="86"/>
      <c r="P3201" s="86"/>
      <c r="Q3201" s="86"/>
      <c r="R3201" s="86"/>
      <c r="S3201" s="86"/>
      <c r="T3201" s="86"/>
      <c r="U3201" s="86"/>
      <c r="V3201" s="86"/>
      <c r="W3201" s="86"/>
      <c r="X3201" s="86"/>
      <c r="Y3201" s="86"/>
      <c r="Z3201" s="86"/>
    </row>
    <row r="3202" spans="3:26" x14ac:dyDescent="0.75">
      <c r="C3202" s="85"/>
      <c r="D3202" s="75"/>
      <c r="E3202" s="75"/>
      <c r="F3202" s="75"/>
      <c r="G3202" s="75"/>
      <c r="H3202" s="75"/>
      <c r="M3202" s="86"/>
      <c r="N3202" s="86"/>
      <c r="O3202" s="86"/>
      <c r="P3202" s="86"/>
      <c r="Q3202" s="86"/>
      <c r="R3202" s="86"/>
      <c r="S3202" s="86"/>
      <c r="T3202" s="86"/>
      <c r="U3202" s="86"/>
      <c r="V3202" s="86"/>
      <c r="W3202" s="86"/>
      <c r="X3202" s="86"/>
      <c r="Y3202" s="86"/>
      <c r="Z3202" s="86"/>
    </row>
    <row r="3203" spans="3:26" x14ac:dyDescent="0.75">
      <c r="C3203" s="85"/>
      <c r="D3203" s="75"/>
      <c r="E3203" s="75"/>
      <c r="F3203" s="75"/>
      <c r="G3203" s="75"/>
      <c r="H3203" s="75"/>
      <c r="M3203" s="86"/>
      <c r="N3203" s="86"/>
      <c r="O3203" s="86"/>
      <c r="P3203" s="86"/>
      <c r="Q3203" s="86"/>
      <c r="R3203" s="86"/>
      <c r="S3203" s="86"/>
      <c r="T3203" s="86"/>
      <c r="U3203" s="86"/>
      <c r="V3203" s="86"/>
      <c r="W3203" s="86"/>
      <c r="X3203" s="86"/>
      <c r="Y3203" s="86"/>
      <c r="Z3203" s="86"/>
    </row>
    <row r="3204" spans="3:26" x14ac:dyDescent="0.75">
      <c r="C3204" s="85"/>
      <c r="D3204" s="75"/>
      <c r="E3204" s="75"/>
      <c r="F3204" s="75"/>
      <c r="G3204" s="75"/>
      <c r="H3204" s="75"/>
      <c r="M3204" s="86"/>
      <c r="N3204" s="86"/>
      <c r="O3204" s="86"/>
      <c r="P3204" s="86"/>
      <c r="Q3204" s="86"/>
      <c r="R3204" s="86"/>
      <c r="S3204" s="86"/>
      <c r="T3204" s="86"/>
      <c r="U3204" s="86"/>
      <c r="V3204" s="86"/>
      <c r="W3204" s="86"/>
      <c r="X3204" s="86"/>
      <c r="Y3204" s="86"/>
      <c r="Z3204" s="86"/>
    </row>
    <row r="3205" spans="3:26" x14ac:dyDescent="0.75">
      <c r="C3205" s="85"/>
      <c r="D3205" s="75"/>
      <c r="E3205" s="75"/>
      <c r="F3205" s="75"/>
      <c r="G3205" s="75"/>
      <c r="H3205" s="75"/>
      <c r="M3205" s="86"/>
      <c r="N3205" s="86"/>
      <c r="O3205" s="86"/>
      <c r="P3205" s="86"/>
      <c r="Q3205" s="86"/>
      <c r="R3205" s="86"/>
      <c r="S3205" s="86"/>
      <c r="T3205" s="86"/>
      <c r="U3205" s="86"/>
      <c r="V3205" s="86"/>
      <c r="W3205" s="86"/>
      <c r="X3205" s="86"/>
      <c r="Y3205" s="86"/>
      <c r="Z3205" s="86"/>
    </row>
    <row r="3206" spans="3:26" x14ac:dyDescent="0.75">
      <c r="C3206" s="85"/>
      <c r="D3206" s="75"/>
      <c r="E3206" s="75"/>
      <c r="F3206" s="75"/>
      <c r="G3206" s="75"/>
      <c r="H3206" s="75"/>
      <c r="M3206" s="86"/>
      <c r="N3206" s="86"/>
      <c r="O3206" s="86"/>
      <c r="P3206" s="86"/>
      <c r="Q3206" s="86"/>
      <c r="R3206" s="86"/>
      <c r="S3206" s="86"/>
      <c r="T3206" s="86"/>
      <c r="U3206" s="86"/>
      <c r="V3206" s="86"/>
      <c r="W3206" s="86"/>
      <c r="X3206" s="86"/>
      <c r="Y3206" s="86"/>
      <c r="Z3206" s="86"/>
    </row>
    <row r="3207" spans="3:26" x14ac:dyDescent="0.75">
      <c r="C3207" s="85"/>
      <c r="D3207" s="75"/>
      <c r="E3207" s="75"/>
      <c r="F3207" s="75"/>
      <c r="G3207" s="75"/>
      <c r="H3207" s="75"/>
      <c r="M3207" s="86"/>
      <c r="N3207" s="86"/>
      <c r="O3207" s="86"/>
      <c r="P3207" s="86"/>
      <c r="Q3207" s="86"/>
      <c r="R3207" s="86"/>
      <c r="S3207" s="86"/>
      <c r="T3207" s="86"/>
      <c r="U3207" s="86"/>
      <c r="V3207" s="86"/>
      <c r="W3207" s="86"/>
      <c r="X3207" s="86"/>
      <c r="Y3207" s="86"/>
      <c r="Z3207" s="86"/>
    </row>
    <row r="3208" spans="3:26" x14ac:dyDescent="0.75">
      <c r="C3208" s="85"/>
      <c r="D3208" s="75"/>
      <c r="E3208" s="75"/>
      <c r="F3208" s="75"/>
      <c r="G3208" s="75"/>
      <c r="H3208" s="75"/>
      <c r="M3208" s="86"/>
      <c r="N3208" s="86"/>
      <c r="O3208" s="86"/>
      <c r="P3208" s="86"/>
      <c r="Q3208" s="86"/>
      <c r="R3208" s="86"/>
      <c r="S3208" s="86"/>
      <c r="T3208" s="86"/>
      <c r="U3208" s="86"/>
      <c r="V3208" s="86"/>
      <c r="W3208" s="86"/>
      <c r="X3208" s="86"/>
      <c r="Y3208" s="86"/>
      <c r="Z3208" s="86"/>
    </row>
    <row r="3209" spans="3:26" x14ac:dyDescent="0.75">
      <c r="C3209" s="85"/>
      <c r="D3209" s="75"/>
      <c r="E3209" s="75"/>
      <c r="F3209" s="75"/>
      <c r="G3209" s="75"/>
      <c r="H3209" s="75"/>
      <c r="M3209" s="86"/>
      <c r="N3209" s="86"/>
      <c r="O3209" s="86"/>
      <c r="P3209" s="86"/>
      <c r="Q3209" s="86"/>
      <c r="R3209" s="86"/>
      <c r="S3209" s="86"/>
      <c r="T3209" s="86"/>
      <c r="U3209" s="86"/>
      <c r="V3209" s="86"/>
      <c r="W3209" s="86"/>
      <c r="X3209" s="86"/>
      <c r="Y3209" s="86"/>
      <c r="Z3209" s="86"/>
    </row>
    <row r="3210" spans="3:26" x14ac:dyDescent="0.75">
      <c r="C3210" s="85"/>
      <c r="D3210" s="75"/>
      <c r="E3210" s="75"/>
      <c r="F3210" s="75"/>
      <c r="G3210" s="75"/>
      <c r="H3210" s="75"/>
      <c r="M3210" s="86"/>
      <c r="N3210" s="86"/>
      <c r="O3210" s="86"/>
      <c r="P3210" s="86"/>
      <c r="Q3210" s="86"/>
      <c r="R3210" s="86"/>
      <c r="S3210" s="86"/>
      <c r="T3210" s="86"/>
      <c r="U3210" s="86"/>
      <c r="V3210" s="86"/>
      <c r="W3210" s="86"/>
      <c r="X3210" s="86"/>
      <c r="Y3210" s="86"/>
      <c r="Z3210" s="86"/>
    </row>
    <row r="3211" spans="3:26" x14ac:dyDescent="0.75">
      <c r="C3211" s="85"/>
      <c r="D3211" s="75"/>
      <c r="E3211" s="75"/>
      <c r="F3211" s="75"/>
      <c r="G3211" s="75"/>
      <c r="H3211" s="75"/>
      <c r="M3211" s="86"/>
      <c r="N3211" s="86"/>
      <c r="O3211" s="86"/>
      <c r="P3211" s="86"/>
      <c r="Q3211" s="86"/>
      <c r="R3211" s="86"/>
      <c r="S3211" s="86"/>
      <c r="T3211" s="86"/>
      <c r="U3211" s="86"/>
      <c r="V3211" s="86"/>
      <c r="W3211" s="86"/>
      <c r="X3211" s="86"/>
      <c r="Y3211" s="86"/>
      <c r="Z3211" s="86"/>
    </row>
    <row r="3212" spans="3:26" x14ac:dyDescent="0.75">
      <c r="C3212" s="85"/>
      <c r="D3212" s="75"/>
      <c r="E3212" s="75"/>
      <c r="F3212" s="75"/>
      <c r="G3212" s="75"/>
      <c r="H3212" s="75"/>
      <c r="M3212" s="86"/>
      <c r="N3212" s="86"/>
      <c r="O3212" s="86"/>
      <c r="P3212" s="86"/>
      <c r="Q3212" s="86"/>
      <c r="R3212" s="86"/>
      <c r="S3212" s="86"/>
      <c r="T3212" s="86"/>
      <c r="U3212" s="86"/>
      <c r="V3212" s="86"/>
      <c r="W3212" s="86"/>
      <c r="X3212" s="86"/>
      <c r="Y3212" s="86"/>
      <c r="Z3212" s="86"/>
    </row>
    <row r="3213" spans="3:26" x14ac:dyDescent="0.75">
      <c r="C3213" s="85"/>
      <c r="D3213" s="75"/>
      <c r="E3213" s="75"/>
      <c r="F3213" s="75"/>
      <c r="G3213" s="75"/>
      <c r="H3213" s="75"/>
      <c r="M3213" s="86"/>
      <c r="N3213" s="86"/>
      <c r="O3213" s="86"/>
      <c r="P3213" s="86"/>
      <c r="Q3213" s="86"/>
      <c r="R3213" s="86"/>
      <c r="S3213" s="86"/>
      <c r="T3213" s="86"/>
      <c r="U3213" s="86"/>
      <c r="V3213" s="86"/>
      <c r="W3213" s="86"/>
      <c r="X3213" s="86"/>
      <c r="Y3213" s="86"/>
      <c r="Z3213" s="86"/>
    </row>
    <row r="3214" spans="3:26" x14ac:dyDescent="0.75">
      <c r="C3214" s="85"/>
      <c r="D3214" s="75"/>
      <c r="E3214" s="75"/>
      <c r="F3214" s="75"/>
      <c r="G3214" s="75"/>
      <c r="H3214" s="75"/>
      <c r="M3214" s="86"/>
      <c r="N3214" s="86"/>
      <c r="O3214" s="86"/>
      <c r="P3214" s="86"/>
      <c r="Q3214" s="86"/>
      <c r="R3214" s="86"/>
      <c r="S3214" s="86"/>
      <c r="T3214" s="86"/>
      <c r="U3214" s="86"/>
      <c r="V3214" s="86"/>
      <c r="W3214" s="86"/>
      <c r="X3214" s="86"/>
      <c r="Y3214" s="86"/>
      <c r="Z3214" s="86"/>
    </row>
    <row r="3215" spans="3:26" x14ac:dyDescent="0.75">
      <c r="C3215" s="85"/>
      <c r="D3215" s="75"/>
      <c r="E3215" s="75"/>
      <c r="F3215" s="75"/>
      <c r="G3215" s="75"/>
      <c r="H3215" s="75"/>
      <c r="M3215" s="86"/>
      <c r="N3215" s="86"/>
      <c r="O3215" s="86"/>
      <c r="P3215" s="86"/>
      <c r="Q3215" s="86"/>
      <c r="R3215" s="86"/>
      <c r="S3215" s="86"/>
      <c r="T3215" s="86"/>
      <c r="U3215" s="86"/>
      <c r="V3215" s="86"/>
      <c r="W3215" s="86"/>
      <c r="X3215" s="86"/>
      <c r="Y3215" s="86"/>
      <c r="Z3215" s="86"/>
    </row>
    <row r="3216" spans="3:26" x14ac:dyDescent="0.75">
      <c r="C3216" s="85"/>
      <c r="D3216" s="75"/>
      <c r="E3216" s="75"/>
      <c r="F3216" s="75"/>
      <c r="G3216" s="75"/>
      <c r="H3216" s="75"/>
      <c r="M3216" s="86"/>
      <c r="N3216" s="86"/>
      <c r="O3216" s="86"/>
      <c r="P3216" s="86"/>
      <c r="Q3216" s="86"/>
      <c r="R3216" s="86"/>
      <c r="S3216" s="86"/>
      <c r="T3216" s="86"/>
      <c r="U3216" s="86"/>
      <c r="V3216" s="86"/>
      <c r="W3216" s="86"/>
      <c r="X3216" s="86"/>
      <c r="Y3216" s="86"/>
      <c r="Z3216" s="86"/>
    </row>
    <row r="3217" spans="3:26" x14ac:dyDescent="0.75">
      <c r="C3217" s="85"/>
      <c r="D3217" s="75"/>
      <c r="E3217" s="75"/>
      <c r="F3217" s="75"/>
      <c r="G3217" s="75"/>
      <c r="H3217" s="75"/>
      <c r="M3217" s="86"/>
      <c r="N3217" s="86"/>
      <c r="O3217" s="86"/>
      <c r="P3217" s="86"/>
      <c r="Q3217" s="86"/>
      <c r="R3217" s="86"/>
      <c r="S3217" s="86"/>
      <c r="T3217" s="86"/>
      <c r="U3217" s="86"/>
      <c r="V3217" s="86"/>
      <c r="W3217" s="86"/>
      <c r="X3217" s="86"/>
      <c r="Y3217" s="86"/>
      <c r="Z3217" s="86"/>
    </row>
    <row r="3218" spans="3:26" x14ac:dyDescent="0.75">
      <c r="C3218" s="85"/>
      <c r="D3218" s="75"/>
      <c r="E3218" s="75"/>
      <c r="F3218" s="75"/>
      <c r="G3218" s="75"/>
      <c r="H3218" s="75"/>
      <c r="M3218" s="86"/>
      <c r="N3218" s="86"/>
      <c r="O3218" s="86"/>
      <c r="P3218" s="86"/>
      <c r="Q3218" s="86"/>
      <c r="R3218" s="86"/>
      <c r="S3218" s="86"/>
      <c r="T3218" s="86"/>
      <c r="U3218" s="86"/>
      <c r="V3218" s="86"/>
      <c r="W3218" s="86"/>
      <c r="X3218" s="86"/>
      <c r="Y3218" s="86"/>
      <c r="Z3218" s="86"/>
    </row>
    <row r="3219" spans="3:26" x14ac:dyDescent="0.75">
      <c r="C3219" s="85"/>
      <c r="D3219" s="75"/>
      <c r="E3219" s="75"/>
      <c r="F3219" s="75"/>
      <c r="G3219" s="75"/>
      <c r="H3219" s="75"/>
      <c r="M3219" s="86"/>
      <c r="N3219" s="86"/>
      <c r="O3219" s="86"/>
      <c r="P3219" s="86"/>
      <c r="Q3219" s="86"/>
      <c r="R3219" s="86"/>
      <c r="S3219" s="86"/>
      <c r="T3219" s="86"/>
      <c r="U3219" s="86"/>
      <c r="V3219" s="86"/>
      <c r="W3219" s="86"/>
      <c r="X3219" s="86"/>
      <c r="Y3219" s="86"/>
      <c r="Z3219" s="86"/>
    </row>
    <row r="3220" spans="3:26" x14ac:dyDescent="0.75">
      <c r="C3220" s="85"/>
      <c r="D3220" s="75"/>
      <c r="E3220" s="75"/>
      <c r="F3220" s="75"/>
      <c r="G3220" s="75"/>
      <c r="H3220" s="75"/>
      <c r="M3220" s="86"/>
      <c r="N3220" s="86"/>
      <c r="O3220" s="86"/>
      <c r="P3220" s="86"/>
      <c r="Q3220" s="86"/>
      <c r="R3220" s="86"/>
      <c r="S3220" s="86"/>
      <c r="T3220" s="86"/>
      <c r="U3220" s="86"/>
      <c r="V3220" s="86"/>
      <c r="W3220" s="86"/>
      <c r="X3220" s="86"/>
      <c r="Y3220" s="86"/>
      <c r="Z3220" s="86"/>
    </row>
    <row r="3221" spans="3:26" x14ac:dyDescent="0.75">
      <c r="C3221" s="85"/>
      <c r="D3221" s="75"/>
      <c r="E3221" s="75"/>
      <c r="F3221" s="75"/>
      <c r="G3221" s="75"/>
      <c r="H3221" s="75"/>
      <c r="M3221" s="86"/>
      <c r="N3221" s="86"/>
      <c r="O3221" s="86"/>
      <c r="P3221" s="86"/>
      <c r="Q3221" s="86"/>
      <c r="R3221" s="86"/>
      <c r="S3221" s="86"/>
      <c r="T3221" s="86"/>
      <c r="U3221" s="86"/>
      <c r="V3221" s="86"/>
      <c r="W3221" s="86"/>
      <c r="X3221" s="86"/>
      <c r="Y3221" s="86"/>
      <c r="Z3221" s="86"/>
    </row>
    <row r="3222" spans="3:26" x14ac:dyDescent="0.75">
      <c r="C3222" s="85"/>
      <c r="D3222" s="75"/>
      <c r="E3222" s="75"/>
      <c r="F3222" s="75"/>
      <c r="G3222" s="75"/>
      <c r="H3222" s="75"/>
      <c r="M3222" s="86"/>
      <c r="N3222" s="86"/>
      <c r="O3222" s="86"/>
      <c r="P3222" s="86"/>
      <c r="Q3222" s="86"/>
      <c r="R3222" s="86"/>
      <c r="S3222" s="86"/>
      <c r="T3222" s="86"/>
      <c r="U3222" s="86"/>
      <c r="V3222" s="86"/>
      <c r="W3222" s="86"/>
      <c r="X3222" s="86"/>
      <c r="Y3222" s="86"/>
      <c r="Z3222" s="86"/>
    </row>
    <row r="3223" spans="3:26" x14ac:dyDescent="0.75">
      <c r="C3223" s="85"/>
      <c r="D3223" s="75"/>
      <c r="E3223" s="75"/>
      <c r="F3223" s="75"/>
      <c r="G3223" s="75"/>
      <c r="H3223" s="75"/>
      <c r="M3223" s="86"/>
      <c r="N3223" s="86"/>
      <c r="O3223" s="86"/>
      <c r="P3223" s="86"/>
      <c r="Q3223" s="86"/>
      <c r="R3223" s="86"/>
      <c r="S3223" s="86"/>
      <c r="T3223" s="86"/>
      <c r="U3223" s="86"/>
      <c r="V3223" s="86"/>
      <c r="W3223" s="86"/>
      <c r="X3223" s="86"/>
      <c r="Y3223" s="86"/>
      <c r="Z3223" s="86"/>
    </row>
    <row r="3224" spans="3:26" x14ac:dyDescent="0.75">
      <c r="C3224" s="85"/>
      <c r="D3224" s="75"/>
      <c r="E3224" s="75"/>
      <c r="F3224" s="75"/>
      <c r="G3224" s="75"/>
      <c r="H3224" s="75"/>
      <c r="M3224" s="86"/>
      <c r="N3224" s="86"/>
      <c r="O3224" s="86"/>
      <c r="P3224" s="86"/>
      <c r="Q3224" s="86"/>
      <c r="R3224" s="86"/>
      <c r="S3224" s="86"/>
      <c r="T3224" s="86"/>
      <c r="U3224" s="86"/>
      <c r="V3224" s="86"/>
      <c r="W3224" s="86"/>
      <c r="X3224" s="86"/>
      <c r="Y3224" s="86"/>
      <c r="Z3224" s="86"/>
    </row>
    <row r="3225" spans="3:26" x14ac:dyDescent="0.75">
      <c r="C3225" s="85"/>
      <c r="D3225" s="75"/>
      <c r="E3225" s="75"/>
      <c r="F3225" s="75"/>
      <c r="G3225" s="75"/>
      <c r="H3225" s="75"/>
      <c r="M3225" s="86"/>
      <c r="N3225" s="86"/>
      <c r="O3225" s="86"/>
      <c r="P3225" s="86"/>
      <c r="Q3225" s="86"/>
      <c r="R3225" s="86"/>
      <c r="S3225" s="86"/>
      <c r="T3225" s="86"/>
      <c r="U3225" s="86"/>
      <c r="V3225" s="86"/>
      <c r="W3225" s="86"/>
      <c r="X3225" s="86"/>
      <c r="Y3225" s="86"/>
      <c r="Z3225" s="86"/>
    </row>
    <row r="3226" spans="3:26" x14ac:dyDescent="0.75">
      <c r="C3226" s="85"/>
      <c r="D3226" s="75"/>
      <c r="E3226" s="75"/>
      <c r="F3226" s="75"/>
      <c r="G3226" s="75"/>
      <c r="H3226" s="75"/>
      <c r="M3226" s="86"/>
      <c r="N3226" s="86"/>
      <c r="O3226" s="86"/>
      <c r="P3226" s="86"/>
      <c r="Q3226" s="86"/>
      <c r="R3226" s="86"/>
      <c r="S3226" s="86"/>
      <c r="T3226" s="86"/>
      <c r="U3226" s="86"/>
      <c r="V3226" s="86"/>
      <c r="W3226" s="86"/>
      <c r="X3226" s="86"/>
      <c r="Y3226" s="86"/>
      <c r="Z3226" s="86"/>
    </row>
    <row r="3227" spans="3:26" x14ac:dyDescent="0.75">
      <c r="C3227" s="85"/>
      <c r="D3227" s="75"/>
      <c r="E3227" s="75"/>
      <c r="F3227" s="75"/>
      <c r="G3227" s="75"/>
      <c r="H3227" s="75"/>
      <c r="M3227" s="86"/>
      <c r="N3227" s="86"/>
      <c r="O3227" s="86"/>
      <c r="P3227" s="86"/>
      <c r="Q3227" s="86"/>
      <c r="R3227" s="86"/>
      <c r="S3227" s="86"/>
      <c r="T3227" s="86"/>
      <c r="U3227" s="86"/>
      <c r="V3227" s="86"/>
      <c r="W3227" s="86"/>
      <c r="X3227" s="86"/>
      <c r="Y3227" s="86"/>
      <c r="Z3227" s="86"/>
    </row>
    <row r="3228" spans="3:26" x14ac:dyDescent="0.75">
      <c r="C3228" s="85"/>
      <c r="D3228" s="75"/>
      <c r="E3228" s="75"/>
      <c r="F3228" s="75"/>
      <c r="G3228" s="75"/>
      <c r="H3228" s="75"/>
      <c r="M3228" s="86"/>
      <c r="N3228" s="86"/>
      <c r="O3228" s="86"/>
      <c r="P3228" s="86"/>
      <c r="Q3228" s="86"/>
      <c r="R3228" s="86"/>
      <c r="S3228" s="86"/>
      <c r="T3228" s="86"/>
      <c r="U3228" s="86"/>
      <c r="V3228" s="86"/>
      <c r="W3228" s="86"/>
      <c r="X3228" s="86"/>
      <c r="Y3228" s="86"/>
      <c r="Z3228" s="86"/>
    </row>
    <row r="3229" spans="3:26" x14ac:dyDescent="0.75">
      <c r="C3229" s="85"/>
      <c r="D3229" s="75"/>
      <c r="E3229" s="75"/>
      <c r="F3229" s="75"/>
      <c r="G3229" s="75"/>
      <c r="H3229" s="75"/>
      <c r="M3229" s="86"/>
      <c r="N3229" s="86"/>
      <c r="O3229" s="86"/>
      <c r="P3229" s="86"/>
      <c r="Q3229" s="86"/>
      <c r="R3229" s="86"/>
      <c r="S3229" s="86"/>
      <c r="T3229" s="86"/>
      <c r="U3229" s="86"/>
      <c r="V3229" s="86"/>
      <c r="W3229" s="86"/>
      <c r="X3229" s="86"/>
      <c r="Y3229" s="86"/>
      <c r="Z3229" s="86"/>
    </row>
    <row r="3230" spans="3:26" x14ac:dyDescent="0.75">
      <c r="C3230" s="85"/>
      <c r="D3230" s="75"/>
      <c r="E3230" s="75"/>
      <c r="F3230" s="75"/>
      <c r="G3230" s="75"/>
      <c r="H3230" s="75"/>
      <c r="M3230" s="86"/>
      <c r="N3230" s="86"/>
      <c r="O3230" s="86"/>
      <c r="P3230" s="86"/>
      <c r="Q3230" s="86"/>
      <c r="R3230" s="86"/>
      <c r="S3230" s="86"/>
      <c r="T3230" s="86"/>
      <c r="U3230" s="86"/>
      <c r="V3230" s="86"/>
      <c r="W3230" s="86"/>
      <c r="X3230" s="86"/>
      <c r="Y3230" s="86"/>
      <c r="Z3230" s="86"/>
    </row>
    <row r="3231" spans="3:26" x14ac:dyDescent="0.75">
      <c r="C3231" s="85"/>
      <c r="D3231" s="75"/>
      <c r="E3231" s="75"/>
      <c r="F3231" s="75"/>
      <c r="G3231" s="75"/>
      <c r="H3231" s="75"/>
      <c r="M3231" s="86"/>
      <c r="N3231" s="86"/>
      <c r="O3231" s="86"/>
      <c r="P3231" s="86"/>
      <c r="Q3231" s="86"/>
      <c r="R3231" s="86"/>
      <c r="S3231" s="86"/>
      <c r="T3231" s="86"/>
      <c r="U3231" s="86"/>
      <c r="V3231" s="86"/>
      <c r="W3231" s="86"/>
      <c r="X3231" s="86"/>
      <c r="Y3231" s="86"/>
      <c r="Z3231" s="86"/>
    </row>
    <row r="3232" spans="3:26" x14ac:dyDescent="0.75">
      <c r="C3232" s="85"/>
      <c r="D3232" s="75"/>
      <c r="E3232" s="75"/>
      <c r="F3232" s="75"/>
      <c r="G3232" s="75"/>
      <c r="H3232" s="75"/>
      <c r="M3232" s="86"/>
      <c r="N3232" s="86"/>
      <c r="O3232" s="86"/>
      <c r="P3232" s="86"/>
      <c r="Q3232" s="86"/>
      <c r="R3232" s="86"/>
      <c r="S3232" s="86"/>
      <c r="T3232" s="86"/>
      <c r="U3232" s="86"/>
      <c r="V3232" s="86"/>
      <c r="W3232" s="86"/>
      <c r="X3232" s="86"/>
      <c r="Y3232" s="86"/>
      <c r="Z3232" s="86"/>
    </row>
    <row r="3233" spans="3:26" x14ac:dyDescent="0.75">
      <c r="C3233" s="85"/>
      <c r="D3233" s="75"/>
      <c r="E3233" s="75"/>
      <c r="F3233" s="75"/>
      <c r="G3233" s="75"/>
      <c r="H3233" s="75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</row>
    <row r="3234" spans="3:26" x14ac:dyDescent="0.75">
      <c r="C3234" s="85"/>
      <c r="D3234" s="75"/>
      <c r="E3234" s="75"/>
      <c r="F3234" s="75"/>
      <c r="G3234" s="75"/>
      <c r="H3234" s="75"/>
      <c r="M3234" s="86"/>
      <c r="N3234" s="86"/>
      <c r="O3234" s="86"/>
      <c r="P3234" s="86"/>
      <c r="Q3234" s="86"/>
      <c r="R3234" s="86"/>
      <c r="S3234" s="86"/>
      <c r="T3234" s="86"/>
      <c r="U3234" s="86"/>
      <c r="V3234" s="86"/>
      <c r="W3234" s="86"/>
      <c r="X3234" s="86"/>
      <c r="Y3234" s="86"/>
      <c r="Z3234" s="86"/>
    </row>
    <row r="3235" spans="3:26" x14ac:dyDescent="0.75">
      <c r="C3235" s="85"/>
      <c r="D3235" s="75"/>
      <c r="E3235" s="75"/>
      <c r="F3235" s="75"/>
      <c r="G3235" s="75"/>
      <c r="H3235" s="75"/>
      <c r="M3235" s="86"/>
      <c r="N3235" s="86"/>
      <c r="O3235" s="86"/>
      <c r="P3235" s="86"/>
      <c r="Q3235" s="86"/>
      <c r="R3235" s="86"/>
      <c r="S3235" s="86"/>
      <c r="T3235" s="86"/>
      <c r="U3235" s="86"/>
      <c r="V3235" s="86"/>
      <c r="W3235" s="86"/>
      <c r="X3235" s="86"/>
      <c r="Y3235" s="86"/>
      <c r="Z3235" s="86"/>
    </row>
    <row r="3236" spans="3:26" x14ac:dyDescent="0.75">
      <c r="C3236" s="85"/>
      <c r="D3236" s="75"/>
      <c r="E3236" s="75"/>
      <c r="F3236" s="75"/>
      <c r="G3236" s="75"/>
      <c r="H3236" s="75"/>
      <c r="M3236" s="86"/>
      <c r="N3236" s="86"/>
      <c r="O3236" s="86"/>
      <c r="P3236" s="86"/>
      <c r="Q3236" s="86"/>
      <c r="R3236" s="86"/>
      <c r="S3236" s="86"/>
      <c r="T3236" s="86"/>
      <c r="U3236" s="86"/>
      <c r="V3236" s="86"/>
      <c r="W3236" s="86"/>
      <c r="X3236" s="86"/>
      <c r="Y3236" s="86"/>
      <c r="Z3236" s="86"/>
    </row>
    <row r="3237" spans="3:26" x14ac:dyDescent="0.75">
      <c r="C3237" s="85"/>
      <c r="D3237" s="75"/>
      <c r="E3237" s="75"/>
      <c r="F3237" s="75"/>
      <c r="G3237" s="75"/>
      <c r="H3237" s="75"/>
      <c r="M3237" s="86"/>
      <c r="N3237" s="86"/>
      <c r="O3237" s="86"/>
      <c r="P3237" s="86"/>
      <c r="Q3237" s="86"/>
      <c r="R3237" s="86"/>
      <c r="S3237" s="86"/>
      <c r="T3237" s="86"/>
      <c r="U3237" s="86"/>
      <c r="V3237" s="86"/>
      <c r="W3237" s="86"/>
      <c r="X3237" s="86"/>
      <c r="Y3237" s="86"/>
      <c r="Z3237" s="86"/>
    </row>
    <row r="3238" spans="3:26" x14ac:dyDescent="0.75">
      <c r="C3238" s="85"/>
      <c r="D3238" s="75"/>
      <c r="E3238" s="75"/>
      <c r="F3238" s="75"/>
      <c r="G3238" s="75"/>
      <c r="H3238" s="75"/>
      <c r="M3238" s="86"/>
      <c r="N3238" s="86"/>
      <c r="O3238" s="86"/>
      <c r="P3238" s="86"/>
      <c r="Q3238" s="86"/>
      <c r="R3238" s="86"/>
      <c r="S3238" s="86"/>
      <c r="T3238" s="86"/>
      <c r="U3238" s="86"/>
      <c r="V3238" s="86"/>
      <c r="W3238" s="86"/>
      <c r="X3238" s="86"/>
      <c r="Y3238" s="86"/>
      <c r="Z3238" s="86"/>
    </row>
    <row r="3239" spans="3:26" x14ac:dyDescent="0.75">
      <c r="C3239" s="85"/>
      <c r="D3239" s="75"/>
      <c r="E3239" s="75"/>
      <c r="F3239" s="75"/>
      <c r="G3239" s="75"/>
      <c r="H3239" s="75"/>
      <c r="M3239" s="86"/>
      <c r="N3239" s="86"/>
      <c r="O3239" s="86"/>
      <c r="P3239" s="86"/>
      <c r="Q3239" s="86"/>
      <c r="R3239" s="86"/>
      <c r="S3239" s="86"/>
      <c r="T3239" s="86"/>
      <c r="U3239" s="86"/>
      <c r="V3239" s="86"/>
      <c r="W3239" s="86"/>
      <c r="X3239" s="86"/>
      <c r="Y3239" s="86"/>
      <c r="Z3239" s="86"/>
    </row>
    <row r="3240" spans="3:26" x14ac:dyDescent="0.75">
      <c r="C3240" s="85"/>
      <c r="D3240" s="75"/>
      <c r="E3240" s="75"/>
      <c r="F3240" s="75"/>
      <c r="G3240" s="75"/>
      <c r="H3240" s="75"/>
      <c r="M3240" s="86"/>
      <c r="N3240" s="86"/>
      <c r="O3240" s="86"/>
      <c r="P3240" s="86"/>
      <c r="Q3240" s="86"/>
      <c r="R3240" s="86"/>
      <c r="S3240" s="86"/>
      <c r="T3240" s="86"/>
      <c r="U3240" s="86"/>
      <c r="V3240" s="86"/>
      <c r="W3240" s="86"/>
      <c r="X3240" s="86"/>
      <c r="Y3240" s="86"/>
      <c r="Z3240" s="86"/>
    </row>
    <row r="3241" spans="3:26" x14ac:dyDescent="0.75">
      <c r="C3241" s="85"/>
      <c r="D3241" s="75"/>
      <c r="E3241" s="75"/>
      <c r="F3241" s="75"/>
      <c r="G3241" s="75"/>
      <c r="H3241" s="75"/>
      <c r="M3241" s="86"/>
      <c r="N3241" s="86"/>
      <c r="O3241" s="86"/>
      <c r="P3241" s="86"/>
      <c r="Q3241" s="86"/>
      <c r="R3241" s="86"/>
      <c r="S3241" s="86"/>
      <c r="T3241" s="86"/>
      <c r="U3241" s="86"/>
      <c r="V3241" s="86"/>
      <c r="W3241" s="86"/>
      <c r="X3241" s="86"/>
      <c r="Y3241" s="86"/>
      <c r="Z3241" s="86"/>
    </row>
    <row r="3242" spans="3:26" x14ac:dyDescent="0.75">
      <c r="C3242" s="85"/>
      <c r="D3242" s="75"/>
      <c r="E3242" s="75"/>
      <c r="F3242" s="75"/>
      <c r="G3242" s="75"/>
      <c r="H3242" s="75"/>
      <c r="M3242" s="86"/>
      <c r="N3242" s="86"/>
      <c r="O3242" s="86"/>
      <c r="P3242" s="86"/>
      <c r="Q3242" s="86"/>
      <c r="R3242" s="86"/>
      <c r="S3242" s="86"/>
      <c r="T3242" s="86"/>
      <c r="U3242" s="86"/>
      <c r="V3242" s="86"/>
      <c r="W3242" s="86"/>
      <c r="X3242" s="86"/>
      <c r="Y3242" s="86"/>
      <c r="Z3242" s="86"/>
    </row>
    <row r="3243" spans="3:26" x14ac:dyDescent="0.75">
      <c r="C3243" s="85"/>
      <c r="D3243" s="75"/>
      <c r="E3243" s="75"/>
      <c r="F3243" s="75"/>
      <c r="G3243" s="75"/>
      <c r="H3243" s="75"/>
      <c r="M3243" s="86"/>
      <c r="N3243" s="86"/>
      <c r="O3243" s="86"/>
      <c r="P3243" s="86"/>
      <c r="Q3243" s="86"/>
      <c r="R3243" s="86"/>
      <c r="S3243" s="86"/>
      <c r="T3243" s="86"/>
      <c r="U3243" s="86"/>
      <c r="V3243" s="86"/>
      <c r="W3243" s="86"/>
      <c r="X3243" s="86"/>
      <c r="Y3243" s="86"/>
      <c r="Z3243" s="86"/>
    </row>
    <row r="3244" spans="3:26" x14ac:dyDescent="0.75">
      <c r="C3244" s="85"/>
      <c r="D3244" s="75"/>
      <c r="E3244" s="75"/>
      <c r="F3244" s="75"/>
      <c r="G3244" s="75"/>
      <c r="H3244" s="75"/>
      <c r="M3244" s="86"/>
      <c r="N3244" s="86"/>
      <c r="O3244" s="86"/>
      <c r="P3244" s="86"/>
      <c r="Q3244" s="86"/>
      <c r="R3244" s="86"/>
      <c r="S3244" s="86"/>
      <c r="T3244" s="86"/>
      <c r="U3244" s="86"/>
      <c r="V3244" s="86"/>
      <c r="W3244" s="86"/>
      <c r="X3244" s="86"/>
      <c r="Y3244" s="86"/>
      <c r="Z3244" s="86"/>
    </row>
    <row r="3245" spans="3:26" x14ac:dyDescent="0.75">
      <c r="C3245" s="85"/>
      <c r="D3245" s="75"/>
      <c r="E3245" s="75"/>
      <c r="F3245" s="75"/>
      <c r="G3245" s="75"/>
      <c r="H3245" s="75"/>
      <c r="M3245" s="86"/>
      <c r="N3245" s="86"/>
      <c r="O3245" s="86"/>
      <c r="P3245" s="86"/>
      <c r="Q3245" s="86"/>
      <c r="R3245" s="86"/>
      <c r="S3245" s="86"/>
      <c r="T3245" s="86"/>
      <c r="U3245" s="86"/>
      <c r="V3245" s="86"/>
      <c r="W3245" s="86"/>
      <c r="X3245" s="86"/>
      <c r="Y3245" s="86"/>
      <c r="Z3245" s="86"/>
    </row>
    <row r="3246" spans="3:26" x14ac:dyDescent="0.75">
      <c r="C3246" s="85"/>
      <c r="D3246" s="75"/>
      <c r="E3246" s="75"/>
      <c r="F3246" s="75"/>
      <c r="G3246" s="75"/>
      <c r="H3246" s="75"/>
      <c r="M3246" s="86"/>
      <c r="N3246" s="86"/>
      <c r="O3246" s="86"/>
      <c r="P3246" s="86"/>
      <c r="Q3246" s="86"/>
      <c r="R3246" s="86"/>
      <c r="S3246" s="86"/>
      <c r="T3246" s="86"/>
      <c r="U3246" s="86"/>
      <c r="V3246" s="86"/>
      <c r="W3246" s="86"/>
      <c r="X3246" s="86"/>
      <c r="Y3246" s="86"/>
      <c r="Z3246" s="86"/>
    </row>
    <row r="3247" spans="3:26" x14ac:dyDescent="0.75">
      <c r="C3247" s="85"/>
      <c r="D3247" s="75"/>
      <c r="E3247" s="75"/>
      <c r="F3247" s="75"/>
      <c r="G3247" s="75"/>
      <c r="H3247" s="75"/>
      <c r="M3247" s="86"/>
      <c r="N3247" s="86"/>
      <c r="O3247" s="86"/>
      <c r="P3247" s="86"/>
      <c r="Q3247" s="86"/>
      <c r="R3247" s="86"/>
      <c r="S3247" s="86"/>
      <c r="T3247" s="86"/>
      <c r="U3247" s="86"/>
      <c r="V3247" s="86"/>
      <c r="W3247" s="86"/>
      <c r="X3247" s="86"/>
      <c r="Y3247" s="86"/>
      <c r="Z3247" s="86"/>
    </row>
    <row r="3248" spans="3:26" x14ac:dyDescent="0.75">
      <c r="C3248" s="85"/>
      <c r="D3248" s="75"/>
      <c r="E3248" s="75"/>
      <c r="F3248" s="75"/>
      <c r="G3248" s="75"/>
      <c r="H3248" s="75"/>
      <c r="M3248" s="86"/>
      <c r="N3248" s="86"/>
      <c r="O3248" s="86"/>
      <c r="P3248" s="86"/>
      <c r="Q3248" s="86"/>
      <c r="R3248" s="86"/>
      <c r="S3248" s="86"/>
      <c r="T3248" s="86"/>
      <c r="U3248" s="86"/>
      <c r="V3248" s="86"/>
      <c r="W3248" s="86"/>
      <c r="X3248" s="86"/>
      <c r="Y3248" s="86"/>
      <c r="Z3248" s="86"/>
    </row>
    <row r="3249" spans="3:26" x14ac:dyDescent="0.75">
      <c r="C3249" s="85"/>
      <c r="D3249" s="75"/>
      <c r="E3249" s="75"/>
      <c r="F3249" s="75"/>
      <c r="G3249" s="75"/>
      <c r="H3249" s="75"/>
      <c r="M3249" s="86"/>
      <c r="N3249" s="86"/>
      <c r="O3249" s="86"/>
      <c r="P3249" s="86"/>
      <c r="Q3249" s="86"/>
      <c r="R3249" s="86"/>
      <c r="S3249" s="86"/>
      <c r="T3249" s="86"/>
      <c r="U3249" s="86"/>
      <c r="V3249" s="86"/>
      <c r="W3249" s="86"/>
      <c r="X3249" s="86"/>
      <c r="Y3249" s="86"/>
      <c r="Z3249" s="86"/>
    </row>
    <row r="3250" spans="3:26" x14ac:dyDescent="0.75">
      <c r="C3250" s="85"/>
      <c r="D3250" s="75"/>
      <c r="E3250" s="75"/>
      <c r="F3250" s="75"/>
      <c r="G3250" s="75"/>
      <c r="H3250" s="75"/>
      <c r="M3250" s="86"/>
      <c r="N3250" s="86"/>
      <c r="O3250" s="86"/>
      <c r="P3250" s="86"/>
      <c r="Q3250" s="86"/>
      <c r="R3250" s="86"/>
      <c r="S3250" s="86"/>
      <c r="T3250" s="86"/>
      <c r="U3250" s="86"/>
      <c r="V3250" s="86"/>
      <c r="W3250" s="86"/>
      <c r="X3250" s="86"/>
      <c r="Y3250" s="86"/>
      <c r="Z3250" s="86"/>
    </row>
    <row r="3251" spans="3:26" x14ac:dyDescent="0.75">
      <c r="C3251" s="85"/>
      <c r="D3251" s="75"/>
      <c r="E3251" s="75"/>
      <c r="F3251" s="75"/>
      <c r="G3251" s="75"/>
      <c r="H3251" s="75"/>
      <c r="M3251" s="86"/>
      <c r="N3251" s="86"/>
      <c r="O3251" s="86"/>
      <c r="P3251" s="86"/>
      <c r="Q3251" s="86"/>
      <c r="R3251" s="86"/>
      <c r="S3251" s="86"/>
      <c r="T3251" s="86"/>
      <c r="U3251" s="86"/>
      <c r="V3251" s="86"/>
      <c r="W3251" s="86"/>
      <c r="X3251" s="86"/>
      <c r="Y3251" s="86"/>
      <c r="Z3251" s="86"/>
    </row>
    <row r="3252" spans="3:26" x14ac:dyDescent="0.75">
      <c r="C3252" s="85"/>
      <c r="D3252" s="75"/>
      <c r="E3252" s="75"/>
      <c r="F3252" s="75"/>
      <c r="G3252" s="75"/>
      <c r="H3252" s="75"/>
      <c r="M3252" s="86"/>
      <c r="N3252" s="86"/>
      <c r="O3252" s="86"/>
      <c r="P3252" s="86"/>
      <c r="Q3252" s="86"/>
      <c r="R3252" s="86"/>
      <c r="S3252" s="86"/>
      <c r="T3252" s="86"/>
      <c r="U3252" s="86"/>
      <c r="V3252" s="86"/>
      <c r="W3252" s="86"/>
      <c r="X3252" s="86"/>
      <c r="Y3252" s="86"/>
      <c r="Z3252" s="86"/>
    </row>
    <row r="3253" spans="3:26" x14ac:dyDescent="0.75">
      <c r="C3253" s="85"/>
      <c r="D3253" s="75"/>
      <c r="E3253" s="75"/>
      <c r="F3253" s="75"/>
      <c r="G3253" s="75"/>
      <c r="H3253" s="75"/>
      <c r="M3253" s="86"/>
      <c r="N3253" s="86"/>
      <c r="O3253" s="86"/>
      <c r="P3253" s="86"/>
      <c r="Q3253" s="86"/>
      <c r="R3253" s="86"/>
      <c r="S3253" s="86"/>
      <c r="T3253" s="86"/>
      <c r="U3253" s="86"/>
      <c r="V3253" s="86"/>
      <c r="W3253" s="86"/>
      <c r="X3253" s="86"/>
      <c r="Y3253" s="86"/>
      <c r="Z3253" s="86"/>
    </row>
    <row r="3254" spans="3:26" x14ac:dyDescent="0.75">
      <c r="C3254" s="85"/>
      <c r="D3254" s="75"/>
      <c r="E3254" s="75"/>
      <c r="F3254" s="75"/>
      <c r="G3254" s="75"/>
      <c r="H3254" s="75"/>
      <c r="M3254" s="86"/>
      <c r="N3254" s="86"/>
      <c r="O3254" s="86"/>
      <c r="P3254" s="86"/>
      <c r="Q3254" s="86"/>
      <c r="R3254" s="86"/>
      <c r="S3254" s="86"/>
      <c r="T3254" s="86"/>
      <c r="U3254" s="86"/>
      <c r="V3254" s="86"/>
      <c r="W3254" s="86"/>
      <c r="X3254" s="86"/>
      <c r="Y3254" s="86"/>
      <c r="Z3254" s="86"/>
    </row>
    <row r="3255" spans="3:26" x14ac:dyDescent="0.75">
      <c r="C3255" s="85"/>
      <c r="D3255" s="75"/>
      <c r="E3255" s="75"/>
      <c r="F3255" s="75"/>
      <c r="G3255" s="75"/>
      <c r="H3255" s="75"/>
      <c r="M3255" s="86"/>
      <c r="N3255" s="86"/>
      <c r="O3255" s="86"/>
      <c r="P3255" s="86"/>
      <c r="Q3255" s="86"/>
      <c r="R3255" s="86"/>
      <c r="S3255" s="86"/>
      <c r="T3255" s="86"/>
      <c r="U3255" s="86"/>
      <c r="V3255" s="86"/>
      <c r="W3255" s="86"/>
      <c r="X3255" s="86"/>
      <c r="Y3255" s="86"/>
      <c r="Z3255" s="86"/>
    </row>
    <row r="3256" spans="3:26" x14ac:dyDescent="0.75">
      <c r="C3256" s="85"/>
      <c r="D3256" s="75"/>
      <c r="E3256" s="75"/>
      <c r="F3256" s="75"/>
      <c r="G3256" s="75"/>
      <c r="H3256" s="75"/>
      <c r="M3256" s="86"/>
      <c r="N3256" s="86"/>
      <c r="O3256" s="86"/>
      <c r="P3256" s="86"/>
      <c r="Q3256" s="86"/>
      <c r="R3256" s="86"/>
      <c r="S3256" s="86"/>
      <c r="T3256" s="86"/>
      <c r="U3256" s="86"/>
      <c r="V3256" s="86"/>
      <c r="W3256" s="86"/>
      <c r="X3256" s="86"/>
      <c r="Y3256" s="86"/>
      <c r="Z3256" s="86"/>
    </row>
    <row r="3257" spans="3:26" x14ac:dyDescent="0.75">
      <c r="C3257" s="85"/>
      <c r="D3257" s="75"/>
      <c r="E3257" s="75"/>
      <c r="F3257" s="75"/>
      <c r="G3257" s="75"/>
      <c r="H3257" s="75"/>
      <c r="M3257" s="86"/>
      <c r="N3257" s="86"/>
      <c r="O3257" s="86"/>
      <c r="P3257" s="86"/>
      <c r="Q3257" s="86"/>
      <c r="R3257" s="86"/>
      <c r="S3257" s="86"/>
      <c r="T3257" s="86"/>
      <c r="U3257" s="86"/>
      <c r="V3257" s="86"/>
      <c r="W3257" s="86"/>
      <c r="X3257" s="86"/>
      <c r="Y3257" s="86"/>
      <c r="Z3257" s="86"/>
    </row>
    <row r="3258" spans="3:26" x14ac:dyDescent="0.75">
      <c r="C3258" s="85"/>
      <c r="D3258" s="75"/>
      <c r="E3258" s="75"/>
      <c r="F3258" s="75"/>
      <c r="G3258" s="75"/>
      <c r="H3258" s="75"/>
      <c r="M3258" s="86"/>
      <c r="N3258" s="86"/>
      <c r="O3258" s="86"/>
      <c r="P3258" s="86"/>
      <c r="Q3258" s="86"/>
      <c r="R3258" s="86"/>
      <c r="S3258" s="86"/>
      <c r="T3258" s="86"/>
      <c r="U3258" s="86"/>
      <c r="V3258" s="86"/>
      <c r="W3258" s="86"/>
      <c r="X3258" s="86"/>
      <c r="Y3258" s="86"/>
      <c r="Z3258" s="86"/>
    </row>
    <row r="3259" spans="3:26" x14ac:dyDescent="0.75">
      <c r="C3259" s="85"/>
      <c r="D3259" s="75"/>
      <c r="E3259" s="75"/>
      <c r="F3259" s="75"/>
      <c r="G3259" s="75"/>
      <c r="H3259" s="75"/>
      <c r="M3259" s="86"/>
      <c r="N3259" s="86"/>
      <c r="O3259" s="86"/>
      <c r="P3259" s="86"/>
      <c r="Q3259" s="86"/>
      <c r="R3259" s="86"/>
      <c r="S3259" s="86"/>
      <c r="T3259" s="86"/>
      <c r="U3259" s="86"/>
      <c r="V3259" s="86"/>
      <c r="W3259" s="86"/>
      <c r="X3259" s="86"/>
      <c r="Y3259" s="86"/>
      <c r="Z3259" s="86"/>
    </row>
    <row r="3260" spans="3:26" x14ac:dyDescent="0.75">
      <c r="C3260" s="85"/>
      <c r="D3260" s="75"/>
      <c r="E3260" s="75"/>
      <c r="F3260" s="75"/>
      <c r="G3260" s="75"/>
      <c r="H3260" s="75"/>
      <c r="M3260" s="86"/>
      <c r="N3260" s="86"/>
      <c r="O3260" s="86"/>
      <c r="P3260" s="86"/>
      <c r="Q3260" s="86"/>
      <c r="R3260" s="86"/>
      <c r="S3260" s="86"/>
      <c r="T3260" s="86"/>
      <c r="U3260" s="86"/>
      <c r="V3260" s="86"/>
      <c r="W3260" s="86"/>
      <c r="X3260" s="86"/>
      <c r="Y3260" s="86"/>
      <c r="Z3260" s="86"/>
    </row>
    <row r="3261" spans="3:26" x14ac:dyDescent="0.75">
      <c r="C3261" s="85"/>
      <c r="D3261" s="75"/>
      <c r="E3261" s="75"/>
      <c r="F3261" s="75"/>
      <c r="G3261" s="75"/>
      <c r="H3261" s="75"/>
      <c r="M3261" s="86"/>
      <c r="N3261" s="86"/>
      <c r="O3261" s="86"/>
      <c r="P3261" s="86"/>
      <c r="Q3261" s="86"/>
      <c r="R3261" s="86"/>
      <c r="S3261" s="86"/>
      <c r="T3261" s="86"/>
      <c r="U3261" s="86"/>
      <c r="V3261" s="86"/>
      <c r="W3261" s="86"/>
      <c r="X3261" s="86"/>
      <c r="Y3261" s="86"/>
      <c r="Z3261" s="86"/>
    </row>
    <row r="3262" spans="3:26" x14ac:dyDescent="0.75">
      <c r="C3262" s="85"/>
      <c r="D3262" s="75"/>
      <c r="E3262" s="75"/>
      <c r="F3262" s="75"/>
      <c r="G3262" s="75"/>
      <c r="H3262" s="75"/>
      <c r="M3262" s="86"/>
      <c r="N3262" s="86"/>
      <c r="O3262" s="86"/>
      <c r="P3262" s="86"/>
      <c r="Q3262" s="86"/>
      <c r="R3262" s="86"/>
      <c r="S3262" s="86"/>
      <c r="T3262" s="86"/>
      <c r="U3262" s="86"/>
      <c r="V3262" s="86"/>
      <c r="W3262" s="86"/>
      <c r="X3262" s="86"/>
      <c r="Y3262" s="86"/>
      <c r="Z3262" s="86"/>
    </row>
    <row r="3263" spans="3:26" x14ac:dyDescent="0.75">
      <c r="C3263" s="85"/>
      <c r="D3263" s="75"/>
      <c r="E3263" s="75"/>
      <c r="F3263" s="75"/>
      <c r="G3263" s="75"/>
      <c r="H3263" s="75"/>
      <c r="M3263" s="86"/>
      <c r="N3263" s="86"/>
      <c r="O3263" s="86"/>
      <c r="P3263" s="86"/>
      <c r="Q3263" s="86"/>
      <c r="R3263" s="86"/>
      <c r="S3263" s="86"/>
      <c r="T3263" s="86"/>
      <c r="U3263" s="86"/>
      <c r="V3263" s="86"/>
      <c r="W3263" s="86"/>
      <c r="X3263" s="86"/>
      <c r="Y3263" s="86"/>
      <c r="Z3263" s="86"/>
    </row>
    <row r="3264" spans="3:26" x14ac:dyDescent="0.75">
      <c r="C3264" s="85"/>
      <c r="D3264" s="75"/>
      <c r="E3264" s="75"/>
      <c r="F3264" s="75"/>
      <c r="G3264" s="75"/>
      <c r="H3264" s="75"/>
      <c r="M3264" s="86"/>
      <c r="N3264" s="86"/>
      <c r="O3264" s="86"/>
      <c r="P3264" s="86"/>
      <c r="Q3264" s="86"/>
      <c r="R3264" s="86"/>
      <c r="S3264" s="86"/>
      <c r="T3264" s="86"/>
      <c r="U3264" s="86"/>
      <c r="V3264" s="86"/>
      <c r="W3264" s="86"/>
      <c r="X3264" s="86"/>
      <c r="Y3264" s="86"/>
      <c r="Z3264" s="86"/>
    </row>
    <row r="3265" spans="3:26" x14ac:dyDescent="0.75">
      <c r="C3265" s="85"/>
      <c r="D3265" s="75"/>
      <c r="E3265" s="75"/>
      <c r="F3265" s="75"/>
      <c r="G3265" s="75"/>
      <c r="H3265" s="75"/>
      <c r="M3265" s="86"/>
      <c r="N3265" s="86"/>
      <c r="O3265" s="86"/>
      <c r="P3265" s="86"/>
      <c r="Q3265" s="86"/>
      <c r="R3265" s="86"/>
      <c r="S3265" s="86"/>
      <c r="T3265" s="86"/>
      <c r="U3265" s="86"/>
      <c r="V3265" s="86"/>
      <c r="W3265" s="86"/>
      <c r="X3265" s="86"/>
      <c r="Y3265" s="86"/>
      <c r="Z3265" s="86"/>
    </row>
    <row r="3266" spans="3:26" x14ac:dyDescent="0.75">
      <c r="C3266" s="85"/>
      <c r="D3266" s="75"/>
      <c r="E3266" s="75"/>
      <c r="F3266" s="75"/>
      <c r="G3266" s="75"/>
      <c r="H3266" s="75"/>
      <c r="M3266" s="86"/>
      <c r="N3266" s="86"/>
      <c r="O3266" s="86"/>
      <c r="P3266" s="86"/>
      <c r="Q3266" s="86"/>
      <c r="R3266" s="86"/>
      <c r="S3266" s="86"/>
      <c r="T3266" s="86"/>
      <c r="U3266" s="86"/>
      <c r="V3266" s="86"/>
      <c r="W3266" s="86"/>
      <c r="X3266" s="86"/>
      <c r="Y3266" s="86"/>
      <c r="Z3266" s="86"/>
    </row>
    <row r="3267" spans="3:26" x14ac:dyDescent="0.75">
      <c r="C3267" s="85"/>
      <c r="D3267" s="75"/>
      <c r="E3267" s="75"/>
      <c r="F3267" s="75"/>
      <c r="G3267" s="75"/>
      <c r="H3267" s="75"/>
      <c r="M3267" s="86"/>
      <c r="N3267" s="86"/>
      <c r="O3267" s="86"/>
      <c r="P3267" s="86"/>
      <c r="Q3267" s="86"/>
      <c r="R3267" s="86"/>
      <c r="S3267" s="86"/>
      <c r="T3267" s="86"/>
      <c r="U3267" s="86"/>
      <c r="V3267" s="86"/>
      <c r="W3267" s="86"/>
      <c r="X3267" s="86"/>
      <c r="Y3267" s="86"/>
      <c r="Z3267" s="86"/>
    </row>
    <row r="3268" spans="3:26" x14ac:dyDescent="0.75">
      <c r="C3268" s="85"/>
      <c r="D3268" s="75"/>
      <c r="E3268" s="75"/>
      <c r="F3268" s="75"/>
      <c r="G3268" s="75"/>
      <c r="H3268" s="75"/>
      <c r="M3268" s="86"/>
      <c r="N3268" s="86"/>
      <c r="O3268" s="86"/>
      <c r="P3268" s="86"/>
      <c r="Q3268" s="86"/>
      <c r="R3268" s="86"/>
      <c r="S3268" s="86"/>
      <c r="T3268" s="86"/>
      <c r="U3268" s="86"/>
      <c r="V3268" s="86"/>
      <c r="W3268" s="86"/>
      <c r="X3268" s="86"/>
      <c r="Y3268" s="86"/>
      <c r="Z3268" s="86"/>
    </row>
    <row r="3269" spans="3:26" x14ac:dyDescent="0.75">
      <c r="C3269" s="85"/>
      <c r="D3269" s="75"/>
      <c r="E3269" s="75"/>
      <c r="F3269" s="75"/>
      <c r="G3269" s="75"/>
      <c r="H3269" s="75"/>
      <c r="M3269" s="86"/>
      <c r="N3269" s="86"/>
      <c r="O3269" s="86"/>
      <c r="P3269" s="86"/>
      <c r="Q3269" s="86"/>
      <c r="R3269" s="86"/>
      <c r="S3269" s="86"/>
      <c r="T3269" s="86"/>
      <c r="U3269" s="86"/>
      <c r="V3269" s="86"/>
      <c r="W3269" s="86"/>
      <c r="X3269" s="86"/>
      <c r="Y3269" s="86"/>
      <c r="Z3269" s="86"/>
    </row>
    <row r="3270" spans="3:26" x14ac:dyDescent="0.75">
      <c r="C3270" s="85"/>
      <c r="D3270" s="75"/>
      <c r="E3270" s="75"/>
      <c r="F3270" s="75"/>
      <c r="G3270" s="75"/>
      <c r="H3270" s="75"/>
      <c r="M3270" s="86"/>
      <c r="N3270" s="86"/>
      <c r="O3270" s="86"/>
      <c r="P3270" s="86"/>
      <c r="Q3270" s="86"/>
      <c r="R3270" s="86"/>
      <c r="S3270" s="86"/>
      <c r="T3270" s="86"/>
      <c r="U3270" s="86"/>
      <c r="V3270" s="86"/>
      <c r="W3270" s="86"/>
      <c r="X3270" s="86"/>
      <c r="Y3270" s="86"/>
      <c r="Z3270" s="86"/>
    </row>
    <row r="3271" spans="3:26" x14ac:dyDescent="0.75">
      <c r="C3271" s="85"/>
      <c r="D3271" s="75"/>
      <c r="E3271" s="75"/>
      <c r="F3271" s="75"/>
      <c r="G3271" s="75"/>
      <c r="H3271" s="75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</row>
    <row r="3272" spans="3:26" x14ac:dyDescent="0.75">
      <c r="C3272" s="85"/>
      <c r="D3272" s="75"/>
      <c r="E3272" s="75"/>
      <c r="F3272" s="75"/>
      <c r="G3272" s="75"/>
      <c r="H3272" s="75"/>
      <c r="M3272" s="86"/>
      <c r="N3272" s="86"/>
      <c r="O3272" s="86"/>
      <c r="P3272" s="86"/>
      <c r="Q3272" s="86"/>
      <c r="R3272" s="86"/>
      <c r="S3272" s="86"/>
      <c r="T3272" s="86"/>
      <c r="U3272" s="86"/>
      <c r="V3272" s="86"/>
      <c r="W3272" s="86"/>
      <c r="X3272" s="86"/>
      <c r="Y3272" s="86"/>
      <c r="Z3272" s="86"/>
    </row>
    <row r="3273" spans="3:26" x14ac:dyDescent="0.75">
      <c r="C3273" s="85"/>
      <c r="D3273" s="75"/>
      <c r="E3273" s="75"/>
      <c r="F3273" s="75"/>
      <c r="G3273" s="75"/>
      <c r="H3273" s="75"/>
      <c r="M3273" s="86"/>
      <c r="N3273" s="86"/>
      <c r="O3273" s="86"/>
      <c r="P3273" s="86"/>
      <c r="Q3273" s="86"/>
      <c r="R3273" s="86"/>
      <c r="S3273" s="86"/>
      <c r="T3273" s="86"/>
      <c r="U3273" s="86"/>
      <c r="V3273" s="86"/>
      <c r="W3273" s="86"/>
      <c r="X3273" s="86"/>
      <c r="Y3273" s="86"/>
      <c r="Z3273" s="86"/>
    </row>
    <row r="3274" spans="3:26" x14ac:dyDescent="0.75">
      <c r="C3274" s="85"/>
      <c r="D3274" s="75"/>
      <c r="E3274" s="75"/>
      <c r="F3274" s="75"/>
      <c r="G3274" s="75"/>
      <c r="H3274" s="75"/>
      <c r="M3274" s="86"/>
      <c r="N3274" s="86"/>
      <c r="O3274" s="86"/>
      <c r="P3274" s="86"/>
      <c r="Q3274" s="86"/>
      <c r="R3274" s="86"/>
      <c r="S3274" s="86"/>
      <c r="T3274" s="86"/>
      <c r="U3274" s="86"/>
      <c r="V3274" s="86"/>
      <c r="W3274" s="86"/>
      <c r="X3274" s="86"/>
      <c r="Y3274" s="86"/>
      <c r="Z3274" s="86"/>
    </row>
    <row r="3275" spans="3:26" x14ac:dyDescent="0.75">
      <c r="C3275" s="85"/>
      <c r="D3275" s="75"/>
      <c r="E3275" s="75"/>
      <c r="F3275" s="75"/>
      <c r="G3275" s="75"/>
      <c r="H3275" s="75"/>
      <c r="M3275" s="86"/>
      <c r="N3275" s="86"/>
      <c r="O3275" s="86"/>
      <c r="P3275" s="86"/>
      <c r="Q3275" s="86"/>
      <c r="R3275" s="86"/>
      <c r="S3275" s="86"/>
      <c r="T3275" s="86"/>
      <c r="U3275" s="86"/>
      <c r="V3275" s="86"/>
      <c r="W3275" s="86"/>
      <c r="X3275" s="86"/>
      <c r="Y3275" s="86"/>
      <c r="Z3275" s="86"/>
    </row>
    <row r="3276" spans="3:26" x14ac:dyDescent="0.75">
      <c r="C3276" s="85"/>
      <c r="D3276" s="75"/>
      <c r="E3276" s="75"/>
      <c r="F3276" s="75"/>
      <c r="G3276" s="75"/>
      <c r="H3276" s="75"/>
      <c r="M3276" s="86"/>
      <c r="N3276" s="86"/>
      <c r="O3276" s="86"/>
      <c r="P3276" s="86"/>
      <c r="Q3276" s="86"/>
      <c r="R3276" s="86"/>
      <c r="S3276" s="86"/>
      <c r="T3276" s="86"/>
      <c r="U3276" s="86"/>
      <c r="V3276" s="86"/>
      <c r="W3276" s="86"/>
      <c r="X3276" s="86"/>
      <c r="Y3276" s="86"/>
      <c r="Z3276" s="86"/>
    </row>
    <row r="3277" spans="3:26" x14ac:dyDescent="0.75">
      <c r="C3277" s="85"/>
      <c r="D3277" s="75"/>
      <c r="E3277" s="75"/>
      <c r="F3277" s="75"/>
      <c r="G3277" s="75"/>
      <c r="H3277" s="75"/>
      <c r="M3277" s="86"/>
      <c r="N3277" s="86"/>
      <c r="O3277" s="86"/>
      <c r="P3277" s="86"/>
      <c r="Q3277" s="86"/>
      <c r="R3277" s="86"/>
      <c r="S3277" s="86"/>
      <c r="T3277" s="86"/>
      <c r="U3277" s="86"/>
      <c r="V3277" s="86"/>
      <c r="W3277" s="86"/>
      <c r="X3277" s="86"/>
      <c r="Y3277" s="86"/>
      <c r="Z3277" s="86"/>
    </row>
    <row r="3278" spans="3:26" x14ac:dyDescent="0.75">
      <c r="C3278" s="85"/>
      <c r="D3278" s="75"/>
      <c r="E3278" s="75"/>
      <c r="F3278" s="75"/>
      <c r="G3278" s="75"/>
      <c r="H3278" s="75"/>
      <c r="M3278" s="86"/>
      <c r="N3278" s="86"/>
      <c r="O3278" s="86"/>
      <c r="P3278" s="86"/>
      <c r="Q3278" s="86"/>
      <c r="R3278" s="86"/>
      <c r="S3278" s="86"/>
      <c r="T3278" s="86"/>
      <c r="U3278" s="86"/>
      <c r="V3278" s="86"/>
      <c r="W3278" s="86"/>
      <c r="X3278" s="86"/>
      <c r="Y3278" s="86"/>
      <c r="Z3278" s="86"/>
    </row>
    <row r="3279" spans="3:26" x14ac:dyDescent="0.75">
      <c r="C3279" s="85"/>
      <c r="D3279" s="75"/>
      <c r="E3279" s="75"/>
      <c r="F3279" s="75"/>
      <c r="G3279" s="75"/>
      <c r="H3279" s="75"/>
      <c r="M3279" s="86"/>
      <c r="N3279" s="86"/>
      <c r="O3279" s="86"/>
      <c r="P3279" s="86"/>
      <c r="Q3279" s="86"/>
      <c r="R3279" s="86"/>
      <c r="S3279" s="86"/>
      <c r="T3279" s="86"/>
      <c r="U3279" s="86"/>
      <c r="V3279" s="86"/>
      <c r="W3279" s="86"/>
      <c r="X3279" s="86"/>
      <c r="Y3279" s="86"/>
      <c r="Z3279" s="86"/>
    </row>
    <row r="3280" spans="3:26" x14ac:dyDescent="0.75">
      <c r="C3280" s="85"/>
      <c r="D3280" s="75"/>
      <c r="E3280" s="75"/>
      <c r="F3280" s="75"/>
      <c r="G3280" s="75"/>
      <c r="H3280" s="75"/>
      <c r="M3280" s="86"/>
      <c r="N3280" s="86"/>
      <c r="O3280" s="86"/>
      <c r="P3280" s="86"/>
      <c r="Q3280" s="86"/>
      <c r="R3280" s="86"/>
      <c r="S3280" s="86"/>
      <c r="T3280" s="86"/>
      <c r="U3280" s="86"/>
      <c r="V3280" s="86"/>
      <c r="W3280" s="86"/>
      <c r="X3280" s="86"/>
      <c r="Y3280" s="86"/>
      <c r="Z3280" s="86"/>
    </row>
    <row r="3281" spans="3:26" x14ac:dyDescent="0.75">
      <c r="C3281" s="85"/>
      <c r="D3281" s="75"/>
      <c r="E3281" s="75"/>
      <c r="F3281" s="75"/>
      <c r="G3281" s="75"/>
      <c r="H3281" s="75"/>
      <c r="M3281" s="86"/>
      <c r="N3281" s="86"/>
      <c r="O3281" s="86"/>
      <c r="P3281" s="86"/>
      <c r="Q3281" s="86"/>
      <c r="R3281" s="86"/>
      <c r="S3281" s="86"/>
      <c r="T3281" s="86"/>
      <c r="U3281" s="86"/>
      <c r="V3281" s="86"/>
      <c r="W3281" s="86"/>
      <c r="X3281" s="86"/>
      <c r="Y3281" s="86"/>
      <c r="Z3281" s="86"/>
    </row>
    <row r="3282" spans="3:26" x14ac:dyDescent="0.75">
      <c r="C3282" s="85"/>
      <c r="D3282" s="75"/>
      <c r="E3282" s="75"/>
      <c r="F3282" s="75"/>
      <c r="G3282" s="75"/>
      <c r="H3282" s="75"/>
      <c r="M3282" s="86"/>
      <c r="N3282" s="86"/>
      <c r="O3282" s="86"/>
      <c r="P3282" s="86"/>
      <c r="Q3282" s="86"/>
      <c r="R3282" s="86"/>
      <c r="S3282" s="86"/>
      <c r="T3282" s="86"/>
      <c r="U3282" s="86"/>
      <c r="V3282" s="86"/>
      <c r="W3282" s="86"/>
      <c r="X3282" s="86"/>
      <c r="Y3282" s="86"/>
      <c r="Z3282" s="86"/>
    </row>
    <row r="3283" spans="3:26" x14ac:dyDescent="0.75">
      <c r="C3283" s="85"/>
      <c r="D3283" s="75"/>
      <c r="E3283" s="75"/>
      <c r="F3283" s="75"/>
      <c r="G3283" s="75"/>
      <c r="H3283" s="75"/>
      <c r="M3283" s="86"/>
      <c r="N3283" s="86"/>
      <c r="O3283" s="86"/>
      <c r="P3283" s="86"/>
      <c r="Q3283" s="86"/>
      <c r="R3283" s="86"/>
      <c r="S3283" s="86"/>
      <c r="T3283" s="86"/>
      <c r="U3283" s="86"/>
      <c r="V3283" s="86"/>
      <c r="W3283" s="86"/>
      <c r="X3283" s="86"/>
      <c r="Y3283" s="86"/>
      <c r="Z3283" s="86"/>
    </row>
    <row r="3284" spans="3:26" x14ac:dyDescent="0.75">
      <c r="C3284" s="85"/>
      <c r="D3284" s="75"/>
      <c r="E3284" s="75"/>
      <c r="F3284" s="75"/>
      <c r="G3284" s="75"/>
      <c r="H3284" s="75"/>
      <c r="M3284" s="86"/>
      <c r="N3284" s="86"/>
      <c r="O3284" s="86"/>
      <c r="P3284" s="86"/>
      <c r="Q3284" s="86"/>
      <c r="R3284" s="86"/>
      <c r="S3284" s="86"/>
      <c r="T3284" s="86"/>
      <c r="U3284" s="86"/>
      <c r="V3284" s="86"/>
      <c r="W3284" s="86"/>
      <c r="X3284" s="86"/>
      <c r="Y3284" s="86"/>
      <c r="Z3284" s="86"/>
    </row>
    <row r="3285" spans="3:26" x14ac:dyDescent="0.75">
      <c r="C3285" s="85"/>
      <c r="D3285" s="75"/>
      <c r="E3285" s="75"/>
      <c r="F3285" s="75"/>
      <c r="G3285" s="75"/>
      <c r="H3285" s="75"/>
      <c r="M3285" s="86"/>
      <c r="N3285" s="86"/>
      <c r="O3285" s="86"/>
      <c r="P3285" s="86"/>
      <c r="Q3285" s="86"/>
      <c r="R3285" s="86"/>
      <c r="S3285" s="86"/>
      <c r="T3285" s="86"/>
      <c r="U3285" s="86"/>
      <c r="V3285" s="86"/>
      <c r="W3285" s="86"/>
      <c r="X3285" s="86"/>
      <c r="Y3285" s="86"/>
      <c r="Z3285" s="86"/>
    </row>
    <row r="3286" spans="3:26" x14ac:dyDescent="0.75">
      <c r="C3286" s="85"/>
      <c r="D3286" s="75"/>
      <c r="E3286" s="75"/>
      <c r="F3286" s="75"/>
      <c r="G3286" s="75"/>
      <c r="H3286" s="75"/>
      <c r="M3286" s="86"/>
      <c r="N3286" s="86"/>
      <c r="O3286" s="86"/>
      <c r="P3286" s="86"/>
      <c r="Q3286" s="86"/>
      <c r="R3286" s="86"/>
      <c r="S3286" s="86"/>
      <c r="T3286" s="86"/>
      <c r="U3286" s="86"/>
      <c r="V3286" s="86"/>
      <c r="W3286" s="86"/>
      <c r="X3286" s="86"/>
      <c r="Y3286" s="86"/>
      <c r="Z3286" s="86"/>
    </row>
    <row r="3287" spans="3:26" x14ac:dyDescent="0.75">
      <c r="C3287" s="85"/>
      <c r="D3287" s="75"/>
      <c r="E3287" s="75"/>
      <c r="F3287" s="75"/>
      <c r="G3287" s="75"/>
      <c r="H3287" s="75"/>
      <c r="M3287" s="86"/>
      <c r="N3287" s="86"/>
      <c r="O3287" s="86"/>
      <c r="P3287" s="86"/>
      <c r="Q3287" s="86"/>
      <c r="R3287" s="86"/>
      <c r="S3287" s="86"/>
      <c r="T3287" s="86"/>
      <c r="U3287" s="86"/>
      <c r="V3287" s="86"/>
      <c r="W3287" s="86"/>
      <c r="X3287" s="86"/>
      <c r="Y3287" s="86"/>
      <c r="Z3287" s="86"/>
    </row>
    <row r="3288" spans="3:26" x14ac:dyDescent="0.75">
      <c r="C3288" s="85"/>
      <c r="D3288" s="75"/>
      <c r="E3288" s="75"/>
      <c r="F3288" s="75"/>
      <c r="G3288" s="75"/>
      <c r="H3288" s="75"/>
      <c r="M3288" s="86"/>
      <c r="N3288" s="86"/>
      <c r="O3288" s="86"/>
      <c r="P3288" s="86"/>
      <c r="Q3288" s="86"/>
      <c r="R3288" s="86"/>
      <c r="S3288" s="86"/>
      <c r="T3288" s="86"/>
      <c r="U3288" s="86"/>
      <c r="V3288" s="86"/>
      <c r="W3288" s="86"/>
      <c r="X3288" s="86"/>
      <c r="Y3288" s="86"/>
      <c r="Z3288" s="86"/>
    </row>
    <row r="3289" spans="3:26" x14ac:dyDescent="0.75">
      <c r="C3289" s="85"/>
      <c r="D3289" s="75"/>
      <c r="E3289" s="75"/>
      <c r="F3289" s="75"/>
      <c r="G3289" s="75"/>
      <c r="H3289" s="75"/>
      <c r="M3289" s="86"/>
      <c r="N3289" s="86"/>
      <c r="O3289" s="86"/>
      <c r="P3289" s="86"/>
      <c r="Q3289" s="86"/>
      <c r="R3289" s="86"/>
      <c r="S3289" s="86"/>
      <c r="T3289" s="86"/>
      <c r="U3289" s="86"/>
      <c r="V3289" s="86"/>
      <c r="W3289" s="86"/>
      <c r="X3289" s="86"/>
      <c r="Y3289" s="86"/>
      <c r="Z3289" s="86"/>
    </row>
    <row r="3290" spans="3:26" x14ac:dyDescent="0.75">
      <c r="C3290" s="85"/>
      <c r="D3290" s="75"/>
      <c r="E3290" s="75"/>
      <c r="F3290" s="75"/>
      <c r="G3290" s="75"/>
      <c r="H3290" s="75"/>
      <c r="M3290" s="86"/>
      <c r="N3290" s="86"/>
      <c r="O3290" s="86"/>
      <c r="P3290" s="86"/>
      <c r="Q3290" s="86"/>
      <c r="R3290" s="86"/>
      <c r="S3290" s="86"/>
      <c r="T3290" s="86"/>
      <c r="U3290" s="86"/>
      <c r="V3290" s="86"/>
      <c r="W3290" s="86"/>
      <c r="X3290" s="86"/>
      <c r="Y3290" s="86"/>
      <c r="Z3290" s="86"/>
    </row>
    <row r="3291" spans="3:26" x14ac:dyDescent="0.75">
      <c r="C3291" s="85"/>
      <c r="D3291" s="75"/>
      <c r="E3291" s="75"/>
      <c r="F3291" s="75"/>
      <c r="G3291" s="75"/>
      <c r="H3291" s="75"/>
      <c r="M3291" s="86"/>
      <c r="N3291" s="86"/>
      <c r="O3291" s="86"/>
      <c r="P3291" s="86"/>
      <c r="Q3291" s="86"/>
      <c r="R3291" s="86"/>
      <c r="S3291" s="86"/>
      <c r="T3291" s="86"/>
      <c r="U3291" s="86"/>
      <c r="V3291" s="86"/>
      <c r="W3291" s="86"/>
      <c r="X3291" s="86"/>
      <c r="Y3291" s="86"/>
      <c r="Z3291" s="86"/>
    </row>
    <row r="3292" spans="3:26" x14ac:dyDescent="0.75">
      <c r="C3292" s="85"/>
      <c r="D3292" s="75"/>
      <c r="E3292" s="75"/>
      <c r="F3292" s="75"/>
      <c r="G3292" s="75"/>
      <c r="H3292" s="75"/>
      <c r="M3292" s="86"/>
      <c r="N3292" s="86"/>
      <c r="O3292" s="86"/>
      <c r="P3292" s="86"/>
      <c r="Q3292" s="86"/>
      <c r="R3292" s="86"/>
      <c r="S3292" s="86"/>
      <c r="T3292" s="86"/>
      <c r="U3292" s="86"/>
      <c r="V3292" s="86"/>
      <c r="W3292" s="86"/>
      <c r="X3292" s="86"/>
      <c r="Y3292" s="86"/>
      <c r="Z3292" s="86"/>
    </row>
    <row r="3293" spans="3:26" x14ac:dyDescent="0.75">
      <c r="C3293" s="85"/>
      <c r="D3293" s="75"/>
      <c r="E3293" s="75"/>
      <c r="F3293" s="75"/>
      <c r="G3293" s="75"/>
      <c r="H3293" s="75"/>
      <c r="M3293" s="86"/>
      <c r="N3293" s="86"/>
      <c r="O3293" s="86"/>
      <c r="P3293" s="86"/>
      <c r="Q3293" s="86"/>
      <c r="R3293" s="86"/>
      <c r="S3293" s="86"/>
      <c r="T3293" s="86"/>
      <c r="U3293" s="86"/>
      <c r="V3293" s="86"/>
      <c r="W3293" s="86"/>
      <c r="X3293" s="86"/>
      <c r="Y3293" s="86"/>
      <c r="Z3293" s="86"/>
    </row>
    <row r="3294" spans="3:26" x14ac:dyDescent="0.75">
      <c r="C3294" s="85"/>
      <c r="D3294" s="75"/>
      <c r="E3294" s="75"/>
      <c r="F3294" s="75"/>
      <c r="G3294" s="75"/>
      <c r="H3294" s="75"/>
      <c r="M3294" s="86"/>
      <c r="N3294" s="86"/>
      <c r="O3294" s="86"/>
      <c r="P3294" s="86"/>
      <c r="Q3294" s="86"/>
      <c r="R3294" s="86"/>
      <c r="S3294" s="86"/>
      <c r="T3294" s="86"/>
      <c r="U3294" s="86"/>
      <c r="V3294" s="86"/>
      <c r="W3294" s="86"/>
      <c r="X3294" s="86"/>
      <c r="Y3294" s="86"/>
      <c r="Z3294" s="86"/>
    </row>
    <row r="3295" spans="3:26" x14ac:dyDescent="0.75">
      <c r="C3295" s="85"/>
      <c r="D3295" s="75"/>
      <c r="E3295" s="75"/>
      <c r="F3295" s="75"/>
      <c r="G3295" s="75"/>
      <c r="H3295" s="75"/>
      <c r="M3295" s="86"/>
      <c r="N3295" s="86"/>
      <c r="O3295" s="86"/>
      <c r="P3295" s="86"/>
      <c r="Q3295" s="86"/>
      <c r="R3295" s="86"/>
      <c r="S3295" s="86"/>
      <c r="T3295" s="86"/>
      <c r="U3295" s="86"/>
      <c r="V3295" s="86"/>
      <c r="W3295" s="86"/>
      <c r="X3295" s="86"/>
      <c r="Y3295" s="86"/>
      <c r="Z3295" s="86"/>
    </row>
    <row r="3296" spans="3:26" x14ac:dyDescent="0.75">
      <c r="C3296" s="85"/>
      <c r="D3296" s="75"/>
      <c r="E3296" s="75"/>
      <c r="F3296" s="75"/>
      <c r="G3296" s="75"/>
      <c r="H3296" s="75"/>
      <c r="M3296" s="86"/>
      <c r="N3296" s="86"/>
      <c r="O3296" s="86"/>
      <c r="P3296" s="86"/>
      <c r="Q3296" s="86"/>
      <c r="R3296" s="86"/>
      <c r="S3296" s="86"/>
      <c r="T3296" s="86"/>
      <c r="U3296" s="86"/>
      <c r="V3296" s="86"/>
      <c r="W3296" s="86"/>
      <c r="X3296" s="86"/>
      <c r="Y3296" s="86"/>
      <c r="Z3296" s="86"/>
    </row>
    <row r="3297" spans="3:26" x14ac:dyDescent="0.75">
      <c r="C3297" s="85"/>
      <c r="D3297" s="75"/>
      <c r="E3297" s="75"/>
      <c r="F3297" s="75"/>
      <c r="G3297" s="75"/>
      <c r="H3297" s="75"/>
      <c r="M3297" s="86"/>
      <c r="N3297" s="86"/>
      <c r="O3297" s="86"/>
      <c r="P3297" s="86"/>
      <c r="Q3297" s="86"/>
      <c r="R3297" s="86"/>
      <c r="S3297" s="86"/>
      <c r="T3297" s="86"/>
      <c r="U3297" s="86"/>
      <c r="V3297" s="86"/>
      <c r="W3297" s="86"/>
      <c r="X3297" s="86"/>
      <c r="Y3297" s="86"/>
      <c r="Z3297" s="86"/>
    </row>
    <row r="3298" spans="3:26" x14ac:dyDescent="0.75">
      <c r="C3298" s="85"/>
      <c r="D3298" s="75"/>
      <c r="E3298" s="75"/>
      <c r="F3298" s="75"/>
      <c r="G3298" s="75"/>
      <c r="H3298" s="75"/>
      <c r="M3298" s="86"/>
      <c r="N3298" s="86"/>
      <c r="O3298" s="86"/>
      <c r="P3298" s="86"/>
      <c r="Q3298" s="86"/>
      <c r="R3298" s="86"/>
      <c r="S3298" s="86"/>
      <c r="T3298" s="86"/>
      <c r="U3298" s="86"/>
      <c r="V3298" s="86"/>
      <c r="W3298" s="86"/>
      <c r="X3298" s="86"/>
      <c r="Y3298" s="86"/>
      <c r="Z3298" s="86"/>
    </row>
    <row r="3299" spans="3:26" x14ac:dyDescent="0.75">
      <c r="C3299" s="85"/>
      <c r="D3299" s="75"/>
      <c r="E3299" s="75"/>
      <c r="F3299" s="75"/>
      <c r="G3299" s="75"/>
      <c r="H3299" s="75"/>
      <c r="M3299" s="86"/>
      <c r="N3299" s="86"/>
      <c r="O3299" s="86"/>
      <c r="P3299" s="86"/>
      <c r="Q3299" s="86"/>
      <c r="R3299" s="86"/>
      <c r="S3299" s="86"/>
      <c r="T3299" s="86"/>
      <c r="U3299" s="86"/>
      <c r="V3299" s="86"/>
      <c r="W3299" s="86"/>
      <c r="X3299" s="86"/>
      <c r="Y3299" s="86"/>
      <c r="Z3299" s="86"/>
    </row>
    <row r="3300" spans="3:26" x14ac:dyDescent="0.75">
      <c r="C3300" s="85"/>
      <c r="D3300" s="75"/>
      <c r="E3300" s="75"/>
      <c r="F3300" s="75"/>
      <c r="G3300" s="75"/>
      <c r="H3300" s="75"/>
      <c r="M3300" s="86"/>
      <c r="N3300" s="86"/>
      <c r="O3300" s="86"/>
      <c r="P3300" s="86"/>
      <c r="Q3300" s="86"/>
      <c r="R3300" s="86"/>
      <c r="S3300" s="86"/>
      <c r="T3300" s="86"/>
      <c r="U3300" s="86"/>
      <c r="V3300" s="86"/>
      <c r="W3300" s="86"/>
      <c r="X3300" s="86"/>
      <c r="Y3300" s="86"/>
      <c r="Z3300" s="86"/>
    </row>
    <row r="3301" spans="3:26" x14ac:dyDescent="0.75">
      <c r="C3301" s="85"/>
      <c r="D3301" s="75"/>
      <c r="E3301" s="75"/>
      <c r="F3301" s="75"/>
      <c r="G3301" s="75"/>
      <c r="H3301" s="75"/>
      <c r="M3301" s="86"/>
      <c r="N3301" s="86"/>
      <c r="O3301" s="86"/>
      <c r="P3301" s="86"/>
      <c r="Q3301" s="86"/>
      <c r="R3301" s="86"/>
      <c r="S3301" s="86"/>
      <c r="T3301" s="86"/>
      <c r="U3301" s="86"/>
      <c r="V3301" s="86"/>
      <c r="W3301" s="86"/>
      <c r="X3301" s="86"/>
      <c r="Y3301" s="86"/>
      <c r="Z3301" s="86"/>
    </row>
    <row r="3302" spans="3:26" x14ac:dyDescent="0.75">
      <c r="C3302" s="85"/>
      <c r="D3302" s="75"/>
      <c r="E3302" s="75"/>
      <c r="F3302" s="75"/>
      <c r="G3302" s="75"/>
      <c r="H3302" s="75"/>
      <c r="M3302" s="86"/>
      <c r="N3302" s="86"/>
      <c r="O3302" s="86"/>
      <c r="P3302" s="86"/>
      <c r="Q3302" s="86"/>
      <c r="R3302" s="86"/>
      <c r="S3302" s="86"/>
      <c r="T3302" s="86"/>
      <c r="U3302" s="86"/>
      <c r="V3302" s="86"/>
      <c r="W3302" s="86"/>
      <c r="X3302" s="86"/>
      <c r="Y3302" s="86"/>
      <c r="Z3302" s="86"/>
    </row>
    <row r="3303" spans="3:26" x14ac:dyDescent="0.75">
      <c r="C3303" s="85"/>
      <c r="D3303" s="75"/>
      <c r="E3303" s="75"/>
      <c r="F3303" s="75"/>
      <c r="G3303" s="75"/>
      <c r="H3303" s="75"/>
      <c r="M3303" s="86"/>
      <c r="N3303" s="86"/>
      <c r="O3303" s="86"/>
      <c r="P3303" s="86"/>
      <c r="Q3303" s="86"/>
      <c r="R3303" s="86"/>
      <c r="S3303" s="86"/>
      <c r="T3303" s="86"/>
      <c r="U3303" s="86"/>
      <c r="V3303" s="86"/>
      <c r="W3303" s="86"/>
      <c r="X3303" s="86"/>
      <c r="Y3303" s="86"/>
      <c r="Z3303" s="86"/>
    </row>
    <row r="3304" spans="3:26" x14ac:dyDescent="0.75">
      <c r="C3304" s="85"/>
      <c r="D3304" s="75"/>
      <c r="E3304" s="75"/>
      <c r="F3304" s="75"/>
      <c r="G3304" s="75"/>
      <c r="H3304" s="75"/>
      <c r="M3304" s="86"/>
      <c r="N3304" s="86"/>
      <c r="O3304" s="86"/>
      <c r="P3304" s="86"/>
      <c r="Q3304" s="86"/>
      <c r="R3304" s="86"/>
      <c r="S3304" s="86"/>
      <c r="T3304" s="86"/>
      <c r="U3304" s="86"/>
      <c r="V3304" s="86"/>
      <c r="W3304" s="86"/>
      <c r="X3304" s="86"/>
      <c r="Y3304" s="86"/>
      <c r="Z3304" s="86"/>
    </row>
    <row r="3305" spans="3:26" x14ac:dyDescent="0.75">
      <c r="C3305" s="85"/>
      <c r="D3305" s="75"/>
      <c r="E3305" s="75"/>
      <c r="F3305" s="75"/>
      <c r="G3305" s="75"/>
      <c r="H3305" s="75"/>
      <c r="M3305" s="86"/>
      <c r="N3305" s="86"/>
      <c r="O3305" s="86"/>
      <c r="P3305" s="86"/>
      <c r="Q3305" s="86"/>
      <c r="R3305" s="86"/>
      <c r="S3305" s="86"/>
      <c r="T3305" s="86"/>
      <c r="U3305" s="86"/>
      <c r="V3305" s="86"/>
      <c r="W3305" s="86"/>
      <c r="X3305" s="86"/>
      <c r="Y3305" s="86"/>
      <c r="Z3305" s="86"/>
    </row>
    <row r="3306" spans="3:26" x14ac:dyDescent="0.75">
      <c r="C3306" s="85"/>
      <c r="D3306" s="75"/>
      <c r="E3306" s="75"/>
      <c r="F3306" s="75"/>
      <c r="G3306" s="75"/>
      <c r="H3306" s="75"/>
      <c r="M3306" s="86"/>
      <c r="N3306" s="86"/>
      <c r="O3306" s="86"/>
      <c r="P3306" s="86"/>
      <c r="Q3306" s="86"/>
      <c r="R3306" s="86"/>
      <c r="S3306" s="86"/>
      <c r="T3306" s="86"/>
      <c r="U3306" s="86"/>
      <c r="V3306" s="86"/>
      <c r="W3306" s="86"/>
      <c r="X3306" s="86"/>
      <c r="Y3306" s="86"/>
      <c r="Z3306" s="86"/>
    </row>
    <row r="3307" spans="3:26" x14ac:dyDescent="0.75">
      <c r="C3307" s="85"/>
      <c r="D3307" s="75"/>
      <c r="E3307" s="75"/>
      <c r="F3307" s="75"/>
      <c r="G3307" s="75"/>
      <c r="H3307" s="75"/>
      <c r="M3307" s="86"/>
      <c r="N3307" s="86"/>
      <c r="O3307" s="86"/>
      <c r="P3307" s="86"/>
      <c r="Q3307" s="86"/>
      <c r="R3307" s="86"/>
      <c r="S3307" s="86"/>
      <c r="T3307" s="86"/>
      <c r="U3307" s="86"/>
      <c r="V3307" s="86"/>
      <c r="W3307" s="86"/>
      <c r="X3307" s="86"/>
      <c r="Y3307" s="86"/>
      <c r="Z3307" s="86"/>
    </row>
    <row r="3308" spans="3:26" x14ac:dyDescent="0.75">
      <c r="C3308" s="85"/>
      <c r="D3308" s="75"/>
      <c r="E3308" s="75"/>
      <c r="F3308" s="75"/>
      <c r="G3308" s="75"/>
      <c r="H3308" s="75"/>
      <c r="M3308" s="86"/>
      <c r="N3308" s="86"/>
      <c r="O3308" s="86"/>
      <c r="P3308" s="86"/>
      <c r="Q3308" s="86"/>
      <c r="R3308" s="86"/>
      <c r="S3308" s="86"/>
      <c r="T3308" s="86"/>
      <c r="U3308" s="86"/>
      <c r="V3308" s="86"/>
      <c r="W3308" s="86"/>
      <c r="X3308" s="86"/>
      <c r="Y3308" s="86"/>
      <c r="Z3308" s="86"/>
    </row>
    <row r="3309" spans="3:26" x14ac:dyDescent="0.75">
      <c r="C3309" s="85"/>
      <c r="D3309" s="75"/>
      <c r="E3309" s="75"/>
      <c r="F3309" s="75"/>
      <c r="G3309" s="75"/>
      <c r="H3309" s="75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</row>
    <row r="3310" spans="3:26" x14ac:dyDescent="0.75">
      <c r="C3310" s="85"/>
      <c r="D3310" s="75"/>
      <c r="E3310" s="75"/>
      <c r="F3310" s="75"/>
      <c r="G3310" s="75"/>
      <c r="H3310" s="75"/>
      <c r="M3310" s="86"/>
      <c r="N3310" s="86"/>
      <c r="O3310" s="86"/>
      <c r="P3310" s="86"/>
      <c r="Q3310" s="86"/>
      <c r="R3310" s="86"/>
      <c r="S3310" s="86"/>
      <c r="T3310" s="86"/>
      <c r="U3310" s="86"/>
      <c r="V3310" s="86"/>
      <c r="W3310" s="86"/>
      <c r="X3310" s="86"/>
      <c r="Y3310" s="86"/>
      <c r="Z3310" s="86"/>
    </row>
    <row r="3311" spans="3:26" x14ac:dyDescent="0.75">
      <c r="C3311" s="85"/>
      <c r="D3311" s="75"/>
      <c r="E3311" s="75"/>
      <c r="F3311" s="75"/>
      <c r="G3311" s="75"/>
      <c r="H3311" s="75"/>
      <c r="M3311" s="86"/>
      <c r="N3311" s="86"/>
      <c r="O3311" s="86"/>
      <c r="P3311" s="86"/>
      <c r="Q3311" s="86"/>
      <c r="R3311" s="86"/>
      <c r="S3311" s="86"/>
      <c r="T3311" s="86"/>
      <c r="U3311" s="86"/>
      <c r="V3311" s="86"/>
      <c r="W3311" s="86"/>
      <c r="X3311" s="86"/>
      <c r="Y3311" s="86"/>
      <c r="Z3311" s="86"/>
    </row>
    <row r="3312" spans="3:26" x14ac:dyDescent="0.75">
      <c r="C3312" s="85"/>
      <c r="D3312" s="75"/>
      <c r="E3312" s="75"/>
      <c r="F3312" s="75"/>
      <c r="G3312" s="75"/>
      <c r="H3312" s="75"/>
      <c r="M3312" s="86"/>
      <c r="N3312" s="86"/>
      <c r="O3312" s="86"/>
      <c r="P3312" s="86"/>
      <c r="Q3312" s="86"/>
      <c r="R3312" s="86"/>
      <c r="S3312" s="86"/>
      <c r="T3312" s="86"/>
      <c r="U3312" s="86"/>
      <c r="V3312" s="86"/>
      <c r="W3312" s="86"/>
      <c r="X3312" s="86"/>
      <c r="Y3312" s="86"/>
      <c r="Z3312" s="86"/>
    </row>
    <row r="3313" spans="3:26" x14ac:dyDescent="0.75">
      <c r="C3313" s="85"/>
      <c r="D3313" s="75"/>
      <c r="E3313" s="75"/>
      <c r="F3313" s="75"/>
      <c r="G3313" s="75"/>
      <c r="H3313" s="75"/>
      <c r="M3313" s="86"/>
      <c r="N3313" s="86"/>
      <c r="O3313" s="86"/>
      <c r="P3313" s="86"/>
      <c r="Q3313" s="86"/>
      <c r="R3313" s="86"/>
      <c r="S3313" s="86"/>
      <c r="T3313" s="86"/>
      <c r="U3313" s="86"/>
      <c r="V3313" s="86"/>
      <c r="W3313" s="86"/>
      <c r="X3313" s="86"/>
      <c r="Y3313" s="86"/>
      <c r="Z3313" s="86"/>
    </row>
    <row r="3314" spans="3:26" x14ac:dyDescent="0.75">
      <c r="C3314" s="85"/>
      <c r="D3314" s="75"/>
      <c r="E3314" s="75"/>
      <c r="F3314" s="75"/>
      <c r="G3314" s="75"/>
      <c r="H3314" s="75"/>
      <c r="M3314" s="86"/>
      <c r="N3314" s="86"/>
      <c r="O3314" s="86"/>
      <c r="P3314" s="86"/>
      <c r="Q3314" s="86"/>
      <c r="R3314" s="86"/>
      <c r="S3314" s="86"/>
      <c r="T3314" s="86"/>
      <c r="U3314" s="86"/>
      <c r="V3314" s="86"/>
      <c r="W3314" s="86"/>
      <c r="X3314" s="86"/>
      <c r="Y3314" s="86"/>
      <c r="Z3314" s="86"/>
    </row>
    <row r="3315" spans="3:26" x14ac:dyDescent="0.75">
      <c r="C3315" s="85"/>
      <c r="D3315" s="75"/>
      <c r="E3315" s="75"/>
      <c r="F3315" s="75"/>
      <c r="G3315" s="75"/>
      <c r="H3315" s="75"/>
      <c r="M3315" s="86"/>
      <c r="N3315" s="86"/>
      <c r="O3315" s="86"/>
      <c r="P3315" s="86"/>
      <c r="Q3315" s="86"/>
      <c r="R3315" s="86"/>
      <c r="S3315" s="86"/>
      <c r="T3315" s="86"/>
      <c r="U3315" s="86"/>
      <c r="V3315" s="86"/>
      <c r="W3315" s="86"/>
      <c r="X3315" s="86"/>
      <c r="Y3315" s="86"/>
      <c r="Z3315" s="86"/>
    </row>
    <row r="3316" spans="3:26" x14ac:dyDescent="0.75">
      <c r="C3316" s="85"/>
      <c r="D3316" s="75"/>
      <c r="E3316" s="75"/>
      <c r="F3316" s="75"/>
      <c r="G3316" s="75"/>
      <c r="H3316" s="75"/>
      <c r="M3316" s="86"/>
      <c r="N3316" s="86"/>
      <c r="O3316" s="86"/>
      <c r="P3316" s="86"/>
      <c r="Q3316" s="86"/>
      <c r="R3316" s="86"/>
      <c r="S3316" s="86"/>
      <c r="T3316" s="86"/>
      <c r="U3316" s="86"/>
      <c r="V3316" s="86"/>
      <c r="W3316" s="86"/>
      <c r="X3316" s="86"/>
      <c r="Y3316" s="86"/>
      <c r="Z3316" s="86"/>
    </row>
    <row r="3317" spans="3:26" x14ac:dyDescent="0.75">
      <c r="C3317" s="85"/>
      <c r="D3317" s="75"/>
      <c r="E3317" s="75"/>
      <c r="F3317" s="75"/>
      <c r="G3317" s="75"/>
      <c r="H3317" s="75"/>
      <c r="M3317" s="86"/>
      <c r="N3317" s="86"/>
      <c r="O3317" s="86"/>
      <c r="P3317" s="86"/>
      <c r="Q3317" s="86"/>
      <c r="R3317" s="86"/>
      <c r="S3317" s="86"/>
      <c r="T3317" s="86"/>
      <c r="U3317" s="86"/>
      <c r="V3317" s="86"/>
      <c r="W3317" s="86"/>
      <c r="X3317" s="86"/>
      <c r="Y3317" s="86"/>
      <c r="Z3317" s="86"/>
    </row>
    <row r="3318" spans="3:26" x14ac:dyDescent="0.75">
      <c r="C3318" s="85"/>
      <c r="D3318" s="75"/>
      <c r="E3318" s="75"/>
      <c r="F3318" s="75"/>
      <c r="G3318" s="75"/>
      <c r="H3318" s="75"/>
      <c r="M3318" s="86"/>
      <c r="N3318" s="86"/>
      <c r="O3318" s="86"/>
      <c r="P3318" s="86"/>
      <c r="Q3318" s="86"/>
      <c r="R3318" s="86"/>
      <c r="S3318" s="86"/>
      <c r="T3318" s="86"/>
      <c r="U3318" s="86"/>
      <c r="V3318" s="86"/>
      <c r="W3318" s="86"/>
      <c r="X3318" s="86"/>
      <c r="Y3318" s="86"/>
      <c r="Z3318" s="86"/>
    </row>
    <row r="3319" spans="3:26" x14ac:dyDescent="0.75">
      <c r="C3319" s="85"/>
      <c r="D3319" s="75"/>
      <c r="E3319" s="75"/>
      <c r="F3319" s="75"/>
      <c r="G3319" s="75"/>
      <c r="H3319" s="75"/>
      <c r="M3319" s="86"/>
      <c r="N3319" s="86"/>
      <c r="O3319" s="86"/>
      <c r="P3319" s="86"/>
      <c r="Q3319" s="86"/>
      <c r="R3319" s="86"/>
      <c r="S3319" s="86"/>
      <c r="T3319" s="86"/>
      <c r="U3319" s="86"/>
      <c r="V3319" s="86"/>
      <c r="W3319" s="86"/>
      <c r="X3319" s="86"/>
      <c r="Y3319" s="86"/>
      <c r="Z3319" s="86"/>
    </row>
    <row r="3320" spans="3:26" x14ac:dyDescent="0.75">
      <c r="C3320" s="85"/>
      <c r="D3320" s="75"/>
      <c r="E3320" s="75"/>
      <c r="F3320" s="75"/>
      <c r="G3320" s="75"/>
      <c r="H3320" s="75"/>
      <c r="M3320" s="86"/>
      <c r="N3320" s="86"/>
      <c r="O3320" s="86"/>
      <c r="P3320" s="86"/>
      <c r="Q3320" s="86"/>
      <c r="R3320" s="86"/>
      <c r="S3320" s="86"/>
      <c r="T3320" s="86"/>
      <c r="U3320" s="86"/>
      <c r="V3320" s="86"/>
      <c r="W3320" s="86"/>
      <c r="X3320" s="86"/>
      <c r="Y3320" s="86"/>
      <c r="Z3320" s="86"/>
    </row>
    <row r="3321" spans="3:26" x14ac:dyDescent="0.75">
      <c r="C3321" s="85"/>
      <c r="D3321" s="75"/>
      <c r="E3321" s="75"/>
      <c r="F3321" s="75"/>
      <c r="G3321" s="75"/>
      <c r="H3321" s="75"/>
      <c r="M3321" s="86"/>
      <c r="N3321" s="86"/>
      <c r="O3321" s="86"/>
      <c r="P3321" s="86"/>
      <c r="Q3321" s="86"/>
      <c r="R3321" s="86"/>
      <c r="S3321" s="86"/>
      <c r="T3321" s="86"/>
      <c r="U3321" s="86"/>
      <c r="V3321" s="86"/>
      <c r="W3321" s="86"/>
      <c r="X3321" s="86"/>
      <c r="Y3321" s="86"/>
      <c r="Z3321" s="86"/>
    </row>
    <row r="3322" spans="3:26" x14ac:dyDescent="0.75">
      <c r="C3322" s="85"/>
      <c r="D3322" s="75"/>
      <c r="E3322" s="75"/>
      <c r="F3322" s="75"/>
      <c r="G3322" s="75"/>
      <c r="H3322" s="75"/>
      <c r="M3322" s="86"/>
      <c r="N3322" s="86"/>
      <c r="O3322" s="86"/>
      <c r="P3322" s="86"/>
      <c r="Q3322" s="86"/>
      <c r="R3322" s="86"/>
      <c r="S3322" s="86"/>
      <c r="T3322" s="86"/>
      <c r="U3322" s="86"/>
      <c r="V3322" s="86"/>
      <c r="W3322" s="86"/>
      <c r="X3322" s="86"/>
      <c r="Y3322" s="86"/>
      <c r="Z3322" s="86"/>
    </row>
    <row r="3323" spans="3:26" x14ac:dyDescent="0.75">
      <c r="C3323" s="85"/>
      <c r="D3323" s="75"/>
      <c r="E3323" s="75"/>
      <c r="F3323" s="75"/>
      <c r="G3323" s="75"/>
      <c r="H3323" s="75"/>
      <c r="M3323" s="86"/>
      <c r="N3323" s="86"/>
      <c r="O3323" s="86"/>
      <c r="P3323" s="86"/>
      <c r="Q3323" s="86"/>
      <c r="R3323" s="86"/>
      <c r="S3323" s="86"/>
      <c r="T3323" s="86"/>
      <c r="U3323" s="86"/>
      <c r="V3323" s="86"/>
      <c r="W3323" s="86"/>
      <c r="X3323" s="86"/>
      <c r="Y3323" s="86"/>
      <c r="Z3323" s="86"/>
    </row>
    <row r="3324" spans="3:26" x14ac:dyDescent="0.75">
      <c r="C3324" s="85"/>
      <c r="D3324" s="75"/>
      <c r="E3324" s="75"/>
      <c r="F3324" s="75"/>
      <c r="G3324" s="75"/>
      <c r="H3324" s="75"/>
      <c r="M3324" s="86"/>
      <c r="N3324" s="86"/>
      <c r="O3324" s="86"/>
      <c r="P3324" s="86"/>
      <c r="Q3324" s="86"/>
      <c r="R3324" s="86"/>
      <c r="S3324" s="86"/>
      <c r="T3324" s="86"/>
      <c r="U3324" s="86"/>
      <c r="V3324" s="86"/>
      <c r="W3324" s="86"/>
      <c r="X3324" s="86"/>
      <c r="Y3324" s="86"/>
      <c r="Z3324" s="86"/>
    </row>
    <row r="3325" spans="3:26" x14ac:dyDescent="0.75">
      <c r="C3325" s="85"/>
      <c r="D3325" s="75"/>
      <c r="E3325" s="75"/>
      <c r="F3325" s="75"/>
      <c r="G3325" s="75"/>
      <c r="H3325" s="75"/>
      <c r="M3325" s="86"/>
      <c r="N3325" s="86"/>
      <c r="O3325" s="86"/>
      <c r="P3325" s="86"/>
      <c r="Q3325" s="86"/>
      <c r="R3325" s="86"/>
      <c r="S3325" s="86"/>
      <c r="T3325" s="86"/>
      <c r="U3325" s="86"/>
      <c r="V3325" s="86"/>
      <c r="W3325" s="86"/>
      <c r="X3325" s="86"/>
      <c r="Y3325" s="86"/>
      <c r="Z3325" s="86"/>
    </row>
    <row r="3326" spans="3:26" x14ac:dyDescent="0.75">
      <c r="C3326" s="85"/>
      <c r="D3326" s="75"/>
      <c r="E3326" s="75"/>
      <c r="F3326" s="75"/>
      <c r="G3326" s="75"/>
      <c r="H3326" s="75"/>
      <c r="M3326" s="86"/>
      <c r="N3326" s="86"/>
      <c r="O3326" s="86"/>
      <c r="P3326" s="86"/>
      <c r="Q3326" s="86"/>
      <c r="R3326" s="86"/>
      <c r="S3326" s="86"/>
      <c r="T3326" s="86"/>
      <c r="U3326" s="86"/>
      <c r="V3326" s="86"/>
      <c r="W3326" s="86"/>
      <c r="X3326" s="86"/>
      <c r="Y3326" s="86"/>
      <c r="Z3326" s="86"/>
    </row>
    <row r="3327" spans="3:26" x14ac:dyDescent="0.75">
      <c r="C3327" s="85"/>
      <c r="D3327" s="75"/>
      <c r="E3327" s="75"/>
      <c r="F3327" s="75"/>
      <c r="G3327" s="75"/>
      <c r="H3327" s="75"/>
      <c r="M3327" s="86"/>
      <c r="N3327" s="86"/>
      <c r="O3327" s="86"/>
      <c r="P3327" s="86"/>
      <c r="Q3327" s="86"/>
      <c r="R3327" s="86"/>
      <c r="S3327" s="86"/>
      <c r="T3327" s="86"/>
      <c r="U3327" s="86"/>
      <c r="V3327" s="86"/>
      <c r="W3327" s="86"/>
      <c r="X3327" s="86"/>
      <c r="Y3327" s="86"/>
      <c r="Z3327" s="86"/>
    </row>
    <row r="3328" spans="3:26" x14ac:dyDescent="0.75">
      <c r="C3328" s="85"/>
      <c r="D3328" s="75"/>
      <c r="E3328" s="75"/>
      <c r="F3328" s="75"/>
      <c r="G3328" s="75"/>
      <c r="H3328" s="75"/>
      <c r="M3328" s="86"/>
      <c r="N3328" s="86"/>
      <c r="O3328" s="86"/>
      <c r="P3328" s="86"/>
      <c r="Q3328" s="86"/>
      <c r="R3328" s="86"/>
      <c r="S3328" s="86"/>
      <c r="T3328" s="86"/>
      <c r="U3328" s="86"/>
      <c r="V3328" s="86"/>
      <c r="W3328" s="86"/>
      <c r="X3328" s="86"/>
      <c r="Y3328" s="86"/>
      <c r="Z3328" s="86"/>
    </row>
    <row r="3329" spans="3:26" x14ac:dyDescent="0.75">
      <c r="C3329" s="85"/>
      <c r="D3329" s="75"/>
      <c r="E3329" s="75"/>
      <c r="F3329" s="75"/>
      <c r="G3329" s="75"/>
      <c r="H3329" s="75"/>
      <c r="M3329" s="86"/>
      <c r="N3329" s="86"/>
      <c r="O3329" s="86"/>
      <c r="P3329" s="86"/>
      <c r="Q3329" s="86"/>
      <c r="R3329" s="86"/>
      <c r="S3329" s="86"/>
      <c r="T3329" s="86"/>
      <c r="U3329" s="86"/>
      <c r="V3329" s="86"/>
      <c r="W3329" s="86"/>
      <c r="X3329" s="86"/>
      <c r="Y3329" s="86"/>
      <c r="Z3329" s="86"/>
    </row>
    <row r="3330" spans="3:26" x14ac:dyDescent="0.75">
      <c r="C3330" s="85"/>
      <c r="D3330" s="75"/>
      <c r="E3330" s="75"/>
      <c r="F3330" s="75"/>
      <c r="G3330" s="75"/>
      <c r="H3330" s="75"/>
      <c r="M3330" s="86"/>
      <c r="N3330" s="86"/>
      <c r="O3330" s="86"/>
      <c r="P3330" s="86"/>
      <c r="Q3330" s="86"/>
      <c r="R3330" s="86"/>
      <c r="S3330" s="86"/>
      <c r="T3330" s="86"/>
      <c r="U3330" s="86"/>
      <c r="V3330" s="86"/>
      <c r="W3330" s="86"/>
      <c r="X3330" s="86"/>
      <c r="Y3330" s="86"/>
      <c r="Z3330" s="86"/>
    </row>
    <row r="3331" spans="3:26" x14ac:dyDescent="0.75">
      <c r="C3331" s="85"/>
      <c r="D3331" s="75"/>
      <c r="E3331" s="75"/>
      <c r="F3331" s="75"/>
      <c r="G3331" s="75"/>
      <c r="H3331" s="75"/>
      <c r="M3331" s="86"/>
      <c r="N3331" s="86"/>
      <c r="O3331" s="86"/>
      <c r="P3331" s="86"/>
      <c r="Q3331" s="86"/>
      <c r="R3331" s="86"/>
      <c r="S3331" s="86"/>
      <c r="T3331" s="86"/>
      <c r="U3331" s="86"/>
      <c r="V3331" s="86"/>
      <c r="W3331" s="86"/>
      <c r="X3331" s="86"/>
      <c r="Y3331" s="86"/>
      <c r="Z3331" s="86"/>
    </row>
    <row r="3332" spans="3:26" x14ac:dyDescent="0.75">
      <c r="C3332" s="85"/>
      <c r="D3332" s="75"/>
      <c r="E3332" s="75"/>
      <c r="F3332" s="75"/>
      <c r="G3332" s="75"/>
      <c r="H3332" s="75"/>
      <c r="M3332" s="86"/>
      <c r="N3332" s="86"/>
      <c r="O3332" s="86"/>
      <c r="P3332" s="86"/>
      <c r="Q3332" s="86"/>
      <c r="R3332" s="86"/>
      <c r="S3332" s="86"/>
      <c r="T3332" s="86"/>
      <c r="U3332" s="86"/>
      <c r="V3332" s="86"/>
      <c r="W3332" s="86"/>
      <c r="X3332" s="86"/>
      <c r="Y3332" s="86"/>
      <c r="Z3332" s="86"/>
    </row>
    <row r="3333" spans="3:26" x14ac:dyDescent="0.75">
      <c r="C3333" s="85"/>
      <c r="D3333" s="75"/>
      <c r="E3333" s="75"/>
      <c r="F3333" s="75"/>
      <c r="G3333" s="75"/>
      <c r="H3333" s="75"/>
      <c r="M3333" s="86"/>
      <c r="N3333" s="86"/>
      <c r="O3333" s="86"/>
      <c r="P3333" s="86"/>
      <c r="Q3333" s="86"/>
      <c r="R3333" s="86"/>
      <c r="S3333" s="86"/>
      <c r="T3333" s="86"/>
      <c r="U3333" s="86"/>
      <c r="V3333" s="86"/>
      <c r="W3333" s="86"/>
      <c r="X3333" s="86"/>
      <c r="Y3333" s="86"/>
      <c r="Z3333" s="86"/>
    </row>
    <row r="3334" spans="3:26" x14ac:dyDescent="0.75">
      <c r="C3334" s="85"/>
      <c r="D3334" s="75"/>
      <c r="E3334" s="75"/>
      <c r="F3334" s="75"/>
      <c r="G3334" s="75"/>
      <c r="H3334" s="75"/>
      <c r="M3334" s="86"/>
      <c r="N3334" s="86"/>
      <c r="O3334" s="86"/>
      <c r="P3334" s="86"/>
      <c r="Q3334" s="86"/>
      <c r="R3334" s="86"/>
      <c r="S3334" s="86"/>
      <c r="T3334" s="86"/>
      <c r="U3334" s="86"/>
      <c r="V3334" s="86"/>
      <c r="W3334" s="86"/>
      <c r="X3334" s="86"/>
      <c r="Y3334" s="86"/>
      <c r="Z3334" s="86"/>
    </row>
    <row r="3335" spans="3:26" x14ac:dyDescent="0.75">
      <c r="C3335" s="85"/>
      <c r="D3335" s="75"/>
      <c r="E3335" s="75"/>
      <c r="F3335" s="75"/>
      <c r="G3335" s="75"/>
      <c r="H3335" s="75"/>
      <c r="M3335" s="86"/>
      <c r="N3335" s="86"/>
      <c r="O3335" s="86"/>
      <c r="P3335" s="86"/>
      <c r="Q3335" s="86"/>
      <c r="R3335" s="86"/>
      <c r="S3335" s="86"/>
      <c r="T3335" s="86"/>
      <c r="U3335" s="86"/>
      <c r="V3335" s="86"/>
      <c r="W3335" s="86"/>
      <c r="X3335" s="86"/>
      <c r="Y3335" s="86"/>
      <c r="Z3335" s="86"/>
    </row>
    <row r="3336" spans="3:26" x14ac:dyDescent="0.75">
      <c r="C3336" s="85"/>
      <c r="D3336" s="75"/>
      <c r="E3336" s="75"/>
      <c r="F3336" s="75"/>
      <c r="G3336" s="75"/>
      <c r="H3336" s="75"/>
      <c r="M3336" s="86"/>
      <c r="N3336" s="86"/>
      <c r="O3336" s="86"/>
      <c r="P3336" s="86"/>
      <c r="Q3336" s="86"/>
      <c r="R3336" s="86"/>
      <c r="S3336" s="86"/>
      <c r="T3336" s="86"/>
      <c r="U3336" s="86"/>
      <c r="V3336" s="86"/>
      <c r="W3336" s="86"/>
      <c r="X3336" s="86"/>
      <c r="Y3336" s="86"/>
      <c r="Z3336" s="86"/>
    </row>
    <row r="3337" spans="3:26" x14ac:dyDescent="0.75">
      <c r="C3337" s="85"/>
      <c r="D3337" s="75"/>
      <c r="E3337" s="75"/>
      <c r="F3337" s="75"/>
      <c r="G3337" s="75"/>
      <c r="H3337" s="75"/>
      <c r="M3337" s="86"/>
      <c r="N3337" s="86"/>
      <c r="O3337" s="86"/>
      <c r="P3337" s="86"/>
      <c r="Q3337" s="86"/>
      <c r="R3337" s="86"/>
      <c r="S3337" s="86"/>
      <c r="T3337" s="86"/>
      <c r="U3337" s="86"/>
      <c r="V3337" s="86"/>
      <c r="W3337" s="86"/>
      <c r="X3337" s="86"/>
      <c r="Y3337" s="86"/>
      <c r="Z3337" s="86"/>
    </row>
    <row r="3338" spans="3:26" x14ac:dyDescent="0.75">
      <c r="C3338" s="85"/>
      <c r="D3338" s="75"/>
      <c r="E3338" s="75"/>
      <c r="F3338" s="75"/>
      <c r="G3338" s="75"/>
      <c r="H3338" s="75"/>
      <c r="M3338" s="86"/>
      <c r="N3338" s="86"/>
      <c r="O3338" s="86"/>
      <c r="P3338" s="86"/>
      <c r="Q3338" s="86"/>
      <c r="R3338" s="86"/>
      <c r="S3338" s="86"/>
      <c r="T3338" s="86"/>
      <c r="U3338" s="86"/>
      <c r="V3338" s="86"/>
      <c r="W3338" s="86"/>
      <c r="X3338" s="86"/>
      <c r="Y3338" s="86"/>
      <c r="Z3338" s="86"/>
    </row>
    <row r="3339" spans="3:26" x14ac:dyDescent="0.75">
      <c r="C3339" s="85"/>
      <c r="D3339" s="75"/>
      <c r="E3339" s="75"/>
      <c r="F3339" s="75"/>
      <c r="G3339" s="75"/>
      <c r="H3339" s="75"/>
      <c r="M3339" s="86"/>
      <c r="N3339" s="86"/>
      <c r="O3339" s="86"/>
      <c r="P3339" s="86"/>
      <c r="Q3339" s="86"/>
      <c r="R3339" s="86"/>
      <c r="S3339" s="86"/>
      <c r="T3339" s="86"/>
      <c r="U3339" s="86"/>
      <c r="V3339" s="86"/>
      <c r="W3339" s="86"/>
      <c r="X3339" s="86"/>
      <c r="Y3339" s="86"/>
      <c r="Z3339" s="86"/>
    </row>
    <row r="3340" spans="3:26" x14ac:dyDescent="0.75">
      <c r="C3340" s="85"/>
      <c r="D3340" s="75"/>
      <c r="E3340" s="75"/>
      <c r="F3340" s="75"/>
      <c r="G3340" s="75"/>
      <c r="H3340" s="75"/>
      <c r="M3340" s="86"/>
      <c r="N3340" s="86"/>
      <c r="O3340" s="86"/>
      <c r="P3340" s="86"/>
      <c r="Q3340" s="86"/>
      <c r="R3340" s="86"/>
      <c r="S3340" s="86"/>
      <c r="T3340" s="86"/>
      <c r="U3340" s="86"/>
      <c r="V3340" s="86"/>
      <c r="W3340" s="86"/>
      <c r="X3340" s="86"/>
      <c r="Y3340" s="86"/>
      <c r="Z3340" s="86"/>
    </row>
    <row r="3341" spans="3:26" x14ac:dyDescent="0.75">
      <c r="C3341" s="85"/>
      <c r="D3341" s="75"/>
      <c r="E3341" s="75"/>
      <c r="F3341" s="75"/>
      <c r="G3341" s="75"/>
      <c r="H3341" s="75"/>
      <c r="M3341" s="86"/>
      <c r="N3341" s="86"/>
      <c r="O3341" s="86"/>
      <c r="P3341" s="86"/>
      <c r="Q3341" s="86"/>
      <c r="R3341" s="86"/>
      <c r="S3341" s="86"/>
      <c r="T3341" s="86"/>
      <c r="U3341" s="86"/>
      <c r="V3341" s="86"/>
      <c r="W3341" s="86"/>
      <c r="X3341" s="86"/>
      <c r="Y3341" s="86"/>
      <c r="Z3341" s="86"/>
    </row>
    <row r="3342" spans="3:26" x14ac:dyDescent="0.75">
      <c r="C3342" s="85"/>
      <c r="D3342" s="75"/>
      <c r="E3342" s="75"/>
      <c r="F3342" s="75"/>
      <c r="G3342" s="75"/>
      <c r="H3342" s="75"/>
      <c r="M3342" s="86"/>
      <c r="N3342" s="86"/>
      <c r="O3342" s="86"/>
      <c r="P3342" s="86"/>
      <c r="Q3342" s="86"/>
      <c r="R3342" s="86"/>
      <c r="S3342" s="86"/>
      <c r="T3342" s="86"/>
      <c r="U3342" s="86"/>
      <c r="V3342" s="86"/>
      <c r="W3342" s="86"/>
      <c r="X3342" s="86"/>
      <c r="Y3342" s="86"/>
      <c r="Z3342" s="86"/>
    </row>
    <row r="3343" spans="3:26" x14ac:dyDescent="0.75">
      <c r="C3343" s="85"/>
      <c r="D3343" s="75"/>
      <c r="E3343" s="75"/>
      <c r="F3343" s="75"/>
      <c r="G3343" s="75"/>
      <c r="H3343" s="75"/>
      <c r="M3343" s="86"/>
      <c r="N3343" s="86"/>
      <c r="O3343" s="86"/>
      <c r="P3343" s="86"/>
      <c r="Q3343" s="86"/>
      <c r="R3343" s="86"/>
      <c r="S3343" s="86"/>
      <c r="T3343" s="86"/>
      <c r="U3343" s="86"/>
      <c r="V3343" s="86"/>
      <c r="W3343" s="86"/>
      <c r="X3343" s="86"/>
      <c r="Y3343" s="86"/>
      <c r="Z3343" s="86"/>
    </row>
    <row r="3344" spans="3:26" x14ac:dyDescent="0.75">
      <c r="C3344" s="85"/>
      <c r="D3344" s="75"/>
      <c r="E3344" s="75"/>
      <c r="F3344" s="75"/>
      <c r="G3344" s="75"/>
      <c r="H3344" s="75"/>
      <c r="M3344" s="86"/>
      <c r="N3344" s="86"/>
      <c r="O3344" s="86"/>
      <c r="P3344" s="86"/>
      <c r="Q3344" s="86"/>
      <c r="R3344" s="86"/>
      <c r="S3344" s="86"/>
      <c r="T3344" s="86"/>
      <c r="U3344" s="86"/>
      <c r="V3344" s="86"/>
      <c r="W3344" s="86"/>
      <c r="X3344" s="86"/>
      <c r="Y3344" s="86"/>
      <c r="Z3344" s="86"/>
    </row>
    <row r="3345" spans="3:26" x14ac:dyDescent="0.75">
      <c r="C3345" s="85"/>
      <c r="D3345" s="75"/>
      <c r="E3345" s="75"/>
      <c r="F3345" s="75"/>
      <c r="G3345" s="75"/>
      <c r="H3345" s="75"/>
      <c r="M3345" s="86"/>
      <c r="N3345" s="86"/>
      <c r="O3345" s="86"/>
      <c r="P3345" s="86"/>
      <c r="Q3345" s="86"/>
      <c r="R3345" s="86"/>
      <c r="S3345" s="86"/>
      <c r="T3345" s="86"/>
      <c r="U3345" s="86"/>
      <c r="V3345" s="86"/>
      <c r="W3345" s="86"/>
      <c r="X3345" s="86"/>
      <c r="Y3345" s="86"/>
      <c r="Z3345" s="86"/>
    </row>
    <row r="3346" spans="3:26" x14ac:dyDescent="0.75">
      <c r="C3346" s="85"/>
      <c r="D3346" s="75"/>
      <c r="E3346" s="75"/>
      <c r="F3346" s="75"/>
      <c r="G3346" s="75"/>
      <c r="H3346" s="75"/>
      <c r="M3346" s="86"/>
      <c r="N3346" s="86"/>
      <c r="O3346" s="86"/>
      <c r="P3346" s="86"/>
      <c r="Q3346" s="86"/>
      <c r="R3346" s="86"/>
      <c r="S3346" s="86"/>
      <c r="T3346" s="86"/>
      <c r="U3346" s="86"/>
      <c r="V3346" s="86"/>
      <c r="W3346" s="86"/>
      <c r="X3346" s="86"/>
      <c r="Y3346" s="86"/>
      <c r="Z3346" s="86"/>
    </row>
    <row r="3347" spans="3:26" x14ac:dyDescent="0.75">
      <c r="C3347" s="85"/>
      <c r="D3347" s="75"/>
      <c r="E3347" s="75"/>
      <c r="F3347" s="75"/>
      <c r="G3347" s="75"/>
      <c r="H3347" s="75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</row>
    <row r="3348" spans="3:26" x14ac:dyDescent="0.75">
      <c r="C3348" s="85"/>
      <c r="D3348" s="75"/>
      <c r="E3348" s="75"/>
      <c r="F3348" s="75"/>
      <c r="G3348" s="75"/>
      <c r="H3348" s="75"/>
      <c r="M3348" s="86"/>
      <c r="N3348" s="86"/>
      <c r="O3348" s="86"/>
      <c r="P3348" s="86"/>
      <c r="Q3348" s="86"/>
      <c r="R3348" s="86"/>
      <c r="S3348" s="86"/>
      <c r="T3348" s="86"/>
      <c r="U3348" s="86"/>
      <c r="V3348" s="86"/>
      <c r="W3348" s="86"/>
      <c r="X3348" s="86"/>
      <c r="Y3348" s="86"/>
      <c r="Z3348" s="86"/>
    </row>
    <row r="3349" spans="3:26" x14ac:dyDescent="0.75">
      <c r="C3349" s="85"/>
      <c r="D3349" s="75"/>
      <c r="E3349" s="75"/>
      <c r="F3349" s="75"/>
      <c r="G3349" s="75"/>
      <c r="H3349" s="75"/>
      <c r="M3349" s="86"/>
      <c r="N3349" s="86"/>
      <c r="O3349" s="86"/>
      <c r="P3349" s="86"/>
      <c r="Q3349" s="86"/>
      <c r="R3349" s="86"/>
      <c r="S3349" s="86"/>
      <c r="T3349" s="86"/>
      <c r="U3349" s="86"/>
      <c r="V3349" s="86"/>
      <c r="W3349" s="86"/>
      <c r="X3349" s="86"/>
      <c r="Y3349" s="86"/>
      <c r="Z3349" s="86"/>
    </row>
    <row r="3350" spans="3:26" x14ac:dyDescent="0.75">
      <c r="C3350" s="85"/>
      <c r="D3350" s="75"/>
      <c r="E3350" s="75"/>
      <c r="F3350" s="75"/>
      <c r="G3350" s="75"/>
      <c r="H3350" s="75"/>
      <c r="M3350" s="86"/>
      <c r="N3350" s="86"/>
      <c r="O3350" s="86"/>
      <c r="P3350" s="86"/>
      <c r="Q3350" s="86"/>
      <c r="R3350" s="86"/>
      <c r="S3350" s="86"/>
      <c r="T3350" s="86"/>
      <c r="U3350" s="86"/>
      <c r="V3350" s="86"/>
      <c r="W3350" s="86"/>
      <c r="X3350" s="86"/>
      <c r="Y3350" s="86"/>
      <c r="Z3350" s="86"/>
    </row>
    <row r="3351" spans="3:26" x14ac:dyDescent="0.75">
      <c r="C3351" s="85"/>
      <c r="D3351" s="75"/>
      <c r="E3351" s="75"/>
      <c r="F3351" s="75"/>
      <c r="G3351" s="75"/>
      <c r="H3351" s="75"/>
      <c r="M3351" s="86"/>
      <c r="N3351" s="86"/>
      <c r="O3351" s="86"/>
      <c r="P3351" s="86"/>
      <c r="Q3351" s="86"/>
      <c r="R3351" s="86"/>
      <c r="S3351" s="86"/>
      <c r="T3351" s="86"/>
      <c r="U3351" s="86"/>
      <c r="V3351" s="86"/>
      <c r="W3351" s="86"/>
      <c r="X3351" s="86"/>
      <c r="Y3351" s="86"/>
      <c r="Z3351" s="86"/>
    </row>
    <row r="3352" spans="3:26" x14ac:dyDescent="0.75">
      <c r="C3352" s="85"/>
      <c r="D3352" s="75"/>
      <c r="E3352" s="75"/>
      <c r="F3352" s="75"/>
      <c r="G3352" s="75"/>
      <c r="H3352" s="75"/>
      <c r="M3352" s="86"/>
      <c r="N3352" s="86"/>
      <c r="O3352" s="86"/>
      <c r="P3352" s="86"/>
      <c r="Q3352" s="86"/>
      <c r="R3352" s="86"/>
      <c r="S3352" s="86"/>
      <c r="T3352" s="86"/>
      <c r="U3352" s="86"/>
      <c r="V3352" s="86"/>
      <c r="W3352" s="86"/>
      <c r="X3352" s="86"/>
      <c r="Y3352" s="86"/>
      <c r="Z3352" s="86"/>
    </row>
    <row r="3353" spans="3:26" x14ac:dyDescent="0.75">
      <c r="C3353" s="85"/>
      <c r="D3353" s="75"/>
      <c r="E3353" s="75"/>
      <c r="F3353" s="75"/>
      <c r="G3353" s="75"/>
      <c r="H3353" s="75"/>
      <c r="M3353" s="86"/>
      <c r="N3353" s="86"/>
      <c r="O3353" s="86"/>
      <c r="P3353" s="86"/>
      <c r="Q3353" s="86"/>
      <c r="R3353" s="86"/>
      <c r="S3353" s="86"/>
      <c r="T3353" s="86"/>
      <c r="U3353" s="86"/>
      <c r="V3353" s="86"/>
      <c r="W3353" s="86"/>
      <c r="X3353" s="86"/>
      <c r="Y3353" s="86"/>
      <c r="Z3353" s="86"/>
    </row>
    <row r="3354" spans="3:26" x14ac:dyDescent="0.75">
      <c r="C3354" s="85"/>
      <c r="D3354" s="75"/>
      <c r="E3354" s="75"/>
      <c r="F3354" s="75"/>
      <c r="G3354" s="75"/>
      <c r="H3354" s="75"/>
      <c r="M3354" s="86"/>
      <c r="N3354" s="86"/>
      <c r="O3354" s="86"/>
      <c r="P3354" s="86"/>
      <c r="Q3354" s="86"/>
      <c r="R3354" s="86"/>
      <c r="S3354" s="86"/>
      <c r="T3354" s="86"/>
      <c r="U3354" s="86"/>
      <c r="V3354" s="86"/>
      <c r="W3354" s="86"/>
      <c r="X3354" s="86"/>
      <c r="Y3354" s="86"/>
      <c r="Z3354" s="86"/>
    </row>
    <row r="3355" spans="3:26" x14ac:dyDescent="0.75">
      <c r="C3355" s="85"/>
      <c r="D3355" s="75"/>
      <c r="E3355" s="75"/>
      <c r="F3355" s="75"/>
      <c r="G3355" s="75"/>
      <c r="H3355" s="75"/>
      <c r="M3355" s="86"/>
      <c r="N3355" s="86"/>
      <c r="O3355" s="86"/>
      <c r="P3355" s="86"/>
      <c r="Q3355" s="86"/>
      <c r="R3355" s="86"/>
      <c r="S3355" s="86"/>
      <c r="T3355" s="86"/>
      <c r="U3355" s="86"/>
      <c r="V3355" s="86"/>
      <c r="W3355" s="86"/>
      <c r="X3355" s="86"/>
      <c r="Y3355" s="86"/>
      <c r="Z3355" s="86"/>
    </row>
    <row r="3356" spans="3:26" x14ac:dyDescent="0.75">
      <c r="C3356" s="85"/>
      <c r="D3356" s="75"/>
      <c r="E3356" s="75"/>
      <c r="F3356" s="75"/>
      <c r="G3356" s="75"/>
      <c r="H3356" s="75"/>
      <c r="M3356" s="86"/>
      <c r="N3356" s="86"/>
      <c r="O3356" s="86"/>
      <c r="P3356" s="86"/>
      <c r="Q3356" s="86"/>
      <c r="R3356" s="86"/>
      <c r="S3356" s="86"/>
      <c r="T3356" s="86"/>
      <c r="U3356" s="86"/>
      <c r="V3356" s="86"/>
      <c r="W3356" s="86"/>
      <c r="X3356" s="86"/>
      <c r="Y3356" s="86"/>
      <c r="Z3356" s="86"/>
    </row>
    <row r="3357" spans="3:26" x14ac:dyDescent="0.75">
      <c r="C3357" s="85"/>
      <c r="D3357" s="75"/>
      <c r="E3357" s="75"/>
      <c r="F3357" s="75"/>
      <c r="G3357" s="75"/>
      <c r="H3357" s="75"/>
      <c r="M3357" s="86"/>
      <c r="N3357" s="86"/>
      <c r="O3357" s="86"/>
      <c r="P3357" s="86"/>
      <c r="Q3357" s="86"/>
      <c r="R3357" s="86"/>
      <c r="S3357" s="86"/>
      <c r="T3357" s="86"/>
      <c r="U3357" s="86"/>
      <c r="V3357" s="86"/>
      <c r="W3357" s="86"/>
      <c r="X3357" s="86"/>
      <c r="Y3357" s="86"/>
      <c r="Z3357" s="86"/>
    </row>
    <row r="3358" spans="3:26" x14ac:dyDescent="0.75">
      <c r="C3358" s="85"/>
      <c r="D3358" s="75"/>
      <c r="E3358" s="75"/>
      <c r="F3358" s="75"/>
      <c r="G3358" s="75"/>
      <c r="H3358" s="75"/>
      <c r="M3358" s="86"/>
      <c r="N3358" s="86"/>
      <c r="O3358" s="86"/>
      <c r="P3358" s="86"/>
      <c r="Q3358" s="86"/>
      <c r="R3358" s="86"/>
      <c r="S3358" s="86"/>
      <c r="T3358" s="86"/>
      <c r="U3358" s="86"/>
      <c r="V3358" s="86"/>
      <c r="W3358" s="86"/>
      <c r="X3358" s="86"/>
      <c r="Y3358" s="86"/>
      <c r="Z3358" s="86"/>
    </row>
    <row r="3359" spans="3:26" x14ac:dyDescent="0.75">
      <c r="C3359" s="85"/>
      <c r="D3359" s="75"/>
      <c r="E3359" s="75"/>
      <c r="F3359" s="75"/>
      <c r="G3359" s="75"/>
      <c r="H3359" s="75"/>
      <c r="M3359" s="86"/>
      <c r="N3359" s="86"/>
      <c r="O3359" s="86"/>
      <c r="P3359" s="86"/>
      <c r="Q3359" s="86"/>
      <c r="R3359" s="86"/>
      <c r="S3359" s="86"/>
      <c r="T3359" s="86"/>
      <c r="U3359" s="86"/>
      <c r="V3359" s="86"/>
      <c r="W3359" s="86"/>
      <c r="X3359" s="86"/>
      <c r="Y3359" s="86"/>
      <c r="Z3359" s="86"/>
    </row>
    <row r="3360" spans="3:26" x14ac:dyDescent="0.75">
      <c r="C3360" s="85"/>
      <c r="D3360" s="75"/>
      <c r="E3360" s="75"/>
      <c r="F3360" s="75"/>
      <c r="G3360" s="75"/>
      <c r="H3360" s="75"/>
      <c r="M3360" s="86"/>
      <c r="N3360" s="86"/>
      <c r="O3360" s="86"/>
      <c r="P3360" s="86"/>
      <c r="Q3360" s="86"/>
      <c r="R3360" s="86"/>
      <c r="S3360" s="86"/>
      <c r="T3360" s="86"/>
      <c r="U3360" s="86"/>
      <c r="V3360" s="86"/>
      <c r="W3360" s="86"/>
      <c r="X3360" s="86"/>
      <c r="Y3360" s="86"/>
      <c r="Z3360" s="86"/>
    </row>
    <row r="3361" spans="3:26" x14ac:dyDescent="0.75">
      <c r="C3361" s="85"/>
      <c r="D3361" s="75"/>
      <c r="E3361" s="75"/>
      <c r="F3361" s="75"/>
      <c r="G3361" s="75"/>
      <c r="H3361" s="75"/>
      <c r="M3361" s="86"/>
      <c r="N3361" s="86"/>
      <c r="O3361" s="86"/>
      <c r="P3361" s="86"/>
      <c r="Q3361" s="86"/>
      <c r="R3361" s="86"/>
      <c r="S3361" s="86"/>
      <c r="T3361" s="86"/>
      <c r="U3361" s="86"/>
      <c r="V3361" s="86"/>
      <c r="W3361" s="86"/>
      <c r="X3361" s="86"/>
      <c r="Y3361" s="86"/>
      <c r="Z3361" s="86"/>
    </row>
    <row r="3362" spans="3:26" x14ac:dyDescent="0.75">
      <c r="C3362" s="85"/>
      <c r="D3362" s="75"/>
      <c r="E3362" s="75"/>
      <c r="F3362" s="75"/>
      <c r="G3362" s="75"/>
      <c r="H3362" s="75"/>
      <c r="M3362" s="86"/>
      <c r="N3362" s="86"/>
      <c r="O3362" s="86"/>
      <c r="P3362" s="86"/>
      <c r="Q3362" s="86"/>
      <c r="R3362" s="86"/>
      <c r="S3362" s="86"/>
      <c r="T3362" s="86"/>
      <c r="U3362" s="86"/>
      <c r="V3362" s="86"/>
      <c r="W3362" s="86"/>
      <c r="X3362" s="86"/>
      <c r="Y3362" s="86"/>
      <c r="Z3362" s="86"/>
    </row>
    <row r="3363" spans="3:26" x14ac:dyDescent="0.75">
      <c r="C3363" s="85"/>
      <c r="D3363" s="75"/>
      <c r="E3363" s="75"/>
      <c r="F3363" s="75"/>
      <c r="G3363" s="75"/>
      <c r="H3363" s="75"/>
      <c r="M3363" s="86"/>
      <c r="N3363" s="86"/>
      <c r="O3363" s="86"/>
      <c r="P3363" s="86"/>
      <c r="Q3363" s="86"/>
      <c r="R3363" s="86"/>
      <c r="S3363" s="86"/>
      <c r="T3363" s="86"/>
      <c r="U3363" s="86"/>
      <c r="V3363" s="86"/>
      <c r="W3363" s="86"/>
      <c r="X3363" s="86"/>
      <c r="Y3363" s="86"/>
      <c r="Z3363" s="86"/>
    </row>
    <row r="3364" spans="3:26" x14ac:dyDescent="0.75">
      <c r="C3364" s="85"/>
      <c r="D3364" s="75"/>
      <c r="E3364" s="75"/>
      <c r="F3364" s="75"/>
      <c r="G3364" s="75"/>
      <c r="H3364" s="75"/>
      <c r="M3364" s="86"/>
      <c r="N3364" s="86"/>
      <c r="O3364" s="86"/>
      <c r="P3364" s="86"/>
      <c r="Q3364" s="86"/>
      <c r="R3364" s="86"/>
      <c r="S3364" s="86"/>
      <c r="T3364" s="86"/>
      <c r="U3364" s="86"/>
      <c r="V3364" s="86"/>
      <c r="W3364" s="86"/>
      <c r="X3364" s="86"/>
      <c r="Y3364" s="86"/>
      <c r="Z3364" s="86"/>
    </row>
    <row r="3365" spans="3:26" x14ac:dyDescent="0.75">
      <c r="C3365" s="85"/>
      <c r="D3365" s="75"/>
      <c r="E3365" s="75"/>
      <c r="F3365" s="75"/>
      <c r="G3365" s="75"/>
      <c r="H3365" s="75"/>
      <c r="M3365" s="86"/>
      <c r="N3365" s="86"/>
      <c r="O3365" s="86"/>
      <c r="P3365" s="86"/>
      <c r="Q3365" s="86"/>
      <c r="R3365" s="86"/>
      <c r="S3365" s="86"/>
      <c r="T3365" s="86"/>
      <c r="U3365" s="86"/>
      <c r="V3365" s="86"/>
      <c r="W3365" s="86"/>
      <c r="X3365" s="86"/>
      <c r="Y3365" s="86"/>
      <c r="Z3365" s="86"/>
    </row>
    <row r="3366" spans="3:26" x14ac:dyDescent="0.75">
      <c r="C3366" s="85"/>
      <c r="D3366" s="75"/>
      <c r="E3366" s="75"/>
      <c r="F3366" s="75"/>
      <c r="G3366" s="75"/>
      <c r="H3366" s="75"/>
      <c r="M3366" s="86"/>
      <c r="N3366" s="86"/>
      <c r="O3366" s="86"/>
      <c r="P3366" s="86"/>
      <c r="Q3366" s="86"/>
      <c r="R3366" s="86"/>
      <c r="S3366" s="86"/>
      <c r="T3366" s="86"/>
      <c r="U3366" s="86"/>
      <c r="V3366" s="86"/>
      <c r="W3366" s="86"/>
      <c r="X3366" s="86"/>
      <c r="Y3366" s="86"/>
      <c r="Z3366" s="86"/>
    </row>
    <row r="3367" spans="3:26" x14ac:dyDescent="0.75">
      <c r="C3367" s="85"/>
      <c r="D3367" s="75"/>
      <c r="E3367" s="75"/>
      <c r="F3367" s="75"/>
      <c r="G3367" s="75"/>
      <c r="H3367" s="75"/>
      <c r="M3367" s="86"/>
      <c r="N3367" s="86"/>
      <c r="O3367" s="86"/>
      <c r="P3367" s="86"/>
      <c r="Q3367" s="86"/>
      <c r="R3367" s="86"/>
      <c r="S3367" s="86"/>
      <c r="T3367" s="86"/>
      <c r="U3367" s="86"/>
      <c r="V3367" s="86"/>
      <c r="W3367" s="86"/>
      <c r="X3367" s="86"/>
      <c r="Y3367" s="86"/>
      <c r="Z3367" s="86"/>
    </row>
    <row r="3368" spans="3:26" x14ac:dyDescent="0.75">
      <c r="C3368" s="85"/>
      <c r="D3368" s="75"/>
      <c r="E3368" s="75"/>
      <c r="F3368" s="75"/>
      <c r="G3368" s="75"/>
      <c r="H3368" s="75"/>
      <c r="M3368" s="86"/>
      <c r="N3368" s="86"/>
      <c r="O3368" s="86"/>
      <c r="P3368" s="86"/>
      <c r="Q3368" s="86"/>
      <c r="R3368" s="86"/>
      <c r="S3368" s="86"/>
      <c r="T3368" s="86"/>
      <c r="U3368" s="86"/>
      <c r="V3368" s="86"/>
      <c r="W3368" s="86"/>
      <c r="X3368" s="86"/>
      <c r="Y3368" s="86"/>
      <c r="Z3368" s="86"/>
    </row>
    <row r="3369" spans="3:26" x14ac:dyDescent="0.75">
      <c r="C3369" s="85"/>
      <c r="D3369" s="75"/>
      <c r="E3369" s="75"/>
      <c r="F3369" s="75"/>
      <c r="G3369" s="75"/>
      <c r="H3369" s="75"/>
      <c r="M3369" s="86"/>
      <c r="N3369" s="86"/>
      <c r="O3369" s="86"/>
      <c r="P3369" s="86"/>
      <c r="Q3369" s="86"/>
      <c r="R3369" s="86"/>
      <c r="S3369" s="86"/>
      <c r="T3369" s="86"/>
      <c r="U3369" s="86"/>
      <c r="V3369" s="86"/>
      <c r="W3369" s="86"/>
      <c r="X3369" s="86"/>
      <c r="Y3369" s="86"/>
      <c r="Z3369" s="86"/>
    </row>
    <row r="3370" spans="3:26" x14ac:dyDescent="0.75">
      <c r="C3370" s="85"/>
      <c r="D3370" s="75"/>
      <c r="E3370" s="75"/>
      <c r="F3370" s="75"/>
      <c r="G3370" s="75"/>
      <c r="H3370" s="75"/>
      <c r="M3370" s="86"/>
      <c r="N3370" s="86"/>
      <c r="O3370" s="86"/>
      <c r="P3370" s="86"/>
      <c r="Q3370" s="86"/>
      <c r="R3370" s="86"/>
      <c r="S3370" s="86"/>
      <c r="T3370" s="86"/>
      <c r="U3370" s="86"/>
      <c r="V3370" s="86"/>
      <c r="W3370" s="86"/>
      <c r="X3370" s="86"/>
      <c r="Y3370" s="86"/>
      <c r="Z3370" s="86"/>
    </row>
    <row r="3371" spans="3:26" x14ac:dyDescent="0.75">
      <c r="C3371" s="85"/>
      <c r="D3371" s="75"/>
      <c r="E3371" s="75"/>
      <c r="F3371" s="75"/>
      <c r="G3371" s="75"/>
      <c r="H3371" s="75"/>
      <c r="M3371" s="86"/>
      <c r="N3371" s="86"/>
      <c r="O3371" s="86"/>
      <c r="P3371" s="86"/>
      <c r="Q3371" s="86"/>
      <c r="R3371" s="86"/>
      <c r="S3371" s="86"/>
      <c r="T3371" s="86"/>
      <c r="U3371" s="86"/>
      <c r="V3371" s="86"/>
      <c r="W3371" s="86"/>
      <c r="X3371" s="86"/>
      <c r="Y3371" s="86"/>
      <c r="Z3371" s="86"/>
    </row>
    <row r="3372" spans="3:26" x14ac:dyDescent="0.75">
      <c r="C3372" s="85"/>
      <c r="D3372" s="75"/>
      <c r="E3372" s="75"/>
      <c r="F3372" s="75"/>
      <c r="G3372" s="75"/>
      <c r="H3372" s="75"/>
      <c r="M3372" s="86"/>
      <c r="N3372" s="86"/>
      <c r="O3372" s="86"/>
      <c r="P3372" s="86"/>
      <c r="Q3372" s="86"/>
      <c r="R3372" s="86"/>
      <c r="S3372" s="86"/>
      <c r="T3372" s="86"/>
      <c r="U3372" s="86"/>
      <c r="V3372" s="86"/>
      <c r="W3372" s="86"/>
      <c r="X3372" s="86"/>
      <c r="Y3372" s="86"/>
      <c r="Z3372" s="86"/>
    </row>
    <row r="3373" spans="3:26" x14ac:dyDescent="0.75">
      <c r="C3373" s="85"/>
      <c r="D3373" s="75"/>
      <c r="E3373" s="75"/>
      <c r="F3373" s="75"/>
      <c r="G3373" s="75"/>
      <c r="H3373" s="75"/>
      <c r="M3373" s="86"/>
      <c r="N3373" s="86"/>
      <c r="O3373" s="86"/>
      <c r="P3373" s="86"/>
      <c r="Q3373" s="86"/>
      <c r="R3373" s="86"/>
      <c r="S3373" s="86"/>
      <c r="T3373" s="86"/>
      <c r="U3373" s="86"/>
      <c r="V3373" s="86"/>
      <c r="W3373" s="86"/>
      <c r="X3373" s="86"/>
      <c r="Y3373" s="86"/>
      <c r="Z3373" s="86"/>
    </row>
    <row r="3374" spans="3:26" x14ac:dyDescent="0.75">
      <c r="C3374" s="85"/>
      <c r="D3374" s="75"/>
      <c r="E3374" s="75"/>
      <c r="F3374" s="75"/>
      <c r="G3374" s="75"/>
      <c r="H3374" s="75"/>
      <c r="M3374" s="86"/>
      <c r="N3374" s="86"/>
      <c r="O3374" s="86"/>
      <c r="P3374" s="86"/>
      <c r="Q3374" s="86"/>
      <c r="R3374" s="86"/>
      <c r="S3374" s="86"/>
      <c r="T3374" s="86"/>
      <c r="U3374" s="86"/>
      <c r="V3374" s="86"/>
      <c r="W3374" s="86"/>
      <c r="X3374" s="86"/>
      <c r="Y3374" s="86"/>
      <c r="Z3374" s="86"/>
    </row>
    <row r="3375" spans="3:26" x14ac:dyDescent="0.75">
      <c r="C3375" s="85"/>
      <c r="D3375" s="75"/>
      <c r="E3375" s="75"/>
      <c r="F3375" s="75"/>
      <c r="G3375" s="75"/>
      <c r="H3375" s="75"/>
      <c r="M3375" s="86"/>
      <c r="N3375" s="86"/>
      <c r="O3375" s="86"/>
      <c r="P3375" s="86"/>
      <c r="Q3375" s="86"/>
      <c r="R3375" s="86"/>
      <c r="S3375" s="86"/>
      <c r="T3375" s="86"/>
      <c r="U3375" s="86"/>
      <c r="V3375" s="86"/>
      <c r="W3375" s="86"/>
      <c r="X3375" s="86"/>
      <c r="Y3375" s="86"/>
      <c r="Z3375" s="86"/>
    </row>
    <row r="3376" spans="3:26" x14ac:dyDescent="0.75">
      <c r="C3376" s="85"/>
      <c r="D3376" s="75"/>
      <c r="E3376" s="75"/>
      <c r="F3376" s="75"/>
      <c r="G3376" s="75"/>
      <c r="H3376" s="75"/>
      <c r="M3376" s="86"/>
      <c r="N3376" s="86"/>
      <c r="O3376" s="86"/>
      <c r="P3376" s="86"/>
      <c r="Q3376" s="86"/>
      <c r="R3376" s="86"/>
      <c r="S3376" s="86"/>
      <c r="T3376" s="86"/>
      <c r="U3376" s="86"/>
      <c r="V3376" s="86"/>
      <c r="W3376" s="86"/>
      <c r="X3376" s="86"/>
      <c r="Y3376" s="86"/>
      <c r="Z3376" s="86"/>
    </row>
    <row r="3377" spans="3:26" x14ac:dyDescent="0.75">
      <c r="C3377" s="85"/>
      <c r="D3377" s="75"/>
      <c r="E3377" s="75"/>
      <c r="F3377" s="75"/>
      <c r="G3377" s="75"/>
      <c r="H3377" s="75"/>
      <c r="M3377" s="86"/>
      <c r="N3377" s="86"/>
      <c r="O3377" s="86"/>
      <c r="P3377" s="86"/>
      <c r="Q3377" s="86"/>
      <c r="R3377" s="86"/>
      <c r="S3377" s="86"/>
      <c r="T3377" s="86"/>
      <c r="U3377" s="86"/>
      <c r="V3377" s="86"/>
      <c r="W3377" s="86"/>
      <c r="X3377" s="86"/>
      <c r="Y3377" s="86"/>
      <c r="Z3377" s="86"/>
    </row>
    <row r="3378" spans="3:26" x14ac:dyDescent="0.75">
      <c r="C3378" s="85"/>
      <c r="D3378" s="75"/>
      <c r="E3378" s="75"/>
      <c r="F3378" s="75"/>
      <c r="G3378" s="75"/>
      <c r="H3378" s="75"/>
      <c r="M3378" s="86"/>
      <c r="N3378" s="86"/>
      <c r="O3378" s="86"/>
      <c r="P3378" s="86"/>
      <c r="Q3378" s="86"/>
      <c r="R3378" s="86"/>
      <c r="S3378" s="86"/>
      <c r="T3378" s="86"/>
      <c r="U3378" s="86"/>
      <c r="V3378" s="86"/>
      <c r="W3378" s="86"/>
      <c r="X3378" s="86"/>
      <c r="Y3378" s="86"/>
      <c r="Z3378" s="86"/>
    </row>
    <row r="3379" spans="3:26" x14ac:dyDescent="0.75">
      <c r="C3379" s="85"/>
      <c r="D3379" s="75"/>
      <c r="E3379" s="75"/>
      <c r="F3379" s="75"/>
      <c r="G3379" s="75"/>
      <c r="H3379" s="75"/>
      <c r="M3379" s="86"/>
      <c r="N3379" s="86"/>
      <c r="O3379" s="86"/>
      <c r="P3379" s="86"/>
      <c r="Q3379" s="86"/>
      <c r="R3379" s="86"/>
      <c r="S3379" s="86"/>
      <c r="T3379" s="86"/>
      <c r="U3379" s="86"/>
      <c r="V3379" s="86"/>
      <c r="W3379" s="86"/>
      <c r="X3379" s="86"/>
      <c r="Y3379" s="86"/>
      <c r="Z3379" s="86"/>
    </row>
    <row r="3380" spans="3:26" x14ac:dyDescent="0.75">
      <c r="C3380" s="85"/>
      <c r="D3380" s="75"/>
      <c r="E3380" s="75"/>
      <c r="F3380" s="75"/>
      <c r="G3380" s="75"/>
      <c r="H3380" s="75"/>
      <c r="M3380" s="86"/>
      <c r="N3380" s="86"/>
      <c r="O3380" s="86"/>
      <c r="P3380" s="86"/>
      <c r="Q3380" s="86"/>
      <c r="R3380" s="86"/>
      <c r="S3380" s="86"/>
      <c r="T3380" s="86"/>
      <c r="U3380" s="86"/>
      <c r="V3380" s="86"/>
      <c r="W3380" s="86"/>
      <c r="X3380" s="86"/>
      <c r="Y3380" s="86"/>
      <c r="Z3380" s="86"/>
    </row>
    <row r="3381" spans="3:26" x14ac:dyDescent="0.75">
      <c r="C3381" s="85"/>
      <c r="D3381" s="75"/>
      <c r="E3381" s="75"/>
      <c r="F3381" s="75"/>
      <c r="G3381" s="75"/>
      <c r="H3381" s="75"/>
      <c r="M3381" s="86"/>
      <c r="N3381" s="86"/>
      <c r="O3381" s="86"/>
      <c r="P3381" s="86"/>
      <c r="Q3381" s="86"/>
      <c r="R3381" s="86"/>
      <c r="S3381" s="86"/>
      <c r="T3381" s="86"/>
      <c r="U3381" s="86"/>
      <c r="V3381" s="86"/>
      <c r="W3381" s="86"/>
      <c r="X3381" s="86"/>
      <c r="Y3381" s="86"/>
      <c r="Z3381" s="86"/>
    </row>
    <row r="3382" spans="3:26" x14ac:dyDescent="0.75">
      <c r="C3382" s="85"/>
      <c r="D3382" s="75"/>
      <c r="E3382" s="75"/>
      <c r="F3382" s="75"/>
      <c r="G3382" s="75"/>
      <c r="H3382" s="75"/>
      <c r="M3382" s="86"/>
      <c r="N3382" s="86"/>
      <c r="O3382" s="86"/>
      <c r="P3382" s="86"/>
      <c r="Q3382" s="86"/>
      <c r="R3382" s="86"/>
      <c r="S3382" s="86"/>
      <c r="T3382" s="86"/>
      <c r="U3382" s="86"/>
      <c r="V3382" s="86"/>
      <c r="W3382" s="86"/>
      <c r="X3382" s="86"/>
      <c r="Y3382" s="86"/>
      <c r="Z3382" s="86"/>
    </row>
    <row r="3383" spans="3:26" x14ac:dyDescent="0.75">
      <c r="C3383" s="85"/>
      <c r="D3383" s="75"/>
      <c r="E3383" s="75"/>
      <c r="F3383" s="75"/>
      <c r="G3383" s="75"/>
      <c r="H3383" s="75"/>
      <c r="M3383" s="86"/>
      <c r="N3383" s="86"/>
      <c r="O3383" s="86"/>
      <c r="P3383" s="86"/>
      <c r="Q3383" s="86"/>
      <c r="R3383" s="86"/>
      <c r="S3383" s="86"/>
      <c r="T3383" s="86"/>
      <c r="U3383" s="86"/>
      <c r="V3383" s="86"/>
      <c r="W3383" s="86"/>
      <c r="X3383" s="86"/>
      <c r="Y3383" s="86"/>
      <c r="Z3383" s="86"/>
    </row>
    <row r="3384" spans="3:26" x14ac:dyDescent="0.75">
      <c r="C3384" s="85"/>
      <c r="D3384" s="75"/>
      <c r="E3384" s="75"/>
      <c r="F3384" s="75"/>
      <c r="G3384" s="75"/>
      <c r="H3384" s="75"/>
      <c r="M3384" s="86"/>
      <c r="N3384" s="86"/>
      <c r="O3384" s="86"/>
      <c r="P3384" s="86"/>
      <c r="Q3384" s="86"/>
      <c r="R3384" s="86"/>
      <c r="S3384" s="86"/>
      <c r="T3384" s="86"/>
      <c r="U3384" s="86"/>
      <c r="V3384" s="86"/>
      <c r="W3384" s="86"/>
      <c r="X3384" s="86"/>
      <c r="Y3384" s="86"/>
      <c r="Z3384" s="86"/>
    </row>
    <row r="3385" spans="3:26" x14ac:dyDescent="0.75">
      <c r="C3385" s="85"/>
      <c r="D3385" s="75"/>
      <c r="E3385" s="75"/>
      <c r="F3385" s="75"/>
      <c r="G3385" s="75"/>
      <c r="H3385" s="75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</row>
    <row r="3386" spans="3:26" x14ac:dyDescent="0.75">
      <c r="C3386" s="85"/>
      <c r="D3386" s="75"/>
      <c r="E3386" s="75"/>
      <c r="F3386" s="75"/>
      <c r="G3386" s="75"/>
      <c r="H3386" s="75"/>
      <c r="M3386" s="86"/>
      <c r="N3386" s="86"/>
      <c r="O3386" s="86"/>
      <c r="P3386" s="86"/>
      <c r="Q3386" s="86"/>
      <c r="R3386" s="86"/>
      <c r="S3386" s="86"/>
      <c r="T3386" s="86"/>
      <c r="U3386" s="86"/>
      <c r="V3386" s="86"/>
      <c r="W3386" s="86"/>
      <c r="X3386" s="86"/>
      <c r="Y3386" s="86"/>
      <c r="Z3386" s="86"/>
    </row>
    <row r="3387" spans="3:26" x14ac:dyDescent="0.75">
      <c r="C3387" s="85"/>
      <c r="D3387" s="75"/>
      <c r="E3387" s="75"/>
      <c r="F3387" s="75"/>
      <c r="G3387" s="75"/>
      <c r="H3387" s="75"/>
      <c r="M3387" s="86"/>
      <c r="N3387" s="86"/>
      <c r="O3387" s="86"/>
      <c r="P3387" s="86"/>
      <c r="Q3387" s="86"/>
      <c r="R3387" s="86"/>
      <c r="S3387" s="86"/>
      <c r="T3387" s="86"/>
      <c r="U3387" s="86"/>
      <c r="V3387" s="86"/>
      <c r="W3387" s="86"/>
      <c r="X3387" s="86"/>
      <c r="Y3387" s="86"/>
      <c r="Z3387" s="86"/>
    </row>
    <row r="3388" spans="3:26" x14ac:dyDescent="0.75">
      <c r="C3388" s="85"/>
      <c r="D3388" s="75"/>
      <c r="E3388" s="75"/>
      <c r="F3388" s="75"/>
      <c r="G3388" s="75"/>
      <c r="H3388" s="75"/>
      <c r="M3388" s="86"/>
      <c r="N3388" s="86"/>
      <c r="O3388" s="86"/>
      <c r="P3388" s="86"/>
      <c r="Q3388" s="86"/>
      <c r="R3388" s="86"/>
      <c r="S3388" s="86"/>
      <c r="T3388" s="86"/>
      <c r="U3388" s="86"/>
      <c r="V3388" s="86"/>
      <c r="W3388" s="86"/>
      <c r="X3388" s="86"/>
      <c r="Y3388" s="86"/>
      <c r="Z3388" s="86"/>
    </row>
    <row r="3389" spans="3:26" x14ac:dyDescent="0.75">
      <c r="C3389" s="85"/>
      <c r="D3389" s="75"/>
      <c r="E3389" s="75"/>
      <c r="F3389" s="75"/>
      <c r="G3389" s="75"/>
      <c r="H3389" s="75"/>
      <c r="M3389" s="86"/>
      <c r="N3389" s="86"/>
      <c r="O3389" s="86"/>
      <c r="P3389" s="86"/>
      <c r="Q3389" s="86"/>
      <c r="R3389" s="86"/>
      <c r="S3389" s="86"/>
      <c r="T3389" s="86"/>
      <c r="U3389" s="86"/>
      <c r="V3389" s="86"/>
      <c r="W3389" s="86"/>
      <c r="X3389" s="86"/>
      <c r="Y3389" s="86"/>
      <c r="Z3389" s="86"/>
    </row>
    <row r="3390" spans="3:26" x14ac:dyDescent="0.75">
      <c r="C3390" s="85"/>
      <c r="D3390" s="75"/>
      <c r="E3390" s="75"/>
      <c r="F3390" s="75"/>
      <c r="G3390" s="75"/>
      <c r="H3390" s="75"/>
      <c r="M3390" s="86"/>
      <c r="N3390" s="86"/>
      <c r="O3390" s="86"/>
      <c r="P3390" s="86"/>
      <c r="Q3390" s="86"/>
      <c r="R3390" s="86"/>
      <c r="S3390" s="86"/>
      <c r="T3390" s="86"/>
      <c r="U3390" s="86"/>
      <c r="V3390" s="86"/>
      <c r="W3390" s="86"/>
      <c r="X3390" s="86"/>
      <c r="Y3390" s="86"/>
      <c r="Z3390" s="86"/>
    </row>
    <row r="3391" spans="3:26" x14ac:dyDescent="0.75">
      <c r="C3391" s="85"/>
      <c r="D3391" s="75"/>
      <c r="E3391" s="75"/>
      <c r="F3391" s="75"/>
      <c r="G3391" s="75"/>
      <c r="H3391" s="75"/>
      <c r="M3391" s="86"/>
      <c r="N3391" s="86"/>
      <c r="O3391" s="86"/>
      <c r="P3391" s="86"/>
      <c r="Q3391" s="86"/>
      <c r="R3391" s="86"/>
      <c r="S3391" s="86"/>
      <c r="T3391" s="86"/>
      <c r="U3391" s="86"/>
      <c r="V3391" s="86"/>
      <c r="W3391" s="86"/>
      <c r="X3391" s="86"/>
      <c r="Y3391" s="86"/>
      <c r="Z3391" s="86"/>
    </row>
    <row r="3392" spans="3:26" x14ac:dyDescent="0.75">
      <c r="C3392" s="85"/>
      <c r="D3392" s="75"/>
      <c r="E3392" s="75"/>
      <c r="F3392" s="75"/>
      <c r="G3392" s="75"/>
      <c r="H3392" s="75"/>
      <c r="M3392" s="86"/>
      <c r="N3392" s="86"/>
      <c r="O3392" s="86"/>
      <c r="P3392" s="86"/>
      <c r="Q3392" s="86"/>
      <c r="R3392" s="86"/>
      <c r="S3392" s="86"/>
      <c r="T3392" s="86"/>
      <c r="U3392" s="86"/>
      <c r="V3392" s="86"/>
      <c r="W3392" s="86"/>
      <c r="X3392" s="86"/>
      <c r="Y3392" s="86"/>
      <c r="Z3392" s="86"/>
    </row>
    <row r="3393" spans="3:26" x14ac:dyDescent="0.75">
      <c r="C3393" s="85"/>
      <c r="D3393" s="75"/>
      <c r="E3393" s="75"/>
      <c r="F3393" s="75"/>
      <c r="G3393" s="75"/>
      <c r="H3393" s="75"/>
      <c r="M3393" s="86"/>
      <c r="N3393" s="86"/>
      <c r="O3393" s="86"/>
      <c r="P3393" s="86"/>
      <c r="Q3393" s="86"/>
      <c r="R3393" s="86"/>
      <c r="S3393" s="86"/>
      <c r="T3393" s="86"/>
      <c r="U3393" s="86"/>
      <c r="V3393" s="86"/>
      <c r="W3393" s="86"/>
      <c r="X3393" s="86"/>
      <c r="Y3393" s="86"/>
      <c r="Z3393" s="86"/>
    </row>
    <row r="3394" spans="3:26" x14ac:dyDescent="0.75">
      <c r="C3394" s="85"/>
      <c r="D3394" s="75"/>
      <c r="E3394" s="75"/>
      <c r="F3394" s="75"/>
      <c r="G3394" s="75"/>
      <c r="H3394" s="75"/>
      <c r="M3394" s="86"/>
      <c r="N3394" s="86"/>
      <c r="O3394" s="86"/>
      <c r="P3394" s="86"/>
      <c r="Q3394" s="86"/>
      <c r="R3394" s="86"/>
      <c r="S3394" s="86"/>
      <c r="T3394" s="86"/>
      <c r="U3394" s="86"/>
      <c r="V3394" s="86"/>
      <c r="W3394" s="86"/>
      <c r="X3394" s="86"/>
      <c r="Y3394" s="86"/>
      <c r="Z3394" s="86"/>
    </row>
    <row r="3395" spans="3:26" x14ac:dyDescent="0.75">
      <c r="C3395" s="85"/>
      <c r="D3395" s="75"/>
      <c r="E3395" s="75"/>
      <c r="F3395" s="75"/>
      <c r="G3395" s="75"/>
      <c r="H3395" s="75"/>
      <c r="M3395" s="86"/>
      <c r="N3395" s="86"/>
      <c r="O3395" s="86"/>
      <c r="P3395" s="86"/>
      <c r="Q3395" s="86"/>
      <c r="R3395" s="86"/>
      <c r="S3395" s="86"/>
      <c r="T3395" s="86"/>
      <c r="U3395" s="86"/>
      <c r="V3395" s="86"/>
      <c r="W3395" s="86"/>
      <c r="X3395" s="86"/>
      <c r="Y3395" s="86"/>
      <c r="Z3395" s="86"/>
    </row>
    <row r="3396" spans="3:26" x14ac:dyDescent="0.75">
      <c r="C3396" s="85"/>
      <c r="D3396" s="75"/>
      <c r="E3396" s="75"/>
      <c r="F3396" s="75"/>
      <c r="G3396" s="75"/>
      <c r="H3396" s="75"/>
      <c r="M3396" s="86"/>
      <c r="N3396" s="86"/>
      <c r="O3396" s="86"/>
      <c r="P3396" s="86"/>
      <c r="Q3396" s="86"/>
      <c r="R3396" s="86"/>
      <c r="S3396" s="86"/>
      <c r="T3396" s="86"/>
      <c r="U3396" s="86"/>
      <c r="V3396" s="86"/>
      <c r="W3396" s="86"/>
      <c r="X3396" s="86"/>
      <c r="Y3396" s="86"/>
      <c r="Z3396" s="86"/>
    </row>
    <row r="3397" spans="3:26" x14ac:dyDescent="0.75">
      <c r="C3397" s="85"/>
      <c r="D3397" s="75"/>
      <c r="E3397" s="75"/>
      <c r="F3397" s="75"/>
      <c r="G3397" s="75"/>
      <c r="H3397" s="75"/>
      <c r="M3397" s="86"/>
      <c r="N3397" s="86"/>
      <c r="O3397" s="86"/>
      <c r="P3397" s="86"/>
      <c r="Q3397" s="86"/>
      <c r="R3397" s="86"/>
      <c r="S3397" s="86"/>
      <c r="T3397" s="86"/>
      <c r="U3397" s="86"/>
      <c r="V3397" s="86"/>
      <c r="W3397" s="86"/>
      <c r="X3397" s="86"/>
      <c r="Y3397" s="86"/>
      <c r="Z3397" s="86"/>
    </row>
    <row r="3398" spans="3:26" x14ac:dyDescent="0.75">
      <c r="C3398" s="85"/>
      <c r="D3398" s="75"/>
      <c r="E3398" s="75"/>
      <c r="F3398" s="75"/>
      <c r="G3398" s="75"/>
      <c r="H3398" s="75"/>
      <c r="M3398" s="86"/>
      <c r="N3398" s="86"/>
      <c r="O3398" s="86"/>
      <c r="P3398" s="86"/>
      <c r="Q3398" s="86"/>
      <c r="R3398" s="86"/>
      <c r="S3398" s="86"/>
      <c r="T3398" s="86"/>
      <c r="U3398" s="86"/>
      <c r="V3398" s="86"/>
      <c r="W3398" s="86"/>
      <c r="X3398" s="86"/>
      <c r="Y3398" s="86"/>
      <c r="Z3398" s="86"/>
    </row>
    <row r="3399" spans="3:26" x14ac:dyDescent="0.75">
      <c r="C3399" s="85"/>
      <c r="D3399" s="75"/>
      <c r="E3399" s="75"/>
      <c r="F3399" s="75"/>
      <c r="G3399" s="75"/>
      <c r="H3399" s="75"/>
      <c r="M3399" s="86"/>
      <c r="N3399" s="86"/>
      <c r="O3399" s="86"/>
      <c r="P3399" s="86"/>
      <c r="Q3399" s="86"/>
      <c r="R3399" s="86"/>
      <c r="S3399" s="86"/>
      <c r="T3399" s="86"/>
      <c r="U3399" s="86"/>
      <c r="V3399" s="86"/>
      <c r="W3399" s="86"/>
      <c r="X3399" s="86"/>
      <c r="Y3399" s="86"/>
      <c r="Z3399" s="86"/>
    </row>
    <row r="3400" spans="3:26" x14ac:dyDescent="0.75">
      <c r="C3400" s="85"/>
      <c r="D3400" s="75"/>
      <c r="E3400" s="75"/>
      <c r="F3400" s="75"/>
      <c r="G3400" s="75"/>
      <c r="H3400" s="75"/>
      <c r="M3400" s="86"/>
      <c r="N3400" s="86"/>
      <c r="O3400" s="86"/>
      <c r="P3400" s="86"/>
      <c r="Q3400" s="86"/>
      <c r="R3400" s="86"/>
      <c r="S3400" s="86"/>
      <c r="T3400" s="86"/>
      <c r="U3400" s="86"/>
      <c r="V3400" s="86"/>
      <c r="W3400" s="86"/>
      <c r="X3400" s="86"/>
      <c r="Y3400" s="86"/>
      <c r="Z3400" s="86"/>
    </row>
    <row r="3401" spans="3:26" x14ac:dyDescent="0.75">
      <c r="C3401" s="85"/>
      <c r="D3401" s="75"/>
      <c r="E3401" s="75"/>
      <c r="F3401" s="75"/>
      <c r="G3401" s="75"/>
      <c r="H3401" s="75"/>
      <c r="M3401" s="86"/>
      <c r="N3401" s="86"/>
      <c r="O3401" s="86"/>
      <c r="P3401" s="86"/>
      <c r="Q3401" s="86"/>
      <c r="R3401" s="86"/>
      <c r="S3401" s="86"/>
      <c r="T3401" s="86"/>
      <c r="U3401" s="86"/>
      <c r="V3401" s="86"/>
      <c r="W3401" s="86"/>
      <c r="X3401" s="86"/>
      <c r="Y3401" s="86"/>
      <c r="Z3401" s="86"/>
    </row>
    <row r="3402" spans="3:26" x14ac:dyDescent="0.75">
      <c r="C3402" s="85"/>
      <c r="D3402" s="75"/>
      <c r="E3402" s="75"/>
      <c r="F3402" s="75"/>
      <c r="G3402" s="75"/>
      <c r="H3402" s="75"/>
      <c r="M3402" s="86"/>
      <c r="N3402" s="86"/>
      <c r="O3402" s="86"/>
      <c r="P3402" s="86"/>
      <c r="Q3402" s="86"/>
      <c r="R3402" s="86"/>
      <c r="S3402" s="86"/>
      <c r="T3402" s="86"/>
      <c r="U3402" s="86"/>
      <c r="V3402" s="86"/>
      <c r="W3402" s="86"/>
      <c r="X3402" s="86"/>
      <c r="Y3402" s="86"/>
      <c r="Z3402" s="86"/>
    </row>
    <row r="3403" spans="3:26" x14ac:dyDescent="0.75">
      <c r="C3403" s="85"/>
      <c r="D3403" s="75"/>
      <c r="E3403" s="75"/>
      <c r="F3403" s="75"/>
      <c r="G3403" s="75"/>
      <c r="H3403" s="75"/>
      <c r="M3403" s="86"/>
      <c r="N3403" s="86"/>
      <c r="O3403" s="86"/>
      <c r="P3403" s="86"/>
      <c r="Q3403" s="86"/>
      <c r="R3403" s="86"/>
      <c r="S3403" s="86"/>
      <c r="T3403" s="86"/>
      <c r="U3403" s="86"/>
      <c r="V3403" s="86"/>
      <c r="W3403" s="86"/>
      <c r="X3403" s="86"/>
      <c r="Y3403" s="86"/>
      <c r="Z3403" s="86"/>
    </row>
    <row r="3404" spans="3:26" x14ac:dyDescent="0.75">
      <c r="C3404" s="85"/>
      <c r="D3404" s="75"/>
      <c r="E3404" s="75"/>
      <c r="F3404" s="75"/>
      <c r="G3404" s="75"/>
      <c r="H3404" s="75"/>
      <c r="M3404" s="86"/>
      <c r="N3404" s="86"/>
      <c r="O3404" s="86"/>
      <c r="P3404" s="86"/>
      <c r="Q3404" s="86"/>
      <c r="R3404" s="86"/>
      <c r="S3404" s="86"/>
      <c r="T3404" s="86"/>
      <c r="U3404" s="86"/>
      <c r="V3404" s="86"/>
      <c r="W3404" s="86"/>
      <c r="X3404" s="86"/>
      <c r="Y3404" s="86"/>
      <c r="Z3404" s="86"/>
    </row>
    <row r="3405" spans="3:26" x14ac:dyDescent="0.75">
      <c r="C3405" s="85"/>
      <c r="D3405" s="75"/>
      <c r="E3405" s="75"/>
      <c r="F3405" s="75"/>
      <c r="G3405" s="75"/>
      <c r="H3405" s="75"/>
      <c r="M3405" s="86"/>
      <c r="N3405" s="86"/>
      <c r="O3405" s="86"/>
      <c r="P3405" s="86"/>
      <c r="Q3405" s="86"/>
      <c r="R3405" s="86"/>
      <c r="S3405" s="86"/>
      <c r="T3405" s="86"/>
      <c r="U3405" s="86"/>
      <c r="V3405" s="86"/>
      <c r="W3405" s="86"/>
      <c r="X3405" s="86"/>
      <c r="Y3405" s="86"/>
      <c r="Z3405" s="86"/>
    </row>
    <row r="3406" spans="3:26" x14ac:dyDescent="0.75">
      <c r="C3406" s="85"/>
      <c r="D3406" s="75"/>
      <c r="E3406" s="75"/>
      <c r="F3406" s="75"/>
      <c r="G3406" s="75"/>
      <c r="H3406" s="75"/>
      <c r="M3406" s="86"/>
      <c r="N3406" s="86"/>
      <c r="O3406" s="86"/>
      <c r="P3406" s="86"/>
      <c r="Q3406" s="86"/>
      <c r="R3406" s="86"/>
      <c r="S3406" s="86"/>
      <c r="T3406" s="86"/>
      <c r="U3406" s="86"/>
      <c r="V3406" s="86"/>
      <c r="W3406" s="86"/>
      <c r="X3406" s="86"/>
      <c r="Y3406" s="86"/>
      <c r="Z3406" s="86"/>
    </row>
    <row r="3407" spans="3:26" x14ac:dyDescent="0.75">
      <c r="C3407" s="85"/>
      <c r="D3407" s="75"/>
      <c r="E3407" s="75"/>
      <c r="F3407" s="75"/>
      <c r="G3407" s="75"/>
      <c r="H3407" s="75"/>
      <c r="M3407" s="86"/>
      <c r="N3407" s="86"/>
      <c r="O3407" s="86"/>
      <c r="P3407" s="86"/>
      <c r="Q3407" s="86"/>
      <c r="R3407" s="86"/>
      <c r="S3407" s="86"/>
      <c r="T3407" s="86"/>
      <c r="U3407" s="86"/>
      <c r="V3407" s="86"/>
      <c r="W3407" s="86"/>
      <c r="X3407" s="86"/>
      <c r="Y3407" s="86"/>
      <c r="Z3407" s="86"/>
    </row>
    <row r="3408" spans="3:26" x14ac:dyDescent="0.75">
      <c r="C3408" s="85"/>
      <c r="D3408" s="75"/>
      <c r="E3408" s="75"/>
      <c r="F3408" s="75"/>
      <c r="G3408" s="75"/>
      <c r="H3408" s="75"/>
      <c r="M3408" s="86"/>
      <c r="N3408" s="86"/>
      <c r="O3408" s="86"/>
      <c r="P3408" s="86"/>
      <c r="Q3408" s="86"/>
      <c r="R3408" s="86"/>
      <c r="S3408" s="86"/>
      <c r="T3408" s="86"/>
      <c r="U3408" s="86"/>
      <c r="V3408" s="86"/>
      <c r="W3408" s="86"/>
      <c r="X3408" s="86"/>
      <c r="Y3408" s="86"/>
      <c r="Z3408" s="86"/>
    </row>
    <row r="3409" spans="3:26" x14ac:dyDescent="0.75">
      <c r="C3409" s="85"/>
      <c r="D3409" s="75"/>
      <c r="E3409" s="75"/>
      <c r="F3409" s="75"/>
      <c r="G3409" s="75"/>
      <c r="H3409" s="75"/>
      <c r="M3409" s="86"/>
      <c r="N3409" s="86"/>
      <c r="O3409" s="86"/>
      <c r="P3409" s="86"/>
      <c r="Q3409" s="86"/>
      <c r="R3409" s="86"/>
      <c r="S3409" s="86"/>
      <c r="T3409" s="86"/>
      <c r="U3409" s="86"/>
      <c r="V3409" s="86"/>
      <c r="W3409" s="86"/>
      <c r="X3409" s="86"/>
      <c r="Y3409" s="86"/>
      <c r="Z3409" s="86"/>
    </row>
    <row r="3410" spans="3:26" x14ac:dyDescent="0.75">
      <c r="C3410" s="85"/>
      <c r="D3410" s="75"/>
      <c r="E3410" s="75"/>
      <c r="F3410" s="75"/>
      <c r="G3410" s="75"/>
      <c r="H3410" s="75"/>
      <c r="M3410" s="86"/>
      <c r="N3410" s="86"/>
      <c r="O3410" s="86"/>
      <c r="P3410" s="86"/>
      <c r="Q3410" s="86"/>
      <c r="R3410" s="86"/>
      <c r="S3410" s="86"/>
      <c r="T3410" s="86"/>
      <c r="U3410" s="86"/>
      <c r="V3410" s="86"/>
      <c r="W3410" s="86"/>
      <c r="X3410" s="86"/>
      <c r="Y3410" s="86"/>
      <c r="Z3410" s="86"/>
    </row>
    <row r="3411" spans="3:26" x14ac:dyDescent="0.75">
      <c r="C3411" s="85"/>
      <c r="D3411" s="75"/>
      <c r="E3411" s="75"/>
      <c r="F3411" s="75"/>
      <c r="G3411" s="75"/>
      <c r="H3411" s="75"/>
      <c r="M3411" s="86"/>
      <c r="N3411" s="86"/>
      <c r="O3411" s="86"/>
      <c r="P3411" s="86"/>
      <c r="Q3411" s="86"/>
      <c r="R3411" s="86"/>
      <c r="S3411" s="86"/>
      <c r="T3411" s="86"/>
      <c r="U3411" s="86"/>
      <c r="V3411" s="86"/>
      <c r="W3411" s="86"/>
      <c r="X3411" s="86"/>
      <c r="Y3411" s="86"/>
      <c r="Z3411" s="86"/>
    </row>
    <row r="3412" spans="3:26" x14ac:dyDescent="0.75">
      <c r="C3412" s="85"/>
      <c r="D3412" s="75"/>
      <c r="E3412" s="75"/>
      <c r="F3412" s="75"/>
      <c r="G3412" s="75"/>
      <c r="H3412" s="75"/>
      <c r="M3412" s="86"/>
      <c r="N3412" s="86"/>
      <c r="O3412" s="86"/>
      <c r="P3412" s="86"/>
      <c r="Q3412" s="86"/>
      <c r="R3412" s="86"/>
      <c r="S3412" s="86"/>
      <c r="T3412" s="86"/>
      <c r="U3412" s="86"/>
      <c r="V3412" s="86"/>
      <c r="W3412" s="86"/>
      <c r="X3412" s="86"/>
      <c r="Y3412" s="86"/>
      <c r="Z3412" s="86"/>
    </row>
    <row r="3413" spans="3:26" x14ac:dyDescent="0.75">
      <c r="C3413" s="85"/>
      <c r="D3413" s="75"/>
      <c r="E3413" s="75"/>
      <c r="F3413" s="75"/>
      <c r="G3413" s="75"/>
      <c r="H3413" s="75"/>
      <c r="M3413" s="86"/>
      <c r="N3413" s="86"/>
      <c r="O3413" s="86"/>
      <c r="P3413" s="86"/>
      <c r="Q3413" s="86"/>
      <c r="R3413" s="86"/>
      <c r="S3413" s="86"/>
      <c r="T3413" s="86"/>
      <c r="U3413" s="86"/>
      <c r="V3413" s="86"/>
      <c r="W3413" s="86"/>
      <c r="X3413" s="86"/>
      <c r="Y3413" s="86"/>
      <c r="Z3413" s="86"/>
    </row>
    <row r="3414" spans="3:26" x14ac:dyDescent="0.75">
      <c r="C3414" s="85"/>
      <c r="D3414" s="75"/>
      <c r="E3414" s="75"/>
      <c r="F3414" s="75"/>
      <c r="G3414" s="75"/>
      <c r="H3414" s="75"/>
      <c r="M3414" s="86"/>
      <c r="N3414" s="86"/>
      <c r="O3414" s="86"/>
      <c r="P3414" s="86"/>
      <c r="Q3414" s="86"/>
      <c r="R3414" s="86"/>
      <c r="S3414" s="86"/>
      <c r="T3414" s="86"/>
      <c r="U3414" s="86"/>
      <c r="V3414" s="86"/>
      <c r="W3414" s="86"/>
      <c r="X3414" s="86"/>
      <c r="Y3414" s="86"/>
      <c r="Z3414" s="86"/>
    </row>
    <row r="3415" spans="3:26" x14ac:dyDescent="0.75">
      <c r="C3415" s="85"/>
      <c r="D3415" s="75"/>
      <c r="E3415" s="75"/>
      <c r="F3415" s="75"/>
      <c r="G3415" s="75"/>
      <c r="H3415" s="75"/>
      <c r="M3415" s="86"/>
      <c r="N3415" s="86"/>
      <c r="O3415" s="86"/>
      <c r="P3415" s="86"/>
      <c r="Q3415" s="86"/>
      <c r="R3415" s="86"/>
      <c r="S3415" s="86"/>
      <c r="T3415" s="86"/>
      <c r="U3415" s="86"/>
      <c r="V3415" s="86"/>
      <c r="W3415" s="86"/>
      <c r="X3415" s="86"/>
      <c r="Y3415" s="86"/>
      <c r="Z3415" s="86"/>
    </row>
    <row r="3416" spans="3:26" x14ac:dyDescent="0.75">
      <c r="C3416" s="85"/>
      <c r="D3416" s="75"/>
      <c r="E3416" s="75"/>
      <c r="F3416" s="75"/>
      <c r="G3416" s="75"/>
      <c r="H3416" s="75"/>
      <c r="M3416" s="86"/>
      <c r="N3416" s="86"/>
      <c r="O3416" s="86"/>
      <c r="P3416" s="86"/>
      <c r="Q3416" s="86"/>
      <c r="R3416" s="86"/>
      <c r="S3416" s="86"/>
      <c r="T3416" s="86"/>
      <c r="U3416" s="86"/>
      <c r="V3416" s="86"/>
      <c r="W3416" s="86"/>
      <c r="X3416" s="86"/>
      <c r="Y3416" s="86"/>
      <c r="Z3416" s="86"/>
    </row>
    <row r="3417" spans="3:26" x14ac:dyDescent="0.75">
      <c r="C3417" s="85"/>
      <c r="D3417" s="75"/>
      <c r="E3417" s="75"/>
      <c r="F3417" s="75"/>
      <c r="G3417" s="75"/>
      <c r="H3417" s="75"/>
      <c r="M3417" s="86"/>
      <c r="N3417" s="86"/>
      <c r="O3417" s="86"/>
      <c r="P3417" s="86"/>
      <c r="Q3417" s="86"/>
      <c r="R3417" s="86"/>
      <c r="S3417" s="86"/>
      <c r="T3417" s="86"/>
      <c r="U3417" s="86"/>
      <c r="V3417" s="86"/>
      <c r="W3417" s="86"/>
      <c r="X3417" s="86"/>
      <c r="Y3417" s="86"/>
      <c r="Z3417" s="86"/>
    </row>
    <row r="3418" spans="3:26" x14ac:dyDescent="0.75">
      <c r="C3418" s="85"/>
      <c r="D3418" s="75"/>
      <c r="E3418" s="75"/>
      <c r="F3418" s="75"/>
      <c r="G3418" s="75"/>
      <c r="H3418" s="75"/>
      <c r="M3418" s="86"/>
      <c r="N3418" s="86"/>
      <c r="O3418" s="86"/>
      <c r="P3418" s="86"/>
      <c r="Q3418" s="86"/>
      <c r="R3418" s="86"/>
      <c r="S3418" s="86"/>
      <c r="T3418" s="86"/>
      <c r="U3418" s="86"/>
      <c r="V3418" s="86"/>
      <c r="W3418" s="86"/>
      <c r="X3418" s="86"/>
      <c r="Y3418" s="86"/>
      <c r="Z3418" s="86"/>
    </row>
    <row r="3419" spans="3:26" x14ac:dyDescent="0.75">
      <c r="C3419" s="85"/>
      <c r="D3419" s="75"/>
      <c r="E3419" s="75"/>
      <c r="F3419" s="75"/>
      <c r="G3419" s="75"/>
      <c r="H3419" s="75"/>
      <c r="M3419" s="86"/>
      <c r="N3419" s="86"/>
      <c r="O3419" s="86"/>
      <c r="P3419" s="86"/>
      <c r="Q3419" s="86"/>
      <c r="R3419" s="86"/>
      <c r="S3419" s="86"/>
      <c r="T3419" s="86"/>
      <c r="U3419" s="86"/>
      <c r="V3419" s="86"/>
      <c r="W3419" s="86"/>
      <c r="X3419" s="86"/>
      <c r="Y3419" s="86"/>
      <c r="Z3419" s="86"/>
    </row>
    <row r="3420" spans="3:26" x14ac:dyDescent="0.75">
      <c r="C3420" s="85"/>
      <c r="D3420" s="75"/>
      <c r="E3420" s="75"/>
      <c r="F3420" s="75"/>
      <c r="G3420" s="75"/>
      <c r="H3420" s="75"/>
      <c r="M3420" s="86"/>
      <c r="N3420" s="86"/>
      <c r="O3420" s="86"/>
      <c r="P3420" s="86"/>
      <c r="Q3420" s="86"/>
      <c r="R3420" s="86"/>
      <c r="S3420" s="86"/>
      <c r="T3420" s="86"/>
      <c r="U3420" s="86"/>
      <c r="V3420" s="86"/>
      <c r="W3420" s="86"/>
      <c r="X3420" s="86"/>
      <c r="Y3420" s="86"/>
      <c r="Z3420" s="86"/>
    </row>
    <row r="3421" spans="3:26" x14ac:dyDescent="0.75">
      <c r="C3421" s="85"/>
      <c r="D3421" s="75"/>
      <c r="E3421" s="75"/>
      <c r="F3421" s="75"/>
      <c r="G3421" s="75"/>
      <c r="H3421" s="75"/>
      <c r="M3421" s="86"/>
      <c r="N3421" s="86"/>
      <c r="O3421" s="86"/>
      <c r="P3421" s="86"/>
      <c r="Q3421" s="86"/>
      <c r="R3421" s="86"/>
      <c r="S3421" s="86"/>
      <c r="T3421" s="86"/>
      <c r="U3421" s="86"/>
      <c r="V3421" s="86"/>
      <c r="W3421" s="86"/>
      <c r="X3421" s="86"/>
      <c r="Y3421" s="86"/>
      <c r="Z3421" s="86"/>
    </row>
    <row r="3422" spans="3:26" x14ac:dyDescent="0.75">
      <c r="C3422" s="85"/>
      <c r="D3422" s="75"/>
      <c r="E3422" s="75"/>
      <c r="F3422" s="75"/>
      <c r="G3422" s="75"/>
      <c r="H3422" s="75"/>
      <c r="M3422" s="86"/>
      <c r="N3422" s="86"/>
      <c r="O3422" s="86"/>
      <c r="P3422" s="86"/>
      <c r="Q3422" s="86"/>
      <c r="R3422" s="86"/>
      <c r="S3422" s="86"/>
      <c r="T3422" s="86"/>
      <c r="U3422" s="86"/>
      <c r="V3422" s="86"/>
      <c r="W3422" s="86"/>
      <c r="X3422" s="86"/>
      <c r="Y3422" s="86"/>
      <c r="Z3422" s="86"/>
    </row>
    <row r="3423" spans="3:26" x14ac:dyDescent="0.75">
      <c r="C3423" s="85"/>
      <c r="D3423" s="75"/>
      <c r="E3423" s="75"/>
      <c r="F3423" s="75"/>
      <c r="G3423" s="75"/>
      <c r="H3423" s="75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</row>
    <row r="3424" spans="3:26" x14ac:dyDescent="0.75">
      <c r="C3424" s="85"/>
      <c r="D3424" s="75"/>
      <c r="E3424" s="75"/>
      <c r="F3424" s="75"/>
      <c r="G3424" s="75"/>
      <c r="H3424" s="75"/>
      <c r="M3424" s="86"/>
      <c r="N3424" s="86"/>
      <c r="O3424" s="86"/>
      <c r="P3424" s="86"/>
      <c r="Q3424" s="86"/>
      <c r="R3424" s="86"/>
      <c r="S3424" s="86"/>
      <c r="T3424" s="86"/>
      <c r="U3424" s="86"/>
      <c r="V3424" s="86"/>
      <c r="W3424" s="86"/>
      <c r="X3424" s="86"/>
      <c r="Y3424" s="86"/>
      <c r="Z3424" s="86"/>
    </row>
    <row r="3425" spans="3:26" x14ac:dyDescent="0.75">
      <c r="C3425" s="85"/>
      <c r="D3425" s="75"/>
      <c r="E3425" s="75"/>
      <c r="F3425" s="75"/>
      <c r="G3425" s="75"/>
      <c r="H3425" s="75"/>
      <c r="M3425" s="86"/>
      <c r="N3425" s="86"/>
      <c r="O3425" s="86"/>
      <c r="P3425" s="86"/>
      <c r="Q3425" s="86"/>
      <c r="R3425" s="86"/>
      <c r="S3425" s="86"/>
      <c r="T3425" s="86"/>
      <c r="U3425" s="86"/>
      <c r="V3425" s="86"/>
      <c r="W3425" s="86"/>
      <c r="X3425" s="86"/>
      <c r="Y3425" s="86"/>
      <c r="Z3425" s="86"/>
    </row>
    <row r="3426" spans="3:26" x14ac:dyDescent="0.75">
      <c r="C3426" s="85"/>
      <c r="D3426" s="75"/>
      <c r="E3426" s="75"/>
      <c r="F3426" s="75"/>
      <c r="G3426" s="75"/>
      <c r="H3426" s="75"/>
      <c r="M3426" s="86"/>
      <c r="N3426" s="86"/>
      <c r="O3426" s="86"/>
      <c r="P3426" s="86"/>
      <c r="Q3426" s="86"/>
      <c r="R3426" s="86"/>
      <c r="S3426" s="86"/>
      <c r="T3426" s="86"/>
      <c r="U3426" s="86"/>
      <c r="V3426" s="86"/>
      <c r="W3426" s="86"/>
      <c r="X3426" s="86"/>
      <c r="Y3426" s="86"/>
      <c r="Z3426" s="86"/>
    </row>
    <row r="3427" spans="3:26" x14ac:dyDescent="0.75">
      <c r="C3427" s="85"/>
      <c r="D3427" s="75"/>
      <c r="E3427" s="75"/>
      <c r="F3427" s="75"/>
      <c r="G3427" s="75"/>
      <c r="H3427" s="75"/>
      <c r="M3427" s="86"/>
      <c r="N3427" s="86"/>
      <c r="O3427" s="86"/>
      <c r="P3427" s="86"/>
      <c r="Q3427" s="86"/>
      <c r="R3427" s="86"/>
      <c r="S3427" s="86"/>
      <c r="T3427" s="86"/>
      <c r="U3427" s="86"/>
      <c r="V3427" s="86"/>
      <c r="W3427" s="86"/>
      <c r="X3427" s="86"/>
      <c r="Y3427" s="86"/>
      <c r="Z3427" s="86"/>
    </row>
    <row r="3428" spans="3:26" x14ac:dyDescent="0.75">
      <c r="C3428" s="85"/>
      <c r="D3428" s="75"/>
      <c r="E3428" s="75"/>
      <c r="F3428" s="75"/>
      <c r="G3428" s="75"/>
      <c r="H3428" s="75"/>
      <c r="M3428" s="86"/>
      <c r="N3428" s="86"/>
      <c r="O3428" s="86"/>
      <c r="P3428" s="86"/>
      <c r="Q3428" s="86"/>
      <c r="R3428" s="86"/>
      <c r="S3428" s="86"/>
      <c r="T3428" s="86"/>
      <c r="U3428" s="86"/>
      <c r="V3428" s="86"/>
      <c r="W3428" s="86"/>
      <c r="X3428" s="86"/>
      <c r="Y3428" s="86"/>
      <c r="Z3428" s="86"/>
    </row>
    <row r="3429" spans="3:26" x14ac:dyDescent="0.75">
      <c r="C3429" s="85"/>
      <c r="D3429" s="75"/>
      <c r="E3429" s="75"/>
      <c r="F3429" s="75"/>
      <c r="G3429" s="75"/>
      <c r="H3429" s="75"/>
      <c r="M3429" s="86"/>
      <c r="N3429" s="86"/>
      <c r="O3429" s="86"/>
      <c r="P3429" s="86"/>
      <c r="Q3429" s="86"/>
      <c r="R3429" s="86"/>
      <c r="S3429" s="86"/>
      <c r="T3429" s="86"/>
      <c r="U3429" s="86"/>
      <c r="V3429" s="86"/>
      <c r="W3429" s="86"/>
      <c r="X3429" s="86"/>
      <c r="Y3429" s="86"/>
      <c r="Z3429" s="86"/>
    </row>
    <row r="3430" spans="3:26" x14ac:dyDescent="0.75">
      <c r="C3430" s="85"/>
      <c r="D3430" s="75"/>
      <c r="E3430" s="75"/>
      <c r="F3430" s="75"/>
      <c r="G3430" s="75"/>
      <c r="H3430" s="75"/>
      <c r="M3430" s="86"/>
      <c r="N3430" s="86"/>
      <c r="O3430" s="86"/>
      <c r="P3430" s="86"/>
      <c r="Q3430" s="86"/>
      <c r="R3430" s="86"/>
      <c r="S3430" s="86"/>
      <c r="T3430" s="86"/>
      <c r="U3430" s="86"/>
      <c r="V3430" s="86"/>
      <c r="W3430" s="86"/>
      <c r="X3430" s="86"/>
      <c r="Y3430" s="86"/>
      <c r="Z3430" s="86"/>
    </row>
    <row r="3431" spans="3:26" x14ac:dyDescent="0.75">
      <c r="C3431" s="85"/>
      <c r="D3431" s="75"/>
      <c r="E3431" s="75"/>
      <c r="F3431" s="75"/>
      <c r="G3431" s="75"/>
      <c r="H3431" s="75"/>
      <c r="M3431" s="86"/>
      <c r="N3431" s="86"/>
      <c r="O3431" s="86"/>
      <c r="P3431" s="86"/>
      <c r="Q3431" s="86"/>
      <c r="R3431" s="86"/>
      <c r="S3431" s="86"/>
      <c r="T3431" s="86"/>
      <c r="U3431" s="86"/>
      <c r="V3431" s="86"/>
      <c r="W3431" s="86"/>
      <c r="X3431" s="86"/>
      <c r="Y3431" s="86"/>
      <c r="Z3431" s="86"/>
    </row>
    <row r="3432" spans="3:26" x14ac:dyDescent="0.75">
      <c r="C3432" s="85"/>
      <c r="D3432" s="75"/>
      <c r="E3432" s="75"/>
      <c r="F3432" s="75"/>
      <c r="G3432" s="75"/>
      <c r="H3432" s="75"/>
      <c r="M3432" s="86"/>
      <c r="N3432" s="86"/>
      <c r="O3432" s="86"/>
      <c r="P3432" s="86"/>
      <c r="Q3432" s="86"/>
      <c r="R3432" s="86"/>
      <c r="S3432" s="86"/>
      <c r="T3432" s="86"/>
      <c r="U3432" s="86"/>
      <c r="V3432" s="86"/>
      <c r="W3432" s="86"/>
      <c r="X3432" s="86"/>
      <c r="Y3432" s="86"/>
      <c r="Z3432" s="86"/>
    </row>
    <row r="3433" spans="3:26" x14ac:dyDescent="0.75">
      <c r="C3433" s="85"/>
      <c r="D3433" s="75"/>
      <c r="E3433" s="75"/>
      <c r="F3433" s="75"/>
      <c r="G3433" s="75"/>
      <c r="H3433" s="75"/>
      <c r="M3433" s="86"/>
      <c r="N3433" s="86"/>
      <c r="O3433" s="86"/>
      <c r="P3433" s="86"/>
      <c r="Q3433" s="86"/>
      <c r="R3433" s="86"/>
      <c r="S3433" s="86"/>
      <c r="T3433" s="86"/>
      <c r="U3433" s="86"/>
      <c r="V3433" s="86"/>
      <c r="W3433" s="86"/>
      <c r="X3433" s="86"/>
      <c r="Y3433" s="86"/>
      <c r="Z3433" s="86"/>
    </row>
    <row r="3434" spans="3:26" x14ac:dyDescent="0.75">
      <c r="C3434" s="85"/>
      <c r="D3434" s="75"/>
      <c r="E3434" s="75"/>
      <c r="F3434" s="75"/>
      <c r="G3434" s="75"/>
      <c r="H3434" s="75"/>
      <c r="M3434" s="86"/>
      <c r="N3434" s="86"/>
      <c r="O3434" s="86"/>
      <c r="P3434" s="86"/>
      <c r="Q3434" s="86"/>
      <c r="R3434" s="86"/>
      <c r="S3434" s="86"/>
      <c r="T3434" s="86"/>
      <c r="U3434" s="86"/>
      <c r="V3434" s="86"/>
      <c r="W3434" s="86"/>
      <c r="X3434" s="86"/>
      <c r="Y3434" s="86"/>
      <c r="Z3434" s="86"/>
    </row>
    <row r="3435" spans="3:26" x14ac:dyDescent="0.75">
      <c r="C3435" s="85"/>
      <c r="D3435" s="75"/>
      <c r="E3435" s="75"/>
      <c r="F3435" s="75"/>
      <c r="G3435" s="75"/>
      <c r="H3435" s="75"/>
      <c r="M3435" s="86"/>
      <c r="N3435" s="86"/>
      <c r="O3435" s="86"/>
      <c r="P3435" s="86"/>
      <c r="Q3435" s="86"/>
      <c r="R3435" s="86"/>
      <c r="S3435" s="86"/>
      <c r="T3435" s="86"/>
      <c r="U3435" s="86"/>
      <c r="V3435" s="86"/>
      <c r="W3435" s="86"/>
      <c r="X3435" s="86"/>
      <c r="Y3435" s="86"/>
      <c r="Z3435" s="86"/>
    </row>
    <row r="3436" spans="3:26" x14ac:dyDescent="0.75">
      <c r="C3436" s="85"/>
      <c r="D3436" s="75"/>
      <c r="E3436" s="75"/>
      <c r="F3436" s="75"/>
      <c r="G3436" s="75"/>
      <c r="H3436" s="75"/>
      <c r="M3436" s="86"/>
      <c r="N3436" s="86"/>
      <c r="O3436" s="86"/>
      <c r="P3436" s="86"/>
      <c r="Q3436" s="86"/>
      <c r="R3436" s="86"/>
      <c r="S3436" s="86"/>
      <c r="T3436" s="86"/>
      <c r="U3436" s="86"/>
      <c r="V3436" s="86"/>
      <c r="W3436" s="86"/>
      <c r="X3436" s="86"/>
      <c r="Y3436" s="86"/>
      <c r="Z3436" s="86"/>
    </row>
    <row r="3437" spans="3:26" x14ac:dyDescent="0.75">
      <c r="C3437" s="85"/>
      <c r="D3437" s="75"/>
      <c r="E3437" s="75"/>
      <c r="F3437" s="75"/>
      <c r="G3437" s="75"/>
      <c r="H3437" s="75"/>
      <c r="M3437" s="86"/>
      <c r="N3437" s="86"/>
      <c r="O3437" s="86"/>
      <c r="P3437" s="86"/>
      <c r="Q3437" s="86"/>
      <c r="R3437" s="86"/>
      <c r="S3437" s="86"/>
      <c r="T3437" s="86"/>
      <c r="U3437" s="86"/>
      <c r="V3437" s="86"/>
      <c r="W3437" s="86"/>
      <c r="X3437" s="86"/>
      <c r="Y3437" s="86"/>
      <c r="Z3437" s="86"/>
    </row>
    <row r="3438" spans="3:26" x14ac:dyDescent="0.75">
      <c r="C3438" s="85"/>
      <c r="D3438" s="75"/>
      <c r="E3438" s="75"/>
      <c r="F3438" s="75"/>
      <c r="G3438" s="75"/>
      <c r="H3438" s="75"/>
      <c r="M3438" s="86"/>
      <c r="N3438" s="86"/>
      <c r="O3438" s="86"/>
      <c r="P3438" s="86"/>
      <c r="Q3438" s="86"/>
      <c r="R3438" s="86"/>
      <c r="S3438" s="86"/>
      <c r="T3438" s="86"/>
      <c r="U3438" s="86"/>
      <c r="V3438" s="86"/>
      <c r="W3438" s="86"/>
      <c r="X3438" s="86"/>
      <c r="Y3438" s="86"/>
      <c r="Z3438" s="86"/>
    </row>
    <row r="3439" spans="3:26" x14ac:dyDescent="0.75">
      <c r="C3439" s="85"/>
      <c r="D3439" s="75"/>
      <c r="E3439" s="75"/>
      <c r="F3439" s="75"/>
      <c r="G3439" s="75"/>
      <c r="H3439" s="75"/>
      <c r="M3439" s="86"/>
      <c r="N3439" s="86"/>
      <c r="O3439" s="86"/>
      <c r="P3439" s="86"/>
      <c r="Q3439" s="86"/>
      <c r="R3439" s="86"/>
      <c r="S3439" s="86"/>
      <c r="T3439" s="86"/>
      <c r="U3439" s="86"/>
      <c r="V3439" s="86"/>
      <c r="W3439" s="86"/>
      <c r="X3439" s="86"/>
      <c r="Y3439" s="86"/>
      <c r="Z3439" s="86"/>
    </row>
    <row r="3440" spans="3:26" x14ac:dyDescent="0.75">
      <c r="C3440" s="85"/>
      <c r="D3440" s="75"/>
      <c r="E3440" s="75"/>
      <c r="F3440" s="75"/>
      <c r="G3440" s="75"/>
      <c r="H3440" s="75"/>
      <c r="M3440" s="86"/>
      <c r="N3440" s="86"/>
      <c r="O3440" s="86"/>
      <c r="P3440" s="86"/>
      <c r="Q3440" s="86"/>
      <c r="R3440" s="86"/>
      <c r="S3440" s="86"/>
      <c r="T3440" s="86"/>
      <c r="U3440" s="86"/>
      <c r="V3440" s="86"/>
      <c r="W3440" s="86"/>
      <c r="X3440" s="86"/>
      <c r="Y3440" s="86"/>
      <c r="Z3440" s="86"/>
    </row>
    <row r="3441" spans="3:26" x14ac:dyDescent="0.75">
      <c r="C3441" s="85"/>
      <c r="D3441" s="75"/>
      <c r="E3441" s="75"/>
      <c r="F3441" s="75"/>
      <c r="G3441" s="75"/>
      <c r="H3441" s="75"/>
      <c r="M3441" s="86"/>
      <c r="N3441" s="86"/>
      <c r="O3441" s="86"/>
      <c r="P3441" s="86"/>
      <c r="Q3441" s="86"/>
      <c r="R3441" s="86"/>
      <c r="S3441" s="86"/>
      <c r="T3441" s="86"/>
      <c r="U3441" s="86"/>
      <c r="V3441" s="86"/>
      <c r="W3441" s="86"/>
      <c r="X3441" s="86"/>
      <c r="Y3441" s="86"/>
      <c r="Z3441" s="86"/>
    </row>
    <row r="3442" spans="3:26" x14ac:dyDescent="0.75">
      <c r="C3442" s="85"/>
      <c r="D3442" s="75"/>
      <c r="E3442" s="75"/>
      <c r="F3442" s="75"/>
      <c r="G3442" s="75"/>
      <c r="H3442" s="75"/>
      <c r="M3442" s="86"/>
      <c r="N3442" s="86"/>
      <c r="O3442" s="86"/>
      <c r="P3442" s="86"/>
      <c r="Q3442" s="86"/>
      <c r="R3442" s="86"/>
      <c r="S3442" s="86"/>
      <c r="T3442" s="86"/>
      <c r="U3442" s="86"/>
      <c r="V3442" s="86"/>
      <c r="W3442" s="86"/>
      <c r="X3442" s="86"/>
      <c r="Y3442" s="86"/>
      <c r="Z3442" s="86"/>
    </row>
    <row r="3443" spans="3:26" x14ac:dyDescent="0.75">
      <c r="C3443" s="85"/>
      <c r="D3443" s="75"/>
      <c r="E3443" s="75"/>
      <c r="F3443" s="75"/>
      <c r="G3443" s="75"/>
      <c r="H3443" s="75"/>
      <c r="M3443" s="86"/>
      <c r="N3443" s="86"/>
      <c r="O3443" s="86"/>
      <c r="P3443" s="86"/>
      <c r="Q3443" s="86"/>
      <c r="R3443" s="86"/>
      <c r="S3443" s="86"/>
      <c r="T3443" s="86"/>
      <c r="U3443" s="86"/>
      <c r="V3443" s="86"/>
      <c r="W3443" s="86"/>
      <c r="X3443" s="86"/>
      <c r="Y3443" s="86"/>
      <c r="Z3443" s="86"/>
    </row>
    <row r="3444" spans="3:26" x14ac:dyDescent="0.75">
      <c r="C3444" s="85"/>
      <c r="D3444" s="75"/>
      <c r="E3444" s="75"/>
      <c r="F3444" s="75"/>
      <c r="G3444" s="75"/>
      <c r="H3444" s="75"/>
      <c r="M3444" s="86"/>
      <c r="N3444" s="86"/>
      <c r="O3444" s="86"/>
      <c r="P3444" s="86"/>
      <c r="Q3444" s="86"/>
      <c r="R3444" s="86"/>
      <c r="S3444" s="86"/>
      <c r="T3444" s="86"/>
      <c r="U3444" s="86"/>
      <c r="V3444" s="86"/>
      <c r="W3444" s="86"/>
      <c r="X3444" s="86"/>
      <c r="Y3444" s="86"/>
      <c r="Z3444" s="86"/>
    </row>
    <row r="3445" spans="3:26" x14ac:dyDescent="0.75">
      <c r="C3445" s="85"/>
      <c r="D3445" s="75"/>
      <c r="E3445" s="75"/>
      <c r="F3445" s="75"/>
      <c r="G3445" s="75"/>
      <c r="H3445" s="75"/>
      <c r="M3445" s="86"/>
      <c r="N3445" s="86"/>
      <c r="O3445" s="86"/>
      <c r="P3445" s="86"/>
      <c r="Q3445" s="86"/>
      <c r="R3445" s="86"/>
      <c r="S3445" s="86"/>
      <c r="T3445" s="86"/>
      <c r="U3445" s="86"/>
      <c r="V3445" s="86"/>
      <c r="W3445" s="86"/>
      <c r="X3445" s="86"/>
      <c r="Y3445" s="86"/>
      <c r="Z3445" s="86"/>
    </row>
    <row r="3446" spans="3:26" x14ac:dyDescent="0.75">
      <c r="C3446" s="85"/>
      <c r="D3446" s="75"/>
      <c r="E3446" s="75"/>
      <c r="F3446" s="75"/>
      <c r="G3446" s="75"/>
      <c r="H3446" s="75"/>
      <c r="M3446" s="86"/>
      <c r="N3446" s="86"/>
      <c r="O3446" s="86"/>
      <c r="P3446" s="86"/>
      <c r="Q3446" s="86"/>
      <c r="R3446" s="86"/>
      <c r="S3446" s="86"/>
      <c r="T3446" s="86"/>
      <c r="U3446" s="86"/>
      <c r="V3446" s="86"/>
      <c r="W3446" s="86"/>
      <c r="X3446" s="86"/>
      <c r="Y3446" s="86"/>
      <c r="Z3446" s="86"/>
    </row>
    <row r="3447" spans="3:26" x14ac:dyDescent="0.75">
      <c r="C3447" s="85"/>
      <c r="D3447" s="75"/>
      <c r="E3447" s="75"/>
      <c r="F3447" s="75"/>
      <c r="G3447" s="75"/>
      <c r="H3447" s="75"/>
      <c r="M3447" s="86"/>
      <c r="N3447" s="86"/>
      <c r="O3447" s="86"/>
      <c r="P3447" s="86"/>
      <c r="Q3447" s="86"/>
      <c r="R3447" s="86"/>
      <c r="S3447" s="86"/>
      <c r="T3447" s="86"/>
      <c r="U3447" s="86"/>
      <c r="V3447" s="86"/>
      <c r="W3447" s="86"/>
      <c r="X3447" s="86"/>
      <c r="Y3447" s="86"/>
      <c r="Z3447" s="86"/>
    </row>
    <row r="3448" spans="3:26" x14ac:dyDescent="0.75">
      <c r="C3448" s="85"/>
      <c r="D3448" s="75"/>
      <c r="E3448" s="75"/>
      <c r="F3448" s="75"/>
      <c r="G3448" s="75"/>
      <c r="H3448" s="75"/>
      <c r="M3448" s="86"/>
      <c r="N3448" s="86"/>
      <c r="O3448" s="86"/>
      <c r="P3448" s="86"/>
      <c r="Q3448" s="86"/>
      <c r="R3448" s="86"/>
      <c r="S3448" s="86"/>
      <c r="T3448" s="86"/>
      <c r="U3448" s="86"/>
      <c r="V3448" s="86"/>
      <c r="W3448" s="86"/>
      <c r="X3448" s="86"/>
      <c r="Y3448" s="86"/>
      <c r="Z3448" s="86"/>
    </row>
    <row r="3449" spans="3:26" x14ac:dyDescent="0.75">
      <c r="C3449" s="85"/>
      <c r="D3449" s="75"/>
      <c r="E3449" s="75"/>
      <c r="F3449" s="75"/>
      <c r="G3449" s="75"/>
      <c r="H3449" s="75"/>
      <c r="M3449" s="86"/>
      <c r="N3449" s="86"/>
      <c r="O3449" s="86"/>
      <c r="P3449" s="86"/>
      <c r="Q3449" s="86"/>
      <c r="R3449" s="86"/>
      <c r="S3449" s="86"/>
      <c r="T3449" s="86"/>
      <c r="U3449" s="86"/>
      <c r="V3449" s="86"/>
      <c r="W3449" s="86"/>
      <c r="X3449" s="86"/>
      <c r="Y3449" s="86"/>
      <c r="Z3449" s="86"/>
    </row>
    <row r="3450" spans="3:26" x14ac:dyDescent="0.75">
      <c r="C3450" s="85"/>
      <c r="D3450" s="75"/>
      <c r="E3450" s="75"/>
      <c r="F3450" s="75"/>
      <c r="G3450" s="75"/>
      <c r="H3450" s="75"/>
      <c r="M3450" s="86"/>
      <c r="N3450" s="86"/>
      <c r="O3450" s="86"/>
      <c r="P3450" s="86"/>
      <c r="Q3450" s="86"/>
      <c r="R3450" s="86"/>
      <c r="S3450" s="86"/>
      <c r="T3450" s="86"/>
      <c r="U3450" s="86"/>
      <c r="V3450" s="86"/>
      <c r="W3450" s="86"/>
      <c r="X3450" s="86"/>
      <c r="Y3450" s="86"/>
      <c r="Z3450" s="86"/>
    </row>
    <row r="3451" spans="3:26" x14ac:dyDescent="0.75">
      <c r="C3451" s="85"/>
      <c r="D3451" s="75"/>
      <c r="E3451" s="75"/>
      <c r="F3451" s="75"/>
      <c r="G3451" s="75"/>
      <c r="H3451" s="75"/>
      <c r="M3451" s="86"/>
      <c r="N3451" s="86"/>
      <c r="O3451" s="86"/>
      <c r="P3451" s="86"/>
      <c r="Q3451" s="86"/>
      <c r="R3451" s="86"/>
      <c r="S3451" s="86"/>
      <c r="T3451" s="86"/>
      <c r="U3451" s="86"/>
      <c r="V3451" s="86"/>
      <c r="W3451" s="86"/>
      <c r="X3451" s="86"/>
      <c r="Y3451" s="86"/>
      <c r="Z3451" s="86"/>
    </row>
    <row r="3452" spans="3:26" x14ac:dyDescent="0.75">
      <c r="C3452" s="85"/>
      <c r="D3452" s="75"/>
      <c r="E3452" s="75"/>
      <c r="F3452" s="75"/>
      <c r="G3452" s="75"/>
      <c r="H3452" s="75"/>
      <c r="M3452" s="86"/>
      <c r="N3452" s="86"/>
      <c r="O3452" s="86"/>
      <c r="P3452" s="86"/>
      <c r="Q3452" s="86"/>
      <c r="R3452" s="86"/>
      <c r="S3452" s="86"/>
      <c r="T3452" s="86"/>
      <c r="U3452" s="86"/>
      <c r="V3452" s="86"/>
      <c r="W3452" s="86"/>
      <c r="X3452" s="86"/>
      <c r="Y3452" s="86"/>
      <c r="Z3452" s="86"/>
    </row>
    <row r="3453" spans="3:26" x14ac:dyDescent="0.75">
      <c r="C3453" s="85"/>
      <c r="D3453" s="75"/>
      <c r="E3453" s="75"/>
      <c r="F3453" s="75"/>
      <c r="G3453" s="75"/>
      <c r="H3453" s="75"/>
      <c r="M3453" s="86"/>
      <c r="N3453" s="86"/>
      <c r="O3453" s="86"/>
      <c r="P3453" s="86"/>
      <c r="Q3453" s="86"/>
      <c r="R3453" s="86"/>
      <c r="S3453" s="86"/>
      <c r="T3453" s="86"/>
      <c r="U3453" s="86"/>
      <c r="V3453" s="86"/>
      <c r="W3453" s="86"/>
      <c r="X3453" s="86"/>
      <c r="Y3453" s="86"/>
      <c r="Z3453" s="86"/>
    </row>
    <row r="3454" spans="3:26" x14ac:dyDescent="0.75">
      <c r="C3454" s="85"/>
      <c r="D3454" s="75"/>
      <c r="E3454" s="75"/>
      <c r="F3454" s="75"/>
      <c r="G3454" s="75"/>
      <c r="H3454" s="75"/>
      <c r="M3454" s="86"/>
      <c r="N3454" s="86"/>
      <c r="O3454" s="86"/>
      <c r="P3454" s="86"/>
      <c r="Q3454" s="86"/>
      <c r="R3454" s="86"/>
      <c r="S3454" s="86"/>
      <c r="T3454" s="86"/>
      <c r="U3454" s="86"/>
      <c r="V3454" s="86"/>
      <c r="W3454" s="86"/>
      <c r="X3454" s="86"/>
      <c r="Y3454" s="86"/>
      <c r="Z3454" s="86"/>
    </row>
    <row r="3455" spans="3:26" x14ac:dyDescent="0.75">
      <c r="C3455" s="85"/>
      <c r="D3455" s="75"/>
      <c r="E3455" s="75"/>
      <c r="F3455" s="75"/>
      <c r="G3455" s="75"/>
      <c r="H3455" s="75"/>
      <c r="M3455" s="86"/>
      <c r="N3455" s="86"/>
      <c r="O3455" s="86"/>
      <c r="P3455" s="86"/>
      <c r="Q3455" s="86"/>
      <c r="R3455" s="86"/>
      <c r="S3455" s="86"/>
      <c r="T3455" s="86"/>
      <c r="U3455" s="86"/>
      <c r="V3455" s="86"/>
      <c r="W3455" s="86"/>
      <c r="X3455" s="86"/>
      <c r="Y3455" s="86"/>
      <c r="Z3455" s="86"/>
    </row>
    <row r="3456" spans="3:26" x14ac:dyDescent="0.75">
      <c r="C3456" s="85"/>
      <c r="D3456" s="75"/>
      <c r="E3456" s="75"/>
      <c r="F3456" s="75"/>
      <c r="G3456" s="75"/>
      <c r="H3456" s="75"/>
      <c r="M3456" s="86"/>
      <c r="N3456" s="86"/>
      <c r="O3456" s="86"/>
      <c r="P3456" s="86"/>
      <c r="Q3456" s="86"/>
      <c r="R3456" s="86"/>
      <c r="S3456" s="86"/>
      <c r="T3456" s="86"/>
      <c r="U3456" s="86"/>
      <c r="V3456" s="86"/>
      <c r="W3456" s="86"/>
      <c r="X3456" s="86"/>
      <c r="Y3456" s="86"/>
      <c r="Z3456" s="86"/>
    </row>
    <row r="3457" spans="3:26" x14ac:dyDescent="0.75">
      <c r="C3457" s="85"/>
      <c r="D3457" s="75"/>
      <c r="E3457" s="75"/>
      <c r="F3457" s="75"/>
      <c r="G3457" s="75"/>
      <c r="H3457" s="75"/>
      <c r="M3457" s="86"/>
      <c r="N3457" s="86"/>
      <c r="O3457" s="86"/>
      <c r="P3457" s="86"/>
      <c r="Q3457" s="86"/>
      <c r="R3457" s="86"/>
      <c r="S3457" s="86"/>
      <c r="T3457" s="86"/>
      <c r="U3457" s="86"/>
      <c r="V3457" s="86"/>
      <c r="W3457" s="86"/>
      <c r="X3457" s="86"/>
      <c r="Y3457" s="86"/>
      <c r="Z3457" s="86"/>
    </row>
    <row r="3458" spans="3:26" x14ac:dyDescent="0.75">
      <c r="C3458" s="85"/>
      <c r="D3458" s="75"/>
      <c r="E3458" s="75"/>
      <c r="F3458" s="75"/>
      <c r="G3458" s="75"/>
      <c r="H3458" s="75"/>
      <c r="M3458" s="86"/>
      <c r="N3458" s="86"/>
      <c r="O3458" s="86"/>
      <c r="P3458" s="86"/>
      <c r="Q3458" s="86"/>
      <c r="R3458" s="86"/>
      <c r="S3458" s="86"/>
      <c r="T3458" s="86"/>
      <c r="U3458" s="86"/>
      <c r="V3458" s="86"/>
      <c r="W3458" s="86"/>
      <c r="X3458" s="86"/>
      <c r="Y3458" s="86"/>
      <c r="Z3458" s="86"/>
    </row>
    <row r="3459" spans="3:26" x14ac:dyDescent="0.75">
      <c r="C3459" s="85"/>
      <c r="D3459" s="75"/>
      <c r="E3459" s="75"/>
      <c r="F3459" s="75"/>
      <c r="G3459" s="75"/>
      <c r="H3459" s="75"/>
      <c r="M3459" s="86"/>
      <c r="N3459" s="86"/>
      <c r="O3459" s="86"/>
      <c r="P3459" s="86"/>
      <c r="Q3459" s="86"/>
      <c r="R3459" s="86"/>
      <c r="S3459" s="86"/>
      <c r="T3459" s="86"/>
      <c r="U3459" s="86"/>
      <c r="V3459" s="86"/>
      <c r="W3459" s="86"/>
      <c r="X3459" s="86"/>
      <c r="Y3459" s="86"/>
      <c r="Z3459" s="86"/>
    </row>
    <row r="3460" spans="3:26" x14ac:dyDescent="0.75">
      <c r="C3460" s="85"/>
      <c r="D3460" s="75"/>
      <c r="E3460" s="75"/>
      <c r="F3460" s="75"/>
      <c r="G3460" s="75"/>
      <c r="H3460" s="75"/>
      <c r="M3460" s="86"/>
      <c r="N3460" s="86"/>
      <c r="O3460" s="86"/>
      <c r="P3460" s="86"/>
      <c r="Q3460" s="86"/>
      <c r="R3460" s="86"/>
      <c r="S3460" s="86"/>
      <c r="T3460" s="86"/>
      <c r="U3460" s="86"/>
      <c r="V3460" s="86"/>
      <c r="W3460" s="86"/>
      <c r="X3460" s="86"/>
      <c r="Y3460" s="86"/>
      <c r="Z3460" s="86"/>
    </row>
    <row r="3461" spans="3:26" x14ac:dyDescent="0.75">
      <c r="C3461" s="85"/>
      <c r="D3461" s="75"/>
      <c r="E3461" s="75"/>
      <c r="F3461" s="75"/>
      <c r="G3461" s="75"/>
      <c r="H3461" s="75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</row>
    <row r="3462" spans="3:26" x14ac:dyDescent="0.75">
      <c r="C3462" s="85"/>
      <c r="D3462" s="75"/>
      <c r="E3462" s="75"/>
      <c r="F3462" s="75"/>
      <c r="G3462" s="75"/>
      <c r="H3462" s="75"/>
      <c r="M3462" s="86"/>
      <c r="N3462" s="86"/>
      <c r="O3462" s="86"/>
      <c r="P3462" s="86"/>
      <c r="Q3462" s="86"/>
      <c r="R3462" s="86"/>
      <c r="S3462" s="86"/>
      <c r="T3462" s="86"/>
      <c r="U3462" s="86"/>
      <c r="V3462" s="86"/>
      <c r="W3462" s="86"/>
      <c r="X3462" s="86"/>
      <c r="Y3462" s="86"/>
      <c r="Z3462" s="86"/>
    </row>
    <row r="3463" spans="3:26" x14ac:dyDescent="0.75">
      <c r="C3463" s="85"/>
      <c r="D3463" s="75"/>
      <c r="E3463" s="75"/>
      <c r="F3463" s="75"/>
      <c r="G3463" s="75"/>
      <c r="H3463" s="75"/>
      <c r="M3463" s="86"/>
      <c r="N3463" s="86"/>
      <c r="O3463" s="86"/>
      <c r="P3463" s="86"/>
      <c r="Q3463" s="86"/>
      <c r="R3463" s="86"/>
      <c r="S3463" s="86"/>
      <c r="T3463" s="86"/>
      <c r="U3463" s="86"/>
      <c r="V3463" s="86"/>
      <c r="W3463" s="86"/>
      <c r="X3463" s="86"/>
      <c r="Y3463" s="86"/>
      <c r="Z3463" s="86"/>
    </row>
    <row r="3464" spans="3:26" x14ac:dyDescent="0.75">
      <c r="C3464" s="85"/>
      <c r="D3464" s="75"/>
      <c r="E3464" s="75"/>
      <c r="F3464" s="75"/>
      <c r="G3464" s="75"/>
      <c r="H3464" s="75"/>
      <c r="M3464" s="86"/>
      <c r="N3464" s="86"/>
      <c r="O3464" s="86"/>
      <c r="P3464" s="86"/>
      <c r="Q3464" s="86"/>
      <c r="R3464" s="86"/>
      <c r="S3464" s="86"/>
      <c r="T3464" s="86"/>
      <c r="U3464" s="86"/>
      <c r="V3464" s="86"/>
      <c r="W3464" s="86"/>
      <c r="X3464" s="86"/>
      <c r="Y3464" s="86"/>
      <c r="Z3464" s="86"/>
    </row>
    <row r="3465" spans="3:26" x14ac:dyDescent="0.75">
      <c r="C3465" s="85"/>
      <c r="D3465" s="75"/>
      <c r="E3465" s="75"/>
      <c r="F3465" s="75"/>
      <c r="G3465" s="75"/>
      <c r="H3465" s="75"/>
      <c r="M3465" s="86"/>
      <c r="N3465" s="86"/>
      <c r="O3465" s="86"/>
      <c r="P3465" s="86"/>
      <c r="Q3465" s="86"/>
      <c r="R3465" s="86"/>
      <c r="S3465" s="86"/>
      <c r="T3465" s="86"/>
      <c r="U3465" s="86"/>
      <c r="V3465" s="86"/>
      <c r="W3465" s="86"/>
      <c r="X3465" s="86"/>
      <c r="Y3465" s="86"/>
      <c r="Z3465" s="86"/>
    </row>
    <row r="3466" spans="3:26" x14ac:dyDescent="0.75">
      <c r="C3466" s="85"/>
      <c r="D3466" s="75"/>
      <c r="E3466" s="75"/>
      <c r="F3466" s="75"/>
      <c r="G3466" s="75"/>
      <c r="H3466" s="75"/>
      <c r="M3466" s="86"/>
      <c r="N3466" s="86"/>
      <c r="O3466" s="86"/>
      <c r="P3466" s="86"/>
      <c r="Q3466" s="86"/>
      <c r="R3466" s="86"/>
      <c r="S3466" s="86"/>
      <c r="T3466" s="86"/>
      <c r="U3466" s="86"/>
      <c r="V3466" s="86"/>
      <c r="W3466" s="86"/>
      <c r="X3466" s="86"/>
      <c r="Y3466" s="86"/>
      <c r="Z3466" s="86"/>
    </row>
    <row r="3467" spans="3:26" x14ac:dyDescent="0.75">
      <c r="C3467" s="85"/>
      <c r="D3467" s="75"/>
      <c r="E3467" s="75"/>
      <c r="F3467" s="75"/>
      <c r="G3467" s="75"/>
      <c r="H3467" s="75"/>
      <c r="M3467" s="86"/>
      <c r="N3467" s="86"/>
      <c r="O3467" s="86"/>
      <c r="P3467" s="86"/>
      <c r="Q3467" s="86"/>
      <c r="R3467" s="86"/>
      <c r="S3467" s="86"/>
      <c r="T3467" s="86"/>
      <c r="U3467" s="86"/>
      <c r="V3467" s="86"/>
      <c r="W3467" s="86"/>
      <c r="X3467" s="86"/>
      <c r="Y3467" s="86"/>
      <c r="Z3467" s="86"/>
    </row>
    <row r="3468" spans="3:26" x14ac:dyDescent="0.75">
      <c r="C3468" s="85"/>
      <c r="D3468" s="75"/>
      <c r="E3468" s="75"/>
      <c r="F3468" s="75"/>
      <c r="G3468" s="75"/>
      <c r="H3468" s="75"/>
      <c r="M3468" s="86"/>
      <c r="N3468" s="86"/>
      <c r="O3468" s="86"/>
      <c r="P3468" s="86"/>
      <c r="Q3468" s="86"/>
      <c r="R3468" s="86"/>
      <c r="S3468" s="86"/>
      <c r="T3468" s="86"/>
      <c r="U3468" s="86"/>
      <c r="V3468" s="86"/>
      <c r="W3468" s="86"/>
      <c r="X3468" s="86"/>
      <c r="Y3468" s="86"/>
      <c r="Z3468" s="86"/>
    </row>
    <row r="3469" spans="3:26" x14ac:dyDescent="0.75">
      <c r="C3469" s="85"/>
      <c r="D3469" s="75"/>
      <c r="E3469" s="75"/>
      <c r="F3469" s="75"/>
      <c r="G3469" s="75"/>
      <c r="H3469" s="75"/>
      <c r="M3469" s="86"/>
      <c r="N3469" s="86"/>
      <c r="O3469" s="86"/>
      <c r="P3469" s="86"/>
      <c r="Q3469" s="86"/>
      <c r="R3469" s="86"/>
      <c r="S3469" s="86"/>
      <c r="T3469" s="86"/>
      <c r="U3469" s="86"/>
      <c r="V3469" s="86"/>
      <c r="W3469" s="86"/>
      <c r="X3469" s="86"/>
      <c r="Y3469" s="86"/>
      <c r="Z3469" s="86"/>
    </row>
    <row r="3470" spans="3:26" x14ac:dyDescent="0.75">
      <c r="C3470" s="85"/>
      <c r="D3470" s="75"/>
      <c r="E3470" s="75"/>
      <c r="F3470" s="75"/>
      <c r="G3470" s="75"/>
      <c r="H3470" s="75"/>
      <c r="M3470" s="86"/>
      <c r="N3470" s="86"/>
      <c r="O3470" s="86"/>
      <c r="P3470" s="86"/>
      <c r="Q3470" s="86"/>
      <c r="R3470" s="86"/>
      <c r="S3470" s="86"/>
      <c r="T3470" s="86"/>
      <c r="U3470" s="86"/>
      <c r="V3470" s="86"/>
      <c r="W3470" s="86"/>
      <c r="X3470" s="86"/>
      <c r="Y3470" s="86"/>
      <c r="Z3470" s="86"/>
    </row>
    <row r="3471" spans="3:26" x14ac:dyDescent="0.75">
      <c r="C3471" s="85"/>
      <c r="D3471" s="75"/>
      <c r="E3471" s="75"/>
      <c r="F3471" s="75"/>
      <c r="G3471" s="75"/>
      <c r="H3471" s="75"/>
      <c r="M3471" s="86"/>
      <c r="N3471" s="86"/>
      <c r="O3471" s="86"/>
      <c r="P3471" s="86"/>
      <c r="Q3471" s="86"/>
      <c r="R3471" s="86"/>
      <c r="S3471" s="86"/>
      <c r="T3471" s="86"/>
      <c r="U3471" s="86"/>
      <c r="V3471" s="86"/>
      <c r="W3471" s="86"/>
      <c r="X3471" s="86"/>
      <c r="Y3471" s="86"/>
      <c r="Z3471" s="86"/>
    </row>
    <row r="3472" spans="3:26" x14ac:dyDescent="0.75">
      <c r="C3472" s="85"/>
      <c r="D3472" s="75"/>
      <c r="E3472" s="75"/>
      <c r="F3472" s="75"/>
      <c r="G3472" s="75"/>
      <c r="H3472" s="75"/>
      <c r="M3472" s="86"/>
      <c r="N3472" s="86"/>
      <c r="O3472" s="86"/>
      <c r="P3472" s="86"/>
      <c r="Q3472" s="86"/>
      <c r="R3472" s="86"/>
      <c r="S3472" s="86"/>
      <c r="T3472" s="86"/>
      <c r="U3472" s="86"/>
      <c r="V3472" s="86"/>
      <c r="W3472" s="86"/>
      <c r="X3472" s="86"/>
      <c r="Y3472" s="86"/>
      <c r="Z3472" s="86"/>
    </row>
    <row r="3473" spans="3:26" x14ac:dyDescent="0.75">
      <c r="C3473" s="85"/>
      <c r="D3473" s="75"/>
      <c r="E3473" s="75"/>
      <c r="F3473" s="75"/>
      <c r="G3473" s="75"/>
      <c r="H3473" s="75"/>
      <c r="M3473" s="86"/>
      <c r="N3473" s="86"/>
      <c r="O3473" s="86"/>
      <c r="P3473" s="86"/>
      <c r="Q3473" s="86"/>
      <c r="R3473" s="86"/>
      <c r="S3473" s="86"/>
      <c r="T3473" s="86"/>
      <c r="U3473" s="86"/>
      <c r="V3473" s="86"/>
      <c r="W3473" s="86"/>
      <c r="X3473" s="86"/>
      <c r="Y3473" s="86"/>
      <c r="Z3473" s="86"/>
    </row>
    <row r="3474" spans="3:26" x14ac:dyDescent="0.75">
      <c r="C3474" s="85"/>
      <c r="D3474" s="75"/>
      <c r="E3474" s="75"/>
      <c r="F3474" s="75"/>
      <c r="G3474" s="75"/>
      <c r="H3474" s="75"/>
      <c r="M3474" s="86"/>
      <c r="N3474" s="86"/>
      <c r="O3474" s="86"/>
      <c r="P3474" s="86"/>
      <c r="Q3474" s="86"/>
      <c r="R3474" s="86"/>
      <c r="S3474" s="86"/>
      <c r="T3474" s="86"/>
      <c r="U3474" s="86"/>
      <c r="V3474" s="86"/>
      <c r="W3474" s="86"/>
      <c r="X3474" s="86"/>
      <c r="Y3474" s="86"/>
      <c r="Z3474" s="86"/>
    </row>
    <row r="3475" spans="3:26" x14ac:dyDescent="0.75">
      <c r="C3475" s="85"/>
      <c r="D3475" s="75"/>
      <c r="E3475" s="75"/>
      <c r="F3475" s="75"/>
      <c r="G3475" s="75"/>
      <c r="H3475" s="75"/>
      <c r="M3475" s="86"/>
      <c r="N3475" s="86"/>
      <c r="O3475" s="86"/>
      <c r="P3475" s="86"/>
      <c r="Q3475" s="86"/>
      <c r="R3475" s="86"/>
      <c r="S3475" s="86"/>
      <c r="T3475" s="86"/>
      <c r="U3475" s="86"/>
      <c r="V3475" s="86"/>
      <c r="W3475" s="86"/>
      <c r="X3475" s="86"/>
      <c r="Y3475" s="86"/>
      <c r="Z3475" s="86"/>
    </row>
    <row r="3476" spans="3:26" x14ac:dyDescent="0.75">
      <c r="C3476" s="85"/>
      <c r="D3476" s="75"/>
      <c r="E3476" s="75"/>
      <c r="F3476" s="75"/>
      <c r="G3476" s="75"/>
      <c r="H3476" s="75"/>
      <c r="M3476" s="86"/>
      <c r="N3476" s="86"/>
      <c r="O3476" s="86"/>
      <c r="P3476" s="86"/>
      <c r="Q3476" s="86"/>
      <c r="R3476" s="86"/>
      <c r="S3476" s="86"/>
      <c r="T3476" s="86"/>
      <c r="U3476" s="86"/>
      <c r="V3476" s="86"/>
      <c r="W3476" s="86"/>
      <c r="X3476" s="86"/>
      <c r="Y3476" s="86"/>
      <c r="Z3476" s="86"/>
    </row>
    <row r="3477" spans="3:26" x14ac:dyDescent="0.75">
      <c r="C3477" s="85"/>
      <c r="D3477" s="75"/>
      <c r="E3477" s="75"/>
      <c r="F3477" s="75"/>
      <c r="G3477" s="75"/>
      <c r="H3477" s="75"/>
      <c r="M3477" s="86"/>
      <c r="N3477" s="86"/>
      <c r="O3477" s="86"/>
      <c r="P3477" s="86"/>
      <c r="Q3477" s="86"/>
      <c r="R3477" s="86"/>
      <c r="S3477" s="86"/>
      <c r="T3477" s="86"/>
      <c r="U3477" s="86"/>
      <c r="V3477" s="86"/>
      <c r="W3477" s="86"/>
      <c r="X3477" s="86"/>
      <c r="Y3477" s="86"/>
      <c r="Z3477" s="86"/>
    </row>
    <row r="3478" spans="3:26" x14ac:dyDescent="0.75">
      <c r="C3478" s="85"/>
      <c r="D3478" s="75"/>
      <c r="E3478" s="75"/>
      <c r="F3478" s="75"/>
      <c r="G3478" s="75"/>
      <c r="H3478" s="75"/>
      <c r="M3478" s="86"/>
      <c r="N3478" s="86"/>
      <c r="O3478" s="86"/>
      <c r="P3478" s="86"/>
      <c r="Q3478" s="86"/>
      <c r="R3478" s="86"/>
      <c r="S3478" s="86"/>
      <c r="T3478" s="86"/>
      <c r="U3478" s="86"/>
      <c r="V3478" s="86"/>
      <c r="W3478" s="86"/>
      <c r="X3478" s="86"/>
      <c r="Y3478" s="86"/>
      <c r="Z3478" s="86"/>
    </row>
    <row r="3479" spans="3:26" x14ac:dyDescent="0.75">
      <c r="C3479" s="85"/>
      <c r="D3479" s="75"/>
      <c r="E3479" s="75"/>
      <c r="F3479" s="75"/>
      <c r="G3479" s="75"/>
      <c r="H3479" s="75"/>
      <c r="M3479" s="86"/>
      <c r="N3479" s="86"/>
      <c r="O3479" s="86"/>
      <c r="P3479" s="86"/>
      <c r="Q3479" s="86"/>
      <c r="R3479" s="86"/>
      <c r="S3479" s="86"/>
      <c r="T3479" s="86"/>
      <c r="U3479" s="86"/>
      <c r="V3479" s="86"/>
      <c r="W3479" s="86"/>
      <c r="X3479" s="86"/>
      <c r="Y3479" s="86"/>
      <c r="Z3479" s="86"/>
    </row>
    <row r="3480" spans="3:26" x14ac:dyDescent="0.75">
      <c r="C3480" s="85"/>
      <c r="D3480" s="75"/>
      <c r="E3480" s="75"/>
      <c r="F3480" s="75"/>
      <c r="G3480" s="75"/>
      <c r="H3480" s="75"/>
      <c r="M3480" s="86"/>
      <c r="N3480" s="86"/>
      <c r="O3480" s="86"/>
      <c r="P3480" s="86"/>
      <c r="Q3480" s="86"/>
      <c r="R3480" s="86"/>
      <c r="S3480" s="86"/>
      <c r="T3480" s="86"/>
      <c r="U3480" s="86"/>
      <c r="V3480" s="86"/>
      <c r="W3480" s="86"/>
      <c r="X3480" s="86"/>
      <c r="Y3480" s="86"/>
      <c r="Z3480" s="86"/>
    </row>
    <row r="3481" spans="3:26" x14ac:dyDescent="0.75">
      <c r="C3481" s="85"/>
      <c r="D3481" s="75"/>
      <c r="E3481" s="75"/>
      <c r="F3481" s="75"/>
      <c r="G3481" s="75"/>
      <c r="H3481" s="75"/>
      <c r="M3481" s="86"/>
      <c r="N3481" s="86"/>
      <c r="O3481" s="86"/>
      <c r="P3481" s="86"/>
      <c r="Q3481" s="86"/>
      <c r="R3481" s="86"/>
      <c r="S3481" s="86"/>
      <c r="T3481" s="86"/>
      <c r="U3481" s="86"/>
      <c r="V3481" s="86"/>
      <c r="W3481" s="86"/>
      <c r="X3481" s="86"/>
      <c r="Y3481" s="86"/>
      <c r="Z3481" s="86"/>
    </row>
    <row r="3482" spans="3:26" x14ac:dyDescent="0.75">
      <c r="C3482" s="85"/>
      <c r="D3482" s="75"/>
      <c r="E3482" s="75"/>
      <c r="F3482" s="75"/>
      <c r="G3482" s="75"/>
      <c r="H3482" s="75"/>
      <c r="M3482" s="86"/>
      <c r="N3482" s="86"/>
      <c r="O3482" s="86"/>
      <c r="P3482" s="86"/>
      <c r="Q3482" s="86"/>
      <c r="R3482" s="86"/>
      <c r="S3482" s="86"/>
      <c r="T3482" s="86"/>
      <c r="U3482" s="86"/>
      <c r="V3482" s="86"/>
      <c r="W3482" s="86"/>
      <c r="X3482" s="86"/>
      <c r="Y3482" s="86"/>
      <c r="Z3482" s="86"/>
    </row>
    <row r="3483" spans="3:26" x14ac:dyDescent="0.75">
      <c r="C3483" s="85"/>
      <c r="D3483" s="75"/>
      <c r="E3483" s="75"/>
      <c r="F3483" s="75"/>
      <c r="G3483" s="75"/>
      <c r="H3483" s="75"/>
      <c r="M3483" s="86"/>
      <c r="N3483" s="86"/>
      <c r="O3483" s="86"/>
      <c r="P3483" s="86"/>
      <c r="Q3483" s="86"/>
      <c r="R3483" s="86"/>
      <c r="S3483" s="86"/>
      <c r="T3483" s="86"/>
      <c r="U3483" s="86"/>
      <c r="V3483" s="86"/>
      <c r="W3483" s="86"/>
      <c r="X3483" s="86"/>
      <c r="Y3483" s="86"/>
      <c r="Z3483" s="86"/>
    </row>
    <row r="3484" spans="3:26" x14ac:dyDescent="0.75">
      <c r="C3484" s="85"/>
      <c r="D3484" s="75"/>
      <c r="E3484" s="75"/>
      <c r="F3484" s="75"/>
      <c r="G3484" s="75"/>
      <c r="H3484" s="75"/>
      <c r="M3484" s="86"/>
      <c r="N3484" s="86"/>
      <c r="O3484" s="86"/>
      <c r="P3484" s="86"/>
      <c r="Q3484" s="86"/>
      <c r="R3484" s="86"/>
      <c r="S3484" s="86"/>
      <c r="T3484" s="86"/>
      <c r="U3484" s="86"/>
      <c r="V3484" s="86"/>
      <c r="W3484" s="86"/>
      <c r="X3484" s="86"/>
      <c r="Y3484" s="86"/>
      <c r="Z3484" s="86"/>
    </row>
    <row r="3485" spans="3:26" x14ac:dyDescent="0.75">
      <c r="C3485" s="85"/>
      <c r="D3485" s="75"/>
      <c r="E3485" s="75"/>
      <c r="F3485" s="75"/>
      <c r="G3485" s="75"/>
      <c r="H3485" s="75"/>
      <c r="M3485" s="86"/>
      <c r="N3485" s="86"/>
      <c r="O3485" s="86"/>
      <c r="P3485" s="86"/>
      <c r="Q3485" s="86"/>
      <c r="R3485" s="86"/>
      <c r="S3485" s="86"/>
      <c r="T3485" s="86"/>
      <c r="U3485" s="86"/>
      <c r="V3485" s="86"/>
      <c r="W3485" s="86"/>
      <c r="X3485" s="86"/>
      <c r="Y3485" s="86"/>
      <c r="Z3485" s="86"/>
    </row>
    <row r="3486" spans="3:26" x14ac:dyDescent="0.75">
      <c r="C3486" s="85"/>
      <c r="D3486" s="75"/>
      <c r="E3486" s="75"/>
      <c r="F3486" s="75"/>
      <c r="G3486" s="75"/>
      <c r="H3486" s="75"/>
      <c r="M3486" s="86"/>
      <c r="N3486" s="86"/>
      <c r="O3486" s="86"/>
      <c r="P3486" s="86"/>
      <c r="Q3486" s="86"/>
      <c r="R3486" s="86"/>
      <c r="S3486" s="86"/>
      <c r="T3486" s="86"/>
      <c r="U3486" s="86"/>
      <c r="V3486" s="86"/>
      <c r="W3486" s="86"/>
      <c r="X3486" s="86"/>
      <c r="Y3486" s="86"/>
      <c r="Z3486" s="86"/>
    </row>
    <row r="3487" spans="3:26" x14ac:dyDescent="0.75">
      <c r="C3487" s="85"/>
      <c r="D3487" s="75"/>
      <c r="E3487" s="75"/>
      <c r="F3487" s="75"/>
      <c r="G3487" s="75"/>
      <c r="H3487" s="75"/>
      <c r="M3487" s="86"/>
      <c r="N3487" s="86"/>
      <c r="O3487" s="86"/>
      <c r="P3487" s="86"/>
      <c r="Q3487" s="86"/>
      <c r="R3487" s="86"/>
      <c r="S3487" s="86"/>
      <c r="T3487" s="86"/>
      <c r="U3487" s="86"/>
      <c r="V3487" s="86"/>
      <c r="W3487" s="86"/>
      <c r="X3487" s="86"/>
      <c r="Y3487" s="86"/>
      <c r="Z3487" s="86"/>
    </row>
    <row r="3488" spans="3:26" x14ac:dyDescent="0.75">
      <c r="C3488" s="85"/>
      <c r="D3488" s="75"/>
      <c r="E3488" s="75"/>
      <c r="F3488" s="75"/>
      <c r="G3488" s="75"/>
      <c r="H3488" s="75"/>
      <c r="M3488" s="86"/>
      <c r="N3488" s="86"/>
      <c r="O3488" s="86"/>
      <c r="P3488" s="86"/>
      <c r="Q3488" s="86"/>
      <c r="R3488" s="86"/>
      <c r="S3488" s="86"/>
      <c r="T3488" s="86"/>
      <c r="U3488" s="86"/>
      <c r="V3488" s="86"/>
      <c r="W3488" s="86"/>
      <c r="X3488" s="86"/>
      <c r="Y3488" s="86"/>
      <c r="Z3488" s="86"/>
    </row>
    <row r="3489" spans="3:26" x14ac:dyDescent="0.75">
      <c r="C3489" s="85"/>
      <c r="D3489" s="75"/>
      <c r="E3489" s="75"/>
      <c r="F3489" s="75"/>
      <c r="G3489" s="75"/>
      <c r="H3489" s="75"/>
      <c r="M3489" s="86"/>
      <c r="N3489" s="86"/>
      <c r="O3489" s="86"/>
      <c r="P3489" s="86"/>
      <c r="Q3489" s="86"/>
      <c r="R3489" s="86"/>
      <c r="S3489" s="86"/>
      <c r="T3489" s="86"/>
      <c r="U3489" s="86"/>
      <c r="V3489" s="86"/>
      <c r="W3489" s="86"/>
      <c r="X3489" s="86"/>
      <c r="Y3489" s="86"/>
      <c r="Z3489" s="86"/>
    </row>
    <row r="3490" spans="3:26" x14ac:dyDescent="0.75">
      <c r="C3490" s="85"/>
      <c r="D3490" s="75"/>
      <c r="E3490" s="75"/>
      <c r="F3490" s="75"/>
      <c r="G3490" s="75"/>
      <c r="H3490" s="75"/>
      <c r="M3490" s="86"/>
      <c r="N3490" s="86"/>
      <c r="O3490" s="86"/>
      <c r="P3490" s="86"/>
      <c r="Q3490" s="86"/>
      <c r="R3490" s="86"/>
      <c r="S3490" s="86"/>
      <c r="T3490" s="86"/>
      <c r="U3490" s="86"/>
      <c r="V3490" s="86"/>
      <c r="W3490" s="86"/>
      <c r="X3490" s="86"/>
      <c r="Y3490" s="86"/>
      <c r="Z3490" s="86"/>
    </row>
    <row r="3491" spans="3:26" x14ac:dyDescent="0.75">
      <c r="C3491" s="85"/>
      <c r="D3491" s="75"/>
      <c r="E3491" s="75"/>
      <c r="F3491" s="75"/>
      <c r="G3491" s="75"/>
      <c r="H3491" s="75"/>
      <c r="M3491" s="86"/>
      <c r="N3491" s="86"/>
      <c r="O3491" s="86"/>
      <c r="P3491" s="86"/>
      <c r="Q3491" s="86"/>
      <c r="R3491" s="86"/>
      <c r="S3491" s="86"/>
      <c r="T3491" s="86"/>
      <c r="U3491" s="86"/>
      <c r="V3491" s="86"/>
      <c r="W3491" s="86"/>
      <c r="X3491" s="86"/>
      <c r="Y3491" s="86"/>
      <c r="Z3491" s="86"/>
    </row>
    <row r="3492" spans="3:26" x14ac:dyDescent="0.75">
      <c r="C3492" s="85"/>
      <c r="D3492" s="75"/>
      <c r="E3492" s="75"/>
      <c r="F3492" s="75"/>
      <c r="G3492" s="75"/>
      <c r="H3492" s="75"/>
      <c r="M3492" s="86"/>
      <c r="N3492" s="86"/>
      <c r="O3492" s="86"/>
      <c r="P3492" s="86"/>
      <c r="Q3492" s="86"/>
      <c r="R3492" s="86"/>
      <c r="S3492" s="86"/>
      <c r="T3492" s="86"/>
      <c r="U3492" s="86"/>
      <c r="V3492" s="86"/>
      <c r="W3492" s="86"/>
      <c r="X3492" s="86"/>
      <c r="Y3492" s="86"/>
      <c r="Z3492" s="86"/>
    </row>
    <row r="3493" spans="3:26" x14ac:dyDescent="0.75">
      <c r="C3493" s="85"/>
      <c r="D3493" s="75"/>
      <c r="E3493" s="75"/>
      <c r="F3493" s="75"/>
      <c r="G3493" s="75"/>
      <c r="H3493" s="75"/>
      <c r="M3493" s="86"/>
      <c r="N3493" s="86"/>
      <c r="O3493" s="86"/>
      <c r="P3493" s="86"/>
      <c r="Q3493" s="86"/>
      <c r="R3493" s="86"/>
      <c r="S3493" s="86"/>
      <c r="T3493" s="86"/>
      <c r="U3493" s="86"/>
      <c r="V3493" s="86"/>
      <c r="W3493" s="86"/>
      <c r="X3493" s="86"/>
      <c r="Y3493" s="86"/>
      <c r="Z3493" s="86"/>
    </row>
    <row r="3494" spans="3:26" x14ac:dyDescent="0.75">
      <c r="C3494" s="85"/>
      <c r="D3494" s="75"/>
      <c r="E3494" s="75"/>
      <c r="F3494" s="75"/>
      <c r="G3494" s="75"/>
      <c r="H3494" s="75"/>
      <c r="M3494" s="86"/>
      <c r="N3494" s="86"/>
      <c r="O3494" s="86"/>
      <c r="P3494" s="86"/>
      <c r="Q3494" s="86"/>
      <c r="R3494" s="86"/>
      <c r="S3494" s="86"/>
      <c r="T3494" s="86"/>
      <c r="U3494" s="86"/>
      <c r="V3494" s="86"/>
      <c r="W3494" s="86"/>
      <c r="X3494" s="86"/>
      <c r="Y3494" s="86"/>
      <c r="Z3494" s="86"/>
    </row>
    <row r="3495" spans="3:26" x14ac:dyDescent="0.75">
      <c r="C3495" s="85"/>
      <c r="D3495" s="75"/>
      <c r="E3495" s="75"/>
      <c r="F3495" s="75"/>
      <c r="G3495" s="75"/>
      <c r="H3495" s="75"/>
      <c r="M3495" s="86"/>
      <c r="N3495" s="86"/>
      <c r="O3495" s="86"/>
      <c r="P3495" s="86"/>
      <c r="Q3495" s="86"/>
      <c r="R3495" s="86"/>
      <c r="S3495" s="86"/>
      <c r="T3495" s="86"/>
      <c r="U3495" s="86"/>
      <c r="V3495" s="86"/>
      <c r="W3495" s="86"/>
      <c r="X3495" s="86"/>
      <c r="Y3495" s="86"/>
      <c r="Z3495" s="86"/>
    </row>
    <row r="3496" spans="3:26" x14ac:dyDescent="0.75">
      <c r="C3496" s="85"/>
      <c r="D3496" s="75"/>
      <c r="E3496" s="75"/>
      <c r="F3496" s="75"/>
      <c r="G3496" s="75"/>
      <c r="H3496" s="75"/>
      <c r="M3496" s="86"/>
      <c r="N3496" s="86"/>
      <c r="O3496" s="86"/>
      <c r="P3496" s="86"/>
      <c r="Q3496" s="86"/>
      <c r="R3496" s="86"/>
      <c r="S3496" s="86"/>
      <c r="T3496" s="86"/>
      <c r="U3496" s="86"/>
      <c r="V3496" s="86"/>
      <c r="W3496" s="86"/>
      <c r="X3496" s="86"/>
      <c r="Y3496" s="86"/>
      <c r="Z3496" s="86"/>
    </row>
    <row r="3497" spans="3:26" x14ac:dyDescent="0.75">
      <c r="C3497" s="85"/>
      <c r="D3497" s="75"/>
      <c r="E3497" s="75"/>
      <c r="F3497" s="75"/>
      <c r="G3497" s="75"/>
      <c r="H3497" s="75"/>
      <c r="M3497" s="86"/>
      <c r="N3497" s="86"/>
      <c r="O3497" s="86"/>
      <c r="P3497" s="86"/>
      <c r="Q3497" s="86"/>
      <c r="R3497" s="86"/>
      <c r="S3497" s="86"/>
      <c r="T3497" s="86"/>
      <c r="U3497" s="86"/>
      <c r="V3497" s="86"/>
      <c r="W3497" s="86"/>
      <c r="X3497" s="86"/>
      <c r="Y3497" s="86"/>
      <c r="Z3497" s="86"/>
    </row>
    <row r="3498" spans="3:26" x14ac:dyDescent="0.75">
      <c r="C3498" s="85"/>
      <c r="D3498" s="75"/>
      <c r="E3498" s="75"/>
      <c r="F3498" s="75"/>
      <c r="G3498" s="75"/>
      <c r="H3498" s="75"/>
      <c r="M3498" s="86"/>
      <c r="N3498" s="86"/>
      <c r="O3498" s="86"/>
      <c r="P3498" s="86"/>
      <c r="Q3498" s="86"/>
      <c r="R3498" s="86"/>
      <c r="S3498" s="86"/>
      <c r="T3498" s="86"/>
      <c r="U3498" s="86"/>
      <c r="V3498" s="86"/>
      <c r="W3498" s="86"/>
      <c r="X3498" s="86"/>
      <c r="Y3498" s="86"/>
      <c r="Z3498" s="86"/>
    </row>
    <row r="3499" spans="3:26" x14ac:dyDescent="0.75">
      <c r="C3499" s="85"/>
      <c r="D3499" s="75"/>
      <c r="E3499" s="75"/>
      <c r="F3499" s="75"/>
      <c r="G3499" s="75"/>
      <c r="H3499" s="75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</row>
    <row r="3500" spans="3:26" x14ac:dyDescent="0.75">
      <c r="C3500" s="85"/>
      <c r="D3500" s="75"/>
      <c r="E3500" s="75"/>
      <c r="F3500" s="75"/>
      <c r="G3500" s="75"/>
      <c r="H3500" s="75"/>
      <c r="M3500" s="86"/>
      <c r="N3500" s="86"/>
      <c r="O3500" s="86"/>
      <c r="P3500" s="86"/>
      <c r="Q3500" s="86"/>
      <c r="R3500" s="86"/>
      <c r="S3500" s="86"/>
      <c r="T3500" s="86"/>
      <c r="U3500" s="86"/>
      <c r="V3500" s="86"/>
      <c r="W3500" s="86"/>
      <c r="X3500" s="86"/>
      <c r="Y3500" s="86"/>
      <c r="Z3500" s="86"/>
    </row>
    <row r="3501" spans="3:26" x14ac:dyDescent="0.75">
      <c r="C3501" s="85"/>
      <c r="D3501" s="75"/>
      <c r="E3501" s="75"/>
      <c r="F3501" s="75"/>
      <c r="G3501" s="75"/>
      <c r="H3501" s="75"/>
      <c r="M3501" s="86"/>
      <c r="N3501" s="86"/>
      <c r="O3501" s="86"/>
      <c r="P3501" s="86"/>
      <c r="Q3501" s="86"/>
      <c r="R3501" s="86"/>
      <c r="S3501" s="86"/>
      <c r="T3501" s="86"/>
      <c r="U3501" s="86"/>
      <c r="V3501" s="86"/>
      <c r="W3501" s="86"/>
      <c r="X3501" s="86"/>
      <c r="Y3501" s="86"/>
      <c r="Z3501" s="86"/>
    </row>
    <row r="3502" spans="3:26" x14ac:dyDescent="0.75">
      <c r="C3502" s="85"/>
      <c r="D3502" s="75"/>
      <c r="E3502" s="75"/>
      <c r="F3502" s="75"/>
      <c r="G3502" s="75"/>
      <c r="H3502" s="75"/>
      <c r="M3502" s="86"/>
      <c r="N3502" s="86"/>
      <c r="O3502" s="86"/>
      <c r="P3502" s="86"/>
      <c r="Q3502" s="86"/>
      <c r="R3502" s="86"/>
      <c r="S3502" s="86"/>
      <c r="T3502" s="86"/>
      <c r="U3502" s="86"/>
      <c r="V3502" s="86"/>
      <c r="W3502" s="86"/>
      <c r="X3502" s="86"/>
      <c r="Y3502" s="86"/>
      <c r="Z3502" s="86"/>
    </row>
    <row r="3503" spans="3:26" x14ac:dyDescent="0.75">
      <c r="C3503" s="85"/>
      <c r="D3503" s="75"/>
      <c r="E3503" s="75"/>
      <c r="F3503" s="75"/>
      <c r="G3503" s="75"/>
      <c r="H3503" s="75"/>
      <c r="M3503" s="86"/>
      <c r="N3503" s="86"/>
      <c r="O3503" s="86"/>
      <c r="P3503" s="86"/>
      <c r="Q3503" s="86"/>
      <c r="R3503" s="86"/>
      <c r="S3503" s="86"/>
      <c r="T3503" s="86"/>
      <c r="U3503" s="86"/>
      <c r="V3503" s="86"/>
      <c r="W3503" s="86"/>
      <c r="X3503" s="86"/>
      <c r="Y3503" s="86"/>
      <c r="Z3503" s="86"/>
    </row>
    <row r="3504" spans="3:26" x14ac:dyDescent="0.75">
      <c r="C3504" s="85"/>
      <c r="D3504" s="75"/>
      <c r="E3504" s="75"/>
      <c r="F3504" s="75"/>
      <c r="G3504" s="75"/>
      <c r="H3504" s="75"/>
      <c r="M3504" s="86"/>
      <c r="N3504" s="86"/>
      <c r="O3504" s="86"/>
      <c r="P3504" s="86"/>
      <c r="Q3504" s="86"/>
      <c r="R3504" s="86"/>
      <c r="S3504" s="86"/>
      <c r="T3504" s="86"/>
      <c r="U3504" s="86"/>
      <c r="V3504" s="86"/>
      <c r="W3504" s="86"/>
      <c r="X3504" s="86"/>
      <c r="Y3504" s="86"/>
      <c r="Z3504" s="86"/>
    </row>
    <row r="3505" spans="3:26" x14ac:dyDescent="0.75">
      <c r="C3505" s="85"/>
      <c r="D3505" s="75"/>
      <c r="E3505" s="75"/>
      <c r="F3505" s="75"/>
      <c r="G3505" s="75"/>
      <c r="H3505" s="75"/>
      <c r="M3505" s="86"/>
      <c r="N3505" s="86"/>
      <c r="O3505" s="86"/>
      <c r="P3505" s="86"/>
      <c r="Q3505" s="86"/>
      <c r="R3505" s="86"/>
      <c r="S3505" s="86"/>
      <c r="T3505" s="86"/>
      <c r="U3505" s="86"/>
      <c r="V3505" s="86"/>
      <c r="W3505" s="86"/>
      <c r="X3505" s="86"/>
      <c r="Y3505" s="86"/>
      <c r="Z3505" s="86"/>
    </row>
    <row r="3506" spans="3:26" x14ac:dyDescent="0.75">
      <c r="C3506" s="85"/>
      <c r="D3506" s="75"/>
      <c r="E3506" s="75"/>
      <c r="F3506" s="75"/>
      <c r="G3506" s="75"/>
      <c r="H3506" s="75"/>
      <c r="M3506" s="86"/>
      <c r="N3506" s="86"/>
      <c r="O3506" s="86"/>
      <c r="P3506" s="86"/>
      <c r="Q3506" s="86"/>
      <c r="R3506" s="86"/>
      <c r="S3506" s="86"/>
      <c r="T3506" s="86"/>
      <c r="U3506" s="86"/>
      <c r="V3506" s="86"/>
      <c r="W3506" s="86"/>
      <c r="X3506" s="86"/>
      <c r="Y3506" s="86"/>
      <c r="Z3506" s="86"/>
    </row>
    <row r="3507" spans="3:26" x14ac:dyDescent="0.75">
      <c r="C3507" s="85"/>
      <c r="D3507" s="75"/>
      <c r="E3507" s="75"/>
      <c r="F3507" s="75"/>
      <c r="G3507" s="75"/>
      <c r="H3507" s="75"/>
      <c r="M3507" s="86"/>
      <c r="N3507" s="86"/>
      <c r="O3507" s="86"/>
      <c r="P3507" s="86"/>
      <c r="Q3507" s="86"/>
      <c r="R3507" s="86"/>
      <c r="S3507" s="86"/>
      <c r="T3507" s="86"/>
      <c r="U3507" s="86"/>
      <c r="V3507" s="86"/>
      <c r="W3507" s="86"/>
      <c r="X3507" s="86"/>
      <c r="Y3507" s="86"/>
      <c r="Z3507" s="86"/>
    </row>
    <row r="3508" spans="3:26" x14ac:dyDescent="0.75">
      <c r="C3508" s="85"/>
      <c r="D3508" s="75"/>
      <c r="E3508" s="75"/>
      <c r="F3508" s="75"/>
      <c r="G3508" s="75"/>
      <c r="H3508" s="75"/>
      <c r="M3508" s="86"/>
      <c r="N3508" s="86"/>
      <c r="O3508" s="86"/>
      <c r="P3508" s="86"/>
      <c r="Q3508" s="86"/>
      <c r="R3508" s="86"/>
      <c r="S3508" s="86"/>
      <c r="T3508" s="86"/>
      <c r="U3508" s="86"/>
      <c r="V3508" s="86"/>
      <c r="W3508" s="86"/>
      <c r="X3508" s="86"/>
      <c r="Y3508" s="86"/>
      <c r="Z3508" s="86"/>
    </row>
    <row r="3509" spans="3:26" x14ac:dyDescent="0.75">
      <c r="C3509" s="85"/>
      <c r="D3509" s="75"/>
      <c r="E3509" s="75"/>
      <c r="F3509" s="75"/>
      <c r="G3509" s="75"/>
      <c r="H3509" s="75"/>
      <c r="M3509" s="86"/>
      <c r="N3509" s="86"/>
      <c r="O3509" s="86"/>
      <c r="P3509" s="86"/>
      <c r="Q3509" s="86"/>
      <c r="R3509" s="86"/>
      <c r="S3509" s="86"/>
      <c r="T3509" s="86"/>
      <c r="U3509" s="86"/>
      <c r="V3509" s="86"/>
      <c r="W3509" s="86"/>
      <c r="X3509" s="86"/>
      <c r="Y3509" s="86"/>
      <c r="Z3509" s="86"/>
    </row>
    <row r="3510" spans="3:26" x14ac:dyDescent="0.75">
      <c r="C3510" s="85"/>
      <c r="D3510" s="75"/>
      <c r="E3510" s="75"/>
      <c r="F3510" s="75"/>
      <c r="G3510" s="75"/>
      <c r="H3510" s="75"/>
      <c r="M3510" s="86"/>
      <c r="N3510" s="86"/>
      <c r="O3510" s="86"/>
      <c r="P3510" s="86"/>
      <c r="Q3510" s="86"/>
      <c r="R3510" s="86"/>
      <c r="S3510" s="86"/>
      <c r="T3510" s="86"/>
      <c r="U3510" s="86"/>
      <c r="V3510" s="86"/>
      <c r="W3510" s="86"/>
      <c r="X3510" s="86"/>
      <c r="Y3510" s="86"/>
      <c r="Z3510" s="86"/>
    </row>
    <row r="3511" spans="3:26" x14ac:dyDescent="0.75">
      <c r="C3511" s="85"/>
      <c r="D3511" s="75"/>
      <c r="E3511" s="75"/>
      <c r="F3511" s="75"/>
      <c r="G3511" s="75"/>
      <c r="H3511" s="75"/>
      <c r="M3511" s="86"/>
      <c r="N3511" s="86"/>
      <c r="O3511" s="86"/>
      <c r="P3511" s="86"/>
      <c r="Q3511" s="86"/>
      <c r="R3511" s="86"/>
      <c r="S3511" s="86"/>
      <c r="T3511" s="86"/>
      <c r="U3511" s="86"/>
      <c r="V3511" s="86"/>
      <c r="W3511" s="86"/>
      <c r="X3511" s="86"/>
      <c r="Y3511" s="86"/>
      <c r="Z3511" s="86"/>
    </row>
    <row r="3512" spans="3:26" x14ac:dyDescent="0.75">
      <c r="C3512" s="85"/>
      <c r="D3512" s="75"/>
      <c r="E3512" s="75"/>
      <c r="F3512" s="75"/>
      <c r="G3512" s="75"/>
      <c r="H3512" s="75"/>
      <c r="M3512" s="86"/>
      <c r="N3512" s="86"/>
      <c r="O3512" s="86"/>
      <c r="P3512" s="86"/>
      <c r="Q3512" s="86"/>
      <c r="R3512" s="86"/>
      <c r="S3512" s="86"/>
      <c r="T3512" s="86"/>
      <c r="U3512" s="86"/>
      <c r="V3512" s="86"/>
      <c r="W3512" s="86"/>
      <c r="X3512" s="86"/>
      <c r="Y3512" s="86"/>
      <c r="Z3512" s="86"/>
    </row>
    <row r="3513" spans="3:26" x14ac:dyDescent="0.75">
      <c r="C3513" s="85"/>
      <c r="D3513" s="75"/>
      <c r="E3513" s="75"/>
      <c r="F3513" s="75"/>
      <c r="G3513" s="75"/>
      <c r="H3513" s="75"/>
      <c r="M3513" s="86"/>
      <c r="N3513" s="86"/>
      <c r="O3513" s="86"/>
      <c r="P3513" s="86"/>
      <c r="Q3513" s="86"/>
      <c r="R3513" s="86"/>
      <c r="S3513" s="86"/>
      <c r="T3513" s="86"/>
      <c r="U3513" s="86"/>
      <c r="V3513" s="86"/>
      <c r="W3513" s="86"/>
      <c r="X3513" s="86"/>
      <c r="Y3513" s="86"/>
      <c r="Z3513" s="86"/>
    </row>
    <row r="3514" spans="3:26" x14ac:dyDescent="0.75">
      <c r="C3514" s="85"/>
      <c r="D3514" s="75"/>
      <c r="E3514" s="75"/>
      <c r="F3514" s="75"/>
      <c r="G3514" s="75"/>
      <c r="H3514" s="75"/>
      <c r="M3514" s="86"/>
      <c r="N3514" s="86"/>
      <c r="O3514" s="86"/>
      <c r="P3514" s="86"/>
      <c r="Q3514" s="86"/>
      <c r="R3514" s="86"/>
      <c r="S3514" s="86"/>
      <c r="T3514" s="86"/>
      <c r="U3514" s="86"/>
      <c r="V3514" s="86"/>
      <c r="W3514" s="86"/>
      <c r="X3514" s="86"/>
      <c r="Y3514" s="86"/>
      <c r="Z3514" s="86"/>
    </row>
    <row r="3515" spans="3:26" x14ac:dyDescent="0.75">
      <c r="C3515" s="85"/>
      <c r="D3515" s="75"/>
      <c r="E3515" s="75"/>
      <c r="F3515" s="75"/>
      <c r="G3515" s="75"/>
      <c r="H3515" s="75"/>
      <c r="M3515" s="86"/>
      <c r="N3515" s="86"/>
      <c r="O3515" s="86"/>
      <c r="P3515" s="86"/>
      <c r="Q3515" s="86"/>
      <c r="R3515" s="86"/>
      <c r="S3515" s="86"/>
      <c r="T3515" s="86"/>
      <c r="U3515" s="86"/>
      <c r="V3515" s="86"/>
      <c r="W3515" s="86"/>
      <c r="X3515" s="86"/>
      <c r="Y3515" s="86"/>
      <c r="Z3515" s="86"/>
    </row>
    <row r="3516" spans="3:26" x14ac:dyDescent="0.75">
      <c r="C3516" s="85"/>
      <c r="D3516" s="75"/>
      <c r="E3516" s="75"/>
      <c r="F3516" s="75"/>
      <c r="G3516" s="75"/>
      <c r="H3516" s="75"/>
      <c r="M3516" s="86"/>
      <c r="N3516" s="86"/>
      <c r="O3516" s="86"/>
      <c r="P3516" s="86"/>
      <c r="Q3516" s="86"/>
      <c r="R3516" s="86"/>
      <c r="S3516" s="86"/>
      <c r="T3516" s="86"/>
      <c r="U3516" s="86"/>
      <c r="V3516" s="86"/>
      <c r="W3516" s="86"/>
      <c r="X3516" s="86"/>
      <c r="Y3516" s="86"/>
      <c r="Z3516" s="86"/>
    </row>
    <row r="3517" spans="3:26" x14ac:dyDescent="0.75">
      <c r="C3517" s="85"/>
      <c r="D3517" s="75"/>
      <c r="E3517" s="75"/>
      <c r="F3517" s="75"/>
      <c r="G3517" s="75"/>
      <c r="H3517" s="75"/>
      <c r="M3517" s="86"/>
      <c r="N3517" s="86"/>
      <c r="O3517" s="86"/>
      <c r="P3517" s="86"/>
      <c r="Q3517" s="86"/>
      <c r="R3517" s="86"/>
      <c r="S3517" s="86"/>
      <c r="T3517" s="86"/>
      <c r="U3517" s="86"/>
      <c r="V3517" s="86"/>
      <c r="W3517" s="86"/>
      <c r="X3517" s="86"/>
      <c r="Y3517" s="86"/>
      <c r="Z3517" s="86"/>
    </row>
    <row r="3518" spans="3:26" x14ac:dyDescent="0.75">
      <c r="C3518" s="85"/>
      <c r="D3518" s="75"/>
      <c r="E3518" s="75"/>
      <c r="F3518" s="75"/>
      <c r="G3518" s="75"/>
      <c r="H3518" s="75"/>
      <c r="M3518" s="86"/>
      <c r="N3518" s="86"/>
      <c r="O3518" s="86"/>
      <c r="P3518" s="86"/>
      <c r="Q3518" s="86"/>
      <c r="R3518" s="86"/>
      <c r="S3518" s="86"/>
      <c r="T3518" s="86"/>
      <c r="U3518" s="86"/>
      <c r="V3518" s="86"/>
      <c r="W3518" s="86"/>
      <c r="X3518" s="86"/>
      <c r="Y3518" s="86"/>
      <c r="Z3518" s="86"/>
    </row>
    <row r="3519" spans="3:26" x14ac:dyDescent="0.75">
      <c r="C3519" s="85"/>
      <c r="D3519" s="75"/>
      <c r="E3519" s="75"/>
      <c r="F3519" s="75"/>
      <c r="G3519" s="75"/>
      <c r="H3519" s="75"/>
      <c r="M3519" s="86"/>
      <c r="N3519" s="86"/>
      <c r="O3519" s="86"/>
      <c r="P3519" s="86"/>
      <c r="Q3519" s="86"/>
      <c r="R3519" s="86"/>
      <c r="S3519" s="86"/>
      <c r="T3519" s="86"/>
      <c r="U3519" s="86"/>
      <c r="V3519" s="86"/>
      <c r="W3519" s="86"/>
      <c r="X3519" s="86"/>
      <c r="Y3519" s="86"/>
      <c r="Z3519" s="86"/>
    </row>
    <row r="3520" spans="3:26" x14ac:dyDescent="0.75">
      <c r="C3520" s="85"/>
      <c r="D3520" s="75"/>
      <c r="E3520" s="75"/>
      <c r="F3520" s="75"/>
      <c r="G3520" s="75"/>
      <c r="H3520" s="75"/>
      <c r="M3520" s="86"/>
      <c r="N3520" s="86"/>
      <c r="O3520" s="86"/>
      <c r="P3520" s="86"/>
      <c r="Q3520" s="86"/>
      <c r="R3520" s="86"/>
      <c r="S3520" s="86"/>
      <c r="T3520" s="86"/>
      <c r="U3520" s="86"/>
      <c r="V3520" s="86"/>
      <c r="W3520" s="86"/>
      <c r="X3520" s="86"/>
      <c r="Y3520" s="86"/>
      <c r="Z3520" s="86"/>
    </row>
    <row r="3521" spans="3:26" x14ac:dyDescent="0.75">
      <c r="C3521" s="85"/>
      <c r="D3521" s="75"/>
      <c r="E3521" s="75"/>
      <c r="F3521" s="75"/>
      <c r="G3521" s="75"/>
      <c r="H3521" s="75"/>
      <c r="M3521" s="86"/>
      <c r="N3521" s="86"/>
      <c r="O3521" s="86"/>
      <c r="P3521" s="86"/>
      <c r="Q3521" s="86"/>
      <c r="R3521" s="86"/>
      <c r="S3521" s="86"/>
      <c r="T3521" s="86"/>
      <c r="U3521" s="86"/>
      <c r="V3521" s="86"/>
      <c r="W3521" s="86"/>
      <c r="X3521" s="86"/>
      <c r="Y3521" s="86"/>
      <c r="Z3521" s="86"/>
    </row>
    <row r="3522" spans="3:26" x14ac:dyDescent="0.75">
      <c r="C3522" s="85"/>
      <c r="D3522" s="75"/>
      <c r="E3522" s="75"/>
      <c r="F3522" s="75"/>
      <c r="G3522" s="75"/>
      <c r="H3522" s="75"/>
      <c r="M3522" s="86"/>
      <c r="N3522" s="86"/>
      <c r="O3522" s="86"/>
      <c r="P3522" s="86"/>
      <c r="Q3522" s="86"/>
      <c r="R3522" s="86"/>
      <c r="S3522" s="86"/>
      <c r="T3522" s="86"/>
      <c r="U3522" s="86"/>
      <c r="V3522" s="86"/>
      <c r="W3522" s="86"/>
      <c r="X3522" s="86"/>
      <c r="Y3522" s="86"/>
      <c r="Z3522" s="86"/>
    </row>
    <row r="3523" spans="3:26" x14ac:dyDescent="0.75">
      <c r="C3523" s="85"/>
      <c r="D3523" s="75"/>
      <c r="E3523" s="75"/>
      <c r="F3523" s="75"/>
      <c r="G3523" s="75"/>
      <c r="H3523" s="75"/>
      <c r="M3523" s="86"/>
      <c r="N3523" s="86"/>
      <c r="O3523" s="86"/>
      <c r="P3523" s="86"/>
      <c r="Q3523" s="86"/>
      <c r="R3523" s="86"/>
      <c r="S3523" s="86"/>
      <c r="T3523" s="86"/>
      <c r="U3523" s="86"/>
      <c r="V3523" s="86"/>
      <c r="W3523" s="86"/>
      <c r="X3523" s="86"/>
      <c r="Y3523" s="86"/>
      <c r="Z3523" s="86"/>
    </row>
    <row r="3524" spans="3:26" x14ac:dyDescent="0.75">
      <c r="C3524" s="85"/>
      <c r="D3524" s="75"/>
      <c r="E3524" s="75"/>
      <c r="F3524" s="75"/>
      <c r="G3524" s="75"/>
      <c r="H3524" s="75"/>
      <c r="M3524" s="86"/>
      <c r="N3524" s="86"/>
      <c r="O3524" s="86"/>
      <c r="P3524" s="86"/>
      <c r="Q3524" s="86"/>
      <c r="R3524" s="86"/>
      <c r="S3524" s="86"/>
      <c r="T3524" s="86"/>
      <c r="U3524" s="86"/>
      <c r="V3524" s="86"/>
      <c r="W3524" s="86"/>
      <c r="X3524" s="86"/>
      <c r="Y3524" s="86"/>
      <c r="Z3524" s="86"/>
    </row>
    <row r="3525" spans="3:26" x14ac:dyDescent="0.75">
      <c r="C3525" s="85"/>
      <c r="D3525" s="75"/>
      <c r="E3525" s="75"/>
      <c r="F3525" s="75"/>
      <c r="G3525" s="75"/>
      <c r="H3525" s="75"/>
      <c r="M3525" s="86"/>
      <c r="N3525" s="86"/>
      <c r="O3525" s="86"/>
      <c r="P3525" s="86"/>
      <c r="Q3525" s="86"/>
      <c r="R3525" s="86"/>
      <c r="S3525" s="86"/>
      <c r="T3525" s="86"/>
      <c r="U3525" s="86"/>
      <c r="V3525" s="86"/>
      <c r="W3525" s="86"/>
      <c r="X3525" s="86"/>
      <c r="Y3525" s="86"/>
      <c r="Z3525" s="86"/>
    </row>
    <row r="3526" spans="3:26" x14ac:dyDescent="0.75">
      <c r="C3526" s="85"/>
      <c r="D3526" s="75"/>
      <c r="E3526" s="75"/>
      <c r="F3526" s="75"/>
      <c r="G3526" s="75"/>
      <c r="H3526" s="75"/>
      <c r="M3526" s="86"/>
      <c r="N3526" s="86"/>
      <c r="O3526" s="86"/>
      <c r="P3526" s="86"/>
      <c r="Q3526" s="86"/>
      <c r="R3526" s="86"/>
      <c r="S3526" s="86"/>
      <c r="T3526" s="86"/>
      <c r="U3526" s="86"/>
      <c r="V3526" s="86"/>
      <c r="W3526" s="86"/>
      <c r="X3526" s="86"/>
      <c r="Y3526" s="86"/>
      <c r="Z3526" s="86"/>
    </row>
    <row r="3527" spans="3:26" x14ac:dyDescent="0.75">
      <c r="C3527" s="85"/>
      <c r="D3527" s="75"/>
      <c r="E3527" s="75"/>
      <c r="F3527" s="75"/>
      <c r="G3527" s="75"/>
      <c r="H3527" s="75"/>
      <c r="M3527" s="86"/>
      <c r="N3527" s="86"/>
      <c r="O3527" s="86"/>
      <c r="P3527" s="86"/>
      <c r="Q3527" s="86"/>
      <c r="R3527" s="86"/>
      <c r="S3527" s="86"/>
      <c r="T3527" s="86"/>
      <c r="U3527" s="86"/>
      <c r="V3527" s="86"/>
      <c r="W3527" s="86"/>
      <c r="X3527" s="86"/>
      <c r="Y3527" s="86"/>
      <c r="Z3527" s="86"/>
    </row>
    <row r="3528" spans="3:26" x14ac:dyDescent="0.75">
      <c r="C3528" s="85"/>
      <c r="D3528" s="75"/>
      <c r="E3528" s="75"/>
      <c r="F3528" s="75"/>
      <c r="G3528" s="75"/>
      <c r="H3528" s="75"/>
      <c r="M3528" s="86"/>
      <c r="N3528" s="86"/>
      <c r="O3528" s="86"/>
      <c r="P3528" s="86"/>
      <c r="Q3528" s="86"/>
      <c r="R3528" s="86"/>
      <c r="S3528" s="86"/>
      <c r="T3528" s="86"/>
      <c r="U3528" s="86"/>
      <c r="V3528" s="86"/>
      <c r="W3528" s="86"/>
      <c r="X3528" s="86"/>
      <c r="Y3528" s="86"/>
      <c r="Z3528" s="86"/>
    </row>
    <row r="3529" spans="3:26" x14ac:dyDescent="0.75">
      <c r="C3529" s="85"/>
      <c r="D3529" s="75"/>
      <c r="E3529" s="75"/>
      <c r="F3529" s="75"/>
      <c r="G3529" s="75"/>
      <c r="H3529" s="75"/>
      <c r="M3529" s="86"/>
      <c r="N3529" s="86"/>
      <c r="O3529" s="86"/>
      <c r="P3529" s="86"/>
      <c r="Q3529" s="86"/>
      <c r="R3529" s="86"/>
      <c r="S3529" s="86"/>
      <c r="T3529" s="86"/>
      <c r="U3529" s="86"/>
      <c r="V3529" s="86"/>
      <c r="W3529" s="86"/>
      <c r="X3529" s="86"/>
      <c r="Y3529" s="86"/>
      <c r="Z3529" s="86"/>
    </row>
    <row r="3530" spans="3:26" x14ac:dyDescent="0.75">
      <c r="C3530" s="85"/>
      <c r="D3530" s="75"/>
      <c r="E3530" s="75"/>
      <c r="F3530" s="75"/>
      <c r="G3530" s="75"/>
      <c r="H3530" s="75"/>
      <c r="M3530" s="86"/>
      <c r="N3530" s="86"/>
      <c r="O3530" s="86"/>
      <c r="P3530" s="86"/>
      <c r="Q3530" s="86"/>
      <c r="R3530" s="86"/>
      <c r="S3530" s="86"/>
      <c r="T3530" s="86"/>
      <c r="U3530" s="86"/>
      <c r="V3530" s="86"/>
      <c r="W3530" s="86"/>
      <c r="X3530" s="86"/>
      <c r="Y3530" s="86"/>
      <c r="Z3530" s="86"/>
    </row>
    <row r="3531" spans="3:26" x14ac:dyDescent="0.75">
      <c r="C3531" s="85"/>
      <c r="D3531" s="75"/>
      <c r="E3531" s="75"/>
      <c r="F3531" s="75"/>
      <c r="G3531" s="75"/>
      <c r="H3531" s="75"/>
      <c r="M3531" s="86"/>
      <c r="N3531" s="86"/>
      <c r="O3531" s="86"/>
      <c r="P3531" s="86"/>
      <c r="Q3531" s="86"/>
      <c r="R3531" s="86"/>
      <c r="S3531" s="86"/>
      <c r="T3531" s="86"/>
      <c r="U3531" s="86"/>
      <c r="V3531" s="86"/>
      <c r="W3531" s="86"/>
      <c r="X3531" s="86"/>
      <c r="Y3531" s="86"/>
      <c r="Z3531" s="86"/>
    </row>
    <row r="3532" spans="3:26" x14ac:dyDescent="0.75">
      <c r="C3532" s="85"/>
      <c r="D3532" s="75"/>
      <c r="E3532" s="75"/>
      <c r="F3532" s="75"/>
      <c r="G3532" s="75"/>
      <c r="H3532" s="75"/>
      <c r="M3532" s="86"/>
      <c r="N3532" s="86"/>
      <c r="O3532" s="86"/>
      <c r="P3532" s="86"/>
      <c r="Q3532" s="86"/>
      <c r="R3532" s="86"/>
      <c r="S3532" s="86"/>
      <c r="T3532" s="86"/>
      <c r="U3532" s="86"/>
      <c r="V3532" s="86"/>
      <c r="W3532" s="86"/>
      <c r="X3532" s="86"/>
      <c r="Y3532" s="86"/>
      <c r="Z3532" s="86"/>
    </row>
    <row r="3533" spans="3:26" x14ac:dyDescent="0.75">
      <c r="C3533" s="85"/>
      <c r="D3533" s="75"/>
      <c r="E3533" s="75"/>
      <c r="F3533" s="75"/>
      <c r="G3533" s="75"/>
      <c r="H3533" s="75"/>
      <c r="M3533" s="86"/>
      <c r="N3533" s="86"/>
      <c r="O3533" s="86"/>
      <c r="P3533" s="86"/>
      <c r="Q3533" s="86"/>
      <c r="R3533" s="86"/>
      <c r="S3533" s="86"/>
      <c r="T3533" s="86"/>
      <c r="U3533" s="86"/>
      <c r="V3533" s="86"/>
      <c r="W3533" s="86"/>
      <c r="X3533" s="86"/>
      <c r="Y3533" s="86"/>
      <c r="Z3533" s="86"/>
    </row>
    <row r="3534" spans="3:26" x14ac:dyDescent="0.75">
      <c r="C3534" s="85"/>
      <c r="D3534" s="75"/>
      <c r="E3534" s="75"/>
      <c r="F3534" s="75"/>
      <c r="G3534" s="75"/>
      <c r="H3534" s="75"/>
      <c r="M3534" s="86"/>
      <c r="N3534" s="86"/>
      <c r="O3534" s="86"/>
      <c r="P3534" s="86"/>
      <c r="Q3534" s="86"/>
      <c r="R3534" s="86"/>
      <c r="S3534" s="86"/>
      <c r="T3534" s="86"/>
      <c r="U3534" s="86"/>
      <c r="V3534" s="86"/>
      <c r="W3534" s="86"/>
      <c r="X3534" s="86"/>
      <c r="Y3534" s="86"/>
      <c r="Z3534" s="86"/>
    </row>
    <row r="3535" spans="3:26" x14ac:dyDescent="0.75">
      <c r="C3535" s="85"/>
      <c r="D3535" s="75"/>
      <c r="E3535" s="75"/>
      <c r="F3535" s="75"/>
      <c r="G3535" s="75"/>
      <c r="H3535" s="75"/>
      <c r="M3535" s="86"/>
      <c r="N3535" s="86"/>
      <c r="O3535" s="86"/>
      <c r="P3535" s="86"/>
      <c r="Q3535" s="86"/>
      <c r="R3535" s="86"/>
      <c r="S3535" s="86"/>
      <c r="T3535" s="86"/>
      <c r="U3535" s="86"/>
      <c r="V3535" s="86"/>
      <c r="W3535" s="86"/>
      <c r="X3535" s="86"/>
      <c r="Y3535" s="86"/>
      <c r="Z3535" s="86"/>
    </row>
    <row r="3536" spans="3:26" x14ac:dyDescent="0.75">
      <c r="C3536" s="85"/>
      <c r="D3536" s="75"/>
      <c r="E3536" s="75"/>
      <c r="F3536" s="75"/>
      <c r="G3536" s="75"/>
      <c r="H3536" s="75"/>
      <c r="M3536" s="86"/>
      <c r="N3536" s="86"/>
      <c r="O3536" s="86"/>
      <c r="P3536" s="86"/>
      <c r="Q3536" s="86"/>
      <c r="R3536" s="86"/>
      <c r="S3536" s="86"/>
      <c r="T3536" s="86"/>
      <c r="U3536" s="86"/>
      <c r="V3536" s="86"/>
      <c r="W3536" s="86"/>
      <c r="X3536" s="86"/>
      <c r="Y3536" s="86"/>
      <c r="Z3536" s="86"/>
    </row>
    <row r="3537" spans="3:26" x14ac:dyDescent="0.75">
      <c r="C3537" s="85"/>
      <c r="D3537" s="75"/>
      <c r="E3537" s="75"/>
      <c r="F3537" s="75"/>
      <c r="G3537" s="75"/>
      <c r="H3537" s="75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</row>
    <row r="3538" spans="3:26" x14ac:dyDescent="0.75">
      <c r="C3538" s="85"/>
      <c r="D3538" s="75"/>
      <c r="E3538" s="75"/>
      <c r="F3538" s="75"/>
      <c r="G3538" s="75"/>
      <c r="H3538" s="75"/>
      <c r="M3538" s="86"/>
      <c r="N3538" s="86"/>
      <c r="O3538" s="86"/>
      <c r="P3538" s="86"/>
      <c r="Q3538" s="86"/>
      <c r="R3538" s="86"/>
      <c r="S3538" s="86"/>
      <c r="T3538" s="86"/>
      <c r="U3538" s="86"/>
      <c r="V3538" s="86"/>
      <c r="W3538" s="86"/>
      <c r="X3538" s="86"/>
      <c r="Y3538" s="86"/>
      <c r="Z3538" s="86"/>
    </row>
    <row r="3539" spans="3:26" x14ac:dyDescent="0.75">
      <c r="C3539" s="85"/>
      <c r="D3539" s="75"/>
      <c r="E3539" s="75"/>
      <c r="F3539" s="75"/>
      <c r="G3539" s="75"/>
      <c r="H3539" s="75"/>
      <c r="M3539" s="86"/>
      <c r="N3539" s="86"/>
      <c r="O3539" s="86"/>
      <c r="P3539" s="86"/>
      <c r="Q3539" s="86"/>
      <c r="R3539" s="86"/>
      <c r="S3539" s="86"/>
      <c r="T3539" s="86"/>
      <c r="U3539" s="86"/>
      <c r="V3539" s="86"/>
      <c r="W3539" s="86"/>
      <c r="X3539" s="86"/>
      <c r="Y3539" s="86"/>
      <c r="Z3539" s="86"/>
    </row>
    <row r="3540" spans="3:26" x14ac:dyDescent="0.75">
      <c r="C3540" s="85"/>
      <c r="D3540" s="75"/>
      <c r="E3540" s="75"/>
      <c r="F3540" s="75"/>
      <c r="G3540" s="75"/>
      <c r="H3540" s="75"/>
      <c r="M3540" s="86"/>
      <c r="N3540" s="86"/>
      <c r="O3540" s="86"/>
      <c r="P3540" s="86"/>
      <c r="Q3540" s="86"/>
      <c r="R3540" s="86"/>
      <c r="S3540" s="86"/>
      <c r="T3540" s="86"/>
      <c r="U3540" s="86"/>
      <c r="V3540" s="86"/>
      <c r="W3540" s="86"/>
      <c r="X3540" s="86"/>
      <c r="Y3540" s="86"/>
      <c r="Z3540" s="86"/>
    </row>
    <row r="3541" spans="3:26" x14ac:dyDescent="0.75">
      <c r="C3541" s="85"/>
      <c r="D3541" s="75"/>
      <c r="E3541" s="75"/>
      <c r="F3541" s="75"/>
      <c r="G3541" s="75"/>
      <c r="H3541" s="75"/>
      <c r="M3541" s="86"/>
      <c r="N3541" s="86"/>
      <c r="O3541" s="86"/>
      <c r="P3541" s="86"/>
      <c r="Q3541" s="86"/>
      <c r="R3541" s="86"/>
      <c r="S3541" s="86"/>
      <c r="T3541" s="86"/>
      <c r="U3541" s="86"/>
      <c r="V3541" s="86"/>
      <c r="W3541" s="86"/>
      <c r="X3541" s="86"/>
      <c r="Y3541" s="86"/>
      <c r="Z3541" s="86"/>
    </row>
    <row r="3542" spans="3:26" x14ac:dyDescent="0.75">
      <c r="C3542" s="85"/>
      <c r="D3542" s="75"/>
      <c r="E3542" s="75"/>
      <c r="F3542" s="75"/>
      <c r="G3542" s="75"/>
      <c r="H3542" s="75"/>
      <c r="M3542" s="86"/>
      <c r="N3542" s="86"/>
      <c r="O3542" s="86"/>
      <c r="P3542" s="86"/>
      <c r="Q3542" s="86"/>
      <c r="R3542" s="86"/>
      <c r="S3542" s="86"/>
      <c r="T3542" s="86"/>
      <c r="U3542" s="86"/>
      <c r="V3542" s="86"/>
      <c r="W3542" s="86"/>
      <c r="X3542" s="86"/>
      <c r="Y3542" s="86"/>
      <c r="Z3542" s="86"/>
    </row>
    <row r="3543" spans="3:26" x14ac:dyDescent="0.75">
      <c r="C3543" s="85"/>
      <c r="D3543" s="75"/>
      <c r="E3543" s="75"/>
      <c r="F3543" s="75"/>
      <c r="G3543" s="75"/>
      <c r="H3543" s="75"/>
      <c r="M3543" s="86"/>
      <c r="N3543" s="86"/>
      <c r="O3543" s="86"/>
      <c r="P3543" s="86"/>
      <c r="Q3543" s="86"/>
      <c r="R3543" s="86"/>
      <c r="S3543" s="86"/>
      <c r="T3543" s="86"/>
      <c r="U3543" s="86"/>
      <c r="V3543" s="86"/>
      <c r="W3543" s="86"/>
      <c r="X3543" s="86"/>
      <c r="Y3543" s="86"/>
      <c r="Z3543" s="86"/>
    </row>
    <row r="3544" spans="3:26" x14ac:dyDescent="0.75">
      <c r="C3544" s="85"/>
      <c r="D3544" s="75"/>
      <c r="E3544" s="75"/>
      <c r="F3544" s="75"/>
      <c r="G3544" s="75"/>
      <c r="H3544" s="75"/>
      <c r="M3544" s="86"/>
      <c r="N3544" s="86"/>
      <c r="O3544" s="86"/>
      <c r="P3544" s="86"/>
      <c r="Q3544" s="86"/>
      <c r="R3544" s="86"/>
      <c r="S3544" s="86"/>
      <c r="T3544" s="86"/>
      <c r="U3544" s="86"/>
      <c r="V3544" s="86"/>
      <c r="W3544" s="86"/>
      <c r="X3544" s="86"/>
      <c r="Y3544" s="86"/>
      <c r="Z3544" s="86"/>
    </row>
    <row r="3545" spans="3:26" x14ac:dyDescent="0.75">
      <c r="C3545" s="85"/>
      <c r="D3545" s="75"/>
      <c r="E3545" s="75"/>
      <c r="F3545" s="75"/>
      <c r="G3545" s="75"/>
      <c r="H3545" s="75"/>
      <c r="M3545" s="86"/>
      <c r="N3545" s="86"/>
      <c r="O3545" s="86"/>
      <c r="P3545" s="86"/>
      <c r="Q3545" s="86"/>
      <c r="R3545" s="86"/>
      <c r="S3545" s="86"/>
      <c r="T3545" s="86"/>
      <c r="U3545" s="86"/>
      <c r="V3545" s="86"/>
      <c r="W3545" s="86"/>
      <c r="X3545" s="86"/>
      <c r="Y3545" s="86"/>
      <c r="Z3545" s="86"/>
    </row>
    <row r="3546" spans="3:26" x14ac:dyDescent="0.75">
      <c r="C3546" s="85"/>
      <c r="D3546" s="75"/>
      <c r="E3546" s="75"/>
      <c r="F3546" s="75"/>
      <c r="G3546" s="75"/>
      <c r="H3546" s="75"/>
      <c r="M3546" s="86"/>
      <c r="N3546" s="86"/>
      <c r="O3546" s="86"/>
      <c r="P3546" s="86"/>
      <c r="Q3546" s="86"/>
      <c r="R3546" s="86"/>
      <c r="S3546" s="86"/>
      <c r="T3546" s="86"/>
      <c r="U3546" s="86"/>
      <c r="V3546" s="86"/>
      <c r="W3546" s="86"/>
      <c r="X3546" s="86"/>
      <c r="Y3546" s="86"/>
      <c r="Z3546" s="86"/>
    </row>
    <row r="3547" spans="3:26" x14ac:dyDescent="0.75">
      <c r="C3547" s="85"/>
      <c r="D3547" s="75"/>
      <c r="E3547" s="75"/>
      <c r="F3547" s="75"/>
      <c r="G3547" s="75"/>
      <c r="H3547" s="75"/>
      <c r="M3547" s="86"/>
      <c r="N3547" s="86"/>
      <c r="O3547" s="86"/>
      <c r="P3547" s="86"/>
      <c r="Q3547" s="86"/>
      <c r="R3547" s="86"/>
      <c r="S3547" s="86"/>
      <c r="T3547" s="86"/>
      <c r="U3547" s="86"/>
      <c r="V3547" s="86"/>
      <c r="W3547" s="86"/>
      <c r="X3547" s="86"/>
      <c r="Y3547" s="86"/>
      <c r="Z3547" s="86"/>
    </row>
    <row r="3548" spans="3:26" x14ac:dyDescent="0.75">
      <c r="C3548" s="85"/>
      <c r="D3548" s="75"/>
      <c r="E3548" s="75"/>
      <c r="F3548" s="75"/>
      <c r="G3548" s="75"/>
      <c r="H3548" s="75"/>
      <c r="M3548" s="86"/>
      <c r="N3548" s="86"/>
      <c r="O3548" s="86"/>
      <c r="P3548" s="86"/>
      <c r="Q3548" s="86"/>
      <c r="R3548" s="86"/>
      <c r="S3548" s="86"/>
      <c r="T3548" s="86"/>
      <c r="U3548" s="86"/>
      <c r="V3548" s="86"/>
      <c r="W3548" s="86"/>
      <c r="X3548" s="86"/>
      <c r="Y3548" s="86"/>
      <c r="Z3548" s="86"/>
    </row>
    <row r="3549" spans="3:26" x14ac:dyDescent="0.75">
      <c r="C3549" s="85"/>
      <c r="D3549" s="75"/>
      <c r="E3549" s="75"/>
      <c r="F3549" s="75"/>
      <c r="G3549" s="75"/>
      <c r="H3549" s="75"/>
      <c r="M3549" s="86"/>
      <c r="N3549" s="86"/>
      <c r="O3549" s="86"/>
      <c r="P3549" s="86"/>
      <c r="Q3549" s="86"/>
      <c r="R3549" s="86"/>
      <c r="S3549" s="86"/>
      <c r="T3549" s="86"/>
      <c r="U3549" s="86"/>
      <c r="V3549" s="86"/>
      <c r="W3549" s="86"/>
      <c r="X3549" s="86"/>
      <c r="Y3549" s="86"/>
      <c r="Z3549" s="86"/>
    </row>
    <row r="3550" spans="3:26" x14ac:dyDescent="0.75">
      <c r="C3550" s="85"/>
      <c r="D3550" s="75"/>
      <c r="E3550" s="75"/>
      <c r="F3550" s="75"/>
      <c r="G3550" s="75"/>
      <c r="H3550" s="75"/>
      <c r="M3550" s="86"/>
      <c r="N3550" s="86"/>
      <c r="O3550" s="86"/>
      <c r="P3550" s="86"/>
      <c r="Q3550" s="86"/>
      <c r="R3550" s="86"/>
      <c r="S3550" s="86"/>
      <c r="T3550" s="86"/>
      <c r="U3550" s="86"/>
      <c r="V3550" s="86"/>
      <c r="W3550" s="86"/>
      <c r="X3550" s="86"/>
      <c r="Y3550" s="86"/>
      <c r="Z3550" s="86"/>
    </row>
    <row r="3551" spans="3:26" x14ac:dyDescent="0.75">
      <c r="C3551" s="85"/>
      <c r="D3551" s="75"/>
      <c r="E3551" s="75"/>
      <c r="F3551" s="75"/>
      <c r="G3551" s="75"/>
      <c r="H3551" s="75"/>
      <c r="M3551" s="86"/>
      <c r="N3551" s="86"/>
      <c r="O3551" s="86"/>
      <c r="P3551" s="86"/>
      <c r="Q3551" s="86"/>
      <c r="R3551" s="86"/>
      <c r="S3551" s="86"/>
      <c r="T3551" s="86"/>
      <c r="U3551" s="86"/>
      <c r="V3551" s="86"/>
      <c r="W3551" s="86"/>
      <c r="X3551" s="86"/>
      <c r="Y3551" s="86"/>
      <c r="Z3551" s="86"/>
    </row>
    <row r="3552" spans="3:26" x14ac:dyDescent="0.75">
      <c r="C3552" s="85"/>
      <c r="D3552" s="75"/>
      <c r="E3552" s="75"/>
      <c r="F3552" s="75"/>
      <c r="G3552" s="75"/>
      <c r="H3552" s="75"/>
      <c r="M3552" s="86"/>
      <c r="N3552" s="86"/>
      <c r="O3552" s="86"/>
      <c r="P3552" s="86"/>
      <c r="Q3552" s="86"/>
      <c r="R3552" s="86"/>
      <c r="S3552" s="86"/>
      <c r="T3552" s="86"/>
      <c r="U3552" s="86"/>
      <c r="V3552" s="86"/>
      <c r="W3552" s="86"/>
      <c r="X3552" s="86"/>
      <c r="Y3552" s="86"/>
      <c r="Z3552" s="86"/>
    </row>
    <row r="3553" spans="3:26" x14ac:dyDescent="0.75">
      <c r="C3553" s="85"/>
      <c r="D3553" s="75"/>
      <c r="E3553" s="75"/>
      <c r="F3553" s="75"/>
      <c r="G3553" s="75"/>
      <c r="H3553" s="75"/>
      <c r="M3553" s="86"/>
      <c r="N3553" s="86"/>
      <c r="O3553" s="86"/>
      <c r="P3553" s="86"/>
      <c r="Q3553" s="86"/>
      <c r="R3553" s="86"/>
      <c r="S3553" s="86"/>
      <c r="T3553" s="86"/>
      <c r="U3553" s="86"/>
      <c r="V3553" s="86"/>
      <c r="W3553" s="86"/>
      <c r="X3553" s="86"/>
      <c r="Y3553" s="86"/>
      <c r="Z3553" s="86"/>
    </row>
    <row r="3554" spans="3:26" x14ac:dyDescent="0.75">
      <c r="C3554" s="85"/>
      <c r="D3554" s="75"/>
      <c r="E3554" s="75"/>
      <c r="F3554" s="75"/>
      <c r="G3554" s="75"/>
      <c r="H3554" s="75"/>
      <c r="M3554" s="86"/>
      <c r="N3554" s="86"/>
      <c r="O3554" s="86"/>
      <c r="P3554" s="86"/>
      <c r="Q3554" s="86"/>
      <c r="R3554" s="86"/>
      <c r="S3554" s="86"/>
      <c r="T3554" s="86"/>
      <c r="U3554" s="86"/>
      <c r="V3554" s="86"/>
      <c r="W3554" s="86"/>
      <c r="X3554" s="86"/>
      <c r="Y3554" s="86"/>
      <c r="Z3554" s="86"/>
    </row>
    <row r="3555" spans="3:26" x14ac:dyDescent="0.75">
      <c r="C3555" s="85"/>
      <c r="D3555" s="75"/>
      <c r="E3555" s="75"/>
      <c r="F3555" s="75"/>
      <c r="G3555" s="75"/>
      <c r="H3555" s="75"/>
      <c r="M3555" s="86"/>
      <c r="N3555" s="86"/>
      <c r="O3555" s="86"/>
      <c r="P3555" s="86"/>
      <c r="Q3555" s="86"/>
      <c r="R3555" s="86"/>
      <c r="S3555" s="86"/>
      <c r="T3555" s="86"/>
      <c r="U3555" s="86"/>
      <c r="V3555" s="86"/>
      <c r="W3555" s="86"/>
      <c r="X3555" s="86"/>
      <c r="Y3555" s="86"/>
      <c r="Z3555" s="86"/>
    </row>
    <row r="3556" spans="3:26" x14ac:dyDescent="0.75">
      <c r="C3556" s="85"/>
      <c r="D3556" s="75"/>
      <c r="E3556" s="75"/>
      <c r="F3556" s="75"/>
      <c r="G3556" s="75"/>
      <c r="H3556" s="75"/>
      <c r="M3556" s="86"/>
      <c r="N3556" s="86"/>
      <c r="O3556" s="86"/>
      <c r="P3556" s="86"/>
      <c r="Q3556" s="86"/>
      <c r="R3556" s="86"/>
      <c r="S3556" s="86"/>
      <c r="T3556" s="86"/>
      <c r="U3556" s="86"/>
      <c r="V3556" s="86"/>
      <c r="W3556" s="86"/>
      <c r="X3556" s="86"/>
      <c r="Y3556" s="86"/>
      <c r="Z3556" s="86"/>
    </row>
    <row r="3557" spans="3:26" x14ac:dyDescent="0.75">
      <c r="C3557" s="85"/>
      <c r="D3557" s="75"/>
      <c r="E3557" s="75"/>
      <c r="F3557" s="75"/>
      <c r="G3557" s="75"/>
      <c r="H3557" s="75"/>
      <c r="M3557" s="86"/>
      <c r="N3557" s="86"/>
      <c r="O3557" s="86"/>
      <c r="P3557" s="86"/>
      <c r="Q3557" s="86"/>
      <c r="R3557" s="86"/>
      <c r="S3557" s="86"/>
      <c r="T3557" s="86"/>
      <c r="U3557" s="86"/>
      <c r="V3557" s="86"/>
      <c r="W3557" s="86"/>
      <c r="X3557" s="86"/>
      <c r="Y3557" s="86"/>
      <c r="Z3557" s="86"/>
    </row>
    <row r="3558" spans="3:26" x14ac:dyDescent="0.75">
      <c r="C3558" s="85"/>
      <c r="D3558" s="75"/>
      <c r="E3558" s="75"/>
      <c r="F3558" s="75"/>
      <c r="G3558" s="75"/>
      <c r="H3558" s="75"/>
      <c r="M3558" s="86"/>
      <c r="N3558" s="86"/>
      <c r="O3558" s="86"/>
      <c r="P3558" s="86"/>
      <c r="Q3558" s="86"/>
      <c r="R3558" s="86"/>
      <c r="S3558" s="86"/>
      <c r="T3558" s="86"/>
      <c r="U3558" s="86"/>
      <c r="V3558" s="86"/>
      <c r="W3558" s="86"/>
      <c r="X3558" s="86"/>
      <c r="Y3558" s="86"/>
      <c r="Z3558" s="86"/>
    </row>
    <row r="3559" spans="3:26" x14ac:dyDescent="0.75">
      <c r="C3559" s="85"/>
      <c r="D3559" s="75"/>
      <c r="E3559" s="75"/>
      <c r="F3559" s="75"/>
      <c r="G3559" s="75"/>
      <c r="H3559" s="75"/>
      <c r="M3559" s="86"/>
      <c r="N3559" s="86"/>
      <c r="O3559" s="86"/>
      <c r="P3559" s="86"/>
      <c r="Q3559" s="86"/>
      <c r="R3559" s="86"/>
      <c r="S3559" s="86"/>
      <c r="T3559" s="86"/>
      <c r="U3559" s="86"/>
      <c r="V3559" s="86"/>
      <c r="W3559" s="86"/>
      <c r="X3559" s="86"/>
      <c r="Y3559" s="86"/>
      <c r="Z3559" s="86"/>
    </row>
    <row r="3560" spans="3:26" x14ac:dyDescent="0.75">
      <c r="C3560" s="85"/>
      <c r="D3560" s="75"/>
      <c r="E3560" s="75"/>
      <c r="F3560" s="75"/>
      <c r="G3560" s="75"/>
      <c r="H3560" s="75"/>
      <c r="M3560" s="86"/>
      <c r="N3560" s="86"/>
      <c r="O3560" s="86"/>
      <c r="P3560" s="86"/>
      <c r="Q3560" s="86"/>
      <c r="R3560" s="86"/>
      <c r="S3560" s="86"/>
      <c r="T3560" s="86"/>
      <c r="U3560" s="86"/>
      <c r="V3560" s="86"/>
      <c r="W3560" s="86"/>
      <c r="X3560" s="86"/>
      <c r="Y3560" s="86"/>
      <c r="Z3560" s="86"/>
    </row>
    <row r="3561" spans="3:26" x14ac:dyDescent="0.75">
      <c r="C3561" s="85"/>
      <c r="D3561" s="75"/>
      <c r="E3561" s="75"/>
      <c r="F3561" s="75"/>
      <c r="G3561" s="75"/>
      <c r="H3561" s="75"/>
      <c r="M3561" s="86"/>
      <c r="N3561" s="86"/>
      <c r="O3561" s="86"/>
      <c r="P3561" s="86"/>
      <c r="Q3561" s="86"/>
      <c r="R3561" s="86"/>
      <c r="S3561" s="86"/>
      <c r="T3561" s="86"/>
      <c r="U3561" s="86"/>
      <c r="V3561" s="86"/>
      <c r="W3561" s="86"/>
      <c r="X3561" s="86"/>
      <c r="Y3561" s="86"/>
      <c r="Z3561" s="86"/>
    </row>
    <row r="3562" spans="3:26" x14ac:dyDescent="0.75">
      <c r="C3562" s="85"/>
      <c r="D3562" s="75"/>
      <c r="E3562" s="75"/>
      <c r="F3562" s="75"/>
      <c r="G3562" s="75"/>
      <c r="H3562" s="75"/>
      <c r="M3562" s="86"/>
      <c r="N3562" s="86"/>
      <c r="O3562" s="86"/>
      <c r="P3562" s="86"/>
      <c r="Q3562" s="86"/>
      <c r="R3562" s="86"/>
      <c r="S3562" s="86"/>
      <c r="T3562" s="86"/>
      <c r="U3562" s="86"/>
      <c r="V3562" s="86"/>
      <c r="W3562" s="86"/>
      <c r="X3562" s="86"/>
      <c r="Y3562" s="86"/>
      <c r="Z3562" s="86"/>
    </row>
    <row r="3563" spans="3:26" x14ac:dyDescent="0.75">
      <c r="C3563" s="85"/>
      <c r="D3563" s="75"/>
      <c r="E3563" s="75"/>
      <c r="F3563" s="75"/>
      <c r="G3563" s="75"/>
      <c r="H3563" s="75"/>
      <c r="M3563" s="86"/>
      <c r="N3563" s="86"/>
      <c r="O3563" s="86"/>
      <c r="P3563" s="86"/>
      <c r="Q3563" s="86"/>
      <c r="R3563" s="86"/>
      <c r="S3563" s="86"/>
      <c r="T3563" s="86"/>
      <c r="U3563" s="86"/>
      <c r="V3563" s="86"/>
      <c r="W3563" s="86"/>
      <c r="X3563" s="86"/>
      <c r="Y3563" s="86"/>
      <c r="Z3563" s="86"/>
    </row>
    <row r="3564" spans="3:26" x14ac:dyDescent="0.75">
      <c r="C3564" s="85"/>
      <c r="D3564" s="75"/>
      <c r="E3564" s="75"/>
      <c r="F3564" s="75"/>
      <c r="G3564" s="75"/>
      <c r="H3564" s="75"/>
      <c r="M3564" s="86"/>
      <c r="N3564" s="86"/>
      <c r="O3564" s="86"/>
      <c r="P3564" s="86"/>
      <c r="Q3564" s="86"/>
      <c r="R3564" s="86"/>
      <c r="S3564" s="86"/>
      <c r="T3564" s="86"/>
      <c r="U3564" s="86"/>
      <c r="V3564" s="86"/>
      <c r="W3564" s="86"/>
      <c r="X3564" s="86"/>
      <c r="Y3564" s="86"/>
      <c r="Z3564" s="86"/>
    </row>
    <row r="3565" spans="3:26" x14ac:dyDescent="0.75">
      <c r="C3565" s="85"/>
      <c r="D3565" s="75"/>
      <c r="E3565" s="75"/>
      <c r="F3565" s="75"/>
      <c r="G3565" s="75"/>
      <c r="H3565" s="75"/>
      <c r="M3565" s="86"/>
      <c r="N3565" s="86"/>
      <c r="O3565" s="86"/>
      <c r="P3565" s="86"/>
      <c r="Q3565" s="86"/>
      <c r="R3565" s="86"/>
      <c r="S3565" s="86"/>
      <c r="T3565" s="86"/>
      <c r="U3565" s="86"/>
      <c r="V3565" s="86"/>
      <c r="W3565" s="86"/>
      <c r="X3565" s="86"/>
      <c r="Y3565" s="86"/>
      <c r="Z3565" s="86"/>
    </row>
    <row r="3566" spans="3:26" x14ac:dyDescent="0.75">
      <c r="C3566" s="85"/>
      <c r="D3566" s="75"/>
      <c r="E3566" s="75"/>
      <c r="F3566" s="75"/>
      <c r="G3566" s="75"/>
      <c r="H3566" s="75"/>
      <c r="M3566" s="86"/>
      <c r="N3566" s="86"/>
      <c r="O3566" s="86"/>
      <c r="P3566" s="86"/>
      <c r="Q3566" s="86"/>
      <c r="R3566" s="86"/>
      <c r="S3566" s="86"/>
      <c r="T3566" s="86"/>
      <c r="U3566" s="86"/>
      <c r="V3566" s="86"/>
      <c r="W3566" s="86"/>
      <c r="X3566" s="86"/>
      <c r="Y3566" s="86"/>
      <c r="Z3566" s="86"/>
    </row>
    <row r="3567" spans="3:26" x14ac:dyDescent="0.75">
      <c r="C3567" s="85"/>
      <c r="D3567" s="75"/>
      <c r="E3567" s="75"/>
      <c r="F3567" s="75"/>
      <c r="G3567" s="75"/>
      <c r="H3567" s="75"/>
      <c r="M3567" s="86"/>
      <c r="N3567" s="86"/>
      <c r="O3567" s="86"/>
      <c r="P3567" s="86"/>
      <c r="Q3567" s="86"/>
      <c r="R3567" s="86"/>
      <c r="S3567" s="86"/>
      <c r="T3567" s="86"/>
      <c r="U3567" s="86"/>
      <c r="V3567" s="86"/>
      <c r="W3567" s="86"/>
      <c r="X3567" s="86"/>
      <c r="Y3567" s="86"/>
      <c r="Z3567" s="86"/>
    </row>
    <row r="3568" spans="3:26" x14ac:dyDescent="0.75">
      <c r="C3568" s="85"/>
      <c r="D3568" s="75"/>
      <c r="E3568" s="75"/>
      <c r="F3568" s="75"/>
      <c r="G3568" s="75"/>
      <c r="H3568" s="75"/>
      <c r="M3568" s="86"/>
      <c r="N3568" s="86"/>
      <c r="O3568" s="86"/>
      <c r="P3568" s="86"/>
      <c r="Q3568" s="86"/>
      <c r="R3568" s="86"/>
      <c r="S3568" s="86"/>
      <c r="T3568" s="86"/>
      <c r="U3568" s="86"/>
      <c r="V3568" s="86"/>
      <c r="W3568" s="86"/>
      <c r="X3568" s="86"/>
      <c r="Y3568" s="86"/>
      <c r="Z3568" s="86"/>
    </row>
    <row r="3569" spans="3:26" x14ac:dyDescent="0.75">
      <c r="C3569" s="85"/>
      <c r="D3569" s="75"/>
      <c r="E3569" s="75"/>
      <c r="F3569" s="75"/>
      <c r="G3569" s="75"/>
      <c r="H3569" s="75"/>
      <c r="M3569" s="86"/>
      <c r="N3569" s="86"/>
      <c r="O3569" s="86"/>
      <c r="P3569" s="86"/>
      <c r="Q3569" s="86"/>
      <c r="R3569" s="86"/>
      <c r="S3569" s="86"/>
      <c r="T3569" s="86"/>
      <c r="U3569" s="86"/>
      <c r="V3569" s="86"/>
      <c r="W3569" s="86"/>
      <c r="X3569" s="86"/>
      <c r="Y3569" s="86"/>
      <c r="Z3569" s="86"/>
    </row>
    <row r="3570" spans="3:26" x14ac:dyDescent="0.75">
      <c r="C3570" s="85"/>
      <c r="D3570" s="75"/>
      <c r="E3570" s="75"/>
      <c r="F3570" s="75"/>
      <c r="G3570" s="75"/>
      <c r="H3570" s="75"/>
      <c r="M3570" s="86"/>
      <c r="N3570" s="86"/>
      <c r="O3570" s="86"/>
      <c r="P3570" s="86"/>
      <c r="Q3570" s="86"/>
      <c r="R3570" s="86"/>
      <c r="S3570" s="86"/>
      <c r="T3570" s="86"/>
      <c r="U3570" s="86"/>
      <c r="V3570" s="86"/>
      <c r="W3570" s="86"/>
      <c r="X3570" s="86"/>
      <c r="Y3570" s="86"/>
      <c r="Z3570" s="86"/>
    </row>
    <row r="3571" spans="3:26" x14ac:dyDescent="0.75">
      <c r="C3571" s="85"/>
      <c r="D3571" s="75"/>
      <c r="E3571" s="75"/>
      <c r="F3571" s="75"/>
      <c r="G3571" s="75"/>
      <c r="H3571" s="75"/>
      <c r="M3571" s="86"/>
      <c r="N3571" s="86"/>
      <c r="O3571" s="86"/>
      <c r="P3571" s="86"/>
      <c r="Q3571" s="86"/>
      <c r="R3571" s="86"/>
      <c r="S3571" s="86"/>
      <c r="T3571" s="86"/>
      <c r="U3571" s="86"/>
      <c r="V3571" s="86"/>
      <c r="W3571" s="86"/>
      <c r="X3571" s="86"/>
      <c r="Y3571" s="86"/>
      <c r="Z3571" s="86"/>
    </row>
    <row r="3572" spans="3:26" x14ac:dyDescent="0.75">
      <c r="C3572" s="85"/>
      <c r="D3572" s="75"/>
      <c r="E3572" s="75"/>
      <c r="F3572" s="75"/>
      <c r="G3572" s="75"/>
      <c r="H3572" s="75"/>
      <c r="M3572" s="86"/>
      <c r="N3572" s="86"/>
      <c r="O3572" s="86"/>
      <c r="P3572" s="86"/>
      <c r="Q3572" s="86"/>
      <c r="R3572" s="86"/>
      <c r="S3572" s="86"/>
      <c r="T3572" s="86"/>
      <c r="U3572" s="86"/>
      <c r="V3572" s="86"/>
      <c r="W3572" s="86"/>
      <c r="X3572" s="86"/>
      <c r="Y3572" s="86"/>
      <c r="Z3572" s="86"/>
    </row>
    <row r="3573" spans="3:26" x14ac:dyDescent="0.75">
      <c r="C3573" s="85"/>
      <c r="D3573" s="75"/>
      <c r="E3573" s="75"/>
      <c r="F3573" s="75"/>
      <c r="G3573" s="75"/>
      <c r="H3573" s="75"/>
      <c r="M3573" s="86"/>
      <c r="N3573" s="86"/>
      <c r="O3573" s="86"/>
      <c r="P3573" s="86"/>
      <c r="Q3573" s="86"/>
      <c r="R3573" s="86"/>
      <c r="S3573" s="86"/>
      <c r="T3573" s="86"/>
      <c r="U3573" s="86"/>
      <c r="V3573" s="86"/>
      <c r="W3573" s="86"/>
      <c r="X3573" s="86"/>
      <c r="Y3573" s="86"/>
      <c r="Z3573" s="86"/>
    </row>
    <row r="3574" spans="3:26" x14ac:dyDescent="0.75">
      <c r="C3574" s="85"/>
      <c r="D3574" s="75"/>
      <c r="E3574" s="75"/>
      <c r="F3574" s="75"/>
      <c r="G3574" s="75"/>
      <c r="H3574" s="75"/>
      <c r="M3574" s="86"/>
      <c r="N3574" s="86"/>
      <c r="O3574" s="86"/>
      <c r="P3574" s="86"/>
      <c r="Q3574" s="86"/>
      <c r="R3574" s="86"/>
      <c r="S3574" s="86"/>
      <c r="T3574" s="86"/>
      <c r="U3574" s="86"/>
      <c r="V3574" s="86"/>
      <c r="W3574" s="86"/>
      <c r="X3574" s="86"/>
      <c r="Y3574" s="86"/>
      <c r="Z3574" s="86"/>
    </row>
    <row r="3575" spans="3:26" x14ac:dyDescent="0.75">
      <c r="C3575" s="85"/>
      <c r="D3575" s="75"/>
      <c r="E3575" s="75"/>
      <c r="F3575" s="75"/>
      <c r="G3575" s="75"/>
      <c r="H3575" s="75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</row>
    <row r="3576" spans="3:26" x14ac:dyDescent="0.75">
      <c r="C3576" s="85"/>
      <c r="D3576" s="75"/>
      <c r="E3576" s="75"/>
      <c r="F3576" s="75"/>
      <c r="G3576" s="75"/>
      <c r="H3576" s="75"/>
      <c r="M3576" s="86"/>
      <c r="N3576" s="86"/>
      <c r="O3576" s="86"/>
      <c r="P3576" s="86"/>
      <c r="Q3576" s="86"/>
      <c r="R3576" s="86"/>
      <c r="S3576" s="86"/>
      <c r="T3576" s="86"/>
      <c r="U3576" s="86"/>
      <c r="V3576" s="86"/>
      <c r="W3576" s="86"/>
      <c r="X3576" s="86"/>
      <c r="Y3576" s="86"/>
      <c r="Z3576" s="86"/>
    </row>
    <row r="3577" spans="3:26" x14ac:dyDescent="0.75">
      <c r="C3577" s="85"/>
      <c r="D3577" s="75"/>
      <c r="E3577" s="75"/>
      <c r="F3577" s="75"/>
      <c r="G3577" s="75"/>
      <c r="H3577" s="75"/>
      <c r="M3577" s="86"/>
      <c r="N3577" s="86"/>
      <c r="O3577" s="86"/>
      <c r="P3577" s="86"/>
      <c r="Q3577" s="86"/>
      <c r="R3577" s="86"/>
      <c r="S3577" s="86"/>
      <c r="T3577" s="86"/>
      <c r="U3577" s="86"/>
      <c r="V3577" s="86"/>
      <c r="W3577" s="86"/>
      <c r="X3577" s="86"/>
      <c r="Y3577" s="86"/>
      <c r="Z3577" s="86"/>
    </row>
    <row r="3578" spans="3:26" x14ac:dyDescent="0.75">
      <c r="C3578" s="85"/>
      <c r="D3578" s="75"/>
      <c r="E3578" s="75"/>
      <c r="F3578" s="75"/>
      <c r="G3578" s="75"/>
      <c r="H3578" s="75"/>
      <c r="M3578" s="86"/>
      <c r="N3578" s="86"/>
      <c r="O3578" s="86"/>
      <c r="P3578" s="86"/>
      <c r="Q3578" s="86"/>
      <c r="R3578" s="86"/>
      <c r="S3578" s="86"/>
      <c r="T3578" s="86"/>
      <c r="U3578" s="86"/>
      <c r="V3578" s="86"/>
      <c r="W3578" s="86"/>
      <c r="X3578" s="86"/>
      <c r="Y3578" s="86"/>
      <c r="Z3578" s="86"/>
    </row>
    <row r="3579" spans="3:26" x14ac:dyDescent="0.75">
      <c r="C3579" s="85"/>
      <c r="D3579" s="75"/>
      <c r="E3579" s="75"/>
      <c r="F3579" s="75"/>
      <c r="G3579" s="75"/>
      <c r="H3579" s="75"/>
      <c r="M3579" s="86"/>
      <c r="N3579" s="86"/>
      <c r="O3579" s="86"/>
      <c r="P3579" s="86"/>
      <c r="Q3579" s="86"/>
      <c r="R3579" s="86"/>
      <c r="S3579" s="86"/>
      <c r="T3579" s="86"/>
      <c r="U3579" s="86"/>
      <c r="V3579" s="86"/>
      <c r="W3579" s="86"/>
      <c r="X3579" s="86"/>
      <c r="Y3579" s="86"/>
      <c r="Z3579" s="86"/>
    </row>
    <row r="3580" spans="3:26" x14ac:dyDescent="0.75">
      <c r="C3580" s="85"/>
      <c r="D3580" s="75"/>
      <c r="E3580" s="75"/>
      <c r="F3580" s="75"/>
      <c r="G3580" s="75"/>
      <c r="H3580" s="75"/>
      <c r="M3580" s="86"/>
      <c r="N3580" s="86"/>
      <c r="O3580" s="86"/>
      <c r="P3580" s="86"/>
      <c r="Q3580" s="86"/>
      <c r="R3580" s="86"/>
      <c r="S3580" s="86"/>
      <c r="T3580" s="86"/>
      <c r="U3580" s="86"/>
      <c r="V3580" s="86"/>
      <c r="W3580" s="86"/>
      <c r="X3580" s="86"/>
      <c r="Y3580" s="86"/>
      <c r="Z3580" s="86"/>
    </row>
    <row r="3581" spans="3:26" x14ac:dyDescent="0.75">
      <c r="C3581" s="85"/>
      <c r="D3581" s="75"/>
      <c r="E3581" s="75"/>
      <c r="F3581" s="75"/>
      <c r="G3581" s="75"/>
      <c r="H3581" s="75"/>
      <c r="M3581" s="86"/>
      <c r="N3581" s="86"/>
      <c r="O3581" s="86"/>
      <c r="P3581" s="86"/>
      <c r="Q3581" s="86"/>
      <c r="R3581" s="86"/>
      <c r="S3581" s="86"/>
      <c r="T3581" s="86"/>
      <c r="U3581" s="86"/>
      <c r="V3581" s="86"/>
      <c r="W3581" s="86"/>
      <c r="X3581" s="86"/>
      <c r="Y3581" s="86"/>
      <c r="Z3581" s="86"/>
    </row>
    <row r="3582" spans="3:26" x14ac:dyDescent="0.75">
      <c r="C3582" s="85"/>
      <c r="D3582" s="75"/>
      <c r="E3582" s="75"/>
      <c r="F3582" s="75"/>
      <c r="G3582" s="75"/>
      <c r="H3582" s="75"/>
      <c r="M3582" s="86"/>
      <c r="N3582" s="86"/>
      <c r="O3582" s="86"/>
      <c r="P3582" s="86"/>
      <c r="Q3582" s="86"/>
      <c r="R3582" s="86"/>
      <c r="S3582" s="86"/>
      <c r="T3582" s="86"/>
      <c r="U3582" s="86"/>
      <c r="V3582" s="86"/>
      <c r="W3582" s="86"/>
      <c r="X3582" s="86"/>
      <c r="Y3582" s="86"/>
      <c r="Z3582" s="86"/>
    </row>
    <row r="3583" spans="3:26" x14ac:dyDescent="0.75">
      <c r="C3583" s="85"/>
      <c r="D3583" s="75"/>
      <c r="E3583" s="75"/>
      <c r="F3583" s="75"/>
      <c r="G3583" s="75"/>
      <c r="H3583" s="75"/>
      <c r="M3583" s="86"/>
      <c r="N3583" s="86"/>
      <c r="O3583" s="86"/>
      <c r="P3583" s="86"/>
      <c r="Q3583" s="86"/>
      <c r="R3583" s="86"/>
      <c r="S3583" s="86"/>
      <c r="T3583" s="86"/>
      <c r="U3583" s="86"/>
      <c r="V3583" s="86"/>
      <c r="W3583" s="86"/>
      <c r="X3583" s="86"/>
      <c r="Y3583" s="86"/>
      <c r="Z3583" s="86"/>
    </row>
    <row r="3584" spans="3:26" x14ac:dyDescent="0.75">
      <c r="C3584" s="85"/>
      <c r="D3584" s="75"/>
      <c r="E3584" s="75"/>
      <c r="F3584" s="75"/>
      <c r="G3584" s="75"/>
      <c r="H3584" s="75"/>
      <c r="M3584" s="86"/>
      <c r="N3584" s="86"/>
      <c r="O3584" s="86"/>
      <c r="P3584" s="86"/>
      <c r="Q3584" s="86"/>
      <c r="R3584" s="86"/>
      <c r="S3584" s="86"/>
      <c r="T3584" s="86"/>
      <c r="U3584" s="86"/>
      <c r="V3584" s="86"/>
      <c r="W3584" s="86"/>
      <c r="X3584" s="86"/>
      <c r="Y3584" s="86"/>
      <c r="Z3584" s="86"/>
    </row>
    <row r="3585" spans="3:26" x14ac:dyDescent="0.75">
      <c r="C3585" s="85"/>
      <c r="D3585" s="75"/>
      <c r="E3585" s="75"/>
      <c r="F3585" s="75"/>
      <c r="G3585" s="75"/>
      <c r="H3585" s="75"/>
      <c r="M3585" s="86"/>
      <c r="N3585" s="86"/>
      <c r="O3585" s="86"/>
      <c r="P3585" s="86"/>
      <c r="Q3585" s="86"/>
      <c r="R3585" s="86"/>
      <c r="S3585" s="86"/>
      <c r="T3585" s="86"/>
      <c r="U3585" s="86"/>
      <c r="V3585" s="86"/>
      <c r="W3585" s="86"/>
      <c r="X3585" s="86"/>
      <c r="Y3585" s="86"/>
      <c r="Z3585" s="86"/>
    </row>
    <row r="3586" spans="3:26" x14ac:dyDescent="0.75">
      <c r="C3586" s="85"/>
      <c r="D3586" s="75"/>
      <c r="E3586" s="75"/>
      <c r="F3586" s="75"/>
      <c r="G3586" s="75"/>
      <c r="H3586" s="75"/>
      <c r="M3586" s="86"/>
      <c r="N3586" s="86"/>
      <c r="O3586" s="86"/>
      <c r="P3586" s="86"/>
      <c r="Q3586" s="86"/>
      <c r="R3586" s="86"/>
      <c r="S3586" s="86"/>
      <c r="T3586" s="86"/>
      <c r="U3586" s="86"/>
      <c r="V3586" s="86"/>
      <c r="W3586" s="86"/>
      <c r="X3586" s="86"/>
      <c r="Y3586" s="86"/>
      <c r="Z3586" s="86"/>
    </row>
    <row r="3587" spans="3:26" x14ac:dyDescent="0.75">
      <c r="C3587" s="85"/>
      <c r="D3587" s="75"/>
      <c r="E3587" s="75"/>
      <c r="F3587" s="75"/>
      <c r="G3587" s="75"/>
      <c r="H3587" s="75"/>
      <c r="M3587" s="86"/>
      <c r="N3587" s="86"/>
      <c r="O3587" s="86"/>
      <c r="P3587" s="86"/>
      <c r="Q3587" s="86"/>
      <c r="R3587" s="86"/>
      <c r="S3587" s="86"/>
      <c r="T3587" s="86"/>
      <c r="U3587" s="86"/>
      <c r="V3587" s="86"/>
      <c r="W3587" s="86"/>
      <c r="X3587" s="86"/>
      <c r="Y3587" s="86"/>
      <c r="Z3587" s="86"/>
    </row>
    <row r="3588" spans="3:26" x14ac:dyDescent="0.75">
      <c r="C3588" s="85"/>
      <c r="D3588" s="75"/>
      <c r="E3588" s="75"/>
      <c r="F3588" s="75"/>
      <c r="G3588" s="75"/>
      <c r="H3588" s="75"/>
      <c r="M3588" s="86"/>
      <c r="N3588" s="86"/>
      <c r="O3588" s="86"/>
      <c r="P3588" s="86"/>
      <c r="Q3588" s="86"/>
      <c r="R3588" s="86"/>
      <c r="S3588" s="86"/>
      <c r="T3588" s="86"/>
      <c r="U3588" s="86"/>
      <c r="V3588" s="86"/>
      <c r="W3588" s="86"/>
      <c r="X3588" s="86"/>
      <c r="Y3588" s="86"/>
      <c r="Z3588" s="86"/>
    </row>
    <row r="3589" spans="3:26" x14ac:dyDescent="0.75">
      <c r="C3589" s="85"/>
      <c r="D3589" s="75"/>
      <c r="E3589" s="75"/>
      <c r="F3589" s="75"/>
      <c r="G3589" s="75"/>
      <c r="H3589" s="75"/>
      <c r="M3589" s="86"/>
      <c r="N3589" s="86"/>
      <c r="O3589" s="86"/>
      <c r="P3589" s="86"/>
      <c r="Q3589" s="86"/>
      <c r="R3589" s="86"/>
      <c r="S3589" s="86"/>
      <c r="T3589" s="86"/>
      <c r="U3589" s="86"/>
      <c r="V3589" s="86"/>
      <c r="W3589" s="86"/>
      <c r="X3589" s="86"/>
      <c r="Y3589" s="86"/>
      <c r="Z3589" s="86"/>
    </row>
    <row r="3590" spans="3:26" x14ac:dyDescent="0.75">
      <c r="C3590" s="85"/>
      <c r="D3590" s="75"/>
      <c r="E3590" s="75"/>
      <c r="F3590" s="75"/>
      <c r="G3590" s="75"/>
      <c r="H3590" s="75"/>
      <c r="M3590" s="86"/>
      <c r="N3590" s="86"/>
      <c r="O3590" s="86"/>
      <c r="P3590" s="86"/>
      <c r="Q3590" s="86"/>
      <c r="R3590" s="86"/>
      <c r="S3590" s="86"/>
      <c r="T3590" s="86"/>
      <c r="U3590" s="86"/>
      <c r="V3590" s="86"/>
      <c r="W3590" s="86"/>
      <c r="X3590" s="86"/>
      <c r="Y3590" s="86"/>
      <c r="Z3590" s="86"/>
    </row>
    <row r="3591" spans="3:26" x14ac:dyDescent="0.75">
      <c r="C3591" s="85"/>
      <c r="D3591" s="75"/>
      <c r="E3591" s="75"/>
      <c r="F3591" s="75"/>
      <c r="G3591" s="75"/>
      <c r="H3591" s="75"/>
      <c r="M3591" s="86"/>
      <c r="N3591" s="86"/>
      <c r="O3591" s="86"/>
      <c r="P3591" s="86"/>
      <c r="Q3591" s="86"/>
      <c r="R3591" s="86"/>
      <c r="S3591" s="86"/>
      <c r="T3591" s="86"/>
      <c r="U3591" s="86"/>
      <c r="V3591" s="86"/>
      <c r="W3591" s="86"/>
      <c r="X3591" s="86"/>
      <c r="Y3591" s="86"/>
      <c r="Z3591" s="86"/>
    </row>
    <row r="3592" spans="3:26" x14ac:dyDescent="0.75">
      <c r="C3592" s="85"/>
      <c r="D3592" s="75"/>
      <c r="E3592" s="75"/>
      <c r="F3592" s="75"/>
      <c r="G3592" s="75"/>
      <c r="H3592" s="75"/>
      <c r="M3592" s="86"/>
      <c r="N3592" s="86"/>
      <c r="O3592" s="86"/>
      <c r="P3592" s="86"/>
      <c r="Q3592" s="86"/>
      <c r="R3592" s="86"/>
      <c r="S3592" s="86"/>
      <c r="T3592" s="86"/>
      <c r="U3592" s="86"/>
      <c r="V3592" s="86"/>
      <c r="W3592" s="86"/>
      <c r="X3592" s="86"/>
      <c r="Y3592" s="86"/>
      <c r="Z3592" s="86"/>
    </row>
    <row r="3593" spans="3:26" x14ac:dyDescent="0.75">
      <c r="C3593" s="85"/>
      <c r="D3593" s="75"/>
      <c r="E3593" s="75"/>
      <c r="F3593" s="75"/>
      <c r="G3593" s="75"/>
      <c r="H3593" s="75"/>
      <c r="M3593" s="86"/>
      <c r="N3593" s="86"/>
      <c r="O3593" s="86"/>
      <c r="P3593" s="86"/>
      <c r="Q3593" s="86"/>
      <c r="R3593" s="86"/>
      <c r="S3593" s="86"/>
      <c r="T3593" s="86"/>
      <c r="U3593" s="86"/>
      <c r="V3593" s="86"/>
      <c r="W3593" s="86"/>
      <c r="X3593" s="86"/>
      <c r="Y3593" s="86"/>
      <c r="Z3593" s="86"/>
    </row>
    <row r="3594" spans="3:26" x14ac:dyDescent="0.75">
      <c r="C3594" s="85"/>
      <c r="D3594" s="75"/>
      <c r="E3594" s="75"/>
      <c r="F3594" s="75"/>
      <c r="G3594" s="75"/>
      <c r="H3594" s="75"/>
      <c r="M3594" s="86"/>
      <c r="N3594" s="86"/>
      <c r="O3594" s="86"/>
      <c r="P3594" s="86"/>
      <c r="Q3594" s="86"/>
      <c r="R3594" s="86"/>
      <c r="S3594" s="86"/>
      <c r="T3594" s="86"/>
      <c r="U3594" s="86"/>
      <c r="V3594" s="86"/>
      <c r="W3594" s="86"/>
      <c r="X3594" s="86"/>
      <c r="Y3594" s="86"/>
      <c r="Z3594" s="86"/>
    </row>
    <row r="3595" spans="3:26" x14ac:dyDescent="0.75">
      <c r="C3595" s="85"/>
      <c r="D3595" s="75"/>
      <c r="E3595" s="75"/>
      <c r="F3595" s="75"/>
      <c r="G3595" s="75"/>
      <c r="H3595" s="75"/>
      <c r="M3595" s="86"/>
      <c r="N3595" s="86"/>
      <c r="O3595" s="86"/>
      <c r="P3595" s="86"/>
      <c r="Q3595" s="86"/>
      <c r="R3595" s="86"/>
      <c r="S3595" s="86"/>
      <c r="T3595" s="86"/>
      <c r="U3595" s="86"/>
      <c r="V3595" s="86"/>
      <c r="W3595" s="86"/>
      <c r="X3595" s="86"/>
      <c r="Y3595" s="86"/>
      <c r="Z3595" s="86"/>
    </row>
    <row r="3596" spans="3:26" x14ac:dyDescent="0.75">
      <c r="C3596" s="85"/>
      <c r="D3596" s="75"/>
      <c r="E3596" s="75"/>
      <c r="F3596" s="75"/>
      <c r="G3596" s="75"/>
      <c r="H3596" s="75"/>
      <c r="M3596" s="86"/>
      <c r="N3596" s="86"/>
      <c r="O3596" s="86"/>
      <c r="P3596" s="86"/>
      <c r="Q3596" s="86"/>
      <c r="R3596" s="86"/>
      <c r="S3596" s="86"/>
      <c r="T3596" s="86"/>
      <c r="U3596" s="86"/>
      <c r="V3596" s="86"/>
      <c r="W3596" s="86"/>
      <c r="X3596" s="86"/>
      <c r="Y3596" s="86"/>
      <c r="Z3596" s="86"/>
    </row>
    <row r="3597" spans="3:26" x14ac:dyDescent="0.75">
      <c r="C3597" s="85"/>
      <c r="D3597" s="75"/>
      <c r="E3597" s="75"/>
      <c r="F3597" s="75"/>
      <c r="G3597" s="75"/>
      <c r="H3597" s="75"/>
      <c r="M3597" s="86"/>
      <c r="N3597" s="86"/>
      <c r="O3597" s="86"/>
      <c r="P3597" s="86"/>
      <c r="Q3597" s="86"/>
      <c r="R3597" s="86"/>
      <c r="S3597" s="86"/>
      <c r="T3597" s="86"/>
      <c r="U3597" s="86"/>
      <c r="V3597" s="86"/>
      <c r="W3597" s="86"/>
      <c r="X3597" s="86"/>
      <c r="Y3597" s="86"/>
      <c r="Z3597" s="86"/>
    </row>
    <row r="3598" spans="3:26" x14ac:dyDescent="0.75">
      <c r="C3598" s="85"/>
      <c r="D3598" s="75"/>
      <c r="E3598" s="75"/>
      <c r="F3598" s="75"/>
      <c r="G3598" s="75"/>
      <c r="H3598" s="75"/>
      <c r="M3598" s="86"/>
      <c r="N3598" s="86"/>
      <c r="O3598" s="86"/>
      <c r="P3598" s="86"/>
      <c r="Q3598" s="86"/>
      <c r="R3598" s="86"/>
      <c r="S3598" s="86"/>
      <c r="T3598" s="86"/>
      <c r="U3598" s="86"/>
      <c r="V3598" s="86"/>
      <c r="W3598" s="86"/>
      <c r="X3598" s="86"/>
      <c r="Y3598" s="86"/>
      <c r="Z3598" s="86"/>
    </row>
    <row r="3599" spans="3:26" x14ac:dyDescent="0.75">
      <c r="C3599" s="85"/>
      <c r="D3599" s="75"/>
      <c r="E3599" s="75"/>
      <c r="F3599" s="75"/>
      <c r="G3599" s="75"/>
      <c r="H3599" s="75"/>
      <c r="M3599" s="86"/>
      <c r="N3599" s="86"/>
      <c r="O3599" s="86"/>
      <c r="P3599" s="86"/>
      <c r="Q3599" s="86"/>
      <c r="R3599" s="86"/>
      <c r="S3599" s="86"/>
      <c r="T3599" s="86"/>
      <c r="U3599" s="86"/>
      <c r="V3599" s="86"/>
      <c r="W3599" s="86"/>
      <c r="X3599" s="86"/>
      <c r="Y3599" s="86"/>
      <c r="Z3599" s="86"/>
    </row>
    <row r="3600" spans="3:26" x14ac:dyDescent="0.75">
      <c r="C3600" s="85"/>
      <c r="D3600" s="75"/>
      <c r="E3600" s="75"/>
      <c r="F3600" s="75"/>
      <c r="G3600" s="75"/>
      <c r="H3600" s="75"/>
      <c r="M3600" s="86"/>
      <c r="N3600" s="86"/>
      <c r="O3600" s="86"/>
      <c r="P3600" s="86"/>
      <c r="Q3600" s="86"/>
      <c r="R3600" s="86"/>
      <c r="S3600" s="86"/>
      <c r="T3600" s="86"/>
      <c r="U3600" s="86"/>
      <c r="V3600" s="86"/>
      <c r="W3600" s="86"/>
      <c r="X3600" s="86"/>
      <c r="Y3600" s="86"/>
      <c r="Z3600" s="86"/>
    </row>
    <row r="3601" spans="3:26" x14ac:dyDescent="0.75">
      <c r="C3601" s="85"/>
      <c r="D3601" s="75"/>
      <c r="E3601" s="75"/>
      <c r="F3601" s="75"/>
      <c r="G3601" s="75"/>
      <c r="H3601" s="75"/>
      <c r="M3601" s="86"/>
      <c r="N3601" s="86"/>
      <c r="O3601" s="86"/>
      <c r="P3601" s="86"/>
      <c r="Q3601" s="86"/>
      <c r="R3601" s="86"/>
      <c r="S3601" s="86"/>
      <c r="T3601" s="86"/>
      <c r="U3601" s="86"/>
      <c r="V3601" s="86"/>
      <c r="W3601" s="86"/>
      <c r="X3601" s="86"/>
      <c r="Y3601" s="86"/>
      <c r="Z3601" s="86"/>
    </row>
    <row r="3602" spans="3:26" x14ac:dyDescent="0.75">
      <c r="C3602" s="85"/>
      <c r="D3602" s="75"/>
      <c r="E3602" s="75"/>
      <c r="F3602" s="75"/>
      <c r="G3602" s="75"/>
      <c r="H3602" s="75"/>
      <c r="M3602" s="86"/>
      <c r="N3602" s="86"/>
      <c r="O3602" s="86"/>
      <c r="P3602" s="86"/>
      <c r="Q3602" s="86"/>
      <c r="R3602" s="86"/>
      <c r="S3602" s="86"/>
      <c r="T3602" s="86"/>
      <c r="U3602" s="86"/>
      <c r="V3602" s="86"/>
      <c r="W3602" s="86"/>
      <c r="X3602" s="86"/>
      <c r="Y3602" s="86"/>
      <c r="Z3602" s="86"/>
    </row>
    <row r="3603" spans="3:26" x14ac:dyDescent="0.75">
      <c r="C3603" s="85"/>
      <c r="D3603" s="75"/>
      <c r="E3603" s="75"/>
      <c r="F3603" s="75"/>
      <c r="G3603" s="75"/>
      <c r="H3603" s="75"/>
      <c r="M3603" s="86"/>
      <c r="N3603" s="86"/>
      <c r="O3603" s="86"/>
      <c r="P3603" s="86"/>
      <c r="Q3603" s="86"/>
      <c r="R3603" s="86"/>
      <c r="S3603" s="86"/>
      <c r="T3603" s="86"/>
      <c r="U3603" s="86"/>
      <c r="V3603" s="86"/>
      <c r="W3603" s="86"/>
      <c r="X3603" s="86"/>
      <c r="Y3603" s="86"/>
      <c r="Z3603" s="86"/>
    </row>
    <row r="3604" spans="3:26" x14ac:dyDescent="0.75">
      <c r="C3604" s="85"/>
      <c r="D3604" s="75"/>
      <c r="E3604" s="75"/>
      <c r="F3604" s="75"/>
      <c r="G3604" s="75"/>
      <c r="H3604" s="75"/>
      <c r="M3604" s="86"/>
      <c r="N3604" s="86"/>
      <c r="O3604" s="86"/>
      <c r="P3604" s="86"/>
      <c r="Q3604" s="86"/>
      <c r="R3604" s="86"/>
      <c r="S3604" s="86"/>
      <c r="T3604" s="86"/>
      <c r="U3604" s="86"/>
      <c r="V3604" s="86"/>
      <c r="W3604" s="86"/>
      <c r="X3604" s="86"/>
      <c r="Y3604" s="86"/>
      <c r="Z3604" s="86"/>
    </row>
    <row r="3605" spans="3:26" x14ac:dyDescent="0.75">
      <c r="C3605" s="85"/>
      <c r="D3605" s="75"/>
      <c r="E3605" s="75"/>
      <c r="F3605" s="75"/>
      <c r="G3605" s="75"/>
      <c r="H3605" s="75"/>
      <c r="M3605" s="86"/>
      <c r="N3605" s="86"/>
      <c r="O3605" s="86"/>
      <c r="P3605" s="86"/>
      <c r="Q3605" s="86"/>
      <c r="R3605" s="86"/>
      <c r="S3605" s="86"/>
      <c r="T3605" s="86"/>
      <c r="U3605" s="86"/>
      <c r="V3605" s="86"/>
      <c r="W3605" s="86"/>
      <c r="X3605" s="86"/>
      <c r="Y3605" s="86"/>
      <c r="Z3605" s="86"/>
    </row>
    <row r="3606" spans="3:26" x14ac:dyDescent="0.75">
      <c r="C3606" s="85"/>
      <c r="D3606" s="75"/>
      <c r="E3606" s="75"/>
      <c r="F3606" s="75"/>
      <c r="G3606" s="75"/>
      <c r="H3606" s="75"/>
      <c r="M3606" s="86"/>
      <c r="N3606" s="86"/>
      <c r="O3606" s="86"/>
      <c r="P3606" s="86"/>
      <c r="Q3606" s="86"/>
      <c r="R3606" s="86"/>
      <c r="S3606" s="86"/>
      <c r="T3606" s="86"/>
      <c r="U3606" s="86"/>
      <c r="V3606" s="86"/>
      <c r="W3606" s="86"/>
      <c r="X3606" s="86"/>
      <c r="Y3606" s="86"/>
      <c r="Z3606" s="86"/>
    </row>
    <row r="3607" spans="3:26" x14ac:dyDescent="0.75">
      <c r="C3607" s="85"/>
      <c r="D3607" s="75"/>
      <c r="E3607" s="75"/>
      <c r="F3607" s="75"/>
      <c r="G3607" s="75"/>
      <c r="H3607" s="75"/>
      <c r="M3607" s="86"/>
      <c r="N3607" s="86"/>
      <c r="O3607" s="86"/>
      <c r="P3607" s="86"/>
      <c r="Q3607" s="86"/>
      <c r="R3607" s="86"/>
      <c r="S3607" s="86"/>
      <c r="T3607" s="86"/>
      <c r="U3607" s="86"/>
      <c r="V3607" s="86"/>
      <c r="W3607" s="86"/>
      <c r="X3607" s="86"/>
      <c r="Y3607" s="86"/>
      <c r="Z3607" s="86"/>
    </row>
    <row r="3608" spans="3:26" x14ac:dyDescent="0.75">
      <c r="C3608" s="85"/>
      <c r="D3608" s="75"/>
      <c r="E3608" s="75"/>
      <c r="F3608" s="75"/>
      <c r="G3608" s="75"/>
      <c r="H3608" s="75"/>
      <c r="M3608" s="86"/>
      <c r="N3608" s="86"/>
      <c r="O3608" s="86"/>
      <c r="P3608" s="86"/>
      <c r="Q3608" s="86"/>
      <c r="R3608" s="86"/>
      <c r="S3608" s="86"/>
      <c r="T3608" s="86"/>
      <c r="U3608" s="86"/>
      <c r="V3608" s="86"/>
      <c r="W3608" s="86"/>
      <c r="X3608" s="86"/>
      <c r="Y3608" s="86"/>
      <c r="Z3608" s="86"/>
    </row>
    <row r="3609" spans="3:26" x14ac:dyDescent="0.75">
      <c r="C3609" s="85"/>
      <c r="D3609" s="75"/>
      <c r="E3609" s="75"/>
      <c r="F3609" s="75"/>
      <c r="G3609" s="75"/>
      <c r="H3609" s="75"/>
      <c r="M3609" s="86"/>
      <c r="N3609" s="86"/>
      <c r="O3609" s="86"/>
      <c r="P3609" s="86"/>
      <c r="Q3609" s="86"/>
      <c r="R3609" s="86"/>
      <c r="S3609" s="86"/>
      <c r="T3609" s="86"/>
      <c r="U3609" s="86"/>
      <c r="V3609" s="86"/>
      <c r="W3609" s="86"/>
      <c r="X3609" s="86"/>
      <c r="Y3609" s="86"/>
      <c r="Z3609" s="86"/>
    </row>
    <row r="3610" spans="3:26" x14ac:dyDescent="0.75">
      <c r="C3610" s="85"/>
      <c r="D3610" s="75"/>
      <c r="E3610" s="75"/>
      <c r="F3610" s="75"/>
      <c r="G3610" s="75"/>
      <c r="H3610" s="75"/>
      <c r="M3610" s="86"/>
      <c r="N3610" s="86"/>
      <c r="O3610" s="86"/>
      <c r="P3610" s="86"/>
      <c r="Q3610" s="86"/>
      <c r="R3610" s="86"/>
      <c r="S3610" s="86"/>
      <c r="T3610" s="86"/>
      <c r="U3610" s="86"/>
      <c r="V3610" s="86"/>
      <c r="W3610" s="86"/>
      <c r="X3610" s="86"/>
      <c r="Y3610" s="86"/>
      <c r="Z3610" s="86"/>
    </row>
    <row r="3611" spans="3:26" x14ac:dyDescent="0.75">
      <c r="C3611" s="85"/>
      <c r="D3611" s="75"/>
      <c r="E3611" s="75"/>
      <c r="F3611" s="75"/>
      <c r="G3611" s="75"/>
      <c r="H3611" s="75"/>
      <c r="M3611" s="86"/>
      <c r="N3611" s="86"/>
      <c r="O3611" s="86"/>
      <c r="P3611" s="86"/>
      <c r="Q3611" s="86"/>
      <c r="R3611" s="86"/>
      <c r="S3611" s="86"/>
      <c r="T3611" s="86"/>
      <c r="U3611" s="86"/>
      <c r="V3611" s="86"/>
      <c r="W3611" s="86"/>
      <c r="X3611" s="86"/>
      <c r="Y3611" s="86"/>
      <c r="Z3611" s="86"/>
    </row>
    <row r="3612" spans="3:26" x14ac:dyDescent="0.75">
      <c r="C3612" s="85"/>
      <c r="D3612" s="75"/>
      <c r="E3612" s="75"/>
      <c r="F3612" s="75"/>
      <c r="G3612" s="75"/>
      <c r="H3612" s="75"/>
      <c r="M3612" s="86"/>
      <c r="N3612" s="86"/>
      <c r="O3612" s="86"/>
      <c r="P3612" s="86"/>
      <c r="Q3612" s="86"/>
      <c r="R3612" s="86"/>
      <c r="S3612" s="86"/>
      <c r="T3612" s="86"/>
      <c r="U3612" s="86"/>
      <c r="V3612" s="86"/>
      <c r="W3612" s="86"/>
      <c r="X3612" s="86"/>
      <c r="Y3612" s="86"/>
      <c r="Z3612" s="86"/>
    </row>
    <row r="3613" spans="3:26" x14ac:dyDescent="0.75">
      <c r="C3613" s="85"/>
      <c r="D3613" s="75"/>
      <c r="E3613" s="75"/>
      <c r="F3613" s="75"/>
      <c r="G3613" s="75"/>
      <c r="H3613" s="75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</row>
    <row r="3614" spans="3:26" x14ac:dyDescent="0.75">
      <c r="C3614" s="85"/>
      <c r="D3614" s="75"/>
      <c r="E3614" s="75"/>
      <c r="F3614" s="75"/>
      <c r="G3614" s="75"/>
      <c r="H3614" s="75"/>
      <c r="M3614" s="86"/>
      <c r="N3614" s="86"/>
      <c r="O3614" s="86"/>
      <c r="P3614" s="86"/>
      <c r="Q3614" s="86"/>
      <c r="R3614" s="86"/>
      <c r="S3614" s="86"/>
      <c r="T3614" s="86"/>
      <c r="U3614" s="86"/>
      <c r="V3614" s="86"/>
      <c r="W3614" s="86"/>
      <c r="X3614" s="86"/>
      <c r="Y3614" s="86"/>
      <c r="Z3614" s="86"/>
    </row>
    <row r="3615" spans="3:26" x14ac:dyDescent="0.75">
      <c r="C3615" s="85"/>
      <c r="D3615" s="75"/>
      <c r="E3615" s="75"/>
      <c r="F3615" s="75"/>
      <c r="G3615" s="75"/>
      <c r="H3615" s="75"/>
      <c r="M3615" s="86"/>
      <c r="N3615" s="86"/>
      <c r="O3615" s="86"/>
      <c r="P3615" s="86"/>
      <c r="Q3615" s="86"/>
      <c r="R3615" s="86"/>
      <c r="S3615" s="86"/>
      <c r="T3615" s="86"/>
      <c r="U3615" s="86"/>
      <c r="V3615" s="86"/>
      <c r="W3615" s="86"/>
      <c r="X3615" s="86"/>
      <c r="Y3615" s="86"/>
      <c r="Z3615" s="86"/>
    </row>
    <row r="3616" spans="3:26" x14ac:dyDescent="0.75">
      <c r="C3616" s="85"/>
      <c r="D3616" s="75"/>
      <c r="E3616" s="75"/>
      <c r="F3616" s="75"/>
      <c r="G3616" s="75"/>
      <c r="H3616" s="75"/>
      <c r="M3616" s="86"/>
      <c r="N3616" s="86"/>
      <c r="O3616" s="86"/>
      <c r="P3616" s="86"/>
      <c r="Q3616" s="86"/>
      <c r="R3616" s="86"/>
      <c r="S3616" s="86"/>
      <c r="T3616" s="86"/>
      <c r="U3616" s="86"/>
      <c r="V3616" s="86"/>
      <c r="W3616" s="86"/>
      <c r="X3616" s="86"/>
      <c r="Y3616" s="86"/>
      <c r="Z3616" s="86"/>
    </row>
    <row r="3617" spans="3:26" x14ac:dyDescent="0.75">
      <c r="C3617" s="85"/>
      <c r="D3617" s="75"/>
      <c r="E3617" s="75"/>
      <c r="F3617" s="75"/>
      <c r="G3617" s="75"/>
      <c r="H3617" s="75"/>
      <c r="M3617" s="86"/>
      <c r="N3617" s="86"/>
      <c r="O3617" s="86"/>
      <c r="P3617" s="86"/>
      <c r="Q3617" s="86"/>
      <c r="R3617" s="86"/>
      <c r="S3617" s="86"/>
      <c r="T3617" s="86"/>
      <c r="U3617" s="86"/>
      <c r="V3617" s="86"/>
      <c r="W3617" s="86"/>
      <c r="X3617" s="86"/>
      <c r="Y3617" s="86"/>
      <c r="Z3617" s="86"/>
    </row>
    <row r="3618" spans="3:26" x14ac:dyDescent="0.75">
      <c r="C3618" s="85"/>
      <c r="D3618" s="75"/>
      <c r="E3618" s="75"/>
      <c r="F3618" s="75"/>
      <c r="G3618" s="75"/>
      <c r="H3618" s="75"/>
      <c r="M3618" s="86"/>
      <c r="N3618" s="86"/>
      <c r="O3618" s="86"/>
      <c r="P3618" s="86"/>
      <c r="Q3618" s="86"/>
      <c r="R3618" s="86"/>
      <c r="S3618" s="86"/>
      <c r="T3618" s="86"/>
      <c r="U3618" s="86"/>
      <c r="V3618" s="86"/>
      <c r="W3618" s="86"/>
      <c r="X3618" s="86"/>
      <c r="Y3618" s="86"/>
      <c r="Z3618" s="86"/>
    </row>
    <row r="3619" spans="3:26" x14ac:dyDescent="0.75">
      <c r="C3619" s="85"/>
      <c r="D3619" s="75"/>
      <c r="E3619" s="75"/>
      <c r="F3619" s="75"/>
      <c r="G3619" s="75"/>
      <c r="H3619" s="75"/>
      <c r="M3619" s="86"/>
      <c r="N3619" s="86"/>
      <c r="O3619" s="86"/>
      <c r="P3619" s="86"/>
      <c r="Q3619" s="86"/>
      <c r="R3619" s="86"/>
      <c r="S3619" s="86"/>
      <c r="T3619" s="86"/>
      <c r="U3619" s="86"/>
      <c r="V3619" s="86"/>
      <c r="W3619" s="86"/>
      <c r="X3619" s="86"/>
      <c r="Y3619" s="86"/>
      <c r="Z3619" s="86"/>
    </row>
    <row r="3620" spans="3:26" x14ac:dyDescent="0.75">
      <c r="C3620" s="85"/>
      <c r="D3620" s="75"/>
      <c r="E3620" s="75"/>
      <c r="F3620" s="75"/>
      <c r="G3620" s="75"/>
      <c r="H3620" s="75"/>
      <c r="M3620" s="86"/>
      <c r="N3620" s="86"/>
      <c r="O3620" s="86"/>
      <c r="P3620" s="86"/>
      <c r="Q3620" s="86"/>
      <c r="R3620" s="86"/>
      <c r="S3620" s="86"/>
      <c r="T3620" s="86"/>
      <c r="U3620" s="86"/>
      <c r="V3620" s="86"/>
      <c r="W3620" s="86"/>
      <c r="X3620" s="86"/>
      <c r="Y3620" s="86"/>
      <c r="Z3620" s="86"/>
    </row>
    <row r="3621" spans="3:26" x14ac:dyDescent="0.75">
      <c r="C3621" s="85"/>
      <c r="D3621" s="75"/>
      <c r="E3621" s="75"/>
      <c r="F3621" s="75"/>
      <c r="G3621" s="75"/>
      <c r="H3621" s="75"/>
      <c r="M3621" s="86"/>
      <c r="N3621" s="86"/>
      <c r="O3621" s="86"/>
      <c r="P3621" s="86"/>
      <c r="Q3621" s="86"/>
      <c r="R3621" s="86"/>
      <c r="S3621" s="86"/>
      <c r="T3621" s="86"/>
      <c r="U3621" s="86"/>
      <c r="V3621" s="86"/>
      <c r="W3621" s="86"/>
      <c r="X3621" s="86"/>
      <c r="Y3621" s="86"/>
      <c r="Z3621" s="86"/>
    </row>
    <row r="3622" spans="3:26" x14ac:dyDescent="0.75">
      <c r="C3622" s="85"/>
      <c r="D3622" s="75"/>
      <c r="E3622" s="75"/>
      <c r="F3622" s="75"/>
      <c r="G3622" s="75"/>
      <c r="H3622" s="75"/>
      <c r="M3622" s="86"/>
      <c r="N3622" s="86"/>
      <c r="O3622" s="86"/>
      <c r="P3622" s="86"/>
      <c r="Q3622" s="86"/>
      <c r="R3622" s="86"/>
      <c r="S3622" s="86"/>
      <c r="T3622" s="86"/>
      <c r="U3622" s="86"/>
      <c r="V3622" s="86"/>
      <c r="W3622" s="86"/>
      <c r="X3622" s="86"/>
      <c r="Y3622" s="86"/>
      <c r="Z3622" s="86"/>
    </row>
    <row r="3623" spans="3:26" x14ac:dyDescent="0.75">
      <c r="C3623" s="85"/>
      <c r="D3623" s="75"/>
      <c r="E3623" s="75"/>
      <c r="F3623" s="75"/>
      <c r="G3623" s="75"/>
      <c r="H3623" s="75"/>
      <c r="M3623" s="86"/>
      <c r="N3623" s="86"/>
      <c r="O3623" s="86"/>
      <c r="P3623" s="86"/>
      <c r="Q3623" s="86"/>
      <c r="R3623" s="86"/>
      <c r="S3623" s="86"/>
      <c r="T3623" s="86"/>
      <c r="U3623" s="86"/>
      <c r="V3623" s="86"/>
      <c r="W3623" s="86"/>
      <c r="X3623" s="86"/>
      <c r="Y3623" s="86"/>
      <c r="Z3623" s="86"/>
    </row>
    <row r="3624" spans="3:26" x14ac:dyDescent="0.75">
      <c r="C3624" s="85"/>
      <c r="D3624" s="75"/>
      <c r="E3624" s="75"/>
      <c r="F3624" s="75"/>
      <c r="G3624" s="75"/>
      <c r="H3624" s="75"/>
      <c r="M3624" s="86"/>
      <c r="N3624" s="86"/>
      <c r="O3624" s="86"/>
      <c r="P3624" s="86"/>
      <c r="Q3624" s="86"/>
      <c r="R3624" s="86"/>
      <c r="S3624" s="86"/>
      <c r="T3624" s="86"/>
      <c r="U3624" s="86"/>
      <c r="V3624" s="86"/>
      <c r="W3624" s="86"/>
      <c r="X3624" s="86"/>
      <c r="Y3624" s="86"/>
      <c r="Z3624" s="86"/>
    </row>
    <row r="3625" spans="3:26" x14ac:dyDescent="0.75">
      <c r="C3625" s="85"/>
      <c r="D3625" s="75"/>
      <c r="E3625" s="75"/>
      <c r="F3625" s="75"/>
      <c r="G3625" s="75"/>
      <c r="H3625" s="75"/>
      <c r="M3625" s="86"/>
      <c r="N3625" s="86"/>
      <c r="O3625" s="86"/>
      <c r="P3625" s="86"/>
      <c r="Q3625" s="86"/>
      <c r="R3625" s="86"/>
      <c r="S3625" s="86"/>
      <c r="T3625" s="86"/>
      <c r="U3625" s="86"/>
      <c r="V3625" s="86"/>
      <c r="W3625" s="86"/>
      <c r="X3625" s="86"/>
      <c r="Y3625" s="86"/>
      <c r="Z3625" s="86"/>
    </row>
    <row r="3626" spans="3:26" x14ac:dyDescent="0.75">
      <c r="C3626" s="85"/>
      <c r="D3626" s="75"/>
      <c r="E3626" s="75"/>
      <c r="F3626" s="75"/>
      <c r="G3626" s="75"/>
      <c r="H3626" s="75"/>
      <c r="M3626" s="86"/>
      <c r="N3626" s="86"/>
      <c r="O3626" s="86"/>
      <c r="P3626" s="86"/>
      <c r="Q3626" s="86"/>
      <c r="R3626" s="86"/>
      <c r="S3626" s="86"/>
      <c r="T3626" s="86"/>
      <c r="U3626" s="86"/>
      <c r="V3626" s="86"/>
      <c r="W3626" s="86"/>
      <c r="X3626" s="86"/>
      <c r="Y3626" s="86"/>
      <c r="Z3626" s="86"/>
    </row>
    <row r="3627" spans="3:26" x14ac:dyDescent="0.75">
      <c r="C3627" s="85"/>
      <c r="D3627" s="75"/>
      <c r="E3627" s="75"/>
      <c r="F3627" s="75"/>
      <c r="G3627" s="75"/>
      <c r="H3627" s="75"/>
      <c r="M3627" s="86"/>
      <c r="N3627" s="86"/>
      <c r="O3627" s="86"/>
      <c r="P3627" s="86"/>
      <c r="Q3627" s="86"/>
      <c r="R3627" s="86"/>
      <c r="S3627" s="86"/>
      <c r="T3627" s="86"/>
      <c r="U3627" s="86"/>
      <c r="V3627" s="86"/>
      <c r="W3627" s="86"/>
      <c r="X3627" s="86"/>
      <c r="Y3627" s="86"/>
      <c r="Z3627" s="86"/>
    </row>
    <row r="3628" spans="3:26" x14ac:dyDescent="0.75">
      <c r="C3628" s="85"/>
      <c r="D3628" s="75"/>
      <c r="E3628" s="75"/>
      <c r="F3628" s="75"/>
      <c r="G3628" s="75"/>
      <c r="H3628" s="75"/>
      <c r="M3628" s="86"/>
      <c r="N3628" s="86"/>
      <c r="O3628" s="86"/>
      <c r="P3628" s="86"/>
      <c r="Q3628" s="86"/>
      <c r="R3628" s="86"/>
      <c r="S3628" s="86"/>
      <c r="T3628" s="86"/>
      <c r="U3628" s="86"/>
      <c r="V3628" s="86"/>
      <c r="W3628" s="86"/>
      <c r="X3628" s="86"/>
      <c r="Y3628" s="86"/>
      <c r="Z3628" s="86"/>
    </row>
    <row r="3629" spans="3:26" x14ac:dyDescent="0.75">
      <c r="C3629" s="85"/>
      <c r="D3629" s="75"/>
      <c r="E3629" s="75"/>
      <c r="F3629" s="75"/>
      <c r="G3629" s="75"/>
      <c r="H3629" s="75"/>
      <c r="M3629" s="86"/>
      <c r="N3629" s="86"/>
      <c r="O3629" s="86"/>
      <c r="P3629" s="86"/>
      <c r="Q3629" s="86"/>
      <c r="R3629" s="86"/>
      <c r="S3629" s="86"/>
      <c r="T3629" s="86"/>
      <c r="U3629" s="86"/>
      <c r="V3629" s="86"/>
      <c r="W3629" s="86"/>
      <c r="X3629" s="86"/>
      <c r="Y3629" s="86"/>
      <c r="Z3629" s="86"/>
    </row>
    <row r="3630" spans="3:26" x14ac:dyDescent="0.75">
      <c r="C3630" s="85"/>
      <c r="D3630" s="75"/>
      <c r="E3630" s="75"/>
      <c r="F3630" s="75"/>
      <c r="G3630" s="75"/>
      <c r="H3630" s="75"/>
      <c r="M3630" s="86"/>
      <c r="N3630" s="86"/>
      <c r="O3630" s="86"/>
      <c r="P3630" s="86"/>
      <c r="Q3630" s="86"/>
      <c r="R3630" s="86"/>
      <c r="S3630" s="86"/>
      <c r="T3630" s="86"/>
      <c r="U3630" s="86"/>
      <c r="V3630" s="86"/>
      <c r="W3630" s="86"/>
      <c r="X3630" s="86"/>
      <c r="Y3630" s="86"/>
      <c r="Z3630" s="86"/>
    </row>
    <row r="3631" spans="3:26" x14ac:dyDescent="0.75">
      <c r="C3631" s="85"/>
      <c r="D3631" s="75"/>
      <c r="E3631" s="75"/>
      <c r="F3631" s="75"/>
      <c r="G3631" s="75"/>
      <c r="H3631" s="75"/>
      <c r="M3631" s="86"/>
      <c r="N3631" s="86"/>
      <c r="O3631" s="86"/>
      <c r="P3631" s="86"/>
      <c r="Q3631" s="86"/>
      <c r="R3631" s="86"/>
      <c r="S3631" s="86"/>
      <c r="T3631" s="86"/>
      <c r="U3631" s="86"/>
      <c r="V3631" s="86"/>
      <c r="W3631" s="86"/>
      <c r="X3631" s="86"/>
      <c r="Y3631" s="86"/>
      <c r="Z3631" s="86"/>
    </row>
    <row r="3632" spans="3:26" x14ac:dyDescent="0.75">
      <c r="C3632" s="85"/>
      <c r="D3632" s="75"/>
      <c r="E3632" s="75"/>
      <c r="F3632" s="75"/>
      <c r="G3632" s="75"/>
      <c r="H3632" s="75"/>
      <c r="M3632" s="86"/>
      <c r="N3632" s="86"/>
      <c r="O3632" s="86"/>
      <c r="P3632" s="86"/>
      <c r="Q3632" s="86"/>
      <c r="R3632" s="86"/>
      <c r="S3632" s="86"/>
      <c r="T3632" s="86"/>
      <c r="U3632" s="86"/>
      <c r="V3632" s="86"/>
      <c r="W3632" s="86"/>
      <c r="X3632" s="86"/>
      <c r="Y3632" s="86"/>
      <c r="Z3632" s="86"/>
    </row>
    <row r="3633" spans="3:26" x14ac:dyDescent="0.75">
      <c r="C3633" s="85"/>
      <c r="D3633" s="75"/>
      <c r="E3633" s="75"/>
      <c r="F3633" s="75"/>
      <c r="G3633" s="75"/>
      <c r="H3633" s="75"/>
      <c r="M3633" s="86"/>
      <c r="N3633" s="86"/>
      <c r="O3633" s="86"/>
      <c r="P3633" s="86"/>
      <c r="Q3633" s="86"/>
      <c r="R3633" s="86"/>
      <c r="S3633" s="86"/>
      <c r="T3633" s="86"/>
      <c r="U3633" s="86"/>
      <c r="V3633" s="86"/>
      <c r="W3633" s="86"/>
      <c r="X3633" s="86"/>
      <c r="Y3633" s="86"/>
      <c r="Z3633" s="86"/>
    </row>
    <row r="3634" spans="3:26" x14ac:dyDescent="0.75">
      <c r="C3634" s="85"/>
      <c r="D3634" s="75"/>
      <c r="E3634" s="75"/>
      <c r="F3634" s="75"/>
      <c r="G3634" s="75"/>
      <c r="H3634" s="75"/>
      <c r="M3634" s="86"/>
      <c r="N3634" s="86"/>
      <c r="O3634" s="86"/>
      <c r="P3634" s="86"/>
      <c r="Q3634" s="86"/>
      <c r="R3634" s="86"/>
      <c r="S3634" s="86"/>
      <c r="T3634" s="86"/>
      <c r="U3634" s="86"/>
      <c r="V3634" s="86"/>
      <c r="W3634" s="86"/>
      <c r="X3634" s="86"/>
      <c r="Y3634" s="86"/>
      <c r="Z3634" s="86"/>
    </row>
    <row r="3635" spans="3:26" x14ac:dyDescent="0.75">
      <c r="C3635" s="85"/>
      <c r="D3635" s="75"/>
      <c r="E3635" s="75"/>
      <c r="F3635" s="75"/>
      <c r="G3635" s="75"/>
      <c r="H3635" s="75"/>
      <c r="M3635" s="86"/>
      <c r="N3635" s="86"/>
      <c r="O3635" s="86"/>
      <c r="P3635" s="86"/>
      <c r="Q3635" s="86"/>
      <c r="R3635" s="86"/>
      <c r="S3635" s="86"/>
      <c r="T3635" s="86"/>
      <c r="U3635" s="86"/>
      <c r="V3635" s="86"/>
      <c r="W3635" s="86"/>
      <c r="X3635" s="86"/>
      <c r="Y3635" s="86"/>
      <c r="Z3635" s="86"/>
    </row>
    <row r="3636" spans="3:26" x14ac:dyDescent="0.75">
      <c r="C3636" s="85"/>
      <c r="D3636" s="75"/>
      <c r="E3636" s="75"/>
      <c r="F3636" s="75"/>
      <c r="G3636" s="75"/>
      <c r="H3636" s="75"/>
      <c r="M3636" s="86"/>
      <c r="N3636" s="86"/>
      <c r="O3636" s="86"/>
      <c r="P3636" s="86"/>
      <c r="Q3636" s="86"/>
      <c r="R3636" s="86"/>
      <c r="S3636" s="86"/>
      <c r="T3636" s="86"/>
      <c r="U3636" s="86"/>
      <c r="V3636" s="86"/>
      <c r="W3636" s="86"/>
      <c r="X3636" s="86"/>
      <c r="Y3636" s="86"/>
      <c r="Z3636" s="86"/>
    </row>
    <row r="3637" spans="3:26" x14ac:dyDescent="0.75">
      <c r="C3637" s="85"/>
      <c r="D3637" s="75"/>
      <c r="E3637" s="75"/>
      <c r="F3637" s="75"/>
      <c r="G3637" s="75"/>
      <c r="H3637" s="75"/>
      <c r="M3637" s="86"/>
      <c r="N3637" s="86"/>
      <c r="O3637" s="86"/>
      <c r="P3637" s="86"/>
      <c r="Q3637" s="86"/>
      <c r="R3637" s="86"/>
      <c r="S3637" s="86"/>
      <c r="T3637" s="86"/>
      <c r="U3637" s="86"/>
      <c r="V3637" s="86"/>
      <c r="W3637" s="86"/>
      <c r="X3637" s="86"/>
      <c r="Y3637" s="86"/>
      <c r="Z3637" s="86"/>
    </row>
    <row r="3638" spans="3:26" x14ac:dyDescent="0.75">
      <c r="C3638" s="85"/>
      <c r="D3638" s="75"/>
      <c r="E3638" s="75"/>
      <c r="F3638" s="75"/>
      <c r="G3638" s="75"/>
      <c r="H3638" s="75"/>
      <c r="M3638" s="86"/>
      <c r="N3638" s="86"/>
      <c r="O3638" s="86"/>
      <c r="P3638" s="86"/>
      <c r="Q3638" s="86"/>
      <c r="R3638" s="86"/>
      <c r="S3638" s="86"/>
      <c r="T3638" s="86"/>
      <c r="U3638" s="86"/>
      <c r="V3638" s="86"/>
      <c r="W3638" s="86"/>
      <c r="X3638" s="86"/>
      <c r="Y3638" s="86"/>
      <c r="Z3638" s="86"/>
    </row>
    <row r="3639" spans="3:26" x14ac:dyDescent="0.75">
      <c r="C3639" s="85"/>
      <c r="D3639" s="75"/>
      <c r="E3639" s="75"/>
      <c r="F3639" s="75"/>
      <c r="G3639" s="75"/>
      <c r="H3639" s="75"/>
      <c r="M3639" s="86"/>
      <c r="N3639" s="86"/>
      <c r="O3639" s="86"/>
      <c r="P3639" s="86"/>
      <c r="Q3639" s="86"/>
      <c r="R3639" s="86"/>
      <c r="S3639" s="86"/>
      <c r="T3639" s="86"/>
      <c r="U3639" s="86"/>
      <c r="V3639" s="86"/>
      <c r="W3639" s="86"/>
      <c r="X3639" s="86"/>
      <c r="Y3639" s="86"/>
      <c r="Z3639" s="86"/>
    </row>
    <row r="3640" spans="3:26" x14ac:dyDescent="0.75">
      <c r="C3640" s="85"/>
      <c r="D3640" s="75"/>
      <c r="E3640" s="75"/>
      <c r="F3640" s="75"/>
      <c r="G3640" s="75"/>
      <c r="H3640" s="75"/>
      <c r="M3640" s="86"/>
      <c r="N3640" s="86"/>
      <c r="O3640" s="86"/>
      <c r="P3640" s="86"/>
      <c r="Q3640" s="86"/>
      <c r="R3640" s="86"/>
      <c r="S3640" s="86"/>
      <c r="T3640" s="86"/>
      <c r="U3640" s="86"/>
      <c r="V3640" s="86"/>
      <c r="W3640" s="86"/>
      <c r="X3640" s="86"/>
      <c r="Y3640" s="86"/>
      <c r="Z3640" s="86"/>
    </row>
    <row r="3641" spans="3:26" x14ac:dyDescent="0.75">
      <c r="C3641" s="85"/>
      <c r="D3641" s="75"/>
      <c r="E3641" s="75"/>
      <c r="F3641" s="75"/>
      <c r="G3641" s="75"/>
      <c r="H3641" s="75"/>
      <c r="M3641" s="86"/>
      <c r="N3641" s="86"/>
      <c r="O3641" s="86"/>
      <c r="P3641" s="86"/>
      <c r="Q3641" s="86"/>
      <c r="R3641" s="86"/>
      <c r="S3641" s="86"/>
      <c r="T3641" s="86"/>
      <c r="U3641" s="86"/>
      <c r="V3641" s="86"/>
      <c r="W3641" s="86"/>
      <c r="X3641" s="86"/>
      <c r="Y3641" s="86"/>
      <c r="Z3641" s="86"/>
    </row>
    <row r="3642" spans="3:26" x14ac:dyDescent="0.75">
      <c r="C3642" s="85"/>
      <c r="D3642" s="75"/>
      <c r="E3642" s="75"/>
      <c r="F3642" s="75"/>
      <c r="G3642" s="75"/>
      <c r="H3642" s="75"/>
      <c r="M3642" s="86"/>
      <c r="N3642" s="86"/>
      <c r="O3642" s="86"/>
      <c r="P3642" s="86"/>
      <c r="Q3642" s="86"/>
      <c r="R3642" s="86"/>
      <c r="S3642" s="86"/>
      <c r="T3642" s="86"/>
      <c r="U3642" s="86"/>
      <c r="V3642" s="86"/>
      <c r="W3642" s="86"/>
      <c r="X3642" s="86"/>
      <c r="Y3642" s="86"/>
      <c r="Z3642" s="86"/>
    </row>
    <row r="3643" spans="3:26" x14ac:dyDescent="0.75">
      <c r="C3643" s="85"/>
      <c r="D3643" s="75"/>
      <c r="E3643" s="75"/>
      <c r="F3643" s="75"/>
      <c r="G3643" s="75"/>
      <c r="H3643" s="75"/>
      <c r="M3643" s="86"/>
      <c r="N3643" s="86"/>
      <c r="O3643" s="86"/>
      <c r="P3643" s="86"/>
      <c r="Q3643" s="86"/>
      <c r="R3643" s="86"/>
      <c r="S3643" s="86"/>
      <c r="T3643" s="86"/>
      <c r="U3643" s="86"/>
      <c r="V3643" s="86"/>
      <c r="W3643" s="86"/>
      <c r="X3643" s="86"/>
      <c r="Y3643" s="86"/>
      <c r="Z3643" s="86"/>
    </row>
    <row r="3644" spans="3:26" x14ac:dyDescent="0.75">
      <c r="C3644" s="85"/>
      <c r="D3644" s="75"/>
      <c r="E3644" s="75"/>
      <c r="F3644" s="75"/>
      <c r="G3644" s="75"/>
      <c r="H3644" s="75"/>
      <c r="M3644" s="86"/>
      <c r="N3644" s="86"/>
      <c r="O3644" s="86"/>
      <c r="P3644" s="86"/>
      <c r="Q3644" s="86"/>
      <c r="R3644" s="86"/>
      <c r="S3644" s="86"/>
      <c r="T3644" s="86"/>
      <c r="U3644" s="86"/>
      <c r="V3644" s="86"/>
      <c r="W3644" s="86"/>
      <c r="X3644" s="86"/>
      <c r="Y3644" s="86"/>
      <c r="Z3644" s="86"/>
    </row>
    <row r="3645" spans="3:26" x14ac:dyDescent="0.75">
      <c r="C3645" s="85"/>
      <c r="D3645" s="75"/>
      <c r="E3645" s="75"/>
      <c r="F3645" s="75"/>
      <c r="G3645" s="75"/>
      <c r="H3645" s="75"/>
      <c r="M3645" s="86"/>
      <c r="N3645" s="86"/>
      <c r="O3645" s="86"/>
      <c r="P3645" s="86"/>
      <c r="Q3645" s="86"/>
      <c r="R3645" s="86"/>
      <c r="S3645" s="86"/>
      <c r="T3645" s="86"/>
      <c r="U3645" s="86"/>
      <c r="V3645" s="86"/>
      <c r="W3645" s="86"/>
      <c r="X3645" s="86"/>
      <c r="Y3645" s="86"/>
      <c r="Z3645" s="86"/>
    </row>
    <row r="3646" spans="3:26" x14ac:dyDescent="0.75">
      <c r="C3646" s="85"/>
      <c r="D3646" s="75"/>
      <c r="E3646" s="75"/>
      <c r="F3646" s="75"/>
      <c r="G3646" s="75"/>
      <c r="H3646" s="75"/>
      <c r="M3646" s="86"/>
      <c r="N3646" s="86"/>
      <c r="O3646" s="86"/>
      <c r="P3646" s="86"/>
      <c r="Q3646" s="86"/>
      <c r="R3646" s="86"/>
      <c r="S3646" s="86"/>
      <c r="T3646" s="86"/>
      <c r="U3646" s="86"/>
      <c r="V3646" s="86"/>
      <c r="W3646" s="86"/>
      <c r="X3646" s="86"/>
      <c r="Y3646" s="86"/>
      <c r="Z3646" s="86"/>
    </row>
    <row r="3647" spans="3:26" x14ac:dyDescent="0.75">
      <c r="C3647" s="85"/>
      <c r="D3647" s="75"/>
      <c r="E3647" s="75"/>
      <c r="F3647" s="75"/>
      <c r="G3647" s="75"/>
      <c r="H3647" s="75"/>
      <c r="M3647" s="86"/>
      <c r="N3647" s="86"/>
      <c r="O3647" s="86"/>
      <c r="P3647" s="86"/>
      <c r="Q3647" s="86"/>
      <c r="R3647" s="86"/>
      <c r="S3647" s="86"/>
      <c r="T3647" s="86"/>
      <c r="U3647" s="86"/>
      <c r="V3647" s="86"/>
      <c r="W3647" s="86"/>
      <c r="X3647" s="86"/>
      <c r="Y3647" s="86"/>
      <c r="Z3647" s="86"/>
    </row>
    <row r="3648" spans="3:26" x14ac:dyDescent="0.75">
      <c r="C3648" s="85"/>
      <c r="D3648" s="75"/>
      <c r="E3648" s="75"/>
      <c r="F3648" s="75"/>
      <c r="G3648" s="75"/>
      <c r="H3648" s="75"/>
      <c r="M3648" s="86"/>
      <c r="N3648" s="86"/>
      <c r="O3648" s="86"/>
      <c r="P3648" s="86"/>
      <c r="Q3648" s="86"/>
      <c r="R3648" s="86"/>
      <c r="S3648" s="86"/>
      <c r="T3648" s="86"/>
      <c r="U3648" s="86"/>
      <c r="V3648" s="86"/>
      <c r="W3648" s="86"/>
      <c r="X3648" s="86"/>
      <c r="Y3648" s="86"/>
      <c r="Z3648" s="86"/>
    </row>
    <row r="3649" spans="3:26" x14ac:dyDescent="0.75">
      <c r="C3649" s="85"/>
      <c r="D3649" s="75"/>
      <c r="E3649" s="75"/>
      <c r="F3649" s="75"/>
      <c r="G3649" s="75"/>
      <c r="H3649" s="75"/>
      <c r="M3649" s="86"/>
      <c r="N3649" s="86"/>
      <c r="O3649" s="86"/>
      <c r="P3649" s="86"/>
      <c r="Q3649" s="86"/>
      <c r="R3649" s="86"/>
      <c r="S3649" s="86"/>
      <c r="T3649" s="86"/>
      <c r="U3649" s="86"/>
      <c r="V3649" s="86"/>
      <c r="W3649" s="86"/>
      <c r="X3649" s="86"/>
      <c r="Y3649" s="86"/>
      <c r="Z3649" s="86"/>
    </row>
    <row r="3650" spans="3:26" x14ac:dyDescent="0.75">
      <c r="C3650" s="85"/>
      <c r="D3650" s="75"/>
      <c r="E3650" s="75"/>
      <c r="F3650" s="75"/>
      <c r="G3650" s="75"/>
      <c r="H3650" s="75"/>
      <c r="M3650" s="86"/>
      <c r="N3650" s="86"/>
      <c r="O3650" s="86"/>
      <c r="P3650" s="86"/>
      <c r="Q3650" s="86"/>
      <c r="R3650" s="86"/>
      <c r="S3650" s="86"/>
      <c r="T3650" s="86"/>
      <c r="U3650" s="86"/>
      <c r="V3650" s="86"/>
      <c r="W3650" s="86"/>
      <c r="X3650" s="86"/>
      <c r="Y3650" s="86"/>
      <c r="Z3650" s="86"/>
    </row>
    <row r="3651" spans="3:26" x14ac:dyDescent="0.75">
      <c r="C3651" s="85"/>
      <c r="D3651" s="75"/>
      <c r="E3651" s="75"/>
      <c r="F3651" s="75"/>
      <c r="G3651" s="75"/>
      <c r="H3651" s="75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</row>
    <row r="3652" spans="3:26" x14ac:dyDescent="0.75">
      <c r="C3652" s="85"/>
      <c r="D3652" s="75"/>
      <c r="E3652" s="75"/>
      <c r="F3652" s="75"/>
      <c r="G3652" s="75"/>
      <c r="H3652" s="75"/>
      <c r="M3652" s="86"/>
      <c r="N3652" s="86"/>
      <c r="O3652" s="86"/>
      <c r="P3652" s="86"/>
      <c r="Q3652" s="86"/>
      <c r="R3652" s="86"/>
      <c r="S3652" s="86"/>
      <c r="T3652" s="86"/>
      <c r="U3652" s="86"/>
      <c r="V3652" s="86"/>
      <c r="W3652" s="86"/>
      <c r="X3652" s="86"/>
      <c r="Y3652" s="86"/>
      <c r="Z3652" s="86"/>
    </row>
    <row r="3653" spans="3:26" x14ac:dyDescent="0.75">
      <c r="C3653" s="85"/>
      <c r="D3653" s="75"/>
      <c r="E3653" s="75"/>
      <c r="F3653" s="75"/>
      <c r="G3653" s="75"/>
      <c r="H3653" s="75"/>
      <c r="M3653" s="86"/>
      <c r="N3653" s="86"/>
      <c r="O3653" s="86"/>
      <c r="P3653" s="86"/>
      <c r="Q3653" s="86"/>
      <c r="R3653" s="86"/>
      <c r="S3653" s="86"/>
      <c r="T3653" s="86"/>
      <c r="U3653" s="86"/>
      <c r="V3653" s="86"/>
      <c r="W3653" s="86"/>
      <c r="X3653" s="86"/>
      <c r="Y3653" s="86"/>
      <c r="Z3653" s="86"/>
    </row>
    <row r="3654" spans="3:26" x14ac:dyDescent="0.75">
      <c r="C3654" s="85"/>
      <c r="D3654" s="75"/>
      <c r="E3654" s="75"/>
      <c r="F3654" s="75"/>
      <c r="G3654" s="75"/>
      <c r="H3654" s="75"/>
      <c r="M3654" s="86"/>
      <c r="N3654" s="86"/>
      <c r="O3654" s="86"/>
      <c r="P3654" s="86"/>
      <c r="Q3654" s="86"/>
      <c r="R3654" s="86"/>
      <c r="S3654" s="86"/>
      <c r="T3654" s="86"/>
      <c r="U3654" s="86"/>
      <c r="V3654" s="86"/>
      <c r="W3654" s="86"/>
      <c r="X3654" s="86"/>
      <c r="Y3654" s="86"/>
      <c r="Z3654" s="86"/>
    </row>
    <row r="3655" spans="3:26" x14ac:dyDescent="0.75">
      <c r="C3655" s="85"/>
      <c r="D3655" s="75"/>
      <c r="E3655" s="75"/>
      <c r="F3655" s="75"/>
      <c r="G3655" s="75"/>
      <c r="H3655" s="75"/>
      <c r="M3655" s="86"/>
      <c r="N3655" s="86"/>
      <c r="O3655" s="86"/>
      <c r="P3655" s="86"/>
      <c r="Q3655" s="86"/>
      <c r="R3655" s="86"/>
      <c r="S3655" s="86"/>
      <c r="T3655" s="86"/>
      <c r="U3655" s="86"/>
      <c r="V3655" s="86"/>
      <c r="W3655" s="86"/>
      <c r="X3655" s="86"/>
      <c r="Y3655" s="86"/>
      <c r="Z3655" s="86"/>
    </row>
    <row r="3656" spans="3:26" x14ac:dyDescent="0.75">
      <c r="C3656" s="85"/>
      <c r="D3656" s="75"/>
      <c r="E3656" s="75"/>
      <c r="F3656" s="75"/>
      <c r="G3656" s="75"/>
      <c r="H3656" s="75"/>
      <c r="M3656" s="86"/>
      <c r="N3656" s="86"/>
      <c r="O3656" s="86"/>
      <c r="P3656" s="86"/>
      <c r="Q3656" s="86"/>
      <c r="R3656" s="86"/>
      <c r="S3656" s="86"/>
      <c r="T3656" s="86"/>
      <c r="U3656" s="86"/>
      <c r="V3656" s="86"/>
      <c r="W3656" s="86"/>
      <c r="X3656" s="86"/>
      <c r="Y3656" s="86"/>
      <c r="Z3656" s="86"/>
    </row>
    <row r="3657" spans="3:26" x14ac:dyDescent="0.75">
      <c r="C3657" s="85"/>
      <c r="D3657" s="75"/>
      <c r="E3657" s="75"/>
      <c r="F3657" s="75"/>
      <c r="G3657" s="75"/>
      <c r="H3657" s="75"/>
      <c r="M3657" s="86"/>
      <c r="N3657" s="86"/>
      <c r="O3657" s="86"/>
      <c r="P3657" s="86"/>
      <c r="Q3657" s="86"/>
      <c r="R3657" s="86"/>
      <c r="S3657" s="86"/>
      <c r="T3657" s="86"/>
      <c r="U3657" s="86"/>
      <c r="V3657" s="86"/>
      <c r="W3657" s="86"/>
      <c r="X3657" s="86"/>
      <c r="Y3657" s="86"/>
      <c r="Z3657" s="86"/>
    </row>
    <row r="3658" spans="3:26" x14ac:dyDescent="0.75">
      <c r="C3658" s="85"/>
      <c r="D3658" s="75"/>
      <c r="E3658" s="75"/>
      <c r="F3658" s="75"/>
      <c r="G3658" s="75"/>
      <c r="H3658" s="75"/>
      <c r="M3658" s="86"/>
      <c r="N3658" s="86"/>
      <c r="O3658" s="86"/>
      <c r="P3658" s="86"/>
      <c r="Q3658" s="86"/>
      <c r="R3658" s="86"/>
      <c r="S3658" s="86"/>
      <c r="T3658" s="86"/>
      <c r="U3658" s="86"/>
      <c r="V3658" s="86"/>
      <c r="W3658" s="86"/>
      <c r="X3658" s="86"/>
      <c r="Y3658" s="86"/>
      <c r="Z3658" s="86"/>
    </row>
    <row r="3659" spans="3:26" x14ac:dyDescent="0.75">
      <c r="C3659" s="85"/>
      <c r="D3659" s="75"/>
      <c r="E3659" s="75"/>
      <c r="F3659" s="75"/>
      <c r="G3659" s="75"/>
      <c r="H3659" s="75"/>
      <c r="M3659" s="86"/>
      <c r="N3659" s="86"/>
      <c r="O3659" s="86"/>
      <c r="P3659" s="86"/>
      <c r="Q3659" s="86"/>
      <c r="R3659" s="86"/>
      <c r="S3659" s="86"/>
      <c r="T3659" s="86"/>
      <c r="U3659" s="86"/>
      <c r="V3659" s="86"/>
      <c r="W3659" s="86"/>
      <c r="X3659" s="86"/>
      <c r="Y3659" s="86"/>
      <c r="Z3659" s="86"/>
    </row>
    <row r="3660" spans="3:26" x14ac:dyDescent="0.75">
      <c r="C3660" s="85"/>
      <c r="D3660" s="75"/>
      <c r="E3660" s="75"/>
      <c r="F3660" s="75"/>
      <c r="G3660" s="75"/>
      <c r="H3660" s="75"/>
      <c r="M3660" s="86"/>
      <c r="N3660" s="86"/>
      <c r="O3660" s="86"/>
      <c r="P3660" s="86"/>
      <c r="Q3660" s="86"/>
      <c r="R3660" s="86"/>
      <c r="S3660" s="86"/>
      <c r="T3660" s="86"/>
      <c r="U3660" s="86"/>
      <c r="V3660" s="86"/>
      <c r="W3660" s="86"/>
      <c r="X3660" s="86"/>
      <c r="Y3660" s="86"/>
      <c r="Z3660" s="86"/>
    </row>
    <row r="3661" spans="3:26" x14ac:dyDescent="0.75">
      <c r="C3661" s="85"/>
      <c r="D3661" s="75"/>
      <c r="E3661" s="75"/>
      <c r="F3661" s="75"/>
      <c r="G3661" s="75"/>
      <c r="H3661" s="75"/>
      <c r="M3661" s="86"/>
      <c r="N3661" s="86"/>
      <c r="O3661" s="86"/>
      <c r="P3661" s="86"/>
      <c r="Q3661" s="86"/>
      <c r="R3661" s="86"/>
      <c r="S3661" s="86"/>
      <c r="T3661" s="86"/>
      <c r="U3661" s="86"/>
      <c r="V3661" s="86"/>
      <c r="W3661" s="86"/>
      <c r="X3661" s="86"/>
      <c r="Y3661" s="86"/>
      <c r="Z3661" s="86"/>
    </row>
    <row r="3662" spans="3:26" x14ac:dyDescent="0.75">
      <c r="C3662" s="85"/>
      <c r="D3662" s="75"/>
      <c r="E3662" s="75"/>
      <c r="F3662" s="75"/>
      <c r="G3662" s="75"/>
      <c r="H3662" s="75"/>
      <c r="M3662" s="86"/>
      <c r="N3662" s="86"/>
      <c r="O3662" s="86"/>
      <c r="P3662" s="86"/>
      <c r="Q3662" s="86"/>
      <c r="R3662" s="86"/>
      <c r="S3662" s="86"/>
      <c r="T3662" s="86"/>
      <c r="U3662" s="86"/>
      <c r="V3662" s="86"/>
      <c r="W3662" s="86"/>
      <c r="X3662" s="86"/>
      <c r="Y3662" s="86"/>
      <c r="Z3662" s="86"/>
    </row>
    <row r="3663" spans="3:26" x14ac:dyDescent="0.75">
      <c r="C3663" s="85"/>
      <c r="D3663" s="75"/>
      <c r="E3663" s="75"/>
      <c r="F3663" s="75"/>
      <c r="G3663" s="75"/>
      <c r="H3663" s="75"/>
      <c r="M3663" s="86"/>
      <c r="N3663" s="86"/>
      <c r="O3663" s="86"/>
      <c r="P3663" s="86"/>
      <c r="Q3663" s="86"/>
      <c r="R3663" s="86"/>
      <c r="S3663" s="86"/>
      <c r="T3663" s="86"/>
      <c r="U3663" s="86"/>
      <c r="V3663" s="86"/>
      <c r="W3663" s="86"/>
      <c r="X3663" s="86"/>
      <c r="Y3663" s="86"/>
      <c r="Z3663" s="86"/>
    </row>
    <row r="3664" spans="3:26" x14ac:dyDescent="0.75">
      <c r="C3664" s="85"/>
      <c r="D3664" s="75"/>
      <c r="E3664" s="75"/>
      <c r="F3664" s="75"/>
      <c r="G3664" s="75"/>
      <c r="H3664" s="75"/>
      <c r="M3664" s="86"/>
      <c r="N3664" s="86"/>
      <c r="O3664" s="86"/>
      <c r="P3664" s="86"/>
      <c r="Q3664" s="86"/>
      <c r="R3664" s="86"/>
      <c r="S3664" s="86"/>
      <c r="T3664" s="86"/>
      <c r="U3664" s="86"/>
      <c r="V3664" s="86"/>
      <c r="W3664" s="86"/>
      <c r="X3664" s="86"/>
      <c r="Y3664" s="86"/>
      <c r="Z3664" s="86"/>
    </row>
    <row r="3665" spans="3:26" x14ac:dyDescent="0.75">
      <c r="C3665" s="85"/>
      <c r="D3665" s="75"/>
      <c r="E3665" s="75"/>
      <c r="F3665" s="75"/>
      <c r="G3665" s="75"/>
      <c r="H3665" s="75"/>
      <c r="M3665" s="86"/>
      <c r="N3665" s="86"/>
      <c r="O3665" s="86"/>
      <c r="P3665" s="86"/>
      <c r="Q3665" s="86"/>
      <c r="R3665" s="86"/>
      <c r="S3665" s="86"/>
      <c r="T3665" s="86"/>
      <c r="U3665" s="86"/>
      <c r="V3665" s="86"/>
      <c r="W3665" s="86"/>
      <c r="X3665" s="86"/>
      <c r="Y3665" s="86"/>
      <c r="Z3665" s="86"/>
    </row>
    <row r="3666" spans="3:26" x14ac:dyDescent="0.75">
      <c r="C3666" s="85"/>
      <c r="D3666" s="75"/>
      <c r="E3666" s="75"/>
      <c r="F3666" s="75"/>
      <c r="G3666" s="75"/>
      <c r="H3666" s="75"/>
      <c r="M3666" s="86"/>
      <c r="N3666" s="86"/>
      <c r="O3666" s="86"/>
      <c r="P3666" s="86"/>
      <c r="Q3666" s="86"/>
      <c r="R3666" s="86"/>
      <c r="S3666" s="86"/>
      <c r="T3666" s="86"/>
      <c r="U3666" s="86"/>
      <c r="V3666" s="86"/>
      <c r="W3666" s="86"/>
      <c r="X3666" s="86"/>
      <c r="Y3666" s="86"/>
      <c r="Z3666" s="86"/>
    </row>
    <row r="3667" spans="3:26" x14ac:dyDescent="0.75">
      <c r="C3667" s="85"/>
      <c r="D3667" s="75"/>
      <c r="E3667" s="75"/>
      <c r="F3667" s="75"/>
      <c r="G3667" s="75"/>
      <c r="H3667" s="75"/>
      <c r="M3667" s="86"/>
      <c r="N3667" s="86"/>
      <c r="O3667" s="86"/>
      <c r="P3667" s="86"/>
      <c r="Q3667" s="86"/>
      <c r="R3667" s="86"/>
      <c r="S3667" s="86"/>
      <c r="T3667" s="86"/>
      <c r="U3667" s="86"/>
      <c r="V3667" s="86"/>
      <c r="W3667" s="86"/>
      <c r="X3667" s="86"/>
      <c r="Y3667" s="86"/>
      <c r="Z3667" s="86"/>
    </row>
    <row r="3668" spans="3:26" x14ac:dyDescent="0.75">
      <c r="C3668" s="85"/>
      <c r="D3668" s="75"/>
      <c r="E3668" s="75"/>
      <c r="F3668" s="75"/>
      <c r="G3668" s="75"/>
      <c r="H3668" s="75"/>
      <c r="M3668" s="86"/>
      <c r="N3668" s="86"/>
      <c r="O3668" s="86"/>
      <c r="P3668" s="86"/>
      <c r="Q3668" s="86"/>
      <c r="R3668" s="86"/>
      <c r="S3668" s="86"/>
      <c r="T3668" s="86"/>
      <c r="U3668" s="86"/>
      <c r="V3668" s="86"/>
      <c r="W3668" s="86"/>
      <c r="X3668" s="86"/>
      <c r="Y3668" s="86"/>
      <c r="Z3668" s="86"/>
    </row>
    <row r="3669" spans="3:26" x14ac:dyDescent="0.75">
      <c r="C3669" s="85"/>
      <c r="D3669" s="75"/>
      <c r="E3669" s="75"/>
      <c r="F3669" s="75"/>
      <c r="G3669" s="75"/>
      <c r="H3669" s="75"/>
      <c r="M3669" s="86"/>
      <c r="N3669" s="86"/>
      <c r="O3669" s="86"/>
      <c r="P3669" s="86"/>
      <c r="Q3669" s="86"/>
      <c r="R3669" s="86"/>
      <c r="S3669" s="86"/>
      <c r="T3669" s="86"/>
      <c r="U3669" s="86"/>
      <c r="V3669" s="86"/>
      <c r="W3669" s="86"/>
      <c r="X3669" s="86"/>
      <c r="Y3669" s="86"/>
      <c r="Z3669" s="86"/>
    </row>
    <row r="3670" spans="3:26" x14ac:dyDescent="0.75">
      <c r="C3670" s="85"/>
      <c r="D3670" s="75"/>
      <c r="E3670" s="75"/>
      <c r="F3670" s="75"/>
      <c r="G3670" s="75"/>
      <c r="H3670" s="75"/>
      <c r="M3670" s="86"/>
      <c r="N3670" s="86"/>
      <c r="O3670" s="86"/>
      <c r="P3670" s="86"/>
      <c r="Q3670" s="86"/>
      <c r="R3670" s="86"/>
      <c r="S3670" s="86"/>
      <c r="T3670" s="86"/>
      <c r="U3670" s="86"/>
      <c r="V3670" s="86"/>
      <c r="W3670" s="86"/>
      <c r="X3670" s="86"/>
      <c r="Y3670" s="86"/>
      <c r="Z3670" s="86"/>
    </row>
    <row r="3671" spans="3:26" x14ac:dyDescent="0.75">
      <c r="C3671" s="85"/>
      <c r="D3671" s="75"/>
      <c r="E3671" s="75"/>
      <c r="F3671" s="75"/>
      <c r="G3671" s="75"/>
      <c r="H3671" s="75"/>
      <c r="M3671" s="86"/>
      <c r="N3671" s="86"/>
      <c r="O3671" s="86"/>
      <c r="P3671" s="86"/>
      <c r="Q3671" s="86"/>
      <c r="R3671" s="86"/>
      <c r="S3671" s="86"/>
      <c r="T3671" s="86"/>
      <c r="U3671" s="86"/>
      <c r="V3671" s="86"/>
      <c r="W3671" s="86"/>
      <c r="X3671" s="86"/>
      <c r="Y3671" s="86"/>
      <c r="Z3671" s="86"/>
    </row>
    <row r="3672" spans="3:26" x14ac:dyDescent="0.75">
      <c r="C3672" s="85"/>
      <c r="D3672" s="75"/>
      <c r="E3672" s="75"/>
      <c r="F3672" s="75"/>
      <c r="G3672" s="75"/>
      <c r="H3672" s="75"/>
      <c r="M3672" s="86"/>
      <c r="N3672" s="86"/>
      <c r="O3672" s="86"/>
      <c r="P3672" s="86"/>
      <c r="Q3672" s="86"/>
      <c r="R3672" s="86"/>
      <c r="S3672" s="86"/>
      <c r="T3672" s="86"/>
      <c r="U3672" s="86"/>
      <c r="V3672" s="86"/>
      <c r="W3672" s="86"/>
      <c r="X3672" s="86"/>
      <c r="Y3672" s="86"/>
      <c r="Z3672" s="86"/>
    </row>
    <row r="3673" spans="3:26" x14ac:dyDescent="0.75">
      <c r="C3673" s="85"/>
      <c r="D3673" s="75"/>
      <c r="E3673" s="75"/>
      <c r="F3673" s="75"/>
      <c r="G3673" s="75"/>
      <c r="H3673" s="75"/>
      <c r="M3673" s="86"/>
      <c r="N3673" s="86"/>
      <c r="O3673" s="86"/>
      <c r="P3673" s="86"/>
      <c r="Q3673" s="86"/>
      <c r="R3673" s="86"/>
      <c r="S3673" s="86"/>
      <c r="T3673" s="86"/>
      <c r="U3673" s="86"/>
      <c r="V3673" s="86"/>
      <c r="W3673" s="86"/>
      <c r="X3673" s="86"/>
      <c r="Y3673" s="86"/>
      <c r="Z3673" s="86"/>
    </row>
    <row r="3674" spans="3:26" x14ac:dyDescent="0.75">
      <c r="C3674" s="85"/>
      <c r="D3674" s="75"/>
      <c r="E3674" s="75"/>
      <c r="F3674" s="75"/>
      <c r="G3674" s="75"/>
      <c r="H3674" s="75"/>
      <c r="M3674" s="86"/>
      <c r="N3674" s="86"/>
      <c r="O3674" s="86"/>
      <c r="P3674" s="86"/>
      <c r="Q3674" s="86"/>
      <c r="R3674" s="86"/>
      <c r="S3674" s="86"/>
      <c r="T3674" s="86"/>
      <c r="U3674" s="86"/>
      <c r="V3674" s="86"/>
      <c r="W3674" s="86"/>
      <c r="X3674" s="86"/>
      <c r="Y3674" s="86"/>
      <c r="Z3674" s="86"/>
    </row>
    <row r="3675" spans="3:26" x14ac:dyDescent="0.75">
      <c r="C3675" s="85"/>
      <c r="D3675" s="75"/>
      <c r="E3675" s="75"/>
      <c r="F3675" s="75"/>
      <c r="G3675" s="75"/>
      <c r="H3675" s="75"/>
      <c r="M3675" s="86"/>
      <c r="N3675" s="86"/>
      <c r="O3675" s="86"/>
      <c r="P3675" s="86"/>
      <c r="Q3675" s="86"/>
      <c r="R3675" s="86"/>
      <c r="S3675" s="86"/>
      <c r="T3675" s="86"/>
      <c r="U3675" s="86"/>
      <c r="V3675" s="86"/>
      <c r="W3675" s="86"/>
      <c r="X3675" s="86"/>
      <c r="Y3675" s="86"/>
      <c r="Z3675" s="86"/>
    </row>
    <row r="3676" spans="3:26" x14ac:dyDescent="0.75">
      <c r="C3676" s="85"/>
      <c r="D3676" s="75"/>
      <c r="E3676" s="75"/>
      <c r="F3676" s="75"/>
      <c r="G3676" s="75"/>
      <c r="H3676" s="75"/>
      <c r="M3676" s="86"/>
      <c r="N3676" s="86"/>
      <c r="O3676" s="86"/>
      <c r="P3676" s="86"/>
      <c r="Q3676" s="86"/>
      <c r="R3676" s="86"/>
      <c r="S3676" s="86"/>
      <c r="T3676" s="86"/>
      <c r="U3676" s="86"/>
      <c r="V3676" s="86"/>
      <c r="W3676" s="86"/>
      <c r="X3676" s="86"/>
      <c r="Y3676" s="86"/>
      <c r="Z3676" s="86"/>
    </row>
    <row r="3677" spans="3:26" x14ac:dyDescent="0.75">
      <c r="C3677" s="85"/>
      <c r="D3677" s="75"/>
      <c r="E3677" s="75"/>
      <c r="F3677" s="75"/>
      <c r="G3677" s="75"/>
      <c r="H3677" s="75"/>
      <c r="M3677" s="86"/>
      <c r="N3677" s="86"/>
      <c r="O3677" s="86"/>
      <c r="P3677" s="86"/>
      <c r="Q3677" s="86"/>
      <c r="R3677" s="86"/>
      <c r="S3677" s="86"/>
      <c r="T3677" s="86"/>
      <c r="U3677" s="86"/>
      <c r="V3677" s="86"/>
      <c r="W3677" s="86"/>
      <c r="X3677" s="86"/>
      <c r="Y3677" s="86"/>
      <c r="Z3677" s="86"/>
    </row>
    <row r="3678" spans="3:26" x14ac:dyDescent="0.75">
      <c r="C3678" s="85"/>
      <c r="D3678" s="75"/>
      <c r="E3678" s="75"/>
      <c r="F3678" s="75"/>
      <c r="G3678" s="75"/>
      <c r="H3678" s="75"/>
      <c r="M3678" s="86"/>
      <c r="N3678" s="86"/>
      <c r="O3678" s="86"/>
      <c r="P3678" s="86"/>
      <c r="Q3678" s="86"/>
      <c r="R3678" s="86"/>
      <c r="S3678" s="86"/>
      <c r="T3678" s="86"/>
      <c r="U3678" s="86"/>
      <c r="V3678" s="86"/>
      <c r="W3678" s="86"/>
      <c r="X3678" s="86"/>
      <c r="Y3678" s="86"/>
      <c r="Z3678" s="86"/>
    </row>
    <row r="3679" spans="3:26" x14ac:dyDescent="0.75">
      <c r="C3679" s="85"/>
      <c r="D3679" s="75"/>
      <c r="E3679" s="75"/>
      <c r="F3679" s="75"/>
      <c r="G3679" s="75"/>
      <c r="H3679" s="75"/>
      <c r="M3679" s="86"/>
      <c r="N3679" s="86"/>
      <c r="O3679" s="86"/>
      <c r="P3679" s="86"/>
      <c r="Q3679" s="86"/>
      <c r="R3679" s="86"/>
      <c r="S3679" s="86"/>
      <c r="T3679" s="86"/>
      <c r="U3679" s="86"/>
      <c r="V3679" s="86"/>
      <c r="W3679" s="86"/>
      <c r="X3679" s="86"/>
      <c r="Y3679" s="86"/>
      <c r="Z3679" s="86"/>
    </row>
    <row r="3680" spans="3:26" x14ac:dyDescent="0.75">
      <c r="C3680" s="85"/>
      <c r="D3680" s="75"/>
      <c r="E3680" s="75"/>
      <c r="F3680" s="75"/>
      <c r="G3680" s="75"/>
      <c r="H3680" s="75"/>
      <c r="M3680" s="86"/>
      <c r="N3680" s="86"/>
      <c r="O3680" s="86"/>
      <c r="P3680" s="86"/>
      <c r="Q3680" s="86"/>
      <c r="R3680" s="86"/>
      <c r="S3680" s="86"/>
      <c r="T3680" s="86"/>
      <c r="U3680" s="86"/>
      <c r="V3680" s="86"/>
      <c r="W3680" s="86"/>
      <c r="X3680" s="86"/>
      <c r="Y3680" s="86"/>
      <c r="Z3680" s="86"/>
    </row>
    <row r="3681" spans="3:26" x14ac:dyDescent="0.75">
      <c r="C3681" s="85"/>
      <c r="D3681" s="75"/>
      <c r="E3681" s="75"/>
      <c r="F3681" s="75"/>
      <c r="G3681" s="75"/>
      <c r="H3681" s="75"/>
      <c r="M3681" s="86"/>
      <c r="N3681" s="86"/>
      <c r="O3681" s="86"/>
      <c r="P3681" s="86"/>
      <c r="Q3681" s="86"/>
      <c r="R3681" s="86"/>
      <c r="S3681" s="86"/>
      <c r="T3681" s="86"/>
      <c r="U3681" s="86"/>
      <c r="V3681" s="86"/>
      <c r="W3681" s="86"/>
      <c r="X3681" s="86"/>
      <c r="Y3681" s="86"/>
      <c r="Z3681" s="86"/>
    </row>
    <row r="3682" spans="3:26" x14ac:dyDescent="0.75">
      <c r="C3682" s="85"/>
      <c r="D3682" s="75"/>
      <c r="E3682" s="75"/>
      <c r="F3682" s="75"/>
      <c r="G3682" s="75"/>
      <c r="H3682" s="75"/>
      <c r="M3682" s="86"/>
      <c r="N3682" s="86"/>
      <c r="O3682" s="86"/>
      <c r="P3682" s="86"/>
      <c r="Q3682" s="86"/>
      <c r="R3682" s="86"/>
      <c r="S3682" s="86"/>
      <c r="T3682" s="86"/>
      <c r="U3682" s="86"/>
      <c r="V3682" s="86"/>
      <c r="W3682" s="86"/>
      <c r="X3682" s="86"/>
      <c r="Y3682" s="86"/>
      <c r="Z3682" s="86"/>
    </row>
    <row r="3683" spans="3:26" x14ac:dyDescent="0.75">
      <c r="C3683" s="85"/>
      <c r="D3683" s="75"/>
      <c r="E3683" s="75"/>
      <c r="F3683" s="75"/>
      <c r="G3683" s="75"/>
      <c r="H3683" s="75"/>
      <c r="M3683" s="86"/>
      <c r="N3683" s="86"/>
      <c r="O3683" s="86"/>
      <c r="P3683" s="86"/>
      <c r="Q3683" s="86"/>
      <c r="R3683" s="86"/>
      <c r="S3683" s="86"/>
      <c r="T3683" s="86"/>
      <c r="U3683" s="86"/>
      <c r="V3683" s="86"/>
      <c r="W3683" s="86"/>
      <c r="X3683" s="86"/>
      <c r="Y3683" s="86"/>
      <c r="Z3683" s="86"/>
    </row>
    <row r="3684" spans="3:26" x14ac:dyDescent="0.75">
      <c r="C3684" s="85"/>
      <c r="D3684" s="75"/>
      <c r="E3684" s="75"/>
      <c r="F3684" s="75"/>
      <c r="G3684" s="75"/>
      <c r="H3684" s="75"/>
      <c r="M3684" s="86"/>
      <c r="N3684" s="86"/>
      <c r="O3684" s="86"/>
      <c r="P3684" s="86"/>
      <c r="Q3684" s="86"/>
      <c r="R3684" s="86"/>
      <c r="S3684" s="86"/>
      <c r="T3684" s="86"/>
      <c r="U3684" s="86"/>
      <c r="V3684" s="86"/>
      <c r="W3684" s="86"/>
      <c r="X3684" s="86"/>
      <c r="Y3684" s="86"/>
      <c r="Z3684" s="86"/>
    </row>
    <row r="3685" spans="3:26" x14ac:dyDescent="0.75">
      <c r="C3685" s="85"/>
      <c r="D3685" s="75"/>
      <c r="E3685" s="75"/>
      <c r="F3685" s="75"/>
      <c r="G3685" s="75"/>
      <c r="H3685" s="75"/>
      <c r="M3685" s="86"/>
      <c r="N3685" s="86"/>
      <c r="O3685" s="86"/>
      <c r="P3685" s="86"/>
      <c r="Q3685" s="86"/>
      <c r="R3685" s="86"/>
      <c r="S3685" s="86"/>
      <c r="T3685" s="86"/>
      <c r="U3685" s="86"/>
      <c r="V3685" s="86"/>
      <c r="W3685" s="86"/>
      <c r="X3685" s="86"/>
      <c r="Y3685" s="86"/>
      <c r="Z3685" s="86"/>
    </row>
    <row r="3686" spans="3:26" x14ac:dyDescent="0.75">
      <c r="C3686" s="85"/>
      <c r="D3686" s="75"/>
      <c r="E3686" s="75"/>
      <c r="F3686" s="75"/>
      <c r="G3686" s="75"/>
      <c r="H3686" s="75"/>
      <c r="M3686" s="86"/>
      <c r="N3686" s="86"/>
      <c r="O3686" s="86"/>
      <c r="P3686" s="86"/>
      <c r="Q3686" s="86"/>
      <c r="R3686" s="86"/>
      <c r="S3686" s="86"/>
      <c r="T3686" s="86"/>
      <c r="U3686" s="86"/>
      <c r="V3686" s="86"/>
      <c r="W3686" s="86"/>
      <c r="X3686" s="86"/>
      <c r="Y3686" s="86"/>
      <c r="Z3686" s="86"/>
    </row>
    <row r="3687" spans="3:26" x14ac:dyDescent="0.75">
      <c r="C3687" s="85"/>
      <c r="D3687" s="75"/>
      <c r="E3687" s="75"/>
      <c r="F3687" s="75"/>
      <c r="G3687" s="75"/>
      <c r="H3687" s="75"/>
      <c r="M3687" s="86"/>
      <c r="N3687" s="86"/>
      <c r="O3687" s="86"/>
      <c r="P3687" s="86"/>
      <c r="Q3687" s="86"/>
      <c r="R3687" s="86"/>
      <c r="S3687" s="86"/>
      <c r="T3687" s="86"/>
      <c r="U3687" s="86"/>
      <c r="V3687" s="86"/>
      <c r="W3687" s="86"/>
      <c r="X3687" s="86"/>
      <c r="Y3687" s="86"/>
      <c r="Z3687" s="86"/>
    </row>
    <row r="3688" spans="3:26" x14ac:dyDescent="0.75">
      <c r="C3688" s="85"/>
      <c r="D3688" s="75"/>
      <c r="E3688" s="75"/>
      <c r="F3688" s="75"/>
      <c r="G3688" s="75"/>
      <c r="H3688" s="75"/>
      <c r="M3688" s="86"/>
      <c r="N3688" s="86"/>
      <c r="O3688" s="86"/>
      <c r="P3688" s="86"/>
      <c r="Q3688" s="86"/>
      <c r="R3688" s="86"/>
      <c r="S3688" s="86"/>
      <c r="T3688" s="86"/>
      <c r="U3688" s="86"/>
      <c r="V3688" s="86"/>
      <c r="W3688" s="86"/>
      <c r="X3688" s="86"/>
      <c r="Y3688" s="86"/>
      <c r="Z3688" s="86"/>
    </row>
    <row r="3689" spans="3:26" x14ac:dyDescent="0.75">
      <c r="C3689" s="85"/>
      <c r="D3689" s="75"/>
      <c r="E3689" s="75"/>
      <c r="F3689" s="75"/>
      <c r="G3689" s="75"/>
      <c r="H3689" s="75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</row>
    <row r="3690" spans="3:26" x14ac:dyDescent="0.75">
      <c r="C3690" s="85"/>
      <c r="D3690" s="75"/>
      <c r="E3690" s="75"/>
      <c r="F3690" s="75"/>
      <c r="G3690" s="75"/>
      <c r="H3690" s="75"/>
      <c r="M3690" s="86"/>
      <c r="N3690" s="86"/>
      <c r="O3690" s="86"/>
      <c r="P3690" s="86"/>
      <c r="Q3690" s="86"/>
      <c r="R3690" s="86"/>
      <c r="S3690" s="86"/>
      <c r="T3690" s="86"/>
      <c r="U3690" s="86"/>
      <c r="V3690" s="86"/>
      <c r="W3690" s="86"/>
      <c r="X3690" s="86"/>
      <c r="Y3690" s="86"/>
      <c r="Z3690" s="86"/>
    </row>
    <row r="3691" spans="3:26" x14ac:dyDescent="0.75">
      <c r="C3691" s="85"/>
      <c r="D3691" s="75"/>
      <c r="E3691" s="75"/>
      <c r="F3691" s="75"/>
      <c r="G3691" s="75"/>
      <c r="H3691" s="75"/>
      <c r="M3691" s="86"/>
      <c r="N3691" s="86"/>
      <c r="O3691" s="86"/>
      <c r="P3691" s="86"/>
      <c r="Q3691" s="86"/>
      <c r="R3691" s="86"/>
      <c r="S3691" s="86"/>
      <c r="T3691" s="86"/>
      <c r="U3691" s="86"/>
      <c r="V3691" s="86"/>
      <c r="W3691" s="86"/>
      <c r="X3691" s="86"/>
      <c r="Y3691" s="86"/>
      <c r="Z3691" s="86"/>
    </row>
    <row r="3692" spans="3:26" x14ac:dyDescent="0.75">
      <c r="C3692" s="85"/>
      <c r="D3692" s="75"/>
      <c r="E3692" s="75"/>
      <c r="F3692" s="75"/>
      <c r="G3692" s="75"/>
      <c r="H3692" s="75"/>
      <c r="M3692" s="86"/>
      <c r="N3692" s="86"/>
      <c r="O3692" s="86"/>
      <c r="P3692" s="86"/>
      <c r="Q3692" s="86"/>
      <c r="R3692" s="86"/>
      <c r="S3692" s="86"/>
      <c r="T3692" s="86"/>
      <c r="U3692" s="86"/>
      <c r="V3692" s="86"/>
      <c r="W3692" s="86"/>
      <c r="X3692" s="86"/>
      <c r="Y3692" s="86"/>
      <c r="Z3692" s="86"/>
    </row>
    <row r="3693" spans="3:26" x14ac:dyDescent="0.75">
      <c r="C3693" s="85"/>
      <c r="D3693" s="75"/>
      <c r="E3693" s="75"/>
      <c r="F3693" s="75"/>
      <c r="G3693" s="75"/>
      <c r="H3693" s="75"/>
      <c r="M3693" s="86"/>
      <c r="N3693" s="86"/>
      <c r="O3693" s="86"/>
      <c r="P3693" s="86"/>
      <c r="Q3693" s="86"/>
      <c r="R3693" s="86"/>
      <c r="S3693" s="86"/>
      <c r="T3693" s="86"/>
      <c r="U3693" s="86"/>
      <c r="V3693" s="86"/>
      <c r="W3693" s="86"/>
      <c r="X3693" s="86"/>
      <c r="Y3693" s="86"/>
      <c r="Z3693" s="86"/>
    </row>
    <row r="3694" spans="3:26" x14ac:dyDescent="0.75">
      <c r="C3694" s="85"/>
      <c r="D3694" s="75"/>
      <c r="E3694" s="75"/>
      <c r="F3694" s="75"/>
      <c r="G3694" s="75"/>
      <c r="H3694" s="75"/>
      <c r="M3694" s="86"/>
      <c r="N3694" s="86"/>
      <c r="O3694" s="86"/>
      <c r="P3694" s="86"/>
      <c r="Q3694" s="86"/>
      <c r="R3694" s="86"/>
      <c r="S3694" s="86"/>
      <c r="T3694" s="86"/>
      <c r="U3694" s="86"/>
      <c r="V3694" s="86"/>
      <c r="W3694" s="86"/>
      <c r="X3694" s="86"/>
      <c r="Y3694" s="86"/>
      <c r="Z3694" s="86"/>
    </row>
    <row r="3695" spans="3:26" x14ac:dyDescent="0.75">
      <c r="C3695" s="85"/>
      <c r="D3695" s="75"/>
      <c r="E3695" s="75"/>
      <c r="F3695" s="75"/>
      <c r="G3695" s="75"/>
      <c r="H3695" s="75"/>
      <c r="M3695" s="86"/>
      <c r="N3695" s="86"/>
      <c r="O3695" s="86"/>
      <c r="P3695" s="86"/>
      <c r="Q3695" s="86"/>
      <c r="R3695" s="86"/>
      <c r="S3695" s="86"/>
      <c r="T3695" s="86"/>
      <c r="U3695" s="86"/>
      <c r="V3695" s="86"/>
      <c r="W3695" s="86"/>
      <c r="X3695" s="86"/>
      <c r="Y3695" s="86"/>
      <c r="Z3695" s="86"/>
    </row>
    <row r="3696" spans="3:26" x14ac:dyDescent="0.75">
      <c r="C3696" s="85"/>
      <c r="D3696" s="75"/>
      <c r="E3696" s="75"/>
      <c r="F3696" s="75"/>
      <c r="G3696" s="75"/>
      <c r="H3696" s="75"/>
      <c r="M3696" s="86"/>
      <c r="N3696" s="86"/>
      <c r="O3696" s="86"/>
      <c r="P3696" s="86"/>
      <c r="Q3696" s="86"/>
      <c r="R3696" s="86"/>
      <c r="S3696" s="86"/>
      <c r="T3696" s="86"/>
      <c r="U3696" s="86"/>
      <c r="V3696" s="86"/>
      <c r="W3696" s="86"/>
      <c r="X3696" s="86"/>
      <c r="Y3696" s="86"/>
      <c r="Z3696" s="86"/>
    </row>
    <row r="3697" spans="3:26" x14ac:dyDescent="0.75">
      <c r="C3697" s="85"/>
      <c r="D3697" s="75"/>
      <c r="E3697" s="75"/>
      <c r="F3697" s="75"/>
      <c r="G3697" s="75"/>
      <c r="H3697" s="75"/>
      <c r="M3697" s="86"/>
      <c r="N3697" s="86"/>
      <c r="O3697" s="86"/>
      <c r="P3697" s="86"/>
      <c r="Q3697" s="86"/>
      <c r="R3697" s="86"/>
      <c r="S3697" s="86"/>
      <c r="T3697" s="86"/>
      <c r="U3697" s="86"/>
      <c r="V3697" s="86"/>
      <c r="W3697" s="86"/>
      <c r="X3697" s="86"/>
      <c r="Y3697" s="86"/>
      <c r="Z3697" s="86"/>
    </row>
    <row r="3698" spans="3:26" x14ac:dyDescent="0.75">
      <c r="C3698" s="85"/>
      <c r="D3698" s="75"/>
      <c r="E3698" s="75"/>
      <c r="F3698" s="75"/>
      <c r="G3698" s="75"/>
      <c r="H3698" s="75"/>
      <c r="M3698" s="86"/>
      <c r="N3698" s="86"/>
      <c r="O3698" s="86"/>
      <c r="P3698" s="86"/>
      <c r="Q3698" s="86"/>
      <c r="R3698" s="86"/>
      <c r="S3698" s="86"/>
      <c r="T3698" s="86"/>
      <c r="U3698" s="86"/>
      <c r="V3698" s="86"/>
      <c r="W3698" s="86"/>
      <c r="X3698" s="86"/>
      <c r="Y3698" s="86"/>
      <c r="Z3698" s="86"/>
    </row>
    <row r="3699" spans="3:26" x14ac:dyDescent="0.75">
      <c r="C3699" s="85"/>
      <c r="D3699" s="75"/>
      <c r="E3699" s="75"/>
      <c r="F3699" s="75"/>
      <c r="G3699" s="75"/>
      <c r="H3699" s="75"/>
      <c r="M3699" s="86"/>
      <c r="N3699" s="86"/>
      <c r="O3699" s="86"/>
      <c r="P3699" s="86"/>
      <c r="Q3699" s="86"/>
      <c r="R3699" s="86"/>
      <c r="S3699" s="86"/>
      <c r="T3699" s="86"/>
      <c r="U3699" s="86"/>
      <c r="V3699" s="86"/>
      <c r="W3699" s="86"/>
      <c r="X3699" s="86"/>
      <c r="Y3699" s="86"/>
      <c r="Z3699" s="86"/>
    </row>
    <row r="3700" spans="3:26" x14ac:dyDescent="0.75">
      <c r="C3700" s="85"/>
      <c r="D3700" s="75"/>
      <c r="E3700" s="75"/>
      <c r="F3700" s="75"/>
      <c r="G3700" s="75"/>
      <c r="H3700" s="75"/>
      <c r="M3700" s="86"/>
      <c r="N3700" s="86"/>
      <c r="O3700" s="86"/>
      <c r="P3700" s="86"/>
      <c r="Q3700" s="86"/>
      <c r="R3700" s="86"/>
      <c r="S3700" s="86"/>
      <c r="T3700" s="86"/>
      <c r="U3700" s="86"/>
      <c r="V3700" s="86"/>
      <c r="W3700" s="86"/>
      <c r="X3700" s="86"/>
      <c r="Y3700" s="86"/>
      <c r="Z3700" s="86"/>
    </row>
    <row r="3701" spans="3:26" x14ac:dyDescent="0.75">
      <c r="C3701" s="85"/>
      <c r="D3701" s="75"/>
      <c r="E3701" s="75"/>
      <c r="F3701" s="75"/>
      <c r="G3701" s="75"/>
      <c r="H3701" s="75"/>
      <c r="M3701" s="86"/>
      <c r="N3701" s="86"/>
      <c r="O3701" s="86"/>
      <c r="P3701" s="86"/>
      <c r="Q3701" s="86"/>
      <c r="R3701" s="86"/>
      <c r="S3701" s="86"/>
      <c r="T3701" s="86"/>
      <c r="U3701" s="86"/>
      <c r="V3701" s="86"/>
      <c r="W3701" s="86"/>
      <c r="X3701" s="86"/>
      <c r="Y3701" s="86"/>
      <c r="Z3701" s="86"/>
    </row>
    <row r="3702" spans="3:26" x14ac:dyDescent="0.75">
      <c r="C3702" s="85"/>
      <c r="D3702" s="75"/>
      <c r="E3702" s="75"/>
      <c r="F3702" s="75"/>
      <c r="G3702" s="75"/>
      <c r="H3702" s="75"/>
      <c r="M3702" s="86"/>
      <c r="N3702" s="86"/>
      <c r="O3702" s="86"/>
      <c r="P3702" s="86"/>
      <c r="Q3702" s="86"/>
      <c r="R3702" s="86"/>
      <c r="S3702" s="86"/>
      <c r="T3702" s="86"/>
      <c r="U3702" s="86"/>
      <c r="V3702" s="86"/>
      <c r="W3702" s="86"/>
      <c r="X3702" s="86"/>
      <c r="Y3702" s="86"/>
      <c r="Z3702" s="86"/>
    </row>
    <row r="3703" spans="3:26" x14ac:dyDescent="0.75">
      <c r="C3703" s="85"/>
      <c r="D3703" s="75"/>
      <c r="E3703" s="75"/>
      <c r="F3703" s="75"/>
      <c r="G3703" s="75"/>
      <c r="H3703" s="75"/>
      <c r="M3703" s="86"/>
      <c r="N3703" s="86"/>
      <c r="O3703" s="86"/>
      <c r="P3703" s="86"/>
      <c r="Q3703" s="86"/>
      <c r="R3703" s="86"/>
      <c r="S3703" s="86"/>
      <c r="T3703" s="86"/>
      <c r="U3703" s="86"/>
      <c r="V3703" s="86"/>
      <c r="W3703" s="86"/>
      <c r="X3703" s="86"/>
      <c r="Y3703" s="86"/>
      <c r="Z3703" s="86"/>
    </row>
    <row r="3704" spans="3:26" x14ac:dyDescent="0.75">
      <c r="C3704" s="85"/>
      <c r="D3704" s="75"/>
      <c r="E3704" s="75"/>
      <c r="F3704" s="75"/>
      <c r="G3704" s="75"/>
      <c r="H3704" s="75"/>
      <c r="M3704" s="86"/>
      <c r="N3704" s="86"/>
      <c r="O3704" s="86"/>
      <c r="P3704" s="86"/>
      <c r="Q3704" s="86"/>
      <c r="R3704" s="86"/>
      <c r="S3704" s="86"/>
      <c r="T3704" s="86"/>
      <c r="U3704" s="86"/>
      <c r="V3704" s="86"/>
      <c r="W3704" s="86"/>
      <c r="X3704" s="86"/>
      <c r="Y3704" s="86"/>
      <c r="Z3704" s="86"/>
    </row>
    <row r="3705" spans="3:26" x14ac:dyDescent="0.75">
      <c r="C3705" s="85"/>
      <c r="D3705" s="75"/>
      <c r="E3705" s="75"/>
      <c r="F3705" s="75"/>
      <c r="G3705" s="75"/>
      <c r="H3705" s="75"/>
      <c r="M3705" s="86"/>
      <c r="N3705" s="86"/>
      <c r="O3705" s="86"/>
      <c r="P3705" s="86"/>
      <c r="Q3705" s="86"/>
      <c r="R3705" s="86"/>
      <c r="S3705" s="86"/>
      <c r="T3705" s="86"/>
      <c r="U3705" s="86"/>
      <c r="V3705" s="86"/>
      <c r="W3705" s="86"/>
      <c r="X3705" s="86"/>
      <c r="Y3705" s="86"/>
      <c r="Z3705" s="86"/>
    </row>
    <row r="3706" spans="3:26" x14ac:dyDescent="0.75">
      <c r="C3706" s="85"/>
      <c r="D3706" s="75"/>
      <c r="E3706" s="75"/>
      <c r="F3706" s="75"/>
      <c r="G3706" s="75"/>
      <c r="H3706" s="75"/>
      <c r="M3706" s="86"/>
      <c r="N3706" s="86"/>
      <c r="O3706" s="86"/>
      <c r="P3706" s="86"/>
      <c r="Q3706" s="86"/>
      <c r="R3706" s="86"/>
      <c r="S3706" s="86"/>
      <c r="T3706" s="86"/>
      <c r="U3706" s="86"/>
      <c r="V3706" s="86"/>
      <c r="W3706" s="86"/>
      <c r="X3706" s="86"/>
      <c r="Y3706" s="86"/>
      <c r="Z3706" s="86"/>
    </row>
    <row r="3707" spans="3:26" x14ac:dyDescent="0.75">
      <c r="C3707" s="85"/>
      <c r="D3707" s="75"/>
      <c r="E3707" s="75"/>
      <c r="F3707" s="75"/>
      <c r="G3707" s="75"/>
      <c r="H3707" s="75"/>
      <c r="M3707" s="86"/>
      <c r="N3707" s="86"/>
      <c r="O3707" s="86"/>
      <c r="P3707" s="86"/>
      <c r="Q3707" s="86"/>
      <c r="R3707" s="86"/>
      <c r="S3707" s="86"/>
      <c r="T3707" s="86"/>
      <c r="U3707" s="86"/>
      <c r="V3707" s="86"/>
      <c r="W3707" s="86"/>
      <c r="X3707" s="86"/>
      <c r="Y3707" s="86"/>
      <c r="Z3707" s="86"/>
    </row>
    <row r="3708" spans="3:26" x14ac:dyDescent="0.75">
      <c r="C3708" s="85"/>
      <c r="D3708" s="75"/>
      <c r="E3708" s="75"/>
      <c r="F3708" s="75"/>
      <c r="G3708" s="75"/>
      <c r="H3708" s="75"/>
      <c r="M3708" s="86"/>
      <c r="N3708" s="86"/>
      <c r="O3708" s="86"/>
      <c r="P3708" s="86"/>
      <c r="Q3708" s="86"/>
      <c r="R3708" s="86"/>
      <c r="S3708" s="86"/>
      <c r="T3708" s="86"/>
      <c r="U3708" s="86"/>
      <c r="V3708" s="86"/>
      <c r="W3708" s="86"/>
      <c r="X3708" s="86"/>
      <c r="Y3708" s="86"/>
      <c r="Z3708" s="86"/>
    </row>
    <row r="3709" spans="3:26" x14ac:dyDescent="0.75">
      <c r="C3709" s="85"/>
      <c r="D3709" s="75"/>
      <c r="E3709" s="75"/>
      <c r="F3709" s="75"/>
      <c r="G3709" s="75"/>
      <c r="H3709" s="75"/>
      <c r="M3709" s="86"/>
      <c r="N3709" s="86"/>
      <c r="O3709" s="86"/>
      <c r="P3709" s="86"/>
      <c r="Q3709" s="86"/>
      <c r="R3709" s="86"/>
      <c r="S3709" s="86"/>
      <c r="T3709" s="86"/>
      <c r="U3709" s="86"/>
      <c r="V3709" s="86"/>
      <c r="W3709" s="86"/>
      <c r="X3709" s="86"/>
      <c r="Y3709" s="86"/>
      <c r="Z3709" s="86"/>
    </row>
    <row r="3710" spans="3:26" x14ac:dyDescent="0.75">
      <c r="C3710" s="85"/>
      <c r="D3710" s="75"/>
      <c r="E3710" s="75"/>
      <c r="F3710" s="75"/>
      <c r="G3710" s="75"/>
      <c r="H3710" s="75"/>
      <c r="M3710" s="86"/>
      <c r="N3710" s="86"/>
      <c r="O3710" s="86"/>
      <c r="P3710" s="86"/>
      <c r="Q3710" s="86"/>
      <c r="R3710" s="86"/>
      <c r="S3710" s="86"/>
      <c r="T3710" s="86"/>
      <c r="U3710" s="86"/>
      <c r="V3710" s="86"/>
      <c r="W3710" s="86"/>
      <c r="X3710" s="86"/>
      <c r="Y3710" s="86"/>
      <c r="Z3710" s="86"/>
    </row>
    <row r="3711" spans="3:26" x14ac:dyDescent="0.75">
      <c r="C3711" s="85"/>
      <c r="D3711" s="75"/>
      <c r="E3711" s="75"/>
      <c r="F3711" s="75"/>
      <c r="G3711" s="75"/>
      <c r="H3711" s="75"/>
      <c r="M3711" s="86"/>
      <c r="N3711" s="86"/>
      <c r="O3711" s="86"/>
      <c r="P3711" s="86"/>
      <c r="Q3711" s="86"/>
      <c r="R3711" s="86"/>
      <c r="S3711" s="86"/>
      <c r="T3711" s="86"/>
      <c r="U3711" s="86"/>
      <c r="V3711" s="86"/>
      <c r="W3711" s="86"/>
      <c r="X3711" s="86"/>
      <c r="Y3711" s="86"/>
      <c r="Z3711" s="86"/>
    </row>
    <row r="3712" spans="3:26" x14ac:dyDescent="0.75">
      <c r="C3712" s="85"/>
      <c r="D3712" s="75"/>
      <c r="E3712" s="75"/>
      <c r="F3712" s="75"/>
      <c r="G3712" s="75"/>
      <c r="H3712" s="75"/>
      <c r="M3712" s="86"/>
      <c r="N3712" s="86"/>
      <c r="O3712" s="86"/>
      <c r="P3712" s="86"/>
      <c r="Q3712" s="86"/>
      <c r="R3712" s="86"/>
      <c r="S3712" s="86"/>
      <c r="T3712" s="86"/>
      <c r="U3712" s="86"/>
      <c r="V3712" s="86"/>
      <c r="W3712" s="86"/>
      <c r="X3712" s="86"/>
      <c r="Y3712" s="86"/>
      <c r="Z3712" s="86"/>
    </row>
    <row r="3713" spans="3:26" x14ac:dyDescent="0.75">
      <c r="C3713" s="85"/>
      <c r="D3713" s="75"/>
      <c r="E3713" s="75"/>
      <c r="F3713" s="75"/>
      <c r="G3713" s="75"/>
      <c r="H3713" s="75"/>
      <c r="M3713" s="86"/>
      <c r="N3713" s="86"/>
      <c r="O3713" s="86"/>
      <c r="P3713" s="86"/>
      <c r="Q3713" s="86"/>
      <c r="R3713" s="86"/>
      <c r="S3713" s="86"/>
      <c r="T3713" s="86"/>
      <c r="U3713" s="86"/>
      <c r="V3713" s="86"/>
      <c r="W3713" s="86"/>
      <c r="X3713" s="86"/>
      <c r="Y3713" s="86"/>
      <c r="Z3713" s="86"/>
    </row>
    <row r="3714" spans="3:26" x14ac:dyDescent="0.75">
      <c r="C3714" s="85"/>
      <c r="D3714" s="75"/>
      <c r="E3714" s="75"/>
      <c r="F3714" s="75"/>
      <c r="G3714" s="75"/>
      <c r="H3714" s="75"/>
      <c r="M3714" s="86"/>
      <c r="N3714" s="86"/>
      <c r="O3714" s="86"/>
      <c r="P3714" s="86"/>
      <c r="Q3714" s="86"/>
      <c r="R3714" s="86"/>
      <c r="S3714" s="86"/>
      <c r="T3714" s="86"/>
      <c r="U3714" s="86"/>
      <c r="V3714" s="86"/>
      <c r="W3714" s="86"/>
      <c r="X3714" s="86"/>
      <c r="Y3714" s="86"/>
      <c r="Z3714" s="86"/>
    </row>
    <row r="3715" spans="3:26" x14ac:dyDescent="0.75">
      <c r="C3715" s="85"/>
      <c r="D3715" s="75"/>
      <c r="E3715" s="75"/>
      <c r="F3715" s="75"/>
      <c r="G3715" s="75"/>
      <c r="H3715" s="75"/>
      <c r="M3715" s="86"/>
      <c r="N3715" s="86"/>
      <c r="O3715" s="86"/>
      <c r="P3715" s="86"/>
      <c r="Q3715" s="86"/>
      <c r="R3715" s="86"/>
      <c r="S3715" s="86"/>
      <c r="T3715" s="86"/>
      <c r="U3715" s="86"/>
      <c r="V3715" s="86"/>
      <c r="W3715" s="86"/>
      <c r="X3715" s="86"/>
      <c r="Y3715" s="86"/>
      <c r="Z3715" s="86"/>
    </row>
    <row r="3716" spans="3:26" x14ac:dyDescent="0.75">
      <c r="C3716" s="85"/>
      <c r="D3716" s="75"/>
      <c r="E3716" s="75"/>
      <c r="F3716" s="75"/>
      <c r="G3716" s="75"/>
      <c r="H3716" s="75"/>
      <c r="M3716" s="86"/>
      <c r="N3716" s="86"/>
      <c r="O3716" s="86"/>
      <c r="P3716" s="86"/>
      <c r="Q3716" s="86"/>
      <c r="R3716" s="86"/>
      <c r="S3716" s="86"/>
      <c r="T3716" s="86"/>
      <c r="U3716" s="86"/>
      <c r="V3716" s="86"/>
      <c r="W3716" s="86"/>
      <c r="X3716" s="86"/>
      <c r="Y3716" s="86"/>
      <c r="Z3716" s="86"/>
    </row>
    <row r="3717" spans="3:26" x14ac:dyDescent="0.75">
      <c r="C3717" s="85"/>
      <c r="D3717" s="75"/>
      <c r="E3717" s="75"/>
      <c r="F3717" s="75"/>
      <c r="G3717" s="75"/>
      <c r="H3717" s="75"/>
      <c r="M3717" s="86"/>
      <c r="N3717" s="86"/>
      <c r="O3717" s="86"/>
      <c r="P3717" s="86"/>
      <c r="Q3717" s="86"/>
      <c r="R3717" s="86"/>
      <c r="S3717" s="86"/>
      <c r="T3717" s="86"/>
      <c r="U3717" s="86"/>
      <c r="V3717" s="86"/>
      <c r="W3717" s="86"/>
      <c r="X3717" s="86"/>
      <c r="Y3717" s="86"/>
      <c r="Z3717" s="86"/>
    </row>
    <row r="3718" spans="3:26" x14ac:dyDescent="0.75">
      <c r="C3718" s="85"/>
      <c r="D3718" s="75"/>
      <c r="E3718" s="75"/>
      <c r="F3718" s="75"/>
      <c r="G3718" s="75"/>
      <c r="H3718" s="75"/>
      <c r="M3718" s="86"/>
      <c r="N3718" s="86"/>
      <c r="O3718" s="86"/>
      <c r="P3718" s="86"/>
      <c r="Q3718" s="86"/>
      <c r="R3718" s="86"/>
      <c r="S3718" s="86"/>
      <c r="T3718" s="86"/>
      <c r="U3718" s="86"/>
      <c r="V3718" s="86"/>
      <c r="W3718" s="86"/>
      <c r="X3718" s="86"/>
      <c r="Y3718" s="86"/>
      <c r="Z3718" s="86"/>
    </row>
    <row r="3719" spans="3:26" x14ac:dyDescent="0.75">
      <c r="C3719" s="85"/>
      <c r="D3719" s="75"/>
      <c r="E3719" s="75"/>
      <c r="F3719" s="75"/>
      <c r="G3719" s="75"/>
      <c r="H3719" s="75"/>
      <c r="M3719" s="86"/>
      <c r="N3719" s="86"/>
      <c r="O3719" s="86"/>
      <c r="P3719" s="86"/>
      <c r="Q3719" s="86"/>
      <c r="R3719" s="86"/>
      <c r="S3719" s="86"/>
      <c r="T3719" s="86"/>
      <c r="U3719" s="86"/>
      <c r="V3719" s="86"/>
      <c r="W3719" s="86"/>
      <c r="X3719" s="86"/>
      <c r="Y3719" s="86"/>
      <c r="Z3719" s="86"/>
    </row>
    <row r="3720" spans="3:26" x14ac:dyDescent="0.75">
      <c r="C3720" s="85"/>
      <c r="D3720" s="75"/>
      <c r="E3720" s="75"/>
      <c r="F3720" s="75"/>
      <c r="G3720" s="75"/>
      <c r="H3720" s="75"/>
      <c r="M3720" s="86"/>
      <c r="N3720" s="86"/>
      <c r="O3720" s="86"/>
      <c r="P3720" s="86"/>
      <c r="Q3720" s="86"/>
      <c r="R3720" s="86"/>
      <c r="S3720" s="86"/>
      <c r="T3720" s="86"/>
      <c r="U3720" s="86"/>
      <c r="V3720" s="86"/>
      <c r="W3720" s="86"/>
      <c r="X3720" s="86"/>
      <c r="Y3720" s="86"/>
      <c r="Z3720" s="86"/>
    </row>
    <row r="3721" spans="3:26" x14ac:dyDescent="0.75">
      <c r="C3721" s="85"/>
      <c r="D3721" s="75"/>
      <c r="E3721" s="75"/>
      <c r="F3721" s="75"/>
      <c r="G3721" s="75"/>
      <c r="H3721" s="75"/>
      <c r="M3721" s="86"/>
      <c r="N3721" s="86"/>
      <c r="O3721" s="86"/>
      <c r="P3721" s="86"/>
      <c r="Q3721" s="86"/>
      <c r="R3721" s="86"/>
      <c r="S3721" s="86"/>
      <c r="T3721" s="86"/>
      <c r="U3721" s="86"/>
      <c r="V3721" s="86"/>
      <c r="W3721" s="86"/>
      <c r="X3721" s="86"/>
      <c r="Y3721" s="86"/>
      <c r="Z3721" s="86"/>
    </row>
    <row r="3722" spans="3:26" x14ac:dyDescent="0.75">
      <c r="C3722" s="85"/>
      <c r="D3722" s="75"/>
      <c r="E3722" s="75"/>
      <c r="F3722" s="75"/>
      <c r="G3722" s="75"/>
      <c r="H3722" s="75"/>
      <c r="M3722" s="86"/>
      <c r="N3722" s="86"/>
      <c r="O3722" s="86"/>
      <c r="P3722" s="86"/>
      <c r="Q3722" s="86"/>
      <c r="R3722" s="86"/>
      <c r="S3722" s="86"/>
      <c r="T3722" s="86"/>
      <c r="U3722" s="86"/>
      <c r="V3722" s="86"/>
      <c r="W3722" s="86"/>
      <c r="X3722" s="86"/>
      <c r="Y3722" s="86"/>
      <c r="Z3722" s="86"/>
    </row>
    <row r="3723" spans="3:26" x14ac:dyDescent="0.75">
      <c r="C3723" s="85"/>
      <c r="D3723" s="75"/>
      <c r="E3723" s="75"/>
      <c r="F3723" s="75"/>
      <c r="G3723" s="75"/>
      <c r="H3723" s="75"/>
      <c r="M3723" s="86"/>
      <c r="N3723" s="86"/>
      <c r="O3723" s="86"/>
      <c r="P3723" s="86"/>
      <c r="Q3723" s="86"/>
      <c r="R3723" s="86"/>
      <c r="S3723" s="86"/>
      <c r="T3723" s="86"/>
      <c r="U3723" s="86"/>
      <c r="V3723" s="86"/>
      <c r="W3723" s="86"/>
      <c r="X3723" s="86"/>
      <c r="Y3723" s="86"/>
      <c r="Z3723" s="86"/>
    </row>
    <row r="3724" spans="3:26" x14ac:dyDescent="0.75">
      <c r="C3724" s="85"/>
      <c r="D3724" s="75"/>
      <c r="E3724" s="75"/>
      <c r="F3724" s="75"/>
      <c r="G3724" s="75"/>
      <c r="H3724" s="75"/>
      <c r="M3724" s="86"/>
      <c r="N3724" s="86"/>
      <c r="O3724" s="86"/>
      <c r="P3724" s="86"/>
      <c r="Q3724" s="86"/>
      <c r="R3724" s="86"/>
      <c r="S3724" s="86"/>
      <c r="T3724" s="86"/>
      <c r="U3724" s="86"/>
      <c r="V3724" s="86"/>
      <c r="W3724" s="86"/>
      <c r="X3724" s="86"/>
      <c r="Y3724" s="86"/>
      <c r="Z3724" s="86"/>
    </row>
    <row r="3725" spans="3:26" x14ac:dyDescent="0.75">
      <c r="C3725" s="85"/>
      <c r="D3725" s="75"/>
      <c r="E3725" s="75"/>
      <c r="F3725" s="75"/>
      <c r="G3725" s="75"/>
      <c r="H3725" s="75"/>
      <c r="M3725" s="86"/>
      <c r="N3725" s="86"/>
      <c r="O3725" s="86"/>
      <c r="P3725" s="86"/>
      <c r="Q3725" s="86"/>
      <c r="R3725" s="86"/>
      <c r="S3725" s="86"/>
      <c r="T3725" s="86"/>
      <c r="U3725" s="86"/>
      <c r="V3725" s="86"/>
      <c r="W3725" s="86"/>
      <c r="X3725" s="86"/>
      <c r="Y3725" s="86"/>
      <c r="Z3725" s="86"/>
    </row>
    <row r="3726" spans="3:26" x14ac:dyDescent="0.75">
      <c r="C3726" s="85"/>
      <c r="D3726" s="75"/>
      <c r="E3726" s="75"/>
      <c r="F3726" s="75"/>
      <c r="G3726" s="75"/>
      <c r="H3726" s="75"/>
      <c r="M3726" s="86"/>
      <c r="N3726" s="86"/>
      <c r="O3726" s="86"/>
      <c r="P3726" s="86"/>
      <c r="Q3726" s="86"/>
      <c r="R3726" s="86"/>
      <c r="S3726" s="86"/>
      <c r="T3726" s="86"/>
      <c r="U3726" s="86"/>
      <c r="V3726" s="86"/>
      <c r="W3726" s="86"/>
      <c r="X3726" s="86"/>
      <c r="Y3726" s="86"/>
      <c r="Z3726" s="86"/>
    </row>
    <row r="3727" spans="3:26" x14ac:dyDescent="0.75">
      <c r="C3727" s="85"/>
      <c r="D3727" s="75"/>
      <c r="E3727" s="75"/>
      <c r="F3727" s="75"/>
      <c r="G3727" s="75"/>
      <c r="H3727" s="75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</row>
    <row r="3728" spans="3:26" x14ac:dyDescent="0.75">
      <c r="C3728" s="85"/>
      <c r="D3728" s="75"/>
      <c r="E3728" s="75"/>
      <c r="F3728" s="75"/>
      <c r="G3728" s="75"/>
      <c r="H3728" s="75"/>
      <c r="M3728" s="86"/>
      <c r="N3728" s="86"/>
      <c r="O3728" s="86"/>
      <c r="P3728" s="86"/>
      <c r="Q3728" s="86"/>
      <c r="R3728" s="86"/>
      <c r="S3728" s="86"/>
      <c r="T3728" s="86"/>
      <c r="U3728" s="86"/>
      <c r="V3728" s="86"/>
      <c r="W3728" s="86"/>
      <c r="X3728" s="86"/>
      <c r="Y3728" s="86"/>
      <c r="Z3728" s="86"/>
    </row>
    <row r="3729" spans="3:26" x14ac:dyDescent="0.75">
      <c r="C3729" s="85"/>
      <c r="D3729" s="75"/>
      <c r="E3729" s="75"/>
      <c r="F3729" s="75"/>
      <c r="G3729" s="75"/>
      <c r="H3729" s="75"/>
      <c r="M3729" s="86"/>
      <c r="N3729" s="86"/>
      <c r="O3729" s="86"/>
      <c r="P3729" s="86"/>
      <c r="Q3729" s="86"/>
      <c r="R3729" s="86"/>
      <c r="S3729" s="86"/>
      <c r="T3729" s="86"/>
      <c r="U3729" s="86"/>
      <c r="V3729" s="86"/>
      <c r="W3729" s="86"/>
      <c r="X3729" s="86"/>
      <c r="Y3729" s="86"/>
      <c r="Z3729" s="86"/>
    </row>
    <row r="3730" spans="3:26" x14ac:dyDescent="0.75">
      <c r="C3730" s="85"/>
      <c r="D3730" s="75"/>
      <c r="E3730" s="75"/>
      <c r="F3730" s="75"/>
      <c r="G3730" s="75"/>
      <c r="H3730" s="75"/>
      <c r="M3730" s="86"/>
      <c r="N3730" s="86"/>
      <c r="O3730" s="86"/>
      <c r="P3730" s="86"/>
      <c r="Q3730" s="86"/>
      <c r="R3730" s="86"/>
      <c r="S3730" s="86"/>
      <c r="T3730" s="86"/>
      <c r="U3730" s="86"/>
      <c r="V3730" s="86"/>
      <c r="W3730" s="86"/>
      <c r="X3730" s="86"/>
      <c r="Y3730" s="86"/>
      <c r="Z3730" s="86"/>
    </row>
    <row r="3731" spans="3:26" x14ac:dyDescent="0.75">
      <c r="C3731" s="85"/>
      <c r="D3731" s="75"/>
      <c r="E3731" s="75"/>
      <c r="F3731" s="75"/>
      <c r="G3731" s="75"/>
      <c r="H3731" s="75"/>
      <c r="M3731" s="86"/>
      <c r="N3731" s="86"/>
      <c r="O3731" s="86"/>
      <c r="P3731" s="86"/>
      <c r="Q3731" s="86"/>
      <c r="R3731" s="86"/>
      <c r="S3731" s="86"/>
      <c r="T3731" s="86"/>
      <c r="U3731" s="86"/>
      <c r="V3731" s="86"/>
      <c r="W3731" s="86"/>
      <c r="X3731" s="86"/>
      <c r="Y3731" s="86"/>
      <c r="Z3731" s="86"/>
    </row>
    <row r="3732" spans="3:26" x14ac:dyDescent="0.75">
      <c r="C3732" s="85"/>
      <c r="D3732" s="75"/>
      <c r="E3732" s="75"/>
      <c r="F3732" s="75"/>
      <c r="G3732" s="75"/>
      <c r="H3732" s="75"/>
      <c r="M3732" s="86"/>
      <c r="N3732" s="86"/>
      <c r="O3732" s="86"/>
      <c r="P3732" s="86"/>
      <c r="Q3732" s="86"/>
      <c r="R3732" s="86"/>
      <c r="S3732" s="86"/>
      <c r="T3732" s="86"/>
      <c r="U3732" s="86"/>
      <c r="V3732" s="86"/>
      <c r="W3732" s="86"/>
      <c r="X3732" s="86"/>
      <c r="Y3732" s="86"/>
      <c r="Z3732" s="86"/>
    </row>
    <row r="3733" spans="3:26" x14ac:dyDescent="0.75">
      <c r="C3733" s="85"/>
      <c r="D3733" s="75"/>
      <c r="E3733" s="75"/>
      <c r="F3733" s="75"/>
      <c r="G3733" s="75"/>
      <c r="H3733" s="75"/>
      <c r="M3733" s="86"/>
      <c r="N3733" s="86"/>
      <c r="O3733" s="86"/>
      <c r="P3733" s="86"/>
      <c r="Q3733" s="86"/>
      <c r="R3733" s="86"/>
      <c r="S3733" s="86"/>
      <c r="T3733" s="86"/>
      <c r="U3733" s="86"/>
      <c r="V3733" s="86"/>
      <c r="W3733" s="86"/>
      <c r="X3733" s="86"/>
      <c r="Y3733" s="86"/>
      <c r="Z3733" s="86"/>
    </row>
    <row r="3734" spans="3:26" x14ac:dyDescent="0.75">
      <c r="C3734" s="85"/>
      <c r="D3734" s="75"/>
      <c r="E3734" s="75"/>
      <c r="F3734" s="75"/>
      <c r="G3734" s="75"/>
      <c r="H3734" s="75"/>
      <c r="M3734" s="86"/>
      <c r="N3734" s="86"/>
      <c r="O3734" s="86"/>
      <c r="P3734" s="86"/>
      <c r="Q3734" s="86"/>
      <c r="R3734" s="86"/>
      <c r="S3734" s="86"/>
      <c r="T3734" s="86"/>
      <c r="U3734" s="86"/>
      <c r="V3734" s="86"/>
      <c r="W3734" s="86"/>
      <c r="X3734" s="86"/>
      <c r="Y3734" s="86"/>
      <c r="Z3734" s="86"/>
    </row>
    <row r="3735" spans="3:26" x14ac:dyDescent="0.75">
      <c r="C3735" s="85"/>
      <c r="D3735" s="75"/>
      <c r="E3735" s="75"/>
      <c r="F3735" s="75"/>
      <c r="G3735" s="75"/>
      <c r="H3735" s="75"/>
      <c r="M3735" s="86"/>
      <c r="N3735" s="86"/>
      <c r="O3735" s="86"/>
      <c r="P3735" s="86"/>
      <c r="Q3735" s="86"/>
      <c r="R3735" s="86"/>
      <c r="S3735" s="86"/>
      <c r="T3735" s="86"/>
      <c r="U3735" s="86"/>
      <c r="V3735" s="86"/>
      <c r="W3735" s="86"/>
      <c r="X3735" s="86"/>
      <c r="Y3735" s="86"/>
      <c r="Z3735" s="86"/>
    </row>
    <row r="3736" spans="3:26" x14ac:dyDescent="0.75">
      <c r="C3736" s="85"/>
      <c r="D3736" s="75"/>
      <c r="E3736" s="75"/>
      <c r="F3736" s="75"/>
      <c r="G3736" s="75"/>
      <c r="H3736" s="75"/>
      <c r="M3736" s="86"/>
      <c r="N3736" s="86"/>
      <c r="O3736" s="86"/>
      <c r="P3736" s="86"/>
      <c r="Q3736" s="86"/>
      <c r="R3736" s="86"/>
      <c r="S3736" s="86"/>
      <c r="T3736" s="86"/>
      <c r="U3736" s="86"/>
      <c r="V3736" s="86"/>
      <c r="W3736" s="86"/>
      <c r="X3736" s="86"/>
      <c r="Y3736" s="86"/>
      <c r="Z3736" s="86"/>
    </row>
    <row r="3737" spans="3:26" x14ac:dyDescent="0.75">
      <c r="C3737" s="85"/>
      <c r="D3737" s="75"/>
      <c r="E3737" s="75"/>
      <c r="F3737" s="75"/>
      <c r="G3737" s="75"/>
      <c r="H3737" s="75"/>
      <c r="M3737" s="86"/>
      <c r="N3737" s="86"/>
      <c r="O3737" s="86"/>
      <c r="P3737" s="86"/>
      <c r="Q3737" s="86"/>
      <c r="R3737" s="86"/>
      <c r="S3737" s="86"/>
      <c r="T3737" s="86"/>
      <c r="U3737" s="86"/>
      <c r="V3737" s="86"/>
      <c r="W3737" s="86"/>
      <c r="X3737" s="86"/>
      <c r="Y3737" s="86"/>
      <c r="Z3737" s="86"/>
    </row>
    <row r="3738" spans="3:26" x14ac:dyDescent="0.75">
      <c r="C3738" s="85"/>
      <c r="D3738" s="75"/>
      <c r="E3738" s="75"/>
      <c r="F3738" s="75"/>
      <c r="G3738" s="75"/>
      <c r="H3738" s="75"/>
      <c r="M3738" s="86"/>
      <c r="N3738" s="86"/>
      <c r="O3738" s="86"/>
      <c r="P3738" s="86"/>
      <c r="Q3738" s="86"/>
      <c r="R3738" s="86"/>
      <c r="S3738" s="86"/>
      <c r="T3738" s="86"/>
      <c r="U3738" s="86"/>
      <c r="V3738" s="86"/>
      <c r="W3738" s="86"/>
      <c r="X3738" s="86"/>
      <c r="Y3738" s="86"/>
      <c r="Z3738" s="86"/>
    </row>
    <row r="3739" spans="3:26" x14ac:dyDescent="0.75">
      <c r="C3739" s="85"/>
      <c r="D3739" s="75"/>
      <c r="E3739" s="75"/>
      <c r="F3739" s="75"/>
      <c r="G3739" s="75"/>
      <c r="H3739" s="75"/>
      <c r="M3739" s="86"/>
      <c r="N3739" s="86"/>
      <c r="O3739" s="86"/>
      <c r="P3739" s="86"/>
      <c r="Q3739" s="86"/>
      <c r="R3739" s="86"/>
      <c r="S3739" s="86"/>
      <c r="T3739" s="86"/>
      <c r="U3739" s="86"/>
      <c r="V3739" s="86"/>
      <c r="W3739" s="86"/>
      <c r="X3739" s="86"/>
      <c r="Y3739" s="86"/>
      <c r="Z3739" s="86"/>
    </row>
    <row r="3740" spans="3:26" x14ac:dyDescent="0.75">
      <c r="C3740" s="85"/>
      <c r="D3740" s="75"/>
      <c r="E3740" s="75"/>
      <c r="F3740" s="75"/>
      <c r="G3740" s="75"/>
      <c r="H3740" s="75"/>
      <c r="M3740" s="86"/>
      <c r="N3740" s="86"/>
      <c r="O3740" s="86"/>
      <c r="P3740" s="86"/>
      <c r="Q3740" s="86"/>
      <c r="R3740" s="86"/>
      <c r="S3740" s="86"/>
      <c r="T3740" s="86"/>
      <c r="U3740" s="86"/>
      <c r="V3740" s="86"/>
      <c r="W3740" s="86"/>
      <c r="X3740" s="86"/>
      <c r="Y3740" s="86"/>
      <c r="Z3740" s="86"/>
    </row>
    <row r="3741" spans="3:26" x14ac:dyDescent="0.75">
      <c r="C3741" s="85"/>
      <c r="D3741" s="75"/>
      <c r="E3741" s="75"/>
      <c r="F3741" s="75"/>
      <c r="G3741" s="75"/>
      <c r="H3741" s="75"/>
      <c r="M3741" s="86"/>
      <c r="N3741" s="86"/>
      <c r="O3741" s="86"/>
      <c r="P3741" s="86"/>
      <c r="Q3741" s="86"/>
      <c r="R3741" s="86"/>
      <c r="S3741" s="86"/>
      <c r="T3741" s="86"/>
      <c r="U3741" s="86"/>
      <c r="V3741" s="86"/>
      <c r="W3741" s="86"/>
      <c r="X3741" s="86"/>
      <c r="Y3741" s="86"/>
      <c r="Z3741" s="86"/>
    </row>
    <row r="3742" spans="3:26" x14ac:dyDescent="0.75">
      <c r="C3742" s="85"/>
      <c r="D3742" s="75"/>
      <c r="E3742" s="75"/>
      <c r="F3742" s="75"/>
      <c r="G3742" s="75"/>
      <c r="H3742" s="75"/>
      <c r="M3742" s="86"/>
      <c r="N3742" s="86"/>
      <c r="O3742" s="86"/>
      <c r="P3742" s="86"/>
      <c r="Q3742" s="86"/>
      <c r="R3742" s="86"/>
      <c r="S3742" s="86"/>
      <c r="T3742" s="86"/>
      <c r="U3742" s="86"/>
      <c r="V3742" s="86"/>
      <c r="W3742" s="86"/>
      <c r="X3742" s="86"/>
      <c r="Y3742" s="86"/>
      <c r="Z3742" s="86"/>
    </row>
    <row r="3743" spans="3:26" x14ac:dyDescent="0.75">
      <c r="C3743" s="85"/>
      <c r="D3743" s="75"/>
      <c r="E3743" s="75"/>
      <c r="F3743" s="75"/>
      <c r="G3743" s="75"/>
      <c r="H3743" s="75"/>
      <c r="M3743" s="86"/>
      <c r="N3743" s="86"/>
      <c r="O3743" s="86"/>
      <c r="P3743" s="86"/>
      <c r="Q3743" s="86"/>
      <c r="R3743" s="86"/>
      <c r="S3743" s="86"/>
      <c r="T3743" s="86"/>
      <c r="U3743" s="86"/>
      <c r="V3743" s="86"/>
      <c r="W3743" s="86"/>
      <c r="X3743" s="86"/>
      <c r="Y3743" s="86"/>
      <c r="Z3743" s="86"/>
    </row>
    <row r="3744" spans="3:26" x14ac:dyDescent="0.75">
      <c r="C3744" s="85"/>
      <c r="D3744" s="75"/>
      <c r="E3744" s="75"/>
      <c r="F3744" s="75"/>
      <c r="G3744" s="75"/>
      <c r="H3744" s="75"/>
      <c r="M3744" s="86"/>
      <c r="N3744" s="86"/>
      <c r="O3744" s="86"/>
      <c r="P3744" s="86"/>
      <c r="Q3744" s="86"/>
      <c r="R3744" s="86"/>
      <c r="S3744" s="86"/>
      <c r="T3744" s="86"/>
      <c r="U3744" s="86"/>
      <c r="V3744" s="86"/>
      <c r="W3744" s="86"/>
      <c r="X3744" s="86"/>
      <c r="Y3744" s="86"/>
      <c r="Z3744" s="86"/>
    </row>
    <row r="3745" spans="3:26" x14ac:dyDescent="0.75">
      <c r="C3745" s="85"/>
      <c r="D3745" s="75"/>
      <c r="E3745" s="75"/>
      <c r="F3745" s="75"/>
      <c r="G3745" s="75"/>
      <c r="H3745" s="75"/>
      <c r="M3745" s="86"/>
      <c r="N3745" s="86"/>
      <c r="O3745" s="86"/>
      <c r="P3745" s="86"/>
      <c r="Q3745" s="86"/>
      <c r="R3745" s="86"/>
      <c r="S3745" s="86"/>
      <c r="T3745" s="86"/>
      <c r="U3745" s="86"/>
      <c r="V3745" s="86"/>
      <c r="W3745" s="86"/>
      <c r="X3745" s="86"/>
      <c r="Y3745" s="86"/>
      <c r="Z3745" s="86"/>
    </row>
    <row r="3746" spans="3:26" x14ac:dyDescent="0.75">
      <c r="C3746" s="85"/>
      <c r="D3746" s="75"/>
      <c r="E3746" s="75"/>
      <c r="F3746" s="75"/>
      <c r="G3746" s="75"/>
      <c r="H3746" s="75"/>
      <c r="M3746" s="86"/>
      <c r="N3746" s="86"/>
      <c r="O3746" s="86"/>
      <c r="P3746" s="86"/>
      <c r="Q3746" s="86"/>
      <c r="R3746" s="86"/>
      <c r="S3746" s="86"/>
      <c r="T3746" s="86"/>
      <c r="U3746" s="86"/>
      <c r="V3746" s="86"/>
      <c r="W3746" s="86"/>
      <c r="X3746" s="86"/>
      <c r="Y3746" s="86"/>
      <c r="Z3746" s="86"/>
    </row>
    <row r="3747" spans="3:26" x14ac:dyDescent="0.75">
      <c r="C3747" s="85"/>
      <c r="D3747" s="75"/>
      <c r="E3747" s="75"/>
      <c r="F3747" s="75"/>
      <c r="G3747" s="75"/>
      <c r="H3747" s="75"/>
      <c r="M3747" s="86"/>
      <c r="N3747" s="86"/>
      <c r="O3747" s="86"/>
      <c r="P3747" s="86"/>
      <c r="Q3747" s="86"/>
      <c r="R3747" s="86"/>
      <c r="S3747" s="86"/>
      <c r="T3747" s="86"/>
      <c r="U3747" s="86"/>
      <c r="V3747" s="86"/>
      <c r="W3747" s="86"/>
      <c r="X3747" s="86"/>
      <c r="Y3747" s="86"/>
      <c r="Z3747" s="86"/>
    </row>
    <row r="3748" spans="3:26" x14ac:dyDescent="0.75">
      <c r="C3748" s="85"/>
      <c r="D3748" s="75"/>
      <c r="E3748" s="75"/>
      <c r="F3748" s="75"/>
      <c r="G3748" s="75"/>
      <c r="H3748" s="75"/>
      <c r="M3748" s="86"/>
      <c r="N3748" s="86"/>
      <c r="O3748" s="86"/>
      <c r="P3748" s="86"/>
      <c r="Q3748" s="86"/>
      <c r="R3748" s="86"/>
      <c r="S3748" s="86"/>
      <c r="T3748" s="86"/>
      <c r="U3748" s="86"/>
      <c r="V3748" s="86"/>
      <c r="W3748" s="86"/>
      <c r="X3748" s="86"/>
      <c r="Y3748" s="86"/>
      <c r="Z3748" s="86"/>
    </row>
    <row r="3749" spans="3:26" x14ac:dyDescent="0.75">
      <c r="C3749" s="85"/>
      <c r="D3749" s="75"/>
      <c r="E3749" s="75"/>
      <c r="F3749" s="75"/>
      <c r="G3749" s="75"/>
      <c r="H3749" s="75"/>
      <c r="M3749" s="86"/>
      <c r="N3749" s="86"/>
      <c r="O3749" s="86"/>
      <c r="P3749" s="86"/>
      <c r="Q3749" s="86"/>
      <c r="R3749" s="86"/>
      <c r="S3749" s="86"/>
      <c r="T3749" s="86"/>
      <c r="U3749" s="86"/>
      <c r="V3749" s="86"/>
      <c r="W3749" s="86"/>
      <c r="X3749" s="86"/>
      <c r="Y3749" s="86"/>
      <c r="Z3749" s="86"/>
    </row>
    <row r="3750" spans="3:26" x14ac:dyDescent="0.75">
      <c r="C3750" s="85"/>
      <c r="D3750" s="75"/>
      <c r="E3750" s="75"/>
      <c r="F3750" s="75"/>
      <c r="G3750" s="75"/>
      <c r="H3750" s="75"/>
      <c r="M3750" s="86"/>
      <c r="N3750" s="86"/>
      <c r="O3750" s="86"/>
      <c r="P3750" s="86"/>
      <c r="Q3750" s="86"/>
      <c r="R3750" s="86"/>
      <c r="S3750" s="86"/>
      <c r="T3750" s="86"/>
      <c r="U3750" s="86"/>
      <c r="V3750" s="86"/>
      <c r="W3750" s="86"/>
      <c r="X3750" s="86"/>
      <c r="Y3750" s="86"/>
      <c r="Z3750" s="86"/>
    </row>
    <row r="3751" spans="3:26" x14ac:dyDescent="0.75">
      <c r="C3751" s="85"/>
      <c r="D3751" s="75"/>
      <c r="E3751" s="75"/>
      <c r="F3751" s="75"/>
      <c r="G3751" s="75"/>
      <c r="H3751" s="75"/>
      <c r="M3751" s="86"/>
      <c r="N3751" s="86"/>
      <c r="O3751" s="86"/>
      <c r="P3751" s="86"/>
      <c r="Q3751" s="86"/>
      <c r="R3751" s="86"/>
      <c r="S3751" s="86"/>
      <c r="T3751" s="86"/>
      <c r="U3751" s="86"/>
      <c r="V3751" s="86"/>
      <c r="W3751" s="86"/>
      <c r="X3751" s="86"/>
      <c r="Y3751" s="86"/>
      <c r="Z3751" s="86"/>
    </row>
    <row r="3752" spans="3:26" x14ac:dyDescent="0.75">
      <c r="C3752" s="85"/>
      <c r="D3752" s="75"/>
      <c r="E3752" s="75"/>
      <c r="F3752" s="75"/>
      <c r="G3752" s="75"/>
      <c r="H3752" s="75"/>
      <c r="M3752" s="86"/>
      <c r="N3752" s="86"/>
      <c r="O3752" s="86"/>
      <c r="P3752" s="86"/>
      <c r="Q3752" s="86"/>
      <c r="R3752" s="86"/>
      <c r="S3752" s="86"/>
      <c r="T3752" s="86"/>
      <c r="U3752" s="86"/>
      <c r="V3752" s="86"/>
      <c r="W3752" s="86"/>
      <c r="X3752" s="86"/>
      <c r="Y3752" s="86"/>
      <c r="Z3752" s="86"/>
    </row>
    <row r="3753" spans="3:26" x14ac:dyDescent="0.75">
      <c r="C3753" s="85"/>
      <c r="D3753" s="75"/>
      <c r="E3753" s="75"/>
      <c r="F3753" s="75"/>
      <c r="G3753" s="75"/>
      <c r="H3753" s="75"/>
      <c r="M3753" s="86"/>
      <c r="N3753" s="86"/>
      <c r="O3753" s="86"/>
      <c r="P3753" s="86"/>
      <c r="Q3753" s="86"/>
      <c r="R3753" s="86"/>
      <c r="S3753" s="86"/>
      <c r="T3753" s="86"/>
      <c r="U3753" s="86"/>
      <c r="V3753" s="86"/>
      <c r="W3753" s="86"/>
      <c r="X3753" s="86"/>
      <c r="Y3753" s="86"/>
      <c r="Z3753" s="86"/>
    </row>
    <row r="3754" spans="3:26" x14ac:dyDescent="0.75">
      <c r="C3754" s="85"/>
      <c r="D3754" s="75"/>
      <c r="E3754" s="75"/>
      <c r="F3754" s="75"/>
      <c r="G3754" s="75"/>
      <c r="H3754" s="75"/>
      <c r="M3754" s="86"/>
      <c r="N3754" s="86"/>
      <c r="O3754" s="86"/>
      <c r="P3754" s="86"/>
      <c r="Q3754" s="86"/>
      <c r="R3754" s="86"/>
      <c r="S3754" s="86"/>
      <c r="T3754" s="86"/>
      <c r="U3754" s="86"/>
      <c r="V3754" s="86"/>
      <c r="W3754" s="86"/>
      <c r="X3754" s="86"/>
      <c r="Y3754" s="86"/>
      <c r="Z3754" s="86"/>
    </row>
    <row r="3755" spans="3:26" x14ac:dyDescent="0.75">
      <c r="C3755" s="85"/>
      <c r="D3755" s="75"/>
      <c r="E3755" s="75"/>
      <c r="F3755" s="75"/>
      <c r="G3755" s="75"/>
      <c r="H3755" s="75"/>
      <c r="M3755" s="86"/>
      <c r="N3755" s="86"/>
      <c r="O3755" s="86"/>
      <c r="P3755" s="86"/>
      <c r="Q3755" s="86"/>
      <c r="R3755" s="86"/>
      <c r="S3755" s="86"/>
      <c r="T3755" s="86"/>
      <c r="U3755" s="86"/>
      <c r="V3755" s="86"/>
      <c r="W3755" s="86"/>
      <c r="X3755" s="86"/>
      <c r="Y3755" s="86"/>
      <c r="Z3755" s="86"/>
    </row>
    <row r="3756" spans="3:26" x14ac:dyDescent="0.75">
      <c r="C3756" s="85"/>
      <c r="D3756" s="75"/>
      <c r="E3756" s="75"/>
      <c r="F3756" s="75"/>
      <c r="G3756" s="75"/>
      <c r="H3756" s="75"/>
      <c r="M3756" s="86"/>
      <c r="N3756" s="86"/>
      <c r="O3756" s="86"/>
      <c r="P3756" s="86"/>
      <c r="Q3756" s="86"/>
      <c r="R3756" s="86"/>
      <c r="S3756" s="86"/>
      <c r="T3756" s="86"/>
      <c r="U3756" s="86"/>
      <c r="V3756" s="86"/>
      <c r="W3756" s="86"/>
      <c r="X3756" s="86"/>
      <c r="Y3756" s="86"/>
      <c r="Z3756" s="86"/>
    </row>
    <row r="3757" spans="3:26" x14ac:dyDescent="0.75">
      <c r="C3757" s="85"/>
      <c r="D3757" s="75"/>
      <c r="E3757" s="75"/>
      <c r="F3757" s="75"/>
      <c r="G3757" s="75"/>
      <c r="H3757" s="75"/>
      <c r="M3757" s="86"/>
      <c r="N3757" s="86"/>
      <c r="O3757" s="86"/>
      <c r="P3757" s="86"/>
      <c r="Q3757" s="86"/>
      <c r="R3757" s="86"/>
      <c r="S3757" s="86"/>
      <c r="T3757" s="86"/>
      <c r="U3757" s="86"/>
      <c r="V3757" s="86"/>
      <c r="W3757" s="86"/>
      <c r="X3757" s="86"/>
      <c r="Y3757" s="86"/>
      <c r="Z3757" s="86"/>
    </row>
    <row r="3758" spans="3:26" x14ac:dyDescent="0.75">
      <c r="C3758" s="85"/>
      <c r="D3758" s="75"/>
      <c r="E3758" s="75"/>
      <c r="F3758" s="75"/>
      <c r="G3758" s="75"/>
      <c r="H3758" s="75"/>
      <c r="M3758" s="86"/>
      <c r="N3758" s="86"/>
      <c r="O3758" s="86"/>
      <c r="P3758" s="86"/>
      <c r="Q3758" s="86"/>
      <c r="R3758" s="86"/>
      <c r="S3758" s="86"/>
      <c r="T3758" s="86"/>
      <c r="U3758" s="86"/>
      <c r="V3758" s="86"/>
      <c r="W3758" s="86"/>
      <c r="X3758" s="86"/>
      <c r="Y3758" s="86"/>
      <c r="Z3758" s="86"/>
    </row>
    <row r="3759" spans="3:26" x14ac:dyDescent="0.75">
      <c r="C3759" s="85"/>
      <c r="D3759" s="75"/>
      <c r="E3759" s="75"/>
      <c r="F3759" s="75"/>
      <c r="G3759" s="75"/>
      <c r="H3759" s="75"/>
      <c r="M3759" s="86"/>
      <c r="N3759" s="86"/>
      <c r="O3759" s="86"/>
      <c r="P3759" s="86"/>
      <c r="Q3759" s="86"/>
      <c r="R3759" s="86"/>
      <c r="S3759" s="86"/>
      <c r="T3759" s="86"/>
      <c r="U3759" s="86"/>
      <c r="V3759" s="86"/>
      <c r="W3759" s="86"/>
      <c r="X3759" s="86"/>
      <c r="Y3759" s="86"/>
      <c r="Z3759" s="86"/>
    </row>
    <row r="3760" spans="3:26" x14ac:dyDescent="0.75">
      <c r="C3760" s="85"/>
      <c r="D3760" s="75"/>
      <c r="E3760" s="75"/>
      <c r="F3760" s="75"/>
      <c r="G3760" s="75"/>
      <c r="H3760" s="75"/>
      <c r="M3760" s="86"/>
      <c r="N3760" s="86"/>
      <c r="O3760" s="86"/>
      <c r="P3760" s="86"/>
      <c r="Q3760" s="86"/>
      <c r="R3760" s="86"/>
      <c r="S3760" s="86"/>
      <c r="T3760" s="86"/>
      <c r="U3760" s="86"/>
      <c r="V3760" s="86"/>
      <c r="W3760" s="86"/>
      <c r="X3760" s="86"/>
      <c r="Y3760" s="86"/>
      <c r="Z3760" s="86"/>
    </row>
    <row r="3761" spans="3:26" x14ac:dyDescent="0.75">
      <c r="C3761" s="85"/>
      <c r="D3761" s="75"/>
      <c r="E3761" s="75"/>
      <c r="F3761" s="75"/>
      <c r="G3761" s="75"/>
      <c r="H3761" s="75"/>
      <c r="M3761" s="86"/>
      <c r="N3761" s="86"/>
      <c r="O3761" s="86"/>
      <c r="P3761" s="86"/>
      <c r="Q3761" s="86"/>
      <c r="R3761" s="86"/>
      <c r="S3761" s="86"/>
      <c r="T3761" s="86"/>
      <c r="U3761" s="86"/>
      <c r="V3761" s="86"/>
      <c r="W3761" s="86"/>
      <c r="X3761" s="86"/>
      <c r="Y3761" s="86"/>
      <c r="Z3761" s="86"/>
    </row>
    <row r="3762" spans="3:26" x14ac:dyDescent="0.75">
      <c r="C3762" s="85"/>
      <c r="D3762" s="75"/>
      <c r="E3762" s="75"/>
      <c r="F3762" s="75"/>
      <c r="G3762" s="75"/>
      <c r="H3762" s="75"/>
      <c r="M3762" s="86"/>
      <c r="N3762" s="86"/>
      <c r="O3762" s="86"/>
      <c r="P3762" s="86"/>
      <c r="Q3762" s="86"/>
      <c r="R3762" s="86"/>
      <c r="S3762" s="86"/>
      <c r="T3762" s="86"/>
      <c r="U3762" s="86"/>
      <c r="V3762" s="86"/>
      <c r="W3762" s="86"/>
      <c r="X3762" s="86"/>
      <c r="Y3762" s="86"/>
      <c r="Z3762" s="86"/>
    </row>
    <row r="3763" spans="3:26" x14ac:dyDescent="0.75">
      <c r="C3763" s="85"/>
      <c r="D3763" s="75"/>
      <c r="E3763" s="75"/>
      <c r="F3763" s="75"/>
      <c r="G3763" s="75"/>
      <c r="H3763" s="75"/>
      <c r="M3763" s="86"/>
      <c r="N3763" s="86"/>
      <c r="O3763" s="86"/>
      <c r="P3763" s="86"/>
      <c r="Q3763" s="86"/>
      <c r="R3763" s="86"/>
      <c r="S3763" s="86"/>
      <c r="T3763" s="86"/>
      <c r="U3763" s="86"/>
      <c r="V3763" s="86"/>
      <c r="W3763" s="86"/>
      <c r="X3763" s="86"/>
      <c r="Y3763" s="86"/>
      <c r="Z3763" s="86"/>
    </row>
    <row r="3764" spans="3:26" x14ac:dyDescent="0.75">
      <c r="C3764" s="85"/>
      <c r="D3764" s="75"/>
      <c r="E3764" s="75"/>
      <c r="F3764" s="75"/>
      <c r="G3764" s="75"/>
      <c r="H3764" s="75"/>
      <c r="M3764" s="86"/>
      <c r="N3764" s="86"/>
      <c r="O3764" s="86"/>
      <c r="P3764" s="86"/>
      <c r="Q3764" s="86"/>
      <c r="R3764" s="86"/>
      <c r="S3764" s="86"/>
      <c r="T3764" s="86"/>
      <c r="U3764" s="86"/>
      <c r="V3764" s="86"/>
      <c r="W3764" s="86"/>
      <c r="X3764" s="86"/>
      <c r="Y3764" s="86"/>
      <c r="Z3764" s="86"/>
    </row>
    <row r="3765" spans="3:26" x14ac:dyDescent="0.75">
      <c r="C3765" s="85"/>
      <c r="D3765" s="75"/>
      <c r="E3765" s="75"/>
      <c r="F3765" s="75"/>
      <c r="G3765" s="75"/>
      <c r="H3765" s="75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</row>
    <row r="3766" spans="3:26" x14ac:dyDescent="0.75">
      <c r="C3766" s="85"/>
      <c r="D3766" s="75"/>
      <c r="E3766" s="75"/>
      <c r="F3766" s="75"/>
      <c r="G3766" s="75"/>
      <c r="H3766" s="75"/>
      <c r="M3766" s="86"/>
      <c r="N3766" s="86"/>
      <c r="O3766" s="86"/>
      <c r="P3766" s="86"/>
      <c r="Q3766" s="86"/>
      <c r="R3766" s="86"/>
      <c r="S3766" s="86"/>
      <c r="T3766" s="86"/>
      <c r="U3766" s="86"/>
      <c r="V3766" s="86"/>
      <c r="W3766" s="86"/>
      <c r="X3766" s="86"/>
      <c r="Y3766" s="86"/>
      <c r="Z3766" s="86"/>
    </row>
    <row r="3767" spans="3:26" x14ac:dyDescent="0.75">
      <c r="C3767" s="85"/>
      <c r="D3767" s="75"/>
      <c r="E3767" s="75"/>
      <c r="F3767" s="75"/>
      <c r="G3767" s="75"/>
      <c r="H3767" s="75"/>
      <c r="M3767" s="86"/>
      <c r="N3767" s="86"/>
      <c r="O3767" s="86"/>
      <c r="P3767" s="86"/>
      <c r="Q3767" s="86"/>
      <c r="R3767" s="86"/>
      <c r="S3767" s="86"/>
      <c r="T3767" s="86"/>
      <c r="U3767" s="86"/>
      <c r="V3767" s="86"/>
      <c r="W3767" s="86"/>
      <c r="X3767" s="86"/>
      <c r="Y3767" s="86"/>
      <c r="Z3767" s="86"/>
    </row>
    <row r="3768" spans="3:26" x14ac:dyDescent="0.75">
      <c r="C3768" s="85"/>
      <c r="D3768" s="75"/>
      <c r="E3768" s="75"/>
      <c r="F3768" s="75"/>
      <c r="G3768" s="75"/>
      <c r="H3768" s="75"/>
      <c r="M3768" s="86"/>
      <c r="N3768" s="86"/>
      <c r="O3768" s="86"/>
      <c r="P3768" s="86"/>
      <c r="Q3768" s="86"/>
      <c r="R3768" s="86"/>
      <c r="S3768" s="86"/>
      <c r="T3768" s="86"/>
      <c r="U3768" s="86"/>
      <c r="V3768" s="86"/>
      <c r="W3768" s="86"/>
      <c r="X3768" s="86"/>
      <c r="Y3768" s="86"/>
      <c r="Z3768" s="86"/>
    </row>
    <row r="3769" spans="3:26" x14ac:dyDescent="0.75">
      <c r="C3769" s="85"/>
      <c r="D3769" s="75"/>
      <c r="E3769" s="75"/>
      <c r="F3769" s="75"/>
      <c r="G3769" s="75"/>
      <c r="H3769" s="75"/>
      <c r="M3769" s="86"/>
      <c r="N3769" s="86"/>
      <c r="O3769" s="86"/>
      <c r="P3769" s="86"/>
      <c r="Q3769" s="86"/>
      <c r="R3769" s="86"/>
      <c r="S3769" s="86"/>
      <c r="T3769" s="86"/>
      <c r="U3769" s="86"/>
      <c r="V3769" s="86"/>
      <c r="W3769" s="86"/>
      <c r="X3769" s="86"/>
      <c r="Y3769" s="86"/>
      <c r="Z3769" s="86"/>
    </row>
    <row r="3770" spans="3:26" x14ac:dyDescent="0.75">
      <c r="C3770" s="85"/>
      <c r="D3770" s="75"/>
      <c r="E3770" s="75"/>
      <c r="F3770" s="75"/>
      <c r="G3770" s="75"/>
      <c r="H3770" s="75"/>
      <c r="M3770" s="86"/>
      <c r="N3770" s="86"/>
      <c r="O3770" s="86"/>
      <c r="P3770" s="86"/>
      <c r="Q3770" s="86"/>
      <c r="R3770" s="86"/>
      <c r="S3770" s="86"/>
      <c r="T3770" s="86"/>
      <c r="U3770" s="86"/>
      <c r="V3770" s="86"/>
      <c r="W3770" s="86"/>
      <c r="X3770" s="86"/>
      <c r="Y3770" s="86"/>
      <c r="Z3770" s="86"/>
    </row>
    <row r="3771" spans="3:26" x14ac:dyDescent="0.75">
      <c r="C3771" s="85"/>
      <c r="D3771" s="75"/>
      <c r="E3771" s="75"/>
      <c r="F3771" s="75"/>
      <c r="G3771" s="75"/>
      <c r="H3771" s="75"/>
      <c r="M3771" s="86"/>
      <c r="N3771" s="86"/>
      <c r="O3771" s="86"/>
      <c r="P3771" s="86"/>
      <c r="Q3771" s="86"/>
      <c r="R3771" s="86"/>
      <c r="S3771" s="86"/>
      <c r="T3771" s="86"/>
      <c r="U3771" s="86"/>
      <c r="V3771" s="86"/>
      <c r="W3771" s="86"/>
      <c r="X3771" s="86"/>
      <c r="Y3771" s="86"/>
      <c r="Z3771" s="86"/>
    </row>
    <row r="3772" spans="3:26" x14ac:dyDescent="0.75">
      <c r="C3772" s="85"/>
      <c r="D3772" s="75"/>
      <c r="E3772" s="75"/>
      <c r="F3772" s="75"/>
      <c r="G3772" s="75"/>
      <c r="H3772" s="75"/>
      <c r="M3772" s="86"/>
      <c r="N3772" s="86"/>
      <c r="O3772" s="86"/>
      <c r="P3772" s="86"/>
      <c r="Q3772" s="86"/>
      <c r="R3772" s="86"/>
      <c r="S3772" s="86"/>
      <c r="T3772" s="86"/>
      <c r="U3772" s="86"/>
      <c r="V3772" s="86"/>
      <c r="W3772" s="86"/>
      <c r="X3772" s="86"/>
      <c r="Y3772" s="86"/>
      <c r="Z3772" s="86"/>
    </row>
    <row r="3773" spans="3:26" x14ac:dyDescent="0.75">
      <c r="C3773" s="85"/>
      <c r="D3773" s="75"/>
      <c r="E3773" s="75"/>
      <c r="F3773" s="75"/>
      <c r="G3773" s="75"/>
      <c r="H3773" s="75"/>
      <c r="M3773" s="86"/>
      <c r="N3773" s="86"/>
      <c r="O3773" s="86"/>
      <c r="P3773" s="86"/>
      <c r="Q3773" s="86"/>
      <c r="R3773" s="86"/>
      <c r="S3773" s="86"/>
      <c r="T3773" s="86"/>
      <c r="U3773" s="86"/>
      <c r="V3773" s="86"/>
      <c r="W3773" s="86"/>
      <c r="X3773" s="86"/>
      <c r="Y3773" s="86"/>
      <c r="Z3773" s="86"/>
    </row>
    <row r="3774" spans="3:26" x14ac:dyDescent="0.75">
      <c r="C3774" s="85"/>
      <c r="D3774" s="75"/>
      <c r="E3774" s="75"/>
      <c r="F3774" s="75"/>
      <c r="G3774" s="75"/>
      <c r="H3774" s="75"/>
      <c r="M3774" s="86"/>
      <c r="N3774" s="86"/>
      <c r="O3774" s="86"/>
      <c r="P3774" s="86"/>
      <c r="Q3774" s="86"/>
      <c r="R3774" s="86"/>
      <c r="S3774" s="86"/>
      <c r="T3774" s="86"/>
      <c r="U3774" s="86"/>
      <c r="V3774" s="86"/>
      <c r="W3774" s="86"/>
      <c r="X3774" s="86"/>
      <c r="Y3774" s="86"/>
      <c r="Z3774" s="86"/>
    </row>
    <row r="3775" spans="3:26" x14ac:dyDescent="0.75">
      <c r="C3775" s="85"/>
      <c r="D3775" s="75"/>
      <c r="E3775" s="75"/>
      <c r="F3775" s="75"/>
      <c r="G3775" s="75"/>
      <c r="H3775" s="75"/>
      <c r="M3775" s="86"/>
      <c r="N3775" s="86"/>
      <c r="O3775" s="86"/>
      <c r="P3775" s="86"/>
      <c r="Q3775" s="86"/>
      <c r="R3775" s="86"/>
      <c r="S3775" s="86"/>
      <c r="T3775" s="86"/>
      <c r="U3775" s="86"/>
      <c r="V3775" s="86"/>
      <c r="W3775" s="86"/>
      <c r="X3775" s="86"/>
      <c r="Y3775" s="86"/>
      <c r="Z3775" s="86"/>
    </row>
    <row r="3776" spans="3:26" x14ac:dyDescent="0.75">
      <c r="C3776" s="85"/>
      <c r="D3776" s="75"/>
      <c r="E3776" s="75"/>
      <c r="F3776" s="75"/>
      <c r="G3776" s="75"/>
      <c r="H3776" s="75"/>
      <c r="M3776" s="86"/>
      <c r="N3776" s="86"/>
      <c r="O3776" s="86"/>
      <c r="P3776" s="86"/>
      <c r="Q3776" s="86"/>
      <c r="R3776" s="86"/>
      <c r="S3776" s="86"/>
      <c r="T3776" s="86"/>
      <c r="U3776" s="86"/>
      <c r="V3776" s="86"/>
      <c r="W3776" s="86"/>
      <c r="X3776" s="86"/>
      <c r="Y3776" s="86"/>
      <c r="Z3776" s="86"/>
    </row>
    <row r="3777" spans="3:26" x14ac:dyDescent="0.75">
      <c r="C3777" s="85"/>
      <c r="D3777" s="75"/>
      <c r="E3777" s="75"/>
      <c r="F3777" s="75"/>
      <c r="G3777" s="75"/>
      <c r="H3777" s="75"/>
      <c r="M3777" s="86"/>
      <c r="N3777" s="86"/>
      <c r="O3777" s="86"/>
      <c r="P3777" s="86"/>
      <c r="Q3777" s="86"/>
      <c r="R3777" s="86"/>
      <c r="S3777" s="86"/>
      <c r="T3777" s="86"/>
      <c r="U3777" s="86"/>
      <c r="V3777" s="86"/>
      <c r="W3777" s="86"/>
      <c r="X3777" s="86"/>
      <c r="Y3777" s="86"/>
      <c r="Z3777" s="86"/>
    </row>
    <row r="3778" spans="3:26" x14ac:dyDescent="0.75">
      <c r="C3778" s="85"/>
      <c r="D3778" s="75"/>
      <c r="E3778" s="75"/>
      <c r="F3778" s="75"/>
      <c r="G3778" s="75"/>
      <c r="H3778" s="75"/>
      <c r="M3778" s="86"/>
      <c r="N3778" s="86"/>
      <c r="O3778" s="86"/>
      <c r="P3778" s="86"/>
      <c r="Q3778" s="86"/>
      <c r="R3778" s="86"/>
      <c r="S3778" s="86"/>
      <c r="T3778" s="86"/>
      <c r="U3778" s="86"/>
      <c r="V3778" s="86"/>
      <c r="W3778" s="86"/>
      <c r="X3778" s="86"/>
      <c r="Y3778" s="86"/>
      <c r="Z3778" s="86"/>
    </row>
    <row r="3779" spans="3:26" x14ac:dyDescent="0.75">
      <c r="C3779" s="85"/>
      <c r="D3779" s="75"/>
      <c r="E3779" s="75"/>
      <c r="F3779" s="75"/>
      <c r="G3779" s="75"/>
      <c r="H3779" s="75"/>
      <c r="M3779" s="86"/>
      <c r="N3779" s="86"/>
      <c r="O3779" s="86"/>
      <c r="P3779" s="86"/>
      <c r="Q3779" s="86"/>
      <c r="R3779" s="86"/>
      <c r="S3779" s="86"/>
      <c r="T3779" s="86"/>
      <c r="U3779" s="86"/>
      <c r="V3779" s="86"/>
      <c r="W3779" s="86"/>
      <c r="X3779" s="86"/>
      <c r="Y3779" s="86"/>
      <c r="Z3779" s="86"/>
    </row>
    <row r="3780" spans="3:26" x14ac:dyDescent="0.75">
      <c r="C3780" s="85"/>
      <c r="D3780" s="75"/>
      <c r="E3780" s="75"/>
      <c r="F3780" s="75"/>
      <c r="G3780" s="75"/>
      <c r="H3780" s="75"/>
      <c r="M3780" s="86"/>
      <c r="N3780" s="86"/>
      <c r="O3780" s="86"/>
      <c r="P3780" s="86"/>
      <c r="Q3780" s="86"/>
      <c r="R3780" s="86"/>
      <c r="S3780" s="86"/>
      <c r="T3780" s="86"/>
      <c r="U3780" s="86"/>
      <c r="V3780" s="86"/>
      <c r="W3780" s="86"/>
      <c r="X3780" s="86"/>
      <c r="Y3780" s="86"/>
      <c r="Z3780" s="86"/>
    </row>
    <row r="3781" spans="3:26" x14ac:dyDescent="0.75">
      <c r="C3781" s="85"/>
      <c r="D3781" s="75"/>
      <c r="E3781" s="75"/>
      <c r="F3781" s="75"/>
      <c r="G3781" s="75"/>
      <c r="H3781" s="75"/>
      <c r="M3781" s="86"/>
      <c r="N3781" s="86"/>
      <c r="O3781" s="86"/>
      <c r="P3781" s="86"/>
      <c r="Q3781" s="86"/>
      <c r="R3781" s="86"/>
      <c r="S3781" s="86"/>
      <c r="T3781" s="86"/>
      <c r="U3781" s="86"/>
      <c r="V3781" s="86"/>
      <c r="W3781" s="86"/>
      <c r="X3781" s="86"/>
      <c r="Y3781" s="86"/>
      <c r="Z3781" s="86"/>
    </row>
    <row r="3782" spans="3:26" x14ac:dyDescent="0.75">
      <c r="C3782" s="85"/>
      <c r="D3782" s="75"/>
      <c r="E3782" s="75"/>
      <c r="F3782" s="75"/>
      <c r="G3782" s="75"/>
      <c r="H3782" s="75"/>
      <c r="M3782" s="86"/>
      <c r="N3782" s="86"/>
      <c r="O3782" s="86"/>
      <c r="P3782" s="86"/>
      <c r="Q3782" s="86"/>
      <c r="R3782" s="86"/>
      <c r="S3782" s="86"/>
      <c r="T3782" s="86"/>
      <c r="U3782" s="86"/>
      <c r="V3782" s="86"/>
      <c r="W3782" s="86"/>
      <c r="X3782" s="86"/>
      <c r="Y3782" s="86"/>
      <c r="Z3782" s="86"/>
    </row>
    <row r="3783" spans="3:26" x14ac:dyDescent="0.75">
      <c r="C3783" s="85"/>
      <c r="D3783" s="75"/>
      <c r="E3783" s="75"/>
      <c r="F3783" s="75"/>
      <c r="G3783" s="75"/>
      <c r="H3783" s="75"/>
      <c r="M3783" s="86"/>
      <c r="N3783" s="86"/>
      <c r="O3783" s="86"/>
      <c r="P3783" s="86"/>
      <c r="Q3783" s="86"/>
      <c r="R3783" s="86"/>
      <c r="S3783" s="86"/>
      <c r="T3783" s="86"/>
      <c r="U3783" s="86"/>
      <c r="V3783" s="86"/>
      <c r="W3783" s="86"/>
      <c r="X3783" s="86"/>
      <c r="Y3783" s="86"/>
      <c r="Z3783" s="86"/>
    </row>
    <row r="3784" spans="3:26" x14ac:dyDescent="0.75">
      <c r="C3784" s="85"/>
      <c r="D3784" s="75"/>
      <c r="E3784" s="75"/>
      <c r="F3784" s="75"/>
      <c r="G3784" s="75"/>
      <c r="H3784" s="75"/>
      <c r="M3784" s="86"/>
      <c r="N3784" s="86"/>
      <c r="O3784" s="86"/>
      <c r="P3784" s="86"/>
      <c r="Q3784" s="86"/>
      <c r="R3784" s="86"/>
      <c r="S3784" s="86"/>
      <c r="T3784" s="86"/>
      <c r="U3784" s="86"/>
      <c r="V3784" s="86"/>
      <c r="W3784" s="86"/>
      <c r="X3784" s="86"/>
      <c r="Y3784" s="86"/>
      <c r="Z3784" s="86"/>
    </row>
    <row r="3785" spans="3:26" x14ac:dyDescent="0.75">
      <c r="C3785" s="85"/>
      <c r="D3785" s="75"/>
      <c r="E3785" s="75"/>
      <c r="F3785" s="75"/>
      <c r="G3785" s="75"/>
      <c r="H3785" s="75"/>
      <c r="M3785" s="86"/>
      <c r="N3785" s="86"/>
      <c r="O3785" s="86"/>
      <c r="P3785" s="86"/>
      <c r="Q3785" s="86"/>
      <c r="R3785" s="86"/>
      <c r="S3785" s="86"/>
      <c r="T3785" s="86"/>
      <c r="U3785" s="86"/>
      <c r="V3785" s="86"/>
      <c r="W3785" s="86"/>
      <c r="X3785" s="86"/>
      <c r="Y3785" s="86"/>
      <c r="Z3785" s="86"/>
    </row>
    <row r="3786" spans="3:26" x14ac:dyDescent="0.75">
      <c r="C3786" s="85"/>
      <c r="D3786" s="75"/>
      <c r="E3786" s="75"/>
      <c r="F3786" s="75"/>
      <c r="G3786" s="75"/>
      <c r="H3786" s="75"/>
      <c r="M3786" s="86"/>
      <c r="N3786" s="86"/>
      <c r="O3786" s="86"/>
      <c r="P3786" s="86"/>
      <c r="Q3786" s="86"/>
      <c r="R3786" s="86"/>
      <c r="S3786" s="86"/>
      <c r="T3786" s="86"/>
      <c r="U3786" s="86"/>
      <c r="V3786" s="86"/>
      <c r="W3786" s="86"/>
      <c r="X3786" s="86"/>
      <c r="Y3786" s="86"/>
      <c r="Z3786" s="86"/>
    </row>
    <row r="3787" spans="3:26" x14ac:dyDescent="0.75">
      <c r="C3787" s="85"/>
      <c r="D3787" s="75"/>
      <c r="E3787" s="75"/>
      <c r="F3787" s="75"/>
      <c r="G3787" s="75"/>
      <c r="H3787" s="75"/>
      <c r="M3787" s="86"/>
      <c r="N3787" s="86"/>
      <c r="O3787" s="86"/>
      <c r="P3787" s="86"/>
      <c r="Q3787" s="86"/>
      <c r="R3787" s="86"/>
      <c r="S3787" s="86"/>
      <c r="T3787" s="86"/>
      <c r="U3787" s="86"/>
      <c r="V3787" s="86"/>
      <c r="W3787" s="86"/>
      <c r="X3787" s="86"/>
      <c r="Y3787" s="86"/>
      <c r="Z3787" s="86"/>
    </row>
    <row r="3788" spans="3:26" x14ac:dyDescent="0.75">
      <c r="C3788" s="85"/>
      <c r="D3788" s="75"/>
      <c r="E3788" s="75"/>
      <c r="F3788" s="75"/>
      <c r="G3788" s="75"/>
      <c r="H3788" s="75"/>
      <c r="M3788" s="86"/>
      <c r="N3788" s="86"/>
      <c r="O3788" s="86"/>
      <c r="P3788" s="86"/>
      <c r="Q3788" s="86"/>
      <c r="R3788" s="86"/>
      <c r="S3788" s="86"/>
      <c r="T3788" s="86"/>
      <c r="U3788" s="86"/>
      <c r="V3788" s="86"/>
      <c r="W3788" s="86"/>
      <c r="X3788" s="86"/>
      <c r="Y3788" s="86"/>
      <c r="Z3788" s="86"/>
    </row>
    <row r="3789" spans="3:26" x14ac:dyDescent="0.75">
      <c r="C3789" s="85"/>
      <c r="D3789" s="75"/>
      <c r="E3789" s="75"/>
      <c r="F3789" s="75"/>
      <c r="G3789" s="75"/>
      <c r="H3789" s="75"/>
      <c r="M3789" s="86"/>
      <c r="N3789" s="86"/>
      <c r="O3789" s="86"/>
      <c r="P3789" s="86"/>
      <c r="Q3789" s="86"/>
      <c r="R3789" s="86"/>
      <c r="S3789" s="86"/>
      <c r="T3789" s="86"/>
      <c r="U3789" s="86"/>
      <c r="V3789" s="86"/>
      <c r="W3789" s="86"/>
      <c r="X3789" s="86"/>
      <c r="Y3789" s="86"/>
      <c r="Z3789" s="86"/>
    </row>
    <row r="3790" spans="3:26" x14ac:dyDescent="0.75">
      <c r="C3790" s="85"/>
      <c r="D3790" s="75"/>
      <c r="E3790" s="75"/>
      <c r="F3790" s="75"/>
      <c r="G3790" s="75"/>
      <c r="H3790" s="75"/>
      <c r="M3790" s="86"/>
      <c r="N3790" s="86"/>
      <c r="O3790" s="86"/>
      <c r="P3790" s="86"/>
      <c r="Q3790" s="86"/>
      <c r="R3790" s="86"/>
      <c r="S3790" s="86"/>
      <c r="T3790" s="86"/>
      <c r="U3790" s="86"/>
      <c r="V3790" s="86"/>
      <c r="W3790" s="86"/>
      <c r="X3790" s="86"/>
      <c r="Y3790" s="86"/>
      <c r="Z3790" s="86"/>
    </row>
    <row r="3791" spans="3:26" x14ac:dyDescent="0.75">
      <c r="C3791" s="85"/>
      <c r="D3791" s="75"/>
      <c r="E3791" s="75"/>
      <c r="F3791" s="75"/>
      <c r="G3791" s="75"/>
      <c r="H3791" s="75"/>
      <c r="M3791" s="86"/>
      <c r="N3791" s="86"/>
      <c r="O3791" s="86"/>
      <c r="P3791" s="86"/>
      <c r="Q3791" s="86"/>
      <c r="R3791" s="86"/>
      <c r="S3791" s="86"/>
      <c r="T3791" s="86"/>
      <c r="U3791" s="86"/>
      <c r="V3791" s="86"/>
      <c r="W3791" s="86"/>
      <c r="X3791" s="86"/>
      <c r="Y3791" s="86"/>
      <c r="Z3791" s="86"/>
    </row>
    <row r="3792" spans="3:26" x14ac:dyDescent="0.75">
      <c r="C3792" s="85"/>
      <c r="D3792" s="75"/>
      <c r="E3792" s="75"/>
      <c r="F3792" s="75"/>
      <c r="G3792" s="75"/>
      <c r="H3792" s="75"/>
      <c r="M3792" s="86"/>
      <c r="N3792" s="86"/>
      <c r="O3792" s="86"/>
      <c r="P3792" s="86"/>
      <c r="Q3792" s="86"/>
      <c r="R3792" s="86"/>
      <c r="S3792" s="86"/>
      <c r="T3792" s="86"/>
      <c r="U3792" s="86"/>
      <c r="V3792" s="86"/>
      <c r="W3792" s="86"/>
      <c r="X3792" s="86"/>
      <c r="Y3792" s="86"/>
      <c r="Z3792" s="86"/>
    </row>
    <row r="3793" spans="3:26" x14ac:dyDescent="0.75">
      <c r="C3793" s="85"/>
      <c r="D3793" s="75"/>
      <c r="E3793" s="75"/>
      <c r="F3793" s="75"/>
      <c r="G3793" s="75"/>
      <c r="H3793" s="75"/>
      <c r="M3793" s="86"/>
      <c r="N3793" s="86"/>
      <c r="O3793" s="86"/>
      <c r="P3793" s="86"/>
      <c r="Q3793" s="86"/>
      <c r="R3793" s="86"/>
      <c r="S3793" s="86"/>
      <c r="T3793" s="86"/>
      <c r="U3793" s="86"/>
      <c r="V3793" s="86"/>
      <c r="W3793" s="86"/>
      <c r="X3793" s="86"/>
      <c r="Y3793" s="86"/>
      <c r="Z3793" s="86"/>
    </row>
    <row r="3794" spans="3:26" x14ac:dyDescent="0.75">
      <c r="C3794" s="85"/>
      <c r="D3794" s="75"/>
      <c r="E3794" s="75"/>
      <c r="F3794" s="75"/>
      <c r="G3794" s="75"/>
      <c r="H3794" s="75"/>
      <c r="M3794" s="86"/>
      <c r="N3794" s="86"/>
      <c r="O3794" s="86"/>
      <c r="P3794" s="86"/>
      <c r="Q3794" s="86"/>
      <c r="R3794" s="86"/>
      <c r="S3794" s="86"/>
      <c r="T3794" s="86"/>
      <c r="U3794" s="86"/>
      <c r="V3794" s="86"/>
      <c r="W3794" s="86"/>
      <c r="X3794" s="86"/>
      <c r="Y3794" s="86"/>
      <c r="Z3794" s="86"/>
    </row>
    <row r="3795" spans="3:26" x14ac:dyDescent="0.75">
      <c r="C3795" s="85"/>
      <c r="D3795" s="75"/>
      <c r="E3795" s="75"/>
      <c r="F3795" s="75"/>
      <c r="G3795" s="75"/>
      <c r="H3795" s="75"/>
      <c r="M3795" s="86"/>
      <c r="N3795" s="86"/>
      <c r="O3795" s="86"/>
      <c r="P3795" s="86"/>
      <c r="Q3795" s="86"/>
      <c r="R3795" s="86"/>
      <c r="S3795" s="86"/>
      <c r="T3795" s="86"/>
      <c r="U3795" s="86"/>
      <c r="V3795" s="86"/>
      <c r="W3795" s="86"/>
      <c r="X3795" s="86"/>
      <c r="Y3795" s="86"/>
      <c r="Z3795" s="86"/>
    </row>
    <row r="3796" spans="3:26" x14ac:dyDescent="0.75">
      <c r="C3796" s="85"/>
      <c r="D3796" s="75"/>
      <c r="E3796" s="75"/>
      <c r="F3796" s="75"/>
      <c r="G3796" s="75"/>
      <c r="H3796" s="75"/>
      <c r="M3796" s="86"/>
      <c r="N3796" s="86"/>
      <c r="O3796" s="86"/>
      <c r="P3796" s="86"/>
      <c r="Q3796" s="86"/>
      <c r="R3796" s="86"/>
      <c r="S3796" s="86"/>
      <c r="T3796" s="86"/>
      <c r="U3796" s="86"/>
      <c r="V3796" s="86"/>
      <c r="W3796" s="86"/>
      <c r="X3796" s="86"/>
      <c r="Y3796" s="86"/>
      <c r="Z3796" s="86"/>
    </row>
    <row r="3797" spans="3:26" x14ac:dyDescent="0.75">
      <c r="C3797" s="85"/>
      <c r="D3797" s="75"/>
      <c r="E3797" s="75"/>
      <c r="F3797" s="75"/>
      <c r="G3797" s="75"/>
      <c r="H3797" s="75"/>
      <c r="M3797" s="86"/>
      <c r="N3797" s="86"/>
      <c r="O3797" s="86"/>
      <c r="P3797" s="86"/>
      <c r="Q3797" s="86"/>
      <c r="R3797" s="86"/>
      <c r="S3797" s="86"/>
      <c r="T3797" s="86"/>
      <c r="U3797" s="86"/>
      <c r="V3797" s="86"/>
      <c r="W3797" s="86"/>
      <c r="X3797" s="86"/>
      <c r="Y3797" s="86"/>
      <c r="Z3797" s="86"/>
    </row>
    <row r="3798" spans="3:26" x14ac:dyDescent="0.75">
      <c r="C3798" s="85"/>
      <c r="D3798" s="75"/>
      <c r="E3798" s="75"/>
      <c r="F3798" s="75"/>
      <c r="G3798" s="75"/>
      <c r="H3798" s="75"/>
      <c r="M3798" s="86"/>
      <c r="N3798" s="86"/>
      <c r="O3798" s="86"/>
      <c r="P3798" s="86"/>
      <c r="Q3798" s="86"/>
      <c r="R3798" s="86"/>
      <c r="S3798" s="86"/>
      <c r="T3798" s="86"/>
      <c r="U3798" s="86"/>
      <c r="V3798" s="86"/>
      <c r="W3798" s="86"/>
      <c r="X3798" s="86"/>
      <c r="Y3798" s="86"/>
      <c r="Z3798" s="86"/>
    </row>
    <row r="3799" spans="3:26" x14ac:dyDescent="0.75">
      <c r="C3799" s="85"/>
      <c r="D3799" s="75"/>
      <c r="E3799" s="75"/>
      <c r="F3799" s="75"/>
      <c r="G3799" s="75"/>
      <c r="H3799" s="75"/>
      <c r="M3799" s="86"/>
      <c r="N3799" s="86"/>
      <c r="O3799" s="86"/>
      <c r="P3799" s="86"/>
      <c r="Q3799" s="86"/>
      <c r="R3799" s="86"/>
      <c r="S3799" s="86"/>
      <c r="T3799" s="86"/>
      <c r="U3799" s="86"/>
      <c r="V3799" s="86"/>
      <c r="W3799" s="86"/>
      <c r="X3799" s="86"/>
      <c r="Y3799" s="86"/>
      <c r="Z3799" s="86"/>
    </row>
    <row r="3800" spans="3:26" x14ac:dyDescent="0.75">
      <c r="C3800" s="85"/>
      <c r="D3800" s="75"/>
      <c r="E3800" s="75"/>
      <c r="F3800" s="75"/>
      <c r="G3800" s="75"/>
      <c r="H3800" s="75"/>
      <c r="M3800" s="86"/>
      <c r="N3800" s="86"/>
      <c r="O3800" s="86"/>
      <c r="P3800" s="86"/>
      <c r="Q3800" s="86"/>
      <c r="R3800" s="86"/>
      <c r="S3800" s="86"/>
      <c r="T3800" s="86"/>
      <c r="U3800" s="86"/>
      <c r="V3800" s="86"/>
      <c r="W3800" s="86"/>
      <c r="X3800" s="86"/>
      <c r="Y3800" s="86"/>
      <c r="Z3800" s="86"/>
    </row>
    <row r="3801" spans="3:26" x14ac:dyDescent="0.75">
      <c r="C3801" s="85"/>
      <c r="D3801" s="75"/>
      <c r="E3801" s="75"/>
      <c r="F3801" s="75"/>
      <c r="G3801" s="75"/>
      <c r="H3801" s="75"/>
      <c r="M3801" s="86"/>
      <c r="N3801" s="86"/>
      <c r="O3801" s="86"/>
      <c r="P3801" s="86"/>
      <c r="Q3801" s="86"/>
      <c r="R3801" s="86"/>
      <c r="S3801" s="86"/>
      <c r="T3801" s="86"/>
      <c r="U3801" s="86"/>
      <c r="V3801" s="86"/>
      <c r="W3801" s="86"/>
      <c r="X3801" s="86"/>
      <c r="Y3801" s="86"/>
      <c r="Z3801" s="86"/>
    </row>
    <row r="3802" spans="3:26" x14ac:dyDescent="0.75">
      <c r="C3802" s="85"/>
      <c r="D3802" s="75"/>
      <c r="E3802" s="75"/>
      <c r="F3802" s="75"/>
      <c r="G3802" s="75"/>
      <c r="H3802" s="75"/>
      <c r="M3802" s="86"/>
      <c r="N3802" s="86"/>
      <c r="O3802" s="86"/>
      <c r="P3802" s="86"/>
      <c r="Q3802" s="86"/>
      <c r="R3802" s="86"/>
      <c r="S3802" s="86"/>
      <c r="T3802" s="86"/>
      <c r="U3802" s="86"/>
      <c r="V3802" s="86"/>
      <c r="W3802" s="86"/>
      <c r="X3802" s="86"/>
      <c r="Y3802" s="86"/>
      <c r="Z3802" s="86"/>
    </row>
    <row r="3803" spans="3:26" x14ac:dyDescent="0.75">
      <c r="C3803" s="85"/>
      <c r="D3803" s="75"/>
      <c r="E3803" s="75"/>
      <c r="F3803" s="75"/>
      <c r="G3803" s="75"/>
      <c r="H3803" s="75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</row>
    <row r="3804" spans="3:26" x14ac:dyDescent="0.75">
      <c r="C3804" s="85"/>
      <c r="D3804" s="75"/>
      <c r="E3804" s="75"/>
      <c r="F3804" s="75"/>
      <c r="G3804" s="75"/>
      <c r="H3804" s="75"/>
      <c r="M3804" s="86"/>
      <c r="N3804" s="86"/>
      <c r="O3804" s="86"/>
      <c r="P3804" s="86"/>
      <c r="Q3804" s="86"/>
      <c r="R3804" s="86"/>
      <c r="S3804" s="86"/>
      <c r="T3804" s="86"/>
      <c r="U3804" s="86"/>
      <c r="V3804" s="86"/>
      <c r="W3804" s="86"/>
      <c r="X3804" s="86"/>
      <c r="Y3804" s="86"/>
      <c r="Z3804" s="86"/>
    </row>
    <row r="3805" spans="3:26" x14ac:dyDescent="0.75">
      <c r="C3805" s="85"/>
      <c r="D3805" s="75"/>
      <c r="E3805" s="75"/>
      <c r="F3805" s="75"/>
      <c r="G3805" s="75"/>
      <c r="H3805" s="75"/>
      <c r="M3805" s="86"/>
      <c r="N3805" s="86"/>
      <c r="O3805" s="86"/>
      <c r="P3805" s="86"/>
      <c r="Q3805" s="86"/>
      <c r="R3805" s="86"/>
      <c r="S3805" s="86"/>
      <c r="T3805" s="86"/>
      <c r="U3805" s="86"/>
      <c r="V3805" s="86"/>
      <c r="W3805" s="86"/>
      <c r="X3805" s="86"/>
      <c r="Y3805" s="86"/>
      <c r="Z3805" s="86"/>
    </row>
    <row r="3806" spans="3:26" x14ac:dyDescent="0.75">
      <c r="C3806" s="85"/>
      <c r="D3806" s="75"/>
      <c r="E3806" s="75"/>
      <c r="F3806" s="75"/>
      <c r="G3806" s="75"/>
      <c r="H3806" s="75"/>
      <c r="M3806" s="86"/>
      <c r="N3806" s="86"/>
      <c r="O3806" s="86"/>
      <c r="P3806" s="86"/>
      <c r="Q3806" s="86"/>
      <c r="R3806" s="86"/>
      <c r="S3806" s="86"/>
      <c r="T3806" s="86"/>
      <c r="U3806" s="86"/>
      <c r="V3806" s="86"/>
      <c r="W3806" s="86"/>
      <c r="X3806" s="86"/>
      <c r="Y3806" s="86"/>
      <c r="Z3806" s="86"/>
    </row>
    <row r="3807" spans="3:26" x14ac:dyDescent="0.75">
      <c r="C3807" s="85"/>
      <c r="D3807" s="75"/>
      <c r="E3807" s="75"/>
      <c r="F3807" s="75"/>
      <c r="G3807" s="75"/>
      <c r="H3807" s="75"/>
      <c r="M3807" s="86"/>
      <c r="N3807" s="86"/>
      <c r="O3807" s="86"/>
      <c r="P3807" s="86"/>
      <c r="Q3807" s="86"/>
      <c r="R3807" s="86"/>
      <c r="S3807" s="86"/>
      <c r="T3807" s="86"/>
      <c r="U3807" s="86"/>
      <c r="V3807" s="86"/>
      <c r="W3807" s="86"/>
      <c r="X3807" s="86"/>
      <c r="Y3807" s="86"/>
      <c r="Z3807" s="86"/>
    </row>
    <row r="3808" spans="3:26" x14ac:dyDescent="0.75">
      <c r="C3808" s="85"/>
      <c r="D3808" s="75"/>
      <c r="E3808" s="75"/>
      <c r="F3808" s="75"/>
      <c r="G3808" s="75"/>
      <c r="H3808" s="75"/>
      <c r="M3808" s="86"/>
      <c r="N3808" s="86"/>
      <c r="O3808" s="86"/>
      <c r="P3808" s="86"/>
      <c r="Q3808" s="86"/>
      <c r="R3808" s="86"/>
      <c r="S3808" s="86"/>
      <c r="T3808" s="86"/>
      <c r="U3808" s="86"/>
      <c r="V3808" s="86"/>
      <c r="W3808" s="86"/>
      <c r="X3808" s="86"/>
      <c r="Y3808" s="86"/>
      <c r="Z3808" s="86"/>
    </row>
    <row r="3809" spans="3:26" x14ac:dyDescent="0.75">
      <c r="C3809" s="85"/>
      <c r="D3809" s="75"/>
      <c r="E3809" s="75"/>
      <c r="F3809" s="75"/>
      <c r="G3809" s="75"/>
      <c r="H3809" s="75"/>
      <c r="M3809" s="86"/>
      <c r="N3809" s="86"/>
      <c r="O3809" s="86"/>
      <c r="P3809" s="86"/>
      <c r="Q3809" s="86"/>
      <c r="R3809" s="86"/>
      <c r="S3809" s="86"/>
      <c r="T3809" s="86"/>
      <c r="U3809" s="86"/>
      <c r="V3809" s="86"/>
      <c r="W3809" s="86"/>
      <c r="X3809" s="86"/>
      <c r="Y3809" s="86"/>
      <c r="Z3809" s="86"/>
    </row>
    <row r="3810" spans="3:26" x14ac:dyDescent="0.75">
      <c r="C3810" s="85"/>
      <c r="D3810" s="75"/>
      <c r="E3810" s="75"/>
      <c r="F3810" s="75"/>
      <c r="G3810" s="75"/>
      <c r="H3810" s="75"/>
      <c r="M3810" s="86"/>
      <c r="N3810" s="86"/>
      <c r="O3810" s="86"/>
      <c r="P3810" s="86"/>
      <c r="Q3810" s="86"/>
      <c r="R3810" s="86"/>
      <c r="S3810" s="86"/>
      <c r="T3810" s="86"/>
      <c r="U3810" s="86"/>
      <c r="V3810" s="86"/>
      <c r="W3810" s="86"/>
      <c r="X3810" s="86"/>
      <c r="Y3810" s="86"/>
      <c r="Z3810" s="86"/>
    </row>
    <row r="3811" spans="3:26" x14ac:dyDescent="0.75">
      <c r="C3811" s="85"/>
      <c r="D3811" s="75"/>
      <c r="E3811" s="75"/>
      <c r="F3811" s="75"/>
      <c r="G3811" s="75"/>
      <c r="H3811" s="75"/>
      <c r="M3811" s="86"/>
      <c r="N3811" s="86"/>
      <c r="O3811" s="86"/>
      <c r="P3811" s="86"/>
      <c r="Q3811" s="86"/>
      <c r="R3811" s="86"/>
      <c r="S3811" s="86"/>
      <c r="T3811" s="86"/>
      <c r="U3811" s="86"/>
      <c r="V3811" s="86"/>
      <c r="W3811" s="86"/>
      <c r="X3811" s="86"/>
      <c r="Y3811" s="86"/>
      <c r="Z3811" s="86"/>
    </row>
    <row r="3812" spans="3:26" x14ac:dyDescent="0.75">
      <c r="C3812" s="85"/>
      <c r="D3812" s="75"/>
      <c r="E3812" s="75"/>
      <c r="F3812" s="75"/>
      <c r="G3812" s="75"/>
      <c r="H3812" s="75"/>
      <c r="M3812" s="86"/>
      <c r="N3812" s="86"/>
      <c r="O3812" s="86"/>
      <c r="P3812" s="86"/>
      <c r="Q3812" s="86"/>
      <c r="R3812" s="86"/>
      <c r="S3812" s="86"/>
      <c r="T3812" s="86"/>
      <c r="U3812" s="86"/>
      <c r="V3812" s="86"/>
      <c r="W3812" s="86"/>
      <c r="X3812" s="86"/>
      <c r="Y3812" s="86"/>
      <c r="Z3812" s="86"/>
    </row>
    <row r="3813" spans="3:26" x14ac:dyDescent="0.75">
      <c r="C3813" s="85"/>
      <c r="D3813" s="75"/>
      <c r="E3813" s="75"/>
      <c r="F3813" s="75"/>
      <c r="G3813" s="75"/>
      <c r="H3813" s="75"/>
      <c r="M3813" s="86"/>
      <c r="N3813" s="86"/>
      <c r="O3813" s="86"/>
      <c r="P3813" s="86"/>
      <c r="Q3813" s="86"/>
      <c r="R3813" s="86"/>
      <c r="S3813" s="86"/>
      <c r="T3813" s="86"/>
      <c r="U3813" s="86"/>
      <c r="V3813" s="86"/>
      <c r="W3813" s="86"/>
      <c r="X3813" s="86"/>
      <c r="Y3813" s="86"/>
      <c r="Z3813" s="86"/>
    </row>
    <row r="3814" spans="3:26" x14ac:dyDescent="0.75">
      <c r="C3814" s="85"/>
      <c r="D3814" s="75"/>
      <c r="E3814" s="75"/>
      <c r="F3814" s="75"/>
      <c r="G3814" s="75"/>
      <c r="H3814" s="75"/>
      <c r="M3814" s="86"/>
      <c r="N3814" s="86"/>
      <c r="O3814" s="86"/>
      <c r="P3814" s="86"/>
      <c r="Q3814" s="86"/>
      <c r="R3814" s="86"/>
      <c r="S3814" s="86"/>
      <c r="T3814" s="86"/>
      <c r="U3814" s="86"/>
      <c r="V3814" s="86"/>
      <c r="W3814" s="86"/>
      <c r="X3814" s="86"/>
      <c r="Y3814" s="86"/>
      <c r="Z3814" s="86"/>
    </row>
    <row r="3815" spans="3:26" x14ac:dyDescent="0.75">
      <c r="C3815" s="85"/>
      <c r="D3815" s="75"/>
      <c r="E3815" s="75"/>
      <c r="F3815" s="75"/>
      <c r="G3815" s="75"/>
      <c r="H3815" s="75"/>
      <c r="M3815" s="86"/>
      <c r="N3815" s="86"/>
      <c r="O3815" s="86"/>
      <c r="P3815" s="86"/>
      <c r="Q3815" s="86"/>
      <c r="R3815" s="86"/>
      <c r="S3815" s="86"/>
      <c r="T3815" s="86"/>
      <c r="U3815" s="86"/>
      <c r="V3815" s="86"/>
      <c r="W3815" s="86"/>
      <c r="X3815" s="86"/>
      <c r="Y3815" s="86"/>
      <c r="Z3815" s="86"/>
    </row>
    <row r="3816" spans="3:26" x14ac:dyDescent="0.75">
      <c r="C3816" s="85"/>
      <c r="D3816" s="75"/>
      <c r="E3816" s="75"/>
      <c r="F3816" s="75"/>
      <c r="G3816" s="75"/>
      <c r="H3816" s="75"/>
      <c r="M3816" s="86"/>
      <c r="N3816" s="86"/>
      <c r="O3816" s="86"/>
      <c r="P3816" s="86"/>
      <c r="Q3816" s="86"/>
      <c r="R3816" s="86"/>
      <c r="S3816" s="86"/>
      <c r="T3816" s="86"/>
      <c r="U3816" s="86"/>
      <c r="V3816" s="86"/>
      <c r="W3816" s="86"/>
      <c r="X3816" s="86"/>
      <c r="Y3816" s="86"/>
      <c r="Z3816" s="86"/>
    </row>
    <row r="3817" spans="3:26" x14ac:dyDescent="0.75">
      <c r="C3817" s="85"/>
      <c r="D3817" s="75"/>
      <c r="E3817" s="75"/>
      <c r="F3817" s="75"/>
      <c r="G3817" s="75"/>
      <c r="H3817" s="75"/>
      <c r="M3817" s="86"/>
      <c r="N3817" s="86"/>
      <c r="O3817" s="86"/>
      <c r="P3817" s="86"/>
      <c r="Q3817" s="86"/>
      <c r="R3817" s="86"/>
      <c r="S3817" s="86"/>
      <c r="T3817" s="86"/>
      <c r="U3817" s="86"/>
      <c r="V3817" s="86"/>
      <c r="W3817" s="86"/>
      <c r="X3817" s="86"/>
      <c r="Y3817" s="86"/>
      <c r="Z3817" s="86"/>
    </row>
    <row r="3818" spans="3:26" x14ac:dyDescent="0.75">
      <c r="C3818" s="85"/>
      <c r="D3818" s="75"/>
      <c r="E3818" s="75"/>
      <c r="F3818" s="75"/>
      <c r="G3818" s="75"/>
      <c r="H3818" s="75"/>
      <c r="M3818" s="86"/>
      <c r="N3818" s="86"/>
      <c r="O3818" s="86"/>
      <c r="P3818" s="86"/>
      <c r="Q3818" s="86"/>
      <c r="R3818" s="86"/>
      <c r="S3818" s="86"/>
      <c r="T3818" s="86"/>
      <c r="U3818" s="86"/>
      <c r="V3818" s="86"/>
      <c r="W3818" s="86"/>
      <c r="X3818" s="86"/>
      <c r="Y3818" s="86"/>
      <c r="Z3818" s="86"/>
    </row>
    <row r="3819" spans="3:26" x14ac:dyDescent="0.75">
      <c r="C3819" s="85"/>
      <c r="D3819" s="75"/>
      <c r="E3819" s="75"/>
      <c r="F3819" s="75"/>
      <c r="G3819" s="75"/>
      <c r="H3819" s="75"/>
      <c r="M3819" s="86"/>
      <c r="N3819" s="86"/>
      <c r="O3819" s="86"/>
      <c r="P3819" s="86"/>
      <c r="Q3819" s="86"/>
      <c r="R3819" s="86"/>
      <c r="S3819" s="86"/>
      <c r="T3819" s="86"/>
      <c r="U3819" s="86"/>
      <c r="V3819" s="86"/>
      <c r="W3819" s="86"/>
      <c r="X3819" s="86"/>
      <c r="Y3819" s="86"/>
      <c r="Z3819" s="86"/>
    </row>
    <row r="3820" spans="3:26" x14ac:dyDescent="0.75">
      <c r="C3820" s="85"/>
      <c r="D3820" s="75"/>
      <c r="E3820" s="75"/>
      <c r="F3820" s="75"/>
      <c r="G3820" s="75"/>
      <c r="H3820" s="75"/>
      <c r="M3820" s="86"/>
      <c r="N3820" s="86"/>
      <c r="O3820" s="86"/>
      <c r="P3820" s="86"/>
      <c r="Q3820" s="86"/>
      <c r="R3820" s="86"/>
      <c r="S3820" s="86"/>
      <c r="T3820" s="86"/>
      <c r="U3820" s="86"/>
      <c r="V3820" s="86"/>
      <c r="W3820" s="86"/>
      <c r="X3820" s="86"/>
      <c r="Y3820" s="86"/>
      <c r="Z3820" s="86"/>
    </row>
    <row r="3821" spans="3:26" x14ac:dyDescent="0.75">
      <c r="C3821" s="85"/>
      <c r="D3821" s="75"/>
      <c r="E3821" s="75"/>
      <c r="F3821" s="75"/>
      <c r="G3821" s="75"/>
      <c r="H3821" s="75"/>
      <c r="M3821" s="86"/>
      <c r="N3821" s="86"/>
      <c r="O3821" s="86"/>
      <c r="P3821" s="86"/>
      <c r="Q3821" s="86"/>
      <c r="R3821" s="86"/>
      <c r="S3821" s="86"/>
      <c r="T3821" s="86"/>
      <c r="U3821" s="86"/>
      <c r="V3821" s="86"/>
      <c r="W3821" s="86"/>
      <c r="X3821" s="86"/>
      <c r="Y3821" s="86"/>
      <c r="Z3821" s="86"/>
    </row>
    <row r="3822" spans="3:26" x14ac:dyDescent="0.75">
      <c r="C3822" s="85"/>
      <c r="D3822" s="75"/>
      <c r="E3822" s="75"/>
      <c r="F3822" s="75"/>
      <c r="G3822" s="75"/>
      <c r="H3822" s="75"/>
      <c r="M3822" s="86"/>
      <c r="N3822" s="86"/>
      <c r="O3822" s="86"/>
      <c r="P3822" s="86"/>
      <c r="Q3822" s="86"/>
      <c r="R3822" s="86"/>
      <c r="S3822" s="86"/>
      <c r="T3822" s="86"/>
      <c r="U3822" s="86"/>
      <c r="V3822" s="86"/>
      <c r="W3822" s="86"/>
      <c r="X3822" s="86"/>
      <c r="Y3822" s="86"/>
      <c r="Z3822" s="86"/>
    </row>
    <row r="3823" spans="3:26" x14ac:dyDescent="0.75">
      <c r="C3823" s="85"/>
      <c r="D3823" s="75"/>
      <c r="E3823" s="75"/>
      <c r="F3823" s="75"/>
      <c r="G3823" s="75"/>
      <c r="H3823" s="75"/>
      <c r="M3823" s="86"/>
      <c r="N3823" s="86"/>
      <c r="O3823" s="86"/>
      <c r="P3823" s="86"/>
      <c r="Q3823" s="86"/>
      <c r="R3823" s="86"/>
      <c r="S3823" s="86"/>
      <c r="T3823" s="86"/>
      <c r="U3823" s="86"/>
      <c r="V3823" s="86"/>
      <c r="W3823" s="86"/>
      <c r="X3823" s="86"/>
      <c r="Y3823" s="86"/>
      <c r="Z3823" s="86"/>
    </row>
    <row r="3824" spans="3:26" x14ac:dyDescent="0.75">
      <c r="C3824" s="85"/>
      <c r="D3824" s="75"/>
      <c r="E3824" s="75"/>
      <c r="F3824" s="75"/>
      <c r="G3824" s="75"/>
      <c r="H3824" s="75"/>
      <c r="M3824" s="86"/>
      <c r="N3824" s="86"/>
      <c r="O3824" s="86"/>
      <c r="P3824" s="86"/>
      <c r="Q3824" s="86"/>
      <c r="R3824" s="86"/>
      <c r="S3824" s="86"/>
      <c r="T3824" s="86"/>
      <c r="U3824" s="86"/>
      <c r="V3824" s="86"/>
      <c r="W3824" s="86"/>
      <c r="X3824" s="86"/>
      <c r="Y3824" s="86"/>
      <c r="Z3824" s="86"/>
    </row>
    <row r="3825" spans="3:26" x14ac:dyDescent="0.75">
      <c r="C3825" s="85"/>
      <c r="D3825" s="75"/>
      <c r="E3825" s="75"/>
      <c r="F3825" s="75"/>
      <c r="G3825" s="75"/>
      <c r="H3825" s="75"/>
      <c r="M3825" s="86"/>
      <c r="N3825" s="86"/>
      <c r="O3825" s="86"/>
      <c r="P3825" s="86"/>
      <c r="Q3825" s="86"/>
      <c r="R3825" s="86"/>
      <c r="S3825" s="86"/>
      <c r="T3825" s="86"/>
      <c r="U3825" s="86"/>
      <c r="V3825" s="86"/>
      <c r="W3825" s="86"/>
      <c r="X3825" s="86"/>
      <c r="Y3825" s="86"/>
      <c r="Z3825" s="86"/>
    </row>
    <row r="3826" spans="3:26" x14ac:dyDescent="0.75">
      <c r="C3826" s="85"/>
      <c r="D3826" s="75"/>
      <c r="E3826" s="75"/>
      <c r="F3826" s="75"/>
      <c r="G3826" s="75"/>
      <c r="H3826" s="75"/>
      <c r="M3826" s="86"/>
      <c r="N3826" s="86"/>
      <c r="O3826" s="86"/>
      <c r="P3826" s="86"/>
      <c r="Q3826" s="86"/>
      <c r="R3826" s="86"/>
      <c r="S3826" s="86"/>
      <c r="T3826" s="86"/>
      <c r="U3826" s="86"/>
      <c r="V3826" s="86"/>
      <c r="W3826" s="86"/>
      <c r="X3826" s="86"/>
      <c r="Y3826" s="86"/>
      <c r="Z3826" s="86"/>
    </row>
    <row r="3827" spans="3:26" x14ac:dyDescent="0.75">
      <c r="C3827" s="85"/>
      <c r="D3827" s="75"/>
      <c r="E3827" s="75"/>
      <c r="F3827" s="75"/>
      <c r="G3827" s="75"/>
      <c r="H3827" s="75"/>
      <c r="M3827" s="86"/>
      <c r="N3827" s="86"/>
      <c r="O3827" s="86"/>
      <c r="P3827" s="86"/>
      <c r="Q3827" s="86"/>
      <c r="R3827" s="86"/>
      <c r="S3827" s="86"/>
      <c r="T3827" s="86"/>
      <c r="U3827" s="86"/>
      <c r="V3827" s="86"/>
      <c r="W3827" s="86"/>
      <c r="X3827" s="86"/>
      <c r="Y3827" s="86"/>
      <c r="Z3827" s="86"/>
    </row>
    <row r="3828" spans="3:26" x14ac:dyDescent="0.75">
      <c r="C3828" s="85"/>
      <c r="D3828" s="75"/>
      <c r="E3828" s="75"/>
      <c r="F3828" s="75"/>
      <c r="G3828" s="75"/>
      <c r="H3828" s="75"/>
      <c r="M3828" s="86"/>
      <c r="N3828" s="86"/>
      <c r="O3828" s="86"/>
      <c r="P3828" s="86"/>
      <c r="Q3828" s="86"/>
      <c r="R3828" s="86"/>
      <c r="S3828" s="86"/>
      <c r="T3828" s="86"/>
      <c r="U3828" s="86"/>
      <c r="V3828" s="86"/>
      <c r="W3828" s="86"/>
      <c r="X3828" s="86"/>
      <c r="Y3828" s="86"/>
      <c r="Z3828" s="86"/>
    </row>
    <row r="3829" spans="3:26" x14ac:dyDescent="0.75">
      <c r="C3829" s="85"/>
      <c r="D3829" s="75"/>
      <c r="E3829" s="75"/>
      <c r="F3829" s="75"/>
      <c r="G3829" s="75"/>
      <c r="H3829" s="75"/>
      <c r="M3829" s="86"/>
      <c r="N3829" s="86"/>
      <c r="O3829" s="86"/>
      <c r="P3829" s="86"/>
      <c r="Q3829" s="86"/>
      <c r="R3829" s="86"/>
      <c r="S3829" s="86"/>
      <c r="T3829" s="86"/>
      <c r="U3829" s="86"/>
      <c r="V3829" s="86"/>
      <c r="W3829" s="86"/>
      <c r="X3829" s="86"/>
      <c r="Y3829" s="86"/>
      <c r="Z3829" s="86"/>
    </row>
    <row r="3830" spans="3:26" x14ac:dyDescent="0.75">
      <c r="C3830" s="85"/>
      <c r="D3830" s="75"/>
      <c r="E3830" s="75"/>
      <c r="F3830" s="75"/>
      <c r="G3830" s="75"/>
      <c r="H3830" s="75"/>
      <c r="M3830" s="86"/>
      <c r="N3830" s="86"/>
      <c r="O3830" s="86"/>
      <c r="P3830" s="86"/>
      <c r="Q3830" s="86"/>
      <c r="R3830" s="86"/>
      <c r="S3830" s="86"/>
      <c r="T3830" s="86"/>
      <c r="U3830" s="86"/>
      <c r="V3830" s="86"/>
      <c r="W3830" s="86"/>
      <c r="X3830" s="86"/>
      <c r="Y3830" s="86"/>
      <c r="Z3830" s="86"/>
    </row>
    <row r="3831" spans="3:26" x14ac:dyDescent="0.75">
      <c r="C3831" s="85"/>
      <c r="D3831" s="75"/>
      <c r="E3831" s="75"/>
      <c r="F3831" s="75"/>
      <c r="G3831" s="75"/>
      <c r="H3831" s="75"/>
      <c r="M3831" s="86"/>
      <c r="N3831" s="86"/>
      <c r="O3831" s="86"/>
      <c r="P3831" s="86"/>
      <c r="Q3831" s="86"/>
      <c r="R3831" s="86"/>
      <c r="S3831" s="86"/>
      <c r="T3831" s="86"/>
      <c r="U3831" s="86"/>
      <c r="V3831" s="86"/>
      <c r="W3831" s="86"/>
      <c r="X3831" s="86"/>
      <c r="Y3831" s="86"/>
      <c r="Z3831" s="86"/>
    </row>
    <row r="3832" spans="3:26" x14ac:dyDescent="0.75">
      <c r="C3832" s="85"/>
      <c r="D3832" s="75"/>
      <c r="E3832" s="75"/>
      <c r="F3832" s="75"/>
      <c r="G3832" s="75"/>
      <c r="H3832" s="75"/>
      <c r="M3832" s="86"/>
      <c r="N3832" s="86"/>
      <c r="O3832" s="86"/>
      <c r="P3832" s="86"/>
      <c r="Q3832" s="86"/>
      <c r="R3832" s="86"/>
      <c r="S3832" s="86"/>
      <c r="T3832" s="86"/>
      <c r="U3832" s="86"/>
      <c r="V3832" s="86"/>
      <c r="W3832" s="86"/>
      <c r="X3832" s="86"/>
      <c r="Y3832" s="86"/>
      <c r="Z3832" s="86"/>
    </row>
    <row r="3833" spans="3:26" x14ac:dyDescent="0.75">
      <c r="C3833" s="85"/>
      <c r="D3833" s="75"/>
      <c r="E3833" s="75"/>
      <c r="F3833" s="75"/>
      <c r="G3833" s="75"/>
      <c r="H3833" s="75"/>
      <c r="M3833" s="86"/>
      <c r="N3833" s="86"/>
      <c r="O3833" s="86"/>
      <c r="P3833" s="86"/>
      <c r="Q3833" s="86"/>
      <c r="R3833" s="86"/>
      <c r="S3833" s="86"/>
      <c r="T3833" s="86"/>
      <c r="U3833" s="86"/>
      <c r="V3833" s="86"/>
      <c r="W3833" s="86"/>
      <c r="X3833" s="86"/>
      <c r="Y3833" s="86"/>
      <c r="Z3833" s="86"/>
    </row>
    <row r="3834" spans="3:26" x14ac:dyDescent="0.75">
      <c r="C3834" s="85"/>
      <c r="D3834" s="75"/>
      <c r="E3834" s="75"/>
      <c r="F3834" s="75"/>
      <c r="G3834" s="75"/>
      <c r="H3834" s="75"/>
      <c r="M3834" s="86"/>
      <c r="N3834" s="86"/>
      <c r="O3834" s="86"/>
      <c r="P3834" s="86"/>
      <c r="Q3834" s="86"/>
      <c r="R3834" s="86"/>
      <c r="S3834" s="86"/>
      <c r="T3834" s="86"/>
      <c r="U3834" s="86"/>
      <c r="V3834" s="86"/>
      <c r="W3834" s="86"/>
      <c r="X3834" s="86"/>
      <c r="Y3834" s="86"/>
      <c r="Z3834" s="86"/>
    </row>
    <row r="3835" spans="3:26" x14ac:dyDescent="0.75">
      <c r="C3835" s="85"/>
      <c r="D3835" s="75"/>
      <c r="E3835" s="75"/>
      <c r="F3835" s="75"/>
      <c r="G3835" s="75"/>
      <c r="H3835" s="75"/>
      <c r="M3835" s="86"/>
      <c r="N3835" s="86"/>
      <c r="O3835" s="86"/>
      <c r="P3835" s="86"/>
      <c r="Q3835" s="86"/>
      <c r="R3835" s="86"/>
      <c r="S3835" s="86"/>
      <c r="T3835" s="86"/>
      <c r="U3835" s="86"/>
      <c r="V3835" s="86"/>
      <c r="W3835" s="86"/>
      <c r="X3835" s="86"/>
      <c r="Y3835" s="86"/>
      <c r="Z3835" s="86"/>
    </row>
    <row r="3836" spans="3:26" x14ac:dyDescent="0.75">
      <c r="C3836" s="85"/>
      <c r="D3836" s="75"/>
      <c r="E3836" s="75"/>
      <c r="F3836" s="75"/>
      <c r="G3836" s="75"/>
      <c r="H3836" s="75"/>
      <c r="M3836" s="86"/>
      <c r="N3836" s="86"/>
      <c r="O3836" s="86"/>
      <c r="P3836" s="86"/>
      <c r="Q3836" s="86"/>
      <c r="R3836" s="86"/>
      <c r="S3836" s="86"/>
      <c r="T3836" s="86"/>
      <c r="U3836" s="86"/>
      <c r="V3836" s="86"/>
      <c r="W3836" s="86"/>
      <c r="X3836" s="86"/>
      <c r="Y3836" s="86"/>
      <c r="Z3836" s="86"/>
    </row>
    <row r="3837" spans="3:26" x14ac:dyDescent="0.75">
      <c r="C3837" s="85"/>
      <c r="D3837" s="75"/>
      <c r="E3837" s="75"/>
      <c r="F3837" s="75"/>
      <c r="G3837" s="75"/>
      <c r="H3837" s="75"/>
      <c r="M3837" s="86"/>
      <c r="N3837" s="86"/>
      <c r="O3837" s="86"/>
      <c r="P3837" s="86"/>
      <c r="Q3837" s="86"/>
      <c r="R3837" s="86"/>
      <c r="S3837" s="86"/>
      <c r="T3837" s="86"/>
      <c r="U3837" s="86"/>
      <c r="V3837" s="86"/>
      <c r="W3837" s="86"/>
      <c r="X3837" s="86"/>
      <c r="Y3837" s="86"/>
      <c r="Z3837" s="86"/>
    </row>
    <row r="3838" spans="3:26" x14ac:dyDescent="0.75">
      <c r="C3838" s="85"/>
      <c r="D3838" s="75"/>
      <c r="E3838" s="75"/>
      <c r="F3838" s="75"/>
      <c r="G3838" s="75"/>
      <c r="H3838" s="75"/>
      <c r="M3838" s="86"/>
      <c r="N3838" s="86"/>
      <c r="O3838" s="86"/>
      <c r="P3838" s="86"/>
      <c r="Q3838" s="86"/>
      <c r="R3838" s="86"/>
      <c r="S3838" s="86"/>
      <c r="T3838" s="86"/>
      <c r="U3838" s="86"/>
      <c r="V3838" s="86"/>
      <c r="W3838" s="86"/>
      <c r="X3838" s="86"/>
      <c r="Y3838" s="86"/>
      <c r="Z3838" s="86"/>
    </row>
    <row r="3839" spans="3:26" x14ac:dyDescent="0.75">
      <c r="C3839" s="85"/>
      <c r="D3839" s="75"/>
      <c r="E3839" s="75"/>
      <c r="F3839" s="75"/>
      <c r="G3839" s="75"/>
      <c r="H3839" s="75"/>
      <c r="M3839" s="86"/>
      <c r="N3839" s="86"/>
      <c r="O3839" s="86"/>
      <c r="P3839" s="86"/>
      <c r="Q3839" s="86"/>
      <c r="R3839" s="86"/>
      <c r="S3839" s="86"/>
      <c r="T3839" s="86"/>
      <c r="U3839" s="86"/>
      <c r="V3839" s="86"/>
      <c r="W3839" s="86"/>
      <c r="X3839" s="86"/>
      <c r="Y3839" s="86"/>
      <c r="Z3839" s="86"/>
    </row>
    <row r="3840" spans="3:26" x14ac:dyDescent="0.75">
      <c r="C3840" s="85"/>
      <c r="D3840" s="75"/>
      <c r="E3840" s="75"/>
      <c r="F3840" s="75"/>
      <c r="G3840" s="75"/>
      <c r="H3840" s="75"/>
      <c r="M3840" s="86"/>
      <c r="N3840" s="86"/>
      <c r="O3840" s="86"/>
      <c r="P3840" s="86"/>
      <c r="Q3840" s="86"/>
      <c r="R3840" s="86"/>
      <c r="S3840" s="86"/>
      <c r="T3840" s="86"/>
      <c r="U3840" s="86"/>
      <c r="V3840" s="86"/>
      <c r="W3840" s="86"/>
      <c r="X3840" s="86"/>
      <c r="Y3840" s="86"/>
      <c r="Z3840" s="86"/>
    </row>
    <row r="3841" spans="3:26" x14ac:dyDescent="0.75">
      <c r="C3841" s="85"/>
      <c r="D3841" s="75"/>
      <c r="E3841" s="75"/>
      <c r="F3841" s="75"/>
      <c r="G3841" s="75"/>
      <c r="H3841" s="75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</row>
    <row r="3842" spans="3:26" x14ac:dyDescent="0.75">
      <c r="C3842" s="85"/>
      <c r="D3842" s="75"/>
      <c r="E3842" s="75"/>
      <c r="F3842" s="75"/>
      <c r="G3842" s="75"/>
      <c r="H3842" s="75"/>
      <c r="M3842" s="86"/>
      <c r="N3842" s="86"/>
      <c r="O3842" s="86"/>
      <c r="P3842" s="86"/>
      <c r="Q3842" s="86"/>
      <c r="R3842" s="86"/>
      <c r="S3842" s="86"/>
      <c r="T3842" s="86"/>
      <c r="U3842" s="86"/>
      <c r="V3842" s="86"/>
      <c r="W3842" s="86"/>
      <c r="X3842" s="86"/>
      <c r="Y3842" s="86"/>
      <c r="Z3842" s="86"/>
    </row>
    <row r="3843" spans="3:26" x14ac:dyDescent="0.75">
      <c r="C3843" s="85"/>
      <c r="D3843" s="75"/>
      <c r="E3843" s="75"/>
      <c r="F3843" s="75"/>
      <c r="G3843" s="75"/>
      <c r="H3843" s="75"/>
      <c r="M3843" s="86"/>
      <c r="N3843" s="86"/>
      <c r="O3843" s="86"/>
      <c r="P3843" s="86"/>
      <c r="Q3843" s="86"/>
      <c r="R3843" s="86"/>
      <c r="S3843" s="86"/>
      <c r="T3843" s="86"/>
      <c r="U3843" s="86"/>
      <c r="V3843" s="86"/>
      <c r="W3843" s="86"/>
      <c r="X3843" s="86"/>
      <c r="Y3843" s="86"/>
      <c r="Z3843" s="86"/>
    </row>
    <row r="3844" spans="3:26" x14ac:dyDescent="0.75">
      <c r="C3844" s="85"/>
      <c r="D3844" s="75"/>
      <c r="E3844" s="75"/>
      <c r="F3844" s="75"/>
      <c r="G3844" s="75"/>
      <c r="H3844" s="75"/>
      <c r="M3844" s="86"/>
      <c r="N3844" s="86"/>
      <c r="O3844" s="86"/>
      <c r="P3844" s="86"/>
      <c r="Q3844" s="86"/>
      <c r="R3844" s="86"/>
      <c r="S3844" s="86"/>
      <c r="T3844" s="86"/>
      <c r="U3844" s="86"/>
      <c r="V3844" s="86"/>
      <c r="W3844" s="86"/>
      <c r="X3844" s="86"/>
      <c r="Y3844" s="86"/>
      <c r="Z3844" s="86"/>
    </row>
    <row r="3845" spans="3:26" x14ac:dyDescent="0.75">
      <c r="C3845" s="85"/>
      <c r="D3845" s="75"/>
      <c r="E3845" s="75"/>
      <c r="F3845" s="75"/>
      <c r="G3845" s="75"/>
      <c r="H3845" s="75"/>
      <c r="M3845" s="86"/>
      <c r="N3845" s="86"/>
      <c r="O3845" s="86"/>
      <c r="P3845" s="86"/>
      <c r="Q3845" s="86"/>
      <c r="R3845" s="86"/>
      <c r="S3845" s="86"/>
      <c r="T3845" s="86"/>
      <c r="U3845" s="86"/>
      <c r="V3845" s="86"/>
      <c r="W3845" s="86"/>
      <c r="X3845" s="86"/>
      <c r="Y3845" s="86"/>
      <c r="Z3845" s="86"/>
    </row>
    <row r="3846" spans="3:26" x14ac:dyDescent="0.75">
      <c r="C3846" s="85"/>
      <c r="D3846" s="75"/>
      <c r="E3846" s="75"/>
      <c r="F3846" s="75"/>
      <c r="G3846" s="75"/>
      <c r="H3846" s="75"/>
      <c r="M3846" s="86"/>
      <c r="N3846" s="86"/>
      <c r="O3846" s="86"/>
      <c r="P3846" s="86"/>
      <c r="Q3846" s="86"/>
      <c r="R3846" s="86"/>
      <c r="S3846" s="86"/>
      <c r="T3846" s="86"/>
      <c r="U3846" s="86"/>
      <c r="V3846" s="86"/>
      <c r="W3846" s="86"/>
      <c r="X3846" s="86"/>
      <c r="Y3846" s="86"/>
      <c r="Z3846" s="86"/>
    </row>
    <row r="3847" spans="3:26" x14ac:dyDescent="0.75">
      <c r="C3847" s="85"/>
      <c r="D3847" s="75"/>
      <c r="E3847" s="75"/>
      <c r="F3847" s="75"/>
      <c r="G3847" s="75"/>
      <c r="H3847" s="75"/>
      <c r="M3847" s="86"/>
      <c r="N3847" s="86"/>
      <c r="O3847" s="86"/>
      <c r="P3847" s="86"/>
      <c r="Q3847" s="86"/>
      <c r="R3847" s="86"/>
      <c r="S3847" s="86"/>
      <c r="T3847" s="86"/>
      <c r="U3847" s="86"/>
      <c r="V3847" s="86"/>
      <c r="W3847" s="86"/>
      <c r="X3847" s="86"/>
      <c r="Y3847" s="86"/>
      <c r="Z3847" s="86"/>
    </row>
    <row r="3848" spans="3:26" x14ac:dyDescent="0.75">
      <c r="C3848" s="85"/>
      <c r="D3848" s="75"/>
      <c r="E3848" s="75"/>
      <c r="F3848" s="75"/>
      <c r="G3848" s="75"/>
      <c r="H3848" s="75"/>
      <c r="M3848" s="86"/>
      <c r="N3848" s="86"/>
      <c r="O3848" s="86"/>
      <c r="P3848" s="86"/>
      <c r="Q3848" s="86"/>
      <c r="R3848" s="86"/>
      <c r="S3848" s="86"/>
      <c r="T3848" s="86"/>
      <c r="U3848" s="86"/>
      <c r="V3848" s="86"/>
      <c r="W3848" s="86"/>
      <c r="X3848" s="86"/>
      <c r="Y3848" s="86"/>
      <c r="Z3848" s="86"/>
    </row>
    <row r="3849" spans="3:26" x14ac:dyDescent="0.75">
      <c r="C3849" s="85"/>
      <c r="D3849" s="75"/>
      <c r="E3849" s="75"/>
      <c r="F3849" s="75"/>
      <c r="G3849" s="75"/>
      <c r="H3849" s="75"/>
      <c r="M3849" s="86"/>
      <c r="N3849" s="86"/>
      <c r="O3849" s="86"/>
      <c r="P3849" s="86"/>
      <c r="Q3849" s="86"/>
      <c r="R3849" s="86"/>
      <c r="S3849" s="86"/>
      <c r="T3849" s="86"/>
      <c r="U3849" s="86"/>
      <c r="V3849" s="86"/>
      <c r="W3849" s="86"/>
      <c r="X3849" s="86"/>
      <c r="Y3849" s="86"/>
      <c r="Z3849" s="86"/>
    </row>
    <row r="3850" spans="3:26" x14ac:dyDescent="0.75">
      <c r="C3850" s="85"/>
      <c r="D3850" s="75"/>
      <c r="E3850" s="75"/>
      <c r="F3850" s="75"/>
      <c r="G3850" s="75"/>
      <c r="H3850" s="75"/>
      <c r="M3850" s="86"/>
      <c r="N3850" s="86"/>
      <c r="O3850" s="86"/>
      <c r="P3850" s="86"/>
      <c r="Q3850" s="86"/>
      <c r="R3850" s="86"/>
      <c r="S3850" s="86"/>
      <c r="T3850" s="86"/>
      <c r="U3850" s="86"/>
      <c r="V3850" s="86"/>
      <c r="W3850" s="86"/>
      <c r="X3850" s="86"/>
      <c r="Y3850" s="86"/>
      <c r="Z3850" s="86"/>
    </row>
    <row r="3851" spans="3:26" x14ac:dyDescent="0.75">
      <c r="C3851" s="85"/>
      <c r="D3851" s="75"/>
      <c r="E3851" s="75"/>
      <c r="F3851" s="75"/>
      <c r="G3851" s="75"/>
      <c r="H3851" s="75"/>
      <c r="M3851" s="86"/>
      <c r="N3851" s="86"/>
      <c r="O3851" s="86"/>
      <c r="P3851" s="86"/>
      <c r="Q3851" s="86"/>
      <c r="R3851" s="86"/>
      <c r="S3851" s="86"/>
      <c r="T3851" s="86"/>
      <c r="U3851" s="86"/>
      <c r="V3851" s="86"/>
      <c r="W3851" s="86"/>
      <c r="X3851" s="86"/>
      <c r="Y3851" s="86"/>
      <c r="Z3851" s="86"/>
    </row>
    <row r="3852" spans="3:26" x14ac:dyDescent="0.75">
      <c r="C3852" s="85"/>
      <c r="D3852" s="75"/>
      <c r="E3852" s="75"/>
      <c r="F3852" s="75"/>
      <c r="G3852" s="75"/>
      <c r="H3852" s="75"/>
      <c r="M3852" s="86"/>
      <c r="N3852" s="86"/>
      <c r="O3852" s="86"/>
      <c r="P3852" s="86"/>
      <c r="Q3852" s="86"/>
      <c r="R3852" s="86"/>
      <c r="S3852" s="86"/>
      <c r="T3852" s="86"/>
      <c r="U3852" s="86"/>
      <c r="V3852" s="86"/>
      <c r="W3852" s="86"/>
      <c r="X3852" s="86"/>
      <c r="Y3852" s="86"/>
      <c r="Z3852" s="86"/>
    </row>
    <row r="3853" spans="3:26" x14ac:dyDescent="0.75">
      <c r="C3853" s="85"/>
      <c r="D3853" s="75"/>
      <c r="E3853" s="75"/>
      <c r="F3853" s="75"/>
      <c r="G3853" s="75"/>
      <c r="H3853" s="75"/>
      <c r="M3853" s="86"/>
      <c r="N3853" s="86"/>
      <c r="O3853" s="86"/>
      <c r="P3853" s="86"/>
      <c r="Q3853" s="86"/>
      <c r="R3853" s="86"/>
      <c r="S3853" s="86"/>
      <c r="T3853" s="86"/>
      <c r="U3853" s="86"/>
      <c r="V3853" s="86"/>
      <c r="W3853" s="86"/>
      <c r="X3853" s="86"/>
      <c r="Y3853" s="86"/>
      <c r="Z3853" s="86"/>
    </row>
    <row r="3854" spans="3:26" x14ac:dyDescent="0.75">
      <c r="C3854" s="85"/>
      <c r="D3854" s="75"/>
      <c r="E3854" s="75"/>
      <c r="F3854" s="75"/>
      <c r="G3854" s="75"/>
      <c r="H3854" s="75"/>
      <c r="M3854" s="86"/>
      <c r="N3854" s="86"/>
      <c r="O3854" s="86"/>
      <c r="P3854" s="86"/>
      <c r="Q3854" s="86"/>
      <c r="R3854" s="86"/>
      <c r="S3854" s="86"/>
      <c r="T3854" s="86"/>
      <c r="U3854" s="86"/>
      <c r="V3854" s="86"/>
      <c r="W3854" s="86"/>
      <c r="X3854" s="86"/>
      <c r="Y3854" s="86"/>
      <c r="Z3854" s="86"/>
    </row>
    <row r="3855" spans="3:26" x14ac:dyDescent="0.75">
      <c r="C3855" s="85"/>
      <c r="D3855" s="75"/>
      <c r="E3855" s="75"/>
      <c r="F3855" s="75"/>
      <c r="G3855" s="75"/>
      <c r="H3855" s="75"/>
      <c r="M3855" s="86"/>
      <c r="N3855" s="86"/>
      <c r="O3855" s="86"/>
      <c r="P3855" s="86"/>
      <c r="Q3855" s="86"/>
      <c r="R3855" s="86"/>
      <c r="S3855" s="86"/>
      <c r="T3855" s="86"/>
      <c r="U3855" s="86"/>
      <c r="V3855" s="86"/>
      <c r="W3855" s="86"/>
      <c r="X3855" s="86"/>
      <c r="Y3855" s="86"/>
      <c r="Z3855" s="86"/>
    </row>
    <row r="3856" spans="3:26" x14ac:dyDescent="0.75">
      <c r="C3856" s="85"/>
      <c r="D3856" s="75"/>
      <c r="E3856" s="75"/>
      <c r="F3856" s="75"/>
      <c r="G3856" s="75"/>
      <c r="H3856" s="75"/>
      <c r="M3856" s="86"/>
      <c r="N3856" s="86"/>
      <c r="O3856" s="86"/>
      <c r="P3856" s="86"/>
      <c r="Q3856" s="86"/>
      <c r="R3856" s="86"/>
      <c r="S3856" s="86"/>
      <c r="T3856" s="86"/>
      <c r="U3856" s="86"/>
      <c r="V3856" s="86"/>
      <c r="W3856" s="86"/>
      <c r="X3856" s="86"/>
      <c r="Y3856" s="86"/>
      <c r="Z3856" s="86"/>
    </row>
    <row r="3857" spans="3:26" x14ac:dyDescent="0.75">
      <c r="C3857" s="85"/>
      <c r="D3857" s="75"/>
      <c r="E3857" s="75"/>
      <c r="F3857" s="75"/>
      <c r="G3857" s="75"/>
      <c r="H3857" s="75"/>
      <c r="M3857" s="86"/>
      <c r="N3857" s="86"/>
      <c r="O3857" s="86"/>
      <c r="P3857" s="86"/>
      <c r="Q3857" s="86"/>
      <c r="R3857" s="86"/>
      <c r="S3857" s="86"/>
      <c r="T3857" s="86"/>
      <c r="U3857" s="86"/>
      <c r="V3857" s="86"/>
      <c r="W3857" s="86"/>
      <c r="X3857" s="86"/>
      <c r="Y3857" s="86"/>
      <c r="Z3857" s="86"/>
    </row>
    <row r="3858" spans="3:26" x14ac:dyDescent="0.75">
      <c r="C3858" s="85"/>
      <c r="D3858" s="75"/>
      <c r="E3858" s="75"/>
      <c r="F3858" s="75"/>
      <c r="G3858" s="75"/>
      <c r="H3858" s="75"/>
      <c r="M3858" s="86"/>
      <c r="N3858" s="86"/>
      <c r="O3858" s="86"/>
      <c r="P3858" s="86"/>
      <c r="Q3858" s="86"/>
      <c r="R3858" s="86"/>
      <c r="S3858" s="86"/>
      <c r="T3858" s="86"/>
      <c r="U3858" s="86"/>
      <c r="V3858" s="86"/>
      <c r="W3858" s="86"/>
      <c r="X3858" s="86"/>
      <c r="Y3858" s="86"/>
      <c r="Z3858" s="86"/>
    </row>
    <row r="3859" spans="3:26" x14ac:dyDescent="0.75">
      <c r="C3859" s="85"/>
      <c r="D3859" s="75"/>
      <c r="E3859" s="75"/>
      <c r="F3859" s="75"/>
      <c r="G3859" s="75"/>
      <c r="H3859" s="75"/>
      <c r="M3859" s="86"/>
      <c r="N3859" s="86"/>
      <c r="O3859" s="86"/>
      <c r="P3859" s="86"/>
      <c r="Q3859" s="86"/>
      <c r="R3859" s="86"/>
      <c r="S3859" s="86"/>
      <c r="T3859" s="86"/>
      <c r="U3859" s="86"/>
      <c r="V3859" s="86"/>
      <c r="W3859" s="86"/>
      <c r="X3859" s="86"/>
      <c r="Y3859" s="86"/>
      <c r="Z3859" s="86"/>
    </row>
    <row r="3860" spans="3:26" x14ac:dyDescent="0.75">
      <c r="C3860" s="85"/>
      <c r="D3860" s="75"/>
      <c r="E3860" s="75"/>
      <c r="F3860" s="75"/>
      <c r="G3860" s="75"/>
      <c r="H3860" s="75"/>
      <c r="M3860" s="86"/>
      <c r="N3860" s="86"/>
      <c r="O3860" s="86"/>
      <c r="P3860" s="86"/>
      <c r="Q3860" s="86"/>
      <c r="R3860" s="86"/>
      <c r="S3860" s="86"/>
      <c r="T3860" s="86"/>
      <c r="U3860" s="86"/>
      <c r="V3860" s="86"/>
      <c r="W3860" s="86"/>
      <c r="X3860" s="86"/>
      <c r="Y3860" s="86"/>
      <c r="Z3860" s="86"/>
    </row>
    <row r="3861" spans="3:26" x14ac:dyDescent="0.75">
      <c r="C3861" s="85"/>
      <c r="D3861" s="75"/>
      <c r="E3861" s="75"/>
      <c r="F3861" s="75"/>
      <c r="G3861" s="75"/>
      <c r="H3861" s="75"/>
      <c r="M3861" s="86"/>
      <c r="N3861" s="86"/>
      <c r="O3861" s="86"/>
      <c r="P3861" s="86"/>
      <c r="Q3861" s="86"/>
      <c r="R3861" s="86"/>
      <c r="S3861" s="86"/>
      <c r="T3861" s="86"/>
      <c r="U3861" s="86"/>
      <c r="V3861" s="86"/>
      <c r="W3861" s="86"/>
      <c r="X3861" s="86"/>
      <c r="Y3861" s="86"/>
      <c r="Z3861" s="86"/>
    </row>
    <row r="3862" spans="3:26" x14ac:dyDescent="0.75">
      <c r="C3862" s="85"/>
      <c r="D3862" s="75"/>
      <c r="E3862" s="75"/>
      <c r="F3862" s="75"/>
      <c r="G3862" s="75"/>
      <c r="H3862" s="75"/>
      <c r="M3862" s="86"/>
      <c r="N3862" s="86"/>
      <c r="O3862" s="86"/>
      <c r="P3862" s="86"/>
      <c r="Q3862" s="86"/>
      <c r="R3862" s="86"/>
      <c r="S3862" s="86"/>
      <c r="T3862" s="86"/>
      <c r="U3862" s="86"/>
      <c r="V3862" s="86"/>
      <c r="W3862" s="86"/>
      <c r="X3862" s="86"/>
      <c r="Y3862" s="86"/>
      <c r="Z3862" s="86"/>
    </row>
    <row r="3863" spans="3:26" x14ac:dyDescent="0.75">
      <c r="C3863" s="85"/>
      <c r="D3863" s="75"/>
      <c r="E3863" s="75"/>
      <c r="F3863" s="75"/>
      <c r="G3863" s="75"/>
      <c r="H3863" s="75"/>
      <c r="M3863" s="86"/>
      <c r="N3863" s="86"/>
      <c r="O3863" s="86"/>
      <c r="P3863" s="86"/>
      <c r="Q3863" s="86"/>
      <c r="R3863" s="86"/>
      <c r="S3863" s="86"/>
      <c r="T3863" s="86"/>
      <c r="U3863" s="86"/>
      <c r="V3863" s="86"/>
      <c r="W3863" s="86"/>
      <c r="X3863" s="86"/>
      <c r="Y3863" s="86"/>
      <c r="Z3863" s="86"/>
    </row>
    <row r="3864" spans="3:26" x14ac:dyDescent="0.75">
      <c r="C3864" s="85"/>
      <c r="D3864" s="75"/>
      <c r="E3864" s="75"/>
      <c r="F3864" s="75"/>
      <c r="G3864" s="75"/>
      <c r="H3864" s="75"/>
      <c r="M3864" s="86"/>
      <c r="N3864" s="86"/>
      <c r="O3864" s="86"/>
      <c r="P3864" s="86"/>
      <c r="Q3864" s="86"/>
      <c r="R3864" s="86"/>
      <c r="S3864" s="86"/>
      <c r="T3864" s="86"/>
      <c r="U3864" s="86"/>
      <c r="V3864" s="86"/>
      <c r="W3864" s="86"/>
      <c r="X3864" s="86"/>
      <c r="Y3864" s="86"/>
      <c r="Z3864" s="86"/>
    </row>
    <row r="3865" spans="3:26" x14ac:dyDescent="0.75">
      <c r="C3865" s="85"/>
      <c r="D3865" s="75"/>
      <c r="E3865" s="75"/>
      <c r="F3865" s="75"/>
      <c r="G3865" s="75"/>
      <c r="H3865" s="75"/>
      <c r="M3865" s="86"/>
      <c r="N3865" s="86"/>
      <c r="O3865" s="86"/>
      <c r="P3865" s="86"/>
      <c r="Q3865" s="86"/>
      <c r="R3865" s="86"/>
      <c r="S3865" s="86"/>
      <c r="T3865" s="86"/>
      <c r="U3865" s="86"/>
      <c r="V3865" s="86"/>
      <c r="W3865" s="86"/>
      <c r="X3865" s="86"/>
      <c r="Y3865" s="86"/>
      <c r="Z3865" s="86"/>
    </row>
    <row r="3866" spans="3:26" x14ac:dyDescent="0.75">
      <c r="C3866" s="85"/>
      <c r="D3866" s="75"/>
      <c r="E3866" s="75"/>
      <c r="F3866" s="75"/>
      <c r="G3866" s="75"/>
      <c r="H3866" s="75"/>
      <c r="M3866" s="86"/>
      <c r="N3866" s="86"/>
      <c r="O3866" s="86"/>
      <c r="P3866" s="86"/>
      <c r="Q3866" s="86"/>
      <c r="R3866" s="86"/>
      <c r="S3866" s="86"/>
      <c r="T3866" s="86"/>
      <c r="U3866" s="86"/>
      <c r="V3866" s="86"/>
      <c r="W3866" s="86"/>
      <c r="X3866" s="86"/>
      <c r="Y3866" s="86"/>
      <c r="Z3866" s="86"/>
    </row>
    <row r="3867" spans="3:26" x14ac:dyDescent="0.75">
      <c r="C3867" s="85"/>
      <c r="D3867" s="75"/>
      <c r="E3867" s="75"/>
      <c r="F3867" s="75"/>
      <c r="G3867" s="75"/>
      <c r="H3867" s="75"/>
      <c r="M3867" s="86"/>
      <c r="N3867" s="86"/>
      <c r="O3867" s="86"/>
      <c r="P3867" s="86"/>
      <c r="Q3867" s="86"/>
      <c r="R3867" s="86"/>
      <c r="S3867" s="86"/>
      <c r="T3867" s="86"/>
      <c r="U3867" s="86"/>
      <c r="V3867" s="86"/>
      <c r="W3867" s="86"/>
      <c r="X3867" s="86"/>
      <c r="Y3867" s="86"/>
      <c r="Z3867" s="86"/>
    </row>
    <row r="3868" spans="3:26" x14ac:dyDescent="0.75">
      <c r="C3868" s="85"/>
      <c r="D3868" s="75"/>
      <c r="E3868" s="75"/>
      <c r="F3868" s="75"/>
      <c r="G3868" s="75"/>
      <c r="H3868" s="75"/>
      <c r="M3868" s="86"/>
      <c r="N3868" s="86"/>
      <c r="O3868" s="86"/>
      <c r="P3868" s="86"/>
      <c r="Q3868" s="86"/>
      <c r="R3868" s="86"/>
      <c r="S3868" s="86"/>
      <c r="T3868" s="86"/>
      <c r="U3868" s="86"/>
      <c r="V3868" s="86"/>
      <c r="W3868" s="86"/>
      <c r="X3868" s="86"/>
      <c r="Y3868" s="86"/>
      <c r="Z3868" s="86"/>
    </row>
    <row r="3869" spans="3:26" x14ac:dyDescent="0.75">
      <c r="C3869" s="85"/>
      <c r="D3869" s="75"/>
      <c r="E3869" s="75"/>
      <c r="F3869" s="75"/>
      <c r="G3869" s="75"/>
      <c r="H3869" s="75"/>
      <c r="M3869" s="86"/>
      <c r="N3869" s="86"/>
      <c r="O3869" s="86"/>
      <c r="P3869" s="86"/>
      <c r="Q3869" s="86"/>
      <c r="R3869" s="86"/>
      <c r="S3869" s="86"/>
      <c r="T3869" s="86"/>
      <c r="U3869" s="86"/>
      <c r="V3869" s="86"/>
      <c r="W3869" s="86"/>
      <c r="X3869" s="86"/>
      <c r="Y3869" s="86"/>
      <c r="Z3869" s="86"/>
    </row>
    <row r="3870" spans="3:26" x14ac:dyDescent="0.75">
      <c r="C3870" s="85"/>
      <c r="D3870" s="75"/>
      <c r="E3870" s="75"/>
      <c r="F3870" s="75"/>
      <c r="G3870" s="75"/>
      <c r="H3870" s="75"/>
      <c r="M3870" s="86"/>
      <c r="N3870" s="86"/>
      <c r="O3870" s="86"/>
      <c r="P3870" s="86"/>
      <c r="Q3870" s="86"/>
      <c r="R3870" s="86"/>
      <c r="S3870" s="86"/>
      <c r="T3870" s="86"/>
      <c r="U3870" s="86"/>
      <c r="V3870" s="86"/>
      <c r="W3870" s="86"/>
      <c r="X3870" s="86"/>
      <c r="Y3870" s="86"/>
      <c r="Z3870" s="86"/>
    </row>
    <row r="3871" spans="3:26" x14ac:dyDescent="0.75">
      <c r="C3871" s="85"/>
      <c r="D3871" s="75"/>
      <c r="E3871" s="75"/>
      <c r="F3871" s="75"/>
      <c r="G3871" s="75"/>
      <c r="H3871" s="75"/>
      <c r="M3871" s="86"/>
      <c r="N3871" s="86"/>
      <c r="O3871" s="86"/>
      <c r="P3871" s="86"/>
      <c r="Q3871" s="86"/>
      <c r="R3871" s="86"/>
      <c r="S3871" s="86"/>
      <c r="T3871" s="86"/>
      <c r="U3871" s="86"/>
      <c r="V3871" s="86"/>
      <c r="W3871" s="86"/>
      <c r="X3871" s="86"/>
      <c r="Y3871" s="86"/>
      <c r="Z3871" s="86"/>
    </row>
    <row r="3872" spans="3:26" x14ac:dyDescent="0.75">
      <c r="C3872" s="85"/>
      <c r="D3872" s="75"/>
      <c r="E3872" s="75"/>
      <c r="F3872" s="75"/>
      <c r="G3872" s="75"/>
      <c r="H3872" s="75"/>
      <c r="M3872" s="86"/>
      <c r="N3872" s="86"/>
      <c r="O3872" s="86"/>
      <c r="P3872" s="86"/>
      <c r="Q3872" s="86"/>
      <c r="R3872" s="86"/>
      <c r="S3872" s="86"/>
      <c r="T3872" s="86"/>
      <c r="U3872" s="86"/>
      <c r="V3872" s="86"/>
      <c r="W3872" s="86"/>
      <c r="X3872" s="86"/>
      <c r="Y3872" s="86"/>
      <c r="Z3872" s="86"/>
    </row>
    <row r="3873" spans="3:26" x14ac:dyDescent="0.75">
      <c r="C3873" s="85"/>
      <c r="D3873" s="75"/>
      <c r="E3873" s="75"/>
      <c r="F3873" s="75"/>
      <c r="G3873" s="75"/>
      <c r="H3873" s="75"/>
      <c r="M3873" s="86"/>
      <c r="N3873" s="86"/>
      <c r="O3873" s="86"/>
      <c r="P3873" s="86"/>
      <c r="Q3873" s="86"/>
      <c r="R3873" s="86"/>
      <c r="S3873" s="86"/>
      <c r="T3873" s="86"/>
      <c r="U3873" s="86"/>
      <c r="V3873" s="86"/>
      <c r="W3873" s="86"/>
      <c r="X3873" s="86"/>
      <c r="Y3873" s="86"/>
      <c r="Z3873" s="86"/>
    </row>
    <row r="3874" spans="3:26" x14ac:dyDescent="0.75">
      <c r="C3874" s="85"/>
      <c r="D3874" s="75"/>
      <c r="E3874" s="75"/>
      <c r="F3874" s="75"/>
      <c r="G3874" s="75"/>
      <c r="H3874" s="75"/>
      <c r="M3874" s="86"/>
      <c r="N3874" s="86"/>
      <c r="O3874" s="86"/>
      <c r="P3874" s="86"/>
      <c r="Q3874" s="86"/>
      <c r="R3874" s="86"/>
      <c r="S3874" s="86"/>
      <c r="T3874" s="86"/>
      <c r="U3874" s="86"/>
      <c r="V3874" s="86"/>
      <c r="W3874" s="86"/>
      <c r="X3874" s="86"/>
      <c r="Y3874" s="86"/>
      <c r="Z3874" s="86"/>
    </row>
    <row r="3875" spans="3:26" x14ac:dyDescent="0.75">
      <c r="C3875" s="85"/>
      <c r="D3875" s="75"/>
      <c r="E3875" s="75"/>
      <c r="F3875" s="75"/>
      <c r="G3875" s="75"/>
      <c r="H3875" s="75"/>
      <c r="M3875" s="86"/>
      <c r="N3875" s="86"/>
      <c r="O3875" s="86"/>
      <c r="P3875" s="86"/>
      <c r="Q3875" s="86"/>
      <c r="R3875" s="86"/>
      <c r="S3875" s="86"/>
      <c r="T3875" s="86"/>
      <c r="U3875" s="86"/>
      <c r="V3875" s="86"/>
      <c r="W3875" s="86"/>
      <c r="X3875" s="86"/>
      <c r="Y3875" s="86"/>
      <c r="Z3875" s="86"/>
    </row>
    <row r="3876" spans="3:26" x14ac:dyDescent="0.75">
      <c r="C3876" s="85"/>
      <c r="D3876" s="75"/>
      <c r="E3876" s="75"/>
      <c r="F3876" s="75"/>
      <c r="G3876" s="75"/>
      <c r="H3876" s="75"/>
      <c r="M3876" s="86"/>
      <c r="N3876" s="86"/>
      <c r="O3876" s="86"/>
      <c r="P3876" s="86"/>
      <c r="Q3876" s="86"/>
      <c r="R3876" s="86"/>
      <c r="S3876" s="86"/>
      <c r="T3876" s="86"/>
      <c r="U3876" s="86"/>
      <c r="V3876" s="86"/>
      <c r="W3876" s="86"/>
      <c r="X3876" s="86"/>
      <c r="Y3876" s="86"/>
      <c r="Z3876" s="86"/>
    </row>
    <row r="3877" spans="3:26" x14ac:dyDescent="0.75">
      <c r="C3877" s="85"/>
      <c r="D3877" s="75"/>
      <c r="E3877" s="75"/>
      <c r="F3877" s="75"/>
      <c r="G3877" s="75"/>
      <c r="H3877" s="75"/>
      <c r="M3877" s="86"/>
      <c r="N3877" s="86"/>
      <c r="O3877" s="86"/>
      <c r="P3877" s="86"/>
      <c r="Q3877" s="86"/>
      <c r="R3877" s="86"/>
      <c r="S3877" s="86"/>
      <c r="T3877" s="86"/>
      <c r="U3877" s="86"/>
      <c r="V3877" s="86"/>
      <c r="W3877" s="86"/>
      <c r="X3877" s="86"/>
      <c r="Y3877" s="86"/>
      <c r="Z3877" s="86"/>
    </row>
    <row r="3878" spans="3:26" x14ac:dyDescent="0.75">
      <c r="C3878" s="85"/>
      <c r="D3878" s="75"/>
      <c r="E3878" s="75"/>
      <c r="F3878" s="75"/>
      <c r="G3878" s="75"/>
      <c r="H3878" s="75"/>
      <c r="M3878" s="86"/>
      <c r="N3878" s="86"/>
      <c r="O3878" s="86"/>
      <c r="P3878" s="86"/>
      <c r="Q3878" s="86"/>
      <c r="R3878" s="86"/>
      <c r="S3878" s="86"/>
      <c r="T3878" s="86"/>
      <c r="U3878" s="86"/>
      <c r="V3878" s="86"/>
      <c r="W3878" s="86"/>
      <c r="X3878" s="86"/>
      <c r="Y3878" s="86"/>
      <c r="Z3878" s="86"/>
    </row>
    <row r="3879" spans="3:26" x14ac:dyDescent="0.75">
      <c r="C3879" s="85"/>
      <c r="D3879" s="75"/>
      <c r="E3879" s="75"/>
      <c r="F3879" s="75"/>
      <c r="G3879" s="75"/>
      <c r="H3879" s="75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</row>
    <row r="3880" spans="3:26" x14ac:dyDescent="0.75">
      <c r="C3880" s="85"/>
      <c r="D3880" s="75"/>
      <c r="E3880" s="75"/>
      <c r="F3880" s="75"/>
      <c r="G3880" s="75"/>
      <c r="H3880" s="75"/>
      <c r="M3880" s="86"/>
      <c r="N3880" s="86"/>
      <c r="O3880" s="86"/>
      <c r="P3880" s="86"/>
      <c r="Q3880" s="86"/>
      <c r="R3880" s="86"/>
      <c r="S3880" s="86"/>
      <c r="T3880" s="86"/>
      <c r="U3880" s="86"/>
      <c r="V3880" s="86"/>
      <c r="W3880" s="86"/>
      <c r="X3880" s="86"/>
      <c r="Y3880" s="86"/>
      <c r="Z3880" s="86"/>
    </row>
    <row r="3881" spans="3:26" x14ac:dyDescent="0.75">
      <c r="C3881" s="85"/>
      <c r="D3881" s="75"/>
      <c r="E3881" s="75"/>
      <c r="F3881" s="75"/>
      <c r="G3881" s="75"/>
      <c r="H3881" s="75"/>
      <c r="M3881" s="86"/>
      <c r="N3881" s="86"/>
      <c r="O3881" s="86"/>
      <c r="P3881" s="86"/>
      <c r="Q3881" s="86"/>
      <c r="R3881" s="86"/>
      <c r="S3881" s="86"/>
      <c r="T3881" s="86"/>
      <c r="U3881" s="86"/>
      <c r="V3881" s="86"/>
      <c r="W3881" s="86"/>
      <c r="X3881" s="86"/>
      <c r="Y3881" s="86"/>
      <c r="Z3881" s="86"/>
    </row>
    <row r="3882" spans="3:26" x14ac:dyDescent="0.75">
      <c r="C3882" s="85"/>
      <c r="D3882" s="75"/>
      <c r="E3882" s="75"/>
      <c r="F3882" s="75"/>
      <c r="G3882" s="75"/>
      <c r="H3882" s="75"/>
      <c r="M3882" s="86"/>
      <c r="N3882" s="86"/>
      <c r="O3882" s="86"/>
      <c r="P3882" s="86"/>
      <c r="Q3882" s="86"/>
      <c r="R3882" s="86"/>
      <c r="S3882" s="86"/>
      <c r="T3882" s="86"/>
      <c r="U3882" s="86"/>
      <c r="V3882" s="86"/>
      <c r="W3882" s="86"/>
      <c r="X3882" s="86"/>
      <c r="Y3882" s="86"/>
      <c r="Z3882" s="86"/>
    </row>
    <row r="3883" spans="3:26" x14ac:dyDescent="0.75">
      <c r="C3883" s="85"/>
      <c r="D3883" s="75"/>
      <c r="E3883" s="75"/>
      <c r="F3883" s="75"/>
      <c r="G3883" s="75"/>
      <c r="H3883" s="75"/>
      <c r="M3883" s="86"/>
      <c r="N3883" s="86"/>
      <c r="O3883" s="86"/>
      <c r="P3883" s="86"/>
      <c r="Q3883" s="86"/>
      <c r="R3883" s="86"/>
      <c r="S3883" s="86"/>
      <c r="T3883" s="86"/>
      <c r="U3883" s="86"/>
      <c r="V3883" s="86"/>
      <c r="W3883" s="86"/>
      <c r="X3883" s="86"/>
      <c r="Y3883" s="86"/>
      <c r="Z3883" s="86"/>
    </row>
    <row r="3884" spans="3:26" x14ac:dyDescent="0.75">
      <c r="C3884" s="85"/>
      <c r="D3884" s="75"/>
      <c r="E3884" s="75"/>
      <c r="F3884" s="75"/>
      <c r="G3884" s="75"/>
      <c r="H3884" s="75"/>
      <c r="M3884" s="86"/>
      <c r="N3884" s="86"/>
      <c r="O3884" s="86"/>
      <c r="P3884" s="86"/>
      <c r="Q3884" s="86"/>
      <c r="R3884" s="86"/>
      <c r="S3884" s="86"/>
      <c r="T3884" s="86"/>
      <c r="U3884" s="86"/>
      <c r="V3884" s="86"/>
      <c r="W3884" s="86"/>
      <c r="X3884" s="86"/>
      <c r="Y3884" s="86"/>
      <c r="Z3884" s="86"/>
    </row>
    <row r="3885" spans="3:26" x14ac:dyDescent="0.75">
      <c r="C3885" s="85"/>
      <c r="D3885" s="75"/>
      <c r="E3885" s="75"/>
      <c r="F3885" s="75"/>
      <c r="G3885" s="75"/>
      <c r="H3885" s="75"/>
      <c r="M3885" s="86"/>
      <c r="N3885" s="86"/>
      <c r="O3885" s="86"/>
      <c r="P3885" s="86"/>
      <c r="Q3885" s="86"/>
      <c r="R3885" s="86"/>
      <c r="S3885" s="86"/>
      <c r="T3885" s="86"/>
      <c r="U3885" s="86"/>
      <c r="V3885" s="86"/>
      <c r="W3885" s="86"/>
      <c r="X3885" s="86"/>
      <c r="Y3885" s="86"/>
      <c r="Z3885" s="86"/>
    </row>
    <row r="3886" spans="3:26" x14ac:dyDescent="0.75">
      <c r="C3886" s="85"/>
      <c r="D3886" s="75"/>
      <c r="E3886" s="75"/>
      <c r="F3886" s="75"/>
      <c r="G3886" s="75"/>
      <c r="H3886" s="75"/>
      <c r="M3886" s="86"/>
      <c r="N3886" s="86"/>
      <c r="O3886" s="86"/>
      <c r="P3886" s="86"/>
      <c r="Q3886" s="86"/>
      <c r="R3886" s="86"/>
      <c r="S3886" s="86"/>
      <c r="T3886" s="86"/>
      <c r="U3886" s="86"/>
      <c r="V3886" s="86"/>
      <c r="W3886" s="86"/>
      <c r="X3886" s="86"/>
      <c r="Y3886" s="86"/>
      <c r="Z3886" s="86"/>
    </row>
    <row r="3887" spans="3:26" x14ac:dyDescent="0.75">
      <c r="C3887" s="85"/>
      <c r="D3887" s="75"/>
      <c r="E3887" s="75"/>
      <c r="F3887" s="75"/>
      <c r="G3887" s="75"/>
      <c r="H3887" s="75"/>
      <c r="M3887" s="86"/>
      <c r="N3887" s="86"/>
      <c r="O3887" s="86"/>
      <c r="P3887" s="86"/>
      <c r="Q3887" s="86"/>
      <c r="R3887" s="86"/>
      <c r="S3887" s="86"/>
      <c r="T3887" s="86"/>
      <c r="U3887" s="86"/>
      <c r="V3887" s="86"/>
      <c r="W3887" s="86"/>
      <c r="X3887" s="86"/>
      <c r="Y3887" s="86"/>
      <c r="Z3887" s="86"/>
    </row>
    <row r="3888" spans="3:26" x14ac:dyDescent="0.75">
      <c r="C3888" s="85"/>
      <c r="D3888" s="75"/>
      <c r="E3888" s="75"/>
      <c r="F3888" s="75"/>
      <c r="G3888" s="75"/>
      <c r="H3888" s="75"/>
      <c r="M3888" s="86"/>
      <c r="N3888" s="86"/>
      <c r="O3888" s="86"/>
      <c r="P3888" s="86"/>
      <c r="Q3888" s="86"/>
      <c r="R3888" s="86"/>
      <c r="S3888" s="86"/>
      <c r="T3888" s="86"/>
      <c r="U3888" s="86"/>
      <c r="V3888" s="86"/>
      <c r="W3888" s="86"/>
      <c r="X3888" s="86"/>
      <c r="Y3888" s="86"/>
      <c r="Z3888" s="86"/>
    </row>
    <row r="3889" spans="3:26" x14ac:dyDescent="0.75">
      <c r="C3889" s="85"/>
      <c r="D3889" s="75"/>
      <c r="E3889" s="75"/>
      <c r="F3889" s="75"/>
      <c r="G3889" s="75"/>
      <c r="H3889" s="75"/>
      <c r="M3889" s="86"/>
      <c r="N3889" s="86"/>
      <c r="O3889" s="86"/>
      <c r="P3889" s="86"/>
      <c r="Q3889" s="86"/>
      <c r="R3889" s="86"/>
      <c r="S3889" s="86"/>
      <c r="T3889" s="86"/>
      <c r="U3889" s="86"/>
      <c r="V3889" s="86"/>
      <c r="W3889" s="86"/>
      <c r="X3889" s="86"/>
      <c r="Y3889" s="86"/>
      <c r="Z3889" s="86"/>
    </row>
    <row r="3890" spans="3:26" x14ac:dyDescent="0.75">
      <c r="C3890" s="85"/>
      <c r="D3890" s="75"/>
      <c r="E3890" s="75"/>
      <c r="F3890" s="75"/>
      <c r="G3890" s="75"/>
      <c r="H3890" s="75"/>
      <c r="M3890" s="86"/>
      <c r="N3890" s="86"/>
      <c r="O3890" s="86"/>
      <c r="P3890" s="86"/>
      <c r="Q3890" s="86"/>
      <c r="R3890" s="86"/>
      <c r="S3890" s="86"/>
      <c r="T3890" s="86"/>
      <c r="U3890" s="86"/>
      <c r="V3890" s="86"/>
      <c r="W3890" s="86"/>
      <c r="X3890" s="86"/>
      <c r="Y3890" s="86"/>
      <c r="Z3890" s="86"/>
    </row>
    <row r="3891" spans="3:26" x14ac:dyDescent="0.75">
      <c r="C3891" s="85"/>
      <c r="D3891" s="75"/>
      <c r="E3891" s="75"/>
      <c r="F3891" s="75"/>
      <c r="G3891" s="75"/>
      <c r="H3891" s="75"/>
      <c r="M3891" s="86"/>
      <c r="N3891" s="86"/>
      <c r="O3891" s="86"/>
      <c r="P3891" s="86"/>
      <c r="Q3891" s="86"/>
      <c r="R3891" s="86"/>
      <c r="S3891" s="86"/>
      <c r="T3891" s="86"/>
      <c r="U3891" s="86"/>
      <c r="V3891" s="86"/>
      <c r="W3891" s="86"/>
      <c r="X3891" s="86"/>
      <c r="Y3891" s="86"/>
      <c r="Z3891" s="86"/>
    </row>
    <row r="3892" spans="3:26" x14ac:dyDescent="0.75">
      <c r="C3892" s="85"/>
      <c r="D3892" s="75"/>
      <c r="E3892" s="75"/>
      <c r="F3892" s="75"/>
      <c r="G3892" s="75"/>
      <c r="H3892" s="75"/>
      <c r="M3892" s="86"/>
      <c r="N3892" s="86"/>
      <c r="O3892" s="86"/>
      <c r="P3892" s="86"/>
      <c r="Q3892" s="86"/>
      <c r="R3892" s="86"/>
      <c r="S3892" s="86"/>
      <c r="T3892" s="86"/>
      <c r="U3892" s="86"/>
      <c r="V3892" s="86"/>
      <c r="W3892" s="86"/>
      <c r="X3892" s="86"/>
      <c r="Y3892" s="86"/>
      <c r="Z3892" s="86"/>
    </row>
    <row r="3893" spans="3:26" x14ac:dyDescent="0.75">
      <c r="C3893" s="85"/>
      <c r="D3893" s="75"/>
      <c r="E3893" s="75"/>
      <c r="F3893" s="75"/>
      <c r="G3893" s="75"/>
      <c r="H3893" s="75"/>
      <c r="M3893" s="86"/>
      <c r="N3893" s="86"/>
      <c r="O3893" s="86"/>
      <c r="P3893" s="86"/>
      <c r="Q3893" s="86"/>
      <c r="R3893" s="86"/>
      <c r="S3893" s="86"/>
      <c r="T3893" s="86"/>
      <c r="U3893" s="86"/>
      <c r="V3893" s="86"/>
      <c r="W3893" s="86"/>
      <c r="X3893" s="86"/>
      <c r="Y3893" s="86"/>
      <c r="Z3893" s="86"/>
    </row>
    <row r="3894" spans="3:26" x14ac:dyDescent="0.75">
      <c r="C3894" s="85"/>
      <c r="D3894" s="75"/>
      <c r="E3894" s="75"/>
      <c r="F3894" s="75"/>
      <c r="G3894" s="75"/>
      <c r="H3894" s="75"/>
      <c r="M3894" s="86"/>
      <c r="N3894" s="86"/>
      <c r="O3894" s="86"/>
      <c r="P3894" s="86"/>
      <c r="Q3894" s="86"/>
      <c r="R3894" s="86"/>
      <c r="S3894" s="86"/>
      <c r="T3894" s="86"/>
      <c r="U3894" s="86"/>
      <c r="V3894" s="86"/>
      <c r="W3894" s="86"/>
      <c r="X3894" s="86"/>
      <c r="Y3894" s="86"/>
      <c r="Z3894" s="86"/>
    </row>
    <row r="3895" spans="3:26" x14ac:dyDescent="0.75">
      <c r="C3895" s="85"/>
      <c r="D3895" s="75"/>
      <c r="E3895" s="75"/>
      <c r="F3895" s="75"/>
      <c r="G3895" s="75"/>
      <c r="H3895" s="75"/>
      <c r="M3895" s="86"/>
      <c r="N3895" s="86"/>
      <c r="O3895" s="86"/>
      <c r="P3895" s="86"/>
      <c r="Q3895" s="86"/>
      <c r="R3895" s="86"/>
      <c r="S3895" s="86"/>
      <c r="T3895" s="86"/>
      <c r="U3895" s="86"/>
      <c r="V3895" s="86"/>
      <c r="W3895" s="86"/>
      <c r="X3895" s="86"/>
      <c r="Y3895" s="86"/>
      <c r="Z3895" s="86"/>
    </row>
    <row r="3896" spans="3:26" x14ac:dyDescent="0.75">
      <c r="C3896" s="85"/>
      <c r="D3896" s="75"/>
      <c r="E3896" s="75"/>
      <c r="F3896" s="75"/>
      <c r="G3896" s="75"/>
      <c r="H3896" s="75"/>
      <c r="M3896" s="86"/>
      <c r="N3896" s="86"/>
      <c r="O3896" s="86"/>
      <c r="P3896" s="86"/>
      <c r="Q3896" s="86"/>
      <c r="R3896" s="86"/>
      <c r="S3896" s="86"/>
      <c r="T3896" s="86"/>
      <c r="U3896" s="86"/>
      <c r="V3896" s="86"/>
      <c r="W3896" s="86"/>
      <c r="X3896" s="86"/>
      <c r="Y3896" s="86"/>
      <c r="Z3896" s="86"/>
    </row>
    <row r="3897" spans="3:26" x14ac:dyDescent="0.75">
      <c r="C3897" s="85"/>
      <c r="D3897" s="75"/>
      <c r="E3897" s="75"/>
      <c r="F3897" s="75"/>
      <c r="G3897" s="75"/>
      <c r="H3897" s="75"/>
      <c r="M3897" s="86"/>
      <c r="N3897" s="86"/>
      <c r="O3897" s="86"/>
      <c r="P3897" s="86"/>
      <c r="Q3897" s="86"/>
      <c r="R3897" s="86"/>
      <c r="S3897" s="86"/>
      <c r="T3897" s="86"/>
      <c r="U3897" s="86"/>
      <c r="V3897" s="86"/>
      <c r="W3897" s="86"/>
      <c r="X3897" s="86"/>
      <c r="Y3897" s="86"/>
      <c r="Z3897" s="86"/>
    </row>
    <row r="3898" spans="3:26" x14ac:dyDescent="0.75">
      <c r="C3898" s="85"/>
      <c r="D3898" s="75"/>
      <c r="E3898" s="75"/>
      <c r="F3898" s="75"/>
      <c r="G3898" s="75"/>
      <c r="H3898" s="75"/>
      <c r="M3898" s="86"/>
      <c r="N3898" s="86"/>
      <c r="O3898" s="86"/>
      <c r="P3898" s="86"/>
      <c r="Q3898" s="86"/>
      <c r="R3898" s="86"/>
      <c r="S3898" s="86"/>
      <c r="T3898" s="86"/>
      <c r="U3898" s="86"/>
      <c r="V3898" s="86"/>
      <c r="W3898" s="86"/>
      <c r="X3898" s="86"/>
      <c r="Y3898" s="86"/>
      <c r="Z3898" s="86"/>
    </row>
    <row r="3899" spans="3:26" x14ac:dyDescent="0.75">
      <c r="C3899" s="85"/>
      <c r="D3899" s="75"/>
      <c r="E3899" s="75"/>
      <c r="F3899" s="75"/>
      <c r="G3899" s="75"/>
      <c r="H3899" s="75"/>
      <c r="M3899" s="86"/>
      <c r="N3899" s="86"/>
      <c r="O3899" s="86"/>
      <c r="P3899" s="86"/>
      <c r="Q3899" s="86"/>
      <c r="R3899" s="86"/>
      <c r="S3899" s="86"/>
      <c r="T3899" s="86"/>
      <c r="U3899" s="86"/>
      <c r="V3899" s="86"/>
      <c r="W3899" s="86"/>
      <c r="X3899" s="86"/>
      <c r="Y3899" s="86"/>
      <c r="Z3899" s="86"/>
    </row>
    <row r="3900" spans="3:26" x14ac:dyDescent="0.75">
      <c r="C3900" s="85"/>
      <c r="D3900" s="75"/>
      <c r="E3900" s="75"/>
      <c r="F3900" s="75"/>
      <c r="G3900" s="75"/>
      <c r="H3900" s="75"/>
      <c r="M3900" s="86"/>
      <c r="N3900" s="86"/>
      <c r="O3900" s="86"/>
      <c r="P3900" s="86"/>
      <c r="Q3900" s="86"/>
      <c r="R3900" s="86"/>
      <c r="S3900" s="86"/>
      <c r="T3900" s="86"/>
      <c r="U3900" s="86"/>
      <c r="V3900" s="86"/>
      <c r="W3900" s="86"/>
      <c r="X3900" s="86"/>
      <c r="Y3900" s="86"/>
      <c r="Z3900" s="86"/>
    </row>
    <row r="3901" spans="3:26" x14ac:dyDescent="0.75">
      <c r="C3901" s="85"/>
      <c r="D3901" s="75"/>
      <c r="E3901" s="75"/>
      <c r="F3901" s="75"/>
      <c r="G3901" s="75"/>
      <c r="H3901" s="75"/>
      <c r="M3901" s="86"/>
      <c r="N3901" s="86"/>
      <c r="O3901" s="86"/>
      <c r="P3901" s="86"/>
      <c r="Q3901" s="86"/>
      <c r="R3901" s="86"/>
      <c r="S3901" s="86"/>
      <c r="T3901" s="86"/>
      <c r="U3901" s="86"/>
      <c r="V3901" s="86"/>
      <c r="W3901" s="86"/>
      <c r="X3901" s="86"/>
      <c r="Y3901" s="86"/>
      <c r="Z3901" s="86"/>
    </row>
    <row r="3902" spans="3:26" x14ac:dyDescent="0.75">
      <c r="C3902" s="85"/>
      <c r="D3902" s="75"/>
      <c r="E3902" s="75"/>
      <c r="F3902" s="75"/>
      <c r="G3902" s="75"/>
      <c r="H3902" s="75"/>
      <c r="M3902" s="86"/>
      <c r="N3902" s="86"/>
      <c r="O3902" s="86"/>
      <c r="P3902" s="86"/>
      <c r="Q3902" s="86"/>
      <c r="R3902" s="86"/>
      <c r="S3902" s="86"/>
      <c r="T3902" s="86"/>
      <c r="U3902" s="86"/>
      <c r="V3902" s="86"/>
      <c r="W3902" s="86"/>
      <c r="X3902" s="86"/>
      <c r="Y3902" s="86"/>
      <c r="Z3902" s="86"/>
    </row>
    <row r="3903" spans="3:26" x14ac:dyDescent="0.75">
      <c r="C3903" s="85"/>
      <c r="D3903" s="75"/>
      <c r="E3903" s="75"/>
      <c r="F3903" s="75"/>
      <c r="G3903" s="75"/>
      <c r="H3903" s="75"/>
      <c r="M3903" s="86"/>
      <c r="N3903" s="86"/>
      <c r="O3903" s="86"/>
      <c r="P3903" s="86"/>
      <c r="Q3903" s="86"/>
      <c r="R3903" s="86"/>
      <c r="S3903" s="86"/>
      <c r="T3903" s="86"/>
      <c r="U3903" s="86"/>
      <c r="V3903" s="86"/>
      <c r="W3903" s="86"/>
      <c r="X3903" s="86"/>
      <c r="Y3903" s="86"/>
      <c r="Z3903" s="86"/>
    </row>
    <row r="3904" spans="3:26" x14ac:dyDescent="0.75">
      <c r="C3904" s="85"/>
      <c r="D3904" s="75"/>
      <c r="E3904" s="75"/>
      <c r="F3904" s="75"/>
      <c r="G3904" s="75"/>
      <c r="H3904" s="75"/>
      <c r="M3904" s="86"/>
      <c r="N3904" s="86"/>
      <c r="O3904" s="86"/>
      <c r="P3904" s="86"/>
      <c r="Q3904" s="86"/>
      <c r="R3904" s="86"/>
      <c r="S3904" s="86"/>
      <c r="T3904" s="86"/>
      <c r="U3904" s="86"/>
      <c r="V3904" s="86"/>
      <c r="W3904" s="86"/>
      <c r="X3904" s="86"/>
      <c r="Y3904" s="86"/>
      <c r="Z3904" s="86"/>
    </row>
    <row r="3905" spans="3:26" x14ac:dyDescent="0.75">
      <c r="C3905" s="85"/>
      <c r="D3905" s="75"/>
      <c r="E3905" s="75"/>
      <c r="F3905" s="75"/>
      <c r="G3905" s="75"/>
      <c r="H3905" s="75"/>
      <c r="M3905" s="86"/>
      <c r="N3905" s="86"/>
      <c r="O3905" s="86"/>
      <c r="P3905" s="86"/>
      <c r="Q3905" s="86"/>
      <c r="R3905" s="86"/>
      <c r="S3905" s="86"/>
      <c r="T3905" s="86"/>
      <c r="U3905" s="86"/>
      <c r="V3905" s="86"/>
      <c r="W3905" s="86"/>
      <c r="X3905" s="86"/>
      <c r="Y3905" s="86"/>
      <c r="Z3905" s="86"/>
    </row>
    <row r="3906" spans="3:26" x14ac:dyDescent="0.75">
      <c r="C3906" s="85"/>
      <c r="D3906" s="75"/>
      <c r="E3906" s="75"/>
      <c r="F3906" s="75"/>
      <c r="G3906" s="75"/>
      <c r="H3906" s="75"/>
      <c r="M3906" s="86"/>
      <c r="N3906" s="86"/>
      <c r="O3906" s="86"/>
      <c r="P3906" s="86"/>
      <c r="Q3906" s="86"/>
      <c r="R3906" s="86"/>
      <c r="S3906" s="86"/>
      <c r="T3906" s="86"/>
      <c r="U3906" s="86"/>
      <c r="V3906" s="86"/>
      <c r="W3906" s="86"/>
      <c r="X3906" s="86"/>
      <c r="Y3906" s="86"/>
      <c r="Z3906" s="86"/>
    </row>
    <row r="3907" spans="3:26" x14ac:dyDescent="0.75">
      <c r="C3907" s="85"/>
      <c r="D3907" s="75"/>
      <c r="E3907" s="75"/>
      <c r="F3907" s="75"/>
      <c r="G3907" s="75"/>
      <c r="H3907" s="75"/>
      <c r="M3907" s="86"/>
      <c r="N3907" s="86"/>
      <c r="O3907" s="86"/>
      <c r="P3907" s="86"/>
      <c r="Q3907" s="86"/>
      <c r="R3907" s="86"/>
      <c r="S3907" s="86"/>
      <c r="T3907" s="86"/>
      <c r="U3907" s="86"/>
      <c r="V3907" s="86"/>
      <c r="W3907" s="86"/>
      <c r="X3907" s="86"/>
      <c r="Y3907" s="86"/>
      <c r="Z3907" s="86"/>
    </row>
    <row r="3908" spans="3:26" x14ac:dyDescent="0.75">
      <c r="C3908" s="85"/>
      <c r="D3908" s="75"/>
      <c r="E3908" s="75"/>
      <c r="F3908" s="75"/>
      <c r="G3908" s="75"/>
      <c r="H3908" s="75"/>
      <c r="M3908" s="86"/>
      <c r="N3908" s="86"/>
      <c r="O3908" s="86"/>
      <c r="P3908" s="86"/>
      <c r="Q3908" s="86"/>
      <c r="R3908" s="86"/>
      <c r="S3908" s="86"/>
      <c r="T3908" s="86"/>
      <c r="U3908" s="86"/>
      <c r="V3908" s="86"/>
      <c r="W3908" s="86"/>
      <c r="X3908" s="86"/>
      <c r="Y3908" s="86"/>
      <c r="Z3908" s="86"/>
    </row>
    <row r="3909" spans="3:26" x14ac:dyDescent="0.75">
      <c r="C3909" s="85"/>
      <c r="D3909" s="75"/>
      <c r="E3909" s="75"/>
      <c r="F3909" s="75"/>
      <c r="G3909" s="75"/>
      <c r="H3909" s="75"/>
      <c r="M3909" s="86"/>
      <c r="N3909" s="86"/>
      <c r="O3909" s="86"/>
      <c r="P3909" s="86"/>
      <c r="Q3909" s="86"/>
      <c r="R3909" s="86"/>
      <c r="S3909" s="86"/>
      <c r="T3909" s="86"/>
      <c r="U3909" s="86"/>
      <c r="V3909" s="86"/>
      <c r="W3909" s="86"/>
      <c r="X3909" s="86"/>
      <c r="Y3909" s="86"/>
      <c r="Z3909" s="86"/>
    </row>
    <row r="3910" spans="3:26" x14ac:dyDescent="0.75">
      <c r="C3910" s="85"/>
      <c r="D3910" s="75"/>
      <c r="E3910" s="75"/>
      <c r="F3910" s="75"/>
      <c r="G3910" s="75"/>
      <c r="H3910" s="75"/>
      <c r="M3910" s="86"/>
      <c r="N3910" s="86"/>
      <c r="O3910" s="86"/>
      <c r="P3910" s="86"/>
      <c r="Q3910" s="86"/>
      <c r="R3910" s="86"/>
      <c r="S3910" s="86"/>
      <c r="T3910" s="86"/>
      <c r="U3910" s="86"/>
      <c r="V3910" s="86"/>
      <c r="W3910" s="86"/>
      <c r="X3910" s="86"/>
      <c r="Y3910" s="86"/>
      <c r="Z3910" s="86"/>
    </row>
    <row r="3911" spans="3:26" x14ac:dyDescent="0.75">
      <c r="C3911" s="85"/>
      <c r="D3911" s="75"/>
      <c r="E3911" s="75"/>
      <c r="F3911" s="75"/>
      <c r="G3911" s="75"/>
      <c r="H3911" s="75"/>
      <c r="M3911" s="86"/>
      <c r="N3911" s="86"/>
      <c r="O3911" s="86"/>
      <c r="P3911" s="86"/>
      <c r="Q3911" s="86"/>
      <c r="R3911" s="86"/>
      <c r="S3911" s="86"/>
      <c r="T3911" s="86"/>
      <c r="U3911" s="86"/>
      <c r="V3911" s="86"/>
      <c r="W3911" s="86"/>
      <c r="X3911" s="86"/>
      <c r="Y3911" s="86"/>
      <c r="Z3911" s="86"/>
    </row>
    <row r="3912" spans="3:26" x14ac:dyDescent="0.75">
      <c r="C3912" s="85"/>
      <c r="D3912" s="75"/>
      <c r="E3912" s="75"/>
      <c r="F3912" s="75"/>
      <c r="G3912" s="75"/>
      <c r="H3912" s="75"/>
      <c r="M3912" s="86"/>
      <c r="N3912" s="86"/>
      <c r="O3912" s="86"/>
      <c r="P3912" s="86"/>
      <c r="Q3912" s="86"/>
      <c r="R3912" s="86"/>
      <c r="S3912" s="86"/>
      <c r="T3912" s="86"/>
      <c r="U3912" s="86"/>
      <c r="V3912" s="86"/>
      <c r="W3912" s="86"/>
      <c r="X3912" s="86"/>
      <c r="Y3912" s="86"/>
      <c r="Z3912" s="86"/>
    </row>
    <row r="3913" spans="3:26" x14ac:dyDescent="0.75">
      <c r="C3913" s="85"/>
      <c r="D3913" s="75"/>
      <c r="E3913" s="75"/>
      <c r="F3913" s="75"/>
      <c r="G3913" s="75"/>
      <c r="H3913" s="75"/>
      <c r="M3913" s="86"/>
      <c r="N3913" s="86"/>
      <c r="O3913" s="86"/>
      <c r="P3913" s="86"/>
      <c r="Q3913" s="86"/>
      <c r="R3913" s="86"/>
      <c r="S3913" s="86"/>
      <c r="T3913" s="86"/>
      <c r="U3913" s="86"/>
      <c r="V3913" s="86"/>
      <c r="W3913" s="86"/>
      <c r="X3913" s="86"/>
      <c r="Y3913" s="86"/>
      <c r="Z3913" s="86"/>
    </row>
    <row r="3914" spans="3:26" x14ac:dyDescent="0.75">
      <c r="C3914" s="85"/>
      <c r="D3914" s="75"/>
      <c r="E3914" s="75"/>
      <c r="F3914" s="75"/>
      <c r="G3914" s="75"/>
      <c r="H3914" s="75"/>
      <c r="M3914" s="86"/>
      <c r="N3914" s="86"/>
      <c r="O3914" s="86"/>
      <c r="P3914" s="86"/>
      <c r="Q3914" s="86"/>
      <c r="R3914" s="86"/>
      <c r="S3914" s="86"/>
      <c r="T3914" s="86"/>
      <c r="U3914" s="86"/>
      <c r="V3914" s="86"/>
      <c r="W3914" s="86"/>
      <c r="X3914" s="86"/>
      <c r="Y3914" s="86"/>
      <c r="Z3914" s="86"/>
    </row>
    <row r="3915" spans="3:26" x14ac:dyDescent="0.75">
      <c r="C3915" s="85"/>
      <c r="D3915" s="75"/>
      <c r="E3915" s="75"/>
      <c r="F3915" s="75"/>
      <c r="G3915" s="75"/>
      <c r="H3915" s="75"/>
      <c r="M3915" s="86"/>
      <c r="N3915" s="86"/>
      <c r="O3915" s="86"/>
      <c r="P3915" s="86"/>
      <c r="Q3915" s="86"/>
      <c r="R3915" s="86"/>
      <c r="S3915" s="86"/>
      <c r="T3915" s="86"/>
      <c r="U3915" s="86"/>
      <c r="V3915" s="86"/>
      <c r="W3915" s="86"/>
      <c r="X3915" s="86"/>
      <c r="Y3915" s="86"/>
      <c r="Z3915" s="86"/>
    </row>
    <row r="3916" spans="3:26" x14ac:dyDescent="0.75">
      <c r="C3916" s="85"/>
      <c r="D3916" s="75"/>
      <c r="E3916" s="75"/>
      <c r="F3916" s="75"/>
      <c r="G3916" s="75"/>
      <c r="H3916" s="75"/>
      <c r="M3916" s="86"/>
      <c r="N3916" s="86"/>
      <c r="O3916" s="86"/>
      <c r="P3916" s="86"/>
      <c r="Q3916" s="86"/>
      <c r="R3916" s="86"/>
      <c r="S3916" s="86"/>
      <c r="T3916" s="86"/>
      <c r="U3916" s="86"/>
      <c r="V3916" s="86"/>
      <c r="W3916" s="86"/>
      <c r="X3916" s="86"/>
      <c r="Y3916" s="86"/>
      <c r="Z3916" s="86"/>
    </row>
    <row r="3917" spans="3:26" x14ac:dyDescent="0.75">
      <c r="C3917" s="85"/>
      <c r="D3917" s="75"/>
      <c r="E3917" s="75"/>
      <c r="F3917" s="75"/>
      <c r="G3917" s="75"/>
      <c r="H3917" s="75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</row>
    <row r="3918" spans="3:26" x14ac:dyDescent="0.75">
      <c r="C3918" s="85"/>
      <c r="D3918" s="75"/>
      <c r="E3918" s="75"/>
      <c r="F3918" s="75"/>
      <c r="G3918" s="75"/>
      <c r="H3918" s="75"/>
      <c r="M3918" s="86"/>
      <c r="N3918" s="86"/>
      <c r="O3918" s="86"/>
      <c r="P3918" s="86"/>
      <c r="Q3918" s="86"/>
      <c r="R3918" s="86"/>
      <c r="S3918" s="86"/>
      <c r="T3918" s="86"/>
      <c r="U3918" s="86"/>
      <c r="V3918" s="86"/>
      <c r="W3918" s="86"/>
      <c r="X3918" s="86"/>
      <c r="Y3918" s="86"/>
      <c r="Z3918" s="86"/>
    </row>
    <row r="3919" spans="3:26" x14ac:dyDescent="0.75">
      <c r="C3919" s="85"/>
      <c r="D3919" s="75"/>
      <c r="E3919" s="75"/>
      <c r="F3919" s="75"/>
      <c r="G3919" s="75"/>
      <c r="H3919" s="75"/>
      <c r="M3919" s="86"/>
      <c r="N3919" s="86"/>
      <c r="O3919" s="86"/>
      <c r="P3919" s="86"/>
      <c r="Q3919" s="86"/>
      <c r="R3919" s="86"/>
      <c r="S3919" s="86"/>
      <c r="T3919" s="86"/>
      <c r="U3919" s="86"/>
      <c r="V3919" s="86"/>
      <c r="W3919" s="86"/>
      <c r="X3919" s="86"/>
      <c r="Y3919" s="86"/>
      <c r="Z3919" s="86"/>
    </row>
    <row r="3920" spans="3:26" x14ac:dyDescent="0.75">
      <c r="C3920" s="85"/>
      <c r="D3920" s="75"/>
      <c r="E3920" s="75"/>
      <c r="F3920" s="75"/>
      <c r="G3920" s="75"/>
      <c r="H3920" s="75"/>
      <c r="M3920" s="86"/>
      <c r="N3920" s="86"/>
      <c r="O3920" s="86"/>
      <c r="P3920" s="86"/>
      <c r="Q3920" s="86"/>
      <c r="R3920" s="86"/>
      <c r="S3920" s="86"/>
      <c r="T3920" s="86"/>
      <c r="U3920" s="86"/>
      <c r="V3920" s="86"/>
      <c r="W3920" s="86"/>
      <c r="X3920" s="86"/>
      <c r="Y3920" s="86"/>
      <c r="Z3920" s="86"/>
    </row>
    <row r="3921" spans="3:26" x14ac:dyDescent="0.75">
      <c r="C3921" s="85"/>
      <c r="D3921" s="75"/>
      <c r="E3921" s="75"/>
      <c r="F3921" s="75"/>
      <c r="G3921" s="75"/>
      <c r="H3921" s="75"/>
      <c r="M3921" s="86"/>
      <c r="N3921" s="86"/>
      <c r="O3921" s="86"/>
      <c r="P3921" s="86"/>
      <c r="Q3921" s="86"/>
      <c r="R3921" s="86"/>
      <c r="S3921" s="86"/>
      <c r="T3921" s="86"/>
      <c r="U3921" s="86"/>
      <c r="V3921" s="86"/>
      <c r="W3921" s="86"/>
      <c r="X3921" s="86"/>
      <c r="Y3921" s="86"/>
      <c r="Z3921" s="86"/>
    </row>
    <row r="3922" spans="3:26" x14ac:dyDescent="0.75">
      <c r="C3922" s="85"/>
      <c r="D3922" s="75"/>
      <c r="E3922" s="75"/>
      <c r="F3922" s="75"/>
      <c r="G3922" s="75"/>
      <c r="H3922" s="75"/>
      <c r="M3922" s="86"/>
      <c r="N3922" s="86"/>
      <c r="O3922" s="86"/>
      <c r="P3922" s="86"/>
      <c r="Q3922" s="86"/>
      <c r="R3922" s="86"/>
      <c r="S3922" s="86"/>
      <c r="T3922" s="86"/>
      <c r="U3922" s="86"/>
      <c r="V3922" s="86"/>
      <c r="W3922" s="86"/>
      <c r="X3922" s="86"/>
      <c r="Y3922" s="86"/>
      <c r="Z3922" s="86"/>
    </row>
    <row r="3923" spans="3:26" x14ac:dyDescent="0.75">
      <c r="C3923" s="85"/>
      <c r="D3923" s="75"/>
      <c r="E3923" s="75"/>
      <c r="F3923" s="75"/>
      <c r="G3923" s="75"/>
      <c r="H3923" s="75"/>
      <c r="M3923" s="86"/>
      <c r="N3923" s="86"/>
      <c r="O3923" s="86"/>
      <c r="P3923" s="86"/>
      <c r="Q3923" s="86"/>
      <c r="R3923" s="86"/>
      <c r="S3923" s="86"/>
      <c r="T3923" s="86"/>
      <c r="U3923" s="86"/>
      <c r="V3923" s="86"/>
      <c r="W3923" s="86"/>
      <c r="X3923" s="86"/>
      <c r="Y3923" s="86"/>
      <c r="Z3923" s="86"/>
    </row>
    <row r="3924" spans="3:26" x14ac:dyDescent="0.75">
      <c r="C3924" s="85"/>
      <c r="D3924" s="75"/>
      <c r="E3924" s="75"/>
      <c r="F3924" s="75"/>
      <c r="G3924" s="75"/>
      <c r="H3924" s="75"/>
      <c r="M3924" s="86"/>
      <c r="N3924" s="86"/>
      <c r="O3924" s="86"/>
      <c r="P3924" s="86"/>
      <c r="Q3924" s="86"/>
      <c r="R3924" s="86"/>
      <c r="S3924" s="86"/>
      <c r="T3924" s="86"/>
      <c r="U3924" s="86"/>
      <c r="V3924" s="86"/>
      <c r="W3924" s="86"/>
      <c r="X3924" s="86"/>
      <c r="Y3924" s="86"/>
      <c r="Z3924" s="86"/>
    </row>
    <row r="3925" spans="3:26" x14ac:dyDescent="0.75">
      <c r="C3925" s="85"/>
      <c r="D3925" s="75"/>
      <c r="E3925" s="75"/>
      <c r="F3925" s="75"/>
      <c r="G3925" s="75"/>
      <c r="H3925" s="75"/>
      <c r="M3925" s="86"/>
      <c r="N3925" s="86"/>
      <c r="O3925" s="86"/>
      <c r="P3925" s="86"/>
      <c r="Q3925" s="86"/>
      <c r="R3925" s="86"/>
      <c r="S3925" s="86"/>
      <c r="T3925" s="86"/>
      <c r="U3925" s="86"/>
      <c r="V3925" s="86"/>
      <c r="W3925" s="86"/>
      <c r="X3925" s="86"/>
      <c r="Y3925" s="86"/>
      <c r="Z3925" s="86"/>
    </row>
    <row r="3926" spans="3:26" x14ac:dyDescent="0.75">
      <c r="C3926" s="85"/>
      <c r="D3926" s="75"/>
      <c r="E3926" s="75"/>
      <c r="F3926" s="75"/>
      <c r="G3926" s="75"/>
      <c r="H3926" s="75"/>
      <c r="M3926" s="86"/>
      <c r="N3926" s="86"/>
      <c r="O3926" s="86"/>
      <c r="P3926" s="86"/>
      <c r="Q3926" s="86"/>
      <c r="R3926" s="86"/>
      <c r="S3926" s="86"/>
      <c r="T3926" s="86"/>
      <c r="U3926" s="86"/>
      <c r="V3926" s="86"/>
      <c r="W3926" s="86"/>
      <c r="X3926" s="86"/>
      <c r="Y3926" s="86"/>
      <c r="Z3926" s="86"/>
    </row>
    <row r="3927" spans="3:26" x14ac:dyDescent="0.75">
      <c r="C3927" s="85"/>
      <c r="D3927" s="75"/>
      <c r="E3927" s="75"/>
      <c r="F3927" s="75"/>
      <c r="G3927" s="75"/>
      <c r="H3927" s="75"/>
      <c r="M3927" s="86"/>
      <c r="N3927" s="86"/>
      <c r="O3927" s="86"/>
      <c r="P3927" s="86"/>
      <c r="Q3927" s="86"/>
      <c r="R3927" s="86"/>
      <c r="S3927" s="86"/>
      <c r="T3927" s="86"/>
      <c r="U3927" s="86"/>
      <c r="V3927" s="86"/>
      <c r="W3927" s="86"/>
      <c r="X3927" s="86"/>
      <c r="Y3927" s="86"/>
      <c r="Z3927" s="86"/>
    </row>
    <row r="3928" spans="3:26" x14ac:dyDescent="0.75">
      <c r="C3928" s="85"/>
      <c r="D3928" s="75"/>
      <c r="E3928" s="75"/>
      <c r="F3928" s="75"/>
      <c r="G3928" s="75"/>
      <c r="H3928" s="75"/>
      <c r="M3928" s="86"/>
      <c r="N3928" s="86"/>
      <c r="O3928" s="86"/>
      <c r="P3928" s="86"/>
      <c r="Q3928" s="86"/>
      <c r="R3928" s="86"/>
      <c r="S3928" s="86"/>
      <c r="T3928" s="86"/>
      <c r="U3928" s="86"/>
      <c r="V3928" s="86"/>
      <c r="W3928" s="86"/>
      <c r="X3928" s="86"/>
      <c r="Y3928" s="86"/>
      <c r="Z3928" s="86"/>
    </row>
    <row r="3929" spans="3:26" x14ac:dyDescent="0.75">
      <c r="C3929" s="85"/>
      <c r="D3929" s="75"/>
      <c r="E3929" s="75"/>
      <c r="F3929" s="75"/>
      <c r="G3929" s="75"/>
      <c r="H3929" s="75"/>
      <c r="M3929" s="86"/>
      <c r="N3929" s="86"/>
      <c r="O3929" s="86"/>
      <c r="P3929" s="86"/>
      <c r="Q3929" s="86"/>
      <c r="R3929" s="86"/>
      <c r="S3929" s="86"/>
      <c r="T3929" s="86"/>
      <c r="U3929" s="86"/>
      <c r="V3929" s="86"/>
      <c r="W3929" s="86"/>
      <c r="X3929" s="86"/>
      <c r="Y3929" s="86"/>
      <c r="Z3929" s="86"/>
    </row>
    <row r="3930" spans="3:26" x14ac:dyDescent="0.75">
      <c r="C3930" s="85"/>
      <c r="D3930" s="75"/>
      <c r="E3930" s="75"/>
      <c r="F3930" s="75"/>
      <c r="G3930" s="75"/>
      <c r="H3930" s="75"/>
      <c r="M3930" s="86"/>
      <c r="N3930" s="86"/>
      <c r="O3930" s="86"/>
      <c r="P3930" s="86"/>
      <c r="Q3930" s="86"/>
      <c r="R3930" s="86"/>
      <c r="S3930" s="86"/>
      <c r="T3930" s="86"/>
      <c r="U3930" s="86"/>
      <c r="V3930" s="86"/>
      <c r="W3930" s="86"/>
      <c r="X3930" s="86"/>
      <c r="Y3930" s="86"/>
      <c r="Z3930" s="86"/>
    </row>
    <row r="3931" spans="3:26" x14ac:dyDescent="0.75">
      <c r="C3931" s="85"/>
      <c r="D3931" s="75"/>
      <c r="E3931" s="75"/>
      <c r="F3931" s="75"/>
      <c r="G3931" s="75"/>
      <c r="H3931" s="75"/>
      <c r="M3931" s="86"/>
      <c r="N3931" s="86"/>
      <c r="O3931" s="86"/>
      <c r="P3931" s="86"/>
      <c r="Q3931" s="86"/>
      <c r="R3931" s="86"/>
      <c r="S3931" s="86"/>
      <c r="T3931" s="86"/>
      <c r="U3931" s="86"/>
      <c r="V3931" s="86"/>
      <c r="W3931" s="86"/>
      <c r="X3931" s="86"/>
      <c r="Y3931" s="86"/>
      <c r="Z3931" s="86"/>
    </row>
    <row r="3932" spans="3:26" x14ac:dyDescent="0.75">
      <c r="C3932" s="85"/>
      <c r="D3932" s="75"/>
      <c r="E3932" s="75"/>
      <c r="F3932" s="75"/>
      <c r="G3932" s="75"/>
      <c r="H3932" s="75"/>
      <c r="M3932" s="86"/>
      <c r="N3932" s="86"/>
      <c r="O3932" s="86"/>
      <c r="P3932" s="86"/>
      <c r="Q3932" s="86"/>
      <c r="R3932" s="86"/>
      <c r="S3932" s="86"/>
      <c r="T3932" s="86"/>
      <c r="U3932" s="86"/>
      <c r="V3932" s="86"/>
      <c r="W3932" s="86"/>
      <c r="X3932" s="86"/>
      <c r="Y3932" s="86"/>
      <c r="Z3932" s="86"/>
    </row>
    <row r="3933" spans="3:26" x14ac:dyDescent="0.75">
      <c r="C3933" s="85"/>
      <c r="D3933" s="75"/>
      <c r="E3933" s="75"/>
      <c r="F3933" s="75"/>
      <c r="G3933" s="75"/>
      <c r="H3933" s="75"/>
      <c r="M3933" s="86"/>
      <c r="N3933" s="86"/>
      <c r="O3933" s="86"/>
      <c r="P3933" s="86"/>
      <c r="Q3933" s="86"/>
      <c r="R3933" s="86"/>
      <c r="S3933" s="86"/>
      <c r="T3933" s="86"/>
      <c r="U3933" s="86"/>
      <c r="V3933" s="86"/>
      <c r="W3933" s="86"/>
      <c r="X3933" s="86"/>
      <c r="Y3933" s="86"/>
      <c r="Z3933" s="86"/>
    </row>
    <row r="3934" spans="3:26" x14ac:dyDescent="0.75">
      <c r="C3934" s="85"/>
      <c r="D3934" s="75"/>
      <c r="E3934" s="75"/>
      <c r="F3934" s="75"/>
      <c r="G3934" s="75"/>
      <c r="H3934" s="75"/>
      <c r="M3934" s="86"/>
      <c r="N3934" s="86"/>
      <c r="O3934" s="86"/>
      <c r="P3934" s="86"/>
      <c r="Q3934" s="86"/>
      <c r="R3934" s="86"/>
      <c r="S3934" s="86"/>
      <c r="T3934" s="86"/>
      <c r="U3934" s="86"/>
      <c r="V3934" s="86"/>
      <c r="W3934" s="86"/>
      <c r="X3934" s="86"/>
      <c r="Y3934" s="86"/>
      <c r="Z3934" s="86"/>
    </row>
    <row r="3935" spans="3:26" x14ac:dyDescent="0.75">
      <c r="C3935" s="85"/>
      <c r="D3935" s="75"/>
      <c r="E3935" s="75"/>
      <c r="F3935" s="75"/>
      <c r="G3935" s="75"/>
      <c r="H3935" s="75"/>
      <c r="M3935" s="86"/>
      <c r="N3935" s="86"/>
      <c r="O3935" s="86"/>
      <c r="P3935" s="86"/>
      <c r="Q3935" s="86"/>
      <c r="R3935" s="86"/>
      <c r="S3935" s="86"/>
      <c r="T3935" s="86"/>
      <c r="U3935" s="86"/>
      <c r="V3935" s="86"/>
      <c r="W3935" s="86"/>
      <c r="X3935" s="86"/>
      <c r="Y3935" s="86"/>
      <c r="Z3935" s="86"/>
    </row>
    <row r="3936" spans="3:26" x14ac:dyDescent="0.75">
      <c r="C3936" s="85"/>
      <c r="D3936" s="75"/>
      <c r="E3936" s="75"/>
      <c r="F3936" s="75"/>
      <c r="G3936" s="75"/>
      <c r="H3936" s="75"/>
      <c r="M3936" s="86"/>
      <c r="N3936" s="86"/>
      <c r="O3936" s="86"/>
      <c r="P3936" s="86"/>
      <c r="Q3936" s="86"/>
      <c r="R3936" s="86"/>
      <c r="S3936" s="86"/>
      <c r="T3936" s="86"/>
      <c r="U3936" s="86"/>
      <c r="V3936" s="86"/>
      <c r="W3936" s="86"/>
      <c r="X3936" s="86"/>
      <c r="Y3936" s="86"/>
      <c r="Z3936" s="86"/>
    </row>
    <row r="3937" spans="3:26" x14ac:dyDescent="0.75">
      <c r="C3937" s="85"/>
      <c r="D3937" s="75"/>
      <c r="E3937" s="75"/>
      <c r="F3937" s="75"/>
      <c r="G3937" s="75"/>
      <c r="H3937" s="75"/>
      <c r="M3937" s="86"/>
      <c r="N3937" s="86"/>
      <c r="O3937" s="86"/>
      <c r="P3937" s="86"/>
      <c r="Q3937" s="86"/>
      <c r="R3937" s="86"/>
      <c r="S3937" s="86"/>
      <c r="T3937" s="86"/>
      <c r="U3937" s="86"/>
      <c r="V3937" s="86"/>
      <c r="W3937" s="86"/>
      <c r="X3937" s="86"/>
      <c r="Y3937" s="86"/>
      <c r="Z3937" s="86"/>
    </row>
    <row r="3938" spans="3:26" x14ac:dyDescent="0.75">
      <c r="C3938" s="85"/>
      <c r="D3938" s="75"/>
      <c r="E3938" s="75"/>
      <c r="F3938" s="75"/>
      <c r="G3938" s="75"/>
      <c r="H3938" s="75"/>
      <c r="M3938" s="86"/>
      <c r="N3938" s="86"/>
      <c r="O3938" s="86"/>
      <c r="P3938" s="86"/>
      <c r="Q3938" s="86"/>
      <c r="R3938" s="86"/>
      <c r="S3938" s="86"/>
      <c r="T3938" s="86"/>
      <c r="U3938" s="86"/>
      <c r="V3938" s="86"/>
      <c r="W3938" s="86"/>
      <c r="X3938" s="86"/>
      <c r="Y3938" s="86"/>
      <c r="Z3938" s="86"/>
    </row>
    <row r="3939" spans="3:26" x14ac:dyDescent="0.75">
      <c r="C3939" s="85"/>
      <c r="D3939" s="75"/>
      <c r="E3939" s="75"/>
      <c r="F3939" s="75"/>
      <c r="G3939" s="75"/>
      <c r="H3939" s="75"/>
      <c r="M3939" s="86"/>
      <c r="N3939" s="86"/>
      <c r="O3939" s="86"/>
      <c r="P3939" s="86"/>
      <c r="Q3939" s="86"/>
      <c r="R3939" s="86"/>
      <c r="S3939" s="86"/>
      <c r="T3939" s="86"/>
      <c r="U3939" s="86"/>
      <c r="V3939" s="86"/>
      <c r="W3939" s="86"/>
      <c r="X3939" s="86"/>
      <c r="Y3939" s="86"/>
      <c r="Z3939" s="86"/>
    </row>
    <row r="3940" spans="3:26" x14ac:dyDescent="0.75">
      <c r="C3940" s="85"/>
      <c r="D3940" s="75"/>
      <c r="E3940" s="75"/>
      <c r="F3940" s="75"/>
      <c r="G3940" s="75"/>
      <c r="H3940" s="75"/>
      <c r="M3940" s="86"/>
      <c r="N3940" s="86"/>
      <c r="O3940" s="86"/>
      <c r="P3940" s="86"/>
      <c r="Q3940" s="86"/>
      <c r="R3940" s="86"/>
      <c r="S3940" s="86"/>
      <c r="T3940" s="86"/>
      <c r="U3940" s="86"/>
      <c r="V3940" s="86"/>
      <c r="W3940" s="86"/>
      <c r="X3940" s="86"/>
      <c r="Y3940" s="86"/>
      <c r="Z3940" s="86"/>
    </row>
    <row r="3941" spans="3:26" x14ac:dyDescent="0.75">
      <c r="C3941" s="85"/>
      <c r="D3941" s="75"/>
      <c r="E3941" s="75"/>
      <c r="F3941" s="75"/>
      <c r="G3941" s="75"/>
      <c r="H3941" s="75"/>
      <c r="M3941" s="86"/>
      <c r="N3941" s="86"/>
      <c r="O3941" s="86"/>
      <c r="P3941" s="86"/>
      <c r="Q3941" s="86"/>
      <c r="R3941" s="86"/>
      <c r="S3941" s="86"/>
      <c r="T3941" s="86"/>
      <c r="U3941" s="86"/>
      <c r="V3941" s="86"/>
      <c r="W3941" s="86"/>
      <c r="X3941" s="86"/>
      <c r="Y3941" s="86"/>
      <c r="Z3941" s="86"/>
    </row>
    <row r="3942" spans="3:26" x14ac:dyDescent="0.75">
      <c r="C3942" s="85"/>
      <c r="D3942" s="75"/>
      <c r="E3942" s="75"/>
      <c r="F3942" s="75"/>
      <c r="G3942" s="75"/>
      <c r="H3942" s="75"/>
      <c r="M3942" s="86"/>
      <c r="N3942" s="86"/>
      <c r="O3942" s="86"/>
      <c r="P3942" s="86"/>
      <c r="Q3942" s="86"/>
      <c r="R3942" s="86"/>
      <c r="S3942" s="86"/>
      <c r="T3942" s="86"/>
      <c r="U3942" s="86"/>
      <c r="V3942" s="86"/>
      <c r="W3942" s="86"/>
      <c r="X3942" s="86"/>
      <c r="Y3942" s="86"/>
      <c r="Z3942" s="86"/>
    </row>
    <row r="3943" spans="3:26" x14ac:dyDescent="0.75">
      <c r="C3943" s="85"/>
      <c r="D3943" s="75"/>
      <c r="E3943" s="75"/>
      <c r="F3943" s="75"/>
      <c r="G3943" s="75"/>
      <c r="H3943" s="75"/>
      <c r="M3943" s="86"/>
      <c r="N3943" s="86"/>
      <c r="O3943" s="86"/>
      <c r="P3943" s="86"/>
      <c r="Q3943" s="86"/>
      <c r="R3943" s="86"/>
      <c r="S3943" s="86"/>
      <c r="T3943" s="86"/>
      <c r="U3943" s="86"/>
      <c r="V3943" s="86"/>
      <c r="W3943" s="86"/>
      <c r="X3943" s="86"/>
      <c r="Y3943" s="86"/>
      <c r="Z3943" s="86"/>
    </row>
    <row r="3944" spans="3:26" x14ac:dyDescent="0.75">
      <c r="C3944" s="85"/>
      <c r="D3944" s="75"/>
      <c r="E3944" s="75"/>
      <c r="F3944" s="75"/>
      <c r="G3944" s="75"/>
      <c r="H3944" s="75"/>
      <c r="M3944" s="86"/>
      <c r="N3944" s="86"/>
      <c r="O3944" s="86"/>
      <c r="P3944" s="86"/>
      <c r="Q3944" s="86"/>
      <c r="R3944" s="86"/>
      <c r="S3944" s="86"/>
      <c r="T3944" s="86"/>
      <c r="U3944" s="86"/>
      <c r="V3944" s="86"/>
      <c r="W3944" s="86"/>
      <c r="X3944" s="86"/>
      <c r="Y3944" s="86"/>
      <c r="Z3944" s="86"/>
    </row>
    <row r="3945" spans="3:26" x14ac:dyDescent="0.75">
      <c r="C3945" s="85"/>
      <c r="D3945" s="75"/>
      <c r="E3945" s="75"/>
      <c r="F3945" s="75"/>
      <c r="G3945" s="75"/>
      <c r="H3945" s="75"/>
      <c r="M3945" s="86"/>
      <c r="N3945" s="86"/>
      <c r="O3945" s="86"/>
      <c r="P3945" s="86"/>
      <c r="Q3945" s="86"/>
      <c r="R3945" s="86"/>
      <c r="S3945" s="86"/>
      <c r="T3945" s="86"/>
      <c r="U3945" s="86"/>
      <c r="V3945" s="86"/>
      <c r="W3945" s="86"/>
      <c r="X3945" s="86"/>
      <c r="Y3945" s="86"/>
      <c r="Z3945" s="86"/>
    </row>
    <row r="3946" spans="3:26" x14ac:dyDescent="0.75">
      <c r="C3946" s="85"/>
      <c r="D3946" s="75"/>
      <c r="E3946" s="75"/>
      <c r="F3946" s="75"/>
      <c r="G3946" s="75"/>
      <c r="H3946" s="75"/>
      <c r="M3946" s="86"/>
      <c r="N3946" s="86"/>
      <c r="O3946" s="86"/>
      <c r="P3946" s="86"/>
      <c r="Q3946" s="86"/>
      <c r="R3946" s="86"/>
      <c r="S3946" s="86"/>
      <c r="T3946" s="86"/>
      <c r="U3946" s="86"/>
      <c r="V3946" s="86"/>
      <c r="W3946" s="86"/>
      <c r="X3946" s="86"/>
      <c r="Y3946" s="86"/>
      <c r="Z3946" s="86"/>
    </row>
    <row r="3947" spans="3:26" x14ac:dyDescent="0.75">
      <c r="C3947" s="85"/>
      <c r="D3947" s="75"/>
      <c r="E3947" s="75"/>
      <c r="F3947" s="75"/>
      <c r="G3947" s="75"/>
      <c r="H3947" s="75"/>
      <c r="M3947" s="86"/>
      <c r="N3947" s="86"/>
      <c r="O3947" s="86"/>
      <c r="P3947" s="86"/>
      <c r="Q3947" s="86"/>
      <c r="R3947" s="86"/>
      <c r="S3947" s="86"/>
      <c r="T3947" s="86"/>
      <c r="U3947" s="86"/>
      <c r="V3947" s="86"/>
      <c r="W3947" s="86"/>
      <c r="X3947" s="86"/>
      <c r="Y3947" s="86"/>
      <c r="Z3947" s="86"/>
    </row>
    <row r="3948" spans="3:26" x14ac:dyDescent="0.75">
      <c r="C3948" s="85"/>
      <c r="D3948" s="75"/>
      <c r="E3948" s="75"/>
      <c r="F3948" s="75"/>
      <c r="G3948" s="75"/>
      <c r="H3948" s="75"/>
      <c r="M3948" s="86"/>
      <c r="N3948" s="86"/>
      <c r="O3948" s="86"/>
      <c r="P3948" s="86"/>
      <c r="Q3948" s="86"/>
      <c r="R3948" s="86"/>
      <c r="S3948" s="86"/>
      <c r="T3948" s="86"/>
      <c r="U3948" s="86"/>
      <c r="V3948" s="86"/>
      <c r="W3948" s="86"/>
      <c r="X3948" s="86"/>
      <c r="Y3948" s="86"/>
      <c r="Z3948" s="86"/>
    </row>
    <row r="3949" spans="3:26" x14ac:dyDescent="0.75">
      <c r="C3949" s="85"/>
      <c r="D3949" s="75"/>
      <c r="E3949" s="75"/>
      <c r="F3949" s="75"/>
      <c r="G3949" s="75"/>
      <c r="H3949" s="75"/>
      <c r="M3949" s="86"/>
      <c r="N3949" s="86"/>
      <c r="O3949" s="86"/>
      <c r="P3949" s="86"/>
      <c r="Q3949" s="86"/>
      <c r="R3949" s="86"/>
      <c r="S3949" s="86"/>
      <c r="T3949" s="86"/>
      <c r="U3949" s="86"/>
      <c r="V3949" s="86"/>
      <c r="W3949" s="86"/>
      <c r="X3949" s="86"/>
      <c r="Y3949" s="86"/>
      <c r="Z3949" s="86"/>
    </row>
    <row r="3950" spans="3:26" x14ac:dyDescent="0.75">
      <c r="C3950" s="85"/>
      <c r="D3950" s="75"/>
      <c r="E3950" s="75"/>
      <c r="F3950" s="75"/>
      <c r="G3950" s="75"/>
      <c r="H3950" s="75"/>
      <c r="M3950" s="86"/>
      <c r="N3950" s="86"/>
      <c r="O3950" s="86"/>
      <c r="P3950" s="86"/>
      <c r="Q3950" s="86"/>
      <c r="R3950" s="86"/>
      <c r="S3950" s="86"/>
      <c r="T3950" s="86"/>
      <c r="U3950" s="86"/>
      <c r="V3950" s="86"/>
      <c r="W3950" s="86"/>
      <c r="X3950" s="86"/>
      <c r="Y3950" s="86"/>
      <c r="Z3950" s="86"/>
    </row>
    <row r="3951" spans="3:26" x14ac:dyDescent="0.75">
      <c r="C3951" s="85"/>
      <c r="D3951" s="75"/>
      <c r="E3951" s="75"/>
      <c r="F3951" s="75"/>
      <c r="G3951" s="75"/>
      <c r="H3951" s="75"/>
      <c r="M3951" s="86"/>
      <c r="N3951" s="86"/>
      <c r="O3951" s="86"/>
      <c r="P3951" s="86"/>
      <c r="Q3951" s="86"/>
      <c r="R3951" s="86"/>
      <c r="S3951" s="86"/>
      <c r="T3951" s="86"/>
      <c r="U3951" s="86"/>
      <c r="V3951" s="86"/>
      <c r="W3951" s="86"/>
      <c r="X3951" s="86"/>
      <c r="Y3951" s="86"/>
      <c r="Z3951" s="86"/>
    </row>
    <row r="3952" spans="3:26" x14ac:dyDescent="0.75">
      <c r="C3952" s="85"/>
      <c r="D3952" s="75"/>
      <c r="E3952" s="75"/>
      <c r="F3952" s="75"/>
      <c r="G3952" s="75"/>
      <c r="H3952" s="75"/>
      <c r="M3952" s="86"/>
      <c r="N3952" s="86"/>
      <c r="O3952" s="86"/>
      <c r="P3952" s="86"/>
      <c r="Q3952" s="86"/>
      <c r="R3952" s="86"/>
      <c r="S3952" s="86"/>
      <c r="T3952" s="86"/>
      <c r="U3952" s="86"/>
      <c r="V3952" s="86"/>
      <c r="W3952" s="86"/>
      <c r="X3952" s="86"/>
      <c r="Y3952" s="86"/>
      <c r="Z3952" s="86"/>
    </row>
    <row r="3953" spans="3:26" x14ac:dyDescent="0.75">
      <c r="C3953" s="85"/>
      <c r="D3953" s="75"/>
      <c r="E3953" s="75"/>
      <c r="F3953" s="75"/>
      <c r="G3953" s="75"/>
      <c r="H3953" s="75"/>
      <c r="M3953" s="86"/>
      <c r="N3953" s="86"/>
      <c r="O3953" s="86"/>
      <c r="P3953" s="86"/>
      <c r="Q3953" s="86"/>
      <c r="R3953" s="86"/>
      <c r="S3953" s="86"/>
      <c r="T3953" s="86"/>
      <c r="U3953" s="86"/>
      <c r="V3953" s="86"/>
      <c r="W3953" s="86"/>
      <c r="X3953" s="86"/>
      <c r="Y3953" s="86"/>
      <c r="Z3953" s="86"/>
    </row>
    <row r="3954" spans="3:26" x14ac:dyDescent="0.75">
      <c r="C3954" s="85"/>
      <c r="D3954" s="75"/>
      <c r="E3954" s="75"/>
      <c r="F3954" s="75"/>
      <c r="G3954" s="75"/>
      <c r="H3954" s="75"/>
      <c r="M3954" s="86"/>
      <c r="N3954" s="86"/>
      <c r="O3954" s="86"/>
      <c r="P3954" s="86"/>
      <c r="Q3954" s="86"/>
      <c r="R3954" s="86"/>
      <c r="S3954" s="86"/>
      <c r="T3954" s="86"/>
      <c r="U3954" s="86"/>
      <c r="V3954" s="86"/>
      <c r="W3954" s="86"/>
      <c r="X3954" s="86"/>
      <c r="Y3954" s="86"/>
      <c r="Z3954" s="86"/>
    </row>
    <row r="3955" spans="3:26" x14ac:dyDescent="0.75">
      <c r="C3955" s="85"/>
      <c r="D3955" s="75"/>
      <c r="E3955" s="75"/>
      <c r="F3955" s="75"/>
      <c r="G3955" s="75"/>
      <c r="H3955" s="75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</row>
    <row r="3956" spans="3:26" x14ac:dyDescent="0.75">
      <c r="C3956" s="85"/>
      <c r="D3956" s="75"/>
      <c r="E3956" s="75"/>
      <c r="F3956" s="75"/>
      <c r="G3956" s="75"/>
      <c r="H3956" s="75"/>
      <c r="M3956" s="86"/>
      <c r="N3956" s="86"/>
      <c r="O3956" s="86"/>
      <c r="P3956" s="86"/>
      <c r="Q3956" s="86"/>
      <c r="R3956" s="86"/>
      <c r="S3956" s="86"/>
      <c r="T3956" s="86"/>
      <c r="U3956" s="86"/>
      <c r="V3956" s="86"/>
      <c r="W3956" s="86"/>
      <c r="X3956" s="86"/>
      <c r="Y3956" s="86"/>
      <c r="Z3956" s="86"/>
    </row>
    <row r="3957" spans="3:26" x14ac:dyDescent="0.75">
      <c r="C3957" s="85"/>
      <c r="D3957" s="75"/>
      <c r="E3957" s="75"/>
      <c r="F3957" s="75"/>
      <c r="G3957" s="75"/>
      <c r="H3957" s="75"/>
      <c r="M3957" s="86"/>
      <c r="N3957" s="86"/>
      <c r="O3957" s="86"/>
      <c r="P3957" s="86"/>
      <c r="Q3957" s="86"/>
      <c r="R3957" s="86"/>
      <c r="S3957" s="86"/>
      <c r="T3957" s="86"/>
      <c r="U3957" s="86"/>
      <c r="V3957" s="86"/>
      <c r="W3957" s="86"/>
      <c r="X3957" s="86"/>
      <c r="Y3957" s="86"/>
      <c r="Z3957" s="86"/>
    </row>
    <row r="3958" spans="3:26" x14ac:dyDescent="0.75">
      <c r="C3958" s="85"/>
      <c r="D3958" s="75"/>
      <c r="E3958" s="75"/>
      <c r="F3958" s="75"/>
      <c r="G3958" s="75"/>
      <c r="H3958" s="75"/>
      <c r="M3958" s="86"/>
      <c r="N3958" s="86"/>
      <c r="O3958" s="86"/>
      <c r="P3958" s="86"/>
      <c r="Q3958" s="86"/>
      <c r="R3958" s="86"/>
      <c r="S3958" s="86"/>
      <c r="T3958" s="86"/>
      <c r="U3958" s="86"/>
      <c r="V3958" s="86"/>
      <c r="W3958" s="86"/>
      <c r="X3958" s="86"/>
      <c r="Y3958" s="86"/>
      <c r="Z3958" s="86"/>
    </row>
    <row r="3959" spans="3:26" x14ac:dyDescent="0.75">
      <c r="C3959" s="85"/>
      <c r="D3959" s="75"/>
      <c r="E3959" s="75"/>
      <c r="F3959" s="75"/>
      <c r="G3959" s="75"/>
      <c r="H3959" s="75"/>
      <c r="M3959" s="86"/>
      <c r="N3959" s="86"/>
      <c r="O3959" s="86"/>
      <c r="P3959" s="86"/>
      <c r="Q3959" s="86"/>
      <c r="R3959" s="86"/>
      <c r="S3959" s="86"/>
      <c r="T3959" s="86"/>
      <c r="U3959" s="86"/>
      <c r="V3959" s="86"/>
      <c r="W3959" s="86"/>
      <c r="X3959" s="86"/>
      <c r="Y3959" s="86"/>
      <c r="Z3959" s="86"/>
    </row>
    <row r="3960" spans="3:26" x14ac:dyDescent="0.75">
      <c r="C3960" s="85"/>
      <c r="D3960" s="75"/>
      <c r="E3960" s="75"/>
      <c r="F3960" s="75"/>
      <c r="G3960" s="75"/>
      <c r="H3960" s="75"/>
      <c r="M3960" s="86"/>
      <c r="N3960" s="86"/>
      <c r="O3960" s="86"/>
      <c r="P3960" s="86"/>
      <c r="Q3960" s="86"/>
      <c r="R3960" s="86"/>
      <c r="S3960" s="86"/>
      <c r="T3960" s="86"/>
      <c r="U3960" s="86"/>
      <c r="V3960" s="86"/>
      <c r="W3960" s="86"/>
      <c r="X3960" s="86"/>
      <c r="Y3960" s="86"/>
      <c r="Z3960" s="86"/>
    </row>
    <row r="3961" spans="3:26" x14ac:dyDescent="0.75">
      <c r="C3961" s="85"/>
      <c r="D3961" s="75"/>
      <c r="E3961" s="75"/>
      <c r="F3961" s="75"/>
      <c r="G3961" s="75"/>
      <c r="H3961" s="75"/>
      <c r="M3961" s="86"/>
      <c r="N3961" s="86"/>
      <c r="O3961" s="86"/>
      <c r="P3961" s="86"/>
      <c r="Q3961" s="86"/>
      <c r="R3961" s="86"/>
      <c r="S3961" s="86"/>
      <c r="T3961" s="86"/>
      <c r="U3961" s="86"/>
      <c r="V3961" s="86"/>
      <c r="W3961" s="86"/>
      <c r="X3961" s="86"/>
      <c r="Y3961" s="86"/>
      <c r="Z3961" s="86"/>
    </row>
    <row r="3962" spans="3:26" x14ac:dyDescent="0.75">
      <c r="C3962" s="85"/>
      <c r="D3962" s="75"/>
      <c r="E3962" s="75"/>
      <c r="F3962" s="75"/>
      <c r="G3962" s="75"/>
      <c r="H3962" s="75"/>
      <c r="M3962" s="86"/>
      <c r="N3962" s="86"/>
      <c r="O3962" s="86"/>
      <c r="P3962" s="86"/>
      <c r="Q3962" s="86"/>
      <c r="R3962" s="86"/>
      <c r="S3962" s="86"/>
      <c r="T3962" s="86"/>
      <c r="U3962" s="86"/>
      <c r="V3962" s="86"/>
      <c r="W3962" s="86"/>
      <c r="X3962" s="86"/>
      <c r="Y3962" s="86"/>
      <c r="Z3962" s="86"/>
    </row>
    <row r="3963" spans="3:26" x14ac:dyDescent="0.75">
      <c r="C3963" s="85"/>
      <c r="D3963" s="75"/>
      <c r="E3963" s="75"/>
      <c r="F3963" s="75"/>
      <c r="G3963" s="75"/>
      <c r="H3963" s="75"/>
      <c r="M3963" s="86"/>
      <c r="N3963" s="86"/>
      <c r="O3963" s="86"/>
      <c r="P3963" s="86"/>
      <c r="Q3963" s="86"/>
      <c r="R3963" s="86"/>
      <c r="S3963" s="86"/>
      <c r="T3963" s="86"/>
      <c r="U3963" s="86"/>
      <c r="V3963" s="86"/>
      <c r="W3963" s="86"/>
      <c r="X3963" s="86"/>
      <c r="Y3963" s="86"/>
      <c r="Z3963" s="86"/>
    </row>
    <row r="3964" spans="3:26" x14ac:dyDescent="0.75">
      <c r="C3964" s="85"/>
      <c r="D3964" s="75"/>
      <c r="E3964" s="75"/>
      <c r="F3964" s="75"/>
      <c r="G3964" s="75"/>
      <c r="H3964" s="75"/>
      <c r="M3964" s="86"/>
      <c r="N3964" s="86"/>
      <c r="O3964" s="86"/>
      <c r="P3964" s="86"/>
      <c r="Q3964" s="86"/>
      <c r="R3964" s="86"/>
      <c r="S3964" s="86"/>
      <c r="T3964" s="86"/>
      <c r="U3964" s="86"/>
      <c r="V3964" s="86"/>
      <c r="W3964" s="86"/>
      <c r="X3964" s="86"/>
      <c r="Y3964" s="86"/>
      <c r="Z3964" s="86"/>
    </row>
    <row r="3965" spans="3:26" x14ac:dyDescent="0.75">
      <c r="C3965" s="85"/>
      <c r="D3965" s="75"/>
      <c r="E3965" s="75"/>
      <c r="F3965" s="75"/>
      <c r="G3965" s="75"/>
      <c r="H3965" s="75"/>
      <c r="M3965" s="86"/>
      <c r="N3965" s="86"/>
      <c r="O3965" s="86"/>
      <c r="P3965" s="86"/>
      <c r="Q3965" s="86"/>
      <c r="R3965" s="86"/>
      <c r="S3965" s="86"/>
      <c r="T3965" s="86"/>
      <c r="U3965" s="86"/>
      <c r="V3965" s="86"/>
      <c r="W3965" s="86"/>
      <c r="X3965" s="86"/>
      <c r="Y3965" s="86"/>
      <c r="Z3965" s="86"/>
    </row>
    <row r="3966" spans="3:26" x14ac:dyDescent="0.75">
      <c r="C3966" s="85"/>
      <c r="D3966" s="75"/>
      <c r="E3966" s="75"/>
      <c r="F3966" s="75"/>
      <c r="G3966" s="75"/>
      <c r="H3966" s="75"/>
      <c r="M3966" s="86"/>
      <c r="N3966" s="86"/>
      <c r="O3966" s="86"/>
      <c r="P3966" s="86"/>
      <c r="Q3966" s="86"/>
      <c r="R3966" s="86"/>
      <c r="S3966" s="86"/>
      <c r="T3966" s="86"/>
      <c r="U3966" s="86"/>
      <c r="V3966" s="86"/>
      <c r="W3966" s="86"/>
      <c r="X3966" s="86"/>
      <c r="Y3966" s="86"/>
      <c r="Z3966" s="86"/>
    </row>
    <row r="3967" spans="3:26" x14ac:dyDescent="0.75">
      <c r="C3967" s="85"/>
      <c r="D3967" s="75"/>
      <c r="E3967" s="75"/>
      <c r="F3967" s="75"/>
      <c r="G3967" s="75"/>
      <c r="H3967" s="75"/>
      <c r="M3967" s="86"/>
      <c r="N3967" s="86"/>
      <c r="O3967" s="86"/>
      <c r="P3967" s="86"/>
      <c r="Q3967" s="86"/>
      <c r="R3967" s="86"/>
      <c r="S3967" s="86"/>
      <c r="T3967" s="86"/>
      <c r="U3967" s="86"/>
      <c r="V3967" s="86"/>
      <c r="W3967" s="86"/>
      <c r="X3967" s="86"/>
      <c r="Y3967" s="86"/>
      <c r="Z3967" s="86"/>
    </row>
    <row r="3968" spans="3:26" x14ac:dyDescent="0.75">
      <c r="C3968" s="85"/>
      <c r="D3968" s="75"/>
      <c r="E3968" s="75"/>
      <c r="F3968" s="75"/>
      <c r="G3968" s="75"/>
      <c r="H3968" s="75"/>
      <c r="M3968" s="86"/>
      <c r="N3968" s="86"/>
      <c r="O3968" s="86"/>
      <c r="P3968" s="86"/>
      <c r="Q3968" s="86"/>
      <c r="R3968" s="86"/>
      <c r="S3968" s="86"/>
      <c r="T3968" s="86"/>
      <c r="U3968" s="86"/>
      <c r="V3968" s="86"/>
      <c r="W3968" s="86"/>
      <c r="X3968" s="86"/>
      <c r="Y3968" s="86"/>
      <c r="Z3968" s="86"/>
    </row>
    <row r="3969" spans="3:26" x14ac:dyDescent="0.75">
      <c r="C3969" s="85"/>
      <c r="D3969" s="75"/>
      <c r="E3969" s="75"/>
      <c r="F3969" s="75"/>
      <c r="G3969" s="75"/>
      <c r="H3969" s="75"/>
      <c r="M3969" s="86"/>
      <c r="N3969" s="86"/>
      <c r="O3969" s="86"/>
      <c r="P3969" s="86"/>
      <c r="Q3969" s="86"/>
      <c r="R3969" s="86"/>
      <c r="S3969" s="86"/>
      <c r="T3969" s="86"/>
      <c r="U3969" s="86"/>
      <c r="V3969" s="86"/>
      <c r="W3969" s="86"/>
      <c r="X3969" s="86"/>
      <c r="Y3969" s="86"/>
      <c r="Z3969" s="86"/>
    </row>
    <row r="3970" spans="3:26" x14ac:dyDescent="0.75">
      <c r="C3970" s="85"/>
      <c r="D3970" s="75"/>
      <c r="E3970" s="75"/>
      <c r="F3970" s="75"/>
      <c r="G3970" s="75"/>
      <c r="H3970" s="75"/>
      <c r="M3970" s="86"/>
      <c r="N3970" s="86"/>
      <c r="O3970" s="86"/>
      <c r="P3970" s="86"/>
      <c r="Q3970" s="86"/>
      <c r="R3970" s="86"/>
      <c r="S3970" s="86"/>
      <c r="T3970" s="86"/>
      <c r="U3970" s="86"/>
      <c r="V3970" s="86"/>
      <c r="W3970" s="86"/>
      <c r="X3970" s="86"/>
      <c r="Y3970" s="86"/>
      <c r="Z3970" s="86"/>
    </row>
    <row r="3971" spans="3:26" x14ac:dyDescent="0.75">
      <c r="C3971" s="85"/>
      <c r="D3971" s="75"/>
      <c r="E3971" s="75"/>
      <c r="F3971" s="75"/>
      <c r="G3971" s="75"/>
      <c r="H3971" s="75"/>
      <c r="M3971" s="86"/>
      <c r="N3971" s="86"/>
      <c r="O3971" s="86"/>
      <c r="P3971" s="86"/>
      <c r="Q3971" s="86"/>
      <c r="R3971" s="86"/>
      <c r="S3971" s="86"/>
      <c r="T3971" s="86"/>
      <c r="U3971" s="86"/>
      <c r="V3971" s="86"/>
      <c r="W3971" s="86"/>
      <c r="X3971" s="86"/>
      <c r="Y3971" s="86"/>
      <c r="Z3971" s="86"/>
    </row>
    <row r="3972" spans="3:26" x14ac:dyDescent="0.75">
      <c r="C3972" s="85"/>
      <c r="D3972" s="75"/>
      <c r="E3972" s="75"/>
      <c r="F3972" s="75"/>
      <c r="G3972" s="75"/>
      <c r="H3972" s="75"/>
      <c r="M3972" s="86"/>
      <c r="N3972" s="86"/>
      <c r="O3972" s="86"/>
      <c r="P3972" s="86"/>
      <c r="Q3972" s="86"/>
      <c r="R3972" s="86"/>
      <c r="S3972" s="86"/>
      <c r="T3972" s="86"/>
      <c r="U3972" s="86"/>
      <c r="V3972" s="86"/>
      <c r="W3972" s="86"/>
      <c r="X3972" s="86"/>
      <c r="Y3972" s="86"/>
      <c r="Z3972" s="86"/>
    </row>
    <row r="3973" spans="3:26" x14ac:dyDescent="0.75">
      <c r="C3973" s="85"/>
      <c r="D3973" s="75"/>
      <c r="E3973" s="75"/>
      <c r="F3973" s="75"/>
      <c r="G3973" s="75"/>
      <c r="H3973" s="75"/>
      <c r="M3973" s="86"/>
      <c r="N3973" s="86"/>
      <c r="O3973" s="86"/>
      <c r="P3973" s="86"/>
      <c r="Q3973" s="86"/>
      <c r="R3973" s="86"/>
      <c r="S3973" s="86"/>
      <c r="T3973" s="86"/>
      <c r="U3973" s="86"/>
      <c r="V3973" s="86"/>
      <c r="W3973" s="86"/>
      <c r="X3973" s="86"/>
      <c r="Y3973" s="86"/>
      <c r="Z3973" s="86"/>
    </row>
    <row r="3974" spans="3:26" x14ac:dyDescent="0.75">
      <c r="C3974" s="85"/>
      <c r="D3974" s="75"/>
      <c r="E3974" s="75"/>
      <c r="F3974" s="75"/>
      <c r="G3974" s="75"/>
      <c r="H3974" s="75"/>
      <c r="M3974" s="86"/>
      <c r="N3974" s="86"/>
      <c r="O3974" s="86"/>
      <c r="P3974" s="86"/>
      <c r="Q3974" s="86"/>
      <c r="R3974" s="86"/>
      <c r="S3974" s="86"/>
      <c r="T3974" s="86"/>
      <c r="U3974" s="86"/>
      <c r="V3974" s="86"/>
      <c r="W3974" s="86"/>
      <c r="X3974" s="86"/>
      <c r="Y3974" s="86"/>
      <c r="Z3974" s="86"/>
    </row>
    <row r="3975" spans="3:26" x14ac:dyDescent="0.75">
      <c r="C3975" s="85"/>
      <c r="D3975" s="75"/>
      <c r="E3975" s="75"/>
      <c r="F3975" s="75"/>
      <c r="G3975" s="75"/>
      <c r="H3975" s="75"/>
      <c r="M3975" s="86"/>
      <c r="N3975" s="86"/>
      <c r="O3975" s="86"/>
      <c r="P3975" s="86"/>
      <c r="Q3975" s="86"/>
      <c r="R3975" s="86"/>
      <c r="S3975" s="86"/>
      <c r="T3975" s="86"/>
      <c r="U3975" s="86"/>
      <c r="V3975" s="86"/>
      <c r="W3975" s="86"/>
      <c r="X3975" s="86"/>
      <c r="Y3975" s="86"/>
      <c r="Z3975" s="86"/>
    </row>
    <row r="3976" spans="3:26" x14ac:dyDescent="0.75">
      <c r="C3976" s="85"/>
      <c r="D3976" s="75"/>
      <c r="E3976" s="75"/>
      <c r="F3976" s="75"/>
      <c r="G3976" s="75"/>
      <c r="H3976" s="75"/>
      <c r="M3976" s="86"/>
      <c r="N3976" s="86"/>
      <c r="O3976" s="86"/>
      <c r="P3976" s="86"/>
      <c r="Q3976" s="86"/>
      <c r="R3976" s="86"/>
      <c r="S3976" s="86"/>
      <c r="T3976" s="86"/>
      <c r="U3976" s="86"/>
      <c r="V3976" s="86"/>
      <c r="W3976" s="86"/>
      <c r="X3976" s="86"/>
      <c r="Y3976" s="86"/>
      <c r="Z3976" s="86"/>
    </row>
    <row r="3977" spans="3:26" x14ac:dyDescent="0.75">
      <c r="C3977" s="85"/>
      <c r="D3977" s="75"/>
      <c r="E3977" s="75"/>
      <c r="F3977" s="75"/>
      <c r="G3977" s="75"/>
      <c r="H3977" s="75"/>
      <c r="M3977" s="86"/>
      <c r="N3977" s="86"/>
      <c r="O3977" s="86"/>
      <c r="P3977" s="86"/>
      <c r="Q3977" s="86"/>
      <c r="R3977" s="86"/>
      <c r="S3977" s="86"/>
      <c r="T3977" s="86"/>
      <c r="U3977" s="86"/>
      <c r="V3977" s="86"/>
      <c r="W3977" s="86"/>
      <c r="X3977" s="86"/>
      <c r="Y3977" s="86"/>
      <c r="Z3977" s="86"/>
    </row>
    <row r="3978" spans="3:26" x14ac:dyDescent="0.75">
      <c r="C3978" s="85"/>
      <c r="D3978" s="75"/>
      <c r="E3978" s="75"/>
      <c r="F3978" s="75"/>
      <c r="G3978" s="75"/>
      <c r="H3978" s="75"/>
      <c r="M3978" s="86"/>
      <c r="N3978" s="86"/>
      <c r="O3978" s="86"/>
      <c r="P3978" s="86"/>
      <c r="Q3978" s="86"/>
      <c r="R3978" s="86"/>
      <c r="S3978" s="86"/>
      <c r="T3978" s="86"/>
      <c r="U3978" s="86"/>
      <c r="V3978" s="86"/>
      <c r="W3978" s="86"/>
      <c r="X3978" s="86"/>
      <c r="Y3978" s="86"/>
      <c r="Z3978" s="86"/>
    </row>
    <row r="3979" spans="3:26" x14ac:dyDescent="0.75">
      <c r="C3979" s="85"/>
      <c r="D3979" s="75"/>
      <c r="E3979" s="75"/>
      <c r="F3979" s="75"/>
      <c r="G3979" s="75"/>
      <c r="H3979" s="75"/>
      <c r="M3979" s="86"/>
      <c r="N3979" s="86"/>
      <c r="O3979" s="86"/>
      <c r="P3979" s="86"/>
      <c r="Q3979" s="86"/>
      <c r="R3979" s="86"/>
      <c r="S3979" s="86"/>
      <c r="T3979" s="86"/>
      <c r="U3979" s="86"/>
      <c r="V3979" s="86"/>
      <c r="W3979" s="86"/>
      <c r="X3979" s="86"/>
      <c r="Y3979" s="86"/>
      <c r="Z3979" s="86"/>
    </row>
    <row r="3980" spans="3:26" x14ac:dyDescent="0.75">
      <c r="C3980" s="85"/>
      <c r="D3980" s="75"/>
      <c r="E3980" s="75"/>
      <c r="F3980" s="75"/>
      <c r="G3980" s="75"/>
      <c r="H3980" s="75"/>
      <c r="M3980" s="86"/>
      <c r="N3980" s="86"/>
      <c r="O3980" s="86"/>
      <c r="P3980" s="86"/>
      <c r="Q3980" s="86"/>
      <c r="R3980" s="86"/>
      <c r="S3980" s="86"/>
      <c r="T3980" s="86"/>
      <c r="U3980" s="86"/>
      <c r="V3980" s="86"/>
      <c r="W3980" s="86"/>
      <c r="X3980" s="86"/>
      <c r="Y3980" s="86"/>
      <c r="Z3980" s="86"/>
    </row>
    <row r="3981" spans="3:26" x14ac:dyDescent="0.75">
      <c r="C3981" s="85"/>
      <c r="D3981" s="75"/>
      <c r="E3981" s="75"/>
      <c r="F3981" s="75"/>
      <c r="G3981" s="75"/>
      <c r="H3981" s="75"/>
      <c r="M3981" s="86"/>
      <c r="N3981" s="86"/>
      <c r="O3981" s="86"/>
      <c r="P3981" s="86"/>
      <c r="Q3981" s="86"/>
      <c r="R3981" s="86"/>
      <c r="S3981" s="86"/>
      <c r="T3981" s="86"/>
      <c r="U3981" s="86"/>
      <c r="V3981" s="86"/>
      <c r="W3981" s="86"/>
      <c r="X3981" s="86"/>
      <c r="Y3981" s="86"/>
      <c r="Z3981" s="86"/>
    </row>
    <row r="3982" spans="3:26" x14ac:dyDescent="0.75">
      <c r="C3982" s="85"/>
      <c r="D3982" s="75"/>
      <c r="E3982" s="75"/>
      <c r="F3982" s="75"/>
      <c r="G3982" s="75"/>
      <c r="H3982" s="75"/>
      <c r="M3982" s="86"/>
      <c r="N3982" s="86"/>
      <c r="O3982" s="86"/>
      <c r="P3982" s="86"/>
      <c r="Q3982" s="86"/>
      <c r="R3982" s="86"/>
      <c r="S3982" s="86"/>
      <c r="T3982" s="86"/>
      <c r="U3982" s="86"/>
      <c r="V3982" s="86"/>
      <c r="W3982" s="86"/>
      <c r="X3982" s="86"/>
      <c r="Y3982" s="86"/>
      <c r="Z3982" s="86"/>
    </row>
    <row r="3983" spans="3:26" x14ac:dyDescent="0.75">
      <c r="C3983" s="85"/>
      <c r="D3983" s="75"/>
      <c r="E3983" s="75"/>
      <c r="F3983" s="75"/>
      <c r="G3983" s="75"/>
      <c r="H3983" s="75"/>
      <c r="M3983" s="86"/>
      <c r="N3983" s="86"/>
      <c r="O3983" s="86"/>
      <c r="P3983" s="86"/>
      <c r="Q3983" s="86"/>
      <c r="R3983" s="86"/>
      <c r="S3983" s="86"/>
      <c r="T3983" s="86"/>
      <c r="U3983" s="86"/>
      <c r="V3983" s="86"/>
      <c r="W3983" s="86"/>
      <c r="X3983" s="86"/>
      <c r="Y3983" s="86"/>
      <c r="Z3983" s="86"/>
    </row>
    <row r="3984" spans="3:26" x14ac:dyDescent="0.75">
      <c r="C3984" s="85"/>
      <c r="D3984" s="75"/>
      <c r="E3984" s="75"/>
      <c r="F3984" s="75"/>
      <c r="G3984" s="75"/>
      <c r="H3984" s="75"/>
      <c r="M3984" s="86"/>
      <c r="N3984" s="86"/>
      <c r="O3984" s="86"/>
      <c r="P3984" s="86"/>
      <c r="Q3984" s="86"/>
      <c r="R3984" s="86"/>
      <c r="S3984" s="86"/>
      <c r="T3984" s="86"/>
      <c r="U3984" s="86"/>
      <c r="V3984" s="86"/>
      <c r="W3984" s="86"/>
      <c r="X3984" s="86"/>
      <c r="Y3984" s="86"/>
      <c r="Z3984" s="86"/>
    </row>
    <row r="3985" spans="3:26" x14ac:dyDescent="0.75">
      <c r="C3985" s="85"/>
      <c r="D3985" s="75"/>
      <c r="E3985" s="75"/>
      <c r="F3985" s="75"/>
      <c r="G3985" s="75"/>
      <c r="H3985" s="75"/>
      <c r="M3985" s="86"/>
      <c r="N3985" s="86"/>
      <c r="O3985" s="86"/>
      <c r="P3985" s="86"/>
      <c r="Q3985" s="86"/>
      <c r="R3985" s="86"/>
      <c r="S3985" s="86"/>
      <c r="T3985" s="86"/>
      <c r="U3985" s="86"/>
      <c r="V3985" s="86"/>
      <c r="W3985" s="86"/>
      <c r="X3985" s="86"/>
      <c r="Y3985" s="86"/>
      <c r="Z3985" s="86"/>
    </row>
    <row r="3986" spans="3:26" x14ac:dyDescent="0.75">
      <c r="C3986" s="85"/>
      <c r="D3986" s="75"/>
      <c r="E3986" s="75"/>
      <c r="F3986" s="75"/>
      <c r="G3986" s="75"/>
      <c r="H3986" s="75"/>
      <c r="M3986" s="86"/>
      <c r="N3986" s="86"/>
      <c r="O3986" s="86"/>
      <c r="P3986" s="86"/>
      <c r="Q3986" s="86"/>
      <c r="R3986" s="86"/>
      <c r="S3986" s="86"/>
      <c r="T3986" s="86"/>
      <c r="U3986" s="86"/>
      <c r="V3986" s="86"/>
      <c r="W3986" s="86"/>
      <c r="X3986" s="86"/>
      <c r="Y3986" s="86"/>
      <c r="Z3986" s="86"/>
    </row>
    <row r="3987" spans="3:26" x14ac:dyDescent="0.75">
      <c r="C3987" s="85"/>
      <c r="D3987" s="75"/>
      <c r="E3987" s="75"/>
      <c r="F3987" s="75"/>
      <c r="G3987" s="75"/>
      <c r="H3987" s="75"/>
      <c r="M3987" s="86"/>
      <c r="N3987" s="86"/>
      <c r="O3987" s="86"/>
      <c r="P3987" s="86"/>
      <c r="Q3987" s="86"/>
      <c r="R3987" s="86"/>
      <c r="S3987" s="86"/>
      <c r="T3987" s="86"/>
      <c r="U3987" s="86"/>
      <c r="V3987" s="86"/>
      <c r="W3987" s="86"/>
      <c r="X3987" s="86"/>
      <c r="Y3987" s="86"/>
      <c r="Z3987" s="86"/>
    </row>
    <row r="3988" spans="3:26" x14ac:dyDescent="0.75">
      <c r="C3988" s="85"/>
      <c r="D3988" s="75"/>
      <c r="E3988" s="75"/>
      <c r="F3988" s="75"/>
      <c r="G3988" s="75"/>
      <c r="H3988" s="75"/>
      <c r="M3988" s="86"/>
      <c r="N3988" s="86"/>
      <c r="O3988" s="86"/>
      <c r="P3988" s="86"/>
      <c r="Q3988" s="86"/>
      <c r="R3988" s="86"/>
      <c r="S3988" s="86"/>
      <c r="T3988" s="86"/>
      <c r="U3988" s="86"/>
      <c r="V3988" s="86"/>
      <c r="W3988" s="86"/>
      <c r="X3988" s="86"/>
      <c r="Y3988" s="86"/>
      <c r="Z3988" s="86"/>
    </row>
    <row r="3989" spans="3:26" x14ac:dyDescent="0.75">
      <c r="C3989" s="85"/>
      <c r="D3989" s="75"/>
      <c r="E3989" s="75"/>
      <c r="F3989" s="75"/>
      <c r="G3989" s="75"/>
      <c r="H3989" s="75"/>
      <c r="M3989" s="86"/>
      <c r="N3989" s="86"/>
      <c r="O3989" s="86"/>
      <c r="P3989" s="86"/>
      <c r="Q3989" s="86"/>
      <c r="R3989" s="86"/>
      <c r="S3989" s="86"/>
      <c r="T3989" s="86"/>
      <c r="U3989" s="86"/>
      <c r="V3989" s="86"/>
      <c r="W3989" s="86"/>
      <c r="X3989" s="86"/>
      <c r="Y3989" s="86"/>
      <c r="Z3989" s="86"/>
    </row>
    <row r="3990" spans="3:26" x14ac:dyDescent="0.75">
      <c r="C3990" s="85"/>
      <c r="D3990" s="75"/>
      <c r="E3990" s="75"/>
      <c r="F3990" s="75"/>
      <c r="G3990" s="75"/>
      <c r="H3990" s="75"/>
      <c r="M3990" s="86"/>
      <c r="N3990" s="86"/>
      <c r="O3990" s="86"/>
      <c r="P3990" s="86"/>
      <c r="Q3990" s="86"/>
      <c r="R3990" s="86"/>
      <c r="S3990" s="86"/>
      <c r="T3990" s="86"/>
      <c r="U3990" s="86"/>
      <c r="V3990" s="86"/>
      <c r="W3990" s="86"/>
      <c r="X3990" s="86"/>
      <c r="Y3990" s="86"/>
      <c r="Z3990" s="86"/>
    </row>
    <row r="3991" spans="3:26" x14ac:dyDescent="0.75">
      <c r="C3991" s="85"/>
      <c r="D3991" s="75"/>
      <c r="E3991" s="75"/>
      <c r="F3991" s="75"/>
      <c r="G3991" s="75"/>
      <c r="H3991" s="75"/>
      <c r="M3991" s="86"/>
      <c r="N3991" s="86"/>
      <c r="O3991" s="86"/>
      <c r="P3991" s="86"/>
      <c r="Q3991" s="86"/>
      <c r="R3991" s="86"/>
      <c r="S3991" s="86"/>
      <c r="T3991" s="86"/>
      <c r="U3991" s="86"/>
      <c r="V3991" s="86"/>
      <c r="W3991" s="86"/>
      <c r="X3991" s="86"/>
      <c r="Y3991" s="86"/>
      <c r="Z3991" s="86"/>
    </row>
    <row r="3992" spans="3:26" x14ac:dyDescent="0.75">
      <c r="C3992" s="85"/>
      <c r="D3992" s="75"/>
      <c r="E3992" s="75"/>
      <c r="F3992" s="75"/>
      <c r="G3992" s="75"/>
      <c r="H3992" s="75"/>
      <c r="M3992" s="86"/>
      <c r="N3992" s="86"/>
      <c r="O3992" s="86"/>
      <c r="P3992" s="86"/>
      <c r="Q3992" s="86"/>
      <c r="R3992" s="86"/>
      <c r="S3992" s="86"/>
      <c r="T3992" s="86"/>
      <c r="U3992" s="86"/>
      <c r="V3992" s="86"/>
      <c r="W3992" s="86"/>
      <c r="X3992" s="86"/>
      <c r="Y3992" s="86"/>
      <c r="Z3992" s="86"/>
    </row>
    <row r="3993" spans="3:26" x14ac:dyDescent="0.75">
      <c r="C3993" s="85"/>
      <c r="D3993" s="75"/>
      <c r="E3993" s="75"/>
      <c r="F3993" s="75"/>
      <c r="G3993" s="75"/>
      <c r="H3993" s="75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</row>
    <row r="3994" spans="3:26" x14ac:dyDescent="0.75">
      <c r="C3994" s="85"/>
      <c r="D3994" s="75"/>
      <c r="E3994" s="75"/>
      <c r="F3994" s="75"/>
      <c r="G3994" s="75"/>
      <c r="H3994" s="75"/>
      <c r="M3994" s="86"/>
      <c r="N3994" s="86"/>
      <c r="O3994" s="86"/>
      <c r="P3994" s="86"/>
      <c r="Q3994" s="86"/>
      <c r="R3994" s="86"/>
      <c r="S3994" s="86"/>
      <c r="T3994" s="86"/>
      <c r="U3994" s="86"/>
      <c r="V3994" s="86"/>
      <c r="W3994" s="86"/>
      <c r="X3994" s="86"/>
      <c r="Y3994" s="86"/>
      <c r="Z3994" s="86"/>
    </row>
    <row r="3995" spans="3:26" x14ac:dyDescent="0.75">
      <c r="C3995" s="85"/>
      <c r="D3995" s="75"/>
      <c r="E3995" s="75"/>
      <c r="F3995" s="75"/>
      <c r="G3995" s="75"/>
      <c r="H3995" s="75"/>
      <c r="M3995" s="86"/>
      <c r="N3995" s="86"/>
      <c r="O3995" s="86"/>
      <c r="P3995" s="86"/>
      <c r="Q3995" s="86"/>
      <c r="R3995" s="86"/>
      <c r="S3995" s="86"/>
      <c r="T3995" s="86"/>
      <c r="U3995" s="86"/>
      <c r="V3995" s="86"/>
      <c r="W3995" s="86"/>
      <c r="X3995" s="86"/>
      <c r="Y3995" s="86"/>
      <c r="Z3995" s="86"/>
    </row>
    <row r="3996" spans="3:26" x14ac:dyDescent="0.75">
      <c r="C3996" s="85"/>
      <c r="D3996" s="75"/>
      <c r="E3996" s="75"/>
      <c r="F3996" s="75"/>
      <c r="G3996" s="75"/>
      <c r="H3996" s="75"/>
      <c r="M3996" s="86"/>
      <c r="N3996" s="86"/>
      <c r="O3996" s="86"/>
      <c r="P3996" s="86"/>
      <c r="Q3996" s="86"/>
      <c r="R3996" s="86"/>
      <c r="S3996" s="86"/>
      <c r="T3996" s="86"/>
      <c r="U3996" s="86"/>
      <c r="V3996" s="86"/>
      <c r="W3996" s="86"/>
      <c r="X3996" s="86"/>
      <c r="Y3996" s="86"/>
      <c r="Z3996" s="86"/>
    </row>
    <row r="3997" spans="3:26" x14ac:dyDescent="0.75">
      <c r="C3997" s="85"/>
      <c r="D3997" s="75"/>
      <c r="E3997" s="75"/>
      <c r="F3997" s="75"/>
      <c r="G3997" s="75"/>
      <c r="H3997" s="75"/>
      <c r="M3997" s="86"/>
      <c r="N3997" s="86"/>
      <c r="O3997" s="86"/>
      <c r="P3997" s="86"/>
      <c r="Q3997" s="86"/>
      <c r="R3997" s="86"/>
      <c r="S3997" s="86"/>
      <c r="T3997" s="86"/>
      <c r="U3997" s="86"/>
      <c r="V3997" s="86"/>
      <c r="W3997" s="86"/>
      <c r="X3997" s="86"/>
      <c r="Y3997" s="86"/>
      <c r="Z3997" s="86"/>
    </row>
    <row r="3998" spans="3:26" x14ac:dyDescent="0.75">
      <c r="C3998" s="85"/>
      <c r="D3998" s="75"/>
      <c r="E3998" s="75"/>
      <c r="F3998" s="75"/>
      <c r="G3998" s="75"/>
      <c r="H3998" s="75"/>
      <c r="M3998" s="86"/>
      <c r="N3998" s="86"/>
      <c r="O3998" s="86"/>
      <c r="P3998" s="86"/>
      <c r="Q3998" s="86"/>
      <c r="R3998" s="86"/>
      <c r="S3998" s="86"/>
      <c r="T3998" s="86"/>
      <c r="U3998" s="86"/>
      <c r="V3998" s="86"/>
      <c r="W3998" s="86"/>
      <c r="X3998" s="86"/>
      <c r="Y3998" s="86"/>
      <c r="Z3998" s="86"/>
    </row>
    <row r="3999" spans="3:26" x14ac:dyDescent="0.75">
      <c r="C3999" s="85"/>
      <c r="D3999" s="75"/>
      <c r="E3999" s="75"/>
      <c r="F3999" s="75"/>
      <c r="G3999" s="75"/>
      <c r="H3999" s="75"/>
      <c r="M3999" s="86"/>
      <c r="N3999" s="86"/>
      <c r="O3999" s="86"/>
      <c r="P3999" s="86"/>
      <c r="Q3999" s="86"/>
      <c r="R3999" s="86"/>
      <c r="S3999" s="86"/>
      <c r="T3999" s="86"/>
      <c r="U3999" s="86"/>
      <c r="V3999" s="86"/>
      <c r="W3999" s="86"/>
      <c r="X3999" s="86"/>
      <c r="Y3999" s="86"/>
      <c r="Z3999" s="86"/>
    </row>
    <row r="4000" spans="3:26" x14ac:dyDescent="0.75">
      <c r="C4000" s="85"/>
      <c r="D4000" s="75"/>
      <c r="E4000" s="75"/>
      <c r="F4000" s="75"/>
      <c r="G4000" s="75"/>
      <c r="H4000" s="75"/>
      <c r="M4000" s="86"/>
      <c r="N4000" s="86"/>
      <c r="O4000" s="86"/>
      <c r="P4000" s="86"/>
      <c r="Q4000" s="86"/>
      <c r="R4000" s="86"/>
      <c r="S4000" s="86"/>
      <c r="T4000" s="86"/>
      <c r="U4000" s="86"/>
      <c r="V4000" s="86"/>
      <c r="W4000" s="86"/>
      <c r="X4000" s="86"/>
      <c r="Y4000" s="86"/>
      <c r="Z4000" s="86"/>
    </row>
    <row r="4001" spans="3:26" x14ac:dyDescent="0.75">
      <c r="C4001" s="85"/>
      <c r="D4001" s="75"/>
      <c r="E4001" s="75"/>
      <c r="F4001" s="75"/>
      <c r="G4001" s="75"/>
      <c r="H4001" s="75"/>
      <c r="M4001" s="86"/>
      <c r="N4001" s="86"/>
      <c r="O4001" s="86"/>
      <c r="P4001" s="86"/>
      <c r="Q4001" s="86"/>
      <c r="R4001" s="86"/>
      <c r="S4001" s="86"/>
      <c r="T4001" s="86"/>
      <c r="U4001" s="86"/>
      <c r="V4001" s="86"/>
      <c r="W4001" s="86"/>
      <c r="X4001" s="86"/>
      <c r="Y4001" s="86"/>
      <c r="Z4001" s="86"/>
    </row>
    <row r="4002" spans="3:26" x14ac:dyDescent="0.75">
      <c r="C4002" s="85"/>
      <c r="D4002" s="75"/>
      <c r="E4002" s="75"/>
      <c r="F4002" s="75"/>
      <c r="G4002" s="75"/>
      <c r="H4002" s="75"/>
      <c r="M4002" s="86"/>
      <c r="N4002" s="86"/>
      <c r="O4002" s="86"/>
      <c r="P4002" s="86"/>
      <c r="Q4002" s="86"/>
      <c r="R4002" s="86"/>
      <c r="S4002" s="86"/>
      <c r="T4002" s="86"/>
      <c r="U4002" s="86"/>
      <c r="V4002" s="86"/>
      <c r="W4002" s="86"/>
      <c r="X4002" s="86"/>
      <c r="Y4002" s="86"/>
      <c r="Z4002" s="86"/>
    </row>
    <row r="4003" spans="3:26" x14ac:dyDescent="0.75">
      <c r="C4003" s="85"/>
      <c r="D4003" s="75"/>
      <c r="E4003" s="75"/>
      <c r="F4003" s="75"/>
      <c r="G4003" s="75"/>
      <c r="H4003" s="75"/>
      <c r="M4003" s="86"/>
      <c r="N4003" s="86"/>
      <c r="O4003" s="86"/>
      <c r="P4003" s="86"/>
      <c r="Q4003" s="86"/>
      <c r="R4003" s="86"/>
      <c r="S4003" s="86"/>
      <c r="T4003" s="86"/>
      <c r="U4003" s="86"/>
      <c r="V4003" s="86"/>
      <c r="W4003" s="86"/>
      <c r="X4003" s="86"/>
      <c r="Y4003" s="86"/>
      <c r="Z4003" s="86"/>
    </row>
    <row r="4004" spans="3:26" x14ac:dyDescent="0.75">
      <c r="C4004" s="85"/>
      <c r="D4004" s="75"/>
      <c r="E4004" s="75"/>
      <c r="F4004" s="75"/>
      <c r="G4004" s="75"/>
      <c r="H4004" s="75"/>
      <c r="M4004" s="86"/>
      <c r="N4004" s="86"/>
      <c r="O4004" s="86"/>
      <c r="P4004" s="86"/>
      <c r="Q4004" s="86"/>
      <c r="R4004" s="86"/>
      <c r="S4004" s="86"/>
      <c r="T4004" s="86"/>
      <c r="U4004" s="86"/>
      <c r="V4004" s="86"/>
      <c r="W4004" s="86"/>
      <c r="X4004" s="86"/>
      <c r="Y4004" s="86"/>
      <c r="Z4004" s="86"/>
    </row>
    <row r="4005" spans="3:26" x14ac:dyDescent="0.75">
      <c r="C4005" s="85"/>
      <c r="D4005" s="75"/>
      <c r="E4005" s="75"/>
      <c r="F4005" s="75"/>
      <c r="G4005" s="75"/>
      <c r="H4005" s="75"/>
      <c r="M4005" s="86"/>
      <c r="N4005" s="86"/>
      <c r="O4005" s="86"/>
      <c r="P4005" s="86"/>
      <c r="Q4005" s="86"/>
      <c r="R4005" s="86"/>
      <c r="S4005" s="86"/>
      <c r="T4005" s="86"/>
      <c r="U4005" s="86"/>
      <c r="V4005" s="86"/>
      <c r="W4005" s="86"/>
      <c r="X4005" s="86"/>
      <c r="Y4005" s="86"/>
      <c r="Z4005" s="86"/>
    </row>
    <row r="4006" spans="3:26" x14ac:dyDescent="0.75">
      <c r="C4006" s="85"/>
      <c r="D4006" s="75"/>
      <c r="E4006" s="75"/>
      <c r="F4006" s="75"/>
      <c r="G4006" s="75"/>
      <c r="H4006" s="75"/>
      <c r="M4006" s="86"/>
      <c r="N4006" s="86"/>
      <c r="O4006" s="86"/>
      <c r="P4006" s="86"/>
      <c r="Q4006" s="86"/>
      <c r="R4006" s="86"/>
      <c r="S4006" s="86"/>
      <c r="T4006" s="86"/>
      <c r="U4006" s="86"/>
      <c r="V4006" s="86"/>
      <c r="W4006" s="86"/>
      <c r="X4006" s="86"/>
      <c r="Y4006" s="86"/>
      <c r="Z4006" s="86"/>
    </row>
    <row r="4007" spans="3:26" x14ac:dyDescent="0.75">
      <c r="C4007" s="85"/>
      <c r="D4007" s="75"/>
      <c r="E4007" s="75"/>
      <c r="F4007" s="75"/>
      <c r="G4007" s="75"/>
      <c r="H4007" s="75"/>
      <c r="M4007" s="86"/>
      <c r="N4007" s="86"/>
      <c r="O4007" s="86"/>
      <c r="P4007" s="86"/>
      <c r="Q4007" s="86"/>
      <c r="R4007" s="86"/>
      <c r="S4007" s="86"/>
      <c r="T4007" s="86"/>
      <c r="U4007" s="86"/>
      <c r="V4007" s="86"/>
      <c r="W4007" s="86"/>
      <c r="X4007" s="86"/>
      <c r="Y4007" s="86"/>
      <c r="Z4007" s="86"/>
    </row>
    <row r="4008" spans="3:26" x14ac:dyDescent="0.75">
      <c r="C4008" s="85"/>
      <c r="D4008" s="75"/>
      <c r="E4008" s="75"/>
      <c r="F4008" s="75"/>
      <c r="G4008" s="75"/>
      <c r="H4008" s="75"/>
      <c r="M4008" s="86"/>
      <c r="N4008" s="86"/>
      <c r="O4008" s="86"/>
      <c r="P4008" s="86"/>
      <c r="Q4008" s="86"/>
      <c r="R4008" s="86"/>
      <c r="S4008" s="86"/>
      <c r="T4008" s="86"/>
      <c r="U4008" s="86"/>
      <c r="V4008" s="86"/>
      <c r="W4008" s="86"/>
      <c r="X4008" s="86"/>
      <c r="Y4008" s="86"/>
      <c r="Z4008" s="86"/>
    </row>
    <row r="4009" spans="3:26" x14ac:dyDescent="0.75">
      <c r="C4009" s="85"/>
      <c r="D4009" s="75"/>
      <c r="E4009" s="75"/>
      <c r="F4009" s="75"/>
      <c r="G4009" s="75"/>
      <c r="H4009" s="75"/>
      <c r="M4009" s="86"/>
      <c r="N4009" s="86"/>
      <c r="O4009" s="86"/>
      <c r="P4009" s="86"/>
      <c r="Q4009" s="86"/>
      <c r="R4009" s="86"/>
      <c r="S4009" s="86"/>
      <c r="T4009" s="86"/>
      <c r="U4009" s="86"/>
      <c r="V4009" s="86"/>
      <c r="W4009" s="86"/>
      <c r="X4009" s="86"/>
      <c r="Y4009" s="86"/>
      <c r="Z4009" s="86"/>
    </row>
    <row r="4010" spans="3:26" x14ac:dyDescent="0.75">
      <c r="C4010" s="85"/>
      <c r="D4010" s="75"/>
      <c r="E4010" s="75"/>
      <c r="F4010" s="75"/>
      <c r="G4010" s="75"/>
      <c r="H4010" s="75"/>
      <c r="M4010" s="86"/>
      <c r="N4010" s="86"/>
      <c r="O4010" s="86"/>
      <c r="P4010" s="86"/>
      <c r="Q4010" s="86"/>
      <c r="R4010" s="86"/>
      <c r="S4010" s="86"/>
      <c r="T4010" s="86"/>
      <c r="U4010" s="86"/>
      <c r="V4010" s="86"/>
      <c r="W4010" s="86"/>
      <c r="X4010" s="86"/>
      <c r="Y4010" s="86"/>
      <c r="Z4010" s="86"/>
    </row>
    <row r="4011" spans="3:26" x14ac:dyDescent="0.75">
      <c r="C4011" s="85"/>
      <c r="D4011" s="75"/>
      <c r="E4011" s="75"/>
      <c r="F4011" s="75"/>
      <c r="G4011" s="75"/>
      <c r="H4011" s="75"/>
      <c r="M4011" s="86"/>
      <c r="N4011" s="86"/>
      <c r="O4011" s="86"/>
      <c r="P4011" s="86"/>
      <c r="Q4011" s="86"/>
      <c r="R4011" s="86"/>
      <c r="S4011" s="86"/>
      <c r="T4011" s="86"/>
      <c r="U4011" s="86"/>
      <c r="V4011" s="86"/>
      <c r="W4011" s="86"/>
      <c r="X4011" s="86"/>
      <c r="Y4011" s="86"/>
      <c r="Z4011" s="86"/>
    </row>
    <row r="4012" spans="3:26" x14ac:dyDescent="0.75">
      <c r="C4012" s="85"/>
      <c r="D4012" s="75"/>
      <c r="E4012" s="75"/>
      <c r="F4012" s="75"/>
      <c r="G4012" s="75"/>
      <c r="H4012" s="75"/>
      <c r="M4012" s="86"/>
      <c r="N4012" s="86"/>
      <c r="O4012" s="86"/>
      <c r="P4012" s="86"/>
      <c r="Q4012" s="86"/>
      <c r="R4012" s="86"/>
      <c r="S4012" s="86"/>
      <c r="T4012" s="86"/>
      <c r="U4012" s="86"/>
      <c r="V4012" s="86"/>
      <c r="W4012" s="86"/>
      <c r="X4012" s="86"/>
      <c r="Y4012" s="86"/>
      <c r="Z4012" s="86"/>
    </row>
    <row r="4013" spans="3:26" x14ac:dyDescent="0.75">
      <c r="C4013" s="85"/>
      <c r="D4013" s="75"/>
      <c r="E4013" s="75"/>
      <c r="F4013" s="75"/>
      <c r="G4013" s="75"/>
      <c r="H4013" s="75"/>
      <c r="M4013" s="86"/>
      <c r="N4013" s="86"/>
      <c r="O4013" s="86"/>
      <c r="P4013" s="86"/>
      <c r="Q4013" s="86"/>
      <c r="R4013" s="86"/>
      <c r="S4013" s="86"/>
      <c r="T4013" s="86"/>
      <c r="U4013" s="86"/>
      <c r="V4013" s="86"/>
      <c r="W4013" s="86"/>
      <c r="X4013" s="86"/>
      <c r="Y4013" s="86"/>
      <c r="Z4013" s="86"/>
    </row>
    <row r="4014" spans="3:26" x14ac:dyDescent="0.75">
      <c r="C4014" s="85"/>
      <c r="D4014" s="75"/>
      <c r="E4014" s="75"/>
      <c r="F4014" s="75"/>
      <c r="G4014" s="75"/>
      <c r="H4014" s="75"/>
      <c r="M4014" s="86"/>
      <c r="N4014" s="86"/>
      <c r="O4014" s="86"/>
      <c r="P4014" s="86"/>
      <c r="Q4014" s="86"/>
      <c r="R4014" s="86"/>
      <c r="S4014" s="86"/>
      <c r="T4014" s="86"/>
      <c r="U4014" s="86"/>
      <c r="V4014" s="86"/>
      <c r="W4014" s="86"/>
      <c r="X4014" s="86"/>
      <c r="Y4014" s="86"/>
      <c r="Z4014" s="86"/>
    </row>
    <row r="4015" spans="3:26" x14ac:dyDescent="0.75">
      <c r="C4015" s="85"/>
      <c r="D4015" s="75"/>
      <c r="E4015" s="75"/>
      <c r="F4015" s="75"/>
      <c r="G4015" s="75"/>
      <c r="H4015" s="75"/>
      <c r="M4015" s="86"/>
      <c r="N4015" s="86"/>
      <c r="O4015" s="86"/>
      <c r="P4015" s="86"/>
      <c r="Q4015" s="86"/>
      <c r="R4015" s="86"/>
      <c r="S4015" s="86"/>
      <c r="T4015" s="86"/>
      <c r="U4015" s="86"/>
      <c r="V4015" s="86"/>
      <c r="W4015" s="86"/>
      <c r="X4015" s="86"/>
      <c r="Y4015" s="86"/>
      <c r="Z4015" s="86"/>
    </row>
    <row r="4016" spans="3:26" x14ac:dyDescent="0.75">
      <c r="C4016" s="85"/>
      <c r="D4016" s="75"/>
      <c r="E4016" s="75"/>
      <c r="F4016" s="75"/>
      <c r="G4016" s="75"/>
      <c r="H4016" s="75"/>
      <c r="M4016" s="86"/>
      <c r="N4016" s="86"/>
      <c r="O4016" s="86"/>
      <c r="P4016" s="86"/>
      <c r="Q4016" s="86"/>
      <c r="R4016" s="86"/>
      <c r="S4016" s="86"/>
      <c r="T4016" s="86"/>
      <c r="U4016" s="86"/>
      <c r="V4016" s="86"/>
      <c r="W4016" s="86"/>
      <c r="X4016" s="86"/>
      <c r="Y4016" s="86"/>
      <c r="Z4016" s="86"/>
    </row>
    <row r="4017" spans="3:26" x14ac:dyDescent="0.75">
      <c r="C4017" s="85"/>
      <c r="D4017" s="75"/>
      <c r="E4017" s="75"/>
      <c r="F4017" s="75"/>
      <c r="G4017" s="75"/>
      <c r="H4017" s="75"/>
      <c r="M4017" s="86"/>
      <c r="N4017" s="86"/>
      <c r="O4017" s="86"/>
      <c r="P4017" s="86"/>
      <c r="Q4017" s="86"/>
      <c r="R4017" s="86"/>
      <c r="S4017" s="86"/>
      <c r="T4017" s="86"/>
      <c r="U4017" s="86"/>
      <c r="V4017" s="86"/>
      <c r="W4017" s="86"/>
      <c r="X4017" s="86"/>
      <c r="Y4017" s="86"/>
      <c r="Z4017" s="86"/>
    </row>
    <row r="4018" spans="3:26" x14ac:dyDescent="0.75">
      <c r="C4018" s="85"/>
      <c r="D4018" s="75"/>
      <c r="E4018" s="75"/>
      <c r="F4018" s="75"/>
      <c r="G4018" s="75"/>
      <c r="H4018" s="75"/>
      <c r="M4018" s="86"/>
      <c r="N4018" s="86"/>
      <c r="O4018" s="86"/>
      <c r="P4018" s="86"/>
      <c r="Q4018" s="86"/>
      <c r="R4018" s="86"/>
      <c r="S4018" s="86"/>
      <c r="T4018" s="86"/>
      <c r="U4018" s="86"/>
      <c r="V4018" s="86"/>
      <c r="W4018" s="86"/>
      <c r="X4018" s="86"/>
      <c r="Y4018" s="86"/>
      <c r="Z4018" s="86"/>
    </row>
    <row r="4019" spans="3:26" x14ac:dyDescent="0.75">
      <c r="C4019" s="85"/>
      <c r="D4019" s="75"/>
      <c r="E4019" s="75"/>
      <c r="F4019" s="75"/>
      <c r="G4019" s="75"/>
      <c r="H4019" s="75"/>
      <c r="M4019" s="86"/>
      <c r="N4019" s="86"/>
      <c r="O4019" s="86"/>
      <c r="P4019" s="86"/>
      <c r="Q4019" s="86"/>
      <c r="R4019" s="86"/>
      <c r="S4019" s="86"/>
      <c r="T4019" s="86"/>
      <c r="U4019" s="86"/>
      <c r="V4019" s="86"/>
      <c r="W4019" s="86"/>
      <c r="X4019" s="86"/>
      <c r="Y4019" s="86"/>
      <c r="Z4019" s="86"/>
    </row>
    <row r="4020" spans="3:26" x14ac:dyDescent="0.75">
      <c r="C4020" s="85"/>
      <c r="D4020" s="75"/>
      <c r="E4020" s="75"/>
      <c r="F4020" s="75"/>
      <c r="G4020" s="75"/>
      <c r="H4020" s="75"/>
      <c r="M4020" s="86"/>
      <c r="N4020" s="86"/>
      <c r="O4020" s="86"/>
      <c r="P4020" s="86"/>
      <c r="Q4020" s="86"/>
      <c r="R4020" s="86"/>
      <c r="S4020" s="86"/>
      <c r="T4020" s="86"/>
      <c r="U4020" s="86"/>
      <c r="V4020" s="86"/>
      <c r="W4020" s="86"/>
      <c r="X4020" s="86"/>
      <c r="Y4020" s="86"/>
      <c r="Z4020" s="86"/>
    </row>
    <row r="4021" spans="3:26" x14ac:dyDescent="0.75">
      <c r="C4021" s="85"/>
      <c r="D4021" s="75"/>
      <c r="E4021" s="75"/>
      <c r="F4021" s="75"/>
      <c r="G4021" s="75"/>
      <c r="H4021" s="75"/>
      <c r="M4021" s="86"/>
      <c r="N4021" s="86"/>
      <c r="O4021" s="86"/>
      <c r="P4021" s="86"/>
      <c r="Q4021" s="86"/>
      <c r="R4021" s="86"/>
      <c r="S4021" s="86"/>
      <c r="T4021" s="86"/>
      <c r="U4021" s="86"/>
      <c r="V4021" s="86"/>
      <c r="W4021" s="86"/>
      <c r="X4021" s="86"/>
      <c r="Y4021" s="86"/>
      <c r="Z4021" s="86"/>
    </row>
    <row r="4022" spans="3:26" x14ac:dyDescent="0.75">
      <c r="C4022" s="85"/>
      <c r="D4022" s="75"/>
      <c r="E4022" s="75"/>
      <c r="F4022" s="75"/>
      <c r="G4022" s="75"/>
      <c r="H4022" s="75"/>
      <c r="M4022" s="86"/>
      <c r="N4022" s="86"/>
      <c r="O4022" s="86"/>
      <c r="P4022" s="86"/>
      <c r="Q4022" s="86"/>
      <c r="R4022" s="86"/>
      <c r="S4022" s="86"/>
      <c r="T4022" s="86"/>
      <c r="U4022" s="86"/>
      <c r="V4022" s="86"/>
      <c r="W4022" s="86"/>
      <c r="X4022" s="86"/>
      <c r="Y4022" s="86"/>
      <c r="Z4022" s="86"/>
    </row>
    <row r="4023" spans="3:26" x14ac:dyDescent="0.75">
      <c r="C4023" s="85"/>
      <c r="D4023" s="75"/>
      <c r="E4023" s="75"/>
      <c r="F4023" s="75"/>
      <c r="G4023" s="75"/>
      <c r="H4023" s="75"/>
      <c r="M4023" s="86"/>
      <c r="N4023" s="86"/>
      <c r="O4023" s="86"/>
      <c r="P4023" s="86"/>
      <c r="Q4023" s="86"/>
      <c r="R4023" s="86"/>
      <c r="S4023" s="86"/>
      <c r="T4023" s="86"/>
      <c r="U4023" s="86"/>
      <c r="V4023" s="86"/>
      <c r="W4023" s="86"/>
      <c r="X4023" s="86"/>
      <c r="Y4023" s="86"/>
      <c r="Z4023" s="86"/>
    </row>
    <row r="4024" spans="3:26" x14ac:dyDescent="0.75">
      <c r="C4024" s="85"/>
      <c r="D4024" s="75"/>
      <c r="E4024" s="75"/>
      <c r="F4024" s="75"/>
      <c r="G4024" s="75"/>
      <c r="H4024" s="75"/>
      <c r="M4024" s="86"/>
      <c r="N4024" s="86"/>
      <c r="O4024" s="86"/>
      <c r="P4024" s="86"/>
      <c r="Q4024" s="86"/>
      <c r="R4024" s="86"/>
      <c r="S4024" s="86"/>
      <c r="T4024" s="86"/>
      <c r="U4024" s="86"/>
      <c r="V4024" s="86"/>
      <c r="W4024" s="86"/>
      <c r="X4024" s="86"/>
      <c r="Y4024" s="86"/>
      <c r="Z4024" s="86"/>
    </row>
    <row r="4025" spans="3:26" x14ac:dyDescent="0.75">
      <c r="C4025" s="85"/>
      <c r="D4025" s="75"/>
      <c r="E4025" s="75"/>
      <c r="F4025" s="75"/>
      <c r="G4025" s="75"/>
      <c r="H4025" s="75"/>
      <c r="M4025" s="86"/>
      <c r="N4025" s="86"/>
      <c r="O4025" s="86"/>
      <c r="P4025" s="86"/>
      <c r="Q4025" s="86"/>
      <c r="R4025" s="86"/>
      <c r="S4025" s="86"/>
      <c r="T4025" s="86"/>
      <c r="U4025" s="86"/>
      <c r="V4025" s="86"/>
      <c r="W4025" s="86"/>
      <c r="X4025" s="86"/>
      <c r="Y4025" s="86"/>
      <c r="Z4025" s="86"/>
    </row>
    <row r="4026" spans="3:26" x14ac:dyDescent="0.75">
      <c r="C4026" s="85"/>
      <c r="D4026" s="75"/>
      <c r="E4026" s="75"/>
      <c r="F4026" s="75"/>
      <c r="G4026" s="75"/>
      <c r="H4026" s="75"/>
      <c r="M4026" s="86"/>
      <c r="N4026" s="86"/>
      <c r="O4026" s="86"/>
      <c r="P4026" s="86"/>
      <c r="Q4026" s="86"/>
      <c r="R4026" s="86"/>
      <c r="S4026" s="86"/>
      <c r="T4026" s="86"/>
      <c r="U4026" s="86"/>
      <c r="V4026" s="86"/>
      <c r="W4026" s="86"/>
      <c r="X4026" s="86"/>
      <c r="Y4026" s="86"/>
      <c r="Z4026" s="86"/>
    </row>
    <row r="4027" spans="3:26" x14ac:dyDescent="0.75">
      <c r="C4027" s="85"/>
      <c r="D4027" s="75"/>
      <c r="E4027" s="75"/>
      <c r="F4027" s="75"/>
      <c r="G4027" s="75"/>
      <c r="H4027" s="75"/>
      <c r="M4027" s="86"/>
      <c r="N4027" s="86"/>
      <c r="O4027" s="86"/>
      <c r="P4027" s="86"/>
      <c r="Q4027" s="86"/>
      <c r="R4027" s="86"/>
      <c r="S4027" s="86"/>
      <c r="T4027" s="86"/>
      <c r="U4027" s="86"/>
      <c r="V4027" s="86"/>
      <c r="W4027" s="86"/>
      <c r="X4027" s="86"/>
      <c r="Y4027" s="86"/>
      <c r="Z4027" s="86"/>
    </row>
    <row r="4028" spans="3:26" x14ac:dyDescent="0.75">
      <c r="C4028" s="85"/>
      <c r="D4028" s="75"/>
      <c r="E4028" s="75"/>
      <c r="F4028" s="75"/>
      <c r="G4028" s="75"/>
      <c r="H4028" s="75"/>
      <c r="M4028" s="86"/>
      <c r="N4028" s="86"/>
      <c r="O4028" s="86"/>
      <c r="P4028" s="86"/>
      <c r="Q4028" s="86"/>
      <c r="R4028" s="86"/>
      <c r="S4028" s="86"/>
      <c r="T4028" s="86"/>
      <c r="U4028" s="86"/>
      <c r="V4028" s="86"/>
      <c r="W4028" s="86"/>
      <c r="X4028" s="86"/>
      <c r="Y4028" s="86"/>
      <c r="Z4028" s="86"/>
    </row>
    <row r="4029" spans="3:26" x14ac:dyDescent="0.75">
      <c r="C4029" s="85"/>
      <c r="D4029" s="75"/>
      <c r="E4029" s="75"/>
      <c r="F4029" s="75"/>
      <c r="G4029" s="75"/>
      <c r="H4029" s="75"/>
      <c r="M4029" s="86"/>
      <c r="N4029" s="86"/>
      <c r="O4029" s="86"/>
      <c r="P4029" s="86"/>
      <c r="Q4029" s="86"/>
      <c r="R4029" s="86"/>
      <c r="S4029" s="86"/>
      <c r="T4029" s="86"/>
      <c r="U4029" s="86"/>
      <c r="V4029" s="86"/>
      <c r="W4029" s="86"/>
      <c r="X4029" s="86"/>
      <c r="Y4029" s="86"/>
      <c r="Z4029" s="86"/>
    </row>
    <row r="4030" spans="3:26" x14ac:dyDescent="0.75">
      <c r="C4030" s="85"/>
      <c r="D4030" s="75"/>
      <c r="E4030" s="75"/>
      <c r="F4030" s="75"/>
      <c r="G4030" s="75"/>
      <c r="H4030" s="75"/>
      <c r="M4030" s="86"/>
      <c r="N4030" s="86"/>
      <c r="O4030" s="86"/>
      <c r="P4030" s="86"/>
      <c r="Q4030" s="86"/>
      <c r="R4030" s="86"/>
      <c r="S4030" s="86"/>
      <c r="T4030" s="86"/>
      <c r="U4030" s="86"/>
      <c r="V4030" s="86"/>
      <c r="W4030" s="86"/>
      <c r="X4030" s="86"/>
      <c r="Y4030" s="86"/>
      <c r="Z4030" s="86"/>
    </row>
    <row r="4031" spans="3:26" x14ac:dyDescent="0.75">
      <c r="C4031" s="85"/>
      <c r="D4031" s="75"/>
      <c r="E4031" s="75"/>
      <c r="F4031" s="75"/>
      <c r="G4031" s="75"/>
      <c r="H4031" s="75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</row>
    <row r="4032" spans="3:26" x14ac:dyDescent="0.75">
      <c r="C4032" s="85"/>
      <c r="D4032" s="75"/>
      <c r="E4032" s="75"/>
      <c r="F4032" s="75"/>
      <c r="G4032" s="75"/>
      <c r="H4032" s="75"/>
      <c r="M4032" s="86"/>
      <c r="N4032" s="86"/>
      <c r="O4032" s="86"/>
      <c r="P4032" s="86"/>
      <c r="Q4032" s="86"/>
      <c r="R4032" s="86"/>
      <c r="S4032" s="86"/>
      <c r="T4032" s="86"/>
      <c r="U4032" s="86"/>
      <c r="V4032" s="86"/>
      <c r="W4032" s="86"/>
      <c r="X4032" s="86"/>
      <c r="Y4032" s="86"/>
      <c r="Z4032" s="86"/>
    </row>
    <row r="4033" spans="3:26" x14ac:dyDescent="0.75">
      <c r="C4033" s="85"/>
      <c r="D4033" s="75"/>
      <c r="E4033" s="75"/>
      <c r="F4033" s="75"/>
      <c r="G4033" s="75"/>
      <c r="H4033" s="75"/>
      <c r="M4033" s="86"/>
      <c r="N4033" s="86"/>
      <c r="O4033" s="86"/>
      <c r="P4033" s="86"/>
      <c r="Q4033" s="86"/>
      <c r="R4033" s="86"/>
      <c r="S4033" s="86"/>
      <c r="T4033" s="86"/>
      <c r="U4033" s="86"/>
      <c r="V4033" s="86"/>
      <c r="W4033" s="86"/>
      <c r="X4033" s="86"/>
      <c r="Y4033" s="86"/>
      <c r="Z4033" s="86"/>
    </row>
    <row r="4034" spans="3:26" x14ac:dyDescent="0.75">
      <c r="C4034" s="85"/>
      <c r="D4034" s="75"/>
      <c r="E4034" s="75"/>
      <c r="F4034" s="75"/>
      <c r="G4034" s="75"/>
      <c r="H4034" s="75"/>
      <c r="M4034" s="86"/>
      <c r="N4034" s="86"/>
      <c r="O4034" s="86"/>
      <c r="P4034" s="86"/>
      <c r="Q4034" s="86"/>
      <c r="R4034" s="86"/>
      <c r="S4034" s="86"/>
      <c r="T4034" s="86"/>
      <c r="U4034" s="86"/>
      <c r="V4034" s="86"/>
      <c r="W4034" s="86"/>
      <c r="X4034" s="86"/>
      <c r="Y4034" s="86"/>
      <c r="Z4034" s="86"/>
    </row>
    <row r="4035" spans="3:26" x14ac:dyDescent="0.75">
      <c r="C4035" s="85"/>
      <c r="D4035" s="75"/>
      <c r="E4035" s="75"/>
      <c r="F4035" s="75"/>
      <c r="G4035" s="75"/>
      <c r="H4035" s="75"/>
      <c r="M4035" s="86"/>
      <c r="N4035" s="86"/>
      <c r="O4035" s="86"/>
      <c r="P4035" s="86"/>
      <c r="Q4035" s="86"/>
      <c r="R4035" s="86"/>
      <c r="S4035" s="86"/>
      <c r="T4035" s="86"/>
      <c r="U4035" s="86"/>
      <c r="V4035" s="86"/>
      <c r="W4035" s="86"/>
      <c r="X4035" s="86"/>
      <c r="Y4035" s="86"/>
      <c r="Z4035" s="86"/>
    </row>
    <row r="4036" spans="3:26" x14ac:dyDescent="0.75">
      <c r="C4036" s="85"/>
      <c r="D4036" s="75"/>
      <c r="E4036" s="75"/>
      <c r="F4036" s="75"/>
      <c r="G4036" s="75"/>
      <c r="H4036" s="75"/>
      <c r="M4036" s="86"/>
      <c r="N4036" s="86"/>
      <c r="O4036" s="86"/>
      <c r="P4036" s="86"/>
      <c r="Q4036" s="86"/>
      <c r="R4036" s="86"/>
      <c r="S4036" s="86"/>
      <c r="T4036" s="86"/>
      <c r="U4036" s="86"/>
      <c r="V4036" s="86"/>
      <c r="W4036" s="86"/>
      <c r="X4036" s="86"/>
      <c r="Y4036" s="86"/>
      <c r="Z4036" s="86"/>
    </row>
    <row r="4037" spans="3:26" x14ac:dyDescent="0.75">
      <c r="C4037" s="85"/>
      <c r="D4037" s="75"/>
      <c r="E4037" s="75"/>
      <c r="F4037" s="75"/>
      <c r="G4037" s="75"/>
      <c r="H4037" s="75"/>
      <c r="M4037" s="86"/>
      <c r="N4037" s="86"/>
      <c r="O4037" s="86"/>
      <c r="P4037" s="86"/>
      <c r="Q4037" s="86"/>
      <c r="R4037" s="86"/>
      <c r="S4037" s="86"/>
      <c r="T4037" s="86"/>
      <c r="U4037" s="86"/>
      <c r="V4037" s="86"/>
      <c r="W4037" s="86"/>
      <c r="X4037" s="86"/>
      <c r="Y4037" s="86"/>
      <c r="Z4037" s="86"/>
    </row>
    <row r="4038" spans="3:26" x14ac:dyDescent="0.75">
      <c r="C4038" s="85"/>
      <c r="D4038" s="75"/>
      <c r="E4038" s="75"/>
      <c r="F4038" s="75"/>
      <c r="G4038" s="75"/>
      <c r="H4038" s="75"/>
      <c r="M4038" s="86"/>
      <c r="N4038" s="86"/>
      <c r="O4038" s="86"/>
      <c r="P4038" s="86"/>
      <c r="Q4038" s="86"/>
      <c r="R4038" s="86"/>
      <c r="S4038" s="86"/>
      <c r="T4038" s="86"/>
      <c r="U4038" s="86"/>
      <c r="V4038" s="86"/>
      <c r="W4038" s="86"/>
      <c r="X4038" s="86"/>
      <c r="Y4038" s="86"/>
      <c r="Z4038" s="86"/>
    </row>
    <row r="4039" spans="3:26" x14ac:dyDescent="0.75">
      <c r="C4039" s="85"/>
      <c r="D4039" s="75"/>
      <c r="E4039" s="75"/>
      <c r="F4039" s="75"/>
      <c r="G4039" s="75"/>
      <c r="H4039" s="75"/>
      <c r="M4039" s="86"/>
      <c r="N4039" s="86"/>
      <c r="O4039" s="86"/>
      <c r="P4039" s="86"/>
      <c r="Q4039" s="86"/>
      <c r="R4039" s="86"/>
      <c r="S4039" s="86"/>
      <c r="T4039" s="86"/>
      <c r="U4039" s="86"/>
      <c r="V4039" s="86"/>
      <c r="W4039" s="86"/>
      <c r="X4039" s="86"/>
      <c r="Y4039" s="86"/>
      <c r="Z4039" s="86"/>
    </row>
    <row r="4040" spans="3:26" x14ac:dyDescent="0.75">
      <c r="C4040" s="85"/>
      <c r="D4040" s="75"/>
      <c r="E4040" s="75"/>
      <c r="F4040" s="75"/>
      <c r="G4040" s="75"/>
      <c r="H4040" s="75"/>
      <c r="M4040" s="86"/>
      <c r="N4040" s="86"/>
      <c r="O4040" s="86"/>
      <c r="P4040" s="86"/>
      <c r="Q4040" s="86"/>
      <c r="R4040" s="86"/>
      <c r="S4040" s="86"/>
      <c r="T4040" s="86"/>
      <c r="U4040" s="86"/>
      <c r="V4040" s="86"/>
      <c r="W4040" s="86"/>
      <c r="X4040" s="86"/>
      <c r="Y4040" s="86"/>
      <c r="Z4040" s="86"/>
    </row>
    <row r="4041" spans="3:26" x14ac:dyDescent="0.75">
      <c r="C4041" s="85"/>
      <c r="D4041" s="75"/>
      <c r="E4041" s="75"/>
      <c r="F4041" s="75"/>
      <c r="G4041" s="75"/>
      <c r="H4041" s="75"/>
      <c r="M4041" s="86"/>
      <c r="N4041" s="86"/>
      <c r="O4041" s="86"/>
      <c r="P4041" s="86"/>
      <c r="Q4041" s="86"/>
      <c r="R4041" s="86"/>
      <c r="S4041" s="86"/>
      <c r="T4041" s="86"/>
      <c r="U4041" s="86"/>
      <c r="V4041" s="86"/>
      <c r="W4041" s="86"/>
      <c r="X4041" s="86"/>
      <c r="Y4041" s="86"/>
      <c r="Z4041" s="86"/>
    </row>
    <row r="4042" spans="3:26" x14ac:dyDescent="0.75">
      <c r="C4042" s="85"/>
      <c r="D4042" s="75"/>
      <c r="E4042" s="75"/>
      <c r="F4042" s="75"/>
      <c r="G4042" s="75"/>
      <c r="H4042" s="75"/>
      <c r="M4042" s="86"/>
      <c r="N4042" s="86"/>
      <c r="O4042" s="86"/>
      <c r="P4042" s="86"/>
      <c r="Q4042" s="86"/>
      <c r="R4042" s="86"/>
      <c r="S4042" s="86"/>
      <c r="T4042" s="86"/>
      <c r="U4042" s="86"/>
      <c r="V4042" s="86"/>
      <c r="W4042" s="86"/>
      <c r="X4042" s="86"/>
      <c r="Y4042" s="86"/>
      <c r="Z4042" s="86"/>
    </row>
    <row r="4043" spans="3:26" x14ac:dyDescent="0.75">
      <c r="C4043" s="85"/>
      <c r="D4043" s="75"/>
      <c r="E4043" s="75"/>
      <c r="F4043" s="75"/>
      <c r="G4043" s="75"/>
      <c r="H4043" s="75"/>
      <c r="M4043" s="86"/>
      <c r="N4043" s="86"/>
      <c r="O4043" s="86"/>
      <c r="P4043" s="86"/>
      <c r="Q4043" s="86"/>
      <c r="R4043" s="86"/>
      <c r="S4043" s="86"/>
      <c r="T4043" s="86"/>
      <c r="U4043" s="86"/>
      <c r="V4043" s="86"/>
      <c r="W4043" s="86"/>
      <c r="X4043" s="86"/>
      <c r="Y4043" s="86"/>
      <c r="Z4043" s="86"/>
    </row>
    <row r="4044" spans="3:26" x14ac:dyDescent="0.75">
      <c r="C4044" s="85"/>
      <c r="D4044" s="75"/>
      <c r="E4044" s="75"/>
      <c r="F4044" s="75"/>
      <c r="G4044" s="75"/>
      <c r="H4044" s="75"/>
      <c r="M4044" s="86"/>
      <c r="N4044" s="86"/>
      <c r="O4044" s="86"/>
      <c r="P4044" s="86"/>
      <c r="Q4044" s="86"/>
      <c r="R4044" s="86"/>
      <c r="S4044" s="86"/>
      <c r="T4044" s="86"/>
      <c r="U4044" s="86"/>
      <c r="V4044" s="86"/>
      <c r="W4044" s="86"/>
      <c r="X4044" s="86"/>
      <c r="Y4044" s="86"/>
      <c r="Z4044" s="86"/>
    </row>
    <row r="4045" spans="3:26" x14ac:dyDescent="0.75">
      <c r="C4045" s="85"/>
      <c r="D4045" s="75"/>
      <c r="E4045" s="75"/>
      <c r="F4045" s="75"/>
      <c r="G4045" s="75"/>
      <c r="H4045" s="75"/>
      <c r="M4045" s="86"/>
      <c r="N4045" s="86"/>
      <c r="O4045" s="86"/>
      <c r="P4045" s="86"/>
      <c r="Q4045" s="86"/>
      <c r="R4045" s="86"/>
      <c r="S4045" s="86"/>
      <c r="T4045" s="86"/>
      <c r="U4045" s="86"/>
      <c r="V4045" s="86"/>
      <c r="W4045" s="86"/>
      <c r="X4045" s="86"/>
      <c r="Y4045" s="86"/>
      <c r="Z4045" s="86"/>
    </row>
    <row r="4046" spans="3:26" x14ac:dyDescent="0.75">
      <c r="C4046" s="85"/>
      <c r="D4046" s="75"/>
      <c r="E4046" s="75"/>
      <c r="F4046" s="75"/>
      <c r="G4046" s="75"/>
      <c r="H4046" s="75"/>
      <c r="M4046" s="86"/>
      <c r="N4046" s="86"/>
      <c r="O4046" s="86"/>
      <c r="P4046" s="86"/>
      <c r="Q4046" s="86"/>
      <c r="R4046" s="86"/>
      <c r="S4046" s="86"/>
      <c r="T4046" s="86"/>
      <c r="U4046" s="86"/>
      <c r="V4046" s="86"/>
      <c r="W4046" s="86"/>
      <c r="X4046" s="86"/>
      <c r="Y4046" s="86"/>
      <c r="Z4046" s="86"/>
    </row>
    <row r="4047" spans="3:26" x14ac:dyDescent="0.75">
      <c r="C4047" s="85"/>
      <c r="D4047" s="75"/>
      <c r="E4047" s="75"/>
      <c r="F4047" s="75"/>
      <c r="G4047" s="75"/>
      <c r="H4047" s="75"/>
      <c r="M4047" s="86"/>
      <c r="N4047" s="86"/>
      <c r="O4047" s="86"/>
      <c r="P4047" s="86"/>
      <c r="Q4047" s="86"/>
      <c r="R4047" s="86"/>
      <c r="S4047" s="86"/>
      <c r="T4047" s="86"/>
      <c r="U4047" s="86"/>
      <c r="V4047" s="86"/>
      <c r="W4047" s="86"/>
      <c r="X4047" s="86"/>
      <c r="Y4047" s="86"/>
      <c r="Z4047" s="86"/>
    </row>
    <row r="4048" spans="3:26" x14ac:dyDescent="0.75">
      <c r="C4048" s="85"/>
      <c r="D4048" s="75"/>
      <c r="E4048" s="75"/>
      <c r="F4048" s="75"/>
      <c r="G4048" s="75"/>
      <c r="H4048" s="75"/>
      <c r="M4048" s="86"/>
      <c r="N4048" s="86"/>
      <c r="O4048" s="86"/>
      <c r="P4048" s="86"/>
      <c r="Q4048" s="86"/>
      <c r="R4048" s="86"/>
      <c r="S4048" s="86"/>
      <c r="T4048" s="86"/>
      <c r="U4048" s="86"/>
      <c r="V4048" s="86"/>
      <c r="W4048" s="86"/>
      <c r="X4048" s="86"/>
      <c r="Y4048" s="86"/>
      <c r="Z4048" s="86"/>
    </row>
    <row r="4049" spans="3:26" x14ac:dyDescent="0.75">
      <c r="C4049" s="85"/>
      <c r="D4049" s="75"/>
      <c r="E4049" s="75"/>
      <c r="F4049" s="75"/>
      <c r="G4049" s="75"/>
      <c r="H4049" s="75"/>
      <c r="M4049" s="86"/>
      <c r="N4049" s="86"/>
      <c r="O4049" s="86"/>
      <c r="P4049" s="86"/>
      <c r="Q4049" s="86"/>
      <c r="R4049" s="86"/>
      <c r="S4049" s="86"/>
      <c r="T4049" s="86"/>
      <c r="U4049" s="86"/>
      <c r="V4049" s="86"/>
      <c r="W4049" s="86"/>
      <c r="X4049" s="86"/>
      <c r="Y4049" s="86"/>
      <c r="Z4049" s="86"/>
    </row>
    <row r="4050" spans="3:26" x14ac:dyDescent="0.75">
      <c r="C4050" s="85"/>
      <c r="D4050" s="75"/>
      <c r="E4050" s="75"/>
      <c r="F4050" s="75"/>
      <c r="G4050" s="75"/>
      <c r="H4050" s="75"/>
      <c r="M4050" s="86"/>
      <c r="N4050" s="86"/>
      <c r="O4050" s="86"/>
      <c r="P4050" s="86"/>
      <c r="Q4050" s="86"/>
      <c r="R4050" s="86"/>
      <c r="S4050" s="86"/>
      <c r="T4050" s="86"/>
      <c r="U4050" s="86"/>
      <c r="V4050" s="86"/>
      <c r="W4050" s="86"/>
      <c r="X4050" s="86"/>
      <c r="Y4050" s="86"/>
      <c r="Z4050" s="86"/>
    </row>
    <row r="4051" spans="3:26" x14ac:dyDescent="0.75">
      <c r="C4051" s="85"/>
      <c r="D4051" s="75"/>
      <c r="E4051" s="75"/>
      <c r="F4051" s="75"/>
      <c r="G4051" s="75"/>
      <c r="H4051" s="75"/>
      <c r="M4051" s="86"/>
      <c r="N4051" s="86"/>
      <c r="O4051" s="86"/>
      <c r="P4051" s="86"/>
      <c r="Q4051" s="86"/>
      <c r="R4051" s="86"/>
      <c r="S4051" s="86"/>
      <c r="T4051" s="86"/>
      <c r="U4051" s="86"/>
      <c r="V4051" s="86"/>
      <c r="W4051" s="86"/>
      <c r="X4051" s="86"/>
      <c r="Y4051" s="86"/>
      <c r="Z4051" s="86"/>
    </row>
    <row r="4052" spans="3:26" x14ac:dyDescent="0.75">
      <c r="C4052" s="85"/>
      <c r="D4052" s="75"/>
      <c r="E4052" s="75"/>
      <c r="F4052" s="75"/>
      <c r="G4052" s="75"/>
      <c r="H4052" s="75"/>
      <c r="M4052" s="86"/>
      <c r="N4052" s="86"/>
      <c r="O4052" s="86"/>
      <c r="P4052" s="86"/>
      <c r="Q4052" s="86"/>
      <c r="R4052" s="86"/>
      <c r="S4052" s="86"/>
      <c r="T4052" s="86"/>
      <c r="U4052" s="86"/>
      <c r="V4052" s="86"/>
      <c r="W4052" s="86"/>
      <c r="X4052" s="86"/>
      <c r="Y4052" s="86"/>
      <c r="Z4052" s="86"/>
    </row>
    <row r="4053" spans="3:26" x14ac:dyDescent="0.75">
      <c r="C4053" s="85"/>
      <c r="D4053" s="75"/>
      <c r="E4053" s="75"/>
      <c r="F4053" s="75"/>
      <c r="G4053" s="75"/>
      <c r="H4053" s="75"/>
      <c r="M4053" s="86"/>
      <c r="N4053" s="86"/>
      <c r="O4053" s="86"/>
      <c r="P4053" s="86"/>
      <c r="Q4053" s="86"/>
      <c r="R4053" s="86"/>
      <c r="S4053" s="86"/>
      <c r="T4053" s="86"/>
      <c r="U4053" s="86"/>
      <c r="V4053" s="86"/>
      <c r="W4053" s="86"/>
      <c r="X4053" s="86"/>
      <c r="Y4053" s="86"/>
      <c r="Z4053" s="86"/>
    </row>
    <row r="4054" spans="3:26" x14ac:dyDescent="0.75">
      <c r="C4054" s="85"/>
      <c r="D4054" s="75"/>
      <c r="E4054" s="75"/>
      <c r="F4054" s="75"/>
      <c r="G4054" s="75"/>
      <c r="H4054" s="75"/>
      <c r="M4054" s="86"/>
      <c r="N4054" s="86"/>
      <c r="O4054" s="86"/>
      <c r="P4054" s="86"/>
      <c r="Q4054" s="86"/>
      <c r="R4054" s="86"/>
      <c r="S4054" s="86"/>
      <c r="T4054" s="86"/>
      <c r="U4054" s="86"/>
      <c r="V4054" s="86"/>
      <c r="W4054" s="86"/>
      <c r="X4054" s="86"/>
      <c r="Y4054" s="86"/>
      <c r="Z4054" s="86"/>
    </row>
    <row r="4055" spans="3:26" x14ac:dyDescent="0.75">
      <c r="C4055" s="85"/>
      <c r="D4055" s="75"/>
      <c r="E4055" s="75"/>
      <c r="F4055" s="75"/>
      <c r="G4055" s="75"/>
      <c r="H4055" s="75"/>
      <c r="M4055" s="86"/>
      <c r="N4055" s="86"/>
      <c r="O4055" s="86"/>
      <c r="P4055" s="86"/>
      <c r="Q4055" s="86"/>
      <c r="R4055" s="86"/>
      <c r="S4055" s="86"/>
      <c r="T4055" s="86"/>
      <c r="U4055" s="86"/>
      <c r="V4055" s="86"/>
      <c r="W4055" s="86"/>
      <c r="X4055" s="86"/>
      <c r="Y4055" s="86"/>
      <c r="Z4055" s="86"/>
    </row>
    <row r="4056" spans="3:26" x14ac:dyDescent="0.75">
      <c r="C4056" s="85"/>
      <c r="D4056" s="75"/>
      <c r="E4056" s="75"/>
      <c r="F4056" s="75"/>
      <c r="G4056" s="75"/>
      <c r="H4056" s="75"/>
      <c r="M4056" s="86"/>
      <c r="N4056" s="86"/>
      <c r="O4056" s="86"/>
      <c r="P4056" s="86"/>
      <c r="Q4056" s="86"/>
      <c r="R4056" s="86"/>
      <c r="S4056" s="86"/>
      <c r="T4056" s="86"/>
      <c r="U4056" s="86"/>
      <c r="V4056" s="86"/>
      <c r="W4056" s="86"/>
      <c r="X4056" s="86"/>
      <c r="Y4056" s="86"/>
      <c r="Z4056" s="86"/>
    </row>
    <row r="4057" spans="3:26" x14ac:dyDescent="0.75">
      <c r="C4057" s="85"/>
      <c r="D4057" s="75"/>
      <c r="E4057" s="75"/>
      <c r="F4057" s="75"/>
      <c r="G4057" s="75"/>
      <c r="H4057" s="75"/>
      <c r="M4057" s="86"/>
      <c r="N4057" s="86"/>
      <c r="O4057" s="86"/>
      <c r="P4057" s="86"/>
      <c r="Q4057" s="86"/>
      <c r="R4057" s="86"/>
      <c r="S4057" s="86"/>
      <c r="T4057" s="86"/>
      <c r="U4057" s="86"/>
      <c r="V4057" s="86"/>
      <c r="W4057" s="86"/>
      <c r="X4057" s="86"/>
      <c r="Y4057" s="86"/>
      <c r="Z4057" s="86"/>
    </row>
    <row r="4058" spans="3:26" x14ac:dyDescent="0.75">
      <c r="C4058" s="85"/>
      <c r="D4058" s="75"/>
      <c r="E4058" s="75"/>
      <c r="F4058" s="75"/>
      <c r="G4058" s="75"/>
      <c r="H4058" s="75"/>
      <c r="M4058" s="86"/>
      <c r="N4058" s="86"/>
      <c r="O4058" s="86"/>
      <c r="P4058" s="86"/>
      <c r="Q4058" s="86"/>
      <c r="R4058" s="86"/>
      <c r="S4058" s="86"/>
      <c r="T4058" s="86"/>
      <c r="U4058" s="86"/>
      <c r="V4058" s="86"/>
      <c r="W4058" s="86"/>
      <c r="X4058" s="86"/>
      <c r="Y4058" s="86"/>
      <c r="Z4058" s="86"/>
    </row>
    <row r="4059" spans="3:26" x14ac:dyDescent="0.75">
      <c r="C4059" s="85"/>
      <c r="D4059" s="75"/>
      <c r="E4059" s="75"/>
      <c r="F4059" s="75"/>
      <c r="G4059" s="75"/>
      <c r="H4059" s="75"/>
      <c r="M4059" s="86"/>
      <c r="N4059" s="86"/>
      <c r="O4059" s="86"/>
      <c r="P4059" s="86"/>
      <c r="Q4059" s="86"/>
      <c r="R4059" s="86"/>
      <c r="S4059" s="86"/>
      <c r="T4059" s="86"/>
      <c r="U4059" s="86"/>
      <c r="V4059" s="86"/>
      <c r="W4059" s="86"/>
      <c r="X4059" s="86"/>
      <c r="Y4059" s="86"/>
      <c r="Z4059" s="86"/>
    </row>
    <row r="4060" spans="3:26" x14ac:dyDescent="0.75">
      <c r="C4060" s="85"/>
      <c r="D4060" s="75"/>
      <c r="E4060" s="75"/>
      <c r="F4060" s="75"/>
      <c r="G4060" s="75"/>
      <c r="H4060" s="75"/>
      <c r="M4060" s="86"/>
      <c r="N4060" s="86"/>
      <c r="O4060" s="86"/>
      <c r="P4060" s="86"/>
      <c r="Q4060" s="86"/>
      <c r="R4060" s="86"/>
      <c r="S4060" s="86"/>
      <c r="T4060" s="86"/>
      <c r="U4060" s="86"/>
      <c r="V4060" s="86"/>
      <c r="W4060" s="86"/>
      <c r="X4060" s="86"/>
      <c r="Y4060" s="86"/>
      <c r="Z4060" s="86"/>
    </row>
    <row r="4061" spans="3:26" x14ac:dyDescent="0.75">
      <c r="C4061" s="85"/>
      <c r="D4061" s="75"/>
      <c r="E4061" s="75"/>
      <c r="F4061" s="75"/>
      <c r="G4061" s="75"/>
      <c r="H4061" s="75"/>
      <c r="M4061" s="86"/>
      <c r="N4061" s="86"/>
      <c r="O4061" s="86"/>
      <c r="P4061" s="86"/>
      <c r="Q4061" s="86"/>
      <c r="R4061" s="86"/>
      <c r="S4061" s="86"/>
      <c r="T4061" s="86"/>
      <c r="U4061" s="86"/>
      <c r="V4061" s="86"/>
      <c r="W4061" s="86"/>
      <c r="X4061" s="86"/>
      <c r="Y4061" s="86"/>
      <c r="Z4061" s="86"/>
    </row>
    <row r="4062" spans="3:26" x14ac:dyDescent="0.75">
      <c r="C4062" s="85"/>
      <c r="D4062" s="75"/>
      <c r="E4062" s="75"/>
      <c r="F4062" s="75"/>
      <c r="G4062" s="75"/>
      <c r="H4062" s="75"/>
      <c r="M4062" s="86"/>
      <c r="N4062" s="86"/>
      <c r="O4062" s="86"/>
      <c r="P4062" s="86"/>
      <c r="Q4062" s="86"/>
      <c r="R4062" s="86"/>
      <c r="S4062" s="86"/>
      <c r="T4062" s="86"/>
      <c r="U4062" s="86"/>
      <c r="V4062" s="86"/>
      <c r="W4062" s="86"/>
      <c r="X4062" s="86"/>
      <c r="Y4062" s="86"/>
      <c r="Z4062" s="86"/>
    </row>
    <row r="4063" spans="3:26" x14ac:dyDescent="0.75">
      <c r="C4063" s="85"/>
      <c r="D4063" s="75"/>
      <c r="E4063" s="75"/>
      <c r="F4063" s="75"/>
      <c r="G4063" s="75"/>
      <c r="H4063" s="75"/>
      <c r="M4063" s="86"/>
      <c r="N4063" s="86"/>
      <c r="O4063" s="86"/>
      <c r="P4063" s="86"/>
      <c r="Q4063" s="86"/>
      <c r="R4063" s="86"/>
      <c r="S4063" s="86"/>
      <c r="T4063" s="86"/>
      <c r="U4063" s="86"/>
      <c r="V4063" s="86"/>
      <c r="W4063" s="86"/>
      <c r="X4063" s="86"/>
      <c r="Y4063" s="86"/>
      <c r="Z4063" s="86"/>
    </row>
    <row r="4064" spans="3:26" x14ac:dyDescent="0.75">
      <c r="C4064" s="85"/>
      <c r="D4064" s="75"/>
      <c r="E4064" s="75"/>
      <c r="F4064" s="75"/>
      <c r="G4064" s="75"/>
      <c r="H4064" s="75"/>
      <c r="M4064" s="86"/>
      <c r="N4064" s="86"/>
      <c r="O4064" s="86"/>
      <c r="P4064" s="86"/>
      <c r="Q4064" s="86"/>
      <c r="R4064" s="86"/>
      <c r="S4064" s="86"/>
      <c r="T4064" s="86"/>
      <c r="U4064" s="86"/>
      <c r="V4064" s="86"/>
      <c r="W4064" s="86"/>
      <c r="X4064" s="86"/>
      <c r="Y4064" s="86"/>
      <c r="Z4064" s="86"/>
    </row>
    <row r="4065" spans="3:26" x14ac:dyDescent="0.75">
      <c r="C4065" s="85"/>
      <c r="D4065" s="75"/>
      <c r="E4065" s="75"/>
      <c r="F4065" s="75"/>
      <c r="G4065" s="75"/>
      <c r="H4065" s="75"/>
      <c r="M4065" s="86"/>
      <c r="N4065" s="86"/>
      <c r="O4065" s="86"/>
      <c r="P4065" s="86"/>
      <c r="Q4065" s="86"/>
      <c r="R4065" s="86"/>
      <c r="S4065" s="86"/>
      <c r="T4065" s="86"/>
      <c r="U4065" s="86"/>
      <c r="V4065" s="86"/>
      <c r="W4065" s="86"/>
      <c r="X4065" s="86"/>
      <c r="Y4065" s="86"/>
      <c r="Z4065" s="86"/>
    </row>
    <row r="4066" spans="3:26" x14ac:dyDescent="0.75">
      <c r="C4066" s="85"/>
      <c r="D4066" s="75"/>
      <c r="E4066" s="75"/>
      <c r="F4066" s="75"/>
      <c r="G4066" s="75"/>
      <c r="H4066" s="75"/>
      <c r="M4066" s="86"/>
      <c r="N4066" s="86"/>
      <c r="O4066" s="86"/>
      <c r="P4066" s="86"/>
      <c r="Q4066" s="86"/>
      <c r="R4066" s="86"/>
      <c r="S4066" s="86"/>
      <c r="T4066" s="86"/>
      <c r="U4066" s="86"/>
      <c r="V4066" s="86"/>
      <c r="W4066" s="86"/>
      <c r="X4066" s="86"/>
      <c r="Y4066" s="86"/>
      <c r="Z4066" s="86"/>
    </row>
    <row r="4067" spans="3:26" x14ac:dyDescent="0.75">
      <c r="C4067" s="85"/>
      <c r="D4067" s="75"/>
      <c r="E4067" s="75"/>
      <c r="F4067" s="75"/>
      <c r="G4067" s="75"/>
      <c r="H4067" s="75"/>
      <c r="M4067" s="86"/>
      <c r="N4067" s="86"/>
      <c r="O4067" s="86"/>
      <c r="P4067" s="86"/>
      <c r="Q4067" s="86"/>
      <c r="R4067" s="86"/>
      <c r="S4067" s="86"/>
      <c r="T4067" s="86"/>
      <c r="U4067" s="86"/>
      <c r="V4067" s="86"/>
      <c r="W4067" s="86"/>
      <c r="X4067" s="86"/>
      <c r="Y4067" s="86"/>
      <c r="Z4067" s="86"/>
    </row>
    <row r="4068" spans="3:26" x14ac:dyDescent="0.75">
      <c r="C4068" s="85"/>
      <c r="D4068" s="75"/>
      <c r="E4068" s="75"/>
      <c r="F4068" s="75"/>
      <c r="G4068" s="75"/>
      <c r="H4068" s="75"/>
      <c r="M4068" s="86"/>
      <c r="N4068" s="86"/>
      <c r="O4068" s="86"/>
      <c r="P4068" s="86"/>
      <c r="Q4068" s="86"/>
      <c r="R4068" s="86"/>
      <c r="S4068" s="86"/>
      <c r="T4068" s="86"/>
      <c r="U4068" s="86"/>
      <c r="V4068" s="86"/>
      <c r="W4068" s="86"/>
      <c r="X4068" s="86"/>
      <c r="Y4068" s="86"/>
      <c r="Z4068" s="86"/>
    </row>
    <row r="4069" spans="3:26" x14ac:dyDescent="0.75">
      <c r="C4069" s="85"/>
      <c r="D4069" s="75"/>
      <c r="E4069" s="75"/>
      <c r="F4069" s="75"/>
      <c r="G4069" s="75"/>
      <c r="H4069" s="75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</row>
    <row r="4070" spans="3:26" x14ac:dyDescent="0.75">
      <c r="C4070" s="85"/>
      <c r="D4070" s="75"/>
      <c r="E4070" s="75"/>
      <c r="F4070" s="75"/>
      <c r="G4070" s="75"/>
      <c r="H4070" s="75"/>
      <c r="M4070" s="86"/>
      <c r="N4070" s="86"/>
      <c r="O4070" s="86"/>
      <c r="P4070" s="86"/>
      <c r="Q4070" s="86"/>
      <c r="R4070" s="86"/>
      <c r="S4070" s="86"/>
      <c r="T4070" s="86"/>
      <c r="U4070" s="86"/>
      <c r="V4070" s="86"/>
      <c r="W4070" s="86"/>
      <c r="X4070" s="86"/>
      <c r="Y4070" s="86"/>
      <c r="Z4070" s="86"/>
    </row>
    <row r="4071" spans="3:26" x14ac:dyDescent="0.75">
      <c r="C4071" s="85"/>
      <c r="D4071" s="75"/>
      <c r="E4071" s="75"/>
      <c r="F4071" s="75"/>
      <c r="G4071" s="75"/>
      <c r="H4071" s="75"/>
      <c r="M4071" s="86"/>
      <c r="N4071" s="86"/>
      <c r="O4071" s="86"/>
      <c r="P4071" s="86"/>
      <c r="Q4071" s="86"/>
      <c r="R4071" s="86"/>
      <c r="S4071" s="86"/>
      <c r="T4071" s="86"/>
      <c r="U4071" s="86"/>
      <c r="V4071" s="86"/>
      <c r="W4071" s="86"/>
      <c r="X4071" s="86"/>
      <c r="Y4071" s="86"/>
      <c r="Z4071" s="86"/>
    </row>
    <row r="4072" spans="3:26" x14ac:dyDescent="0.75">
      <c r="C4072" s="85"/>
      <c r="D4072" s="75"/>
      <c r="E4072" s="75"/>
      <c r="F4072" s="75"/>
      <c r="G4072" s="75"/>
      <c r="H4072" s="75"/>
      <c r="M4072" s="86"/>
      <c r="N4072" s="86"/>
      <c r="O4072" s="86"/>
      <c r="P4072" s="86"/>
      <c r="Q4072" s="86"/>
      <c r="R4072" s="86"/>
      <c r="S4072" s="86"/>
      <c r="T4072" s="86"/>
      <c r="U4072" s="86"/>
      <c r="V4072" s="86"/>
      <c r="W4072" s="86"/>
      <c r="X4072" s="86"/>
      <c r="Y4072" s="86"/>
      <c r="Z4072" s="86"/>
    </row>
    <row r="4073" spans="3:26" x14ac:dyDescent="0.75">
      <c r="C4073" s="85"/>
      <c r="D4073" s="75"/>
      <c r="E4073" s="75"/>
      <c r="F4073" s="75"/>
      <c r="G4073" s="75"/>
      <c r="H4073" s="75"/>
      <c r="M4073" s="86"/>
      <c r="N4073" s="86"/>
      <c r="O4073" s="86"/>
      <c r="P4073" s="86"/>
      <c r="Q4073" s="86"/>
      <c r="R4073" s="86"/>
      <c r="S4073" s="86"/>
      <c r="T4073" s="86"/>
      <c r="U4073" s="86"/>
      <c r="V4073" s="86"/>
      <c r="W4073" s="86"/>
      <c r="X4073" s="86"/>
      <c r="Y4073" s="86"/>
      <c r="Z4073" s="86"/>
    </row>
    <row r="4074" spans="3:26" x14ac:dyDescent="0.75">
      <c r="C4074" s="85"/>
      <c r="D4074" s="75"/>
      <c r="E4074" s="75"/>
      <c r="F4074" s="75"/>
      <c r="G4074" s="75"/>
      <c r="H4074" s="75"/>
      <c r="M4074" s="86"/>
      <c r="N4074" s="86"/>
      <c r="O4074" s="86"/>
      <c r="P4074" s="86"/>
      <c r="Q4074" s="86"/>
      <c r="R4074" s="86"/>
      <c r="S4074" s="86"/>
      <c r="T4074" s="86"/>
      <c r="U4074" s="86"/>
      <c r="V4074" s="86"/>
      <c r="W4074" s="86"/>
      <c r="X4074" s="86"/>
      <c r="Y4074" s="86"/>
      <c r="Z4074" s="86"/>
    </row>
    <row r="4075" spans="3:26" x14ac:dyDescent="0.75">
      <c r="C4075" s="85"/>
      <c r="D4075" s="75"/>
      <c r="E4075" s="75"/>
      <c r="F4075" s="75"/>
      <c r="G4075" s="75"/>
      <c r="H4075" s="75"/>
      <c r="M4075" s="86"/>
      <c r="N4075" s="86"/>
      <c r="O4075" s="86"/>
      <c r="P4075" s="86"/>
      <c r="Q4075" s="86"/>
      <c r="R4075" s="86"/>
      <c r="S4075" s="86"/>
      <c r="T4075" s="86"/>
      <c r="U4075" s="86"/>
      <c r="V4075" s="86"/>
      <c r="W4075" s="86"/>
      <c r="X4075" s="86"/>
      <c r="Y4075" s="86"/>
      <c r="Z4075" s="86"/>
    </row>
    <row r="4076" spans="3:26" x14ac:dyDescent="0.75">
      <c r="C4076" s="85"/>
      <c r="D4076" s="75"/>
      <c r="E4076" s="75"/>
      <c r="F4076" s="75"/>
      <c r="G4076" s="75"/>
      <c r="H4076" s="75"/>
      <c r="M4076" s="86"/>
      <c r="N4076" s="86"/>
      <c r="O4076" s="86"/>
      <c r="P4076" s="86"/>
      <c r="Q4076" s="86"/>
      <c r="R4076" s="86"/>
      <c r="S4076" s="86"/>
      <c r="T4076" s="86"/>
      <c r="U4076" s="86"/>
      <c r="V4076" s="86"/>
      <c r="W4076" s="86"/>
      <c r="X4076" s="86"/>
      <c r="Y4076" s="86"/>
      <c r="Z4076" s="86"/>
    </row>
    <row r="4077" spans="3:26" x14ac:dyDescent="0.75">
      <c r="C4077" s="85"/>
      <c r="D4077" s="75"/>
      <c r="E4077" s="75"/>
      <c r="F4077" s="75"/>
      <c r="G4077" s="75"/>
      <c r="H4077" s="75"/>
      <c r="M4077" s="86"/>
      <c r="N4077" s="86"/>
      <c r="O4077" s="86"/>
      <c r="P4077" s="86"/>
      <c r="Q4077" s="86"/>
      <c r="R4077" s="86"/>
      <c r="S4077" s="86"/>
      <c r="T4077" s="86"/>
      <c r="U4077" s="86"/>
      <c r="V4077" s="86"/>
      <c r="W4077" s="86"/>
      <c r="X4077" s="86"/>
      <c r="Y4077" s="86"/>
      <c r="Z4077" s="86"/>
    </row>
    <row r="4078" spans="3:26" x14ac:dyDescent="0.75">
      <c r="C4078" s="85"/>
      <c r="D4078" s="75"/>
      <c r="E4078" s="75"/>
      <c r="F4078" s="75"/>
      <c r="G4078" s="75"/>
      <c r="H4078" s="75"/>
      <c r="M4078" s="86"/>
      <c r="N4078" s="86"/>
      <c r="O4078" s="86"/>
      <c r="P4078" s="86"/>
      <c r="Q4078" s="86"/>
      <c r="R4078" s="86"/>
      <c r="S4078" s="86"/>
      <c r="T4078" s="86"/>
      <c r="U4078" s="86"/>
      <c r="V4078" s="86"/>
      <c r="W4078" s="86"/>
      <c r="X4078" s="86"/>
      <c r="Y4078" s="86"/>
      <c r="Z4078" s="86"/>
    </row>
    <row r="4079" spans="3:26" x14ac:dyDescent="0.75">
      <c r="C4079" s="85"/>
      <c r="D4079" s="75"/>
      <c r="E4079" s="75"/>
      <c r="F4079" s="75"/>
      <c r="G4079" s="75"/>
      <c r="H4079" s="75"/>
      <c r="M4079" s="86"/>
      <c r="N4079" s="86"/>
      <c r="O4079" s="86"/>
      <c r="P4079" s="86"/>
      <c r="Q4079" s="86"/>
      <c r="R4079" s="86"/>
      <c r="S4079" s="86"/>
      <c r="T4079" s="86"/>
      <c r="U4079" s="86"/>
      <c r="V4079" s="86"/>
      <c r="W4079" s="86"/>
      <c r="X4079" s="86"/>
      <c r="Y4079" s="86"/>
      <c r="Z4079" s="86"/>
    </row>
    <row r="4080" spans="3:26" x14ac:dyDescent="0.75">
      <c r="C4080" s="85"/>
      <c r="D4080" s="75"/>
      <c r="E4080" s="75"/>
      <c r="F4080" s="75"/>
      <c r="G4080" s="75"/>
      <c r="H4080" s="75"/>
      <c r="M4080" s="86"/>
      <c r="N4080" s="86"/>
      <c r="O4080" s="86"/>
      <c r="P4080" s="86"/>
      <c r="Q4080" s="86"/>
      <c r="R4080" s="86"/>
      <c r="S4080" s="86"/>
      <c r="T4080" s="86"/>
      <c r="U4080" s="86"/>
      <c r="V4080" s="86"/>
      <c r="W4080" s="86"/>
      <c r="X4080" s="86"/>
      <c r="Y4080" s="86"/>
      <c r="Z4080" s="86"/>
    </row>
    <row r="4081" spans="3:26" x14ac:dyDescent="0.75">
      <c r="C4081" s="85"/>
      <c r="D4081" s="75"/>
      <c r="E4081" s="75"/>
      <c r="F4081" s="75"/>
      <c r="G4081" s="75"/>
      <c r="H4081" s="75"/>
      <c r="M4081" s="86"/>
      <c r="N4081" s="86"/>
      <c r="O4081" s="86"/>
      <c r="P4081" s="86"/>
      <c r="Q4081" s="86"/>
      <c r="R4081" s="86"/>
      <c r="S4081" s="86"/>
      <c r="T4081" s="86"/>
      <c r="U4081" s="86"/>
      <c r="V4081" s="86"/>
      <c r="W4081" s="86"/>
      <c r="X4081" s="86"/>
      <c r="Y4081" s="86"/>
      <c r="Z4081" s="86"/>
    </row>
    <row r="4082" spans="3:26" x14ac:dyDescent="0.75">
      <c r="C4082" s="85"/>
      <c r="D4082" s="75"/>
      <c r="E4082" s="75"/>
      <c r="F4082" s="75"/>
      <c r="G4082" s="75"/>
      <c r="H4082" s="75"/>
      <c r="M4082" s="86"/>
      <c r="N4082" s="86"/>
      <c r="O4082" s="86"/>
      <c r="P4082" s="86"/>
      <c r="Q4082" s="86"/>
      <c r="R4082" s="86"/>
      <c r="S4082" s="86"/>
      <c r="T4082" s="86"/>
      <c r="U4082" s="86"/>
      <c r="V4082" s="86"/>
      <c r="W4082" s="86"/>
      <c r="X4082" s="86"/>
      <c r="Y4082" s="86"/>
      <c r="Z4082" s="86"/>
    </row>
    <row r="4083" spans="3:26" x14ac:dyDescent="0.75">
      <c r="C4083" s="85"/>
      <c r="D4083" s="75"/>
      <c r="E4083" s="75"/>
      <c r="F4083" s="75"/>
      <c r="G4083" s="75"/>
      <c r="H4083" s="75"/>
      <c r="M4083" s="86"/>
      <c r="N4083" s="86"/>
      <c r="O4083" s="86"/>
      <c r="P4083" s="86"/>
      <c r="Q4083" s="86"/>
      <c r="R4083" s="86"/>
      <c r="S4083" s="86"/>
      <c r="T4083" s="86"/>
      <c r="U4083" s="86"/>
      <c r="V4083" s="86"/>
      <c r="W4083" s="86"/>
      <c r="X4083" s="86"/>
      <c r="Y4083" s="86"/>
      <c r="Z4083" s="86"/>
    </row>
    <row r="4084" spans="3:26" x14ac:dyDescent="0.75">
      <c r="C4084" s="85"/>
      <c r="D4084" s="75"/>
      <c r="E4084" s="75"/>
      <c r="F4084" s="75"/>
      <c r="G4084" s="75"/>
      <c r="H4084" s="75"/>
      <c r="M4084" s="86"/>
      <c r="N4084" s="86"/>
      <c r="O4084" s="86"/>
      <c r="P4084" s="86"/>
      <c r="Q4084" s="86"/>
      <c r="R4084" s="86"/>
      <c r="S4084" s="86"/>
      <c r="T4084" s="86"/>
      <c r="U4084" s="86"/>
      <c r="V4084" s="86"/>
      <c r="W4084" s="86"/>
      <c r="X4084" s="86"/>
      <c r="Y4084" s="86"/>
      <c r="Z4084" s="86"/>
    </row>
    <row r="4085" spans="3:26" x14ac:dyDescent="0.75">
      <c r="C4085" s="85"/>
      <c r="D4085" s="75"/>
      <c r="E4085" s="75"/>
      <c r="F4085" s="75"/>
      <c r="G4085" s="75"/>
      <c r="H4085" s="75"/>
      <c r="M4085" s="86"/>
      <c r="N4085" s="86"/>
      <c r="O4085" s="86"/>
      <c r="P4085" s="86"/>
      <c r="Q4085" s="86"/>
      <c r="R4085" s="86"/>
      <c r="S4085" s="86"/>
      <c r="T4085" s="86"/>
      <c r="U4085" s="86"/>
      <c r="V4085" s="86"/>
      <c r="W4085" s="86"/>
      <c r="X4085" s="86"/>
      <c r="Y4085" s="86"/>
      <c r="Z4085" s="86"/>
    </row>
    <row r="4086" spans="3:26" x14ac:dyDescent="0.75">
      <c r="C4086" s="85"/>
      <c r="D4086" s="75"/>
      <c r="E4086" s="75"/>
      <c r="F4086" s="75"/>
      <c r="G4086" s="75"/>
      <c r="H4086" s="75"/>
      <c r="M4086" s="86"/>
      <c r="N4086" s="86"/>
      <c r="O4086" s="86"/>
      <c r="P4086" s="86"/>
      <c r="Q4086" s="86"/>
      <c r="R4086" s="86"/>
      <c r="S4086" s="86"/>
      <c r="T4086" s="86"/>
      <c r="U4086" s="86"/>
      <c r="V4086" s="86"/>
      <c r="W4086" s="86"/>
      <c r="X4086" s="86"/>
      <c r="Y4086" s="86"/>
      <c r="Z4086" s="86"/>
    </row>
    <row r="4087" spans="3:26" x14ac:dyDescent="0.75">
      <c r="C4087" s="85"/>
      <c r="D4087" s="75"/>
      <c r="E4087" s="75"/>
      <c r="F4087" s="75"/>
      <c r="G4087" s="75"/>
      <c r="H4087" s="75"/>
      <c r="M4087" s="86"/>
      <c r="N4087" s="86"/>
      <c r="O4087" s="86"/>
      <c r="P4087" s="86"/>
      <c r="Q4087" s="86"/>
      <c r="R4087" s="86"/>
      <c r="S4087" s="86"/>
      <c r="T4087" s="86"/>
      <c r="U4087" s="86"/>
      <c r="V4087" s="86"/>
      <c r="W4087" s="86"/>
      <c r="X4087" s="86"/>
      <c r="Y4087" s="86"/>
      <c r="Z4087" s="86"/>
    </row>
    <row r="4088" spans="3:26" x14ac:dyDescent="0.75">
      <c r="C4088" s="85"/>
      <c r="D4088" s="75"/>
      <c r="E4088" s="75"/>
      <c r="F4088" s="75"/>
      <c r="G4088" s="75"/>
      <c r="H4088" s="75"/>
      <c r="M4088" s="86"/>
      <c r="N4088" s="86"/>
      <c r="O4088" s="86"/>
      <c r="P4088" s="86"/>
      <c r="Q4088" s="86"/>
      <c r="R4088" s="86"/>
      <c r="S4088" s="86"/>
      <c r="T4088" s="86"/>
      <c r="U4088" s="86"/>
      <c r="V4088" s="86"/>
      <c r="W4088" s="86"/>
      <c r="X4088" s="86"/>
      <c r="Y4088" s="86"/>
      <c r="Z4088" s="86"/>
    </row>
    <row r="4089" spans="3:26" x14ac:dyDescent="0.75">
      <c r="C4089" s="85"/>
      <c r="D4089" s="75"/>
      <c r="E4089" s="75"/>
      <c r="F4089" s="75"/>
      <c r="G4089" s="75"/>
      <c r="H4089" s="75"/>
      <c r="M4089" s="86"/>
      <c r="N4089" s="86"/>
      <c r="O4089" s="86"/>
      <c r="P4089" s="86"/>
      <c r="Q4089" s="86"/>
      <c r="R4089" s="86"/>
      <c r="S4089" s="86"/>
      <c r="T4089" s="86"/>
      <c r="U4089" s="86"/>
      <c r="V4089" s="86"/>
      <c r="W4089" s="86"/>
      <c r="X4089" s="86"/>
      <c r="Y4089" s="86"/>
      <c r="Z4089" s="86"/>
    </row>
    <row r="4090" spans="3:26" x14ac:dyDescent="0.75">
      <c r="C4090" s="85"/>
      <c r="D4090" s="75"/>
      <c r="E4090" s="75"/>
      <c r="F4090" s="75"/>
      <c r="G4090" s="75"/>
      <c r="H4090" s="75"/>
      <c r="M4090" s="86"/>
      <c r="N4090" s="86"/>
      <c r="O4090" s="86"/>
      <c r="P4090" s="86"/>
      <c r="Q4090" s="86"/>
      <c r="R4090" s="86"/>
      <c r="S4090" s="86"/>
      <c r="T4090" s="86"/>
      <c r="U4090" s="86"/>
      <c r="V4090" s="86"/>
      <c r="W4090" s="86"/>
      <c r="X4090" s="86"/>
      <c r="Y4090" s="86"/>
      <c r="Z4090" s="86"/>
    </row>
    <row r="4091" spans="3:26" x14ac:dyDescent="0.75">
      <c r="C4091" s="85"/>
      <c r="D4091" s="75"/>
      <c r="E4091" s="75"/>
      <c r="F4091" s="75"/>
      <c r="G4091" s="75"/>
      <c r="H4091" s="75"/>
      <c r="M4091" s="86"/>
      <c r="N4091" s="86"/>
      <c r="O4091" s="86"/>
      <c r="P4091" s="86"/>
      <c r="Q4091" s="86"/>
      <c r="R4091" s="86"/>
      <c r="S4091" s="86"/>
      <c r="T4091" s="86"/>
      <c r="U4091" s="86"/>
      <c r="V4091" s="86"/>
      <c r="W4091" s="86"/>
      <c r="X4091" s="86"/>
      <c r="Y4091" s="86"/>
      <c r="Z4091" s="86"/>
    </row>
    <row r="4092" spans="3:26" x14ac:dyDescent="0.75">
      <c r="C4092" s="85"/>
      <c r="D4092" s="75"/>
      <c r="E4092" s="75"/>
      <c r="F4092" s="75"/>
      <c r="G4092" s="75"/>
      <c r="H4092" s="75"/>
      <c r="M4092" s="86"/>
      <c r="N4092" s="86"/>
      <c r="O4092" s="86"/>
      <c r="P4092" s="86"/>
      <c r="Q4092" s="86"/>
      <c r="R4092" s="86"/>
      <c r="S4092" s="86"/>
      <c r="T4092" s="86"/>
      <c r="U4092" s="86"/>
      <c r="V4092" s="86"/>
      <c r="W4092" s="86"/>
      <c r="X4092" s="86"/>
      <c r="Y4092" s="86"/>
      <c r="Z4092" s="86"/>
    </row>
    <row r="4093" spans="3:26" x14ac:dyDescent="0.75">
      <c r="C4093" s="85"/>
      <c r="D4093" s="75"/>
      <c r="E4093" s="75"/>
      <c r="F4093" s="75"/>
      <c r="G4093" s="75"/>
      <c r="H4093" s="75"/>
      <c r="M4093" s="86"/>
      <c r="N4093" s="86"/>
      <c r="O4093" s="86"/>
      <c r="P4093" s="86"/>
      <c r="Q4093" s="86"/>
      <c r="R4093" s="86"/>
      <c r="S4093" s="86"/>
      <c r="T4093" s="86"/>
      <c r="U4093" s="86"/>
      <c r="V4093" s="86"/>
      <c r="W4093" s="86"/>
      <c r="X4093" s="86"/>
      <c r="Y4093" s="86"/>
      <c r="Z4093" s="86"/>
    </row>
    <row r="4094" spans="3:26" x14ac:dyDescent="0.75">
      <c r="C4094" s="85"/>
      <c r="D4094" s="75"/>
      <c r="E4094" s="75"/>
      <c r="F4094" s="75"/>
      <c r="G4094" s="75"/>
      <c r="H4094" s="75"/>
      <c r="M4094" s="86"/>
      <c r="N4094" s="86"/>
      <c r="O4094" s="86"/>
      <c r="P4094" s="86"/>
      <c r="Q4094" s="86"/>
      <c r="R4094" s="86"/>
      <c r="S4094" s="86"/>
      <c r="T4094" s="86"/>
      <c r="U4094" s="86"/>
      <c r="V4094" s="86"/>
      <c r="W4094" s="86"/>
      <c r="X4094" s="86"/>
      <c r="Y4094" s="86"/>
      <c r="Z4094" s="86"/>
    </row>
    <row r="4095" spans="3:26" x14ac:dyDescent="0.75">
      <c r="C4095" s="85"/>
      <c r="D4095" s="75"/>
      <c r="E4095" s="75"/>
      <c r="F4095" s="75"/>
      <c r="G4095" s="75"/>
      <c r="H4095" s="75"/>
      <c r="M4095" s="86"/>
      <c r="N4095" s="86"/>
      <c r="O4095" s="86"/>
      <c r="P4095" s="86"/>
      <c r="Q4095" s="86"/>
      <c r="R4095" s="86"/>
      <c r="S4095" s="86"/>
      <c r="T4095" s="86"/>
      <c r="U4095" s="86"/>
      <c r="V4095" s="86"/>
      <c r="W4095" s="86"/>
      <c r="X4095" s="86"/>
      <c r="Y4095" s="86"/>
      <c r="Z4095" s="86"/>
    </row>
    <row r="4096" spans="3:26" x14ac:dyDescent="0.75">
      <c r="C4096" s="85"/>
      <c r="D4096" s="75"/>
      <c r="E4096" s="75"/>
      <c r="F4096" s="75"/>
      <c r="G4096" s="75"/>
      <c r="H4096" s="75"/>
      <c r="M4096" s="86"/>
      <c r="N4096" s="86"/>
      <c r="O4096" s="86"/>
      <c r="P4096" s="86"/>
      <c r="Q4096" s="86"/>
      <c r="R4096" s="86"/>
      <c r="S4096" s="86"/>
      <c r="T4096" s="86"/>
      <c r="U4096" s="86"/>
      <c r="V4096" s="86"/>
      <c r="W4096" s="86"/>
      <c r="X4096" s="86"/>
      <c r="Y4096" s="86"/>
      <c r="Z4096" s="86"/>
    </row>
    <row r="4315" spans="1:1" x14ac:dyDescent="0.75">
      <c r="A4315" s="85" t="str">
        <f>_xlfn.CONCAT('FORMULARIO '!G4543,'FORMULARIO '!E4543,'FORMULARIO '!B4543,'FORMULARIO '!E4543,'FORMULARIO '!C4543,'FORMULARIO '!E4543,'FORMULARIO '!P4543)</f>
        <v/>
      </c>
    </row>
    <row r="4316" spans="1:1" x14ac:dyDescent="0.75">
      <c r="A4316" s="85" t="str">
        <f>_xlfn.CONCAT('FORMULARIO '!G4544,'FORMULARIO '!E4544,'FORMULARIO '!B4544,'FORMULARIO '!E4544,'FORMULARIO '!C4544,'FORMULARIO '!E4544,'FORMULARIO '!P4544)</f>
        <v/>
      </c>
    </row>
    <row r="4317" spans="1:1" x14ac:dyDescent="0.75">
      <c r="A4317" s="85" t="str">
        <f>_xlfn.CONCAT('FORMULARIO '!G4545,'FORMULARIO '!E4545,'FORMULARIO '!B4545,'FORMULARIO '!E4545,'FORMULARIO '!C4545,'FORMULARIO '!E4545,'FORMULARIO '!P4545)</f>
        <v/>
      </c>
    </row>
    <row r="4318" spans="1:1" x14ac:dyDescent="0.75">
      <c r="A4318" s="85" t="str">
        <f>_xlfn.CONCAT('FORMULARIO '!G4546,'FORMULARIO '!E4546,'FORMULARIO '!B4546,'FORMULARIO '!E4546,'FORMULARIO '!C4546,'FORMULARIO '!E4546,'FORMULARIO '!P4546)</f>
        <v/>
      </c>
    </row>
  </sheetData>
  <customSheetViews>
    <customSheetView guid="{8E04CC5B-A2F9-4285-90FD-DF7DBFE12423}">
      <selection activeCell="T15" sqref="T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</vt:lpstr>
      <vt:lpstr>Control de Cambios</vt:lpstr>
      <vt:lpstr>Calculos</vt:lpstr>
      <vt:lpstr>Formulario para Alfa Tinting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ksoto</dc:creator>
  <cp:lastModifiedBy>Cristian Vidal A.</cp:lastModifiedBy>
  <cp:lastPrinted>2021-01-12T14:05:12Z</cp:lastPrinted>
  <dcterms:created xsi:type="dcterms:W3CDTF">2013-04-15T18:41:35Z</dcterms:created>
  <dcterms:modified xsi:type="dcterms:W3CDTF">2026-07-29T14:28:09Z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1f7976-9bba-4391-a587-ffb2058e34ac_Enabled">
    <vt:lpwstr>true</vt:lpwstr>
  </property>
  <property fmtid="{D5CDD505-2E9C-101B-9397-08002B2CF9AE}" pid="3" name="MSIP_Label_d41f7976-9bba-4391-a587-ffb2058e34ac_SetDate">
    <vt:lpwstr>2025-07-14T18:18:30Z</vt:lpwstr>
  </property>
  <property fmtid="{D5CDD505-2E9C-101B-9397-08002B2CF9AE}" pid="4" name="MSIP_Label_d41f7976-9bba-4391-a587-ffb2058e34ac_Method">
    <vt:lpwstr>Standard</vt:lpwstr>
  </property>
  <property fmtid="{D5CDD505-2E9C-101B-9397-08002B2CF9AE}" pid="5" name="MSIP_Label_d41f7976-9bba-4391-a587-ffb2058e34ac_Name">
    <vt:lpwstr>Interno</vt:lpwstr>
  </property>
  <property fmtid="{D5CDD505-2E9C-101B-9397-08002B2CF9AE}" pid="6" name="MSIP_Label_d41f7976-9bba-4391-a587-ffb2058e34ac_SiteId">
    <vt:lpwstr>14e6a91d-50cb-4369-b8f5-5d68d270fc8b</vt:lpwstr>
  </property>
  <property fmtid="{D5CDD505-2E9C-101B-9397-08002B2CF9AE}" pid="7" name="MSIP_Label_d41f7976-9bba-4391-a587-ffb2058e34ac_ActionId">
    <vt:lpwstr>b2c8b432-412f-446b-b7ed-5be78a7561c1</vt:lpwstr>
  </property>
  <property fmtid="{D5CDD505-2E9C-101B-9397-08002B2CF9AE}" pid="8" name="MSIP_Label_d41f7976-9bba-4391-a587-ffb2058e34ac_ContentBits">
    <vt:lpwstr>0</vt:lpwstr>
  </property>
  <property fmtid="{D5CDD505-2E9C-101B-9397-08002B2CF9AE}" pid="9" name="MSIP_Label_d41f7976-9bba-4391-a587-ffb2058e34ac_Tag">
    <vt:lpwstr>10, 3, 0, 1</vt:lpwstr>
  </property>
</Properties>
</file>